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mc:AlternateContent xmlns:mc="http://schemas.openxmlformats.org/markup-compatibility/2006">
    <mc:Choice Requires="x15">
      <x15ac:absPath xmlns:x15ac="http://schemas.microsoft.com/office/spreadsheetml/2010/11/ac" url="R:\YB website development_PN32974\data\Yearbook Data to Tectura\"/>
    </mc:Choice>
  </mc:AlternateContent>
  <xr:revisionPtr revIDLastSave="0" documentId="13_ncr:1_{C70A00EB-D8D8-4A3D-8B89-01601EC36631}" xr6:coauthVersionLast="44" xr6:coauthVersionMax="44" xr10:uidLastSave="{00000000-0000-0000-0000-000000000000}"/>
  <bookViews>
    <workbookView xWindow="-120" yWindow="-120" windowWidth="38640" windowHeight="15840" xr2:uid="{00000000-000D-0000-FFFF-FFFF00000000}"/>
  </bookViews>
  <sheets>
    <sheet name="Before 13" sheetId="1" r:id="rId1"/>
    <sheet name="Sheet2" sheetId="3" r:id="rId2"/>
  </sheets>
  <definedNames>
    <definedName name="_xlnm._FilterDatabase" localSheetId="0" hidden="1">'Before 13'!$A$1:$CD$4350</definedName>
    <definedName name="_xlnm._FilterDatabase" localSheetId="1" hidden="1">Sheet2!$A$3:$C$1064</definedName>
  </definedNames>
  <calcPr calcId="191029"/>
  <pivotCaches>
    <pivotCache cacheId="1"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T4350" i="1" l="1"/>
  <c r="BH4350" i="1"/>
  <c r="AY4350" i="1"/>
  <c r="AA4350" i="1"/>
  <c r="Z4350" i="1"/>
  <c r="BT4349" i="1"/>
  <c r="BH4349" i="1"/>
  <c r="AY4349" i="1"/>
  <c r="AA4349" i="1"/>
  <c r="Z4349" i="1"/>
  <c r="BT4348" i="1"/>
  <c r="BH4348" i="1"/>
  <c r="AY4348" i="1"/>
  <c r="AA4348" i="1"/>
  <c r="Z4348" i="1"/>
  <c r="BT4347" i="1"/>
  <c r="BH4347" i="1"/>
  <c r="AY4347" i="1"/>
  <c r="AA4347" i="1"/>
  <c r="Z4347" i="1"/>
  <c r="BT4346" i="1"/>
  <c r="BH4346" i="1"/>
  <c r="AY4346" i="1"/>
  <c r="AA4346" i="1"/>
  <c r="Z4346" i="1"/>
  <c r="BT4345" i="1"/>
  <c r="BH4345" i="1"/>
  <c r="AY4345" i="1"/>
  <c r="AA4345" i="1"/>
  <c r="Z4345" i="1"/>
  <c r="BT4344" i="1"/>
  <c r="BH4344" i="1"/>
  <c r="AY4344" i="1"/>
  <c r="AA4344" i="1"/>
  <c r="Z4344" i="1"/>
  <c r="BT4343" i="1"/>
  <c r="BH4343" i="1"/>
  <c r="AY4343" i="1"/>
  <c r="AA4343" i="1"/>
  <c r="Z4343" i="1"/>
  <c r="BT4342" i="1"/>
  <c r="BH4342" i="1"/>
  <c r="AY4342" i="1"/>
  <c r="AA4342" i="1"/>
  <c r="Z4342" i="1"/>
  <c r="BT4341" i="1"/>
  <c r="BH4341" i="1"/>
  <c r="AY4341" i="1"/>
  <c r="AA4341" i="1"/>
  <c r="Z4341" i="1"/>
  <c r="BT4340" i="1"/>
  <c r="BH4340" i="1"/>
  <c r="AY4340" i="1"/>
  <c r="AA4340" i="1"/>
  <c r="Z4340" i="1"/>
  <c r="BT4339" i="1"/>
  <c r="BH4339" i="1"/>
  <c r="AY4339" i="1"/>
  <c r="AA4339" i="1"/>
  <c r="Z4339" i="1"/>
  <c r="BT4338" i="1"/>
  <c r="BH4338" i="1"/>
  <c r="AY4338" i="1"/>
  <c r="AA4338" i="1"/>
  <c r="Z4338" i="1"/>
  <c r="BT4337" i="1"/>
  <c r="BH4337" i="1"/>
  <c r="AY4337" i="1"/>
  <c r="AA4337" i="1"/>
  <c r="Z4337" i="1"/>
  <c r="BT4336" i="1"/>
  <c r="BH4336" i="1"/>
  <c r="AY4336" i="1"/>
  <c r="AA4336" i="1"/>
  <c r="Z4336" i="1"/>
  <c r="BT4335" i="1"/>
  <c r="BH4335" i="1"/>
  <c r="AY4335" i="1"/>
  <c r="AA4335" i="1"/>
  <c r="Z4335" i="1"/>
  <c r="BT4334" i="1"/>
  <c r="BH4334" i="1"/>
  <c r="AY4334" i="1"/>
  <c r="AA4334" i="1"/>
  <c r="Z4334" i="1"/>
  <c r="BT4333" i="1"/>
  <c r="BH4333" i="1"/>
  <c r="AY4333" i="1"/>
  <c r="AA4333" i="1"/>
  <c r="Z4333" i="1"/>
  <c r="BT4332" i="1"/>
  <c r="BH4332" i="1"/>
  <c r="AY4332" i="1"/>
  <c r="AA4332" i="1"/>
  <c r="Z4332" i="1"/>
  <c r="BT4331" i="1"/>
  <c r="BH4331" i="1"/>
  <c r="AY4331" i="1"/>
  <c r="AA4331" i="1"/>
  <c r="Z4331" i="1"/>
  <c r="BT4330" i="1"/>
  <c r="BH4330" i="1"/>
  <c r="AY4330" i="1"/>
  <c r="AA4330" i="1"/>
  <c r="Z4330" i="1"/>
  <c r="BT4329" i="1"/>
  <c r="BH4329" i="1"/>
  <c r="AY4329" i="1"/>
  <c r="AA4329" i="1"/>
  <c r="Z4329" i="1"/>
  <c r="BT4328" i="1"/>
  <c r="BH4328" i="1"/>
  <c r="AY4328" i="1"/>
  <c r="AA4328" i="1"/>
  <c r="Z4328" i="1"/>
  <c r="BT4327" i="1"/>
  <c r="BH4327" i="1"/>
  <c r="AY4327" i="1"/>
  <c r="AA4327" i="1"/>
  <c r="Z4327" i="1"/>
  <c r="BT4326" i="1"/>
  <c r="BH4326" i="1"/>
  <c r="AY4326" i="1"/>
  <c r="AA4326" i="1"/>
  <c r="Z4326" i="1"/>
  <c r="BT4325" i="1"/>
  <c r="BH4325" i="1"/>
  <c r="AY4325" i="1"/>
  <c r="AA4325" i="1"/>
  <c r="Z4325" i="1"/>
  <c r="BT4324" i="1"/>
  <c r="BH4324" i="1"/>
  <c r="AY4324" i="1"/>
  <c r="AA4324" i="1"/>
  <c r="Z4324" i="1"/>
  <c r="BT4323" i="1"/>
  <c r="BH4323" i="1"/>
  <c r="AY4323" i="1"/>
  <c r="AA4323" i="1"/>
  <c r="Z4323" i="1"/>
  <c r="BT4322" i="1"/>
  <c r="BH4322" i="1"/>
  <c r="AY4322" i="1"/>
  <c r="AA4322" i="1"/>
  <c r="Z4322" i="1"/>
  <c r="BT4321" i="1"/>
  <c r="BH4321" i="1"/>
  <c r="AY4321" i="1"/>
  <c r="AA4321" i="1"/>
  <c r="Z4321" i="1"/>
  <c r="BT4320" i="1"/>
  <c r="BH4320" i="1"/>
  <c r="AY4320" i="1"/>
  <c r="AA4320" i="1"/>
  <c r="Z4320" i="1"/>
  <c r="BT4319" i="1"/>
  <c r="BH4319" i="1"/>
  <c r="AY4319" i="1"/>
  <c r="AA4319" i="1"/>
  <c r="Z4319" i="1"/>
  <c r="BT4318" i="1"/>
  <c r="BH4318" i="1"/>
  <c r="AY4318" i="1"/>
  <c r="AA4318" i="1"/>
  <c r="Z4318" i="1"/>
  <c r="BT4317" i="1"/>
  <c r="BH4317" i="1"/>
  <c r="AY4317" i="1"/>
  <c r="AA4317" i="1"/>
  <c r="Z4317" i="1"/>
  <c r="BT4316" i="1"/>
  <c r="BH4316" i="1"/>
  <c r="AY4316" i="1"/>
  <c r="AA4316" i="1"/>
  <c r="Z4316" i="1"/>
  <c r="BT4315" i="1"/>
  <c r="BH4315" i="1"/>
  <c r="AY4315" i="1"/>
  <c r="AA4315" i="1"/>
  <c r="Z4315" i="1"/>
  <c r="BT4314" i="1"/>
  <c r="BH4314" i="1"/>
  <c r="AY4314" i="1"/>
  <c r="AA4314" i="1"/>
  <c r="Z4314" i="1"/>
  <c r="BT4313" i="1"/>
  <c r="BH4313" i="1"/>
  <c r="AY4313" i="1"/>
  <c r="AA4313" i="1"/>
  <c r="Z4313" i="1"/>
  <c r="BT4312" i="1"/>
  <c r="BH4312" i="1"/>
  <c r="AY4312" i="1"/>
  <c r="AA4312" i="1"/>
  <c r="Z4312" i="1"/>
  <c r="BT4311" i="1"/>
  <c r="BH4311" i="1"/>
  <c r="AY4311" i="1"/>
  <c r="AA4311" i="1"/>
  <c r="Z4311" i="1"/>
  <c r="BT4310" i="1"/>
  <c r="BH4310" i="1"/>
  <c r="AY4310" i="1"/>
  <c r="AA4310" i="1"/>
  <c r="Z4310" i="1"/>
  <c r="BT4309" i="1"/>
  <c r="BH4309" i="1"/>
  <c r="AY4309" i="1"/>
  <c r="AA4309" i="1"/>
  <c r="Z4309" i="1"/>
  <c r="BT4308" i="1"/>
  <c r="BH4308" i="1"/>
  <c r="AY4308" i="1"/>
  <c r="AA4308" i="1"/>
  <c r="Z4308" i="1"/>
  <c r="BT4307" i="1"/>
  <c r="BH4307" i="1"/>
  <c r="AY4307" i="1"/>
  <c r="AA4307" i="1"/>
  <c r="Z4307" i="1"/>
  <c r="BT4306" i="1"/>
  <c r="BH4306" i="1"/>
  <c r="AY4306" i="1"/>
  <c r="AA4306" i="1"/>
  <c r="Z4306" i="1"/>
  <c r="BT4305" i="1"/>
  <c r="BH4305" i="1"/>
  <c r="AY4305" i="1"/>
  <c r="AA4305" i="1"/>
  <c r="Z4305" i="1"/>
  <c r="BT4304" i="1"/>
  <c r="BH4304" i="1"/>
  <c r="AY4304" i="1"/>
  <c r="AA4304" i="1"/>
  <c r="Z4304" i="1"/>
  <c r="BT4303" i="1"/>
  <c r="BH4303" i="1"/>
  <c r="AY4303" i="1"/>
  <c r="AA4303" i="1"/>
  <c r="Z4303" i="1"/>
  <c r="BT4302" i="1"/>
  <c r="BH4302" i="1"/>
  <c r="AY4302" i="1"/>
  <c r="AA4302" i="1"/>
  <c r="Z4302" i="1"/>
  <c r="BT4301" i="1"/>
  <c r="BH4301" i="1"/>
  <c r="AY4301" i="1"/>
  <c r="AA4301" i="1"/>
  <c r="Z4301" i="1"/>
  <c r="BT4300" i="1"/>
  <c r="BH4300" i="1"/>
  <c r="AY4300" i="1"/>
  <c r="AA4300" i="1"/>
  <c r="Z4300" i="1"/>
  <c r="BT4299" i="1"/>
  <c r="BH4299" i="1"/>
  <c r="AY4299" i="1"/>
  <c r="AA4299" i="1"/>
  <c r="Z4299" i="1"/>
  <c r="BT4298" i="1"/>
  <c r="BH4298" i="1"/>
  <c r="AY4298" i="1"/>
  <c r="AA4298" i="1"/>
  <c r="Z4298" i="1"/>
  <c r="BT4297" i="1"/>
  <c r="BH4297" i="1"/>
  <c r="AY4297" i="1"/>
  <c r="AA4297" i="1"/>
  <c r="Z4297" i="1"/>
  <c r="BT4296" i="1"/>
  <c r="BH4296" i="1"/>
  <c r="AY4296" i="1"/>
  <c r="AA4296" i="1"/>
  <c r="Z4296" i="1"/>
  <c r="BT4295" i="1"/>
  <c r="BH4295" i="1"/>
  <c r="AY4295" i="1"/>
  <c r="AA4295" i="1"/>
  <c r="Z4295" i="1"/>
  <c r="BT4294" i="1"/>
  <c r="BH4294" i="1"/>
  <c r="AY4294" i="1"/>
  <c r="AA4294" i="1"/>
  <c r="Z4294" i="1"/>
  <c r="BT4293" i="1"/>
  <c r="BH4293" i="1"/>
  <c r="AY4293" i="1"/>
  <c r="AA4293" i="1"/>
  <c r="Z4293" i="1"/>
  <c r="BT4292" i="1"/>
  <c r="BH4292" i="1"/>
  <c r="AY4292" i="1"/>
  <c r="AA4292" i="1"/>
  <c r="Z4292" i="1"/>
  <c r="BT4291" i="1"/>
  <c r="BH4291" i="1"/>
  <c r="AY4291" i="1"/>
  <c r="AA4291" i="1"/>
  <c r="Z4291" i="1"/>
  <c r="BT4290" i="1"/>
  <c r="BH4290" i="1"/>
  <c r="AY4290" i="1"/>
  <c r="AA4290" i="1"/>
  <c r="Z4290" i="1"/>
  <c r="BT4289" i="1"/>
  <c r="BH4289" i="1"/>
  <c r="AY4289" i="1"/>
  <c r="BT4288" i="1"/>
  <c r="BH4288" i="1"/>
  <c r="AY4288" i="1"/>
  <c r="AA4288" i="1"/>
  <c r="Z4288" i="1"/>
  <c r="BT4287" i="1"/>
  <c r="BH4287" i="1"/>
  <c r="AY4287" i="1"/>
  <c r="AA4287" i="1"/>
  <c r="Z4287" i="1"/>
  <c r="BT4286" i="1"/>
  <c r="BH4286" i="1"/>
  <c r="AY4286" i="1"/>
  <c r="AA4286" i="1"/>
  <c r="Z4286" i="1"/>
  <c r="BT4285" i="1"/>
  <c r="BH4285" i="1"/>
  <c r="AY4285" i="1"/>
  <c r="AA4285" i="1"/>
  <c r="Z4285" i="1"/>
  <c r="BT4284" i="1"/>
  <c r="BH4284" i="1"/>
  <c r="AY4284" i="1"/>
  <c r="AA4284" i="1"/>
  <c r="Z4284" i="1"/>
  <c r="BT4283" i="1"/>
  <c r="BH4283" i="1"/>
  <c r="AY4283" i="1"/>
  <c r="AA4283" i="1"/>
  <c r="Z4283" i="1"/>
  <c r="BT4282" i="1"/>
  <c r="BH4282" i="1"/>
  <c r="AY4282" i="1"/>
  <c r="AA4282" i="1"/>
  <c r="Z4282" i="1"/>
  <c r="BT4281" i="1"/>
  <c r="BH4281" i="1"/>
  <c r="AY4281" i="1"/>
  <c r="AA4281" i="1"/>
  <c r="Z4281" i="1"/>
  <c r="BT4280" i="1"/>
  <c r="BH4280" i="1"/>
  <c r="AY4280" i="1"/>
  <c r="AA4280" i="1"/>
  <c r="Z4280" i="1"/>
  <c r="BT4279" i="1"/>
  <c r="BH4279" i="1"/>
  <c r="AY4279" i="1"/>
  <c r="AA4279" i="1"/>
  <c r="Z4279" i="1"/>
  <c r="BT4278" i="1"/>
  <c r="BH4278" i="1"/>
  <c r="AY4278" i="1"/>
  <c r="AA4278" i="1"/>
  <c r="Z4278" i="1"/>
  <c r="BT4277" i="1"/>
  <c r="BH4277" i="1"/>
  <c r="AY4277" i="1"/>
  <c r="AA4277" i="1"/>
  <c r="Z4277" i="1"/>
  <c r="BT4276" i="1"/>
  <c r="BH4276" i="1"/>
  <c r="AY4276" i="1"/>
  <c r="AA4276" i="1"/>
  <c r="Z4276" i="1"/>
  <c r="BT4275" i="1"/>
  <c r="BH4275" i="1"/>
  <c r="AY4275" i="1"/>
  <c r="AA4275" i="1"/>
  <c r="Z4275" i="1"/>
  <c r="BT4274" i="1"/>
  <c r="BH4274" i="1"/>
  <c r="AY4274" i="1"/>
  <c r="AA4274" i="1"/>
  <c r="Z4274" i="1"/>
  <c r="BT4273" i="1"/>
  <c r="BH4273" i="1"/>
  <c r="AY4273" i="1"/>
  <c r="AA4273" i="1"/>
  <c r="Z4273" i="1"/>
  <c r="BT4272" i="1"/>
  <c r="BH4272" i="1"/>
  <c r="AY4272" i="1"/>
  <c r="AA4272" i="1"/>
  <c r="Z4272" i="1"/>
  <c r="BT4271" i="1"/>
  <c r="BH4271" i="1"/>
  <c r="AY4271" i="1"/>
  <c r="AA4271" i="1"/>
  <c r="Z4271" i="1"/>
  <c r="BT4270" i="1"/>
  <c r="BH4270" i="1"/>
  <c r="AY4270" i="1"/>
  <c r="AA4270" i="1"/>
  <c r="Z4270" i="1"/>
  <c r="BT4269" i="1"/>
  <c r="BH4269" i="1"/>
  <c r="AY4269" i="1"/>
  <c r="AA4269" i="1"/>
  <c r="Z4269" i="1"/>
  <c r="BT4268" i="1"/>
  <c r="BH4268" i="1"/>
  <c r="AY4268" i="1"/>
  <c r="AA4268" i="1"/>
  <c r="Z4268" i="1"/>
  <c r="BT4267" i="1"/>
  <c r="BH4267" i="1"/>
  <c r="AY4267" i="1"/>
  <c r="AA4267" i="1"/>
  <c r="Z4267" i="1"/>
  <c r="BT4266" i="1"/>
  <c r="BH4266" i="1"/>
  <c r="AY4266" i="1"/>
  <c r="AA4266" i="1"/>
  <c r="Z4266" i="1"/>
  <c r="BT4265" i="1"/>
  <c r="BH4265" i="1"/>
  <c r="AY4265" i="1"/>
  <c r="AA4265" i="1"/>
  <c r="Z4265" i="1"/>
  <c r="BT4264" i="1"/>
  <c r="BH4264" i="1"/>
  <c r="AY4264" i="1"/>
  <c r="AA4264" i="1"/>
  <c r="Z4264" i="1"/>
  <c r="BT4263" i="1"/>
  <c r="BH4263" i="1"/>
  <c r="AY4263" i="1"/>
  <c r="AA4263" i="1"/>
  <c r="Z4263" i="1"/>
  <c r="BT4262" i="1"/>
  <c r="BH4262" i="1"/>
  <c r="AY4262" i="1"/>
  <c r="AA4262" i="1"/>
  <c r="Z4262" i="1"/>
  <c r="BT4261" i="1"/>
  <c r="BH4261" i="1"/>
  <c r="AY4261" i="1"/>
  <c r="AA4261" i="1"/>
  <c r="Z4261" i="1"/>
  <c r="BT4260" i="1"/>
  <c r="BH4260" i="1"/>
  <c r="AY4260" i="1"/>
  <c r="AA4260" i="1"/>
  <c r="Z4260" i="1"/>
  <c r="BT4259" i="1"/>
  <c r="BH4259" i="1"/>
  <c r="AY4259" i="1"/>
  <c r="AA4259" i="1"/>
  <c r="Z4259" i="1"/>
  <c r="BT4258" i="1"/>
  <c r="BH4258" i="1"/>
  <c r="AY4258" i="1"/>
  <c r="AA4258" i="1"/>
  <c r="Z4258" i="1"/>
  <c r="BT4257" i="1"/>
  <c r="BH4257" i="1"/>
  <c r="AY4257" i="1"/>
  <c r="AA4257" i="1"/>
  <c r="Z4257" i="1"/>
  <c r="BT4256" i="1"/>
  <c r="BH4256" i="1"/>
  <c r="AY4256" i="1"/>
  <c r="AA4256" i="1"/>
  <c r="Z4256" i="1"/>
  <c r="BT4255" i="1"/>
  <c r="BH4255" i="1"/>
  <c r="AY4255" i="1"/>
  <c r="AA4255" i="1"/>
  <c r="Z4255" i="1"/>
  <c r="BT4254" i="1"/>
  <c r="BH4254" i="1"/>
  <c r="AY4254" i="1"/>
  <c r="AA4254" i="1"/>
  <c r="Z4254" i="1"/>
  <c r="BT4253" i="1"/>
  <c r="BH4253" i="1"/>
  <c r="AY4253" i="1"/>
  <c r="AA4253" i="1"/>
  <c r="Z4253" i="1"/>
  <c r="BT4252" i="1"/>
  <c r="BH4252" i="1"/>
  <c r="AY4252" i="1"/>
  <c r="AA4252" i="1"/>
  <c r="Z4252" i="1"/>
  <c r="BT4251" i="1"/>
  <c r="BH4251" i="1"/>
  <c r="AY4251" i="1"/>
  <c r="AA4251" i="1"/>
  <c r="Z4251" i="1"/>
  <c r="BT4250" i="1"/>
  <c r="BH4250" i="1"/>
  <c r="AY4250" i="1"/>
  <c r="AA4250" i="1"/>
  <c r="Z4250" i="1"/>
  <c r="BT4249" i="1"/>
  <c r="BH4249" i="1"/>
  <c r="AY4249" i="1"/>
  <c r="AA4249" i="1"/>
  <c r="Z4249" i="1"/>
  <c r="BT4248" i="1"/>
  <c r="BH4248" i="1"/>
  <c r="AY4248" i="1"/>
  <c r="AA4248" i="1"/>
  <c r="Z4248" i="1"/>
  <c r="BT4247" i="1"/>
  <c r="BH4247" i="1"/>
  <c r="AY4247" i="1"/>
  <c r="AA4247" i="1"/>
  <c r="Z4247" i="1"/>
  <c r="BT4246" i="1"/>
  <c r="BH4246" i="1"/>
  <c r="AY4246" i="1"/>
  <c r="AA4246" i="1"/>
  <c r="Z4246" i="1"/>
  <c r="BT4245" i="1"/>
  <c r="BH4245" i="1"/>
  <c r="AY4245" i="1"/>
  <c r="AA4245" i="1"/>
  <c r="Z4245" i="1"/>
  <c r="BT4244" i="1"/>
  <c r="BH4244" i="1"/>
  <c r="AY4244" i="1"/>
  <c r="AA4244" i="1"/>
  <c r="Z4244" i="1"/>
  <c r="BT4243" i="1"/>
  <c r="BH4243" i="1"/>
  <c r="AY4243" i="1"/>
  <c r="AA4243" i="1"/>
  <c r="Z4243" i="1"/>
  <c r="BT4242" i="1"/>
  <c r="BH4242" i="1"/>
  <c r="AY4242" i="1"/>
  <c r="AA4242" i="1"/>
  <c r="Z4242" i="1"/>
  <c r="BT4241" i="1"/>
  <c r="BH4241" i="1"/>
  <c r="BE4241" i="1"/>
  <c r="AY4241" i="1"/>
  <c r="AA4241" i="1"/>
  <c r="Z4241" i="1"/>
  <c r="BT4240" i="1"/>
  <c r="BH4240" i="1"/>
  <c r="AY4240" i="1"/>
  <c r="AA4240" i="1"/>
  <c r="Z4240" i="1"/>
  <c r="BT4239" i="1"/>
  <c r="BH4239" i="1"/>
  <c r="AY4239" i="1"/>
  <c r="AA4239" i="1"/>
  <c r="Z4239" i="1"/>
  <c r="BT4238" i="1"/>
  <c r="BH4238" i="1"/>
  <c r="AY4238" i="1"/>
  <c r="AA4238" i="1"/>
  <c r="Z4238" i="1"/>
  <c r="BT4237" i="1"/>
  <c r="BH4237" i="1"/>
  <c r="AY4237" i="1"/>
  <c r="AA4237" i="1"/>
  <c r="Z4237" i="1"/>
  <c r="BT4236" i="1"/>
  <c r="BH4236" i="1"/>
  <c r="AY4236" i="1"/>
  <c r="AA4236" i="1"/>
  <c r="Z4236" i="1"/>
  <c r="BT4235" i="1"/>
  <c r="BH4235" i="1"/>
  <c r="AY4235" i="1"/>
  <c r="AA4235" i="1"/>
  <c r="Z4235" i="1"/>
  <c r="BT4234" i="1"/>
  <c r="BH4234" i="1"/>
  <c r="AY4234" i="1"/>
  <c r="AA4234" i="1"/>
  <c r="Z4234" i="1"/>
  <c r="BT4233" i="1"/>
  <c r="BH4233" i="1"/>
  <c r="AY4233" i="1"/>
  <c r="AA4233" i="1"/>
  <c r="Z4233" i="1"/>
  <c r="BT4232" i="1"/>
  <c r="BH4232" i="1"/>
  <c r="AY4232" i="1"/>
  <c r="AA4232" i="1"/>
  <c r="Z4232" i="1"/>
  <c r="BT4231" i="1"/>
  <c r="BH4231" i="1"/>
  <c r="AY4231" i="1"/>
  <c r="AA4231" i="1"/>
  <c r="Z4231" i="1"/>
  <c r="BT4230" i="1"/>
  <c r="BH4230" i="1"/>
  <c r="AY4230" i="1"/>
  <c r="AA4230" i="1"/>
  <c r="Z4230" i="1"/>
  <c r="BT4229" i="1"/>
  <c r="BH4229" i="1"/>
  <c r="AY4229" i="1"/>
  <c r="AA4229" i="1"/>
  <c r="Z4229" i="1"/>
  <c r="BT4228" i="1"/>
  <c r="BH4228" i="1"/>
  <c r="AY4228" i="1"/>
  <c r="AA4228" i="1"/>
  <c r="Z4228" i="1"/>
  <c r="BT4227" i="1"/>
  <c r="BH4227" i="1"/>
  <c r="AY4227" i="1"/>
  <c r="AA4227" i="1"/>
  <c r="Z4227" i="1"/>
  <c r="BT4226" i="1"/>
  <c r="BH4226" i="1"/>
  <c r="AY4226" i="1"/>
  <c r="AA4226" i="1"/>
  <c r="Z4226" i="1"/>
  <c r="BT4225" i="1"/>
  <c r="BH4225" i="1"/>
  <c r="AY4225" i="1"/>
  <c r="AA4225" i="1"/>
  <c r="Z4225" i="1"/>
  <c r="BT4224" i="1"/>
  <c r="BH4224" i="1"/>
  <c r="AY4224" i="1"/>
  <c r="AA4224" i="1"/>
  <c r="Z4224" i="1"/>
  <c r="BT4223" i="1"/>
  <c r="BH4223" i="1"/>
  <c r="AY4223" i="1"/>
  <c r="AA4223" i="1"/>
  <c r="Z4223" i="1"/>
  <c r="BT4222" i="1"/>
  <c r="BH4222" i="1"/>
  <c r="AY4222" i="1"/>
  <c r="AA4222" i="1"/>
  <c r="Z4222" i="1"/>
  <c r="BT4221" i="1"/>
  <c r="BH4221" i="1"/>
  <c r="AY4221" i="1"/>
  <c r="AA4221" i="1"/>
  <c r="Z4221" i="1"/>
  <c r="BT4220" i="1"/>
  <c r="BH4220" i="1"/>
  <c r="AY4220" i="1"/>
  <c r="AA4220" i="1"/>
  <c r="Z4220" i="1"/>
  <c r="BT4219" i="1"/>
  <c r="BH4219" i="1"/>
  <c r="AY4219" i="1"/>
  <c r="AA4219" i="1"/>
  <c r="Z4219" i="1"/>
  <c r="BT4218" i="1"/>
  <c r="BH4218" i="1"/>
  <c r="AY4218" i="1"/>
  <c r="AA4218" i="1"/>
  <c r="Z4218" i="1"/>
  <c r="BT4217" i="1"/>
  <c r="BH4217" i="1"/>
  <c r="AY4217" i="1"/>
  <c r="AA4217" i="1"/>
  <c r="Z4217" i="1"/>
  <c r="BT4216" i="1"/>
  <c r="BH4216" i="1"/>
  <c r="AY4216" i="1"/>
  <c r="AA4216" i="1"/>
  <c r="Z4216" i="1"/>
  <c r="BT4215" i="1"/>
  <c r="BH4215" i="1"/>
  <c r="AY4215" i="1"/>
  <c r="AA4215" i="1"/>
  <c r="Z4215" i="1"/>
  <c r="BT4214" i="1"/>
  <c r="BH4214" i="1"/>
  <c r="AY4214" i="1"/>
  <c r="AA4214" i="1"/>
  <c r="Z4214" i="1"/>
  <c r="BT4213" i="1"/>
  <c r="BH4213" i="1"/>
  <c r="AY4213" i="1"/>
  <c r="AA4213" i="1"/>
  <c r="Z4213" i="1"/>
  <c r="BT4212" i="1"/>
  <c r="BH4212" i="1"/>
  <c r="AY4212" i="1"/>
  <c r="AA4212" i="1"/>
  <c r="Z4212" i="1"/>
  <c r="BT4211" i="1"/>
  <c r="BH4211" i="1"/>
  <c r="AY4211" i="1"/>
  <c r="AA4211" i="1"/>
  <c r="Z4211" i="1"/>
  <c r="BT4210" i="1"/>
  <c r="BH4210" i="1"/>
  <c r="AY4210" i="1"/>
  <c r="AA4210" i="1"/>
  <c r="Z4210" i="1"/>
  <c r="BT4209" i="1"/>
  <c r="BH4209" i="1"/>
  <c r="AY4209" i="1"/>
  <c r="AA4209" i="1"/>
  <c r="Z4209" i="1"/>
  <c r="BT4208" i="1"/>
  <c r="BH4208" i="1"/>
  <c r="AY4208" i="1"/>
  <c r="AA4208" i="1"/>
  <c r="Z4208" i="1"/>
  <c r="BT4207" i="1"/>
  <c r="BH4207" i="1"/>
  <c r="AY4207" i="1"/>
  <c r="AA4207" i="1"/>
  <c r="Z4207" i="1"/>
  <c r="BT4206" i="1"/>
  <c r="BH4206" i="1"/>
  <c r="AY4206" i="1"/>
  <c r="AA4206" i="1"/>
  <c r="Z4206" i="1"/>
  <c r="BT4205" i="1"/>
  <c r="BH4205" i="1"/>
  <c r="AY4205" i="1"/>
  <c r="AA4205" i="1"/>
  <c r="Z4205" i="1"/>
  <c r="BT4204" i="1"/>
  <c r="BH4204" i="1"/>
  <c r="AY4204" i="1"/>
  <c r="AA4204" i="1"/>
  <c r="Z4204" i="1"/>
  <c r="BT4203" i="1"/>
  <c r="BH4203" i="1"/>
  <c r="AY4203" i="1"/>
  <c r="AA4203" i="1"/>
  <c r="Z4203" i="1"/>
  <c r="BT4202" i="1"/>
  <c r="BH4202" i="1"/>
  <c r="AY4202" i="1"/>
  <c r="AA4202" i="1"/>
  <c r="Z4202" i="1"/>
  <c r="BT4201" i="1"/>
  <c r="BH4201" i="1"/>
  <c r="AY4201" i="1"/>
  <c r="AA4201" i="1"/>
  <c r="Z4201" i="1"/>
  <c r="BT4200" i="1"/>
  <c r="BH4200" i="1"/>
  <c r="AY4200" i="1"/>
  <c r="AA4200" i="1"/>
  <c r="Z4200" i="1"/>
  <c r="BT4199" i="1"/>
  <c r="BH4199" i="1"/>
  <c r="AY4199" i="1"/>
  <c r="AA4199" i="1"/>
  <c r="Z4199" i="1"/>
  <c r="BT4198" i="1"/>
  <c r="BH4198" i="1"/>
  <c r="AY4198" i="1"/>
  <c r="AA4198" i="1"/>
  <c r="Z4198" i="1"/>
  <c r="BT4197" i="1"/>
  <c r="BH4197" i="1"/>
  <c r="AY4197" i="1"/>
  <c r="AA4197" i="1"/>
  <c r="Z4197" i="1"/>
  <c r="BT4196" i="1"/>
  <c r="BH4196" i="1"/>
  <c r="AY4196" i="1"/>
  <c r="AA4196" i="1"/>
  <c r="Z4196" i="1"/>
  <c r="BT4195" i="1"/>
  <c r="BH4195" i="1"/>
  <c r="AY4195" i="1"/>
  <c r="AA4195" i="1"/>
  <c r="Z4195" i="1"/>
  <c r="BT4194" i="1"/>
  <c r="BH4194" i="1"/>
  <c r="AY4194" i="1"/>
  <c r="AA4194" i="1"/>
  <c r="Z4194" i="1"/>
  <c r="BT4193" i="1"/>
  <c r="BH4193" i="1"/>
  <c r="AY4193" i="1"/>
  <c r="AA4193" i="1"/>
  <c r="Z4193" i="1"/>
  <c r="BT4192" i="1"/>
  <c r="BH4192" i="1"/>
  <c r="AY4192" i="1"/>
  <c r="AA4192" i="1"/>
  <c r="Z4192" i="1"/>
  <c r="BT4191" i="1"/>
  <c r="BH4191" i="1"/>
  <c r="AY4191" i="1"/>
  <c r="AA4191" i="1"/>
  <c r="Z4191" i="1"/>
  <c r="BT4190" i="1"/>
  <c r="BH4190" i="1"/>
  <c r="AY4190" i="1"/>
  <c r="AA4190" i="1"/>
  <c r="Z4190" i="1"/>
  <c r="BT4189" i="1"/>
  <c r="BH4189" i="1"/>
  <c r="AY4189" i="1"/>
  <c r="AA4189" i="1"/>
  <c r="Z4189" i="1"/>
  <c r="BT4188" i="1"/>
  <c r="BH4188" i="1"/>
  <c r="AY4188" i="1"/>
  <c r="AA4188" i="1"/>
  <c r="Z4188" i="1"/>
  <c r="BT4187" i="1"/>
  <c r="BH4187" i="1"/>
  <c r="AY4187" i="1"/>
  <c r="AA4187" i="1"/>
  <c r="Z4187" i="1"/>
  <c r="BT4186" i="1"/>
  <c r="BH4186" i="1"/>
  <c r="AY4186" i="1"/>
  <c r="AA4186" i="1"/>
  <c r="Z4186" i="1"/>
  <c r="BT4185" i="1"/>
  <c r="BH4185" i="1"/>
  <c r="AY4185" i="1"/>
  <c r="AA4185" i="1"/>
  <c r="Z4185" i="1"/>
  <c r="BT4184" i="1"/>
  <c r="BH4184" i="1"/>
  <c r="AY4184" i="1"/>
  <c r="AA4184" i="1"/>
  <c r="Z4184" i="1"/>
  <c r="BT4183" i="1"/>
  <c r="BH4183" i="1"/>
  <c r="AY4183" i="1"/>
  <c r="AA4183" i="1"/>
  <c r="Z4183" i="1"/>
  <c r="BT4182" i="1"/>
  <c r="BH4182" i="1"/>
  <c r="AY4182" i="1"/>
  <c r="AA4182" i="1"/>
  <c r="Z4182" i="1"/>
  <c r="BT4181" i="1"/>
  <c r="BH4181" i="1"/>
  <c r="AY4181" i="1"/>
  <c r="AA4181" i="1"/>
  <c r="Z4181" i="1"/>
  <c r="BT4180" i="1"/>
  <c r="BH4180" i="1"/>
  <c r="AY4180" i="1"/>
  <c r="AA4180" i="1"/>
  <c r="Z4180" i="1"/>
  <c r="BT4179" i="1"/>
  <c r="BH4179" i="1"/>
  <c r="AY4179" i="1"/>
  <c r="AA4179" i="1"/>
  <c r="Z4179" i="1"/>
  <c r="BT4178" i="1"/>
  <c r="BH4178" i="1"/>
  <c r="AY4178" i="1"/>
  <c r="AA4178" i="1"/>
  <c r="Z4178" i="1"/>
  <c r="BT4177" i="1"/>
  <c r="BH4177" i="1"/>
  <c r="AY4177" i="1"/>
  <c r="AA4177" i="1"/>
  <c r="Z4177" i="1"/>
  <c r="BT4176" i="1"/>
  <c r="BH4176" i="1"/>
  <c r="AY4176" i="1"/>
  <c r="AA4176" i="1"/>
  <c r="Z4176" i="1"/>
  <c r="BT4175" i="1"/>
  <c r="BH4175" i="1"/>
  <c r="AY4175" i="1"/>
  <c r="AA4175" i="1"/>
  <c r="Z4175" i="1"/>
  <c r="BT4174" i="1"/>
  <c r="BH4174" i="1"/>
  <c r="AY4174" i="1"/>
  <c r="AA4174" i="1"/>
  <c r="Z4174" i="1"/>
  <c r="BT4173" i="1"/>
  <c r="BH4173" i="1"/>
  <c r="AY4173" i="1"/>
  <c r="AA4173" i="1"/>
  <c r="Z4173" i="1"/>
  <c r="BT4172" i="1"/>
  <c r="BH4172" i="1"/>
  <c r="AY4172" i="1"/>
  <c r="AA4172" i="1"/>
  <c r="Z4172" i="1"/>
  <c r="BT4171" i="1"/>
  <c r="BH4171" i="1"/>
  <c r="AY4171" i="1"/>
  <c r="AA4171" i="1"/>
  <c r="Z4171" i="1"/>
  <c r="BT4170" i="1"/>
  <c r="BH4170" i="1"/>
  <c r="AY4170" i="1"/>
  <c r="AA4170" i="1"/>
  <c r="Z4170" i="1"/>
  <c r="BT4169" i="1"/>
  <c r="BH4169" i="1"/>
  <c r="AY4169" i="1"/>
  <c r="AA4169" i="1"/>
  <c r="Z4169" i="1"/>
  <c r="BT4168" i="1"/>
  <c r="BH4168" i="1"/>
  <c r="AY4168" i="1"/>
  <c r="AA4168" i="1"/>
  <c r="Z4168" i="1"/>
  <c r="BT4167" i="1"/>
  <c r="BH4167" i="1"/>
  <c r="AY4167" i="1"/>
  <c r="AA4167" i="1"/>
  <c r="Z4167" i="1"/>
  <c r="BT4166" i="1"/>
  <c r="BH4166" i="1"/>
  <c r="AY4166" i="1"/>
  <c r="AA4166" i="1"/>
  <c r="Z4166" i="1"/>
  <c r="BT4165" i="1"/>
  <c r="BH4165" i="1"/>
  <c r="AY4165" i="1"/>
  <c r="AA4165" i="1"/>
  <c r="Z4165" i="1"/>
  <c r="BT4164" i="1"/>
  <c r="BH4164" i="1"/>
  <c r="AY4164" i="1"/>
  <c r="AA4164" i="1"/>
  <c r="Z4164" i="1"/>
  <c r="BT4163" i="1"/>
  <c r="BH4163" i="1"/>
  <c r="AY4163" i="1"/>
  <c r="AA4163" i="1"/>
  <c r="Z4163" i="1"/>
  <c r="BT4162" i="1"/>
  <c r="BH4162" i="1"/>
  <c r="AY4162" i="1"/>
  <c r="AA4162" i="1"/>
  <c r="Z4162" i="1"/>
  <c r="BT4161" i="1"/>
  <c r="BH4161" i="1"/>
  <c r="AY4161" i="1"/>
  <c r="AA4161" i="1"/>
  <c r="Z4161" i="1"/>
  <c r="BT4160" i="1"/>
  <c r="BH4160" i="1"/>
  <c r="AY4160" i="1"/>
  <c r="AA4160" i="1"/>
  <c r="Z4160" i="1"/>
  <c r="BT4159" i="1"/>
  <c r="BH4159" i="1"/>
  <c r="AY4159" i="1"/>
  <c r="AA4159" i="1"/>
  <c r="Z4159" i="1"/>
  <c r="BT4158" i="1"/>
  <c r="BH4158" i="1"/>
  <c r="AY4158" i="1"/>
  <c r="AA4158" i="1"/>
  <c r="Z4158" i="1"/>
  <c r="BT4157" i="1"/>
  <c r="BH4157" i="1"/>
  <c r="AY4157" i="1"/>
  <c r="AA4157" i="1"/>
  <c r="Z4157" i="1"/>
  <c r="BT4156" i="1"/>
  <c r="BH4156" i="1"/>
  <c r="AY4156" i="1"/>
  <c r="AA4156" i="1"/>
  <c r="Z4156" i="1"/>
  <c r="BT4155" i="1"/>
  <c r="BH4155" i="1"/>
  <c r="AY4155" i="1"/>
  <c r="AA4155" i="1"/>
  <c r="Z4155" i="1"/>
  <c r="BT4154" i="1"/>
  <c r="BH4154" i="1"/>
  <c r="AY4154" i="1"/>
  <c r="AA4154" i="1"/>
  <c r="Z4154" i="1"/>
  <c r="BT4153" i="1"/>
  <c r="BH4153" i="1"/>
  <c r="AY4153" i="1"/>
  <c r="AA4153" i="1"/>
  <c r="Z4153" i="1"/>
  <c r="BT4152" i="1"/>
  <c r="BH4152" i="1"/>
  <c r="AY4152" i="1"/>
  <c r="AA4152" i="1"/>
  <c r="Z4152" i="1"/>
  <c r="BT4151" i="1"/>
  <c r="BH4151" i="1"/>
  <c r="AY4151" i="1"/>
  <c r="AA4151" i="1"/>
  <c r="Z4151" i="1"/>
  <c r="BT4150" i="1"/>
  <c r="BH4150" i="1"/>
  <c r="AY4150" i="1"/>
  <c r="AA4150" i="1"/>
  <c r="Z4150" i="1"/>
  <c r="BT4149" i="1"/>
  <c r="BH4149" i="1"/>
  <c r="AY4149" i="1"/>
  <c r="AA4149" i="1"/>
  <c r="Z4149" i="1"/>
  <c r="BT4148" i="1"/>
  <c r="BH4148" i="1"/>
  <c r="AY4148" i="1"/>
  <c r="AA4148" i="1"/>
  <c r="Z4148" i="1"/>
  <c r="BT4147" i="1"/>
  <c r="BH4147" i="1"/>
  <c r="AY4147" i="1"/>
  <c r="AA4147" i="1"/>
  <c r="Z4147" i="1"/>
  <c r="BT4146" i="1"/>
  <c r="BH4146" i="1"/>
  <c r="AY4146" i="1"/>
  <c r="AA4146" i="1"/>
  <c r="Z4146" i="1"/>
  <c r="BT4145" i="1"/>
  <c r="BH4145" i="1"/>
  <c r="AY4145" i="1"/>
  <c r="AA4145" i="1"/>
  <c r="Z4145" i="1"/>
  <c r="BT4144" i="1"/>
  <c r="BH4144" i="1"/>
  <c r="AY4144" i="1"/>
  <c r="AA4144" i="1"/>
  <c r="Z4144" i="1"/>
  <c r="BT4143" i="1"/>
  <c r="BH4143" i="1"/>
  <c r="AY4143" i="1"/>
  <c r="AA4143" i="1"/>
  <c r="Z4143" i="1"/>
  <c r="BT4142" i="1"/>
  <c r="BH4142" i="1"/>
  <c r="AY4142" i="1"/>
  <c r="AA4142" i="1"/>
  <c r="Z4142" i="1"/>
  <c r="BT4141" i="1"/>
  <c r="BH4141" i="1"/>
  <c r="AY4141" i="1"/>
  <c r="AA4141" i="1"/>
  <c r="Z4141" i="1"/>
  <c r="BT4140" i="1"/>
  <c r="BH4140" i="1"/>
  <c r="AY4140" i="1"/>
  <c r="AA4140" i="1"/>
  <c r="Z4140" i="1"/>
  <c r="BT4139" i="1"/>
  <c r="BH4139" i="1"/>
  <c r="AY4139" i="1"/>
  <c r="AA4139" i="1"/>
  <c r="Z4139" i="1"/>
  <c r="BT4138" i="1"/>
  <c r="BH4138" i="1"/>
  <c r="AY4138" i="1"/>
  <c r="AA4138" i="1"/>
  <c r="Z4138" i="1"/>
  <c r="BT4137" i="1"/>
  <c r="BH4137" i="1"/>
  <c r="AY4137" i="1"/>
  <c r="AA4137" i="1"/>
  <c r="Z4137" i="1"/>
  <c r="BT4136" i="1"/>
  <c r="BH4136" i="1"/>
  <c r="AY4136" i="1"/>
  <c r="AA4136" i="1"/>
  <c r="Z4136" i="1"/>
  <c r="BT4135" i="1"/>
  <c r="BH4135" i="1"/>
  <c r="AY4135" i="1"/>
  <c r="AA4135" i="1"/>
  <c r="Z4135" i="1"/>
  <c r="BT4134" i="1"/>
  <c r="BH4134" i="1"/>
  <c r="AY4134" i="1"/>
  <c r="BT4133" i="1"/>
  <c r="BH4133" i="1"/>
  <c r="AY4133" i="1"/>
  <c r="BT4132" i="1"/>
  <c r="BH4132" i="1"/>
  <c r="AY4132" i="1"/>
  <c r="BT4131" i="1"/>
  <c r="BH4131" i="1"/>
  <c r="AY4131" i="1"/>
  <c r="AA4131" i="1"/>
  <c r="Z4131" i="1"/>
  <c r="BT4130" i="1"/>
  <c r="BH4130" i="1"/>
  <c r="AY4130" i="1"/>
  <c r="AA4130" i="1"/>
  <c r="Z4130" i="1"/>
  <c r="BT4129" i="1"/>
  <c r="BH4129" i="1"/>
  <c r="AY4129" i="1"/>
  <c r="BT4128" i="1"/>
  <c r="BH4128" i="1"/>
  <c r="AY4128" i="1"/>
  <c r="BT4127" i="1"/>
  <c r="BH4127" i="1"/>
  <c r="AY4127" i="1"/>
  <c r="AA4127" i="1"/>
  <c r="Z4127" i="1"/>
  <c r="BT4126" i="1"/>
  <c r="BH4126" i="1"/>
  <c r="AY4126" i="1"/>
  <c r="AA4126" i="1"/>
  <c r="Z4126" i="1"/>
  <c r="BT4125" i="1"/>
  <c r="BH4125" i="1"/>
  <c r="AY4125" i="1"/>
  <c r="AA4125" i="1"/>
  <c r="Z4125" i="1"/>
  <c r="BT4124" i="1"/>
  <c r="BH4124" i="1"/>
  <c r="AY4124" i="1"/>
  <c r="AA4124" i="1"/>
  <c r="Z4124" i="1"/>
  <c r="BT4123" i="1"/>
  <c r="BH4123" i="1"/>
  <c r="AY4123" i="1"/>
  <c r="AA4123" i="1"/>
  <c r="Z4123" i="1"/>
  <c r="BT4122" i="1"/>
  <c r="BH4122" i="1"/>
  <c r="AY4122" i="1"/>
  <c r="AA4122" i="1"/>
  <c r="Z4122" i="1"/>
  <c r="BT4121" i="1"/>
  <c r="BH4121" i="1"/>
  <c r="AY4121" i="1"/>
  <c r="AA4121" i="1"/>
  <c r="Z4121" i="1"/>
  <c r="BT4120" i="1"/>
  <c r="BH4120" i="1"/>
  <c r="AY4120" i="1"/>
  <c r="AA4120" i="1"/>
  <c r="Z4120" i="1"/>
  <c r="BT4119" i="1"/>
  <c r="BH4119" i="1"/>
  <c r="AY4119" i="1"/>
  <c r="AA4119" i="1"/>
  <c r="Z4119" i="1"/>
  <c r="BT4118" i="1"/>
  <c r="BH4118" i="1"/>
  <c r="AY4118" i="1"/>
  <c r="AA4118" i="1"/>
  <c r="Z4118" i="1"/>
  <c r="BT4117" i="1"/>
  <c r="BH4117" i="1"/>
  <c r="AY4117" i="1"/>
  <c r="AA4117" i="1"/>
  <c r="Z4117" i="1"/>
  <c r="BT4116" i="1"/>
  <c r="BH4116" i="1"/>
  <c r="AY4116" i="1"/>
  <c r="AA4116" i="1"/>
  <c r="Z4116" i="1"/>
  <c r="BT4115" i="1"/>
  <c r="BH4115" i="1"/>
  <c r="AY4115" i="1"/>
  <c r="AA4115" i="1"/>
  <c r="Z4115" i="1"/>
  <c r="BT4114" i="1"/>
  <c r="BH4114" i="1"/>
  <c r="AY4114" i="1"/>
  <c r="AA4114" i="1"/>
  <c r="Z4114" i="1"/>
  <c r="BT4113" i="1"/>
  <c r="BH4113" i="1"/>
  <c r="AY4113" i="1"/>
  <c r="AA4113" i="1"/>
  <c r="Z4113" i="1"/>
  <c r="BT4112" i="1"/>
  <c r="BH4112" i="1"/>
  <c r="AY4112" i="1"/>
  <c r="AA4112" i="1"/>
  <c r="Z4112" i="1"/>
  <c r="BT4111" i="1"/>
  <c r="BH4111" i="1"/>
  <c r="AY4111" i="1"/>
  <c r="AA4111" i="1"/>
  <c r="Z4111" i="1"/>
  <c r="BT4110" i="1"/>
  <c r="BH4110" i="1"/>
  <c r="AY4110" i="1"/>
  <c r="AA4110" i="1"/>
  <c r="Z4110" i="1"/>
  <c r="BT4109" i="1"/>
  <c r="BH4109" i="1"/>
  <c r="AY4109" i="1"/>
  <c r="AA4109" i="1"/>
  <c r="Z4109" i="1"/>
  <c r="BT4108" i="1"/>
  <c r="BH4108" i="1"/>
  <c r="AY4108" i="1"/>
  <c r="AA4108" i="1"/>
  <c r="Z4108" i="1"/>
  <c r="BT4107" i="1"/>
  <c r="BH4107" i="1"/>
  <c r="AY4107" i="1"/>
  <c r="AA4107" i="1"/>
  <c r="Z4107" i="1"/>
  <c r="BT4106" i="1"/>
  <c r="BH4106" i="1"/>
  <c r="AY4106" i="1"/>
  <c r="AA4106" i="1"/>
  <c r="Z4106" i="1"/>
  <c r="BT4105" i="1"/>
  <c r="BH4105" i="1"/>
  <c r="AY4105" i="1"/>
  <c r="AA4105" i="1"/>
  <c r="Z4105" i="1"/>
  <c r="BT4104" i="1"/>
  <c r="BH4104" i="1"/>
  <c r="AY4104" i="1"/>
  <c r="AA4104" i="1"/>
  <c r="Z4104" i="1"/>
  <c r="BT4103" i="1"/>
  <c r="BH4103" i="1"/>
  <c r="AY4103" i="1"/>
  <c r="AA4103" i="1"/>
  <c r="Z4103" i="1"/>
  <c r="BT4102" i="1"/>
  <c r="BH4102" i="1"/>
  <c r="AY4102" i="1"/>
  <c r="AA4102" i="1"/>
  <c r="Z4102" i="1"/>
  <c r="BT4101" i="1"/>
  <c r="BH4101" i="1"/>
  <c r="AY4101" i="1"/>
  <c r="AA4101" i="1"/>
  <c r="Z4101" i="1"/>
  <c r="BT4100" i="1"/>
  <c r="BH4100" i="1"/>
  <c r="AY4100" i="1"/>
  <c r="AA4100" i="1"/>
  <c r="Z4100" i="1"/>
  <c r="BT4099" i="1"/>
  <c r="BH4099" i="1"/>
  <c r="AY4099" i="1"/>
  <c r="BT4098" i="1"/>
  <c r="BH4098" i="1"/>
  <c r="AY4098" i="1"/>
  <c r="AA4098" i="1"/>
  <c r="Z4098" i="1"/>
  <c r="BT4097" i="1"/>
  <c r="BH4097" i="1"/>
  <c r="AY4097" i="1"/>
  <c r="AA4097" i="1"/>
  <c r="Z4097" i="1"/>
  <c r="BT4096" i="1"/>
  <c r="BH4096" i="1"/>
  <c r="AY4096" i="1"/>
  <c r="AA4096" i="1"/>
  <c r="Z4096" i="1"/>
  <c r="BT4095" i="1"/>
  <c r="BH4095" i="1"/>
  <c r="AY4095" i="1"/>
  <c r="AA4095" i="1"/>
  <c r="Z4095" i="1"/>
  <c r="BT4094" i="1"/>
  <c r="BH4094" i="1"/>
  <c r="AY4094" i="1"/>
  <c r="AA4094" i="1"/>
  <c r="Z4094" i="1"/>
  <c r="BT4093" i="1"/>
  <c r="BH4093" i="1"/>
  <c r="AY4093" i="1"/>
  <c r="AA4093" i="1"/>
  <c r="Z4093" i="1"/>
  <c r="BT4092" i="1"/>
  <c r="BH4092" i="1"/>
  <c r="AY4092" i="1"/>
  <c r="AA4092" i="1"/>
  <c r="Z4092" i="1"/>
  <c r="BT4091" i="1"/>
  <c r="BH4091" i="1"/>
  <c r="AY4091" i="1"/>
  <c r="AA4091" i="1"/>
  <c r="Z4091" i="1"/>
  <c r="BT4090" i="1"/>
  <c r="BH4090" i="1"/>
  <c r="AY4090" i="1"/>
  <c r="AA4090" i="1"/>
  <c r="Z4090" i="1"/>
  <c r="BT4089" i="1"/>
  <c r="BH4089" i="1"/>
  <c r="AY4089" i="1"/>
  <c r="AA4089" i="1"/>
  <c r="Z4089" i="1"/>
  <c r="BT4088" i="1"/>
  <c r="BH4088" i="1"/>
  <c r="AY4088" i="1"/>
  <c r="AA4088" i="1"/>
  <c r="Z4088" i="1"/>
  <c r="BT4087" i="1"/>
  <c r="BH4087" i="1"/>
  <c r="AY4087" i="1"/>
  <c r="AA4087" i="1"/>
  <c r="Z4087" i="1"/>
  <c r="BT4086" i="1"/>
  <c r="BH4086" i="1"/>
  <c r="AY4086" i="1"/>
  <c r="AA4086" i="1"/>
  <c r="Z4086" i="1"/>
  <c r="BT4085" i="1"/>
  <c r="BH4085" i="1"/>
  <c r="AY4085" i="1"/>
  <c r="AA4085" i="1"/>
  <c r="Z4085" i="1"/>
  <c r="BT4084" i="1"/>
  <c r="BH4084" i="1"/>
  <c r="AY4084" i="1"/>
  <c r="AA4084" i="1"/>
  <c r="Z4084" i="1"/>
  <c r="BT4083" i="1"/>
  <c r="BH4083" i="1"/>
  <c r="AY4083" i="1"/>
  <c r="AA4083" i="1"/>
  <c r="Z4083" i="1"/>
  <c r="BT4082" i="1"/>
  <c r="BH4082" i="1"/>
  <c r="AY4082" i="1"/>
  <c r="AA4082" i="1"/>
  <c r="Z4082" i="1"/>
  <c r="BT4081" i="1"/>
  <c r="BH4081" i="1"/>
  <c r="AY4081" i="1"/>
  <c r="AA4081" i="1"/>
  <c r="Z4081" i="1"/>
  <c r="BT4080" i="1"/>
  <c r="BH4080" i="1"/>
  <c r="AY4080" i="1"/>
  <c r="AA4080" i="1"/>
  <c r="Z4080" i="1"/>
  <c r="BT4079" i="1"/>
  <c r="BH4079" i="1"/>
  <c r="AY4079" i="1"/>
  <c r="AA4079" i="1"/>
  <c r="Z4079" i="1"/>
  <c r="BT4078" i="1"/>
  <c r="BH4078" i="1"/>
  <c r="AY4078" i="1"/>
  <c r="AA4078" i="1"/>
  <c r="Z4078" i="1"/>
  <c r="BT4077" i="1"/>
  <c r="BH4077" i="1"/>
  <c r="AY4077" i="1"/>
  <c r="AA4077" i="1"/>
  <c r="Z4077" i="1"/>
  <c r="BT4076" i="1"/>
  <c r="BH4076" i="1"/>
  <c r="AY4076" i="1"/>
  <c r="AA4076" i="1"/>
  <c r="Z4076" i="1"/>
  <c r="BT4075" i="1"/>
  <c r="BH4075" i="1"/>
  <c r="AY4075" i="1"/>
  <c r="AA4075" i="1"/>
  <c r="Z4075" i="1"/>
  <c r="BT4074" i="1"/>
  <c r="BH4074" i="1"/>
  <c r="AY4074" i="1"/>
  <c r="AA4074" i="1"/>
  <c r="Z4074" i="1"/>
  <c r="BT4073" i="1"/>
  <c r="BH4073" i="1"/>
  <c r="AY4073" i="1"/>
  <c r="AA4073" i="1"/>
  <c r="Z4073" i="1"/>
  <c r="BT4072" i="1"/>
  <c r="BH4072" i="1"/>
  <c r="AY4072" i="1"/>
  <c r="AA4072" i="1"/>
  <c r="Z4072" i="1"/>
  <c r="BT4071" i="1"/>
  <c r="BH4071" i="1"/>
  <c r="AY4071" i="1"/>
  <c r="AA4071" i="1"/>
  <c r="Z4071" i="1"/>
  <c r="BT4070" i="1"/>
  <c r="BH4070" i="1"/>
  <c r="AY4070" i="1"/>
  <c r="AA4070" i="1"/>
  <c r="Z4070" i="1"/>
  <c r="BT4069" i="1"/>
  <c r="BH4069" i="1"/>
  <c r="AY4069" i="1"/>
  <c r="AA4069" i="1"/>
  <c r="Z4069" i="1"/>
  <c r="BT4068" i="1"/>
  <c r="BH4068" i="1"/>
  <c r="AY4068" i="1"/>
  <c r="AA4068" i="1"/>
  <c r="Z4068" i="1"/>
  <c r="BT4067" i="1"/>
  <c r="BH4067" i="1"/>
  <c r="AY4067" i="1"/>
  <c r="AA4067" i="1"/>
  <c r="Z4067" i="1"/>
  <c r="BT4066" i="1"/>
  <c r="BH4066" i="1"/>
  <c r="AY4066" i="1"/>
  <c r="AA4066" i="1"/>
  <c r="Z4066" i="1"/>
  <c r="BT4065" i="1"/>
  <c r="BH4065" i="1"/>
  <c r="AY4065" i="1"/>
  <c r="AA4065" i="1"/>
  <c r="Z4065" i="1"/>
  <c r="BT4064" i="1"/>
  <c r="BH4064" i="1"/>
  <c r="AY4064" i="1"/>
  <c r="AA4064" i="1"/>
  <c r="Z4064" i="1"/>
  <c r="BT4063" i="1"/>
  <c r="BH4063" i="1"/>
  <c r="AY4063" i="1"/>
  <c r="AA4063" i="1"/>
  <c r="Z4063" i="1"/>
  <c r="BT4062" i="1"/>
  <c r="BH4062" i="1"/>
  <c r="AY4062" i="1"/>
  <c r="AA4062" i="1"/>
  <c r="Z4062" i="1"/>
  <c r="BT4061" i="1"/>
  <c r="BH4061" i="1"/>
  <c r="AY4061" i="1"/>
  <c r="AA4061" i="1"/>
  <c r="Z4061" i="1"/>
  <c r="BT4060" i="1"/>
  <c r="BH4060" i="1"/>
  <c r="AY4060" i="1"/>
  <c r="AA4060" i="1"/>
  <c r="Z4060" i="1"/>
  <c r="BT4059" i="1"/>
  <c r="BH4059" i="1"/>
  <c r="AY4059" i="1"/>
  <c r="AA4059" i="1"/>
  <c r="Z4059" i="1"/>
  <c r="BT4058" i="1"/>
  <c r="BH4058" i="1"/>
  <c r="AY4058" i="1"/>
  <c r="AA4058" i="1"/>
  <c r="Z4058" i="1"/>
  <c r="BT4057" i="1"/>
  <c r="BH4057" i="1"/>
  <c r="AY4057" i="1"/>
  <c r="AA4057" i="1"/>
  <c r="Z4057" i="1"/>
  <c r="BT4056" i="1"/>
  <c r="BH4056" i="1"/>
  <c r="AY4056" i="1"/>
  <c r="AA4056" i="1"/>
  <c r="Z4056" i="1"/>
  <c r="BT4055" i="1"/>
  <c r="BH4055" i="1"/>
  <c r="AY4055" i="1"/>
  <c r="AA4055" i="1"/>
  <c r="Z4055" i="1"/>
  <c r="BT4054" i="1"/>
  <c r="BH4054" i="1"/>
  <c r="AY4054" i="1"/>
  <c r="AA4054" i="1"/>
  <c r="Z4054" i="1"/>
  <c r="BT4053" i="1"/>
  <c r="BH4053" i="1"/>
  <c r="AY4053" i="1"/>
  <c r="AA4053" i="1"/>
  <c r="Z4053" i="1"/>
  <c r="BT4052" i="1"/>
  <c r="BH4052" i="1"/>
  <c r="AY4052" i="1"/>
  <c r="AA4052" i="1"/>
  <c r="Z4052" i="1"/>
  <c r="BT4051" i="1"/>
  <c r="BH4051" i="1"/>
  <c r="AY4051" i="1"/>
  <c r="AA4051" i="1"/>
  <c r="Z4051" i="1"/>
  <c r="BT4050" i="1"/>
  <c r="BH4050" i="1"/>
  <c r="AY4050" i="1"/>
  <c r="AA4050" i="1"/>
  <c r="Z4050" i="1"/>
  <c r="BT4049" i="1"/>
  <c r="BH4049" i="1"/>
  <c r="AY4049" i="1"/>
  <c r="AA4049" i="1"/>
  <c r="Z4049" i="1"/>
  <c r="BT4048" i="1"/>
  <c r="BH4048" i="1"/>
  <c r="AY4048" i="1"/>
  <c r="AA4048" i="1"/>
  <c r="Z4048" i="1"/>
  <c r="BT4047" i="1"/>
  <c r="BH4047" i="1"/>
  <c r="AY4047" i="1"/>
  <c r="AA4047" i="1"/>
  <c r="Z4047" i="1"/>
  <c r="BT4046" i="1"/>
  <c r="BH4046" i="1"/>
  <c r="AY4046" i="1"/>
  <c r="AA4046" i="1"/>
  <c r="Z4046" i="1"/>
  <c r="BT4045" i="1"/>
  <c r="BH4045" i="1"/>
  <c r="AY4045" i="1"/>
  <c r="AA4045" i="1"/>
  <c r="Z4045" i="1"/>
  <c r="BT4044" i="1"/>
  <c r="BH4044" i="1"/>
  <c r="AY4044" i="1"/>
  <c r="AA4044" i="1"/>
  <c r="Z4044" i="1"/>
  <c r="BT4043" i="1"/>
  <c r="BH4043" i="1"/>
  <c r="AY4043" i="1"/>
  <c r="AA4043" i="1"/>
  <c r="Z4043" i="1"/>
  <c r="BT4042" i="1"/>
  <c r="BH4042" i="1"/>
  <c r="AY4042" i="1"/>
  <c r="AA4042" i="1"/>
  <c r="Z4042" i="1"/>
  <c r="BT4041" i="1"/>
  <c r="BH4041" i="1"/>
  <c r="AY4041" i="1"/>
  <c r="AA4041" i="1"/>
  <c r="Z4041" i="1"/>
  <c r="BT4040" i="1"/>
  <c r="BH4040" i="1"/>
  <c r="AY4040" i="1"/>
  <c r="AA4040" i="1"/>
  <c r="Z4040" i="1"/>
  <c r="BT4039" i="1"/>
  <c r="BH4039" i="1"/>
  <c r="AY4039" i="1"/>
  <c r="AA4039" i="1"/>
  <c r="Z4039" i="1"/>
  <c r="BT4038" i="1"/>
  <c r="BH4038" i="1"/>
  <c r="AY4038" i="1"/>
  <c r="AA4038" i="1"/>
  <c r="Z4038" i="1"/>
  <c r="BT4037" i="1"/>
  <c r="BH4037" i="1"/>
  <c r="AY4037" i="1"/>
  <c r="BT4036" i="1"/>
  <c r="BH4036" i="1"/>
  <c r="AY4036" i="1"/>
  <c r="AA4036" i="1"/>
  <c r="Z4036" i="1"/>
  <c r="BT4035" i="1"/>
  <c r="BH4035" i="1"/>
  <c r="AY4035" i="1"/>
  <c r="AA4035" i="1"/>
  <c r="Z4035" i="1"/>
  <c r="BT4034" i="1"/>
  <c r="BH4034" i="1"/>
  <c r="AY4034" i="1"/>
  <c r="AA4034" i="1"/>
  <c r="Z4034" i="1"/>
  <c r="BT4033" i="1"/>
  <c r="BH4033" i="1"/>
  <c r="AY4033" i="1"/>
  <c r="AA4033" i="1"/>
  <c r="Z4033" i="1"/>
  <c r="BT4032" i="1"/>
  <c r="BH4032" i="1"/>
  <c r="AY4032" i="1"/>
  <c r="AA4032" i="1"/>
  <c r="Z4032" i="1"/>
  <c r="BT4031" i="1"/>
  <c r="BH4031" i="1"/>
  <c r="AY4031" i="1"/>
  <c r="AA4031" i="1"/>
  <c r="Z4031" i="1"/>
  <c r="BT4030" i="1"/>
  <c r="BH4030" i="1"/>
  <c r="AY4030" i="1"/>
  <c r="AA4030" i="1"/>
  <c r="Z4030" i="1"/>
  <c r="BT4029" i="1"/>
  <c r="BH4029" i="1"/>
  <c r="AY4029" i="1"/>
  <c r="AA4029" i="1"/>
  <c r="Z4029" i="1"/>
  <c r="BT4028" i="1"/>
  <c r="BH4028" i="1"/>
  <c r="AY4028" i="1"/>
  <c r="AA4028" i="1"/>
  <c r="Z4028" i="1"/>
  <c r="BT4027" i="1"/>
  <c r="BH4027" i="1"/>
  <c r="AY4027" i="1"/>
  <c r="AA4027" i="1"/>
  <c r="Z4027" i="1"/>
  <c r="BT4026" i="1"/>
  <c r="BH4026" i="1"/>
  <c r="AY4026" i="1"/>
  <c r="AA4026" i="1"/>
  <c r="Z4026" i="1"/>
  <c r="BT4025" i="1"/>
  <c r="BH4025" i="1"/>
  <c r="AY4025" i="1"/>
  <c r="AA4025" i="1"/>
  <c r="Z4025" i="1"/>
  <c r="BT4024" i="1"/>
  <c r="BH4024" i="1"/>
  <c r="AY4024" i="1"/>
  <c r="AA4024" i="1"/>
  <c r="Z4024" i="1"/>
  <c r="BT4023" i="1"/>
  <c r="BH4023" i="1"/>
  <c r="AY4023" i="1"/>
  <c r="AA4023" i="1"/>
  <c r="Z4023" i="1"/>
  <c r="BT4022" i="1"/>
  <c r="BH4022" i="1"/>
  <c r="AY4022" i="1"/>
  <c r="AA4022" i="1"/>
  <c r="Z4022" i="1"/>
  <c r="BT4021" i="1"/>
  <c r="BH4021" i="1"/>
  <c r="AY4021" i="1"/>
  <c r="AA4021" i="1"/>
  <c r="Z4021" i="1"/>
  <c r="BT4020" i="1"/>
  <c r="BH4020" i="1"/>
  <c r="AY4020" i="1"/>
  <c r="AA4020" i="1"/>
  <c r="Z4020" i="1"/>
  <c r="BT4019" i="1"/>
  <c r="BH4019" i="1"/>
  <c r="AY4019" i="1"/>
  <c r="AA4019" i="1"/>
  <c r="Z4019" i="1"/>
  <c r="BT4018" i="1"/>
  <c r="BH4018" i="1"/>
  <c r="AY4018" i="1"/>
  <c r="AA4018" i="1"/>
  <c r="Z4018" i="1"/>
  <c r="BT4017" i="1"/>
  <c r="BH4017" i="1"/>
  <c r="AY4017" i="1"/>
  <c r="AA4017" i="1"/>
  <c r="Z4017" i="1"/>
  <c r="BT4016" i="1"/>
  <c r="BH4016" i="1"/>
  <c r="AY4016" i="1"/>
  <c r="AA4016" i="1"/>
  <c r="Z4016" i="1"/>
  <c r="BT4015" i="1"/>
  <c r="BH4015" i="1"/>
  <c r="AY4015" i="1"/>
  <c r="AA4015" i="1"/>
  <c r="Z4015" i="1"/>
  <c r="BT4014" i="1"/>
  <c r="BH4014" i="1"/>
  <c r="AY4014" i="1"/>
  <c r="AA4014" i="1"/>
  <c r="Z4014" i="1"/>
  <c r="BT4013" i="1"/>
  <c r="BH4013" i="1"/>
  <c r="AY4013" i="1"/>
  <c r="AA4013" i="1"/>
  <c r="Z4013" i="1"/>
  <c r="BT4012" i="1"/>
  <c r="BH4012" i="1"/>
  <c r="AY4012" i="1"/>
  <c r="AA4012" i="1"/>
  <c r="Z4012" i="1"/>
  <c r="BT4011" i="1"/>
  <c r="BH4011" i="1"/>
  <c r="AY4011" i="1"/>
  <c r="AA4011" i="1"/>
  <c r="Z4011" i="1"/>
  <c r="BT4010" i="1"/>
  <c r="BH4010" i="1"/>
  <c r="AY4010" i="1"/>
  <c r="AA4010" i="1"/>
  <c r="Z4010" i="1"/>
  <c r="BT4009" i="1"/>
  <c r="BH4009" i="1"/>
  <c r="AY4009" i="1"/>
  <c r="AA4009" i="1"/>
  <c r="Z4009" i="1"/>
  <c r="BT4008" i="1"/>
  <c r="BH4008" i="1"/>
  <c r="AY4008" i="1"/>
  <c r="AA4008" i="1"/>
  <c r="Z4008" i="1"/>
  <c r="BT4007" i="1"/>
  <c r="BH4007" i="1"/>
  <c r="AY4007" i="1"/>
  <c r="AA4007" i="1"/>
  <c r="Z4007" i="1"/>
  <c r="BT4006" i="1"/>
  <c r="BH4006" i="1"/>
  <c r="AY4006" i="1"/>
  <c r="AA4006" i="1"/>
  <c r="Z4006" i="1"/>
  <c r="BT4005" i="1"/>
  <c r="BH4005" i="1"/>
  <c r="AY4005" i="1"/>
  <c r="AA4005" i="1"/>
  <c r="Z4005" i="1"/>
  <c r="BT4004" i="1"/>
  <c r="BH4004" i="1"/>
  <c r="AY4004" i="1"/>
  <c r="AA4004" i="1"/>
  <c r="Z4004" i="1"/>
  <c r="BT4003" i="1"/>
  <c r="BH4003" i="1"/>
  <c r="AY4003" i="1"/>
  <c r="AA4003" i="1"/>
  <c r="Z4003" i="1"/>
  <c r="BT4002" i="1"/>
  <c r="BH4002" i="1"/>
  <c r="AY4002" i="1"/>
  <c r="BT4001" i="1"/>
  <c r="BH4001" i="1"/>
  <c r="AY4001" i="1"/>
  <c r="BT4000" i="1"/>
  <c r="BH4000" i="1"/>
  <c r="AY4000" i="1"/>
  <c r="AA4000" i="1"/>
  <c r="Z4000" i="1"/>
  <c r="BT3999" i="1"/>
  <c r="BH3999" i="1"/>
  <c r="AY3999" i="1"/>
  <c r="AA3999" i="1"/>
  <c r="Z3999" i="1"/>
  <c r="BT3998" i="1"/>
  <c r="BH3998" i="1"/>
  <c r="AY3998" i="1"/>
  <c r="AA3998" i="1"/>
  <c r="Z3998" i="1"/>
  <c r="BT3997" i="1"/>
  <c r="BH3997" i="1"/>
  <c r="AY3997" i="1"/>
  <c r="AA3997" i="1"/>
  <c r="Z3997" i="1"/>
  <c r="BT3996" i="1"/>
  <c r="BH3996" i="1"/>
  <c r="AY3996" i="1"/>
  <c r="AA3996" i="1"/>
  <c r="Z3996" i="1"/>
  <c r="BT3995" i="1"/>
  <c r="BH3995" i="1"/>
  <c r="AY3995" i="1"/>
  <c r="AA3995" i="1"/>
  <c r="Z3995" i="1"/>
  <c r="BT3994" i="1"/>
  <c r="BH3994" i="1"/>
  <c r="AY3994" i="1"/>
  <c r="AA3994" i="1"/>
  <c r="Z3994" i="1"/>
  <c r="BT3993" i="1"/>
  <c r="BH3993" i="1"/>
  <c r="AY3993" i="1"/>
  <c r="AA3993" i="1"/>
  <c r="Z3993" i="1"/>
  <c r="BT3992" i="1"/>
  <c r="BH3992" i="1"/>
  <c r="AY3992" i="1"/>
  <c r="AA3992" i="1"/>
  <c r="Z3992" i="1"/>
  <c r="BT3991" i="1"/>
  <c r="BH3991" i="1"/>
  <c r="AY3991" i="1"/>
  <c r="AA3991" i="1"/>
  <c r="Z3991" i="1"/>
  <c r="BT3990" i="1"/>
  <c r="BH3990" i="1"/>
  <c r="AY3990" i="1"/>
  <c r="AA3990" i="1"/>
  <c r="Z3990" i="1"/>
  <c r="BT3989" i="1"/>
  <c r="BH3989" i="1"/>
  <c r="AY3989" i="1"/>
  <c r="AA3989" i="1"/>
  <c r="Z3989" i="1"/>
  <c r="BT3988" i="1"/>
  <c r="BH3988" i="1"/>
  <c r="AY3988" i="1"/>
  <c r="AA3988" i="1"/>
  <c r="Z3988" i="1"/>
  <c r="BT3987" i="1"/>
  <c r="BH3987" i="1"/>
  <c r="AY3987" i="1"/>
  <c r="AA3987" i="1"/>
  <c r="Z3987" i="1"/>
  <c r="BT3986" i="1"/>
  <c r="BH3986" i="1"/>
  <c r="AY3986" i="1"/>
  <c r="AA3986" i="1"/>
  <c r="Z3986" i="1"/>
  <c r="BT3985" i="1"/>
  <c r="BH3985" i="1"/>
  <c r="AY3985" i="1"/>
  <c r="AA3985" i="1"/>
  <c r="Z3985" i="1"/>
  <c r="BT3984" i="1"/>
  <c r="BH3984" i="1"/>
  <c r="AY3984" i="1"/>
  <c r="AA3984" i="1"/>
  <c r="Z3984" i="1"/>
  <c r="BT3983" i="1"/>
  <c r="BH3983" i="1"/>
  <c r="AY3983" i="1"/>
  <c r="AA3983" i="1"/>
  <c r="Z3983" i="1"/>
  <c r="BT3982" i="1"/>
  <c r="BH3982" i="1"/>
  <c r="AY3982" i="1"/>
  <c r="AA3982" i="1"/>
  <c r="Z3982" i="1"/>
  <c r="BT3981" i="1"/>
  <c r="BH3981" i="1"/>
  <c r="AY3981" i="1"/>
  <c r="AA3981" i="1"/>
  <c r="Z3981" i="1"/>
  <c r="BT3980" i="1"/>
  <c r="BH3980" i="1"/>
  <c r="AY3980" i="1"/>
  <c r="AA3980" i="1"/>
  <c r="Z3980" i="1"/>
  <c r="BT3979" i="1"/>
  <c r="BH3979" i="1"/>
  <c r="AY3979" i="1"/>
  <c r="AA3979" i="1"/>
  <c r="Z3979" i="1"/>
  <c r="BT3978" i="1"/>
  <c r="BH3978" i="1"/>
  <c r="AY3978" i="1"/>
  <c r="AA3978" i="1"/>
  <c r="Z3978" i="1"/>
  <c r="BT3977" i="1"/>
  <c r="BH3977" i="1"/>
  <c r="AY3977" i="1"/>
  <c r="AA3977" i="1"/>
  <c r="Z3977" i="1"/>
  <c r="BT3976" i="1"/>
  <c r="BH3976" i="1"/>
  <c r="AY3976" i="1"/>
  <c r="AA3976" i="1"/>
  <c r="Z3976" i="1"/>
  <c r="BT3975" i="1"/>
  <c r="BH3975" i="1"/>
  <c r="AY3975" i="1"/>
  <c r="AA3975" i="1"/>
  <c r="Z3975" i="1"/>
  <c r="BT3974" i="1"/>
  <c r="BH3974" i="1"/>
  <c r="AY3974" i="1"/>
  <c r="AA3974" i="1"/>
  <c r="Z3974" i="1"/>
  <c r="BT3973" i="1"/>
  <c r="BH3973" i="1"/>
  <c r="AY3973" i="1"/>
  <c r="AA3973" i="1"/>
  <c r="Z3973" i="1"/>
  <c r="BT3972" i="1"/>
  <c r="BH3972" i="1"/>
  <c r="AY3972" i="1"/>
  <c r="AA3972" i="1"/>
  <c r="Z3972" i="1"/>
  <c r="BT3971" i="1"/>
  <c r="BH3971" i="1"/>
  <c r="AY3971" i="1"/>
  <c r="AA3971" i="1"/>
  <c r="Z3971" i="1"/>
  <c r="BT3970" i="1"/>
  <c r="BH3970" i="1"/>
  <c r="AY3970" i="1"/>
  <c r="AA3970" i="1"/>
  <c r="Z3970" i="1"/>
  <c r="BT3969" i="1"/>
  <c r="BH3969" i="1"/>
  <c r="AY3969" i="1"/>
  <c r="AA3969" i="1"/>
  <c r="Z3969" i="1"/>
  <c r="BT3968" i="1"/>
  <c r="BH3968" i="1"/>
  <c r="AY3968" i="1"/>
  <c r="AA3968" i="1"/>
  <c r="Z3968" i="1"/>
  <c r="BT3967" i="1"/>
  <c r="BH3967" i="1"/>
  <c r="AY3967" i="1"/>
  <c r="AA3967" i="1"/>
  <c r="Z3967" i="1"/>
  <c r="BT3966" i="1"/>
  <c r="BH3966" i="1"/>
  <c r="AY3966" i="1"/>
  <c r="AA3966" i="1"/>
  <c r="Z3966" i="1"/>
  <c r="BT3965" i="1"/>
  <c r="BH3965" i="1"/>
  <c r="AY3965" i="1"/>
  <c r="AA3965" i="1"/>
  <c r="Z3965" i="1"/>
  <c r="BT3964" i="1"/>
  <c r="BH3964" i="1"/>
  <c r="AY3964" i="1"/>
  <c r="AA3964" i="1"/>
  <c r="Z3964" i="1"/>
  <c r="BT3963" i="1"/>
  <c r="BH3963" i="1"/>
  <c r="AY3963" i="1"/>
  <c r="AA3963" i="1"/>
  <c r="Z3963" i="1"/>
  <c r="BT3962" i="1"/>
  <c r="BH3962" i="1"/>
  <c r="AY3962" i="1"/>
  <c r="AA3962" i="1"/>
  <c r="Z3962" i="1"/>
  <c r="BT3961" i="1"/>
  <c r="BH3961" i="1"/>
  <c r="AY3961" i="1"/>
  <c r="AA3961" i="1"/>
  <c r="Z3961" i="1"/>
  <c r="BT3960" i="1"/>
  <c r="BH3960" i="1"/>
  <c r="AY3960" i="1"/>
  <c r="AA3960" i="1"/>
  <c r="Z3960" i="1"/>
  <c r="BT3959" i="1"/>
  <c r="BH3959" i="1"/>
  <c r="AY3959" i="1"/>
  <c r="AA3959" i="1"/>
  <c r="Z3959" i="1"/>
  <c r="BT3958" i="1"/>
  <c r="BH3958" i="1"/>
  <c r="AY3958" i="1"/>
  <c r="AA3958" i="1"/>
  <c r="Z3958" i="1"/>
  <c r="BT3957" i="1"/>
  <c r="BH3957" i="1"/>
  <c r="AY3957" i="1"/>
  <c r="AA3957" i="1"/>
  <c r="Z3957" i="1"/>
  <c r="BT3956" i="1"/>
  <c r="BH3956" i="1"/>
  <c r="AY3956" i="1"/>
  <c r="AA3956" i="1"/>
  <c r="Z3956" i="1"/>
  <c r="BT3955" i="1"/>
  <c r="BH3955" i="1"/>
  <c r="AY3955" i="1"/>
  <c r="AA3955" i="1"/>
  <c r="Z3955" i="1"/>
  <c r="BT3954" i="1"/>
  <c r="BH3954" i="1"/>
  <c r="AY3954" i="1"/>
  <c r="AA3954" i="1"/>
  <c r="Z3954" i="1"/>
  <c r="BT3953" i="1"/>
  <c r="BH3953" i="1"/>
  <c r="AY3953" i="1"/>
  <c r="AA3953" i="1"/>
  <c r="Z3953" i="1"/>
  <c r="BT3952" i="1"/>
  <c r="BH3952" i="1"/>
  <c r="AY3952" i="1"/>
  <c r="AA3952" i="1"/>
  <c r="Z3952" i="1"/>
  <c r="BT3951" i="1"/>
  <c r="BH3951" i="1"/>
  <c r="AY3951" i="1"/>
  <c r="AA3951" i="1"/>
  <c r="Z3951" i="1"/>
  <c r="BT3950" i="1"/>
  <c r="BH3950" i="1"/>
  <c r="AY3950" i="1"/>
  <c r="AA3950" i="1"/>
  <c r="Z3950" i="1"/>
  <c r="BT3949" i="1"/>
  <c r="BH3949" i="1"/>
  <c r="AY3949" i="1"/>
  <c r="AA3949" i="1"/>
  <c r="Z3949" i="1"/>
  <c r="BT3948" i="1"/>
  <c r="BH3948" i="1"/>
  <c r="AY3948" i="1"/>
  <c r="AA3948" i="1"/>
  <c r="Z3948" i="1"/>
  <c r="BT3947" i="1"/>
  <c r="BH3947" i="1"/>
  <c r="AY3947" i="1"/>
  <c r="AA3947" i="1"/>
  <c r="Z3947" i="1"/>
  <c r="BT3946" i="1"/>
  <c r="BH3946" i="1"/>
  <c r="AY3946" i="1"/>
  <c r="AA3946" i="1"/>
  <c r="Z3946" i="1"/>
  <c r="BT3945" i="1"/>
  <c r="BH3945" i="1"/>
  <c r="AY3945" i="1"/>
  <c r="AA3945" i="1"/>
  <c r="Z3945" i="1"/>
  <c r="BT3944" i="1"/>
  <c r="BH3944" i="1"/>
  <c r="AY3944" i="1"/>
  <c r="AA3944" i="1"/>
  <c r="Z3944" i="1"/>
  <c r="BT3943" i="1"/>
  <c r="BH3943" i="1"/>
  <c r="AY3943" i="1"/>
  <c r="AA3943" i="1"/>
  <c r="Z3943" i="1"/>
  <c r="BT3942" i="1"/>
  <c r="BH3942" i="1"/>
  <c r="AY3942" i="1"/>
  <c r="AA3942" i="1"/>
  <c r="Z3942" i="1"/>
  <c r="BT3941" i="1"/>
  <c r="BH3941" i="1"/>
  <c r="AY3941" i="1"/>
  <c r="AA3941" i="1"/>
  <c r="Z3941" i="1"/>
  <c r="BT3940" i="1"/>
  <c r="BH3940" i="1"/>
  <c r="AY3940" i="1"/>
  <c r="AA3940" i="1"/>
  <c r="Z3940" i="1"/>
  <c r="BT3939" i="1"/>
  <c r="BH3939" i="1"/>
  <c r="AY3939" i="1"/>
  <c r="AA3939" i="1"/>
  <c r="Z3939" i="1"/>
  <c r="BT3938" i="1"/>
  <c r="BH3938" i="1"/>
  <c r="AY3938" i="1"/>
  <c r="AA3938" i="1"/>
  <c r="Z3938" i="1"/>
  <c r="BT3937" i="1"/>
  <c r="BH3937" i="1"/>
  <c r="AY3937" i="1"/>
  <c r="AA3937" i="1"/>
  <c r="Z3937" i="1"/>
  <c r="BT3936" i="1"/>
  <c r="BH3936" i="1"/>
  <c r="AY3936" i="1"/>
  <c r="AA3936" i="1"/>
  <c r="Z3936" i="1"/>
  <c r="BT3935" i="1"/>
  <c r="BH3935" i="1"/>
  <c r="AY3935" i="1"/>
  <c r="AA3935" i="1"/>
  <c r="Z3935" i="1"/>
  <c r="BT3934" i="1"/>
  <c r="BH3934" i="1"/>
  <c r="AY3934" i="1"/>
  <c r="AA3934" i="1"/>
  <c r="Z3934" i="1"/>
  <c r="BT3933" i="1"/>
  <c r="BH3933" i="1"/>
  <c r="AY3933" i="1"/>
  <c r="AA3933" i="1"/>
  <c r="Z3933" i="1"/>
  <c r="BT3932" i="1"/>
  <c r="BH3932" i="1"/>
  <c r="AY3932" i="1"/>
  <c r="AA3932" i="1"/>
  <c r="Z3932" i="1"/>
  <c r="BT3931" i="1"/>
  <c r="BH3931" i="1"/>
  <c r="AY3931" i="1"/>
  <c r="AA3931" i="1"/>
  <c r="Z3931" i="1"/>
  <c r="BT3930" i="1"/>
  <c r="BH3930" i="1"/>
  <c r="AY3930" i="1"/>
  <c r="AA3930" i="1"/>
  <c r="Z3930" i="1"/>
  <c r="BT3929" i="1"/>
  <c r="BH3929" i="1"/>
  <c r="AY3929" i="1"/>
  <c r="AA3929" i="1"/>
  <c r="Z3929" i="1"/>
  <c r="BT3928" i="1"/>
  <c r="BH3928" i="1"/>
  <c r="AY3928" i="1"/>
  <c r="AA3928" i="1"/>
  <c r="Z3928" i="1"/>
  <c r="BT3927" i="1"/>
  <c r="BH3927" i="1"/>
  <c r="AY3927" i="1"/>
  <c r="AA3927" i="1"/>
  <c r="Z3927" i="1"/>
  <c r="BT3926" i="1"/>
  <c r="BH3926" i="1"/>
  <c r="AY3926" i="1"/>
  <c r="AA3926" i="1"/>
  <c r="Z3926" i="1"/>
  <c r="BT3925" i="1"/>
  <c r="BH3925" i="1"/>
  <c r="AY3925" i="1"/>
  <c r="AA3925" i="1"/>
  <c r="Z3925" i="1"/>
  <c r="BT3924" i="1"/>
  <c r="BH3924" i="1"/>
  <c r="AY3924" i="1"/>
  <c r="AA3924" i="1"/>
  <c r="Z3924" i="1"/>
  <c r="BT3923" i="1"/>
  <c r="BH3923" i="1"/>
  <c r="AY3923" i="1"/>
  <c r="AA3923" i="1"/>
  <c r="Z3923" i="1"/>
  <c r="BT3922" i="1"/>
  <c r="BH3922" i="1"/>
  <c r="AY3922" i="1"/>
  <c r="AA3922" i="1"/>
  <c r="Z3922" i="1"/>
  <c r="BT3921" i="1"/>
  <c r="BH3921" i="1"/>
  <c r="AY3921" i="1"/>
  <c r="AA3921" i="1"/>
  <c r="Z3921" i="1"/>
  <c r="BT3920" i="1"/>
  <c r="BH3920" i="1"/>
  <c r="AY3920" i="1"/>
  <c r="AA3920" i="1"/>
  <c r="Z3920" i="1"/>
  <c r="BT3919" i="1"/>
  <c r="BH3919" i="1"/>
  <c r="AY3919" i="1"/>
  <c r="AA3919" i="1"/>
  <c r="Z3919" i="1"/>
  <c r="BT3918" i="1"/>
  <c r="BH3918" i="1"/>
  <c r="AY3918" i="1"/>
  <c r="AA3918" i="1"/>
  <c r="Z3918" i="1"/>
  <c r="BT3917" i="1"/>
  <c r="BH3917" i="1"/>
  <c r="AY3917" i="1"/>
  <c r="AA3917" i="1"/>
  <c r="Z3917" i="1"/>
  <c r="BT3916" i="1"/>
  <c r="BH3916" i="1"/>
  <c r="AY3916" i="1"/>
  <c r="AA3916" i="1"/>
  <c r="Z3916" i="1"/>
  <c r="BT3915" i="1"/>
  <c r="BH3915" i="1"/>
  <c r="AY3915" i="1"/>
  <c r="AA3915" i="1"/>
  <c r="Z3915" i="1"/>
  <c r="BT3914" i="1"/>
  <c r="BH3914" i="1"/>
  <c r="AY3914" i="1"/>
  <c r="AA3914" i="1"/>
  <c r="Z3914" i="1"/>
  <c r="BT3913" i="1"/>
  <c r="BH3913" i="1"/>
  <c r="AY3913" i="1"/>
  <c r="AA3913" i="1"/>
  <c r="Z3913" i="1"/>
  <c r="BT3912" i="1"/>
  <c r="BH3912" i="1"/>
  <c r="AY3912" i="1"/>
  <c r="AA3912" i="1"/>
  <c r="Z3912" i="1"/>
  <c r="BT3911" i="1"/>
  <c r="BH3911" i="1"/>
  <c r="AY3911" i="1"/>
  <c r="AA3911" i="1"/>
  <c r="Z3911" i="1"/>
  <c r="BT3910" i="1"/>
  <c r="BH3910" i="1"/>
  <c r="AY3910" i="1"/>
  <c r="AA3910" i="1"/>
  <c r="Z3910" i="1"/>
  <c r="BT3909" i="1"/>
  <c r="BH3909" i="1"/>
  <c r="AY3909" i="1"/>
  <c r="AA3909" i="1"/>
  <c r="Z3909" i="1"/>
  <c r="BT3908" i="1"/>
  <c r="BH3908" i="1"/>
  <c r="AY3908" i="1"/>
  <c r="AA3908" i="1"/>
  <c r="Z3908" i="1"/>
  <c r="BT3907" i="1"/>
  <c r="BH3907" i="1"/>
  <c r="AY3907" i="1"/>
  <c r="AA3907" i="1"/>
  <c r="Z3907" i="1"/>
  <c r="BT3906" i="1"/>
  <c r="BH3906" i="1"/>
  <c r="AY3906" i="1"/>
  <c r="AA3906" i="1"/>
  <c r="Z3906" i="1"/>
  <c r="BT3905" i="1"/>
  <c r="BH3905" i="1"/>
  <c r="AY3905" i="1"/>
  <c r="AA3905" i="1"/>
  <c r="Z3905" i="1"/>
  <c r="BT3904" i="1"/>
  <c r="BH3904" i="1"/>
  <c r="AY3904" i="1"/>
  <c r="AA3904" i="1"/>
  <c r="Z3904" i="1"/>
  <c r="BT3903" i="1"/>
  <c r="BH3903" i="1"/>
  <c r="AY3903" i="1"/>
  <c r="AA3903" i="1"/>
  <c r="Z3903" i="1"/>
  <c r="BT3902" i="1"/>
  <c r="BH3902" i="1"/>
  <c r="AY3902" i="1"/>
  <c r="AA3902" i="1"/>
  <c r="Z3902" i="1"/>
  <c r="BT3901" i="1"/>
  <c r="BH3901" i="1"/>
  <c r="AY3901" i="1"/>
  <c r="AA3901" i="1"/>
  <c r="Z3901" i="1"/>
  <c r="BT3900" i="1"/>
  <c r="BH3900" i="1"/>
  <c r="AY3900" i="1"/>
  <c r="AA3900" i="1"/>
  <c r="Z3900" i="1"/>
  <c r="BT3899" i="1"/>
  <c r="BH3899" i="1"/>
  <c r="AY3899" i="1"/>
  <c r="AA3899" i="1"/>
  <c r="Z3899" i="1"/>
  <c r="BT3898" i="1"/>
  <c r="BH3898" i="1"/>
  <c r="AY3898" i="1"/>
  <c r="AA3898" i="1"/>
  <c r="Z3898" i="1"/>
  <c r="BT3897" i="1"/>
  <c r="BH3897" i="1"/>
  <c r="AY3897" i="1"/>
  <c r="AA3897" i="1"/>
  <c r="Z3897" i="1"/>
  <c r="BT3896" i="1"/>
  <c r="BH3896" i="1"/>
  <c r="AY3896" i="1"/>
  <c r="AA3896" i="1"/>
  <c r="Z3896" i="1"/>
  <c r="BT3895" i="1"/>
  <c r="BH3895" i="1"/>
  <c r="AY3895" i="1"/>
  <c r="AA3895" i="1"/>
  <c r="Z3895" i="1"/>
  <c r="BT3894" i="1"/>
  <c r="BH3894" i="1"/>
  <c r="AY3894" i="1"/>
  <c r="AA3894" i="1"/>
  <c r="Z3894" i="1"/>
  <c r="BT3893" i="1"/>
  <c r="BH3893" i="1"/>
  <c r="AY3893" i="1"/>
  <c r="AA3893" i="1"/>
  <c r="Z3893" i="1"/>
  <c r="BT3892" i="1"/>
  <c r="BH3892" i="1"/>
  <c r="AY3892" i="1"/>
  <c r="AA3892" i="1"/>
  <c r="Z3892" i="1"/>
  <c r="BT3891" i="1"/>
  <c r="BH3891" i="1"/>
  <c r="AY3891" i="1"/>
  <c r="AA3891" i="1"/>
  <c r="Z3891" i="1"/>
  <c r="BT3890" i="1"/>
  <c r="BH3890" i="1"/>
  <c r="AY3890" i="1"/>
  <c r="AA3890" i="1"/>
  <c r="Z3890" i="1"/>
  <c r="BT3889" i="1"/>
  <c r="BH3889" i="1"/>
  <c r="AY3889" i="1"/>
  <c r="AA3889" i="1"/>
  <c r="Z3889" i="1"/>
  <c r="BT3888" i="1"/>
  <c r="BH3888" i="1"/>
  <c r="AY3888" i="1"/>
  <c r="AA3888" i="1"/>
  <c r="Z3888" i="1"/>
  <c r="BT3887" i="1"/>
  <c r="BH3887" i="1"/>
  <c r="AY3887" i="1"/>
  <c r="AA3887" i="1"/>
  <c r="Z3887" i="1"/>
  <c r="BT3886" i="1"/>
  <c r="BH3886" i="1"/>
  <c r="AY3886" i="1"/>
  <c r="AA3886" i="1"/>
  <c r="Z3886" i="1"/>
  <c r="BT3885" i="1"/>
  <c r="BH3885" i="1"/>
  <c r="AY3885" i="1"/>
  <c r="AA3885" i="1"/>
  <c r="Z3885" i="1"/>
  <c r="BT3884" i="1"/>
  <c r="BH3884" i="1"/>
  <c r="AY3884" i="1"/>
  <c r="AA3884" i="1"/>
  <c r="Z3884" i="1"/>
  <c r="BT3883" i="1"/>
  <c r="BH3883" i="1"/>
  <c r="AY3883" i="1"/>
  <c r="AA3883" i="1"/>
  <c r="Z3883" i="1"/>
  <c r="BT3882" i="1"/>
  <c r="BH3882" i="1"/>
  <c r="AY3882" i="1"/>
  <c r="BT3881" i="1"/>
  <c r="BH3881" i="1"/>
  <c r="AY3881" i="1"/>
  <c r="AA3881" i="1"/>
  <c r="Z3881" i="1"/>
  <c r="BT3880" i="1"/>
  <c r="BH3880" i="1"/>
  <c r="AY3880" i="1"/>
  <c r="AA3880" i="1"/>
  <c r="Z3880" i="1"/>
  <c r="BT3879" i="1"/>
  <c r="BH3879" i="1"/>
  <c r="AY3879" i="1"/>
  <c r="AA3879" i="1"/>
  <c r="Z3879" i="1"/>
  <c r="BT3878" i="1"/>
  <c r="BH3878" i="1"/>
  <c r="AY3878" i="1"/>
  <c r="BT3877" i="1"/>
  <c r="BH3877" i="1"/>
  <c r="AY3877" i="1"/>
  <c r="AA3877" i="1"/>
  <c r="Z3877" i="1"/>
  <c r="BT3876" i="1"/>
  <c r="BH3876" i="1"/>
  <c r="AY3876" i="1"/>
  <c r="AA3876" i="1"/>
  <c r="Z3876" i="1"/>
  <c r="BT3875" i="1"/>
  <c r="BH3875" i="1"/>
  <c r="AY3875" i="1"/>
  <c r="AA3875" i="1"/>
  <c r="Z3875" i="1"/>
  <c r="BT3874" i="1"/>
  <c r="BH3874" i="1"/>
  <c r="AY3874" i="1"/>
  <c r="AA3874" i="1"/>
  <c r="Z3874" i="1"/>
  <c r="BT3873" i="1"/>
  <c r="BH3873" i="1"/>
  <c r="AY3873" i="1"/>
  <c r="AA3873" i="1"/>
  <c r="Z3873" i="1"/>
  <c r="BT3872" i="1"/>
  <c r="BH3872" i="1"/>
  <c r="AY3872" i="1"/>
  <c r="AA3872" i="1"/>
  <c r="Z3872" i="1"/>
  <c r="BT3871" i="1"/>
  <c r="BH3871" i="1"/>
  <c r="AY3871" i="1"/>
  <c r="AA3871" i="1"/>
  <c r="Z3871" i="1"/>
  <c r="BT3870" i="1"/>
  <c r="BH3870" i="1"/>
  <c r="AY3870" i="1"/>
  <c r="AA3870" i="1"/>
  <c r="Z3870" i="1"/>
  <c r="BT3869" i="1"/>
  <c r="BH3869" i="1"/>
  <c r="AY3869" i="1"/>
  <c r="AA3869" i="1"/>
  <c r="Z3869" i="1"/>
  <c r="BT3868" i="1"/>
  <c r="BH3868" i="1"/>
  <c r="AY3868" i="1"/>
  <c r="AA3868" i="1"/>
  <c r="Z3868" i="1"/>
  <c r="BT3867" i="1"/>
  <c r="BH3867" i="1"/>
  <c r="AY3867" i="1"/>
  <c r="AA3867" i="1"/>
  <c r="Z3867" i="1"/>
  <c r="BT3866" i="1"/>
  <c r="BH3866" i="1"/>
  <c r="AY3866" i="1"/>
  <c r="AA3866" i="1"/>
  <c r="Z3866" i="1"/>
  <c r="BT3865" i="1"/>
  <c r="BH3865" i="1"/>
  <c r="AY3865" i="1"/>
  <c r="AA3865" i="1"/>
  <c r="Z3865" i="1"/>
  <c r="BT3864" i="1"/>
  <c r="BH3864" i="1"/>
  <c r="AY3864" i="1"/>
  <c r="AA3864" i="1"/>
  <c r="Z3864" i="1"/>
  <c r="BT3863" i="1"/>
  <c r="BH3863" i="1"/>
  <c r="AY3863" i="1"/>
  <c r="AA3863" i="1"/>
  <c r="Z3863" i="1"/>
  <c r="BT3862" i="1"/>
  <c r="BH3862" i="1"/>
  <c r="AY3862" i="1"/>
  <c r="AA3862" i="1"/>
  <c r="Z3862" i="1"/>
  <c r="BT3861" i="1"/>
  <c r="BH3861" i="1"/>
  <c r="AY3861" i="1"/>
  <c r="AA3861" i="1"/>
  <c r="Z3861" i="1"/>
  <c r="BT3860" i="1"/>
  <c r="BH3860" i="1"/>
  <c r="AY3860" i="1"/>
  <c r="AA3860" i="1"/>
  <c r="Z3860" i="1"/>
  <c r="BT3859" i="1"/>
  <c r="BH3859" i="1"/>
  <c r="AY3859" i="1"/>
  <c r="AA3859" i="1"/>
  <c r="Z3859" i="1"/>
  <c r="BT3858" i="1"/>
  <c r="BH3858" i="1"/>
  <c r="AY3858" i="1"/>
  <c r="AA3858" i="1"/>
  <c r="Z3858" i="1"/>
  <c r="BT3857" i="1"/>
  <c r="BH3857" i="1"/>
  <c r="AY3857" i="1"/>
  <c r="AA3857" i="1"/>
  <c r="Z3857" i="1"/>
  <c r="BT3856" i="1"/>
  <c r="BH3856" i="1"/>
  <c r="AY3856" i="1"/>
  <c r="AA3856" i="1"/>
  <c r="Z3856" i="1"/>
  <c r="BT3855" i="1"/>
  <c r="BH3855" i="1"/>
  <c r="AY3855" i="1"/>
  <c r="AA3855" i="1"/>
  <c r="Z3855" i="1"/>
  <c r="BT3854" i="1"/>
  <c r="BH3854" i="1"/>
  <c r="AY3854" i="1"/>
  <c r="AA3854" i="1"/>
  <c r="Z3854" i="1"/>
  <c r="BT3853" i="1"/>
  <c r="BH3853" i="1"/>
  <c r="AY3853" i="1"/>
  <c r="AA3853" i="1"/>
  <c r="Z3853" i="1"/>
  <c r="BT3852" i="1"/>
  <c r="BH3852" i="1"/>
  <c r="AY3852" i="1"/>
  <c r="AA3852" i="1"/>
  <c r="Z3852" i="1"/>
  <c r="BT3851" i="1"/>
  <c r="BH3851" i="1"/>
  <c r="AY3851" i="1"/>
  <c r="AA3851" i="1"/>
  <c r="Z3851" i="1"/>
  <c r="BT3850" i="1"/>
  <c r="BH3850" i="1"/>
  <c r="AY3850" i="1"/>
  <c r="AA3850" i="1"/>
  <c r="Z3850" i="1"/>
  <c r="BT3849" i="1"/>
  <c r="BH3849" i="1"/>
  <c r="AY3849" i="1"/>
  <c r="AA3849" i="1"/>
  <c r="Z3849" i="1"/>
  <c r="BT3848" i="1"/>
  <c r="BH3848" i="1"/>
  <c r="AY3848" i="1"/>
  <c r="AA3848" i="1"/>
  <c r="Z3848" i="1"/>
  <c r="BT3847" i="1"/>
  <c r="BH3847" i="1"/>
  <c r="AY3847" i="1"/>
  <c r="AA3847" i="1"/>
  <c r="Z3847" i="1"/>
  <c r="BT3846" i="1"/>
  <c r="BH3846" i="1"/>
  <c r="AY3846" i="1"/>
  <c r="AA3846" i="1"/>
  <c r="Z3846" i="1"/>
  <c r="BT3845" i="1"/>
  <c r="BH3845" i="1"/>
  <c r="AY3845" i="1"/>
  <c r="AA3845" i="1"/>
  <c r="Z3845" i="1"/>
  <c r="BT3844" i="1"/>
  <c r="BH3844" i="1"/>
  <c r="AY3844" i="1"/>
  <c r="AA3844" i="1"/>
  <c r="Z3844" i="1"/>
  <c r="BT3843" i="1"/>
  <c r="BH3843" i="1"/>
  <c r="AY3843" i="1"/>
  <c r="AA3843" i="1"/>
  <c r="Z3843" i="1"/>
  <c r="BT3842" i="1"/>
  <c r="BH3842" i="1"/>
  <c r="AY3842" i="1"/>
  <c r="AA3842" i="1"/>
  <c r="Z3842" i="1"/>
  <c r="BT3841" i="1"/>
  <c r="BH3841" i="1"/>
  <c r="AY3841" i="1"/>
  <c r="AA3841" i="1"/>
  <c r="Z3841" i="1"/>
  <c r="BT3840" i="1"/>
  <c r="BH3840" i="1"/>
  <c r="AY3840" i="1"/>
  <c r="AA3840" i="1"/>
  <c r="Z3840" i="1"/>
  <c r="BT3839" i="1"/>
  <c r="BH3839" i="1"/>
  <c r="AY3839" i="1"/>
  <c r="AA3839" i="1"/>
  <c r="Z3839" i="1"/>
  <c r="BT3838" i="1"/>
  <c r="BH3838" i="1"/>
  <c r="AY3838" i="1"/>
  <c r="AA3838" i="1"/>
  <c r="Z3838" i="1"/>
  <c r="BT3837" i="1"/>
  <c r="BH3837" i="1"/>
  <c r="AY3837" i="1"/>
  <c r="AA3837" i="1"/>
  <c r="Z3837" i="1"/>
  <c r="BT3836" i="1"/>
  <c r="BH3836" i="1"/>
  <c r="AY3836" i="1"/>
  <c r="AA3836" i="1"/>
  <c r="Z3836" i="1"/>
  <c r="BT3835" i="1"/>
  <c r="BH3835" i="1"/>
  <c r="AY3835" i="1"/>
  <c r="AA3835" i="1"/>
  <c r="Z3835" i="1"/>
  <c r="BT3834" i="1"/>
  <c r="BH3834" i="1"/>
  <c r="AY3834" i="1"/>
  <c r="AA3834" i="1"/>
  <c r="Z3834" i="1"/>
  <c r="BT3833" i="1"/>
  <c r="BH3833" i="1"/>
  <c r="AY3833" i="1"/>
  <c r="AA3833" i="1"/>
  <c r="Z3833" i="1"/>
  <c r="BT3832" i="1"/>
  <c r="BH3832" i="1"/>
  <c r="AY3832" i="1"/>
  <c r="AA3832" i="1"/>
  <c r="Z3832" i="1"/>
  <c r="BT3831" i="1"/>
  <c r="BH3831" i="1"/>
  <c r="AY3831" i="1"/>
  <c r="AA3831" i="1"/>
  <c r="Z3831" i="1"/>
  <c r="BT3830" i="1"/>
  <c r="BH3830" i="1"/>
  <c r="AY3830" i="1"/>
  <c r="AA3830" i="1"/>
  <c r="Z3830" i="1"/>
  <c r="BT3829" i="1"/>
  <c r="BH3829" i="1"/>
  <c r="AY3829" i="1"/>
  <c r="AA3829" i="1"/>
  <c r="Z3829" i="1"/>
  <c r="BT3828" i="1"/>
  <c r="BH3828" i="1"/>
  <c r="AY3828" i="1"/>
  <c r="AA3828" i="1"/>
  <c r="Z3828" i="1"/>
  <c r="BT3827" i="1"/>
  <c r="BH3827" i="1"/>
  <c r="AY3827" i="1"/>
  <c r="AA3827" i="1"/>
  <c r="Z3827" i="1"/>
  <c r="BT3826" i="1"/>
  <c r="BH3826" i="1"/>
  <c r="AY3826" i="1"/>
  <c r="AA3826" i="1"/>
  <c r="Z3826" i="1"/>
  <c r="BT3825" i="1"/>
  <c r="BH3825" i="1"/>
  <c r="AY3825" i="1"/>
  <c r="AA3825" i="1"/>
  <c r="Z3825" i="1"/>
  <c r="BT3824" i="1"/>
  <c r="BH3824" i="1"/>
  <c r="AY3824" i="1"/>
  <c r="AA3824" i="1"/>
  <c r="Z3824" i="1"/>
  <c r="BT3823" i="1"/>
  <c r="BH3823" i="1"/>
  <c r="AY3823" i="1"/>
  <c r="AA3823" i="1"/>
  <c r="Z3823" i="1"/>
  <c r="BT3822" i="1"/>
  <c r="BH3822" i="1"/>
  <c r="AY3822" i="1"/>
  <c r="AA3822" i="1"/>
  <c r="Z3822" i="1"/>
  <c r="BT3821" i="1"/>
  <c r="BH3821" i="1"/>
  <c r="AY3821" i="1"/>
  <c r="AA3821" i="1"/>
  <c r="Z3821" i="1"/>
  <c r="BT3820" i="1"/>
  <c r="BH3820" i="1"/>
  <c r="AY3820" i="1"/>
  <c r="AA3820" i="1"/>
  <c r="Z3820" i="1"/>
  <c r="BT3819" i="1"/>
  <c r="BH3819" i="1"/>
  <c r="AY3819" i="1"/>
  <c r="AA3819" i="1"/>
  <c r="Z3819" i="1"/>
  <c r="BT3818" i="1"/>
  <c r="BH3818" i="1"/>
  <c r="AY3818" i="1"/>
  <c r="AA3818" i="1"/>
  <c r="Z3818" i="1"/>
  <c r="BT3817" i="1"/>
  <c r="BH3817" i="1"/>
  <c r="AY3817" i="1"/>
  <c r="AA3817" i="1"/>
  <c r="Z3817" i="1"/>
  <c r="BT3816" i="1"/>
  <c r="BH3816" i="1"/>
  <c r="AY3816" i="1"/>
  <c r="AA3816" i="1"/>
  <c r="Z3816" i="1"/>
  <c r="BT3815" i="1"/>
  <c r="BH3815" i="1"/>
  <c r="AY3815" i="1"/>
  <c r="AA3815" i="1"/>
  <c r="Z3815" i="1"/>
  <c r="BT3814" i="1"/>
  <c r="BH3814" i="1"/>
  <c r="AY3814" i="1"/>
  <c r="AA3814" i="1"/>
  <c r="Z3814" i="1"/>
  <c r="BT3813" i="1"/>
  <c r="BH3813" i="1"/>
  <c r="AY3813" i="1"/>
  <c r="AA3813" i="1"/>
  <c r="Z3813" i="1"/>
  <c r="BT3812" i="1"/>
  <c r="BH3812" i="1"/>
  <c r="AY3812" i="1"/>
  <c r="AA3812" i="1"/>
  <c r="Z3812" i="1"/>
  <c r="BT3811" i="1"/>
  <c r="BH3811" i="1"/>
  <c r="AY3811" i="1"/>
  <c r="AA3811" i="1"/>
  <c r="Z3811" i="1"/>
  <c r="BT3810" i="1"/>
  <c r="BH3810" i="1"/>
  <c r="AY3810" i="1"/>
  <c r="AA3810" i="1"/>
  <c r="Z3810" i="1"/>
  <c r="BT3809" i="1"/>
  <c r="BH3809" i="1"/>
  <c r="AY3809" i="1"/>
  <c r="AA3809" i="1"/>
  <c r="Z3809" i="1"/>
  <c r="BT3808" i="1"/>
  <c r="BH3808" i="1"/>
  <c r="AY3808" i="1"/>
  <c r="AA3808" i="1"/>
  <c r="Z3808" i="1"/>
  <c r="BT3807" i="1"/>
  <c r="BH3807" i="1"/>
  <c r="AY3807" i="1"/>
  <c r="AA3807" i="1"/>
  <c r="Z3807" i="1"/>
  <c r="BT3806" i="1"/>
  <c r="BH3806" i="1"/>
  <c r="AY3806" i="1"/>
  <c r="AA3806" i="1"/>
  <c r="Z3806" i="1"/>
  <c r="BT3805" i="1"/>
  <c r="BH3805" i="1"/>
  <c r="AY3805" i="1"/>
  <c r="AA3805" i="1"/>
  <c r="Z3805" i="1"/>
  <c r="BT3804" i="1"/>
  <c r="BH3804" i="1"/>
  <c r="AY3804" i="1"/>
  <c r="AA3804" i="1"/>
  <c r="Z3804" i="1"/>
  <c r="BT3803" i="1"/>
  <c r="BH3803" i="1"/>
  <c r="AY3803" i="1"/>
  <c r="AA3803" i="1"/>
  <c r="Z3803" i="1"/>
  <c r="BT3802" i="1"/>
  <c r="BH3802" i="1"/>
  <c r="AY3802" i="1"/>
  <c r="AA3802" i="1"/>
  <c r="Z3802" i="1"/>
  <c r="BT3801" i="1"/>
  <c r="BH3801" i="1"/>
  <c r="AY3801" i="1"/>
  <c r="AA3801" i="1"/>
  <c r="Z3801" i="1"/>
  <c r="BT3800" i="1"/>
  <c r="BH3800" i="1"/>
  <c r="AY3800" i="1"/>
  <c r="AA3800" i="1"/>
  <c r="Z3800" i="1"/>
  <c r="BT3799" i="1"/>
  <c r="BH3799" i="1"/>
  <c r="AY3799" i="1"/>
  <c r="AA3799" i="1"/>
  <c r="Z3799" i="1"/>
  <c r="BT3798" i="1"/>
  <c r="BH3798" i="1"/>
  <c r="AY3798" i="1"/>
  <c r="AA3798" i="1"/>
  <c r="Z3798" i="1"/>
  <c r="BT3797" i="1"/>
  <c r="BH3797" i="1"/>
  <c r="AY3797" i="1"/>
  <c r="AA3797" i="1"/>
  <c r="Z3797" i="1"/>
  <c r="BT3796" i="1"/>
  <c r="BH3796" i="1"/>
  <c r="AY3796" i="1"/>
  <c r="AA3796" i="1"/>
  <c r="Z3796" i="1"/>
  <c r="BT3795" i="1"/>
  <c r="BH3795" i="1"/>
  <c r="AY3795" i="1"/>
  <c r="AA3795" i="1"/>
  <c r="Z3795" i="1"/>
  <c r="BT3794" i="1"/>
  <c r="BH3794" i="1"/>
  <c r="AY3794" i="1"/>
  <c r="AA3794" i="1"/>
  <c r="Z3794" i="1"/>
  <c r="BT3793" i="1"/>
  <c r="BH3793" i="1"/>
  <c r="AY3793" i="1"/>
  <c r="AA3793" i="1"/>
  <c r="Z3793" i="1"/>
  <c r="BT3792" i="1"/>
  <c r="BH3792" i="1"/>
  <c r="AY3792" i="1"/>
  <c r="AA3792" i="1"/>
  <c r="Z3792" i="1"/>
  <c r="BT3791" i="1"/>
  <c r="BH3791" i="1"/>
  <c r="AY3791" i="1"/>
  <c r="AA3791" i="1"/>
  <c r="Z3791" i="1"/>
  <c r="BT3790" i="1"/>
  <c r="BH3790" i="1"/>
  <c r="AY3790" i="1"/>
  <c r="AA3790" i="1"/>
  <c r="Z3790" i="1"/>
  <c r="BT3789" i="1"/>
  <c r="BH3789" i="1"/>
  <c r="AY3789" i="1"/>
  <c r="AA3789" i="1"/>
  <c r="Z3789" i="1"/>
  <c r="BT3788" i="1"/>
  <c r="BH3788" i="1"/>
  <c r="AY3788" i="1"/>
  <c r="AA3788" i="1"/>
  <c r="Z3788" i="1"/>
  <c r="BT3787" i="1"/>
  <c r="BH3787" i="1"/>
  <c r="AY3787" i="1"/>
  <c r="AA3787" i="1"/>
  <c r="Z3787" i="1"/>
  <c r="BT3786" i="1"/>
  <c r="BH3786" i="1"/>
  <c r="AY3786" i="1"/>
  <c r="AA3786" i="1"/>
  <c r="Z3786" i="1"/>
  <c r="BT3785" i="1"/>
  <c r="BH3785" i="1"/>
  <c r="AY3785" i="1"/>
  <c r="AA3785" i="1"/>
  <c r="Z3785" i="1"/>
  <c r="BT3784" i="1"/>
  <c r="BH3784" i="1"/>
  <c r="AY3784" i="1"/>
  <c r="AA3784" i="1"/>
  <c r="Z3784" i="1"/>
  <c r="BT3783" i="1"/>
  <c r="BH3783" i="1"/>
  <c r="AY3783" i="1"/>
  <c r="AA3783" i="1"/>
  <c r="Z3783" i="1"/>
  <c r="BT3782" i="1"/>
  <c r="BH3782" i="1"/>
  <c r="AY3782" i="1"/>
  <c r="AA3782" i="1"/>
  <c r="Z3782" i="1"/>
  <c r="BT3781" i="1"/>
  <c r="BH3781" i="1"/>
  <c r="AY3781" i="1"/>
  <c r="AA3781" i="1"/>
  <c r="Z3781" i="1"/>
  <c r="BT3780" i="1"/>
  <c r="BH3780" i="1"/>
  <c r="AY3780" i="1"/>
  <c r="AA3780" i="1"/>
  <c r="Z3780" i="1"/>
  <c r="BT3779" i="1"/>
  <c r="BH3779" i="1"/>
  <c r="AY3779" i="1"/>
  <c r="AA3779" i="1"/>
  <c r="Z3779" i="1"/>
  <c r="BT3778" i="1"/>
  <c r="BH3778" i="1"/>
  <c r="AY3778" i="1"/>
  <c r="AA3778" i="1"/>
  <c r="Z3778" i="1"/>
  <c r="BT3777" i="1"/>
  <c r="BH3777" i="1"/>
  <c r="AY3777" i="1"/>
  <c r="AA3777" i="1"/>
  <c r="Z3777" i="1"/>
  <c r="BT3776" i="1"/>
  <c r="BH3776" i="1"/>
  <c r="AY3776" i="1"/>
  <c r="AA3776" i="1"/>
  <c r="Z3776" i="1"/>
  <c r="BT3775" i="1"/>
  <c r="BH3775" i="1"/>
  <c r="AY3775" i="1"/>
  <c r="AA3775" i="1"/>
  <c r="Z3775" i="1"/>
  <c r="BT3774" i="1"/>
  <c r="BH3774" i="1"/>
  <c r="AY3774" i="1"/>
  <c r="AA3774" i="1"/>
  <c r="Z3774" i="1"/>
  <c r="BT3773" i="1"/>
  <c r="BH3773" i="1"/>
  <c r="AY3773" i="1"/>
  <c r="AA3773" i="1"/>
  <c r="Z3773" i="1"/>
  <c r="BT3772" i="1"/>
  <c r="BH3772" i="1"/>
  <c r="AY3772" i="1"/>
  <c r="AA3772" i="1"/>
  <c r="Z3772" i="1"/>
  <c r="BT3771" i="1"/>
  <c r="BH3771" i="1"/>
  <c r="AY3771" i="1"/>
  <c r="AA3771" i="1"/>
  <c r="Z3771" i="1"/>
  <c r="BT3770" i="1"/>
  <c r="BH3770" i="1"/>
  <c r="AY3770" i="1"/>
  <c r="AA3770" i="1"/>
  <c r="Z3770" i="1"/>
  <c r="BT3769" i="1"/>
  <c r="BH3769" i="1"/>
  <c r="AY3769" i="1"/>
  <c r="AA3769" i="1"/>
  <c r="Z3769" i="1"/>
  <c r="BT3768" i="1"/>
  <c r="BH3768" i="1"/>
  <c r="AY3768" i="1"/>
  <c r="AA3768" i="1"/>
  <c r="Z3768" i="1"/>
  <c r="BT3767" i="1"/>
  <c r="BH3767" i="1"/>
  <c r="AY3767" i="1"/>
  <c r="AA3767" i="1"/>
  <c r="Z3767" i="1"/>
  <c r="BT3766" i="1"/>
  <c r="BH3766" i="1"/>
  <c r="AY3766" i="1"/>
  <c r="AA3766" i="1"/>
  <c r="Z3766" i="1"/>
  <c r="BT3765" i="1"/>
  <c r="BH3765" i="1"/>
  <c r="AY3765" i="1"/>
  <c r="AA3765" i="1"/>
  <c r="Z3765" i="1"/>
  <c r="BT3764" i="1"/>
  <c r="BH3764" i="1"/>
  <c r="AY3764" i="1"/>
  <c r="AA3764" i="1"/>
  <c r="Z3764" i="1"/>
  <c r="BT3763" i="1"/>
  <c r="BH3763" i="1"/>
  <c r="AY3763" i="1"/>
  <c r="AA3763" i="1"/>
  <c r="Z3763" i="1"/>
  <c r="BT3762" i="1"/>
  <c r="BH3762" i="1"/>
  <c r="AY3762" i="1"/>
  <c r="AA3762" i="1"/>
  <c r="Z3762" i="1"/>
  <c r="BT3761" i="1"/>
  <c r="BH3761" i="1"/>
  <c r="AY3761" i="1"/>
  <c r="AA3761" i="1"/>
  <c r="Z3761" i="1"/>
  <c r="BT3760" i="1"/>
  <c r="BH3760" i="1"/>
  <c r="AY3760" i="1"/>
  <c r="AA3760" i="1"/>
  <c r="Z3760" i="1"/>
  <c r="BT3759" i="1"/>
  <c r="BH3759" i="1"/>
  <c r="AY3759" i="1"/>
  <c r="AA3759" i="1"/>
  <c r="Z3759" i="1"/>
  <c r="BT3758" i="1"/>
  <c r="BH3758" i="1"/>
  <c r="AY3758" i="1"/>
  <c r="AA3758" i="1"/>
  <c r="Z3758" i="1"/>
  <c r="BT3757" i="1"/>
  <c r="BH3757" i="1"/>
  <c r="AY3757" i="1"/>
  <c r="AA3757" i="1"/>
  <c r="Z3757" i="1"/>
  <c r="BT3756" i="1"/>
  <c r="BH3756" i="1"/>
  <c r="AY3756" i="1"/>
  <c r="AA3756" i="1"/>
  <c r="Z3756" i="1"/>
  <c r="BT3755" i="1"/>
  <c r="BH3755" i="1"/>
  <c r="AY3755" i="1"/>
  <c r="AA3755" i="1"/>
  <c r="Z3755" i="1"/>
  <c r="BT3754" i="1"/>
  <c r="BH3754" i="1"/>
  <c r="AY3754" i="1"/>
  <c r="AA3754" i="1"/>
  <c r="Z3754" i="1"/>
  <c r="BT3753" i="1"/>
  <c r="BH3753" i="1"/>
  <c r="AY3753" i="1"/>
  <c r="AA3753" i="1"/>
  <c r="Z3753" i="1"/>
  <c r="BT3752" i="1"/>
  <c r="BH3752" i="1"/>
  <c r="AY3752" i="1"/>
  <c r="AA3752" i="1"/>
  <c r="Z3752" i="1"/>
  <c r="BT3751" i="1"/>
  <c r="BH3751" i="1"/>
  <c r="AY3751" i="1"/>
  <c r="AA3751" i="1"/>
  <c r="Z3751" i="1"/>
  <c r="BT3750" i="1"/>
  <c r="BH3750" i="1"/>
  <c r="AY3750" i="1"/>
  <c r="AA3750" i="1"/>
  <c r="Z3750" i="1"/>
  <c r="BT3749" i="1"/>
  <c r="BH3749" i="1"/>
  <c r="AY3749" i="1"/>
  <c r="AA3749" i="1"/>
  <c r="Z3749" i="1"/>
  <c r="BT3748" i="1"/>
  <c r="BH3748" i="1"/>
  <c r="AY3748" i="1"/>
  <c r="AA3748" i="1"/>
  <c r="Z3748" i="1"/>
  <c r="BT3747" i="1"/>
  <c r="BH3747" i="1"/>
  <c r="AY3747" i="1"/>
  <c r="AA3747" i="1"/>
  <c r="Z3747" i="1"/>
  <c r="BT3746" i="1"/>
  <c r="BH3746" i="1"/>
  <c r="AY3746" i="1"/>
  <c r="AA3746" i="1"/>
  <c r="Z3746" i="1"/>
  <c r="BT3745" i="1"/>
  <c r="BH3745" i="1"/>
  <c r="AY3745" i="1"/>
  <c r="AA3745" i="1"/>
  <c r="Z3745" i="1"/>
  <c r="BT3744" i="1"/>
  <c r="BH3744" i="1"/>
  <c r="AY3744" i="1"/>
  <c r="AA3744" i="1"/>
  <c r="Z3744" i="1"/>
  <c r="BT3743" i="1"/>
  <c r="BH3743" i="1"/>
  <c r="AY3743" i="1"/>
  <c r="AA3743" i="1"/>
  <c r="Z3743" i="1"/>
  <c r="BT3742" i="1"/>
  <c r="BH3742" i="1"/>
  <c r="AY3742" i="1"/>
  <c r="AA3742" i="1"/>
  <c r="Z3742" i="1"/>
  <c r="BT3741" i="1"/>
  <c r="BH3741" i="1"/>
  <c r="AY3741" i="1"/>
  <c r="AA3741" i="1"/>
  <c r="Z3741" i="1"/>
  <c r="BT3740" i="1"/>
  <c r="BH3740" i="1"/>
  <c r="AY3740" i="1"/>
  <c r="AA3740" i="1"/>
  <c r="Z3740" i="1"/>
  <c r="BT3739" i="1"/>
  <c r="BH3739" i="1"/>
  <c r="AY3739" i="1"/>
  <c r="AA3739" i="1"/>
  <c r="Z3739" i="1"/>
  <c r="BT3738" i="1"/>
  <c r="BH3738" i="1"/>
  <c r="AY3738" i="1"/>
  <c r="AA3738" i="1"/>
  <c r="Z3738" i="1"/>
  <c r="BT3737" i="1"/>
  <c r="BH3737" i="1"/>
  <c r="AY3737" i="1"/>
  <c r="AA3737" i="1"/>
  <c r="Z3737" i="1"/>
  <c r="BT3736" i="1"/>
  <c r="BH3736" i="1"/>
  <c r="AY3736" i="1"/>
  <c r="AA3736" i="1"/>
  <c r="Z3736" i="1"/>
  <c r="BT3735" i="1"/>
  <c r="BH3735" i="1"/>
  <c r="AY3735" i="1"/>
  <c r="AA3735" i="1"/>
  <c r="Z3735" i="1"/>
  <c r="BT3734" i="1"/>
  <c r="BH3734" i="1"/>
  <c r="AY3734" i="1"/>
  <c r="AA3734" i="1"/>
  <c r="Z3734" i="1"/>
  <c r="BT3733" i="1"/>
  <c r="BH3733" i="1"/>
  <c r="AY3733" i="1"/>
  <c r="AA3733" i="1"/>
  <c r="Z3733" i="1"/>
  <c r="BT3732" i="1"/>
  <c r="BH3732" i="1"/>
  <c r="AY3732" i="1"/>
  <c r="AA3732" i="1"/>
  <c r="Z3732" i="1"/>
  <c r="BT3731" i="1"/>
  <c r="BH3731" i="1"/>
  <c r="AY3731" i="1"/>
  <c r="AA3731" i="1"/>
  <c r="Z3731" i="1"/>
  <c r="BT3730" i="1"/>
  <c r="BH3730" i="1"/>
  <c r="AY3730" i="1"/>
  <c r="AA3730" i="1"/>
  <c r="Z3730" i="1"/>
  <c r="BT3729" i="1"/>
  <c r="BH3729" i="1"/>
  <c r="AY3729" i="1"/>
  <c r="AA3729" i="1"/>
  <c r="Z3729" i="1"/>
  <c r="BT3728" i="1"/>
  <c r="BH3728" i="1"/>
  <c r="AY3728" i="1"/>
  <c r="AA3728" i="1"/>
  <c r="Z3728" i="1"/>
  <c r="BT3727" i="1"/>
  <c r="BH3727" i="1"/>
  <c r="AY3727" i="1"/>
  <c r="AA3727" i="1"/>
  <c r="Z3727" i="1"/>
  <c r="BT3726" i="1"/>
  <c r="BH3726" i="1"/>
  <c r="AY3726" i="1"/>
  <c r="AA3726" i="1"/>
  <c r="Z3726" i="1"/>
  <c r="BT3725" i="1"/>
  <c r="BH3725" i="1"/>
  <c r="AY3725" i="1"/>
  <c r="AA3725" i="1"/>
  <c r="Z3725" i="1"/>
  <c r="BT3724" i="1"/>
  <c r="BH3724" i="1"/>
  <c r="AY3724" i="1"/>
  <c r="AA3724" i="1"/>
  <c r="Z3724" i="1"/>
  <c r="BT3723" i="1"/>
  <c r="BH3723" i="1"/>
  <c r="AY3723" i="1"/>
  <c r="AA3723" i="1"/>
  <c r="Z3723" i="1"/>
  <c r="BT3722" i="1"/>
  <c r="BH3722" i="1"/>
  <c r="AY3722" i="1"/>
  <c r="AA3722" i="1"/>
  <c r="Z3722" i="1"/>
  <c r="BT3721" i="1"/>
  <c r="BH3721" i="1"/>
  <c r="AY3721" i="1"/>
  <c r="AA3721" i="1"/>
  <c r="Z3721" i="1"/>
  <c r="BT3720" i="1"/>
  <c r="BH3720" i="1"/>
  <c r="AY3720" i="1"/>
  <c r="AA3720" i="1"/>
  <c r="Z3720" i="1"/>
  <c r="BT3719" i="1"/>
  <c r="BH3719" i="1"/>
  <c r="AY3719" i="1"/>
  <c r="AA3719" i="1"/>
  <c r="Z3719" i="1"/>
  <c r="BT3718" i="1"/>
  <c r="BH3718" i="1"/>
  <c r="AY3718" i="1"/>
  <c r="AA3718" i="1"/>
  <c r="Z3718" i="1"/>
  <c r="BT3717" i="1"/>
  <c r="BH3717" i="1"/>
  <c r="AY3717" i="1"/>
  <c r="AA3717" i="1"/>
  <c r="Z3717" i="1"/>
  <c r="BT3716" i="1"/>
  <c r="BH3716" i="1"/>
  <c r="AY3716" i="1"/>
  <c r="AA3716" i="1"/>
  <c r="Z3716" i="1"/>
  <c r="BT3715" i="1"/>
  <c r="BH3715" i="1"/>
  <c r="AY3715" i="1"/>
  <c r="AA3715" i="1"/>
  <c r="Z3715" i="1"/>
  <c r="BT3714" i="1"/>
  <c r="BH3714" i="1"/>
  <c r="AY3714" i="1"/>
  <c r="AA3714" i="1"/>
  <c r="Z3714" i="1"/>
  <c r="BT3713" i="1"/>
  <c r="BH3713" i="1"/>
  <c r="AY3713" i="1"/>
  <c r="AA3713" i="1"/>
  <c r="Z3713" i="1"/>
  <c r="BT3712" i="1"/>
  <c r="BH3712" i="1"/>
  <c r="AY3712" i="1"/>
  <c r="AA3712" i="1"/>
  <c r="Z3712" i="1"/>
  <c r="BT3711" i="1"/>
  <c r="BH3711" i="1"/>
  <c r="AY3711" i="1"/>
  <c r="AA3711" i="1"/>
  <c r="Z3711" i="1"/>
  <c r="BT3710" i="1"/>
  <c r="BH3710" i="1"/>
  <c r="AY3710" i="1"/>
  <c r="AA3710" i="1"/>
  <c r="Z3710" i="1"/>
  <c r="BT3709" i="1"/>
  <c r="BH3709" i="1"/>
  <c r="AY3709" i="1"/>
  <c r="AA3709" i="1"/>
  <c r="Z3709" i="1"/>
  <c r="BT3708" i="1"/>
  <c r="BH3708" i="1"/>
  <c r="AY3708" i="1"/>
  <c r="AA3708" i="1"/>
  <c r="Z3708" i="1"/>
  <c r="BT3707" i="1"/>
  <c r="BH3707" i="1"/>
  <c r="AY3707" i="1"/>
  <c r="AA3707" i="1"/>
  <c r="Z3707" i="1"/>
  <c r="BT3706" i="1"/>
  <c r="BH3706" i="1"/>
  <c r="AY3706" i="1"/>
  <c r="AA3706" i="1"/>
  <c r="Z3706" i="1"/>
  <c r="BT3705" i="1"/>
  <c r="BH3705" i="1"/>
  <c r="AY3705" i="1"/>
  <c r="AA3705" i="1"/>
  <c r="Z3705" i="1"/>
  <c r="BT3704" i="1"/>
  <c r="BH3704" i="1"/>
  <c r="AY3704" i="1"/>
  <c r="AA3704" i="1"/>
  <c r="Z3704" i="1"/>
  <c r="BT3703" i="1"/>
  <c r="BH3703" i="1"/>
  <c r="AY3703" i="1"/>
  <c r="AA3703" i="1"/>
  <c r="Z3703" i="1"/>
  <c r="BT3702" i="1"/>
  <c r="BH3702" i="1"/>
  <c r="AY3702" i="1"/>
  <c r="AA3702" i="1"/>
  <c r="Z3702" i="1"/>
  <c r="BT3701" i="1"/>
  <c r="BH3701" i="1"/>
  <c r="AY3701" i="1"/>
  <c r="AA3701" i="1"/>
  <c r="Z3701" i="1"/>
  <c r="BT3700" i="1"/>
  <c r="BH3700" i="1"/>
  <c r="AY3700" i="1"/>
  <c r="AA3700" i="1"/>
  <c r="Z3700" i="1"/>
  <c r="BT3699" i="1"/>
  <c r="BH3699" i="1"/>
  <c r="AY3699" i="1"/>
  <c r="AA3699" i="1"/>
  <c r="Z3699" i="1"/>
  <c r="BT3698" i="1"/>
  <c r="BH3698" i="1"/>
  <c r="AY3698" i="1"/>
  <c r="AA3698" i="1"/>
  <c r="Z3698" i="1"/>
  <c r="BT3697" i="1"/>
  <c r="BH3697" i="1"/>
  <c r="AY3697" i="1"/>
  <c r="AA3697" i="1"/>
  <c r="Z3697" i="1"/>
  <c r="BT3696" i="1"/>
  <c r="BH3696" i="1"/>
  <c r="AY3696" i="1"/>
  <c r="AA3696" i="1"/>
  <c r="Z3696" i="1"/>
  <c r="BT3695" i="1"/>
  <c r="BH3695" i="1"/>
  <c r="AY3695" i="1"/>
  <c r="AA3695" i="1"/>
  <c r="Z3695" i="1"/>
  <c r="BT3694" i="1"/>
  <c r="BH3694" i="1"/>
  <c r="AY3694" i="1"/>
  <c r="AA3694" i="1"/>
  <c r="Z3694" i="1"/>
  <c r="BT3693" i="1"/>
  <c r="BH3693" i="1"/>
  <c r="AY3693" i="1"/>
  <c r="AA3693" i="1"/>
  <c r="Z3693" i="1"/>
  <c r="BT3692" i="1"/>
  <c r="BH3692" i="1"/>
  <c r="BE3692" i="1"/>
  <c r="AY3692" i="1"/>
  <c r="AA3692" i="1"/>
  <c r="Z3692" i="1"/>
  <c r="BT3691" i="1"/>
  <c r="BH3691" i="1"/>
  <c r="AY3691" i="1"/>
  <c r="AA3691" i="1"/>
  <c r="Z3691" i="1"/>
  <c r="BT3690" i="1"/>
  <c r="BH3690" i="1"/>
  <c r="AY3690" i="1"/>
  <c r="AA3690" i="1"/>
  <c r="Z3690" i="1"/>
  <c r="BT3689" i="1"/>
  <c r="BH3689" i="1"/>
  <c r="AY3689" i="1"/>
  <c r="AA3689" i="1"/>
  <c r="Z3689" i="1"/>
  <c r="BT3688" i="1"/>
  <c r="BH3688" i="1"/>
  <c r="AY3688" i="1"/>
  <c r="AA3688" i="1"/>
  <c r="Z3688" i="1"/>
  <c r="BT3687" i="1"/>
  <c r="BH3687" i="1"/>
  <c r="AY3687" i="1"/>
  <c r="AA3687" i="1"/>
  <c r="Z3687" i="1"/>
  <c r="BT3686" i="1"/>
  <c r="BH3686" i="1"/>
  <c r="AY3686" i="1"/>
  <c r="AA3686" i="1"/>
  <c r="Z3686" i="1"/>
  <c r="BT3685" i="1"/>
  <c r="BH3685" i="1"/>
  <c r="AY3685" i="1"/>
  <c r="AA3685" i="1"/>
  <c r="Z3685" i="1"/>
  <c r="BT3684" i="1"/>
  <c r="BH3684" i="1"/>
  <c r="AY3684" i="1"/>
  <c r="AA3684" i="1"/>
  <c r="Z3684" i="1"/>
  <c r="BT3683" i="1"/>
  <c r="BH3683" i="1"/>
  <c r="AY3683" i="1"/>
  <c r="AA3683" i="1"/>
  <c r="Z3683" i="1"/>
  <c r="BT3682" i="1"/>
  <c r="BH3682" i="1"/>
  <c r="AY3682" i="1"/>
  <c r="AA3682" i="1"/>
  <c r="Z3682" i="1"/>
  <c r="BT3681" i="1"/>
  <c r="BH3681" i="1"/>
  <c r="AY3681" i="1"/>
  <c r="AA3681" i="1"/>
  <c r="Z3681" i="1"/>
  <c r="BT3680" i="1"/>
  <c r="BH3680" i="1"/>
  <c r="AY3680" i="1"/>
  <c r="AA3680" i="1"/>
  <c r="Z3680" i="1"/>
  <c r="BT3679" i="1"/>
  <c r="BH3679" i="1"/>
  <c r="AY3679" i="1"/>
  <c r="AA3679" i="1"/>
  <c r="Z3679" i="1"/>
  <c r="BT3678" i="1"/>
  <c r="BH3678" i="1"/>
  <c r="AY3678" i="1"/>
  <c r="AA3678" i="1"/>
  <c r="Z3678" i="1"/>
  <c r="BT3677" i="1"/>
  <c r="BH3677" i="1"/>
  <c r="AY3677" i="1"/>
  <c r="AA3677" i="1"/>
  <c r="Z3677" i="1"/>
  <c r="BT3676" i="1"/>
  <c r="BH3676" i="1"/>
  <c r="AY3676" i="1"/>
  <c r="AA3676" i="1"/>
  <c r="Z3676" i="1"/>
  <c r="BT3675" i="1"/>
  <c r="BH3675" i="1"/>
  <c r="AY3675" i="1"/>
  <c r="AA3675" i="1"/>
  <c r="Z3675" i="1"/>
  <c r="BT3674" i="1"/>
  <c r="BH3674" i="1"/>
  <c r="AY3674" i="1"/>
  <c r="AA3674" i="1"/>
  <c r="Z3674" i="1"/>
  <c r="BT3673" i="1"/>
  <c r="BH3673" i="1"/>
  <c r="AY3673" i="1"/>
  <c r="AA3673" i="1"/>
  <c r="Z3673" i="1"/>
  <c r="BT3672" i="1"/>
  <c r="BH3672" i="1"/>
  <c r="AY3672" i="1"/>
  <c r="AA3672" i="1"/>
  <c r="Z3672" i="1"/>
  <c r="BT3671" i="1"/>
  <c r="BH3671" i="1"/>
  <c r="AY3671" i="1"/>
  <c r="AA3671" i="1"/>
  <c r="Z3671" i="1"/>
  <c r="BT3670" i="1"/>
  <c r="BH3670" i="1"/>
  <c r="AY3670" i="1"/>
  <c r="AA3670" i="1"/>
  <c r="Z3670" i="1"/>
  <c r="BT3669" i="1"/>
  <c r="BH3669" i="1"/>
  <c r="AY3669" i="1"/>
  <c r="AA3669" i="1"/>
  <c r="Z3669" i="1"/>
  <c r="BT3668" i="1"/>
  <c r="BH3668" i="1"/>
  <c r="AY3668" i="1"/>
  <c r="AA3668" i="1"/>
  <c r="Z3668" i="1"/>
  <c r="BT3667" i="1"/>
  <c r="BH3667" i="1"/>
  <c r="AY3667" i="1"/>
  <c r="AA3667" i="1"/>
  <c r="Z3667" i="1"/>
  <c r="BT3666" i="1"/>
  <c r="BH3666" i="1"/>
  <c r="AY3666" i="1"/>
  <c r="AA3666" i="1"/>
  <c r="Z3666" i="1"/>
  <c r="BT3665" i="1"/>
  <c r="BH3665" i="1"/>
  <c r="AY3665" i="1"/>
  <c r="AA3665" i="1"/>
  <c r="Z3665" i="1"/>
  <c r="BT3664" i="1"/>
  <c r="BH3664" i="1"/>
  <c r="AY3664" i="1"/>
  <c r="AA3664" i="1"/>
  <c r="Z3664" i="1"/>
  <c r="BT3663" i="1"/>
  <c r="BH3663" i="1"/>
  <c r="AY3663" i="1"/>
  <c r="AA3663" i="1"/>
  <c r="Z3663" i="1"/>
  <c r="BT3662" i="1"/>
  <c r="BH3662" i="1"/>
  <c r="AY3662" i="1"/>
  <c r="AA3662" i="1"/>
  <c r="Z3662" i="1"/>
  <c r="BT3661" i="1"/>
  <c r="BH3661" i="1"/>
  <c r="AY3661" i="1"/>
  <c r="AA3661" i="1"/>
  <c r="Z3661" i="1"/>
  <c r="BT3660" i="1"/>
  <c r="BH3660" i="1"/>
  <c r="AY3660" i="1"/>
  <c r="AA3660" i="1"/>
  <c r="Z3660" i="1"/>
  <c r="BT3659" i="1"/>
  <c r="BH3659" i="1"/>
  <c r="AY3659" i="1"/>
  <c r="AA3659" i="1"/>
  <c r="Z3659" i="1"/>
  <c r="BT3658" i="1"/>
  <c r="BH3658" i="1"/>
  <c r="AY3658" i="1"/>
  <c r="AA3658" i="1"/>
  <c r="Z3658" i="1"/>
  <c r="BT3657" i="1"/>
  <c r="BH3657" i="1"/>
  <c r="AY3657" i="1"/>
  <c r="AA3657" i="1"/>
  <c r="Z3657" i="1"/>
  <c r="BT3656" i="1"/>
  <c r="BH3656" i="1"/>
  <c r="AY3656" i="1"/>
  <c r="AA3656" i="1"/>
  <c r="Z3656" i="1"/>
  <c r="BT3655" i="1"/>
  <c r="BH3655" i="1"/>
  <c r="AY3655" i="1"/>
  <c r="AA3655" i="1"/>
  <c r="Z3655" i="1"/>
  <c r="BT3654" i="1"/>
  <c r="BH3654" i="1"/>
  <c r="AY3654" i="1"/>
  <c r="AA3654" i="1"/>
  <c r="Z3654" i="1"/>
  <c r="BT3653" i="1"/>
  <c r="BH3653" i="1"/>
  <c r="AY3653" i="1"/>
  <c r="AA3653" i="1"/>
  <c r="Z3653" i="1"/>
  <c r="BT3652" i="1"/>
  <c r="BH3652" i="1"/>
  <c r="AY3652" i="1"/>
  <c r="AA3652" i="1"/>
  <c r="Z3652" i="1"/>
  <c r="BT3651" i="1"/>
  <c r="BH3651" i="1"/>
  <c r="AY3651" i="1"/>
  <c r="AA3651" i="1"/>
  <c r="Z3651" i="1"/>
  <c r="BT3650" i="1"/>
  <c r="BH3650" i="1"/>
  <c r="AY3650" i="1"/>
  <c r="AA3650" i="1"/>
  <c r="Z3650" i="1"/>
  <c r="BT3649" i="1"/>
  <c r="BH3649" i="1"/>
  <c r="AY3649" i="1"/>
  <c r="AA3649" i="1"/>
  <c r="Z3649" i="1"/>
  <c r="BT3648" i="1"/>
  <c r="BH3648" i="1"/>
  <c r="AY3648" i="1"/>
  <c r="AA3648" i="1"/>
  <c r="Z3648" i="1"/>
  <c r="BT3647" i="1"/>
  <c r="BH3647" i="1"/>
  <c r="AY3647" i="1"/>
  <c r="AA3647" i="1"/>
  <c r="Z3647" i="1"/>
  <c r="BT3646" i="1"/>
  <c r="BH3646" i="1"/>
  <c r="AY3646" i="1"/>
  <c r="AA3646" i="1"/>
  <c r="Z3646" i="1"/>
  <c r="BT3645" i="1"/>
  <c r="BH3645" i="1"/>
  <c r="AY3645" i="1"/>
  <c r="AA3645" i="1"/>
  <c r="Z3645" i="1"/>
  <c r="BT3644" i="1"/>
  <c r="BH3644" i="1"/>
  <c r="AY3644" i="1"/>
  <c r="AA3644" i="1"/>
  <c r="Z3644" i="1"/>
  <c r="BT3643" i="1"/>
  <c r="BH3643" i="1"/>
  <c r="AY3643" i="1"/>
  <c r="AA3643" i="1"/>
  <c r="Z3643" i="1"/>
  <c r="BT3642" i="1"/>
  <c r="BH3642" i="1"/>
  <c r="AY3642" i="1"/>
  <c r="BT3641" i="1"/>
  <c r="BH3641" i="1"/>
  <c r="AY3641" i="1"/>
  <c r="AA3641" i="1"/>
  <c r="Z3641" i="1"/>
  <c r="BT3640" i="1"/>
  <c r="BH3640" i="1"/>
  <c r="AY3640" i="1"/>
  <c r="AA3640" i="1"/>
  <c r="Z3640" i="1"/>
  <c r="BT3639" i="1"/>
  <c r="BH3639" i="1"/>
  <c r="AY3639" i="1"/>
  <c r="AA3639" i="1"/>
  <c r="Z3639" i="1"/>
  <c r="BT3638" i="1"/>
  <c r="BH3638" i="1"/>
  <c r="AY3638" i="1"/>
  <c r="AA3638" i="1"/>
  <c r="Z3638" i="1"/>
  <c r="BT3637" i="1"/>
  <c r="BH3637" i="1"/>
  <c r="AY3637" i="1"/>
  <c r="AA3637" i="1"/>
  <c r="Z3637" i="1"/>
  <c r="BT3636" i="1"/>
  <c r="BH3636" i="1"/>
  <c r="AY3636" i="1"/>
  <c r="AA3636" i="1"/>
  <c r="Z3636" i="1"/>
  <c r="BT3635" i="1"/>
  <c r="BH3635" i="1"/>
  <c r="AY3635" i="1"/>
  <c r="AA3635" i="1"/>
  <c r="Z3635" i="1"/>
  <c r="BT3634" i="1"/>
  <c r="BH3634" i="1"/>
  <c r="AY3634" i="1"/>
  <c r="AA3634" i="1"/>
  <c r="Z3634" i="1"/>
  <c r="BT3633" i="1"/>
  <c r="BH3633" i="1"/>
  <c r="AY3633" i="1"/>
  <c r="AA3633" i="1"/>
  <c r="Z3633" i="1"/>
  <c r="BT3632" i="1"/>
  <c r="BH3632" i="1"/>
  <c r="AY3632" i="1"/>
  <c r="AA3632" i="1"/>
  <c r="Z3632" i="1"/>
  <c r="BT3631" i="1"/>
  <c r="BH3631" i="1"/>
  <c r="AY3631" i="1"/>
  <c r="AA3631" i="1"/>
  <c r="Z3631" i="1"/>
  <c r="BT3630" i="1"/>
  <c r="BH3630" i="1"/>
  <c r="AY3630" i="1"/>
  <c r="AA3630" i="1"/>
  <c r="Z3630" i="1"/>
  <c r="BT3629" i="1"/>
  <c r="BH3629" i="1"/>
  <c r="AY3629" i="1"/>
  <c r="AA3629" i="1"/>
  <c r="Z3629" i="1"/>
  <c r="BT3628" i="1"/>
  <c r="BH3628" i="1"/>
  <c r="AY3628" i="1"/>
  <c r="AA3628" i="1"/>
  <c r="Z3628" i="1"/>
  <c r="BT3627" i="1"/>
  <c r="BH3627" i="1"/>
  <c r="AY3627" i="1"/>
  <c r="AA3627" i="1"/>
  <c r="Z3627" i="1"/>
  <c r="BT3626" i="1"/>
  <c r="BH3626" i="1"/>
  <c r="AY3626" i="1"/>
  <c r="AA3626" i="1"/>
  <c r="Z3626" i="1"/>
  <c r="BT3625" i="1"/>
  <c r="BH3625" i="1"/>
  <c r="AY3625" i="1"/>
  <c r="AA3625" i="1"/>
  <c r="Z3625" i="1"/>
  <c r="BT3624" i="1"/>
  <c r="BH3624" i="1"/>
  <c r="AY3624" i="1"/>
  <c r="AA3624" i="1"/>
  <c r="Z3624" i="1"/>
  <c r="BT3623" i="1"/>
  <c r="BH3623" i="1"/>
  <c r="AY3623" i="1"/>
  <c r="AA3623" i="1"/>
  <c r="Z3623" i="1"/>
  <c r="BT3622" i="1"/>
  <c r="BH3622" i="1"/>
  <c r="AY3622" i="1"/>
  <c r="AA3622" i="1"/>
  <c r="Z3622" i="1"/>
  <c r="BT3621" i="1"/>
  <c r="BH3621" i="1"/>
  <c r="AY3621" i="1"/>
  <c r="AA3621" i="1"/>
  <c r="Z3621" i="1"/>
  <c r="BT3620" i="1"/>
  <c r="BH3620" i="1"/>
  <c r="AY3620" i="1"/>
  <c r="AA3620" i="1"/>
  <c r="Z3620" i="1"/>
  <c r="BT3619" i="1"/>
  <c r="BH3619" i="1"/>
  <c r="AY3619" i="1"/>
  <c r="AA3619" i="1"/>
  <c r="Z3619" i="1"/>
  <c r="BT3618" i="1"/>
  <c r="BH3618" i="1"/>
  <c r="AY3618" i="1"/>
  <c r="AA3618" i="1"/>
  <c r="Z3618" i="1"/>
  <c r="BT3617" i="1"/>
  <c r="BH3617" i="1"/>
  <c r="AY3617" i="1"/>
  <c r="AA3617" i="1"/>
  <c r="Z3617" i="1"/>
  <c r="BT3616" i="1"/>
  <c r="BH3616" i="1"/>
  <c r="AY3616" i="1"/>
  <c r="AA3616" i="1"/>
  <c r="Z3616" i="1"/>
  <c r="BT3615" i="1"/>
  <c r="BH3615" i="1"/>
  <c r="AY3615" i="1"/>
  <c r="AA3615" i="1"/>
  <c r="Z3615" i="1"/>
  <c r="BT3614" i="1"/>
  <c r="BH3614" i="1"/>
  <c r="AY3614" i="1"/>
  <c r="AA3614" i="1"/>
  <c r="Z3614" i="1"/>
  <c r="BT3613" i="1"/>
  <c r="BH3613" i="1"/>
  <c r="AY3613" i="1"/>
  <c r="AA3613" i="1"/>
  <c r="Z3613" i="1"/>
  <c r="BT3612" i="1"/>
  <c r="BH3612" i="1"/>
  <c r="AY3612" i="1"/>
  <c r="AA3612" i="1"/>
  <c r="Z3612" i="1"/>
  <c r="BT3611" i="1"/>
  <c r="BH3611" i="1"/>
  <c r="AY3611" i="1"/>
  <c r="AA3611" i="1"/>
  <c r="Z3611" i="1"/>
  <c r="BT3610" i="1"/>
  <c r="BH3610" i="1"/>
  <c r="AY3610" i="1"/>
  <c r="AA3610" i="1"/>
  <c r="Z3610" i="1"/>
  <c r="BT3609" i="1"/>
  <c r="BH3609" i="1"/>
  <c r="AY3609" i="1"/>
  <c r="AA3609" i="1"/>
  <c r="Z3609" i="1"/>
  <c r="BT3608" i="1"/>
  <c r="BH3608" i="1"/>
  <c r="AY3608" i="1"/>
  <c r="AA3608" i="1"/>
  <c r="Z3608" i="1"/>
  <c r="BT3607" i="1"/>
  <c r="BH3607" i="1"/>
  <c r="AY3607" i="1"/>
  <c r="AA3607" i="1"/>
  <c r="Z3607" i="1"/>
  <c r="BT3606" i="1"/>
  <c r="BH3606" i="1"/>
  <c r="AY3606" i="1"/>
  <c r="AA3606" i="1"/>
  <c r="Z3606" i="1"/>
  <c r="BT3605" i="1"/>
  <c r="BH3605" i="1"/>
  <c r="AY3605" i="1"/>
  <c r="AA3605" i="1"/>
  <c r="Z3605" i="1"/>
  <c r="BT3604" i="1"/>
  <c r="BH3604" i="1"/>
  <c r="AY3604" i="1"/>
  <c r="AA3604" i="1"/>
  <c r="Z3604" i="1"/>
  <c r="BT3603" i="1"/>
  <c r="BH3603" i="1"/>
  <c r="AY3603" i="1"/>
  <c r="AA3603" i="1"/>
  <c r="Z3603" i="1"/>
  <c r="BT3602" i="1"/>
  <c r="BH3602" i="1"/>
  <c r="AY3602" i="1"/>
  <c r="AA3602" i="1"/>
  <c r="Z3602" i="1"/>
  <c r="BT3601" i="1"/>
  <c r="BH3601" i="1"/>
  <c r="AY3601" i="1"/>
  <c r="AA3601" i="1"/>
  <c r="Z3601" i="1"/>
  <c r="BT3600" i="1"/>
  <c r="BH3600" i="1"/>
  <c r="AY3600" i="1"/>
  <c r="AA3600" i="1"/>
  <c r="Z3600" i="1"/>
  <c r="BT3599" i="1"/>
  <c r="BH3599" i="1"/>
  <c r="AY3599" i="1"/>
  <c r="AA3599" i="1"/>
  <c r="Z3599" i="1"/>
  <c r="BT3598" i="1"/>
  <c r="BH3598" i="1"/>
  <c r="AY3598" i="1"/>
  <c r="AA3598" i="1"/>
  <c r="Z3598" i="1"/>
  <c r="BT3597" i="1"/>
  <c r="BH3597" i="1"/>
  <c r="AY3597" i="1"/>
  <c r="AA3597" i="1"/>
  <c r="Z3597" i="1"/>
  <c r="BT3596" i="1"/>
  <c r="BH3596" i="1"/>
  <c r="AY3596" i="1"/>
  <c r="AA3596" i="1"/>
  <c r="Z3596" i="1"/>
  <c r="BT3595" i="1"/>
  <c r="BH3595" i="1"/>
  <c r="AY3595" i="1"/>
  <c r="AA3595" i="1"/>
  <c r="Z3595" i="1"/>
  <c r="BT3594" i="1"/>
  <c r="BH3594" i="1"/>
  <c r="AY3594" i="1"/>
  <c r="AA3594" i="1"/>
  <c r="Z3594" i="1"/>
  <c r="BT3593" i="1"/>
  <c r="BH3593" i="1"/>
  <c r="AY3593" i="1"/>
  <c r="AA3593" i="1"/>
  <c r="Z3593" i="1"/>
  <c r="BT3592" i="1"/>
  <c r="BH3592" i="1"/>
  <c r="AY3592" i="1"/>
  <c r="AA3592" i="1"/>
  <c r="Z3592" i="1"/>
  <c r="BT3591" i="1"/>
  <c r="BH3591" i="1"/>
  <c r="AY3591" i="1"/>
  <c r="AA3591" i="1"/>
  <c r="Z3591" i="1"/>
  <c r="BT3590" i="1"/>
  <c r="BH3590" i="1"/>
  <c r="AY3590" i="1"/>
  <c r="AA3590" i="1"/>
  <c r="Z3590" i="1"/>
  <c r="BT3589" i="1"/>
  <c r="BH3589" i="1"/>
  <c r="AY3589" i="1"/>
  <c r="AA3589" i="1"/>
  <c r="Z3589" i="1"/>
  <c r="BT3588" i="1"/>
  <c r="BH3588" i="1"/>
  <c r="AY3588" i="1"/>
  <c r="AA3588" i="1"/>
  <c r="Z3588" i="1"/>
  <c r="BT3587" i="1"/>
  <c r="BH3587" i="1"/>
  <c r="AY3587" i="1"/>
  <c r="AA3587" i="1"/>
  <c r="Z3587" i="1"/>
  <c r="BT3586" i="1"/>
  <c r="BH3586" i="1"/>
  <c r="AY3586" i="1"/>
  <c r="AA3586" i="1"/>
  <c r="Z3586" i="1"/>
  <c r="BT3585" i="1"/>
  <c r="BH3585" i="1"/>
  <c r="AY3585" i="1"/>
  <c r="AA3585" i="1"/>
  <c r="Z3585" i="1"/>
  <c r="BT3584" i="1"/>
  <c r="BH3584" i="1"/>
  <c r="AY3584" i="1"/>
  <c r="AA3584" i="1"/>
  <c r="Z3584" i="1"/>
  <c r="BT3583" i="1"/>
  <c r="BH3583" i="1"/>
  <c r="AY3583" i="1"/>
  <c r="AA3583" i="1"/>
  <c r="Z3583" i="1"/>
  <c r="BT3582" i="1"/>
  <c r="BH3582" i="1"/>
  <c r="AY3582" i="1"/>
  <c r="AA3582" i="1"/>
  <c r="Z3582" i="1"/>
  <c r="BT3581" i="1"/>
  <c r="BH3581" i="1"/>
  <c r="AY3581" i="1"/>
  <c r="AA3581" i="1"/>
  <c r="Z3581" i="1"/>
  <c r="BT3580" i="1"/>
  <c r="BH3580" i="1"/>
  <c r="AY3580" i="1"/>
  <c r="AA3580" i="1"/>
  <c r="Z3580" i="1"/>
  <c r="BT3579" i="1"/>
  <c r="BH3579" i="1"/>
  <c r="AY3579" i="1"/>
  <c r="AA3579" i="1"/>
  <c r="Z3579" i="1"/>
  <c r="BT3578" i="1"/>
  <c r="BH3578" i="1"/>
  <c r="AY3578" i="1"/>
  <c r="AA3578" i="1"/>
  <c r="Z3578" i="1"/>
  <c r="BT3577" i="1"/>
  <c r="BH3577" i="1"/>
  <c r="AY3577" i="1"/>
  <c r="AA3577" i="1"/>
  <c r="Z3577" i="1"/>
  <c r="BT3576" i="1"/>
  <c r="BH3576" i="1"/>
  <c r="AY3576" i="1"/>
  <c r="AA3576" i="1"/>
  <c r="Z3576" i="1"/>
  <c r="BT3575" i="1"/>
  <c r="BH3575" i="1"/>
  <c r="AY3575" i="1"/>
  <c r="AA3575" i="1"/>
  <c r="Z3575" i="1"/>
  <c r="BT3574" i="1"/>
  <c r="BH3574" i="1"/>
  <c r="AY3574" i="1"/>
  <c r="AA3574" i="1"/>
  <c r="Z3574" i="1"/>
  <c r="BT3573" i="1"/>
  <c r="BH3573" i="1"/>
  <c r="AY3573" i="1"/>
  <c r="AA3573" i="1"/>
  <c r="Z3573" i="1"/>
  <c r="BT3572" i="1"/>
  <c r="BH3572" i="1"/>
  <c r="AY3572" i="1"/>
  <c r="AA3572" i="1"/>
  <c r="Z3572" i="1"/>
  <c r="BT3571" i="1"/>
  <c r="BH3571" i="1"/>
  <c r="AY3571" i="1"/>
  <c r="AA3571" i="1"/>
  <c r="Z3571" i="1"/>
  <c r="BT3570" i="1"/>
  <c r="BH3570" i="1"/>
  <c r="AY3570" i="1"/>
  <c r="AA3570" i="1"/>
  <c r="Z3570" i="1"/>
  <c r="BT3569" i="1"/>
  <c r="BH3569" i="1"/>
  <c r="AY3569" i="1"/>
  <c r="AA3569" i="1"/>
  <c r="Z3569" i="1"/>
  <c r="BT3568" i="1"/>
  <c r="BH3568" i="1"/>
  <c r="AY3568" i="1"/>
  <c r="AA3568" i="1"/>
  <c r="Z3568" i="1"/>
  <c r="BT3567" i="1"/>
  <c r="BH3567" i="1"/>
  <c r="AY3567" i="1"/>
  <c r="AA3567" i="1"/>
  <c r="Z3567" i="1"/>
  <c r="BT3566" i="1"/>
  <c r="BH3566" i="1"/>
  <c r="AY3566" i="1"/>
  <c r="AA3566" i="1"/>
  <c r="Z3566" i="1"/>
  <c r="BT3565" i="1"/>
  <c r="BH3565" i="1"/>
  <c r="AY3565" i="1"/>
  <c r="AA3565" i="1"/>
  <c r="Z3565" i="1"/>
  <c r="BT3564" i="1"/>
  <c r="BH3564" i="1"/>
  <c r="AY3564" i="1"/>
  <c r="AA3564" i="1"/>
  <c r="Z3564" i="1"/>
  <c r="BT3563" i="1"/>
  <c r="BH3563" i="1"/>
  <c r="AY3563" i="1"/>
  <c r="AA3563" i="1"/>
  <c r="Z3563" i="1"/>
  <c r="BT3562" i="1"/>
  <c r="BH3562" i="1"/>
  <c r="AY3562" i="1"/>
  <c r="AA3562" i="1"/>
  <c r="Z3562" i="1"/>
  <c r="BT3561" i="1"/>
  <c r="BH3561" i="1"/>
  <c r="AY3561" i="1"/>
  <c r="AA3561" i="1"/>
  <c r="Z3561" i="1"/>
  <c r="BT3560" i="1"/>
  <c r="BH3560" i="1"/>
  <c r="AY3560" i="1"/>
  <c r="AA3560" i="1"/>
  <c r="Z3560" i="1"/>
  <c r="BT3559" i="1"/>
  <c r="BH3559" i="1"/>
  <c r="AY3559" i="1"/>
  <c r="AA3559" i="1"/>
  <c r="Z3559" i="1"/>
  <c r="BT3558" i="1"/>
  <c r="BH3558" i="1"/>
  <c r="AY3558" i="1"/>
  <c r="AA3558" i="1"/>
  <c r="Z3558" i="1"/>
  <c r="BT3557" i="1"/>
  <c r="BH3557" i="1"/>
  <c r="AY3557" i="1"/>
  <c r="AA3557" i="1"/>
  <c r="Z3557" i="1"/>
  <c r="BT3556" i="1"/>
  <c r="BH3556" i="1"/>
  <c r="AY3556" i="1"/>
  <c r="AA3556" i="1"/>
  <c r="Z3556" i="1"/>
  <c r="BT3555" i="1"/>
  <c r="BH3555" i="1"/>
  <c r="AY3555" i="1"/>
  <c r="AA3555" i="1"/>
  <c r="Z3555" i="1"/>
  <c r="BT3554" i="1"/>
  <c r="BH3554" i="1"/>
  <c r="AY3554" i="1"/>
  <c r="AA3554" i="1"/>
  <c r="Z3554" i="1"/>
  <c r="BT3553" i="1"/>
  <c r="BH3553" i="1"/>
  <c r="AY3553" i="1"/>
  <c r="AA3553" i="1"/>
  <c r="Z3553" i="1"/>
  <c r="BT3552" i="1"/>
  <c r="BH3552" i="1"/>
  <c r="AY3552" i="1"/>
  <c r="AA3552" i="1"/>
  <c r="Z3552" i="1"/>
  <c r="BT3551" i="1"/>
  <c r="BH3551" i="1"/>
  <c r="AY3551" i="1"/>
  <c r="AA3551" i="1"/>
  <c r="Z3551" i="1"/>
  <c r="BT3550" i="1"/>
  <c r="BH3550" i="1"/>
  <c r="AY3550" i="1"/>
  <c r="AA3550" i="1"/>
  <c r="Z3550" i="1"/>
  <c r="BT3549" i="1"/>
  <c r="BH3549" i="1"/>
  <c r="AY3549" i="1"/>
  <c r="AA3549" i="1"/>
  <c r="Z3549" i="1"/>
  <c r="BT3548" i="1"/>
  <c r="BH3548" i="1"/>
  <c r="AY3548" i="1"/>
  <c r="AA3548" i="1"/>
  <c r="Z3548" i="1"/>
  <c r="BT3547" i="1"/>
  <c r="BH3547" i="1"/>
  <c r="AY3547" i="1"/>
  <c r="AA3547" i="1"/>
  <c r="Z3547" i="1"/>
  <c r="BT3546" i="1"/>
  <c r="BH3546" i="1"/>
  <c r="AY3546" i="1"/>
  <c r="AA3546" i="1"/>
  <c r="Z3546" i="1"/>
  <c r="BT3545" i="1"/>
  <c r="BH3545" i="1"/>
  <c r="AY3545" i="1"/>
  <c r="AA3545" i="1"/>
  <c r="Z3545" i="1"/>
  <c r="BT3544" i="1"/>
  <c r="BH3544" i="1"/>
  <c r="AY3544" i="1"/>
  <c r="AA3544" i="1"/>
  <c r="Z3544" i="1"/>
  <c r="BT3543" i="1"/>
  <c r="BH3543" i="1"/>
  <c r="AY3543" i="1"/>
  <c r="AA3543" i="1"/>
  <c r="Z3543" i="1"/>
  <c r="BT3542" i="1"/>
  <c r="BH3542" i="1"/>
  <c r="AY3542" i="1"/>
  <c r="AA3542" i="1"/>
  <c r="Z3542" i="1"/>
  <c r="BT3541" i="1"/>
  <c r="BH3541" i="1"/>
  <c r="AY3541" i="1"/>
  <c r="AA3541" i="1"/>
  <c r="Z3541" i="1"/>
  <c r="BT3540" i="1"/>
  <c r="BH3540" i="1"/>
  <c r="AY3540" i="1"/>
  <c r="AA3540" i="1"/>
  <c r="Z3540" i="1"/>
  <c r="BT3539" i="1"/>
  <c r="BH3539" i="1"/>
  <c r="AY3539" i="1"/>
  <c r="AA3539" i="1"/>
  <c r="Z3539" i="1"/>
  <c r="BT3538" i="1"/>
  <c r="BH3538" i="1"/>
  <c r="AY3538" i="1"/>
  <c r="AA3538" i="1"/>
  <c r="Z3538" i="1"/>
  <c r="BT3537" i="1"/>
  <c r="BH3537" i="1"/>
  <c r="AY3537" i="1"/>
  <c r="AA3537" i="1"/>
  <c r="Z3537" i="1"/>
  <c r="BT3536" i="1"/>
  <c r="BH3536" i="1"/>
  <c r="AY3536" i="1"/>
  <c r="AA3536" i="1"/>
  <c r="Z3536" i="1"/>
  <c r="BT3535" i="1"/>
  <c r="BH3535" i="1"/>
  <c r="AY3535" i="1"/>
  <c r="AA3535" i="1"/>
  <c r="Z3535" i="1"/>
  <c r="BT3534" i="1"/>
  <c r="BH3534" i="1"/>
  <c r="AY3534" i="1"/>
  <c r="AA3534" i="1"/>
  <c r="Z3534" i="1"/>
  <c r="BT3533" i="1"/>
  <c r="BH3533" i="1"/>
  <c r="AY3533" i="1"/>
  <c r="AA3533" i="1"/>
  <c r="Z3533" i="1"/>
  <c r="BT3532" i="1"/>
  <c r="BH3532" i="1"/>
  <c r="AY3532" i="1"/>
  <c r="AA3532" i="1"/>
  <c r="Z3532" i="1"/>
  <c r="BT3531" i="1"/>
  <c r="BH3531" i="1"/>
  <c r="AY3531" i="1"/>
  <c r="AA3531" i="1"/>
  <c r="Z3531" i="1"/>
  <c r="BT3530" i="1"/>
  <c r="BH3530" i="1"/>
  <c r="AY3530" i="1"/>
  <c r="AA3530" i="1"/>
  <c r="Z3530" i="1"/>
  <c r="BT3529" i="1"/>
  <c r="BH3529" i="1"/>
  <c r="AY3529" i="1"/>
  <c r="AA3529" i="1"/>
  <c r="Z3529" i="1"/>
  <c r="BT3528" i="1"/>
  <c r="BH3528" i="1"/>
  <c r="AY3528" i="1"/>
  <c r="AA3528" i="1"/>
  <c r="Z3528" i="1"/>
  <c r="BT3527" i="1"/>
  <c r="BH3527" i="1"/>
  <c r="AY3527" i="1"/>
  <c r="AA3527" i="1"/>
  <c r="Z3527" i="1"/>
  <c r="BT3526" i="1"/>
  <c r="BH3526" i="1"/>
  <c r="AY3526" i="1"/>
  <c r="AA3526" i="1"/>
  <c r="Z3526" i="1"/>
  <c r="BT3525" i="1"/>
  <c r="BH3525" i="1"/>
  <c r="AY3525" i="1"/>
  <c r="AA3525" i="1"/>
  <c r="Z3525" i="1"/>
  <c r="BT3524" i="1"/>
  <c r="BH3524" i="1"/>
  <c r="AY3524" i="1"/>
  <c r="AA3524" i="1"/>
  <c r="Z3524" i="1"/>
  <c r="BT3523" i="1"/>
  <c r="BH3523" i="1"/>
  <c r="AY3523" i="1"/>
  <c r="AA3523" i="1"/>
  <c r="Z3523" i="1"/>
  <c r="BT3522" i="1"/>
  <c r="BH3522" i="1"/>
  <c r="AY3522" i="1"/>
  <c r="AA3522" i="1"/>
  <c r="Z3522" i="1"/>
  <c r="BT3521" i="1"/>
  <c r="BH3521" i="1"/>
  <c r="AY3521" i="1"/>
  <c r="AA3521" i="1"/>
  <c r="Z3521" i="1"/>
  <c r="BT3520" i="1"/>
  <c r="BH3520" i="1"/>
  <c r="AY3520" i="1"/>
  <c r="AA3520" i="1"/>
  <c r="Z3520" i="1"/>
  <c r="BT3519" i="1"/>
  <c r="BH3519" i="1"/>
  <c r="AY3519" i="1"/>
  <c r="AA3519" i="1"/>
  <c r="Z3519" i="1"/>
  <c r="BT3518" i="1"/>
  <c r="BH3518" i="1"/>
  <c r="AY3518" i="1"/>
  <c r="AA3518" i="1"/>
  <c r="Z3518" i="1"/>
  <c r="BT3517" i="1"/>
  <c r="BH3517" i="1"/>
  <c r="AY3517" i="1"/>
  <c r="AA3517" i="1"/>
  <c r="Z3517" i="1"/>
  <c r="BT3516" i="1"/>
  <c r="BH3516" i="1"/>
  <c r="AY3516" i="1"/>
  <c r="AA3516" i="1"/>
  <c r="Z3516" i="1"/>
  <c r="BT3515" i="1"/>
  <c r="BH3515" i="1"/>
  <c r="AY3515" i="1"/>
  <c r="AA3515" i="1"/>
  <c r="Z3515" i="1"/>
  <c r="BT3514" i="1"/>
  <c r="BH3514" i="1"/>
  <c r="AY3514" i="1"/>
  <c r="AA3514" i="1"/>
  <c r="Z3514" i="1"/>
  <c r="BT3513" i="1"/>
  <c r="BH3513" i="1"/>
  <c r="AY3513" i="1"/>
  <c r="AA3513" i="1"/>
  <c r="Z3513" i="1"/>
  <c r="BT3512" i="1"/>
  <c r="BH3512" i="1"/>
  <c r="AY3512" i="1"/>
  <c r="AA3512" i="1"/>
  <c r="Z3512" i="1"/>
  <c r="BT3511" i="1"/>
  <c r="BH3511" i="1"/>
  <c r="AY3511" i="1"/>
  <c r="AA3511" i="1"/>
  <c r="Z3511" i="1"/>
  <c r="BT3510" i="1"/>
  <c r="BH3510" i="1"/>
  <c r="AY3510" i="1"/>
  <c r="AA3510" i="1"/>
  <c r="Z3510" i="1"/>
  <c r="BT3509" i="1"/>
  <c r="BH3509" i="1"/>
  <c r="AY3509" i="1"/>
  <c r="AA3509" i="1"/>
  <c r="Z3509" i="1"/>
  <c r="BT3508" i="1"/>
  <c r="BH3508" i="1"/>
  <c r="AY3508" i="1"/>
  <c r="AA3508" i="1"/>
  <c r="Z3508" i="1"/>
  <c r="BT3507" i="1"/>
  <c r="BH3507" i="1"/>
  <c r="AY3507" i="1"/>
  <c r="AA3507" i="1"/>
  <c r="Z3507" i="1"/>
  <c r="BT3506" i="1"/>
  <c r="BH3506" i="1"/>
  <c r="AY3506" i="1"/>
  <c r="AA3506" i="1"/>
  <c r="Z3506" i="1"/>
  <c r="BT3505" i="1"/>
  <c r="BH3505" i="1"/>
  <c r="AY3505" i="1"/>
  <c r="AA3505" i="1"/>
  <c r="Z3505" i="1"/>
  <c r="BT3504" i="1"/>
  <c r="BH3504" i="1"/>
  <c r="AY3504" i="1"/>
  <c r="AA3504" i="1"/>
  <c r="Z3504" i="1"/>
  <c r="BT3503" i="1"/>
  <c r="BH3503" i="1"/>
  <c r="AY3503" i="1"/>
  <c r="AA3503" i="1"/>
  <c r="Z3503" i="1"/>
  <c r="BT3502" i="1"/>
  <c r="BH3502" i="1"/>
  <c r="AY3502" i="1"/>
  <c r="AA3502" i="1"/>
  <c r="Z3502" i="1"/>
  <c r="BT3501" i="1"/>
  <c r="BH3501" i="1"/>
  <c r="AY3501" i="1"/>
  <c r="AA3501" i="1"/>
  <c r="Z3501" i="1"/>
  <c r="BT3500" i="1"/>
  <c r="BH3500" i="1"/>
  <c r="AY3500" i="1"/>
  <c r="AA3500" i="1"/>
  <c r="Z3500" i="1"/>
  <c r="BT3499" i="1"/>
  <c r="BH3499" i="1"/>
  <c r="AY3499" i="1"/>
  <c r="AA3499" i="1"/>
  <c r="Z3499" i="1"/>
  <c r="BT3498" i="1"/>
  <c r="BH3498" i="1"/>
  <c r="AY3498" i="1"/>
  <c r="AA3498" i="1"/>
  <c r="Z3498" i="1"/>
  <c r="BT3497" i="1"/>
  <c r="BH3497" i="1"/>
  <c r="AY3497" i="1"/>
  <c r="AA3497" i="1"/>
  <c r="Z3497" i="1"/>
  <c r="BT3496" i="1"/>
  <c r="BH3496" i="1"/>
  <c r="AY3496" i="1"/>
  <c r="AA3496" i="1"/>
  <c r="Z3496" i="1"/>
  <c r="BT3495" i="1"/>
  <c r="BH3495" i="1"/>
  <c r="AY3495" i="1"/>
  <c r="AA3495" i="1"/>
  <c r="Z3495" i="1"/>
  <c r="BT3494" i="1"/>
  <c r="BH3494" i="1"/>
  <c r="AY3494" i="1"/>
  <c r="AA3494" i="1"/>
  <c r="Z3494" i="1"/>
  <c r="BT3493" i="1"/>
  <c r="BH3493" i="1"/>
  <c r="AY3493" i="1"/>
  <c r="AA3493" i="1"/>
  <c r="Z3493" i="1"/>
  <c r="BT3492" i="1"/>
  <c r="BH3492" i="1"/>
  <c r="AY3492" i="1"/>
  <c r="AA3492" i="1"/>
  <c r="Z3492" i="1"/>
  <c r="BT3491" i="1"/>
  <c r="BH3491" i="1"/>
  <c r="AY3491" i="1"/>
  <c r="AA3491" i="1"/>
  <c r="Z3491" i="1"/>
  <c r="BT3490" i="1"/>
  <c r="BH3490" i="1"/>
  <c r="AY3490" i="1"/>
  <c r="AA3490" i="1"/>
  <c r="Z3490" i="1"/>
  <c r="BT3489" i="1"/>
  <c r="BH3489" i="1"/>
  <c r="AY3489" i="1"/>
  <c r="AA3489" i="1"/>
  <c r="Z3489" i="1"/>
  <c r="BT3488" i="1"/>
  <c r="BH3488" i="1"/>
  <c r="AY3488" i="1"/>
  <c r="AA3488" i="1"/>
  <c r="Z3488" i="1"/>
  <c r="BT3487" i="1"/>
  <c r="BH3487" i="1"/>
  <c r="AY3487" i="1"/>
  <c r="AA3487" i="1"/>
  <c r="Z3487" i="1"/>
  <c r="BT3486" i="1"/>
  <c r="BH3486" i="1"/>
  <c r="AY3486" i="1"/>
  <c r="AA3486" i="1"/>
  <c r="Z3486" i="1"/>
  <c r="BT3485" i="1"/>
  <c r="BH3485" i="1"/>
  <c r="AY3485" i="1"/>
  <c r="AA3485" i="1"/>
  <c r="Z3485" i="1"/>
  <c r="BT3484" i="1"/>
  <c r="BH3484" i="1"/>
  <c r="AY3484" i="1"/>
  <c r="AA3484" i="1"/>
  <c r="Z3484" i="1"/>
  <c r="BT3483" i="1"/>
  <c r="BH3483" i="1"/>
  <c r="AY3483" i="1"/>
  <c r="AA3483" i="1"/>
  <c r="Z3483" i="1"/>
  <c r="BT3482" i="1"/>
  <c r="BH3482" i="1"/>
  <c r="AY3482" i="1"/>
  <c r="AA3482" i="1"/>
  <c r="Z3482" i="1"/>
  <c r="BT3481" i="1"/>
  <c r="BH3481" i="1"/>
  <c r="AY3481" i="1"/>
  <c r="AA3481" i="1"/>
  <c r="Z3481" i="1"/>
  <c r="BT3480" i="1"/>
  <c r="BH3480" i="1"/>
  <c r="AY3480" i="1"/>
  <c r="AA3480" i="1"/>
  <c r="Z3480" i="1"/>
  <c r="BT3479" i="1"/>
  <c r="BH3479" i="1"/>
  <c r="AY3479" i="1"/>
  <c r="AA3479" i="1"/>
  <c r="Z3479" i="1"/>
  <c r="BT3478" i="1"/>
  <c r="BH3478" i="1"/>
  <c r="AY3478" i="1"/>
  <c r="AA3478" i="1"/>
  <c r="Z3478" i="1"/>
  <c r="BT3477" i="1"/>
  <c r="BH3477" i="1"/>
  <c r="AY3477" i="1"/>
  <c r="AA3477" i="1"/>
  <c r="Z3477" i="1"/>
  <c r="BT3476" i="1"/>
  <c r="BH3476" i="1"/>
  <c r="AY3476" i="1"/>
  <c r="AA3476" i="1"/>
  <c r="Z3476" i="1"/>
  <c r="BT3475" i="1"/>
  <c r="BH3475" i="1"/>
  <c r="AY3475" i="1"/>
  <c r="AA3475" i="1"/>
  <c r="Z3475" i="1"/>
  <c r="BT3474" i="1"/>
  <c r="BH3474" i="1"/>
  <c r="AY3474" i="1"/>
  <c r="AA3474" i="1"/>
  <c r="Z3474" i="1"/>
  <c r="BT3473" i="1"/>
  <c r="BH3473" i="1"/>
  <c r="AY3473" i="1"/>
  <c r="AA3473" i="1"/>
  <c r="Z3473" i="1"/>
  <c r="BT3472" i="1"/>
  <c r="BH3472" i="1"/>
  <c r="AY3472" i="1"/>
  <c r="AA3472" i="1"/>
  <c r="Z3472" i="1"/>
  <c r="BT3471" i="1"/>
  <c r="BH3471" i="1"/>
  <c r="AY3471" i="1"/>
  <c r="AA3471" i="1"/>
  <c r="Z3471" i="1"/>
  <c r="BT3470" i="1"/>
  <c r="BH3470" i="1"/>
  <c r="AY3470" i="1"/>
  <c r="AA3470" i="1"/>
  <c r="Z3470" i="1"/>
  <c r="BT3469" i="1"/>
  <c r="BH3469" i="1"/>
  <c r="AY3469" i="1"/>
  <c r="AA3469" i="1"/>
  <c r="Z3469" i="1"/>
  <c r="BT3468" i="1"/>
  <c r="BH3468" i="1"/>
  <c r="AY3468" i="1"/>
  <c r="AA3468" i="1"/>
  <c r="Z3468" i="1"/>
  <c r="BT3467" i="1"/>
  <c r="BH3467" i="1"/>
  <c r="AY3467" i="1"/>
  <c r="AA3467" i="1"/>
  <c r="Z3467" i="1"/>
  <c r="BT3466" i="1"/>
  <c r="BH3466" i="1"/>
  <c r="AY3466" i="1"/>
  <c r="AA3466" i="1"/>
  <c r="Z3466" i="1"/>
  <c r="BT3465" i="1"/>
  <c r="BH3465" i="1"/>
  <c r="AY3465" i="1"/>
  <c r="AA3465" i="1"/>
  <c r="Z3465" i="1"/>
  <c r="BT3464" i="1"/>
  <c r="BH3464" i="1"/>
  <c r="AY3464" i="1"/>
  <c r="AA3464" i="1"/>
  <c r="Z3464" i="1"/>
  <c r="BT3463" i="1"/>
  <c r="BH3463" i="1"/>
  <c r="AY3463" i="1"/>
  <c r="AA3463" i="1"/>
  <c r="Z3463" i="1"/>
  <c r="BT3462" i="1"/>
  <c r="BH3462" i="1"/>
  <c r="AY3462" i="1"/>
  <c r="AA3462" i="1"/>
  <c r="Z3462" i="1"/>
  <c r="BT3461" i="1"/>
  <c r="BH3461" i="1"/>
  <c r="AY3461" i="1"/>
  <c r="AA3461" i="1"/>
  <c r="Z3461" i="1"/>
  <c r="BT3460" i="1"/>
  <c r="BH3460" i="1"/>
  <c r="AY3460" i="1"/>
  <c r="AA3460" i="1"/>
  <c r="Z3460" i="1"/>
  <c r="BT3459" i="1"/>
  <c r="BH3459" i="1"/>
  <c r="AY3459" i="1"/>
  <c r="AA3459" i="1"/>
  <c r="Z3459" i="1"/>
  <c r="BT3458" i="1"/>
  <c r="BH3458" i="1"/>
  <c r="AY3458" i="1"/>
  <c r="AA3458" i="1"/>
  <c r="Z3458" i="1"/>
  <c r="BT3457" i="1"/>
  <c r="BH3457" i="1"/>
  <c r="AY3457" i="1"/>
  <c r="AA3457" i="1"/>
  <c r="Z3457" i="1"/>
  <c r="BT3456" i="1"/>
  <c r="BH3456" i="1"/>
  <c r="AY3456" i="1"/>
  <c r="AA3456" i="1"/>
  <c r="Z3456" i="1"/>
  <c r="BT3455" i="1"/>
  <c r="BH3455" i="1"/>
  <c r="AY3455" i="1"/>
  <c r="AA3455" i="1"/>
  <c r="Z3455" i="1"/>
  <c r="BT3454" i="1"/>
  <c r="BH3454" i="1"/>
  <c r="AY3454" i="1"/>
  <c r="AA3454" i="1"/>
  <c r="Z3454" i="1"/>
  <c r="BT3453" i="1"/>
  <c r="BH3453" i="1"/>
  <c r="AY3453" i="1"/>
  <c r="AA3453" i="1"/>
  <c r="Z3453" i="1"/>
  <c r="BT3452" i="1"/>
  <c r="BH3452" i="1"/>
  <c r="AY3452" i="1"/>
  <c r="AA3452" i="1"/>
  <c r="Z3452" i="1"/>
  <c r="BT3451" i="1"/>
  <c r="BH3451" i="1"/>
  <c r="AY3451" i="1"/>
  <c r="AA3451" i="1"/>
  <c r="Z3451" i="1"/>
  <c r="BT3450" i="1"/>
  <c r="BH3450" i="1"/>
  <c r="AY3450" i="1"/>
  <c r="AA3450" i="1"/>
  <c r="Z3450" i="1"/>
  <c r="BT3449" i="1"/>
  <c r="BH3449" i="1"/>
  <c r="AY3449" i="1"/>
  <c r="AA3449" i="1"/>
  <c r="Z3449" i="1"/>
  <c r="BT3448" i="1"/>
  <c r="BH3448" i="1"/>
  <c r="AY3448" i="1"/>
  <c r="AA3448" i="1"/>
  <c r="Z3448" i="1"/>
  <c r="BT3447" i="1"/>
  <c r="BH3447" i="1"/>
  <c r="AY3447" i="1"/>
  <c r="AA3447" i="1"/>
  <c r="Z3447" i="1"/>
  <c r="BT3446" i="1"/>
  <c r="BH3446" i="1"/>
  <c r="AY3446" i="1"/>
  <c r="AA3446" i="1"/>
  <c r="Z3446" i="1"/>
  <c r="BT3445" i="1"/>
  <c r="BH3445" i="1"/>
  <c r="AY3445" i="1"/>
  <c r="AA3445" i="1"/>
  <c r="Z3445" i="1"/>
  <c r="BT3444" i="1"/>
  <c r="BH3444" i="1"/>
  <c r="AY3444" i="1"/>
  <c r="AA3444" i="1"/>
  <c r="Z3444" i="1"/>
  <c r="BT3443" i="1"/>
  <c r="BH3443" i="1"/>
  <c r="AY3443" i="1"/>
  <c r="AA3443" i="1"/>
  <c r="Z3443" i="1"/>
  <c r="BT3442" i="1"/>
  <c r="BH3442" i="1"/>
  <c r="AY3442" i="1"/>
  <c r="AA3442" i="1"/>
  <c r="Z3442" i="1"/>
  <c r="BT3441" i="1"/>
  <c r="BH3441" i="1"/>
  <c r="AY3441" i="1"/>
  <c r="AA3441" i="1"/>
  <c r="Z3441" i="1"/>
  <c r="BT3440" i="1"/>
  <c r="BH3440" i="1"/>
  <c r="AY3440" i="1"/>
  <c r="AA3440" i="1"/>
  <c r="Z3440" i="1"/>
  <c r="BT3439" i="1"/>
  <c r="BH3439" i="1"/>
  <c r="AY3439" i="1"/>
  <c r="AA3439" i="1"/>
  <c r="Z3439" i="1"/>
  <c r="BT3438" i="1"/>
  <c r="BH3438" i="1"/>
  <c r="AY3438" i="1"/>
  <c r="AA3438" i="1"/>
  <c r="Z3438" i="1"/>
  <c r="BT3437" i="1"/>
  <c r="BH3437" i="1"/>
  <c r="AY3437" i="1"/>
  <c r="AA3437" i="1"/>
  <c r="Z3437" i="1"/>
  <c r="BT3436" i="1"/>
  <c r="BH3436" i="1"/>
  <c r="AY3436" i="1"/>
  <c r="AA3436" i="1"/>
  <c r="Z3436" i="1"/>
  <c r="BT3435" i="1"/>
  <c r="BH3435" i="1"/>
  <c r="AY3435" i="1"/>
  <c r="AA3435" i="1"/>
  <c r="Z3435" i="1"/>
  <c r="BT3434" i="1"/>
  <c r="BH3434" i="1"/>
  <c r="AY3434" i="1"/>
  <c r="AA3434" i="1"/>
  <c r="Z3434" i="1"/>
  <c r="BT3433" i="1"/>
  <c r="BH3433" i="1"/>
  <c r="AY3433" i="1"/>
  <c r="AA3433" i="1"/>
  <c r="Z3433" i="1"/>
  <c r="BT3432" i="1"/>
  <c r="BH3432" i="1"/>
  <c r="AY3432" i="1"/>
  <c r="AA3432" i="1"/>
  <c r="Z3432" i="1"/>
  <c r="BT3431" i="1"/>
  <c r="BH3431" i="1"/>
  <c r="AY3431" i="1"/>
  <c r="AA3431" i="1"/>
  <c r="Z3431" i="1"/>
  <c r="BT3430" i="1"/>
  <c r="BH3430" i="1"/>
  <c r="AY3430" i="1"/>
  <c r="AA3430" i="1"/>
  <c r="Z3430" i="1"/>
  <c r="BT3429" i="1"/>
  <c r="BH3429" i="1"/>
  <c r="AY3429" i="1"/>
  <c r="AA3429" i="1"/>
  <c r="Z3429" i="1"/>
  <c r="BT3428" i="1"/>
  <c r="BH3428" i="1"/>
  <c r="AY3428" i="1"/>
  <c r="AA3428" i="1"/>
  <c r="Z3428" i="1"/>
  <c r="BT3427" i="1"/>
  <c r="BH3427" i="1"/>
  <c r="AY3427" i="1"/>
  <c r="AA3427" i="1"/>
  <c r="Z3427" i="1"/>
  <c r="BT3426" i="1"/>
  <c r="BH3426" i="1"/>
  <c r="AY3426" i="1"/>
  <c r="AA3426" i="1"/>
  <c r="Z3426" i="1"/>
  <c r="BT3425" i="1"/>
  <c r="BH3425" i="1"/>
  <c r="AY3425" i="1"/>
  <c r="AA3425" i="1"/>
  <c r="Z3425" i="1"/>
  <c r="BT3424" i="1"/>
  <c r="BH3424" i="1"/>
  <c r="AY3424" i="1"/>
  <c r="AA3424" i="1"/>
  <c r="Z3424" i="1"/>
  <c r="BT3423" i="1"/>
  <c r="BH3423" i="1"/>
  <c r="AY3423" i="1"/>
  <c r="AA3423" i="1"/>
  <c r="Z3423" i="1"/>
  <c r="BT3422" i="1"/>
  <c r="BH3422" i="1"/>
  <c r="AY3422" i="1"/>
  <c r="AA3422" i="1"/>
  <c r="Z3422" i="1"/>
  <c r="BT3421" i="1"/>
  <c r="BH3421" i="1"/>
  <c r="AY3421" i="1"/>
  <c r="AA3421" i="1"/>
  <c r="Z3421" i="1"/>
  <c r="BT3420" i="1"/>
  <c r="BH3420" i="1"/>
  <c r="AY3420" i="1"/>
  <c r="AA3420" i="1"/>
  <c r="Z3420" i="1"/>
  <c r="BT3419" i="1"/>
  <c r="BH3419" i="1"/>
  <c r="AY3419" i="1"/>
  <c r="AA3419" i="1"/>
  <c r="Z3419" i="1"/>
  <c r="BT3418" i="1"/>
  <c r="BH3418" i="1"/>
  <c r="AY3418" i="1"/>
  <c r="AA3418" i="1"/>
  <c r="Z3418" i="1"/>
  <c r="BT3417" i="1"/>
  <c r="BH3417" i="1"/>
  <c r="AY3417" i="1"/>
  <c r="AA3417" i="1"/>
  <c r="Z3417" i="1"/>
  <c r="BT3416" i="1"/>
  <c r="BH3416" i="1"/>
  <c r="AY3416" i="1"/>
  <c r="AA3416" i="1"/>
  <c r="Z3416" i="1"/>
  <c r="BT3415" i="1"/>
  <c r="BH3415" i="1"/>
  <c r="AY3415" i="1"/>
  <c r="AA3415" i="1"/>
  <c r="Z3415" i="1"/>
  <c r="BT3414" i="1"/>
  <c r="BH3414" i="1"/>
  <c r="AY3414" i="1"/>
  <c r="AA3414" i="1"/>
  <c r="Z3414" i="1"/>
  <c r="BT3413" i="1"/>
  <c r="BH3413" i="1"/>
  <c r="AY3413" i="1"/>
  <c r="AA3413" i="1"/>
  <c r="Z3413" i="1"/>
  <c r="BT3412" i="1"/>
  <c r="BH3412" i="1"/>
  <c r="AY3412" i="1"/>
  <c r="AA3412" i="1"/>
  <c r="Z3412" i="1"/>
  <c r="BT3411" i="1"/>
  <c r="BH3411" i="1"/>
  <c r="AY3411" i="1"/>
  <c r="AA3411" i="1"/>
  <c r="Z3411" i="1"/>
  <c r="BT3410" i="1"/>
  <c r="BH3410" i="1"/>
  <c r="AY3410" i="1"/>
  <c r="AA3410" i="1"/>
  <c r="Z3410" i="1"/>
  <c r="BT3409" i="1"/>
  <c r="BH3409" i="1"/>
  <c r="AY3409" i="1"/>
  <c r="AA3409" i="1"/>
  <c r="Z3409" i="1"/>
  <c r="BT3408" i="1"/>
  <c r="BH3408" i="1"/>
  <c r="AY3408" i="1"/>
  <c r="AA3408" i="1"/>
  <c r="Z3408" i="1"/>
  <c r="BT3407" i="1"/>
  <c r="BH3407" i="1"/>
  <c r="AY3407" i="1"/>
  <c r="AA3407" i="1"/>
  <c r="Z3407" i="1"/>
  <c r="BT3406" i="1"/>
  <c r="BH3406" i="1"/>
  <c r="AY3406" i="1"/>
  <c r="AA3406" i="1"/>
  <c r="Z3406" i="1"/>
  <c r="BT3405" i="1"/>
  <c r="BH3405" i="1"/>
  <c r="AY3405" i="1"/>
  <c r="AA3405" i="1"/>
  <c r="Z3405" i="1"/>
  <c r="BT3404" i="1"/>
  <c r="BH3404" i="1"/>
  <c r="AY3404" i="1"/>
  <c r="AA3404" i="1"/>
  <c r="Z3404" i="1"/>
  <c r="BT3403" i="1"/>
  <c r="BH3403" i="1"/>
  <c r="AY3403" i="1"/>
  <c r="AA3403" i="1"/>
  <c r="Z3403" i="1"/>
  <c r="BT3402" i="1"/>
  <c r="BH3402" i="1"/>
  <c r="AY3402" i="1"/>
  <c r="AA3402" i="1"/>
  <c r="Z3402" i="1"/>
  <c r="BT3401" i="1"/>
  <c r="BH3401" i="1"/>
  <c r="AY3401" i="1"/>
  <c r="AA3401" i="1"/>
  <c r="Z3401" i="1"/>
  <c r="BT3400" i="1"/>
  <c r="BH3400" i="1"/>
  <c r="AY3400" i="1"/>
  <c r="AA3400" i="1"/>
  <c r="Z3400" i="1"/>
  <c r="BT3399" i="1"/>
  <c r="BH3399" i="1"/>
  <c r="AY3399" i="1"/>
  <c r="AA3399" i="1"/>
  <c r="Z3399" i="1"/>
  <c r="BT3398" i="1"/>
  <c r="BH3398" i="1"/>
  <c r="AY3398" i="1"/>
  <c r="AA3398" i="1"/>
  <c r="Z3398" i="1"/>
  <c r="BT3397" i="1"/>
  <c r="BH3397" i="1"/>
  <c r="AY3397" i="1"/>
  <c r="AA3397" i="1"/>
  <c r="Z3397" i="1"/>
  <c r="BT3396" i="1"/>
  <c r="BH3396" i="1"/>
  <c r="AY3396" i="1"/>
  <c r="AA3396" i="1"/>
  <c r="Z3396" i="1"/>
  <c r="BT3395" i="1"/>
  <c r="BH3395" i="1"/>
  <c r="AY3395" i="1"/>
  <c r="AA3395" i="1"/>
  <c r="Z3395" i="1"/>
  <c r="BT3394" i="1"/>
  <c r="BH3394" i="1"/>
  <c r="AY3394" i="1"/>
  <c r="AA3394" i="1"/>
  <c r="Z3394" i="1"/>
  <c r="BT3393" i="1"/>
  <c r="BH3393" i="1"/>
  <c r="AY3393" i="1"/>
  <c r="AA3393" i="1"/>
  <c r="Z3393" i="1"/>
  <c r="BT3392" i="1"/>
  <c r="BH3392" i="1"/>
  <c r="AY3392" i="1"/>
  <c r="AA3392" i="1"/>
  <c r="Z3392" i="1"/>
  <c r="BT3391" i="1"/>
  <c r="BH3391" i="1"/>
  <c r="AY3391" i="1"/>
  <c r="AA3391" i="1"/>
  <c r="Z3391" i="1"/>
  <c r="BT3390" i="1"/>
  <c r="BH3390" i="1"/>
  <c r="AY3390" i="1"/>
  <c r="AA3390" i="1"/>
  <c r="Z3390" i="1"/>
  <c r="BT3389" i="1"/>
  <c r="BH3389" i="1"/>
  <c r="AY3389" i="1"/>
  <c r="AA3389" i="1"/>
  <c r="Z3389" i="1"/>
  <c r="BT3388" i="1"/>
  <c r="BH3388" i="1"/>
  <c r="AY3388" i="1"/>
  <c r="AA3388" i="1"/>
  <c r="Z3388" i="1"/>
  <c r="BT3387" i="1"/>
  <c r="BH3387" i="1"/>
  <c r="AY3387" i="1"/>
  <c r="AA3387" i="1"/>
  <c r="Z3387" i="1"/>
  <c r="BT3386" i="1"/>
  <c r="BH3386" i="1"/>
  <c r="AY3386" i="1"/>
  <c r="AA3386" i="1"/>
  <c r="Z3386" i="1"/>
  <c r="BT3385" i="1"/>
  <c r="BH3385" i="1"/>
  <c r="AY3385" i="1"/>
  <c r="AA3385" i="1"/>
  <c r="Z3385" i="1"/>
  <c r="BT3384" i="1"/>
  <c r="BH3384" i="1"/>
  <c r="AY3384" i="1"/>
  <c r="AA3384" i="1"/>
  <c r="Z3384" i="1"/>
  <c r="BT3383" i="1"/>
  <c r="BH3383" i="1"/>
  <c r="AY3383" i="1"/>
  <c r="AA3383" i="1"/>
  <c r="Z3383" i="1"/>
  <c r="BT3382" i="1"/>
  <c r="BH3382" i="1"/>
  <c r="AY3382" i="1"/>
  <c r="AA3382" i="1"/>
  <c r="Z3382" i="1"/>
  <c r="BT3381" i="1"/>
  <c r="BH3381" i="1"/>
  <c r="AY3381" i="1"/>
  <c r="AA3381" i="1"/>
  <c r="Z3381" i="1"/>
  <c r="BT3380" i="1"/>
  <c r="BH3380" i="1"/>
  <c r="AY3380" i="1"/>
  <c r="AA3380" i="1"/>
  <c r="Z3380" i="1"/>
  <c r="BT3379" i="1"/>
  <c r="BH3379" i="1"/>
  <c r="AY3379" i="1"/>
  <c r="AA3379" i="1"/>
  <c r="Z3379" i="1"/>
  <c r="BT3378" i="1"/>
  <c r="BH3378" i="1"/>
  <c r="AY3378" i="1"/>
  <c r="AA3378" i="1"/>
  <c r="Z3378" i="1"/>
  <c r="BT3377" i="1"/>
  <c r="BH3377" i="1"/>
  <c r="AY3377" i="1"/>
  <c r="AA3377" i="1"/>
  <c r="Z3377" i="1"/>
  <c r="BT3376" i="1"/>
  <c r="BH3376" i="1"/>
  <c r="AY3376" i="1"/>
  <c r="AA3376" i="1"/>
  <c r="Z3376" i="1"/>
  <c r="BT3375" i="1"/>
  <c r="BH3375" i="1"/>
  <c r="AY3375" i="1"/>
  <c r="AA3375" i="1"/>
  <c r="Z3375" i="1"/>
  <c r="BT3374" i="1"/>
  <c r="BH3374" i="1"/>
  <c r="AY3374" i="1"/>
  <c r="AA3374" i="1"/>
  <c r="Z3374" i="1"/>
  <c r="BT3373" i="1"/>
  <c r="BH3373" i="1"/>
  <c r="AY3373" i="1"/>
  <c r="AA3373" i="1"/>
  <c r="Z3373" i="1"/>
  <c r="BT3372" i="1"/>
  <c r="BH3372" i="1"/>
  <c r="AY3372" i="1"/>
  <c r="AA3372" i="1"/>
  <c r="Z3372" i="1"/>
  <c r="BT3371" i="1"/>
  <c r="BH3371" i="1"/>
  <c r="AY3371" i="1"/>
  <c r="AA3371" i="1"/>
  <c r="Z3371" i="1"/>
  <c r="BT3370" i="1"/>
  <c r="BH3370" i="1"/>
  <c r="AY3370" i="1"/>
  <c r="AA3370" i="1"/>
  <c r="Z3370" i="1"/>
  <c r="BT3369" i="1"/>
  <c r="BH3369" i="1"/>
  <c r="AY3369" i="1"/>
  <c r="AA3369" i="1"/>
  <c r="Z3369" i="1"/>
  <c r="BT3368" i="1"/>
  <c r="BH3368" i="1"/>
  <c r="AY3368" i="1"/>
  <c r="AA3368" i="1"/>
  <c r="Z3368" i="1"/>
  <c r="BT3367" i="1"/>
  <c r="BH3367" i="1"/>
  <c r="AY3367" i="1"/>
  <c r="AA3367" i="1"/>
  <c r="Z3367" i="1"/>
  <c r="BT3366" i="1"/>
  <c r="BH3366" i="1"/>
  <c r="AY3366" i="1"/>
  <c r="AA3366" i="1"/>
  <c r="Z3366" i="1"/>
  <c r="BT3365" i="1"/>
  <c r="BH3365" i="1"/>
  <c r="AY3365" i="1"/>
  <c r="AA3365" i="1"/>
  <c r="Z3365" i="1"/>
  <c r="BT3364" i="1"/>
  <c r="BH3364" i="1"/>
  <c r="AY3364" i="1"/>
  <c r="AA3364" i="1"/>
  <c r="Z3364" i="1"/>
  <c r="BT3363" i="1"/>
  <c r="BH3363" i="1"/>
  <c r="AY3363" i="1"/>
  <c r="AA3363" i="1"/>
  <c r="Z3363" i="1"/>
  <c r="BT3362" i="1"/>
  <c r="BH3362" i="1"/>
  <c r="AY3362" i="1"/>
  <c r="AA3362" i="1"/>
  <c r="Z3362" i="1"/>
  <c r="BT3361" i="1"/>
  <c r="BH3361" i="1"/>
  <c r="AY3361" i="1"/>
  <c r="AA3361" i="1"/>
  <c r="Z3361" i="1"/>
  <c r="BT3360" i="1"/>
  <c r="BH3360" i="1"/>
  <c r="AY3360" i="1"/>
  <c r="AA3360" i="1"/>
  <c r="Z3360" i="1"/>
  <c r="BT3359" i="1"/>
  <c r="BH3359" i="1"/>
  <c r="AY3359" i="1"/>
  <c r="AA3359" i="1"/>
  <c r="Z3359" i="1"/>
  <c r="BT3358" i="1"/>
  <c r="BH3358" i="1"/>
  <c r="AY3358" i="1"/>
  <c r="AA3358" i="1"/>
  <c r="Z3358" i="1"/>
  <c r="BT3357" i="1"/>
  <c r="BH3357" i="1"/>
  <c r="AY3357" i="1"/>
  <c r="AA3357" i="1"/>
  <c r="Z3357" i="1"/>
  <c r="BT3356" i="1"/>
  <c r="BH3356" i="1"/>
  <c r="AY3356" i="1"/>
  <c r="AA3356" i="1"/>
  <c r="Z3356" i="1"/>
  <c r="BT3355" i="1"/>
  <c r="BH3355" i="1"/>
  <c r="AY3355" i="1"/>
  <c r="AA3355" i="1"/>
  <c r="Z3355" i="1"/>
  <c r="BT3354" i="1"/>
  <c r="BH3354" i="1"/>
  <c r="AY3354" i="1"/>
  <c r="AA3354" i="1"/>
  <c r="Z3354" i="1"/>
  <c r="BT3353" i="1"/>
  <c r="BH3353" i="1"/>
  <c r="AY3353" i="1"/>
  <c r="AA3353" i="1"/>
  <c r="Z3353" i="1"/>
  <c r="BT3352" i="1"/>
  <c r="BH3352" i="1"/>
  <c r="AY3352" i="1"/>
  <c r="AA3352" i="1"/>
  <c r="Z3352" i="1"/>
  <c r="BT3351" i="1"/>
  <c r="BH3351" i="1"/>
  <c r="AY3351" i="1"/>
  <c r="AA3351" i="1"/>
  <c r="Z3351" i="1"/>
  <c r="BT3350" i="1"/>
  <c r="BH3350" i="1"/>
  <c r="AY3350" i="1"/>
  <c r="AA3350" i="1"/>
  <c r="Z3350" i="1"/>
  <c r="BT3349" i="1"/>
  <c r="BH3349" i="1"/>
  <c r="AY3349" i="1"/>
  <c r="AA3349" i="1"/>
  <c r="Z3349" i="1"/>
  <c r="BT3348" i="1"/>
  <c r="BH3348" i="1"/>
  <c r="AY3348" i="1"/>
  <c r="AA3348" i="1"/>
  <c r="Z3348" i="1"/>
  <c r="BT3347" i="1"/>
  <c r="BH3347" i="1"/>
  <c r="AY3347" i="1"/>
  <c r="AA3347" i="1"/>
  <c r="Z3347" i="1"/>
  <c r="BT3346" i="1"/>
  <c r="BH3346" i="1"/>
  <c r="AY3346" i="1"/>
  <c r="AA3346" i="1"/>
  <c r="Z3346" i="1"/>
  <c r="BT3345" i="1"/>
  <c r="BH3345" i="1"/>
  <c r="AY3345" i="1"/>
  <c r="AA3345" i="1"/>
  <c r="Z3345" i="1"/>
  <c r="BT3344" i="1"/>
  <c r="BH3344" i="1"/>
  <c r="AY3344" i="1"/>
  <c r="AA3344" i="1"/>
  <c r="Z3344" i="1"/>
  <c r="BT3343" i="1"/>
  <c r="BH3343" i="1"/>
  <c r="AY3343" i="1"/>
  <c r="AA3343" i="1"/>
  <c r="Z3343" i="1"/>
  <c r="BT3342" i="1"/>
  <c r="BH3342" i="1"/>
  <c r="AY3342" i="1"/>
  <c r="AA3342" i="1"/>
  <c r="Z3342" i="1"/>
  <c r="BT3341" i="1"/>
  <c r="BH3341" i="1"/>
  <c r="AY3341" i="1"/>
  <c r="AA3341" i="1"/>
  <c r="Z3341" i="1"/>
  <c r="BT3340" i="1"/>
  <c r="BH3340" i="1"/>
  <c r="AY3340" i="1"/>
  <c r="AA3340" i="1"/>
  <c r="Z3340" i="1"/>
  <c r="BT3339" i="1"/>
  <c r="BH3339" i="1"/>
  <c r="AY3339" i="1"/>
  <c r="AA3339" i="1"/>
  <c r="Z3339" i="1"/>
  <c r="BT3338" i="1"/>
  <c r="BH3338" i="1"/>
  <c r="AY3338" i="1"/>
  <c r="AA3338" i="1"/>
  <c r="Z3338" i="1"/>
  <c r="BT3337" i="1"/>
  <c r="BH3337" i="1"/>
  <c r="AY3337" i="1"/>
  <c r="AA3337" i="1"/>
  <c r="Z3337" i="1"/>
  <c r="BT3336" i="1"/>
  <c r="BH3336" i="1"/>
  <c r="AY3336" i="1"/>
  <c r="AA3336" i="1"/>
  <c r="Z3336" i="1"/>
  <c r="BT3335" i="1"/>
  <c r="BH3335" i="1"/>
  <c r="AY3335" i="1"/>
  <c r="AA3335" i="1"/>
  <c r="Z3335" i="1"/>
  <c r="BT3334" i="1"/>
  <c r="BH3334" i="1"/>
  <c r="AY3334" i="1"/>
  <c r="AA3334" i="1"/>
  <c r="Z3334" i="1"/>
  <c r="BT3333" i="1"/>
  <c r="BH3333" i="1"/>
  <c r="AY3333" i="1"/>
  <c r="AA3333" i="1"/>
  <c r="Z3333" i="1"/>
  <c r="BT3332" i="1"/>
  <c r="BH3332" i="1"/>
  <c r="AY3332" i="1"/>
  <c r="AA3332" i="1"/>
  <c r="Z3332" i="1"/>
  <c r="BT3331" i="1"/>
  <c r="BH3331" i="1"/>
  <c r="AY3331" i="1"/>
  <c r="AA3331" i="1"/>
  <c r="Z3331" i="1"/>
  <c r="BT3330" i="1"/>
  <c r="BH3330" i="1"/>
  <c r="AY3330" i="1"/>
  <c r="AA3330" i="1"/>
  <c r="Z3330" i="1"/>
  <c r="BT3329" i="1"/>
  <c r="BH3329" i="1"/>
  <c r="AY3329" i="1"/>
  <c r="AA3329" i="1"/>
  <c r="Z3329" i="1"/>
  <c r="BT3328" i="1"/>
  <c r="BH3328" i="1"/>
  <c r="AY3328" i="1"/>
  <c r="AA3328" i="1"/>
  <c r="Z3328" i="1"/>
  <c r="BT3327" i="1"/>
  <c r="BH3327" i="1"/>
  <c r="AY3327" i="1"/>
  <c r="AA3327" i="1"/>
  <c r="Z3327" i="1"/>
  <c r="BT3326" i="1"/>
  <c r="BH3326" i="1"/>
  <c r="AY3326" i="1"/>
  <c r="AA3326" i="1"/>
  <c r="Z3326" i="1"/>
  <c r="BT3325" i="1"/>
  <c r="BH3325" i="1"/>
  <c r="AY3325" i="1"/>
  <c r="AA3325" i="1"/>
  <c r="Z3325" i="1"/>
  <c r="BT3324" i="1"/>
  <c r="BH3324" i="1"/>
  <c r="AY3324" i="1"/>
  <c r="AA3324" i="1"/>
  <c r="Z3324" i="1"/>
  <c r="BT3323" i="1"/>
  <c r="BH3323" i="1"/>
  <c r="AY3323" i="1"/>
  <c r="AA3323" i="1"/>
  <c r="Z3323" i="1"/>
  <c r="BT3322" i="1"/>
  <c r="BH3322" i="1"/>
  <c r="AY3322" i="1"/>
  <c r="AA3322" i="1"/>
  <c r="Z3322" i="1"/>
  <c r="BT3321" i="1"/>
  <c r="BH3321" i="1"/>
  <c r="AY3321" i="1"/>
  <c r="AA3321" i="1"/>
  <c r="Z3321" i="1"/>
  <c r="BT3320" i="1"/>
  <c r="BH3320" i="1"/>
  <c r="AY3320" i="1"/>
  <c r="AA3320" i="1"/>
  <c r="Z3320" i="1"/>
  <c r="BT3319" i="1"/>
  <c r="BH3319" i="1"/>
  <c r="AY3319" i="1"/>
  <c r="AA3319" i="1"/>
  <c r="Z3319" i="1"/>
  <c r="BT3318" i="1"/>
  <c r="BH3318" i="1"/>
  <c r="AY3318" i="1"/>
  <c r="AA3318" i="1"/>
  <c r="Z3318" i="1"/>
  <c r="BT3317" i="1"/>
  <c r="BH3317" i="1"/>
  <c r="AY3317" i="1"/>
  <c r="AA3317" i="1"/>
  <c r="Z3317" i="1"/>
  <c r="BT3316" i="1"/>
  <c r="BH3316" i="1"/>
  <c r="AY3316" i="1"/>
  <c r="AA3316" i="1"/>
  <c r="Z3316" i="1"/>
  <c r="BT3315" i="1"/>
  <c r="BH3315" i="1"/>
  <c r="AY3315" i="1"/>
  <c r="AA3315" i="1"/>
  <c r="Z3315" i="1"/>
  <c r="BT3314" i="1"/>
  <c r="BH3314" i="1"/>
  <c r="AY3314" i="1"/>
  <c r="AA3314" i="1"/>
  <c r="Z3314" i="1"/>
  <c r="BT3313" i="1"/>
  <c r="BH3313" i="1"/>
  <c r="AY3313" i="1"/>
  <c r="AA3313" i="1"/>
  <c r="Z3313" i="1"/>
  <c r="BT3312" i="1"/>
  <c r="BH3312" i="1"/>
  <c r="AY3312" i="1"/>
  <c r="AA3312" i="1"/>
  <c r="Z3312" i="1"/>
  <c r="BT3311" i="1"/>
  <c r="BH3311" i="1"/>
  <c r="AY3311" i="1"/>
  <c r="AA3311" i="1"/>
  <c r="Z3311" i="1"/>
  <c r="BT3310" i="1"/>
  <c r="BH3310" i="1"/>
  <c r="AY3310" i="1"/>
  <c r="AA3310" i="1"/>
  <c r="Z3310" i="1"/>
  <c r="BT3309" i="1"/>
  <c r="BH3309" i="1"/>
  <c r="AY3309" i="1"/>
  <c r="AA3309" i="1"/>
  <c r="Z3309" i="1"/>
  <c r="BT3308" i="1"/>
  <c r="BH3308" i="1"/>
  <c r="AY3308" i="1"/>
  <c r="AA3308" i="1"/>
  <c r="Z3308" i="1"/>
  <c r="BT3307" i="1"/>
  <c r="BH3307" i="1"/>
  <c r="AY3307" i="1"/>
  <c r="AA3307" i="1"/>
  <c r="Z3307" i="1"/>
  <c r="BT3306" i="1"/>
  <c r="BH3306" i="1"/>
  <c r="AY3306" i="1"/>
  <c r="AA3306" i="1"/>
  <c r="Z3306" i="1"/>
  <c r="BT3305" i="1"/>
  <c r="BH3305" i="1"/>
  <c r="AY3305" i="1"/>
  <c r="AA3305" i="1"/>
  <c r="Z3305" i="1"/>
  <c r="BT3304" i="1"/>
  <c r="BH3304" i="1"/>
  <c r="AY3304" i="1"/>
  <c r="AA3304" i="1"/>
  <c r="Z3304" i="1"/>
  <c r="BT3303" i="1"/>
  <c r="BH3303" i="1"/>
  <c r="AY3303" i="1"/>
  <c r="AA3303" i="1"/>
  <c r="Z3303" i="1"/>
  <c r="BT3302" i="1"/>
  <c r="BH3302" i="1"/>
  <c r="AY3302" i="1"/>
  <c r="AA3302" i="1"/>
  <c r="Z3302" i="1"/>
  <c r="BT3301" i="1"/>
  <c r="BH3301" i="1"/>
  <c r="AY3301" i="1"/>
  <c r="AA3301" i="1"/>
  <c r="Z3301" i="1"/>
  <c r="BT3300" i="1"/>
  <c r="BH3300" i="1"/>
  <c r="AY3300" i="1"/>
  <c r="AA3300" i="1"/>
  <c r="Z3300" i="1"/>
  <c r="BT3299" i="1"/>
  <c r="BH3299" i="1"/>
  <c r="AY3299" i="1"/>
  <c r="AA3299" i="1"/>
  <c r="Z3299" i="1"/>
  <c r="BT3298" i="1"/>
  <c r="BH3298" i="1"/>
  <c r="AY3298" i="1"/>
  <c r="AA3298" i="1"/>
  <c r="Z3298" i="1"/>
  <c r="BT3297" i="1"/>
  <c r="BH3297" i="1"/>
  <c r="AY3297" i="1"/>
  <c r="AA3297" i="1"/>
  <c r="Z3297" i="1"/>
  <c r="BT3296" i="1"/>
  <c r="BH3296" i="1"/>
  <c r="AY3296" i="1"/>
  <c r="AA3296" i="1"/>
  <c r="Z3296" i="1"/>
  <c r="BT3295" i="1"/>
  <c r="BH3295" i="1"/>
  <c r="AY3295" i="1"/>
  <c r="AA3295" i="1"/>
  <c r="Z3295" i="1"/>
  <c r="BT3294" i="1"/>
  <c r="BH3294" i="1"/>
  <c r="AY3294" i="1"/>
  <c r="AA3294" i="1"/>
  <c r="Z3294" i="1"/>
  <c r="BT3293" i="1"/>
  <c r="BH3293" i="1"/>
  <c r="AY3293" i="1"/>
  <c r="AA3293" i="1"/>
  <c r="Z3293" i="1"/>
  <c r="BT3292" i="1"/>
  <c r="BH3292" i="1"/>
  <c r="AY3292" i="1"/>
  <c r="AA3292" i="1"/>
  <c r="Z3292" i="1"/>
  <c r="BT3291" i="1"/>
  <c r="BH3291" i="1"/>
  <c r="AY3291" i="1"/>
  <c r="AA3291" i="1"/>
  <c r="Z3291" i="1"/>
  <c r="BT3290" i="1"/>
  <c r="BH3290" i="1"/>
  <c r="AY3290" i="1"/>
  <c r="AA3290" i="1"/>
  <c r="Z3290" i="1"/>
  <c r="BT3289" i="1"/>
  <c r="BH3289" i="1"/>
  <c r="AY3289" i="1"/>
  <c r="AA3289" i="1"/>
  <c r="Z3289" i="1"/>
  <c r="BT3288" i="1"/>
  <c r="BH3288" i="1"/>
  <c r="AY3288" i="1"/>
  <c r="AA3288" i="1"/>
  <c r="Z3288" i="1"/>
  <c r="BT3287" i="1"/>
  <c r="BH3287" i="1"/>
  <c r="AY3287" i="1"/>
  <c r="AA3287" i="1"/>
  <c r="Z3287" i="1"/>
  <c r="BT3286" i="1"/>
  <c r="BH3286" i="1"/>
  <c r="AY3286" i="1"/>
  <c r="AA3286" i="1"/>
  <c r="Z3286" i="1"/>
  <c r="BT3285" i="1"/>
  <c r="BH3285" i="1"/>
  <c r="AY3285" i="1"/>
  <c r="AA3285" i="1"/>
  <c r="Z3285" i="1"/>
  <c r="BT3284" i="1"/>
  <c r="BH3284" i="1"/>
  <c r="AY3284" i="1"/>
  <c r="BT3283" i="1"/>
  <c r="BH3283" i="1"/>
  <c r="AY3283" i="1"/>
  <c r="AA3283" i="1"/>
  <c r="Z3283" i="1"/>
  <c r="BT3282" i="1"/>
  <c r="BH3282" i="1"/>
  <c r="AY3282" i="1"/>
  <c r="AA3282" i="1"/>
  <c r="Z3282" i="1"/>
  <c r="BT3281" i="1"/>
  <c r="BH3281" i="1"/>
  <c r="AY3281" i="1"/>
  <c r="AA3281" i="1"/>
  <c r="Z3281" i="1"/>
  <c r="BT3280" i="1"/>
  <c r="BH3280" i="1"/>
  <c r="AY3280" i="1"/>
  <c r="AA3280" i="1"/>
  <c r="Z3280" i="1"/>
  <c r="BT3279" i="1"/>
  <c r="BH3279" i="1"/>
  <c r="AY3279" i="1"/>
  <c r="AA3279" i="1"/>
  <c r="Z3279" i="1"/>
  <c r="BT3278" i="1"/>
  <c r="BH3278" i="1"/>
  <c r="AY3278" i="1"/>
  <c r="AA3278" i="1"/>
  <c r="Z3278" i="1"/>
  <c r="BT3277" i="1"/>
  <c r="BH3277" i="1"/>
  <c r="AY3277" i="1"/>
  <c r="AA3277" i="1"/>
  <c r="Z3277" i="1"/>
  <c r="BT3276" i="1"/>
  <c r="BH3276" i="1"/>
  <c r="AY3276" i="1"/>
  <c r="AA3276" i="1"/>
  <c r="Z3276" i="1"/>
  <c r="BT3275" i="1"/>
  <c r="BH3275" i="1"/>
  <c r="AY3275" i="1"/>
  <c r="AA3275" i="1"/>
  <c r="Z3275" i="1"/>
  <c r="BT3274" i="1"/>
  <c r="BH3274" i="1"/>
  <c r="AY3274" i="1"/>
  <c r="AA3274" i="1"/>
  <c r="Z3274" i="1"/>
  <c r="BT3273" i="1"/>
  <c r="BH3273" i="1"/>
  <c r="AY3273" i="1"/>
  <c r="AA3273" i="1"/>
  <c r="Z3273" i="1"/>
  <c r="BT3272" i="1"/>
  <c r="BH3272" i="1"/>
  <c r="AY3272" i="1"/>
  <c r="AA3272" i="1"/>
  <c r="Z3272" i="1"/>
  <c r="BT3271" i="1"/>
  <c r="BH3271" i="1"/>
  <c r="AY3271" i="1"/>
  <c r="AA3271" i="1"/>
  <c r="Z3271" i="1"/>
  <c r="BT3270" i="1"/>
  <c r="BH3270" i="1"/>
  <c r="AY3270" i="1"/>
  <c r="AA3270" i="1"/>
  <c r="Z3270" i="1"/>
  <c r="BT3269" i="1"/>
  <c r="BH3269" i="1"/>
  <c r="AY3269" i="1"/>
  <c r="AA3269" i="1"/>
  <c r="Z3269" i="1"/>
  <c r="BT3268" i="1"/>
  <c r="BH3268" i="1"/>
  <c r="AY3268" i="1"/>
  <c r="AA3268" i="1"/>
  <c r="Z3268" i="1"/>
  <c r="BT3267" i="1"/>
  <c r="BH3267" i="1"/>
  <c r="AY3267" i="1"/>
  <c r="AA3267" i="1"/>
  <c r="Z3267" i="1"/>
  <c r="BT3266" i="1"/>
  <c r="BH3266" i="1"/>
  <c r="AY3266" i="1"/>
  <c r="AA3266" i="1"/>
  <c r="Z3266" i="1"/>
  <c r="BT3265" i="1"/>
  <c r="BH3265" i="1"/>
  <c r="AY3265" i="1"/>
  <c r="AA3265" i="1"/>
  <c r="Z3265" i="1"/>
  <c r="BT3264" i="1"/>
  <c r="BH3264" i="1"/>
  <c r="AY3264" i="1"/>
  <c r="AA3264" i="1"/>
  <c r="Z3264" i="1"/>
  <c r="BT3263" i="1"/>
  <c r="BH3263" i="1"/>
  <c r="AY3263" i="1"/>
  <c r="AA3263" i="1"/>
  <c r="Z3263" i="1"/>
  <c r="BT3262" i="1"/>
  <c r="BH3262" i="1"/>
  <c r="AY3262" i="1"/>
  <c r="AA3262" i="1"/>
  <c r="Z3262" i="1"/>
  <c r="BT3261" i="1"/>
  <c r="BH3261" i="1"/>
  <c r="AY3261" i="1"/>
  <c r="AA3261" i="1"/>
  <c r="Z3261" i="1"/>
  <c r="BT3260" i="1"/>
  <c r="BH3260" i="1"/>
  <c r="AY3260" i="1"/>
  <c r="AA3260" i="1"/>
  <c r="Z3260" i="1"/>
  <c r="BT3259" i="1"/>
  <c r="BH3259" i="1"/>
  <c r="AY3259" i="1"/>
  <c r="AA3259" i="1"/>
  <c r="Z3259" i="1"/>
  <c r="BT3258" i="1"/>
  <c r="BH3258" i="1"/>
  <c r="AY3258" i="1"/>
  <c r="AA3258" i="1"/>
  <c r="Z3258" i="1"/>
  <c r="BT3257" i="1"/>
  <c r="BH3257" i="1"/>
  <c r="AY3257" i="1"/>
  <c r="AA3257" i="1"/>
  <c r="Z3257" i="1"/>
  <c r="BT3256" i="1"/>
  <c r="BH3256" i="1"/>
  <c r="AY3256" i="1"/>
  <c r="AA3256" i="1"/>
  <c r="Z3256" i="1"/>
  <c r="BT3255" i="1"/>
  <c r="BH3255" i="1"/>
  <c r="AY3255" i="1"/>
  <c r="AA3255" i="1"/>
  <c r="Z3255" i="1"/>
  <c r="BT3254" i="1"/>
  <c r="BH3254" i="1"/>
  <c r="AY3254" i="1"/>
  <c r="AA3254" i="1"/>
  <c r="Z3254" i="1"/>
  <c r="BT3253" i="1"/>
  <c r="BH3253" i="1"/>
  <c r="AY3253" i="1"/>
  <c r="AA3253" i="1"/>
  <c r="Z3253" i="1"/>
  <c r="BT3252" i="1"/>
  <c r="BH3252" i="1"/>
  <c r="AY3252" i="1"/>
  <c r="AA3252" i="1"/>
  <c r="Z3252" i="1"/>
  <c r="BT3251" i="1"/>
  <c r="BH3251" i="1"/>
  <c r="AY3251" i="1"/>
  <c r="AA3251" i="1"/>
  <c r="Z3251" i="1"/>
  <c r="BT3250" i="1"/>
  <c r="BH3250" i="1"/>
  <c r="AY3250" i="1"/>
  <c r="AA3250" i="1"/>
  <c r="Z3250" i="1"/>
  <c r="BT3249" i="1"/>
  <c r="BH3249" i="1"/>
  <c r="AY3249" i="1"/>
  <c r="AA3249" i="1"/>
  <c r="Z3249" i="1"/>
  <c r="BT3248" i="1"/>
  <c r="BH3248" i="1"/>
  <c r="AY3248" i="1"/>
  <c r="AA3248" i="1"/>
  <c r="Z3248" i="1"/>
  <c r="BT3247" i="1"/>
  <c r="BH3247" i="1"/>
  <c r="AY3247" i="1"/>
  <c r="AA3247" i="1"/>
  <c r="Z3247" i="1"/>
  <c r="BT3246" i="1"/>
  <c r="BH3246" i="1"/>
  <c r="AY3246" i="1"/>
  <c r="AA3246" i="1"/>
  <c r="Z3246" i="1"/>
  <c r="BT3245" i="1"/>
  <c r="BH3245" i="1"/>
  <c r="AY3245" i="1"/>
  <c r="AA3245" i="1"/>
  <c r="Z3245" i="1"/>
  <c r="BT3244" i="1"/>
  <c r="BH3244" i="1"/>
  <c r="AY3244" i="1"/>
  <c r="AA3244" i="1"/>
  <c r="Z3244" i="1"/>
  <c r="BT3243" i="1"/>
  <c r="BH3243" i="1"/>
  <c r="AY3243" i="1"/>
  <c r="AA3243" i="1"/>
  <c r="Z3243" i="1"/>
  <c r="BT3242" i="1"/>
  <c r="BH3242" i="1"/>
  <c r="AY3242" i="1"/>
  <c r="AA3242" i="1"/>
  <c r="Z3242" i="1"/>
  <c r="BT3241" i="1"/>
  <c r="BH3241" i="1"/>
  <c r="AY3241" i="1"/>
  <c r="AA3241" i="1"/>
  <c r="Z3241" i="1"/>
  <c r="BT3240" i="1"/>
  <c r="BH3240" i="1"/>
  <c r="AY3240" i="1"/>
  <c r="AA3240" i="1"/>
  <c r="Z3240" i="1"/>
  <c r="BT3239" i="1"/>
  <c r="BH3239" i="1"/>
  <c r="AY3239" i="1"/>
  <c r="AA3239" i="1"/>
  <c r="Z3239" i="1"/>
  <c r="BT3238" i="1"/>
  <c r="BH3238" i="1"/>
  <c r="AY3238" i="1"/>
  <c r="AA3238" i="1"/>
  <c r="Z3238" i="1"/>
  <c r="BT3237" i="1"/>
  <c r="BH3237" i="1"/>
  <c r="AY3237" i="1"/>
  <c r="AA3237" i="1"/>
  <c r="Z3237" i="1"/>
  <c r="BT3236" i="1"/>
  <c r="BH3236" i="1"/>
  <c r="AY3236" i="1"/>
  <c r="AA3236" i="1"/>
  <c r="Z3236" i="1"/>
  <c r="BT3235" i="1"/>
  <c r="BH3235" i="1"/>
  <c r="AY3235" i="1"/>
  <c r="AA3235" i="1"/>
  <c r="Z3235" i="1"/>
  <c r="BT3234" i="1"/>
  <c r="BH3234" i="1"/>
  <c r="AY3234" i="1"/>
  <c r="AA3234" i="1"/>
  <c r="Z3234" i="1"/>
  <c r="BT3233" i="1"/>
  <c r="BH3233" i="1"/>
  <c r="AY3233" i="1"/>
  <c r="AA3233" i="1"/>
  <c r="Z3233" i="1"/>
  <c r="BT3232" i="1"/>
  <c r="BH3232" i="1"/>
  <c r="AY3232" i="1"/>
  <c r="AA3232" i="1"/>
  <c r="Z3232" i="1"/>
  <c r="BT3231" i="1"/>
  <c r="BH3231" i="1"/>
  <c r="AY3231" i="1"/>
  <c r="AA3231" i="1"/>
  <c r="Z3231" i="1"/>
  <c r="BT3230" i="1"/>
  <c r="BH3230" i="1"/>
  <c r="AY3230" i="1"/>
  <c r="AA3230" i="1"/>
  <c r="Z3230" i="1"/>
  <c r="BT3229" i="1"/>
  <c r="BH3229" i="1"/>
  <c r="AY3229" i="1"/>
  <c r="AA3229" i="1"/>
  <c r="Z3229" i="1"/>
  <c r="BT3228" i="1"/>
  <c r="BH3228" i="1"/>
  <c r="AY3228" i="1"/>
  <c r="AA3228" i="1"/>
  <c r="Z3228" i="1"/>
  <c r="BT3227" i="1"/>
  <c r="BH3227" i="1"/>
  <c r="AY3227" i="1"/>
  <c r="AA3227" i="1"/>
  <c r="Z3227" i="1"/>
  <c r="BT3226" i="1"/>
  <c r="BH3226" i="1"/>
  <c r="AY3226" i="1"/>
  <c r="AA3226" i="1"/>
  <c r="Z3226" i="1"/>
  <c r="BT3225" i="1"/>
  <c r="BH3225" i="1"/>
  <c r="AY3225" i="1"/>
  <c r="AA3225" i="1"/>
  <c r="Z3225" i="1"/>
  <c r="BT3224" i="1"/>
  <c r="BH3224" i="1"/>
  <c r="AY3224" i="1"/>
  <c r="AA3224" i="1"/>
  <c r="Z3224" i="1"/>
  <c r="BT3223" i="1"/>
  <c r="BH3223" i="1"/>
  <c r="AY3223" i="1"/>
  <c r="AA3223" i="1"/>
  <c r="Z3223" i="1"/>
  <c r="BT3222" i="1"/>
  <c r="BH3222" i="1"/>
  <c r="AY3222" i="1"/>
  <c r="AA3222" i="1"/>
  <c r="Z3222" i="1"/>
  <c r="BT3221" i="1"/>
  <c r="BH3221" i="1"/>
  <c r="AY3221" i="1"/>
  <c r="AA3221" i="1"/>
  <c r="Z3221" i="1"/>
  <c r="BT3220" i="1"/>
  <c r="BH3220" i="1"/>
  <c r="AY3220" i="1"/>
  <c r="AA3220" i="1"/>
  <c r="Z3220" i="1"/>
  <c r="BT3219" i="1"/>
  <c r="BH3219" i="1"/>
  <c r="AY3219" i="1"/>
  <c r="AA3219" i="1"/>
  <c r="Z3219" i="1"/>
  <c r="BT3218" i="1"/>
  <c r="BH3218" i="1"/>
  <c r="AY3218" i="1"/>
  <c r="AA3218" i="1"/>
  <c r="Z3218" i="1"/>
  <c r="BT3217" i="1"/>
  <c r="BH3217" i="1"/>
  <c r="AY3217" i="1"/>
  <c r="AA3217" i="1"/>
  <c r="Z3217" i="1"/>
  <c r="BT3216" i="1"/>
  <c r="BH3216" i="1"/>
  <c r="AY3216" i="1"/>
  <c r="AA3216" i="1"/>
  <c r="Z3216" i="1"/>
  <c r="BT3215" i="1"/>
  <c r="BH3215" i="1"/>
  <c r="AY3215" i="1"/>
  <c r="AA3215" i="1"/>
  <c r="Z3215" i="1"/>
  <c r="BT3214" i="1"/>
  <c r="BH3214" i="1"/>
  <c r="AY3214" i="1"/>
  <c r="AA3214" i="1"/>
  <c r="Z3214" i="1"/>
  <c r="BT3213" i="1"/>
  <c r="BH3213" i="1"/>
  <c r="AY3213" i="1"/>
  <c r="AA3213" i="1"/>
  <c r="Z3213" i="1"/>
  <c r="BT3212" i="1"/>
  <c r="BH3212" i="1"/>
  <c r="AY3212" i="1"/>
  <c r="AA3212" i="1"/>
  <c r="Z3212" i="1"/>
  <c r="BT3211" i="1"/>
  <c r="BH3211" i="1"/>
  <c r="AY3211" i="1"/>
  <c r="AA3211" i="1"/>
  <c r="Z3211" i="1"/>
  <c r="BT3210" i="1"/>
  <c r="BH3210" i="1"/>
  <c r="AY3210" i="1"/>
  <c r="AA3210" i="1"/>
  <c r="Z3210" i="1"/>
  <c r="BT3209" i="1"/>
  <c r="BH3209" i="1"/>
  <c r="AY3209" i="1"/>
  <c r="AA3209" i="1"/>
  <c r="Z3209" i="1"/>
  <c r="BT3208" i="1"/>
  <c r="BH3208" i="1"/>
  <c r="AY3208" i="1"/>
  <c r="AA3208" i="1"/>
  <c r="Z3208" i="1"/>
  <c r="BT3207" i="1"/>
  <c r="BH3207" i="1"/>
  <c r="AY3207" i="1"/>
  <c r="AA3207" i="1"/>
  <c r="Z3207" i="1"/>
  <c r="BT3206" i="1"/>
  <c r="BH3206" i="1"/>
  <c r="AY3206" i="1"/>
  <c r="AA3206" i="1"/>
  <c r="Z3206" i="1"/>
  <c r="BT3205" i="1"/>
  <c r="BH3205" i="1"/>
  <c r="AY3205" i="1"/>
  <c r="AA3205" i="1"/>
  <c r="Z3205" i="1"/>
  <c r="BT3204" i="1"/>
  <c r="BH3204" i="1"/>
  <c r="AY3204" i="1"/>
  <c r="AA3204" i="1"/>
  <c r="Z3204" i="1"/>
  <c r="BT3203" i="1"/>
  <c r="BH3203" i="1"/>
  <c r="AY3203" i="1"/>
  <c r="AA3203" i="1"/>
  <c r="Z3203" i="1"/>
  <c r="BT3202" i="1"/>
  <c r="BH3202" i="1"/>
  <c r="AY3202" i="1"/>
  <c r="AA3202" i="1"/>
  <c r="Z3202" i="1"/>
  <c r="BT3201" i="1"/>
  <c r="BH3201" i="1"/>
  <c r="AY3201" i="1"/>
  <c r="AA3201" i="1"/>
  <c r="Z3201" i="1"/>
  <c r="BT3200" i="1"/>
  <c r="BH3200" i="1"/>
  <c r="AY3200" i="1"/>
  <c r="AA3200" i="1"/>
  <c r="Z3200" i="1"/>
  <c r="BT3199" i="1"/>
  <c r="BH3199" i="1"/>
  <c r="AY3199" i="1"/>
  <c r="AA3199" i="1"/>
  <c r="Z3199" i="1"/>
  <c r="BT3198" i="1"/>
  <c r="BH3198" i="1"/>
  <c r="AY3198" i="1"/>
  <c r="AA3198" i="1"/>
  <c r="Z3198" i="1"/>
  <c r="BT3197" i="1"/>
  <c r="BH3197" i="1"/>
  <c r="AY3197" i="1"/>
  <c r="AA3197" i="1"/>
  <c r="Z3197" i="1"/>
  <c r="BT3196" i="1"/>
  <c r="BH3196" i="1"/>
  <c r="AY3196" i="1"/>
  <c r="AA3196" i="1"/>
  <c r="Z3196" i="1"/>
  <c r="BT3195" i="1"/>
  <c r="BH3195" i="1"/>
  <c r="AY3195" i="1"/>
  <c r="AA3195" i="1"/>
  <c r="Z3195" i="1"/>
  <c r="BT3194" i="1"/>
  <c r="BH3194" i="1"/>
  <c r="AY3194" i="1"/>
  <c r="AA3194" i="1"/>
  <c r="Z3194" i="1"/>
  <c r="BT3193" i="1"/>
  <c r="BH3193" i="1"/>
  <c r="AY3193" i="1"/>
  <c r="AA3193" i="1"/>
  <c r="Z3193" i="1"/>
  <c r="BT3192" i="1"/>
  <c r="BH3192" i="1"/>
  <c r="AY3192" i="1"/>
  <c r="AA3192" i="1"/>
  <c r="Z3192" i="1"/>
  <c r="BT3191" i="1"/>
  <c r="BH3191" i="1"/>
  <c r="AY3191" i="1"/>
  <c r="AA3191" i="1"/>
  <c r="Z3191" i="1"/>
  <c r="BT3190" i="1"/>
  <c r="BH3190" i="1"/>
  <c r="AY3190" i="1"/>
  <c r="AA3190" i="1"/>
  <c r="Z3190" i="1"/>
  <c r="BT3189" i="1"/>
  <c r="BH3189" i="1"/>
  <c r="AY3189" i="1"/>
  <c r="AA3189" i="1"/>
  <c r="Z3189" i="1"/>
  <c r="BT3188" i="1"/>
  <c r="BH3188" i="1"/>
  <c r="AY3188" i="1"/>
  <c r="AA3188" i="1"/>
  <c r="Z3188" i="1"/>
  <c r="BT3187" i="1"/>
  <c r="BH3187" i="1"/>
  <c r="AY3187" i="1"/>
  <c r="AA3187" i="1"/>
  <c r="Z3187" i="1"/>
  <c r="BT3186" i="1"/>
  <c r="BH3186" i="1"/>
  <c r="AY3186" i="1"/>
  <c r="AA3186" i="1"/>
  <c r="Z3186" i="1"/>
  <c r="BT3185" i="1"/>
  <c r="BH3185" i="1"/>
  <c r="AY3185" i="1"/>
  <c r="AA3185" i="1"/>
  <c r="Z3185" i="1"/>
  <c r="BT3184" i="1"/>
  <c r="BH3184" i="1"/>
  <c r="AY3184" i="1"/>
  <c r="AA3184" i="1"/>
  <c r="Z3184" i="1"/>
  <c r="BT3183" i="1"/>
  <c r="BH3183" i="1"/>
  <c r="AY3183" i="1"/>
  <c r="AA3183" i="1"/>
  <c r="Z3183" i="1"/>
  <c r="BT3182" i="1"/>
  <c r="BH3182" i="1"/>
  <c r="AY3182" i="1"/>
  <c r="AA3182" i="1"/>
  <c r="Z3182" i="1"/>
  <c r="BT3181" i="1"/>
  <c r="BH3181" i="1"/>
  <c r="AY3181" i="1"/>
  <c r="AA3181" i="1"/>
  <c r="Z3181" i="1"/>
  <c r="BT3180" i="1"/>
  <c r="BH3180" i="1"/>
  <c r="AY3180" i="1"/>
  <c r="AA3180" i="1"/>
  <c r="Z3180" i="1"/>
  <c r="BT3179" i="1"/>
  <c r="BH3179" i="1"/>
  <c r="AY3179" i="1"/>
  <c r="AA3179" i="1"/>
  <c r="Z3179" i="1"/>
  <c r="BT3178" i="1"/>
  <c r="BH3178" i="1"/>
  <c r="AY3178" i="1"/>
  <c r="AA3178" i="1"/>
  <c r="Z3178" i="1"/>
  <c r="BT3177" i="1"/>
  <c r="BH3177" i="1"/>
  <c r="AY3177" i="1"/>
  <c r="AA3177" i="1"/>
  <c r="Z3177" i="1"/>
  <c r="BT3176" i="1"/>
  <c r="BH3176" i="1"/>
  <c r="AY3176" i="1"/>
  <c r="AA3176" i="1"/>
  <c r="Z3176" i="1"/>
  <c r="BT3175" i="1"/>
  <c r="BH3175" i="1"/>
  <c r="AY3175" i="1"/>
  <c r="AA3175" i="1"/>
  <c r="Z3175" i="1"/>
  <c r="BT3174" i="1"/>
  <c r="BH3174" i="1"/>
  <c r="AY3174" i="1"/>
  <c r="AA3174" i="1"/>
  <c r="Z3174" i="1"/>
  <c r="BT3173" i="1"/>
  <c r="BH3173" i="1"/>
  <c r="AY3173" i="1"/>
  <c r="AA3173" i="1"/>
  <c r="Z3173" i="1"/>
  <c r="BT3172" i="1"/>
  <c r="BH3172" i="1"/>
  <c r="AY3172" i="1"/>
  <c r="AA3172" i="1"/>
  <c r="Z3172" i="1"/>
  <c r="BT3171" i="1"/>
  <c r="BH3171" i="1"/>
  <c r="AY3171" i="1"/>
  <c r="AA3171" i="1"/>
  <c r="Z3171" i="1"/>
  <c r="BT3170" i="1"/>
  <c r="BH3170" i="1"/>
  <c r="AY3170" i="1"/>
  <c r="AA3170" i="1"/>
  <c r="Z3170" i="1"/>
  <c r="BT3169" i="1"/>
  <c r="BH3169" i="1"/>
  <c r="AY3169" i="1"/>
  <c r="AA3169" i="1"/>
  <c r="Z3169" i="1"/>
  <c r="BT3168" i="1"/>
  <c r="BH3168" i="1"/>
  <c r="AY3168" i="1"/>
  <c r="AA3168" i="1"/>
  <c r="Z3168" i="1"/>
  <c r="BT3167" i="1"/>
  <c r="BH3167" i="1"/>
  <c r="AY3167" i="1"/>
  <c r="AA3167" i="1"/>
  <c r="Z3167" i="1"/>
  <c r="BT3166" i="1"/>
  <c r="BH3166" i="1"/>
  <c r="AY3166" i="1"/>
  <c r="AA3166" i="1"/>
  <c r="Z3166" i="1"/>
  <c r="BT3165" i="1"/>
  <c r="BH3165" i="1"/>
  <c r="AY3165" i="1"/>
  <c r="AA3165" i="1"/>
  <c r="Z3165" i="1"/>
  <c r="BT3164" i="1"/>
  <c r="BH3164" i="1"/>
  <c r="AY3164" i="1"/>
  <c r="AA3164" i="1"/>
  <c r="Z3164" i="1"/>
  <c r="BT3163" i="1"/>
  <c r="BH3163" i="1"/>
  <c r="AY3163" i="1"/>
  <c r="AA3163" i="1"/>
  <c r="Z3163" i="1"/>
  <c r="BT3162" i="1"/>
  <c r="BH3162" i="1"/>
  <c r="AY3162" i="1"/>
  <c r="BT3161" i="1"/>
  <c r="BH3161" i="1"/>
  <c r="AY3161" i="1"/>
  <c r="AA3161" i="1"/>
  <c r="Z3161" i="1"/>
  <c r="BT3160" i="1"/>
  <c r="BH3160" i="1"/>
  <c r="AY3160" i="1"/>
  <c r="AA3160" i="1"/>
  <c r="Z3160" i="1"/>
  <c r="BT3159" i="1"/>
  <c r="BH3159" i="1"/>
  <c r="AY3159" i="1"/>
  <c r="AA3159" i="1"/>
  <c r="Z3159" i="1"/>
  <c r="BT3158" i="1"/>
  <c r="BH3158" i="1"/>
  <c r="AY3158" i="1"/>
  <c r="AA3158" i="1"/>
  <c r="Z3158" i="1"/>
  <c r="BT3157" i="1"/>
  <c r="BH3157" i="1"/>
  <c r="AY3157" i="1"/>
  <c r="AA3157" i="1"/>
  <c r="Z3157" i="1"/>
  <c r="BT3156" i="1"/>
  <c r="BH3156" i="1"/>
  <c r="AY3156" i="1"/>
  <c r="AA3156" i="1"/>
  <c r="Z3156" i="1"/>
  <c r="BT3155" i="1"/>
  <c r="BH3155" i="1"/>
  <c r="AY3155" i="1"/>
  <c r="AA3155" i="1"/>
  <c r="Z3155" i="1"/>
  <c r="BT3154" i="1"/>
  <c r="BH3154" i="1"/>
  <c r="AY3154" i="1"/>
  <c r="AA3154" i="1"/>
  <c r="Z3154" i="1"/>
  <c r="BT3153" i="1"/>
  <c r="BH3153" i="1"/>
  <c r="AY3153" i="1"/>
  <c r="AA3153" i="1"/>
  <c r="Z3153" i="1"/>
  <c r="BT3152" i="1"/>
  <c r="BH3152" i="1"/>
  <c r="AY3152" i="1"/>
  <c r="AA3152" i="1"/>
  <c r="Z3152" i="1"/>
  <c r="BT3151" i="1"/>
  <c r="BH3151" i="1"/>
  <c r="AY3151" i="1"/>
  <c r="AA3151" i="1"/>
  <c r="Z3151" i="1"/>
  <c r="BT3150" i="1"/>
  <c r="BH3150" i="1"/>
  <c r="AY3150" i="1"/>
  <c r="AA3150" i="1"/>
  <c r="Z3150" i="1"/>
  <c r="BT3149" i="1"/>
  <c r="BH3149" i="1"/>
  <c r="AY3149" i="1"/>
  <c r="AA3149" i="1"/>
  <c r="Z3149" i="1"/>
  <c r="BT3148" i="1"/>
  <c r="BH3148" i="1"/>
  <c r="AY3148" i="1"/>
  <c r="AA3148" i="1"/>
  <c r="Z3148" i="1"/>
  <c r="BT3147" i="1"/>
  <c r="BH3147" i="1"/>
  <c r="AY3147" i="1"/>
  <c r="AA3147" i="1"/>
  <c r="Z3147" i="1"/>
  <c r="BT3146" i="1"/>
  <c r="BH3146" i="1"/>
  <c r="AY3146" i="1"/>
  <c r="AA3146" i="1"/>
  <c r="Z3146" i="1"/>
  <c r="BT3145" i="1"/>
  <c r="BH3145" i="1"/>
  <c r="AY3145" i="1"/>
  <c r="AA3145" i="1"/>
  <c r="Z3145" i="1"/>
  <c r="BT3144" i="1"/>
  <c r="BH3144" i="1"/>
  <c r="AY3144" i="1"/>
  <c r="AA3144" i="1"/>
  <c r="Z3144" i="1"/>
  <c r="BT3143" i="1"/>
  <c r="BH3143" i="1"/>
  <c r="AY3143" i="1"/>
  <c r="AA3143" i="1"/>
  <c r="Z3143" i="1"/>
  <c r="BT3142" i="1"/>
  <c r="BH3142" i="1"/>
  <c r="AY3142" i="1"/>
  <c r="AA3142" i="1"/>
  <c r="Z3142" i="1"/>
  <c r="BT3141" i="1"/>
  <c r="BH3141" i="1"/>
  <c r="AY3141" i="1"/>
  <c r="AA3141" i="1"/>
  <c r="Z3141" i="1"/>
  <c r="BT3140" i="1"/>
  <c r="BH3140" i="1"/>
  <c r="AY3140" i="1"/>
  <c r="AA3140" i="1"/>
  <c r="Z3140" i="1"/>
  <c r="BT3139" i="1"/>
  <c r="BH3139" i="1"/>
  <c r="AY3139" i="1"/>
  <c r="AA3139" i="1"/>
  <c r="Z3139" i="1"/>
  <c r="BT3138" i="1"/>
  <c r="BH3138" i="1"/>
  <c r="AY3138" i="1"/>
  <c r="AA3138" i="1"/>
  <c r="Z3138" i="1"/>
  <c r="BT3137" i="1"/>
  <c r="BH3137" i="1"/>
  <c r="AY3137" i="1"/>
  <c r="AA3137" i="1"/>
  <c r="Z3137" i="1"/>
  <c r="BT3136" i="1"/>
  <c r="BH3136" i="1"/>
  <c r="AY3136" i="1"/>
  <c r="AA3136" i="1"/>
  <c r="Z3136" i="1"/>
  <c r="BT3135" i="1"/>
  <c r="BH3135" i="1"/>
  <c r="AY3135" i="1"/>
  <c r="AA3135" i="1"/>
  <c r="Z3135" i="1"/>
  <c r="BT3134" i="1"/>
  <c r="BH3134" i="1"/>
  <c r="AY3134" i="1"/>
  <c r="AA3134" i="1"/>
  <c r="Z3134" i="1"/>
  <c r="BT3133" i="1"/>
  <c r="BH3133" i="1"/>
  <c r="AY3133" i="1"/>
  <c r="AA3133" i="1"/>
  <c r="Z3133" i="1"/>
  <c r="BT3132" i="1"/>
  <c r="BH3132" i="1"/>
  <c r="AY3132" i="1"/>
  <c r="AA3132" i="1"/>
  <c r="Z3132" i="1"/>
  <c r="BT3131" i="1"/>
  <c r="BH3131" i="1"/>
  <c r="AY3131" i="1"/>
  <c r="AA3131" i="1"/>
  <c r="Z3131" i="1"/>
  <c r="BT3130" i="1"/>
  <c r="BH3130" i="1"/>
  <c r="AY3130" i="1"/>
  <c r="AA3130" i="1"/>
  <c r="Z3130" i="1"/>
  <c r="BT3129" i="1"/>
  <c r="BH3129" i="1"/>
  <c r="AY3129" i="1"/>
  <c r="AA3129" i="1"/>
  <c r="Z3129" i="1"/>
  <c r="BT3128" i="1"/>
  <c r="BH3128" i="1"/>
  <c r="AY3128" i="1"/>
  <c r="AA3128" i="1"/>
  <c r="Z3128" i="1"/>
  <c r="BT3127" i="1"/>
  <c r="BH3127" i="1"/>
  <c r="AY3127" i="1"/>
  <c r="AA3127" i="1"/>
  <c r="Z3127" i="1"/>
  <c r="BT3126" i="1"/>
  <c r="BH3126" i="1"/>
  <c r="AY3126" i="1"/>
  <c r="AA3126" i="1"/>
  <c r="Z3126" i="1"/>
  <c r="BT3125" i="1"/>
  <c r="BH3125" i="1"/>
  <c r="AY3125" i="1"/>
  <c r="AA3125" i="1"/>
  <c r="Z3125" i="1"/>
  <c r="BT3124" i="1"/>
  <c r="BH3124" i="1"/>
  <c r="AY3124" i="1"/>
  <c r="AA3124" i="1"/>
  <c r="Z3124" i="1"/>
  <c r="BT3123" i="1"/>
  <c r="BH3123" i="1"/>
  <c r="AY3123" i="1"/>
  <c r="AA3123" i="1"/>
  <c r="Z3123" i="1"/>
  <c r="BT3122" i="1"/>
  <c r="BH3122" i="1"/>
  <c r="AY3122" i="1"/>
  <c r="AA3122" i="1"/>
  <c r="Z3122" i="1"/>
  <c r="BT3121" i="1"/>
  <c r="BH3121" i="1"/>
  <c r="AY3121" i="1"/>
  <c r="AA3121" i="1"/>
  <c r="Z3121" i="1"/>
  <c r="BT3120" i="1"/>
  <c r="BH3120" i="1"/>
  <c r="AY3120" i="1"/>
  <c r="AA3120" i="1"/>
  <c r="Z3120" i="1"/>
  <c r="BT3119" i="1"/>
  <c r="BH3119" i="1"/>
  <c r="AY3119" i="1"/>
  <c r="AA3119" i="1"/>
  <c r="Z3119" i="1"/>
  <c r="BT3118" i="1"/>
  <c r="BH3118" i="1"/>
  <c r="AY3118" i="1"/>
  <c r="AA3118" i="1"/>
  <c r="Z3118" i="1"/>
  <c r="BT3117" i="1"/>
  <c r="BH3117" i="1"/>
  <c r="AY3117" i="1"/>
  <c r="AA3117" i="1"/>
  <c r="Z3117" i="1"/>
  <c r="BT3116" i="1"/>
  <c r="BH3116" i="1"/>
  <c r="AY3116" i="1"/>
  <c r="AA3116" i="1"/>
  <c r="Z3116" i="1"/>
  <c r="BT3115" i="1"/>
  <c r="BH3115" i="1"/>
  <c r="AY3115" i="1"/>
  <c r="AA3115" i="1"/>
  <c r="Z3115" i="1"/>
  <c r="BT3114" i="1"/>
  <c r="BH3114" i="1"/>
  <c r="AY3114" i="1"/>
  <c r="AA3114" i="1"/>
  <c r="Z3114" i="1"/>
  <c r="BT3113" i="1"/>
  <c r="BH3113" i="1"/>
  <c r="AY3113" i="1"/>
  <c r="AA3113" i="1"/>
  <c r="Z3113" i="1"/>
  <c r="BT3112" i="1"/>
  <c r="BH3112" i="1"/>
  <c r="AY3112" i="1"/>
  <c r="AA3112" i="1"/>
  <c r="Z3112" i="1"/>
  <c r="BT3111" i="1"/>
  <c r="BH3111" i="1"/>
  <c r="AY3111" i="1"/>
  <c r="AA3111" i="1"/>
  <c r="Z3111" i="1"/>
  <c r="BT3110" i="1"/>
  <c r="BH3110" i="1"/>
  <c r="AY3110" i="1"/>
  <c r="AA3110" i="1"/>
  <c r="Z3110" i="1"/>
  <c r="BT3109" i="1"/>
  <c r="BH3109" i="1"/>
  <c r="AY3109" i="1"/>
  <c r="AA3109" i="1"/>
  <c r="Z3109" i="1"/>
  <c r="BT3108" i="1"/>
  <c r="BH3108" i="1"/>
  <c r="AY3108" i="1"/>
  <c r="AA3108" i="1"/>
  <c r="Z3108" i="1"/>
  <c r="BT3107" i="1"/>
  <c r="BH3107" i="1"/>
  <c r="AY3107" i="1"/>
  <c r="AA3107" i="1"/>
  <c r="Z3107" i="1"/>
  <c r="BT3106" i="1"/>
  <c r="BH3106" i="1"/>
  <c r="AY3106" i="1"/>
  <c r="AA3106" i="1"/>
  <c r="Z3106" i="1"/>
  <c r="BT3105" i="1"/>
  <c r="BH3105" i="1"/>
  <c r="AY3105" i="1"/>
  <c r="AA3105" i="1"/>
  <c r="Z3105" i="1"/>
  <c r="BT3104" i="1"/>
  <c r="BH3104" i="1"/>
  <c r="AY3104" i="1"/>
  <c r="AA3104" i="1"/>
  <c r="Z3104" i="1"/>
  <c r="BT3103" i="1"/>
  <c r="BH3103" i="1"/>
  <c r="AY3103" i="1"/>
  <c r="AA3103" i="1"/>
  <c r="Z3103" i="1"/>
  <c r="BT3102" i="1"/>
  <c r="BH3102" i="1"/>
  <c r="AY3102" i="1"/>
  <c r="AA3102" i="1"/>
  <c r="Z3102" i="1"/>
  <c r="BT3101" i="1"/>
  <c r="BH3101" i="1"/>
  <c r="AY3101" i="1"/>
  <c r="AA3101" i="1"/>
  <c r="Z3101" i="1"/>
  <c r="BT3100" i="1"/>
  <c r="BH3100" i="1"/>
  <c r="AY3100" i="1"/>
  <c r="AA3100" i="1"/>
  <c r="Z3100" i="1"/>
  <c r="BT3099" i="1"/>
  <c r="BH3099" i="1"/>
  <c r="AY3099" i="1"/>
  <c r="AA3099" i="1"/>
  <c r="Z3099" i="1"/>
  <c r="BT3098" i="1"/>
  <c r="BH3098" i="1"/>
  <c r="AY3098" i="1"/>
  <c r="AA3098" i="1"/>
  <c r="Z3098" i="1"/>
  <c r="BT3097" i="1"/>
  <c r="BH3097" i="1"/>
  <c r="AY3097" i="1"/>
  <c r="AA3097" i="1"/>
  <c r="Z3097" i="1"/>
  <c r="BT3096" i="1"/>
  <c r="BH3096" i="1"/>
  <c r="AY3096" i="1"/>
  <c r="AA3096" i="1"/>
  <c r="Z3096" i="1"/>
  <c r="BT3095" i="1"/>
  <c r="BH3095" i="1"/>
  <c r="AY3095" i="1"/>
  <c r="AA3095" i="1"/>
  <c r="Z3095" i="1"/>
  <c r="BT3094" i="1"/>
  <c r="BH3094" i="1"/>
  <c r="AY3094" i="1"/>
  <c r="AA3094" i="1"/>
  <c r="Z3094" i="1"/>
  <c r="BT3093" i="1"/>
  <c r="BH3093" i="1"/>
  <c r="AY3093" i="1"/>
  <c r="AA3093" i="1"/>
  <c r="Z3093" i="1"/>
  <c r="BT3092" i="1"/>
  <c r="BH3092" i="1"/>
  <c r="AY3092" i="1"/>
  <c r="AA3092" i="1"/>
  <c r="Z3092" i="1"/>
  <c r="BT3091" i="1"/>
  <c r="BH3091" i="1"/>
  <c r="AY3091" i="1"/>
  <c r="AA3091" i="1"/>
  <c r="Z3091" i="1"/>
  <c r="BT3090" i="1"/>
  <c r="BH3090" i="1"/>
  <c r="AY3090" i="1"/>
  <c r="AA3090" i="1"/>
  <c r="Z3090" i="1"/>
  <c r="BT3089" i="1"/>
  <c r="BH3089" i="1"/>
  <c r="AY3089" i="1"/>
  <c r="AA3089" i="1"/>
  <c r="Z3089" i="1"/>
  <c r="BT3088" i="1"/>
  <c r="BH3088" i="1"/>
  <c r="AY3088" i="1"/>
  <c r="AA3088" i="1"/>
  <c r="Z3088" i="1"/>
  <c r="BT3087" i="1"/>
  <c r="BH3087" i="1"/>
  <c r="AY3087" i="1"/>
  <c r="AA3087" i="1"/>
  <c r="Z3087" i="1"/>
  <c r="BT3086" i="1"/>
  <c r="BH3086" i="1"/>
  <c r="AY3086" i="1"/>
  <c r="AA3086" i="1"/>
  <c r="Z3086" i="1"/>
  <c r="BT3085" i="1"/>
  <c r="BH3085" i="1"/>
  <c r="AY3085" i="1"/>
  <c r="AA3085" i="1"/>
  <c r="Z3085" i="1"/>
  <c r="BT3084" i="1"/>
  <c r="BH3084" i="1"/>
  <c r="AY3084" i="1"/>
  <c r="AA3084" i="1"/>
  <c r="Z3084" i="1"/>
  <c r="BT3083" i="1"/>
  <c r="BH3083" i="1"/>
  <c r="AY3083" i="1"/>
  <c r="AA3083" i="1"/>
  <c r="Z3083" i="1"/>
  <c r="BT3082" i="1"/>
  <c r="BH3082" i="1"/>
  <c r="AY3082" i="1"/>
  <c r="AA3082" i="1"/>
  <c r="Z3082" i="1"/>
  <c r="BT3081" i="1"/>
  <c r="BH3081" i="1"/>
  <c r="AY3081" i="1"/>
  <c r="AA3081" i="1"/>
  <c r="Z3081" i="1"/>
  <c r="BT3080" i="1"/>
  <c r="BH3080" i="1"/>
  <c r="AY3080" i="1"/>
  <c r="AA3080" i="1"/>
  <c r="Z3080" i="1"/>
  <c r="BT3079" i="1"/>
  <c r="BH3079" i="1"/>
  <c r="AY3079" i="1"/>
  <c r="AA3079" i="1"/>
  <c r="Z3079" i="1"/>
  <c r="BT3078" i="1"/>
  <c r="BH3078" i="1"/>
  <c r="AY3078" i="1"/>
  <c r="AA3078" i="1"/>
  <c r="Z3078" i="1"/>
  <c r="BT3077" i="1"/>
  <c r="BH3077" i="1"/>
  <c r="AY3077" i="1"/>
  <c r="AA3077" i="1"/>
  <c r="Z3077" i="1"/>
  <c r="BT3076" i="1"/>
  <c r="BH3076" i="1"/>
  <c r="AY3076" i="1"/>
  <c r="AA3076" i="1"/>
  <c r="Z3076" i="1"/>
  <c r="BT3075" i="1"/>
  <c r="BH3075" i="1"/>
  <c r="AY3075" i="1"/>
  <c r="AA3075" i="1"/>
  <c r="Z3075" i="1"/>
  <c r="BT3074" i="1"/>
  <c r="BH3074" i="1"/>
  <c r="AY3074" i="1"/>
  <c r="AA3074" i="1"/>
  <c r="Z3074" i="1"/>
  <c r="BT3073" i="1"/>
  <c r="BH3073" i="1"/>
  <c r="AY3073" i="1"/>
  <c r="AA3073" i="1"/>
  <c r="Z3073" i="1"/>
  <c r="BT3072" i="1"/>
  <c r="BH3072" i="1"/>
  <c r="AY3072" i="1"/>
  <c r="AA3072" i="1"/>
  <c r="Z3072" i="1"/>
  <c r="BT3071" i="1"/>
  <c r="BH3071" i="1"/>
  <c r="AY3071" i="1"/>
  <c r="AA3071" i="1"/>
  <c r="Z3071" i="1"/>
  <c r="BT3070" i="1"/>
  <c r="BH3070" i="1"/>
  <c r="AY3070" i="1"/>
  <c r="AA3070" i="1"/>
  <c r="Z3070" i="1"/>
  <c r="BT3069" i="1"/>
  <c r="BH3069" i="1"/>
  <c r="AY3069" i="1"/>
  <c r="AA3069" i="1"/>
  <c r="Z3069" i="1"/>
  <c r="BT3068" i="1"/>
  <c r="BH3068" i="1"/>
  <c r="AY3068" i="1"/>
  <c r="AA3068" i="1"/>
  <c r="Z3068" i="1"/>
  <c r="BT3067" i="1"/>
  <c r="BH3067" i="1"/>
  <c r="AY3067" i="1"/>
  <c r="AA3067" i="1"/>
  <c r="Z3067" i="1"/>
  <c r="BT3066" i="1"/>
  <c r="BH3066" i="1"/>
  <c r="AY3066" i="1"/>
  <c r="AA3066" i="1"/>
  <c r="Z3066" i="1"/>
  <c r="BT3065" i="1"/>
  <c r="BH3065" i="1"/>
  <c r="AY3065" i="1"/>
  <c r="AA3065" i="1"/>
  <c r="Z3065" i="1"/>
  <c r="BT3064" i="1"/>
  <c r="BH3064" i="1"/>
  <c r="AY3064" i="1"/>
  <c r="AA3064" i="1"/>
  <c r="Z3064" i="1"/>
  <c r="BT3063" i="1"/>
  <c r="BH3063" i="1"/>
  <c r="AY3063" i="1"/>
  <c r="AA3063" i="1"/>
  <c r="Z3063" i="1"/>
  <c r="BT3062" i="1"/>
  <c r="BH3062" i="1"/>
  <c r="AY3062" i="1"/>
  <c r="AA3062" i="1"/>
  <c r="Z3062" i="1"/>
  <c r="BT3061" i="1"/>
  <c r="BH3061" i="1"/>
  <c r="AY3061" i="1"/>
  <c r="AA3061" i="1"/>
  <c r="Z3061" i="1"/>
  <c r="BT3060" i="1"/>
  <c r="BH3060" i="1"/>
  <c r="AY3060" i="1"/>
  <c r="AA3060" i="1"/>
  <c r="Z3060" i="1"/>
  <c r="BT3059" i="1"/>
  <c r="BH3059" i="1"/>
  <c r="AY3059" i="1"/>
  <c r="AA3059" i="1"/>
  <c r="Z3059" i="1"/>
  <c r="BT3058" i="1"/>
  <c r="BH3058" i="1"/>
  <c r="AY3058" i="1"/>
  <c r="AA3058" i="1"/>
  <c r="Z3058" i="1"/>
  <c r="BT3057" i="1"/>
  <c r="BH3057" i="1"/>
  <c r="AY3057" i="1"/>
  <c r="AA3057" i="1"/>
  <c r="Z3057" i="1"/>
  <c r="BT3056" i="1"/>
  <c r="BH3056" i="1"/>
  <c r="AY3056" i="1"/>
  <c r="AA3056" i="1"/>
  <c r="Z3056" i="1"/>
  <c r="BT3055" i="1"/>
  <c r="BH3055" i="1"/>
  <c r="AY3055" i="1"/>
  <c r="AA3055" i="1"/>
  <c r="Z3055" i="1"/>
  <c r="BT3054" i="1"/>
  <c r="BH3054" i="1"/>
  <c r="AY3054" i="1"/>
  <c r="AA3054" i="1"/>
  <c r="Z3054" i="1"/>
  <c r="BT3053" i="1"/>
  <c r="BH3053" i="1"/>
  <c r="AY3053" i="1"/>
  <c r="AA3053" i="1"/>
  <c r="Z3053" i="1"/>
  <c r="BT3052" i="1"/>
  <c r="BH3052" i="1"/>
  <c r="AY3052" i="1"/>
  <c r="AA3052" i="1"/>
  <c r="Z3052" i="1"/>
  <c r="BT3051" i="1"/>
  <c r="BH3051" i="1"/>
  <c r="AY3051" i="1"/>
  <c r="AA3051" i="1"/>
  <c r="Z3051" i="1"/>
  <c r="BT3050" i="1"/>
  <c r="BH3050" i="1"/>
  <c r="AY3050" i="1"/>
  <c r="AA3050" i="1"/>
  <c r="Z3050" i="1"/>
  <c r="BT3049" i="1"/>
  <c r="BH3049" i="1"/>
  <c r="AY3049" i="1"/>
  <c r="AA3049" i="1"/>
  <c r="Z3049" i="1"/>
  <c r="BT3048" i="1"/>
  <c r="BH3048" i="1"/>
  <c r="AY3048" i="1"/>
  <c r="AA3048" i="1"/>
  <c r="Z3048" i="1"/>
  <c r="BT3047" i="1"/>
  <c r="BH3047" i="1"/>
  <c r="AY3047" i="1"/>
  <c r="AA3047" i="1"/>
  <c r="Z3047" i="1"/>
  <c r="BT3046" i="1"/>
  <c r="BH3046" i="1"/>
  <c r="AY3046" i="1"/>
  <c r="AA3046" i="1"/>
  <c r="Z3046" i="1"/>
  <c r="BT3045" i="1"/>
  <c r="BH3045" i="1"/>
  <c r="AY3045" i="1"/>
  <c r="AA3045" i="1"/>
  <c r="Z3045" i="1"/>
  <c r="BT3044" i="1"/>
  <c r="BH3044" i="1"/>
  <c r="AY3044" i="1"/>
  <c r="AA3044" i="1"/>
  <c r="Z3044" i="1"/>
  <c r="BT3043" i="1"/>
  <c r="BH3043" i="1"/>
  <c r="AY3043" i="1"/>
  <c r="AA3043" i="1"/>
  <c r="Z3043" i="1"/>
  <c r="BT3042" i="1"/>
  <c r="BH3042" i="1"/>
  <c r="AY3042" i="1"/>
  <c r="AA3042" i="1"/>
  <c r="Z3042" i="1"/>
  <c r="BT3041" i="1"/>
  <c r="BH3041" i="1"/>
  <c r="AY3041" i="1"/>
  <c r="AA3041" i="1"/>
  <c r="Z3041" i="1"/>
  <c r="BT3040" i="1"/>
  <c r="BH3040" i="1"/>
  <c r="AY3040" i="1"/>
  <c r="AA3040" i="1"/>
  <c r="Z3040" i="1"/>
  <c r="BT3039" i="1"/>
  <c r="BH3039" i="1"/>
  <c r="AY3039" i="1"/>
  <c r="AA3039" i="1"/>
  <c r="Z3039" i="1"/>
  <c r="BT3038" i="1"/>
  <c r="BH3038" i="1"/>
  <c r="AY3038" i="1"/>
  <c r="AA3038" i="1"/>
  <c r="Z3038" i="1"/>
  <c r="BT3037" i="1"/>
  <c r="BH3037" i="1"/>
  <c r="AY3037" i="1"/>
  <c r="AA3037" i="1"/>
  <c r="Z3037" i="1"/>
  <c r="BT3036" i="1"/>
  <c r="BH3036" i="1"/>
  <c r="AY3036" i="1"/>
  <c r="AA3036" i="1"/>
  <c r="Z3036" i="1"/>
  <c r="BT3035" i="1"/>
  <c r="BH3035" i="1"/>
  <c r="AY3035" i="1"/>
  <c r="AA3035" i="1"/>
  <c r="Z3035" i="1"/>
  <c r="BT3034" i="1"/>
  <c r="BH3034" i="1"/>
  <c r="AY3034" i="1"/>
  <c r="AA3034" i="1"/>
  <c r="Z3034" i="1"/>
  <c r="BT3033" i="1"/>
  <c r="BH3033" i="1"/>
  <c r="AY3033" i="1"/>
  <c r="AA3033" i="1"/>
  <c r="Z3033" i="1"/>
  <c r="BT3032" i="1"/>
  <c r="BH3032" i="1"/>
  <c r="AY3032" i="1"/>
  <c r="AA3032" i="1"/>
  <c r="Z3032" i="1"/>
  <c r="BT3031" i="1"/>
  <c r="BH3031" i="1"/>
  <c r="AY3031" i="1"/>
  <c r="AA3031" i="1"/>
  <c r="Z3031" i="1"/>
  <c r="BT3030" i="1"/>
  <c r="BH3030" i="1"/>
  <c r="AY3030" i="1"/>
  <c r="AA3030" i="1"/>
  <c r="Z3030" i="1"/>
  <c r="BT3029" i="1"/>
  <c r="BH3029" i="1"/>
  <c r="AY3029" i="1"/>
  <c r="AA3029" i="1"/>
  <c r="Z3029" i="1"/>
  <c r="BT3028" i="1"/>
  <c r="BH3028" i="1"/>
  <c r="AY3028" i="1"/>
  <c r="AA3028" i="1"/>
  <c r="Z3028" i="1"/>
  <c r="BT3027" i="1"/>
  <c r="BH3027" i="1"/>
  <c r="AY3027" i="1"/>
  <c r="AA3027" i="1"/>
  <c r="Z3027" i="1"/>
  <c r="BT3026" i="1"/>
  <c r="BH3026" i="1"/>
  <c r="AY3026" i="1"/>
  <c r="AA3026" i="1"/>
  <c r="Z3026" i="1"/>
  <c r="BT3025" i="1"/>
  <c r="BH3025" i="1"/>
  <c r="AY3025" i="1"/>
  <c r="AA3025" i="1"/>
  <c r="Z3025" i="1"/>
  <c r="BT3024" i="1"/>
  <c r="BH3024" i="1"/>
  <c r="AY3024" i="1"/>
  <c r="AA3024" i="1"/>
  <c r="Z3024" i="1"/>
  <c r="BT3023" i="1"/>
  <c r="BH3023" i="1"/>
  <c r="AY3023" i="1"/>
  <c r="AA3023" i="1"/>
  <c r="Z3023" i="1"/>
  <c r="BT3022" i="1"/>
  <c r="BH3022" i="1"/>
  <c r="AY3022" i="1"/>
  <c r="AA3022" i="1"/>
  <c r="Z3022" i="1"/>
  <c r="BT3021" i="1"/>
  <c r="BH3021" i="1"/>
  <c r="AY3021" i="1"/>
  <c r="AA3021" i="1"/>
  <c r="Z3021" i="1"/>
  <c r="BT3020" i="1"/>
  <c r="BH3020" i="1"/>
  <c r="AY3020" i="1"/>
  <c r="AA3020" i="1"/>
  <c r="Z3020" i="1"/>
  <c r="BT3019" i="1"/>
  <c r="BH3019" i="1"/>
  <c r="AY3019" i="1"/>
  <c r="AA3019" i="1"/>
  <c r="Z3019" i="1"/>
  <c r="BT3018" i="1"/>
  <c r="BH3018" i="1"/>
  <c r="AY3018" i="1"/>
  <c r="AA3018" i="1"/>
  <c r="Z3018" i="1"/>
  <c r="BT3017" i="1"/>
  <c r="BH3017" i="1"/>
  <c r="AY3017" i="1"/>
  <c r="AA3017" i="1"/>
  <c r="Z3017" i="1"/>
  <c r="BT3016" i="1"/>
  <c r="BH3016" i="1"/>
  <c r="AY3016" i="1"/>
  <c r="AA3016" i="1"/>
  <c r="Z3016" i="1"/>
  <c r="BT3015" i="1"/>
  <c r="BH3015" i="1"/>
  <c r="AY3015" i="1"/>
  <c r="AA3015" i="1"/>
  <c r="Z3015" i="1"/>
  <c r="BY3014" i="1"/>
  <c r="BT3014" i="1"/>
  <c r="BH3014" i="1"/>
  <c r="AY3014" i="1"/>
  <c r="AA3014" i="1"/>
  <c r="Z3014" i="1"/>
  <c r="BT3013" i="1"/>
  <c r="BH3013" i="1"/>
  <c r="AY3013" i="1"/>
  <c r="AA3013" i="1"/>
  <c r="Z3013" i="1"/>
  <c r="BT3012" i="1"/>
  <c r="BH3012" i="1"/>
  <c r="AY3012" i="1"/>
  <c r="AA3012" i="1"/>
  <c r="Z3012" i="1"/>
  <c r="BT3011" i="1"/>
  <c r="BH3011" i="1"/>
  <c r="AY3011" i="1"/>
  <c r="AA3011" i="1"/>
  <c r="Z3011" i="1"/>
  <c r="BT3010" i="1"/>
  <c r="BH3010" i="1"/>
  <c r="AY3010" i="1"/>
  <c r="AA3010" i="1"/>
  <c r="Z3010" i="1"/>
  <c r="BT3009" i="1"/>
  <c r="BH3009" i="1"/>
  <c r="AY3009" i="1"/>
  <c r="AA3009" i="1"/>
  <c r="Z3009" i="1"/>
  <c r="BT3008" i="1"/>
  <c r="BH3008" i="1"/>
  <c r="AY3008" i="1"/>
  <c r="AA3008" i="1"/>
  <c r="Z3008" i="1"/>
  <c r="BT3007" i="1"/>
  <c r="BH3007" i="1"/>
  <c r="AY3007" i="1"/>
  <c r="AA3007" i="1"/>
  <c r="Z3007" i="1"/>
  <c r="BT3006" i="1"/>
  <c r="BH3006" i="1"/>
  <c r="AY3006" i="1"/>
  <c r="AA3006" i="1"/>
  <c r="Z3006" i="1"/>
  <c r="BT3005" i="1"/>
  <c r="BH3005" i="1"/>
  <c r="AY3005" i="1"/>
  <c r="AA3005" i="1"/>
  <c r="Z3005" i="1"/>
  <c r="BT3004" i="1"/>
  <c r="BH3004" i="1"/>
  <c r="AY3004" i="1"/>
  <c r="AA3004" i="1"/>
  <c r="Z3004" i="1"/>
  <c r="BT3003" i="1"/>
  <c r="BH3003" i="1"/>
  <c r="AY3003" i="1"/>
  <c r="AA3003" i="1"/>
  <c r="Z3003" i="1"/>
  <c r="BT3002" i="1"/>
  <c r="BH3002" i="1"/>
  <c r="AY3002" i="1"/>
  <c r="AA3002" i="1"/>
  <c r="Z3002" i="1"/>
  <c r="BT3001" i="1"/>
  <c r="BH3001" i="1"/>
  <c r="AY3001" i="1"/>
  <c r="AA3001" i="1"/>
  <c r="Z3001" i="1"/>
  <c r="BT3000" i="1"/>
  <c r="BH3000" i="1"/>
  <c r="AY3000" i="1"/>
  <c r="AA3000" i="1"/>
  <c r="Z3000" i="1"/>
  <c r="BT2999" i="1"/>
  <c r="BH2999" i="1"/>
  <c r="AY2999" i="1"/>
  <c r="AA2999" i="1"/>
  <c r="Z2999" i="1"/>
  <c r="BT2998" i="1"/>
  <c r="BH2998" i="1"/>
  <c r="AY2998" i="1"/>
  <c r="AA2998" i="1"/>
  <c r="Z2998" i="1"/>
  <c r="BT2997" i="1"/>
  <c r="BH2997" i="1"/>
  <c r="AY2997" i="1"/>
  <c r="AA2997" i="1"/>
  <c r="Z2997" i="1"/>
  <c r="BT2996" i="1"/>
  <c r="BH2996" i="1"/>
  <c r="AY2996" i="1"/>
  <c r="AA2996" i="1"/>
  <c r="Z2996" i="1"/>
  <c r="BT2995" i="1"/>
  <c r="BH2995" i="1"/>
  <c r="AY2995" i="1"/>
  <c r="AA2995" i="1"/>
  <c r="Z2995" i="1"/>
  <c r="BT2994" i="1"/>
  <c r="BH2994" i="1"/>
  <c r="AY2994" i="1"/>
  <c r="AA2994" i="1"/>
  <c r="Z2994" i="1"/>
  <c r="BT2993" i="1"/>
  <c r="BH2993" i="1"/>
  <c r="AY2993" i="1"/>
  <c r="AA2993" i="1"/>
  <c r="Z2993" i="1"/>
  <c r="BT2992" i="1"/>
  <c r="BH2992" i="1"/>
  <c r="AY2992" i="1"/>
  <c r="AA2992" i="1"/>
  <c r="Z2992" i="1"/>
  <c r="BT2991" i="1"/>
  <c r="BH2991" i="1"/>
  <c r="AY2991" i="1"/>
  <c r="AA2991" i="1"/>
  <c r="Z2991" i="1"/>
  <c r="BT2990" i="1"/>
  <c r="BH2990" i="1"/>
  <c r="AY2990" i="1"/>
  <c r="AA2990" i="1"/>
  <c r="Z2990" i="1"/>
  <c r="BT2989" i="1"/>
  <c r="BH2989" i="1"/>
  <c r="AY2989" i="1"/>
  <c r="AA2989" i="1"/>
  <c r="Z2989" i="1"/>
  <c r="BT2988" i="1"/>
  <c r="BH2988" i="1"/>
  <c r="AY2988" i="1"/>
  <c r="AA2988" i="1"/>
  <c r="Z2988" i="1"/>
  <c r="BT2987" i="1"/>
  <c r="BH2987" i="1"/>
  <c r="AY2987" i="1"/>
  <c r="AA2987" i="1"/>
  <c r="Z2987" i="1"/>
  <c r="BT2986" i="1"/>
  <c r="BH2986" i="1"/>
  <c r="AY2986" i="1"/>
  <c r="AA2986" i="1"/>
  <c r="Z2986" i="1"/>
  <c r="BT2985" i="1"/>
  <c r="BH2985" i="1"/>
  <c r="AY2985" i="1"/>
  <c r="AA2985" i="1"/>
  <c r="Z2985" i="1"/>
  <c r="BT2984" i="1"/>
  <c r="BH2984" i="1"/>
  <c r="AY2984" i="1"/>
  <c r="AA2984" i="1"/>
  <c r="Z2984" i="1"/>
  <c r="BT2983" i="1"/>
  <c r="BH2983" i="1"/>
  <c r="AY2983" i="1"/>
  <c r="AA2983" i="1"/>
  <c r="Z2983" i="1"/>
  <c r="BT2982" i="1"/>
  <c r="BH2982" i="1"/>
  <c r="AY2982" i="1"/>
  <c r="AA2982" i="1"/>
  <c r="Z2982" i="1"/>
  <c r="BT2981" i="1"/>
  <c r="BH2981" i="1"/>
  <c r="AY2981" i="1"/>
  <c r="AA2981" i="1"/>
  <c r="Z2981" i="1"/>
  <c r="BT2980" i="1"/>
  <c r="BH2980" i="1"/>
  <c r="AY2980" i="1"/>
  <c r="AA2980" i="1"/>
  <c r="Z2980" i="1"/>
  <c r="BT2979" i="1"/>
  <c r="BH2979" i="1"/>
  <c r="AY2979" i="1"/>
  <c r="AA2979" i="1"/>
  <c r="Z2979" i="1"/>
  <c r="BT2978" i="1"/>
  <c r="BH2978" i="1"/>
  <c r="AY2978" i="1"/>
  <c r="AA2978" i="1"/>
  <c r="Z2978" i="1"/>
  <c r="BT2977" i="1"/>
  <c r="BH2977" i="1"/>
  <c r="AY2977" i="1"/>
  <c r="AA2977" i="1"/>
  <c r="Z2977" i="1"/>
  <c r="BT2976" i="1"/>
  <c r="BH2976" i="1"/>
  <c r="AY2976" i="1"/>
  <c r="AA2976" i="1"/>
  <c r="Z2976" i="1"/>
  <c r="BT2975" i="1"/>
  <c r="BH2975" i="1"/>
  <c r="AY2975" i="1"/>
  <c r="AA2975" i="1"/>
  <c r="Z2975" i="1"/>
  <c r="BT2974" i="1"/>
  <c r="BH2974" i="1"/>
  <c r="AY2974" i="1"/>
  <c r="AA2974" i="1"/>
  <c r="Z2974" i="1"/>
  <c r="BT2973" i="1"/>
  <c r="BH2973" i="1"/>
  <c r="AY2973" i="1"/>
  <c r="AA2973" i="1"/>
  <c r="Z2973" i="1"/>
  <c r="BT2972" i="1"/>
  <c r="BH2972" i="1"/>
  <c r="AY2972" i="1"/>
  <c r="AA2972" i="1"/>
  <c r="Z2972" i="1"/>
  <c r="BT2971" i="1"/>
  <c r="BH2971" i="1"/>
  <c r="AY2971" i="1"/>
  <c r="AA2971" i="1"/>
  <c r="Z2971" i="1"/>
  <c r="BT2970" i="1"/>
  <c r="BH2970" i="1"/>
  <c r="AY2970" i="1"/>
  <c r="AA2970" i="1"/>
  <c r="Z2970" i="1"/>
  <c r="BT2969" i="1"/>
  <c r="BH2969" i="1"/>
  <c r="AY2969" i="1"/>
  <c r="AA2969" i="1"/>
  <c r="Z2969" i="1"/>
  <c r="BT2968" i="1"/>
  <c r="BH2968" i="1"/>
  <c r="AY2968" i="1"/>
  <c r="AA2968" i="1"/>
  <c r="Z2968" i="1"/>
  <c r="BT2967" i="1"/>
  <c r="BH2967" i="1"/>
  <c r="AY2967" i="1"/>
  <c r="AA2967" i="1"/>
  <c r="Z2967" i="1"/>
  <c r="BT2966" i="1"/>
  <c r="BH2966" i="1"/>
  <c r="AY2966" i="1"/>
  <c r="AA2966" i="1"/>
  <c r="Z2966" i="1"/>
  <c r="BT2965" i="1"/>
  <c r="BH2965" i="1"/>
  <c r="AY2965" i="1"/>
  <c r="AA2965" i="1"/>
  <c r="Z2965" i="1"/>
  <c r="BT2964" i="1"/>
  <c r="BH2964" i="1"/>
  <c r="AY2964" i="1"/>
  <c r="AA2964" i="1"/>
  <c r="Z2964" i="1"/>
  <c r="BT2963" i="1"/>
  <c r="BH2963" i="1"/>
  <c r="AY2963" i="1"/>
  <c r="AA2963" i="1"/>
  <c r="Z2963" i="1"/>
  <c r="BT2962" i="1"/>
  <c r="BH2962" i="1"/>
  <c r="AY2962" i="1"/>
  <c r="AA2962" i="1"/>
  <c r="Z2962" i="1"/>
  <c r="BT2961" i="1"/>
  <c r="BH2961" i="1"/>
  <c r="AY2961" i="1"/>
  <c r="AA2961" i="1"/>
  <c r="Z2961" i="1"/>
  <c r="BT2960" i="1"/>
  <c r="BH2960" i="1"/>
  <c r="AY2960" i="1"/>
  <c r="AA2960" i="1"/>
  <c r="Z2960" i="1"/>
  <c r="BT2959" i="1"/>
  <c r="BH2959" i="1"/>
  <c r="AY2959" i="1"/>
  <c r="AA2959" i="1"/>
  <c r="Z2959" i="1"/>
  <c r="BT2958" i="1"/>
  <c r="BH2958" i="1"/>
  <c r="AY2958" i="1"/>
  <c r="AA2958" i="1"/>
  <c r="Z2958" i="1"/>
  <c r="BT2957" i="1"/>
  <c r="BH2957" i="1"/>
  <c r="AY2957" i="1"/>
  <c r="AA2957" i="1"/>
  <c r="Z2957" i="1"/>
  <c r="BT2956" i="1"/>
  <c r="BH2956" i="1"/>
  <c r="AY2956" i="1"/>
  <c r="AA2956" i="1"/>
  <c r="Z2956" i="1"/>
  <c r="BT2955" i="1"/>
  <c r="BH2955" i="1"/>
  <c r="AY2955" i="1"/>
  <c r="AA2955" i="1"/>
  <c r="Z2955" i="1"/>
  <c r="BT2954" i="1"/>
  <c r="BH2954" i="1"/>
  <c r="AY2954" i="1"/>
  <c r="AA2954" i="1"/>
  <c r="Z2954" i="1"/>
  <c r="BT2953" i="1"/>
  <c r="BH2953" i="1"/>
  <c r="AY2953" i="1"/>
  <c r="AA2953" i="1"/>
  <c r="Z2953" i="1"/>
  <c r="BT2952" i="1"/>
  <c r="BH2952" i="1"/>
  <c r="AY2952" i="1"/>
  <c r="AA2952" i="1"/>
  <c r="Z2952" i="1"/>
  <c r="BT2951" i="1"/>
  <c r="BH2951" i="1"/>
  <c r="AY2951" i="1"/>
  <c r="AA2951" i="1"/>
  <c r="Z2951" i="1"/>
  <c r="BT2950" i="1"/>
  <c r="BH2950" i="1"/>
  <c r="AY2950" i="1"/>
  <c r="AA2950" i="1"/>
  <c r="Z2950" i="1"/>
  <c r="BT2949" i="1"/>
  <c r="BH2949" i="1"/>
  <c r="AY2949" i="1"/>
  <c r="AA2949" i="1"/>
  <c r="Z2949" i="1"/>
  <c r="BT2948" i="1"/>
  <c r="BH2948" i="1"/>
  <c r="AY2948" i="1"/>
  <c r="AA2948" i="1"/>
  <c r="Z2948" i="1"/>
  <c r="BT2947" i="1"/>
  <c r="BH2947" i="1"/>
  <c r="AY2947" i="1"/>
  <c r="AA2947" i="1"/>
  <c r="Z2947" i="1"/>
  <c r="BT2946" i="1"/>
  <c r="BH2946" i="1"/>
  <c r="AY2946" i="1"/>
  <c r="AA2946" i="1"/>
  <c r="Z2946" i="1"/>
  <c r="BT2945" i="1"/>
  <c r="BH2945" i="1"/>
  <c r="AY2945" i="1"/>
  <c r="AA2945" i="1"/>
  <c r="Z2945" i="1"/>
  <c r="BT2944" i="1"/>
  <c r="BH2944" i="1"/>
  <c r="AY2944" i="1"/>
  <c r="AA2944" i="1"/>
  <c r="Z2944" i="1"/>
  <c r="BT2943" i="1"/>
  <c r="BH2943" i="1"/>
  <c r="AY2943" i="1"/>
  <c r="AA2943" i="1"/>
  <c r="Z2943" i="1"/>
  <c r="BT2942" i="1"/>
  <c r="BH2942" i="1"/>
  <c r="AY2942" i="1"/>
  <c r="AA2942" i="1"/>
  <c r="Z2942" i="1"/>
  <c r="BT2941" i="1"/>
  <c r="BH2941" i="1"/>
  <c r="AY2941" i="1"/>
  <c r="AA2941" i="1"/>
  <c r="Z2941" i="1"/>
  <c r="BT2940" i="1"/>
  <c r="BH2940" i="1"/>
  <c r="AY2940" i="1"/>
  <c r="AA2940" i="1"/>
  <c r="Z2940" i="1"/>
  <c r="BT2939" i="1"/>
  <c r="BH2939" i="1"/>
  <c r="AY2939" i="1"/>
  <c r="AA2939" i="1"/>
  <c r="Z2939" i="1"/>
  <c r="BT2938" i="1"/>
  <c r="BH2938" i="1"/>
  <c r="AY2938" i="1"/>
  <c r="AA2938" i="1"/>
  <c r="Z2938" i="1"/>
  <c r="BT2937" i="1"/>
  <c r="BH2937" i="1"/>
  <c r="AY2937" i="1"/>
  <c r="AA2937" i="1"/>
  <c r="Z2937" i="1"/>
  <c r="BT2936" i="1"/>
  <c r="BH2936" i="1"/>
  <c r="AY2936" i="1"/>
  <c r="AA2936" i="1"/>
  <c r="Z2936" i="1"/>
  <c r="BT2935" i="1"/>
  <c r="BH2935" i="1"/>
  <c r="AY2935" i="1"/>
  <c r="AA2935" i="1"/>
  <c r="Z2935" i="1"/>
  <c r="BT2934" i="1"/>
  <c r="BH2934" i="1"/>
  <c r="AY2934" i="1"/>
  <c r="AA2934" i="1"/>
  <c r="Z2934" i="1"/>
  <c r="BT2933" i="1"/>
  <c r="BH2933" i="1"/>
  <c r="AY2933" i="1"/>
  <c r="AA2933" i="1"/>
  <c r="Z2933" i="1"/>
  <c r="BT2932" i="1"/>
  <c r="BH2932" i="1"/>
  <c r="AY2932" i="1"/>
  <c r="AA2932" i="1"/>
  <c r="Z2932" i="1"/>
  <c r="BT2931" i="1"/>
  <c r="BH2931" i="1"/>
  <c r="AY2931" i="1"/>
  <c r="AA2931" i="1"/>
  <c r="Z2931" i="1"/>
  <c r="BT2930" i="1"/>
  <c r="BH2930" i="1"/>
  <c r="AY2930" i="1"/>
  <c r="AA2930" i="1"/>
  <c r="Z2930" i="1"/>
  <c r="BT2929" i="1"/>
  <c r="BH2929" i="1"/>
  <c r="AY2929" i="1"/>
  <c r="AA2929" i="1"/>
  <c r="Z2929" i="1"/>
  <c r="BT2928" i="1"/>
  <c r="BH2928" i="1"/>
  <c r="AY2928" i="1"/>
  <c r="AA2928" i="1"/>
  <c r="Z2928" i="1"/>
  <c r="BT2927" i="1"/>
  <c r="BH2927" i="1"/>
  <c r="AY2927" i="1"/>
  <c r="AA2927" i="1"/>
  <c r="Z2927" i="1"/>
  <c r="BT2926" i="1"/>
  <c r="BH2926" i="1"/>
  <c r="AY2926" i="1"/>
  <c r="AA2926" i="1"/>
  <c r="Z2926" i="1"/>
  <c r="BT2925" i="1"/>
  <c r="BH2925" i="1"/>
  <c r="AY2925" i="1"/>
  <c r="AA2925" i="1"/>
  <c r="Z2925" i="1"/>
  <c r="BT2924" i="1"/>
  <c r="BH2924" i="1"/>
  <c r="AY2924" i="1"/>
  <c r="AA2924" i="1"/>
  <c r="Z2924" i="1"/>
  <c r="BT2923" i="1"/>
  <c r="BH2923" i="1"/>
  <c r="AY2923" i="1"/>
  <c r="AA2923" i="1"/>
  <c r="Z2923" i="1"/>
  <c r="BT2922" i="1"/>
  <c r="BH2922" i="1"/>
  <c r="AY2922" i="1"/>
  <c r="AA2922" i="1"/>
  <c r="Z2922" i="1"/>
  <c r="BT2921" i="1"/>
  <c r="BH2921" i="1"/>
  <c r="AY2921" i="1"/>
  <c r="AA2921" i="1"/>
  <c r="Z2921" i="1"/>
  <c r="BT2920" i="1"/>
  <c r="BH2920" i="1"/>
  <c r="AY2920" i="1"/>
  <c r="AA2920" i="1"/>
  <c r="Z2920" i="1"/>
  <c r="BT2919" i="1"/>
  <c r="BH2919" i="1"/>
  <c r="AY2919" i="1"/>
  <c r="AA2919" i="1"/>
  <c r="Z2919" i="1"/>
  <c r="BT2918" i="1"/>
  <c r="BH2918" i="1"/>
  <c r="AY2918" i="1"/>
  <c r="AA2918" i="1"/>
  <c r="Z2918" i="1"/>
  <c r="BT2917" i="1"/>
  <c r="BH2917" i="1"/>
  <c r="AY2917" i="1"/>
  <c r="AA2917" i="1"/>
  <c r="Z2917" i="1"/>
  <c r="BT2916" i="1"/>
  <c r="BH2916" i="1"/>
  <c r="AY2916" i="1"/>
  <c r="AA2916" i="1"/>
  <c r="Z2916" i="1"/>
  <c r="BT2915" i="1"/>
  <c r="BH2915" i="1"/>
  <c r="AY2915" i="1"/>
  <c r="AA2915" i="1"/>
  <c r="Z2915" i="1"/>
  <c r="BT2914" i="1"/>
  <c r="BH2914" i="1"/>
  <c r="AY2914" i="1"/>
  <c r="AA2914" i="1"/>
  <c r="Z2914" i="1"/>
  <c r="BT2913" i="1"/>
  <c r="BH2913" i="1"/>
  <c r="AY2913" i="1"/>
  <c r="AA2913" i="1"/>
  <c r="Z2913" i="1"/>
  <c r="BT2912" i="1"/>
  <c r="BH2912" i="1"/>
  <c r="AY2912" i="1"/>
  <c r="AA2912" i="1"/>
  <c r="Z2912" i="1"/>
  <c r="BT2911" i="1"/>
  <c r="BH2911" i="1"/>
  <c r="AY2911" i="1"/>
  <c r="AA2911" i="1"/>
  <c r="Z2911" i="1"/>
  <c r="BT2910" i="1"/>
  <c r="BH2910" i="1"/>
  <c r="AY2910" i="1"/>
  <c r="AA2910" i="1"/>
  <c r="Z2910" i="1"/>
  <c r="BT2909" i="1"/>
  <c r="BH2909" i="1"/>
  <c r="AY2909" i="1"/>
  <c r="AA2909" i="1"/>
  <c r="Z2909" i="1"/>
  <c r="BT2908" i="1"/>
  <c r="BH2908" i="1"/>
  <c r="AY2908" i="1"/>
  <c r="AA2908" i="1"/>
  <c r="Z2908" i="1"/>
  <c r="BT2907" i="1"/>
  <c r="BH2907" i="1"/>
  <c r="AY2907" i="1"/>
  <c r="AA2907" i="1"/>
  <c r="Z2907" i="1"/>
  <c r="BT2906" i="1"/>
  <c r="BH2906" i="1"/>
  <c r="AY2906" i="1"/>
  <c r="AA2906" i="1"/>
  <c r="Z2906" i="1"/>
  <c r="BT2905" i="1"/>
  <c r="BH2905" i="1"/>
  <c r="AY2905" i="1"/>
  <c r="AA2905" i="1"/>
  <c r="Z2905" i="1"/>
  <c r="BT2904" i="1"/>
  <c r="BH2904" i="1"/>
  <c r="AY2904" i="1"/>
  <c r="AA2904" i="1"/>
  <c r="Z2904" i="1"/>
  <c r="BT2903" i="1"/>
  <c r="BH2903" i="1"/>
  <c r="AY2903" i="1"/>
  <c r="AA2903" i="1"/>
  <c r="Z2903" i="1"/>
  <c r="BT2902" i="1"/>
  <c r="BH2902" i="1"/>
  <c r="AY2902" i="1"/>
  <c r="AA2902" i="1"/>
  <c r="Z2902" i="1"/>
  <c r="BT2901" i="1"/>
  <c r="BH2901" i="1"/>
  <c r="AY2901" i="1"/>
  <c r="AA2901" i="1"/>
  <c r="Z2901" i="1"/>
  <c r="BT2900" i="1"/>
  <c r="BH2900" i="1"/>
  <c r="AY2900" i="1"/>
  <c r="AA2900" i="1"/>
  <c r="Z2900" i="1"/>
  <c r="BT2899" i="1"/>
  <c r="BH2899" i="1"/>
  <c r="AY2899" i="1"/>
  <c r="AA2899" i="1"/>
  <c r="Z2899" i="1"/>
  <c r="BT2898" i="1"/>
  <c r="BH2898" i="1"/>
  <c r="AY2898" i="1"/>
  <c r="AA2898" i="1"/>
  <c r="Z2898" i="1"/>
  <c r="BT2897" i="1"/>
  <c r="BH2897" i="1"/>
  <c r="AY2897" i="1"/>
  <c r="AA2897" i="1"/>
  <c r="Z2897" i="1"/>
  <c r="BT2896" i="1"/>
  <c r="BH2896" i="1"/>
  <c r="AY2896" i="1"/>
  <c r="AA2896" i="1"/>
  <c r="Z2896" i="1"/>
  <c r="BT2895" i="1"/>
  <c r="BH2895" i="1"/>
  <c r="AY2895" i="1"/>
  <c r="AA2895" i="1"/>
  <c r="Z2895" i="1"/>
  <c r="BT2894" i="1"/>
  <c r="BH2894" i="1"/>
  <c r="AY2894" i="1"/>
  <c r="AA2894" i="1"/>
  <c r="Z2894" i="1"/>
  <c r="BT2893" i="1"/>
  <c r="BH2893" i="1"/>
  <c r="AY2893" i="1"/>
  <c r="AA2893" i="1"/>
  <c r="Z2893" i="1"/>
  <c r="BT2892" i="1"/>
  <c r="BH2892" i="1"/>
  <c r="AY2892" i="1"/>
  <c r="AA2892" i="1"/>
  <c r="Z2892" i="1"/>
  <c r="BT2891" i="1"/>
  <c r="BH2891" i="1"/>
  <c r="AY2891" i="1"/>
  <c r="AA2891" i="1"/>
  <c r="Z2891" i="1"/>
  <c r="BT2890" i="1"/>
  <c r="BH2890" i="1"/>
  <c r="AY2890" i="1"/>
  <c r="AA2890" i="1"/>
  <c r="Z2890" i="1"/>
  <c r="BT2889" i="1"/>
  <c r="BH2889" i="1"/>
  <c r="AY2889" i="1"/>
  <c r="AA2889" i="1"/>
  <c r="Z2889" i="1"/>
  <c r="BT2888" i="1"/>
  <c r="BH2888" i="1"/>
  <c r="AY2888" i="1"/>
  <c r="AA2888" i="1"/>
  <c r="Z2888" i="1"/>
  <c r="BT2887" i="1"/>
  <c r="BH2887" i="1"/>
  <c r="AY2887" i="1"/>
  <c r="AA2887" i="1"/>
  <c r="Z2887" i="1"/>
  <c r="BT2886" i="1"/>
  <c r="BH2886" i="1"/>
  <c r="AY2886" i="1"/>
  <c r="AA2886" i="1"/>
  <c r="Z2886" i="1"/>
  <c r="BT2885" i="1"/>
  <c r="BH2885" i="1"/>
  <c r="AY2885" i="1"/>
  <c r="AA2885" i="1"/>
  <c r="Z2885" i="1"/>
  <c r="BT2884" i="1"/>
  <c r="BH2884" i="1"/>
  <c r="AY2884" i="1"/>
  <c r="AA2884" i="1"/>
  <c r="Z2884" i="1"/>
  <c r="BT2883" i="1"/>
  <c r="BH2883" i="1"/>
  <c r="AY2883" i="1"/>
  <c r="AA2883" i="1"/>
  <c r="Z2883" i="1"/>
  <c r="BT2882" i="1"/>
  <c r="BH2882" i="1"/>
  <c r="AY2882" i="1"/>
  <c r="AA2882" i="1"/>
  <c r="Z2882" i="1"/>
  <c r="BT2881" i="1"/>
  <c r="BH2881" i="1"/>
  <c r="AY2881" i="1"/>
  <c r="AA2881" i="1"/>
  <c r="Z2881" i="1"/>
  <c r="BT2880" i="1"/>
  <c r="BH2880" i="1"/>
  <c r="AY2880" i="1"/>
  <c r="AA2880" i="1"/>
  <c r="Z2880" i="1"/>
  <c r="BT2879" i="1"/>
  <c r="BH2879" i="1"/>
  <c r="AY2879" i="1"/>
  <c r="AA2879" i="1"/>
  <c r="Z2879" i="1"/>
  <c r="BT2878" i="1"/>
  <c r="BH2878" i="1"/>
  <c r="AY2878" i="1"/>
  <c r="AA2878" i="1"/>
  <c r="Z2878" i="1"/>
  <c r="BT2877" i="1"/>
  <c r="BH2877" i="1"/>
  <c r="AY2877" i="1"/>
  <c r="AA2877" i="1"/>
  <c r="Z2877" i="1"/>
  <c r="BT2876" i="1"/>
  <c r="BH2876" i="1"/>
  <c r="AY2876" i="1"/>
  <c r="AA2876" i="1"/>
  <c r="Z2876" i="1"/>
  <c r="BT2875" i="1"/>
  <c r="BH2875" i="1"/>
  <c r="AY2875" i="1"/>
  <c r="AA2875" i="1"/>
  <c r="Z2875" i="1"/>
  <c r="BT2874" i="1"/>
  <c r="BH2874" i="1"/>
  <c r="AY2874" i="1"/>
  <c r="AA2874" i="1"/>
  <c r="Z2874" i="1"/>
  <c r="BT2873" i="1"/>
  <c r="BH2873" i="1"/>
  <c r="AY2873" i="1"/>
  <c r="AA2873" i="1"/>
  <c r="Z2873" i="1"/>
  <c r="BT2872" i="1"/>
  <c r="BH2872" i="1"/>
  <c r="AY2872" i="1"/>
  <c r="AA2872" i="1"/>
  <c r="Z2872" i="1"/>
  <c r="BT2871" i="1"/>
  <c r="BH2871" i="1"/>
  <c r="AY2871" i="1"/>
  <c r="AA2871" i="1"/>
  <c r="Z2871" i="1"/>
  <c r="BT2870" i="1"/>
  <c r="BH2870" i="1"/>
  <c r="AY2870" i="1"/>
  <c r="AA2870" i="1"/>
  <c r="Z2870" i="1"/>
  <c r="BT2869" i="1"/>
  <c r="BH2869" i="1"/>
  <c r="AY2869" i="1"/>
  <c r="AA2869" i="1"/>
  <c r="Z2869" i="1"/>
  <c r="BT2868" i="1"/>
  <c r="BH2868" i="1"/>
  <c r="AY2868" i="1"/>
  <c r="AA2868" i="1"/>
  <c r="Z2868" i="1"/>
  <c r="BT2867" i="1"/>
  <c r="BH2867" i="1"/>
  <c r="AY2867" i="1"/>
  <c r="AA2867" i="1"/>
  <c r="Z2867" i="1"/>
  <c r="BT2866" i="1"/>
  <c r="BH2866" i="1"/>
  <c r="AY2866" i="1"/>
  <c r="AA2866" i="1"/>
  <c r="Z2866" i="1"/>
  <c r="BT2865" i="1"/>
  <c r="BH2865" i="1"/>
  <c r="AY2865" i="1"/>
  <c r="AA2865" i="1"/>
  <c r="Z2865" i="1"/>
  <c r="BT2864" i="1"/>
  <c r="BH2864" i="1"/>
  <c r="AY2864" i="1"/>
  <c r="AA2864" i="1"/>
  <c r="Z2864" i="1"/>
  <c r="BT2863" i="1"/>
  <c r="BH2863" i="1"/>
  <c r="AY2863" i="1"/>
  <c r="AA2863" i="1"/>
  <c r="Z2863" i="1"/>
  <c r="BT2862" i="1"/>
  <c r="BH2862" i="1"/>
  <c r="AY2862" i="1"/>
  <c r="AA2862" i="1"/>
  <c r="Z2862" i="1"/>
  <c r="BT2861" i="1"/>
  <c r="BH2861" i="1"/>
  <c r="AY2861" i="1"/>
  <c r="AA2861" i="1"/>
  <c r="Z2861" i="1"/>
  <c r="BT2860" i="1"/>
  <c r="BH2860" i="1"/>
  <c r="AY2860" i="1"/>
  <c r="AA2860" i="1"/>
  <c r="Z2860" i="1"/>
  <c r="BT2859" i="1"/>
  <c r="BH2859" i="1"/>
  <c r="AY2859" i="1"/>
  <c r="AA2859" i="1"/>
  <c r="Z2859" i="1"/>
  <c r="BT2858" i="1"/>
  <c r="BH2858" i="1"/>
  <c r="AY2858" i="1"/>
  <c r="AA2858" i="1"/>
  <c r="Z2858" i="1"/>
  <c r="BT2857" i="1"/>
  <c r="BH2857" i="1"/>
  <c r="AY2857" i="1"/>
  <c r="AA2857" i="1"/>
  <c r="Z2857" i="1"/>
  <c r="BT2856" i="1"/>
  <c r="BH2856" i="1"/>
  <c r="AY2856" i="1"/>
  <c r="AA2856" i="1"/>
  <c r="Z2856" i="1"/>
  <c r="BT2855" i="1"/>
  <c r="BH2855" i="1"/>
  <c r="AY2855" i="1"/>
  <c r="AA2855" i="1"/>
  <c r="Z2855" i="1"/>
  <c r="BT2854" i="1"/>
  <c r="BH2854" i="1"/>
  <c r="AY2854" i="1"/>
  <c r="AA2854" i="1"/>
  <c r="Z2854" i="1"/>
  <c r="BT2853" i="1"/>
  <c r="BH2853" i="1"/>
  <c r="AY2853" i="1"/>
  <c r="AA2853" i="1"/>
  <c r="Z2853" i="1"/>
  <c r="BT2852" i="1"/>
  <c r="BH2852" i="1"/>
  <c r="AY2852" i="1"/>
  <c r="AA2852" i="1"/>
  <c r="Z2852" i="1"/>
  <c r="BT2851" i="1"/>
  <c r="BH2851" i="1"/>
  <c r="AY2851" i="1"/>
  <c r="AA2851" i="1"/>
  <c r="Z2851" i="1"/>
  <c r="BT2850" i="1"/>
  <c r="BH2850" i="1"/>
  <c r="AY2850" i="1"/>
  <c r="AA2850" i="1"/>
  <c r="Z2850" i="1"/>
  <c r="BT2849" i="1"/>
  <c r="BH2849" i="1"/>
  <c r="AY2849" i="1"/>
  <c r="AA2849" i="1"/>
  <c r="Z2849" i="1"/>
  <c r="BT2848" i="1"/>
  <c r="BH2848" i="1"/>
  <c r="AY2848" i="1"/>
  <c r="AA2848" i="1"/>
  <c r="Z2848" i="1"/>
  <c r="BT2847" i="1"/>
  <c r="BH2847" i="1"/>
  <c r="AY2847" i="1"/>
  <c r="AA2847" i="1"/>
  <c r="Z2847" i="1"/>
  <c r="BT2846" i="1"/>
  <c r="BH2846" i="1"/>
  <c r="AY2846" i="1"/>
  <c r="AA2846" i="1"/>
  <c r="Z2846" i="1"/>
  <c r="BT2845" i="1"/>
  <c r="BH2845" i="1"/>
  <c r="AY2845" i="1"/>
  <c r="AA2845" i="1"/>
  <c r="Z2845" i="1"/>
  <c r="BT2844" i="1"/>
  <c r="BH2844" i="1"/>
  <c r="AY2844" i="1"/>
  <c r="AA2844" i="1"/>
  <c r="Z2844" i="1"/>
  <c r="BT2843" i="1"/>
  <c r="BH2843" i="1"/>
  <c r="AY2843" i="1"/>
  <c r="AA2843" i="1"/>
  <c r="Z2843" i="1"/>
  <c r="BT2842" i="1"/>
  <c r="BH2842" i="1"/>
  <c r="AY2842" i="1"/>
  <c r="AA2842" i="1"/>
  <c r="Z2842" i="1"/>
  <c r="BT2841" i="1"/>
  <c r="BH2841" i="1"/>
  <c r="AY2841" i="1"/>
  <c r="AA2841" i="1"/>
  <c r="Z2841" i="1"/>
  <c r="BT2840" i="1"/>
  <c r="BH2840" i="1"/>
  <c r="AY2840" i="1"/>
  <c r="AA2840" i="1"/>
  <c r="Z2840" i="1"/>
  <c r="BT2839" i="1"/>
  <c r="BH2839" i="1"/>
  <c r="AY2839" i="1"/>
  <c r="AA2839" i="1"/>
  <c r="Z2839" i="1"/>
  <c r="BT2838" i="1"/>
  <c r="BH2838" i="1"/>
  <c r="AY2838" i="1"/>
  <c r="AA2838" i="1"/>
  <c r="Z2838" i="1"/>
  <c r="BT2837" i="1"/>
  <c r="BH2837" i="1"/>
  <c r="AY2837" i="1"/>
  <c r="AA2837" i="1"/>
  <c r="Z2837" i="1"/>
  <c r="BT2836" i="1"/>
  <c r="BH2836" i="1"/>
  <c r="AY2836" i="1"/>
  <c r="AA2836" i="1"/>
  <c r="Z2836" i="1"/>
  <c r="BT2835" i="1"/>
  <c r="BH2835" i="1"/>
  <c r="AY2835" i="1"/>
  <c r="AA2835" i="1"/>
  <c r="Z2835" i="1"/>
  <c r="BT2834" i="1"/>
  <c r="BH2834" i="1"/>
  <c r="AY2834" i="1"/>
  <c r="AA2834" i="1"/>
  <c r="Z2834" i="1"/>
  <c r="BT2833" i="1"/>
  <c r="BH2833" i="1"/>
  <c r="AY2833" i="1"/>
  <c r="AA2833" i="1"/>
  <c r="Z2833" i="1"/>
  <c r="BT2832" i="1"/>
  <c r="BH2832" i="1"/>
  <c r="AY2832" i="1"/>
  <c r="AA2832" i="1"/>
  <c r="Z2832" i="1"/>
  <c r="BT2831" i="1"/>
  <c r="BH2831" i="1"/>
  <c r="AY2831" i="1"/>
  <c r="AA2831" i="1"/>
  <c r="Z2831" i="1"/>
  <c r="BT2830" i="1"/>
  <c r="BH2830" i="1"/>
  <c r="AY2830" i="1"/>
  <c r="AA2830" i="1"/>
  <c r="Z2830" i="1"/>
  <c r="BT2829" i="1"/>
  <c r="BH2829" i="1"/>
  <c r="AY2829" i="1"/>
  <c r="AA2829" i="1"/>
  <c r="Z2829" i="1"/>
  <c r="BT2828" i="1"/>
  <c r="BH2828" i="1"/>
  <c r="AY2828" i="1"/>
  <c r="AA2828" i="1"/>
  <c r="Z2828" i="1"/>
  <c r="BT2827" i="1"/>
  <c r="BH2827" i="1"/>
  <c r="AY2827" i="1"/>
  <c r="AA2827" i="1"/>
  <c r="Z2827" i="1"/>
  <c r="BT2826" i="1"/>
  <c r="BH2826" i="1"/>
  <c r="AY2826" i="1"/>
  <c r="AA2826" i="1"/>
  <c r="Z2826" i="1"/>
  <c r="BT2825" i="1"/>
  <c r="BH2825" i="1"/>
  <c r="AY2825" i="1"/>
  <c r="AA2825" i="1"/>
  <c r="Z2825" i="1"/>
  <c r="BT2824" i="1"/>
  <c r="BH2824" i="1"/>
  <c r="AY2824" i="1"/>
  <c r="AA2824" i="1"/>
  <c r="Z2824" i="1"/>
  <c r="BT2823" i="1"/>
  <c r="BH2823" i="1"/>
  <c r="AY2823" i="1"/>
  <c r="AA2823" i="1"/>
  <c r="Z2823" i="1"/>
  <c r="BT2822" i="1"/>
  <c r="BH2822" i="1"/>
  <c r="AY2822" i="1"/>
  <c r="AA2822" i="1"/>
  <c r="Z2822" i="1"/>
  <c r="BT2821" i="1"/>
  <c r="BH2821" i="1"/>
  <c r="AY2821" i="1"/>
  <c r="AA2821" i="1"/>
  <c r="Z2821" i="1"/>
  <c r="BT2820" i="1"/>
  <c r="BH2820" i="1"/>
  <c r="AY2820" i="1"/>
  <c r="AA2820" i="1"/>
  <c r="Z2820" i="1"/>
  <c r="BT2819" i="1"/>
  <c r="BH2819" i="1"/>
  <c r="AY2819" i="1"/>
  <c r="AA2819" i="1"/>
  <c r="Z2819" i="1"/>
  <c r="BT2818" i="1"/>
  <c r="BH2818" i="1"/>
  <c r="AY2818" i="1"/>
  <c r="AA2818" i="1"/>
  <c r="Z2818" i="1"/>
  <c r="BT2817" i="1"/>
  <c r="BH2817" i="1"/>
  <c r="AY2817" i="1"/>
  <c r="AA2817" i="1"/>
  <c r="Z2817" i="1"/>
  <c r="BT2816" i="1"/>
  <c r="BH2816" i="1"/>
  <c r="AY2816" i="1"/>
  <c r="AA2816" i="1"/>
  <c r="Z2816" i="1"/>
  <c r="BT2815" i="1"/>
  <c r="BH2815" i="1"/>
  <c r="AY2815" i="1"/>
  <c r="AA2815" i="1"/>
  <c r="Z2815" i="1"/>
  <c r="BT2814" i="1"/>
  <c r="BH2814" i="1"/>
  <c r="AY2814" i="1"/>
  <c r="AA2814" i="1"/>
  <c r="Z2814" i="1"/>
  <c r="BT2813" i="1"/>
  <c r="BH2813" i="1"/>
  <c r="AY2813" i="1"/>
  <c r="AA2813" i="1"/>
  <c r="Z2813" i="1"/>
  <c r="BT2812" i="1"/>
  <c r="BH2812" i="1"/>
  <c r="AY2812" i="1"/>
  <c r="AA2812" i="1"/>
  <c r="Z2812" i="1"/>
  <c r="BT2811" i="1"/>
  <c r="BH2811" i="1"/>
  <c r="AY2811" i="1"/>
  <c r="AA2811" i="1"/>
  <c r="Z2811" i="1"/>
  <c r="BT2810" i="1"/>
  <c r="BH2810" i="1"/>
  <c r="AY2810" i="1"/>
  <c r="AA2810" i="1"/>
  <c r="Z2810" i="1"/>
  <c r="BT2809" i="1"/>
  <c r="BH2809" i="1"/>
  <c r="BE2809" i="1"/>
  <c r="AY2809" i="1"/>
  <c r="AA2809" i="1"/>
  <c r="Z2809" i="1"/>
  <c r="BT2808" i="1"/>
  <c r="BH2808" i="1"/>
  <c r="AY2808" i="1"/>
  <c r="AA2808" i="1"/>
  <c r="Z2808" i="1"/>
  <c r="BT2807" i="1"/>
  <c r="BH2807" i="1"/>
  <c r="AY2807" i="1"/>
  <c r="AA2807" i="1"/>
  <c r="Z2807" i="1"/>
  <c r="BT2806" i="1"/>
  <c r="BH2806" i="1"/>
  <c r="AY2806" i="1"/>
  <c r="AA2806" i="1"/>
  <c r="Z2806" i="1"/>
  <c r="BT2805" i="1"/>
  <c r="BH2805" i="1"/>
  <c r="AY2805" i="1"/>
  <c r="AA2805" i="1"/>
  <c r="Z2805" i="1"/>
  <c r="BT2804" i="1"/>
  <c r="BH2804" i="1"/>
  <c r="AY2804" i="1"/>
  <c r="AA2804" i="1"/>
  <c r="Z2804" i="1"/>
  <c r="BT2803" i="1"/>
  <c r="BH2803" i="1"/>
  <c r="AY2803" i="1"/>
  <c r="AA2803" i="1"/>
  <c r="Z2803" i="1"/>
  <c r="BT2802" i="1"/>
  <c r="BH2802" i="1"/>
  <c r="AY2802" i="1"/>
  <c r="AA2802" i="1"/>
  <c r="Z2802" i="1"/>
  <c r="BT2801" i="1"/>
  <c r="BH2801" i="1"/>
  <c r="AY2801" i="1"/>
  <c r="AA2801" i="1"/>
  <c r="Z2801" i="1"/>
  <c r="BT2800" i="1"/>
  <c r="BH2800" i="1"/>
  <c r="AY2800" i="1"/>
  <c r="AA2800" i="1"/>
  <c r="Z2800" i="1"/>
  <c r="BT2799" i="1"/>
  <c r="BH2799" i="1"/>
  <c r="AY2799" i="1"/>
  <c r="AA2799" i="1"/>
  <c r="Z2799" i="1"/>
  <c r="BT2798" i="1"/>
  <c r="BH2798" i="1"/>
  <c r="AY2798" i="1"/>
  <c r="AA2798" i="1"/>
  <c r="Z2798" i="1"/>
  <c r="BT2797" i="1"/>
  <c r="BH2797" i="1"/>
  <c r="AY2797" i="1"/>
  <c r="AA2797" i="1"/>
  <c r="Z2797" i="1"/>
  <c r="BT2796" i="1"/>
  <c r="BH2796" i="1"/>
  <c r="AY2796" i="1"/>
  <c r="AA2796" i="1"/>
  <c r="Z2796" i="1"/>
  <c r="BT2795" i="1"/>
  <c r="BH2795" i="1"/>
  <c r="AY2795" i="1"/>
  <c r="AA2795" i="1"/>
  <c r="Z2795" i="1"/>
  <c r="BT2794" i="1"/>
  <c r="BH2794" i="1"/>
  <c r="AY2794" i="1"/>
  <c r="AA2794" i="1"/>
  <c r="Z2794" i="1"/>
  <c r="BT2793" i="1"/>
  <c r="BH2793" i="1"/>
  <c r="AY2793" i="1"/>
  <c r="AA2793" i="1"/>
  <c r="Z2793" i="1"/>
  <c r="BT2792" i="1"/>
  <c r="BH2792" i="1"/>
  <c r="AY2792" i="1"/>
  <c r="AA2792" i="1"/>
  <c r="Z2792" i="1"/>
  <c r="BT2791" i="1"/>
  <c r="BH2791" i="1"/>
  <c r="AY2791" i="1"/>
  <c r="AA2791" i="1"/>
  <c r="Z2791" i="1"/>
  <c r="BT2790" i="1"/>
  <c r="BH2790" i="1"/>
  <c r="AY2790" i="1"/>
  <c r="AA2790" i="1"/>
  <c r="Z2790" i="1"/>
  <c r="BT2789" i="1"/>
  <c r="BH2789" i="1"/>
  <c r="AY2789" i="1"/>
  <c r="AA2789" i="1"/>
  <c r="Z2789" i="1"/>
  <c r="BT2788" i="1"/>
  <c r="BH2788" i="1"/>
  <c r="AY2788" i="1"/>
  <c r="AA2788" i="1"/>
  <c r="Z2788" i="1"/>
  <c r="BT2787" i="1"/>
  <c r="BH2787" i="1"/>
  <c r="AY2787" i="1"/>
  <c r="AA2787" i="1"/>
  <c r="Z2787" i="1"/>
  <c r="BT2786" i="1"/>
  <c r="BH2786" i="1"/>
  <c r="AY2786" i="1"/>
  <c r="AA2786" i="1"/>
  <c r="Z2786" i="1"/>
  <c r="BT2785" i="1"/>
  <c r="BH2785" i="1"/>
  <c r="AY2785" i="1"/>
  <c r="AA2785" i="1"/>
  <c r="Z2785" i="1"/>
  <c r="BT2784" i="1"/>
  <c r="BH2784" i="1"/>
  <c r="AY2784" i="1"/>
  <c r="AA2784" i="1"/>
  <c r="Z2784" i="1"/>
  <c r="BT2783" i="1"/>
  <c r="BH2783" i="1"/>
  <c r="AY2783" i="1"/>
  <c r="AA2783" i="1"/>
  <c r="Z2783" i="1"/>
  <c r="BT2782" i="1"/>
  <c r="BH2782" i="1"/>
  <c r="AY2782" i="1"/>
  <c r="AA2782" i="1"/>
  <c r="Z2782" i="1"/>
  <c r="BT2781" i="1"/>
  <c r="BH2781" i="1"/>
  <c r="AY2781" i="1"/>
  <c r="AA2781" i="1"/>
  <c r="Z2781" i="1"/>
  <c r="BT2780" i="1"/>
  <c r="BH2780" i="1"/>
  <c r="AY2780" i="1"/>
  <c r="AA2780" i="1"/>
  <c r="Z2780" i="1"/>
  <c r="BT2779" i="1"/>
  <c r="BH2779" i="1"/>
  <c r="AY2779" i="1"/>
  <c r="AA2779" i="1"/>
  <c r="Z2779" i="1"/>
  <c r="BT2778" i="1"/>
  <c r="BH2778" i="1"/>
  <c r="AY2778" i="1"/>
  <c r="AA2778" i="1"/>
  <c r="Z2778" i="1"/>
  <c r="BT2777" i="1"/>
  <c r="BH2777" i="1"/>
  <c r="AY2777" i="1"/>
  <c r="AA2777" i="1"/>
  <c r="Z2777" i="1"/>
  <c r="BT2776" i="1"/>
  <c r="BH2776" i="1"/>
  <c r="AY2776" i="1"/>
  <c r="AA2776" i="1"/>
  <c r="Z2776" i="1"/>
  <c r="BT2775" i="1"/>
  <c r="BH2775" i="1"/>
  <c r="AY2775" i="1"/>
  <c r="AA2775" i="1"/>
  <c r="Z2775" i="1"/>
  <c r="BT2774" i="1"/>
  <c r="BH2774" i="1"/>
  <c r="AY2774" i="1"/>
  <c r="AA2774" i="1"/>
  <c r="Z2774" i="1"/>
  <c r="BT2773" i="1"/>
  <c r="BH2773" i="1"/>
  <c r="AY2773" i="1"/>
  <c r="AA2773" i="1"/>
  <c r="Z2773" i="1"/>
  <c r="BT2772" i="1"/>
  <c r="BH2772" i="1"/>
  <c r="AY2772" i="1"/>
  <c r="BT2771" i="1"/>
  <c r="BH2771" i="1"/>
  <c r="AY2771" i="1"/>
  <c r="BT2770" i="1"/>
  <c r="BH2770" i="1"/>
  <c r="AY2770" i="1"/>
  <c r="AA2770" i="1"/>
  <c r="Z2770" i="1"/>
  <c r="BT2769" i="1"/>
  <c r="BH2769" i="1"/>
  <c r="AY2769" i="1"/>
  <c r="AA2769" i="1"/>
  <c r="Z2769" i="1"/>
  <c r="BT2768" i="1"/>
  <c r="BH2768" i="1"/>
  <c r="AY2768" i="1"/>
  <c r="AA2768" i="1"/>
  <c r="Z2768" i="1"/>
  <c r="BT2767" i="1"/>
  <c r="BH2767" i="1"/>
  <c r="AY2767" i="1"/>
  <c r="AA2767" i="1"/>
  <c r="Z2767" i="1"/>
  <c r="BT2766" i="1"/>
  <c r="BH2766" i="1"/>
  <c r="AY2766" i="1"/>
  <c r="AA2766" i="1"/>
  <c r="Z2766" i="1"/>
  <c r="BT2765" i="1"/>
  <c r="BH2765" i="1"/>
  <c r="AY2765" i="1"/>
  <c r="AA2765" i="1"/>
  <c r="Z2765" i="1"/>
  <c r="BT2764" i="1"/>
  <c r="BH2764" i="1"/>
  <c r="AY2764" i="1"/>
  <c r="AA2764" i="1"/>
  <c r="Z2764" i="1"/>
  <c r="BT2763" i="1"/>
  <c r="BH2763" i="1"/>
  <c r="AY2763" i="1"/>
  <c r="AA2763" i="1"/>
  <c r="Z2763" i="1"/>
  <c r="BT2762" i="1"/>
  <c r="BH2762" i="1"/>
  <c r="AY2762" i="1"/>
  <c r="AA2762" i="1"/>
  <c r="Z2762" i="1"/>
  <c r="BT2761" i="1"/>
  <c r="BH2761" i="1"/>
  <c r="AY2761" i="1"/>
  <c r="AA2761" i="1"/>
  <c r="Z2761" i="1"/>
  <c r="BT2760" i="1"/>
  <c r="BH2760" i="1"/>
  <c r="AY2760" i="1"/>
  <c r="AA2760" i="1"/>
  <c r="Z2760" i="1"/>
  <c r="BT2759" i="1"/>
  <c r="BH2759" i="1"/>
  <c r="AY2759" i="1"/>
  <c r="AA2759" i="1"/>
  <c r="Z2759" i="1"/>
  <c r="BT2758" i="1"/>
  <c r="BH2758" i="1"/>
  <c r="AY2758" i="1"/>
  <c r="AA2758" i="1"/>
  <c r="Z2758" i="1"/>
  <c r="BT2757" i="1"/>
  <c r="BH2757" i="1"/>
  <c r="AY2757" i="1"/>
  <c r="AA2757" i="1"/>
  <c r="Z2757" i="1"/>
  <c r="BT2756" i="1"/>
  <c r="BH2756" i="1"/>
  <c r="AY2756" i="1"/>
  <c r="AA2756" i="1"/>
  <c r="Z2756" i="1"/>
  <c r="BT2755" i="1"/>
  <c r="BH2755" i="1"/>
  <c r="AY2755" i="1"/>
  <c r="AA2755" i="1"/>
  <c r="Z2755" i="1"/>
  <c r="BT2754" i="1"/>
  <c r="BH2754" i="1"/>
  <c r="AY2754" i="1"/>
  <c r="AA2754" i="1"/>
  <c r="Z2754" i="1"/>
  <c r="BT2753" i="1"/>
  <c r="BH2753" i="1"/>
  <c r="AY2753" i="1"/>
  <c r="AA2753" i="1"/>
  <c r="Z2753" i="1"/>
  <c r="BT2752" i="1"/>
  <c r="BH2752" i="1"/>
  <c r="AY2752" i="1"/>
  <c r="AA2752" i="1"/>
  <c r="Z2752" i="1"/>
  <c r="BT2751" i="1"/>
  <c r="BH2751" i="1"/>
  <c r="AY2751" i="1"/>
  <c r="AA2751" i="1"/>
  <c r="Z2751" i="1"/>
  <c r="BT2750" i="1"/>
  <c r="BH2750" i="1"/>
  <c r="AY2750" i="1"/>
  <c r="AA2750" i="1"/>
  <c r="Z2750" i="1"/>
  <c r="BT2749" i="1"/>
  <c r="BH2749" i="1"/>
  <c r="AY2749" i="1"/>
  <c r="AA2749" i="1"/>
  <c r="Z2749" i="1"/>
  <c r="BT2748" i="1"/>
  <c r="BH2748" i="1"/>
  <c r="AY2748" i="1"/>
  <c r="AA2748" i="1"/>
  <c r="Z2748" i="1"/>
  <c r="BT2747" i="1"/>
  <c r="BH2747" i="1"/>
  <c r="AY2747" i="1"/>
  <c r="AA2747" i="1"/>
  <c r="Z2747" i="1"/>
  <c r="BT2746" i="1"/>
  <c r="BH2746" i="1"/>
  <c r="AY2746" i="1"/>
  <c r="AA2746" i="1"/>
  <c r="Z2746" i="1"/>
  <c r="BT2745" i="1"/>
  <c r="BH2745" i="1"/>
  <c r="AY2745" i="1"/>
  <c r="AA2745" i="1"/>
  <c r="Z2745" i="1"/>
  <c r="BT2744" i="1"/>
  <c r="BH2744" i="1"/>
  <c r="AY2744" i="1"/>
  <c r="AA2744" i="1"/>
  <c r="Z2744" i="1"/>
  <c r="BT2743" i="1"/>
  <c r="BH2743" i="1"/>
  <c r="AY2743" i="1"/>
  <c r="AA2743" i="1"/>
  <c r="Z2743" i="1"/>
  <c r="BT2742" i="1"/>
  <c r="BH2742" i="1"/>
  <c r="AY2742" i="1"/>
  <c r="AA2742" i="1"/>
  <c r="Z2742" i="1"/>
  <c r="BT2741" i="1"/>
  <c r="BH2741" i="1"/>
  <c r="AY2741" i="1"/>
  <c r="AA2741" i="1"/>
  <c r="Z2741" i="1"/>
  <c r="BT2740" i="1"/>
  <c r="BH2740" i="1"/>
  <c r="AY2740" i="1"/>
  <c r="AA2740" i="1"/>
  <c r="Z2740" i="1"/>
  <c r="BT2739" i="1"/>
  <c r="BH2739" i="1"/>
  <c r="AY2739" i="1"/>
  <c r="AA2739" i="1"/>
  <c r="Z2739" i="1"/>
  <c r="BT2738" i="1"/>
  <c r="BH2738" i="1"/>
  <c r="AY2738" i="1"/>
  <c r="AA2738" i="1"/>
  <c r="Z2738" i="1"/>
  <c r="BT2737" i="1"/>
  <c r="BH2737" i="1"/>
  <c r="AY2737" i="1"/>
  <c r="AA2737" i="1"/>
  <c r="Z2737" i="1"/>
  <c r="BT2736" i="1"/>
  <c r="BH2736" i="1"/>
  <c r="AY2736" i="1"/>
  <c r="AA2736" i="1"/>
  <c r="Z2736" i="1"/>
  <c r="BT2735" i="1"/>
  <c r="BH2735" i="1"/>
  <c r="AY2735" i="1"/>
  <c r="AA2735" i="1"/>
  <c r="Z2735" i="1"/>
  <c r="BT2734" i="1"/>
  <c r="BH2734" i="1"/>
  <c r="AY2734" i="1"/>
  <c r="AA2734" i="1"/>
  <c r="Z2734" i="1"/>
  <c r="BT2733" i="1"/>
  <c r="BH2733" i="1"/>
  <c r="AY2733" i="1"/>
  <c r="AA2733" i="1"/>
  <c r="Z2733" i="1"/>
  <c r="BT2732" i="1"/>
  <c r="BH2732" i="1"/>
  <c r="AY2732" i="1"/>
  <c r="AA2732" i="1"/>
  <c r="Z2732" i="1"/>
  <c r="BT2731" i="1"/>
  <c r="BH2731" i="1"/>
  <c r="AY2731" i="1"/>
  <c r="AA2731" i="1"/>
  <c r="Z2731" i="1"/>
  <c r="BT2730" i="1"/>
  <c r="BH2730" i="1"/>
  <c r="AY2730" i="1"/>
  <c r="AA2730" i="1"/>
  <c r="Z2730" i="1"/>
  <c r="BT2729" i="1"/>
  <c r="BH2729" i="1"/>
  <c r="AY2729" i="1"/>
  <c r="AA2729" i="1"/>
  <c r="Z2729" i="1"/>
  <c r="BT2728" i="1"/>
  <c r="BH2728" i="1"/>
  <c r="AY2728" i="1"/>
  <c r="AA2728" i="1"/>
  <c r="Z2728" i="1"/>
  <c r="BT2727" i="1"/>
  <c r="BH2727" i="1"/>
  <c r="AY2727" i="1"/>
  <c r="AA2727" i="1"/>
  <c r="Z2727" i="1"/>
  <c r="BT2726" i="1"/>
  <c r="BH2726" i="1"/>
  <c r="AY2726" i="1"/>
  <c r="AA2726" i="1"/>
  <c r="Z2726" i="1"/>
  <c r="BT2725" i="1"/>
  <c r="BH2725" i="1"/>
  <c r="AY2725" i="1"/>
  <c r="AA2725" i="1"/>
  <c r="Z2725" i="1"/>
  <c r="BT2724" i="1"/>
  <c r="BH2724" i="1"/>
  <c r="AY2724" i="1"/>
  <c r="AA2724" i="1"/>
  <c r="Z2724" i="1"/>
  <c r="BT2723" i="1"/>
  <c r="BH2723" i="1"/>
  <c r="AY2723" i="1"/>
  <c r="AA2723" i="1"/>
  <c r="Z2723" i="1"/>
  <c r="BT2722" i="1"/>
  <c r="BH2722" i="1"/>
  <c r="AY2722" i="1"/>
  <c r="AA2722" i="1"/>
  <c r="Z2722" i="1"/>
  <c r="BT2721" i="1"/>
  <c r="BH2721" i="1"/>
  <c r="BE2721" i="1"/>
  <c r="AY2721" i="1"/>
  <c r="AA2721" i="1"/>
  <c r="Z2721" i="1"/>
  <c r="BT2720" i="1"/>
  <c r="BH2720" i="1"/>
  <c r="AY2720" i="1"/>
  <c r="AA2720" i="1"/>
  <c r="Z2720" i="1"/>
  <c r="BT2719" i="1"/>
  <c r="BH2719" i="1"/>
  <c r="AY2719" i="1"/>
  <c r="AA2719" i="1"/>
  <c r="Z2719" i="1"/>
  <c r="BT2718" i="1"/>
  <c r="BH2718" i="1"/>
  <c r="AY2718" i="1"/>
  <c r="AA2718" i="1"/>
  <c r="Z2718" i="1"/>
  <c r="BT2717" i="1"/>
  <c r="BH2717" i="1"/>
  <c r="AY2717" i="1"/>
  <c r="AA2717" i="1"/>
  <c r="Z2717" i="1"/>
  <c r="BT2716" i="1"/>
  <c r="BH2716" i="1"/>
  <c r="BE2716" i="1"/>
  <c r="AY2716" i="1"/>
  <c r="AA2716" i="1"/>
  <c r="Z2716" i="1"/>
  <c r="BT2715" i="1"/>
  <c r="BH2715" i="1"/>
  <c r="BE2715" i="1"/>
  <c r="AY2715" i="1"/>
  <c r="AA2715" i="1"/>
  <c r="Z2715" i="1"/>
  <c r="BT2714" i="1"/>
  <c r="BH2714" i="1"/>
  <c r="BE2714" i="1"/>
  <c r="AY2714" i="1"/>
  <c r="AA2714" i="1"/>
  <c r="Z2714" i="1"/>
  <c r="BT2713" i="1"/>
  <c r="BH2713" i="1"/>
  <c r="BE2713" i="1"/>
  <c r="AY2713" i="1"/>
  <c r="AA2713" i="1"/>
  <c r="Z2713" i="1"/>
  <c r="BT2712" i="1"/>
  <c r="BH2712" i="1"/>
  <c r="BE2712" i="1"/>
  <c r="AY2712" i="1"/>
  <c r="AA2712" i="1"/>
  <c r="Z2712" i="1"/>
  <c r="BT2711" i="1"/>
  <c r="BH2711" i="1"/>
  <c r="BE2711" i="1"/>
  <c r="AY2711" i="1"/>
  <c r="AA2711" i="1"/>
  <c r="Z2711" i="1"/>
  <c r="BT2710" i="1"/>
  <c r="BH2710" i="1"/>
  <c r="BE2710" i="1"/>
  <c r="AY2710" i="1"/>
  <c r="AA2710" i="1"/>
  <c r="Z2710" i="1"/>
  <c r="BT2709" i="1"/>
  <c r="BH2709" i="1"/>
  <c r="BE2709" i="1"/>
  <c r="AY2709" i="1"/>
  <c r="AA2709" i="1"/>
  <c r="Z2709" i="1"/>
  <c r="BT2708" i="1"/>
  <c r="BH2708" i="1"/>
  <c r="AY2708" i="1"/>
  <c r="AA2708" i="1"/>
  <c r="Z2708" i="1"/>
  <c r="BT2707" i="1"/>
  <c r="BH2707" i="1"/>
  <c r="AY2707" i="1"/>
  <c r="AA2707" i="1"/>
  <c r="Z2707" i="1"/>
  <c r="BT2706" i="1"/>
  <c r="BH2706" i="1"/>
  <c r="AY2706" i="1"/>
  <c r="AA2706" i="1"/>
  <c r="Z2706" i="1"/>
  <c r="BT2705" i="1"/>
  <c r="BH2705" i="1"/>
  <c r="AY2705" i="1"/>
  <c r="AA2705" i="1"/>
  <c r="Z2705" i="1"/>
  <c r="BT2704" i="1"/>
  <c r="BH2704" i="1"/>
  <c r="AY2704" i="1"/>
  <c r="AA2704" i="1"/>
  <c r="Z2704" i="1"/>
  <c r="BT2703" i="1"/>
  <c r="BH2703" i="1"/>
  <c r="AY2703" i="1"/>
  <c r="AA2703" i="1"/>
  <c r="Z2703" i="1"/>
  <c r="BT2702" i="1"/>
  <c r="BH2702" i="1"/>
  <c r="AY2702" i="1"/>
  <c r="AA2702" i="1"/>
  <c r="Z2702" i="1"/>
  <c r="BT2701" i="1"/>
  <c r="BH2701" i="1"/>
  <c r="AY2701" i="1"/>
  <c r="AA2701" i="1"/>
  <c r="Z2701" i="1"/>
  <c r="BT2700" i="1"/>
  <c r="BH2700" i="1"/>
  <c r="AY2700" i="1"/>
  <c r="AA2700" i="1"/>
  <c r="Z2700" i="1"/>
  <c r="BT2699" i="1"/>
  <c r="BH2699" i="1"/>
  <c r="AY2699" i="1"/>
  <c r="AA2699" i="1"/>
  <c r="Z2699" i="1"/>
  <c r="BT2698" i="1"/>
  <c r="BH2698" i="1"/>
  <c r="AY2698" i="1"/>
  <c r="AA2698" i="1"/>
  <c r="Z2698" i="1"/>
  <c r="BT2697" i="1"/>
  <c r="BH2697" i="1"/>
  <c r="AY2697" i="1"/>
  <c r="AA2697" i="1"/>
  <c r="Z2697" i="1"/>
  <c r="BT2696" i="1"/>
  <c r="BH2696" i="1"/>
  <c r="AY2696" i="1"/>
  <c r="AA2696" i="1"/>
  <c r="Z2696" i="1"/>
  <c r="BT2695" i="1"/>
  <c r="BH2695" i="1"/>
  <c r="AY2695" i="1"/>
  <c r="AA2695" i="1"/>
  <c r="Z2695" i="1"/>
  <c r="BT2694" i="1"/>
  <c r="BH2694" i="1"/>
  <c r="AY2694" i="1"/>
  <c r="AA2694" i="1"/>
  <c r="Z2694" i="1"/>
  <c r="BT2693" i="1"/>
  <c r="BH2693" i="1"/>
  <c r="AY2693" i="1"/>
  <c r="AA2693" i="1"/>
  <c r="Z2693" i="1"/>
  <c r="BT2692" i="1"/>
  <c r="BH2692" i="1"/>
  <c r="AY2692" i="1"/>
  <c r="AA2692" i="1"/>
  <c r="Z2692" i="1"/>
  <c r="BT2691" i="1"/>
  <c r="BH2691" i="1"/>
  <c r="AY2691" i="1"/>
  <c r="AA2691" i="1"/>
  <c r="Z2691" i="1"/>
  <c r="BT2690" i="1"/>
  <c r="BH2690" i="1"/>
  <c r="AY2690" i="1"/>
  <c r="AA2690" i="1"/>
  <c r="Z2690" i="1"/>
  <c r="BT2689" i="1"/>
  <c r="BH2689" i="1"/>
  <c r="AY2689" i="1"/>
  <c r="AA2689" i="1"/>
  <c r="Z2689" i="1"/>
  <c r="BT2688" i="1"/>
  <c r="BH2688" i="1"/>
  <c r="AY2688" i="1"/>
  <c r="AA2688" i="1"/>
  <c r="Z2688" i="1"/>
  <c r="BT2687" i="1"/>
  <c r="BH2687" i="1"/>
  <c r="AY2687" i="1"/>
  <c r="AA2687" i="1"/>
  <c r="Z2687" i="1"/>
  <c r="BT2686" i="1"/>
  <c r="BH2686" i="1"/>
  <c r="AY2686" i="1"/>
  <c r="AA2686" i="1"/>
  <c r="Z2686" i="1"/>
  <c r="BT2685" i="1"/>
  <c r="BH2685" i="1"/>
  <c r="AY2685" i="1"/>
  <c r="AA2685" i="1"/>
  <c r="Z2685" i="1"/>
  <c r="BT2684" i="1"/>
  <c r="BH2684" i="1"/>
  <c r="AY2684" i="1"/>
  <c r="AA2684" i="1"/>
  <c r="Z2684" i="1"/>
  <c r="BT2683" i="1"/>
  <c r="BH2683" i="1"/>
  <c r="AY2683" i="1"/>
  <c r="AA2683" i="1"/>
  <c r="Z2683" i="1"/>
  <c r="BT2682" i="1"/>
  <c r="BH2682" i="1"/>
  <c r="AY2682" i="1"/>
  <c r="AA2682" i="1"/>
  <c r="Z2682" i="1"/>
  <c r="BT2681" i="1"/>
  <c r="BH2681" i="1"/>
  <c r="AY2681" i="1"/>
  <c r="AA2681" i="1"/>
  <c r="Z2681" i="1"/>
  <c r="BT2680" i="1"/>
  <c r="BH2680" i="1"/>
  <c r="AY2680" i="1"/>
  <c r="AA2680" i="1"/>
  <c r="Z2680" i="1"/>
  <c r="BT2679" i="1"/>
  <c r="BH2679" i="1"/>
  <c r="AY2679" i="1"/>
  <c r="AA2679" i="1"/>
  <c r="Z2679" i="1"/>
  <c r="BT2678" i="1"/>
  <c r="BH2678" i="1"/>
  <c r="AY2678" i="1"/>
  <c r="AA2678" i="1"/>
  <c r="Z2678" i="1"/>
  <c r="BT2677" i="1"/>
  <c r="BH2677" i="1"/>
  <c r="AY2677" i="1"/>
  <c r="AA2677" i="1"/>
  <c r="Z2677" i="1"/>
  <c r="BT2676" i="1"/>
  <c r="BH2676" i="1"/>
  <c r="AY2676" i="1"/>
  <c r="AA2676" i="1"/>
  <c r="Z2676" i="1"/>
  <c r="BT2675" i="1"/>
  <c r="BH2675" i="1"/>
  <c r="AY2675" i="1"/>
  <c r="AA2675" i="1"/>
  <c r="Z2675" i="1"/>
  <c r="BT2674" i="1"/>
  <c r="BH2674" i="1"/>
  <c r="AY2674" i="1"/>
  <c r="AA2674" i="1"/>
  <c r="Z2674" i="1"/>
  <c r="BT2673" i="1"/>
  <c r="BH2673" i="1"/>
  <c r="AY2673" i="1"/>
  <c r="AA2673" i="1"/>
  <c r="Z2673" i="1"/>
  <c r="BT2672" i="1"/>
  <c r="BH2672" i="1"/>
  <c r="AY2672" i="1"/>
  <c r="AA2672" i="1"/>
  <c r="Z2672" i="1"/>
  <c r="BT2671" i="1"/>
  <c r="BH2671" i="1"/>
  <c r="AY2671" i="1"/>
  <c r="AA2671" i="1"/>
  <c r="Z2671" i="1"/>
  <c r="BT2670" i="1"/>
  <c r="BH2670" i="1"/>
  <c r="AY2670" i="1"/>
  <c r="AA2670" i="1"/>
  <c r="Z2670" i="1"/>
  <c r="BT2669" i="1"/>
  <c r="BH2669" i="1"/>
  <c r="AY2669" i="1"/>
  <c r="AA2669" i="1"/>
  <c r="Z2669" i="1"/>
  <c r="BT2668" i="1"/>
  <c r="BH2668" i="1"/>
  <c r="AY2668" i="1"/>
  <c r="AA2668" i="1"/>
  <c r="Z2668" i="1"/>
  <c r="BT2667" i="1"/>
  <c r="BH2667" i="1"/>
  <c r="AY2667" i="1"/>
  <c r="AA2667" i="1"/>
  <c r="Z2667" i="1"/>
  <c r="BT2666" i="1"/>
  <c r="BH2666" i="1"/>
  <c r="AY2666" i="1"/>
  <c r="AA2666" i="1"/>
  <c r="Z2666" i="1"/>
  <c r="BT2665" i="1"/>
  <c r="BH2665" i="1"/>
  <c r="AY2665" i="1"/>
  <c r="AA2665" i="1"/>
  <c r="Z2665" i="1"/>
  <c r="BT2664" i="1"/>
  <c r="BH2664" i="1"/>
  <c r="AY2664" i="1"/>
  <c r="AA2664" i="1"/>
  <c r="Z2664" i="1"/>
  <c r="BT2663" i="1"/>
  <c r="BH2663" i="1"/>
  <c r="AY2663" i="1"/>
  <c r="AA2663" i="1"/>
  <c r="Z2663" i="1"/>
  <c r="BT2662" i="1"/>
  <c r="BH2662" i="1"/>
  <c r="AY2662" i="1"/>
  <c r="AA2662" i="1"/>
  <c r="Z2662" i="1"/>
  <c r="BT2661" i="1"/>
  <c r="BH2661" i="1"/>
  <c r="AY2661" i="1"/>
  <c r="AA2661" i="1"/>
  <c r="Z2661" i="1"/>
  <c r="BT2660" i="1"/>
  <c r="BH2660" i="1"/>
  <c r="AY2660" i="1"/>
  <c r="AA2660" i="1"/>
  <c r="Z2660" i="1"/>
  <c r="BT2659" i="1"/>
  <c r="BH2659" i="1"/>
  <c r="AY2659" i="1"/>
  <c r="AA2659" i="1"/>
  <c r="Z2659" i="1"/>
  <c r="BT2658" i="1"/>
  <c r="BH2658" i="1"/>
  <c r="AY2658" i="1"/>
  <c r="AA2658" i="1"/>
  <c r="Z2658" i="1"/>
  <c r="BT2657" i="1"/>
  <c r="BH2657" i="1"/>
  <c r="AY2657" i="1"/>
  <c r="AA2657" i="1"/>
  <c r="Z2657" i="1"/>
  <c r="BT2656" i="1"/>
  <c r="BH2656" i="1"/>
  <c r="AY2656" i="1"/>
  <c r="AA2656" i="1"/>
  <c r="Z2656" i="1"/>
  <c r="BT2655" i="1"/>
  <c r="BH2655" i="1"/>
  <c r="AY2655" i="1"/>
  <c r="AA2655" i="1"/>
  <c r="Z2655" i="1"/>
  <c r="BT2654" i="1"/>
  <c r="BH2654" i="1"/>
  <c r="AY2654" i="1"/>
  <c r="AA2654" i="1"/>
  <c r="Z2654" i="1"/>
  <c r="BT2653" i="1"/>
  <c r="BH2653" i="1"/>
  <c r="AY2653" i="1"/>
  <c r="AA2653" i="1"/>
  <c r="Z2653" i="1"/>
  <c r="BT2652" i="1"/>
  <c r="BH2652" i="1"/>
  <c r="AY2652" i="1"/>
  <c r="AA2652" i="1"/>
  <c r="Z2652" i="1"/>
  <c r="BT2651" i="1"/>
  <c r="BH2651" i="1"/>
  <c r="AY2651" i="1"/>
  <c r="AA2651" i="1"/>
  <c r="Z2651" i="1"/>
  <c r="BT2650" i="1"/>
  <c r="BH2650" i="1"/>
  <c r="AY2650" i="1"/>
  <c r="AA2650" i="1"/>
  <c r="Z2650" i="1"/>
  <c r="BT2649" i="1"/>
  <c r="BH2649" i="1"/>
  <c r="AY2649" i="1"/>
  <c r="AA2649" i="1"/>
  <c r="Z2649" i="1"/>
  <c r="BT2648" i="1"/>
  <c r="BH2648" i="1"/>
  <c r="AY2648" i="1"/>
  <c r="AA2648" i="1"/>
  <c r="Z2648" i="1"/>
  <c r="BT2647" i="1"/>
  <c r="BH2647" i="1"/>
  <c r="AY2647" i="1"/>
  <c r="AA2647" i="1"/>
  <c r="Z2647" i="1"/>
  <c r="BT2646" i="1"/>
  <c r="BH2646" i="1"/>
  <c r="AY2646" i="1"/>
  <c r="AA2646" i="1"/>
  <c r="Z2646" i="1"/>
  <c r="BT2645" i="1"/>
  <c r="BH2645" i="1"/>
  <c r="AY2645" i="1"/>
  <c r="AA2645" i="1"/>
  <c r="Z2645" i="1"/>
  <c r="BT2644" i="1"/>
  <c r="BH2644" i="1"/>
  <c r="AY2644" i="1"/>
  <c r="AA2644" i="1"/>
  <c r="Z2644" i="1"/>
  <c r="BT2643" i="1"/>
  <c r="BH2643" i="1"/>
  <c r="AY2643" i="1"/>
  <c r="AA2643" i="1"/>
  <c r="Z2643" i="1"/>
  <c r="BT2642" i="1"/>
  <c r="BH2642" i="1"/>
  <c r="AY2642" i="1"/>
  <c r="AA2642" i="1"/>
  <c r="Z2642" i="1"/>
  <c r="BT2641" i="1"/>
  <c r="BH2641" i="1"/>
  <c r="AY2641" i="1"/>
  <c r="AA2641" i="1"/>
  <c r="Z2641" i="1"/>
  <c r="BT2640" i="1"/>
  <c r="BH2640" i="1"/>
  <c r="AY2640" i="1"/>
  <c r="AA2640" i="1"/>
  <c r="Z2640" i="1"/>
  <c r="BT2639" i="1"/>
  <c r="BH2639" i="1"/>
  <c r="AY2639" i="1"/>
  <c r="AA2639" i="1"/>
  <c r="Z2639" i="1"/>
  <c r="BT2638" i="1"/>
  <c r="BH2638" i="1"/>
  <c r="AY2638" i="1"/>
  <c r="AA2638" i="1"/>
  <c r="Z2638" i="1"/>
  <c r="BT2637" i="1"/>
  <c r="BH2637" i="1"/>
  <c r="AY2637" i="1"/>
  <c r="AA2637" i="1"/>
  <c r="Z2637" i="1"/>
  <c r="BT2636" i="1"/>
  <c r="BH2636" i="1"/>
  <c r="AY2636" i="1"/>
  <c r="AA2636" i="1"/>
  <c r="Z2636" i="1"/>
  <c r="BT2635" i="1"/>
  <c r="BH2635" i="1"/>
  <c r="AY2635" i="1"/>
  <c r="AA2635" i="1"/>
  <c r="Z2635" i="1"/>
  <c r="BT2634" i="1"/>
  <c r="BH2634" i="1"/>
  <c r="AY2634" i="1"/>
  <c r="AA2634" i="1"/>
  <c r="Z2634" i="1"/>
  <c r="BT2633" i="1"/>
  <c r="BH2633" i="1"/>
  <c r="AY2633" i="1"/>
  <c r="AA2633" i="1"/>
  <c r="Z2633" i="1"/>
  <c r="BT2632" i="1"/>
  <c r="BH2632" i="1"/>
  <c r="AY2632" i="1"/>
  <c r="AA2632" i="1"/>
  <c r="Z2632" i="1"/>
  <c r="BT2631" i="1"/>
  <c r="BH2631" i="1"/>
  <c r="AY2631" i="1"/>
  <c r="AA2631" i="1"/>
  <c r="Z2631" i="1"/>
  <c r="BT2630" i="1"/>
  <c r="BH2630" i="1"/>
  <c r="AY2630" i="1"/>
  <c r="AA2630" i="1"/>
  <c r="Z2630" i="1"/>
  <c r="BT2629" i="1"/>
  <c r="BH2629" i="1"/>
  <c r="AY2629" i="1"/>
  <c r="AA2629" i="1"/>
  <c r="Z2629" i="1"/>
  <c r="BT2628" i="1"/>
  <c r="BH2628" i="1"/>
  <c r="AY2628" i="1"/>
  <c r="AA2628" i="1"/>
  <c r="Z2628" i="1"/>
  <c r="BT2627" i="1"/>
  <c r="BH2627" i="1"/>
  <c r="AY2627" i="1"/>
  <c r="AA2627" i="1"/>
  <c r="Z2627" i="1"/>
  <c r="BT2626" i="1"/>
  <c r="BH2626" i="1"/>
  <c r="AY2626" i="1"/>
  <c r="AA2626" i="1"/>
  <c r="Z2626" i="1"/>
  <c r="BT2625" i="1"/>
  <c r="BH2625" i="1"/>
  <c r="AY2625" i="1"/>
  <c r="AA2625" i="1"/>
  <c r="Z2625" i="1"/>
  <c r="BT2624" i="1"/>
  <c r="BH2624" i="1"/>
  <c r="AY2624" i="1"/>
  <c r="AA2624" i="1"/>
  <c r="Z2624" i="1"/>
  <c r="BT2623" i="1"/>
  <c r="BH2623" i="1"/>
  <c r="AY2623" i="1"/>
  <c r="AA2623" i="1"/>
  <c r="Z2623" i="1"/>
  <c r="BT2622" i="1"/>
  <c r="BH2622" i="1"/>
  <c r="AY2622" i="1"/>
  <c r="AA2622" i="1"/>
  <c r="Z2622" i="1"/>
  <c r="BT2621" i="1"/>
  <c r="BH2621" i="1"/>
  <c r="AY2621" i="1"/>
  <c r="AA2621" i="1"/>
  <c r="Z2621" i="1"/>
  <c r="BT2620" i="1"/>
  <c r="BH2620" i="1"/>
  <c r="AY2620" i="1"/>
  <c r="AA2620" i="1"/>
  <c r="Z2620" i="1"/>
  <c r="BT2619" i="1"/>
  <c r="BH2619" i="1"/>
  <c r="AY2619" i="1"/>
  <c r="AA2619" i="1"/>
  <c r="Z2619" i="1"/>
  <c r="BT2618" i="1"/>
  <c r="BH2618" i="1"/>
  <c r="AY2618" i="1"/>
  <c r="AA2618" i="1"/>
  <c r="Z2618" i="1"/>
  <c r="BT2617" i="1"/>
  <c r="BH2617" i="1"/>
  <c r="AY2617" i="1"/>
  <c r="AA2617" i="1"/>
  <c r="Z2617" i="1"/>
  <c r="BT2616" i="1"/>
  <c r="BH2616" i="1"/>
  <c r="AY2616" i="1"/>
  <c r="AA2616" i="1"/>
  <c r="Z2616" i="1"/>
  <c r="BT2615" i="1"/>
  <c r="BH2615" i="1"/>
  <c r="AY2615" i="1"/>
  <c r="AA2615" i="1"/>
  <c r="Z2615" i="1"/>
  <c r="BT2614" i="1"/>
  <c r="BH2614" i="1"/>
  <c r="AY2614" i="1"/>
  <c r="AA2614" i="1"/>
  <c r="Z2614" i="1"/>
  <c r="BT2613" i="1"/>
  <c r="BH2613" i="1"/>
  <c r="AY2613" i="1"/>
  <c r="AA2613" i="1"/>
  <c r="Z2613" i="1"/>
  <c r="BT2612" i="1"/>
  <c r="BH2612" i="1"/>
  <c r="AY2612" i="1"/>
  <c r="AA2612" i="1"/>
  <c r="Z2612" i="1"/>
  <c r="BT2611" i="1"/>
  <c r="BH2611" i="1"/>
  <c r="AY2611" i="1"/>
  <c r="AA2611" i="1"/>
  <c r="Z2611" i="1"/>
  <c r="BT2610" i="1"/>
  <c r="BH2610" i="1"/>
  <c r="AY2610" i="1"/>
  <c r="AA2610" i="1"/>
  <c r="Z2610" i="1"/>
  <c r="BT2609" i="1"/>
  <c r="BH2609" i="1"/>
  <c r="AY2609" i="1"/>
  <c r="AA2609" i="1"/>
  <c r="Z2609" i="1"/>
  <c r="BT2608" i="1"/>
  <c r="BH2608" i="1"/>
  <c r="AY2608" i="1"/>
  <c r="AA2608" i="1"/>
  <c r="Z2608" i="1"/>
  <c r="BT2607" i="1"/>
  <c r="BH2607" i="1"/>
  <c r="AY2607" i="1"/>
  <c r="AA2607" i="1"/>
  <c r="Z2607" i="1"/>
  <c r="BT2606" i="1"/>
  <c r="BH2606" i="1"/>
  <c r="AY2606" i="1"/>
  <c r="AA2606" i="1"/>
  <c r="Z2606" i="1"/>
  <c r="BT2605" i="1"/>
  <c r="BH2605" i="1"/>
  <c r="AY2605" i="1"/>
  <c r="AA2605" i="1"/>
  <c r="Z2605" i="1"/>
  <c r="BT2604" i="1"/>
  <c r="BH2604" i="1"/>
  <c r="AY2604" i="1"/>
  <c r="AA2604" i="1"/>
  <c r="Z2604" i="1"/>
  <c r="BT2603" i="1"/>
  <c r="BH2603" i="1"/>
  <c r="AY2603" i="1"/>
  <c r="AA2603" i="1"/>
  <c r="Z2603" i="1"/>
  <c r="BT2602" i="1"/>
  <c r="BH2602" i="1"/>
  <c r="AY2602" i="1"/>
  <c r="AA2602" i="1"/>
  <c r="Z2602" i="1"/>
  <c r="BT2601" i="1"/>
  <c r="BH2601" i="1"/>
  <c r="AY2601" i="1"/>
  <c r="AA2601" i="1"/>
  <c r="Z2601" i="1"/>
  <c r="BT2600" i="1"/>
  <c r="BH2600" i="1"/>
  <c r="AY2600" i="1"/>
  <c r="AA2600" i="1"/>
  <c r="Z2600" i="1"/>
  <c r="BT2599" i="1"/>
  <c r="BH2599" i="1"/>
  <c r="AY2599" i="1"/>
  <c r="AA2599" i="1"/>
  <c r="Z2599" i="1"/>
  <c r="BT2598" i="1"/>
  <c r="BH2598" i="1"/>
  <c r="AY2598" i="1"/>
  <c r="AA2598" i="1"/>
  <c r="Z2598" i="1"/>
  <c r="BT2597" i="1"/>
  <c r="BH2597" i="1"/>
  <c r="AY2597" i="1"/>
  <c r="AA2597" i="1"/>
  <c r="Z2597" i="1"/>
  <c r="BT2596" i="1"/>
  <c r="BH2596" i="1"/>
  <c r="AY2596" i="1"/>
  <c r="AA2596" i="1"/>
  <c r="Z2596" i="1"/>
  <c r="BT2595" i="1"/>
  <c r="BH2595" i="1"/>
  <c r="AY2595" i="1"/>
  <c r="AA2595" i="1"/>
  <c r="Z2595" i="1"/>
  <c r="BT2594" i="1"/>
  <c r="BH2594" i="1"/>
  <c r="AY2594" i="1"/>
  <c r="AA2594" i="1"/>
  <c r="Z2594" i="1"/>
  <c r="BT2593" i="1"/>
  <c r="BH2593" i="1"/>
  <c r="AY2593" i="1"/>
  <c r="AA2593" i="1"/>
  <c r="Z2593" i="1"/>
  <c r="BT2592" i="1"/>
  <c r="BH2592" i="1"/>
  <c r="AY2592" i="1"/>
  <c r="AA2592" i="1"/>
  <c r="Z2592" i="1"/>
  <c r="BT2591" i="1"/>
  <c r="BH2591" i="1"/>
  <c r="AY2591" i="1"/>
  <c r="AA2591" i="1"/>
  <c r="Z2591" i="1"/>
  <c r="BT2590" i="1"/>
  <c r="BH2590" i="1"/>
  <c r="AY2590" i="1"/>
  <c r="AA2590" i="1"/>
  <c r="Z2590" i="1"/>
  <c r="BT2589" i="1"/>
  <c r="BH2589" i="1"/>
  <c r="AY2589" i="1"/>
  <c r="AA2589" i="1"/>
  <c r="Z2589" i="1"/>
  <c r="BT2588" i="1"/>
  <c r="BH2588" i="1"/>
  <c r="AY2588" i="1"/>
  <c r="AA2588" i="1"/>
  <c r="Z2588" i="1"/>
  <c r="BT2587" i="1"/>
  <c r="BH2587" i="1"/>
  <c r="AY2587" i="1"/>
  <c r="AA2587" i="1"/>
  <c r="Z2587" i="1"/>
  <c r="BT2586" i="1"/>
  <c r="BH2586" i="1"/>
  <c r="AY2586" i="1"/>
  <c r="AA2586" i="1"/>
  <c r="Z2586" i="1"/>
  <c r="BT2585" i="1"/>
  <c r="BH2585" i="1"/>
  <c r="AY2585" i="1"/>
  <c r="AA2585" i="1"/>
  <c r="Z2585" i="1"/>
  <c r="BT2584" i="1"/>
  <c r="BH2584" i="1"/>
  <c r="AY2584" i="1"/>
  <c r="AA2584" i="1"/>
  <c r="Z2584" i="1"/>
  <c r="BT2583" i="1"/>
  <c r="BH2583" i="1"/>
  <c r="AY2583" i="1"/>
  <c r="AA2583" i="1"/>
  <c r="Z2583" i="1"/>
  <c r="BT2582" i="1"/>
  <c r="BH2582" i="1"/>
  <c r="AY2582" i="1"/>
  <c r="AA2582" i="1"/>
  <c r="Z2582" i="1"/>
  <c r="BT2581" i="1"/>
  <c r="BH2581" i="1"/>
  <c r="AY2581" i="1"/>
  <c r="AA2581" i="1"/>
  <c r="Z2581" i="1"/>
  <c r="BT2580" i="1"/>
  <c r="BH2580" i="1"/>
  <c r="AY2580" i="1"/>
  <c r="AA2580" i="1"/>
  <c r="Z2580" i="1"/>
  <c r="BT2579" i="1"/>
  <c r="BH2579" i="1"/>
  <c r="AY2579" i="1"/>
  <c r="AA2579" i="1"/>
  <c r="Z2579" i="1"/>
  <c r="BT2578" i="1"/>
  <c r="BH2578" i="1"/>
  <c r="AY2578" i="1"/>
  <c r="AA2578" i="1"/>
  <c r="Z2578" i="1"/>
  <c r="BT2577" i="1"/>
  <c r="BH2577" i="1"/>
  <c r="AY2577" i="1"/>
  <c r="AA2577" i="1"/>
  <c r="Z2577" i="1"/>
  <c r="BT2576" i="1"/>
  <c r="BH2576" i="1"/>
  <c r="AY2576" i="1"/>
  <c r="AA2576" i="1"/>
  <c r="Z2576" i="1"/>
  <c r="BT2575" i="1"/>
  <c r="BH2575" i="1"/>
  <c r="AY2575" i="1"/>
  <c r="AA2575" i="1"/>
  <c r="Z2575" i="1"/>
  <c r="BT2574" i="1"/>
  <c r="BH2574" i="1"/>
  <c r="AY2574" i="1"/>
  <c r="AA2574" i="1"/>
  <c r="Z2574" i="1"/>
  <c r="BT2573" i="1"/>
  <c r="BH2573" i="1"/>
  <c r="AY2573" i="1"/>
  <c r="AA2573" i="1"/>
  <c r="Z2573" i="1"/>
  <c r="BT2572" i="1"/>
  <c r="BH2572" i="1"/>
  <c r="AY2572" i="1"/>
  <c r="AA2572" i="1"/>
  <c r="Z2572" i="1"/>
  <c r="BT2571" i="1"/>
  <c r="BH2571" i="1"/>
  <c r="AY2571" i="1"/>
  <c r="AA2571" i="1"/>
  <c r="Z2571" i="1"/>
  <c r="BT2570" i="1"/>
  <c r="BH2570" i="1"/>
  <c r="AY2570" i="1"/>
  <c r="AA2570" i="1"/>
  <c r="Z2570" i="1"/>
  <c r="BT2569" i="1"/>
  <c r="BH2569" i="1"/>
  <c r="AY2569" i="1"/>
  <c r="AA2569" i="1"/>
  <c r="Z2569" i="1"/>
  <c r="BT2568" i="1"/>
  <c r="BH2568" i="1"/>
  <c r="AY2568" i="1"/>
  <c r="AA2568" i="1"/>
  <c r="Z2568" i="1"/>
  <c r="BT2567" i="1"/>
  <c r="BH2567" i="1"/>
  <c r="AY2567" i="1"/>
  <c r="AA2567" i="1"/>
  <c r="Z2567" i="1"/>
  <c r="BT2566" i="1"/>
  <c r="BH2566" i="1"/>
  <c r="AY2566" i="1"/>
  <c r="AA2566" i="1"/>
  <c r="Z2566" i="1"/>
  <c r="BT2565" i="1"/>
  <c r="BH2565" i="1"/>
  <c r="AY2565" i="1"/>
  <c r="AA2565" i="1"/>
  <c r="Z2565" i="1"/>
  <c r="BT2564" i="1"/>
  <c r="BH2564" i="1"/>
  <c r="AY2564" i="1"/>
  <c r="AA2564" i="1"/>
  <c r="Z2564" i="1"/>
  <c r="BT2563" i="1"/>
  <c r="BH2563" i="1"/>
  <c r="AY2563" i="1"/>
  <c r="AA2563" i="1"/>
  <c r="Z2563" i="1"/>
  <c r="BT2562" i="1"/>
  <c r="BH2562" i="1"/>
  <c r="AY2562" i="1"/>
  <c r="AA2562" i="1"/>
  <c r="Z2562" i="1"/>
  <c r="BT2561" i="1"/>
  <c r="BH2561" i="1"/>
  <c r="AY2561" i="1"/>
  <c r="AA2561" i="1"/>
  <c r="Z2561" i="1"/>
  <c r="BT2560" i="1"/>
  <c r="BH2560" i="1"/>
  <c r="AY2560" i="1"/>
  <c r="AA2560" i="1"/>
  <c r="Z2560" i="1"/>
  <c r="BT2559" i="1"/>
  <c r="BH2559" i="1"/>
  <c r="AY2559" i="1"/>
  <c r="AA2559" i="1"/>
  <c r="Z2559" i="1"/>
  <c r="BT2558" i="1"/>
  <c r="BH2558" i="1"/>
  <c r="AY2558" i="1"/>
  <c r="AA2558" i="1"/>
  <c r="Z2558" i="1"/>
  <c r="BT2557" i="1"/>
  <c r="BH2557" i="1"/>
  <c r="AY2557" i="1"/>
  <c r="AA2557" i="1"/>
  <c r="Z2557" i="1"/>
  <c r="BT2556" i="1"/>
  <c r="BH2556" i="1"/>
  <c r="AY2556" i="1"/>
  <c r="AA2556" i="1"/>
  <c r="Z2556" i="1"/>
  <c r="BT2555" i="1"/>
  <c r="BH2555" i="1"/>
  <c r="AY2555" i="1"/>
  <c r="AA2555" i="1"/>
  <c r="Z2555" i="1"/>
  <c r="BT2554" i="1"/>
  <c r="BH2554" i="1"/>
  <c r="AY2554" i="1"/>
  <c r="AA2554" i="1"/>
  <c r="Z2554" i="1"/>
  <c r="BT2553" i="1"/>
  <c r="BH2553" i="1"/>
  <c r="AY2553" i="1"/>
  <c r="AA2553" i="1"/>
  <c r="Z2553" i="1"/>
  <c r="BT2552" i="1"/>
  <c r="BH2552" i="1"/>
  <c r="AY2552" i="1"/>
  <c r="AA2552" i="1"/>
  <c r="Z2552" i="1"/>
  <c r="BT2551" i="1"/>
  <c r="BH2551" i="1"/>
  <c r="AY2551" i="1"/>
  <c r="AA2551" i="1"/>
  <c r="Z2551" i="1"/>
  <c r="BT2550" i="1"/>
  <c r="BH2550" i="1"/>
  <c r="AY2550" i="1"/>
  <c r="AA2550" i="1"/>
  <c r="Z2550" i="1"/>
  <c r="BT2549" i="1"/>
  <c r="BH2549" i="1"/>
  <c r="AY2549" i="1"/>
  <c r="AA2549" i="1"/>
  <c r="Z2549" i="1"/>
  <c r="BT2548" i="1"/>
  <c r="BH2548" i="1"/>
  <c r="AY2548" i="1"/>
  <c r="AA2548" i="1"/>
  <c r="Z2548" i="1"/>
  <c r="BT2547" i="1"/>
  <c r="BH2547" i="1"/>
  <c r="AY2547" i="1"/>
  <c r="AA2547" i="1"/>
  <c r="Z2547" i="1"/>
  <c r="BT2546" i="1"/>
  <c r="BH2546" i="1"/>
  <c r="AY2546" i="1"/>
  <c r="AA2546" i="1"/>
  <c r="Z2546" i="1"/>
  <c r="BT2545" i="1"/>
  <c r="BH2545" i="1"/>
  <c r="AY2545" i="1"/>
  <c r="AA2545" i="1"/>
  <c r="Z2545" i="1"/>
  <c r="BT2544" i="1"/>
  <c r="BH2544" i="1"/>
  <c r="AY2544" i="1"/>
  <c r="AA2544" i="1"/>
  <c r="Z2544" i="1"/>
  <c r="BT2543" i="1"/>
  <c r="BH2543" i="1"/>
  <c r="AY2543" i="1"/>
  <c r="AA2543" i="1"/>
  <c r="Z2543" i="1"/>
  <c r="BT2542" i="1"/>
  <c r="BH2542" i="1"/>
  <c r="AY2542" i="1"/>
  <c r="AA2542" i="1"/>
  <c r="Z2542" i="1"/>
  <c r="BT2541" i="1"/>
  <c r="BH2541" i="1"/>
  <c r="AY2541" i="1"/>
  <c r="AA2541" i="1"/>
  <c r="Z2541" i="1"/>
  <c r="BT2540" i="1"/>
  <c r="BH2540" i="1"/>
  <c r="AY2540" i="1"/>
  <c r="AA2540" i="1"/>
  <c r="Z2540" i="1"/>
  <c r="BT2539" i="1"/>
  <c r="BH2539" i="1"/>
  <c r="AY2539" i="1"/>
  <c r="AA2539" i="1"/>
  <c r="Z2539" i="1"/>
  <c r="BT2538" i="1"/>
  <c r="BH2538" i="1"/>
  <c r="AY2538" i="1"/>
  <c r="AA2538" i="1"/>
  <c r="Z2538" i="1"/>
  <c r="BT2537" i="1"/>
  <c r="BH2537" i="1"/>
  <c r="AY2537" i="1"/>
  <c r="AA2537" i="1"/>
  <c r="Z2537" i="1"/>
  <c r="BT2536" i="1"/>
  <c r="BH2536" i="1"/>
  <c r="AY2536" i="1"/>
  <c r="AA2536" i="1"/>
  <c r="Z2536" i="1"/>
  <c r="BT2535" i="1"/>
  <c r="BH2535" i="1"/>
  <c r="AY2535" i="1"/>
  <c r="AA2535" i="1"/>
  <c r="Z2535" i="1"/>
  <c r="BT2534" i="1"/>
  <c r="BH2534" i="1"/>
  <c r="AY2534" i="1"/>
  <c r="AA2534" i="1"/>
  <c r="Z2534" i="1"/>
  <c r="BT2533" i="1"/>
  <c r="BH2533" i="1"/>
  <c r="AY2533" i="1"/>
  <c r="AA2533" i="1"/>
  <c r="Z2533" i="1"/>
  <c r="BT2532" i="1"/>
  <c r="BH2532" i="1"/>
  <c r="AY2532" i="1"/>
  <c r="AA2532" i="1"/>
  <c r="Z2532" i="1"/>
  <c r="BT2531" i="1"/>
  <c r="BH2531" i="1"/>
  <c r="AY2531" i="1"/>
  <c r="AA2531" i="1"/>
  <c r="Z2531" i="1"/>
  <c r="BT2530" i="1"/>
  <c r="BH2530" i="1"/>
  <c r="AY2530" i="1"/>
  <c r="AA2530" i="1"/>
  <c r="Z2530" i="1"/>
  <c r="BT2529" i="1"/>
  <c r="BH2529" i="1"/>
  <c r="AY2529" i="1"/>
  <c r="AA2529" i="1"/>
  <c r="Z2529" i="1"/>
  <c r="BT2528" i="1"/>
  <c r="BH2528" i="1"/>
  <c r="AY2528" i="1"/>
  <c r="AA2528" i="1"/>
  <c r="Z2528" i="1"/>
  <c r="BT2527" i="1"/>
  <c r="BH2527" i="1"/>
  <c r="AY2527" i="1"/>
  <c r="AA2527" i="1"/>
  <c r="Z2527" i="1"/>
  <c r="BT2526" i="1"/>
  <c r="BH2526" i="1"/>
  <c r="AY2526" i="1"/>
  <c r="AA2526" i="1"/>
  <c r="Z2526" i="1"/>
  <c r="BT2525" i="1"/>
  <c r="BH2525" i="1"/>
  <c r="AY2525" i="1"/>
  <c r="AA2525" i="1"/>
  <c r="Z2525" i="1"/>
  <c r="BT2524" i="1"/>
  <c r="BH2524" i="1"/>
  <c r="AY2524" i="1"/>
  <c r="AA2524" i="1"/>
  <c r="Z2524" i="1"/>
  <c r="BT2523" i="1"/>
  <c r="BH2523" i="1"/>
  <c r="AY2523" i="1"/>
  <c r="AA2523" i="1"/>
  <c r="Z2523" i="1"/>
  <c r="BT2522" i="1"/>
  <c r="BH2522" i="1"/>
  <c r="AY2522" i="1"/>
  <c r="AA2522" i="1"/>
  <c r="Z2522" i="1"/>
  <c r="BT2521" i="1"/>
  <c r="BH2521" i="1"/>
  <c r="AY2521" i="1"/>
  <c r="AA2521" i="1"/>
  <c r="Z2521" i="1"/>
  <c r="BT2520" i="1"/>
  <c r="BH2520" i="1"/>
  <c r="AY2520" i="1"/>
  <c r="AA2520" i="1"/>
  <c r="Z2520" i="1"/>
  <c r="BT2519" i="1"/>
  <c r="BH2519" i="1"/>
  <c r="AY2519" i="1"/>
  <c r="AA2519" i="1"/>
  <c r="Z2519" i="1"/>
  <c r="BT2518" i="1"/>
  <c r="BH2518" i="1"/>
  <c r="AY2518" i="1"/>
  <c r="AA2518" i="1"/>
  <c r="Z2518" i="1"/>
  <c r="BT2517" i="1"/>
  <c r="BH2517" i="1"/>
  <c r="AY2517" i="1"/>
  <c r="AA2517" i="1"/>
  <c r="Z2517" i="1"/>
  <c r="BT2516" i="1"/>
  <c r="BH2516" i="1"/>
  <c r="AY2516" i="1"/>
  <c r="AA2516" i="1"/>
  <c r="Z2516" i="1"/>
  <c r="BT2515" i="1"/>
  <c r="BH2515" i="1"/>
  <c r="AY2515" i="1"/>
  <c r="AA2515" i="1"/>
  <c r="Z2515" i="1"/>
  <c r="BT2514" i="1"/>
  <c r="BH2514" i="1"/>
  <c r="AY2514" i="1"/>
  <c r="AA2514" i="1"/>
  <c r="Z2514" i="1"/>
  <c r="BT2513" i="1"/>
  <c r="BH2513" i="1"/>
  <c r="AY2513" i="1"/>
  <c r="AA2513" i="1"/>
  <c r="Z2513" i="1"/>
  <c r="BT2512" i="1"/>
  <c r="BH2512" i="1"/>
  <c r="AY2512" i="1"/>
  <c r="AA2512" i="1"/>
  <c r="Z2512" i="1"/>
  <c r="BT2511" i="1"/>
  <c r="BH2511" i="1"/>
  <c r="AY2511" i="1"/>
  <c r="AA2511" i="1"/>
  <c r="Z2511" i="1"/>
  <c r="BT2510" i="1"/>
  <c r="BH2510" i="1"/>
  <c r="AY2510" i="1"/>
  <c r="AA2510" i="1"/>
  <c r="Z2510" i="1"/>
  <c r="BT2509" i="1"/>
  <c r="BH2509" i="1"/>
  <c r="AY2509" i="1"/>
  <c r="AA2509" i="1"/>
  <c r="Z2509" i="1"/>
  <c r="BT2508" i="1"/>
  <c r="BH2508" i="1"/>
  <c r="AY2508" i="1"/>
  <c r="AA2508" i="1"/>
  <c r="Z2508" i="1"/>
  <c r="BT2507" i="1"/>
  <c r="BH2507" i="1"/>
  <c r="AY2507" i="1"/>
  <c r="AA2507" i="1"/>
  <c r="Z2507" i="1"/>
  <c r="BT2506" i="1"/>
  <c r="BH2506" i="1"/>
  <c r="AY2506" i="1"/>
  <c r="AA2506" i="1"/>
  <c r="Z2506" i="1"/>
  <c r="BT2505" i="1"/>
  <c r="BH2505" i="1"/>
  <c r="AY2505" i="1"/>
  <c r="AA2505" i="1"/>
  <c r="Z2505" i="1"/>
  <c r="BT2504" i="1"/>
  <c r="BH2504" i="1"/>
  <c r="AY2504" i="1"/>
  <c r="AA2504" i="1"/>
  <c r="Z2504" i="1"/>
  <c r="BT2503" i="1"/>
  <c r="BH2503" i="1"/>
  <c r="AY2503" i="1"/>
  <c r="AA2503" i="1"/>
  <c r="Z2503" i="1"/>
  <c r="BT2502" i="1"/>
  <c r="BH2502" i="1"/>
  <c r="AY2502" i="1"/>
  <c r="AA2502" i="1"/>
  <c r="Z2502" i="1"/>
  <c r="BT2501" i="1"/>
  <c r="BH2501" i="1"/>
  <c r="AY2501" i="1"/>
  <c r="AA2501" i="1"/>
  <c r="Z2501" i="1"/>
  <c r="BT2500" i="1"/>
  <c r="BH2500" i="1"/>
  <c r="AY2500" i="1"/>
  <c r="AA2500" i="1"/>
  <c r="Z2500" i="1"/>
  <c r="BT2499" i="1"/>
  <c r="BH2499" i="1"/>
  <c r="AY2499" i="1"/>
  <c r="AA2499" i="1"/>
  <c r="Z2499" i="1"/>
  <c r="BT2498" i="1"/>
  <c r="BH2498" i="1"/>
  <c r="AY2498" i="1"/>
  <c r="AA2498" i="1"/>
  <c r="Z2498" i="1"/>
  <c r="BT2497" i="1"/>
  <c r="BH2497" i="1"/>
  <c r="AY2497" i="1"/>
  <c r="AA2497" i="1"/>
  <c r="Z2497" i="1"/>
  <c r="BT2496" i="1"/>
  <c r="BH2496" i="1"/>
  <c r="AY2496" i="1"/>
  <c r="AA2496" i="1"/>
  <c r="Z2496" i="1"/>
  <c r="BT2495" i="1"/>
  <c r="BH2495" i="1"/>
  <c r="AY2495" i="1"/>
  <c r="AA2495" i="1"/>
  <c r="Z2495" i="1"/>
  <c r="BT2494" i="1"/>
  <c r="BH2494" i="1"/>
  <c r="AY2494" i="1"/>
  <c r="AA2494" i="1"/>
  <c r="Z2494" i="1"/>
  <c r="BT2493" i="1"/>
  <c r="BH2493" i="1"/>
  <c r="AY2493" i="1"/>
  <c r="AA2493" i="1"/>
  <c r="Z2493" i="1"/>
  <c r="BT2492" i="1"/>
  <c r="BH2492" i="1"/>
  <c r="AY2492" i="1"/>
  <c r="AA2492" i="1"/>
  <c r="Z2492" i="1"/>
  <c r="BT2491" i="1"/>
  <c r="BH2491" i="1"/>
  <c r="AY2491" i="1"/>
  <c r="AA2491" i="1"/>
  <c r="Z2491" i="1"/>
  <c r="BT2490" i="1"/>
  <c r="BH2490" i="1"/>
  <c r="AY2490" i="1"/>
  <c r="AA2490" i="1"/>
  <c r="Z2490" i="1"/>
  <c r="BT2489" i="1"/>
  <c r="BH2489" i="1"/>
  <c r="AY2489" i="1"/>
  <c r="AA2489" i="1"/>
  <c r="Z2489" i="1"/>
  <c r="BT2488" i="1"/>
  <c r="BH2488" i="1"/>
  <c r="AY2488" i="1"/>
  <c r="AA2488" i="1"/>
  <c r="Z2488" i="1"/>
  <c r="BT2487" i="1"/>
  <c r="BH2487" i="1"/>
  <c r="AY2487" i="1"/>
  <c r="AA2487" i="1"/>
  <c r="Z2487" i="1"/>
  <c r="BT2486" i="1"/>
  <c r="BH2486" i="1"/>
  <c r="AY2486" i="1"/>
  <c r="AA2486" i="1"/>
  <c r="Z2486" i="1"/>
  <c r="BT2485" i="1"/>
  <c r="BH2485" i="1"/>
  <c r="AY2485" i="1"/>
  <c r="AA2485" i="1"/>
  <c r="Z2485" i="1"/>
  <c r="BT2484" i="1"/>
  <c r="BH2484" i="1"/>
  <c r="AY2484" i="1"/>
  <c r="AA2484" i="1"/>
  <c r="Z2484" i="1"/>
  <c r="BT2483" i="1"/>
  <c r="BH2483" i="1"/>
  <c r="AY2483" i="1"/>
  <c r="AA2483" i="1"/>
  <c r="Z2483" i="1"/>
  <c r="BT2482" i="1"/>
  <c r="BH2482" i="1"/>
  <c r="AY2482" i="1"/>
  <c r="AA2482" i="1"/>
  <c r="Z2482" i="1"/>
  <c r="BT2481" i="1"/>
  <c r="BH2481" i="1"/>
  <c r="AY2481" i="1"/>
  <c r="AA2481" i="1"/>
  <c r="Z2481" i="1"/>
  <c r="BT2480" i="1"/>
  <c r="BH2480" i="1"/>
  <c r="AY2480" i="1"/>
  <c r="AA2480" i="1"/>
  <c r="Z2480" i="1"/>
  <c r="BT2479" i="1"/>
  <c r="BH2479" i="1"/>
  <c r="AY2479" i="1"/>
  <c r="AA2479" i="1"/>
  <c r="Z2479" i="1"/>
  <c r="BT2478" i="1"/>
  <c r="BH2478" i="1"/>
  <c r="AY2478" i="1"/>
  <c r="AA2478" i="1"/>
  <c r="Z2478" i="1"/>
  <c r="BT2477" i="1"/>
  <c r="BH2477" i="1"/>
  <c r="AY2477" i="1"/>
  <c r="AA2477" i="1"/>
  <c r="Z2477" i="1"/>
  <c r="BT2476" i="1"/>
  <c r="BH2476" i="1"/>
  <c r="AY2476" i="1"/>
  <c r="AA2476" i="1"/>
  <c r="Z2476" i="1"/>
  <c r="BT2475" i="1"/>
  <c r="BH2475" i="1"/>
  <c r="AY2475" i="1"/>
  <c r="AA2475" i="1"/>
  <c r="Z2475" i="1"/>
  <c r="BT2474" i="1"/>
  <c r="BH2474" i="1"/>
  <c r="AY2474" i="1"/>
  <c r="AA2474" i="1"/>
  <c r="Z2474" i="1"/>
  <c r="BT2473" i="1"/>
  <c r="BH2473" i="1"/>
  <c r="AY2473" i="1"/>
  <c r="AA2473" i="1"/>
  <c r="Z2473" i="1"/>
  <c r="BT2472" i="1"/>
  <c r="BH2472" i="1"/>
  <c r="AY2472" i="1"/>
  <c r="AA2472" i="1"/>
  <c r="Z2472" i="1"/>
  <c r="BT2471" i="1"/>
  <c r="BH2471" i="1"/>
  <c r="AY2471" i="1"/>
  <c r="AA2471" i="1"/>
  <c r="Z2471" i="1"/>
  <c r="BT2470" i="1"/>
  <c r="BH2470" i="1"/>
  <c r="AY2470" i="1"/>
  <c r="AA2470" i="1"/>
  <c r="Z2470" i="1"/>
  <c r="BT2469" i="1"/>
  <c r="BH2469" i="1"/>
  <c r="AY2469" i="1"/>
  <c r="AA2469" i="1"/>
  <c r="Z2469" i="1"/>
  <c r="BT2468" i="1"/>
  <c r="BH2468" i="1"/>
  <c r="AY2468" i="1"/>
  <c r="AA2468" i="1"/>
  <c r="Z2468" i="1"/>
  <c r="BT2467" i="1"/>
  <c r="BH2467" i="1"/>
  <c r="AY2467" i="1"/>
  <c r="AA2467" i="1"/>
  <c r="Z2467" i="1"/>
  <c r="BT2466" i="1"/>
  <c r="BH2466" i="1"/>
  <c r="AY2466" i="1"/>
  <c r="AA2466" i="1"/>
  <c r="Z2466" i="1"/>
  <c r="BT2465" i="1"/>
  <c r="BH2465" i="1"/>
  <c r="AY2465" i="1"/>
  <c r="AA2465" i="1"/>
  <c r="Z2465" i="1"/>
  <c r="BT2464" i="1"/>
  <c r="BH2464" i="1"/>
  <c r="AY2464" i="1"/>
  <c r="AA2464" i="1"/>
  <c r="Z2464" i="1"/>
  <c r="BT2463" i="1"/>
  <c r="BH2463" i="1"/>
  <c r="AY2463" i="1"/>
  <c r="AA2463" i="1"/>
  <c r="Z2463" i="1"/>
  <c r="BT2462" i="1"/>
  <c r="BH2462" i="1"/>
  <c r="AY2462" i="1"/>
  <c r="AA2462" i="1"/>
  <c r="Z2462" i="1"/>
  <c r="BT2461" i="1"/>
  <c r="BH2461" i="1"/>
  <c r="AY2461" i="1"/>
  <c r="AA2461" i="1"/>
  <c r="Z2461" i="1"/>
  <c r="BT2460" i="1"/>
  <c r="BH2460" i="1"/>
  <c r="AY2460" i="1"/>
  <c r="AA2460" i="1"/>
  <c r="Z2460" i="1"/>
  <c r="BT2459" i="1"/>
  <c r="BH2459" i="1"/>
  <c r="AY2459" i="1"/>
  <c r="AA2459" i="1"/>
  <c r="Z2459" i="1"/>
  <c r="BT2458" i="1"/>
  <c r="BH2458" i="1"/>
  <c r="AY2458" i="1"/>
  <c r="AA2458" i="1"/>
  <c r="Z2458" i="1"/>
  <c r="BT2457" i="1"/>
  <c r="BH2457" i="1"/>
  <c r="AY2457" i="1"/>
  <c r="AA2457" i="1"/>
  <c r="Z2457" i="1"/>
  <c r="BT2456" i="1"/>
  <c r="BH2456" i="1"/>
  <c r="AY2456" i="1"/>
  <c r="AA2456" i="1"/>
  <c r="Z2456" i="1"/>
  <c r="BT2455" i="1"/>
  <c r="BH2455" i="1"/>
  <c r="BE2455" i="1"/>
  <c r="AY2455" i="1"/>
  <c r="AA2455" i="1"/>
  <c r="Z2455" i="1"/>
  <c r="BT2454" i="1"/>
  <c r="BH2454" i="1"/>
  <c r="AY2454" i="1"/>
  <c r="AA2454" i="1"/>
  <c r="Z2454" i="1"/>
  <c r="BT2453" i="1"/>
  <c r="BH2453" i="1"/>
  <c r="AY2453" i="1"/>
  <c r="AA2453" i="1"/>
  <c r="Z2453" i="1"/>
  <c r="BT2452" i="1"/>
  <c r="BH2452" i="1"/>
  <c r="AY2452" i="1"/>
  <c r="AA2452" i="1"/>
  <c r="Z2452" i="1"/>
  <c r="BT2451" i="1"/>
  <c r="BH2451" i="1"/>
  <c r="AY2451" i="1"/>
  <c r="AA2451" i="1"/>
  <c r="Z2451" i="1"/>
  <c r="BT2450" i="1"/>
  <c r="BH2450" i="1"/>
  <c r="AY2450" i="1"/>
  <c r="AA2450" i="1"/>
  <c r="Z2450" i="1"/>
  <c r="BT2449" i="1"/>
  <c r="BH2449" i="1"/>
  <c r="AY2449" i="1"/>
  <c r="AA2449" i="1"/>
  <c r="Z2449" i="1"/>
  <c r="BT2448" i="1"/>
  <c r="BH2448" i="1"/>
  <c r="AY2448" i="1"/>
  <c r="AA2448" i="1"/>
  <c r="Z2448" i="1"/>
  <c r="BT2447" i="1"/>
  <c r="BH2447" i="1"/>
  <c r="AY2447" i="1"/>
  <c r="AA2447" i="1"/>
  <c r="Z2447" i="1"/>
  <c r="BT2446" i="1"/>
  <c r="BH2446" i="1"/>
  <c r="AY2446" i="1"/>
  <c r="AA2446" i="1"/>
  <c r="Z2446" i="1"/>
  <c r="BT2445" i="1"/>
  <c r="BH2445" i="1"/>
  <c r="AY2445" i="1"/>
  <c r="AA2445" i="1"/>
  <c r="Z2445" i="1"/>
  <c r="BT2444" i="1"/>
  <c r="BH2444" i="1"/>
  <c r="AY2444" i="1"/>
  <c r="AA2444" i="1"/>
  <c r="Z2444" i="1"/>
  <c r="BT2443" i="1"/>
  <c r="BH2443" i="1"/>
  <c r="AY2443" i="1"/>
  <c r="AA2443" i="1"/>
  <c r="Z2443" i="1"/>
  <c r="BT2442" i="1"/>
  <c r="BH2442" i="1"/>
  <c r="AY2442" i="1"/>
  <c r="AA2442" i="1"/>
  <c r="Z2442" i="1"/>
  <c r="BT2441" i="1"/>
  <c r="BH2441" i="1"/>
  <c r="AY2441" i="1"/>
  <c r="AA2441" i="1"/>
  <c r="Z2441" i="1"/>
  <c r="BT2440" i="1"/>
  <c r="BH2440" i="1"/>
  <c r="AY2440" i="1"/>
  <c r="AA2440" i="1"/>
  <c r="Z2440" i="1"/>
  <c r="BT2439" i="1"/>
  <c r="BH2439" i="1"/>
  <c r="AY2439" i="1"/>
  <c r="AA2439" i="1"/>
  <c r="Z2439" i="1"/>
  <c r="BT2438" i="1"/>
  <c r="BH2438" i="1"/>
  <c r="AY2438" i="1"/>
  <c r="AA2438" i="1"/>
  <c r="Z2438" i="1"/>
  <c r="BT2437" i="1"/>
  <c r="BH2437" i="1"/>
  <c r="AY2437" i="1"/>
  <c r="AA2437" i="1"/>
  <c r="Z2437" i="1"/>
  <c r="BT2436" i="1"/>
  <c r="BH2436" i="1"/>
  <c r="BE2436" i="1"/>
  <c r="AY2436" i="1"/>
  <c r="AA2436" i="1"/>
  <c r="Z2436" i="1"/>
  <c r="BT2435" i="1"/>
  <c r="BH2435" i="1"/>
  <c r="AY2435" i="1"/>
  <c r="AA2435" i="1"/>
  <c r="Z2435" i="1"/>
  <c r="BT2434" i="1"/>
  <c r="BH2434" i="1"/>
  <c r="AY2434" i="1"/>
  <c r="AA2434" i="1"/>
  <c r="Z2434" i="1"/>
  <c r="BT2433" i="1"/>
  <c r="BH2433" i="1"/>
  <c r="AY2433" i="1"/>
  <c r="AA2433" i="1"/>
  <c r="Z2433" i="1"/>
  <c r="BT2432" i="1"/>
  <c r="BH2432" i="1"/>
  <c r="AY2432" i="1"/>
  <c r="AA2432" i="1"/>
  <c r="Z2432" i="1"/>
  <c r="BT2431" i="1"/>
  <c r="BH2431" i="1"/>
  <c r="AY2431" i="1"/>
  <c r="AA2431" i="1"/>
  <c r="Z2431" i="1"/>
  <c r="BT2430" i="1"/>
  <c r="BH2430" i="1"/>
  <c r="AY2430" i="1"/>
  <c r="AA2430" i="1"/>
  <c r="Z2430" i="1"/>
  <c r="BT2429" i="1"/>
  <c r="BH2429" i="1"/>
  <c r="AY2429" i="1"/>
  <c r="AA2429" i="1"/>
  <c r="Z2429" i="1"/>
  <c r="BT2428" i="1"/>
  <c r="BH2428" i="1"/>
  <c r="AY2428" i="1"/>
  <c r="AA2428" i="1"/>
  <c r="Z2428" i="1"/>
  <c r="BT2427" i="1"/>
  <c r="BH2427" i="1"/>
  <c r="AY2427" i="1"/>
  <c r="AA2427" i="1"/>
  <c r="Z2427" i="1"/>
  <c r="BT2426" i="1"/>
  <c r="BH2426" i="1"/>
  <c r="AY2426" i="1"/>
  <c r="AA2426" i="1"/>
  <c r="Z2426" i="1"/>
  <c r="BT2425" i="1"/>
  <c r="BH2425" i="1"/>
  <c r="AY2425" i="1"/>
  <c r="AA2425" i="1"/>
  <c r="Z2425" i="1"/>
  <c r="BT2424" i="1"/>
  <c r="BH2424" i="1"/>
  <c r="AY2424" i="1"/>
  <c r="AA2424" i="1"/>
  <c r="Z2424" i="1"/>
  <c r="BT2423" i="1"/>
  <c r="BH2423" i="1"/>
  <c r="AY2423" i="1"/>
  <c r="AA2423" i="1"/>
  <c r="Z2423" i="1"/>
  <c r="BT2422" i="1"/>
  <c r="BH2422" i="1"/>
  <c r="AY2422" i="1"/>
  <c r="AA2422" i="1"/>
  <c r="Z2422" i="1"/>
  <c r="BT2421" i="1"/>
  <c r="BH2421" i="1"/>
  <c r="AY2421" i="1"/>
  <c r="AA2421" i="1"/>
  <c r="Z2421" i="1"/>
  <c r="BT2420" i="1"/>
  <c r="BH2420" i="1"/>
  <c r="AY2420" i="1"/>
  <c r="AA2420" i="1"/>
  <c r="Z2420" i="1"/>
  <c r="BT2419" i="1"/>
  <c r="BH2419" i="1"/>
  <c r="AY2419" i="1"/>
  <c r="AA2419" i="1"/>
  <c r="Z2419" i="1"/>
  <c r="BT2418" i="1"/>
  <c r="BH2418" i="1"/>
  <c r="AY2418" i="1"/>
  <c r="AA2418" i="1"/>
  <c r="Z2418" i="1"/>
  <c r="BT2417" i="1"/>
  <c r="BH2417" i="1"/>
  <c r="AY2417" i="1"/>
  <c r="AA2417" i="1"/>
  <c r="Z2417" i="1"/>
  <c r="BT2416" i="1"/>
  <c r="BH2416" i="1"/>
  <c r="AY2416" i="1"/>
  <c r="AA2416" i="1"/>
  <c r="Z2416" i="1"/>
  <c r="BT2415" i="1"/>
  <c r="BH2415" i="1"/>
  <c r="AY2415" i="1"/>
  <c r="AA2415" i="1"/>
  <c r="Z2415" i="1"/>
  <c r="BT2414" i="1"/>
  <c r="BH2414" i="1"/>
  <c r="AY2414" i="1"/>
  <c r="AA2414" i="1"/>
  <c r="Z2414" i="1"/>
  <c r="BT2413" i="1"/>
  <c r="BH2413" i="1"/>
  <c r="BE2413" i="1"/>
  <c r="AY2413" i="1"/>
  <c r="AA2413" i="1"/>
  <c r="Z2413" i="1"/>
  <c r="BT2412" i="1"/>
  <c r="BH2412" i="1"/>
  <c r="AY2412" i="1"/>
  <c r="AA2412" i="1"/>
  <c r="Z2412" i="1"/>
  <c r="BT2411" i="1"/>
  <c r="BH2411" i="1"/>
  <c r="BE2411" i="1"/>
  <c r="AY2411" i="1"/>
  <c r="AA2411" i="1"/>
  <c r="Z2411" i="1"/>
  <c r="BT2410" i="1"/>
  <c r="BH2410" i="1"/>
  <c r="AY2410" i="1"/>
  <c r="AA2410" i="1"/>
  <c r="Z2410" i="1"/>
  <c r="BT2409" i="1"/>
  <c r="BH2409" i="1"/>
  <c r="AY2409" i="1"/>
  <c r="AA2409" i="1"/>
  <c r="Z2409" i="1"/>
  <c r="BT2408" i="1"/>
  <c r="BH2408" i="1"/>
  <c r="AY2408" i="1"/>
  <c r="AA2408" i="1"/>
  <c r="Z2408" i="1"/>
  <c r="BT2407" i="1"/>
  <c r="BH2407" i="1"/>
  <c r="AY2407" i="1"/>
  <c r="AA2407" i="1"/>
  <c r="Z2407" i="1"/>
  <c r="BT2406" i="1"/>
  <c r="BH2406" i="1"/>
  <c r="AY2406" i="1"/>
  <c r="AA2406" i="1"/>
  <c r="Z2406" i="1"/>
  <c r="BT2405" i="1"/>
  <c r="BH2405" i="1"/>
  <c r="AY2405" i="1"/>
  <c r="AA2405" i="1"/>
  <c r="Z2405" i="1"/>
  <c r="BT2404" i="1"/>
  <c r="BH2404" i="1"/>
  <c r="AY2404" i="1"/>
  <c r="AA2404" i="1"/>
  <c r="Z2404" i="1"/>
  <c r="BT2403" i="1"/>
  <c r="BH2403" i="1"/>
  <c r="AY2403" i="1"/>
  <c r="AA2403" i="1"/>
  <c r="Z2403" i="1"/>
  <c r="BT2402" i="1"/>
  <c r="BH2402" i="1"/>
  <c r="AY2402" i="1"/>
  <c r="AA2402" i="1"/>
  <c r="Z2402" i="1"/>
  <c r="BT2401" i="1"/>
  <c r="BH2401" i="1"/>
  <c r="AY2401" i="1"/>
  <c r="AA2401" i="1"/>
  <c r="Z2401" i="1"/>
  <c r="BT2400" i="1"/>
  <c r="BH2400" i="1"/>
  <c r="AY2400" i="1"/>
  <c r="AA2400" i="1"/>
  <c r="Z2400" i="1"/>
  <c r="BT2399" i="1"/>
  <c r="BH2399" i="1"/>
  <c r="AY2399" i="1"/>
  <c r="AA2399" i="1"/>
  <c r="Z2399" i="1"/>
  <c r="BT2398" i="1"/>
  <c r="BH2398" i="1"/>
  <c r="AY2398" i="1"/>
  <c r="AA2398" i="1"/>
  <c r="Z2398" i="1"/>
  <c r="BT2397" i="1"/>
  <c r="BH2397" i="1"/>
  <c r="AY2397" i="1"/>
  <c r="AA2397" i="1"/>
  <c r="Z2397" i="1"/>
  <c r="BT2396" i="1"/>
  <c r="BH2396" i="1"/>
  <c r="AY2396" i="1"/>
  <c r="AA2396" i="1"/>
  <c r="Z2396" i="1"/>
  <c r="BT2395" i="1"/>
  <c r="BH2395" i="1"/>
  <c r="AY2395" i="1"/>
  <c r="AA2395" i="1"/>
  <c r="Z2395" i="1"/>
  <c r="BT2394" i="1"/>
  <c r="BH2394" i="1"/>
  <c r="AY2394" i="1"/>
  <c r="AA2394" i="1"/>
  <c r="Z2394" i="1"/>
  <c r="BT2393" i="1"/>
  <c r="BH2393" i="1"/>
  <c r="AY2393" i="1"/>
  <c r="AA2393" i="1"/>
  <c r="Z2393" i="1"/>
  <c r="BT2392" i="1"/>
  <c r="BH2392" i="1"/>
  <c r="AY2392" i="1"/>
  <c r="AA2392" i="1"/>
  <c r="Z2392" i="1"/>
  <c r="BT2391" i="1"/>
  <c r="BH2391" i="1"/>
  <c r="AY2391" i="1"/>
  <c r="AA2391" i="1"/>
  <c r="Z2391" i="1"/>
  <c r="BT2390" i="1"/>
  <c r="BH2390" i="1"/>
  <c r="AY2390" i="1"/>
  <c r="AA2390" i="1"/>
  <c r="Z2390" i="1"/>
  <c r="BT2389" i="1"/>
  <c r="BH2389" i="1"/>
  <c r="AY2389" i="1"/>
  <c r="AA2389" i="1"/>
  <c r="Z2389" i="1"/>
  <c r="BT2388" i="1"/>
  <c r="BH2388" i="1"/>
  <c r="AY2388" i="1"/>
  <c r="AA2388" i="1"/>
  <c r="Z2388" i="1"/>
  <c r="BT2387" i="1"/>
  <c r="BH2387" i="1"/>
  <c r="AY2387" i="1"/>
  <c r="AA2387" i="1"/>
  <c r="Z2387" i="1"/>
  <c r="BT2386" i="1"/>
  <c r="BH2386" i="1"/>
  <c r="AY2386" i="1"/>
  <c r="AA2386" i="1"/>
  <c r="Z2386" i="1"/>
  <c r="BT2385" i="1"/>
  <c r="BH2385" i="1"/>
  <c r="AY2385" i="1"/>
  <c r="AA2385" i="1"/>
  <c r="Z2385" i="1"/>
  <c r="BT2384" i="1"/>
  <c r="BH2384" i="1"/>
  <c r="AY2384" i="1"/>
  <c r="AA2384" i="1"/>
  <c r="Z2384" i="1"/>
  <c r="BT2383" i="1"/>
  <c r="BH2383" i="1"/>
  <c r="AY2383" i="1"/>
  <c r="AA2383" i="1"/>
  <c r="Z2383" i="1"/>
  <c r="BT2382" i="1"/>
  <c r="BH2382" i="1"/>
  <c r="AY2382" i="1"/>
  <c r="AA2382" i="1"/>
  <c r="Z2382" i="1"/>
  <c r="BT2381" i="1"/>
  <c r="BH2381" i="1"/>
  <c r="AY2381" i="1"/>
  <c r="AA2381" i="1"/>
  <c r="Z2381" i="1"/>
  <c r="BT2380" i="1"/>
  <c r="BH2380" i="1"/>
  <c r="AY2380" i="1"/>
  <c r="AA2380" i="1"/>
  <c r="Z2380" i="1"/>
  <c r="BT2379" i="1"/>
  <c r="BH2379" i="1"/>
  <c r="AY2379" i="1"/>
  <c r="AA2379" i="1"/>
  <c r="Z2379" i="1"/>
  <c r="BT2378" i="1"/>
  <c r="BH2378" i="1"/>
  <c r="AY2378" i="1"/>
  <c r="AA2378" i="1"/>
  <c r="Z2378" i="1"/>
  <c r="BT2377" i="1"/>
  <c r="BH2377" i="1"/>
  <c r="AY2377" i="1"/>
  <c r="AA2377" i="1"/>
  <c r="Z2377" i="1"/>
  <c r="BT2376" i="1"/>
  <c r="BH2376" i="1"/>
  <c r="AY2376" i="1"/>
  <c r="AA2376" i="1"/>
  <c r="Z2376" i="1"/>
  <c r="BT2375" i="1"/>
  <c r="BH2375" i="1"/>
  <c r="AY2375" i="1"/>
  <c r="AA2375" i="1"/>
  <c r="Z2375" i="1"/>
  <c r="BT2374" i="1"/>
  <c r="BH2374" i="1"/>
  <c r="AY2374" i="1"/>
  <c r="AA2374" i="1"/>
  <c r="Z2374" i="1"/>
  <c r="BT2373" i="1"/>
  <c r="BH2373" i="1"/>
  <c r="AY2373" i="1"/>
  <c r="AA2373" i="1"/>
  <c r="Z2373" i="1"/>
  <c r="BT2372" i="1"/>
  <c r="BH2372" i="1"/>
  <c r="AY2372" i="1"/>
  <c r="AA2372" i="1"/>
  <c r="Z2372" i="1"/>
  <c r="BT2371" i="1"/>
  <c r="BH2371" i="1"/>
  <c r="AY2371" i="1"/>
  <c r="AA2371" i="1"/>
  <c r="Z2371" i="1"/>
  <c r="BT2370" i="1"/>
  <c r="BH2370" i="1"/>
  <c r="AY2370" i="1"/>
  <c r="AA2370" i="1"/>
  <c r="Z2370" i="1"/>
  <c r="BT2369" i="1"/>
  <c r="BH2369" i="1"/>
  <c r="AY2369" i="1"/>
  <c r="AA2369" i="1"/>
  <c r="Z2369" i="1"/>
  <c r="BT2368" i="1"/>
  <c r="BH2368" i="1"/>
  <c r="AY2368" i="1"/>
  <c r="AA2368" i="1"/>
  <c r="Z2368" i="1"/>
  <c r="BT2367" i="1"/>
  <c r="BH2367" i="1"/>
  <c r="AY2367" i="1"/>
  <c r="AA2367" i="1"/>
  <c r="Z2367" i="1"/>
  <c r="BT2366" i="1"/>
  <c r="BH2366" i="1"/>
  <c r="AY2366" i="1"/>
  <c r="AA2366" i="1"/>
  <c r="Z2366" i="1"/>
  <c r="BT2365" i="1"/>
  <c r="BH2365" i="1"/>
  <c r="AY2365" i="1"/>
  <c r="AA2365" i="1"/>
  <c r="Z2365" i="1"/>
  <c r="BT2364" i="1"/>
  <c r="BH2364" i="1"/>
  <c r="AY2364" i="1"/>
  <c r="AA2364" i="1"/>
  <c r="Z2364" i="1"/>
  <c r="BT2363" i="1"/>
  <c r="BH2363" i="1"/>
  <c r="AY2363" i="1"/>
  <c r="AA2363" i="1"/>
  <c r="Z2363" i="1"/>
  <c r="BT2362" i="1"/>
  <c r="BH2362" i="1"/>
  <c r="AY2362" i="1"/>
  <c r="AA2362" i="1"/>
  <c r="Z2362" i="1"/>
  <c r="BT2361" i="1"/>
  <c r="BH2361" i="1"/>
  <c r="AY2361" i="1"/>
  <c r="AA2361" i="1"/>
  <c r="Z2361" i="1"/>
  <c r="BT2360" i="1"/>
  <c r="BH2360" i="1"/>
  <c r="AY2360" i="1"/>
  <c r="AA2360" i="1"/>
  <c r="Z2360" i="1"/>
  <c r="BT2359" i="1"/>
  <c r="BH2359" i="1"/>
  <c r="AY2359" i="1"/>
  <c r="AA2359" i="1"/>
  <c r="Z2359" i="1"/>
  <c r="BT2358" i="1"/>
  <c r="BH2358" i="1"/>
  <c r="AY2358" i="1"/>
  <c r="AA2358" i="1"/>
  <c r="Z2358" i="1"/>
  <c r="BT2357" i="1"/>
  <c r="BH2357" i="1"/>
  <c r="AY2357" i="1"/>
  <c r="AA2357" i="1"/>
  <c r="Z2357" i="1"/>
  <c r="BT2356" i="1"/>
  <c r="BH2356" i="1"/>
  <c r="AY2356" i="1"/>
  <c r="AA2356" i="1"/>
  <c r="Z2356" i="1"/>
  <c r="BT2355" i="1"/>
  <c r="BH2355" i="1"/>
  <c r="AY2355" i="1"/>
  <c r="AA2355" i="1"/>
  <c r="Z2355" i="1"/>
  <c r="BT2354" i="1"/>
  <c r="BH2354" i="1"/>
  <c r="AY2354" i="1"/>
  <c r="AA2354" i="1"/>
  <c r="Z2354" i="1"/>
  <c r="BT2353" i="1"/>
  <c r="BH2353" i="1"/>
  <c r="AY2353" i="1"/>
  <c r="AA2353" i="1"/>
  <c r="Z2353" i="1"/>
  <c r="BT2352" i="1"/>
  <c r="BH2352" i="1"/>
  <c r="AY2352" i="1"/>
  <c r="AA2352" i="1"/>
  <c r="Z2352" i="1"/>
  <c r="BT2351" i="1"/>
  <c r="BH2351" i="1"/>
  <c r="AY2351" i="1"/>
  <c r="AA2351" i="1"/>
  <c r="Z2351" i="1"/>
  <c r="BT2350" i="1"/>
  <c r="BH2350" i="1"/>
  <c r="AY2350" i="1"/>
  <c r="AA2350" i="1"/>
  <c r="Z2350" i="1"/>
  <c r="BT2349" i="1"/>
  <c r="BH2349" i="1"/>
  <c r="AY2349" i="1"/>
  <c r="AA2349" i="1"/>
  <c r="Z2349" i="1"/>
  <c r="BT2348" i="1"/>
  <c r="BH2348" i="1"/>
  <c r="AY2348" i="1"/>
  <c r="AA2348" i="1"/>
  <c r="Z2348" i="1"/>
  <c r="BT2347" i="1"/>
  <c r="BH2347" i="1"/>
  <c r="AY2347" i="1"/>
  <c r="AA2347" i="1"/>
  <c r="Z2347" i="1"/>
  <c r="BT2346" i="1"/>
  <c r="BH2346" i="1"/>
  <c r="AY2346" i="1"/>
  <c r="AA2346" i="1"/>
  <c r="Z2346" i="1"/>
  <c r="BT2345" i="1"/>
  <c r="BH2345" i="1"/>
  <c r="AY2345" i="1"/>
  <c r="AA2345" i="1"/>
  <c r="Z2345" i="1"/>
  <c r="BT2344" i="1"/>
  <c r="BH2344" i="1"/>
  <c r="AY2344" i="1"/>
  <c r="AA2344" i="1"/>
  <c r="Z2344" i="1"/>
  <c r="BT2343" i="1"/>
  <c r="BH2343" i="1"/>
  <c r="AY2343" i="1"/>
  <c r="AA2343" i="1"/>
  <c r="Z2343" i="1"/>
  <c r="BT2342" i="1"/>
  <c r="BH2342" i="1"/>
  <c r="AY2342" i="1"/>
  <c r="AA2342" i="1"/>
  <c r="Z2342" i="1"/>
  <c r="BT2341" i="1"/>
  <c r="BH2341" i="1"/>
  <c r="AY2341" i="1"/>
  <c r="AA2341" i="1"/>
  <c r="Z2341" i="1"/>
  <c r="BT2340" i="1"/>
  <c r="BH2340" i="1"/>
  <c r="AY2340" i="1"/>
  <c r="AA2340" i="1"/>
  <c r="Z2340" i="1"/>
  <c r="BT2339" i="1"/>
  <c r="BH2339" i="1"/>
  <c r="AY2339" i="1"/>
  <c r="AA2339" i="1"/>
  <c r="Z2339" i="1"/>
  <c r="BT2338" i="1"/>
  <c r="BH2338" i="1"/>
  <c r="AY2338" i="1"/>
  <c r="AA2338" i="1"/>
  <c r="Z2338" i="1"/>
  <c r="BT2337" i="1"/>
  <c r="BH2337" i="1"/>
  <c r="AY2337" i="1"/>
  <c r="AA2337" i="1"/>
  <c r="Z2337" i="1"/>
  <c r="BT2336" i="1"/>
  <c r="BH2336" i="1"/>
  <c r="AY2336" i="1"/>
  <c r="AA2336" i="1"/>
  <c r="Z2336" i="1"/>
  <c r="BT2335" i="1"/>
  <c r="BH2335" i="1"/>
  <c r="AY2335" i="1"/>
  <c r="AA2335" i="1"/>
  <c r="Z2335" i="1"/>
  <c r="BT2334" i="1"/>
  <c r="BH2334" i="1"/>
  <c r="AY2334" i="1"/>
  <c r="AA2334" i="1"/>
  <c r="Z2334" i="1"/>
  <c r="BT2333" i="1"/>
  <c r="BH2333" i="1"/>
  <c r="AY2333" i="1"/>
  <c r="AA2333" i="1"/>
  <c r="Z2333" i="1"/>
  <c r="BT2332" i="1"/>
  <c r="BH2332" i="1"/>
  <c r="AY2332" i="1"/>
  <c r="AA2332" i="1"/>
  <c r="Z2332" i="1"/>
  <c r="BT2331" i="1"/>
  <c r="BH2331" i="1"/>
  <c r="AY2331" i="1"/>
  <c r="AA2331" i="1"/>
  <c r="Z2331" i="1"/>
  <c r="BT2330" i="1"/>
  <c r="BH2330" i="1"/>
  <c r="AY2330" i="1"/>
  <c r="AA2330" i="1"/>
  <c r="Z2330" i="1"/>
  <c r="BT2329" i="1"/>
  <c r="BH2329" i="1"/>
  <c r="AY2329" i="1"/>
  <c r="AA2329" i="1"/>
  <c r="Z2329" i="1"/>
  <c r="BT2328" i="1"/>
  <c r="BH2328" i="1"/>
  <c r="AY2328" i="1"/>
  <c r="AA2328" i="1"/>
  <c r="Z2328" i="1"/>
  <c r="BT2327" i="1"/>
  <c r="BH2327" i="1"/>
  <c r="AY2327" i="1"/>
  <c r="AA2327" i="1"/>
  <c r="Z2327" i="1"/>
  <c r="BT2326" i="1"/>
  <c r="BH2326" i="1"/>
  <c r="AY2326" i="1"/>
  <c r="AA2326" i="1"/>
  <c r="Z2326" i="1"/>
  <c r="BT2325" i="1"/>
  <c r="BH2325" i="1"/>
  <c r="AY2325" i="1"/>
  <c r="AA2325" i="1"/>
  <c r="Z2325" i="1"/>
  <c r="BT2324" i="1"/>
  <c r="BH2324" i="1"/>
  <c r="AY2324" i="1"/>
  <c r="AA2324" i="1"/>
  <c r="Z2324" i="1"/>
  <c r="BT2323" i="1"/>
  <c r="BH2323" i="1"/>
  <c r="AY2323" i="1"/>
  <c r="AA2323" i="1"/>
  <c r="Z2323" i="1"/>
  <c r="BT2322" i="1"/>
  <c r="BH2322" i="1"/>
  <c r="AY2322" i="1"/>
  <c r="AA2322" i="1"/>
  <c r="Z2322" i="1"/>
  <c r="BT2321" i="1"/>
  <c r="BH2321" i="1"/>
  <c r="AY2321" i="1"/>
  <c r="AA2321" i="1"/>
  <c r="Z2321" i="1"/>
  <c r="BT2320" i="1"/>
  <c r="BH2320" i="1"/>
  <c r="AY2320" i="1"/>
  <c r="AA2320" i="1"/>
  <c r="Z2320" i="1"/>
  <c r="BT2319" i="1"/>
  <c r="BH2319" i="1"/>
  <c r="AY2319" i="1"/>
  <c r="AA2319" i="1"/>
  <c r="Z2319" i="1"/>
  <c r="BT2318" i="1"/>
  <c r="BH2318" i="1"/>
  <c r="AY2318" i="1"/>
  <c r="AA2318" i="1"/>
  <c r="Z2318" i="1"/>
  <c r="BT2317" i="1"/>
  <c r="BH2317" i="1"/>
  <c r="AY2317" i="1"/>
  <c r="AA2317" i="1"/>
  <c r="Z2317" i="1"/>
  <c r="BT2316" i="1"/>
  <c r="BH2316" i="1"/>
  <c r="AY2316" i="1"/>
  <c r="AA2316" i="1"/>
  <c r="Z2316" i="1"/>
  <c r="BT2315" i="1"/>
  <c r="BH2315" i="1"/>
  <c r="AY2315" i="1"/>
  <c r="AA2315" i="1"/>
  <c r="Z2315" i="1"/>
  <c r="BT2314" i="1"/>
  <c r="BH2314" i="1"/>
  <c r="AY2314" i="1"/>
  <c r="AA2314" i="1"/>
  <c r="Z2314" i="1"/>
  <c r="BT2313" i="1"/>
  <c r="BH2313" i="1"/>
  <c r="AY2313" i="1"/>
  <c r="AA2313" i="1"/>
  <c r="Z2313" i="1"/>
  <c r="BT2312" i="1"/>
  <c r="BH2312" i="1"/>
  <c r="AY2312" i="1"/>
  <c r="AA2312" i="1"/>
  <c r="Z2312" i="1"/>
  <c r="BT2311" i="1"/>
  <c r="BH2311" i="1"/>
  <c r="AY2311" i="1"/>
  <c r="AA2311" i="1"/>
  <c r="Z2311" i="1"/>
  <c r="BT2310" i="1"/>
  <c r="BH2310" i="1"/>
  <c r="AY2310" i="1"/>
  <c r="AA2310" i="1"/>
  <c r="Z2310" i="1"/>
  <c r="BT2309" i="1"/>
  <c r="BH2309" i="1"/>
  <c r="AY2309" i="1"/>
  <c r="AA2309" i="1"/>
  <c r="Z2309" i="1"/>
  <c r="BT2308" i="1"/>
  <c r="BH2308" i="1"/>
  <c r="AY2308" i="1"/>
  <c r="AA2308" i="1"/>
  <c r="Z2308" i="1"/>
  <c r="BT2307" i="1"/>
  <c r="BH2307" i="1"/>
  <c r="AY2307" i="1"/>
  <c r="AA2307" i="1"/>
  <c r="Z2307" i="1"/>
  <c r="BT2306" i="1"/>
  <c r="BH2306" i="1"/>
  <c r="AY2306" i="1"/>
  <c r="AA2306" i="1"/>
  <c r="Z2306" i="1"/>
  <c r="BT2305" i="1"/>
  <c r="BH2305" i="1"/>
  <c r="AY2305" i="1"/>
  <c r="AA2305" i="1"/>
  <c r="Z2305" i="1"/>
  <c r="BT2304" i="1"/>
  <c r="BH2304" i="1"/>
  <c r="AY2304" i="1"/>
  <c r="AA2304" i="1"/>
  <c r="Z2304" i="1"/>
  <c r="BT2303" i="1"/>
  <c r="BH2303" i="1"/>
  <c r="AY2303" i="1"/>
  <c r="AA2303" i="1"/>
  <c r="Z2303" i="1"/>
  <c r="BT2302" i="1"/>
  <c r="BH2302" i="1"/>
  <c r="AY2302" i="1"/>
  <c r="AA2302" i="1"/>
  <c r="Z2302" i="1"/>
  <c r="BT2301" i="1"/>
  <c r="BH2301" i="1"/>
  <c r="AY2301" i="1"/>
  <c r="AA2301" i="1"/>
  <c r="Z2301" i="1"/>
  <c r="BT2300" i="1"/>
  <c r="BH2300" i="1"/>
  <c r="AY2300" i="1"/>
  <c r="AA2300" i="1"/>
  <c r="Z2300" i="1"/>
  <c r="BT2299" i="1"/>
  <c r="BH2299" i="1"/>
  <c r="AY2299" i="1"/>
  <c r="AA2299" i="1"/>
  <c r="Z2299" i="1"/>
  <c r="BT2298" i="1"/>
  <c r="BH2298" i="1"/>
  <c r="AY2298" i="1"/>
  <c r="AA2298" i="1"/>
  <c r="Z2298" i="1"/>
  <c r="BT2297" i="1"/>
  <c r="BH2297" i="1"/>
  <c r="AY2297" i="1"/>
  <c r="AA2297" i="1"/>
  <c r="Z2297" i="1"/>
  <c r="BT2296" i="1"/>
  <c r="BH2296" i="1"/>
  <c r="AY2296" i="1"/>
  <c r="AA2296" i="1"/>
  <c r="Z2296" i="1"/>
  <c r="BT2295" i="1"/>
  <c r="BH2295" i="1"/>
  <c r="AY2295" i="1"/>
  <c r="AA2295" i="1"/>
  <c r="Z2295" i="1"/>
  <c r="BT2294" i="1"/>
  <c r="BH2294" i="1"/>
  <c r="AY2294" i="1"/>
  <c r="AA2294" i="1"/>
  <c r="Z2294" i="1"/>
  <c r="BT2293" i="1"/>
  <c r="BH2293" i="1"/>
  <c r="AY2293" i="1"/>
  <c r="AA2293" i="1"/>
  <c r="Z2293" i="1"/>
  <c r="BT2292" i="1"/>
  <c r="BH2292" i="1"/>
  <c r="AY2292" i="1"/>
  <c r="AA2292" i="1"/>
  <c r="Z2292" i="1"/>
  <c r="BT2291" i="1"/>
  <c r="BH2291" i="1"/>
  <c r="AY2291" i="1"/>
  <c r="AA2291" i="1"/>
  <c r="Z2291" i="1"/>
  <c r="BT2290" i="1"/>
  <c r="BH2290" i="1"/>
  <c r="AY2290" i="1"/>
  <c r="AA2290" i="1"/>
  <c r="Z2290" i="1"/>
  <c r="BT2289" i="1"/>
  <c r="BH2289" i="1"/>
  <c r="AY2289" i="1"/>
  <c r="AA2289" i="1"/>
  <c r="Z2289" i="1"/>
  <c r="BT2288" i="1"/>
  <c r="BH2288" i="1"/>
  <c r="AY2288" i="1"/>
  <c r="AA2288" i="1"/>
  <c r="Z2288" i="1"/>
  <c r="BT2287" i="1"/>
  <c r="BH2287" i="1"/>
  <c r="AY2287" i="1"/>
  <c r="AA2287" i="1"/>
  <c r="Z2287" i="1"/>
  <c r="BT2286" i="1"/>
  <c r="BH2286" i="1"/>
  <c r="AY2286" i="1"/>
  <c r="AA2286" i="1"/>
  <c r="Z2286" i="1"/>
  <c r="BT2285" i="1"/>
  <c r="BH2285" i="1"/>
  <c r="AY2285" i="1"/>
  <c r="AA2285" i="1"/>
  <c r="Z2285" i="1"/>
  <c r="BT2284" i="1"/>
  <c r="BH2284" i="1"/>
  <c r="AY2284" i="1"/>
  <c r="AA2284" i="1"/>
  <c r="Z2284" i="1"/>
  <c r="BT2283" i="1"/>
  <c r="BH2283" i="1"/>
  <c r="AY2283" i="1"/>
  <c r="AA2283" i="1"/>
  <c r="Z2283" i="1"/>
  <c r="BT2282" i="1"/>
  <c r="BH2282" i="1"/>
  <c r="AY2282" i="1"/>
  <c r="AA2282" i="1"/>
  <c r="Z2282" i="1"/>
  <c r="BT2281" i="1"/>
  <c r="BH2281" i="1"/>
  <c r="AY2281" i="1"/>
  <c r="AA2281" i="1"/>
  <c r="Z2281" i="1"/>
  <c r="BT2280" i="1"/>
  <c r="BH2280" i="1"/>
  <c r="AY2280" i="1"/>
  <c r="AA2280" i="1"/>
  <c r="Z2280" i="1"/>
  <c r="BT2279" i="1"/>
  <c r="BH2279" i="1"/>
  <c r="AY2279" i="1"/>
  <c r="AA2279" i="1"/>
  <c r="Z2279" i="1"/>
  <c r="BT2278" i="1"/>
  <c r="BH2278" i="1"/>
  <c r="AY2278" i="1"/>
  <c r="AA2278" i="1"/>
  <c r="Z2278" i="1"/>
  <c r="BT2277" i="1"/>
  <c r="BH2277" i="1"/>
  <c r="AY2277" i="1"/>
  <c r="AA2277" i="1"/>
  <c r="Z2277" i="1"/>
  <c r="BT2276" i="1"/>
  <c r="BH2276" i="1"/>
  <c r="AY2276" i="1"/>
  <c r="AA2276" i="1"/>
  <c r="Z2276" i="1"/>
  <c r="BT2275" i="1"/>
  <c r="BH2275" i="1"/>
  <c r="AY2275" i="1"/>
  <c r="AA2275" i="1"/>
  <c r="Z2275" i="1"/>
  <c r="BT2274" i="1"/>
  <c r="BH2274" i="1"/>
  <c r="AY2274" i="1"/>
  <c r="AA2274" i="1"/>
  <c r="Z2274" i="1"/>
  <c r="BT2273" i="1"/>
  <c r="BH2273" i="1"/>
  <c r="AY2273" i="1"/>
  <c r="AA2273" i="1"/>
  <c r="Z2273" i="1"/>
  <c r="BT2272" i="1"/>
  <c r="BH2272" i="1"/>
  <c r="AY2272" i="1"/>
  <c r="AA2272" i="1"/>
  <c r="Z2272" i="1"/>
  <c r="BT2271" i="1"/>
  <c r="BH2271" i="1"/>
  <c r="AY2271" i="1"/>
  <c r="AA2271" i="1"/>
  <c r="Z2271" i="1"/>
  <c r="BT2270" i="1"/>
  <c r="BH2270" i="1"/>
  <c r="AY2270" i="1"/>
  <c r="AA2270" i="1"/>
  <c r="Z2270" i="1"/>
  <c r="BT2269" i="1"/>
  <c r="BH2269" i="1"/>
  <c r="AY2269" i="1"/>
  <c r="AA2269" i="1"/>
  <c r="Z2269" i="1"/>
  <c r="BT2268" i="1"/>
  <c r="BH2268" i="1"/>
  <c r="AY2268" i="1"/>
  <c r="AA2268" i="1"/>
  <c r="Z2268" i="1"/>
  <c r="BT2267" i="1"/>
  <c r="BH2267" i="1"/>
  <c r="AY2267" i="1"/>
  <c r="AA2267" i="1"/>
  <c r="Z2267" i="1"/>
  <c r="BT2266" i="1"/>
  <c r="BH2266" i="1"/>
  <c r="AY2266" i="1"/>
  <c r="AA2266" i="1"/>
  <c r="Z2266" i="1"/>
  <c r="BT2265" i="1"/>
  <c r="BH2265" i="1"/>
  <c r="AY2265" i="1"/>
  <c r="AA2265" i="1"/>
  <c r="Z2265" i="1"/>
  <c r="BT2264" i="1"/>
  <c r="BH2264" i="1"/>
  <c r="AY2264" i="1"/>
  <c r="AA2264" i="1"/>
  <c r="Z2264" i="1"/>
  <c r="BT2263" i="1"/>
  <c r="BH2263" i="1"/>
  <c r="AY2263" i="1"/>
  <c r="AA2263" i="1"/>
  <c r="Z2263" i="1"/>
  <c r="BT2262" i="1"/>
  <c r="BH2262" i="1"/>
  <c r="AY2262" i="1"/>
  <c r="AA2262" i="1"/>
  <c r="Z2262" i="1"/>
  <c r="BT2261" i="1"/>
  <c r="BH2261" i="1"/>
  <c r="AY2261" i="1"/>
  <c r="AA2261" i="1"/>
  <c r="Z2261" i="1"/>
  <c r="BT2260" i="1"/>
  <c r="BH2260" i="1"/>
  <c r="AY2260" i="1"/>
  <c r="AA2260" i="1"/>
  <c r="Z2260" i="1"/>
  <c r="BT2259" i="1"/>
  <c r="BH2259" i="1"/>
  <c r="AY2259" i="1"/>
  <c r="AA2259" i="1"/>
  <c r="Z2259" i="1"/>
  <c r="BT2258" i="1"/>
  <c r="BH2258" i="1"/>
  <c r="AY2258" i="1"/>
  <c r="AA2258" i="1"/>
  <c r="Z2258" i="1"/>
  <c r="BT2257" i="1"/>
  <c r="BH2257" i="1"/>
  <c r="AY2257" i="1"/>
  <c r="AA2257" i="1"/>
  <c r="Z2257" i="1"/>
  <c r="BT2256" i="1"/>
  <c r="BH2256" i="1"/>
  <c r="AY2256" i="1"/>
  <c r="AA2256" i="1"/>
  <c r="Z2256" i="1"/>
  <c r="BT2255" i="1"/>
  <c r="BH2255" i="1"/>
  <c r="AY2255" i="1"/>
  <c r="AA2255" i="1"/>
  <c r="Z2255" i="1"/>
  <c r="BT2254" i="1"/>
  <c r="BH2254" i="1"/>
  <c r="AY2254" i="1"/>
  <c r="AA2254" i="1"/>
  <c r="Z2254" i="1"/>
  <c r="BT2253" i="1"/>
  <c r="BH2253" i="1"/>
  <c r="AY2253" i="1"/>
  <c r="AA2253" i="1"/>
  <c r="Z2253" i="1"/>
  <c r="BT2252" i="1"/>
  <c r="BH2252" i="1"/>
  <c r="AY2252" i="1"/>
  <c r="AA2252" i="1"/>
  <c r="Z2252" i="1"/>
  <c r="BT2251" i="1"/>
  <c r="BH2251" i="1"/>
  <c r="AY2251" i="1"/>
  <c r="AA2251" i="1"/>
  <c r="Z2251" i="1"/>
  <c r="BT2250" i="1"/>
  <c r="BH2250" i="1"/>
  <c r="AY2250" i="1"/>
  <c r="AA2250" i="1"/>
  <c r="Z2250" i="1"/>
  <c r="BT2249" i="1"/>
  <c r="BH2249" i="1"/>
  <c r="AY2249" i="1"/>
  <c r="AA2249" i="1"/>
  <c r="Z2249" i="1"/>
  <c r="BT2248" i="1"/>
  <c r="BH2248" i="1"/>
  <c r="AY2248" i="1"/>
  <c r="AA2248" i="1"/>
  <c r="Z2248" i="1"/>
  <c r="BT2247" i="1"/>
  <c r="BH2247" i="1"/>
  <c r="AY2247" i="1"/>
  <c r="AA2247" i="1"/>
  <c r="Z2247" i="1"/>
  <c r="BT2246" i="1"/>
  <c r="BH2246" i="1"/>
  <c r="AY2246" i="1"/>
  <c r="AA2246" i="1"/>
  <c r="Z2246" i="1"/>
  <c r="BT2245" i="1"/>
  <c r="BH2245" i="1"/>
  <c r="AY2245" i="1"/>
  <c r="AA2245" i="1"/>
  <c r="Z2245" i="1"/>
  <c r="BT2244" i="1"/>
  <c r="BH2244" i="1"/>
  <c r="AY2244" i="1"/>
  <c r="AA2244" i="1"/>
  <c r="Z2244" i="1"/>
  <c r="BT2243" i="1"/>
  <c r="BH2243" i="1"/>
  <c r="AY2243" i="1"/>
  <c r="AA2243" i="1"/>
  <c r="Z2243" i="1"/>
  <c r="BT2242" i="1"/>
  <c r="BH2242" i="1"/>
  <c r="AY2242" i="1"/>
  <c r="AA2242" i="1"/>
  <c r="Z2242" i="1"/>
  <c r="BT2241" i="1"/>
  <c r="BH2241" i="1"/>
  <c r="AY2241" i="1"/>
  <c r="AA2241" i="1"/>
  <c r="Z2241" i="1"/>
  <c r="BT2240" i="1"/>
  <c r="BH2240" i="1"/>
  <c r="AY2240" i="1"/>
  <c r="AA2240" i="1"/>
  <c r="Z2240" i="1"/>
  <c r="BT2239" i="1"/>
  <c r="BH2239" i="1"/>
  <c r="AY2239" i="1"/>
  <c r="AA2239" i="1"/>
  <c r="Z2239" i="1"/>
  <c r="BT2238" i="1"/>
  <c r="BH2238" i="1"/>
  <c r="AY2238" i="1"/>
  <c r="AA2238" i="1"/>
  <c r="Z2238" i="1"/>
  <c r="BT2237" i="1"/>
  <c r="BH2237" i="1"/>
  <c r="AY2237" i="1"/>
  <c r="AA2237" i="1"/>
  <c r="Z2237" i="1"/>
  <c r="BT2236" i="1"/>
  <c r="BH2236" i="1"/>
  <c r="AY2236" i="1"/>
  <c r="AA2236" i="1"/>
  <c r="Z2236" i="1"/>
  <c r="BT2235" i="1"/>
  <c r="BH2235" i="1"/>
  <c r="AY2235" i="1"/>
  <c r="AA2235" i="1"/>
  <c r="Z2235" i="1"/>
  <c r="BT2234" i="1"/>
  <c r="BH2234" i="1"/>
  <c r="AY2234" i="1"/>
  <c r="AA2234" i="1"/>
  <c r="Z2234" i="1"/>
  <c r="BT2233" i="1"/>
  <c r="BH2233" i="1"/>
  <c r="AY2233" i="1"/>
  <c r="AA2233" i="1"/>
  <c r="Z2233" i="1"/>
  <c r="BT2232" i="1"/>
  <c r="BH2232" i="1"/>
  <c r="AY2232" i="1"/>
  <c r="AA2232" i="1"/>
  <c r="Z2232" i="1"/>
  <c r="BT2231" i="1"/>
  <c r="BH2231" i="1"/>
  <c r="AY2231" i="1"/>
  <c r="AA2231" i="1"/>
  <c r="Z2231" i="1"/>
  <c r="BT2230" i="1"/>
  <c r="BH2230" i="1"/>
  <c r="AY2230" i="1"/>
  <c r="AA2230" i="1"/>
  <c r="Z2230" i="1"/>
  <c r="BT2229" i="1"/>
  <c r="BH2229" i="1"/>
  <c r="AY2229" i="1"/>
  <c r="AA2229" i="1"/>
  <c r="Z2229" i="1"/>
  <c r="BT2228" i="1"/>
  <c r="BH2228" i="1"/>
  <c r="AY2228" i="1"/>
  <c r="AA2228" i="1"/>
  <c r="Z2228" i="1"/>
  <c r="BT2227" i="1"/>
  <c r="BH2227" i="1"/>
  <c r="AY2227" i="1"/>
  <c r="AA2227" i="1"/>
  <c r="Z2227" i="1"/>
  <c r="BT2226" i="1"/>
  <c r="BH2226" i="1"/>
  <c r="AY2226" i="1"/>
  <c r="AA2226" i="1"/>
  <c r="Z2226" i="1"/>
  <c r="BT2225" i="1"/>
  <c r="BH2225" i="1"/>
  <c r="AY2225" i="1"/>
  <c r="AA2225" i="1"/>
  <c r="Z2225" i="1"/>
  <c r="BT2224" i="1"/>
  <c r="BH2224" i="1"/>
  <c r="AY2224" i="1"/>
  <c r="AA2224" i="1"/>
  <c r="Z2224" i="1"/>
  <c r="BT2223" i="1"/>
  <c r="BH2223" i="1"/>
  <c r="AY2223" i="1"/>
  <c r="AA2223" i="1"/>
  <c r="Z2223" i="1"/>
  <c r="BT2222" i="1"/>
  <c r="BH2222" i="1"/>
  <c r="AY2222" i="1"/>
  <c r="AA2222" i="1"/>
  <c r="Z2222" i="1"/>
  <c r="BT2221" i="1"/>
  <c r="BH2221" i="1"/>
  <c r="AY2221" i="1"/>
  <c r="AA2221" i="1"/>
  <c r="Z2221" i="1"/>
  <c r="BT2220" i="1"/>
  <c r="BH2220" i="1"/>
  <c r="AY2220" i="1"/>
  <c r="AA2220" i="1"/>
  <c r="Z2220" i="1"/>
  <c r="BT2219" i="1"/>
  <c r="BH2219" i="1"/>
  <c r="AY2219" i="1"/>
  <c r="AA2219" i="1"/>
  <c r="Z2219" i="1"/>
  <c r="BT2218" i="1"/>
  <c r="BH2218" i="1"/>
  <c r="AY2218" i="1"/>
  <c r="AA2218" i="1"/>
  <c r="Z2218" i="1"/>
  <c r="BT2217" i="1"/>
  <c r="BH2217" i="1"/>
  <c r="AY2217" i="1"/>
  <c r="AA2217" i="1"/>
  <c r="Z2217" i="1"/>
  <c r="BT2216" i="1"/>
  <c r="BH2216" i="1"/>
  <c r="AY2216" i="1"/>
  <c r="AA2216" i="1"/>
  <c r="Z2216" i="1"/>
  <c r="BT2215" i="1"/>
  <c r="BH2215" i="1"/>
  <c r="AY2215" i="1"/>
  <c r="AA2215" i="1"/>
  <c r="Z2215" i="1"/>
  <c r="BT2214" i="1"/>
  <c r="BH2214" i="1"/>
  <c r="AY2214" i="1"/>
  <c r="AA2214" i="1"/>
  <c r="Z2214" i="1"/>
  <c r="BT2213" i="1"/>
  <c r="BH2213" i="1"/>
  <c r="AY2213" i="1"/>
  <c r="AA2213" i="1"/>
  <c r="Z2213" i="1"/>
  <c r="BT2212" i="1"/>
  <c r="BH2212" i="1"/>
  <c r="AY2212" i="1"/>
  <c r="AA2212" i="1"/>
  <c r="Z2212" i="1"/>
  <c r="BT2211" i="1"/>
  <c r="BH2211" i="1"/>
  <c r="AY2211" i="1"/>
  <c r="AA2211" i="1"/>
  <c r="Z2211" i="1"/>
  <c r="BT2210" i="1"/>
  <c r="BH2210" i="1"/>
  <c r="AY2210" i="1"/>
  <c r="AA2210" i="1"/>
  <c r="Z2210" i="1"/>
  <c r="BT2209" i="1"/>
  <c r="BH2209" i="1"/>
  <c r="AY2209" i="1"/>
  <c r="AA2209" i="1"/>
  <c r="Z2209" i="1"/>
  <c r="BT2208" i="1"/>
  <c r="BH2208" i="1"/>
  <c r="AY2208" i="1"/>
  <c r="AA2208" i="1"/>
  <c r="Z2208" i="1"/>
  <c r="BT2207" i="1"/>
  <c r="BH2207" i="1"/>
  <c r="AY2207" i="1"/>
  <c r="AA2207" i="1"/>
  <c r="Z2207" i="1"/>
  <c r="BT2206" i="1"/>
  <c r="BH2206" i="1"/>
  <c r="AY2206" i="1"/>
  <c r="AA2206" i="1"/>
  <c r="Z2206" i="1"/>
  <c r="BT2205" i="1"/>
  <c r="BH2205" i="1"/>
  <c r="AY2205" i="1"/>
  <c r="AA2205" i="1"/>
  <c r="Z2205" i="1"/>
  <c r="BT2204" i="1"/>
  <c r="BH2204" i="1"/>
  <c r="AY2204" i="1"/>
  <c r="AA2204" i="1"/>
  <c r="Z2204" i="1"/>
  <c r="BT2203" i="1"/>
  <c r="BH2203" i="1"/>
  <c r="AY2203" i="1"/>
  <c r="AA2203" i="1"/>
  <c r="Z2203" i="1"/>
  <c r="BT2202" i="1"/>
  <c r="BH2202" i="1"/>
  <c r="AY2202" i="1"/>
  <c r="AA2202" i="1"/>
  <c r="Z2202" i="1"/>
  <c r="BT2201" i="1"/>
  <c r="BH2201" i="1"/>
  <c r="AY2201" i="1"/>
  <c r="AA2201" i="1"/>
  <c r="Z2201" i="1"/>
  <c r="BT2200" i="1"/>
  <c r="BH2200" i="1"/>
  <c r="AY2200" i="1"/>
  <c r="AA2200" i="1"/>
  <c r="Z2200" i="1"/>
  <c r="BT2199" i="1"/>
  <c r="BH2199" i="1"/>
  <c r="AY2199" i="1"/>
  <c r="AA2199" i="1"/>
  <c r="Z2199" i="1"/>
  <c r="BT2198" i="1"/>
  <c r="BH2198" i="1"/>
  <c r="AY2198" i="1"/>
  <c r="AA2198" i="1"/>
  <c r="Z2198" i="1"/>
  <c r="BT2197" i="1"/>
  <c r="BH2197" i="1"/>
  <c r="AY2197" i="1"/>
  <c r="AA2197" i="1"/>
  <c r="Z2197" i="1"/>
  <c r="BT2196" i="1"/>
  <c r="BH2196" i="1"/>
  <c r="AY2196" i="1"/>
  <c r="AA2196" i="1"/>
  <c r="Z2196" i="1"/>
  <c r="BT2195" i="1"/>
  <c r="BH2195" i="1"/>
  <c r="AY2195" i="1"/>
  <c r="AA2195" i="1"/>
  <c r="Z2195" i="1"/>
  <c r="BT2194" i="1"/>
  <c r="BH2194" i="1"/>
  <c r="AY2194" i="1"/>
  <c r="AA2194" i="1"/>
  <c r="Z2194" i="1"/>
  <c r="BT2193" i="1"/>
  <c r="BH2193" i="1"/>
  <c r="AY2193" i="1"/>
  <c r="AA2193" i="1"/>
  <c r="Z2193" i="1"/>
  <c r="BT2192" i="1"/>
  <c r="BH2192" i="1"/>
  <c r="AY2192" i="1"/>
  <c r="AA2192" i="1"/>
  <c r="Z2192" i="1"/>
  <c r="BT2191" i="1"/>
  <c r="BH2191" i="1"/>
  <c r="AY2191" i="1"/>
  <c r="AA2191" i="1"/>
  <c r="Z2191" i="1"/>
  <c r="BT2190" i="1"/>
  <c r="BH2190" i="1"/>
  <c r="AY2190" i="1"/>
  <c r="AA2190" i="1"/>
  <c r="Z2190" i="1"/>
  <c r="BT2189" i="1"/>
  <c r="BH2189" i="1"/>
  <c r="AY2189" i="1"/>
  <c r="AA2189" i="1"/>
  <c r="Z2189" i="1"/>
  <c r="BT2188" i="1"/>
  <c r="BH2188" i="1"/>
  <c r="AY2188" i="1"/>
  <c r="AA2188" i="1"/>
  <c r="Z2188" i="1"/>
  <c r="BT2187" i="1"/>
  <c r="BH2187" i="1"/>
  <c r="AY2187" i="1"/>
  <c r="AA2187" i="1"/>
  <c r="Z2187" i="1"/>
  <c r="BT2186" i="1"/>
  <c r="BH2186" i="1"/>
  <c r="AY2186" i="1"/>
  <c r="AA2186" i="1"/>
  <c r="Z2186" i="1"/>
  <c r="BT2185" i="1"/>
  <c r="BH2185" i="1"/>
  <c r="AY2185" i="1"/>
  <c r="AA2185" i="1"/>
  <c r="Z2185" i="1"/>
  <c r="BT2184" i="1"/>
  <c r="BH2184" i="1"/>
  <c r="AY2184" i="1"/>
  <c r="AA2184" i="1"/>
  <c r="Z2184" i="1"/>
  <c r="BT2183" i="1"/>
  <c r="BH2183" i="1"/>
  <c r="AY2183" i="1"/>
  <c r="AA2183" i="1"/>
  <c r="Z2183" i="1"/>
  <c r="BT2182" i="1"/>
  <c r="BH2182" i="1"/>
  <c r="AY2182" i="1"/>
  <c r="AA2182" i="1"/>
  <c r="Z2182" i="1"/>
  <c r="BT2181" i="1"/>
  <c r="BH2181" i="1"/>
  <c r="AY2181" i="1"/>
  <c r="AA2181" i="1"/>
  <c r="Z2181" i="1"/>
  <c r="BT2180" i="1"/>
  <c r="BH2180" i="1"/>
  <c r="AY2180" i="1"/>
  <c r="AA2180" i="1"/>
  <c r="Z2180" i="1"/>
  <c r="BT2179" i="1"/>
  <c r="BH2179" i="1"/>
  <c r="AY2179" i="1"/>
  <c r="AA2179" i="1"/>
  <c r="Z2179" i="1"/>
  <c r="BT2178" i="1"/>
  <c r="BH2178" i="1"/>
  <c r="AY2178" i="1"/>
  <c r="AA2178" i="1"/>
  <c r="Z2178" i="1"/>
  <c r="BT2177" i="1"/>
  <c r="BH2177" i="1"/>
  <c r="AY2177" i="1"/>
  <c r="AA2177" i="1"/>
  <c r="Z2177" i="1"/>
  <c r="BT2176" i="1"/>
  <c r="BH2176" i="1"/>
  <c r="AY2176" i="1"/>
  <c r="AA2176" i="1"/>
  <c r="Z2176" i="1"/>
  <c r="BT2175" i="1"/>
  <c r="BH2175" i="1"/>
  <c r="AY2175" i="1"/>
  <c r="AA2175" i="1"/>
  <c r="Z2175" i="1"/>
  <c r="BT2174" i="1"/>
  <c r="BH2174" i="1"/>
  <c r="AY2174" i="1"/>
  <c r="AA2174" i="1"/>
  <c r="Z2174" i="1"/>
  <c r="BT2173" i="1"/>
  <c r="BH2173" i="1"/>
  <c r="AY2173" i="1"/>
  <c r="AA2173" i="1"/>
  <c r="Z2173" i="1"/>
  <c r="BT2172" i="1"/>
  <c r="BH2172" i="1"/>
  <c r="AY2172" i="1"/>
  <c r="AA2172" i="1"/>
  <c r="Z2172" i="1"/>
  <c r="BT2171" i="1"/>
  <c r="BH2171" i="1"/>
  <c r="AY2171" i="1"/>
  <c r="AA2171" i="1"/>
  <c r="Z2171" i="1"/>
  <c r="BT2170" i="1"/>
  <c r="BH2170" i="1"/>
  <c r="AY2170" i="1"/>
  <c r="AA2170" i="1"/>
  <c r="Z2170" i="1"/>
  <c r="BT2169" i="1"/>
  <c r="BH2169" i="1"/>
  <c r="AY2169" i="1"/>
  <c r="AA2169" i="1"/>
  <c r="Z2169" i="1"/>
  <c r="BT2168" i="1"/>
  <c r="BH2168" i="1"/>
  <c r="AY2168" i="1"/>
  <c r="AA2168" i="1"/>
  <c r="Z2168" i="1"/>
  <c r="BT2167" i="1"/>
  <c r="BH2167" i="1"/>
  <c r="AY2167" i="1"/>
  <c r="AA2167" i="1"/>
  <c r="Z2167" i="1"/>
  <c r="BT2166" i="1"/>
  <c r="BH2166" i="1"/>
  <c r="AY2166" i="1"/>
  <c r="AA2166" i="1"/>
  <c r="Z2166" i="1"/>
  <c r="BT2165" i="1"/>
  <c r="BH2165" i="1"/>
  <c r="AY2165" i="1"/>
  <c r="AA2165" i="1"/>
  <c r="Z2165" i="1"/>
  <c r="BT2164" i="1"/>
  <c r="BH2164" i="1"/>
  <c r="AY2164" i="1"/>
  <c r="AA2164" i="1"/>
  <c r="Z2164" i="1"/>
  <c r="BT2163" i="1"/>
  <c r="BH2163" i="1"/>
  <c r="AY2163" i="1"/>
  <c r="AA2163" i="1"/>
  <c r="Z2163" i="1"/>
  <c r="BT2162" i="1"/>
  <c r="BH2162" i="1"/>
  <c r="AY2162" i="1"/>
  <c r="AA2162" i="1"/>
  <c r="Z2162" i="1"/>
  <c r="BT2161" i="1"/>
  <c r="BH2161" i="1"/>
  <c r="AY2161" i="1"/>
  <c r="AA2161" i="1"/>
  <c r="Z2161" i="1"/>
  <c r="BT2160" i="1"/>
  <c r="BH2160" i="1"/>
  <c r="AY2160" i="1"/>
  <c r="AA2160" i="1"/>
  <c r="Z2160" i="1"/>
  <c r="BT2159" i="1"/>
  <c r="BH2159" i="1"/>
  <c r="AY2159" i="1"/>
  <c r="AA2159" i="1"/>
  <c r="Z2159" i="1"/>
  <c r="BT2158" i="1"/>
  <c r="BH2158" i="1"/>
  <c r="AY2158" i="1"/>
  <c r="AA2158" i="1"/>
  <c r="Z2158" i="1"/>
  <c r="BT2157" i="1"/>
  <c r="BH2157" i="1"/>
  <c r="AY2157" i="1"/>
  <c r="AA2157" i="1"/>
  <c r="Z2157" i="1"/>
  <c r="BT2156" i="1"/>
  <c r="BH2156" i="1"/>
  <c r="AY2156" i="1"/>
  <c r="AA2156" i="1"/>
  <c r="Z2156" i="1"/>
  <c r="BT2155" i="1"/>
  <c r="BH2155" i="1"/>
  <c r="AY2155" i="1"/>
  <c r="AA2155" i="1"/>
  <c r="Z2155" i="1"/>
  <c r="BT2154" i="1"/>
  <c r="BH2154" i="1"/>
  <c r="AY2154" i="1"/>
  <c r="AA2154" i="1"/>
  <c r="Z2154" i="1"/>
  <c r="BT2153" i="1"/>
  <c r="BH2153" i="1"/>
  <c r="AY2153" i="1"/>
  <c r="AA2153" i="1"/>
  <c r="Z2153" i="1"/>
  <c r="BT2152" i="1"/>
  <c r="BH2152" i="1"/>
  <c r="AY2152" i="1"/>
  <c r="AA2152" i="1"/>
  <c r="Z2152" i="1"/>
  <c r="BT2151" i="1"/>
  <c r="BH2151" i="1"/>
  <c r="AY2151" i="1"/>
  <c r="AA2151" i="1"/>
  <c r="Z2151" i="1"/>
  <c r="BT2150" i="1"/>
  <c r="BH2150" i="1"/>
  <c r="AY2150" i="1"/>
  <c r="AA2150" i="1"/>
  <c r="Z2150" i="1"/>
  <c r="BT2149" i="1"/>
  <c r="BH2149" i="1"/>
  <c r="AY2149" i="1"/>
  <c r="BT2148" i="1"/>
  <c r="BH2148" i="1"/>
  <c r="AY2148" i="1"/>
  <c r="AA2148" i="1"/>
  <c r="Z2148" i="1"/>
  <c r="BT2147" i="1"/>
  <c r="BH2147" i="1"/>
  <c r="AY2147" i="1"/>
  <c r="AA2147" i="1"/>
  <c r="Z2147" i="1"/>
  <c r="BT2146" i="1"/>
  <c r="BH2146" i="1"/>
  <c r="BE2146" i="1"/>
  <c r="AY2146" i="1"/>
  <c r="AA2146" i="1"/>
  <c r="Z2146" i="1"/>
  <c r="BT2145" i="1"/>
  <c r="BH2145" i="1"/>
  <c r="AY2145" i="1"/>
  <c r="AA2145" i="1"/>
  <c r="Z2145" i="1"/>
  <c r="BT2144" i="1"/>
  <c r="BH2144" i="1"/>
  <c r="AY2144" i="1"/>
  <c r="AA2144" i="1"/>
  <c r="Z2144" i="1"/>
  <c r="BT2143" i="1"/>
  <c r="BH2143" i="1"/>
  <c r="AY2143" i="1"/>
  <c r="AA2143" i="1"/>
  <c r="Z2143" i="1"/>
  <c r="BT2142" i="1"/>
  <c r="BH2142" i="1"/>
  <c r="AY2142" i="1"/>
  <c r="BT2141" i="1"/>
  <c r="BH2141" i="1"/>
  <c r="AY2141" i="1"/>
  <c r="AA2141" i="1"/>
  <c r="Z2141" i="1"/>
  <c r="BT2140" i="1"/>
  <c r="BH2140" i="1"/>
  <c r="AY2140" i="1"/>
  <c r="AA2140" i="1"/>
  <c r="Z2140" i="1"/>
  <c r="BT2139" i="1"/>
  <c r="BH2139" i="1"/>
  <c r="AY2139" i="1"/>
  <c r="AA2139" i="1"/>
  <c r="Z2139" i="1"/>
  <c r="BT2138" i="1"/>
  <c r="BH2138" i="1"/>
  <c r="BE2138" i="1"/>
  <c r="AY2138" i="1"/>
  <c r="AA2138" i="1"/>
  <c r="Z2138" i="1"/>
  <c r="BT2137" i="1"/>
  <c r="BH2137" i="1"/>
  <c r="AY2137" i="1"/>
  <c r="AA2137" i="1"/>
  <c r="Z2137" i="1"/>
  <c r="BT2136" i="1"/>
  <c r="BH2136" i="1"/>
  <c r="AY2136" i="1"/>
  <c r="AA2136" i="1"/>
  <c r="Z2136" i="1"/>
  <c r="BT2135" i="1"/>
  <c r="BH2135" i="1"/>
  <c r="AY2135" i="1"/>
  <c r="AA2135" i="1"/>
  <c r="Z2135" i="1"/>
  <c r="BT2134" i="1"/>
  <c r="BH2134" i="1"/>
  <c r="AY2134" i="1"/>
  <c r="AA2134" i="1"/>
  <c r="Z2134" i="1"/>
  <c r="BT2133" i="1"/>
  <c r="BH2133" i="1"/>
  <c r="AY2133" i="1"/>
  <c r="AA2133" i="1"/>
  <c r="Z2133" i="1"/>
  <c r="BT2132" i="1"/>
  <c r="BH2132" i="1"/>
  <c r="AY2132" i="1"/>
  <c r="AA2132" i="1"/>
  <c r="Z2132" i="1"/>
  <c r="BT2131" i="1"/>
  <c r="BH2131" i="1"/>
  <c r="AY2131" i="1"/>
  <c r="AA2131" i="1"/>
  <c r="Z2131" i="1"/>
  <c r="BT2130" i="1"/>
  <c r="BH2130" i="1"/>
  <c r="AY2130" i="1"/>
  <c r="AA2130" i="1"/>
  <c r="Z2130" i="1"/>
  <c r="BT2129" i="1"/>
  <c r="BH2129" i="1"/>
  <c r="AY2129" i="1"/>
  <c r="AA2129" i="1"/>
  <c r="Z2129" i="1"/>
  <c r="BT2128" i="1"/>
  <c r="BH2128" i="1"/>
  <c r="AY2128" i="1"/>
  <c r="AA2128" i="1"/>
  <c r="Z2128" i="1"/>
  <c r="BT2127" i="1"/>
  <c r="BH2127" i="1"/>
  <c r="AY2127" i="1"/>
  <c r="AA2127" i="1"/>
  <c r="Z2127" i="1"/>
  <c r="BT2126" i="1"/>
  <c r="BH2126" i="1"/>
  <c r="AY2126" i="1"/>
  <c r="AA2126" i="1"/>
  <c r="Z2126" i="1"/>
  <c r="BT2125" i="1"/>
  <c r="BH2125" i="1"/>
  <c r="AY2125" i="1"/>
  <c r="AA2125" i="1"/>
  <c r="Z2125" i="1"/>
  <c r="BT2124" i="1"/>
  <c r="BH2124" i="1"/>
  <c r="AY2124" i="1"/>
  <c r="AA2124" i="1"/>
  <c r="Z2124" i="1"/>
  <c r="BT2123" i="1"/>
  <c r="BH2123" i="1"/>
  <c r="AY2123" i="1"/>
  <c r="AA2123" i="1"/>
  <c r="Z2123" i="1"/>
  <c r="BT2122" i="1"/>
  <c r="BH2122" i="1"/>
  <c r="AY2122" i="1"/>
  <c r="AA2122" i="1"/>
  <c r="Z2122" i="1"/>
  <c r="BT2121" i="1"/>
  <c r="BH2121" i="1"/>
  <c r="AY2121" i="1"/>
  <c r="AA2121" i="1"/>
  <c r="Z2121" i="1"/>
  <c r="BT2120" i="1"/>
  <c r="BH2120" i="1"/>
  <c r="AY2120" i="1"/>
  <c r="AA2120" i="1"/>
  <c r="Z2120" i="1"/>
  <c r="BT2119" i="1"/>
  <c r="BH2119" i="1"/>
  <c r="AY2119" i="1"/>
  <c r="AA2119" i="1"/>
  <c r="Z2119" i="1"/>
  <c r="BT2118" i="1"/>
  <c r="BH2118" i="1"/>
  <c r="AY2118" i="1"/>
  <c r="AA2118" i="1"/>
  <c r="Z2118" i="1"/>
  <c r="BT2117" i="1"/>
  <c r="BH2117" i="1"/>
  <c r="AY2117" i="1"/>
  <c r="AA2117" i="1"/>
  <c r="Z2117" i="1"/>
  <c r="BT2116" i="1"/>
  <c r="BH2116" i="1"/>
  <c r="AY2116" i="1"/>
  <c r="AA2116" i="1"/>
  <c r="Z2116" i="1"/>
  <c r="BT2115" i="1"/>
  <c r="BH2115" i="1"/>
  <c r="AY2115" i="1"/>
  <c r="AA2115" i="1"/>
  <c r="Z2115" i="1"/>
  <c r="BT2114" i="1"/>
  <c r="BH2114" i="1"/>
  <c r="AY2114" i="1"/>
  <c r="AA2114" i="1"/>
  <c r="Z2114" i="1"/>
  <c r="BT2113" i="1"/>
  <c r="BH2113" i="1"/>
  <c r="AY2113" i="1"/>
  <c r="AA2113" i="1"/>
  <c r="Z2113" i="1"/>
  <c r="BT2112" i="1"/>
  <c r="BH2112" i="1"/>
  <c r="AY2112" i="1"/>
  <c r="AA2112" i="1"/>
  <c r="Z2112" i="1"/>
  <c r="BT2111" i="1"/>
  <c r="BH2111" i="1"/>
  <c r="AY2111" i="1"/>
  <c r="AA2111" i="1"/>
  <c r="Z2111" i="1"/>
  <c r="BT2110" i="1"/>
  <c r="BH2110" i="1"/>
  <c r="AY2110" i="1"/>
  <c r="AA2110" i="1"/>
  <c r="Z2110" i="1"/>
  <c r="BT2109" i="1"/>
  <c r="BH2109" i="1"/>
  <c r="AY2109" i="1"/>
  <c r="AA2109" i="1"/>
  <c r="Z2109" i="1"/>
  <c r="BT2108" i="1"/>
  <c r="BH2108" i="1"/>
  <c r="AY2108" i="1"/>
  <c r="AA2108" i="1"/>
  <c r="Z2108" i="1"/>
  <c r="BT2107" i="1"/>
  <c r="BH2107" i="1"/>
  <c r="AY2107" i="1"/>
  <c r="AA2107" i="1"/>
  <c r="Z2107" i="1"/>
  <c r="BT2106" i="1"/>
  <c r="BH2106" i="1"/>
  <c r="AY2106" i="1"/>
  <c r="AA2106" i="1"/>
  <c r="Z2106" i="1"/>
  <c r="BT2105" i="1"/>
  <c r="BH2105" i="1"/>
  <c r="AY2105" i="1"/>
  <c r="AA2105" i="1"/>
  <c r="Z2105" i="1"/>
  <c r="BT2104" i="1"/>
  <c r="BH2104" i="1"/>
  <c r="AY2104" i="1"/>
  <c r="AA2104" i="1"/>
  <c r="Z2104" i="1"/>
  <c r="BT2103" i="1"/>
  <c r="BH2103" i="1"/>
  <c r="AY2103" i="1"/>
  <c r="AA2103" i="1"/>
  <c r="Z2103" i="1"/>
  <c r="BT2102" i="1"/>
  <c r="BH2102" i="1"/>
  <c r="AY2102" i="1"/>
  <c r="AA2102" i="1"/>
  <c r="Z2102" i="1"/>
  <c r="BT2101" i="1"/>
  <c r="BH2101" i="1"/>
  <c r="AY2101" i="1"/>
  <c r="AA2101" i="1"/>
  <c r="Z2101" i="1"/>
  <c r="BT2100" i="1"/>
  <c r="BH2100" i="1"/>
  <c r="AY2100" i="1"/>
  <c r="AA2100" i="1"/>
  <c r="Z2100" i="1"/>
  <c r="BT2099" i="1"/>
  <c r="BH2099" i="1"/>
  <c r="AY2099" i="1"/>
  <c r="AA2099" i="1"/>
  <c r="Z2099" i="1"/>
  <c r="BT2098" i="1"/>
  <c r="BH2098" i="1"/>
  <c r="AY2098" i="1"/>
  <c r="AA2098" i="1"/>
  <c r="Z2098" i="1"/>
  <c r="BY2097" i="1"/>
  <c r="BT2097" i="1"/>
  <c r="BH2097" i="1"/>
  <c r="AY2097" i="1"/>
  <c r="AA2097" i="1"/>
  <c r="Z2097" i="1"/>
  <c r="BT2096" i="1"/>
  <c r="BH2096" i="1"/>
  <c r="AY2096" i="1"/>
  <c r="AA2096" i="1"/>
  <c r="Z2096" i="1"/>
  <c r="BT2095" i="1"/>
  <c r="BH2095" i="1"/>
  <c r="AY2095" i="1"/>
  <c r="AA2095" i="1"/>
  <c r="Z2095" i="1"/>
  <c r="BT2094" i="1"/>
  <c r="BH2094" i="1"/>
  <c r="AY2094" i="1"/>
  <c r="AA2094" i="1"/>
  <c r="Z2094" i="1"/>
  <c r="BT2093" i="1"/>
  <c r="BH2093" i="1"/>
  <c r="AY2093" i="1"/>
  <c r="AA2093" i="1"/>
  <c r="Z2093" i="1"/>
  <c r="BT2092" i="1"/>
  <c r="BH2092" i="1"/>
  <c r="AY2092" i="1"/>
  <c r="AA2092" i="1"/>
  <c r="Z2092" i="1"/>
  <c r="BT2091" i="1"/>
  <c r="BH2091" i="1"/>
  <c r="AY2091" i="1"/>
  <c r="AA2091" i="1"/>
  <c r="Z2091" i="1"/>
  <c r="BT2090" i="1"/>
  <c r="BH2090" i="1"/>
  <c r="AY2090" i="1"/>
  <c r="AA2090" i="1"/>
  <c r="Z2090" i="1"/>
  <c r="BT2089" i="1"/>
  <c r="BH2089" i="1"/>
  <c r="AY2089" i="1"/>
  <c r="AA2089" i="1"/>
  <c r="Z2089" i="1"/>
  <c r="BT2088" i="1"/>
  <c r="BH2088" i="1"/>
  <c r="AY2088" i="1"/>
  <c r="AA2088" i="1"/>
  <c r="Z2088" i="1"/>
  <c r="BT2087" i="1"/>
  <c r="BH2087" i="1"/>
  <c r="AY2087" i="1"/>
  <c r="AA2087" i="1"/>
  <c r="Z2087" i="1"/>
  <c r="BT2086" i="1"/>
  <c r="BH2086" i="1"/>
  <c r="AY2086" i="1"/>
  <c r="AA2086" i="1"/>
  <c r="Z2086" i="1"/>
  <c r="BT2085" i="1"/>
  <c r="BH2085" i="1"/>
  <c r="AY2085" i="1"/>
  <c r="AA2085" i="1"/>
  <c r="Z2085" i="1"/>
  <c r="BT2084" i="1"/>
  <c r="BH2084" i="1"/>
  <c r="AY2084" i="1"/>
  <c r="AA2084" i="1"/>
  <c r="Z2084" i="1"/>
  <c r="BT2083" i="1"/>
  <c r="BH2083" i="1"/>
  <c r="AY2083" i="1"/>
  <c r="AA2083" i="1"/>
  <c r="Z2083" i="1"/>
  <c r="BT2082" i="1"/>
  <c r="BH2082" i="1"/>
  <c r="AY2082" i="1"/>
  <c r="AA2082" i="1"/>
  <c r="Z2082" i="1"/>
  <c r="BT2081" i="1"/>
  <c r="BH2081" i="1"/>
  <c r="AY2081" i="1"/>
  <c r="AA2081" i="1"/>
  <c r="Z2081" i="1"/>
  <c r="BT2080" i="1"/>
  <c r="BH2080" i="1"/>
  <c r="AY2080" i="1"/>
  <c r="AA2080" i="1"/>
  <c r="Z2080" i="1"/>
  <c r="BT2079" i="1"/>
  <c r="BH2079" i="1"/>
  <c r="AY2079" i="1"/>
  <c r="AA2079" i="1"/>
  <c r="Z2079" i="1"/>
  <c r="BT2078" i="1"/>
  <c r="BH2078" i="1"/>
  <c r="AY2078" i="1"/>
  <c r="AA2078" i="1"/>
  <c r="Z2078" i="1"/>
  <c r="BT2077" i="1"/>
  <c r="BH2077" i="1"/>
  <c r="AY2077" i="1"/>
  <c r="AA2077" i="1"/>
  <c r="Z2077" i="1"/>
  <c r="BT2076" i="1"/>
  <c r="BH2076" i="1"/>
  <c r="AY2076" i="1"/>
  <c r="AA2076" i="1"/>
  <c r="Z2076" i="1"/>
  <c r="BT2075" i="1"/>
  <c r="BH2075" i="1"/>
  <c r="AY2075" i="1"/>
  <c r="AA2075" i="1"/>
  <c r="Z2075" i="1"/>
  <c r="BT2074" i="1"/>
  <c r="BH2074" i="1"/>
  <c r="AY2074" i="1"/>
  <c r="AA2074" i="1"/>
  <c r="Z2074" i="1"/>
  <c r="BT2073" i="1"/>
  <c r="BH2073" i="1"/>
  <c r="AY2073" i="1"/>
  <c r="AA2073" i="1"/>
  <c r="Z2073" i="1"/>
  <c r="BT2072" i="1"/>
  <c r="BH2072" i="1"/>
  <c r="AY2072" i="1"/>
  <c r="AA2072" i="1"/>
  <c r="Z2072" i="1"/>
  <c r="BT2071" i="1"/>
  <c r="BH2071" i="1"/>
  <c r="AY2071" i="1"/>
  <c r="AA2071" i="1"/>
  <c r="Z2071" i="1"/>
  <c r="BT2070" i="1"/>
  <c r="BH2070" i="1"/>
  <c r="AY2070" i="1"/>
  <c r="AA2070" i="1"/>
  <c r="Z2070" i="1"/>
  <c r="BT2069" i="1"/>
  <c r="BH2069" i="1"/>
  <c r="AY2069" i="1"/>
  <c r="AA2069" i="1"/>
  <c r="Z2069" i="1"/>
  <c r="BT2068" i="1"/>
  <c r="BH2068" i="1"/>
  <c r="AY2068" i="1"/>
  <c r="AA2068" i="1"/>
  <c r="Z2068" i="1"/>
  <c r="BT2067" i="1"/>
  <c r="BH2067" i="1"/>
  <c r="AY2067" i="1"/>
  <c r="AA2067" i="1"/>
  <c r="Z2067" i="1"/>
  <c r="BT2066" i="1"/>
  <c r="BH2066" i="1"/>
  <c r="AY2066" i="1"/>
  <c r="AA2066" i="1"/>
  <c r="Z2066" i="1"/>
  <c r="BT2065" i="1"/>
  <c r="BH2065" i="1"/>
  <c r="AY2065" i="1"/>
  <c r="AA2065" i="1"/>
  <c r="Z2065" i="1"/>
  <c r="BT2064" i="1"/>
  <c r="BH2064" i="1"/>
  <c r="AY2064" i="1"/>
  <c r="AA2064" i="1"/>
  <c r="Z2064" i="1"/>
  <c r="BT2063" i="1"/>
  <c r="BH2063" i="1"/>
  <c r="AY2063" i="1"/>
  <c r="AA2063" i="1"/>
  <c r="Z2063" i="1"/>
  <c r="BT2062" i="1"/>
  <c r="BH2062" i="1"/>
  <c r="AY2062" i="1"/>
  <c r="AA2062" i="1"/>
  <c r="Z2062" i="1"/>
  <c r="BT2061" i="1"/>
  <c r="BH2061" i="1"/>
  <c r="AY2061" i="1"/>
  <c r="AA2061" i="1"/>
  <c r="Z2061" i="1"/>
  <c r="BT2060" i="1"/>
  <c r="BH2060" i="1"/>
  <c r="AY2060" i="1"/>
  <c r="AA2060" i="1"/>
  <c r="Z2060" i="1"/>
  <c r="BT2059" i="1"/>
  <c r="BH2059" i="1"/>
  <c r="AY2059" i="1"/>
  <c r="AA2059" i="1"/>
  <c r="Z2059" i="1"/>
  <c r="BT2058" i="1"/>
  <c r="BH2058" i="1"/>
  <c r="AY2058" i="1"/>
  <c r="AA2058" i="1"/>
  <c r="Z2058" i="1"/>
  <c r="BT2057" i="1"/>
  <c r="BH2057" i="1"/>
  <c r="AY2057" i="1"/>
  <c r="AA2057" i="1"/>
  <c r="Z2057" i="1"/>
  <c r="BT2056" i="1"/>
  <c r="BH2056" i="1"/>
  <c r="AY2056" i="1"/>
  <c r="AA2056" i="1"/>
  <c r="Z2056" i="1"/>
  <c r="BT2055" i="1"/>
  <c r="BH2055" i="1"/>
  <c r="AY2055" i="1"/>
  <c r="AA2055" i="1"/>
  <c r="Z2055" i="1"/>
  <c r="BT2054" i="1"/>
  <c r="BH2054" i="1"/>
  <c r="AY2054" i="1"/>
  <c r="AA2054" i="1"/>
  <c r="Z2054" i="1"/>
  <c r="BT2053" i="1"/>
  <c r="BH2053" i="1"/>
  <c r="AY2053" i="1"/>
  <c r="AA2053" i="1"/>
  <c r="Z2053" i="1"/>
  <c r="BT2052" i="1"/>
  <c r="BH2052" i="1"/>
  <c r="AY2052" i="1"/>
  <c r="AA2052" i="1"/>
  <c r="Z2052" i="1"/>
  <c r="BT2051" i="1"/>
  <c r="BH2051" i="1"/>
  <c r="AY2051" i="1"/>
  <c r="AA2051" i="1"/>
  <c r="Z2051" i="1"/>
  <c r="BT2050" i="1"/>
  <c r="BH2050" i="1"/>
  <c r="AY2050" i="1"/>
  <c r="AA2050" i="1"/>
  <c r="Z2050" i="1"/>
  <c r="BT2049" i="1"/>
  <c r="BH2049" i="1"/>
  <c r="AY2049" i="1"/>
  <c r="AA2049" i="1"/>
  <c r="Z2049" i="1"/>
  <c r="BT2048" i="1"/>
  <c r="BH2048" i="1"/>
  <c r="AY2048" i="1"/>
  <c r="AA2048" i="1"/>
  <c r="Z2048" i="1"/>
  <c r="BT2047" i="1"/>
  <c r="BH2047" i="1"/>
  <c r="AY2047" i="1"/>
  <c r="AA2047" i="1"/>
  <c r="Z2047" i="1"/>
  <c r="BT2046" i="1"/>
  <c r="BH2046" i="1"/>
  <c r="AY2046" i="1"/>
  <c r="AA2046" i="1"/>
  <c r="Z2046" i="1"/>
  <c r="BT2045" i="1"/>
  <c r="BH2045" i="1"/>
  <c r="AY2045" i="1"/>
  <c r="AA2045" i="1"/>
  <c r="Z2045" i="1"/>
  <c r="BT2044" i="1"/>
  <c r="BH2044" i="1"/>
  <c r="AY2044" i="1"/>
  <c r="AA2044" i="1"/>
  <c r="Z2044" i="1"/>
  <c r="BT2043" i="1"/>
  <c r="BH2043" i="1"/>
  <c r="AY2043" i="1"/>
  <c r="AA2043" i="1"/>
  <c r="Z2043" i="1"/>
  <c r="BT2042" i="1"/>
  <c r="BH2042" i="1"/>
  <c r="AY2042" i="1"/>
  <c r="AA2042" i="1"/>
  <c r="Z2042" i="1"/>
  <c r="BT2041" i="1"/>
  <c r="BH2041" i="1"/>
  <c r="AY2041" i="1"/>
  <c r="AA2041" i="1"/>
  <c r="Z2041" i="1"/>
  <c r="BT2040" i="1"/>
  <c r="BH2040" i="1"/>
  <c r="AY2040" i="1"/>
  <c r="AA2040" i="1"/>
  <c r="Z2040" i="1"/>
  <c r="BT2039" i="1"/>
  <c r="BH2039" i="1"/>
  <c r="AY2039" i="1"/>
  <c r="AA2039" i="1"/>
  <c r="Z2039" i="1"/>
  <c r="BT2038" i="1"/>
  <c r="BH2038" i="1"/>
  <c r="AY2038" i="1"/>
  <c r="AA2038" i="1"/>
  <c r="Z2038" i="1"/>
  <c r="BT2037" i="1"/>
  <c r="BH2037" i="1"/>
  <c r="AY2037" i="1"/>
  <c r="AA2037" i="1"/>
  <c r="Z2037" i="1"/>
  <c r="BT2036" i="1"/>
  <c r="BH2036" i="1"/>
  <c r="AY2036" i="1"/>
  <c r="AA2036" i="1"/>
  <c r="Z2036" i="1"/>
  <c r="BT2035" i="1"/>
  <c r="BH2035" i="1"/>
  <c r="AY2035" i="1"/>
  <c r="AA2035" i="1"/>
  <c r="Z2035" i="1"/>
  <c r="BT2034" i="1"/>
  <c r="BH2034" i="1"/>
  <c r="AY2034" i="1"/>
  <c r="AA2034" i="1"/>
  <c r="Z2034" i="1"/>
  <c r="BT2033" i="1"/>
  <c r="BH2033" i="1"/>
  <c r="AY2033" i="1"/>
  <c r="AA2033" i="1"/>
  <c r="Z2033" i="1"/>
  <c r="BT2032" i="1"/>
  <c r="BH2032" i="1"/>
  <c r="AY2032" i="1"/>
  <c r="AA2032" i="1"/>
  <c r="Z2032" i="1"/>
  <c r="BT2031" i="1"/>
  <c r="BH2031" i="1"/>
  <c r="AY2031" i="1"/>
  <c r="AA2031" i="1"/>
  <c r="Z2031" i="1"/>
  <c r="BT2030" i="1"/>
  <c r="BH2030" i="1"/>
  <c r="AY2030" i="1"/>
  <c r="AA2030" i="1"/>
  <c r="Z2030" i="1"/>
  <c r="BT2029" i="1"/>
  <c r="BH2029" i="1"/>
  <c r="AY2029" i="1"/>
  <c r="AA2029" i="1"/>
  <c r="Z2029" i="1"/>
  <c r="BT2028" i="1"/>
  <c r="BH2028" i="1"/>
  <c r="AY2028" i="1"/>
  <c r="AA2028" i="1"/>
  <c r="Z2028" i="1"/>
  <c r="BT2027" i="1"/>
  <c r="BH2027" i="1"/>
  <c r="AY2027" i="1"/>
  <c r="AA2027" i="1"/>
  <c r="Z2027" i="1"/>
  <c r="BT2026" i="1"/>
  <c r="BH2026" i="1"/>
  <c r="AY2026" i="1"/>
  <c r="AA2026" i="1"/>
  <c r="Z2026" i="1"/>
  <c r="BT2025" i="1"/>
  <c r="BH2025" i="1"/>
  <c r="AY2025" i="1"/>
  <c r="AA2025" i="1"/>
  <c r="Z2025" i="1"/>
  <c r="BT2024" i="1"/>
  <c r="BH2024" i="1"/>
  <c r="AY2024" i="1"/>
  <c r="AA2024" i="1"/>
  <c r="Z2024" i="1"/>
  <c r="BT2023" i="1"/>
  <c r="BH2023" i="1"/>
  <c r="AY2023" i="1"/>
  <c r="AA2023" i="1"/>
  <c r="Z2023" i="1"/>
  <c r="BT2022" i="1"/>
  <c r="BH2022" i="1"/>
  <c r="AY2022" i="1"/>
  <c r="AA2022" i="1"/>
  <c r="Z2022" i="1"/>
  <c r="BT2021" i="1"/>
  <c r="BH2021" i="1"/>
  <c r="AY2021" i="1"/>
  <c r="AA2021" i="1"/>
  <c r="Z2021" i="1"/>
  <c r="BT2020" i="1"/>
  <c r="BH2020" i="1"/>
  <c r="AY2020" i="1"/>
  <c r="AA2020" i="1"/>
  <c r="Z2020" i="1"/>
  <c r="BT2019" i="1"/>
  <c r="BH2019" i="1"/>
  <c r="AY2019" i="1"/>
  <c r="AA2019" i="1"/>
  <c r="Z2019" i="1"/>
  <c r="BT2018" i="1"/>
  <c r="BH2018" i="1"/>
  <c r="AY2018" i="1"/>
  <c r="AA2018" i="1"/>
  <c r="Z2018" i="1"/>
  <c r="BT2017" i="1"/>
  <c r="BH2017" i="1"/>
  <c r="AY2017" i="1"/>
  <c r="AA2017" i="1"/>
  <c r="Z2017" i="1"/>
  <c r="BT2016" i="1"/>
  <c r="BH2016" i="1"/>
  <c r="AY2016" i="1"/>
  <c r="AA2016" i="1"/>
  <c r="Z2016" i="1"/>
  <c r="BT2015" i="1"/>
  <c r="BH2015" i="1"/>
  <c r="AY2015" i="1"/>
  <c r="AA2015" i="1"/>
  <c r="Z2015" i="1"/>
  <c r="BT2014" i="1"/>
  <c r="BH2014" i="1"/>
  <c r="AY2014" i="1"/>
  <c r="AA2014" i="1"/>
  <c r="Z2014" i="1"/>
  <c r="BT2013" i="1"/>
  <c r="BH2013" i="1"/>
  <c r="AY2013" i="1"/>
  <c r="AA2013" i="1"/>
  <c r="Z2013" i="1"/>
  <c r="BT2012" i="1"/>
  <c r="BH2012" i="1"/>
  <c r="AY2012" i="1"/>
  <c r="AA2012" i="1"/>
  <c r="Z2012" i="1"/>
  <c r="BT2011" i="1"/>
  <c r="BH2011" i="1"/>
  <c r="AY2011" i="1"/>
  <c r="AA2011" i="1"/>
  <c r="Z2011" i="1"/>
  <c r="BT2010" i="1"/>
  <c r="BH2010" i="1"/>
  <c r="AY2010" i="1"/>
  <c r="AA2010" i="1"/>
  <c r="Z2010" i="1"/>
  <c r="BT2009" i="1"/>
  <c r="BH2009" i="1"/>
  <c r="AY2009" i="1"/>
  <c r="AA2009" i="1"/>
  <c r="Z2009" i="1"/>
  <c r="BT2008" i="1"/>
  <c r="BH2008" i="1"/>
  <c r="AY2008" i="1"/>
  <c r="AA2008" i="1"/>
  <c r="Z2008" i="1"/>
  <c r="BT2007" i="1"/>
  <c r="BH2007" i="1"/>
  <c r="AY2007" i="1"/>
  <c r="AA2007" i="1"/>
  <c r="Z2007" i="1"/>
  <c r="BT2006" i="1"/>
  <c r="BH2006" i="1"/>
  <c r="AY2006" i="1"/>
  <c r="AA2006" i="1"/>
  <c r="Z2006" i="1"/>
  <c r="BT2005" i="1"/>
  <c r="BH2005" i="1"/>
  <c r="AY2005" i="1"/>
  <c r="AA2005" i="1"/>
  <c r="Z2005" i="1"/>
  <c r="BT2004" i="1"/>
  <c r="BH2004" i="1"/>
  <c r="AY2004" i="1"/>
  <c r="AA2004" i="1"/>
  <c r="Z2004" i="1"/>
  <c r="BT2003" i="1"/>
  <c r="BH2003" i="1"/>
  <c r="AY2003" i="1"/>
  <c r="AA2003" i="1"/>
  <c r="Z2003" i="1"/>
  <c r="BT2002" i="1"/>
  <c r="BH2002" i="1"/>
  <c r="AY2002" i="1"/>
  <c r="AA2002" i="1"/>
  <c r="Z2002" i="1"/>
  <c r="BT2001" i="1"/>
  <c r="BH2001" i="1"/>
  <c r="AY2001" i="1"/>
  <c r="AA2001" i="1"/>
  <c r="Z2001" i="1"/>
  <c r="BT2000" i="1"/>
  <c r="BH2000" i="1"/>
  <c r="AY2000" i="1"/>
  <c r="AA2000" i="1"/>
  <c r="Z2000" i="1"/>
  <c r="BT1999" i="1"/>
  <c r="BH1999" i="1"/>
  <c r="AY1999" i="1"/>
  <c r="AA1999" i="1"/>
  <c r="Z1999" i="1"/>
  <c r="BT1998" i="1"/>
  <c r="BH1998" i="1"/>
  <c r="AY1998" i="1"/>
  <c r="AA1998" i="1"/>
  <c r="Z1998" i="1"/>
  <c r="BT1997" i="1"/>
  <c r="BH1997" i="1"/>
  <c r="AY1997" i="1"/>
  <c r="AA1997" i="1"/>
  <c r="Z1997" i="1"/>
  <c r="BT1996" i="1"/>
  <c r="BH1996" i="1"/>
  <c r="AY1996" i="1"/>
  <c r="AA1996" i="1"/>
  <c r="Z1996" i="1"/>
  <c r="BT1995" i="1"/>
  <c r="BH1995" i="1"/>
  <c r="AY1995" i="1"/>
  <c r="AA1995" i="1"/>
  <c r="Z1995" i="1"/>
  <c r="BT1994" i="1"/>
  <c r="BH1994" i="1"/>
  <c r="AY1994" i="1"/>
  <c r="AA1994" i="1"/>
  <c r="Z1994" i="1"/>
  <c r="BT1993" i="1"/>
  <c r="BH1993" i="1"/>
  <c r="AY1993" i="1"/>
  <c r="AA1993" i="1"/>
  <c r="Z1993" i="1"/>
  <c r="BT1992" i="1"/>
  <c r="BH1992" i="1"/>
  <c r="AY1992" i="1"/>
  <c r="AA1992" i="1"/>
  <c r="Z1992" i="1"/>
  <c r="BT1991" i="1"/>
  <c r="BH1991" i="1"/>
  <c r="AY1991" i="1"/>
  <c r="AA1991" i="1"/>
  <c r="Z1991" i="1"/>
  <c r="BT1990" i="1"/>
  <c r="BH1990" i="1"/>
  <c r="AY1990" i="1"/>
  <c r="AA1990" i="1"/>
  <c r="Z1990" i="1"/>
  <c r="BT1989" i="1"/>
  <c r="BH1989" i="1"/>
  <c r="AY1989" i="1"/>
  <c r="AA1989" i="1"/>
  <c r="Z1989" i="1"/>
  <c r="BT1988" i="1"/>
  <c r="BH1988" i="1"/>
  <c r="AY1988" i="1"/>
  <c r="AA1988" i="1"/>
  <c r="Z1988" i="1"/>
  <c r="BT1987" i="1"/>
  <c r="BH1987" i="1"/>
  <c r="AY1987" i="1"/>
  <c r="AA1987" i="1"/>
  <c r="Z1987" i="1"/>
  <c r="BT1986" i="1"/>
  <c r="BH1986" i="1"/>
  <c r="AY1986" i="1"/>
  <c r="AA1986" i="1"/>
  <c r="Z1986" i="1"/>
  <c r="BT1985" i="1"/>
  <c r="BH1985" i="1"/>
  <c r="AY1985" i="1"/>
  <c r="AA1985" i="1"/>
  <c r="Z1985" i="1"/>
  <c r="BT1984" i="1"/>
  <c r="BH1984" i="1"/>
  <c r="AY1984" i="1"/>
  <c r="AA1984" i="1"/>
  <c r="Z1984" i="1"/>
  <c r="BT1983" i="1"/>
  <c r="BH1983" i="1"/>
  <c r="AY1983" i="1"/>
  <c r="AA1983" i="1"/>
  <c r="Z1983" i="1"/>
  <c r="BT1982" i="1"/>
  <c r="BH1982" i="1"/>
  <c r="AY1982" i="1"/>
  <c r="AA1982" i="1"/>
  <c r="Z1982" i="1"/>
  <c r="BT1981" i="1"/>
  <c r="BH1981" i="1"/>
  <c r="AY1981" i="1"/>
  <c r="AA1981" i="1"/>
  <c r="Z1981" i="1"/>
  <c r="BT1980" i="1"/>
  <c r="BH1980" i="1"/>
  <c r="AY1980" i="1"/>
  <c r="AA1980" i="1"/>
  <c r="Z1980" i="1"/>
  <c r="BT1979" i="1"/>
  <c r="BH1979" i="1"/>
  <c r="AY1979" i="1"/>
  <c r="AA1979" i="1"/>
  <c r="Z1979" i="1"/>
  <c r="BT1978" i="1"/>
  <c r="BH1978" i="1"/>
  <c r="AY1978" i="1"/>
  <c r="AA1978" i="1"/>
  <c r="Z1978" i="1"/>
  <c r="BT1977" i="1"/>
  <c r="BH1977" i="1"/>
  <c r="AY1977" i="1"/>
  <c r="AA1977" i="1"/>
  <c r="Z1977" i="1"/>
  <c r="BT1976" i="1"/>
  <c r="BH1976" i="1"/>
  <c r="AY1976" i="1"/>
  <c r="AA1976" i="1"/>
  <c r="Z1976" i="1"/>
  <c r="BT1975" i="1"/>
  <c r="BH1975" i="1"/>
  <c r="AY1975" i="1"/>
  <c r="AA1975" i="1"/>
  <c r="Z1975" i="1"/>
  <c r="BT1974" i="1"/>
  <c r="BH1974" i="1"/>
  <c r="AY1974" i="1"/>
  <c r="AA1974" i="1"/>
  <c r="Z1974" i="1"/>
  <c r="BT1973" i="1"/>
  <c r="BH1973" i="1"/>
  <c r="AY1973" i="1"/>
  <c r="AA1973" i="1"/>
  <c r="Z1973" i="1"/>
  <c r="BT1972" i="1"/>
  <c r="BH1972" i="1"/>
  <c r="AY1972" i="1"/>
  <c r="AA1972" i="1"/>
  <c r="Z1972" i="1"/>
  <c r="BT1971" i="1"/>
  <c r="BH1971" i="1"/>
  <c r="AY1971" i="1"/>
  <c r="AA1971" i="1"/>
  <c r="Z1971" i="1"/>
  <c r="BT1970" i="1"/>
  <c r="BH1970" i="1"/>
  <c r="AY1970" i="1"/>
  <c r="AA1970" i="1"/>
  <c r="Z1970" i="1"/>
  <c r="BT1969" i="1"/>
  <c r="BH1969" i="1"/>
  <c r="AY1969" i="1"/>
  <c r="AA1969" i="1"/>
  <c r="Z1969" i="1"/>
  <c r="BT1968" i="1"/>
  <c r="BH1968" i="1"/>
  <c r="AY1968" i="1"/>
  <c r="AA1968" i="1"/>
  <c r="Z1968" i="1"/>
  <c r="BT1967" i="1"/>
  <c r="BH1967" i="1"/>
  <c r="AY1967" i="1"/>
  <c r="AA1967" i="1"/>
  <c r="Z1967" i="1"/>
  <c r="BT1966" i="1"/>
  <c r="BH1966" i="1"/>
  <c r="AY1966" i="1"/>
  <c r="AA1966" i="1"/>
  <c r="Z1966" i="1"/>
  <c r="BT1965" i="1"/>
  <c r="BH1965" i="1"/>
  <c r="BE1965" i="1"/>
  <c r="AY1965" i="1"/>
  <c r="AA1965" i="1"/>
  <c r="Z1965" i="1"/>
  <c r="BT1964" i="1"/>
  <c r="BH1964" i="1"/>
  <c r="AY1964" i="1"/>
  <c r="AA1964" i="1"/>
  <c r="Z1964" i="1"/>
  <c r="BT1963" i="1"/>
  <c r="BH1963" i="1"/>
  <c r="AY1963" i="1"/>
  <c r="AA1963" i="1"/>
  <c r="Z1963" i="1"/>
  <c r="BT1962" i="1"/>
  <c r="BH1962" i="1"/>
  <c r="AY1962" i="1"/>
  <c r="AA1962" i="1"/>
  <c r="Z1962" i="1"/>
  <c r="BT1961" i="1"/>
  <c r="BH1961" i="1"/>
  <c r="AY1961" i="1"/>
  <c r="AA1961" i="1"/>
  <c r="Z1961" i="1"/>
  <c r="BT1960" i="1"/>
  <c r="BH1960" i="1"/>
  <c r="AY1960" i="1"/>
  <c r="AA1960" i="1"/>
  <c r="Z1960" i="1"/>
  <c r="BT1959" i="1"/>
  <c r="BH1959" i="1"/>
  <c r="AY1959" i="1"/>
  <c r="AA1959" i="1"/>
  <c r="Z1959" i="1"/>
  <c r="BT1958" i="1"/>
  <c r="BH1958" i="1"/>
  <c r="AY1958" i="1"/>
  <c r="AA1958" i="1"/>
  <c r="Z1958" i="1"/>
  <c r="BT1957" i="1"/>
  <c r="BH1957" i="1"/>
  <c r="AY1957" i="1"/>
  <c r="AA1957" i="1"/>
  <c r="Z1957" i="1"/>
  <c r="BT1956" i="1"/>
  <c r="BH1956" i="1"/>
  <c r="AY1956" i="1"/>
  <c r="AA1956" i="1"/>
  <c r="Z1956" i="1"/>
  <c r="BT1955" i="1"/>
  <c r="BH1955" i="1"/>
  <c r="AY1955" i="1"/>
  <c r="AA1955" i="1"/>
  <c r="Z1955" i="1"/>
  <c r="BT1954" i="1"/>
  <c r="BH1954" i="1"/>
  <c r="AY1954" i="1"/>
  <c r="AA1954" i="1"/>
  <c r="Z1954" i="1"/>
  <c r="BT1953" i="1"/>
  <c r="BH1953" i="1"/>
  <c r="AY1953" i="1"/>
  <c r="AA1953" i="1"/>
  <c r="Z1953" i="1"/>
  <c r="BT1952" i="1"/>
  <c r="BH1952" i="1"/>
  <c r="AY1952" i="1"/>
  <c r="AA1952" i="1"/>
  <c r="Z1952" i="1"/>
  <c r="BT1951" i="1"/>
  <c r="BH1951" i="1"/>
  <c r="AY1951" i="1"/>
  <c r="AA1951" i="1"/>
  <c r="Z1951" i="1"/>
  <c r="BT1950" i="1"/>
  <c r="BH1950" i="1"/>
  <c r="AY1950" i="1"/>
  <c r="AA1950" i="1"/>
  <c r="Z1950" i="1"/>
  <c r="BT1949" i="1"/>
  <c r="BH1949" i="1"/>
  <c r="AY1949" i="1"/>
  <c r="AA1949" i="1"/>
  <c r="Z1949" i="1"/>
  <c r="BT1948" i="1"/>
  <c r="BH1948" i="1"/>
  <c r="AY1948" i="1"/>
  <c r="AA1948" i="1"/>
  <c r="Z1948" i="1"/>
  <c r="BT1947" i="1"/>
  <c r="BH1947" i="1"/>
  <c r="AY1947" i="1"/>
  <c r="AA1947" i="1"/>
  <c r="Z1947" i="1"/>
  <c r="BT1946" i="1"/>
  <c r="BH1946" i="1"/>
  <c r="AY1946" i="1"/>
  <c r="AA1946" i="1"/>
  <c r="Z1946" i="1"/>
  <c r="BT1945" i="1"/>
  <c r="BH1945" i="1"/>
  <c r="AY1945" i="1"/>
  <c r="AA1945" i="1"/>
  <c r="Z1945" i="1"/>
  <c r="BT1944" i="1"/>
  <c r="BH1944" i="1"/>
  <c r="AY1944" i="1"/>
  <c r="AA1944" i="1"/>
  <c r="Z1944" i="1"/>
  <c r="BT1943" i="1"/>
  <c r="BH1943" i="1"/>
  <c r="AY1943" i="1"/>
  <c r="AA1943" i="1"/>
  <c r="Z1943" i="1"/>
  <c r="BT1942" i="1"/>
  <c r="BH1942" i="1"/>
  <c r="AY1942" i="1"/>
  <c r="AA1942" i="1"/>
  <c r="Z1942" i="1"/>
  <c r="BT1941" i="1"/>
  <c r="BH1941" i="1"/>
  <c r="AY1941" i="1"/>
  <c r="AA1941" i="1"/>
  <c r="Z1941" i="1"/>
  <c r="BT1940" i="1"/>
  <c r="BH1940" i="1"/>
  <c r="AY1940" i="1"/>
  <c r="AA1940" i="1"/>
  <c r="Z1940" i="1"/>
  <c r="BT1939" i="1"/>
  <c r="BH1939" i="1"/>
  <c r="AY1939" i="1"/>
  <c r="AA1939" i="1"/>
  <c r="Z1939" i="1"/>
  <c r="BT1938" i="1"/>
  <c r="BH1938" i="1"/>
  <c r="AY1938" i="1"/>
  <c r="AA1938" i="1"/>
  <c r="Z1938" i="1"/>
  <c r="BT1937" i="1"/>
  <c r="BH1937" i="1"/>
  <c r="AY1937" i="1"/>
  <c r="AA1937" i="1"/>
  <c r="Z1937" i="1"/>
  <c r="BT1936" i="1"/>
  <c r="BH1936" i="1"/>
  <c r="AY1936" i="1"/>
  <c r="AA1936" i="1"/>
  <c r="Z1936" i="1"/>
  <c r="BT1935" i="1"/>
  <c r="BH1935" i="1"/>
  <c r="AY1935" i="1"/>
  <c r="AA1935" i="1"/>
  <c r="Z1935" i="1"/>
  <c r="BT1934" i="1"/>
  <c r="BH1934" i="1"/>
  <c r="AY1934" i="1"/>
  <c r="AA1934" i="1"/>
  <c r="Z1934" i="1"/>
  <c r="BT1933" i="1"/>
  <c r="BH1933" i="1"/>
  <c r="AY1933" i="1"/>
  <c r="AA1933" i="1"/>
  <c r="Z1933" i="1"/>
  <c r="BT1932" i="1"/>
  <c r="BH1932" i="1"/>
  <c r="AY1932" i="1"/>
  <c r="AA1932" i="1"/>
  <c r="Z1932" i="1"/>
  <c r="BT1931" i="1"/>
  <c r="BH1931" i="1"/>
  <c r="AY1931" i="1"/>
  <c r="AA1931" i="1"/>
  <c r="Z1931" i="1"/>
  <c r="BT1930" i="1"/>
  <c r="BH1930" i="1"/>
  <c r="AY1930" i="1"/>
  <c r="AA1930" i="1"/>
  <c r="Z1930" i="1"/>
  <c r="BT1929" i="1"/>
  <c r="BH1929" i="1"/>
  <c r="AY1929" i="1"/>
  <c r="AA1929" i="1"/>
  <c r="Z1929" i="1"/>
  <c r="BT1928" i="1"/>
  <c r="BH1928" i="1"/>
  <c r="AY1928" i="1"/>
  <c r="AA1928" i="1"/>
  <c r="Z1928" i="1"/>
  <c r="BT1927" i="1"/>
  <c r="BH1927" i="1"/>
  <c r="AY1927" i="1"/>
  <c r="AA1927" i="1"/>
  <c r="Z1927" i="1"/>
  <c r="BT1926" i="1"/>
  <c r="BH1926" i="1"/>
  <c r="AY1926" i="1"/>
  <c r="AA1926" i="1"/>
  <c r="Z1926" i="1"/>
  <c r="BT1925" i="1"/>
  <c r="BH1925" i="1"/>
  <c r="AY1925" i="1"/>
  <c r="AA1925" i="1"/>
  <c r="Z1925" i="1"/>
  <c r="BT1924" i="1"/>
  <c r="BH1924" i="1"/>
  <c r="AY1924" i="1"/>
  <c r="AA1924" i="1"/>
  <c r="Z1924" i="1"/>
  <c r="BT1923" i="1"/>
  <c r="BH1923" i="1"/>
  <c r="AY1923" i="1"/>
  <c r="AA1923" i="1"/>
  <c r="Z1923" i="1"/>
  <c r="BT1922" i="1"/>
  <c r="BH1922" i="1"/>
  <c r="AY1922" i="1"/>
  <c r="AA1922" i="1"/>
  <c r="Z1922" i="1"/>
  <c r="BT1921" i="1"/>
  <c r="BH1921" i="1"/>
  <c r="AY1921" i="1"/>
  <c r="AA1921" i="1"/>
  <c r="Z1921" i="1"/>
  <c r="BT1920" i="1"/>
  <c r="BH1920" i="1"/>
  <c r="AY1920" i="1"/>
  <c r="AA1920" i="1"/>
  <c r="Z1920" i="1"/>
  <c r="BT1919" i="1"/>
  <c r="BH1919" i="1"/>
  <c r="AY1919" i="1"/>
  <c r="AA1919" i="1"/>
  <c r="Z1919" i="1"/>
  <c r="BT1918" i="1"/>
  <c r="BH1918" i="1"/>
  <c r="AY1918" i="1"/>
  <c r="AA1918" i="1"/>
  <c r="Z1918" i="1"/>
  <c r="BT1917" i="1"/>
  <c r="BH1917" i="1"/>
  <c r="AY1917" i="1"/>
  <c r="AA1917" i="1"/>
  <c r="Z1917" i="1"/>
  <c r="BT1916" i="1"/>
  <c r="BH1916" i="1"/>
  <c r="AY1916" i="1"/>
  <c r="AA1916" i="1"/>
  <c r="Z1916" i="1"/>
  <c r="BT1915" i="1"/>
  <c r="BH1915" i="1"/>
  <c r="BE1915" i="1"/>
  <c r="AY1915" i="1"/>
  <c r="AA1915" i="1"/>
  <c r="Z1915" i="1"/>
  <c r="BT1914" i="1"/>
  <c r="BH1914" i="1"/>
  <c r="BE1914" i="1"/>
  <c r="AY1914" i="1"/>
  <c r="AA1914" i="1"/>
  <c r="Z1914" i="1"/>
  <c r="BT1913" i="1"/>
  <c r="BH1913" i="1"/>
  <c r="AY1913" i="1"/>
  <c r="AA1913" i="1"/>
  <c r="Z1913" i="1"/>
  <c r="BT1912" i="1"/>
  <c r="BH1912" i="1"/>
  <c r="AY1912" i="1"/>
  <c r="AA1912" i="1"/>
  <c r="Z1912" i="1"/>
  <c r="BT1911" i="1"/>
  <c r="BH1911" i="1"/>
  <c r="AY1911" i="1"/>
  <c r="AA1911" i="1"/>
  <c r="Z1911" i="1"/>
  <c r="BT1910" i="1"/>
  <c r="BH1910" i="1"/>
  <c r="AY1910" i="1"/>
  <c r="AA1910" i="1"/>
  <c r="Z1910" i="1"/>
  <c r="BT1909" i="1"/>
  <c r="BH1909" i="1"/>
  <c r="AY1909" i="1"/>
  <c r="AA1909" i="1"/>
  <c r="Z1909" i="1"/>
  <c r="BT1908" i="1"/>
  <c r="BH1908" i="1"/>
  <c r="AY1908" i="1"/>
  <c r="AA1908" i="1"/>
  <c r="Z1908" i="1"/>
  <c r="BT1907" i="1"/>
  <c r="BH1907" i="1"/>
  <c r="AY1907" i="1"/>
  <c r="AA1907" i="1"/>
  <c r="Z1907" i="1"/>
  <c r="BT1906" i="1"/>
  <c r="BH1906" i="1"/>
  <c r="AY1906" i="1"/>
  <c r="AA1906" i="1"/>
  <c r="Z1906" i="1"/>
  <c r="BT1905" i="1"/>
  <c r="BH1905" i="1"/>
  <c r="AY1905" i="1"/>
  <c r="AA1905" i="1"/>
  <c r="Z1905" i="1"/>
  <c r="BT1904" i="1"/>
  <c r="BH1904" i="1"/>
  <c r="AY1904" i="1"/>
  <c r="AA1904" i="1"/>
  <c r="Z1904" i="1"/>
  <c r="BT1903" i="1"/>
  <c r="BH1903" i="1"/>
  <c r="AY1903" i="1"/>
  <c r="AA1903" i="1"/>
  <c r="Z1903" i="1"/>
  <c r="BT1902" i="1"/>
  <c r="BH1902" i="1"/>
  <c r="AY1902" i="1"/>
  <c r="AA1902" i="1"/>
  <c r="Z1902" i="1"/>
  <c r="BT1901" i="1"/>
  <c r="BH1901" i="1"/>
  <c r="AY1901" i="1"/>
  <c r="AA1901" i="1"/>
  <c r="Z1901" i="1"/>
  <c r="BT1900" i="1"/>
  <c r="BH1900" i="1"/>
  <c r="AY1900" i="1"/>
  <c r="AA1900" i="1"/>
  <c r="Z1900" i="1"/>
  <c r="BT1899" i="1"/>
  <c r="BH1899" i="1"/>
  <c r="AY1899" i="1"/>
  <c r="AA1899" i="1"/>
  <c r="Z1899" i="1"/>
  <c r="BT1898" i="1"/>
  <c r="BH1898" i="1"/>
  <c r="AY1898" i="1"/>
  <c r="AA1898" i="1"/>
  <c r="Z1898" i="1"/>
  <c r="BT1897" i="1"/>
  <c r="BH1897" i="1"/>
  <c r="AY1897" i="1"/>
  <c r="AA1897" i="1"/>
  <c r="Z1897" i="1"/>
  <c r="BT1896" i="1"/>
  <c r="BH1896" i="1"/>
  <c r="AY1896" i="1"/>
  <c r="AA1896" i="1"/>
  <c r="Z1896" i="1"/>
  <c r="BT1895" i="1"/>
  <c r="BH1895" i="1"/>
  <c r="AY1895" i="1"/>
  <c r="AA1895" i="1"/>
  <c r="Z1895" i="1"/>
  <c r="BT1894" i="1"/>
  <c r="BH1894" i="1"/>
  <c r="AY1894" i="1"/>
  <c r="AA1894" i="1"/>
  <c r="Z1894" i="1"/>
  <c r="BT1893" i="1"/>
  <c r="BH1893" i="1"/>
  <c r="AY1893" i="1"/>
  <c r="AA1893" i="1"/>
  <c r="Z1893" i="1"/>
  <c r="BT1892" i="1"/>
  <c r="BH1892" i="1"/>
  <c r="AY1892" i="1"/>
  <c r="AA1892" i="1"/>
  <c r="Z1892" i="1"/>
  <c r="BT1891" i="1"/>
  <c r="BH1891" i="1"/>
  <c r="AY1891" i="1"/>
  <c r="AA1891" i="1"/>
  <c r="Z1891" i="1"/>
  <c r="BT1890" i="1"/>
  <c r="BH1890" i="1"/>
  <c r="AY1890" i="1"/>
  <c r="AA1890" i="1"/>
  <c r="Z1890" i="1"/>
  <c r="BT1889" i="1"/>
  <c r="BH1889" i="1"/>
  <c r="AY1889" i="1"/>
  <c r="AA1889" i="1"/>
  <c r="Z1889" i="1"/>
  <c r="BT1888" i="1"/>
  <c r="BH1888" i="1"/>
  <c r="AY1888" i="1"/>
  <c r="AA1888" i="1"/>
  <c r="Z1888" i="1"/>
  <c r="BT1887" i="1"/>
  <c r="BH1887" i="1"/>
  <c r="AY1887" i="1"/>
  <c r="AA1887" i="1"/>
  <c r="Z1887" i="1"/>
  <c r="BT1886" i="1"/>
  <c r="BH1886" i="1"/>
  <c r="AY1886" i="1"/>
  <c r="AA1886" i="1"/>
  <c r="Z1886" i="1"/>
  <c r="BT1885" i="1"/>
  <c r="BH1885" i="1"/>
  <c r="AY1885" i="1"/>
  <c r="AA1885" i="1"/>
  <c r="Z1885" i="1"/>
  <c r="BT1884" i="1"/>
  <c r="BH1884" i="1"/>
  <c r="AY1884" i="1"/>
  <c r="AA1884" i="1"/>
  <c r="Z1884" i="1"/>
  <c r="BT1883" i="1"/>
  <c r="BH1883" i="1"/>
  <c r="AY1883" i="1"/>
  <c r="AA1883" i="1"/>
  <c r="Z1883" i="1"/>
  <c r="BT1882" i="1"/>
  <c r="BH1882" i="1"/>
  <c r="AY1882" i="1"/>
  <c r="AA1882" i="1"/>
  <c r="Z1882" i="1"/>
  <c r="BT1881" i="1"/>
  <c r="BH1881" i="1"/>
  <c r="AY1881" i="1"/>
  <c r="AA1881" i="1"/>
  <c r="Z1881" i="1"/>
  <c r="BT1880" i="1"/>
  <c r="BH1880" i="1"/>
  <c r="AY1880" i="1"/>
  <c r="AA1880" i="1"/>
  <c r="Z1880" i="1"/>
  <c r="BT1879" i="1"/>
  <c r="BH1879" i="1"/>
  <c r="AY1879" i="1"/>
  <c r="AA1879" i="1"/>
  <c r="Z1879" i="1"/>
  <c r="BT1878" i="1"/>
  <c r="BH1878" i="1"/>
  <c r="AY1878" i="1"/>
  <c r="AA1878" i="1"/>
  <c r="Z1878" i="1"/>
  <c r="BT1877" i="1"/>
  <c r="BH1877" i="1"/>
  <c r="AY1877" i="1"/>
  <c r="AA1877" i="1"/>
  <c r="Z1877" i="1"/>
  <c r="BT1876" i="1"/>
  <c r="BH1876" i="1"/>
  <c r="AY1876" i="1"/>
  <c r="AA1876" i="1"/>
  <c r="Z1876" i="1"/>
  <c r="BT1875" i="1"/>
  <c r="BH1875" i="1"/>
  <c r="AY1875" i="1"/>
  <c r="AA1875" i="1"/>
  <c r="Z1875" i="1"/>
  <c r="BT1874" i="1"/>
  <c r="BH1874" i="1"/>
  <c r="AY1874" i="1"/>
  <c r="AA1874" i="1"/>
  <c r="Z1874" i="1"/>
  <c r="BT1873" i="1"/>
  <c r="BH1873" i="1"/>
  <c r="AY1873" i="1"/>
  <c r="AA1873" i="1"/>
  <c r="Z1873" i="1"/>
  <c r="BT1872" i="1"/>
  <c r="BH1872" i="1"/>
  <c r="AY1872" i="1"/>
  <c r="AA1872" i="1"/>
  <c r="Z1872" i="1"/>
  <c r="BT1871" i="1"/>
  <c r="BH1871" i="1"/>
  <c r="AY1871" i="1"/>
  <c r="AA1871" i="1"/>
  <c r="Z1871" i="1"/>
  <c r="BT1870" i="1"/>
  <c r="BH1870" i="1"/>
  <c r="AY1870" i="1"/>
  <c r="AA1870" i="1"/>
  <c r="Z1870" i="1"/>
  <c r="BT1869" i="1"/>
  <c r="BH1869" i="1"/>
  <c r="AY1869" i="1"/>
  <c r="AA1869" i="1"/>
  <c r="Z1869" i="1"/>
  <c r="BT1868" i="1"/>
  <c r="BH1868" i="1"/>
  <c r="AY1868" i="1"/>
  <c r="AA1868" i="1"/>
  <c r="Z1868" i="1"/>
  <c r="BT1867" i="1"/>
  <c r="BH1867" i="1"/>
  <c r="AY1867" i="1"/>
  <c r="AA1867" i="1"/>
  <c r="Z1867" i="1"/>
  <c r="BT1866" i="1"/>
  <c r="BH1866" i="1"/>
  <c r="AY1866" i="1"/>
  <c r="AA1866" i="1"/>
  <c r="Z1866" i="1"/>
  <c r="BT1865" i="1"/>
  <c r="BH1865" i="1"/>
  <c r="AY1865" i="1"/>
  <c r="AA1865" i="1"/>
  <c r="Z1865" i="1"/>
  <c r="BT1864" i="1"/>
  <c r="BH1864" i="1"/>
  <c r="AY1864" i="1"/>
  <c r="AA1864" i="1"/>
  <c r="Z1864" i="1"/>
  <c r="BT1863" i="1"/>
  <c r="BH1863" i="1"/>
  <c r="AY1863" i="1"/>
  <c r="AA1863" i="1"/>
  <c r="Z1863" i="1"/>
  <c r="BT1862" i="1"/>
  <c r="BH1862" i="1"/>
  <c r="AY1862" i="1"/>
  <c r="AA1862" i="1"/>
  <c r="Z1862" i="1"/>
  <c r="BT1861" i="1"/>
  <c r="BH1861" i="1"/>
  <c r="AY1861" i="1"/>
  <c r="AA1861" i="1"/>
  <c r="Z1861" i="1"/>
  <c r="BT1860" i="1"/>
  <c r="BH1860" i="1"/>
  <c r="AY1860" i="1"/>
  <c r="AA1860" i="1"/>
  <c r="Z1860" i="1"/>
  <c r="BT1859" i="1"/>
  <c r="BH1859" i="1"/>
  <c r="AY1859" i="1"/>
  <c r="AA1859" i="1"/>
  <c r="Z1859" i="1"/>
  <c r="BT1858" i="1"/>
  <c r="BH1858" i="1"/>
  <c r="AY1858" i="1"/>
  <c r="AA1858" i="1"/>
  <c r="Z1858" i="1"/>
  <c r="BT1857" i="1"/>
  <c r="BH1857" i="1"/>
  <c r="AY1857" i="1"/>
  <c r="AA1857" i="1"/>
  <c r="Z1857" i="1"/>
  <c r="BT1856" i="1"/>
  <c r="BH1856" i="1"/>
  <c r="AY1856" i="1"/>
  <c r="AA1856" i="1"/>
  <c r="Z1856" i="1"/>
  <c r="BT1855" i="1"/>
  <c r="BH1855" i="1"/>
  <c r="AY1855" i="1"/>
  <c r="AA1855" i="1"/>
  <c r="Z1855" i="1"/>
  <c r="BT1854" i="1"/>
  <c r="BH1854" i="1"/>
  <c r="AY1854" i="1"/>
  <c r="AA1854" i="1"/>
  <c r="Z1854" i="1"/>
  <c r="BT1853" i="1"/>
  <c r="BH1853" i="1"/>
  <c r="AY1853" i="1"/>
  <c r="AA1853" i="1"/>
  <c r="Z1853" i="1"/>
  <c r="BT1852" i="1"/>
  <c r="BH1852" i="1"/>
  <c r="AY1852" i="1"/>
  <c r="AA1852" i="1"/>
  <c r="Z1852" i="1"/>
  <c r="BT1851" i="1"/>
  <c r="BH1851" i="1"/>
  <c r="AY1851" i="1"/>
  <c r="AA1851" i="1"/>
  <c r="Z1851" i="1"/>
  <c r="BT1850" i="1"/>
  <c r="BH1850" i="1"/>
  <c r="AY1850" i="1"/>
  <c r="AA1850" i="1"/>
  <c r="Z1850" i="1"/>
  <c r="BT1849" i="1"/>
  <c r="BH1849" i="1"/>
  <c r="AY1849" i="1"/>
  <c r="AA1849" i="1"/>
  <c r="Z1849" i="1"/>
  <c r="BT1848" i="1"/>
  <c r="BH1848" i="1"/>
  <c r="AY1848" i="1"/>
  <c r="AA1848" i="1"/>
  <c r="Z1848" i="1"/>
  <c r="BT1847" i="1"/>
  <c r="BH1847" i="1"/>
  <c r="AY1847" i="1"/>
  <c r="AA1847" i="1"/>
  <c r="Z1847" i="1"/>
  <c r="BT1846" i="1"/>
  <c r="BH1846" i="1"/>
  <c r="AY1846" i="1"/>
  <c r="AA1846" i="1"/>
  <c r="Z1846" i="1"/>
  <c r="BT1845" i="1"/>
  <c r="BH1845" i="1"/>
  <c r="AY1845" i="1"/>
  <c r="AA1845" i="1"/>
  <c r="Z1845" i="1"/>
  <c r="BT1844" i="1"/>
  <c r="BH1844" i="1"/>
  <c r="AY1844" i="1"/>
  <c r="AA1844" i="1"/>
  <c r="Z1844" i="1"/>
  <c r="BT1843" i="1"/>
  <c r="BH1843" i="1"/>
  <c r="AY1843" i="1"/>
  <c r="AA1843" i="1"/>
  <c r="Z1843" i="1"/>
  <c r="BT1842" i="1"/>
  <c r="BH1842" i="1"/>
  <c r="AY1842" i="1"/>
  <c r="AA1842" i="1"/>
  <c r="Z1842" i="1"/>
  <c r="BT1841" i="1"/>
  <c r="BH1841" i="1"/>
  <c r="AY1841" i="1"/>
  <c r="AA1841" i="1"/>
  <c r="Z1841" i="1"/>
  <c r="BT1840" i="1"/>
  <c r="BH1840" i="1"/>
  <c r="AY1840" i="1"/>
  <c r="AA1840" i="1"/>
  <c r="Z1840" i="1"/>
  <c r="BT1839" i="1"/>
  <c r="BH1839" i="1"/>
  <c r="AY1839" i="1"/>
  <c r="AA1839" i="1"/>
  <c r="Z1839" i="1"/>
  <c r="BT1838" i="1"/>
  <c r="BH1838" i="1"/>
  <c r="AY1838" i="1"/>
  <c r="AA1838" i="1"/>
  <c r="Z1838" i="1"/>
  <c r="BT1837" i="1"/>
  <c r="BH1837" i="1"/>
  <c r="AY1837" i="1"/>
  <c r="AA1837" i="1"/>
  <c r="Z1837" i="1"/>
  <c r="BT1836" i="1"/>
  <c r="BH1836" i="1"/>
  <c r="AY1836" i="1"/>
  <c r="AA1836" i="1"/>
  <c r="Z1836" i="1"/>
  <c r="BT1835" i="1"/>
  <c r="BH1835" i="1"/>
  <c r="AY1835" i="1"/>
  <c r="AA1835" i="1"/>
  <c r="Z1835" i="1"/>
  <c r="BT1834" i="1"/>
  <c r="BH1834" i="1"/>
  <c r="AY1834" i="1"/>
  <c r="AA1834" i="1"/>
  <c r="Z1834" i="1"/>
  <c r="BT1833" i="1"/>
  <c r="BH1833" i="1"/>
  <c r="AY1833" i="1"/>
  <c r="AA1833" i="1"/>
  <c r="Z1833" i="1"/>
  <c r="BT1832" i="1"/>
  <c r="BH1832" i="1"/>
  <c r="AY1832" i="1"/>
  <c r="AA1832" i="1"/>
  <c r="Z1832" i="1"/>
  <c r="BT1831" i="1"/>
  <c r="BH1831" i="1"/>
  <c r="AY1831" i="1"/>
  <c r="AA1831" i="1"/>
  <c r="Z1831" i="1"/>
  <c r="BT1830" i="1"/>
  <c r="BH1830" i="1"/>
  <c r="AY1830" i="1"/>
  <c r="AA1830" i="1"/>
  <c r="Z1830" i="1"/>
  <c r="BT1829" i="1"/>
  <c r="BH1829" i="1"/>
  <c r="AY1829" i="1"/>
  <c r="AA1829" i="1"/>
  <c r="Z1829" i="1"/>
  <c r="BT1828" i="1"/>
  <c r="BH1828" i="1"/>
  <c r="AY1828" i="1"/>
  <c r="AA1828" i="1"/>
  <c r="Z1828" i="1"/>
  <c r="BT1827" i="1"/>
  <c r="BH1827" i="1"/>
  <c r="AY1827" i="1"/>
  <c r="AA1827" i="1"/>
  <c r="Z1827" i="1"/>
  <c r="BT1826" i="1"/>
  <c r="BH1826" i="1"/>
  <c r="AY1826" i="1"/>
  <c r="AA1826" i="1"/>
  <c r="Z1826" i="1"/>
  <c r="BT1825" i="1"/>
  <c r="BH1825" i="1"/>
  <c r="AY1825" i="1"/>
  <c r="AA1825" i="1"/>
  <c r="Z1825" i="1"/>
  <c r="BT1824" i="1"/>
  <c r="BH1824" i="1"/>
  <c r="AY1824" i="1"/>
  <c r="AA1824" i="1"/>
  <c r="Z1824" i="1"/>
  <c r="BT1823" i="1"/>
  <c r="BH1823" i="1"/>
  <c r="AY1823" i="1"/>
  <c r="AA1823" i="1"/>
  <c r="Z1823" i="1"/>
  <c r="BT1822" i="1"/>
  <c r="BH1822" i="1"/>
  <c r="AY1822" i="1"/>
  <c r="AA1822" i="1"/>
  <c r="Z1822" i="1"/>
  <c r="BT1821" i="1"/>
  <c r="BH1821" i="1"/>
  <c r="AY1821" i="1"/>
  <c r="AA1821" i="1"/>
  <c r="Z1821" i="1"/>
  <c r="BT1820" i="1"/>
  <c r="BH1820" i="1"/>
  <c r="AY1820" i="1"/>
  <c r="AA1820" i="1"/>
  <c r="Z1820" i="1"/>
  <c r="BT1819" i="1"/>
  <c r="BH1819" i="1"/>
  <c r="AY1819" i="1"/>
  <c r="AA1819" i="1"/>
  <c r="Z1819" i="1"/>
  <c r="BT1818" i="1"/>
  <c r="BH1818" i="1"/>
  <c r="AY1818" i="1"/>
  <c r="AA1818" i="1"/>
  <c r="Z1818" i="1"/>
  <c r="BT1817" i="1"/>
  <c r="BH1817" i="1"/>
  <c r="AY1817" i="1"/>
  <c r="AA1817" i="1"/>
  <c r="Z1817" i="1"/>
  <c r="BT1816" i="1"/>
  <c r="BH1816" i="1"/>
  <c r="AY1816" i="1"/>
  <c r="AA1816" i="1"/>
  <c r="Z1816" i="1"/>
  <c r="BT1815" i="1"/>
  <c r="BH1815" i="1"/>
  <c r="AY1815" i="1"/>
  <c r="AA1815" i="1"/>
  <c r="Z1815" i="1"/>
  <c r="BT1814" i="1"/>
  <c r="BH1814" i="1"/>
  <c r="AY1814" i="1"/>
  <c r="AA1814" i="1"/>
  <c r="Z1814" i="1"/>
  <c r="BT1813" i="1"/>
  <c r="BH1813" i="1"/>
  <c r="AY1813" i="1"/>
  <c r="AA1813" i="1"/>
  <c r="Z1813" i="1"/>
  <c r="BT1812" i="1"/>
  <c r="BH1812" i="1"/>
  <c r="AY1812" i="1"/>
  <c r="AA1812" i="1"/>
  <c r="Z1812" i="1"/>
  <c r="BT1811" i="1"/>
  <c r="BH1811" i="1"/>
  <c r="AY1811" i="1"/>
  <c r="AA1811" i="1"/>
  <c r="Z1811" i="1"/>
  <c r="BT1810" i="1"/>
  <c r="BH1810" i="1"/>
  <c r="AY1810" i="1"/>
  <c r="AA1810" i="1"/>
  <c r="Z1810" i="1"/>
  <c r="BT1809" i="1"/>
  <c r="BH1809" i="1"/>
  <c r="AY1809" i="1"/>
  <c r="AA1809" i="1"/>
  <c r="Z1809" i="1"/>
  <c r="BT1808" i="1"/>
  <c r="BH1808" i="1"/>
  <c r="AY1808" i="1"/>
  <c r="AA1808" i="1"/>
  <c r="Z1808" i="1"/>
  <c r="BT1807" i="1"/>
  <c r="BH1807" i="1"/>
  <c r="AY1807" i="1"/>
  <c r="AA1807" i="1"/>
  <c r="Z1807" i="1"/>
  <c r="BT1806" i="1"/>
  <c r="BH1806" i="1"/>
  <c r="AY1806" i="1"/>
  <c r="AA1806" i="1"/>
  <c r="Z1806" i="1"/>
  <c r="BT1805" i="1"/>
  <c r="BH1805" i="1"/>
  <c r="AY1805" i="1"/>
  <c r="AA1805" i="1"/>
  <c r="Z1805" i="1"/>
  <c r="BT1804" i="1"/>
  <c r="BH1804" i="1"/>
  <c r="AY1804" i="1"/>
  <c r="AA1804" i="1"/>
  <c r="Z1804" i="1"/>
  <c r="BT1803" i="1"/>
  <c r="BH1803" i="1"/>
  <c r="AY1803" i="1"/>
  <c r="AA1803" i="1"/>
  <c r="Z1803" i="1"/>
  <c r="BT1802" i="1"/>
  <c r="BH1802" i="1"/>
  <c r="AY1802" i="1"/>
  <c r="AA1802" i="1"/>
  <c r="Z1802" i="1"/>
  <c r="BT1801" i="1"/>
  <c r="BH1801" i="1"/>
  <c r="AY1801" i="1"/>
  <c r="AA1801" i="1"/>
  <c r="Z1801" i="1"/>
  <c r="BT1800" i="1"/>
  <c r="BH1800" i="1"/>
  <c r="AY1800" i="1"/>
  <c r="AA1800" i="1"/>
  <c r="Z1800" i="1"/>
  <c r="BT1799" i="1"/>
  <c r="BH1799" i="1"/>
  <c r="AY1799" i="1"/>
  <c r="AA1799" i="1"/>
  <c r="Z1799" i="1"/>
  <c r="BT1798" i="1"/>
  <c r="BH1798" i="1"/>
  <c r="AY1798" i="1"/>
  <c r="AA1798" i="1"/>
  <c r="Z1798" i="1"/>
  <c r="BT1797" i="1"/>
  <c r="BH1797" i="1"/>
  <c r="AY1797" i="1"/>
  <c r="AA1797" i="1"/>
  <c r="Z1797" i="1"/>
  <c r="BT1796" i="1"/>
  <c r="BH1796" i="1"/>
  <c r="AY1796" i="1"/>
  <c r="AA1796" i="1"/>
  <c r="Z1796" i="1"/>
  <c r="BT1795" i="1"/>
  <c r="BH1795" i="1"/>
  <c r="AY1795" i="1"/>
  <c r="AA1795" i="1"/>
  <c r="Z1795" i="1"/>
  <c r="BT1794" i="1"/>
  <c r="BH1794" i="1"/>
  <c r="AY1794" i="1"/>
  <c r="AA1794" i="1"/>
  <c r="Z1794" i="1"/>
  <c r="BT1793" i="1"/>
  <c r="BH1793" i="1"/>
  <c r="AY1793" i="1"/>
  <c r="AA1793" i="1"/>
  <c r="Z1793" i="1"/>
  <c r="BT1792" i="1"/>
  <c r="BH1792" i="1"/>
  <c r="AY1792" i="1"/>
  <c r="AA1792" i="1"/>
  <c r="Z1792" i="1"/>
  <c r="BT1791" i="1"/>
  <c r="BH1791" i="1"/>
  <c r="AY1791" i="1"/>
  <c r="AA1791" i="1"/>
  <c r="Z1791" i="1"/>
  <c r="BT1790" i="1"/>
  <c r="BH1790" i="1"/>
  <c r="AY1790" i="1"/>
  <c r="AA1790" i="1"/>
  <c r="Z1790" i="1"/>
  <c r="BT1789" i="1"/>
  <c r="BH1789" i="1"/>
  <c r="AY1789" i="1"/>
  <c r="AA1789" i="1"/>
  <c r="Z1789" i="1"/>
  <c r="BT1788" i="1"/>
  <c r="BH1788" i="1"/>
  <c r="AY1788" i="1"/>
  <c r="AA1788" i="1"/>
  <c r="Z1788" i="1"/>
  <c r="BT1787" i="1"/>
  <c r="BH1787" i="1"/>
  <c r="AY1787" i="1"/>
  <c r="AA1787" i="1"/>
  <c r="Z1787" i="1"/>
  <c r="BT1786" i="1"/>
  <c r="BH1786" i="1"/>
  <c r="AY1786" i="1"/>
  <c r="AA1786" i="1"/>
  <c r="Z1786" i="1"/>
  <c r="BT1785" i="1"/>
  <c r="BH1785" i="1"/>
  <c r="AY1785" i="1"/>
  <c r="AA1785" i="1"/>
  <c r="Z1785" i="1"/>
  <c r="BT1784" i="1"/>
  <c r="BH1784" i="1"/>
  <c r="AY1784" i="1"/>
  <c r="AA1784" i="1"/>
  <c r="Z1784" i="1"/>
  <c r="BT1783" i="1"/>
  <c r="BH1783" i="1"/>
  <c r="AY1783" i="1"/>
  <c r="AA1783" i="1"/>
  <c r="Z1783" i="1"/>
  <c r="BT1782" i="1"/>
  <c r="BH1782" i="1"/>
  <c r="AY1782" i="1"/>
  <c r="AA1782" i="1"/>
  <c r="Z1782" i="1"/>
  <c r="BT1781" i="1"/>
  <c r="BH1781" i="1"/>
  <c r="AY1781" i="1"/>
  <c r="AA1781" i="1"/>
  <c r="Z1781" i="1"/>
  <c r="BT1780" i="1"/>
  <c r="BH1780" i="1"/>
  <c r="AY1780" i="1"/>
  <c r="AA1780" i="1"/>
  <c r="Z1780" i="1"/>
  <c r="BT1779" i="1"/>
  <c r="BH1779" i="1"/>
  <c r="AY1779" i="1"/>
  <c r="AA1779" i="1"/>
  <c r="Z1779" i="1"/>
  <c r="BT1778" i="1"/>
  <c r="BH1778" i="1"/>
  <c r="AY1778" i="1"/>
  <c r="AA1778" i="1"/>
  <c r="Z1778" i="1"/>
  <c r="BT1777" i="1"/>
  <c r="BH1777" i="1"/>
  <c r="AY1777" i="1"/>
  <c r="AA1777" i="1"/>
  <c r="Z1777" i="1"/>
  <c r="BT1776" i="1"/>
  <c r="BH1776" i="1"/>
  <c r="AY1776" i="1"/>
  <c r="AA1776" i="1"/>
  <c r="Z1776" i="1"/>
  <c r="BT1775" i="1"/>
  <c r="BH1775" i="1"/>
  <c r="AY1775" i="1"/>
  <c r="AA1775" i="1"/>
  <c r="Z1775" i="1"/>
  <c r="BT1774" i="1"/>
  <c r="BH1774" i="1"/>
  <c r="AY1774" i="1"/>
  <c r="AA1774" i="1"/>
  <c r="Z1774" i="1"/>
  <c r="BT1773" i="1"/>
  <c r="BH1773" i="1"/>
  <c r="AY1773" i="1"/>
  <c r="AA1773" i="1"/>
  <c r="Z1773" i="1"/>
  <c r="BT1772" i="1"/>
  <c r="BH1772" i="1"/>
  <c r="AY1772" i="1"/>
  <c r="AA1772" i="1"/>
  <c r="Z1772" i="1"/>
  <c r="BT1771" i="1"/>
  <c r="BH1771" i="1"/>
  <c r="AY1771" i="1"/>
  <c r="AA1771" i="1"/>
  <c r="Z1771" i="1"/>
  <c r="BT1770" i="1"/>
  <c r="BH1770" i="1"/>
  <c r="AY1770" i="1"/>
  <c r="AA1770" i="1"/>
  <c r="Z1770" i="1"/>
  <c r="BT1769" i="1"/>
  <c r="BH1769" i="1"/>
  <c r="AY1769" i="1"/>
  <c r="AA1769" i="1"/>
  <c r="Z1769" i="1"/>
  <c r="BT1768" i="1"/>
  <c r="BH1768" i="1"/>
  <c r="AY1768" i="1"/>
  <c r="AA1768" i="1"/>
  <c r="Z1768" i="1"/>
  <c r="BT1767" i="1"/>
  <c r="BH1767" i="1"/>
  <c r="AY1767" i="1"/>
  <c r="AA1767" i="1"/>
  <c r="Z1767" i="1"/>
  <c r="BT1766" i="1"/>
  <c r="BH1766" i="1"/>
  <c r="AY1766" i="1"/>
  <c r="AA1766" i="1"/>
  <c r="Z1766" i="1"/>
  <c r="BT1765" i="1"/>
  <c r="BH1765" i="1"/>
  <c r="AY1765" i="1"/>
  <c r="AA1765" i="1"/>
  <c r="Z1765" i="1"/>
  <c r="BT1764" i="1"/>
  <c r="BH1764" i="1"/>
  <c r="AY1764" i="1"/>
  <c r="AA1764" i="1"/>
  <c r="Z1764" i="1"/>
  <c r="BT1763" i="1"/>
  <c r="BH1763" i="1"/>
  <c r="AY1763" i="1"/>
  <c r="AA1763" i="1"/>
  <c r="Z1763" i="1"/>
  <c r="BT1762" i="1"/>
  <c r="BH1762" i="1"/>
  <c r="AY1762" i="1"/>
  <c r="AA1762" i="1"/>
  <c r="Z1762" i="1"/>
  <c r="BT1761" i="1"/>
  <c r="BH1761" i="1"/>
  <c r="AY1761" i="1"/>
  <c r="AA1761" i="1"/>
  <c r="Z1761" i="1"/>
  <c r="BT1760" i="1"/>
  <c r="BH1760" i="1"/>
  <c r="AY1760" i="1"/>
  <c r="AA1760" i="1"/>
  <c r="Z1760" i="1"/>
  <c r="BT1759" i="1"/>
  <c r="BH1759" i="1"/>
  <c r="AY1759" i="1"/>
  <c r="AA1759" i="1"/>
  <c r="Z1759" i="1"/>
  <c r="BT1758" i="1"/>
  <c r="BH1758" i="1"/>
  <c r="AY1758" i="1"/>
  <c r="AA1758" i="1"/>
  <c r="Z1758" i="1"/>
  <c r="BT1757" i="1"/>
  <c r="BH1757" i="1"/>
  <c r="AY1757" i="1"/>
  <c r="AA1757" i="1"/>
  <c r="Z1757" i="1"/>
  <c r="BT1756" i="1"/>
  <c r="BH1756" i="1"/>
  <c r="AY1756" i="1"/>
  <c r="AA1756" i="1"/>
  <c r="Z1756" i="1"/>
  <c r="BT1755" i="1"/>
  <c r="BH1755" i="1"/>
  <c r="AY1755" i="1"/>
  <c r="AA1755" i="1"/>
  <c r="Z1755" i="1"/>
  <c r="BT1754" i="1"/>
  <c r="BH1754" i="1"/>
  <c r="AY1754" i="1"/>
  <c r="AA1754" i="1"/>
  <c r="Z1754" i="1"/>
  <c r="BT1753" i="1"/>
  <c r="BH1753" i="1"/>
  <c r="AY1753" i="1"/>
  <c r="AA1753" i="1"/>
  <c r="Z1753" i="1"/>
  <c r="BT1752" i="1"/>
  <c r="BH1752" i="1"/>
  <c r="AY1752" i="1"/>
  <c r="AA1752" i="1"/>
  <c r="Z1752" i="1"/>
  <c r="BT1751" i="1"/>
  <c r="BH1751" i="1"/>
  <c r="AY1751" i="1"/>
  <c r="AA1751" i="1"/>
  <c r="Z1751" i="1"/>
  <c r="BT1750" i="1"/>
  <c r="BH1750" i="1"/>
  <c r="AY1750" i="1"/>
  <c r="AA1750" i="1"/>
  <c r="Z1750" i="1"/>
  <c r="BT1749" i="1"/>
  <c r="BH1749" i="1"/>
  <c r="AY1749" i="1"/>
  <c r="AA1749" i="1"/>
  <c r="Z1749" i="1"/>
  <c r="BT1748" i="1"/>
  <c r="BH1748" i="1"/>
  <c r="AY1748" i="1"/>
  <c r="AA1748" i="1"/>
  <c r="Z1748" i="1"/>
  <c r="BT1747" i="1"/>
  <c r="BH1747" i="1"/>
  <c r="AY1747" i="1"/>
  <c r="AA1747" i="1"/>
  <c r="Z1747" i="1"/>
  <c r="BT1746" i="1"/>
  <c r="BH1746" i="1"/>
  <c r="AY1746" i="1"/>
  <c r="AA1746" i="1"/>
  <c r="Z1746" i="1"/>
  <c r="BT1745" i="1"/>
  <c r="BH1745" i="1"/>
  <c r="AY1745" i="1"/>
  <c r="AA1745" i="1"/>
  <c r="Z1745" i="1"/>
  <c r="BT1744" i="1"/>
  <c r="BH1744" i="1"/>
  <c r="AY1744" i="1"/>
  <c r="AA1744" i="1"/>
  <c r="Z1744" i="1"/>
  <c r="BT1743" i="1"/>
  <c r="BH1743" i="1"/>
  <c r="AY1743" i="1"/>
  <c r="AA1743" i="1"/>
  <c r="Z1743" i="1"/>
  <c r="BT1742" i="1"/>
  <c r="BH1742" i="1"/>
  <c r="AY1742" i="1"/>
  <c r="AA1742" i="1"/>
  <c r="Z1742" i="1"/>
  <c r="BT1741" i="1"/>
  <c r="BH1741" i="1"/>
  <c r="AY1741" i="1"/>
  <c r="AA1741" i="1"/>
  <c r="Z1741" i="1"/>
  <c r="BT1740" i="1"/>
  <c r="BH1740" i="1"/>
  <c r="AY1740" i="1"/>
  <c r="AA1740" i="1"/>
  <c r="Z1740" i="1"/>
  <c r="BT1739" i="1"/>
  <c r="BH1739" i="1"/>
  <c r="AY1739" i="1"/>
  <c r="AA1739" i="1"/>
  <c r="Z1739" i="1"/>
  <c r="BT1738" i="1"/>
  <c r="BH1738" i="1"/>
  <c r="AY1738" i="1"/>
  <c r="AA1738" i="1"/>
  <c r="Z1738" i="1"/>
  <c r="BT1737" i="1"/>
  <c r="BH1737" i="1"/>
  <c r="AY1737" i="1"/>
  <c r="AA1737" i="1"/>
  <c r="Z1737" i="1"/>
  <c r="BT1736" i="1"/>
  <c r="BH1736" i="1"/>
  <c r="AY1736" i="1"/>
  <c r="AA1736" i="1"/>
  <c r="Z1736" i="1"/>
  <c r="BT1735" i="1"/>
  <c r="BH1735" i="1"/>
  <c r="AY1735" i="1"/>
  <c r="AA1735" i="1"/>
  <c r="Z1735" i="1"/>
  <c r="BT1734" i="1"/>
  <c r="BH1734" i="1"/>
  <c r="AY1734" i="1"/>
  <c r="AA1734" i="1"/>
  <c r="Z1734" i="1"/>
  <c r="BT1733" i="1"/>
  <c r="BH1733" i="1"/>
  <c r="AY1733" i="1"/>
  <c r="AA1733" i="1"/>
  <c r="Z1733" i="1"/>
  <c r="BT1732" i="1"/>
  <c r="BH1732" i="1"/>
  <c r="AY1732" i="1"/>
  <c r="AA1732" i="1"/>
  <c r="Z1732" i="1"/>
  <c r="BT1731" i="1"/>
  <c r="BH1731" i="1"/>
  <c r="AY1731" i="1"/>
  <c r="AA1731" i="1"/>
  <c r="Z1731" i="1"/>
  <c r="BT1730" i="1"/>
  <c r="BH1730" i="1"/>
  <c r="AY1730" i="1"/>
  <c r="AA1730" i="1"/>
  <c r="Z1730" i="1"/>
  <c r="BT1729" i="1"/>
  <c r="BH1729" i="1"/>
  <c r="AY1729" i="1"/>
  <c r="AA1729" i="1"/>
  <c r="Z1729" i="1"/>
  <c r="BT1728" i="1"/>
  <c r="BH1728" i="1"/>
  <c r="AY1728" i="1"/>
  <c r="AA1728" i="1"/>
  <c r="Z1728" i="1"/>
  <c r="BT1727" i="1"/>
  <c r="BH1727" i="1"/>
  <c r="AY1727" i="1"/>
  <c r="AA1727" i="1"/>
  <c r="Z1727" i="1"/>
  <c r="BT1726" i="1"/>
  <c r="BH1726" i="1"/>
  <c r="AY1726" i="1"/>
  <c r="AA1726" i="1"/>
  <c r="Z1726" i="1"/>
  <c r="BT1725" i="1"/>
  <c r="BH1725" i="1"/>
  <c r="AY1725" i="1"/>
  <c r="AA1725" i="1"/>
  <c r="Z1725" i="1"/>
  <c r="BT1724" i="1"/>
  <c r="BH1724" i="1"/>
  <c r="AY1724" i="1"/>
  <c r="AA1724" i="1"/>
  <c r="Z1724" i="1"/>
  <c r="BT1723" i="1"/>
  <c r="BH1723" i="1"/>
  <c r="AY1723" i="1"/>
  <c r="AA1723" i="1"/>
  <c r="Z1723" i="1"/>
  <c r="BT1722" i="1"/>
  <c r="BH1722" i="1"/>
  <c r="AY1722" i="1"/>
  <c r="AA1722" i="1"/>
  <c r="Z1722" i="1"/>
  <c r="BT1721" i="1"/>
  <c r="BH1721" i="1"/>
  <c r="AY1721" i="1"/>
  <c r="AA1721" i="1"/>
  <c r="Z1721" i="1"/>
  <c r="BT1720" i="1"/>
  <c r="BH1720" i="1"/>
  <c r="AY1720" i="1"/>
  <c r="AA1720" i="1"/>
  <c r="Z1720" i="1"/>
  <c r="BT1719" i="1"/>
  <c r="BH1719" i="1"/>
  <c r="AY1719" i="1"/>
  <c r="AA1719" i="1"/>
  <c r="Z1719" i="1"/>
  <c r="BT1718" i="1"/>
  <c r="BH1718" i="1"/>
  <c r="AY1718" i="1"/>
  <c r="AA1718" i="1"/>
  <c r="Z1718" i="1"/>
  <c r="BT1717" i="1"/>
  <c r="BH1717" i="1"/>
  <c r="AY1717" i="1"/>
  <c r="AA1717" i="1"/>
  <c r="Z1717" i="1"/>
  <c r="BT1716" i="1"/>
  <c r="BH1716" i="1"/>
  <c r="AY1716" i="1"/>
  <c r="AA1716" i="1"/>
  <c r="Z1716" i="1"/>
  <c r="BT1715" i="1"/>
  <c r="BH1715" i="1"/>
  <c r="AY1715" i="1"/>
  <c r="AA1715" i="1"/>
  <c r="Z1715" i="1"/>
  <c r="BT1714" i="1"/>
  <c r="BH1714" i="1"/>
  <c r="AY1714" i="1"/>
  <c r="AA1714" i="1"/>
  <c r="Z1714" i="1"/>
  <c r="BT1713" i="1"/>
  <c r="BH1713" i="1"/>
  <c r="AY1713" i="1"/>
  <c r="AA1713" i="1"/>
  <c r="Z1713" i="1"/>
  <c r="BT1712" i="1"/>
  <c r="BH1712" i="1"/>
  <c r="AY1712" i="1"/>
  <c r="AA1712" i="1"/>
  <c r="Z1712" i="1"/>
  <c r="BT1711" i="1"/>
  <c r="BH1711" i="1"/>
  <c r="AY1711" i="1"/>
  <c r="AA1711" i="1"/>
  <c r="Z1711" i="1"/>
  <c r="BT1710" i="1"/>
  <c r="BH1710" i="1"/>
  <c r="AY1710" i="1"/>
  <c r="AA1710" i="1"/>
  <c r="Z1710" i="1"/>
  <c r="BT1709" i="1"/>
  <c r="BH1709" i="1"/>
  <c r="AY1709" i="1"/>
  <c r="AA1709" i="1"/>
  <c r="Z1709" i="1"/>
  <c r="BT1708" i="1"/>
  <c r="BH1708" i="1"/>
  <c r="AY1708" i="1"/>
  <c r="AA1708" i="1"/>
  <c r="Z1708" i="1"/>
  <c r="BT1707" i="1"/>
  <c r="BH1707" i="1"/>
  <c r="AY1707" i="1"/>
  <c r="AA1707" i="1"/>
  <c r="Z1707" i="1"/>
  <c r="BT1706" i="1"/>
  <c r="BH1706" i="1"/>
  <c r="AY1706" i="1"/>
  <c r="AA1706" i="1"/>
  <c r="Z1706" i="1"/>
  <c r="BT1705" i="1"/>
  <c r="BH1705" i="1"/>
  <c r="AY1705" i="1"/>
  <c r="AA1705" i="1"/>
  <c r="Z1705" i="1"/>
  <c r="BT1704" i="1"/>
  <c r="BH1704" i="1"/>
  <c r="AY1704" i="1"/>
  <c r="AA1704" i="1"/>
  <c r="Z1704" i="1"/>
  <c r="BT1703" i="1"/>
  <c r="BH1703" i="1"/>
  <c r="AY1703" i="1"/>
  <c r="AA1703" i="1"/>
  <c r="Z1703" i="1"/>
  <c r="BT1702" i="1"/>
  <c r="BH1702" i="1"/>
  <c r="AY1702" i="1"/>
  <c r="AA1702" i="1"/>
  <c r="Z1702" i="1"/>
  <c r="BT1701" i="1"/>
  <c r="BH1701" i="1"/>
  <c r="AY1701" i="1"/>
  <c r="AA1701" i="1"/>
  <c r="Z1701" i="1"/>
  <c r="BT1700" i="1"/>
  <c r="BH1700" i="1"/>
  <c r="AY1700" i="1"/>
  <c r="AA1700" i="1"/>
  <c r="Z1700" i="1"/>
  <c r="BT1699" i="1"/>
  <c r="BH1699" i="1"/>
  <c r="AY1699" i="1"/>
  <c r="AA1699" i="1"/>
  <c r="Z1699" i="1"/>
  <c r="BT1698" i="1"/>
  <c r="BH1698" i="1"/>
  <c r="AY1698" i="1"/>
  <c r="AA1698" i="1"/>
  <c r="Z1698" i="1"/>
  <c r="BT1697" i="1"/>
  <c r="BH1697" i="1"/>
  <c r="AY1697" i="1"/>
  <c r="AA1697" i="1"/>
  <c r="Z1697" i="1"/>
  <c r="BT1696" i="1"/>
  <c r="BH1696" i="1"/>
  <c r="AY1696" i="1"/>
  <c r="AA1696" i="1"/>
  <c r="Z1696" i="1"/>
  <c r="BT1695" i="1"/>
  <c r="BH1695" i="1"/>
  <c r="AY1695" i="1"/>
  <c r="AA1695" i="1"/>
  <c r="Z1695" i="1"/>
  <c r="BT1694" i="1"/>
  <c r="BH1694" i="1"/>
  <c r="AY1694" i="1"/>
  <c r="AA1694" i="1"/>
  <c r="Z1694" i="1"/>
  <c r="BT1693" i="1"/>
  <c r="BH1693" i="1"/>
  <c r="AY1693" i="1"/>
  <c r="AA1693" i="1"/>
  <c r="Z1693" i="1"/>
  <c r="BT1692" i="1"/>
  <c r="BH1692" i="1"/>
  <c r="AY1692" i="1"/>
  <c r="AA1692" i="1"/>
  <c r="Z1692" i="1"/>
  <c r="BT1691" i="1"/>
  <c r="BH1691" i="1"/>
  <c r="AY1691" i="1"/>
  <c r="AA1691" i="1"/>
  <c r="Z1691" i="1"/>
  <c r="BT1690" i="1"/>
  <c r="BH1690" i="1"/>
  <c r="AY1690" i="1"/>
  <c r="AA1690" i="1"/>
  <c r="Z1690" i="1"/>
  <c r="BT1689" i="1"/>
  <c r="BH1689" i="1"/>
  <c r="AY1689" i="1"/>
  <c r="AA1689" i="1"/>
  <c r="Z1689" i="1"/>
  <c r="BT1688" i="1"/>
  <c r="BH1688" i="1"/>
  <c r="AY1688" i="1"/>
  <c r="AA1688" i="1"/>
  <c r="Z1688" i="1"/>
  <c r="BT1687" i="1"/>
  <c r="BH1687" i="1"/>
  <c r="AY1687" i="1"/>
  <c r="AA1687" i="1"/>
  <c r="Z1687" i="1"/>
  <c r="BT1686" i="1"/>
  <c r="BH1686" i="1"/>
  <c r="AY1686" i="1"/>
  <c r="AA1686" i="1"/>
  <c r="Z1686" i="1"/>
  <c r="BT1685" i="1"/>
  <c r="BH1685" i="1"/>
  <c r="AY1685" i="1"/>
  <c r="AA1685" i="1"/>
  <c r="Z1685" i="1"/>
  <c r="BT1684" i="1"/>
  <c r="BH1684" i="1"/>
  <c r="AY1684" i="1"/>
  <c r="AA1684" i="1"/>
  <c r="Z1684" i="1"/>
  <c r="BT1683" i="1"/>
  <c r="BH1683" i="1"/>
  <c r="AY1683" i="1"/>
  <c r="AA1683" i="1"/>
  <c r="Z1683" i="1"/>
  <c r="BT1682" i="1"/>
  <c r="BH1682" i="1"/>
  <c r="AY1682" i="1"/>
  <c r="AA1682" i="1"/>
  <c r="Z1682" i="1"/>
  <c r="BT1681" i="1"/>
  <c r="BH1681" i="1"/>
  <c r="AY1681" i="1"/>
  <c r="AA1681" i="1"/>
  <c r="Z1681" i="1"/>
  <c r="BT1680" i="1"/>
  <c r="BH1680" i="1"/>
  <c r="AY1680" i="1"/>
  <c r="AA1680" i="1"/>
  <c r="Z1680" i="1"/>
  <c r="BT1679" i="1"/>
  <c r="BH1679" i="1"/>
  <c r="AY1679" i="1"/>
  <c r="AA1679" i="1"/>
  <c r="Z1679" i="1"/>
  <c r="BT1678" i="1"/>
  <c r="BH1678" i="1"/>
  <c r="AY1678" i="1"/>
  <c r="AA1678" i="1"/>
  <c r="Z1678" i="1"/>
  <c r="BT1677" i="1"/>
  <c r="BH1677" i="1"/>
  <c r="AY1677" i="1"/>
  <c r="AA1677" i="1"/>
  <c r="Z1677" i="1"/>
  <c r="BT1676" i="1"/>
  <c r="BH1676" i="1"/>
  <c r="AY1676" i="1"/>
  <c r="AA1676" i="1"/>
  <c r="Z1676" i="1"/>
  <c r="BT1675" i="1"/>
  <c r="BH1675" i="1"/>
  <c r="AY1675" i="1"/>
  <c r="AA1675" i="1"/>
  <c r="Z1675" i="1"/>
  <c r="BT1674" i="1"/>
  <c r="BH1674" i="1"/>
  <c r="AY1674" i="1"/>
  <c r="AA1674" i="1"/>
  <c r="Z1674" i="1"/>
  <c r="BT1673" i="1"/>
  <c r="BH1673" i="1"/>
  <c r="AY1673" i="1"/>
  <c r="AA1673" i="1"/>
  <c r="Z1673" i="1"/>
  <c r="BT1672" i="1"/>
  <c r="BH1672" i="1"/>
  <c r="AY1672" i="1"/>
  <c r="AA1672" i="1"/>
  <c r="Z1672" i="1"/>
  <c r="BT1671" i="1"/>
  <c r="BH1671" i="1"/>
  <c r="AY1671" i="1"/>
  <c r="AA1671" i="1"/>
  <c r="Z1671" i="1"/>
  <c r="BT1670" i="1"/>
  <c r="BH1670" i="1"/>
  <c r="AY1670" i="1"/>
  <c r="AA1670" i="1"/>
  <c r="Z1670" i="1"/>
  <c r="BT1669" i="1"/>
  <c r="BH1669" i="1"/>
  <c r="AY1669" i="1"/>
  <c r="AA1669" i="1"/>
  <c r="Z1669" i="1"/>
  <c r="BT1668" i="1"/>
  <c r="BH1668" i="1"/>
  <c r="AY1668" i="1"/>
  <c r="AA1668" i="1"/>
  <c r="Z1668" i="1"/>
  <c r="BT1667" i="1"/>
  <c r="BH1667" i="1"/>
  <c r="AY1667" i="1"/>
  <c r="AA1667" i="1"/>
  <c r="Z1667" i="1"/>
  <c r="BT1666" i="1"/>
  <c r="BH1666" i="1"/>
  <c r="AY1666" i="1"/>
  <c r="AA1666" i="1"/>
  <c r="Z1666" i="1"/>
  <c r="BT1665" i="1"/>
  <c r="BH1665" i="1"/>
  <c r="AY1665" i="1"/>
  <c r="AA1665" i="1"/>
  <c r="Z1665" i="1"/>
  <c r="BT1664" i="1"/>
  <c r="BH1664" i="1"/>
  <c r="AY1664" i="1"/>
  <c r="AA1664" i="1"/>
  <c r="Z1664" i="1"/>
  <c r="BT1663" i="1"/>
  <c r="BH1663" i="1"/>
  <c r="AY1663" i="1"/>
  <c r="AA1663" i="1"/>
  <c r="Z1663" i="1"/>
  <c r="BT1662" i="1"/>
  <c r="BH1662" i="1"/>
  <c r="AY1662" i="1"/>
  <c r="AA1662" i="1"/>
  <c r="Z1662" i="1"/>
  <c r="BT1661" i="1"/>
  <c r="BH1661" i="1"/>
  <c r="AY1661" i="1"/>
  <c r="AA1661" i="1"/>
  <c r="Z1661" i="1"/>
  <c r="BT1660" i="1"/>
  <c r="BH1660" i="1"/>
  <c r="AY1660" i="1"/>
  <c r="AA1660" i="1"/>
  <c r="Z1660" i="1"/>
  <c r="BT1659" i="1"/>
  <c r="BH1659" i="1"/>
  <c r="AY1659" i="1"/>
  <c r="AA1659" i="1"/>
  <c r="Z1659" i="1"/>
  <c r="BT1658" i="1"/>
  <c r="BH1658" i="1"/>
  <c r="AY1658" i="1"/>
  <c r="AA1658" i="1"/>
  <c r="Z1658" i="1"/>
  <c r="BT1657" i="1"/>
  <c r="BH1657" i="1"/>
  <c r="AY1657" i="1"/>
  <c r="AA1657" i="1"/>
  <c r="Z1657" i="1"/>
  <c r="BT1656" i="1"/>
  <c r="BH1656" i="1"/>
  <c r="AY1656" i="1"/>
  <c r="AA1656" i="1"/>
  <c r="Z1656" i="1"/>
  <c r="BT1655" i="1"/>
  <c r="BH1655" i="1"/>
  <c r="AY1655" i="1"/>
  <c r="AA1655" i="1"/>
  <c r="Z1655" i="1"/>
  <c r="BT1654" i="1"/>
  <c r="BH1654" i="1"/>
  <c r="AY1654" i="1"/>
  <c r="AA1654" i="1"/>
  <c r="Z1654" i="1"/>
  <c r="BT1653" i="1"/>
  <c r="BH1653" i="1"/>
  <c r="AY1653" i="1"/>
  <c r="AA1653" i="1"/>
  <c r="Z1653" i="1"/>
  <c r="BT1652" i="1"/>
  <c r="BH1652" i="1"/>
  <c r="AY1652" i="1"/>
  <c r="AA1652" i="1"/>
  <c r="Z1652" i="1"/>
  <c r="BT1651" i="1"/>
  <c r="BH1651" i="1"/>
  <c r="AY1651" i="1"/>
  <c r="AA1651" i="1"/>
  <c r="Z1651" i="1"/>
  <c r="BT1650" i="1"/>
  <c r="BH1650" i="1"/>
  <c r="AY1650" i="1"/>
  <c r="AA1650" i="1"/>
  <c r="Z1650" i="1"/>
  <c r="BT1649" i="1"/>
  <c r="BH1649" i="1"/>
  <c r="AY1649" i="1"/>
  <c r="AA1649" i="1"/>
  <c r="Z1649" i="1"/>
  <c r="BT1648" i="1"/>
  <c r="BH1648" i="1"/>
  <c r="AY1648" i="1"/>
  <c r="AA1648" i="1"/>
  <c r="Z1648" i="1"/>
  <c r="BT1647" i="1"/>
  <c r="BH1647" i="1"/>
  <c r="AY1647" i="1"/>
  <c r="AA1647" i="1"/>
  <c r="Z1647" i="1"/>
  <c r="BT1646" i="1"/>
  <c r="BH1646" i="1"/>
  <c r="AY1646" i="1"/>
  <c r="AA1646" i="1"/>
  <c r="Z1646" i="1"/>
  <c r="BT1645" i="1"/>
  <c r="BH1645" i="1"/>
  <c r="AY1645" i="1"/>
  <c r="AA1645" i="1"/>
  <c r="Z1645" i="1"/>
  <c r="BT1644" i="1"/>
  <c r="BH1644" i="1"/>
  <c r="AY1644" i="1"/>
  <c r="AA1644" i="1"/>
  <c r="Z1644" i="1"/>
  <c r="BT1643" i="1"/>
  <c r="BH1643" i="1"/>
  <c r="AY1643" i="1"/>
  <c r="AA1643" i="1"/>
  <c r="Z1643" i="1"/>
  <c r="BT1642" i="1"/>
  <c r="BH1642" i="1"/>
  <c r="AY1642" i="1"/>
  <c r="AA1642" i="1"/>
  <c r="Z1642" i="1"/>
  <c r="BT1641" i="1"/>
  <c r="BH1641" i="1"/>
  <c r="AY1641" i="1"/>
  <c r="AA1641" i="1"/>
  <c r="Z1641" i="1"/>
  <c r="BT1640" i="1"/>
  <c r="BH1640" i="1"/>
  <c r="AY1640" i="1"/>
  <c r="AA1640" i="1"/>
  <c r="Z1640" i="1"/>
  <c r="BT1639" i="1"/>
  <c r="BH1639" i="1"/>
  <c r="AY1639" i="1"/>
  <c r="AA1639" i="1"/>
  <c r="Z1639" i="1"/>
  <c r="BT1638" i="1"/>
  <c r="BH1638" i="1"/>
  <c r="AY1638" i="1"/>
  <c r="AA1638" i="1"/>
  <c r="Z1638" i="1"/>
  <c r="BT1637" i="1"/>
  <c r="BH1637" i="1"/>
  <c r="AY1637" i="1"/>
  <c r="AA1637" i="1"/>
  <c r="Z1637" i="1"/>
  <c r="BT1636" i="1"/>
  <c r="BH1636" i="1"/>
  <c r="AY1636" i="1"/>
  <c r="AA1636" i="1"/>
  <c r="Z1636" i="1"/>
  <c r="BT1635" i="1"/>
  <c r="BH1635" i="1"/>
  <c r="AY1635" i="1"/>
  <c r="AA1635" i="1"/>
  <c r="Z1635" i="1"/>
  <c r="BT1634" i="1"/>
  <c r="BH1634" i="1"/>
  <c r="AY1634" i="1"/>
  <c r="AA1634" i="1"/>
  <c r="Z1634" i="1"/>
  <c r="BY1633" i="1"/>
  <c r="BT1633" i="1"/>
  <c r="BH1633" i="1"/>
  <c r="AY1633" i="1"/>
  <c r="AA1633" i="1"/>
  <c r="Z1633" i="1"/>
  <c r="BT1632" i="1"/>
  <c r="BH1632" i="1"/>
  <c r="AY1632" i="1"/>
  <c r="AA1632" i="1"/>
  <c r="Z1632" i="1"/>
  <c r="BT1631" i="1"/>
  <c r="BH1631" i="1"/>
  <c r="BE1631" i="1"/>
  <c r="AY1631" i="1"/>
  <c r="AA1631" i="1"/>
  <c r="Z1631" i="1"/>
  <c r="BT1630" i="1"/>
  <c r="BH1630" i="1"/>
  <c r="BE1630" i="1"/>
  <c r="AY1630" i="1"/>
  <c r="AA1630" i="1"/>
  <c r="Z1630" i="1"/>
  <c r="BT1629" i="1"/>
  <c r="BH1629" i="1"/>
  <c r="AY1629" i="1"/>
  <c r="AA1629" i="1"/>
  <c r="Z1629" i="1"/>
  <c r="BT1628" i="1"/>
  <c r="BH1628" i="1"/>
  <c r="AY1628" i="1"/>
  <c r="AA1628" i="1"/>
  <c r="Z1628" i="1"/>
  <c r="BT1627" i="1"/>
  <c r="BH1627" i="1"/>
  <c r="AY1627" i="1"/>
  <c r="AA1627" i="1"/>
  <c r="Z1627" i="1"/>
  <c r="BT1626" i="1"/>
  <c r="BH1626" i="1"/>
  <c r="AY1626" i="1"/>
  <c r="AA1626" i="1"/>
  <c r="Z1626" i="1"/>
  <c r="BT1625" i="1"/>
  <c r="BH1625" i="1"/>
  <c r="AY1625" i="1"/>
  <c r="AA1625" i="1"/>
  <c r="Z1625" i="1"/>
  <c r="BT1624" i="1"/>
  <c r="BH1624" i="1"/>
  <c r="AY1624" i="1"/>
  <c r="AA1624" i="1"/>
  <c r="Z1624" i="1"/>
  <c r="BT1623" i="1"/>
  <c r="BH1623" i="1"/>
  <c r="AY1623" i="1"/>
  <c r="AA1623" i="1"/>
  <c r="Z1623" i="1"/>
  <c r="BT1622" i="1"/>
  <c r="BH1622" i="1"/>
  <c r="AY1622" i="1"/>
  <c r="AA1622" i="1"/>
  <c r="Z1622" i="1"/>
  <c r="BT1621" i="1"/>
  <c r="BH1621" i="1"/>
  <c r="AY1621" i="1"/>
  <c r="AA1621" i="1"/>
  <c r="Z1621" i="1"/>
  <c r="BT1620" i="1"/>
  <c r="BH1620" i="1"/>
  <c r="AY1620" i="1"/>
  <c r="AA1620" i="1"/>
  <c r="Z1620" i="1"/>
  <c r="BT1619" i="1"/>
  <c r="BH1619" i="1"/>
  <c r="AY1619" i="1"/>
  <c r="AA1619" i="1"/>
  <c r="Z1619" i="1"/>
  <c r="BT1618" i="1"/>
  <c r="BH1618" i="1"/>
  <c r="AY1618" i="1"/>
  <c r="AA1618" i="1"/>
  <c r="Z1618" i="1"/>
  <c r="BT1617" i="1"/>
  <c r="BH1617" i="1"/>
  <c r="AY1617" i="1"/>
  <c r="AA1617" i="1"/>
  <c r="Z1617" i="1"/>
  <c r="BT1616" i="1"/>
  <c r="BH1616" i="1"/>
  <c r="AY1616" i="1"/>
  <c r="AA1616" i="1"/>
  <c r="Z1616" i="1"/>
  <c r="BT1615" i="1"/>
  <c r="BH1615" i="1"/>
  <c r="AY1615" i="1"/>
  <c r="AA1615" i="1"/>
  <c r="Z1615" i="1"/>
  <c r="BT1614" i="1"/>
  <c r="BH1614" i="1"/>
  <c r="AY1614" i="1"/>
  <c r="AA1614" i="1"/>
  <c r="Z1614" i="1"/>
  <c r="BT1613" i="1"/>
  <c r="BH1613" i="1"/>
  <c r="AY1613" i="1"/>
  <c r="AA1613" i="1"/>
  <c r="Z1613" i="1"/>
  <c r="BT1612" i="1"/>
  <c r="BH1612" i="1"/>
  <c r="AY1612" i="1"/>
  <c r="AA1612" i="1"/>
  <c r="Z1612" i="1"/>
  <c r="BT1611" i="1"/>
  <c r="BH1611" i="1"/>
  <c r="AY1611" i="1"/>
  <c r="AA1611" i="1"/>
  <c r="Z1611" i="1"/>
  <c r="BT1610" i="1"/>
  <c r="BH1610" i="1"/>
  <c r="AY1610" i="1"/>
  <c r="AA1610" i="1"/>
  <c r="Z1610" i="1"/>
  <c r="BT1609" i="1"/>
  <c r="BH1609" i="1"/>
  <c r="AY1609" i="1"/>
  <c r="AA1609" i="1"/>
  <c r="Z1609" i="1"/>
  <c r="BT1608" i="1"/>
  <c r="BH1608" i="1"/>
  <c r="AY1608" i="1"/>
  <c r="AA1608" i="1"/>
  <c r="Z1608" i="1"/>
  <c r="BT1607" i="1"/>
  <c r="BH1607" i="1"/>
  <c r="AY1607" i="1"/>
  <c r="AA1607" i="1"/>
  <c r="Z1607" i="1"/>
  <c r="BT1606" i="1"/>
  <c r="BH1606" i="1"/>
  <c r="AY1606" i="1"/>
  <c r="AA1606" i="1"/>
  <c r="Z1606" i="1"/>
  <c r="BT1605" i="1"/>
  <c r="BH1605" i="1"/>
  <c r="AY1605" i="1"/>
  <c r="AA1605" i="1"/>
  <c r="Z1605" i="1"/>
  <c r="BT1604" i="1"/>
  <c r="BH1604" i="1"/>
  <c r="AY1604" i="1"/>
  <c r="AA1604" i="1"/>
  <c r="Z1604" i="1"/>
  <c r="BT1603" i="1"/>
  <c r="BH1603" i="1"/>
  <c r="AY1603" i="1"/>
  <c r="AA1603" i="1"/>
  <c r="Z1603" i="1"/>
  <c r="BT1602" i="1"/>
  <c r="BH1602" i="1"/>
  <c r="AY1602" i="1"/>
  <c r="AA1602" i="1"/>
  <c r="Z1602" i="1"/>
  <c r="BT1601" i="1"/>
  <c r="BH1601" i="1"/>
  <c r="AY1601" i="1"/>
  <c r="AA1601" i="1"/>
  <c r="Z1601" i="1"/>
  <c r="BT1600" i="1"/>
  <c r="BH1600" i="1"/>
  <c r="AY1600" i="1"/>
  <c r="AA1600" i="1"/>
  <c r="Z1600" i="1"/>
  <c r="BT1599" i="1"/>
  <c r="BH1599" i="1"/>
  <c r="AY1599" i="1"/>
  <c r="AA1599" i="1"/>
  <c r="Z1599" i="1"/>
  <c r="BT1598" i="1"/>
  <c r="BH1598" i="1"/>
  <c r="AY1598" i="1"/>
  <c r="AA1598" i="1"/>
  <c r="Z1598" i="1"/>
  <c r="BT1597" i="1"/>
  <c r="BH1597" i="1"/>
  <c r="AY1597" i="1"/>
  <c r="AA1597" i="1"/>
  <c r="Z1597" i="1"/>
  <c r="BT1596" i="1"/>
  <c r="BH1596" i="1"/>
  <c r="AY1596" i="1"/>
  <c r="AA1596" i="1"/>
  <c r="Z1596" i="1"/>
  <c r="BT1595" i="1"/>
  <c r="BH1595" i="1"/>
  <c r="AY1595" i="1"/>
  <c r="AA1595" i="1"/>
  <c r="Z1595" i="1"/>
  <c r="BT1594" i="1"/>
  <c r="BH1594" i="1"/>
  <c r="AY1594" i="1"/>
  <c r="AA1594" i="1"/>
  <c r="Z1594" i="1"/>
  <c r="BT1593" i="1"/>
  <c r="BH1593" i="1"/>
  <c r="AY1593" i="1"/>
  <c r="AA1593" i="1"/>
  <c r="Z1593" i="1"/>
  <c r="BT1592" i="1"/>
  <c r="BH1592" i="1"/>
  <c r="AY1592" i="1"/>
  <c r="AA1592" i="1"/>
  <c r="Z1592" i="1"/>
  <c r="BT1591" i="1"/>
  <c r="BH1591" i="1"/>
  <c r="AY1591" i="1"/>
  <c r="AA1591" i="1"/>
  <c r="Z1591" i="1"/>
  <c r="BT1590" i="1"/>
  <c r="BH1590" i="1"/>
  <c r="AY1590" i="1"/>
  <c r="AA1590" i="1"/>
  <c r="Z1590" i="1"/>
  <c r="BT1589" i="1"/>
  <c r="BH1589" i="1"/>
  <c r="AY1589" i="1"/>
  <c r="AA1589" i="1"/>
  <c r="Z1589" i="1"/>
  <c r="BT1588" i="1"/>
  <c r="BH1588" i="1"/>
  <c r="AY1588" i="1"/>
  <c r="AA1588" i="1"/>
  <c r="Z1588" i="1"/>
  <c r="BT1587" i="1"/>
  <c r="BH1587" i="1"/>
  <c r="AY1587" i="1"/>
  <c r="AA1587" i="1"/>
  <c r="Z1587" i="1"/>
  <c r="BT1586" i="1"/>
  <c r="BH1586" i="1"/>
  <c r="AY1586" i="1"/>
  <c r="AA1586" i="1"/>
  <c r="Z1586" i="1"/>
  <c r="BT1585" i="1"/>
  <c r="BH1585" i="1"/>
  <c r="AY1585" i="1"/>
  <c r="AA1585" i="1"/>
  <c r="Z1585" i="1"/>
  <c r="BT1584" i="1"/>
  <c r="BH1584" i="1"/>
  <c r="AY1584" i="1"/>
  <c r="AA1584" i="1"/>
  <c r="Z1584" i="1"/>
  <c r="BT1583" i="1"/>
  <c r="BH1583" i="1"/>
  <c r="AY1583" i="1"/>
  <c r="AA1583" i="1"/>
  <c r="Z1583" i="1"/>
  <c r="BT1582" i="1"/>
  <c r="BH1582" i="1"/>
  <c r="AY1582" i="1"/>
  <c r="AA1582" i="1"/>
  <c r="Z1582" i="1"/>
  <c r="BT1581" i="1"/>
  <c r="BH1581" i="1"/>
  <c r="AY1581" i="1"/>
  <c r="AA1581" i="1"/>
  <c r="Z1581" i="1"/>
  <c r="BT1580" i="1"/>
  <c r="BH1580" i="1"/>
  <c r="AY1580" i="1"/>
  <c r="AA1580" i="1"/>
  <c r="Z1580" i="1"/>
  <c r="BT1579" i="1"/>
  <c r="BH1579" i="1"/>
  <c r="AY1579" i="1"/>
  <c r="AA1579" i="1"/>
  <c r="Z1579" i="1"/>
  <c r="BT1578" i="1"/>
  <c r="BH1578" i="1"/>
  <c r="AY1578" i="1"/>
  <c r="AA1578" i="1"/>
  <c r="Z1578" i="1"/>
  <c r="BT1577" i="1"/>
  <c r="BH1577" i="1"/>
  <c r="AY1577" i="1"/>
  <c r="AA1577" i="1"/>
  <c r="Z1577" i="1"/>
  <c r="BT1576" i="1"/>
  <c r="BH1576" i="1"/>
  <c r="AY1576" i="1"/>
  <c r="AA1576" i="1"/>
  <c r="Z1576" i="1"/>
  <c r="BT1575" i="1"/>
  <c r="BH1575" i="1"/>
  <c r="AY1575" i="1"/>
  <c r="AA1575" i="1"/>
  <c r="Z1575" i="1"/>
  <c r="BT1574" i="1"/>
  <c r="BH1574" i="1"/>
  <c r="AY1574" i="1"/>
  <c r="AA1574" i="1"/>
  <c r="Z1574" i="1"/>
  <c r="BT1573" i="1"/>
  <c r="BH1573" i="1"/>
  <c r="AY1573" i="1"/>
  <c r="AA1573" i="1"/>
  <c r="Z1573" i="1"/>
  <c r="BT1572" i="1"/>
  <c r="BH1572" i="1"/>
  <c r="AY1572" i="1"/>
  <c r="AA1572" i="1"/>
  <c r="Z1572" i="1"/>
  <c r="BT1571" i="1"/>
  <c r="BH1571" i="1"/>
  <c r="AY1571" i="1"/>
  <c r="AA1571" i="1"/>
  <c r="Z1571" i="1"/>
  <c r="BT1570" i="1"/>
  <c r="BH1570" i="1"/>
  <c r="AY1570" i="1"/>
  <c r="AA1570" i="1"/>
  <c r="Z1570" i="1"/>
  <c r="BT1569" i="1"/>
  <c r="BH1569" i="1"/>
  <c r="AY1569" i="1"/>
  <c r="AA1569" i="1"/>
  <c r="Z1569" i="1"/>
  <c r="BT1568" i="1"/>
  <c r="BH1568" i="1"/>
  <c r="AY1568" i="1"/>
  <c r="AA1568" i="1"/>
  <c r="Z1568" i="1"/>
  <c r="BT1567" i="1"/>
  <c r="BH1567" i="1"/>
  <c r="AY1567" i="1"/>
  <c r="AA1567" i="1"/>
  <c r="Z1567" i="1"/>
  <c r="BT1566" i="1"/>
  <c r="BH1566" i="1"/>
  <c r="AY1566" i="1"/>
  <c r="AA1566" i="1"/>
  <c r="Z1566" i="1"/>
  <c r="BT1565" i="1"/>
  <c r="BH1565" i="1"/>
  <c r="AY1565" i="1"/>
  <c r="AA1565" i="1"/>
  <c r="Z1565" i="1"/>
  <c r="BT1564" i="1"/>
  <c r="BH1564" i="1"/>
  <c r="AY1564" i="1"/>
  <c r="AA1564" i="1"/>
  <c r="Z1564" i="1"/>
  <c r="BT1563" i="1"/>
  <c r="BH1563" i="1"/>
  <c r="AY1563" i="1"/>
  <c r="AA1563" i="1"/>
  <c r="Z1563" i="1"/>
  <c r="BT1562" i="1"/>
  <c r="BH1562" i="1"/>
  <c r="AY1562" i="1"/>
  <c r="AA1562" i="1"/>
  <c r="Z1562" i="1"/>
  <c r="BT1561" i="1"/>
  <c r="BH1561" i="1"/>
  <c r="AY1561" i="1"/>
  <c r="AA1561" i="1"/>
  <c r="Z1561" i="1"/>
  <c r="BT1560" i="1"/>
  <c r="BH1560" i="1"/>
  <c r="AY1560" i="1"/>
  <c r="AA1560" i="1"/>
  <c r="Z1560" i="1"/>
  <c r="BT1559" i="1"/>
  <c r="BH1559" i="1"/>
  <c r="AY1559" i="1"/>
  <c r="AA1559" i="1"/>
  <c r="Z1559" i="1"/>
  <c r="BT1558" i="1"/>
  <c r="BH1558" i="1"/>
  <c r="AY1558" i="1"/>
  <c r="AA1558" i="1"/>
  <c r="Z1558" i="1"/>
  <c r="BT1557" i="1"/>
  <c r="BH1557" i="1"/>
  <c r="AY1557" i="1"/>
  <c r="AA1557" i="1"/>
  <c r="Z1557" i="1"/>
  <c r="BT1556" i="1"/>
  <c r="BH1556" i="1"/>
  <c r="AY1556" i="1"/>
  <c r="AA1556" i="1"/>
  <c r="Z1556" i="1"/>
  <c r="BT1555" i="1"/>
  <c r="BH1555" i="1"/>
  <c r="AY1555" i="1"/>
  <c r="AA1555" i="1"/>
  <c r="Z1555" i="1"/>
  <c r="BT1554" i="1"/>
  <c r="BH1554" i="1"/>
  <c r="AY1554" i="1"/>
  <c r="AA1554" i="1"/>
  <c r="Z1554" i="1"/>
  <c r="BT1553" i="1"/>
  <c r="BH1553" i="1"/>
  <c r="AY1553" i="1"/>
  <c r="AA1553" i="1"/>
  <c r="Z1553" i="1"/>
  <c r="BT1552" i="1"/>
  <c r="BH1552" i="1"/>
  <c r="AY1552" i="1"/>
  <c r="AA1552" i="1"/>
  <c r="Z1552" i="1"/>
  <c r="BT1551" i="1"/>
  <c r="BH1551" i="1"/>
  <c r="AY1551" i="1"/>
  <c r="AA1551" i="1"/>
  <c r="Z1551" i="1"/>
  <c r="BT1550" i="1"/>
  <c r="BH1550" i="1"/>
  <c r="AY1550" i="1"/>
  <c r="AA1550" i="1"/>
  <c r="Z1550" i="1"/>
  <c r="BT1549" i="1"/>
  <c r="BH1549" i="1"/>
  <c r="AY1549" i="1"/>
  <c r="AA1549" i="1"/>
  <c r="Z1549" i="1"/>
  <c r="BT1548" i="1"/>
  <c r="BH1548" i="1"/>
  <c r="AY1548" i="1"/>
  <c r="AA1548" i="1"/>
  <c r="Z1548" i="1"/>
  <c r="BT1547" i="1"/>
  <c r="BH1547" i="1"/>
  <c r="AY1547" i="1"/>
  <c r="AA1547" i="1"/>
  <c r="Z1547" i="1"/>
  <c r="BT1546" i="1"/>
  <c r="BH1546" i="1"/>
  <c r="AY1546" i="1"/>
  <c r="AA1546" i="1"/>
  <c r="Z1546" i="1"/>
  <c r="BT1545" i="1"/>
  <c r="BH1545" i="1"/>
  <c r="AY1545" i="1"/>
  <c r="AA1545" i="1"/>
  <c r="Z1545" i="1"/>
  <c r="BT1544" i="1"/>
  <c r="BH1544" i="1"/>
  <c r="AY1544" i="1"/>
  <c r="AA1544" i="1"/>
  <c r="Z1544" i="1"/>
  <c r="BT1543" i="1"/>
  <c r="BH1543" i="1"/>
  <c r="AY1543" i="1"/>
  <c r="AA1543" i="1"/>
  <c r="Z1543" i="1"/>
  <c r="BT1542" i="1"/>
  <c r="BH1542" i="1"/>
  <c r="AY1542" i="1"/>
  <c r="AA1542" i="1"/>
  <c r="Z1542" i="1"/>
  <c r="BT1541" i="1"/>
  <c r="BH1541" i="1"/>
  <c r="AY1541" i="1"/>
  <c r="AA1541" i="1"/>
  <c r="Z1541" i="1"/>
  <c r="BT1540" i="1"/>
  <c r="BH1540" i="1"/>
  <c r="AY1540" i="1"/>
  <c r="AA1540" i="1"/>
  <c r="Z1540" i="1"/>
  <c r="BT1539" i="1"/>
  <c r="BH1539" i="1"/>
  <c r="AY1539" i="1"/>
  <c r="AA1539" i="1"/>
  <c r="Z1539" i="1"/>
  <c r="BT1538" i="1"/>
  <c r="BH1538" i="1"/>
  <c r="AY1538" i="1"/>
  <c r="AA1538" i="1"/>
  <c r="Z1538" i="1"/>
  <c r="BT1537" i="1"/>
  <c r="BH1537" i="1"/>
  <c r="AY1537" i="1"/>
  <c r="AA1537" i="1"/>
  <c r="Z1537" i="1"/>
  <c r="BT1536" i="1"/>
  <c r="BH1536" i="1"/>
  <c r="AY1536" i="1"/>
  <c r="AA1536" i="1"/>
  <c r="Z1536" i="1"/>
  <c r="BT1535" i="1"/>
  <c r="BH1535" i="1"/>
  <c r="AY1535" i="1"/>
  <c r="AA1535" i="1"/>
  <c r="Z1535" i="1"/>
  <c r="BT1534" i="1"/>
  <c r="BH1534" i="1"/>
  <c r="AY1534" i="1"/>
  <c r="AA1534" i="1"/>
  <c r="Z1534" i="1"/>
  <c r="BT1533" i="1"/>
  <c r="BH1533" i="1"/>
  <c r="AY1533" i="1"/>
  <c r="AA1533" i="1"/>
  <c r="Z1533" i="1"/>
  <c r="BT1532" i="1"/>
  <c r="BH1532" i="1"/>
  <c r="AY1532" i="1"/>
  <c r="AA1532" i="1"/>
  <c r="Z1532" i="1"/>
  <c r="BT1531" i="1"/>
  <c r="BH1531" i="1"/>
  <c r="AY1531" i="1"/>
  <c r="AA1531" i="1"/>
  <c r="Z1531" i="1"/>
  <c r="BT1530" i="1"/>
  <c r="BH1530" i="1"/>
  <c r="AY1530" i="1"/>
  <c r="AA1530" i="1"/>
  <c r="Z1530" i="1"/>
  <c r="BT1529" i="1"/>
  <c r="BH1529" i="1"/>
  <c r="AY1529" i="1"/>
  <c r="AA1529" i="1"/>
  <c r="Z1529" i="1"/>
  <c r="BT1528" i="1"/>
  <c r="BH1528" i="1"/>
  <c r="AY1528" i="1"/>
  <c r="AA1528" i="1"/>
  <c r="Z1528" i="1"/>
  <c r="BT1527" i="1"/>
  <c r="BH1527" i="1"/>
  <c r="AY1527" i="1"/>
  <c r="AA1527" i="1"/>
  <c r="Z1527" i="1"/>
  <c r="BT1526" i="1"/>
  <c r="BH1526" i="1"/>
  <c r="AY1526" i="1"/>
  <c r="AA1526" i="1"/>
  <c r="Z1526" i="1"/>
  <c r="BT1525" i="1"/>
  <c r="BH1525" i="1"/>
  <c r="AY1525" i="1"/>
  <c r="AA1525" i="1"/>
  <c r="Z1525" i="1"/>
  <c r="BT1524" i="1"/>
  <c r="BH1524" i="1"/>
  <c r="AY1524" i="1"/>
  <c r="AA1524" i="1"/>
  <c r="Z1524" i="1"/>
  <c r="BT1523" i="1"/>
  <c r="BH1523" i="1"/>
  <c r="AY1523" i="1"/>
  <c r="AA1523" i="1"/>
  <c r="Z1523" i="1"/>
  <c r="BT1522" i="1"/>
  <c r="BH1522" i="1"/>
  <c r="AY1522" i="1"/>
  <c r="AA1522" i="1"/>
  <c r="Z1522" i="1"/>
  <c r="BT1521" i="1"/>
  <c r="BH1521" i="1"/>
  <c r="AY1521" i="1"/>
  <c r="AA1521" i="1"/>
  <c r="Z1521" i="1"/>
  <c r="BT1520" i="1"/>
  <c r="BH1520" i="1"/>
  <c r="AY1520" i="1"/>
  <c r="AA1520" i="1"/>
  <c r="Z1520" i="1"/>
  <c r="BT1519" i="1"/>
  <c r="BH1519" i="1"/>
  <c r="AY1519" i="1"/>
  <c r="AA1519" i="1"/>
  <c r="Z1519" i="1"/>
  <c r="BT1518" i="1"/>
  <c r="BH1518" i="1"/>
  <c r="AY1518" i="1"/>
  <c r="AA1518" i="1"/>
  <c r="Z1518" i="1"/>
  <c r="BT1517" i="1"/>
  <c r="BH1517" i="1"/>
  <c r="AY1517" i="1"/>
  <c r="AA1517" i="1"/>
  <c r="Z1517" i="1"/>
  <c r="BT1516" i="1"/>
  <c r="BH1516" i="1"/>
  <c r="AY1516" i="1"/>
  <c r="AA1516" i="1"/>
  <c r="Z1516" i="1"/>
  <c r="BT1515" i="1"/>
  <c r="BH1515" i="1"/>
  <c r="AY1515" i="1"/>
  <c r="AA1515" i="1"/>
  <c r="Z1515" i="1"/>
  <c r="BT1514" i="1"/>
  <c r="BH1514" i="1"/>
  <c r="AY1514" i="1"/>
  <c r="AA1514" i="1"/>
  <c r="Z1514" i="1"/>
  <c r="BT1513" i="1"/>
  <c r="BH1513" i="1"/>
  <c r="AY1513" i="1"/>
  <c r="AA1513" i="1"/>
  <c r="Z1513" i="1"/>
  <c r="BT1512" i="1"/>
  <c r="BH1512" i="1"/>
  <c r="AY1512" i="1"/>
  <c r="AA1512" i="1"/>
  <c r="Z1512" i="1"/>
  <c r="BT1511" i="1"/>
  <c r="BH1511" i="1"/>
  <c r="AY1511" i="1"/>
  <c r="AA1511" i="1"/>
  <c r="Z1511" i="1"/>
  <c r="BT1510" i="1"/>
  <c r="BH1510" i="1"/>
  <c r="AY1510" i="1"/>
  <c r="AA1510" i="1"/>
  <c r="Z1510" i="1"/>
  <c r="BT1509" i="1"/>
  <c r="BH1509" i="1"/>
  <c r="AY1509" i="1"/>
  <c r="AA1509" i="1"/>
  <c r="Z1509" i="1"/>
  <c r="BT1508" i="1"/>
  <c r="BH1508" i="1"/>
  <c r="AY1508" i="1"/>
  <c r="AA1508" i="1"/>
  <c r="Z1508" i="1"/>
  <c r="BT1507" i="1"/>
  <c r="BH1507" i="1"/>
  <c r="AY1507" i="1"/>
  <c r="AA1507" i="1"/>
  <c r="Z1507" i="1"/>
  <c r="BT1506" i="1"/>
  <c r="BH1506" i="1"/>
  <c r="AY1506" i="1"/>
  <c r="AA1506" i="1"/>
  <c r="Z1506" i="1"/>
  <c r="BT1505" i="1"/>
  <c r="BH1505" i="1"/>
  <c r="AY1505" i="1"/>
  <c r="AA1505" i="1"/>
  <c r="Z1505" i="1"/>
  <c r="BT1504" i="1"/>
  <c r="BH1504" i="1"/>
  <c r="AY1504" i="1"/>
  <c r="AA1504" i="1"/>
  <c r="Z1504" i="1"/>
  <c r="BT1503" i="1"/>
  <c r="BH1503" i="1"/>
  <c r="AY1503" i="1"/>
  <c r="AA1503" i="1"/>
  <c r="Z1503" i="1"/>
  <c r="BT1502" i="1"/>
  <c r="BH1502" i="1"/>
  <c r="AY1502" i="1"/>
  <c r="AA1502" i="1"/>
  <c r="Z1502" i="1"/>
  <c r="BT1501" i="1"/>
  <c r="BH1501" i="1"/>
  <c r="AY1501" i="1"/>
  <c r="AA1501" i="1"/>
  <c r="Z1501" i="1"/>
  <c r="BT1500" i="1"/>
  <c r="BH1500" i="1"/>
  <c r="AY1500" i="1"/>
  <c r="AA1500" i="1"/>
  <c r="Z1500" i="1"/>
  <c r="BT1499" i="1"/>
  <c r="BH1499" i="1"/>
  <c r="AY1499" i="1"/>
  <c r="AA1499" i="1"/>
  <c r="Z1499" i="1"/>
  <c r="BT1498" i="1"/>
  <c r="BH1498" i="1"/>
  <c r="AY1498" i="1"/>
  <c r="AA1498" i="1"/>
  <c r="Z1498" i="1"/>
  <c r="BT1497" i="1"/>
  <c r="BH1497" i="1"/>
  <c r="AY1497" i="1"/>
  <c r="AA1497" i="1"/>
  <c r="Z1497" i="1"/>
  <c r="BT1496" i="1"/>
  <c r="BH1496" i="1"/>
  <c r="AY1496" i="1"/>
  <c r="AA1496" i="1"/>
  <c r="Z1496" i="1"/>
  <c r="BT1495" i="1"/>
  <c r="BH1495" i="1"/>
  <c r="AY1495" i="1"/>
  <c r="AA1495" i="1"/>
  <c r="Z1495" i="1"/>
  <c r="BT1494" i="1"/>
  <c r="BH1494" i="1"/>
  <c r="AY1494" i="1"/>
  <c r="AA1494" i="1"/>
  <c r="Z1494" i="1"/>
  <c r="BT1493" i="1"/>
  <c r="BH1493" i="1"/>
  <c r="AY1493" i="1"/>
  <c r="AA1493" i="1"/>
  <c r="Z1493" i="1"/>
  <c r="BT1492" i="1"/>
  <c r="BH1492" i="1"/>
  <c r="AY1492" i="1"/>
  <c r="AA1492" i="1"/>
  <c r="Z1492" i="1"/>
  <c r="BT1491" i="1"/>
  <c r="BH1491" i="1"/>
  <c r="AY1491" i="1"/>
  <c r="AA1491" i="1"/>
  <c r="Z1491" i="1"/>
  <c r="BT1490" i="1"/>
  <c r="BH1490" i="1"/>
  <c r="AY1490" i="1"/>
  <c r="AA1490" i="1"/>
  <c r="Z1490" i="1"/>
  <c r="BT1489" i="1"/>
  <c r="BH1489" i="1"/>
  <c r="AY1489" i="1"/>
  <c r="AA1489" i="1"/>
  <c r="Z1489" i="1"/>
  <c r="BT1488" i="1"/>
  <c r="BH1488" i="1"/>
  <c r="AY1488" i="1"/>
  <c r="AA1488" i="1"/>
  <c r="Z1488" i="1"/>
  <c r="BT1487" i="1"/>
  <c r="BH1487" i="1"/>
  <c r="AY1487" i="1"/>
  <c r="AA1487" i="1"/>
  <c r="Z1487" i="1"/>
  <c r="BT1486" i="1"/>
  <c r="BH1486" i="1"/>
  <c r="AY1486" i="1"/>
  <c r="AA1486" i="1"/>
  <c r="Z1486" i="1"/>
  <c r="BT1485" i="1"/>
  <c r="BH1485" i="1"/>
  <c r="AY1485" i="1"/>
  <c r="AA1485" i="1"/>
  <c r="Z1485" i="1"/>
  <c r="BT1484" i="1"/>
  <c r="BH1484" i="1"/>
  <c r="AY1484" i="1"/>
  <c r="AA1484" i="1"/>
  <c r="Z1484" i="1"/>
  <c r="BT1483" i="1"/>
  <c r="BH1483" i="1"/>
  <c r="AY1483" i="1"/>
  <c r="AA1483" i="1"/>
  <c r="Z1483" i="1"/>
  <c r="BT1482" i="1"/>
  <c r="BH1482" i="1"/>
  <c r="AY1482" i="1"/>
  <c r="AA1482" i="1"/>
  <c r="Z1482" i="1"/>
  <c r="BT1481" i="1"/>
  <c r="BH1481" i="1"/>
  <c r="AY1481" i="1"/>
  <c r="AA1481" i="1"/>
  <c r="Z1481" i="1"/>
  <c r="BT1480" i="1"/>
  <c r="BH1480" i="1"/>
  <c r="AY1480" i="1"/>
  <c r="AA1480" i="1"/>
  <c r="Z1480" i="1"/>
  <c r="BT1479" i="1"/>
  <c r="BH1479" i="1"/>
  <c r="AY1479" i="1"/>
  <c r="AA1479" i="1"/>
  <c r="Z1479" i="1"/>
  <c r="BT1478" i="1"/>
  <c r="BH1478" i="1"/>
  <c r="AY1478" i="1"/>
  <c r="AA1478" i="1"/>
  <c r="Z1478" i="1"/>
  <c r="BT1477" i="1"/>
  <c r="BH1477" i="1"/>
  <c r="AY1477" i="1"/>
  <c r="AA1477" i="1"/>
  <c r="Z1477" i="1"/>
  <c r="BT1476" i="1"/>
  <c r="BH1476" i="1"/>
  <c r="AY1476" i="1"/>
  <c r="AA1476" i="1"/>
  <c r="Z1476" i="1"/>
  <c r="BT1475" i="1"/>
  <c r="BH1475" i="1"/>
  <c r="AY1475" i="1"/>
  <c r="AA1475" i="1"/>
  <c r="Z1475" i="1"/>
  <c r="BT1474" i="1"/>
  <c r="BH1474" i="1"/>
  <c r="AY1474" i="1"/>
  <c r="AA1474" i="1"/>
  <c r="Z1474" i="1"/>
  <c r="BT1473" i="1"/>
  <c r="BH1473" i="1"/>
  <c r="AY1473" i="1"/>
  <c r="AA1473" i="1"/>
  <c r="Z1473" i="1"/>
  <c r="BT1472" i="1"/>
  <c r="BH1472" i="1"/>
  <c r="AY1472" i="1"/>
  <c r="AA1472" i="1"/>
  <c r="Z1472" i="1"/>
  <c r="BT1471" i="1"/>
  <c r="BH1471" i="1"/>
  <c r="AY1471" i="1"/>
  <c r="AA1471" i="1"/>
  <c r="Z1471" i="1"/>
  <c r="BT1470" i="1"/>
  <c r="BH1470" i="1"/>
  <c r="AY1470" i="1"/>
  <c r="AA1470" i="1"/>
  <c r="Z1470" i="1"/>
  <c r="BT1469" i="1"/>
  <c r="BH1469" i="1"/>
  <c r="AY1469" i="1"/>
  <c r="AA1469" i="1"/>
  <c r="Z1469" i="1"/>
  <c r="BT1468" i="1"/>
  <c r="BH1468" i="1"/>
  <c r="AY1468" i="1"/>
  <c r="AA1468" i="1"/>
  <c r="Z1468" i="1"/>
  <c r="BT1467" i="1"/>
  <c r="BH1467" i="1"/>
  <c r="AY1467" i="1"/>
  <c r="AA1467" i="1"/>
  <c r="Z1467" i="1"/>
  <c r="BT1466" i="1"/>
  <c r="BH1466" i="1"/>
  <c r="AY1466" i="1"/>
  <c r="AA1466" i="1"/>
  <c r="Z1466" i="1"/>
  <c r="BT1465" i="1"/>
  <c r="BH1465" i="1"/>
  <c r="AY1465" i="1"/>
  <c r="AA1465" i="1"/>
  <c r="Z1465" i="1"/>
  <c r="BT1464" i="1"/>
  <c r="BH1464" i="1"/>
  <c r="AY1464" i="1"/>
  <c r="AA1464" i="1"/>
  <c r="Z1464" i="1"/>
  <c r="BT1463" i="1"/>
  <c r="BH1463" i="1"/>
  <c r="AY1463" i="1"/>
  <c r="AA1463" i="1"/>
  <c r="Z1463" i="1"/>
  <c r="BT1462" i="1"/>
  <c r="BH1462" i="1"/>
  <c r="AY1462" i="1"/>
  <c r="AA1462" i="1"/>
  <c r="Z1462" i="1"/>
  <c r="BT1461" i="1"/>
  <c r="BH1461" i="1"/>
  <c r="AY1461" i="1"/>
  <c r="AA1461" i="1"/>
  <c r="Z1461" i="1"/>
  <c r="BT1460" i="1"/>
  <c r="BH1460" i="1"/>
  <c r="AY1460" i="1"/>
  <c r="BT1459" i="1"/>
  <c r="BH1459" i="1"/>
  <c r="AY1459" i="1"/>
  <c r="AA1459" i="1"/>
  <c r="Z1459" i="1"/>
  <c r="BT1458" i="1"/>
  <c r="BH1458" i="1"/>
  <c r="AY1458" i="1"/>
  <c r="AA1458" i="1"/>
  <c r="Z1458" i="1"/>
  <c r="BT1457" i="1"/>
  <c r="BH1457" i="1"/>
  <c r="AY1457" i="1"/>
  <c r="AA1457" i="1"/>
  <c r="Z1457" i="1"/>
  <c r="BT1456" i="1"/>
  <c r="BH1456" i="1"/>
  <c r="AY1456" i="1"/>
  <c r="AA1456" i="1"/>
  <c r="Z1456" i="1"/>
  <c r="BT1455" i="1"/>
  <c r="BH1455" i="1"/>
  <c r="AY1455" i="1"/>
  <c r="AA1455" i="1"/>
  <c r="Z1455" i="1"/>
  <c r="BT1454" i="1"/>
  <c r="BH1454" i="1"/>
  <c r="AY1454" i="1"/>
  <c r="BT1453" i="1"/>
  <c r="BH1453" i="1"/>
  <c r="AY1453" i="1"/>
  <c r="AA1453" i="1"/>
  <c r="Z1453" i="1"/>
  <c r="BT1452" i="1"/>
  <c r="BH1452" i="1"/>
  <c r="AY1452" i="1"/>
  <c r="AA1452" i="1"/>
  <c r="Z1452" i="1"/>
  <c r="BT1451" i="1"/>
  <c r="BH1451" i="1"/>
  <c r="AY1451" i="1"/>
  <c r="AA1451" i="1"/>
  <c r="Z1451" i="1"/>
  <c r="BT1450" i="1"/>
  <c r="BH1450" i="1"/>
  <c r="AY1450" i="1"/>
  <c r="AA1450" i="1"/>
  <c r="Z1450" i="1"/>
  <c r="BT1449" i="1"/>
  <c r="BH1449" i="1"/>
  <c r="AY1449" i="1"/>
  <c r="AA1449" i="1"/>
  <c r="Z1449" i="1"/>
  <c r="BT1448" i="1"/>
  <c r="BH1448" i="1"/>
  <c r="AY1448" i="1"/>
  <c r="AA1448" i="1"/>
  <c r="Z1448" i="1"/>
  <c r="BT1447" i="1"/>
  <c r="BH1447" i="1"/>
  <c r="AY1447" i="1"/>
  <c r="AA1447" i="1"/>
  <c r="Z1447" i="1"/>
  <c r="BT1446" i="1"/>
  <c r="BH1446" i="1"/>
  <c r="AY1446" i="1"/>
  <c r="AA1446" i="1"/>
  <c r="Z1446" i="1"/>
  <c r="BT1445" i="1"/>
  <c r="BH1445" i="1"/>
  <c r="AY1445" i="1"/>
  <c r="AA1445" i="1"/>
  <c r="Z1445" i="1"/>
  <c r="BT1444" i="1"/>
  <c r="BH1444" i="1"/>
  <c r="AY1444" i="1"/>
  <c r="AA1444" i="1"/>
  <c r="Z1444" i="1"/>
  <c r="BT1443" i="1"/>
  <c r="BH1443" i="1"/>
  <c r="AY1443" i="1"/>
  <c r="AA1443" i="1"/>
  <c r="Z1443" i="1"/>
  <c r="BT1442" i="1"/>
  <c r="BH1442" i="1"/>
  <c r="AY1442" i="1"/>
  <c r="AA1442" i="1"/>
  <c r="Z1442" i="1"/>
  <c r="BT1441" i="1"/>
  <c r="BH1441" i="1"/>
  <c r="AY1441" i="1"/>
  <c r="AA1441" i="1"/>
  <c r="Z1441" i="1"/>
  <c r="BT1440" i="1"/>
  <c r="BH1440" i="1"/>
  <c r="AY1440" i="1"/>
  <c r="AA1440" i="1"/>
  <c r="Z1440" i="1"/>
  <c r="BT1439" i="1"/>
  <c r="BH1439" i="1"/>
  <c r="AY1439" i="1"/>
  <c r="AA1439" i="1"/>
  <c r="Z1439" i="1"/>
  <c r="BT1438" i="1"/>
  <c r="BH1438" i="1"/>
  <c r="AY1438" i="1"/>
  <c r="AA1438" i="1"/>
  <c r="Z1438" i="1"/>
  <c r="BT1437" i="1"/>
  <c r="BH1437" i="1"/>
  <c r="AY1437" i="1"/>
  <c r="AA1437" i="1"/>
  <c r="Z1437" i="1"/>
  <c r="BT1436" i="1"/>
  <c r="BH1436" i="1"/>
  <c r="AY1436" i="1"/>
  <c r="AA1436" i="1"/>
  <c r="Z1436" i="1"/>
  <c r="BT1435" i="1"/>
  <c r="BH1435" i="1"/>
  <c r="AY1435" i="1"/>
  <c r="AA1435" i="1"/>
  <c r="Z1435" i="1"/>
  <c r="BT1434" i="1"/>
  <c r="BH1434" i="1"/>
  <c r="AY1434" i="1"/>
  <c r="AA1434" i="1"/>
  <c r="Z1434" i="1"/>
  <c r="BT1433" i="1"/>
  <c r="BH1433" i="1"/>
  <c r="AY1433" i="1"/>
  <c r="AA1433" i="1"/>
  <c r="Z1433" i="1"/>
  <c r="BT1432" i="1"/>
  <c r="BH1432" i="1"/>
  <c r="AY1432" i="1"/>
  <c r="AA1432" i="1"/>
  <c r="Z1432" i="1"/>
  <c r="BT1431" i="1"/>
  <c r="BH1431" i="1"/>
  <c r="AY1431" i="1"/>
  <c r="AA1431" i="1"/>
  <c r="Z1431" i="1"/>
  <c r="BT1430" i="1"/>
  <c r="BH1430" i="1"/>
  <c r="AY1430" i="1"/>
  <c r="AA1430" i="1"/>
  <c r="Z1430" i="1"/>
  <c r="BT1429" i="1"/>
  <c r="BH1429" i="1"/>
  <c r="AY1429" i="1"/>
  <c r="AA1429" i="1"/>
  <c r="Z1429" i="1"/>
  <c r="BT1428" i="1"/>
  <c r="BH1428" i="1"/>
  <c r="AY1428" i="1"/>
  <c r="AA1428" i="1"/>
  <c r="Z1428" i="1"/>
  <c r="BT1427" i="1"/>
  <c r="BH1427" i="1"/>
  <c r="AY1427" i="1"/>
  <c r="AA1427" i="1"/>
  <c r="Z1427" i="1"/>
  <c r="BT1426" i="1"/>
  <c r="BH1426" i="1"/>
  <c r="AY1426" i="1"/>
  <c r="AA1426" i="1"/>
  <c r="Z1426" i="1"/>
  <c r="BT1425" i="1"/>
  <c r="BH1425" i="1"/>
  <c r="AY1425" i="1"/>
  <c r="AA1425" i="1"/>
  <c r="Z1425" i="1"/>
  <c r="BT1424" i="1"/>
  <c r="BH1424" i="1"/>
  <c r="AY1424" i="1"/>
  <c r="AA1424" i="1"/>
  <c r="Z1424" i="1"/>
  <c r="BT1423" i="1"/>
  <c r="BH1423" i="1"/>
  <c r="AY1423" i="1"/>
  <c r="AA1423" i="1"/>
  <c r="Z1423" i="1"/>
  <c r="BT1422" i="1"/>
  <c r="BH1422" i="1"/>
  <c r="AY1422" i="1"/>
  <c r="AA1422" i="1"/>
  <c r="Z1422" i="1"/>
  <c r="BT1421" i="1"/>
  <c r="BH1421" i="1"/>
  <c r="AY1421" i="1"/>
  <c r="AA1421" i="1"/>
  <c r="Z1421" i="1"/>
  <c r="BT1420" i="1"/>
  <c r="BH1420" i="1"/>
  <c r="AY1420" i="1"/>
  <c r="AA1420" i="1"/>
  <c r="Z1420" i="1"/>
  <c r="BT1419" i="1"/>
  <c r="BH1419" i="1"/>
  <c r="AY1419" i="1"/>
  <c r="AA1419" i="1"/>
  <c r="Z1419" i="1"/>
  <c r="BT1418" i="1"/>
  <c r="BH1418" i="1"/>
  <c r="AY1418" i="1"/>
  <c r="AA1418" i="1"/>
  <c r="Z1418" i="1"/>
  <c r="BT1417" i="1"/>
  <c r="BH1417" i="1"/>
  <c r="AY1417" i="1"/>
  <c r="AA1417" i="1"/>
  <c r="Z1417" i="1"/>
  <c r="BT1416" i="1"/>
  <c r="BH1416" i="1"/>
  <c r="AY1416" i="1"/>
  <c r="AA1416" i="1"/>
  <c r="Z1416" i="1"/>
  <c r="BT1415" i="1"/>
  <c r="BH1415" i="1"/>
  <c r="AY1415" i="1"/>
  <c r="AA1415" i="1"/>
  <c r="Z1415" i="1"/>
  <c r="BT1414" i="1"/>
  <c r="BH1414" i="1"/>
  <c r="AY1414" i="1"/>
  <c r="AA1414" i="1"/>
  <c r="Z1414" i="1"/>
  <c r="BT1413" i="1"/>
  <c r="BH1413" i="1"/>
  <c r="AY1413" i="1"/>
  <c r="AA1413" i="1"/>
  <c r="Z1413" i="1"/>
  <c r="BT1412" i="1"/>
  <c r="BH1412" i="1"/>
  <c r="AY1412" i="1"/>
  <c r="AA1412" i="1"/>
  <c r="Z1412" i="1"/>
  <c r="BT1411" i="1"/>
  <c r="BH1411" i="1"/>
  <c r="AY1411" i="1"/>
  <c r="AA1411" i="1"/>
  <c r="Z1411" i="1"/>
  <c r="BT1410" i="1"/>
  <c r="BH1410" i="1"/>
  <c r="AY1410" i="1"/>
  <c r="AA1410" i="1"/>
  <c r="Z1410" i="1"/>
  <c r="BT1409" i="1"/>
  <c r="BH1409" i="1"/>
  <c r="AY1409" i="1"/>
  <c r="AA1409" i="1"/>
  <c r="Z1409" i="1"/>
  <c r="BT1408" i="1"/>
  <c r="BH1408" i="1"/>
  <c r="AY1408" i="1"/>
  <c r="AA1408" i="1"/>
  <c r="Z1408" i="1"/>
  <c r="BT1407" i="1"/>
  <c r="BH1407" i="1"/>
  <c r="AY1407" i="1"/>
  <c r="AA1407" i="1"/>
  <c r="Z1407" i="1"/>
  <c r="BT1406" i="1"/>
  <c r="BH1406" i="1"/>
  <c r="AY1406" i="1"/>
  <c r="AA1406" i="1"/>
  <c r="Z1406" i="1"/>
  <c r="BT1405" i="1"/>
  <c r="BH1405" i="1"/>
  <c r="AY1405" i="1"/>
  <c r="AA1405" i="1"/>
  <c r="Z1405" i="1"/>
  <c r="BT1404" i="1"/>
  <c r="BH1404" i="1"/>
  <c r="AY1404" i="1"/>
  <c r="AA1404" i="1"/>
  <c r="Z1404" i="1"/>
  <c r="BT1403" i="1"/>
  <c r="BH1403" i="1"/>
  <c r="AY1403" i="1"/>
  <c r="AA1403" i="1"/>
  <c r="Z1403" i="1"/>
  <c r="BT1402" i="1"/>
  <c r="BH1402" i="1"/>
  <c r="AY1402" i="1"/>
  <c r="AA1402" i="1"/>
  <c r="Z1402" i="1"/>
  <c r="BT1401" i="1"/>
  <c r="BH1401" i="1"/>
  <c r="AY1401" i="1"/>
  <c r="AA1401" i="1"/>
  <c r="Z1401" i="1"/>
  <c r="BT1400" i="1"/>
  <c r="BH1400" i="1"/>
  <c r="AY1400" i="1"/>
  <c r="AA1400" i="1"/>
  <c r="Z1400" i="1"/>
  <c r="BT1399" i="1"/>
  <c r="BH1399" i="1"/>
  <c r="AY1399" i="1"/>
  <c r="AA1399" i="1"/>
  <c r="Z1399" i="1"/>
  <c r="BT1398" i="1"/>
  <c r="BH1398" i="1"/>
  <c r="AY1398" i="1"/>
  <c r="AA1398" i="1"/>
  <c r="Z1398" i="1"/>
  <c r="BT1397" i="1"/>
  <c r="BH1397" i="1"/>
  <c r="AY1397" i="1"/>
  <c r="AA1397" i="1"/>
  <c r="Z1397" i="1"/>
  <c r="BT1396" i="1"/>
  <c r="BH1396" i="1"/>
  <c r="AY1396" i="1"/>
  <c r="AA1396" i="1"/>
  <c r="Z1396" i="1"/>
  <c r="BT1395" i="1"/>
  <c r="BH1395" i="1"/>
  <c r="AY1395" i="1"/>
  <c r="AA1395" i="1"/>
  <c r="Z1395" i="1"/>
  <c r="BT1394" i="1"/>
  <c r="BH1394" i="1"/>
  <c r="AY1394" i="1"/>
  <c r="AA1394" i="1"/>
  <c r="Z1394" i="1"/>
  <c r="BT1393" i="1"/>
  <c r="BH1393" i="1"/>
  <c r="AY1393" i="1"/>
  <c r="AA1393" i="1"/>
  <c r="Z1393" i="1"/>
  <c r="BT1392" i="1"/>
  <c r="BH1392" i="1"/>
  <c r="AY1392" i="1"/>
  <c r="AA1392" i="1"/>
  <c r="Z1392" i="1"/>
  <c r="BT1391" i="1"/>
  <c r="BH1391" i="1"/>
  <c r="AY1391" i="1"/>
  <c r="AA1391" i="1"/>
  <c r="Z1391" i="1"/>
  <c r="BT1390" i="1"/>
  <c r="BH1390" i="1"/>
  <c r="AY1390" i="1"/>
  <c r="AA1390" i="1"/>
  <c r="Z1390" i="1"/>
  <c r="BT1389" i="1"/>
  <c r="BH1389" i="1"/>
  <c r="AY1389" i="1"/>
  <c r="AA1389" i="1"/>
  <c r="Z1389" i="1"/>
  <c r="BT1388" i="1"/>
  <c r="BH1388" i="1"/>
  <c r="AY1388" i="1"/>
  <c r="AA1388" i="1"/>
  <c r="Z1388" i="1"/>
  <c r="BY1387" i="1"/>
  <c r="BT1387" i="1"/>
  <c r="BH1387" i="1"/>
  <c r="AY1387" i="1"/>
  <c r="AA1387" i="1"/>
  <c r="Z1387" i="1"/>
  <c r="BT1386" i="1"/>
  <c r="BH1386" i="1"/>
  <c r="AY1386" i="1"/>
  <c r="AA1386" i="1"/>
  <c r="Z1386" i="1"/>
  <c r="BT1385" i="1"/>
  <c r="BH1385" i="1"/>
  <c r="AY1385" i="1"/>
  <c r="AA1385" i="1"/>
  <c r="Z1385" i="1"/>
  <c r="BT1384" i="1"/>
  <c r="BH1384" i="1"/>
  <c r="AY1384" i="1"/>
  <c r="AA1384" i="1"/>
  <c r="Z1384" i="1"/>
  <c r="BT1383" i="1"/>
  <c r="BH1383" i="1"/>
  <c r="AY1383" i="1"/>
  <c r="AA1383" i="1"/>
  <c r="Z1383" i="1"/>
  <c r="BT1382" i="1"/>
  <c r="BH1382" i="1"/>
  <c r="AY1382" i="1"/>
  <c r="AA1382" i="1"/>
  <c r="Z1382" i="1"/>
  <c r="BT1381" i="1"/>
  <c r="BH1381" i="1"/>
  <c r="AY1381" i="1"/>
  <c r="AA1381" i="1"/>
  <c r="Z1381" i="1"/>
  <c r="BT1380" i="1"/>
  <c r="BH1380" i="1"/>
  <c r="AY1380" i="1"/>
  <c r="AA1380" i="1"/>
  <c r="Z1380" i="1"/>
  <c r="BT1379" i="1"/>
  <c r="BH1379" i="1"/>
  <c r="AY1379" i="1"/>
  <c r="AA1379" i="1"/>
  <c r="Z1379" i="1"/>
  <c r="BT1378" i="1"/>
  <c r="BH1378" i="1"/>
  <c r="AY1378" i="1"/>
  <c r="AA1378" i="1"/>
  <c r="Z1378" i="1"/>
  <c r="BT1377" i="1"/>
  <c r="BH1377" i="1"/>
  <c r="AY1377" i="1"/>
  <c r="AA1377" i="1"/>
  <c r="Z1377" i="1"/>
  <c r="BT1376" i="1"/>
  <c r="BH1376" i="1"/>
  <c r="AY1376" i="1"/>
  <c r="AA1376" i="1"/>
  <c r="Z1376" i="1"/>
  <c r="BT1375" i="1"/>
  <c r="BH1375" i="1"/>
  <c r="AY1375" i="1"/>
  <c r="AA1375" i="1"/>
  <c r="Z1375" i="1"/>
  <c r="BT1374" i="1"/>
  <c r="BH1374" i="1"/>
  <c r="AY1374" i="1"/>
  <c r="AA1374" i="1"/>
  <c r="Z1374" i="1"/>
  <c r="BT1373" i="1"/>
  <c r="BH1373" i="1"/>
  <c r="AY1373" i="1"/>
  <c r="AA1373" i="1"/>
  <c r="Z1373" i="1"/>
  <c r="BT1372" i="1"/>
  <c r="BH1372" i="1"/>
  <c r="AY1372" i="1"/>
  <c r="AA1372" i="1"/>
  <c r="Z1372" i="1"/>
  <c r="BT1371" i="1"/>
  <c r="BH1371" i="1"/>
  <c r="AY1371" i="1"/>
  <c r="AA1371" i="1"/>
  <c r="Z1371" i="1"/>
  <c r="BT1370" i="1"/>
  <c r="BH1370" i="1"/>
  <c r="AY1370" i="1"/>
  <c r="AA1370" i="1"/>
  <c r="Z1370" i="1"/>
  <c r="BT1369" i="1"/>
  <c r="BH1369" i="1"/>
  <c r="AY1369" i="1"/>
  <c r="AA1369" i="1"/>
  <c r="Z1369" i="1"/>
  <c r="BT1368" i="1"/>
  <c r="BH1368" i="1"/>
  <c r="AY1368" i="1"/>
  <c r="AA1368" i="1"/>
  <c r="Z1368" i="1"/>
  <c r="BT1367" i="1"/>
  <c r="BH1367" i="1"/>
  <c r="AY1367" i="1"/>
  <c r="AA1367" i="1"/>
  <c r="Z1367" i="1"/>
  <c r="BT1366" i="1"/>
  <c r="BH1366" i="1"/>
  <c r="AY1366" i="1"/>
  <c r="AA1366" i="1"/>
  <c r="Z1366" i="1"/>
  <c r="BT1365" i="1"/>
  <c r="BH1365" i="1"/>
  <c r="AY1365" i="1"/>
  <c r="AA1365" i="1"/>
  <c r="Z1365" i="1"/>
  <c r="BT1364" i="1"/>
  <c r="BH1364" i="1"/>
  <c r="AY1364" i="1"/>
  <c r="AA1364" i="1"/>
  <c r="Z1364" i="1"/>
  <c r="BT1363" i="1"/>
  <c r="BH1363" i="1"/>
  <c r="AY1363" i="1"/>
  <c r="AA1363" i="1"/>
  <c r="Z1363" i="1"/>
  <c r="BT1362" i="1"/>
  <c r="BH1362" i="1"/>
  <c r="AY1362" i="1"/>
  <c r="AA1362" i="1"/>
  <c r="Z1362" i="1"/>
  <c r="BT1361" i="1"/>
  <c r="BH1361" i="1"/>
  <c r="AY1361" i="1"/>
  <c r="AA1361" i="1"/>
  <c r="Z1361" i="1"/>
  <c r="BT1360" i="1"/>
  <c r="BH1360" i="1"/>
  <c r="AY1360" i="1"/>
  <c r="AA1360" i="1"/>
  <c r="Z1360" i="1"/>
  <c r="BT1359" i="1"/>
  <c r="BH1359" i="1"/>
  <c r="AY1359" i="1"/>
  <c r="AA1359" i="1"/>
  <c r="Z1359" i="1"/>
  <c r="BT1358" i="1"/>
  <c r="BH1358" i="1"/>
  <c r="AY1358" i="1"/>
  <c r="AA1358" i="1"/>
  <c r="Z1358" i="1"/>
  <c r="BT1357" i="1"/>
  <c r="BH1357" i="1"/>
  <c r="AY1357" i="1"/>
  <c r="AA1357" i="1"/>
  <c r="Z1357" i="1"/>
  <c r="BT1356" i="1"/>
  <c r="BH1356" i="1"/>
  <c r="AY1356" i="1"/>
  <c r="AA1356" i="1"/>
  <c r="Z1356" i="1"/>
  <c r="BT1355" i="1"/>
  <c r="BH1355" i="1"/>
  <c r="AY1355" i="1"/>
  <c r="AA1355" i="1"/>
  <c r="Z1355" i="1"/>
  <c r="BT1354" i="1"/>
  <c r="BH1354" i="1"/>
  <c r="AY1354" i="1"/>
  <c r="AA1354" i="1"/>
  <c r="Z1354" i="1"/>
  <c r="BT1353" i="1"/>
  <c r="BH1353" i="1"/>
  <c r="AY1353" i="1"/>
  <c r="AA1353" i="1"/>
  <c r="Z1353" i="1"/>
  <c r="BT1352" i="1"/>
  <c r="BH1352" i="1"/>
  <c r="AY1352" i="1"/>
  <c r="AA1352" i="1"/>
  <c r="Z1352" i="1"/>
  <c r="BT1351" i="1"/>
  <c r="BH1351" i="1"/>
  <c r="AY1351" i="1"/>
  <c r="AA1351" i="1"/>
  <c r="Z1351" i="1"/>
  <c r="BT1350" i="1"/>
  <c r="BH1350" i="1"/>
  <c r="AY1350" i="1"/>
  <c r="AA1350" i="1"/>
  <c r="Z1350" i="1"/>
  <c r="BT1349" i="1"/>
  <c r="BH1349" i="1"/>
  <c r="AY1349" i="1"/>
  <c r="AA1349" i="1"/>
  <c r="Z1349" i="1"/>
  <c r="BT1348" i="1"/>
  <c r="BH1348" i="1"/>
  <c r="AY1348" i="1"/>
  <c r="AA1348" i="1"/>
  <c r="Z1348" i="1"/>
  <c r="BT1347" i="1"/>
  <c r="BH1347" i="1"/>
  <c r="AY1347" i="1"/>
  <c r="AA1347" i="1"/>
  <c r="Z1347" i="1"/>
  <c r="BT1346" i="1"/>
  <c r="BH1346" i="1"/>
  <c r="AY1346" i="1"/>
  <c r="AA1346" i="1"/>
  <c r="Z1346" i="1"/>
  <c r="BT1345" i="1"/>
  <c r="BH1345" i="1"/>
  <c r="AY1345" i="1"/>
  <c r="AA1345" i="1"/>
  <c r="Z1345" i="1"/>
  <c r="BT1344" i="1"/>
  <c r="BH1344" i="1"/>
  <c r="AY1344" i="1"/>
  <c r="AA1344" i="1"/>
  <c r="Z1344" i="1"/>
  <c r="BT1343" i="1"/>
  <c r="BH1343" i="1"/>
  <c r="AY1343" i="1"/>
  <c r="AA1343" i="1"/>
  <c r="Z1343" i="1"/>
  <c r="BT1342" i="1"/>
  <c r="BH1342" i="1"/>
  <c r="AY1342" i="1"/>
  <c r="AA1342" i="1"/>
  <c r="Z1342" i="1"/>
  <c r="BT1341" i="1"/>
  <c r="BH1341" i="1"/>
  <c r="AY1341" i="1"/>
  <c r="AA1341" i="1"/>
  <c r="Z1341" i="1"/>
  <c r="BT1340" i="1"/>
  <c r="BH1340" i="1"/>
  <c r="AY1340" i="1"/>
  <c r="AA1340" i="1"/>
  <c r="Z1340" i="1"/>
  <c r="BT1339" i="1"/>
  <c r="BH1339" i="1"/>
  <c r="AY1339" i="1"/>
  <c r="AA1339" i="1"/>
  <c r="Z1339" i="1"/>
  <c r="BT1338" i="1"/>
  <c r="BH1338" i="1"/>
  <c r="AY1338" i="1"/>
  <c r="AA1338" i="1"/>
  <c r="Z1338" i="1"/>
  <c r="BT1337" i="1"/>
  <c r="BH1337" i="1"/>
  <c r="AY1337" i="1"/>
  <c r="AA1337" i="1"/>
  <c r="Z1337" i="1"/>
  <c r="BT1336" i="1"/>
  <c r="BH1336" i="1"/>
  <c r="AY1336" i="1"/>
  <c r="AA1336" i="1"/>
  <c r="Z1336" i="1"/>
  <c r="BT1335" i="1"/>
  <c r="BH1335" i="1"/>
  <c r="AY1335" i="1"/>
  <c r="AA1335" i="1"/>
  <c r="Z1335" i="1"/>
  <c r="BT1334" i="1"/>
  <c r="BH1334" i="1"/>
  <c r="AY1334" i="1"/>
  <c r="AA1334" i="1"/>
  <c r="Z1334" i="1"/>
  <c r="BT1333" i="1"/>
  <c r="BH1333" i="1"/>
  <c r="AY1333" i="1"/>
  <c r="AA1333" i="1"/>
  <c r="Z1333" i="1"/>
  <c r="BT1332" i="1"/>
  <c r="BH1332" i="1"/>
  <c r="AY1332" i="1"/>
  <c r="AA1332" i="1"/>
  <c r="Z1332" i="1"/>
  <c r="BT1331" i="1"/>
  <c r="BH1331" i="1"/>
  <c r="AY1331" i="1"/>
  <c r="AA1331" i="1"/>
  <c r="Z1331" i="1"/>
  <c r="BT1330" i="1"/>
  <c r="BH1330" i="1"/>
  <c r="AY1330" i="1"/>
  <c r="AA1330" i="1"/>
  <c r="Z1330" i="1"/>
  <c r="BT1329" i="1"/>
  <c r="BH1329" i="1"/>
  <c r="AY1329" i="1"/>
  <c r="AA1329" i="1"/>
  <c r="Z1329" i="1"/>
  <c r="BT1328" i="1"/>
  <c r="BH1328" i="1"/>
  <c r="AY1328" i="1"/>
  <c r="AA1328" i="1"/>
  <c r="Z1328" i="1"/>
  <c r="BT1327" i="1"/>
  <c r="BH1327" i="1"/>
  <c r="AY1327" i="1"/>
  <c r="AA1327" i="1"/>
  <c r="Z1327" i="1"/>
  <c r="BT1326" i="1"/>
  <c r="BH1326" i="1"/>
  <c r="AY1326" i="1"/>
  <c r="AA1326" i="1"/>
  <c r="Z1326" i="1"/>
  <c r="BT1325" i="1"/>
  <c r="BH1325" i="1"/>
  <c r="AY1325" i="1"/>
  <c r="AA1325" i="1"/>
  <c r="Z1325" i="1"/>
  <c r="BT1324" i="1"/>
  <c r="BH1324" i="1"/>
  <c r="AY1324" i="1"/>
  <c r="AA1324" i="1"/>
  <c r="Z1324" i="1"/>
  <c r="BT1323" i="1"/>
  <c r="BH1323" i="1"/>
  <c r="AY1323" i="1"/>
  <c r="AA1323" i="1"/>
  <c r="Z1323" i="1"/>
  <c r="BT1322" i="1"/>
  <c r="BH1322" i="1"/>
  <c r="AY1322" i="1"/>
  <c r="AA1322" i="1"/>
  <c r="Z1322" i="1"/>
  <c r="BT1321" i="1"/>
  <c r="BH1321" i="1"/>
  <c r="AY1321" i="1"/>
  <c r="AA1321" i="1"/>
  <c r="Z1321" i="1"/>
  <c r="BT1320" i="1"/>
  <c r="BH1320" i="1"/>
  <c r="AY1320" i="1"/>
  <c r="AA1320" i="1"/>
  <c r="Z1320" i="1"/>
  <c r="BT1319" i="1"/>
  <c r="BH1319" i="1"/>
  <c r="AY1319" i="1"/>
  <c r="AA1319" i="1"/>
  <c r="Z1319" i="1"/>
  <c r="BT1318" i="1"/>
  <c r="BH1318" i="1"/>
  <c r="AY1318" i="1"/>
  <c r="AA1318" i="1"/>
  <c r="Z1318" i="1"/>
  <c r="BT1317" i="1"/>
  <c r="BH1317" i="1"/>
  <c r="AY1317" i="1"/>
  <c r="AA1317" i="1"/>
  <c r="Z1317" i="1"/>
  <c r="BT1316" i="1"/>
  <c r="BH1316" i="1"/>
  <c r="AY1316" i="1"/>
  <c r="AA1316" i="1"/>
  <c r="Z1316" i="1"/>
  <c r="BT1315" i="1"/>
  <c r="BH1315" i="1"/>
  <c r="AY1315" i="1"/>
  <c r="AA1315" i="1"/>
  <c r="Z1315" i="1"/>
  <c r="BT1314" i="1"/>
  <c r="BH1314" i="1"/>
  <c r="AY1314" i="1"/>
  <c r="AA1314" i="1"/>
  <c r="Z1314" i="1"/>
  <c r="BT1313" i="1"/>
  <c r="BH1313" i="1"/>
  <c r="AY1313" i="1"/>
  <c r="AA1313" i="1"/>
  <c r="Z1313" i="1"/>
  <c r="BT1312" i="1"/>
  <c r="BH1312" i="1"/>
  <c r="AY1312" i="1"/>
  <c r="AA1312" i="1"/>
  <c r="Z1312" i="1"/>
  <c r="BT1311" i="1"/>
  <c r="BH1311" i="1"/>
  <c r="AY1311" i="1"/>
  <c r="AA1311" i="1"/>
  <c r="Z1311" i="1"/>
  <c r="BT1310" i="1"/>
  <c r="BH1310" i="1"/>
  <c r="AY1310" i="1"/>
  <c r="AA1310" i="1"/>
  <c r="Z1310" i="1"/>
  <c r="BT1309" i="1"/>
  <c r="BH1309" i="1"/>
  <c r="AY1309" i="1"/>
  <c r="AA1309" i="1"/>
  <c r="Z1309" i="1"/>
  <c r="BT1308" i="1"/>
  <c r="BH1308" i="1"/>
  <c r="AY1308" i="1"/>
  <c r="AA1308" i="1"/>
  <c r="Z1308" i="1"/>
  <c r="BT1307" i="1"/>
  <c r="BH1307" i="1"/>
  <c r="AY1307" i="1"/>
  <c r="AA1307" i="1"/>
  <c r="Z1307" i="1"/>
  <c r="BT1306" i="1"/>
  <c r="BH1306" i="1"/>
  <c r="AY1306" i="1"/>
  <c r="AA1306" i="1"/>
  <c r="Z1306" i="1"/>
  <c r="BT1305" i="1"/>
  <c r="BH1305" i="1"/>
  <c r="AY1305" i="1"/>
  <c r="AA1305" i="1"/>
  <c r="Z1305" i="1"/>
  <c r="BT1304" i="1"/>
  <c r="BH1304" i="1"/>
  <c r="AY1304" i="1"/>
  <c r="AA1304" i="1"/>
  <c r="Z1304" i="1"/>
  <c r="BT1303" i="1"/>
  <c r="BH1303" i="1"/>
  <c r="AY1303" i="1"/>
  <c r="AA1303" i="1"/>
  <c r="Z1303" i="1"/>
  <c r="BT1302" i="1"/>
  <c r="BH1302" i="1"/>
  <c r="AY1302" i="1"/>
  <c r="AA1302" i="1"/>
  <c r="Z1302" i="1"/>
  <c r="BT1301" i="1"/>
  <c r="BH1301" i="1"/>
  <c r="AY1301" i="1"/>
  <c r="AA1301" i="1"/>
  <c r="Z1301" i="1"/>
  <c r="BT1300" i="1"/>
  <c r="BH1300" i="1"/>
  <c r="AY1300" i="1"/>
  <c r="AA1300" i="1"/>
  <c r="Z1300" i="1"/>
  <c r="BT1299" i="1"/>
  <c r="BH1299" i="1"/>
  <c r="AY1299" i="1"/>
  <c r="AA1299" i="1"/>
  <c r="Z1299" i="1"/>
  <c r="BT1298" i="1"/>
  <c r="BH1298" i="1"/>
  <c r="AY1298" i="1"/>
  <c r="AA1298" i="1"/>
  <c r="Z1298" i="1"/>
  <c r="BT1297" i="1"/>
  <c r="BH1297" i="1"/>
  <c r="AY1297" i="1"/>
  <c r="AA1297" i="1"/>
  <c r="Z1297" i="1"/>
  <c r="BT1296" i="1"/>
  <c r="BH1296" i="1"/>
  <c r="AY1296" i="1"/>
  <c r="AA1296" i="1"/>
  <c r="Z1296" i="1"/>
  <c r="BT1295" i="1"/>
  <c r="BH1295" i="1"/>
  <c r="AY1295" i="1"/>
  <c r="AA1295" i="1"/>
  <c r="Z1295" i="1"/>
  <c r="BT1294" i="1"/>
  <c r="BH1294" i="1"/>
  <c r="AY1294" i="1"/>
  <c r="AA1294" i="1"/>
  <c r="Z1294" i="1"/>
  <c r="BT1293" i="1"/>
  <c r="BH1293" i="1"/>
  <c r="AY1293" i="1"/>
  <c r="AA1293" i="1"/>
  <c r="Z1293" i="1"/>
  <c r="BT1292" i="1"/>
  <c r="BH1292" i="1"/>
  <c r="AY1292" i="1"/>
  <c r="AA1292" i="1"/>
  <c r="Z1292" i="1"/>
  <c r="BT1291" i="1"/>
  <c r="BH1291" i="1"/>
  <c r="AY1291" i="1"/>
  <c r="AA1291" i="1"/>
  <c r="Z1291" i="1"/>
  <c r="BT1290" i="1"/>
  <c r="BH1290" i="1"/>
  <c r="AY1290" i="1"/>
  <c r="AA1290" i="1"/>
  <c r="Z1290" i="1"/>
  <c r="BT1289" i="1"/>
  <c r="BH1289" i="1"/>
  <c r="AY1289" i="1"/>
  <c r="AA1289" i="1"/>
  <c r="Z1289" i="1"/>
  <c r="BT1288" i="1"/>
  <c r="BH1288" i="1"/>
  <c r="AY1288" i="1"/>
  <c r="AA1288" i="1"/>
  <c r="Z1288" i="1"/>
  <c r="BT1287" i="1"/>
  <c r="BH1287" i="1"/>
  <c r="AY1287" i="1"/>
  <c r="AA1287" i="1"/>
  <c r="Z1287" i="1"/>
  <c r="BT1286" i="1"/>
  <c r="BH1286" i="1"/>
  <c r="AY1286" i="1"/>
  <c r="AA1286" i="1"/>
  <c r="Z1286" i="1"/>
  <c r="BT1285" i="1"/>
  <c r="BH1285" i="1"/>
  <c r="AY1285" i="1"/>
  <c r="AA1285" i="1"/>
  <c r="Z1285" i="1"/>
  <c r="BT1284" i="1"/>
  <c r="BH1284" i="1"/>
  <c r="AY1284" i="1"/>
  <c r="AA1284" i="1"/>
  <c r="Z1284" i="1"/>
  <c r="BT1283" i="1"/>
  <c r="BH1283" i="1"/>
  <c r="AY1283" i="1"/>
  <c r="AA1283" i="1"/>
  <c r="Z1283" i="1"/>
  <c r="BT1282" i="1"/>
  <c r="BH1282" i="1"/>
  <c r="AY1282" i="1"/>
  <c r="AA1282" i="1"/>
  <c r="Z1282" i="1"/>
  <c r="BT1281" i="1"/>
  <c r="BH1281" i="1"/>
  <c r="AY1281" i="1"/>
  <c r="AA1281" i="1"/>
  <c r="Z1281" i="1"/>
  <c r="BT1280" i="1"/>
  <c r="BH1280" i="1"/>
  <c r="AY1280" i="1"/>
  <c r="AA1280" i="1"/>
  <c r="Z1280" i="1"/>
  <c r="BT1279" i="1"/>
  <c r="BH1279" i="1"/>
  <c r="AY1279" i="1"/>
  <c r="AA1279" i="1"/>
  <c r="Z1279" i="1"/>
  <c r="BT1278" i="1"/>
  <c r="BH1278" i="1"/>
  <c r="AY1278" i="1"/>
  <c r="AA1278" i="1"/>
  <c r="Z1278" i="1"/>
  <c r="BT1277" i="1"/>
  <c r="BH1277" i="1"/>
  <c r="AY1277" i="1"/>
  <c r="AA1277" i="1"/>
  <c r="Z1277" i="1"/>
  <c r="BT1276" i="1"/>
  <c r="BH1276" i="1"/>
  <c r="AY1276" i="1"/>
  <c r="AA1276" i="1"/>
  <c r="Z1276" i="1"/>
  <c r="BT1275" i="1"/>
  <c r="BH1275" i="1"/>
  <c r="AY1275" i="1"/>
  <c r="AA1275" i="1"/>
  <c r="Z1275" i="1"/>
  <c r="BT1274" i="1"/>
  <c r="BH1274" i="1"/>
  <c r="AY1274" i="1"/>
  <c r="AA1274" i="1"/>
  <c r="Z1274" i="1"/>
  <c r="BT1273" i="1"/>
  <c r="BH1273" i="1"/>
  <c r="AY1273" i="1"/>
  <c r="AA1273" i="1"/>
  <c r="Z1273" i="1"/>
  <c r="BT1272" i="1"/>
  <c r="BH1272" i="1"/>
  <c r="AY1272" i="1"/>
  <c r="AA1272" i="1"/>
  <c r="Z1272" i="1"/>
  <c r="BT1271" i="1"/>
  <c r="BH1271" i="1"/>
  <c r="AY1271" i="1"/>
  <c r="AA1271" i="1"/>
  <c r="Z1271" i="1"/>
  <c r="BT1270" i="1"/>
  <c r="BH1270" i="1"/>
  <c r="AY1270" i="1"/>
  <c r="AA1270" i="1"/>
  <c r="Z1270" i="1"/>
  <c r="BT1269" i="1"/>
  <c r="BH1269" i="1"/>
  <c r="AY1269" i="1"/>
  <c r="AA1269" i="1"/>
  <c r="Z1269" i="1"/>
  <c r="BT1268" i="1"/>
  <c r="BH1268" i="1"/>
  <c r="AY1268" i="1"/>
  <c r="AA1268" i="1"/>
  <c r="Z1268" i="1"/>
  <c r="BT1267" i="1"/>
  <c r="BH1267" i="1"/>
  <c r="AY1267" i="1"/>
  <c r="AA1267" i="1"/>
  <c r="Z1267" i="1"/>
  <c r="BT1266" i="1"/>
  <c r="BH1266" i="1"/>
  <c r="AY1266" i="1"/>
  <c r="AA1266" i="1"/>
  <c r="Z1266" i="1"/>
  <c r="BT1265" i="1"/>
  <c r="BH1265" i="1"/>
  <c r="AY1265" i="1"/>
  <c r="AA1265" i="1"/>
  <c r="Z1265" i="1"/>
  <c r="BT1264" i="1"/>
  <c r="BH1264" i="1"/>
  <c r="AY1264" i="1"/>
  <c r="AA1264" i="1"/>
  <c r="Z1264" i="1"/>
  <c r="BT1263" i="1"/>
  <c r="BH1263" i="1"/>
  <c r="AY1263" i="1"/>
  <c r="AA1263" i="1"/>
  <c r="Z1263" i="1"/>
  <c r="BT1262" i="1"/>
  <c r="BH1262" i="1"/>
  <c r="AY1262" i="1"/>
  <c r="AA1262" i="1"/>
  <c r="Z1262" i="1"/>
  <c r="BT1261" i="1"/>
  <c r="BH1261" i="1"/>
  <c r="AY1261" i="1"/>
  <c r="AA1261" i="1"/>
  <c r="Z1261" i="1"/>
  <c r="BT1260" i="1"/>
  <c r="BH1260" i="1"/>
  <c r="AY1260" i="1"/>
  <c r="AA1260" i="1"/>
  <c r="Z1260" i="1"/>
  <c r="BT1259" i="1"/>
  <c r="BH1259" i="1"/>
  <c r="AY1259" i="1"/>
  <c r="AA1259" i="1"/>
  <c r="Z1259" i="1"/>
  <c r="BT1258" i="1"/>
  <c r="BH1258" i="1"/>
  <c r="AY1258" i="1"/>
  <c r="AA1258" i="1"/>
  <c r="Z1258" i="1"/>
  <c r="BT1257" i="1"/>
  <c r="BH1257" i="1"/>
  <c r="AY1257" i="1"/>
  <c r="AA1257" i="1"/>
  <c r="Z1257" i="1"/>
  <c r="BT1256" i="1"/>
  <c r="BH1256" i="1"/>
  <c r="AY1256" i="1"/>
  <c r="AA1256" i="1"/>
  <c r="Z1256" i="1"/>
  <c r="BT1255" i="1"/>
  <c r="BH1255" i="1"/>
  <c r="AY1255" i="1"/>
  <c r="AA1255" i="1"/>
  <c r="Z1255" i="1"/>
  <c r="BT1254" i="1"/>
  <c r="BH1254" i="1"/>
  <c r="AY1254" i="1"/>
  <c r="AA1254" i="1"/>
  <c r="Z1254" i="1"/>
  <c r="BT1253" i="1"/>
  <c r="BH1253" i="1"/>
  <c r="AY1253" i="1"/>
  <c r="AA1253" i="1"/>
  <c r="Z1253" i="1"/>
  <c r="BT1252" i="1"/>
  <c r="BH1252" i="1"/>
  <c r="AY1252" i="1"/>
  <c r="AA1252" i="1"/>
  <c r="Z1252" i="1"/>
  <c r="BT1251" i="1"/>
  <c r="BH1251" i="1"/>
  <c r="AY1251" i="1"/>
  <c r="AA1251" i="1"/>
  <c r="Z1251" i="1"/>
  <c r="BT1250" i="1"/>
  <c r="BH1250" i="1"/>
  <c r="AY1250" i="1"/>
  <c r="AA1250" i="1"/>
  <c r="Z1250" i="1"/>
  <c r="BT1249" i="1"/>
  <c r="BH1249" i="1"/>
  <c r="AY1249" i="1"/>
  <c r="AA1249" i="1"/>
  <c r="Z1249" i="1"/>
  <c r="BT1248" i="1"/>
  <c r="BH1248" i="1"/>
  <c r="AY1248" i="1"/>
  <c r="AA1248" i="1"/>
  <c r="Z1248" i="1"/>
  <c r="BT1247" i="1"/>
  <c r="BH1247" i="1"/>
  <c r="AY1247" i="1"/>
  <c r="AA1247" i="1"/>
  <c r="Z1247" i="1"/>
  <c r="BT1246" i="1"/>
  <c r="BH1246" i="1"/>
  <c r="AY1246" i="1"/>
  <c r="AA1246" i="1"/>
  <c r="Z1246" i="1"/>
  <c r="BT1245" i="1"/>
  <c r="BH1245" i="1"/>
  <c r="AY1245" i="1"/>
  <c r="AA1245" i="1"/>
  <c r="Z1245" i="1"/>
  <c r="BT1244" i="1"/>
  <c r="BH1244" i="1"/>
  <c r="AY1244" i="1"/>
  <c r="AA1244" i="1"/>
  <c r="Z1244" i="1"/>
  <c r="BT1243" i="1"/>
  <c r="BH1243" i="1"/>
  <c r="AY1243" i="1"/>
  <c r="AA1243" i="1"/>
  <c r="Z1243" i="1"/>
  <c r="BT1242" i="1"/>
  <c r="BH1242" i="1"/>
  <c r="AY1242" i="1"/>
  <c r="AA1242" i="1"/>
  <c r="Z1242" i="1"/>
  <c r="BT1241" i="1"/>
  <c r="BH1241" i="1"/>
  <c r="AY1241" i="1"/>
  <c r="AA1241" i="1"/>
  <c r="Z1241" i="1"/>
  <c r="BT1240" i="1"/>
  <c r="BH1240" i="1"/>
  <c r="AY1240" i="1"/>
  <c r="AA1240" i="1"/>
  <c r="Z1240" i="1"/>
  <c r="BT1239" i="1"/>
  <c r="BH1239" i="1"/>
  <c r="AY1239" i="1"/>
  <c r="AA1239" i="1"/>
  <c r="Z1239" i="1"/>
  <c r="BT1238" i="1"/>
  <c r="BH1238" i="1"/>
  <c r="AY1238" i="1"/>
  <c r="AA1238" i="1"/>
  <c r="Z1238" i="1"/>
  <c r="BT1237" i="1"/>
  <c r="BH1237" i="1"/>
  <c r="AY1237" i="1"/>
  <c r="AA1237" i="1"/>
  <c r="Z1237" i="1"/>
  <c r="BT1236" i="1"/>
  <c r="BH1236" i="1"/>
  <c r="AY1236" i="1"/>
  <c r="AA1236" i="1"/>
  <c r="Z1236" i="1"/>
  <c r="BT1235" i="1"/>
  <c r="BH1235" i="1"/>
  <c r="AY1235" i="1"/>
  <c r="AA1235" i="1"/>
  <c r="Z1235" i="1"/>
  <c r="BT1234" i="1"/>
  <c r="BH1234" i="1"/>
  <c r="AY1234" i="1"/>
  <c r="AA1234" i="1"/>
  <c r="Z1234" i="1"/>
  <c r="BT1233" i="1"/>
  <c r="BH1233" i="1"/>
  <c r="AY1233" i="1"/>
  <c r="AA1233" i="1"/>
  <c r="Z1233" i="1"/>
  <c r="BT1232" i="1"/>
  <c r="BH1232" i="1"/>
  <c r="AY1232" i="1"/>
  <c r="AA1232" i="1"/>
  <c r="Z1232" i="1"/>
  <c r="BT1231" i="1"/>
  <c r="BH1231" i="1"/>
  <c r="AY1231" i="1"/>
  <c r="AA1231" i="1"/>
  <c r="Z1231" i="1"/>
  <c r="BT1230" i="1"/>
  <c r="BH1230" i="1"/>
  <c r="AY1230" i="1"/>
  <c r="AA1230" i="1"/>
  <c r="Z1230" i="1"/>
  <c r="BT1229" i="1"/>
  <c r="BH1229" i="1"/>
  <c r="AY1229" i="1"/>
  <c r="AA1229" i="1"/>
  <c r="Z1229" i="1"/>
  <c r="BT1228" i="1"/>
  <c r="BH1228" i="1"/>
  <c r="AY1228" i="1"/>
  <c r="AA1228" i="1"/>
  <c r="Z1228" i="1"/>
  <c r="BT1227" i="1"/>
  <c r="BH1227" i="1"/>
  <c r="AY1227" i="1"/>
  <c r="AA1227" i="1"/>
  <c r="Z1227" i="1"/>
  <c r="BT1226" i="1"/>
  <c r="BH1226" i="1"/>
  <c r="AY1226" i="1"/>
  <c r="AA1226" i="1"/>
  <c r="Z1226" i="1"/>
  <c r="BT1225" i="1"/>
  <c r="BH1225" i="1"/>
  <c r="AY1225" i="1"/>
  <c r="AA1225" i="1"/>
  <c r="Z1225" i="1"/>
  <c r="BT1224" i="1"/>
  <c r="BH1224" i="1"/>
  <c r="AY1224" i="1"/>
  <c r="AA1224" i="1"/>
  <c r="Z1224" i="1"/>
  <c r="BT1223" i="1"/>
  <c r="BH1223" i="1"/>
  <c r="AY1223" i="1"/>
  <c r="AA1223" i="1"/>
  <c r="Z1223" i="1"/>
  <c r="BT1222" i="1"/>
  <c r="BH1222" i="1"/>
  <c r="AY1222" i="1"/>
  <c r="AA1222" i="1"/>
  <c r="Z1222" i="1"/>
  <c r="BT1221" i="1"/>
  <c r="BH1221" i="1"/>
  <c r="AY1221" i="1"/>
  <c r="AA1221" i="1"/>
  <c r="Z1221" i="1"/>
  <c r="BT1220" i="1"/>
  <c r="BH1220" i="1"/>
  <c r="AY1220" i="1"/>
  <c r="AA1220" i="1"/>
  <c r="Z1220" i="1"/>
  <c r="BT1219" i="1"/>
  <c r="BH1219" i="1"/>
  <c r="AY1219" i="1"/>
  <c r="AA1219" i="1"/>
  <c r="Z1219" i="1"/>
  <c r="BT1218" i="1"/>
  <c r="BH1218" i="1"/>
  <c r="AY1218" i="1"/>
  <c r="AA1218" i="1"/>
  <c r="Z1218" i="1"/>
  <c r="BT1217" i="1"/>
  <c r="BH1217" i="1"/>
  <c r="AY1217" i="1"/>
  <c r="AA1217" i="1"/>
  <c r="Z1217" i="1"/>
  <c r="BT1216" i="1"/>
  <c r="BH1216" i="1"/>
  <c r="AY1216" i="1"/>
  <c r="AA1216" i="1"/>
  <c r="Z1216" i="1"/>
  <c r="BT1215" i="1"/>
  <c r="BH1215" i="1"/>
  <c r="AY1215" i="1"/>
  <c r="AA1215" i="1"/>
  <c r="Z1215" i="1"/>
  <c r="BT1214" i="1"/>
  <c r="BH1214" i="1"/>
  <c r="AY1214" i="1"/>
  <c r="AA1214" i="1"/>
  <c r="Z1214" i="1"/>
  <c r="BT1213" i="1"/>
  <c r="BH1213" i="1"/>
  <c r="AY1213" i="1"/>
  <c r="AA1213" i="1"/>
  <c r="Z1213" i="1"/>
  <c r="BT1212" i="1"/>
  <c r="BH1212" i="1"/>
  <c r="AY1212" i="1"/>
  <c r="AA1212" i="1"/>
  <c r="Z1212" i="1"/>
  <c r="BT1211" i="1"/>
  <c r="BH1211" i="1"/>
  <c r="AY1211" i="1"/>
  <c r="AA1211" i="1"/>
  <c r="Z1211" i="1"/>
  <c r="BT1210" i="1"/>
  <c r="BH1210" i="1"/>
  <c r="AY1210" i="1"/>
  <c r="AA1210" i="1"/>
  <c r="Z1210" i="1"/>
  <c r="BT1209" i="1"/>
  <c r="BH1209" i="1"/>
  <c r="AY1209" i="1"/>
  <c r="AA1209" i="1"/>
  <c r="Z1209" i="1"/>
  <c r="BT1208" i="1"/>
  <c r="BH1208" i="1"/>
  <c r="AY1208" i="1"/>
  <c r="AA1208" i="1"/>
  <c r="Z1208" i="1"/>
  <c r="BT1207" i="1"/>
  <c r="BH1207" i="1"/>
  <c r="AY1207" i="1"/>
  <c r="AA1207" i="1"/>
  <c r="Z1207" i="1"/>
  <c r="BT1206" i="1"/>
  <c r="BH1206" i="1"/>
  <c r="AY1206" i="1"/>
  <c r="AA1206" i="1"/>
  <c r="Z1206" i="1"/>
  <c r="BT1205" i="1"/>
  <c r="BH1205" i="1"/>
  <c r="AY1205" i="1"/>
  <c r="AA1205" i="1"/>
  <c r="Z1205" i="1"/>
  <c r="BT1204" i="1"/>
  <c r="BH1204" i="1"/>
  <c r="AY1204" i="1"/>
  <c r="AA1204" i="1"/>
  <c r="Z1204" i="1"/>
  <c r="BT1203" i="1"/>
  <c r="BH1203" i="1"/>
  <c r="AY1203" i="1"/>
  <c r="AA1203" i="1"/>
  <c r="Z1203" i="1"/>
  <c r="BT1202" i="1"/>
  <c r="BH1202" i="1"/>
  <c r="AY1202" i="1"/>
  <c r="AA1202" i="1"/>
  <c r="Z1202" i="1"/>
  <c r="BT1201" i="1"/>
  <c r="BH1201" i="1"/>
  <c r="AY1201" i="1"/>
  <c r="AA1201" i="1"/>
  <c r="Z1201" i="1"/>
  <c r="BT1200" i="1"/>
  <c r="BH1200" i="1"/>
  <c r="AY1200" i="1"/>
  <c r="AA1200" i="1"/>
  <c r="Z1200" i="1"/>
  <c r="BT1199" i="1"/>
  <c r="BH1199" i="1"/>
  <c r="AY1199" i="1"/>
  <c r="AA1199" i="1"/>
  <c r="Z1199" i="1"/>
  <c r="BT1198" i="1"/>
  <c r="BH1198" i="1"/>
  <c r="AY1198" i="1"/>
  <c r="AA1198" i="1"/>
  <c r="Z1198" i="1"/>
  <c r="BT1197" i="1"/>
  <c r="BH1197" i="1"/>
  <c r="AY1197" i="1"/>
  <c r="AA1197" i="1"/>
  <c r="Z1197" i="1"/>
  <c r="BT1196" i="1"/>
  <c r="BH1196" i="1"/>
  <c r="AY1196" i="1"/>
  <c r="AA1196" i="1"/>
  <c r="Z1196" i="1"/>
  <c r="BT1195" i="1"/>
  <c r="BH1195" i="1"/>
  <c r="AY1195" i="1"/>
  <c r="AA1195" i="1"/>
  <c r="Z1195" i="1"/>
  <c r="BT1194" i="1"/>
  <c r="BH1194" i="1"/>
  <c r="AY1194" i="1"/>
  <c r="AA1194" i="1"/>
  <c r="Z1194" i="1"/>
  <c r="BT1193" i="1"/>
  <c r="BH1193" i="1"/>
  <c r="AY1193" i="1"/>
  <c r="AA1193" i="1"/>
  <c r="Z1193" i="1"/>
  <c r="BT1192" i="1"/>
  <c r="BH1192" i="1"/>
  <c r="AY1192" i="1"/>
  <c r="AA1192" i="1"/>
  <c r="Z1192" i="1"/>
  <c r="BT1191" i="1"/>
  <c r="BH1191" i="1"/>
  <c r="AY1191" i="1"/>
  <c r="AA1191" i="1"/>
  <c r="Z1191" i="1"/>
  <c r="BT1190" i="1"/>
  <c r="BH1190" i="1"/>
  <c r="AY1190" i="1"/>
  <c r="AA1190" i="1"/>
  <c r="Z1190" i="1"/>
  <c r="BT1189" i="1"/>
  <c r="BH1189" i="1"/>
  <c r="AY1189" i="1"/>
  <c r="AA1189" i="1"/>
  <c r="Z1189" i="1"/>
  <c r="BT1188" i="1"/>
  <c r="BH1188" i="1"/>
  <c r="AY1188" i="1"/>
  <c r="AA1188" i="1"/>
  <c r="Z1188" i="1"/>
  <c r="BT1187" i="1"/>
  <c r="BH1187" i="1"/>
  <c r="AY1187" i="1"/>
  <c r="AA1187" i="1"/>
  <c r="Z1187" i="1"/>
  <c r="BT1186" i="1"/>
  <c r="BH1186" i="1"/>
  <c r="AY1186" i="1"/>
  <c r="AA1186" i="1"/>
  <c r="Z1186" i="1"/>
  <c r="BT1185" i="1"/>
  <c r="BH1185" i="1"/>
  <c r="AY1185" i="1"/>
  <c r="AA1185" i="1"/>
  <c r="Z1185" i="1"/>
  <c r="BT1184" i="1"/>
  <c r="BH1184" i="1"/>
  <c r="AY1184" i="1"/>
  <c r="AA1184" i="1"/>
  <c r="Z1184" i="1"/>
  <c r="BT1183" i="1"/>
  <c r="BH1183" i="1"/>
  <c r="AY1183" i="1"/>
  <c r="AA1183" i="1"/>
  <c r="Z1183" i="1"/>
  <c r="BT1182" i="1"/>
  <c r="BH1182" i="1"/>
  <c r="AY1182" i="1"/>
  <c r="AA1182" i="1"/>
  <c r="Z1182" i="1"/>
  <c r="BT1181" i="1"/>
  <c r="BH1181" i="1"/>
  <c r="AY1181" i="1"/>
  <c r="AA1181" i="1"/>
  <c r="Z1181" i="1"/>
  <c r="BT1180" i="1"/>
  <c r="BH1180" i="1"/>
  <c r="AY1180" i="1"/>
  <c r="AA1180" i="1"/>
  <c r="Z1180" i="1"/>
  <c r="BT1179" i="1"/>
  <c r="BH1179" i="1"/>
  <c r="AY1179" i="1"/>
  <c r="AA1179" i="1"/>
  <c r="Z1179" i="1"/>
  <c r="BT1178" i="1"/>
  <c r="BH1178" i="1"/>
  <c r="AY1178" i="1"/>
  <c r="AA1178" i="1"/>
  <c r="Z1178" i="1"/>
  <c r="BT1177" i="1"/>
  <c r="BH1177" i="1"/>
  <c r="AY1177" i="1"/>
  <c r="AA1177" i="1"/>
  <c r="Z1177" i="1"/>
  <c r="BT1176" i="1"/>
  <c r="BH1176" i="1"/>
  <c r="AY1176" i="1"/>
  <c r="AA1176" i="1"/>
  <c r="Z1176" i="1"/>
  <c r="BT1175" i="1"/>
  <c r="BH1175" i="1"/>
  <c r="AY1175" i="1"/>
  <c r="AA1175" i="1"/>
  <c r="Z1175" i="1"/>
  <c r="BT1174" i="1"/>
  <c r="BH1174" i="1"/>
  <c r="AY1174" i="1"/>
  <c r="AA1174" i="1"/>
  <c r="Z1174" i="1"/>
  <c r="BT1173" i="1"/>
  <c r="BH1173" i="1"/>
  <c r="AY1173" i="1"/>
  <c r="AA1173" i="1"/>
  <c r="Z1173" i="1"/>
  <c r="BT1172" i="1"/>
  <c r="BH1172" i="1"/>
  <c r="AY1172" i="1"/>
  <c r="AA1172" i="1"/>
  <c r="Z1172" i="1"/>
  <c r="BT1171" i="1"/>
  <c r="BH1171" i="1"/>
  <c r="AY1171" i="1"/>
  <c r="AA1171" i="1"/>
  <c r="Z1171" i="1"/>
  <c r="BT1170" i="1"/>
  <c r="BH1170" i="1"/>
  <c r="AY1170" i="1"/>
  <c r="AA1170" i="1"/>
  <c r="Z1170" i="1"/>
  <c r="BT1169" i="1"/>
  <c r="BH1169" i="1"/>
  <c r="AY1169" i="1"/>
  <c r="AA1169" i="1"/>
  <c r="Z1169" i="1"/>
  <c r="BT1168" i="1"/>
  <c r="BH1168" i="1"/>
  <c r="AY1168" i="1"/>
  <c r="AA1168" i="1"/>
  <c r="Z1168" i="1"/>
  <c r="BT1167" i="1"/>
  <c r="BH1167" i="1"/>
  <c r="AY1167" i="1"/>
  <c r="AA1167" i="1"/>
  <c r="Z1167" i="1"/>
  <c r="BT1166" i="1"/>
  <c r="BH1166" i="1"/>
  <c r="AY1166" i="1"/>
  <c r="AA1166" i="1"/>
  <c r="Z1166" i="1"/>
  <c r="BT1165" i="1"/>
  <c r="BH1165" i="1"/>
  <c r="AY1165" i="1"/>
  <c r="AA1165" i="1"/>
  <c r="Z1165" i="1"/>
  <c r="BT1164" i="1"/>
  <c r="BH1164" i="1"/>
  <c r="AY1164" i="1"/>
  <c r="AA1164" i="1"/>
  <c r="Z1164" i="1"/>
  <c r="BT1163" i="1"/>
  <c r="BH1163" i="1"/>
  <c r="AY1163" i="1"/>
  <c r="AA1163" i="1"/>
  <c r="Z1163" i="1"/>
  <c r="BT1162" i="1"/>
  <c r="BH1162" i="1"/>
  <c r="AY1162" i="1"/>
  <c r="AA1162" i="1"/>
  <c r="Z1162" i="1"/>
  <c r="BT1161" i="1"/>
  <c r="BH1161" i="1"/>
  <c r="AY1161" i="1"/>
  <c r="AA1161" i="1"/>
  <c r="Z1161" i="1"/>
  <c r="BT1160" i="1"/>
  <c r="BH1160" i="1"/>
  <c r="AY1160" i="1"/>
  <c r="AA1160" i="1"/>
  <c r="Z1160" i="1"/>
  <c r="BT1159" i="1"/>
  <c r="BH1159" i="1"/>
  <c r="AY1159" i="1"/>
  <c r="AA1159" i="1"/>
  <c r="Z1159" i="1"/>
  <c r="BT1158" i="1"/>
  <c r="BH1158" i="1"/>
  <c r="AY1158" i="1"/>
  <c r="AA1158" i="1"/>
  <c r="Z1158" i="1"/>
  <c r="BT1157" i="1"/>
  <c r="BH1157" i="1"/>
  <c r="AY1157" i="1"/>
  <c r="AA1157" i="1"/>
  <c r="Z1157" i="1"/>
  <c r="BT1156" i="1"/>
  <c r="BH1156" i="1"/>
  <c r="AY1156" i="1"/>
  <c r="AA1156" i="1"/>
  <c r="Z1156" i="1"/>
  <c r="BT1155" i="1"/>
  <c r="BH1155" i="1"/>
  <c r="AY1155" i="1"/>
  <c r="AA1155" i="1"/>
  <c r="Z1155" i="1"/>
  <c r="BT1154" i="1"/>
  <c r="BH1154" i="1"/>
  <c r="AY1154" i="1"/>
  <c r="AA1154" i="1"/>
  <c r="Z1154" i="1"/>
  <c r="BT1153" i="1"/>
  <c r="BH1153" i="1"/>
  <c r="AY1153" i="1"/>
  <c r="AA1153" i="1"/>
  <c r="Z1153" i="1"/>
  <c r="BT1152" i="1"/>
  <c r="BH1152" i="1"/>
  <c r="AY1152" i="1"/>
  <c r="AA1152" i="1"/>
  <c r="Z1152" i="1"/>
  <c r="BT1151" i="1"/>
  <c r="BH1151" i="1"/>
  <c r="AY1151" i="1"/>
  <c r="AA1151" i="1"/>
  <c r="Z1151" i="1"/>
  <c r="BT1150" i="1"/>
  <c r="BH1150" i="1"/>
  <c r="AY1150" i="1"/>
  <c r="AA1150" i="1"/>
  <c r="Z1150" i="1"/>
  <c r="BT1149" i="1"/>
  <c r="BH1149" i="1"/>
  <c r="AY1149" i="1"/>
  <c r="AA1149" i="1"/>
  <c r="Z1149" i="1"/>
  <c r="BT1148" i="1"/>
  <c r="BH1148" i="1"/>
  <c r="AY1148" i="1"/>
  <c r="AA1148" i="1"/>
  <c r="Z1148" i="1"/>
  <c r="BT1147" i="1"/>
  <c r="BH1147" i="1"/>
  <c r="AY1147" i="1"/>
  <c r="AA1147" i="1"/>
  <c r="Z1147" i="1"/>
  <c r="BT1146" i="1"/>
  <c r="BH1146" i="1"/>
  <c r="AY1146" i="1"/>
  <c r="AA1146" i="1"/>
  <c r="Z1146" i="1"/>
  <c r="BT1145" i="1"/>
  <c r="BH1145" i="1"/>
  <c r="AY1145" i="1"/>
  <c r="AA1145" i="1"/>
  <c r="Z1145" i="1"/>
  <c r="BT1144" i="1"/>
  <c r="BH1144" i="1"/>
  <c r="AY1144" i="1"/>
  <c r="AA1144" i="1"/>
  <c r="Z1144" i="1"/>
  <c r="BT1143" i="1"/>
  <c r="BH1143" i="1"/>
  <c r="AY1143" i="1"/>
  <c r="AA1143" i="1"/>
  <c r="Z1143" i="1"/>
  <c r="BT1142" i="1"/>
  <c r="BH1142" i="1"/>
  <c r="AY1142" i="1"/>
  <c r="AA1142" i="1"/>
  <c r="Z1142" i="1"/>
  <c r="BT1141" i="1"/>
  <c r="BH1141" i="1"/>
  <c r="AY1141" i="1"/>
  <c r="AA1141" i="1"/>
  <c r="Z1141" i="1"/>
  <c r="BT1140" i="1"/>
  <c r="BH1140" i="1"/>
  <c r="AY1140" i="1"/>
  <c r="AA1140" i="1"/>
  <c r="Z1140" i="1"/>
  <c r="BT1139" i="1"/>
  <c r="BH1139" i="1"/>
  <c r="AY1139" i="1"/>
  <c r="AA1139" i="1"/>
  <c r="Z1139" i="1"/>
  <c r="BT1138" i="1"/>
  <c r="BH1138" i="1"/>
  <c r="AY1138" i="1"/>
  <c r="AA1138" i="1"/>
  <c r="Z1138" i="1"/>
  <c r="BT1137" i="1"/>
  <c r="BH1137" i="1"/>
  <c r="AY1137" i="1"/>
  <c r="AA1137" i="1"/>
  <c r="Z1137" i="1"/>
  <c r="BT1136" i="1"/>
  <c r="BH1136" i="1"/>
  <c r="AY1136" i="1"/>
  <c r="AA1136" i="1"/>
  <c r="Z1136" i="1"/>
  <c r="BT1135" i="1"/>
  <c r="BH1135" i="1"/>
  <c r="AY1135" i="1"/>
  <c r="AA1135" i="1"/>
  <c r="Z1135" i="1"/>
  <c r="BT1134" i="1"/>
  <c r="BH1134" i="1"/>
  <c r="AY1134" i="1"/>
  <c r="AA1134" i="1"/>
  <c r="Z1134" i="1"/>
  <c r="BT1133" i="1"/>
  <c r="BH1133" i="1"/>
  <c r="AY1133" i="1"/>
  <c r="AA1133" i="1"/>
  <c r="Z1133" i="1"/>
  <c r="BT1132" i="1"/>
  <c r="BH1132" i="1"/>
  <c r="AY1132" i="1"/>
  <c r="AA1132" i="1"/>
  <c r="Z1132" i="1"/>
  <c r="BT1131" i="1"/>
  <c r="BH1131" i="1"/>
  <c r="AY1131" i="1"/>
  <c r="AA1131" i="1"/>
  <c r="Z1131" i="1"/>
  <c r="BT1130" i="1"/>
  <c r="BH1130" i="1"/>
  <c r="AY1130" i="1"/>
  <c r="AA1130" i="1"/>
  <c r="Z1130" i="1"/>
  <c r="BT1129" i="1"/>
  <c r="BH1129" i="1"/>
  <c r="AY1129" i="1"/>
  <c r="AA1129" i="1"/>
  <c r="Z1129" i="1"/>
  <c r="BT1128" i="1"/>
  <c r="BH1128" i="1"/>
  <c r="AY1128" i="1"/>
  <c r="AA1128" i="1"/>
  <c r="Z1128" i="1"/>
  <c r="BT1127" i="1"/>
  <c r="BH1127" i="1"/>
  <c r="AY1127" i="1"/>
  <c r="AA1127" i="1"/>
  <c r="Z1127" i="1"/>
  <c r="BT1126" i="1"/>
  <c r="BH1126" i="1"/>
  <c r="AY1126" i="1"/>
  <c r="AA1126" i="1"/>
  <c r="Z1126" i="1"/>
  <c r="BT1125" i="1"/>
  <c r="BH1125" i="1"/>
  <c r="AY1125" i="1"/>
  <c r="AA1125" i="1"/>
  <c r="Z1125" i="1"/>
  <c r="BT1124" i="1"/>
  <c r="BH1124" i="1"/>
  <c r="AY1124" i="1"/>
  <c r="AA1124" i="1"/>
  <c r="Z1124" i="1"/>
  <c r="BT1123" i="1"/>
  <c r="BH1123" i="1"/>
  <c r="AY1123" i="1"/>
  <c r="AA1123" i="1"/>
  <c r="Z1123" i="1"/>
  <c r="BT1122" i="1"/>
  <c r="BH1122" i="1"/>
  <c r="AY1122" i="1"/>
  <c r="AA1122" i="1"/>
  <c r="Z1122" i="1"/>
  <c r="BT1121" i="1"/>
  <c r="BH1121" i="1"/>
  <c r="AY1121" i="1"/>
  <c r="AA1121" i="1"/>
  <c r="Z1121" i="1"/>
  <c r="BT1120" i="1"/>
  <c r="BH1120" i="1"/>
  <c r="AY1120" i="1"/>
  <c r="AA1120" i="1"/>
  <c r="Z1120" i="1"/>
  <c r="BT1119" i="1"/>
  <c r="BH1119" i="1"/>
  <c r="AY1119" i="1"/>
  <c r="AA1119" i="1"/>
  <c r="Z1119" i="1"/>
  <c r="BT1118" i="1"/>
  <c r="BH1118" i="1"/>
  <c r="AY1118" i="1"/>
  <c r="AA1118" i="1"/>
  <c r="Z1118" i="1"/>
  <c r="BT1117" i="1"/>
  <c r="BH1117" i="1"/>
  <c r="AY1117" i="1"/>
  <c r="AA1117" i="1"/>
  <c r="Z1117" i="1"/>
  <c r="BT1116" i="1"/>
  <c r="BH1116" i="1"/>
  <c r="AY1116" i="1"/>
  <c r="AA1116" i="1"/>
  <c r="Z1116" i="1"/>
  <c r="BT1115" i="1"/>
  <c r="BH1115" i="1"/>
  <c r="AY1115" i="1"/>
  <c r="AA1115" i="1"/>
  <c r="Z1115" i="1"/>
  <c r="BT1114" i="1"/>
  <c r="BH1114" i="1"/>
  <c r="AY1114" i="1"/>
  <c r="AA1114" i="1"/>
  <c r="Z1114" i="1"/>
  <c r="BT1113" i="1"/>
  <c r="BH1113" i="1"/>
  <c r="AY1113" i="1"/>
  <c r="AA1113" i="1"/>
  <c r="Z1113" i="1"/>
  <c r="BT1112" i="1"/>
  <c r="BH1112" i="1"/>
  <c r="AY1112" i="1"/>
  <c r="AA1112" i="1"/>
  <c r="Z1112" i="1"/>
  <c r="BT1111" i="1"/>
  <c r="BH1111" i="1"/>
  <c r="AY1111" i="1"/>
  <c r="AA1111" i="1"/>
  <c r="Z1111" i="1"/>
  <c r="BT1110" i="1"/>
  <c r="BH1110" i="1"/>
  <c r="AY1110" i="1"/>
  <c r="AA1110" i="1"/>
  <c r="Z1110" i="1"/>
  <c r="BT1109" i="1"/>
  <c r="BH1109" i="1"/>
  <c r="AY1109" i="1"/>
  <c r="AA1109" i="1"/>
  <c r="Z1109" i="1"/>
  <c r="BT1108" i="1"/>
  <c r="BH1108" i="1"/>
  <c r="AY1108" i="1"/>
  <c r="AA1108" i="1"/>
  <c r="Z1108" i="1"/>
  <c r="BT1107" i="1"/>
  <c r="BH1107" i="1"/>
  <c r="AY1107" i="1"/>
  <c r="AA1107" i="1"/>
  <c r="Z1107" i="1"/>
  <c r="BT1106" i="1"/>
  <c r="BH1106" i="1"/>
  <c r="AY1106" i="1"/>
  <c r="AA1106" i="1"/>
  <c r="Z1106" i="1"/>
  <c r="BT1105" i="1"/>
  <c r="BH1105" i="1"/>
  <c r="AY1105" i="1"/>
  <c r="AA1105" i="1"/>
  <c r="Z1105" i="1"/>
  <c r="BT1104" i="1"/>
  <c r="BH1104" i="1"/>
  <c r="AY1104" i="1"/>
  <c r="AA1104" i="1"/>
  <c r="Z1104" i="1"/>
  <c r="BT1103" i="1"/>
  <c r="BH1103" i="1"/>
  <c r="AY1103" i="1"/>
  <c r="AA1103" i="1"/>
  <c r="Z1103" i="1"/>
  <c r="BT1102" i="1"/>
  <c r="BH1102" i="1"/>
  <c r="AY1102" i="1"/>
  <c r="AA1102" i="1"/>
  <c r="Z1102" i="1"/>
  <c r="BT1101" i="1"/>
  <c r="BH1101" i="1"/>
  <c r="AY1101" i="1"/>
  <c r="AA1101" i="1"/>
  <c r="Z1101" i="1"/>
  <c r="BT1100" i="1"/>
  <c r="BH1100" i="1"/>
  <c r="AY1100" i="1"/>
  <c r="AA1100" i="1"/>
  <c r="Z1100" i="1"/>
  <c r="BT1099" i="1"/>
  <c r="BH1099" i="1"/>
  <c r="AY1099" i="1"/>
  <c r="AA1099" i="1"/>
  <c r="Z1099" i="1"/>
  <c r="BT1098" i="1"/>
  <c r="BH1098" i="1"/>
  <c r="AY1098" i="1"/>
  <c r="AA1098" i="1"/>
  <c r="Z1098" i="1"/>
  <c r="BT1097" i="1"/>
  <c r="BH1097" i="1"/>
  <c r="AY1097" i="1"/>
  <c r="AA1097" i="1"/>
  <c r="Z1097" i="1"/>
  <c r="BT1096" i="1"/>
  <c r="BH1096" i="1"/>
  <c r="AY1096" i="1"/>
  <c r="AA1096" i="1"/>
  <c r="Z1096" i="1"/>
  <c r="BT1095" i="1"/>
  <c r="BH1095" i="1"/>
  <c r="AY1095" i="1"/>
  <c r="AA1095" i="1"/>
  <c r="Z1095" i="1"/>
  <c r="BT1094" i="1"/>
  <c r="BH1094" i="1"/>
  <c r="AY1094" i="1"/>
  <c r="AA1094" i="1"/>
  <c r="Z1094" i="1"/>
  <c r="BT1093" i="1"/>
  <c r="BH1093" i="1"/>
  <c r="AY1093" i="1"/>
  <c r="AA1093" i="1"/>
  <c r="Z1093" i="1"/>
  <c r="BT1092" i="1"/>
  <c r="BH1092" i="1"/>
  <c r="AY1092" i="1"/>
  <c r="AA1092" i="1"/>
  <c r="Z1092" i="1"/>
  <c r="BT1091" i="1"/>
  <c r="BH1091" i="1"/>
  <c r="AY1091" i="1"/>
  <c r="AA1091" i="1"/>
  <c r="Z1091" i="1"/>
  <c r="BT1090" i="1"/>
  <c r="BH1090" i="1"/>
  <c r="AY1090" i="1"/>
  <c r="AA1090" i="1"/>
  <c r="Z1090" i="1"/>
  <c r="BT1089" i="1"/>
  <c r="BH1089" i="1"/>
  <c r="AY1089" i="1"/>
  <c r="AA1089" i="1"/>
  <c r="Z1089" i="1"/>
  <c r="BT1088" i="1"/>
  <c r="BH1088" i="1"/>
  <c r="AY1088" i="1"/>
  <c r="AA1088" i="1"/>
  <c r="Z1088" i="1"/>
  <c r="BT1087" i="1"/>
  <c r="BH1087" i="1"/>
  <c r="AY1087" i="1"/>
  <c r="AA1087" i="1"/>
  <c r="Z1087" i="1"/>
  <c r="BT1086" i="1"/>
  <c r="BH1086" i="1"/>
  <c r="AY1086" i="1"/>
  <c r="AA1086" i="1"/>
  <c r="Z1086" i="1"/>
  <c r="BT1085" i="1"/>
  <c r="BH1085" i="1"/>
  <c r="AY1085" i="1"/>
  <c r="AA1085" i="1"/>
  <c r="Z1085" i="1"/>
  <c r="BT1084" i="1"/>
  <c r="BH1084" i="1"/>
  <c r="AY1084" i="1"/>
  <c r="AA1084" i="1"/>
  <c r="Z1084" i="1"/>
  <c r="BT1083" i="1"/>
  <c r="BH1083" i="1"/>
  <c r="AY1083" i="1"/>
  <c r="AA1083" i="1"/>
  <c r="Z1083" i="1"/>
  <c r="BT1082" i="1"/>
  <c r="BH1082" i="1"/>
  <c r="AY1082" i="1"/>
  <c r="AA1082" i="1"/>
  <c r="Z1082" i="1"/>
  <c r="BT1081" i="1"/>
  <c r="BH1081" i="1"/>
  <c r="AY1081" i="1"/>
  <c r="AA1081" i="1"/>
  <c r="Z1081" i="1"/>
  <c r="BT1080" i="1"/>
  <c r="BH1080" i="1"/>
  <c r="AY1080" i="1"/>
  <c r="AA1080" i="1"/>
  <c r="Z1080" i="1"/>
  <c r="BT1079" i="1"/>
  <c r="BH1079" i="1"/>
  <c r="AY1079" i="1"/>
  <c r="AA1079" i="1"/>
  <c r="Z1079" i="1"/>
  <c r="BT1078" i="1"/>
  <c r="BH1078" i="1"/>
  <c r="AY1078" i="1"/>
  <c r="AA1078" i="1"/>
  <c r="Z1078" i="1"/>
  <c r="BT1077" i="1"/>
  <c r="BH1077" i="1"/>
  <c r="AY1077" i="1"/>
  <c r="AA1077" i="1"/>
  <c r="Z1077" i="1"/>
  <c r="BT1076" i="1"/>
  <c r="BH1076" i="1"/>
  <c r="AY1076" i="1"/>
  <c r="AA1076" i="1"/>
  <c r="Z1076" i="1"/>
  <c r="BT1075" i="1"/>
  <c r="BH1075" i="1"/>
  <c r="AY1075" i="1"/>
  <c r="AA1075" i="1"/>
  <c r="Z1075" i="1"/>
  <c r="BT1074" i="1"/>
  <c r="BH1074" i="1"/>
  <c r="AY1074" i="1"/>
  <c r="AA1074" i="1"/>
  <c r="Z1074" i="1"/>
  <c r="BT1073" i="1"/>
  <c r="BH1073" i="1"/>
  <c r="AY1073" i="1"/>
  <c r="AA1073" i="1"/>
  <c r="Z1073" i="1"/>
  <c r="BT1072" i="1"/>
  <c r="BH1072" i="1"/>
  <c r="AY1072" i="1"/>
  <c r="AA1072" i="1"/>
  <c r="Z1072" i="1"/>
  <c r="BT1071" i="1"/>
  <c r="BH1071" i="1"/>
  <c r="AY1071" i="1"/>
  <c r="AA1071" i="1"/>
  <c r="Z1071" i="1"/>
  <c r="BT1070" i="1"/>
  <c r="BH1070" i="1"/>
  <c r="AY1070" i="1"/>
  <c r="AA1070" i="1"/>
  <c r="Z1070" i="1"/>
  <c r="BT1069" i="1"/>
  <c r="BH1069" i="1"/>
  <c r="AY1069" i="1"/>
  <c r="AA1069" i="1"/>
  <c r="Z1069" i="1"/>
  <c r="BT1068" i="1"/>
  <c r="BH1068" i="1"/>
  <c r="AY1068" i="1"/>
  <c r="AA1068" i="1"/>
  <c r="Z1068" i="1"/>
  <c r="BT1067" i="1"/>
  <c r="BH1067" i="1"/>
  <c r="AY1067" i="1"/>
  <c r="AA1067" i="1"/>
  <c r="Z1067" i="1"/>
  <c r="BT1066" i="1"/>
  <c r="BH1066" i="1"/>
  <c r="AY1066" i="1"/>
  <c r="AA1066" i="1"/>
  <c r="Z1066" i="1"/>
  <c r="BT1065" i="1"/>
  <c r="BH1065" i="1"/>
  <c r="AY1065" i="1"/>
  <c r="AA1065" i="1"/>
  <c r="Z1065" i="1"/>
  <c r="BT1064" i="1"/>
  <c r="BH1064" i="1"/>
  <c r="AY1064" i="1"/>
  <c r="AA1064" i="1"/>
  <c r="Z1064" i="1"/>
  <c r="BT1063" i="1"/>
  <c r="BH1063" i="1"/>
  <c r="AY1063" i="1"/>
  <c r="AA1063" i="1"/>
  <c r="Z1063" i="1"/>
  <c r="BT1062" i="1"/>
  <c r="BH1062" i="1"/>
  <c r="AY1062" i="1"/>
  <c r="AA1062" i="1"/>
  <c r="Z1062" i="1"/>
  <c r="BT1061" i="1"/>
  <c r="BH1061" i="1"/>
  <c r="AY1061" i="1"/>
  <c r="AA1061" i="1"/>
  <c r="Z1061" i="1"/>
  <c r="BT1060" i="1"/>
  <c r="BH1060" i="1"/>
  <c r="AY1060" i="1"/>
  <c r="AA1060" i="1"/>
  <c r="Z1060" i="1"/>
  <c r="BT1059" i="1"/>
  <c r="BH1059" i="1"/>
  <c r="AY1059" i="1"/>
  <c r="AA1059" i="1"/>
  <c r="Z1059" i="1"/>
  <c r="BT1058" i="1"/>
  <c r="BH1058" i="1"/>
  <c r="AY1058" i="1"/>
  <c r="AA1058" i="1"/>
  <c r="Z1058" i="1"/>
  <c r="BT1057" i="1"/>
  <c r="BH1057" i="1"/>
  <c r="AY1057" i="1"/>
  <c r="AA1057" i="1"/>
  <c r="Z1057" i="1"/>
  <c r="BT1056" i="1"/>
  <c r="BH1056" i="1"/>
  <c r="AY1056" i="1"/>
  <c r="AA1056" i="1"/>
  <c r="Z1056" i="1"/>
  <c r="BT1055" i="1"/>
  <c r="BH1055" i="1"/>
  <c r="AY1055" i="1"/>
  <c r="AA1055" i="1"/>
  <c r="Z1055" i="1"/>
  <c r="BT1054" i="1"/>
  <c r="BH1054" i="1"/>
  <c r="AY1054" i="1"/>
  <c r="AA1054" i="1"/>
  <c r="Z1054" i="1"/>
  <c r="BT1053" i="1"/>
  <c r="BH1053" i="1"/>
  <c r="AY1053" i="1"/>
  <c r="AA1053" i="1"/>
  <c r="Z1053" i="1"/>
  <c r="BT1052" i="1"/>
  <c r="BH1052" i="1"/>
  <c r="AY1052" i="1"/>
  <c r="AA1052" i="1"/>
  <c r="Z1052" i="1"/>
  <c r="BT1051" i="1"/>
  <c r="BH1051" i="1"/>
  <c r="AY1051" i="1"/>
  <c r="AA1051" i="1"/>
  <c r="Z1051" i="1"/>
  <c r="BT1050" i="1"/>
  <c r="BH1050" i="1"/>
  <c r="AY1050" i="1"/>
  <c r="AA1050" i="1"/>
  <c r="Z1050" i="1"/>
  <c r="BT1049" i="1"/>
  <c r="BH1049" i="1"/>
  <c r="AY1049" i="1"/>
  <c r="AA1049" i="1"/>
  <c r="Z1049" i="1"/>
  <c r="BT1048" i="1"/>
  <c r="BH1048" i="1"/>
  <c r="AY1048" i="1"/>
  <c r="AA1048" i="1"/>
  <c r="Z1048" i="1"/>
  <c r="BT1047" i="1"/>
  <c r="BH1047" i="1"/>
  <c r="AY1047" i="1"/>
  <c r="AA1047" i="1"/>
  <c r="Z1047" i="1"/>
  <c r="BT1046" i="1"/>
  <c r="BH1046" i="1"/>
  <c r="AY1046" i="1"/>
  <c r="AA1046" i="1"/>
  <c r="Z1046" i="1"/>
  <c r="BT1045" i="1"/>
  <c r="BH1045" i="1"/>
  <c r="AY1045" i="1"/>
  <c r="AA1045" i="1"/>
  <c r="Z1045" i="1"/>
  <c r="BT1044" i="1"/>
  <c r="BH1044" i="1"/>
  <c r="AY1044" i="1"/>
  <c r="AA1044" i="1"/>
  <c r="Z1044" i="1"/>
  <c r="BT1043" i="1"/>
  <c r="BH1043" i="1"/>
  <c r="AY1043" i="1"/>
  <c r="AA1043" i="1"/>
  <c r="Z1043" i="1"/>
  <c r="BT1042" i="1"/>
  <c r="BH1042" i="1"/>
  <c r="AY1042" i="1"/>
  <c r="AA1042" i="1"/>
  <c r="Z1042" i="1"/>
  <c r="BT1041" i="1"/>
  <c r="BH1041" i="1"/>
  <c r="AY1041" i="1"/>
  <c r="AA1041" i="1"/>
  <c r="Z1041" i="1"/>
  <c r="BT1040" i="1"/>
  <c r="BH1040" i="1"/>
  <c r="AY1040" i="1"/>
  <c r="AA1040" i="1"/>
  <c r="Z1040" i="1"/>
  <c r="BT1039" i="1"/>
  <c r="BH1039" i="1"/>
  <c r="AY1039" i="1"/>
  <c r="AA1039" i="1"/>
  <c r="Z1039" i="1"/>
  <c r="BT1038" i="1"/>
  <c r="BH1038" i="1"/>
  <c r="AY1038" i="1"/>
  <c r="AA1038" i="1"/>
  <c r="Z1038" i="1"/>
  <c r="BT1037" i="1"/>
  <c r="BH1037" i="1"/>
  <c r="AY1037" i="1"/>
  <c r="AA1037" i="1"/>
  <c r="Z1037" i="1"/>
  <c r="BT1036" i="1"/>
  <c r="BH1036" i="1"/>
  <c r="AY1036" i="1"/>
  <c r="AA1036" i="1"/>
  <c r="Z1036" i="1"/>
  <c r="BT1035" i="1"/>
  <c r="BH1035" i="1"/>
  <c r="AY1035" i="1"/>
  <c r="AA1035" i="1"/>
  <c r="Z1035" i="1"/>
  <c r="BT1034" i="1"/>
  <c r="BH1034" i="1"/>
  <c r="AY1034" i="1"/>
  <c r="AA1034" i="1"/>
  <c r="Z1034" i="1"/>
  <c r="BT1033" i="1"/>
  <c r="BH1033" i="1"/>
  <c r="AY1033" i="1"/>
  <c r="AA1033" i="1"/>
  <c r="Z1033" i="1"/>
  <c r="BT1032" i="1"/>
  <c r="BH1032" i="1"/>
  <c r="AY1032" i="1"/>
  <c r="AA1032" i="1"/>
  <c r="Z1032" i="1"/>
  <c r="BT1031" i="1"/>
  <c r="BH1031" i="1"/>
  <c r="AY1031" i="1"/>
  <c r="AA1031" i="1"/>
  <c r="Z1031" i="1"/>
  <c r="BT1030" i="1"/>
  <c r="BH1030" i="1"/>
  <c r="AY1030" i="1"/>
  <c r="AA1030" i="1"/>
  <c r="Z1030" i="1"/>
  <c r="BT1029" i="1"/>
  <c r="BH1029" i="1"/>
  <c r="AY1029" i="1"/>
  <c r="AA1029" i="1"/>
  <c r="Z1029" i="1"/>
  <c r="BT1028" i="1"/>
  <c r="BH1028" i="1"/>
  <c r="AY1028" i="1"/>
  <c r="AA1028" i="1"/>
  <c r="Z1028" i="1"/>
  <c r="BT1027" i="1"/>
  <c r="BH1027" i="1"/>
  <c r="AY1027" i="1"/>
  <c r="AA1027" i="1"/>
  <c r="Z1027" i="1"/>
  <c r="BT1026" i="1"/>
  <c r="BH1026" i="1"/>
  <c r="AY1026" i="1"/>
  <c r="AA1026" i="1"/>
  <c r="Z1026" i="1"/>
  <c r="BT1025" i="1"/>
  <c r="BH1025" i="1"/>
  <c r="AY1025" i="1"/>
  <c r="AA1025" i="1"/>
  <c r="Z1025" i="1"/>
  <c r="BT1024" i="1"/>
  <c r="BH1024" i="1"/>
  <c r="AY1024" i="1"/>
  <c r="AA1024" i="1"/>
  <c r="Z1024" i="1"/>
  <c r="BT1023" i="1"/>
  <c r="BH1023" i="1"/>
  <c r="AY1023" i="1"/>
  <c r="AA1023" i="1"/>
  <c r="Z1023" i="1"/>
  <c r="BT1022" i="1"/>
  <c r="BH1022" i="1"/>
  <c r="AY1022" i="1"/>
  <c r="AA1022" i="1"/>
  <c r="Z1022" i="1"/>
  <c r="BT1021" i="1"/>
  <c r="BH1021" i="1"/>
  <c r="AY1021" i="1"/>
  <c r="AA1021" i="1"/>
  <c r="Z1021" i="1"/>
  <c r="BT1020" i="1"/>
  <c r="BH1020" i="1"/>
  <c r="AY1020" i="1"/>
  <c r="AA1020" i="1"/>
  <c r="Z1020" i="1"/>
  <c r="BT1019" i="1"/>
  <c r="BH1019" i="1"/>
  <c r="AY1019" i="1"/>
  <c r="AA1019" i="1"/>
  <c r="Z1019" i="1"/>
  <c r="BT1018" i="1"/>
  <c r="BH1018" i="1"/>
  <c r="AY1018" i="1"/>
  <c r="AA1018" i="1"/>
  <c r="Z1018" i="1"/>
  <c r="BT1017" i="1"/>
  <c r="BH1017" i="1"/>
  <c r="AY1017" i="1"/>
  <c r="AA1017" i="1"/>
  <c r="Z1017" i="1"/>
  <c r="BT1016" i="1"/>
  <c r="BH1016" i="1"/>
  <c r="AY1016" i="1"/>
  <c r="AA1016" i="1"/>
  <c r="Z1016" i="1"/>
  <c r="BT1015" i="1"/>
  <c r="BH1015" i="1"/>
  <c r="AY1015" i="1"/>
  <c r="AA1015" i="1"/>
  <c r="Z1015" i="1"/>
  <c r="BT1014" i="1"/>
  <c r="BH1014" i="1"/>
  <c r="AY1014" i="1"/>
  <c r="AA1014" i="1"/>
  <c r="Z1014" i="1"/>
  <c r="BT1013" i="1"/>
  <c r="BH1013" i="1"/>
  <c r="AY1013" i="1"/>
  <c r="AA1013" i="1"/>
  <c r="Z1013" i="1"/>
  <c r="BT1012" i="1"/>
  <c r="BH1012" i="1"/>
  <c r="AY1012" i="1"/>
  <c r="AA1012" i="1"/>
  <c r="Z1012" i="1"/>
  <c r="BT1011" i="1"/>
  <c r="BH1011" i="1"/>
  <c r="AY1011" i="1"/>
  <c r="AA1011" i="1"/>
  <c r="Z1011" i="1"/>
  <c r="BT1010" i="1"/>
  <c r="BH1010" i="1"/>
  <c r="AY1010" i="1"/>
  <c r="AA1010" i="1"/>
  <c r="Z1010" i="1"/>
  <c r="BT1009" i="1"/>
  <c r="BH1009" i="1"/>
  <c r="AY1009" i="1"/>
  <c r="AA1009" i="1"/>
  <c r="Z1009" i="1"/>
  <c r="BT1008" i="1"/>
  <c r="BH1008" i="1"/>
  <c r="AY1008" i="1"/>
  <c r="AA1008" i="1"/>
  <c r="Z1008" i="1"/>
  <c r="BT1007" i="1"/>
  <c r="BH1007" i="1"/>
  <c r="AY1007" i="1"/>
  <c r="AA1007" i="1"/>
  <c r="Z1007" i="1"/>
  <c r="BT1006" i="1"/>
  <c r="BH1006" i="1"/>
  <c r="AY1006" i="1"/>
  <c r="AA1006" i="1"/>
  <c r="Z1006" i="1"/>
  <c r="BT1005" i="1"/>
  <c r="BH1005" i="1"/>
  <c r="AY1005" i="1"/>
  <c r="AA1005" i="1"/>
  <c r="Z1005" i="1"/>
  <c r="BT1004" i="1"/>
  <c r="BH1004" i="1"/>
  <c r="AY1004" i="1"/>
  <c r="AA1004" i="1"/>
  <c r="Z1004" i="1"/>
  <c r="BT1003" i="1"/>
  <c r="BH1003" i="1"/>
  <c r="AY1003" i="1"/>
  <c r="AA1003" i="1"/>
  <c r="Z1003" i="1"/>
  <c r="BT1002" i="1"/>
  <c r="BH1002" i="1"/>
  <c r="AY1002" i="1"/>
  <c r="AA1002" i="1"/>
  <c r="Z1002" i="1"/>
  <c r="BT1001" i="1"/>
  <c r="BH1001" i="1"/>
  <c r="AY1001" i="1"/>
  <c r="AA1001" i="1"/>
  <c r="Z1001" i="1"/>
  <c r="BT1000" i="1"/>
  <c r="BH1000" i="1"/>
  <c r="AY1000" i="1"/>
  <c r="AA1000" i="1"/>
  <c r="Z1000" i="1"/>
  <c r="BT999" i="1"/>
  <c r="BH999" i="1"/>
  <c r="AY999" i="1"/>
  <c r="AA999" i="1"/>
  <c r="Z999" i="1"/>
  <c r="BT998" i="1"/>
  <c r="BH998" i="1"/>
  <c r="AY998" i="1"/>
  <c r="AA998" i="1"/>
  <c r="Z998" i="1"/>
  <c r="BT997" i="1"/>
  <c r="BH997" i="1"/>
  <c r="AY997" i="1"/>
  <c r="AA997" i="1"/>
  <c r="Z997" i="1"/>
  <c r="BT996" i="1"/>
  <c r="BH996" i="1"/>
  <c r="AY996" i="1"/>
  <c r="AA996" i="1"/>
  <c r="Z996" i="1"/>
  <c r="BT995" i="1"/>
  <c r="BH995" i="1"/>
  <c r="AY995" i="1"/>
  <c r="AA995" i="1"/>
  <c r="Z995" i="1"/>
  <c r="BT994" i="1"/>
  <c r="BH994" i="1"/>
  <c r="AY994" i="1"/>
  <c r="AA994" i="1"/>
  <c r="Z994" i="1"/>
  <c r="BT993" i="1"/>
  <c r="BH993" i="1"/>
  <c r="AY993" i="1"/>
  <c r="AA993" i="1"/>
  <c r="Z993" i="1"/>
  <c r="BT992" i="1"/>
  <c r="BH992" i="1"/>
  <c r="AY992" i="1"/>
  <c r="AA992" i="1"/>
  <c r="Z992" i="1"/>
  <c r="BT991" i="1"/>
  <c r="BH991" i="1"/>
  <c r="AY991" i="1"/>
  <c r="AA991" i="1"/>
  <c r="Z991" i="1"/>
  <c r="BT990" i="1"/>
  <c r="BH990" i="1"/>
  <c r="AY990" i="1"/>
  <c r="AA990" i="1"/>
  <c r="Z990" i="1"/>
  <c r="BT989" i="1"/>
  <c r="BH989" i="1"/>
  <c r="AY989" i="1"/>
  <c r="AA989" i="1"/>
  <c r="Z989" i="1"/>
  <c r="BT988" i="1"/>
  <c r="BH988" i="1"/>
  <c r="AY988" i="1"/>
  <c r="AA988" i="1"/>
  <c r="Z988" i="1"/>
  <c r="BT987" i="1"/>
  <c r="BH987" i="1"/>
  <c r="AY987" i="1"/>
  <c r="AA987" i="1"/>
  <c r="Z987" i="1"/>
  <c r="BT986" i="1"/>
  <c r="BH986" i="1"/>
  <c r="AY986" i="1"/>
  <c r="AA986" i="1"/>
  <c r="Z986" i="1"/>
  <c r="BT985" i="1"/>
  <c r="BH985" i="1"/>
  <c r="AY985" i="1"/>
  <c r="AA985" i="1"/>
  <c r="Z985" i="1"/>
  <c r="BT984" i="1"/>
  <c r="BH984" i="1"/>
  <c r="AY984" i="1"/>
  <c r="AA984" i="1"/>
  <c r="Z984" i="1"/>
  <c r="BT983" i="1"/>
  <c r="BH983" i="1"/>
  <c r="AY983" i="1"/>
  <c r="AA983" i="1"/>
  <c r="Z983" i="1"/>
  <c r="BT982" i="1"/>
  <c r="BH982" i="1"/>
  <c r="AY982" i="1"/>
  <c r="AA982" i="1"/>
  <c r="Z982" i="1"/>
  <c r="BT981" i="1"/>
  <c r="BH981" i="1"/>
  <c r="AY981" i="1"/>
  <c r="AA981" i="1"/>
  <c r="Z981" i="1"/>
  <c r="BT980" i="1"/>
  <c r="BH980" i="1"/>
  <c r="AY980" i="1"/>
  <c r="AA980" i="1"/>
  <c r="Z980" i="1"/>
  <c r="BT979" i="1"/>
  <c r="BH979" i="1"/>
  <c r="AY979" i="1"/>
  <c r="AA979" i="1"/>
  <c r="Z979" i="1"/>
  <c r="BT978" i="1"/>
  <c r="BH978" i="1"/>
  <c r="AY978" i="1"/>
  <c r="AA978" i="1"/>
  <c r="Z978" i="1"/>
  <c r="BT977" i="1"/>
  <c r="BH977" i="1"/>
  <c r="AY977" i="1"/>
  <c r="AA977" i="1"/>
  <c r="Z977" i="1"/>
  <c r="BT976" i="1"/>
  <c r="BH976" i="1"/>
  <c r="AY976" i="1"/>
  <c r="AA976" i="1"/>
  <c r="Z976" i="1"/>
  <c r="BT975" i="1"/>
  <c r="BH975" i="1"/>
  <c r="AY975" i="1"/>
  <c r="AA975" i="1"/>
  <c r="Z975" i="1"/>
  <c r="BT974" i="1"/>
  <c r="BH974" i="1"/>
  <c r="AY974" i="1"/>
  <c r="AA974" i="1"/>
  <c r="Z974" i="1"/>
  <c r="BT973" i="1"/>
  <c r="BH973" i="1"/>
  <c r="AY973" i="1"/>
  <c r="AA973" i="1"/>
  <c r="Z973" i="1"/>
  <c r="BT972" i="1"/>
  <c r="BH972" i="1"/>
  <c r="AY972" i="1"/>
  <c r="AA972" i="1"/>
  <c r="Z972" i="1"/>
  <c r="BT971" i="1"/>
  <c r="BH971" i="1"/>
  <c r="AY971" i="1"/>
  <c r="AA971" i="1"/>
  <c r="Z971" i="1"/>
  <c r="BT970" i="1"/>
  <c r="BH970" i="1"/>
  <c r="AY970" i="1"/>
  <c r="AA970" i="1"/>
  <c r="Z970" i="1"/>
  <c r="BT969" i="1"/>
  <c r="BH969" i="1"/>
  <c r="AY969" i="1"/>
  <c r="AA969" i="1"/>
  <c r="Z969" i="1"/>
  <c r="BT968" i="1"/>
  <c r="BH968" i="1"/>
  <c r="AY968" i="1"/>
  <c r="AA968" i="1"/>
  <c r="Z968" i="1"/>
  <c r="BT967" i="1"/>
  <c r="BH967" i="1"/>
  <c r="AY967" i="1"/>
  <c r="AA967" i="1"/>
  <c r="Z967" i="1"/>
  <c r="BT966" i="1"/>
  <c r="BH966" i="1"/>
  <c r="AY966" i="1"/>
  <c r="AA966" i="1"/>
  <c r="Z966" i="1"/>
  <c r="BT965" i="1"/>
  <c r="BH965" i="1"/>
  <c r="AY965" i="1"/>
  <c r="AA965" i="1"/>
  <c r="Z965" i="1"/>
  <c r="BT964" i="1"/>
  <c r="BH964" i="1"/>
  <c r="AY964" i="1"/>
  <c r="AA964" i="1"/>
  <c r="Z964" i="1"/>
  <c r="BT963" i="1"/>
  <c r="BH963" i="1"/>
  <c r="AY963" i="1"/>
  <c r="AA963" i="1"/>
  <c r="Z963" i="1"/>
  <c r="BT962" i="1"/>
  <c r="BH962" i="1"/>
  <c r="AY962" i="1"/>
  <c r="AA962" i="1"/>
  <c r="Z962" i="1"/>
  <c r="BT961" i="1"/>
  <c r="BH961" i="1"/>
  <c r="AY961" i="1"/>
  <c r="AA961" i="1"/>
  <c r="Z961" i="1"/>
  <c r="BT960" i="1"/>
  <c r="BH960" i="1"/>
  <c r="AY960" i="1"/>
  <c r="AA960" i="1"/>
  <c r="Z960" i="1"/>
  <c r="BT959" i="1"/>
  <c r="BH959" i="1"/>
  <c r="AY959" i="1"/>
  <c r="AA959" i="1"/>
  <c r="Z959" i="1"/>
  <c r="BT958" i="1"/>
  <c r="BH958" i="1"/>
  <c r="AY958" i="1"/>
  <c r="AA958" i="1"/>
  <c r="Z958" i="1"/>
  <c r="BT957" i="1"/>
  <c r="BH957" i="1"/>
  <c r="AY957" i="1"/>
  <c r="AA957" i="1"/>
  <c r="Z957" i="1"/>
  <c r="BT956" i="1"/>
  <c r="BH956" i="1"/>
  <c r="AY956" i="1"/>
  <c r="AA956" i="1"/>
  <c r="Z956" i="1"/>
  <c r="BT955" i="1"/>
  <c r="BH955" i="1"/>
  <c r="AY955" i="1"/>
  <c r="AA955" i="1"/>
  <c r="Z955" i="1"/>
  <c r="BT954" i="1"/>
  <c r="BH954" i="1"/>
  <c r="AY954" i="1"/>
  <c r="AA954" i="1"/>
  <c r="Z954" i="1"/>
  <c r="BT953" i="1"/>
  <c r="BH953" i="1"/>
  <c r="AY953" i="1"/>
  <c r="AA953" i="1"/>
  <c r="Z953" i="1"/>
  <c r="BT952" i="1"/>
  <c r="BH952" i="1"/>
  <c r="AY952" i="1"/>
  <c r="AA952" i="1"/>
  <c r="Z952" i="1"/>
  <c r="BT951" i="1"/>
  <c r="BH951" i="1"/>
  <c r="AY951" i="1"/>
  <c r="AA951" i="1"/>
  <c r="Z951" i="1"/>
  <c r="BT950" i="1"/>
  <c r="BH950" i="1"/>
  <c r="AY950" i="1"/>
  <c r="AA950" i="1"/>
  <c r="Z950" i="1"/>
  <c r="BT949" i="1"/>
  <c r="BH949" i="1"/>
  <c r="AY949" i="1"/>
  <c r="AA949" i="1"/>
  <c r="Z949" i="1"/>
  <c r="BT948" i="1"/>
  <c r="BH948" i="1"/>
  <c r="AY948" i="1"/>
  <c r="AA948" i="1"/>
  <c r="Z948" i="1"/>
  <c r="BT947" i="1"/>
  <c r="BH947" i="1"/>
  <c r="AY947" i="1"/>
  <c r="AA947" i="1"/>
  <c r="Z947" i="1"/>
  <c r="BT946" i="1"/>
  <c r="BH946" i="1"/>
  <c r="AY946" i="1"/>
  <c r="AA946" i="1"/>
  <c r="Z946" i="1"/>
  <c r="BT945" i="1"/>
  <c r="BH945" i="1"/>
  <c r="AY945" i="1"/>
  <c r="AA945" i="1"/>
  <c r="Z945" i="1"/>
  <c r="BT944" i="1"/>
  <c r="BH944" i="1"/>
  <c r="AY944" i="1"/>
  <c r="AA944" i="1"/>
  <c r="Z944" i="1"/>
  <c r="BT943" i="1"/>
  <c r="BH943" i="1"/>
  <c r="AY943" i="1"/>
  <c r="AA943" i="1"/>
  <c r="Z943" i="1"/>
  <c r="BT942" i="1"/>
  <c r="BH942" i="1"/>
  <c r="AY942" i="1"/>
  <c r="AA942" i="1"/>
  <c r="Z942" i="1"/>
  <c r="BT941" i="1"/>
  <c r="BH941" i="1"/>
  <c r="AY941" i="1"/>
  <c r="AA941" i="1"/>
  <c r="Z941" i="1"/>
  <c r="BT940" i="1"/>
  <c r="BH940" i="1"/>
  <c r="AY940" i="1"/>
  <c r="AA940" i="1"/>
  <c r="Z940" i="1"/>
  <c r="BT939" i="1"/>
  <c r="BH939" i="1"/>
  <c r="AY939" i="1"/>
  <c r="AA939" i="1"/>
  <c r="Z939" i="1"/>
  <c r="BT938" i="1"/>
  <c r="BH938" i="1"/>
  <c r="AY938" i="1"/>
  <c r="AA938" i="1"/>
  <c r="Z938" i="1"/>
  <c r="BT937" i="1"/>
  <c r="BH937" i="1"/>
  <c r="AY937" i="1"/>
  <c r="AA937" i="1"/>
  <c r="Z937" i="1"/>
  <c r="BT936" i="1"/>
  <c r="BH936" i="1"/>
  <c r="AY936" i="1"/>
  <c r="AA936" i="1"/>
  <c r="Z936" i="1"/>
  <c r="BT935" i="1"/>
  <c r="BH935" i="1"/>
  <c r="AY935" i="1"/>
  <c r="AA935" i="1"/>
  <c r="Z935" i="1"/>
  <c r="BT934" i="1"/>
  <c r="BH934" i="1"/>
  <c r="AY934" i="1"/>
  <c r="AA934" i="1"/>
  <c r="Z934" i="1"/>
  <c r="BT933" i="1"/>
  <c r="BH933" i="1"/>
  <c r="AY933" i="1"/>
  <c r="AA933" i="1"/>
  <c r="Z933" i="1"/>
  <c r="BT932" i="1"/>
  <c r="BH932" i="1"/>
  <c r="AY932" i="1"/>
  <c r="AA932" i="1"/>
  <c r="Z932" i="1"/>
  <c r="BT931" i="1"/>
  <c r="BH931" i="1"/>
  <c r="AY931" i="1"/>
  <c r="AA931" i="1"/>
  <c r="Z931" i="1"/>
  <c r="BT930" i="1"/>
  <c r="BH930" i="1"/>
  <c r="AY930" i="1"/>
  <c r="AA930" i="1"/>
  <c r="Z930" i="1"/>
  <c r="BT929" i="1"/>
  <c r="BH929" i="1"/>
  <c r="AY929" i="1"/>
  <c r="AA929" i="1"/>
  <c r="Z929" i="1"/>
  <c r="BT928" i="1"/>
  <c r="BH928" i="1"/>
  <c r="AY928" i="1"/>
  <c r="AA928" i="1"/>
  <c r="Z928" i="1"/>
  <c r="BT927" i="1"/>
  <c r="BH927" i="1"/>
  <c r="AY927" i="1"/>
  <c r="AA927" i="1"/>
  <c r="Z927" i="1"/>
  <c r="BT926" i="1"/>
  <c r="BH926" i="1"/>
  <c r="AY926" i="1"/>
  <c r="AA926" i="1"/>
  <c r="Z926" i="1"/>
  <c r="BT925" i="1"/>
  <c r="BH925" i="1"/>
  <c r="AY925" i="1"/>
  <c r="AA925" i="1"/>
  <c r="Z925" i="1"/>
  <c r="BT924" i="1"/>
  <c r="BH924" i="1"/>
  <c r="AY924" i="1"/>
  <c r="AA924" i="1"/>
  <c r="Z924" i="1"/>
  <c r="BT923" i="1"/>
  <c r="BH923" i="1"/>
  <c r="AY923" i="1"/>
  <c r="AA923" i="1"/>
  <c r="Z923" i="1"/>
  <c r="BT922" i="1"/>
  <c r="BH922" i="1"/>
  <c r="AY922" i="1"/>
  <c r="AA922" i="1"/>
  <c r="Z922" i="1"/>
  <c r="BT921" i="1"/>
  <c r="BH921" i="1"/>
  <c r="AY921" i="1"/>
  <c r="AA921" i="1"/>
  <c r="Z921" i="1"/>
  <c r="BT920" i="1"/>
  <c r="BH920" i="1"/>
  <c r="AY920" i="1"/>
  <c r="AA920" i="1"/>
  <c r="Z920" i="1"/>
  <c r="BT919" i="1"/>
  <c r="BH919" i="1"/>
  <c r="AY919" i="1"/>
  <c r="AA919" i="1"/>
  <c r="Z919" i="1"/>
  <c r="BT918" i="1"/>
  <c r="BH918" i="1"/>
  <c r="AY918" i="1"/>
  <c r="AA918" i="1"/>
  <c r="Z918" i="1"/>
  <c r="BT917" i="1"/>
  <c r="BH917" i="1"/>
  <c r="AY917" i="1"/>
  <c r="AA917" i="1"/>
  <c r="Z917" i="1"/>
  <c r="BT916" i="1"/>
  <c r="BH916" i="1"/>
  <c r="AY916" i="1"/>
  <c r="AA916" i="1"/>
  <c r="Z916" i="1"/>
  <c r="BT915" i="1"/>
  <c r="BH915" i="1"/>
  <c r="AY915" i="1"/>
  <c r="AA915" i="1"/>
  <c r="Z915" i="1"/>
  <c r="BT914" i="1"/>
  <c r="BH914" i="1"/>
  <c r="AY914" i="1"/>
  <c r="AA914" i="1"/>
  <c r="Z914" i="1"/>
  <c r="BT913" i="1"/>
  <c r="BH913" i="1"/>
  <c r="AY913" i="1"/>
  <c r="AA913" i="1"/>
  <c r="Z913" i="1"/>
  <c r="BT912" i="1"/>
  <c r="BH912" i="1"/>
  <c r="AY912" i="1"/>
  <c r="AA912" i="1"/>
  <c r="Z912" i="1"/>
  <c r="BT911" i="1"/>
  <c r="BH911" i="1"/>
  <c r="AY911" i="1"/>
  <c r="AA911" i="1"/>
  <c r="Z911" i="1"/>
  <c r="BT910" i="1"/>
  <c r="BH910" i="1"/>
  <c r="AY910" i="1"/>
  <c r="AA910" i="1"/>
  <c r="Z910" i="1"/>
  <c r="BT909" i="1"/>
  <c r="BH909" i="1"/>
  <c r="AY909" i="1"/>
  <c r="AA909" i="1"/>
  <c r="Z909" i="1"/>
  <c r="BT908" i="1"/>
  <c r="BH908" i="1"/>
  <c r="AY908" i="1"/>
  <c r="AA908" i="1"/>
  <c r="Z908" i="1"/>
  <c r="BT907" i="1"/>
  <c r="BH907" i="1"/>
  <c r="AY907" i="1"/>
  <c r="BT906" i="1"/>
  <c r="BH906" i="1"/>
  <c r="AY906" i="1"/>
  <c r="AA906" i="1"/>
  <c r="Z906" i="1"/>
  <c r="BT905" i="1"/>
  <c r="BH905" i="1"/>
  <c r="AY905" i="1"/>
  <c r="AA905" i="1"/>
  <c r="Z905" i="1"/>
  <c r="BT904" i="1"/>
  <c r="BH904" i="1"/>
  <c r="AY904" i="1"/>
  <c r="AA904" i="1"/>
  <c r="Z904" i="1"/>
  <c r="BT903" i="1"/>
  <c r="BH903" i="1"/>
  <c r="AY903" i="1"/>
  <c r="AA903" i="1"/>
  <c r="Z903" i="1"/>
  <c r="BT902" i="1"/>
  <c r="BH902" i="1"/>
  <c r="AY902" i="1"/>
  <c r="AA902" i="1"/>
  <c r="Z902" i="1"/>
  <c r="BT901" i="1"/>
  <c r="BH901" i="1"/>
  <c r="AY901" i="1"/>
  <c r="AA901" i="1"/>
  <c r="Z901" i="1"/>
  <c r="BT900" i="1"/>
  <c r="BH900" i="1"/>
  <c r="AY900" i="1"/>
  <c r="AA900" i="1"/>
  <c r="Z900" i="1"/>
  <c r="BT899" i="1"/>
  <c r="BH899" i="1"/>
  <c r="AY899" i="1"/>
  <c r="AA899" i="1"/>
  <c r="Z899" i="1"/>
  <c r="BT898" i="1"/>
  <c r="BH898" i="1"/>
  <c r="AY898" i="1"/>
  <c r="AA898" i="1"/>
  <c r="Z898" i="1"/>
  <c r="BT897" i="1"/>
  <c r="BH897" i="1"/>
  <c r="AY897" i="1"/>
  <c r="AA897" i="1"/>
  <c r="Z897" i="1"/>
  <c r="BT896" i="1"/>
  <c r="BH896" i="1"/>
  <c r="AY896" i="1"/>
  <c r="AA896" i="1"/>
  <c r="Z896" i="1"/>
  <c r="BT895" i="1"/>
  <c r="BH895" i="1"/>
  <c r="AY895" i="1"/>
  <c r="AA895" i="1"/>
  <c r="Z895" i="1"/>
  <c r="BT894" i="1"/>
  <c r="BH894" i="1"/>
  <c r="AY894" i="1"/>
  <c r="AA894" i="1"/>
  <c r="Z894" i="1"/>
  <c r="BT893" i="1"/>
  <c r="BH893" i="1"/>
  <c r="AY893" i="1"/>
  <c r="AA893" i="1"/>
  <c r="Z893" i="1"/>
  <c r="BT892" i="1"/>
  <c r="BH892" i="1"/>
  <c r="AY892" i="1"/>
  <c r="AA892" i="1"/>
  <c r="Z892" i="1"/>
  <c r="BT891" i="1"/>
  <c r="BH891" i="1"/>
  <c r="AY891" i="1"/>
  <c r="AA891" i="1"/>
  <c r="Z891" i="1"/>
  <c r="BT890" i="1"/>
  <c r="BH890" i="1"/>
  <c r="AY890" i="1"/>
  <c r="AA890" i="1"/>
  <c r="Z890" i="1"/>
  <c r="BT889" i="1"/>
  <c r="BH889" i="1"/>
  <c r="AY889" i="1"/>
  <c r="AA889" i="1"/>
  <c r="Z889" i="1"/>
  <c r="BT888" i="1"/>
  <c r="BH888" i="1"/>
  <c r="AY888" i="1"/>
  <c r="AA888" i="1"/>
  <c r="Z888" i="1"/>
  <c r="BT887" i="1"/>
  <c r="BH887" i="1"/>
  <c r="AY887" i="1"/>
  <c r="AA887" i="1"/>
  <c r="Z887" i="1"/>
  <c r="BT886" i="1"/>
  <c r="BH886" i="1"/>
  <c r="AY886" i="1"/>
  <c r="AA886" i="1"/>
  <c r="Z886" i="1"/>
  <c r="BT885" i="1"/>
  <c r="BH885" i="1"/>
  <c r="AY885" i="1"/>
  <c r="AA885" i="1"/>
  <c r="Z885" i="1"/>
  <c r="BT884" i="1"/>
  <c r="BH884" i="1"/>
  <c r="AY884" i="1"/>
  <c r="AA884" i="1"/>
  <c r="Z884" i="1"/>
  <c r="BT883" i="1"/>
  <c r="BH883" i="1"/>
  <c r="AY883" i="1"/>
  <c r="AA883" i="1"/>
  <c r="Z883" i="1"/>
  <c r="BT882" i="1"/>
  <c r="BH882" i="1"/>
  <c r="AY882" i="1"/>
  <c r="AA882" i="1"/>
  <c r="Z882" i="1"/>
  <c r="BT881" i="1"/>
  <c r="BH881" i="1"/>
  <c r="AY881" i="1"/>
  <c r="AA881" i="1"/>
  <c r="Z881" i="1"/>
  <c r="BT880" i="1"/>
  <c r="BH880" i="1"/>
  <c r="AY880" i="1"/>
  <c r="AA880" i="1"/>
  <c r="Z880" i="1"/>
  <c r="BT879" i="1"/>
  <c r="BH879" i="1"/>
  <c r="AY879" i="1"/>
  <c r="AA879" i="1"/>
  <c r="Z879" i="1"/>
  <c r="BT878" i="1"/>
  <c r="BH878" i="1"/>
  <c r="AY878" i="1"/>
  <c r="AA878" i="1"/>
  <c r="Z878" i="1"/>
  <c r="BT877" i="1"/>
  <c r="BH877" i="1"/>
  <c r="AY877" i="1"/>
  <c r="AA877" i="1"/>
  <c r="Z877" i="1"/>
  <c r="BT876" i="1"/>
  <c r="BH876" i="1"/>
  <c r="AY876" i="1"/>
  <c r="AA876" i="1"/>
  <c r="Z876" i="1"/>
  <c r="BT875" i="1"/>
  <c r="BH875" i="1"/>
  <c r="AY875" i="1"/>
  <c r="AA875" i="1"/>
  <c r="Z875" i="1"/>
  <c r="BT874" i="1"/>
  <c r="BH874" i="1"/>
  <c r="AY874" i="1"/>
  <c r="AA874" i="1"/>
  <c r="Z874" i="1"/>
  <c r="BT873" i="1"/>
  <c r="BH873" i="1"/>
  <c r="AY873" i="1"/>
  <c r="AA873" i="1"/>
  <c r="Z873" i="1"/>
  <c r="BT872" i="1"/>
  <c r="BH872" i="1"/>
  <c r="AY872" i="1"/>
  <c r="AA872" i="1"/>
  <c r="Z872" i="1"/>
  <c r="BT871" i="1"/>
  <c r="BH871" i="1"/>
  <c r="AY871" i="1"/>
  <c r="AA871" i="1"/>
  <c r="Z871" i="1"/>
  <c r="BT870" i="1"/>
  <c r="BH870" i="1"/>
  <c r="AY870" i="1"/>
  <c r="AA870" i="1"/>
  <c r="Z870" i="1"/>
  <c r="BT869" i="1"/>
  <c r="BH869" i="1"/>
  <c r="AY869" i="1"/>
  <c r="AA869" i="1"/>
  <c r="Z869" i="1"/>
  <c r="BT868" i="1"/>
  <c r="BH868" i="1"/>
  <c r="AY868" i="1"/>
  <c r="AA868" i="1"/>
  <c r="Z868" i="1"/>
  <c r="BT867" i="1"/>
  <c r="BH867" i="1"/>
  <c r="AY867" i="1"/>
  <c r="AA867" i="1"/>
  <c r="Z867" i="1"/>
  <c r="BT866" i="1"/>
  <c r="BH866" i="1"/>
  <c r="AY866" i="1"/>
  <c r="AA866" i="1"/>
  <c r="Z866" i="1"/>
  <c r="BT865" i="1"/>
  <c r="BH865" i="1"/>
  <c r="AY865" i="1"/>
  <c r="AA865" i="1"/>
  <c r="Z865" i="1"/>
  <c r="BT864" i="1"/>
  <c r="BH864" i="1"/>
  <c r="AY864" i="1"/>
  <c r="AA864" i="1"/>
  <c r="Z864" i="1"/>
  <c r="BT863" i="1"/>
  <c r="BH863" i="1"/>
  <c r="AY863" i="1"/>
  <c r="AA863" i="1"/>
  <c r="Z863" i="1"/>
  <c r="BT862" i="1"/>
  <c r="BH862" i="1"/>
  <c r="AY862" i="1"/>
  <c r="AA862" i="1"/>
  <c r="Z862" i="1"/>
  <c r="BT861" i="1"/>
  <c r="BH861" i="1"/>
  <c r="AY861" i="1"/>
  <c r="AA861" i="1"/>
  <c r="Z861" i="1"/>
  <c r="BT860" i="1"/>
  <c r="BH860" i="1"/>
  <c r="AY860" i="1"/>
  <c r="AA860" i="1"/>
  <c r="Z860" i="1"/>
  <c r="BT859" i="1"/>
  <c r="BH859" i="1"/>
  <c r="AY859" i="1"/>
  <c r="AA859" i="1"/>
  <c r="Z859" i="1"/>
  <c r="BT858" i="1"/>
  <c r="BH858" i="1"/>
  <c r="AY858" i="1"/>
  <c r="AA858" i="1"/>
  <c r="Z858" i="1"/>
  <c r="BT857" i="1"/>
  <c r="BH857" i="1"/>
  <c r="AY857" i="1"/>
  <c r="AA857" i="1"/>
  <c r="Z857" i="1"/>
  <c r="BT856" i="1"/>
  <c r="BH856" i="1"/>
  <c r="AY856" i="1"/>
  <c r="AA856" i="1"/>
  <c r="Z856" i="1"/>
  <c r="BT855" i="1"/>
  <c r="BH855" i="1"/>
  <c r="AY855" i="1"/>
  <c r="AA855" i="1"/>
  <c r="Z855" i="1"/>
  <c r="BT854" i="1"/>
  <c r="BH854" i="1"/>
  <c r="AY854" i="1"/>
  <c r="AA854" i="1"/>
  <c r="Z854" i="1"/>
  <c r="BT853" i="1"/>
  <c r="BH853" i="1"/>
  <c r="AY853" i="1"/>
  <c r="AA853" i="1"/>
  <c r="Z853" i="1"/>
  <c r="BT852" i="1"/>
  <c r="BH852" i="1"/>
  <c r="AY852" i="1"/>
  <c r="AA852" i="1"/>
  <c r="Z852" i="1"/>
  <c r="BT851" i="1"/>
  <c r="BH851" i="1"/>
  <c r="AY851" i="1"/>
  <c r="AA851" i="1"/>
  <c r="Z851" i="1"/>
  <c r="BT850" i="1"/>
  <c r="BH850" i="1"/>
  <c r="AY850" i="1"/>
  <c r="AA850" i="1"/>
  <c r="Z850" i="1"/>
  <c r="BT849" i="1"/>
  <c r="BH849" i="1"/>
  <c r="AY849" i="1"/>
  <c r="AA849" i="1"/>
  <c r="Z849" i="1"/>
  <c r="BT848" i="1"/>
  <c r="BH848" i="1"/>
  <c r="AY848" i="1"/>
  <c r="AA848" i="1"/>
  <c r="Z848" i="1"/>
  <c r="BT847" i="1"/>
  <c r="BH847" i="1"/>
  <c r="AY847" i="1"/>
  <c r="AA847" i="1"/>
  <c r="Z847" i="1"/>
  <c r="BT846" i="1"/>
  <c r="BH846" i="1"/>
  <c r="AY846" i="1"/>
  <c r="AA846" i="1"/>
  <c r="Z846" i="1"/>
  <c r="BT845" i="1"/>
  <c r="BH845" i="1"/>
  <c r="AY845" i="1"/>
  <c r="AA845" i="1"/>
  <c r="Z845" i="1"/>
  <c r="BT844" i="1"/>
  <c r="BH844" i="1"/>
  <c r="AY844" i="1"/>
  <c r="AA844" i="1"/>
  <c r="Z844" i="1"/>
  <c r="BT843" i="1"/>
  <c r="BH843" i="1"/>
  <c r="AY843" i="1"/>
  <c r="AA843" i="1"/>
  <c r="Z843" i="1"/>
  <c r="BT842" i="1"/>
  <c r="BH842" i="1"/>
  <c r="AY842" i="1"/>
  <c r="AA842" i="1"/>
  <c r="Z842" i="1"/>
  <c r="BT841" i="1"/>
  <c r="BH841" i="1"/>
  <c r="AY841" i="1"/>
  <c r="AA841" i="1"/>
  <c r="Z841" i="1"/>
  <c r="BT840" i="1"/>
  <c r="BH840" i="1"/>
  <c r="AY840" i="1"/>
  <c r="AA840" i="1"/>
  <c r="Z840" i="1"/>
  <c r="BT839" i="1"/>
  <c r="BH839" i="1"/>
  <c r="AY839" i="1"/>
  <c r="AA839" i="1"/>
  <c r="Z839" i="1"/>
  <c r="BT838" i="1"/>
  <c r="BH838" i="1"/>
  <c r="AY838" i="1"/>
  <c r="AA838" i="1"/>
  <c r="Z838" i="1"/>
  <c r="BT837" i="1"/>
  <c r="BH837" i="1"/>
  <c r="AY837" i="1"/>
  <c r="AA837" i="1"/>
  <c r="Z837" i="1"/>
  <c r="BT836" i="1"/>
  <c r="BH836" i="1"/>
  <c r="AY836" i="1"/>
  <c r="AA836" i="1"/>
  <c r="Z836" i="1"/>
  <c r="BT835" i="1"/>
  <c r="BH835" i="1"/>
  <c r="AY835" i="1"/>
  <c r="AA835" i="1"/>
  <c r="Z835" i="1"/>
  <c r="BT834" i="1"/>
  <c r="BH834" i="1"/>
  <c r="AY834" i="1"/>
  <c r="AA834" i="1"/>
  <c r="Z834" i="1"/>
  <c r="BT833" i="1"/>
  <c r="BH833" i="1"/>
  <c r="AY833" i="1"/>
  <c r="AA833" i="1"/>
  <c r="Z833" i="1"/>
  <c r="BT832" i="1"/>
  <c r="BH832" i="1"/>
  <c r="AY832" i="1"/>
  <c r="AA832" i="1"/>
  <c r="Z832" i="1"/>
  <c r="BT831" i="1"/>
  <c r="BH831" i="1"/>
  <c r="AY831" i="1"/>
  <c r="AA831" i="1"/>
  <c r="Z831" i="1"/>
  <c r="BT830" i="1"/>
  <c r="BH830" i="1"/>
  <c r="AY830" i="1"/>
  <c r="AA830" i="1"/>
  <c r="Z830" i="1"/>
  <c r="BT829" i="1"/>
  <c r="BH829" i="1"/>
  <c r="AY829" i="1"/>
  <c r="AA829" i="1"/>
  <c r="Z829" i="1"/>
  <c r="BT828" i="1"/>
  <c r="BH828" i="1"/>
  <c r="AY828" i="1"/>
  <c r="AA828" i="1"/>
  <c r="Z828" i="1"/>
  <c r="BT827" i="1"/>
  <c r="BH827" i="1"/>
  <c r="AY827" i="1"/>
  <c r="AA827" i="1"/>
  <c r="Z827" i="1"/>
  <c r="BT826" i="1"/>
  <c r="BH826" i="1"/>
  <c r="AY826" i="1"/>
  <c r="AA826" i="1"/>
  <c r="Z826" i="1"/>
  <c r="BT825" i="1"/>
  <c r="BH825" i="1"/>
  <c r="AY825" i="1"/>
  <c r="AA825" i="1"/>
  <c r="Z825" i="1"/>
  <c r="BT824" i="1"/>
  <c r="BH824" i="1"/>
  <c r="AY824" i="1"/>
  <c r="AA824" i="1"/>
  <c r="Z824" i="1"/>
  <c r="BT823" i="1"/>
  <c r="BH823" i="1"/>
  <c r="AY823" i="1"/>
  <c r="AA823" i="1"/>
  <c r="Z823" i="1"/>
  <c r="BT822" i="1"/>
  <c r="BH822" i="1"/>
  <c r="AY822" i="1"/>
  <c r="AA822" i="1"/>
  <c r="Z822" i="1"/>
  <c r="BT821" i="1"/>
  <c r="BH821" i="1"/>
  <c r="AY821" i="1"/>
  <c r="AA821" i="1"/>
  <c r="Z821" i="1"/>
  <c r="BT820" i="1"/>
  <c r="BH820" i="1"/>
  <c r="AY820" i="1"/>
  <c r="AA820" i="1"/>
  <c r="Z820" i="1"/>
  <c r="BT819" i="1"/>
  <c r="BH819" i="1"/>
  <c r="AY819" i="1"/>
  <c r="AA819" i="1"/>
  <c r="Z819" i="1"/>
  <c r="BT818" i="1"/>
  <c r="BH818" i="1"/>
  <c r="AY818" i="1"/>
  <c r="AA818" i="1"/>
  <c r="Z818" i="1"/>
  <c r="BT817" i="1"/>
  <c r="BH817" i="1"/>
  <c r="AY817" i="1"/>
  <c r="AA817" i="1"/>
  <c r="Z817" i="1"/>
  <c r="BT816" i="1"/>
  <c r="BH816" i="1"/>
  <c r="AY816" i="1"/>
  <c r="AA816" i="1"/>
  <c r="Z816" i="1"/>
  <c r="BT815" i="1"/>
  <c r="BH815" i="1"/>
  <c r="AY815" i="1"/>
  <c r="AA815" i="1"/>
  <c r="Z815" i="1"/>
  <c r="BT814" i="1"/>
  <c r="BH814" i="1"/>
  <c r="AY814" i="1"/>
  <c r="AA814" i="1"/>
  <c r="Z814" i="1"/>
  <c r="BT813" i="1"/>
  <c r="BH813" i="1"/>
  <c r="AY813" i="1"/>
  <c r="AA813" i="1"/>
  <c r="Z813" i="1"/>
  <c r="BT812" i="1"/>
  <c r="BH812" i="1"/>
  <c r="AY812" i="1"/>
  <c r="AA812" i="1"/>
  <c r="Z812" i="1"/>
  <c r="BT811" i="1"/>
  <c r="BH811" i="1"/>
  <c r="AY811" i="1"/>
  <c r="AA811" i="1"/>
  <c r="Z811" i="1"/>
  <c r="BT810" i="1"/>
  <c r="BH810" i="1"/>
  <c r="AY810" i="1"/>
  <c r="AA810" i="1"/>
  <c r="Z810" i="1"/>
  <c r="BT809" i="1"/>
  <c r="BH809" i="1"/>
  <c r="AY809" i="1"/>
  <c r="AA809" i="1"/>
  <c r="Z809" i="1"/>
  <c r="BT808" i="1"/>
  <c r="BH808" i="1"/>
  <c r="AY808" i="1"/>
  <c r="AA808" i="1"/>
  <c r="Z808" i="1"/>
  <c r="BT807" i="1"/>
  <c r="BH807" i="1"/>
  <c r="AY807" i="1"/>
  <c r="AA807" i="1"/>
  <c r="Z807" i="1"/>
  <c r="BT806" i="1"/>
  <c r="BH806" i="1"/>
  <c r="AY806" i="1"/>
  <c r="AA806" i="1"/>
  <c r="Z806" i="1"/>
  <c r="BT805" i="1"/>
  <c r="BH805" i="1"/>
  <c r="AY805" i="1"/>
  <c r="AA805" i="1"/>
  <c r="Z805" i="1"/>
  <c r="BT804" i="1"/>
  <c r="BH804" i="1"/>
  <c r="AY804" i="1"/>
  <c r="AA804" i="1"/>
  <c r="Z804" i="1"/>
  <c r="BT803" i="1"/>
  <c r="BH803" i="1"/>
  <c r="AY803" i="1"/>
  <c r="AA803" i="1"/>
  <c r="Z803" i="1"/>
  <c r="BT802" i="1"/>
  <c r="BH802" i="1"/>
  <c r="AY802" i="1"/>
  <c r="AA802" i="1"/>
  <c r="Z802" i="1"/>
  <c r="BT801" i="1"/>
  <c r="BH801" i="1"/>
  <c r="AY801" i="1"/>
  <c r="AA801" i="1"/>
  <c r="Z801" i="1"/>
  <c r="BT800" i="1"/>
  <c r="BH800" i="1"/>
  <c r="AY800" i="1"/>
  <c r="AA800" i="1"/>
  <c r="Z800" i="1"/>
  <c r="BT799" i="1"/>
  <c r="BH799" i="1"/>
  <c r="AY799" i="1"/>
  <c r="AA799" i="1"/>
  <c r="Z799" i="1"/>
  <c r="BT798" i="1"/>
  <c r="BH798" i="1"/>
  <c r="AY798" i="1"/>
  <c r="AA798" i="1"/>
  <c r="Z798" i="1"/>
  <c r="BT797" i="1"/>
  <c r="BH797" i="1"/>
  <c r="AY797" i="1"/>
  <c r="AA797" i="1"/>
  <c r="Z797" i="1"/>
  <c r="BT796" i="1"/>
  <c r="BH796" i="1"/>
  <c r="AY796" i="1"/>
  <c r="AA796" i="1"/>
  <c r="Z796" i="1"/>
  <c r="BT795" i="1"/>
  <c r="BH795" i="1"/>
  <c r="AY795" i="1"/>
  <c r="AA795" i="1"/>
  <c r="Z795" i="1"/>
  <c r="BT794" i="1"/>
  <c r="BH794" i="1"/>
  <c r="AY794" i="1"/>
  <c r="AA794" i="1"/>
  <c r="Z794" i="1"/>
  <c r="BT793" i="1"/>
  <c r="BH793" i="1"/>
  <c r="AY793" i="1"/>
  <c r="AA793" i="1"/>
  <c r="Z793" i="1"/>
  <c r="BT792" i="1"/>
  <c r="BH792" i="1"/>
  <c r="AY792" i="1"/>
  <c r="AA792" i="1"/>
  <c r="Z792" i="1"/>
  <c r="BT791" i="1"/>
  <c r="BH791" i="1"/>
  <c r="AY791" i="1"/>
  <c r="AA791" i="1"/>
  <c r="Z791" i="1"/>
  <c r="BT790" i="1"/>
  <c r="BH790" i="1"/>
  <c r="AY790" i="1"/>
  <c r="AA790" i="1"/>
  <c r="Z790" i="1"/>
  <c r="BT789" i="1"/>
  <c r="BH789" i="1"/>
  <c r="AY789" i="1"/>
  <c r="AA789" i="1"/>
  <c r="Z789" i="1"/>
  <c r="BT788" i="1"/>
  <c r="BH788" i="1"/>
  <c r="AY788" i="1"/>
  <c r="AA788" i="1"/>
  <c r="Z788" i="1"/>
  <c r="BT787" i="1"/>
  <c r="BH787" i="1"/>
  <c r="AY787" i="1"/>
  <c r="AA787" i="1"/>
  <c r="Z787" i="1"/>
  <c r="BT786" i="1"/>
  <c r="BH786" i="1"/>
  <c r="AY786" i="1"/>
  <c r="AA786" i="1"/>
  <c r="Z786" i="1"/>
  <c r="BT785" i="1"/>
  <c r="BH785" i="1"/>
  <c r="AY785" i="1"/>
  <c r="AA785" i="1"/>
  <c r="Z785" i="1"/>
  <c r="BT784" i="1"/>
  <c r="BH784" i="1"/>
  <c r="AY784" i="1"/>
  <c r="AA784" i="1"/>
  <c r="Z784" i="1"/>
  <c r="BT783" i="1"/>
  <c r="BH783" i="1"/>
  <c r="AY783" i="1"/>
  <c r="AA783" i="1"/>
  <c r="Z783" i="1"/>
  <c r="BT782" i="1"/>
  <c r="BH782" i="1"/>
  <c r="AY782" i="1"/>
  <c r="AA782" i="1"/>
  <c r="Z782" i="1"/>
  <c r="BT781" i="1"/>
  <c r="BH781" i="1"/>
  <c r="AY781" i="1"/>
  <c r="AA781" i="1"/>
  <c r="Z781" i="1"/>
  <c r="BT780" i="1"/>
  <c r="BH780" i="1"/>
  <c r="AY780" i="1"/>
  <c r="AA780" i="1"/>
  <c r="Z780" i="1"/>
  <c r="BT779" i="1"/>
  <c r="BH779" i="1"/>
  <c r="AY779" i="1"/>
  <c r="AA779" i="1"/>
  <c r="Z779" i="1"/>
  <c r="BT778" i="1"/>
  <c r="BH778" i="1"/>
  <c r="AY778" i="1"/>
  <c r="AA778" i="1"/>
  <c r="Z778" i="1"/>
  <c r="BT777" i="1"/>
  <c r="BH777" i="1"/>
  <c r="AY777" i="1"/>
  <c r="AA777" i="1"/>
  <c r="Z777" i="1"/>
  <c r="BT776" i="1"/>
  <c r="BH776" i="1"/>
  <c r="AY776" i="1"/>
  <c r="AA776" i="1"/>
  <c r="Z776" i="1"/>
  <c r="BT775" i="1"/>
  <c r="BH775" i="1"/>
  <c r="AY775" i="1"/>
  <c r="AA775" i="1"/>
  <c r="Z775" i="1"/>
  <c r="BT774" i="1"/>
  <c r="BH774" i="1"/>
  <c r="AY774" i="1"/>
  <c r="AA774" i="1"/>
  <c r="Z774" i="1"/>
  <c r="BT773" i="1"/>
  <c r="BH773" i="1"/>
  <c r="AY773" i="1"/>
  <c r="AA773" i="1"/>
  <c r="Z773" i="1"/>
  <c r="BT772" i="1"/>
  <c r="BH772" i="1"/>
  <c r="AY772" i="1"/>
  <c r="AA772" i="1"/>
  <c r="Z772" i="1"/>
  <c r="BT771" i="1"/>
  <c r="BH771" i="1"/>
  <c r="AY771" i="1"/>
  <c r="AA771" i="1"/>
  <c r="Z771" i="1"/>
  <c r="BT770" i="1"/>
  <c r="BH770" i="1"/>
  <c r="AY770" i="1"/>
  <c r="AA770" i="1"/>
  <c r="Z770" i="1"/>
  <c r="BT769" i="1"/>
  <c r="BH769" i="1"/>
  <c r="AY769" i="1"/>
  <c r="AA769" i="1"/>
  <c r="Z769" i="1"/>
  <c r="BT768" i="1"/>
  <c r="BH768" i="1"/>
  <c r="AY768" i="1"/>
  <c r="AA768" i="1"/>
  <c r="Z768" i="1"/>
  <c r="BT767" i="1"/>
  <c r="BH767" i="1"/>
  <c r="AY767" i="1"/>
  <c r="AA767" i="1"/>
  <c r="Z767" i="1"/>
  <c r="BT766" i="1"/>
  <c r="BH766" i="1"/>
  <c r="AY766" i="1"/>
  <c r="AA766" i="1"/>
  <c r="Z766" i="1"/>
  <c r="BT765" i="1"/>
  <c r="BH765" i="1"/>
  <c r="AY765" i="1"/>
  <c r="AA765" i="1"/>
  <c r="Z765" i="1"/>
  <c r="BT764" i="1"/>
  <c r="BH764" i="1"/>
  <c r="AY764" i="1"/>
  <c r="AA764" i="1"/>
  <c r="Z764" i="1"/>
  <c r="BT763" i="1"/>
  <c r="BH763" i="1"/>
  <c r="AY763" i="1"/>
  <c r="AA763" i="1"/>
  <c r="Z763" i="1"/>
  <c r="BT762" i="1"/>
  <c r="BH762" i="1"/>
  <c r="AY762" i="1"/>
  <c r="AA762" i="1"/>
  <c r="Z762" i="1"/>
  <c r="BT761" i="1"/>
  <c r="BH761" i="1"/>
  <c r="AY761" i="1"/>
  <c r="AA761" i="1"/>
  <c r="Z761" i="1"/>
  <c r="BT760" i="1"/>
  <c r="BH760" i="1"/>
  <c r="AY760" i="1"/>
  <c r="AA760" i="1"/>
  <c r="Z760" i="1"/>
  <c r="BT759" i="1"/>
  <c r="BH759" i="1"/>
  <c r="AY759" i="1"/>
  <c r="AA759" i="1"/>
  <c r="Z759" i="1"/>
  <c r="BT758" i="1"/>
  <c r="BH758" i="1"/>
  <c r="AY758" i="1"/>
  <c r="AA758" i="1"/>
  <c r="Z758" i="1"/>
  <c r="BT757" i="1"/>
  <c r="BH757" i="1"/>
  <c r="AY757" i="1"/>
  <c r="AA757" i="1"/>
  <c r="Z757" i="1"/>
  <c r="BT756" i="1"/>
  <c r="BH756" i="1"/>
  <c r="AY756" i="1"/>
  <c r="AA756" i="1"/>
  <c r="Z756" i="1"/>
  <c r="BT755" i="1"/>
  <c r="BH755" i="1"/>
  <c r="AY755" i="1"/>
  <c r="AA755" i="1"/>
  <c r="Z755" i="1"/>
  <c r="BT754" i="1"/>
  <c r="BH754" i="1"/>
  <c r="AY754" i="1"/>
  <c r="AA754" i="1"/>
  <c r="Z754" i="1"/>
  <c r="BT753" i="1"/>
  <c r="BH753" i="1"/>
  <c r="AY753" i="1"/>
  <c r="AA753" i="1"/>
  <c r="Z753" i="1"/>
  <c r="BT752" i="1"/>
  <c r="BH752" i="1"/>
  <c r="AY752" i="1"/>
  <c r="AA752" i="1"/>
  <c r="Z752" i="1"/>
  <c r="BT751" i="1"/>
  <c r="BH751" i="1"/>
  <c r="AY751" i="1"/>
  <c r="AA751" i="1"/>
  <c r="Z751" i="1"/>
  <c r="BT750" i="1"/>
  <c r="BH750" i="1"/>
  <c r="AY750" i="1"/>
  <c r="AA750" i="1"/>
  <c r="Z750" i="1"/>
  <c r="BT749" i="1"/>
  <c r="BH749" i="1"/>
  <c r="AY749" i="1"/>
  <c r="AA749" i="1"/>
  <c r="Z749" i="1"/>
  <c r="BT748" i="1"/>
  <c r="BH748" i="1"/>
  <c r="AY748" i="1"/>
  <c r="AA748" i="1"/>
  <c r="Z748" i="1"/>
  <c r="BT747" i="1"/>
  <c r="BH747" i="1"/>
  <c r="AY747" i="1"/>
  <c r="AA747" i="1"/>
  <c r="Z747" i="1"/>
  <c r="BT746" i="1"/>
  <c r="BH746" i="1"/>
  <c r="AY746" i="1"/>
  <c r="AA746" i="1"/>
  <c r="Z746" i="1"/>
  <c r="BT745" i="1"/>
  <c r="BH745" i="1"/>
  <c r="AY745" i="1"/>
  <c r="AA745" i="1"/>
  <c r="Z745" i="1"/>
  <c r="BT744" i="1"/>
  <c r="BH744" i="1"/>
  <c r="AY744" i="1"/>
  <c r="AA744" i="1"/>
  <c r="Z744" i="1"/>
  <c r="BT743" i="1"/>
  <c r="BH743" i="1"/>
  <c r="AY743" i="1"/>
  <c r="AA743" i="1"/>
  <c r="Z743" i="1"/>
  <c r="BT742" i="1"/>
  <c r="BH742" i="1"/>
  <c r="AY742" i="1"/>
  <c r="AA742" i="1"/>
  <c r="Z742" i="1"/>
  <c r="BT741" i="1"/>
  <c r="BH741" i="1"/>
  <c r="AY741" i="1"/>
  <c r="AA741" i="1"/>
  <c r="Z741" i="1"/>
  <c r="BT740" i="1"/>
  <c r="BH740" i="1"/>
  <c r="AY740" i="1"/>
  <c r="AA740" i="1"/>
  <c r="Z740" i="1"/>
  <c r="BT739" i="1"/>
  <c r="BH739" i="1"/>
  <c r="AY739" i="1"/>
  <c r="AA739" i="1"/>
  <c r="Z739" i="1"/>
  <c r="BT738" i="1"/>
  <c r="BH738" i="1"/>
  <c r="AY738" i="1"/>
  <c r="AA738" i="1"/>
  <c r="Z738" i="1"/>
  <c r="BT737" i="1"/>
  <c r="BH737" i="1"/>
  <c r="AY737" i="1"/>
  <c r="AA737" i="1"/>
  <c r="Z737" i="1"/>
  <c r="BT736" i="1"/>
  <c r="BH736" i="1"/>
  <c r="AY736" i="1"/>
  <c r="AA736" i="1"/>
  <c r="Z736" i="1"/>
  <c r="BT735" i="1"/>
  <c r="BH735" i="1"/>
  <c r="AY735" i="1"/>
  <c r="AA735" i="1"/>
  <c r="Z735" i="1"/>
  <c r="BT734" i="1"/>
  <c r="BH734" i="1"/>
  <c r="AY734" i="1"/>
  <c r="AA734" i="1"/>
  <c r="Z734" i="1"/>
  <c r="BT733" i="1"/>
  <c r="BH733" i="1"/>
  <c r="AY733" i="1"/>
  <c r="AA733" i="1"/>
  <c r="Z733" i="1"/>
  <c r="BT732" i="1"/>
  <c r="BH732" i="1"/>
  <c r="AY732" i="1"/>
  <c r="AA732" i="1"/>
  <c r="Z732" i="1"/>
  <c r="BT731" i="1"/>
  <c r="BH731" i="1"/>
  <c r="AY731" i="1"/>
  <c r="AA731" i="1"/>
  <c r="Z731" i="1"/>
  <c r="BT730" i="1"/>
  <c r="BH730" i="1"/>
  <c r="AY730" i="1"/>
  <c r="AA730" i="1"/>
  <c r="Z730" i="1"/>
  <c r="BT729" i="1"/>
  <c r="BH729" i="1"/>
  <c r="AY729" i="1"/>
  <c r="AA729" i="1"/>
  <c r="Z729" i="1"/>
  <c r="BT728" i="1"/>
  <c r="BH728" i="1"/>
  <c r="AY728" i="1"/>
  <c r="AA728" i="1"/>
  <c r="Z728" i="1"/>
  <c r="BT727" i="1"/>
  <c r="BH727" i="1"/>
  <c r="AY727" i="1"/>
  <c r="AA727" i="1"/>
  <c r="Z727" i="1"/>
  <c r="BT726" i="1"/>
  <c r="BH726" i="1"/>
  <c r="AY726" i="1"/>
  <c r="AA726" i="1"/>
  <c r="Z726" i="1"/>
  <c r="BT725" i="1"/>
  <c r="BH725" i="1"/>
  <c r="AY725" i="1"/>
  <c r="AA725" i="1"/>
  <c r="Z725" i="1"/>
  <c r="BT724" i="1"/>
  <c r="BH724" i="1"/>
  <c r="AY724" i="1"/>
  <c r="AA724" i="1"/>
  <c r="Z724" i="1"/>
  <c r="BT723" i="1"/>
  <c r="BH723" i="1"/>
  <c r="AY723" i="1"/>
  <c r="AA723" i="1"/>
  <c r="Z723" i="1"/>
  <c r="BT722" i="1"/>
  <c r="BH722" i="1"/>
  <c r="AY722" i="1"/>
  <c r="AA722" i="1"/>
  <c r="Z722" i="1"/>
  <c r="BT721" i="1"/>
  <c r="BH721" i="1"/>
  <c r="AY721" i="1"/>
  <c r="AA721" i="1"/>
  <c r="Z721" i="1"/>
  <c r="BT720" i="1"/>
  <c r="BH720" i="1"/>
  <c r="AY720" i="1"/>
  <c r="AA720" i="1"/>
  <c r="Z720" i="1"/>
  <c r="BT719" i="1"/>
  <c r="BH719" i="1"/>
  <c r="AY719" i="1"/>
  <c r="AA719" i="1"/>
  <c r="Z719" i="1"/>
  <c r="BT718" i="1"/>
  <c r="BH718" i="1"/>
  <c r="AY718" i="1"/>
  <c r="AA718" i="1"/>
  <c r="Z718" i="1"/>
  <c r="BT717" i="1"/>
  <c r="BH717" i="1"/>
  <c r="AY717" i="1"/>
  <c r="AA717" i="1"/>
  <c r="Z717" i="1"/>
  <c r="BT716" i="1"/>
  <c r="BH716" i="1"/>
  <c r="AY716" i="1"/>
  <c r="AA716" i="1"/>
  <c r="Z716" i="1"/>
  <c r="BT715" i="1"/>
  <c r="BH715" i="1"/>
  <c r="AY715" i="1"/>
  <c r="AA715" i="1"/>
  <c r="Z715" i="1"/>
  <c r="BT714" i="1"/>
  <c r="BH714" i="1"/>
  <c r="AY714" i="1"/>
  <c r="AA714" i="1"/>
  <c r="Z714" i="1"/>
  <c r="BT713" i="1"/>
  <c r="BH713" i="1"/>
  <c r="AY713" i="1"/>
  <c r="AA713" i="1"/>
  <c r="Z713" i="1"/>
  <c r="BT712" i="1"/>
  <c r="BH712" i="1"/>
  <c r="AY712" i="1"/>
  <c r="AA712" i="1"/>
  <c r="Z712" i="1"/>
  <c r="BT711" i="1"/>
  <c r="BH711" i="1"/>
  <c r="AY711" i="1"/>
  <c r="AA711" i="1"/>
  <c r="Z711" i="1"/>
  <c r="BT710" i="1"/>
  <c r="BH710" i="1"/>
  <c r="AY710" i="1"/>
  <c r="AA710" i="1"/>
  <c r="Z710" i="1"/>
  <c r="BT709" i="1"/>
  <c r="BH709" i="1"/>
  <c r="AY709" i="1"/>
  <c r="AA709" i="1"/>
  <c r="Z709" i="1"/>
  <c r="BT708" i="1"/>
  <c r="BH708" i="1"/>
  <c r="AY708" i="1"/>
  <c r="AA708" i="1"/>
  <c r="Z708" i="1"/>
  <c r="BT707" i="1"/>
  <c r="BH707" i="1"/>
  <c r="AY707" i="1"/>
  <c r="AA707" i="1"/>
  <c r="Z707" i="1"/>
  <c r="BT706" i="1"/>
  <c r="BH706" i="1"/>
  <c r="AY706" i="1"/>
  <c r="AA706" i="1"/>
  <c r="Z706" i="1"/>
  <c r="BT705" i="1"/>
  <c r="BH705" i="1"/>
  <c r="AY705" i="1"/>
  <c r="AA705" i="1"/>
  <c r="Z705" i="1"/>
  <c r="BT704" i="1"/>
  <c r="BH704" i="1"/>
  <c r="AY704" i="1"/>
  <c r="AA704" i="1"/>
  <c r="Z704" i="1"/>
  <c r="BT703" i="1"/>
  <c r="BH703" i="1"/>
  <c r="AY703" i="1"/>
  <c r="AA703" i="1"/>
  <c r="Z703" i="1"/>
  <c r="BT702" i="1"/>
  <c r="BH702" i="1"/>
  <c r="AY702" i="1"/>
  <c r="AA702" i="1"/>
  <c r="Z702" i="1"/>
  <c r="BT701" i="1"/>
  <c r="BH701" i="1"/>
  <c r="AY701" i="1"/>
  <c r="AA701" i="1"/>
  <c r="Z701" i="1"/>
  <c r="BT700" i="1"/>
  <c r="BH700" i="1"/>
  <c r="AY700" i="1"/>
  <c r="AA700" i="1"/>
  <c r="Z700" i="1"/>
  <c r="BT699" i="1"/>
  <c r="BH699" i="1"/>
  <c r="AY699" i="1"/>
  <c r="AA699" i="1"/>
  <c r="Z699" i="1"/>
  <c r="BT698" i="1"/>
  <c r="BH698" i="1"/>
  <c r="AY698" i="1"/>
  <c r="AA698" i="1"/>
  <c r="Z698" i="1"/>
  <c r="BT697" i="1"/>
  <c r="BH697" i="1"/>
  <c r="AY697" i="1"/>
  <c r="AA697" i="1"/>
  <c r="Z697" i="1"/>
  <c r="BT696" i="1"/>
  <c r="BH696" i="1"/>
  <c r="AY696" i="1"/>
  <c r="AA696" i="1"/>
  <c r="Z696" i="1"/>
  <c r="BT695" i="1"/>
  <c r="BH695" i="1"/>
  <c r="AY695" i="1"/>
  <c r="AA695" i="1"/>
  <c r="Z695" i="1"/>
  <c r="BT694" i="1"/>
  <c r="BH694" i="1"/>
  <c r="AY694" i="1"/>
  <c r="AA694" i="1"/>
  <c r="Z694" i="1"/>
  <c r="BT693" i="1"/>
  <c r="BH693" i="1"/>
  <c r="AY693" i="1"/>
  <c r="AA693" i="1"/>
  <c r="Z693" i="1"/>
  <c r="BT692" i="1"/>
  <c r="BH692" i="1"/>
  <c r="AY692" i="1"/>
  <c r="AA692" i="1"/>
  <c r="Z692" i="1"/>
  <c r="BT691" i="1"/>
  <c r="BH691" i="1"/>
  <c r="AY691" i="1"/>
  <c r="AA691" i="1"/>
  <c r="Z691" i="1"/>
  <c r="BT690" i="1"/>
  <c r="BH690" i="1"/>
  <c r="AY690" i="1"/>
  <c r="AA690" i="1"/>
  <c r="Z690" i="1"/>
  <c r="BT689" i="1"/>
  <c r="BH689" i="1"/>
  <c r="AY689" i="1"/>
  <c r="AA689" i="1"/>
  <c r="Z689" i="1"/>
  <c r="BT688" i="1"/>
  <c r="BH688" i="1"/>
  <c r="AY688" i="1"/>
  <c r="BT687" i="1"/>
  <c r="BH687" i="1"/>
  <c r="AY687" i="1"/>
  <c r="AA687" i="1"/>
  <c r="Z687" i="1"/>
  <c r="BT686" i="1"/>
  <c r="BH686" i="1"/>
  <c r="AY686" i="1"/>
  <c r="AA686" i="1"/>
  <c r="Z686" i="1"/>
  <c r="BT685" i="1"/>
  <c r="BH685" i="1"/>
  <c r="AY685" i="1"/>
  <c r="AA685" i="1"/>
  <c r="Z685" i="1"/>
  <c r="BT684" i="1"/>
  <c r="BH684" i="1"/>
  <c r="AY684" i="1"/>
  <c r="AA684" i="1"/>
  <c r="Z684" i="1"/>
  <c r="BT683" i="1"/>
  <c r="BH683" i="1"/>
  <c r="AY683" i="1"/>
  <c r="AA683" i="1"/>
  <c r="Z683" i="1"/>
  <c r="BT682" i="1"/>
  <c r="BH682" i="1"/>
  <c r="AY682" i="1"/>
  <c r="AA682" i="1"/>
  <c r="Z682" i="1"/>
  <c r="BT681" i="1"/>
  <c r="BH681" i="1"/>
  <c r="AY681" i="1"/>
  <c r="AA681" i="1"/>
  <c r="Z681" i="1"/>
  <c r="BT680" i="1"/>
  <c r="BH680" i="1"/>
  <c r="AY680" i="1"/>
  <c r="AA680" i="1"/>
  <c r="Z680" i="1"/>
  <c r="BT679" i="1"/>
  <c r="BH679" i="1"/>
  <c r="AY679" i="1"/>
  <c r="AA679" i="1"/>
  <c r="Z679" i="1"/>
  <c r="BT678" i="1"/>
  <c r="BH678" i="1"/>
  <c r="AY678" i="1"/>
  <c r="AA678" i="1"/>
  <c r="Z678" i="1"/>
  <c r="BT677" i="1"/>
  <c r="BH677" i="1"/>
  <c r="AY677" i="1"/>
  <c r="AA677" i="1"/>
  <c r="Z677" i="1"/>
  <c r="BT676" i="1"/>
  <c r="BH676" i="1"/>
  <c r="AY676" i="1"/>
  <c r="AA676" i="1"/>
  <c r="Z676" i="1"/>
  <c r="BT675" i="1"/>
  <c r="BH675" i="1"/>
  <c r="AY675" i="1"/>
  <c r="AA675" i="1"/>
  <c r="Z675" i="1"/>
  <c r="BT674" i="1"/>
  <c r="BH674" i="1"/>
  <c r="AY674" i="1"/>
  <c r="AA674" i="1"/>
  <c r="Z674" i="1"/>
  <c r="BT673" i="1"/>
  <c r="BH673" i="1"/>
  <c r="AY673" i="1"/>
  <c r="AA673" i="1"/>
  <c r="Z673" i="1"/>
  <c r="BT672" i="1"/>
  <c r="BH672" i="1"/>
  <c r="AY672" i="1"/>
  <c r="AA672" i="1"/>
  <c r="Z672" i="1"/>
  <c r="BT671" i="1"/>
  <c r="BH671" i="1"/>
  <c r="AY671" i="1"/>
  <c r="AA671" i="1"/>
  <c r="Z671" i="1"/>
  <c r="BT670" i="1"/>
  <c r="BH670" i="1"/>
  <c r="AY670" i="1"/>
  <c r="AA670" i="1"/>
  <c r="Z670" i="1"/>
  <c r="BT669" i="1"/>
  <c r="BH669" i="1"/>
  <c r="AY669" i="1"/>
  <c r="AA669" i="1"/>
  <c r="Z669" i="1"/>
  <c r="BT668" i="1"/>
  <c r="BH668" i="1"/>
  <c r="AY668" i="1"/>
  <c r="AA668" i="1"/>
  <c r="Z668" i="1"/>
  <c r="BT667" i="1"/>
  <c r="BH667" i="1"/>
  <c r="AY667" i="1"/>
  <c r="AA667" i="1"/>
  <c r="Z667" i="1"/>
  <c r="BT666" i="1"/>
  <c r="BH666" i="1"/>
  <c r="AY666" i="1"/>
  <c r="AA666" i="1"/>
  <c r="Z666" i="1"/>
  <c r="BT665" i="1"/>
  <c r="BH665" i="1"/>
  <c r="AY665" i="1"/>
  <c r="AA665" i="1"/>
  <c r="Z665" i="1"/>
  <c r="BT664" i="1"/>
  <c r="BH664" i="1"/>
  <c r="AY664" i="1"/>
  <c r="AA664" i="1"/>
  <c r="Z664" i="1"/>
  <c r="BT663" i="1"/>
  <c r="BH663" i="1"/>
  <c r="AY663" i="1"/>
  <c r="AA663" i="1"/>
  <c r="Z663" i="1"/>
  <c r="BT662" i="1"/>
  <c r="BH662" i="1"/>
  <c r="AY662" i="1"/>
  <c r="AA662" i="1"/>
  <c r="Z662" i="1"/>
  <c r="BT661" i="1"/>
  <c r="BH661" i="1"/>
  <c r="AY661" i="1"/>
  <c r="AA661" i="1"/>
  <c r="Z661" i="1"/>
  <c r="BT660" i="1"/>
  <c r="BH660" i="1"/>
  <c r="AY660" i="1"/>
  <c r="AA660" i="1"/>
  <c r="Z660" i="1"/>
  <c r="BT659" i="1"/>
  <c r="BH659" i="1"/>
  <c r="AY659" i="1"/>
  <c r="AA659" i="1"/>
  <c r="Z659" i="1"/>
  <c r="BT658" i="1"/>
  <c r="BH658" i="1"/>
  <c r="AY658" i="1"/>
  <c r="AA658" i="1"/>
  <c r="Z658" i="1"/>
  <c r="BT657" i="1"/>
  <c r="BH657" i="1"/>
  <c r="AY657" i="1"/>
  <c r="AA657" i="1"/>
  <c r="Z657" i="1"/>
  <c r="BT656" i="1"/>
  <c r="BH656" i="1"/>
  <c r="AY656" i="1"/>
  <c r="AA656" i="1"/>
  <c r="Z656" i="1"/>
  <c r="BT655" i="1"/>
  <c r="BH655" i="1"/>
  <c r="AY655" i="1"/>
  <c r="AA655" i="1"/>
  <c r="Z655" i="1"/>
  <c r="BT654" i="1"/>
  <c r="BH654" i="1"/>
  <c r="AY654" i="1"/>
  <c r="AA654" i="1"/>
  <c r="Z654" i="1"/>
  <c r="BT653" i="1"/>
  <c r="BH653" i="1"/>
  <c r="AY653" i="1"/>
  <c r="AA653" i="1"/>
  <c r="Z653" i="1"/>
  <c r="BT652" i="1"/>
  <c r="BH652" i="1"/>
  <c r="AY652" i="1"/>
  <c r="AA652" i="1"/>
  <c r="Z652" i="1"/>
  <c r="BT651" i="1"/>
  <c r="BH651" i="1"/>
  <c r="AY651" i="1"/>
  <c r="AA651" i="1"/>
  <c r="Z651" i="1"/>
  <c r="BT650" i="1"/>
  <c r="BH650" i="1"/>
  <c r="AY650" i="1"/>
  <c r="AA650" i="1"/>
  <c r="Z650" i="1"/>
  <c r="BT649" i="1"/>
  <c r="BH649" i="1"/>
  <c r="AY649" i="1"/>
  <c r="AA649" i="1"/>
  <c r="Z649" i="1"/>
  <c r="BT648" i="1"/>
  <c r="BH648" i="1"/>
  <c r="AY648" i="1"/>
  <c r="AA648" i="1"/>
  <c r="Z648" i="1"/>
  <c r="BT647" i="1"/>
  <c r="BH647" i="1"/>
  <c r="AY647" i="1"/>
  <c r="AA647" i="1"/>
  <c r="Z647" i="1"/>
  <c r="BT646" i="1"/>
  <c r="BH646" i="1"/>
  <c r="AY646" i="1"/>
  <c r="AA646" i="1"/>
  <c r="Z646" i="1"/>
  <c r="BT645" i="1"/>
  <c r="BH645" i="1"/>
  <c r="AY645" i="1"/>
  <c r="AA645" i="1"/>
  <c r="Z645" i="1"/>
  <c r="BT644" i="1"/>
  <c r="BH644" i="1"/>
  <c r="AY644" i="1"/>
  <c r="AA644" i="1"/>
  <c r="Z644" i="1"/>
  <c r="BT643" i="1"/>
  <c r="BH643" i="1"/>
  <c r="AY643" i="1"/>
  <c r="AA643" i="1"/>
  <c r="Z643" i="1"/>
  <c r="BT642" i="1"/>
  <c r="BH642" i="1"/>
  <c r="AY642" i="1"/>
  <c r="AA642" i="1"/>
  <c r="Z642" i="1"/>
  <c r="BT641" i="1"/>
  <c r="BH641" i="1"/>
  <c r="AY641" i="1"/>
  <c r="AA641" i="1"/>
  <c r="Z641" i="1"/>
  <c r="BT640" i="1"/>
  <c r="BH640" i="1"/>
  <c r="AY640" i="1"/>
  <c r="AA640" i="1"/>
  <c r="Z640" i="1"/>
  <c r="BT639" i="1"/>
  <c r="BH639" i="1"/>
  <c r="AY639" i="1"/>
  <c r="AA639" i="1"/>
  <c r="Z639" i="1"/>
  <c r="BT638" i="1"/>
  <c r="BH638" i="1"/>
  <c r="AY638" i="1"/>
  <c r="AA638" i="1"/>
  <c r="Z638" i="1"/>
  <c r="BT637" i="1"/>
  <c r="BH637" i="1"/>
  <c r="AY637" i="1"/>
  <c r="AA637" i="1"/>
  <c r="Z637" i="1"/>
  <c r="BT636" i="1"/>
  <c r="BH636" i="1"/>
  <c r="AY636" i="1"/>
  <c r="AA636" i="1"/>
  <c r="Z636" i="1"/>
  <c r="BT635" i="1"/>
  <c r="BH635" i="1"/>
  <c r="AY635" i="1"/>
  <c r="AA635" i="1"/>
  <c r="Z635" i="1"/>
  <c r="BT634" i="1"/>
  <c r="BH634" i="1"/>
  <c r="AY634" i="1"/>
  <c r="AA634" i="1"/>
  <c r="Z634" i="1"/>
  <c r="BT633" i="1"/>
  <c r="BH633" i="1"/>
  <c r="AY633" i="1"/>
  <c r="AA633" i="1"/>
  <c r="Z633" i="1"/>
  <c r="BT632" i="1"/>
  <c r="BH632" i="1"/>
  <c r="AY632" i="1"/>
  <c r="AA632" i="1"/>
  <c r="Z632" i="1"/>
  <c r="BT631" i="1"/>
  <c r="BH631" i="1"/>
  <c r="AY631" i="1"/>
  <c r="AA631" i="1"/>
  <c r="Z631" i="1"/>
  <c r="BT630" i="1"/>
  <c r="BH630" i="1"/>
  <c r="AY630" i="1"/>
  <c r="AA630" i="1"/>
  <c r="Z630" i="1"/>
  <c r="BT629" i="1"/>
  <c r="BH629" i="1"/>
  <c r="AY629" i="1"/>
  <c r="AA629" i="1"/>
  <c r="Z629" i="1"/>
  <c r="BT628" i="1"/>
  <c r="BH628" i="1"/>
  <c r="AY628" i="1"/>
  <c r="AA628" i="1"/>
  <c r="Z628" i="1"/>
  <c r="BT627" i="1"/>
  <c r="BH627" i="1"/>
  <c r="AY627" i="1"/>
  <c r="AA627" i="1"/>
  <c r="Z627" i="1"/>
  <c r="BT626" i="1"/>
  <c r="BH626" i="1"/>
  <c r="AY626" i="1"/>
  <c r="AA626" i="1"/>
  <c r="Z626" i="1"/>
  <c r="BT625" i="1"/>
  <c r="BH625" i="1"/>
  <c r="AY625" i="1"/>
  <c r="AA625" i="1"/>
  <c r="Z625" i="1"/>
  <c r="BT624" i="1"/>
  <c r="BH624" i="1"/>
  <c r="AY624" i="1"/>
  <c r="AA624" i="1"/>
  <c r="Z624" i="1"/>
  <c r="BT623" i="1"/>
  <c r="BH623" i="1"/>
  <c r="AY623" i="1"/>
  <c r="AA623" i="1"/>
  <c r="Z623" i="1"/>
  <c r="BT622" i="1"/>
  <c r="BH622" i="1"/>
  <c r="AY622" i="1"/>
  <c r="AA622" i="1"/>
  <c r="Z622" i="1"/>
  <c r="BT621" i="1"/>
  <c r="BH621" i="1"/>
  <c r="AY621" i="1"/>
  <c r="AA621" i="1"/>
  <c r="Z621" i="1"/>
  <c r="BT620" i="1"/>
  <c r="BH620" i="1"/>
  <c r="AY620" i="1"/>
  <c r="AA620" i="1"/>
  <c r="Z620" i="1"/>
  <c r="BT619" i="1"/>
  <c r="BH619" i="1"/>
  <c r="AY619" i="1"/>
  <c r="AA619" i="1"/>
  <c r="Z619" i="1"/>
  <c r="BT618" i="1"/>
  <c r="BH618" i="1"/>
  <c r="AY618" i="1"/>
  <c r="AA618" i="1"/>
  <c r="Z618" i="1"/>
  <c r="BT617" i="1"/>
  <c r="BH617" i="1"/>
  <c r="AY617" i="1"/>
  <c r="AA617" i="1"/>
  <c r="Z617" i="1"/>
  <c r="BT616" i="1"/>
  <c r="BH616" i="1"/>
  <c r="AY616" i="1"/>
  <c r="AA616" i="1"/>
  <c r="Z616" i="1"/>
  <c r="BT615" i="1"/>
  <c r="BH615" i="1"/>
  <c r="AY615" i="1"/>
  <c r="AA615" i="1"/>
  <c r="Z615" i="1"/>
  <c r="BT614" i="1"/>
  <c r="BH614" i="1"/>
  <c r="AY614" i="1"/>
  <c r="AA614" i="1"/>
  <c r="Z614" i="1"/>
  <c r="BT613" i="1"/>
  <c r="BH613" i="1"/>
  <c r="AY613" i="1"/>
  <c r="AA613" i="1"/>
  <c r="Z613" i="1"/>
  <c r="BT612" i="1"/>
  <c r="BH612" i="1"/>
  <c r="AY612" i="1"/>
  <c r="AA612" i="1"/>
  <c r="Z612" i="1"/>
  <c r="BT611" i="1"/>
  <c r="BH611" i="1"/>
  <c r="AY611" i="1"/>
  <c r="AA611" i="1"/>
  <c r="Z611" i="1"/>
  <c r="BT610" i="1"/>
  <c r="BH610" i="1"/>
  <c r="AY610" i="1"/>
  <c r="AA610" i="1"/>
  <c r="Z610" i="1"/>
  <c r="BT609" i="1"/>
  <c r="BH609" i="1"/>
  <c r="AY609" i="1"/>
  <c r="AA609" i="1"/>
  <c r="Z609" i="1"/>
  <c r="BT608" i="1"/>
  <c r="BH608" i="1"/>
  <c r="AY608" i="1"/>
  <c r="AA608" i="1"/>
  <c r="Z608" i="1"/>
  <c r="BT607" i="1"/>
  <c r="BH607" i="1"/>
  <c r="AY607" i="1"/>
  <c r="AA607" i="1"/>
  <c r="Z607" i="1"/>
  <c r="BT606" i="1"/>
  <c r="BH606" i="1"/>
  <c r="AY606" i="1"/>
  <c r="AA606" i="1"/>
  <c r="Z606" i="1"/>
  <c r="BT605" i="1"/>
  <c r="BH605" i="1"/>
  <c r="AY605" i="1"/>
  <c r="AA605" i="1"/>
  <c r="Z605" i="1"/>
  <c r="BT604" i="1"/>
  <c r="BH604" i="1"/>
  <c r="AY604" i="1"/>
  <c r="AA604" i="1"/>
  <c r="Z604" i="1"/>
  <c r="BT603" i="1"/>
  <c r="BH603" i="1"/>
  <c r="AY603" i="1"/>
  <c r="AA603" i="1"/>
  <c r="Z603" i="1"/>
  <c r="BT602" i="1"/>
  <c r="BH602" i="1"/>
  <c r="AY602" i="1"/>
  <c r="AA602" i="1"/>
  <c r="Z602" i="1"/>
  <c r="BT601" i="1"/>
  <c r="BH601" i="1"/>
  <c r="AY601" i="1"/>
  <c r="AA601" i="1"/>
  <c r="Z601" i="1"/>
  <c r="BT600" i="1"/>
  <c r="BH600" i="1"/>
  <c r="AY600" i="1"/>
  <c r="AA600" i="1"/>
  <c r="Z600" i="1"/>
  <c r="BT599" i="1"/>
  <c r="BH599" i="1"/>
  <c r="AY599" i="1"/>
  <c r="AA599" i="1"/>
  <c r="Z599" i="1"/>
  <c r="BT598" i="1"/>
  <c r="BH598" i="1"/>
  <c r="AY598" i="1"/>
  <c r="AA598" i="1"/>
  <c r="Z598" i="1"/>
  <c r="BT597" i="1"/>
  <c r="BH597" i="1"/>
  <c r="AY597" i="1"/>
  <c r="AA597" i="1"/>
  <c r="Z597" i="1"/>
  <c r="BT596" i="1"/>
  <c r="BH596" i="1"/>
  <c r="AY596" i="1"/>
  <c r="AA596" i="1"/>
  <c r="Z596" i="1"/>
  <c r="BT595" i="1"/>
  <c r="BH595" i="1"/>
  <c r="AY595" i="1"/>
  <c r="AA595" i="1"/>
  <c r="Z595" i="1"/>
  <c r="BT594" i="1"/>
  <c r="BH594" i="1"/>
  <c r="AY594" i="1"/>
  <c r="AA594" i="1"/>
  <c r="Z594" i="1"/>
  <c r="BT593" i="1"/>
  <c r="BH593" i="1"/>
  <c r="AY593" i="1"/>
  <c r="AA593" i="1"/>
  <c r="Z593" i="1"/>
  <c r="BT592" i="1"/>
  <c r="BH592" i="1"/>
  <c r="AY592" i="1"/>
  <c r="AA592" i="1"/>
  <c r="Z592" i="1"/>
  <c r="BT591" i="1"/>
  <c r="BH591" i="1"/>
  <c r="AY591" i="1"/>
  <c r="AA591" i="1"/>
  <c r="Z591" i="1"/>
  <c r="BT590" i="1"/>
  <c r="BH590" i="1"/>
  <c r="AY590" i="1"/>
  <c r="AA590" i="1"/>
  <c r="Z590" i="1"/>
  <c r="BT589" i="1"/>
  <c r="BH589" i="1"/>
  <c r="AY589" i="1"/>
  <c r="AA589" i="1"/>
  <c r="Z589" i="1"/>
  <c r="BT588" i="1"/>
  <c r="BH588" i="1"/>
  <c r="AY588" i="1"/>
  <c r="AA588" i="1"/>
  <c r="Z588" i="1"/>
  <c r="BT587" i="1"/>
  <c r="BH587" i="1"/>
  <c r="AY587" i="1"/>
  <c r="AA587" i="1"/>
  <c r="Z587" i="1"/>
  <c r="BT586" i="1"/>
  <c r="BH586" i="1"/>
  <c r="AY586" i="1"/>
  <c r="AA586" i="1"/>
  <c r="Z586" i="1"/>
  <c r="BT585" i="1"/>
  <c r="BH585" i="1"/>
  <c r="AY585" i="1"/>
  <c r="AA585" i="1"/>
  <c r="Z585" i="1"/>
  <c r="BT584" i="1"/>
  <c r="BH584" i="1"/>
  <c r="AY584" i="1"/>
  <c r="AA584" i="1"/>
  <c r="Z584" i="1"/>
  <c r="BT583" i="1"/>
  <c r="BH583" i="1"/>
  <c r="AY583" i="1"/>
  <c r="AA583" i="1"/>
  <c r="Z583" i="1"/>
  <c r="BT582" i="1"/>
  <c r="BH582" i="1"/>
  <c r="AY582" i="1"/>
  <c r="AA582" i="1"/>
  <c r="Z582" i="1"/>
  <c r="BT581" i="1"/>
  <c r="BH581" i="1"/>
  <c r="AY581" i="1"/>
  <c r="AA581" i="1"/>
  <c r="Z581" i="1"/>
  <c r="BT580" i="1"/>
  <c r="BH580" i="1"/>
  <c r="AY580" i="1"/>
  <c r="AA580" i="1"/>
  <c r="Z580" i="1"/>
  <c r="BT579" i="1"/>
  <c r="BH579" i="1"/>
  <c r="AY579" i="1"/>
  <c r="AA579" i="1"/>
  <c r="Z579" i="1"/>
  <c r="BT578" i="1"/>
  <c r="BH578" i="1"/>
  <c r="AY578" i="1"/>
  <c r="AA578" i="1"/>
  <c r="Z578" i="1"/>
  <c r="BT577" i="1"/>
  <c r="BH577" i="1"/>
  <c r="AY577" i="1"/>
  <c r="AA577" i="1"/>
  <c r="Z577" i="1"/>
  <c r="BT576" i="1"/>
  <c r="BH576" i="1"/>
  <c r="AY576" i="1"/>
  <c r="AA576" i="1"/>
  <c r="Z576" i="1"/>
  <c r="BT575" i="1"/>
  <c r="BH575" i="1"/>
  <c r="AY575" i="1"/>
  <c r="AA575" i="1"/>
  <c r="Z575" i="1"/>
  <c r="BT574" i="1"/>
  <c r="BH574" i="1"/>
  <c r="AY574" i="1"/>
  <c r="AA574" i="1"/>
  <c r="Z574" i="1"/>
  <c r="BT573" i="1"/>
  <c r="BH573" i="1"/>
  <c r="AY573" i="1"/>
  <c r="AA573" i="1"/>
  <c r="Z573" i="1"/>
  <c r="BT572" i="1"/>
  <c r="BH572" i="1"/>
  <c r="AY572" i="1"/>
  <c r="AA572" i="1"/>
  <c r="Z572" i="1"/>
  <c r="BT571" i="1"/>
  <c r="BH571" i="1"/>
  <c r="AY571" i="1"/>
  <c r="AA571" i="1"/>
  <c r="Z571" i="1"/>
  <c r="BT570" i="1"/>
  <c r="BH570" i="1"/>
  <c r="AY570" i="1"/>
  <c r="AA570" i="1"/>
  <c r="Z570" i="1"/>
  <c r="BT569" i="1"/>
  <c r="BH569" i="1"/>
  <c r="AY569" i="1"/>
  <c r="AA569" i="1"/>
  <c r="Z569" i="1"/>
  <c r="BT568" i="1"/>
  <c r="BH568" i="1"/>
  <c r="AY568" i="1"/>
  <c r="AA568" i="1"/>
  <c r="Z568" i="1"/>
  <c r="BT567" i="1"/>
  <c r="BH567" i="1"/>
  <c r="AY567" i="1"/>
  <c r="AA567" i="1"/>
  <c r="Z567" i="1"/>
  <c r="BT566" i="1"/>
  <c r="BH566" i="1"/>
  <c r="AY566" i="1"/>
  <c r="AA566" i="1"/>
  <c r="Z566" i="1"/>
  <c r="BT565" i="1"/>
  <c r="BH565" i="1"/>
  <c r="AY565" i="1"/>
  <c r="AA565" i="1"/>
  <c r="Z565" i="1"/>
  <c r="BT564" i="1"/>
  <c r="BH564" i="1"/>
  <c r="AY564" i="1"/>
  <c r="AA564" i="1"/>
  <c r="Z564" i="1"/>
  <c r="BT563" i="1"/>
  <c r="BH563" i="1"/>
  <c r="AY563" i="1"/>
  <c r="AA563" i="1"/>
  <c r="Z563" i="1"/>
  <c r="BT562" i="1"/>
  <c r="BH562" i="1"/>
  <c r="AY562" i="1"/>
  <c r="AA562" i="1"/>
  <c r="Z562" i="1"/>
  <c r="BT561" i="1"/>
  <c r="BH561" i="1"/>
  <c r="AY561" i="1"/>
  <c r="AA561" i="1"/>
  <c r="Z561" i="1"/>
  <c r="BT560" i="1"/>
  <c r="BH560" i="1"/>
  <c r="AY560" i="1"/>
  <c r="AA560" i="1"/>
  <c r="Z560" i="1"/>
  <c r="BT559" i="1"/>
  <c r="BH559" i="1"/>
  <c r="AY559" i="1"/>
  <c r="AA559" i="1"/>
  <c r="Z559" i="1"/>
  <c r="BT558" i="1"/>
  <c r="BH558" i="1"/>
  <c r="AY558" i="1"/>
  <c r="AA558" i="1"/>
  <c r="Z558" i="1"/>
  <c r="BT557" i="1"/>
  <c r="BH557" i="1"/>
  <c r="AY557" i="1"/>
  <c r="AA557" i="1"/>
  <c r="Z557" i="1"/>
  <c r="BT556" i="1"/>
  <c r="BH556" i="1"/>
  <c r="AY556" i="1"/>
  <c r="AA556" i="1"/>
  <c r="Z556" i="1"/>
  <c r="BT555" i="1"/>
  <c r="BH555" i="1"/>
  <c r="AY555" i="1"/>
  <c r="AA555" i="1"/>
  <c r="Z555" i="1"/>
  <c r="BT554" i="1"/>
  <c r="BH554" i="1"/>
  <c r="AY554" i="1"/>
  <c r="AA554" i="1"/>
  <c r="Z554" i="1"/>
  <c r="BT553" i="1"/>
  <c r="BH553" i="1"/>
  <c r="AY553" i="1"/>
  <c r="AA553" i="1"/>
  <c r="Z553" i="1"/>
  <c r="BT552" i="1"/>
  <c r="BH552" i="1"/>
  <c r="AY552" i="1"/>
  <c r="AA552" i="1"/>
  <c r="Z552" i="1"/>
  <c r="BT551" i="1"/>
  <c r="BH551" i="1"/>
  <c r="AY551" i="1"/>
  <c r="AA551" i="1"/>
  <c r="Z551" i="1"/>
  <c r="BT550" i="1"/>
  <c r="BH550" i="1"/>
  <c r="AY550" i="1"/>
  <c r="AA550" i="1"/>
  <c r="Z550" i="1"/>
  <c r="BT549" i="1"/>
  <c r="BH549" i="1"/>
  <c r="AY549" i="1"/>
  <c r="AA549" i="1"/>
  <c r="Z549" i="1"/>
  <c r="BT548" i="1"/>
  <c r="BH548" i="1"/>
  <c r="AY548" i="1"/>
  <c r="AA548" i="1"/>
  <c r="Z548" i="1"/>
  <c r="BT547" i="1"/>
  <c r="BH547" i="1"/>
  <c r="AY547" i="1"/>
  <c r="AA547" i="1"/>
  <c r="Z547" i="1"/>
  <c r="BT546" i="1"/>
  <c r="BH546" i="1"/>
  <c r="AY546" i="1"/>
  <c r="AA546" i="1"/>
  <c r="Z546" i="1"/>
  <c r="BT545" i="1"/>
  <c r="BH545" i="1"/>
  <c r="AY545" i="1"/>
  <c r="AA545" i="1"/>
  <c r="Z545" i="1"/>
  <c r="BT544" i="1"/>
  <c r="BH544" i="1"/>
  <c r="AY544" i="1"/>
  <c r="AA544" i="1"/>
  <c r="Z544" i="1"/>
  <c r="BT543" i="1"/>
  <c r="BH543" i="1"/>
  <c r="AY543" i="1"/>
  <c r="AA543" i="1"/>
  <c r="Z543" i="1"/>
  <c r="BT542" i="1"/>
  <c r="BH542" i="1"/>
  <c r="AY542" i="1"/>
  <c r="AA542" i="1"/>
  <c r="Z542" i="1"/>
  <c r="BT541" i="1"/>
  <c r="BH541" i="1"/>
  <c r="AY541" i="1"/>
  <c r="AA541" i="1"/>
  <c r="Z541" i="1"/>
  <c r="BT540" i="1"/>
  <c r="BH540" i="1"/>
  <c r="AY540" i="1"/>
  <c r="AA540" i="1"/>
  <c r="Z540" i="1"/>
  <c r="BT539" i="1"/>
  <c r="BH539" i="1"/>
  <c r="AY539" i="1"/>
  <c r="AA539" i="1"/>
  <c r="Z539" i="1"/>
  <c r="BT538" i="1"/>
  <c r="BH538" i="1"/>
  <c r="AY538" i="1"/>
  <c r="AA538" i="1"/>
  <c r="Z538" i="1"/>
  <c r="BT537" i="1"/>
  <c r="BH537" i="1"/>
  <c r="AY537" i="1"/>
  <c r="AA537" i="1"/>
  <c r="Z537" i="1"/>
  <c r="BT536" i="1"/>
  <c r="BH536" i="1"/>
  <c r="AY536" i="1"/>
  <c r="AA536" i="1"/>
  <c r="Z536" i="1"/>
  <c r="BT535" i="1"/>
  <c r="BH535" i="1"/>
  <c r="AY535" i="1"/>
  <c r="AA535" i="1"/>
  <c r="Z535" i="1"/>
  <c r="BT534" i="1"/>
  <c r="BH534" i="1"/>
  <c r="AY534" i="1"/>
  <c r="AA534" i="1"/>
  <c r="Z534" i="1"/>
  <c r="BT533" i="1"/>
  <c r="BH533" i="1"/>
  <c r="AY533" i="1"/>
  <c r="AA533" i="1"/>
  <c r="Z533" i="1"/>
  <c r="BT532" i="1"/>
  <c r="BH532" i="1"/>
  <c r="AY532" i="1"/>
  <c r="AA532" i="1"/>
  <c r="Z532" i="1"/>
  <c r="BT531" i="1"/>
  <c r="BH531" i="1"/>
  <c r="AY531" i="1"/>
  <c r="AA531" i="1"/>
  <c r="Z531" i="1"/>
  <c r="BT530" i="1"/>
  <c r="BH530" i="1"/>
  <c r="AY530" i="1"/>
  <c r="AA530" i="1"/>
  <c r="Z530" i="1"/>
  <c r="BT529" i="1"/>
  <c r="BH529" i="1"/>
  <c r="AY529" i="1"/>
  <c r="AA529" i="1"/>
  <c r="Z529" i="1"/>
  <c r="BT528" i="1"/>
  <c r="BH528" i="1"/>
  <c r="AY528" i="1"/>
  <c r="AA528" i="1"/>
  <c r="Z528" i="1"/>
  <c r="BT527" i="1"/>
  <c r="BH527" i="1"/>
  <c r="AY527" i="1"/>
  <c r="AA527" i="1"/>
  <c r="Z527" i="1"/>
  <c r="BT526" i="1"/>
  <c r="BH526" i="1"/>
  <c r="AY526" i="1"/>
  <c r="AA526" i="1"/>
  <c r="Z526" i="1"/>
  <c r="BT525" i="1"/>
  <c r="BH525" i="1"/>
  <c r="AY525" i="1"/>
  <c r="AA525" i="1"/>
  <c r="Z525" i="1"/>
  <c r="BT524" i="1"/>
  <c r="BH524" i="1"/>
  <c r="AY524" i="1"/>
  <c r="AA524" i="1"/>
  <c r="Z524" i="1"/>
  <c r="BT523" i="1"/>
  <c r="BH523" i="1"/>
  <c r="AY523" i="1"/>
  <c r="AA523" i="1"/>
  <c r="Z523" i="1"/>
  <c r="BT522" i="1"/>
  <c r="BH522" i="1"/>
  <c r="AY522" i="1"/>
  <c r="AA522" i="1"/>
  <c r="Z522" i="1"/>
  <c r="BT521" i="1"/>
  <c r="BH521" i="1"/>
  <c r="AY521" i="1"/>
  <c r="AA521" i="1"/>
  <c r="Z521" i="1"/>
  <c r="BT520" i="1"/>
  <c r="BH520" i="1"/>
  <c r="AY520" i="1"/>
  <c r="AA520" i="1"/>
  <c r="Z520" i="1"/>
  <c r="BT519" i="1"/>
  <c r="BH519" i="1"/>
  <c r="AY519" i="1"/>
  <c r="AA519" i="1"/>
  <c r="Z519" i="1"/>
  <c r="BT518" i="1"/>
  <c r="BH518" i="1"/>
  <c r="AY518" i="1"/>
  <c r="AA518" i="1"/>
  <c r="Z518" i="1"/>
  <c r="BT517" i="1"/>
  <c r="BH517" i="1"/>
  <c r="AY517" i="1"/>
  <c r="AA517" i="1"/>
  <c r="Z517" i="1"/>
  <c r="BT516" i="1"/>
  <c r="BH516" i="1"/>
  <c r="AY516" i="1"/>
  <c r="BT515" i="1"/>
  <c r="BH515" i="1"/>
  <c r="AY515" i="1"/>
  <c r="AA515" i="1"/>
  <c r="Z515" i="1"/>
  <c r="BT514" i="1"/>
  <c r="BH514" i="1"/>
  <c r="AY514" i="1"/>
  <c r="AA514" i="1"/>
  <c r="Z514" i="1"/>
  <c r="BT513" i="1"/>
  <c r="BH513" i="1"/>
  <c r="AY513" i="1"/>
  <c r="AA513" i="1"/>
  <c r="Z513" i="1"/>
  <c r="BT512" i="1"/>
  <c r="BH512" i="1"/>
  <c r="AY512" i="1"/>
  <c r="AA512" i="1"/>
  <c r="Z512" i="1"/>
  <c r="BT511" i="1"/>
  <c r="BH511" i="1"/>
  <c r="AY511" i="1"/>
  <c r="AA511" i="1"/>
  <c r="Z511" i="1"/>
  <c r="BT510" i="1"/>
  <c r="BH510" i="1"/>
  <c r="AY510" i="1"/>
  <c r="AA510" i="1"/>
  <c r="Z510" i="1"/>
  <c r="BT509" i="1"/>
  <c r="BH509" i="1"/>
  <c r="AY509" i="1"/>
  <c r="AA509" i="1"/>
  <c r="Z509" i="1"/>
  <c r="BT508" i="1"/>
  <c r="BH508" i="1"/>
  <c r="AY508" i="1"/>
  <c r="AA508" i="1"/>
  <c r="Z508" i="1"/>
  <c r="BT507" i="1"/>
  <c r="BH507" i="1"/>
  <c r="AY507" i="1"/>
  <c r="AA507" i="1"/>
  <c r="Z507" i="1"/>
  <c r="BT506" i="1"/>
  <c r="BH506" i="1"/>
  <c r="AY506" i="1"/>
  <c r="AA506" i="1"/>
  <c r="Z506" i="1"/>
  <c r="BT505" i="1"/>
  <c r="BH505" i="1"/>
  <c r="AY505" i="1"/>
  <c r="AA505" i="1"/>
  <c r="Z505" i="1"/>
  <c r="BT504" i="1"/>
  <c r="BH504" i="1"/>
  <c r="AY504" i="1"/>
  <c r="AA504" i="1"/>
  <c r="Z504" i="1"/>
  <c r="BT503" i="1"/>
  <c r="BH503" i="1"/>
  <c r="AY503" i="1"/>
  <c r="AA503" i="1"/>
  <c r="Z503" i="1"/>
  <c r="BT502" i="1"/>
  <c r="BH502" i="1"/>
  <c r="AY502" i="1"/>
  <c r="AA502" i="1"/>
  <c r="Z502" i="1"/>
  <c r="BT501" i="1"/>
  <c r="BH501" i="1"/>
  <c r="AY501" i="1"/>
  <c r="AA501" i="1"/>
  <c r="Z501" i="1"/>
  <c r="BT500" i="1"/>
  <c r="BH500" i="1"/>
  <c r="AY500" i="1"/>
  <c r="AA500" i="1"/>
  <c r="Z500" i="1"/>
  <c r="BT499" i="1"/>
  <c r="BH499" i="1"/>
  <c r="AY499" i="1"/>
  <c r="AA499" i="1"/>
  <c r="Z499" i="1"/>
  <c r="BT498" i="1"/>
  <c r="BH498" i="1"/>
  <c r="AY498" i="1"/>
  <c r="AA498" i="1"/>
  <c r="Z498" i="1"/>
  <c r="BT497" i="1"/>
  <c r="BH497" i="1"/>
  <c r="AY497" i="1"/>
  <c r="AA497" i="1"/>
  <c r="Z497" i="1"/>
  <c r="BT496" i="1"/>
  <c r="BH496" i="1"/>
  <c r="AY496" i="1"/>
  <c r="AA496" i="1"/>
  <c r="Z496" i="1"/>
  <c r="BT495" i="1"/>
  <c r="BH495" i="1"/>
  <c r="AY495" i="1"/>
  <c r="AA495" i="1"/>
  <c r="Z495" i="1"/>
  <c r="BT494" i="1"/>
  <c r="BH494" i="1"/>
  <c r="AY494" i="1"/>
  <c r="AA494" i="1"/>
  <c r="Z494" i="1"/>
  <c r="BT493" i="1"/>
  <c r="BH493" i="1"/>
  <c r="AY493" i="1"/>
  <c r="AA493" i="1"/>
  <c r="Z493" i="1"/>
  <c r="BT492" i="1"/>
  <c r="BH492" i="1"/>
  <c r="AY492" i="1"/>
  <c r="AA492" i="1"/>
  <c r="Z492" i="1"/>
  <c r="BT491" i="1"/>
  <c r="BH491" i="1"/>
  <c r="AY491" i="1"/>
  <c r="AA491" i="1"/>
  <c r="Z491" i="1"/>
  <c r="BT490" i="1"/>
  <c r="BH490" i="1"/>
  <c r="AY490" i="1"/>
  <c r="AA490" i="1"/>
  <c r="Z490" i="1"/>
  <c r="BT489" i="1"/>
  <c r="BH489" i="1"/>
  <c r="AY489" i="1"/>
  <c r="AA489" i="1"/>
  <c r="Z489" i="1"/>
  <c r="BT488" i="1"/>
  <c r="BH488" i="1"/>
  <c r="AY488" i="1"/>
  <c r="AA488" i="1"/>
  <c r="Z488" i="1"/>
  <c r="BT487" i="1"/>
  <c r="BH487" i="1"/>
  <c r="AY487" i="1"/>
  <c r="AA487" i="1"/>
  <c r="Z487" i="1"/>
  <c r="BT486" i="1"/>
  <c r="BH486" i="1"/>
  <c r="AY486" i="1"/>
  <c r="AA486" i="1"/>
  <c r="Z486" i="1"/>
  <c r="BT485" i="1"/>
  <c r="BH485" i="1"/>
  <c r="AY485" i="1"/>
  <c r="AA485" i="1"/>
  <c r="Z485" i="1"/>
  <c r="BT484" i="1"/>
  <c r="BH484" i="1"/>
  <c r="AY484" i="1"/>
  <c r="AA484" i="1"/>
  <c r="Z484" i="1"/>
  <c r="BT483" i="1"/>
  <c r="BH483" i="1"/>
  <c r="AY483" i="1"/>
  <c r="AA483" i="1"/>
  <c r="Z483" i="1"/>
  <c r="BT482" i="1"/>
  <c r="BH482" i="1"/>
  <c r="AY482" i="1"/>
  <c r="AA482" i="1"/>
  <c r="Z482" i="1"/>
  <c r="BT481" i="1"/>
  <c r="BH481" i="1"/>
  <c r="AY481" i="1"/>
  <c r="AA481" i="1"/>
  <c r="Z481" i="1"/>
  <c r="BT480" i="1"/>
  <c r="BH480" i="1"/>
  <c r="AY480" i="1"/>
  <c r="AA480" i="1"/>
  <c r="Z480" i="1"/>
  <c r="BT479" i="1"/>
  <c r="BH479" i="1"/>
  <c r="AY479" i="1"/>
  <c r="AA479" i="1"/>
  <c r="Z479" i="1"/>
  <c r="BT478" i="1"/>
  <c r="BH478" i="1"/>
  <c r="AY478" i="1"/>
  <c r="AA478" i="1"/>
  <c r="Z478" i="1"/>
  <c r="BT477" i="1"/>
  <c r="BH477" i="1"/>
  <c r="AY477" i="1"/>
  <c r="AA477" i="1"/>
  <c r="Z477" i="1"/>
  <c r="BT476" i="1"/>
  <c r="BH476" i="1"/>
  <c r="AY476" i="1"/>
  <c r="AA476" i="1"/>
  <c r="Z476" i="1"/>
  <c r="BT475" i="1"/>
  <c r="BH475" i="1"/>
  <c r="AY475" i="1"/>
  <c r="AA475" i="1"/>
  <c r="Z475" i="1"/>
  <c r="BT474" i="1"/>
  <c r="BH474" i="1"/>
  <c r="AY474" i="1"/>
  <c r="AA474" i="1"/>
  <c r="Z474" i="1"/>
  <c r="BT473" i="1"/>
  <c r="BH473" i="1"/>
  <c r="AY473" i="1"/>
  <c r="AA473" i="1"/>
  <c r="Z473" i="1"/>
  <c r="BT472" i="1"/>
  <c r="BH472" i="1"/>
  <c r="AY472" i="1"/>
  <c r="AA472" i="1"/>
  <c r="Z472" i="1"/>
  <c r="BT471" i="1"/>
  <c r="BH471" i="1"/>
  <c r="AY471" i="1"/>
  <c r="AA471" i="1"/>
  <c r="Z471" i="1"/>
  <c r="BT470" i="1"/>
  <c r="BH470" i="1"/>
  <c r="AY470" i="1"/>
  <c r="AA470" i="1"/>
  <c r="Z470" i="1"/>
  <c r="BT469" i="1"/>
  <c r="BH469" i="1"/>
  <c r="AY469" i="1"/>
  <c r="AA469" i="1"/>
  <c r="Z469" i="1"/>
  <c r="BT468" i="1"/>
  <c r="BH468" i="1"/>
  <c r="AY468" i="1"/>
  <c r="AA468" i="1"/>
  <c r="Z468" i="1"/>
  <c r="BT467" i="1"/>
  <c r="BH467" i="1"/>
  <c r="AY467" i="1"/>
  <c r="AA467" i="1"/>
  <c r="Z467" i="1"/>
  <c r="BT466" i="1"/>
  <c r="BH466" i="1"/>
  <c r="AY466" i="1"/>
  <c r="AA466" i="1"/>
  <c r="Z466" i="1"/>
  <c r="BT465" i="1"/>
  <c r="BH465" i="1"/>
  <c r="AY465" i="1"/>
  <c r="AA465" i="1"/>
  <c r="Z465" i="1"/>
  <c r="BT464" i="1"/>
  <c r="BH464" i="1"/>
  <c r="AY464" i="1"/>
  <c r="AA464" i="1"/>
  <c r="Z464" i="1"/>
  <c r="BT463" i="1"/>
  <c r="BH463" i="1"/>
  <c r="AY463" i="1"/>
  <c r="AA463" i="1"/>
  <c r="Z463" i="1"/>
  <c r="BT462" i="1"/>
  <c r="BH462" i="1"/>
  <c r="AY462" i="1"/>
  <c r="AA462" i="1"/>
  <c r="Z462" i="1"/>
  <c r="BT461" i="1"/>
  <c r="BH461" i="1"/>
  <c r="AY461" i="1"/>
  <c r="AA461" i="1"/>
  <c r="Z461" i="1"/>
  <c r="BT460" i="1"/>
  <c r="BH460" i="1"/>
  <c r="AY460" i="1"/>
  <c r="AA460" i="1"/>
  <c r="Z460" i="1"/>
  <c r="BT459" i="1"/>
  <c r="BH459" i="1"/>
  <c r="AY459" i="1"/>
  <c r="AA459" i="1"/>
  <c r="Z459" i="1"/>
  <c r="BT458" i="1"/>
  <c r="BH458" i="1"/>
  <c r="AY458" i="1"/>
  <c r="AA458" i="1"/>
  <c r="Z458" i="1"/>
  <c r="BT457" i="1"/>
  <c r="BH457" i="1"/>
  <c r="AY457" i="1"/>
  <c r="AA457" i="1"/>
  <c r="Z457" i="1"/>
  <c r="BT456" i="1"/>
  <c r="BH456" i="1"/>
  <c r="AY456" i="1"/>
  <c r="AA456" i="1"/>
  <c r="Z456" i="1"/>
  <c r="BT455" i="1"/>
  <c r="BH455" i="1"/>
  <c r="AY455" i="1"/>
  <c r="AA455" i="1"/>
  <c r="Z455" i="1"/>
  <c r="BT454" i="1"/>
  <c r="BH454" i="1"/>
  <c r="AY454" i="1"/>
  <c r="AA454" i="1"/>
  <c r="Z454" i="1"/>
  <c r="BT453" i="1"/>
  <c r="BH453" i="1"/>
  <c r="AY453" i="1"/>
  <c r="AA453" i="1"/>
  <c r="Z453" i="1"/>
  <c r="BT452" i="1"/>
  <c r="BH452" i="1"/>
  <c r="AY452" i="1"/>
  <c r="AA452" i="1"/>
  <c r="Z452" i="1"/>
  <c r="BT451" i="1"/>
  <c r="BH451" i="1"/>
  <c r="AY451" i="1"/>
  <c r="AA451" i="1"/>
  <c r="Z451" i="1"/>
  <c r="BT450" i="1"/>
  <c r="BH450" i="1"/>
  <c r="AY450" i="1"/>
  <c r="AA450" i="1"/>
  <c r="Z450" i="1"/>
  <c r="BT449" i="1"/>
  <c r="BH449" i="1"/>
  <c r="AY449" i="1"/>
  <c r="AA449" i="1"/>
  <c r="Z449" i="1"/>
  <c r="BT448" i="1"/>
  <c r="BH448" i="1"/>
  <c r="AY448" i="1"/>
  <c r="AA448" i="1"/>
  <c r="Z448" i="1"/>
  <c r="BT447" i="1"/>
  <c r="BH447" i="1"/>
  <c r="AY447" i="1"/>
  <c r="AA447" i="1"/>
  <c r="Z447" i="1"/>
  <c r="BT446" i="1"/>
  <c r="BH446" i="1"/>
  <c r="AY446" i="1"/>
  <c r="AA446" i="1"/>
  <c r="Z446" i="1"/>
  <c r="BT445" i="1"/>
  <c r="BH445" i="1"/>
  <c r="AY445" i="1"/>
  <c r="AA445" i="1"/>
  <c r="Z445" i="1"/>
  <c r="BT444" i="1"/>
  <c r="BH444" i="1"/>
  <c r="AY444" i="1"/>
  <c r="AA444" i="1"/>
  <c r="Z444" i="1"/>
  <c r="BT443" i="1"/>
  <c r="BH443" i="1"/>
  <c r="AY443" i="1"/>
  <c r="AA443" i="1"/>
  <c r="Z443" i="1"/>
  <c r="BT442" i="1"/>
  <c r="BH442" i="1"/>
  <c r="AY442" i="1"/>
  <c r="AA442" i="1"/>
  <c r="Z442" i="1"/>
  <c r="BT441" i="1"/>
  <c r="BH441" i="1"/>
  <c r="AY441" i="1"/>
  <c r="AA441" i="1"/>
  <c r="Z441" i="1"/>
  <c r="BT440" i="1"/>
  <c r="BH440" i="1"/>
  <c r="AY440" i="1"/>
  <c r="AA440" i="1"/>
  <c r="Z440" i="1"/>
  <c r="BT439" i="1"/>
  <c r="BH439" i="1"/>
  <c r="AY439" i="1"/>
  <c r="AA439" i="1"/>
  <c r="Z439" i="1"/>
  <c r="BT438" i="1"/>
  <c r="BH438" i="1"/>
  <c r="AY438" i="1"/>
  <c r="AA438" i="1"/>
  <c r="Z438" i="1"/>
  <c r="BT437" i="1"/>
  <c r="BH437" i="1"/>
  <c r="AY437" i="1"/>
  <c r="AA437" i="1"/>
  <c r="Z437" i="1"/>
  <c r="BT436" i="1"/>
  <c r="BH436" i="1"/>
  <c r="AY436" i="1"/>
  <c r="AA436" i="1"/>
  <c r="Z436" i="1"/>
  <c r="BT435" i="1"/>
  <c r="BH435" i="1"/>
  <c r="AY435" i="1"/>
  <c r="AA435" i="1"/>
  <c r="Z435" i="1"/>
  <c r="BT434" i="1"/>
  <c r="BH434" i="1"/>
  <c r="AY434" i="1"/>
  <c r="AA434" i="1"/>
  <c r="Z434" i="1"/>
  <c r="BT433" i="1"/>
  <c r="BH433" i="1"/>
  <c r="AY433" i="1"/>
  <c r="AA433" i="1"/>
  <c r="Z433" i="1"/>
  <c r="BT432" i="1"/>
  <c r="BH432" i="1"/>
  <c r="AY432" i="1"/>
  <c r="AA432" i="1"/>
  <c r="Z432" i="1"/>
  <c r="BT431" i="1"/>
  <c r="BH431" i="1"/>
  <c r="AY431" i="1"/>
  <c r="AA431" i="1"/>
  <c r="Z431" i="1"/>
  <c r="BT430" i="1"/>
  <c r="BH430" i="1"/>
  <c r="AY430" i="1"/>
  <c r="AA430" i="1"/>
  <c r="Z430" i="1"/>
  <c r="BT429" i="1"/>
  <c r="BH429" i="1"/>
  <c r="AY429" i="1"/>
  <c r="AA429" i="1"/>
  <c r="Z429" i="1"/>
  <c r="BT428" i="1"/>
  <c r="BH428" i="1"/>
  <c r="AY428" i="1"/>
  <c r="AA428" i="1"/>
  <c r="Z428" i="1"/>
  <c r="BT427" i="1"/>
  <c r="BH427" i="1"/>
  <c r="AY427" i="1"/>
  <c r="AA427" i="1"/>
  <c r="Z427" i="1"/>
  <c r="BT426" i="1"/>
  <c r="BH426" i="1"/>
  <c r="AY426" i="1"/>
  <c r="AA426" i="1"/>
  <c r="Z426" i="1"/>
  <c r="BT425" i="1"/>
  <c r="BH425" i="1"/>
  <c r="AY425" i="1"/>
  <c r="AA425" i="1"/>
  <c r="Z425" i="1"/>
  <c r="BT424" i="1"/>
  <c r="BH424" i="1"/>
  <c r="AY424" i="1"/>
  <c r="AA424" i="1"/>
  <c r="Z424" i="1"/>
  <c r="BT423" i="1"/>
  <c r="BH423" i="1"/>
  <c r="AY423" i="1"/>
  <c r="AA423" i="1"/>
  <c r="Z423" i="1"/>
  <c r="BT422" i="1"/>
  <c r="BH422" i="1"/>
  <c r="AY422" i="1"/>
  <c r="AA422" i="1"/>
  <c r="Z422" i="1"/>
  <c r="BT421" i="1"/>
  <c r="BH421" i="1"/>
  <c r="AY421" i="1"/>
  <c r="AA421" i="1"/>
  <c r="Z421" i="1"/>
  <c r="BT420" i="1"/>
  <c r="BH420" i="1"/>
  <c r="AY420" i="1"/>
  <c r="AA420" i="1"/>
  <c r="Z420" i="1"/>
  <c r="BT419" i="1"/>
  <c r="BH419" i="1"/>
  <c r="AY419" i="1"/>
  <c r="AA419" i="1"/>
  <c r="Z419" i="1"/>
  <c r="BT418" i="1"/>
  <c r="BH418" i="1"/>
  <c r="AY418" i="1"/>
  <c r="AA418" i="1"/>
  <c r="Z418" i="1"/>
  <c r="BT417" i="1"/>
  <c r="BH417" i="1"/>
  <c r="AY417" i="1"/>
  <c r="AA417" i="1"/>
  <c r="Z417" i="1"/>
  <c r="BT416" i="1"/>
  <c r="BH416" i="1"/>
  <c r="AY416" i="1"/>
  <c r="AA416" i="1"/>
  <c r="Z416" i="1"/>
  <c r="BT415" i="1"/>
  <c r="BH415" i="1"/>
  <c r="AY415" i="1"/>
  <c r="AA415" i="1"/>
  <c r="Z415" i="1"/>
  <c r="BT414" i="1"/>
  <c r="BH414" i="1"/>
  <c r="AY414" i="1"/>
  <c r="AA414" i="1"/>
  <c r="Z414" i="1"/>
  <c r="BT413" i="1"/>
  <c r="BH413" i="1"/>
  <c r="AY413" i="1"/>
  <c r="AA413" i="1"/>
  <c r="Z413" i="1"/>
  <c r="BT412" i="1"/>
  <c r="BH412" i="1"/>
  <c r="AY412" i="1"/>
  <c r="AA412" i="1"/>
  <c r="Z412" i="1"/>
  <c r="BT411" i="1"/>
  <c r="BH411" i="1"/>
  <c r="AY411" i="1"/>
  <c r="AA411" i="1"/>
  <c r="Z411" i="1"/>
  <c r="BT410" i="1"/>
  <c r="BH410" i="1"/>
  <c r="AY410" i="1"/>
  <c r="AA410" i="1"/>
  <c r="Z410" i="1"/>
  <c r="BT409" i="1"/>
  <c r="BH409" i="1"/>
  <c r="AY409" i="1"/>
  <c r="AA409" i="1"/>
  <c r="Z409" i="1"/>
  <c r="BT408" i="1"/>
  <c r="BH408" i="1"/>
  <c r="AY408" i="1"/>
  <c r="AA408" i="1"/>
  <c r="Z408" i="1"/>
  <c r="BT407" i="1"/>
  <c r="BH407" i="1"/>
  <c r="AY407" i="1"/>
  <c r="AA407" i="1"/>
  <c r="Z407" i="1"/>
  <c r="BT406" i="1"/>
  <c r="BH406" i="1"/>
  <c r="AY406" i="1"/>
  <c r="AA406" i="1"/>
  <c r="Z406" i="1"/>
  <c r="BT405" i="1"/>
  <c r="BH405" i="1"/>
  <c r="AY405" i="1"/>
  <c r="AA405" i="1"/>
  <c r="Z405" i="1"/>
  <c r="BT404" i="1"/>
  <c r="BH404" i="1"/>
  <c r="AY404" i="1"/>
  <c r="AA404" i="1"/>
  <c r="Z404" i="1"/>
  <c r="BT403" i="1"/>
  <c r="BH403" i="1"/>
  <c r="AY403" i="1"/>
  <c r="AA403" i="1"/>
  <c r="Z403" i="1"/>
  <c r="BT402" i="1"/>
  <c r="BH402" i="1"/>
  <c r="AY402" i="1"/>
  <c r="AA402" i="1"/>
  <c r="Z402" i="1"/>
  <c r="BT401" i="1"/>
  <c r="BH401" i="1"/>
  <c r="AY401" i="1"/>
  <c r="AA401" i="1"/>
  <c r="Z401" i="1"/>
  <c r="BT400" i="1"/>
  <c r="BH400" i="1"/>
  <c r="AY400" i="1"/>
  <c r="AA400" i="1"/>
  <c r="Z400" i="1"/>
  <c r="BT399" i="1"/>
  <c r="BH399" i="1"/>
  <c r="AY399" i="1"/>
  <c r="AA399" i="1"/>
  <c r="Z399" i="1"/>
  <c r="BT398" i="1"/>
  <c r="BH398" i="1"/>
  <c r="AY398" i="1"/>
  <c r="AA398" i="1"/>
  <c r="Z398" i="1"/>
  <c r="BT397" i="1"/>
  <c r="BH397" i="1"/>
  <c r="AY397" i="1"/>
  <c r="AA397" i="1"/>
  <c r="Z397" i="1"/>
  <c r="BT396" i="1"/>
  <c r="BH396" i="1"/>
  <c r="AY396" i="1"/>
  <c r="AA396" i="1"/>
  <c r="Z396" i="1"/>
  <c r="BT395" i="1"/>
  <c r="BH395" i="1"/>
  <c r="AY395" i="1"/>
  <c r="AA395" i="1"/>
  <c r="Z395" i="1"/>
  <c r="BT394" i="1"/>
  <c r="BH394" i="1"/>
  <c r="AY394" i="1"/>
  <c r="AA394" i="1"/>
  <c r="Z394" i="1"/>
  <c r="BT393" i="1"/>
  <c r="BH393" i="1"/>
  <c r="AY393" i="1"/>
  <c r="AA393" i="1"/>
  <c r="Z393" i="1"/>
  <c r="BT392" i="1"/>
  <c r="BH392" i="1"/>
  <c r="AY392" i="1"/>
  <c r="AA392" i="1"/>
  <c r="Z392" i="1"/>
  <c r="BT391" i="1"/>
  <c r="BH391" i="1"/>
  <c r="AY391" i="1"/>
  <c r="AA391" i="1"/>
  <c r="Z391" i="1"/>
  <c r="BT390" i="1"/>
  <c r="BH390" i="1"/>
  <c r="AY390" i="1"/>
  <c r="AA390" i="1"/>
  <c r="Z390" i="1"/>
  <c r="BT389" i="1"/>
  <c r="BH389" i="1"/>
  <c r="AY389" i="1"/>
  <c r="AA389" i="1"/>
  <c r="Z389" i="1"/>
  <c r="BT388" i="1"/>
  <c r="BH388" i="1"/>
  <c r="AY388" i="1"/>
  <c r="AA388" i="1"/>
  <c r="Z388" i="1"/>
  <c r="BT387" i="1"/>
  <c r="BH387" i="1"/>
  <c r="AY387" i="1"/>
  <c r="AA387" i="1"/>
  <c r="Z387" i="1"/>
  <c r="BT386" i="1"/>
  <c r="BH386" i="1"/>
  <c r="AY386" i="1"/>
  <c r="AA386" i="1"/>
  <c r="Z386" i="1"/>
  <c r="BT385" i="1"/>
  <c r="BH385" i="1"/>
  <c r="AY385" i="1"/>
  <c r="AA385" i="1"/>
  <c r="Z385" i="1"/>
  <c r="BT384" i="1"/>
  <c r="BH384" i="1"/>
  <c r="AY384" i="1"/>
  <c r="AA384" i="1"/>
  <c r="Z384" i="1"/>
  <c r="BT383" i="1"/>
  <c r="BH383" i="1"/>
  <c r="AY383" i="1"/>
  <c r="AA383" i="1"/>
  <c r="Z383" i="1"/>
  <c r="BT382" i="1"/>
  <c r="BH382" i="1"/>
  <c r="AY382" i="1"/>
  <c r="AA382" i="1"/>
  <c r="Z382" i="1"/>
  <c r="BT381" i="1"/>
  <c r="BH381" i="1"/>
  <c r="AY381" i="1"/>
  <c r="AA381" i="1"/>
  <c r="Z381" i="1"/>
  <c r="BT380" i="1"/>
  <c r="BH380" i="1"/>
  <c r="AY380" i="1"/>
  <c r="AA380" i="1"/>
  <c r="Z380" i="1"/>
  <c r="BT379" i="1"/>
  <c r="BH379" i="1"/>
  <c r="AY379" i="1"/>
  <c r="AA379" i="1"/>
  <c r="Z379" i="1"/>
  <c r="BT378" i="1"/>
  <c r="BH378" i="1"/>
  <c r="AY378" i="1"/>
  <c r="AA378" i="1"/>
  <c r="Z378" i="1"/>
  <c r="BT377" i="1"/>
  <c r="BH377" i="1"/>
  <c r="AY377" i="1"/>
  <c r="AA377" i="1"/>
  <c r="Z377" i="1"/>
  <c r="BT376" i="1"/>
  <c r="BH376" i="1"/>
  <c r="AY376" i="1"/>
  <c r="AA376" i="1"/>
  <c r="Z376" i="1"/>
  <c r="BT375" i="1"/>
  <c r="BH375" i="1"/>
  <c r="AY375" i="1"/>
  <c r="AA375" i="1"/>
  <c r="Z375" i="1"/>
  <c r="BT374" i="1"/>
  <c r="BH374" i="1"/>
  <c r="AY374" i="1"/>
  <c r="AA374" i="1"/>
  <c r="Z374" i="1"/>
  <c r="BT373" i="1"/>
  <c r="BH373" i="1"/>
  <c r="AY373" i="1"/>
  <c r="AA373" i="1"/>
  <c r="Z373" i="1"/>
  <c r="BT372" i="1"/>
  <c r="BH372" i="1"/>
  <c r="AY372" i="1"/>
  <c r="AA372" i="1"/>
  <c r="Z372" i="1"/>
  <c r="BT371" i="1"/>
  <c r="BH371" i="1"/>
  <c r="AY371" i="1"/>
  <c r="AA371" i="1"/>
  <c r="Z371" i="1"/>
  <c r="BT370" i="1"/>
  <c r="BH370" i="1"/>
  <c r="AY370" i="1"/>
  <c r="AA370" i="1"/>
  <c r="Z370" i="1"/>
  <c r="BT369" i="1"/>
  <c r="BH369" i="1"/>
  <c r="AY369" i="1"/>
  <c r="AA369" i="1"/>
  <c r="Z369" i="1"/>
  <c r="BT368" i="1"/>
  <c r="BH368" i="1"/>
  <c r="AY368" i="1"/>
  <c r="AA368" i="1"/>
  <c r="Z368" i="1"/>
  <c r="BT367" i="1"/>
  <c r="BH367" i="1"/>
  <c r="AY367" i="1"/>
  <c r="AA367" i="1"/>
  <c r="Z367" i="1"/>
  <c r="BT366" i="1"/>
  <c r="BH366" i="1"/>
  <c r="AY366" i="1"/>
  <c r="AA366" i="1"/>
  <c r="Z366" i="1"/>
  <c r="BT365" i="1"/>
  <c r="BH365" i="1"/>
  <c r="AY365" i="1"/>
  <c r="AA365" i="1"/>
  <c r="Z365" i="1"/>
  <c r="BT364" i="1"/>
  <c r="BH364" i="1"/>
  <c r="AY364" i="1"/>
  <c r="AA364" i="1"/>
  <c r="Z364" i="1"/>
  <c r="BT363" i="1"/>
  <c r="BH363" i="1"/>
  <c r="AY363" i="1"/>
  <c r="AA363" i="1"/>
  <c r="Z363" i="1"/>
  <c r="BT362" i="1"/>
  <c r="BH362" i="1"/>
  <c r="AY362" i="1"/>
  <c r="AA362" i="1"/>
  <c r="Z362" i="1"/>
  <c r="BT361" i="1"/>
  <c r="BH361" i="1"/>
  <c r="AY361" i="1"/>
  <c r="AA361" i="1"/>
  <c r="Z361" i="1"/>
  <c r="BT360" i="1"/>
  <c r="BH360" i="1"/>
  <c r="AY360" i="1"/>
  <c r="AA360" i="1"/>
  <c r="Z360" i="1"/>
  <c r="BT359" i="1"/>
  <c r="BH359" i="1"/>
  <c r="AY359" i="1"/>
  <c r="AA359" i="1"/>
  <c r="Z359" i="1"/>
  <c r="BT358" i="1"/>
  <c r="BH358" i="1"/>
  <c r="AY358" i="1"/>
  <c r="AA358" i="1"/>
  <c r="Z358" i="1"/>
  <c r="BT357" i="1"/>
  <c r="BH357" i="1"/>
  <c r="AY357" i="1"/>
  <c r="AA357" i="1"/>
  <c r="Z357" i="1"/>
  <c r="BT356" i="1"/>
  <c r="BH356" i="1"/>
  <c r="AY356" i="1"/>
  <c r="AA356" i="1"/>
  <c r="Z356" i="1"/>
  <c r="BT355" i="1"/>
  <c r="BH355" i="1"/>
  <c r="AY355" i="1"/>
  <c r="AA355" i="1"/>
  <c r="Z355" i="1"/>
  <c r="BT354" i="1"/>
  <c r="BH354" i="1"/>
  <c r="AY354" i="1"/>
  <c r="AA354" i="1"/>
  <c r="Z354" i="1"/>
  <c r="BT353" i="1"/>
  <c r="BH353" i="1"/>
  <c r="AY353" i="1"/>
  <c r="AA353" i="1"/>
  <c r="Z353" i="1"/>
  <c r="BT352" i="1"/>
  <c r="BH352" i="1"/>
  <c r="AY352" i="1"/>
  <c r="AA352" i="1"/>
  <c r="Z352" i="1"/>
  <c r="BT351" i="1"/>
  <c r="BH351" i="1"/>
  <c r="AY351" i="1"/>
  <c r="AA351" i="1"/>
  <c r="Z351" i="1"/>
  <c r="BT350" i="1"/>
  <c r="BH350" i="1"/>
  <c r="AY350" i="1"/>
  <c r="AA350" i="1"/>
  <c r="Z350" i="1"/>
  <c r="BT349" i="1"/>
  <c r="BH349" i="1"/>
  <c r="AY349" i="1"/>
  <c r="AA349" i="1"/>
  <c r="Z349" i="1"/>
  <c r="BT348" i="1"/>
  <c r="BH348" i="1"/>
  <c r="AY348" i="1"/>
  <c r="AA348" i="1"/>
  <c r="Z348" i="1"/>
  <c r="BT347" i="1"/>
  <c r="BH347" i="1"/>
  <c r="AY347" i="1"/>
  <c r="AA347" i="1"/>
  <c r="Z347" i="1"/>
  <c r="BT346" i="1"/>
  <c r="BH346" i="1"/>
  <c r="AY346" i="1"/>
  <c r="AA346" i="1"/>
  <c r="Z346" i="1"/>
  <c r="BT345" i="1"/>
  <c r="BH345" i="1"/>
  <c r="AY345" i="1"/>
  <c r="AA345" i="1"/>
  <c r="Z345" i="1"/>
  <c r="BT344" i="1"/>
  <c r="BH344" i="1"/>
  <c r="AY344" i="1"/>
  <c r="AA344" i="1"/>
  <c r="Z344" i="1"/>
  <c r="BT343" i="1"/>
  <c r="BH343" i="1"/>
  <c r="AY343" i="1"/>
  <c r="AA343" i="1"/>
  <c r="Z343" i="1"/>
  <c r="BT342" i="1"/>
  <c r="BH342" i="1"/>
  <c r="AY342" i="1"/>
  <c r="AA342" i="1"/>
  <c r="Z342" i="1"/>
  <c r="BT341" i="1"/>
  <c r="BH341" i="1"/>
  <c r="AY341" i="1"/>
  <c r="AA341" i="1"/>
  <c r="Z341" i="1"/>
  <c r="BT340" i="1"/>
  <c r="BH340" i="1"/>
  <c r="AY340" i="1"/>
  <c r="AA340" i="1"/>
  <c r="Z340" i="1"/>
  <c r="BT339" i="1"/>
  <c r="BH339" i="1"/>
  <c r="AY339" i="1"/>
  <c r="AA339" i="1"/>
  <c r="Z339" i="1"/>
  <c r="BT338" i="1"/>
  <c r="BH338" i="1"/>
  <c r="AY338" i="1"/>
  <c r="AA338" i="1"/>
  <c r="Z338" i="1"/>
  <c r="BT337" i="1"/>
  <c r="BH337" i="1"/>
  <c r="AY337" i="1"/>
  <c r="AA337" i="1"/>
  <c r="Z337" i="1"/>
  <c r="BT336" i="1"/>
  <c r="BH336" i="1"/>
  <c r="AY336" i="1"/>
  <c r="AA336" i="1"/>
  <c r="Z336" i="1"/>
  <c r="BT335" i="1"/>
  <c r="BH335" i="1"/>
  <c r="AY335" i="1"/>
  <c r="AA335" i="1"/>
  <c r="Z335" i="1"/>
  <c r="BT334" i="1"/>
  <c r="BH334" i="1"/>
  <c r="AY334" i="1"/>
  <c r="AA334" i="1"/>
  <c r="Z334" i="1"/>
  <c r="BT333" i="1"/>
  <c r="BH333" i="1"/>
  <c r="AY333" i="1"/>
  <c r="AA333" i="1"/>
  <c r="Z333" i="1"/>
  <c r="BT332" i="1"/>
  <c r="BH332" i="1"/>
  <c r="AY332" i="1"/>
  <c r="AA332" i="1"/>
  <c r="Z332" i="1"/>
  <c r="BT331" i="1"/>
  <c r="BH331" i="1"/>
  <c r="AY331" i="1"/>
  <c r="AA331" i="1"/>
  <c r="Z331" i="1"/>
  <c r="BT330" i="1"/>
  <c r="BH330" i="1"/>
  <c r="AY330" i="1"/>
  <c r="AA330" i="1"/>
  <c r="Z330" i="1"/>
  <c r="BT329" i="1"/>
  <c r="BH329" i="1"/>
  <c r="AY329" i="1"/>
  <c r="AA329" i="1"/>
  <c r="Z329" i="1"/>
  <c r="BT328" i="1"/>
  <c r="BH328" i="1"/>
  <c r="AY328" i="1"/>
  <c r="AA328" i="1"/>
  <c r="Z328" i="1"/>
  <c r="BT327" i="1"/>
  <c r="BH327" i="1"/>
  <c r="AY327" i="1"/>
  <c r="AA327" i="1"/>
  <c r="Z327" i="1"/>
  <c r="BT326" i="1"/>
  <c r="BH326" i="1"/>
  <c r="AY326" i="1"/>
  <c r="AA326" i="1"/>
  <c r="Z326" i="1"/>
  <c r="BT325" i="1"/>
  <c r="BH325" i="1"/>
  <c r="AY325" i="1"/>
  <c r="AA325" i="1"/>
  <c r="Z325" i="1"/>
  <c r="BT324" i="1"/>
  <c r="BH324" i="1"/>
  <c r="AY324" i="1"/>
  <c r="AA324" i="1"/>
  <c r="Z324" i="1"/>
  <c r="BT323" i="1"/>
  <c r="BH323" i="1"/>
  <c r="AY323" i="1"/>
  <c r="AA323" i="1"/>
  <c r="Z323" i="1"/>
  <c r="BT322" i="1"/>
  <c r="BH322" i="1"/>
  <c r="AY322" i="1"/>
  <c r="AA322" i="1"/>
  <c r="Z322" i="1"/>
  <c r="BT321" i="1"/>
  <c r="BH321" i="1"/>
  <c r="AY321" i="1"/>
  <c r="AA321" i="1"/>
  <c r="Z321" i="1"/>
  <c r="BT320" i="1"/>
  <c r="BH320" i="1"/>
  <c r="AY320" i="1"/>
  <c r="AA320" i="1"/>
  <c r="Z320" i="1"/>
  <c r="BT319" i="1"/>
  <c r="BH319" i="1"/>
  <c r="AY319" i="1"/>
  <c r="AA319" i="1"/>
  <c r="Z319" i="1"/>
  <c r="BT318" i="1"/>
  <c r="BH318" i="1"/>
  <c r="AY318" i="1"/>
  <c r="AA318" i="1"/>
  <c r="Z318" i="1"/>
  <c r="BT317" i="1"/>
  <c r="BH317" i="1"/>
  <c r="AY317" i="1"/>
  <c r="AA317" i="1"/>
  <c r="Z317" i="1"/>
  <c r="BT316" i="1"/>
  <c r="BH316" i="1"/>
  <c r="AY316" i="1"/>
  <c r="AA316" i="1"/>
  <c r="Z316" i="1"/>
  <c r="BT315" i="1"/>
  <c r="BH315" i="1"/>
  <c r="AY315" i="1"/>
  <c r="AA315" i="1"/>
  <c r="Z315" i="1"/>
  <c r="BT314" i="1"/>
  <c r="BH314" i="1"/>
  <c r="AY314" i="1"/>
  <c r="AA314" i="1"/>
  <c r="Z314" i="1"/>
  <c r="BT313" i="1"/>
  <c r="BH313" i="1"/>
  <c r="AY313" i="1"/>
  <c r="AA313" i="1"/>
  <c r="Z313" i="1"/>
  <c r="BT312" i="1"/>
  <c r="BH312" i="1"/>
  <c r="AY312" i="1"/>
  <c r="AA312" i="1"/>
  <c r="Z312" i="1"/>
  <c r="BT311" i="1"/>
  <c r="BH311" i="1"/>
  <c r="AY311" i="1"/>
  <c r="AA311" i="1"/>
  <c r="Z311" i="1"/>
  <c r="BT310" i="1"/>
  <c r="BH310" i="1"/>
  <c r="AY310" i="1"/>
  <c r="AA310" i="1"/>
  <c r="Z310" i="1"/>
  <c r="BT309" i="1"/>
  <c r="BH309" i="1"/>
  <c r="AY309" i="1"/>
  <c r="AA309" i="1"/>
  <c r="Z309" i="1"/>
  <c r="BT308" i="1"/>
  <c r="BH308" i="1"/>
  <c r="AY308" i="1"/>
  <c r="AA308" i="1"/>
  <c r="Z308" i="1"/>
  <c r="BT307" i="1"/>
  <c r="BH307" i="1"/>
  <c r="AY307" i="1"/>
  <c r="AA307" i="1"/>
  <c r="Z307" i="1"/>
  <c r="BT306" i="1"/>
  <c r="BH306" i="1"/>
  <c r="AY306" i="1"/>
  <c r="AA306" i="1"/>
  <c r="Z306" i="1"/>
  <c r="BT305" i="1"/>
  <c r="BH305" i="1"/>
  <c r="AY305" i="1"/>
  <c r="AA305" i="1"/>
  <c r="Z305" i="1"/>
  <c r="BT304" i="1"/>
  <c r="BH304" i="1"/>
  <c r="AY304" i="1"/>
  <c r="AA304" i="1"/>
  <c r="Z304" i="1"/>
  <c r="BT303" i="1"/>
  <c r="BH303" i="1"/>
  <c r="AY303" i="1"/>
  <c r="AA303" i="1"/>
  <c r="Z303" i="1"/>
  <c r="BT302" i="1"/>
  <c r="BH302" i="1"/>
  <c r="AY302" i="1"/>
  <c r="AA302" i="1"/>
  <c r="Z302" i="1"/>
  <c r="BT301" i="1"/>
  <c r="BH301" i="1"/>
  <c r="AY301" i="1"/>
  <c r="AA301" i="1"/>
  <c r="Z301" i="1"/>
  <c r="BT300" i="1"/>
  <c r="BH300" i="1"/>
  <c r="AY300" i="1"/>
  <c r="AA300" i="1"/>
  <c r="Z300" i="1"/>
  <c r="BT299" i="1"/>
  <c r="BH299" i="1"/>
  <c r="AY299" i="1"/>
  <c r="AA299" i="1"/>
  <c r="Z299" i="1"/>
  <c r="BT298" i="1"/>
  <c r="BH298" i="1"/>
  <c r="AY298" i="1"/>
  <c r="AA298" i="1"/>
  <c r="Z298" i="1"/>
  <c r="BT297" i="1"/>
  <c r="BH297" i="1"/>
  <c r="AY297" i="1"/>
  <c r="AA297" i="1"/>
  <c r="Z297" i="1"/>
  <c r="BT296" i="1"/>
  <c r="BH296" i="1"/>
  <c r="AY296" i="1"/>
  <c r="AA296" i="1"/>
  <c r="Z296" i="1"/>
  <c r="BT295" i="1"/>
  <c r="BH295" i="1"/>
  <c r="AY295" i="1"/>
  <c r="AA295" i="1"/>
  <c r="Z295" i="1"/>
  <c r="BT294" i="1"/>
  <c r="BH294" i="1"/>
  <c r="AY294" i="1"/>
  <c r="AA294" i="1"/>
  <c r="Z294" i="1"/>
  <c r="BT293" i="1"/>
  <c r="BH293" i="1"/>
  <c r="AY293" i="1"/>
  <c r="AA293" i="1"/>
  <c r="Z293" i="1"/>
  <c r="BT292" i="1"/>
  <c r="BH292" i="1"/>
  <c r="AY292" i="1"/>
  <c r="AA292" i="1"/>
  <c r="Z292" i="1"/>
  <c r="BT291" i="1"/>
  <c r="BH291" i="1"/>
  <c r="AY291" i="1"/>
  <c r="AA291" i="1"/>
  <c r="Z291" i="1"/>
  <c r="BT290" i="1"/>
  <c r="BH290" i="1"/>
  <c r="AY290" i="1"/>
  <c r="AA290" i="1"/>
  <c r="Z290" i="1"/>
  <c r="BT289" i="1"/>
  <c r="BH289" i="1"/>
  <c r="AY289" i="1"/>
  <c r="AA289" i="1"/>
  <c r="Z289" i="1"/>
  <c r="BT288" i="1"/>
  <c r="BH288" i="1"/>
  <c r="AY288" i="1"/>
  <c r="AA288" i="1"/>
  <c r="Z288" i="1"/>
  <c r="BT287" i="1"/>
  <c r="BH287" i="1"/>
  <c r="AY287" i="1"/>
  <c r="AA287" i="1"/>
  <c r="Z287" i="1"/>
  <c r="BT286" i="1"/>
  <c r="BH286" i="1"/>
  <c r="AY286" i="1"/>
  <c r="AA286" i="1"/>
  <c r="Z286" i="1"/>
  <c r="BT285" i="1"/>
  <c r="BH285" i="1"/>
  <c r="AY285" i="1"/>
  <c r="AA285" i="1"/>
  <c r="Z285" i="1"/>
  <c r="BT284" i="1"/>
  <c r="BH284" i="1"/>
  <c r="AY284" i="1"/>
  <c r="AA284" i="1"/>
  <c r="Z284" i="1"/>
  <c r="BT283" i="1"/>
  <c r="BH283" i="1"/>
  <c r="AY283" i="1"/>
  <c r="AA283" i="1"/>
  <c r="Z283" i="1"/>
  <c r="BT282" i="1"/>
  <c r="BH282" i="1"/>
  <c r="AY282" i="1"/>
  <c r="AA282" i="1"/>
  <c r="Z282" i="1"/>
  <c r="BT281" i="1"/>
  <c r="BH281" i="1"/>
  <c r="AY281" i="1"/>
  <c r="AA281" i="1"/>
  <c r="Z281" i="1"/>
  <c r="BT280" i="1"/>
  <c r="BH280" i="1"/>
  <c r="AY280" i="1"/>
  <c r="AA280" i="1"/>
  <c r="Z280" i="1"/>
  <c r="BT279" i="1"/>
  <c r="BH279" i="1"/>
  <c r="AY279" i="1"/>
  <c r="AA279" i="1"/>
  <c r="Z279" i="1"/>
  <c r="BT278" i="1"/>
  <c r="BH278" i="1"/>
  <c r="AY278" i="1"/>
  <c r="AA278" i="1"/>
  <c r="Z278" i="1"/>
  <c r="BT277" i="1"/>
  <c r="BH277" i="1"/>
  <c r="AY277" i="1"/>
  <c r="AA277" i="1"/>
  <c r="Z277" i="1"/>
  <c r="BT276" i="1"/>
  <c r="BH276" i="1"/>
  <c r="AY276" i="1"/>
  <c r="AA276" i="1"/>
  <c r="Z276" i="1"/>
  <c r="BT275" i="1"/>
  <c r="BH275" i="1"/>
  <c r="AY275" i="1"/>
  <c r="AA275" i="1"/>
  <c r="Z275" i="1"/>
  <c r="BT274" i="1"/>
  <c r="BH274" i="1"/>
  <c r="AY274" i="1"/>
  <c r="AA274" i="1"/>
  <c r="Z274" i="1"/>
  <c r="BT273" i="1"/>
  <c r="BH273" i="1"/>
  <c r="AY273" i="1"/>
  <c r="AA273" i="1"/>
  <c r="Z273" i="1"/>
  <c r="BT272" i="1"/>
  <c r="BH272" i="1"/>
  <c r="AY272" i="1"/>
  <c r="AA272" i="1"/>
  <c r="Z272" i="1"/>
  <c r="BT271" i="1"/>
  <c r="BH271" i="1"/>
  <c r="AY271" i="1"/>
  <c r="AA271" i="1"/>
  <c r="Z271" i="1"/>
  <c r="BT270" i="1"/>
  <c r="BH270" i="1"/>
  <c r="AY270" i="1"/>
  <c r="AA270" i="1"/>
  <c r="Z270" i="1"/>
  <c r="BT269" i="1"/>
  <c r="BH269" i="1"/>
  <c r="AY269" i="1"/>
  <c r="AA269" i="1"/>
  <c r="Z269" i="1"/>
  <c r="BT268" i="1"/>
  <c r="BH268" i="1"/>
  <c r="AY268" i="1"/>
  <c r="AA268" i="1"/>
  <c r="Z268" i="1"/>
  <c r="BT267" i="1"/>
  <c r="BH267" i="1"/>
  <c r="AY267" i="1"/>
  <c r="AA267" i="1"/>
  <c r="Z267" i="1"/>
  <c r="BT266" i="1"/>
  <c r="BH266" i="1"/>
  <c r="AY266" i="1"/>
  <c r="AA266" i="1"/>
  <c r="Z266" i="1"/>
  <c r="BT265" i="1"/>
  <c r="BH265" i="1"/>
  <c r="AY265" i="1"/>
  <c r="AA265" i="1"/>
  <c r="Z265" i="1"/>
  <c r="BT264" i="1"/>
  <c r="BH264" i="1"/>
  <c r="AY264" i="1"/>
  <c r="AA264" i="1"/>
  <c r="Z264" i="1"/>
  <c r="BT263" i="1"/>
  <c r="BH263" i="1"/>
  <c r="AY263" i="1"/>
  <c r="AA263" i="1"/>
  <c r="Z263" i="1"/>
  <c r="BT262" i="1"/>
  <c r="BH262" i="1"/>
  <c r="AY262" i="1"/>
  <c r="AA262" i="1"/>
  <c r="Z262" i="1"/>
  <c r="BT261" i="1"/>
  <c r="BH261" i="1"/>
  <c r="AY261" i="1"/>
  <c r="AA261" i="1"/>
  <c r="Z261" i="1"/>
  <c r="BT260" i="1"/>
  <c r="BH260" i="1"/>
  <c r="AY260" i="1"/>
  <c r="AA260" i="1"/>
  <c r="Z260" i="1"/>
  <c r="BT259" i="1"/>
  <c r="BH259" i="1"/>
  <c r="AY259" i="1"/>
  <c r="AA259" i="1"/>
  <c r="Z259" i="1"/>
  <c r="BT258" i="1"/>
  <c r="BH258" i="1"/>
  <c r="AY258" i="1"/>
  <c r="AA258" i="1"/>
  <c r="Z258" i="1"/>
  <c r="BT257" i="1"/>
  <c r="BH257" i="1"/>
  <c r="AY257" i="1"/>
  <c r="AA257" i="1"/>
  <c r="Z257" i="1"/>
  <c r="BT256" i="1"/>
  <c r="BH256" i="1"/>
  <c r="AY256" i="1"/>
  <c r="AA256" i="1"/>
  <c r="Z256" i="1"/>
  <c r="BT255" i="1"/>
  <c r="BH255" i="1"/>
  <c r="AY255" i="1"/>
  <c r="AA255" i="1"/>
  <c r="Z255" i="1"/>
  <c r="BT254" i="1"/>
  <c r="BH254" i="1"/>
  <c r="AY254" i="1"/>
  <c r="AA254" i="1"/>
  <c r="Z254" i="1"/>
  <c r="BT253" i="1"/>
  <c r="BH253" i="1"/>
  <c r="AY253" i="1"/>
  <c r="AA253" i="1"/>
  <c r="Z253" i="1"/>
  <c r="BT252" i="1"/>
  <c r="BH252" i="1"/>
  <c r="AY252" i="1"/>
  <c r="AA252" i="1"/>
  <c r="Z252" i="1"/>
  <c r="BT251" i="1"/>
  <c r="BH251" i="1"/>
  <c r="AY251" i="1"/>
  <c r="AA251" i="1"/>
  <c r="Z251" i="1"/>
  <c r="BT250" i="1"/>
  <c r="BH250" i="1"/>
  <c r="AY250" i="1"/>
  <c r="AA250" i="1"/>
  <c r="Z250" i="1"/>
  <c r="BT249" i="1"/>
  <c r="BH249" i="1"/>
  <c r="AY249" i="1"/>
  <c r="AA249" i="1"/>
  <c r="Z249" i="1"/>
  <c r="BT248" i="1"/>
  <c r="BH248" i="1"/>
  <c r="AY248" i="1"/>
  <c r="AA248" i="1"/>
  <c r="Z248" i="1"/>
  <c r="BT247" i="1"/>
  <c r="BH247" i="1"/>
  <c r="AY247" i="1"/>
  <c r="AA247" i="1"/>
  <c r="Z247" i="1"/>
  <c r="BT246" i="1"/>
  <c r="BH246" i="1"/>
  <c r="AY246" i="1"/>
  <c r="AA246" i="1"/>
  <c r="Z246" i="1"/>
  <c r="BT245" i="1"/>
  <c r="BH245" i="1"/>
  <c r="AY245" i="1"/>
  <c r="AA245" i="1"/>
  <c r="Z245" i="1"/>
  <c r="BT244" i="1"/>
  <c r="BH244" i="1"/>
  <c r="AY244" i="1"/>
  <c r="AA244" i="1"/>
  <c r="Z244" i="1"/>
  <c r="BT243" i="1"/>
  <c r="BH243" i="1"/>
  <c r="AY243" i="1"/>
  <c r="AA243" i="1"/>
  <c r="Z243" i="1"/>
  <c r="BT242" i="1"/>
  <c r="BH242" i="1"/>
  <c r="AY242" i="1"/>
  <c r="AA242" i="1"/>
  <c r="Z242" i="1"/>
  <c r="BT241" i="1"/>
  <c r="BH241" i="1"/>
  <c r="AY241" i="1"/>
  <c r="AA241" i="1"/>
  <c r="Z241" i="1"/>
  <c r="BT240" i="1"/>
  <c r="BH240" i="1"/>
  <c r="AY240" i="1"/>
  <c r="AA240" i="1"/>
  <c r="Z240" i="1"/>
  <c r="BT239" i="1"/>
  <c r="BH239" i="1"/>
  <c r="AY239" i="1"/>
  <c r="AA239" i="1"/>
  <c r="Z239" i="1"/>
  <c r="BT238" i="1"/>
  <c r="BH238" i="1"/>
  <c r="AY238" i="1"/>
  <c r="AA238" i="1"/>
  <c r="Z238" i="1"/>
  <c r="BT237" i="1"/>
  <c r="BH237" i="1"/>
  <c r="AY237" i="1"/>
  <c r="AA237" i="1"/>
  <c r="Z237" i="1"/>
  <c r="BT236" i="1"/>
  <c r="BH236" i="1"/>
  <c r="AY236" i="1"/>
  <c r="AA236" i="1"/>
  <c r="Z236" i="1"/>
  <c r="BT235" i="1"/>
  <c r="BH235" i="1"/>
  <c r="AY235" i="1"/>
  <c r="AA235" i="1"/>
  <c r="Z235" i="1"/>
  <c r="BT234" i="1"/>
  <c r="BH234" i="1"/>
  <c r="AY234" i="1"/>
  <c r="AA234" i="1"/>
  <c r="Z234" i="1"/>
  <c r="BT233" i="1"/>
  <c r="BH233" i="1"/>
  <c r="AY233" i="1"/>
  <c r="AA233" i="1"/>
  <c r="Z233" i="1"/>
  <c r="BT232" i="1"/>
  <c r="BH232" i="1"/>
  <c r="AY232" i="1"/>
  <c r="AA232" i="1"/>
  <c r="Z232" i="1"/>
  <c r="BT231" i="1"/>
  <c r="BH231" i="1"/>
  <c r="AY231" i="1"/>
  <c r="AA231" i="1"/>
  <c r="Z231" i="1"/>
  <c r="BT230" i="1"/>
  <c r="BH230" i="1"/>
  <c r="AY230" i="1"/>
  <c r="AA230" i="1"/>
  <c r="Z230" i="1"/>
  <c r="BT229" i="1"/>
  <c r="BH229" i="1"/>
  <c r="AY229" i="1"/>
  <c r="AA229" i="1"/>
  <c r="Z229" i="1"/>
  <c r="BT228" i="1"/>
  <c r="BH228" i="1"/>
  <c r="AY228" i="1"/>
  <c r="AA228" i="1"/>
  <c r="Z228" i="1"/>
  <c r="BT227" i="1"/>
  <c r="BH227" i="1"/>
  <c r="AY227" i="1"/>
  <c r="AA227" i="1"/>
  <c r="Z227" i="1"/>
  <c r="BT226" i="1"/>
  <c r="BH226" i="1"/>
  <c r="AY226" i="1"/>
  <c r="AA226" i="1"/>
  <c r="Z226" i="1"/>
  <c r="BT225" i="1"/>
  <c r="BH225" i="1"/>
  <c r="AY225" i="1"/>
  <c r="AA225" i="1"/>
  <c r="Z225" i="1"/>
  <c r="BT224" i="1"/>
  <c r="BH224" i="1"/>
  <c r="AY224" i="1"/>
  <c r="AA224" i="1"/>
  <c r="Z224" i="1"/>
  <c r="BT223" i="1"/>
  <c r="BH223" i="1"/>
  <c r="AY223" i="1"/>
  <c r="AA223" i="1"/>
  <c r="Z223" i="1"/>
  <c r="BT222" i="1"/>
  <c r="BH222" i="1"/>
  <c r="AY222" i="1"/>
  <c r="AA222" i="1"/>
  <c r="Z222" i="1"/>
  <c r="BT221" i="1"/>
  <c r="BH221" i="1"/>
  <c r="AY221" i="1"/>
  <c r="AA221" i="1"/>
  <c r="Z221" i="1"/>
  <c r="BT220" i="1"/>
  <c r="BH220" i="1"/>
  <c r="AY220" i="1"/>
  <c r="AA220" i="1"/>
  <c r="Z220" i="1"/>
  <c r="BT219" i="1"/>
  <c r="BH219" i="1"/>
  <c r="AY219" i="1"/>
  <c r="AA219" i="1"/>
  <c r="Z219" i="1"/>
  <c r="BT218" i="1"/>
  <c r="BH218" i="1"/>
  <c r="AY218" i="1"/>
  <c r="AA218" i="1"/>
  <c r="Z218" i="1"/>
  <c r="BT217" i="1"/>
  <c r="BH217" i="1"/>
  <c r="AY217" i="1"/>
  <c r="AA217" i="1"/>
  <c r="Z217" i="1"/>
  <c r="BT216" i="1"/>
  <c r="BH216" i="1"/>
  <c r="AY216" i="1"/>
  <c r="AA216" i="1"/>
  <c r="Z216" i="1"/>
  <c r="BT215" i="1"/>
  <c r="BH215" i="1"/>
  <c r="AY215" i="1"/>
  <c r="AA215" i="1"/>
  <c r="Z215" i="1"/>
  <c r="BT214" i="1"/>
  <c r="BH214" i="1"/>
  <c r="AY214" i="1"/>
  <c r="AA214" i="1"/>
  <c r="Z214" i="1"/>
  <c r="BT213" i="1"/>
  <c r="BH213" i="1"/>
  <c r="AY213" i="1"/>
  <c r="AA213" i="1"/>
  <c r="Z213" i="1"/>
  <c r="BT212" i="1"/>
  <c r="BH212" i="1"/>
  <c r="AY212" i="1"/>
  <c r="AA212" i="1"/>
  <c r="Z212" i="1"/>
  <c r="BT211" i="1"/>
  <c r="BH211" i="1"/>
  <c r="AY211" i="1"/>
  <c r="AA211" i="1"/>
  <c r="Z211" i="1"/>
  <c r="BT210" i="1"/>
  <c r="BH210" i="1"/>
  <c r="AY210" i="1"/>
  <c r="AA210" i="1"/>
  <c r="Z210" i="1"/>
  <c r="BT209" i="1"/>
  <c r="BH209" i="1"/>
  <c r="AY209" i="1"/>
  <c r="AA209" i="1"/>
  <c r="Z209" i="1"/>
  <c r="BT208" i="1"/>
  <c r="BH208" i="1"/>
  <c r="AY208" i="1"/>
  <c r="AA208" i="1"/>
  <c r="Z208" i="1"/>
  <c r="BT207" i="1"/>
  <c r="BH207" i="1"/>
  <c r="AY207" i="1"/>
  <c r="AA207" i="1"/>
  <c r="Z207" i="1"/>
  <c r="BT206" i="1"/>
  <c r="BH206" i="1"/>
  <c r="AY206" i="1"/>
  <c r="AA206" i="1"/>
  <c r="Z206" i="1"/>
  <c r="BT205" i="1"/>
  <c r="BH205" i="1"/>
  <c r="AY205" i="1"/>
  <c r="AA205" i="1"/>
  <c r="Z205" i="1"/>
  <c r="BT204" i="1"/>
  <c r="BH204" i="1"/>
  <c r="AY204" i="1"/>
  <c r="AA204" i="1"/>
  <c r="Z204" i="1"/>
  <c r="BT203" i="1"/>
  <c r="BH203" i="1"/>
  <c r="AY203" i="1"/>
  <c r="AA203" i="1"/>
  <c r="Z203" i="1"/>
  <c r="BT202" i="1"/>
  <c r="BH202" i="1"/>
  <c r="AY202" i="1"/>
  <c r="AA202" i="1"/>
  <c r="Z202" i="1"/>
  <c r="BT201" i="1"/>
  <c r="BH201" i="1"/>
  <c r="AY201" i="1"/>
  <c r="AA201" i="1"/>
  <c r="Z201" i="1"/>
  <c r="BT200" i="1"/>
  <c r="BH200" i="1"/>
  <c r="AY200" i="1"/>
  <c r="AA200" i="1"/>
  <c r="Z200" i="1"/>
  <c r="BT199" i="1"/>
  <c r="BH199" i="1"/>
  <c r="AY199" i="1"/>
  <c r="AA199" i="1"/>
  <c r="Z199" i="1"/>
  <c r="BT198" i="1"/>
  <c r="BH198" i="1"/>
  <c r="AY198" i="1"/>
  <c r="AA198" i="1"/>
  <c r="Z198" i="1"/>
  <c r="BT197" i="1"/>
  <c r="BH197" i="1"/>
  <c r="AY197" i="1"/>
  <c r="AA197" i="1"/>
  <c r="Z197" i="1"/>
  <c r="BT196" i="1"/>
  <c r="BH196" i="1"/>
  <c r="AY196" i="1"/>
  <c r="AA196" i="1"/>
  <c r="Z196" i="1"/>
  <c r="BT195" i="1"/>
  <c r="BH195" i="1"/>
  <c r="AY195" i="1"/>
  <c r="AA195" i="1"/>
  <c r="Z195" i="1"/>
  <c r="BT194" i="1"/>
  <c r="BH194" i="1"/>
  <c r="AY194" i="1"/>
  <c r="AA194" i="1"/>
  <c r="Z194" i="1"/>
  <c r="BT193" i="1"/>
  <c r="BH193" i="1"/>
  <c r="AY193" i="1"/>
  <c r="AA193" i="1"/>
  <c r="Z193" i="1"/>
  <c r="BT192" i="1"/>
  <c r="BH192" i="1"/>
  <c r="AY192" i="1"/>
  <c r="AA192" i="1"/>
  <c r="Z192" i="1"/>
  <c r="BT191" i="1"/>
  <c r="BH191" i="1"/>
  <c r="AY191" i="1"/>
  <c r="AA191" i="1"/>
  <c r="Z191" i="1"/>
  <c r="BT190" i="1"/>
  <c r="BH190" i="1"/>
  <c r="AY190" i="1"/>
  <c r="AA190" i="1"/>
  <c r="Z190" i="1"/>
  <c r="BT189" i="1"/>
  <c r="BH189" i="1"/>
  <c r="AY189" i="1"/>
  <c r="AA189" i="1"/>
  <c r="Z189" i="1"/>
  <c r="BT188" i="1"/>
  <c r="BH188" i="1"/>
  <c r="AY188" i="1"/>
  <c r="AA188" i="1"/>
  <c r="Z188" i="1"/>
  <c r="BT187" i="1"/>
  <c r="BH187" i="1"/>
  <c r="AY187" i="1"/>
  <c r="AA187" i="1"/>
  <c r="Z187" i="1"/>
  <c r="BT186" i="1"/>
  <c r="BH186" i="1"/>
  <c r="AY186" i="1"/>
  <c r="AA186" i="1"/>
  <c r="Z186" i="1"/>
  <c r="BT185" i="1"/>
  <c r="BH185" i="1"/>
  <c r="AY185" i="1"/>
  <c r="AA185" i="1"/>
  <c r="Z185" i="1"/>
  <c r="BT184" i="1"/>
  <c r="BH184" i="1"/>
  <c r="AY184" i="1"/>
  <c r="AA184" i="1"/>
  <c r="Z184" i="1"/>
  <c r="BT183" i="1"/>
  <c r="BH183" i="1"/>
  <c r="AY183" i="1"/>
  <c r="AA183" i="1"/>
  <c r="Z183" i="1"/>
  <c r="BT182" i="1"/>
  <c r="BH182" i="1"/>
  <c r="AY182" i="1"/>
  <c r="AA182" i="1"/>
  <c r="Z182" i="1"/>
  <c r="BT181" i="1"/>
  <c r="BH181" i="1"/>
  <c r="AY181" i="1"/>
  <c r="AA181" i="1"/>
  <c r="Z181" i="1"/>
  <c r="BT180" i="1"/>
  <c r="BH180" i="1"/>
  <c r="AY180" i="1"/>
  <c r="AA180" i="1"/>
  <c r="Z180" i="1"/>
  <c r="BT179" i="1"/>
  <c r="BH179" i="1"/>
  <c r="AY179" i="1"/>
  <c r="AA179" i="1"/>
  <c r="Z179" i="1"/>
  <c r="BT178" i="1"/>
  <c r="BH178" i="1"/>
  <c r="AY178" i="1"/>
  <c r="AA178" i="1"/>
  <c r="Z178" i="1"/>
  <c r="BT177" i="1"/>
  <c r="BH177" i="1"/>
  <c r="AY177" i="1"/>
  <c r="AA177" i="1"/>
  <c r="Z177" i="1"/>
  <c r="BT176" i="1"/>
  <c r="BH176" i="1"/>
  <c r="AY176" i="1"/>
  <c r="AA176" i="1"/>
  <c r="Z176" i="1"/>
  <c r="BT175" i="1"/>
  <c r="BH175" i="1"/>
  <c r="AY175" i="1"/>
  <c r="AA175" i="1"/>
  <c r="Z175" i="1"/>
  <c r="BT174" i="1"/>
  <c r="BH174" i="1"/>
  <c r="AY174" i="1"/>
  <c r="AA174" i="1"/>
  <c r="Z174" i="1"/>
  <c r="BT173" i="1"/>
  <c r="BH173" i="1"/>
  <c r="AY173" i="1"/>
  <c r="AA173" i="1"/>
  <c r="Z173" i="1"/>
  <c r="BT172" i="1"/>
  <c r="BH172" i="1"/>
  <c r="AY172" i="1"/>
  <c r="AA172" i="1"/>
  <c r="Z172" i="1"/>
  <c r="BT171" i="1"/>
  <c r="BH171" i="1"/>
  <c r="AY171" i="1"/>
  <c r="AA171" i="1"/>
  <c r="Z171" i="1"/>
  <c r="BT170" i="1"/>
  <c r="BH170" i="1"/>
  <c r="AY170" i="1"/>
  <c r="AA170" i="1"/>
  <c r="Z170" i="1"/>
  <c r="BT169" i="1"/>
  <c r="BH169" i="1"/>
  <c r="AY169" i="1"/>
  <c r="AA169" i="1"/>
  <c r="Z169" i="1"/>
  <c r="BT168" i="1"/>
  <c r="BH168" i="1"/>
  <c r="AY168" i="1"/>
  <c r="AA168" i="1"/>
  <c r="Z168" i="1"/>
  <c r="BT167" i="1"/>
  <c r="BH167" i="1"/>
  <c r="AY167" i="1"/>
  <c r="AA167" i="1"/>
  <c r="Z167" i="1"/>
  <c r="BT166" i="1"/>
  <c r="BH166" i="1"/>
  <c r="AY166" i="1"/>
  <c r="AA166" i="1"/>
  <c r="Z166" i="1"/>
  <c r="BT165" i="1"/>
  <c r="BH165" i="1"/>
  <c r="AY165" i="1"/>
  <c r="AA165" i="1"/>
  <c r="Z165" i="1"/>
  <c r="BT164" i="1"/>
  <c r="BH164" i="1"/>
  <c r="AY164" i="1"/>
  <c r="AA164" i="1"/>
  <c r="Z164" i="1"/>
  <c r="BT163" i="1"/>
  <c r="BH163" i="1"/>
  <c r="AY163" i="1"/>
  <c r="AA163" i="1"/>
  <c r="Z163" i="1"/>
  <c r="BT162" i="1"/>
  <c r="BH162" i="1"/>
  <c r="AY162" i="1"/>
  <c r="AA162" i="1"/>
  <c r="Z162" i="1"/>
  <c r="BT161" i="1"/>
  <c r="BH161" i="1"/>
  <c r="AY161" i="1"/>
  <c r="AA161" i="1"/>
  <c r="Z161" i="1"/>
  <c r="BT160" i="1"/>
  <c r="BH160" i="1"/>
  <c r="AY160" i="1"/>
  <c r="AA160" i="1"/>
  <c r="Z160" i="1"/>
  <c r="BT159" i="1"/>
  <c r="BH159" i="1"/>
  <c r="AY159" i="1"/>
  <c r="AA159" i="1"/>
  <c r="Z159" i="1"/>
  <c r="BT158" i="1"/>
  <c r="BH158" i="1"/>
  <c r="AY158" i="1"/>
  <c r="AA158" i="1"/>
  <c r="Z158" i="1"/>
  <c r="BT157" i="1"/>
  <c r="BH157" i="1"/>
  <c r="AY157" i="1"/>
  <c r="AA157" i="1"/>
  <c r="Z157" i="1"/>
  <c r="BT156" i="1"/>
  <c r="BH156" i="1"/>
  <c r="AY156" i="1"/>
  <c r="AA156" i="1"/>
  <c r="Z156" i="1"/>
  <c r="BT155" i="1"/>
  <c r="BH155" i="1"/>
  <c r="AY155" i="1"/>
  <c r="AA155" i="1"/>
  <c r="Z155" i="1"/>
  <c r="BT154" i="1"/>
  <c r="BH154" i="1"/>
  <c r="AY154" i="1"/>
  <c r="AA154" i="1"/>
  <c r="Z154" i="1"/>
  <c r="BT153" i="1"/>
  <c r="BH153" i="1"/>
  <c r="AY153" i="1"/>
  <c r="AA153" i="1"/>
  <c r="Z153" i="1"/>
  <c r="BT152" i="1"/>
  <c r="BH152" i="1"/>
  <c r="AY152" i="1"/>
  <c r="AA152" i="1"/>
  <c r="Z152" i="1"/>
  <c r="BT151" i="1"/>
  <c r="BH151" i="1"/>
  <c r="AY151" i="1"/>
  <c r="AA151" i="1"/>
  <c r="Z151" i="1"/>
  <c r="BT150" i="1"/>
  <c r="BH150" i="1"/>
  <c r="AY150" i="1"/>
  <c r="AA150" i="1"/>
  <c r="Z150" i="1"/>
  <c r="BT149" i="1"/>
  <c r="BH149" i="1"/>
  <c r="AY149" i="1"/>
  <c r="AA149" i="1"/>
  <c r="Z149" i="1"/>
  <c r="BT148" i="1"/>
  <c r="BH148" i="1"/>
  <c r="AY148" i="1"/>
  <c r="AA148" i="1"/>
  <c r="Z148" i="1"/>
  <c r="BT147" i="1"/>
  <c r="BH147" i="1"/>
  <c r="AY147" i="1"/>
  <c r="AA147" i="1"/>
  <c r="Z147" i="1"/>
  <c r="BT146" i="1"/>
  <c r="BH146" i="1"/>
  <c r="AY146" i="1"/>
  <c r="AA146" i="1"/>
  <c r="Z146" i="1"/>
  <c r="BT145" i="1"/>
  <c r="BH145" i="1"/>
  <c r="AY145" i="1"/>
  <c r="AA145" i="1"/>
  <c r="Z145" i="1"/>
  <c r="BT144" i="1"/>
  <c r="BH144" i="1"/>
  <c r="AY144" i="1"/>
  <c r="AA144" i="1"/>
  <c r="Z144" i="1"/>
  <c r="BT143" i="1"/>
  <c r="BH143" i="1"/>
  <c r="AY143" i="1"/>
  <c r="AA143" i="1"/>
  <c r="Z143" i="1"/>
  <c r="BT142" i="1"/>
  <c r="BH142" i="1"/>
  <c r="AY142" i="1"/>
  <c r="AA142" i="1"/>
  <c r="Z142" i="1"/>
  <c r="BT141" i="1"/>
  <c r="BH141" i="1"/>
  <c r="AY141" i="1"/>
  <c r="AA141" i="1"/>
  <c r="Z141" i="1"/>
  <c r="BT140" i="1"/>
  <c r="BH140" i="1"/>
  <c r="AY140" i="1"/>
  <c r="AA140" i="1"/>
  <c r="Z140" i="1"/>
  <c r="BT139" i="1"/>
  <c r="BH139" i="1"/>
  <c r="AY139" i="1"/>
  <c r="AA139" i="1"/>
  <c r="Z139" i="1"/>
  <c r="BT138" i="1"/>
  <c r="BH138" i="1"/>
  <c r="AY138" i="1"/>
  <c r="AA138" i="1"/>
  <c r="Z138" i="1"/>
  <c r="BT137" i="1"/>
  <c r="BH137" i="1"/>
  <c r="AY137" i="1"/>
  <c r="AA137" i="1"/>
  <c r="Z137" i="1"/>
  <c r="BT136" i="1"/>
  <c r="BH136" i="1"/>
  <c r="AY136" i="1"/>
  <c r="AA136" i="1"/>
  <c r="Z136" i="1"/>
  <c r="BT135" i="1"/>
  <c r="BH135" i="1"/>
  <c r="AY135" i="1"/>
  <c r="AA135" i="1"/>
  <c r="Z135" i="1"/>
  <c r="BT134" i="1"/>
  <c r="BH134" i="1"/>
  <c r="AY134" i="1"/>
  <c r="AA134" i="1"/>
  <c r="Z134" i="1"/>
  <c r="BT133" i="1"/>
  <c r="BH133" i="1"/>
  <c r="AY133" i="1"/>
  <c r="AA133" i="1"/>
  <c r="Z133" i="1"/>
  <c r="BT132" i="1"/>
  <c r="BH132" i="1"/>
  <c r="AY132" i="1"/>
  <c r="AA132" i="1"/>
  <c r="Z132" i="1"/>
  <c r="BT131" i="1"/>
  <c r="BH131" i="1"/>
  <c r="AY131" i="1"/>
  <c r="AA131" i="1"/>
  <c r="Z131" i="1"/>
  <c r="BT130" i="1"/>
  <c r="BH130" i="1"/>
  <c r="AY130" i="1"/>
  <c r="AA130" i="1"/>
  <c r="Z130" i="1"/>
  <c r="BT129" i="1"/>
  <c r="BH129" i="1"/>
  <c r="AY129" i="1"/>
  <c r="AA129" i="1"/>
  <c r="Z129" i="1"/>
  <c r="BT128" i="1"/>
  <c r="BH128" i="1"/>
  <c r="AY128" i="1"/>
  <c r="AA128" i="1"/>
  <c r="Z128" i="1"/>
  <c r="BT127" i="1"/>
  <c r="BH127" i="1"/>
  <c r="AY127" i="1"/>
  <c r="AA127" i="1"/>
  <c r="Z127" i="1"/>
  <c r="BT126" i="1"/>
  <c r="BH126" i="1"/>
  <c r="AY126" i="1"/>
  <c r="AA126" i="1"/>
  <c r="Z126" i="1"/>
  <c r="BT125" i="1"/>
  <c r="BH125" i="1"/>
  <c r="AY125" i="1"/>
  <c r="AA125" i="1"/>
  <c r="Z125" i="1"/>
  <c r="BT124" i="1"/>
  <c r="BH124" i="1"/>
  <c r="AY124" i="1"/>
  <c r="AA124" i="1"/>
  <c r="Z124" i="1"/>
  <c r="BT123" i="1"/>
  <c r="BH123" i="1"/>
  <c r="AY123" i="1"/>
  <c r="AA123" i="1"/>
  <c r="Z123" i="1"/>
  <c r="BT122" i="1"/>
  <c r="BH122" i="1"/>
  <c r="AY122" i="1"/>
  <c r="AA122" i="1"/>
  <c r="Z122" i="1"/>
  <c r="BT121" i="1"/>
  <c r="BH121" i="1"/>
  <c r="AY121" i="1"/>
  <c r="AA121" i="1"/>
  <c r="Z121" i="1"/>
  <c r="BT120" i="1"/>
  <c r="BH120" i="1"/>
  <c r="AY120" i="1"/>
  <c r="AA120" i="1"/>
  <c r="Z120" i="1"/>
  <c r="BT119" i="1"/>
  <c r="BH119" i="1"/>
  <c r="AY119" i="1"/>
  <c r="AA119" i="1"/>
  <c r="Z119" i="1"/>
  <c r="BT118" i="1"/>
  <c r="BH118" i="1"/>
  <c r="AY118" i="1"/>
  <c r="AA118" i="1"/>
  <c r="Z118" i="1"/>
  <c r="BT117" i="1"/>
  <c r="BH117" i="1"/>
  <c r="AY117" i="1"/>
  <c r="AA117" i="1"/>
  <c r="Z117" i="1"/>
  <c r="BT116" i="1"/>
  <c r="BH116" i="1"/>
  <c r="AY116" i="1"/>
  <c r="AA116" i="1"/>
  <c r="Z116" i="1"/>
  <c r="BT115" i="1"/>
  <c r="BH115" i="1"/>
  <c r="AY115" i="1"/>
  <c r="AA115" i="1"/>
  <c r="Z115" i="1"/>
  <c r="BT114" i="1"/>
  <c r="BH114" i="1"/>
  <c r="AY114" i="1"/>
  <c r="AA114" i="1"/>
  <c r="Z114" i="1"/>
  <c r="BT113" i="1"/>
  <c r="BH113" i="1"/>
  <c r="AY113" i="1"/>
  <c r="AA113" i="1"/>
  <c r="Z113" i="1"/>
  <c r="BT112" i="1"/>
  <c r="BH112" i="1"/>
  <c r="AY112" i="1"/>
  <c r="AA112" i="1"/>
  <c r="Z112" i="1"/>
  <c r="BT111" i="1"/>
  <c r="BH111" i="1"/>
  <c r="AY111" i="1"/>
  <c r="AA111" i="1"/>
  <c r="Z111" i="1"/>
  <c r="BT110" i="1"/>
  <c r="BH110" i="1"/>
  <c r="AY110" i="1"/>
  <c r="AA110" i="1"/>
  <c r="Z110" i="1"/>
  <c r="BT109" i="1"/>
  <c r="BH109" i="1"/>
  <c r="AY109" i="1"/>
  <c r="AA109" i="1"/>
  <c r="Z109" i="1"/>
  <c r="BT108" i="1"/>
  <c r="BH108" i="1"/>
  <c r="AY108" i="1"/>
  <c r="AA108" i="1"/>
  <c r="Z108" i="1"/>
  <c r="BT107" i="1"/>
  <c r="BH107" i="1"/>
  <c r="AY107" i="1"/>
  <c r="AA107" i="1"/>
  <c r="Z107" i="1"/>
  <c r="BT106" i="1"/>
  <c r="BH106" i="1"/>
  <c r="AY106" i="1"/>
  <c r="AA106" i="1"/>
  <c r="Z106" i="1"/>
  <c r="BT105" i="1"/>
  <c r="BH105" i="1"/>
  <c r="AY105" i="1"/>
  <c r="AA105" i="1"/>
  <c r="Z105" i="1"/>
  <c r="BT104" i="1"/>
  <c r="BH104" i="1"/>
  <c r="AY104" i="1"/>
  <c r="AA104" i="1"/>
  <c r="Z104" i="1"/>
  <c r="BT103" i="1"/>
  <c r="BH103" i="1"/>
  <c r="AY103" i="1"/>
  <c r="AA103" i="1"/>
  <c r="Z103" i="1"/>
  <c r="BT102" i="1"/>
  <c r="BH102" i="1"/>
  <c r="AY102" i="1"/>
  <c r="AA102" i="1"/>
  <c r="Z102" i="1"/>
  <c r="BT101" i="1"/>
  <c r="BH101" i="1"/>
  <c r="AY101" i="1"/>
  <c r="AA101" i="1"/>
  <c r="Z101" i="1"/>
  <c r="BT100" i="1"/>
  <c r="BH100" i="1"/>
  <c r="AY100" i="1"/>
  <c r="AA100" i="1"/>
  <c r="Z100" i="1"/>
  <c r="BT99" i="1"/>
  <c r="BH99" i="1"/>
  <c r="AY99" i="1"/>
  <c r="AA99" i="1"/>
  <c r="Z99" i="1"/>
  <c r="BT98" i="1"/>
  <c r="BH98" i="1"/>
  <c r="AY98" i="1"/>
  <c r="AA98" i="1"/>
  <c r="Z98" i="1"/>
  <c r="BT97" i="1"/>
  <c r="BH97" i="1"/>
  <c r="AY97" i="1"/>
  <c r="AA97" i="1"/>
  <c r="Z97" i="1"/>
  <c r="BT96" i="1"/>
  <c r="BH96" i="1"/>
  <c r="AY96" i="1"/>
  <c r="AA96" i="1"/>
  <c r="Z96" i="1"/>
  <c r="BT95" i="1"/>
  <c r="BH95" i="1"/>
  <c r="AY95" i="1"/>
  <c r="AA95" i="1"/>
  <c r="Z95" i="1"/>
  <c r="BT94" i="1"/>
  <c r="BH94" i="1"/>
  <c r="AY94" i="1"/>
  <c r="AA94" i="1"/>
  <c r="Z94" i="1"/>
  <c r="BT93" i="1"/>
  <c r="BH93" i="1"/>
  <c r="AY93" i="1"/>
  <c r="AA93" i="1"/>
  <c r="Z93" i="1"/>
  <c r="BT92" i="1"/>
  <c r="BH92" i="1"/>
  <c r="AY92" i="1"/>
  <c r="AA92" i="1"/>
  <c r="Z92" i="1"/>
  <c r="BT91" i="1"/>
  <c r="BH91" i="1"/>
  <c r="AY91" i="1"/>
  <c r="BT90" i="1"/>
  <c r="BH90" i="1"/>
  <c r="AY90" i="1"/>
  <c r="AA90" i="1"/>
  <c r="Z90" i="1"/>
  <c r="BT89" i="1"/>
  <c r="BH89" i="1"/>
  <c r="AY89" i="1"/>
  <c r="AA89" i="1"/>
  <c r="Z89" i="1"/>
  <c r="BT88" i="1"/>
  <c r="BH88" i="1"/>
  <c r="AY88" i="1"/>
  <c r="AA88" i="1"/>
  <c r="Z88" i="1"/>
  <c r="BT87" i="1"/>
  <c r="BH87" i="1"/>
  <c r="AY87" i="1"/>
  <c r="AA87" i="1"/>
  <c r="Z87" i="1"/>
  <c r="BT86" i="1"/>
  <c r="BH86" i="1"/>
  <c r="AY86" i="1"/>
  <c r="AA86" i="1"/>
  <c r="Z86" i="1"/>
  <c r="BT85" i="1"/>
  <c r="BH85" i="1"/>
  <c r="AY85" i="1"/>
  <c r="AA85" i="1"/>
  <c r="Z85" i="1"/>
  <c r="BT84" i="1"/>
  <c r="BH84" i="1"/>
  <c r="AY84" i="1"/>
  <c r="AA84" i="1"/>
  <c r="Z84" i="1"/>
  <c r="BT83" i="1"/>
  <c r="BH83" i="1"/>
  <c r="AY83" i="1"/>
  <c r="AA83" i="1"/>
  <c r="Z83" i="1"/>
  <c r="BT82" i="1"/>
  <c r="BH82" i="1"/>
  <c r="AY82" i="1"/>
  <c r="AA82" i="1"/>
  <c r="Z82" i="1"/>
  <c r="BT81" i="1"/>
  <c r="BH81" i="1"/>
  <c r="AY81" i="1"/>
  <c r="AA81" i="1"/>
  <c r="Z81" i="1"/>
  <c r="BT80" i="1"/>
  <c r="BH80" i="1"/>
  <c r="AY80" i="1"/>
  <c r="AA80" i="1"/>
  <c r="Z80" i="1"/>
  <c r="BT79" i="1"/>
  <c r="BH79" i="1"/>
  <c r="AY79" i="1"/>
  <c r="AA79" i="1"/>
  <c r="Z79" i="1"/>
  <c r="BT78" i="1"/>
  <c r="BH78" i="1"/>
  <c r="AY78" i="1"/>
  <c r="AA78" i="1"/>
  <c r="Z78" i="1"/>
  <c r="BT77" i="1"/>
  <c r="BH77" i="1"/>
  <c r="AY77" i="1"/>
  <c r="AA77" i="1"/>
  <c r="Z77" i="1"/>
  <c r="BT76" i="1"/>
  <c r="BH76" i="1"/>
  <c r="AY76" i="1"/>
  <c r="AA76" i="1"/>
  <c r="Z76" i="1"/>
  <c r="BT75" i="1"/>
  <c r="BH75" i="1"/>
  <c r="AY75" i="1"/>
  <c r="AA75" i="1"/>
  <c r="Z75" i="1"/>
  <c r="BT74" i="1"/>
  <c r="BH74" i="1"/>
  <c r="AY74" i="1"/>
  <c r="AA74" i="1"/>
  <c r="Z74" i="1"/>
  <c r="BT73" i="1"/>
  <c r="BH73" i="1"/>
  <c r="AY73" i="1"/>
  <c r="AA73" i="1"/>
  <c r="Z73" i="1"/>
  <c r="BT72" i="1"/>
  <c r="BH72" i="1"/>
  <c r="AY72" i="1"/>
  <c r="AA72" i="1"/>
  <c r="Z72" i="1"/>
  <c r="BT71" i="1"/>
  <c r="BH71" i="1"/>
  <c r="AY71" i="1"/>
  <c r="AA71" i="1"/>
  <c r="Z71" i="1"/>
  <c r="BT70" i="1"/>
  <c r="BH70" i="1"/>
  <c r="AY70" i="1"/>
  <c r="AA70" i="1"/>
  <c r="Z70" i="1"/>
  <c r="BT69" i="1"/>
  <c r="BH69" i="1"/>
  <c r="AY69" i="1"/>
  <c r="AA69" i="1"/>
  <c r="Z69" i="1"/>
  <c r="BT68" i="1"/>
  <c r="BH68" i="1"/>
  <c r="AY68" i="1"/>
  <c r="AA68" i="1"/>
  <c r="Z68" i="1"/>
  <c r="BT67" i="1"/>
  <c r="BH67" i="1"/>
  <c r="AY67" i="1"/>
  <c r="AA67" i="1"/>
  <c r="Z67" i="1"/>
  <c r="BT66" i="1"/>
  <c r="BH66" i="1"/>
  <c r="AY66" i="1"/>
  <c r="AA66" i="1"/>
  <c r="Z66" i="1"/>
  <c r="BT65" i="1"/>
  <c r="BH65" i="1"/>
  <c r="AY65" i="1"/>
  <c r="AA65" i="1"/>
  <c r="Z65" i="1"/>
  <c r="BT64" i="1"/>
  <c r="BH64" i="1"/>
  <c r="AY64" i="1"/>
  <c r="AA64" i="1"/>
  <c r="Z64" i="1"/>
  <c r="BT63" i="1"/>
  <c r="BH63" i="1"/>
  <c r="AY63" i="1"/>
  <c r="AA63" i="1"/>
  <c r="Z63" i="1"/>
  <c r="BT62" i="1"/>
  <c r="BH62" i="1"/>
  <c r="AY62" i="1"/>
  <c r="AA62" i="1"/>
  <c r="Z62" i="1"/>
  <c r="BT61" i="1"/>
  <c r="BH61" i="1"/>
  <c r="AY61" i="1"/>
  <c r="AA61" i="1"/>
  <c r="Z61" i="1"/>
  <c r="BT60" i="1"/>
  <c r="BH60" i="1"/>
  <c r="AY60" i="1"/>
  <c r="AA60" i="1"/>
  <c r="Z60" i="1"/>
  <c r="BT59" i="1"/>
  <c r="BH59" i="1"/>
  <c r="AY59" i="1"/>
  <c r="AA59" i="1"/>
  <c r="Z59" i="1"/>
  <c r="BT58" i="1"/>
  <c r="BH58" i="1"/>
  <c r="AY58" i="1"/>
  <c r="AA58" i="1"/>
  <c r="Z58" i="1"/>
  <c r="BT57" i="1"/>
  <c r="BH57" i="1"/>
  <c r="AY57" i="1"/>
  <c r="AA57" i="1"/>
  <c r="Z57" i="1"/>
  <c r="BT56" i="1"/>
  <c r="BH56" i="1"/>
  <c r="AY56" i="1"/>
  <c r="AA56" i="1"/>
  <c r="Z56" i="1"/>
  <c r="BT55" i="1"/>
  <c r="BH55" i="1"/>
  <c r="AY55" i="1"/>
  <c r="AA55" i="1"/>
  <c r="Z55" i="1"/>
  <c r="BT54" i="1"/>
  <c r="BH54" i="1"/>
  <c r="AY54" i="1"/>
  <c r="AA54" i="1"/>
  <c r="Z54" i="1"/>
  <c r="BT53" i="1"/>
  <c r="BH53" i="1"/>
  <c r="AY53" i="1"/>
  <c r="AA53" i="1"/>
  <c r="Z53" i="1"/>
  <c r="BT52" i="1"/>
  <c r="BH52" i="1"/>
  <c r="AY52" i="1"/>
  <c r="AA52" i="1"/>
  <c r="Z52" i="1"/>
  <c r="BT51" i="1"/>
  <c r="BH51" i="1"/>
  <c r="AY51" i="1"/>
  <c r="AA51" i="1"/>
  <c r="Z51" i="1"/>
  <c r="BT50" i="1"/>
  <c r="BH50" i="1"/>
  <c r="AY50" i="1"/>
  <c r="AA50" i="1"/>
  <c r="Z50" i="1"/>
  <c r="BT49" i="1"/>
  <c r="BH49" i="1"/>
  <c r="AY49" i="1"/>
  <c r="AA49" i="1"/>
  <c r="Z49" i="1"/>
  <c r="BT48" i="1"/>
  <c r="BH48" i="1"/>
  <c r="AY48" i="1"/>
  <c r="AA48" i="1"/>
  <c r="Z48" i="1"/>
  <c r="BT47" i="1"/>
  <c r="BH47" i="1"/>
  <c r="AY47" i="1"/>
  <c r="AA47" i="1"/>
  <c r="Z47" i="1"/>
  <c r="BT46" i="1"/>
  <c r="BH46" i="1"/>
  <c r="AY46" i="1"/>
  <c r="AA46" i="1"/>
  <c r="Z46" i="1"/>
  <c r="BT45" i="1"/>
  <c r="BH45" i="1"/>
  <c r="AY45" i="1"/>
  <c r="AA45" i="1"/>
  <c r="Z45" i="1"/>
  <c r="BT44" i="1"/>
  <c r="BH44" i="1"/>
  <c r="AY44" i="1"/>
  <c r="AA44" i="1"/>
  <c r="Z44" i="1"/>
  <c r="BT43" i="1"/>
  <c r="BH43" i="1"/>
  <c r="AY43" i="1"/>
  <c r="AA43" i="1"/>
  <c r="Z43" i="1"/>
  <c r="BT42" i="1"/>
  <c r="BH42" i="1"/>
  <c r="AY42" i="1"/>
  <c r="AA42" i="1"/>
  <c r="Z42" i="1"/>
  <c r="BT41" i="1"/>
  <c r="BH41" i="1"/>
  <c r="AY41" i="1"/>
  <c r="AA41" i="1"/>
  <c r="Z41" i="1"/>
  <c r="BT40" i="1"/>
  <c r="BH40" i="1"/>
  <c r="AY40" i="1"/>
  <c r="AA40" i="1"/>
  <c r="Z40" i="1"/>
  <c r="BT39" i="1"/>
  <c r="BH39" i="1"/>
  <c r="AY39" i="1"/>
  <c r="AA39" i="1"/>
  <c r="Z39" i="1"/>
  <c r="BT38" i="1"/>
  <c r="BH38" i="1"/>
  <c r="AY38" i="1"/>
  <c r="AA38" i="1"/>
  <c r="Z38" i="1"/>
  <c r="BT37" i="1"/>
  <c r="BH37" i="1"/>
  <c r="AY37" i="1"/>
  <c r="AA37" i="1"/>
  <c r="Z37" i="1"/>
  <c r="BT36" i="1"/>
  <c r="BH36" i="1"/>
  <c r="AY36" i="1"/>
  <c r="AA36" i="1"/>
  <c r="Z36" i="1"/>
  <c r="BT35" i="1"/>
  <c r="BH35" i="1"/>
  <c r="AY35" i="1"/>
  <c r="AA35" i="1"/>
  <c r="Z35" i="1"/>
  <c r="BT34" i="1"/>
  <c r="BH34" i="1"/>
  <c r="AY34" i="1"/>
  <c r="AA34" i="1"/>
  <c r="Z34" i="1"/>
  <c r="BT33" i="1"/>
  <c r="BH33" i="1"/>
  <c r="AY33" i="1"/>
  <c r="AA33" i="1"/>
  <c r="Z33" i="1"/>
  <c r="BT32" i="1"/>
  <c r="BH32" i="1"/>
  <c r="AY32" i="1"/>
  <c r="AA32" i="1"/>
  <c r="Z32" i="1"/>
  <c r="BT31" i="1"/>
  <c r="BH31" i="1"/>
  <c r="AY31" i="1"/>
  <c r="AA31" i="1"/>
  <c r="Z31" i="1"/>
  <c r="BT30" i="1"/>
  <c r="BH30" i="1"/>
  <c r="AY30" i="1"/>
  <c r="AA30" i="1"/>
  <c r="Z30" i="1"/>
  <c r="BT29" i="1"/>
  <c r="BH29" i="1"/>
  <c r="AY29" i="1"/>
  <c r="AA29" i="1"/>
  <c r="Z29" i="1"/>
  <c r="BT28" i="1"/>
  <c r="BH28" i="1"/>
  <c r="AY28" i="1"/>
  <c r="AA28" i="1"/>
  <c r="Z28" i="1"/>
  <c r="BT27" i="1"/>
  <c r="BH27" i="1"/>
  <c r="AY27" i="1"/>
  <c r="AA27" i="1"/>
  <c r="Z27" i="1"/>
  <c r="BT26" i="1"/>
  <c r="BH26" i="1"/>
  <c r="AY26" i="1"/>
  <c r="AA26" i="1"/>
  <c r="Z26" i="1"/>
  <c r="BT25" i="1"/>
  <c r="BH25" i="1"/>
  <c r="AY25" i="1"/>
  <c r="AA25" i="1"/>
  <c r="Z25" i="1"/>
  <c r="BT24" i="1"/>
  <c r="BH24" i="1"/>
  <c r="AY24" i="1"/>
  <c r="AA24" i="1"/>
  <c r="Z24" i="1"/>
  <c r="BT23" i="1"/>
  <c r="BH23" i="1"/>
  <c r="AY23" i="1"/>
  <c r="AA23" i="1"/>
  <c r="Z23" i="1"/>
  <c r="BT22" i="1"/>
  <c r="BH22" i="1"/>
  <c r="AY22" i="1"/>
  <c r="AA22" i="1"/>
  <c r="Z22" i="1"/>
  <c r="BT21" i="1"/>
  <c r="BH21" i="1"/>
  <c r="AY21" i="1"/>
  <c r="AA21" i="1"/>
  <c r="Z21" i="1"/>
  <c r="BT20" i="1"/>
  <c r="BH20" i="1"/>
  <c r="AY20" i="1"/>
  <c r="AA20" i="1"/>
  <c r="Z20" i="1"/>
  <c r="BT19" i="1"/>
  <c r="BH19" i="1"/>
  <c r="AY19" i="1"/>
  <c r="AA19" i="1"/>
  <c r="Z19" i="1"/>
  <c r="BT18" i="1"/>
  <c r="BH18" i="1"/>
  <c r="AY18" i="1"/>
  <c r="AA18" i="1"/>
  <c r="Z18" i="1"/>
  <c r="BT17" i="1"/>
  <c r="BH17" i="1"/>
  <c r="AY17" i="1"/>
  <c r="AA17" i="1"/>
  <c r="Z17" i="1"/>
  <c r="BT16" i="1"/>
  <c r="BH16" i="1"/>
  <c r="AY16" i="1"/>
  <c r="AA16" i="1"/>
  <c r="Z16" i="1"/>
  <c r="BT15" i="1"/>
  <c r="BH15" i="1"/>
  <c r="AY15" i="1"/>
  <c r="AA15" i="1"/>
  <c r="Z15" i="1"/>
  <c r="BT14" i="1"/>
  <c r="BH14" i="1"/>
  <c r="AY14" i="1"/>
  <c r="AA14" i="1"/>
  <c r="Z14" i="1"/>
  <c r="BT13" i="1"/>
  <c r="BH13" i="1"/>
  <c r="AY13" i="1"/>
  <c r="AA13" i="1"/>
  <c r="Z13" i="1"/>
  <c r="BT12" i="1"/>
  <c r="BH12" i="1"/>
  <c r="AY12" i="1"/>
  <c r="AA12" i="1"/>
  <c r="Z12" i="1"/>
  <c r="BT11" i="1"/>
  <c r="BH11" i="1"/>
  <c r="AY11" i="1"/>
  <c r="AA11" i="1"/>
  <c r="Z11" i="1"/>
  <c r="BT10" i="1"/>
  <c r="BH10" i="1"/>
  <c r="AY10" i="1"/>
  <c r="AA10" i="1"/>
  <c r="Z10" i="1"/>
  <c r="BT9" i="1"/>
  <c r="BH9" i="1"/>
  <c r="AY9" i="1"/>
  <c r="AA9" i="1"/>
  <c r="Z9" i="1"/>
  <c r="BT8" i="1"/>
  <c r="BH8" i="1"/>
  <c r="AY8" i="1"/>
  <c r="AA8" i="1"/>
  <c r="Z8" i="1"/>
  <c r="BT7" i="1"/>
  <c r="BH7" i="1"/>
  <c r="AY7" i="1"/>
  <c r="AA7" i="1"/>
  <c r="Z7" i="1"/>
  <c r="BT6" i="1"/>
  <c r="BH6" i="1"/>
  <c r="AY6" i="1"/>
  <c r="AA6" i="1"/>
  <c r="Z6" i="1"/>
  <c r="BT5" i="1"/>
  <c r="BH5" i="1"/>
  <c r="AY5" i="1"/>
  <c r="AA5" i="1"/>
  <c r="Z5" i="1"/>
  <c r="BT4" i="1"/>
  <c r="BH4" i="1"/>
  <c r="AY4" i="1"/>
  <c r="BT3" i="1"/>
  <c r="BH3" i="1"/>
  <c r="AY3" i="1"/>
  <c r="AA3" i="1"/>
  <c r="Z3" i="1"/>
  <c r="BT2" i="1"/>
  <c r="BM2" i="1"/>
  <c r="BH2" i="1"/>
  <c r="AY2" i="1"/>
  <c r="BM255" i="1" l="1"/>
  <c r="BM91" i="1"/>
  <c r="BM96" i="1"/>
  <c r="BM101" i="1"/>
  <c r="BM106" i="1"/>
  <c r="BM111" i="1"/>
  <c r="BM116" i="1"/>
  <c r="BM121" i="1"/>
  <c r="BM126" i="1"/>
  <c r="BM130" i="1"/>
  <c r="BM135" i="1"/>
  <c r="BM140" i="1"/>
  <c r="BM145" i="1"/>
  <c r="BM150" i="1"/>
  <c r="BM155" i="1"/>
  <c r="BM160" i="1"/>
  <c r="BM165" i="1"/>
  <c r="BM170" i="1"/>
  <c r="BM175" i="1"/>
  <c r="BM179" i="1"/>
  <c r="BM183" i="1"/>
  <c r="BM188" i="1"/>
  <c r="BM193" i="1"/>
  <c r="BM199" i="1"/>
  <c r="BM204" i="1"/>
  <c r="BM209" i="1"/>
  <c r="BM214" i="1"/>
  <c r="BM218" i="1"/>
  <c r="BM221" i="1"/>
  <c r="BM226" i="1"/>
  <c r="BM231" i="1"/>
  <c r="BM238" i="1"/>
  <c r="BM243" i="1"/>
  <c r="BM248" i="1"/>
  <c r="BM252" i="1"/>
  <c r="BM256" i="1"/>
  <c r="BM92" i="1"/>
  <c r="BM97" i="1"/>
  <c r="BM102" i="1"/>
  <c r="BM108" i="1"/>
  <c r="BM113" i="1"/>
  <c r="BM118" i="1"/>
  <c r="BM125" i="1"/>
  <c r="BM131" i="1"/>
  <c r="BM137" i="1"/>
  <c r="BM142" i="1"/>
  <c r="BM147" i="1"/>
  <c r="BM152" i="1"/>
  <c r="BM157" i="1"/>
  <c r="BM162" i="1"/>
  <c r="BM167" i="1"/>
  <c r="BM174" i="1"/>
  <c r="BM181" i="1"/>
  <c r="BM186" i="1"/>
  <c r="BM191" i="1"/>
  <c r="BM196" i="1"/>
  <c r="BM201" i="1"/>
  <c r="BM206" i="1"/>
  <c r="BM211" i="1"/>
  <c r="BM216" i="1"/>
  <c r="BM224" i="1"/>
  <c r="BM230" i="1"/>
  <c r="BM235" i="1"/>
  <c r="BM240" i="1"/>
  <c r="BM244" i="1"/>
  <c r="BM249" i="1"/>
  <c r="BM254" i="1"/>
  <c r="BM94" i="1"/>
  <c r="BM99" i="1"/>
  <c r="BM104" i="1"/>
  <c r="BM109" i="1"/>
  <c r="BM114" i="1"/>
  <c r="BM119" i="1"/>
  <c r="BM123" i="1"/>
  <c r="BM128" i="1"/>
  <c r="BM133" i="1"/>
  <c r="BM138" i="1"/>
  <c r="BM143" i="1"/>
  <c r="BM148" i="1"/>
  <c r="BM153" i="1"/>
  <c r="BM158" i="1"/>
  <c r="BM164" i="1"/>
  <c r="BM169" i="1"/>
  <c r="BM173" i="1"/>
  <c r="BM178" i="1"/>
  <c r="BM184" i="1"/>
  <c r="BM190" i="1"/>
  <c r="BM195" i="1"/>
  <c r="BM200" i="1"/>
  <c r="BM205" i="1"/>
  <c r="BM210" i="1"/>
  <c r="BM215" i="1"/>
  <c r="BM220" i="1"/>
  <c r="BM225" i="1"/>
  <c r="BM229" i="1"/>
  <c r="BM234" i="1"/>
  <c r="BM239" i="1"/>
  <c r="BM245" i="1"/>
  <c r="BM253" i="1"/>
  <c r="BM95" i="1"/>
  <c r="BM100" i="1"/>
  <c r="BM105" i="1"/>
  <c r="BM110" i="1"/>
  <c r="BM115" i="1"/>
  <c r="BM120" i="1"/>
  <c r="BM124" i="1"/>
  <c r="BM129" i="1"/>
  <c r="BM134" i="1"/>
  <c r="BM139" i="1"/>
  <c r="BM144" i="1"/>
  <c r="BM149" i="1"/>
  <c r="BM154" i="1"/>
  <c r="BM159" i="1"/>
  <c r="BM163" i="1"/>
  <c r="BM168" i="1"/>
  <c r="BM172" i="1"/>
  <c r="BM177" i="1"/>
  <c r="BM182" i="1"/>
  <c r="BM187" i="1"/>
  <c r="BM192" i="1"/>
  <c r="BM197" i="1"/>
  <c r="BM202" i="1"/>
  <c r="BM207" i="1"/>
  <c r="BM213" i="1"/>
  <c r="BM219" i="1"/>
  <c r="BM223" i="1"/>
  <c r="BM228" i="1"/>
  <c r="BM233" i="1"/>
  <c r="BM237" i="1"/>
  <c r="BM242" i="1"/>
  <c r="BM247" i="1"/>
  <c r="BM250" i="1"/>
  <c r="BM257" i="1"/>
  <c r="BM93" i="1"/>
  <c r="BM98" i="1"/>
  <c r="BM103" i="1"/>
  <c r="BM107" i="1"/>
  <c r="BM112" i="1"/>
  <c r="BM117" i="1"/>
  <c r="BM122" i="1"/>
  <c r="BM127" i="1"/>
  <c r="BM132" i="1"/>
  <c r="BM136" i="1"/>
  <c r="BM141" i="1"/>
  <c r="BM146" i="1"/>
  <c r="BM151" i="1"/>
  <c r="BM156" i="1"/>
  <c r="BM161" i="1"/>
  <c r="BM166" i="1"/>
  <c r="BM171" i="1"/>
  <c r="BM176" i="1"/>
  <c r="BM180" i="1"/>
  <c r="BM185" i="1"/>
  <c r="BM189" i="1"/>
  <c r="BM194" i="1"/>
  <c r="BM198" i="1"/>
  <c r="BM203" i="1"/>
  <c r="BM208" i="1"/>
  <c r="BM212" i="1"/>
  <c r="BM217" i="1"/>
  <c r="BM222" i="1"/>
  <c r="BM227" i="1"/>
  <c r="BM232" i="1"/>
  <c r="BM236" i="1"/>
  <c r="BM241" i="1"/>
  <c r="BM246" i="1"/>
  <c r="BM251" i="1"/>
  <c r="BM4240" i="1"/>
  <c r="BM4239" i="1"/>
  <c r="BM4238" i="1"/>
  <c r="BM4237" i="1"/>
  <c r="BM4236" i="1"/>
  <c r="BM4235" i="1"/>
  <c r="BM4234" i="1"/>
  <c r="BM4233" i="1"/>
  <c r="BM4232" i="1"/>
  <c r="BM4231" i="1"/>
  <c r="BM4230" i="1"/>
  <c r="BM4229" i="1"/>
  <c r="BM4228" i="1"/>
  <c r="BM4227" i="1"/>
  <c r="BM4226" i="1"/>
  <c r="BM4225" i="1"/>
  <c r="BM4224" i="1"/>
  <c r="BM4223" i="1"/>
  <c r="BM4222" i="1"/>
  <c r="BM4221" i="1"/>
  <c r="BM4220" i="1"/>
  <c r="BM4219" i="1"/>
  <c r="BM4218" i="1"/>
  <c r="BM4217" i="1"/>
  <c r="BM4216" i="1"/>
  <c r="BM4215" i="1"/>
  <c r="BM4214" i="1"/>
  <c r="BM4213" i="1"/>
  <c r="BM4212" i="1"/>
  <c r="BM4211" i="1"/>
  <c r="BM4210" i="1"/>
  <c r="BM4209" i="1"/>
  <c r="BM4208" i="1"/>
  <c r="BM4207" i="1"/>
  <c r="BM4206" i="1"/>
  <c r="BM4205" i="1"/>
  <c r="BM4204" i="1"/>
  <c r="BM4203" i="1"/>
  <c r="BM4202" i="1"/>
  <c r="BM4201" i="1"/>
  <c r="BM4200" i="1"/>
  <c r="BM4199" i="1"/>
  <c r="BM4198" i="1"/>
  <c r="BM4197" i="1"/>
  <c r="BM4196" i="1"/>
  <c r="BM4195" i="1"/>
  <c r="BM4194" i="1"/>
  <c r="BM4193" i="1"/>
  <c r="BM4192" i="1"/>
  <c r="BM4191" i="1"/>
  <c r="BM4190" i="1"/>
  <c r="BM4189" i="1"/>
  <c r="BM4188" i="1"/>
  <c r="BM4187" i="1"/>
  <c r="BM4186" i="1"/>
  <c r="BM4185" i="1"/>
  <c r="BM4184" i="1"/>
  <c r="BM4183" i="1"/>
  <c r="BM4182" i="1"/>
  <c r="BM4181" i="1"/>
  <c r="BM4180" i="1"/>
  <c r="BM4179" i="1"/>
  <c r="BM4178" i="1"/>
  <c r="BM4177" i="1"/>
  <c r="BM4176" i="1"/>
  <c r="BM4175" i="1"/>
  <c r="BM4174" i="1"/>
  <c r="BM4173" i="1"/>
  <c r="BM4172" i="1"/>
  <c r="BM4171" i="1"/>
  <c r="BM4170" i="1"/>
  <c r="BM4169" i="1"/>
  <c r="BM4168" i="1"/>
  <c r="BM4167" i="1"/>
  <c r="BM4166" i="1"/>
  <c r="BM4165" i="1"/>
  <c r="BM4164" i="1"/>
  <c r="BM4163" i="1"/>
  <c r="BM4162" i="1"/>
  <c r="BM4161" i="1"/>
  <c r="BM4160" i="1"/>
  <c r="BM4159" i="1"/>
  <c r="BM4158" i="1"/>
  <c r="BM4157" i="1"/>
  <c r="BM4156" i="1"/>
  <c r="BM4350" i="1"/>
  <c r="BM4349" i="1"/>
  <c r="BM4348" i="1"/>
  <c r="BM4347" i="1"/>
  <c r="BM4346" i="1"/>
  <c r="BM4345" i="1"/>
  <c r="BM4344" i="1"/>
  <c r="BM4343" i="1"/>
  <c r="BM4342" i="1"/>
  <c r="BM4341" i="1"/>
  <c r="BM4340" i="1"/>
  <c r="BM4339" i="1"/>
  <c r="BM4338" i="1"/>
  <c r="BM4337" i="1"/>
  <c r="BM4336" i="1"/>
  <c r="BM4335" i="1"/>
  <c r="BM4334" i="1"/>
  <c r="BM4333" i="1"/>
  <c r="BM4332" i="1"/>
  <c r="BM4331" i="1"/>
  <c r="BM4330" i="1"/>
  <c r="BM4329" i="1"/>
  <c r="BM4328" i="1"/>
  <c r="BM4327" i="1"/>
  <c r="BM4326" i="1"/>
  <c r="BM4325" i="1"/>
  <c r="BM4324" i="1"/>
  <c r="BM4323" i="1"/>
  <c r="BM4322" i="1"/>
  <c r="BM4321" i="1"/>
  <c r="BM4320" i="1"/>
  <c r="BM4319" i="1"/>
  <c r="BM4318" i="1"/>
  <c r="BM4317" i="1"/>
  <c r="BM4316" i="1"/>
  <c r="BM4315" i="1"/>
  <c r="BM4314" i="1"/>
  <c r="BM4313" i="1"/>
  <c r="BM4312" i="1"/>
  <c r="BM4311" i="1"/>
  <c r="BM4310" i="1"/>
  <c r="BM4309" i="1"/>
  <c r="BM4308" i="1"/>
  <c r="BM4307" i="1"/>
  <c r="BM4306" i="1"/>
  <c r="BM4305" i="1"/>
  <c r="BM4304" i="1"/>
  <c r="BM4303" i="1"/>
  <c r="BM4302" i="1"/>
  <c r="BM4301" i="1"/>
  <c r="BM4300" i="1"/>
  <c r="BM4299" i="1"/>
  <c r="BM4298" i="1"/>
  <c r="BM4297" i="1"/>
  <c r="BM4296" i="1"/>
  <c r="BM4295" i="1"/>
  <c r="BM4294" i="1"/>
  <c r="BM4293" i="1"/>
  <c r="BM4292" i="1"/>
  <c r="BM4291" i="1"/>
  <c r="BM4290" i="1"/>
  <c r="BM4289" i="1"/>
  <c r="BM4132" i="1"/>
  <c r="BM4127" i="1"/>
  <c r="BM4126" i="1"/>
  <c r="BM4125" i="1"/>
  <c r="BM4124" i="1"/>
  <c r="BM4123" i="1"/>
  <c r="BM4122" i="1"/>
  <c r="BM4121" i="1"/>
  <c r="BM4120" i="1"/>
  <c r="BM4119" i="1"/>
  <c r="BM4118" i="1"/>
  <c r="BM4117" i="1"/>
  <c r="BM4116" i="1"/>
  <c r="BM4115" i="1"/>
  <c r="BM4114" i="1"/>
  <c r="BM4113" i="1"/>
  <c r="BM4112" i="1"/>
  <c r="BM4111" i="1"/>
  <c r="BM4110" i="1"/>
  <c r="BM4109" i="1"/>
  <c r="BM4108" i="1"/>
  <c r="BM4107" i="1"/>
  <c r="BM4106" i="1"/>
  <c r="BM4105" i="1"/>
  <c r="BM4104" i="1"/>
  <c r="BM4103" i="1"/>
  <c r="BM4102" i="1"/>
  <c r="BM4101" i="1"/>
  <c r="BM4100" i="1"/>
  <c r="BM4099" i="1"/>
  <c r="BM4001" i="1"/>
  <c r="BM3877" i="1"/>
  <c r="BM3876" i="1"/>
  <c r="BM3875" i="1"/>
  <c r="BM3874" i="1"/>
  <c r="BM3873" i="1"/>
  <c r="BM3872" i="1"/>
  <c r="BM3871" i="1"/>
  <c r="BM3870" i="1"/>
  <c r="BM3869" i="1"/>
  <c r="BM3868" i="1"/>
  <c r="BM3867" i="1"/>
  <c r="BM3866" i="1"/>
  <c r="BM3865" i="1"/>
  <c r="BM3864" i="1"/>
  <c r="BM3863" i="1"/>
  <c r="BM3862" i="1"/>
  <c r="BM3861" i="1"/>
  <c r="BM3860" i="1"/>
  <c r="BM3859" i="1"/>
  <c r="BM4288" i="1"/>
  <c r="BM4287" i="1"/>
  <c r="BM4286" i="1"/>
  <c r="BM4285" i="1"/>
  <c r="BM4284" i="1"/>
  <c r="BM4283" i="1"/>
  <c r="BM4282" i="1"/>
  <c r="BM4281" i="1"/>
  <c r="BM4280" i="1"/>
  <c r="BM4279" i="1"/>
  <c r="BM4278" i="1"/>
  <c r="BM4277" i="1"/>
  <c r="BM4276" i="1"/>
  <c r="BM4275" i="1"/>
  <c r="BM4274" i="1"/>
  <c r="BM4273" i="1"/>
  <c r="BM4272" i="1"/>
  <c r="BM4271" i="1"/>
  <c r="BM4270" i="1"/>
  <c r="BM4269" i="1"/>
  <c r="BM4268" i="1"/>
  <c r="BM4267" i="1"/>
  <c r="BM4266" i="1"/>
  <c r="BM4265" i="1"/>
  <c r="BM4264" i="1"/>
  <c r="BM4263" i="1"/>
  <c r="BM4262" i="1"/>
  <c r="BM4261" i="1"/>
  <c r="BM4260" i="1"/>
  <c r="BM4259" i="1"/>
  <c r="BM4258" i="1"/>
  <c r="BM4257" i="1"/>
  <c r="BM4256" i="1"/>
  <c r="BM4255" i="1"/>
  <c r="BM4254" i="1"/>
  <c r="BM4253" i="1"/>
  <c r="BM4252" i="1"/>
  <c r="BM4251" i="1"/>
  <c r="BM4250" i="1"/>
  <c r="BM4249" i="1"/>
  <c r="BM4248" i="1"/>
  <c r="BM4247" i="1"/>
  <c r="BM4246" i="1"/>
  <c r="BM4245" i="1"/>
  <c r="BM4244" i="1"/>
  <c r="BM4243" i="1"/>
  <c r="BM4242" i="1"/>
  <c r="BM4241" i="1"/>
  <c r="BM4128" i="1"/>
  <c r="BM3881" i="1"/>
  <c r="BM3880" i="1"/>
  <c r="BM3879" i="1"/>
  <c r="BM3878" i="1"/>
  <c r="BM4133" i="1"/>
  <c r="BM4036" i="1"/>
  <c r="BM4035" i="1"/>
  <c r="BM4034" i="1"/>
  <c r="BM4033" i="1"/>
  <c r="BM4032" i="1"/>
  <c r="BM4031" i="1"/>
  <c r="BM4030" i="1"/>
  <c r="BM4029" i="1"/>
  <c r="BM4028" i="1"/>
  <c r="BM4027" i="1"/>
  <c r="BM4026" i="1"/>
  <c r="BM4025" i="1"/>
  <c r="BM4024" i="1"/>
  <c r="BM4023" i="1"/>
  <c r="BM4022" i="1"/>
  <c r="BM4021" i="1"/>
  <c r="BM4020" i="1"/>
  <c r="BM4019" i="1"/>
  <c r="BM4018" i="1"/>
  <c r="BM4017" i="1"/>
  <c r="BM4016" i="1"/>
  <c r="BM4015" i="1"/>
  <c r="BM4014" i="1"/>
  <c r="BM4013" i="1"/>
  <c r="BM4012" i="1"/>
  <c r="BM4011" i="1"/>
  <c r="BM4010" i="1"/>
  <c r="BM4009" i="1"/>
  <c r="BM4008" i="1"/>
  <c r="BM4007" i="1"/>
  <c r="BM4006" i="1"/>
  <c r="BM4005" i="1"/>
  <c r="BM4004" i="1"/>
  <c r="BM4003" i="1"/>
  <c r="BM4002" i="1"/>
  <c r="BM4131" i="1"/>
  <c r="BM4130" i="1"/>
  <c r="BM4129" i="1"/>
  <c r="BM4000" i="1"/>
  <c r="BM3999" i="1"/>
  <c r="BM3998" i="1"/>
  <c r="BM3997" i="1"/>
  <c r="BM3996" i="1"/>
  <c r="BM3995" i="1"/>
  <c r="BM3994" i="1"/>
  <c r="BM3993" i="1"/>
  <c r="BM3992" i="1"/>
  <c r="BM3991" i="1"/>
  <c r="BM3990" i="1"/>
  <c r="BM3989" i="1"/>
  <c r="BM3988" i="1"/>
  <c r="BM3987" i="1"/>
  <c r="BM3986" i="1"/>
  <c r="BM3985" i="1"/>
  <c r="BM3984" i="1"/>
  <c r="BM3983" i="1"/>
  <c r="BM3982" i="1"/>
  <c r="BM3981" i="1"/>
  <c r="BM3980" i="1"/>
  <c r="BM3979" i="1"/>
  <c r="BM3978" i="1"/>
  <c r="BM3977" i="1"/>
  <c r="BM3976" i="1"/>
  <c r="BM3975" i="1"/>
  <c r="BM3974" i="1"/>
  <c r="BM3973" i="1"/>
  <c r="BM3972" i="1"/>
  <c r="BM3971" i="1"/>
  <c r="BM3970" i="1"/>
  <c r="BM3969" i="1"/>
  <c r="BM3968" i="1"/>
  <c r="BM3967" i="1"/>
  <c r="BM3966" i="1"/>
  <c r="BM3965" i="1"/>
  <c r="BM3964" i="1"/>
  <c r="BM3963" i="1"/>
  <c r="BM3962" i="1"/>
  <c r="BM3961" i="1"/>
  <c r="BM3960" i="1"/>
  <c r="BM3959" i="1"/>
  <c r="BM3958" i="1"/>
  <c r="BM3957" i="1"/>
  <c r="BM3956" i="1"/>
  <c r="BM3955" i="1"/>
  <c r="BM3954" i="1"/>
  <c r="BM3953" i="1"/>
  <c r="BM3952" i="1"/>
  <c r="BM3951" i="1"/>
  <c r="BM3950" i="1"/>
  <c r="BM3949" i="1"/>
  <c r="BM3948" i="1"/>
  <c r="BM3947" i="1"/>
  <c r="BM3946" i="1"/>
  <c r="BM3945" i="1"/>
  <c r="BM3944" i="1"/>
  <c r="BM3943" i="1"/>
  <c r="BM4155" i="1"/>
  <c r="BM4154" i="1"/>
  <c r="BM4153" i="1"/>
  <c r="BM4152" i="1"/>
  <c r="BM4151" i="1"/>
  <c r="BM4150" i="1"/>
  <c r="BM4149" i="1"/>
  <c r="BM4148" i="1"/>
  <c r="BM4147" i="1"/>
  <c r="BM4146" i="1"/>
  <c r="BM4145" i="1"/>
  <c r="BM4144" i="1"/>
  <c r="BM4143" i="1"/>
  <c r="BM4142" i="1"/>
  <c r="BM4141" i="1"/>
  <c r="BM4140" i="1"/>
  <c r="BM4139" i="1"/>
  <c r="BM4138" i="1"/>
  <c r="BM4137" i="1"/>
  <c r="BM4136" i="1"/>
  <c r="BM4135" i="1"/>
  <c r="BM4134" i="1"/>
  <c r="BM4098" i="1"/>
  <c r="BM4097" i="1"/>
  <c r="BM4096" i="1"/>
  <c r="BM4095" i="1"/>
  <c r="BM4094" i="1"/>
  <c r="BM4093" i="1"/>
  <c r="BM4092" i="1"/>
  <c r="BM4091" i="1"/>
  <c r="BM4090" i="1"/>
  <c r="BM4089" i="1"/>
  <c r="BM4088" i="1"/>
  <c r="BM4087" i="1"/>
  <c r="BM4086" i="1"/>
  <c r="BM4085" i="1"/>
  <c r="BM4084" i="1"/>
  <c r="BM4083" i="1"/>
  <c r="BM4082" i="1"/>
  <c r="BM4081" i="1"/>
  <c r="BM4080" i="1"/>
  <c r="BM4079" i="1"/>
  <c r="BM4078" i="1"/>
  <c r="BM4077" i="1"/>
  <c r="BM4076" i="1"/>
  <c r="BM4075" i="1"/>
  <c r="BM4074" i="1"/>
  <c r="BM4073" i="1"/>
  <c r="BM4072" i="1"/>
  <c r="BM4071" i="1"/>
  <c r="BM4070" i="1"/>
  <c r="BM4069" i="1"/>
  <c r="BM4068" i="1"/>
  <c r="BM4067" i="1"/>
  <c r="BM4066" i="1"/>
  <c r="BM4065" i="1"/>
  <c r="BM4064" i="1"/>
  <c r="BM4063" i="1"/>
  <c r="BM4062" i="1"/>
  <c r="BM4061" i="1"/>
  <c r="BM4060" i="1"/>
  <c r="BM4059" i="1"/>
  <c r="BM4058" i="1"/>
  <c r="BM4057" i="1"/>
  <c r="BM4056" i="1"/>
  <c r="BM4055" i="1"/>
  <c r="BM4054" i="1"/>
  <c r="BM4053" i="1"/>
  <c r="BM4052" i="1"/>
  <c r="BM4051" i="1"/>
  <c r="BM4050" i="1"/>
  <c r="BM4049" i="1"/>
  <c r="BM4048" i="1"/>
  <c r="BM4047" i="1"/>
  <c r="BM4046" i="1"/>
  <c r="BM4045" i="1"/>
  <c r="BM4044" i="1"/>
  <c r="BM4043" i="1"/>
  <c r="BM4042" i="1"/>
  <c r="BM4041" i="1"/>
  <c r="BM4040" i="1"/>
  <c r="BM4039" i="1"/>
  <c r="BM4038" i="1"/>
  <c r="BM4037" i="1"/>
  <c r="BM3858" i="1"/>
  <c r="BM3691" i="1"/>
  <c r="BM3690" i="1"/>
  <c r="BM3689" i="1"/>
  <c r="BM3688" i="1"/>
  <c r="BM3687" i="1"/>
  <c r="BM3686" i="1"/>
  <c r="BM3685" i="1"/>
  <c r="BM3684" i="1"/>
  <c r="BM3683" i="1"/>
  <c r="BM3682" i="1"/>
  <c r="BM3942" i="1"/>
  <c r="BM3941" i="1"/>
  <c r="BM3940" i="1"/>
  <c r="BM3939" i="1"/>
  <c r="BM3938" i="1"/>
  <c r="BM3937" i="1"/>
  <c r="BM3936" i="1"/>
  <c r="BM3935" i="1"/>
  <c r="BM3934" i="1"/>
  <c r="BM3933" i="1"/>
  <c r="BM3932" i="1"/>
  <c r="BM3931" i="1"/>
  <c r="BM3930" i="1"/>
  <c r="BM3929" i="1"/>
  <c r="BM3928" i="1"/>
  <c r="BM3927" i="1"/>
  <c r="BM3926" i="1"/>
  <c r="BM3925" i="1"/>
  <c r="BM3924" i="1"/>
  <c r="BM3923" i="1"/>
  <c r="BM3922" i="1"/>
  <c r="BM3921" i="1"/>
  <c r="BM3920" i="1"/>
  <c r="BM3919" i="1"/>
  <c r="BM3918" i="1"/>
  <c r="BM3917" i="1"/>
  <c r="BM3916" i="1"/>
  <c r="BM3915" i="1"/>
  <c r="BM3914" i="1"/>
  <c r="BM3913" i="1"/>
  <c r="BM3912" i="1"/>
  <c r="BM3911" i="1"/>
  <c r="BM3910" i="1"/>
  <c r="BM3909" i="1"/>
  <c r="BM3908" i="1"/>
  <c r="BM3907" i="1"/>
  <c r="BM3906" i="1"/>
  <c r="BM3905" i="1"/>
  <c r="BM3904" i="1"/>
  <c r="BM3903" i="1"/>
  <c r="BM3902" i="1"/>
  <c r="BM3901" i="1"/>
  <c r="BM3900" i="1"/>
  <c r="BM3899" i="1"/>
  <c r="BM3898" i="1"/>
  <c r="BM3897" i="1"/>
  <c r="BM3896" i="1"/>
  <c r="BM3895" i="1"/>
  <c r="BM3894" i="1"/>
  <c r="BM3893" i="1"/>
  <c r="BM3892" i="1"/>
  <c r="BM3891" i="1"/>
  <c r="BM3890" i="1"/>
  <c r="BM3889" i="1"/>
  <c r="BM3888" i="1"/>
  <c r="BM3887" i="1"/>
  <c r="BM3886" i="1"/>
  <c r="BM3885" i="1"/>
  <c r="BM3884" i="1"/>
  <c r="BM3883" i="1"/>
  <c r="BM3882" i="1"/>
  <c r="BM3857" i="1"/>
  <c r="BM3856" i="1"/>
  <c r="BM3855" i="1"/>
  <c r="BM3854" i="1"/>
  <c r="BM3853" i="1"/>
  <c r="BM3852" i="1"/>
  <c r="BM3851" i="1"/>
  <c r="BM3850" i="1"/>
  <c r="BM3849" i="1"/>
  <c r="BM3848" i="1"/>
  <c r="BM3847" i="1"/>
  <c r="BM3846" i="1"/>
  <c r="BM3845" i="1"/>
  <c r="BM3844" i="1"/>
  <c r="BM3843" i="1"/>
  <c r="BM3842" i="1"/>
  <c r="BM3841" i="1"/>
  <c r="BM3840" i="1"/>
  <c r="BM3839" i="1"/>
  <c r="BM3838" i="1"/>
  <c r="BM3837" i="1"/>
  <c r="BM3836" i="1"/>
  <c r="BM3835" i="1"/>
  <c r="BM3834" i="1"/>
  <c r="BM3833" i="1"/>
  <c r="BM3832" i="1"/>
  <c r="BM3831" i="1"/>
  <c r="BM3830" i="1"/>
  <c r="BM3829" i="1"/>
  <c r="BM3828" i="1"/>
  <c r="BM3827" i="1"/>
  <c r="BM3826" i="1"/>
  <c r="BM3825" i="1"/>
  <c r="BM3824" i="1"/>
  <c r="BM3823" i="1"/>
  <c r="BM3822" i="1"/>
  <c r="BM3821" i="1"/>
  <c r="BM3820" i="1"/>
  <c r="BM3819" i="1"/>
  <c r="BM3818" i="1"/>
  <c r="BM3817" i="1"/>
  <c r="BM3816" i="1"/>
  <c r="BM3815" i="1"/>
  <c r="BM3814" i="1"/>
  <c r="BM3813" i="1"/>
  <c r="BM3812" i="1"/>
  <c r="BM3811" i="1"/>
  <c r="BM3810" i="1"/>
  <c r="BM3809" i="1"/>
  <c r="BM3808" i="1"/>
  <c r="BM3807" i="1"/>
  <c r="BM3806" i="1"/>
  <c r="BM3805" i="1"/>
  <c r="BM3804" i="1"/>
  <c r="BM3803" i="1"/>
  <c r="BM3802" i="1"/>
  <c r="BM3801" i="1"/>
  <c r="BM3800" i="1"/>
  <c r="BM3799" i="1"/>
  <c r="BM3798" i="1"/>
  <c r="BM3797" i="1"/>
  <c r="BM3796" i="1"/>
  <c r="BM3795" i="1"/>
  <c r="BM3794" i="1"/>
  <c r="BM3793" i="1"/>
  <c r="BM3792" i="1"/>
  <c r="BM3791" i="1"/>
  <c r="BM3790" i="1"/>
  <c r="BM3789" i="1"/>
  <c r="BM3788" i="1"/>
  <c r="BM3787" i="1"/>
  <c r="BM3786" i="1"/>
  <c r="BM3785" i="1"/>
  <c r="BM3784" i="1"/>
  <c r="BM3783" i="1"/>
  <c r="BM3782" i="1"/>
  <c r="BM3781" i="1"/>
  <c r="BM3780" i="1"/>
  <c r="BM3779" i="1"/>
  <c r="BM3778" i="1"/>
  <c r="BM3777" i="1"/>
  <c r="BM3776" i="1"/>
  <c r="BM3775" i="1"/>
  <c r="BM3774" i="1"/>
  <c r="BM3773" i="1"/>
  <c r="BM3641" i="1"/>
  <c r="BM3640" i="1"/>
  <c r="BM3639" i="1"/>
  <c r="BM3638" i="1"/>
  <c r="BM3637" i="1"/>
  <c r="BM3636" i="1"/>
  <c r="BM3635" i="1"/>
  <c r="BM3634" i="1"/>
  <c r="BM3633" i="1"/>
  <c r="BM3632" i="1"/>
  <c r="BM3631" i="1"/>
  <c r="BM3630" i="1"/>
  <c r="BM3629" i="1"/>
  <c r="BM3628" i="1"/>
  <c r="BM3627" i="1"/>
  <c r="BM3626" i="1"/>
  <c r="BM3625" i="1"/>
  <c r="BM3624" i="1"/>
  <c r="BM3623" i="1"/>
  <c r="BM3622" i="1"/>
  <c r="BM3621" i="1"/>
  <c r="BM3620" i="1"/>
  <c r="BM3619" i="1"/>
  <c r="BM3618" i="1"/>
  <c r="BM3617" i="1"/>
  <c r="BM3616" i="1"/>
  <c r="BM3615" i="1"/>
  <c r="BM3614" i="1"/>
  <c r="BM3613" i="1"/>
  <c r="BM3612" i="1"/>
  <c r="BM3611" i="1"/>
  <c r="BM3610" i="1"/>
  <c r="BM3609" i="1"/>
  <c r="BM3608" i="1"/>
  <c r="BM3607" i="1"/>
  <c r="BM3606" i="1"/>
  <c r="BM3605" i="1"/>
  <c r="BM3604" i="1"/>
  <c r="BM3603" i="1"/>
  <c r="BM3602" i="1"/>
  <c r="BM3601" i="1"/>
  <c r="BM3600" i="1"/>
  <c r="BM3599" i="1"/>
  <c r="BM3598" i="1"/>
  <c r="BM3597" i="1"/>
  <c r="BM3596" i="1"/>
  <c r="BM3595" i="1"/>
  <c r="BM3594" i="1"/>
  <c r="BM3593" i="1"/>
  <c r="BM3592" i="1"/>
  <c r="BM3591" i="1"/>
  <c r="BM3590" i="1"/>
  <c r="BM3589" i="1"/>
  <c r="BM3588" i="1"/>
  <c r="BM3587" i="1"/>
  <c r="BM3586" i="1"/>
  <c r="BM3585" i="1"/>
  <c r="BM3584" i="1"/>
  <c r="BM3583" i="1"/>
  <c r="BM3582" i="1"/>
  <c r="BM3581" i="1"/>
  <c r="BM3580" i="1"/>
  <c r="BM3579" i="1"/>
  <c r="BM3578" i="1"/>
  <c r="BM3577" i="1"/>
  <c r="BM3576" i="1"/>
  <c r="BM3575" i="1"/>
  <c r="BM3574" i="1"/>
  <c r="BM3573" i="1"/>
  <c r="BM3572" i="1"/>
  <c r="BM3571" i="1"/>
  <c r="BM3570" i="1"/>
  <c r="BM3569" i="1"/>
  <c r="BM3568" i="1"/>
  <c r="BM3567" i="1"/>
  <c r="BM3566" i="1"/>
  <c r="BM3565" i="1"/>
  <c r="BM3564" i="1"/>
  <c r="BM3563" i="1"/>
  <c r="BM3562" i="1"/>
  <c r="BM3561" i="1"/>
  <c r="BM3560" i="1"/>
  <c r="BM3559" i="1"/>
  <c r="BM3558" i="1"/>
  <c r="BM3557" i="1"/>
  <c r="BM3556" i="1"/>
  <c r="BM3555" i="1"/>
  <c r="BM3554" i="1"/>
  <c r="BM3553" i="1"/>
  <c r="BM3552" i="1"/>
  <c r="BM3551" i="1"/>
  <c r="BM3681" i="1"/>
  <c r="BM3680" i="1"/>
  <c r="BM3679" i="1"/>
  <c r="BM3678" i="1"/>
  <c r="BM3677" i="1"/>
  <c r="BM3676" i="1"/>
  <c r="BM3675" i="1"/>
  <c r="BM3674" i="1"/>
  <c r="BM3673" i="1"/>
  <c r="BM3672" i="1"/>
  <c r="BM3671" i="1"/>
  <c r="BM3670" i="1"/>
  <c r="BM3669" i="1"/>
  <c r="BM3668" i="1"/>
  <c r="BM3667" i="1"/>
  <c r="BM3666" i="1"/>
  <c r="BM3665" i="1"/>
  <c r="BM3664" i="1"/>
  <c r="BM3663" i="1"/>
  <c r="BM3662" i="1"/>
  <c r="BM3661" i="1"/>
  <c r="BM3660" i="1"/>
  <c r="BM3659" i="1"/>
  <c r="BM3658" i="1"/>
  <c r="BM3657" i="1"/>
  <c r="BM3656" i="1"/>
  <c r="BM3655" i="1"/>
  <c r="BM3654" i="1"/>
  <c r="BM3653" i="1"/>
  <c r="BM3652" i="1"/>
  <c r="BM3651" i="1"/>
  <c r="BM3650" i="1"/>
  <c r="BM3649" i="1"/>
  <c r="BM3648" i="1"/>
  <c r="BM3647" i="1"/>
  <c r="BM3646" i="1"/>
  <c r="BM3645" i="1"/>
  <c r="BM3644" i="1"/>
  <c r="BM3643" i="1"/>
  <c r="BM3642" i="1"/>
  <c r="BM3161" i="1"/>
  <c r="BM3160" i="1"/>
  <c r="BM3159" i="1"/>
  <c r="BM3158" i="1"/>
  <c r="BM3157" i="1"/>
  <c r="BM3156" i="1"/>
  <c r="BM3155" i="1"/>
  <c r="BM3154" i="1"/>
  <c r="BM3153" i="1"/>
  <c r="BM3152" i="1"/>
  <c r="BM3151" i="1"/>
  <c r="BM3772" i="1"/>
  <c r="BM3771" i="1"/>
  <c r="BM3770" i="1"/>
  <c r="BM3769" i="1"/>
  <c r="BM3768" i="1"/>
  <c r="BM3767" i="1"/>
  <c r="BM3766" i="1"/>
  <c r="BM3765" i="1"/>
  <c r="BM3764" i="1"/>
  <c r="BM3763" i="1"/>
  <c r="BM3762" i="1"/>
  <c r="BM3761" i="1"/>
  <c r="BM3760" i="1"/>
  <c r="BM3759" i="1"/>
  <c r="BM3758" i="1"/>
  <c r="BM3757" i="1"/>
  <c r="BM3756" i="1"/>
  <c r="BM3755" i="1"/>
  <c r="BM3754" i="1"/>
  <c r="BM3753" i="1"/>
  <c r="BM3752" i="1"/>
  <c r="BM3751" i="1"/>
  <c r="BM3750" i="1"/>
  <c r="BM3749" i="1"/>
  <c r="BM3748" i="1"/>
  <c r="BM3747" i="1"/>
  <c r="BM3746" i="1"/>
  <c r="BM3745" i="1"/>
  <c r="BM3744" i="1"/>
  <c r="BM3743" i="1"/>
  <c r="BM3742" i="1"/>
  <c r="BM3741" i="1"/>
  <c r="BM3740" i="1"/>
  <c r="BM3739" i="1"/>
  <c r="BM3738" i="1"/>
  <c r="BM3737" i="1"/>
  <c r="BM3736" i="1"/>
  <c r="BM3735" i="1"/>
  <c r="BM3734" i="1"/>
  <c r="BM3733" i="1"/>
  <c r="BM3732" i="1"/>
  <c r="BM3731" i="1"/>
  <c r="BM3730" i="1"/>
  <c r="BM3729" i="1"/>
  <c r="BM3728" i="1"/>
  <c r="BM3727" i="1"/>
  <c r="BM3726" i="1"/>
  <c r="BM3725" i="1"/>
  <c r="BM3724" i="1"/>
  <c r="BM3723" i="1"/>
  <c r="BM3722" i="1"/>
  <c r="BM3721" i="1"/>
  <c r="BM3720" i="1"/>
  <c r="BM3719" i="1"/>
  <c r="BM3718" i="1"/>
  <c r="BM3717" i="1"/>
  <c r="BM3716" i="1"/>
  <c r="BM3715" i="1"/>
  <c r="BM3714" i="1"/>
  <c r="BM3713" i="1"/>
  <c r="BM3712" i="1"/>
  <c r="BM3711" i="1"/>
  <c r="BM3710" i="1"/>
  <c r="BM3709" i="1"/>
  <c r="BM3708" i="1"/>
  <c r="BM3707" i="1"/>
  <c r="BM3706" i="1"/>
  <c r="BM3705" i="1"/>
  <c r="BM3704" i="1"/>
  <c r="BM3703" i="1"/>
  <c r="BM3702" i="1"/>
  <c r="BM3701" i="1"/>
  <c r="BM3700" i="1"/>
  <c r="BM3699" i="1"/>
  <c r="BM3698" i="1"/>
  <c r="BM3697" i="1"/>
  <c r="BM3696" i="1"/>
  <c r="BM3695" i="1"/>
  <c r="BM3694" i="1"/>
  <c r="BM3693" i="1"/>
  <c r="BM3692" i="1"/>
  <c r="BM3283" i="1"/>
  <c r="BM3282" i="1"/>
  <c r="BM3281" i="1"/>
  <c r="BM3280" i="1"/>
  <c r="BM3279" i="1"/>
  <c r="BM3278" i="1"/>
  <c r="BM3277" i="1"/>
  <c r="BM3276" i="1"/>
  <c r="BM3275" i="1"/>
  <c r="BM3274" i="1"/>
  <c r="BM3273" i="1"/>
  <c r="BM3272" i="1"/>
  <c r="BM3271" i="1"/>
  <c r="BM3270" i="1"/>
  <c r="BM3269" i="1"/>
  <c r="BM3268" i="1"/>
  <c r="BM3267" i="1"/>
  <c r="BM3266" i="1"/>
  <c r="BM3265" i="1"/>
  <c r="BM3264" i="1"/>
  <c r="BM3263" i="1"/>
  <c r="BM3262" i="1"/>
  <c r="BM3261" i="1"/>
  <c r="BM3260" i="1"/>
  <c r="BM3259" i="1"/>
  <c r="BM3258" i="1"/>
  <c r="BM3257" i="1"/>
  <c r="BM3256" i="1"/>
  <c r="BM3255" i="1"/>
  <c r="BM3550" i="1"/>
  <c r="BM3549" i="1"/>
  <c r="BM3548" i="1"/>
  <c r="BM3547" i="1"/>
  <c r="BM3546" i="1"/>
  <c r="BM3545" i="1"/>
  <c r="BM3544" i="1"/>
  <c r="BM3543" i="1"/>
  <c r="BM3542" i="1"/>
  <c r="BM3541" i="1"/>
  <c r="BM3540" i="1"/>
  <c r="BM3539" i="1"/>
  <c r="BM3538" i="1"/>
  <c r="BM3537" i="1"/>
  <c r="BM3536" i="1"/>
  <c r="BM3535" i="1"/>
  <c r="BM3534" i="1"/>
  <c r="BM3533" i="1"/>
  <c r="BM3532" i="1"/>
  <c r="BM3531" i="1"/>
  <c r="BM3530" i="1"/>
  <c r="BM3529" i="1"/>
  <c r="BM3528" i="1"/>
  <c r="BM3527" i="1"/>
  <c r="BM3526" i="1"/>
  <c r="BM3525" i="1"/>
  <c r="BM3524" i="1"/>
  <c r="BM3523" i="1"/>
  <c r="BM3522" i="1"/>
  <c r="BM3521" i="1"/>
  <c r="BM3520" i="1"/>
  <c r="BM3519" i="1"/>
  <c r="BM3518" i="1"/>
  <c r="BM3517" i="1"/>
  <c r="BM3516" i="1"/>
  <c r="BM3515" i="1"/>
  <c r="BM3514" i="1"/>
  <c r="BM3513" i="1"/>
  <c r="BM3512" i="1"/>
  <c r="BM3511" i="1"/>
  <c r="BM3510" i="1"/>
  <c r="BM3509" i="1"/>
  <c r="BM3508" i="1"/>
  <c r="BM3507" i="1"/>
  <c r="BM3506" i="1"/>
  <c r="BM3505" i="1"/>
  <c r="BM3504" i="1"/>
  <c r="BM3503" i="1"/>
  <c r="BM3502" i="1"/>
  <c r="BM3501" i="1"/>
  <c r="BM3500" i="1"/>
  <c r="BM3499" i="1"/>
  <c r="BM3498" i="1"/>
  <c r="BM3497" i="1"/>
  <c r="BM3496" i="1"/>
  <c r="BM3495" i="1"/>
  <c r="BM3494" i="1"/>
  <c r="BM3493" i="1"/>
  <c r="BM3492" i="1"/>
  <c r="BM3491" i="1"/>
  <c r="BM3490" i="1"/>
  <c r="BM3489" i="1"/>
  <c r="BM3488" i="1"/>
  <c r="BM3487" i="1"/>
  <c r="BM3486" i="1"/>
  <c r="BM3485" i="1"/>
  <c r="BM3484" i="1"/>
  <c r="BM3483" i="1"/>
  <c r="BM3482" i="1"/>
  <c r="BM3481" i="1"/>
  <c r="BM3480" i="1"/>
  <c r="BM3479" i="1"/>
  <c r="BM3478" i="1"/>
  <c r="BM3477" i="1"/>
  <c r="BM3476" i="1"/>
  <c r="BM3475" i="1"/>
  <c r="BM3474" i="1"/>
  <c r="BM3473" i="1"/>
  <c r="BM3472" i="1"/>
  <c r="BM3471" i="1"/>
  <c r="BM3470" i="1"/>
  <c r="BM3469" i="1"/>
  <c r="BM3468" i="1"/>
  <c r="BM3467" i="1"/>
  <c r="BM3466" i="1"/>
  <c r="BM3465" i="1"/>
  <c r="BM3464" i="1"/>
  <c r="BM3463" i="1"/>
  <c r="BM3462" i="1"/>
  <c r="BM3461" i="1"/>
  <c r="BM3460" i="1"/>
  <c r="BM3459" i="1"/>
  <c r="BM3458" i="1"/>
  <c r="BM3457" i="1"/>
  <c r="BM3456" i="1"/>
  <c r="BM3455" i="1"/>
  <c r="BM3454" i="1"/>
  <c r="BM3453" i="1"/>
  <c r="BM3452" i="1"/>
  <c r="BM3451" i="1"/>
  <c r="BM3450" i="1"/>
  <c r="BM3449" i="1"/>
  <c r="BM3448" i="1"/>
  <c r="BM3447" i="1"/>
  <c r="BM3446" i="1"/>
  <c r="BM3445" i="1"/>
  <c r="BM3444" i="1"/>
  <c r="BM3443" i="1"/>
  <c r="BM3442" i="1"/>
  <c r="BM3441" i="1"/>
  <c r="BM3440" i="1"/>
  <c r="BM3439" i="1"/>
  <c r="BM3438" i="1"/>
  <c r="BM3437" i="1"/>
  <c r="BM3436" i="1"/>
  <c r="BM3435" i="1"/>
  <c r="BM3434" i="1"/>
  <c r="BM3433" i="1"/>
  <c r="BM3432" i="1"/>
  <c r="BM3431" i="1"/>
  <c r="BM2770" i="1"/>
  <c r="BM2769" i="1"/>
  <c r="BM2768" i="1"/>
  <c r="BM2767" i="1"/>
  <c r="BM2766" i="1"/>
  <c r="BM2765" i="1"/>
  <c r="BM2764" i="1"/>
  <c r="BM2763" i="1"/>
  <c r="BM2762" i="1"/>
  <c r="BM2761" i="1"/>
  <c r="BM2760" i="1"/>
  <c r="BM2759" i="1"/>
  <c r="BM2758" i="1"/>
  <c r="BM2757" i="1"/>
  <c r="BM2756" i="1"/>
  <c r="BM2755" i="1"/>
  <c r="BM2754" i="1"/>
  <c r="BM2753" i="1"/>
  <c r="BM2752" i="1"/>
  <c r="BM2751" i="1"/>
  <c r="BM2750" i="1"/>
  <c r="BM2749" i="1"/>
  <c r="BM2748" i="1"/>
  <c r="BM2747" i="1"/>
  <c r="BM2746" i="1"/>
  <c r="BM2745" i="1"/>
  <c r="BM2744" i="1"/>
  <c r="BM2743" i="1"/>
  <c r="BM2742" i="1"/>
  <c r="BM2741" i="1"/>
  <c r="BM2740" i="1"/>
  <c r="BM2739" i="1"/>
  <c r="BM2738" i="1"/>
  <c r="BM2737" i="1"/>
  <c r="BM2736" i="1"/>
  <c r="BM2735" i="1"/>
  <c r="BM2734" i="1"/>
  <c r="BM2733" i="1"/>
  <c r="BM2732" i="1"/>
  <c r="BM2731" i="1"/>
  <c r="BM2730" i="1"/>
  <c r="BM2729" i="1"/>
  <c r="BM2728" i="1"/>
  <c r="BM2727" i="1"/>
  <c r="BM2726" i="1"/>
  <c r="BM2725" i="1"/>
  <c r="BM2724" i="1"/>
  <c r="BM2723" i="1"/>
  <c r="BM2720" i="1"/>
  <c r="BM2719" i="1"/>
  <c r="BM2718" i="1"/>
  <c r="BM2717" i="1"/>
  <c r="BM2716" i="1"/>
  <c r="BM2710" i="1"/>
  <c r="BM3150" i="1"/>
  <c r="BM3149" i="1"/>
  <c r="BM3148" i="1"/>
  <c r="BM3147" i="1"/>
  <c r="BM3146" i="1"/>
  <c r="BM3145" i="1"/>
  <c r="BM3144" i="1"/>
  <c r="BM3143" i="1"/>
  <c r="BM3142" i="1"/>
  <c r="BM3141" i="1"/>
  <c r="BM3140" i="1"/>
  <c r="BM3139" i="1"/>
  <c r="BM3138" i="1"/>
  <c r="BM3137" i="1"/>
  <c r="BM3136" i="1"/>
  <c r="BM3135" i="1"/>
  <c r="BM3134" i="1"/>
  <c r="BM3133" i="1"/>
  <c r="BM3132" i="1"/>
  <c r="BM3131" i="1"/>
  <c r="BM3130" i="1"/>
  <c r="BM3129" i="1"/>
  <c r="BM3128" i="1"/>
  <c r="BM3127" i="1"/>
  <c r="BM3126" i="1"/>
  <c r="BM3125" i="1"/>
  <c r="BM3124" i="1"/>
  <c r="BM3123" i="1"/>
  <c r="BM3122" i="1"/>
  <c r="BM3121" i="1"/>
  <c r="BM3120" i="1"/>
  <c r="BM3119" i="1"/>
  <c r="BM3118" i="1"/>
  <c r="BM3117" i="1"/>
  <c r="BM3116" i="1"/>
  <c r="BM3115" i="1"/>
  <c r="BM3114" i="1"/>
  <c r="BM3113" i="1"/>
  <c r="BM3112" i="1"/>
  <c r="BM3111" i="1"/>
  <c r="BM3110" i="1"/>
  <c r="BM3109" i="1"/>
  <c r="BM3108" i="1"/>
  <c r="BM3107" i="1"/>
  <c r="BM3106" i="1"/>
  <c r="BM3105" i="1"/>
  <c r="BM3104" i="1"/>
  <c r="BM3103" i="1"/>
  <c r="BM3102" i="1"/>
  <c r="BM3101" i="1"/>
  <c r="BM3100" i="1"/>
  <c r="BM3099" i="1"/>
  <c r="BM3098" i="1"/>
  <c r="BM3097" i="1"/>
  <c r="BM3096" i="1"/>
  <c r="BM3095" i="1"/>
  <c r="BM3094" i="1"/>
  <c r="BM3093" i="1"/>
  <c r="BM3092" i="1"/>
  <c r="BM3091" i="1"/>
  <c r="BM3090" i="1"/>
  <c r="BM3089" i="1"/>
  <c r="BM3088" i="1"/>
  <c r="BM3087" i="1"/>
  <c r="BM3086" i="1"/>
  <c r="BM3085" i="1"/>
  <c r="BM3084" i="1"/>
  <c r="BM3083" i="1"/>
  <c r="BM3082" i="1"/>
  <c r="BM3081" i="1"/>
  <c r="BM3080" i="1"/>
  <c r="BM3079" i="1"/>
  <c r="BM3078" i="1"/>
  <c r="BM3077" i="1"/>
  <c r="BM3076" i="1"/>
  <c r="BM3075" i="1"/>
  <c r="BM3074" i="1"/>
  <c r="BM3073" i="1"/>
  <c r="BM3072" i="1"/>
  <c r="BM3071" i="1"/>
  <c r="BM3070" i="1"/>
  <c r="BM3069" i="1"/>
  <c r="BM3068" i="1"/>
  <c r="BM3067" i="1"/>
  <c r="BM3066" i="1"/>
  <c r="BM2722" i="1"/>
  <c r="BM2721" i="1"/>
  <c r="BM2712" i="1"/>
  <c r="BM2412" i="1"/>
  <c r="BM2411" i="1"/>
  <c r="BM2711" i="1"/>
  <c r="BM2410" i="1"/>
  <c r="BM2409" i="1"/>
  <c r="BM2408" i="1"/>
  <c r="BM2407" i="1"/>
  <c r="BM2406" i="1"/>
  <c r="BM2405" i="1"/>
  <c r="BM2404" i="1"/>
  <c r="BM2403" i="1"/>
  <c r="BM2402" i="1"/>
  <c r="BM2401" i="1"/>
  <c r="BM2400" i="1"/>
  <c r="BM2399" i="1"/>
  <c r="BM2398" i="1"/>
  <c r="BM2397" i="1"/>
  <c r="BM2396" i="1"/>
  <c r="BM2395" i="1"/>
  <c r="BM2394" i="1"/>
  <c r="BM2393" i="1"/>
  <c r="BM2392" i="1"/>
  <c r="BM2391" i="1"/>
  <c r="BM2390" i="1"/>
  <c r="BM2389" i="1"/>
  <c r="BM2388" i="1"/>
  <c r="BM2387" i="1"/>
  <c r="BM2386" i="1"/>
  <c r="BM2385" i="1"/>
  <c r="BM2384" i="1"/>
  <c r="BM2383" i="1"/>
  <c r="BM2382" i="1"/>
  <c r="BM2381" i="1"/>
  <c r="BM2380" i="1"/>
  <c r="BM2379" i="1"/>
  <c r="BM2378" i="1"/>
  <c r="BM2377" i="1"/>
  <c r="BM2376" i="1"/>
  <c r="BM2375" i="1"/>
  <c r="BM2374" i="1"/>
  <c r="BM2373" i="1"/>
  <c r="BM2372" i="1"/>
  <c r="BM2371" i="1"/>
  <c r="BM2370" i="1"/>
  <c r="BM2369" i="1"/>
  <c r="BM2368" i="1"/>
  <c r="BM2367" i="1"/>
  <c r="BM2366" i="1"/>
  <c r="BM2365" i="1"/>
  <c r="BM2364" i="1"/>
  <c r="BM2363" i="1"/>
  <c r="BM2362" i="1"/>
  <c r="BM2361" i="1"/>
  <c r="BM2360" i="1"/>
  <c r="BM2359" i="1"/>
  <c r="BM2358" i="1"/>
  <c r="BM2357" i="1"/>
  <c r="BM2356" i="1"/>
  <c r="BM2355" i="1"/>
  <c r="BM2354" i="1"/>
  <c r="BM2353" i="1"/>
  <c r="BM2352" i="1"/>
  <c r="BM2351" i="1"/>
  <c r="BM2350" i="1"/>
  <c r="BM2349" i="1"/>
  <c r="BM2348" i="1"/>
  <c r="BM2347" i="1"/>
  <c r="BM2346" i="1"/>
  <c r="BM2345" i="1"/>
  <c r="BM2344" i="1"/>
  <c r="BM2343" i="1"/>
  <c r="BM2342" i="1"/>
  <c r="BM2341" i="1"/>
  <c r="BM2340" i="1"/>
  <c r="BM2339" i="1"/>
  <c r="BM2338" i="1"/>
  <c r="BM2337" i="1"/>
  <c r="BM2336" i="1"/>
  <c r="BM2335" i="1"/>
  <c r="BM2334" i="1"/>
  <c r="BM2333" i="1"/>
  <c r="BM2332" i="1"/>
  <c r="BM2331" i="1"/>
  <c r="BM2330" i="1"/>
  <c r="BM2329" i="1"/>
  <c r="BM2328" i="1"/>
  <c r="BM2327" i="1"/>
  <c r="BM3065" i="1"/>
  <c r="BM3064" i="1"/>
  <c r="BM3063" i="1"/>
  <c r="BM3062" i="1"/>
  <c r="BM3061" i="1"/>
  <c r="BM3060" i="1"/>
  <c r="BM3059" i="1"/>
  <c r="BM3058" i="1"/>
  <c r="BM3057" i="1"/>
  <c r="BM3056" i="1"/>
  <c r="BM3055" i="1"/>
  <c r="BM3054" i="1"/>
  <c r="BM3053" i="1"/>
  <c r="BM3052" i="1"/>
  <c r="BM3051" i="1"/>
  <c r="BM3050" i="1"/>
  <c r="BM3049" i="1"/>
  <c r="BM3048" i="1"/>
  <c r="BM3047" i="1"/>
  <c r="BM3046" i="1"/>
  <c r="BM3045" i="1"/>
  <c r="BM3044" i="1"/>
  <c r="BM3043" i="1"/>
  <c r="BM3042" i="1"/>
  <c r="BM3041" i="1"/>
  <c r="BM3040" i="1"/>
  <c r="BM3039" i="1"/>
  <c r="BM3038" i="1"/>
  <c r="BM3037" i="1"/>
  <c r="BM3036" i="1"/>
  <c r="BM3035" i="1"/>
  <c r="BM3034" i="1"/>
  <c r="BM3033" i="1"/>
  <c r="BM3032" i="1"/>
  <c r="BM3031" i="1"/>
  <c r="BM3030" i="1"/>
  <c r="BM3029" i="1"/>
  <c r="BM3028" i="1"/>
  <c r="BM3027" i="1"/>
  <c r="BM3026" i="1"/>
  <c r="BM3025" i="1"/>
  <c r="BM3024" i="1"/>
  <c r="BM3023" i="1"/>
  <c r="BM3022" i="1"/>
  <c r="BM3021" i="1"/>
  <c r="BM3020" i="1"/>
  <c r="BM3019" i="1"/>
  <c r="BM3018" i="1"/>
  <c r="BM3017" i="1"/>
  <c r="BM3016" i="1"/>
  <c r="BM3015" i="1"/>
  <c r="BM3014" i="1"/>
  <c r="BM3013" i="1"/>
  <c r="BM3012" i="1"/>
  <c r="BM3011" i="1"/>
  <c r="BM3010" i="1"/>
  <c r="BM3009" i="1"/>
  <c r="BM3008" i="1"/>
  <c r="BM3007" i="1"/>
  <c r="BM3006" i="1"/>
  <c r="BM3005" i="1"/>
  <c r="BM3004" i="1"/>
  <c r="BM3003" i="1"/>
  <c r="BM3002" i="1"/>
  <c r="BM3001" i="1"/>
  <c r="BM3000" i="1"/>
  <c r="BM2999" i="1"/>
  <c r="BM2998" i="1"/>
  <c r="BM2997" i="1"/>
  <c r="BM2996" i="1"/>
  <c r="BM2995" i="1"/>
  <c r="BM2994" i="1"/>
  <c r="BM2993" i="1"/>
  <c r="BM2992" i="1"/>
  <c r="BM2991" i="1"/>
  <c r="BM2990" i="1"/>
  <c r="BM2989" i="1"/>
  <c r="BM2988" i="1"/>
  <c r="BM2987" i="1"/>
  <c r="BM2986" i="1"/>
  <c r="BM2985" i="1"/>
  <c r="BM2984" i="1"/>
  <c r="BM2983" i="1"/>
  <c r="BM2982" i="1"/>
  <c r="BM2981" i="1"/>
  <c r="BM2980" i="1"/>
  <c r="BM2979" i="1"/>
  <c r="BM2978" i="1"/>
  <c r="BM2977" i="1"/>
  <c r="BM2976" i="1"/>
  <c r="BM2975" i="1"/>
  <c r="BM2974" i="1"/>
  <c r="BM2973" i="1"/>
  <c r="BM2972" i="1"/>
  <c r="BM2971" i="1"/>
  <c r="BM2970" i="1"/>
  <c r="BM2969" i="1"/>
  <c r="BM2968" i="1"/>
  <c r="BM2967" i="1"/>
  <c r="BM2966" i="1"/>
  <c r="BM2965" i="1"/>
  <c r="BM2964" i="1"/>
  <c r="BM2963" i="1"/>
  <c r="BM2962" i="1"/>
  <c r="BM2961" i="1"/>
  <c r="BM2960" i="1"/>
  <c r="BM2959" i="1"/>
  <c r="BM2958" i="1"/>
  <c r="BM2957" i="1"/>
  <c r="BM2956" i="1"/>
  <c r="BM2955" i="1"/>
  <c r="BM2954" i="1"/>
  <c r="BM2953" i="1"/>
  <c r="BM2952" i="1"/>
  <c r="BM2951" i="1"/>
  <c r="BM2950" i="1"/>
  <c r="BM2949" i="1"/>
  <c r="BM2948" i="1"/>
  <c r="BM2947" i="1"/>
  <c r="BM2946" i="1"/>
  <c r="BM2945" i="1"/>
  <c r="BM2944" i="1"/>
  <c r="BM2943" i="1"/>
  <c r="BM2942" i="1"/>
  <c r="BM2941" i="1"/>
  <c r="BM2940" i="1"/>
  <c r="BM2939" i="1"/>
  <c r="BM2938" i="1"/>
  <c r="BM2937" i="1"/>
  <c r="BM2936" i="1"/>
  <c r="BM2935" i="1"/>
  <c r="BM2934" i="1"/>
  <c r="BM2933" i="1"/>
  <c r="BM2932" i="1"/>
  <c r="BM2931" i="1"/>
  <c r="BM3430" i="1"/>
  <c r="BM3429" i="1"/>
  <c r="BM3428" i="1"/>
  <c r="BM3427" i="1"/>
  <c r="BM3426" i="1"/>
  <c r="BM3425" i="1"/>
  <c r="BM3424" i="1"/>
  <c r="BM3423" i="1"/>
  <c r="BM3422" i="1"/>
  <c r="BM3421" i="1"/>
  <c r="BM3420" i="1"/>
  <c r="BM3419" i="1"/>
  <c r="BM3418" i="1"/>
  <c r="BM3417" i="1"/>
  <c r="BM3416" i="1"/>
  <c r="BM3415" i="1"/>
  <c r="BM3414" i="1"/>
  <c r="BM3413" i="1"/>
  <c r="BM3412" i="1"/>
  <c r="BM3411" i="1"/>
  <c r="BM3410" i="1"/>
  <c r="BM3409" i="1"/>
  <c r="BM3408" i="1"/>
  <c r="BM3407" i="1"/>
  <c r="BM3406" i="1"/>
  <c r="BM3405" i="1"/>
  <c r="BM3404" i="1"/>
  <c r="BM3403" i="1"/>
  <c r="BM3402" i="1"/>
  <c r="BM3401" i="1"/>
  <c r="BM3400" i="1"/>
  <c r="BM3399" i="1"/>
  <c r="BM3398" i="1"/>
  <c r="BM3397" i="1"/>
  <c r="BM3396" i="1"/>
  <c r="BM3395" i="1"/>
  <c r="BM3394" i="1"/>
  <c r="BM3393" i="1"/>
  <c r="BM3392" i="1"/>
  <c r="BM3391" i="1"/>
  <c r="BM3390" i="1"/>
  <c r="BM3389" i="1"/>
  <c r="BM3388" i="1"/>
  <c r="BM3387" i="1"/>
  <c r="BM3386" i="1"/>
  <c r="BM3385" i="1"/>
  <c r="BM3384" i="1"/>
  <c r="BM3383" i="1"/>
  <c r="BM3382" i="1"/>
  <c r="BM3381" i="1"/>
  <c r="BM3380" i="1"/>
  <c r="BM3379" i="1"/>
  <c r="BM3378" i="1"/>
  <c r="BM3377" i="1"/>
  <c r="BM3376" i="1"/>
  <c r="BM3375" i="1"/>
  <c r="BM3374" i="1"/>
  <c r="BM3373" i="1"/>
  <c r="BM3372" i="1"/>
  <c r="BM3371" i="1"/>
  <c r="BM3370" i="1"/>
  <c r="BM3369" i="1"/>
  <c r="BM3368" i="1"/>
  <c r="BM3367" i="1"/>
  <c r="BM3366" i="1"/>
  <c r="BM3365" i="1"/>
  <c r="BM3364" i="1"/>
  <c r="BM3363" i="1"/>
  <c r="BM3362" i="1"/>
  <c r="BM3361" i="1"/>
  <c r="BM3360" i="1"/>
  <c r="BM3359" i="1"/>
  <c r="BM3358" i="1"/>
  <c r="BM3357" i="1"/>
  <c r="BM3356" i="1"/>
  <c r="BM3355" i="1"/>
  <c r="BM3354" i="1"/>
  <c r="BM3353" i="1"/>
  <c r="BM3352" i="1"/>
  <c r="BM3351" i="1"/>
  <c r="BM3350" i="1"/>
  <c r="BM3349" i="1"/>
  <c r="BM3348" i="1"/>
  <c r="BM3347" i="1"/>
  <c r="BM3346" i="1"/>
  <c r="BM3345" i="1"/>
  <c r="BM3344" i="1"/>
  <c r="BM3343" i="1"/>
  <c r="BM3342" i="1"/>
  <c r="BM3341" i="1"/>
  <c r="BM3340" i="1"/>
  <c r="BM3339" i="1"/>
  <c r="BM3338" i="1"/>
  <c r="BM3337" i="1"/>
  <c r="BM3336" i="1"/>
  <c r="BM3335" i="1"/>
  <c r="BM3334" i="1"/>
  <c r="BM3333" i="1"/>
  <c r="BM3332" i="1"/>
  <c r="BM3331" i="1"/>
  <c r="BM3330" i="1"/>
  <c r="BM3329" i="1"/>
  <c r="BM3328" i="1"/>
  <c r="BM3327" i="1"/>
  <c r="BM3326" i="1"/>
  <c r="BM3325" i="1"/>
  <c r="BM3324" i="1"/>
  <c r="BM3323" i="1"/>
  <c r="BM3322" i="1"/>
  <c r="BM3321" i="1"/>
  <c r="BM3320" i="1"/>
  <c r="BM3319" i="1"/>
  <c r="BM3318" i="1"/>
  <c r="BM3317" i="1"/>
  <c r="BM3316" i="1"/>
  <c r="BM3315" i="1"/>
  <c r="BM3314" i="1"/>
  <c r="BM3313" i="1"/>
  <c r="BM3312" i="1"/>
  <c r="BM3311" i="1"/>
  <c r="BM3310" i="1"/>
  <c r="BM3309" i="1"/>
  <c r="BM3308" i="1"/>
  <c r="BM3307" i="1"/>
  <c r="BM3306" i="1"/>
  <c r="BM3305" i="1"/>
  <c r="BM3304" i="1"/>
  <c r="BM3303" i="1"/>
  <c r="BM3302" i="1"/>
  <c r="BM3301" i="1"/>
  <c r="BM3300" i="1"/>
  <c r="BM3299" i="1"/>
  <c r="BM3298" i="1"/>
  <c r="BM3297" i="1"/>
  <c r="BM3296" i="1"/>
  <c r="BM3295" i="1"/>
  <c r="BM3294" i="1"/>
  <c r="BM3293" i="1"/>
  <c r="BM3292" i="1"/>
  <c r="BM3291" i="1"/>
  <c r="BM2708" i="1"/>
  <c r="BM2707" i="1"/>
  <c r="BM2706" i="1"/>
  <c r="BM2705" i="1"/>
  <c r="BM2704" i="1"/>
  <c r="BM2703" i="1"/>
  <c r="BM2702" i="1"/>
  <c r="BM2701" i="1"/>
  <c r="BM2700" i="1"/>
  <c r="BM2699" i="1"/>
  <c r="BM2698" i="1"/>
  <c r="BM2697" i="1"/>
  <c r="BM2696" i="1"/>
  <c r="BM2695" i="1"/>
  <c r="BM2694" i="1"/>
  <c r="BM2693" i="1"/>
  <c r="BM2692" i="1"/>
  <c r="BM2691" i="1"/>
  <c r="BM2690" i="1"/>
  <c r="BM2689" i="1"/>
  <c r="BM2688" i="1"/>
  <c r="BM2687" i="1"/>
  <c r="BM2686" i="1"/>
  <c r="BM2685" i="1"/>
  <c r="BM2684" i="1"/>
  <c r="BM2683" i="1"/>
  <c r="BM2682" i="1"/>
  <c r="BM2681" i="1"/>
  <c r="BM2680" i="1"/>
  <c r="BM2679" i="1"/>
  <c r="BM2678" i="1"/>
  <c r="BM2677" i="1"/>
  <c r="BM2676" i="1"/>
  <c r="BM2675" i="1"/>
  <c r="BM2674" i="1"/>
  <c r="BM2673" i="1"/>
  <c r="BM2672" i="1"/>
  <c r="BM2671" i="1"/>
  <c r="BM2670" i="1"/>
  <c r="BM2669" i="1"/>
  <c r="BM2668" i="1"/>
  <c r="BM2667" i="1"/>
  <c r="BM2666" i="1"/>
  <c r="BM2665" i="1"/>
  <c r="BM2664" i="1"/>
  <c r="BM2663" i="1"/>
  <c r="BM2662" i="1"/>
  <c r="BM2661" i="1"/>
  <c r="BM2660" i="1"/>
  <c r="BM2659" i="1"/>
  <c r="BM2658" i="1"/>
  <c r="BM2657" i="1"/>
  <c r="BM2656" i="1"/>
  <c r="BM2655" i="1"/>
  <c r="BM2654" i="1"/>
  <c r="BM2653" i="1"/>
  <c r="BM2652" i="1"/>
  <c r="BM2651" i="1"/>
  <c r="BM2650" i="1"/>
  <c r="BM2649" i="1"/>
  <c r="BM2648" i="1"/>
  <c r="BM2647" i="1"/>
  <c r="BM2646" i="1"/>
  <c r="BM2645" i="1"/>
  <c r="BM2644" i="1"/>
  <c r="BM2643" i="1"/>
  <c r="BM2642" i="1"/>
  <c r="BM2641" i="1"/>
  <c r="BM2640" i="1"/>
  <c r="BM2639" i="1"/>
  <c r="BM2638" i="1"/>
  <c r="BM2637" i="1"/>
  <c r="BM2636" i="1"/>
  <c r="BM2635" i="1"/>
  <c r="BM2634" i="1"/>
  <c r="BM2633" i="1"/>
  <c r="BM2632" i="1"/>
  <c r="BM2631" i="1"/>
  <c r="BM2630" i="1"/>
  <c r="BM2629" i="1"/>
  <c r="BM2628" i="1"/>
  <c r="BM2627" i="1"/>
  <c r="BM2626" i="1"/>
  <c r="BM2625" i="1"/>
  <c r="BM2624" i="1"/>
  <c r="BM2623" i="1"/>
  <c r="BM2622" i="1"/>
  <c r="BM2621" i="1"/>
  <c r="BM2620" i="1"/>
  <c r="BM2619" i="1"/>
  <c r="BM2618" i="1"/>
  <c r="BM2617" i="1"/>
  <c r="BM2616" i="1"/>
  <c r="BM2615" i="1"/>
  <c r="BM2614" i="1"/>
  <c r="BM2613" i="1"/>
  <c r="BM2612" i="1"/>
  <c r="BM2611" i="1"/>
  <c r="BM2610" i="1"/>
  <c r="BM2609" i="1"/>
  <c r="BM2608" i="1"/>
  <c r="BM2607" i="1"/>
  <c r="BM2606" i="1"/>
  <c r="BM2605" i="1"/>
  <c r="BM2604" i="1"/>
  <c r="BM2603" i="1"/>
  <c r="BM2602" i="1"/>
  <c r="BM2601" i="1"/>
  <c r="BM2600" i="1"/>
  <c r="BM2599" i="1"/>
  <c r="BM2598" i="1"/>
  <c r="BM2597" i="1"/>
  <c r="BM2596" i="1"/>
  <c r="BM2595" i="1"/>
  <c r="BM2594" i="1"/>
  <c r="BM2593" i="1"/>
  <c r="BM2592" i="1"/>
  <c r="BM2591" i="1"/>
  <c r="BM2590" i="1"/>
  <c r="BM2589" i="1"/>
  <c r="BM2588" i="1"/>
  <c r="BM2587" i="1"/>
  <c r="BM2586" i="1"/>
  <c r="BM2585" i="1"/>
  <c r="BM2584" i="1"/>
  <c r="BM2583" i="1"/>
  <c r="BM2582" i="1"/>
  <c r="BM2581" i="1"/>
  <c r="BM2580" i="1"/>
  <c r="BM2579" i="1"/>
  <c r="BM2578" i="1"/>
  <c r="BM2577" i="1"/>
  <c r="BM2576" i="1"/>
  <c r="BM2575" i="1"/>
  <c r="BM2574" i="1"/>
  <c r="BM2573" i="1"/>
  <c r="BM2572" i="1"/>
  <c r="BM2571" i="1"/>
  <c r="BM2570" i="1"/>
  <c r="BM2569" i="1"/>
  <c r="BM2568" i="1"/>
  <c r="BM2567" i="1"/>
  <c r="BM2566" i="1"/>
  <c r="BM2565" i="1"/>
  <c r="BM2564" i="1"/>
  <c r="BM2563" i="1"/>
  <c r="BM2562" i="1"/>
  <c r="BM2561" i="1"/>
  <c r="BM2560" i="1"/>
  <c r="BM2559" i="1"/>
  <c r="BM2558" i="1"/>
  <c r="BM2557" i="1"/>
  <c r="BM2556" i="1"/>
  <c r="BM2555" i="1"/>
  <c r="BM2554" i="1"/>
  <c r="BM2553" i="1"/>
  <c r="BM2552" i="1"/>
  <c r="BM2551" i="1"/>
  <c r="BM2550" i="1"/>
  <c r="BM2549" i="1"/>
  <c r="BM2548" i="1"/>
  <c r="BM2547" i="1"/>
  <c r="BM2546" i="1"/>
  <c r="BM2545" i="1"/>
  <c r="BM2544" i="1"/>
  <c r="BM2543" i="1"/>
  <c r="BM2542" i="1"/>
  <c r="BM2541" i="1"/>
  <c r="BM2540" i="1"/>
  <c r="BM2539" i="1"/>
  <c r="BM2454" i="1"/>
  <c r="BM2453" i="1"/>
  <c r="BM2452" i="1"/>
  <c r="BM2451" i="1"/>
  <c r="BM2450" i="1"/>
  <c r="BM2449" i="1"/>
  <c r="BM2448" i="1"/>
  <c r="BM2447" i="1"/>
  <c r="BM2446" i="1"/>
  <c r="BM2445" i="1"/>
  <c r="BM2444" i="1"/>
  <c r="BM2443" i="1"/>
  <c r="BM2442" i="1"/>
  <c r="BM2441" i="1"/>
  <c r="BM2440" i="1"/>
  <c r="BM2439" i="1"/>
  <c r="BM2438" i="1"/>
  <c r="BM2437" i="1"/>
  <c r="BM2436" i="1"/>
  <c r="BM3254" i="1"/>
  <c r="BM3253" i="1"/>
  <c r="BM3252" i="1"/>
  <c r="BM3251" i="1"/>
  <c r="BM3250" i="1"/>
  <c r="BM3249" i="1"/>
  <c r="BM3248" i="1"/>
  <c r="BM3247" i="1"/>
  <c r="BM3246" i="1"/>
  <c r="BM3245" i="1"/>
  <c r="BM3244" i="1"/>
  <c r="BM3243" i="1"/>
  <c r="BM3242" i="1"/>
  <c r="BM3241" i="1"/>
  <c r="BM3240" i="1"/>
  <c r="BM3239" i="1"/>
  <c r="BM3238" i="1"/>
  <c r="BM3237" i="1"/>
  <c r="BM3236" i="1"/>
  <c r="BM3235" i="1"/>
  <c r="BM3234" i="1"/>
  <c r="BM3233" i="1"/>
  <c r="BM3232" i="1"/>
  <c r="BM3231" i="1"/>
  <c r="BM3230" i="1"/>
  <c r="BM3229" i="1"/>
  <c r="BM3228" i="1"/>
  <c r="BM3227" i="1"/>
  <c r="BM3226" i="1"/>
  <c r="BM3225" i="1"/>
  <c r="BM3224" i="1"/>
  <c r="BM3223" i="1"/>
  <c r="BM3222" i="1"/>
  <c r="BM3221" i="1"/>
  <c r="BM3220" i="1"/>
  <c r="BM3219" i="1"/>
  <c r="BM3218" i="1"/>
  <c r="BM3217" i="1"/>
  <c r="BM3216" i="1"/>
  <c r="BM3215" i="1"/>
  <c r="BM3214" i="1"/>
  <c r="BM3213" i="1"/>
  <c r="BM3212" i="1"/>
  <c r="BM3211" i="1"/>
  <c r="BM3210" i="1"/>
  <c r="BM3209" i="1"/>
  <c r="BM3208" i="1"/>
  <c r="BM3207" i="1"/>
  <c r="BM3206" i="1"/>
  <c r="BM3205" i="1"/>
  <c r="BM3204" i="1"/>
  <c r="BM3203" i="1"/>
  <c r="BM3202" i="1"/>
  <c r="BM3201" i="1"/>
  <c r="BM3200" i="1"/>
  <c r="BM3199" i="1"/>
  <c r="BM3198" i="1"/>
  <c r="BM3197" i="1"/>
  <c r="BM3196" i="1"/>
  <c r="BM3195" i="1"/>
  <c r="BM3194" i="1"/>
  <c r="BM3193" i="1"/>
  <c r="BM3192" i="1"/>
  <c r="BM3191" i="1"/>
  <c r="BM3190" i="1"/>
  <c r="BM3189" i="1"/>
  <c r="BM3188" i="1"/>
  <c r="BM3187" i="1"/>
  <c r="BM3186" i="1"/>
  <c r="BM3185" i="1"/>
  <c r="BM3184" i="1"/>
  <c r="BM3183" i="1"/>
  <c r="BM3182" i="1"/>
  <c r="BM3181" i="1"/>
  <c r="BM3180" i="1"/>
  <c r="BM3179" i="1"/>
  <c r="BM3178" i="1"/>
  <c r="BM3177" i="1"/>
  <c r="BM3176" i="1"/>
  <c r="BM3175" i="1"/>
  <c r="BM3174" i="1"/>
  <c r="BM3173" i="1"/>
  <c r="BM3172" i="1"/>
  <c r="BM3171" i="1"/>
  <c r="BM3170" i="1"/>
  <c r="BM3169" i="1"/>
  <c r="BM3168" i="1"/>
  <c r="BM3167" i="1"/>
  <c r="BM3166" i="1"/>
  <c r="BM3165" i="1"/>
  <c r="BM3164" i="1"/>
  <c r="BM3163" i="1"/>
  <c r="BM3162" i="1"/>
  <c r="BM2715" i="1"/>
  <c r="BM2435" i="1"/>
  <c r="BM2434" i="1"/>
  <c r="BM2433" i="1"/>
  <c r="BM2432" i="1"/>
  <c r="BM2431" i="1"/>
  <c r="BM2430" i="1"/>
  <c r="BM2429" i="1"/>
  <c r="BM2428" i="1"/>
  <c r="BM2427" i="1"/>
  <c r="BM2426" i="1"/>
  <c r="BM2425" i="1"/>
  <c r="BM2424" i="1"/>
  <c r="BM2423" i="1"/>
  <c r="BM2422" i="1"/>
  <c r="BM2421" i="1"/>
  <c r="BM2420" i="1"/>
  <c r="BM2419" i="1"/>
  <c r="BM2418" i="1"/>
  <c r="BM2417" i="1"/>
  <c r="BM2416" i="1"/>
  <c r="BM2415" i="1"/>
  <c r="BM2414" i="1"/>
  <c r="BM2413" i="1"/>
  <c r="BM2326" i="1"/>
  <c r="BM2325" i="1"/>
  <c r="BM2324" i="1"/>
  <c r="BM2323" i="1"/>
  <c r="BM2322" i="1"/>
  <c r="BM2321" i="1"/>
  <c r="BM2320" i="1"/>
  <c r="BM2319" i="1"/>
  <c r="BM2318" i="1"/>
  <c r="BM2317" i="1"/>
  <c r="BM2316" i="1"/>
  <c r="BM2315" i="1"/>
  <c r="BM2314" i="1"/>
  <c r="BM2313" i="1"/>
  <c r="BM2312" i="1"/>
  <c r="BM2311" i="1"/>
  <c r="BM2310" i="1"/>
  <c r="BM2309" i="1"/>
  <c r="BM2308" i="1"/>
  <c r="BM2307" i="1"/>
  <c r="BM2306" i="1"/>
  <c r="BM3290" i="1"/>
  <c r="BM3289" i="1"/>
  <c r="BM3288" i="1"/>
  <c r="BM3287" i="1"/>
  <c r="BM3286" i="1"/>
  <c r="BM3285" i="1"/>
  <c r="BM3284" i="1"/>
  <c r="BM2771" i="1"/>
  <c r="BM2714" i="1"/>
  <c r="BM1914" i="1"/>
  <c r="BM2930" i="1"/>
  <c r="BM2929" i="1"/>
  <c r="BM2928" i="1"/>
  <c r="BM2927" i="1"/>
  <c r="BM2926" i="1"/>
  <c r="BM2925" i="1"/>
  <c r="BM2924" i="1"/>
  <c r="BM2923" i="1"/>
  <c r="BM2922" i="1"/>
  <c r="BM2921" i="1"/>
  <c r="BM2920" i="1"/>
  <c r="BM2919" i="1"/>
  <c r="BM2918" i="1"/>
  <c r="BM2917" i="1"/>
  <c r="BM2916" i="1"/>
  <c r="BM2915" i="1"/>
  <c r="BM2914" i="1"/>
  <c r="BM2913" i="1"/>
  <c r="BM2912" i="1"/>
  <c r="BM2911" i="1"/>
  <c r="BM2910" i="1"/>
  <c r="BM2909" i="1"/>
  <c r="BM2908" i="1"/>
  <c r="BM2907" i="1"/>
  <c r="BM2906" i="1"/>
  <c r="BM2905" i="1"/>
  <c r="BM2904" i="1"/>
  <c r="BM2903" i="1"/>
  <c r="BM2808" i="1"/>
  <c r="BM2807" i="1"/>
  <c r="BM2806" i="1"/>
  <c r="BM2805" i="1"/>
  <c r="BM2804" i="1"/>
  <c r="BM2803" i="1"/>
  <c r="BM2802" i="1"/>
  <c r="BM2801" i="1"/>
  <c r="BM2800" i="1"/>
  <c r="BM2799" i="1"/>
  <c r="BM2798" i="1"/>
  <c r="BM2797" i="1"/>
  <c r="BM2796" i="1"/>
  <c r="BM2795" i="1"/>
  <c r="BM2794" i="1"/>
  <c r="BM2793" i="1"/>
  <c r="BM2792" i="1"/>
  <c r="BM2791" i="1"/>
  <c r="BM2790" i="1"/>
  <c r="BM2789" i="1"/>
  <c r="BM2788" i="1"/>
  <c r="BM2787" i="1"/>
  <c r="BM2786" i="1"/>
  <c r="BM2785" i="1"/>
  <c r="BM2784" i="1"/>
  <c r="BM2783" i="1"/>
  <c r="BM2782" i="1"/>
  <c r="BM2781" i="1"/>
  <c r="BM2780" i="1"/>
  <c r="BM2779" i="1"/>
  <c r="BM2778" i="1"/>
  <c r="BM2777" i="1"/>
  <c r="BM2776" i="1"/>
  <c r="BM2775" i="1"/>
  <c r="BM2774" i="1"/>
  <c r="BM2773" i="1"/>
  <c r="BM2772" i="1"/>
  <c r="BM2709" i="1"/>
  <c r="BM2148" i="1"/>
  <c r="BM2147" i="1"/>
  <c r="BM2146" i="1"/>
  <c r="BM2137" i="1"/>
  <c r="BM2136" i="1"/>
  <c r="BM2135" i="1"/>
  <c r="BM2134" i="1"/>
  <c r="BM2133" i="1"/>
  <c r="BM2132" i="1"/>
  <c r="BM2131" i="1"/>
  <c r="BM2130" i="1"/>
  <c r="BM2129" i="1"/>
  <c r="BM2128" i="1"/>
  <c r="BM2127" i="1"/>
  <c r="BM2126" i="1"/>
  <c r="BM2125" i="1"/>
  <c r="BM2124" i="1"/>
  <c r="BM2123" i="1"/>
  <c r="BM2122" i="1"/>
  <c r="BM2121" i="1"/>
  <c r="BM2120" i="1"/>
  <c r="BM2119" i="1"/>
  <c r="BM2118" i="1"/>
  <c r="BM2117" i="1"/>
  <c r="BM2116" i="1"/>
  <c r="BM2115" i="1"/>
  <c r="BM2114" i="1"/>
  <c r="BM2113" i="1"/>
  <c r="BM2112" i="1"/>
  <c r="BM2111" i="1"/>
  <c r="BM2110" i="1"/>
  <c r="BM2109" i="1"/>
  <c r="BM2108" i="1"/>
  <c r="BM2107" i="1"/>
  <c r="BM2106" i="1"/>
  <c r="BM2105" i="1"/>
  <c r="BM2104" i="1"/>
  <c r="BM2103" i="1"/>
  <c r="BM2102" i="1"/>
  <c r="BM2101" i="1"/>
  <c r="BM2100" i="1"/>
  <c r="BM2099" i="1"/>
  <c r="BM2098" i="1"/>
  <c r="BM1629" i="1"/>
  <c r="BM1628" i="1"/>
  <c r="BM1627" i="1"/>
  <c r="BM1626" i="1"/>
  <c r="BM1625" i="1"/>
  <c r="BM1624" i="1"/>
  <c r="BM1623" i="1"/>
  <c r="BM1622" i="1"/>
  <c r="BM1621" i="1"/>
  <c r="BM1620" i="1"/>
  <c r="BM1619" i="1"/>
  <c r="BM1618" i="1"/>
  <c r="BM1617" i="1"/>
  <c r="BM1616" i="1"/>
  <c r="BM1615" i="1"/>
  <c r="BM1614" i="1"/>
  <c r="BM1613" i="1"/>
  <c r="BM2145" i="1"/>
  <c r="BM2144" i="1"/>
  <c r="BM2143" i="1"/>
  <c r="BM2142" i="1"/>
  <c r="BM2097" i="1"/>
  <c r="BM2096" i="1"/>
  <c r="BM2095" i="1"/>
  <c r="BM2094" i="1"/>
  <c r="BM2093" i="1"/>
  <c r="BM2092" i="1"/>
  <c r="BM2091" i="1"/>
  <c r="BM2090" i="1"/>
  <c r="BM2089" i="1"/>
  <c r="BM2088" i="1"/>
  <c r="BM2087" i="1"/>
  <c r="BM2086" i="1"/>
  <c r="BM2085" i="1"/>
  <c r="BM2084" i="1"/>
  <c r="BM2083" i="1"/>
  <c r="BM2082" i="1"/>
  <c r="BM2081" i="1"/>
  <c r="BM2080" i="1"/>
  <c r="BM2079" i="1"/>
  <c r="BM2078" i="1"/>
  <c r="BM2077" i="1"/>
  <c r="BM2076" i="1"/>
  <c r="BM2075" i="1"/>
  <c r="BM2074" i="1"/>
  <c r="BM2073" i="1"/>
  <c r="BM2072" i="1"/>
  <c r="BM2071" i="1"/>
  <c r="BM2070" i="1"/>
  <c r="BM2069" i="1"/>
  <c r="BM2068" i="1"/>
  <c r="BM2067" i="1"/>
  <c r="BM2066" i="1"/>
  <c r="BM2065" i="1"/>
  <c r="BM2064" i="1"/>
  <c r="BM2063" i="1"/>
  <c r="BM2062" i="1"/>
  <c r="BM2061" i="1"/>
  <c r="BM2060" i="1"/>
  <c r="BM2059" i="1"/>
  <c r="BM2058" i="1"/>
  <c r="BM2057" i="1"/>
  <c r="BM2056" i="1"/>
  <c r="BM2055" i="1"/>
  <c r="BM2054" i="1"/>
  <c r="BM2053" i="1"/>
  <c r="BM2052" i="1"/>
  <c r="BM2051" i="1"/>
  <c r="BM2050" i="1"/>
  <c r="BM2049" i="1"/>
  <c r="BM2048" i="1"/>
  <c r="BM2047" i="1"/>
  <c r="BM2046" i="1"/>
  <c r="BM2045" i="1"/>
  <c r="BM2044" i="1"/>
  <c r="BM2043" i="1"/>
  <c r="BM2042" i="1"/>
  <c r="BM2041" i="1"/>
  <c r="BM2040" i="1"/>
  <c r="BM2039" i="1"/>
  <c r="BM2038" i="1"/>
  <c r="BM2037" i="1"/>
  <c r="BM2036" i="1"/>
  <c r="BM2035" i="1"/>
  <c r="BM2034" i="1"/>
  <c r="BM2033" i="1"/>
  <c r="BM2032" i="1"/>
  <c r="BM2031" i="1"/>
  <c r="BM2030" i="1"/>
  <c r="BM2029" i="1"/>
  <c r="BM2028" i="1"/>
  <c r="BM2027" i="1"/>
  <c r="BM2026" i="1"/>
  <c r="BM2025" i="1"/>
  <c r="BM2024" i="1"/>
  <c r="BM2023" i="1"/>
  <c r="BM2022" i="1"/>
  <c r="BM2021" i="1"/>
  <c r="BM2020" i="1"/>
  <c r="BM2019" i="1"/>
  <c r="BM2018" i="1"/>
  <c r="BM2017" i="1"/>
  <c r="BM2016" i="1"/>
  <c r="BM2015" i="1"/>
  <c r="BM2014" i="1"/>
  <c r="BM2013" i="1"/>
  <c r="BM2012" i="1"/>
  <c r="BM2011" i="1"/>
  <c r="BM2010" i="1"/>
  <c r="BM2009" i="1"/>
  <c r="BM2008" i="1"/>
  <c r="BM2007" i="1"/>
  <c r="BM2006" i="1"/>
  <c r="BM2005" i="1"/>
  <c r="BM2004" i="1"/>
  <c r="BM2003" i="1"/>
  <c r="BM2002" i="1"/>
  <c r="BM2001" i="1"/>
  <c r="BM2000" i="1"/>
  <c r="BM1999" i="1"/>
  <c r="BM1998" i="1"/>
  <c r="BM1997" i="1"/>
  <c r="BM1996" i="1"/>
  <c r="BM1995" i="1"/>
  <c r="BM1994" i="1"/>
  <c r="BM1993" i="1"/>
  <c r="BM1992" i="1"/>
  <c r="BM1991" i="1"/>
  <c r="BM1990" i="1"/>
  <c r="BM1989" i="1"/>
  <c r="BM1988" i="1"/>
  <c r="BM1987" i="1"/>
  <c r="BM1986" i="1"/>
  <c r="BM1985" i="1"/>
  <c r="BM1984" i="1"/>
  <c r="BM1983" i="1"/>
  <c r="BM1982" i="1"/>
  <c r="BM1981" i="1"/>
  <c r="BM1980" i="1"/>
  <c r="BM1979" i="1"/>
  <c r="BM1978" i="1"/>
  <c r="BM1977" i="1"/>
  <c r="BM1976" i="1"/>
  <c r="BM1975" i="1"/>
  <c r="BM1974" i="1"/>
  <c r="BM1973" i="1"/>
  <c r="BM1972" i="1"/>
  <c r="BM1971" i="1"/>
  <c r="BM1970" i="1"/>
  <c r="BM1969" i="1"/>
  <c r="BM1968" i="1"/>
  <c r="BM1967" i="1"/>
  <c r="BM1966" i="1"/>
  <c r="BM1965" i="1"/>
  <c r="BM2902" i="1"/>
  <c r="BM2901" i="1"/>
  <c r="BM2900" i="1"/>
  <c r="BM2899" i="1"/>
  <c r="BM2898" i="1"/>
  <c r="BM2897" i="1"/>
  <c r="BM2896" i="1"/>
  <c r="BM2895" i="1"/>
  <c r="BM2894" i="1"/>
  <c r="BM2893" i="1"/>
  <c r="BM2892" i="1"/>
  <c r="BM2891" i="1"/>
  <c r="BM2890" i="1"/>
  <c r="BM2889" i="1"/>
  <c r="BM2888" i="1"/>
  <c r="BM2887" i="1"/>
  <c r="BM2886" i="1"/>
  <c r="BM2885" i="1"/>
  <c r="BM2884" i="1"/>
  <c r="BM2883" i="1"/>
  <c r="BM2882" i="1"/>
  <c r="BM2881" i="1"/>
  <c r="BM2880" i="1"/>
  <c r="BM2879" i="1"/>
  <c r="BM2878" i="1"/>
  <c r="BM2877" i="1"/>
  <c r="BM2876" i="1"/>
  <c r="BM2875" i="1"/>
  <c r="BM2874" i="1"/>
  <c r="BM2873" i="1"/>
  <c r="BM2872" i="1"/>
  <c r="BM2871" i="1"/>
  <c r="BM2870" i="1"/>
  <c r="BM2869" i="1"/>
  <c r="BM2868" i="1"/>
  <c r="BM2867" i="1"/>
  <c r="BM2866" i="1"/>
  <c r="BM2865" i="1"/>
  <c r="BM2864" i="1"/>
  <c r="BM2863" i="1"/>
  <c r="BM2862" i="1"/>
  <c r="BM2861" i="1"/>
  <c r="BM2860" i="1"/>
  <c r="BM2859" i="1"/>
  <c r="BM2858" i="1"/>
  <c r="BM2857" i="1"/>
  <c r="BM2856" i="1"/>
  <c r="BM2855" i="1"/>
  <c r="BM2854" i="1"/>
  <c r="BM2853" i="1"/>
  <c r="BM2852" i="1"/>
  <c r="BM2851" i="1"/>
  <c r="BM2850" i="1"/>
  <c r="BM2849" i="1"/>
  <c r="BM2848" i="1"/>
  <c r="BM2847" i="1"/>
  <c r="BM2846" i="1"/>
  <c r="BM2845" i="1"/>
  <c r="BM2844" i="1"/>
  <c r="BM2843" i="1"/>
  <c r="BM2842" i="1"/>
  <c r="BM2841" i="1"/>
  <c r="BM2840" i="1"/>
  <c r="BM2839" i="1"/>
  <c r="BM2838" i="1"/>
  <c r="BM2837" i="1"/>
  <c r="BM2836" i="1"/>
  <c r="BM2835" i="1"/>
  <c r="BM2834" i="1"/>
  <c r="BM2833" i="1"/>
  <c r="BM2832" i="1"/>
  <c r="BM2831" i="1"/>
  <c r="BM2830" i="1"/>
  <c r="BM2829" i="1"/>
  <c r="BM2828" i="1"/>
  <c r="BM2827" i="1"/>
  <c r="BM2826" i="1"/>
  <c r="BM2825" i="1"/>
  <c r="BM2824" i="1"/>
  <c r="BM2823" i="1"/>
  <c r="BM2822" i="1"/>
  <c r="BM2821" i="1"/>
  <c r="BM2820" i="1"/>
  <c r="BM2819" i="1"/>
  <c r="BM2818" i="1"/>
  <c r="BM2817" i="1"/>
  <c r="BM2816" i="1"/>
  <c r="BM2815" i="1"/>
  <c r="BM2814" i="1"/>
  <c r="BM2813" i="1"/>
  <c r="BM2812" i="1"/>
  <c r="BM2811" i="1"/>
  <c r="BM2810" i="1"/>
  <c r="BM2809" i="1"/>
  <c r="BM2305" i="1"/>
  <c r="BM2304" i="1"/>
  <c r="BM2303" i="1"/>
  <c r="BM2302" i="1"/>
  <c r="BM2301" i="1"/>
  <c r="BM2300" i="1"/>
  <c r="BM2299" i="1"/>
  <c r="BM2298" i="1"/>
  <c r="BM2297" i="1"/>
  <c r="BM2296" i="1"/>
  <c r="BM2295" i="1"/>
  <c r="BM2294" i="1"/>
  <c r="BM2293" i="1"/>
  <c r="BM2292" i="1"/>
  <c r="BM2291" i="1"/>
  <c r="BM2290" i="1"/>
  <c r="BM2289" i="1"/>
  <c r="BM2288" i="1"/>
  <c r="BM2287" i="1"/>
  <c r="BM2286" i="1"/>
  <c r="BM2285" i="1"/>
  <c r="BM2284" i="1"/>
  <c r="BM2283" i="1"/>
  <c r="BM2282" i="1"/>
  <c r="BM2281" i="1"/>
  <c r="BM2280" i="1"/>
  <c r="BM2279" i="1"/>
  <c r="BM2278" i="1"/>
  <c r="BM2277" i="1"/>
  <c r="BM2276" i="1"/>
  <c r="BM2275" i="1"/>
  <c r="BM2274" i="1"/>
  <c r="BM2273" i="1"/>
  <c r="BM2272" i="1"/>
  <c r="BM2271" i="1"/>
  <c r="BM2270" i="1"/>
  <c r="BM2269" i="1"/>
  <c r="BM2268" i="1"/>
  <c r="BM2267" i="1"/>
  <c r="BM2266" i="1"/>
  <c r="BM2265" i="1"/>
  <c r="BM2264" i="1"/>
  <c r="BM2263" i="1"/>
  <c r="BM2262" i="1"/>
  <c r="BM2261" i="1"/>
  <c r="BM2260" i="1"/>
  <c r="BM2259" i="1"/>
  <c r="BM2258" i="1"/>
  <c r="BM2257" i="1"/>
  <c r="BM2256" i="1"/>
  <c r="BM2255" i="1"/>
  <c r="BM2254" i="1"/>
  <c r="BM2253" i="1"/>
  <c r="BM2252" i="1"/>
  <c r="BM2251" i="1"/>
  <c r="BM2250" i="1"/>
  <c r="BM2249" i="1"/>
  <c r="BM2248" i="1"/>
  <c r="BM2247" i="1"/>
  <c r="BM2246" i="1"/>
  <c r="BM2245" i="1"/>
  <c r="BM2244" i="1"/>
  <c r="BM2243" i="1"/>
  <c r="BM2242" i="1"/>
  <c r="BM2241" i="1"/>
  <c r="BM2240" i="1"/>
  <c r="BM2239" i="1"/>
  <c r="BM2238" i="1"/>
  <c r="BM2237" i="1"/>
  <c r="BM2236" i="1"/>
  <c r="BM2235" i="1"/>
  <c r="BM2234" i="1"/>
  <c r="BM2233" i="1"/>
  <c r="BM2538" i="1"/>
  <c r="BM2537" i="1"/>
  <c r="BM2536" i="1"/>
  <c r="BM2535" i="1"/>
  <c r="BM2534" i="1"/>
  <c r="BM2533" i="1"/>
  <c r="BM2532" i="1"/>
  <c r="BM2531" i="1"/>
  <c r="BM2530" i="1"/>
  <c r="BM2529" i="1"/>
  <c r="BM2528" i="1"/>
  <c r="BM2527" i="1"/>
  <c r="BM2526" i="1"/>
  <c r="BM2525" i="1"/>
  <c r="BM2524" i="1"/>
  <c r="BM2523" i="1"/>
  <c r="BM2522" i="1"/>
  <c r="BM2521" i="1"/>
  <c r="BM2520" i="1"/>
  <c r="BM2519" i="1"/>
  <c r="BM2518" i="1"/>
  <c r="BM2517" i="1"/>
  <c r="BM2516" i="1"/>
  <c r="BM2515" i="1"/>
  <c r="BM2514" i="1"/>
  <c r="BM2513" i="1"/>
  <c r="BM2512" i="1"/>
  <c r="BM2511" i="1"/>
  <c r="BM2510" i="1"/>
  <c r="BM2509" i="1"/>
  <c r="BM2508" i="1"/>
  <c r="BM2507" i="1"/>
  <c r="BM2506" i="1"/>
  <c r="BM2505" i="1"/>
  <c r="BM2504" i="1"/>
  <c r="BM2503" i="1"/>
  <c r="BM2502" i="1"/>
  <c r="BM2501" i="1"/>
  <c r="BM2500" i="1"/>
  <c r="BM2499" i="1"/>
  <c r="BM2498" i="1"/>
  <c r="BM2497" i="1"/>
  <c r="BM2496" i="1"/>
  <c r="BM2495" i="1"/>
  <c r="BM2494" i="1"/>
  <c r="BM2493" i="1"/>
  <c r="BM2492" i="1"/>
  <c r="BM2491" i="1"/>
  <c r="BM2490" i="1"/>
  <c r="BM2489" i="1"/>
  <c r="BM2488" i="1"/>
  <c r="BM2487" i="1"/>
  <c r="BM2486" i="1"/>
  <c r="BM2485" i="1"/>
  <c r="BM2484" i="1"/>
  <c r="BM2483" i="1"/>
  <c r="BM2482" i="1"/>
  <c r="BM2481" i="1"/>
  <c r="BM2480" i="1"/>
  <c r="BM2479" i="1"/>
  <c r="BM2478" i="1"/>
  <c r="BM2477" i="1"/>
  <c r="BM2476" i="1"/>
  <c r="BM2475" i="1"/>
  <c r="BM2474" i="1"/>
  <c r="BM2473" i="1"/>
  <c r="BM2472" i="1"/>
  <c r="BM2471" i="1"/>
  <c r="BM2470" i="1"/>
  <c r="BM2469" i="1"/>
  <c r="BM2468" i="1"/>
  <c r="BM2467" i="1"/>
  <c r="BM2466" i="1"/>
  <c r="BM2465" i="1"/>
  <c r="BM2464" i="1"/>
  <c r="BM2463" i="1"/>
  <c r="BM2462" i="1"/>
  <c r="BM2461" i="1"/>
  <c r="BM2460" i="1"/>
  <c r="BM2459" i="1"/>
  <c r="BM2458" i="1"/>
  <c r="BM2457" i="1"/>
  <c r="BM2456" i="1"/>
  <c r="BM2455" i="1"/>
  <c r="BM1913" i="1"/>
  <c r="BM1912" i="1"/>
  <c r="BM1911" i="1"/>
  <c r="BM1910" i="1"/>
  <c r="BM1909" i="1"/>
  <c r="BM1908" i="1"/>
  <c r="BM1907" i="1"/>
  <c r="BM1906" i="1"/>
  <c r="BM1905" i="1"/>
  <c r="BM1904" i="1"/>
  <c r="BM1903" i="1"/>
  <c r="BM1902" i="1"/>
  <c r="BM1901" i="1"/>
  <c r="BM1900" i="1"/>
  <c r="BM1899" i="1"/>
  <c r="BM1898" i="1"/>
  <c r="BM1897" i="1"/>
  <c r="BM1896" i="1"/>
  <c r="BM1895" i="1"/>
  <c r="BM1894" i="1"/>
  <c r="BM1893" i="1"/>
  <c r="BM1892" i="1"/>
  <c r="BM1891" i="1"/>
  <c r="BM1890" i="1"/>
  <c r="BM1889" i="1"/>
  <c r="BM1888" i="1"/>
  <c r="BM1887" i="1"/>
  <c r="BM1886" i="1"/>
  <c r="BM1885" i="1"/>
  <c r="BM1884" i="1"/>
  <c r="BM1883" i="1"/>
  <c r="BM1882" i="1"/>
  <c r="BM1881" i="1"/>
  <c r="BM1880" i="1"/>
  <c r="BM1879" i="1"/>
  <c r="BM1878" i="1"/>
  <c r="BM1877" i="1"/>
  <c r="BM1876" i="1"/>
  <c r="BM1875" i="1"/>
  <c r="BM1874" i="1"/>
  <c r="BM1873" i="1"/>
  <c r="BM1872" i="1"/>
  <c r="BM1871" i="1"/>
  <c r="BM1870" i="1"/>
  <c r="BM1869" i="1"/>
  <c r="BM1868" i="1"/>
  <c r="BM1867" i="1"/>
  <c r="BM1866" i="1"/>
  <c r="BM1865" i="1"/>
  <c r="BM1864" i="1"/>
  <c r="BM1863" i="1"/>
  <c r="BM1862" i="1"/>
  <c r="BM1861" i="1"/>
  <c r="BM1860" i="1"/>
  <c r="BM1859" i="1"/>
  <c r="BM1858" i="1"/>
  <c r="BM1857" i="1"/>
  <c r="BM1856" i="1"/>
  <c r="BM1855" i="1"/>
  <c r="BM1854" i="1"/>
  <c r="BM1853" i="1"/>
  <c r="BM1852" i="1"/>
  <c r="BM1851" i="1"/>
  <c r="BM1850" i="1"/>
  <c r="BM1849" i="1"/>
  <c r="BM1848" i="1"/>
  <c r="BM1847" i="1"/>
  <c r="BM1846" i="1"/>
  <c r="BM1845" i="1"/>
  <c r="BM1844" i="1"/>
  <c r="BM1843" i="1"/>
  <c r="BM1842" i="1"/>
  <c r="BM1841" i="1"/>
  <c r="BM1840" i="1"/>
  <c r="BM1839" i="1"/>
  <c r="BM1838" i="1"/>
  <c r="BM1837" i="1"/>
  <c r="BM1836" i="1"/>
  <c r="BM1835" i="1"/>
  <c r="BM1834" i="1"/>
  <c r="BM1833" i="1"/>
  <c r="BM1832" i="1"/>
  <c r="BM1831" i="1"/>
  <c r="BM1830" i="1"/>
  <c r="BM1829" i="1"/>
  <c r="BM1828" i="1"/>
  <c r="BM2713" i="1"/>
  <c r="BM1633" i="1"/>
  <c r="BM1632" i="1"/>
  <c r="BM1631" i="1"/>
  <c r="BM1459" i="1"/>
  <c r="BM1458" i="1"/>
  <c r="BM1457" i="1"/>
  <c r="BM1456" i="1"/>
  <c r="BM1455" i="1"/>
  <c r="BM1454" i="1"/>
  <c r="BM2141" i="1"/>
  <c r="BM2140" i="1"/>
  <c r="BM2139" i="1"/>
  <c r="BM2138" i="1"/>
  <c r="BM1630" i="1"/>
  <c r="BM1387" i="1"/>
  <c r="BM1386" i="1"/>
  <c r="BM1385" i="1"/>
  <c r="BM1384" i="1"/>
  <c r="BM1383" i="1"/>
  <c r="BM1382" i="1"/>
  <c r="BM1381" i="1"/>
  <c r="BM1380" i="1"/>
  <c r="BM1379" i="1"/>
  <c r="BM1378" i="1"/>
  <c r="BM1377" i="1"/>
  <c r="BM1376" i="1"/>
  <c r="BM1375" i="1"/>
  <c r="BM1374" i="1"/>
  <c r="BM1373" i="1"/>
  <c r="BM1372" i="1"/>
  <c r="BM1371" i="1"/>
  <c r="BM1370" i="1"/>
  <c r="BM1369" i="1"/>
  <c r="BM1368" i="1"/>
  <c r="BM1367" i="1"/>
  <c r="BM1366" i="1"/>
  <c r="BM1365" i="1"/>
  <c r="BM1364" i="1"/>
  <c r="BM1363" i="1"/>
  <c r="BM1362" i="1"/>
  <c r="BM1361" i="1"/>
  <c r="BM1360" i="1"/>
  <c r="BM1359" i="1"/>
  <c r="BM1358" i="1"/>
  <c r="BM1357" i="1"/>
  <c r="BM1356" i="1"/>
  <c r="BM1355" i="1"/>
  <c r="BM1354" i="1"/>
  <c r="BM1353" i="1"/>
  <c r="BM1352" i="1"/>
  <c r="BM1351" i="1"/>
  <c r="BM1350" i="1"/>
  <c r="BM1349" i="1"/>
  <c r="BM1348" i="1"/>
  <c r="BM1347" i="1"/>
  <c r="BM1346" i="1"/>
  <c r="BM1345" i="1"/>
  <c r="BM1344" i="1"/>
  <c r="BM1343" i="1"/>
  <c r="BM1342" i="1"/>
  <c r="BM1341" i="1"/>
  <c r="BM1340" i="1"/>
  <c r="BM1339" i="1"/>
  <c r="BM1338" i="1"/>
  <c r="BM1337" i="1"/>
  <c r="BM1336" i="1"/>
  <c r="BM1335" i="1"/>
  <c r="BM1334" i="1"/>
  <c r="BM1333" i="1"/>
  <c r="BM1332" i="1"/>
  <c r="BM1331" i="1"/>
  <c r="BM1330" i="1"/>
  <c r="BM1329" i="1"/>
  <c r="BM1328" i="1"/>
  <c r="BM1327" i="1"/>
  <c r="BM1326" i="1"/>
  <c r="BM1325" i="1"/>
  <c r="BM1324" i="1"/>
  <c r="BM1323" i="1"/>
  <c r="BM1322" i="1"/>
  <c r="BM1321" i="1"/>
  <c r="BM1320" i="1"/>
  <c r="BM1319" i="1"/>
  <c r="BM1318" i="1"/>
  <c r="BM1317" i="1"/>
  <c r="BM1316" i="1"/>
  <c r="BM1315" i="1"/>
  <c r="BM1314" i="1"/>
  <c r="BM1313" i="1"/>
  <c r="BM1312" i="1"/>
  <c r="BM1311" i="1"/>
  <c r="BM1310" i="1"/>
  <c r="BM1309" i="1"/>
  <c r="BM1308" i="1"/>
  <c r="BM1307" i="1"/>
  <c r="BM1306" i="1"/>
  <c r="BM1305" i="1"/>
  <c r="BM1304" i="1"/>
  <c r="BM1303" i="1"/>
  <c r="BM1302" i="1"/>
  <c r="BM1301" i="1"/>
  <c r="BM1300" i="1"/>
  <c r="BM1299" i="1"/>
  <c r="BM1298" i="1"/>
  <c r="BM1297" i="1"/>
  <c r="BM1296" i="1"/>
  <c r="BM1295" i="1"/>
  <c r="BM1294" i="1"/>
  <c r="BM1293" i="1"/>
  <c r="BM1292" i="1"/>
  <c r="BM1291" i="1"/>
  <c r="BM1290" i="1"/>
  <c r="BM1289" i="1"/>
  <c r="BM1288" i="1"/>
  <c r="BM1287" i="1"/>
  <c r="BM1286" i="1"/>
  <c r="BM1285" i="1"/>
  <c r="BM1284" i="1"/>
  <c r="BM1283" i="1"/>
  <c r="BM1282" i="1"/>
  <c r="BM1281" i="1"/>
  <c r="BM1280" i="1"/>
  <c r="BM1279" i="1"/>
  <c r="BM1278" i="1"/>
  <c r="BM1277" i="1"/>
  <c r="BM1276" i="1"/>
  <c r="BM1275" i="1"/>
  <c r="BM1274" i="1"/>
  <c r="BM1273" i="1"/>
  <c r="BM1272" i="1"/>
  <c r="BM1271" i="1"/>
  <c r="BM1270" i="1"/>
  <c r="BM1269" i="1"/>
  <c r="BM1268" i="1"/>
  <c r="BM1267" i="1"/>
  <c r="BM1266" i="1"/>
  <c r="BM1265" i="1"/>
  <c r="BM1264" i="1"/>
  <c r="BM1263" i="1"/>
  <c r="BM1262" i="1"/>
  <c r="BM1261" i="1"/>
  <c r="BM1260" i="1"/>
  <c r="BM1259" i="1"/>
  <c r="BM1258" i="1"/>
  <c r="BM1257" i="1"/>
  <c r="BM1256" i="1"/>
  <c r="BM1255" i="1"/>
  <c r="BM1254" i="1"/>
  <c r="BM1253" i="1"/>
  <c r="BM1252" i="1"/>
  <c r="BM1251" i="1"/>
  <c r="BM1250" i="1"/>
  <c r="BM1249" i="1"/>
  <c r="BM1248" i="1"/>
  <c r="BM1247" i="1"/>
  <c r="BM1246" i="1"/>
  <c r="BM1245" i="1"/>
  <c r="BM1244" i="1"/>
  <c r="BM1243" i="1"/>
  <c r="BM1242" i="1"/>
  <c r="BM1241" i="1"/>
  <c r="BM1240" i="1"/>
  <c r="BM1239" i="1"/>
  <c r="BM1238" i="1"/>
  <c r="BM1237" i="1"/>
  <c r="BM1236" i="1"/>
  <c r="BM1235" i="1"/>
  <c r="BM1234" i="1"/>
  <c r="BM1233" i="1"/>
  <c r="BM1232" i="1"/>
  <c r="BM1231" i="1"/>
  <c r="BM1230" i="1"/>
  <c r="BM1229" i="1"/>
  <c r="BM1228" i="1"/>
  <c r="BM1227" i="1"/>
  <c r="BM1226" i="1"/>
  <c r="BM1225" i="1"/>
  <c r="BM1224" i="1"/>
  <c r="BM1223" i="1"/>
  <c r="BM1222" i="1"/>
  <c r="BM1221" i="1"/>
  <c r="BM1220" i="1"/>
  <c r="BM1219" i="1"/>
  <c r="BM1218" i="1"/>
  <c r="BM1217" i="1"/>
  <c r="BM1216" i="1"/>
  <c r="BM1215" i="1"/>
  <c r="BM1214" i="1"/>
  <c r="BM1213" i="1"/>
  <c r="BM1212" i="1"/>
  <c r="BM1211" i="1"/>
  <c r="BM1210" i="1"/>
  <c r="BM1209" i="1"/>
  <c r="BM1208" i="1"/>
  <c r="BM1207" i="1"/>
  <c r="BM1206" i="1"/>
  <c r="BM1205" i="1"/>
  <c r="BM1204" i="1"/>
  <c r="BM1203" i="1"/>
  <c r="BM1202" i="1"/>
  <c r="BM1201" i="1"/>
  <c r="BM1200" i="1"/>
  <c r="BM1199" i="1"/>
  <c r="BM1198" i="1"/>
  <c r="BM1197" i="1"/>
  <c r="BM1196" i="1"/>
  <c r="BM1195" i="1"/>
  <c r="BM1194" i="1"/>
  <c r="BM1193" i="1"/>
  <c r="BM1192" i="1"/>
  <c r="BM1191" i="1"/>
  <c r="BM1190" i="1"/>
  <c r="BM1189" i="1"/>
  <c r="BM1188" i="1"/>
  <c r="BM1187" i="1"/>
  <c r="BM1186" i="1"/>
  <c r="BM1185" i="1"/>
  <c r="BM1184" i="1"/>
  <c r="BM1183" i="1"/>
  <c r="BM1182" i="1"/>
  <c r="BM1181" i="1"/>
  <c r="BM1180" i="1"/>
  <c r="BM1179" i="1"/>
  <c r="BM1178" i="1"/>
  <c r="BM1177" i="1"/>
  <c r="BM1176" i="1"/>
  <c r="BM1175" i="1"/>
  <c r="BM1174" i="1"/>
  <c r="BM1173" i="1"/>
  <c r="BM1172" i="1"/>
  <c r="BM1171" i="1"/>
  <c r="BM1170" i="1"/>
  <c r="BM1169" i="1"/>
  <c r="BM1168" i="1"/>
  <c r="BM1167" i="1"/>
  <c r="BM1166" i="1"/>
  <c r="BM1165" i="1"/>
  <c r="BM1164" i="1"/>
  <c r="BM1163" i="1"/>
  <c r="BM1162" i="1"/>
  <c r="BM1161" i="1"/>
  <c r="BM1160" i="1"/>
  <c r="BM1159" i="1"/>
  <c r="BM1158" i="1"/>
  <c r="BM1157" i="1"/>
  <c r="BM1156" i="1"/>
  <c r="BM1155" i="1"/>
  <c r="BM1154" i="1"/>
  <c r="BM1153" i="1"/>
  <c r="BM1152" i="1"/>
  <c r="BM1151" i="1"/>
  <c r="BM1150" i="1"/>
  <c r="BM1149" i="1"/>
  <c r="BM1148" i="1"/>
  <c r="BM1147" i="1"/>
  <c r="BM1146" i="1"/>
  <c r="BM1145" i="1"/>
  <c r="BM1144" i="1"/>
  <c r="BM1143" i="1"/>
  <c r="BM1142" i="1"/>
  <c r="BM1141" i="1"/>
  <c r="BM1140" i="1"/>
  <c r="BM1139" i="1"/>
  <c r="BM1138" i="1"/>
  <c r="BM1137" i="1"/>
  <c r="BM1136" i="1"/>
  <c r="BM1135" i="1"/>
  <c r="BM1134" i="1"/>
  <c r="BM1133" i="1"/>
  <c r="BM1132" i="1"/>
  <c r="BM1131" i="1"/>
  <c r="BM1130" i="1"/>
  <c r="BM1129" i="1"/>
  <c r="BM1128" i="1"/>
  <c r="BM1127" i="1"/>
  <c r="BM1126" i="1"/>
  <c r="BM1125" i="1"/>
  <c r="BM1124" i="1"/>
  <c r="BM1123" i="1"/>
  <c r="BM1122" i="1"/>
  <c r="BM1121" i="1"/>
  <c r="BM1120" i="1"/>
  <c r="BM1119" i="1"/>
  <c r="BM1118" i="1"/>
  <c r="BM1117" i="1"/>
  <c r="BM1116" i="1"/>
  <c r="BM1115" i="1"/>
  <c r="BM1114" i="1"/>
  <c r="BM1113" i="1"/>
  <c r="BM1112" i="1"/>
  <c r="BM1111" i="1"/>
  <c r="BM1110" i="1"/>
  <c r="BM1109" i="1"/>
  <c r="BM1108" i="1"/>
  <c r="BM1107" i="1"/>
  <c r="BM1106" i="1"/>
  <c r="BM1105" i="1"/>
  <c r="BM1104" i="1"/>
  <c r="BM1103" i="1"/>
  <c r="BM1102" i="1"/>
  <c r="BM1101" i="1"/>
  <c r="BM1100" i="1"/>
  <c r="BM1099" i="1"/>
  <c r="BM1098" i="1"/>
  <c r="BM1097" i="1"/>
  <c r="BM1096" i="1"/>
  <c r="BM1095" i="1"/>
  <c r="BM1094" i="1"/>
  <c r="BM1093" i="1"/>
  <c r="BM1092" i="1"/>
  <c r="BM1091" i="1"/>
  <c r="BM1090" i="1"/>
  <c r="BM1089" i="1"/>
  <c r="BM1088" i="1"/>
  <c r="BM1087" i="1"/>
  <c r="BM1086" i="1"/>
  <c r="BM1085" i="1"/>
  <c r="BM1084" i="1"/>
  <c r="BM1083" i="1"/>
  <c r="BM1082" i="1"/>
  <c r="BM1081" i="1"/>
  <c r="BM1080" i="1"/>
  <c r="BM1079" i="1"/>
  <c r="BM1078" i="1"/>
  <c r="BM1077" i="1"/>
  <c r="BM1076" i="1"/>
  <c r="BM1075" i="1"/>
  <c r="BM1074" i="1"/>
  <c r="BM1073" i="1"/>
  <c r="BM1072" i="1"/>
  <c r="BM1071" i="1"/>
  <c r="BM1070" i="1"/>
  <c r="BM1069" i="1"/>
  <c r="BM1068" i="1"/>
  <c r="BM1067" i="1"/>
  <c r="BM1066" i="1"/>
  <c r="BM1065" i="1"/>
  <c r="BM1064" i="1"/>
  <c r="BM1063" i="1"/>
  <c r="BM1062" i="1"/>
  <c r="BM1061" i="1"/>
  <c r="BM1060" i="1"/>
  <c r="BM1059" i="1"/>
  <c r="BM1058" i="1"/>
  <c r="BM687" i="1"/>
  <c r="BM685" i="1"/>
  <c r="BM682" i="1"/>
  <c r="BM680" i="1"/>
  <c r="BM678" i="1"/>
  <c r="BM676" i="1"/>
  <c r="BM674" i="1"/>
  <c r="BM672" i="1"/>
  <c r="BM669" i="1"/>
  <c r="BM667" i="1"/>
  <c r="BM665" i="1"/>
  <c r="BM663" i="1"/>
  <c r="BM661" i="1"/>
  <c r="BM659" i="1"/>
  <c r="BM657" i="1"/>
  <c r="BM655" i="1"/>
  <c r="BM653" i="1"/>
  <c r="BM651" i="1"/>
  <c r="BM649" i="1"/>
  <c r="BM646" i="1"/>
  <c r="BM644" i="1"/>
  <c r="BM642" i="1"/>
  <c r="BM640" i="1"/>
  <c r="BM638" i="1"/>
  <c r="BM637" i="1"/>
  <c r="BM635" i="1"/>
  <c r="BM632" i="1"/>
  <c r="BM630" i="1"/>
  <c r="BM628" i="1"/>
  <c r="BM626" i="1"/>
  <c r="BM624" i="1"/>
  <c r="BM622" i="1"/>
  <c r="BM620" i="1"/>
  <c r="BM618" i="1"/>
  <c r="BM616" i="1"/>
  <c r="BM614" i="1"/>
  <c r="BM612" i="1"/>
  <c r="BM610" i="1"/>
  <c r="BM608" i="1"/>
  <c r="BM606" i="1"/>
  <c r="BM603" i="1"/>
  <c r="BM601" i="1"/>
  <c r="BM599" i="1"/>
  <c r="BM597" i="1"/>
  <c r="BM595" i="1"/>
  <c r="BM593" i="1"/>
  <c r="BM591" i="1"/>
  <c r="BM589" i="1"/>
  <c r="BM587" i="1"/>
  <c r="BM585" i="1"/>
  <c r="BM583" i="1"/>
  <c r="BM581" i="1"/>
  <c r="BM579" i="1"/>
  <c r="BM577" i="1"/>
  <c r="BM575" i="1"/>
  <c r="BM573" i="1"/>
  <c r="BM571" i="1"/>
  <c r="BM569" i="1"/>
  <c r="BM567" i="1"/>
  <c r="BM565" i="1"/>
  <c r="BM563" i="1"/>
  <c r="BM561" i="1"/>
  <c r="BM559" i="1"/>
  <c r="BM556" i="1"/>
  <c r="BM554" i="1"/>
  <c r="BM552" i="1"/>
  <c r="BM550" i="1"/>
  <c r="BM548" i="1"/>
  <c r="BM546" i="1"/>
  <c r="BM545" i="1"/>
  <c r="BM543" i="1"/>
  <c r="BM541" i="1"/>
  <c r="BM539" i="1"/>
  <c r="BM537" i="1"/>
  <c r="BM535" i="1"/>
  <c r="BM533" i="1"/>
  <c r="BM531" i="1"/>
  <c r="BM529" i="1"/>
  <c r="BM527" i="1"/>
  <c r="BM525" i="1"/>
  <c r="BM523" i="1"/>
  <c r="BM521" i="1"/>
  <c r="BM519" i="1"/>
  <c r="BM2232" i="1"/>
  <c r="BM2231" i="1"/>
  <c r="BM2230" i="1"/>
  <c r="BM2229" i="1"/>
  <c r="BM2228" i="1"/>
  <c r="BM2227" i="1"/>
  <c r="BM2226" i="1"/>
  <c r="BM2225" i="1"/>
  <c r="BM2224" i="1"/>
  <c r="BM2223" i="1"/>
  <c r="BM2222" i="1"/>
  <c r="BM2221" i="1"/>
  <c r="BM2220" i="1"/>
  <c r="BM2219" i="1"/>
  <c r="BM2218" i="1"/>
  <c r="BM2217" i="1"/>
  <c r="BM2216" i="1"/>
  <c r="BM2215" i="1"/>
  <c r="BM2214" i="1"/>
  <c r="BM2213" i="1"/>
  <c r="BM2212" i="1"/>
  <c r="BM2211" i="1"/>
  <c r="BM2210" i="1"/>
  <c r="BM2209" i="1"/>
  <c r="BM2208" i="1"/>
  <c r="BM2207" i="1"/>
  <c r="BM2206" i="1"/>
  <c r="BM2205" i="1"/>
  <c r="BM2204" i="1"/>
  <c r="BM2203" i="1"/>
  <c r="BM2202" i="1"/>
  <c r="BM2201" i="1"/>
  <c r="BM2200" i="1"/>
  <c r="BM2199" i="1"/>
  <c r="BM2198" i="1"/>
  <c r="BM2197" i="1"/>
  <c r="BM2196" i="1"/>
  <c r="BM2195" i="1"/>
  <c r="BM2194" i="1"/>
  <c r="BM2193" i="1"/>
  <c r="BM2192" i="1"/>
  <c r="BM2191" i="1"/>
  <c r="BM2190" i="1"/>
  <c r="BM2189" i="1"/>
  <c r="BM2188" i="1"/>
  <c r="BM2187" i="1"/>
  <c r="BM2186" i="1"/>
  <c r="BM2185" i="1"/>
  <c r="BM2184" i="1"/>
  <c r="BM2183" i="1"/>
  <c r="BM2182" i="1"/>
  <c r="BM2181" i="1"/>
  <c r="BM2180" i="1"/>
  <c r="BM2179" i="1"/>
  <c r="BM2178" i="1"/>
  <c r="BM2177" i="1"/>
  <c r="BM2176" i="1"/>
  <c r="BM2175" i="1"/>
  <c r="BM2174" i="1"/>
  <c r="BM2173" i="1"/>
  <c r="BM2172" i="1"/>
  <c r="BM2171" i="1"/>
  <c r="BM2170" i="1"/>
  <c r="BM2169" i="1"/>
  <c r="BM2168" i="1"/>
  <c r="BM2167" i="1"/>
  <c r="BM2166" i="1"/>
  <c r="BM2165" i="1"/>
  <c r="BM2164" i="1"/>
  <c r="BM2163" i="1"/>
  <c r="BM2162" i="1"/>
  <c r="BM2161" i="1"/>
  <c r="BM2160" i="1"/>
  <c r="BM2159" i="1"/>
  <c r="BM2158" i="1"/>
  <c r="BM2157" i="1"/>
  <c r="BM2156" i="1"/>
  <c r="BM2155" i="1"/>
  <c r="BM2154" i="1"/>
  <c r="BM2153" i="1"/>
  <c r="BM2152" i="1"/>
  <c r="BM2151" i="1"/>
  <c r="BM2150" i="1"/>
  <c r="BM2149" i="1"/>
  <c r="BM686" i="1"/>
  <c r="BM684" i="1"/>
  <c r="BM683" i="1"/>
  <c r="BM681" i="1"/>
  <c r="BM679" i="1"/>
  <c r="BM677" i="1"/>
  <c r="BM675" i="1"/>
  <c r="BM673" i="1"/>
  <c r="BM671" i="1"/>
  <c r="BM670" i="1"/>
  <c r="BM668" i="1"/>
  <c r="BM666" i="1"/>
  <c r="BM664" i="1"/>
  <c r="BM662" i="1"/>
  <c r="BM660" i="1"/>
  <c r="BM658" i="1"/>
  <c r="BM656" i="1"/>
  <c r="BM654" i="1"/>
  <c r="BM652" i="1"/>
  <c r="BM650" i="1"/>
  <c r="BM648" i="1"/>
  <c r="BM647" i="1"/>
  <c r="BM645" i="1"/>
  <c r="BM643" i="1"/>
  <c r="BM641" i="1"/>
  <c r="BM639" i="1"/>
  <c r="BM636" i="1"/>
  <c r="BM634" i="1"/>
  <c r="BM633" i="1"/>
  <c r="BM631" i="1"/>
  <c r="BM629" i="1"/>
  <c r="BM627" i="1"/>
  <c r="BM625" i="1"/>
  <c r="BM623" i="1"/>
  <c r="BM621" i="1"/>
  <c r="BM619" i="1"/>
  <c r="BM617" i="1"/>
  <c r="BM615" i="1"/>
  <c r="BM613" i="1"/>
  <c r="BM611" i="1"/>
  <c r="BM609" i="1"/>
  <c r="BM607" i="1"/>
  <c r="BM605" i="1"/>
  <c r="BM604" i="1"/>
  <c r="BM602" i="1"/>
  <c r="BM600" i="1"/>
  <c r="BM598" i="1"/>
  <c r="BM596" i="1"/>
  <c r="BM594" i="1"/>
  <c r="BM592" i="1"/>
  <c r="BM590" i="1"/>
  <c r="BM588" i="1"/>
  <c r="BM586" i="1"/>
  <c r="BM584" i="1"/>
  <c r="BM582" i="1"/>
  <c r="BM580" i="1"/>
  <c r="BM578" i="1"/>
  <c r="BM576" i="1"/>
  <c r="BM574" i="1"/>
  <c r="BM572" i="1"/>
  <c r="BM570" i="1"/>
  <c r="BM568" i="1"/>
  <c r="BM566" i="1"/>
  <c r="BM564" i="1"/>
  <c r="BM562" i="1"/>
  <c r="BM560" i="1"/>
  <c r="BM558" i="1"/>
  <c r="BM557" i="1"/>
  <c r="BM555" i="1"/>
  <c r="BM553" i="1"/>
  <c r="BM551" i="1"/>
  <c r="BM549" i="1"/>
  <c r="BM547" i="1"/>
  <c r="BM544" i="1"/>
  <c r="BM542" i="1"/>
  <c r="BM540" i="1"/>
  <c r="BM538" i="1"/>
  <c r="BM536" i="1"/>
  <c r="BM534" i="1"/>
  <c r="BM532" i="1"/>
  <c r="BM530" i="1"/>
  <c r="BM528" i="1"/>
  <c r="BM526" i="1"/>
  <c r="BM524" i="1"/>
  <c r="BM522" i="1"/>
  <c r="BM520" i="1"/>
  <c r="BM1827" i="1"/>
  <c r="BM1826" i="1"/>
  <c r="BM1825" i="1"/>
  <c r="BM1824" i="1"/>
  <c r="BM1823" i="1"/>
  <c r="BM1822" i="1"/>
  <c r="BM1821" i="1"/>
  <c r="BM1820" i="1"/>
  <c r="BM1819" i="1"/>
  <c r="BM1818" i="1"/>
  <c r="BM1817" i="1"/>
  <c r="BM1816" i="1"/>
  <c r="BM1815" i="1"/>
  <c r="BM1814" i="1"/>
  <c r="BM1813" i="1"/>
  <c r="BM1812" i="1"/>
  <c r="BM1811" i="1"/>
  <c r="BM1810" i="1"/>
  <c r="BM1809" i="1"/>
  <c r="BM1808" i="1"/>
  <c r="BM1807" i="1"/>
  <c r="BM1806" i="1"/>
  <c r="BM1805" i="1"/>
  <c r="BM1804" i="1"/>
  <c r="BM1803" i="1"/>
  <c r="BM1802" i="1"/>
  <c r="BM1801" i="1"/>
  <c r="BM1800" i="1"/>
  <c r="BM1799" i="1"/>
  <c r="BM1798" i="1"/>
  <c r="BM1797" i="1"/>
  <c r="BM1796" i="1"/>
  <c r="BM1795" i="1"/>
  <c r="BM1794" i="1"/>
  <c r="BM1793" i="1"/>
  <c r="BM1792" i="1"/>
  <c r="BM1791" i="1"/>
  <c r="BM1790" i="1"/>
  <c r="BM1789" i="1"/>
  <c r="BM1788" i="1"/>
  <c r="BM1787" i="1"/>
  <c r="BM1786" i="1"/>
  <c r="BM1785" i="1"/>
  <c r="BM1784" i="1"/>
  <c r="BM1783" i="1"/>
  <c r="BM1782" i="1"/>
  <c r="BM1781" i="1"/>
  <c r="BM1780" i="1"/>
  <c r="BM1779" i="1"/>
  <c r="BM1778" i="1"/>
  <c r="BM1777" i="1"/>
  <c r="BM1776" i="1"/>
  <c r="BM1775" i="1"/>
  <c r="BM1774" i="1"/>
  <c r="BM1773" i="1"/>
  <c r="BM1772" i="1"/>
  <c r="BM1771" i="1"/>
  <c r="BM1770" i="1"/>
  <c r="BM1769" i="1"/>
  <c r="BM1768" i="1"/>
  <c r="BM1767" i="1"/>
  <c r="BM1766" i="1"/>
  <c r="BM1765" i="1"/>
  <c r="BM1764" i="1"/>
  <c r="BM1763" i="1"/>
  <c r="BM1762" i="1"/>
  <c r="BM1761" i="1"/>
  <c r="BM1760" i="1"/>
  <c r="BM1759" i="1"/>
  <c r="BM1758" i="1"/>
  <c r="BM1757" i="1"/>
  <c r="BM1756" i="1"/>
  <c r="BM1755" i="1"/>
  <c r="BM1754" i="1"/>
  <c r="BM1753" i="1"/>
  <c r="BM1752" i="1"/>
  <c r="BM1751" i="1"/>
  <c r="BM1750" i="1"/>
  <c r="BM1749" i="1"/>
  <c r="BM1748" i="1"/>
  <c r="BM1747" i="1"/>
  <c r="BM1746" i="1"/>
  <c r="BM1745" i="1"/>
  <c r="BM1744" i="1"/>
  <c r="BM1743" i="1"/>
  <c r="BM1742" i="1"/>
  <c r="BM1741" i="1"/>
  <c r="BM1740" i="1"/>
  <c r="BM1739" i="1"/>
  <c r="BM1738" i="1"/>
  <c r="BM1737" i="1"/>
  <c r="BM1736" i="1"/>
  <c r="BM1735" i="1"/>
  <c r="BM1734" i="1"/>
  <c r="BM1733" i="1"/>
  <c r="BM1732" i="1"/>
  <c r="BM1731" i="1"/>
  <c r="BM1730" i="1"/>
  <c r="BM1729" i="1"/>
  <c r="BM1728" i="1"/>
  <c r="BM1727" i="1"/>
  <c r="BM1726" i="1"/>
  <c r="BM1725" i="1"/>
  <c r="BM1724" i="1"/>
  <c r="BM1723" i="1"/>
  <c r="BM1722" i="1"/>
  <c r="BM1721" i="1"/>
  <c r="BM1720" i="1"/>
  <c r="BM1719" i="1"/>
  <c r="BM1718" i="1"/>
  <c r="BM1717" i="1"/>
  <c r="BM1716" i="1"/>
  <c r="BM1715" i="1"/>
  <c r="BM1714" i="1"/>
  <c r="BM1713" i="1"/>
  <c r="BM1712" i="1"/>
  <c r="BM1711" i="1"/>
  <c r="BM1710" i="1"/>
  <c r="BM1709" i="1"/>
  <c r="BM1708" i="1"/>
  <c r="BM1707" i="1"/>
  <c r="BM1706" i="1"/>
  <c r="BM1705" i="1"/>
  <c r="BM1704" i="1"/>
  <c r="BM1703" i="1"/>
  <c r="BM1702" i="1"/>
  <c r="BM1701" i="1"/>
  <c r="BM1700" i="1"/>
  <c r="BM1699" i="1"/>
  <c r="BM1698" i="1"/>
  <c r="BM1697" i="1"/>
  <c r="BM1696" i="1"/>
  <c r="BM1695" i="1"/>
  <c r="BM1694" i="1"/>
  <c r="BM1693" i="1"/>
  <c r="BM1692" i="1"/>
  <c r="BM1691" i="1"/>
  <c r="BM1690" i="1"/>
  <c r="BM1689" i="1"/>
  <c r="BM1688" i="1"/>
  <c r="BM1687" i="1"/>
  <c r="BM1686" i="1"/>
  <c r="BM1685" i="1"/>
  <c r="BM1684" i="1"/>
  <c r="BM1683" i="1"/>
  <c r="BM1682" i="1"/>
  <c r="BM1681" i="1"/>
  <c r="BM1680" i="1"/>
  <c r="BM1679" i="1"/>
  <c r="BM1678" i="1"/>
  <c r="BM1677" i="1"/>
  <c r="BM1676" i="1"/>
  <c r="BM1675" i="1"/>
  <c r="BM1674" i="1"/>
  <c r="BM1673" i="1"/>
  <c r="BM1672" i="1"/>
  <c r="BM1671" i="1"/>
  <c r="BM1670" i="1"/>
  <c r="BM1669" i="1"/>
  <c r="BM1668" i="1"/>
  <c r="BM1667" i="1"/>
  <c r="BM1666" i="1"/>
  <c r="BM1665" i="1"/>
  <c r="BM1664" i="1"/>
  <c r="BM1663" i="1"/>
  <c r="BM1662" i="1"/>
  <c r="BM1661" i="1"/>
  <c r="BM1660" i="1"/>
  <c r="BM1659" i="1"/>
  <c r="BM1658" i="1"/>
  <c r="BM1657" i="1"/>
  <c r="BM1656" i="1"/>
  <c r="BM1655" i="1"/>
  <c r="BM1654" i="1"/>
  <c r="BM1653" i="1"/>
  <c r="BM1652" i="1"/>
  <c r="BM1651" i="1"/>
  <c r="BM1650" i="1"/>
  <c r="BM1649" i="1"/>
  <c r="BM1648" i="1"/>
  <c r="BM1647" i="1"/>
  <c r="BM1646" i="1"/>
  <c r="BM1645" i="1"/>
  <c r="BM1644" i="1"/>
  <c r="BM1643" i="1"/>
  <c r="BM1642" i="1"/>
  <c r="BM1641" i="1"/>
  <c r="BM1640" i="1"/>
  <c r="BM1639" i="1"/>
  <c r="BM1638" i="1"/>
  <c r="BM1637" i="1"/>
  <c r="BM1636" i="1"/>
  <c r="BM1635" i="1"/>
  <c r="BM1634" i="1"/>
  <c r="BM1612" i="1"/>
  <c r="BM1611" i="1"/>
  <c r="BM1610" i="1"/>
  <c r="BM1609" i="1"/>
  <c r="BM1608" i="1"/>
  <c r="BM1607" i="1"/>
  <c r="BM1606" i="1"/>
  <c r="BM1605" i="1"/>
  <c r="BM1604" i="1"/>
  <c r="BM1603" i="1"/>
  <c r="BM1602" i="1"/>
  <c r="BM1601" i="1"/>
  <c r="BM1600" i="1"/>
  <c r="BM1599" i="1"/>
  <c r="BM1598" i="1"/>
  <c r="BM1597" i="1"/>
  <c r="BM1596" i="1"/>
  <c r="BM1595" i="1"/>
  <c r="BM1594" i="1"/>
  <c r="BM1593" i="1"/>
  <c r="BM1592" i="1"/>
  <c r="BM1591" i="1"/>
  <c r="BM1590" i="1"/>
  <c r="BM1589" i="1"/>
  <c r="BM1588" i="1"/>
  <c r="BM1587" i="1"/>
  <c r="BM1586" i="1"/>
  <c r="BM1585" i="1"/>
  <c r="BM1584" i="1"/>
  <c r="BM1583" i="1"/>
  <c r="BM1582" i="1"/>
  <c r="BM1581" i="1"/>
  <c r="BM1580" i="1"/>
  <c r="BM1579" i="1"/>
  <c r="BM1578" i="1"/>
  <c r="BM1577" i="1"/>
  <c r="BM1576" i="1"/>
  <c r="BM1575" i="1"/>
  <c r="BM1574" i="1"/>
  <c r="BM1573" i="1"/>
  <c r="BM1572" i="1"/>
  <c r="BM1571" i="1"/>
  <c r="BM1570" i="1"/>
  <c r="BM1569" i="1"/>
  <c r="BM1568" i="1"/>
  <c r="BM1567" i="1"/>
  <c r="BM1566" i="1"/>
  <c r="BM1565" i="1"/>
  <c r="BM1564" i="1"/>
  <c r="BM1563" i="1"/>
  <c r="BM1562" i="1"/>
  <c r="BM1561" i="1"/>
  <c r="BM1560" i="1"/>
  <c r="BM1559" i="1"/>
  <c r="BM1558" i="1"/>
  <c r="BM1557" i="1"/>
  <c r="BM1556" i="1"/>
  <c r="BM1555" i="1"/>
  <c r="BM1554" i="1"/>
  <c r="BM1553" i="1"/>
  <c r="BM1552" i="1"/>
  <c r="BM1551" i="1"/>
  <c r="BM1550" i="1"/>
  <c r="BM1549" i="1"/>
  <c r="BM1548" i="1"/>
  <c r="BM1547" i="1"/>
  <c r="BM1546" i="1"/>
  <c r="BM1545" i="1"/>
  <c r="BM1544" i="1"/>
  <c r="BM1543" i="1"/>
  <c r="BM1542" i="1"/>
  <c r="BM1541" i="1"/>
  <c r="BM1540" i="1"/>
  <c r="BM1539" i="1"/>
  <c r="BM1538" i="1"/>
  <c r="BM1537" i="1"/>
  <c r="BM1536" i="1"/>
  <c r="BM1535" i="1"/>
  <c r="BM1534" i="1"/>
  <c r="BM1533" i="1"/>
  <c r="BM1532" i="1"/>
  <c r="BM1531" i="1"/>
  <c r="BM1530" i="1"/>
  <c r="BM1529" i="1"/>
  <c r="BM1528" i="1"/>
  <c r="BM1527" i="1"/>
  <c r="BM1526" i="1"/>
  <c r="BM1525" i="1"/>
  <c r="BM1524" i="1"/>
  <c r="BM1523" i="1"/>
  <c r="BM1522" i="1"/>
  <c r="BM1521" i="1"/>
  <c r="BM1520" i="1"/>
  <c r="BM1519" i="1"/>
  <c r="BM1518" i="1"/>
  <c r="BM1517" i="1"/>
  <c r="BM1516" i="1"/>
  <c r="BM1515" i="1"/>
  <c r="BM1514" i="1"/>
  <c r="BM1513" i="1"/>
  <c r="BM1512" i="1"/>
  <c r="BM1511" i="1"/>
  <c r="BM1510" i="1"/>
  <c r="BM1509" i="1"/>
  <c r="BM1508" i="1"/>
  <c r="BM1507" i="1"/>
  <c r="BM1506" i="1"/>
  <c r="BM1505" i="1"/>
  <c r="BM1504" i="1"/>
  <c r="BM1503" i="1"/>
  <c r="BM1502" i="1"/>
  <c r="BM1501" i="1"/>
  <c r="BM1500" i="1"/>
  <c r="BM1499" i="1"/>
  <c r="BM1498" i="1"/>
  <c r="BM1497" i="1"/>
  <c r="BM1496" i="1"/>
  <c r="BM1495" i="1"/>
  <c r="BM1494" i="1"/>
  <c r="BM1493" i="1"/>
  <c r="BM1492" i="1"/>
  <c r="BM1491" i="1"/>
  <c r="BM1964" i="1"/>
  <c r="BM1963" i="1"/>
  <c r="BM1962" i="1"/>
  <c r="BM1961" i="1"/>
  <c r="BM1960" i="1"/>
  <c r="BM1959" i="1"/>
  <c r="BM1958" i="1"/>
  <c r="BM1957" i="1"/>
  <c r="BM1956" i="1"/>
  <c r="BM1955" i="1"/>
  <c r="BM1954" i="1"/>
  <c r="BM1953" i="1"/>
  <c r="BM1952" i="1"/>
  <c r="BM1951" i="1"/>
  <c r="BM1950" i="1"/>
  <c r="BM1949" i="1"/>
  <c r="BM1948" i="1"/>
  <c r="BM1947" i="1"/>
  <c r="BM1946" i="1"/>
  <c r="BM1945" i="1"/>
  <c r="BM1944" i="1"/>
  <c r="BM1943" i="1"/>
  <c r="BM1942" i="1"/>
  <c r="BM1941" i="1"/>
  <c r="BM1940" i="1"/>
  <c r="BM1939" i="1"/>
  <c r="BM1938" i="1"/>
  <c r="BM1937" i="1"/>
  <c r="BM1936" i="1"/>
  <c r="BM1935" i="1"/>
  <c r="BM1934" i="1"/>
  <c r="BM1933" i="1"/>
  <c r="BM1932" i="1"/>
  <c r="BM1931" i="1"/>
  <c r="BM1930" i="1"/>
  <c r="BM1929" i="1"/>
  <c r="BM1928" i="1"/>
  <c r="BM1927" i="1"/>
  <c r="BM1926" i="1"/>
  <c r="BM1925" i="1"/>
  <c r="BM1924" i="1"/>
  <c r="BM1923" i="1"/>
  <c r="BM1922" i="1"/>
  <c r="BM1921" i="1"/>
  <c r="BM1920" i="1"/>
  <c r="BM1919" i="1"/>
  <c r="BM1918" i="1"/>
  <c r="BM1917" i="1"/>
  <c r="BM1916" i="1"/>
  <c r="BM1915" i="1"/>
  <c r="BM906" i="1"/>
  <c r="BM905" i="1"/>
  <c r="BM904" i="1"/>
  <c r="BM903" i="1"/>
  <c r="BM902" i="1"/>
  <c r="BM901" i="1"/>
  <c r="BM900" i="1"/>
  <c r="BM899" i="1"/>
  <c r="BM898" i="1"/>
  <c r="BM897" i="1"/>
  <c r="BM896" i="1"/>
  <c r="BM895" i="1"/>
  <c r="BM894" i="1"/>
  <c r="BM893" i="1"/>
  <c r="BM892" i="1"/>
  <c r="BM891" i="1"/>
  <c r="BM890" i="1"/>
  <c r="BM889" i="1"/>
  <c r="BM888" i="1"/>
  <c r="BM887" i="1"/>
  <c r="BM886" i="1"/>
  <c r="BM885" i="1"/>
  <c r="BM884" i="1"/>
  <c r="BM883" i="1"/>
  <c r="BM882" i="1"/>
  <c r="BM881" i="1"/>
  <c r="BM880" i="1"/>
  <c r="BM879" i="1"/>
  <c r="BM878" i="1"/>
  <c r="BM877" i="1"/>
  <c r="BM1453" i="1"/>
  <c r="BM1452" i="1"/>
  <c r="BM1451" i="1"/>
  <c r="BM1450" i="1"/>
  <c r="BM1449" i="1"/>
  <c r="BM1448" i="1"/>
  <c r="BM1447" i="1"/>
  <c r="BM1446" i="1"/>
  <c r="BM1445" i="1"/>
  <c r="BM1444" i="1"/>
  <c r="BM1443" i="1"/>
  <c r="BM1442" i="1"/>
  <c r="BM1441" i="1"/>
  <c r="BM1440" i="1"/>
  <c r="BM1439" i="1"/>
  <c r="BM1438" i="1"/>
  <c r="BM1437" i="1"/>
  <c r="BM1436" i="1"/>
  <c r="BM1435" i="1"/>
  <c r="BM1434" i="1"/>
  <c r="BM1433" i="1"/>
  <c r="BM1432" i="1"/>
  <c r="BM1431" i="1"/>
  <c r="BM1430" i="1"/>
  <c r="BM1429" i="1"/>
  <c r="BM1428" i="1"/>
  <c r="BM1427" i="1"/>
  <c r="BM1426" i="1"/>
  <c r="BM1425" i="1"/>
  <c r="BM1424" i="1"/>
  <c r="BM1423" i="1"/>
  <c r="BM1422" i="1"/>
  <c r="BM1421" i="1"/>
  <c r="BM1420" i="1"/>
  <c r="BM1419" i="1"/>
  <c r="BM1418" i="1"/>
  <c r="BM1417" i="1"/>
  <c r="BM1416" i="1"/>
  <c r="BM1415" i="1"/>
  <c r="BM1414" i="1"/>
  <c r="BM1413" i="1"/>
  <c r="BM1412" i="1"/>
  <c r="BM1411" i="1"/>
  <c r="BM1410" i="1"/>
  <c r="BM1409" i="1"/>
  <c r="BM1408" i="1"/>
  <c r="BM1407" i="1"/>
  <c r="BM1406" i="1"/>
  <c r="BM1405" i="1"/>
  <c r="BM1404" i="1"/>
  <c r="BM1403" i="1"/>
  <c r="BM1402" i="1"/>
  <c r="BM1401" i="1"/>
  <c r="BM1400" i="1"/>
  <c r="BM1399" i="1"/>
  <c r="BM1398" i="1"/>
  <c r="BM1397" i="1"/>
  <c r="BM1396" i="1"/>
  <c r="BM1395" i="1"/>
  <c r="BM1394" i="1"/>
  <c r="BM1393" i="1"/>
  <c r="BM1392" i="1"/>
  <c r="BM1391" i="1"/>
  <c r="BM1390" i="1"/>
  <c r="BM1389" i="1"/>
  <c r="BM1388" i="1"/>
  <c r="BM1057" i="1"/>
  <c r="BM1056" i="1"/>
  <c r="BM1055" i="1"/>
  <c r="BM1054" i="1"/>
  <c r="BM1053" i="1"/>
  <c r="BM1052" i="1"/>
  <c r="BM1051" i="1"/>
  <c r="BM1050" i="1"/>
  <c r="BM1049" i="1"/>
  <c r="BM1048" i="1"/>
  <c r="BM1047" i="1"/>
  <c r="BM1046" i="1"/>
  <c r="BM1045" i="1"/>
  <c r="BM1044" i="1"/>
  <c r="BM1043" i="1"/>
  <c r="BM1042" i="1"/>
  <c r="BM1041" i="1"/>
  <c r="BM1040" i="1"/>
  <c r="BM1039" i="1"/>
  <c r="BM1038" i="1"/>
  <c r="BM1037" i="1"/>
  <c r="BM1036" i="1"/>
  <c r="BM1035" i="1"/>
  <c r="BM1034" i="1"/>
  <c r="BM1033" i="1"/>
  <c r="BM1032" i="1"/>
  <c r="BM1031" i="1"/>
  <c r="BM1030" i="1"/>
  <c r="BM1029" i="1"/>
  <c r="BM1028" i="1"/>
  <c r="BM1027" i="1"/>
  <c r="BM1026" i="1"/>
  <c r="BM1025" i="1"/>
  <c r="BM1024" i="1"/>
  <c r="BM1023" i="1"/>
  <c r="BM1022" i="1"/>
  <c r="BM1021" i="1"/>
  <c r="BM1020" i="1"/>
  <c r="BM1019" i="1"/>
  <c r="BM1018" i="1"/>
  <c r="BM1017" i="1"/>
  <c r="BM1016" i="1"/>
  <c r="BM1015" i="1"/>
  <c r="BM1014" i="1"/>
  <c r="BM1013" i="1"/>
  <c r="BM1012" i="1"/>
  <c r="BM1011" i="1"/>
  <c r="BM1010" i="1"/>
  <c r="BM1009" i="1"/>
  <c r="BM1008" i="1"/>
  <c r="BM1007" i="1"/>
  <c r="BM1006" i="1"/>
  <c r="BM1005" i="1"/>
  <c r="BM1004" i="1"/>
  <c r="BM1003" i="1"/>
  <c r="BM1002" i="1"/>
  <c r="BM1001" i="1"/>
  <c r="BM1000" i="1"/>
  <c r="BM999" i="1"/>
  <c r="BM998" i="1"/>
  <c r="BM997" i="1"/>
  <c r="BM996" i="1"/>
  <c r="BM995" i="1"/>
  <c r="BM994" i="1"/>
  <c r="BM993" i="1"/>
  <c r="BM992" i="1"/>
  <c r="BM991" i="1"/>
  <c r="BM990" i="1"/>
  <c r="BM989" i="1"/>
  <c r="BM988" i="1"/>
  <c r="BM987" i="1"/>
  <c r="BM986" i="1"/>
  <c r="BM985" i="1"/>
  <c r="BM984" i="1"/>
  <c r="BM983" i="1"/>
  <c r="BM982" i="1"/>
  <c r="BM981" i="1"/>
  <c r="BM980" i="1"/>
  <c r="BM979" i="1"/>
  <c r="BM978" i="1"/>
  <c r="BM977" i="1"/>
  <c r="BM976" i="1"/>
  <c r="BM975" i="1"/>
  <c r="BM974" i="1"/>
  <c r="BM973" i="1"/>
  <c r="BM972" i="1"/>
  <c r="BM971" i="1"/>
  <c r="BM970" i="1"/>
  <c r="BM969" i="1"/>
  <c r="BM968" i="1"/>
  <c r="BM967" i="1"/>
  <c r="BM966" i="1"/>
  <c r="BM965" i="1"/>
  <c r="BM964" i="1"/>
  <c r="BM963" i="1"/>
  <c r="BM962" i="1"/>
  <c r="BM961" i="1"/>
  <c r="BM960" i="1"/>
  <c r="BM959" i="1"/>
  <c r="BM518" i="1"/>
  <c r="BM517" i="1"/>
  <c r="BM516" i="1"/>
  <c r="BM1490" i="1"/>
  <c r="BM1489" i="1"/>
  <c r="BM1488" i="1"/>
  <c r="BM1487" i="1"/>
  <c r="BM1486" i="1"/>
  <c r="BM1485" i="1"/>
  <c r="BM1484" i="1"/>
  <c r="BM1483" i="1"/>
  <c r="BM1482" i="1"/>
  <c r="BM1481" i="1"/>
  <c r="BM1480" i="1"/>
  <c r="BM1479" i="1"/>
  <c r="BM1478" i="1"/>
  <c r="BM1477" i="1"/>
  <c r="BM1476" i="1"/>
  <c r="BM1475" i="1"/>
  <c r="BM1474" i="1"/>
  <c r="BM1473" i="1"/>
  <c r="BM1472" i="1"/>
  <c r="BM1471" i="1"/>
  <c r="BM1470" i="1"/>
  <c r="BM1469" i="1"/>
  <c r="BM1468" i="1"/>
  <c r="BM1467" i="1"/>
  <c r="BM1466" i="1"/>
  <c r="BM1465" i="1"/>
  <c r="BM1464" i="1"/>
  <c r="BM1463" i="1"/>
  <c r="BM1462" i="1"/>
  <c r="BM1461" i="1"/>
  <c r="BM1460" i="1"/>
  <c r="BM876" i="1"/>
  <c r="BM875" i="1"/>
  <c r="BM874" i="1"/>
  <c r="BM873" i="1"/>
  <c r="BM872" i="1"/>
  <c r="BM871" i="1"/>
  <c r="BM870" i="1"/>
  <c r="BM869" i="1"/>
  <c r="BM868" i="1"/>
  <c r="BM867" i="1"/>
  <c r="BM866" i="1"/>
  <c r="BM865" i="1"/>
  <c r="BM864" i="1"/>
  <c r="BM863" i="1"/>
  <c r="BM862" i="1"/>
  <c r="BM861" i="1"/>
  <c r="BM860" i="1"/>
  <c r="BM859" i="1"/>
  <c r="BM858" i="1"/>
  <c r="BM857" i="1"/>
  <c r="BM856" i="1"/>
  <c r="BM855" i="1"/>
  <c r="BM854" i="1"/>
  <c r="BM853" i="1"/>
  <c r="BM852" i="1"/>
  <c r="BM851" i="1"/>
  <c r="BM850" i="1"/>
  <c r="BM849" i="1"/>
  <c r="BM848" i="1"/>
  <c r="BM847" i="1"/>
  <c r="BM846" i="1"/>
  <c r="BM845" i="1"/>
  <c r="BM844" i="1"/>
  <c r="BM843" i="1"/>
  <c r="BM842" i="1"/>
  <c r="BM841" i="1"/>
  <c r="BM840" i="1"/>
  <c r="BM839" i="1"/>
  <c r="BM838" i="1"/>
  <c r="BM837" i="1"/>
  <c r="BM836" i="1"/>
  <c r="BM835" i="1"/>
  <c r="BM834" i="1"/>
  <c r="BM833" i="1"/>
  <c r="BM832" i="1"/>
  <c r="BM831" i="1"/>
  <c r="BM830" i="1"/>
  <c r="BM829" i="1"/>
  <c r="BM828" i="1"/>
  <c r="BM827" i="1"/>
  <c r="BM826" i="1"/>
  <c r="BM825" i="1"/>
  <c r="BM824" i="1"/>
  <c r="BM823" i="1"/>
  <c r="BM822" i="1"/>
  <c r="BM821" i="1"/>
  <c r="BM820" i="1"/>
  <c r="BM819" i="1"/>
  <c r="BM818" i="1"/>
  <c r="BM817" i="1"/>
  <c r="BM816" i="1"/>
  <c r="BM815" i="1"/>
  <c r="BM814" i="1"/>
  <c r="BM813" i="1"/>
  <c r="BM812" i="1"/>
  <c r="BM811" i="1"/>
  <c r="BM810" i="1"/>
  <c r="BM809" i="1"/>
  <c r="BM808" i="1"/>
  <c r="BM807" i="1"/>
  <c r="BM806" i="1"/>
  <c r="BM805" i="1"/>
  <c r="BM804" i="1"/>
  <c r="BM803" i="1"/>
  <c r="BM802" i="1"/>
  <c r="BM801" i="1"/>
  <c r="BM800" i="1"/>
  <c r="BM799" i="1"/>
  <c r="BM798" i="1"/>
  <c r="BM797" i="1"/>
  <c r="BM796" i="1"/>
  <c r="BM795" i="1"/>
  <c r="BM794" i="1"/>
  <c r="BM793" i="1"/>
  <c r="BM792" i="1"/>
  <c r="BM515" i="1"/>
  <c r="BM514" i="1"/>
  <c r="BM513" i="1"/>
  <c r="BM512" i="1"/>
  <c r="BM511" i="1"/>
  <c r="BM510" i="1"/>
  <c r="BM509" i="1"/>
  <c r="BM508" i="1"/>
  <c r="BM507" i="1"/>
  <c r="BM506" i="1"/>
  <c r="BM505" i="1"/>
  <c r="BM504" i="1"/>
  <c r="BM503" i="1"/>
  <c r="BM502" i="1"/>
  <c r="BM501" i="1"/>
  <c r="BM500" i="1"/>
  <c r="BM499" i="1"/>
  <c r="BM498" i="1"/>
  <c r="BM497" i="1"/>
  <c r="BM496" i="1"/>
  <c r="BM495" i="1"/>
  <c r="BM494" i="1"/>
  <c r="BM493" i="1"/>
  <c r="BM492" i="1"/>
  <c r="BM491" i="1"/>
  <c r="BM490" i="1"/>
  <c r="BM489" i="1"/>
  <c r="BM488" i="1"/>
  <c r="BM487" i="1"/>
  <c r="BM486" i="1"/>
  <c r="BM485" i="1"/>
  <c r="BM484" i="1"/>
  <c r="BM483" i="1"/>
  <c r="BM482" i="1"/>
  <c r="BM481" i="1"/>
  <c r="BM480" i="1"/>
  <c r="BM479" i="1"/>
  <c r="BM478" i="1"/>
  <c r="BM477" i="1"/>
  <c r="BM476" i="1"/>
  <c r="BM475" i="1"/>
  <c r="BM474" i="1"/>
  <c r="BM473" i="1"/>
  <c r="BM472" i="1"/>
  <c r="BM471" i="1"/>
  <c r="BM470" i="1"/>
  <c r="BM469" i="1"/>
  <c r="BM468" i="1"/>
  <c r="BM467" i="1"/>
  <c r="BM466" i="1"/>
  <c r="BM465" i="1"/>
  <c r="BM464" i="1"/>
  <c r="BM61" i="1"/>
  <c r="BM55" i="1"/>
  <c r="BM51" i="1"/>
  <c r="BM45" i="1"/>
  <c r="BM42" i="1"/>
  <c r="BM38" i="1"/>
  <c r="BM34" i="1"/>
  <c r="BM30" i="1"/>
  <c r="BM26" i="1"/>
  <c r="BM23" i="1"/>
  <c r="BM19" i="1"/>
  <c r="BM16" i="1"/>
  <c r="BM12" i="1"/>
  <c r="BM8" i="1"/>
  <c r="BM4" i="1"/>
  <c r="BM421" i="1"/>
  <c r="BM415" i="1"/>
  <c r="BM409" i="1"/>
  <c r="BM403" i="1"/>
  <c r="BM397" i="1"/>
  <c r="BM392" i="1"/>
  <c r="BM386" i="1"/>
  <c r="BM380" i="1"/>
  <c r="BM374" i="1"/>
  <c r="BM369" i="1"/>
  <c r="BM363" i="1"/>
  <c r="BM357" i="1"/>
  <c r="BM352" i="1"/>
  <c r="BM346" i="1"/>
  <c r="BM340" i="1"/>
  <c r="BM335" i="1"/>
  <c r="BM330" i="1"/>
  <c r="BM324" i="1"/>
  <c r="BM319" i="1"/>
  <c r="BM312" i="1"/>
  <c r="BM306" i="1"/>
  <c r="BM300" i="1"/>
  <c r="BM294" i="1"/>
  <c r="BM288" i="1"/>
  <c r="BM283" i="1"/>
  <c r="BM277" i="1"/>
  <c r="BM271" i="1"/>
  <c r="BM266" i="1"/>
  <c r="BM260" i="1"/>
  <c r="BM3" i="1"/>
  <c r="BM62" i="1"/>
  <c r="BM57" i="1"/>
  <c r="BM53" i="1"/>
  <c r="BM49" i="1"/>
  <c r="BM46" i="1"/>
  <c r="BM41" i="1"/>
  <c r="BM37" i="1"/>
  <c r="BM33" i="1"/>
  <c r="BM29" i="1"/>
  <c r="BM25" i="1"/>
  <c r="BM21" i="1"/>
  <c r="BM17" i="1"/>
  <c r="BM13" i="1"/>
  <c r="BM9" i="1"/>
  <c r="BM5" i="1"/>
  <c r="BM422" i="1"/>
  <c r="BM414" i="1"/>
  <c r="BM408" i="1"/>
  <c r="BM402" i="1"/>
  <c r="BM396" i="1"/>
  <c r="BM391" i="1"/>
  <c r="BM384" i="1"/>
  <c r="BM378" i="1"/>
  <c r="BM372" i="1"/>
  <c r="BM366" i="1"/>
  <c r="BM360" i="1"/>
  <c r="BM354" i="1"/>
  <c r="BM348" i="1"/>
  <c r="BM342" i="1"/>
  <c r="BM337" i="1"/>
  <c r="BM332" i="1"/>
  <c r="BM326" i="1"/>
  <c r="BM320" i="1"/>
  <c r="BM314" i="1"/>
  <c r="BM308" i="1"/>
  <c r="BM303" i="1"/>
  <c r="BM297" i="1"/>
  <c r="BM291" i="1"/>
  <c r="BM285" i="1"/>
  <c r="BM279" i="1"/>
  <c r="BM273" i="1"/>
  <c r="BM267" i="1"/>
  <c r="BM261" i="1"/>
  <c r="BM958" i="1"/>
  <c r="BM957" i="1"/>
  <c r="BM956" i="1"/>
  <c r="BM955" i="1"/>
  <c r="BM954" i="1"/>
  <c r="BM953" i="1"/>
  <c r="BM952" i="1"/>
  <c r="BM951" i="1"/>
  <c r="BM950" i="1"/>
  <c r="BM949" i="1"/>
  <c r="BM948" i="1"/>
  <c r="BM947" i="1"/>
  <c r="BM946" i="1"/>
  <c r="BM945" i="1"/>
  <c r="BM944" i="1"/>
  <c r="BM943" i="1"/>
  <c r="BM942" i="1"/>
  <c r="BM941" i="1"/>
  <c r="BM940" i="1"/>
  <c r="BM939" i="1"/>
  <c r="BM938" i="1"/>
  <c r="BM937" i="1"/>
  <c r="BM936" i="1"/>
  <c r="BM935" i="1"/>
  <c r="BM934" i="1"/>
  <c r="BM933" i="1"/>
  <c r="BM932" i="1"/>
  <c r="BM931" i="1"/>
  <c r="BM930" i="1"/>
  <c r="BM929" i="1"/>
  <c r="BM928" i="1"/>
  <c r="BM927" i="1"/>
  <c r="BM926" i="1"/>
  <c r="BM925" i="1"/>
  <c r="BM924" i="1"/>
  <c r="BM923" i="1"/>
  <c r="BM922" i="1"/>
  <c r="BM921" i="1"/>
  <c r="BM920" i="1"/>
  <c r="BM919" i="1"/>
  <c r="BM918" i="1"/>
  <c r="BM917" i="1"/>
  <c r="BM916" i="1"/>
  <c r="BM915" i="1"/>
  <c r="BM914" i="1"/>
  <c r="BM913" i="1"/>
  <c r="BM912" i="1"/>
  <c r="BM911" i="1"/>
  <c r="BM910" i="1"/>
  <c r="BM909" i="1"/>
  <c r="BM908" i="1"/>
  <c r="BM907" i="1"/>
  <c r="BM63" i="1"/>
  <c r="BM58" i="1"/>
  <c r="BM54" i="1"/>
  <c r="BM50" i="1"/>
  <c r="BM47" i="1"/>
  <c r="BM43" i="1"/>
  <c r="BM40" i="1"/>
  <c r="BM36" i="1"/>
  <c r="BM32" i="1"/>
  <c r="BM28" i="1"/>
  <c r="BM24" i="1"/>
  <c r="BM20" i="1"/>
  <c r="BM15" i="1"/>
  <c r="BM11" i="1"/>
  <c r="BM7" i="1"/>
  <c r="BM425" i="1"/>
  <c r="BM412" i="1"/>
  <c r="BM406" i="1"/>
  <c r="BM400" i="1"/>
  <c r="BM394" i="1"/>
  <c r="BM388" i="1"/>
  <c r="BM383" i="1"/>
  <c r="BM377" i="1"/>
  <c r="BM371" i="1"/>
  <c r="BM365" i="1"/>
  <c r="BM359" i="1"/>
  <c r="BM353" i="1"/>
  <c r="BM347" i="1"/>
  <c r="BM343" i="1"/>
  <c r="BM336" i="1"/>
  <c r="BM329" i="1"/>
  <c r="BM322" i="1"/>
  <c r="BM316" i="1"/>
  <c r="BM310" i="1"/>
  <c r="BM304" i="1"/>
  <c r="BM299" i="1"/>
  <c r="BM293" i="1"/>
  <c r="BM287" i="1"/>
  <c r="BM281" i="1"/>
  <c r="BM276" i="1"/>
  <c r="BM270" i="1"/>
  <c r="BM264" i="1"/>
  <c r="BM258" i="1"/>
  <c r="BM90" i="1"/>
  <c r="BM89" i="1"/>
  <c r="BM88" i="1"/>
  <c r="BM87" i="1"/>
  <c r="BM86" i="1"/>
  <c r="BM85" i="1"/>
  <c r="BM84" i="1"/>
  <c r="BM83" i="1"/>
  <c r="BM82" i="1"/>
  <c r="BM81" i="1"/>
  <c r="BM80" i="1"/>
  <c r="BM79" i="1"/>
  <c r="BM78" i="1"/>
  <c r="BM77" i="1"/>
  <c r="BM76" i="1"/>
  <c r="BM75" i="1"/>
  <c r="BM74" i="1"/>
  <c r="BM73" i="1"/>
  <c r="BM72" i="1"/>
  <c r="BM71" i="1"/>
  <c r="BM70" i="1"/>
  <c r="BM69" i="1"/>
  <c r="BM68" i="1"/>
  <c r="BM67" i="1"/>
  <c r="BM66" i="1"/>
  <c r="BM65" i="1"/>
  <c r="BM64" i="1"/>
  <c r="BM60" i="1"/>
  <c r="BM59" i="1"/>
  <c r="BM56" i="1"/>
  <c r="BM52" i="1"/>
  <c r="BM48" i="1"/>
  <c r="BM44" i="1"/>
  <c r="BM39" i="1"/>
  <c r="BM35" i="1"/>
  <c r="BM31" i="1"/>
  <c r="BM27" i="1"/>
  <c r="BM22" i="1"/>
  <c r="BM18" i="1"/>
  <c r="BM14" i="1"/>
  <c r="BM10" i="1"/>
  <c r="BM6" i="1"/>
  <c r="BM424" i="1"/>
  <c r="BM413" i="1"/>
  <c r="BM407" i="1"/>
  <c r="BM401" i="1"/>
  <c r="BM395" i="1"/>
  <c r="BM390" i="1"/>
  <c r="BM385" i="1"/>
  <c r="BM379" i="1"/>
  <c r="BM373" i="1"/>
  <c r="BM367" i="1"/>
  <c r="BM361" i="1"/>
  <c r="BM355" i="1"/>
  <c r="BM349" i="1"/>
  <c r="BM344" i="1"/>
  <c r="BM338" i="1"/>
  <c r="BM331" i="1"/>
  <c r="BM325" i="1"/>
  <c r="BM318" i="1"/>
  <c r="BM313" i="1"/>
  <c r="BM307" i="1"/>
  <c r="BM301" i="1"/>
  <c r="BM295" i="1"/>
  <c r="BM290" i="1"/>
  <c r="BM284" i="1"/>
  <c r="BM278" i="1"/>
  <c r="BM272" i="1"/>
  <c r="BM265" i="1"/>
  <c r="BM259" i="1"/>
  <c r="BM420" i="1"/>
  <c r="BM411" i="1"/>
  <c r="BM405" i="1"/>
  <c r="BM399" i="1"/>
  <c r="BM393" i="1"/>
  <c r="BM387" i="1"/>
  <c r="BM381" i="1"/>
  <c r="BM376" i="1"/>
  <c r="BM370" i="1"/>
  <c r="BM364" i="1"/>
  <c r="BM358" i="1"/>
  <c r="BM351" i="1"/>
  <c r="BM345" i="1"/>
  <c r="BM339" i="1"/>
  <c r="BM334" i="1"/>
  <c r="BM328" i="1"/>
  <c r="BM323" i="1"/>
  <c r="BM317" i="1"/>
  <c r="BM311" i="1"/>
  <c r="BM305" i="1"/>
  <c r="BM298" i="1"/>
  <c r="BM292" i="1"/>
  <c r="BM286" i="1"/>
  <c r="BM280" i="1"/>
  <c r="BM274" i="1"/>
  <c r="BM268" i="1"/>
  <c r="BM262" i="1"/>
  <c r="BM791" i="1"/>
  <c r="BM790" i="1"/>
  <c r="BM789" i="1"/>
  <c r="BM788" i="1"/>
  <c r="BM787" i="1"/>
  <c r="BM786" i="1"/>
  <c r="BM785" i="1"/>
  <c r="BM784" i="1"/>
  <c r="BM783" i="1"/>
  <c r="BM782" i="1"/>
  <c r="BM781" i="1"/>
  <c r="BM780" i="1"/>
  <c r="BM779" i="1"/>
  <c r="BM778" i="1"/>
  <c r="BM777" i="1"/>
  <c r="BM776" i="1"/>
  <c r="BM775" i="1"/>
  <c r="BM774" i="1"/>
  <c r="BM773" i="1"/>
  <c r="BM772" i="1"/>
  <c r="BM771" i="1"/>
  <c r="BM770" i="1"/>
  <c r="BM769" i="1"/>
  <c r="BM768" i="1"/>
  <c r="BM767" i="1"/>
  <c r="BM766" i="1"/>
  <c r="BM765" i="1"/>
  <c r="BM764" i="1"/>
  <c r="BM763" i="1"/>
  <c r="BM762" i="1"/>
  <c r="BM761" i="1"/>
  <c r="BM760" i="1"/>
  <c r="BM759" i="1"/>
  <c r="BM758" i="1"/>
  <c r="BM757" i="1"/>
  <c r="BM756" i="1"/>
  <c r="BM755" i="1"/>
  <c r="BM754" i="1"/>
  <c r="BM753" i="1"/>
  <c r="BM752" i="1"/>
  <c r="BM751" i="1"/>
  <c r="BM750" i="1"/>
  <c r="BM749" i="1"/>
  <c r="BM748" i="1"/>
  <c r="BM747" i="1"/>
  <c r="BM746" i="1"/>
  <c r="BM745" i="1"/>
  <c r="BM744" i="1"/>
  <c r="BM743" i="1"/>
  <c r="BM742" i="1"/>
  <c r="BM741" i="1"/>
  <c r="BM740" i="1"/>
  <c r="BM739" i="1"/>
  <c r="BM738" i="1"/>
  <c r="BM737" i="1"/>
  <c r="BM736" i="1"/>
  <c r="BM735" i="1"/>
  <c r="BM734" i="1"/>
  <c r="BM733" i="1"/>
  <c r="BM732" i="1"/>
  <c r="BM731" i="1"/>
  <c r="BM730" i="1"/>
  <c r="BM729" i="1"/>
  <c r="BM728" i="1"/>
  <c r="BM727" i="1"/>
  <c r="BM726" i="1"/>
  <c r="BM725" i="1"/>
  <c r="BM724" i="1"/>
  <c r="BM723" i="1"/>
  <c r="BM722" i="1"/>
  <c r="BM721" i="1"/>
  <c r="BM720" i="1"/>
  <c r="BM719" i="1"/>
  <c r="BM718" i="1"/>
  <c r="BM717" i="1"/>
  <c r="BM716" i="1"/>
  <c r="BM715" i="1"/>
  <c r="BM714" i="1"/>
  <c r="BM713" i="1"/>
  <c r="BM712" i="1"/>
  <c r="BM711" i="1"/>
  <c r="BM710" i="1"/>
  <c r="BM709" i="1"/>
  <c r="BM708" i="1"/>
  <c r="BM707" i="1"/>
  <c r="BM706" i="1"/>
  <c r="BM705" i="1"/>
  <c r="BM704" i="1"/>
  <c r="BM703" i="1"/>
  <c r="BM702" i="1"/>
  <c r="BM701" i="1"/>
  <c r="BM700" i="1"/>
  <c r="BM699" i="1"/>
  <c r="BM698" i="1"/>
  <c r="BM697" i="1"/>
  <c r="BM696" i="1"/>
  <c r="BM695" i="1"/>
  <c r="BM694" i="1"/>
  <c r="BM693" i="1"/>
  <c r="BM692" i="1"/>
  <c r="BM691" i="1"/>
  <c r="BM690" i="1"/>
  <c r="BM689" i="1"/>
  <c r="BM688" i="1"/>
  <c r="BM463" i="1"/>
  <c r="BM462" i="1"/>
  <c r="BM461" i="1"/>
  <c r="BM460" i="1"/>
  <c r="BM459" i="1"/>
  <c r="BM458" i="1"/>
  <c r="BM457" i="1"/>
  <c r="BM456" i="1"/>
  <c r="BM455" i="1"/>
  <c r="BM454" i="1"/>
  <c r="BM453" i="1"/>
  <c r="BM452" i="1"/>
  <c r="BM451" i="1"/>
  <c r="BM450" i="1"/>
  <c r="BM449" i="1"/>
  <c r="BM448" i="1"/>
  <c r="BM447" i="1"/>
  <c r="BM446" i="1"/>
  <c r="BM445" i="1"/>
  <c r="BM444" i="1"/>
  <c r="BM443" i="1"/>
  <c r="BM442" i="1"/>
  <c r="BM441" i="1"/>
  <c r="BM440" i="1"/>
  <c r="BM439" i="1"/>
  <c r="BM438" i="1"/>
  <c r="BM437" i="1"/>
  <c r="BM436" i="1"/>
  <c r="BM435" i="1"/>
  <c r="BM434" i="1"/>
  <c r="BM433" i="1"/>
  <c r="BM432" i="1"/>
  <c r="BM431" i="1"/>
  <c r="BM430" i="1"/>
  <c r="BM429" i="1"/>
  <c r="BM428" i="1"/>
  <c r="BM427" i="1"/>
  <c r="BM426" i="1"/>
  <c r="BM423" i="1"/>
  <c r="BM419" i="1"/>
  <c r="BM418" i="1"/>
  <c r="BM417" i="1"/>
  <c r="BM416" i="1"/>
  <c r="BM410" i="1"/>
  <c r="BM404" i="1"/>
  <c r="BM398" i="1"/>
  <c r="BM389" i="1"/>
  <c r="BM382" i="1"/>
  <c r="BM375" i="1"/>
  <c r="BM368" i="1"/>
  <c r="BM362" i="1"/>
  <c r="BM356" i="1"/>
  <c r="BM350" i="1"/>
  <c r="BM341" i="1"/>
  <c r="BM333" i="1"/>
  <c r="BM327" i="1"/>
  <c r="BM321" i="1"/>
  <c r="BM315" i="1"/>
  <c r="BM309" i="1"/>
  <c r="BM302" i="1"/>
  <c r="BM296" i="1"/>
  <c r="BM289" i="1"/>
  <c r="BM282" i="1"/>
  <c r="BM275" i="1"/>
  <c r="BM269" i="1"/>
  <c r="BM263" i="1"/>
</calcChain>
</file>

<file path=xl/sharedStrings.xml><?xml version="1.0" encoding="utf-8"?>
<sst xmlns="http://schemas.openxmlformats.org/spreadsheetml/2006/main" count="124557" uniqueCount="22504">
  <si>
    <t>Year</t>
  </si>
  <si>
    <t>Newly constructed id for migration</t>
  </si>
  <si>
    <t>1=巡迴展</t>
  </si>
  <si>
    <t>location_en</t>
  </si>
  <si>
    <t>location_tc</t>
  </si>
  <si>
    <t>district_en</t>
  </si>
  <si>
    <t>district_tc</t>
  </si>
  <si>
    <t>venue_en</t>
  </si>
  <si>
    <t>venue_tc</t>
  </si>
  <si>
    <t>site/展區簡稱</t>
  </si>
  <si>
    <t>exh_venue/展場名稱</t>
  </si>
  <si>
    <r>
      <t>media1_en</t>
    </r>
    <r>
      <rPr>
        <b/>
        <sz val="10"/>
        <color indexed="8"/>
        <rFont val="細明體"/>
        <family val="3"/>
        <charset val="136"/>
      </rPr>
      <t/>
    </r>
  </si>
  <si>
    <t>media1_tc</t>
    <phoneticPr fontId="0" type="noConversion"/>
  </si>
  <si>
    <t>media2_en</t>
    <phoneticPr fontId="0" type="noConversion"/>
  </si>
  <si>
    <t>media2_tc</t>
    <phoneticPr fontId="0" type="noConversion"/>
  </si>
  <si>
    <t>title_en</t>
  </si>
  <si>
    <t>title_tc</t>
  </si>
  <si>
    <t>title_combine</t>
    <phoneticPr fontId="0" type="noConversion"/>
  </si>
  <si>
    <t>subtitle_en</t>
    <phoneticPr fontId="0" type="noConversion"/>
  </si>
  <si>
    <t>subtitle_tc</t>
    <phoneticPr fontId="0" type="noConversion"/>
  </si>
  <si>
    <t>start_date (dd/mm/yyyy)</t>
  </si>
  <si>
    <t>end_date (dd/mm/yyyy)</t>
  </si>
  <si>
    <t>Start_Year/首展年份</t>
  </si>
  <si>
    <t>Start_Month/首展月份</t>
  </si>
  <si>
    <t>permanent_exh/常設展</t>
  </si>
  <si>
    <t>organizer_en</t>
  </si>
  <si>
    <t>organizer_tc</t>
  </si>
  <si>
    <t>co_organizer_en</t>
  </si>
  <si>
    <t>co_organizer_tc</t>
  </si>
  <si>
    <t>curator_en</t>
  </si>
  <si>
    <t>curator_tc</t>
  </si>
  <si>
    <t>participant_en</t>
  </si>
  <si>
    <t>participant_tc</t>
  </si>
  <si>
    <t>remark_en</t>
  </si>
  <si>
    <t>remark_tc</t>
  </si>
  <si>
    <t>count_exh/數量</t>
  </si>
  <si>
    <t>site_count/展區數量</t>
  </si>
  <si>
    <t>site_recode</t>
    <phoneticPr fontId="0" type="noConversion"/>
  </si>
  <si>
    <t>space/活化空間</t>
  </si>
  <si>
    <t>Media1 Code</t>
  </si>
  <si>
    <t>Media2 Code</t>
  </si>
  <si>
    <t>media_code/兩種媒介或以上</t>
  </si>
  <si>
    <t>Venue_to_count</t>
    <phoneticPr fontId="0" type="noConversion"/>
  </si>
  <si>
    <t>Venue_type_exh_count</t>
    <phoneticPr fontId="0" type="noConversion"/>
  </si>
  <si>
    <t>Space_type_exh_count</t>
    <phoneticPr fontId="0" type="noConversion"/>
  </si>
  <si>
    <t>Date to count</t>
    <phoneticPr fontId="0" type="noConversion"/>
  </si>
  <si>
    <t>Count_exh = Date to count?</t>
  </si>
  <si>
    <t>actual_exh_days/實際展期天</t>
  </si>
  <si>
    <t>count_exh_day/年度展期天</t>
  </si>
  <si>
    <t>adc_remarks</t>
    <phoneticPr fontId="0" type="noConversion"/>
  </si>
  <si>
    <t>adc_remarks_date</t>
    <phoneticPr fontId="0" type="noConversion"/>
  </si>
  <si>
    <t>ADC_Remarks_deleted</t>
  </si>
  <si>
    <t>ADC_Remarks</t>
  </si>
  <si>
    <t>ADC_Remarks_date</t>
  </si>
  <si>
    <t>new_Remarks</t>
  </si>
  <si>
    <t>duration_of_exhibition</t>
  </si>
  <si>
    <t>exh_venue</t>
  </si>
  <si>
    <t>site_count (new)</t>
  </si>
  <si>
    <t>site_count_B</t>
  </si>
  <si>
    <t>OLD_actual_days</t>
  </si>
  <si>
    <t>published_permanent_count/常設展</t>
  </si>
  <si>
    <t>published_Days/年度展期天</t>
  </si>
  <si>
    <t>exh_to_count/統計數量</t>
  </si>
  <si>
    <t>non_duplicated_date_count</t>
  </si>
  <si>
    <t>new_Days/年度展期天</t>
  </si>
  <si>
    <t>Remarks</t>
  </si>
  <si>
    <t>Reference link</t>
  </si>
  <si>
    <t>NA</t>
  </si>
  <si>
    <t>0708</t>
  </si>
  <si>
    <t>Non-local</t>
    <phoneticPr fontId="0" type="noConversion"/>
  </si>
  <si>
    <r>
      <rPr>
        <sz val="11"/>
        <color indexed="10"/>
        <rFont val="新細明體"/>
        <family val="1"/>
        <charset val="136"/>
      </rPr>
      <t>非本地</t>
    </r>
  </si>
  <si>
    <t>Mixed Media and Installation</t>
  </si>
  <si>
    <r>
      <rPr>
        <sz val="11"/>
        <color indexed="10"/>
        <rFont val="新細明體"/>
        <family val="1"/>
        <charset val="136"/>
      </rPr>
      <t>混合媒介及裝置</t>
    </r>
  </si>
  <si>
    <t>n.a.</t>
  </si>
  <si>
    <r>
      <rPr>
        <sz val="11"/>
        <color indexed="10"/>
        <rFont val="新細明體"/>
        <family val="1"/>
        <charset val="136"/>
      </rPr>
      <t>曾建華等</t>
    </r>
  </si>
  <si>
    <t>NON-LOCAL</t>
    <phoneticPr fontId="0" type="noConversion"/>
  </si>
  <si>
    <t>Local</t>
  </si>
  <si>
    <r>
      <rPr>
        <sz val="11"/>
        <rFont val="新細明體"/>
        <family val="1"/>
        <charset val="136"/>
      </rPr>
      <t>本地</t>
    </r>
  </si>
  <si>
    <t>Cultural Centre Exhibition Gallery</t>
  </si>
  <si>
    <r>
      <rPr>
        <sz val="11"/>
        <rFont val="新細明體"/>
        <family val="1"/>
        <charset val="136"/>
      </rPr>
      <t>香港文化中心展覽館</t>
    </r>
  </si>
  <si>
    <t>PA</t>
    <phoneticPr fontId="0" type="noConversion"/>
  </si>
  <si>
    <t>Painting</t>
  </si>
  <si>
    <r>
      <rPr>
        <sz val="11"/>
        <rFont val="新細明體"/>
        <family val="1"/>
        <charset val="136"/>
      </rPr>
      <t>繪畫</t>
    </r>
  </si>
  <si>
    <r>
      <rPr>
        <sz val="11"/>
        <rFont val="新細明體"/>
        <family val="1"/>
        <charset val="136"/>
      </rPr>
      <t>善藝畫會</t>
    </r>
  </si>
  <si>
    <r>
      <rPr>
        <sz val="11"/>
        <rFont val="新細明體"/>
        <family val="1"/>
        <charset val="136"/>
      </rPr>
      <t>香港文化中心大堂展覽場地</t>
    </r>
  </si>
  <si>
    <t>Cultural Centre Foyer Exhibition Areas</t>
  </si>
  <si>
    <t>Photography</t>
  </si>
  <si>
    <r>
      <rPr>
        <sz val="11"/>
        <rFont val="新細明體"/>
        <family val="1"/>
        <charset val="136"/>
      </rPr>
      <t>攝影</t>
    </r>
  </si>
  <si>
    <t>LIB</t>
    <phoneticPr fontId="0" type="noConversion"/>
  </si>
  <si>
    <t>Hong Kong Central Library Exhibition Gallery</t>
  </si>
  <si>
    <t>The Cat Street Gallery</t>
  </si>
  <si>
    <t>GAL</t>
    <phoneticPr fontId="0" type="noConversion"/>
  </si>
  <si>
    <t>Non-local</t>
  </si>
  <si>
    <t>Mixed Art-forms</t>
  </si>
  <si>
    <r>
      <rPr>
        <sz val="11"/>
        <color indexed="10"/>
        <rFont val="新細明體"/>
        <family val="1"/>
        <charset val="136"/>
      </rPr>
      <t>綜合展</t>
    </r>
  </si>
  <si>
    <t>Amelia Johnson Contemporary</t>
  </si>
  <si>
    <r>
      <rPr>
        <sz val="11"/>
        <color indexed="10"/>
        <rFont val="新細明體"/>
        <family val="1"/>
        <charset val="136"/>
      </rPr>
      <t>林慧潔等</t>
    </r>
  </si>
  <si>
    <r>
      <rPr>
        <sz val="11"/>
        <rFont val="新細明體"/>
        <family val="1"/>
        <charset val="136"/>
      </rPr>
      <t>香港中文大學逸夫書院大講堂越喬藝廊</t>
    </r>
  </si>
  <si>
    <t>SCH</t>
    <phoneticPr fontId="0" type="noConversion"/>
  </si>
  <si>
    <t>CUHK - Yueh Chiao Art Gallery</t>
  </si>
  <si>
    <t>Chinese Painting, Calligraphy and Seal Carving</t>
  </si>
  <si>
    <r>
      <rPr>
        <sz val="11"/>
        <rFont val="新細明體"/>
        <family val="1"/>
        <charset val="136"/>
      </rPr>
      <t>書畫篆刻</t>
    </r>
  </si>
  <si>
    <t>Koru Contemporary Art Gallery KORU2</t>
  </si>
  <si>
    <r>
      <rPr>
        <sz val="11"/>
        <rFont val="新細明體"/>
        <family val="1"/>
        <charset val="136"/>
      </rPr>
      <t>綜合展</t>
    </r>
  </si>
  <si>
    <t>Koru Contemporary Art Gallery KORU1</t>
  </si>
  <si>
    <t>n.a.</t>
    <phoneticPr fontId="0" type="noConversion"/>
  </si>
  <si>
    <t>Children Art</t>
  </si>
  <si>
    <r>
      <rPr>
        <sz val="11"/>
        <rFont val="新細明體"/>
        <family val="1"/>
        <charset val="136"/>
      </rPr>
      <t>兒童藝術</t>
    </r>
  </si>
  <si>
    <t>CUHK - campus</t>
  </si>
  <si>
    <t>PUB</t>
    <phoneticPr fontId="0" type="noConversion"/>
  </si>
  <si>
    <t>Design</t>
  </si>
  <si>
    <r>
      <rPr>
        <sz val="11"/>
        <rFont val="新細明體"/>
        <family val="1"/>
        <charset val="136"/>
      </rPr>
      <t>設計</t>
    </r>
  </si>
  <si>
    <t>Antiquities</t>
  </si>
  <si>
    <r>
      <rPr>
        <sz val="11"/>
        <rFont val="新細明體"/>
        <family val="1"/>
        <charset val="136"/>
      </rPr>
      <t>文物</t>
    </r>
  </si>
  <si>
    <t>PYN Eastern Hospital</t>
  </si>
  <si>
    <t>Art in Hospital</t>
  </si>
  <si>
    <r>
      <rPr>
        <sz val="11"/>
        <rFont val="新細明體"/>
        <family val="1"/>
        <charset val="136"/>
      </rPr>
      <t>藝術在醫院</t>
    </r>
  </si>
  <si>
    <t>HKAC</t>
    <phoneticPr fontId="0" type="noConversion"/>
  </si>
  <si>
    <t>Atrium</t>
  </si>
  <si>
    <t>Hong Kong Institute of Aesthetic Education</t>
  </si>
  <si>
    <r>
      <rPr>
        <sz val="11"/>
        <rFont val="新細明體"/>
        <family val="1"/>
        <charset val="136"/>
      </rPr>
      <t>香港美感教育機構</t>
    </r>
  </si>
  <si>
    <t>BUSS</t>
    <phoneticPr fontId="0" type="noConversion"/>
  </si>
  <si>
    <r>
      <rPr>
        <sz val="11"/>
        <rFont val="新細明體"/>
        <family val="1"/>
        <charset val="136"/>
      </rPr>
      <t>混合媒介及裝置</t>
    </r>
  </si>
  <si>
    <t>Sha Tin Town Hall Exhibition Gallery</t>
  </si>
  <si>
    <r>
      <rPr>
        <sz val="11"/>
        <rFont val="新細明體"/>
        <family val="1"/>
        <charset val="136"/>
      </rPr>
      <t>沙田大會堂展覽廳</t>
    </r>
  </si>
  <si>
    <t>MU</t>
    <phoneticPr fontId="0" type="noConversion"/>
  </si>
  <si>
    <t>Hong Kong Heritage Museum</t>
  </si>
  <si>
    <t>Cultural Centre Foyer Exhibition Area</t>
  </si>
  <si>
    <t>Hong Kong Christian Service Kwun Tong Vocational Training Centre</t>
  </si>
  <si>
    <r>
      <rPr>
        <sz val="11"/>
        <rFont val="新細明體"/>
        <family val="1"/>
        <charset val="136"/>
      </rPr>
      <t>香港基督教服務處觀塘職業訓練中心</t>
    </r>
  </si>
  <si>
    <t>Dr. Sun Yat-sen Museum</t>
  </si>
  <si>
    <r>
      <rPr>
        <sz val="11"/>
        <rFont val="新細明體"/>
        <family val="1"/>
        <charset val="136"/>
      </rPr>
      <t>孫中山紀念館</t>
    </r>
  </si>
  <si>
    <t>The Leisure and Cultural Services Department</t>
  </si>
  <si>
    <r>
      <rPr>
        <sz val="11"/>
        <rFont val="新細明體"/>
        <family val="1"/>
        <charset val="136"/>
      </rPr>
      <t>康樂及文化事務署</t>
    </r>
  </si>
  <si>
    <r>
      <rPr>
        <sz val="11"/>
        <color indexed="10"/>
        <rFont val="新細明體"/>
        <family val="1"/>
        <charset val="136"/>
      </rPr>
      <t>本地</t>
    </r>
  </si>
  <si>
    <t>NOT COUNT</t>
    <phoneticPr fontId="0" type="noConversion"/>
  </si>
  <si>
    <t>Others</t>
  </si>
  <si>
    <r>
      <rPr>
        <sz val="11"/>
        <rFont val="新細明體"/>
        <family val="1"/>
        <charset val="136"/>
      </rPr>
      <t>其他</t>
    </r>
  </si>
  <si>
    <r>
      <rPr>
        <sz val="11"/>
        <color indexed="10"/>
        <rFont val="新細明體"/>
        <family val="1"/>
        <charset val="136"/>
      </rPr>
      <t>其他</t>
    </r>
  </si>
  <si>
    <t>NOT COUNT</t>
  </si>
  <si>
    <t>Happy Workshop</t>
  </si>
  <si>
    <r>
      <rPr>
        <sz val="11"/>
        <rFont val="新細明體"/>
        <family val="1"/>
        <charset val="136"/>
      </rPr>
      <t>開心畫室</t>
    </r>
  </si>
  <si>
    <t>Langham Place</t>
  </si>
  <si>
    <r>
      <rPr>
        <sz val="11"/>
        <rFont val="新細明體"/>
        <family val="1"/>
        <charset val="136"/>
      </rPr>
      <t>香港青年藝術協會</t>
    </r>
  </si>
  <si>
    <t>VA</t>
    <phoneticPr fontId="0" type="noConversion"/>
  </si>
  <si>
    <t>Hong Kong Visual Art Centre Exhibition Hall</t>
  </si>
  <si>
    <t>Ceramics</t>
  </si>
  <si>
    <r>
      <rPr>
        <sz val="11"/>
        <rFont val="新細明體"/>
        <family val="1"/>
        <charset val="136"/>
      </rPr>
      <t>陶藝</t>
    </r>
  </si>
  <si>
    <t>Exhibition Gallery 5, Hong Kong Central Library</t>
  </si>
  <si>
    <r>
      <rPr>
        <sz val="11"/>
        <rFont val="新細明體"/>
        <family val="1"/>
        <charset val="136"/>
      </rPr>
      <t>香港中央圖書館展覽館</t>
    </r>
    <r>
      <rPr>
        <sz val="11"/>
        <rFont val="Arial"/>
        <family val="2"/>
      </rPr>
      <t xml:space="preserve"> 5</t>
    </r>
  </si>
  <si>
    <t>ART</t>
    <phoneticPr fontId="0" type="noConversion"/>
  </si>
  <si>
    <t>Shanghai Street Artspace</t>
  </si>
  <si>
    <t>The Landmark</t>
  </si>
  <si>
    <t>Sculpture</t>
  </si>
  <si>
    <r>
      <rPr>
        <sz val="11"/>
        <rFont val="新細明體"/>
        <family val="1"/>
        <charset val="136"/>
      </rPr>
      <t>雕塑</t>
    </r>
  </si>
  <si>
    <t>Hong Kong Wetland Park</t>
  </si>
  <si>
    <r>
      <rPr>
        <sz val="11"/>
        <rFont val="新細明體"/>
        <family val="1"/>
        <charset val="136"/>
      </rPr>
      <t>香港藝術中心包氏畫廊</t>
    </r>
  </si>
  <si>
    <t>The Pao Galleries</t>
  </si>
  <si>
    <t>Hong Kong Art School</t>
  </si>
  <si>
    <r>
      <rPr>
        <sz val="11"/>
        <rFont val="新細明體"/>
        <family val="1"/>
        <charset val="136"/>
      </rPr>
      <t>香港藝術學院</t>
    </r>
  </si>
  <si>
    <t>Experimental Gallery</t>
  </si>
  <si>
    <r>
      <rPr>
        <sz val="11"/>
        <rFont val="新細明體"/>
        <family val="1"/>
        <charset val="136"/>
      </rPr>
      <t>香港藝術中心麥高利小劇場</t>
    </r>
  </si>
  <si>
    <t>McAulay Studio</t>
  </si>
  <si>
    <r>
      <rPr>
        <sz val="11"/>
        <color indexed="10"/>
        <rFont val="新細明體"/>
        <family val="1"/>
        <charset val="136"/>
      </rPr>
      <t>上海當代藝術館</t>
    </r>
  </si>
  <si>
    <t>The Spirit of Lotus Art Association</t>
  </si>
  <si>
    <r>
      <rPr>
        <sz val="11"/>
        <rFont val="新細明體"/>
        <family val="1"/>
        <charset val="136"/>
      </rPr>
      <t>荷夢畫會</t>
    </r>
  </si>
  <si>
    <r>
      <rPr>
        <sz val="11"/>
        <rFont val="新細明體"/>
        <family val="1"/>
        <charset val="136"/>
      </rPr>
      <t>香港中文大學新亞書院許氏文化館</t>
    </r>
  </si>
  <si>
    <t>CUHK - Hui Gallery</t>
  </si>
  <si>
    <t>New Asia College Ch'ien Mu Library, The Chinese University of Hong Kong</t>
  </si>
  <si>
    <r>
      <rPr>
        <sz val="11"/>
        <rFont val="新細明體"/>
        <family val="1"/>
        <charset val="136"/>
      </rPr>
      <t>香港中文大學新亞書院錢穆圖書館</t>
    </r>
  </si>
  <si>
    <t>CUHK - Ch'ien Mu Library Exhibition Area</t>
  </si>
  <si>
    <r>
      <rPr>
        <sz val="11"/>
        <rFont val="新細明體"/>
        <family val="1"/>
        <charset val="136"/>
      </rPr>
      <t>連安洋</t>
    </r>
  </si>
  <si>
    <r>
      <rPr>
        <sz val="11"/>
        <color indexed="10"/>
        <rFont val="新細明體"/>
        <family val="1"/>
        <charset val="136"/>
      </rPr>
      <t>上海展覽中心</t>
    </r>
  </si>
  <si>
    <t>Exchange Square</t>
  </si>
  <si>
    <t>agnès b.'s Librairie Galerie</t>
  </si>
  <si>
    <t>BUSS</t>
    <phoneticPr fontId="0" type="noConversion"/>
  </si>
  <si>
    <t>agnes b.'s Librairie Galerie</t>
    <phoneticPr fontId="0" type="noConversion"/>
  </si>
  <si>
    <r>
      <rPr>
        <sz val="11"/>
        <color indexed="10"/>
        <rFont val="新細明體"/>
        <family val="1"/>
        <charset val="136"/>
      </rPr>
      <t>繪畫</t>
    </r>
  </si>
  <si>
    <t>LAM Tian Xing</t>
  </si>
  <si>
    <t>C&amp;G Artpartment</t>
  </si>
  <si>
    <r>
      <t xml:space="preserve">C&amp;G </t>
    </r>
    <r>
      <rPr>
        <sz val="11"/>
        <rFont val="新細明體"/>
        <family val="1"/>
        <charset val="136"/>
      </rPr>
      <t>藝術單位</t>
    </r>
  </si>
  <si>
    <t>CAIS Gallery Hong Kong</t>
  </si>
  <si>
    <r>
      <rPr>
        <sz val="11"/>
        <rFont val="新細明體"/>
        <family val="1"/>
        <charset val="136"/>
      </rPr>
      <t>中苑攝影學會</t>
    </r>
  </si>
  <si>
    <r>
      <rPr>
        <sz val="11"/>
        <rFont val="新細明體"/>
        <family val="1"/>
        <charset val="136"/>
      </rPr>
      <t>香港大會堂展覽館</t>
    </r>
  </si>
  <si>
    <t>City Hall Exhibition Gallery</t>
  </si>
  <si>
    <t>Hong Kong Artists Society</t>
  </si>
  <si>
    <r>
      <rPr>
        <sz val="11"/>
        <rFont val="新細明體"/>
        <family val="1"/>
        <charset val="136"/>
      </rPr>
      <t>香港畫家聯會</t>
    </r>
  </si>
  <si>
    <t>Hong Kong International Airport</t>
  </si>
  <si>
    <r>
      <rPr>
        <sz val="11"/>
        <rFont val="新細明體"/>
        <family val="1"/>
        <charset val="136"/>
      </rPr>
      <t>香港國際機場</t>
    </r>
  </si>
  <si>
    <t>Times Square</t>
  </si>
  <si>
    <r>
      <rPr>
        <sz val="11"/>
        <rFont val="新細明體"/>
        <family val="1"/>
        <charset val="136"/>
      </rPr>
      <t>香港山月美術學會</t>
    </r>
  </si>
  <si>
    <t>Pacific Place</t>
  </si>
  <si>
    <t>Yau Ma Tei &amp; Tsim Sha Tsui Culture and Arts Association Ltd.</t>
  </si>
  <si>
    <r>
      <rPr>
        <sz val="11"/>
        <rFont val="新細明體"/>
        <family val="1"/>
        <charset val="136"/>
      </rPr>
      <t>油尖區文化藝術協會</t>
    </r>
  </si>
  <si>
    <t>N/A</t>
  </si>
  <si>
    <t>Chung Sing Benevolent Society</t>
  </si>
  <si>
    <r>
      <rPr>
        <sz val="11"/>
        <rFont val="新細明體"/>
        <family val="1"/>
        <charset val="136"/>
      </rPr>
      <t>鐘聲慈善社</t>
    </r>
  </si>
  <si>
    <r>
      <rPr>
        <sz val="11"/>
        <rFont val="新細明體"/>
        <family val="1"/>
        <charset val="136"/>
      </rPr>
      <t>國際青年文化交流中心（香港）</t>
    </r>
  </si>
  <si>
    <r>
      <rPr>
        <sz val="11"/>
        <rFont val="新細明體"/>
        <family val="1"/>
        <charset val="136"/>
      </rPr>
      <t>香港大會堂展覽廳</t>
    </r>
  </si>
  <si>
    <t>City Hall Exhibition Hall</t>
  </si>
  <si>
    <t>Hung Li Chinese Calligraphy and Painting Society, Hong Kong</t>
  </si>
  <si>
    <r>
      <rPr>
        <sz val="11"/>
        <rFont val="新細明體"/>
        <family val="1"/>
        <charset val="136"/>
      </rPr>
      <t>香港紅荔書畫會</t>
    </r>
  </si>
  <si>
    <t>Hong Kong Calligraphy &amp; Painting Society</t>
  </si>
  <si>
    <r>
      <rPr>
        <sz val="11"/>
        <rFont val="新細明體"/>
        <family val="1"/>
        <charset val="136"/>
      </rPr>
      <t>香港書畫會</t>
    </r>
  </si>
  <si>
    <t>China Hong Kong Institute of Calligraphy</t>
  </si>
  <si>
    <t>Sham Shui Po Arts Association</t>
  </si>
  <si>
    <r>
      <rPr>
        <sz val="11"/>
        <rFont val="新細明體"/>
        <family val="1"/>
        <charset val="136"/>
      </rPr>
      <t>深水埗文藝協會</t>
    </r>
  </si>
  <si>
    <t>Green Harmonic Art Association</t>
  </si>
  <si>
    <r>
      <rPr>
        <sz val="11"/>
        <rFont val="新細明體"/>
        <family val="1"/>
        <charset val="136"/>
      </rPr>
      <t>綠怡畫會</t>
    </r>
  </si>
  <si>
    <t>Hong Kong Chinese Calligraphy and Art Association</t>
  </si>
  <si>
    <r>
      <rPr>
        <sz val="11"/>
        <rFont val="新細明體"/>
        <family val="1"/>
        <charset val="136"/>
      </rPr>
      <t>香港書藝會</t>
    </r>
  </si>
  <si>
    <t>International Oriental Institute of Fine Arts and Calligraphy</t>
  </si>
  <si>
    <r>
      <rPr>
        <sz val="11"/>
        <rFont val="新細明體"/>
        <family val="1"/>
        <charset val="136"/>
      </rPr>
      <t>國際東方書畫藝術研究會</t>
    </r>
  </si>
  <si>
    <t>LEE Kit</t>
  </si>
  <si>
    <r>
      <rPr>
        <sz val="11"/>
        <rFont val="新細明體"/>
        <family val="1"/>
        <charset val="136"/>
      </rPr>
      <t>香港視覺藝術中心五樓展覽廳</t>
    </r>
  </si>
  <si>
    <t>New Media Art</t>
  </si>
  <si>
    <t>新媒體藝術</t>
  </si>
  <si>
    <t>originally classified as Electronic Media, amended by CUHK on 2013.10.30</t>
    <phoneticPr fontId="0" type="noConversion"/>
  </si>
  <si>
    <t>Queen Elizabeth Hospital</t>
  </si>
  <si>
    <t>OTHERS</t>
    <phoneticPr fontId="0" type="noConversion"/>
  </si>
  <si>
    <t>Mongkok Pedestrian Street</t>
    <phoneticPr fontId="0" type="noConversion"/>
  </si>
  <si>
    <t>The Church of Christ in China Fong Yun Wah Secondary School</t>
  </si>
  <si>
    <r>
      <rPr>
        <sz val="11"/>
        <rFont val="新細明體"/>
        <family val="1"/>
        <charset val="136"/>
      </rPr>
      <t>中華基督教會方潤華中學</t>
    </r>
  </si>
  <si>
    <t>Cheung Chau Photographic Art</t>
  </si>
  <si>
    <r>
      <rPr>
        <sz val="11"/>
        <rFont val="新細明體"/>
        <family val="1"/>
        <charset val="136"/>
      </rPr>
      <t>長洲影藝會</t>
    </r>
  </si>
  <si>
    <r>
      <rPr>
        <sz val="11"/>
        <color indexed="10"/>
        <rFont val="新細明體"/>
        <family val="1"/>
        <charset val="136"/>
      </rPr>
      <t>攝影</t>
    </r>
  </si>
  <si>
    <t>Po Leung Kuk Camoes Tan Siu Lin Primary School</t>
  </si>
  <si>
    <r>
      <rPr>
        <sz val="11"/>
        <rFont val="新細明體"/>
        <family val="1"/>
        <charset val="136"/>
      </rPr>
      <t>保良局陳守仁小學</t>
    </r>
  </si>
  <si>
    <t>10 Chancery Lane Gallery</t>
  </si>
  <si>
    <r>
      <t>10</t>
    </r>
    <r>
      <rPr>
        <sz val="11"/>
        <rFont val="新細明體"/>
        <family val="1"/>
        <charset val="136"/>
      </rPr>
      <t>號贊善里畫廊</t>
    </r>
  </si>
  <si>
    <t>GAL</t>
  </si>
  <si>
    <r>
      <t>10</t>
    </r>
    <r>
      <rPr>
        <sz val="11"/>
        <color indexed="10"/>
        <rFont val="新細明體"/>
        <family val="1"/>
        <charset val="136"/>
      </rPr>
      <t>號贊善里畫廊</t>
    </r>
  </si>
  <si>
    <r>
      <rPr>
        <sz val="11"/>
        <rFont val="新細明體"/>
        <family val="1"/>
        <charset val="136"/>
      </rPr>
      <t>香港綠野書畫學會</t>
    </r>
  </si>
  <si>
    <t>China Gallery Research Association</t>
  </si>
  <si>
    <t>Exhibition Gallery, Tsuen Wan Town Hall</t>
  </si>
  <si>
    <r>
      <rPr>
        <sz val="11"/>
        <rFont val="新細明體"/>
        <family val="1"/>
        <charset val="136"/>
      </rPr>
      <t>荃灣大會堂展覽館</t>
    </r>
  </si>
  <si>
    <t>Tsuen Wan Town Hall Exhibition Gallery</t>
  </si>
  <si>
    <t>Architecture</t>
  </si>
  <si>
    <r>
      <rPr>
        <sz val="11"/>
        <rFont val="新細明體"/>
        <family val="1"/>
        <charset val="136"/>
      </rPr>
      <t>建築</t>
    </r>
  </si>
  <si>
    <r>
      <rPr>
        <sz val="11"/>
        <rFont val="新細明體"/>
        <family val="1"/>
        <charset val="136"/>
      </rPr>
      <t>香港聾人福利促進會</t>
    </r>
  </si>
  <si>
    <r>
      <rPr>
        <sz val="11"/>
        <rFont val="新細明體"/>
        <family val="1"/>
        <charset val="136"/>
      </rPr>
      <t>香港書法愛好者協會</t>
    </r>
  </si>
  <si>
    <t>Gallery by the Harbour</t>
  </si>
  <si>
    <r>
      <rPr>
        <sz val="11"/>
        <rFont val="新細明體"/>
        <family val="1"/>
        <charset val="136"/>
      </rPr>
      <t>抱趣堂當代藝術館</t>
    </r>
  </si>
  <si>
    <t>Baoqu Tang Modern Art Gallery</t>
  </si>
  <si>
    <t>Asia Fine Art</t>
  </si>
  <si>
    <t>Exhibition Gallery, Tuen Mun Town Hall</t>
  </si>
  <si>
    <r>
      <rPr>
        <sz val="11"/>
        <rFont val="新細明體"/>
        <family val="1"/>
        <charset val="136"/>
      </rPr>
      <t>屯門大會堂展覽廳</t>
    </r>
  </si>
  <si>
    <t>Tuen Mun Town Hall Exhibition Gallery</t>
  </si>
  <si>
    <t>Tuen Mun Arts Promotion Association</t>
  </si>
  <si>
    <r>
      <rPr>
        <sz val="11"/>
        <rFont val="新細明體"/>
        <family val="1"/>
        <charset val="136"/>
      </rPr>
      <t>屯門文藝協進會</t>
    </r>
  </si>
  <si>
    <t>Yunshi Chinese Painting and Calligraphy Association</t>
  </si>
  <si>
    <r>
      <rPr>
        <sz val="11"/>
        <rFont val="新細明體"/>
        <family val="1"/>
        <charset val="136"/>
      </rPr>
      <t>雲石書畫會</t>
    </r>
  </si>
  <si>
    <t>Hong Kong City Hall</t>
  </si>
  <si>
    <r>
      <rPr>
        <sz val="11"/>
        <rFont val="新細明體"/>
        <family val="1"/>
        <charset val="136"/>
      </rPr>
      <t>香港大會堂</t>
    </r>
  </si>
  <si>
    <t>City Hall</t>
  </si>
  <si>
    <t>Asian People's Theatre Festival Society</t>
    <phoneticPr fontId="0" type="noConversion"/>
  </si>
  <si>
    <r>
      <rPr>
        <sz val="11"/>
        <rFont val="新細明體"/>
        <family val="1"/>
        <charset val="136"/>
      </rPr>
      <t>亞洲民眾戲劇節協會</t>
    </r>
  </si>
  <si>
    <r>
      <rPr>
        <sz val="11"/>
        <rFont val="新細明體"/>
        <family val="1"/>
        <charset val="136"/>
      </rPr>
      <t>藝廊亞洲</t>
    </r>
  </si>
  <si>
    <t>Flagstaff House Museum of Tea Ware</t>
  </si>
  <si>
    <r>
      <rPr>
        <sz val="11"/>
        <rFont val="新細明體"/>
        <family val="1"/>
        <charset val="136"/>
      </rPr>
      <t>茶具文物館</t>
    </r>
  </si>
  <si>
    <r>
      <rPr>
        <sz val="11"/>
        <color indexed="10"/>
        <rFont val="新細明體"/>
        <family val="1"/>
        <charset val="136"/>
      </rPr>
      <t>陶藝</t>
    </r>
  </si>
  <si>
    <t>Central Plaza</t>
  </si>
  <si>
    <t>The Jiazi Society of Calligraphy</t>
  </si>
  <si>
    <r>
      <rPr>
        <sz val="11"/>
        <rFont val="新細明體"/>
        <family val="1"/>
        <charset val="136"/>
      </rPr>
      <t>甲子書學會</t>
    </r>
  </si>
  <si>
    <t>Exhibition Gallery 1-5, Hong Kong Central Library</t>
  </si>
  <si>
    <t>Artist Commune</t>
  </si>
  <si>
    <r>
      <rPr>
        <sz val="11"/>
        <color indexed="10"/>
        <rFont val="新細明體"/>
        <family val="1"/>
        <charset val="136"/>
      </rPr>
      <t>書畫篆刻</t>
    </r>
  </si>
  <si>
    <t>HKU School of Professional and Continuing Education</t>
  </si>
  <si>
    <r>
      <rPr>
        <sz val="11"/>
        <rFont val="新細明體"/>
        <family val="1"/>
        <charset val="136"/>
      </rPr>
      <t>香港大學專業進修學院</t>
    </r>
  </si>
  <si>
    <t>Creative Figure Studio</t>
  </si>
  <si>
    <r>
      <rPr>
        <sz val="11"/>
        <rFont val="新細明體"/>
        <family val="1"/>
        <charset val="136"/>
      </rPr>
      <t>人面像創作坊</t>
    </r>
  </si>
  <si>
    <t>Para/Site Art Space</t>
  </si>
  <si>
    <r>
      <t>Para/Site</t>
    </r>
    <r>
      <rPr>
        <sz val="11"/>
        <rFont val="新細明體"/>
        <family val="1"/>
        <charset val="136"/>
      </rPr>
      <t>藝術空間</t>
    </r>
  </si>
  <si>
    <r>
      <rPr>
        <sz val="11"/>
        <rFont val="新細明體"/>
        <family val="1"/>
        <charset val="136"/>
      </rPr>
      <t>李傑</t>
    </r>
  </si>
  <si>
    <t>The Chinese Photographic Association of Hong Kong</t>
  </si>
  <si>
    <r>
      <rPr>
        <sz val="11"/>
        <rFont val="新細明體"/>
        <family val="1"/>
        <charset val="136"/>
      </rPr>
      <t>香港中華攝影學會</t>
    </r>
  </si>
  <si>
    <t>The Pao Galleries, Hong Kong Arts Centre</t>
  </si>
  <si>
    <t>Painters</t>
  </si>
  <si>
    <r>
      <rPr>
        <sz val="11"/>
        <rFont val="新細明體"/>
        <family val="1"/>
        <charset val="136"/>
      </rPr>
      <t>繪畫人</t>
    </r>
  </si>
  <si>
    <t>The Photographic Society of Hong Kong</t>
  </si>
  <si>
    <r>
      <rPr>
        <sz val="11"/>
        <rFont val="新細明體"/>
        <family val="1"/>
        <charset val="136"/>
      </rPr>
      <t>香港攝影學會</t>
    </r>
  </si>
  <si>
    <r>
      <rPr>
        <sz val="11"/>
        <rFont val="新細明體"/>
        <family val="1"/>
        <charset val="136"/>
      </rPr>
      <t>香港藝群攝影學會</t>
    </r>
  </si>
  <si>
    <r>
      <rPr>
        <sz val="11"/>
        <rFont val="新細明體"/>
        <family val="1"/>
        <charset val="136"/>
      </rPr>
      <t>千秋書畫學會</t>
    </r>
  </si>
  <si>
    <t>Wen Yau</t>
  </si>
  <si>
    <r>
      <rPr>
        <sz val="11"/>
        <color indexed="10"/>
        <rFont val="新細明體"/>
        <family val="1"/>
        <charset val="136"/>
      </rPr>
      <t>魂游</t>
    </r>
  </si>
  <si>
    <t>HKU - The University Museum and Art gallery</t>
  </si>
  <si>
    <r>
      <rPr>
        <sz val="11"/>
        <rFont val="新細明體"/>
        <family val="1"/>
        <charset val="136"/>
      </rPr>
      <t>何懿行</t>
    </r>
  </si>
  <si>
    <r>
      <rPr>
        <sz val="11"/>
        <rFont val="新細明體"/>
        <family val="1"/>
        <charset val="136"/>
      </rPr>
      <t>香港大學美術博物館</t>
    </r>
  </si>
  <si>
    <t>FC</t>
    <phoneticPr fontId="0" type="noConversion"/>
  </si>
  <si>
    <t>Fringe Club</t>
  </si>
  <si>
    <r>
      <rPr>
        <sz val="11"/>
        <rFont val="新細明體"/>
        <family val="1"/>
        <charset val="136"/>
      </rPr>
      <t>藝穗會</t>
    </r>
  </si>
  <si>
    <t>Fringe fotogalerie</t>
  </si>
  <si>
    <t>Asia Fine Art Gallery</t>
  </si>
  <si>
    <t>Alisan Fine Arts</t>
  </si>
  <si>
    <r>
      <rPr>
        <sz val="11"/>
        <rFont val="新細明體"/>
        <family val="1"/>
        <charset val="136"/>
      </rPr>
      <t>藝倡畫廊</t>
    </r>
  </si>
  <si>
    <t>Shanghai Art Museum, Shanghai</t>
  </si>
  <si>
    <r>
      <rPr>
        <sz val="11"/>
        <color indexed="10"/>
        <rFont val="新細明體"/>
        <family val="1"/>
        <charset val="136"/>
      </rPr>
      <t>上海美術館</t>
    </r>
  </si>
  <si>
    <t>White Tube</t>
  </si>
  <si>
    <t>Hong Kong Museum of Art</t>
  </si>
  <si>
    <r>
      <rPr>
        <sz val="11"/>
        <rFont val="新細明體"/>
        <family val="1"/>
        <charset val="136"/>
      </rPr>
      <t>香港藝術館</t>
    </r>
  </si>
  <si>
    <t>Kwai Fung Hin Art Gallery</t>
  </si>
  <si>
    <r>
      <rPr>
        <sz val="11"/>
        <rFont val="新細明體"/>
        <family val="1"/>
        <charset val="136"/>
      </rPr>
      <t>季豐軒畫廊</t>
    </r>
  </si>
  <si>
    <t>Hanart TZ Gallery</t>
  </si>
  <si>
    <r>
      <rPr>
        <sz val="11"/>
        <rFont val="新細明體"/>
        <family val="1"/>
        <charset val="136"/>
      </rPr>
      <t>漢雅軒</t>
    </r>
  </si>
  <si>
    <t>Art Statements Gallery</t>
  </si>
  <si>
    <t>GAL</t>
    <phoneticPr fontId="0" type="noConversion"/>
  </si>
  <si>
    <r>
      <rPr>
        <sz val="11"/>
        <rFont val="新細明體"/>
        <family val="1"/>
        <charset val="136"/>
      </rPr>
      <t>藝穗會畫廊</t>
    </r>
  </si>
  <si>
    <t>Finge Gallery</t>
  </si>
  <si>
    <t>Hui Gallery, New Asia College, The Chinese University of Hong Kong</t>
  </si>
  <si>
    <t xml:space="preserve">Exh_venue changed </t>
    <phoneticPr fontId="0" type="noConversion"/>
  </si>
  <si>
    <t>Wan Fung Art Gallery</t>
  </si>
  <si>
    <r>
      <rPr>
        <sz val="11"/>
        <rFont val="新細明體"/>
        <family val="1"/>
        <charset val="136"/>
      </rPr>
      <t>雲峰畫苑</t>
    </r>
  </si>
  <si>
    <t>Artland Gallery</t>
  </si>
  <si>
    <r>
      <rPr>
        <sz val="11"/>
        <rFont val="新細明體"/>
        <family val="1"/>
        <charset val="136"/>
      </rPr>
      <t>藝林畫廊</t>
    </r>
  </si>
  <si>
    <t>Galerie du Monde</t>
  </si>
  <si>
    <r>
      <rPr>
        <sz val="11"/>
        <rFont val="新細明體"/>
        <family val="1"/>
        <charset val="136"/>
      </rPr>
      <t>世界畫廊</t>
    </r>
  </si>
  <si>
    <r>
      <rPr>
        <sz val="11"/>
        <rFont val="新細明體"/>
        <family val="1"/>
        <charset val="136"/>
      </rPr>
      <t>黃進曦</t>
    </r>
  </si>
  <si>
    <t xml:space="preserve">Connoisseur Art Gallery </t>
  </si>
  <si>
    <t>Osage Soho</t>
  </si>
  <si>
    <r>
      <rPr>
        <sz val="11"/>
        <rFont val="新細明體"/>
        <family val="1"/>
        <charset val="136"/>
      </rPr>
      <t>奧沙蘇豪</t>
    </r>
  </si>
  <si>
    <t>King's Gallery</t>
  </si>
  <si>
    <r>
      <rPr>
        <sz val="11"/>
        <rFont val="新細明體"/>
        <family val="1"/>
        <charset val="136"/>
      </rPr>
      <t>皇室畫廊</t>
    </r>
  </si>
  <si>
    <t>Picture This Gallery</t>
  </si>
  <si>
    <t>Osage Gallery</t>
  </si>
  <si>
    <r>
      <rPr>
        <sz val="11"/>
        <rFont val="新細明體"/>
        <family val="1"/>
        <charset val="136"/>
      </rPr>
      <t>海港城．美術館</t>
    </r>
  </si>
  <si>
    <t>Galerie Ora-Ora</t>
  </si>
  <si>
    <t>Harbour City</t>
  </si>
  <si>
    <r>
      <rPr>
        <sz val="11"/>
        <rFont val="新細明體"/>
        <family val="1"/>
        <charset val="136"/>
      </rPr>
      <t>義務工作發展局</t>
    </r>
  </si>
  <si>
    <t>3/F, Cheng Ming Building, New Asia College, The Chinese University of Hong Kong</t>
  </si>
  <si>
    <r>
      <rPr>
        <sz val="11"/>
        <rFont val="新細明體"/>
        <family val="1"/>
        <charset val="136"/>
      </rPr>
      <t>香港中文大學新亞書院誠明館三樓</t>
    </r>
  </si>
  <si>
    <r>
      <t>1a</t>
    </r>
    <r>
      <rPr>
        <sz val="11"/>
        <rFont val="新細明體"/>
        <family val="1"/>
        <charset val="136"/>
      </rPr>
      <t>空間</t>
    </r>
  </si>
  <si>
    <t>ART</t>
  </si>
  <si>
    <t>1a space</t>
  </si>
  <si>
    <t>Magdalen Wong</t>
  </si>
  <si>
    <r>
      <rPr>
        <sz val="11"/>
        <rFont val="新細明體"/>
        <family val="1"/>
        <charset val="136"/>
      </rPr>
      <t>黃頌恩</t>
    </r>
  </si>
  <si>
    <t>Exhibition Gallery 4-5, Hong Kong Central Library</t>
  </si>
  <si>
    <t>Sin Sin Fine Art</t>
  </si>
  <si>
    <r>
      <rPr>
        <sz val="11"/>
        <rFont val="新細明體"/>
        <family val="1"/>
        <charset val="136"/>
      </rPr>
      <t>又一城</t>
    </r>
  </si>
  <si>
    <t>Festival Walk</t>
  </si>
  <si>
    <t>Wan Chai district</t>
  </si>
  <si>
    <t>Jao Tsung-I Petite Ecole, The University of Hong Kong</t>
  </si>
  <si>
    <t>HKU - Jao Tsung-I Petite Ecole</t>
  </si>
  <si>
    <r>
      <rPr>
        <sz val="11"/>
        <color indexed="10"/>
        <rFont val="新細明體"/>
        <family val="1"/>
        <charset val="136"/>
      </rPr>
      <t>香港藝術館</t>
    </r>
  </si>
  <si>
    <t>Oi Ling Fine Chinese Antiques</t>
  </si>
  <si>
    <t>Oi Ling Antiques</t>
    <phoneticPr fontId="0" type="noConversion"/>
  </si>
  <si>
    <t>Prints</t>
  </si>
  <si>
    <r>
      <rPr>
        <sz val="11"/>
        <rFont val="新細明體"/>
        <family val="1"/>
        <charset val="136"/>
      </rPr>
      <t>版畫</t>
    </r>
  </si>
  <si>
    <t>Chun Fung Art Club</t>
  </si>
  <si>
    <r>
      <rPr>
        <sz val="11"/>
        <rFont val="新細明體"/>
        <family val="1"/>
        <charset val="136"/>
      </rPr>
      <t>春風畫會</t>
    </r>
  </si>
  <si>
    <t>Zhong Da Professional Chinese Calligraphy Alumni Society</t>
  </si>
  <si>
    <r>
      <rPr>
        <sz val="11"/>
        <rFont val="新細明體"/>
        <family val="1"/>
        <charset val="136"/>
      </rPr>
      <t>中大專業書法校友會</t>
    </r>
  </si>
  <si>
    <t>One Degree Photophile Association</t>
  </si>
  <si>
    <r>
      <rPr>
        <sz val="11"/>
        <rFont val="新細明體"/>
        <family val="1"/>
        <charset val="136"/>
      </rPr>
      <t>壹度攝影研究會</t>
    </r>
  </si>
  <si>
    <r>
      <rPr>
        <sz val="11"/>
        <rFont val="新細明體"/>
        <family val="1"/>
        <charset val="136"/>
      </rPr>
      <t>宣道會陳朱素華紀念中學</t>
    </r>
  </si>
  <si>
    <r>
      <rPr>
        <sz val="11"/>
        <rFont val="新細明體"/>
        <family val="1"/>
        <charset val="136"/>
      </rPr>
      <t>李鴻輝</t>
    </r>
  </si>
  <si>
    <t>Art Exhibition</t>
    <phoneticPr fontId="0" type="noConversion"/>
  </si>
  <si>
    <r>
      <rPr>
        <sz val="11"/>
        <rFont val="新細明體"/>
        <family val="1"/>
        <charset val="136"/>
      </rPr>
      <t>葵涌及青衣區文藝協進會有限公司</t>
    </r>
  </si>
  <si>
    <t>Hong Kong Culture and Art Promotion Association</t>
  </si>
  <si>
    <r>
      <rPr>
        <sz val="11"/>
        <rFont val="新細明體"/>
        <family val="1"/>
        <charset val="136"/>
      </rPr>
      <t>香港文化藝術推廣協會</t>
    </r>
  </si>
  <si>
    <t>Art Focus</t>
  </si>
  <si>
    <r>
      <rPr>
        <sz val="11"/>
        <rFont val="新細明體"/>
        <family val="1"/>
        <charset val="136"/>
      </rPr>
      <t>藝聚</t>
    </r>
  </si>
  <si>
    <r>
      <rPr>
        <sz val="11"/>
        <rFont val="新細明體"/>
        <family val="1"/>
        <charset val="136"/>
      </rPr>
      <t>香港美術教育協會</t>
    </r>
  </si>
  <si>
    <t>Hong Kong Society for Education in Art</t>
  </si>
  <si>
    <r>
      <rPr>
        <sz val="11"/>
        <rFont val="新細明體"/>
        <family val="1"/>
        <charset val="136"/>
      </rPr>
      <t>香港濕地公園</t>
    </r>
  </si>
  <si>
    <r>
      <rPr>
        <sz val="11"/>
        <rFont val="新細明體"/>
        <family val="1"/>
        <charset val="136"/>
      </rPr>
      <t>馮力仁</t>
    </r>
  </si>
  <si>
    <t>Hong Kong Youth Arts Foundation</t>
  </si>
  <si>
    <t>Artlinks Asia</t>
  </si>
  <si>
    <t>Chinese Painting, Calligraphy and Seal Carving</t>
    <phoneticPr fontId="0" type="noConversion"/>
  </si>
  <si>
    <t>Art Promotion Office</t>
  </si>
  <si>
    <r>
      <rPr>
        <sz val="11"/>
        <rFont val="新細明體"/>
        <family val="1"/>
        <charset val="136"/>
      </rPr>
      <t>藝術推廣辦事處</t>
    </r>
  </si>
  <si>
    <t>Art Spectrum Association</t>
  </si>
  <si>
    <r>
      <rPr>
        <sz val="11"/>
        <rFont val="新細明體"/>
        <family val="1"/>
        <charset val="136"/>
      </rPr>
      <t>七色畫會</t>
    </r>
  </si>
  <si>
    <r>
      <rPr>
        <sz val="11"/>
        <rFont val="新細明體"/>
        <family val="1"/>
        <charset val="136"/>
      </rPr>
      <t>藝術公社</t>
    </r>
  </si>
  <si>
    <t>Tsuen Wan Plaza</t>
  </si>
  <si>
    <t>public</t>
  </si>
  <si>
    <t>Electronic Art</t>
  </si>
  <si>
    <t>電子藝術</t>
  </si>
  <si>
    <t>Experimental Gallery, Hong Kong Arts Centre</t>
  </si>
  <si>
    <r>
      <rPr>
        <sz val="11"/>
        <rFont val="新細明體"/>
        <family val="1"/>
        <charset val="136"/>
      </rPr>
      <t>香港藝術中心實驗畫廊</t>
    </r>
  </si>
  <si>
    <t>Hong Kong Art and Crafts Association</t>
  </si>
  <si>
    <r>
      <rPr>
        <sz val="11"/>
        <rFont val="新細明體"/>
        <family val="1"/>
        <charset val="136"/>
      </rPr>
      <t>香港工藝美術協會</t>
    </r>
  </si>
  <si>
    <t>Kapok</t>
  </si>
  <si>
    <t>Zee Stone Gallery</t>
  </si>
  <si>
    <t>5/F Pao Galleries, Hong Kong Arts Centre</t>
  </si>
  <si>
    <t>BUSS</t>
  </si>
  <si>
    <t>OC Gallery</t>
  </si>
  <si>
    <r>
      <t>OC</t>
    </r>
    <r>
      <rPr>
        <sz val="11"/>
        <rFont val="新細明體"/>
        <family val="1"/>
        <charset val="136"/>
      </rPr>
      <t>藝廊</t>
    </r>
  </si>
  <si>
    <t>Sino Group "Art in Hong Kong"</t>
  </si>
  <si>
    <r>
      <rPr>
        <sz val="11"/>
        <rFont val="新細明體"/>
        <family val="1"/>
        <charset val="136"/>
      </rPr>
      <t>信和集團「香港藝術」</t>
    </r>
  </si>
  <si>
    <t>Culture Club Gallery</t>
  </si>
  <si>
    <t>Culture Club Gallery</t>
    <phoneticPr fontId="0" type="noConversion"/>
  </si>
  <si>
    <t>Schoeni Art Gallery</t>
  </si>
  <si>
    <r>
      <rPr>
        <sz val="11"/>
        <rFont val="新細明體"/>
        <family val="1"/>
        <charset val="136"/>
      </rPr>
      <t>少勵畫廊</t>
    </r>
  </si>
  <si>
    <t>Schoeni Art Gallery on Old Bailey</t>
  </si>
  <si>
    <r>
      <rPr>
        <sz val="11"/>
        <rFont val="新細明體"/>
        <family val="1"/>
        <charset val="136"/>
      </rPr>
      <t>香港文化博物館</t>
    </r>
  </si>
  <si>
    <t>The Leisure and Cultural Services Department; Hong Kong Designers Association</t>
  </si>
  <si>
    <r>
      <rPr>
        <sz val="11"/>
        <rFont val="新細明體"/>
        <family val="1"/>
        <charset val="136"/>
      </rPr>
      <t>康樂及文化事務署、香港設計師協會</t>
    </r>
  </si>
  <si>
    <t>Art Beatus Gallery</t>
  </si>
  <si>
    <r>
      <rPr>
        <sz val="11"/>
        <rFont val="新細明體"/>
        <family val="1"/>
        <charset val="136"/>
      </rPr>
      <t>精藝軒畫廊</t>
    </r>
  </si>
  <si>
    <t>LEI Ling</t>
  </si>
  <si>
    <r>
      <rPr>
        <sz val="11"/>
        <rFont val="新細明體"/>
        <family val="1"/>
        <charset val="136"/>
      </rPr>
      <t>雷玲</t>
    </r>
  </si>
  <si>
    <t>SUN Guangyi</t>
  </si>
  <si>
    <r>
      <rPr>
        <sz val="11"/>
        <rFont val="新細明體"/>
        <family val="1"/>
        <charset val="136"/>
      </rPr>
      <t>孫廣義</t>
    </r>
  </si>
  <si>
    <t xml:space="preserve">Tang Contemporary Art </t>
  </si>
  <si>
    <t>Grotto Fine Art Ltd</t>
  </si>
  <si>
    <r>
      <rPr>
        <sz val="11"/>
        <rFont val="新細明體"/>
        <family val="1"/>
        <charset val="136"/>
      </rPr>
      <t>嘉圖現代藝術有限公司</t>
    </r>
  </si>
  <si>
    <t>Grotto Fine Art</t>
  </si>
  <si>
    <r>
      <rPr>
        <sz val="11"/>
        <rFont val="新細明體"/>
        <family val="1"/>
        <charset val="136"/>
      </rPr>
      <t>嘉圖現代藝術</t>
    </r>
  </si>
  <si>
    <t>Claire LEE</t>
  </si>
  <si>
    <t>Blue Lotus Gallery</t>
  </si>
  <si>
    <t>Vivian Poon</t>
  </si>
  <si>
    <r>
      <rPr>
        <sz val="11"/>
        <rFont val="新細明體"/>
        <family val="1"/>
        <charset val="136"/>
      </rPr>
      <t>潘蔚然</t>
    </r>
  </si>
  <si>
    <t>Goethe-Gallery, Goethe-Institut Hong Kong</t>
  </si>
  <si>
    <r>
      <rPr>
        <sz val="11"/>
        <rFont val="新細明體"/>
        <family val="1"/>
        <charset val="136"/>
      </rPr>
      <t>香港歌德學院歌德畫廊</t>
    </r>
  </si>
  <si>
    <t>Goethe-Gallery</t>
  </si>
  <si>
    <t>Karin Weber Gallery</t>
  </si>
  <si>
    <r>
      <rPr>
        <sz val="11"/>
        <rFont val="新細明體"/>
        <family val="1"/>
        <charset val="136"/>
      </rPr>
      <t>凱倫偉伯畫廊</t>
    </r>
  </si>
  <si>
    <r>
      <rPr>
        <sz val="11"/>
        <rFont val="新細明體"/>
        <family val="1"/>
        <charset val="136"/>
      </rPr>
      <t>華德學校</t>
    </r>
  </si>
  <si>
    <r>
      <rPr>
        <sz val="11"/>
        <rFont val="新細明體"/>
        <family val="1"/>
        <charset val="136"/>
      </rPr>
      <t>香港中文大學崇基學院行政樓大堂展覽廳</t>
    </r>
  </si>
  <si>
    <t>CUHK - Chung Chi College Administartion Building Lobby Gallery</t>
  </si>
  <si>
    <t>Chung Chi College, The Chinese University of Hong Kong</t>
  </si>
  <si>
    <r>
      <rPr>
        <sz val="11"/>
        <rFont val="新細明體"/>
        <family val="1"/>
        <charset val="136"/>
      </rPr>
      <t>香港中文大學崇基學院</t>
    </r>
  </si>
  <si>
    <t>Chun Fai Arts Club</t>
  </si>
  <si>
    <r>
      <rPr>
        <sz val="11"/>
        <rFont val="新細明體"/>
        <family val="1"/>
        <charset val="136"/>
      </rPr>
      <t>春暉畫院</t>
    </r>
  </si>
  <si>
    <r>
      <rPr>
        <sz val="11"/>
        <rFont val="新細明體"/>
        <family val="1"/>
        <charset val="136"/>
      </rPr>
      <t>高山劇場地下大堂及一樓展覽櫥窗</t>
    </r>
  </si>
  <si>
    <t>Ko Shan Theatre - multi</t>
  </si>
  <si>
    <r>
      <rPr>
        <sz val="11"/>
        <rFont val="新細明體"/>
        <family val="1"/>
        <charset val="136"/>
      </rPr>
      <t>深水埗文藝協會文化委員會</t>
    </r>
  </si>
  <si>
    <r>
      <rPr>
        <sz val="11"/>
        <rFont val="新細明體"/>
        <family val="1"/>
        <charset val="136"/>
      </rPr>
      <t>香港詩書聯學會</t>
    </r>
  </si>
  <si>
    <t>The Body Pen of Hong Kong</t>
  </si>
  <si>
    <r>
      <rPr>
        <sz val="11"/>
        <rFont val="新細明體"/>
        <family val="1"/>
        <charset val="136"/>
      </rPr>
      <t>香港硬筆書畫會</t>
    </r>
  </si>
  <si>
    <r>
      <rPr>
        <sz val="11"/>
        <rFont val="新細明體"/>
        <family val="1"/>
        <charset val="136"/>
      </rPr>
      <t>香港高齡教育工作者聯誼會</t>
    </r>
  </si>
  <si>
    <r>
      <rPr>
        <sz val="11"/>
        <rFont val="新細明體"/>
        <family val="1"/>
        <charset val="136"/>
      </rPr>
      <t>陳冠男</t>
    </r>
  </si>
  <si>
    <t>Cyberport</t>
  </si>
  <si>
    <t>Cattle Depot Artist Village</t>
  </si>
  <si>
    <t>NOT COUNT (Across Yr)</t>
  </si>
  <si>
    <t>counting in both financial years</t>
    <phoneticPr fontId="0" type="noConversion"/>
  </si>
  <si>
    <r>
      <rPr>
        <sz val="11"/>
        <rFont val="新細明體"/>
        <family val="1"/>
        <charset val="136"/>
      </rPr>
      <t>太古坊林肯大廈有蓋行人天橋</t>
    </r>
  </si>
  <si>
    <t>Lincoln House</t>
  </si>
  <si>
    <t>City Contemporary Dance Company</t>
  </si>
  <si>
    <r>
      <rPr>
        <sz val="11"/>
        <rFont val="新細明體"/>
        <family val="1"/>
        <charset val="136"/>
      </rPr>
      <t>城市當代舞蹈團</t>
    </r>
  </si>
  <si>
    <t>Wan Fung Art Gallery</t>
    <phoneticPr fontId="0" type="noConversion"/>
  </si>
  <si>
    <t>Not checked</t>
    <phoneticPr fontId="0" type="noConversion"/>
  </si>
  <si>
    <t>Tai Po District Arts Advancement Association</t>
  </si>
  <si>
    <r>
      <rPr>
        <sz val="11"/>
        <rFont val="新細明體"/>
        <family val="1"/>
        <charset val="136"/>
      </rPr>
      <t>大埔區文藝協進會</t>
    </r>
  </si>
  <si>
    <t>China (Hong Kong) Painting Calligraphy for the Aged Study Association</t>
  </si>
  <si>
    <r>
      <rPr>
        <sz val="11"/>
        <rFont val="新細明體"/>
        <family val="1"/>
        <charset val="136"/>
      </rPr>
      <t>香港中國老年書畫研究會</t>
    </r>
  </si>
  <si>
    <t>The Hong Kong Association of Calligraphy and Painting</t>
  </si>
  <si>
    <r>
      <rPr>
        <sz val="11"/>
        <rFont val="新細明體"/>
        <family val="1"/>
        <charset val="136"/>
      </rPr>
      <t>香港書畫筆藝會</t>
    </r>
  </si>
  <si>
    <t>HKIAA</t>
  </si>
  <si>
    <r>
      <rPr>
        <sz val="11"/>
        <rFont val="新細明體"/>
        <family val="1"/>
        <charset val="136"/>
      </rPr>
      <t>香港國際書畫家協會</t>
    </r>
  </si>
  <si>
    <t>Exhibition Gallery 1-2, Hong Kong Central Library</t>
  </si>
  <si>
    <t>Art Museum, The Chinese University of Hong Kong</t>
  </si>
  <si>
    <t>CUHK - Art Museum</t>
  </si>
  <si>
    <t>Janet Tso</t>
  </si>
  <si>
    <r>
      <rPr>
        <sz val="11"/>
        <rFont val="新細明體"/>
        <family val="1"/>
        <charset val="136"/>
      </rPr>
      <t>曹京</t>
    </r>
  </si>
  <si>
    <t>Osage Kwun Tong</t>
  </si>
  <si>
    <r>
      <rPr>
        <sz val="11"/>
        <rFont val="新細明體"/>
        <family val="1"/>
        <charset val="136"/>
      </rPr>
      <t>奧沙觀塘</t>
    </r>
  </si>
  <si>
    <t>Hong Kong Heritage Discovery Centre</t>
  </si>
  <si>
    <r>
      <rPr>
        <sz val="11"/>
        <rFont val="新細明體"/>
        <family val="1"/>
        <charset val="136"/>
      </rPr>
      <t>香港文物探知館</t>
    </r>
  </si>
  <si>
    <t>roving exh</t>
    <phoneticPr fontId="0" type="noConversion"/>
  </si>
  <si>
    <r>
      <rPr>
        <sz val="11"/>
        <color indexed="10"/>
        <rFont val="新細明體"/>
        <family val="1"/>
        <charset val="136"/>
      </rPr>
      <t>深圳關山月美術館</t>
    </r>
  </si>
  <si>
    <t>Linking Art Association</t>
  </si>
  <si>
    <r>
      <rPr>
        <sz val="11"/>
        <rFont val="新細明體"/>
        <family val="1"/>
        <charset val="136"/>
      </rPr>
      <t>翰緣雅集</t>
    </r>
  </si>
  <si>
    <t>Foyer Gallery, Sir Run Run Shaw Hall, The Chinese University of Hong Kong</t>
  </si>
  <si>
    <r>
      <rPr>
        <sz val="11"/>
        <rFont val="新細明體"/>
        <family val="1"/>
        <charset val="136"/>
      </rPr>
      <t>香港中文大學邵逸夫堂留足展覽廳</t>
    </r>
  </si>
  <si>
    <t>CUHK - Sir Run Run Shaw Hall Foyer Gallery</t>
  </si>
  <si>
    <r>
      <rPr>
        <sz val="11"/>
        <rFont val="新細明體"/>
        <family val="1"/>
        <charset val="136"/>
      </rPr>
      <t>香港中文大學藝術行政主任辦公室</t>
    </r>
  </si>
  <si>
    <t>Exhibition Gallery 4, Hong Kong Central Library</t>
  </si>
  <si>
    <t>Chinese Ceramics and Seals Donated by the K.S. Lo Foundation (Permanent Exhibition)</t>
    <phoneticPr fontId="0" type="noConversion"/>
  </si>
  <si>
    <r>
      <rPr>
        <sz val="11"/>
        <rFont val="新細明體"/>
        <family val="1"/>
        <charset val="136"/>
      </rPr>
      <t>羅桂祥基金捐贈中國陶瓷、印章精選</t>
    </r>
    <r>
      <rPr>
        <sz val="11"/>
        <rFont val="Arial"/>
        <family val="2"/>
      </rPr>
      <t xml:space="preserve"> (</t>
    </r>
    <r>
      <rPr>
        <sz val="11"/>
        <rFont val="新細明體"/>
        <family val="1"/>
        <charset val="136"/>
      </rPr>
      <t>常設展</t>
    </r>
    <r>
      <rPr>
        <sz val="11"/>
        <rFont val="Arial"/>
        <family val="2"/>
      </rPr>
      <t>)</t>
    </r>
  </si>
  <si>
    <r>
      <rPr>
        <sz val="11"/>
        <rFont val="新細明體"/>
        <family val="1"/>
        <charset val="136"/>
      </rPr>
      <t>羅桂祥基金捐贈中國陶瓷、印章精選</t>
    </r>
  </si>
  <si>
    <t>n.a.</t>
    <phoneticPr fontId="0" type="noConversion"/>
  </si>
  <si>
    <r>
      <rPr>
        <sz val="11"/>
        <rFont val="細明體"/>
        <family val="3"/>
        <charset val="136"/>
      </rPr>
      <t>茶具文物館</t>
    </r>
  </si>
  <si>
    <t>Permanent Exhibition</t>
  </si>
  <si>
    <r>
      <rPr>
        <sz val="11"/>
        <rFont val="新細明體"/>
        <family val="1"/>
        <charset val="136"/>
      </rPr>
      <t>常設展</t>
    </r>
  </si>
  <si>
    <t>Altfield Gallery</t>
  </si>
  <si>
    <t>Moon Gallery</t>
  </si>
  <si>
    <t>Moon Gallery Hong Kong</t>
    <phoneticPr fontId="0" type="noConversion"/>
  </si>
  <si>
    <t>Michael Wolf</t>
  </si>
  <si>
    <t>Permanent Exhibitions</t>
  </si>
  <si>
    <r>
      <rPr>
        <sz val="11"/>
        <rFont val="新細明體"/>
        <family val="1"/>
        <charset val="136"/>
      </rPr>
      <t>常設展覽</t>
    </r>
  </si>
  <si>
    <t>Fair-Wind Chinese Painting Association</t>
  </si>
  <si>
    <r>
      <rPr>
        <sz val="11"/>
        <rFont val="新細明體"/>
        <family val="1"/>
        <charset val="136"/>
      </rPr>
      <t>薰風閣國畫研究會</t>
    </r>
  </si>
  <si>
    <r>
      <rPr>
        <sz val="11"/>
        <rFont val="新細明體"/>
        <family val="1"/>
        <charset val="136"/>
      </rPr>
      <t>香港海濤彩墨畫會</t>
    </r>
  </si>
  <si>
    <t>LI Xinping</t>
  </si>
  <si>
    <t>07080703</t>
  </si>
  <si>
    <t>Chinese Tea Drinking (Permanent Exhibition)</t>
    <phoneticPr fontId="0" type="noConversion"/>
  </si>
  <si>
    <r>
      <rPr>
        <sz val="11"/>
        <rFont val="新細明體"/>
        <family val="1"/>
        <charset val="136"/>
      </rPr>
      <t>中國茗趣</t>
    </r>
    <r>
      <rPr>
        <sz val="11"/>
        <rFont val="Arial"/>
        <family val="2"/>
      </rPr>
      <t xml:space="preserve"> (</t>
    </r>
    <r>
      <rPr>
        <sz val="11"/>
        <rFont val="新細明體"/>
        <family val="1"/>
        <charset val="136"/>
      </rPr>
      <t>常設展</t>
    </r>
    <r>
      <rPr>
        <sz val="11"/>
        <rFont val="Arial"/>
        <family val="2"/>
      </rPr>
      <t>)</t>
    </r>
  </si>
  <si>
    <r>
      <rPr>
        <sz val="11"/>
        <rFont val="新細明體"/>
        <family val="1"/>
        <charset val="136"/>
      </rPr>
      <t>中國茗趣</t>
    </r>
  </si>
  <si>
    <r>
      <t xml:space="preserve">start date originally unknown; </t>
    </r>
    <r>
      <rPr>
        <sz val="11"/>
        <rFont val="細明體"/>
        <family val="3"/>
        <charset val="136"/>
      </rPr>
      <t>常設展覽</t>
    </r>
    <r>
      <rPr>
        <sz val="11"/>
        <rFont val="Arial"/>
        <family val="2"/>
      </rPr>
      <t>http://www.lcsd.gov.hk/CE/Museum/Arts/zh_TW/web/ma/mt-permanent-exhibition.html</t>
    </r>
  </si>
  <si>
    <t>China Hong Kong City</t>
  </si>
  <si>
    <t>Second Floor Gallery Cafe</t>
  </si>
  <si>
    <t>Hong Kong Monday Visual Arts Association</t>
  </si>
  <si>
    <r>
      <rPr>
        <sz val="11"/>
        <rFont val="新細明體"/>
        <family val="1"/>
        <charset val="136"/>
      </rPr>
      <t>星期一工作室</t>
    </r>
  </si>
  <si>
    <r>
      <rPr>
        <sz val="11"/>
        <rFont val="新細明體"/>
        <family val="1"/>
        <charset val="136"/>
      </rPr>
      <t>香港視覺藝術中心展覽廳</t>
    </r>
  </si>
  <si>
    <t>Club 4 Art</t>
  </si>
  <si>
    <r>
      <rPr>
        <sz val="11"/>
        <rFont val="新細明體"/>
        <family val="1"/>
        <charset val="136"/>
      </rPr>
      <t>為藝會</t>
    </r>
  </si>
  <si>
    <t>Hong Kong CO1 Design Association</t>
  </si>
  <si>
    <r>
      <rPr>
        <sz val="11"/>
        <rFont val="新細明體"/>
        <family val="1"/>
        <charset val="136"/>
      </rPr>
      <t>香港</t>
    </r>
    <r>
      <rPr>
        <sz val="11"/>
        <rFont val="Arial"/>
        <family val="2"/>
      </rPr>
      <t>CO1</t>
    </r>
    <r>
      <rPr>
        <sz val="11"/>
        <rFont val="新細明體"/>
        <family val="1"/>
        <charset val="136"/>
      </rPr>
      <t>設計學會</t>
    </r>
  </si>
  <si>
    <r>
      <rPr>
        <sz val="11"/>
        <rFont val="新細明體"/>
        <family val="1"/>
        <charset val="136"/>
      </rPr>
      <t>張康生</t>
    </r>
  </si>
  <si>
    <t>CityU Gallery</t>
  </si>
  <si>
    <r>
      <rPr>
        <sz val="11"/>
        <rFont val="新細明體"/>
        <family val="1"/>
        <charset val="136"/>
      </rPr>
      <t>城大藝廊</t>
    </r>
  </si>
  <si>
    <t>CITYU - Singing Waves Gallery</t>
  </si>
  <si>
    <r>
      <rPr>
        <sz val="11"/>
        <rFont val="新細明體"/>
        <family val="1"/>
        <charset val="136"/>
      </rPr>
      <t>黃燕芳</t>
    </r>
  </si>
  <si>
    <r>
      <rPr>
        <sz val="11"/>
        <rFont val="新細明體"/>
        <family val="1"/>
        <charset val="136"/>
      </rPr>
      <t>朱楚珠</t>
    </r>
  </si>
  <si>
    <r>
      <rPr>
        <sz val="11"/>
        <rFont val="新細明體"/>
        <family val="1"/>
        <charset val="136"/>
      </rPr>
      <t>香港中文大學藝術系一年級生</t>
    </r>
  </si>
  <si>
    <t>Hong Kong Arts Centre</t>
  </si>
  <si>
    <r>
      <rPr>
        <sz val="11"/>
        <rFont val="新細明體"/>
        <family val="1"/>
        <charset val="136"/>
      </rPr>
      <t>香港藝術中心</t>
    </r>
  </si>
  <si>
    <t>Ko Shan Theatre</t>
  </si>
  <si>
    <t>Hong Kong Visual Art Centre</t>
  </si>
  <si>
    <r>
      <rPr>
        <sz val="11"/>
        <rFont val="新細明體"/>
        <family val="1"/>
        <charset val="136"/>
      </rPr>
      <t>余偉建</t>
    </r>
  </si>
  <si>
    <t>William LIM</t>
  </si>
  <si>
    <t>Goethe-Institut Hongkong</t>
  </si>
  <si>
    <r>
      <rPr>
        <sz val="11"/>
        <rFont val="新細明體"/>
        <family val="1"/>
        <charset val="136"/>
      </rPr>
      <t>香港歌德學院</t>
    </r>
  </si>
  <si>
    <t>MTR</t>
    <phoneticPr fontId="0" type="noConversion"/>
  </si>
  <si>
    <t>State-of-the-Arts Gallery</t>
  </si>
  <si>
    <t>Darkroom</t>
    <phoneticPr fontId="0" type="noConversion"/>
  </si>
  <si>
    <r>
      <rPr>
        <sz val="11"/>
        <rFont val="新細明體"/>
        <family val="1"/>
        <charset val="136"/>
      </rPr>
      <t>斗室</t>
    </r>
  </si>
  <si>
    <t>Evangelo Costadimas</t>
  </si>
  <si>
    <r>
      <rPr>
        <sz val="11"/>
        <rFont val="新細明體"/>
        <family val="1"/>
        <charset val="136"/>
      </rPr>
      <t>安杰路</t>
    </r>
  </si>
  <si>
    <t>Rick Lewis</t>
  </si>
  <si>
    <t>Sin Sin Atelier</t>
  </si>
  <si>
    <r>
      <rPr>
        <sz val="11"/>
        <rFont val="新細明體"/>
        <family val="1"/>
        <charset val="136"/>
      </rPr>
      <t>馮文耀</t>
    </r>
  </si>
  <si>
    <t>Goethe-Gallery, Goethe-Institut Hongkong</t>
  </si>
  <si>
    <t>Shin Hwa Gallery</t>
  </si>
  <si>
    <t>InnoCentre</t>
  </si>
  <si>
    <t>Para/Site Central (@Hanart TZ Gallery)</t>
    <phoneticPr fontId="0" type="noConversion"/>
  </si>
  <si>
    <r>
      <rPr>
        <sz val="11"/>
        <rFont val="新細明體"/>
        <family val="1"/>
        <charset val="136"/>
      </rPr>
      <t>黃慧妍</t>
    </r>
  </si>
  <si>
    <t>Cityplaza</t>
  </si>
  <si>
    <t>Drawing Exhibition</t>
    <phoneticPr fontId="0" type="noConversion"/>
  </si>
  <si>
    <r>
      <rPr>
        <sz val="11"/>
        <rFont val="新細明體"/>
        <family val="1"/>
        <charset val="136"/>
      </rPr>
      <t>香港素描學會</t>
    </r>
  </si>
  <si>
    <t>Exhibition Gallery 1-3, Hong Kong Central Library</t>
  </si>
  <si>
    <r>
      <rPr>
        <sz val="11"/>
        <rFont val="新細明體"/>
        <family val="1"/>
        <charset val="136"/>
      </rPr>
      <t>梁嘉賢</t>
    </r>
  </si>
  <si>
    <t>Elements</t>
  </si>
  <si>
    <t>EDGE Gallery</t>
  </si>
  <si>
    <r>
      <rPr>
        <sz val="11"/>
        <rFont val="新細明體"/>
        <family val="1"/>
        <charset val="136"/>
      </rPr>
      <t>不一藝術</t>
    </r>
  </si>
  <si>
    <t>Exhibition Hall, University Library, The Chinese University of Hong Kong</t>
  </si>
  <si>
    <t>CUHK - Library Exhibition Hall</t>
  </si>
  <si>
    <r>
      <rPr>
        <sz val="11"/>
        <rFont val="新細明體"/>
        <family val="1"/>
        <charset val="136"/>
      </rPr>
      <t>萬玉堂</t>
    </r>
  </si>
  <si>
    <t>Plum Blossoms Gallery</t>
  </si>
  <si>
    <t>Gallery II, Art Museum, The Chinese University of Hong Kong</t>
  </si>
  <si>
    <t>Les Artistes Café and Art Gallery</t>
  </si>
  <si>
    <r>
      <rPr>
        <sz val="11"/>
        <rFont val="新細明體"/>
        <family val="1"/>
        <charset val="136"/>
      </rPr>
      <t>藝術．家畫廊咖啡店</t>
    </r>
  </si>
  <si>
    <t>Les Artistes Cafe and Art Gallery</t>
  </si>
  <si>
    <t>Hong Kong Modern Chinese Ink Painting Association</t>
  </si>
  <si>
    <r>
      <rPr>
        <sz val="11"/>
        <rFont val="新細明體"/>
        <family val="1"/>
        <charset val="136"/>
      </rPr>
      <t>香港現代水墨畫協會</t>
    </r>
  </si>
  <si>
    <t>Tung Lo</t>
  </si>
  <si>
    <t>Hong Kong Chinese-Art Society</t>
  </si>
  <si>
    <t>Hong Kong Jing Yi Art Association</t>
  </si>
  <si>
    <r>
      <rPr>
        <sz val="11"/>
        <rFont val="新細明體"/>
        <family val="1"/>
        <charset val="136"/>
      </rPr>
      <t>香港靜意畫會</t>
    </r>
  </si>
  <si>
    <r>
      <rPr>
        <sz val="11"/>
        <rFont val="新細明體"/>
        <family val="1"/>
        <charset val="136"/>
      </rPr>
      <t>英國皇家攝影學會香港分會</t>
    </r>
  </si>
  <si>
    <r>
      <rPr>
        <sz val="11"/>
        <rFont val="新細明體"/>
        <family val="1"/>
        <charset val="136"/>
      </rPr>
      <t>大方書畫會作品展</t>
    </r>
  </si>
  <si>
    <t>Tai Fong Art Society</t>
  </si>
  <si>
    <r>
      <rPr>
        <sz val="11"/>
        <rFont val="新細明體"/>
        <family val="1"/>
        <charset val="136"/>
      </rPr>
      <t>大方書畫會</t>
    </r>
  </si>
  <si>
    <t>Tung Sin Tan</t>
  </si>
  <si>
    <r>
      <rPr>
        <sz val="11"/>
        <rFont val="新細明體"/>
        <family val="1"/>
        <charset val="136"/>
      </rPr>
      <t>通善壇</t>
    </r>
  </si>
  <si>
    <t>Calligraphy and Painting Association of Good Friends</t>
  </si>
  <si>
    <r>
      <rPr>
        <sz val="11"/>
        <rFont val="新細明體"/>
        <family val="1"/>
        <charset val="136"/>
      </rPr>
      <t>摰友書畫協進會</t>
    </r>
  </si>
  <si>
    <t>Kowloon City District Arts and Culture Council</t>
  </si>
  <si>
    <r>
      <rPr>
        <sz val="11"/>
        <rFont val="新細明體"/>
        <family val="1"/>
        <charset val="136"/>
      </rPr>
      <t>九龍城區文娛促進會</t>
    </r>
  </si>
  <si>
    <r>
      <rPr>
        <sz val="11"/>
        <rFont val="新細明體"/>
        <family val="1"/>
        <charset val="136"/>
      </rPr>
      <t>饒宗頤</t>
    </r>
  </si>
  <si>
    <r>
      <rPr>
        <sz val="11"/>
        <rFont val="新細明體"/>
        <family val="1"/>
        <charset val="136"/>
      </rPr>
      <t>何炘基</t>
    </r>
  </si>
  <si>
    <t>King's Gallery @ Central</t>
    <phoneticPr fontId="0" type="noConversion"/>
  </si>
  <si>
    <r>
      <rPr>
        <sz val="11"/>
        <rFont val="新細明體"/>
        <family val="1"/>
        <charset val="136"/>
      </rPr>
      <t>方敏兒</t>
    </r>
  </si>
  <si>
    <t>Janet Fong</t>
  </si>
  <si>
    <t>BUSS</t>
    <phoneticPr fontId="0" type="noConversion"/>
  </si>
  <si>
    <t>Hong Kong Heritage Museum</t>
    <phoneticPr fontId="0" type="noConversion"/>
  </si>
  <si>
    <t>Gallery I, Art Museum, The Chinese University of Hong Kong</t>
  </si>
  <si>
    <r>
      <rPr>
        <sz val="11"/>
        <rFont val="新細明體"/>
        <family val="1"/>
        <charset val="136"/>
      </rPr>
      <t>靳埭強</t>
    </r>
  </si>
  <si>
    <t>View Camera Club</t>
  </si>
  <si>
    <r>
      <rPr>
        <sz val="11"/>
        <rFont val="新細明體"/>
        <family val="1"/>
        <charset val="136"/>
      </rPr>
      <t>光影會</t>
    </r>
  </si>
  <si>
    <r>
      <rPr>
        <sz val="11"/>
        <rFont val="新細明體"/>
        <family val="1"/>
        <charset val="136"/>
      </rPr>
      <t>新課題創作社</t>
    </r>
  </si>
  <si>
    <t>Academy of Visual Arts, HKBU</t>
  </si>
  <si>
    <t>Yan Gallery</t>
  </si>
  <si>
    <r>
      <rPr>
        <sz val="11"/>
        <rFont val="新細明體"/>
        <family val="1"/>
        <charset val="136"/>
      </rPr>
      <t>一畫廊</t>
    </r>
  </si>
  <si>
    <t>Fotanian</t>
    <phoneticPr fontId="0" type="noConversion"/>
  </si>
  <si>
    <t>Fotanian</t>
  </si>
  <si>
    <r>
      <rPr>
        <sz val="11"/>
        <rFont val="新細明體"/>
        <family val="1"/>
        <charset val="136"/>
      </rPr>
      <t>伙炭</t>
    </r>
  </si>
  <si>
    <t>Katie de Tilly</t>
  </si>
  <si>
    <t>Sara TSE</t>
  </si>
  <si>
    <r>
      <rPr>
        <sz val="11"/>
        <rFont val="新細明體"/>
        <family val="1"/>
        <charset val="136"/>
      </rPr>
      <t>謝淑婷</t>
    </r>
  </si>
  <si>
    <t>Hong Kong Museum of History</t>
  </si>
  <si>
    <r>
      <rPr>
        <sz val="11"/>
        <rFont val="新細明體"/>
        <family val="1"/>
        <charset val="136"/>
      </rPr>
      <t>香港歷史博物館</t>
    </r>
  </si>
  <si>
    <t>The Evergreen Photo Club of Hong Kong</t>
  </si>
  <si>
    <r>
      <rPr>
        <sz val="11"/>
        <rFont val="新細明體"/>
        <family val="1"/>
        <charset val="136"/>
      </rPr>
      <t>香港勁松攝影社</t>
    </r>
  </si>
  <si>
    <t>Gary Simmons</t>
  </si>
  <si>
    <r>
      <rPr>
        <sz val="11"/>
        <rFont val="新細明體"/>
        <family val="1"/>
        <charset val="136"/>
      </rPr>
      <t>中環廣場一樓大堂</t>
    </r>
  </si>
  <si>
    <t>Gems of Chinese Ceramics from the Hong Kong Musum of Art</t>
    <phoneticPr fontId="0" type="noConversion"/>
  </si>
  <si>
    <r>
      <rPr>
        <sz val="11"/>
        <color indexed="10"/>
        <rFont val="新細明體"/>
        <family val="1"/>
        <charset val="136"/>
      </rPr>
      <t>常設展覽</t>
    </r>
  </si>
  <si>
    <t xml:space="preserve">NOT COUNT </t>
  </si>
  <si>
    <t>Gaffer</t>
  </si>
  <si>
    <t>Grace Photographic Club</t>
  </si>
  <si>
    <r>
      <rPr>
        <sz val="11"/>
        <rFont val="新細明體"/>
        <family val="1"/>
        <charset val="136"/>
      </rPr>
      <t>恩典攝影學會</t>
    </r>
  </si>
  <si>
    <t>Chinese Artists Association</t>
  </si>
  <si>
    <r>
      <rPr>
        <sz val="11"/>
        <rFont val="新細明體"/>
        <family val="1"/>
        <charset val="136"/>
      </rPr>
      <t>中華藝術家協會</t>
    </r>
  </si>
  <si>
    <r>
      <rPr>
        <sz val="11"/>
        <rFont val="新細明體"/>
        <family val="1"/>
        <charset val="136"/>
      </rPr>
      <t>中國古文字藝術學會</t>
    </r>
  </si>
  <si>
    <t>Hong Kong Art Researching Association</t>
  </si>
  <si>
    <r>
      <rPr>
        <sz val="11"/>
        <rFont val="新細明體"/>
        <family val="1"/>
        <charset val="136"/>
      </rPr>
      <t>香港美術研究會</t>
    </r>
  </si>
  <si>
    <t>Chinese Contemporary Artists' Guild</t>
  </si>
  <si>
    <r>
      <rPr>
        <sz val="11"/>
        <rFont val="新細明體"/>
        <family val="1"/>
        <charset val="136"/>
      </rPr>
      <t>華人現代藝術研究會</t>
    </r>
  </si>
  <si>
    <r>
      <rPr>
        <sz val="11"/>
        <rFont val="新細明體"/>
        <family val="1"/>
        <charset val="136"/>
      </rPr>
      <t>華人現代藝術研究會會員</t>
    </r>
  </si>
  <si>
    <t>The Hong Kong 35mm Photography Society Limited</t>
  </si>
  <si>
    <r>
      <rPr>
        <sz val="11"/>
        <rFont val="新細明體"/>
        <family val="1"/>
        <charset val="136"/>
      </rPr>
      <t>香港</t>
    </r>
    <r>
      <rPr>
        <sz val="11"/>
        <rFont val="Arial"/>
        <family val="2"/>
      </rPr>
      <t>35</t>
    </r>
    <r>
      <rPr>
        <sz val="11"/>
        <rFont val="新細明體"/>
        <family val="1"/>
        <charset val="136"/>
      </rPr>
      <t>攝影研究會有限公司</t>
    </r>
  </si>
  <si>
    <t>Aura Gallery</t>
  </si>
  <si>
    <r>
      <rPr>
        <sz val="11"/>
        <rFont val="新細明體"/>
        <family val="1"/>
        <charset val="136"/>
      </rPr>
      <t>亦安畫廊</t>
    </r>
    <r>
      <rPr>
        <sz val="11"/>
        <rFont val="Arial"/>
        <family val="2"/>
      </rPr>
      <t xml:space="preserve"> </t>
    </r>
  </si>
  <si>
    <t>Group Show</t>
    <phoneticPr fontId="0" type="noConversion"/>
  </si>
  <si>
    <t>Group Show</t>
  </si>
  <si>
    <r>
      <rPr>
        <sz val="11"/>
        <color indexed="10"/>
        <rFont val="新細明體"/>
        <family val="1"/>
        <charset val="136"/>
      </rPr>
      <t>版畫</t>
    </r>
  </si>
  <si>
    <r>
      <rPr>
        <sz val="11"/>
        <rFont val="新細明體"/>
        <family val="1"/>
        <charset val="136"/>
      </rPr>
      <t>申畫畫廊</t>
    </r>
  </si>
  <si>
    <t>Mei Kwong Arts Association</t>
  </si>
  <si>
    <r>
      <rPr>
        <sz val="11"/>
        <rFont val="新細明體"/>
        <family val="1"/>
        <charset val="136"/>
      </rPr>
      <t>美光藝舍</t>
    </r>
  </si>
  <si>
    <t>SHU Yiqian</t>
  </si>
  <si>
    <r>
      <rPr>
        <sz val="11"/>
        <rFont val="新細明體"/>
        <family val="1"/>
        <charset val="136"/>
      </rPr>
      <t>舒益謙</t>
    </r>
  </si>
  <si>
    <t>Conservancy Association Centre for Heritage</t>
    <phoneticPr fontId="0" type="noConversion"/>
  </si>
  <si>
    <t>HKAC</t>
    <phoneticPr fontId="0" type="noConversion"/>
  </si>
  <si>
    <t>agnes b. CINEMA</t>
    <phoneticPr fontId="0" type="noConversion"/>
  </si>
  <si>
    <t>McAulay Studio, Hong Kong Arts Centre</t>
  </si>
  <si>
    <t>IED - CAPE Art Gallery</t>
  </si>
  <si>
    <r>
      <rPr>
        <sz val="11"/>
        <rFont val="新細明體"/>
        <family val="1"/>
        <charset val="136"/>
      </rPr>
      <t>香港教育學院</t>
    </r>
  </si>
  <si>
    <t>BU - campus</t>
    <phoneticPr fontId="0" type="noConversion"/>
  </si>
  <si>
    <t>UST - campus</t>
  </si>
  <si>
    <t>Hong Kong Sketching Society</t>
  </si>
  <si>
    <r>
      <rPr>
        <sz val="11"/>
        <rFont val="新細明體"/>
        <family val="1"/>
        <charset val="136"/>
      </rPr>
      <t>香港寫生畫會</t>
    </r>
  </si>
  <si>
    <t>Hong Kong Convention And Exhibition Centre</t>
  </si>
  <si>
    <r>
      <rPr>
        <sz val="11"/>
        <color indexed="10"/>
        <rFont val="新細明體"/>
        <family val="1"/>
        <charset val="136"/>
      </rPr>
      <t>香港藝術中心</t>
    </r>
  </si>
  <si>
    <t>YY9 Gallery</t>
  </si>
  <si>
    <t>CPS</t>
    <phoneticPr fontId="0" type="noConversion"/>
  </si>
  <si>
    <t>Former Central Police Station Compound</t>
  </si>
  <si>
    <t>The Hong Kong Institute of Architects; Hong Kong Institute of Planners; Hong Kong Designers Association</t>
  </si>
  <si>
    <r>
      <rPr>
        <sz val="11"/>
        <rFont val="新細明體"/>
        <family val="1"/>
        <charset val="136"/>
      </rPr>
      <t>香港建築師學會、香港規劃師學會、香港設計師協會</t>
    </r>
  </si>
  <si>
    <t>Confirmed</t>
    <phoneticPr fontId="0" type="noConversion"/>
  </si>
  <si>
    <r>
      <rPr>
        <sz val="11"/>
        <rFont val="新細明體"/>
        <family val="1"/>
        <charset val="136"/>
      </rPr>
      <t>文化葫蘆</t>
    </r>
  </si>
  <si>
    <r>
      <rPr>
        <sz val="11"/>
        <rFont val="新細明體"/>
        <family val="1"/>
        <charset val="136"/>
      </rPr>
      <t>香港書法篆刻學會</t>
    </r>
  </si>
  <si>
    <t>Art Promotion Office; Hong Kong Open Printshop</t>
  </si>
  <si>
    <r>
      <rPr>
        <sz val="11"/>
        <rFont val="新細明體"/>
        <family val="1"/>
        <charset val="136"/>
      </rPr>
      <t>藝術推廣辦事處、香港版畫工作室</t>
    </r>
  </si>
  <si>
    <r>
      <rPr>
        <sz val="11"/>
        <rFont val="新細明體"/>
        <family val="1"/>
        <charset val="136"/>
      </rPr>
      <t>香港理工大學設計學院設計廊</t>
    </r>
  </si>
  <si>
    <t>POLYU - SD Gallery</t>
  </si>
  <si>
    <t>Hong Kong Green Painting Association</t>
  </si>
  <si>
    <r>
      <rPr>
        <sz val="11"/>
        <rFont val="新細明體"/>
        <family val="1"/>
        <charset val="136"/>
      </rPr>
      <t>香港綠畫會</t>
    </r>
  </si>
  <si>
    <t>Art &amp; Antique International Fair Ltd.</t>
  </si>
  <si>
    <r>
      <rPr>
        <sz val="11"/>
        <rFont val="新細明體"/>
        <family val="1"/>
        <charset val="136"/>
      </rPr>
      <t>國際藝展有限公司</t>
    </r>
  </si>
  <si>
    <r>
      <rPr>
        <sz val="11"/>
        <rFont val="新細明體"/>
        <family val="1"/>
        <charset val="136"/>
      </rPr>
      <t>香港美術教育協會有限公司</t>
    </r>
  </si>
  <si>
    <r>
      <rPr>
        <sz val="11"/>
        <rFont val="新細明體"/>
        <family val="1"/>
        <charset val="136"/>
      </rPr>
      <t>時代廣場</t>
    </r>
  </si>
  <si>
    <r>
      <rPr>
        <sz val="11"/>
        <rFont val="新細明體"/>
        <family val="1"/>
        <charset val="136"/>
      </rPr>
      <t>黃永玉</t>
    </r>
  </si>
  <si>
    <r>
      <rPr>
        <sz val="11"/>
        <rFont val="新細明體"/>
        <family val="1"/>
        <charset val="136"/>
      </rPr>
      <t>社區文化發展中心</t>
    </r>
  </si>
  <si>
    <t>Hong Kong Miniature Camera Photography Society</t>
  </si>
  <si>
    <r>
      <rPr>
        <sz val="11"/>
        <rFont val="新細明體"/>
        <family val="1"/>
        <charset val="136"/>
      </rPr>
      <t>香港小型機攝影會</t>
    </r>
  </si>
  <si>
    <t>Paul ROBINSON</t>
  </si>
  <si>
    <t>Shanghai Art Museum</t>
  </si>
  <si>
    <t>FANG Shao Hua</t>
  </si>
  <si>
    <r>
      <rPr>
        <sz val="11"/>
        <rFont val="新細明體"/>
        <family val="1"/>
        <charset val="136"/>
      </rPr>
      <t>香港城市大學創意媒體學院</t>
    </r>
  </si>
  <si>
    <t>LEUNG Shiu Kee</t>
  </si>
  <si>
    <r>
      <rPr>
        <sz val="11"/>
        <rFont val="新細明體"/>
        <family val="1"/>
        <charset val="136"/>
      </rPr>
      <t>梁兆基</t>
    </r>
  </si>
  <si>
    <r>
      <rPr>
        <sz val="11"/>
        <rFont val="新細明體"/>
        <family val="1"/>
        <charset val="136"/>
      </rPr>
      <t>許雨仁</t>
    </r>
  </si>
  <si>
    <t>Movana CHEN</t>
  </si>
  <si>
    <r>
      <rPr>
        <sz val="11"/>
        <rFont val="新細明體"/>
        <family val="1"/>
        <charset val="136"/>
      </rPr>
      <t>陳麗雲</t>
    </r>
  </si>
  <si>
    <t>Broadway Cinematheque</t>
  </si>
  <si>
    <r>
      <rPr>
        <sz val="11"/>
        <rFont val="新細明體"/>
        <family val="1"/>
        <charset val="136"/>
      </rPr>
      <t>香港會議展覽中心</t>
    </r>
  </si>
  <si>
    <t>SO Hing Keung</t>
  </si>
  <si>
    <r>
      <rPr>
        <sz val="11"/>
        <rFont val="新細明體"/>
        <family val="1"/>
        <charset val="136"/>
      </rPr>
      <t>蘇慶強</t>
    </r>
  </si>
  <si>
    <t>Culture Club Gallery</t>
    <phoneticPr fontId="0" type="noConversion"/>
  </si>
  <si>
    <t>The Tsinforn C. Wong Memorial Scholarship</t>
  </si>
  <si>
    <r>
      <rPr>
        <sz val="11"/>
        <rFont val="新細明體"/>
        <family val="1"/>
        <charset val="136"/>
      </rPr>
      <t>王振芳紀念獎學金</t>
    </r>
  </si>
  <si>
    <t>JIANG Shuo</t>
  </si>
  <si>
    <r>
      <rPr>
        <sz val="11"/>
        <rFont val="新細明體"/>
        <family val="1"/>
        <charset val="136"/>
      </rPr>
      <t>蔣朔</t>
    </r>
  </si>
  <si>
    <t>Cheung Chau Government Secondary School</t>
  </si>
  <si>
    <r>
      <rPr>
        <sz val="11"/>
        <rFont val="新細明體"/>
        <family val="1"/>
        <charset val="136"/>
      </rPr>
      <t>長洲官立中學</t>
    </r>
  </si>
  <si>
    <t>Red Square Gallery</t>
  </si>
  <si>
    <t>Red Square Gallery</t>
    <phoneticPr fontId="0" type="noConversion"/>
  </si>
  <si>
    <t>Former Central Police Station Compound</t>
    <phoneticPr fontId="0" type="noConversion"/>
  </si>
  <si>
    <r>
      <rPr>
        <sz val="11"/>
        <rFont val="新細明體"/>
        <family val="1"/>
        <charset val="136"/>
      </rPr>
      <t>蔡穎妍</t>
    </r>
  </si>
  <si>
    <r>
      <rPr>
        <sz val="11"/>
        <color indexed="10"/>
        <rFont val="新細明體"/>
        <family val="1"/>
        <charset val="136"/>
      </rPr>
      <t>南韓</t>
    </r>
  </si>
  <si>
    <r>
      <rPr>
        <sz val="11"/>
        <rFont val="新細明體"/>
        <family val="1"/>
        <charset val="136"/>
      </rPr>
      <t>瞿廣慈</t>
    </r>
  </si>
  <si>
    <t>4/F Pao Galleries, Hong Kong Arts Centre</t>
  </si>
  <si>
    <t>Central Star Ferry Pier</t>
  </si>
  <si>
    <t>Chris Hall</t>
  </si>
  <si>
    <t>CAIS Gallery</t>
  </si>
  <si>
    <t>1/F Lobby, Central Plaza</t>
  </si>
  <si>
    <t>Sin Sin Fine Art</t>
    <phoneticPr fontId="0" type="noConversion"/>
  </si>
  <si>
    <t>Sin Sin Annex</t>
  </si>
  <si>
    <r>
      <rPr>
        <sz val="11"/>
        <rFont val="新細明體"/>
        <family val="1"/>
        <charset val="136"/>
      </rPr>
      <t>呂鵬</t>
    </r>
  </si>
  <si>
    <t>Microwave</t>
  </si>
  <si>
    <r>
      <rPr>
        <sz val="11"/>
        <rFont val="新細明體"/>
        <family val="1"/>
        <charset val="136"/>
      </rPr>
      <t>微波</t>
    </r>
  </si>
  <si>
    <t>originally classified as Electronic Media, amended by CUHK on 2013.10.30</t>
    <phoneticPr fontId="0" type="noConversion"/>
  </si>
  <si>
    <t>Exhibition Hall, Hong Kong Film Archive</t>
  </si>
  <si>
    <r>
      <rPr>
        <sz val="11"/>
        <rFont val="新細明體"/>
        <family val="1"/>
        <charset val="136"/>
      </rPr>
      <t>香港電影資料館展覽廳</t>
    </r>
  </si>
  <si>
    <t>Hong Kong Film Archive Exhibition Hall</t>
  </si>
  <si>
    <t>Jun Ru Tang</t>
  </si>
  <si>
    <r>
      <rPr>
        <sz val="11"/>
        <rFont val="新細明體"/>
        <family val="1"/>
        <charset val="136"/>
      </rPr>
      <t>香港藝術學院、澳洲皇家墨爾本理工大學</t>
    </r>
  </si>
  <si>
    <t>Mega Vision Contemporary Artist Guild</t>
  </si>
  <si>
    <r>
      <rPr>
        <sz val="11"/>
        <rFont val="新細明體"/>
        <family val="1"/>
        <charset val="136"/>
      </rPr>
      <t>泰研畫會</t>
    </r>
  </si>
  <si>
    <t>Zephyr Painting and Calligraphy Research Association</t>
  </si>
  <si>
    <r>
      <rPr>
        <sz val="11"/>
        <rFont val="新細明體"/>
        <family val="1"/>
        <charset val="136"/>
      </rPr>
      <t>惠風書畫研究會</t>
    </r>
  </si>
  <si>
    <t>Hong Kong Chinese Arts Club</t>
  </si>
  <si>
    <r>
      <rPr>
        <sz val="11"/>
        <rFont val="新細明體"/>
        <family val="1"/>
        <charset val="136"/>
      </rPr>
      <t>香港中國美術會</t>
    </r>
  </si>
  <si>
    <t>Jia Shen Society of Chinese Art</t>
  </si>
  <si>
    <t>Sea Gull Photographic Association Limited</t>
  </si>
  <si>
    <r>
      <rPr>
        <sz val="11"/>
        <rFont val="新細明體"/>
        <family val="1"/>
        <charset val="136"/>
      </rPr>
      <t>海鷗攝影會有限公司</t>
    </r>
  </si>
  <si>
    <t>The Hong Kong Art of Photography Association</t>
  </si>
  <si>
    <t>Hong Kong Yau Ma Tei Photography Association</t>
  </si>
  <si>
    <r>
      <rPr>
        <sz val="11"/>
        <rFont val="新細明體"/>
        <family val="1"/>
        <charset val="136"/>
      </rPr>
      <t>香港油麻地攝影學會</t>
    </r>
  </si>
  <si>
    <r>
      <rPr>
        <sz val="11"/>
        <rFont val="新細明體"/>
        <family val="1"/>
        <charset val="136"/>
      </rPr>
      <t>陳紹文攝影同學會會員作品展</t>
    </r>
  </si>
  <si>
    <t>Chan Shiu Man Photographic Alumni</t>
  </si>
  <si>
    <r>
      <rPr>
        <sz val="11"/>
        <rFont val="新細明體"/>
        <family val="1"/>
        <charset val="136"/>
      </rPr>
      <t>陳紹文攝影同學會</t>
    </r>
  </si>
  <si>
    <t>S.Y. Chan Photoarts Alumni Association</t>
  </si>
  <si>
    <r>
      <rPr>
        <sz val="11"/>
        <rFont val="新細明體"/>
        <family val="1"/>
        <charset val="136"/>
      </rPr>
      <t>陳樹人影藝同學會</t>
    </r>
  </si>
  <si>
    <r>
      <rPr>
        <sz val="11"/>
        <rFont val="新細明體"/>
        <family val="1"/>
        <charset val="136"/>
      </rPr>
      <t>季豐軒</t>
    </r>
  </si>
  <si>
    <r>
      <rPr>
        <sz val="11"/>
        <rFont val="新細明體"/>
        <family val="1"/>
        <charset val="136"/>
      </rPr>
      <t>香港中文大學藝術系</t>
    </r>
  </si>
  <si>
    <t>New Town Plaza</t>
  </si>
  <si>
    <r>
      <rPr>
        <sz val="11"/>
        <rFont val="新細明體"/>
        <family val="1"/>
        <charset val="136"/>
      </rPr>
      <t>香港中央圖書館展覽館</t>
    </r>
  </si>
  <si>
    <r>
      <rPr>
        <sz val="11"/>
        <rFont val="新細明體"/>
        <family val="1"/>
        <charset val="136"/>
      </rPr>
      <t>康樂及文化事務署、教育局</t>
    </r>
  </si>
  <si>
    <t>Simone Boon</t>
  </si>
  <si>
    <t>Asia Art Archive</t>
  </si>
  <si>
    <r>
      <rPr>
        <sz val="11"/>
        <rFont val="新細明體"/>
        <family val="1"/>
        <charset val="136"/>
      </rPr>
      <t>亞洲藝術文獻庫</t>
    </r>
  </si>
  <si>
    <t>Mirror of the Mind</t>
    <phoneticPr fontId="0" type="noConversion"/>
  </si>
  <si>
    <t>FENG Xuemin</t>
  </si>
  <si>
    <t>New Literati Painting</t>
    <phoneticPr fontId="0" type="noConversion"/>
  </si>
  <si>
    <r>
      <rPr>
        <sz val="11"/>
        <rFont val="新細明體"/>
        <family val="1"/>
        <charset val="136"/>
      </rPr>
      <t>新文人畫</t>
    </r>
  </si>
  <si>
    <t>Connoisseur Art Gallery</t>
  </si>
  <si>
    <r>
      <rPr>
        <sz val="11"/>
        <rFont val="新細明體"/>
        <family val="1"/>
        <charset val="136"/>
      </rPr>
      <t>劉大鴻</t>
    </r>
  </si>
  <si>
    <r>
      <rPr>
        <sz val="11"/>
        <rFont val="新細明體"/>
        <family val="1"/>
        <charset val="136"/>
      </rPr>
      <t>錄影太奇</t>
    </r>
  </si>
  <si>
    <t>Videotage</t>
  </si>
  <si>
    <t>Bovey LEE</t>
  </si>
  <si>
    <r>
      <rPr>
        <sz val="11"/>
        <rFont val="新細明體"/>
        <family val="1"/>
        <charset val="136"/>
      </rPr>
      <t>國際音樂藝術天地師生畫展</t>
    </r>
  </si>
  <si>
    <r>
      <rPr>
        <sz val="11"/>
        <rFont val="新細明體"/>
        <family val="1"/>
        <charset val="136"/>
      </rPr>
      <t>國際音樂藝術天地</t>
    </r>
  </si>
  <si>
    <r>
      <rPr>
        <sz val="11"/>
        <rFont val="新細明體"/>
        <family val="1"/>
        <charset val="136"/>
      </rPr>
      <t>香港社區組織協會</t>
    </r>
  </si>
  <si>
    <t>Painting Exhibition by Prima Club</t>
    <phoneticPr fontId="0" type="noConversion"/>
  </si>
  <si>
    <r>
      <rPr>
        <sz val="11"/>
        <rFont val="新細明體"/>
        <family val="1"/>
        <charset val="136"/>
      </rPr>
      <t>著畫會</t>
    </r>
  </si>
  <si>
    <t>Funnyland Chinese Painting Club</t>
  </si>
  <si>
    <r>
      <rPr>
        <sz val="11"/>
        <rFont val="新細明體"/>
        <family val="1"/>
        <charset val="136"/>
      </rPr>
      <t>春曉國畫會</t>
    </r>
  </si>
  <si>
    <t>Tai Chi Society</t>
  </si>
  <si>
    <r>
      <rPr>
        <sz val="11"/>
        <rFont val="新細明體"/>
        <family val="1"/>
        <charset val="136"/>
      </rPr>
      <t>太極之友會</t>
    </r>
  </si>
  <si>
    <t>Parsons Music Foundation</t>
  </si>
  <si>
    <r>
      <rPr>
        <sz val="11"/>
        <rFont val="新細明體"/>
        <family val="1"/>
        <charset val="136"/>
      </rPr>
      <t>柏斯音樂基金會</t>
    </r>
  </si>
  <si>
    <t>Agriculture, Fisheries and Conservation Department</t>
  </si>
  <si>
    <t>Photographic Society of Hong Kong</t>
  </si>
  <si>
    <t>Ngan Chun Tung Photographic Institute Students' Alumni</t>
  </si>
  <si>
    <r>
      <rPr>
        <sz val="11"/>
        <rFont val="新細明體"/>
        <family val="1"/>
        <charset val="136"/>
      </rPr>
      <t>顏震東攝影同學會</t>
    </r>
  </si>
  <si>
    <r>
      <rPr>
        <sz val="11"/>
        <rFont val="新細明體"/>
        <family val="1"/>
        <charset val="136"/>
      </rPr>
      <t>劉宏偉</t>
    </r>
  </si>
  <si>
    <t>Gandhara-art, Hong Kong</t>
    <phoneticPr fontId="0" type="noConversion"/>
  </si>
  <si>
    <t>Aisha Khalid &amp; Imran Qureshi</t>
  </si>
  <si>
    <t>Min Wae Aung</t>
  </si>
  <si>
    <t>Power Art</t>
  </si>
  <si>
    <r>
      <rPr>
        <sz val="11"/>
        <rFont val="新細明體"/>
        <family val="1"/>
        <charset val="136"/>
      </rPr>
      <t>勢藝會</t>
    </r>
  </si>
  <si>
    <r>
      <rPr>
        <sz val="11"/>
        <rFont val="新細明體"/>
        <family val="1"/>
        <charset val="136"/>
      </rPr>
      <t>香港西洋書法協會</t>
    </r>
  </si>
  <si>
    <r>
      <rPr>
        <sz val="11"/>
        <rFont val="新細明體"/>
        <family val="1"/>
        <charset val="136"/>
      </rPr>
      <t>林天行</t>
    </r>
  </si>
  <si>
    <t>10 Chancery Lane Gallery</t>
    <phoneticPr fontId="0" type="noConversion"/>
  </si>
  <si>
    <t>Relax</t>
    <phoneticPr fontId="0" type="noConversion"/>
  </si>
  <si>
    <t>KONG Kai Ming</t>
  </si>
  <si>
    <t>Anna Ning Fine Art</t>
  </si>
  <si>
    <t>Exhibition Gallery 3, Hong Kong Central Library</t>
  </si>
  <si>
    <r>
      <rPr>
        <sz val="11"/>
        <rFont val="新細明體"/>
        <family val="1"/>
        <charset val="136"/>
      </rPr>
      <t>漁農自然護理署</t>
    </r>
  </si>
  <si>
    <r>
      <rPr>
        <sz val="11"/>
        <rFont val="新細明體"/>
        <family val="1"/>
        <charset val="136"/>
      </rPr>
      <t>梁展峰</t>
    </r>
  </si>
  <si>
    <r>
      <rPr>
        <sz val="11"/>
        <rFont val="新細明體"/>
        <family val="1"/>
        <charset val="136"/>
      </rPr>
      <t>康樂及文化事務署香港公共圖書館</t>
    </r>
  </si>
  <si>
    <r>
      <rPr>
        <sz val="11"/>
        <rFont val="新細明體"/>
        <family val="1"/>
        <charset val="136"/>
      </rPr>
      <t>三餘書學社</t>
    </r>
  </si>
  <si>
    <t>School of Continuing and Professional Studies, The Chinese University of Hong Kong</t>
  </si>
  <si>
    <r>
      <rPr>
        <sz val="11"/>
        <rFont val="新細明體"/>
        <family val="1"/>
        <charset val="136"/>
      </rPr>
      <t>香港中文大學專業進修學院</t>
    </r>
  </si>
  <si>
    <t>POLYU - campus</t>
    <phoneticPr fontId="0" type="noConversion"/>
  </si>
  <si>
    <t>School of Design, The Hong Kong Polytechnic University</t>
  </si>
  <si>
    <r>
      <rPr>
        <sz val="11"/>
        <rFont val="新細明體"/>
        <family val="1"/>
        <charset val="136"/>
      </rPr>
      <t>香港理工大學設計學院</t>
    </r>
  </si>
  <si>
    <t>Laurence TSE Lok Lun</t>
  </si>
  <si>
    <r>
      <rPr>
        <sz val="11"/>
        <rFont val="新細明體"/>
        <family val="1"/>
        <charset val="136"/>
      </rPr>
      <t>謝諾麟</t>
    </r>
  </si>
  <si>
    <t>The Hong Kong Art Club</t>
  </si>
  <si>
    <r>
      <rPr>
        <sz val="11"/>
        <rFont val="新細明體"/>
        <family val="1"/>
        <charset val="136"/>
      </rPr>
      <t>香港美術會</t>
    </r>
  </si>
  <si>
    <t>Hong Kong Public Libraries, Leisure and Cultural Services Department</t>
  </si>
  <si>
    <t>Sheraton Hong Kong Hotel &amp; Towers</t>
  </si>
  <si>
    <t>Konstantin Bessmertny</t>
  </si>
  <si>
    <r>
      <rPr>
        <sz val="11"/>
        <color indexed="10"/>
        <rFont val="新細明體"/>
        <family val="1"/>
        <charset val="136"/>
      </rPr>
      <t>倫敦</t>
    </r>
  </si>
  <si>
    <r>
      <rPr>
        <sz val="11"/>
        <color indexed="10"/>
        <rFont val="新細明體"/>
        <family val="1"/>
        <charset val="136"/>
      </rPr>
      <t>巴黎</t>
    </r>
  </si>
  <si>
    <r>
      <rPr>
        <sz val="11"/>
        <rFont val="新細明體"/>
        <family val="1"/>
        <charset val="136"/>
      </rPr>
      <t>草月流花道學校香港分部</t>
    </r>
  </si>
  <si>
    <r>
      <rPr>
        <sz val="11"/>
        <rFont val="新細明體"/>
        <family val="1"/>
        <charset val="136"/>
      </rPr>
      <t>陳曉筠</t>
    </r>
  </si>
  <si>
    <r>
      <rPr>
        <sz val="11"/>
        <rFont val="新細明體"/>
        <family val="1"/>
        <charset val="136"/>
      </rPr>
      <t>鄺鎮禧</t>
    </r>
  </si>
  <si>
    <r>
      <rPr>
        <sz val="11"/>
        <rFont val="新細明體"/>
        <family val="1"/>
        <charset val="136"/>
      </rPr>
      <t>香港彩墨藝術學會</t>
    </r>
  </si>
  <si>
    <t>Wilson Shieh</t>
  </si>
  <si>
    <r>
      <rPr>
        <sz val="11"/>
        <rFont val="新細明體"/>
        <family val="1"/>
        <charset val="136"/>
      </rPr>
      <t>香港浸會大學視覺藝術院畫廊</t>
    </r>
  </si>
  <si>
    <t>World Trade Cente</t>
  </si>
  <si>
    <r>
      <rPr>
        <sz val="11"/>
        <rFont val="新細明體"/>
        <family val="1"/>
        <charset val="136"/>
      </rPr>
      <t>香港城市大學創意媒體學院學生</t>
    </r>
  </si>
  <si>
    <r>
      <rPr>
        <sz val="11"/>
        <rFont val="新細明體"/>
        <family val="1"/>
        <charset val="136"/>
      </rPr>
      <t>新春書法比賽參賽作品展</t>
    </r>
  </si>
  <si>
    <t>Mong Kok District Cultural, Recreational and Sports Association Ltd.</t>
  </si>
  <si>
    <r>
      <rPr>
        <sz val="11"/>
        <rFont val="新細明體"/>
        <family val="1"/>
        <charset val="136"/>
      </rPr>
      <t>旺角區文娛康樂體育會</t>
    </r>
  </si>
  <si>
    <r>
      <rPr>
        <sz val="11"/>
        <rFont val="新細明體"/>
        <family val="1"/>
        <charset val="136"/>
      </rPr>
      <t>中國郵學會</t>
    </r>
  </si>
  <si>
    <t>LAM Tung Pang</t>
  </si>
  <si>
    <r>
      <rPr>
        <sz val="11"/>
        <rFont val="新細明體"/>
        <family val="1"/>
        <charset val="136"/>
      </rPr>
      <t>林東鵬</t>
    </r>
  </si>
  <si>
    <t>Edge Gallery</t>
  </si>
  <si>
    <t>United Artist Photographic Association Ltd.</t>
  </si>
  <si>
    <r>
      <rPr>
        <sz val="11"/>
        <rFont val="新細明體"/>
        <family val="1"/>
        <charset val="136"/>
      </rPr>
      <t>影聯攝影學會</t>
    </r>
  </si>
  <si>
    <r>
      <rPr>
        <sz val="11"/>
        <rFont val="新細明體"/>
        <family val="1"/>
        <charset val="136"/>
      </rPr>
      <t>白雲畫會</t>
    </r>
  </si>
  <si>
    <r>
      <rPr>
        <sz val="11"/>
        <rFont val="新細明體"/>
        <family val="1"/>
        <charset val="136"/>
      </rPr>
      <t>甲申書畫會</t>
    </r>
  </si>
  <si>
    <t>Hong Kong Baptist University Photographic Association</t>
  </si>
  <si>
    <r>
      <rPr>
        <sz val="11"/>
        <rFont val="新細明體"/>
        <family val="1"/>
        <charset val="136"/>
      </rPr>
      <t>香港浸會大學攝影學會</t>
    </r>
  </si>
  <si>
    <t>Kwai Tsing Theatre</t>
  </si>
  <si>
    <r>
      <rPr>
        <sz val="11"/>
        <rFont val="新細明體"/>
        <family val="1"/>
        <charset val="136"/>
      </rPr>
      <t>蟠桃兒（香港）有限公司</t>
    </r>
  </si>
  <si>
    <t>Hong Kong Camera Club</t>
  </si>
  <si>
    <r>
      <rPr>
        <sz val="11"/>
        <rFont val="新細明體"/>
        <family val="1"/>
        <charset val="136"/>
      </rPr>
      <t>香港大眾攝影會</t>
    </r>
  </si>
  <si>
    <t>Hong Kong Visual Arts Society of Youth and Children</t>
  </si>
  <si>
    <r>
      <rPr>
        <sz val="11"/>
        <rFont val="新細明體"/>
        <family val="1"/>
        <charset val="136"/>
      </rPr>
      <t>香港青少兒視覺藝術研究學會</t>
    </r>
  </si>
  <si>
    <t>Hong Kong Art Club</t>
  </si>
  <si>
    <r>
      <rPr>
        <sz val="11"/>
        <rFont val="新細明體"/>
        <family val="1"/>
        <charset val="136"/>
      </rPr>
      <t>愛畫會</t>
    </r>
  </si>
  <si>
    <r>
      <rPr>
        <sz val="11"/>
        <rFont val="新細明體"/>
        <family val="1"/>
        <charset val="136"/>
      </rPr>
      <t>周士心</t>
    </r>
  </si>
  <si>
    <t>The Art Sense</t>
  </si>
  <si>
    <r>
      <rPr>
        <sz val="11"/>
        <rFont val="新細明體"/>
        <family val="1"/>
        <charset val="136"/>
      </rPr>
      <t>覺藝美術學會</t>
    </r>
  </si>
  <si>
    <t>Koru Contemporary Art Gallery KORU2</t>
    <phoneticPr fontId="0" type="noConversion"/>
  </si>
  <si>
    <t>exh_venue changed (according to the address and aligning with similar sites)</t>
    <phoneticPr fontId="0" type="noConversion"/>
  </si>
  <si>
    <t>The Cradle of New Chinese Ink Painting Movement</t>
    <phoneticPr fontId="0" type="noConversion"/>
  </si>
  <si>
    <r>
      <rPr>
        <sz val="11"/>
        <rFont val="新細明體"/>
        <family val="1"/>
        <charset val="136"/>
      </rPr>
      <t>匯知中學</t>
    </r>
  </si>
  <si>
    <t>Gallery III, Art Museum, The Chinese University of Hong Kong</t>
  </si>
  <si>
    <t>Po Leung Kuk</t>
  </si>
  <si>
    <r>
      <rPr>
        <sz val="11"/>
        <rFont val="新細明體"/>
        <family val="1"/>
        <charset val="136"/>
      </rPr>
      <t>保良局</t>
    </r>
  </si>
  <si>
    <t>The Exhibition of Chinese Painting, Calligraphy and Seal-engraving by Mr. Foo Sai-heng and Students</t>
    <phoneticPr fontId="0" type="noConversion"/>
  </si>
  <si>
    <r>
      <rPr>
        <sz val="11"/>
        <rFont val="新細明體"/>
        <family val="1"/>
        <charset val="136"/>
      </rPr>
      <t>傅世亨師生書畫篆刻展</t>
    </r>
  </si>
  <si>
    <t>San Zhuo Tang</t>
  </si>
  <si>
    <r>
      <rPr>
        <sz val="11"/>
        <rFont val="新細明體"/>
        <family val="1"/>
        <charset val="136"/>
      </rPr>
      <t>三拙堂金石書畫會</t>
    </r>
  </si>
  <si>
    <t>Nam Tin Chinese Calligraphy and Painting Association</t>
  </si>
  <si>
    <r>
      <rPr>
        <sz val="11"/>
        <rFont val="新細明體"/>
        <family val="1"/>
        <charset val="136"/>
      </rPr>
      <t>南天書畫會</t>
    </r>
  </si>
  <si>
    <t>Ingroup</t>
  </si>
  <si>
    <r>
      <rPr>
        <sz val="11"/>
        <rFont val="新細明體"/>
        <family val="1"/>
        <charset val="136"/>
      </rPr>
      <t>研畫會</t>
    </r>
  </si>
  <si>
    <t>Tai Po Government Secondary School</t>
  </si>
  <si>
    <r>
      <rPr>
        <sz val="11"/>
        <rFont val="新細明體"/>
        <family val="1"/>
        <charset val="136"/>
      </rPr>
      <t>大埔官立中學</t>
    </r>
  </si>
  <si>
    <r>
      <rPr>
        <sz val="11"/>
        <rFont val="新細明體"/>
        <family val="1"/>
        <charset val="136"/>
      </rPr>
      <t>劉智聰</t>
    </r>
  </si>
  <si>
    <t>Exhibition Gallery 2, Hong Kong Central Library</t>
  </si>
  <si>
    <t>Zhi Shan Chinese Art Association</t>
  </si>
  <si>
    <r>
      <rPr>
        <sz val="11"/>
        <rFont val="新細明體"/>
        <family val="1"/>
        <charset val="136"/>
      </rPr>
      <t>至善畫會</t>
    </r>
  </si>
  <si>
    <t>Szeto's Cang Cheng Art Studio</t>
  </si>
  <si>
    <r>
      <rPr>
        <sz val="11"/>
        <rFont val="新細明體"/>
        <family val="1"/>
        <charset val="136"/>
      </rPr>
      <t>香港城市大學中國文化中心</t>
    </r>
  </si>
  <si>
    <t>Semple Kindergarten</t>
  </si>
  <si>
    <r>
      <rPr>
        <sz val="11"/>
        <rFont val="新細明體"/>
        <family val="1"/>
        <charset val="136"/>
      </rPr>
      <t>深培中英文幼稚園</t>
    </r>
  </si>
  <si>
    <t>Jockey Club Creative Arts Centre</t>
  </si>
  <si>
    <r>
      <rPr>
        <sz val="11"/>
        <rFont val="新細明體"/>
        <family val="1"/>
        <charset val="136"/>
      </rPr>
      <t>賽馬會創意藝術中心</t>
    </r>
  </si>
  <si>
    <t>MIA (Mere Independent Artists)</t>
  </si>
  <si>
    <r>
      <rPr>
        <sz val="11"/>
        <rFont val="新細明體"/>
        <family val="1"/>
        <charset val="136"/>
      </rPr>
      <t>純粹獨立藝術家群</t>
    </r>
    <r>
      <rPr>
        <sz val="11"/>
        <rFont val="Arial"/>
        <family val="2"/>
      </rPr>
      <t>(MIA)</t>
    </r>
  </si>
  <si>
    <r>
      <rPr>
        <sz val="11"/>
        <color indexed="10"/>
        <rFont val="新細明體"/>
        <family val="1"/>
        <charset val="136"/>
      </rPr>
      <t>曾建華</t>
    </r>
  </si>
  <si>
    <t>ZHOU Siwei</t>
  </si>
  <si>
    <t>YANG Shewei</t>
  </si>
  <si>
    <t>Aye Nyein Myint</t>
  </si>
  <si>
    <t>The Rotunda, Exchange Square</t>
  </si>
  <si>
    <t xml:space="preserve">Tung Wah Group of Hospitals Jockey Club Rehabilitation Complex </t>
  </si>
  <si>
    <r>
      <rPr>
        <sz val="11"/>
        <rFont val="新細明體"/>
        <family val="1"/>
        <charset val="136"/>
      </rPr>
      <t>東華三院賽馬會復康中心</t>
    </r>
  </si>
  <si>
    <t>WU Shaoxiang</t>
  </si>
  <si>
    <r>
      <rPr>
        <sz val="11"/>
        <rFont val="新細明體"/>
        <family val="1"/>
        <charset val="136"/>
      </rPr>
      <t>吳少湘</t>
    </r>
  </si>
  <si>
    <t>Shen Jingdong</t>
  </si>
  <si>
    <t>David Bromley</t>
  </si>
  <si>
    <r>
      <rPr>
        <sz val="11"/>
        <rFont val="新細明體"/>
        <family val="1"/>
        <charset val="136"/>
      </rPr>
      <t>魏東</t>
    </r>
  </si>
  <si>
    <r>
      <rPr>
        <sz val="11"/>
        <rFont val="新細明體"/>
        <family val="1"/>
        <charset val="136"/>
      </rPr>
      <t>雲海草堂研藝畫會會員作品展</t>
    </r>
  </si>
  <si>
    <t>Wen Hoi Cottage Art Club</t>
  </si>
  <si>
    <r>
      <rPr>
        <sz val="11"/>
        <rFont val="新細明體"/>
        <family val="1"/>
        <charset val="136"/>
      </rPr>
      <t>雲海草堂研藝畫會</t>
    </r>
  </si>
  <si>
    <t xml:space="preserve">Hong Kong Science Museum </t>
  </si>
  <si>
    <t>Agriculture, Fisheries &amp; Conservation Department</t>
  </si>
  <si>
    <t>LEUNG Kui Ting</t>
  </si>
  <si>
    <r>
      <rPr>
        <sz val="11"/>
        <rFont val="新細明體"/>
        <family val="1"/>
        <charset val="136"/>
      </rPr>
      <t>梁巨廷</t>
    </r>
  </si>
  <si>
    <t>Hong Kong Springtide Art Society</t>
  </si>
  <si>
    <r>
      <rPr>
        <sz val="11"/>
        <rFont val="新細明體"/>
        <family val="1"/>
        <charset val="136"/>
      </rPr>
      <t>香港春潮畫會</t>
    </r>
  </si>
  <si>
    <r>
      <rPr>
        <sz val="11"/>
        <rFont val="新細明體"/>
        <family val="1"/>
        <charset val="136"/>
      </rPr>
      <t>卓有瑞</t>
    </r>
  </si>
  <si>
    <t>Sai Kung Art Studio</t>
  </si>
  <si>
    <r>
      <rPr>
        <sz val="11"/>
        <rFont val="新細明體"/>
        <family val="1"/>
        <charset val="136"/>
      </rPr>
      <t>西貢畫苑</t>
    </r>
  </si>
  <si>
    <t>CUHK - Central Learning Centre Gallery</t>
  </si>
  <si>
    <t>APM</t>
  </si>
  <si>
    <t>Sculpture</t>
    <phoneticPr fontId="0" type="noConversion"/>
  </si>
  <si>
    <t>Gallery IV, Art Museum, The Chinese University of Hong Kong</t>
  </si>
  <si>
    <t>Hong Kong Water Colour Research Society</t>
  </si>
  <si>
    <r>
      <rPr>
        <sz val="11"/>
        <rFont val="新細明體"/>
        <family val="1"/>
        <charset val="136"/>
      </rPr>
      <t>香港水彩畫研究會</t>
    </r>
  </si>
  <si>
    <t>Park Central</t>
  </si>
  <si>
    <r>
      <rPr>
        <sz val="11"/>
        <rFont val="新細明體"/>
        <family val="1"/>
        <charset val="136"/>
      </rPr>
      <t>集雅齋</t>
    </r>
  </si>
  <si>
    <t>Tsi Ya Chai</t>
    <phoneticPr fontId="0" type="noConversion"/>
  </si>
  <si>
    <t>Others</t>
    <phoneticPr fontId="0" type="noConversion"/>
  </si>
  <si>
    <t>The Calligraphy and Painting Study Association of Hong Kong Fukienese</t>
  </si>
  <si>
    <r>
      <rPr>
        <sz val="11"/>
        <rFont val="新細明體"/>
        <family val="1"/>
        <charset val="136"/>
      </rPr>
      <t>香港福建書畫研究會</t>
    </r>
  </si>
  <si>
    <t>Hong Kong Culture and Art Exchange Association</t>
  </si>
  <si>
    <r>
      <rPr>
        <sz val="11"/>
        <rFont val="新細明體"/>
        <family val="1"/>
        <charset val="136"/>
      </rPr>
      <t>亞洲文化交流協會</t>
    </r>
  </si>
  <si>
    <t>Home Care for Girls</t>
  </si>
  <si>
    <r>
      <rPr>
        <sz val="11"/>
        <rFont val="新細明體"/>
        <family val="1"/>
        <charset val="136"/>
      </rPr>
      <t>關愛之家</t>
    </r>
  </si>
  <si>
    <r>
      <rPr>
        <sz val="11"/>
        <rFont val="新細明體"/>
        <family val="1"/>
        <charset val="136"/>
      </rPr>
      <t>將軍澳官立中學</t>
    </r>
  </si>
  <si>
    <t>Tseung Kwan O Government Secondary School</t>
  </si>
  <si>
    <r>
      <rPr>
        <sz val="11"/>
        <rFont val="新細明體"/>
        <family val="1"/>
        <charset val="136"/>
      </rPr>
      <t>閒趣國畫會師生聯展</t>
    </r>
  </si>
  <si>
    <r>
      <rPr>
        <sz val="11"/>
        <rFont val="新細明體"/>
        <family val="1"/>
        <charset val="136"/>
      </rPr>
      <t>閒趣國畫會</t>
    </r>
  </si>
  <si>
    <t>Friends of Shizhai</t>
  </si>
  <si>
    <r>
      <rPr>
        <sz val="11"/>
        <rFont val="新細明體"/>
        <family val="1"/>
        <charset val="136"/>
      </rPr>
      <t>石齋之友</t>
    </r>
  </si>
  <si>
    <t>Olympian City</t>
  </si>
  <si>
    <t>Hong Kong Society for Children's Education and Art</t>
  </si>
  <si>
    <r>
      <rPr>
        <sz val="11"/>
        <rFont val="新細明體"/>
        <family val="1"/>
        <charset val="136"/>
      </rPr>
      <t>香港兒童美術及教育協會</t>
    </r>
  </si>
  <si>
    <t>Hong Kong Academy of Fine Arts Alumni Association</t>
  </si>
  <si>
    <r>
      <rPr>
        <sz val="11"/>
        <rFont val="新細明體"/>
        <family val="1"/>
        <charset val="136"/>
      </rPr>
      <t>香港美術專科學校校友會</t>
    </r>
  </si>
  <si>
    <t>Tsi Ya Chai</t>
    <phoneticPr fontId="0" type="noConversion"/>
  </si>
  <si>
    <t>South China Film Industry Workers Union</t>
  </si>
  <si>
    <r>
      <rPr>
        <sz val="11"/>
        <rFont val="新細明體"/>
        <family val="1"/>
        <charset val="136"/>
      </rPr>
      <t>華南電影工作者聯合會</t>
    </r>
  </si>
  <si>
    <r>
      <rPr>
        <sz val="11"/>
        <rFont val="新細明體"/>
        <family val="1"/>
        <charset val="136"/>
      </rPr>
      <t>香港文化藝術交流協會</t>
    </r>
  </si>
  <si>
    <r>
      <rPr>
        <sz val="11"/>
        <rFont val="新細明體"/>
        <family val="1"/>
        <charset val="136"/>
      </rPr>
      <t>鄭家鎮</t>
    </r>
  </si>
  <si>
    <t>Central Learning Centre Gallery, School of Continuing and Professional Studies, The Chinese University of Hong Kong</t>
  </si>
  <si>
    <t>Wattis Fine Art</t>
  </si>
  <si>
    <t>0809</t>
  </si>
  <si>
    <t>Linkbridge, Lincoln House, TaiKoo Place, Island East</t>
  </si>
  <si>
    <t>Swire Island East and Galen Tse</t>
  </si>
  <si>
    <r>
      <rPr>
        <sz val="11"/>
        <rFont val="新細明體"/>
        <family val="1"/>
        <charset val="136"/>
      </rPr>
      <t>太古港島東及謝健華</t>
    </r>
  </si>
  <si>
    <t xml:space="preserve"> </t>
  </si>
  <si>
    <t>Wellington Gallery</t>
  </si>
  <si>
    <r>
      <rPr>
        <sz val="11"/>
        <rFont val="新細明體"/>
        <family val="1"/>
        <charset val="136"/>
      </rPr>
      <t>香港科技大學藝術中心</t>
    </r>
  </si>
  <si>
    <t>Kowloon City District Council</t>
  </si>
  <si>
    <r>
      <rPr>
        <sz val="11"/>
        <rFont val="新細明體"/>
        <family val="1"/>
        <charset val="136"/>
      </rPr>
      <t>九龍城區議會</t>
    </r>
  </si>
  <si>
    <t>JCCAC</t>
    <phoneticPr fontId="0" type="noConversion"/>
  </si>
  <si>
    <t>JCCAC</t>
  </si>
  <si>
    <r>
      <rPr>
        <sz val="11"/>
        <rFont val="新細明體"/>
        <family val="1"/>
        <charset val="136"/>
      </rPr>
      <t>藝緣畫會</t>
    </r>
  </si>
  <si>
    <t>Education Bureau</t>
  </si>
  <si>
    <r>
      <rPr>
        <sz val="11"/>
        <rFont val="新細明體"/>
        <family val="1"/>
        <charset val="136"/>
      </rPr>
      <t>教育局</t>
    </r>
  </si>
  <si>
    <t>Metro Art Gallery</t>
  </si>
  <si>
    <r>
      <rPr>
        <sz val="11"/>
        <rFont val="新細明體"/>
        <family val="1"/>
        <charset val="136"/>
      </rPr>
      <t>伍振榮</t>
    </r>
  </si>
  <si>
    <t>Chung Fu Shopping Centre</t>
    <phoneticPr fontId="0" type="noConversion"/>
  </si>
  <si>
    <t>Art Gallery, Department of Creative Arts and Physical Education, The Hong Kong Institute of Education</t>
  </si>
  <si>
    <r>
      <rPr>
        <sz val="11"/>
        <rFont val="新細明體"/>
        <family val="1"/>
        <charset val="136"/>
      </rPr>
      <t>香港浸會大學視覺藝術院</t>
    </r>
  </si>
  <si>
    <r>
      <t>MAG</t>
    </r>
    <r>
      <rPr>
        <sz val="11"/>
        <rFont val="新細明體"/>
        <family val="1"/>
        <charset val="136"/>
      </rPr>
      <t>都市視藝空間</t>
    </r>
  </si>
  <si>
    <t>Literary &amp; Art Exchange Association Asia</t>
  </si>
  <si>
    <r>
      <rPr>
        <sz val="11"/>
        <rFont val="新細明體"/>
        <family val="1"/>
        <charset val="136"/>
      </rPr>
      <t>香港藝術館一樓大堂</t>
    </r>
  </si>
  <si>
    <t>Arts with the Disabled Association Hong Kong</t>
  </si>
  <si>
    <r>
      <rPr>
        <sz val="11"/>
        <rFont val="新細明體"/>
        <family val="1"/>
        <charset val="136"/>
      </rPr>
      <t>香港展能藝術會</t>
    </r>
  </si>
  <si>
    <t>Contemporary by Angela Li</t>
  </si>
  <si>
    <t>To-Day's Chinese Art Association</t>
  </si>
  <si>
    <r>
      <rPr>
        <sz val="11"/>
        <rFont val="新細明體"/>
        <family val="1"/>
        <charset val="136"/>
      </rPr>
      <t>今畫會</t>
    </r>
  </si>
  <si>
    <t>multi</t>
    <phoneticPr fontId="0" type="noConversion"/>
  </si>
  <si>
    <t>Hong Kong Visual Arts Centre</t>
  </si>
  <si>
    <r>
      <rPr>
        <sz val="11"/>
        <rFont val="新細明體"/>
        <family val="1"/>
        <charset val="136"/>
      </rPr>
      <t>香港視覺藝術中心</t>
    </r>
  </si>
  <si>
    <t>HKICC Lee Shau Kee School of Creativity</t>
  </si>
  <si>
    <t>public</t>
    <phoneticPr fontId="0" type="noConversion"/>
  </si>
  <si>
    <r>
      <rPr>
        <sz val="11"/>
        <rFont val="新細明體"/>
        <family val="1"/>
        <charset val="136"/>
      </rPr>
      <t>法國駐香港及澳門總領事館</t>
    </r>
  </si>
  <si>
    <t>The Gallery of Modern Art</t>
  </si>
  <si>
    <r>
      <rPr>
        <sz val="11"/>
        <rFont val="新細明體"/>
        <family val="1"/>
        <charset val="136"/>
      </rPr>
      <t>高麻藝術</t>
    </r>
  </si>
  <si>
    <t>Ewa Kuras</t>
  </si>
  <si>
    <t>Arch Angel Art Gallery</t>
  </si>
  <si>
    <t>Arch Angel Art</t>
  </si>
  <si>
    <t>Do Quang Em</t>
  </si>
  <si>
    <t>Schoeni Art Gallery on Hollywood road</t>
    <phoneticPr fontId="0" type="noConversion"/>
  </si>
  <si>
    <t>KORU2, Koru Contemporary Art</t>
  </si>
  <si>
    <t>Hong Kong Arts Centre; Public Art Hong Kong</t>
  </si>
  <si>
    <r>
      <rPr>
        <sz val="11"/>
        <rFont val="新細明體"/>
        <family val="1"/>
        <charset val="136"/>
      </rPr>
      <t>香港藝術中心、香港公共藝術</t>
    </r>
  </si>
  <si>
    <t>Tao Evolution</t>
  </si>
  <si>
    <t>Koru Contemporary Art</t>
  </si>
  <si>
    <t>Bloom</t>
    <phoneticPr fontId="0" type="noConversion"/>
  </si>
  <si>
    <r>
      <rPr>
        <sz val="11"/>
        <rFont val="新細明體"/>
        <family val="1"/>
        <charset val="136"/>
      </rPr>
      <t>黎卓華</t>
    </r>
  </si>
  <si>
    <r>
      <rPr>
        <sz val="11"/>
        <rFont val="新細明體"/>
        <family val="1"/>
        <charset val="136"/>
      </rPr>
      <t>香港藝術中心五樓包氏畫廊</t>
    </r>
  </si>
  <si>
    <t>Boundaries</t>
    <phoneticPr fontId="0" type="noConversion"/>
  </si>
  <si>
    <t>Boundaries</t>
  </si>
  <si>
    <t>Lim Khim Katy</t>
  </si>
  <si>
    <t>Cathay Camera Club</t>
  </si>
  <si>
    <t>Academy of Visual Arts, Hong Kong Baptist University</t>
  </si>
  <si>
    <t>BU - Academy of Visual Arts</t>
  </si>
  <si>
    <r>
      <rPr>
        <sz val="11"/>
        <rFont val="新細明體"/>
        <family val="1"/>
        <charset val="136"/>
      </rPr>
      <t>香港藝術中心四樓包氏畫廊</t>
    </r>
  </si>
  <si>
    <t>Fabrik Contemporary Art</t>
  </si>
  <si>
    <r>
      <rPr>
        <sz val="11"/>
        <rFont val="新細明體"/>
        <family val="1"/>
        <charset val="136"/>
      </rPr>
      <t>林玉蓮</t>
    </r>
  </si>
  <si>
    <t>WAN Yang</t>
  </si>
  <si>
    <t>Ooi Botos Gallery</t>
  </si>
  <si>
    <r>
      <rPr>
        <sz val="11"/>
        <rFont val="新細明體"/>
        <family val="1"/>
        <charset val="136"/>
      </rPr>
      <t>香港電影資料館</t>
    </r>
  </si>
  <si>
    <t>King's Gallery @ Central</t>
    <phoneticPr fontId="0" type="noConversion"/>
  </si>
  <si>
    <t>n.a.</t>
    <phoneticPr fontId="0" type="noConversion"/>
  </si>
  <si>
    <t>sundaram tagore gallery hong kong</t>
  </si>
  <si>
    <t>Sundaram Tagore Gallery</t>
  </si>
  <si>
    <t>Damien Hirst</t>
  </si>
  <si>
    <t>Le Quy Tong</t>
  </si>
  <si>
    <t>Erwin Olaf</t>
  </si>
  <si>
    <t>Students from School of Creative Media, City University of Hong Kong</t>
  </si>
  <si>
    <t>Eric CHAN</t>
  </si>
  <si>
    <t>Sin Sin Fine Art - multi</t>
    <phoneticPr fontId="0" type="noConversion"/>
  </si>
  <si>
    <t>Group Exhibition</t>
  </si>
  <si>
    <t>exh_venue changed</t>
    <phoneticPr fontId="0" type="noConversion"/>
  </si>
  <si>
    <t>ArtisTree</t>
  </si>
  <si>
    <t>Exh_venue changed (according to the information from its web)</t>
    <phoneticPr fontId="0" type="noConversion"/>
  </si>
  <si>
    <t>CITYU - campus</t>
    <phoneticPr fontId="0" type="noConversion"/>
  </si>
  <si>
    <t>Red Elation Gallery</t>
  </si>
  <si>
    <r>
      <rPr>
        <sz val="11"/>
        <rFont val="新細明體"/>
        <family val="1"/>
        <charset val="136"/>
      </rPr>
      <t>紅彩畫廊</t>
    </r>
  </si>
  <si>
    <t>LIU Zhen</t>
  </si>
  <si>
    <t>Museum of Site</t>
  </si>
  <si>
    <t>Museum of Site (MOST)</t>
  </si>
  <si>
    <r>
      <rPr>
        <sz val="11"/>
        <rFont val="新細明體"/>
        <family val="1"/>
        <charset val="136"/>
      </rPr>
      <t>環境藝術館</t>
    </r>
  </si>
  <si>
    <r>
      <rPr>
        <sz val="11"/>
        <rFont val="新細明體"/>
        <family val="1"/>
        <charset val="136"/>
      </rPr>
      <t>林漢堅</t>
    </r>
  </si>
  <si>
    <t>Frank Vigneron</t>
  </si>
  <si>
    <r>
      <rPr>
        <sz val="11"/>
        <rFont val="新細明體"/>
        <family val="1"/>
        <charset val="136"/>
      </rPr>
      <t>韋一空</t>
    </r>
  </si>
  <si>
    <t>Royal Exhibition Building, Melbourne, Australia</t>
  </si>
  <si>
    <t>Espace Louis Vuitton Hong Kong</t>
    <phoneticPr fontId="0" type="noConversion"/>
  </si>
  <si>
    <t>Madhouse Contemporary</t>
  </si>
  <si>
    <r>
      <rPr>
        <sz val="11"/>
        <rFont val="新細明體"/>
        <family val="1"/>
        <charset val="136"/>
      </rPr>
      <t>周依</t>
    </r>
  </si>
  <si>
    <t>SOFIA GASPAR - Contemporary Spanish Art</t>
  </si>
  <si>
    <t>Jimmy</t>
  </si>
  <si>
    <r>
      <rPr>
        <sz val="11"/>
        <rFont val="新細明體"/>
        <family val="1"/>
        <charset val="136"/>
      </rPr>
      <t>幾米</t>
    </r>
  </si>
  <si>
    <r>
      <rPr>
        <sz val="11"/>
        <rFont val="新細明體"/>
        <family val="1"/>
        <charset val="136"/>
      </rPr>
      <t>李冠良</t>
    </r>
  </si>
  <si>
    <t>Simon Birch</t>
  </si>
  <si>
    <t>Peter Steinhauer</t>
  </si>
  <si>
    <t>Reflection</t>
  </si>
  <si>
    <t>Second Look</t>
  </si>
  <si>
    <r>
      <rPr>
        <sz val="11"/>
        <color indexed="10"/>
        <rFont val="新細明體"/>
        <family val="1"/>
        <charset val="136"/>
      </rPr>
      <t>漢雅軒</t>
    </r>
  </si>
  <si>
    <r>
      <rPr>
        <sz val="11"/>
        <color indexed="10"/>
        <rFont val="新細明體"/>
        <family val="1"/>
        <charset val="136"/>
      </rPr>
      <t>新加坡誰先覺</t>
    </r>
  </si>
  <si>
    <r>
      <rPr>
        <sz val="11"/>
        <color indexed="10"/>
        <rFont val="新細明體"/>
        <family val="1"/>
        <charset val="136"/>
      </rPr>
      <t>王無邪</t>
    </r>
  </si>
  <si>
    <t>Art Gallery @ Soho East</t>
  </si>
  <si>
    <r>
      <rPr>
        <sz val="11"/>
        <rFont val="新細明體"/>
        <family val="1"/>
        <charset val="136"/>
      </rPr>
      <t>蘇豪東藝術畫廊</t>
    </r>
  </si>
  <si>
    <t>Surface Tension</t>
  </si>
  <si>
    <t>WEI Shaodong</t>
  </si>
  <si>
    <t>Sally Smart</t>
  </si>
  <si>
    <r>
      <rPr>
        <sz val="11"/>
        <rFont val="新細明體"/>
        <family val="1"/>
        <charset val="136"/>
      </rPr>
      <t>亦安畫廊</t>
    </r>
  </si>
  <si>
    <t>Department of Fine Arts, The Chinese University of Hong Kong</t>
  </si>
  <si>
    <t>Sim CHAN</t>
  </si>
  <si>
    <t>香港浸會大學視覺藝術院畫廊</t>
    <phoneticPr fontId="0" type="noConversion"/>
  </si>
  <si>
    <t>BU - Academy of Visual Arts Gallery</t>
  </si>
  <si>
    <t>UNiART</t>
  </si>
  <si>
    <r>
      <rPr>
        <sz val="11"/>
        <rFont val="新細明體"/>
        <family val="1"/>
        <charset val="136"/>
      </rPr>
      <t>致美設計學校</t>
    </r>
  </si>
  <si>
    <t>Yason Banal</t>
  </si>
  <si>
    <t>SD Gallery, School of Design, The Hong Kong Polytechnic University</t>
  </si>
  <si>
    <r>
      <rPr>
        <sz val="11"/>
        <rFont val="新細明體"/>
        <family val="1"/>
        <charset val="136"/>
      </rPr>
      <t>黃國才</t>
    </r>
  </si>
  <si>
    <r>
      <rPr>
        <sz val="11"/>
        <rFont val="新細明體"/>
        <family val="1"/>
        <charset val="136"/>
      </rPr>
      <t>丁雄泉</t>
    </r>
  </si>
  <si>
    <t>Geoff Todd</t>
  </si>
  <si>
    <t>Wonderland</t>
  </si>
  <si>
    <t>HKU - campus</t>
    <phoneticPr fontId="0" type="noConversion"/>
  </si>
  <si>
    <t>multi - districts</t>
  </si>
  <si>
    <t>Centre for Community Cultural Development</t>
  </si>
  <si>
    <t>Hong Kong Society of Illustrators</t>
  </si>
  <si>
    <r>
      <rPr>
        <sz val="11"/>
        <rFont val="新細明體"/>
        <family val="1"/>
        <charset val="136"/>
      </rPr>
      <t>香港插畫師協會</t>
    </r>
  </si>
  <si>
    <t>Lo Wai Hang</t>
  </si>
  <si>
    <r>
      <rPr>
        <sz val="11"/>
        <rFont val="新細明體"/>
        <family val="1"/>
        <charset val="136"/>
      </rPr>
      <t>老慧行</t>
    </r>
  </si>
  <si>
    <t>CHOW Chun Fai</t>
  </si>
  <si>
    <r>
      <rPr>
        <sz val="11"/>
        <rFont val="新細明體"/>
        <family val="1"/>
        <charset val="136"/>
      </rPr>
      <t>香港中文大學專業進修學院中環教學中心畫廊</t>
    </r>
  </si>
  <si>
    <t>Hong Kong Cultural Centre</t>
  </si>
  <si>
    <r>
      <rPr>
        <sz val="11"/>
        <rFont val="新細明體"/>
        <family val="1"/>
        <charset val="136"/>
      </rPr>
      <t>香港文化中心</t>
    </r>
  </si>
  <si>
    <r>
      <rPr>
        <sz val="11"/>
        <rFont val="新細明體"/>
        <family val="1"/>
        <charset val="136"/>
      </rPr>
      <t>創新中心</t>
    </r>
  </si>
  <si>
    <t>ART</t>
    <phoneticPr fontId="0" type="noConversion"/>
  </si>
  <si>
    <t>ACO @ Foo Tak Building</t>
    <phoneticPr fontId="0" type="noConversion"/>
  </si>
  <si>
    <t>Osage Shanghai</t>
  </si>
  <si>
    <r>
      <rPr>
        <sz val="11"/>
        <color indexed="10"/>
        <rFont val="新細明體"/>
        <family val="1"/>
        <charset val="136"/>
      </rPr>
      <t>奧沙上海</t>
    </r>
  </si>
  <si>
    <t>Wilson SHIEH</t>
  </si>
  <si>
    <r>
      <rPr>
        <sz val="11"/>
        <color indexed="10"/>
        <rFont val="新細明體"/>
        <family val="1"/>
        <charset val="136"/>
      </rPr>
      <t>石家豪</t>
    </r>
  </si>
  <si>
    <r>
      <rPr>
        <sz val="11"/>
        <rFont val="新細明體"/>
        <family val="1"/>
        <charset val="136"/>
      </rPr>
      <t>方琛宇</t>
    </r>
  </si>
  <si>
    <r>
      <rPr>
        <sz val="11"/>
        <rFont val="新細明體"/>
        <family val="1"/>
        <charset val="136"/>
      </rPr>
      <t>陳世樂</t>
    </r>
  </si>
  <si>
    <t>Zhong Yuan Photographic Association</t>
  </si>
  <si>
    <r>
      <rPr>
        <sz val="11"/>
        <rFont val="新細明體"/>
        <family val="1"/>
        <charset val="136"/>
      </rPr>
      <t>中國名家油畫國畫精品拍賣會</t>
    </r>
  </si>
  <si>
    <t>Artway Painting Association</t>
  </si>
  <si>
    <r>
      <rPr>
        <sz val="11"/>
        <rFont val="新細明體"/>
        <family val="1"/>
        <charset val="136"/>
      </rPr>
      <t>藝途畫會</t>
    </r>
  </si>
  <si>
    <t>Pao Galleries, Hong Kong Arts Centre</t>
  </si>
  <si>
    <t>arttube</t>
  </si>
  <si>
    <r>
      <rPr>
        <sz val="11"/>
        <rFont val="新細明體"/>
        <family val="1"/>
        <charset val="136"/>
      </rPr>
      <t>藝術管道</t>
    </r>
  </si>
  <si>
    <t>Yoshitaka Amano</t>
  </si>
  <si>
    <t>Psychic Image Calligraphy Society</t>
  </si>
  <si>
    <r>
      <rPr>
        <sz val="11"/>
        <rFont val="新細明體"/>
        <family val="1"/>
        <charset val="136"/>
      </rPr>
      <t>心畫書學會</t>
    </r>
  </si>
  <si>
    <r>
      <rPr>
        <sz val="11"/>
        <rFont val="細明體"/>
        <family val="3"/>
        <charset val="136"/>
      </rPr>
      <t>書畫篆刻</t>
    </r>
  </si>
  <si>
    <t>Greenfield Calligraphy and Painting Society of Hong Kong</t>
  </si>
  <si>
    <r>
      <rPr>
        <sz val="11"/>
        <rFont val="新細明體"/>
        <family val="1"/>
        <charset val="136"/>
      </rPr>
      <t>王仁曼藝仁行藝術中心畫展</t>
    </r>
  </si>
  <si>
    <r>
      <rPr>
        <sz val="11"/>
        <rFont val="新細明體"/>
        <family val="1"/>
        <charset val="136"/>
      </rPr>
      <t>香港中文大學文物館</t>
    </r>
  </si>
  <si>
    <t>XUE Song</t>
  </si>
  <si>
    <t>Performance Arts</t>
  </si>
  <si>
    <r>
      <rPr>
        <sz val="11"/>
        <color indexed="10"/>
        <rFont val="新細明體"/>
        <family val="1"/>
        <charset val="136"/>
      </rPr>
      <t>行為藝術</t>
    </r>
  </si>
  <si>
    <r>
      <rPr>
        <sz val="11"/>
        <rFont val="新細明體"/>
        <family val="1"/>
        <charset val="136"/>
      </rPr>
      <t>黎慧儀</t>
    </r>
  </si>
  <si>
    <t>Lumenvisum</t>
  </si>
  <si>
    <r>
      <rPr>
        <sz val="11"/>
        <rFont val="新細明體"/>
        <family val="1"/>
        <charset val="136"/>
      </rPr>
      <t>光影作坊</t>
    </r>
  </si>
  <si>
    <t>Neuberg Artspace</t>
  </si>
  <si>
    <t>multi - malls</t>
    <phoneticPr fontId="0" type="noConversion"/>
  </si>
  <si>
    <r>
      <rPr>
        <sz val="11"/>
        <rFont val="新細明體"/>
        <family val="1"/>
        <charset val="136"/>
      </rPr>
      <t>中環結志街</t>
    </r>
    <r>
      <rPr>
        <sz val="11"/>
        <rFont val="Arial"/>
        <family val="2"/>
      </rPr>
      <t xml:space="preserve">28 </t>
    </r>
    <r>
      <rPr>
        <sz val="11"/>
        <rFont val="新細明體"/>
        <family val="1"/>
        <charset val="136"/>
      </rPr>
      <t>號海運茶冰廳</t>
    </r>
  </si>
  <si>
    <t>Hoi Wan Restaurant</t>
  </si>
  <si>
    <t>Photosynthesis</t>
  </si>
  <si>
    <r>
      <rPr>
        <sz val="11"/>
        <rFont val="新細明體"/>
        <family val="1"/>
        <charset val="136"/>
      </rPr>
      <t>光影作用</t>
    </r>
  </si>
  <si>
    <r>
      <rPr>
        <sz val="11"/>
        <rFont val="新細明體"/>
        <family val="1"/>
        <charset val="136"/>
      </rPr>
      <t>中西區關注組</t>
    </r>
  </si>
  <si>
    <t>FONG So</t>
  </si>
  <si>
    <r>
      <rPr>
        <sz val="11"/>
        <rFont val="新細明體"/>
        <family val="1"/>
        <charset val="136"/>
      </rPr>
      <t>方蘇</t>
    </r>
  </si>
  <si>
    <r>
      <rPr>
        <sz val="11"/>
        <rFont val="新細明體"/>
        <family val="1"/>
        <charset val="136"/>
      </rPr>
      <t>王嘉琳</t>
    </r>
  </si>
  <si>
    <t>PAK Sheung Chuen</t>
  </si>
  <si>
    <r>
      <rPr>
        <sz val="11"/>
        <rFont val="新細明體"/>
        <family val="1"/>
        <charset val="136"/>
      </rPr>
      <t>蔣志</t>
    </r>
  </si>
  <si>
    <r>
      <rPr>
        <sz val="11"/>
        <rFont val="新細明體"/>
        <family val="1"/>
        <charset val="136"/>
      </rPr>
      <t>林偉而</t>
    </r>
  </si>
  <si>
    <r>
      <rPr>
        <sz val="11"/>
        <rFont val="新細明體"/>
        <family val="1"/>
        <charset val="136"/>
      </rPr>
      <t>劉澤光</t>
    </r>
  </si>
  <si>
    <r>
      <rPr>
        <sz val="11"/>
        <rFont val="新細明體"/>
        <family val="1"/>
        <charset val="136"/>
      </rPr>
      <t>嶺藝會</t>
    </r>
  </si>
  <si>
    <r>
      <rPr>
        <sz val="11"/>
        <rFont val="新細明體"/>
        <family val="1"/>
        <charset val="136"/>
      </rPr>
      <t>伍月柳</t>
    </r>
  </si>
  <si>
    <r>
      <rPr>
        <sz val="11"/>
        <rFont val="新細明體"/>
        <family val="1"/>
        <charset val="136"/>
      </rPr>
      <t>香港教育學院體藝學系</t>
    </r>
  </si>
  <si>
    <t>AsiaWorld-Expo</t>
  </si>
  <si>
    <r>
      <rPr>
        <sz val="11"/>
        <rFont val="新細明體"/>
        <family val="1"/>
        <charset val="136"/>
      </rPr>
      <t>香港當代唐人藝術中心</t>
    </r>
  </si>
  <si>
    <t>Tang Contemporary Art - Hong Kong</t>
  </si>
  <si>
    <t>Gallery EXIT</t>
  </si>
  <si>
    <r>
      <rPr>
        <sz val="11"/>
        <rFont val="新細明體"/>
        <family val="1"/>
        <charset val="136"/>
      </rPr>
      <t>安全口畫廊</t>
    </r>
  </si>
  <si>
    <t>LIN Xue</t>
  </si>
  <si>
    <r>
      <rPr>
        <sz val="11"/>
        <rFont val="新細明體"/>
        <family val="1"/>
        <charset val="136"/>
      </rPr>
      <t>林穴</t>
    </r>
  </si>
  <si>
    <r>
      <rPr>
        <sz val="11"/>
        <rFont val="新細明體"/>
        <family val="1"/>
        <charset val="136"/>
      </rPr>
      <t>賽馬會創意藝術中心</t>
    </r>
    <r>
      <rPr>
        <sz val="11"/>
        <rFont val="Arial"/>
        <family val="2"/>
      </rPr>
      <t>L2-16</t>
    </r>
    <r>
      <rPr>
        <sz val="11"/>
        <rFont val="新細明體"/>
        <family val="1"/>
        <charset val="136"/>
      </rPr>
      <t>深水埗社區創藝資源中心</t>
    </r>
  </si>
  <si>
    <t>Sham Shui Po Creative Arts Community Resource Centre</t>
  </si>
  <si>
    <t>Stephen WONG Chun Hei</t>
  </si>
  <si>
    <r>
      <rPr>
        <sz val="11"/>
        <rFont val="新細明體"/>
        <family val="1"/>
        <charset val="136"/>
      </rPr>
      <t>國際崇藝社</t>
    </r>
  </si>
  <si>
    <t>Exhibition Gallery 1, Hong Kong Central Library</t>
  </si>
  <si>
    <t>Chung Hwa Art Club</t>
  </si>
  <si>
    <r>
      <rPr>
        <sz val="11"/>
        <rFont val="新細明體"/>
        <family val="1"/>
        <charset val="136"/>
      </rPr>
      <t>中華藝術學會</t>
    </r>
  </si>
  <si>
    <r>
      <rPr>
        <sz val="11"/>
        <color indexed="10"/>
        <rFont val="新細明體"/>
        <family val="1"/>
        <charset val="136"/>
      </rPr>
      <t>廣東美術館</t>
    </r>
  </si>
  <si>
    <r>
      <rPr>
        <sz val="11"/>
        <rFont val="新細明體"/>
        <family val="1"/>
        <charset val="136"/>
      </rPr>
      <t>小克</t>
    </r>
  </si>
  <si>
    <t>HO Sin Tung</t>
  </si>
  <si>
    <r>
      <rPr>
        <sz val="11"/>
        <rFont val="新細明體"/>
        <family val="1"/>
        <charset val="136"/>
      </rPr>
      <t>何倩彤</t>
    </r>
  </si>
  <si>
    <r>
      <rPr>
        <sz val="11"/>
        <rFont val="新細明體"/>
        <family val="1"/>
        <charset val="136"/>
      </rPr>
      <t>李啟堅師生國畫聯展</t>
    </r>
  </si>
  <si>
    <t>Bai Yun Chinese Art Society</t>
  </si>
  <si>
    <r>
      <rPr>
        <sz val="11"/>
        <color indexed="10"/>
        <rFont val="新細明體"/>
        <family val="1"/>
        <charset val="136"/>
      </rPr>
      <t>林玉蓮等</t>
    </r>
  </si>
  <si>
    <t>Hong Kong Convention and Exhibition Centre</t>
  </si>
  <si>
    <r>
      <rPr>
        <sz val="11"/>
        <rFont val="新細明體"/>
        <family val="1"/>
        <charset val="136"/>
      </rPr>
      <t>黃永玉、許鴻飛</t>
    </r>
  </si>
  <si>
    <t>Painters' Journey of Hong Kong</t>
  </si>
  <si>
    <r>
      <rPr>
        <sz val="11"/>
        <rFont val="新細明體"/>
        <family val="1"/>
        <charset val="136"/>
      </rPr>
      <t>香港畫家之旅畫會</t>
    </r>
  </si>
  <si>
    <r>
      <rPr>
        <sz val="11"/>
        <rFont val="新細明體"/>
        <family val="1"/>
        <charset val="136"/>
      </rPr>
      <t>周俊輝</t>
    </r>
  </si>
  <si>
    <t>The Tsinghua Club of Hong Kong</t>
  </si>
  <si>
    <r>
      <rPr>
        <sz val="11"/>
        <rFont val="新細明體"/>
        <family val="1"/>
        <charset val="136"/>
      </rPr>
      <t>香港清華聯會</t>
    </r>
  </si>
  <si>
    <t>International Travellers Association</t>
  </si>
  <si>
    <r>
      <rPr>
        <sz val="11"/>
        <rFont val="新細明體"/>
        <family val="1"/>
        <charset val="136"/>
      </rPr>
      <t>國際漫遊協會</t>
    </r>
  </si>
  <si>
    <r>
      <rPr>
        <sz val="11"/>
        <rFont val="新細明體"/>
        <family val="1"/>
        <charset val="136"/>
      </rPr>
      <t>林偉群攝影學會</t>
    </r>
  </si>
  <si>
    <t>Consulate General of France in Hong Kong and Macau</t>
  </si>
  <si>
    <t>Bouie CHOI Yuk Kuen</t>
  </si>
  <si>
    <r>
      <rPr>
        <sz val="11"/>
        <rFont val="新細明體"/>
        <family val="1"/>
        <charset val="136"/>
      </rPr>
      <t>蔡鈺娟</t>
    </r>
  </si>
  <si>
    <t>Calligraphy and Painting Study Association of Hong Kong Fukienese</t>
  </si>
  <si>
    <t>QIU Zhijie</t>
  </si>
  <si>
    <r>
      <rPr>
        <sz val="11"/>
        <rFont val="新細明體"/>
        <family val="1"/>
        <charset val="136"/>
      </rPr>
      <t>邱志傑</t>
    </r>
  </si>
  <si>
    <t>Tuen Mun Town Plaza</t>
  </si>
  <si>
    <t>Shatin Galleria</t>
    <phoneticPr fontId="0" type="noConversion"/>
  </si>
  <si>
    <t>Citywalk</t>
  </si>
  <si>
    <r>
      <rPr>
        <sz val="11"/>
        <rFont val="新細明體"/>
        <family val="1"/>
        <charset val="136"/>
      </rPr>
      <t>葉麗雯</t>
    </r>
  </si>
  <si>
    <t>Causeway Bay district</t>
  </si>
  <si>
    <r>
      <rPr>
        <sz val="11"/>
        <rFont val="新細明體"/>
        <family val="1"/>
        <charset val="136"/>
      </rPr>
      <t>賽馬會創意藝術中心</t>
    </r>
    <r>
      <rPr>
        <sz val="11"/>
        <rFont val="Arial"/>
        <family val="2"/>
      </rPr>
      <t>L5-05</t>
    </r>
  </si>
  <si>
    <t>Tang's Studio</t>
  </si>
  <si>
    <t>TANG Ying Chi</t>
  </si>
  <si>
    <r>
      <rPr>
        <sz val="11"/>
        <rFont val="新細明體"/>
        <family val="1"/>
        <charset val="136"/>
      </rPr>
      <t>鄧凝姿</t>
    </r>
  </si>
  <si>
    <r>
      <rPr>
        <sz val="11"/>
        <rFont val="新細明體"/>
        <family val="1"/>
        <charset val="136"/>
      </rPr>
      <t>佛教真如幼稚園（東涌）</t>
    </r>
  </si>
  <si>
    <t>Antiquities</t>
    <phoneticPr fontId="0" type="noConversion"/>
  </si>
  <si>
    <t>Hong Kong Cai Mek Arts Society</t>
  </si>
  <si>
    <r>
      <rPr>
        <sz val="11"/>
        <rFont val="新細明體"/>
        <family val="1"/>
        <charset val="136"/>
      </rPr>
      <t>香港工筆畫會</t>
    </r>
  </si>
  <si>
    <r>
      <rPr>
        <sz val="11"/>
        <rFont val="新細明體"/>
        <family val="1"/>
        <charset val="136"/>
      </rPr>
      <t>香港中文大學藝術系系友會</t>
    </r>
  </si>
  <si>
    <r>
      <rPr>
        <sz val="11"/>
        <rFont val="新細明體"/>
        <family val="1"/>
        <charset val="136"/>
      </rPr>
      <t>香港水彩藝術學會會員作品展</t>
    </r>
  </si>
  <si>
    <t>Hong Kong Watercolour Society</t>
  </si>
  <si>
    <r>
      <rPr>
        <sz val="11"/>
        <rFont val="新細明體"/>
        <family val="1"/>
        <charset val="136"/>
      </rPr>
      <t>香港水彩藝術學會</t>
    </r>
  </si>
  <si>
    <t>Hong Kong Study Association of Calligraphy Art</t>
  </si>
  <si>
    <r>
      <rPr>
        <sz val="11"/>
        <rFont val="新細明體"/>
        <family val="1"/>
        <charset val="136"/>
      </rPr>
      <t>香港書法藝術研究會</t>
    </r>
  </si>
  <si>
    <r>
      <rPr>
        <sz val="11"/>
        <rFont val="新細明體"/>
        <family val="1"/>
        <charset val="136"/>
      </rPr>
      <t>香港書畫藝術協會</t>
    </r>
  </si>
  <si>
    <t>Hong Kong Sea Wave Art Association</t>
  </si>
  <si>
    <r>
      <rPr>
        <sz val="11"/>
        <rFont val="新細明體"/>
        <family val="1"/>
        <charset val="136"/>
      </rPr>
      <t>香港國際古玩及藝術品博覽會</t>
    </r>
  </si>
  <si>
    <t>Hong Kong International Calligraphy Association</t>
  </si>
  <si>
    <r>
      <rPr>
        <sz val="11"/>
        <rFont val="新細明體"/>
        <family val="1"/>
        <charset val="136"/>
      </rPr>
      <t>香港國際書法聯盟</t>
    </r>
  </si>
  <si>
    <t>Asian Art Fairs Ltd Hong Kong</t>
  </si>
  <si>
    <t>SCH</t>
    <phoneticPr fontId="0" type="noConversion"/>
  </si>
  <si>
    <t>APA</t>
    <phoneticPr fontId="0" type="noConversion"/>
  </si>
  <si>
    <t>Photography</t>
    <phoneticPr fontId="0" type="noConversion"/>
  </si>
  <si>
    <t>Hong Kong Modern Ink Painting Society</t>
  </si>
  <si>
    <r>
      <rPr>
        <sz val="11"/>
        <rFont val="新細明體"/>
        <family val="1"/>
        <charset val="136"/>
      </rPr>
      <t>香港現代水墨畫會</t>
    </r>
  </si>
  <si>
    <r>
      <rPr>
        <sz val="11"/>
        <rFont val="新細明體"/>
        <family val="1"/>
        <charset val="136"/>
      </rPr>
      <t>香港創意藝術會會員作品展</t>
    </r>
  </si>
  <si>
    <r>
      <rPr>
        <sz val="11"/>
        <rFont val="新細明體"/>
        <family val="1"/>
        <charset val="136"/>
      </rPr>
      <t>香港創意藝術會</t>
    </r>
  </si>
  <si>
    <r>
      <rPr>
        <sz val="11"/>
        <rFont val="新細明體"/>
        <family val="1"/>
        <charset val="136"/>
      </rPr>
      <t>香港創藝攝影學會</t>
    </r>
  </si>
  <si>
    <r>
      <rPr>
        <sz val="11"/>
        <rFont val="新細明體"/>
        <family val="1"/>
        <charset val="136"/>
      </rPr>
      <t>香港視藝界慶祝中華人民共和國國慶委員會</t>
    </r>
  </si>
  <si>
    <t>Hong Kong Shun Tak Art and Culture Society</t>
  </si>
  <si>
    <r>
      <rPr>
        <sz val="11"/>
        <rFont val="新細明體"/>
        <family val="1"/>
        <charset val="136"/>
      </rPr>
      <t>香港順德藝文社</t>
    </r>
  </si>
  <si>
    <t>The Geneart Society</t>
  </si>
  <si>
    <r>
      <rPr>
        <sz val="11"/>
        <rFont val="新細明體"/>
        <family val="1"/>
        <charset val="136"/>
      </rPr>
      <t>香港傳藝學會</t>
    </r>
  </si>
  <si>
    <t>Hong Kong Cantonese Opera and Arts Association</t>
  </si>
  <si>
    <r>
      <rPr>
        <sz val="11"/>
        <rFont val="新細明體"/>
        <family val="1"/>
        <charset val="136"/>
      </rPr>
      <t>香港粵藝協會</t>
    </r>
  </si>
  <si>
    <t>Hong Kong Sculpture Society</t>
  </si>
  <si>
    <r>
      <rPr>
        <sz val="11"/>
        <rFont val="新細明體"/>
        <family val="1"/>
        <charset val="136"/>
      </rPr>
      <t>香港雕塑學會</t>
    </r>
  </si>
  <si>
    <t>Hong Kong Police Painting and Calligraphy Club</t>
  </si>
  <si>
    <r>
      <rPr>
        <sz val="11"/>
        <rFont val="新細明體"/>
        <family val="1"/>
        <charset val="136"/>
      </rPr>
      <t>香港警察書畫學會</t>
    </r>
  </si>
  <si>
    <r>
      <rPr>
        <sz val="11"/>
        <rFont val="新細明體"/>
        <family val="1"/>
        <charset val="136"/>
      </rPr>
      <t>香港攝影藝術協會</t>
    </r>
  </si>
  <si>
    <r>
      <rPr>
        <sz val="11"/>
        <rFont val="新細明體"/>
        <family val="1"/>
        <charset val="136"/>
      </rPr>
      <t>原汁原味</t>
    </r>
    <r>
      <rPr>
        <sz val="11"/>
        <rFont val="Arial"/>
        <family val="2"/>
      </rPr>
      <t>18R</t>
    </r>
    <r>
      <rPr>
        <sz val="11"/>
        <rFont val="新細明體"/>
        <family val="1"/>
        <charset val="136"/>
      </rPr>
      <t>攝影展覽</t>
    </r>
  </si>
  <si>
    <r>
      <rPr>
        <sz val="11"/>
        <rFont val="新細明體"/>
        <family val="1"/>
        <charset val="136"/>
      </rPr>
      <t>師生美術展</t>
    </r>
  </si>
  <si>
    <r>
      <rPr>
        <sz val="11"/>
        <rFont val="新細明體"/>
        <family val="1"/>
        <charset val="136"/>
      </rPr>
      <t>師藝坊</t>
    </r>
  </si>
  <si>
    <r>
      <rPr>
        <sz val="11"/>
        <rFont val="新細明體"/>
        <family val="1"/>
        <charset val="136"/>
      </rPr>
      <t>徐世琪</t>
    </r>
  </si>
  <si>
    <t>Joyful Arts Gathering</t>
  </si>
  <si>
    <r>
      <rPr>
        <sz val="11"/>
        <rFont val="新細明體"/>
        <family val="1"/>
        <charset val="136"/>
      </rPr>
      <t>悅藝集</t>
    </r>
  </si>
  <si>
    <t>Friends of Hai Tian Zhai, Hong Kong</t>
  </si>
  <si>
    <r>
      <rPr>
        <sz val="11"/>
        <rFont val="新細明體"/>
        <family val="1"/>
        <charset val="136"/>
      </rPr>
      <t>海天書畫會</t>
    </r>
  </si>
  <si>
    <r>
      <rPr>
        <sz val="11"/>
        <rFont val="新細明體"/>
        <family val="1"/>
        <charset val="136"/>
      </rPr>
      <t>譚偉平</t>
    </r>
  </si>
  <si>
    <t>WONG Chung Yu</t>
  </si>
  <si>
    <r>
      <rPr>
        <sz val="11"/>
        <rFont val="新細明體"/>
        <family val="1"/>
        <charset val="136"/>
      </rPr>
      <t>黃琮瑜</t>
    </r>
  </si>
  <si>
    <r>
      <rPr>
        <sz val="11"/>
        <rFont val="新細明體"/>
        <family val="1"/>
        <charset val="136"/>
      </rPr>
      <t>真善美藝術行動組</t>
    </r>
  </si>
  <si>
    <t>LI Xiao</t>
  </si>
  <si>
    <t>Halley CHENG</t>
  </si>
  <si>
    <r>
      <rPr>
        <sz val="11"/>
        <rFont val="新細明體"/>
        <family val="1"/>
        <charset val="136"/>
      </rPr>
      <t>鄭哈雷</t>
    </r>
  </si>
  <si>
    <t>Cultural Centre</t>
  </si>
  <si>
    <t>Gathering Arts Club</t>
  </si>
  <si>
    <r>
      <rPr>
        <sz val="11"/>
        <rFont val="新細明體"/>
        <family val="1"/>
        <charset val="136"/>
      </rPr>
      <t>聚匯美術會</t>
    </r>
  </si>
  <si>
    <t>KWONG Leung</t>
  </si>
  <si>
    <t>Osage Singapore</t>
  </si>
  <si>
    <r>
      <rPr>
        <sz val="11"/>
        <color indexed="10"/>
        <rFont val="新細明體"/>
        <family val="1"/>
        <charset val="136"/>
      </rPr>
      <t>奧沙新加坡</t>
    </r>
  </si>
  <si>
    <r>
      <rPr>
        <sz val="11"/>
        <rFont val="新細明體"/>
        <family val="1"/>
        <charset val="136"/>
      </rPr>
      <t>陳子慧</t>
    </r>
  </si>
  <si>
    <t>Hong Kong Science Museum</t>
  </si>
  <si>
    <r>
      <rPr>
        <sz val="11"/>
        <rFont val="新細明體"/>
        <family val="1"/>
        <charset val="136"/>
      </rPr>
      <t>香港大學美術博物館、法國駐港澳總領事館</t>
    </r>
  </si>
  <si>
    <t>Hong Kong Central Library</t>
  </si>
  <si>
    <t>Asian People’s Theatre Festival Society</t>
  </si>
  <si>
    <r>
      <rPr>
        <sz val="11"/>
        <rFont val="新細明體"/>
        <family val="1"/>
        <charset val="136"/>
      </rPr>
      <t>香港中國畫協進會</t>
    </r>
  </si>
  <si>
    <t>The Art Sense</t>
    <phoneticPr fontId="0" type="noConversion"/>
  </si>
  <si>
    <t>Lane Crawford @ IFC</t>
    <phoneticPr fontId="0" type="noConversion"/>
  </si>
  <si>
    <t>Cawah Arts Gallery</t>
  </si>
  <si>
    <r>
      <rPr>
        <sz val="11"/>
        <rFont val="新細明體"/>
        <family val="1"/>
        <charset val="136"/>
      </rPr>
      <t>加華藝廊</t>
    </r>
  </si>
  <si>
    <t>Fringe Club</t>
    <phoneticPr fontId="0" type="noConversion"/>
  </si>
  <si>
    <t>埏埴巧工－香港藝術館藏中國陶瓷選粹</t>
    <phoneticPr fontId="0" type="noConversion"/>
  </si>
  <si>
    <t>The Boys' &amp; Girls' Clubs Association of Hong Kong</t>
  </si>
  <si>
    <t>Children Drawing Exhibition</t>
    <phoneticPr fontId="0" type="noConversion"/>
  </si>
  <si>
    <r>
      <rPr>
        <sz val="11"/>
        <rFont val="新細明體"/>
        <family val="1"/>
        <charset val="136"/>
      </rPr>
      <t>筆加思索的工作室</t>
    </r>
  </si>
  <si>
    <r>
      <rPr>
        <sz val="11"/>
        <rFont val="新細明體"/>
        <family val="1"/>
        <charset val="136"/>
      </rPr>
      <t>香港美術家聯合會、香港文化藝術交流協會</t>
    </r>
  </si>
  <si>
    <t>Zuni Icosahedron</t>
  </si>
  <si>
    <r>
      <rPr>
        <sz val="11"/>
        <rFont val="新細明體"/>
        <family val="1"/>
        <charset val="136"/>
      </rPr>
      <t>進念．二十面體</t>
    </r>
  </si>
  <si>
    <r>
      <rPr>
        <sz val="11"/>
        <rFont val="新細明體"/>
        <family val="1"/>
        <charset val="136"/>
      </rPr>
      <t>信和集團香港藝術</t>
    </r>
  </si>
  <si>
    <r>
      <rPr>
        <sz val="11"/>
        <rFont val="新細明體"/>
        <family val="1"/>
        <charset val="136"/>
      </rPr>
      <t>伍妙敏</t>
    </r>
  </si>
  <si>
    <t>Galaxy</t>
  </si>
  <si>
    <r>
      <rPr>
        <sz val="11"/>
        <rFont val="新細明體"/>
        <family val="1"/>
        <charset val="136"/>
      </rPr>
      <t>集思畫會</t>
    </r>
  </si>
  <si>
    <r>
      <rPr>
        <sz val="11"/>
        <rFont val="新細明體"/>
        <family val="1"/>
        <charset val="136"/>
      </rPr>
      <t>丘子乎</t>
    </r>
  </si>
  <si>
    <t>Cube Studio Art Education + Miss FAT Studio</t>
    <phoneticPr fontId="0" type="noConversion"/>
  </si>
  <si>
    <t>Exhibition Gallery 2-3, Hong Kong Central Library</t>
  </si>
  <si>
    <t>Chinese Calligraphy and Painting Exhibition</t>
    <phoneticPr fontId="0" type="noConversion"/>
  </si>
  <si>
    <t>Hong Kong Oil Painting Research Society</t>
  </si>
  <si>
    <r>
      <rPr>
        <sz val="11"/>
        <rFont val="新細明體"/>
        <family val="1"/>
        <charset val="136"/>
      </rPr>
      <t>香港油畫研究會</t>
    </r>
  </si>
  <si>
    <t>Felix So Photography Alumni Association</t>
  </si>
  <si>
    <r>
      <rPr>
        <sz val="11"/>
        <rFont val="新細明體"/>
        <family val="1"/>
        <charset val="136"/>
      </rPr>
      <t>蘇文郁攝影同學會</t>
    </r>
  </si>
  <si>
    <r>
      <rPr>
        <sz val="11"/>
        <rFont val="新細明體"/>
        <family val="1"/>
        <charset val="136"/>
      </rPr>
      <t>盧樂謙</t>
    </r>
  </si>
  <si>
    <t>Home Affairs Bureau</t>
  </si>
  <si>
    <r>
      <rPr>
        <sz val="11"/>
        <rFont val="新細明體"/>
        <family val="1"/>
        <charset val="136"/>
      </rPr>
      <t>民政事務局</t>
    </r>
  </si>
  <si>
    <r>
      <rPr>
        <sz val="11"/>
        <rFont val="新細明體"/>
        <family val="1"/>
        <charset val="136"/>
      </rPr>
      <t>荃灣大會堂展覽廳</t>
    </r>
  </si>
  <si>
    <r>
      <rPr>
        <sz val="11"/>
        <rFont val="新細明體"/>
        <family val="1"/>
        <charset val="136"/>
      </rPr>
      <t>何鴻毅家族基金</t>
    </r>
  </si>
  <si>
    <t>KUM Chi Keung</t>
  </si>
  <si>
    <r>
      <rPr>
        <sz val="11"/>
        <rFont val="新細明體"/>
        <family val="1"/>
        <charset val="136"/>
      </rPr>
      <t>甘志強</t>
    </r>
  </si>
  <si>
    <t>Art Link Club</t>
  </si>
  <si>
    <r>
      <rPr>
        <sz val="11"/>
        <rFont val="新細明體"/>
        <family val="1"/>
        <charset val="136"/>
      </rPr>
      <t>緣畫會</t>
    </r>
  </si>
  <si>
    <t>Sick Leave</t>
    <phoneticPr fontId="0" type="noConversion"/>
  </si>
  <si>
    <r>
      <rPr>
        <sz val="11"/>
        <rFont val="新細明體"/>
        <family val="1"/>
        <charset val="136"/>
      </rPr>
      <t>學生藝術作品展覽</t>
    </r>
  </si>
  <si>
    <t>Anfield International Kindergarten</t>
  </si>
  <si>
    <t>6@6 studio</t>
  </si>
  <si>
    <t>Exhibition Gallery 1-4, Hong Kong Central Library</t>
  </si>
  <si>
    <t>Ling Ngai Art Association</t>
  </si>
  <si>
    <t>Tam Sing Chuk Chinese Painting Association</t>
  </si>
  <si>
    <r>
      <rPr>
        <sz val="11"/>
        <rFont val="新細明體"/>
        <family val="1"/>
        <charset val="136"/>
      </rPr>
      <t>譚聖卓師生畫會</t>
    </r>
  </si>
  <si>
    <t>Environmental Protection Department</t>
  </si>
  <si>
    <r>
      <rPr>
        <sz val="11"/>
        <rFont val="新細明體"/>
        <family val="1"/>
        <charset val="136"/>
      </rPr>
      <t>環境保護署</t>
    </r>
  </si>
  <si>
    <r>
      <rPr>
        <sz val="11"/>
        <rFont val="新細明體"/>
        <family val="1"/>
        <charset val="136"/>
      </rPr>
      <t>環保藝術展</t>
    </r>
  </si>
  <si>
    <r>
      <rPr>
        <sz val="11"/>
        <rFont val="新細明體"/>
        <family val="1"/>
        <charset val="136"/>
      </rPr>
      <t>數碼港</t>
    </r>
  </si>
  <si>
    <r>
      <rPr>
        <sz val="11"/>
        <rFont val="新細明體"/>
        <family val="1"/>
        <charset val="136"/>
      </rPr>
      <t>香港特別行政區政府勞工及福利局</t>
    </r>
  </si>
  <si>
    <t>Magdalen WONG</t>
  </si>
  <si>
    <t>Exhibition of Photographic Works of Members of Ngan Chun Tung Photographic Institute Students' Alumni</t>
    <phoneticPr fontId="0" type="noConversion"/>
  </si>
  <si>
    <t>The Photographic Art Institute of Perfection</t>
  </si>
  <si>
    <r>
      <rPr>
        <sz val="11"/>
        <rFont val="新細明體"/>
        <family val="1"/>
        <charset val="136"/>
      </rPr>
      <t>達美影藝會</t>
    </r>
  </si>
  <si>
    <r>
      <rPr>
        <sz val="11"/>
        <rFont val="新細明體"/>
        <family val="1"/>
        <charset val="136"/>
      </rPr>
      <t>隋建國</t>
    </r>
  </si>
  <si>
    <t>Metro City Plaza</t>
    <phoneticPr fontId="0" type="noConversion"/>
  </si>
  <si>
    <t>WKCD</t>
    <phoneticPr fontId="0" type="noConversion"/>
  </si>
  <si>
    <t>Waterfront Promenade</t>
    <phoneticPr fontId="0" type="noConversion"/>
  </si>
  <si>
    <r>
      <rPr>
        <sz val="11"/>
        <rFont val="新細明體"/>
        <family val="1"/>
        <charset val="136"/>
      </rPr>
      <t>江啟明</t>
    </r>
  </si>
  <si>
    <r>
      <rPr>
        <sz val="11"/>
        <rFont val="新細明體"/>
        <family val="1"/>
        <charset val="136"/>
      </rPr>
      <t>劉學成</t>
    </r>
  </si>
  <si>
    <t>Artmatch Group</t>
    <phoneticPr fontId="0" type="noConversion"/>
  </si>
  <si>
    <t>Hong Kong Chinese Art Society</t>
  </si>
  <si>
    <r>
      <rPr>
        <sz val="11"/>
        <rFont val="新細明體"/>
        <family val="1"/>
        <charset val="136"/>
      </rPr>
      <t>香港書畫學會</t>
    </r>
  </si>
  <si>
    <t>10 Chancery Lane Gallery,</t>
  </si>
  <si>
    <r>
      <rPr>
        <sz val="11"/>
        <rFont val="新細明體"/>
        <family val="1"/>
        <charset val="136"/>
      </rPr>
      <t>王克平</t>
    </r>
  </si>
  <si>
    <t>Wei Ligang</t>
  </si>
  <si>
    <t>Davina Lee</t>
  </si>
  <si>
    <t>Dale Frank</t>
  </si>
  <si>
    <t>Matthew Radford</t>
  </si>
  <si>
    <t>Connoisseur Contemporary</t>
  </si>
  <si>
    <t xml:space="preserve">Chinese Painting, Calligraphy and Seal Carving </t>
  </si>
  <si>
    <t>繪畫</t>
  </si>
  <si>
    <t>fotogalerie, Fringe Club</t>
  </si>
  <si>
    <r>
      <rPr>
        <sz val="11"/>
        <rFont val="新細明體"/>
        <family val="1"/>
        <charset val="136"/>
      </rPr>
      <t>李展輝</t>
    </r>
  </si>
  <si>
    <r>
      <rPr>
        <sz val="11"/>
        <color indexed="10"/>
        <rFont val="細明體"/>
        <family val="3"/>
        <charset val="136"/>
      </rPr>
      <t>行為藝術</t>
    </r>
  </si>
  <si>
    <r>
      <rPr>
        <sz val="11"/>
        <rFont val="新細明體"/>
        <family val="1"/>
        <charset val="136"/>
      </rPr>
      <t>石家豪</t>
    </r>
  </si>
  <si>
    <t>University museum and Art Gallery, The University of Hong Kong</t>
  </si>
  <si>
    <t>University Museum and Art Gallery, The University of Hong Kong</t>
  </si>
  <si>
    <t>counting in both financial year</t>
    <phoneticPr fontId="0" type="noConversion"/>
  </si>
  <si>
    <t>Alex Ng</t>
  </si>
  <si>
    <r>
      <rPr>
        <sz val="11"/>
        <rFont val="新細明體"/>
        <family val="1"/>
        <charset val="136"/>
      </rPr>
      <t>香港傷殘青年協會</t>
    </r>
  </si>
  <si>
    <t>Heritage Tea House</t>
    <phoneticPr fontId="0" type="noConversion"/>
  </si>
  <si>
    <r>
      <rPr>
        <sz val="11"/>
        <rFont val="新細明體"/>
        <family val="1"/>
        <charset val="136"/>
      </rPr>
      <t>賽馬會創意藝術中心</t>
    </r>
    <r>
      <rPr>
        <sz val="11"/>
        <rFont val="Arial"/>
        <family val="2"/>
      </rPr>
      <t>L0</t>
    </r>
    <r>
      <rPr>
        <sz val="11"/>
        <rFont val="新細明體"/>
        <family val="1"/>
        <charset val="136"/>
      </rPr>
      <t>藝廊</t>
    </r>
  </si>
  <si>
    <t xml:space="preserve">L0 Gallery </t>
  </si>
  <si>
    <t>Neuberg ArtSpace</t>
  </si>
  <si>
    <r>
      <rPr>
        <sz val="11"/>
        <rFont val="新細明體"/>
        <family val="1"/>
        <charset val="136"/>
      </rPr>
      <t>凱雋藝術空間</t>
    </r>
  </si>
  <si>
    <t>Michelle Lee</t>
  </si>
  <si>
    <r>
      <rPr>
        <sz val="11"/>
        <rFont val="新細明體"/>
        <family val="1"/>
        <charset val="136"/>
      </rPr>
      <t>李美嫦</t>
    </r>
  </si>
  <si>
    <r>
      <t>YY9</t>
    </r>
    <r>
      <rPr>
        <sz val="11"/>
        <rFont val="新細明體"/>
        <family val="1"/>
        <charset val="136"/>
      </rPr>
      <t>畫廊</t>
    </r>
  </si>
  <si>
    <r>
      <rPr>
        <sz val="11"/>
        <rFont val="細明體"/>
        <family val="3"/>
        <charset val="136"/>
      </rPr>
      <t>混合媒介及裝置</t>
    </r>
  </si>
  <si>
    <t>PMQ</t>
    <phoneticPr fontId="0" type="noConversion"/>
  </si>
  <si>
    <t>Former Hollywood Road Police Quarters</t>
  </si>
  <si>
    <t>ArtisTree</t>
    <phoneticPr fontId="0" type="noConversion"/>
  </si>
  <si>
    <r>
      <rPr>
        <sz val="11"/>
        <rFont val="新細明體"/>
        <family val="1"/>
        <charset val="136"/>
      </rPr>
      <t>港島東太古坊林肯大廈有蓋行人天橋</t>
    </r>
  </si>
  <si>
    <r>
      <t xml:space="preserve">Colour My World </t>
    </r>
    <r>
      <rPr>
        <sz val="11"/>
        <rFont val="新細明體"/>
        <family val="1"/>
        <charset val="136"/>
      </rPr>
      <t>舉辦</t>
    </r>
    <r>
      <rPr>
        <sz val="11"/>
        <rFont val="Arial"/>
        <family val="2"/>
      </rPr>
      <t xml:space="preserve">; </t>
    </r>
    <r>
      <rPr>
        <sz val="11"/>
        <rFont val="新細明體"/>
        <family val="1"/>
        <charset val="136"/>
      </rPr>
      <t>太古港島東贊助場地</t>
    </r>
  </si>
  <si>
    <t>Alvaro Rodriguez Fominaya</t>
  </si>
  <si>
    <t>New Asia College Ch'ien Mu Library, CUHK</t>
  </si>
  <si>
    <t>Gallery III, Art Museum,The Chinese University of Hong Kong</t>
  </si>
  <si>
    <r>
      <rPr>
        <sz val="11"/>
        <rFont val="新細明體"/>
        <family val="1"/>
        <charset val="136"/>
      </rPr>
      <t>香港中文大學文物館展廳</t>
    </r>
    <r>
      <rPr>
        <sz val="11"/>
        <rFont val="Arial"/>
        <family val="2"/>
      </rPr>
      <t>III</t>
    </r>
  </si>
  <si>
    <t>Gallery I, Art Museum,The Chinese University of Hong Kong</t>
  </si>
  <si>
    <t>Gallery II, Art Museum,The Chinese University of Hong Kong</t>
  </si>
  <si>
    <r>
      <rPr>
        <sz val="11"/>
        <rFont val="新細明體"/>
        <family val="1"/>
        <charset val="136"/>
      </rPr>
      <t>香港中文大學文物館展廳</t>
    </r>
    <r>
      <rPr>
        <sz val="11"/>
        <rFont val="Arial"/>
        <family val="2"/>
      </rPr>
      <t>II</t>
    </r>
  </si>
  <si>
    <t>Hui Gallery, New Asia College, CUHK</t>
  </si>
  <si>
    <t>Supported by Hong Kong Arts Development Council</t>
  </si>
  <si>
    <r>
      <rPr>
        <sz val="11"/>
        <rFont val="新細明體"/>
        <family val="1"/>
        <charset val="136"/>
      </rPr>
      <t>聖雅各福群會復康服務陶藝工作室</t>
    </r>
  </si>
  <si>
    <t>Hospital Gallery, G/F Lobby, Queen Elizabeth Hospital, 30 Gascoigne Road, Kowloon</t>
  </si>
  <si>
    <r>
      <rPr>
        <sz val="11"/>
        <rFont val="新細明體"/>
        <family val="1"/>
        <charset val="136"/>
      </rPr>
      <t>九龍伊利沙伯醫院地下大堂醫院畫廊</t>
    </r>
  </si>
  <si>
    <r>
      <rPr>
        <sz val="11"/>
        <rFont val="新細明體"/>
        <family val="1"/>
        <charset val="136"/>
      </rPr>
      <t>大會堂展覽館</t>
    </r>
  </si>
  <si>
    <t>Hong Kong Creative Art Association</t>
  </si>
  <si>
    <r>
      <rPr>
        <sz val="11"/>
        <rFont val="新細明體"/>
        <family val="1"/>
        <charset val="136"/>
      </rPr>
      <t>香港中央圖書館展覽館</t>
    </r>
    <r>
      <rPr>
        <sz val="11"/>
        <rFont val="Arial"/>
        <family val="2"/>
      </rPr>
      <t>1-2</t>
    </r>
  </si>
  <si>
    <t>Art Show</t>
    <phoneticPr fontId="0" type="noConversion"/>
  </si>
  <si>
    <r>
      <rPr>
        <sz val="11"/>
        <rFont val="新細明體"/>
        <family val="1"/>
        <charset val="136"/>
      </rPr>
      <t>兒童畫展</t>
    </r>
  </si>
  <si>
    <r>
      <rPr>
        <sz val="11"/>
        <rFont val="新細明體"/>
        <family val="1"/>
        <charset val="136"/>
      </rPr>
      <t>大會堂展覽廳</t>
    </r>
  </si>
  <si>
    <t>World Chinese Group</t>
  </si>
  <si>
    <r>
      <rPr>
        <sz val="11"/>
        <rFont val="新細明體"/>
        <family val="1"/>
        <charset val="136"/>
      </rPr>
      <t>世界華人集團</t>
    </r>
  </si>
  <si>
    <r>
      <rPr>
        <sz val="11"/>
        <rFont val="細明體"/>
        <family val="3"/>
        <charset val="136"/>
      </rPr>
      <t>雕塑</t>
    </r>
  </si>
  <si>
    <t>Winnie Davies</t>
  </si>
  <si>
    <r>
      <rPr>
        <sz val="11"/>
        <rFont val="新細明體"/>
        <family val="1"/>
        <charset val="136"/>
      </rPr>
      <t>蕭愛冰</t>
    </r>
  </si>
  <si>
    <r>
      <rPr>
        <sz val="11"/>
        <rFont val="新細明體"/>
        <family val="1"/>
        <charset val="136"/>
      </rPr>
      <t>莫一新</t>
    </r>
  </si>
  <si>
    <r>
      <rPr>
        <sz val="11"/>
        <rFont val="新細明體"/>
        <family val="1"/>
        <charset val="136"/>
      </rPr>
      <t>文鳳儀</t>
    </r>
  </si>
  <si>
    <r>
      <rPr>
        <sz val="11"/>
        <rFont val="新細明體"/>
        <family val="1"/>
        <charset val="136"/>
      </rPr>
      <t>行為藝術</t>
    </r>
  </si>
  <si>
    <t>Morning Glory</t>
  </si>
  <si>
    <r>
      <rPr>
        <sz val="11"/>
        <rFont val="新細明體"/>
        <family val="1"/>
        <charset val="136"/>
      </rPr>
      <t>春暉藝苑</t>
    </r>
  </si>
  <si>
    <t>A Gallery</t>
  </si>
  <si>
    <t>A Gallery Hong Kong</t>
  </si>
  <si>
    <r>
      <rPr>
        <sz val="11"/>
        <rFont val="新細明體"/>
        <family val="1"/>
        <charset val="136"/>
      </rPr>
      <t>香港公共圖書館</t>
    </r>
  </si>
  <si>
    <r>
      <rPr>
        <sz val="11"/>
        <rFont val="新細明體"/>
        <family val="1"/>
        <charset val="136"/>
      </rPr>
      <t>何翠芬</t>
    </r>
  </si>
  <si>
    <t>Children Painting Exhibition</t>
    <phoneticPr fontId="0" type="noConversion"/>
  </si>
  <si>
    <t>Hong Kong Public Libraries</t>
  </si>
  <si>
    <t>Painting Exhibition</t>
    <phoneticPr fontId="0" type="noConversion"/>
  </si>
  <si>
    <r>
      <rPr>
        <sz val="11"/>
        <rFont val="新細明體"/>
        <family val="1"/>
        <charset val="136"/>
      </rPr>
      <t>薈彩</t>
    </r>
    <r>
      <rPr>
        <sz val="11"/>
        <rFont val="Arial"/>
        <family val="2"/>
      </rPr>
      <t>25</t>
    </r>
  </si>
  <si>
    <r>
      <rPr>
        <sz val="11"/>
        <rFont val="新細明體"/>
        <family val="1"/>
        <charset val="136"/>
      </rPr>
      <t>黑白情懷攝影展</t>
    </r>
  </si>
  <si>
    <t>Chinese Calligraphy Exhibition</t>
    <phoneticPr fontId="0" type="noConversion"/>
  </si>
  <si>
    <r>
      <rPr>
        <sz val="11"/>
        <rFont val="新細明體"/>
        <family val="1"/>
        <charset val="136"/>
      </rPr>
      <t>鄭嬋琦</t>
    </r>
  </si>
  <si>
    <t>New Media Art</t>
    <phoneticPr fontId="0" type="noConversion"/>
  </si>
  <si>
    <t>Chinese Painting Exhibition</t>
    <phoneticPr fontId="0" type="noConversion"/>
  </si>
  <si>
    <t>LU - campus</t>
    <phoneticPr fontId="0" type="noConversion"/>
  </si>
  <si>
    <r>
      <rPr>
        <sz val="11"/>
        <rFont val="新細明體"/>
        <family val="1"/>
        <charset val="136"/>
      </rPr>
      <t>嶺南大學</t>
    </r>
  </si>
  <si>
    <t>Eastern District Arts Council</t>
  </si>
  <si>
    <r>
      <rPr>
        <sz val="11"/>
        <rFont val="新細明體"/>
        <family val="1"/>
        <charset val="136"/>
      </rPr>
      <t>東區文藝協進會</t>
    </r>
  </si>
  <si>
    <t>Photographic Society, HKUSU</t>
  </si>
  <si>
    <r>
      <rPr>
        <sz val="11"/>
        <rFont val="新細明體"/>
        <family val="1"/>
        <charset val="136"/>
      </rPr>
      <t>香港道教聯合會</t>
    </r>
  </si>
  <si>
    <t>Hong Kong ArtWalk</t>
  </si>
  <si>
    <t>John Batten</t>
  </si>
  <si>
    <t>Hong Kong Sino-Western Culture Exchange Association</t>
  </si>
  <si>
    <r>
      <rPr>
        <sz val="11"/>
        <rFont val="新細明體"/>
        <family val="1"/>
        <charset val="136"/>
      </rPr>
      <t>香港中外文化藝術交流協會</t>
    </r>
  </si>
  <si>
    <t>08091451</t>
  </si>
  <si>
    <t>Zhong Da Professional Chinese Calligraphy Society</t>
  </si>
  <si>
    <r>
      <rPr>
        <sz val="11"/>
        <rFont val="新細明體"/>
        <family val="1"/>
        <charset val="136"/>
      </rPr>
      <t>中大專業書法同學會</t>
    </r>
  </si>
  <si>
    <t>Artlinks Asia; Gallery by the Harbour, Habour City</t>
  </si>
  <si>
    <r>
      <rPr>
        <sz val="11"/>
        <rFont val="新細明體"/>
        <family val="1"/>
        <charset val="136"/>
      </rPr>
      <t>藝廊亞洲、海港城。美術館</t>
    </r>
  </si>
  <si>
    <t>Gallery, HKICC Lee Shau Kee School of Creativity</t>
  </si>
  <si>
    <r>
      <rPr>
        <sz val="11"/>
        <rFont val="新細明體"/>
        <family val="1"/>
        <charset val="136"/>
      </rPr>
      <t>香港兆基創意書院展覽廳</t>
    </r>
  </si>
  <si>
    <r>
      <rPr>
        <sz val="11"/>
        <rFont val="新細明體"/>
        <family val="1"/>
        <charset val="136"/>
      </rPr>
      <t>香港兆基創意書院</t>
    </r>
  </si>
  <si>
    <t>其他</t>
  </si>
  <si>
    <t>West Kowloon Waterfront Promenade</t>
  </si>
  <si>
    <t>Art Products Promotion</t>
  </si>
  <si>
    <t>Vitamin Creative Space, Guangzhou</t>
  </si>
  <si>
    <t>Art Club of Hong Kong</t>
  </si>
  <si>
    <t>Tam Wing Fai</t>
  </si>
  <si>
    <r>
      <rPr>
        <sz val="11"/>
        <rFont val="新細明體"/>
        <family val="1"/>
        <charset val="136"/>
      </rPr>
      <t>譚穎輝</t>
    </r>
  </si>
  <si>
    <t>Exhibition Hall, Hong Kong Visual Arts Centre</t>
  </si>
  <si>
    <t>Art Promotion Office of the Leisure and Cultural Services Department</t>
  </si>
  <si>
    <r>
      <rPr>
        <sz val="11"/>
        <rFont val="新細明體"/>
        <family val="1"/>
        <charset val="136"/>
      </rPr>
      <t>康樂及文化事務署藝術推廣辦事處</t>
    </r>
  </si>
  <si>
    <r>
      <rPr>
        <sz val="11"/>
        <rFont val="新細明體"/>
        <family val="1"/>
        <charset val="136"/>
      </rPr>
      <t>聯校美術展</t>
    </r>
  </si>
  <si>
    <t>08091500</t>
  </si>
  <si>
    <t>Museum of Tea Ware</t>
  </si>
  <si>
    <t>T.T.Tsui Gallery of Chinese Art</t>
    <phoneticPr fontId="0" type="noConversion"/>
  </si>
  <si>
    <r>
      <rPr>
        <sz val="11"/>
        <rFont val="新細明體"/>
        <family val="1"/>
        <charset val="136"/>
      </rPr>
      <t>徐展堂中國藝術館</t>
    </r>
  </si>
  <si>
    <t>2016/1/27 - force to be error case</t>
    <phoneticPr fontId="0" type="noConversion"/>
  </si>
  <si>
    <r>
      <rPr>
        <sz val="11"/>
        <rFont val="新細明體"/>
        <family val="1"/>
        <charset val="136"/>
      </rPr>
      <t>賽馬會創意藝術中心</t>
    </r>
    <r>
      <rPr>
        <sz val="11"/>
        <rFont val="Arial"/>
        <family val="2"/>
      </rPr>
      <t>L7-19</t>
    </r>
  </si>
  <si>
    <t>JCCAC</t>
    <phoneticPr fontId="0" type="noConversion"/>
  </si>
  <si>
    <t>Morgan Wong</t>
  </si>
  <si>
    <t>0910</t>
  </si>
  <si>
    <t>23/1/2013</t>
  </si>
  <si>
    <r>
      <t>"</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</si>
  <si>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r>
      <rPr>
        <sz val="11"/>
        <rFont val="新細明體"/>
        <family val="1"/>
        <charset val="136"/>
      </rPr>
      <t>太古廣場</t>
    </r>
  </si>
  <si>
    <t>N.A.</t>
  </si>
  <si>
    <r>
      <t>"</t>
    </r>
    <r>
      <rPr>
        <sz val="11"/>
        <color indexed="10"/>
        <rFont val="新細明體"/>
        <family val="1"/>
        <charset val="136"/>
      </rPr>
      <t>經費來源</t>
    </r>
    <r>
      <rPr>
        <sz val="11"/>
        <color indexed="10"/>
        <rFont val="Arial"/>
        <family val="2"/>
      </rPr>
      <t>"</t>
    </r>
    <r>
      <rPr>
        <sz val="11"/>
        <color indexed="10"/>
        <rFont val="新細明體"/>
        <family val="1"/>
        <charset val="136"/>
      </rPr>
      <t>及</t>
    </r>
    <r>
      <rPr>
        <sz val="11"/>
        <color indexed="10"/>
        <rFont val="Arial"/>
        <family val="2"/>
      </rPr>
      <t>"</t>
    </r>
    <r>
      <rPr>
        <sz val="11"/>
        <color indexed="10"/>
        <rFont val="新細明體"/>
        <family val="1"/>
        <charset val="136"/>
      </rPr>
      <t>資助類型</t>
    </r>
    <r>
      <rPr>
        <sz val="11"/>
        <color indexed="10"/>
        <rFont val="Arial"/>
        <family val="2"/>
      </rPr>
      <t>"</t>
    </r>
    <r>
      <rPr>
        <sz val="11"/>
        <color indexed="10"/>
        <rFont val="新細明體"/>
        <family val="1"/>
        <charset val="136"/>
      </rPr>
      <t>從</t>
    </r>
    <r>
      <rPr>
        <sz val="11"/>
        <color indexed="10"/>
        <rFont val="Arial"/>
        <family val="2"/>
      </rPr>
      <t>2008-2009</t>
    </r>
    <r>
      <rPr>
        <sz val="11"/>
        <color indexed="10"/>
        <rFont val="新細明體"/>
        <family val="1"/>
        <charset val="136"/>
      </rPr>
      <t>年度已刪除了</t>
    </r>
  </si>
  <si>
    <t>Hong Kong Art Centre; Public Art Hong Kong</t>
  </si>
  <si>
    <r>
      <rPr>
        <sz val="11"/>
        <rFont val="新細明體"/>
        <family val="1"/>
        <charset val="136"/>
      </rPr>
      <t>香港藝術中心、香港公共藝術</t>
    </r>
    <r>
      <rPr>
        <sz val="11"/>
        <rFont val="Arial"/>
        <family val="2"/>
      </rPr>
      <t xml:space="preserve"> </t>
    </r>
  </si>
  <si>
    <t>Kum Chi Keung</t>
  </si>
  <si>
    <r>
      <t>(</t>
    </r>
    <r>
      <rPr>
        <sz val="11"/>
        <rFont val="新細明體"/>
        <family val="1"/>
        <charset val="136"/>
      </rPr>
      <t>主辦策展類型以場地推算</t>
    </r>
    <r>
      <rPr>
        <sz val="11"/>
        <rFont val="Arial"/>
        <family val="2"/>
      </rPr>
      <t>),("</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r>
      <rPr>
        <sz val="11"/>
        <rFont val="Arial"/>
        <family val="2"/>
      </rPr>
      <t>)</t>
    </r>
  </si>
  <si>
    <t>Performance Arts</t>
    <phoneticPr fontId="0" type="noConversion"/>
  </si>
  <si>
    <t>Mixed Art-forms</t>
    <phoneticPr fontId="0" type="noConversion"/>
  </si>
  <si>
    <r>
      <t>(</t>
    </r>
    <r>
      <rPr>
        <sz val="11"/>
        <color indexed="10"/>
        <rFont val="新細明體"/>
        <family val="1"/>
        <charset val="136"/>
      </rPr>
      <t>主辦策展類型以場地推算</t>
    </r>
    <r>
      <rPr>
        <sz val="11"/>
        <color indexed="10"/>
        <rFont val="Arial"/>
        <family val="2"/>
      </rPr>
      <t>),("</t>
    </r>
    <r>
      <rPr>
        <sz val="11"/>
        <color indexed="10"/>
        <rFont val="新細明體"/>
        <family val="1"/>
        <charset val="136"/>
      </rPr>
      <t>經費來源</t>
    </r>
    <r>
      <rPr>
        <sz val="11"/>
        <color indexed="10"/>
        <rFont val="Arial"/>
        <family val="2"/>
      </rPr>
      <t>"</t>
    </r>
    <r>
      <rPr>
        <sz val="11"/>
        <color indexed="10"/>
        <rFont val="新細明體"/>
        <family val="1"/>
        <charset val="136"/>
      </rPr>
      <t>及</t>
    </r>
    <r>
      <rPr>
        <sz val="11"/>
        <color indexed="10"/>
        <rFont val="Arial"/>
        <family val="2"/>
      </rPr>
      <t>"</t>
    </r>
    <r>
      <rPr>
        <sz val="11"/>
        <color indexed="10"/>
        <rFont val="新細明體"/>
        <family val="1"/>
        <charset val="136"/>
      </rPr>
      <t>資助類型</t>
    </r>
    <r>
      <rPr>
        <sz val="11"/>
        <color indexed="10"/>
        <rFont val="Arial"/>
        <family val="2"/>
      </rPr>
      <t>"</t>
    </r>
    <r>
      <rPr>
        <sz val="11"/>
        <color indexed="10"/>
        <rFont val="新細明體"/>
        <family val="1"/>
        <charset val="136"/>
      </rPr>
      <t>從</t>
    </r>
    <r>
      <rPr>
        <sz val="11"/>
        <color indexed="10"/>
        <rFont val="Arial"/>
        <family val="2"/>
      </rPr>
      <t>2008-2009</t>
    </r>
    <r>
      <rPr>
        <sz val="11"/>
        <color indexed="10"/>
        <rFont val="新細明體"/>
        <family val="1"/>
        <charset val="136"/>
      </rPr>
      <t>年度已刪除了</t>
    </r>
    <r>
      <rPr>
        <sz val="11"/>
        <color indexed="10"/>
        <rFont val="Arial"/>
        <family val="2"/>
      </rPr>
      <t>)</t>
    </r>
  </si>
  <si>
    <t>John Fung</t>
  </si>
  <si>
    <t>Architecture</t>
    <phoneticPr fontId="0" type="noConversion"/>
  </si>
  <si>
    <t>Antiquities</t>
    <phoneticPr fontId="0" type="noConversion"/>
  </si>
  <si>
    <t>Chinese Painting, Calligraphy and Seal Carving</t>
    <phoneticPr fontId="0" type="noConversion"/>
  </si>
  <si>
    <t>Design</t>
    <phoneticPr fontId="0" type="noConversion"/>
  </si>
  <si>
    <t>Gallery Z</t>
  </si>
  <si>
    <r>
      <rPr>
        <sz val="11"/>
        <rFont val="新細明體"/>
        <family val="1"/>
        <charset val="136"/>
      </rPr>
      <t>西九龍海濱長廊</t>
    </r>
  </si>
  <si>
    <t>Ceramics</t>
    <phoneticPr fontId="0" type="noConversion"/>
  </si>
  <si>
    <r>
      <rPr>
        <sz val="11"/>
        <rFont val="新細明體"/>
        <family val="1"/>
        <charset val="136"/>
      </rPr>
      <t>黎清妍</t>
    </r>
  </si>
  <si>
    <t xml:space="preserve">Local </t>
  </si>
  <si>
    <t>Hong Kong Visual Arts Centre Exhibition Hall</t>
  </si>
  <si>
    <r>
      <rPr>
        <sz val="11"/>
        <rFont val="新細明體"/>
        <family val="1"/>
        <charset val="136"/>
      </rPr>
      <t>文化中心展覽館</t>
    </r>
  </si>
  <si>
    <t>A Selection of Chinese Paintings from the Xubaizhai Collection</t>
    <phoneticPr fontId="0" type="noConversion"/>
  </si>
  <si>
    <t>Commercial Press Book Centre @ Miramar Shopping Centre</t>
    <phoneticPr fontId="0" type="noConversion"/>
  </si>
  <si>
    <r>
      <rPr>
        <sz val="11"/>
        <rFont val="新細明體"/>
        <family val="1"/>
        <charset val="136"/>
      </rPr>
      <t>梁潤湛</t>
    </r>
  </si>
  <si>
    <t>The Club Du Couleur</t>
  </si>
  <si>
    <r>
      <rPr>
        <sz val="11"/>
        <rFont val="新細明體"/>
        <family val="1"/>
        <charset val="136"/>
      </rPr>
      <t>豐彩堂</t>
    </r>
  </si>
  <si>
    <r>
      <rPr>
        <sz val="11"/>
        <rFont val="新細明體"/>
        <family val="1"/>
        <charset val="136"/>
      </rPr>
      <t>文物館藏品選</t>
    </r>
  </si>
  <si>
    <r>
      <rPr>
        <sz val="11"/>
        <rFont val="新細明體"/>
        <family val="1"/>
        <charset val="136"/>
      </rPr>
      <t>文化中心大堂展覽場地</t>
    </r>
  </si>
  <si>
    <r>
      <rPr>
        <sz val="11"/>
        <rFont val="新細明體"/>
        <family val="1"/>
        <charset val="136"/>
      </rPr>
      <t>油尖旺民政事務處、旺角區文娛康樂體育會有限公司</t>
    </r>
  </si>
  <si>
    <r>
      <rPr>
        <sz val="11"/>
        <color indexed="10"/>
        <rFont val="新細明體"/>
        <family val="1"/>
        <charset val="136"/>
      </rPr>
      <t>維他命創意空間</t>
    </r>
    <r>
      <rPr>
        <sz val="11"/>
        <color indexed="10"/>
        <rFont val="Arial"/>
        <family val="2"/>
      </rPr>
      <t>(</t>
    </r>
    <r>
      <rPr>
        <sz val="11"/>
        <color indexed="10"/>
        <rFont val="新細明體"/>
        <family val="1"/>
        <charset val="136"/>
      </rPr>
      <t>廣州</t>
    </r>
    <r>
      <rPr>
        <sz val="11"/>
        <color indexed="10"/>
        <rFont val="Arial"/>
        <family val="2"/>
      </rPr>
      <t> )</t>
    </r>
  </si>
  <si>
    <t>St. James' Creation Ceramics Gallery</t>
    <phoneticPr fontId="0" type="noConversion"/>
  </si>
  <si>
    <r>
      <rPr>
        <sz val="11"/>
        <rFont val="新細明體"/>
        <family val="1"/>
        <charset val="136"/>
      </rPr>
      <t>岑允逸</t>
    </r>
  </si>
  <si>
    <r>
      <rPr>
        <sz val="11"/>
        <rFont val="新細明體"/>
        <family val="1"/>
        <charset val="136"/>
      </rPr>
      <t>施子清</t>
    </r>
  </si>
  <si>
    <r>
      <rPr>
        <sz val="11"/>
        <rFont val="細明體"/>
        <family val="3"/>
        <charset val="136"/>
      </rPr>
      <t>攝影</t>
    </r>
  </si>
  <si>
    <t>Various Artists</t>
  </si>
  <si>
    <t>Cassian Lau</t>
  </si>
  <si>
    <t>BaoQu Tang Gallery of Art</t>
  </si>
  <si>
    <r>
      <rPr>
        <sz val="11"/>
        <rFont val="新細明體"/>
        <family val="1"/>
        <charset val="136"/>
      </rPr>
      <t>抱趣堂藝術館</t>
    </r>
  </si>
  <si>
    <t>Baoqu Tang Gallery of Art</t>
    <phoneticPr fontId="0" type="noConversion"/>
  </si>
  <si>
    <t>Lamma Island</t>
  </si>
  <si>
    <t>Foo Tak Building</t>
    <phoneticPr fontId="0" type="noConversion"/>
  </si>
  <si>
    <t>Central district</t>
  </si>
  <si>
    <t>(3PM Records) 2/F 600 Shanghai Street  ,Kowloon,HK</t>
  </si>
  <si>
    <r>
      <rPr>
        <sz val="11"/>
        <rFont val="新細明體"/>
        <family val="1"/>
        <charset val="136"/>
      </rPr>
      <t>九龍旺角上海街</t>
    </r>
    <r>
      <rPr>
        <sz val="11"/>
        <rFont val="Arial"/>
        <family val="2"/>
      </rPr>
      <t>600</t>
    </r>
    <r>
      <rPr>
        <sz val="11"/>
        <rFont val="新細明體"/>
        <family val="1"/>
        <charset val="136"/>
      </rPr>
      <t>號</t>
    </r>
    <r>
      <rPr>
        <sz val="11"/>
        <rFont val="Arial"/>
        <family val="2"/>
      </rPr>
      <t>2</t>
    </r>
    <r>
      <rPr>
        <sz val="11"/>
        <rFont val="新細明體"/>
        <family val="1"/>
        <charset val="136"/>
      </rPr>
      <t>字樓「下午三點」</t>
    </r>
  </si>
  <si>
    <t>3PM Records</t>
  </si>
  <si>
    <t>Main Entrance of Hong Kong Arts Centre</t>
  </si>
  <si>
    <r>
      <rPr>
        <sz val="11"/>
        <rFont val="新細明體"/>
        <family val="1"/>
        <charset val="136"/>
      </rPr>
      <t>香港藝術中心正門</t>
    </r>
  </si>
  <si>
    <t>Sui Jianguo</t>
  </si>
  <si>
    <r>
      <rPr>
        <sz val="11"/>
        <rFont val="新細明體"/>
        <family val="1"/>
        <charset val="136"/>
      </rPr>
      <t>心窗</t>
    </r>
  </si>
  <si>
    <t>ROMERO BRITTO</t>
    <phoneticPr fontId="0" type="noConversion"/>
  </si>
  <si>
    <t>ROMERO BRITTO</t>
  </si>
  <si>
    <t>Children Art</t>
    <phoneticPr fontId="0" type="noConversion"/>
  </si>
  <si>
    <r>
      <rPr>
        <sz val="11"/>
        <rFont val="細明體"/>
        <family val="3"/>
        <charset val="136"/>
      </rPr>
      <t>版畫</t>
    </r>
  </si>
  <si>
    <t>Aries Lee</t>
  </si>
  <si>
    <r>
      <rPr>
        <sz val="11"/>
        <rFont val="新細明體"/>
        <family val="1"/>
        <charset val="136"/>
      </rPr>
      <t>李福華</t>
    </r>
  </si>
  <si>
    <r>
      <rPr>
        <sz val="11"/>
        <rFont val="新細明體"/>
        <family val="1"/>
        <charset val="136"/>
      </rPr>
      <t>李碧慧</t>
    </r>
  </si>
  <si>
    <r>
      <rPr>
        <sz val="11"/>
        <rFont val="新細明體"/>
        <family val="1"/>
        <charset val="136"/>
      </rPr>
      <t>嶺南大學圖書館</t>
    </r>
  </si>
  <si>
    <r>
      <rPr>
        <sz val="11"/>
        <rFont val="新細明體"/>
        <family val="1"/>
        <charset val="136"/>
      </rPr>
      <t>嶺南大學視覺研究系</t>
    </r>
  </si>
  <si>
    <t>Muse</t>
    <phoneticPr fontId="0" type="noConversion"/>
  </si>
  <si>
    <t>Muse</t>
  </si>
  <si>
    <r>
      <t>C &amp; G</t>
    </r>
    <r>
      <rPr>
        <sz val="11"/>
        <rFont val="新細明體"/>
        <family val="1"/>
        <charset val="136"/>
      </rPr>
      <t>藝術單位</t>
    </r>
  </si>
  <si>
    <t>Graduates of Bachelor of Arts in Fine Art</t>
  </si>
  <si>
    <r>
      <rPr>
        <sz val="11"/>
        <rFont val="新細明體"/>
        <family val="1"/>
        <charset val="136"/>
      </rPr>
      <t>藝術學士畢業生</t>
    </r>
  </si>
  <si>
    <t>China Charity International Exchange Centre</t>
  </si>
  <si>
    <r>
      <rPr>
        <sz val="11"/>
        <rFont val="新細明體"/>
        <family val="1"/>
        <charset val="136"/>
      </rPr>
      <t>陳樹人影藝同學會會員作品展</t>
    </r>
  </si>
  <si>
    <r>
      <rPr>
        <sz val="11"/>
        <rFont val="新細明體"/>
        <family val="1"/>
        <charset val="136"/>
      </rPr>
      <t>同硯書社</t>
    </r>
  </si>
  <si>
    <r>
      <rPr>
        <sz val="11"/>
        <rFont val="新細明體"/>
        <family val="1"/>
        <charset val="136"/>
      </rPr>
      <t>李俊峰</t>
    </r>
  </si>
  <si>
    <t>Mathias Woo</t>
  </si>
  <si>
    <r>
      <rPr>
        <sz val="11"/>
        <rFont val="新細明體"/>
        <family val="1"/>
        <charset val="136"/>
      </rPr>
      <t>胡恩威</t>
    </r>
  </si>
  <si>
    <r>
      <rPr>
        <sz val="11"/>
        <rFont val="新細明體"/>
        <family val="1"/>
        <charset val="136"/>
      </rPr>
      <t>會員攝影作品展覽</t>
    </r>
  </si>
  <si>
    <r>
      <rPr>
        <sz val="11"/>
        <rFont val="新細明體"/>
        <family val="1"/>
        <charset val="136"/>
      </rPr>
      <t>羅文樂</t>
    </r>
  </si>
  <si>
    <t>HKCCCU Logos Academy</t>
  </si>
  <si>
    <r>
      <rPr>
        <sz val="11"/>
        <rFont val="新細明體"/>
        <family val="1"/>
        <charset val="136"/>
      </rPr>
      <t>香港華人基督教聯會真道書院</t>
    </r>
  </si>
  <si>
    <t>Central Courtyard, Jockey Club Creative Arts Centre</t>
  </si>
  <si>
    <r>
      <rPr>
        <sz val="11"/>
        <rFont val="新細明體"/>
        <family val="1"/>
        <charset val="136"/>
      </rPr>
      <t>賽馬會創意藝術中心中央庭園</t>
    </r>
  </si>
  <si>
    <t>Unknown branch</t>
    <phoneticPr fontId="0" type="noConversion"/>
  </si>
  <si>
    <t>WU Karen</t>
  </si>
  <si>
    <t>Zi Lui Art Workshop</t>
  </si>
  <si>
    <r>
      <rPr>
        <sz val="11"/>
        <rFont val="新細明體"/>
        <family val="1"/>
        <charset val="136"/>
      </rPr>
      <t>紫蕾畫室</t>
    </r>
  </si>
  <si>
    <t>The Art of CUHK - Annual exhibition</t>
    <phoneticPr fontId="0" type="noConversion"/>
  </si>
  <si>
    <r>
      <rPr>
        <sz val="11"/>
        <rFont val="新細明體"/>
        <family val="1"/>
        <charset val="136"/>
      </rPr>
      <t>中大藝術</t>
    </r>
    <r>
      <rPr>
        <sz val="11"/>
        <rFont val="Arial"/>
        <family val="2"/>
      </rPr>
      <t xml:space="preserve"> - </t>
    </r>
    <r>
      <rPr>
        <sz val="11"/>
        <rFont val="新細明體"/>
        <family val="1"/>
        <charset val="136"/>
      </rPr>
      <t>藝術系系展</t>
    </r>
  </si>
  <si>
    <r>
      <rPr>
        <sz val="11"/>
        <rFont val="新細明體"/>
        <family val="1"/>
        <charset val="136"/>
      </rPr>
      <t>鄭淑宜</t>
    </r>
  </si>
  <si>
    <r>
      <rPr>
        <sz val="11"/>
        <rFont val="新細明體"/>
        <family val="1"/>
        <charset val="136"/>
      </rPr>
      <t>白雙全</t>
    </r>
  </si>
  <si>
    <r>
      <rPr>
        <sz val="11"/>
        <rFont val="新細明體"/>
        <family val="1"/>
        <charset val="136"/>
      </rPr>
      <t>香港藝術學院、香港理工大學專業進修學院</t>
    </r>
  </si>
  <si>
    <t>Wong Wo Bik</t>
  </si>
  <si>
    <r>
      <rPr>
        <sz val="11"/>
        <rFont val="新細明體"/>
        <family val="1"/>
        <charset val="136"/>
      </rPr>
      <t>王禾璧</t>
    </r>
  </si>
  <si>
    <t>Opera Gallery Hong Kong</t>
    <phoneticPr fontId="0" type="noConversion"/>
  </si>
  <si>
    <t>St. Joseph's Anglo-Chinese Primary School</t>
  </si>
  <si>
    <r>
      <rPr>
        <sz val="11"/>
        <rFont val="新細明體"/>
        <family val="1"/>
        <charset val="136"/>
      </rPr>
      <t>香港浸會大學善衡校園五樓方樹泉圖書館多用途活動室</t>
    </r>
    <r>
      <rPr>
        <sz val="11"/>
        <rFont val="Arial"/>
        <family val="2"/>
      </rPr>
      <t xml:space="preserve"> (FSC 501)</t>
    </r>
  </si>
  <si>
    <r>
      <rPr>
        <sz val="11"/>
        <rFont val="新細明體"/>
        <family val="1"/>
        <charset val="136"/>
      </rPr>
      <t>香港華翠藝文會</t>
    </r>
  </si>
  <si>
    <t>Prototype</t>
    <phoneticPr fontId="0" type="noConversion"/>
  </si>
  <si>
    <t>Teddy Lo</t>
  </si>
  <si>
    <t>Tsuen Wan Town Hall</t>
  </si>
  <si>
    <t>09100388</t>
  </si>
  <si>
    <t>G/F, Lobby of Hong Kong Arts Centre </t>
  </si>
  <si>
    <r>
      <rPr>
        <sz val="11"/>
        <rFont val="新細明體"/>
        <family val="1"/>
        <charset val="136"/>
      </rPr>
      <t>香港藝術中心地下大堂</t>
    </r>
  </si>
  <si>
    <t>City . Landscape</t>
    <phoneticPr fontId="0" type="noConversion"/>
  </si>
  <si>
    <r>
      <rPr>
        <sz val="11"/>
        <rFont val="新細明體"/>
        <family val="1"/>
        <charset val="136"/>
      </rPr>
      <t>《都市．風景》</t>
    </r>
  </si>
  <si>
    <t>Danny Lee</t>
  </si>
  <si>
    <t>09100389a</t>
  </si>
  <si>
    <t>Hong Kong Arts Centre Atrium</t>
    <phoneticPr fontId="0" type="noConversion"/>
  </si>
  <si>
    <r>
      <rPr>
        <sz val="11"/>
        <rFont val="新細明體"/>
        <family val="1"/>
        <charset val="136"/>
      </rPr>
      <t>香港藝術中心中庭</t>
    </r>
  </si>
  <si>
    <t>Towards a Brighter Future Through the Valley Of Darkness</t>
    <phoneticPr fontId="0" type="noConversion"/>
  </si>
  <si>
    <r>
      <rPr>
        <sz val="11"/>
        <rFont val="新細明體"/>
        <family val="1"/>
        <charset val="136"/>
      </rPr>
      <t>《為了光明前程必須經歷的黑暗》</t>
    </r>
    <r>
      <rPr>
        <sz val="11"/>
        <rFont val="Arial"/>
        <family val="2"/>
      </rPr>
      <t xml:space="preserve"> </t>
    </r>
  </si>
  <si>
    <r>
      <rPr>
        <sz val="11"/>
        <rFont val="新細明體"/>
        <family val="1"/>
        <charset val="136"/>
      </rPr>
      <t>為了光明前程必須經歷的黑暗</t>
    </r>
  </si>
  <si>
    <t>Kacey Wong</t>
  </si>
  <si>
    <t>Fully Supported by: Against Child Abuse Ltd.</t>
  </si>
  <si>
    <r>
      <rPr>
        <sz val="11"/>
        <rFont val="新細明體"/>
        <family val="1"/>
        <charset val="136"/>
      </rPr>
      <t>全力支持︰防止虐待兒童會有限公司</t>
    </r>
  </si>
  <si>
    <t>09100389b</t>
  </si>
  <si>
    <r>
      <rPr>
        <sz val="11"/>
        <rFont val="新細明體"/>
        <family val="1"/>
        <charset val="136"/>
      </rPr>
      <t>本地</t>
    </r>
    <r>
      <rPr>
        <sz val="11"/>
        <rFont val="Arial"/>
        <family val="2"/>
      </rPr>
      <t xml:space="preserve"> </t>
    </r>
  </si>
  <si>
    <t>G/F, Lobby of Hong Kong Arts Centre</t>
  </si>
  <si>
    <t>Hong Kong Arts Centre, Public Art Hong Kong</t>
  </si>
  <si>
    <t>Cultural and Leisure Services Committee of Wan Chai District Council</t>
  </si>
  <si>
    <r>
      <rPr>
        <sz val="11"/>
        <rFont val="新細明體"/>
        <family val="1"/>
        <charset val="136"/>
      </rPr>
      <t>灣仔區議會屬下文化及康體事務委員會</t>
    </r>
  </si>
  <si>
    <r>
      <rPr>
        <sz val="11"/>
        <rFont val="新細明體"/>
        <family val="1"/>
        <charset val="136"/>
      </rPr>
      <t>沙龍影友協會</t>
    </r>
  </si>
  <si>
    <r>
      <rPr>
        <sz val="11"/>
        <rFont val="細明體"/>
        <family val="3"/>
        <charset val="136"/>
      </rPr>
      <t>綜合展</t>
    </r>
  </si>
  <si>
    <t>Chow Chun Fai</t>
  </si>
  <si>
    <r>
      <rPr>
        <sz val="11"/>
        <rFont val="新細明體"/>
        <family val="1"/>
        <charset val="136"/>
      </rPr>
      <t>何藹恩</t>
    </r>
  </si>
  <si>
    <t>Exhibition of Art Works by Art Harmony Association</t>
    <phoneticPr fontId="0" type="noConversion"/>
  </si>
  <si>
    <t>Art Harmony Association</t>
  </si>
  <si>
    <r>
      <rPr>
        <sz val="11"/>
        <rFont val="新細明體"/>
        <family val="1"/>
        <charset val="136"/>
      </rPr>
      <t>心雨牽</t>
    </r>
  </si>
  <si>
    <t>Jeff Leung</t>
  </si>
  <si>
    <r>
      <rPr>
        <sz val="11"/>
        <rFont val="新細明體"/>
        <family val="1"/>
        <charset val="136"/>
      </rPr>
      <t>賽馬會創意藝術中心</t>
    </r>
    <r>
      <rPr>
        <sz val="11"/>
        <rFont val="Arial"/>
        <family val="2"/>
      </rPr>
      <t>L1</t>
    </r>
    <r>
      <rPr>
        <sz val="11"/>
        <rFont val="新細明體"/>
        <family val="1"/>
        <charset val="136"/>
      </rPr>
      <t>藝廊</t>
    </r>
  </si>
  <si>
    <t>L1 Gallery</t>
  </si>
  <si>
    <r>
      <t>originally classified as Electronic Media, amended by CUHK on 2013.10.30</t>
    </r>
    <r>
      <rPr>
        <sz val="11"/>
        <rFont val="新細明體"/>
        <family val="1"/>
        <charset val="136"/>
      </rPr>
      <t>；</t>
    </r>
    <r>
      <rPr>
        <sz val="11"/>
        <rFont val="Arial"/>
        <family val="2"/>
      </rPr>
      <t>"</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</si>
  <si>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Lobbies of China Hong Kong City Office Towers</t>
  </si>
  <si>
    <r>
      <rPr>
        <sz val="11"/>
        <rFont val="新細明體"/>
        <family val="1"/>
        <charset val="136"/>
      </rPr>
      <t>中港城辦公大樓大堂</t>
    </r>
  </si>
  <si>
    <r>
      <rPr>
        <sz val="11"/>
        <color indexed="10"/>
        <rFont val="新細明體"/>
        <family val="1"/>
        <charset val="136"/>
      </rPr>
      <t>譚卓文</t>
    </r>
  </si>
  <si>
    <t>Prints</t>
    <phoneticPr fontId="0" type="noConversion"/>
  </si>
  <si>
    <t>Lo Fung Art Gallery</t>
  </si>
  <si>
    <t>09100436a</t>
  </si>
  <si>
    <t>Homage to Ha Bik-chuen: Art of an Eternal Spring</t>
  </si>
  <si>
    <r>
      <rPr>
        <sz val="11"/>
        <rFont val="新細明體"/>
        <family val="1"/>
        <charset val="136"/>
      </rPr>
      <t>藝泉凝碧</t>
    </r>
    <r>
      <rPr>
        <sz val="11"/>
        <rFont val="Arial"/>
        <family val="2"/>
      </rPr>
      <t xml:space="preserve"> - </t>
    </r>
    <r>
      <rPr>
        <sz val="11"/>
        <rFont val="新細明體"/>
        <family val="1"/>
        <charset val="136"/>
      </rPr>
      <t>向夏碧泉致敬</t>
    </r>
  </si>
  <si>
    <t>Hong Kong Museum of Art; Hong Kong Sculpture Society; Artist Commune</t>
  </si>
  <si>
    <r>
      <rPr>
        <sz val="11"/>
        <rFont val="新細明體"/>
        <family val="1"/>
        <charset val="136"/>
      </rPr>
      <t>香港藝術館、香港雕塑學會、藝術公社</t>
    </r>
  </si>
  <si>
    <t>Ha Bik Chuen; Chan Kwok Man, Chan Kwong Wah, Cheung Chi Ping, Chow Shun Keung, Chu Hing Wah, Chu Tat Shing, Patrick Ford, Fung Lik Yan, Ho Yuen Leung, Celia Ko, Kum Chi Keung, Kwok Mang Ho, Lam Laam, Lam Tung Pang, Lam Yuk Lin, Leung Kui Ting, Li Wei Han,</t>
  </si>
  <si>
    <r>
      <rPr>
        <sz val="11"/>
        <rFont val="新細明體"/>
        <family val="1"/>
        <charset val="136"/>
      </rPr>
      <t>夏碧泉、陳國文、陳廣華、張志平、周順強、朱興華、朱達誠、霍爾德、馮力仁、何遠良、高天恩、甘志強、郭孟浩、林嵐、林東鵬、林玉蓮、梁巨廷、李慧嫻、梁以瑚</t>
    </r>
    <r>
      <rPr>
        <sz val="11"/>
        <rFont val="Arial"/>
        <family val="2"/>
      </rPr>
      <t xml:space="preserve"> </t>
    </r>
    <r>
      <rPr>
        <sz val="11"/>
        <rFont val="新細明體"/>
        <family val="1"/>
        <charset val="136"/>
      </rPr>
      <t>、文鳳儀、莫一新、吳金眉、施德燕、高學長、曾章成</t>
    </r>
  </si>
  <si>
    <r>
      <rPr>
        <sz val="11"/>
        <rFont val="新細明體"/>
        <family val="1"/>
        <charset val="136"/>
      </rPr>
      <t>藝術公社展出夏碧泉遺作及本地藝術家的回應作品。香港藝術館則展出夏碧泉遺作，包括版畫、雕塑</t>
    </r>
  </si>
  <si>
    <t>09100436b</t>
  </si>
  <si>
    <t>Homage to Ha Bik-chuen: Art of an Eternal Spring</t>
    <phoneticPr fontId="0" type="noConversion"/>
  </si>
  <si>
    <r>
      <t xml:space="preserve">started date was originally marked as 2009 Jul 11, amended as 2009 Nov 7, and the ended date updated as 2010 Jan 24. info provided from http://www.lcsd.gov.hk/ce/Museum/Arts/zh_TW/web/ma/exhibition1991.html?pt=3 </t>
    </r>
    <r>
      <rPr>
        <sz val="11"/>
        <rFont val="新細明體"/>
        <family val="1"/>
        <charset val="136"/>
      </rPr>
      <t>；</t>
    </r>
    <r>
      <rPr>
        <sz val="11"/>
        <rFont val="Arial"/>
        <family val="2"/>
      </rPr>
      <t>"</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</si>
  <si>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The Artistry of Yixing Pottery: The K.S. Lo Collection of the Flagstaff House Museum of Tea Ware</t>
    <phoneticPr fontId="0" type="noConversion"/>
  </si>
  <si>
    <r>
      <rPr>
        <sz val="11"/>
        <rFont val="新細明體"/>
        <family val="1"/>
        <charset val="136"/>
      </rPr>
      <t>紫砂藝粹：茶具文物館羅桂祥珍藏</t>
    </r>
  </si>
  <si>
    <t>Li Hong Ping</t>
  </si>
  <si>
    <r>
      <rPr>
        <sz val="11"/>
        <rFont val="新細明體"/>
        <family val="1"/>
        <charset val="136"/>
      </rPr>
      <t>李康平</t>
    </r>
  </si>
  <si>
    <t>iPRECIATION</t>
  </si>
  <si>
    <t>Slowear Gallery, Fringe Club</t>
  </si>
  <si>
    <t>Leung Ching Man</t>
  </si>
  <si>
    <t>Wat Shui Kwong Chinese Painting Exhibition</t>
    <phoneticPr fontId="0" type="noConversion"/>
  </si>
  <si>
    <t>Keep</t>
  </si>
  <si>
    <t>09100476b</t>
  </si>
  <si>
    <r>
      <rPr>
        <sz val="11"/>
        <color indexed="10"/>
        <rFont val="新細明體"/>
        <family val="1"/>
        <charset val="136"/>
      </rPr>
      <t>本地</t>
    </r>
    <r>
      <rPr>
        <sz val="11"/>
        <color indexed="10"/>
        <rFont val="Arial"/>
        <family val="2"/>
      </rPr>
      <t xml:space="preserve"> </t>
    </r>
  </si>
  <si>
    <r>
      <rPr>
        <sz val="11"/>
        <color indexed="10"/>
        <rFont val="新細明體"/>
        <family val="1"/>
        <charset val="136"/>
      </rPr>
      <t>香港文化中心大堂展覽場地</t>
    </r>
  </si>
  <si>
    <r>
      <rPr>
        <sz val="11"/>
        <color indexed="10"/>
        <rFont val="新細明體"/>
        <family val="1"/>
        <charset val="136"/>
      </rPr>
      <t>屈瑞光中國書畫展覽</t>
    </r>
  </si>
  <si>
    <r>
      <rPr>
        <sz val="11"/>
        <color indexed="10"/>
        <rFont val="新細明體"/>
        <family val="1"/>
        <charset val="136"/>
      </rPr>
      <t>美光藝舍</t>
    </r>
  </si>
  <si>
    <t>NOT COUNT=&gt;keep</t>
  </si>
  <si>
    <t>09100481a</t>
  </si>
  <si>
    <t>The Spirit of the Sky and Land - Art works Exhibition by Wucius Wong</t>
  </si>
  <si>
    <r>
      <rPr>
        <sz val="11"/>
        <color indexed="10"/>
        <rFont val="新細明體"/>
        <family val="1"/>
        <charset val="136"/>
      </rPr>
      <t>天地情</t>
    </r>
    <r>
      <rPr>
        <sz val="11"/>
        <color indexed="10"/>
        <rFont val="Arial"/>
        <family val="2"/>
      </rPr>
      <t xml:space="preserve"> </t>
    </r>
    <r>
      <rPr>
        <sz val="11"/>
        <color indexed="10"/>
        <rFont val="新細明體"/>
        <family val="1"/>
        <charset val="136"/>
      </rPr>
      <t>──</t>
    </r>
    <r>
      <rPr>
        <sz val="11"/>
        <color indexed="10"/>
        <rFont val="Arial"/>
        <family val="2"/>
      </rPr>
      <t xml:space="preserve"> </t>
    </r>
    <r>
      <rPr>
        <sz val="11"/>
        <color indexed="10"/>
        <rFont val="新細明體"/>
        <family val="1"/>
        <charset val="136"/>
      </rPr>
      <t>王無邪作品展</t>
    </r>
  </si>
  <si>
    <t>iPRECIATION; Civic and Municipal Affairs Bureau</t>
    <phoneticPr fontId="0" type="noConversion"/>
  </si>
  <si>
    <r>
      <rPr>
        <sz val="11"/>
        <color indexed="10"/>
        <rFont val="新細明體"/>
        <family val="1"/>
        <charset val="136"/>
      </rPr>
      <t>誰先覺畫廊、澳門民政總署</t>
    </r>
  </si>
  <si>
    <t>Wucius Wong</t>
  </si>
  <si>
    <t>09100481b</t>
  </si>
  <si>
    <t>Temporary Exhibition Gallery of the Civic and Municipal Affairs Bureau, Av. Almeida Ribeiro No. 163</t>
  </si>
  <si>
    <r>
      <rPr>
        <sz val="11"/>
        <color indexed="10"/>
        <rFont val="新細明體"/>
        <family val="1"/>
        <charset val="136"/>
      </rPr>
      <t>民政總署畫廊，澳門新馬路</t>
    </r>
    <r>
      <rPr>
        <sz val="11"/>
        <color indexed="10"/>
        <rFont val="Arial"/>
        <family val="2"/>
      </rPr>
      <t>163</t>
    </r>
    <r>
      <rPr>
        <sz val="11"/>
        <color indexed="10"/>
        <rFont val="新細明體"/>
        <family val="1"/>
        <charset val="136"/>
      </rPr>
      <t>號</t>
    </r>
  </si>
  <si>
    <t>iPRECIATION; Civic and Municipal Affairs Bureau</t>
  </si>
  <si>
    <r>
      <rPr>
        <sz val="11"/>
        <rFont val="新細明體"/>
        <family val="1"/>
        <charset val="136"/>
      </rPr>
      <t>王天仁</t>
    </r>
  </si>
  <si>
    <t>Swire Island East and Hong Kong Society of Illustrators</t>
  </si>
  <si>
    <r>
      <rPr>
        <sz val="11"/>
        <rFont val="新細明體"/>
        <family val="1"/>
        <charset val="136"/>
      </rPr>
      <t>太古港島東及香港插畫師協會</t>
    </r>
    <r>
      <rPr>
        <sz val="11"/>
        <rFont val="Arial"/>
        <family val="2"/>
      </rPr>
      <t xml:space="preserve"> </t>
    </r>
  </si>
  <si>
    <t>Hong Kong Painting Society</t>
  </si>
  <si>
    <r>
      <rPr>
        <sz val="11"/>
        <rFont val="新細明體"/>
        <family val="1"/>
        <charset val="136"/>
      </rPr>
      <t>香港畫藝會</t>
    </r>
  </si>
  <si>
    <t>Hong Kong Open Printshop</t>
  </si>
  <si>
    <t>Nice &amp; Wise Studio Limited</t>
  </si>
  <si>
    <r>
      <rPr>
        <sz val="11"/>
        <rFont val="新細明體"/>
        <family val="1"/>
        <charset val="136"/>
      </rPr>
      <t>藝維思教育中心有限公司</t>
    </r>
  </si>
  <si>
    <r>
      <rPr>
        <sz val="11"/>
        <rFont val="新細明體"/>
        <family val="1"/>
        <charset val="136"/>
      </rPr>
      <t>香港文化中心大堂</t>
    </r>
  </si>
  <si>
    <t>ArtisTree, 1/F Cornwall House, TaiKoo Place, Island East</t>
  </si>
  <si>
    <r>
      <rPr>
        <sz val="11"/>
        <rFont val="新細明體"/>
        <family val="1"/>
        <charset val="136"/>
      </rPr>
      <t>港島東太古坊康和大廈一樓</t>
    </r>
    <r>
      <rPr>
        <sz val="11"/>
        <rFont val="Arial"/>
        <family val="2"/>
      </rPr>
      <t>ArtisTree</t>
    </r>
  </si>
  <si>
    <t>Fung Ming Chip</t>
  </si>
  <si>
    <r>
      <t>end date is added; "</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</si>
  <si>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r>
      <rPr>
        <sz val="11"/>
        <rFont val="新細明體"/>
        <family val="1"/>
        <charset val="136"/>
      </rPr>
      <t>香港喜來登酒店</t>
    </r>
  </si>
  <si>
    <t>Cafe Golden</t>
    <phoneticPr fontId="0" type="noConversion"/>
  </si>
  <si>
    <t>Louis Vuitton Maison, 5 Canton Road, Tsimshatsui</t>
  </si>
  <si>
    <t>Lee Kit</t>
  </si>
  <si>
    <r>
      <rPr>
        <sz val="11"/>
        <rFont val="新細明體"/>
        <family val="1"/>
        <charset val="136"/>
      </rPr>
      <t>香港中央圖書館展覽館</t>
    </r>
    <r>
      <rPr>
        <sz val="11"/>
        <rFont val="Arial"/>
        <family val="2"/>
      </rPr>
      <t>2-3</t>
    </r>
  </si>
  <si>
    <r>
      <rPr>
        <sz val="11"/>
        <rFont val="新細明體"/>
        <family val="1"/>
        <charset val="136"/>
      </rPr>
      <t>香港中央圖書館展覽館</t>
    </r>
    <r>
      <rPr>
        <sz val="11"/>
        <rFont val="Arial"/>
        <family val="2"/>
      </rPr>
      <t>1</t>
    </r>
  </si>
  <si>
    <r>
      <rPr>
        <sz val="11"/>
        <rFont val="新細明體"/>
        <family val="1"/>
        <charset val="136"/>
      </rPr>
      <t>香港各界文化促進會慈善基金有限公司</t>
    </r>
  </si>
  <si>
    <r>
      <rPr>
        <sz val="11"/>
        <rFont val="細明體"/>
        <family val="3"/>
        <charset val="136"/>
      </rPr>
      <t>行為藝術</t>
    </r>
  </si>
  <si>
    <r>
      <rPr>
        <sz val="11"/>
        <rFont val="新細明體"/>
        <family val="1"/>
        <charset val="136"/>
      </rPr>
      <t>李寶怡</t>
    </r>
  </si>
  <si>
    <t>Shanghai Exhibition Centre</t>
  </si>
  <si>
    <r>
      <rPr>
        <sz val="11"/>
        <rFont val="新細明體"/>
        <family val="1"/>
        <charset val="136"/>
      </rPr>
      <t>香港中央圖書館展覽館</t>
    </r>
    <r>
      <rPr>
        <sz val="11"/>
        <rFont val="Arial"/>
        <family val="2"/>
      </rPr>
      <t>4</t>
    </r>
  </si>
  <si>
    <t>Hong Kong Public Libraries, the Leisure and Cultural Services Department</t>
  </si>
  <si>
    <t>The Travel Photographic Club of Tony Ho Chun Wai</t>
  </si>
  <si>
    <r>
      <rPr>
        <sz val="11"/>
        <rFont val="新細明體"/>
        <family val="1"/>
        <charset val="136"/>
      </rPr>
      <t>何振威旅遊攝影會</t>
    </r>
  </si>
  <si>
    <t>Nature Lovers' Art Group</t>
  </si>
  <si>
    <r>
      <rPr>
        <sz val="11"/>
        <rFont val="新細明體"/>
        <family val="1"/>
        <charset val="136"/>
      </rPr>
      <t>大自然畫會</t>
    </r>
  </si>
  <si>
    <r>
      <rPr>
        <sz val="11"/>
        <rFont val="新細明體"/>
        <family val="1"/>
        <charset val="136"/>
      </rPr>
      <t>香港中央圖書館展覽館</t>
    </r>
    <r>
      <rPr>
        <sz val="11"/>
        <rFont val="Arial"/>
        <family val="2"/>
      </rPr>
      <t>1-3</t>
    </r>
  </si>
  <si>
    <r>
      <rPr>
        <sz val="11"/>
        <rFont val="新細明體"/>
        <family val="1"/>
        <charset val="136"/>
      </rPr>
      <t>香港中央圖書館展覽館</t>
    </r>
    <r>
      <rPr>
        <sz val="11"/>
        <rFont val="Arial"/>
        <family val="2"/>
      </rPr>
      <t>5</t>
    </r>
  </si>
  <si>
    <t>09100632a</t>
  </si>
  <si>
    <t>Moca Shanghai</t>
  </si>
  <si>
    <t>Fantastic Illusions – Media Art Exhibition of Chinese and Belgian Artists</t>
  </si>
  <si>
    <r>
      <rPr>
        <sz val="11"/>
        <color indexed="10"/>
        <rFont val="新細明體"/>
        <family val="1"/>
        <charset val="136"/>
      </rPr>
      <t>完美幻覺</t>
    </r>
    <r>
      <rPr>
        <sz val="11"/>
        <color indexed="10"/>
        <rFont val="Arial"/>
        <family val="2"/>
      </rPr>
      <t xml:space="preserve"> – </t>
    </r>
    <r>
      <rPr>
        <sz val="11"/>
        <color indexed="10"/>
        <rFont val="新細明體"/>
        <family val="1"/>
        <charset val="136"/>
      </rPr>
      <t>中國比利時媒體藝術交流展</t>
    </r>
  </si>
  <si>
    <t>Shanghai eArts Festival 2009</t>
  </si>
  <si>
    <r>
      <t>2009</t>
    </r>
    <r>
      <rPr>
        <sz val="11"/>
        <color indexed="10"/>
        <rFont val="新細明體"/>
        <family val="1"/>
        <charset val="136"/>
      </rPr>
      <t>上海電子藝術節</t>
    </r>
  </si>
  <si>
    <r>
      <rPr>
        <sz val="11"/>
        <color indexed="10"/>
        <rFont val="新細明體"/>
        <family val="1"/>
        <charset val="136"/>
      </rPr>
      <t>羅揚文</t>
    </r>
  </si>
  <si>
    <t>Artwork Name: Positive Void</t>
  </si>
  <si>
    <r>
      <rPr>
        <sz val="11"/>
        <color indexed="10"/>
        <rFont val="新細明體"/>
        <family val="1"/>
        <charset val="136"/>
      </rPr>
      <t>展品名稱：正虛影</t>
    </r>
  </si>
  <si>
    <t>09100632b</t>
  </si>
  <si>
    <t>Arts Centre Buda Kortrijk (Belgium)</t>
  </si>
  <si>
    <r>
      <rPr>
        <sz val="11"/>
        <color indexed="10"/>
        <rFont val="新細明體"/>
        <family val="1"/>
        <charset val="136"/>
      </rPr>
      <t>比利時</t>
    </r>
    <r>
      <rPr>
        <sz val="11"/>
        <color indexed="10"/>
        <rFont val="Arial"/>
        <family val="2"/>
      </rPr>
      <t xml:space="preserve"> BUDA </t>
    </r>
    <r>
      <rPr>
        <sz val="11"/>
        <color indexed="10"/>
        <rFont val="新細明體"/>
        <family val="1"/>
        <charset val="136"/>
      </rPr>
      <t>藝術中心</t>
    </r>
  </si>
  <si>
    <t>09100635</t>
  </si>
  <si>
    <t>The Ultimate South China Travel Guide – Canton</t>
    <phoneticPr fontId="0" type="noConversion"/>
  </si>
  <si>
    <r>
      <rPr>
        <sz val="11"/>
        <rFont val="新細明體"/>
        <family val="1"/>
        <charset val="136"/>
      </rPr>
      <t>洋人旅粵指南──廣州自助遊全攻略</t>
    </r>
  </si>
  <si>
    <r>
      <rPr>
        <sz val="11"/>
        <rFont val="新細明體"/>
        <family val="1"/>
        <charset val="136"/>
      </rPr>
      <t>民政事務總署、全港青年學藝比賽大會</t>
    </r>
  </si>
  <si>
    <t>09100640</t>
  </si>
  <si>
    <t>La Sucrière, Lyon</t>
  </si>
  <si>
    <r>
      <rPr>
        <sz val="11"/>
        <color indexed="10"/>
        <rFont val="新細明體"/>
        <family val="1"/>
        <charset val="136"/>
      </rPr>
      <t>法國里昂糖廠（</t>
    </r>
    <r>
      <rPr>
        <sz val="11"/>
        <color indexed="10"/>
        <rFont val="Arial"/>
        <family val="2"/>
      </rPr>
      <t>La Sucrière</t>
    </r>
    <r>
      <rPr>
        <sz val="11"/>
        <color indexed="10"/>
        <rFont val="新細明體"/>
        <family val="1"/>
        <charset val="136"/>
      </rPr>
      <t>）</t>
    </r>
  </si>
  <si>
    <t>Xth Biennale de Lyon  - The Spectacle of the Everyday</t>
  </si>
  <si>
    <r>
      <rPr>
        <sz val="11"/>
        <color indexed="10"/>
        <rFont val="新細明體"/>
        <family val="1"/>
        <charset val="136"/>
      </rPr>
      <t>第</t>
    </r>
    <r>
      <rPr>
        <sz val="11"/>
        <color indexed="10"/>
        <rFont val="Arial"/>
        <family val="2"/>
      </rPr>
      <t>10</t>
    </r>
    <r>
      <rPr>
        <sz val="11"/>
        <color indexed="10"/>
        <rFont val="新細明體"/>
        <family val="1"/>
        <charset val="136"/>
      </rPr>
      <t>屆里昂雙年展「</t>
    </r>
    <r>
      <rPr>
        <sz val="11"/>
        <color indexed="10"/>
        <rFont val="Arial"/>
        <family val="2"/>
      </rPr>
      <t>The Spectacle of the Everyday</t>
    </r>
    <r>
      <rPr>
        <sz val="11"/>
        <color indexed="10"/>
        <rFont val="新細明體"/>
        <family val="1"/>
        <charset val="136"/>
      </rPr>
      <t>」</t>
    </r>
  </si>
  <si>
    <t>Tsang Kin Wah etc</t>
  </si>
  <si>
    <t>Huang Rui</t>
  </si>
  <si>
    <r>
      <rPr>
        <sz val="11"/>
        <rFont val="新細明體"/>
        <family val="1"/>
        <charset val="136"/>
      </rPr>
      <t>黃銳</t>
    </r>
  </si>
  <si>
    <t>Ground Sixteen, G16, Block A, Wah Luen Industrial Centre, 21, Wong Chuk Yeung St., Fotan</t>
  </si>
  <si>
    <r>
      <rPr>
        <sz val="11"/>
        <rFont val="新細明體"/>
        <family val="1"/>
        <charset val="136"/>
      </rPr>
      <t>火炭華聯工業中心</t>
    </r>
    <r>
      <rPr>
        <sz val="11"/>
        <rFont val="Arial"/>
        <family val="2"/>
      </rPr>
      <t>A</t>
    </r>
    <r>
      <rPr>
        <sz val="11"/>
        <rFont val="新細明體"/>
        <family val="1"/>
        <charset val="136"/>
      </rPr>
      <t>座</t>
    </r>
    <r>
      <rPr>
        <sz val="11"/>
        <rFont val="Arial"/>
        <family val="2"/>
      </rPr>
      <t>G16</t>
    </r>
    <r>
      <rPr>
        <sz val="11"/>
        <rFont val="新細明體"/>
        <family val="1"/>
        <charset val="136"/>
      </rPr>
      <t>室</t>
    </r>
    <r>
      <rPr>
        <sz val="11"/>
        <rFont val="Arial"/>
        <family val="2"/>
      </rPr>
      <t>Ground Sixteen</t>
    </r>
  </si>
  <si>
    <t>Ground Sixteen</t>
    <phoneticPr fontId="0" type="noConversion"/>
  </si>
  <si>
    <t>Bauhinia Magazine</t>
  </si>
  <si>
    <r>
      <rPr>
        <sz val="11"/>
        <rFont val="新細明體"/>
        <family val="1"/>
        <charset val="136"/>
      </rPr>
      <t>紫荊雜誌</t>
    </r>
  </si>
  <si>
    <r>
      <rPr>
        <sz val="11"/>
        <rFont val="新細明體"/>
        <family val="1"/>
        <charset val="136"/>
      </rPr>
      <t>鄭志明</t>
    </r>
  </si>
  <si>
    <r>
      <rPr>
        <sz val="11"/>
        <rFont val="新細明體"/>
        <family val="1"/>
        <charset val="136"/>
      </rPr>
      <t>香港中央圖書館展覽館</t>
    </r>
    <r>
      <rPr>
        <sz val="11"/>
        <rFont val="Arial"/>
        <family val="2"/>
      </rPr>
      <t>1-5</t>
    </r>
  </si>
  <si>
    <r>
      <rPr>
        <sz val="11"/>
        <rFont val="新細明體"/>
        <family val="1"/>
        <charset val="136"/>
      </rPr>
      <t>活化廳</t>
    </r>
  </si>
  <si>
    <t>WOOFER TEN</t>
  </si>
  <si>
    <t>Youth Square</t>
    <phoneticPr fontId="0" type="noConversion"/>
  </si>
  <si>
    <r>
      <t>originally classified as Electronic Media, amended by CUHK on 2013.10.30</t>
    </r>
    <r>
      <rPr>
        <sz val="11"/>
        <rFont val="新細明體"/>
        <family val="1"/>
        <charset val="136"/>
      </rPr>
      <t>；</t>
    </r>
    <r>
      <rPr>
        <sz val="11"/>
        <rFont val="Arial"/>
        <family val="2"/>
      </rPr>
      <t>(</t>
    </r>
    <r>
      <rPr>
        <sz val="11"/>
        <rFont val="新細明體"/>
        <family val="1"/>
        <charset val="136"/>
      </rPr>
      <t>主辦策展類型以場地推算</t>
    </r>
    <r>
      <rPr>
        <sz val="11"/>
        <rFont val="Arial"/>
        <family val="2"/>
      </rPr>
      <t>),("</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r>
      <rPr>
        <sz val="11"/>
        <rFont val="Arial"/>
        <family val="2"/>
      </rPr>
      <t>)</t>
    </r>
  </si>
  <si>
    <t>UG62, Upper Ground Floor, Citywalk</t>
  </si>
  <si>
    <r>
      <rPr>
        <sz val="11"/>
        <rFont val="新細明體"/>
        <family val="1"/>
        <charset val="136"/>
      </rPr>
      <t>荃新天地高層地下</t>
    </r>
    <r>
      <rPr>
        <sz val="11"/>
        <rFont val="Arial"/>
        <family val="2"/>
      </rPr>
      <t>UG62</t>
    </r>
  </si>
  <si>
    <t>Sino Group "Art in Hong Kong", Citywalk Art Project</t>
  </si>
  <si>
    <r>
      <rPr>
        <sz val="11"/>
        <rFont val="新細明體"/>
        <family val="1"/>
        <charset val="136"/>
      </rPr>
      <t>信和集團「香港藝術」、荃新天地藝術計劃</t>
    </r>
  </si>
  <si>
    <t>Koon Wai Bong</t>
  </si>
  <si>
    <r>
      <rPr>
        <sz val="11"/>
        <rFont val="新細明體"/>
        <family val="1"/>
        <charset val="136"/>
      </rPr>
      <t>管偉邦</t>
    </r>
  </si>
  <si>
    <t>Stuart Semple</t>
  </si>
  <si>
    <t>The Exquisite Corpse Video Project Vol.2</t>
  </si>
  <si>
    <t>Kika Nicolela</t>
  </si>
  <si>
    <t>Dominique Chiu</t>
  </si>
  <si>
    <r>
      <rPr>
        <sz val="11"/>
        <rFont val="新細明體"/>
        <family val="1"/>
        <charset val="136"/>
      </rPr>
      <t>趙穎璿</t>
    </r>
  </si>
  <si>
    <t>09100749</t>
  </si>
  <si>
    <t>The Fame of Flame: Imperial Wares of the Jiajing and Wanli Periods</t>
    <phoneticPr fontId="0" type="noConversion"/>
  </si>
  <si>
    <r>
      <rPr>
        <sz val="11"/>
        <rFont val="新細明體"/>
        <family val="1"/>
        <charset val="136"/>
      </rPr>
      <t>爐火純青：嘉靖及萬曆官窯瓷器</t>
    </r>
  </si>
  <si>
    <t>Andrew Lam</t>
  </si>
  <si>
    <r>
      <rPr>
        <sz val="11"/>
        <rFont val="新細明體"/>
        <family val="1"/>
        <charset val="136"/>
      </rPr>
      <t>蔡德怡</t>
    </r>
  </si>
  <si>
    <t>09100784</t>
  </si>
  <si>
    <t xml:space="preserve">a place changes as we look </t>
  </si>
  <si>
    <r>
      <rPr>
        <sz val="11"/>
        <rFont val="新細明體"/>
        <family val="1"/>
        <charset val="136"/>
      </rPr>
      <t>凝視中，事過境遷</t>
    </r>
  </si>
  <si>
    <t>Gallery EXIT &amp; agnes b's LIBRAIRIE GALERIE</t>
  </si>
  <si>
    <r>
      <rPr>
        <sz val="11"/>
        <rFont val="新細明體"/>
        <family val="1"/>
        <charset val="136"/>
      </rPr>
      <t>安全口畫廊、</t>
    </r>
    <r>
      <rPr>
        <sz val="11"/>
        <rFont val="Arial"/>
        <family val="2"/>
      </rPr>
      <t>agnes b's LIBRAIRIE GALERIE</t>
    </r>
  </si>
  <si>
    <t>Silvia Chan; Silas Fong; Ho Sin Tung; Sarah Lai</t>
  </si>
  <si>
    <r>
      <rPr>
        <sz val="11"/>
        <rFont val="新細明體"/>
        <family val="1"/>
        <charset val="136"/>
      </rPr>
      <t>陳璟佩、何倩彤、黎卓華、方琛宇</t>
    </r>
  </si>
  <si>
    <t>09100790</t>
  </si>
  <si>
    <t>Pekin Fine Arts, Beijing</t>
  </si>
  <si>
    <r>
      <rPr>
        <sz val="11"/>
        <color indexed="10"/>
        <rFont val="新細明體"/>
        <family val="1"/>
        <charset val="136"/>
      </rPr>
      <t>北京</t>
    </r>
    <r>
      <rPr>
        <sz val="11"/>
        <color indexed="10"/>
        <rFont val="Arial"/>
        <family val="2"/>
      </rPr>
      <t>Pekin Fine Arts</t>
    </r>
  </si>
  <si>
    <t>Tsang Kin-Wah: The Third Seal - They Are Already Old. They Don't Need To Exist Anymore.</t>
  </si>
  <si>
    <t>Tsang Kin Wah</t>
  </si>
  <si>
    <r>
      <rPr>
        <sz val="11"/>
        <rFont val="新細明體"/>
        <family val="1"/>
        <charset val="136"/>
      </rPr>
      <t>魂游</t>
    </r>
  </si>
  <si>
    <r>
      <rPr>
        <sz val="11"/>
        <rFont val="新細明體"/>
        <family val="1"/>
        <charset val="136"/>
      </rPr>
      <t>香港油畫藝術家協會</t>
    </r>
  </si>
  <si>
    <r>
      <rPr>
        <sz val="11"/>
        <rFont val="新細明體"/>
        <family val="1"/>
        <charset val="136"/>
      </rPr>
      <t>繆志雄師生書畫展</t>
    </r>
  </si>
  <si>
    <r>
      <rPr>
        <sz val="11"/>
        <rFont val="新細明體"/>
        <family val="1"/>
        <charset val="136"/>
      </rPr>
      <t>集寶國際美術會</t>
    </r>
  </si>
  <si>
    <t>Art Local</t>
  </si>
  <si>
    <r>
      <rPr>
        <sz val="11"/>
        <rFont val="新細明體"/>
        <family val="1"/>
        <charset val="136"/>
      </rPr>
      <t>藝術．本地</t>
    </r>
  </si>
  <si>
    <t>Ho Wing Man Kurama</t>
  </si>
  <si>
    <r>
      <rPr>
        <sz val="11"/>
        <rFont val="新細明體"/>
        <family val="1"/>
        <charset val="136"/>
      </rPr>
      <t>何穎雯</t>
    </r>
  </si>
  <si>
    <t>09100814a</t>
  </si>
  <si>
    <t>Exhibition by Kongkee</t>
    <phoneticPr fontId="0" type="noConversion"/>
  </si>
  <si>
    <r>
      <rPr>
        <sz val="11"/>
        <rFont val="新細明體"/>
        <family val="1"/>
        <charset val="136"/>
      </rPr>
      <t>江記作品展</t>
    </r>
  </si>
  <si>
    <t>Kong Kee</t>
  </si>
  <si>
    <r>
      <rPr>
        <sz val="11"/>
        <rFont val="新細明體"/>
        <family val="1"/>
        <charset val="136"/>
      </rPr>
      <t>江記</t>
    </r>
    <r>
      <rPr>
        <sz val="11"/>
        <rFont val="Arial"/>
        <family val="2"/>
      </rPr>
      <t xml:space="preserve"> </t>
    </r>
  </si>
  <si>
    <t>09100814b</t>
  </si>
  <si>
    <t>Hospital Gallery, LG2, Oncology Department, East Block, Pamela Youde Nethersole Eastern Hospital, 3 Lok Man Road, Chai Wan, Hong Kong</t>
  </si>
  <si>
    <r>
      <rPr>
        <sz val="11"/>
        <rFont val="新細明體"/>
        <family val="1"/>
        <charset val="136"/>
      </rPr>
      <t>香港柴灣東區那打素尤德醫院腫瘤科、地庫</t>
    </r>
    <r>
      <rPr>
        <sz val="11"/>
        <rFont val="Arial"/>
        <family val="2"/>
      </rPr>
      <t>2</t>
    </r>
    <r>
      <rPr>
        <sz val="11"/>
        <rFont val="新細明體"/>
        <family val="1"/>
        <charset val="136"/>
      </rPr>
      <t>樓、醫院畫廊</t>
    </r>
  </si>
  <si>
    <t>09100814c</t>
  </si>
  <si>
    <t>LG2, Oncology Department, East Block, Pamela Youde Nethersole Eastern Hospital, 3 Lok Man Road, Chai Wan, HK</t>
  </si>
  <si>
    <r>
      <rPr>
        <sz val="11"/>
        <rFont val="新細明體"/>
        <family val="1"/>
        <charset val="136"/>
      </rPr>
      <t>香港柴灣樂民道</t>
    </r>
    <r>
      <rPr>
        <sz val="11"/>
        <rFont val="Arial"/>
        <family val="2"/>
      </rPr>
      <t>3</t>
    </r>
    <r>
      <rPr>
        <sz val="11"/>
        <rFont val="新細明體"/>
        <family val="1"/>
        <charset val="136"/>
      </rPr>
      <t>號東區尤德醫院東座地庫二樓醫院畫廊</t>
    </r>
  </si>
  <si>
    <t>Exhibition by KongKee</t>
    <phoneticPr fontId="0" type="noConversion"/>
  </si>
  <si>
    <t>KongKee</t>
  </si>
  <si>
    <r>
      <rPr>
        <sz val="11"/>
        <rFont val="新細明體"/>
        <family val="1"/>
        <charset val="136"/>
      </rPr>
      <t>江記</t>
    </r>
  </si>
  <si>
    <t>09100834</t>
  </si>
  <si>
    <t>MULTI{ple}</t>
  </si>
  <si>
    <t xml:space="preserve">Konstantin Bessmertny/Kum Chi Keung/Peter Clark/Sally Smart/Stella Vine </t>
  </si>
  <si>
    <r>
      <rPr>
        <sz val="11"/>
        <rFont val="細明體"/>
        <family val="3"/>
        <charset val="136"/>
      </rPr>
      <t>陶藝</t>
    </r>
  </si>
  <si>
    <t>09100837</t>
  </si>
  <si>
    <t xml:space="preserve">Kwun Yum Garden, Kadoorie Farm and Botanic Garden </t>
  </si>
  <si>
    <r>
      <rPr>
        <sz val="11"/>
        <rFont val="新細明體"/>
        <family val="1"/>
        <charset val="136"/>
      </rPr>
      <t>嘉道理農場暨植物園觀音園</t>
    </r>
  </si>
  <si>
    <t>Kadoorie Farm and Botanic Garden</t>
    <phoneticPr fontId="0" type="noConversion"/>
  </si>
  <si>
    <t>Weaving Into Nature - SAORI Hand-weaving Exhibition</t>
    <phoneticPr fontId="0" type="noConversion"/>
  </si>
  <si>
    <r>
      <rPr>
        <sz val="11"/>
        <rFont val="新細明體"/>
        <family val="1"/>
        <charset val="136"/>
      </rPr>
      <t>親親大自然</t>
    </r>
    <r>
      <rPr>
        <sz val="11"/>
        <rFont val="Arial"/>
        <family val="2"/>
      </rPr>
      <t xml:space="preserve"> </t>
    </r>
    <r>
      <rPr>
        <sz val="11"/>
        <rFont val="新細明體"/>
        <family val="1"/>
        <charset val="136"/>
      </rPr>
      <t>─</t>
    </r>
    <r>
      <rPr>
        <sz val="11"/>
        <rFont val="Arial"/>
        <family val="2"/>
      </rPr>
      <t xml:space="preserve"> SAORI</t>
    </r>
    <r>
      <rPr>
        <sz val="11"/>
        <rFont val="新細明體"/>
        <family val="1"/>
        <charset val="136"/>
      </rPr>
      <t>手織布藝展</t>
    </r>
  </si>
  <si>
    <t xml:space="preserve">Partnership Project of the Art Promotion Office of the Leisure and Cultural Services Department, and Kadoorie Farm and Botanic Garden, The Salvation Army, SAHK </t>
  </si>
  <si>
    <r>
      <rPr>
        <sz val="11"/>
        <rFont val="新細明體"/>
        <family val="1"/>
        <charset val="136"/>
      </rPr>
      <t>康樂及文化事務署藝術推廣辦事處、嘉道理農場暨植物園、救世軍、香港耀能協會合作夥伴計劃</t>
    </r>
  </si>
  <si>
    <t>Members Of The Salvation Army Rehabilitation Services And Sahk</t>
  </si>
  <si>
    <r>
      <rPr>
        <sz val="11"/>
        <rFont val="新細明體"/>
        <family val="1"/>
        <charset val="136"/>
      </rPr>
      <t>香港救世軍復康服務及香港耀能協會學員</t>
    </r>
  </si>
  <si>
    <t>09100838</t>
  </si>
  <si>
    <t>UG45 a&amp;b , Upper Ground Floor, Citywalk, 1 Yeung Uk Road, Tsuen Wan</t>
  </si>
  <si>
    <r>
      <rPr>
        <sz val="11"/>
        <rFont val="新細明體"/>
        <family val="1"/>
        <charset val="136"/>
      </rPr>
      <t>荃新天地高層地下</t>
    </r>
    <r>
      <rPr>
        <sz val="11"/>
        <rFont val="Arial"/>
        <family val="2"/>
      </rPr>
      <t>UG45 a&amp;b</t>
    </r>
  </si>
  <si>
    <t>Citywalk Art Project: Take a Break With Art- Joint exhibitions of 23 local illustrators</t>
    <phoneticPr fontId="0" type="noConversion"/>
  </si>
  <si>
    <r>
      <rPr>
        <sz val="11"/>
        <rFont val="新細明體"/>
        <family val="1"/>
        <charset val="136"/>
      </rPr>
      <t>荃新天地藝術計劃︰玩轉一陣間</t>
    </r>
    <r>
      <rPr>
        <sz val="11"/>
        <rFont val="Arial"/>
        <family val="2"/>
      </rPr>
      <t>-23</t>
    </r>
    <r>
      <rPr>
        <sz val="11"/>
        <rFont val="新細明體"/>
        <family val="1"/>
        <charset val="136"/>
      </rPr>
      <t>位本地插畫家聯展</t>
    </r>
  </si>
  <si>
    <r>
      <t>Gary Cham; James Chan; Ching Chau; Cheapman; Terence Choi</t>
    </r>
    <r>
      <rPr>
        <sz val="11"/>
        <rFont val="新細明體"/>
        <family val="1"/>
        <charset val="136"/>
      </rPr>
      <t>、</t>
    </r>
    <r>
      <rPr>
        <sz val="11"/>
        <rFont val="Arial"/>
        <family val="2"/>
      </rPr>
      <t> Joyce Ho</t>
    </r>
    <r>
      <rPr>
        <sz val="11"/>
        <rFont val="新細明體"/>
        <family val="1"/>
        <charset val="136"/>
      </rPr>
      <t>、</t>
    </r>
    <r>
      <rPr>
        <sz val="11"/>
        <rFont val="Arial"/>
        <family val="2"/>
      </rPr>
      <t> Jan Koon; Sindy Lau; Even Lee; Joe Lee; Pucky; Gabriel Li; Maxim Lo</t>
    </r>
    <r>
      <rPr>
        <sz val="11"/>
        <rFont val="新細明體"/>
        <family val="1"/>
        <charset val="136"/>
      </rPr>
      <t>、</t>
    </r>
    <r>
      <rPr>
        <sz val="11"/>
        <rFont val="Arial"/>
        <family val="2"/>
      </rPr>
      <t> Tommy Lo; Melody Ma; Joey Man; Helen Tam; Elaine Tang; Man-Tsun; Jamaika Wong</t>
    </r>
    <r>
      <rPr>
        <sz val="11"/>
        <rFont val="新細明體"/>
        <family val="1"/>
        <charset val="136"/>
      </rPr>
      <t>、</t>
    </r>
    <r>
      <rPr>
        <sz val="11"/>
        <rFont val="Arial"/>
        <family val="2"/>
      </rPr>
      <t> Jacmila Wu</t>
    </r>
    <r>
      <rPr>
        <sz val="11"/>
        <rFont val="新細明體"/>
        <family val="1"/>
        <charset val="136"/>
      </rPr>
      <t>、</t>
    </r>
    <r>
      <rPr>
        <sz val="11"/>
        <rFont val="Arial"/>
        <family val="2"/>
      </rPr>
      <t> Gary Yeung</t>
    </r>
    <r>
      <rPr>
        <sz val="11"/>
        <rFont val="新細明體"/>
        <family val="1"/>
        <charset val="136"/>
      </rPr>
      <t>、</t>
    </r>
    <r>
      <rPr>
        <sz val="11"/>
        <rFont val="Arial"/>
        <family val="2"/>
      </rPr>
      <t> Steve Yuen</t>
    </r>
  </si>
  <si>
    <r>
      <rPr>
        <sz val="11"/>
        <rFont val="新細明體"/>
        <family val="1"/>
        <charset val="136"/>
      </rPr>
      <t>湛紀恆、陳永勁、周秀青、譚卓文、蔡耀東、</t>
    </r>
    <r>
      <rPr>
        <sz val="11"/>
        <rFont val="Arial"/>
        <family val="2"/>
      </rPr>
      <t> </t>
    </r>
    <r>
      <rPr>
        <sz val="11"/>
        <rFont val="新細明體"/>
        <family val="1"/>
        <charset val="136"/>
      </rPr>
      <t>何載欣、</t>
    </r>
    <r>
      <rPr>
        <sz val="11"/>
        <rFont val="Arial"/>
        <family val="2"/>
      </rPr>
      <t> </t>
    </r>
    <r>
      <rPr>
        <sz val="11"/>
        <rFont val="新細明體"/>
        <family val="1"/>
        <charset val="136"/>
      </rPr>
      <t>官文慧、劉婉卿、李澤寧、李德全、畢奇、李文煇、羅美心、</t>
    </r>
    <r>
      <rPr>
        <sz val="11"/>
        <rFont val="Arial"/>
        <family val="2"/>
      </rPr>
      <t> </t>
    </r>
    <r>
      <rPr>
        <sz val="11"/>
        <rFont val="新細明體"/>
        <family val="1"/>
        <charset val="136"/>
      </rPr>
      <t>盧承德、瑪露迪、文麗洋、譚詩慧、鄧依穎、文俊、王淑芬、</t>
    </r>
    <r>
      <rPr>
        <sz val="11"/>
        <rFont val="Arial"/>
        <family val="2"/>
      </rPr>
      <t> </t>
    </r>
    <r>
      <rPr>
        <sz val="11"/>
        <rFont val="新細明體"/>
        <family val="1"/>
        <charset val="136"/>
      </rPr>
      <t>積美娜、</t>
    </r>
    <r>
      <rPr>
        <sz val="11"/>
        <rFont val="Arial"/>
        <family val="2"/>
      </rPr>
      <t> </t>
    </r>
    <r>
      <rPr>
        <sz val="11"/>
        <rFont val="新細明體"/>
        <family val="1"/>
        <charset val="136"/>
      </rPr>
      <t>楊復始、</t>
    </r>
    <r>
      <rPr>
        <sz val="11"/>
        <rFont val="Arial"/>
        <family val="2"/>
      </rPr>
      <t> </t>
    </r>
    <r>
      <rPr>
        <sz val="11"/>
        <rFont val="新細明體"/>
        <family val="1"/>
        <charset val="136"/>
      </rPr>
      <t>袁樹基</t>
    </r>
  </si>
  <si>
    <r>
      <t>Confirmed; end date was wrong, refer to press release: http://www.sinoart.com/wp-content/files_mf/1333343944press_20091211_ch.pdf; "</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</si>
  <si>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Site_count changed from 1 to 2, Did not break down into two</t>
    <phoneticPr fontId="0" type="noConversion"/>
  </si>
  <si>
    <t>Charles LaBelle</t>
  </si>
  <si>
    <t>Seoul Auction Hong Kong Limited</t>
  </si>
  <si>
    <t>09100851a</t>
  </si>
  <si>
    <t>Ground Plaza, HSBC Main Building, 1 Queen's Road Central, Hong Kong</t>
  </si>
  <si>
    <r>
      <rPr>
        <sz val="11"/>
        <rFont val="新細明體"/>
        <family val="1"/>
        <charset val="136"/>
      </rPr>
      <t>香港皇后大道中</t>
    </r>
    <r>
      <rPr>
        <sz val="11"/>
        <rFont val="Arial"/>
        <family val="2"/>
      </rPr>
      <t>1</t>
    </r>
    <r>
      <rPr>
        <sz val="11"/>
        <rFont val="新細明體"/>
        <family val="1"/>
        <charset val="136"/>
      </rPr>
      <t>號滙豐總行大廈地面廣場</t>
    </r>
  </si>
  <si>
    <t>HSBC Main Building</t>
    <phoneticPr fontId="0" type="noConversion"/>
  </si>
  <si>
    <t xml:space="preserve">The Character of Hong Kong Cartoon Exhibition </t>
    <phoneticPr fontId="0" type="noConversion"/>
  </si>
  <si>
    <r>
      <rPr>
        <sz val="11"/>
        <rFont val="新細明體"/>
        <family val="1"/>
        <charset val="136"/>
      </rPr>
      <t>《香港有格》漫畫展</t>
    </r>
  </si>
  <si>
    <t>HSBC</t>
  </si>
  <si>
    <r>
      <rPr>
        <sz val="11"/>
        <rFont val="新細明體"/>
        <family val="1"/>
        <charset val="136"/>
      </rPr>
      <t>匯豐銀行</t>
    </r>
  </si>
  <si>
    <t>Craig Au Yeung</t>
  </si>
  <si>
    <r>
      <rPr>
        <sz val="11"/>
        <rFont val="新細明體"/>
        <family val="1"/>
        <charset val="136"/>
      </rPr>
      <t>歐陽應霽</t>
    </r>
  </si>
  <si>
    <t>[Cartoonists] Chihoi; Yeung Hok Tak; Siu Hak; Stella So; Li Chi Tak; Kongkee; Lai Tattat Wing; Bigsoil; Lily Lau; Ho Ka Chiu; ahko; apink; John Ho; Postgal; Chao Yat; Elphonso Lam; YP Leong; Leung Chun; Montagut Chuen; Little Thunder; Yeung Chi Hang; Crai</t>
  </si>
  <si>
    <r>
      <t>[</t>
    </r>
    <r>
      <rPr>
        <sz val="11"/>
        <rFont val="新細明體"/>
        <family val="1"/>
        <charset val="136"/>
      </rPr>
      <t>漫畫家</t>
    </r>
    <r>
      <rPr>
        <sz val="11"/>
        <rFont val="Arial"/>
        <family val="2"/>
      </rPr>
      <t>]</t>
    </r>
    <r>
      <rPr>
        <sz val="11"/>
        <rFont val="新細明體"/>
        <family val="1"/>
        <charset val="136"/>
      </rPr>
      <t>智海、楊學德、小克、蘇敏怡、利志達、江記、黎達達榮、大泥、劉莉莉、何家超、阿高、阿平、何達鴻、貓室、草日、林祥焜、梁以平、梁進、全湛玉、門小雷、楊智恆、歐陽應霽、何家輝、阿拔、黃照達、</t>
    </r>
    <r>
      <rPr>
        <sz val="11"/>
        <rFont val="Arial"/>
        <family val="2"/>
      </rPr>
      <t>[</t>
    </r>
    <r>
      <rPr>
        <sz val="11"/>
        <rFont val="新細明體"/>
        <family val="1"/>
        <charset val="136"/>
      </rPr>
      <t>學生漫畫家</t>
    </r>
    <r>
      <rPr>
        <sz val="11"/>
        <rFont val="Arial"/>
        <family val="2"/>
      </rPr>
      <t>]</t>
    </r>
    <r>
      <rPr>
        <sz val="11"/>
        <rFont val="新細明體"/>
        <family val="1"/>
        <charset val="136"/>
      </rPr>
      <t>梁米米之、楊芷茵、鄭斯盈、吳惠芳、李嘉輝、李美欣、陳建業、丘芷甜、張耀文、沈詠翹、李子寧、辛朝殷、伍家麟、朱安邦、陳穎欣</t>
    </r>
  </si>
  <si>
    <t>Supporting: Education Bureau; The Link Management Limited; JCCAC</t>
  </si>
  <si>
    <r>
      <rPr>
        <sz val="11"/>
        <rFont val="新細明體"/>
        <family val="1"/>
        <charset val="136"/>
      </rPr>
      <t>支持機構：教育局、領匯、賽馬會創意藝術中心</t>
    </r>
  </si>
  <si>
    <t>09100851b</t>
  </si>
  <si>
    <t>G/F, Hau Tak Shopping Centre, Tseung Kwan O</t>
  </si>
  <si>
    <r>
      <rPr>
        <sz val="11"/>
        <rFont val="新細明體"/>
        <family val="1"/>
        <charset val="136"/>
      </rPr>
      <t>新界將軍澳厚德商場地下</t>
    </r>
    <r>
      <rPr>
        <sz val="11"/>
        <rFont val="Arial"/>
        <family val="2"/>
      </rPr>
      <t>(</t>
    </r>
    <r>
      <rPr>
        <sz val="11"/>
        <rFont val="新細明體"/>
        <family val="1"/>
        <charset val="136"/>
      </rPr>
      <t>領匯管理</t>
    </r>
    <r>
      <rPr>
        <sz val="11"/>
        <rFont val="Arial"/>
        <family val="2"/>
      </rPr>
      <t>)</t>
    </r>
  </si>
  <si>
    <t>Hau Tak Shopping Centre</t>
    <phoneticPr fontId="0" type="noConversion"/>
  </si>
  <si>
    <t>09100851c</t>
  </si>
  <si>
    <t>2/F, Atrium, Lung Cheung Mall, Wong Tai Sin</t>
    <phoneticPr fontId="0" type="noConversion"/>
  </si>
  <si>
    <r>
      <rPr>
        <sz val="11"/>
        <rFont val="新細明體"/>
        <family val="1"/>
        <charset val="136"/>
      </rPr>
      <t>九龍黃大仙龍翔道</t>
    </r>
    <r>
      <rPr>
        <sz val="11"/>
        <rFont val="Arial"/>
        <family val="2"/>
      </rPr>
      <t>138</t>
    </r>
    <r>
      <rPr>
        <sz val="11"/>
        <rFont val="新細明體"/>
        <family val="1"/>
        <charset val="136"/>
      </rPr>
      <t>號龍翔中心二樓</t>
    </r>
  </si>
  <si>
    <t>Lung Cheung Mall</t>
  </si>
  <si>
    <t>09100851d</t>
  </si>
  <si>
    <t>G/F, Chung Fu Shopping Centre, Tin Shui Wai</t>
  </si>
  <si>
    <r>
      <rPr>
        <sz val="11"/>
        <rFont val="新細明體"/>
        <family val="1"/>
        <charset val="136"/>
      </rPr>
      <t>新界天水圍頌富商場地下</t>
    </r>
    <r>
      <rPr>
        <sz val="11"/>
        <rFont val="Arial"/>
        <family val="2"/>
      </rPr>
      <t>(</t>
    </r>
    <r>
      <rPr>
        <sz val="11"/>
        <rFont val="新細明體"/>
        <family val="1"/>
        <charset val="136"/>
      </rPr>
      <t>領匯管理</t>
    </r>
    <r>
      <rPr>
        <sz val="11"/>
        <rFont val="Arial"/>
        <family val="2"/>
      </rPr>
      <t>)</t>
    </r>
  </si>
  <si>
    <t>09100851e</t>
  </si>
  <si>
    <t>09100860a</t>
  </si>
  <si>
    <t>Shore – International Literary and Visual Art Exhibition cum Charity Sale</t>
    <phoneticPr fontId="0" type="noConversion"/>
  </si>
  <si>
    <r>
      <rPr>
        <sz val="11"/>
        <rFont val="新細明體"/>
        <family val="1"/>
        <charset val="136"/>
      </rPr>
      <t>岸</t>
    </r>
    <r>
      <rPr>
        <sz val="11"/>
        <rFont val="Arial"/>
        <family val="2"/>
      </rPr>
      <t xml:space="preserve"> - </t>
    </r>
    <r>
      <rPr>
        <sz val="11"/>
        <rFont val="新細明體"/>
        <family val="1"/>
        <charset val="136"/>
      </rPr>
      <t>國際文學與視藝展暨慈善義賣</t>
    </r>
  </si>
  <si>
    <t>Casper  Chan; Clementine  Chan; Chan Shing Kau ;  Lucia  Cheung;  Hung Hoi;  Kan Tai Keung ; Christopher  Ku; Elise  Lai; Cass  Lam; Lau Chiu Kwan  Lau; Carol Lee Mei Kuen; Csstaly Leung  Ching Man;  Joey Leung Ka Yin;  Lucille  Lo Yuk Yin;  Mary  Ma; Tom</t>
  </si>
  <si>
    <r>
      <rPr>
        <sz val="11"/>
        <rFont val="新細明體"/>
        <family val="1"/>
        <charset val="136"/>
      </rPr>
      <t>劉昭君、小橘子、張雅燕、曾翠薇、李美娟、林天惠、梁嘉賢、梁靜雯、楊國芬、熊海、盧玉燕、譚安健、谷敏昭、賴宛珊、陳成球、陳曉筠、靳埭強、馬少嫻、黃倩怡、黃孝逵</t>
    </r>
  </si>
  <si>
    <t>09100860b</t>
  </si>
  <si>
    <t>09100861</t>
  </si>
  <si>
    <t>Travelling exhibition for Europalia . China 2009 Tea Through the Ages: An Art of Living</t>
    <phoneticPr fontId="0" type="noConversion"/>
  </si>
  <si>
    <r>
      <rPr>
        <sz val="11"/>
        <rFont val="新細明體"/>
        <family val="1"/>
        <charset val="136"/>
      </rPr>
      <t>歐羅巴利亞國際藝術節．中國</t>
    </r>
    <r>
      <rPr>
        <sz val="11"/>
        <rFont val="Arial"/>
        <family val="2"/>
      </rPr>
      <t>2009</t>
    </r>
    <r>
      <rPr>
        <sz val="11"/>
        <rFont val="新細明體"/>
        <family val="1"/>
        <charset val="136"/>
      </rPr>
      <t>茗趣源流：生活的藝術</t>
    </r>
  </si>
  <si>
    <t>Tsi Ku Chai</t>
  </si>
  <si>
    <t>09100868</t>
  </si>
  <si>
    <r>
      <rPr>
        <sz val="11"/>
        <rFont val="新細明體"/>
        <family val="1"/>
        <charset val="136"/>
      </rPr>
      <t>香港城市大學康樂樓六樓城大藝廊</t>
    </r>
  </si>
  <si>
    <t>Legacy of Cang Cheng, Masters of Lingnan School - The Art of Nigel Szeto</t>
    <phoneticPr fontId="0" type="noConversion"/>
  </si>
  <si>
    <r>
      <rPr>
        <sz val="11"/>
        <rFont val="新細明體"/>
        <family val="1"/>
        <charset val="136"/>
      </rPr>
      <t>蒼城家學</t>
    </r>
    <r>
      <rPr>
        <sz val="11"/>
        <rFont val="Arial"/>
        <family val="2"/>
      </rPr>
      <t xml:space="preserve"> </t>
    </r>
    <r>
      <rPr>
        <sz val="11"/>
        <rFont val="新細明體"/>
        <family val="1"/>
        <charset val="136"/>
      </rPr>
      <t>嶺南宗風</t>
    </r>
    <r>
      <rPr>
        <sz val="11"/>
        <rFont val="Arial"/>
        <family val="2"/>
      </rPr>
      <t xml:space="preserve"> - </t>
    </r>
    <r>
      <rPr>
        <sz val="11"/>
        <rFont val="新細明體"/>
        <family val="1"/>
        <charset val="136"/>
      </rPr>
      <t>司徒乃鍾的繪畫藝術</t>
    </r>
  </si>
  <si>
    <t>Nigel Szeto</t>
  </si>
  <si>
    <r>
      <rPr>
        <sz val="11"/>
        <rFont val="新細明體"/>
        <family val="1"/>
        <charset val="136"/>
      </rPr>
      <t>司徒乃鍾</t>
    </r>
  </si>
  <si>
    <r>
      <rPr>
        <sz val="11"/>
        <rFont val="新細明體"/>
        <family val="1"/>
        <charset val="136"/>
      </rPr>
      <t>陳佩雯</t>
    </r>
  </si>
  <si>
    <t>Kim Joon</t>
  </si>
  <si>
    <t>09100873</t>
  </si>
  <si>
    <r>
      <t>Jimmy All The Way</t>
    </r>
    <r>
      <rPr>
        <sz val="11"/>
        <rFont val="新細明體"/>
        <family val="1"/>
        <charset val="136"/>
      </rPr>
      <t>，</t>
    </r>
    <r>
      <rPr>
        <sz val="11"/>
        <rFont val="Arial"/>
        <family val="2"/>
      </rPr>
      <t>A Christmas Celebration</t>
    </r>
  </si>
  <si>
    <r>
      <rPr>
        <sz val="11"/>
        <rFont val="新細明體"/>
        <family val="1"/>
        <charset val="136"/>
      </rPr>
      <t>相約在時代</t>
    </r>
  </si>
  <si>
    <t>So Hing Keung</t>
  </si>
  <si>
    <t>Gallery Artists</t>
  </si>
  <si>
    <t>09100883</t>
  </si>
  <si>
    <t>3-2-1 Solstice</t>
  </si>
  <si>
    <t>Bill London; Cept; David Bray; Friendly Liu; Graphic Airlines; Jon Burgerman; L1Es One; Phil Ashcroft; Swoon; Vesna Parchet</t>
  </si>
  <si>
    <t>09100884</t>
  </si>
  <si>
    <t>Prodigal Daughters</t>
  </si>
  <si>
    <r>
      <rPr>
        <sz val="11"/>
        <rFont val="新細明體"/>
        <family val="1"/>
        <charset val="136"/>
      </rPr>
      <t>浪子歸</t>
    </r>
  </si>
  <si>
    <t>Hung Liu</t>
  </si>
  <si>
    <r>
      <rPr>
        <sz val="11"/>
        <rFont val="新細明體"/>
        <family val="1"/>
        <charset val="136"/>
      </rPr>
      <t>劉虹</t>
    </r>
  </si>
  <si>
    <t>09100885</t>
  </si>
  <si>
    <t>National Art Gallery, Malaysia (No.2, Jalan Temerloh (off Jalan Tun Razak) 53200, Kuala Lumpur</t>
  </si>
  <si>
    <r>
      <rPr>
        <sz val="11"/>
        <color indexed="10"/>
        <rFont val="新細明體"/>
        <family val="1"/>
        <charset val="136"/>
      </rPr>
      <t>馬來西亞吉隆坡</t>
    </r>
    <r>
      <rPr>
        <sz val="11"/>
        <color indexed="10"/>
        <rFont val="Arial"/>
        <family val="2"/>
      </rPr>
      <t>National Art Gallery</t>
    </r>
  </si>
  <si>
    <t>24th Asian International Art Exhibition</t>
  </si>
  <si>
    <t>National Art Gallery and Federation of Asian Artists-Malaysia Committee</t>
  </si>
  <si>
    <t>Artists from Indonesia, Japan, Malaysia, Mongolia, Philippine, Singapore, South Korea, Thailand, Vietnam, China, Macau, Hong Kong, Taiwan. Hong Kong: Rosanna Li, Eddie Lui and Lam Yuk Lin etc</t>
  </si>
  <si>
    <r>
      <rPr>
        <sz val="11"/>
        <color indexed="10"/>
        <rFont val="新細明體"/>
        <family val="1"/>
        <charset val="136"/>
      </rPr>
      <t>來自印尼、日本、馬來西亞、蒙古、菲律賓、星加坡、南韓、泰國、越南、中國、澳門、香港的藝術家。香港：李慧嫻，呂豐雅及林玉蓮等</t>
    </r>
  </si>
  <si>
    <t>Glittering Beauty: Chinese Accessories from the Hong Kong Museum of Art</t>
    <phoneticPr fontId="0" type="noConversion"/>
  </si>
  <si>
    <r>
      <rPr>
        <sz val="11"/>
        <rFont val="新細明體"/>
        <family val="1"/>
        <charset val="136"/>
      </rPr>
      <t>珠翠瑩輝──香港藝術館藏中國佩飾</t>
    </r>
  </si>
  <si>
    <t>09100890</t>
  </si>
  <si>
    <t>Hong Kong Park</t>
  </si>
  <si>
    <r>
      <rPr>
        <sz val="11"/>
        <rFont val="新細明體"/>
        <family val="1"/>
        <charset val="136"/>
      </rPr>
      <t>香港公園</t>
    </r>
  </si>
  <si>
    <t>Budding Winter Hong Kong:  Making the Familiar Unfamiliar</t>
    <phoneticPr fontId="0" type="noConversion"/>
  </si>
  <si>
    <r>
      <rPr>
        <sz val="11"/>
        <rFont val="新細明體"/>
        <family val="1"/>
        <charset val="136"/>
      </rPr>
      <t>藝綻</t>
    </r>
    <r>
      <rPr>
        <sz val="11"/>
        <rFont val="Arial"/>
        <family val="2"/>
      </rPr>
      <t>@</t>
    </r>
    <r>
      <rPr>
        <sz val="11"/>
        <rFont val="新細明體"/>
        <family val="1"/>
        <charset val="136"/>
      </rPr>
      <t>冬日：尋常不尋常</t>
    </r>
  </si>
  <si>
    <t>School of Creative Media, City University of Hong Kong</t>
  </si>
  <si>
    <t>09100891</t>
  </si>
  <si>
    <t>Kowloon Park</t>
  </si>
  <si>
    <r>
      <rPr>
        <sz val="11"/>
        <rFont val="新細明體"/>
        <family val="1"/>
        <charset val="136"/>
      </rPr>
      <t>九龍公園</t>
    </r>
  </si>
  <si>
    <t>Budding Winter Hong Kong:  Text Garden</t>
    <phoneticPr fontId="0" type="noConversion"/>
  </si>
  <si>
    <r>
      <rPr>
        <sz val="11"/>
        <rFont val="新細明體"/>
        <family val="1"/>
        <charset val="136"/>
      </rPr>
      <t>藝綻</t>
    </r>
    <r>
      <rPr>
        <sz val="11"/>
        <rFont val="Arial"/>
        <family val="2"/>
      </rPr>
      <t>@</t>
    </r>
    <r>
      <rPr>
        <sz val="11"/>
        <rFont val="新細明體"/>
        <family val="1"/>
        <charset val="136"/>
      </rPr>
      <t>冬日：字花園</t>
    </r>
  </si>
  <si>
    <r>
      <rPr>
        <sz val="11"/>
        <rFont val="新細明體"/>
        <family val="1"/>
        <charset val="136"/>
      </rPr>
      <t>香港理工大學設計學院學生</t>
    </r>
  </si>
  <si>
    <t>09100892</t>
  </si>
  <si>
    <t>Sha Tin Park</t>
  </si>
  <si>
    <r>
      <rPr>
        <sz val="11"/>
        <rFont val="新細明體"/>
        <family val="1"/>
        <charset val="136"/>
      </rPr>
      <t>沙田公園</t>
    </r>
  </si>
  <si>
    <t>Budding Winter Hong Kong:  Dare to Dream</t>
    <phoneticPr fontId="0" type="noConversion"/>
  </si>
  <si>
    <r>
      <rPr>
        <sz val="11"/>
        <rFont val="新細明體"/>
        <family val="1"/>
        <charset val="136"/>
      </rPr>
      <t>藝綻</t>
    </r>
    <r>
      <rPr>
        <sz val="11"/>
        <rFont val="Arial"/>
        <family val="2"/>
      </rPr>
      <t>@</t>
    </r>
    <r>
      <rPr>
        <sz val="11"/>
        <rFont val="新細明體"/>
        <family val="1"/>
        <charset val="136"/>
      </rPr>
      <t>冬日：夠膽發夢</t>
    </r>
  </si>
  <si>
    <r>
      <rPr>
        <sz val="11"/>
        <rFont val="新細明體"/>
        <family val="1"/>
        <charset val="136"/>
      </rPr>
      <t>香港中文大學藝術系學生</t>
    </r>
  </si>
  <si>
    <t>09100893</t>
  </si>
  <si>
    <t>Tuen Mun Park</t>
  </si>
  <si>
    <r>
      <rPr>
        <sz val="11"/>
        <rFont val="新細明體"/>
        <family val="1"/>
        <charset val="136"/>
      </rPr>
      <t>屯門公園</t>
    </r>
  </si>
  <si>
    <t>Budding Winter Hong Kong:  Parking the Park</t>
    <phoneticPr fontId="0" type="noConversion"/>
  </si>
  <si>
    <r>
      <rPr>
        <sz val="11"/>
        <rFont val="新細明體"/>
        <family val="1"/>
        <charset val="136"/>
      </rPr>
      <t>藝綻</t>
    </r>
    <r>
      <rPr>
        <sz val="11"/>
        <rFont val="Arial"/>
        <family val="2"/>
      </rPr>
      <t>@</t>
    </r>
    <r>
      <rPr>
        <sz val="11"/>
        <rFont val="新細明體"/>
        <family val="1"/>
        <charset val="136"/>
      </rPr>
      <t>冬日：埋位屯門</t>
    </r>
  </si>
  <si>
    <r>
      <rPr>
        <sz val="11"/>
        <rFont val="新細明體"/>
        <family val="1"/>
        <charset val="136"/>
      </rPr>
      <t>香港浸會大學視覺藝術學院學生</t>
    </r>
  </si>
  <si>
    <t>09100894</t>
  </si>
  <si>
    <t>Hong Kong Park; Kowloon Park; Sha Tin Park; Tuen Mun Park</t>
  </si>
  <si>
    <r>
      <rPr>
        <sz val="11"/>
        <rFont val="新細明體"/>
        <family val="1"/>
        <charset val="136"/>
      </rPr>
      <t>香港公園、九龍公園、沙田公園、屯門公園</t>
    </r>
  </si>
  <si>
    <t>Multi - parks</t>
    <phoneticPr fontId="0" type="noConversion"/>
  </si>
  <si>
    <t>Budding Winter Hong Kong</t>
    <phoneticPr fontId="0" type="noConversion"/>
  </si>
  <si>
    <r>
      <rPr>
        <sz val="11"/>
        <rFont val="新細明體"/>
        <family val="1"/>
        <charset val="136"/>
      </rPr>
      <t>藝綻</t>
    </r>
    <r>
      <rPr>
        <sz val="11"/>
        <rFont val="Arial"/>
        <family val="2"/>
      </rPr>
      <t>@</t>
    </r>
    <r>
      <rPr>
        <sz val="11"/>
        <rFont val="新細明體"/>
        <family val="1"/>
        <charset val="136"/>
      </rPr>
      <t>冬日</t>
    </r>
  </si>
  <si>
    <t>Hong Kong Arts Development Council</t>
  </si>
  <si>
    <r>
      <rPr>
        <sz val="11"/>
        <rFont val="新細明體"/>
        <family val="1"/>
        <charset val="136"/>
      </rPr>
      <t>香港藝術發展局</t>
    </r>
  </si>
  <si>
    <t>City University of Hong Kong; The Hong Kong Polytechnic University; The Chinese University of Hong Kong; Hong Kong Baptist University; The Hong Kong Academy for Performing Arts; Community Art Network; Hong Kong Comics &amp; Animation Federation; Fringe Club</t>
  </si>
  <si>
    <r>
      <rPr>
        <sz val="11"/>
        <rFont val="新細明體"/>
        <family val="1"/>
        <charset val="136"/>
      </rPr>
      <t>香港城市大學、香港理工大學、香港中文大學、香港浸會大學、香港演藝學院、社群藝術網絡、香港動漫畫聯會、藝穗會</t>
    </r>
  </si>
  <si>
    <t>Students of School of Creative Media, City University of Hong Kong; School of Design, The Hong Kong Polytechnic University; Department of Fine Arts, The Chinese University of Hong Kong; Academy of Visual Arts, Hong Kong Baptist University</t>
  </si>
  <si>
    <r>
      <rPr>
        <sz val="11"/>
        <rFont val="新細明體"/>
        <family val="1"/>
        <charset val="136"/>
      </rPr>
      <t>香港城市大學創意媒體學院學生、香港理工大學設計學院學生、香港中文大學藝術系學生、香港浸會大學視覺藝術學院學生</t>
    </r>
  </si>
  <si>
    <r>
      <t>Confirmed; "</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</si>
  <si>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09100897</t>
  </si>
  <si>
    <t>Small Wonder</t>
  </si>
  <si>
    <t>09100898a</t>
  </si>
  <si>
    <t>Images of A Great Nation : From the Perspective of Joseph C.K. Yeung</t>
    <phoneticPr fontId="0" type="noConversion"/>
  </si>
  <si>
    <r>
      <rPr>
        <sz val="11"/>
        <rFont val="新細明體"/>
        <family val="1"/>
        <charset val="136"/>
      </rPr>
      <t>大國氣象：楊志強攝影</t>
    </r>
  </si>
  <si>
    <t>Yeung Chun-tong</t>
  </si>
  <si>
    <r>
      <rPr>
        <sz val="11"/>
        <rFont val="新細明體"/>
        <family val="1"/>
        <charset val="136"/>
      </rPr>
      <t>楊春棠</t>
    </r>
  </si>
  <si>
    <t>Joseph C.K. Yeung</t>
  </si>
  <si>
    <r>
      <rPr>
        <sz val="11"/>
        <rFont val="新細明體"/>
        <family val="1"/>
        <charset val="136"/>
      </rPr>
      <t>楊志強</t>
    </r>
  </si>
  <si>
    <t>09100898b</t>
  </si>
  <si>
    <t>Images of A Great Nation: Works of the Greater China Photographic Society and Invited Artists</t>
    <phoneticPr fontId="0" type="noConversion"/>
  </si>
  <si>
    <r>
      <rPr>
        <sz val="11"/>
        <rFont val="新細明體"/>
        <family val="1"/>
        <charset val="136"/>
      </rPr>
      <t>大國氣象</t>
    </r>
    <r>
      <rPr>
        <sz val="11"/>
        <rFont val="Arial"/>
        <family val="2"/>
      </rPr>
      <t>:</t>
    </r>
    <r>
      <rPr>
        <sz val="11"/>
        <rFont val="新細明體"/>
        <family val="1"/>
        <charset val="136"/>
      </rPr>
      <t>大中華攝影學會及邀請攝影家</t>
    </r>
  </si>
  <si>
    <t>Members of the Greater China Photographic Society and Invited Artists</t>
  </si>
  <si>
    <r>
      <rPr>
        <sz val="11"/>
        <rFont val="新細明體"/>
        <family val="1"/>
        <charset val="136"/>
      </rPr>
      <t>大中華攝影學會會員及其他藝術</t>
    </r>
  </si>
  <si>
    <t>09100898c</t>
  </si>
  <si>
    <t>Images of a Great Nation,Works of the Greater China Photographic Society and Invited Artists, Works of Joseph C.K. Yeung</t>
    <phoneticPr fontId="0" type="noConversion"/>
  </si>
  <si>
    <r>
      <rPr>
        <sz val="11"/>
        <rFont val="新細明體"/>
        <family val="1"/>
        <charset val="136"/>
      </rPr>
      <t>大國氣象－大中華攝影學會及邀請攝影家作品展．楊志強攝影作品展</t>
    </r>
  </si>
  <si>
    <t>The Greater China Photographic Society, Invited Artists, Joseph C.K. Yeung</t>
  </si>
  <si>
    <r>
      <rPr>
        <sz val="11"/>
        <rFont val="新細明體"/>
        <family val="1"/>
        <charset val="136"/>
      </rPr>
      <t>大中華攝影學會及邀請攝影家</t>
    </r>
    <r>
      <rPr>
        <sz val="11"/>
        <rFont val="Arial"/>
        <family val="2"/>
      </rPr>
      <t xml:space="preserve">, </t>
    </r>
    <r>
      <rPr>
        <sz val="11"/>
        <rFont val="新細明體"/>
        <family val="1"/>
        <charset val="136"/>
      </rPr>
      <t>楊志強</t>
    </r>
  </si>
  <si>
    <r>
      <rPr>
        <sz val="11"/>
        <rFont val="新細明體"/>
        <family val="1"/>
        <charset val="136"/>
      </rPr>
      <t>許鴻飛</t>
    </r>
  </si>
  <si>
    <t>09100904</t>
  </si>
  <si>
    <t>3/F &amp; 4/F, Tsuen Wan Plaza</t>
  </si>
  <si>
    <r>
      <rPr>
        <sz val="11"/>
        <rFont val="新細明體"/>
        <family val="1"/>
        <charset val="136"/>
      </rPr>
      <t>荃灣廣場</t>
    </r>
    <r>
      <rPr>
        <sz val="11"/>
        <rFont val="Arial"/>
        <family val="2"/>
      </rPr>
      <t>3</t>
    </r>
    <r>
      <rPr>
        <sz val="11"/>
        <rFont val="新細明體"/>
        <family val="1"/>
        <charset val="136"/>
      </rPr>
      <t>樓及</t>
    </r>
    <r>
      <rPr>
        <sz val="11"/>
        <rFont val="Arial"/>
        <family val="2"/>
      </rPr>
      <t>4</t>
    </r>
    <r>
      <rPr>
        <sz val="11"/>
        <rFont val="新細明體"/>
        <family val="1"/>
        <charset val="136"/>
      </rPr>
      <t>樓</t>
    </r>
  </si>
  <si>
    <t>Legend of Hong Kong Ceramics: Dining Rhapsody @ Tsuen Wan Plaza</t>
    <phoneticPr fontId="0" type="noConversion"/>
  </si>
  <si>
    <r>
      <rPr>
        <sz val="11"/>
        <rFont val="新細明體"/>
        <family val="1"/>
        <charset val="136"/>
      </rPr>
      <t>燒窰遊傳奇</t>
    </r>
    <r>
      <rPr>
        <sz val="11"/>
        <rFont val="Arial"/>
        <family val="2"/>
      </rPr>
      <t xml:space="preserve"> </t>
    </r>
    <r>
      <rPr>
        <sz val="11"/>
        <rFont val="新細明體"/>
        <family val="1"/>
        <charset val="136"/>
      </rPr>
      <t>之</t>
    </r>
    <r>
      <rPr>
        <sz val="11"/>
        <rFont val="Arial"/>
        <family val="2"/>
      </rPr>
      <t xml:space="preserve"> </t>
    </r>
    <r>
      <rPr>
        <sz val="11"/>
        <rFont val="新細明體"/>
        <family val="1"/>
        <charset val="136"/>
      </rPr>
      <t>食趣狂想</t>
    </r>
    <r>
      <rPr>
        <sz val="11"/>
        <rFont val="Arial"/>
        <family val="2"/>
      </rPr>
      <t xml:space="preserve"> @ </t>
    </r>
    <r>
      <rPr>
        <sz val="11"/>
        <rFont val="新細明體"/>
        <family val="1"/>
        <charset val="136"/>
      </rPr>
      <t>荃灣廣場</t>
    </r>
  </si>
  <si>
    <t>Partnership project of the Art Promotion Office, the Leisure and Cultural Services Department and the Hong Kong Ceramics Society</t>
  </si>
  <si>
    <r>
      <rPr>
        <sz val="11"/>
        <rFont val="新細明體"/>
        <family val="1"/>
        <charset val="136"/>
      </rPr>
      <t>康樂及文化事務署藝術推廣辦事處及香港陶藝學會合作夥伴計劃</t>
    </r>
  </si>
  <si>
    <t>Ma So Mui; Joe Leung; Chan Kam Shing; Yokky Wong; Alan Lai; Winnie Lo; Chris Chau; Anita Ng; Jervis Ng; Ng Chor Wai</t>
  </si>
  <si>
    <r>
      <rPr>
        <sz val="11"/>
        <rFont val="新細明體"/>
        <family val="1"/>
        <charset val="136"/>
      </rPr>
      <t>馬素梅、梁祖偉、陳錦成、黃美嫻、賴志剛、盧瑋莉、周立業、吳香生、吳麗容、吳楚慧</t>
    </r>
  </si>
  <si>
    <t>Partner: Sun Hung Kai Properties</t>
  </si>
  <si>
    <r>
      <rPr>
        <sz val="11"/>
        <rFont val="新細明體"/>
        <family val="1"/>
        <charset val="136"/>
      </rPr>
      <t>合作夥伴：新鴻基地產</t>
    </r>
  </si>
  <si>
    <t>The Hong Kong Branch of The Sogetsu Teachers' Association</t>
  </si>
  <si>
    <t>09100910</t>
  </si>
  <si>
    <t>In a perfect world . . .</t>
    <phoneticPr fontId="0" type="noConversion"/>
  </si>
  <si>
    <t>In a perfect world . . .</t>
  </si>
  <si>
    <t>Xing Danwen</t>
  </si>
  <si>
    <r>
      <rPr>
        <sz val="11"/>
        <rFont val="新細明體"/>
        <family val="1"/>
        <charset val="136"/>
      </rPr>
      <t>邢丹文</t>
    </r>
  </si>
  <si>
    <t>09100918</t>
  </si>
  <si>
    <t>Back to Beijing</t>
    <phoneticPr fontId="0" type="noConversion"/>
  </si>
  <si>
    <r>
      <rPr>
        <sz val="11"/>
        <rFont val="新細明體"/>
        <family val="1"/>
        <charset val="136"/>
      </rPr>
      <t>回到北京</t>
    </r>
  </si>
  <si>
    <t>Ling Jian</t>
  </si>
  <si>
    <r>
      <rPr>
        <sz val="11"/>
        <rFont val="新細明體"/>
        <family val="1"/>
        <charset val="136"/>
      </rPr>
      <t>淩健</t>
    </r>
  </si>
  <si>
    <t>09100919</t>
  </si>
  <si>
    <t>Joseph Kosuth and Tsang Kin Wah</t>
    <phoneticPr fontId="0" type="noConversion"/>
  </si>
  <si>
    <r>
      <t>Joseph Kosuth</t>
    </r>
    <r>
      <rPr>
        <sz val="11"/>
        <rFont val="新細明體"/>
        <family val="1"/>
        <charset val="136"/>
      </rPr>
      <t>與曾建華</t>
    </r>
  </si>
  <si>
    <t>Joseph Kosuth; Tsang Kin Wah</t>
  </si>
  <si>
    <r>
      <t>Joseph Kosuth</t>
    </r>
    <r>
      <rPr>
        <sz val="11"/>
        <rFont val="新細明體"/>
        <family val="1"/>
        <charset val="136"/>
      </rPr>
      <t>、曾建華</t>
    </r>
  </si>
  <si>
    <t>Winnie Chan</t>
  </si>
  <si>
    <t>09100924a</t>
  </si>
  <si>
    <t>Bodies in Motion, Bodies at Rest - Photography Exhibition by Gareth Brown</t>
    <phoneticPr fontId="0" type="noConversion"/>
  </si>
  <si>
    <r>
      <t xml:space="preserve">Bodies in Motion, Bodies at Rest - Gareth Brown </t>
    </r>
    <r>
      <rPr>
        <sz val="11"/>
        <rFont val="新細明體"/>
        <family val="1"/>
        <charset val="136"/>
      </rPr>
      <t>攝影展</t>
    </r>
  </si>
  <si>
    <t>Swire Island East and Gareth Brown</t>
  </si>
  <si>
    <r>
      <rPr>
        <sz val="11"/>
        <rFont val="新細明體"/>
        <family val="1"/>
        <charset val="136"/>
      </rPr>
      <t>太古港島東及</t>
    </r>
    <r>
      <rPr>
        <sz val="11"/>
        <rFont val="Arial"/>
        <family val="2"/>
      </rPr>
      <t>Gareth Brown</t>
    </r>
  </si>
  <si>
    <t xml:space="preserve">Gareth Brown </t>
  </si>
  <si>
    <t>09100924b</t>
  </si>
  <si>
    <r>
      <t>Bodies in Motion, Bodies at Rest</t>
    </r>
    <r>
      <rPr>
        <sz val="11"/>
        <color indexed="36"/>
        <rFont val="Arial"/>
        <family val="2"/>
      </rPr>
      <t xml:space="preserve"> - Photography Exhibition by Gareth Brown</t>
    </r>
  </si>
  <si>
    <t>YUEN Yuen Ho</t>
  </si>
  <si>
    <r>
      <rPr>
        <sz val="11"/>
        <rFont val="新細明體"/>
        <family val="1"/>
        <charset val="136"/>
      </rPr>
      <t>袁婉荷</t>
    </r>
  </si>
  <si>
    <t>Tamshui</t>
  </si>
  <si>
    <r>
      <rPr>
        <sz val="11"/>
        <rFont val="新細明體"/>
        <family val="1"/>
        <charset val="136"/>
      </rPr>
      <t>淡水</t>
    </r>
  </si>
  <si>
    <t>09100930</t>
  </si>
  <si>
    <t>The Lost Innocence</t>
  </si>
  <si>
    <t>Attasit Pokpong</t>
  </si>
  <si>
    <t>09100931a</t>
  </si>
  <si>
    <t>Hope</t>
    <phoneticPr fontId="0" type="noConversion"/>
  </si>
  <si>
    <t>《願》</t>
  </si>
  <si>
    <r>
      <rPr>
        <sz val="11"/>
        <rFont val="新細明體"/>
        <family val="1"/>
        <charset val="136"/>
      </rPr>
      <t>《願》</t>
    </r>
  </si>
  <si>
    <t>09100933</t>
  </si>
  <si>
    <r>
      <rPr>
        <sz val="11"/>
        <rFont val="新細明體"/>
        <family val="1"/>
        <charset val="136"/>
      </rPr>
      <t>香港視覺藝術中心五樓大堂</t>
    </r>
  </si>
  <si>
    <t>The Mirror Stage</t>
    <phoneticPr fontId="0" type="noConversion"/>
  </si>
  <si>
    <r>
      <rPr>
        <sz val="11"/>
        <rFont val="新細明體"/>
        <family val="1"/>
        <charset val="136"/>
      </rPr>
      <t>鏡子舞台</t>
    </r>
  </si>
  <si>
    <t>Silas Fong, Fiona Lee</t>
  </si>
  <si>
    <r>
      <rPr>
        <sz val="11"/>
        <rFont val="新細明體"/>
        <family val="1"/>
        <charset val="136"/>
      </rPr>
      <t>方琛宇、李穎姍</t>
    </r>
  </si>
  <si>
    <t>09100934</t>
  </si>
  <si>
    <t>Seeing China: Antique European Illustrated Books, 1667-1874</t>
    <phoneticPr fontId="0" type="noConversion"/>
  </si>
  <si>
    <r>
      <rPr>
        <sz val="11"/>
        <rFont val="新細明體"/>
        <family val="1"/>
        <charset val="136"/>
      </rPr>
      <t>看中國：歐洲插圖古書</t>
    </r>
    <r>
      <rPr>
        <sz val="11"/>
        <rFont val="Arial"/>
        <family val="2"/>
      </rPr>
      <t xml:space="preserve"> 1667-1874</t>
    </r>
  </si>
  <si>
    <t>09100936</t>
  </si>
  <si>
    <t>Time Spirals</t>
    <phoneticPr fontId="0" type="noConversion"/>
  </si>
  <si>
    <t>Time Spirals</t>
  </si>
  <si>
    <t>Pascal Dombis</t>
  </si>
  <si>
    <t>09100937</t>
  </si>
  <si>
    <t>Asia World City: Hybrid Hong Kong + Shenzhen - architecture and media exhibition</t>
    <phoneticPr fontId="0" type="noConversion"/>
  </si>
  <si>
    <r>
      <rPr>
        <sz val="11"/>
        <rFont val="新細明體"/>
        <family val="1"/>
        <charset val="136"/>
      </rPr>
      <t>亞洲世界城市</t>
    </r>
    <r>
      <rPr>
        <sz val="11"/>
        <rFont val="Arial"/>
        <family val="2"/>
      </rPr>
      <t xml:space="preserve">: </t>
    </r>
    <r>
      <rPr>
        <sz val="11"/>
        <rFont val="新細明體"/>
        <family val="1"/>
        <charset val="136"/>
      </rPr>
      <t>非常香港＋深圳</t>
    </r>
  </si>
  <si>
    <t>Architect: Hybrid Space Lab (Elizabeth Sikiaridi + Frans Vogelaar, Berlin); Collaborator: Li Chi Man, Chris Ng, Master Yu, Alan Lau, Andy Tam (Hongkong); Steffanie Hausdorf, Christian Rapp And Lisa Albrecht (Berlin); Model: Steffanie Hausdorf (Berlin), Ma</t>
  </si>
  <si>
    <r>
      <rPr>
        <sz val="11"/>
        <rFont val="新細明體"/>
        <family val="1"/>
        <charset val="136"/>
      </rPr>
      <t>楊勇（深圳）、蔣志（深圳）、</t>
    </r>
    <r>
      <rPr>
        <sz val="11"/>
        <rFont val="Arial"/>
        <family val="2"/>
      </rPr>
      <t>URBANUS</t>
    </r>
    <r>
      <rPr>
        <sz val="11"/>
        <rFont val="新細明體"/>
        <family val="1"/>
        <charset val="136"/>
      </rPr>
      <t>都市實踐建築事務所（北京）、徐坦（深圳）、艾雲浩（東京）、伊麗沙白．史基垃迪（科隆）、梁美萍（香港）、吳子昆（香港）、法蘭．禾基拉爾（亞姆斯特丹）、</t>
    </r>
    <r>
      <rPr>
        <sz val="11"/>
        <rFont val="Arial"/>
        <family val="2"/>
      </rPr>
      <t>Eskyiu</t>
    </r>
    <r>
      <rPr>
        <sz val="11"/>
        <rFont val="新細明體"/>
        <family val="1"/>
        <charset val="136"/>
      </rPr>
      <t>建築事務所（邵達輝</t>
    </r>
    <r>
      <rPr>
        <sz val="11"/>
        <rFont val="Arial"/>
        <family val="2"/>
      </rPr>
      <t>+</t>
    </r>
    <r>
      <rPr>
        <sz val="11"/>
        <rFont val="新細明體"/>
        <family val="1"/>
        <charset val="136"/>
      </rPr>
      <t>姚嘉珊）（香港）。其他資料請參看英文版。</t>
    </r>
  </si>
  <si>
    <t>A project of 2009 Hong Kong &amp; Shenzhen Bi-city Biennale of Urbanism\Architecture</t>
  </si>
  <si>
    <r>
      <rPr>
        <sz val="11"/>
        <rFont val="新細明體"/>
        <family val="1"/>
        <charset val="136"/>
      </rPr>
      <t>「城市動員」</t>
    </r>
    <r>
      <rPr>
        <sz val="11"/>
        <rFont val="Arial"/>
        <family val="2"/>
      </rPr>
      <t xml:space="preserve">2009 </t>
    </r>
    <r>
      <rPr>
        <sz val="11"/>
        <rFont val="新細明體"/>
        <family val="1"/>
        <charset val="136"/>
      </rPr>
      <t>香港．深圳城市</t>
    </r>
    <r>
      <rPr>
        <sz val="11"/>
        <rFont val="Arial"/>
        <family val="2"/>
      </rPr>
      <t>\</t>
    </r>
    <r>
      <rPr>
        <sz val="11"/>
        <rFont val="新細明體"/>
        <family val="1"/>
        <charset val="136"/>
      </rPr>
      <t>建築雙城雙年展項目之一</t>
    </r>
  </si>
  <si>
    <r>
      <t xml:space="preserve">ended date is updated in 2014 at http://www.jccac.org.hk/?a=group&amp;id=c&amp;period=all&amp;doc_id=493 </t>
    </r>
    <r>
      <rPr>
        <sz val="11"/>
        <rFont val="新細明體"/>
        <family val="1"/>
        <charset val="136"/>
      </rPr>
      <t>；</t>
    </r>
    <r>
      <rPr>
        <sz val="11"/>
        <rFont val="Arial"/>
        <family val="2"/>
      </rPr>
      <t>"</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</si>
  <si>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09100941</t>
  </si>
  <si>
    <t>Dimension der Fläche - Kommunikationsdesign in Deutschland</t>
    <phoneticPr fontId="0" type="noConversion"/>
  </si>
  <si>
    <t>Dimension der Fläche - Kommunikationsdesign in Deutschland</t>
  </si>
  <si>
    <t>09100948</t>
  </si>
  <si>
    <t>@ YOU GOT COLOUR</t>
    <phoneticPr fontId="0" type="noConversion"/>
  </si>
  <si>
    <t>@ YOU GOT COLOUR</t>
  </si>
  <si>
    <t>Ann New; Bob Sick Yudhita; Eddie Hara; Gerard Bookle; I Gusti Ngurah Buda; Julia Nee Chu; Kokok P. Sancoko; Pande Ketut Taman; Peter Dittmar; Wong Yan Kwai</t>
  </si>
  <si>
    <r>
      <rPr>
        <sz val="11"/>
        <rFont val="新細明體"/>
        <family val="1"/>
        <charset val="136"/>
      </rPr>
      <t>牛安、</t>
    </r>
    <r>
      <rPr>
        <sz val="11"/>
        <rFont val="Arial"/>
        <family val="2"/>
      </rPr>
      <t>Bob Sick YUDHITA</t>
    </r>
    <r>
      <rPr>
        <sz val="11"/>
        <rFont val="新細明體"/>
        <family val="1"/>
        <charset val="136"/>
      </rPr>
      <t>、</t>
    </r>
    <r>
      <rPr>
        <sz val="11"/>
        <rFont val="Arial"/>
        <family val="2"/>
      </rPr>
      <t>Eddie HARA</t>
    </r>
    <r>
      <rPr>
        <sz val="11"/>
        <rFont val="新細明體"/>
        <family val="1"/>
        <charset val="136"/>
      </rPr>
      <t>、</t>
    </r>
    <r>
      <rPr>
        <sz val="11"/>
        <rFont val="Arial"/>
        <family val="2"/>
      </rPr>
      <t>Gerard BOOKLE</t>
    </r>
    <r>
      <rPr>
        <sz val="11"/>
        <rFont val="新細明體"/>
        <family val="1"/>
        <charset val="136"/>
      </rPr>
      <t>、</t>
    </r>
    <r>
      <rPr>
        <sz val="11"/>
        <rFont val="Arial"/>
        <family val="2"/>
      </rPr>
      <t>I Gusti Ngurah BUDA</t>
    </r>
    <r>
      <rPr>
        <sz val="11"/>
        <rFont val="新細明體"/>
        <family val="1"/>
        <charset val="136"/>
      </rPr>
      <t>、邱久麗、</t>
    </r>
    <r>
      <rPr>
        <sz val="11"/>
        <rFont val="Arial"/>
        <family val="2"/>
      </rPr>
      <t>Kokok P. SANCOKO</t>
    </r>
    <r>
      <rPr>
        <sz val="11"/>
        <rFont val="新細明體"/>
        <family val="1"/>
        <charset val="136"/>
      </rPr>
      <t>、</t>
    </r>
    <r>
      <rPr>
        <sz val="11"/>
        <rFont val="Arial"/>
        <family val="2"/>
      </rPr>
      <t>Pande Ketut TAMAN</t>
    </r>
    <r>
      <rPr>
        <sz val="11"/>
        <rFont val="新細明體"/>
        <family val="1"/>
        <charset val="136"/>
      </rPr>
      <t>、</t>
    </r>
    <r>
      <rPr>
        <sz val="11"/>
        <rFont val="Arial"/>
        <family val="2"/>
      </rPr>
      <t>Peter DITTMAR</t>
    </r>
    <r>
      <rPr>
        <sz val="11"/>
        <rFont val="新細明體"/>
        <family val="1"/>
        <charset val="136"/>
      </rPr>
      <t>、黃仁逵</t>
    </r>
  </si>
  <si>
    <t>09100949</t>
  </si>
  <si>
    <t>L5-22 Gallery Z, Jockey Club Creative Arts Centre</t>
  </si>
  <si>
    <r>
      <rPr>
        <sz val="11"/>
        <rFont val="新細明體"/>
        <family val="1"/>
        <charset val="136"/>
      </rPr>
      <t>賽馬會創意藝術中心</t>
    </r>
    <r>
      <rPr>
        <sz val="11"/>
        <rFont val="Arial"/>
        <family val="2"/>
      </rPr>
      <t>L5-22</t>
    </r>
    <r>
      <rPr>
        <sz val="11"/>
        <rFont val="新細明體"/>
        <family val="1"/>
        <charset val="136"/>
      </rPr>
      <t>私畫廊</t>
    </r>
  </si>
  <si>
    <t>Tak Yeung and Siuhak Joint Exhibition</t>
    <phoneticPr fontId="0" type="noConversion"/>
  </si>
  <si>
    <r>
      <rPr>
        <sz val="11"/>
        <rFont val="新細明體"/>
        <family val="1"/>
        <charset val="136"/>
      </rPr>
      <t>痴心到變炭：小克、亞德作品聯展</t>
    </r>
  </si>
  <si>
    <t xml:space="preserve">Tak Yeung; Siuhak </t>
  </si>
  <si>
    <r>
      <rPr>
        <sz val="11"/>
        <rFont val="新細明體"/>
        <family val="1"/>
        <charset val="136"/>
      </rPr>
      <t>小克、楊學德</t>
    </r>
  </si>
  <si>
    <t>09100951</t>
  </si>
  <si>
    <t>City Mobilization - BYOB: 2009 Hong Kong &amp; Shenzhen Bi-city Biennale of Urbanism \Architecture</t>
    <phoneticPr fontId="0" type="noConversion"/>
  </si>
  <si>
    <r>
      <rPr>
        <sz val="11"/>
        <rFont val="新細明體"/>
        <family val="1"/>
        <charset val="136"/>
      </rPr>
      <t>「城市動員</t>
    </r>
    <r>
      <rPr>
        <sz val="11"/>
        <rFont val="Arial"/>
        <family val="2"/>
      </rPr>
      <t>BYOB</t>
    </r>
    <r>
      <rPr>
        <sz val="11"/>
        <rFont val="新細明體"/>
        <family val="1"/>
        <charset val="136"/>
      </rPr>
      <t>」</t>
    </r>
    <r>
      <rPr>
        <sz val="11"/>
        <rFont val="Arial"/>
        <family val="2"/>
      </rPr>
      <t xml:space="preserve">2009 </t>
    </r>
    <r>
      <rPr>
        <sz val="11"/>
        <rFont val="新細明體"/>
        <family val="1"/>
        <charset val="136"/>
      </rPr>
      <t>香港．深圳城市建築雙城雙年展</t>
    </r>
  </si>
  <si>
    <t>Shenzhen Planning Bureau</t>
  </si>
  <si>
    <r>
      <rPr>
        <sz val="11"/>
        <rFont val="新細明體"/>
        <family val="1"/>
        <charset val="136"/>
      </rPr>
      <t>深圳市規劃局</t>
    </r>
  </si>
  <si>
    <t>Marisa Yiu (Chief Curator); Alan Lo (Curator for Arts, City Integration, and Events); Eric Schuldenfrei (Curator for Exhibition, Education, Film, and Media); Frank Yu (Curator for Architecture, Urbanism, and Landscape). Hong Kong Biennale Curatorial Team:</t>
  </si>
  <si>
    <r>
      <rPr>
        <sz val="11"/>
        <rFont val="新細明體"/>
        <family val="1"/>
        <charset val="136"/>
      </rPr>
      <t>姚嘉珊（總策展人）、羅揚傑（藝術、都市整合及項目活動策展人）、邵達輝（展覽、教育、電影及媒體策展人）、余嘯峰（建築、城市文化及景觀策展人）。香港區策展組：建築及規劃組：王克江、方正道、汪皓（嘉柏建築師事務所有限公司）、策展組項目經理：楊玉蘭、策展組項目統籌：周嘉欣、施珮棋、何嘉陶、展覽、設計及組建：顧力恆、詹家欣（</t>
    </r>
    <r>
      <rPr>
        <sz val="11"/>
        <rFont val="Arial"/>
        <family val="2"/>
      </rPr>
      <t>ESKYIU Ltd.</t>
    </r>
    <r>
      <rPr>
        <sz val="11"/>
        <rFont val="新細明體"/>
        <family val="1"/>
        <charset val="136"/>
      </rPr>
      <t>）、項目統籌：俞德志</t>
    </r>
  </si>
  <si>
    <t>(Main Pavilion) Shigeru Ban Architects; FIVE SPICES; Erik Hoebergen &amp; Deborah Meijburg; Xu Tiantian; Haewon Shin; Kelly Chow; Time Out Hong Kong; Gene Miao; Frederick Wong; Christopher Mok; Frank Leung; Lam Pak King; Christian J. Lange; Rocker Lange Archi</t>
  </si>
  <si>
    <r>
      <rPr>
        <sz val="11"/>
        <rFont val="新細明體"/>
        <family val="1"/>
        <charset val="136"/>
      </rPr>
      <t>坂茂建築設計（主展亭）、</t>
    </r>
    <r>
      <rPr>
        <sz val="11"/>
        <rFont val="Arial"/>
        <family val="2"/>
      </rPr>
      <t>FIVE SPICES</t>
    </r>
    <r>
      <rPr>
        <sz val="11"/>
        <rFont val="新細明體"/>
        <family val="1"/>
        <charset val="136"/>
      </rPr>
      <t>、</t>
    </r>
    <r>
      <rPr>
        <sz val="11"/>
        <rFont val="Arial"/>
        <family val="2"/>
      </rPr>
      <t>Erik Hoebergen &amp; Deborah Meijburg</t>
    </r>
    <r>
      <rPr>
        <sz val="11"/>
        <rFont val="新細明體"/>
        <family val="1"/>
        <charset val="136"/>
      </rPr>
      <t>、徐甜甜、</t>
    </r>
    <r>
      <rPr>
        <sz val="11"/>
        <rFont val="Arial"/>
        <family val="2"/>
      </rPr>
      <t>Haewon Shin</t>
    </r>
    <r>
      <rPr>
        <sz val="11"/>
        <rFont val="新細明體"/>
        <family val="1"/>
        <charset val="136"/>
      </rPr>
      <t>、</t>
    </r>
    <r>
      <rPr>
        <sz val="11"/>
        <rFont val="Arial"/>
        <family val="2"/>
      </rPr>
      <t>Kelly Chow</t>
    </r>
    <r>
      <rPr>
        <sz val="11"/>
        <rFont val="新細明體"/>
        <family val="1"/>
        <charset val="136"/>
      </rPr>
      <t>、</t>
    </r>
    <r>
      <rPr>
        <sz val="11"/>
        <rFont val="Arial"/>
        <family val="2"/>
      </rPr>
      <t>Time Out Hong Kong</t>
    </r>
    <r>
      <rPr>
        <sz val="11"/>
        <rFont val="新細明體"/>
        <family val="1"/>
        <charset val="136"/>
      </rPr>
      <t>、苗承志、王文穎、</t>
    </r>
    <r>
      <rPr>
        <sz val="11"/>
        <rFont val="Arial"/>
        <family val="2"/>
      </rPr>
      <t>Christopher Mok</t>
    </r>
    <r>
      <rPr>
        <sz val="11"/>
        <rFont val="新細明體"/>
        <family val="1"/>
        <charset val="136"/>
      </rPr>
      <t>、</t>
    </r>
    <r>
      <rPr>
        <sz val="11"/>
        <rFont val="Arial"/>
        <family val="2"/>
      </rPr>
      <t>Frank Leung</t>
    </r>
    <r>
      <rPr>
        <sz val="11"/>
        <rFont val="新細明體"/>
        <family val="1"/>
        <charset val="136"/>
      </rPr>
      <t>、</t>
    </r>
    <r>
      <rPr>
        <sz val="11"/>
        <rFont val="Arial"/>
        <family val="2"/>
      </rPr>
      <t>Lam Pak King</t>
    </r>
    <r>
      <rPr>
        <sz val="11"/>
        <rFont val="新細明體"/>
        <family val="1"/>
        <charset val="136"/>
      </rPr>
      <t>、</t>
    </r>
    <r>
      <rPr>
        <sz val="11"/>
        <rFont val="Arial"/>
        <family val="2"/>
      </rPr>
      <t>Christian J. Lange</t>
    </r>
    <r>
      <rPr>
        <sz val="11"/>
        <rFont val="新細明體"/>
        <family val="1"/>
        <charset val="136"/>
      </rPr>
      <t>、</t>
    </r>
    <r>
      <rPr>
        <sz val="11"/>
        <rFont val="Arial"/>
        <family val="2"/>
      </rPr>
      <t>Rocker Lange Architects</t>
    </r>
    <r>
      <rPr>
        <sz val="11"/>
        <rFont val="新細明體"/>
        <family val="1"/>
        <charset val="136"/>
      </rPr>
      <t>、黃乃忠、香港兆基創意書院學生、</t>
    </r>
    <r>
      <rPr>
        <sz val="11"/>
        <rFont val="Arial"/>
        <family val="2"/>
      </rPr>
      <t>Katharina Mischer</t>
    </r>
    <r>
      <rPr>
        <sz val="11"/>
        <rFont val="新細明體"/>
        <family val="1"/>
        <charset val="136"/>
      </rPr>
      <t>、</t>
    </r>
    <r>
      <rPr>
        <sz val="11"/>
        <rFont val="Arial"/>
        <family val="2"/>
      </rPr>
      <t>Thomas Traxler</t>
    </r>
    <r>
      <rPr>
        <sz val="11"/>
        <rFont val="新細明體"/>
        <family val="1"/>
        <charset val="136"/>
      </rPr>
      <t>、</t>
    </r>
    <r>
      <rPr>
        <sz val="11"/>
        <rFont val="Arial"/>
        <family val="2"/>
      </rPr>
      <t>Diller Scof</t>
    </r>
  </si>
  <si>
    <r>
      <rPr>
        <sz val="11"/>
        <rFont val="新細明體"/>
        <family val="1"/>
        <charset val="136"/>
      </rPr>
      <t>「藝綻</t>
    </r>
    <r>
      <rPr>
        <sz val="11"/>
        <rFont val="Arial"/>
        <family val="2"/>
      </rPr>
      <t>@</t>
    </r>
    <r>
      <rPr>
        <sz val="11"/>
        <rFont val="新細明體"/>
        <family val="1"/>
        <charset val="136"/>
      </rPr>
      <t>冬日」伙伴節目，亦是東亞運的慶祝活動之一</t>
    </r>
  </si>
  <si>
    <t>09100957</t>
  </si>
  <si>
    <t>The core marrow of Art</t>
  </si>
  <si>
    <t>AES+F (Photography, Russia); Yoshitaka Amano (Painting, Japan); Stephan Balkenhol (Scultpure, Germany); Salvador Dali (Scultpture, Spain); Dale Frank (Painting, Australia); Erwin Olaf (Photography, The Netherlands); Andy Wauman (Painting/Photography, Belg</t>
  </si>
  <si>
    <r>
      <t>AES+F</t>
    </r>
    <r>
      <rPr>
        <sz val="11"/>
        <rFont val="新細明體"/>
        <family val="1"/>
        <charset val="136"/>
      </rPr>
      <t>（</t>
    </r>
    <r>
      <rPr>
        <sz val="11"/>
        <rFont val="Arial"/>
        <family val="2"/>
      </rPr>
      <t>Photography</t>
    </r>
    <r>
      <rPr>
        <sz val="11"/>
        <rFont val="新細明體"/>
        <family val="1"/>
        <charset val="136"/>
      </rPr>
      <t>、</t>
    </r>
    <r>
      <rPr>
        <sz val="11"/>
        <rFont val="Arial"/>
        <family val="2"/>
      </rPr>
      <t>Russia</t>
    </r>
    <r>
      <rPr>
        <sz val="11"/>
        <rFont val="新細明體"/>
        <family val="1"/>
        <charset val="136"/>
      </rPr>
      <t>）</t>
    </r>
    <r>
      <rPr>
        <sz val="11"/>
        <rFont val="Arial"/>
        <family val="2"/>
      </rPr>
      <t>; Yoshitaka Amano</t>
    </r>
    <r>
      <rPr>
        <sz val="11"/>
        <rFont val="新細明體"/>
        <family val="1"/>
        <charset val="136"/>
      </rPr>
      <t>（</t>
    </r>
    <r>
      <rPr>
        <sz val="11"/>
        <rFont val="Arial"/>
        <family val="2"/>
      </rPr>
      <t>Painting</t>
    </r>
    <r>
      <rPr>
        <sz val="11"/>
        <rFont val="新細明體"/>
        <family val="1"/>
        <charset val="136"/>
      </rPr>
      <t>、</t>
    </r>
    <r>
      <rPr>
        <sz val="11"/>
        <rFont val="Arial"/>
        <family val="2"/>
      </rPr>
      <t>Japan</t>
    </r>
    <r>
      <rPr>
        <sz val="11"/>
        <rFont val="新細明體"/>
        <family val="1"/>
        <charset val="136"/>
      </rPr>
      <t>）</t>
    </r>
    <r>
      <rPr>
        <sz val="11"/>
        <rFont val="Arial"/>
        <family val="2"/>
      </rPr>
      <t>; Stephan Balkenhol</t>
    </r>
    <r>
      <rPr>
        <sz val="11"/>
        <rFont val="新細明體"/>
        <family val="1"/>
        <charset val="136"/>
      </rPr>
      <t>（</t>
    </r>
    <r>
      <rPr>
        <sz val="11"/>
        <rFont val="Arial"/>
        <family val="2"/>
      </rPr>
      <t>Scultpure</t>
    </r>
    <r>
      <rPr>
        <sz val="11"/>
        <rFont val="新細明體"/>
        <family val="1"/>
        <charset val="136"/>
      </rPr>
      <t>、</t>
    </r>
    <r>
      <rPr>
        <sz val="11"/>
        <rFont val="Arial"/>
        <family val="2"/>
      </rPr>
      <t>Germany</t>
    </r>
    <r>
      <rPr>
        <sz val="11"/>
        <rFont val="新細明體"/>
        <family val="1"/>
        <charset val="136"/>
      </rPr>
      <t>）</t>
    </r>
    <r>
      <rPr>
        <sz val="11"/>
        <rFont val="Arial"/>
        <family val="2"/>
      </rPr>
      <t>; Salvador Dali</t>
    </r>
    <r>
      <rPr>
        <sz val="11"/>
        <rFont val="新細明體"/>
        <family val="1"/>
        <charset val="136"/>
      </rPr>
      <t>（</t>
    </r>
    <r>
      <rPr>
        <sz val="11"/>
        <rFont val="Arial"/>
        <family val="2"/>
      </rPr>
      <t>Scultpture</t>
    </r>
    <r>
      <rPr>
        <sz val="11"/>
        <rFont val="新細明體"/>
        <family val="1"/>
        <charset val="136"/>
      </rPr>
      <t>、</t>
    </r>
    <r>
      <rPr>
        <sz val="11"/>
        <rFont val="Arial"/>
        <family val="2"/>
      </rPr>
      <t>Spain</t>
    </r>
    <r>
      <rPr>
        <sz val="11"/>
        <rFont val="新細明體"/>
        <family val="1"/>
        <charset val="136"/>
      </rPr>
      <t>）</t>
    </r>
    <r>
      <rPr>
        <sz val="11"/>
        <rFont val="Arial"/>
        <family val="2"/>
      </rPr>
      <t>; Dale Frank</t>
    </r>
    <r>
      <rPr>
        <sz val="11"/>
        <rFont val="新細明體"/>
        <family val="1"/>
        <charset val="136"/>
      </rPr>
      <t>（</t>
    </r>
    <r>
      <rPr>
        <sz val="11"/>
        <rFont val="Arial"/>
        <family val="2"/>
      </rPr>
      <t>Painting</t>
    </r>
    <r>
      <rPr>
        <sz val="11"/>
        <rFont val="新細明體"/>
        <family val="1"/>
        <charset val="136"/>
      </rPr>
      <t>、</t>
    </r>
    <r>
      <rPr>
        <sz val="11"/>
        <rFont val="Arial"/>
        <family val="2"/>
      </rPr>
      <t>Australia</t>
    </r>
    <r>
      <rPr>
        <sz val="11"/>
        <rFont val="新細明體"/>
        <family val="1"/>
        <charset val="136"/>
      </rPr>
      <t>）</t>
    </r>
    <r>
      <rPr>
        <sz val="11"/>
        <rFont val="Arial"/>
        <family val="2"/>
      </rPr>
      <t>; Erwin Olaf</t>
    </r>
    <r>
      <rPr>
        <sz val="11"/>
        <rFont val="新細明體"/>
        <family val="1"/>
        <charset val="136"/>
      </rPr>
      <t>（</t>
    </r>
    <r>
      <rPr>
        <sz val="11"/>
        <rFont val="Arial"/>
        <family val="2"/>
      </rPr>
      <t>Photography</t>
    </r>
    <r>
      <rPr>
        <sz val="11"/>
        <rFont val="新細明體"/>
        <family val="1"/>
        <charset val="136"/>
      </rPr>
      <t>、</t>
    </r>
    <r>
      <rPr>
        <sz val="11"/>
        <rFont val="Arial"/>
        <family val="2"/>
      </rPr>
      <t>The Netherlands</t>
    </r>
    <r>
      <rPr>
        <sz val="11"/>
        <rFont val="新細明體"/>
        <family val="1"/>
        <charset val="136"/>
      </rPr>
      <t>）</t>
    </r>
    <r>
      <rPr>
        <sz val="11"/>
        <rFont val="Arial"/>
        <family val="2"/>
      </rPr>
      <t>; Andy Wauman</t>
    </r>
    <r>
      <rPr>
        <sz val="11"/>
        <rFont val="新細明體"/>
        <family val="1"/>
        <charset val="136"/>
      </rPr>
      <t>（</t>
    </r>
    <r>
      <rPr>
        <sz val="11"/>
        <rFont val="Arial"/>
        <family val="2"/>
      </rPr>
      <t>Painting/Photography</t>
    </r>
    <r>
      <rPr>
        <sz val="11"/>
        <rFont val="新細明體"/>
        <family val="1"/>
        <charset val="136"/>
      </rPr>
      <t>、</t>
    </r>
    <r>
      <rPr>
        <sz val="11"/>
        <rFont val="Arial"/>
        <family val="2"/>
      </rPr>
      <t>Belgium</t>
    </r>
    <r>
      <rPr>
        <sz val="11"/>
        <rFont val="新細明體"/>
        <family val="1"/>
        <charset val="136"/>
      </rPr>
      <t>）</t>
    </r>
    <r>
      <rPr>
        <sz val="11"/>
        <rFont val="Arial"/>
        <family val="2"/>
      </rPr>
      <t>; Troels W</t>
    </r>
  </si>
  <si>
    <t>09100965</t>
  </si>
  <si>
    <t>Romantic Collection of Western Paintings</t>
    <phoneticPr fontId="0" type="noConversion"/>
  </si>
  <si>
    <r>
      <rPr>
        <sz val="11"/>
        <rFont val="新細明體"/>
        <family val="1"/>
        <charset val="136"/>
      </rPr>
      <t>逸致小品：古今當代西洋畫展</t>
    </r>
  </si>
  <si>
    <t>P.J. Couarraze; Kenneth Holmden; François Lafon; Richard Lorenz; David Mckay; Hervé Sbarberi And Sandy Vignon Etc.</t>
  </si>
  <si>
    <r>
      <t>P.J. Couarraze</t>
    </r>
    <r>
      <rPr>
        <sz val="11"/>
        <rFont val="新細明體"/>
        <family val="1"/>
        <charset val="136"/>
      </rPr>
      <t>、</t>
    </r>
    <r>
      <rPr>
        <sz val="11"/>
        <rFont val="Arial"/>
        <family val="2"/>
      </rPr>
      <t>Kenneth Holmden</t>
    </r>
    <r>
      <rPr>
        <sz val="11"/>
        <rFont val="新細明體"/>
        <family val="1"/>
        <charset val="136"/>
      </rPr>
      <t>、</t>
    </r>
    <r>
      <rPr>
        <sz val="11"/>
        <rFont val="Arial"/>
        <family val="2"/>
      </rPr>
      <t>François Lafon</t>
    </r>
    <r>
      <rPr>
        <sz val="11"/>
        <rFont val="新細明體"/>
        <family val="1"/>
        <charset val="136"/>
      </rPr>
      <t>、</t>
    </r>
    <r>
      <rPr>
        <sz val="11"/>
        <rFont val="Arial"/>
        <family val="2"/>
      </rPr>
      <t>Richard Lorenz</t>
    </r>
    <r>
      <rPr>
        <sz val="11"/>
        <rFont val="新細明體"/>
        <family val="1"/>
        <charset val="136"/>
      </rPr>
      <t>、</t>
    </r>
    <r>
      <rPr>
        <sz val="11"/>
        <rFont val="Arial"/>
        <family val="2"/>
      </rPr>
      <t>David McKay</t>
    </r>
    <r>
      <rPr>
        <sz val="11"/>
        <rFont val="新細明體"/>
        <family val="1"/>
        <charset val="136"/>
      </rPr>
      <t>、</t>
    </r>
    <r>
      <rPr>
        <sz val="11"/>
        <rFont val="Arial"/>
        <family val="2"/>
      </rPr>
      <t>Hervé Sbarberi and Sandy Vignon etc.</t>
    </r>
  </si>
  <si>
    <t>09100972</t>
  </si>
  <si>
    <t>3D, Po Ming Building, Foo Ming Street, Causeway Bay</t>
  </si>
  <si>
    <r>
      <rPr>
        <sz val="11"/>
        <rFont val="新細明體"/>
        <family val="1"/>
        <charset val="136"/>
      </rPr>
      <t>阿貓地攤（銅鑼灣富明街</t>
    </r>
    <r>
      <rPr>
        <sz val="11"/>
        <rFont val="Arial"/>
        <family val="2"/>
      </rPr>
      <t>2</t>
    </r>
    <r>
      <rPr>
        <sz val="11"/>
        <rFont val="新細明體"/>
        <family val="1"/>
        <charset val="136"/>
      </rPr>
      <t>號寶明大廈</t>
    </r>
    <r>
      <rPr>
        <sz val="11"/>
        <rFont val="Arial"/>
        <family val="2"/>
      </rPr>
      <t>3</t>
    </r>
    <r>
      <rPr>
        <sz val="11"/>
        <rFont val="新細明體"/>
        <family val="1"/>
        <charset val="136"/>
      </rPr>
      <t>樓</t>
    </r>
    <r>
      <rPr>
        <sz val="11"/>
        <rFont val="Arial"/>
        <family val="2"/>
      </rPr>
      <t>D</t>
    </r>
    <r>
      <rPr>
        <sz val="11"/>
        <rFont val="新細明體"/>
        <family val="1"/>
        <charset val="136"/>
      </rPr>
      <t>室）</t>
    </r>
  </si>
  <si>
    <t>Cat Store</t>
    <phoneticPr fontId="0" type="noConversion"/>
  </si>
  <si>
    <t>Siki's wished in snowy days - Painting exhibition and review of story selection</t>
    <phoneticPr fontId="0" type="noConversion"/>
  </si>
  <si>
    <r>
      <rPr>
        <sz val="11"/>
        <rFont val="新細明體"/>
        <family val="1"/>
        <charset val="136"/>
      </rPr>
      <t>海人的冬日願望</t>
    </r>
  </si>
  <si>
    <t>09100973</t>
  </si>
  <si>
    <t>No. 28 Gage Street, Hoi Wan Restaurant</t>
  </si>
  <si>
    <t>Over the Market…Market Over Yet?</t>
    <phoneticPr fontId="0" type="noConversion"/>
  </si>
  <si>
    <r>
      <rPr>
        <sz val="11"/>
        <rFont val="新細明體"/>
        <family val="1"/>
        <charset val="136"/>
      </rPr>
      <t>市集原味</t>
    </r>
    <r>
      <rPr>
        <sz val="11"/>
        <rFont val="Arial"/>
        <family val="2"/>
      </rPr>
      <t>!</t>
    </r>
    <r>
      <rPr>
        <sz val="11"/>
        <rFont val="新細明體"/>
        <family val="1"/>
        <charset val="136"/>
      </rPr>
      <t>市集完末</t>
    </r>
    <r>
      <rPr>
        <sz val="11"/>
        <rFont val="Arial"/>
        <family val="2"/>
      </rPr>
      <t>?</t>
    </r>
  </si>
  <si>
    <t xml:space="preserve">Central and Western District Concern Group </t>
  </si>
  <si>
    <t>Andrew Tse, Bendick Leung, Yvette Hui, Arnold Lee, Birdy Lee, Winfred Li, Ronald Leung, Stanley Ng Wai Cheong</t>
  </si>
  <si>
    <r>
      <rPr>
        <sz val="11"/>
        <rFont val="新細明體"/>
        <family val="1"/>
        <charset val="136"/>
      </rPr>
      <t>許行一、李永倫、李志成、李緯綸、梁仕昌、梁萬斯、謝穎豐、伍偉昌</t>
    </r>
  </si>
  <si>
    <t>09100975</t>
  </si>
  <si>
    <t xml:space="preserve">Makoto FUJIMURA: Charis </t>
    <phoneticPr fontId="0" type="noConversion"/>
  </si>
  <si>
    <r>
      <t>Makoto FUJIMURA</t>
    </r>
    <r>
      <rPr>
        <sz val="11"/>
        <rFont val="新細明體"/>
        <family val="1"/>
        <charset val="136"/>
      </rPr>
      <t>：天恩</t>
    </r>
  </si>
  <si>
    <t>Makoto FUJIMURA</t>
  </si>
  <si>
    <t>09100978</t>
  </si>
  <si>
    <r>
      <rPr>
        <sz val="11"/>
        <rFont val="新細明體"/>
        <family val="1"/>
        <charset val="136"/>
      </rPr>
      <t>水墨石藝術會</t>
    </r>
    <r>
      <rPr>
        <sz val="11"/>
        <rFont val="Arial"/>
        <family val="2"/>
      </rPr>
      <t>2009</t>
    </r>
    <r>
      <rPr>
        <sz val="11"/>
        <rFont val="新細明體"/>
        <family val="1"/>
        <charset val="136"/>
      </rPr>
      <t>書畫篆刻藝術展</t>
    </r>
  </si>
  <si>
    <r>
      <rPr>
        <sz val="11"/>
        <rFont val="新細明體"/>
        <family val="1"/>
        <charset val="136"/>
      </rPr>
      <t>水墨石藝術會</t>
    </r>
  </si>
  <si>
    <r>
      <rPr>
        <sz val="11"/>
        <rFont val="新細明體"/>
        <family val="1"/>
        <charset val="136"/>
      </rPr>
      <t>李東強、李潤桓、傅世亨、蘇思棣、張麗真、歐雪儀、左燕芬、葉榮枝、郭玉美、黃美平、馬桂順、廖少珍、陳其謙、鄺良、林品湘、林惠如、黃成耀</t>
    </r>
  </si>
  <si>
    <t>09100979</t>
  </si>
  <si>
    <t>Interview in a Wink - Solo Exhibition by Pang Yi Ki Annette</t>
    <phoneticPr fontId="0" type="noConversion"/>
  </si>
  <si>
    <r>
      <rPr>
        <sz val="11"/>
        <rFont val="新細明體"/>
        <family val="1"/>
        <charset val="136"/>
      </rPr>
      <t>霎時有訪</t>
    </r>
    <r>
      <rPr>
        <sz val="11"/>
        <rFont val="Arial"/>
        <family val="2"/>
      </rPr>
      <t xml:space="preserve"> - </t>
    </r>
    <r>
      <rPr>
        <sz val="11"/>
        <rFont val="新細明體"/>
        <family val="1"/>
        <charset val="136"/>
      </rPr>
      <t>彭漪琪個人作品展</t>
    </r>
  </si>
  <si>
    <t>Annette Yi Ki Pang</t>
  </si>
  <si>
    <r>
      <rPr>
        <sz val="11"/>
        <rFont val="新細明體"/>
        <family val="1"/>
        <charset val="136"/>
      </rPr>
      <t>彭漪琪</t>
    </r>
  </si>
  <si>
    <t>09100980</t>
  </si>
  <si>
    <t>Architography</t>
    <phoneticPr fontId="0" type="noConversion"/>
  </si>
  <si>
    <t>Architography</t>
  </si>
  <si>
    <t>Andrew Cattrell</t>
  </si>
  <si>
    <t>09100981</t>
  </si>
  <si>
    <t>HO Siu-kee: The Constrained Body</t>
    <phoneticPr fontId="0" type="noConversion"/>
  </si>
  <si>
    <r>
      <rPr>
        <sz val="11"/>
        <rFont val="新細明體"/>
        <family val="1"/>
        <charset val="136"/>
      </rPr>
      <t>有限身</t>
    </r>
    <r>
      <rPr>
        <sz val="11"/>
        <rFont val="Arial"/>
        <family val="2"/>
      </rPr>
      <t xml:space="preserve"> - </t>
    </r>
    <r>
      <rPr>
        <sz val="11"/>
        <rFont val="新細明體"/>
        <family val="1"/>
        <charset val="136"/>
      </rPr>
      <t>何兆基雕塑</t>
    </r>
  </si>
  <si>
    <t>Ho Siu Kee</t>
  </si>
  <si>
    <r>
      <rPr>
        <sz val="11"/>
        <rFont val="新細明體"/>
        <family val="1"/>
        <charset val="136"/>
      </rPr>
      <t>何兆基</t>
    </r>
  </si>
  <si>
    <t>09100982</t>
  </si>
  <si>
    <t>Citywalk - a series of solo exhibition by local artists: 4) Growth - Works by Lo Wai Hang</t>
    <phoneticPr fontId="0" type="noConversion"/>
  </si>
  <si>
    <r>
      <rPr>
        <sz val="11"/>
        <rFont val="新細明體"/>
        <family val="1"/>
        <charset val="136"/>
      </rPr>
      <t>城市步伐系列</t>
    </r>
    <r>
      <rPr>
        <sz val="11"/>
        <rFont val="Arial"/>
        <family val="2"/>
      </rPr>
      <t xml:space="preserve"> - </t>
    </r>
    <r>
      <rPr>
        <sz val="11"/>
        <rFont val="新細明體"/>
        <family val="1"/>
        <charset val="136"/>
      </rPr>
      <t>本地藝術家個展</t>
    </r>
    <r>
      <rPr>
        <sz val="11"/>
        <rFont val="Arial"/>
        <family val="2"/>
      </rPr>
      <t>4</t>
    </r>
    <r>
      <rPr>
        <sz val="11"/>
        <rFont val="新細明體"/>
        <family val="1"/>
        <charset val="136"/>
      </rPr>
      <t>︰《成長》老慧行個展</t>
    </r>
  </si>
  <si>
    <t>09100985</t>
  </si>
  <si>
    <t>Delightful – Works by Elise Lai, Frank Vigneron and Yan Ren Kui</t>
    <phoneticPr fontId="0" type="noConversion"/>
  </si>
  <si>
    <r>
      <rPr>
        <sz val="11"/>
        <rFont val="新細明體"/>
        <family val="1"/>
        <charset val="136"/>
      </rPr>
      <t>取樂</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賴宛珊、韋一空與嚴仁奎作品展</t>
    </r>
  </si>
  <si>
    <t>Elise Lai; Frank Vigneron; Yan Ren Kui</t>
  </si>
  <si>
    <r>
      <rPr>
        <sz val="11"/>
        <rFont val="新細明體"/>
        <family val="1"/>
        <charset val="136"/>
      </rPr>
      <t>賴宛珊、韋一空、嚴仁奎</t>
    </r>
  </si>
  <si>
    <t>09100989</t>
  </si>
  <si>
    <t>The Reason For Hope</t>
    <phoneticPr fontId="0" type="noConversion"/>
  </si>
  <si>
    <t>The Reason For Hope</t>
  </si>
  <si>
    <t>Natvar Bhabsar; Michael Cone; Kim Joon; Nathan Slate Joseph; Ricardo Mazal; Sohan Qadri; Hiroshi Senju; Joan Vennum; Lee Waisler; Susan Weil</t>
  </si>
  <si>
    <t>09100992</t>
  </si>
  <si>
    <t>Coexistence</t>
  </si>
  <si>
    <t>Arthur Chan;  James Wong;  Ling Lai;  Otto Li;  Sunny Tam</t>
  </si>
  <si>
    <r>
      <rPr>
        <sz val="11"/>
        <rFont val="新細明體"/>
        <family val="1"/>
        <charset val="136"/>
      </rPr>
      <t>陳軒明、王銳顯、賴玉玲、李天倫、譚源洲</t>
    </r>
  </si>
  <si>
    <t>09100993</t>
  </si>
  <si>
    <t>K11 Art Mall, 18 Honai Road, Tsim Sha Tsui</t>
  </si>
  <si>
    <r>
      <rPr>
        <sz val="11"/>
        <rFont val="新細明體"/>
        <family val="1"/>
        <charset val="136"/>
      </rPr>
      <t>尖沙咀河內道</t>
    </r>
    <r>
      <rPr>
        <sz val="11"/>
        <rFont val="Arial"/>
        <family val="2"/>
      </rPr>
      <t>18</t>
    </r>
    <r>
      <rPr>
        <sz val="11"/>
        <rFont val="新細明體"/>
        <family val="1"/>
        <charset val="136"/>
      </rPr>
      <t>號</t>
    </r>
    <r>
      <rPr>
        <sz val="11"/>
        <rFont val="Arial"/>
        <family val="2"/>
      </rPr>
      <t>K11</t>
    </r>
    <r>
      <rPr>
        <sz val="11"/>
        <rFont val="新細明體"/>
        <family val="1"/>
        <charset val="136"/>
      </rPr>
      <t>購物藝術館</t>
    </r>
  </si>
  <si>
    <t>K11</t>
  </si>
  <si>
    <t>Hiking Arte-inaugural exhibition of K11</t>
    <phoneticPr fontId="0" type="noConversion"/>
  </si>
  <si>
    <t>Hiking Arte-inaugural exhibition of K11</t>
  </si>
  <si>
    <t>K11 concepts Ltd</t>
  </si>
  <si>
    <t>Gallery Exit</t>
  </si>
  <si>
    <r>
      <rPr>
        <sz val="11"/>
        <rFont val="新細明體"/>
        <family val="1"/>
        <charset val="136"/>
      </rPr>
      <t>安全口</t>
    </r>
  </si>
  <si>
    <t>Jeff Leung Chin Fung</t>
  </si>
  <si>
    <t>Eastman Cheng; Chu Hing Wah; Hanison Lau; Lam Tung Pang; Shirley Tse; Tang Kwok Hin; Wong Chun Hei</t>
  </si>
  <si>
    <r>
      <rPr>
        <sz val="11"/>
        <rFont val="新細明體"/>
        <family val="1"/>
        <charset val="136"/>
      </rPr>
      <t>鄭淑宜、朱興華、劉學成、林東鵬、謝淑妮、鄧國騫、黃進曦</t>
    </r>
  </si>
  <si>
    <t>09100994</t>
  </si>
  <si>
    <t>K11 Kollection</t>
    <phoneticPr fontId="0" type="noConversion"/>
  </si>
  <si>
    <r>
      <t>K11</t>
    </r>
    <r>
      <rPr>
        <sz val="11"/>
        <rFont val="新細明體"/>
        <family val="1"/>
        <charset val="136"/>
      </rPr>
      <t>藝術典藏</t>
    </r>
  </si>
  <si>
    <t>Danny Lee; Mok Yat Sun; Man Fung Yi; Kum Chi Keung; Eileen Wong; Tony Ng; Deborah Butterfield; Jayne Dyer</t>
  </si>
  <si>
    <r>
      <rPr>
        <sz val="11"/>
        <rFont val="新細明體"/>
        <family val="1"/>
        <charset val="136"/>
      </rPr>
      <t>李展輝、莫一新、文鳳儀、甘志強、黃薏蓮、吳觀麟、</t>
    </r>
    <r>
      <rPr>
        <sz val="11"/>
        <rFont val="Arial"/>
        <family val="2"/>
      </rPr>
      <t>Deborah Butterfield</t>
    </r>
    <r>
      <rPr>
        <sz val="11"/>
        <rFont val="新細明體"/>
        <family val="1"/>
        <charset val="136"/>
      </rPr>
      <t>、</t>
    </r>
    <r>
      <rPr>
        <sz val="11"/>
        <rFont val="Arial"/>
        <family val="2"/>
      </rPr>
      <t>Jayne Dyer</t>
    </r>
  </si>
  <si>
    <r>
      <t>(</t>
    </r>
    <r>
      <rPr>
        <sz val="11"/>
        <rFont val="新細明體"/>
        <family val="1"/>
        <charset val="136"/>
      </rPr>
      <t>系列</t>
    </r>
    <r>
      <rPr>
        <sz val="11"/>
        <rFont val="Arial"/>
        <family val="2"/>
      </rPr>
      <t>=</t>
    </r>
    <r>
      <rPr>
        <sz val="11"/>
        <rFont val="新細明體"/>
        <family val="1"/>
        <charset val="136"/>
      </rPr>
      <t>常設展</t>
    </r>
    <r>
      <rPr>
        <sz val="11"/>
        <rFont val="Arial"/>
        <family val="2"/>
      </rPr>
      <t>,</t>
    </r>
    <r>
      <rPr>
        <sz val="11"/>
        <rFont val="新細明體"/>
        <family val="1"/>
        <charset val="136"/>
      </rPr>
      <t>但展期天</t>
    </r>
    <r>
      <rPr>
        <sz val="11"/>
        <rFont val="Arial"/>
        <family val="2"/>
      </rPr>
      <t>&lt;365),("</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r>
      <rPr>
        <sz val="11"/>
        <rFont val="Arial"/>
        <family val="2"/>
      </rPr>
      <t>)</t>
    </r>
  </si>
  <si>
    <r>
      <rPr>
        <sz val="11"/>
        <rFont val="新細明體"/>
        <family val="1"/>
        <charset val="136"/>
      </rPr>
      <t>李振華、胡浚諺</t>
    </r>
  </si>
  <si>
    <t>09101001</t>
  </si>
  <si>
    <t>10+ Architecture Exhibition</t>
  </si>
  <si>
    <r>
      <t>10+</t>
    </r>
    <r>
      <rPr>
        <sz val="11"/>
        <rFont val="新細明體"/>
        <family val="1"/>
        <charset val="136"/>
      </rPr>
      <t>建築設計展</t>
    </r>
  </si>
  <si>
    <t>Barrie Ho Architecture Interiors Ltd.</t>
  </si>
  <si>
    <r>
      <rPr>
        <sz val="11"/>
        <rFont val="新細明體"/>
        <family val="1"/>
        <charset val="136"/>
      </rPr>
      <t>何周禮建築設計事務所</t>
    </r>
  </si>
  <si>
    <t>09101002</t>
  </si>
  <si>
    <t>Primo Strokes</t>
    <phoneticPr fontId="0" type="noConversion"/>
  </si>
  <si>
    <r>
      <rPr>
        <sz val="11"/>
        <rFont val="新細明體"/>
        <family val="1"/>
        <charset val="136"/>
      </rPr>
      <t>原初的輪廓</t>
    </r>
    <r>
      <rPr>
        <sz val="11"/>
        <rFont val="Arial"/>
        <family val="2"/>
      </rPr>
      <t xml:space="preserve"> </t>
    </r>
  </si>
  <si>
    <t>Leung Kui Ting; Christopher Ku; Lam Tung Pang; Chow Chun Fai</t>
  </si>
  <si>
    <r>
      <rPr>
        <sz val="11"/>
        <rFont val="新細明體"/>
        <family val="1"/>
        <charset val="136"/>
      </rPr>
      <t>梁巨廷、谷敏昭、林東鵬、周俊輝</t>
    </r>
  </si>
  <si>
    <r>
      <rPr>
        <sz val="11"/>
        <rFont val="新細明體"/>
        <family val="1"/>
        <charset val="136"/>
      </rPr>
      <t>康樂及文化事務署藝術推廣辦事處及香港版畫工作室合作夥伴計劃</t>
    </r>
  </si>
  <si>
    <t>Hong Kong Wah Lin Arts Development Group</t>
  </si>
  <si>
    <r>
      <rPr>
        <sz val="11"/>
        <rFont val="新細明體"/>
        <family val="1"/>
        <charset val="136"/>
      </rPr>
      <t>香港華璉藝術發展團</t>
    </r>
  </si>
  <si>
    <t>09101009</t>
  </si>
  <si>
    <r>
      <rPr>
        <sz val="11"/>
        <rFont val="新細明體"/>
        <family val="1"/>
        <charset val="136"/>
      </rPr>
      <t>小畫家</t>
    </r>
    <r>
      <rPr>
        <sz val="11"/>
        <rFont val="Arial"/>
        <family val="2"/>
      </rPr>
      <t xml:space="preserve"> x </t>
    </r>
    <r>
      <rPr>
        <sz val="11"/>
        <rFont val="新細明體"/>
        <family val="1"/>
        <charset val="136"/>
      </rPr>
      <t>千顆藝術彗星的故事</t>
    </r>
    <r>
      <rPr>
        <sz val="11"/>
        <rFont val="Arial"/>
        <family val="2"/>
      </rPr>
      <t xml:space="preserve"> @ </t>
    </r>
    <r>
      <rPr>
        <sz val="11"/>
        <rFont val="新細明體"/>
        <family val="1"/>
        <charset val="136"/>
      </rPr>
      <t>蘇豪東</t>
    </r>
    <r>
      <rPr>
        <sz val="11"/>
        <rFont val="Arial"/>
        <family val="2"/>
      </rPr>
      <t>09</t>
    </r>
  </si>
  <si>
    <r>
      <rPr>
        <sz val="11"/>
        <rFont val="新細明體"/>
        <family val="1"/>
        <charset val="136"/>
      </rPr>
      <t>「小畫家培訓班」學生</t>
    </r>
  </si>
  <si>
    <t>09101010a</t>
  </si>
  <si>
    <t>The Luvimals - Greatest Love of All Exhibition</t>
    <phoneticPr fontId="0" type="noConversion"/>
  </si>
  <si>
    <r>
      <rPr>
        <sz val="11"/>
        <rFont val="新細明體"/>
        <family val="1"/>
        <charset val="136"/>
      </rPr>
      <t>全城至寵愛</t>
    </r>
  </si>
  <si>
    <t>Garry Floyd</t>
  </si>
  <si>
    <t>09101010b</t>
  </si>
  <si>
    <t>The Gallery of Modern Art (GoMA)</t>
  </si>
  <si>
    <t>09101012a</t>
  </si>
  <si>
    <t xml:space="preserve">Fujian Art Gallery </t>
  </si>
  <si>
    <r>
      <rPr>
        <sz val="11"/>
        <color indexed="10"/>
        <rFont val="新細明體"/>
        <family val="1"/>
        <charset val="136"/>
      </rPr>
      <t>福建美術館</t>
    </r>
  </si>
  <si>
    <t>Haixi Affection - Art of Nature International Overseas Outstanding Artists Art Traveling Exhibition - Fujian and Xiamen</t>
  </si>
  <si>
    <r>
      <rPr>
        <sz val="11"/>
        <color indexed="10"/>
        <rFont val="新細明體"/>
        <family val="1"/>
        <charset val="136"/>
      </rPr>
      <t>情繫海西</t>
    </r>
    <r>
      <rPr>
        <sz val="11"/>
        <color indexed="10"/>
        <rFont val="Arial"/>
        <family val="2"/>
      </rPr>
      <t xml:space="preserve"> — </t>
    </r>
    <r>
      <rPr>
        <sz val="11"/>
        <color indexed="10"/>
        <rFont val="新細明體"/>
        <family val="1"/>
        <charset val="136"/>
      </rPr>
      <t>天趣海外傑出藝術家作品福州、廈門巡迴展</t>
    </r>
  </si>
  <si>
    <t>Art of Nature International, Fujian Art Gallery and Xiamen Art Gallery</t>
  </si>
  <si>
    <r>
      <rPr>
        <sz val="11"/>
        <color indexed="10"/>
        <rFont val="新細明體"/>
        <family val="1"/>
        <charset val="136"/>
      </rPr>
      <t>香港天趣國際藝術、福建美術館及廈門美術館</t>
    </r>
  </si>
  <si>
    <t>Lin Minggang; Wang Shouqing; Xu Enqi; Yu Shan</t>
  </si>
  <si>
    <r>
      <rPr>
        <sz val="11"/>
        <color indexed="10"/>
        <rFont val="新細明體"/>
        <family val="1"/>
        <charset val="136"/>
      </rPr>
      <t>林鳴崗、王守清、許恩琦、俞山</t>
    </r>
  </si>
  <si>
    <t>The event is sponsored and supported by the Culture Market Development Centre of the Department of Culture; Fujian Provincial Department of Culture; Xiamen Municipal Department of Promotion; Beijing International Art Exchange Centre; Toptech Training Cent</t>
  </si>
  <si>
    <r>
      <rPr>
        <sz val="11"/>
        <color indexed="10"/>
        <rFont val="新細明體"/>
        <family val="1"/>
        <charset val="136"/>
      </rPr>
      <t>本次展覽得到中華人民共和國文化部文化市場發展中心、福建文化廳、廈門市委宣傳部、北京國際藝術交流中心、清華大學美術學院高端培訓中心、世界福州十邑同鄉總會、國際藝術家聯盟、世界女藝術家理事會、香港油畫研究會等協助與支援</t>
    </r>
  </si>
  <si>
    <t>09101012b</t>
  </si>
  <si>
    <t>Xiamen Art Gallery</t>
  </si>
  <si>
    <r>
      <rPr>
        <sz val="11"/>
        <color indexed="10"/>
        <rFont val="新細明體"/>
        <family val="1"/>
        <charset val="136"/>
      </rPr>
      <t>廈門美術館</t>
    </r>
  </si>
  <si>
    <r>
      <rPr>
        <sz val="11"/>
        <rFont val="新細明體"/>
        <family val="1"/>
        <charset val="136"/>
      </rPr>
      <t>會員作品展覽</t>
    </r>
  </si>
  <si>
    <t>09101021</t>
  </si>
  <si>
    <t>The 6th Art Exhibition by the Youth of China</t>
    <phoneticPr fontId="0" type="noConversion"/>
  </si>
  <si>
    <r>
      <rPr>
        <sz val="11"/>
        <rFont val="新細明體"/>
        <family val="1"/>
        <charset val="136"/>
      </rPr>
      <t>第五屆中華濃情少年藝術滙展</t>
    </r>
  </si>
  <si>
    <t>Hong Kong Visual Arts Society of Youth &amp; Children</t>
  </si>
  <si>
    <r>
      <rPr>
        <sz val="11"/>
        <rFont val="新細明體"/>
        <family val="1"/>
        <charset val="136"/>
      </rPr>
      <t>香港青少年麾覺藝術研究學會</t>
    </r>
  </si>
  <si>
    <t>09101022</t>
  </si>
  <si>
    <t>Citywalk - a series of solo exhibition by local artists: 5) Re-work - Works by Lo King Yee</t>
    <phoneticPr fontId="0" type="noConversion"/>
  </si>
  <si>
    <r>
      <rPr>
        <sz val="11"/>
        <rFont val="新細明體"/>
        <family val="1"/>
        <charset val="136"/>
      </rPr>
      <t>城市步伐系列</t>
    </r>
    <r>
      <rPr>
        <sz val="11"/>
        <rFont val="Arial"/>
        <family val="2"/>
      </rPr>
      <t xml:space="preserve"> - </t>
    </r>
    <r>
      <rPr>
        <sz val="11"/>
        <rFont val="新細明體"/>
        <family val="1"/>
        <charset val="136"/>
      </rPr>
      <t>本地藝術家個展</t>
    </r>
    <r>
      <rPr>
        <sz val="11"/>
        <rFont val="Arial"/>
        <family val="2"/>
      </rPr>
      <t>5</t>
    </r>
    <r>
      <rPr>
        <sz val="11"/>
        <rFont val="新細明體"/>
        <family val="1"/>
        <charset val="136"/>
      </rPr>
      <t>︰《再造》老璟怡個展</t>
    </r>
  </si>
  <si>
    <t>Lo King Yee</t>
  </si>
  <si>
    <r>
      <rPr>
        <sz val="11"/>
        <rFont val="新細明體"/>
        <family val="1"/>
        <charset val="136"/>
      </rPr>
      <t>老璟怡</t>
    </r>
  </si>
  <si>
    <t>09101023</t>
  </si>
  <si>
    <t>Drawing for a 'New Life'</t>
    <phoneticPr fontId="0" type="noConversion"/>
  </si>
  <si>
    <r>
      <rPr>
        <sz val="11"/>
        <rFont val="新細明體"/>
        <family val="1"/>
        <charset val="136"/>
      </rPr>
      <t>「畫出新一頁」─畫‧框</t>
    </r>
  </si>
  <si>
    <t>New Life Psychiatric Rehabilitation Association</t>
  </si>
  <si>
    <r>
      <rPr>
        <sz val="11"/>
        <rFont val="新細明體"/>
        <family val="1"/>
        <charset val="136"/>
      </rPr>
      <t>新生精神康復會</t>
    </r>
  </si>
  <si>
    <t>09101025</t>
  </si>
  <si>
    <t>09101026</t>
  </si>
  <si>
    <t>Chinese Gold</t>
    <phoneticPr fontId="0" type="noConversion"/>
  </si>
  <si>
    <r>
      <rPr>
        <sz val="11"/>
        <rFont val="新細明體"/>
        <family val="1"/>
        <charset val="136"/>
      </rPr>
      <t>中國金器</t>
    </r>
  </si>
  <si>
    <r>
      <t>days are wrong; refer to http://hk.art.museum/zh_TW/web/ma/exhibition1991-2.html#2002; (</t>
    </r>
    <r>
      <rPr>
        <sz val="11"/>
        <rFont val="新細明體"/>
        <family val="1"/>
        <charset val="136"/>
      </rPr>
      <t>主辦策展類型以場地推算</t>
    </r>
    <r>
      <rPr>
        <sz val="11"/>
        <rFont val="Arial"/>
        <family val="2"/>
      </rPr>
      <t>),("</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r>
      <rPr>
        <sz val="11"/>
        <rFont val="Arial"/>
        <family val="2"/>
      </rPr>
      <t>)</t>
    </r>
  </si>
  <si>
    <t>09101028</t>
  </si>
  <si>
    <t>09101029</t>
  </si>
  <si>
    <t>09101031</t>
  </si>
  <si>
    <t>2/F, Jockey Club Gallery, Hong Kong Arts Centre</t>
  </si>
  <si>
    <r>
      <rPr>
        <sz val="11"/>
        <rFont val="新細明體"/>
        <family val="1"/>
        <charset val="136"/>
      </rPr>
      <t>香港藝術中心賽馬會藝廊二樓</t>
    </r>
  </si>
  <si>
    <t>Secret H. Q., 2008</t>
    <phoneticPr fontId="0" type="noConversion"/>
  </si>
  <si>
    <r>
      <rPr>
        <sz val="11"/>
        <rFont val="新細明體"/>
        <family val="1"/>
        <charset val="136"/>
      </rPr>
      <t>秘密基地，</t>
    </r>
    <r>
      <rPr>
        <sz val="11"/>
        <rFont val="Arial"/>
        <family val="2"/>
      </rPr>
      <t>2008</t>
    </r>
  </si>
  <si>
    <t xml:space="preserve"> Hong Kong Arts Centre, Public Art Hong Kong</t>
  </si>
  <si>
    <t>09100931b</t>
  </si>
  <si>
    <t xml:space="preserve">Cultural and Leisure Services Committee of Wan Chai District Council </t>
  </si>
  <si>
    <r>
      <rPr>
        <sz val="11"/>
        <rFont val="新細明體"/>
        <family val="1"/>
        <charset val="136"/>
      </rPr>
      <t>灣仔區議會屬下文化及康體事務委員會</t>
    </r>
    <r>
      <rPr>
        <sz val="11"/>
        <rFont val="Arial"/>
        <family val="2"/>
      </rPr>
      <t xml:space="preserve"> </t>
    </r>
  </si>
  <si>
    <t>Kum Chi-keung</t>
  </si>
  <si>
    <t>09101033</t>
  </si>
  <si>
    <t>JOINT EXHIBITION</t>
    <phoneticPr fontId="0" type="noConversion"/>
  </si>
  <si>
    <t>JOINT EXHIBITION</t>
  </si>
  <si>
    <t>LUO XIANGK; ZHANG WEIGUO</t>
  </si>
  <si>
    <t>09101034a</t>
  </si>
  <si>
    <r>
      <rPr>
        <sz val="11"/>
        <rFont val="新細明體"/>
        <family val="1"/>
        <charset val="136"/>
      </rPr>
      <t>香港中文大學文物館展覽廳</t>
    </r>
    <r>
      <rPr>
        <sz val="11"/>
        <rFont val="Arial"/>
        <family val="2"/>
      </rPr>
      <t>III</t>
    </r>
  </si>
  <si>
    <t>The Bei Shan Tan Legacy: Gifts of Chinese Art</t>
    <phoneticPr fontId="0" type="noConversion"/>
  </si>
  <si>
    <r>
      <rPr>
        <sz val="11"/>
        <rFont val="新細明體"/>
        <family val="1"/>
        <charset val="136"/>
      </rPr>
      <t>北山汲古：利氏北山堂捐贈中國文物</t>
    </r>
    <r>
      <rPr>
        <sz val="11"/>
        <rFont val="Arial"/>
        <family val="2"/>
      </rPr>
      <t>—</t>
    </r>
    <r>
      <rPr>
        <sz val="11"/>
        <rFont val="新細明體"/>
        <family val="1"/>
        <charset val="136"/>
      </rPr>
      <t>書法</t>
    </r>
  </si>
  <si>
    <t>09101034b</t>
  </si>
  <si>
    <r>
      <rPr>
        <sz val="11"/>
        <rFont val="新細明體"/>
        <family val="1"/>
        <charset val="136"/>
      </rPr>
      <t>香港中文大學文物館展覽廳</t>
    </r>
    <r>
      <rPr>
        <sz val="11"/>
        <rFont val="Arial"/>
        <family val="2"/>
      </rPr>
      <t>II</t>
    </r>
  </si>
  <si>
    <r>
      <rPr>
        <sz val="11"/>
        <rFont val="新細明體"/>
        <family val="1"/>
        <charset val="136"/>
      </rPr>
      <t>北山汲古：利氏北山堂捐贈中國文物</t>
    </r>
    <r>
      <rPr>
        <sz val="11"/>
        <rFont val="Arial"/>
        <family val="2"/>
      </rPr>
      <t>—</t>
    </r>
    <r>
      <rPr>
        <sz val="11"/>
        <rFont val="新細明體"/>
        <family val="1"/>
        <charset val="136"/>
      </rPr>
      <t>陶瓷及雅製</t>
    </r>
  </si>
  <si>
    <t>09101034c</t>
  </si>
  <si>
    <t>Gallery IV, Art Museum,The Chinese University of Hong Kong</t>
  </si>
  <si>
    <r>
      <rPr>
        <sz val="11"/>
        <rFont val="新細明體"/>
        <family val="1"/>
        <charset val="136"/>
      </rPr>
      <t>香港中文大學文物館展覽廳</t>
    </r>
    <r>
      <rPr>
        <sz val="11"/>
        <rFont val="Arial"/>
        <family val="2"/>
      </rPr>
      <t>IV</t>
    </r>
  </si>
  <si>
    <r>
      <rPr>
        <sz val="11"/>
        <rFont val="新細明體"/>
        <family val="1"/>
        <charset val="136"/>
      </rPr>
      <t>北山汲古：利氏北山堂捐贈中國文物</t>
    </r>
    <r>
      <rPr>
        <sz val="11"/>
        <rFont val="Arial"/>
        <family val="2"/>
      </rPr>
      <t>—</t>
    </r>
    <r>
      <rPr>
        <sz val="11"/>
        <rFont val="新細明體"/>
        <family val="1"/>
        <charset val="136"/>
      </rPr>
      <t>碑帖及銘刻</t>
    </r>
  </si>
  <si>
    <t>09101034d</t>
  </si>
  <si>
    <r>
      <rPr>
        <sz val="11"/>
        <rFont val="新細明體"/>
        <family val="1"/>
        <charset val="136"/>
      </rPr>
      <t>香港中文大學文物館展覽廳</t>
    </r>
    <r>
      <rPr>
        <sz val="11"/>
        <rFont val="Arial"/>
        <family val="2"/>
      </rPr>
      <t>I</t>
    </r>
  </si>
  <si>
    <r>
      <rPr>
        <sz val="11"/>
        <rFont val="新細明體"/>
        <family val="1"/>
        <charset val="136"/>
      </rPr>
      <t>北山汲古：利氏北山堂捐贈中國文物</t>
    </r>
    <r>
      <rPr>
        <sz val="11"/>
        <rFont val="Arial"/>
        <family val="2"/>
      </rPr>
      <t>—</t>
    </r>
    <r>
      <rPr>
        <sz val="11"/>
        <rFont val="新細明體"/>
        <family val="1"/>
        <charset val="136"/>
      </rPr>
      <t>繪畫</t>
    </r>
  </si>
  <si>
    <t>09101035</t>
  </si>
  <si>
    <t>MURAKAMI'S FLOWERS</t>
    <phoneticPr fontId="0" type="noConversion"/>
  </si>
  <si>
    <t>MURAKAMI'S FLOWERS</t>
  </si>
  <si>
    <t>Murakam</t>
  </si>
  <si>
    <t>09101036</t>
  </si>
  <si>
    <t>Kwun Yum Garden, Kadoorie Farm and Botanic Garden</t>
  </si>
  <si>
    <r>
      <rPr>
        <sz val="11"/>
        <rFont val="新細明體"/>
        <family val="1"/>
        <charset val="136"/>
      </rPr>
      <t>親親大自然：</t>
    </r>
    <r>
      <rPr>
        <sz val="11"/>
        <rFont val="Arial"/>
        <family val="2"/>
      </rPr>
      <t>SAORI</t>
    </r>
    <r>
      <rPr>
        <sz val="11"/>
        <rFont val="新細明體"/>
        <family val="1"/>
        <charset val="136"/>
      </rPr>
      <t>手織布藝計劃展覽</t>
    </r>
  </si>
  <si>
    <t>09101037</t>
  </si>
  <si>
    <t xml:space="preserve">I Am Rich ! </t>
    <phoneticPr fontId="0" type="noConversion"/>
  </si>
  <si>
    <r>
      <rPr>
        <sz val="11"/>
        <rFont val="新細明體"/>
        <family val="1"/>
        <charset val="136"/>
      </rPr>
      <t>發達啦</t>
    </r>
    <r>
      <rPr>
        <sz val="11"/>
        <rFont val="Arial"/>
        <family val="2"/>
      </rPr>
      <t xml:space="preserve"> !</t>
    </r>
  </si>
  <si>
    <t xml:space="preserve">Fang Lei </t>
  </si>
  <si>
    <r>
      <rPr>
        <sz val="11"/>
        <rFont val="新細明體"/>
        <family val="1"/>
        <charset val="136"/>
      </rPr>
      <t>方蕾</t>
    </r>
  </si>
  <si>
    <t>09101038</t>
  </si>
  <si>
    <t>In a perfect world . . . : Xing Danwen</t>
    <phoneticPr fontId="0" type="noConversion"/>
  </si>
  <si>
    <t>In a perfect world . . . : Xing Danwen</t>
  </si>
  <si>
    <t>09101039</t>
  </si>
  <si>
    <t xml:space="preserve">Lee Kit: Someone Singing and Calling Your Name </t>
    <phoneticPr fontId="0" type="noConversion"/>
  </si>
  <si>
    <r>
      <rPr>
        <sz val="11"/>
        <rFont val="新細明體"/>
        <family val="1"/>
        <charset val="136"/>
      </rPr>
      <t>李傑</t>
    </r>
    <r>
      <rPr>
        <sz val="11"/>
        <rFont val="Arial"/>
        <family val="2"/>
      </rPr>
      <t xml:space="preserve">: Someone Singing and Calling Your Name </t>
    </r>
  </si>
  <si>
    <t>09101040</t>
  </si>
  <si>
    <t>"A Salute to Masters" Programme Series - The Enchanting Brush: Selected Works of Chinese Painting and Calligraphy by Chao Shao-an from the Museum Collection</t>
    <phoneticPr fontId="0" type="noConversion"/>
  </si>
  <si>
    <r>
      <rPr>
        <sz val="11"/>
        <rFont val="新細明體"/>
        <family val="1"/>
        <charset val="136"/>
      </rPr>
      <t>「大師的風采」專題節目：筆寫蟬嫣情</t>
    </r>
    <r>
      <rPr>
        <sz val="11"/>
        <rFont val="Arial"/>
        <family val="2"/>
      </rPr>
      <t xml:space="preserve"> — </t>
    </r>
    <r>
      <rPr>
        <sz val="11"/>
        <rFont val="新細明體"/>
        <family val="1"/>
        <charset val="136"/>
      </rPr>
      <t>館藏趙少昂中國書畫作品選</t>
    </r>
  </si>
  <si>
    <t>Hong Kong Heritage Museum</t>
    <phoneticPr fontId="0" type="noConversion"/>
  </si>
  <si>
    <t>Chao Shao-an</t>
  </si>
  <si>
    <r>
      <rPr>
        <sz val="11"/>
        <rFont val="新細明體"/>
        <family val="1"/>
        <charset val="136"/>
      </rPr>
      <t>趙少昂</t>
    </r>
  </si>
  <si>
    <t>09101041</t>
  </si>
  <si>
    <t>ANTOINE+MANUEL GRAPHIC VILLAGE</t>
    <phoneticPr fontId="0" type="noConversion"/>
  </si>
  <si>
    <t>ANTOINE+MANUEL GRAPHIC VILLAGE</t>
  </si>
  <si>
    <t>Antoine+Manuel and the Hong Kong Design Centre. A partnership project of the Hong Kong Heritage Museum</t>
  </si>
  <si>
    <r>
      <rPr>
        <sz val="11"/>
        <rFont val="新細明體"/>
        <family val="1"/>
        <charset val="136"/>
      </rPr>
      <t>法國平面設計大師</t>
    </r>
    <r>
      <rPr>
        <sz val="11"/>
        <rFont val="Arial"/>
        <family val="2"/>
      </rPr>
      <t>Antoine+Manuel</t>
    </r>
    <r>
      <rPr>
        <sz val="11"/>
        <rFont val="新細明體"/>
        <family val="1"/>
        <charset val="136"/>
      </rPr>
      <t>及香港設計中心策劃。香港文化博物館合作夥伴計劃</t>
    </r>
  </si>
  <si>
    <t>Antoine Audiau and Manuel Warosz</t>
  </si>
  <si>
    <r>
      <t>Antoine Audiau</t>
    </r>
    <r>
      <rPr>
        <sz val="11"/>
        <rFont val="新細明體"/>
        <family val="1"/>
        <charset val="136"/>
      </rPr>
      <t>與</t>
    </r>
    <r>
      <rPr>
        <sz val="11"/>
        <rFont val="Arial"/>
        <family val="2"/>
      </rPr>
      <t>Manuel Warosz</t>
    </r>
  </si>
  <si>
    <t>Supported by the Consulate General of France in Hong Kong and Macau. Antoine+Manuel is an exhibition programme organised and produced by Les Arts Décoratifs in 2009</t>
  </si>
  <si>
    <r>
      <rPr>
        <sz val="11"/>
        <rFont val="新細明體"/>
        <family val="1"/>
        <charset val="136"/>
      </rPr>
      <t>法國駐香港及澳門總領事館鼎力支持。</t>
    </r>
    <r>
      <rPr>
        <sz val="11"/>
        <rFont val="Arial"/>
        <family val="2"/>
      </rPr>
      <t>Antoine+Manuel</t>
    </r>
    <r>
      <rPr>
        <sz val="11"/>
        <rFont val="新細明體"/>
        <family val="1"/>
        <charset val="136"/>
      </rPr>
      <t>乃法國巴黎</t>
    </r>
    <r>
      <rPr>
        <sz val="11"/>
        <rFont val="Arial"/>
        <family val="2"/>
      </rPr>
      <t>Les Arts Décoratifs 09</t>
    </r>
    <r>
      <rPr>
        <sz val="11"/>
        <rFont val="新細明體"/>
        <family val="1"/>
        <charset val="136"/>
      </rPr>
      <t>年展覽項目</t>
    </r>
  </si>
  <si>
    <t>09101042</t>
  </si>
  <si>
    <t xml:space="preserve">Wilson Shieh: Fitting Room </t>
  </si>
  <si>
    <r>
      <rPr>
        <sz val="11"/>
        <color indexed="10"/>
        <rFont val="新細明體"/>
        <family val="1"/>
        <charset val="136"/>
      </rPr>
      <t>石家豪試身室</t>
    </r>
  </si>
  <si>
    <t>09101043</t>
  </si>
  <si>
    <t>Architography, Photography Exhibition by Andrew Cattrell</t>
    <phoneticPr fontId="0" type="noConversion"/>
  </si>
  <si>
    <t>Architography, Photography Exhibition by Andrew Cattrell</t>
  </si>
  <si>
    <t>09101044</t>
  </si>
  <si>
    <t>Jiang Zhi : Attitude</t>
    <phoneticPr fontId="0" type="noConversion"/>
  </si>
  <si>
    <r>
      <rPr>
        <sz val="11"/>
        <rFont val="新細明體"/>
        <family val="1"/>
        <charset val="136"/>
      </rPr>
      <t>表態：蔣志的一個展覽</t>
    </r>
  </si>
  <si>
    <t>Bao Dong</t>
  </si>
  <si>
    <r>
      <rPr>
        <sz val="11"/>
        <rFont val="新細明體"/>
        <family val="1"/>
        <charset val="136"/>
      </rPr>
      <t>鮑棟</t>
    </r>
  </si>
  <si>
    <t>Jiang Zhi</t>
  </si>
  <si>
    <t>09101045</t>
  </si>
  <si>
    <t xml:space="preserve">Trot and Jump Exhibition of Horse Paintings </t>
    <phoneticPr fontId="0" type="noConversion"/>
  </si>
  <si>
    <t xml:space="preserve">Trot and Jump Exhibition of Horse Paintings </t>
  </si>
  <si>
    <t>09101046</t>
  </si>
  <si>
    <t xml:space="preserve">HO Siu-kee: The Constrained Body </t>
    <phoneticPr fontId="0" type="noConversion"/>
  </si>
  <si>
    <t xml:space="preserve">HO Siu-kee: The Constrained Body </t>
  </si>
  <si>
    <t> HO Siu Kee</t>
  </si>
  <si>
    <t>09101047</t>
  </si>
  <si>
    <r>
      <t xml:space="preserve">Hiking Arte </t>
    </r>
    <r>
      <rPr>
        <sz val="11"/>
        <rFont val="新細明體"/>
        <family val="1"/>
        <charset val="136"/>
      </rPr>
      <t>開幕藝術展覽</t>
    </r>
  </si>
  <si>
    <t>09101049a</t>
  </si>
  <si>
    <t>Gallery Exhibition by gallery artists</t>
  </si>
  <si>
    <r>
      <rPr>
        <sz val="11"/>
        <rFont val="新細明體"/>
        <family val="1"/>
        <charset val="136"/>
      </rPr>
      <t>畫廊畫家群展</t>
    </r>
  </si>
  <si>
    <t>Zao Wou Ki; Chu The Chun; Chao Chung Hsiang; Walasse Ting; Lui Shou Kwan; John Way; Tseng Yuho; Chuang Che; Hsiao Chin; Ming Fay; Gao Xing Jian</t>
  </si>
  <si>
    <t>09101049b</t>
  </si>
  <si>
    <t>Group Exhibition by gallery artists</t>
    <phoneticPr fontId="0" type="noConversion"/>
  </si>
  <si>
    <t>Jiang Shuo; Chen Long Bin; Victor Lai; Lu Peng</t>
  </si>
  <si>
    <r>
      <rPr>
        <sz val="11"/>
        <rFont val="新細明體"/>
        <family val="1"/>
        <charset val="136"/>
      </rPr>
      <t>蔣朔、陳龍斌、黎明海、呂鵬</t>
    </r>
  </si>
  <si>
    <t>09101049c</t>
  </si>
  <si>
    <t>09101050</t>
  </si>
  <si>
    <t>The 5th Art Exhibition by the Youth of China</t>
    <phoneticPr fontId="0" type="noConversion"/>
  </si>
  <si>
    <r>
      <rPr>
        <sz val="11"/>
        <rFont val="新細明體"/>
        <family val="1"/>
        <charset val="136"/>
      </rPr>
      <t>第</t>
    </r>
    <r>
      <rPr>
        <sz val="11"/>
        <rFont val="Arial"/>
        <family val="2"/>
      </rPr>
      <t>5</t>
    </r>
    <r>
      <rPr>
        <sz val="11"/>
        <rFont val="新細明體"/>
        <family val="1"/>
        <charset val="136"/>
      </rPr>
      <t>屆中華濃情少兒藝術匯展</t>
    </r>
  </si>
  <si>
    <t>09101051</t>
  </si>
  <si>
    <t>The 64th Hong Kong International Salon of Photography 2009</t>
    <phoneticPr fontId="0" type="noConversion"/>
  </si>
  <si>
    <r>
      <rPr>
        <sz val="11"/>
        <rFont val="新細明體"/>
        <family val="1"/>
        <charset val="136"/>
      </rPr>
      <t>第</t>
    </r>
    <r>
      <rPr>
        <sz val="11"/>
        <rFont val="Arial"/>
        <family val="2"/>
      </rPr>
      <t>64</t>
    </r>
    <r>
      <rPr>
        <sz val="11"/>
        <rFont val="新細明體"/>
        <family val="1"/>
        <charset val="136"/>
      </rPr>
      <t>屆香港國際攝影沙龍</t>
    </r>
    <r>
      <rPr>
        <sz val="11"/>
        <rFont val="Arial"/>
        <family val="2"/>
      </rPr>
      <t>2009</t>
    </r>
  </si>
  <si>
    <t>09101052</t>
  </si>
  <si>
    <r>
      <rPr>
        <sz val="11"/>
        <rFont val="新細明體"/>
        <family val="1"/>
        <charset val="136"/>
      </rPr>
      <t>市美雄風──薪火相傳會員聯展</t>
    </r>
  </si>
  <si>
    <t>City Art Studio</t>
  </si>
  <si>
    <r>
      <rPr>
        <sz val="11"/>
        <rFont val="新細明體"/>
        <family val="1"/>
        <charset val="136"/>
      </rPr>
      <t>香港市美畫院</t>
    </r>
  </si>
  <si>
    <t>09101053</t>
  </si>
  <si>
    <r>
      <rPr>
        <sz val="11"/>
        <rFont val="新細明體"/>
        <family val="1"/>
        <charset val="136"/>
      </rPr>
      <t>西貢畫苑二○一○匯展</t>
    </r>
  </si>
  <si>
    <t>09101054</t>
  </si>
  <si>
    <t>Hong Kong Joint Photographer's Association</t>
  </si>
  <si>
    <t>09101055</t>
  </si>
  <si>
    <t>Hospital Gallery, LG2, Oncology Department, East Block,Pamela Youde Nethersole Eastern Hospital</t>
  </si>
  <si>
    <r>
      <rPr>
        <sz val="11"/>
        <rFont val="新細明體"/>
        <family val="1"/>
        <charset val="136"/>
      </rPr>
      <t>尤德夫人那打素醫院東座臨床腫瘤科</t>
    </r>
    <r>
      <rPr>
        <sz val="11"/>
        <rFont val="Arial"/>
        <family val="2"/>
      </rPr>
      <t xml:space="preserve">LG2 </t>
    </r>
    <r>
      <rPr>
        <sz val="11"/>
        <rFont val="新細明體"/>
        <family val="1"/>
        <charset val="136"/>
      </rPr>
      <t>醫院畫廊</t>
    </r>
  </si>
  <si>
    <t>PYN Eastern Hospital</t>
    <phoneticPr fontId="0" type="noConversion"/>
  </si>
  <si>
    <t>"Art in Hospital—Hospital Gallery" Exhibition of " Reach for the HeART" Workshop</t>
    <phoneticPr fontId="0" type="noConversion"/>
  </si>
  <si>
    <r>
      <rPr>
        <sz val="11"/>
        <rFont val="新細明體"/>
        <family val="1"/>
        <charset val="136"/>
      </rPr>
      <t>「藝術在醫院</t>
    </r>
    <r>
      <rPr>
        <sz val="11"/>
        <rFont val="Arial"/>
        <family val="2"/>
      </rPr>
      <t xml:space="preserve"> — </t>
    </r>
    <r>
      <rPr>
        <sz val="11"/>
        <rFont val="新細明體"/>
        <family val="1"/>
        <charset val="136"/>
      </rPr>
      <t>醫院畫廊」《心窗藝術工作坊──</t>
    </r>
    <r>
      <rPr>
        <sz val="11"/>
        <rFont val="Arial"/>
        <family val="2"/>
      </rPr>
      <t xml:space="preserve"> </t>
    </r>
    <r>
      <rPr>
        <sz val="11"/>
        <rFont val="新細明體"/>
        <family val="1"/>
        <charset val="136"/>
      </rPr>
      <t>作品展》</t>
    </r>
  </si>
  <si>
    <r>
      <rPr>
        <sz val="11"/>
        <rFont val="新細明體"/>
        <family val="1"/>
        <charset val="136"/>
      </rPr>
      <t>藝術在醫院</t>
    </r>
    <r>
      <rPr>
        <sz val="11"/>
        <rFont val="Arial"/>
        <family val="2"/>
      </rPr>
      <t xml:space="preserve"> — </t>
    </r>
    <r>
      <rPr>
        <sz val="11"/>
        <rFont val="新細明體"/>
        <family val="1"/>
        <charset val="136"/>
      </rPr>
      <t>醫院畫廊」《心窗藝術工作坊──</t>
    </r>
    <r>
      <rPr>
        <sz val="11"/>
        <rFont val="Arial"/>
        <family val="2"/>
      </rPr>
      <t xml:space="preserve"> </t>
    </r>
    <r>
      <rPr>
        <sz val="11"/>
        <rFont val="新細明體"/>
        <family val="1"/>
        <charset val="136"/>
      </rPr>
      <t>作品展》</t>
    </r>
  </si>
  <si>
    <t>Pamela Youde Nethersole Eastern Hospital</t>
  </si>
  <si>
    <r>
      <rPr>
        <sz val="11"/>
        <rFont val="新細明體"/>
        <family val="1"/>
        <charset val="136"/>
      </rPr>
      <t>東區尤德夫人那打素醫院</t>
    </r>
  </si>
  <si>
    <t>Elderly patients from the Caritas Medical Centre, Haven of Hope Hospital and Pamela Youde Nethersole Eastern Hospital</t>
  </si>
  <si>
    <r>
      <rPr>
        <sz val="11"/>
        <rFont val="新細明體"/>
        <family val="1"/>
        <charset val="136"/>
      </rPr>
      <t>明愛醫院、靈實醫院及東區尤德夫人那打素醫院的老人科院友</t>
    </r>
  </si>
  <si>
    <r>
      <t>start date was wrong; "</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</si>
  <si>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09101056</t>
  </si>
  <si>
    <r>
      <rPr>
        <sz val="11"/>
        <rFont val="新細明體"/>
        <family val="1"/>
        <charset val="136"/>
      </rPr>
      <t>看不見的風景</t>
    </r>
  </si>
  <si>
    <t>Giles Dawe</t>
  </si>
  <si>
    <t>09101057</t>
  </si>
  <si>
    <t>3pm-6pm in Hong Kong 2004 Photo Exhibition</t>
  </si>
  <si>
    <r>
      <t>3pm-6pm</t>
    </r>
    <r>
      <rPr>
        <sz val="11"/>
        <rFont val="新細明體"/>
        <family val="1"/>
        <charset val="136"/>
      </rPr>
      <t>，香港</t>
    </r>
    <r>
      <rPr>
        <sz val="11"/>
        <rFont val="Arial"/>
        <family val="2"/>
      </rPr>
      <t>2004</t>
    </r>
    <r>
      <rPr>
        <sz val="11"/>
        <rFont val="新細明體"/>
        <family val="1"/>
        <charset val="136"/>
      </rPr>
      <t>攝影展</t>
    </r>
  </si>
  <si>
    <r>
      <rPr>
        <sz val="11"/>
        <rFont val="新細明體"/>
        <family val="1"/>
        <charset val="136"/>
      </rPr>
      <t>下午三點</t>
    </r>
    <r>
      <rPr>
        <sz val="11"/>
        <rFont val="Arial"/>
        <family val="2"/>
      </rPr>
      <t>(</t>
    </r>
    <r>
      <rPr>
        <sz val="11"/>
        <rFont val="新細明體"/>
        <family val="1"/>
        <charset val="136"/>
      </rPr>
      <t>唱片公司</t>
    </r>
    <r>
      <rPr>
        <sz val="11"/>
        <rFont val="Arial"/>
        <family val="2"/>
      </rPr>
      <t>)</t>
    </r>
  </si>
  <si>
    <t>Candy Ng Shun Wa</t>
  </si>
  <si>
    <r>
      <rPr>
        <sz val="11"/>
        <rFont val="新細明體"/>
        <family val="1"/>
        <charset val="136"/>
      </rPr>
      <t>吳信嬅</t>
    </r>
  </si>
  <si>
    <t>09101058</t>
  </si>
  <si>
    <t>Happy Show 2010</t>
    <phoneticPr fontId="0" type="noConversion"/>
  </si>
  <si>
    <r>
      <rPr>
        <sz val="11"/>
        <rFont val="新細明體"/>
        <family val="1"/>
        <charset val="136"/>
      </rPr>
      <t>開心共賞</t>
    </r>
    <r>
      <rPr>
        <sz val="11"/>
        <rFont val="Arial"/>
        <family val="2"/>
      </rPr>
      <t>2010</t>
    </r>
  </si>
  <si>
    <t>09101059</t>
  </si>
  <si>
    <r>
      <rPr>
        <sz val="11"/>
        <rFont val="新細明體"/>
        <family val="1"/>
        <charset val="136"/>
      </rPr>
      <t>第十六屆中國水墨畫《花鳥組》文憑課程學員作品聯展</t>
    </r>
  </si>
  <si>
    <t>09101060</t>
  </si>
  <si>
    <t>Dreams to fly</t>
    <phoneticPr fontId="0" type="noConversion"/>
  </si>
  <si>
    <r>
      <rPr>
        <sz val="11"/>
        <rFont val="新細明體"/>
        <family val="1"/>
        <charset val="136"/>
      </rPr>
      <t>飛躍虹夢</t>
    </r>
    <r>
      <rPr>
        <sz val="11"/>
        <rFont val="Arial"/>
        <family val="2"/>
      </rPr>
      <t>(</t>
    </r>
    <r>
      <rPr>
        <sz val="11"/>
        <rFont val="新細明體"/>
        <family val="1"/>
        <charset val="136"/>
      </rPr>
      <t>四人畫展</t>
    </r>
    <r>
      <rPr>
        <sz val="11"/>
        <rFont val="Arial"/>
        <family val="2"/>
      </rPr>
      <t>)</t>
    </r>
  </si>
  <si>
    <t>Art to fly</t>
  </si>
  <si>
    <t>Emotion on Canvas by Gleb Goloubetski</t>
    <phoneticPr fontId="0" type="noConversion"/>
  </si>
  <si>
    <t>Emotion on Canvas by Gleb Goloubetski</t>
  </si>
  <si>
    <t>Gleb Goloubetski</t>
  </si>
  <si>
    <t>09101062</t>
  </si>
  <si>
    <r>
      <t>Impressions</t>
    </r>
    <r>
      <rPr>
        <sz val="11"/>
        <rFont val="新細明體"/>
        <family val="1"/>
        <charset val="136"/>
      </rPr>
      <t>。</t>
    </r>
    <r>
      <rPr>
        <sz val="11"/>
        <rFont val="Arial"/>
        <family val="2"/>
      </rPr>
      <t>Leslie Cheung</t>
    </r>
  </si>
  <si>
    <r>
      <rPr>
        <sz val="11"/>
        <rFont val="新細明體"/>
        <family val="1"/>
        <charset val="136"/>
      </rPr>
      <t>印象。張國榮</t>
    </r>
  </si>
  <si>
    <r>
      <rPr>
        <sz val="11"/>
        <rFont val="新細明體"/>
        <family val="1"/>
        <charset val="136"/>
      </rPr>
      <t>《印象。張國榮》</t>
    </r>
  </si>
  <si>
    <t>Red Mission</t>
  </si>
  <si>
    <r>
      <rPr>
        <sz val="11"/>
        <rFont val="新細明體"/>
        <family val="1"/>
        <charset val="136"/>
      </rPr>
      <t>繼續張國榮歌影迷國際聯盟</t>
    </r>
  </si>
  <si>
    <t>09101063</t>
  </si>
  <si>
    <t>Seeds</t>
    <phoneticPr fontId="0" type="noConversion"/>
  </si>
  <si>
    <r>
      <rPr>
        <sz val="11"/>
        <rFont val="新細明體"/>
        <family val="1"/>
        <charset val="136"/>
      </rPr>
      <t>種子</t>
    </r>
  </si>
  <si>
    <t>09101064</t>
  </si>
  <si>
    <t>Painters' Journey Exibition</t>
    <phoneticPr fontId="0" type="noConversion"/>
  </si>
  <si>
    <r>
      <rPr>
        <sz val="11"/>
        <rFont val="新細明體"/>
        <family val="1"/>
        <charset val="136"/>
      </rPr>
      <t>「畫家之旅」畫展</t>
    </r>
  </si>
  <si>
    <t>09101065</t>
  </si>
  <si>
    <r>
      <rPr>
        <sz val="11"/>
        <rFont val="新細明體"/>
        <family val="1"/>
        <charset val="136"/>
      </rPr>
      <t>荃灣大會堂</t>
    </r>
  </si>
  <si>
    <r>
      <rPr>
        <sz val="11"/>
        <rFont val="新細明體"/>
        <family val="1"/>
        <charset val="136"/>
      </rPr>
      <t>書畫陶瓷匯展</t>
    </r>
  </si>
  <si>
    <t>Tseuen Wan Culture &amp; Rereation Co-ordinating Association Ltd.</t>
  </si>
  <si>
    <r>
      <rPr>
        <sz val="11"/>
        <rFont val="新細明體"/>
        <family val="1"/>
        <charset val="136"/>
      </rPr>
      <t>荃灣文藝康樂協進會有限公司主辦</t>
    </r>
  </si>
  <si>
    <t>09101066</t>
  </si>
  <si>
    <t>CONTEMPORARY JAPANESE PRINTS</t>
    <phoneticPr fontId="0" type="noConversion"/>
  </si>
  <si>
    <t>CONTEMPORARY JAPANESE PRINTS</t>
  </si>
  <si>
    <t>Takashi Murakami</t>
  </si>
  <si>
    <t>09101067</t>
  </si>
  <si>
    <t>"Phases of Time - The Joint Exhibition of Tam Ning &amp; Cui Duo Sheng"</t>
    <phoneticPr fontId="0" type="noConversion"/>
  </si>
  <si>
    <r>
      <rPr>
        <sz val="11"/>
        <rFont val="新細明體"/>
        <family val="1"/>
        <charset val="136"/>
      </rPr>
      <t>時光──譚寧、崔鐸聲先生攝影展</t>
    </r>
  </si>
  <si>
    <t>Tam Ning; Cui Duo Sheng</t>
  </si>
  <si>
    <r>
      <rPr>
        <sz val="11"/>
        <rFont val="新細明體"/>
        <family val="1"/>
        <charset val="136"/>
      </rPr>
      <t>譚寧、崔鐸聲</t>
    </r>
  </si>
  <si>
    <t>09101068</t>
  </si>
  <si>
    <t>Art Specialist Course 2009 – 2010 Graduation Exhibition</t>
    <phoneticPr fontId="0" type="noConversion"/>
  </si>
  <si>
    <r>
      <rPr>
        <sz val="11"/>
        <rFont val="新細明體"/>
        <family val="1"/>
        <charset val="136"/>
      </rPr>
      <t>藝術專修課程</t>
    </r>
    <r>
      <rPr>
        <sz val="11"/>
        <rFont val="Arial"/>
        <family val="2"/>
      </rPr>
      <t xml:space="preserve">2009 – 2010 </t>
    </r>
    <r>
      <rPr>
        <sz val="11"/>
        <rFont val="新細明體"/>
        <family val="1"/>
        <charset val="136"/>
      </rPr>
      <t>結業展</t>
    </r>
  </si>
  <si>
    <t>Graduates of the Art Specialist Course 2009 – 2010</t>
  </si>
  <si>
    <r>
      <rPr>
        <sz val="11"/>
        <rFont val="新細明體"/>
        <family val="1"/>
        <charset val="136"/>
      </rPr>
      <t>藝術專修課程</t>
    </r>
    <r>
      <rPr>
        <sz val="11"/>
        <rFont val="Arial"/>
        <family val="2"/>
      </rPr>
      <t>2009 – 2010</t>
    </r>
    <r>
      <rPr>
        <sz val="11"/>
        <rFont val="新細明體"/>
        <family val="1"/>
        <charset val="136"/>
      </rPr>
      <t>畢業學員</t>
    </r>
  </si>
  <si>
    <t>09101069</t>
  </si>
  <si>
    <t>Yueh Chiao Art Gallery, Shaw Collage, Lecture Theatre, The Chinese University of Hong Kong</t>
  </si>
  <si>
    <t>Joint Exhibition of Chinese Painting by Li Kwok Ming and Wu Mingbo</t>
    <phoneticPr fontId="0" type="noConversion"/>
  </si>
  <si>
    <r>
      <rPr>
        <sz val="11"/>
        <rFont val="新細明體"/>
        <family val="1"/>
        <charset val="136"/>
      </rPr>
      <t>李國明</t>
    </r>
    <r>
      <rPr>
        <sz val="11"/>
        <rFont val="Arial"/>
        <family val="2"/>
      </rPr>
      <t xml:space="preserve"> </t>
    </r>
    <r>
      <rPr>
        <sz val="11"/>
        <rFont val="新細明體"/>
        <family val="1"/>
        <charset val="136"/>
      </rPr>
      <t>伍銘波</t>
    </r>
    <r>
      <rPr>
        <sz val="11"/>
        <rFont val="Arial"/>
        <family val="2"/>
      </rPr>
      <t xml:space="preserve"> </t>
    </r>
    <r>
      <rPr>
        <sz val="11"/>
        <rFont val="新細明體"/>
        <family val="1"/>
        <charset val="136"/>
      </rPr>
      <t>合作畫展</t>
    </r>
  </si>
  <si>
    <t>Collage Promotion Committee of Shaw College, The Chinese University of Hong Kong</t>
  </si>
  <si>
    <r>
      <rPr>
        <sz val="11"/>
        <rFont val="新細明體"/>
        <family val="1"/>
        <charset val="136"/>
      </rPr>
      <t>香港中文大學逸夫書院「書院推廣委員會」</t>
    </r>
  </si>
  <si>
    <t>Li Kwok Ming, Wu Mingbo</t>
  </si>
  <si>
    <r>
      <rPr>
        <sz val="11"/>
        <rFont val="新細明體"/>
        <family val="1"/>
        <charset val="136"/>
      </rPr>
      <t>李國明</t>
    </r>
    <r>
      <rPr>
        <sz val="11"/>
        <rFont val="Arial"/>
        <family val="2"/>
      </rPr>
      <t xml:space="preserve">, </t>
    </r>
    <r>
      <rPr>
        <sz val="11"/>
        <rFont val="新細明體"/>
        <family val="1"/>
        <charset val="136"/>
      </rPr>
      <t>伍銘波</t>
    </r>
  </si>
  <si>
    <t>09101070</t>
  </si>
  <si>
    <t>Life is a Halo on Candle: Paintings by YU Peng</t>
    <phoneticPr fontId="0" type="noConversion"/>
  </si>
  <si>
    <r>
      <rPr>
        <sz val="11"/>
        <rFont val="新細明體"/>
        <family val="1"/>
        <charset val="136"/>
      </rPr>
      <t>人生燭上華</t>
    </r>
    <r>
      <rPr>
        <sz val="11"/>
        <rFont val="Arial"/>
        <family val="2"/>
      </rPr>
      <t xml:space="preserve">: </t>
    </r>
    <r>
      <rPr>
        <sz val="11"/>
        <rFont val="新細明體"/>
        <family val="1"/>
        <charset val="136"/>
      </rPr>
      <t>于彭畫展</t>
    </r>
  </si>
  <si>
    <t>YU Peng</t>
  </si>
  <si>
    <r>
      <rPr>
        <sz val="11"/>
        <rFont val="新細明體"/>
        <family val="1"/>
        <charset val="136"/>
      </rPr>
      <t>于彭</t>
    </r>
  </si>
  <si>
    <t>09101071</t>
  </si>
  <si>
    <t>CAIS Gallery (Hong Kong)</t>
  </si>
  <si>
    <t>The Havelian Express</t>
    <phoneticPr fontId="0" type="noConversion"/>
  </si>
  <si>
    <t>The Havelian Express</t>
  </si>
  <si>
    <t>Muhammad Zeeshan; Imran Channa; Hasnat Mehmood</t>
  </si>
  <si>
    <t>09101072</t>
  </si>
  <si>
    <t>Women Portraits Children 1989 and 2005</t>
    <phoneticPr fontId="0" type="noConversion"/>
  </si>
  <si>
    <t>Women Portraits Children 1989 and 2005</t>
  </si>
  <si>
    <t>Angela Fensch</t>
  </si>
  <si>
    <t>09101073</t>
  </si>
  <si>
    <r>
      <t>2010</t>
    </r>
    <r>
      <rPr>
        <sz val="11"/>
        <rFont val="新細明體"/>
        <family val="1"/>
        <charset val="136"/>
      </rPr>
      <t>宏宇畫室師生展</t>
    </r>
  </si>
  <si>
    <t>Bacchus Studio</t>
  </si>
  <si>
    <r>
      <rPr>
        <sz val="11"/>
        <rFont val="新細明體"/>
        <family val="1"/>
        <charset val="136"/>
      </rPr>
      <t>宏宇畫室</t>
    </r>
  </si>
  <si>
    <t>09101074</t>
  </si>
  <si>
    <t>Annual Photo Exhibition of Members</t>
    <phoneticPr fontId="0" type="noConversion"/>
  </si>
  <si>
    <r>
      <rPr>
        <sz val="11"/>
        <rFont val="新細明體"/>
        <family val="1"/>
        <charset val="136"/>
      </rPr>
      <t>會員攝影作品週年展覽</t>
    </r>
  </si>
  <si>
    <t>09101075</t>
  </si>
  <si>
    <t>Para/Site Central, Hanart TZ Gallery</t>
    <phoneticPr fontId="0" type="noConversion"/>
  </si>
  <si>
    <r>
      <rPr>
        <sz val="11"/>
        <rFont val="新細明體"/>
        <family val="1"/>
        <charset val="136"/>
      </rPr>
      <t>漢雅軒寄隅</t>
    </r>
  </si>
  <si>
    <t>Esther Yip: Folding Hong Kong</t>
    <phoneticPr fontId="0" type="noConversion"/>
  </si>
  <si>
    <r>
      <rPr>
        <sz val="11"/>
        <rFont val="新細明體"/>
        <family val="1"/>
        <charset val="136"/>
      </rPr>
      <t>葉麗雯：摺合香港</t>
    </r>
  </si>
  <si>
    <t>Esther Yip</t>
  </si>
  <si>
    <t>09101076</t>
  </si>
  <si>
    <t>Wooferten</t>
  </si>
  <si>
    <t>Lend U Art</t>
    <phoneticPr fontId="0" type="noConversion"/>
  </si>
  <si>
    <r>
      <rPr>
        <sz val="11"/>
        <rFont val="新細明體"/>
        <family val="1"/>
        <charset val="136"/>
      </rPr>
      <t>出得廳堂－－活化「藝術品外借計劃」</t>
    </r>
  </si>
  <si>
    <t>Sushan Chan; Cheng Yee Man; Clara Cheung; Luke Ching Chin Wai; Kwok Mang Ho; Oscar Ho; Kacey Wong; Pak Sheung Chuen; Kith Tsang; Hui Chiu Ying; Lee Kit; Lau Hok Shing; Lau Kin Wah; Lau Chi Chung; Law Man Lok; Chung Wai Ian; Lo Chi Kit; Li Wei Han; Leung C</t>
  </si>
  <si>
    <r>
      <rPr>
        <sz val="11"/>
        <rFont val="新細明體"/>
        <family val="1"/>
        <charset val="136"/>
      </rPr>
      <t>陳素珊、鄭怡敏、張嘉莉、程展緯、郭孟浩、何慶基、黃國才、白雙全、曾德平、許朝英、李傑、劉學成、劉建華、劉智聰、羅文樂、鍾惠恩、羅至傑、李慧嫻、梁志和、梁美萍、勞麗麗、勞文禹、吳茂蔚、李俊峰、丸仔、方韻芝、盧樂謙、花苑、</t>
    </r>
    <r>
      <rPr>
        <sz val="11"/>
        <rFont val="Arial"/>
        <family val="2"/>
      </rPr>
      <t>C&amp;G</t>
    </r>
    <r>
      <rPr>
        <sz val="11"/>
        <rFont val="新細明體"/>
        <family val="1"/>
        <charset val="136"/>
      </rPr>
      <t>、謝柏齊、黃慧妍、</t>
    </r>
    <r>
      <rPr>
        <sz val="11"/>
        <rFont val="Arial"/>
        <family val="2"/>
      </rPr>
      <t>Henry Wong</t>
    </r>
  </si>
  <si>
    <r>
      <t>Official “ Artwork on Loan “ Resources and other Media</t>
    </r>
    <r>
      <rPr>
        <sz val="11"/>
        <rFont val="新細明體"/>
        <family val="1"/>
        <charset val="136"/>
      </rPr>
      <t>　</t>
    </r>
  </si>
  <si>
    <r>
      <rPr>
        <sz val="11"/>
        <rFont val="新細明體"/>
        <family val="1"/>
        <charset val="136"/>
      </rPr>
      <t>官方「藝術品外借計劃」資料及</t>
    </r>
    <r>
      <rPr>
        <sz val="11"/>
        <rFont val="Arial"/>
        <family val="2"/>
      </rPr>
      <t xml:space="preserve"> </t>
    </r>
    <r>
      <rPr>
        <sz val="11"/>
        <rFont val="新細明體"/>
        <family val="1"/>
        <charset val="136"/>
      </rPr>
      <t>其它媒介</t>
    </r>
  </si>
  <si>
    <t>09101077</t>
  </si>
  <si>
    <t>Winter Sonata: Snow Ink Painting</t>
    <phoneticPr fontId="0" type="noConversion"/>
  </si>
  <si>
    <r>
      <rPr>
        <sz val="11"/>
        <rFont val="新細明體"/>
        <family val="1"/>
        <charset val="136"/>
      </rPr>
      <t>冬韻水墨雪景展</t>
    </r>
  </si>
  <si>
    <t>Liu Guosong, Chan Shing Kau, Chan Kwan Lap, Bai Hai</t>
  </si>
  <si>
    <r>
      <rPr>
        <sz val="11"/>
        <rFont val="新細明體"/>
        <family val="1"/>
        <charset val="136"/>
      </rPr>
      <t>劉國松，陳成球，陳君立，白海</t>
    </r>
  </si>
  <si>
    <t>09101078</t>
  </si>
  <si>
    <t>CHIRPS (v.2) - fuse:: Residency Program: João Vasco Paiva</t>
    <phoneticPr fontId="0" type="noConversion"/>
  </si>
  <si>
    <r>
      <rPr>
        <sz val="11"/>
        <rFont val="新細明體"/>
        <family val="1"/>
        <charset val="136"/>
      </rPr>
      <t>鳥鳴（了哥交響版）</t>
    </r>
    <r>
      <rPr>
        <sz val="11"/>
        <rFont val="Arial"/>
        <family val="2"/>
      </rPr>
      <t xml:space="preserve">- fuse:: </t>
    </r>
    <r>
      <rPr>
        <sz val="11"/>
        <rFont val="新細明體"/>
        <family val="1"/>
        <charset val="136"/>
      </rPr>
      <t>藝術家駐場計劃</t>
    </r>
    <r>
      <rPr>
        <sz val="11"/>
        <rFont val="Arial"/>
        <family val="2"/>
      </rPr>
      <t>: João Vasco Paiva</t>
    </r>
  </si>
  <si>
    <t>João Vasco Paiva</t>
  </si>
  <si>
    <t>09101079</t>
  </si>
  <si>
    <r>
      <rPr>
        <sz val="11"/>
        <rFont val="新細明體"/>
        <family val="1"/>
        <charset val="136"/>
      </rPr>
      <t>《</t>
    </r>
    <r>
      <rPr>
        <sz val="11"/>
        <rFont val="Arial"/>
        <family val="2"/>
      </rPr>
      <t>OOPS...</t>
    </r>
    <r>
      <rPr>
        <sz val="11"/>
        <rFont val="新細明體"/>
        <family val="1"/>
        <charset val="136"/>
      </rPr>
      <t>》</t>
    </r>
    <r>
      <rPr>
        <sz val="11"/>
        <rFont val="Arial"/>
        <family val="2"/>
      </rPr>
      <t>Solo Exhibition Presented by Lee Nam Hang</t>
    </r>
  </si>
  <si>
    <r>
      <rPr>
        <sz val="11"/>
        <rFont val="新細明體"/>
        <family val="1"/>
        <charset val="136"/>
      </rPr>
      <t>李南衡個人作品展</t>
    </r>
  </si>
  <si>
    <t>Lee Nam Hang</t>
  </si>
  <si>
    <r>
      <rPr>
        <sz val="11"/>
        <rFont val="新細明體"/>
        <family val="1"/>
        <charset val="136"/>
      </rPr>
      <t>李南衡</t>
    </r>
  </si>
  <si>
    <t>Asphalt dream, Finnish Art Exhibition by Soile Yli-Mäyry</t>
    <phoneticPr fontId="0" type="noConversion"/>
  </si>
  <si>
    <t>09101081</t>
  </si>
  <si>
    <t>New Gallery on Old Bailey</t>
  </si>
  <si>
    <r>
      <t>Bottle</t>
    </r>
    <r>
      <rPr>
        <sz val="11"/>
        <rFont val="新細明體"/>
        <family val="1"/>
        <charset val="136"/>
      </rPr>
      <t>‧</t>
    </r>
    <r>
      <rPr>
        <sz val="11"/>
        <rFont val="Arial"/>
        <family val="2"/>
      </rPr>
      <t>Time</t>
    </r>
    <r>
      <rPr>
        <sz val="11"/>
        <rFont val="新細明體"/>
        <family val="1"/>
        <charset val="136"/>
      </rPr>
      <t>‧</t>
    </r>
    <r>
      <rPr>
        <sz val="11"/>
        <rFont val="Arial"/>
        <family val="2"/>
      </rPr>
      <t>Place</t>
    </r>
    <r>
      <rPr>
        <sz val="11"/>
        <rFont val="新細明體"/>
        <family val="1"/>
        <charset val="136"/>
      </rPr>
      <t>‧</t>
    </r>
    <r>
      <rPr>
        <sz val="11"/>
        <rFont val="Arial"/>
        <family val="2"/>
      </rPr>
      <t>Space Solo Art Exhibition of Eileen Chan</t>
    </r>
  </si>
  <si>
    <t>Eileen Chan</t>
  </si>
  <si>
    <r>
      <rPr>
        <sz val="11"/>
        <rFont val="新細明體"/>
        <family val="1"/>
        <charset val="136"/>
      </rPr>
      <t>陳綺妮</t>
    </r>
  </si>
  <si>
    <t>09101082</t>
  </si>
  <si>
    <t>Man in Beijing, Chinese Paintings Exhibition by CHEUNG Wai Man, Eunice</t>
    <phoneticPr fontId="0" type="noConversion"/>
  </si>
  <si>
    <r>
      <rPr>
        <sz val="11"/>
        <rFont val="新細明體"/>
        <family val="1"/>
        <charset val="136"/>
      </rPr>
      <t>《京城棉花糖》張惠文個人作品展</t>
    </r>
  </si>
  <si>
    <t>Eunice Cheung Wai Man</t>
  </si>
  <si>
    <r>
      <rPr>
        <sz val="11"/>
        <rFont val="新細明體"/>
        <family val="1"/>
        <charset val="136"/>
      </rPr>
      <t>張惠文</t>
    </r>
  </si>
  <si>
    <t>09101083</t>
  </si>
  <si>
    <t>Monkey Around Sex</t>
    <phoneticPr fontId="0" type="noConversion"/>
  </si>
  <si>
    <r>
      <rPr>
        <sz val="11"/>
        <rFont val="新細明體"/>
        <family val="1"/>
        <charset val="136"/>
      </rPr>
      <t>調色</t>
    </r>
  </si>
  <si>
    <t>Cheng Sze, Lam Yiu Him, Lee Nam Hang</t>
  </si>
  <si>
    <r>
      <rPr>
        <sz val="11"/>
        <rFont val="新細明體"/>
        <family val="1"/>
        <charset val="136"/>
      </rPr>
      <t>鄭思</t>
    </r>
    <r>
      <rPr>
        <sz val="11"/>
        <rFont val="Arial"/>
        <family val="2"/>
      </rPr>
      <t xml:space="preserve">, </t>
    </r>
    <r>
      <rPr>
        <sz val="11"/>
        <rFont val="新細明體"/>
        <family val="1"/>
        <charset val="136"/>
      </rPr>
      <t>林耀謙</t>
    </r>
    <r>
      <rPr>
        <sz val="11"/>
        <rFont val="Arial"/>
        <family val="2"/>
      </rPr>
      <t xml:space="preserve">, </t>
    </r>
    <r>
      <rPr>
        <sz val="11"/>
        <rFont val="新細明體"/>
        <family val="1"/>
        <charset val="136"/>
      </rPr>
      <t>李南衡</t>
    </r>
  </si>
  <si>
    <t>09101084</t>
  </si>
  <si>
    <t>"Through Bamboo" Painting Exhibition by A. Hispa</t>
    <phoneticPr fontId="0" type="noConversion"/>
  </si>
  <si>
    <r>
      <t xml:space="preserve">"Through Bamboo" A. Hispa </t>
    </r>
    <r>
      <rPr>
        <sz val="11"/>
        <rFont val="新細明體"/>
        <family val="1"/>
        <charset val="136"/>
      </rPr>
      <t>畫展</t>
    </r>
  </si>
  <si>
    <t>Swire Island East and A. Hispa</t>
  </si>
  <si>
    <r>
      <rPr>
        <sz val="11"/>
        <rFont val="新細明體"/>
        <family val="1"/>
        <charset val="136"/>
      </rPr>
      <t>太古港島東及</t>
    </r>
    <r>
      <rPr>
        <sz val="11"/>
        <rFont val="Arial"/>
        <family val="2"/>
      </rPr>
      <t>A. Hispa</t>
    </r>
  </si>
  <si>
    <t>09101085</t>
  </si>
  <si>
    <t>Contemporary Asian Art</t>
    <phoneticPr fontId="0" type="noConversion"/>
  </si>
  <si>
    <t>Contemporary Asian Art</t>
  </si>
  <si>
    <t>Rasa</t>
  </si>
  <si>
    <t>09101086</t>
  </si>
  <si>
    <r>
      <rPr>
        <sz val="11"/>
        <rFont val="新細明體"/>
        <family val="1"/>
        <charset val="136"/>
      </rPr>
      <t>荃新天地</t>
    </r>
  </si>
  <si>
    <t>Re-work-Works by Lo King Yee</t>
    <phoneticPr fontId="0" type="noConversion"/>
  </si>
  <si>
    <r>
      <rPr>
        <sz val="11"/>
        <rFont val="新細明體"/>
        <family val="1"/>
        <charset val="136"/>
      </rPr>
      <t>《再造》老璟怡個展</t>
    </r>
  </si>
  <si>
    <t>09101087</t>
  </si>
  <si>
    <t>Rhythm of Stillness and Movement by Guan Hong Chen</t>
    <phoneticPr fontId="0" type="noConversion"/>
  </si>
  <si>
    <r>
      <rPr>
        <sz val="11"/>
        <rFont val="新細明體"/>
        <family val="1"/>
        <charset val="136"/>
      </rPr>
      <t>《動靜‧律》關宏臣個人畫展</t>
    </r>
  </si>
  <si>
    <t>Guan Hong Chen</t>
  </si>
  <si>
    <r>
      <rPr>
        <sz val="11"/>
        <rFont val="新細明體"/>
        <family val="1"/>
        <charset val="136"/>
      </rPr>
      <t>關宏臣</t>
    </r>
  </si>
  <si>
    <t>09101088</t>
  </si>
  <si>
    <t>Our Youth and Land</t>
    <phoneticPr fontId="0" type="noConversion"/>
  </si>
  <si>
    <r>
      <rPr>
        <sz val="11"/>
        <rFont val="新細明體"/>
        <family val="1"/>
        <charset val="136"/>
      </rPr>
      <t>青春．大地</t>
    </r>
  </si>
  <si>
    <t>Bai Chun Yu; Han Bing Ning; Wang Xing Ping; Shen Jun; Hwang Cheol; Kim Yeong  Min etc.</t>
  </si>
  <si>
    <r>
      <rPr>
        <sz val="11"/>
        <rFont val="新細明體"/>
        <family val="1"/>
        <charset val="136"/>
      </rPr>
      <t>白春禹、韓冰凝、王興平、沈軍、黃哲、金英民等</t>
    </r>
  </si>
  <si>
    <t>09101089</t>
  </si>
  <si>
    <t>Hervé Maury</t>
  </si>
  <si>
    <t>09101090</t>
  </si>
  <si>
    <t>2nd Hong Kong Visual Arts Education Festival - ARTucation Artworks by Teachers &amp; Students 2009</t>
    <phoneticPr fontId="0" type="noConversion"/>
  </si>
  <si>
    <r>
      <rPr>
        <sz val="11"/>
        <rFont val="新細明體"/>
        <family val="1"/>
        <charset val="136"/>
      </rPr>
      <t>第二屆『香港視覺藝術教育節師生視藝展』──教藝兩全</t>
    </r>
    <r>
      <rPr>
        <sz val="11"/>
        <rFont val="Arial"/>
        <family val="2"/>
      </rPr>
      <t>2009</t>
    </r>
  </si>
  <si>
    <t>09101092</t>
  </si>
  <si>
    <t>Celebrating the Spring – Chinese New Year Prints Exhibition</t>
    <phoneticPr fontId="0" type="noConversion"/>
  </si>
  <si>
    <r>
      <rPr>
        <sz val="11"/>
        <rFont val="新細明體"/>
        <family val="1"/>
        <charset val="136"/>
      </rPr>
      <t>桃符迎新歲中國年畫展</t>
    </r>
  </si>
  <si>
    <t>Sino Group's 'Art in Hong Kong'</t>
  </si>
  <si>
    <t>09101093</t>
  </si>
  <si>
    <t>Chao Chung Hsiang, Walasse Ting</t>
  </si>
  <si>
    <t>Chao Chung Hsiang</t>
  </si>
  <si>
    <t>09101094</t>
  </si>
  <si>
    <t>Schoeni Art Gallery (Main Gallery)</t>
  </si>
  <si>
    <t>Guardians of the Steppe</t>
    <phoneticPr fontId="0" type="noConversion"/>
  </si>
  <si>
    <r>
      <rPr>
        <sz val="11"/>
        <rFont val="新細明體"/>
        <family val="1"/>
        <charset val="136"/>
      </rPr>
      <t>大草原的守護者</t>
    </r>
  </si>
  <si>
    <t>Monkhor Erdenebayar</t>
  </si>
  <si>
    <t>09101095</t>
  </si>
  <si>
    <t>Jockey Club Ti-l College Form 7 Visual Arts Graduation Exhibition 2010</t>
    <phoneticPr fontId="0" type="noConversion"/>
  </si>
  <si>
    <r>
      <rPr>
        <sz val="11"/>
        <rFont val="新細明體"/>
        <family val="1"/>
        <charset val="136"/>
      </rPr>
      <t>賽馬會體藝中學中七視覺藝術畢業展</t>
    </r>
    <r>
      <rPr>
        <sz val="11"/>
        <rFont val="Arial"/>
        <family val="2"/>
      </rPr>
      <t>2010</t>
    </r>
  </si>
  <si>
    <t>Jockey Club Ti-l College</t>
  </si>
  <si>
    <r>
      <rPr>
        <sz val="11"/>
        <rFont val="新細明體"/>
        <family val="1"/>
        <charset val="136"/>
      </rPr>
      <t>賽馬場體藝中學</t>
    </r>
  </si>
  <si>
    <t>09101096</t>
  </si>
  <si>
    <t>2/F, Metal Zone, Elements</t>
  </si>
  <si>
    <t>Michael Wilkinson's Premier Exhibition "The Pure Beauty of Love"</t>
    <phoneticPr fontId="0" type="noConversion"/>
  </si>
  <si>
    <r>
      <t xml:space="preserve">Michael Wilkinson </t>
    </r>
    <r>
      <rPr>
        <sz val="11"/>
        <rFont val="新細明體"/>
        <family val="1"/>
        <charset val="136"/>
      </rPr>
      <t>亞洲首次珍藏展</t>
    </r>
  </si>
  <si>
    <t>Elements, MTR</t>
  </si>
  <si>
    <r>
      <rPr>
        <sz val="11"/>
        <rFont val="新細明體"/>
        <family val="1"/>
        <charset val="136"/>
      </rPr>
      <t>圓方、港鐵</t>
    </r>
  </si>
  <si>
    <t>Michael Wilkinson</t>
  </si>
  <si>
    <t>09101097</t>
  </si>
  <si>
    <t>Pao Galleries 4/F - 5/F, Hong Kong Arts Centre</t>
  </si>
  <si>
    <r>
      <rPr>
        <sz val="11"/>
        <rFont val="新細明體"/>
        <family val="1"/>
        <charset val="136"/>
      </rPr>
      <t>香港藝術中心四至五樓包氏畫廊</t>
    </r>
  </si>
  <si>
    <t>Story of Stone - Solo Exhibition by Ma Desheng</t>
    <phoneticPr fontId="0" type="noConversion"/>
  </si>
  <si>
    <r>
      <rPr>
        <sz val="11"/>
        <rFont val="新細明體"/>
        <family val="1"/>
        <charset val="136"/>
      </rPr>
      <t>石頭記：馬德升個人作品展</t>
    </r>
  </si>
  <si>
    <t>Catherine Kwai</t>
  </si>
  <si>
    <r>
      <rPr>
        <sz val="11"/>
        <rFont val="新細明體"/>
        <family val="1"/>
        <charset val="136"/>
      </rPr>
      <t>季玉年</t>
    </r>
  </si>
  <si>
    <t>Ma Desheng</t>
  </si>
  <si>
    <r>
      <rPr>
        <sz val="11"/>
        <rFont val="新細明體"/>
        <family val="1"/>
        <charset val="136"/>
      </rPr>
      <t>馬德升</t>
    </r>
  </si>
  <si>
    <t>09101098</t>
  </si>
  <si>
    <t xml:space="preserve">8 FOR 10 </t>
    <phoneticPr fontId="0" type="noConversion"/>
  </si>
  <si>
    <t xml:space="preserve">8 FOR 10 </t>
  </si>
  <si>
    <t>Jiang Ziye, Wang Yihua, Tian Haibo, Liu Yuanshou, Le Longyao, Pan Xun, Li Xiaoming, Zhu Yiyong</t>
  </si>
  <si>
    <t>09101099</t>
  </si>
  <si>
    <t>Gallery, Academy of Visual Arts, Hong Kong Baptist University</t>
  </si>
  <si>
    <t>Emerging Voices - AVA Glass Exhibition</t>
    <phoneticPr fontId="0" type="noConversion"/>
  </si>
  <si>
    <r>
      <rPr>
        <sz val="11"/>
        <rFont val="新細明體"/>
        <family val="1"/>
        <charset val="136"/>
      </rPr>
      <t>銳．聲</t>
    </r>
    <r>
      <rPr>
        <sz val="11"/>
        <rFont val="Arial"/>
        <family val="2"/>
      </rPr>
      <t xml:space="preserve"> - </t>
    </r>
    <r>
      <rPr>
        <sz val="11"/>
        <rFont val="新細明體"/>
        <family val="1"/>
        <charset val="136"/>
      </rPr>
      <t>視覺藝術院玻璃展</t>
    </r>
  </si>
  <si>
    <t>09101100</t>
  </si>
  <si>
    <t>Photographic Club As 10 years went by</t>
    <phoneticPr fontId="0" type="noConversion"/>
  </si>
  <si>
    <r>
      <rPr>
        <sz val="11"/>
        <rFont val="新細明體"/>
        <family val="1"/>
        <charset val="136"/>
      </rPr>
      <t>聾影社「我們的十年」</t>
    </r>
  </si>
  <si>
    <t>The Hong Kong Society for the Deaf</t>
  </si>
  <si>
    <t>09101101</t>
  </si>
  <si>
    <t>so many years group exhibition</t>
    <phoneticPr fontId="0" type="noConversion"/>
  </si>
  <si>
    <r>
      <rPr>
        <sz val="11"/>
        <rFont val="新細明體"/>
        <family val="1"/>
        <charset val="136"/>
      </rPr>
      <t>年年</t>
    </r>
    <r>
      <rPr>
        <sz val="11"/>
        <rFont val="Arial"/>
        <family val="2"/>
      </rPr>
      <t xml:space="preserve"> </t>
    </r>
    <r>
      <rPr>
        <sz val="11"/>
        <rFont val="新細明體"/>
        <family val="1"/>
        <charset val="136"/>
      </rPr>
      <t>群展</t>
    </r>
  </si>
  <si>
    <t>zhang huan; huang yongping; Tsang Tsou Choi; Takano Ryudai; onaka koji; han jinpeng; Anish Kapoor; Kubota Miki; Glenn Brown; Onodera Yuki; Thomas Struth; Parvathi Nayar</t>
  </si>
  <si>
    <r>
      <rPr>
        <sz val="11"/>
        <rFont val="新細明體"/>
        <family val="1"/>
        <charset val="136"/>
      </rPr>
      <t>張洹、黄永砯、曾灶財、鷹野隆大、尾仲浩二、韓金鵬、</t>
    </r>
    <r>
      <rPr>
        <sz val="11"/>
        <rFont val="Arial"/>
        <family val="2"/>
      </rPr>
      <t>Anish Kapoor</t>
    </r>
    <r>
      <rPr>
        <sz val="11"/>
        <rFont val="新細明體"/>
        <family val="1"/>
        <charset val="136"/>
      </rPr>
      <t>、</t>
    </r>
    <r>
      <rPr>
        <sz val="11"/>
        <rFont val="Arial"/>
        <family val="2"/>
      </rPr>
      <t>Kubota Miki</t>
    </r>
    <r>
      <rPr>
        <sz val="11"/>
        <rFont val="新細明體"/>
        <family val="1"/>
        <charset val="136"/>
      </rPr>
      <t>、</t>
    </r>
    <r>
      <rPr>
        <sz val="11"/>
        <rFont val="Arial"/>
        <family val="2"/>
      </rPr>
      <t>Glenn Brown</t>
    </r>
    <r>
      <rPr>
        <sz val="11"/>
        <rFont val="新細明體"/>
        <family val="1"/>
        <charset val="136"/>
      </rPr>
      <t>、</t>
    </r>
    <r>
      <rPr>
        <sz val="11"/>
        <rFont val="Arial"/>
        <family val="2"/>
      </rPr>
      <t>Onodera Yuki</t>
    </r>
    <r>
      <rPr>
        <sz val="11"/>
        <rFont val="新細明體"/>
        <family val="1"/>
        <charset val="136"/>
      </rPr>
      <t>、</t>
    </r>
    <r>
      <rPr>
        <sz val="11"/>
        <rFont val="Arial"/>
        <family val="2"/>
      </rPr>
      <t>Thomas Struth</t>
    </r>
    <r>
      <rPr>
        <sz val="11"/>
        <rFont val="新細明體"/>
        <family val="1"/>
        <charset val="136"/>
      </rPr>
      <t>、</t>
    </r>
    <r>
      <rPr>
        <sz val="11"/>
        <rFont val="Arial"/>
        <family val="2"/>
      </rPr>
      <t xml:space="preserve"> Parvathi Nayar</t>
    </r>
  </si>
  <si>
    <t>09101102</t>
  </si>
  <si>
    <t>Soft Death by Louie Cordero</t>
    <phoneticPr fontId="0" type="noConversion"/>
  </si>
  <si>
    <t>Soft Death by Louie Cordero</t>
  </si>
  <si>
    <t>Louie Cordero</t>
  </si>
  <si>
    <t>09101103</t>
  </si>
  <si>
    <t>6/F Shatin Galleria Car Park</t>
  </si>
  <si>
    <t>沙田商業中心六樓停車場</t>
    <phoneticPr fontId="0" type="noConversion"/>
  </si>
  <si>
    <t>Thematic Exhibition of Fotanian &lt;IF YOU PARK HERE...&gt;</t>
    <phoneticPr fontId="0" type="noConversion"/>
  </si>
  <si>
    <r>
      <rPr>
        <sz val="11"/>
        <rFont val="新細明體"/>
        <family val="1"/>
        <charset val="136"/>
      </rPr>
      <t>伙炭特備展覽</t>
    </r>
    <r>
      <rPr>
        <sz val="11"/>
        <rFont val="Arial"/>
        <family val="2"/>
      </rPr>
      <t>&lt;</t>
    </r>
    <r>
      <rPr>
        <sz val="11"/>
        <rFont val="新細明體"/>
        <family val="1"/>
        <charset val="136"/>
      </rPr>
      <t>如果你停泊在這裡</t>
    </r>
    <r>
      <rPr>
        <sz val="11"/>
        <rFont val="Arial"/>
        <family val="2"/>
      </rPr>
      <t>&gt; </t>
    </r>
  </si>
  <si>
    <t>Fotanian and Art in Hong Kong of Sino Group </t>
  </si>
  <si>
    <r>
      <rPr>
        <sz val="11"/>
        <rFont val="新細明體"/>
        <family val="1"/>
        <charset val="136"/>
      </rPr>
      <t>伙炭、信和集團「香港藝術」</t>
    </r>
  </si>
  <si>
    <t>Stella Tang Ying Chi</t>
  </si>
  <si>
    <t>Chris Chan Kam Shing; Margaret Chu; Celia Ko Tin Yan; Violet Shum; Gretchen So; Tang Ying Mui; Kenneth Tse Kam Wing; Wong Wo Bik</t>
  </si>
  <si>
    <r>
      <rPr>
        <sz val="11"/>
        <rFont val="新細明體"/>
        <family val="1"/>
        <charset val="136"/>
      </rPr>
      <t>陳錦成、朱卓慧、高天恩、岑嘉慧、蘇秀儀、鄧凝梅、謝錦榮、王禾璧</t>
    </r>
  </si>
  <si>
    <t>09101104</t>
  </si>
  <si>
    <r>
      <rPr>
        <sz val="11"/>
        <rFont val="新細明體"/>
        <family val="1"/>
        <charset val="136"/>
      </rPr>
      <t>陳培略繪畫八十年回顧畫展</t>
    </r>
  </si>
  <si>
    <t>09101105</t>
  </si>
  <si>
    <t>Artist Studio in Fotan Industial Buildings and Shatin Galleria</t>
  </si>
  <si>
    <r>
      <rPr>
        <sz val="11"/>
        <rFont val="新細明體"/>
        <family val="1"/>
        <charset val="136"/>
      </rPr>
      <t>火炭多座工業大廈及沙田商業中心</t>
    </r>
  </si>
  <si>
    <t>Fotanian Open Studios 2010</t>
    <phoneticPr fontId="0" type="noConversion"/>
  </si>
  <si>
    <r>
      <rPr>
        <sz val="11"/>
        <rFont val="新細明體"/>
        <family val="1"/>
        <charset val="136"/>
      </rPr>
      <t>伙炭藝術工作室開放計畫</t>
    </r>
  </si>
  <si>
    <t>224 artists from 59 studios </t>
  </si>
  <si>
    <r>
      <rPr>
        <sz val="11"/>
        <rFont val="新細明體"/>
        <family val="1"/>
        <charset val="136"/>
      </rPr>
      <t>來自</t>
    </r>
    <r>
      <rPr>
        <sz val="11"/>
        <rFont val="Arial"/>
        <family val="2"/>
      </rPr>
      <t>59</t>
    </r>
    <r>
      <rPr>
        <sz val="11"/>
        <rFont val="新細明體"/>
        <family val="1"/>
        <charset val="136"/>
      </rPr>
      <t>個工作室的</t>
    </r>
    <r>
      <rPr>
        <sz val="11"/>
        <rFont val="Arial"/>
        <family val="2"/>
      </rPr>
      <t>224</t>
    </r>
    <r>
      <rPr>
        <sz val="11"/>
        <rFont val="新細明體"/>
        <family val="1"/>
        <charset val="136"/>
      </rPr>
      <t>位藝術家</t>
    </r>
  </si>
  <si>
    <t>09101106</t>
  </si>
  <si>
    <r>
      <rPr>
        <sz val="11"/>
        <rFont val="新細明體"/>
        <family val="1"/>
        <charset val="136"/>
      </rPr>
      <t>現代水墨畫精選</t>
    </r>
  </si>
  <si>
    <t>Chui Tse Hung, Lam Tian Xing , Ann Yen</t>
  </si>
  <si>
    <t>09101107</t>
  </si>
  <si>
    <t>Berliner Luft</t>
    <phoneticPr fontId="0" type="noConversion"/>
  </si>
  <si>
    <t>Berliner Luft</t>
  </si>
  <si>
    <t>Stefan Haase; Tina Buchholtz</t>
  </si>
  <si>
    <t>09101108</t>
  </si>
  <si>
    <t xml:space="preserve">The Rotunda, Exchange Square </t>
  </si>
  <si>
    <r>
      <rPr>
        <sz val="11"/>
        <rFont val="新細明體"/>
        <family val="1"/>
        <charset val="136"/>
      </rPr>
      <t>交易廣場中央大廳</t>
    </r>
  </si>
  <si>
    <t>The 2009 Sovereign Asian Art Prize Finalists Exhibition</t>
    <phoneticPr fontId="0" type="noConversion"/>
  </si>
  <si>
    <r>
      <t xml:space="preserve">2009 </t>
    </r>
    <r>
      <rPr>
        <sz val="11"/>
        <rFont val="新細明體"/>
        <family val="1"/>
        <charset val="136"/>
      </rPr>
      <t>傑出亞洲藝術獎</t>
    </r>
  </si>
  <si>
    <t>09101109</t>
  </si>
  <si>
    <t>Urban Big eye Series</t>
  </si>
  <si>
    <t>Lin Yuan</t>
  </si>
  <si>
    <t>09101110</t>
  </si>
  <si>
    <t>Poetic Scene</t>
  </si>
  <si>
    <r>
      <rPr>
        <sz val="11"/>
        <rFont val="新細明體"/>
        <family val="1"/>
        <charset val="136"/>
      </rPr>
      <t>遊詩源</t>
    </r>
  </si>
  <si>
    <t>Hanison Lau Hok Shing; Jiwye To</t>
  </si>
  <si>
    <r>
      <rPr>
        <sz val="11"/>
        <rFont val="新細明體"/>
        <family val="1"/>
        <charset val="136"/>
      </rPr>
      <t>劉學成、杜之外</t>
    </r>
  </si>
  <si>
    <t>09101111</t>
  </si>
  <si>
    <t>Next….</t>
  </si>
  <si>
    <t>Indian Contemporary Artists</t>
  </si>
  <si>
    <t>09101112</t>
  </si>
  <si>
    <r>
      <rPr>
        <sz val="11"/>
        <rFont val="新細明體"/>
        <family val="1"/>
        <charset val="136"/>
      </rPr>
      <t>「彩虹人生</t>
    </r>
    <r>
      <rPr>
        <sz val="11"/>
        <rFont val="Arial"/>
        <family val="2"/>
      </rPr>
      <t>09-10</t>
    </r>
    <r>
      <rPr>
        <sz val="11"/>
        <rFont val="新細明體"/>
        <family val="1"/>
        <charset val="136"/>
      </rPr>
      <t>」中國書畫展</t>
    </r>
  </si>
  <si>
    <t>09101113</t>
  </si>
  <si>
    <r>
      <rPr>
        <sz val="11"/>
        <rFont val="新細明體"/>
        <family val="1"/>
        <charset val="136"/>
      </rPr>
      <t>「詩酒趁年華」書畫展</t>
    </r>
  </si>
  <si>
    <t>Lam Wan</t>
  </si>
  <si>
    <r>
      <rPr>
        <sz val="11"/>
        <rFont val="新細明體"/>
        <family val="1"/>
        <charset val="136"/>
      </rPr>
      <t>林雲</t>
    </r>
  </si>
  <si>
    <t>09101114</t>
  </si>
  <si>
    <t>Tsi Ya Chai</t>
  </si>
  <si>
    <r>
      <rPr>
        <sz val="11"/>
        <rFont val="新細明體"/>
        <family val="1"/>
        <charset val="136"/>
      </rPr>
      <t>庚寅名家墨蹟展</t>
    </r>
  </si>
  <si>
    <r>
      <rPr>
        <sz val="11"/>
        <rFont val="新細明體"/>
        <family val="1"/>
        <charset val="136"/>
      </rPr>
      <t>陸深、陳培錕、黃君壁、董作賓、韓羽、劉三、饒宗頤、馮康侯、錢君匋、曹容、胡惟德、吳子復、莊嚴、楊善深、黎心齋、麥華三、寧斧成、王北岳、楊之光、何道根、沈荃、葉恭綽、易大厂、李仙根、翟仕堯、范曾、江兆申、秦咢生、高按霄、陳佩秋</t>
    </r>
  </si>
  <si>
    <t>09101115</t>
  </si>
  <si>
    <r>
      <rPr>
        <sz val="11"/>
        <rFont val="新細明體"/>
        <family val="1"/>
        <charset val="136"/>
      </rPr>
      <t>鄭鶴芝國畫展</t>
    </r>
  </si>
  <si>
    <r>
      <rPr>
        <sz val="11"/>
        <rFont val="新細明體"/>
        <family val="1"/>
        <charset val="136"/>
      </rPr>
      <t>鄭鶴芝</t>
    </r>
  </si>
  <si>
    <t>09101116</t>
  </si>
  <si>
    <r>
      <t xml:space="preserve">"White Snow, Red Maple" </t>
    </r>
    <r>
      <rPr>
        <sz val="11"/>
        <rFont val="新細明體"/>
        <family val="1"/>
        <charset val="136"/>
      </rPr>
      <t>──</t>
    </r>
    <r>
      <rPr>
        <sz val="11"/>
        <rFont val="Arial"/>
        <family val="2"/>
      </rPr>
      <t>ZHU jun-shan, ZHAO Ning Painting Exhibition</t>
    </r>
  </si>
  <si>
    <r>
      <t>"</t>
    </r>
    <r>
      <rPr>
        <sz val="11"/>
        <rFont val="新細明體"/>
        <family val="1"/>
        <charset val="136"/>
      </rPr>
      <t>白雪紅楓</t>
    </r>
    <r>
      <rPr>
        <sz val="11"/>
        <rFont val="Arial"/>
        <family val="2"/>
      </rPr>
      <t>"</t>
    </r>
    <r>
      <rPr>
        <sz val="11"/>
        <rFont val="新細明體"/>
        <family val="1"/>
        <charset val="136"/>
      </rPr>
      <t>──朱軍山，趙寧聯展</t>
    </r>
  </si>
  <si>
    <r>
      <rPr>
        <sz val="11"/>
        <rFont val="新細明體"/>
        <family val="1"/>
        <charset val="136"/>
      </rPr>
      <t>加華畫廊</t>
    </r>
  </si>
  <si>
    <t>Zhu Jun Shan; Zhao Ning</t>
  </si>
  <si>
    <r>
      <rPr>
        <sz val="11"/>
        <rFont val="新細明體"/>
        <family val="1"/>
        <charset val="136"/>
      </rPr>
      <t>朱軍山、趙寧</t>
    </r>
  </si>
  <si>
    <t>09101117</t>
  </si>
  <si>
    <t>Ancient and Contemporary Chinese Famous Art Prints Exhibition</t>
    <phoneticPr fontId="0" type="noConversion"/>
  </si>
  <si>
    <r>
      <rPr>
        <sz val="11"/>
        <rFont val="新細明體"/>
        <family val="1"/>
        <charset val="136"/>
      </rPr>
      <t>中國古今名畫複制精品大展</t>
    </r>
  </si>
  <si>
    <t>Kwok Homun</t>
  </si>
  <si>
    <r>
      <rPr>
        <sz val="11"/>
        <rFont val="新細明體"/>
        <family val="1"/>
        <charset val="136"/>
      </rPr>
      <t>郭浩滿</t>
    </r>
  </si>
  <si>
    <t>Hu Yongkai, Xue Liang, Liu Maoshan, Feng Changjiang, Feng Linzhang, Shi Qi</t>
  </si>
  <si>
    <r>
      <rPr>
        <sz val="11"/>
        <rFont val="新細明體"/>
        <family val="1"/>
        <charset val="136"/>
      </rPr>
      <t>胡永凱、薛亮、劉懋善、馮長江、馮霖章、石齊</t>
    </r>
  </si>
  <si>
    <t>09101118</t>
  </si>
  <si>
    <t>Art Exhibition of HKCAA 2010</t>
    <phoneticPr fontId="0" type="noConversion"/>
  </si>
  <si>
    <r>
      <rPr>
        <sz val="11"/>
        <rFont val="新細明體"/>
        <family val="1"/>
        <charset val="136"/>
      </rPr>
      <t>香港創意藝術會會員作品展</t>
    </r>
    <r>
      <rPr>
        <sz val="11"/>
        <rFont val="Arial"/>
        <family val="2"/>
      </rPr>
      <t>2010</t>
    </r>
  </si>
  <si>
    <t>09101119</t>
  </si>
  <si>
    <t>Biography</t>
    <phoneticPr fontId="0" type="noConversion"/>
  </si>
  <si>
    <r>
      <rPr>
        <sz val="11"/>
        <rFont val="新細明體"/>
        <family val="1"/>
        <charset val="136"/>
      </rPr>
      <t>檔案</t>
    </r>
  </si>
  <si>
    <t>Biljana Ciric; Khim Ong</t>
  </si>
  <si>
    <r>
      <rPr>
        <sz val="11"/>
        <rFont val="新細明體"/>
        <family val="1"/>
        <charset val="136"/>
      </rPr>
      <t>比利安娜‧思瑞克、王佩琴</t>
    </r>
  </si>
  <si>
    <t>Hu Xianqian (Guangzhou), Li Ming (Hangzhou), Li Mu (Shanghai), Tang Dixin (Shanghai), and Zhao Zhao (Beijing)</t>
  </si>
  <si>
    <r>
      <rPr>
        <sz val="11"/>
        <rFont val="新細明體"/>
        <family val="1"/>
        <charset val="136"/>
      </rPr>
      <t>胡向前、李明、李牧、唐狄鑫、趙趙</t>
    </r>
  </si>
  <si>
    <t>09101120</t>
  </si>
  <si>
    <t>Jane Lee | Lee Kit | Donna Ong</t>
    <phoneticPr fontId="0" type="noConversion"/>
  </si>
  <si>
    <t>Jane Lee | Lee Kit | Donna Ong</t>
  </si>
  <si>
    <t>Jane Lee; Lee Kit; Donna Ong</t>
  </si>
  <si>
    <t>09101121</t>
  </si>
  <si>
    <t>Opus 1 Arts Music Studio Art Show</t>
    <phoneticPr fontId="0" type="noConversion"/>
  </si>
  <si>
    <t>Opus 1 Arts Music Studio</t>
  </si>
  <si>
    <t>09101122</t>
  </si>
  <si>
    <t>2/F-3/F Jockey Club Atrium, 3/F Experimental Gallery of Hong Kong Arts Centre</t>
  </si>
  <si>
    <t>Solargraphy @ Hong Kong : Sunpath Pinhole Recording</t>
    <phoneticPr fontId="0" type="noConversion"/>
  </si>
  <si>
    <r>
      <t>Solargraphy</t>
    </r>
    <r>
      <rPr>
        <sz val="11"/>
        <rFont val="新細明體"/>
        <family val="1"/>
        <charset val="136"/>
      </rPr>
      <t>香港站</t>
    </r>
    <r>
      <rPr>
        <sz val="11"/>
        <rFont val="Arial"/>
        <family val="2"/>
      </rPr>
      <t xml:space="preserve"> : </t>
    </r>
    <r>
      <rPr>
        <sz val="11"/>
        <rFont val="新細明體"/>
        <family val="1"/>
        <charset val="136"/>
      </rPr>
      <t>針孔攝影下的日照軌跡</t>
    </r>
  </si>
  <si>
    <r>
      <rPr>
        <sz val="11"/>
        <rFont val="新細明體"/>
        <family val="1"/>
        <charset val="136"/>
      </rPr>
      <t>香港藝術中心、《咔》攝影文化誌</t>
    </r>
  </si>
  <si>
    <t>Finnish artist Tarja Trygg; Participants of the solargraphy workshop, August 2009</t>
  </si>
  <si>
    <r>
      <rPr>
        <sz val="11"/>
        <rFont val="新細明體"/>
        <family val="1"/>
        <charset val="136"/>
      </rPr>
      <t>芬蘭藝術家</t>
    </r>
    <r>
      <rPr>
        <sz val="11"/>
        <rFont val="Arial"/>
        <family val="2"/>
      </rPr>
      <t xml:space="preserve"> Tarja Trygg </t>
    </r>
    <r>
      <rPr>
        <sz val="11"/>
        <rFont val="新細明體"/>
        <family val="1"/>
        <charset val="136"/>
      </rPr>
      <t>、來自十八區的</t>
    </r>
    <r>
      <rPr>
        <sz val="11"/>
        <rFont val="Arial"/>
        <family val="2"/>
      </rPr>
      <t>solargraphy</t>
    </r>
    <r>
      <rPr>
        <sz val="11"/>
        <rFont val="新細明體"/>
        <family val="1"/>
        <charset val="136"/>
      </rPr>
      <t>針孔攝影活動工作坊參加者</t>
    </r>
  </si>
  <si>
    <t>09101123</t>
  </si>
  <si>
    <t>Two Portraitures</t>
    <phoneticPr fontId="0" type="noConversion"/>
  </si>
  <si>
    <t>Two Portraitures</t>
  </si>
  <si>
    <t>Anthony Lee</t>
  </si>
  <si>
    <t>Student from "Applied Media Aesthetics" of the MSc in Multimedia and Entertainment Technology and BA (Hons) in Digital Media programs</t>
  </si>
  <si>
    <t>09101124</t>
  </si>
  <si>
    <t>Former Police Married Ouarters</t>
  </si>
  <si>
    <r>
      <rPr>
        <sz val="11"/>
        <rFont val="新細明體"/>
        <family val="1"/>
        <charset val="136"/>
      </rPr>
      <t>荷里活道警察宿舍</t>
    </r>
  </si>
  <si>
    <r>
      <rPr>
        <sz val="11"/>
        <rFont val="新細明體"/>
        <family val="1"/>
        <charset val="136"/>
      </rPr>
      <t>港文化‧港創意</t>
    </r>
  </si>
  <si>
    <t>HULU Culture</t>
  </si>
  <si>
    <t>09101125</t>
  </si>
  <si>
    <r>
      <rPr>
        <sz val="11"/>
        <rFont val="新細明體"/>
        <family val="1"/>
        <charset val="136"/>
      </rPr>
      <t>織出我天地：</t>
    </r>
    <r>
      <rPr>
        <sz val="11"/>
        <rFont val="Arial"/>
        <family val="2"/>
      </rPr>
      <t>SAORI</t>
    </r>
    <r>
      <rPr>
        <sz val="11"/>
        <rFont val="新細明體"/>
        <family val="1"/>
        <charset val="136"/>
      </rPr>
      <t>手織布藝計劃展覽</t>
    </r>
  </si>
  <si>
    <r>
      <rPr>
        <sz val="11"/>
        <rFont val="新細明體"/>
        <family val="1"/>
        <charset val="136"/>
      </rPr>
      <t>康樂及文化事務署藝術推廣辦事處</t>
    </r>
    <r>
      <rPr>
        <sz val="11"/>
        <rFont val="Arial"/>
        <family val="2"/>
      </rPr>
      <t xml:space="preserve"> </t>
    </r>
  </si>
  <si>
    <t>28 members of SAHK Erik Kvan Workshop and Hostel, SAHK Shek Wai Kok Parents’ Resource Centre and SAHK Chaiwan Workshop; 56 members of Lai King Home of The Salvation Army Rehabilitation Service, Shaukeiwan Community Day Rehabilitation Service of The Salvat</t>
  </si>
  <si>
    <r>
      <rPr>
        <sz val="11"/>
        <rFont val="新細明體"/>
        <family val="1"/>
        <charset val="136"/>
      </rPr>
      <t>香港耀能協會愛睿工場、香港耀能協會柴灣庇護工場及香港耀能協會石圍角家長資源中心共</t>
    </r>
    <r>
      <rPr>
        <sz val="11"/>
        <rFont val="Arial"/>
        <family val="2"/>
      </rPr>
      <t>28</t>
    </r>
    <r>
      <rPr>
        <sz val="11"/>
        <rFont val="新細明體"/>
        <family val="1"/>
        <charset val="136"/>
      </rPr>
      <t>位成員；救世軍復康服務荔景院、救世軍復康服務筲箕灣社區展能服務、救世軍復康服務恒安綜合職業復康服務、救世軍復康服務德田社區展能服務及救世軍復康服務長康社區展能暨宿舍服務共</t>
    </r>
    <r>
      <rPr>
        <sz val="11"/>
        <rFont val="Arial"/>
        <family val="2"/>
      </rPr>
      <t>56</t>
    </r>
    <r>
      <rPr>
        <sz val="11"/>
        <rFont val="新細明體"/>
        <family val="1"/>
        <charset val="136"/>
      </rPr>
      <t>位成員</t>
    </r>
  </si>
  <si>
    <t>A partnership between the Art Promotion Office of the Leisure and Cultural Services Department, SAHK, The Salvation Army and Kadoorie Farm and Botanic Garden</t>
  </si>
  <si>
    <r>
      <rPr>
        <sz val="11"/>
        <rFont val="新細明體"/>
        <family val="1"/>
        <charset val="136"/>
      </rPr>
      <t>康樂及文化事務署藝術推廣辦事處、香港耀能協會、救世軍及嘉道理農場暨植物園合作夥伴計劃</t>
    </r>
  </si>
  <si>
    <t>09101126</t>
  </si>
  <si>
    <t>Book launch of '1989 : 365 Art Days in China and Germany'</t>
  </si>
  <si>
    <r>
      <rPr>
        <sz val="11"/>
        <rFont val="新細明體"/>
        <family val="1"/>
        <charset val="136"/>
      </rPr>
      <t>《</t>
    </r>
    <r>
      <rPr>
        <sz val="11"/>
        <rFont val="Arial"/>
        <family val="2"/>
      </rPr>
      <t>1989 : 365</t>
    </r>
    <r>
      <rPr>
        <sz val="11"/>
        <rFont val="新細明體"/>
        <family val="1"/>
        <charset val="136"/>
      </rPr>
      <t>中德藝術》新書發佈</t>
    </r>
  </si>
  <si>
    <t>09101127</t>
  </si>
  <si>
    <r>
      <rPr>
        <sz val="11"/>
        <rFont val="新細明體"/>
        <family val="1"/>
        <charset val="136"/>
      </rPr>
      <t>《</t>
    </r>
    <r>
      <rPr>
        <sz val="11"/>
        <rFont val="Arial"/>
        <family val="2"/>
      </rPr>
      <t xml:space="preserve">Eating with Art </t>
    </r>
    <r>
      <rPr>
        <sz val="11"/>
        <rFont val="新細明體"/>
        <family val="1"/>
        <charset val="136"/>
      </rPr>
      <t>》</t>
    </r>
    <r>
      <rPr>
        <sz val="11"/>
        <rFont val="Arial"/>
        <family val="2"/>
      </rPr>
      <t>The Solo Exhibition By Eating Leung</t>
    </r>
  </si>
  <si>
    <r>
      <rPr>
        <sz val="11"/>
        <rFont val="新細明體"/>
        <family val="1"/>
        <charset val="136"/>
      </rPr>
      <t>《食．藝》梁依廷個人作品展</t>
    </r>
  </si>
  <si>
    <t>Eating Leung</t>
  </si>
  <si>
    <r>
      <rPr>
        <sz val="11"/>
        <rFont val="新細明體"/>
        <family val="1"/>
        <charset val="136"/>
      </rPr>
      <t>梁依廷</t>
    </r>
  </si>
  <si>
    <t>09101128</t>
  </si>
  <si>
    <t>Chinese New Year Calligraphy Competition Participants' Exhibition</t>
    <phoneticPr fontId="0" type="noConversion"/>
  </si>
  <si>
    <r>
      <rPr>
        <sz val="11"/>
        <rFont val="新細明體"/>
        <family val="1"/>
        <charset val="136"/>
      </rPr>
      <t>書法展覽系列：新春書法比賽參賽作品展</t>
    </r>
  </si>
  <si>
    <t>Yau Tsim Mong District Office and Mong Kok District Cultural, Recreational &amp; Sports Association Ltd.</t>
  </si>
  <si>
    <t>09101129</t>
  </si>
  <si>
    <t>Transition</t>
    <phoneticPr fontId="0" type="noConversion"/>
  </si>
  <si>
    <r>
      <rPr>
        <sz val="11"/>
        <rFont val="新細明體"/>
        <family val="1"/>
        <charset val="136"/>
      </rPr>
      <t>過渡</t>
    </r>
  </si>
  <si>
    <t>Grrdon Lo Ka Yin, Lam Hau Ling, Lam Tung Pang, Lee Kit, Leung Ching Man, Pak Sheung Chuen, Tang Siu Nam</t>
  </si>
  <si>
    <r>
      <rPr>
        <sz val="11"/>
        <rFont val="新細明體"/>
        <family val="1"/>
        <charset val="136"/>
      </rPr>
      <t>盧家彥</t>
    </r>
    <r>
      <rPr>
        <sz val="11"/>
        <rFont val="Arial"/>
        <family val="2"/>
      </rPr>
      <t xml:space="preserve">, </t>
    </r>
    <r>
      <rPr>
        <sz val="11"/>
        <rFont val="新細明體"/>
        <family val="1"/>
        <charset val="136"/>
      </rPr>
      <t>林巧羚</t>
    </r>
    <r>
      <rPr>
        <sz val="11"/>
        <rFont val="Arial"/>
        <family val="2"/>
      </rPr>
      <t xml:space="preserve">, </t>
    </r>
    <r>
      <rPr>
        <sz val="11"/>
        <rFont val="新細明體"/>
        <family val="1"/>
        <charset val="136"/>
      </rPr>
      <t>林東鵬</t>
    </r>
    <r>
      <rPr>
        <sz val="11"/>
        <rFont val="Arial"/>
        <family val="2"/>
      </rPr>
      <t xml:space="preserve">, </t>
    </r>
    <r>
      <rPr>
        <sz val="11"/>
        <rFont val="新細明體"/>
        <family val="1"/>
        <charset val="136"/>
      </rPr>
      <t>李傑</t>
    </r>
    <r>
      <rPr>
        <sz val="11"/>
        <rFont val="Arial"/>
        <family val="2"/>
      </rPr>
      <t xml:space="preserve">, </t>
    </r>
    <r>
      <rPr>
        <sz val="11"/>
        <rFont val="新細明體"/>
        <family val="1"/>
        <charset val="136"/>
      </rPr>
      <t>梁靜雯</t>
    </r>
    <r>
      <rPr>
        <sz val="11"/>
        <rFont val="Arial"/>
        <family val="2"/>
      </rPr>
      <t>,</t>
    </r>
    <r>
      <rPr>
        <sz val="11"/>
        <rFont val="新細明體"/>
        <family val="1"/>
        <charset val="136"/>
      </rPr>
      <t>白雙全</t>
    </r>
    <r>
      <rPr>
        <sz val="11"/>
        <rFont val="Arial"/>
        <family val="2"/>
      </rPr>
      <t xml:space="preserve">, </t>
    </r>
    <r>
      <rPr>
        <sz val="11"/>
        <rFont val="新細明體"/>
        <family val="1"/>
        <charset val="136"/>
      </rPr>
      <t>鄧兆南</t>
    </r>
  </si>
  <si>
    <t>09101130</t>
  </si>
  <si>
    <t xml:space="preserve">Hong Kong Cultural Centre Exhibition </t>
  </si>
  <si>
    <r>
      <rPr>
        <sz val="11"/>
        <rFont val="新細明體"/>
        <family val="1"/>
        <charset val="136"/>
      </rPr>
      <t>第十屆西方藝術文憑課程畢業展</t>
    </r>
  </si>
  <si>
    <t>09101131</t>
  </si>
  <si>
    <t>Graduation Exhibition of the 10th Diploma in Fine Arts of the School of Continuing &amp; Professional Studies of the Chinese University of Hong Kong</t>
    <phoneticPr fontId="0" type="noConversion"/>
  </si>
  <si>
    <r>
      <rPr>
        <sz val="11"/>
        <rFont val="新細明體"/>
        <family val="1"/>
        <charset val="136"/>
      </rPr>
      <t>香港中文大學專業進修學院之第十屆西方藝術文憑課程畢業展</t>
    </r>
  </si>
  <si>
    <t>09101132</t>
  </si>
  <si>
    <t>Lithium Carbon - CIL Creative Bulletin#2</t>
  </si>
  <si>
    <t>CIL Creative Bulletin Organizing Committee, Critical Intermedia Laboratory, School of Creative Media, City University of Hong Kong</t>
  </si>
  <si>
    <r>
      <rPr>
        <sz val="11"/>
        <rFont val="新細明體"/>
        <family val="1"/>
        <charset val="136"/>
      </rPr>
      <t>香港城市大學創意媒體學院跨媒體實驗室</t>
    </r>
    <r>
      <rPr>
        <sz val="11"/>
        <rFont val="Arial"/>
        <family val="2"/>
      </rPr>
      <t>CIL Creative Bulletin</t>
    </r>
    <r>
      <rPr>
        <sz val="11"/>
        <rFont val="新細明體"/>
        <family val="1"/>
        <charset val="136"/>
      </rPr>
      <t>籌委會</t>
    </r>
  </si>
  <si>
    <t>09101133</t>
  </si>
  <si>
    <t>Inaugural Group Exhibition</t>
    <phoneticPr fontId="0" type="noConversion"/>
  </si>
  <si>
    <t>Inaugural Group Exhibition</t>
  </si>
  <si>
    <t xml:space="preserve">Wu Guanzhong, Wang Huaiqing, Xu Jiang, Jia Youfu, Pang Jiun, Xin Dongwang, Hu Yongkai, Fang Xiang, Yang Gang, Yang Mingyi, Bob Yan, Ming Jing, Liang Liqiang, Cao Xiaodong, Shen Jingdong, Chen Lianqing, Liu Kun, Liu Wei, Shi Wei </t>
  </si>
  <si>
    <t>09101134</t>
  </si>
  <si>
    <t>Winter Wonderland</t>
    <phoneticPr fontId="0" type="noConversion"/>
  </si>
  <si>
    <t>Winter Wonderland</t>
  </si>
  <si>
    <t>Irina Surikova, Anna Berezovskaya, Anastassia Katafygiotis ,Piotr Frolov</t>
  </si>
  <si>
    <r>
      <t>Keep as original, exh webpage does not specify which branch: http://www.redsquare-gallery.com/enu/exhibitions_detail.asp?type=past&amp;NewsId=50; "</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</si>
  <si>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09101135</t>
  </si>
  <si>
    <t>The University Museum and Art Gallery</t>
  </si>
  <si>
    <t>Hong Kong Lyric Ink Paintings by Raymond Fung</t>
    <phoneticPr fontId="0" type="noConversion"/>
  </si>
  <si>
    <r>
      <rPr>
        <sz val="11"/>
        <rFont val="新細明體"/>
        <family val="1"/>
        <charset val="136"/>
      </rPr>
      <t>香江戀曲：馮永基水墨畫</t>
    </r>
  </si>
  <si>
    <t>Anita Wong Yin Fong</t>
  </si>
  <si>
    <t>Raymond Fung</t>
  </si>
  <si>
    <r>
      <rPr>
        <sz val="11"/>
        <rFont val="新細明體"/>
        <family val="1"/>
        <charset val="136"/>
      </rPr>
      <t>馮永基</t>
    </r>
  </si>
  <si>
    <t>09101136</t>
  </si>
  <si>
    <t>The Hong Kong Federation of Trade Unions Cultural &amp; Arts Advancement Association</t>
    <phoneticPr fontId="0" type="noConversion"/>
  </si>
  <si>
    <r>
      <rPr>
        <sz val="11"/>
        <rFont val="新細明體"/>
        <family val="1"/>
        <charset val="136"/>
      </rPr>
      <t>工聯書法解碼學會會員書法展覽</t>
    </r>
  </si>
  <si>
    <t>The Hong Kong Federation of Trade Unions Cultural &amp; Arts Advancement Association</t>
  </si>
  <si>
    <r>
      <rPr>
        <sz val="11"/>
        <rFont val="新細明體"/>
        <family val="1"/>
        <charset val="136"/>
      </rPr>
      <t>工聯文化藝術促進會</t>
    </r>
  </si>
  <si>
    <t>09101137</t>
  </si>
  <si>
    <r>
      <rPr>
        <sz val="11"/>
        <rFont val="新細明體"/>
        <family val="1"/>
        <charset val="136"/>
      </rPr>
      <t>白雲畫會第二屆書畫展覽</t>
    </r>
  </si>
  <si>
    <t>09101138</t>
  </si>
  <si>
    <t>windows of Shanghai Street Artspace</t>
  </si>
  <si>
    <r>
      <rPr>
        <sz val="11"/>
        <rFont val="新細明體"/>
        <family val="1"/>
        <charset val="136"/>
      </rPr>
      <t>上海街視藝空間櫥窗內</t>
    </r>
  </si>
  <si>
    <t>See Through: Double Happiness</t>
    <phoneticPr fontId="0" type="noConversion"/>
  </si>
  <si>
    <r>
      <rPr>
        <sz val="11"/>
        <rFont val="新細明體"/>
        <family val="1"/>
        <charset val="136"/>
      </rPr>
      <t>「隔窗有嘢」之「囍</t>
    </r>
    <r>
      <rPr>
        <sz val="11"/>
        <rFont val="Arial"/>
        <family val="2"/>
      </rPr>
      <t xml:space="preserve"> III</t>
    </r>
    <r>
      <rPr>
        <sz val="11"/>
        <rFont val="新細明體"/>
        <family val="1"/>
        <charset val="136"/>
      </rPr>
      <t>」</t>
    </r>
  </si>
  <si>
    <t>Saffron Leung</t>
  </si>
  <si>
    <r>
      <rPr>
        <sz val="11"/>
        <rFont val="新細明體"/>
        <family val="1"/>
        <charset val="136"/>
      </rPr>
      <t>梁兆齡</t>
    </r>
  </si>
  <si>
    <t>09101139</t>
  </si>
  <si>
    <t>Sissy Circus and Other Singularities</t>
  </si>
  <si>
    <t>Robert Esterman</t>
  </si>
  <si>
    <t>09101140</t>
  </si>
  <si>
    <t>Cattle Depot 101 - Mapping the City</t>
    <phoneticPr fontId="0" type="noConversion"/>
  </si>
  <si>
    <r>
      <rPr>
        <sz val="11"/>
        <rFont val="新細明體"/>
        <family val="1"/>
        <charset val="136"/>
      </rPr>
      <t>牛棚</t>
    </r>
    <r>
      <rPr>
        <sz val="11"/>
        <rFont val="Arial"/>
        <family val="2"/>
      </rPr>
      <t>101-</t>
    </r>
    <r>
      <rPr>
        <sz val="11"/>
        <rFont val="新細明體"/>
        <family val="1"/>
        <charset val="136"/>
      </rPr>
      <t>拼貼圖城</t>
    </r>
  </si>
  <si>
    <t>Alvis Choi</t>
  </si>
  <si>
    <r>
      <rPr>
        <sz val="11"/>
        <rFont val="新細明體"/>
        <family val="1"/>
        <charset val="136"/>
      </rPr>
      <t>蔡海盈</t>
    </r>
  </si>
  <si>
    <t>Students from Methodist Collenge, S.K.H. Lam Kau Mow Secondary School, CCC Kei To Secondary School and Heep Yunn School</t>
  </si>
  <si>
    <r>
      <rPr>
        <sz val="11"/>
        <rFont val="新細明體"/>
        <family val="1"/>
        <charset val="136"/>
      </rPr>
      <t>循道中學、聖公會林裘謀中學、中華基督教會基道中學及協恩中學學生</t>
    </r>
  </si>
  <si>
    <t>The artworks were created at a workshop held in July 2009.</t>
  </si>
  <si>
    <r>
      <rPr>
        <sz val="11"/>
        <rFont val="新細明體"/>
        <family val="1"/>
        <charset val="136"/>
      </rPr>
      <t>作品於</t>
    </r>
    <r>
      <rPr>
        <sz val="11"/>
        <rFont val="Arial"/>
        <family val="2"/>
      </rPr>
      <t>2009</t>
    </r>
    <r>
      <rPr>
        <sz val="11"/>
        <rFont val="新細明體"/>
        <family val="1"/>
        <charset val="136"/>
      </rPr>
      <t>年</t>
    </r>
    <r>
      <rPr>
        <sz val="11"/>
        <rFont val="Arial"/>
        <family val="2"/>
      </rPr>
      <t>7</t>
    </r>
    <r>
      <rPr>
        <sz val="11"/>
        <rFont val="新細明體"/>
        <family val="1"/>
        <charset val="136"/>
      </rPr>
      <t>月舉行的工作坊創作。</t>
    </r>
  </si>
  <si>
    <t>09101141</t>
  </si>
  <si>
    <t>Victoria House</t>
  </si>
  <si>
    <r>
      <rPr>
        <sz val="11"/>
        <rFont val="新細明體"/>
        <family val="1"/>
        <charset val="136"/>
      </rPr>
      <t>政務司司長官邸</t>
    </r>
  </si>
  <si>
    <t>Victoria House</t>
    <phoneticPr fontId="0" type="noConversion"/>
  </si>
  <si>
    <t>Review: Student Exhibition at Victoria House 2010</t>
    <phoneticPr fontId="0" type="noConversion"/>
  </si>
  <si>
    <r>
      <rPr>
        <sz val="11"/>
        <rFont val="新細明體"/>
        <family val="1"/>
        <charset val="136"/>
      </rPr>
      <t>回顧</t>
    </r>
    <r>
      <rPr>
        <sz val="11"/>
        <rFont val="Arial"/>
        <family val="2"/>
      </rPr>
      <t xml:space="preserve">: </t>
    </r>
    <r>
      <rPr>
        <sz val="11"/>
        <rFont val="新細明體"/>
        <family val="1"/>
        <charset val="136"/>
      </rPr>
      <t>視覺藝術院學生於政務司司長官邸之展覽</t>
    </r>
  </si>
  <si>
    <t>AVA students</t>
  </si>
  <si>
    <t>09101142</t>
  </si>
  <si>
    <t>Joint School Art Exhibition</t>
    <phoneticPr fontId="0" type="noConversion"/>
  </si>
  <si>
    <t>Lung Cheung Government Secondary School</t>
  </si>
  <si>
    <r>
      <rPr>
        <sz val="11"/>
        <rFont val="新細明體"/>
        <family val="1"/>
        <charset val="136"/>
      </rPr>
      <t>龍翔官立中學</t>
    </r>
  </si>
  <si>
    <t>09101143</t>
  </si>
  <si>
    <t>Back to Drawing</t>
    <phoneticPr fontId="0" type="noConversion"/>
  </si>
  <si>
    <r>
      <rPr>
        <sz val="11"/>
        <rFont val="新細明體"/>
        <family val="1"/>
        <charset val="136"/>
      </rPr>
      <t>回歸線跡</t>
    </r>
  </si>
  <si>
    <t>Carol Ho Oi Yan</t>
  </si>
  <si>
    <t>Carol Ho Oi Yan; Barry Jacques; Lam Wai Kit; Lee Mei Kuen; Mark Pearson; Pierre Öberg; David Smith; Tang Ying Chi; Tang Ying Mui</t>
  </si>
  <si>
    <r>
      <rPr>
        <sz val="11"/>
        <rFont val="新細明體"/>
        <family val="1"/>
        <charset val="136"/>
      </rPr>
      <t>何藹恩</t>
    </r>
    <r>
      <rPr>
        <sz val="11"/>
        <rFont val="Arial"/>
        <family val="2"/>
      </rPr>
      <t xml:space="preserve">; Barry Jacques; </t>
    </r>
    <r>
      <rPr>
        <sz val="11"/>
        <rFont val="新細明體"/>
        <family val="1"/>
        <charset val="136"/>
      </rPr>
      <t>林慧潔</t>
    </r>
    <r>
      <rPr>
        <sz val="11"/>
        <rFont val="Arial"/>
        <family val="2"/>
      </rPr>
      <t xml:space="preserve">; </t>
    </r>
    <r>
      <rPr>
        <sz val="11"/>
        <rFont val="新細明體"/>
        <family val="1"/>
        <charset val="136"/>
      </rPr>
      <t>李美娟</t>
    </r>
    <r>
      <rPr>
        <sz val="11"/>
        <rFont val="Arial"/>
        <family val="2"/>
      </rPr>
      <t xml:space="preserve">; Mark Pearson; Pierre Öberg; David Smith; </t>
    </r>
    <r>
      <rPr>
        <sz val="11"/>
        <rFont val="新細明體"/>
        <family val="1"/>
        <charset val="136"/>
      </rPr>
      <t>鄧凝姿</t>
    </r>
    <r>
      <rPr>
        <sz val="11"/>
        <rFont val="Arial"/>
        <family val="2"/>
      </rPr>
      <t xml:space="preserve">; </t>
    </r>
    <r>
      <rPr>
        <sz val="11"/>
        <rFont val="新細明體"/>
        <family val="1"/>
        <charset val="136"/>
      </rPr>
      <t>鄧凝梅</t>
    </r>
  </si>
  <si>
    <t>09101144</t>
  </si>
  <si>
    <t>Fossil of the past: Chen Xin Mou - 2010 Hong Kong</t>
    <phoneticPr fontId="0" type="noConversion"/>
  </si>
  <si>
    <r>
      <rPr>
        <sz val="11"/>
        <rFont val="新細明體"/>
        <family val="1"/>
        <charset val="136"/>
      </rPr>
      <t>石語‧史記──陳心懋作品展</t>
    </r>
    <r>
      <rPr>
        <sz val="11"/>
        <rFont val="Arial"/>
        <family val="2"/>
      </rPr>
      <t>2010</t>
    </r>
    <r>
      <rPr>
        <sz val="11"/>
        <rFont val="新細明體"/>
        <family val="1"/>
        <charset val="136"/>
      </rPr>
      <t>香港</t>
    </r>
  </si>
  <si>
    <t>Chen Xin Mou</t>
  </si>
  <si>
    <r>
      <rPr>
        <sz val="11"/>
        <rFont val="新細明體"/>
        <family val="1"/>
        <charset val="136"/>
      </rPr>
      <t>陳心懋</t>
    </r>
  </si>
  <si>
    <t>09101145</t>
  </si>
  <si>
    <t>Performativities</t>
  </si>
  <si>
    <t>09101146</t>
  </si>
  <si>
    <t>Transparent/Light</t>
    <phoneticPr fontId="0" type="noConversion"/>
  </si>
  <si>
    <t>Transparent/Light</t>
  </si>
  <si>
    <t>09101147</t>
  </si>
  <si>
    <t>Un-Claimed &amp; Other Urban F(r)ictions</t>
  </si>
  <si>
    <t>Surekha</t>
  </si>
  <si>
    <t>09101148</t>
  </si>
  <si>
    <t>Conversations on the Street: Featuring Works by Doll Artist, Tomoka lke</t>
  </si>
  <si>
    <t>Tomoka lke</t>
  </si>
  <si>
    <t>09101149</t>
  </si>
  <si>
    <t xml:space="preserve">EDGE OF INDONESIA </t>
    <phoneticPr fontId="0" type="noConversion"/>
  </si>
  <si>
    <t xml:space="preserve">EDGE OF INDONESIA </t>
  </si>
  <si>
    <t>A group show of 8 pomising Indonesia artists</t>
  </si>
  <si>
    <t>New Vision: New Colours</t>
    <phoneticPr fontId="0" type="noConversion"/>
  </si>
  <si>
    <r>
      <rPr>
        <sz val="11"/>
        <rFont val="新細明體"/>
        <family val="1"/>
        <charset val="136"/>
      </rPr>
      <t>視界新色</t>
    </r>
  </si>
  <si>
    <t>09101151</t>
  </si>
  <si>
    <t>PIC 2010</t>
    <phoneticPr fontId="0" type="noConversion"/>
  </si>
  <si>
    <r>
      <rPr>
        <sz val="11"/>
        <rFont val="新細明體"/>
        <family val="1"/>
        <charset val="136"/>
      </rPr>
      <t>視影展</t>
    </r>
    <r>
      <rPr>
        <sz val="11"/>
        <rFont val="Arial"/>
        <family val="2"/>
      </rPr>
      <t>2010</t>
    </r>
  </si>
  <si>
    <t>09101152</t>
  </si>
  <si>
    <t>Pao Gallery, Hong Kong Arts Centre</t>
  </si>
  <si>
    <t>The Missing Parts - a study on functional objects</t>
    <phoneticPr fontId="0" type="noConversion"/>
  </si>
  <si>
    <r>
      <rPr>
        <sz val="11"/>
        <rFont val="新細明體"/>
        <family val="1"/>
        <charset val="136"/>
      </rPr>
      <t>《拾遺補闕</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實用器物研究</t>
    </r>
  </si>
  <si>
    <t>Hong Kong Art School (a division of Hong Kong Arts Centre)</t>
  </si>
  <si>
    <r>
      <rPr>
        <sz val="11"/>
        <rFont val="新細明體"/>
        <family val="1"/>
        <charset val="136"/>
      </rPr>
      <t>香港藝術學院</t>
    </r>
    <r>
      <rPr>
        <sz val="11"/>
        <rFont val="Arial"/>
        <family val="2"/>
      </rPr>
      <t xml:space="preserve"> (</t>
    </r>
    <r>
      <rPr>
        <sz val="11"/>
        <rFont val="新細明體"/>
        <family val="1"/>
        <charset val="136"/>
      </rPr>
      <t>香港藝術中心附屬機構</t>
    </r>
    <r>
      <rPr>
        <sz val="11"/>
        <rFont val="Arial"/>
        <family val="2"/>
      </rPr>
      <t>)</t>
    </r>
  </si>
  <si>
    <t>Fiona Wong Lai Ching</t>
  </si>
  <si>
    <r>
      <rPr>
        <sz val="11"/>
        <rFont val="新細明體"/>
        <family val="1"/>
        <charset val="136"/>
      </rPr>
      <t>黃麗貞</t>
    </r>
  </si>
  <si>
    <t>Ho Siu Kee; Hanison Lau Hok Shing; Cicy Ching Sze Yin; Daniel Chiu Yu Shing; Karen Cheung Lai Chun; Wong Ping Tat; Chan Tai Shing; Fian Choi Fai Yin; Fiona Wong Lai Ching; Chau Yu Ching; Clare Kwan Lai Shan; Winus Lee Yee Mei; Aidan Wong Lai Kuen; Irene L</t>
  </si>
  <si>
    <r>
      <rPr>
        <sz val="11"/>
        <rFont val="新細明體"/>
        <family val="1"/>
        <charset val="136"/>
      </rPr>
      <t>香港藝術學院的一眾講師、友好及校友：何兆基、劉學成、程詩賢、趙汝誠、張麗珍、黃炳達、陳大成、蔡飛燕、黃麗貞、周宇菁、關麗珊、李綺薇、黃麗娟、劉桂英、丘文彬、陳思光、尹仲華、林翠怡、羅雅寧、林志光</t>
    </r>
  </si>
  <si>
    <t>09101153</t>
  </si>
  <si>
    <r>
      <rPr>
        <sz val="11"/>
        <rFont val="新細明體"/>
        <family val="1"/>
        <charset val="136"/>
      </rPr>
      <t>全港小學愛家人心意卡設計比賽開心家庭作品展覽</t>
    </r>
  </si>
  <si>
    <t>Home Affairs Bureau - Family Council</t>
  </si>
  <si>
    <r>
      <rPr>
        <sz val="11"/>
        <rFont val="新細明體"/>
        <family val="1"/>
        <charset val="136"/>
      </rPr>
      <t>民政事務局──家庭議會</t>
    </r>
  </si>
  <si>
    <t>09101154</t>
  </si>
  <si>
    <r>
      <rPr>
        <sz val="11"/>
        <rFont val="新細明體"/>
        <family val="1"/>
        <charset val="136"/>
      </rPr>
      <t>香港綠畫會會員作品展</t>
    </r>
  </si>
  <si>
    <t>09101155</t>
  </si>
  <si>
    <t>Chi Lin Buddhist Primary School Student Chinese Painting Exhibition 2010</t>
    <phoneticPr fontId="0" type="noConversion"/>
  </si>
  <si>
    <r>
      <rPr>
        <sz val="11"/>
        <rFont val="新細明體"/>
        <family val="1"/>
        <charset val="136"/>
      </rPr>
      <t>第四屆學生水彩國畫展</t>
    </r>
  </si>
  <si>
    <t>Chi Lin Buddhist Primary School</t>
  </si>
  <si>
    <r>
      <rPr>
        <sz val="11"/>
        <rFont val="新細明體"/>
        <family val="1"/>
        <charset val="136"/>
      </rPr>
      <t>佛教志蓮小學主辦</t>
    </r>
  </si>
  <si>
    <t>09101156</t>
  </si>
  <si>
    <t xml:space="preserve">FAX </t>
    <phoneticPr fontId="0" type="noConversion"/>
  </si>
  <si>
    <t xml:space="preserve">FAX </t>
  </si>
  <si>
    <t>iCI (Independent Curators International), New York and The Drawing Center, New York</t>
  </si>
  <si>
    <r>
      <rPr>
        <sz val="11"/>
        <rFont val="新細明體"/>
        <family val="1"/>
        <charset val="136"/>
      </rPr>
      <t>紐約</t>
    </r>
    <r>
      <rPr>
        <sz val="11"/>
        <rFont val="Arial"/>
        <family val="2"/>
      </rPr>
      <t xml:space="preserve"> iCI (Independent Curators International) </t>
    </r>
    <r>
      <rPr>
        <sz val="11"/>
        <rFont val="新細明體"/>
        <family val="1"/>
        <charset val="136"/>
      </rPr>
      <t>及</t>
    </r>
    <r>
      <rPr>
        <sz val="11"/>
        <rFont val="Arial"/>
        <family val="2"/>
      </rPr>
      <t xml:space="preserve"> </t>
    </r>
    <r>
      <rPr>
        <sz val="11"/>
        <rFont val="新細明體"/>
        <family val="1"/>
        <charset val="136"/>
      </rPr>
      <t>紐約</t>
    </r>
    <r>
      <rPr>
        <sz val="11"/>
        <rFont val="Arial"/>
        <family val="2"/>
      </rPr>
      <t xml:space="preserve"> The Drawing Center</t>
    </r>
  </si>
  <si>
    <t>João Ribas; (Hong Kong) Alvaro Rodriguez Fominaya</t>
  </si>
  <si>
    <t>Nadim Abbas; Julieta Aranda; John Armleder; Roy Ascott; Tauba Auerbach; Fia Backström; Darren Bader; Cecil Balmond; BANK; Colby Bird; Pierre Bismuth; Barbara Bloom; Mel Bochner; Tobias Buche; Ian Burns; Cabinet Magazine; Etienne Chambaud; Cleopatra's; Pet</t>
  </si>
  <si>
    <t>09101157</t>
  </si>
  <si>
    <t>Living in B04 - AVA Mixed Media Exhibition</t>
    <phoneticPr fontId="0" type="noConversion"/>
  </si>
  <si>
    <r>
      <t xml:space="preserve">Living in B04 - </t>
    </r>
    <r>
      <rPr>
        <sz val="11"/>
        <rFont val="新細明體"/>
        <family val="1"/>
        <charset val="136"/>
      </rPr>
      <t>視覺藝術院混合媒介展</t>
    </r>
  </si>
  <si>
    <t>09101158</t>
  </si>
  <si>
    <t>Move on Asia The End of Video Art</t>
    <phoneticPr fontId="0" type="noConversion"/>
  </si>
  <si>
    <t>Move on Asia The End of Video Art</t>
  </si>
  <si>
    <t>Alternative Space LOOP (Seoul); Para/Site</t>
  </si>
  <si>
    <r>
      <t>Alternative Space LOOP (Seoul)</t>
    </r>
    <r>
      <rPr>
        <sz val="11"/>
        <rFont val="新細明體"/>
        <family val="1"/>
        <charset val="136"/>
      </rPr>
      <t>、藝術空間</t>
    </r>
  </si>
  <si>
    <t>[Main Curator] Jinsuk SUH; Feng Boyi; Leng Lin; Alvaro Rodriguez Fominaya; Stephanie Han; Ade Darmawan; Johan Pijnappel; Hara Hisako; Iemura Kayoko; Hiramatsu Nobuyuki; Amenomori Nov; Sumitomo Fumihiko; Kim Seong Youn; Suh Jinsuk; Johan Pijnappel; Patrick</t>
  </si>
  <si>
    <t>[China]Song Dong; Zhao Liang; Zhang Qing; Zhou Hong Xiang; [Hong Kong] Hung Keung; [Australia] Matthew Griffin; Sue Dodd; [Indonesia] Ari Dina Krestiawan; Mahardika Yubha; [India] Chitra Sanesh; Shakutala Kulkarni; Tushar Joag; Thukral &amp; Tagra; [Japan] Na</t>
  </si>
  <si>
    <t>09101159</t>
  </si>
  <si>
    <t>The Upper Station Photo Gallery</t>
  </si>
  <si>
    <t xml:space="preserve">The Vanishing Coastline </t>
    <phoneticPr fontId="0" type="noConversion"/>
  </si>
  <si>
    <r>
      <rPr>
        <sz val="11"/>
        <rFont val="新細明體"/>
        <family val="1"/>
        <charset val="136"/>
      </rPr>
      <t>消失中的海岸線</t>
    </r>
  </si>
  <si>
    <t xml:space="preserve">Vincent Yu </t>
  </si>
  <si>
    <t>09101160</t>
  </si>
  <si>
    <r>
      <rPr>
        <sz val="11"/>
        <rFont val="新細明體"/>
        <family val="1"/>
        <charset val="136"/>
      </rPr>
      <t>會員作品展</t>
    </r>
  </si>
  <si>
    <t>Shining Art Photographic Association</t>
  </si>
  <si>
    <r>
      <rPr>
        <sz val="11"/>
        <rFont val="新細明體"/>
        <family val="1"/>
        <charset val="136"/>
      </rPr>
      <t>卓藝攝影會</t>
    </r>
  </si>
  <si>
    <t>09101161</t>
  </si>
  <si>
    <t>Photoday 2009 Exhibition</t>
    <phoneticPr fontId="0" type="noConversion"/>
  </si>
  <si>
    <r>
      <rPr>
        <sz val="11"/>
        <rFont val="新細明體"/>
        <family val="1"/>
        <charset val="136"/>
      </rPr>
      <t>妙舞豐姿攝影日</t>
    </r>
    <r>
      <rPr>
        <sz val="11"/>
        <rFont val="Arial"/>
        <family val="2"/>
      </rPr>
      <t>2009</t>
    </r>
    <r>
      <rPr>
        <sz val="11"/>
        <rFont val="新細明體"/>
        <family val="1"/>
        <charset val="136"/>
      </rPr>
      <t>得獎作品展覽</t>
    </r>
  </si>
  <si>
    <r>
      <rPr>
        <sz val="11"/>
        <rFont val="新細明體"/>
        <family val="1"/>
        <charset val="136"/>
      </rPr>
      <t>香港大學攝影學會</t>
    </r>
  </si>
  <si>
    <t>09101162</t>
  </si>
  <si>
    <t>Exhibition of Recent Works of Leon Lam-Hien &amp; Wayne Bregulla</t>
    <phoneticPr fontId="0" type="noConversion"/>
  </si>
  <si>
    <t>Exhibition of Recent Works of Leon Lam-Hien &amp; Wayne Bregulla</t>
  </si>
  <si>
    <t>Leon Lam-Hien, Wayne Bregulla</t>
  </si>
  <si>
    <t>09101163</t>
  </si>
  <si>
    <t>She is being Kixxed, Today. - Yang Lam Kit's 1st solo exhibition</t>
    <phoneticPr fontId="0" type="noConversion"/>
  </si>
  <si>
    <r>
      <t xml:space="preserve">She is being Kixxed, Today. </t>
    </r>
    <r>
      <rPr>
        <sz val="11"/>
        <rFont val="新細明體"/>
        <family val="1"/>
        <charset val="136"/>
      </rPr>
      <t>楊霖潔個人作品展</t>
    </r>
  </si>
  <si>
    <t>Yang Lam Kit</t>
  </si>
  <si>
    <r>
      <rPr>
        <sz val="11"/>
        <rFont val="新細明體"/>
        <family val="1"/>
        <charset val="136"/>
      </rPr>
      <t>楊霖潔</t>
    </r>
  </si>
  <si>
    <t>09101164</t>
  </si>
  <si>
    <t>Sweet dreams/ beautiful nightmares? Solo Exhibition by Helen So Miiasoey</t>
    <phoneticPr fontId="0" type="noConversion"/>
  </si>
  <si>
    <t>Sweet dreams/ beautiful nightmares? Solo Exhibition by Helen So Miiasoey</t>
  </si>
  <si>
    <t>Helen So Miiasoey</t>
  </si>
  <si>
    <r>
      <rPr>
        <sz val="11"/>
        <rFont val="新細明體"/>
        <family val="1"/>
        <charset val="136"/>
      </rPr>
      <t>蘇茵</t>
    </r>
  </si>
  <si>
    <r>
      <rPr>
        <sz val="11"/>
        <rFont val="新細明體"/>
        <family val="1"/>
        <charset val="136"/>
      </rPr>
      <t>「藝術出版物」展覽</t>
    </r>
  </si>
  <si>
    <t>Pao Galleries</t>
  </si>
  <si>
    <t>The Pao Galleries</t>
    <phoneticPr fontId="0" type="noConversion"/>
  </si>
  <si>
    <t>2005-2010 Huang Yan: A Retrospective of the Past 5 Years</t>
    <phoneticPr fontId="0" type="noConversion"/>
  </si>
  <si>
    <t>Leo Gallery</t>
  </si>
  <si>
    <t>Huang Yan</t>
  </si>
  <si>
    <t>09101167</t>
  </si>
  <si>
    <t>Victor Fraile: 15 years of photography from Spain to Hong Kong</t>
    <phoneticPr fontId="0" type="noConversion"/>
  </si>
  <si>
    <r>
      <t xml:space="preserve">Victor Fraile: </t>
    </r>
    <r>
      <rPr>
        <sz val="11"/>
        <rFont val="新細明體"/>
        <family val="1"/>
        <charset val="136"/>
      </rPr>
      <t>由西班牙到香港</t>
    </r>
    <r>
      <rPr>
        <sz val="11"/>
        <rFont val="Arial"/>
        <family val="2"/>
      </rPr>
      <t>15</t>
    </r>
    <r>
      <rPr>
        <sz val="11"/>
        <rFont val="新細明體"/>
        <family val="1"/>
        <charset val="136"/>
      </rPr>
      <t>年攝影展</t>
    </r>
  </si>
  <si>
    <t>The Consulate General of Spain in Hong Kong</t>
  </si>
  <si>
    <r>
      <rPr>
        <sz val="11"/>
        <rFont val="新細明體"/>
        <family val="1"/>
        <charset val="136"/>
      </rPr>
      <t>西班牙駐香港總領事館</t>
    </r>
  </si>
  <si>
    <t>09101168</t>
  </si>
  <si>
    <r>
      <rPr>
        <sz val="11"/>
        <rFont val="新細明體"/>
        <family val="1"/>
        <charset val="136"/>
      </rPr>
      <t>花果書畫展</t>
    </r>
  </si>
  <si>
    <t>09101169</t>
  </si>
  <si>
    <r>
      <rPr>
        <sz val="11"/>
        <rFont val="新細明體"/>
        <family val="1"/>
        <charset val="136"/>
      </rPr>
      <t>第五屆中國水墨畫高等文憑</t>
    </r>
    <r>
      <rPr>
        <sz val="11"/>
        <rFont val="Arial"/>
        <family val="2"/>
      </rPr>
      <t>(</t>
    </r>
    <r>
      <rPr>
        <sz val="11"/>
        <rFont val="新細明體"/>
        <family val="1"/>
        <charset val="136"/>
      </rPr>
      <t>乙班</t>
    </r>
    <r>
      <rPr>
        <sz val="11"/>
        <rFont val="Arial"/>
        <family val="2"/>
      </rPr>
      <t>)</t>
    </r>
    <r>
      <rPr>
        <sz val="11"/>
        <rFont val="新細明體"/>
        <family val="1"/>
        <charset val="136"/>
      </rPr>
      <t>「雲緣偶聚</t>
    </r>
    <r>
      <rPr>
        <sz val="11"/>
        <rFont val="Arial"/>
        <family val="2"/>
      </rPr>
      <t>–</t>
    </r>
    <r>
      <rPr>
        <sz val="11"/>
        <rFont val="新細明體"/>
        <family val="1"/>
        <charset val="136"/>
      </rPr>
      <t>五人展」</t>
    </r>
  </si>
  <si>
    <t>09101170</t>
  </si>
  <si>
    <t>My Joy - Observing the Nature</t>
    <phoneticPr fontId="0" type="noConversion"/>
  </si>
  <si>
    <r>
      <rPr>
        <sz val="11"/>
        <rFont val="新細明體"/>
        <family val="1"/>
        <charset val="136"/>
      </rPr>
      <t>在動物園散步才是正經事</t>
    </r>
  </si>
  <si>
    <t>Phoebe Chow</t>
  </si>
  <si>
    <r>
      <rPr>
        <sz val="11"/>
        <rFont val="新細明體"/>
        <family val="1"/>
        <charset val="136"/>
      </rPr>
      <t>周淑琼</t>
    </r>
  </si>
  <si>
    <t>09101171</t>
  </si>
  <si>
    <t>The Time Being Kept - Group Exhibition of Chinese Contemporary Artists</t>
  </si>
  <si>
    <r>
      <rPr>
        <sz val="11"/>
        <rFont val="新細明體"/>
        <family val="1"/>
        <charset val="136"/>
      </rPr>
      <t>留住的時間</t>
    </r>
    <r>
      <rPr>
        <sz val="11"/>
        <rFont val="Arial"/>
        <family val="2"/>
      </rPr>
      <t xml:space="preserve"> - </t>
    </r>
    <r>
      <rPr>
        <sz val="11"/>
        <rFont val="新細明體"/>
        <family val="1"/>
        <charset val="136"/>
      </rPr>
      <t>中國當代藝術群展</t>
    </r>
  </si>
  <si>
    <t>Yang Xin yi; Zhao Qian</t>
  </si>
  <si>
    <r>
      <rPr>
        <sz val="11"/>
        <rFont val="新細明體"/>
        <family val="1"/>
        <charset val="136"/>
      </rPr>
      <t>楊心一、趙倩</t>
    </r>
  </si>
  <si>
    <t>Shao Yi Nong; Ma Qiu Dha; Chen Du Xi and Wang Si Shun</t>
  </si>
  <si>
    <r>
      <rPr>
        <sz val="11"/>
        <rFont val="新細明體"/>
        <family val="1"/>
        <charset val="136"/>
      </rPr>
      <t>邵譯農、馬秋莎、陳督兮、王思順</t>
    </r>
  </si>
  <si>
    <t>09101172</t>
  </si>
  <si>
    <r>
      <rPr>
        <sz val="11"/>
        <rFont val="新細明體"/>
        <family val="1"/>
        <charset val="136"/>
      </rPr>
      <t>繪畫人展覽</t>
    </r>
  </si>
  <si>
    <t>09101173</t>
  </si>
  <si>
    <r>
      <rPr>
        <sz val="11"/>
        <rFont val="新細明體"/>
        <family val="1"/>
        <charset val="136"/>
      </rPr>
      <t>中國香港書法學會會員作品展覽</t>
    </r>
  </si>
  <si>
    <r>
      <rPr>
        <sz val="11"/>
        <rFont val="新細明體"/>
        <family val="1"/>
        <charset val="136"/>
      </rPr>
      <t>中國香港書法學會主辦</t>
    </r>
  </si>
  <si>
    <t>09101174</t>
  </si>
  <si>
    <r>
      <rPr>
        <sz val="11"/>
        <rFont val="新細明體"/>
        <family val="1"/>
        <charset val="136"/>
      </rPr>
      <t>「花香墨韻賀新年－香港水墨書畫會周年慶展」</t>
    </r>
  </si>
  <si>
    <t>09101175</t>
  </si>
  <si>
    <t>Palette - Solo Exhibition of Ho Yim Ting</t>
    <phoneticPr fontId="0" type="noConversion"/>
  </si>
  <si>
    <r>
      <rPr>
        <sz val="11"/>
        <rFont val="新細明體"/>
        <family val="1"/>
        <charset val="136"/>
      </rPr>
      <t>調色盤－何艷婷個人作品展</t>
    </r>
  </si>
  <si>
    <t>Ho Yim Ting Vicky</t>
  </si>
  <si>
    <r>
      <rPr>
        <sz val="11"/>
        <rFont val="新細明體"/>
        <family val="1"/>
        <charset val="136"/>
      </rPr>
      <t>何艷婷</t>
    </r>
  </si>
  <si>
    <t>09101176</t>
  </si>
  <si>
    <t>Back Home</t>
    <phoneticPr fontId="0" type="noConversion"/>
  </si>
  <si>
    <t>Back Home</t>
  </si>
  <si>
    <t>Richard Winkworth ( UK )</t>
  </si>
  <si>
    <t>09101177</t>
  </si>
  <si>
    <t>Collective Witness – Christopher Rothermel Solo Exhibition</t>
    <phoneticPr fontId="0" type="noConversion"/>
  </si>
  <si>
    <t>Collective Witness – Christopher Rothermel Solo Exhibition</t>
  </si>
  <si>
    <t>Christopher Rothermel</t>
  </si>
  <si>
    <t>09101178</t>
  </si>
  <si>
    <t>Fat Gor Joint Exhibition</t>
    <phoneticPr fontId="0" type="noConversion"/>
  </si>
  <si>
    <r>
      <rPr>
        <sz val="11"/>
        <rFont val="新細明體"/>
        <family val="1"/>
        <charset val="136"/>
      </rPr>
      <t>發個聯展</t>
    </r>
  </si>
  <si>
    <t>Chan Suet Yi, Cho Wing Ki, Ho Yik Man, Lam Ching Man, Lam Pui Shan, Chiu Tsz Ting, Chiu Ling Yee</t>
  </si>
  <si>
    <r>
      <rPr>
        <sz val="11"/>
        <rFont val="新細明體"/>
        <family val="1"/>
        <charset val="136"/>
      </rPr>
      <t>陳雪兒</t>
    </r>
    <r>
      <rPr>
        <sz val="11"/>
        <rFont val="Arial"/>
        <family val="2"/>
      </rPr>
      <t xml:space="preserve">, </t>
    </r>
    <r>
      <rPr>
        <sz val="11"/>
        <rFont val="新細明體"/>
        <family val="1"/>
        <charset val="136"/>
      </rPr>
      <t>曹穎琪</t>
    </r>
    <r>
      <rPr>
        <sz val="11"/>
        <rFont val="Arial"/>
        <family val="2"/>
      </rPr>
      <t xml:space="preserve">, </t>
    </r>
    <r>
      <rPr>
        <sz val="11"/>
        <rFont val="新細明體"/>
        <family val="1"/>
        <charset val="136"/>
      </rPr>
      <t>江嘉琪</t>
    </r>
    <r>
      <rPr>
        <sz val="11"/>
        <rFont val="Arial"/>
        <family val="2"/>
      </rPr>
      <t xml:space="preserve">, </t>
    </r>
    <r>
      <rPr>
        <sz val="11"/>
        <rFont val="新細明體"/>
        <family val="1"/>
        <charset val="136"/>
      </rPr>
      <t>何翊雯</t>
    </r>
    <r>
      <rPr>
        <sz val="11"/>
        <rFont val="Arial"/>
        <family val="2"/>
      </rPr>
      <t xml:space="preserve">, </t>
    </r>
    <r>
      <rPr>
        <sz val="11"/>
        <rFont val="新細明體"/>
        <family val="1"/>
        <charset val="136"/>
      </rPr>
      <t>林靜雯</t>
    </r>
    <r>
      <rPr>
        <sz val="11"/>
        <rFont val="Arial"/>
        <family val="2"/>
      </rPr>
      <t xml:space="preserve">, </t>
    </r>
    <r>
      <rPr>
        <sz val="11"/>
        <rFont val="新細明體"/>
        <family val="1"/>
        <charset val="136"/>
      </rPr>
      <t>林佩珊</t>
    </r>
    <r>
      <rPr>
        <sz val="11"/>
        <rFont val="Arial"/>
        <family val="2"/>
      </rPr>
      <t xml:space="preserve">, </t>
    </r>
    <r>
      <rPr>
        <sz val="11"/>
        <rFont val="新細明體"/>
        <family val="1"/>
        <charset val="136"/>
      </rPr>
      <t>趙芷莛</t>
    </r>
    <r>
      <rPr>
        <sz val="11"/>
        <rFont val="Arial"/>
        <family val="2"/>
      </rPr>
      <t xml:space="preserve">, </t>
    </r>
    <r>
      <rPr>
        <sz val="11"/>
        <rFont val="新細明體"/>
        <family val="1"/>
        <charset val="136"/>
      </rPr>
      <t>焦翎兒</t>
    </r>
  </si>
  <si>
    <t>09101179</t>
  </si>
  <si>
    <t>People and Animals</t>
    <phoneticPr fontId="0" type="noConversion"/>
  </si>
  <si>
    <t>People and Animals</t>
  </si>
  <si>
    <t>Cho Ran Hyand; Han Sun Hyun; Kwon Young Sul</t>
  </si>
  <si>
    <t>09101180</t>
  </si>
  <si>
    <t xml:space="preserve">The Lost City Russian Paintings Exhibition </t>
    <phoneticPr fontId="0" type="noConversion"/>
  </si>
  <si>
    <t xml:space="preserve">The Lost City Russian Paintings Exhibition </t>
  </si>
  <si>
    <t>09101181</t>
  </si>
  <si>
    <t>G/F Foyer &amp; 1/F Showcase, Ko Shan Theatre</t>
  </si>
  <si>
    <t>09101182</t>
  </si>
  <si>
    <r>
      <rPr>
        <sz val="11"/>
        <rFont val="新細明體"/>
        <family val="1"/>
        <charset val="136"/>
      </rPr>
      <t>葵青區多元藝術展</t>
    </r>
    <r>
      <rPr>
        <sz val="11"/>
        <rFont val="Arial"/>
        <family val="2"/>
      </rPr>
      <t>2009/2010</t>
    </r>
  </si>
  <si>
    <t>09101183</t>
  </si>
  <si>
    <t>Hanart TZ Gallery, Room 202, Henley Building, 5 Queen's Road, Central, Hong Kong</t>
    <phoneticPr fontId="0" type="noConversion"/>
  </si>
  <si>
    <r>
      <rPr>
        <sz val="11"/>
        <rFont val="新細明體"/>
        <family val="1"/>
        <charset val="136"/>
      </rPr>
      <t>漢雅軒</t>
    </r>
    <r>
      <rPr>
        <sz val="11"/>
        <rFont val="Arial"/>
        <family val="2"/>
      </rPr>
      <t>(</t>
    </r>
    <r>
      <rPr>
        <sz val="11"/>
        <rFont val="新細明體"/>
        <family val="1"/>
        <charset val="136"/>
      </rPr>
      <t>香港中環皇后大道中五號衡怡大廈二樓</t>
    </r>
    <r>
      <rPr>
        <sz val="11"/>
        <rFont val="Arial"/>
        <family val="2"/>
      </rPr>
      <t>202</t>
    </r>
    <r>
      <rPr>
        <sz val="11"/>
        <rFont val="新細明體"/>
        <family val="1"/>
        <charset val="136"/>
      </rPr>
      <t>室</t>
    </r>
    <r>
      <rPr>
        <sz val="11"/>
        <rFont val="Arial"/>
        <family val="2"/>
      </rPr>
      <t>)</t>
    </r>
  </si>
  <si>
    <r>
      <rPr>
        <sz val="11"/>
        <rFont val="新細明體"/>
        <family val="1"/>
        <charset val="136"/>
      </rPr>
      <t>情．景：繪畫與現成物－－林東鵬作品展</t>
    </r>
  </si>
  <si>
    <t>Lam Tung-pang</t>
  </si>
  <si>
    <t>Flowers Fall</t>
  </si>
  <si>
    <t>Lindy Lee</t>
  </si>
  <si>
    <t>09101185</t>
  </si>
  <si>
    <t>THE GREAT BRITISH SHOW</t>
    <phoneticPr fontId="0" type="noConversion"/>
  </si>
  <si>
    <t>THE GREAT BRITISH SHOW</t>
  </si>
  <si>
    <t>Damien Hirst, Francis Bacon, Gilbert and George, and Banksy.</t>
  </si>
  <si>
    <t>09101186</t>
  </si>
  <si>
    <t>"Voices of Spring" - Lin Minggang and Students Oil Painting Exhibition</t>
    <phoneticPr fontId="0" type="noConversion"/>
  </si>
  <si>
    <r>
      <rPr>
        <sz val="11"/>
        <rFont val="新細明體"/>
        <family val="1"/>
        <charset val="136"/>
      </rPr>
      <t>藝鳥春鳴─林鳴崗師生油畫展</t>
    </r>
  </si>
  <si>
    <r>
      <t>Kazuko</t>
    </r>
    <r>
      <rPr>
        <sz val="11"/>
        <rFont val="新細明體"/>
        <family val="1"/>
        <charset val="136"/>
      </rPr>
      <t>、</t>
    </r>
    <r>
      <rPr>
        <sz val="11"/>
        <rFont val="Arial"/>
        <family val="2"/>
      </rPr>
      <t>Jhoie</t>
    </r>
    <r>
      <rPr>
        <sz val="11"/>
        <rFont val="新細明體"/>
        <family val="1"/>
        <charset val="136"/>
      </rPr>
      <t>、鄭玉鳳、伍俊彥、伍俊洛、林秀、鄭翔通、周雅晶、文雋傑、馮寶儀、林秉瀚、林秉韜、林嗚崗</t>
    </r>
  </si>
  <si>
    <t>09101187</t>
  </si>
  <si>
    <t>Hotel room of Grand Hyatt Hong Kong</t>
    <phoneticPr fontId="0" type="noConversion"/>
  </si>
  <si>
    <r>
      <rPr>
        <sz val="11"/>
        <rFont val="新細明體"/>
        <family val="1"/>
        <charset val="136"/>
      </rPr>
      <t>君悅酒店酒店房間</t>
    </r>
  </si>
  <si>
    <t>Grand Hyatt Hong Kong</t>
  </si>
  <si>
    <t>Asia Top Gallery Hotel Art Fair 2010</t>
    <phoneticPr fontId="0" type="noConversion"/>
  </si>
  <si>
    <t>Asia Top Gallery Hotel Art Fair 2010</t>
  </si>
  <si>
    <r>
      <rPr>
        <sz val="11"/>
        <rFont val="新細明體"/>
        <family val="1"/>
        <charset val="136"/>
      </rPr>
      <t>超過</t>
    </r>
    <r>
      <rPr>
        <sz val="11"/>
        <rFont val="Arial"/>
        <family val="2"/>
      </rPr>
      <t>70</t>
    </r>
    <r>
      <rPr>
        <sz val="11"/>
        <rFont val="新細明體"/>
        <family val="1"/>
        <charset val="136"/>
      </rPr>
      <t>間畫廊，展出超過</t>
    </r>
    <r>
      <rPr>
        <sz val="11"/>
        <rFont val="Arial"/>
        <family val="2"/>
      </rPr>
      <t>70</t>
    </r>
    <r>
      <rPr>
        <sz val="11"/>
        <rFont val="新細明體"/>
        <family val="1"/>
        <charset val="136"/>
      </rPr>
      <t>位韓國、中國、日本、香港等地的藝術家超過</t>
    </r>
    <r>
      <rPr>
        <sz val="11"/>
        <rFont val="Arial"/>
        <family val="2"/>
      </rPr>
      <t>1,800</t>
    </r>
    <r>
      <rPr>
        <sz val="11"/>
        <rFont val="新細明體"/>
        <family val="1"/>
        <charset val="136"/>
      </rPr>
      <t>件藝術品</t>
    </r>
  </si>
  <si>
    <t>More than 70 participating galleries from Korea, China, Japan and so on, over 1,800 paintings, sculptures and installations were shown.</t>
  </si>
  <si>
    <t>09101188</t>
  </si>
  <si>
    <t>Capturing Love and Care Photo Exhibition</t>
    <phoneticPr fontId="0" type="noConversion"/>
  </si>
  <si>
    <r>
      <rPr>
        <sz val="11"/>
        <rFont val="新細明體"/>
        <family val="1"/>
        <charset val="136"/>
      </rPr>
      <t>攝出愛與關懷攝影展</t>
    </r>
  </si>
  <si>
    <t>Agency for Volunteer Serivce</t>
  </si>
  <si>
    <t>09101189</t>
  </si>
  <si>
    <r>
      <rPr>
        <sz val="11"/>
        <rFont val="新細明體"/>
        <family val="1"/>
        <charset val="136"/>
      </rPr>
      <t>第八屆中國水墨畫班師生聯展暨頒獎典禮</t>
    </r>
  </si>
  <si>
    <t>09101190</t>
  </si>
  <si>
    <r>
      <rPr>
        <sz val="11"/>
        <rFont val="新細明體"/>
        <family val="1"/>
        <charset val="136"/>
      </rPr>
      <t>趙家傳‧趙誦經</t>
    </r>
    <r>
      <rPr>
        <sz val="11"/>
        <rFont val="Arial"/>
        <family val="2"/>
      </rPr>
      <t xml:space="preserve"> </t>
    </r>
    <r>
      <rPr>
        <sz val="11"/>
        <rFont val="新細明體"/>
        <family val="1"/>
        <charset val="136"/>
      </rPr>
      <t>書畫聯展</t>
    </r>
  </si>
  <si>
    <r>
      <rPr>
        <sz val="11"/>
        <rFont val="新細明體"/>
        <family val="1"/>
        <charset val="136"/>
      </rPr>
      <t>趙家傳、趙誦經</t>
    </r>
  </si>
  <si>
    <t>09101191</t>
  </si>
  <si>
    <t>2009/10 Visual Arts Thematic Exhibition: Get Lively with Homes Design - The Look of Hong Kong Homes &amp; Households in 40 Years Exhibition (1960-2000)</t>
    <phoneticPr fontId="0" type="noConversion"/>
  </si>
  <si>
    <r>
      <rPr>
        <sz val="11"/>
        <rFont val="新細明體"/>
        <family val="1"/>
        <charset val="136"/>
      </rPr>
      <t>視藝掇英</t>
    </r>
    <r>
      <rPr>
        <sz val="11"/>
        <rFont val="Arial"/>
        <family val="2"/>
      </rPr>
      <t xml:space="preserve"> </t>
    </r>
    <r>
      <rPr>
        <sz val="11"/>
        <rFont val="新細明體"/>
        <family val="1"/>
        <charset val="136"/>
      </rPr>
      <t>─</t>
    </r>
    <r>
      <rPr>
        <sz val="11"/>
        <rFont val="Arial"/>
        <family val="2"/>
      </rPr>
      <t xml:space="preserve"> 2009/10</t>
    </r>
    <r>
      <rPr>
        <sz val="11"/>
        <rFont val="新細明體"/>
        <family val="1"/>
        <charset val="136"/>
      </rPr>
      <t>展覽：家家有計─香港四十年家居面貌展</t>
    </r>
    <r>
      <rPr>
        <sz val="11"/>
        <rFont val="Arial"/>
        <family val="2"/>
      </rPr>
      <t>(1960</t>
    </r>
    <r>
      <rPr>
        <sz val="11"/>
        <rFont val="新細明體"/>
        <family val="1"/>
        <charset val="136"/>
      </rPr>
      <t>年</t>
    </r>
    <r>
      <rPr>
        <sz val="11"/>
        <rFont val="Arial"/>
        <family val="2"/>
      </rPr>
      <t>-2000</t>
    </r>
    <r>
      <rPr>
        <sz val="11"/>
        <rFont val="新細明體"/>
        <family val="1"/>
        <charset val="136"/>
      </rPr>
      <t>年</t>
    </r>
    <r>
      <rPr>
        <sz val="11"/>
        <rFont val="Arial"/>
        <family val="2"/>
      </rPr>
      <t>)</t>
    </r>
  </si>
  <si>
    <r>
      <rPr>
        <sz val="11"/>
        <rFont val="新細明體"/>
        <family val="1"/>
        <charset val="136"/>
      </rPr>
      <t>視藝掇英</t>
    </r>
    <r>
      <rPr>
        <sz val="11"/>
        <rFont val="Arial"/>
        <family val="2"/>
      </rPr>
      <t xml:space="preserve"> </t>
    </r>
    <r>
      <rPr>
        <sz val="11"/>
        <rFont val="新細明體"/>
        <family val="1"/>
        <charset val="136"/>
      </rPr>
      <t>─</t>
    </r>
    <r>
      <rPr>
        <sz val="11"/>
        <rFont val="Arial"/>
        <family val="2"/>
      </rPr>
      <t xml:space="preserve"> 2009/10</t>
    </r>
    <r>
      <rPr>
        <sz val="11"/>
        <rFont val="新細明體"/>
        <family val="1"/>
        <charset val="136"/>
      </rPr>
      <t>展覽：家家有計─香港四十年家居面貌展</t>
    </r>
    <r>
      <rPr>
        <sz val="11"/>
        <rFont val="Arial"/>
        <family val="2"/>
      </rPr>
      <t>(1960</t>
    </r>
    <r>
      <rPr>
        <sz val="11"/>
        <rFont val="新細明體"/>
        <family val="1"/>
        <charset val="136"/>
      </rPr>
      <t>年</t>
    </r>
    <r>
      <rPr>
        <sz val="11"/>
        <rFont val="Arial"/>
        <family val="2"/>
      </rPr>
      <t>-2001</t>
    </r>
    <r>
      <rPr>
        <sz val="11"/>
        <rFont val="細明體"/>
        <family val="3"/>
        <charset val="136"/>
      </rPr>
      <t>年</t>
    </r>
    <r>
      <rPr>
        <sz val="11"/>
        <rFont val="Arial"/>
        <family val="2"/>
      </rPr>
      <t>)</t>
    </r>
  </si>
  <si>
    <t>Hong Kong Arts Development Council; Leisure and Cultural Services Department</t>
    <phoneticPr fontId="0" type="noConversion"/>
  </si>
  <si>
    <t>香港藝術發展局、康樂及文化事務署</t>
    <phoneticPr fontId="0" type="noConversion"/>
  </si>
  <si>
    <r>
      <rPr>
        <sz val="11"/>
        <rFont val="新細明體"/>
        <family val="1"/>
        <charset val="136"/>
      </rPr>
      <t>霍天雯、邵健偉博士</t>
    </r>
  </si>
  <si>
    <r>
      <rPr>
        <sz val="11"/>
        <rFont val="新細明體"/>
        <family val="1"/>
        <charset val="136"/>
      </rPr>
      <t>歐陽應霽、</t>
    </r>
    <r>
      <rPr>
        <sz val="11"/>
        <rFont val="Arial"/>
        <family val="2"/>
      </rPr>
      <t>Mike Chan</t>
    </r>
    <r>
      <rPr>
        <sz val="11"/>
        <rFont val="新細明體"/>
        <family val="1"/>
        <charset val="136"/>
      </rPr>
      <t>、利志榮、葉長安、吳文正、劉小康</t>
    </r>
  </si>
  <si>
    <t>09101192</t>
  </si>
  <si>
    <t>Labium</t>
    <phoneticPr fontId="0" type="noConversion"/>
  </si>
  <si>
    <r>
      <rPr>
        <sz val="11"/>
        <rFont val="新細明體"/>
        <family val="1"/>
        <charset val="136"/>
      </rPr>
      <t>唇</t>
    </r>
    <r>
      <rPr>
        <sz val="11"/>
        <rFont val="Arial"/>
        <family val="2"/>
      </rPr>
      <t xml:space="preserve"> </t>
    </r>
  </si>
  <si>
    <t>MEI Zijia, HUANG Zheng, Angela SU</t>
  </si>
  <si>
    <t>09101193</t>
  </si>
  <si>
    <t xml:space="preserve">Madhouse Contemporary </t>
  </si>
  <si>
    <t>We Have Something to Say: An installation exhibition by 5 emerging Hong Kong Artists</t>
    <phoneticPr fontId="0" type="noConversion"/>
  </si>
  <si>
    <t>We Have Something to Say: An installation exhibition by 5 emerging Hong Kong Artists</t>
  </si>
  <si>
    <t>Cheung Yungyan, Cheung Yinwah, Siu Man</t>
  </si>
  <si>
    <r>
      <rPr>
        <sz val="11"/>
        <rFont val="新細明體"/>
        <family val="1"/>
        <charset val="136"/>
      </rPr>
      <t>盧樂謙</t>
    </r>
    <r>
      <rPr>
        <sz val="11"/>
        <rFont val="Arial"/>
        <family val="2"/>
      </rPr>
      <t xml:space="preserve">, </t>
    </r>
    <r>
      <rPr>
        <sz val="11"/>
        <rFont val="新細明體"/>
        <family val="1"/>
        <charset val="136"/>
      </rPr>
      <t>廖家宜</t>
    </r>
    <r>
      <rPr>
        <sz val="11"/>
        <rFont val="Arial"/>
        <family val="2"/>
      </rPr>
      <t xml:space="preserve">, </t>
    </r>
    <r>
      <rPr>
        <sz val="11"/>
        <rFont val="新細明體"/>
        <family val="1"/>
        <charset val="136"/>
      </rPr>
      <t>張容甄</t>
    </r>
    <r>
      <rPr>
        <sz val="11"/>
        <rFont val="Arial"/>
        <family val="2"/>
      </rPr>
      <t xml:space="preserve">, </t>
    </r>
    <r>
      <rPr>
        <sz val="11"/>
        <rFont val="新細明體"/>
        <family val="1"/>
        <charset val="136"/>
      </rPr>
      <t>張耀華</t>
    </r>
    <r>
      <rPr>
        <sz val="11"/>
        <rFont val="Arial"/>
        <family val="2"/>
      </rPr>
      <t xml:space="preserve">, </t>
    </r>
    <r>
      <rPr>
        <sz val="11"/>
        <rFont val="新細明體"/>
        <family val="1"/>
        <charset val="136"/>
      </rPr>
      <t>小曼</t>
    </r>
  </si>
  <si>
    <t>09101194</t>
  </si>
  <si>
    <t>White Tube Gallery, gallery of Hong Kong Art School</t>
  </si>
  <si>
    <r>
      <rPr>
        <sz val="11"/>
        <rFont val="新細明體"/>
        <family val="1"/>
        <charset val="136"/>
      </rPr>
      <t>香港藝術學院白管子畫廊</t>
    </r>
  </si>
  <si>
    <t>:STRETCHED CONNOTATIONS"</t>
    <phoneticPr fontId="0" type="noConversion"/>
  </si>
  <si>
    <t>:STRETCHED CONNOTATIONS"</t>
  </si>
  <si>
    <t>Helen Ng; Evangelo Costadimas</t>
  </si>
  <si>
    <r>
      <rPr>
        <sz val="11"/>
        <rFont val="新細明體"/>
        <family val="1"/>
        <charset val="136"/>
      </rPr>
      <t>吳愷欣、安杰路</t>
    </r>
  </si>
  <si>
    <t>Carol Ho; Chan Siu Min; Stephanie Sin; Wong Chun Hei</t>
  </si>
  <si>
    <r>
      <rPr>
        <sz val="11"/>
        <rFont val="新細明體"/>
        <family val="1"/>
        <charset val="136"/>
      </rPr>
      <t>何藹恩、陳紹綿、冼朗兒、黃進曦</t>
    </r>
  </si>
  <si>
    <t>Supported by San Miguel</t>
  </si>
  <si>
    <r>
      <rPr>
        <sz val="11"/>
        <rFont val="新細明體"/>
        <family val="1"/>
        <charset val="136"/>
      </rPr>
      <t>贊助機構</t>
    </r>
    <r>
      <rPr>
        <sz val="11"/>
        <rFont val="Arial"/>
        <family val="2"/>
      </rPr>
      <t xml:space="preserve"> : </t>
    </r>
    <r>
      <rPr>
        <sz val="11"/>
        <rFont val="新細明體"/>
        <family val="1"/>
        <charset val="136"/>
      </rPr>
      <t>生力啤</t>
    </r>
  </si>
  <si>
    <t>09101195</t>
  </si>
  <si>
    <t>[Meng] Group Exhibition</t>
    <phoneticPr fontId="0" type="noConversion"/>
  </si>
  <si>
    <r>
      <rPr>
        <sz val="11"/>
        <rFont val="新細明體"/>
        <family val="1"/>
        <charset val="136"/>
      </rPr>
      <t>朦</t>
    </r>
  </si>
  <si>
    <t>奧畫廊</t>
  </si>
  <si>
    <t>Liu Jiu Tong, Liun An, Wu Jun</t>
  </si>
  <si>
    <r>
      <rPr>
        <sz val="11"/>
        <rFont val="新細明體"/>
        <family val="1"/>
        <charset val="136"/>
      </rPr>
      <t>劉玖通</t>
    </r>
    <r>
      <rPr>
        <sz val="11"/>
        <rFont val="Arial"/>
        <family val="2"/>
      </rPr>
      <t xml:space="preserve">, </t>
    </r>
    <r>
      <rPr>
        <sz val="11"/>
        <rFont val="新細明體"/>
        <family val="1"/>
        <charset val="136"/>
      </rPr>
      <t>柳岸</t>
    </r>
    <r>
      <rPr>
        <sz val="11"/>
        <rFont val="Arial"/>
        <family val="2"/>
      </rPr>
      <t xml:space="preserve">, </t>
    </r>
    <r>
      <rPr>
        <sz val="11"/>
        <rFont val="新細明體"/>
        <family val="1"/>
        <charset val="136"/>
      </rPr>
      <t>吳軍</t>
    </r>
  </si>
  <si>
    <t>09101196</t>
  </si>
  <si>
    <t>B. Y. Chui Painting Exhibition</t>
    <phoneticPr fontId="0" type="noConversion"/>
  </si>
  <si>
    <r>
      <rPr>
        <sz val="11"/>
        <rFont val="新細明體"/>
        <family val="1"/>
        <charset val="136"/>
      </rPr>
      <t>崔玉冰回顧展</t>
    </r>
  </si>
  <si>
    <t>B. Y. Chui</t>
  </si>
  <si>
    <r>
      <rPr>
        <sz val="11"/>
        <rFont val="新細明體"/>
        <family val="1"/>
        <charset val="136"/>
      </rPr>
      <t>崔玉冰</t>
    </r>
  </si>
  <si>
    <t>09101197</t>
  </si>
  <si>
    <t>Youth Square, Chai Wan</t>
  </si>
  <si>
    <r>
      <rPr>
        <sz val="11"/>
        <rFont val="新細明體"/>
        <family val="1"/>
        <charset val="136"/>
      </rPr>
      <t>柴灣青年廣場</t>
    </r>
  </si>
  <si>
    <t>Sunday Afternoon</t>
    <phoneticPr fontId="0" type="noConversion"/>
  </si>
  <si>
    <r>
      <rPr>
        <sz val="11"/>
        <rFont val="新細明體"/>
        <family val="1"/>
        <charset val="136"/>
      </rPr>
      <t>星期天下午</t>
    </r>
    <r>
      <rPr>
        <sz val="11"/>
        <rFont val="Arial"/>
        <family val="2"/>
      </rPr>
      <t xml:space="preserve"> </t>
    </r>
  </si>
  <si>
    <t>Colan Ho</t>
  </si>
  <si>
    <r>
      <rPr>
        <sz val="11"/>
        <rFont val="新細明體"/>
        <family val="1"/>
        <charset val="136"/>
      </rPr>
      <t>何家超</t>
    </r>
  </si>
  <si>
    <t>09101198</t>
  </si>
  <si>
    <t>Welcome the New Year with Colour…</t>
  </si>
  <si>
    <t>Chin Yee</t>
  </si>
  <si>
    <t>09101199</t>
  </si>
  <si>
    <t>Dragon Garden</t>
    <phoneticPr fontId="0" type="noConversion"/>
  </si>
  <si>
    <t>Dragon Garden</t>
  </si>
  <si>
    <t>Paul Davies; Kacey Wong; Olaf Mueller; Kay Tse; Kirsteen Pieterse; Richard Winkworth; Baldovino Barani; Holly Suan Gray; Esther Yip Lai-Man; Jonathan Jay</t>
  </si>
  <si>
    <t>09101200</t>
  </si>
  <si>
    <t xml:space="preserve">Inventory: New Art from Southeast Asia </t>
  </si>
  <si>
    <t>Poklong Anading (Philippines), Cheo Chai-Hiang (Singapore), Ho Tzu Nyen (Singapore), Lee Kit (Hong Kong), Vincent Leong (Malaysia), Pratchaya Phinthong (Thailand), Wit Pimkanchanapong (Thailand), and Tintin Wulia (Indonesia)</t>
  </si>
  <si>
    <r>
      <rPr>
        <sz val="11"/>
        <color indexed="10"/>
        <rFont val="新細明體"/>
        <family val="1"/>
        <charset val="136"/>
      </rPr>
      <t>李傑</t>
    </r>
    <r>
      <rPr>
        <sz val="11"/>
        <color indexed="10"/>
        <rFont val="Arial"/>
        <family val="2"/>
      </rPr>
      <t>(</t>
    </r>
    <r>
      <rPr>
        <sz val="11"/>
        <color indexed="10"/>
        <rFont val="新細明體"/>
        <family val="1"/>
        <charset val="136"/>
      </rPr>
      <t>香港</t>
    </r>
    <r>
      <rPr>
        <sz val="11"/>
        <color indexed="10"/>
        <rFont val="Arial"/>
        <family val="2"/>
      </rPr>
      <t>)</t>
    </r>
    <r>
      <rPr>
        <sz val="11"/>
        <color indexed="10"/>
        <rFont val="新細明體"/>
        <family val="1"/>
        <charset val="136"/>
      </rPr>
      <t>、</t>
    </r>
    <r>
      <rPr>
        <sz val="11"/>
        <color indexed="10"/>
        <rFont val="Arial"/>
        <family val="2"/>
      </rPr>
      <t>Poklong Anading (Philippines), Cheo Chai-Hiang (Singapore), Ho Tzu Nyen (Singapore), Vincent Leong (Malaysia), Pratchaya Phinthong (Thailand), Wit Pimkanchanapong (Thailand), and Tintin Wulia (Indonesia)</t>
    </r>
  </si>
  <si>
    <t>PUBLIC PROGRAMMES
13.03 2010, 3:00pm
BOOK LAUNCH - CHEO CHAI-HIANG: THE STORY OF MONEY 
ARTIST TALK BY CHEO CHAI-HIANG 
27.03 2010, 3:00pm
EXHIBITION TOUR BY LEE WENG CHOY Director, Projects, Research &amp; Publications, Osage Art Foundation
10.04 2010, 3</t>
  </si>
  <si>
    <t>09101201</t>
  </si>
  <si>
    <t>Paris Street View</t>
    <phoneticPr fontId="0" type="noConversion"/>
  </si>
  <si>
    <t>Paris Street View</t>
  </si>
  <si>
    <t>09101202</t>
  </si>
  <si>
    <r>
      <t>Breathing: Exhibition of Tomoko Taniguchi</t>
    </r>
    <r>
      <rPr>
        <sz val="11"/>
        <rFont val="新細明體"/>
        <family val="1"/>
        <charset val="136"/>
      </rPr>
      <t>‧</t>
    </r>
    <r>
      <rPr>
        <sz val="11"/>
        <rFont val="Arial"/>
        <family val="2"/>
      </rPr>
      <t>Takehiro Yoshimitsu</t>
    </r>
  </si>
  <si>
    <r>
      <rPr>
        <sz val="11"/>
        <rFont val="新細明體"/>
        <family val="1"/>
        <charset val="136"/>
      </rPr>
      <t>呼吸：谷口登茂子‧吉光健人作品展</t>
    </r>
  </si>
  <si>
    <t>Yuka Nakamura</t>
  </si>
  <si>
    <r>
      <rPr>
        <sz val="11"/>
        <rFont val="新細明體"/>
        <family val="1"/>
        <charset val="136"/>
      </rPr>
      <t>中村友香</t>
    </r>
  </si>
  <si>
    <t>Tomoko Taniguchi, Takehiro Yoshimitsu</t>
  </si>
  <si>
    <r>
      <rPr>
        <sz val="11"/>
        <rFont val="新細明體"/>
        <family val="1"/>
        <charset val="136"/>
      </rPr>
      <t>谷口</t>
    </r>
    <r>
      <rPr>
        <sz val="11"/>
        <rFont val="Arial"/>
        <family val="2"/>
      </rPr>
      <t xml:space="preserve"> </t>
    </r>
    <r>
      <rPr>
        <sz val="11"/>
        <rFont val="新細明體"/>
        <family val="1"/>
        <charset val="136"/>
      </rPr>
      <t>登茂子</t>
    </r>
    <r>
      <rPr>
        <sz val="11"/>
        <rFont val="Arial"/>
        <family val="2"/>
      </rPr>
      <t xml:space="preserve">, </t>
    </r>
    <r>
      <rPr>
        <sz val="11"/>
        <rFont val="新細明體"/>
        <family val="1"/>
        <charset val="136"/>
      </rPr>
      <t>吉光</t>
    </r>
    <r>
      <rPr>
        <sz val="11"/>
        <rFont val="Arial"/>
        <family val="2"/>
      </rPr>
      <t xml:space="preserve"> </t>
    </r>
    <r>
      <rPr>
        <sz val="11"/>
        <rFont val="新細明體"/>
        <family val="1"/>
        <charset val="136"/>
      </rPr>
      <t>健大</t>
    </r>
  </si>
  <si>
    <t>09101203</t>
  </si>
  <si>
    <t>Fixation - Photographs by Michael Chen</t>
    <phoneticPr fontId="0" type="noConversion"/>
  </si>
  <si>
    <r>
      <rPr>
        <sz val="11"/>
        <rFont val="新細明體"/>
        <family val="1"/>
        <charset val="136"/>
      </rPr>
      <t>極靜－陳贊雲攝影展</t>
    </r>
  </si>
  <si>
    <t>09101204</t>
  </si>
  <si>
    <t>Root</t>
  </si>
  <si>
    <t>Ho Yuen Leung; Jaffa Lam; Kevin Fung Lik Yan; Kacey Wong</t>
  </si>
  <si>
    <r>
      <rPr>
        <sz val="11"/>
        <rFont val="新細明體"/>
        <family val="1"/>
        <charset val="136"/>
      </rPr>
      <t>何遠良、林嵐、馮力仁、黃國才</t>
    </r>
  </si>
  <si>
    <t>09101205</t>
  </si>
  <si>
    <t>SPRING SHOWCASE</t>
    <phoneticPr fontId="0" type="noConversion"/>
  </si>
  <si>
    <t>SPRING SHOWCASE</t>
  </si>
  <si>
    <t>LIU BOLIN, LIAO ZHENWU, WANG LANG, FUZI AND ZHANG LINFANG</t>
  </si>
  <si>
    <t>09101206</t>
  </si>
  <si>
    <r>
      <rPr>
        <sz val="11"/>
        <rFont val="新細明體"/>
        <family val="1"/>
        <charset val="136"/>
      </rPr>
      <t>陳漢忠、郭儒禎伉儷書畫展</t>
    </r>
  </si>
  <si>
    <t>Hong Kong International Calligraphers Association</t>
  </si>
  <si>
    <r>
      <rPr>
        <sz val="11"/>
        <rFont val="新細明體"/>
        <family val="1"/>
        <charset val="136"/>
      </rPr>
      <t>陳漢忠、郭儒禎</t>
    </r>
  </si>
  <si>
    <t>09101207</t>
  </si>
  <si>
    <t>inheritance, Shenzhen</t>
  </si>
  <si>
    <r>
      <rPr>
        <sz val="11"/>
        <color indexed="10"/>
        <rFont val="新細明體"/>
        <family val="1"/>
        <charset val="136"/>
      </rPr>
      <t>深圳</t>
    </r>
  </si>
  <si>
    <t>A Guide to Job Loss</t>
  </si>
  <si>
    <r>
      <rPr>
        <sz val="11"/>
        <color indexed="10"/>
        <rFont val="新細明體"/>
        <family val="1"/>
        <charset val="136"/>
      </rPr>
      <t>如何失業</t>
    </r>
  </si>
  <si>
    <t>inheritance</t>
  </si>
  <si>
    <t>Anthony Yung and The Observation Society (Guangzhou)</t>
  </si>
  <si>
    <t>Cai Huan Sheng; Clara &amp; Gum; Hu Xiang Qian; Kwan Sheung Chi; Lin Jing Xinai; Lo Chi Kit; Doris Wong</t>
  </si>
  <si>
    <r>
      <rPr>
        <sz val="11"/>
        <color indexed="10"/>
        <rFont val="新細明體"/>
        <family val="1"/>
        <charset val="136"/>
      </rPr>
      <t>黃慧妍、羅至傑、林敬新、關尚智、胡向前、張嘉莉，鄭怡敏、蔡煥升</t>
    </r>
  </si>
  <si>
    <t>http://inheritanceprojects.org/inh-sz/</t>
  </si>
  <si>
    <r>
      <rPr>
        <sz val="11"/>
        <color indexed="10"/>
        <rFont val="新細明體"/>
        <family val="1"/>
        <charset val="136"/>
      </rPr>
      <t>沒有相關資料，不清楚屬於甚麼組織</t>
    </r>
  </si>
  <si>
    <t>09101208</t>
  </si>
  <si>
    <t>Elsewhere: Photo Exhibition by Lukas Tam</t>
    <phoneticPr fontId="0" type="noConversion"/>
  </si>
  <si>
    <r>
      <rPr>
        <sz val="11"/>
        <rFont val="新細明體"/>
        <family val="1"/>
        <charset val="136"/>
      </rPr>
      <t>他方</t>
    </r>
    <r>
      <rPr>
        <sz val="11"/>
        <rFont val="Arial"/>
        <family val="2"/>
      </rPr>
      <t xml:space="preserve"> - </t>
    </r>
    <r>
      <rPr>
        <sz val="11"/>
        <rFont val="新細明體"/>
        <family val="1"/>
        <charset val="136"/>
      </rPr>
      <t>譚偉平個人攝影展</t>
    </r>
  </si>
  <si>
    <t>Lukas Tam</t>
  </si>
  <si>
    <t>09101209</t>
  </si>
  <si>
    <t>First Greater China Illustration Awards by Hong Kong Society of Illustrators</t>
    <phoneticPr fontId="0" type="noConversion"/>
  </si>
  <si>
    <r>
      <rPr>
        <sz val="11"/>
        <rFont val="新細明體"/>
        <family val="1"/>
        <charset val="136"/>
      </rPr>
      <t>香港插畫師協會第一屆中華區插畫獎作品展</t>
    </r>
  </si>
  <si>
    <t>09101210</t>
  </si>
  <si>
    <r>
      <rPr>
        <sz val="11"/>
        <rFont val="新細明體"/>
        <family val="1"/>
        <charset val="136"/>
      </rPr>
      <t>上海街視藝空間</t>
    </r>
  </si>
  <si>
    <t>Mastermind</t>
    <phoneticPr fontId="0" type="noConversion"/>
  </si>
  <si>
    <r>
      <rPr>
        <sz val="11"/>
        <rFont val="新細明體"/>
        <family val="1"/>
        <charset val="136"/>
      </rPr>
      <t>師父贊</t>
    </r>
  </si>
  <si>
    <t>HKADC</t>
  </si>
  <si>
    <r>
      <rPr>
        <sz val="11"/>
        <rFont val="新細明體"/>
        <family val="1"/>
        <charset val="136"/>
      </rPr>
      <t>香港藝術搜索頻道</t>
    </r>
  </si>
  <si>
    <t>Law Man Lok; Ching Chin Wai</t>
  </si>
  <si>
    <r>
      <rPr>
        <sz val="11"/>
        <rFont val="新細明體"/>
        <family val="1"/>
        <charset val="136"/>
      </rPr>
      <t>程展緯、羅文樂</t>
    </r>
  </si>
  <si>
    <t>Alice Cho Wing Sze; Wong Chun Yum; Chung Wai Lun; Wong Kai Yu; Chan Yeuk Ming; Bell Hui</t>
  </si>
  <si>
    <r>
      <rPr>
        <sz val="11"/>
        <rFont val="新細明體"/>
        <family val="1"/>
        <charset val="136"/>
      </rPr>
      <t>蔡穎思、黃振欽、鍾偉倫、黃啓裕、陳曰明、許翠紅</t>
    </r>
  </si>
  <si>
    <t>09101211</t>
  </si>
  <si>
    <t>Sideward Narration</t>
  </si>
  <si>
    <t>Lam Wai Kit; Annie Wan; Enoch Cheung; Jaffa Lam; Thomas Choi; Virgile Simon Bertrand</t>
  </si>
  <si>
    <r>
      <rPr>
        <sz val="11"/>
        <rFont val="新細明體"/>
        <family val="1"/>
        <charset val="136"/>
      </rPr>
      <t>林慧潔、尹麗娟、張康生、林嵐、蔡小波、</t>
    </r>
    <r>
      <rPr>
        <sz val="11"/>
        <rFont val="Arial"/>
        <family val="2"/>
      </rPr>
      <t>Virgile Simon Bertrand</t>
    </r>
  </si>
  <si>
    <t>09101212</t>
  </si>
  <si>
    <r>
      <t>A</t>
    </r>
    <r>
      <rPr>
        <sz val="11"/>
        <color indexed="10"/>
        <rFont val="新細明體"/>
        <family val="1"/>
        <charset val="136"/>
      </rPr>
      <t>‧</t>
    </r>
    <r>
      <rPr>
        <sz val="11"/>
        <color indexed="10"/>
        <rFont val="Arial"/>
        <family val="2"/>
      </rPr>
      <t>Lift, Rm B1-033, Dist B, Fashion Time Commercial St, Shennan Rd, Futian Dist, Shenzhen City, China</t>
    </r>
  </si>
  <si>
    <r>
      <rPr>
        <sz val="11"/>
        <color indexed="10"/>
        <rFont val="新細明體"/>
        <family val="1"/>
        <charset val="136"/>
      </rPr>
      <t>提</t>
    </r>
    <r>
      <rPr>
        <sz val="11"/>
        <color indexed="10"/>
        <rFont val="Arial"/>
        <family val="2"/>
      </rPr>
      <t xml:space="preserve">, </t>
    </r>
    <r>
      <rPr>
        <sz val="11"/>
        <color indexed="10"/>
        <rFont val="新細明體"/>
        <family val="1"/>
        <charset val="136"/>
      </rPr>
      <t>深圳福田區車公廟南側豐盛町地下陽光街</t>
    </r>
    <r>
      <rPr>
        <sz val="11"/>
        <color indexed="10"/>
        <rFont val="Arial"/>
        <family val="2"/>
      </rPr>
      <t>B</t>
    </r>
    <r>
      <rPr>
        <sz val="11"/>
        <color indexed="10"/>
        <rFont val="新細明體"/>
        <family val="1"/>
        <charset val="136"/>
      </rPr>
      <t>區負</t>
    </r>
    <r>
      <rPr>
        <sz val="11"/>
        <color indexed="10"/>
        <rFont val="Arial"/>
        <family val="2"/>
      </rPr>
      <t>1</t>
    </r>
    <r>
      <rPr>
        <sz val="11"/>
        <color indexed="10"/>
        <rFont val="新細明體"/>
        <family val="1"/>
        <charset val="136"/>
      </rPr>
      <t>層</t>
    </r>
    <r>
      <rPr>
        <sz val="11"/>
        <color indexed="10"/>
        <rFont val="Arial"/>
        <family val="2"/>
      </rPr>
      <t xml:space="preserve"> B1-033 </t>
    </r>
    <r>
      <rPr>
        <sz val="11"/>
        <color indexed="10"/>
        <rFont val="新細明體"/>
        <family val="1"/>
        <charset val="136"/>
      </rPr>
      <t>鋪</t>
    </r>
  </si>
  <si>
    <t>The Solo Exhibition of aRu |</t>
  </si>
  <si>
    <r>
      <rPr>
        <sz val="11"/>
        <color indexed="10"/>
        <rFont val="新細明體"/>
        <family val="1"/>
        <charset val="136"/>
      </rPr>
      <t>歐陽穎珊個人作品展《出走</t>
    </r>
    <r>
      <rPr>
        <sz val="11"/>
        <color indexed="10"/>
        <rFont val="Arial"/>
        <family val="2"/>
      </rPr>
      <t xml:space="preserve"> —— </t>
    </r>
    <r>
      <rPr>
        <sz val="11"/>
        <color indexed="10"/>
        <rFont val="新細明體"/>
        <family val="1"/>
        <charset val="136"/>
      </rPr>
      <t>第一百隻羊》</t>
    </r>
  </si>
  <si>
    <t>A · Lift</t>
  </si>
  <si>
    <r>
      <rPr>
        <sz val="11"/>
        <color indexed="10"/>
        <rFont val="新細明體"/>
        <family val="1"/>
        <charset val="136"/>
      </rPr>
      <t>提</t>
    </r>
  </si>
  <si>
    <t>PartyEasy</t>
  </si>
  <si>
    <r>
      <rPr>
        <sz val="11"/>
        <color indexed="10"/>
        <rFont val="新細明體"/>
        <family val="1"/>
        <charset val="136"/>
      </rPr>
      <t>潮派對</t>
    </r>
  </si>
  <si>
    <t>Meipo Yuen@A · lift Team</t>
  </si>
  <si>
    <r>
      <rPr>
        <sz val="11"/>
        <color indexed="10"/>
        <rFont val="新細明體"/>
        <family val="1"/>
        <charset val="136"/>
      </rPr>
      <t>阮美寶</t>
    </r>
    <r>
      <rPr>
        <sz val="11"/>
        <color indexed="10"/>
        <rFont val="Arial"/>
        <family val="2"/>
      </rPr>
      <t xml:space="preserve">@ </t>
    </r>
    <r>
      <rPr>
        <sz val="11"/>
        <color indexed="10"/>
        <rFont val="新細明體"/>
        <family val="1"/>
        <charset val="136"/>
      </rPr>
      <t>提</t>
    </r>
    <r>
      <rPr>
        <sz val="11"/>
        <color indexed="10"/>
        <rFont val="Arial"/>
        <family val="2"/>
      </rPr>
      <t xml:space="preserve">  </t>
    </r>
    <r>
      <rPr>
        <sz val="11"/>
        <color indexed="10"/>
        <rFont val="新細明體"/>
        <family val="1"/>
        <charset val="136"/>
      </rPr>
      <t>雜團</t>
    </r>
  </si>
  <si>
    <t>aRu</t>
  </si>
  <si>
    <r>
      <rPr>
        <sz val="11"/>
        <color indexed="10"/>
        <rFont val="新細明體"/>
        <family val="1"/>
        <charset val="136"/>
      </rPr>
      <t>歐陽穎珊</t>
    </r>
  </si>
  <si>
    <t>09101213</t>
  </si>
  <si>
    <r>
      <rPr>
        <sz val="11"/>
        <rFont val="新細明體"/>
        <family val="1"/>
        <charset val="136"/>
      </rPr>
      <t>林北超詩詞書法匯展</t>
    </r>
  </si>
  <si>
    <r>
      <rPr>
        <sz val="11"/>
        <rFont val="新細明體"/>
        <family val="1"/>
        <charset val="136"/>
      </rPr>
      <t>陳輝個展</t>
    </r>
  </si>
  <si>
    <r>
      <rPr>
        <sz val="11"/>
        <rFont val="新細明體"/>
        <family val="1"/>
        <charset val="136"/>
      </rPr>
      <t>陳輝</t>
    </r>
  </si>
  <si>
    <t>09101215</t>
  </si>
  <si>
    <t>Jiao° - Bachelor of Arts in Applied and Media Arts Graduation Exhibition 2010</t>
    <phoneticPr fontId="0" type="noConversion"/>
  </si>
  <si>
    <r>
      <rPr>
        <sz val="11"/>
        <rFont val="新細明體"/>
        <family val="1"/>
        <charset val="136"/>
      </rPr>
      <t>角</t>
    </r>
    <r>
      <rPr>
        <sz val="11"/>
        <rFont val="Arial"/>
        <family val="2"/>
      </rPr>
      <t xml:space="preserve">° - </t>
    </r>
    <r>
      <rPr>
        <sz val="11"/>
        <rFont val="新細明體"/>
        <family val="1"/>
        <charset val="136"/>
      </rPr>
      <t>應用及媒體藝術文學士畢業展</t>
    </r>
    <r>
      <rPr>
        <sz val="11"/>
        <rFont val="Arial"/>
        <family val="2"/>
      </rPr>
      <t>2010</t>
    </r>
  </si>
  <si>
    <t>Hong Kong Art School (a division of Hong Kong Arts Centre);  School of Professional Education and Executive Development; Hong Kong Polytechnic University</t>
  </si>
  <si>
    <t>Graduates of Bachelor of Arts in Applied and Media Arts</t>
  </si>
  <si>
    <r>
      <rPr>
        <sz val="11"/>
        <rFont val="新細明體"/>
        <family val="1"/>
        <charset val="136"/>
      </rPr>
      <t>應用及媒體藝術文學士畢業生</t>
    </r>
  </si>
  <si>
    <t>09101216</t>
  </si>
  <si>
    <r>
      <rPr>
        <sz val="11"/>
        <rFont val="新細明體"/>
        <family val="1"/>
        <charset val="136"/>
      </rPr>
      <t>香港傷健協會九龍東傷健中心攝影學會第十七屆會員個人風格攝影展覽</t>
    </r>
  </si>
  <si>
    <t>Hong Kong PHAB Association Kowloon East PHAB Centre</t>
  </si>
  <si>
    <r>
      <rPr>
        <sz val="11"/>
        <rFont val="新細明體"/>
        <family val="1"/>
        <charset val="136"/>
      </rPr>
      <t>香港傷健協會九龍東傷健中心</t>
    </r>
  </si>
  <si>
    <t>09101217</t>
  </si>
  <si>
    <t>IDENTITY</t>
    <phoneticPr fontId="0" type="noConversion"/>
  </si>
  <si>
    <r>
      <rPr>
        <sz val="11"/>
        <rFont val="新細明體"/>
        <family val="1"/>
        <charset val="136"/>
      </rPr>
      <t>自身</t>
    </r>
    <r>
      <rPr>
        <sz val="11"/>
        <rFont val="Arial"/>
        <family val="2"/>
      </rPr>
      <t>IDENTITY</t>
    </r>
    <r>
      <rPr>
        <sz val="11"/>
        <rFont val="新細明體"/>
        <family val="1"/>
        <charset val="136"/>
      </rPr>
      <t>ㄕㄣㄈㄣˋ</t>
    </r>
    <r>
      <rPr>
        <sz val="11"/>
        <rFont val="Arial"/>
        <family val="2"/>
      </rPr>
      <t>, Paintings Exhibition of Eiten Oshiro</t>
    </r>
  </si>
  <si>
    <t>Eiten Oshiro</t>
  </si>
  <si>
    <t>09101218</t>
  </si>
  <si>
    <t>Joint Exhibition Chan Man Lai, Cheuk Ka Wai, Chu Ka Ki, Chung Nga Yan, Hui Chi Yan, Lau Wai Kuen, Sze Mei Ting, Tsang Lai Wa, Yu Ho Man</t>
    <phoneticPr fontId="0" type="noConversion"/>
  </si>
  <si>
    <r>
      <rPr>
        <sz val="11"/>
        <rFont val="新細明體"/>
        <family val="1"/>
        <charset val="136"/>
      </rPr>
      <t>《</t>
    </r>
    <r>
      <rPr>
        <sz val="11"/>
        <rFont val="Arial"/>
        <family val="2"/>
      </rPr>
      <t>90</t>
    </r>
    <r>
      <rPr>
        <sz val="11"/>
        <rFont val="新細明體"/>
        <family val="1"/>
        <charset val="136"/>
      </rPr>
      <t>未滿》</t>
    </r>
  </si>
  <si>
    <t>Chan Man Lai, Cheuk Ka Wai, Chu Ka Ki, Chung Nga Yan, Hui Chi Yan, Lau Wai Kuen, Sze Mei Ting, Tsang Lai Wa, Yu Ho Man</t>
  </si>
  <si>
    <r>
      <rPr>
        <sz val="11"/>
        <rFont val="新細明體"/>
        <family val="1"/>
        <charset val="136"/>
      </rPr>
      <t>陳文麗</t>
    </r>
    <r>
      <rPr>
        <sz val="11"/>
        <rFont val="Arial"/>
        <family val="2"/>
      </rPr>
      <t xml:space="preserve">, </t>
    </r>
    <r>
      <rPr>
        <sz val="11"/>
        <rFont val="新細明體"/>
        <family val="1"/>
        <charset val="136"/>
      </rPr>
      <t>卓家慧</t>
    </r>
    <r>
      <rPr>
        <sz val="11"/>
        <rFont val="Arial"/>
        <family val="2"/>
      </rPr>
      <t xml:space="preserve">, </t>
    </r>
    <r>
      <rPr>
        <sz val="11"/>
        <rFont val="新細明體"/>
        <family val="1"/>
        <charset val="136"/>
      </rPr>
      <t>朱嘉琪</t>
    </r>
    <r>
      <rPr>
        <sz val="11"/>
        <rFont val="Arial"/>
        <family val="2"/>
      </rPr>
      <t xml:space="preserve">, </t>
    </r>
    <r>
      <rPr>
        <sz val="11"/>
        <rFont val="新細明體"/>
        <family val="1"/>
        <charset val="136"/>
      </rPr>
      <t>鐘雅欣</t>
    </r>
    <r>
      <rPr>
        <sz val="11"/>
        <rFont val="Arial"/>
        <family val="2"/>
      </rPr>
      <t xml:space="preserve">, </t>
    </r>
    <r>
      <rPr>
        <sz val="11"/>
        <rFont val="新細明體"/>
        <family val="1"/>
        <charset val="136"/>
      </rPr>
      <t>許智恩</t>
    </r>
    <r>
      <rPr>
        <sz val="11"/>
        <rFont val="Arial"/>
        <family val="2"/>
      </rPr>
      <t xml:space="preserve">, </t>
    </r>
    <r>
      <rPr>
        <sz val="11"/>
        <rFont val="新細明體"/>
        <family val="1"/>
        <charset val="136"/>
      </rPr>
      <t>劉偉娟</t>
    </r>
    <r>
      <rPr>
        <sz val="11"/>
        <rFont val="Arial"/>
        <family val="2"/>
      </rPr>
      <t xml:space="preserve">, </t>
    </r>
    <r>
      <rPr>
        <sz val="11"/>
        <rFont val="新細明體"/>
        <family val="1"/>
        <charset val="136"/>
      </rPr>
      <t>施美婷</t>
    </r>
    <r>
      <rPr>
        <sz val="11"/>
        <rFont val="Arial"/>
        <family val="2"/>
      </rPr>
      <t xml:space="preserve">, </t>
    </r>
    <r>
      <rPr>
        <sz val="11"/>
        <rFont val="新細明體"/>
        <family val="1"/>
        <charset val="136"/>
      </rPr>
      <t>曾黎華</t>
    </r>
    <r>
      <rPr>
        <sz val="11"/>
        <rFont val="Arial"/>
        <family val="2"/>
      </rPr>
      <t xml:space="preserve">, </t>
    </r>
    <r>
      <rPr>
        <sz val="11"/>
        <rFont val="新細明體"/>
        <family val="1"/>
        <charset val="136"/>
      </rPr>
      <t>余浩民</t>
    </r>
  </si>
  <si>
    <t>09101219</t>
  </si>
  <si>
    <t>Be My Guest</t>
    <phoneticPr fontId="0" type="noConversion"/>
  </si>
  <si>
    <t>Be My Guest</t>
  </si>
  <si>
    <t>Gabriela Jurkovič, Nana Seo, Hilda Chan</t>
  </si>
  <si>
    <r>
      <t>Gabriela Jurkovič</t>
    </r>
    <r>
      <rPr>
        <sz val="11"/>
        <rFont val="新細明體"/>
        <family val="1"/>
        <charset val="136"/>
      </rPr>
      <t>、徐銀兒、陳曉君</t>
    </r>
  </si>
  <si>
    <t>09101220</t>
  </si>
  <si>
    <t>Imprint of the Mundane: Works by Leung Ching Man</t>
    <phoneticPr fontId="0" type="noConversion"/>
  </si>
  <si>
    <t>Imprint of the Mundane: Works by Leung Ching Man</t>
  </si>
  <si>
    <r>
      <rPr>
        <sz val="11"/>
        <rFont val="新細明體"/>
        <family val="1"/>
        <charset val="136"/>
      </rPr>
      <t>梁靜雯</t>
    </r>
  </si>
  <si>
    <t>09101221</t>
  </si>
  <si>
    <t>Conopeum in Exile</t>
    <phoneticPr fontId="0" type="noConversion"/>
  </si>
  <si>
    <t>Conopeum in Exile</t>
  </si>
  <si>
    <t>Andrew Taylor</t>
  </si>
  <si>
    <t>09101222</t>
  </si>
  <si>
    <t>fotogalerie</t>
  </si>
  <si>
    <t>Fringe fotogalerie</t>
    <phoneticPr fontId="0" type="noConversion"/>
  </si>
  <si>
    <t>Photography Exhibition by John Fung</t>
    <phoneticPr fontId="0" type="noConversion"/>
  </si>
  <si>
    <t>Photography Exhibition by John Fung</t>
  </si>
  <si>
    <r>
      <t>Confirmed; (</t>
    </r>
    <r>
      <rPr>
        <sz val="11"/>
        <rFont val="新細明體"/>
        <family val="1"/>
        <charset val="136"/>
      </rPr>
      <t>主辦策展類型以場地推算</t>
    </r>
    <r>
      <rPr>
        <sz val="11"/>
        <rFont val="Arial"/>
        <family val="2"/>
      </rPr>
      <t>),("</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r>
      <rPr>
        <sz val="11"/>
        <rFont val="Arial"/>
        <family val="2"/>
      </rPr>
      <t>)</t>
    </r>
  </si>
  <si>
    <t>exh_venue changed to align with others</t>
  </si>
  <si>
    <t>Havent You Heard? Artists of the 80s Contemporary Art Group Show</t>
    <phoneticPr fontId="0" type="noConversion"/>
  </si>
  <si>
    <r>
      <rPr>
        <sz val="11"/>
        <rFont val="新細明體"/>
        <family val="1"/>
        <charset val="136"/>
      </rPr>
      <t>聽到嗎</t>
    </r>
    <r>
      <rPr>
        <sz val="11"/>
        <rFont val="Arial"/>
        <family val="2"/>
      </rPr>
      <t xml:space="preserve">?  </t>
    </r>
    <r>
      <rPr>
        <sz val="11"/>
        <rFont val="新細明體"/>
        <family val="1"/>
        <charset val="136"/>
      </rPr>
      <t>八十後當代藝術家</t>
    </r>
  </si>
  <si>
    <t>09101224</t>
  </si>
  <si>
    <t>UG62, Upper Ground Floor, Citywalk, 1 Yeung Uk Road, Tsuen Wan</t>
  </si>
  <si>
    <t>Life is Sweet - Works by G Y Gigi</t>
    <phoneticPr fontId="0" type="noConversion"/>
  </si>
  <si>
    <r>
      <rPr>
        <sz val="11"/>
        <rFont val="新細明體"/>
        <family val="1"/>
        <charset val="136"/>
      </rPr>
      <t>活著，真美</t>
    </r>
    <r>
      <rPr>
        <sz val="11"/>
        <rFont val="Arial"/>
        <family val="2"/>
      </rPr>
      <t xml:space="preserve">! </t>
    </r>
    <r>
      <rPr>
        <sz val="11"/>
        <rFont val="新細明體"/>
        <family val="1"/>
        <charset val="136"/>
      </rPr>
      <t>古月織夢子作品展</t>
    </r>
  </si>
  <si>
    <t>G Y Gigi</t>
  </si>
  <si>
    <r>
      <rPr>
        <sz val="11"/>
        <rFont val="新細明體"/>
        <family val="1"/>
        <charset val="136"/>
      </rPr>
      <t>古月織夢子</t>
    </r>
  </si>
  <si>
    <t>09101225</t>
  </si>
  <si>
    <t>Submissions to Beauty</t>
  </si>
  <si>
    <t>Eric Chan</t>
  </si>
  <si>
    <t>09101226</t>
  </si>
  <si>
    <t>The Exhibition of To-Day's Chinese Art Association in Commemoration of the 105th Anniversary of the Birth of Master Chao Shao-An</t>
    <phoneticPr fontId="0" type="noConversion"/>
  </si>
  <si>
    <r>
      <rPr>
        <sz val="11"/>
        <rFont val="新細明體"/>
        <family val="1"/>
        <charset val="136"/>
      </rPr>
      <t>紀念趙少昂老師</t>
    </r>
    <r>
      <rPr>
        <sz val="11"/>
        <rFont val="Arial"/>
        <family val="2"/>
      </rPr>
      <t>105</t>
    </r>
    <r>
      <rPr>
        <sz val="11"/>
        <rFont val="新細明體"/>
        <family val="1"/>
        <charset val="136"/>
      </rPr>
      <t>週年誕辰今畫會會員作品展</t>
    </r>
  </si>
  <si>
    <t>09101227</t>
  </si>
  <si>
    <t>The First Exhibition of Tian Feng Art Club</t>
    <phoneticPr fontId="0" type="noConversion"/>
  </si>
  <si>
    <r>
      <rPr>
        <sz val="11"/>
        <rFont val="新細明體"/>
        <family val="1"/>
        <charset val="136"/>
      </rPr>
      <t>天風畫會會員作品展覽──天風初綻</t>
    </r>
  </si>
  <si>
    <t>Tian Feng Art Club</t>
  </si>
  <si>
    <r>
      <rPr>
        <sz val="11"/>
        <rFont val="新細明體"/>
        <family val="1"/>
        <charset val="136"/>
      </rPr>
      <t>天風畫會</t>
    </r>
  </si>
  <si>
    <t>Tian Feng Art Club Member</t>
  </si>
  <si>
    <r>
      <rPr>
        <sz val="11"/>
        <rFont val="新細明體"/>
        <family val="1"/>
        <charset val="136"/>
      </rPr>
      <t>天風畫會會員</t>
    </r>
  </si>
  <si>
    <t>09101228</t>
  </si>
  <si>
    <t>Schoeni Art Gallery Main Gallery and Holleywood Road Branch Gallery</t>
  </si>
  <si>
    <t>WO MEN</t>
    <phoneticPr fontId="0" type="noConversion"/>
  </si>
  <si>
    <t>WO MEN</t>
  </si>
  <si>
    <t>Liu Hong Yuan, Peng Wei, Qing Qing, Shuai Liu Hong Yuan, Peng Wei, Qing Qing, Shuai Mei, Yu Chen</t>
  </si>
  <si>
    <t>09101229</t>
  </si>
  <si>
    <r>
      <rPr>
        <sz val="11"/>
        <rFont val="新細明體"/>
        <family val="1"/>
        <charset val="136"/>
      </rPr>
      <t>《</t>
    </r>
    <r>
      <rPr>
        <sz val="11"/>
        <rFont val="Arial"/>
        <family val="2"/>
      </rPr>
      <t>One Zero</t>
    </r>
    <r>
      <rPr>
        <sz val="11"/>
        <rFont val="新細明體"/>
        <family val="1"/>
        <charset val="136"/>
      </rPr>
      <t>》</t>
    </r>
    <r>
      <rPr>
        <sz val="11"/>
        <rFont val="Arial"/>
        <family val="2"/>
      </rPr>
      <t xml:space="preserve"> Yip Yiu Ming Solo Exhibition  &amp; </t>
    </r>
    <r>
      <rPr>
        <sz val="11"/>
        <rFont val="新細明體"/>
        <family val="1"/>
        <charset val="136"/>
      </rPr>
      <t>《</t>
    </r>
    <r>
      <rPr>
        <sz val="11"/>
        <rFont val="Arial"/>
        <family val="2"/>
      </rPr>
      <t>Three Hundred midnight</t>
    </r>
    <r>
      <rPr>
        <sz val="11"/>
        <rFont val="新細明體"/>
        <family val="1"/>
        <charset val="136"/>
      </rPr>
      <t>》</t>
    </r>
    <r>
      <rPr>
        <sz val="11"/>
        <rFont val="Arial"/>
        <family val="2"/>
      </rPr>
      <t>Alan Lai Solo Exhibition</t>
    </r>
  </si>
  <si>
    <r>
      <rPr>
        <sz val="11"/>
        <rFont val="新細明體"/>
        <family val="1"/>
        <charset val="136"/>
      </rPr>
      <t>《壹零》葉耀明個人作品展</t>
    </r>
    <r>
      <rPr>
        <sz val="11"/>
        <rFont val="Arial"/>
        <family val="2"/>
      </rPr>
      <t xml:space="preserve"> &amp; </t>
    </r>
    <r>
      <rPr>
        <sz val="11"/>
        <rFont val="新細明體"/>
        <family val="1"/>
        <charset val="136"/>
      </rPr>
      <t>《三百個零時》黎雅倫個人作品展</t>
    </r>
  </si>
  <si>
    <t>Yip Yiu Ming; Alan Lai</t>
  </si>
  <si>
    <r>
      <rPr>
        <sz val="11"/>
        <rFont val="新細明體"/>
        <family val="1"/>
        <charset val="136"/>
      </rPr>
      <t>葉耀明、黎雅倫</t>
    </r>
  </si>
  <si>
    <t>09101230</t>
  </si>
  <si>
    <r>
      <t xml:space="preserve">Arts of the Chinese Brush
</t>
    </r>
    <r>
      <rPr>
        <sz val="11"/>
        <rFont val="新細明體"/>
        <family val="1"/>
        <charset val="136"/>
      </rPr>
      <t>　</t>
    </r>
    <r>
      <rPr>
        <sz val="11"/>
        <rFont val="Arial"/>
        <family val="2"/>
      </rPr>
      <t>Exhibition of Calligraphy by Invited Artists</t>
    </r>
  </si>
  <si>
    <r>
      <rPr>
        <sz val="11"/>
        <rFont val="新細明體"/>
        <family val="1"/>
        <charset val="136"/>
      </rPr>
      <t>翰墨縱橫－香港城市大學書法邀請展</t>
    </r>
  </si>
  <si>
    <t>Fong Chi-yung, Ng Ko-shek, Chan Mong-biu, Hui Shuet-ming</t>
  </si>
  <si>
    <r>
      <rPr>
        <sz val="11"/>
        <rFont val="新細明體"/>
        <family val="1"/>
        <charset val="136"/>
      </rPr>
      <t>方志勇、吳高石、陳夢標、許雪明</t>
    </r>
  </si>
  <si>
    <t>09101231</t>
  </si>
  <si>
    <t>Eyes on the World</t>
    <phoneticPr fontId="0" type="noConversion"/>
  </si>
  <si>
    <r>
      <rPr>
        <sz val="11"/>
        <rFont val="新細明體"/>
        <family val="1"/>
        <charset val="136"/>
      </rPr>
      <t>放眼看世界</t>
    </r>
  </si>
  <si>
    <t>09101232</t>
  </si>
  <si>
    <t>3/F Experimental Gallery</t>
  </si>
  <si>
    <r>
      <rPr>
        <sz val="11"/>
        <rFont val="新細明體"/>
        <family val="1"/>
        <charset val="136"/>
      </rPr>
      <t>三樓實驗畫廊</t>
    </r>
  </si>
  <si>
    <t>Postage Mail Arts Exhibition @ YMCArts WonderLand Festival 09/10</t>
    <phoneticPr fontId="0" type="noConversion"/>
  </si>
  <si>
    <r>
      <rPr>
        <sz val="11"/>
        <rFont val="新細明體"/>
        <family val="1"/>
        <charset val="136"/>
      </rPr>
      <t>港青『交換日記』郵寄藝術展覽</t>
    </r>
  </si>
  <si>
    <t>Creative YMCArts in Education Project</t>
  </si>
  <si>
    <r>
      <rPr>
        <sz val="11"/>
        <rFont val="新細明體"/>
        <family val="1"/>
        <charset val="136"/>
      </rPr>
      <t>港青創意藝術教育計劃</t>
    </r>
  </si>
  <si>
    <r>
      <rPr>
        <sz val="11"/>
        <rFont val="新細明體"/>
        <family val="1"/>
        <charset val="136"/>
      </rPr>
      <t>力撐藝術工作者︰</t>
    </r>
    <r>
      <rPr>
        <sz val="11"/>
        <rFont val="Arial"/>
        <family val="2"/>
      </rPr>
      <t xml:space="preserve">rebeka tam </t>
    </r>
    <r>
      <rPr>
        <sz val="11"/>
        <rFont val="新細明體"/>
        <family val="1"/>
        <charset val="136"/>
      </rPr>
      <t>、鴻飛
參展人：（青年）妙善、梁愷婷、</t>
    </r>
    <r>
      <rPr>
        <sz val="11"/>
        <rFont val="Arial"/>
        <family val="2"/>
      </rPr>
      <t>aggiew</t>
    </r>
    <r>
      <rPr>
        <sz val="11"/>
        <rFont val="新細明體"/>
        <family val="1"/>
        <charset val="136"/>
      </rPr>
      <t>、陳碧珊、陳臻、仁傑、</t>
    </r>
    <r>
      <rPr>
        <sz val="11"/>
        <rFont val="Arial"/>
        <family val="2"/>
      </rPr>
      <t>martin</t>
    </r>
    <r>
      <rPr>
        <sz val="11"/>
        <rFont val="新細明體"/>
        <family val="1"/>
        <charset val="136"/>
      </rPr>
      <t>、</t>
    </r>
    <r>
      <rPr>
        <sz val="11"/>
        <rFont val="Arial"/>
        <family val="2"/>
      </rPr>
      <t>CH45E</t>
    </r>
    <r>
      <rPr>
        <sz val="11"/>
        <rFont val="新細明體"/>
        <family val="1"/>
        <charset val="136"/>
      </rPr>
      <t>、黃卓斌、甄璟姍、</t>
    </r>
    <r>
      <rPr>
        <sz val="11"/>
        <rFont val="Arial"/>
        <family val="2"/>
      </rPr>
      <t>log6</t>
    </r>
    <r>
      <rPr>
        <sz val="11"/>
        <rFont val="新細明體"/>
        <family val="1"/>
        <charset val="136"/>
      </rPr>
      <t>、黃嘉瀛、謝斐、朱雁玲、李嘉敏、沈穎欣、</t>
    </r>
    <r>
      <rPr>
        <sz val="11"/>
        <rFont val="Arial"/>
        <family val="2"/>
      </rPr>
      <t>Jeanie Mak</t>
    </r>
    <r>
      <rPr>
        <sz val="11"/>
        <rFont val="新細明體"/>
        <family val="1"/>
        <charset val="136"/>
      </rPr>
      <t>、艾力家、黎伊蓮、（小朋友）謝旻叡、陳樂睎、鄭卓喬、何羽軒、梁善珩、鄺銨渟、陸敬文、陸敬仁、鄭樂宜、梁善淘、林蘊堯、（藝術工作者）</t>
    </r>
    <r>
      <rPr>
        <sz val="11"/>
        <rFont val="Arial"/>
        <family val="2"/>
      </rPr>
      <t>rebeka tam</t>
    </r>
  </si>
  <si>
    <t>09101233</t>
  </si>
  <si>
    <t>Rotten Exhibition</t>
  </si>
  <si>
    <r>
      <rPr>
        <sz val="11"/>
        <rFont val="新細明體"/>
        <family val="1"/>
        <charset val="136"/>
      </rPr>
      <t>鏹水年華</t>
    </r>
  </si>
  <si>
    <t>Miracle Art Club</t>
  </si>
  <si>
    <r>
      <rPr>
        <sz val="11"/>
        <rFont val="新細明體"/>
        <family val="1"/>
        <charset val="136"/>
      </rPr>
      <t>墟藝</t>
    </r>
  </si>
  <si>
    <t>Solid exhibition by Emma Camden</t>
    <phoneticPr fontId="0" type="noConversion"/>
  </si>
  <si>
    <t>Solid exhibition by Emma Camden</t>
  </si>
  <si>
    <t>Emma Camden</t>
  </si>
  <si>
    <t>09101235</t>
  </si>
  <si>
    <t>Pao Gallery, 4/F, Hong Kong Arts Centre</t>
  </si>
  <si>
    <t>The 15th ifva (Interactive Media Category) Finalist Showcase</t>
    <phoneticPr fontId="0" type="noConversion"/>
  </si>
  <si>
    <r>
      <rPr>
        <sz val="11"/>
        <rFont val="新細明體"/>
        <family val="1"/>
        <charset val="136"/>
      </rPr>
      <t>第十五屆</t>
    </r>
    <r>
      <rPr>
        <sz val="11"/>
        <rFont val="Arial"/>
        <family val="2"/>
      </rPr>
      <t>ifva</t>
    </r>
    <r>
      <rPr>
        <sz val="11"/>
        <rFont val="新細明體"/>
        <family val="1"/>
        <charset val="136"/>
      </rPr>
      <t>互動媒體組入圍作品展</t>
    </r>
  </si>
  <si>
    <t>Chiu Yuen Yung (Stories of a Cell Phone); Cheung Hon Him, LAM Chi Fai and Wong Chun Kit (Soundgraf);  Lee Wing Shan (Table-Obscura.II : Intimacy); Cheung Hon Him (Rubbish's ID); Catherine Tai (ATB-02); Anson Mak Hoi Shan and 10 other concerned citizens (A</t>
  </si>
  <si>
    <r>
      <rPr>
        <sz val="11"/>
        <rFont val="新細明體"/>
        <family val="1"/>
        <charset val="136"/>
      </rPr>
      <t>趙月鏞《</t>
    </r>
    <r>
      <rPr>
        <sz val="11"/>
        <rFont val="Arial"/>
        <family val="2"/>
      </rPr>
      <t>Stories of a Cell Phone</t>
    </r>
    <r>
      <rPr>
        <sz val="11"/>
        <rFont val="新細明體"/>
        <family val="1"/>
        <charset val="136"/>
      </rPr>
      <t>》、張瀚謙、林志輝和王震傑《</t>
    </r>
    <r>
      <rPr>
        <sz val="11"/>
        <rFont val="Arial"/>
        <family val="2"/>
      </rPr>
      <t>Soundgraf</t>
    </r>
    <r>
      <rPr>
        <sz val="11"/>
        <rFont val="新細明體"/>
        <family val="1"/>
        <charset val="136"/>
      </rPr>
      <t>》、李穎姍《在饗宴之間》、張瀚謙《</t>
    </r>
    <r>
      <rPr>
        <sz val="11"/>
        <rFont val="Arial"/>
        <family val="2"/>
      </rPr>
      <t>Rubbish's ID</t>
    </r>
    <r>
      <rPr>
        <sz val="11"/>
        <rFont val="新細明體"/>
        <family val="1"/>
        <charset val="136"/>
      </rPr>
      <t>》、戴曉君《</t>
    </r>
    <r>
      <rPr>
        <sz val="11"/>
        <rFont val="Arial"/>
        <family val="2"/>
      </rPr>
      <t>ATB-02</t>
    </r>
    <r>
      <rPr>
        <sz val="11"/>
        <rFont val="新細明體"/>
        <family val="1"/>
        <charset val="136"/>
      </rPr>
      <t>》、麥海珊聯同幾十位民間人士《我們的地圖──觀塘的文化與歷史》、劉明達《</t>
    </r>
    <r>
      <rPr>
        <sz val="11"/>
        <rFont val="Arial"/>
        <family val="2"/>
      </rPr>
      <t>Mushroom on the Cassette Tape</t>
    </r>
    <r>
      <rPr>
        <sz val="11"/>
        <rFont val="新細明體"/>
        <family val="1"/>
        <charset val="136"/>
      </rPr>
      <t>》、陳浣廷《錄像自動售賣機》、孫詠怡《</t>
    </r>
    <r>
      <rPr>
        <sz val="11"/>
        <rFont val="Arial"/>
        <family val="2"/>
      </rPr>
      <t>5-stars' Identity</t>
    </r>
    <r>
      <rPr>
        <sz val="11"/>
        <rFont val="新細明體"/>
        <family val="1"/>
        <charset val="136"/>
      </rPr>
      <t>》</t>
    </r>
  </si>
  <si>
    <t>09101237</t>
  </si>
  <si>
    <t>HK Art Workshop</t>
  </si>
  <si>
    <r>
      <rPr>
        <sz val="11"/>
        <rFont val="新細明體"/>
        <family val="1"/>
        <charset val="136"/>
      </rPr>
      <t>香港藝術工作室</t>
    </r>
  </si>
  <si>
    <t>Light Scene: Wong Wing Tong Solo Exhibition</t>
    <phoneticPr fontId="0" type="noConversion"/>
  </si>
  <si>
    <r>
      <rPr>
        <sz val="11"/>
        <rFont val="新細明體"/>
        <family val="1"/>
        <charset val="136"/>
      </rPr>
      <t>光景：王永棠個人作品展</t>
    </r>
  </si>
  <si>
    <t>Wong Wing Tong</t>
  </si>
  <si>
    <r>
      <rPr>
        <sz val="11"/>
        <rFont val="新細明體"/>
        <family val="1"/>
        <charset val="136"/>
      </rPr>
      <t>王永棠</t>
    </r>
  </si>
  <si>
    <t>09101238</t>
  </si>
  <si>
    <t>G/F Lobby, Block D, Queen Elizabeth Hospital</t>
  </si>
  <si>
    <r>
      <rPr>
        <sz val="11"/>
        <rFont val="新細明體"/>
        <family val="1"/>
        <charset val="136"/>
      </rPr>
      <t>伊利沙伯醫院</t>
    </r>
    <r>
      <rPr>
        <sz val="11"/>
        <rFont val="Arial"/>
        <family val="2"/>
      </rPr>
      <t>D</t>
    </r>
    <r>
      <rPr>
        <sz val="11"/>
        <rFont val="新細明體"/>
        <family val="1"/>
        <charset val="136"/>
      </rPr>
      <t>座地下大堂</t>
    </r>
  </si>
  <si>
    <t>"Art in Hospital—Hospital Gallery" Journal From the Heart – Journal Project Exhibition</t>
    <phoneticPr fontId="0" type="noConversion"/>
  </si>
  <si>
    <r>
      <rPr>
        <sz val="11"/>
        <rFont val="新細明體"/>
        <family val="1"/>
        <charset val="136"/>
      </rPr>
      <t>「藝術在醫院</t>
    </r>
    <r>
      <rPr>
        <sz val="11"/>
        <rFont val="Arial"/>
        <family val="2"/>
      </rPr>
      <t xml:space="preserve"> — </t>
    </r>
    <r>
      <rPr>
        <sz val="11"/>
        <rFont val="新細明體"/>
        <family val="1"/>
        <charset val="136"/>
      </rPr>
      <t>醫院畫廊」《心靈札記──</t>
    </r>
    <r>
      <rPr>
        <sz val="11"/>
        <rFont val="Arial"/>
        <family val="2"/>
      </rPr>
      <t xml:space="preserve"> </t>
    </r>
    <r>
      <rPr>
        <sz val="11"/>
        <rFont val="新細明體"/>
        <family val="1"/>
        <charset val="136"/>
      </rPr>
      <t>圖文日誌展覽》</t>
    </r>
  </si>
  <si>
    <r>
      <rPr>
        <sz val="11"/>
        <rFont val="新細明體"/>
        <family val="1"/>
        <charset val="136"/>
      </rPr>
      <t>伊利沙伯醫院</t>
    </r>
  </si>
  <si>
    <t>Children out-patients of Pamela Youde Nethersole Eastern Hospita</t>
  </si>
  <si>
    <r>
      <rPr>
        <sz val="11"/>
        <rFont val="新細明體"/>
        <family val="1"/>
        <charset val="136"/>
      </rPr>
      <t>東區尤德夫人那打素醫院兒科覆診部病童</t>
    </r>
  </si>
  <si>
    <t>09101239</t>
  </si>
  <si>
    <t>SCAD Gallery</t>
  </si>
  <si>
    <t>SCAD - Moot Gallery</t>
  </si>
  <si>
    <t>Generation SCAD</t>
    <phoneticPr fontId="0" type="noConversion"/>
  </si>
  <si>
    <t>Generation SCAD</t>
    <phoneticPr fontId="0" type="noConversion"/>
  </si>
  <si>
    <t>09101240</t>
  </si>
  <si>
    <t>Tsang Shiu Tim Art Hall, HKUST</t>
  </si>
  <si>
    <r>
      <rPr>
        <sz val="11"/>
        <rFont val="新細明體"/>
        <family val="1"/>
        <charset val="136"/>
      </rPr>
      <t>香港科技大學曾肇添展藝廳</t>
    </r>
  </si>
  <si>
    <t>UST - Tsang Shiu Tim Art Hall</t>
  </si>
  <si>
    <t>Hong Kong Cityscapes in Sketches: Selected Works of Au Yeung Nai Chim</t>
    <phoneticPr fontId="0" type="noConversion"/>
  </si>
  <si>
    <r>
      <rPr>
        <sz val="11"/>
        <rFont val="新細明體"/>
        <family val="1"/>
        <charset val="136"/>
      </rPr>
      <t>畫錄香江：歐陽乃沾素描作品展</t>
    </r>
  </si>
  <si>
    <t>The HKUST Center for the Arts</t>
  </si>
  <si>
    <t>Au Yeung Nai Chim</t>
  </si>
  <si>
    <r>
      <rPr>
        <sz val="11"/>
        <rFont val="新細明體"/>
        <family val="1"/>
        <charset val="136"/>
      </rPr>
      <t>歐陽乃沾</t>
    </r>
  </si>
  <si>
    <t>09101241</t>
  </si>
  <si>
    <t>Korea-Hong Kong Modern Art Fair and Chinese Paintings Exhibition</t>
    <phoneticPr fontId="0" type="noConversion"/>
  </si>
  <si>
    <r>
      <rPr>
        <sz val="11"/>
        <rFont val="新細明體"/>
        <family val="1"/>
        <charset val="136"/>
      </rPr>
      <t>韓國現代藝術大展暨中國書畫邀請展</t>
    </r>
  </si>
  <si>
    <t>09101242</t>
  </si>
  <si>
    <t>To Be A Human Being - Solo Exhibition of Law Ka Nam</t>
    <phoneticPr fontId="0" type="noConversion"/>
  </si>
  <si>
    <r>
      <rPr>
        <sz val="11"/>
        <rFont val="新細明體"/>
        <family val="1"/>
        <charset val="136"/>
      </rPr>
      <t>人物誌－羅家南個人作品展</t>
    </r>
  </si>
  <si>
    <t>LAW Ka Nam</t>
  </si>
  <si>
    <r>
      <rPr>
        <sz val="11"/>
        <rFont val="新細明體"/>
        <family val="1"/>
        <charset val="136"/>
      </rPr>
      <t>羅家南</t>
    </r>
  </si>
  <si>
    <t>09101243</t>
  </si>
  <si>
    <t>Red Square Gallery @ Central</t>
    <phoneticPr fontId="0" type="noConversion"/>
  </si>
  <si>
    <t>ENCHANTING RELATIONSHIP</t>
    <phoneticPr fontId="0" type="noConversion"/>
  </si>
  <si>
    <t>Oksana Shinkarenko, Anna Berezovskaya, Piotr Frolov</t>
  </si>
  <si>
    <r>
      <t>Confirmed, exh webpage see: http://www.redsquare-gallery.com/enu/exhibitions_detail.asp?type=past&amp;NewsId=54; "</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</si>
  <si>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Red Square Gallery, Repulse Bay Gallery</t>
  </si>
  <si>
    <t>Red Square Gallery @ Repulse Bay</t>
  </si>
  <si>
    <t>ORIENTAL PEARL</t>
    <phoneticPr fontId="0" type="noConversion"/>
  </si>
  <si>
    <t>ORIENTAL PEARL</t>
  </si>
  <si>
    <t>Dang Hien, Bui Quang An, Dao Hung ,Chu Ngoc Toan</t>
  </si>
  <si>
    <t>09101245</t>
  </si>
  <si>
    <t>Over 60 Hong Kong Galleries</t>
  </si>
  <si>
    <r>
      <rPr>
        <sz val="11"/>
        <rFont val="新細明體"/>
        <family val="1"/>
        <charset val="136"/>
      </rPr>
      <t>香港</t>
    </r>
    <r>
      <rPr>
        <sz val="11"/>
        <rFont val="Arial"/>
        <family val="2"/>
      </rPr>
      <t>60</t>
    </r>
    <r>
      <rPr>
        <sz val="11"/>
        <rFont val="新細明體"/>
        <family val="1"/>
        <charset val="136"/>
      </rPr>
      <t>多間藝廊</t>
    </r>
  </si>
  <si>
    <t>Hong Kong ArtWalk 2010</t>
    <phoneticPr fontId="0" type="noConversion"/>
  </si>
  <si>
    <t>Hong Kong ArtWalk 2010</t>
  </si>
  <si>
    <t>http://www.hongkongartwalk.com/2011/aboutaw.html</t>
  </si>
  <si>
    <t>http://www.para-site.org.hk/zh-hant/%E6%B4%BB%E5%8B%95/2010/%E5%8F%83%E8%88%87hong-kong-artwalk-2010</t>
  </si>
  <si>
    <t>09101246</t>
  </si>
  <si>
    <t>Koru Contemporary Art Spring Show 2010</t>
    <phoneticPr fontId="0" type="noConversion"/>
  </si>
  <si>
    <t>Koru Contemporary Art Spring Show 2010</t>
  </si>
  <si>
    <t>Claudia Borella; David Murray; David Reekie; Galia Amsel; Margit Fureder; Julia Brooker; Pete Wheeler; Rick Swain; Rudy van der Pol; Shi Cheng; Sun Yi</t>
  </si>
  <si>
    <r>
      <rPr>
        <sz val="11"/>
        <rFont val="新細明體"/>
        <family val="1"/>
        <charset val="136"/>
      </rPr>
      <t>蔓山花飛</t>
    </r>
    <r>
      <rPr>
        <sz val="11"/>
        <rFont val="Arial"/>
        <family val="2"/>
      </rPr>
      <t xml:space="preserve"> - </t>
    </r>
    <r>
      <rPr>
        <sz val="11"/>
        <rFont val="新細明體"/>
        <family val="1"/>
        <charset val="136"/>
      </rPr>
      <t>中國當代攝影四人展</t>
    </r>
  </si>
  <si>
    <r>
      <rPr>
        <sz val="11"/>
        <rFont val="新細明體"/>
        <family val="1"/>
        <charset val="136"/>
      </rPr>
      <t>劉月</t>
    </r>
    <r>
      <rPr>
        <sz val="11"/>
        <rFont val="Arial"/>
        <family val="2"/>
      </rPr>
      <t xml:space="preserve">, </t>
    </r>
    <r>
      <rPr>
        <sz val="11"/>
        <rFont val="新細明體"/>
        <family val="1"/>
        <charset val="136"/>
      </rPr>
      <t>郭鵬</t>
    </r>
    <r>
      <rPr>
        <sz val="11"/>
        <rFont val="Arial"/>
        <family val="2"/>
      </rPr>
      <t xml:space="preserve">,  </t>
    </r>
    <r>
      <rPr>
        <sz val="11"/>
        <rFont val="新細明體"/>
        <family val="1"/>
        <charset val="136"/>
      </rPr>
      <t>馬康</t>
    </r>
    <r>
      <rPr>
        <sz val="11"/>
        <rFont val="Arial"/>
        <family val="2"/>
      </rPr>
      <t xml:space="preserve"> ,</t>
    </r>
    <r>
      <rPr>
        <sz val="11"/>
        <rFont val="新細明體"/>
        <family val="1"/>
        <charset val="136"/>
      </rPr>
      <t>楊泳梁</t>
    </r>
  </si>
  <si>
    <t>09101248</t>
  </si>
  <si>
    <t>09101249</t>
  </si>
  <si>
    <t>2/F Atrium, Times Square, Causeway Bay, Hong Kong</t>
  </si>
  <si>
    <r>
      <t>Atrium (</t>
    </r>
    <r>
      <rPr>
        <sz val="11"/>
        <rFont val="新細明體"/>
        <family val="1"/>
        <charset val="136"/>
      </rPr>
      <t>時代廣場內</t>
    </r>
    <r>
      <rPr>
        <sz val="11"/>
        <rFont val="Arial"/>
        <family val="2"/>
      </rPr>
      <t>)</t>
    </r>
  </si>
  <si>
    <t>Animals Come to Town: Works by Lam Tung-pang</t>
    <phoneticPr fontId="0" type="noConversion"/>
  </si>
  <si>
    <r>
      <rPr>
        <sz val="11"/>
        <rFont val="新細明體"/>
        <family val="1"/>
        <charset val="136"/>
      </rPr>
      <t>動物來了香港</t>
    </r>
    <r>
      <rPr>
        <sz val="11"/>
        <rFont val="Arial"/>
        <family val="2"/>
      </rPr>
      <t xml:space="preserve">: </t>
    </r>
    <r>
      <rPr>
        <sz val="11"/>
        <rFont val="新細明體"/>
        <family val="1"/>
        <charset val="136"/>
      </rPr>
      <t>林東鵬作品展</t>
    </r>
  </si>
  <si>
    <t>09101250</t>
  </si>
  <si>
    <t>Le Grand Palais, Avenue Winston Churchill 75008 Paris, France</t>
  </si>
  <si>
    <t>ART PARIS + GUESTS 2010</t>
  </si>
  <si>
    <t>ARTPARIS</t>
  </si>
  <si>
    <t>anothermountainman (Stanley Wong); Dinh Q. Lê; Wang Ke ping; Liu Hung; Simon Birch; Leang Seckon; Tuan Andrew Nguyen; The Propeller Group</t>
  </si>
  <si>
    <r>
      <rPr>
        <sz val="11"/>
        <color indexed="10"/>
        <rFont val="新細明體"/>
        <family val="1"/>
        <charset val="136"/>
      </rPr>
      <t>又一山人</t>
    </r>
    <r>
      <rPr>
        <sz val="11"/>
        <color indexed="10"/>
        <rFont val="Arial"/>
        <family val="2"/>
      </rPr>
      <t xml:space="preserve"> (</t>
    </r>
    <r>
      <rPr>
        <sz val="11"/>
        <color indexed="10"/>
        <rFont val="新細明體"/>
        <family val="1"/>
        <charset val="136"/>
      </rPr>
      <t>黃炳培</t>
    </r>
    <r>
      <rPr>
        <sz val="11"/>
        <color indexed="10"/>
        <rFont val="Arial"/>
        <family val="2"/>
      </rPr>
      <t>)</t>
    </r>
    <r>
      <rPr>
        <sz val="11"/>
        <color indexed="10"/>
        <rFont val="新細明體"/>
        <family val="1"/>
        <charset val="136"/>
      </rPr>
      <t>、</t>
    </r>
    <r>
      <rPr>
        <sz val="11"/>
        <color indexed="10"/>
        <rFont val="Arial"/>
        <family val="2"/>
      </rPr>
      <t>Dinh Q. Lê</t>
    </r>
    <r>
      <rPr>
        <sz val="11"/>
        <color indexed="10"/>
        <rFont val="新細明體"/>
        <family val="1"/>
        <charset val="136"/>
      </rPr>
      <t>、王克平、劉虹、</t>
    </r>
    <r>
      <rPr>
        <sz val="11"/>
        <color indexed="10"/>
        <rFont val="Arial"/>
        <family val="2"/>
      </rPr>
      <t>Simon Birch</t>
    </r>
    <r>
      <rPr>
        <sz val="11"/>
        <color indexed="10"/>
        <rFont val="新細明體"/>
        <family val="1"/>
        <charset val="136"/>
      </rPr>
      <t>、</t>
    </r>
    <r>
      <rPr>
        <sz val="11"/>
        <color indexed="10"/>
        <rFont val="Arial"/>
        <family val="2"/>
      </rPr>
      <t>Leang Seckon</t>
    </r>
    <r>
      <rPr>
        <sz val="11"/>
        <color indexed="10"/>
        <rFont val="新細明體"/>
        <family val="1"/>
        <charset val="136"/>
      </rPr>
      <t>、</t>
    </r>
    <r>
      <rPr>
        <sz val="11"/>
        <color indexed="10"/>
        <rFont val="Arial"/>
        <family val="2"/>
      </rPr>
      <t>Tuan Andrew Nguyen</t>
    </r>
    <r>
      <rPr>
        <sz val="11"/>
        <color indexed="10"/>
        <rFont val="新細明體"/>
        <family val="1"/>
        <charset val="136"/>
      </rPr>
      <t>、</t>
    </r>
    <r>
      <rPr>
        <sz val="11"/>
        <color indexed="10"/>
        <rFont val="Arial"/>
        <family val="2"/>
      </rPr>
      <t>The Propeller Group</t>
    </r>
  </si>
  <si>
    <t>09101251</t>
  </si>
  <si>
    <t>SoCO Exhibition 2010</t>
    <phoneticPr fontId="0" type="noConversion"/>
  </si>
  <si>
    <t>SoCO Exhibition 2010</t>
  </si>
  <si>
    <t>Society for Community Organization</t>
  </si>
  <si>
    <t>09101252</t>
  </si>
  <si>
    <t>"A Creative Journey With Lung Kong" Exhibition</t>
    <phoneticPr fontId="0" type="noConversion"/>
  </si>
  <si>
    <r>
      <rPr>
        <sz val="11"/>
        <rFont val="新細明體"/>
        <family val="1"/>
        <charset val="136"/>
      </rPr>
      <t>「龍剛逆流動力」展覽</t>
    </r>
  </si>
  <si>
    <t xml:space="preserve"> Hong Kong Film Archive</t>
  </si>
  <si>
    <t>Three past ifva award winners and veteran filmmakers, including Vincent Chui, Rita Hui and Sham Ka Ki, along with visual artist Chow Chun Fai</t>
  </si>
  <si>
    <r>
      <rPr>
        <sz val="11"/>
        <rFont val="新細明體"/>
        <family val="1"/>
        <charset val="136"/>
      </rPr>
      <t>三位歷屆</t>
    </r>
    <r>
      <rPr>
        <sz val="11"/>
        <rFont val="Arial"/>
        <family val="2"/>
      </rPr>
      <t>ifva</t>
    </r>
    <r>
      <rPr>
        <sz val="11"/>
        <rFont val="新細明體"/>
        <family val="1"/>
        <charset val="136"/>
      </rPr>
      <t>得獎者崔允信、許雅舒及岑珈其，聯同本地著名藝術家周俊輝</t>
    </r>
  </si>
  <si>
    <r>
      <t>http://www.ifva.com/2009/tc/festival/greenlab_exhibit.php "</t>
    </r>
    <r>
      <rPr>
        <sz val="12"/>
        <rFont val="新細明體"/>
        <family val="1"/>
        <charset val="136"/>
      </rPr>
      <t>經費來源"及"資助類型"從2008-2009年度已刪除了</t>
    </r>
  </si>
  <si>
    <t>09101253</t>
  </si>
  <si>
    <t>Graduation Exhibition of the 9th Watercolour Class</t>
    <phoneticPr fontId="0" type="noConversion"/>
  </si>
  <si>
    <r>
      <rPr>
        <sz val="11"/>
        <rFont val="新細明體"/>
        <family val="1"/>
        <charset val="136"/>
      </rPr>
      <t>第</t>
    </r>
    <r>
      <rPr>
        <sz val="11"/>
        <rFont val="Arial"/>
        <family val="2"/>
      </rPr>
      <t>9</t>
    </r>
    <r>
      <rPr>
        <sz val="11"/>
        <rFont val="新細明體"/>
        <family val="1"/>
        <charset val="136"/>
      </rPr>
      <t>屆水彩畫文憑班畢業展覽</t>
    </r>
  </si>
  <si>
    <t>09101254</t>
  </si>
  <si>
    <t>Hommage à Zao Wou-Ki", launching of the latest monographic book on Zao Wou-Ki and an exhibition of works on paper of Zao Wou-Ki</t>
    <phoneticPr fontId="0" type="noConversion"/>
  </si>
  <si>
    <r>
      <t>"</t>
    </r>
    <r>
      <rPr>
        <sz val="11"/>
        <rFont val="新細明體"/>
        <family val="1"/>
        <charset val="136"/>
      </rPr>
      <t>向趙無極致敬</t>
    </r>
    <r>
      <rPr>
        <sz val="11"/>
        <rFont val="Arial"/>
        <family val="2"/>
      </rPr>
      <t>”--</t>
    </r>
    <r>
      <rPr>
        <sz val="11"/>
        <rFont val="新細明體"/>
        <family val="1"/>
        <charset val="136"/>
      </rPr>
      <t>趙無極最新專論書上市及趙無極紙本作品展</t>
    </r>
  </si>
  <si>
    <r>
      <t>“</t>
    </r>
    <r>
      <rPr>
        <sz val="11"/>
        <rFont val="新細明體"/>
        <family val="1"/>
        <charset val="136"/>
      </rPr>
      <t>向趙無極致敬</t>
    </r>
    <r>
      <rPr>
        <sz val="11"/>
        <rFont val="Arial"/>
        <family val="2"/>
      </rPr>
      <t>”--</t>
    </r>
    <r>
      <rPr>
        <sz val="11"/>
        <rFont val="新細明體"/>
        <family val="1"/>
        <charset val="136"/>
      </rPr>
      <t>趙無極最新專論書上市及趙無極紙本作品展</t>
    </r>
  </si>
  <si>
    <t>Zao Wou-Ki</t>
  </si>
  <si>
    <r>
      <rPr>
        <sz val="11"/>
        <rFont val="新細明體"/>
        <family val="1"/>
        <charset val="136"/>
      </rPr>
      <t>趙無極</t>
    </r>
  </si>
  <si>
    <t>09101255</t>
  </si>
  <si>
    <t>The 30th Hong Kong Student Photography Contest</t>
    <phoneticPr fontId="0" type="noConversion"/>
  </si>
  <si>
    <r>
      <rPr>
        <sz val="11"/>
        <rFont val="新細明體"/>
        <family val="1"/>
        <charset val="136"/>
      </rPr>
      <t>第</t>
    </r>
    <r>
      <rPr>
        <sz val="11"/>
        <rFont val="Arial"/>
        <family val="2"/>
      </rPr>
      <t>30</t>
    </r>
    <r>
      <rPr>
        <sz val="11"/>
        <rFont val="新細明體"/>
        <family val="1"/>
        <charset val="136"/>
      </rPr>
      <t>屆全港學生公開攝影比賽</t>
    </r>
  </si>
  <si>
    <r>
      <rPr>
        <sz val="11"/>
        <rFont val="新細明體"/>
        <family val="1"/>
        <charset val="136"/>
      </rPr>
      <t>青春有害健康：卜樺動畫展</t>
    </r>
  </si>
  <si>
    <t>09101257</t>
  </si>
  <si>
    <r>
      <rPr>
        <sz val="11"/>
        <rFont val="新細明體"/>
        <family val="1"/>
        <charset val="136"/>
      </rPr>
      <t>香港中央圖書館展覽館</t>
    </r>
    <r>
      <rPr>
        <sz val="11"/>
        <rFont val="Arial"/>
        <family val="2"/>
      </rPr>
      <t>4-5</t>
    </r>
  </si>
  <si>
    <r>
      <rPr>
        <sz val="11"/>
        <rFont val="新細明體"/>
        <family val="1"/>
        <charset val="136"/>
      </rPr>
      <t>香港中國畫協進會第九屆作品展</t>
    </r>
  </si>
  <si>
    <t>The Hong Kong Chinese Painting Promotive Federation</t>
  </si>
  <si>
    <t>09101258</t>
  </si>
  <si>
    <t>Explorers' Works of Art Exhibition 2010</t>
    <phoneticPr fontId="0" type="noConversion"/>
  </si>
  <si>
    <r>
      <rPr>
        <sz val="11"/>
        <rFont val="新細明體"/>
        <family val="1"/>
        <charset val="136"/>
      </rPr>
      <t>藝術拓荒者作品展</t>
    </r>
    <r>
      <rPr>
        <sz val="11"/>
        <rFont val="Arial"/>
        <family val="2"/>
      </rPr>
      <t>2010</t>
    </r>
  </si>
  <si>
    <t>Richard Ho Yan Ki</t>
  </si>
  <si>
    <t>Artexpace</t>
  </si>
  <si>
    <r>
      <rPr>
        <sz val="11"/>
        <rFont val="新細明體"/>
        <family val="1"/>
        <charset val="136"/>
      </rPr>
      <t>藝展坊</t>
    </r>
  </si>
  <si>
    <t>Hong Kong Ink 2010</t>
  </si>
  <si>
    <r>
      <rPr>
        <sz val="11"/>
        <rFont val="新細明體"/>
        <family val="1"/>
        <charset val="136"/>
      </rPr>
      <t>香港當代水墨畫大展</t>
    </r>
    <r>
      <rPr>
        <sz val="11"/>
        <rFont val="Arial"/>
        <family val="2"/>
      </rPr>
      <t>2010</t>
    </r>
  </si>
  <si>
    <t>Philip Tse</t>
  </si>
  <si>
    <r>
      <rPr>
        <sz val="11"/>
        <rFont val="新細明體"/>
        <family val="1"/>
        <charset val="136"/>
      </rPr>
      <t>謝宏中</t>
    </r>
  </si>
  <si>
    <t>Au Yeung Nai Chim; Eddie Chan Kwan Lap; Chan Shing Kau; Chai Bu Kuk; Raymond Fung Wing Kee; Gu Mei; Ho Pak Lee; KAN Tai Keung; Lai Ming; Dominic Lam Man Kit; Lam Wu Fui; Anita Lau Kam Chee; Ma Kwai Shun; Shum Hon Shui; Shum Mo; Siu Fai Wing; Nigel Szeto N</t>
  </si>
  <si>
    <r>
      <rPr>
        <sz val="11"/>
        <rFont val="新細明體"/>
        <family val="1"/>
        <charset val="136"/>
      </rPr>
      <t>王秋童、司徒乃鍾、何百里、沈漢水、沈默、林文傑、林湖奎、胡宇基、容繩祖、馬桂順、陳成球、陳君立、馮永基、黃孝逵、黃詠賢、靳埭強、劉金芝、歐陽乃沾、蔡布穀、黎明、蕭暉榮、顧媚共二十二位</t>
    </r>
  </si>
  <si>
    <r>
      <rPr>
        <sz val="11"/>
        <rFont val="新細明體"/>
        <family val="1"/>
        <charset val="136"/>
      </rPr>
      <t>展期原定為</t>
    </r>
    <r>
      <rPr>
        <sz val="11"/>
        <rFont val="Arial"/>
        <family val="2"/>
      </rPr>
      <t xml:space="preserve"> 20/03/2010 </t>
    </r>
    <r>
      <rPr>
        <sz val="11"/>
        <rFont val="新細明體"/>
        <family val="1"/>
        <charset val="136"/>
      </rPr>
      <t>至</t>
    </r>
    <r>
      <rPr>
        <sz val="11"/>
        <rFont val="Arial"/>
        <family val="2"/>
      </rPr>
      <t xml:space="preserve"> 10/04/2010</t>
    </r>
  </si>
  <si>
    <t>09101260</t>
  </si>
  <si>
    <t>ifva festival Closing Gala "art.ware" by Hong Kong Independent Short film and Video Awards</t>
  </si>
  <si>
    <r>
      <rPr>
        <sz val="11"/>
        <rFont val="新細明體"/>
        <family val="1"/>
        <charset val="136"/>
      </rPr>
      <t>第十五屆</t>
    </r>
    <r>
      <rPr>
        <sz val="11"/>
        <rFont val="Arial"/>
        <family val="2"/>
      </rPr>
      <t>ifva</t>
    </r>
    <r>
      <rPr>
        <sz val="11"/>
        <rFont val="新細明體"/>
        <family val="1"/>
        <charset val="136"/>
      </rPr>
      <t>短片節</t>
    </r>
    <r>
      <rPr>
        <sz val="11"/>
        <rFont val="Arial"/>
        <family val="2"/>
      </rPr>
      <t>art.ware</t>
    </r>
  </si>
  <si>
    <t>Organised by ifva festival; venue sponsored by Swire Island East</t>
  </si>
  <si>
    <r>
      <t>ifva</t>
    </r>
    <r>
      <rPr>
        <sz val="11"/>
        <rFont val="新細明體"/>
        <family val="1"/>
        <charset val="136"/>
      </rPr>
      <t>短片節舉辦</t>
    </r>
    <r>
      <rPr>
        <sz val="11"/>
        <rFont val="Arial"/>
        <family val="2"/>
      </rPr>
      <t xml:space="preserve">; </t>
    </r>
    <r>
      <rPr>
        <sz val="11"/>
        <rFont val="新細明體"/>
        <family val="1"/>
        <charset val="136"/>
      </rPr>
      <t>太古港島東贊助場地</t>
    </r>
  </si>
  <si>
    <t>09101261</t>
  </si>
  <si>
    <t>The Prize Presentation Ceremony and Exhibition of Awarded Works of 2009 International Year of Astronomy Art and Design Competition</t>
    <phoneticPr fontId="0" type="noConversion"/>
  </si>
  <si>
    <r>
      <t>2009</t>
    </r>
    <r>
      <rPr>
        <sz val="11"/>
        <rFont val="新細明體"/>
        <family val="1"/>
        <charset val="136"/>
      </rPr>
      <t>國際天文美術設計創作比賽頒獎禮暨得獎作品展</t>
    </r>
  </si>
  <si>
    <t>09101262</t>
  </si>
  <si>
    <t>Liao Zhai Zhi Yi</t>
    <phoneticPr fontId="0" type="noConversion"/>
  </si>
  <si>
    <r>
      <rPr>
        <sz val="11"/>
        <rFont val="新細明體"/>
        <family val="1"/>
        <charset val="136"/>
      </rPr>
      <t>聊齋誌異</t>
    </r>
  </si>
  <si>
    <t>Cheng Ka Yue; Lewis Lau; Bernard Yeung</t>
  </si>
  <si>
    <r>
      <rPr>
        <sz val="11"/>
        <rFont val="新細明體"/>
        <family val="1"/>
        <charset val="136"/>
      </rPr>
      <t>鄭家榆、劉彥韜、楊承謙</t>
    </r>
  </si>
  <si>
    <t>Nothing But Development</t>
    <phoneticPr fontId="0" type="noConversion"/>
  </si>
  <si>
    <t>09101264</t>
  </si>
  <si>
    <t>Chan Yen Hua, Chan Jun Yan. Chinese Painting &amp; Calligraphy Exhibition</t>
    <phoneticPr fontId="0" type="noConversion"/>
  </si>
  <si>
    <r>
      <rPr>
        <sz val="11"/>
        <rFont val="新細明體"/>
        <family val="1"/>
        <charset val="136"/>
      </rPr>
      <t>陳彥樺、陳俊彥‧書畫聯展</t>
    </r>
  </si>
  <si>
    <t>Beeie Ng Pui Yee</t>
  </si>
  <si>
    <r>
      <rPr>
        <sz val="11"/>
        <rFont val="新細明體"/>
        <family val="1"/>
        <charset val="136"/>
      </rPr>
      <t>吳佩儀</t>
    </r>
  </si>
  <si>
    <t>Chan Yen Hua; Chan Jun Yan</t>
  </si>
  <si>
    <r>
      <rPr>
        <sz val="11"/>
        <rFont val="新細明體"/>
        <family val="1"/>
        <charset val="136"/>
      </rPr>
      <t>陳彥樺、陳俊彥</t>
    </r>
  </si>
  <si>
    <t>09101265</t>
  </si>
  <si>
    <t>"Meeting of the Minds" - Début Exhibition of Art Image Society</t>
    <phoneticPr fontId="0" type="noConversion"/>
  </si>
  <si>
    <r>
      <rPr>
        <sz val="11"/>
        <rFont val="新細明體"/>
        <family val="1"/>
        <charset val="136"/>
      </rPr>
      <t>「心融意匯」──觀尚畫會首展</t>
    </r>
  </si>
  <si>
    <t>Art Image Society</t>
  </si>
  <si>
    <r>
      <rPr>
        <sz val="11"/>
        <rFont val="新細明體"/>
        <family val="1"/>
        <charset val="136"/>
      </rPr>
      <t>觀尚畫會</t>
    </r>
  </si>
  <si>
    <t>Homan delete (24 Dec)</t>
  </si>
  <si>
    <t>The Centre of Buddhist Studies, University Museum and Art Gallery of The University of Hong Kong</t>
  </si>
  <si>
    <r>
      <rPr>
        <sz val="11"/>
        <rFont val="新細明體"/>
        <family val="1"/>
        <charset val="136"/>
      </rPr>
      <t>香港大學佛學研究中心、香港大學美術博物館</t>
    </r>
  </si>
  <si>
    <t>Yeung Chun Tong</t>
  </si>
  <si>
    <t>Shi Song</t>
  </si>
  <si>
    <r>
      <rPr>
        <sz val="11"/>
        <rFont val="新細明體"/>
        <family val="1"/>
        <charset val="136"/>
      </rPr>
      <t>奚淞</t>
    </r>
  </si>
  <si>
    <t>09101267</t>
  </si>
  <si>
    <t>Lui Sang Wong &amp; Followers</t>
    <phoneticPr fontId="0" type="noConversion"/>
  </si>
  <si>
    <r>
      <rPr>
        <sz val="11"/>
        <rFont val="新細明體"/>
        <family val="1"/>
        <charset val="136"/>
      </rPr>
      <t>黃磊生師生展</t>
    </r>
  </si>
  <si>
    <t>Chung Chi College, United College and Art Museum, The Chinese University of Hong Kong</t>
  </si>
  <si>
    <r>
      <rPr>
        <sz val="11"/>
        <rFont val="新細明體"/>
        <family val="1"/>
        <charset val="136"/>
      </rPr>
      <t>香港中文大學崇基學院、聯合書院及文物館合辦</t>
    </r>
  </si>
  <si>
    <t>Prof Lui Sang Wong and Follwers</t>
  </si>
  <si>
    <r>
      <rPr>
        <sz val="11"/>
        <rFont val="新細明體"/>
        <family val="1"/>
        <charset val="136"/>
      </rPr>
      <t>黃磊生教授及其學生</t>
    </r>
  </si>
  <si>
    <t>09101268</t>
  </si>
  <si>
    <t xml:space="preserve">Tsang Chui Mei, Wong Chun Hei and Yan Shan Chun </t>
    <phoneticPr fontId="0" type="noConversion"/>
  </si>
  <si>
    <t xml:space="preserve">Tsang Chui Mei, Wong Chun Hei and Yan Shan Chun </t>
  </si>
  <si>
    <t>Nonstoplism 1st Anniversary Art Exhibition</t>
    <phoneticPr fontId="0" type="noConversion"/>
  </si>
  <si>
    <t>09101270</t>
  </si>
  <si>
    <t>Playtime</t>
    <phoneticPr fontId="0" type="noConversion"/>
  </si>
  <si>
    <t>Playtime</t>
  </si>
  <si>
    <t>Dyn ( Singapore )</t>
  </si>
  <si>
    <t>09101271</t>
  </si>
  <si>
    <t>Artway 2010 Exhibition</t>
    <phoneticPr fontId="0" type="noConversion"/>
  </si>
  <si>
    <r>
      <rPr>
        <sz val="11"/>
        <rFont val="新細明體"/>
        <family val="1"/>
        <charset val="136"/>
      </rPr>
      <t>藝途畫會</t>
    </r>
    <r>
      <rPr>
        <sz val="11"/>
        <rFont val="Arial"/>
        <family val="2"/>
      </rPr>
      <t>2010</t>
    </r>
    <r>
      <rPr>
        <sz val="11"/>
        <rFont val="新細明體"/>
        <family val="1"/>
        <charset val="136"/>
      </rPr>
      <t>年會作品展</t>
    </r>
    <r>
      <rPr>
        <sz val="11"/>
        <rFont val="Arial"/>
        <family val="2"/>
      </rPr>
      <t xml:space="preserve">/ </t>
    </r>
    <r>
      <rPr>
        <sz val="11"/>
        <rFont val="新細明體"/>
        <family val="1"/>
        <charset val="136"/>
      </rPr>
      <t>歐陽乃霑，陳朝龍，廖文暢，沈平近作展</t>
    </r>
  </si>
  <si>
    <r>
      <rPr>
        <sz val="11"/>
        <rFont val="新細明體"/>
        <family val="1"/>
        <charset val="136"/>
      </rPr>
      <t>歐陽乃霑、陳朝龍、廖文暢、沈平近</t>
    </r>
  </si>
  <si>
    <t>09101272</t>
  </si>
  <si>
    <t>Lois Conner: Life in a Box</t>
    <phoneticPr fontId="0" type="noConversion"/>
  </si>
  <si>
    <r>
      <rPr>
        <sz val="11"/>
        <rFont val="新細明體"/>
        <family val="1"/>
        <charset val="136"/>
      </rPr>
      <t>康蘭絲：水晶宮內外</t>
    </r>
  </si>
  <si>
    <t>Lois Conner</t>
  </si>
  <si>
    <r>
      <rPr>
        <sz val="11"/>
        <rFont val="新細明體"/>
        <family val="1"/>
        <charset val="136"/>
      </rPr>
      <t>康蘭絲</t>
    </r>
  </si>
  <si>
    <t>09101273</t>
  </si>
  <si>
    <t>Mr. Wong Chong Memorial Exhibition</t>
    <phoneticPr fontId="0" type="noConversion"/>
  </si>
  <si>
    <r>
      <rPr>
        <sz val="11"/>
        <rFont val="新細明體"/>
        <family val="1"/>
        <charset val="136"/>
      </rPr>
      <t>王昶老師紀念畫展</t>
    </r>
  </si>
  <si>
    <t>09101274</t>
  </si>
  <si>
    <t>Thorns and Roses Violet Shum's 1st Solo Exhibition in Hong Kong</t>
    <phoneticPr fontId="0" type="noConversion"/>
  </si>
  <si>
    <t>Thorns and Roses Violet Shum's 1st Solo Exhibition in Hong Kong</t>
  </si>
  <si>
    <t>SHUM Violet</t>
  </si>
  <si>
    <t>Uncompromising Integrity: Donation of Works by Wu Guanzhong</t>
    <phoneticPr fontId="0" type="noConversion"/>
  </si>
  <si>
    <r>
      <rPr>
        <sz val="11"/>
        <rFont val="新細明體"/>
        <family val="1"/>
        <charset val="136"/>
      </rPr>
      <t>獨立風骨──吳冠中捐贈展</t>
    </r>
  </si>
  <si>
    <t>Fugue in the Key of Understanding</t>
    <phoneticPr fontId="0" type="noConversion"/>
  </si>
  <si>
    <r>
      <rPr>
        <sz val="11"/>
        <rFont val="新細明體"/>
        <family val="1"/>
        <charset val="136"/>
      </rPr>
      <t>賦格曲之明白</t>
    </r>
  </si>
  <si>
    <t>Para/Site Art Space-Hong Kong Jockey Club Curatorial Training Programme</t>
  </si>
  <si>
    <r>
      <t>Para/Site</t>
    </r>
    <r>
      <rPr>
        <sz val="11"/>
        <rFont val="新細明體"/>
        <family val="1"/>
        <charset val="136"/>
      </rPr>
      <t>藝術空間</t>
    </r>
    <r>
      <rPr>
        <sz val="11"/>
        <rFont val="Arial"/>
        <family val="2"/>
      </rPr>
      <t xml:space="preserve"> - </t>
    </r>
    <r>
      <rPr>
        <sz val="11"/>
        <rFont val="新細明體"/>
        <family val="1"/>
        <charset val="136"/>
      </rPr>
      <t>香港賽馬會策展工作計劃</t>
    </r>
  </si>
  <si>
    <t>Alvis Choi, Michelle Lee, Wong Wing-fung</t>
  </si>
  <si>
    <t>Tamara ALBAITIS, Chilai Howard CHENG, David CLARK, Norman FORD, NICO y KAYIUSHKA(NyK), Jun T. LAI, Jun NGUYEN-HATSUSHIBA, Lucy PRINGLE, Lucy May SCHOFIELD, Mari VELONAKI, Matt DABROWSKI, the many hands of Glamour</t>
  </si>
  <si>
    <t>Parallel Worlds: Sara Tse and Shirley Tse</t>
    <phoneticPr fontId="0" type="noConversion"/>
  </si>
  <si>
    <t>Parallel Worlds: Sara Tse and Shirley Tse</t>
  </si>
  <si>
    <t>Sara Tse and Shirley Tse</t>
  </si>
  <si>
    <r>
      <rPr>
        <sz val="11"/>
        <rFont val="新細明體"/>
        <family val="1"/>
        <charset val="136"/>
      </rPr>
      <t>謝淑妮、謝淑婷</t>
    </r>
  </si>
  <si>
    <t>11/4/2010, 3pm-5pm Workshop</t>
  </si>
  <si>
    <r>
      <rPr>
        <sz val="11"/>
        <rFont val="新細明體"/>
        <family val="1"/>
        <charset val="136"/>
      </rPr>
      <t>香港攝影家群像展</t>
    </r>
  </si>
  <si>
    <t>09101279</t>
  </si>
  <si>
    <t>Exhibition of Chinese Calligraphy &amp; Paintings by C.F. Lee</t>
    <phoneticPr fontId="0" type="noConversion"/>
  </si>
  <si>
    <r>
      <rPr>
        <sz val="11"/>
        <rFont val="新細明體"/>
        <family val="1"/>
        <charset val="136"/>
      </rPr>
      <t>李直方書畫展</t>
    </r>
  </si>
  <si>
    <t>C.F. Lee</t>
  </si>
  <si>
    <r>
      <rPr>
        <sz val="11"/>
        <rFont val="新細明體"/>
        <family val="1"/>
        <charset val="136"/>
      </rPr>
      <t>李直方</t>
    </r>
  </si>
  <si>
    <t>09101280</t>
  </si>
  <si>
    <t>Let Them Shine T-shirt Design Exhibition</t>
    <phoneticPr fontId="0" type="noConversion"/>
  </si>
  <si>
    <r>
      <t>Let Them Shine T</t>
    </r>
    <r>
      <rPr>
        <sz val="11"/>
        <rFont val="新細明體"/>
        <family val="1"/>
        <charset val="136"/>
      </rPr>
      <t>恤設計作品展覽</t>
    </r>
  </si>
  <si>
    <t>The Social Welfare Department - Marketing Consultancy Office (Rehabilitation)</t>
  </si>
  <si>
    <r>
      <rPr>
        <sz val="11"/>
        <rFont val="新細明體"/>
        <family val="1"/>
        <charset val="136"/>
      </rPr>
      <t>社會福利署</t>
    </r>
    <r>
      <rPr>
        <sz val="11"/>
        <rFont val="Arial"/>
        <family val="2"/>
      </rPr>
      <t>—</t>
    </r>
    <r>
      <rPr>
        <sz val="11"/>
        <rFont val="新細明體"/>
        <family val="1"/>
        <charset val="136"/>
      </rPr>
      <t>康復服務市場顧問辦事處</t>
    </r>
  </si>
  <si>
    <t>Our Ways of Seeing - Interscholl Visual Arts Exhibition 2010</t>
    <phoneticPr fontId="0" type="noConversion"/>
  </si>
  <si>
    <r>
      <rPr>
        <sz val="11"/>
        <rFont val="新細明體"/>
        <family val="1"/>
        <charset val="136"/>
      </rPr>
      <t>觀</t>
    </r>
    <r>
      <rPr>
        <sz val="11"/>
        <rFont val="Arial"/>
        <family val="2"/>
      </rPr>
      <t>+</t>
    </r>
    <r>
      <rPr>
        <sz val="11"/>
        <rFont val="新細明體"/>
        <family val="1"/>
        <charset val="136"/>
      </rPr>
      <t>「想」生活</t>
    </r>
    <r>
      <rPr>
        <sz val="11"/>
        <rFont val="Arial"/>
        <family val="2"/>
      </rPr>
      <t>—</t>
    </r>
    <r>
      <rPr>
        <sz val="11"/>
        <rFont val="新細明體"/>
        <family val="1"/>
        <charset val="136"/>
      </rPr>
      <t>聯校視覺藝術作品展</t>
    </r>
    <r>
      <rPr>
        <sz val="11"/>
        <rFont val="Arial"/>
        <family val="2"/>
      </rPr>
      <t>2010</t>
    </r>
  </si>
  <si>
    <t>The Education Bureau</t>
  </si>
  <si>
    <t>09101282</t>
  </si>
  <si>
    <r>
      <rPr>
        <sz val="11"/>
        <rFont val="新細明體"/>
        <family val="1"/>
        <charset val="136"/>
      </rPr>
      <t>香港</t>
    </r>
    <r>
      <rPr>
        <sz val="11"/>
        <rFont val="Arial"/>
        <family val="2"/>
      </rPr>
      <t>—</t>
    </r>
    <r>
      <rPr>
        <sz val="11"/>
        <rFont val="新細明體"/>
        <family val="1"/>
        <charset val="136"/>
      </rPr>
      <t>澳門</t>
    </r>
    <r>
      <rPr>
        <sz val="11"/>
        <rFont val="Arial"/>
        <family val="2"/>
      </rPr>
      <t>—</t>
    </r>
    <r>
      <rPr>
        <sz val="11"/>
        <rFont val="新細明體"/>
        <family val="1"/>
        <charset val="136"/>
      </rPr>
      <t>台北</t>
    </r>
    <r>
      <rPr>
        <sz val="11"/>
        <rFont val="Arial"/>
        <family val="2"/>
      </rPr>
      <t>—</t>
    </r>
    <r>
      <rPr>
        <sz val="11"/>
        <rFont val="新細明體"/>
        <family val="1"/>
        <charset val="136"/>
      </rPr>
      <t>上海</t>
    </r>
    <r>
      <rPr>
        <sz val="11"/>
        <rFont val="Arial"/>
        <family val="2"/>
      </rPr>
      <t xml:space="preserve"> </t>
    </r>
    <r>
      <rPr>
        <sz val="11"/>
        <rFont val="新細明體"/>
        <family val="1"/>
        <charset val="136"/>
      </rPr>
      <t>當代水墨畫聯展</t>
    </r>
    <r>
      <rPr>
        <sz val="11"/>
        <rFont val="Arial"/>
        <family val="2"/>
      </rPr>
      <t xml:space="preserve">  </t>
    </r>
  </si>
  <si>
    <r>
      <rPr>
        <sz val="11"/>
        <rFont val="新細明體"/>
        <family val="1"/>
        <charset val="136"/>
      </rPr>
      <t>上海市對外文化交流協會、台灣萬能科技大學創意藝術中心、澳門文化藝術學會</t>
    </r>
  </si>
  <si>
    <r>
      <t>[</t>
    </r>
    <r>
      <rPr>
        <sz val="11"/>
        <rFont val="新細明體"/>
        <family val="1"/>
        <charset val="136"/>
      </rPr>
      <t>香港</t>
    </r>
    <r>
      <rPr>
        <sz val="11"/>
        <rFont val="Arial"/>
        <family val="2"/>
      </rPr>
      <t xml:space="preserve">] </t>
    </r>
    <r>
      <rPr>
        <sz val="11"/>
        <rFont val="新細明體"/>
        <family val="1"/>
        <charset val="136"/>
      </rPr>
      <t>派瑞芬、梁棟材、陳成球、黃孝逵、楊國芬、蔡海鷹；</t>
    </r>
    <r>
      <rPr>
        <sz val="11"/>
        <rFont val="Arial"/>
        <family val="2"/>
      </rPr>
      <t>[</t>
    </r>
    <r>
      <rPr>
        <sz val="11"/>
        <rFont val="新細明體"/>
        <family val="1"/>
        <charset val="136"/>
      </rPr>
      <t>澳門</t>
    </r>
    <r>
      <rPr>
        <sz val="11"/>
        <rFont val="Arial"/>
        <family val="2"/>
      </rPr>
      <t xml:space="preserve">] </t>
    </r>
    <r>
      <rPr>
        <sz val="11"/>
        <rFont val="新細明體"/>
        <family val="1"/>
        <charset val="136"/>
      </rPr>
      <t>王健爾、李德勝、陸大同、劉富業、謝舸、譚植桓；</t>
    </r>
    <r>
      <rPr>
        <sz val="11"/>
        <rFont val="Arial"/>
        <family val="2"/>
      </rPr>
      <t>[</t>
    </r>
    <r>
      <rPr>
        <sz val="11"/>
        <rFont val="新細明體"/>
        <family val="1"/>
        <charset val="136"/>
      </rPr>
      <t>台北</t>
    </r>
    <r>
      <rPr>
        <sz val="11"/>
        <rFont val="Arial"/>
        <family val="2"/>
      </rPr>
      <t xml:space="preserve">] </t>
    </r>
    <r>
      <rPr>
        <sz val="11"/>
        <rFont val="新細明體"/>
        <family val="1"/>
        <charset val="136"/>
      </rPr>
      <t>李振明、洪根深、袁金塔、劉國興、瀰力村男</t>
    </r>
    <r>
      <rPr>
        <sz val="11"/>
        <rFont val="Arial"/>
        <family val="2"/>
      </rPr>
      <t>(</t>
    </r>
    <r>
      <rPr>
        <sz val="11"/>
        <rFont val="新細明體"/>
        <family val="1"/>
        <charset val="136"/>
      </rPr>
      <t>王家農</t>
    </r>
    <r>
      <rPr>
        <sz val="11"/>
        <rFont val="Arial"/>
        <family val="2"/>
      </rPr>
      <t>)</t>
    </r>
    <r>
      <rPr>
        <sz val="11"/>
        <rFont val="新細明體"/>
        <family val="1"/>
        <charset val="136"/>
      </rPr>
      <t>；</t>
    </r>
    <r>
      <rPr>
        <sz val="11"/>
        <rFont val="Arial"/>
        <family val="2"/>
      </rPr>
      <t>[</t>
    </r>
    <r>
      <rPr>
        <sz val="11"/>
        <rFont val="新細明體"/>
        <family val="1"/>
        <charset val="136"/>
      </rPr>
      <t>上海</t>
    </r>
    <r>
      <rPr>
        <sz val="11"/>
        <rFont val="Arial"/>
        <family val="2"/>
      </rPr>
      <t>]</t>
    </r>
    <r>
      <rPr>
        <sz val="11"/>
        <rFont val="新細明體"/>
        <family val="1"/>
        <charset val="136"/>
      </rPr>
      <t>石禪、江宏、車鵬飛、陳鶴良、鄭人剛、蕭海春</t>
    </r>
  </si>
  <si>
    <t>2/F-3/F Jockey Club Atrium</t>
  </si>
  <si>
    <t>Atrium</t>
    <phoneticPr fontId="0" type="noConversion"/>
  </si>
  <si>
    <t>Trip to the West, Tribute to Ella Maillart</t>
    <phoneticPr fontId="0" type="noConversion"/>
  </si>
  <si>
    <t>Alliance Francaise de Hong Kong, Consulate General of Switzerland in Hong Kong</t>
  </si>
  <si>
    <r>
      <rPr>
        <sz val="11"/>
        <rFont val="新細明體"/>
        <family val="1"/>
        <charset val="136"/>
      </rPr>
      <t>香港法國文化協會、瑞士駐港總領事館</t>
    </r>
  </si>
  <si>
    <t>09101288a</t>
  </si>
  <si>
    <t>Park Central, Tseung Kwan O</t>
  </si>
  <si>
    <r>
      <rPr>
        <sz val="11"/>
        <rFont val="新細明體"/>
        <family val="1"/>
        <charset val="136"/>
      </rPr>
      <t>將軍澳中心廣場</t>
    </r>
  </si>
  <si>
    <t>"Sai Kung District Council Public Art Project 2009" Exhibition</t>
    <phoneticPr fontId="0" type="noConversion"/>
  </si>
  <si>
    <r>
      <rPr>
        <sz val="11"/>
        <rFont val="新細明體"/>
        <family val="1"/>
        <charset val="136"/>
      </rPr>
      <t>「西貢區議會公眾藝術計劃</t>
    </r>
    <r>
      <rPr>
        <sz val="11"/>
        <rFont val="Arial"/>
        <family val="2"/>
      </rPr>
      <t>2009</t>
    </r>
    <r>
      <rPr>
        <sz val="11"/>
        <rFont val="新細明體"/>
        <family val="1"/>
        <charset val="136"/>
      </rPr>
      <t>」展覽</t>
    </r>
  </si>
  <si>
    <t>The Leisure and Cultural Services Department and Sai Kung District Council</t>
  </si>
  <si>
    <r>
      <rPr>
        <sz val="11"/>
        <rFont val="新細明體"/>
        <family val="1"/>
        <charset val="136"/>
      </rPr>
      <t>康樂及文化事務署及西貢區議會</t>
    </r>
  </si>
  <si>
    <t>Artists of twelve short-listed proposals</t>
  </si>
  <si>
    <r>
      <rPr>
        <sz val="11"/>
        <rFont val="新細明體"/>
        <family val="1"/>
        <charset val="136"/>
      </rPr>
      <t>十二份入圍提案之藝術家</t>
    </r>
  </si>
  <si>
    <t>09101288b</t>
  </si>
  <si>
    <t>Sai Kung Jockey Club Town Hall</t>
  </si>
  <si>
    <r>
      <rPr>
        <sz val="11"/>
        <rFont val="新細明體"/>
        <family val="1"/>
        <charset val="136"/>
      </rPr>
      <t>西貢賽馬會大會堂</t>
    </r>
  </si>
  <si>
    <t>"Sai Kung District Council Public Art Project 2010" Exhibition</t>
    <phoneticPr fontId="0" type="noConversion"/>
  </si>
  <si>
    <r>
      <rPr>
        <sz val="11"/>
        <rFont val="新細明體"/>
        <family val="1"/>
        <charset val="136"/>
      </rPr>
      <t>「西貢區議會公眾藝術計劃</t>
    </r>
    <r>
      <rPr>
        <sz val="11"/>
        <rFont val="Arial"/>
        <family val="2"/>
      </rPr>
      <t>2010</t>
    </r>
    <r>
      <rPr>
        <sz val="11"/>
        <rFont val="新細明體"/>
        <family val="1"/>
        <charset val="136"/>
      </rPr>
      <t>」展覽</t>
    </r>
  </si>
  <si>
    <t>09101289a</t>
  </si>
  <si>
    <t>UG62, Citywalk</t>
  </si>
  <si>
    <r>
      <rPr>
        <sz val="11"/>
        <rFont val="新細明體"/>
        <family val="1"/>
        <charset val="136"/>
      </rPr>
      <t>荃新天地</t>
    </r>
    <r>
      <rPr>
        <sz val="11"/>
        <rFont val="Arial"/>
        <family val="2"/>
      </rPr>
      <t xml:space="preserve"> UG62</t>
    </r>
  </si>
  <si>
    <r>
      <t xml:space="preserve">Artists in the Neighbourhood Scheme IV: The Late Version of Shan Hai Jing </t>
    </r>
    <r>
      <rPr>
        <sz val="11"/>
        <rFont val="新細明體"/>
        <family val="1"/>
        <charset val="136"/>
      </rPr>
      <t>─</t>
    </r>
    <r>
      <rPr>
        <sz val="11"/>
        <rFont val="Arial"/>
        <family val="2"/>
      </rPr>
      <t xml:space="preserve"> Works by Pauline Lam</t>
    </r>
  </si>
  <si>
    <r>
      <rPr>
        <sz val="11"/>
        <rFont val="新細明體"/>
        <family val="1"/>
        <charset val="136"/>
      </rPr>
      <t>藝遊鄰里計劃</t>
    </r>
    <r>
      <rPr>
        <sz val="11"/>
        <rFont val="Arial"/>
        <family val="2"/>
      </rPr>
      <t>IV</t>
    </r>
    <r>
      <rPr>
        <sz val="11"/>
        <rFont val="新細明體"/>
        <family val="1"/>
        <charset val="136"/>
      </rPr>
      <t>：山海經後傳──林玉蓮作品展</t>
    </r>
  </si>
  <si>
    <t>Pauline Lam Yuk Lin</t>
  </si>
  <si>
    <t xml:space="preserve">Partners of the Project: Sino Group ‘Art in Hong Kong’, Urban Renewal Authority and Citywalk </t>
  </si>
  <si>
    <r>
      <rPr>
        <sz val="11"/>
        <rFont val="新細明體"/>
        <family val="1"/>
        <charset val="136"/>
      </rPr>
      <t>計劃合作夥伴：信和集團「香港藝術」、市區重建局及荃新天地</t>
    </r>
  </si>
  <si>
    <r>
      <t>SYS_ID4645 &amp; 4646 are roving exh; http://www.lcsd.gov.hk/CE/Museum/APO/Archive/artistneighbourhood/ain4/chi/expo_09_intro.html; "</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</si>
  <si>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09101289b</t>
  </si>
  <si>
    <r>
      <t>end date was originally unknown; SYS_ID4645 &amp; 4646 are roving exh; http://www.lcsd.gov.hk/CE/Museum/APO/Archive/artistneighbourhood/ain4/chi/expo_09_intro.html; "</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</si>
  <si>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09101290a</t>
  </si>
  <si>
    <t>Hong Kong Fringe Club</t>
  </si>
  <si>
    <r>
      <rPr>
        <sz val="11"/>
        <rFont val="新細明體"/>
        <family val="1"/>
        <charset val="136"/>
      </rPr>
      <t>香港藝穗會</t>
    </r>
  </si>
  <si>
    <t>City Festival 2010 "Joint Exhibition HK + GZ"</t>
    <phoneticPr fontId="0" type="noConversion"/>
  </si>
  <si>
    <r>
      <rPr>
        <sz val="11"/>
        <rFont val="新細明體"/>
        <family val="1"/>
        <charset val="136"/>
      </rPr>
      <t>乙城節</t>
    </r>
    <r>
      <rPr>
        <sz val="11"/>
        <rFont val="Arial"/>
        <family val="2"/>
      </rPr>
      <t>2010</t>
    </r>
    <r>
      <rPr>
        <sz val="11"/>
        <rFont val="新細明體"/>
        <family val="1"/>
        <charset val="136"/>
      </rPr>
      <t>展覽「粵港聯展」</t>
    </r>
  </si>
  <si>
    <t>Jockey Club Creative Arts Centre; Hong Kong Fringe Club; Fei Gallery</t>
  </si>
  <si>
    <r>
      <rPr>
        <sz val="11"/>
        <rFont val="新細明體"/>
        <family val="1"/>
        <charset val="136"/>
      </rPr>
      <t>賽馬會創意藝術中心、香港藝穗會、廣州扉藝廊</t>
    </r>
  </si>
  <si>
    <r>
      <rPr>
        <sz val="11"/>
        <rFont val="新細明體"/>
        <family val="1"/>
        <charset val="136"/>
      </rPr>
      <t>鄭怡敏（阿金）</t>
    </r>
    <r>
      <rPr>
        <sz val="11"/>
        <rFont val="Arial"/>
        <family val="2"/>
      </rPr>
      <t>@ C&amp;G</t>
    </r>
    <r>
      <rPr>
        <sz val="11"/>
        <rFont val="新細明體"/>
        <family val="1"/>
        <charset val="136"/>
      </rPr>
      <t>藝術單位、馮原、樊林</t>
    </r>
  </si>
  <si>
    <r>
      <rPr>
        <sz val="11"/>
        <rFont val="新細明體"/>
        <family val="1"/>
        <charset val="136"/>
      </rPr>
      <t>區華欣、陳正文、張嘉莉、張震揚、鍾惠恩、朱耀煒、方韻芝、黎卓華、羅文樂、羅至傑、老慧行、鄧國騫、唐偉傑、王永棠、劉慶元、譚紅宇、馮峰、盧麃麃、黃明、張湘溪、楊宜春、</t>
    </r>
    <r>
      <rPr>
        <sz val="11"/>
        <rFont val="Arial"/>
        <family val="2"/>
      </rPr>
      <t>Sylvie Denett</t>
    </r>
    <r>
      <rPr>
        <sz val="11"/>
        <rFont val="新細明體"/>
        <family val="1"/>
        <charset val="136"/>
      </rPr>
      <t>、莫頔、石崗、朱曄、王彤、鄭琦、黃建勳</t>
    </r>
  </si>
  <si>
    <r>
      <t>roving exh; "</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</si>
  <si>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09101290b</t>
  </si>
  <si>
    <t>City Festival 2011 "Joint Exhibition HK + GZ"</t>
    <phoneticPr fontId="0" type="noConversion"/>
  </si>
  <si>
    <r>
      <rPr>
        <sz val="11"/>
        <rFont val="新細明體"/>
        <family val="1"/>
        <charset val="136"/>
      </rPr>
      <t>乙城節</t>
    </r>
    <r>
      <rPr>
        <sz val="11"/>
        <rFont val="Arial"/>
        <family val="2"/>
      </rPr>
      <t>2011</t>
    </r>
    <r>
      <rPr>
        <sz val="11"/>
        <rFont val="新細明體"/>
        <family val="1"/>
        <charset val="136"/>
      </rPr>
      <t>展覽「粵港聯展」</t>
    </r>
  </si>
  <si>
    <t>09101291a</t>
  </si>
  <si>
    <t>Journal from the Heart Exhibition</t>
    <phoneticPr fontId="0" type="noConversion"/>
  </si>
  <si>
    <r>
      <rPr>
        <sz val="11"/>
        <rFont val="新細明體"/>
        <family val="1"/>
        <charset val="136"/>
      </rPr>
      <t>心靈札記</t>
    </r>
    <r>
      <rPr>
        <sz val="11"/>
        <rFont val="Arial"/>
        <family val="2"/>
      </rPr>
      <t xml:space="preserve"> – </t>
    </r>
    <r>
      <rPr>
        <sz val="11"/>
        <rFont val="新細明體"/>
        <family val="1"/>
        <charset val="136"/>
      </rPr>
      <t>圖文日誌工作坊展覽</t>
    </r>
  </si>
  <si>
    <t>Pediatric patients</t>
  </si>
  <si>
    <r>
      <rPr>
        <sz val="11"/>
        <rFont val="新細明體"/>
        <family val="1"/>
        <charset val="136"/>
      </rPr>
      <t>兒科病童</t>
    </r>
  </si>
  <si>
    <t>09101291b</t>
  </si>
  <si>
    <t>Hospital Gallery, G/F, Lobby, Block D, Queen Elizabeth Hospital, 30 Gascoigne Road, Kowloon</t>
  </si>
  <si>
    <r>
      <rPr>
        <sz val="11"/>
        <rFont val="新細明體"/>
        <family val="1"/>
        <charset val="136"/>
      </rPr>
      <t>九龍加士居道</t>
    </r>
    <r>
      <rPr>
        <sz val="11"/>
        <rFont val="Arial"/>
        <family val="2"/>
      </rPr>
      <t>30</t>
    </r>
    <r>
      <rPr>
        <sz val="11"/>
        <rFont val="新細明體"/>
        <family val="1"/>
        <charset val="136"/>
      </rPr>
      <t>號伊利沙伯醫院</t>
    </r>
    <r>
      <rPr>
        <sz val="11"/>
        <rFont val="Arial"/>
        <family val="2"/>
      </rPr>
      <t>D</t>
    </r>
    <r>
      <rPr>
        <sz val="11"/>
        <rFont val="新細明體"/>
        <family val="1"/>
        <charset val="136"/>
      </rPr>
      <t>座地下大堂醫院畫廊</t>
    </r>
  </si>
  <si>
    <t>09101292a</t>
  </si>
  <si>
    <t>My Alphabet by ‘Tamshui’</t>
    <phoneticPr fontId="0" type="noConversion"/>
  </si>
  <si>
    <r>
      <rPr>
        <sz val="11"/>
        <rFont val="新細明體"/>
        <family val="1"/>
        <charset val="136"/>
      </rPr>
      <t>淡水作品展</t>
    </r>
  </si>
  <si>
    <t>09101292b</t>
  </si>
  <si>
    <t>09101293</t>
  </si>
  <si>
    <t>Rising Stars International Arts Festival 2010: Mind Painters</t>
    <phoneticPr fontId="0" type="noConversion"/>
  </si>
  <si>
    <r>
      <rPr>
        <sz val="11"/>
        <rFont val="新細明體"/>
        <family val="1"/>
        <charset val="136"/>
      </rPr>
      <t>希望之星國際藝術節</t>
    </r>
    <r>
      <rPr>
        <sz val="11"/>
        <rFont val="Arial"/>
        <family val="2"/>
      </rPr>
      <t>2010</t>
    </r>
    <r>
      <rPr>
        <sz val="11"/>
        <rFont val="新細明體"/>
        <family val="1"/>
        <charset val="136"/>
      </rPr>
      <t>－心靈畫者</t>
    </r>
  </si>
  <si>
    <t>09101294a</t>
  </si>
  <si>
    <t>Artist Commune, Unit 12 Cattle Depot Artist Village, 63 Ma Tau Kok Road, Kowloon</t>
  </si>
  <si>
    <r>
      <rPr>
        <sz val="11"/>
        <rFont val="新細明體"/>
        <family val="1"/>
        <charset val="136"/>
      </rPr>
      <t>藝術公社，九龍土瓜灣馬頭角道</t>
    </r>
    <r>
      <rPr>
        <sz val="11"/>
        <rFont val="Arial"/>
        <family val="2"/>
      </rPr>
      <t>63</t>
    </r>
    <r>
      <rPr>
        <sz val="11"/>
        <rFont val="新細明體"/>
        <family val="1"/>
        <charset val="136"/>
      </rPr>
      <t>號牛棚藝術村</t>
    </r>
    <r>
      <rPr>
        <sz val="11"/>
        <rFont val="Arial"/>
        <family val="2"/>
      </rPr>
      <t>12</t>
    </r>
    <r>
      <rPr>
        <sz val="11"/>
        <rFont val="新細明體"/>
        <family val="1"/>
        <charset val="136"/>
      </rPr>
      <t>號</t>
    </r>
  </si>
  <si>
    <t>The Other Side - Walter Kwong sole exhibition</t>
  </si>
  <si>
    <r>
      <rPr>
        <sz val="11"/>
        <rFont val="新細明體"/>
        <family val="1"/>
        <charset val="136"/>
      </rPr>
      <t>《另一端</t>
    </r>
    <r>
      <rPr>
        <sz val="11"/>
        <rFont val="Arial"/>
        <family val="2"/>
      </rPr>
      <t xml:space="preserve"> </t>
    </r>
    <r>
      <rPr>
        <sz val="11"/>
        <rFont val="新細明體"/>
        <family val="1"/>
        <charset val="136"/>
      </rPr>
      <t>》鄺國惠個人畫展</t>
    </r>
  </si>
  <si>
    <t>Walter Kwong</t>
  </si>
  <si>
    <r>
      <rPr>
        <sz val="11"/>
        <rFont val="新細明體"/>
        <family val="1"/>
        <charset val="136"/>
      </rPr>
      <t>鄺國惠</t>
    </r>
  </si>
  <si>
    <t>09101294b</t>
  </si>
  <si>
    <t>ACO, 1/F, Foo Tak Building, 365 Hennessy Road, Wanchai, Hong Kong</t>
  </si>
  <si>
    <r>
      <rPr>
        <sz val="11"/>
        <rFont val="新細明體"/>
        <family val="1"/>
        <charset val="136"/>
      </rPr>
      <t>灣仔軒尼詩道</t>
    </r>
    <r>
      <rPr>
        <sz val="11"/>
        <rFont val="Arial"/>
        <family val="2"/>
      </rPr>
      <t>365</t>
    </r>
    <r>
      <rPr>
        <sz val="11"/>
        <rFont val="新細明體"/>
        <family val="1"/>
        <charset val="136"/>
      </rPr>
      <t>號富德樓一樓藝鵠</t>
    </r>
    <r>
      <rPr>
        <sz val="11"/>
        <rFont val="Arial"/>
        <family val="2"/>
      </rPr>
      <t xml:space="preserve"> ACO</t>
    </r>
  </si>
  <si>
    <t>09101501</t>
  </si>
  <si>
    <r>
      <rPr>
        <sz val="11"/>
        <color indexed="10"/>
        <rFont val="新細明體"/>
        <family val="1"/>
        <charset val="136"/>
      </rPr>
      <t>非本地</t>
    </r>
    <r>
      <rPr>
        <sz val="11"/>
        <color indexed="10"/>
        <rFont val="Arial"/>
        <family val="2"/>
      </rPr>
      <t xml:space="preserve"> </t>
    </r>
  </si>
  <si>
    <t>Lai Ming - Visual Arts Exhibition and Publication Project</t>
  </si>
  <si>
    <r>
      <rPr>
        <sz val="11"/>
        <color indexed="10"/>
        <rFont val="新細明體"/>
        <family val="1"/>
        <charset val="136"/>
      </rPr>
      <t>黎明從藝七十年藝術展</t>
    </r>
  </si>
  <si>
    <r>
      <rPr>
        <sz val="11"/>
        <color indexed="10"/>
        <rFont val="新細明體"/>
        <family val="1"/>
        <charset val="136"/>
      </rPr>
      <t>廣東美術館、廣東省美術家協會、香港理工大學、廣州美術學院、嶺南畫派紀念館、廣州市文史研究館</t>
    </r>
  </si>
  <si>
    <r>
      <rPr>
        <sz val="11"/>
        <color indexed="10"/>
        <rFont val="新細明體"/>
        <family val="1"/>
        <charset val="136"/>
      </rPr>
      <t>香港康樂及文化事務署、澳門博物館</t>
    </r>
  </si>
  <si>
    <r>
      <t>ADC</t>
    </r>
    <r>
      <rPr>
        <sz val="11"/>
        <color indexed="10"/>
        <rFont val="新細明體"/>
        <family val="1"/>
        <charset val="136"/>
      </rPr>
      <t>計劃資助</t>
    </r>
    <r>
      <rPr>
        <sz val="11"/>
        <color indexed="10"/>
        <rFont val="Arial"/>
        <family val="2"/>
      </rPr>
      <t xml:space="preserve"> </t>
    </r>
  </si>
  <si>
    <t>1011</t>
  </si>
  <si>
    <t>10110001</t>
  </si>
  <si>
    <t>10110002</t>
  </si>
  <si>
    <t>Fragments</t>
  </si>
  <si>
    <t>Serge Cl?ment and Hannah Bertram</t>
  </si>
  <si>
    <t>10110003</t>
  </si>
  <si>
    <t>Beyond Gravity</t>
  </si>
  <si>
    <t>Li Wei</t>
  </si>
  <si>
    <r>
      <rPr>
        <sz val="11"/>
        <rFont val="新細明體"/>
        <family val="1"/>
        <charset val="136"/>
      </rPr>
      <t>李暐</t>
    </r>
  </si>
  <si>
    <t>10110004</t>
  </si>
  <si>
    <t>Fire in the eye of Empedocles</t>
  </si>
  <si>
    <t>William Furniss</t>
  </si>
  <si>
    <t>10110005</t>
  </si>
  <si>
    <t>Intimacy</t>
  </si>
  <si>
    <r>
      <rPr>
        <sz val="11"/>
        <rFont val="新細明體"/>
        <family val="1"/>
        <charset val="136"/>
      </rPr>
      <t>親密</t>
    </r>
  </si>
  <si>
    <t>Carol Lee Mei Kuen</t>
  </si>
  <si>
    <r>
      <rPr>
        <sz val="11"/>
        <rFont val="新細明體"/>
        <family val="1"/>
        <charset val="136"/>
      </rPr>
      <t>李美娟</t>
    </r>
  </si>
  <si>
    <t>10110006</t>
  </si>
  <si>
    <t>Za Zhong</t>
  </si>
  <si>
    <r>
      <rPr>
        <sz val="11"/>
        <rFont val="新細明體"/>
        <family val="1"/>
        <charset val="136"/>
      </rPr>
      <t>雜種</t>
    </r>
  </si>
  <si>
    <t>10110007</t>
  </si>
  <si>
    <t>Runscape</t>
  </si>
  <si>
    <t>MAP OFFICE (Gutierrez + Portefaix)</t>
  </si>
  <si>
    <r>
      <rPr>
        <sz val="11"/>
        <rFont val="新細明體"/>
        <family val="1"/>
        <charset val="136"/>
      </rPr>
      <t>古儒郎、林海華</t>
    </r>
  </si>
  <si>
    <t>10110008</t>
  </si>
  <si>
    <t>City-O-Rama</t>
  </si>
  <si>
    <t>H-KAGE Foundation</t>
  </si>
  <si>
    <r>
      <t xml:space="preserve">H-KAGE </t>
    </r>
    <r>
      <rPr>
        <sz val="11"/>
        <rFont val="新細明體"/>
        <family val="1"/>
        <charset val="136"/>
      </rPr>
      <t>基金會</t>
    </r>
  </si>
  <si>
    <t>MAP OFFICE (?j?§???B?L????)</t>
  </si>
  <si>
    <t>Daniel Crooks; Didier Faustino; Ali Kazma; Erkka Nissinen; Dennis Oppenheim; Shahzia Sikander; Satoru Tamura; Bill Viola; Wang Gongxin; Wang Qingsong</t>
  </si>
  <si>
    <r>
      <t>Daniel Crooks</t>
    </r>
    <r>
      <rPr>
        <sz val="11"/>
        <rFont val="新細明體"/>
        <family val="1"/>
        <charset val="136"/>
      </rPr>
      <t>、</t>
    </r>
    <r>
      <rPr>
        <sz val="11"/>
        <rFont val="Arial"/>
        <family val="2"/>
      </rPr>
      <t>Didier Faustino</t>
    </r>
    <r>
      <rPr>
        <sz val="11"/>
        <rFont val="新細明體"/>
        <family val="1"/>
        <charset val="136"/>
      </rPr>
      <t>、</t>
    </r>
    <r>
      <rPr>
        <sz val="11"/>
        <rFont val="Arial"/>
        <family val="2"/>
      </rPr>
      <t>Ali Kazma</t>
    </r>
    <r>
      <rPr>
        <sz val="11"/>
        <rFont val="新細明體"/>
        <family val="1"/>
        <charset val="136"/>
      </rPr>
      <t>、</t>
    </r>
    <r>
      <rPr>
        <sz val="11"/>
        <rFont val="Arial"/>
        <family val="2"/>
      </rPr>
      <t>Erkka Nissinen</t>
    </r>
    <r>
      <rPr>
        <sz val="11"/>
        <rFont val="新細明體"/>
        <family val="1"/>
        <charset val="136"/>
      </rPr>
      <t>、</t>
    </r>
    <r>
      <rPr>
        <sz val="11"/>
        <rFont val="Arial"/>
        <family val="2"/>
      </rPr>
      <t>Dennis Oppenheim</t>
    </r>
    <r>
      <rPr>
        <sz val="11"/>
        <rFont val="新細明體"/>
        <family val="1"/>
        <charset val="136"/>
      </rPr>
      <t>、</t>
    </r>
    <r>
      <rPr>
        <sz val="11"/>
        <rFont val="Arial"/>
        <family val="2"/>
      </rPr>
      <t>Shahzia Sikander</t>
    </r>
    <r>
      <rPr>
        <sz val="11"/>
        <rFont val="新細明體"/>
        <family val="1"/>
        <charset val="136"/>
      </rPr>
      <t>、</t>
    </r>
    <r>
      <rPr>
        <sz val="11"/>
        <rFont val="Arial"/>
        <family val="2"/>
      </rPr>
      <t>Satoru Tamura</t>
    </r>
    <r>
      <rPr>
        <sz val="11"/>
        <rFont val="新細明體"/>
        <family val="1"/>
        <charset val="136"/>
      </rPr>
      <t>、</t>
    </r>
    <r>
      <rPr>
        <sz val="11"/>
        <rFont val="Arial"/>
        <family val="2"/>
      </rPr>
      <t>Bill Viola</t>
    </r>
    <r>
      <rPr>
        <sz val="11"/>
        <rFont val="新細明體"/>
        <family val="1"/>
        <charset val="136"/>
      </rPr>
      <t>、王功新、王慶松</t>
    </r>
  </si>
  <si>
    <t>10110009</t>
  </si>
  <si>
    <t>Within Emptiness</t>
  </si>
  <si>
    <t>Gonkar Gyatso; Huang Rui; Lindy Lee; Shao Yinong and Muchen; Nguyen Thai Tuan; Fiona Pardington; Sopheap Pich</t>
  </si>
  <si>
    <r>
      <t>Gonkar Gyatso</t>
    </r>
    <r>
      <rPr>
        <sz val="11"/>
        <rFont val="新細明體"/>
        <family val="1"/>
        <charset val="136"/>
      </rPr>
      <t>、黃銳、</t>
    </r>
    <r>
      <rPr>
        <sz val="11"/>
        <rFont val="Arial"/>
        <family val="2"/>
      </rPr>
      <t>Lindy Lee</t>
    </r>
    <r>
      <rPr>
        <sz val="11"/>
        <rFont val="新細明體"/>
        <family val="1"/>
        <charset val="136"/>
      </rPr>
      <t>、邵逸農與慕辰、</t>
    </r>
    <r>
      <rPr>
        <sz val="11"/>
        <rFont val="Arial"/>
        <family val="2"/>
      </rPr>
      <t>Nguyen Thai Tuan</t>
    </r>
    <r>
      <rPr>
        <sz val="11"/>
        <rFont val="新細明體"/>
        <family val="1"/>
        <charset val="136"/>
      </rPr>
      <t>、</t>
    </r>
    <r>
      <rPr>
        <sz val="11"/>
        <rFont val="Arial"/>
        <family val="2"/>
      </rPr>
      <t>Fiona Pardington</t>
    </r>
    <r>
      <rPr>
        <sz val="11"/>
        <rFont val="新細明體"/>
        <family val="1"/>
        <charset val="136"/>
      </rPr>
      <t>、</t>
    </r>
    <r>
      <rPr>
        <sz val="11"/>
        <rFont val="Arial"/>
        <family val="2"/>
      </rPr>
      <t>Sopheap Pich</t>
    </r>
  </si>
  <si>
    <t>10110010</t>
  </si>
  <si>
    <t>Art Publication</t>
  </si>
  <si>
    <t>The exhibition was showcased publications by various art spaces, which included magazines of literary criticism and self-funded arts/cultural works.</t>
  </si>
  <si>
    <r>
      <rPr>
        <sz val="11"/>
        <rFont val="新細明體"/>
        <family val="1"/>
        <charset val="136"/>
      </rPr>
      <t>展覽除把各藝術空間的出版物作整理展示和銷售外，同場亦會呈獻本地藝文評論雜誌和本地藝術、文學、文化工作者的自資出版物。</t>
    </r>
  </si>
  <si>
    <t>10110012</t>
  </si>
  <si>
    <t>From the Vanishing Point – Demolished Public Housing Estates in Hong Kong</t>
  </si>
  <si>
    <r>
      <rPr>
        <sz val="11"/>
        <rFont val="新細明體"/>
        <family val="1"/>
        <charset val="136"/>
      </rPr>
      <t>來自消失點──廉租屋的最後時光</t>
    </r>
  </si>
  <si>
    <t>Asia One Product and Publishing Limited</t>
  </si>
  <si>
    <r>
      <rPr>
        <sz val="11"/>
        <rFont val="新細明體"/>
        <family val="1"/>
        <charset val="136"/>
      </rPr>
      <t>宏亞出版有限公司</t>
    </r>
  </si>
  <si>
    <t>John Choy, Michael Wolf, Eddie Chan</t>
  </si>
  <si>
    <t>10110013</t>
  </si>
  <si>
    <t>SPECTRAL EVIDENCE</t>
  </si>
  <si>
    <r>
      <rPr>
        <sz val="11"/>
        <rFont val="新細明體"/>
        <family val="1"/>
        <charset val="136"/>
      </rPr>
      <t>幽靈證據</t>
    </r>
  </si>
  <si>
    <t>1a Space, Hong Kong Arts Development Council</t>
  </si>
  <si>
    <r>
      <t xml:space="preserve">1a Space, </t>
    </r>
    <r>
      <rPr>
        <sz val="11"/>
        <rFont val="新細明體"/>
        <family val="1"/>
        <charset val="136"/>
      </rPr>
      <t>香港藝術發展局</t>
    </r>
  </si>
  <si>
    <t>Steven Lam</t>
  </si>
  <si>
    <r>
      <rPr>
        <sz val="11"/>
        <rFont val="新細明體"/>
        <family val="1"/>
        <charset val="136"/>
      </rPr>
      <t>林司律</t>
    </r>
  </si>
  <si>
    <t>Sreshta Rit Premnath, Simon Leung, Lin + Lam</t>
  </si>
  <si>
    <r>
      <t>Sreshta Rit Premnath</t>
    </r>
    <r>
      <rPr>
        <sz val="11"/>
        <rFont val="新細明體"/>
        <family val="1"/>
        <charset val="136"/>
      </rPr>
      <t>、梁碩恩及</t>
    </r>
    <r>
      <rPr>
        <sz val="11"/>
        <rFont val="Arial"/>
        <family val="2"/>
      </rPr>
      <t>Lin + Lam</t>
    </r>
  </si>
  <si>
    <t>10110014</t>
  </si>
  <si>
    <t>SIMULATED ALTERNATE RETALITIES</t>
  </si>
  <si>
    <r>
      <rPr>
        <sz val="11"/>
        <rFont val="新細明體"/>
        <family val="1"/>
        <charset val="136"/>
      </rPr>
      <t>模擬‧選擇‧現實</t>
    </r>
  </si>
  <si>
    <t>Dvina Lee</t>
  </si>
  <si>
    <t>David Boyce, Nick Cheuk, Gaeme Cooper, Evangelo Costadimas &amp; Syren Johnstone, Peter Fraser, Anthony Lam, Stephen Lam, Noel Manalili, Riddick Douglas Ning, Hiram To, Kurt Tong, Bruce Yonemoto</t>
  </si>
  <si>
    <r>
      <t>David Boyce</t>
    </r>
    <r>
      <rPr>
        <sz val="11"/>
        <rFont val="新細明體"/>
        <family val="1"/>
        <charset val="136"/>
      </rPr>
      <t>、卓亦謙、</t>
    </r>
    <r>
      <rPr>
        <sz val="11"/>
        <rFont val="Arial"/>
        <family val="2"/>
      </rPr>
      <t>Graeme Cooper</t>
    </r>
    <r>
      <rPr>
        <sz val="11"/>
        <rFont val="新細明體"/>
        <family val="1"/>
        <charset val="136"/>
      </rPr>
      <t>、</t>
    </r>
    <r>
      <rPr>
        <sz val="11"/>
        <rFont val="Arial"/>
        <family val="2"/>
      </rPr>
      <t>Evangelo Costadimas &amp; Syren Johnstone</t>
    </r>
    <r>
      <rPr>
        <sz val="11"/>
        <rFont val="新細明體"/>
        <family val="1"/>
        <charset val="136"/>
      </rPr>
      <t>、</t>
    </r>
    <r>
      <rPr>
        <sz val="11"/>
        <rFont val="Arial"/>
        <family val="2"/>
      </rPr>
      <t>Anthony Lam</t>
    </r>
    <r>
      <rPr>
        <sz val="11"/>
        <rFont val="新細明體"/>
        <family val="1"/>
        <charset val="136"/>
      </rPr>
      <t>、</t>
    </r>
    <r>
      <rPr>
        <sz val="11"/>
        <rFont val="Arial"/>
        <family val="2"/>
      </rPr>
      <t>Stephen Lam</t>
    </r>
    <r>
      <rPr>
        <sz val="11"/>
        <rFont val="新細明體"/>
        <family val="1"/>
        <charset val="136"/>
      </rPr>
      <t>、</t>
    </r>
    <r>
      <rPr>
        <sz val="11"/>
        <rFont val="Arial"/>
        <family val="2"/>
      </rPr>
      <t>Noe Manalili</t>
    </r>
    <r>
      <rPr>
        <sz val="11"/>
        <rFont val="新細明體"/>
        <family val="1"/>
        <charset val="136"/>
      </rPr>
      <t>、寧弦聲、</t>
    </r>
    <r>
      <rPr>
        <sz val="11"/>
        <rFont val="Arial"/>
        <family val="2"/>
      </rPr>
      <t>Hiram To</t>
    </r>
    <r>
      <rPr>
        <sz val="11"/>
        <rFont val="新細明體"/>
        <family val="1"/>
        <charset val="136"/>
      </rPr>
      <t>、唐景鋒、</t>
    </r>
    <r>
      <rPr>
        <sz val="11"/>
        <rFont val="Arial"/>
        <family val="2"/>
      </rPr>
      <t>Bruce Yonemoto</t>
    </r>
    <r>
      <rPr>
        <sz val="11"/>
        <rFont val="新細明體"/>
        <family val="1"/>
        <charset val="136"/>
      </rPr>
      <t>、</t>
    </r>
    <r>
      <rPr>
        <sz val="11"/>
        <rFont val="Arial"/>
        <family val="2"/>
      </rPr>
      <t>Peter Fraser</t>
    </r>
  </si>
  <si>
    <t>10110015</t>
  </si>
  <si>
    <t>Against Easy Listening</t>
  </si>
  <si>
    <r>
      <rPr>
        <sz val="11"/>
        <rFont val="新細明體"/>
        <family val="1"/>
        <charset val="136"/>
      </rPr>
      <t>對抗輕鬆聆聽</t>
    </r>
  </si>
  <si>
    <r>
      <rPr>
        <sz val="11"/>
        <rFont val="新細明體"/>
        <family val="1"/>
        <charset val="136"/>
      </rPr>
      <t>牛棚社區網絡關注組，黃小鵬，許方華，</t>
    </r>
    <r>
      <rPr>
        <sz val="11"/>
        <rFont val="Arial"/>
        <family val="2"/>
      </rPr>
      <t>Viet L?</t>
    </r>
    <r>
      <rPr>
        <sz val="11"/>
        <rFont val="新細明體"/>
        <family val="1"/>
        <charset val="136"/>
      </rPr>
      <t>，麥海珊，</t>
    </r>
    <r>
      <rPr>
        <sz val="11"/>
        <rFont val="Arial"/>
        <family val="2"/>
      </rPr>
      <t>Mixrice</t>
    </r>
    <r>
      <rPr>
        <sz val="11"/>
        <rFont val="新細明體"/>
        <family val="1"/>
        <charset val="136"/>
      </rPr>
      <t>，</t>
    </r>
    <r>
      <rPr>
        <sz val="11"/>
        <rFont val="Arial"/>
        <family val="2"/>
      </rPr>
      <t>?</t>
    </r>
    <r>
      <rPr>
        <sz val="11"/>
        <rFont val="新細明體"/>
        <family val="1"/>
        <charset val="136"/>
      </rPr>
      <t>見允枝子，</t>
    </r>
    <r>
      <rPr>
        <sz val="11"/>
        <rFont val="Arial"/>
        <family val="2"/>
      </rPr>
      <t>Society for Experimental Cultural Production</t>
    </r>
    <r>
      <rPr>
        <sz val="11"/>
        <rFont val="新細明體"/>
        <family val="1"/>
        <charset val="136"/>
      </rPr>
      <t>，</t>
    </r>
    <r>
      <rPr>
        <sz val="11"/>
        <rFont val="Arial"/>
        <family val="2"/>
      </rPr>
      <t>The Propeller Group (Phunam, Matt Lucero and Tuan Andrew Nguyen)</t>
    </r>
    <r>
      <rPr>
        <sz val="11"/>
        <rFont val="新細明體"/>
        <family val="1"/>
        <charset val="136"/>
      </rPr>
      <t>，王浩然，八木良太，鄭波</t>
    </r>
  </si>
  <si>
    <t>10110016</t>
  </si>
  <si>
    <r>
      <t>1a</t>
    </r>
    <r>
      <rPr>
        <sz val="11"/>
        <rFont val="新細明體"/>
        <family val="1"/>
        <charset val="136"/>
      </rPr>
      <t>空間、藝術公社、錄影太奇</t>
    </r>
  </si>
  <si>
    <t>SCM Annual 2010: Graduation Show of School of Creative Media</t>
    <phoneticPr fontId="0" type="noConversion"/>
  </si>
  <si>
    <r>
      <rPr>
        <sz val="11"/>
        <rFont val="新細明體"/>
        <family val="1"/>
        <charset val="136"/>
      </rPr>
      <t>香港城市大學創意媒體學院年度展</t>
    </r>
    <r>
      <rPr>
        <sz val="11"/>
        <rFont val="Arial"/>
        <family val="2"/>
      </rPr>
      <t>2010</t>
    </r>
  </si>
  <si>
    <t>City University of Hong Kong, School of Creative Media</t>
  </si>
  <si>
    <t>originally classified as Electronic Media, amended as New Media Art and Mixed Art Form by CUHK on 2013.10.30</t>
    <phoneticPr fontId="0" type="noConversion"/>
  </si>
  <si>
    <t>10110017</t>
  </si>
  <si>
    <t>2/F, Hong Kong Arts Centre</t>
  </si>
  <si>
    <r>
      <rPr>
        <sz val="11"/>
        <rFont val="新細明體"/>
        <family val="1"/>
        <charset val="136"/>
      </rPr>
      <t>香港藝術中心二樓</t>
    </r>
  </si>
  <si>
    <t>Art Habitat- a brand new of experience collecting and displaying art at home</t>
    <phoneticPr fontId="0" type="noConversion"/>
  </si>
  <si>
    <r>
      <rPr>
        <sz val="11"/>
        <rFont val="細明體"/>
        <family val="3"/>
        <charset val="136"/>
      </rPr>
      <t>蝸居藏藝</t>
    </r>
    <r>
      <rPr>
        <sz val="11"/>
        <rFont val="Arial"/>
        <family val="2"/>
      </rPr>
      <t xml:space="preserve"> </t>
    </r>
    <r>
      <rPr>
        <sz val="11"/>
        <rFont val="細明體"/>
        <family val="3"/>
        <charset val="136"/>
      </rPr>
      <t>─</t>
    </r>
    <r>
      <rPr>
        <sz val="11"/>
        <rFont val="Arial"/>
        <family val="2"/>
      </rPr>
      <t xml:space="preserve"> </t>
    </r>
    <r>
      <rPr>
        <sz val="11"/>
        <rFont val="細明體"/>
        <family val="3"/>
        <charset val="136"/>
      </rPr>
      <t>在家收藏藝術的新體驗</t>
    </r>
  </si>
  <si>
    <r>
      <rPr>
        <sz val="11"/>
        <rFont val="新細明體"/>
        <family val="1"/>
        <charset val="136"/>
      </rPr>
      <t>《蝸居藏藝》──在家收藏藝術的新體驗</t>
    </r>
  </si>
  <si>
    <t>10110018</t>
  </si>
  <si>
    <t>Gallery 27</t>
  </si>
  <si>
    <r>
      <t>27</t>
    </r>
    <r>
      <rPr>
        <sz val="11"/>
        <rFont val="新細明體"/>
        <family val="1"/>
        <charset val="136"/>
      </rPr>
      <t>畫廊</t>
    </r>
  </si>
  <si>
    <t>Chit Chat Hong Kong</t>
    <phoneticPr fontId="0" type="noConversion"/>
  </si>
  <si>
    <r>
      <rPr>
        <sz val="11"/>
        <rFont val="新細明體"/>
        <family val="1"/>
        <charset val="136"/>
      </rPr>
      <t>講三港</t>
    </r>
    <r>
      <rPr>
        <sz val="11"/>
        <rFont val="Arial"/>
        <family val="2"/>
      </rPr>
      <t>4</t>
    </r>
  </si>
  <si>
    <t>Yeung Chi Hang, Tak Yeung, Siu Hak John Ho, seemanho, kongkee, Rainbow Leung</t>
  </si>
  <si>
    <r>
      <rPr>
        <sz val="11"/>
        <rFont val="新細明體"/>
        <family val="1"/>
        <charset val="136"/>
      </rPr>
      <t>楊智恆、楊學德、小克、何達鴻、二犬十一咪、江康泉、李香蘭</t>
    </r>
  </si>
  <si>
    <t>10110019</t>
  </si>
  <si>
    <r>
      <rPr>
        <sz val="11"/>
        <rFont val="新細明體"/>
        <family val="1"/>
        <charset val="136"/>
      </rPr>
      <t>致曾特首‧二－－發展是硬道理</t>
    </r>
  </si>
  <si>
    <t>LEE Chun Fung+ IP Ho Lun (Roland); SCOLARI Jean-Christophe; YU Cally; CHEUNG Clara; CHENG Yee Man(GUM)</t>
  </si>
  <si>
    <r>
      <rPr>
        <sz val="11"/>
        <rFont val="新細明體"/>
        <family val="1"/>
        <charset val="136"/>
      </rPr>
      <t>李俊峰</t>
    </r>
    <r>
      <rPr>
        <sz val="11"/>
        <rFont val="Arial"/>
        <family val="2"/>
      </rPr>
      <t>+</t>
    </r>
    <r>
      <rPr>
        <sz val="11"/>
        <rFont val="新細明體"/>
        <family val="1"/>
        <charset val="136"/>
      </rPr>
      <t>葉浩麟、高學長、俞若玫、張嘉莉、鄭怡敏</t>
    </r>
    <r>
      <rPr>
        <sz val="11"/>
        <rFont val="Arial"/>
        <family val="2"/>
      </rPr>
      <t>(</t>
    </r>
    <r>
      <rPr>
        <sz val="11"/>
        <rFont val="新細明體"/>
        <family val="1"/>
        <charset val="136"/>
      </rPr>
      <t>阿金</t>
    </r>
    <r>
      <rPr>
        <sz val="11"/>
        <rFont val="Arial"/>
        <family val="2"/>
      </rPr>
      <t>)</t>
    </r>
  </si>
  <si>
    <t>10110020</t>
  </si>
  <si>
    <t>West Kowloon Cultural 'Revolution' Distrcit</t>
    <phoneticPr fontId="0" type="noConversion"/>
  </si>
  <si>
    <r>
      <rPr>
        <sz val="11"/>
        <rFont val="新細明體"/>
        <family val="1"/>
        <charset val="136"/>
      </rPr>
      <t>西九文化「大革命」區</t>
    </r>
  </si>
  <si>
    <t>Susan CHAN, Chris COOK, TANG Kwok Hin, TSE Sara, CHEUNG Clara, CHENG Yee Man</t>
  </si>
  <si>
    <r>
      <rPr>
        <sz val="11"/>
        <rFont val="新細明體"/>
        <family val="1"/>
        <charset val="136"/>
      </rPr>
      <t>陳素珊、</t>
    </r>
    <r>
      <rPr>
        <sz val="11"/>
        <rFont val="Arial"/>
        <family val="2"/>
      </rPr>
      <t>Chris COOK</t>
    </r>
    <r>
      <rPr>
        <sz val="11"/>
        <rFont val="新細明體"/>
        <family val="1"/>
        <charset val="136"/>
      </rPr>
      <t>、鄧國騫、謝淑婷、張嘉莉、鄭怡敏</t>
    </r>
  </si>
  <si>
    <t>10110021</t>
  </si>
  <si>
    <t>Fresh Cyber Caf?, Wanchai</t>
  </si>
  <si>
    <r>
      <t>Fresh Cyber Caf? (</t>
    </r>
    <r>
      <rPr>
        <sz val="11"/>
        <rFont val="新細明體"/>
        <family val="1"/>
        <charset val="136"/>
      </rPr>
      <t>灣仔</t>
    </r>
    <r>
      <rPr>
        <sz val="11"/>
        <rFont val="Arial"/>
        <family val="2"/>
      </rPr>
      <t>)</t>
    </r>
  </si>
  <si>
    <t>Fresh Cyber Café</t>
  </si>
  <si>
    <t>SPEED SHOW HK – Peep Show!</t>
    <phoneticPr fontId="0" type="noConversion"/>
  </si>
  <si>
    <r>
      <t>SPEED SHOW</t>
    </r>
    <r>
      <rPr>
        <sz val="11"/>
        <rFont val="新細明體"/>
        <family val="1"/>
        <charset val="136"/>
      </rPr>
      <t>香港</t>
    </r>
    <r>
      <rPr>
        <sz val="11"/>
        <rFont val="Arial"/>
        <family val="2"/>
      </rPr>
      <t xml:space="preserve"> -</t>
    </r>
    <r>
      <rPr>
        <sz val="11"/>
        <rFont val="新細明體"/>
        <family val="1"/>
        <charset val="136"/>
      </rPr>
      <t>「口」！</t>
    </r>
  </si>
  <si>
    <t>MIACA (Moving Image Archive of Contemporary Art)</t>
  </si>
  <si>
    <t>Hitomi Hasegawa</t>
  </si>
  <si>
    <t>Adam Enfroy, Candy Factory, Cory Arcangel, Evan Roth, Chen Hangfeng, James Powderly, MAP Office, Manolis Perrakis, Rafa?l Rozendaal, Shiro Masuyama, Yangachi, Yu Araki, Zhou Xiaohu</t>
  </si>
  <si>
    <r>
      <t>Adam Enfroy</t>
    </r>
    <r>
      <rPr>
        <sz val="11"/>
        <rFont val="新細明體"/>
        <family val="1"/>
        <charset val="136"/>
      </rPr>
      <t>、</t>
    </r>
    <r>
      <rPr>
        <sz val="11"/>
        <rFont val="Arial"/>
        <family val="2"/>
      </rPr>
      <t>Candy Factory</t>
    </r>
    <r>
      <rPr>
        <sz val="11"/>
        <rFont val="新細明體"/>
        <family val="1"/>
        <charset val="136"/>
      </rPr>
      <t>、</t>
    </r>
    <r>
      <rPr>
        <sz val="11"/>
        <rFont val="Arial"/>
        <family val="2"/>
      </rPr>
      <t>Cory Arcangel</t>
    </r>
    <r>
      <rPr>
        <sz val="11"/>
        <rFont val="新細明體"/>
        <family val="1"/>
        <charset val="136"/>
      </rPr>
      <t>、</t>
    </r>
    <r>
      <rPr>
        <sz val="11"/>
        <rFont val="Arial"/>
        <family val="2"/>
      </rPr>
      <t>Evan Roth</t>
    </r>
    <r>
      <rPr>
        <sz val="11"/>
        <rFont val="新細明體"/>
        <family val="1"/>
        <charset val="136"/>
      </rPr>
      <t>、陳航峰、</t>
    </r>
    <r>
      <rPr>
        <sz val="11"/>
        <rFont val="Arial"/>
        <family val="2"/>
      </rPr>
      <t>James Powderly</t>
    </r>
    <r>
      <rPr>
        <sz val="11"/>
        <rFont val="新細明體"/>
        <family val="1"/>
        <charset val="136"/>
      </rPr>
      <t>、</t>
    </r>
    <r>
      <rPr>
        <sz val="11"/>
        <rFont val="Arial"/>
        <family val="2"/>
      </rPr>
      <t>MAP Office</t>
    </r>
    <r>
      <rPr>
        <sz val="11"/>
        <rFont val="新細明體"/>
        <family val="1"/>
        <charset val="136"/>
      </rPr>
      <t>、</t>
    </r>
    <r>
      <rPr>
        <sz val="11"/>
        <rFont val="Arial"/>
        <family val="2"/>
      </rPr>
      <t>Manolis Perrakis</t>
    </r>
    <r>
      <rPr>
        <sz val="11"/>
        <rFont val="新細明體"/>
        <family val="1"/>
        <charset val="136"/>
      </rPr>
      <t>、</t>
    </r>
    <r>
      <rPr>
        <sz val="11"/>
        <rFont val="Arial"/>
        <family val="2"/>
      </rPr>
      <t>Rafa?l Rozendaal</t>
    </r>
    <r>
      <rPr>
        <sz val="11"/>
        <rFont val="新細明體"/>
        <family val="1"/>
        <charset val="136"/>
      </rPr>
      <t>、</t>
    </r>
    <r>
      <rPr>
        <sz val="11"/>
        <rFont val="Arial"/>
        <family val="2"/>
      </rPr>
      <t>Shiro Masuyama</t>
    </r>
    <r>
      <rPr>
        <sz val="11"/>
        <rFont val="新細明體"/>
        <family val="1"/>
        <charset val="136"/>
      </rPr>
      <t>、</t>
    </r>
    <r>
      <rPr>
        <sz val="11"/>
        <rFont val="Arial"/>
        <family val="2"/>
      </rPr>
      <t>Yangachi</t>
    </r>
    <r>
      <rPr>
        <sz val="11"/>
        <rFont val="新細明體"/>
        <family val="1"/>
        <charset val="136"/>
      </rPr>
      <t>、</t>
    </r>
    <r>
      <rPr>
        <sz val="11"/>
        <rFont val="Arial"/>
        <family val="2"/>
      </rPr>
      <t>Yu Araki</t>
    </r>
    <r>
      <rPr>
        <sz val="11"/>
        <rFont val="新細明體"/>
        <family val="1"/>
        <charset val="136"/>
      </rPr>
      <t>、周嘯虎</t>
    </r>
  </si>
  <si>
    <t>10110022</t>
  </si>
  <si>
    <t>K11 Art Mall</t>
  </si>
  <si>
    <t>9+2 Young Local Artists Exhibition</t>
    <phoneticPr fontId="0" type="noConversion"/>
  </si>
  <si>
    <r>
      <rPr>
        <sz val="11"/>
        <rFont val="新細明體"/>
        <family val="1"/>
        <charset val="136"/>
      </rPr>
      <t>玖</t>
    </r>
    <r>
      <rPr>
        <sz val="11"/>
        <rFont val="Arial"/>
        <family val="2"/>
      </rPr>
      <t>+</t>
    </r>
    <r>
      <rPr>
        <sz val="11"/>
        <rFont val="新細明體"/>
        <family val="1"/>
        <charset val="136"/>
      </rPr>
      <t>意：新生年青藝術家作品展</t>
    </r>
  </si>
  <si>
    <t>Eve Leung, Luk Wai Yin, Wong Xiang Yi, Vincent Wan, JessielLeung, Salad Ho, Lam Yau Sum, Chris Chan, Siu Wai Hang</t>
  </si>
  <si>
    <r>
      <rPr>
        <sz val="11"/>
        <rFont val="新細明體"/>
        <family val="1"/>
        <charset val="136"/>
      </rPr>
      <t>梁依延</t>
    </r>
    <r>
      <rPr>
        <sz val="11"/>
        <rFont val="Arial"/>
        <family val="2"/>
      </rPr>
      <t xml:space="preserve">, </t>
    </r>
    <r>
      <rPr>
        <sz val="11"/>
        <rFont val="新細明體"/>
        <family val="1"/>
        <charset val="136"/>
      </rPr>
      <t>陸憓賢</t>
    </r>
    <r>
      <rPr>
        <sz val="11"/>
        <rFont val="Arial"/>
        <family val="2"/>
      </rPr>
      <t xml:space="preserve">, </t>
    </r>
    <r>
      <rPr>
        <sz val="11"/>
        <rFont val="新細明體"/>
        <family val="1"/>
        <charset val="136"/>
      </rPr>
      <t>黃向藝</t>
    </r>
    <r>
      <rPr>
        <sz val="11"/>
        <rFont val="Arial"/>
        <family val="2"/>
      </rPr>
      <t xml:space="preserve">, </t>
    </r>
    <r>
      <rPr>
        <sz val="11"/>
        <rFont val="新細明體"/>
        <family val="1"/>
        <charset val="136"/>
      </rPr>
      <t>溫桂文</t>
    </r>
    <r>
      <rPr>
        <sz val="11"/>
        <rFont val="Arial"/>
        <family val="2"/>
      </rPr>
      <t xml:space="preserve">, </t>
    </r>
    <r>
      <rPr>
        <sz val="11"/>
        <rFont val="新細明體"/>
        <family val="1"/>
        <charset val="136"/>
      </rPr>
      <t>梁家儀</t>
    </r>
    <r>
      <rPr>
        <sz val="11"/>
        <rFont val="Arial"/>
        <family val="2"/>
      </rPr>
      <t xml:space="preserve">, </t>
    </r>
    <r>
      <rPr>
        <sz val="11"/>
        <rFont val="新細明體"/>
        <family val="1"/>
        <charset val="136"/>
      </rPr>
      <t>何祖怡</t>
    </r>
    <r>
      <rPr>
        <sz val="11"/>
        <rFont val="Arial"/>
        <family val="2"/>
      </rPr>
      <t xml:space="preserve">, </t>
    </r>
    <r>
      <rPr>
        <sz val="11"/>
        <rFont val="新細明體"/>
        <family val="1"/>
        <charset val="136"/>
      </rPr>
      <t>林佑森</t>
    </r>
    <r>
      <rPr>
        <sz val="11"/>
        <rFont val="Arial"/>
        <family val="2"/>
      </rPr>
      <t xml:space="preserve">, </t>
    </r>
    <r>
      <rPr>
        <sz val="11"/>
        <rFont val="新細明體"/>
        <family val="1"/>
        <charset val="136"/>
      </rPr>
      <t>陳罡毅</t>
    </r>
    <r>
      <rPr>
        <sz val="11"/>
        <rFont val="Arial"/>
        <family val="2"/>
      </rPr>
      <t xml:space="preserve">, </t>
    </r>
    <r>
      <rPr>
        <sz val="11"/>
        <rFont val="新細明體"/>
        <family val="1"/>
        <charset val="136"/>
      </rPr>
      <t>蕭偉恆</t>
    </r>
  </si>
  <si>
    <t>10110023</t>
  </si>
  <si>
    <t>10110024</t>
  </si>
  <si>
    <t>Day of the Candles &amp; Brave New World: 2010</t>
    <phoneticPr fontId="0" type="noConversion"/>
  </si>
  <si>
    <r>
      <rPr>
        <sz val="11"/>
        <rFont val="新細明體"/>
        <family val="1"/>
        <charset val="136"/>
      </rPr>
      <t>虔誠傳統與迷網未來作品展</t>
    </r>
  </si>
  <si>
    <r>
      <rPr>
        <sz val="11"/>
        <rFont val="新細明體"/>
        <family val="1"/>
        <charset val="136"/>
      </rPr>
      <t>伍振榮、胡民煒</t>
    </r>
  </si>
  <si>
    <t>Pedro Meyer, Nadia Baram</t>
  </si>
  <si>
    <t>10110025</t>
  </si>
  <si>
    <t>Raymond Wu Photographic Exhibition</t>
    <phoneticPr fontId="0" type="noConversion"/>
  </si>
  <si>
    <r>
      <rPr>
        <sz val="11"/>
        <rFont val="新細明體"/>
        <family val="1"/>
        <charset val="136"/>
      </rPr>
      <t>胡民煒攝影作品展</t>
    </r>
  </si>
  <si>
    <t>10110026</t>
  </si>
  <si>
    <t>Neighbourhood- Alex Ng's Social Documentary</t>
    <phoneticPr fontId="0" type="noConversion"/>
  </si>
  <si>
    <r>
      <rPr>
        <sz val="11"/>
        <rFont val="新細明體"/>
        <family val="1"/>
        <charset val="136"/>
      </rPr>
      <t>是他也是你和我</t>
    </r>
    <r>
      <rPr>
        <sz val="11"/>
        <rFont val="Arial"/>
        <family val="2"/>
      </rPr>
      <t xml:space="preserve"> - </t>
    </r>
    <r>
      <rPr>
        <sz val="11"/>
        <rFont val="新細明體"/>
        <family val="1"/>
        <charset val="136"/>
      </rPr>
      <t>伍振榮作品展</t>
    </r>
  </si>
  <si>
    <t>10110027</t>
  </si>
  <si>
    <t>MOST Museum of Site</t>
  </si>
  <si>
    <t>POST-80: The Greatest Photography Show</t>
    <phoneticPr fontId="0" type="noConversion"/>
  </si>
  <si>
    <r>
      <rPr>
        <sz val="11"/>
        <rFont val="新細明體"/>
        <family val="1"/>
        <charset val="136"/>
      </rPr>
      <t>八十後</t>
    </r>
    <r>
      <rPr>
        <sz val="11"/>
        <rFont val="Arial"/>
        <family val="2"/>
      </rPr>
      <t xml:space="preserve"> - </t>
    </r>
    <r>
      <rPr>
        <sz val="11"/>
        <rFont val="新細明體"/>
        <family val="1"/>
        <charset val="136"/>
      </rPr>
      <t>無尚攝影展</t>
    </r>
  </si>
  <si>
    <t>Andrew Lam, Gerhard Lang, Birdy Chu, Galen Tse, Andy Tam, Simon Go, Stanley Ng</t>
  </si>
  <si>
    <r>
      <t>Gerhard Lang</t>
    </r>
    <r>
      <rPr>
        <sz val="11"/>
        <rFont val="新細明體"/>
        <family val="1"/>
        <charset val="136"/>
      </rPr>
      <t>、林漢堅、朱迅、謝健華、譚達強、吳文正、伍偉昌</t>
    </r>
  </si>
  <si>
    <t>10110028</t>
  </si>
  <si>
    <t>Identity – A Singapore International School Art Exhibition</t>
    <phoneticPr fontId="0" type="noConversion"/>
  </si>
  <si>
    <r>
      <rPr>
        <sz val="11"/>
        <rFont val="新細明體"/>
        <family val="1"/>
        <charset val="136"/>
      </rPr>
      <t>這就是</t>
    </r>
    <r>
      <rPr>
        <sz val="11"/>
        <rFont val="Arial"/>
        <family val="2"/>
      </rPr>
      <t xml:space="preserve"> </t>
    </r>
    <r>
      <rPr>
        <sz val="11"/>
        <rFont val="新細明體"/>
        <family val="1"/>
        <charset val="136"/>
      </rPr>
      <t>新加坡國際學校美展</t>
    </r>
  </si>
  <si>
    <t>Student form Singapore International School, SIS(HK)</t>
  </si>
  <si>
    <r>
      <rPr>
        <sz val="11"/>
        <rFont val="新細明體"/>
        <family val="1"/>
        <charset val="136"/>
      </rPr>
      <t>新加坡國際學校</t>
    </r>
    <r>
      <rPr>
        <sz val="11"/>
        <rFont val="Arial"/>
        <family val="2"/>
      </rPr>
      <t>(</t>
    </r>
    <r>
      <rPr>
        <sz val="11"/>
        <rFont val="新細明體"/>
        <family val="1"/>
        <charset val="136"/>
      </rPr>
      <t>香港</t>
    </r>
    <r>
      <rPr>
        <sz val="11"/>
        <rFont val="Arial"/>
        <family val="2"/>
      </rPr>
      <t>)</t>
    </r>
    <r>
      <rPr>
        <sz val="11"/>
        <rFont val="新細明體"/>
        <family val="1"/>
        <charset val="136"/>
      </rPr>
      <t>幼、小、中學生</t>
    </r>
  </si>
  <si>
    <t>10110029</t>
  </si>
  <si>
    <t>ONE – An Exhibition of Art and Football by Otto Li</t>
    <phoneticPr fontId="0" type="noConversion"/>
  </si>
  <si>
    <r>
      <t xml:space="preserve">ONE – </t>
    </r>
    <r>
      <rPr>
        <sz val="11"/>
        <rFont val="新細明體"/>
        <family val="1"/>
        <charset val="136"/>
      </rPr>
      <t>李天倫的足球藝術展</t>
    </r>
  </si>
  <si>
    <t>Otto Li</t>
  </si>
  <si>
    <r>
      <rPr>
        <sz val="11"/>
        <rFont val="新細明體"/>
        <family val="1"/>
        <charset val="136"/>
      </rPr>
      <t>李天倫</t>
    </r>
  </si>
  <si>
    <t>10110030</t>
  </si>
  <si>
    <t>Sea and Shore – Oil Paintings by Zhang Qiang</t>
    <phoneticPr fontId="0" type="noConversion"/>
  </si>
  <si>
    <r>
      <rPr>
        <sz val="11"/>
        <rFont val="新細明體"/>
        <family val="1"/>
        <charset val="136"/>
      </rPr>
      <t>海岸說</t>
    </r>
    <r>
      <rPr>
        <sz val="11"/>
        <rFont val="Arial"/>
        <family val="2"/>
      </rPr>
      <t>—</t>
    </r>
    <r>
      <rPr>
        <sz val="11"/>
        <rFont val="新細明體"/>
        <family val="1"/>
        <charset val="136"/>
      </rPr>
      <t>張強油畫展</t>
    </r>
  </si>
  <si>
    <t>Zhang Qiang</t>
  </si>
  <si>
    <r>
      <rPr>
        <sz val="11"/>
        <rFont val="新細明體"/>
        <family val="1"/>
        <charset val="136"/>
      </rPr>
      <t>張強</t>
    </r>
  </si>
  <si>
    <t>10110031</t>
  </si>
  <si>
    <t>Anybody left under the Lion Rock? – works by Cassian Lau</t>
    <phoneticPr fontId="0" type="noConversion"/>
  </si>
  <si>
    <r>
      <rPr>
        <sz val="11"/>
        <rFont val="新細明體"/>
        <family val="1"/>
        <charset val="136"/>
      </rPr>
      <t>獅子山下仲有冇人？</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劉啟舜作品展</t>
    </r>
  </si>
  <si>
    <r>
      <rPr>
        <sz val="11"/>
        <rFont val="新細明體"/>
        <family val="1"/>
        <charset val="136"/>
      </rPr>
      <t>劉啟舜</t>
    </r>
  </si>
  <si>
    <t>10110032</t>
  </si>
  <si>
    <t>Wordless Expressions – Works by Siu Kuen</t>
    <phoneticPr fontId="0" type="noConversion"/>
  </si>
  <si>
    <r>
      <rPr>
        <sz val="11"/>
        <rFont val="新細明體"/>
        <family val="1"/>
        <charset val="136"/>
      </rPr>
      <t>筆能盡錄</t>
    </r>
    <r>
      <rPr>
        <sz val="11"/>
        <rFont val="Arial"/>
        <family val="2"/>
      </rPr>
      <t>—</t>
    </r>
    <r>
      <rPr>
        <sz val="11"/>
        <rFont val="新細明體"/>
        <family val="1"/>
        <charset val="136"/>
      </rPr>
      <t>少娟作品展</t>
    </r>
  </si>
  <si>
    <t>Siu Kuen</t>
  </si>
  <si>
    <r>
      <rPr>
        <sz val="11"/>
        <rFont val="新細明體"/>
        <family val="1"/>
        <charset val="136"/>
      </rPr>
      <t>少娟</t>
    </r>
  </si>
  <si>
    <t>10110033</t>
  </si>
  <si>
    <t>Acconci Studio + Ai Weiwei: A Collaborative Project</t>
    <phoneticPr fontId="0" type="noConversion"/>
  </si>
  <si>
    <r>
      <t xml:space="preserve">Acconci Studio + </t>
    </r>
    <r>
      <rPr>
        <sz val="11"/>
        <rFont val="新細明體"/>
        <family val="1"/>
        <charset val="136"/>
      </rPr>
      <t>艾末末：合作計劃</t>
    </r>
  </si>
  <si>
    <t>Vito Acconci; Ai Weiwei</t>
  </si>
  <si>
    <r>
      <t>Vito Acconci</t>
    </r>
    <r>
      <rPr>
        <sz val="11"/>
        <rFont val="新細明體"/>
        <family val="1"/>
        <charset val="136"/>
      </rPr>
      <t>、艾未未</t>
    </r>
  </si>
  <si>
    <t>10110034</t>
  </si>
  <si>
    <t>Pare/Site Art Space Gallery A</t>
    <phoneticPr fontId="0" type="noConversion"/>
  </si>
  <si>
    <r>
      <t>Para/Site</t>
    </r>
    <r>
      <rPr>
        <sz val="11"/>
        <rFont val="新細明體"/>
        <family val="1"/>
        <charset val="136"/>
      </rPr>
      <t>藝術空間展覽場</t>
    </r>
    <r>
      <rPr>
        <sz val="11"/>
        <rFont val="Arial"/>
        <family val="2"/>
      </rPr>
      <t>1</t>
    </r>
  </si>
  <si>
    <t>Move on Asia 2010: Sealed Time in Video Art</t>
    <phoneticPr fontId="0" type="noConversion"/>
  </si>
  <si>
    <r>
      <t xml:space="preserve">Move on Asia 2010: </t>
    </r>
    <r>
      <rPr>
        <sz val="11"/>
        <rFont val="新細明體"/>
        <family val="1"/>
        <charset val="136"/>
      </rPr>
      <t>封印於錄像中的時間</t>
    </r>
  </si>
  <si>
    <t xml:space="preserve">Peter ALWAST, Yu ARAKI, Howard CHENG Chi Lai, Daniel CROOKS, Vishal Kumar DAR, Michelle DIZON, Benjamin DUCROZ, Silas FONG, Henry Foundation, HO Tzu Nyen, KIM Yongho, LE Quy Anh Hao, MA Qiusha, Angelica MESITI, MIAO Xiao Chun, Yusuke NAKAJIMA, Yuki OHRO, </t>
  </si>
  <si>
    <t>10110035</t>
  </si>
  <si>
    <t>Pare/Site Art Space Gallery A</t>
  </si>
  <si>
    <t>Jompet. Third Realm &amp; Recorded Waves: Moving Images from Indonesia</t>
    <phoneticPr fontId="0" type="noConversion"/>
  </si>
  <si>
    <t>Jompet. Third Realm &amp; Recorded Waves: Moving Images from Indonesia</t>
  </si>
  <si>
    <r>
      <t>Muhammad  Akbar, Tiong Ang, Nala Atmowiloto, Wimo Ambala Bayang, Ari Satria Darma, Henry Foundation, Krisna Murti</t>
    </r>
    <r>
      <rPr>
        <sz val="11"/>
        <rFont val="新細明體"/>
        <family val="1"/>
        <charset val="136"/>
      </rPr>
      <t>、</t>
    </r>
    <r>
      <rPr>
        <sz val="11"/>
        <rFont val="Arial"/>
        <family val="2"/>
      </rPr>
      <t xml:space="preserve"> Eko Nugroho, Anggun Priambodo, Wok The Rock, Prilla Tania, Tintin Wulia</t>
    </r>
  </si>
  <si>
    <r>
      <t>Muhammad  Akbar</t>
    </r>
    <r>
      <rPr>
        <sz val="11"/>
        <rFont val="新細明體"/>
        <family val="1"/>
        <charset val="136"/>
      </rPr>
      <t>、</t>
    </r>
    <r>
      <rPr>
        <sz val="11"/>
        <rFont val="Arial"/>
        <family val="2"/>
      </rPr>
      <t xml:space="preserve"> Tiong Ang</t>
    </r>
    <r>
      <rPr>
        <sz val="11"/>
        <rFont val="新細明體"/>
        <family val="1"/>
        <charset val="136"/>
      </rPr>
      <t>、</t>
    </r>
    <r>
      <rPr>
        <sz val="11"/>
        <rFont val="Arial"/>
        <family val="2"/>
      </rPr>
      <t xml:space="preserve"> Nala Atmowiloto</t>
    </r>
    <r>
      <rPr>
        <sz val="11"/>
        <rFont val="新細明體"/>
        <family val="1"/>
        <charset val="136"/>
      </rPr>
      <t>、</t>
    </r>
    <r>
      <rPr>
        <sz val="11"/>
        <rFont val="Arial"/>
        <family val="2"/>
      </rPr>
      <t xml:space="preserve"> Wimo Ambala Bayang</t>
    </r>
    <r>
      <rPr>
        <sz val="11"/>
        <rFont val="新細明體"/>
        <family val="1"/>
        <charset val="136"/>
      </rPr>
      <t>、</t>
    </r>
    <r>
      <rPr>
        <sz val="11"/>
        <rFont val="Arial"/>
        <family val="2"/>
      </rPr>
      <t xml:space="preserve"> Ari Satria Darma</t>
    </r>
    <r>
      <rPr>
        <sz val="11"/>
        <rFont val="新細明體"/>
        <family val="1"/>
        <charset val="136"/>
      </rPr>
      <t>、</t>
    </r>
    <r>
      <rPr>
        <sz val="11"/>
        <rFont val="Arial"/>
        <family val="2"/>
      </rPr>
      <t xml:space="preserve"> Henry Foundation</t>
    </r>
    <r>
      <rPr>
        <sz val="11"/>
        <rFont val="新細明體"/>
        <family val="1"/>
        <charset val="136"/>
      </rPr>
      <t>、</t>
    </r>
    <r>
      <rPr>
        <sz val="11"/>
        <rFont val="Arial"/>
        <family val="2"/>
      </rPr>
      <t xml:space="preserve"> Krisna Murti</t>
    </r>
    <r>
      <rPr>
        <sz val="11"/>
        <rFont val="新細明體"/>
        <family val="1"/>
        <charset val="136"/>
      </rPr>
      <t>、</t>
    </r>
    <r>
      <rPr>
        <sz val="11"/>
        <rFont val="Arial"/>
        <family val="2"/>
      </rPr>
      <t xml:space="preserve"> Eko Nugroho</t>
    </r>
    <r>
      <rPr>
        <sz val="11"/>
        <rFont val="新細明體"/>
        <family val="1"/>
        <charset val="136"/>
      </rPr>
      <t>、</t>
    </r>
    <r>
      <rPr>
        <sz val="11"/>
        <rFont val="Arial"/>
        <family val="2"/>
      </rPr>
      <t xml:space="preserve"> Anggun Priambodo</t>
    </r>
    <r>
      <rPr>
        <sz val="11"/>
        <rFont val="新細明體"/>
        <family val="1"/>
        <charset val="136"/>
      </rPr>
      <t>、</t>
    </r>
    <r>
      <rPr>
        <sz val="11"/>
        <rFont val="Arial"/>
        <family val="2"/>
      </rPr>
      <t xml:space="preserve"> Wok The Rock</t>
    </r>
    <r>
      <rPr>
        <sz val="11"/>
        <rFont val="新細明體"/>
        <family val="1"/>
        <charset val="136"/>
      </rPr>
      <t>、</t>
    </r>
    <r>
      <rPr>
        <sz val="11"/>
        <rFont val="Arial"/>
        <family val="2"/>
      </rPr>
      <t xml:space="preserve">Prilla Tania </t>
    </r>
    <r>
      <rPr>
        <sz val="11"/>
        <rFont val="新細明體"/>
        <family val="1"/>
        <charset val="136"/>
      </rPr>
      <t>以及</t>
    </r>
    <r>
      <rPr>
        <sz val="11"/>
        <rFont val="Arial"/>
        <family val="2"/>
      </rPr>
      <t xml:space="preserve"> Tintin Wulia</t>
    </r>
  </si>
  <si>
    <t>10110036</t>
  </si>
  <si>
    <t>Pare/Site Art Space Gallery B</t>
  </si>
  <si>
    <r>
      <t>Para/Site</t>
    </r>
    <r>
      <rPr>
        <sz val="11"/>
        <rFont val="新細明體"/>
        <family val="1"/>
        <charset val="136"/>
      </rPr>
      <t>藝術空間</t>
    </r>
    <r>
      <rPr>
        <sz val="11"/>
        <rFont val="Arial"/>
        <family val="2"/>
      </rPr>
      <t xml:space="preserve"> (</t>
    </r>
    <r>
      <rPr>
        <sz val="11"/>
        <rFont val="新細明體"/>
        <family val="1"/>
        <charset val="136"/>
      </rPr>
      <t>展覽場</t>
    </r>
    <r>
      <rPr>
        <sz val="11"/>
        <rFont val="Arial"/>
        <family val="2"/>
      </rPr>
      <t>2)</t>
    </r>
  </si>
  <si>
    <t>Videorama: Artclips from Austria</t>
    <phoneticPr fontId="0" type="noConversion"/>
  </si>
  <si>
    <r>
      <t xml:space="preserve">Videorama: </t>
    </r>
    <r>
      <rPr>
        <sz val="11"/>
        <rFont val="新細明體"/>
        <family val="1"/>
        <charset val="136"/>
      </rPr>
      <t>奧地利短片</t>
    </r>
  </si>
  <si>
    <t>Alternative Space LOOP</t>
  </si>
  <si>
    <t>Jinsuk SUH</t>
  </si>
  <si>
    <t>Renate Bertlmann,  BitteBitteJaJa,  Paul Divjak ,  Thomas Draschan,  Tomas Eller,  Tina Frank / Peter Rehberg,  Rainer Ganahl,  Nicolas Jasmin,  Anne Jermolaewa,  Susi Jirkuff,  Leopold Kessler,  Dariusz Kowalski,  Sabine Maier,  Josh M?ller,  Rudolf Pola</t>
  </si>
  <si>
    <t>10110037</t>
  </si>
  <si>
    <t>Sharp / Clear / Deep</t>
    <phoneticPr fontId="0" type="noConversion"/>
  </si>
  <si>
    <r>
      <rPr>
        <sz val="11"/>
        <rFont val="新細明體"/>
        <family val="1"/>
        <charset val="136"/>
      </rPr>
      <t>鋒</t>
    </r>
    <r>
      <rPr>
        <sz val="11"/>
        <rFont val="Arial"/>
        <family val="2"/>
      </rPr>
      <t xml:space="preserve"> / </t>
    </r>
    <r>
      <rPr>
        <sz val="11"/>
        <rFont val="新細明體"/>
        <family val="1"/>
        <charset val="136"/>
      </rPr>
      <t>澈</t>
    </r>
    <r>
      <rPr>
        <sz val="11"/>
        <rFont val="Arial"/>
        <family val="2"/>
      </rPr>
      <t xml:space="preserve"> / </t>
    </r>
    <r>
      <rPr>
        <sz val="11"/>
        <rFont val="新細明體"/>
        <family val="1"/>
        <charset val="136"/>
      </rPr>
      <t>深</t>
    </r>
  </si>
  <si>
    <t>Gallery VER (Thailand), Para/Site Art Space</t>
    <phoneticPr fontId="0" type="noConversion"/>
  </si>
  <si>
    <r>
      <t>Gallery VER (</t>
    </r>
    <r>
      <rPr>
        <sz val="11"/>
        <rFont val="新細明體"/>
        <family val="1"/>
        <charset val="136"/>
      </rPr>
      <t>泰國</t>
    </r>
    <r>
      <rPr>
        <sz val="11"/>
        <rFont val="Arial"/>
        <family val="2"/>
      </rPr>
      <t>)</t>
    </r>
    <r>
      <rPr>
        <sz val="11"/>
        <rFont val="新細明體"/>
        <family val="1"/>
        <charset val="136"/>
      </rPr>
      <t>、</t>
    </r>
    <r>
      <rPr>
        <sz val="11"/>
        <rFont val="Arial"/>
        <family val="2"/>
      </rPr>
      <t>Para/Site</t>
    </r>
    <r>
      <rPr>
        <sz val="11"/>
        <rFont val="新細明體"/>
        <family val="1"/>
        <charset val="136"/>
      </rPr>
      <t>藝術空間</t>
    </r>
  </si>
  <si>
    <t>Rirkrit Tiravanija</t>
  </si>
  <si>
    <t>Charit Supaset, Disorn Duangdao, Worathe Akkabootara, Montien Boonma, Rirkrit Tiravanija + Nico Dockx</t>
  </si>
  <si>
    <t>10110038</t>
  </si>
  <si>
    <t>Recorded Waves: Moving Images from Indonesia</t>
    <phoneticPr fontId="0" type="noConversion"/>
  </si>
  <si>
    <t>Recorded Waves: Moving Images from Indonesia</t>
  </si>
  <si>
    <t>Kunsthalle Wien</t>
  </si>
  <si>
    <t>Katerina Valdivia Bruch</t>
  </si>
  <si>
    <t>Muhammad Akbar, Tiong Ang, Nala Atmowiloto, Wimo Ambala Bayang, Ari Satria Darma, Henry Priambodo, Wok The Rock, Prilla Tania, Tintin Wulia</t>
  </si>
  <si>
    <t>10110040</t>
  </si>
  <si>
    <t>FAX</t>
    <phoneticPr fontId="0" type="noConversion"/>
  </si>
  <si>
    <t>FAX</t>
  </si>
  <si>
    <t>Jo?o Ribas; (Hong Kong) Alvaro Rodriguez Fominaya</t>
  </si>
  <si>
    <t>Nadim Abbas; Julieta Aranda; John Armleder; Roy Ascott; Tauba Auerbach; Fia Backstr?m; Darren Bader; Cecil Balmond; BANK; Colby Bird; Pierre Bismuth; Barbara Bloom; Mel Bochner; Tobias Buche; Ian Burns; Cabinet Magazine; Etienne Chambaud; Cleopatra's; Pet</t>
  </si>
  <si>
    <t>10110042</t>
  </si>
  <si>
    <t>The Grand Cinema Foyer</t>
  </si>
  <si>
    <r>
      <t xml:space="preserve">The Grand </t>
    </r>
    <r>
      <rPr>
        <sz val="11"/>
        <rFont val="新細明體"/>
        <family val="1"/>
        <charset val="136"/>
      </rPr>
      <t>戲院大堂</t>
    </r>
  </si>
  <si>
    <t>The Grand Cinema</t>
    <phoneticPr fontId="0" type="noConversion"/>
  </si>
  <si>
    <t>Rabbit Travelogue: Prologue</t>
    <phoneticPr fontId="0" type="noConversion"/>
  </si>
  <si>
    <r>
      <t>??</t>
    </r>
    <r>
      <rPr>
        <sz val="11"/>
        <rFont val="新細明體"/>
        <family val="1"/>
        <charset val="136"/>
      </rPr>
      <t>兔子</t>
    </r>
    <r>
      <rPr>
        <sz val="11"/>
        <rFont val="Arial"/>
        <family val="2"/>
      </rPr>
      <t xml:space="preserve"> </t>
    </r>
    <r>
      <rPr>
        <sz val="11"/>
        <rFont val="新細明體"/>
        <family val="1"/>
        <charset val="136"/>
      </rPr>
      <t>：序</t>
    </r>
  </si>
  <si>
    <t>Ying E Chi</t>
  </si>
  <si>
    <r>
      <rPr>
        <sz val="11"/>
        <rFont val="新細明體"/>
        <family val="1"/>
        <charset val="136"/>
      </rPr>
      <t>影意志</t>
    </r>
  </si>
  <si>
    <t>Edwin Lo, Rita Hui</t>
  </si>
  <si>
    <r>
      <t>?</t>
    </r>
    <r>
      <rPr>
        <sz val="11"/>
        <rFont val="新細明體"/>
        <family val="1"/>
        <charset val="136"/>
      </rPr>
      <t>潤庭、許雅舒</t>
    </r>
  </si>
  <si>
    <t>10110043</t>
  </si>
  <si>
    <t>Hardly Entered, Already Gone</t>
  </si>
  <si>
    <t>Ivy Ma</t>
  </si>
  <si>
    <t>10110044</t>
  </si>
  <si>
    <t>Daydreaming</t>
  </si>
  <si>
    <t>Au Ka Yiu; Joe Chan; Silvia Chan; Tang Kwok Hin; Wong Tin Yan</t>
  </si>
  <si>
    <r>
      <rPr>
        <sz val="11"/>
        <rFont val="新細明體"/>
        <family val="1"/>
        <charset val="136"/>
      </rPr>
      <t>區家耀、陳翹康、陳璟佩、鄧國騫、黃天仁</t>
    </r>
  </si>
  <si>
    <t>10110045</t>
  </si>
  <si>
    <t>Texture: Photographs by Norman de Brakinghe</t>
  </si>
  <si>
    <t>Norman de Brakinghe</t>
  </si>
  <si>
    <t>10110046</t>
  </si>
  <si>
    <t>MIXED MESSAGE</t>
  </si>
  <si>
    <t>David Boyce, Ling Lai</t>
  </si>
  <si>
    <t>10110047</t>
  </si>
  <si>
    <t>Artist Gathering group show by 50 local artists</t>
  </si>
  <si>
    <t>Alannala Lau, Alex Kin-Fung Heung, Angelina Tong, Authur Chan, Beatrix Pang, Beverley Cheng, Cjarles LaBelle, Chirs Lo, Claire Lee, cyrusNONNAME, Damon Tong, David Boyce, Dee Dee Choy, Emily Eldridge, Eunice Wai-Man Cheung, Evangelo Costadimas, Fan Yun Wa</t>
  </si>
  <si>
    <t>10110048</t>
  </si>
  <si>
    <t>We Could Be Heroes II</t>
    <phoneticPr fontId="0" type="noConversion"/>
  </si>
  <si>
    <r>
      <rPr>
        <sz val="11"/>
        <rFont val="新細明體"/>
        <family val="1"/>
        <charset val="136"/>
      </rPr>
      <t>人皆英雄</t>
    </r>
    <r>
      <rPr>
        <sz val="11"/>
        <rFont val="Arial"/>
        <family val="2"/>
      </rPr>
      <t xml:space="preserve"> </t>
    </r>
    <r>
      <rPr>
        <sz val="11"/>
        <rFont val="新細明體"/>
        <family val="1"/>
        <charset val="136"/>
      </rPr>
      <t>二</t>
    </r>
  </si>
  <si>
    <r>
      <rPr>
        <sz val="11"/>
        <rFont val="新細明體"/>
        <family val="1"/>
        <charset val="136"/>
      </rPr>
      <t>沈敬東</t>
    </r>
  </si>
  <si>
    <t>10110049</t>
  </si>
  <si>
    <t>Calligraphy by Yang Mingyi</t>
    <phoneticPr fontId="0" type="noConversion"/>
  </si>
  <si>
    <r>
      <rPr>
        <sz val="11"/>
        <rFont val="新細明體"/>
        <family val="1"/>
        <charset val="136"/>
      </rPr>
      <t>楊明義書法集</t>
    </r>
  </si>
  <si>
    <t>Yang Mingyi</t>
  </si>
  <si>
    <r>
      <rPr>
        <sz val="11"/>
        <rFont val="新細明體"/>
        <family val="1"/>
        <charset val="136"/>
      </rPr>
      <t>楊明義</t>
    </r>
  </si>
  <si>
    <t>10110050</t>
  </si>
  <si>
    <t>Dreaming - Oil paintings by Tung Lo</t>
    <phoneticPr fontId="0" type="noConversion"/>
  </si>
  <si>
    <r>
      <rPr>
        <sz val="11"/>
        <rFont val="新細明體"/>
        <family val="1"/>
        <charset val="136"/>
      </rPr>
      <t>夢</t>
    </r>
  </si>
  <si>
    <t>10110051</t>
  </si>
  <si>
    <t>Near Gate 35, Departures Level, Terminal 1 (restricted area)</t>
  </si>
  <si>
    <r>
      <rPr>
        <sz val="11"/>
        <rFont val="新細明體"/>
        <family val="1"/>
        <charset val="136"/>
      </rPr>
      <t>一號客運大樓離港層</t>
    </r>
    <r>
      <rPr>
        <sz val="11"/>
        <rFont val="Arial"/>
        <family val="2"/>
      </rPr>
      <t>35</t>
    </r>
    <r>
      <rPr>
        <sz val="11"/>
        <rFont val="新細明體"/>
        <family val="1"/>
        <charset val="136"/>
      </rPr>
      <t>號登機閘口附近</t>
    </r>
    <r>
      <rPr>
        <sz val="11"/>
        <rFont val="Arial"/>
        <family val="2"/>
      </rPr>
      <t xml:space="preserve"> (</t>
    </r>
    <r>
      <rPr>
        <sz val="11"/>
        <rFont val="新細明體"/>
        <family val="1"/>
        <charset val="136"/>
      </rPr>
      <t>禁區</t>
    </r>
    <r>
      <rPr>
        <sz val="11"/>
        <rFont val="Arial"/>
        <family val="2"/>
      </rPr>
      <t>)</t>
    </r>
  </si>
  <si>
    <t>Discovering Hong Kong's Cultural Traditions</t>
    <phoneticPr fontId="0" type="noConversion"/>
  </si>
  <si>
    <r>
      <rPr>
        <sz val="11"/>
        <rFont val="新細明體"/>
        <family val="1"/>
        <charset val="136"/>
      </rPr>
      <t>探索香港文化傳統</t>
    </r>
  </si>
  <si>
    <t>Airport Authority Hong Kong; the Leisure and Cultural Services Department</t>
  </si>
  <si>
    <r>
      <rPr>
        <sz val="11"/>
        <rFont val="新細明體"/>
        <family val="1"/>
        <charset val="136"/>
      </rPr>
      <t>香港機場管理局、康樂及文化事務署</t>
    </r>
  </si>
  <si>
    <t>Organized by Hong Kong Museum of History;  South China Research Center, The Hong Kong University of Science and Technology</t>
  </si>
  <si>
    <r>
      <rPr>
        <sz val="11"/>
        <rFont val="新細明體"/>
        <family val="1"/>
        <charset val="136"/>
      </rPr>
      <t>香港歷史博物館、香港科技大學華南研究中心籌劃</t>
    </r>
  </si>
  <si>
    <t>G/F Lobby, Block D, Queen Elizabeth Hospital, 30 Gascoigne Road, Kowloon</t>
  </si>
  <si>
    <r>
      <rPr>
        <sz val="11"/>
        <rFont val="新細明體"/>
        <family val="1"/>
        <charset val="136"/>
      </rPr>
      <t>伊利沙伯醫院</t>
    </r>
    <r>
      <rPr>
        <sz val="11"/>
        <rFont val="Arial"/>
        <family val="2"/>
      </rPr>
      <t>(</t>
    </r>
    <r>
      <rPr>
        <sz val="11"/>
        <rFont val="新細明體"/>
        <family val="1"/>
        <charset val="136"/>
      </rPr>
      <t>九龍加士居道</t>
    </r>
    <r>
      <rPr>
        <sz val="11"/>
        <rFont val="Arial"/>
        <family val="2"/>
      </rPr>
      <t xml:space="preserve">30 </t>
    </r>
    <r>
      <rPr>
        <sz val="11"/>
        <rFont val="新細明體"/>
        <family val="1"/>
        <charset val="136"/>
      </rPr>
      <t>號</t>
    </r>
    <r>
      <rPr>
        <sz val="11"/>
        <rFont val="Arial"/>
        <family val="2"/>
      </rPr>
      <t xml:space="preserve">D </t>
    </r>
    <r>
      <rPr>
        <sz val="11"/>
        <rFont val="新細明體"/>
        <family val="1"/>
        <charset val="136"/>
      </rPr>
      <t>座地下大堂</t>
    </r>
    <r>
      <rPr>
        <sz val="11"/>
        <rFont val="Arial"/>
        <family val="2"/>
      </rPr>
      <t>)</t>
    </r>
  </si>
  <si>
    <t>10110053</t>
  </si>
  <si>
    <t>"Art in Hospital—Hospital Gallery"All the People,So Many People––Exhibition by Ling Ling Ling</t>
    <phoneticPr fontId="0" type="noConversion"/>
  </si>
  <si>
    <r>
      <rPr>
        <sz val="11"/>
        <rFont val="新細明體"/>
        <family val="1"/>
        <charset val="136"/>
      </rPr>
      <t>「藝術在醫院──醫院畫廊」</t>
    </r>
    <r>
      <rPr>
        <sz val="11"/>
        <rFont val="Arial"/>
        <family val="2"/>
      </rPr>
      <t xml:space="preserve"> </t>
    </r>
    <r>
      <rPr>
        <sz val="11"/>
        <rFont val="新細明體"/>
        <family val="1"/>
        <charset val="136"/>
      </rPr>
      <t>《夜遊我城──曾慶靈作品展》</t>
    </r>
  </si>
  <si>
    <t>Ling Ling Ling</t>
  </si>
  <si>
    <r>
      <rPr>
        <sz val="11"/>
        <rFont val="新細明體"/>
        <family val="1"/>
        <charset val="136"/>
      </rPr>
      <t>曾慶靈</t>
    </r>
  </si>
  <si>
    <t>10110054</t>
  </si>
  <si>
    <t>Woodhouse</t>
  </si>
  <si>
    <r>
      <rPr>
        <sz val="11"/>
        <rFont val="新細明體"/>
        <family val="1"/>
        <charset val="136"/>
      </rPr>
      <t>活方商場</t>
    </r>
    <r>
      <rPr>
        <sz val="11"/>
        <rFont val="Arial"/>
        <family val="2"/>
      </rPr>
      <t>(</t>
    </r>
    <r>
      <rPr>
        <sz val="11"/>
        <rFont val="新細明體"/>
        <family val="1"/>
        <charset val="136"/>
      </rPr>
      <t>九龍尖沙咀彌敦道</t>
    </r>
    <r>
      <rPr>
        <sz val="11"/>
        <rFont val="Arial"/>
        <family val="2"/>
      </rPr>
      <t>36-44</t>
    </r>
    <r>
      <rPr>
        <sz val="11"/>
        <rFont val="新細明體"/>
        <family val="1"/>
        <charset val="136"/>
      </rPr>
      <t>號重慶大</t>
    </r>
    <r>
      <rPr>
        <sz val="11"/>
        <rFont val="Arial"/>
        <family val="2"/>
      </rPr>
      <t>?</t>
    </r>
    <r>
      <rPr>
        <sz val="11"/>
        <rFont val="新細明體"/>
        <family val="1"/>
        <charset val="136"/>
      </rPr>
      <t>地庫</t>
    </r>
    <r>
      <rPr>
        <sz val="11"/>
        <rFont val="Arial"/>
        <family val="2"/>
      </rPr>
      <t>)</t>
    </r>
  </si>
  <si>
    <t>Woodhouse mall</t>
    <phoneticPr fontId="0" type="noConversion"/>
  </si>
  <si>
    <t>SHOOTING BLIND: portrayals from the street</t>
    <phoneticPr fontId="0" type="noConversion"/>
  </si>
  <si>
    <r>
      <rPr>
        <sz val="11"/>
        <rFont val="新細明體"/>
        <family val="1"/>
        <charset val="136"/>
      </rPr>
      <t>不視而見－安杰路攝影展</t>
    </r>
  </si>
  <si>
    <t>Helen NG</t>
  </si>
  <si>
    <r>
      <rPr>
        <sz val="11"/>
        <rFont val="新細明體"/>
        <family val="1"/>
        <charset val="136"/>
      </rPr>
      <t>吳愷欣</t>
    </r>
  </si>
  <si>
    <t>10110055</t>
  </si>
  <si>
    <t>Happiest Bits Exhibition</t>
    <phoneticPr fontId="0" type="noConversion"/>
  </si>
  <si>
    <t>Happiest Bits Exhibition</t>
  </si>
  <si>
    <t>The Hong Kong Polytechnic University School of Design, MINI</t>
  </si>
  <si>
    <r>
      <rPr>
        <sz val="11"/>
        <rFont val="新細明體"/>
        <family val="1"/>
        <charset val="136"/>
      </rPr>
      <t>香港理工大學設計學院、</t>
    </r>
    <r>
      <rPr>
        <sz val="11"/>
        <rFont val="Arial"/>
        <family val="2"/>
      </rPr>
      <t>MINI Hong Kong</t>
    </r>
  </si>
  <si>
    <t>PolyU design students</t>
  </si>
  <si>
    <t>Art@Government Buildings</t>
    <phoneticPr fontId="0" type="noConversion"/>
  </si>
  <si>
    <t>Man Fung-yi, Leung Chi-wo and Justin Wong Chiu-tat</t>
  </si>
  <si>
    <t>10110058</t>
  </si>
  <si>
    <t>The Constrained Body</t>
    <phoneticPr fontId="0" type="noConversion"/>
  </si>
  <si>
    <r>
      <rPr>
        <sz val="11"/>
        <rFont val="新細明體"/>
        <family val="1"/>
        <charset val="136"/>
      </rPr>
      <t>有限身</t>
    </r>
  </si>
  <si>
    <t>HO Siu Kee</t>
  </si>
  <si>
    <t>10110059</t>
  </si>
  <si>
    <t>OV Gallery, Shanghai</t>
  </si>
  <si>
    <r>
      <rPr>
        <sz val="11"/>
        <color indexed="10"/>
        <rFont val="新細明體"/>
        <family val="1"/>
        <charset val="136"/>
      </rPr>
      <t>上海</t>
    </r>
    <r>
      <rPr>
        <sz val="11"/>
        <color indexed="10"/>
        <rFont val="Arial"/>
        <family val="2"/>
      </rPr>
      <t xml:space="preserve">OV </t>
    </r>
    <r>
      <rPr>
        <sz val="11"/>
        <color indexed="10"/>
        <rFont val="新細明體"/>
        <family val="1"/>
        <charset val="136"/>
      </rPr>
      <t>畫廊</t>
    </r>
  </si>
  <si>
    <t>Shifting Definitions</t>
  </si>
  <si>
    <r>
      <rPr>
        <sz val="11"/>
        <color indexed="10"/>
        <rFont val="新細明體"/>
        <family val="1"/>
        <charset val="136"/>
      </rPr>
      <t>轉換的定義</t>
    </r>
  </si>
  <si>
    <t>Rebecca Catching</t>
  </si>
  <si>
    <r>
      <rPr>
        <sz val="11"/>
        <color indexed="10"/>
        <rFont val="新細明體"/>
        <family val="1"/>
        <charset val="136"/>
      </rPr>
      <t>林白麗</t>
    </r>
  </si>
  <si>
    <t>Ji Wenyu and Zhu Weibing, Bovey Lee, Virginie Lerouge Knight, Monika Lin, Phoebe Man Ching Ying, Sally Smart, Heidi Voet, Wu Meng, Cui Xiuwen and Xu Zhifeng</t>
  </si>
  <si>
    <r>
      <rPr>
        <sz val="11"/>
        <color indexed="10"/>
        <rFont val="新細明體"/>
        <family val="1"/>
        <charset val="136"/>
      </rPr>
      <t>計文于和朱</t>
    </r>
    <r>
      <rPr>
        <sz val="11"/>
        <color indexed="10"/>
        <rFont val="Arial"/>
        <family val="2"/>
      </rPr>
      <t>?</t>
    </r>
    <r>
      <rPr>
        <sz val="11"/>
        <color indexed="10"/>
        <rFont val="新細明體"/>
        <family val="1"/>
        <charset val="136"/>
      </rPr>
      <t>兵、李寶怡、</t>
    </r>
    <r>
      <rPr>
        <sz val="11"/>
        <color indexed="10"/>
        <rFont val="Arial"/>
        <family val="2"/>
      </rPr>
      <t>Virginie Lerouge Knight</t>
    </r>
    <r>
      <rPr>
        <sz val="11"/>
        <color indexed="10"/>
        <rFont val="新細明體"/>
        <family val="1"/>
        <charset val="136"/>
      </rPr>
      <t>、</t>
    </r>
    <r>
      <rPr>
        <sz val="11"/>
        <color indexed="10"/>
        <rFont val="Arial"/>
        <family val="2"/>
      </rPr>
      <t>Monika Lin</t>
    </r>
    <r>
      <rPr>
        <sz val="11"/>
        <color indexed="10"/>
        <rFont val="新細明體"/>
        <family val="1"/>
        <charset val="136"/>
      </rPr>
      <t>、文晶瑩、</t>
    </r>
    <r>
      <rPr>
        <sz val="11"/>
        <color indexed="10"/>
        <rFont val="Arial"/>
        <family val="2"/>
      </rPr>
      <t>Sally Smart</t>
    </r>
    <r>
      <rPr>
        <sz val="11"/>
        <color indexed="10"/>
        <rFont val="新細明體"/>
        <family val="1"/>
        <charset val="136"/>
      </rPr>
      <t>、</t>
    </r>
    <r>
      <rPr>
        <sz val="11"/>
        <color indexed="10"/>
        <rFont val="Arial"/>
        <family val="2"/>
      </rPr>
      <t>Heidi Voet</t>
    </r>
    <r>
      <rPr>
        <sz val="11"/>
        <color indexed="10"/>
        <rFont val="新細明體"/>
        <family val="1"/>
        <charset val="136"/>
      </rPr>
      <t>、吳夢、崔岫聞、許志鋒</t>
    </r>
  </si>
  <si>
    <t>10110060</t>
  </si>
  <si>
    <t>Baosteel Stage, Expo 2010 Shanghai, China</t>
  </si>
  <si>
    <r>
      <rPr>
        <sz val="11"/>
        <color indexed="10"/>
        <rFont val="新細明體"/>
        <family val="1"/>
        <charset val="136"/>
      </rPr>
      <t>上海世博寶鋼大舞台</t>
    </r>
  </si>
  <si>
    <t>Budding Winter @ Baosteel Stage, Hong Kong Week in Expo 2010 Shanghai, China</t>
  </si>
  <si>
    <r>
      <rPr>
        <sz val="11"/>
        <color indexed="10"/>
        <rFont val="新細明體"/>
        <family val="1"/>
        <charset val="136"/>
      </rPr>
      <t>中國</t>
    </r>
    <r>
      <rPr>
        <sz val="11"/>
        <color indexed="10"/>
        <rFont val="Arial"/>
        <family val="2"/>
      </rPr>
      <t>2010</t>
    </r>
    <r>
      <rPr>
        <sz val="11"/>
        <color indexed="10"/>
        <rFont val="新細明體"/>
        <family val="1"/>
        <charset val="136"/>
      </rPr>
      <t>上海世博會香港週：藝綻</t>
    </r>
    <r>
      <rPr>
        <sz val="11"/>
        <color indexed="10"/>
        <rFont val="Arial"/>
        <family val="2"/>
      </rPr>
      <t>@</t>
    </r>
    <r>
      <rPr>
        <sz val="11"/>
        <color indexed="10"/>
        <rFont val="新細明體"/>
        <family val="1"/>
        <charset val="136"/>
      </rPr>
      <t>冬日</t>
    </r>
    <r>
      <rPr>
        <sz val="11"/>
        <color indexed="10"/>
        <rFont val="Arial"/>
        <family val="2"/>
      </rPr>
      <t xml:space="preserve"> - </t>
    </r>
    <r>
      <rPr>
        <sz val="11"/>
        <color indexed="10"/>
        <rFont val="新細明體"/>
        <family val="1"/>
        <charset val="136"/>
      </rPr>
      <t>寶鋼大舞台</t>
    </r>
  </si>
  <si>
    <t>Homes Affairs Bureau, The Government of Hong Kong Special Administrative Region</t>
  </si>
  <si>
    <r>
      <rPr>
        <sz val="11"/>
        <color indexed="10"/>
        <rFont val="新細明體"/>
        <family val="1"/>
        <charset val="136"/>
      </rPr>
      <t>香港特別行政區政府民政事務局</t>
    </r>
  </si>
  <si>
    <t>Community Art Network</t>
  </si>
  <si>
    <r>
      <rPr>
        <sz val="11"/>
        <color indexed="10"/>
        <rFont val="新細明體"/>
        <family val="1"/>
        <charset val="136"/>
      </rPr>
      <t>社群藝術網路</t>
    </r>
  </si>
  <si>
    <r>
      <t>Esther MOK Wan Yee</t>
    </r>
    <r>
      <rPr>
        <sz val="11"/>
        <color indexed="10"/>
        <rFont val="新細明體"/>
        <family val="1"/>
        <charset val="136"/>
      </rPr>
      <t>、</t>
    </r>
    <r>
      <rPr>
        <sz val="11"/>
        <color indexed="10"/>
        <rFont val="Arial"/>
        <family val="2"/>
      </rPr>
      <t>Mia WOO Wing Wa</t>
    </r>
    <r>
      <rPr>
        <sz val="11"/>
        <color indexed="10"/>
        <rFont val="新細明體"/>
        <family val="1"/>
        <charset val="136"/>
      </rPr>
      <t>、</t>
    </r>
    <r>
      <rPr>
        <sz val="11"/>
        <color indexed="10"/>
        <rFont val="Arial"/>
        <family val="2"/>
      </rPr>
      <t>WONG Hon-lam</t>
    </r>
    <r>
      <rPr>
        <sz val="11"/>
        <color indexed="10"/>
        <rFont val="新細明體"/>
        <family val="1"/>
        <charset val="136"/>
      </rPr>
      <t>、</t>
    </r>
    <r>
      <rPr>
        <sz val="11"/>
        <color indexed="10"/>
        <rFont val="Arial"/>
        <family val="2"/>
      </rPr>
      <t>Lailing LAI Chi Ling</t>
    </r>
    <r>
      <rPr>
        <sz val="11"/>
        <color indexed="10"/>
        <rFont val="新細明體"/>
        <family val="1"/>
        <charset val="136"/>
      </rPr>
      <t>、</t>
    </r>
    <r>
      <rPr>
        <sz val="11"/>
        <color indexed="10"/>
        <rFont val="Arial"/>
        <family val="2"/>
      </rPr>
      <t>Vicky LO Wing Ki</t>
    </r>
    <r>
      <rPr>
        <sz val="11"/>
        <color indexed="10"/>
        <rFont val="新細明體"/>
        <family val="1"/>
        <charset val="136"/>
      </rPr>
      <t>、</t>
    </r>
    <r>
      <rPr>
        <sz val="11"/>
        <color indexed="10"/>
        <rFont val="Arial"/>
        <family val="2"/>
      </rPr>
      <t>Chung Nga Yan</t>
    </r>
    <r>
      <rPr>
        <sz val="11"/>
        <color indexed="10"/>
        <rFont val="新細明體"/>
        <family val="1"/>
        <charset val="136"/>
      </rPr>
      <t>、</t>
    </r>
    <r>
      <rPr>
        <sz val="11"/>
        <color indexed="10"/>
        <rFont val="Arial"/>
        <family val="2"/>
      </rPr>
      <t>Ung U Tong  Annice</t>
    </r>
    <r>
      <rPr>
        <sz val="11"/>
        <color indexed="10"/>
        <rFont val="新細明體"/>
        <family val="1"/>
        <charset val="136"/>
      </rPr>
      <t>、</t>
    </r>
    <r>
      <rPr>
        <sz val="11"/>
        <color indexed="10"/>
        <rFont val="Arial"/>
        <family val="2"/>
      </rPr>
      <t>Silas FONG Sum Yu</t>
    </r>
    <r>
      <rPr>
        <sz val="11"/>
        <color indexed="10"/>
        <rFont val="新細明體"/>
        <family val="1"/>
        <charset val="136"/>
      </rPr>
      <t>、</t>
    </r>
    <r>
      <rPr>
        <sz val="11"/>
        <color indexed="10"/>
        <rFont val="Arial"/>
        <family val="2"/>
      </rPr>
      <t>JoeGo CHAN Yeuk Ming</t>
    </r>
    <r>
      <rPr>
        <sz val="11"/>
        <color indexed="10"/>
        <rFont val="新細明體"/>
        <family val="1"/>
        <charset val="136"/>
      </rPr>
      <t>、</t>
    </r>
    <r>
      <rPr>
        <sz val="11"/>
        <color indexed="10"/>
        <rFont val="Arial"/>
        <family val="2"/>
      </rPr>
      <t>Attor CHEUNG Tin Yau</t>
    </r>
    <r>
      <rPr>
        <sz val="11"/>
        <color indexed="10"/>
        <rFont val="新細明體"/>
        <family val="1"/>
        <charset val="136"/>
      </rPr>
      <t>、</t>
    </r>
    <r>
      <rPr>
        <sz val="11"/>
        <color indexed="10"/>
        <rFont val="Arial"/>
        <family val="2"/>
      </rPr>
      <t>Abby WONG</t>
    </r>
    <r>
      <rPr>
        <sz val="11"/>
        <color indexed="10"/>
        <rFont val="新細明體"/>
        <family val="1"/>
        <charset val="136"/>
      </rPr>
      <t>、</t>
    </r>
    <r>
      <rPr>
        <sz val="11"/>
        <color indexed="10"/>
        <rFont val="Arial"/>
        <family val="2"/>
      </rPr>
      <t>Candy HO</t>
    </r>
    <r>
      <rPr>
        <sz val="11"/>
        <color indexed="10"/>
        <rFont val="新細明體"/>
        <family val="1"/>
        <charset val="136"/>
      </rPr>
      <t>、</t>
    </r>
    <r>
      <rPr>
        <sz val="11"/>
        <color indexed="10"/>
        <rFont val="Arial"/>
        <family val="2"/>
      </rPr>
      <t>Juno CHAN</t>
    </r>
    <r>
      <rPr>
        <sz val="11"/>
        <color indexed="10"/>
        <rFont val="新細明體"/>
        <family val="1"/>
        <charset val="136"/>
      </rPr>
      <t>、</t>
    </r>
    <r>
      <rPr>
        <sz val="11"/>
        <color indexed="10"/>
        <rFont val="Arial"/>
        <family val="2"/>
      </rPr>
      <t>Cathy LAU</t>
    </r>
    <r>
      <rPr>
        <sz val="11"/>
        <color indexed="10"/>
        <rFont val="新細明體"/>
        <family val="1"/>
        <charset val="136"/>
      </rPr>
      <t>、</t>
    </r>
    <r>
      <rPr>
        <sz val="11"/>
        <color indexed="10"/>
        <rFont val="Arial"/>
        <family val="2"/>
      </rPr>
      <t>LEUNG Ka Yu</t>
    </r>
    <r>
      <rPr>
        <sz val="11"/>
        <color indexed="10"/>
        <rFont val="新細明體"/>
        <family val="1"/>
        <charset val="136"/>
      </rPr>
      <t>、</t>
    </r>
    <r>
      <rPr>
        <sz val="11"/>
        <color indexed="10"/>
        <rFont val="Arial"/>
        <family val="2"/>
      </rPr>
      <t>HUI Wai Yi</t>
    </r>
  </si>
  <si>
    <r>
      <rPr>
        <sz val="11"/>
        <color indexed="10"/>
        <rFont val="新細明體"/>
        <family val="1"/>
        <charset val="136"/>
      </rPr>
      <t>莫韻兒、胡詠樺、黃翰淋、黎志玲、盧穎琪、鐘雅欣、吳雨桐、方琛宇、陳曰明、張天佑、黃美鴻、何靜怡、陳駿龍、劉清韻、梁嘉茹、許慧兒</t>
    </r>
  </si>
  <si>
    <t>10110061</t>
  </si>
  <si>
    <r>
      <rPr>
        <sz val="11"/>
        <rFont val="新細明體"/>
        <family val="1"/>
        <charset val="136"/>
      </rPr>
      <t>「隔窗有</t>
    </r>
    <r>
      <rPr>
        <sz val="11"/>
        <rFont val="Arial"/>
        <family val="2"/>
      </rPr>
      <t>?</t>
    </r>
    <r>
      <rPr>
        <sz val="11"/>
        <rFont val="新細明體"/>
        <family val="1"/>
        <charset val="136"/>
      </rPr>
      <t>」之</t>
    </r>
    <r>
      <rPr>
        <sz val="11"/>
        <rFont val="Arial"/>
        <family val="2"/>
      </rPr>
      <t xml:space="preserve"> </t>
    </r>
    <r>
      <rPr>
        <sz val="11"/>
        <rFont val="新細明體"/>
        <family val="1"/>
        <charset val="136"/>
      </rPr>
      <t>「學成號雜貨店」</t>
    </r>
  </si>
  <si>
    <t>wen yau</t>
  </si>
  <si>
    <t>Lau Hok Shing, Hanison</t>
  </si>
  <si>
    <t>This project is commissioned by HKADC. 2-5PM.</t>
  </si>
  <si>
    <r>
      <rPr>
        <sz val="11"/>
        <rFont val="新細明體"/>
        <family val="1"/>
        <charset val="136"/>
      </rPr>
      <t>藝發局邀約計劃。下午二時至五時。</t>
    </r>
  </si>
  <si>
    <t>10110062</t>
  </si>
  <si>
    <t>See Through: SeQ-ing</t>
    <phoneticPr fontId="0" type="noConversion"/>
  </si>
  <si>
    <r>
      <rPr>
        <sz val="11"/>
        <rFont val="新細明體"/>
        <family val="1"/>
        <charset val="136"/>
      </rPr>
      <t>「隔窗有</t>
    </r>
    <r>
      <rPr>
        <sz val="11"/>
        <rFont val="Arial"/>
        <family val="2"/>
      </rPr>
      <t>?</t>
    </r>
    <r>
      <rPr>
        <sz val="11"/>
        <rFont val="新細明體"/>
        <family val="1"/>
        <charset val="136"/>
      </rPr>
      <t>」之「當值中」</t>
    </r>
  </si>
  <si>
    <t>Beatrix Pang</t>
  </si>
  <si>
    <r>
      <rPr>
        <sz val="11"/>
        <rFont val="新細明體"/>
        <family val="1"/>
        <charset val="136"/>
      </rPr>
      <t>彭倩幗</t>
    </r>
  </si>
  <si>
    <t>This project is commissioned by HKADC. 1-5PM.</t>
  </si>
  <si>
    <r>
      <rPr>
        <sz val="11"/>
        <rFont val="新細明體"/>
        <family val="1"/>
        <charset val="136"/>
      </rPr>
      <t>藝發局邀約計劃。下午一時至五時。</t>
    </r>
  </si>
  <si>
    <t>10110063</t>
  </si>
  <si>
    <t>See Through: I am here to do art=living=meeting</t>
    <phoneticPr fontId="0" type="noConversion"/>
  </si>
  <si>
    <r>
      <rPr>
        <sz val="11"/>
        <rFont val="新細明體"/>
        <family val="1"/>
        <charset val="136"/>
      </rPr>
      <t>「隔窗有</t>
    </r>
    <r>
      <rPr>
        <sz val="11"/>
        <rFont val="Arial"/>
        <family val="2"/>
      </rPr>
      <t>?</t>
    </r>
    <r>
      <rPr>
        <sz val="11"/>
        <rFont val="新細明體"/>
        <family val="1"/>
        <charset val="136"/>
      </rPr>
      <t>」之「我在這裹做關於藝術</t>
    </r>
    <r>
      <rPr>
        <sz val="11"/>
        <rFont val="Arial"/>
        <family val="2"/>
      </rPr>
      <t>=</t>
    </r>
    <r>
      <rPr>
        <sz val="11"/>
        <rFont val="新細明體"/>
        <family val="1"/>
        <charset val="136"/>
      </rPr>
      <t>生活</t>
    </r>
    <r>
      <rPr>
        <sz val="11"/>
        <rFont val="Arial"/>
        <family val="2"/>
      </rPr>
      <t>=</t>
    </r>
    <r>
      <rPr>
        <sz val="11"/>
        <rFont val="新細明體"/>
        <family val="1"/>
        <charset val="136"/>
      </rPr>
      <t>開會的事情」</t>
    </r>
  </si>
  <si>
    <t>Ger Choi</t>
  </si>
  <si>
    <r>
      <rPr>
        <sz val="11"/>
        <rFont val="新細明體"/>
        <family val="1"/>
        <charset val="136"/>
      </rPr>
      <t>蔡芷筠</t>
    </r>
  </si>
  <si>
    <t>This project is commissioned by HKADC. 7-8PM.</t>
  </si>
  <si>
    <r>
      <rPr>
        <sz val="11"/>
        <rFont val="新細明體"/>
        <family val="1"/>
        <charset val="136"/>
      </rPr>
      <t>藝發局邀約計劃。下午七時至八時。</t>
    </r>
  </si>
  <si>
    <t>10110064</t>
  </si>
  <si>
    <t>See Through: la- p? ti?o</t>
    <phoneticPr fontId="0" type="noConversion"/>
  </si>
  <si>
    <r>
      <rPr>
        <sz val="11"/>
        <rFont val="新細明體"/>
        <family val="1"/>
        <charset val="136"/>
      </rPr>
      <t>「隔窗有</t>
    </r>
    <r>
      <rPr>
        <sz val="11"/>
        <rFont val="Arial"/>
        <family val="2"/>
      </rPr>
      <t>?</t>
    </r>
    <r>
      <rPr>
        <sz val="11"/>
        <rFont val="新細明體"/>
        <family val="1"/>
        <charset val="136"/>
      </rPr>
      <t>」之「撮合人人發生</t>
    </r>
    <r>
      <rPr>
        <sz val="11"/>
        <rFont val="Arial"/>
        <family val="2"/>
      </rPr>
      <t>(</t>
    </r>
    <r>
      <rPr>
        <sz val="11"/>
        <rFont val="新細明體"/>
        <family val="1"/>
        <charset val="136"/>
      </rPr>
      <t>正</t>
    </r>
    <r>
      <rPr>
        <sz val="11"/>
        <rFont val="Arial"/>
        <family val="2"/>
      </rPr>
      <t>)</t>
    </r>
    <r>
      <rPr>
        <sz val="11"/>
        <rFont val="新細明體"/>
        <family val="1"/>
        <charset val="136"/>
      </rPr>
      <t>不正當的關係」</t>
    </r>
  </si>
  <si>
    <t>Ali Wong Kit Yi</t>
  </si>
  <si>
    <r>
      <rPr>
        <sz val="11"/>
        <rFont val="新細明體"/>
        <family val="1"/>
        <charset val="136"/>
      </rPr>
      <t>黃潔宜</t>
    </r>
  </si>
  <si>
    <t>This project is commissioned by HKADC. 3-5PM.</t>
  </si>
  <si>
    <r>
      <rPr>
        <sz val="11"/>
        <rFont val="新細明體"/>
        <family val="1"/>
        <charset val="136"/>
      </rPr>
      <t>藝發局邀約計劃。下午三時至五時。</t>
    </r>
  </si>
  <si>
    <t>10110065</t>
  </si>
  <si>
    <t>See Through: Seeing is Existing</t>
    <phoneticPr fontId="0" type="noConversion"/>
  </si>
  <si>
    <r>
      <rPr>
        <sz val="11"/>
        <rFont val="新細明體"/>
        <family val="1"/>
        <charset val="136"/>
      </rPr>
      <t>「隔窗有</t>
    </r>
    <r>
      <rPr>
        <sz val="11"/>
        <rFont val="Arial"/>
        <family val="2"/>
      </rPr>
      <t>?</t>
    </r>
    <r>
      <rPr>
        <sz val="11"/>
        <rFont val="新細明體"/>
        <family val="1"/>
        <charset val="136"/>
      </rPr>
      <t>」之「無視</t>
    </r>
    <r>
      <rPr>
        <sz val="11"/>
        <rFont val="Arial"/>
        <family val="2"/>
      </rPr>
      <t>//</t>
    </r>
    <r>
      <rPr>
        <sz val="11"/>
        <rFont val="新細明體"/>
        <family val="1"/>
        <charset val="136"/>
      </rPr>
      <t>不在」</t>
    </r>
  </si>
  <si>
    <t>This project is commissioned by HKADC. 1-3PM.</t>
  </si>
  <si>
    <r>
      <rPr>
        <sz val="11"/>
        <rFont val="新細明體"/>
        <family val="1"/>
        <charset val="136"/>
      </rPr>
      <t>藝發局邀約計劃。下午一時至三時。</t>
    </r>
  </si>
  <si>
    <t>10110066</t>
  </si>
  <si>
    <t>See Through: I Dance</t>
    <phoneticPr fontId="0" type="noConversion"/>
  </si>
  <si>
    <r>
      <rPr>
        <sz val="11"/>
        <rFont val="新細明體"/>
        <family val="1"/>
        <charset val="136"/>
      </rPr>
      <t>「隔窗有</t>
    </r>
    <r>
      <rPr>
        <sz val="11"/>
        <rFont val="Arial"/>
        <family val="2"/>
      </rPr>
      <t>?</t>
    </r>
    <r>
      <rPr>
        <sz val="11"/>
        <rFont val="新細明體"/>
        <family val="1"/>
        <charset val="136"/>
      </rPr>
      <t>」之「我跳」</t>
    </r>
  </si>
  <si>
    <t>hey_fruit</t>
  </si>
  <si>
    <r>
      <rPr>
        <sz val="11"/>
        <rFont val="新細明體"/>
        <family val="1"/>
        <charset val="136"/>
      </rPr>
      <t>喜嘻果</t>
    </r>
  </si>
  <si>
    <t>This project is commissioned by HKADC. 2:30-5:30PM.</t>
  </si>
  <si>
    <r>
      <rPr>
        <sz val="11"/>
        <rFont val="新細明體"/>
        <family val="1"/>
        <charset val="136"/>
      </rPr>
      <t>藝發局邀約計劃。下午二時半至五時半。</t>
    </r>
  </si>
  <si>
    <t>10110067</t>
  </si>
  <si>
    <t>See Through: Small Trumpet, Big Movement</t>
    <phoneticPr fontId="0" type="noConversion"/>
  </si>
  <si>
    <r>
      <rPr>
        <sz val="11"/>
        <rFont val="新細明體"/>
        <family val="1"/>
        <charset val="136"/>
      </rPr>
      <t>「隔窗有</t>
    </r>
    <r>
      <rPr>
        <sz val="11"/>
        <rFont val="Arial"/>
        <family val="2"/>
      </rPr>
      <t>?</t>
    </r>
    <r>
      <rPr>
        <sz val="11"/>
        <rFont val="新細明體"/>
        <family val="1"/>
        <charset val="136"/>
      </rPr>
      <t>」之「小喇叭　大動作」</t>
    </r>
  </si>
  <si>
    <t>Cally Yu, Yuenjie</t>
  </si>
  <si>
    <r>
      <rPr>
        <sz val="11"/>
        <rFont val="新細明體"/>
        <family val="1"/>
        <charset val="136"/>
      </rPr>
      <t>俞若玫、丸仔</t>
    </r>
  </si>
  <si>
    <t>This project is commissioned by HKADC. 4-6PM.</t>
  </si>
  <si>
    <r>
      <rPr>
        <sz val="11"/>
        <rFont val="新細明體"/>
        <family val="1"/>
        <charset val="136"/>
      </rPr>
      <t>藝發局邀約計劃。下午四時至六時。</t>
    </r>
  </si>
  <si>
    <t>10110068</t>
  </si>
  <si>
    <t>Museum of Contemporary Art, Shanghai</t>
  </si>
  <si>
    <t>Legacy and Creations—Art vs Art</t>
  </si>
  <si>
    <r>
      <rPr>
        <sz val="11"/>
        <color indexed="10"/>
        <rFont val="新細明體"/>
        <family val="1"/>
        <charset val="136"/>
      </rPr>
      <t>承傳與創造</t>
    </r>
    <r>
      <rPr>
        <sz val="11"/>
        <color indexed="10"/>
        <rFont val="Arial"/>
        <family val="2"/>
      </rPr>
      <t>—</t>
    </r>
    <r>
      <rPr>
        <sz val="11"/>
        <color indexed="10"/>
        <rFont val="新細明體"/>
        <family val="1"/>
        <charset val="136"/>
      </rPr>
      <t>藝術對藝術</t>
    </r>
  </si>
  <si>
    <t>Hong Kong Museum of Art, Leisure and Cultural Services Department, HKSAR; Museum of Contemporary Art, Shanghai</t>
  </si>
  <si>
    <r>
      <rPr>
        <sz val="11"/>
        <color indexed="10"/>
        <rFont val="新細明體"/>
        <family val="1"/>
        <charset val="136"/>
      </rPr>
      <t>香港藝術館、香港特別行政區政府康樂及文化事務署、上海當代藝術館</t>
    </r>
  </si>
  <si>
    <t>Pak Sheung Chuen, Kung Chi Shing, Hung Keung, Stanley Wong Ping Pui(anothermountainman), Kacey Wong Kwok Choi, Kong Khong Chang (Kongkee) Tim Li Man Wai, Lee Chi Hoi (Chihoi), Leung Ping Kwan (Ye Si), Lam Tung Pang, Freeman Lau Siu Hong, Teddy Lo Yeung Ma</t>
  </si>
  <si>
    <r>
      <rPr>
        <sz val="11"/>
        <color indexed="10"/>
        <rFont val="新細明體"/>
        <family val="1"/>
        <charset val="136"/>
      </rPr>
      <t>白雙全、龔志成、洪強、黃炳培</t>
    </r>
    <r>
      <rPr>
        <sz val="11"/>
        <color indexed="10"/>
        <rFont val="Arial"/>
        <family val="2"/>
      </rPr>
      <t xml:space="preserve"> (</t>
    </r>
    <r>
      <rPr>
        <sz val="11"/>
        <color indexed="10"/>
        <rFont val="新細明體"/>
        <family val="1"/>
        <charset val="136"/>
      </rPr>
      <t>又一山人</t>
    </r>
    <r>
      <rPr>
        <sz val="11"/>
        <color indexed="10"/>
        <rFont val="Arial"/>
        <family val="2"/>
      </rPr>
      <t>)</t>
    </r>
    <r>
      <rPr>
        <sz val="11"/>
        <color indexed="10"/>
        <rFont val="新細明體"/>
        <family val="1"/>
        <charset val="136"/>
      </rPr>
      <t>、黃國才、江康泉</t>
    </r>
    <r>
      <rPr>
        <sz val="11"/>
        <color indexed="10"/>
        <rFont val="Arial"/>
        <family val="2"/>
      </rPr>
      <t xml:space="preserve"> (</t>
    </r>
    <r>
      <rPr>
        <sz val="11"/>
        <color indexed="10"/>
        <rFont val="新細明體"/>
        <family val="1"/>
        <charset val="136"/>
      </rPr>
      <t>江記</t>
    </r>
    <r>
      <rPr>
        <sz val="11"/>
        <color indexed="10"/>
        <rFont val="Arial"/>
        <family val="2"/>
      </rPr>
      <t>)</t>
    </r>
    <r>
      <rPr>
        <sz val="11"/>
        <color indexed="10"/>
        <rFont val="新細明體"/>
        <family val="1"/>
        <charset val="136"/>
      </rPr>
      <t>、李民偉、李智海</t>
    </r>
    <r>
      <rPr>
        <sz val="11"/>
        <color indexed="10"/>
        <rFont val="Arial"/>
        <family val="2"/>
      </rPr>
      <t xml:space="preserve"> (</t>
    </r>
    <r>
      <rPr>
        <sz val="11"/>
        <color indexed="10"/>
        <rFont val="新細明體"/>
        <family val="1"/>
        <charset val="136"/>
      </rPr>
      <t>智海</t>
    </r>
    <r>
      <rPr>
        <sz val="11"/>
        <color indexed="10"/>
        <rFont val="Arial"/>
        <family val="2"/>
      </rPr>
      <t>)</t>
    </r>
    <r>
      <rPr>
        <sz val="11"/>
        <color indexed="10"/>
        <rFont val="新細明體"/>
        <family val="1"/>
        <charset val="136"/>
      </rPr>
      <t>、梁秉鈞</t>
    </r>
    <r>
      <rPr>
        <sz val="11"/>
        <color indexed="10"/>
        <rFont val="Arial"/>
        <family val="2"/>
      </rPr>
      <t xml:space="preserve"> (</t>
    </r>
    <r>
      <rPr>
        <sz val="11"/>
        <color indexed="10"/>
        <rFont val="新細明體"/>
        <family val="1"/>
        <charset val="136"/>
      </rPr>
      <t>也斯</t>
    </r>
    <r>
      <rPr>
        <sz val="11"/>
        <color indexed="10"/>
        <rFont val="Arial"/>
        <family val="2"/>
      </rPr>
      <t>)</t>
    </r>
    <r>
      <rPr>
        <sz val="11"/>
        <color indexed="10"/>
        <rFont val="新細明體"/>
        <family val="1"/>
        <charset val="136"/>
      </rPr>
      <t>、林東鵬、劉小康、羅揚文、梅卓燕、石家豪、伍韶勁、謝淑婷、嚴迅奇、周俊輝、朱德華</t>
    </r>
  </si>
  <si>
    <t>10110069</t>
  </si>
  <si>
    <r>
      <rPr>
        <sz val="11"/>
        <rFont val="新細明體"/>
        <family val="1"/>
        <charset val="136"/>
      </rPr>
      <t>香港</t>
    </r>
    <r>
      <rPr>
        <sz val="11"/>
        <rFont val="Arial"/>
        <family val="2"/>
      </rPr>
      <t>—</t>
    </r>
    <r>
      <rPr>
        <sz val="11"/>
        <rFont val="新細明體"/>
        <family val="1"/>
        <charset val="136"/>
      </rPr>
      <t>澳門</t>
    </r>
    <r>
      <rPr>
        <sz val="11"/>
        <rFont val="Arial"/>
        <family val="2"/>
      </rPr>
      <t>—</t>
    </r>
    <r>
      <rPr>
        <sz val="11"/>
        <rFont val="新細明體"/>
        <family val="1"/>
        <charset val="136"/>
      </rPr>
      <t>台北</t>
    </r>
    <r>
      <rPr>
        <sz val="11"/>
        <rFont val="Arial"/>
        <family val="2"/>
      </rPr>
      <t>—</t>
    </r>
    <r>
      <rPr>
        <sz val="11"/>
        <rFont val="新細明體"/>
        <family val="1"/>
        <charset val="136"/>
      </rPr>
      <t>上海</t>
    </r>
    <r>
      <rPr>
        <sz val="11"/>
        <rFont val="Arial"/>
        <family val="2"/>
      </rPr>
      <t xml:space="preserve"> </t>
    </r>
    <r>
      <rPr>
        <sz val="11"/>
        <rFont val="新細明體"/>
        <family val="1"/>
        <charset val="136"/>
      </rPr>
      <t>當代水墨畫聯展</t>
    </r>
  </si>
  <si>
    <t>10110070</t>
  </si>
  <si>
    <r>
      <rPr>
        <sz val="11"/>
        <rFont val="新細明體"/>
        <family val="1"/>
        <charset val="136"/>
      </rPr>
      <t>港澳台中華文化藝術協會三地名家邀請展</t>
    </r>
  </si>
  <si>
    <t>Hong Kong Chinese Arts &amp; Literature Association</t>
  </si>
  <si>
    <r>
      <rPr>
        <sz val="11"/>
        <rFont val="新細明體"/>
        <family val="1"/>
        <charset val="136"/>
      </rPr>
      <t>香港中國藝文協會</t>
    </r>
  </si>
  <si>
    <t>10110071</t>
  </si>
  <si>
    <t>CUHK SCS Chinese Calligraphy Exhibition</t>
    <phoneticPr fontId="0" type="noConversion"/>
  </si>
  <si>
    <r>
      <rPr>
        <sz val="11"/>
        <rFont val="新細明體"/>
        <family val="1"/>
        <charset val="136"/>
      </rPr>
      <t>嗜書醉墨：第九屆中國書法文憑課程畢業展</t>
    </r>
  </si>
  <si>
    <t>10110072</t>
  </si>
  <si>
    <r>
      <rPr>
        <sz val="11"/>
        <rFont val="新細明體"/>
        <family val="1"/>
        <charset val="136"/>
      </rPr>
      <t>香港美專校友會會員、校友作品展</t>
    </r>
  </si>
  <si>
    <t>10110073</t>
  </si>
  <si>
    <t>10110074</t>
  </si>
  <si>
    <t>Hong Kong Watercolour Sociey</t>
  </si>
  <si>
    <t>10110075</t>
  </si>
  <si>
    <r>
      <rPr>
        <sz val="11"/>
        <rFont val="新細明體"/>
        <family val="1"/>
        <charset val="136"/>
      </rPr>
      <t>香港書法藝術研究二○一○年年展</t>
    </r>
  </si>
  <si>
    <t>10110076</t>
  </si>
  <si>
    <r>
      <rPr>
        <sz val="11"/>
        <rFont val="新細明體"/>
        <family val="1"/>
        <charset val="136"/>
      </rPr>
      <t>香港硬筆書畫會會員聯展</t>
    </r>
  </si>
  <si>
    <t>10110077</t>
  </si>
  <si>
    <r>
      <rPr>
        <sz val="11"/>
        <rFont val="新細明體"/>
        <family val="1"/>
        <charset val="136"/>
      </rPr>
      <t>世界華人藝術精品大展</t>
    </r>
  </si>
  <si>
    <t>10110078</t>
  </si>
  <si>
    <t>Han Bo International (HK) Auction</t>
  </si>
  <si>
    <r>
      <rPr>
        <sz val="11"/>
        <rFont val="新細明體"/>
        <family val="1"/>
        <charset val="136"/>
      </rPr>
      <t>翰博國際</t>
    </r>
    <r>
      <rPr>
        <sz val="11"/>
        <rFont val="Arial"/>
        <family val="2"/>
      </rPr>
      <t>(</t>
    </r>
    <r>
      <rPr>
        <sz val="11"/>
        <rFont val="新細明體"/>
        <family val="1"/>
        <charset val="136"/>
      </rPr>
      <t>香港</t>
    </r>
    <r>
      <rPr>
        <sz val="11"/>
        <rFont val="Arial"/>
        <family val="2"/>
      </rPr>
      <t>)</t>
    </r>
    <r>
      <rPr>
        <sz val="11"/>
        <rFont val="新細明體"/>
        <family val="1"/>
        <charset val="136"/>
      </rPr>
      <t>拍賣</t>
    </r>
  </si>
  <si>
    <t>10110079</t>
  </si>
  <si>
    <t>Painting Exhibition of Olivia Leung</t>
    <phoneticPr fontId="0" type="noConversion"/>
  </si>
  <si>
    <r>
      <rPr>
        <sz val="11"/>
        <rFont val="新細明體"/>
        <family val="1"/>
        <charset val="136"/>
      </rPr>
      <t>胡桂文畫展</t>
    </r>
  </si>
  <si>
    <t>Leung Wu Kwai Man Olivia</t>
  </si>
  <si>
    <r>
      <rPr>
        <sz val="11"/>
        <rFont val="新細明體"/>
        <family val="1"/>
        <charset val="136"/>
      </rPr>
      <t>梁胡桂文</t>
    </r>
  </si>
  <si>
    <t>10110080</t>
  </si>
  <si>
    <t>Works by Hong Kong Chinese Calligraphy and Seal Society</t>
    <phoneticPr fontId="0" type="noConversion"/>
  </si>
  <si>
    <r>
      <rPr>
        <sz val="11"/>
        <rFont val="新細明體"/>
        <family val="1"/>
        <charset val="136"/>
      </rPr>
      <t>香海書畫篆刻學會創會展</t>
    </r>
    <r>
      <rPr>
        <sz val="11"/>
        <rFont val="Arial"/>
        <family val="2"/>
      </rPr>
      <t>(</t>
    </r>
    <r>
      <rPr>
        <sz val="11"/>
        <rFont val="新細明體"/>
        <family val="1"/>
        <charset val="136"/>
      </rPr>
      <t>附</t>
    </r>
    <r>
      <rPr>
        <sz val="11"/>
        <rFont val="Arial"/>
        <family val="2"/>
      </rPr>
      <t>)</t>
    </r>
    <r>
      <rPr>
        <sz val="11"/>
        <rFont val="新細明體"/>
        <family val="1"/>
        <charset val="136"/>
      </rPr>
      <t>晚晴居藏名家書畫展</t>
    </r>
  </si>
  <si>
    <t>Hong Kong Calligraphy and Seal Society</t>
  </si>
  <si>
    <r>
      <rPr>
        <sz val="11"/>
        <rFont val="新細明體"/>
        <family val="1"/>
        <charset val="136"/>
      </rPr>
      <t>香海書畫篆刻學會</t>
    </r>
  </si>
  <si>
    <t>10110081</t>
  </si>
  <si>
    <t>The 49th Anniversary Members Photography Exhibition</t>
    <phoneticPr fontId="0" type="noConversion"/>
  </si>
  <si>
    <r>
      <rPr>
        <sz val="11"/>
        <rFont val="新細明體"/>
        <family val="1"/>
        <charset val="136"/>
      </rPr>
      <t>第四十九屆會員作品聯合展覽</t>
    </r>
  </si>
  <si>
    <t>The Chinese Photographic Association of Hong Kon</t>
  </si>
  <si>
    <t>10110082</t>
  </si>
  <si>
    <t>Hong Kong Culture and Art Exchange Association</t>
    <phoneticPr fontId="0" type="noConversion"/>
  </si>
  <si>
    <r>
      <rPr>
        <sz val="11"/>
        <rFont val="新細明體"/>
        <family val="1"/>
        <charset val="136"/>
      </rPr>
      <t>水墨聯想──中國畫名家作品展</t>
    </r>
  </si>
  <si>
    <t>The United Association of Artists of Hong Kong and Hong Kong Culture and Art Exchange Association</t>
  </si>
  <si>
    <t>10110083</t>
  </si>
  <si>
    <t>Art Without Boundary - Involve in life</t>
    <phoneticPr fontId="0" type="noConversion"/>
  </si>
  <si>
    <r>
      <rPr>
        <sz val="11"/>
        <rFont val="新細明體"/>
        <family val="1"/>
        <charset val="136"/>
      </rPr>
      <t>藝術無疆界──細味生活</t>
    </r>
  </si>
  <si>
    <t>Richmond Rellowship of Hong Kong</t>
  </si>
  <si>
    <r>
      <rPr>
        <sz val="11"/>
        <rFont val="新細明體"/>
        <family val="1"/>
        <charset val="136"/>
      </rPr>
      <t>利民會</t>
    </r>
  </si>
  <si>
    <t>10110084</t>
  </si>
  <si>
    <t>Fong Yun Wah Visual Art Exhibition - Star of Art</t>
    <phoneticPr fontId="0" type="noConversion"/>
  </si>
  <si>
    <r>
      <rPr>
        <sz val="11"/>
        <rFont val="新細明體"/>
        <family val="1"/>
        <charset val="136"/>
      </rPr>
      <t>方潤華中學視藝展覽──藝力星星</t>
    </r>
  </si>
  <si>
    <t>10110085</t>
  </si>
  <si>
    <r>
      <rPr>
        <sz val="11"/>
        <rFont val="新細明體"/>
        <family val="1"/>
        <charset val="136"/>
      </rPr>
      <t>香港中文大學專業進修學院第十屆中國書法文憑課程學員畢業作品展</t>
    </r>
  </si>
  <si>
    <t>10110086</t>
  </si>
  <si>
    <t>Ma Yun Hein + Wong Wai Ching Art Works Exhibition</t>
    <phoneticPr fontId="0" type="noConversion"/>
  </si>
  <si>
    <r>
      <rPr>
        <sz val="11"/>
        <rFont val="新細明體"/>
        <family val="1"/>
        <charset val="136"/>
      </rPr>
      <t>馬潤憲‧黃惠貞書畫作品展</t>
    </r>
  </si>
  <si>
    <t>Ma Yun Hein; Wong Wai Ching</t>
  </si>
  <si>
    <r>
      <rPr>
        <sz val="11"/>
        <rFont val="新細明體"/>
        <family val="1"/>
        <charset val="136"/>
      </rPr>
      <t>馬潤憲、黃惠貞</t>
    </r>
  </si>
  <si>
    <t>10110087</t>
  </si>
  <si>
    <t>Telemicro + Graduation of Higher Diploma Programme in Commercial Design 2010</t>
    <phoneticPr fontId="0" type="noConversion"/>
  </si>
  <si>
    <r>
      <rPr>
        <sz val="11"/>
        <rFont val="新細明體"/>
        <family val="1"/>
        <charset val="136"/>
      </rPr>
      <t>遠觀細看──商業設計高級文憑課程畢業展</t>
    </r>
    <r>
      <rPr>
        <sz val="11"/>
        <rFont val="Arial"/>
        <family val="2"/>
      </rPr>
      <t>2010</t>
    </r>
  </si>
  <si>
    <t>10110088</t>
  </si>
  <si>
    <r>
      <rPr>
        <sz val="11"/>
        <rFont val="新細明體"/>
        <family val="1"/>
        <charset val="136"/>
      </rPr>
      <t>陳若海師生展</t>
    </r>
  </si>
  <si>
    <t>Yuen Long Chinese Calligraphy and Seal-Carving Society</t>
  </si>
  <si>
    <r>
      <rPr>
        <sz val="11"/>
        <rFont val="新細明體"/>
        <family val="1"/>
        <charset val="136"/>
      </rPr>
      <t>元朗書法篆刻學會</t>
    </r>
  </si>
  <si>
    <t>10110089</t>
  </si>
  <si>
    <r>
      <rPr>
        <sz val="11"/>
        <rFont val="新細明體"/>
        <family val="1"/>
        <charset val="136"/>
      </rPr>
      <t>惠風和暢</t>
    </r>
    <r>
      <rPr>
        <sz val="11"/>
        <rFont val="Arial"/>
        <family val="2"/>
      </rPr>
      <t>(</t>
    </r>
    <r>
      <rPr>
        <sz val="11"/>
        <rFont val="新細明體"/>
        <family val="1"/>
        <charset val="136"/>
      </rPr>
      <t>四</t>
    </r>
    <r>
      <rPr>
        <sz val="11"/>
        <rFont val="Arial"/>
        <family val="2"/>
      </rPr>
      <t>)</t>
    </r>
    <r>
      <rPr>
        <sz val="11"/>
        <rFont val="新細明體"/>
        <family val="1"/>
        <charset val="136"/>
      </rPr>
      <t>之惠風書畫研究會成立十周年紀念展</t>
    </r>
  </si>
  <si>
    <t>10110090</t>
  </si>
  <si>
    <t>Trinteract HKU Space Community College Graduation Show 2010</t>
    <phoneticPr fontId="0" type="noConversion"/>
  </si>
  <si>
    <r>
      <rPr>
        <sz val="11"/>
        <rFont val="新細明體"/>
        <family val="1"/>
        <charset val="136"/>
      </rPr>
      <t>香港大學附屬學院畢業作品展</t>
    </r>
    <r>
      <rPr>
        <sz val="11"/>
        <rFont val="Arial"/>
        <family val="2"/>
      </rPr>
      <t>2010</t>
    </r>
  </si>
  <si>
    <t>HKU School of Professional and Continuing Education Community College</t>
  </si>
  <si>
    <r>
      <rPr>
        <sz val="11"/>
        <rFont val="新細明體"/>
        <family val="1"/>
        <charset val="136"/>
      </rPr>
      <t>香港大學專業進修學院香港大學附屬學院</t>
    </r>
  </si>
  <si>
    <t>10110091</t>
  </si>
  <si>
    <r>
      <rPr>
        <sz val="11"/>
        <rFont val="新細明體"/>
        <family val="1"/>
        <charset val="136"/>
      </rPr>
      <t>香港中國美術會庚寅年會員作品展</t>
    </r>
  </si>
  <si>
    <t>10110092</t>
  </si>
  <si>
    <t>Beauty of Ink Art Exhibition</t>
    <phoneticPr fontId="0" type="noConversion"/>
  </si>
  <si>
    <r>
      <rPr>
        <sz val="11"/>
        <rFont val="新細明體"/>
        <family val="1"/>
        <charset val="136"/>
      </rPr>
      <t>《彩墨同芳》彩之墨書畫會會員作品展</t>
    </r>
  </si>
  <si>
    <t>Beauty of Ink</t>
  </si>
  <si>
    <r>
      <rPr>
        <sz val="11"/>
        <rFont val="新細明體"/>
        <family val="1"/>
        <charset val="136"/>
      </rPr>
      <t>彩之墨書畫會</t>
    </r>
  </si>
  <si>
    <t>10110093</t>
  </si>
  <si>
    <r>
      <rPr>
        <sz val="11"/>
        <rFont val="新細明體"/>
        <family val="1"/>
        <charset val="136"/>
      </rPr>
      <t>第十六屆中國水墨畫文憑課程結業作品展</t>
    </r>
  </si>
  <si>
    <t>10110094</t>
  </si>
  <si>
    <r>
      <t>2010</t>
    </r>
    <r>
      <rPr>
        <sz val="11"/>
        <rFont val="新細明體"/>
        <family val="1"/>
        <charset val="136"/>
      </rPr>
      <t>世界因你而美麗</t>
    </r>
    <r>
      <rPr>
        <sz val="11"/>
        <rFont val="Arial"/>
        <family val="2"/>
      </rPr>
      <t xml:space="preserve"> — </t>
    </r>
    <r>
      <rPr>
        <sz val="11"/>
        <rFont val="新細明體"/>
        <family val="1"/>
        <charset val="136"/>
      </rPr>
      <t>亞洲傑出專才、香港十大傑出小畫家作品展</t>
    </r>
  </si>
  <si>
    <t>Wu Yeung Professional Fine Art Association</t>
  </si>
  <si>
    <r>
      <rPr>
        <sz val="11"/>
        <rFont val="新細明體"/>
        <family val="1"/>
        <charset val="136"/>
      </rPr>
      <t>香港胡洋畫室專業美術協會</t>
    </r>
  </si>
  <si>
    <t>10110095</t>
  </si>
  <si>
    <r>
      <rPr>
        <sz val="11"/>
        <rFont val="新細明體"/>
        <family val="1"/>
        <charset val="136"/>
      </rPr>
      <t>藝苑擷芳嶺南承傳畫風</t>
    </r>
    <r>
      <rPr>
        <sz val="11"/>
        <rFont val="Arial"/>
        <family val="2"/>
      </rPr>
      <t xml:space="preserve"> — </t>
    </r>
    <r>
      <rPr>
        <sz val="11"/>
        <rFont val="新細明體"/>
        <family val="1"/>
        <charset val="136"/>
      </rPr>
      <t>七子聯展</t>
    </r>
  </si>
  <si>
    <t>10110096</t>
  </si>
  <si>
    <r>
      <rPr>
        <sz val="11"/>
        <rFont val="新細明體"/>
        <family val="1"/>
        <charset val="136"/>
      </rPr>
      <t>水語</t>
    </r>
    <r>
      <rPr>
        <sz val="11"/>
        <rFont val="Arial"/>
        <family val="2"/>
      </rPr>
      <t xml:space="preserve"> — </t>
    </r>
    <r>
      <rPr>
        <sz val="11"/>
        <rFont val="新細明體"/>
        <family val="1"/>
        <charset val="136"/>
      </rPr>
      <t>香港水彩畫邀請展</t>
    </r>
  </si>
  <si>
    <t>10110097</t>
  </si>
  <si>
    <t>Children Art in Children's Mind</t>
    <phoneticPr fontId="0" type="noConversion"/>
  </si>
  <si>
    <r>
      <rPr>
        <sz val="11"/>
        <rFont val="新細明體"/>
        <family val="1"/>
        <charset val="136"/>
      </rPr>
      <t>童心同畫童真書畫展</t>
    </r>
  </si>
  <si>
    <t>10110098</t>
  </si>
  <si>
    <t>Exhibition of Competition of Drawing in Hong Kong</t>
    <phoneticPr fontId="0" type="noConversion"/>
  </si>
  <si>
    <r>
      <rPr>
        <sz val="11"/>
        <rFont val="新細明體"/>
        <family val="1"/>
        <charset val="136"/>
      </rPr>
      <t>全港青少年書畫比賽優勝作品展覽</t>
    </r>
  </si>
  <si>
    <t>10110099</t>
  </si>
  <si>
    <t>New Territories, New Vision</t>
    <phoneticPr fontId="0" type="noConversion"/>
  </si>
  <si>
    <r>
      <rPr>
        <sz val="11"/>
        <rFont val="新細明體"/>
        <family val="1"/>
        <charset val="136"/>
      </rPr>
      <t>新界‧新界</t>
    </r>
  </si>
  <si>
    <t>New Issue</t>
  </si>
  <si>
    <t>10110100</t>
  </si>
  <si>
    <t>Annual Members' Photo Exhibition</t>
    <phoneticPr fontId="0" type="noConversion"/>
  </si>
  <si>
    <r>
      <rPr>
        <sz val="11"/>
        <rFont val="新細明體"/>
        <family val="1"/>
        <charset val="136"/>
      </rPr>
      <t>周年會員攝影展覽</t>
    </r>
  </si>
  <si>
    <t>10110101</t>
  </si>
  <si>
    <r>
      <rPr>
        <sz val="11"/>
        <rFont val="新細明體"/>
        <family val="1"/>
        <charset val="136"/>
      </rPr>
      <t>香港中文大學專業進修學院第十五屆中國水墨畫文憑課程畢業作品展</t>
    </r>
  </si>
  <si>
    <t>10110102</t>
  </si>
  <si>
    <t>The Photography Competition of Vital Hong Kong Spirit</t>
    <phoneticPr fontId="0" type="noConversion"/>
  </si>
  <si>
    <r>
      <rPr>
        <sz val="11"/>
        <rFont val="新細明體"/>
        <family val="1"/>
        <charset val="136"/>
      </rPr>
      <t>虎躍龍騰</t>
    </r>
    <r>
      <rPr>
        <sz val="11"/>
        <rFont val="Arial"/>
        <family val="2"/>
      </rPr>
      <t xml:space="preserve"> </t>
    </r>
    <r>
      <rPr>
        <sz val="11"/>
        <rFont val="新細明體"/>
        <family val="1"/>
        <charset val="136"/>
      </rPr>
      <t>香港精神攝影比賽</t>
    </r>
  </si>
  <si>
    <t>Hong Kong Soong Ching Ling Goldkey Training Foundation and Cultural and Leisure Services Committee of Wan Chai District Council</t>
  </si>
  <si>
    <r>
      <rPr>
        <sz val="11"/>
        <rFont val="新細明體"/>
        <family val="1"/>
        <charset val="136"/>
      </rPr>
      <t>香港宋慶齡金鑰匙培訓基金會、灣仔區議會屬下文化及康體事務委員會</t>
    </r>
  </si>
  <si>
    <t>10110103</t>
  </si>
  <si>
    <t>The GPC International Salon of Photography 2010</t>
    <phoneticPr fontId="0" type="noConversion"/>
  </si>
  <si>
    <r>
      <rPr>
        <sz val="11"/>
        <rFont val="新細明體"/>
        <family val="1"/>
        <charset val="136"/>
      </rPr>
      <t>恩典攝影學會國際攝影沙龍</t>
    </r>
    <r>
      <rPr>
        <sz val="11"/>
        <rFont val="Arial"/>
        <family val="2"/>
      </rPr>
      <t>2010</t>
    </r>
  </si>
  <si>
    <t>10110104</t>
  </si>
  <si>
    <r>
      <rPr>
        <sz val="11"/>
        <rFont val="新細明體"/>
        <family val="1"/>
        <charset val="136"/>
      </rPr>
      <t>「華港風情」第四屆會員作品展覽</t>
    </r>
  </si>
  <si>
    <t>Eternal Art Association</t>
  </si>
  <si>
    <r>
      <rPr>
        <sz val="11"/>
        <rFont val="新細明體"/>
        <family val="1"/>
        <charset val="136"/>
      </rPr>
      <t>香港今明書畫會</t>
    </r>
  </si>
  <si>
    <t>10110105</t>
  </si>
  <si>
    <t>The 17th Art Focus Joint School Exhibition "Twist and Twirl"</t>
    <phoneticPr fontId="0" type="noConversion"/>
  </si>
  <si>
    <r>
      <rPr>
        <sz val="11"/>
        <rFont val="新細明體"/>
        <family val="1"/>
        <charset val="136"/>
      </rPr>
      <t>第十七屆</t>
    </r>
    <r>
      <rPr>
        <sz val="11"/>
        <rFont val="Arial"/>
        <family val="2"/>
      </rPr>
      <t xml:space="preserve"> </t>
    </r>
    <r>
      <rPr>
        <sz val="11"/>
        <rFont val="新細明體"/>
        <family val="1"/>
        <charset val="136"/>
      </rPr>
      <t>藝聚港島區聯校美術展覽《扭計．色》</t>
    </r>
  </si>
  <si>
    <t>Art focus</t>
  </si>
  <si>
    <t>Concordia Lutheran School(North Point), Shau Kei Wan Government Secondary School, Chong Gene Hang College, Hong Kong Chinese Women's Club College, Lingnan Secondary School, Precious Blood Secondary School, Caritas Chai Wan Marden Foundation Secondary Scho</t>
  </si>
  <si>
    <r>
      <rPr>
        <sz val="11"/>
        <rFont val="新細明體"/>
        <family val="1"/>
        <charset val="136"/>
      </rPr>
      <t>北角協同中學、筲箕灣官立中學、張振興伉儷書院、香港中國婦女會中學、嶺南中學、寶血女子中學、及明愛柴灣馬登基金中學</t>
    </r>
  </si>
  <si>
    <t>This performance/ function is presented under the Rental Subsidy Scheme of the Leisure and Cultural Services Department.</t>
  </si>
  <si>
    <r>
      <rPr>
        <sz val="11"/>
        <rFont val="新細明體"/>
        <family val="1"/>
        <charset val="136"/>
      </rPr>
      <t>本節目</t>
    </r>
    <r>
      <rPr>
        <sz val="11"/>
        <rFont val="Arial"/>
        <family val="2"/>
      </rPr>
      <t xml:space="preserve">/ </t>
    </r>
    <r>
      <rPr>
        <sz val="11"/>
        <rFont val="新細明體"/>
        <family val="1"/>
        <charset val="136"/>
      </rPr>
      <t>活動按康樂及文化事務署場租資助計劃予以補助</t>
    </r>
  </si>
  <si>
    <t>10110106</t>
  </si>
  <si>
    <t>10110107</t>
  </si>
  <si>
    <t>10th Anniversary of Han Mo Yuan</t>
    <phoneticPr fontId="0" type="noConversion"/>
  </si>
  <si>
    <r>
      <rPr>
        <sz val="11"/>
        <rFont val="新細明體"/>
        <family val="1"/>
        <charset val="136"/>
      </rPr>
      <t>翰墨緣拾趣</t>
    </r>
  </si>
  <si>
    <t>Han Mo Yuan</t>
  </si>
  <si>
    <r>
      <rPr>
        <sz val="11"/>
        <rFont val="新細明體"/>
        <family val="1"/>
        <charset val="136"/>
      </rPr>
      <t>翰墨緣</t>
    </r>
  </si>
  <si>
    <t>10110108</t>
  </si>
  <si>
    <r>
      <rPr>
        <sz val="11"/>
        <rFont val="新細明體"/>
        <family val="1"/>
        <charset val="136"/>
      </rPr>
      <t>世紀情</t>
    </r>
  </si>
  <si>
    <t>10110109</t>
  </si>
  <si>
    <t>Art of Chung Tong</t>
    <phoneticPr fontId="0" type="noConversion"/>
  </si>
  <si>
    <r>
      <rPr>
        <sz val="11"/>
        <rFont val="新細明體"/>
        <family val="1"/>
        <charset val="136"/>
      </rPr>
      <t>中帑藝展</t>
    </r>
  </si>
  <si>
    <t>Association of The Art Writing and Learning in Ancient Chinese Characters</t>
  </si>
  <si>
    <t>10110110</t>
  </si>
  <si>
    <r>
      <t>2010</t>
    </r>
    <r>
      <rPr>
        <sz val="11"/>
        <rFont val="新細明體"/>
        <family val="1"/>
        <charset val="136"/>
      </rPr>
      <t>第六屆相約香江中國書畫交流展</t>
    </r>
  </si>
  <si>
    <t>10110111</t>
  </si>
  <si>
    <t>Kan's Art Show</t>
    <phoneticPr fontId="0" type="noConversion"/>
  </si>
  <si>
    <r>
      <rPr>
        <sz val="11"/>
        <rFont val="新細明體"/>
        <family val="1"/>
        <charset val="136"/>
      </rPr>
      <t>靳氏藝術展</t>
    </r>
  </si>
  <si>
    <t>10110112</t>
  </si>
  <si>
    <t>Griffith University Bachelor of Design Graduation Exhibition 2010</t>
    <phoneticPr fontId="0" type="noConversion"/>
  </si>
  <si>
    <r>
      <t>Griffith University</t>
    </r>
    <r>
      <rPr>
        <sz val="11"/>
        <rFont val="新細明體"/>
        <family val="1"/>
        <charset val="136"/>
      </rPr>
      <t>設計學士課程畢業展</t>
    </r>
    <r>
      <rPr>
        <sz val="11"/>
        <rFont val="Arial"/>
        <family val="2"/>
      </rPr>
      <t>2010</t>
    </r>
  </si>
  <si>
    <t>10110113</t>
  </si>
  <si>
    <r>
      <rPr>
        <sz val="11"/>
        <rFont val="新細明體"/>
        <family val="1"/>
        <charset val="136"/>
      </rPr>
      <t>心雨拾拙書畫展</t>
    </r>
  </si>
  <si>
    <t>10110114</t>
  </si>
  <si>
    <r>
      <t>Colour</t>
    </r>
    <r>
      <rPr>
        <sz val="11"/>
        <rFont val="新細明體"/>
        <family val="1"/>
        <charset val="136"/>
      </rPr>
      <t>‧</t>
    </r>
    <r>
      <rPr>
        <sz val="11"/>
        <rFont val="Arial"/>
        <family val="2"/>
      </rPr>
      <t>Ink</t>
    </r>
    <r>
      <rPr>
        <sz val="11"/>
        <rFont val="新細明體"/>
        <family val="1"/>
        <charset val="136"/>
      </rPr>
      <t>‧</t>
    </r>
    <r>
      <rPr>
        <sz val="11"/>
        <rFont val="Arial"/>
        <family val="2"/>
      </rPr>
      <t>Time</t>
    </r>
  </si>
  <si>
    <r>
      <rPr>
        <sz val="11"/>
        <rFont val="新細明體"/>
        <family val="1"/>
        <charset val="136"/>
      </rPr>
      <t>彩墨時光</t>
    </r>
  </si>
  <si>
    <t>The 4-D Art Club, Hong Kong International Art Association</t>
  </si>
  <si>
    <r>
      <rPr>
        <sz val="11"/>
        <rFont val="新細明體"/>
        <family val="1"/>
        <charset val="136"/>
      </rPr>
      <t>四維彩墨、香港國際藝術交流協會</t>
    </r>
  </si>
  <si>
    <t>Candace Chu Kwan Siu</t>
  </si>
  <si>
    <r>
      <rPr>
        <sz val="11"/>
        <rFont val="新細明體"/>
        <family val="1"/>
        <charset val="136"/>
      </rPr>
      <t>朱群笑</t>
    </r>
  </si>
  <si>
    <t>10110115</t>
  </si>
  <si>
    <t>Zhong Da Prodessional Chinese Calligraphy Alumni Society</t>
    <phoneticPr fontId="0" type="noConversion"/>
  </si>
  <si>
    <r>
      <rPr>
        <sz val="11"/>
        <rFont val="新細明體"/>
        <family val="1"/>
        <charset val="136"/>
      </rPr>
      <t>中大專業書法校友會二零一零年書法展</t>
    </r>
  </si>
  <si>
    <t>10110116</t>
  </si>
  <si>
    <t>Art-Link Club Exhibition 2010</t>
    <phoneticPr fontId="0" type="noConversion"/>
  </si>
  <si>
    <r>
      <rPr>
        <sz val="11"/>
        <rFont val="新細明體"/>
        <family val="1"/>
        <charset val="136"/>
      </rPr>
      <t>緣畫會</t>
    </r>
    <r>
      <rPr>
        <sz val="11"/>
        <rFont val="Arial"/>
        <family val="2"/>
      </rPr>
      <t>2010</t>
    </r>
    <r>
      <rPr>
        <sz val="11"/>
        <rFont val="新細明體"/>
        <family val="1"/>
        <charset val="136"/>
      </rPr>
      <t>展</t>
    </r>
  </si>
  <si>
    <t>10110117</t>
  </si>
  <si>
    <t>Chinese Contemporary Artists' Guild Painting Exhibition</t>
    <phoneticPr fontId="0" type="noConversion"/>
  </si>
  <si>
    <r>
      <rPr>
        <sz val="11"/>
        <rFont val="新細明體"/>
        <family val="1"/>
        <charset val="136"/>
      </rPr>
      <t>華人現代藝術研究</t>
    </r>
    <r>
      <rPr>
        <sz val="11"/>
        <rFont val="Arial"/>
        <family val="2"/>
      </rPr>
      <t>50</t>
    </r>
    <r>
      <rPr>
        <sz val="11"/>
        <rFont val="新細明體"/>
        <family val="1"/>
        <charset val="136"/>
      </rPr>
      <t>週年會員作品展</t>
    </r>
  </si>
  <si>
    <t>Chinese Contemporary Artists' Guild Members</t>
  </si>
  <si>
    <t>10110118</t>
  </si>
  <si>
    <t>Southern Rhyme - Lo Chi Keung &amp; Lo Ling Kit's Paintings</t>
    <phoneticPr fontId="0" type="noConversion"/>
  </si>
  <si>
    <r>
      <rPr>
        <sz val="11"/>
        <rFont val="新細明體"/>
        <family val="1"/>
        <charset val="136"/>
      </rPr>
      <t>南天濡韻──羅志強、羅令潔藝展</t>
    </r>
  </si>
  <si>
    <t>To-day Chinese Art Association</t>
  </si>
  <si>
    <t xml:space="preserve"> Lo Chi Keung; Lo Ling Kit</t>
  </si>
  <si>
    <r>
      <rPr>
        <sz val="11"/>
        <rFont val="新細明體"/>
        <family val="1"/>
        <charset val="136"/>
      </rPr>
      <t>羅志強、羅令潔</t>
    </r>
  </si>
  <si>
    <t>10110119</t>
  </si>
  <si>
    <t>Calligraphy &amp; Landscape Painting by Ou Da Wei</t>
    <phoneticPr fontId="0" type="noConversion"/>
  </si>
  <si>
    <r>
      <rPr>
        <sz val="11"/>
        <rFont val="新細明體"/>
        <family val="1"/>
        <charset val="136"/>
      </rPr>
      <t>《襟抱山開》</t>
    </r>
    <r>
      <rPr>
        <sz val="11"/>
        <rFont val="Arial"/>
        <family val="2"/>
      </rPr>
      <t xml:space="preserve"> </t>
    </r>
    <r>
      <rPr>
        <sz val="11"/>
        <rFont val="新細明體"/>
        <family val="1"/>
        <charset val="136"/>
      </rPr>
      <t>區大為書畫展</t>
    </r>
  </si>
  <si>
    <t>Mo-she</t>
  </si>
  <si>
    <r>
      <rPr>
        <sz val="11"/>
        <rFont val="新細明體"/>
        <family val="1"/>
        <charset val="136"/>
      </rPr>
      <t>墨社</t>
    </r>
  </si>
  <si>
    <t>Ou Da Wei</t>
  </si>
  <si>
    <r>
      <rPr>
        <sz val="11"/>
        <rFont val="新細明體"/>
        <family val="1"/>
        <charset val="136"/>
      </rPr>
      <t>區大為</t>
    </r>
  </si>
  <si>
    <t>10110120</t>
  </si>
  <si>
    <t>13th World Chinese Arts Competition Hong Kong Art Exhibition</t>
    <phoneticPr fontId="0" type="noConversion"/>
  </si>
  <si>
    <r>
      <rPr>
        <sz val="11"/>
        <rFont val="新細明體"/>
        <family val="1"/>
        <charset val="136"/>
      </rPr>
      <t>第十三屆世界華人藝術大會香港大型藝術展</t>
    </r>
  </si>
  <si>
    <t>10110121</t>
  </si>
  <si>
    <r>
      <rPr>
        <sz val="11"/>
        <rFont val="新細明體"/>
        <family val="1"/>
        <charset val="136"/>
      </rPr>
      <t>真善美藝術行動組藝展</t>
    </r>
    <r>
      <rPr>
        <sz val="11"/>
        <rFont val="Arial"/>
        <family val="2"/>
      </rPr>
      <t>2010</t>
    </r>
  </si>
  <si>
    <t>P.A. Art in Action</t>
  </si>
  <si>
    <t>10110122</t>
  </si>
  <si>
    <t>Endless enthusiasm Painting Exhibition 2010</t>
    <phoneticPr fontId="0" type="noConversion"/>
  </si>
  <si>
    <r>
      <rPr>
        <sz val="11"/>
        <rFont val="新細明體"/>
        <family val="1"/>
        <charset val="136"/>
      </rPr>
      <t>「誠無限」畫年展</t>
    </r>
  </si>
  <si>
    <t>Artfield</t>
  </si>
  <si>
    <r>
      <rPr>
        <sz val="11"/>
        <rFont val="新細明體"/>
        <family val="1"/>
        <charset val="136"/>
      </rPr>
      <t>藝術領域</t>
    </r>
  </si>
  <si>
    <t>10110123</t>
  </si>
  <si>
    <t>The Spring Art Auction of 2010</t>
    <phoneticPr fontId="0" type="noConversion"/>
  </si>
  <si>
    <r>
      <t>2010</t>
    </r>
    <r>
      <rPr>
        <sz val="11"/>
        <rFont val="新細明體"/>
        <family val="1"/>
        <charset val="136"/>
      </rPr>
      <t>年春季藝術品拍賣會</t>
    </r>
  </si>
  <si>
    <t>Kai Fu Auctioneer Co.</t>
  </si>
  <si>
    <r>
      <rPr>
        <sz val="11"/>
        <rFont val="新細明體"/>
        <family val="1"/>
        <charset val="136"/>
      </rPr>
      <t>佳富拍賣行</t>
    </r>
  </si>
  <si>
    <t>10110124</t>
  </si>
  <si>
    <t>The Instinctive Moment: Mare Riboud 50-Year Photography Retrospective</t>
    <phoneticPr fontId="0" type="noConversion"/>
  </si>
  <si>
    <r>
      <rPr>
        <sz val="11"/>
        <rFont val="新細明體"/>
        <family val="1"/>
        <charset val="136"/>
      </rPr>
      <t>直覺的瞬間－馬克‧呂布</t>
    </r>
    <r>
      <rPr>
        <sz val="11"/>
        <rFont val="Arial"/>
        <family val="2"/>
      </rPr>
      <t>50</t>
    </r>
    <r>
      <rPr>
        <sz val="11"/>
        <rFont val="新細明體"/>
        <family val="1"/>
        <charset val="136"/>
      </rPr>
      <t>年攝影回顧</t>
    </r>
  </si>
  <si>
    <t>10110125</t>
  </si>
  <si>
    <t>Spanish Contemporary Painting Exhibition: Beyond Form II</t>
    <phoneticPr fontId="0" type="noConversion"/>
  </si>
  <si>
    <r>
      <rPr>
        <sz val="11"/>
        <rFont val="新細明體"/>
        <family val="1"/>
        <charset val="136"/>
      </rPr>
      <t>西班牙當代畫展：超級常規</t>
    </r>
    <r>
      <rPr>
        <sz val="11"/>
        <rFont val="Arial"/>
        <family val="2"/>
      </rPr>
      <t>II</t>
    </r>
  </si>
  <si>
    <t>Consulate General of Spain in Hong Kong</t>
  </si>
  <si>
    <t>10110126</t>
  </si>
  <si>
    <t>The Divine Lotus - Solo Exhibition by Lam Tian Xing</t>
    <phoneticPr fontId="0" type="noConversion"/>
  </si>
  <si>
    <r>
      <rPr>
        <sz val="11"/>
        <rFont val="新細明體"/>
        <family val="1"/>
        <charset val="136"/>
      </rPr>
      <t>天荷──林天行畫展</t>
    </r>
  </si>
  <si>
    <t>Hong Kong International Art Association</t>
  </si>
  <si>
    <r>
      <rPr>
        <sz val="11"/>
        <rFont val="新細明體"/>
        <family val="1"/>
        <charset val="136"/>
      </rPr>
      <t>香港國際藝術交流協會</t>
    </r>
  </si>
  <si>
    <t>10110127</t>
  </si>
  <si>
    <t>Greenfield Calligraphy And Painting Society of Hong Kong</t>
    <phoneticPr fontId="0" type="noConversion"/>
  </si>
  <si>
    <r>
      <rPr>
        <sz val="11"/>
        <rFont val="新細明體"/>
        <family val="1"/>
        <charset val="136"/>
      </rPr>
      <t>東方明珠咸陽古都翰墨情書畫展</t>
    </r>
  </si>
  <si>
    <t>Greenfield Calligraphy And Painting Society of Hong Kon</t>
  </si>
  <si>
    <t>10110128</t>
  </si>
  <si>
    <t>The Bliss of Brush Rendering - Invited Works of Contemporary Hong Kong Calligraphy</t>
    <phoneticPr fontId="0" type="noConversion"/>
  </si>
  <si>
    <r>
      <rPr>
        <sz val="11"/>
        <rFont val="新細明體"/>
        <family val="1"/>
        <charset val="136"/>
      </rPr>
      <t>臨池清興──香港當代書法家邀請展</t>
    </r>
  </si>
  <si>
    <t>CHUI Tze Hung etc.</t>
  </si>
  <si>
    <r>
      <rPr>
        <sz val="11"/>
        <rFont val="新細明體"/>
        <family val="1"/>
        <charset val="136"/>
      </rPr>
      <t>徐子雄等</t>
    </r>
  </si>
  <si>
    <t>10110129</t>
  </si>
  <si>
    <t>The Second Exhibition of the Artistic and Literary Works of the Ho Clan</t>
    <phoneticPr fontId="0" type="noConversion"/>
  </si>
  <si>
    <r>
      <rPr>
        <sz val="11"/>
        <rFont val="新細明體"/>
        <family val="1"/>
        <charset val="136"/>
      </rPr>
      <t>廬江佳氣聚香城──第二屆世界何氏親藝文屆覽</t>
    </r>
  </si>
  <si>
    <t>Hong Kong Ho's Clansmen Association</t>
  </si>
  <si>
    <r>
      <rPr>
        <sz val="11"/>
        <rFont val="新細明體"/>
        <family val="1"/>
        <charset val="136"/>
      </rPr>
      <t>香港何氏宗親總會</t>
    </r>
  </si>
  <si>
    <t>10110130</t>
  </si>
  <si>
    <t>Central &amp; Wstern District Office, Home Affairs Department, Central &amp; Western District Association for Culture and Arts and Central &amp; Western District Council</t>
    <phoneticPr fontId="0" type="noConversion"/>
  </si>
  <si>
    <r>
      <rPr>
        <sz val="11"/>
        <rFont val="新細明體"/>
        <family val="1"/>
        <charset val="136"/>
      </rPr>
      <t>香港魅力──香港畫家邀請展</t>
    </r>
  </si>
  <si>
    <t>Central &amp; Wstern District Office, Home Affairs Department, Central &amp; Western District Association for Culture and Arts and Central &amp; Western District Council</t>
  </si>
  <si>
    <r>
      <rPr>
        <sz val="11"/>
        <rFont val="新細明體"/>
        <family val="1"/>
        <charset val="136"/>
      </rPr>
      <t>中西區民政事務處、中西區文化藝術協會及中國區區議會</t>
    </r>
  </si>
  <si>
    <t>10110131</t>
  </si>
  <si>
    <t>CO1 Design 2010 Show</t>
    <phoneticPr fontId="0" type="noConversion"/>
  </si>
  <si>
    <t>10110132</t>
  </si>
  <si>
    <t>Reconnection with Hong Kong - Art of Nature - Contemporary Arts</t>
    <phoneticPr fontId="0" type="noConversion"/>
  </si>
  <si>
    <r>
      <rPr>
        <sz val="11"/>
        <rFont val="新細明體"/>
        <family val="1"/>
        <charset val="136"/>
      </rPr>
      <t>情繫香江──天趣當代藝術獻禮</t>
    </r>
  </si>
  <si>
    <t>10110133</t>
  </si>
  <si>
    <t>Hong Kong Chinese Calligraphy and Art Association Members' Calligraphy Exhibition 2010</t>
    <phoneticPr fontId="0" type="noConversion"/>
  </si>
  <si>
    <r>
      <rPr>
        <sz val="11"/>
        <rFont val="新細明體"/>
        <family val="1"/>
        <charset val="136"/>
      </rPr>
      <t>香港書藝會會員作品展</t>
    </r>
    <r>
      <rPr>
        <sz val="11"/>
        <rFont val="Arial"/>
        <family val="2"/>
      </rPr>
      <t>2010</t>
    </r>
  </si>
  <si>
    <t>10110134</t>
  </si>
  <si>
    <r>
      <rPr>
        <sz val="11"/>
        <rFont val="新細明體"/>
        <family val="1"/>
        <charset val="136"/>
      </rPr>
      <t>區源欽師生攝影作品展</t>
    </r>
  </si>
  <si>
    <t>10110135</t>
  </si>
  <si>
    <r>
      <rPr>
        <sz val="11"/>
        <rFont val="新細明體"/>
        <family val="1"/>
        <charset val="136"/>
      </rPr>
      <t>以繪會友</t>
    </r>
    <r>
      <rPr>
        <sz val="11"/>
        <rFont val="Arial"/>
        <family val="2"/>
      </rPr>
      <t xml:space="preserve"> </t>
    </r>
    <r>
      <rPr>
        <sz val="11"/>
        <rFont val="新細明體"/>
        <family val="1"/>
        <charset val="136"/>
      </rPr>
      <t>共享和諧</t>
    </r>
  </si>
  <si>
    <t>Charity Painting Exhibition</t>
  </si>
  <si>
    <r>
      <rPr>
        <sz val="11"/>
        <rFont val="新細明體"/>
        <family val="1"/>
        <charset val="136"/>
      </rPr>
      <t>慈善畫展</t>
    </r>
  </si>
  <si>
    <t>10110136</t>
  </si>
  <si>
    <r>
      <rPr>
        <sz val="11"/>
        <rFont val="新細明體"/>
        <family val="1"/>
        <charset val="136"/>
      </rPr>
      <t>波希師生書畫聯展</t>
    </r>
  </si>
  <si>
    <t>The Boheme Association of Artistic Development</t>
  </si>
  <si>
    <r>
      <rPr>
        <sz val="11"/>
        <rFont val="新細明體"/>
        <family val="1"/>
        <charset val="136"/>
      </rPr>
      <t>波希展藝協會</t>
    </r>
  </si>
  <si>
    <t>10110137</t>
  </si>
  <si>
    <r>
      <rPr>
        <sz val="11"/>
        <rFont val="新細明體"/>
        <family val="1"/>
        <charset val="136"/>
      </rPr>
      <t>廣東風光攝影作品展覽</t>
    </r>
  </si>
  <si>
    <t>10110138</t>
  </si>
  <si>
    <r>
      <rPr>
        <sz val="11"/>
        <rFont val="新細明體"/>
        <family val="1"/>
        <charset val="136"/>
      </rPr>
      <t>香港小設計師作品展</t>
    </r>
    <r>
      <rPr>
        <sz val="11"/>
        <rFont val="Arial"/>
        <family val="2"/>
      </rPr>
      <t>2010</t>
    </r>
  </si>
  <si>
    <t>MAG Creation Ltd.</t>
  </si>
  <si>
    <t>10110139</t>
  </si>
  <si>
    <t>10110140</t>
  </si>
  <si>
    <r>
      <rPr>
        <sz val="11"/>
        <rFont val="新細明體"/>
        <family val="1"/>
        <charset val="136"/>
      </rPr>
      <t>綠怡畫會會員作品聯展</t>
    </r>
  </si>
  <si>
    <t>10110141</t>
  </si>
  <si>
    <r>
      <rPr>
        <sz val="11"/>
        <rFont val="新細明體"/>
        <family val="1"/>
        <charset val="136"/>
      </rPr>
      <t>《生命無限</t>
    </r>
    <r>
      <rPr>
        <sz val="11"/>
        <rFont val="Arial"/>
        <family val="2"/>
      </rPr>
      <t>TOUCH</t>
    </r>
    <r>
      <rPr>
        <sz val="11"/>
        <rFont val="新細明體"/>
        <family val="1"/>
        <charset val="136"/>
      </rPr>
      <t>》探索生命創作比賽得獎作品展覽</t>
    </r>
  </si>
  <si>
    <t>Suicide Prevention Services</t>
  </si>
  <si>
    <r>
      <rPr>
        <sz val="11"/>
        <rFont val="新細明體"/>
        <family val="1"/>
        <charset val="136"/>
      </rPr>
      <t>生命熱線</t>
    </r>
  </si>
  <si>
    <t>10110142</t>
  </si>
  <si>
    <t>Greenery Music Visual Art Exhibition</t>
    <phoneticPr fontId="0" type="noConversion"/>
  </si>
  <si>
    <r>
      <rPr>
        <sz val="11"/>
        <rFont val="新細明體"/>
        <family val="1"/>
        <charset val="136"/>
      </rPr>
      <t>青苗琴行視覺藝術展覽</t>
    </r>
  </si>
  <si>
    <t>Greenery Music</t>
  </si>
  <si>
    <r>
      <rPr>
        <sz val="11"/>
        <rFont val="新細明體"/>
        <family val="1"/>
        <charset val="136"/>
      </rPr>
      <t>青苗琴行</t>
    </r>
  </si>
  <si>
    <t>10110143</t>
  </si>
  <si>
    <t>10110144</t>
  </si>
  <si>
    <t>HKAC 62nd Annual Exhibition</t>
    <phoneticPr fontId="0" type="noConversion"/>
  </si>
  <si>
    <r>
      <rPr>
        <sz val="11"/>
        <rFont val="新細明體"/>
        <family val="1"/>
        <charset val="136"/>
      </rPr>
      <t>香港美術會第六十二屆年展</t>
    </r>
  </si>
  <si>
    <t>10110145</t>
  </si>
  <si>
    <t>Exhibition of the Winning Entries of the 35th H.K. Youth Cultural and Arts Competitions</t>
    <phoneticPr fontId="0" type="noConversion"/>
  </si>
  <si>
    <r>
      <rPr>
        <sz val="11"/>
        <rFont val="新細明體"/>
        <family val="1"/>
        <charset val="136"/>
      </rPr>
      <t>第</t>
    </r>
    <r>
      <rPr>
        <sz val="11"/>
        <rFont val="Arial"/>
        <family val="2"/>
      </rPr>
      <t>35</t>
    </r>
    <r>
      <rPr>
        <sz val="11"/>
        <rFont val="新細明體"/>
        <family val="1"/>
        <charset val="136"/>
      </rPr>
      <t>屆全港青年學藝比賽優勝作品展覽會</t>
    </r>
  </si>
  <si>
    <t>Home Affairs Department and Hong Kong Youth Cultural &amp; Arts Competitions Committee</t>
  </si>
  <si>
    <t>10110146</t>
  </si>
  <si>
    <t>Grand Master Ma Jir-Bo &amp; Disciple Masters - 25th Memorial Anniversary Painting Exhibition</t>
    <phoneticPr fontId="0" type="noConversion"/>
  </si>
  <si>
    <r>
      <rPr>
        <sz val="11"/>
        <rFont val="新細明體"/>
        <family val="1"/>
        <charset val="136"/>
      </rPr>
      <t>馬家寶大師逝世二十五週年師生作品展</t>
    </r>
  </si>
  <si>
    <t>Hong Kong Drawing Association and Ma Jir-Bo Art Society</t>
  </si>
  <si>
    <r>
      <rPr>
        <sz val="11"/>
        <rFont val="新細明體"/>
        <family val="1"/>
        <charset val="136"/>
      </rPr>
      <t>香港素描學會、馬家寶紀念畫會</t>
    </r>
  </si>
  <si>
    <t>10110147</t>
  </si>
  <si>
    <r>
      <rPr>
        <sz val="11"/>
        <rFont val="新細明體"/>
        <family val="1"/>
        <charset val="136"/>
      </rPr>
      <t>黑龍江書畫精品香港展</t>
    </r>
  </si>
  <si>
    <t>The Promotion of Hong Kong Heilongjiang Economy and Hong Kong Chiu Chow Chamber of Commerce</t>
  </si>
  <si>
    <r>
      <rPr>
        <sz val="11"/>
        <rFont val="新細明體"/>
        <family val="1"/>
        <charset val="136"/>
      </rPr>
      <t>黑龍江省政協委員會、香港黑龍江經濟合作促進會、香港潮州商會</t>
    </r>
  </si>
  <si>
    <t>10110148</t>
  </si>
  <si>
    <t>10th Chinese Painting &amp; Calligraphy Course Exhibition</t>
    <phoneticPr fontId="0" type="noConversion"/>
  </si>
  <si>
    <r>
      <t>10</t>
    </r>
    <r>
      <rPr>
        <sz val="11"/>
        <rFont val="新細明體"/>
        <family val="1"/>
        <charset val="136"/>
      </rPr>
      <t>周年中國書畫班作品展覽</t>
    </r>
  </si>
  <si>
    <t>Confucius Hall of Hong Kong</t>
  </si>
  <si>
    <r>
      <rPr>
        <sz val="11"/>
        <rFont val="新細明體"/>
        <family val="1"/>
        <charset val="136"/>
      </rPr>
      <t>香港孔聖堂</t>
    </r>
  </si>
  <si>
    <t>10110149</t>
  </si>
  <si>
    <r>
      <rPr>
        <sz val="11"/>
        <rFont val="新細明體"/>
        <family val="1"/>
        <charset val="136"/>
      </rPr>
      <t>書畫展</t>
    </r>
  </si>
  <si>
    <t>Chinese Calligraphers Association of Hong Kong</t>
  </si>
  <si>
    <r>
      <rPr>
        <sz val="11"/>
        <rFont val="新細明體"/>
        <family val="1"/>
        <charset val="136"/>
      </rPr>
      <t>香港中國書法研究所</t>
    </r>
  </si>
  <si>
    <t>10110150</t>
  </si>
  <si>
    <t>Art Exhibition by Spotless Studio 2010</t>
    <phoneticPr fontId="0" type="noConversion"/>
  </si>
  <si>
    <r>
      <rPr>
        <sz val="11"/>
        <rFont val="新細明體"/>
        <family val="1"/>
        <charset val="136"/>
      </rPr>
      <t>靜意畫緣師生作品展</t>
    </r>
    <r>
      <rPr>
        <sz val="11"/>
        <rFont val="Arial"/>
        <family val="2"/>
      </rPr>
      <t>2010</t>
    </r>
  </si>
  <si>
    <t>10110151</t>
  </si>
  <si>
    <t>Traces of Muse II Exhibition of Chinese Painting by Tam Sing Chuk &amp; Students</t>
    <phoneticPr fontId="0" type="noConversion"/>
  </si>
  <si>
    <r>
      <rPr>
        <sz val="11"/>
        <rFont val="新細明體"/>
        <family val="1"/>
        <charset val="136"/>
      </rPr>
      <t>醉墨留痕</t>
    </r>
    <r>
      <rPr>
        <sz val="11"/>
        <rFont val="Arial"/>
        <family val="2"/>
      </rPr>
      <t>(</t>
    </r>
    <r>
      <rPr>
        <sz val="11"/>
        <rFont val="新細明體"/>
        <family val="1"/>
        <charset val="136"/>
      </rPr>
      <t>二</t>
    </r>
    <r>
      <rPr>
        <sz val="11"/>
        <rFont val="Arial"/>
        <family val="2"/>
      </rPr>
      <t>)</t>
    </r>
    <r>
      <rPr>
        <sz val="11"/>
        <rFont val="新細明體"/>
        <family val="1"/>
        <charset val="136"/>
      </rPr>
      <t>嶺南派譚聖卓師生畫展</t>
    </r>
  </si>
  <si>
    <t>10110152</t>
  </si>
  <si>
    <t>Microwave Screenarcadia - International New Media Arts Festival 2010</t>
    <phoneticPr fontId="0" type="noConversion"/>
  </si>
  <si>
    <r>
      <rPr>
        <sz val="11"/>
        <rFont val="新細明體"/>
        <family val="1"/>
        <charset val="136"/>
      </rPr>
      <t>天下太屏－微波國際新媒體藝術節</t>
    </r>
    <r>
      <rPr>
        <sz val="11"/>
        <rFont val="Arial"/>
        <family val="2"/>
      </rPr>
      <t>2010</t>
    </r>
  </si>
  <si>
    <t>10110153</t>
  </si>
  <si>
    <t>The Analects of Confucius - Jubilee Exhibition of The Jiazi Society of Calligraphy</t>
    <phoneticPr fontId="0" type="noConversion"/>
  </si>
  <si>
    <r>
      <rPr>
        <sz val="11"/>
        <rFont val="新細明體"/>
        <family val="1"/>
        <charset val="136"/>
      </rPr>
      <t>甲子書學會銀禧作品展──《論語》精選</t>
    </r>
  </si>
  <si>
    <r>
      <rPr>
        <sz val="11"/>
        <rFont val="新細明體"/>
        <family val="1"/>
        <charset val="136"/>
      </rPr>
      <t>翟仕堯</t>
    </r>
    <r>
      <rPr>
        <sz val="11"/>
        <rFont val="Arial"/>
        <family val="2"/>
      </rPr>
      <t xml:space="preserve">, </t>
    </r>
    <r>
      <rPr>
        <sz val="11"/>
        <rFont val="新細明體"/>
        <family val="1"/>
        <charset val="136"/>
      </rPr>
      <t>蘇樹輝</t>
    </r>
    <r>
      <rPr>
        <sz val="11"/>
        <rFont val="Arial"/>
        <family val="2"/>
      </rPr>
      <t xml:space="preserve">, </t>
    </r>
    <r>
      <rPr>
        <sz val="11"/>
        <rFont val="新細明體"/>
        <family val="1"/>
        <charset val="136"/>
      </rPr>
      <t>馬潤憲</t>
    </r>
    <r>
      <rPr>
        <sz val="11"/>
        <rFont val="Arial"/>
        <family val="2"/>
      </rPr>
      <t xml:space="preserve">, </t>
    </r>
    <r>
      <rPr>
        <sz val="11"/>
        <rFont val="新細明體"/>
        <family val="1"/>
        <charset val="136"/>
      </rPr>
      <t>李紀欣</t>
    </r>
    <r>
      <rPr>
        <sz val="11"/>
        <rFont val="Arial"/>
        <family val="2"/>
      </rPr>
      <t xml:space="preserve">, </t>
    </r>
    <r>
      <rPr>
        <sz val="11"/>
        <rFont val="新細明體"/>
        <family val="1"/>
        <charset val="136"/>
      </rPr>
      <t>郭耀偉</t>
    </r>
    <r>
      <rPr>
        <sz val="11"/>
        <rFont val="Arial"/>
        <family val="2"/>
      </rPr>
      <t xml:space="preserve">, </t>
    </r>
    <r>
      <rPr>
        <sz val="11"/>
        <rFont val="新細明體"/>
        <family val="1"/>
        <charset val="136"/>
      </rPr>
      <t>李詠梅</t>
    </r>
    <r>
      <rPr>
        <sz val="11"/>
        <rFont val="Arial"/>
        <family val="2"/>
      </rPr>
      <t xml:space="preserve">, </t>
    </r>
    <r>
      <rPr>
        <sz val="11"/>
        <rFont val="新細明體"/>
        <family val="1"/>
        <charset val="136"/>
      </rPr>
      <t>梁文儀</t>
    </r>
    <r>
      <rPr>
        <sz val="11"/>
        <rFont val="Arial"/>
        <family val="2"/>
      </rPr>
      <t xml:space="preserve">, </t>
    </r>
    <r>
      <rPr>
        <sz val="11"/>
        <rFont val="新細明體"/>
        <family val="1"/>
        <charset val="136"/>
      </rPr>
      <t>李煥好</t>
    </r>
    <r>
      <rPr>
        <sz val="11"/>
        <rFont val="Arial"/>
        <family val="2"/>
      </rPr>
      <t xml:space="preserve">, </t>
    </r>
    <r>
      <rPr>
        <sz val="11"/>
        <rFont val="新細明體"/>
        <family val="1"/>
        <charset val="136"/>
      </rPr>
      <t>徐沛之</t>
    </r>
    <r>
      <rPr>
        <sz val="11"/>
        <rFont val="Arial"/>
        <family val="2"/>
      </rPr>
      <t xml:space="preserve">, </t>
    </r>
    <r>
      <rPr>
        <sz val="11"/>
        <rFont val="新細明體"/>
        <family val="1"/>
        <charset val="136"/>
      </rPr>
      <t>李應平</t>
    </r>
    <r>
      <rPr>
        <sz val="11"/>
        <rFont val="Arial"/>
        <family val="2"/>
      </rPr>
      <t xml:space="preserve">, </t>
    </r>
    <r>
      <rPr>
        <sz val="11"/>
        <rFont val="新細明體"/>
        <family val="1"/>
        <charset val="136"/>
      </rPr>
      <t>李佩霞</t>
    </r>
    <r>
      <rPr>
        <sz val="11"/>
        <rFont val="Arial"/>
        <family val="2"/>
      </rPr>
      <t xml:space="preserve">, </t>
    </r>
    <r>
      <rPr>
        <sz val="11"/>
        <rFont val="新細明體"/>
        <family val="1"/>
        <charset val="136"/>
      </rPr>
      <t>吳維富</t>
    </r>
    <r>
      <rPr>
        <sz val="11"/>
        <rFont val="Arial"/>
        <family val="2"/>
      </rPr>
      <t xml:space="preserve">, </t>
    </r>
    <r>
      <rPr>
        <sz val="11"/>
        <rFont val="新細明體"/>
        <family val="1"/>
        <charset val="136"/>
      </rPr>
      <t>王炳泰</t>
    </r>
    <r>
      <rPr>
        <sz val="11"/>
        <rFont val="Arial"/>
        <family val="2"/>
      </rPr>
      <t xml:space="preserve">, </t>
    </r>
    <r>
      <rPr>
        <sz val="11"/>
        <rFont val="新細明體"/>
        <family val="1"/>
        <charset val="136"/>
      </rPr>
      <t>古潔堅</t>
    </r>
    <r>
      <rPr>
        <sz val="11"/>
        <rFont val="Arial"/>
        <family val="2"/>
      </rPr>
      <t xml:space="preserve">, </t>
    </r>
    <r>
      <rPr>
        <sz val="11"/>
        <rFont val="新細明體"/>
        <family val="1"/>
        <charset val="136"/>
      </rPr>
      <t>朱綠君</t>
    </r>
    <r>
      <rPr>
        <sz val="11"/>
        <rFont val="Arial"/>
        <family val="2"/>
      </rPr>
      <t xml:space="preserve">, </t>
    </r>
    <r>
      <rPr>
        <sz val="11"/>
        <rFont val="新細明體"/>
        <family val="1"/>
        <charset val="136"/>
      </rPr>
      <t>何笑貞</t>
    </r>
    <r>
      <rPr>
        <sz val="11"/>
        <rFont val="Arial"/>
        <family val="2"/>
      </rPr>
      <t xml:space="preserve">, </t>
    </r>
    <r>
      <rPr>
        <sz val="11"/>
        <rFont val="新細明體"/>
        <family val="1"/>
        <charset val="136"/>
      </rPr>
      <t>何麗雲</t>
    </r>
    <r>
      <rPr>
        <sz val="11"/>
        <rFont val="Arial"/>
        <family val="2"/>
      </rPr>
      <t xml:space="preserve">, </t>
    </r>
    <r>
      <rPr>
        <sz val="11"/>
        <rFont val="新細明體"/>
        <family val="1"/>
        <charset val="136"/>
      </rPr>
      <t>余筱貞</t>
    </r>
    <r>
      <rPr>
        <sz val="11"/>
        <rFont val="Arial"/>
        <family val="2"/>
      </rPr>
      <t xml:space="preserve">, </t>
    </r>
    <r>
      <rPr>
        <sz val="11"/>
        <rFont val="新細明體"/>
        <family val="1"/>
        <charset val="136"/>
      </rPr>
      <t>余艷萍</t>
    </r>
    <r>
      <rPr>
        <sz val="11"/>
        <rFont val="Arial"/>
        <family val="2"/>
      </rPr>
      <t xml:space="preserve">, </t>
    </r>
    <r>
      <rPr>
        <sz val="11"/>
        <rFont val="新細明體"/>
        <family val="1"/>
        <charset val="136"/>
      </rPr>
      <t>吳大年</t>
    </r>
    <r>
      <rPr>
        <sz val="11"/>
        <rFont val="Arial"/>
        <family val="2"/>
      </rPr>
      <t xml:space="preserve">, </t>
    </r>
    <r>
      <rPr>
        <sz val="11"/>
        <rFont val="新細明體"/>
        <family val="1"/>
        <charset val="136"/>
      </rPr>
      <t>岑燕蘭</t>
    </r>
    <r>
      <rPr>
        <sz val="11"/>
        <rFont val="Arial"/>
        <family val="2"/>
      </rPr>
      <t xml:space="preserve">, </t>
    </r>
    <r>
      <rPr>
        <sz val="11"/>
        <rFont val="新細明體"/>
        <family val="1"/>
        <charset val="136"/>
      </rPr>
      <t>李友文</t>
    </r>
    <r>
      <rPr>
        <sz val="11"/>
        <rFont val="Arial"/>
        <family val="2"/>
      </rPr>
      <t xml:space="preserve">, </t>
    </r>
    <r>
      <rPr>
        <sz val="11"/>
        <rFont val="新細明體"/>
        <family val="1"/>
        <charset val="136"/>
      </rPr>
      <t>李淨</t>
    </r>
    <r>
      <rPr>
        <sz val="11"/>
        <rFont val="Arial"/>
        <family val="2"/>
      </rPr>
      <t xml:space="preserve">, </t>
    </r>
    <r>
      <rPr>
        <sz val="11"/>
        <rFont val="新細明體"/>
        <family val="1"/>
        <charset val="136"/>
      </rPr>
      <t>李潔屏</t>
    </r>
    <r>
      <rPr>
        <sz val="11"/>
        <rFont val="Arial"/>
        <family val="2"/>
      </rPr>
      <t xml:space="preserve">, </t>
    </r>
    <r>
      <rPr>
        <sz val="11"/>
        <rFont val="新細明體"/>
        <family val="1"/>
        <charset val="136"/>
      </rPr>
      <t>周達豪</t>
    </r>
    <r>
      <rPr>
        <sz val="11"/>
        <rFont val="Arial"/>
        <family val="2"/>
      </rPr>
      <t xml:space="preserve">, </t>
    </r>
    <r>
      <rPr>
        <sz val="11"/>
        <rFont val="新細明體"/>
        <family val="1"/>
        <charset val="136"/>
      </rPr>
      <t>周慧蘭</t>
    </r>
    <r>
      <rPr>
        <sz val="11"/>
        <rFont val="Arial"/>
        <family val="2"/>
      </rPr>
      <t xml:space="preserve">, </t>
    </r>
    <r>
      <rPr>
        <sz val="11"/>
        <rFont val="新細明體"/>
        <family val="1"/>
        <charset val="136"/>
      </rPr>
      <t>招明</t>
    </r>
    <r>
      <rPr>
        <sz val="11"/>
        <rFont val="Arial"/>
        <family val="2"/>
      </rPr>
      <t xml:space="preserve">, </t>
    </r>
    <r>
      <rPr>
        <sz val="11"/>
        <rFont val="新細明體"/>
        <family val="1"/>
        <charset val="136"/>
      </rPr>
      <t>林德茂</t>
    </r>
    <r>
      <rPr>
        <sz val="11"/>
        <rFont val="Arial"/>
        <family val="2"/>
      </rPr>
      <t xml:space="preserve">, </t>
    </r>
    <r>
      <rPr>
        <sz val="11"/>
        <rFont val="新細明體"/>
        <family val="1"/>
        <charset val="136"/>
      </rPr>
      <t>姜趙玉蓮</t>
    </r>
    <r>
      <rPr>
        <sz val="11"/>
        <rFont val="Arial"/>
        <family val="2"/>
      </rPr>
      <t xml:space="preserve">, </t>
    </r>
    <r>
      <rPr>
        <sz val="11"/>
        <rFont val="新細明體"/>
        <family val="1"/>
        <charset val="136"/>
      </rPr>
      <t>姚錫安</t>
    </r>
    <r>
      <rPr>
        <sz val="11"/>
        <rFont val="Arial"/>
        <family val="2"/>
      </rPr>
      <t xml:space="preserve">, </t>
    </r>
    <r>
      <rPr>
        <sz val="11"/>
        <rFont val="新細明體"/>
        <family val="1"/>
        <charset val="136"/>
      </rPr>
      <t>胡妙玲</t>
    </r>
    <r>
      <rPr>
        <sz val="11"/>
        <rFont val="Arial"/>
        <family val="2"/>
      </rPr>
      <t xml:space="preserve">, </t>
    </r>
    <r>
      <rPr>
        <sz val="11"/>
        <rFont val="新細明體"/>
        <family val="1"/>
        <charset val="136"/>
      </rPr>
      <t>范誠忠</t>
    </r>
    <r>
      <rPr>
        <sz val="11"/>
        <rFont val="Arial"/>
        <family val="2"/>
      </rPr>
      <t xml:space="preserve">, </t>
    </r>
    <r>
      <rPr>
        <sz val="11"/>
        <rFont val="新細明體"/>
        <family val="1"/>
        <charset val="136"/>
      </rPr>
      <t>容浩然</t>
    </r>
    <r>
      <rPr>
        <sz val="11"/>
        <rFont val="Arial"/>
        <family val="2"/>
      </rPr>
      <t xml:space="preserve">, </t>
    </r>
    <r>
      <rPr>
        <sz val="11"/>
        <rFont val="新細明體"/>
        <family val="1"/>
        <charset val="136"/>
      </rPr>
      <t>容繩祖</t>
    </r>
    <r>
      <rPr>
        <sz val="11"/>
        <rFont val="Arial"/>
        <family val="2"/>
      </rPr>
      <t xml:space="preserve">, </t>
    </r>
    <r>
      <rPr>
        <sz val="11"/>
        <rFont val="新細明體"/>
        <family val="1"/>
        <charset val="136"/>
      </rPr>
      <t>翁築雄</t>
    </r>
    <r>
      <rPr>
        <sz val="11"/>
        <rFont val="Arial"/>
        <family val="2"/>
      </rPr>
      <t xml:space="preserve">, </t>
    </r>
    <r>
      <rPr>
        <sz val="11"/>
        <rFont val="新細明體"/>
        <family val="1"/>
        <charset val="136"/>
      </rPr>
      <t>高嘉玲</t>
    </r>
    <r>
      <rPr>
        <sz val="11"/>
        <rFont val="Arial"/>
        <family val="2"/>
      </rPr>
      <t xml:space="preserve">, </t>
    </r>
    <r>
      <rPr>
        <sz val="11"/>
        <rFont val="新細明體"/>
        <family val="1"/>
        <charset val="136"/>
      </rPr>
      <t>張詠</t>
    </r>
    <r>
      <rPr>
        <sz val="11"/>
        <rFont val="Arial"/>
        <family val="2"/>
      </rPr>
      <t xml:space="preserve">, </t>
    </r>
    <r>
      <rPr>
        <sz val="11"/>
        <rFont val="新細明體"/>
        <family val="1"/>
        <charset val="136"/>
      </rPr>
      <t>張醒熊</t>
    </r>
    <r>
      <rPr>
        <sz val="11"/>
        <rFont val="Arial"/>
        <family val="2"/>
      </rPr>
      <t xml:space="preserve">, </t>
    </r>
    <r>
      <rPr>
        <sz val="11"/>
        <rFont val="新細明體"/>
        <family val="1"/>
        <charset val="136"/>
      </rPr>
      <t>張耀萍</t>
    </r>
    <r>
      <rPr>
        <sz val="11"/>
        <rFont val="Arial"/>
        <family val="2"/>
      </rPr>
      <t xml:space="preserve">, </t>
    </r>
    <r>
      <rPr>
        <sz val="11"/>
        <rFont val="新細明體"/>
        <family val="1"/>
        <charset val="136"/>
      </rPr>
      <t>張蘇嘉惠</t>
    </r>
    <r>
      <rPr>
        <sz val="11"/>
        <rFont val="Arial"/>
        <family val="2"/>
      </rPr>
      <t xml:space="preserve">, </t>
    </r>
    <r>
      <rPr>
        <sz val="11"/>
        <rFont val="新細明體"/>
        <family val="1"/>
        <charset val="136"/>
      </rPr>
      <t>梁秋白</t>
    </r>
    <r>
      <rPr>
        <sz val="11"/>
        <rFont val="Arial"/>
        <family val="2"/>
      </rPr>
      <t>,</t>
    </r>
    <r>
      <rPr>
        <sz val="11"/>
        <rFont val="新細明體"/>
        <family val="1"/>
        <charset val="136"/>
      </rPr>
      <t>梁浪波</t>
    </r>
    <r>
      <rPr>
        <sz val="11"/>
        <rFont val="Arial"/>
        <family val="2"/>
      </rPr>
      <t xml:space="preserve">, </t>
    </r>
    <r>
      <rPr>
        <sz val="11"/>
        <rFont val="新細明體"/>
        <family val="1"/>
        <charset val="136"/>
      </rPr>
      <t>梁麗斯</t>
    </r>
    <r>
      <rPr>
        <sz val="11"/>
        <rFont val="Arial"/>
        <family val="2"/>
      </rPr>
      <t xml:space="preserve">, </t>
    </r>
    <r>
      <rPr>
        <sz val="11"/>
        <rFont val="新細明體"/>
        <family val="1"/>
        <charset val="136"/>
      </rPr>
      <t>梁寶珠</t>
    </r>
    <r>
      <rPr>
        <sz val="11"/>
        <rFont val="Arial"/>
        <family val="2"/>
      </rPr>
      <t xml:space="preserve">, </t>
    </r>
    <r>
      <rPr>
        <sz val="11"/>
        <rFont val="新細明體"/>
        <family val="1"/>
        <charset val="136"/>
      </rPr>
      <t>陳琛</t>
    </r>
    <r>
      <rPr>
        <sz val="11"/>
        <rFont val="Arial"/>
        <family val="2"/>
      </rPr>
      <t xml:space="preserve">, </t>
    </r>
    <r>
      <rPr>
        <sz val="11"/>
        <rFont val="新細明體"/>
        <family val="1"/>
        <charset val="136"/>
      </rPr>
      <t>陳用</t>
    </r>
    <r>
      <rPr>
        <sz val="11"/>
        <rFont val="Arial"/>
        <family val="2"/>
      </rPr>
      <t xml:space="preserve">, </t>
    </r>
    <r>
      <rPr>
        <sz val="11"/>
        <rFont val="新細明體"/>
        <family val="1"/>
        <charset val="136"/>
      </rPr>
      <t>陳少華</t>
    </r>
    <r>
      <rPr>
        <sz val="11"/>
        <rFont val="Arial"/>
        <family val="2"/>
      </rPr>
      <t xml:space="preserve">, </t>
    </r>
    <r>
      <rPr>
        <sz val="11"/>
        <rFont val="新細明體"/>
        <family val="1"/>
        <charset val="136"/>
      </rPr>
      <t>陳世柳</t>
    </r>
    <r>
      <rPr>
        <sz val="11"/>
        <rFont val="Arial"/>
        <family val="2"/>
      </rPr>
      <t xml:space="preserve">, </t>
    </r>
    <r>
      <rPr>
        <sz val="11"/>
        <rFont val="新細明體"/>
        <family val="1"/>
        <charset val="136"/>
      </rPr>
      <t>陳捷敏</t>
    </r>
    <r>
      <rPr>
        <sz val="11"/>
        <rFont val="Arial"/>
        <family val="2"/>
      </rPr>
      <t xml:space="preserve">, </t>
    </r>
    <r>
      <rPr>
        <sz val="11"/>
        <rFont val="新細明體"/>
        <family val="1"/>
        <charset val="136"/>
      </rPr>
      <t>陳雪儀</t>
    </r>
    <r>
      <rPr>
        <sz val="11"/>
        <rFont val="Arial"/>
        <family val="2"/>
      </rPr>
      <t xml:space="preserve">, </t>
    </r>
    <r>
      <rPr>
        <sz val="11"/>
        <rFont val="新細明體"/>
        <family val="1"/>
        <charset val="136"/>
      </rPr>
      <t>陳華煜</t>
    </r>
    <r>
      <rPr>
        <sz val="11"/>
        <rFont val="Arial"/>
        <family val="2"/>
      </rPr>
      <t xml:space="preserve">, </t>
    </r>
    <r>
      <rPr>
        <sz val="11"/>
        <rFont val="新細明體"/>
        <family val="1"/>
        <charset val="136"/>
      </rPr>
      <t>陳蔭禧</t>
    </r>
    <r>
      <rPr>
        <sz val="11"/>
        <rFont val="Arial"/>
        <family val="2"/>
      </rPr>
      <t>,</t>
    </r>
  </si>
  <si>
    <t>10110154</t>
  </si>
  <si>
    <t>Hong Kong Graphic Art Fiesta 2010: Convergence/ Divergence — An International Prints Exchange Exhibition</t>
    <phoneticPr fontId="0" type="noConversion"/>
  </si>
  <si>
    <r>
      <rPr>
        <sz val="11"/>
        <rFont val="新細明體"/>
        <family val="1"/>
        <charset val="136"/>
      </rPr>
      <t>香港圖像藝術節</t>
    </r>
    <r>
      <rPr>
        <sz val="11"/>
        <rFont val="Arial"/>
        <family val="2"/>
      </rPr>
      <t>2010</t>
    </r>
    <r>
      <rPr>
        <sz val="11"/>
        <rFont val="新細明體"/>
        <family val="1"/>
        <charset val="136"/>
      </rPr>
      <t>：岐流匯聚－國際圖像藝術交流展</t>
    </r>
  </si>
  <si>
    <t>195 artists from 24 local and international printing studios</t>
  </si>
  <si>
    <r>
      <rPr>
        <sz val="11"/>
        <rFont val="新細明體"/>
        <family val="1"/>
        <charset val="136"/>
      </rPr>
      <t>來自香港及世界各地</t>
    </r>
    <r>
      <rPr>
        <sz val="11"/>
        <rFont val="Arial"/>
        <family val="2"/>
      </rPr>
      <t>24</t>
    </r>
    <r>
      <rPr>
        <sz val="11"/>
        <rFont val="新細明體"/>
        <family val="1"/>
        <charset val="136"/>
      </rPr>
      <t>間版畫工作室的一百九十五位藝術家</t>
    </r>
  </si>
  <si>
    <t>10110155</t>
  </si>
  <si>
    <t>Youth Does Harm to Health Solo Exhibition by Chinese artist , Bu Hua</t>
    <phoneticPr fontId="0" type="noConversion"/>
  </si>
  <si>
    <t>Bu Hua</t>
  </si>
  <si>
    <t>10110156</t>
  </si>
  <si>
    <t>Definitions of Time Solo Exhibition of HK local artist , Au Hoi Lam</t>
    <phoneticPr fontId="0" type="noConversion"/>
  </si>
  <si>
    <r>
      <rPr>
        <sz val="11"/>
        <rFont val="新細明體"/>
        <family val="1"/>
        <charset val="136"/>
      </rPr>
      <t>時間釋義－區凱琳的繪畫</t>
    </r>
  </si>
  <si>
    <t>Au Hoi Lam</t>
  </si>
  <si>
    <r>
      <rPr>
        <sz val="11"/>
        <rFont val="新細明體"/>
        <family val="1"/>
        <charset val="136"/>
      </rPr>
      <t>區凱琳</t>
    </r>
  </si>
  <si>
    <t>10110157</t>
  </si>
  <si>
    <t>New Fable ll Solo Exhibition of Yan Ren Kui</t>
    <phoneticPr fontId="0" type="noConversion"/>
  </si>
  <si>
    <r>
      <rPr>
        <sz val="11"/>
        <rFont val="新細明體"/>
        <family val="1"/>
        <charset val="136"/>
      </rPr>
      <t>新寓言</t>
    </r>
  </si>
  <si>
    <t>Yan Ren Kui</t>
  </si>
  <si>
    <t>10110158</t>
  </si>
  <si>
    <t>Through the eyes of Glass - Group Exhibition of H.K photographe</t>
    <phoneticPr fontId="0" type="noConversion"/>
  </si>
  <si>
    <t>Through the eyes of Glass - Group Exhibition of H.K photographe</t>
  </si>
  <si>
    <t>Various artists</t>
  </si>
  <si>
    <t>10110159</t>
  </si>
  <si>
    <t>53 Art Museum, Guangzhou /China</t>
  </si>
  <si>
    <r>
      <rPr>
        <sz val="11"/>
        <color indexed="10"/>
        <rFont val="新細明體"/>
        <family val="1"/>
        <charset val="136"/>
      </rPr>
      <t>廣州五三美術館</t>
    </r>
  </si>
  <si>
    <t>Guangzhou Live 010</t>
  </si>
  <si>
    <r>
      <rPr>
        <sz val="11"/>
        <color indexed="10"/>
        <rFont val="新細明體"/>
        <family val="1"/>
        <charset val="136"/>
      </rPr>
      <t>廣州現場</t>
    </r>
    <r>
      <rPr>
        <sz val="11"/>
        <color indexed="10"/>
        <rFont val="Arial"/>
        <family val="2"/>
      </rPr>
      <t>010</t>
    </r>
  </si>
  <si>
    <t>Guangzhou Live International Action Art Festival</t>
  </si>
  <si>
    <r>
      <rPr>
        <sz val="11"/>
        <color indexed="10"/>
        <rFont val="新細明體"/>
        <family val="1"/>
        <charset val="136"/>
      </rPr>
      <t>廣州現場國際行為藝術節</t>
    </r>
  </si>
  <si>
    <t>Jonas Stampe</t>
  </si>
  <si>
    <t>Julien Blaine (France), Sylvette Babin (Canada
Peter Baren, the Netherlands) (Maurice Blok, the Netherlands), Nadia Capitaine (France), Chen Jin (China), He Chengyao (China), Lo?c Connanski (France), Brian Connolly (Northern Ireland), John Court (United K</t>
  </si>
  <si>
    <r>
      <rPr>
        <sz val="11"/>
        <color indexed="10"/>
        <rFont val="新細明體"/>
        <family val="1"/>
        <charset val="136"/>
      </rPr>
      <t>魂游</t>
    </r>
    <r>
      <rPr>
        <sz val="11"/>
        <color indexed="10"/>
        <rFont val="Arial"/>
        <family val="2"/>
      </rPr>
      <t xml:space="preserve"> </t>
    </r>
    <r>
      <rPr>
        <sz val="11"/>
        <color indexed="10"/>
        <rFont val="新細明體"/>
        <family val="1"/>
        <charset val="136"/>
      </rPr>
      <t>等</t>
    </r>
  </si>
  <si>
    <t>10110160</t>
  </si>
  <si>
    <t>Shanghai Art Museum, China</t>
  </si>
  <si>
    <t>Legacy and Creations – Ink Arts vs Ink Art</t>
  </si>
  <si>
    <r>
      <rPr>
        <sz val="11"/>
        <color indexed="10"/>
        <rFont val="新細明體"/>
        <family val="1"/>
        <charset val="136"/>
      </rPr>
      <t>承傳與創造──水墨對水墨</t>
    </r>
  </si>
  <si>
    <t>Hong Kong Museum of Art, Leisure and Cultural Services Department, HKSAR; Shanghai Art Museum, China</t>
  </si>
  <si>
    <r>
      <rPr>
        <sz val="11"/>
        <color indexed="10"/>
        <rFont val="新細明體"/>
        <family val="1"/>
        <charset val="136"/>
      </rPr>
      <t>香港藝術館、香港特別行政區政府康樂及文化事務署、中國上海美術館</t>
    </r>
  </si>
  <si>
    <t>Zhao Shao’ang, Yang Shanshen, Ding Yanyong, Hon Chi Fun, Luis Chan, Lu Shoukun, Irene Chou Lok Wen, Liu Guosong, Fang Zhaolin, Kwok Mang Ho (Frog King),  Wucius Wong, Chu Hing Wah, Raymond Fung Wing Kee, Choi Hoi Ying, Tien Chi, Wong Sau Ching, Lee Chun Y</t>
  </si>
  <si>
    <r>
      <rPr>
        <sz val="11"/>
        <color indexed="10"/>
        <rFont val="新細明體"/>
        <family val="1"/>
        <charset val="136"/>
      </rPr>
      <t>趙少昂、楊善深、丁衍庸、韓志勳、陳福善、呂壽琨、周綠雲、劉國松、方召麔、郭孟浩</t>
    </r>
    <r>
      <rPr>
        <sz val="11"/>
        <color indexed="10"/>
        <rFont val="Arial"/>
        <family val="2"/>
      </rPr>
      <t>(</t>
    </r>
    <r>
      <rPr>
        <sz val="11"/>
        <color indexed="10"/>
        <rFont val="新細明體"/>
        <family val="1"/>
        <charset val="136"/>
      </rPr>
      <t>蛙王</t>
    </r>
    <r>
      <rPr>
        <sz val="11"/>
        <color indexed="10"/>
        <rFont val="Arial"/>
        <family val="2"/>
      </rPr>
      <t>)</t>
    </r>
    <r>
      <rPr>
        <sz val="11"/>
        <color indexed="10"/>
        <rFont val="新細明體"/>
        <family val="1"/>
        <charset val="136"/>
      </rPr>
      <t>、王無邪、朱興華、馮永基、蔡海鷹、天池、王守清、李君毅、熊海、黃孝逵、萬青屴、郭瑛、梁嘉賢、石家豪、管偉邦、文鳳儀、梁巨廷、陳餘生、韋一空、呂振光、李展輝、甘志強、莫一新、吳觀麟、黃琮瑜、唐詠詩、馮康</t>
    </r>
    <r>
      <rPr>
        <sz val="11"/>
        <color indexed="10"/>
        <rFont val="Arial"/>
        <family val="2"/>
      </rPr>
      <t>?</t>
    </r>
    <r>
      <rPr>
        <sz val="11"/>
        <color indexed="10"/>
        <rFont val="新細明體"/>
        <family val="1"/>
        <charset val="136"/>
      </rPr>
      <t>、佘雪曼、翟仕堯、區大為、容浩然、靳埭強、葉民任、溤湛華</t>
    </r>
    <r>
      <rPr>
        <sz val="11"/>
        <color indexed="10"/>
        <rFont val="Arial"/>
        <family val="2"/>
      </rPr>
      <t>(</t>
    </r>
    <r>
      <rPr>
        <sz val="11"/>
        <color indexed="10"/>
        <rFont val="新細明體"/>
        <family val="1"/>
        <charset val="136"/>
      </rPr>
      <t>馮一峰</t>
    </r>
    <r>
      <rPr>
        <sz val="11"/>
        <color indexed="10"/>
        <rFont val="Arial"/>
        <family val="2"/>
      </rPr>
      <t>)</t>
    </r>
    <r>
      <rPr>
        <sz val="11"/>
        <color indexed="10"/>
        <rFont val="新細明體"/>
        <family val="1"/>
        <charset val="136"/>
      </rPr>
      <t>、葉愷、馮明秋、蔡啟仁</t>
    </r>
  </si>
  <si>
    <r>
      <rPr>
        <sz val="11"/>
        <color indexed="10"/>
        <rFont val="新細明體"/>
        <family val="1"/>
        <charset val="136"/>
      </rPr>
      <t>蔡仞姿</t>
    </r>
  </si>
  <si>
    <t>10110162</t>
  </si>
  <si>
    <t>Zhejiang Art Museum, China</t>
  </si>
  <si>
    <r>
      <rPr>
        <sz val="11"/>
        <color indexed="10"/>
        <rFont val="新細明體"/>
        <family val="1"/>
        <charset val="136"/>
      </rPr>
      <t>中國浙江美術館</t>
    </r>
  </si>
  <si>
    <t>East Meets West: Wu Guanzhong's Art Retrospective Exhibition</t>
  </si>
  <si>
    <r>
      <rPr>
        <sz val="11"/>
        <color indexed="10"/>
        <rFont val="新細明體"/>
        <family val="1"/>
        <charset val="136"/>
      </rPr>
      <t>東西貫中：吳冠中藝術回顧大展</t>
    </r>
  </si>
  <si>
    <t>Ministry of Culture of the People's Republic of China, The People's Government of Zhejiang Province</t>
  </si>
  <si>
    <r>
      <rPr>
        <sz val="11"/>
        <color indexed="10"/>
        <rFont val="新細明體"/>
        <family val="1"/>
        <charset val="136"/>
      </rPr>
      <t>中華人民共和國文化部浙江省人民政府</t>
    </r>
  </si>
  <si>
    <t>Zhejiang Provincial Department of Culture, China Academy of Art, National Aret Museum of China, The National Art Gallery, Singapore, Zhejiang Art Museum, Shanghai Art Museum, Hong Kong Museum of Art, Leisure and Cultural Services Department, The Palace Mu</t>
  </si>
  <si>
    <r>
      <rPr>
        <sz val="11"/>
        <color indexed="10"/>
        <rFont val="新細明體"/>
        <family val="1"/>
        <charset val="136"/>
      </rPr>
      <t>浙江省文化廳、中國美術學院、中國美術館、新加坡國家美術館、浙江美術館、上海美術館、康樂及文化事務署香港藝術館、故宮博物院、北京魯迅博物館</t>
    </r>
  </si>
  <si>
    <t>10110163</t>
  </si>
  <si>
    <t>Guan Shanyue Art Museum, Shenzhen, China</t>
  </si>
  <si>
    <t>The 7th International Ink Painting Biennale of Shenzhen – Hong Kong Ink Art</t>
  </si>
  <si>
    <r>
      <rPr>
        <sz val="11"/>
        <color indexed="10"/>
        <rFont val="新細明體"/>
        <family val="1"/>
        <charset val="136"/>
      </rPr>
      <t>第七屆深圳國際水墨雙年展邀請展：香港當代水墨</t>
    </r>
  </si>
  <si>
    <r>
      <rPr>
        <sz val="11"/>
        <color indexed="10"/>
        <rFont val="新細明體"/>
        <family val="1"/>
        <charset val="136"/>
      </rPr>
      <t>深圳市人民政府</t>
    </r>
  </si>
  <si>
    <r>
      <rPr>
        <sz val="11"/>
        <color indexed="10"/>
        <rFont val="新細明體"/>
        <family val="1"/>
        <charset val="136"/>
      </rPr>
      <t>深圳畫院</t>
    </r>
  </si>
  <si>
    <t>Tang Hoi-chiu</t>
  </si>
  <si>
    <r>
      <rPr>
        <sz val="11"/>
        <color indexed="10"/>
        <rFont val="新細明體"/>
        <family val="1"/>
        <charset val="136"/>
      </rPr>
      <t>鄧海超</t>
    </r>
  </si>
  <si>
    <r>
      <rPr>
        <sz val="11"/>
        <color indexed="10"/>
        <rFont val="新細明體"/>
        <family val="1"/>
        <charset val="136"/>
      </rPr>
      <t>趙少昂、楊善深、丁衍庸、韓志勳、陳福善、呂壽琨、周綠雲、劉國松、方召麔、郭孟浩</t>
    </r>
    <r>
      <rPr>
        <sz val="11"/>
        <color indexed="10"/>
        <rFont val="Arial"/>
        <family val="2"/>
      </rPr>
      <t xml:space="preserve"> (</t>
    </r>
    <r>
      <rPr>
        <sz val="11"/>
        <color indexed="10"/>
        <rFont val="新細明體"/>
        <family val="1"/>
        <charset val="136"/>
      </rPr>
      <t>蛙王</t>
    </r>
    <r>
      <rPr>
        <sz val="11"/>
        <color indexed="10"/>
        <rFont val="Arial"/>
        <family val="2"/>
      </rPr>
      <t>)</t>
    </r>
    <r>
      <rPr>
        <sz val="11"/>
        <color indexed="10"/>
        <rFont val="新細明體"/>
        <family val="1"/>
        <charset val="136"/>
      </rPr>
      <t>、王無邪、朱興華、馮永基、蔡海鷹、天池、王守清、李君毅、熊海、黃孝逵、萬青屴、郭瑛、梁嘉賢、石家豪、管偉邦、文鳳儀、梁巨廷、陳餘生、韋一空、呂振光、李展輝、甘志強、莫一新、吳觀麟、黃琮瑜、唐詠詩、靳埭強</t>
    </r>
  </si>
  <si>
    <t>10110164</t>
  </si>
  <si>
    <t>3/F, The Landmark, 11 Pedder Street, Central, Hong Kong</t>
  </si>
  <si>
    <r>
      <rPr>
        <sz val="11"/>
        <rFont val="新細明體"/>
        <family val="1"/>
        <charset val="136"/>
      </rPr>
      <t>置地廣場</t>
    </r>
    <r>
      <rPr>
        <sz val="11"/>
        <rFont val="Arial"/>
        <family val="2"/>
      </rPr>
      <t>(</t>
    </r>
    <r>
      <rPr>
        <sz val="11"/>
        <rFont val="新細明體"/>
        <family val="1"/>
        <charset val="136"/>
      </rPr>
      <t>中環畢打街</t>
    </r>
    <r>
      <rPr>
        <sz val="11"/>
        <rFont val="Arial"/>
        <family val="2"/>
      </rPr>
      <t>11</t>
    </r>
    <r>
      <rPr>
        <sz val="11"/>
        <rFont val="新細明體"/>
        <family val="1"/>
        <charset val="136"/>
      </rPr>
      <t>號</t>
    </r>
    <r>
      <rPr>
        <sz val="11"/>
        <rFont val="Arial"/>
        <family val="2"/>
      </rPr>
      <t>3</t>
    </r>
    <r>
      <rPr>
        <sz val="11"/>
        <rFont val="新細明體"/>
        <family val="1"/>
        <charset val="136"/>
      </rPr>
      <t>樓</t>
    </r>
    <r>
      <rPr>
        <sz val="11"/>
        <rFont val="Arial"/>
        <family val="2"/>
      </rPr>
      <t>)</t>
    </r>
  </si>
  <si>
    <t>Collective Memory – Kong Kai Ming Sketches Exhibition</t>
    <phoneticPr fontId="0" type="noConversion"/>
  </si>
  <si>
    <r>
      <rPr>
        <sz val="11"/>
        <rFont val="新細明體"/>
        <family val="1"/>
        <charset val="136"/>
      </rPr>
      <t>集體回憶</t>
    </r>
    <r>
      <rPr>
        <sz val="11"/>
        <rFont val="Arial"/>
        <family val="2"/>
      </rPr>
      <t>-</t>
    </r>
    <r>
      <rPr>
        <sz val="11"/>
        <rFont val="新細明體"/>
        <family val="1"/>
        <charset val="136"/>
      </rPr>
      <t>江啟明素描展</t>
    </r>
  </si>
  <si>
    <t>10110165</t>
  </si>
  <si>
    <t>2/F Former Central Police Station Compound, 10 Hollywood Road, Central</t>
  </si>
  <si>
    <r>
      <rPr>
        <sz val="11"/>
        <rFont val="新細明體"/>
        <family val="1"/>
        <charset val="136"/>
      </rPr>
      <t>中環荷里活道</t>
    </r>
    <r>
      <rPr>
        <sz val="11"/>
        <rFont val="Arial"/>
        <family val="2"/>
      </rPr>
      <t>10</t>
    </r>
    <r>
      <rPr>
        <sz val="11"/>
        <rFont val="新細明體"/>
        <family val="1"/>
        <charset val="136"/>
      </rPr>
      <t>號前中區警署建築群總部大樓</t>
    </r>
    <r>
      <rPr>
        <sz val="11"/>
        <rFont val="Arial"/>
        <family val="2"/>
      </rPr>
      <t>2</t>
    </r>
    <r>
      <rPr>
        <sz val="11"/>
        <rFont val="新細明體"/>
        <family val="1"/>
        <charset val="136"/>
      </rPr>
      <t>樓</t>
    </r>
  </si>
  <si>
    <t>First Photographs of Hong Kong</t>
    <phoneticPr fontId="0" type="noConversion"/>
  </si>
  <si>
    <r>
      <rPr>
        <sz val="11"/>
        <rFont val="新細明體"/>
        <family val="1"/>
        <charset val="136"/>
      </rPr>
      <t>香港最早期照片展</t>
    </r>
  </si>
  <si>
    <r>
      <rPr>
        <sz val="11"/>
        <rFont val="新細明體"/>
        <family val="1"/>
        <charset val="136"/>
      </rPr>
      <t>香港攝影文化協會、龍秀藝術企劃</t>
    </r>
  </si>
  <si>
    <t>Regine Thiriez, Edwin K. Lai</t>
  </si>
  <si>
    <r>
      <rPr>
        <sz val="11"/>
        <rFont val="新細明體"/>
        <family val="1"/>
        <charset val="136"/>
      </rPr>
      <t>狹瑞景、黎健強</t>
    </r>
  </si>
  <si>
    <t>Collection of Mus?e Guimet; Biblioth?que Nationale de France; Mus?e d'Histoire Naturelle de Lille; The Royal Asiatic Society of Great Britain and Ireland, RAS; Peabody Essex Museum; Soci?t? de G?ographie, France; Wellcome Library; Howard &amp; Jane Ricketts C</t>
  </si>
  <si>
    <r>
      <rPr>
        <sz val="11"/>
        <rFont val="新細明體"/>
        <family val="1"/>
        <charset val="136"/>
      </rPr>
      <t>法國吉美國立亞洲藝術博物館、法國國家圖書館、法國自然歷史博物館、皇家亞洲協會及美國皮博地埃塞克斯博物館、法國地理學會、英國威爾康圖書館、霍華德及簡</t>
    </r>
    <r>
      <rPr>
        <sz val="11"/>
        <rFont val="Arial"/>
        <family val="2"/>
      </rPr>
      <t>?</t>
    </r>
    <r>
      <rPr>
        <sz val="11"/>
        <rFont val="新細明體"/>
        <family val="1"/>
        <charset val="136"/>
      </rPr>
      <t>里基茨藏品以及收藏家</t>
    </r>
    <r>
      <rPr>
        <sz val="11"/>
        <rFont val="Arial"/>
        <family val="2"/>
      </rPr>
      <t>Dennis George</t>
    </r>
    <r>
      <rPr>
        <sz val="11"/>
        <rFont val="新細明體"/>
        <family val="1"/>
        <charset val="136"/>
      </rPr>
      <t>、</t>
    </r>
    <r>
      <rPr>
        <sz val="11"/>
        <rFont val="Arial"/>
        <family val="2"/>
      </rPr>
      <t>Serge Kakou Crow</t>
    </r>
    <r>
      <rPr>
        <sz val="11"/>
        <rFont val="新細明體"/>
        <family val="1"/>
        <charset val="136"/>
      </rPr>
      <t>及</t>
    </r>
    <r>
      <rPr>
        <sz val="11"/>
        <rFont val="Arial"/>
        <family val="2"/>
      </rPr>
      <t>R?gine Thiriez</t>
    </r>
    <r>
      <rPr>
        <sz val="11"/>
        <rFont val="新細明體"/>
        <family val="1"/>
        <charset val="136"/>
      </rPr>
      <t>的藏品</t>
    </r>
  </si>
  <si>
    <t>10110166</t>
  </si>
  <si>
    <t>3/F Former Central Police Station Compound, 10 Hollywood Road, Central</t>
  </si>
  <si>
    <r>
      <rPr>
        <sz val="11"/>
        <rFont val="新細明體"/>
        <family val="1"/>
        <charset val="136"/>
      </rPr>
      <t>中環荷里活道</t>
    </r>
    <r>
      <rPr>
        <sz val="11"/>
        <rFont val="Arial"/>
        <family val="2"/>
      </rPr>
      <t>10</t>
    </r>
    <r>
      <rPr>
        <sz val="11"/>
        <rFont val="新細明體"/>
        <family val="1"/>
        <charset val="136"/>
      </rPr>
      <t>號前中區警署建築群總部大樓</t>
    </r>
    <r>
      <rPr>
        <sz val="11"/>
        <rFont val="Arial"/>
        <family val="2"/>
      </rPr>
      <t>3</t>
    </r>
    <r>
      <rPr>
        <sz val="11"/>
        <rFont val="新細明體"/>
        <family val="1"/>
        <charset val="136"/>
      </rPr>
      <t>樓</t>
    </r>
  </si>
  <si>
    <t>Passion</t>
    <phoneticPr fontId="0" type="noConversion"/>
  </si>
  <si>
    <r>
      <rPr>
        <sz val="11"/>
        <rFont val="新細明體"/>
        <family val="1"/>
        <charset val="136"/>
      </rPr>
      <t>《光影情》光影會攝影展</t>
    </r>
  </si>
  <si>
    <r>
      <rPr>
        <sz val="11"/>
        <rFont val="新細明體"/>
        <family val="1"/>
        <charset val="136"/>
      </rPr>
      <t>香港攝影文化協會</t>
    </r>
  </si>
  <si>
    <r>
      <rPr>
        <sz val="11"/>
        <rFont val="新細明體"/>
        <family val="1"/>
        <charset val="136"/>
      </rPr>
      <t>吳景山、凌兆</t>
    </r>
    <r>
      <rPr>
        <sz val="11"/>
        <rFont val="Arial"/>
        <family val="2"/>
      </rPr>
      <t>?</t>
    </r>
    <r>
      <rPr>
        <sz val="11"/>
        <rFont val="新細明體"/>
        <family val="1"/>
        <charset val="136"/>
      </rPr>
      <t>、王鬃瑜、陸藝揚、</t>
    </r>
    <r>
      <rPr>
        <sz val="11"/>
        <rFont val="Arial"/>
        <family val="2"/>
      </rPr>
      <t xml:space="preserve"> </t>
    </r>
    <r>
      <rPr>
        <sz val="11"/>
        <rFont val="新細明體"/>
        <family val="1"/>
        <charset val="136"/>
      </rPr>
      <t>司馬十一、元泊八、黃錦泉、黃天賜、張明德、鄭振耀、許嘉慶、</t>
    </r>
    <r>
      <rPr>
        <sz val="11"/>
        <rFont val="Arial"/>
        <family val="2"/>
      </rPr>
      <t xml:space="preserve"> </t>
    </r>
    <r>
      <rPr>
        <sz val="11"/>
        <rFont val="新細明體"/>
        <family val="1"/>
        <charset val="136"/>
      </rPr>
      <t>陳德昌、周潤發</t>
    </r>
  </si>
  <si>
    <t>10110167</t>
  </si>
  <si>
    <t>The Hong Kong 35mm Photography Society Exhibition</t>
    <phoneticPr fontId="0" type="noConversion"/>
  </si>
  <si>
    <r>
      <rPr>
        <sz val="11"/>
        <rFont val="新細明體"/>
        <family val="1"/>
        <charset val="136"/>
      </rPr>
      <t>龍游香港──香港</t>
    </r>
    <r>
      <rPr>
        <sz val="11"/>
        <rFont val="Arial"/>
        <family val="2"/>
      </rPr>
      <t>35</t>
    </r>
    <r>
      <rPr>
        <sz val="11"/>
        <rFont val="新細明體"/>
        <family val="1"/>
        <charset val="136"/>
      </rPr>
      <t>攝影研究會展覽</t>
    </r>
  </si>
  <si>
    <r>
      <rPr>
        <sz val="11"/>
        <rFont val="新細明體"/>
        <family val="1"/>
        <charset val="136"/>
      </rPr>
      <t>香港攝影文化協會、香港中華攝影學會、香港</t>
    </r>
    <r>
      <rPr>
        <sz val="11"/>
        <rFont val="Arial"/>
        <family val="2"/>
      </rPr>
      <t>35</t>
    </r>
    <r>
      <rPr>
        <sz val="11"/>
        <rFont val="新細明體"/>
        <family val="1"/>
        <charset val="136"/>
      </rPr>
      <t>攝影研究會</t>
    </r>
  </si>
  <si>
    <t>10110168</t>
  </si>
  <si>
    <r>
      <rPr>
        <sz val="11"/>
        <rFont val="新細明體"/>
        <family val="1"/>
        <charset val="136"/>
      </rPr>
      <t>中環廣場</t>
    </r>
    <r>
      <rPr>
        <sz val="11"/>
        <rFont val="Arial"/>
        <family val="2"/>
      </rPr>
      <t>(</t>
    </r>
    <r>
      <rPr>
        <sz val="11"/>
        <rFont val="新細明體"/>
        <family val="1"/>
        <charset val="136"/>
      </rPr>
      <t>一樓大堂</t>
    </r>
    <r>
      <rPr>
        <sz val="11"/>
        <rFont val="Arial"/>
        <family val="2"/>
      </rPr>
      <t>)</t>
    </r>
  </si>
  <si>
    <t>Lotus Fantasia' – Photography by Leo K. K. Wong</t>
    <phoneticPr fontId="0" type="noConversion"/>
  </si>
  <si>
    <r>
      <rPr>
        <sz val="11"/>
        <rFont val="新細明體"/>
        <family val="1"/>
        <charset val="136"/>
      </rPr>
      <t>綠。塘。搖。艷</t>
    </r>
    <r>
      <rPr>
        <sz val="11"/>
        <rFont val="Arial"/>
        <family val="2"/>
      </rPr>
      <t xml:space="preserve"> </t>
    </r>
    <r>
      <rPr>
        <sz val="11"/>
        <rFont val="新細明體"/>
        <family val="1"/>
        <charset val="136"/>
      </rPr>
      <t>黃貴權攝影展</t>
    </r>
  </si>
  <si>
    <t>Leo K. K. Wong</t>
  </si>
  <si>
    <t>10110169</t>
  </si>
  <si>
    <t>Wild Deer Garden – works by Alex Heung</t>
    <phoneticPr fontId="0" type="noConversion"/>
  </si>
  <si>
    <r>
      <rPr>
        <sz val="11"/>
        <rFont val="新細明體"/>
        <family val="1"/>
        <charset val="136"/>
      </rPr>
      <t>鹿野苑香建峰作品展</t>
    </r>
  </si>
  <si>
    <t xml:space="preserve"> Alex Heung</t>
  </si>
  <si>
    <r>
      <rPr>
        <sz val="11"/>
        <rFont val="新細明體"/>
        <family val="1"/>
        <charset val="136"/>
      </rPr>
      <t>香建峰</t>
    </r>
  </si>
  <si>
    <t>10110170</t>
  </si>
  <si>
    <t>FlowerLand - works by Tsang Chui Mei &amp; Alannala Lau</t>
    <phoneticPr fontId="0" type="noConversion"/>
  </si>
  <si>
    <r>
      <rPr>
        <sz val="11"/>
        <rFont val="新細明體"/>
        <family val="1"/>
        <charset val="136"/>
      </rPr>
      <t>花界</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曾翠薇與劉星雨畫展</t>
    </r>
  </si>
  <si>
    <t>Tsang Chui Mei, Alannala Lau</t>
  </si>
  <si>
    <r>
      <rPr>
        <sz val="11"/>
        <rFont val="新細明體"/>
        <family val="1"/>
        <charset val="136"/>
      </rPr>
      <t>曾翠薇、劉星雨</t>
    </r>
  </si>
  <si>
    <t>10110171</t>
  </si>
  <si>
    <t>The Plain – Him Lo Solo Exhibition</t>
    <phoneticPr fontId="0" type="noConversion"/>
  </si>
  <si>
    <r>
      <rPr>
        <sz val="11"/>
        <rFont val="新細明體"/>
        <family val="1"/>
        <charset val="136"/>
      </rPr>
      <t>冷平原</t>
    </r>
    <r>
      <rPr>
        <sz val="11"/>
        <rFont val="Arial"/>
        <family val="2"/>
      </rPr>
      <t>—</t>
    </r>
    <r>
      <rPr>
        <sz val="11"/>
        <rFont val="新細明體"/>
        <family val="1"/>
        <charset val="136"/>
      </rPr>
      <t>盧樂謙個人展</t>
    </r>
  </si>
  <si>
    <t>Him Lo</t>
  </si>
  <si>
    <t>10110172</t>
  </si>
  <si>
    <t>The Garden of Joy – Works by Lucia N.Y. Cheung</t>
    <phoneticPr fontId="0" type="noConversion"/>
  </si>
  <si>
    <r>
      <rPr>
        <sz val="11"/>
        <rFont val="新細明體"/>
        <family val="1"/>
        <charset val="136"/>
      </rPr>
      <t>樂園</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樂源：張雅燕畫選</t>
    </r>
  </si>
  <si>
    <t>Lucia N.Y. Cheung</t>
  </si>
  <si>
    <r>
      <rPr>
        <sz val="11"/>
        <rFont val="新細明體"/>
        <family val="1"/>
        <charset val="136"/>
      </rPr>
      <t>張雅燕</t>
    </r>
  </si>
  <si>
    <t>5/F Pao Galleries</t>
  </si>
  <si>
    <r>
      <rPr>
        <sz val="11"/>
        <rFont val="新細明體"/>
        <family val="1"/>
        <charset val="136"/>
      </rPr>
      <t>五樓包氏畫廊</t>
    </r>
  </si>
  <si>
    <t>10110174</t>
  </si>
  <si>
    <t>Mothers &amp; Daughters: Impressions and Voices from Remote Villages in China</t>
    <phoneticPr fontId="0" type="noConversion"/>
  </si>
  <si>
    <r>
      <rPr>
        <sz val="11"/>
        <rFont val="新細明體"/>
        <family val="1"/>
        <charset val="136"/>
      </rPr>
      <t>母親與女兒：</t>
    </r>
    <r>
      <rPr>
        <sz val="11"/>
        <rFont val="Arial"/>
        <family val="2"/>
      </rPr>
      <t xml:space="preserve"> </t>
    </r>
    <r>
      <rPr>
        <sz val="11"/>
        <rFont val="新細明體"/>
        <family val="1"/>
        <charset val="136"/>
      </rPr>
      <t>對中國偏僻鄉村的感想</t>
    </r>
  </si>
  <si>
    <t>The Earthpulse Foundation</t>
  </si>
  <si>
    <t>10110175</t>
  </si>
  <si>
    <r>
      <t>Walasse Ting</t>
    </r>
    <r>
      <rPr>
        <sz val="11"/>
        <rFont val="新細明體"/>
        <family val="1"/>
        <charset val="136"/>
      </rPr>
      <t>（</t>
    </r>
    <r>
      <rPr>
        <sz val="11"/>
        <rFont val="Arial"/>
        <family val="2"/>
      </rPr>
      <t>1928-2010</t>
    </r>
    <r>
      <rPr>
        <sz val="11"/>
        <rFont val="新細明體"/>
        <family val="1"/>
        <charset val="136"/>
      </rPr>
      <t>）</t>
    </r>
    <r>
      <rPr>
        <sz val="11"/>
        <rFont val="Arial"/>
        <family val="2"/>
      </rPr>
      <t>I Love Flowers All My Life</t>
    </r>
  </si>
  <si>
    <r>
      <rPr>
        <sz val="11"/>
        <rFont val="新細明體"/>
        <family val="1"/>
        <charset val="136"/>
      </rPr>
      <t>丁雄泉（</t>
    </r>
    <r>
      <rPr>
        <sz val="11"/>
        <rFont val="Arial"/>
        <family val="2"/>
      </rPr>
      <t>1928-2010</t>
    </r>
    <r>
      <rPr>
        <sz val="11"/>
        <rFont val="新細明體"/>
        <family val="1"/>
        <charset val="136"/>
      </rPr>
      <t>）一生愛花</t>
    </r>
  </si>
  <si>
    <t>Walasse Ting</t>
  </si>
  <si>
    <t>10110177</t>
  </si>
  <si>
    <t>Sins of Hong Kong</t>
    <phoneticPr fontId="0" type="noConversion"/>
  </si>
  <si>
    <t>Sins of Hong Kong</t>
  </si>
  <si>
    <t>Andrew Lin</t>
  </si>
  <si>
    <t>10110178</t>
  </si>
  <si>
    <t>Supreme Ideals</t>
    <phoneticPr fontId="0" type="noConversion"/>
  </si>
  <si>
    <t>Supreme Ideals</t>
  </si>
  <si>
    <t>Chen Li, Chen Yu</t>
  </si>
  <si>
    <t>10110179</t>
  </si>
  <si>
    <t>Bad Taste</t>
    <phoneticPr fontId="0" type="noConversion"/>
  </si>
  <si>
    <t>Bad Taste</t>
  </si>
  <si>
    <t>Chen Fei</t>
  </si>
  <si>
    <t>10110180</t>
  </si>
  <si>
    <t>The Fading Sun</t>
    <phoneticPr fontId="0" type="noConversion"/>
  </si>
  <si>
    <t>The Fading Sun</t>
  </si>
  <si>
    <t>Zhang Lin Hai</t>
  </si>
  <si>
    <t>10110182</t>
  </si>
  <si>
    <r>
      <rPr>
        <sz val="11"/>
        <rFont val="新細明體"/>
        <family val="1"/>
        <charset val="136"/>
      </rPr>
      <t>慶祝中華人民共和國成立六十周年京港書畫展巡禮</t>
    </r>
  </si>
  <si>
    <t>Tuen Mun Arts Oromotion Association</t>
  </si>
  <si>
    <t>10110183</t>
  </si>
  <si>
    <t>Exhibition of Winning Entries of Endangered Species Protection Wallpaper Design Competition</t>
    <phoneticPr fontId="0" type="noConversion"/>
  </si>
  <si>
    <r>
      <rPr>
        <sz val="11"/>
        <rFont val="新細明體"/>
        <family val="1"/>
        <charset val="136"/>
      </rPr>
      <t>保護瀕危物種電腦桌布設計比賽得獎作品展覽</t>
    </r>
  </si>
  <si>
    <t>10110184</t>
  </si>
  <si>
    <t>Calligraphy and Painting Exhibition 2010</t>
    <phoneticPr fontId="0" type="noConversion"/>
  </si>
  <si>
    <r>
      <rPr>
        <sz val="11"/>
        <rFont val="新細明體"/>
        <family val="1"/>
        <charset val="136"/>
      </rPr>
      <t>屯門文藝協進會</t>
    </r>
    <r>
      <rPr>
        <sz val="11"/>
        <rFont val="Arial"/>
        <family val="2"/>
      </rPr>
      <t>2010</t>
    </r>
    <r>
      <rPr>
        <sz val="11"/>
        <rFont val="新細明體"/>
        <family val="1"/>
        <charset val="136"/>
      </rPr>
      <t>名家書畫展暨開幕典禮</t>
    </r>
  </si>
  <si>
    <t>Tuen Mun Arts Promotion Association Venue</t>
  </si>
  <si>
    <t>10110185</t>
  </si>
  <si>
    <t>Central Atrium, 1/F, tmtplaza</t>
  </si>
  <si>
    <r>
      <rPr>
        <sz val="11"/>
        <rFont val="新細明體"/>
        <family val="1"/>
        <charset val="136"/>
      </rPr>
      <t>屯門市廣場</t>
    </r>
    <r>
      <rPr>
        <sz val="11"/>
        <rFont val="Arial"/>
        <family val="2"/>
      </rPr>
      <t>(1</t>
    </r>
    <r>
      <rPr>
        <sz val="11"/>
        <rFont val="新細明體"/>
        <family val="1"/>
        <charset val="136"/>
      </rPr>
      <t>樓中央廣場</t>
    </r>
    <r>
      <rPr>
        <sz val="11"/>
        <rFont val="Arial"/>
        <family val="2"/>
      </rPr>
      <t>)</t>
    </r>
  </si>
  <si>
    <t>SAORI Hand-weaving Exhibition</t>
    <phoneticPr fontId="0" type="noConversion"/>
  </si>
  <si>
    <r>
      <rPr>
        <sz val="11"/>
        <rFont val="新細明體"/>
        <family val="1"/>
        <charset val="136"/>
      </rPr>
      <t>美麗新世界</t>
    </r>
    <r>
      <rPr>
        <sz val="11"/>
        <rFont val="Arial"/>
        <family val="2"/>
      </rPr>
      <t>SAORI</t>
    </r>
    <r>
      <rPr>
        <sz val="11"/>
        <rFont val="新細明體"/>
        <family val="1"/>
        <charset val="136"/>
      </rPr>
      <t>共融藝術展</t>
    </r>
  </si>
  <si>
    <t>Sino Group "Art in Hong Kong", tmtplaza</t>
  </si>
  <si>
    <r>
      <rPr>
        <sz val="11"/>
        <rFont val="新細明體"/>
        <family val="1"/>
        <charset val="136"/>
      </rPr>
      <t>信和集團「香港藝術」、屯門市廣場</t>
    </r>
  </si>
  <si>
    <t>SAORI
Centre for Community Cultural Development
New Life Psychiatric Rehabilitation Association
The Salvation Army Hong Kong and Macau Command</t>
  </si>
  <si>
    <t>10110186</t>
  </si>
  <si>
    <t>The Ueno Royal Museum, 1-2 Ueno-Park, Taito-Ku, Tokyo, Japan</t>
  </si>
  <si>
    <r>
      <rPr>
        <sz val="11"/>
        <color indexed="10"/>
        <rFont val="新細明體"/>
        <family val="1"/>
        <charset val="136"/>
      </rPr>
      <t>日本東京都台東區上野公園</t>
    </r>
    <r>
      <rPr>
        <sz val="11"/>
        <color indexed="10"/>
        <rFont val="Arial"/>
        <family val="2"/>
      </rPr>
      <t>1-2</t>
    </r>
    <r>
      <rPr>
        <sz val="11"/>
        <color indexed="10"/>
        <rFont val="新細明體"/>
        <family val="1"/>
        <charset val="136"/>
      </rPr>
      <t>　上野之森美術館</t>
    </r>
  </si>
  <si>
    <t>"A Fashion, Or the History?"--Solo Exhibition of Xue Song</t>
  </si>
  <si>
    <r>
      <t>"</t>
    </r>
    <r>
      <rPr>
        <sz val="11"/>
        <color indexed="10"/>
        <rFont val="新細明體"/>
        <family val="1"/>
        <charset val="136"/>
      </rPr>
      <t>是時尚，還是歷史</t>
    </r>
    <r>
      <rPr>
        <sz val="11"/>
        <color indexed="10"/>
        <rFont val="Arial"/>
        <family val="2"/>
      </rPr>
      <t>?”</t>
    </r>
    <r>
      <rPr>
        <sz val="11"/>
        <color indexed="10"/>
        <rFont val="新細明體"/>
        <family val="1"/>
        <charset val="136"/>
      </rPr>
      <t>－薛松最新個展</t>
    </r>
  </si>
  <si>
    <t>The Ueno Royal Museum</t>
  </si>
  <si>
    <r>
      <rPr>
        <sz val="11"/>
        <color indexed="10"/>
        <rFont val="新細明體"/>
        <family val="1"/>
        <charset val="136"/>
      </rPr>
      <t>上野之森美術館</t>
    </r>
  </si>
  <si>
    <r>
      <rPr>
        <sz val="11"/>
        <color indexed="10"/>
        <rFont val="新細明體"/>
        <family val="1"/>
        <charset val="136"/>
      </rPr>
      <t>季豐軒畫廊</t>
    </r>
  </si>
  <si>
    <r>
      <rPr>
        <sz val="11"/>
        <color indexed="10"/>
        <rFont val="新細明體"/>
        <family val="1"/>
        <charset val="136"/>
      </rPr>
      <t>季玉年</t>
    </r>
  </si>
  <si>
    <t>Xue Song</t>
  </si>
  <si>
    <r>
      <rPr>
        <sz val="11"/>
        <color indexed="10"/>
        <rFont val="新細明體"/>
        <family val="1"/>
        <charset val="136"/>
      </rPr>
      <t>薛松</t>
    </r>
  </si>
  <si>
    <t>10110187</t>
  </si>
  <si>
    <r>
      <rPr>
        <sz val="11"/>
        <rFont val="新細明體"/>
        <family val="1"/>
        <charset val="136"/>
      </rPr>
      <t>牛池灣文娛中心</t>
    </r>
    <r>
      <rPr>
        <sz val="11"/>
        <rFont val="Arial"/>
        <family val="2"/>
      </rPr>
      <t>(</t>
    </r>
    <r>
      <rPr>
        <sz val="11"/>
        <rFont val="新細明體"/>
        <family val="1"/>
        <charset val="136"/>
      </rPr>
      <t>三樓文娛廳</t>
    </r>
    <r>
      <rPr>
        <sz val="11"/>
        <rFont val="Arial"/>
        <family val="2"/>
      </rPr>
      <t>)</t>
    </r>
  </si>
  <si>
    <t>Ngau Chi Wan Civil Centre</t>
  </si>
  <si>
    <r>
      <rPr>
        <sz val="11"/>
        <rFont val="新細明體"/>
        <family val="1"/>
        <charset val="136"/>
      </rPr>
      <t>耆藝匯聚放義彩</t>
    </r>
    <r>
      <rPr>
        <sz val="11"/>
        <rFont val="Arial"/>
        <family val="2"/>
      </rPr>
      <t>2010</t>
    </r>
    <r>
      <rPr>
        <sz val="11"/>
        <rFont val="新細明體"/>
        <family val="1"/>
        <charset val="136"/>
      </rPr>
      <t>「畫出精彩人生」視覺藝術推廣計劃『彩墨共融』畫展</t>
    </r>
  </si>
  <si>
    <r>
      <rPr>
        <sz val="11"/>
        <rFont val="新細明體"/>
        <family val="1"/>
        <charset val="136"/>
      </rPr>
      <t>香港聖公會黃大仙長者綜合服務中心</t>
    </r>
  </si>
  <si>
    <t>10110189</t>
  </si>
  <si>
    <t>WHATEVER</t>
    <phoneticPr fontId="0" type="noConversion"/>
  </si>
  <si>
    <t>WHATEVER</t>
  </si>
  <si>
    <t>QIN CHONG</t>
  </si>
  <si>
    <t>10110190</t>
  </si>
  <si>
    <t>THE REALISTS</t>
    <phoneticPr fontId="0" type="noConversion"/>
  </si>
  <si>
    <t>THE REALISTS</t>
  </si>
  <si>
    <t>Tian Haibo, Liu Changwen and Wu Jiali</t>
  </si>
  <si>
    <t>10110191</t>
  </si>
  <si>
    <t>SUMMER COLLECTIONS</t>
    <phoneticPr fontId="0" type="noConversion"/>
  </si>
  <si>
    <t>SUMMER COLLECTIONS</t>
  </si>
  <si>
    <t>LI SHUANG, FU ZI, SUN YI AND YANG TAO</t>
  </si>
  <si>
    <t>10110192</t>
  </si>
  <si>
    <t>LIU BOLIN</t>
    <phoneticPr fontId="0" type="noConversion"/>
  </si>
  <si>
    <t>LIU BOLIN</t>
  </si>
  <si>
    <t>ORIS AND LIU BOLIN</t>
  </si>
  <si>
    <t>10110193</t>
  </si>
  <si>
    <t>ALLURE</t>
    <phoneticPr fontId="0" type="noConversion"/>
  </si>
  <si>
    <t>ALLURE</t>
  </si>
  <si>
    <t>LIU YUANSHOU</t>
  </si>
  <si>
    <t>10110194</t>
  </si>
  <si>
    <t>METAMORPHOSES</t>
    <phoneticPr fontId="0" type="noConversion"/>
  </si>
  <si>
    <t>METAMORPHOSES</t>
  </si>
  <si>
    <t>Feng Zhengquan, Li Changlong, Li Shuang, Song Guiyu, Wang Lifeng, and Yang Tao</t>
  </si>
  <si>
    <t>10110195</t>
  </si>
  <si>
    <t>A FESTIVE SEASON</t>
    <phoneticPr fontId="0" type="noConversion"/>
  </si>
  <si>
    <t>A FESTIVE SEASON</t>
  </si>
  <si>
    <t>CHEUNG YEE AND KATHERINE, XIAO KEJIA</t>
  </si>
  <si>
    <t>10110196</t>
  </si>
  <si>
    <r>
      <rPr>
        <sz val="11"/>
        <rFont val="新細明體"/>
        <family val="1"/>
        <charset val="136"/>
      </rPr>
      <t>包氏畫廊</t>
    </r>
  </si>
  <si>
    <r>
      <t>2005-2010</t>
    </r>
    <r>
      <rPr>
        <sz val="11"/>
        <rFont val="新細明體"/>
        <family val="1"/>
        <charset val="136"/>
      </rPr>
      <t>黃岩：五年作品回顧展</t>
    </r>
  </si>
  <si>
    <r>
      <rPr>
        <sz val="11"/>
        <rFont val="新細明體"/>
        <family val="1"/>
        <charset val="136"/>
      </rPr>
      <t>獅語畫廊</t>
    </r>
  </si>
  <si>
    <r>
      <rPr>
        <sz val="11"/>
        <rFont val="新細明體"/>
        <family val="1"/>
        <charset val="136"/>
      </rPr>
      <t>黃岩</t>
    </r>
  </si>
  <si>
    <t>SYS_ID4526 &amp; 4853 should be the same exh, but 4526 marked with wrong dates and should be deleted;  refer to http://www.hkac.org.hk/en/press_releases_detail.php?id=6</t>
    <phoneticPr fontId="0" type="noConversion"/>
  </si>
  <si>
    <t>10110197</t>
  </si>
  <si>
    <t>Always New Always Beautiful</t>
    <phoneticPr fontId="0" type="noConversion"/>
  </si>
  <si>
    <t>Always New Always Beautiful</t>
  </si>
  <si>
    <t>10110198</t>
  </si>
  <si>
    <r>
      <rPr>
        <sz val="11"/>
        <color indexed="10"/>
        <rFont val="新細明體"/>
        <family val="1"/>
        <charset val="136"/>
      </rPr>
      <t>北京中華世紀壇世界藝術館現代精品廳</t>
    </r>
  </si>
  <si>
    <r>
      <rPr>
        <sz val="11"/>
        <color indexed="10"/>
        <rFont val="新細明體"/>
        <family val="1"/>
        <charset val="136"/>
      </rPr>
      <t>二</t>
    </r>
    <r>
      <rPr>
        <sz val="11"/>
        <color indexed="10"/>
        <rFont val="Arial"/>
        <family val="2"/>
      </rPr>
      <t>O</t>
    </r>
    <r>
      <rPr>
        <sz val="11"/>
        <color indexed="10"/>
        <rFont val="新細明體"/>
        <family val="1"/>
        <charset val="136"/>
      </rPr>
      <t>一</t>
    </r>
    <r>
      <rPr>
        <sz val="11"/>
        <color indexed="10"/>
        <rFont val="Arial"/>
        <family val="2"/>
      </rPr>
      <t>O</t>
    </r>
    <r>
      <rPr>
        <sz val="11"/>
        <color indexed="10"/>
        <rFont val="新細明體"/>
        <family val="1"/>
        <charset val="136"/>
      </rPr>
      <t>港澳視覺藝術展：中國觸覺</t>
    </r>
    <r>
      <rPr>
        <sz val="11"/>
        <color indexed="10"/>
        <rFont val="Arial"/>
        <family val="2"/>
      </rPr>
      <t xml:space="preserve"> </t>
    </r>
    <r>
      <rPr>
        <sz val="11"/>
        <color indexed="10"/>
        <rFont val="新細明體"/>
        <family val="1"/>
        <charset val="136"/>
      </rPr>
      <t>香港‧水‧墨‧色</t>
    </r>
  </si>
  <si>
    <r>
      <rPr>
        <sz val="11"/>
        <color indexed="10"/>
        <rFont val="新細明體"/>
        <family val="1"/>
        <charset val="136"/>
      </rPr>
      <t>蔡布谷</t>
    </r>
    <r>
      <rPr>
        <sz val="11"/>
        <color indexed="10"/>
        <rFont val="Arial"/>
        <family val="2"/>
      </rPr>
      <t xml:space="preserve">, </t>
    </r>
    <r>
      <rPr>
        <sz val="11"/>
        <color indexed="10"/>
        <rFont val="新細明體"/>
        <family val="1"/>
        <charset val="136"/>
      </rPr>
      <t>馬桂順</t>
    </r>
  </si>
  <si>
    <r>
      <rPr>
        <sz val="11"/>
        <color indexed="10"/>
        <rFont val="新細明體"/>
        <family val="1"/>
        <charset val="136"/>
      </rPr>
      <t>歐陽乃沾</t>
    </r>
    <r>
      <rPr>
        <sz val="11"/>
        <color indexed="10"/>
        <rFont val="Arial"/>
        <family val="2"/>
      </rPr>
      <t xml:space="preserve">, </t>
    </r>
    <r>
      <rPr>
        <sz val="11"/>
        <color indexed="10"/>
        <rFont val="新細明體"/>
        <family val="1"/>
        <charset val="136"/>
      </rPr>
      <t>蔡布谷</t>
    </r>
    <r>
      <rPr>
        <sz val="11"/>
        <color indexed="10"/>
        <rFont val="Arial"/>
        <family val="2"/>
      </rPr>
      <t xml:space="preserve">, </t>
    </r>
    <r>
      <rPr>
        <sz val="11"/>
        <color indexed="10"/>
        <rFont val="新細明體"/>
        <family val="1"/>
        <charset val="136"/>
      </rPr>
      <t>陳君立</t>
    </r>
    <r>
      <rPr>
        <sz val="11"/>
        <color indexed="10"/>
        <rFont val="Arial"/>
        <family val="2"/>
      </rPr>
      <t xml:space="preserve">, </t>
    </r>
    <r>
      <rPr>
        <sz val="11"/>
        <color indexed="10"/>
        <rFont val="新細明體"/>
        <family val="1"/>
        <charset val="136"/>
      </rPr>
      <t>周恆</t>
    </r>
    <r>
      <rPr>
        <sz val="11"/>
        <color indexed="10"/>
        <rFont val="Arial"/>
        <family val="2"/>
      </rPr>
      <t xml:space="preserve">, </t>
    </r>
    <r>
      <rPr>
        <sz val="11"/>
        <color indexed="10"/>
        <rFont val="新細明體"/>
        <family val="1"/>
        <charset val="136"/>
      </rPr>
      <t>蔡海鷹</t>
    </r>
    <r>
      <rPr>
        <sz val="11"/>
        <color indexed="10"/>
        <rFont val="Arial"/>
        <family val="2"/>
      </rPr>
      <t xml:space="preserve">, </t>
    </r>
    <r>
      <rPr>
        <sz val="11"/>
        <color indexed="10"/>
        <rFont val="新細明體"/>
        <family val="1"/>
        <charset val="136"/>
      </rPr>
      <t>方蘇</t>
    </r>
    <r>
      <rPr>
        <sz val="11"/>
        <color indexed="10"/>
        <rFont val="Arial"/>
        <family val="2"/>
      </rPr>
      <t xml:space="preserve">, </t>
    </r>
    <r>
      <rPr>
        <sz val="11"/>
        <color indexed="10"/>
        <rFont val="新細明體"/>
        <family val="1"/>
        <charset val="136"/>
      </rPr>
      <t>馮永基</t>
    </r>
    <r>
      <rPr>
        <sz val="11"/>
        <color indexed="10"/>
        <rFont val="Arial"/>
        <family val="2"/>
      </rPr>
      <t xml:space="preserve">, </t>
    </r>
    <r>
      <rPr>
        <sz val="11"/>
        <color indexed="10"/>
        <rFont val="新細明體"/>
        <family val="1"/>
        <charset val="136"/>
      </rPr>
      <t>何百里</t>
    </r>
    <r>
      <rPr>
        <sz val="11"/>
        <color indexed="10"/>
        <rFont val="Arial"/>
        <family val="2"/>
      </rPr>
      <t xml:space="preserve">, </t>
    </r>
    <r>
      <rPr>
        <sz val="11"/>
        <color indexed="10"/>
        <rFont val="新細明體"/>
        <family val="1"/>
        <charset val="136"/>
      </rPr>
      <t>韓秉華</t>
    </r>
    <r>
      <rPr>
        <sz val="11"/>
        <color indexed="10"/>
        <rFont val="Arial"/>
        <family val="2"/>
      </rPr>
      <t xml:space="preserve">, </t>
    </r>
    <r>
      <rPr>
        <sz val="11"/>
        <color indexed="10"/>
        <rFont val="新細明體"/>
        <family val="1"/>
        <charset val="136"/>
      </rPr>
      <t>熊海</t>
    </r>
    <r>
      <rPr>
        <sz val="11"/>
        <color indexed="10"/>
        <rFont val="Arial"/>
        <family val="2"/>
      </rPr>
      <t xml:space="preserve">, </t>
    </r>
    <r>
      <rPr>
        <sz val="11"/>
        <color indexed="10"/>
        <rFont val="新細明體"/>
        <family val="1"/>
        <charset val="136"/>
      </rPr>
      <t>靳埭強</t>
    </r>
    <r>
      <rPr>
        <sz val="11"/>
        <color indexed="10"/>
        <rFont val="Arial"/>
        <family val="2"/>
      </rPr>
      <t xml:space="preserve">, </t>
    </r>
    <r>
      <rPr>
        <sz val="11"/>
        <color indexed="10"/>
        <rFont val="新細明體"/>
        <family val="1"/>
        <charset val="136"/>
      </rPr>
      <t>金嘉倫</t>
    </r>
    <r>
      <rPr>
        <sz val="11"/>
        <color indexed="10"/>
        <rFont val="Arial"/>
        <family val="2"/>
      </rPr>
      <t xml:space="preserve">, </t>
    </r>
    <r>
      <rPr>
        <sz val="11"/>
        <color indexed="10"/>
        <rFont val="新細明體"/>
        <family val="1"/>
        <charset val="136"/>
      </rPr>
      <t>管偉邦</t>
    </r>
    <r>
      <rPr>
        <sz val="11"/>
        <color indexed="10"/>
        <rFont val="Arial"/>
        <family val="2"/>
      </rPr>
      <t xml:space="preserve">, </t>
    </r>
    <r>
      <rPr>
        <sz val="11"/>
        <color indexed="10"/>
        <rFont val="新細明體"/>
        <family val="1"/>
        <charset val="136"/>
      </rPr>
      <t>郭孟浩</t>
    </r>
    <r>
      <rPr>
        <sz val="11"/>
        <color indexed="10"/>
        <rFont val="Arial"/>
        <family val="2"/>
      </rPr>
      <t xml:space="preserve">, </t>
    </r>
    <r>
      <rPr>
        <sz val="11"/>
        <color indexed="10"/>
        <rFont val="新細明體"/>
        <family val="1"/>
        <charset val="136"/>
      </rPr>
      <t>黎明</t>
    </r>
    <r>
      <rPr>
        <sz val="11"/>
        <color indexed="10"/>
        <rFont val="Arial"/>
        <family val="2"/>
      </rPr>
      <t xml:space="preserve">, </t>
    </r>
    <r>
      <rPr>
        <sz val="11"/>
        <color indexed="10"/>
        <rFont val="新細明體"/>
        <family val="1"/>
        <charset val="136"/>
      </rPr>
      <t>林湖奎</t>
    </r>
    <r>
      <rPr>
        <sz val="11"/>
        <color indexed="10"/>
        <rFont val="Arial"/>
        <family val="2"/>
      </rPr>
      <t xml:space="preserve">, </t>
    </r>
    <r>
      <rPr>
        <sz val="11"/>
        <color indexed="10"/>
        <rFont val="新細明體"/>
        <family val="1"/>
        <charset val="136"/>
      </rPr>
      <t>林勇遜</t>
    </r>
    <r>
      <rPr>
        <sz val="11"/>
        <color indexed="10"/>
        <rFont val="Arial"/>
        <family val="2"/>
      </rPr>
      <t xml:space="preserve">, </t>
    </r>
    <r>
      <rPr>
        <sz val="11"/>
        <color indexed="10"/>
        <rFont val="新細明體"/>
        <family val="1"/>
        <charset val="136"/>
      </rPr>
      <t>梁巨延</t>
    </r>
    <r>
      <rPr>
        <sz val="11"/>
        <color indexed="10"/>
        <rFont val="Arial"/>
        <family val="2"/>
      </rPr>
      <t xml:space="preserve">, </t>
    </r>
    <r>
      <rPr>
        <sz val="11"/>
        <color indexed="10"/>
        <rFont val="新細明體"/>
        <family val="1"/>
        <charset val="136"/>
      </rPr>
      <t>李東強</t>
    </r>
    <r>
      <rPr>
        <sz val="11"/>
        <color indexed="10"/>
        <rFont val="Arial"/>
        <family val="2"/>
      </rPr>
      <t xml:space="preserve">, </t>
    </r>
    <r>
      <rPr>
        <sz val="11"/>
        <color indexed="10"/>
        <rFont val="新細明體"/>
        <family val="1"/>
        <charset val="136"/>
      </rPr>
      <t>劉國松</t>
    </r>
    <r>
      <rPr>
        <sz val="11"/>
        <color indexed="10"/>
        <rFont val="Arial"/>
        <family val="2"/>
      </rPr>
      <t xml:space="preserve">, </t>
    </r>
    <r>
      <rPr>
        <sz val="11"/>
        <color indexed="10"/>
        <rFont val="新細明體"/>
        <family val="1"/>
        <charset val="136"/>
      </rPr>
      <t>慮玉燕</t>
    </r>
    <r>
      <rPr>
        <sz val="11"/>
        <color indexed="10"/>
        <rFont val="Arial"/>
        <family val="2"/>
      </rPr>
      <t xml:space="preserve">, </t>
    </r>
    <r>
      <rPr>
        <sz val="11"/>
        <color indexed="10"/>
        <rFont val="新細明體"/>
        <family val="1"/>
        <charset val="136"/>
      </rPr>
      <t>馬桂順</t>
    </r>
    <r>
      <rPr>
        <sz val="11"/>
        <color indexed="10"/>
        <rFont val="Arial"/>
        <family val="2"/>
      </rPr>
      <t xml:space="preserve">, </t>
    </r>
    <r>
      <rPr>
        <sz val="11"/>
        <color indexed="10"/>
        <rFont val="新細明體"/>
        <family val="1"/>
        <charset val="136"/>
      </rPr>
      <t>馬文西</t>
    </r>
    <r>
      <rPr>
        <sz val="11"/>
        <color indexed="10"/>
        <rFont val="Arial"/>
        <family val="2"/>
      </rPr>
      <t xml:space="preserve">, </t>
    </r>
    <r>
      <rPr>
        <sz val="11"/>
        <color indexed="10"/>
        <rFont val="新細明體"/>
        <family val="1"/>
        <charset val="136"/>
      </rPr>
      <t>文鳳儀</t>
    </r>
    <r>
      <rPr>
        <sz val="11"/>
        <color indexed="10"/>
        <rFont val="Arial"/>
        <family val="2"/>
      </rPr>
      <t xml:space="preserve">, </t>
    </r>
    <r>
      <rPr>
        <sz val="11"/>
        <color indexed="10"/>
        <rFont val="新細明體"/>
        <family val="1"/>
        <charset val="136"/>
      </rPr>
      <t>伍月柳</t>
    </r>
    <r>
      <rPr>
        <sz val="11"/>
        <color indexed="10"/>
        <rFont val="Arial"/>
        <family val="2"/>
      </rPr>
      <t xml:space="preserve">, </t>
    </r>
    <r>
      <rPr>
        <sz val="11"/>
        <color indexed="10"/>
        <rFont val="新細明體"/>
        <family val="1"/>
        <charset val="136"/>
      </rPr>
      <t>沈平</t>
    </r>
    <r>
      <rPr>
        <sz val="11"/>
        <color indexed="10"/>
        <rFont val="Arial"/>
        <family val="2"/>
      </rPr>
      <t xml:space="preserve">, </t>
    </r>
    <r>
      <rPr>
        <sz val="11"/>
        <color indexed="10"/>
        <rFont val="新細明體"/>
        <family val="1"/>
        <charset val="136"/>
      </rPr>
      <t>蕭暉榮</t>
    </r>
    <r>
      <rPr>
        <sz val="11"/>
        <color indexed="10"/>
        <rFont val="Arial"/>
        <family val="2"/>
      </rPr>
      <t xml:space="preserve">, </t>
    </r>
    <r>
      <rPr>
        <sz val="11"/>
        <color indexed="10"/>
        <rFont val="新細明體"/>
        <family val="1"/>
        <charset val="136"/>
      </rPr>
      <t>司徒乃鍾</t>
    </r>
    <r>
      <rPr>
        <sz val="11"/>
        <color indexed="10"/>
        <rFont val="Arial"/>
        <family val="2"/>
      </rPr>
      <t xml:space="preserve">, </t>
    </r>
    <r>
      <rPr>
        <sz val="11"/>
        <color indexed="10"/>
        <rFont val="新細明體"/>
        <family val="1"/>
        <charset val="136"/>
      </rPr>
      <t>唐錦騰</t>
    </r>
    <r>
      <rPr>
        <sz val="11"/>
        <color indexed="10"/>
        <rFont val="Arial"/>
        <family val="2"/>
      </rPr>
      <t xml:space="preserve">, </t>
    </r>
    <r>
      <rPr>
        <sz val="11"/>
        <color indexed="10"/>
        <rFont val="新細明體"/>
        <family val="1"/>
        <charset val="136"/>
      </rPr>
      <t>董慶義</t>
    </r>
    <r>
      <rPr>
        <sz val="11"/>
        <color indexed="10"/>
        <rFont val="Arial"/>
        <family val="2"/>
      </rPr>
      <t xml:space="preserve">, </t>
    </r>
    <r>
      <rPr>
        <sz val="11"/>
        <color indexed="10"/>
        <rFont val="新細明體"/>
        <family val="1"/>
        <charset val="136"/>
      </rPr>
      <t>黃琮瑜</t>
    </r>
    <r>
      <rPr>
        <sz val="11"/>
        <color indexed="10"/>
        <rFont val="Arial"/>
        <family val="2"/>
      </rPr>
      <t xml:space="preserve">, </t>
    </r>
    <r>
      <rPr>
        <sz val="11"/>
        <color indexed="10"/>
        <rFont val="新細明體"/>
        <family val="1"/>
        <charset val="136"/>
      </rPr>
      <t>黃孝逵</t>
    </r>
    <r>
      <rPr>
        <sz val="11"/>
        <color indexed="10"/>
        <rFont val="Arial"/>
        <family val="2"/>
      </rPr>
      <t xml:space="preserve">, </t>
    </r>
    <r>
      <rPr>
        <sz val="11"/>
        <color indexed="10"/>
        <rFont val="新細明體"/>
        <family val="1"/>
        <charset val="136"/>
      </rPr>
      <t>王守清</t>
    </r>
    <r>
      <rPr>
        <sz val="11"/>
        <color indexed="10"/>
        <rFont val="Arial"/>
        <family val="2"/>
      </rPr>
      <t xml:space="preserve">, </t>
    </r>
    <r>
      <rPr>
        <sz val="11"/>
        <color indexed="10"/>
        <rFont val="新細明體"/>
        <family val="1"/>
        <charset val="136"/>
      </rPr>
      <t>王無邪</t>
    </r>
    <r>
      <rPr>
        <sz val="11"/>
        <color indexed="10"/>
        <rFont val="Arial"/>
        <family val="2"/>
      </rPr>
      <t xml:space="preserve">, </t>
    </r>
    <r>
      <rPr>
        <sz val="11"/>
        <color indexed="10"/>
        <rFont val="新細明體"/>
        <family val="1"/>
        <charset val="136"/>
      </rPr>
      <t>徐嘉煬</t>
    </r>
    <r>
      <rPr>
        <sz val="11"/>
        <color indexed="10"/>
        <rFont val="Arial"/>
        <family val="2"/>
      </rPr>
      <t xml:space="preserve">, </t>
    </r>
    <r>
      <rPr>
        <sz val="11"/>
        <color indexed="10"/>
        <rFont val="新細明體"/>
        <family val="1"/>
        <charset val="136"/>
      </rPr>
      <t>楊國芬</t>
    </r>
    <r>
      <rPr>
        <sz val="11"/>
        <color indexed="10"/>
        <rFont val="Arial"/>
        <family val="2"/>
      </rPr>
      <t xml:space="preserve">, </t>
    </r>
    <r>
      <rPr>
        <sz val="11"/>
        <color indexed="10"/>
        <rFont val="新細明體"/>
        <family val="1"/>
        <charset val="136"/>
      </rPr>
      <t>周晉</t>
    </r>
  </si>
  <si>
    <t>10110199</t>
  </si>
  <si>
    <t>North Kwai Chung Public Library</t>
  </si>
  <si>
    <r>
      <rPr>
        <sz val="11"/>
        <rFont val="新細明體"/>
        <family val="1"/>
        <charset val="136"/>
      </rPr>
      <t>北葵涌公共圖書館</t>
    </r>
  </si>
  <si>
    <t>Exhibition on Portraits of Marine Life - Art Competition (Junior &amp; Senior Primary and Junior Secondary)</t>
    <phoneticPr fontId="0" type="noConversion"/>
  </si>
  <si>
    <r>
      <rPr>
        <sz val="11"/>
        <rFont val="新細明體"/>
        <family val="1"/>
        <charset val="136"/>
      </rPr>
      <t>海洋生物面面觀</t>
    </r>
    <r>
      <rPr>
        <sz val="11"/>
        <rFont val="Arial"/>
        <family val="2"/>
      </rPr>
      <t xml:space="preserve"> - </t>
    </r>
    <r>
      <rPr>
        <sz val="11"/>
        <rFont val="新細明體"/>
        <family val="1"/>
        <charset val="136"/>
      </rPr>
      <t>藝術創作比賽作品展覽</t>
    </r>
    <r>
      <rPr>
        <sz val="11"/>
        <rFont val="Arial"/>
        <family val="2"/>
      </rPr>
      <t xml:space="preserve"> (</t>
    </r>
    <r>
      <rPr>
        <sz val="11"/>
        <rFont val="新細明體"/>
        <family val="1"/>
        <charset val="136"/>
      </rPr>
      <t>初小組</t>
    </r>
    <r>
      <rPr>
        <sz val="11"/>
        <rFont val="Arial"/>
        <family val="2"/>
      </rPr>
      <t>/</t>
    </r>
    <r>
      <rPr>
        <sz val="11"/>
        <rFont val="新細明體"/>
        <family val="1"/>
        <charset val="136"/>
      </rPr>
      <t>高小組</t>
    </r>
    <r>
      <rPr>
        <sz val="11"/>
        <rFont val="Arial"/>
        <family val="2"/>
      </rPr>
      <t>/</t>
    </r>
    <r>
      <rPr>
        <sz val="11"/>
        <rFont val="新細明體"/>
        <family val="1"/>
        <charset val="136"/>
      </rPr>
      <t>初中組</t>
    </r>
    <r>
      <rPr>
        <sz val="11"/>
        <rFont val="Arial"/>
        <family val="2"/>
      </rPr>
      <t>)</t>
    </r>
  </si>
  <si>
    <t>Venue sponsored by Hong Kong Public Libraries</t>
  </si>
  <si>
    <r>
      <rPr>
        <sz val="11"/>
        <rFont val="新細明體"/>
        <family val="1"/>
        <charset val="136"/>
      </rPr>
      <t>香港公共圖書館贊助場地</t>
    </r>
  </si>
  <si>
    <t>10110200</t>
  </si>
  <si>
    <t>Taipei World Trade Center (Area A &amp; D)</t>
  </si>
  <si>
    <r>
      <rPr>
        <sz val="11"/>
        <color indexed="10"/>
        <rFont val="新細明體"/>
        <family val="1"/>
        <charset val="136"/>
      </rPr>
      <t>台北世界貿易中心</t>
    </r>
    <r>
      <rPr>
        <sz val="11"/>
        <color indexed="10"/>
        <rFont val="Arial"/>
        <family val="2"/>
      </rPr>
      <t xml:space="preserve"> </t>
    </r>
    <r>
      <rPr>
        <sz val="11"/>
        <color indexed="10"/>
        <rFont val="新細明體"/>
        <family val="1"/>
        <charset val="136"/>
      </rPr>
      <t>展覽大樓</t>
    </r>
    <r>
      <rPr>
        <sz val="11"/>
        <color indexed="10"/>
        <rFont val="Arial"/>
        <family val="2"/>
      </rPr>
      <t xml:space="preserve"> (A + D </t>
    </r>
    <r>
      <rPr>
        <sz val="11"/>
        <color indexed="10"/>
        <rFont val="新細明體"/>
        <family val="1"/>
        <charset val="136"/>
      </rPr>
      <t>區</t>
    </r>
    <r>
      <rPr>
        <sz val="11"/>
        <color indexed="10"/>
        <rFont val="Arial"/>
        <family val="2"/>
      </rPr>
      <t xml:space="preserve">) 11011 </t>
    </r>
    <r>
      <rPr>
        <sz val="11"/>
        <color indexed="10"/>
        <rFont val="新細明體"/>
        <family val="1"/>
        <charset val="136"/>
      </rPr>
      <t>台北市信義路五段五號</t>
    </r>
  </si>
  <si>
    <t>Art Taipei 2010</t>
  </si>
  <si>
    <r>
      <t xml:space="preserve">2010 </t>
    </r>
    <r>
      <rPr>
        <sz val="11"/>
        <color indexed="10"/>
        <rFont val="新細明體"/>
        <family val="1"/>
        <charset val="136"/>
      </rPr>
      <t>台北國際藝術博覽會</t>
    </r>
  </si>
  <si>
    <t>Council for Cultural Affairs; Taiwan Art Galleries Association; Taiwan External Trade Development Council</t>
  </si>
  <si>
    <r>
      <rPr>
        <sz val="11"/>
        <color indexed="10"/>
        <rFont val="新細明體"/>
        <family val="1"/>
        <charset val="136"/>
      </rPr>
      <t>行政院文化建設委員會、社團法人中華民國畫廊協會、中華民國對外貿易發展協會</t>
    </r>
  </si>
  <si>
    <t>Liu Hung; Shao Yinong &amp; Muchen; Wang Ke ping</t>
  </si>
  <si>
    <r>
      <rPr>
        <sz val="11"/>
        <color indexed="10"/>
        <rFont val="新細明體"/>
        <family val="1"/>
        <charset val="136"/>
      </rPr>
      <t>劉虹、邵逸農與慕辰、王克平</t>
    </r>
  </si>
  <si>
    <t>10110201</t>
  </si>
  <si>
    <r>
      <rPr>
        <sz val="11"/>
        <color indexed="10"/>
        <rFont val="新細明體"/>
        <family val="1"/>
        <charset val="136"/>
      </rPr>
      <t>台北碧潭東、西兩岸</t>
    </r>
  </si>
  <si>
    <t>2010 River 3: Art. Fun. Bitan - 2010 Taipei County Public Art Project</t>
  </si>
  <si>
    <t>藝起趣碧潭－臺北縣公共藝術展</t>
  </si>
  <si>
    <r>
      <rPr>
        <sz val="11"/>
        <color indexed="10"/>
        <rFont val="新細明體"/>
        <family val="1"/>
        <charset val="136"/>
      </rPr>
      <t>臺北縣政府文化局</t>
    </r>
  </si>
  <si>
    <t>Phoebe MAN etc.</t>
  </si>
  <si>
    <r>
      <rPr>
        <sz val="11"/>
        <color indexed="10"/>
        <rFont val="新細明體"/>
        <family val="1"/>
        <charset val="136"/>
      </rPr>
      <t>文晶瑩等</t>
    </r>
  </si>
  <si>
    <t>10110202</t>
  </si>
  <si>
    <t>National Museum of History, Taiwan</t>
  </si>
  <si>
    <r>
      <rPr>
        <sz val="11"/>
        <color indexed="10"/>
        <rFont val="新細明體"/>
        <family val="1"/>
        <charset val="136"/>
      </rPr>
      <t>台灣國立歷史博物館</t>
    </r>
  </si>
  <si>
    <r>
      <rPr>
        <sz val="11"/>
        <color indexed="10"/>
        <rFont val="新細明體"/>
        <family val="1"/>
        <charset val="136"/>
      </rPr>
      <t>水墨符碼、光影交會</t>
    </r>
    <r>
      <rPr>
        <sz val="11"/>
        <color indexed="10"/>
        <rFont val="Arial"/>
        <family val="2"/>
      </rPr>
      <t>—</t>
    </r>
    <r>
      <rPr>
        <sz val="11"/>
        <color indexed="10"/>
        <rFont val="新細明體"/>
        <family val="1"/>
        <charset val="136"/>
      </rPr>
      <t>第三屆</t>
    </r>
    <r>
      <rPr>
        <sz val="11"/>
        <color indexed="10"/>
        <rFont val="Arial"/>
        <family val="2"/>
      </rPr>
      <t>2010</t>
    </r>
    <r>
      <rPr>
        <sz val="11"/>
        <color indexed="10"/>
        <rFont val="新細明體"/>
        <family val="1"/>
        <charset val="136"/>
      </rPr>
      <t>台北當代水墨雙年展</t>
    </r>
  </si>
  <si>
    <t>National Museum of History</t>
  </si>
  <si>
    <r>
      <rPr>
        <sz val="11"/>
        <color indexed="10"/>
        <rFont val="新細明體"/>
        <family val="1"/>
        <charset val="136"/>
      </rPr>
      <t>國立歷史博物館</t>
    </r>
  </si>
  <si>
    <r>
      <rPr>
        <sz val="11"/>
        <color indexed="10"/>
        <rFont val="新細明體"/>
        <family val="1"/>
        <charset val="136"/>
      </rPr>
      <t>派瑞芬、陳成球等</t>
    </r>
  </si>
  <si>
    <t>10110203</t>
  </si>
  <si>
    <t>4/F Pao Galleries</t>
  </si>
  <si>
    <r>
      <rPr>
        <sz val="11"/>
        <rFont val="新細明體"/>
        <family val="1"/>
        <charset val="136"/>
      </rPr>
      <t>四樓包氏畫廊</t>
    </r>
  </si>
  <si>
    <t>Exhibition by Aisha Khalid &amp; Imran Qureshi</t>
    <phoneticPr fontId="0" type="noConversion"/>
  </si>
  <si>
    <t>Exhibition by Aisha Khalid &amp; Imran Qureshi</t>
  </si>
  <si>
    <t>Gandhara-art, Hong Kong</t>
    <phoneticPr fontId="0" type="noConversion"/>
  </si>
  <si>
    <t>10110205</t>
  </si>
  <si>
    <t>Breath of Black &amp; White: Kim EunJu's Solo Exhibition</t>
    <phoneticPr fontId="0" type="noConversion"/>
  </si>
  <si>
    <t>Breath of Black &amp; White: Kim EunJu's Solo Exhibition</t>
  </si>
  <si>
    <t>Kim Eun Ju</t>
  </si>
  <si>
    <t>10110206</t>
  </si>
  <si>
    <t>Korean Artists Summer Show</t>
    <phoneticPr fontId="0" type="noConversion"/>
  </si>
  <si>
    <t>Korean Artists Summer Show</t>
  </si>
  <si>
    <t>CHO InHo / CHO HyunSeo / HAN SunHyun / KIM HyungJin / KIM JiEh / KWON YoungSul / LEE Deuksun / LIM ChaeWook / LIM Taek</t>
  </si>
  <si>
    <t>10110207</t>
  </si>
  <si>
    <t>MIND SPECTRUM</t>
    <phoneticPr fontId="0" type="noConversion"/>
  </si>
  <si>
    <t>MIND SPECTRUM</t>
  </si>
  <si>
    <t>LIM Chaewook</t>
  </si>
  <si>
    <t>10110208</t>
  </si>
  <si>
    <t>Conversation Kim Jieh's 2nd Solo Exhibition in Hong Kong</t>
    <phoneticPr fontId="0" type="noConversion"/>
  </si>
  <si>
    <t>Conversation Kim Jieh's 2nd Solo Exhibition in Hong Kong</t>
  </si>
  <si>
    <t>Kim Jieh</t>
  </si>
  <si>
    <t>10110209</t>
  </si>
  <si>
    <t>L-7 Green Space, JCCAC, 30 Pak Tin Street, Shek Kip Mei</t>
  </si>
  <si>
    <t>imaginarium</t>
    <phoneticPr fontId="0" type="noConversion"/>
  </si>
  <si>
    <r>
      <rPr>
        <sz val="11"/>
        <rFont val="新細明體"/>
        <family val="1"/>
        <charset val="136"/>
      </rPr>
      <t>夢．奇想</t>
    </r>
  </si>
  <si>
    <t>Iris Chan, Winston Lau</t>
  </si>
  <si>
    <t>10110210</t>
  </si>
  <si>
    <r>
      <rPr>
        <sz val="11"/>
        <rFont val="新細明體"/>
        <family val="1"/>
        <charset val="136"/>
      </rPr>
      <t>交易廣場</t>
    </r>
    <r>
      <rPr>
        <sz val="11"/>
        <rFont val="Arial"/>
        <family val="2"/>
      </rPr>
      <t>(</t>
    </r>
    <r>
      <rPr>
        <sz val="11"/>
        <rFont val="新細明體"/>
        <family val="1"/>
        <charset val="136"/>
      </rPr>
      <t>中央大廳</t>
    </r>
    <r>
      <rPr>
        <sz val="11"/>
        <rFont val="Arial"/>
        <family val="2"/>
      </rPr>
      <t>)</t>
    </r>
  </si>
  <si>
    <t>Forces of Nature</t>
    <phoneticPr fontId="0" type="noConversion"/>
  </si>
  <si>
    <r>
      <rPr>
        <sz val="11"/>
        <rFont val="新細明體"/>
        <family val="1"/>
        <charset val="136"/>
      </rPr>
      <t>大自然的力量</t>
    </r>
  </si>
  <si>
    <t>Hong Kong Land</t>
  </si>
  <si>
    <r>
      <rPr>
        <sz val="11"/>
        <rFont val="新細明體"/>
        <family val="1"/>
        <charset val="136"/>
      </rPr>
      <t>置地公司</t>
    </r>
  </si>
  <si>
    <t>Caroline Cheng; Kum Chi Keung; Man Fung Yi; Mok Yat San; Tong Ng</t>
  </si>
  <si>
    <r>
      <rPr>
        <sz val="11"/>
        <rFont val="新細明體"/>
        <family val="1"/>
        <charset val="136"/>
      </rPr>
      <t>鄭禕、甘志強、文鳳儀、莫一新、吳觀麟</t>
    </r>
  </si>
  <si>
    <t>10110211</t>
  </si>
  <si>
    <t>10110212</t>
  </si>
  <si>
    <r>
      <rPr>
        <sz val="11"/>
        <rFont val="新細明體"/>
        <family val="1"/>
        <charset val="136"/>
      </rPr>
      <t>谷雨群展</t>
    </r>
  </si>
  <si>
    <t>Luo quanmu; zhang jian; wang mengfei; liu liyong; fuyu; ouyang chun; shen hongbiao; han jingpeng; chen qiang; xv he; jansson stegner; daniel richter etc.</t>
  </si>
  <si>
    <r>
      <rPr>
        <sz val="11"/>
        <rFont val="新細明體"/>
        <family val="1"/>
        <charset val="136"/>
      </rPr>
      <t>羅荃木、章劍、王孟飛、劉麗勇、付羽、歐陽春、申紅飆、韓金鵬、陳牆、徐赫、</t>
    </r>
    <r>
      <rPr>
        <sz val="11"/>
        <rFont val="Arial"/>
        <family val="2"/>
      </rPr>
      <t>jansson stenger</t>
    </r>
    <r>
      <rPr>
        <sz val="11"/>
        <rFont val="新細明體"/>
        <family val="1"/>
        <charset val="136"/>
      </rPr>
      <t>、</t>
    </r>
    <r>
      <rPr>
        <sz val="11"/>
        <rFont val="Arial"/>
        <family val="2"/>
      </rPr>
      <t>daniel richter</t>
    </r>
    <r>
      <rPr>
        <sz val="11"/>
        <rFont val="新細明體"/>
        <family val="1"/>
        <charset val="136"/>
      </rPr>
      <t>等</t>
    </r>
  </si>
  <si>
    <t>10110213</t>
  </si>
  <si>
    <r>
      <rPr>
        <sz val="11"/>
        <rFont val="新細明體"/>
        <family val="1"/>
        <charset val="136"/>
      </rPr>
      <t>大江東去</t>
    </r>
    <r>
      <rPr>
        <sz val="11"/>
        <rFont val="Arial"/>
        <family val="2"/>
      </rPr>
      <t xml:space="preserve"> 20</t>
    </r>
    <r>
      <rPr>
        <sz val="11"/>
        <rFont val="新細明體"/>
        <family val="1"/>
        <charset val="136"/>
      </rPr>
      <t>世紀中國風景</t>
    </r>
  </si>
  <si>
    <t>hu shanyu; yan wenliang; li qingping; guan liang; zhao chou; lv sibai; lang jingshan; lu shifu; wu zhongxing etc.</t>
  </si>
  <si>
    <r>
      <rPr>
        <sz val="11"/>
        <rFont val="新細明體"/>
        <family val="1"/>
        <charset val="136"/>
      </rPr>
      <t>胡善余、顏文樑、李青萍、關良、</t>
    </r>
    <r>
      <rPr>
        <sz val="11"/>
        <rFont val="Arial"/>
        <family val="2"/>
      </rPr>
      <t xml:space="preserve"> </t>
    </r>
    <r>
      <rPr>
        <sz val="11"/>
        <rFont val="新細明體"/>
        <family val="1"/>
        <charset val="136"/>
      </rPr>
      <t>趙獸、</t>
    </r>
    <r>
      <rPr>
        <sz val="11"/>
        <rFont val="Arial"/>
        <family val="2"/>
      </rPr>
      <t xml:space="preserve"> </t>
    </r>
    <r>
      <rPr>
        <sz val="11"/>
        <rFont val="新細明體"/>
        <family val="1"/>
        <charset val="136"/>
      </rPr>
      <t>呂斯百、郎靜山、盧施福、吳中行</t>
    </r>
  </si>
  <si>
    <t>10110214</t>
  </si>
  <si>
    <t>artfair art from artfairs</t>
    <phoneticPr fontId="0" type="noConversion"/>
  </si>
  <si>
    <r>
      <t xml:space="preserve">artfair </t>
    </r>
    <r>
      <rPr>
        <sz val="11"/>
        <rFont val="新細明體"/>
        <family val="1"/>
        <charset val="136"/>
      </rPr>
      <t>來自藝博會的作品</t>
    </r>
  </si>
  <si>
    <t>chou chuwang; lin kunying; sean wang; masashi hattori; tsutomu yamamoto; hideyuki sawayanagi; yusuke ishikawa; yasuyoshi botan; yanagisawa akria; danshaku miyazawa; christian schoeler; kim hanna; matthew barney; kazuhiro ito etc.</t>
  </si>
  <si>
    <r>
      <rPr>
        <sz val="11"/>
        <rFont val="新細明體"/>
        <family val="1"/>
        <charset val="136"/>
      </rPr>
      <t>周珠旺、林昆穎、王璽安、服部正志、山本努、澤柳英行、石川結介、牡丹靖江、柳澤</t>
    </r>
    <r>
      <rPr>
        <sz val="11"/>
        <rFont val="Arial"/>
        <family val="2"/>
      </rPr>
      <t>?</t>
    </r>
    <r>
      <rPr>
        <sz val="11"/>
        <rFont val="新細明體"/>
        <family val="1"/>
        <charset val="136"/>
      </rPr>
      <t>、宮澤男爵、</t>
    </r>
    <r>
      <rPr>
        <sz val="11"/>
        <rFont val="Arial"/>
        <family val="2"/>
      </rPr>
      <t>christian schoeler</t>
    </r>
    <r>
      <rPr>
        <sz val="11"/>
        <rFont val="新細明體"/>
        <family val="1"/>
        <charset val="136"/>
      </rPr>
      <t>、</t>
    </r>
    <r>
      <rPr>
        <sz val="11"/>
        <rFont val="Arial"/>
        <family val="2"/>
      </rPr>
      <t xml:space="preserve"> </t>
    </r>
    <r>
      <rPr>
        <sz val="11"/>
        <rFont val="新細明體"/>
        <family val="1"/>
        <charset val="136"/>
      </rPr>
      <t>金漢娜、伊藤一洋、</t>
    </r>
    <r>
      <rPr>
        <sz val="11"/>
        <rFont val="Arial"/>
        <family val="2"/>
      </rPr>
      <t>matthew barney</t>
    </r>
    <r>
      <rPr>
        <sz val="11"/>
        <rFont val="新細明體"/>
        <family val="1"/>
        <charset val="136"/>
      </rPr>
      <t>等</t>
    </r>
  </si>
  <si>
    <t>10110215</t>
  </si>
  <si>
    <t>Summer group exhibiton</t>
    <phoneticPr fontId="0" type="noConversion"/>
  </si>
  <si>
    <r>
      <rPr>
        <sz val="11"/>
        <rFont val="新細明體"/>
        <family val="1"/>
        <charset val="136"/>
      </rPr>
      <t>夏季群展</t>
    </r>
  </si>
  <si>
    <t>luo quanmu; yin chaoyang; qu guangci; hong lei; han lei; yanagisawa akria ; danshaku miyazawa; christian schoeler; kazuhiro ito etc.</t>
  </si>
  <si>
    <r>
      <rPr>
        <sz val="11"/>
        <rFont val="新細明體"/>
        <family val="1"/>
        <charset val="136"/>
      </rPr>
      <t>羅荃木</t>
    </r>
    <r>
      <rPr>
        <sz val="11"/>
        <rFont val="Arial"/>
        <family val="2"/>
      </rPr>
      <t xml:space="preserve">; </t>
    </r>
    <r>
      <rPr>
        <sz val="11"/>
        <rFont val="新細明體"/>
        <family val="1"/>
        <charset val="136"/>
      </rPr>
      <t>尹朝陽</t>
    </r>
    <r>
      <rPr>
        <sz val="11"/>
        <rFont val="Arial"/>
        <family val="2"/>
      </rPr>
      <t xml:space="preserve">; </t>
    </r>
    <r>
      <rPr>
        <sz val="11"/>
        <rFont val="新細明體"/>
        <family val="1"/>
        <charset val="136"/>
      </rPr>
      <t>瞿廣慈</t>
    </r>
    <r>
      <rPr>
        <sz val="11"/>
        <rFont val="Arial"/>
        <family val="2"/>
      </rPr>
      <t xml:space="preserve">; </t>
    </r>
    <r>
      <rPr>
        <sz val="11"/>
        <rFont val="新細明體"/>
        <family val="1"/>
        <charset val="136"/>
      </rPr>
      <t>洪磊</t>
    </r>
    <r>
      <rPr>
        <sz val="11"/>
        <rFont val="Arial"/>
        <family val="2"/>
      </rPr>
      <t xml:space="preserve">; </t>
    </r>
    <r>
      <rPr>
        <sz val="11"/>
        <rFont val="新細明體"/>
        <family val="1"/>
        <charset val="136"/>
      </rPr>
      <t>韓磊</t>
    </r>
    <r>
      <rPr>
        <sz val="11"/>
        <rFont val="Arial"/>
        <family val="2"/>
      </rPr>
      <t xml:space="preserve">; </t>
    </r>
    <r>
      <rPr>
        <sz val="11"/>
        <rFont val="新細明體"/>
        <family val="1"/>
        <charset val="136"/>
      </rPr>
      <t>柳澤</t>
    </r>
    <r>
      <rPr>
        <sz val="11"/>
        <rFont val="Arial"/>
        <family val="2"/>
      </rPr>
      <t xml:space="preserve">?; </t>
    </r>
    <r>
      <rPr>
        <sz val="11"/>
        <rFont val="新細明體"/>
        <family val="1"/>
        <charset val="136"/>
      </rPr>
      <t>宮澤男爵</t>
    </r>
    <r>
      <rPr>
        <sz val="11"/>
        <rFont val="Arial"/>
        <family val="2"/>
      </rPr>
      <t xml:space="preserve">; christian schoeler; </t>
    </r>
    <r>
      <rPr>
        <sz val="11"/>
        <rFont val="新細明體"/>
        <family val="1"/>
        <charset val="136"/>
      </rPr>
      <t>伊藤一洋等</t>
    </r>
  </si>
  <si>
    <t>10110216</t>
  </si>
  <si>
    <t>Mouths</t>
    <phoneticPr fontId="0" type="noConversion"/>
  </si>
  <si>
    <r>
      <rPr>
        <sz val="11"/>
        <rFont val="新細明體"/>
        <family val="1"/>
        <charset val="136"/>
      </rPr>
      <t>久月</t>
    </r>
  </si>
  <si>
    <t>luo quanmu; wei jia; liu liyong; wang mengfei; yin chaoyang; qu guangci; kazuhiro ito</t>
  </si>
  <si>
    <r>
      <rPr>
        <sz val="11"/>
        <rFont val="新細明體"/>
        <family val="1"/>
        <charset val="136"/>
      </rPr>
      <t>羅荃木、韋加、劉麗勇、王孟飛、尹朝陽、瞿廣慈、伊藤一洋</t>
    </r>
  </si>
  <si>
    <t>10110217</t>
  </si>
  <si>
    <t>love and punishment</t>
    <phoneticPr fontId="0" type="noConversion"/>
  </si>
  <si>
    <t>love and punishment</t>
  </si>
  <si>
    <t>luo quanmu; fu yu; liu liyong; wang mengfei; yin chaoyang; qu guangci; huang jingyuan; chin-chin wu; li zifeng; araki nobuyoshi; daido moriyama;  kazuhiro ito; yuko soi; roger ballen; shinji ogawa; christian schoeler; fumiko kobayashi</t>
  </si>
  <si>
    <r>
      <rPr>
        <sz val="11"/>
        <rFont val="新細明體"/>
        <family val="1"/>
        <charset val="136"/>
      </rPr>
      <t>羅荃木、付羽、劉麗勇、王孟飛、尹朝陽、瞿廣慈、黃靜遠、吳沁沁、李子灃、荒木經惟、森山大道、伊藤一洋、草井裕子、羅傑拜倫、小川信治、小林史子</t>
    </r>
  </si>
  <si>
    <t>10110218</t>
  </si>
  <si>
    <t>uneven world</t>
    <phoneticPr fontId="0" type="noConversion"/>
  </si>
  <si>
    <r>
      <rPr>
        <sz val="11"/>
        <rFont val="新細明體"/>
        <family val="1"/>
        <charset val="136"/>
      </rPr>
      <t>世界凹凸不平</t>
    </r>
  </si>
  <si>
    <t>qu guangci; chen wenling;  li zifeng; kazuhiro ito; fumiko kobayashi ; Kubota Miki ect.</t>
  </si>
  <si>
    <r>
      <rPr>
        <sz val="11"/>
        <rFont val="新細明體"/>
        <family val="1"/>
        <charset val="136"/>
      </rPr>
      <t>瞿廣慈、李子灃、伊藤一洋、小林史子</t>
    </r>
    <r>
      <rPr>
        <sz val="11"/>
        <rFont val="Arial"/>
        <family val="2"/>
      </rPr>
      <t xml:space="preserve"> </t>
    </r>
    <r>
      <rPr>
        <sz val="11"/>
        <rFont val="新細明體"/>
        <family val="1"/>
        <charset val="136"/>
      </rPr>
      <t>、漥田美樹等</t>
    </r>
  </si>
  <si>
    <t>10110220</t>
  </si>
  <si>
    <r>
      <rPr>
        <sz val="11"/>
        <rFont val="新細明體"/>
        <family val="1"/>
        <charset val="136"/>
      </rPr>
      <t>《第一個印象中國</t>
    </r>
    <r>
      <rPr>
        <sz val="11"/>
        <rFont val="Arial"/>
        <family val="2"/>
      </rPr>
      <t xml:space="preserve"> 1981</t>
    </r>
    <r>
      <rPr>
        <sz val="11"/>
        <rFont val="新細明體"/>
        <family val="1"/>
        <charset val="136"/>
      </rPr>
      <t>》蘇慶強個人攝影展</t>
    </r>
  </si>
  <si>
    <t>10110221</t>
  </si>
  <si>
    <t>When Fidel Meets Mao</t>
    <phoneticPr fontId="0" type="noConversion"/>
  </si>
  <si>
    <r>
      <rPr>
        <sz val="11"/>
        <rFont val="新細明體"/>
        <family val="1"/>
        <charset val="136"/>
      </rPr>
      <t>當卡斯特羅遇上毛主席</t>
    </r>
    <r>
      <rPr>
        <sz val="11"/>
        <rFont val="Arial"/>
        <family val="2"/>
      </rPr>
      <t xml:space="preserve"> </t>
    </r>
    <r>
      <rPr>
        <sz val="11"/>
        <rFont val="新細明體"/>
        <family val="1"/>
        <charset val="136"/>
      </rPr>
      <t>：政治影像對照記</t>
    </r>
  </si>
  <si>
    <r>
      <rPr>
        <sz val="11"/>
        <rFont val="新細明體"/>
        <family val="1"/>
        <charset val="136"/>
      </rPr>
      <t>賴俊穎、麥兆豐</t>
    </r>
  </si>
  <si>
    <r>
      <rPr>
        <sz val="11"/>
        <rFont val="新細明體"/>
        <family val="1"/>
        <charset val="136"/>
      </rPr>
      <t>馮漢紀、</t>
    </r>
    <r>
      <rPr>
        <sz val="11"/>
        <rFont val="Arial"/>
        <family val="2"/>
      </rPr>
      <t>Yamile Calderon</t>
    </r>
  </si>
  <si>
    <t>10110222</t>
  </si>
  <si>
    <t>Empty Space</t>
    <phoneticPr fontId="0" type="noConversion"/>
  </si>
  <si>
    <r>
      <rPr>
        <sz val="11"/>
        <rFont val="新細明體"/>
        <family val="1"/>
        <charset val="136"/>
      </rPr>
      <t>《棄景》徐婉丹個人攝影展</t>
    </r>
  </si>
  <si>
    <r>
      <rPr>
        <sz val="11"/>
        <rFont val="新細明體"/>
        <family val="1"/>
        <charset val="136"/>
      </rPr>
      <t>徐婉丹</t>
    </r>
  </si>
  <si>
    <t>10110223</t>
  </si>
  <si>
    <r>
      <rPr>
        <sz val="11"/>
        <rFont val="新細明體"/>
        <family val="1"/>
        <charset val="136"/>
      </rPr>
      <t>《家在．人在．菜園在》謝柏齊攝影展</t>
    </r>
  </si>
  <si>
    <r>
      <rPr>
        <sz val="11"/>
        <rFont val="新細明體"/>
        <family val="1"/>
        <charset val="136"/>
      </rPr>
      <t>謝柏齊</t>
    </r>
  </si>
  <si>
    <t>10110224</t>
  </si>
  <si>
    <t>"Beyond Reality" Regarding the work of 6 contemporary Taiwanese Photographers</t>
    <phoneticPr fontId="0" type="noConversion"/>
  </si>
  <si>
    <r>
      <rPr>
        <sz val="11"/>
        <rFont val="新細明體"/>
        <family val="1"/>
        <charset val="136"/>
      </rPr>
      <t>「超現．攝影」六位台灣當代攝影家攝影展</t>
    </r>
  </si>
  <si>
    <r>
      <rPr>
        <sz val="11"/>
        <rFont val="新細明體"/>
        <family val="1"/>
        <charset val="136"/>
      </rPr>
      <t>吳忠維、劉振祥、蔡文祥、洪世
聰、吳政璋、陳斌華</t>
    </r>
  </si>
  <si>
    <t>10110225</t>
  </si>
  <si>
    <t>Identity: a photo exhibition by Ting Chan from Netherlands</t>
    <phoneticPr fontId="0" type="noConversion"/>
  </si>
  <si>
    <r>
      <rPr>
        <sz val="11"/>
        <rFont val="新細明體"/>
        <family val="1"/>
        <charset val="136"/>
      </rPr>
      <t>身份：陳婷芳個人攝影展</t>
    </r>
  </si>
  <si>
    <t>Ting Chan</t>
  </si>
  <si>
    <r>
      <rPr>
        <sz val="11"/>
        <rFont val="新細明體"/>
        <family val="1"/>
        <charset val="136"/>
      </rPr>
      <t>陳婷芳</t>
    </r>
  </si>
  <si>
    <t>10110227</t>
  </si>
  <si>
    <t>KONG Chun Hei: Gleaning</t>
    <phoneticPr fontId="0" type="noConversion"/>
  </si>
  <si>
    <r>
      <rPr>
        <sz val="11"/>
        <rFont val="新細明體"/>
        <family val="1"/>
        <charset val="136"/>
      </rPr>
      <t>鄺鎮禧：拾遺</t>
    </r>
  </si>
  <si>
    <t>KONG Chun Hei</t>
  </si>
  <si>
    <t>10110228</t>
  </si>
  <si>
    <t>a blemish, a beauty</t>
    <phoneticPr fontId="0" type="noConversion"/>
  </si>
  <si>
    <r>
      <rPr>
        <sz val="11"/>
        <rFont val="新細明體"/>
        <family val="1"/>
        <charset val="136"/>
      </rPr>
      <t>瑕疵、耽美</t>
    </r>
  </si>
  <si>
    <t>HIRABAYASHI Takahiro, Kenichiro ISHIGURO, AMAMOTO Takato</t>
  </si>
  <si>
    <t>10110229</t>
  </si>
  <si>
    <t>id?e fixe</t>
    <phoneticPr fontId="0" type="noConversion"/>
  </si>
  <si>
    <r>
      <rPr>
        <sz val="11"/>
        <rFont val="新細明體"/>
        <family val="1"/>
        <charset val="136"/>
      </rPr>
      <t>癖</t>
    </r>
  </si>
  <si>
    <t>Rachel Wong</t>
  </si>
  <si>
    <t>HUANG Zheng, Kenichiro ISHIGURO, Enpei ITO, KONG Chun Hei, KWAN Sheung Chi, Elise LAI and MEI Zijia</t>
  </si>
  <si>
    <r>
      <rPr>
        <sz val="11"/>
        <rFont val="新細明體"/>
        <family val="1"/>
        <charset val="136"/>
      </rPr>
      <t>梅子嘉、</t>
    </r>
    <r>
      <rPr>
        <sz val="11"/>
        <rFont val="Arial"/>
        <family val="2"/>
      </rPr>
      <t>??</t>
    </r>
    <r>
      <rPr>
        <sz val="11"/>
        <rFont val="新細明體"/>
        <family val="1"/>
        <charset val="136"/>
      </rPr>
      <t>、關尚智、石井賢一郎、鄺鎮禧、伊籐遠平、賴宛珊</t>
    </r>
  </si>
  <si>
    <t>10110230</t>
  </si>
  <si>
    <t>Elise LAI: From where to where?</t>
    <phoneticPr fontId="0" type="noConversion"/>
  </si>
  <si>
    <r>
      <t xml:space="preserve">From where to where? - </t>
    </r>
    <r>
      <rPr>
        <sz val="11"/>
        <rFont val="新細明體"/>
        <family val="1"/>
        <charset val="136"/>
      </rPr>
      <t>賴宛珊個展</t>
    </r>
  </si>
  <si>
    <t>Elise LAI</t>
  </si>
  <si>
    <r>
      <rPr>
        <sz val="11"/>
        <rFont val="新細明體"/>
        <family val="1"/>
        <charset val="136"/>
      </rPr>
      <t>賴宛珊</t>
    </r>
  </si>
  <si>
    <t>10110231</t>
  </si>
  <si>
    <t>Yuichi HIGASHIONNA: New Works</t>
    <phoneticPr fontId="0" type="noConversion"/>
  </si>
  <si>
    <r>
      <rPr>
        <sz val="11"/>
        <rFont val="新細明體"/>
        <family val="1"/>
        <charset val="136"/>
      </rPr>
      <t>東恩納裕一</t>
    </r>
    <r>
      <rPr>
        <sz val="11"/>
        <rFont val="Arial"/>
        <family val="2"/>
      </rPr>
      <t>: New Works</t>
    </r>
  </si>
  <si>
    <t>Yuichi HIGASHIONNA</t>
  </si>
  <si>
    <r>
      <rPr>
        <sz val="11"/>
        <rFont val="新細明體"/>
        <family val="1"/>
        <charset val="136"/>
      </rPr>
      <t>東恩納裕一</t>
    </r>
  </si>
  <si>
    <t>10110232</t>
  </si>
  <si>
    <t>Nadim ABBAS: Cataract</t>
    <phoneticPr fontId="0" type="noConversion"/>
  </si>
  <si>
    <r>
      <rPr>
        <sz val="11"/>
        <rFont val="新細明體"/>
        <family val="1"/>
        <charset val="136"/>
      </rPr>
      <t>唐納天</t>
    </r>
    <r>
      <rPr>
        <sz val="11"/>
        <rFont val="Arial"/>
        <family val="2"/>
      </rPr>
      <t>: Cataract</t>
    </r>
  </si>
  <si>
    <t>Nadim ABBAS</t>
  </si>
  <si>
    <r>
      <rPr>
        <sz val="11"/>
        <rFont val="新細明體"/>
        <family val="1"/>
        <charset val="136"/>
      </rPr>
      <t>唐納天</t>
    </r>
  </si>
  <si>
    <t>10110233</t>
  </si>
  <si>
    <r>
      <rPr>
        <sz val="11"/>
        <rFont val="新細明體"/>
        <family val="1"/>
        <charset val="136"/>
      </rPr>
      <t>百老匯電影中心</t>
    </r>
  </si>
  <si>
    <t>TINY DANCE FILM Installation Exhibition</t>
    <phoneticPr fontId="0" type="noConversion"/>
  </si>
  <si>
    <r>
      <rPr>
        <sz val="11"/>
        <rFont val="新細明體"/>
        <family val="1"/>
        <charset val="136"/>
      </rPr>
      <t>《超迷你舞蹈電影》裝置展</t>
    </r>
  </si>
  <si>
    <t>The 4th Jumping Frames International Dance Video Festival</t>
  </si>
  <si>
    <r>
      <rPr>
        <sz val="11"/>
        <rFont val="新細明體"/>
        <family val="1"/>
        <charset val="136"/>
      </rPr>
      <t>第四屆【跳格】國際舞蹈錄像節</t>
    </r>
  </si>
  <si>
    <t>Creative Link, Guang Modern Dance Company</t>
  </si>
  <si>
    <r>
      <t xml:space="preserve">Creative Link,  </t>
    </r>
    <r>
      <rPr>
        <sz val="11"/>
        <rFont val="新細明體"/>
        <family val="1"/>
        <charset val="136"/>
      </rPr>
      <t>廣東現代舞團</t>
    </r>
  </si>
  <si>
    <r>
      <rPr>
        <sz val="11"/>
        <rFont val="新細明體"/>
        <family val="1"/>
        <charset val="136"/>
      </rPr>
      <t>第四屆跳格國際舞蹈錄像節</t>
    </r>
  </si>
  <si>
    <t>10110234</t>
  </si>
  <si>
    <r>
      <rPr>
        <sz val="11"/>
        <rFont val="新細明體"/>
        <family val="1"/>
        <charset val="136"/>
      </rPr>
      <t>西九文化區海濱長廊</t>
    </r>
  </si>
  <si>
    <r>
      <rPr>
        <sz val="11"/>
        <rFont val="新細明體"/>
        <family val="1"/>
        <charset val="136"/>
      </rPr>
      <t>香港當代視覺藝術界慶祝西九文化區百花齊放大匯展</t>
    </r>
  </si>
  <si>
    <r>
      <t xml:space="preserve"> </t>
    </r>
    <r>
      <rPr>
        <sz val="11"/>
        <rFont val="新細明體"/>
        <family val="1"/>
        <charset val="136"/>
      </rPr>
      <t>俞若玫、黃榮臻、鄧國騫、羅至傑</t>
    </r>
    <r>
      <rPr>
        <sz val="11"/>
        <rFont val="Arial"/>
        <family val="2"/>
      </rPr>
      <t>+</t>
    </r>
    <r>
      <rPr>
        <sz val="11"/>
        <rFont val="新細明體"/>
        <family val="1"/>
        <charset val="136"/>
      </rPr>
      <t>吳詠欣、黃思珩</t>
    </r>
    <r>
      <rPr>
        <sz val="11"/>
        <rFont val="Arial"/>
        <family val="2"/>
      </rPr>
      <t>+</t>
    </r>
    <r>
      <rPr>
        <sz val="11"/>
        <rFont val="新細明體"/>
        <family val="1"/>
        <charset val="136"/>
      </rPr>
      <t>朋友、梁澤軒、王永棠、何遠良、劉學成、張震揚</t>
    </r>
    <r>
      <rPr>
        <sz val="11"/>
        <rFont val="Arial"/>
        <family val="2"/>
      </rPr>
      <t>+Topis</t>
    </r>
    <r>
      <rPr>
        <sz val="11"/>
        <rFont val="新細明體"/>
        <family val="1"/>
        <charset val="136"/>
      </rPr>
      <t>、曾劍華、丸仔</t>
    </r>
    <r>
      <rPr>
        <sz val="11"/>
        <rFont val="Arial"/>
        <family val="2"/>
      </rPr>
      <t>+Manson</t>
    </r>
    <r>
      <rPr>
        <sz val="11"/>
        <rFont val="新細明體"/>
        <family val="1"/>
        <charset val="136"/>
      </rPr>
      <t>、羅文樂、楊美青、張嘉莉、鄭怡敏等</t>
    </r>
  </si>
  <si>
    <t>10110235</t>
  </si>
  <si>
    <t>Exhibition Gallery, Sha Tin Town Hall</t>
  </si>
  <si>
    <r>
      <rPr>
        <sz val="11"/>
        <rFont val="新細明體"/>
        <family val="1"/>
        <charset val="136"/>
      </rPr>
      <t>沙田大會堂</t>
    </r>
    <r>
      <rPr>
        <sz val="11"/>
        <rFont val="Arial"/>
        <family val="2"/>
      </rPr>
      <t>(</t>
    </r>
    <r>
      <rPr>
        <sz val="11"/>
        <rFont val="新細明體"/>
        <family val="1"/>
        <charset val="136"/>
      </rPr>
      <t>展覽廳</t>
    </r>
    <r>
      <rPr>
        <sz val="11"/>
        <rFont val="Arial"/>
        <family val="2"/>
      </rPr>
      <t>)</t>
    </r>
  </si>
  <si>
    <t>Art Moves - Rekindling Hearts with Art and Love - In Commemoration of the Two Year Anniversary of the Sichuan Earthquake Exhibition</t>
    <phoneticPr fontId="0" type="noConversion"/>
  </si>
  <si>
    <r>
      <rPr>
        <sz val="11"/>
        <rFont val="新細明體"/>
        <family val="1"/>
        <charset val="136"/>
      </rPr>
      <t>藝動青川</t>
    </r>
    <r>
      <rPr>
        <sz val="11"/>
        <rFont val="Arial"/>
        <family val="2"/>
      </rPr>
      <t xml:space="preserve"> — </t>
    </r>
    <r>
      <rPr>
        <sz val="11"/>
        <rFont val="新細明體"/>
        <family val="1"/>
        <charset val="136"/>
      </rPr>
      <t>四川地震兩周年藝術愛心大移動展覽</t>
    </r>
  </si>
  <si>
    <t>Partnership project of the Art Promotion Office, the Leisure and Cultural Services Department and Art for All</t>
  </si>
  <si>
    <r>
      <rPr>
        <sz val="11"/>
        <rFont val="新細明體"/>
        <family val="1"/>
        <charset val="136"/>
      </rPr>
      <t>康樂及文化事務署藝術推廣辦事處及全人藝動合作夥伴計劃</t>
    </r>
  </si>
  <si>
    <t>Art for All</t>
  </si>
  <si>
    <r>
      <rPr>
        <sz val="11"/>
        <rFont val="新細明體"/>
        <family val="1"/>
        <charset val="136"/>
      </rPr>
      <t>全人藝動</t>
    </r>
  </si>
  <si>
    <t xml:space="preserve">Ocean Chan, Hazel Chiu, Tse Ming Chong, Nicole Chow, Ho Pak Chuen, Fandy Fan, Hon Ka Wang, Bon Kwong, Evelyna Liang, Mak Siu Fung, Suet Tsang, Jessica Tseng, Wylie So, Andy Wong, Samson Wong, Xiao Yao, Corkroach Yeung, Esther Yip, Bellini Yu, Thomas Yuen </t>
  </si>
  <si>
    <r>
      <rPr>
        <sz val="11"/>
        <rFont val="新細明體"/>
        <family val="1"/>
        <charset val="136"/>
      </rPr>
      <t>陳偉光、趙曦愫、謝明莊、周穎賢、何柏存、範智科、韓家宏、鄺振邦、梁以瑚、麥兆豐、曾雪儀、曾思卉、蘇慧盈、王廷琳、王基信、肖遙、楊錚源、葉麗雯、魏貝妮、袁永賢</t>
    </r>
    <r>
      <rPr>
        <sz val="11"/>
        <rFont val="Arial"/>
        <family val="2"/>
      </rPr>
      <t xml:space="preserve"> </t>
    </r>
    <r>
      <rPr>
        <sz val="11"/>
        <rFont val="新細明體"/>
        <family val="1"/>
        <charset val="136"/>
      </rPr>
      <t>及</t>
    </r>
    <r>
      <rPr>
        <sz val="11"/>
        <rFont val="Arial"/>
        <family val="2"/>
      </rPr>
      <t xml:space="preserve"> </t>
    </r>
    <r>
      <rPr>
        <sz val="11"/>
        <rFont val="新細明體"/>
        <family val="1"/>
        <charset val="136"/>
      </rPr>
      <t>共約</t>
    </r>
    <r>
      <rPr>
        <sz val="11"/>
        <rFont val="Arial"/>
        <family val="2"/>
      </rPr>
      <t>50</t>
    </r>
    <r>
      <rPr>
        <sz val="11"/>
        <rFont val="新細明體"/>
        <family val="1"/>
        <charset val="136"/>
      </rPr>
      <t>位青川兒童、導師及義工</t>
    </r>
  </si>
  <si>
    <t>10110236</t>
  </si>
  <si>
    <t>Gallery Z L5-22, JCCAC, Shek Kip Mei</t>
  </si>
  <si>
    <r>
      <rPr>
        <sz val="11"/>
        <rFont val="新細明體"/>
        <family val="1"/>
        <charset val="136"/>
      </rPr>
      <t>私畫廊</t>
    </r>
    <r>
      <rPr>
        <sz val="11"/>
        <rFont val="Arial"/>
        <family val="2"/>
      </rPr>
      <t xml:space="preserve"> </t>
    </r>
    <r>
      <rPr>
        <sz val="11"/>
        <rFont val="新細明體"/>
        <family val="1"/>
        <charset val="136"/>
      </rPr>
      <t>賽馬會創意藝術中心</t>
    </r>
    <r>
      <rPr>
        <sz val="11"/>
        <rFont val="Arial"/>
        <family val="2"/>
      </rPr>
      <t>L5-22</t>
    </r>
    <r>
      <rPr>
        <sz val="11"/>
        <rFont val="新細明體"/>
        <family val="1"/>
        <charset val="136"/>
      </rPr>
      <t>室</t>
    </r>
  </si>
  <si>
    <t>Units of Time, Ray Leung photography exhibition</t>
    <phoneticPr fontId="0" type="noConversion"/>
  </si>
  <si>
    <r>
      <rPr>
        <sz val="11"/>
        <rFont val="新細明體"/>
        <family val="1"/>
        <charset val="136"/>
      </rPr>
      <t>日分月秒時</t>
    </r>
    <r>
      <rPr>
        <sz val="11"/>
        <rFont val="Arial"/>
        <family val="2"/>
      </rPr>
      <t xml:space="preserve"> - </t>
    </r>
    <r>
      <rPr>
        <sz val="11"/>
        <rFont val="新細明體"/>
        <family val="1"/>
        <charset val="136"/>
      </rPr>
      <t>梁瑋晹攝影展</t>
    </r>
  </si>
  <si>
    <t>Ray Leung</t>
  </si>
  <si>
    <r>
      <rPr>
        <sz val="11"/>
        <rFont val="新細明體"/>
        <family val="1"/>
        <charset val="136"/>
      </rPr>
      <t>梁瑋晹</t>
    </r>
  </si>
  <si>
    <t>10110237</t>
  </si>
  <si>
    <t>AsiaWorld - Expo Hall 3</t>
  </si>
  <si>
    <r>
      <rPr>
        <sz val="11"/>
        <rFont val="新細明體"/>
        <family val="1"/>
        <charset val="136"/>
      </rPr>
      <t>亞洲國際博覽館</t>
    </r>
    <r>
      <rPr>
        <sz val="11"/>
        <rFont val="Arial"/>
        <family val="2"/>
      </rPr>
      <t>3</t>
    </r>
    <r>
      <rPr>
        <sz val="11"/>
        <rFont val="新細明體"/>
        <family val="1"/>
        <charset val="136"/>
      </rPr>
      <t>號館</t>
    </r>
  </si>
  <si>
    <t>5th Asia International Arts &amp; Antiques Fair</t>
    <phoneticPr fontId="0" type="noConversion"/>
  </si>
  <si>
    <r>
      <rPr>
        <sz val="11"/>
        <rFont val="新細明體"/>
        <family val="1"/>
        <charset val="136"/>
      </rPr>
      <t>第五屆五洲國際藝術古董展</t>
    </r>
  </si>
  <si>
    <t>Paper Communication Exhibition Services</t>
  </si>
  <si>
    <r>
      <rPr>
        <sz val="11"/>
        <rFont val="新細明體"/>
        <family val="1"/>
        <charset val="136"/>
      </rPr>
      <t>訊通展覽公司</t>
    </r>
  </si>
  <si>
    <t>10110239</t>
  </si>
  <si>
    <t>"From the Wall and Further Tales" – Solo Exhibition of Matteo Pugliese</t>
    <phoneticPr fontId="0" type="noConversion"/>
  </si>
  <si>
    <r>
      <rPr>
        <sz val="11"/>
        <rFont val="新細明體"/>
        <family val="1"/>
        <charset val="136"/>
      </rPr>
      <t>迷牆及其他故事</t>
    </r>
    <r>
      <rPr>
        <sz val="11"/>
        <rFont val="Arial"/>
        <family val="2"/>
      </rPr>
      <t>--</t>
    </r>
    <r>
      <rPr>
        <sz val="11"/>
        <rFont val="新細明體"/>
        <family val="1"/>
        <charset val="136"/>
      </rPr>
      <t>瑪蒂奧．培利思個人作品展</t>
    </r>
  </si>
  <si>
    <t>Matteo Pugliese</t>
  </si>
  <si>
    <r>
      <rPr>
        <sz val="11"/>
        <rFont val="新細明體"/>
        <family val="1"/>
        <charset val="136"/>
      </rPr>
      <t>瑪蒂奧．培利思</t>
    </r>
  </si>
  <si>
    <t>10110240</t>
  </si>
  <si>
    <t>"From the Third Hand of the Creator"—Solo Exhibition of Lee Jaehyo</t>
    <phoneticPr fontId="0" type="noConversion"/>
  </si>
  <si>
    <r>
      <t>"</t>
    </r>
    <r>
      <rPr>
        <sz val="11"/>
        <rFont val="新細明體"/>
        <family val="1"/>
        <charset val="136"/>
      </rPr>
      <t>來自造物者的第三隻手</t>
    </r>
    <r>
      <rPr>
        <sz val="11"/>
        <rFont val="Arial"/>
        <family val="2"/>
      </rPr>
      <t>”</t>
    </r>
    <r>
      <rPr>
        <sz val="11"/>
        <rFont val="新細明體"/>
        <family val="1"/>
        <charset val="136"/>
      </rPr>
      <t>－</t>
    </r>
    <r>
      <rPr>
        <sz val="11"/>
        <rFont val="Arial"/>
        <family val="2"/>
      </rPr>
      <t xml:space="preserve"> </t>
    </r>
    <r>
      <rPr>
        <sz val="11"/>
        <rFont val="新細明體"/>
        <family val="1"/>
        <charset val="136"/>
      </rPr>
      <t>李在孝的最新個展</t>
    </r>
  </si>
  <si>
    <t>Lee Jaehyo</t>
  </si>
  <si>
    <r>
      <rPr>
        <sz val="11"/>
        <rFont val="新細明體"/>
        <family val="1"/>
        <charset val="136"/>
      </rPr>
      <t>李在孝</t>
    </r>
  </si>
  <si>
    <t>10110242</t>
  </si>
  <si>
    <r>
      <t xml:space="preserve">Cooked Soul and Fried Land Artistic Footprints by Liu Guoyu
</t>
    </r>
    <r>
      <rPr>
        <sz val="11"/>
        <rFont val="新細明體"/>
        <family val="1"/>
        <charset val="136"/>
      </rPr>
      <t>　</t>
    </r>
  </si>
  <si>
    <r>
      <rPr>
        <sz val="11"/>
        <rFont val="新細明體"/>
        <family val="1"/>
        <charset val="136"/>
      </rPr>
      <t>煮過的靈魂和煎過的河山－劉國玉藝術履痕</t>
    </r>
  </si>
  <si>
    <r>
      <rPr>
        <sz val="11"/>
        <rFont val="新細明體"/>
        <family val="1"/>
        <charset val="136"/>
      </rPr>
      <t>劉國玉</t>
    </r>
  </si>
  <si>
    <t>10110243</t>
  </si>
  <si>
    <r>
      <t xml:space="preserve">Variations in Landscape
</t>
    </r>
    <r>
      <rPr>
        <sz val="11"/>
        <rFont val="新細明體"/>
        <family val="1"/>
        <charset val="136"/>
      </rPr>
      <t>　</t>
    </r>
    <r>
      <rPr>
        <sz val="11"/>
        <rFont val="Arial"/>
        <family val="2"/>
      </rPr>
      <t>Recent Works of Y. J. Cho</t>
    </r>
  </si>
  <si>
    <r>
      <rPr>
        <sz val="11"/>
        <rFont val="新細明體"/>
        <family val="1"/>
        <charset val="136"/>
      </rPr>
      <t>山水的變奏－卓有瑞近作展</t>
    </r>
  </si>
  <si>
    <t>10110244</t>
  </si>
  <si>
    <r>
      <t xml:space="preserve">The Refined Art of Kunqu
</t>
    </r>
    <r>
      <rPr>
        <sz val="11"/>
        <rFont val="新細明體"/>
        <family val="1"/>
        <charset val="136"/>
      </rPr>
      <t>　</t>
    </r>
    <r>
      <rPr>
        <sz val="11"/>
        <rFont val="Arial"/>
        <family val="2"/>
      </rPr>
      <t>From the Collection of the Kunqu Opera Museum of China</t>
    </r>
  </si>
  <si>
    <r>
      <rPr>
        <sz val="11"/>
        <rFont val="新細明體"/>
        <family val="1"/>
        <charset val="136"/>
      </rPr>
      <t>中國崑曲博物館藏品展</t>
    </r>
  </si>
  <si>
    <t>10110245</t>
  </si>
  <si>
    <t>CityU Gallery, City University of Hong Kong</t>
  </si>
  <si>
    <r>
      <rPr>
        <sz val="11"/>
        <rFont val="新細明體"/>
        <family val="1"/>
        <charset val="136"/>
      </rPr>
      <t>香港城市大學藝廊</t>
    </r>
  </si>
  <si>
    <t>Suspending Torso, Photography and Digital Screen Work by Julian Lee</t>
    <phoneticPr fontId="0" type="noConversion"/>
  </si>
  <si>
    <r>
      <rPr>
        <sz val="11"/>
        <rFont val="新細明體"/>
        <family val="1"/>
        <charset val="136"/>
      </rPr>
      <t>凝體</t>
    </r>
    <r>
      <rPr>
        <sz val="11"/>
        <rFont val="Arial"/>
        <family val="2"/>
      </rPr>
      <t xml:space="preserve"> - </t>
    </r>
    <r>
      <rPr>
        <sz val="11"/>
        <rFont val="新細明體"/>
        <family val="1"/>
        <charset val="136"/>
      </rPr>
      <t>藝術男體黑白攝影及新媒體作品</t>
    </r>
  </si>
  <si>
    <t>School of Creative Media, HK City University</t>
  </si>
  <si>
    <t>Julian Lee</t>
  </si>
  <si>
    <r>
      <rPr>
        <sz val="11"/>
        <rFont val="新細明體"/>
        <family val="1"/>
        <charset val="136"/>
      </rPr>
      <t>李志超</t>
    </r>
  </si>
  <si>
    <t>10110247</t>
  </si>
  <si>
    <r>
      <rPr>
        <sz val="11"/>
        <color indexed="10"/>
        <rFont val="新細明體"/>
        <family val="1"/>
        <charset val="136"/>
      </rPr>
      <t>洛陽美術館、開封博物館、白馬寺釋源美術館</t>
    </r>
  </si>
  <si>
    <r>
      <rPr>
        <sz val="11"/>
        <color indexed="10"/>
        <rFont val="新細明體"/>
        <family val="1"/>
        <charset val="136"/>
      </rPr>
      <t>第三回【傳統與現代】華人美術書法創作邀請展</t>
    </r>
  </si>
  <si>
    <r>
      <rPr>
        <sz val="11"/>
        <color indexed="10"/>
        <rFont val="新細明體"/>
        <family val="1"/>
        <charset val="136"/>
      </rPr>
      <t>鄭州墨客藝術展覽機構</t>
    </r>
  </si>
  <si>
    <r>
      <rPr>
        <sz val="11"/>
        <color indexed="10"/>
        <rFont val="新細明體"/>
        <family val="1"/>
        <charset val="136"/>
      </rPr>
      <t>汪真仰</t>
    </r>
  </si>
  <si>
    <t>Chan Shing Kau ; Ho Wing Hung ; Lanza Lee Yuen Lan ; Hang Wa Mei ; Sin Ching Man ; Hong Ngan Ping ; Yeung Wah Shan ; Ip Sai King ; Siu Pak Keung</t>
  </si>
  <si>
    <r>
      <rPr>
        <sz val="11"/>
        <color indexed="10"/>
        <rFont val="新細明體"/>
        <family val="1"/>
        <charset val="136"/>
      </rPr>
      <t>陳成球、何永雄、李婉蘭、幸華美、冼靜文、康雁屏、楊華山、葉世</t>
    </r>
    <r>
      <rPr>
        <sz val="11"/>
        <color indexed="10"/>
        <rFont val="Arial"/>
        <family val="2"/>
      </rPr>
      <t>?</t>
    </r>
    <r>
      <rPr>
        <sz val="11"/>
        <color indexed="10"/>
        <rFont val="新細明體"/>
        <family val="1"/>
        <charset val="136"/>
      </rPr>
      <t>、蕭柏強</t>
    </r>
  </si>
  <si>
    <r>
      <rPr>
        <sz val="11"/>
        <color indexed="10"/>
        <rFont val="新細明體"/>
        <family val="1"/>
        <charset val="136"/>
      </rPr>
      <t>展覽根據主題分為【東墨系現代水墨之旅】、【天人合一</t>
    </r>
    <r>
      <rPr>
        <sz val="11"/>
        <color indexed="10"/>
        <rFont val="Arial"/>
        <family val="2"/>
      </rPr>
      <t xml:space="preserve"> </t>
    </r>
    <r>
      <rPr>
        <sz val="11"/>
        <color indexed="10"/>
        <rFont val="新細明體"/>
        <family val="1"/>
        <charset val="136"/>
      </rPr>
      <t>與傳統的對話】、【流風之美</t>
    </r>
    <r>
      <rPr>
        <sz val="11"/>
        <color indexed="10"/>
        <rFont val="Arial"/>
        <family val="2"/>
      </rPr>
      <t xml:space="preserve"> </t>
    </r>
    <r>
      <rPr>
        <sz val="11"/>
        <color indexed="10"/>
        <rFont val="新細明體"/>
        <family val="1"/>
        <charset val="136"/>
      </rPr>
      <t>時代書藝】、【華藝鏡像</t>
    </r>
    <r>
      <rPr>
        <sz val="11"/>
        <color indexed="10"/>
        <rFont val="Arial"/>
        <family val="2"/>
      </rPr>
      <t xml:space="preserve"> </t>
    </r>
    <r>
      <rPr>
        <sz val="11"/>
        <color indexed="10"/>
        <rFont val="新細明體"/>
        <family val="1"/>
        <charset val="136"/>
      </rPr>
      <t>海外社團】、【佛光藝緣】五大專場。本次活動共收到中國大陸、香港、澳門、臺灣、日本、韓國、新加坡、越南、泰國、印尼、菲律賓、汶萊、馬來西亞、加拿大、美國、澳洲、巴西、英國、法國、德國、義大利、西班牙、荷蘭、比利時等</t>
    </r>
    <r>
      <rPr>
        <sz val="11"/>
        <color indexed="10"/>
        <rFont val="Arial"/>
        <family val="2"/>
      </rPr>
      <t>24</t>
    </r>
    <r>
      <rPr>
        <sz val="11"/>
        <color indexed="10"/>
        <rFont val="新細明體"/>
        <family val="1"/>
        <charset val="136"/>
      </rPr>
      <t>個國家和地區藝術家共</t>
    </r>
    <r>
      <rPr>
        <sz val="11"/>
        <color indexed="10"/>
        <rFont val="Arial"/>
        <family val="2"/>
      </rPr>
      <t>370</t>
    </r>
    <r>
      <rPr>
        <sz val="11"/>
        <color indexed="10"/>
        <rFont val="新細明體"/>
        <family val="1"/>
        <charset val="136"/>
      </rPr>
      <t>人的</t>
    </r>
    <r>
      <rPr>
        <sz val="11"/>
        <color indexed="10"/>
        <rFont val="Arial"/>
        <family val="2"/>
      </rPr>
      <t>515</t>
    </r>
    <r>
      <rPr>
        <sz val="11"/>
        <color indexed="10"/>
        <rFont val="新細明體"/>
        <family val="1"/>
        <charset val="136"/>
      </rPr>
      <t>件作品。同時出版有關本次活動展品畫集共五冊。洛陽美術館館長文柳川與著名文藝評論家曹天博士分別致詞，海外藝術家代表馬來西亞國際現代書畫聯盟會長符永剛博士、</t>
    </r>
    <r>
      <rPr>
        <sz val="11"/>
        <color indexed="10"/>
        <rFont val="Arial"/>
        <family val="2"/>
      </rPr>
      <t xml:space="preserve"> </t>
    </r>
  </si>
  <si>
    <t>10110248</t>
  </si>
  <si>
    <t>64 Incidents –A FEW THINGS I KNOW ABOUT 64</t>
    <phoneticPr fontId="0" type="noConversion"/>
  </si>
  <si>
    <r>
      <rPr>
        <sz val="11"/>
        <rFont val="新細明體"/>
        <family val="1"/>
        <charset val="136"/>
      </rPr>
      <t>六十四件事</t>
    </r>
    <r>
      <rPr>
        <sz val="11"/>
        <rFont val="Arial"/>
        <family val="2"/>
      </rPr>
      <t xml:space="preserve"> --</t>
    </r>
    <r>
      <rPr>
        <sz val="11"/>
        <rFont val="新細明體"/>
        <family val="1"/>
        <charset val="136"/>
      </rPr>
      <t>【我所知有關六四的二三事】</t>
    </r>
  </si>
  <si>
    <t>Lee Chun Fung</t>
  </si>
  <si>
    <t>Leung Wing Lai, Emorto Shui, Sushan Chan, Edwin Lo, Pak Sheung Chuen, Graphicairlines, Wong Hin Yan, Ko Sin Tung</t>
  </si>
  <si>
    <r>
      <rPr>
        <sz val="11"/>
        <rFont val="新細明體"/>
        <family val="1"/>
        <charset val="136"/>
      </rPr>
      <t>梁穎禮、又一帥人、陳素珊、羅潤庭、白雙全、</t>
    </r>
    <r>
      <rPr>
        <sz val="11"/>
        <rFont val="Arial"/>
        <family val="2"/>
      </rPr>
      <t>Graphicairlines</t>
    </r>
    <r>
      <rPr>
        <sz val="11"/>
        <rFont val="新細明體"/>
        <family val="1"/>
        <charset val="136"/>
      </rPr>
      <t>、黃衍仁、高倩彤</t>
    </r>
  </si>
  <si>
    <t>10110249</t>
  </si>
  <si>
    <t>64 Incidents – One Pose To Oneself,
The Haunting Question On Trust and Justice</t>
    <phoneticPr fontId="0" type="noConversion"/>
  </si>
  <si>
    <r>
      <rPr>
        <sz val="11"/>
        <rFont val="新細明體"/>
        <family val="1"/>
        <charset val="136"/>
      </rPr>
      <t>六十四件事</t>
    </r>
    <r>
      <rPr>
        <sz val="11"/>
        <rFont val="Arial"/>
        <family val="2"/>
      </rPr>
      <t xml:space="preserve"> --</t>
    </r>
    <r>
      <rPr>
        <sz val="11"/>
        <rFont val="新細明體"/>
        <family val="1"/>
        <charset val="136"/>
      </rPr>
      <t>【心中有鬼問我真理和公義的問題】</t>
    </r>
  </si>
  <si>
    <t>Law Man Lok</t>
  </si>
  <si>
    <t>Ricky Yeung, May Fung, Mathias Woo, Hung Keung</t>
  </si>
  <si>
    <r>
      <rPr>
        <sz val="11"/>
        <rFont val="新細明體"/>
        <family val="1"/>
        <charset val="136"/>
      </rPr>
      <t>楊秀卓、馮美華、胡恩威、洪強</t>
    </r>
  </si>
  <si>
    <t>10110250</t>
  </si>
  <si>
    <t>Resisting Resistance</t>
    <phoneticPr fontId="0" type="noConversion"/>
  </si>
  <si>
    <r>
      <rPr>
        <sz val="11"/>
        <rFont val="新細明體"/>
        <family val="1"/>
        <charset val="136"/>
      </rPr>
      <t>抵銷反抗</t>
    </r>
  </si>
  <si>
    <t>Cally Yu , Yuenjie</t>
  </si>
  <si>
    <t>10110251</t>
  </si>
  <si>
    <t>Faking It</t>
    <phoneticPr fontId="0" type="noConversion"/>
  </si>
  <si>
    <r>
      <rPr>
        <sz val="11"/>
        <rFont val="新細明體"/>
        <family val="1"/>
        <charset val="136"/>
      </rPr>
      <t>藝術造假</t>
    </r>
  </si>
  <si>
    <t>Edwin Lai Kin Keung</t>
  </si>
  <si>
    <r>
      <rPr>
        <sz val="11"/>
        <rFont val="新細明體"/>
        <family val="1"/>
        <charset val="136"/>
      </rPr>
      <t>黎健強</t>
    </r>
  </si>
  <si>
    <r>
      <t xml:space="preserve">Hong Kong Creates, No Guts Twins, Alvin Yip, Wong Kai Yu, Siu King Chung, </t>
    </r>
    <r>
      <rPr>
        <sz val="11"/>
        <rFont val="新細明體"/>
        <family val="1"/>
        <charset val="136"/>
      </rPr>
      <t>ｍＭＫ</t>
    </r>
    <r>
      <rPr>
        <sz val="11"/>
        <rFont val="Arial"/>
        <family val="2"/>
      </rPr>
      <t>, wen yau, Twenty Dollars</t>
    </r>
  </si>
  <si>
    <r>
      <rPr>
        <sz val="11"/>
        <rFont val="新細明體"/>
        <family val="1"/>
        <charset val="136"/>
      </rPr>
      <t>香港創造、冇膽孖仔、葉長安、黃啟裕、蕭競聰、ｍＭＫ、魂游、廿皮</t>
    </r>
  </si>
  <si>
    <t>10110252</t>
  </si>
  <si>
    <t>Feng Shan Shui Hai</t>
    <phoneticPr fontId="0" type="noConversion"/>
  </si>
  <si>
    <r>
      <rPr>
        <sz val="11"/>
        <rFont val="新細明體"/>
        <family val="1"/>
        <charset val="136"/>
      </rPr>
      <t>堪輿為體風水為用雕塑裝置展</t>
    </r>
  </si>
  <si>
    <t>Doris Wong Wai Yin , Anthony Yung</t>
  </si>
  <si>
    <r>
      <rPr>
        <sz val="11"/>
        <rFont val="新細明體"/>
        <family val="1"/>
        <charset val="136"/>
      </rPr>
      <t>黃慧妍、翁子健</t>
    </r>
  </si>
  <si>
    <t>Karden Chan, Chow Chun Fai, Ho Yuen Leung, Sunny, Ducan Tong, Ng Ka Chun, Wong Nai Chung, Lau Kin Wah, Chung Wai Ian</t>
  </si>
  <si>
    <r>
      <rPr>
        <sz val="11"/>
        <rFont val="新細明體"/>
        <family val="1"/>
        <charset val="136"/>
      </rPr>
      <t>花苑、周俊輝、何遠良、沙浩文、唐世豪、吳家俊、黃乃忠、劉建華、鍾惠恩</t>
    </r>
  </si>
  <si>
    <t>10110253</t>
  </si>
  <si>
    <r>
      <t>FM101</t>
    </r>
    <r>
      <rPr>
        <sz val="11"/>
        <rFont val="新細明體"/>
        <family val="1"/>
        <charset val="136"/>
      </rPr>
      <t>一周年台慶整兩味</t>
    </r>
    <r>
      <rPr>
        <sz val="11"/>
        <rFont val="Arial"/>
        <family val="2"/>
      </rPr>
      <t xml:space="preserve"> -- FM101 </t>
    </r>
    <r>
      <rPr>
        <sz val="11"/>
        <rFont val="新細明體"/>
        <family val="1"/>
        <charset val="136"/>
      </rPr>
      <t>立雜展</t>
    </r>
  </si>
  <si>
    <t>FM 101</t>
  </si>
  <si>
    <t>10110254</t>
  </si>
  <si>
    <t>Siu Sai Gual Bananale</t>
    <phoneticPr fontId="0" type="noConversion"/>
  </si>
  <si>
    <r>
      <rPr>
        <sz val="11"/>
        <rFont val="新細明體"/>
        <family val="1"/>
        <charset val="136"/>
      </rPr>
      <t>小西九雙年展</t>
    </r>
  </si>
  <si>
    <t>Aenon Loo</t>
  </si>
  <si>
    <r>
      <rPr>
        <sz val="11"/>
        <rFont val="新細明體"/>
        <family val="1"/>
        <charset val="136"/>
      </rPr>
      <t>羅家恩</t>
    </r>
  </si>
  <si>
    <t>Luke Ching, Law Man Lok, Lau Kin Wah, Cally Yu Yeuk Mui, Cheng Yee Man, Clara Cheung Ka Lei, Lee Chun Fung, Kwan Sheung Chi, Wong Wai Yin, Chung Wai Ian, Edwin Lai Kin Keung, wen yau</t>
  </si>
  <si>
    <r>
      <rPr>
        <sz val="11"/>
        <rFont val="新細明體"/>
        <family val="1"/>
        <charset val="136"/>
      </rPr>
      <t>程展緯、羅文樂、劉建華、俞若玫、鄭怡敏、張嘉莉、李俊峰、關尚智、黃慧妍、鍾惠恩、黎健強、魂游</t>
    </r>
  </si>
  <si>
    <t>10110255</t>
  </si>
  <si>
    <t>Grace Exhibition Space, New York /USA</t>
  </si>
  <si>
    <r>
      <rPr>
        <sz val="11"/>
        <color indexed="10"/>
        <rFont val="新細明體"/>
        <family val="1"/>
        <charset val="136"/>
      </rPr>
      <t>美國紐約</t>
    </r>
    <r>
      <rPr>
        <sz val="11"/>
        <color indexed="10"/>
        <rFont val="Arial"/>
        <family val="2"/>
      </rPr>
      <t>Grace Exhibition Space</t>
    </r>
  </si>
  <si>
    <t>(no title)</t>
  </si>
  <si>
    <r>
      <t>(</t>
    </r>
    <r>
      <rPr>
        <sz val="11"/>
        <color indexed="10"/>
        <rFont val="新細明體"/>
        <family val="1"/>
        <charset val="136"/>
      </rPr>
      <t>無題</t>
    </r>
    <r>
      <rPr>
        <sz val="11"/>
        <color indexed="10"/>
        <rFont val="Arial"/>
        <family val="2"/>
      </rPr>
      <t>)</t>
    </r>
  </si>
  <si>
    <t>Grace Exhibition Space</t>
  </si>
  <si>
    <t>Jill McDermid</t>
  </si>
  <si>
    <t>wen yau, Jeff Huckleberry, Erik Hokanson</t>
  </si>
  <si>
    <r>
      <rPr>
        <sz val="11"/>
        <color indexed="10"/>
        <rFont val="新細明體"/>
        <family val="1"/>
        <charset val="136"/>
      </rPr>
      <t>魂游、</t>
    </r>
    <r>
      <rPr>
        <sz val="11"/>
        <color indexed="10"/>
        <rFont val="Arial"/>
        <family val="2"/>
      </rPr>
      <t>Jeff Huckleberry, Erik Hokanson</t>
    </r>
  </si>
  <si>
    <t>10110256</t>
  </si>
  <si>
    <t>Museum of Modern Art (MoMA), New York /USA</t>
  </si>
  <si>
    <r>
      <rPr>
        <sz val="11"/>
        <color indexed="10"/>
        <rFont val="新細明體"/>
        <family val="1"/>
        <charset val="136"/>
      </rPr>
      <t>美國紐約現代美術館</t>
    </r>
    <r>
      <rPr>
        <sz val="11"/>
        <color indexed="10"/>
        <rFont val="Arial"/>
        <family val="2"/>
      </rPr>
      <t xml:space="preserve"> (MoMA)</t>
    </r>
  </si>
  <si>
    <t>THE PRESENT IS ARTIST – in tribute to Marina Abramovi?</t>
  </si>
  <si>
    <t>10110257</t>
  </si>
  <si>
    <t>Turbine Hall, Tate Modern, UK</t>
  </si>
  <si>
    <r>
      <rPr>
        <sz val="11"/>
        <color indexed="10"/>
        <rFont val="新細明體"/>
        <family val="1"/>
        <charset val="136"/>
      </rPr>
      <t>英國倫敦</t>
    </r>
    <r>
      <rPr>
        <sz val="11"/>
        <color indexed="10"/>
        <rFont val="Arial"/>
        <family val="2"/>
      </rPr>
      <t>Tate Modern, Turbine Hall</t>
    </r>
  </si>
  <si>
    <t>Silent Impact</t>
  </si>
  <si>
    <t>Lam Tung Pang, Lee Kit, Leung Chi Wo, C?dric Maridet, Morgan Wong Wing-fat</t>
  </si>
  <si>
    <r>
      <rPr>
        <sz val="11"/>
        <color indexed="10"/>
        <rFont val="新細明體"/>
        <family val="1"/>
        <charset val="136"/>
      </rPr>
      <t>林東鵬、李傑、梁志和、</t>
    </r>
    <r>
      <rPr>
        <sz val="11"/>
        <color indexed="10"/>
        <rFont val="Arial"/>
        <family val="2"/>
      </rPr>
      <t>C?dric Maridet</t>
    </r>
    <r>
      <rPr>
        <sz val="11"/>
        <color indexed="10"/>
        <rFont val="新細明體"/>
        <family val="1"/>
        <charset val="136"/>
      </rPr>
      <t>、黃榮法</t>
    </r>
  </si>
  <si>
    <t>10110258</t>
  </si>
  <si>
    <t>Artisit Commune &amp; open space of Cattle Depot Artist Village, 63 Ma Tau Kok Road, To Kwa Wan, Kowloon, Hong Kong</t>
  </si>
  <si>
    <r>
      <rPr>
        <sz val="11"/>
        <rFont val="新細明體"/>
        <family val="1"/>
        <charset val="136"/>
      </rPr>
      <t>藝術公社</t>
    </r>
    <r>
      <rPr>
        <sz val="11"/>
        <rFont val="Arial"/>
        <family val="2"/>
      </rPr>
      <t xml:space="preserve"> (</t>
    </r>
    <r>
      <rPr>
        <sz val="11"/>
        <rFont val="新細明體"/>
        <family val="1"/>
        <charset val="136"/>
      </rPr>
      <t>香港九龍土瓜灣馬頭角</t>
    </r>
    <r>
      <rPr>
        <sz val="11"/>
        <rFont val="Arial"/>
        <family val="2"/>
      </rPr>
      <t>63</t>
    </r>
    <r>
      <rPr>
        <sz val="11"/>
        <rFont val="新細明體"/>
        <family val="1"/>
        <charset val="136"/>
      </rPr>
      <t>號牛棚藝術村</t>
    </r>
    <r>
      <rPr>
        <sz val="11"/>
        <rFont val="Arial"/>
        <family val="2"/>
      </rPr>
      <t>12</t>
    </r>
    <r>
      <rPr>
        <sz val="11"/>
        <rFont val="新細明體"/>
        <family val="1"/>
        <charset val="136"/>
      </rPr>
      <t>號單位</t>
    </r>
    <r>
      <rPr>
        <sz val="11"/>
        <rFont val="Arial"/>
        <family val="2"/>
      </rPr>
      <t xml:space="preserve"> </t>
    </r>
    <r>
      <rPr>
        <sz val="11"/>
        <rFont val="新細明體"/>
        <family val="1"/>
        <charset val="136"/>
      </rPr>
      <t>藝術公社展場及戶外空間</t>
    </r>
    <r>
      <rPr>
        <sz val="11"/>
        <rFont val="Arial"/>
        <family val="2"/>
      </rPr>
      <t>)</t>
    </r>
  </si>
  <si>
    <t>"Green X'mas" Art Exhibition</t>
  </si>
  <si>
    <r>
      <rPr>
        <sz val="11"/>
        <rFont val="新細明體"/>
        <family val="1"/>
        <charset val="136"/>
      </rPr>
      <t>《再造聖誕》展覽</t>
    </r>
  </si>
  <si>
    <r>
      <rPr>
        <sz val="11"/>
        <rFont val="新細明體"/>
        <family val="1"/>
        <charset val="136"/>
      </rPr>
      <t>明愛九龍社區中心、東華三院愛不同藝術</t>
    </r>
  </si>
  <si>
    <t>Artisit - Marjaret Chu, Ho Yuen Leung, Kum Chi Keung, Kwok Mang Ho, Lai NgaYu, Lam Yuk Lin, Hanison Lau, Li Wei Han, Ng Ting Ho, Siy Tak Yin, Wong Tin Yan ect, participants of Workshops and Students</t>
  </si>
  <si>
    <r>
      <rPr>
        <sz val="11"/>
        <rFont val="新細明體"/>
        <family val="1"/>
        <charset val="136"/>
      </rPr>
      <t>朱卓慧</t>
    </r>
    <r>
      <rPr>
        <sz val="11"/>
        <rFont val="Arial"/>
        <family val="2"/>
      </rPr>
      <t xml:space="preserve">, </t>
    </r>
    <r>
      <rPr>
        <sz val="11"/>
        <rFont val="新細明體"/>
        <family val="1"/>
        <charset val="136"/>
      </rPr>
      <t>何遠良</t>
    </r>
    <r>
      <rPr>
        <sz val="11"/>
        <rFont val="Arial"/>
        <family val="2"/>
      </rPr>
      <t xml:space="preserve">, </t>
    </r>
    <r>
      <rPr>
        <sz val="11"/>
        <rFont val="新細明體"/>
        <family val="1"/>
        <charset val="136"/>
      </rPr>
      <t>甘志強</t>
    </r>
    <r>
      <rPr>
        <sz val="11"/>
        <rFont val="Arial"/>
        <family val="2"/>
      </rPr>
      <t xml:space="preserve">, </t>
    </r>
    <r>
      <rPr>
        <sz val="11"/>
        <rFont val="新細明體"/>
        <family val="1"/>
        <charset val="136"/>
      </rPr>
      <t>郭孟浩</t>
    </r>
    <r>
      <rPr>
        <sz val="11"/>
        <rFont val="Arial"/>
        <family val="2"/>
      </rPr>
      <t xml:space="preserve">, </t>
    </r>
    <r>
      <rPr>
        <sz val="11"/>
        <rFont val="新細明體"/>
        <family val="1"/>
        <charset val="136"/>
      </rPr>
      <t>賴雅如</t>
    </r>
    <r>
      <rPr>
        <sz val="11"/>
        <rFont val="Arial"/>
        <family val="2"/>
      </rPr>
      <t xml:space="preserve">, </t>
    </r>
    <r>
      <rPr>
        <sz val="11"/>
        <rFont val="新細明體"/>
        <family val="1"/>
        <charset val="136"/>
      </rPr>
      <t>林玉蓮</t>
    </r>
    <r>
      <rPr>
        <sz val="11"/>
        <rFont val="Arial"/>
        <family val="2"/>
      </rPr>
      <t xml:space="preserve">, </t>
    </r>
    <r>
      <rPr>
        <sz val="11"/>
        <rFont val="新細明體"/>
        <family val="1"/>
        <charset val="136"/>
      </rPr>
      <t>劉學成</t>
    </r>
    <r>
      <rPr>
        <sz val="11"/>
        <rFont val="Arial"/>
        <family val="2"/>
      </rPr>
      <t xml:space="preserve">, </t>
    </r>
    <r>
      <rPr>
        <sz val="11"/>
        <rFont val="新細明體"/>
        <family val="1"/>
        <charset val="136"/>
      </rPr>
      <t>李慧嫻</t>
    </r>
    <r>
      <rPr>
        <sz val="11"/>
        <rFont val="Arial"/>
        <family val="2"/>
      </rPr>
      <t xml:space="preserve">, </t>
    </r>
    <r>
      <rPr>
        <sz val="11"/>
        <rFont val="新細明體"/>
        <family val="1"/>
        <charset val="136"/>
      </rPr>
      <t>吳鋌灝</t>
    </r>
    <r>
      <rPr>
        <sz val="11"/>
        <rFont val="Arial"/>
        <family val="2"/>
      </rPr>
      <t xml:space="preserve">, </t>
    </r>
    <r>
      <rPr>
        <sz val="11"/>
        <rFont val="新細明體"/>
        <family val="1"/>
        <charset val="136"/>
      </rPr>
      <t>施德燕</t>
    </r>
    <r>
      <rPr>
        <sz val="11"/>
        <rFont val="Arial"/>
        <family val="2"/>
      </rPr>
      <t xml:space="preserve">, </t>
    </r>
    <r>
      <rPr>
        <sz val="11"/>
        <rFont val="新細明體"/>
        <family val="1"/>
        <charset val="136"/>
      </rPr>
      <t>王天行等參與藝術家</t>
    </r>
    <r>
      <rPr>
        <sz val="11"/>
        <rFont val="Arial"/>
        <family val="2"/>
      </rPr>
      <t xml:space="preserve">, </t>
    </r>
    <r>
      <rPr>
        <sz val="11"/>
        <rFont val="新細明體"/>
        <family val="1"/>
        <charset val="136"/>
      </rPr>
      <t>工作坊學員</t>
    </r>
    <r>
      <rPr>
        <sz val="11"/>
        <rFont val="Arial"/>
        <family val="2"/>
      </rPr>
      <t xml:space="preserve">, </t>
    </r>
    <r>
      <rPr>
        <sz val="11"/>
        <rFont val="新細明體"/>
        <family val="1"/>
        <charset val="136"/>
      </rPr>
      <t>學生</t>
    </r>
  </si>
  <si>
    <t>10110259</t>
  </si>
  <si>
    <t>G/F InnoCentre, 72 Tat Chee Avenue, Kowloon Tong, Hong Kong</t>
  </si>
  <si>
    <r>
      <rPr>
        <sz val="11"/>
        <rFont val="新細明體"/>
        <family val="1"/>
        <charset val="136"/>
      </rPr>
      <t>香港九龍塘達之路七十二號創新中心地下</t>
    </r>
  </si>
  <si>
    <t>Design An Artistic Eco-Future 2010 Exhibition</t>
    <phoneticPr fontId="0" type="noConversion"/>
  </si>
  <si>
    <r>
      <rPr>
        <sz val="11"/>
        <rFont val="新細明體"/>
        <family val="1"/>
        <charset val="136"/>
      </rPr>
      <t>步出創意藝術路</t>
    </r>
    <r>
      <rPr>
        <sz val="11"/>
        <rFont val="Arial"/>
        <family val="2"/>
      </rPr>
      <t xml:space="preserve"> ?</t>
    </r>
    <r>
      <rPr>
        <sz val="11"/>
        <rFont val="新細明體"/>
        <family val="1"/>
        <charset val="136"/>
      </rPr>
      <t>設計綠色新明天</t>
    </r>
    <r>
      <rPr>
        <sz val="11"/>
        <rFont val="Arial"/>
        <family val="2"/>
      </rPr>
      <t xml:space="preserve"> 2010</t>
    </r>
    <r>
      <rPr>
        <sz val="11"/>
        <rFont val="新細明體"/>
        <family val="1"/>
        <charset val="136"/>
      </rPr>
      <t>展覽</t>
    </r>
  </si>
  <si>
    <t>The Association for the Promotion and Development of Liberal Studies, Creative Business Consortium, Swiss Art Studio</t>
  </si>
  <si>
    <r>
      <rPr>
        <sz val="11"/>
        <rFont val="新細明體"/>
        <family val="1"/>
        <charset val="136"/>
      </rPr>
      <t>通識教育推廣及發展協會、</t>
    </r>
    <r>
      <rPr>
        <sz val="11"/>
        <rFont val="Arial"/>
        <family val="2"/>
      </rPr>
      <t>Creative Business Consortium</t>
    </r>
    <r>
      <rPr>
        <sz val="11"/>
        <rFont val="新細明體"/>
        <family val="1"/>
        <charset val="136"/>
      </rPr>
      <t>、瑞士畫室</t>
    </r>
  </si>
  <si>
    <t>10110260</t>
  </si>
  <si>
    <t>UNiART Graduation Exhibition 2010</t>
    <phoneticPr fontId="0" type="noConversion"/>
  </si>
  <si>
    <r>
      <t xml:space="preserve">UNiART </t>
    </r>
    <r>
      <rPr>
        <sz val="11"/>
        <rFont val="新細明體"/>
        <family val="1"/>
        <charset val="136"/>
      </rPr>
      <t>設計學校畢業聯展</t>
    </r>
    <r>
      <rPr>
        <sz val="11"/>
        <rFont val="Arial"/>
        <family val="2"/>
      </rPr>
      <t>2010</t>
    </r>
  </si>
  <si>
    <t>10110261</t>
  </si>
  <si>
    <t>Chamber 1, G/F InnoCentre, 72 Tat Chee Avenue, Kowloon Tong, Hong Kong</t>
  </si>
  <si>
    <r>
      <rPr>
        <sz val="11"/>
        <rFont val="新細明體"/>
        <family val="1"/>
        <charset val="136"/>
      </rPr>
      <t>香港九龍塘達之路七十二號創新中心地下一號展覽場</t>
    </r>
  </si>
  <si>
    <t>Graffiti for the Youth Exhibition</t>
    <phoneticPr fontId="0" type="noConversion"/>
  </si>
  <si>
    <r>
      <rPr>
        <sz val="11"/>
        <rFont val="新細明體"/>
        <family val="1"/>
        <charset val="136"/>
      </rPr>
      <t>「塗鴉全方位：服務學習與青少年藝術教育」社區學校協作計劃學生作品展</t>
    </r>
  </si>
  <si>
    <t>10110262</t>
  </si>
  <si>
    <t>Xiang Hai Xuan Multi-purpose Hall, Nan Lian Garden, Diamond Hill, Kowloon</t>
  </si>
  <si>
    <t>香港九龍鑽石山南蓮園池香海軒</t>
    <phoneticPr fontId="0" type="noConversion"/>
  </si>
  <si>
    <t>Nan Lian Garden</t>
    <phoneticPr fontId="0" type="noConversion"/>
  </si>
  <si>
    <t>Celebrating Nature Through Art: Bamboo Carving by Cheung Pak Yue</t>
    <phoneticPr fontId="0" type="noConversion"/>
  </si>
  <si>
    <r>
      <rPr>
        <sz val="11"/>
        <rFont val="新細明體"/>
        <family val="1"/>
        <charset val="136"/>
      </rPr>
      <t>師法自然：張北如竹雕藝術展覽</t>
    </r>
  </si>
  <si>
    <t>Chi Lin Nunnery, Nah Lian Garden</t>
  </si>
  <si>
    <r>
      <rPr>
        <sz val="11"/>
        <rFont val="新細明體"/>
        <family val="1"/>
        <charset val="136"/>
      </rPr>
      <t>志蓮淨苑</t>
    </r>
    <r>
      <rPr>
        <sz val="11"/>
        <rFont val="Arial"/>
        <family val="2"/>
      </rPr>
      <t xml:space="preserve">, </t>
    </r>
    <r>
      <rPr>
        <sz val="11"/>
        <rFont val="新細明體"/>
        <family val="1"/>
        <charset val="136"/>
      </rPr>
      <t>南蓮園池</t>
    </r>
  </si>
  <si>
    <t>Cheung Pak Yue</t>
  </si>
  <si>
    <r>
      <rPr>
        <sz val="11"/>
        <rFont val="新細明體"/>
        <family val="1"/>
        <charset val="136"/>
      </rPr>
      <t>張北如</t>
    </r>
  </si>
  <si>
    <t>10110263</t>
  </si>
  <si>
    <t>Shop No.1, G/F, Hua Fu Commerical Building, 111, Queen's Road West, Hong Kong</t>
  </si>
  <si>
    <r>
      <t>Moon Gallery (</t>
    </r>
    <r>
      <rPr>
        <sz val="11"/>
        <rFont val="新細明體"/>
        <family val="1"/>
        <charset val="136"/>
      </rPr>
      <t>香港上環皇后大道西</t>
    </r>
    <r>
      <rPr>
        <sz val="11"/>
        <rFont val="Arial"/>
        <family val="2"/>
      </rPr>
      <t>111</t>
    </r>
    <r>
      <rPr>
        <sz val="11"/>
        <rFont val="新細明體"/>
        <family val="1"/>
        <charset val="136"/>
      </rPr>
      <t>號華富商業中心地面</t>
    </r>
    <r>
      <rPr>
        <sz val="11"/>
        <rFont val="Arial"/>
        <family val="2"/>
      </rPr>
      <t>1</t>
    </r>
    <r>
      <rPr>
        <sz val="11"/>
        <rFont val="新細明體"/>
        <family val="1"/>
        <charset val="136"/>
      </rPr>
      <t>號鋪</t>
    </r>
    <r>
      <rPr>
        <sz val="11"/>
        <rFont val="Arial"/>
        <family val="2"/>
      </rPr>
      <t>)</t>
    </r>
  </si>
  <si>
    <t xml:space="preserve">Moon Gallery </t>
  </si>
  <si>
    <t>"After Urban Garden": Gerard Hemsworth’s Solo Exhibition</t>
    <phoneticPr fontId="0" type="noConversion"/>
  </si>
  <si>
    <t>"After Urban Garden": Gerard Hemsworth’s Solo Exhibition</t>
  </si>
  <si>
    <t>Gerard Hemsworth</t>
  </si>
  <si>
    <t>10110264</t>
  </si>
  <si>
    <t>Ho Yi Hsing Joan</t>
  </si>
  <si>
    <t>University Museum and Art Gallery and private collectors</t>
  </si>
  <si>
    <r>
      <rPr>
        <sz val="11"/>
        <rFont val="新細明體"/>
        <family val="1"/>
        <charset val="136"/>
      </rPr>
      <t>香港大學美術博物館與私人藏家</t>
    </r>
  </si>
  <si>
    <t>10110266</t>
  </si>
  <si>
    <t>In Search of the Bodhi Tree: Paintings by Shi Song</t>
    <phoneticPr fontId="0" type="noConversion"/>
  </si>
  <si>
    <r>
      <rPr>
        <sz val="11"/>
        <rFont val="新細明體"/>
        <family val="1"/>
        <charset val="136"/>
      </rPr>
      <t>尋找一棵</t>
    </r>
    <r>
      <rPr>
        <sz val="11"/>
        <rFont val="Arial"/>
        <family val="2"/>
      </rPr>
      <t xml:space="preserve"> </t>
    </r>
    <r>
      <rPr>
        <sz val="11"/>
        <rFont val="新細明體"/>
        <family val="1"/>
        <charset val="136"/>
      </rPr>
      <t>菩提樹：奚淞繪畫</t>
    </r>
  </si>
  <si>
    <t>10110267</t>
  </si>
  <si>
    <t>Chu Teh Chun: Of Snow, Gold and Sky Blue</t>
    <phoneticPr fontId="0" type="noConversion"/>
  </si>
  <si>
    <r>
      <rPr>
        <sz val="11"/>
        <rFont val="新細明體"/>
        <family val="1"/>
        <charset val="136"/>
      </rPr>
      <t>雪裡透金共天藍：朱德群彩繪陶瓷展</t>
    </r>
  </si>
  <si>
    <t>Consulate General of France in Hong Kong and Macau and the University Museum and Art Gallery, HKU</t>
  </si>
  <si>
    <t>Wong Yin Fong Anita, Philippe Koutouzis</t>
  </si>
  <si>
    <r>
      <rPr>
        <sz val="11"/>
        <rFont val="新細明體"/>
        <family val="1"/>
        <charset val="136"/>
      </rPr>
      <t>黃燕芳</t>
    </r>
    <r>
      <rPr>
        <sz val="11"/>
        <rFont val="Arial"/>
        <family val="2"/>
      </rPr>
      <t>, Philippe Koutouzis</t>
    </r>
  </si>
  <si>
    <t>Chu Teh Chun</t>
  </si>
  <si>
    <r>
      <rPr>
        <sz val="11"/>
        <rFont val="新細明體"/>
        <family val="1"/>
        <charset val="136"/>
      </rPr>
      <t>朱德群</t>
    </r>
  </si>
  <si>
    <t>10110268</t>
  </si>
  <si>
    <t>Hidden Japan: Black-and-white photographs by Kijuro Yahagi</t>
    <phoneticPr fontId="0" type="noConversion"/>
  </si>
  <si>
    <r>
      <rPr>
        <sz val="11"/>
        <rFont val="新細明體"/>
        <family val="1"/>
        <charset val="136"/>
      </rPr>
      <t>日本遊蹤：矢萩喜從郎的黑白照相</t>
    </r>
  </si>
  <si>
    <t>Consulate-General of Japan in Hong Kong, the Japan Foundation and the Museum and Art Gallery, HKU</t>
  </si>
  <si>
    <r>
      <rPr>
        <sz val="11"/>
        <rFont val="新細明體"/>
        <family val="1"/>
        <charset val="136"/>
      </rPr>
      <t>日本駐香港總領事館、日本國際交流基金及香港大學美術博物館</t>
    </r>
  </si>
  <si>
    <t>Yahagi Kijuro</t>
  </si>
  <si>
    <r>
      <rPr>
        <sz val="11"/>
        <rFont val="新細明體"/>
        <family val="1"/>
        <charset val="136"/>
      </rPr>
      <t>矢萩喜從郎</t>
    </r>
  </si>
  <si>
    <t>10110269</t>
  </si>
  <si>
    <t>The University of Hong Kong Museum Society, University Museum and Art Gallery, The University of Hong Kong, Pokfulam, Hong Kong</t>
  </si>
  <si>
    <t>Homage: Paintings by Pietro Lista</t>
    <phoneticPr fontId="0" type="noConversion"/>
  </si>
  <si>
    <r>
      <rPr>
        <sz val="11"/>
        <rFont val="新細明體"/>
        <family val="1"/>
        <charset val="136"/>
      </rPr>
      <t>意大利畫家李斯特的作品</t>
    </r>
  </si>
  <si>
    <t>The Italian Chamber of Commerce in Hong Kong and Macao, The Consulate General of Italy in Hong Kong and Macau and the University Museum and Art Gallery, HKU</t>
  </si>
  <si>
    <r>
      <rPr>
        <sz val="11"/>
        <rFont val="新細明體"/>
        <family val="1"/>
        <charset val="136"/>
      </rPr>
      <t>香港及澳門意大利商會、意大利駐香港及澳門總領事館、香港大學美術博物館</t>
    </r>
  </si>
  <si>
    <t>Pietro Lista</t>
  </si>
  <si>
    <r>
      <rPr>
        <sz val="11"/>
        <rFont val="新細明體"/>
        <family val="1"/>
        <charset val="136"/>
      </rPr>
      <t>李斯特</t>
    </r>
  </si>
  <si>
    <t>10110270</t>
  </si>
  <si>
    <t>Calligraphic Meditation: The Mindful Art of Thich Nhat Hanh</t>
    <phoneticPr fontId="0" type="noConversion"/>
  </si>
  <si>
    <r>
      <rPr>
        <sz val="11"/>
        <rFont val="新細明體"/>
        <family val="1"/>
        <charset val="136"/>
      </rPr>
      <t>墨觀禪書</t>
    </r>
    <r>
      <rPr>
        <sz val="11"/>
        <rFont val="Arial"/>
        <family val="2"/>
      </rPr>
      <t xml:space="preserve"> </t>
    </r>
    <r>
      <rPr>
        <sz val="11"/>
        <rFont val="新細明體"/>
        <family val="1"/>
        <charset val="136"/>
      </rPr>
      <t>一行禪師的靜觀藝術</t>
    </r>
  </si>
  <si>
    <t>University Museum and Art Gallery, HKU and the European Institute of Applied Buddhism in Germany</t>
  </si>
  <si>
    <r>
      <rPr>
        <sz val="11"/>
        <rFont val="新細明體"/>
        <family val="1"/>
        <charset val="136"/>
      </rPr>
      <t>香港大學美術博物館與德國歐洲應用佛學院</t>
    </r>
  </si>
  <si>
    <t>Eva Yuen, Yeung Chun Tong</t>
  </si>
  <si>
    <r>
      <rPr>
        <sz val="11"/>
        <rFont val="新細明體"/>
        <family val="1"/>
        <charset val="136"/>
      </rPr>
      <t>阮曼華</t>
    </r>
    <r>
      <rPr>
        <sz val="11"/>
        <rFont val="Arial"/>
        <family val="2"/>
      </rPr>
      <t xml:space="preserve">, </t>
    </r>
    <r>
      <rPr>
        <sz val="11"/>
        <rFont val="新細明體"/>
        <family val="1"/>
        <charset val="136"/>
      </rPr>
      <t>楊春棠</t>
    </r>
  </si>
  <si>
    <t>Thich Nhat Hanh</t>
  </si>
  <si>
    <r>
      <rPr>
        <sz val="11"/>
        <rFont val="新細明體"/>
        <family val="1"/>
        <charset val="136"/>
      </rPr>
      <t>一行禪師</t>
    </r>
  </si>
  <si>
    <t>10110271</t>
  </si>
  <si>
    <t>Hong Kong, Hong Kong: Works by Chu Hing Wah</t>
    <phoneticPr fontId="0" type="noConversion"/>
  </si>
  <si>
    <r>
      <rPr>
        <sz val="11"/>
        <rFont val="新細明體"/>
        <family val="1"/>
        <charset val="136"/>
      </rPr>
      <t>美妙香港</t>
    </r>
    <r>
      <rPr>
        <sz val="11"/>
        <rFont val="Arial"/>
        <family val="2"/>
      </rPr>
      <t xml:space="preserve"> </t>
    </r>
    <r>
      <rPr>
        <sz val="11"/>
        <rFont val="新細明體"/>
        <family val="1"/>
        <charset val="136"/>
      </rPr>
      <t>朱興華作品</t>
    </r>
  </si>
  <si>
    <t>Chu Hing Wah</t>
  </si>
  <si>
    <r>
      <rPr>
        <sz val="11"/>
        <rFont val="新細明體"/>
        <family val="1"/>
        <charset val="136"/>
      </rPr>
      <t>朱興華</t>
    </r>
  </si>
  <si>
    <t>10110272</t>
  </si>
  <si>
    <t>Zest to Dunhuang: Paintings and Calligraphy by Jao Tsung-I</t>
    <phoneticPr fontId="0" type="noConversion"/>
  </si>
  <si>
    <r>
      <rPr>
        <sz val="11"/>
        <rFont val="新細明體"/>
        <family val="1"/>
        <charset val="136"/>
      </rPr>
      <t>莫高餘馥：饒宗頤教授書畫藝術</t>
    </r>
  </si>
  <si>
    <t>University Museum and Art Gallery, The University of Hong Kong; The Dunhuang Academy of China; Jao Tsung-I Petite Ecole</t>
  </si>
  <si>
    <r>
      <rPr>
        <sz val="11"/>
        <rFont val="新細明體"/>
        <family val="1"/>
        <charset val="136"/>
      </rPr>
      <t>香港大學美術博物館、香港大學饒宗頤學術館及敦煌研究院</t>
    </r>
  </si>
  <si>
    <t>Yeung Chun Tong, Tang Wai Hung</t>
  </si>
  <si>
    <r>
      <rPr>
        <sz val="11"/>
        <rFont val="新細明體"/>
        <family val="1"/>
        <charset val="136"/>
      </rPr>
      <t>楊春棠，鄧偉雄</t>
    </r>
  </si>
  <si>
    <t>Jao Tsung-I</t>
  </si>
  <si>
    <t>10110274</t>
  </si>
  <si>
    <t>10110275</t>
  </si>
  <si>
    <t>The Art of CUHK - Graduation Exhibition: Blooming Vallery</t>
    <phoneticPr fontId="0" type="noConversion"/>
  </si>
  <si>
    <r>
      <rPr>
        <sz val="11"/>
        <rFont val="新細明體"/>
        <family val="1"/>
        <charset val="136"/>
      </rPr>
      <t>中大藝術</t>
    </r>
    <r>
      <rPr>
        <sz val="11"/>
        <rFont val="Arial"/>
        <family val="2"/>
      </rPr>
      <t xml:space="preserve"> - </t>
    </r>
    <r>
      <rPr>
        <sz val="11"/>
        <rFont val="新細明體"/>
        <family val="1"/>
        <charset val="136"/>
      </rPr>
      <t>本科生畢業展</t>
    </r>
    <r>
      <rPr>
        <sz val="11"/>
        <rFont val="Arial"/>
        <family val="2"/>
      </rPr>
      <t xml:space="preserve">  </t>
    </r>
    <r>
      <rPr>
        <sz val="11"/>
        <rFont val="新細明體"/>
        <family val="1"/>
        <charset val="136"/>
      </rPr>
      <t>爆谷</t>
    </r>
  </si>
  <si>
    <t>10110276</t>
  </si>
  <si>
    <r>
      <rPr>
        <sz val="11"/>
        <rFont val="新細明體"/>
        <family val="1"/>
        <charset val="136"/>
      </rPr>
      <t>藝術系本科生畢業展《爆谷》</t>
    </r>
  </si>
  <si>
    <t>10110277</t>
  </si>
  <si>
    <t>The Art World of Van I-Pong</t>
    <phoneticPr fontId="0" type="noConversion"/>
  </si>
  <si>
    <r>
      <rPr>
        <sz val="11"/>
        <rFont val="新細明體"/>
        <family val="1"/>
        <charset val="136"/>
      </rPr>
      <t>萬一鵬的藝術天地</t>
    </r>
  </si>
  <si>
    <t>10110278</t>
  </si>
  <si>
    <t>10110279</t>
  </si>
  <si>
    <t>10110280</t>
  </si>
  <si>
    <t>A Heavenly Union in Arts:The Bequest of Professor and Mrs. Chow Chian Chiu</t>
    <phoneticPr fontId="0" type="noConversion"/>
  </si>
  <si>
    <r>
      <rPr>
        <sz val="11"/>
        <rFont val="新細明體"/>
        <family val="1"/>
        <charset val="136"/>
      </rPr>
      <t>福慧雙修</t>
    </r>
    <r>
      <rPr>
        <sz val="11"/>
        <rFont val="Arial"/>
        <family val="2"/>
      </rPr>
      <t>:</t>
    </r>
    <r>
      <rPr>
        <sz val="11"/>
        <rFont val="新細明體"/>
        <family val="1"/>
        <charset val="136"/>
      </rPr>
      <t>周千秋、梁粲纓教授伉儷遺贈書畫</t>
    </r>
  </si>
  <si>
    <t>10110282</t>
  </si>
  <si>
    <t>Forget Me Not: The Historical Roots of Hong Kong</t>
    <phoneticPr fontId="0" type="noConversion"/>
  </si>
  <si>
    <t>10110284</t>
  </si>
  <si>
    <r>
      <rPr>
        <sz val="11"/>
        <rFont val="新細明體"/>
        <family val="1"/>
        <charset val="136"/>
      </rPr>
      <t>「</t>
    </r>
    <r>
      <rPr>
        <sz val="11"/>
        <rFont val="Arial"/>
        <family val="2"/>
      </rPr>
      <t>Shalom My Friends</t>
    </r>
    <r>
      <rPr>
        <sz val="11"/>
        <rFont val="新細明體"/>
        <family val="1"/>
        <charset val="136"/>
      </rPr>
      <t>」西方藝術高等文憑課程校友個人畫展</t>
    </r>
  </si>
  <si>
    <t>10110285</t>
  </si>
  <si>
    <r>
      <rPr>
        <sz val="11"/>
        <rFont val="新細明體"/>
        <family val="1"/>
        <charset val="136"/>
      </rPr>
      <t>墨言筆語六人水墨畫展</t>
    </r>
  </si>
  <si>
    <t>10110286</t>
  </si>
  <si>
    <r>
      <rPr>
        <sz val="11"/>
        <rFont val="新細明體"/>
        <family val="1"/>
        <charset val="136"/>
      </rPr>
      <t>香港中文大學專業進修學院「翰墨情緣」作品展</t>
    </r>
  </si>
  <si>
    <t>10110287</t>
  </si>
  <si>
    <t>Lobby Gallery, Chung Chi College Administration Building,The Chinese University of Hong Kong</t>
  </si>
  <si>
    <t>Denimism - Exhibition of Recent Works by Mrs. Carol Tsang</t>
    <phoneticPr fontId="0" type="noConversion"/>
  </si>
  <si>
    <r>
      <rPr>
        <sz val="11"/>
        <rFont val="新細明體"/>
        <family val="1"/>
        <charset val="136"/>
      </rPr>
      <t>單寧誌─曾陳桂梅近作展</t>
    </r>
  </si>
  <si>
    <t>Mrs. Carol Tsang</t>
  </si>
  <si>
    <r>
      <rPr>
        <sz val="11"/>
        <rFont val="新細明體"/>
        <family val="1"/>
        <charset val="136"/>
      </rPr>
      <t>曾陳桂梅</t>
    </r>
  </si>
  <si>
    <t>10110288</t>
  </si>
  <si>
    <t>Exhibition of Chinese Painting by Leung Sek-yuen</t>
    <phoneticPr fontId="0" type="noConversion"/>
  </si>
  <si>
    <r>
      <rPr>
        <sz val="11"/>
        <rFont val="新細明體"/>
        <family val="1"/>
        <charset val="136"/>
      </rPr>
      <t>梁錫源國畫展</t>
    </r>
  </si>
  <si>
    <t>LEUNG Shek Yuen</t>
  </si>
  <si>
    <r>
      <rPr>
        <sz val="11"/>
        <rFont val="新細明體"/>
        <family val="1"/>
        <charset val="136"/>
      </rPr>
      <t>梁錫源</t>
    </r>
  </si>
  <si>
    <t>10110290</t>
  </si>
  <si>
    <t>AWay: Joint Exhibition of Christians</t>
    <phoneticPr fontId="0" type="noConversion"/>
  </si>
  <si>
    <r>
      <rPr>
        <sz val="11"/>
        <rFont val="新細明體"/>
        <family val="1"/>
        <charset val="136"/>
      </rPr>
      <t>足各：基督徒聯展</t>
    </r>
  </si>
  <si>
    <t>Chau Sau Lan; Lee Nam Hang; Tsang Lai Wa; Lo Yi Ching; Wong Yee Ki; Chan Wai Yee; Yip Wing Sum; Cheung Wai Man; Fok Sau Ha; Choi Tak Yee; Lai Kwan Ting</t>
  </si>
  <si>
    <r>
      <rPr>
        <sz val="11"/>
        <rFont val="新細明體"/>
        <family val="1"/>
        <charset val="136"/>
      </rPr>
      <t>周秀蘭、李南衡、曾黎華、羅懿靜、黃綺琪、陳慧而、葉穎芯、張惠文、霍秀霞、蔡德怡、賴筠婷</t>
    </r>
  </si>
  <si>
    <t>10110291</t>
  </si>
  <si>
    <t>The Exhibition of Chan Pui Man 2010</t>
    <phoneticPr fontId="0" type="noConversion"/>
  </si>
  <si>
    <r>
      <rPr>
        <sz val="11"/>
        <rFont val="新細明體"/>
        <family val="1"/>
        <charset val="136"/>
      </rPr>
      <t>陳佩雯個展</t>
    </r>
    <r>
      <rPr>
        <sz val="11"/>
        <rFont val="Arial"/>
        <family val="2"/>
      </rPr>
      <t>2010</t>
    </r>
  </si>
  <si>
    <t>Chan Pui Man</t>
  </si>
  <si>
    <t>10110292</t>
  </si>
  <si>
    <r>
      <rPr>
        <sz val="11"/>
        <rFont val="新細明體"/>
        <family val="1"/>
        <charset val="136"/>
      </rPr>
      <t>山水之明</t>
    </r>
  </si>
  <si>
    <r>
      <rPr>
        <sz val="11"/>
        <rFont val="新細明體"/>
        <family val="1"/>
        <charset val="136"/>
      </rPr>
      <t>黃美平</t>
    </r>
  </si>
  <si>
    <t>10110293</t>
  </si>
  <si>
    <t>Between Mountains and Spirits &lt;Sichuan and Chongqing Study Tour Exhibition of The Fine Arts Department&gt;</t>
    <phoneticPr fontId="0" type="noConversion"/>
  </si>
  <si>
    <r>
      <rPr>
        <sz val="11"/>
        <rFont val="新細明體"/>
        <family val="1"/>
        <charset val="136"/>
      </rPr>
      <t>山靈之間</t>
    </r>
    <r>
      <rPr>
        <sz val="11"/>
        <rFont val="Arial"/>
        <family val="2"/>
      </rPr>
      <t xml:space="preserve"> &lt;</t>
    </r>
    <r>
      <rPr>
        <sz val="11"/>
        <rFont val="新細明體"/>
        <family val="1"/>
        <charset val="136"/>
      </rPr>
      <t>藝術系四川重慶考察展</t>
    </r>
    <r>
      <rPr>
        <sz val="11"/>
        <rFont val="Arial"/>
        <family val="2"/>
      </rPr>
      <t>&gt;</t>
    </r>
  </si>
  <si>
    <t>10110294</t>
  </si>
  <si>
    <r>
      <rPr>
        <sz val="11"/>
        <rFont val="新細明體"/>
        <family val="1"/>
        <charset val="136"/>
      </rPr>
      <t>喜歡你總不會錯</t>
    </r>
  </si>
  <si>
    <r>
      <rPr>
        <sz val="11"/>
        <rFont val="新細明體"/>
        <family val="1"/>
        <charset val="136"/>
      </rPr>
      <t>陳雪兒、曹穎祺、何翊雯、江嘉琪、曾黎華、羅家南</t>
    </r>
  </si>
  <si>
    <t>10110295</t>
  </si>
  <si>
    <r>
      <rPr>
        <sz val="11"/>
        <rFont val="新細明體"/>
        <family val="1"/>
        <charset val="136"/>
      </rPr>
      <t>《</t>
    </r>
    <r>
      <rPr>
        <sz val="11"/>
        <rFont val="Arial"/>
        <family val="2"/>
      </rPr>
      <t>WHITE</t>
    </r>
    <r>
      <rPr>
        <sz val="11"/>
        <rFont val="新細明體"/>
        <family val="1"/>
        <charset val="136"/>
      </rPr>
      <t>》</t>
    </r>
    <r>
      <rPr>
        <sz val="11"/>
        <rFont val="Arial"/>
        <family val="2"/>
      </rPr>
      <t>Joint Exhibition of Chan Wai Yee, Chan Wing Sang, Cheung Tsz Hin, Lai Ming Chu, Wong Ka Ying, Wong Yan Yin</t>
    </r>
  </si>
  <si>
    <r>
      <rPr>
        <sz val="11"/>
        <rFont val="新細明體"/>
        <family val="1"/>
        <charset val="136"/>
      </rPr>
      <t>《</t>
    </r>
    <r>
      <rPr>
        <sz val="11"/>
        <rFont val="Arial"/>
        <family val="2"/>
      </rPr>
      <t>WHITE</t>
    </r>
    <r>
      <rPr>
        <sz val="11"/>
        <rFont val="新細明體"/>
        <family val="1"/>
        <charset val="136"/>
      </rPr>
      <t>》黃欣賢</t>
    </r>
    <r>
      <rPr>
        <sz val="11"/>
        <rFont val="Arial"/>
        <family val="2"/>
      </rPr>
      <t xml:space="preserve">, </t>
    </r>
    <r>
      <rPr>
        <sz val="11"/>
        <rFont val="新細明體"/>
        <family val="1"/>
        <charset val="136"/>
      </rPr>
      <t>黃嘉瀛</t>
    </r>
    <r>
      <rPr>
        <sz val="11"/>
        <rFont val="Arial"/>
        <family val="2"/>
      </rPr>
      <t xml:space="preserve">, </t>
    </r>
    <r>
      <rPr>
        <sz val="11"/>
        <rFont val="新細明體"/>
        <family val="1"/>
        <charset val="136"/>
      </rPr>
      <t>張子軒</t>
    </r>
    <r>
      <rPr>
        <sz val="11"/>
        <rFont val="Arial"/>
        <family val="2"/>
      </rPr>
      <t xml:space="preserve">, </t>
    </r>
    <r>
      <rPr>
        <sz val="11"/>
        <rFont val="新細明體"/>
        <family val="1"/>
        <charset val="136"/>
      </rPr>
      <t>陳詠生</t>
    </r>
    <r>
      <rPr>
        <sz val="11"/>
        <rFont val="Arial"/>
        <family val="2"/>
      </rPr>
      <t xml:space="preserve">, </t>
    </r>
    <r>
      <rPr>
        <sz val="11"/>
        <rFont val="新細明體"/>
        <family val="1"/>
        <charset val="136"/>
      </rPr>
      <t>陳慧而</t>
    </r>
    <r>
      <rPr>
        <sz val="11"/>
        <rFont val="Arial"/>
        <family val="2"/>
      </rPr>
      <t xml:space="preserve">, </t>
    </r>
    <r>
      <rPr>
        <sz val="11"/>
        <rFont val="新細明體"/>
        <family val="1"/>
        <charset val="136"/>
      </rPr>
      <t>賴明珠聯展</t>
    </r>
  </si>
  <si>
    <t>Chan Wai Yee, Chan Wing Sang, Cheung Tsz Hin, Lai Ming Chu, Wong Ka Ying, Wong Yan Yin</t>
  </si>
  <si>
    <r>
      <rPr>
        <sz val="11"/>
        <rFont val="新細明體"/>
        <family val="1"/>
        <charset val="136"/>
      </rPr>
      <t>黃欣賢、黃嘉瀛、張子軒、陳詠生、陳慧而、賴明珠</t>
    </r>
  </si>
  <si>
    <t>10110296</t>
  </si>
  <si>
    <t>Approved - Joint Exhibition of Wong Kwok Pui, Si Mei Ting, Chiu Ka Kit, Chu Ka Ki, Kong Ka Ki, Tung Wing Hong</t>
    <phoneticPr fontId="0" type="noConversion"/>
  </si>
  <si>
    <r>
      <rPr>
        <sz val="11"/>
        <rFont val="新細明體"/>
        <family val="1"/>
        <charset val="136"/>
      </rPr>
      <t>黃國沛、施美婷、趙家杰、朱嘉琪、江嘉琪、董永康</t>
    </r>
    <r>
      <rPr>
        <sz val="11"/>
        <rFont val="Arial"/>
        <family val="2"/>
      </rPr>
      <t xml:space="preserve"> </t>
    </r>
    <r>
      <rPr>
        <sz val="11"/>
        <rFont val="新細明體"/>
        <family val="1"/>
        <charset val="136"/>
      </rPr>
      <t>聯展</t>
    </r>
  </si>
  <si>
    <t>Wong Kwok Pui, Si Mei Ting, Chiu Ka Kit, Chu Ka Ki, Kong Ka Ki, Tung Wing Hong</t>
  </si>
  <si>
    <r>
      <rPr>
        <sz val="11"/>
        <rFont val="新細明體"/>
        <family val="1"/>
        <charset val="136"/>
      </rPr>
      <t>黃國沛、施美婷、趙家杰、朱嘉琪、江嘉琪、董永康</t>
    </r>
  </si>
  <si>
    <t>10110297</t>
  </si>
  <si>
    <r>
      <rPr>
        <sz val="11"/>
        <rFont val="新細明體"/>
        <family val="1"/>
        <charset val="136"/>
      </rPr>
      <t>《</t>
    </r>
    <r>
      <rPr>
        <sz val="11"/>
        <rFont val="Arial"/>
        <family val="2"/>
      </rPr>
      <t>YU</t>
    </r>
    <r>
      <rPr>
        <sz val="11"/>
        <rFont val="新細明體"/>
        <family val="1"/>
        <charset val="136"/>
      </rPr>
      <t>》</t>
    </r>
    <r>
      <rPr>
        <sz val="11"/>
        <rFont val="Arial"/>
        <family val="2"/>
      </rPr>
      <t>Joint Exhibition by Chan Man Lai, Cheuk Ka Wai, Chiu Ling Yi, Lam Ching Man and Yu Ho Man</t>
    </r>
  </si>
  <si>
    <r>
      <rPr>
        <sz val="11"/>
        <rFont val="新細明體"/>
        <family val="1"/>
        <charset val="136"/>
      </rPr>
      <t>《與》陳文麗、卓家慧、焦翎兒、林靜雯、余浩文聯展</t>
    </r>
  </si>
  <si>
    <t>Chan Man Lai, Cheuk Ka Wai, Chiu Ling Yi, Lam Ching Man, Yu Ho Man</t>
  </si>
  <si>
    <r>
      <rPr>
        <sz val="11"/>
        <rFont val="新細明體"/>
        <family val="1"/>
        <charset val="136"/>
      </rPr>
      <t>陳文麗、卓家慧、焦翎兒、林靜雯、余浩文</t>
    </r>
  </si>
  <si>
    <t>10110298</t>
  </si>
  <si>
    <t>Etude</t>
    <phoneticPr fontId="0" type="noConversion"/>
  </si>
  <si>
    <r>
      <rPr>
        <sz val="11"/>
        <rFont val="新細明體"/>
        <family val="1"/>
        <charset val="136"/>
      </rPr>
      <t>伊托特</t>
    </r>
    <r>
      <rPr>
        <sz val="11"/>
        <rFont val="Arial"/>
        <family val="2"/>
      </rPr>
      <t xml:space="preserve"> </t>
    </r>
    <r>
      <rPr>
        <sz val="11"/>
        <rFont val="新細明體"/>
        <family val="1"/>
        <charset val="136"/>
      </rPr>
      <t>新亞藝術系三年級生聯展</t>
    </r>
  </si>
  <si>
    <t>10110299</t>
  </si>
  <si>
    <t>2/F ,3/F, Cheng Ming Building, New Asia College, The Chinese University of Hong Kong</t>
  </si>
  <si>
    <r>
      <rPr>
        <sz val="11"/>
        <rFont val="新細明體"/>
        <family val="1"/>
        <charset val="136"/>
      </rPr>
      <t>香港中文大學新亞書院誠明館二樓、三樓</t>
    </r>
  </si>
  <si>
    <t>Site_count changed from 1 to 2</t>
    <phoneticPr fontId="0" type="noConversion"/>
  </si>
  <si>
    <t>10110300</t>
  </si>
  <si>
    <t>The Art of CUHK - Postgraduate Exhibition: Temporarily Stay</t>
    <phoneticPr fontId="0" type="noConversion"/>
  </si>
  <si>
    <r>
      <rPr>
        <sz val="11"/>
        <rFont val="新細明體"/>
        <family val="1"/>
        <charset val="136"/>
      </rPr>
      <t>中大藝術</t>
    </r>
    <r>
      <rPr>
        <sz val="11"/>
        <rFont val="Arial"/>
        <family val="2"/>
      </rPr>
      <t xml:space="preserve"> - </t>
    </r>
    <r>
      <rPr>
        <sz val="11"/>
        <rFont val="新細明體"/>
        <family val="1"/>
        <charset val="136"/>
      </rPr>
      <t>研究生畢業展</t>
    </r>
    <r>
      <rPr>
        <sz val="11"/>
        <rFont val="Arial"/>
        <family val="2"/>
      </rPr>
      <t xml:space="preserve"> </t>
    </r>
    <r>
      <rPr>
        <sz val="11"/>
        <rFont val="新細明體"/>
        <family val="1"/>
        <charset val="136"/>
      </rPr>
      <t>《寄居人》</t>
    </r>
  </si>
  <si>
    <t>Flora Fok Sau Ha</t>
  </si>
  <si>
    <r>
      <rPr>
        <sz val="11"/>
        <rFont val="新細明體"/>
        <family val="1"/>
        <charset val="136"/>
      </rPr>
      <t>霍秀霞</t>
    </r>
  </si>
  <si>
    <t>10110301</t>
  </si>
  <si>
    <t>The Art of CUHK - Postgraduate Exhibition: Disabled Novel</t>
    <phoneticPr fontId="0" type="noConversion"/>
  </si>
  <si>
    <r>
      <rPr>
        <sz val="11"/>
        <rFont val="新細明體"/>
        <family val="1"/>
        <charset val="136"/>
      </rPr>
      <t>中大藝術</t>
    </r>
    <r>
      <rPr>
        <sz val="11"/>
        <rFont val="Arial"/>
        <family val="2"/>
      </rPr>
      <t xml:space="preserve"> - </t>
    </r>
    <r>
      <rPr>
        <sz val="11"/>
        <rFont val="新細明體"/>
        <family val="1"/>
        <charset val="136"/>
      </rPr>
      <t>研究生畢業展</t>
    </r>
    <r>
      <rPr>
        <sz val="11"/>
        <rFont val="Arial"/>
        <family val="2"/>
      </rPr>
      <t xml:space="preserve"> </t>
    </r>
    <r>
      <rPr>
        <sz val="11"/>
        <rFont val="新細明體"/>
        <family val="1"/>
        <charset val="136"/>
      </rPr>
      <t>《殘話小說》</t>
    </r>
  </si>
  <si>
    <t>Law Yuk Mui</t>
  </si>
  <si>
    <r>
      <rPr>
        <sz val="11"/>
        <rFont val="新細明體"/>
        <family val="1"/>
        <charset val="136"/>
      </rPr>
      <t>羅玉梅</t>
    </r>
  </si>
  <si>
    <t>10110302</t>
  </si>
  <si>
    <t>The Art of CUHK - Postgraduate Exhibition: Could you give me some water?</t>
    <phoneticPr fontId="0" type="noConversion"/>
  </si>
  <si>
    <r>
      <rPr>
        <sz val="11"/>
        <rFont val="新細明體"/>
        <family val="1"/>
        <charset val="136"/>
      </rPr>
      <t>中大藝術</t>
    </r>
    <r>
      <rPr>
        <sz val="11"/>
        <rFont val="Arial"/>
        <family val="2"/>
      </rPr>
      <t xml:space="preserve"> - </t>
    </r>
    <r>
      <rPr>
        <sz val="11"/>
        <rFont val="新細明體"/>
        <family val="1"/>
        <charset val="136"/>
      </rPr>
      <t>研究生畢業展</t>
    </r>
    <r>
      <rPr>
        <sz val="11"/>
        <rFont val="Arial"/>
        <family val="2"/>
      </rPr>
      <t xml:space="preserve"> </t>
    </r>
    <r>
      <rPr>
        <sz val="11"/>
        <rFont val="新細明體"/>
        <family val="1"/>
        <charset val="136"/>
      </rPr>
      <t>《給我一杯水》</t>
    </r>
  </si>
  <si>
    <t>10110303</t>
  </si>
  <si>
    <t>The Art of CUHK - Postgraduate Exhibition: A Glad Amble</t>
    <phoneticPr fontId="0" type="noConversion"/>
  </si>
  <si>
    <r>
      <rPr>
        <sz val="11"/>
        <rFont val="新細明體"/>
        <family val="1"/>
        <charset val="136"/>
      </rPr>
      <t>中大藝術</t>
    </r>
    <r>
      <rPr>
        <sz val="11"/>
        <rFont val="Arial"/>
        <family val="2"/>
      </rPr>
      <t xml:space="preserve"> - </t>
    </r>
    <r>
      <rPr>
        <sz val="11"/>
        <rFont val="新細明體"/>
        <family val="1"/>
        <charset val="136"/>
      </rPr>
      <t>研究生畢業展</t>
    </r>
    <r>
      <rPr>
        <sz val="11"/>
        <rFont val="Arial"/>
        <family val="2"/>
      </rPr>
      <t xml:space="preserve"> </t>
    </r>
    <r>
      <rPr>
        <sz val="11"/>
        <rFont val="新細明體"/>
        <family val="1"/>
        <charset val="136"/>
      </rPr>
      <t>《煦煦飄萍》</t>
    </r>
  </si>
  <si>
    <t>10110304</t>
  </si>
  <si>
    <r>
      <rPr>
        <sz val="11"/>
        <rFont val="新細明體"/>
        <family val="1"/>
        <charset val="136"/>
      </rPr>
      <t>《</t>
    </r>
    <r>
      <rPr>
        <sz val="11"/>
        <rFont val="Arial"/>
        <family val="2"/>
      </rPr>
      <t>SEE YOU, HERE somewhere only we know</t>
    </r>
    <r>
      <rPr>
        <sz val="11"/>
        <rFont val="新細明體"/>
        <family val="1"/>
        <charset val="136"/>
      </rPr>
      <t>》</t>
    </r>
    <r>
      <rPr>
        <sz val="11"/>
        <rFont val="Arial"/>
        <family val="2"/>
      </rPr>
      <t>Joint Exhibition of freshmen of Fine Arts, The Chinese University of Hong Kong</t>
    </r>
  </si>
  <si>
    <r>
      <rPr>
        <sz val="11"/>
        <rFont val="新細明體"/>
        <family val="1"/>
        <charset val="136"/>
      </rPr>
      <t>中大藝術系本科新生聯展</t>
    </r>
  </si>
  <si>
    <t xml:space="preserve"> Freshmen of Fine Arts, The Chinese University of Hong Kong</t>
  </si>
  <si>
    <r>
      <rPr>
        <sz val="11"/>
        <rFont val="新細明體"/>
        <family val="1"/>
        <charset val="136"/>
      </rPr>
      <t>香港中文大學藝術系本科新生</t>
    </r>
  </si>
  <si>
    <t>10110306</t>
  </si>
  <si>
    <r>
      <t>Dream</t>
    </r>
    <r>
      <rPr>
        <sz val="11"/>
        <rFont val="新細明體"/>
        <family val="1"/>
        <charset val="136"/>
      </rPr>
      <t>‧</t>
    </r>
    <r>
      <rPr>
        <sz val="11"/>
        <rFont val="Arial"/>
        <family val="2"/>
      </rPr>
      <t>Land - The Solo Exhibition presented by Yu Wai Yan</t>
    </r>
  </si>
  <si>
    <r>
      <rPr>
        <sz val="11"/>
        <rFont val="新細明體"/>
        <family val="1"/>
        <charset val="136"/>
      </rPr>
      <t>夢‧樂園－余慧恩個人作品展</t>
    </r>
  </si>
  <si>
    <t>Yu Wai Yan</t>
  </si>
  <si>
    <r>
      <rPr>
        <sz val="11"/>
        <rFont val="新細明體"/>
        <family val="1"/>
        <charset val="136"/>
      </rPr>
      <t>余慧恩</t>
    </r>
  </si>
  <si>
    <t>10110307</t>
  </si>
  <si>
    <t>Exhibition of anger - Joint Exhibition by Suen Wai Shan, So Kwun Ming &amp; Chin Thomas Syn Fong</t>
    <phoneticPr fontId="0" type="noConversion"/>
  </si>
  <si>
    <r>
      <rPr>
        <sz val="11"/>
        <rFont val="新細明體"/>
        <family val="1"/>
        <charset val="136"/>
      </rPr>
      <t>嬲藝術作品展</t>
    </r>
    <r>
      <rPr>
        <sz val="11"/>
        <rFont val="Arial"/>
        <family val="2"/>
      </rPr>
      <t xml:space="preserve"> - </t>
    </r>
    <r>
      <rPr>
        <sz val="11"/>
        <rFont val="新細明體"/>
        <family val="1"/>
        <charset val="136"/>
      </rPr>
      <t>孫慧珊、蘇冠銘、陳聖方聯展</t>
    </r>
  </si>
  <si>
    <t>Suen Wai Shan, So Kwun Ming, Chin Thomas Syn Fong</t>
  </si>
  <si>
    <r>
      <rPr>
        <sz val="11"/>
        <rFont val="新細明體"/>
        <family val="1"/>
        <charset val="136"/>
      </rPr>
      <t>孫慧珊、蘇冠銘、陳聖方</t>
    </r>
  </si>
  <si>
    <t>10110308</t>
  </si>
  <si>
    <t>Someone says: Fi_e_rts - Joint exhibition by graduate students of CUHK</t>
    <phoneticPr fontId="0" type="noConversion"/>
  </si>
  <si>
    <r>
      <rPr>
        <sz val="11"/>
        <rFont val="新細明體"/>
        <family val="1"/>
        <charset val="136"/>
      </rPr>
      <t>有人話：藝術不─再新亞</t>
    </r>
  </si>
  <si>
    <t>10110309</t>
  </si>
  <si>
    <t>Exhibition of Ch'ien Mu Library Collection
Art Reproduction</t>
    <phoneticPr fontId="0" type="noConversion"/>
  </si>
  <si>
    <r>
      <rPr>
        <sz val="11"/>
        <rFont val="新細明體"/>
        <family val="1"/>
        <charset val="136"/>
      </rPr>
      <t>錢穆圖書館藏品展藝術複製品</t>
    </r>
  </si>
  <si>
    <t>10110310</t>
  </si>
  <si>
    <t>Lam Tung-pang - Drawing Fundamental</t>
    <phoneticPr fontId="0" type="noConversion"/>
  </si>
  <si>
    <r>
      <rPr>
        <sz val="11"/>
        <rFont val="新細明體"/>
        <family val="1"/>
        <charset val="136"/>
      </rPr>
      <t>林東鵬</t>
    </r>
    <r>
      <rPr>
        <sz val="11"/>
        <rFont val="Arial"/>
        <family val="2"/>
      </rPr>
      <t xml:space="preserve"> </t>
    </r>
    <r>
      <rPr>
        <sz val="11"/>
        <rFont val="新細明體"/>
        <family val="1"/>
        <charset val="136"/>
      </rPr>
      <t>─素描基礎</t>
    </r>
  </si>
  <si>
    <t>10110311</t>
  </si>
  <si>
    <t>Old news is always exciting</t>
    <phoneticPr fontId="0" type="noConversion"/>
  </si>
  <si>
    <r>
      <rPr>
        <sz val="11"/>
        <rFont val="新細明體"/>
        <family val="1"/>
        <charset val="136"/>
      </rPr>
      <t>舊史一堆</t>
    </r>
  </si>
  <si>
    <t>10110312</t>
  </si>
  <si>
    <t>Candy Au's Art Exhibition</t>
    <phoneticPr fontId="0" type="noConversion"/>
  </si>
  <si>
    <r>
      <rPr>
        <sz val="11"/>
        <rFont val="新細明體"/>
        <family val="1"/>
        <charset val="136"/>
      </rPr>
      <t>區凱淇畫展</t>
    </r>
  </si>
  <si>
    <t>Candy Au</t>
  </si>
  <si>
    <r>
      <rPr>
        <sz val="11"/>
        <rFont val="新細明體"/>
        <family val="1"/>
        <charset val="136"/>
      </rPr>
      <t>區凱淇</t>
    </r>
  </si>
  <si>
    <t>10110313</t>
  </si>
  <si>
    <t>Miumiu Iris Law 1st Photo Exhibition : Write Me A Photo</t>
    <phoneticPr fontId="0" type="noConversion"/>
  </si>
  <si>
    <r>
      <rPr>
        <sz val="11"/>
        <rFont val="新細明體"/>
        <family val="1"/>
        <charset val="136"/>
      </rPr>
      <t>羅穎妍攝影首展</t>
    </r>
  </si>
  <si>
    <t>Miumiu Iris Law</t>
  </si>
  <si>
    <r>
      <rPr>
        <sz val="11"/>
        <rFont val="新細明體"/>
        <family val="1"/>
        <charset val="136"/>
      </rPr>
      <t>羅穎妍</t>
    </r>
  </si>
  <si>
    <t>10110314</t>
  </si>
  <si>
    <t>Li Ha Tik Solo Exhibition</t>
    <phoneticPr fontId="0" type="noConversion"/>
  </si>
  <si>
    <r>
      <rPr>
        <sz val="11"/>
        <rFont val="新細明體"/>
        <family val="1"/>
        <charset val="136"/>
      </rPr>
      <t>李夏</t>
    </r>
    <r>
      <rPr>
        <sz val="11"/>
        <rFont val="Arial"/>
        <family val="2"/>
      </rPr>
      <t>?</t>
    </r>
    <r>
      <rPr>
        <sz val="11"/>
        <rFont val="新細明體"/>
        <family val="1"/>
        <charset val="136"/>
      </rPr>
      <t>個人作品展</t>
    </r>
  </si>
  <si>
    <t>Li Ha Tik</t>
  </si>
  <si>
    <r>
      <rPr>
        <sz val="11"/>
        <rFont val="新細明體"/>
        <family val="1"/>
        <charset val="136"/>
      </rPr>
      <t>李夏</t>
    </r>
    <r>
      <rPr>
        <sz val="11"/>
        <rFont val="Arial"/>
        <family val="2"/>
      </rPr>
      <t>?</t>
    </r>
  </si>
  <si>
    <t>10110315</t>
  </si>
  <si>
    <t>Winter - Joint Exhibition of Ruby Chin and Sheila Lin</t>
    <phoneticPr fontId="0" type="noConversion"/>
  </si>
  <si>
    <r>
      <rPr>
        <sz val="11"/>
        <rFont val="新細明體"/>
        <family val="1"/>
        <charset val="136"/>
      </rPr>
      <t>焦翎兒及林靜雯聯展</t>
    </r>
  </si>
  <si>
    <t>Ruby Chiu, Sheila Lin</t>
  </si>
  <si>
    <r>
      <rPr>
        <sz val="11"/>
        <rFont val="新細明體"/>
        <family val="1"/>
        <charset val="136"/>
      </rPr>
      <t>焦翎兒、林靜雯</t>
    </r>
  </si>
  <si>
    <t>10110316</t>
  </si>
  <si>
    <t>Arts Resource Centre, 10/F., Hong Kong Central Library</t>
  </si>
  <si>
    <r>
      <rPr>
        <sz val="11"/>
        <rFont val="新細明體"/>
        <family val="1"/>
        <charset val="136"/>
      </rPr>
      <t>香港中央圖書館</t>
    </r>
    <r>
      <rPr>
        <sz val="11"/>
        <rFont val="Arial"/>
        <family val="2"/>
      </rPr>
      <t>(</t>
    </r>
    <r>
      <rPr>
        <sz val="11"/>
        <rFont val="新細明體"/>
        <family val="1"/>
        <charset val="136"/>
      </rPr>
      <t>十樓藝術資源中心</t>
    </r>
    <r>
      <rPr>
        <sz val="11"/>
        <rFont val="Arial"/>
        <family val="2"/>
      </rPr>
      <t>)</t>
    </r>
  </si>
  <si>
    <t>Exhibition on "City Sentiments - Dreams, Passion and Challenges of Composers"</t>
    <phoneticPr fontId="0" type="noConversion"/>
  </si>
  <si>
    <r>
      <rPr>
        <sz val="11"/>
        <rFont val="新細明體"/>
        <family val="1"/>
        <charset val="136"/>
      </rPr>
      <t>都市情結</t>
    </r>
    <r>
      <rPr>
        <sz val="11"/>
        <rFont val="Arial"/>
        <family val="2"/>
      </rPr>
      <t xml:space="preserve"> - </t>
    </r>
    <r>
      <rPr>
        <sz val="11"/>
        <rFont val="新細明體"/>
        <family val="1"/>
        <charset val="136"/>
      </rPr>
      <t>作曲家精神素描</t>
    </r>
  </si>
  <si>
    <t>Hong Kong Public Libraries; Hong Kong Composers' Guild Ltd.</t>
  </si>
  <si>
    <r>
      <rPr>
        <sz val="11"/>
        <rFont val="新細明體"/>
        <family val="1"/>
        <charset val="136"/>
      </rPr>
      <t>香港公共圖書館、香港作曲家聯會</t>
    </r>
  </si>
  <si>
    <t>10110317</t>
  </si>
  <si>
    <r>
      <rPr>
        <sz val="11"/>
        <rFont val="新細明體"/>
        <family val="1"/>
        <charset val="136"/>
      </rPr>
      <t>香港中央圖書館</t>
    </r>
    <r>
      <rPr>
        <sz val="11"/>
        <rFont val="Arial"/>
        <family val="2"/>
      </rPr>
      <t>(</t>
    </r>
    <r>
      <rPr>
        <sz val="11"/>
        <rFont val="新細明體"/>
        <family val="1"/>
        <charset val="136"/>
      </rPr>
      <t>展覽館</t>
    </r>
    <r>
      <rPr>
        <sz val="11"/>
        <rFont val="Arial"/>
        <family val="2"/>
      </rPr>
      <t>)</t>
    </r>
  </si>
  <si>
    <r>
      <rPr>
        <sz val="11"/>
        <rFont val="新細明體"/>
        <family val="1"/>
        <charset val="136"/>
      </rPr>
      <t>蔡潔明先生個人畫展</t>
    </r>
  </si>
  <si>
    <t>Hong Kong Dong Fang Ya Yuan Arts Association</t>
  </si>
  <si>
    <r>
      <rPr>
        <sz val="11"/>
        <rFont val="新細明體"/>
        <family val="1"/>
        <charset val="136"/>
      </rPr>
      <t>香港東方雅苑美術學會</t>
    </r>
  </si>
  <si>
    <t>10110318</t>
  </si>
  <si>
    <r>
      <rPr>
        <sz val="11"/>
        <rFont val="新細明體"/>
        <family val="1"/>
        <charset val="136"/>
      </rPr>
      <t>香港南維書學會書法展</t>
    </r>
  </si>
  <si>
    <t>Hong Kong Nanwei Calligraphy Association</t>
  </si>
  <si>
    <r>
      <rPr>
        <sz val="11"/>
        <rFont val="新細明體"/>
        <family val="1"/>
        <charset val="136"/>
      </rPr>
      <t>香港南維書學會</t>
    </r>
  </si>
  <si>
    <t>10110319</t>
  </si>
  <si>
    <r>
      <rPr>
        <sz val="11"/>
        <rFont val="新細明體"/>
        <family val="1"/>
        <charset val="136"/>
      </rPr>
      <t>彩繪當代‧深港雙城水彩畫展</t>
    </r>
  </si>
  <si>
    <t>10110320</t>
  </si>
  <si>
    <t>Calligraphy of Leung Shun</t>
    <phoneticPr fontId="0" type="noConversion"/>
  </si>
  <si>
    <r>
      <rPr>
        <sz val="11"/>
        <rFont val="新細明體"/>
        <family val="1"/>
        <charset val="136"/>
      </rPr>
      <t>春風吹墨田──梁順個人書法展</t>
    </r>
  </si>
  <si>
    <t>10110321</t>
  </si>
  <si>
    <r>
      <rPr>
        <sz val="11"/>
        <rFont val="新細明體"/>
        <family val="1"/>
        <charset val="136"/>
      </rPr>
      <t>甲申書畫會會員聯展</t>
    </r>
  </si>
  <si>
    <t>10110322</t>
  </si>
  <si>
    <t>Brush &amp; Ink Club Exhibition 2010</t>
    <phoneticPr fontId="0" type="noConversion"/>
  </si>
  <si>
    <r>
      <rPr>
        <sz val="11"/>
        <rFont val="新細明體"/>
        <family val="1"/>
        <charset val="136"/>
      </rPr>
      <t>研墨會書畫展二零一零</t>
    </r>
  </si>
  <si>
    <t>Brush &amp; Ink Club</t>
  </si>
  <si>
    <r>
      <rPr>
        <sz val="11"/>
        <rFont val="新細明體"/>
        <family val="1"/>
        <charset val="136"/>
      </rPr>
      <t>研墨會</t>
    </r>
  </si>
  <si>
    <t>10110323</t>
  </si>
  <si>
    <t>Blossoming of Art</t>
    <phoneticPr fontId="0" type="noConversion"/>
  </si>
  <si>
    <r>
      <rPr>
        <sz val="11"/>
        <rFont val="新細明體"/>
        <family val="1"/>
        <charset val="136"/>
      </rPr>
      <t>藝海芳華：何文田官立中學</t>
    </r>
    <r>
      <rPr>
        <sz val="11"/>
        <rFont val="Arial"/>
        <family val="2"/>
      </rPr>
      <t xml:space="preserve"> </t>
    </r>
    <r>
      <rPr>
        <sz val="11"/>
        <rFont val="新細明體"/>
        <family val="1"/>
        <charset val="136"/>
      </rPr>
      <t>五十周年校慶</t>
    </r>
    <r>
      <rPr>
        <sz val="11"/>
        <rFont val="Arial"/>
        <family val="2"/>
      </rPr>
      <t xml:space="preserve"> </t>
    </r>
    <r>
      <rPr>
        <sz val="11"/>
        <rFont val="新細明體"/>
        <family val="1"/>
        <charset val="136"/>
      </rPr>
      <t>視覺藝術作品展</t>
    </r>
  </si>
  <si>
    <r>
      <rPr>
        <sz val="11"/>
        <rFont val="新細明體"/>
        <family val="1"/>
        <charset val="136"/>
      </rPr>
      <t>何文田官立中學、何文田官立中學校友會</t>
    </r>
  </si>
  <si>
    <t>10110324</t>
  </si>
  <si>
    <t>Art &amp; Technology Education Centre Joint Schools Visual Arts Exhibition</t>
    <phoneticPr fontId="0" type="noConversion"/>
  </si>
  <si>
    <r>
      <rPr>
        <sz val="11"/>
        <rFont val="新細明體"/>
        <family val="1"/>
        <charset val="136"/>
      </rPr>
      <t>藝術與科技教育中心──聯校視覺藝術創作展</t>
    </r>
    <r>
      <rPr>
        <sz val="11"/>
        <rFont val="Arial"/>
        <family val="2"/>
      </rPr>
      <t>2010</t>
    </r>
  </si>
  <si>
    <t>The Education Bureau - Arts &amp; Technology Education Centre</t>
  </si>
  <si>
    <r>
      <rPr>
        <sz val="11"/>
        <rFont val="新細明體"/>
        <family val="1"/>
        <charset val="136"/>
      </rPr>
      <t>教育局藝術與科技教育中心</t>
    </r>
  </si>
  <si>
    <t>10110325</t>
  </si>
  <si>
    <r>
      <rPr>
        <sz val="11"/>
        <rFont val="新細明體"/>
        <family val="1"/>
        <charset val="136"/>
      </rPr>
      <t>視覺青苗展──妙法盃「健康人生」繪畫比賽入選作品展覽</t>
    </r>
  </si>
  <si>
    <t>10110326</t>
  </si>
  <si>
    <t>The Eight Calligraphy Exhibition by Hong Kong International Calligraphy and Seal Cutting Society in conjunction with the International Calligraphy Exhibition</t>
    <phoneticPr fontId="0" type="noConversion"/>
  </si>
  <si>
    <r>
      <rPr>
        <sz val="11"/>
        <rFont val="新細明體"/>
        <family val="1"/>
        <charset val="136"/>
      </rPr>
      <t>第八屆香港國際書法篆刻學會作品展暨國際書法邀請展</t>
    </r>
  </si>
  <si>
    <t>Hong Kong International Calligraphy and Seal Cutting Society</t>
  </si>
  <si>
    <r>
      <rPr>
        <sz val="11"/>
        <rFont val="新細明體"/>
        <family val="1"/>
        <charset val="136"/>
      </rPr>
      <t>香港國際書法篆刻學會主辦</t>
    </r>
  </si>
  <si>
    <t>10110327</t>
  </si>
  <si>
    <r>
      <rPr>
        <sz val="11"/>
        <rFont val="新細明體"/>
        <family val="1"/>
        <charset val="136"/>
      </rPr>
      <t>《第十屆香港道教節文化周──道通天地</t>
    </r>
    <r>
      <rPr>
        <sz val="11"/>
        <rFont val="Arial"/>
        <family val="2"/>
      </rPr>
      <t xml:space="preserve"> </t>
    </r>
    <r>
      <rPr>
        <sz val="11"/>
        <rFont val="新細明體"/>
        <family val="1"/>
        <charset val="136"/>
      </rPr>
      <t>繼往開來；道在生活</t>
    </r>
    <r>
      <rPr>
        <sz val="11"/>
        <rFont val="Arial"/>
        <family val="2"/>
      </rPr>
      <t xml:space="preserve"> </t>
    </r>
    <r>
      <rPr>
        <sz val="11"/>
        <rFont val="新細明體"/>
        <family val="1"/>
        <charset val="136"/>
      </rPr>
      <t>仁材共建》藝術展覽</t>
    </r>
  </si>
  <si>
    <t>Hong Kong Taoist Association</t>
  </si>
  <si>
    <t>10110328</t>
  </si>
  <si>
    <t>43rd E.A. International Salon of Photography 2010</t>
    <phoneticPr fontId="0" type="noConversion"/>
  </si>
  <si>
    <r>
      <rPr>
        <sz val="11"/>
        <rFont val="新細明體"/>
        <family val="1"/>
        <charset val="136"/>
      </rPr>
      <t>第</t>
    </r>
    <r>
      <rPr>
        <sz val="11"/>
        <rFont val="Arial"/>
        <family val="2"/>
      </rPr>
      <t>43</t>
    </r>
    <r>
      <rPr>
        <sz val="11"/>
        <rFont val="新細明體"/>
        <family val="1"/>
        <charset val="136"/>
      </rPr>
      <t>屆國際攝影沙龍</t>
    </r>
  </si>
  <si>
    <t>Photographic Salon Exhibitiors Association</t>
  </si>
  <si>
    <t>10110329</t>
  </si>
  <si>
    <r>
      <rPr>
        <sz val="11"/>
        <rFont val="新細明體"/>
        <family val="1"/>
        <charset val="136"/>
      </rPr>
      <t>書香篆影──香港大學專業進修學院首屆書法文憑班十周年書法篆刻展</t>
    </r>
  </si>
  <si>
    <t>Hong Kong Calligraphy and Seal-Carving Society</t>
  </si>
  <si>
    <t>10110330</t>
  </si>
  <si>
    <t>The Guangzhou, Hong Kong and Macau Oil Painting Exhibition Tour First Stop Hong Kong</t>
    <phoneticPr fontId="0" type="noConversion"/>
  </si>
  <si>
    <r>
      <rPr>
        <sz val="11"/>
        <rFont val="新細明體"/>
        <family val="1"/>
        <charset val="136"/>
      </rPr>
      <t>穗港澳油畫巡迴展──第一站香港展</t>
    </r>
  </si>
  <si>
    <t>10110331</t>
  </si>
  <si>
    <t>Chan Shiu Man Photographic Exhibition</t>
    <phoneticPr fontId="0" type="noConversion"/>
  </si>
  <si>
    <r>
      <rPr>
        <sz val="11"/>
        <rFont val="新細明體"/>
        <family val="1"/>
        <charset val="136"/>
      </rPr>
      <t>陳紹文藝術攝影作品展覽</t>
    </r>
  </si>
  <si>
    <t>Chan Shiu Man Photographic Alumi</t>
  </si>
  <si>
    <t>Chan Shiu Man</t>
  </si>
  <si>
    <r>
      <rPr>
        <sz val="11"/>
        <rFont val="新細明體"/>
        <family val="1"/>
        <charset val="136"/>
      </rPr>
      <t>陳紹文</t>
    </r>
  </si>
  <si>
    <t>10110332</t>
  </si>
  <si>
    <t>"Beaty and Love" Porcelain Art Exhibition</t>
    <phoneticPr fontId="0" type="noConversion"/>
  </si>
  <si>
    <r>
      <rPr>
        <sz val="11"/>
        <rFont val="新細明體"/>
        <family val="1"/>
        <charset val="136"/>
      </rPr>
      <t>「瓷愛人間」瓷畫展覽</t>
    </r>
  </si>
  <si>
    <t>Association of Porcelain Artists</t>
  </si>
  <si>
    <r>
      <rPr>
        <sz val="11"/>
        <rFont val="新細明體"/>
        <family val="1"/>
        <charset val="136"/>
      </rPr>
      <t>瓷畫藝術家協會</t>
    </r>
  </si>
  <si>
    <r>
      <rPr>
        <sz val="11"/>
        <rFont val="新細明體"/>
        <family val="1"/>
        <charset val="136"/>
      </rPr>
      <t>香港中央圖書館</t>
    </r>
    <r>
      <rPr>
        <sz val="11"/>
        <rFont val="Arial"/>
        <family val="2"/>
      </rPr>
      <t>(</t>
    </r>
    <r>
      <rPr>
        <sz val="11"/>
        <rFont val="新細明體"/>
        <family val="1"/>
        <charset val="136"/>
      </rPr>
      <t>展覽館</t>
    </r>
    <r>
      <rPr>
        <sz val="11"/>
        <rFont val="Arial"/>
        <family val="2"/>
      </rPr>
      <t>1)</t>
    </r>
  </si>
  <si>
    <t>10110334</t>
  </si>
  <si>
    <t>Exhibition of Western China, Photos by C.G. Mannerheim 1906-1908</t>
    <phoneticPr fontId="0" type="noConversion"/>
  </si>
  <si>
    <r>
      <rPr>
        <sz val="11"/>
        <rFont val="新細明體"/>
        <family val="1"/>
        <charset val="136"/>
      </rPr>
      <t>馬達漢西域考察之旅圖片展覽</t>
    </r>
    <r>
      <rPr>
        <sz val="11"/>
        <rFont val="Arial"/>
        <family val="2"/>
      </rPr>
      <t xml:space="preserve"> 1906-1908</t>
    </r>
  </si>
  <si>
    <t>The Consulate General of Finland in Hong Kong and Macao</t>
  </si>
  <si>
    <r>
      <rPr>
        <sz val="11"/>
        <rFont val="新細明體"/>
        <family val="1"/>
        <charset val="136"/>
      </rPr>
      <t>芬蘭駐香港及澳門總領事館</t>
    </r>
  </si>
  <si>
    <t>10110335</t>
  </si>
  <si>
    <r>
      <t>Our Earth, My Passion series 2</t>
    </r>
    <r>
      <rPr>
        <sz val="11"/>
        <rFont val="新細明體"/>
        <family val="1"/>
        <charset val="136"/>
      </rPr>
      <t>‧</t>
    </r>
    <r>
      <rPr>
        <sz val="11"/>
        <rFont val="Arial"/>
        <family val="2"/>
      </rPr>
      <t>The Painting Art of Sun Ho</t>
    </r>
  </si>
  <si>
    <r>
      <rPr>
        <sz val="11"/>
        <rFont val="新細明體"/>
        <family val="1"/>
        <charset val="136"/>
      </rPr>
      <t>吾土吾情之二‧何紹新作品展</t>
    </r>
  </si>
  <si>
    <t xml:space="preserve"> Sun Ho</t>
  </si>
  <si>
    <r>
      <rPr>
        <sz val="11"/>
        <rFont val="新細明體"/>
        <family val="1"/>
        <charset val="136"/>
      </rPr>
      <t>何紹</t>
    </r>
  </si>
  <si>
    <t>10110336</t>
  </si>
  <si>
    <r>
      <rPr>
        <sz val="11"/>
        <rFont val="新細明體"/>
        <family val="1"/>
        <charset val="136"/>
      </rPr>
      <t>「東區傳頌唐詩毛筆書法比賽」參賽者作品展</t>
    </r>
  </si>
  <si>
    <t>The Hong Kong Women Health Ambassador Association</t>
  </si>
  <si>
    <r>
      <rPr>
        <sz val="11"/>
        <rFont val="新細明體"/>
        <family val="1"/>
        <charset val="136"/>
      </rPr>
      <t>香港婦女健康大使總會</t>
    </r>
  </si>
  <si>
    <t>10110337</t>
  </si>
  <si>
    <r>
      <rPr>
        <sz val="11"/>
        <rFont val="新細明體"/>
        <family val="1"/>
        <charset val="136"/>
      </rPr>
      <t>香港中央圖書館</t>
    </r>
    <r>
      <rPr>
        <sz val="11"/>
        <rFont val="Arial"/>
        <family val="2"/>
      </rPr>
      <t>(</t>
    </r>
    <r>
      <rPr>
        <sz val="11"/>
        <rFont val="新細明體"/>
        <family val="1"/>
        <charset val="136"/>
      </rPr>
      <t>展覽館</t>
    </r>
    <r>
      <rPr>
        <sz val="11"/>
        <rFont val="Arial"/>
        <family val="2"/>
      </rPr>
      <t>1-2)</t>
    </r>
  </si>
  <si>
    <t>The 51st International Salon of Pictorial Photography 2010</t>
    <phoneticPr fontId="0" type="noConversion"/>
  </si>
  <si>
    <r>
      <rPr>
        <sz val="11"/>
        <rFont val="新細明體"/>
        <family val="1"/>
        <charset val="136"/>
      </rPr>
      <t>第五十一屆</t>
    </r>
    <r>
      <rPr>
        <sz val="11"/>
        <rFont val="Arial"/>
        <family val="2"/>
      </rPr>
      <t>(2010)</t>
    </r>
    <r>
      <rPr>
        <sz val="11"/>
        <rFont val="新細明體"/>
        <family val="1"/>
        <charset val="136"/>
      </rPr>
      <t>國際攝影沙龍</t>
    </r>
  </si>
  <si>
    <t>The Chinese Photographic Association of Hong Kong, Limited</t>
  </si>
  <si>
    <r>
      <rPr>
        <sz val="11"/>
        <rFont val="新細明體"/>
        <family val="1"/>
        <charset val="136"/>
      </rPr>
      <t>香港中華攝影學會有限公司</t>
    </r>
  </si>
  <si>
    <t>10110338</t>
  </si>
  <si>
    <r>
      <rPr>
        <sz val="11"/>
        <rFont val="新細明體"/>
        <family val="1"/>
        <charset val="136"/>
      </rPr>
      <t>文嫦畫展</t>
    </r>
  </si>
  <si>
    <t>The Hong Kong Institute For Promotion of Chinese Culture Limited and The Kwoloon Women's Organisations Federation Limited</t>
  </si>
  <si>
    <r>
      <rPr>
        <sz val="11"/>
        <rFont val="新細明體"/>
        <family val="1"/>
        <charset val="136"/>
      </rPr>
      <t>香港中華文化促進中心有限公司及九龍婦女聯會有限公司</t>
    </r>
  </si>
  <si>
    <t>10110340</t>
  </si>
  <si>
    <r>
      <rPr>
        <sz val="11"/>
        <rFont val="新細明體"/>
        <family val="1"/>
        <charset val="136"/>
      </rPr>
      <t>香港中央圖書館</t>
    </r>
    <r>
      <rPr>
        <sz val="11"/>
        <rFont val="Arial"/>
        <family val="2"/>
      </rPr>
      <t>(</t>
    </r>
    <r>
      <rPr>
        <sz val="11"/>
        <rFont val="新細明體"/>
        <family val="1"/>
        <charset val="136"/>
      </rPr>
      <t>展覽館</t>
    </r>
    <r>
      <rPr>
        <sz val="11"/>
        <rFont val="Arial"/>
        <family val="2"/>
      </rPr>
      <t>1-3)</t>
    </r>
  </si>
  <si>
    <r>
      <rPr>
        <sz val="11"/>
        <rFont val="新細明體"/>
        <family val="1"/>
        <charset val="136"/>
      </rPr>
      <t>第五屆中國水墨畫高等文憑課程</t>
    </r>
  </si>
  <si>
    <t>IP Sai King etc.</t>
  </si>
  <si>
    <r>
      <rPr>
        <sz val="11"/>
        <rFont val="新細明體"/>
        <family val="1"/>
        <charset val="136"/>
      </rPr>
      <t>葉世</t>
    </r>
    <r>
      <rPr>
        <sz val="11"/>
        <rFont val="Arial"/>
        <family val="2"/>
      </rPr>
      <t>?</t>
    </r>
    <r>
      <rPr>
        <sz val="11"/>
        <rFont val="新細明體"/>
        <family val="1"/>
        <charset val="136"/>
      </rPr>
      <t>等</t>
    </r>
  </si>
  <si>
    <t>10110341</t>
  </si>
  <si>
    <r>
      <rPr>
        <sz val="11"/>
        <rFont val="新細明體"/>
        <family val="1"/>
        <charset val="136"/>
      </rPr>
      <t>福建美術新貌</t>
    </r>
  </si>
  <si>
    <r>
      <rPr>
        <sz val="11"/>
        <rFont val="新細明體"/>
        <family val="1"/>
        <charset val="136"/>
      </rPr>
      <t>香港褔建書畫研究會</t>
    </r>
  </si>
  <si>
    <t>10110342</t>
  </si>
  <si>
    <t>The Beauty of Ping Ding Shan - Cross- Strait Photo Exhibition</t>
    <phoneticPr fontId="0" type="noConversion"/>
  </si>
  <si>
    <r>
      <rPr>
        <sz val="11"/>
        <rFont val="新細明體"/>
        <family val="1"/>
        <charset val="136"/>
      </rPr>
      <t>中原明珠平頂山</t>
    </r>
    <r>
      <rPr>
        <sz val="11"/>
        <rFont val="Arial"/>
        <family val="2"/>
      </rPr>
      <t>—</t>
    </r>
    <r>
      <rPr>
        <sz val="11"/>
        <rFont val="新細明體"/>
        <family val="1"/>
        <charset val="136"/>
      </rPr>
      <t>兩岸四地看鷹城攝影展</t>
    </r>
  </si>
  <si>
    <t>The Hong Kong Culture Association Charitable Foundation Limited</t>
  </si>
  <si>
    <t>10110343</t>
  </si>
  <si>
    <t>10110344</t>
  </si>
  <si>
    <r>
      <rPr>
        <sz val="11"/>
        <rFont val="新細明體"/>
        <family val="1"/>
        <charset val="136"/>
      </rPr>
      <t>張大千精品書畫展暨國際藝術研討會</t>
    </r>
  </si>
  <si>
    <t>Changjiang Cultural Industries Group Limited</t>
  </si>
  <si>
    <r>
      <rPr>
        <sz val="11"/>
        <rFont val="新細明體"/>
        <family val="1"/>
        <charset val="136"/>
      </rPr>
      <t>長江文化產業集團有限公司</t>
    </r>
  </si>
  <si>
    <t>10110345</t>
  </si>
  <si>
    <t>The Hong Kong Visual Arts Society 37th Annual Exhibition</t>
    <phoneticPr fontId="0" type="noConversion"/>
  </si>
  <si>
    <r>
      <rPr>
        <sz val="11"/>
        <rFont val="新細明體"/>
        <family val="1"/>
        <charset val="136"/>
      </rPr>
      <t>香港視覺藝術協會第三十七屆年展</t>
    </r>
  </si>
  <si>
    <t>Gayloard Chan, Hyun-jae Cho, Josephine Chow, Hing-wah Chu, Chi-keung Kum, Mang-ho Kwok, Pauline Yuk-lin Lam, Danny Chin-fai Lee, Kwok-chen Lee, Ki-kwok Li, Eddie Lui, Yat-san Mok, Samuel O, Fan-kwong Tsang</t>
  </si>
  <si>
    <r>
      <rPr>
        <sz val="11"/>
        <rFont val="新細明體"/>
        <family val="1"/>
        <charset val="136"/>
      </rPr>
      <t>陳餘生</t>
    </r>
    <r>
      <rPr>
        <sz val="11"/>
        <rFont val="Arial"/>
        <family val="2"/>
      </rPr>
      <t xml:space="preserve">, </t>
    </r>
    <r>
      <rPr>
        <sz val="11"/>
        <rFont val="新細明體"/>
        <family val="1"/>
        <charset val="136"/>
      </rPr>
      <t>趙顯才</t>
    </r>
    <r>
      <rPr>
        <sz val="11"/>
        <rFont val="Arial"/>
        <family val="2"/>
      </rPr>
      <t xml:space="preserve">, </t>
    </r>
    <r>
      <rPr>
        <sz val="11"/>
        <rFont val="新細明體"/>
        <family val="1"/>
        <charset val="136"/>
      </rPr>
      <t>周淑芬</t>
    </r>
    <r>
      <rPr>
        <sz val="11"/>
        <rFont val="Arial"/>
        <family val="2"/>
      </rPr>
      <t xml:space="preserve">, </t>
    </r>
    <r>
      <rPr>
        <sz val="11"/>
        <rFont val="新細明體"/>
        <family val="1"/>
        <charset val="136"/>
      </rPr>
      <t>朱興華</t>
    </r>
    <r>
      <rPr>
        <sz val="11"/>
        <rFont val="Arial"/>
        <family val="2"/>
      </rPr>
      <t xml:space="preserve">, </t>
    </r>
    <r>
      <rPr>
        <sz val="11"/>
        <rFont val="新細明體"/>
        <family val="1"/>
        <charset val="136"/>
      </rPr>
      <t>甘志強</t>
    </r>
    <r>
      <rPr>
        <sz val="11"/>
        <rFont val="Arial"/>
        <family val="2"/>
      </rPr>
      <t xml:space="preserve">, </t>
    </r>
    <r>
      <rPr>
        <sz val="11"/>
        <rFont val="新細明體"/>
        <family val="1"/>
        <charset val="136"/>
      </rPr>
      <t>郭孟浩</t>
    </r>
    <r>
      <rPr>
        <sz val="11"/>
        <rFont val="Arial"/>
        <family val="2"/>
      </rPr>
      <t xml:space="preserve">, </t>
    </r>
    <r>
      <rPr>
        <sz val="11"/>
        <rFont val="新細明體"/>
        <family val="1"/>
        <charset val="136"/>
      </rPr>
      <t>林玉蓮</t>
    </r>
    <r>
      <rPr>
        <sz val="11"/>
        <rFont val="Arial"/>
        <family val="2"/>
      </rPr>
      <t xml:space="preserve">, </t>
    </r>
    <r>
      <rPr>
        <sz val="11"/>
        <rFont val="新細明體"/>
        <family val="1"/>
        <charset val="136"/>
      </rPr>
      <t>李展輝</t>
    </r>
    <r>
      <rPr>
        <sz val="11"/>
        <rFont val="Arial"/>
        <family val="2"/>
      </rPr>
      <t xml:space="preserve">, </t>
    </r>
    <r>
      <rPr>
        <sz val="11"/>
        <rFont val="新細明體"/>
        <family val="1"/>
        <charset val="136"/>
      </rPr>
      <t>李國泉</t>
    </r>
    <r>
      <rPr>
        <sz val="11"/>
        <rFont val="Arial"/>
        <family val="2"/>
      </rPr>
      <t xml:space="preserve">, </t>
    </r>
    <r>
      <rPr>
        <sz val="11"/>
        <rFont val="新細明體"/>
        <family val="1"/>
        <charset val="136"/>
      </rPr>
      <t>李其國</t>
    </r>
    <r>
      <rPr>
        <sz val="11"/>
        <rFont val="Arial"/>
        <family val="2"/>
      </rPr>
      <t xml:space="preserve">, </t>
    </r>
    <r>
      <rPr>
        <sz val="11"/>
        <rFont val="新細明體"/>
        <family val="1"/>
        <charset val="136"/>
      </rPr>
      <t>呂豐雅</t>
    </r>
    <r>
      <rPr>
        <sz val="11"/>
        <rFont val="Arial"/>
        <family val="2"/>
      </rPr>
      <t xml:space="preserve">, </t>
    </r>
    <r>
      <rPr>
        <sz val="11"/>
        <rFont val="新細明體"/>
        <family val="1"/>
        <charset val="136"/>
      </rPr>
      <t>莫一新</t>
    </r>
    <r>
      <rPr>
        <sz val="11"/>
        <rFont val="Arial"/>
        <family val="2"/>
      </rPr>
      <t xml:space="preserve">, </t>
    </r>
    <r>
      <rPr>
        <sz val="11"/>
        <rFont val="新細明體"/>
        <family val="1"/>
        <charset val="136"/>
      </rPr>
      <t>柯韶衛</t>
    </r>
    <r>
      <rPr>
        <sz val="11"/>
        <rFont val="Arial"/>
        <family val="2"/>
      </rPr>
      <t xml:space="preserve">, </t>
    </r>
    <r>
      <rPr>
        <sz val="11"/>
        <rFont val="新細明體"/>
        <family val="1"/>
        <charset val="136"/>
      </rPr>
      <t>曾繁光</t>
    </r>
  </si>
  <si>
    <t>10110346</t>
  </si>
  <si>
    <r>
      <rPr>
        <sz val="11"/>
        <rFont val="新細明體"/>
        <family val="1"/>
        <charset val="136"/>
      </rPr>
      <t>春風畫會</t>
    </r>
    <r>
      <rPr>
        <sz val="11"/>
        <rFont val="Arial"/>
        <family val="2"/>
      </rPr>
      <t>40</t>
    </r>
    <r>
      <rPr>
        <sz val="11"/>
        <rFont val="新細明體"/>
        <family val="1"/>
        <charset val="136"/>
      </rPr>
      <t>週年會員作品展</t>
    </r>
    <r>
      <rPr>
        <sz val="11"/>
        <rFont val="Arial"/>
        <family val="2"/>
      </rPr>
      <t>2010</t>
    </r>
  </si>
  <si>
    <t>The Chun Fung Art Club</t>
  </si>
  <si>
    <r>
      <rPr>
        <sz val="11"/>
        <rFont val="新細明體"/>
        <family val="1"/>
        <charset val="136"/>
      </rPr>
      <t>春風畫會會員</t>
    </r>
  </si>
  <si>
    <t>10110347</t>
  </si>
  <si>
    <r>
      <rPr>
        <sz val="11"/>
        <rFont val="新細明體"/>
        <family val="1"/>
        <charset val="136"/>
      </rPr>
      <t>光影</t>
    </r>
    <r>
      <rPr>
        <sz val="11"/>
        <rFont val="Arial"/>
        <family val="2"/>
      </rPr>
      <t>10</t>
    </r>
  </si>
  <si>
    <t>The View Camera Club</t>
  </si>
  <si>
    <t>10110348</t>
  </si>
  <si>
    <r>
      <rPr>
        <sz val="11"/>
        <rFont val="新細明體"/>
        <family val="1"/>
        <charset val="136"/>
      </rPr>
      <t>三餘書學社書法展</t>
    </r>
  </si>
  <si>
    <t>The Sam Yu Chinese Calligraphy Association</t>
  </si>
  <si>
    <t>10110349</t>
  </si>
  <si>
    <r>
      <rPr>
        <sz val="11"/>
        <rFont val="新細明體"/>
        <family val="1"/>
        <charset val="136"/>
      </rPr>
      <t>賽馬會藝力顯光華藝術展覽</t>
    </r>
    <r>
      <rPr>
        <sz val="11"/>
        <rFont val="Arial"/>
        <family val="2"/>
      </rPr>
      <t>2010 - &lt;&lt;</t>
    </r>
    <r>
      <rPr>
        <sz val="11"/>
        <rFont val="新細明體"/>
        <family val="1"/>
        <charset val="136"/>
      </rPr>
      <t>盛放．傳粹</t>
    </r>
    <r>
      <rPr>
        <sz val="11"/>
        <rFont val="Arial"/>
        <family val="2"/>
      </rPr>
      <t>&gt;&gt;</t>
    </r>
  </si>
  <si>
    <t>HKSAR Labour and Welfare Bureau</t>
  </si>
  <si>
    <t>Participating organization and participants of the Scheme</t>
  </si>
  <si>
    <r>
      <rPr>
        <sz val="11"/>
        <rFont val="新細明體"/>
        <family val="1"/>
        <charset val="136"/>
      </rPr>
      <t>計劃學員及機構</t>
    </r>
  </si>
  <si>
    <t>10110352</t>
  </si>
  <si>
    <r>
      <rPr>
        <sz val="11"/>
        <rFont val="新細明體"/>
        <family val="1"/>
        <charset val="136"/>
      </rPr>
      <t>香港中央圖書館</t>
    </r>
    <r>
      <rPr>
        <sz val="11"/>
        <rFont val="Arial"/>
        <family val="2"/>
      </rPr>
      <t>(</t>
    </r>
    <r>
      <rPr>
        <sz val="11"/>
        <rFont val="新細明體"/>
        <family val="1"/>
        <charset val="136"/>
      </rPr>
      <t>展覽館</t>
    </r>
    <r>
      <rPr>
        <sz val="11"/>
        <rFont val="Arial"/>
        <family val="2"/>
      </rPr>
      <t>1-5)</t>
    </r>
  </si>
  <si>
    <t>Xu Bei Hong Arts Competition for Young Adults and children Exhibition cum Award Ceremony 2010</t>
    <phoneticPr fontId="0" type="noConversion"/>
  </si>
  <si>
    <r>
      <rPr>
        <sz val="11"/>
        <rFont val="新細明體"/>
        <family val="1"/>
        <charset val="136"/>
      </rPr>
      <t>徐悲鴻盃國際青少年兒童美術比賽展暨頒獎禮</t>
    </r>
    <r>
      <rPr>
        <sz val="11"/>
        <rFont val="Arial"/>
        <family val="2"/>
      </rPr>
      <t xml:space="preserve"> 2010</t>
    </r>
  </si>
  <si>
    <t>The Hong Kong Rederation of Youth Groups</t>
  </si>
  <si>
    <r>
      <rPr>
        <sz val="11"/>
        <rFont val="新細明體"/>
        <family val="1"/>
        <charset val="136"/>
      </rPr>
      <t>香港青年協會</t>
    </r>
  </si>
  <si>
    <t>10110353</t>
  </si>
  <si>
    <r>
      <rPr>
        <sz val="11"/>
        <rFont val="新細明體"/>
        <family val="1"/>
        <charset val="136"/>
      </rPr>
      <t>香港詩書聯學會會員作品展</t>
    </r>
    <r>
      <rPr>
        <sz val="11"/>
        <rFont val="Arial"/>
        <family val="2"/>
      </rPr>
      <t>(2010)</t>
    </r>
    <r>
      <rPr>
        <sz val="11"/>
        <rFont val="新細明體"/>
        <family val="1"/>
        <charset val="136"/>
      </rPr>
      <t>暨全國第九屆書法篆刻作品展</t>
    </r>
    <r>
      <rPr>
        <sz val="11"/>
        <rFont val="Arial"/>
        <family val="2"/>
      </rPr>
      <t>(</t>
    </r>
    <r>
      <rPr>
        <sz val="11"/>
        <rFont val="新細明體"/>
        <family val="1"/>
        <charset val="136"/>
      </rPr>
      <t>香港</t>
    </r>
    <r>
      <rPr>
        <sz val="11"/>
        <rFont val="Arial"/>
        <family val="2"/>
      </rPr>
      <t>)</t>
    </r>
  </si>
  <si>
    <t>The Hong Kong Society for study of Poetry, Calligraphy and Couplet</t>
  </si>
  <si>
    <r>
      <rPr>
        <sz val="11"/>
        <rFont val="新細明體"/>
        <family val="1"/>
        <charset val="136"/>
      </rPr>
      <t>第九屆國展獲獎者</t>
    </r>
    <r>
      <rPr>
        <sz val="11"/>
        <rFont val="Arial"/>
        <family val="2"/>
      </rPr>
      <t xml:space="preserve">, </t>
    </r>
    <r>
      <rPr>
        <sz val="11"/>
        <rFont val="新細明體"/>
        <family val="1"/>
        <charset val="136"/>
      </rPr>
      <t>獲獎提名</t>
    </r>
    <r>
      <rPr>
        <sz val="11"/>
        <rFont val="Arial"/>
        <family val="2"/>
      </rPr>
      <t xml:space="preserve">, </t>
    </r>
    <r>
      <rPr>
        <sz val="11"/>
        <rFont val="新細明體"/>
        <family val="1"/>
        <charset val="136"/>
      </rPr>
      <t>港澳台入展者</t>
    </r>
    <r>
      <rPr>
        <sz val="11"/>
        <rFont val="Arial"/>
        <family val="2"/>
      </rPr>
      <t xml:space="preserve">, </t>
    </r>
    <r>
      <rPr>
        <sz val="11"/>
        <rFont val="新細明體"/>
        <family val="1"/>
        <charset val="136"/>
      </rPr>
      <t>廣東省文學藝術界聯合會</t>
    </r>
    <r>
      <rPr>
        <sz val="11"/>
        <rFont val="Arial"/>
        <family val="2"/>
      </rPr>
      <t xml:space="preserve">, </t>
    </r>
    <r>
      <rPr>
        <sz val="11"/>
        <rFont val="新細明體"/>
        <family val="1"/>
        <charset val="136"/>
      </rPr>
      <t>廣東省書法家協會</t>
    </r>
    <r>
      <rPr>
        <sz val="11"/>
        <rFont val="Arial"/>
        <family val="2"/>
      </rPr>
      <t xml:space="preserve">, </t>
    </r>
    <r>
      <rPr>
        <sz val="11"/>
        <rFont val="新細明體"/>
        <family val="1"/>
        <charset val="136"/>
      </rPr>
      <t>香港詩書聯學會</t>
    </r>
    <r>
      <rPr>
        <sz val="11"/>
        <rFont val="Arial"/>
        <family val="2"/>
      </rPr>
      <t>:</t>
    </r>
    <r>
      <rPr>
        <sz val="11"/>
        <rFont val="新細明體"/>
        <family val="1"/>
        <charset val="136"/>
      </rPr>
      <t>陳永正</t>
    </r>
    <r>
      <rPr>
        <sz val="11"/>
        <rFont val="Arial"/>
        <family val="2"/>
      </rPr>
      <t xml:space="preserve">, </t>
    </r>
    <r>
      <rPr>
        <sz val="11"/>
        <rFont val="新細明體"/>
        <family val="1"/>
        <charset val="136"/>
      </rPr>
      <t>曹寶麟</t>
    </r>
    <r>
      <rPr>
        <sz val="11"/>
        <rFont val="Arial"/>
        <family val="2"/>
      </rPr>
      <t xml:space="preserve">, </t>
    </r>
    <r>
      <rPr>
        <sz val="11"/>
        <rFont val="新細明體"/>
        <family val="1"/>
        <charset val="136"/>
      </rPr>
      <t>李紀欣</t>
    </r>
    <r>
      <rPr>
        <sz val="11"/>
        <rFont val="Arial"/>
        <family val="2"/>
      </rPr>
      <t xml:space="preserve">, </t>
    </r>
    <r>
      <rPr>
        <sz val="11"/>
        <rFont val="新細明體"/>
        <family val="1"/>
        <charset val="136"/>
      </rPr>
      <t>岑寂秋</t>
    </r>
    <r>
      <rPr>
        <sz val="11"/>
        <rFont val="Arial"/>
        <family val="2"/>
      </rPr>
      <t xml:space="preserve">, </t>
    </r>
    <r>
      <rPr>
        <sz val="11"/>
        <rFont val="新細明體"/>
        <family val="1"/>
        <charset val="136"/>
      </rPr>
      <t>招明</t>
    </r>
    <r>
      <rPr>
        <sz val="11"/>
        <rFont val="Arial"/>
        <family val="2"/>
      </rPr>
      <t xml:space="preserve">, </t>
    </r>
    <r>
      <rPr>
        <sz val="11"/>
        <rFont val="新細明體"/>
        <family val="1"/>
        <charset val="136"/>
      </rPr>
      <t>李國明</t>
    </r>
    <r>
      <rPr>
        <sz val="11"/>
        <rFont val="Arial"/>
        <family val="2"/>
      </rPr>
      <t xml:space="preserve">, </t>
    </r>
    <r>
      <rPr>
        <sz val="11"/>
        <rFont val="新細明體"/>
        <family val="1"/>
        <charset val="136"/>
      </rPr>
      <t>劉紹棠</t>
    </r>
    <r>
      <rPr>
        <sz val="11"/>
        <rFont val="Arial"/>
        <family val="2"/>
      </rPr>
      <t xml:space="preserve">, </t>
    </r>
    <r>
      <rPr>
        <sz val="11"/>
        <rFont val="新細明體"/>
        <family val="1"/>
        <charset val="136"/>
      </rPr>
      <t>鄭慧琛</t>
    </r>
    <r>
      <rPr>
        <sz val="11"/>
        <rFont val="Arial"/>
        <family val="2"/>
      </rPr>
      <t xml:space="preserve">, </t>
    </r>
    <r>
      <rPr>
        <sz val="11"/>
        <rFont val="新細明體"/>
        <family val="1"/>
        <charset val="136"/>
      </rPr>
      <t>黃惠貞</t>
    </r>
    <r>
      <rPr>
        <sz val="11"/>
        <rFont val="Arial"/>
        <family val="2"/>
      </rPr>
      <t xml:space="preserve">, </t>
    </r>
    <r>
      <rPr>
        <sz val="11"/>
        <rFont val="新細明體"/>
        <family val="1"/>
        <charset val="136"/>
      </rPr>
      <t>陳創樂</t>
    </r>
    <r>
      <rPr>
        <sz val="11"/>
        <rFont val="Arial"/>
        <family val="2"/>
      </rPr>
      <t xml:space="preserve">, </t>
    </r>
    <r>
      <rPr>
        <sz val="11"/>
        <rFont val="新細明體"/>
        <family val="1"/>
        <charset val="136"/>
      </rPr>
      <t>蔡禦寇</t>
    </r>
    <r>
      <rPr>
        <sz val="11"/>
        <rFont val="Arial"/>
        <family val="2"/>
      </rPr>
      <t xml:space="preserve">, </t>
    </r>
    <r>
      <rPr>
        <sz val="11"/>
        <rFont val="新細明體"/>
        <family val="1"/>
        <charset val="136"/>
      </rPr>
      <t>楊煥好</t>
    </r>
    <r>
      <rPr>
        <sz val="11"/>
        <rFont val="Arial"/>
        <family val="2"/>
      </rPr>
      <t xml:space="preserve">, </t>
    </r>
    <r>
      <rPr>
        <sz val="11"/>
        <rFont val="新細明體"/>
        <family val="1"/>
        <charset val="136"/>
      </rPr>
      <t>呂李佩霞</t>
    </r>
    <r>
      <rPr>
        <sz val="11"/>
        <rFont val="Arial"/>
        <family val="2"/>
      </rPr>
      <t xml:space="preserve">, </t>
    </r>
    <r>
      <rPr>
        <sz val="11"/>
        <rFont val="新細明體"/>
        <family val="1"/>
        <charset val="136"/>
      </rPr>
      <t>吳國軒</t>
    </r>
    <r>
      <rPr>
        <sz val="11"/>
        <rFont val="Arial"/>
        <family val="2"/>
      </rPr>
      <t xml:space="preserve">, </t>
    </r>
    <r>
      <rPr>
        <sz val="11"/>
        <rFont val="新細明體"/>
        <family val="1"/>
        <charset val="136"/>
      </rPr>
      <t>王覺亮</t>
    </r>
    <r>
      <rPr>
        <sz val="11"/>
        <rFont val="Arial"/>
        <family val="2"/>
      </rPr>
      <t xml:space="preserve">, </t>
    </r>
    <r>
      <rPr>
        <sz val="11"/>
        <rFont val="新細明體"/>
        <family val="1"/>
        <charset val="136"/>
      </rPr>
      <t>何幼惠</t>
    </r>
    <r>
      <rPr>
        <sz val="11"/>
        <rFont val="Arial"/>
        <family val="2"/>
      </rPr>
      <t xml:space="preserve">, </t>
    </r>
    <r>
      <rPr>
        <sz val="11"/>
        <rFont val="新細明體"/>
        <family val="1"/>
        <charset val="136"/>
      </rPr>
      <t>余俊銓</t>
    </r>
    <r>
      <rPr>
        <sz val="11"/>
        <rFont val="Arial"/>
        <family val="2"/>
      </rPr>
      <t xml:space="preserve">, </t>
    </r>
    <r>
      <rPr>
        <sz val="11"/>
        <rFont val="新細明體"/>
        <family val="1"/>
        <charset val="136"/>
      </rPr>
      <t>李友文</t>
    </r>
    <r>
      <rPr>
        <sz val="11"/>
        <rFont val="Arial"/>
        <family val="2"/>
      </rPr>
      <t xml:space="preserve">, </t>
    </r>
    <r>
      <rPr>
        <sz val="11"/>
        <rFont val="新細明體"/>
        <family val="1"/>
        <charset val="136"/>
      </rPr>
      <t>李潤成</t>
    </r>
    <r>
      <rPr>
        <sz val="11"/>
        <rFont val="Arial"/>
        <family val="2"/>
      </rPr>
      <t xml:space="preserve">, </t>
    </r>
    <r>
      <rPr>
        <sz val="11"/>
        <rFont val="新細明體"/>
        <family val="1"/>
        <charset val="136"/>
      </rPr>
      <t>李清緒</t>
    </r>
    <r>
      <rPr>
        <sz val="11"/>
        <rFont val="Arial"/>
        <family val="2"/>
      </rPr>
      <t xml:space="preserve">, </t>
    </r>
    <r>
      <rPr>
        <sz val="11"/>
        <rFont val="新細明體"/>
        <family val="1"/>
        <charset val="136"/>
      </rPr>
      <t>李詠梅</t>
    </r>
    <r>
      <rPr>
        <sz val="11"/>
        <rFont val="Arial"/>
        <family val="2"/>
      </rPr>
      <t xml:space="preserve">, </t>
    </r>
    <r>
      <rPr>
        <sz val="11"/>
        <rFont val="新細明體"/>
        <family val="1"/>
        <charset val="136"/>
      </rPr>
      <t>姜趙玉蓮</t>
    </r>
    <r>
      <rPr>
        <sz val="11"/>
        <rFont val="Arial"/>
        <family val="2"/>
      </rPr>
      <t xml:space="preserve">, </t>
    </r>
    <r>
      <rPr>
        <sz val="11"/>
        <rFont val="新細明體"/>
        <family val="1"/>
        <charset val="136"/>
      </rPr>
      <t>高嘉玲</t>
    </r>
    <r>
      <rPr>
        <sz val="11"/>
        <rFont val="Arial"/>
        <family val="2"/>
      </rPr>
      <t xml:space="preserve">, </t>
    </r>
    <r>
      <rPr>
        <sz val="11"/>
        <rFont val="新細明體"/>
        <family val="1"/>
        <charset val="136"/>
      </rPr>
      <t>徐德馨</t>
    </r>
    <r>
      <rPr>
        <sz val="11"/>
        <rFont val="Arial"/>
        <family val="2"/>
      </rPr>
      <t xml:space="preserve">, </t>
    </r>
    <r>
      <rPr>
        <sz val="11"/>
        <rFont val="新細明體"/>
        <family val="1"/>
        <charset val="136"/>
      </rPr>
      <t>袁勗志</t>
    </r>
    <r>
      <rPr>
        <sz val="11"/>
        <rFont val="Arial"/>
        <family val="2"/>
      </rPr>
      <t xml:space="preserve">, </t>
    </r>
    <r>
      <rPr>
        <sz val="11"/>
        <rFont val="新細明體"/>
        <family val="1"/>
        <charset val="136"/>
      </rPr>
      <t>麥錦超</t>
    </r>
    <r>
      <rPr>
        <sz val="11"/>
        <rFont val="Arial"/>
        <family val="2"/>
      </rPr>
      <t xml:space="preserve">, </t>
    </r>
    <r>
      <rPr>
        <sz val="11"/>
        <rFont val="新細明體"/>
        <family val="1"/>
        <charset val="136"/>
      </rPr>
      <t>梁啟明</t>
    </r>
    <r>
      <rPr>
        <sz val="11"/>
        <rFont val="Arial"/>
        <family val="2"/>
      </rPr>
      <t xml:space="preserve">, </t>
    </r>
    <r>
      <rPr>
        <sz val="11"/>
        <rFont val="新細明體"/>
        <family val="1"/>
        <charset val="136"/>
      </rPr>
      <t>梁琰柱</t>
    </r>
    <r>
      <rPr>
        <sz val="11"/>
        <rFont val="Arial"/>
        <family val="2"/>
      </rPr>
      <t xml:space="preserve">, </t>
    </r>
    <r>
      <rPr>
        <sz val="11"/>
        <rFont val="新細明體"/>
        <family val="1"/>
        <charset val="136"/>
      </rPr>
      <t>黃約翰</t>
    </r>
    <r>
      <rPr>
        <sz val="11"/>
        <rFont val="Arial"/>
        <family val="2"/>
      </rPr>
      <t xml:space="preserve">, </t>
    </r>
    <r>
      <rPr>
        <sz val="11"/>
        <rFont val="新細明體"/>
        <family val="1"/>
        <charset val="136"/>
      </rPr>
      <t>陳用</t>
    </r>
    <r>
      <rPr>
        <sz val="11"/>
        <rFont val="Arial"/>
        <family val="2"/>
      </rPr>
      <t xml:space="preserve">, </t>
    </r>
    <r>
      <rPr>
        <sz val="11"/>
        <rFont val="新細明體"/>
        <family val="1"/>
        <charset val="136"/>
      </rPr>
      <t>陳琛</t>
    </r>
    <r>
      <rPr>
        <sz val="11"/>
        <rFont val="Arial"/>
        <family val="2"/>
      </rPr>
      <t xml:space="preserve">, </t>
    </r>
    <r>
      <rPr>
        <sz val="11"/>
        <rFont val="新細明體"/>
        <family val="1"/>
        <charset val="136"/>
      </rPr>
      <t>陳志平</t>
    </r>
    <r>
      <rPr>
        <sz val="11"/>
        <rFont val="Arial"/>
        <family val="2"/>
      </rPr>
      <t xml:space="preserve">, </t>
    </r>
    <r>
      <rPr>
        <sz val="11"/>
        <rFont val="新細明體"/>
        <family val="1"/>
        <charset val="136"/>
      </rPr>
      <t>陳更新</t>
    </r>
    <r>
      <rPr>
        <sz val="11"/>
        <rFont val="Arial"/>
        <family val="2"/>
      </rPr>
      <t xml:space="preserve">, </t>
    </r>
    <r>
      <rPr>
        <sz val="11"/>
        <rFont val="新細明體"/>
        <family val="1"/>
        <charset val="136"/>
      </rPr>
      <t>陳興</t>
    </r>
    <r>
      <rPr>
        <sz val="11"/>
        <rFont val="Arial"/>
        <family val="2"/>
      </rPr>
      <t xml:space="preserve">, </t>
    </r>
    <r>
      <rPr>
        <sz val="11"/>
        <rFont val="新細明體"/>
        <family val="1"/>
        <charset val="136"/>
      </rPr>
      <t>陳琪丰</t>
    </r>
    <r>
      <rPr>
        <sz val="11"/>
        <rFont val="Arial"/>
        <family val="2"/>
      </rPr>
      <t xml:space="preserve">, </t>
    </r>
    <r>
      <rPr>
        <sz val="11"/>
        <rFont val="新細明體"/>
        <family val="1"/>
        <charset val="136"/>
      </rPr>
      <t>許灼勳</t>
    </r>
    <r>
      <rPr>
        <sz val="11"/>
        <rFont val="Arial"/>
        <family val="2"/>
      </rPr>
      <t xml:space="preserve">, </t>
    </r>
    <r>
      <rPr>
        <sz val="11"/>
        <rFont val="新細明體"/>
        <family val="1"/>
        <charset val="136"/>
      </rPr>
      <t>葉</t>
    </r>
    <r>
      <rPr>
        <sz val="11"/>
        <rFont val="Arial"/>
        <family val="2"/>
      </rPr>
      <t></t>
    </r>
    <r>
      <rPr>
        <sz val="11"/>
        <rFont val="新細明體"/>
        <family val="1"/>
        <charset val="136"/>
      </rPr>
      <t>光</t>
    </r>
    <r>
      <rPr>
        <sz val="11"/>
        <rFont val="Arial"/>
        <family val="2"/>
      </rPr>
      <t xml:space="preserve">, </t>
    </r>
    <r>
      <rPr>
        <sz val="11"/>
        <rFont val="新細明體"/>
        <family val="1"/>
        <charset val="136"/>
      </rPr>
      <t>靳寶潔</t>
    </r>
    <r>
      <rPr>
        <sz val="11"/>
        <rFont val="Arial"/>
        <family val="2"/>
      </rPr>
      <t xml:space="preserve">, </t>
    </r>
    <r>
      <rPr>
        <sz val="11"/>
        <rFont val="新細明體"/>
        <family val="1"/>
        <charset val="136"/>
      </rPr>
      <t>揭建章</t>
    </r>
    <r>
      <rPr>
        <sz val="11"/>
        <rFont val="Arial"/>
        <family val="2"/>
      </rPr>
      <t xml:space="preserve">, </t>
    </r>
    <r>
      <rPr>
        <sz val="11"/>
        <rFont val="新細明體"/>
        <family val="1"/>
        <charset val="136"/>
      </rPr>
      <t>蔡惠娥</t>
    </r>
    <r>
      <rPr>
        <sz val="11"/>
        <rFont val="Arial"/>
        <family val="2"/>
      </rPr>
      <t xml:space="preserve">, </t>
    </r>
    <r>
      <rPr>
        <sz val="11"/>
        <rFont val="新細明體"/>
        <family val="1"/>
        <charset val="136"/>
      </rPr>
      <t>鄭明</t>
    </r>
  </si>
  <si>
    <t>10110354</t>
  </si>
  <si>
    <r>
      <rPr>
        <sz val="11"/>
        <rFont val="新細明體"/>
        <family val="1"/>
        <charset val="136"/>
      </rPr>
      <t>香港藝術界慶祝六十一周年國慶大匯展</t>
    </r>
  </si>
  <si>
    <t>The Hong Kong Culture and Art Promotion Association</t>
  </si>
  <si>
    <t>Chan Shing Kau ; Yu Yuen Ching ; Hong Ngan Ping ; Ip Sai King ; Mou Pok Man</t>
  </si>
  <si>
    <r>
      <rPr>
        <sz val="11"/>
        <rFont val="新細明體"/>
        <family val="1"/>
        <charset val="136"/>
      </rPr>
      <t>陳成球、余涴清、康雁屏、葉世</t>
    </r>
    <r>
      <rPr>
        <sz val="11"/>
        <rFont val="Arial"/>
        <family val="2"/>
      </rPr>
      <t>?</t>
    </r>
    <r>
      <rPr>
        <sz val="11"/>
        <rFont val="新細明體"/>
        <family val="1"/>
        <charset val="136"/>
      </rPr>
      <t>、繆博民</t>
    </r>
  </si>
  <si>
    <t>10110355</t>
  </si>
  <si>
    <t>The 65th Hong Kong International Salon og Photography 2010</t>
    <phoneticPr fontId="0" type="noConversion"/>
  </si>
  <si>
    <r>
      <rPr>
        <sz val="11"/>
        <rFont val="新細明體"/>
        <family val="1"/>
        <charset val="136"/>
      </rPr>
      <t>第</t>
    </r>
    <r>
      <rPr>
        <sz val="11"/>
        <rFont val="Arial"/>
        <family val="2"/>
      </rPr>
      <t>65</t>
    </r>
    <r>
      <rPr>
        <sz val="11"/>
        <rFont val="新細明體"/>
        <family val="1"/>
        <charset val="136"/>
      </rPr>
      <t>屆香港國際攝影沙龍</t>
    </r>
    <r>
      <rPr>
        <sz val="11"/>
        <rFont val="Arial"/>
        <family val="2"/>
      </rPr>
      <t>2010</t>
    </r>
  </si>
  <si>
    <t>10110356</t>
  </si>
  <si>
    <r>
      <rPr>
        <sz val="11"/>
        <rFont val="新細明體"/>
        <family val="1"/>
        <charset val="136"/>
      </rPr>
      <t>香港中央圖書館</t>
    </r>
    <r>
      <rPr>
        <sz val="11"/>
        <rFont val="Arial"/>
        <family val="2"/>
      </rPr>
      <t xml:space="preserve"> (</t>
    </r>
    <r>
      <rPr>
        <sz val="11"/>
        <rFont val="新細明體"/>
        <family val="1"/>
        <charset val="136"/>
      </rPr>
      <t>展覽館</t>
    </r>
    <r>
      <rPr>
        <sz val="11"/>
        <rFont val="Arial"/>
        <family val="2"/>
      </rPr>
      <t>2)</t>
    </r>
  </si>
  <si>
    <t>Hong Kong Central Library Exhibition Gallery</t>
    <phoneticPr fontId="0" type="noConversion"/>
  </si>
  <si>
    <t>Graduation Exhibition of Diploma Programme in Drawing &amp; Painting (Cycle 14) Class A</t>
    <phoneticPr fontId="0" type="noConversion"/>
  </si>
  <si>
    <r>
      <rPr>
        <sz val="11"/>
        <rFont val="新細明體"/>
        <family val="1"/>
        <charset val="136"/>
      </rPr>
      <t>第十四屆素描及繪畫文憑課程畢業展</t>
    </r>
  </si>
  <si>
    <t>Exh_venue changed (full name)</t>
    <phoneticPr fontId="0" type="noConversion"/>
  </si>
  <si>
    <t>10110357</t>
  </si>
  <si>
    <r>
      <rPr>
        <sz val="11"/>
        <rFont val="新細明體"/>
        <family val="1"/>
        <charset val="136"/>
      </rPr>
      <t>香港中央圖書館</t>
    </r>
    <r>
      <rPr>
        <sz val="11"/>
        <rFont val="Arial"/>
        <family val="2"/>
      </rPr>
      <t xml:space="preserve"> (</t>
    </r>
    <r>
      <rPr>
        <sz val="11"/>
        <rFont val="新細明體"/>
        <family val="1"/>
        <charset val="136"/>
      </rPr>
      <t>展覽館</t>
    </r>
    <r>
      <rPr>
        <sz val="11"/>
        <rFont val="Arial"/>
        <family val="2"/>
      </rPr>
      <t>2-3)</t>
    </r>
  </si>
  <si>
    <t>10110358</t>
  </si>
  <si>
    <r>
      <rPr>
        <sz val="11"/>
        <rFont val="新細明體"/>
        <family val="1"/>
        <charset val="136"/>
      </rPr>
      <t>香港中央圖書館</t>
    </r>
    <r>
      <rPr>
        <sz val="11"/>
        <rFont val="Arial"/>
        <family val="2"/>
      </rPr>
      <t xml:space="preserve"> (</t>
    </r>
    <r>
      <rPr>
        <sz val="11"/>
        <rFont val="新細明體"/>
        <family val="1"/>
        <charset val="136"/>
      </rPr>
      <t>展覽館</t>
    </r>
    <r>
      <rPr>
        <sz val="11"/>
        <rFont val="Arial"/>
        <family val="2"/>
      </rPr>
      <t>3)</t>
    </r>
  </si>
  <si>
    <r>
      <rPr>
        <sz val="11"/>
        <rFont val="新細明體"/>
        <family val="1"/>
        <charset val="136"/>
      </rPr>
      <t>正信書畫展</t>
    </r>
  </si>
  <si>
    <t>The Heunh hoi Ching Kok Lin Association Buddhist Ho Lee Foon Tak Elderly Social Centre</t>
  </si>
  <si>
    <r>
      <rPr>
        <sz val="11"/>
        <rFont val="新細明體"/>
        <family val="1"/>
        <charset val="136"/>
      </rPr>
      <t>香海正覺蓮社佛教何李寬德耆康樂中心</t>
    </r>
  </si>
  <si>
    <t>10110359</t>
  </si>
  <si>
    <t>Love Painting Society Exhibition 2010</t>
    <phoneticPr fontId="0" type="noConversion"/>
  </si>
  <si>
    <r>
      <rPr>
        <sz val="11"/>
        <rFont val="新細明體"/>
        <family val="1"/>
        <charset val="136"/>
      </rPr>
      <t>愛畫會</t>
    </r>
    <r>
      <rPr>
        <sz val="11"/>
        <rFont val="Arial"/>
        <family val="2"/>
      </rPr>
      <t>2010</t>
    </r>
    <r>
      <rPr>
        <sz val="11"/>
        <rFont val="新細明體"/>
        <family val="1"/>
        <charset val="136"/>
      </rPr>
      <t>展</t>
    </r>
  </si>
  <si>
    <t>The Love Painting Society</t>
  </si>
  <si>
    <t>10110360</t>
  </si>
  <si>
    <r>
      <rPr>
        <sz val="11"/>
        <rFont val="新細明體"/>
        <family val="1"/>
        <charset val="136"/>
      </rPr>
      <t>香港中央圖書館</t>
    </r>
    <r>
      <rPr>
        <sz val="11"/>
        <rFont val="Arial"/>
        <family val="2"/>
      </rPr>
      <t xml:space="preserve"> (</t>
    </r>
    <r>
      <rPr>
        <sz val="11"/>
        <rFont val="新細明體"/>
        <family val="1"/>
        <charset val="136"/>
      </rPr>
      <t>展覽館</t>
    </r>
    <r>
      <rPr>
        <sz val="11"/>
        <rFont val="Arial"/>
        <family val="2"/>
      </rPr>
      <t>4)</t>
    </r>
  </si>
  <si>
    <t>Best Book Design: An Exhibition of Award-winning Books in Germany, Mainland China And Hong Kong in 2008 and 2009</t>
    <phoneticPr fontId="0" type="noConversion"/>
  </si>
  <si>
    <r>
      <rPr>
        <sz val="11"/>
        <rFont val="新細明體"/>
        <family val="1"/>
        <charset val="136"/>
      </rPr>
      <t>最美書籍設計</t>
    </r>
    <r>
      <rPr>
        <sz val="11"/>
        <rFont val="Arial"/>
        <family val="2"/>
      </rPr>
      <t>:2008</t>
    </r>
    <r>
      <rPr>
        <sz val="11"/>
        <rFont val="新細明體"/>
        <family val="1"/>
        <charset val="136"/>
      </rPr>
      <t>年及</t>
    </r>
    <r>
      <rPr>
        <sz val="11"/>
        <rFont val="Arial"/>
        <family val="2"/>
      </rPr>
      <t>2009</t>
    </r>
    <r>
      <rPr>
        <sz val="11"/>
        <rFont val="新細明體"/>
        <family val="1"/>
        <charset val="136"/>
      </rPr>
      <t>年度德國、中國內地及香港獲獎書籍展覽</t>
    </r>
  </si>
  <si>
    <t>The Hong Kong Public Libraries, the Leisure and Cultural Services Department and Goethe-Institut Hongkong</t>
  </si>
  <si>
    <r>
      <rPr>
        <sz val="11"/>
        <rFont val="新細明體"/>
        <family val="1"/>
        <charset val="136"/>
      </rPr>
      <t>康樂及文化事務署香港公共圖書館及香港歌德學院</t>
    </r>
  </si>
  <si>
    <t>10110363</t>
  </si>
  <si>
    <r>
      <rPr>
        <sz val="11"/>
        <rFont val="新細明體"/>
        <family val="1"/>
        <charset val="136"/>
      </rPr>
      <t>香港中央圖書館</t>
    </r>
    <r>
      <rPr>
        <sz val="11"/>
        <rFont val="Arial"/>
        <family val="2"/>
      </rPr>
      <t xml:space="preserve"> (</t>
    </r>
    <r>
      <rPr>
        <sz val="11"/>
        <rFont val="新細明體"/>
        <family val="1"/>
        <charset val="136"/>
      </rPr>
      <t>展覽館</t>
    </r>
    <r>
      <rPr>
        <sz val="11"/>
        <rFont val="Arial"/>
        <family val="2"/>
      </rPr>
      <t>4-5)</t>
    </r>
  </si>
  <si>
    <r>
      <rPr>
        <sz val="11"/>
        <rFont val="新細明體"/>
        <family val="1"/>
        <charset val="136"/>
      </rPr>
      <t>「世紀印象」</t>
    </r>
    <r>
      <rPr>
        <sz val="11"/>
        <rFont val="Arial"/>
        <family val="2"/>
      </rPr>
      <t>—</t>
    </r>
    <r>
      <rPr>
        <sz val="11"/>
        <rFont val="新細明體"/>
        <family val="1"/>
        <charset val="136"/>
      </rPr>
      <t>香港褔建書畫研究會西畫精品展</t>
    </r>
  </si>
  <si>
    <t>10110364</t>
  </si>
  <si>
    <t>Cross All Borders: Hong Kong Festival Showcasing New Visual Artists with Disabilities 2010</t>
    <phoneticPr fontId="0" type="noConversion"/>
  </si>
  <si>
    <r>
      <rPr>
        <sz val="11"/>
        <rFont val="新細明體"/>
        <family val="1"/>
        <charset val="136"/>
      </rPr>
      <t>藝無疆：新晉展能藝術家大匯展</t>
    </r>
    <r>
      <rPr>
        <sz val="11"/>
        <rFont val="Arial"/>
        <family val="2"/>
      </rPr>
      <t>2010</t>
    </r>
  </si>
  <si>
    <t>Partnership project of the Art Promotion Office, Leisure and Cultural Services Department and Arts with the Disabled Association Hong Kong</t>
  </si>
  <si>
    <r>
      <rPr>
        <sz val="11"/>
        <rFont val="新細明體"/>
        <family val="1"/>
        <charset val="136"/>
      </rPr>
      <t>康樂及文化事務署藝術推廣辦事處與
香港展能藝術會合作夥伴計劃</t>
    </r>
  </si>
  <si>
    <t>Grace Cheng</t>
  </si>
  <si>
    <t>10110365</t>
  </si>
  <si>
    <r>
      <rPr>
        <sz val="11"/>
        <rFont val="新細明體"/>
        <family val="1"/>
        <charset val="136"/>
      </rPr>
      <t>小小藝術大師畫展暨藝術活動</t>
    </r>
  </si>
  <si>
    <t>The Luk Chiu Kwan Hung's Child Development Research Centre</t>
  </si>
  <si>
    <r>
      <rPr>
        <sz val="11"/>
        <rFont val="新細明體"/>
        <family val="1"/>
        <charset val="136"/>
      </rPr>
      <t>陸趙均鴻兒童發展研究中心</t>
    </r>
  </si>
  <si>
    <t>10110366</t>
  </si>
  <si>
    <r>
      <rPr>
        <sz val="11"/>
        <rFont val="新細明體"/>
        <family val="1"/>
        <charset val="136"/>
      </rPr>
      <t>畫筆</t>
    </r>
    <r>
      <rPr>
        <sz val="11"/>
        <rFont val="Arial"/>
        <family val="2"/>
      </rPr>
      <t>+</t>
    </r>
    <r>
      <rPr>
        <sz val="11"/>
        <rFont val="新細明體"/>
        <family val="1"/>
        <charset val="136"/>
      </rPr>
      <t>畫架之源筆展</t>
    </r>
    <r>
      <rPr>
        <sz val="11"/>
        <rFont val="Arial"/>
        <family val="2"/>
      </rPr>
      <t xml:space="preserve">: </t>
    </r>
    <r>
      <rPr>
        <sz val="11"/>
        <rFont val="新細明體"/>
        <family val="1"/>
        <charset val="136"/>
      </rPr>
      <t>香港中文大學專業進修學院第七屆西方藝術高等文憑課程畢業作品展</t>
    </r>
  </si>
  <si>
    <t>10110367</t>
  </si>
  <si>
    <t>Vision of Infinity</t>
    <phoneticPr fontId="0" type="noConversion"/>
  </si>
  <si>
    <r>
      <rPr>
        <sz val="11"/>
        <rFont val="新細明體"/>
        <family val="1"/>
        <charset val="136"/>
      </rPr>
      <t>意無窮</t>
    </r>
  </si>
  <si>
    <t>Arthr Chan</t>
  </si>
  <si>
    <r>
      <rPr>
        <sz val="11"/>
        <rFont val="新細明體"/>
        <family val="1"/>
        <charset val="136"/>
      </rPr>
      <t>陳文</t>
    </r>
  </si>
  <si>
    <t>10110368</t>
  </si>
  <si>
    <t>OPEN 13 : International Exhibition of Installation and Sculpture</t>
    <phoneticPr fontId="0" type="noConversion"/>
  </si>
  <si>
    <t>OPEN 13 : International Exhibition of Installation and Sculpture</t>
  </si>
  <si>
    <t>Yi Zhou</t>
  </si>
  <si>
    <t>10110369</t>
  </si>
  <si>
    <t>LOIS CONNER - Life in a Box</t>
    <phoneticPr fontId="0" type="noConversion"/>
  </si>
  <si>
    <r>
      <rPr>
        <sz val="11"/>
        <rFont val="新細明體"/>
        <family val="1"/>
        <charset val="136"/>
      </rPr>
      <t>康蘭絲</t>
    </r>
    <r>
      <rPr>
        <sz val="11"/>
        <rFont val="Arial"/>
        <family val="2"/>
      </rPr>
      <t xml:space="preserve"> </t>
    </r>
    <r>
      <rPr>
        <sz val="11"/>
        <rFont val="新細明體"/>
        <family val="1"/>
        <charset val="136"/>
      </rPr>
      <t>．水晶宮內外</t>
    </r>
  </si>
  <si>
    <t>LOIS CONNER</t>
  </si>
  <si>
    <t>10110370</t>
  </si>
  <si>
    <t>Honeymoon Painting by Yao Jui-chung</t>
    <phoneticPr fontId="0" type="noConversion"/>
  </si>
  <si>
    <r>
      <rPr>
        <sz val="11"/>
        <rFont val="新細明體"/>
        <family val="1"/>
        <charset val="136"/>
      </rPr>
      <t>甜蜜蜜</t>
    </r>
    <r>
      <rPr>
        <sz val="11"/>
        <rFont val="Arial"/>
        <family val="2"/>
      </rPr>
      <t xml:space="preserve">- </t>
    </r>
    <r>
      <rPr>
        <sz val="11"/>
        <rFont val="新細明體"/>
        <family val="1"/>
        <charset val="136"/>
      </rPr>
      <t>姚瑞中個展</t>
    </r>
  </si>
  <si>
    <t>Yao Jui-chung</t>
  </si>
  <si>
    <r>
      <rPr>
        <sz val="11"/>
        <rFont val="新細明體"/>
        <family val="1"/>
        <charset val="136"/>
      </rPr>
      <t>姚瑞中</t>
    </r>
  </si>
  <si>
    <t>10110371</t>
  </si>
  <si>
    <t>Seasons: Landscape by Luo Haiming</t>
    <phoneticPr fontId="0" type="noConversion"/>
  </si>
  <si>
    <r>
      <rPr>
        <sz val="11"/>
        <rFont val="新細明體"/>
        <family val="1"/>
        <charset val="136"/>
      </rPr>
      <t>季：駱海銘的風景</t>
    </r>
  </si>
  <si>
    <t>Luo Haiming</t>
  </si>
  <si>
    <r>
      <rPr>
        <sz val="11"/>
        <rFont val="新細明體"/>
        <family val="1"/>
        <charset val="136"/>
      </rPr>
      <t>駱海銘</t>
    </r>
  </si>
  <si>
    <t>10110372</t>
  </si>
  <si>
    <t>HO Sin-tung: Don't Shoot the Messenger</t>
    <phoneticPr fontId="0" type="noConversion"/>
  </si>
  <si>
    <r>
      <rPr>
        <sz val="11"/>
        <rFont val="新細明體"/>
        <family val="1"/>
        <charset val="136"/>
      </rPr>
      <t>何倩彤：日頭彌留</t>
    </r>
  </si>
  <si>
    <t>Ho Sin Tung</t>
  </si>
  <si>
    <t>10110373</t>
  </si>
  <si>
    <t>A Selection: Beijing Painting</t>
    <phoneticPr fontId="0" type="noConversion"/>
  </si>
  <si>
    <r>
      <rPr>
        <sz val="11"/>
        <rFont val="新細明體"/>
        <family val="1"/>
        <charset val="136"/>
      </rPr>
      <t>京城油畫夏選</t>
    </r>
  </si>
  <si>
    <t>10110374</t>
  </si>
  <si>
    <t>Wu Shanzhuan: Butterfrog</t>
    <phoneticPr fontId="0" type="noConversion"/>
  </si>
  <si>
    <r>
      <rPr>
        <sz val="11"/>
        <rFont val="新細明體"/>
        <family val="1"/>
        <charset val="136"/>
      </rPr>
      <t>吳山專</t>
    </r>
    <r>
      <rPr>
        <sz val="11"/>
        <rFont val="Arial"/>
        <family val="2"/>
      </rPr>
      <t xml:space="preserve">: </t>
    </r>
    <r>
      <rPr>
        <sz val="11"/>
        <rFont val="新細明體"/>
        <family val="1"/>
        <charset val="136"/>
      </rPr>
      <t>蝶蛙</t>
    </r>
  </si>
  <si>
    <t>Wu Shanzhuan</t>
  </si>
  <si>
    <r>
      <rPr>
        <sz val="11"/>
        <rFont val="新細明體"/>
        <family val="1"/>
        <charset val="136"/>
      </rPr>
      <t>吳山專</t>
    </r>
  </si>
  <si>
    <t>10110375</t>
  </si>
  <si>
    <t>Faint with Oxygen: Video and Photography by Gao Shiqiang</t>
    <phoneticPr fontId="0" type="noConversion"/>
  </si>
  <si>
    <r>
      <rPr>
        <sz val="11"/>
        <rFont val="新細明體"/>
        <family val="1"/>
        <charset val="136"/>
      </rPr>
      <t>暈氧：高世強錄像</t>
    </r>
    <r>
      <rPr>
        <sz val="11"/>
        <rFont val="Arial"/>
        <family val="2"/>
      </rPr>
      <t xml:space="preserve"> + </t>
    </r>
    <r>
      <rPr>
        <sz val="11"/>
        <rFont val="新細明體"/>
        <family val="1"/>
        <charset val="136"/>
      </rPr>
      <t>攝影展</t>
    </r>
  </si>
  <si>
    <t>Gao Shiqiang</t>
  </si>
  <si>
    <r>
      <rPr>
        <sz val="11"/>
        <rFont val="新細明體"/>
        <family val="1"/>
        <charset val="136"/>
      </rPr>
      <t>高世強</t>
    </r>
  </si>
  <si>
    <t>10110376</t>
  </si>
  <si>
    <t>Victoria Prison, Central, Hong Kong</t>
    <phoneticPr fontId="0" type="noConversion"/>
  </si>
  <si>
    <r>
      <rPr>
        <sz val="11"/>
        <rFont val="新細明體"/>
        <family val="1"/>
        <charset val="136"/>
      </rPr>
      <t>香港中環域多利監獄</t>
    </r>
  </si>
  <si>
    <t>Detour 2010 Design Mart - Sculptures and Handmade Jewelleries by Winnie Davies</t>
    <phoneticPr fontId="0" type="noConversion"/>
  </si>
  <si>
    <r>
      <rPr>
        <sz val="11"/>
        <rFont val="新細明體"/>
        <family val="1"/>
        <charset val="136"/>
      </rPr>
      <t>蕭愛冰雕塑及原創首飾個展</t>
    </r>
  </si>
  <si>
    <t>Ambassadors of Design Hong Kong, Hong Kong Design Centre</t>
  </si>
  <si>
    <r>
      <rPr>
        <sz val="11"/>
        <rFont val="新細明體"/>
        <family val="1"/>
        <charset val="136"/>
      </rPr>
      <t>香港設計大使、香港設計中心</t>
    </r>
  </si>
  <si>
    <t>10110377</t>
  </si>
  <si>
    <t>iPRECIATION, Shop LG1-3, Jardine House 1 Connaught Place, Central, Hong Kong</t>
  </si>
  <si>
    <r>
      <rPr>
        <sz val="11"/>
        <rFont val="新細明體"/>
        <family val="1"/>
        <charset val="136"/>
      </rPr>
      <t>誰先覺</t>
    </r>
    <r>
      <rPr>
        <sz val="11"/>
        <rFont val="Arial"/>
        <family val="2"/>
      </rPr>
      <t xml:space="preserve"> (</t>
    </r>
    <r>
      <rPr>
        <sz val="11"/>
        <rFont val="新細明體"/>
        <family val="1"/>
        <charset val="136"/>
      </rPr>
      <t>香港中環康樂廣場一號怡和大廈</t>
    </r>
    <r>
      <rPr>
        <sz val="11"/>
        <rFont val="Arial"/>
        <family val="2"/>
      </rPr>
      <t>LG1-3</t>
    </r>
    <r>
      <rPr>
        <sz val="11"/>
        <rFont val="新細明體"/>
        <family val="1"/>
        <charset val="136"/>
      </rPr>
      <t>誰先覺畫廊</t>
    </r>
    <r>
      <rPr>
        <sz val="11"/>
        <rFont val="Arial"/>
        <family val="2"/>
      </rPr>
      <t>)</t>
    </r>
  </si>
  <si>
    <r>
      <t>UN</t>
    </r>
    <r>
      <rPr>
        <sz val="11"/>
        <rFont val="新細明體"/>
        <family val="1"/>
        <charset val="136"/>
      </rPr>
      <t>‧</t>
    </r>
    <r>
      <rPr>
        <sz val="11"/>
        <rFont val="Arial"/>
        <family val="2"/>
      </rPr>
      <t>Earth An Exhibition of Contemporary Ceramic Art from Taiwan, Hong Kong and Japan</t>
    </r>
  </si>
  <si>
    <r>
      <rPr>
        <sz val="11"/>
        <rFont val="新細明體"/>
        <family val="1"/>
        <charset val="136"/>
      </rPr>
      <t>土‧非土</t>
    </r>
    <r>
      <rPr>
        <sz val="11"/>
        <rFont val="Arial"/>
        <family val="2"/>
      </rPr>
      <t xml:space="preserve"> </t>
    </r>
    <r>
      <rPr>
        <sz val="11"/>
        <rFont val="新細明體"/>
        <family val="1"/>
        <charset val="136"/>
      </rPr>
      <t>台、港、日當代陶瓷藝術預展</t>
    </r>
  </si>
  <si>
    <t>iPRECIATION Hong Kong</t>
    <phoneticPr fontId="0" type="noConversion"/>
  </si>
  <si>
    <r>
      <rPr>
        <sz val="11"/>
        <rFont val="新細明體"/>
        <family val="1"/>
        <charset val="136"/>
      </rPr>
      <t>誰先覺</t>
    </r>
    <r>
      <rPr>
        <sz val="11"/>
        <rFont val="Arial"/>
        <family val="2"/>
      </rPr>
      <t>(</t>
    </r>
    <r>
      <rPr>
        <sz val="11"/>
        <rFont val="新細明體"/>
        <family val="1"/>
        <charset val="136"/>
      </rPr>
      <t>香港</t>
    </r>
    <r>
      <rPr>
        <sz val="11"/>
        <rFont val="Arial"/>
        <family val="2"/>
      </rPr>
      <t>)</t>
    </r>
    <r>
      <rPr>
        <sz val="11"/>
        <rFont val="新細明體"/>
        <family val="1"/>
        <charset val="136"/>
      </rPr>
      <t>畫廊</t>
    </r>
  </si>
  <si>
    <t>Ju Ming (b. 1938, Taiwan),  Ah Leon (b. 1953, Taiwan), Annie Wan (Hong Kong), Rosanna Li (Hong Kong), Tanoue Shinya (b. 1976, Japan), Takeuchi Kouzo (b. 1977, Japan), Tanaka Tomomi (b. 1983, Japan)</t>
  </si>
  <si>
    <r>
      <rPr>
        <sz val="11"/>
        <rFont val="新細明體"/>
        <family val="1"/>
        <charset val="136"/>
      </rPr>
      <t>朱銘</t>
    </r>
    <r>
      <rPr>
        <sz val="11"/>
        <rFont val="Arial"/>
        <family val="2"/>
      </rPr>
      <t xml:space="preserve">, </t>
    </r>
    <r>
      <rPr>
        <sz val="11"/>
        <rFont val="新細明體"/>
        <family val="1"/>
        <charset val="136"/>
      </rPr>
      <t>陳景亮</t>
    </r>
    <r>
      <rPr>
        <sz val="11"/>
        <rFont val="Arial"/>
        <family val="2"/>
      </rPr>
      <t xml:space="preserve">, </t>
    </r>
    <r>
      <rPr>
        <sz val="11"/>
        <rFont val="新細明體"/>
        <family val="1"/>
        <charset val="136"/>
      </rPr>
      <t>李慧嫻</t>
    </r>
    <r>
      <rPr>
        <sz val="11"/>
        <rFont val="Arial"/>
        <family val="2"/>
      </rPr>
      <t xml:space="preserve">, </t>
    </r>
    <r>
      <rPr>
        <sz val="11"/>
        <rFont val="新細明體"/>
        <family val="1"/>
        <charset val="136"/>
      </rPr>
      <t>尹麗娟</t>
    </r>
    <r>
      <rPr>
        <sz val="11"/>
        <rFont val="Arial"/>
        <family val="2"/>
      </rPr>
      <t xml:space="preserve">, </t>
    </r>
    <r>
      <rPr>
        <sz val="11"/>
        <rFont val="新細明體"/>
        <family val="1"/>
        <charset val="136"/>
      </rPr>
      <t>田上信也</t>
    </r>
    <r>
      <rPr>
        <sz val="11"/>
        <rFont val="Arial"/>
        <family val="2"/>
      </rPr>
      <t xml:space="preserve">, </t>
    </r>
    <r>
      <rPr>
        <sz val="11"/>
        <rFont val="新細明體"/>
        <family val="1"/>
        <charset val="136"/>
      </rPr>
      <t>竹內紘三</t>
    </r>
    <r>
      <rPr>
        <sz val="11"/>
        <rFont val="Arial"/>
        <family val="2"/>
      </rPr>
      <t xml:space="preserve">, </t>
    </r>
    <r>
      <rPr>
        <sz val="11"/>
        <rFont val="新細明體"/>
        <family val="1"/>
        <charset val="136"/>
      </rPr>
      <t>田中知美</t>
    </r>
  </si>
  <si>
    <t>10110378</t>
  </si>
  <si>
    <t>Room 101, 1/F, St. George's Building, 2 Ice House Street, Central, Hong Kong</t>
  </si>
  <si>
    <r>
      <t>Anna Ning Fine Art (</t>
    </r>
    <r>
      <rPr>
        <sz val="11"/>
        <rFont val="新細明體"/>
        <family val="1"/>
        <charset val="136"/>
      </rPr>
      <t>香港中環雪廠街</t>
    </r>
    <r>
      <rPr>
        <sz val="11"/>
        <rFont val="Arial"/>
        <family val="2"/>
      </rPr>
      <t>2</t>
    </r>
    <r>
      <rPr>
        <sz val="11"/>
        <rFont val="新細明體"/>
        <family val="1"/>
        <charset val="136"/>
      </rPr>
      <t>號聖佐治大廈</t>
    </r>
    <r>
      <rPr>
        <sz val="11"/>
        <rFont val="Arial"/>
        <family val="2"/>
      </rPr>
      <t>1</t>
    </r>
    <r>
      <rPr>
        <sz val="11"/>
        <rFont val="新細明體"/>
        <family val="1"/>
        <charset val="136"/>
      </rPr>
      <t>層</t>
    </r>
    <r>
      <rPr>
        <sz val="11"/>
        <rFont val="Arial"/>
        <family val="2"/>
      </rPr>
      <t>101</t>
    </r>
    <r>
      <rPr>
        <sz val="11"/>
        <rFont val="新細明體"/>
        <family val="1"/>
        <charset val="136"/>
      </rPr>
      <t>室</t>
    </r>
    <r>
      <rPr>
        <sz val="11"/>
        <rFont val="Arial"/>
        <family val="2"/>
      </rPr>
      <t>)</t>
    </r>
  </si>
  <si>
    <t>Generation - an Exhibition of Masters of 20th Century Chinese Art</t>
  </si>
  <si>
    <r>
      <rPr>
        <sz val="11"/>
        <rFont val="新細明體"/>
        <family val="1"/>
        <charset val="136"/>
      </rPr>
      <t>世澤－二十世紀重要中國藝術家作品展</t>
    </r>
  </si>
  <si>
    <t>CHU Tehchun, JU Ming, San Yu, WU Guanzhong, WANG Huaiqing, ZAO Wouki</t>
  </si>
  <si>
    <r>
      <rPr>
        <sz val="11"/>
        <rFont val="新細明體"/>
        <family val="1"/>
        <charset val="136"/>
      </rPr>
      <t>朱德群、朱銘、常玉、吳冠中、王懷慶、趙無極</t>
    </r>
  </si>
  <si>
    <t>10110379</t>
  </si>
  <si>
    <t>Hong Kong Park, Kowloon Park, Sha Tin Park, Tuen Mun Park</t>
  </si>
  <si>
    <t>香港公園、九龍公園、沙田公園、屯門公園</t>
    <phoneticPr fontId="0" type="noConversion"/>
  </si>
  <si>
    <t>multi -parks</t>
    <phoneticPr fontId="0" type="noConversion"/>
  </si>
  <si>
    <t>Budding Winter</t>
    <phoneticPr fontId="0" type="noConversion"/>
  </si>
  <si>
    <r>
      <rPr>
        <sz val="11"/>
        <rFont val="新細明體"/>
        <family val="1"/>
        <charset val="136"/>
      </rPr>
      <t>香港特別行政區政府民政事務局</t>
    </r>
  </si>
  <si>
    <t>Academy of Visual Arts, Hong Kong Baptist University; Department of Fine Arts, The Chinese University of Hong Kong; School of Creative Media, City University of Hong Kong; School of Design, The Hong Kong Polytechnic University; The Hong Kong Academy of Pe</t>
  </si>
  <si>
    <r>
      <rPr>
        <sz val="11"/>
        <rFont val="新細明體"/>
        <family val="1"/>
        <charset val="136"/>
      </rPr>
      <t>香港浸會大學視覺藝術學院、香港中文大學藝術系、香港城市大學創意媒體學院、香港理工大學設計學院、香港演藝學院、社群藝術網絡、香港動漫畫聯會、藝穗會</t>
    </r>
  </si>
  <si>
    <t>10110380</t>
  </si>
  <si>
    <t>Hong Kong Park, Sha Tin Park, Kowloon Park, Tuen Mun Park</t>
  </si>
  <si>
    <r>
      <rPr>
        <sz val="11"/>
        <rFont val="新細明體"/>
        <family val="1"/>
        <charset val="136"/>
      </rPr>
      <t>香港公園、沙田公園、九龍公園、屯門公園</t>
    </r>
  </si>
  <si>
    <t>ArtAlive@Park</t>
    <phoneticPr fontId="0" type="noConversion"/>
  </si>
  <si>
    <r>
      <rPr>
        <sz val="11"/>
        <rFont val="新細明體"/>
        <family val="1"/>
        <charset val="136"/>
      </rPr>
      <t>藝綻公園</t>
    </r>
  </si>
  <si>
    <r>
      <rPr>
        <sz val="11"/>
        <rFont val="新細明體"/>
        <family val="1"/>
        <charset val="136"/>
      </rPr>
      <t>社群藝術網絡</t>
    </r>
  </si>
  <si>
    <t>Students from Academy of Visual Arts, Hong Kong Baptist University; Department of Fine Arts, The Chinese University of Hong Kong; School of Design, The Hong Kong Polytechnic University; and Faculty of Architecture, the University of Hong Kong</t>
  </si>
  <si>
    <r>
      <rPr>
        <sz val="11"/>
        <rFont val="新細明體"/>
        <family val="1"/>
        <charset val="136"/>
      </rPr>
      <t>香港浸會大學視覺藝術院、香港中文大學藝術系、香港理工大學設計學院、香港大學建築學院的學生</t>
    </r>
  </si>
  <si>
    <t>10110381</t>
  </si>
  <si>
    <t>MUJI City Plaza, Shop 066-066A G/F City Plaza Taikoo HK</t>
  </si>
  <si>
    <r>
      <rPr>
        <sz val="11"/>
        <rFont val="新細明體"/>
        <family val="1"/>
        <charset val="136"/>
      </rPr>
      <t>香港太古城中心</t>
    </r>
    <r>
      <rPr>
        <sz val="11"/>
        <rFont val="Arial"/>
        <family val="2"/>
      </rPr>
      <t>(</t>
    </r>
    <r>
      <rPr>
        <sz val="11"/>
        <rFont val="新細明體"/>
        <family val="1"/>
        <charset val="136"/>
      </rPr>
      <t>地下</t>
    </r>
    <r>
      <rPr>
        <sz val="11"/>
        <rFont val="Arial"/>
        <family val="2"/>
      </rPr>
      <t>066-066a</t>
    </r>
    <r>
      <rPr>
        <sz val="11"/>
        <rFont val="新細明體"/>
        <family val="1"/>
        <charset val="136"/>
      </rPr>
      <t>店無印良品</t>
    </r>
    <r>
      <rPr>
        <sz val="11"/>
        <rFont val="Arial"/>
        <family val="2"/>
      </rPr>
      <t>)</t>
    </r>
  </si>
  <si>
    <t>MUJI</t>
    <phoneticPr fontId="0" type="noConversion"/>
  </si>
  <si>
    <t>Foodnote: Black Sheep Barn</t>
    <phoneticPr fontId="0" type="noConversion"/>
  </si>
  <si>
    <r>
      <t>CultaMAP</t>
    </r>
    <r>
      <rPr>
        <sz val="11"/>
        <rFont val="新細明體"/>
        <family val="1"/>
        <charset val="136"/>
      </rPr>
      <t>、</t>
    </r>
    <r>
      <rPr>
        <sz val="11"/>
        <rFont val="Arial"/>
        <family val="2"/>
      </rPr>
      <t>MUJI</t>
    </r>
  </si>
  <si>
    <r>
      <t>CultaMAP</t>
    </r>
    <r>
      <rPr>
        <sz val="11"/>
        <rFont val="新細明體"/>
        <family val="1"/>
        <charset val="136"/>
      </rPr>
      <t>、無印良品</t>
    </r>
  </si>
  <si>
    <t>10110382</t>
  </si>
  <si>
    <r>
      <rPr>
        <sz val="11"/>
        <rFont val="新細明體"/>
        <family val="1"/>
        <charset val="136"/>
      </rPr>
      <t>永遠名譽會長鄭國明先生紀念展</t>
    </r>
  </si>
  <si>
    <t>10110383</t>
  </si>
  <si>
    <t>Day Day Photo</t>
    <phoneticPr fontId="0" type="noConversion"/>
  </si>
  <si>
    <r>
      <rPr>
        <sz val="11"/>
        <rFont val="新細明體"/>
        <family val="1"/>
        <charset val="136"/>
      </rPr>
      <t>日日映相</t>
    </r>
  </si>
  <si>
    <t>10110384</t>
  </si>
  <si>
    <t>L &amp; C International Fine Art Association - Joint Members Exhibition</t>
    <phoneticPr fontId="0" type="noConversion"/>
  </si>
  <si>
    <r>
      <t xml:space="preserve">L &amp; C </t>
    </r>
    <r>
      <rPr>
        <sz val="11"/>
        <rFont val="新細明體"/>
        <family val="1"/>
        <charset val="136"/>
      </rPr>
      <t>國際藝術協會──會員作品聯展</t>
    </r>
  </si>
  <si>
    <t>L &amp; C International Fine Art Association</t>
  </si>
  <si>
    <r>
      <t xml:space="preserve">L &amp; C </t>
    </r>
    <r>
      <rPr>
        <sz val="11"/>
        <rFont val="新細明體"/>
        <family val="1"/>
        <charset val="136"/>
      </rPr>
      <t>國際藝術協會</t>
    </r>
  </si>
  <si>
    <t>10110385</t>
  </si>
  <si>
    <t>The 5th Joint-School Visual Arts Exhibition</t>
    <phoneticPr fontId="0" type="noConversion"/>
  </si>
  <si>
    <r>
      <rPr>
        <sz val="11"/>
        <rFont val="新細明體"/>
        <family val="1"/>
        <charset val="136"/>
      </rPr>
      <t>膠玩</t>
    </r>
    <r>
      <rPr>
        <sz val="11"/>
        <rFont val="Arial"/>
        <family val="2"/>
      </rPr>
      <t>5</t>
    </r>
    <r>
      <rPr>
        <sz val="11"/>
        <rFont val="新細明體"/>
        <family val="1"/>
        <charset val="136"/>
      </rPr>
      <t>──五周年聯校視覺藝術展</t>
    </r>
  </si>
  <si>
    <t>Po Leung Kuk Luk Hing Too Primary School</t>
  </si>
  <si>
    <r>
      <rPr>
        <sz val="11"/>
        <rFont val="新細明體"/>
        <family val="1"/>
        <charset val="136"/>
      </rPr>
      <t>保良局陸慶濤小學</t>
    </r>
  </si>
  <si>
    <t>10110386</t>
  </si>
  <si>
    <r>
      <rPr>
        <sz val="11"/>
        <rFont val="新細明體"/>
        <family val="1"/>
        <charset val="136"/>
      </rPr>
      <t>顏震東攝影同學會會員作品展</t>
    </r>
  </si>
  <si>
    <t>10110387</t>
  </si>
  <si>
    <t>Singapore, Hong Kong, Macau Chinese Calligraphy Exhibition</t>
    <phoneticPr fontId="0" type="noConversion"/>
  </si>
  <si>
    <r>
      <rPr>
        <sz val="11"/>
        <rFont val="新細明體"/>
        <family val="1"/>
        <charset val="136"/>
      </rPr>
      <t>書法展覽系列：新港澳書法聯展</t>
    </r>
  </si>
  <si>
    <t>Yau Tsim Mong District Office &amp; Mong Kok District Cultural, Recreational &amp; Sports Association Ltd.</t>
  </si>
  <si>
    <r>
      <rPr>
        <sz val="11"/>
        <rFont val="新細明體"/>
        <family val="1"/>
        <charset val="136"/>
      </rPr>
      <t>油尖旺民政事務處及旺角文娛康樂體育會有限公司</t>
    </r>
  </si>
  <si>
    <t>10110388</t>
  </si>
  <si>
    <t>We Made it - a joint exhibition of oil paintings by Ryan Lam, Annabel Lam and their art instructor Ms. Wendy Cheung</t>
    <phoneticPr fontId="0" type="noConversion"/>
  </si>
  <si>
    <r>
      <rPr>
        <sz val="11"/>
        <rFont val="新細明體"/>
        <family val="1"/>
        <charset val="136"/>
      </rPr>
      <t>小畫家林子祺、林子筠兄妹及張鳳蓮老師聯合油畫展</t>
    </r>
  </si>
  <si>
    <t>Dr. Sophia Tso</t>
  </si>
  <si>
    <r>
      <rPr>
        <sz val="11"/>
        <rFont val="新細明體"/>
        <family val="1"/>
        <charset val="136"/>
      </rPr>
      <t>曹旭輝</t>
    </r>
  </si>
  <si>
    <t>10110389</t>
  </si>
  <si>
    <t>My Collection CCC Ming Yin College Visual Arts Exhibition 2010</t>
    <phoneticPr fontId="0" type="noConversion"/>
  </si>
  <si>
    <r>
      <rPr>
        <sz val="11"/>
        <rFont val="新細明體"/>
        <family val="1"/>
        <charset val="136"/>
      </rPr>
      <t>「美匯集」中華基督教會銘賢書院視藝科學生作品展</t>
    </r>
    <r>
      <rPr>
        <sz val="11"/>
        <rFont val="Arial"/>
        <family val="2"/>
      </rPr>
      <t>2010</t>
    </r>
  </si>
  <si>
    <t>The Church of Christ in China Ming Yin College</t>
  </si>
  <si>
    <r>
      <rPr>
        <sz val="11"/>
        <rFont val="新細明體"/>
        <family val="1"/>
        <charset val="136"/>
      </rPr>
      <t>中華基督教會銘基書院</t>
    </r>
  </si>
  <si>
    <t>10110390</t>
  </si>
  <si>
    <t>The Joy of Painting</t>
    <phoneticPr fontId="0" type="noConversion"/>
  </si>
  <si>
    <r>
      <rPr>
        <sz val="11"/>
        <rFont val="新細明體"/>
        <family val="1"/>
        <charset val="136"/>
      </rPr>
      <t>「樂在畫中」博文</t>
    </r>
    <r>
      <rPr>
        <sz val="11"/>
        <rFont val="Arial"/>
        <family val="2"/>
      </rPr>
      <t>(2010)</t>
    </r>
    <r>
      <rPr>
        <sz val="11"/>
        <rFont val="新細明體"/>
        <family val="1"/>
        <charset val="136"/>
      </rPr>
      <t>美術年展</t>
    </r>
  </si>
  <si>
    <t>Smart Learning Art Centre</t>
  </si>
  <si>
    <r>
      <rPr>
        <sz val="11"/>
        <rFont val="新細明體"/>
        <family val="1"/>
        <charset val="136"/>
      </rPr>
      <t>博文學藝中心</t>
    </r>
  </si>
  <si>
    <t>10110391</t>
  </si>
  <si>
    <t>Anfield Creative Art Exhibition (Kowloon Tong Campus)</t>
    <phoneticPr fontId="0" type="noConversion"/>
  </si>
  <si>
    <r>
      <rPr>
        <sz val="11"/>
        <rFont val="新細明體"/>
        <family val="1"/>
        <charset val="136"/>
      </rPr>
      <t>安菲爾國際幼稚園</t>
    </r>
    <r>
      <rPr>
        <sz val="11"/>
        <rFont val="Arial"/>
        <family val="2"/>
      </rPr>
      <t>(</t>
    </r>
    <r>
      <rPr>
        <sz val="11"/>
        <rFont val="新細明體"/>
        <family val="1"/>
        <charset val="136"/>
      </rPr>
      <t>九龍塘分校</t>
    </r>
    <r>
      <rPr>
        <sz val="11"/>
        <rFont val="Arial"/>
        <family val="2"/>
      </rPr>
      <t>)</t>
    </r>
  </si>
  <si>
    <t>10110392</t>
  </si>
  <si>
    <t>Anfield Creative Art Exhibition (Whampoa Campus)</t>
    <phoneticPr fontId="0" type="noConversion"/>
  </si>
  <si>
    <r>
      <rPr>
        <sz val="11"/>
        <rFont val="新細明體"/>
        <family val="1"/>
        <charset val="136"/>
      </rPr>
      <t>安菲爾國際幼稚園</t>
    </r>
    <r>
      <rPr>
        <sz val="11"/>
        <rFont val="Arial"/>
        <family val="2"/>
      </rPr>
      <t>(</t>
    </r>
    <r>
      <rPr>
        <sz val="11"/>
        <rFont val="新細明體"/>
        <family val="1"/>
        <charset val="136"/>
      </rPr>
      <t>黃埔分校</t>
    </r>
    <r>
      <rPr>
        <sz val="11"/>
        <rFont val="Arial"/>
        <family val="2"/>
      </rPr>
      <t>)</t>
    </r>
  </si>
  <si>
    <t>10110393</t>
  </si>
  <si>
    <r>
      <rPr>
        <sz val="11"/>
        <rFont val="新細明體"/>
        <family val="1"/>
        <charset val="136"/>
      </rPr>
      <t>何德全嚴幗娟攝影作品展──鷺鳥王國</t>
    </r>
  </si>
  <si>
    <t>Zhong Yuan Photographic Association Limited</t>
  </si>
  <si>
    <r>
      <rPr>
        <sz val="11"/>
        <rFont val="新細明體"/>
        <family val="1"/>
        <charset val="136"/>
      </rPr>
      <t>中苑攝影學會有限公司</t>
    </r>
  </si>
  <si>
    <t>10110394</t>
  </si>
  <si>
    <t>Sea Gull Photographic Association Limited</t>
    <phoneticPr fontId="0" type="noConversion"/>
  </si>
  <si>
    <t>10110395</t>
  </si>
  <si>
    <t>Focus on the Beauty of Nature</t>
    <phoneticPr fontId="0" type="noConversion"/>
  </si>
  <si>
    <r>
      <rPr>
        <sz val="11"/>
        <rFont val="新細明體"/>
        <family val="1"/>
        <charset val="136"/>
      </rPr>
      <t>風光藝影第六回</t>
    </r>
  </si>
  <si>
    <t>10110396</t>
  </si>
  <si>
    <t>Wat Shui Kwong Teachers and Students Chinese Painting Exhibition</t>
    <phoneticPr fontId="0" type="noConversion"/>
  </si>
  <si>
    <r>
      <rPr>
        <sz val="11"/>
        <rFont val="新細明體"/>
        <family val="1"/>
        <charset val="136"/>
      </rPr>
      <t>屈瑞光師生中國書畫展覽</t>
    </r>
  </si>
  <si>
    <t>10110397</t>
  </si>
  <si>
    <t>Students' Artwork Exhibition</t>
    <phoneticPr fontId="0" type="noConversion"/>
  </si>
  <si>
    <r>
      <rPr>
        <sz val="11"/>
        <rFont val="新細明體"/>
        <family val="1"/>
        <charset val="136"/>
      </rPr>
      <t>童真‧童畫創未來</t>
    </r>
  </si>
  <si>
    <t>Christian &amp; Missionary Alliance Church Union Tseung Kwan O Alliance Kindergarten</t>
  </si>
  <si>
    <r>
      <rPr>
        <sz val="11"/>
        <rFont val="新細明體"/>
        <family val="1"/>
        <charset val="136"/>
      </rPr>
      <t>基督教宣道會香港區聯會將軍澳宣道幼稚園</t>
    </r>
  </si>
  <si>
    <t>10110398</t>
  </si>
  <si>
    <t>Photo Exhibition</t>
    <phoneticPr fontId="0" type="noConversion"/>
  </si>
  <si>
    <r>
      <rPr>
        <sz val="11"/>
        <rFont val="新細明體"/>
        <family val="1"/>
        <charset val="136"/>
      </rPr>
      <t>林偉群攝影學會</t>
    </r>
    <r>
      <rPr>
        <sz val="11"/>
        <rFont val="Arial"/>
        <family val="2"/>
      </rPr>
      <t>25</t>
    </r>
    <r>
      <rPr>
        <sz val="11"/>
        <rFont val="新細明體"/>
        <family val="1"/>
        <charset val="136"/>
      </rPr>
      <t>週年會員作品聯展</t>
    </r>
  </si>
  <si>
    <t>W.K. Lam Photographic Association</t>
  </si>
  <si>
    <t>10110399</t>
  </si>
  <si>
    <t>The 6th?TPPC International Salon of Pictorial Prints" (Photo Exhibition</t>
    <phoneticPr fontId="0" type="noConversion"/>
  </si>
  <si>
    <r>
      <rPr>
        <sz val="11"/>
        <rFont val="新細明體"/>
        <family val="1"/>
        <charset val="136"/>
      </rPr>
      <t>大埔攝影會第六屆國際攝影沙龍展覽</t>
    </r>
  </si>
  <si>
    <t>10110400</t>
  </si>
  <si>
    <t>See the World of Childhood Innocence</t>
    <phoneticPr fontId="0" type="noConversion"/>
  </si>
  <si>
    <r>
      <rPr>
        <sz val="11"/>
        <rFont val="新細明體"/>
        <family val="1"/>
        <charset val="136"/>
      </rPr>
      <t>童真童心看世界</t>
    </r>
  </si>
  <si>
    <t>Tung Wah Group of Hospital Nickon Kindergarten</t>
  </si>
  <si>
    <r>
      <rPr>
        <sz val="11"/>
        <rFont val="新細明體"/>
        <family val="1"/>
        <charset val="136"/>
      </rPr>
      <t>東華三院力勤幼稚園</t>
    </r>
  </si>
  <si>
    <t>10110401</t>
  </si>
  <si>
    <t>Wong Kum &amp; Evergreen Art Club Painting Exhibition</t>
    <phoneticPr fontId="0" type="noConversion"/>
  </si>
  <si>
    <r>
      <rPr>
        <sz val="11"/>
        <rFont val="新細明體"/>
        <family val="1"/>
        <charset val="136"/>
      </rPr>
      <t>黃金師生畫展</t>
    </r>
  </si>
  <si>
    <t>Evergreen Art Club</t>
  </si>
  <si>
    <r>
      <rPr>
        <sz val="11"/>
        <rFont val="新細明體"/>
        <family val="1"/>
        <charset val="136"/>
      </rPr>
      <t>金畫會</t>
    </r>
  </si>
  <si>
    <t>10110402</t>
  </si>
  <si>
    <r>
      <rPr>
        <sz val="11"/>
        <rFont val="新細明體"/>
        <family val="1"/>
        <charset val="136"/>
      </rPr>
      <t>會員展</t>
    </r>
    <r>
      <rPr>
        <sz val="11"/>
        <rFont val="Arial"/>
        <family val="2"/>
      </rPr>
      <t>(</t>
    </r>
    <r>
      <rPr>
        <sz val="11"/>
        <rFont val="新細明體"/>
        <family val="1"/>
        <charset val="136"/>
      </rPr>
      <t>溫勵程</t>
    </r>
    <r>
      <rPr>
        <sz val="11"/>
        <rFont val="Arial"/>
        <family val="2"/>
      </rPr>
      <t>)</t>
    </r>
    <r>
      <rPr>
        <sz val="11"/>
        <rFont val="新細明體"/>
        <family val="1"/>
        <charset val="136"/>
      </rPr>
      <t>東歐行</t>
    </r>
  </si>
  <si>
    <t>10110403</t>
  </si>
  <si>
    <t>Semple Children's Art Exhibitio</t>
    <phoneticPr fontId="0" type="noConversion"/>
  </si>
  <si>
    <r>
      <rPr>
        <sz val="11"/>
        <rFont val="新細明體"/>
        <family val="1"/>
        <charset val="136"/>
      </rPr>
      <t>深培兒童藝術展</t>
    </r>
  </si>
  <si>
    <t>10110404</t>
  </si>
  <si>
    <t>Lau Pui Yee Solo Exhibition</t>
    <phoneticPr fontId="0" type="noConversion"/>
  </si>
  <si>
    <r>
      <rPr>
        <sz val="11"/>
        <rFont val="新細明體"/>
        <family val="1"/>
        <charset val="136"/>
      </rPr>
      <t>羅佩儀社員攝影作品展覽</t>
    </r>
  </si>
  <si>
    <t>Lau Pui Yee</t>
  </si>
  <si>
    <r>
      <rPr>
        <sz val="11"/>
        <rFont val="新細明體"/>
        <family val="1"/>
        <charset val="136"/>
      </rPr>
      <t>羅佩儀</t>
    </r>
  </si>
  <si>
    <t>10110405</t>
  </si>
  <si>
    <t>S.K.H. St. Peter's Primary School 125th Anniversary Visual Art Exhibition</t>
    <phoneticPr fontId="0" type="noConversion"/>
  </si>
  <si>
    <r>
      <rPr>
        <sz val="11"/>
        <rFont val="新細明體"/>
        <family val="1"/>
        <charset val="136"/>
      </rPr>
      <t>聖公會聖彼得小學一百二十五周年校慶視覺藝術展</t>
    </r>
  </si>
  <si>
    <t>S.K.H. St. Peter's Primary School</t>
  </si>
  <si>
    <r>
      <rPr>
        <sz val="11"/>
        <rFont val="新細明體"/>
        <family val="1"/>
        <charset val="136"/>
      </rPr>
      <t>聖公會聖彼得小學</t>
    </r>
  </si>
  <si>
    <t>10110406</t>
  </si>
  <si>
    <t>Club 4 Art Expo' 10</t>
    <phoneticPr fontId="0" type="noConversion"/>
  </si>
  <si>
    <r>
      <rPr>
        <sz val="11"/>
        <rFont val="新細明體"/>
        <family val="1"/>
        <charset val="136"/>
      </rPr>
      <t>為藝會一○年展</t>
    </r>
  </si>
  <si>
    <t>Winnie Davies, Camille Bastien, James Yeung, Elisabeth Chou, Gabi Rehberg, Cyril Xavier Giger, Nicole Chiu, Charlotte Wong, Tiffany Tam, Samuel Wan, Bridget Sippel, Isabelle Pomfret, Clementine Farman, Natalie Smith, Emily Chou, Denys Rehberg, Martina Wan</t>
  </si>
  <si>
    <r>
      <rPr>
        <sz val="11"/>
        <rFont val="新細明體"/>
        <family val="1"/>
        <charset val="136"/>
      </rPr>
      <t>蕭愛冰</t>
    </r>
    <r>
      <rPr>
        <sz val="11"/>
        <rFont val="Arial"/>
        <family val="2"/>
      </rPr>
      <t xml:space="preserve">, Camille Bastien, James Yeung, Elisabeth Chou, Gabi Rehberg, Cyril Xavier Giger, Nicole Chiu, Charlotte Wong, Tiffany Tam, Samuel Wan, Bridget Sippel, Isabelle Pomfret, Clementine Farman, Natalie Smith, Emily Chou, Denys Rehberg, Martina Wan, Vanessa </t>
    </r>
  </si>
  <si>
    <t>10110407</t>
  </si>
  <si>
    <t>Our Visual Journal</t>
    <phoneticPr fontId="0" type="noConversion"/>
  </si>
  <si>
    <r>
      <rPr>
        <sz val="11"/>
        <rFont val="新細明體"/>
        <family val="1"/>
        <charset val="136"/>
      </rPr>
      <t>藝遊記</t>
    </r>
  </si>
  <si>
    <t>10110408</t>
  </si>
  <si>
    <t>Chinese Calligraphy &amp; Painting Exhibition by Chi Hung Mow</t>
    <phoneticPr fontId="0" type="noConversion"/>
  </si>
  <si>
    <r>
      <rPr>
        <sz val="11"/>
        <rFont val="新細明體"/>
        <family val="1"/>
        <charset val="136"/>
      </rPr>
      <t>繆志雄書畫展</t>
    </r>
  </si>
  <si>
    <t>Chap Bo International Arts Association</t>
  </si>
  <si>
    <t>10110409</t>
  </si>
  <si>
    <t>Not Forgotten</t>
    <phoneticPr fontId="0" type="noConversion"/>
  </si>
  <si>
    <r>
      <rPr>
        <sz val="11"/>
        <rFont val="新細明體"/>
        <family val="1"/>
        <charset val="136"/>
      </rPr>
      <t>難以忘卻</t>
    </r>
  </si>
  <si>
    <t>Med-Art Limited</t>
  </si>
  <si>
    <r>
      <rPr>
        <sz val="11"/>
        <rFont val="新細明體"/>
        <family val="1"/>
        <charset val="136"/>
      </rPr>
      <t>醫藝盟有限公司</t>
    </r>
  </si>
  <si>
    <t>10110410</t>
  </si>
  <si>
    <t>Art Spectrum Association Exhibition 2010</t>
    <phoneticPr fontId="0" type="noConversion"/>
  </si>
  <si>
    <r>
      <rPr>
        <sz val="11"/>
        <rFont val="新細明體"/>
        <family val="1"/>
        <charset val="136"/>
      </rPr>
      <t>七色畫會作品展</t>
    </r>
    <r>
      <rPr>
        <sz val="11"/>
        <rFont val="Arial"/>
        <family val="2"/>
      </rPr>
      <t>2010</t>
    </r>
  </si>
  <si>
    <t>10110411</t>
  </si>
  <si>
    <t>Kiddie Education Center Limited</t>
  </si>
  <si>
    <r>
      <rPr>
        <sz val="11"/>
        <rFont val="新細明體"/>
        <family val="1"/>
        <charset val="136"/>
      </rPr>
      <t>啟迪教育中心有限公司</t>
    </r>
  </si>
  <si>
    <t>10110412</t>
  </si>
  <si>
    <t>Joyous Bishop Walsh?Chinese Painting and Chinese Calligraphy Exhibition</t>
    <phoneticPr fontId="0" type="noConversion"/>
  </si>
  <si>
    <r>
      <rPr>
        <sz val="11"/>
        <rFont val="新細明體"/>
        <family val="1"/>
        <charset val="136"/>
      </rPr>
      <t>《樂聚華德》中國書畫作品展</t>
    </r>
  </si>
  <si>
    <t>Bishop Walsh School</t>
  </si>
  <si>
    <t>10110413</t>
  </si>
  <si>
    <r>
      <rPr>
        <sz val="11"/>
        <rFont val="新細明體"/>
        <family val="1"/>
        <charset val="136"/>
      </rPr>
      <t>中業藝文社成立六周年書畫展覽</t>
    </r>
  </si>
  <si>
    <t>Chung Yeh Institute Alumni Association Ltd.</t>
  </si>
  <si>
    <r>
      <rPr>
        <sz val="11"/>
        <rFont val="新細明體"/>
        <family val="1"/>
        <charset val="136"/>
      </rPr>
      <t>中華校友會有限公司</t>
    </r>
  </si>
  <si>
    <t>10110414</t>
  </si>
  <si>
    <r>
      <rPr>
        <sz val="11"/>
        <rFont val="新細明體"/>
        <family val="1"/>
        <charset val="136"/>
      </rPr>
      <t>香港華翠藝文會李翠珍師生畫展</t>
    </r>
  </si>
  <si>
    <t>Hong Kong Wah Tsui Cultural Arts Association</t>
  </si>
  <si>
    <t>10110415</t>
  </si>
  <si>
    <r>
      <rPr>
        <sz val="11"/>
        <rFont val="新細明體"/>
        <family val="1"/>
        <charset val="136"/>
      </rPr>
      <t>會員作品展</t>
    </r>
    <r>
      <rPr>
        <sz val="11"/>
        <rFont val="Arial"/>
        <family val="2"/>
      </rPr>
      <t>2010(</t>
    </r>
    <r>
      <rPr>
        <sz val="11"/>
        <rFont val="新細明體"/>
        <family val="1"/>
        <charset val="136"/>
      </rPr>
      <t>第四屆</t>
    </r>
    <r>
      <rPr>
        <sz val="11"/>
        <rFont val="Arial"/>
        <family val="2"/>
      </rPr>
      <t>)</t>
    </r>
  </si>
  <si>
    <t>10110416</t>
  </si>
  <si>
    <r>
      <rPr>
        <sz val="11"/>
        <rFont val="新細明體"/>
        <family val="1"/>
        <charset val="136"/>
      </rPr>
      <t>香港彩墨藝術學會</t>
    </r>
    <r>
      <rPr>
        <sz val="11"/>
        <rFont val="Arial"/>
        <family val="2"/>
      </rPr>
      <t>2010</t>
    </r>
    <r>
      <rPr>
        <sz val="11"/>
        <rFont val="新細明體"/>
        <family val="1"/>
        <charset val="136"/>
      </rPr>
      <t>年畫展</t>
    </r>
  </si>
  <si>
    <t>10110417</t>
  </si>
  <si>
    <r>
      <rPr>
        <sz val="11"/>
        <rFont val="新細明體"/>
        <family val="1"/>
        <charset val="136"/>
      </rPr>
      <t>華南影聯攝影社</t>
    </r>
    <r>
      <rPr>
        <sz val="11"/>
        <rFont val="Arial"/>
        <family val="2"/>
      </rPr>
      <t>2010</t>
    </r>
    <r>
      <rPr>
        <sz val="11"/>
        <rFont val="新細明體"/>
        <family val="1"/>
        <charset val="136"/>
      </rPr>
      <t>年《探索與掠影》師生攝影作品聯合展覽</t>
    </r>
  </si>
  <si>
    <t>10110418</t>
  </si>
  <si>
    <t>Parsons Arts Exhibition 2010</t>
    <phoneticPr fontId="0" type="noConversion"/>
  </si>
  <si>
    <t>10110419</t>
  </si>
  <si>
    <t>10110420</t>
  </si>
  <si>
    <t>Our Photos Crossover</t>
    <phoneticPr fontId="0" type="noConversion"/>
  </si>
  <si>
    <r>
      <rPr>
        <sz val="11"/>
        <rFont val="新細明體"/>
        <family val="1"/>
        <charset val="136"/>
      </rPr>
      <t>我和朋友</t>
    </r>
    <r>
      <rPr>
        <sz val="11"/>
        <rFont val="Arial"/>
        <family val="2"/>
      </rPr>
      <t>?</t>
    </r>
    <r>
      <rPr>
        <sz val="11"/>
        <rFont val="新細明體"/>
        <family val="1"/>
        <charset val="136"/>
      </rPr>
      <t>影像自助餐</t>
    </r>
  </si>
  <si>
    <t>Fung Yuk Wa</t>
  </si>
  <si>
    <r>
      <rPr>
        <sz val="11"/>
        <rFont val="新細明體"/>
        <family val="1"/>
        <charset val="136"/>
      </rPr>
      <t>馮玉華</t>
    </r>
  </si>
  <si>
    <t>10110421</t>
  </si>
  <si>
    <t>Hong Kong Youth Arts Foundation Visual Art Exhibition</t>
    <phoneticPr fontId="0" type="noConversion"/>
  </si>
  <si>
    <r>
      <rPr>
        <sz val="11"/>
        <rFont val="新細明體"/>
        <family val="1"/>
        <charset val="136"/>
      </rPr>
      <t>香港青年藝術協會視藝展覽</t>
    </r>
  </si>
  <si>
    <t>10110422</t>
  </si>
  <si>
    <r>
      <rPr>
        <sz val="11"/>
        <rFont val="新細明體"/>
        <family val="1"/>
        <charset val="136"/>
      </rPr>
      <t>香港美感教育作品展</t>
    </r>
    <r>
      <rPr>
        <sz val="11"/>
        <rFont val="Arial"/>
        <family val="2"/>
      </rPr>
      <t>09/10</t>
    </r>
  </si>
  <si>
    <t>10110423</t>
  </si>
  <si>
    <t>Chinese Painting and Calligraphy Exhibition</t>
    <phoneticPr fontId="0" type="noConversion"/>
  </si>
  <si>
    <r>
      <rPr>
        <sz val="11"/>
        <rFont val="新細明體"/>
        <family val="1"/>
        <charset val="136"/>
      </rPr>
      <t>中國書畫展覽</t>
    </r>
  </si>
  <si>
    <t>10110424</t>
  </si>
  <si>
    <t>The Frozen Moment: Felix So Photography Alumi Association The Third Photography Exhibition</t>
    <phoneticPr fontId="0" type="noConversion"/>
  </si>
  <si>
    <r>
      <rPr>
        <sz val="11"/>
        <rFont val="新細明體"/>
        <family val="1"/>
        <charset val="136"/>
      </rPr>
      <t>凝結的瞬間──蘇文郁攝影同學會第三屆會員作品展</t>
    </r>
  </si>
  <si>
    <t>10110425</t>
  </si>
  <si>
    <r>
      <rPr>
        <sz val="11"/>
        <rFont val="新細明體"/>
        <family val="1"/>
        <charset val="136"/>
      </rPr>
      <t>會員作品展覽‧攝影</t>
    </r>
  </si>
  <si>
    <t>Hong Kong Creart Photographic Association</t>
  </si>
  <si>
    <t>10110426</t>
  </si>
  <si>
    <r>
      <rPr>
        <sz val="11"/>
        <rFont val="新細明體"/>
        <family val="1"/>
        <charset val="136"/>
      </rPr>
      <t>童夢</t>
    </r>
    <r>
      <rPr>
        <sz val="11"/>
        <rFont val="Arial"/>
        <family val="2"/>
      </rPr>
      <t xml:space="preserve"> 2010</t>
    </r>
  </si>
  <si>
    <t>Hong Kong Des Montagnes Art Society</t>
  </si>
  <si>
    <t>10110427</t>
  </si>
  <si>
    <t>Photo Exhibition 2010 of The Evergreen Photo Club of Hong Kong</t>
    <phoneticPr fontId="0" type="noConversion"/>
  </si>
  <si>
    <r>
      <rPr>
        <sz val="11"/>
        <rFont val="新細明體"/>
        <family val="1"/>
        <charset val="136"/>
      </rPr>
      <t>香港勁松攝影社</t>
    </r>
    <r>
      <rPr>
        <sz val="11"/>
        <rFont val="Arial"/>
        <family val="2"/>
      </rPr>
      <t xml:space="preserve"> 2010 </t>
    </r>
    <r>
      <rPr>
        <sz val="11"/>
        <rFont val="新細明體"/>
        <family val="1"/>
        <charset val="136"/>
      </rPr>
      <t>年度社員作品聯合展覽</t>
    </r>
  </si>
  <si>
    <t>10110428</t>
  </si>
  <si>
    <r>
      <rPr>
        <sz val="11"/>
        <rFont val="新細明體"/>
        <family val="1"/>
        <charset val="136"/>
      </rPr>
      <t>香港彩墨畫會第三屆會員作品展</t>
    </r>
  </si>
  <si>
    <t>10110429</t>
  </si>
  <si>
    <t>When New Vision meets New Media Exhibition</t>
    <phoneticPr fontId="0" type="noConversion"/>
  </si>
  <si>
    <r>
      <rPr>
        <sz val="11"/>
        <rFont val="新細明體"/>
        <family val="1"/>
        <charset val="136"/>
      </rPr>
      <t>新視野新媒體藝術展</t>
    </r>
  </si>
  <si>
    <t>New Vision Arts Festival 2010</t>
  </si>
  <si>
    <r>
      <rPr>
        <sz val="11"/>
        <rFont val="新細明體"/>
        <family val="1"/>
        <charset val="136"/>
      </rPr>
      <t>新視野藝術節</t>
    </r>
    <r>
      <rPr>
        <sz val="11"/>
        <rFont val="Arial"/>
        <family val="2"/>
      </rPr>
      <t xml:space="preserve"> 2010</t>
    </r>
  </si>
  <si>
    <t>10110430</t>
  </si>
  <si>
    <t>Image of Ink, Colour &amp; Pencil</t>
    <phoneticPr fontId="0" type="noConversion"/>
  </si>
  <si>
    <r>
      <rPr>
        <sz val="11"/>
        <rFont val="新細明體"/>
        <family val="1"/>
        <charset val="136"/>
      </rPr>
      <t>墨彩鉛筆意象</t>
    </r>
  </si>
  <si>
    <t>Hong Kong Cantonese Opera and Art Association</t>
  </si>
  <si>
    <t>10110431</t>
  </si>
  <si>
    <t>Chinese Calligraphy &amp; Painting Exhibition by Chi-Hung Mow &amp; His Students</t>
    <phoneticPr fontId="0" type="noConversion"/>
  </si>
  <si>
    <t xml:space="preserve"> Chi-Hung Now &amp; His Students</t>
  </si>
  <si>
    <r>
      <rPr>
        <sz val="11"/>
        <rFont val="新細明體"/>
        <family val="1"/>
        <charset val="136"/>
      </rPr>
      <t>繆志雄及其學生</t>
    </r>
  </si>
  <si>
    <t>10110432</t>
  </si>
  <si>
    <t>Cheung Chau Photographic Art Photo Exhibition</t>
    <phoneticPr fontId="0" type="noConversion"/>
  </si>
  <si>
    <r>
      <rPr>
        <sz val="11"/>
        <rFont val="新細明體"/>
        <family val="1"/>
        <charset val="136"/>
      </rPr>
      <t>長洲太平清醮公開攝影比賽獲獎作品展暨六周年會員作品展</t>
    </r>
  </si>
  <si>
    <t>10110433</t>
  </si>
  <si>
    <r>
      <t>2010</t>
    </r>
    <r>
      <rPr>
        <sz val="11"/>
        <rFont val="新細明體"/>
        <family val="1"/>
        <charset val="136"/>
      </rPr>
      <t>年度視藝科學生作品展</t>
    </r>
  </si>
  <si>
    <t>Kowloon Tong School</t>
  </si>
  <si>
    <r>
      <rPr>
        <sz val="11"/>
        <rFont val="新細明體"/>
        <family val="1"/>
        <charset val="136"/>
      </rPr>
      <t>九龍塘學校</t>
    </r>
    <r>
      <rPr>
        <sz val="11"/>
        <rFont val="Arial"/>
        <family val="2"/>
      </rPr>
      <t>(</t>
    </r>
    <r>
      <rPr>
        <sz val="11"/>
        <rFont val="新細明體"/>
        <family val="1"/>
        <charset val="136"/>
      </rPr>
      <t>小學部</t>
    </r>
    <r>
      <rPr>
        <sz val="11"/>
        <rFont val="Arial"/>
        <family val="2"/>
      </rPr>
      <t>)</t>
    </r>
  </si>
  <si>
    <t>10110434</t>
  </si>
  <si>
    <t>Green Exhibition</t>
    <phoneticPr fontId="0" type="noConversion"/>
  </si>
  <si>
    <r>
      <rPr>
        <sz val="11"/>
        <rFont val="新細明體"/>
        <family val="1"/>
        <charset val="136"/>
      </rPr>
      <t>兒童權利環保作品展覽</t>
    </r>
  </si>
  <si>
    <r>
      <rPr>
        <sz val="11"/>
        <rFont val="新細明體"/>
        <family val="1"/>
        <charset val="136"/>
      </rPr>
      <t>香港小童群益會賽馬會長沙灣青少年綜合服務中心</t>
    </r>
  </si>
  <si>
    <t>10110435</t>
  </si>
  <si>
    <t>Co-pursuit of Art in Chinese Calligraphy Exhibition</t>
    <phoneticPr fontId="0" type="noConversion"/>
  </si>
  <si>
    <r>
      <rPr>
        <sz val="11"/>
        <rFont val="新細明體"/>
        <family val="1"/>
        <charset val="136"/>
      </rPr>
      <t>共研墨綵</t>
    </r>
  </si>
  <si>
    <t>Elegantia College (Sponsored By Education Convergence) Parent-Teacher Association</t>
  </si>
  <si>
    <r>
      <rPr>
        <sz val="11"/>
        <rFont val="新細明體"/>
        <family val="1"/>
        <charset val="136"/>
      </rPr>
      <t>風采中學</t>
    </r>
    <r>
      <rPr>
        <sz val="11"/>
        <rFont val="Arial"/>
        <family val="2"/>
      </rPr>
      <t>(</t>
    </r>
    <r>
      <rPr>
        <sz val="11"/>
        <rFont val="新細明體"/>
        <family val="1"/>
        <charset val="136"/>
      </rPr>
      <t>教育評議會主辦</t>
    </r>
    <r>
      <rPr>
        <sz val="11"/>
        <rFont val="Arial"/>
        <family val="2"/>
      </rPr>
      <t>)</t>
    </r>
    <r>
      <rPr>
        <sz val="11"/>
        <rFont val="新細明體"/>
        <family val="1"/>
        <charset val="136"/>
      </rPr>
      <t>家展教師會</t>
    </r>
  </si>
  <si>
    <t>10110436</t>
  </si>
  <si>
    <t>NTI What A Car! Photo Contest</t>
    <phoneticPr fontId="0" type="noConversion"/>
  </si>
  <si>
    <r>
      <t xml:space="preserve">NTI </t>
    </r>
    <r>
      <rPr>
        <sz val="11"/>
        <rFont val="新細明體"/>
        <family val="1"/>
        <charset val="136"/>
      </rPr>
      <t>「車天車地」攝影大賽</t>
    </r>
  </si>
  <si>
    <t>NTI-China Ltd</t>
  </si>
  <si>
    <t>10110437</t>
  </si>
  <si>
    <t>Rewing</t>
    <phoneticPr fontId="0" type="noConversion"/>
  </si>
  <si>
    <r>
      <rPr>
        <sz val="11"/>
        <rFont val="新細明體"/>
        <family val="1"/>
        <charset val="136"/>
      </rPr>
      <t>會員年展</t>
    </r>
  </si>
  <si>
    <t>10110438</t>
  </si>
  <si>
    <t>Hong Kong Painting Society Member Exhibition 2010</t>
    <phoneticPr fontId="0" type="noConversion"/>
  </si>
  <si>
    <r>
      <rPr>
        <sz val="11"/>
        <rFont val="新細明體"/>
        <family val="1"/>
        <charset val="136"/>
      </rPr>
      <t>香港畫藝會會員作品展</t>
    </r>
    <r>
      <rPr>
        <sz val="11"/>
        <rFont val="Arial"/>
        <family val="2"/>
      </rPr>
      <t>2010</t>
    </r>
  </si>
  <si>
    <t>Hong Kong Painting Society Members</t>
  </si>
  <si>
    <r>
      <rPr>
        <sz val="11"/>
        <rFont val="新細明體"/>
        <family val="1"/>
        <charset val="136"/>
      </rPr>
      <t>香港畫藝會會員</t>
    </r>
  </si>
  <si>
    <t>10110439</t>
  </si>
  <si>
    <t>Chinese Calligraphy Exercise Exhibition</t>
    <phoneticPr fontId="0" type="noConversion"/>
  </si>
  <si>
    <r>
      <rPr>
        <sz val="11"/>
        <rFont val="新細明體"/>
        <family val="1"/>
        <charset val="136"/>
      </rPr>
      <t>書法習作展</t>
    </r>
  </si>
  <si>
    <t>The Hong Kong Old Age Education Worker's Association</t>
  </si>
  <si>
    <t>10110440</t>
  </si>
  <si>
    <t>Calligraphy and Painting Association of Good Friends Painting and Calligraphy Exhibition</t>
    <phoneticPr fontId="0" type="noConversion"/>
  </si>
  <si>
    <r>
      <rPr>
        <sz val="11"/>
        <rFont val="新細明體"/>
        <family val="1"/>
        <charset val="136"/>
      </rPr>
      <t>摯友書畫協進會第三屆聯展</t>
    </r>
  </si>
  <si>
    <t>10110441</t>
  </si>
  <si>
    <t>Takao Suzuki Photo Exhibition</t>
    <phoneticPr fontId="0" type="noConversion"/>
  </si>
  <si>
    <r>
      <rPr>
        <sz val="11"/>
        <rFont val="新細明體"/>
        <family val="1"/>
        <charset val="136"/>
      </rPr>
      <t>鈴木隆夫寫真展</t>
    </r>
  </si>
  <si>
    <t>Takao Suzuki</t>
  </si>
  <si>
    <r>
      <rPr>
        <sz val="11"/>
        <rFont val="新細明體"/>
        <family val="1"/>
        <charset val="136"/>
      </rPr>
      <t>鈴木隆夫</t>
    </r>
  </si>
  <si>
    <t>10110442</t>
  </si>
  <si>
    <t>Make Art Transform Life</t>
    <phoneticPr fontId="0" type="noConversion"/>
  </si>
  <si>
    <r>
      <rPr>
        <sz val="11"/>
        <rFont val="新細明體"/>
        <family val="1"/>
        <charset val="136"/>
      </rPr>
      <t>「愛藝術</t>
    </r>
    <r>
      <rPr>
        <sz val="11"/>
        <rFont val="Arial"/>
        <family val="2"/>
      </rPr>
      <t xml:space="preserve"> </t>
    </r>
    <r>
      <rPr>
        <sz val="11"/>
        <rFont val="新細明體"/>
        <family val="1"/>
        <charset val="136"/>
      </rPr>
      <t>愛生命」藝術工房作品展覽</t>
    </r>
  </si>
  <si>
    <t>Caritas Hong Kong – Caritas Rehabilitation Service</t>
  </si>
  <si>
    <r>
      <rPr>
        <sz val="11"/>
        <rFont val="新細明體"/>
        <family val="1"/>
        <charset val="136"/>
      </rPr>
      <t>香港明愛</t>
    </r>
    <r>
      <rPr>
        <sz val="11"/>
        <rFont val="Arial"/>
        <family val="2"/>
      </rPr>
      <t xml:space="preserve"> — </t>
    </r>
    <r>
      <rPr>
        <sz val="11"/>
        <rFont val="新細明體"/>
        <family val="1"/>
        <charset val="136"/>
      </rPr>
      <t>明愛康復服務</t>
    </r>
  </si>
  <si>
    <t>10110443</t>
  </si>
  <si>
    <t>Cheung Lin Originates the Hong Kong Mandarin Art Festival 10Love Hong Kong?&amp; Original Clean Environmental?I Love Yau Tsim Mong?Creativity Photography Exhibition</t>
    <phoneticPr fontId="0" type="noConversion"/>
  </si>
  <si>
    <r>
      <rPr>
        <sz val="11"/>
        <rFont val="新細明體"/>
        <family val="1"/>
        <charset val="136"/>
      </rPr>
      <t>張璉首創香港普通話藝術節</t>
    </r>
    <r>
      <rPr>
        <sz val="11"/>
        <rFont val="Arial"/>
        <family val="2"/>
      </rPr>
      <t>10</t>
    </r>
    <r>
      <rPr>
        <sz val="11"/>
        <rFont val="新細明體"/>
        <family val="1"/>
        <charset val="136"/>
      </rPr>
      <t>《愛在香港》暨原創作清潔環保《我愛油尖旺》創意攝影展覽</t>
    </r>
  </si>
  <si>
    <t>10110444</t>
  </si>
  <si>
    <t>Members Annual Exhibition</t>
    <phoneticPr fontId="0" type="noConversion"/>
  </si>
  <si>
    <r>
      <rPr>
        <sz val="11"/>
        <rFont val="新細明體"/>
        <family val="1"/>
        <charset val="136"/>
      </rPr>
      <t>會員週年展覽</t>
    </r>
  </si>
  <si>
    <t>10110445</t>
  </si>
  <si>
    <r>
      <rPr>
        <sz val="11"/>
        <rFont val="新細明體"/>
        <family val="1"/>
        <charset val="136"/>
      </rPr>
      <t>「活在當下」筆墨閒情書畫學會十周年書畫展</t>
    </r>
  </si>
  <si>
    <t>Chinese Painting and Calligraphy At Leisure Circle</t>
  </si>
  <si>
    <r>
      <rPr>
        <sz val="11"/>
        <rFont val="新細明體"/>
        <family val="1"/>
        <charset val="136"/>
      </rPr>
      <t>筆墨閒情書畫學會</t>
    </r>
  </si>
  <si>
    <t>10110446</t>
  </si>
  <si>
    <t>Bible Story Paintings – Ho Bing Kuen's Painting</t>
    <phoneticPr fontId="0" type="noConversion"/>
  </si>
  <si>
    <r>
      <rPr>
        <sz val="11"/>
        <rFont val="新細明體"/>
        <family val="1"/>
        <charset val="136"/>
      </rPr>
      <t>聖經人物故事</t>
    </r>
    <r>
      <rPr>
        <sz val="11"/>
        <rFont val="Arial"/>
        <family val="2"/>
      </rPr>
      <t xml:space="preserve"> — </t>
    </r>
    <r>
      <rPr>
        <sz val="11"/>
        <rFont val="新細明體"/>
        <family val="1"/>
        <charset val="136"/>
      </rPr>
      <t>何炳權畫展</t>
    </r>
  </si>
  <si>
    <t>Ho Bing Kuen</t>
  </si>
  <si>
    <r>
      <rPr>
        <sz val="11"/>
        <rFont val="新細明體"/>
        <family val="1"/>
        <charset val="136"/>
      </rPr>
      <t>何炳權</t>
    </r>
  </si>
  <si>
    <t>10110447</t>
  </si>
  <si>
    <t>Children's Rights Exhibition</t>
    <phoneticPr fontId="0" type="noConversion"/>
  </si>
  <si>
    <r>
      <rPr>
        <sz val="11"/>
        <rFont val="新細明體"/>
        <family val="1"/>
        <charset val="136"/>
      </rPr>
      <t>兒童權利作品展覽</t>
    </r>
  </si>
  <si>
    <t>10110448</t>
  </si>
  <si>
    <r>
      <rPr>
        <sz val="11"/>
        <rFont val="新細明體"/>
        <family val="1"/>
        <charset val="136"/>
      </rPr>
      <t>香港書畫藝術協會書畫作品展</t>
    </r>
  </si>
  <si>
    <t>10110449</t>
  </si>
  <si>
    <t>10110450</t>
  </si>
  <si>
    <t>10110451</t>
  </si>
  <si>
    <t>Art Flow Society Annual Show</t>
    <phoneticPr fontId="0" type="noConversion"/>
  </si>
  <si>
    <r>
      <rPr>
        <sz val="11"/>
        <rFont val="新細明體"/>
        <family val="1"/>
        <charset val="136"/>
      </rPr>
      <t>川流畫會年展</t>
    </r>
  </si>
  <si>
    <t>10110452</t>
  </si>
  <si>
    <r>
      <rPr>
        <sz val="11"/>
        <rFont val="新細明體"/>
        <family val="1"/>
        <charset val="136"/>
      </rPr>
      <t>心靈藝術《多「材」多藝》顯繽紛</t>
    </r>
  </si>
  <si>
    <t>10110453</t>
  </si>
  <si>
    <t>Joint School Art Exhibition 2010</t>
    <phoneticPr fontId="0" type="noConversion"/>
  </si>
  <si>
    <r>
      <rPr>
        <sz val="11"/>
        <rFont val="新細明體"/>
        <family val="1"/>
        <charset val="136"/>
      </rPr>
      <t>聯校視覺藝術作品展</t>
    </r>
    <r>
      <rPr>
        <sz val="11"/>
        <rFont val="Arial"/>
        <family val="2"/>
      </rPr>
      <t>2010</t>
    </r>
  </si>
  <si>
    <t>10110454</t>
  </si>
  <si>
    <t>Arts Show 2010</t>
    <phoneticPr fontId="0" type="noConversion"/>
  </si>
  <si>
    <r>
      <rPr>
        <sz val="11"/>
        <rFont val="新細明體"/>
        <family val="1"/>
        <charset val="136"/>
      </rPr>
      <t>匯藝展</t>
    </r>
    <r>
      <rPr>
        <sz val="11"/>
        <rFont val="Arial"/>
        <family val="2"/>
      </rPr>
      <t>2010</t>
    </r>
  </si>
  <si>
    <t>10110455</t>
  </si>
  <si>
    <r>
      <rPr>
        <sz val="11"/>
        <rFont val="新細明體"/>
        <family val="1"/>
        <charset val="136"/>
      </rPr>
      <t>虎年名家名虎展</t>
    </r>
  </si>
  <si>
    <t>10110456</t>
  </si>
  <si>
    <t>Exhibits of Cursive Calligraphy and Paintings of Members of the Society of Cursive Calligraphy Studies</t>
    <phoneticPr fontId="0" type="noConversion"/>
  </si>
  <si>
    <r>
      <rPr>
        <sz val="11"/>
        <rFont val="新細明體"/>
        <family val="1"/>
        <charset val="136"/>
      </rPr>
      <t>草書藝術研究社社員書畫展</t>
    </r>
  </si>
  <si>
    <t>Society of Cursive Calligraphy Studies</t>
  </si>
  <si>
    <r>
      <rPr>
        <sz val="11"/>
        <rFont val="新細明體"/>
        <family val="1"/>
        <charset val="136"/>
      </rPr>
      <t>草書藝術研究社</t>
    </r>
  </si>
  <si>
    <t>10110457</t>
  </si>
  <si>
    <r>
      <t>Design</t>
    </r>
    <r>
      <rPr>
        <sz val="11"/>
        <rFont val="新細明體"/>
        <family val="1"/>
        <charset val="136"/>
      </rPr>
      <t>‧</t>
    </r>
    <r>
      <rPr>
        <sz val="11"/>
        <rFont val="Arial"/>
        <family val="2"/>
      </rPr>
      <t>Photo Exhibition 2010</t>
    </r>
  </si>
  <si>
    <r>
      <rPr>
        <sz val="11"/>
        <rFont val="新細明體"/>
        <family val="1"/>
        <charset val="136"/>
      </rPr>
      <t>設計．攝影展</t>
    </r>
    <r>
      <rPr>
        <sz val="11"/>
        <rFont val="Arial"/>
        <family val="2"/>
      </rPr>
      <t xml:space="preserve"> 2010</t>
    </r>
  </si>
  <si>
    <t>10110458</t>
  </si>
  <si>
    <t>Dreamland of Venice?by Healthy Tam</t>
    <phoneticPr fontId="0" type="noConversion"/>
  </si>
  <si>
    <r>
      <rPr>
        <sz val="11"/>
        <rFont val="新細明體"/>
        <family val="1"/>
        <charset val="136"/>
      </rPr>
      <t>譚健康個人攝影展之《奇趣夢幻威尼斯》</t>
    </r>
  </si>
  <si>
    <t>The Royal Photographic Society HK Chapter</t>
  </si>
  <si>
    <t>Healthy Tam</t>
  </si>
  <si>
    <r>
      <rPr>
        <sz val="11"/>
        <rFont val="新細明體"/>
        <family val="1"/>
        <charset val="136"/>
      </rPr>
      <t>譚健康</t>
    </r>
  </si>
  <si>
    <t>10110459</t>
  </si>
  <si>
    <t>Little Artists – Joint School Visual Arts Exhibition</t>
    <phoneticPr fontId="0" type="noConversion"/>
  </si>
  <si>
    <r>
      <rPr>
        <sz val="11"/>
        <rFont val="新細明體"/>
        <family val="1"/>
        <charset val="136"/>
      </rPr>
      <t>藝術小達人</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聯校視覺藝術創作展</t>
    </r>
  </si>
  <si>
    <t>10110460</t>
  </si>
  <si>
    <t>The 7th?Artist's Studio Exhibition</t>
    <phoneticPr fontId="0" type="noConversion"/>
  </si>
  <si>
    <r>
      <rPr>
        <sz val="11"/>
        <rFont val="新細明體"/>
        <family val="1"/>
        <charset val="136"/>
      </rPr>
      <t>善藝畫會第七屆畫展</t>
    </r>
  </si>
  <si>
    <t>Artist's Studio</t>
  </si>
  <si>
    <t>10110461</t>
  </si>
  <si>
    <t>The 7th?Exhibition of Members' Chinese Calligraphy and Painting of Zhi Shan Chinese Art Association</t>
    <phoneticPr fontId="0" type="noConversion"/>
  </si>
  <si>
    <r>
      <rPr>
        <sz val="11"/>
        <rFont val="新細明體"/>
        <family val="1"/>
        <charset val="136"/>
      </rPr>
      <t>至善畫會第七屆會員書畫作品聯展</t>
    </r>
  </si>
  <si>
    <t>10110462</t>
  </si>
  <si>
    <t>In Search of Art - Art Specialist Course Exhibition</t>
    <phoneticPr fontId="0" type="noConversion"/>
  </si>
  <si>
    <r>
      <rPr>
        <sz val="11"/>
        <rFont val="新細明體"/>
        <family val="1"/>
        <charset val="136"/>
      </rPr>
      <t>尋藝─藝術專修課程展</t>
    </r>
  </si>
  <si>
    <t>Organizing Committee of Art Specialist Course Exhibition</t>
  </si>
  <si>
    <r>
      <rPr>
        <sz val="11"/>
        <rFont val="新細明體"/>
        <family val="1"/>
        <charset val="136"/>
      </rPr>
      <t>藝術專修課程展籌委會</t>
    </r>
  </si>
  <si>
    <t>Organising Committee of Art Specialist Course Exhibition</t>
  </si>
  <si>
    <r>
      <rPr>
        <sz val="11"/>
        <rFont val="新細明體"/>
        <family val="1"/>
        <charset val="136"/>
      </rPr>
      <t>藝術專修課程籌委會</t>
    </r>
  </si>
  <si>
    <t>Graduates of the Art Specialist Course</t>
  </si>
  <si>
    <r>
      <rPr>
        <sz val="11"/>
        <rFont val="新細明體"/>
        <family val="1"/>
        <charset val="136"/>
      </rPr>
      <t>歷屆藝術專修課程畢業學員</t>
    </r>
  </si>
  <si>
    <t>10110463</t>
  </si>
  <si>
    <t>The 5th Philippines Arts Festival 2010 - HARAYA 2</t>
    <phoneticPr fontId="0" type="noConversion"/>
  </si>
  <si>
    <t>The 5th Philippines Arts Festival 2010 - HARAYA 2</t>
  </si>
  <si>
    <r>
      <t>Philippine Arts and Cultural Society (Hong Kong)</t>
    </r>
    <r>
      <rPr>
        <sz val="11"/>
        <rFont val="新細明體"/>
        <family val="1"/>
        <charset val="136"/>
      </rPr>
      <t>、</t>
    </r>
    <r>
      <rPr>
        <sz val="11"/>
        <rFont val="Arial"/>
        <family val="2"/>
      </rPr>
      <t>Haraya Visual and Media Arts Society and the Consulate General of the Philippines in Hong Kong</t>
    </r>
  </si>
  <si>
    <r>
      <t>Philippine Arts and Cultural Society (Hong Kong)</t>
    </r>
    <r>
      <rPr>
        <sz val="11"/>
        <rFont val="新細明體"/>
        <family val="1"/>
        <charset val="136"/>
      </rPr>
      <t>、</t>
    </r>
    <r>
      <rPr>
        <sz val="11"/>
        <rFont val="Arial"/>
        <family val="2"/>
      </rPr>
      <t>Haraya Visual and Media Arts Society</t>
    </r>
    <r>
      <rPr>
        <sz val="11"/>
        <rFont val="新細明體"/>
        <family val="1"/>
        <charset val="136"/>
      </rPr>
      <t>及菲律賓駐香港領事館</t>
    </r>
  </si>
  <si>
    <t>10110464</t>
  </si>
  <si>
    <r>
      <rPr>
        <sz val="11"/>
        <rFont val="新細明體"/>
        <family val="1"/>
        <charset val="136"/>
      </rPr>
      <t>油尖區文化藝術協會</t>
    </r>
    <r>
      <rPr>
        <sz val="11"/>
        <rFont val="Arial"/>
        <family val="2"/>
      </rPr>
      <t>2010</t>
    </r>
    <r>
      <rPr>
        <sz val="11"/>
        <rFont val="新細明體"/>
        <family val="1"/>
        <charset val="136"/>
      </rPr>
      <t>年師生及會員書畫作品展</t>
    </r>
  </si>
  <si>
    <t>10110465</t>
  </si>
  <si>
    <t>The 8th Annual Exhibition of the Art to Fly</t>
    <phoneticPr fontId="0" type="noConversion"/>
  </si>
  <si>
    <r>
      <rPr>
        <sz val="11"/>
        <rFont val="新細明體"/>
        <family val="1"/>
        <charset val="136"/>
      </rPr>
      <t>薈彩</t>
    </r>
    <r>
      <rPr>
        <sz val="11"/>
        <rFont val="Arial"/>
        <family val="2"/>
      </rPr>
      <t>25</t>
    </r>
    <r>
      <rPr>
        <sz val="11"/>
        <rFont val="新細明體"/>
        <family val="1"/>
        <charset val="136"/>
      </rPr>
      <t>第八屆年展</t>
    </r>
  </si>
  <si>
    <t>Art To Fly</t>
  </si>
  <si>
    <t>10110466</t>
  </si>
  <si>
    <t>YCW – Student Joint Exhibition</t>
    <phoneticPr fontId="0" type="noConversion"/>
  </si>
  <si>
    <r>
      <rPr>
        <sz val="11"/>
        <rFont val="新細明體"/>
        <family val="1"/>
        <charset val="136"/>
      </rPr>
      <t>楊志榮師生畫展</t>
    </r>
  </si>
  <si>
    <t>Yeung Chi-wing</t>
  </si>
  <si>
    <r>
      <rPr>
        <sz val="11"/>
        <rFont val="新細明體"/>
        <family val="1"/>
        <charset val="136"/>
      </rPr>
      <t>楊志榮</t>
    </r>
  </si>
  <si>
    <t>Yeung Chi-wing and His Students</t>
  </si>
  <si>
    <r>
      <rPr>
        <sz val="11"/>
        <rFont val="新細明體"/>
        <family val="1"/>
        <charset val="136"/>
      </rPr>
      <t>楊志榮及其學生</t>
    </r>
  </si>
  <si>
    <t>10110467</t>
  </si>
  <si>
    <t>The 34th?International Children's Art (Hong Kong) Exhibition</t>
    <phoneticPr fontId="0" type="noConversion"/>
  </si>
  <si>
    <r>
      <rPr>
        <sz val="11"/>
        <rFont val="新細明體"/>
        <family val="1"/>
        <charset val="136"/>
      </rPr>
      <t>第三十四屆世界兒童畫比賽</t>
    </r>
    <r>
      <rPr>
        <sz val="11"/>
        <rFont val="Arial"/>
        <family val="2"/>
      </rPr>
      <t>(</t>
    </r>
    <r>
      <rPr>
        <sz val="11"/>
        <rFont val="新細明體"/>
        <family val="1"/>
        <charset val="136"/>
      </rPr>
      <t>香港</t>
    </r>
    <r>
      <rPr>
        <sz val="11"/>
        <rFont val="Arial"/>
        <family val="2"/>
      </rPr>
      <t>)</t>
    </r>
    <r>
      <rPr>
        <sz val="11"/>
        <rFont val="新細明體"/>
        <family val="1"/>
        <charset val="136"/>
      </rPr>
      <t>展覽</t>
    </r>
  </si>
  <si>
    <t>Pentel (HK) Ltd</t>
  </si>
  <si>
    <t>10110468</t>
  </si>
  <si>
    <t>The First Annual Exhibition of the Hong Kong Contemporary Artists Association?Now Hong Kong</t>
    <phoneticPr fontId="0" type="noConversion"/>
  </si>
  <si>
    <r>
      <rPr>
        <sz val="11"/>
        <rFont val="新細明體"/>
        <family val="1"/>
        <charset val="136"/>
      </rPr>
      <t>香港當代藝術家協會首展『當下香港』</t>
    </r>
  </si>
  <si>
    <t>Hong Kong Contemporary Artists Association</t>
  </si>
  <si>
    <r>
      <rPr>
        <sz val="11"/>
        <rFont val="新細明體"/>
        <family val="1"/>
        <charset val="136"/>
      </rPr>
      <t>香港當代藝術家協會</t>
    </r>
  </si>
  <si>
    <t>10110469</t>
  </si>
  <si>
    <t>Children's Painting and Artwork Exhibition</t>
    <phoneticPr fontId="0" type="noConversion"/>
  </si>
  <si>
    <r>
      <rPr>
        <sz val="11"/>
        <rFont val="新細明體"/>
        <family val="1"/>
        <charset val="136"/>
      </rPr>
      <t>「最真、最美」視覺藝術展</t>
    </r>
  </si>
  <si>
    <t>Yan Oi Tong</t>
  </si>
  <si>
    <r>
      <rPr>
        <sz val="11"/>
        <rFont val="新細明體"/>
        <family val="1"/>
        <charset val="136"/>
      </rPr>
      <t>仁愛堂</t>
    </r>
  </si>
  <si>
    <t>10110470</t>
  </si>
  <si>
    <t>Exhibition for the Second Pan PRD Photo Contest</t>
    <phoneticPr fontId="0" type="noConversion"/>
  </si>
  <si>
    <r>
      <rPr>
        <sz val="11"/>
        <rFont val="新細明體"/>
        <family val="1"/>
        <charset val="136"/>
      </rPr>
      <t>第二屆泛珠三角環保攝影大賽作品展</t>
    </r>
  </si>
  <si>
    <t>10110471</t>
  </si>
  <si>
    <t>Hong Kong Cultural Centre Exhibition Gallery</t>
  </si>
  <si>
    <t>Environmental Protection Department "Exhibition for the Second Pan PRD Photo Contest"</t>
    <phoneticPr fontId="0" type="noConversion"/>
  </si>
  <si>
    <r>
      <rPr>
        <sz val="11"/>
        <rFont val="新細明體"/>
        <family val="1"/>
        <charset val="136"/>
      </rPr>
      <t>環境保護署「第二屆泛珠三角環保攝影大賽作品展」</t>
    </r>
  </si>
  <si>
    <t>10110472</t>
  </si>
  <si>
    <t>Group Exhibition of Photographic Art by RPSHK Members</t>
    <phoneticPr fontId="0" type="noConversion"/>
  </si>
  <si>
    <r>
      <rPr>
        <sz val="11"/>
        <rFont val="新細明體"/>
        <family val="1"/>
        <charset val="136"/>
      </rPr>
      <t>藝術攝影聯展</t>
    </r>
  </si>
  <si>
    <t>The Royal Photographic Society Hong Kong Chapter</t>
  </si>
  <si>
    <t>10110473</t>
  </si>
  <si>
    <t>Imagery by Miniature Cameras - 2010</t>
    <phoneticPr fontId="0" type="noConversion"/>
  </si>
  <si>
    <r>
      <rPr>
        <sz val="11"/>
        <rFont val="新細明體"/>
        <family val="1"/>
        <charset val="136"/>
      </rPr>
      <t>小型機鏡頭下</t>
    </r>
    <r>
      <rPr>
        <sz val="11"/>
        <rFont val="Arial"/>
        <family val="2"/>
      </rPr>
      <t xml:space="preserve"> — 2010</t>
    </r>
  </si>
  <si>
    <t>10110474</t>
  </si>
  <si>
    <r>
      <rPr>
        <sz val="11"/>
        <rFont val="新細明體"/>
        <family val="1"/>
        <charset val="136"/>
      </rPr>
      <t>粵港情</t>
    </r>
    <r>
      <rPr>
        <sz val="11"/>
        <rFont val="Arial"/>
        <family val="2"/>
      </rPr>
      <t xml:space="preserve"> — </t>
    </r>
    <r>
      <rPr>
        <sz val="11"/>
        <rFont val="新細明體"/>
        <family val="1"/>
        <charset val="136"/>
      </rPr>
      <t>著名書畫家張德鴻書畫作品展</t>
    </r>
  </si>
  <si>
    <t>10110475</t>
  </si>
  <si>
    <t>The 3rd?HKAPA International Salon of Photography 2010</t>
    <phoneticPr fontId="0" type="noConversion"/>
  </si>
  <si>
    <r>
      <rPr>
        <sz val="11"/>
        <rFont val="新細明體"/>
        <family val="1"/>
        <charset val="136"/>
      </rPr>
      <t>香港攝影藝術協會第三屆國際攝影沙龍</t>
    </r>
    <r>
      <rPr>
        <sz val="11"/>
        <rFont val="Arial"/>
        <family val="2"/>
      </rPr>
      <t>2010</t>
    </r>
  </si>
  <si>
    <t>10110476</t>
  </si>
  <si>
    <r>
      <rPr>
        <sz val="11"/>
        <rFont val="新細明體"/>
        <family val="1"/>
        <charset val="136"/>
      </rPr>
      <t>粵、港、澳老年書畫家作品展</t>
    </r>
  </si>
  <si>
    <t>10110477</t>
  </si>
  <si>
    <r>
      <rPr>
        <sz val="11"/>
        <rFont val="新細明體"/>
        <family val="1"/>
        <charset val="136"/>
      </rPr>
      <t>烺逸軒書畫展</t>
    </r>
  </si>
  <si>
    <t>10110478</t>
  </si>
  <si>
    <t>Alla Prima 2010 Exhibition</t>
    <phoneticPr fontId="0" type="noConversion"/>
  </si>
  <si>
    <r>
      <rPr>
        <sz val="11"/>
        <rFont val="新細明體"/>
        <family val="1"/>
        <charset val="136"/>
      </rPr>
      <t>水雲閒‧二零一零畫展</t>
    </r>
  </si>
  <si>
    <t>Alla Prima</t>
  </si>
  <si>
    <r>
      <rPr>
        <sz val="11"/>
        <rFont val="新細明體"/>
        <family val="1"/>
        <charset val="136"/>
      </rPr>
      <t>水雲閒</t>
    </r>
  </si>
  <si>
    <t>10110479</t>
  </si>
  <si>
    <t>Studio Theatre, Hong Kong Cultural Centre</t>
  </si>
  <si>
    <r>
      <rPr>
        <sz val="11"/>
        <rFont val="新細明體"/>
        <family val="1"/>
        <charset val="136"/>
      </rPr>
      <t>香港文化中心劇場</t>
    </r>
  </si>
  <si>
    <t>Ink Pond Multimedia Installation - Si Shu Xi</t>
    <phoneticPr fontId="0" type="noConversion"/>
  </si>
  <si>
    <r>
      <rPr>
        <sz val="11"/>
        <rFont val="新細明體"/>
        <family val="1"/>
        <charset val="136"/>
      </rPr>
      <t>裝置及多媒體展示</t>
    </r>
    <r>
      <rPr>
        <sz val="11"/>
        <rFont val="Arial"/>
        <family val="2"/>
      </rPr>
      <t xml:space="preserve"> / </t>
    </r>
    <r>
      <rPr>
        <sz val="11"/>
        <rFont val="新細明體"/>
        <family val="1"/>
        <charset val="136"/>
      </rPr>
      <t>墨池</t>
    </r>
    <r>
      <rPr>
        <sz val="11"/>
        <rFont val="Arial"/>
        <family val="2"/>
      </rPr>
      <t xml:space="preserve"> - &lt;</t>
    </r>
    <r>
      <rPr>
        <sz val="11"/>
        <rFont val="新細明體"/>
        <family val="1"/>
        <charset val="136"/>
      </rPr>
      <t>私墊‧習</t>
    </r>
    <r>
      <rPr>
        <sz val="11"/>
        <rFont val="Arial"/>
        <family val="2"/>
      </rPr>
      <t>&gt;</t>
    </r>
  </si>
  <si>
    <t>Ray Chen (Taipei)</t>
  </si>
  <si>
    <r>
      <rPr>
        <sz val="11"/>
        <rFont val="新細明體"/>
        <family val="1"/>
        <charset val="136"/>
      </rPr>
      <t>陳瑞憲</t>
    </r>
    <r>
      <rPr>
        <sz val="11"/>
        <rFont val="Arial"/>
        <family val="2"/>
      </rPr>
      <t xml:space="preserve"> (</t>
    </r>
    <r>
      <rPr>
        <sz val="11"/>
        <rFont val="新細明體"/>
        <family val="1"/>
        <charset val="136"/>
      </rPr>
      <t>台北</t>
    </r>
    <r>
      <rPr>
        <sz val="11"/>
        <rFont val="Arial"/>
        <family val="2"/>
      </rPr>
      <t>)</t>
    </r>
  </si>
  <si>
    <t>10110481</t>
  </si>
  <si>
    <t>City Fl?neur: Social Documentary Photography</t>
    <phoneticPr fontId="0" type="noConversion"/>
  </si>
  <si>
    <r>
      <rPr>
        <sz val="11"/>
        <rFont val="新細明體"/>
        <family val="1"/>
        <charset val="136"/>
      </rPr>
      <t>城市漫遊者─社會紀實攝影</t>
    </r>
  </si>
  <si>
    <t xml:space="preserve"> Joseph FUNG, Blues Kaiyu WONG, Ki WONG</t>
  </si>
  <si>
    <r>
      <rPr>
        <sz val="11"/>
        <rFont val="新細明體"/>
        <family val="1"/>
        <charset val="136"/>
      </rPr>
      <t>馮漢紀、黃啟裕、黃淑琪</t>
    </r>
  </si>
  <si>
    <t>Waileung CHAK, Chik CHAN, Kwongyuen CHAN, Raymond Waiman CHAN, Enoch CHEUNG, Karl CHIU, Yukwai CHOY, Almond Takwah CHU, Manlurk CHUNG, Evangelo COSTADIMAS, John Kinchung FUNG, Simon Manching GO, Alfred KO, Lonhin LAI, Chingping LAU, Katai LEONG, Warren Ch</t>
  </si>
  <si>
    <r>
      <rPr>
        <sz val="11"/>
        <rFont val="新細明體"/>
        <family val="1"/>
        <charset val="136"/>
      </rPr>
      <t>翟偉良、陳跡、陳廣源、陳偉民、張康生、趙嘉榮、蔡旭威、朱德華、鍾文略、安杰路、馮建中、吳文正、高志強、賴朗騫、劉清平、梁家泰、梁志和、馬瓊珠、吳世傑、沈嘉豪、岑允逸、蘇秀儀、蘇慶強、孫樹坤、鄭瑋玲、謝至德、謝明莊、尹子聰、</t>
    </r>
    <r>
      <rPr>
        <sz val="11"/>
        <rFont val="Arial"/>
        <family val="2"/>
      </rPr>
      <t>Michael WOLF</t>
    </r>
    <r>
      <rPr>
        <sz val="11"/>
        <rFont val="新細明體"/>
        <family val="1"/>
        <charset val="136"/>
      </rPr>
      <t>、王希慎、黃勤帶、王禾璧、黃志恆、黃炳焙、</t>
    </r>
    <r>
      <rPr>
        <sz val="11"/>
        <rFont val="Arial"/>
        <family val="2"/>
      </rPr>
      <t>(</t>
    </r>
    <r>
      <rPr>
        <sz val="11"/>
        <rFont val="新細明體"/>
        <family val="1"/>
        <charset val="136"/>
      </rPr>
      <t>邱良、余偉建</t>
    </r>
  </si>
  <si>
    <t>10110482</t>
  </si>
  <si>
    <t>Unrestrained Passions: The Art of Ng Yuet-lau</t>
    <phoneticPr fontId="0" type="noConversion"/>
  </si>
  <si>
    <r>
      <rPr>
        <sz val="11"/>
        <rFont val="新細明體"/>
        <family val="1"/>
        <charset val="136"/>
      </rPr>
      <t>丘壑自在─伍月柳作品展</t>
    </r>
  </si>
  <si>
    <t>10110483</t>
  </si>
  <si>
    <t>Brush Beyond Space: Works of Tong Yang-tze</t>
    <phoneticPr fontId="0" type="noConversion"/>
  </si>
  <si>
    <r>
      <rPr>
        <sz val="11"/>
        <rFont val="新細明體"/>
        <family val="1"/>
        <charset val="136"/>
      </rPr>
      <t>墨濯空間</t>
    </r>
    <r>
      <rPr>
        <sz val="11"/>
        <rFont val="Arial"/>
        <family val="2"/>
      </rPr>
      <t>—</t>
    </r>
    <r>
      <rPr>
        <sz val="11"/>
        <rFont val="新細明體"/>
        <family val="1"/>
        <charset val="136"/>
      </rPr>
      <t>董陽孜作品展</t>
    </r>
  </si>
  <si>
    <t>Tong Yang-tze</t>
  </si>
  <si>
    <r>
      <rPr>
        <sz val="11"/>
        <rFont val="新細明體"/>
        <family val="1"/>
        <charset val="136"/>
      </rPr>
      <t>董陽孜</t>
    </r>
  </si>
  <si>
    <t>10110484</t>
  </si>
  <si>
    <t>One Hundred Years of Railway Operations in Hong Kong</t>
    <phoneticPr fontId="0" type="noConversion"/>
  </si>
  <si>
    <r>
      <rPr>
        <sz val="11"/>
        <rFont val="新細明體"/>
        <family val="1"/>
        <charset val="136"/>
      </rPr>
      <t>鐵路百年</t>
    </r>
  </si>
  <si>
    <t>Transport and Housing Bureau of the Hong Kong SAR Government, the Kowloon and Canton Railway Corporation and the Mass Transit Railway Corporation Limited</t>
  </si>
  <si>
    <r>
      <rPr>
        <sz val="11"/>
        <rFont val="新細明體"/>
        <family val="1"/>
        <charset val="136"/>
      </rPr>
      <t>香港特別行政區政府運輸及房屋局、九廣鐵路公司、香港鐵路有限公司</t>
    </r>
  </si>
  <si>
    <t>Hong Kong Heritage Museum of the Leisure and Cultural Services Department</t>
  </si>
  <si>
    <r>
      <rPr>
        <sz val="11"/>
        <rFont val="新細明體"/>
        <family val="1"/>
        <charset val="136"/>
      </rPr>
      <t>康樂及文化事務署香港文化博物館</t>
    </r>
  </si>
  <si>
    <t>10110485</t>
  </si>
  <si>
    <r>
      <t>Act</t>
    </r>
    <r>
      <rPr>
        <sz val="11"/>
        <rFont val="新細明體"/>
        <family val="1"/>
        <charset val="136"/>
      </rPr>
      <t>‧</t>
    </r>
    <r>
      <rPr>
        <sz val="11"/>
        <rFont val="Arial"/>
        <family val="2"/>
      </rPr>
      <t>Live – Hong Kong International Poster Triennial 2010</t>
    </r>
  </si>
  <si>
    <r>
      <rPr>
        <sz val="11"/>
        <rFont val="新細明體"/>
        <family val="1"/>
        <charset val="136"/>
      </rPr>
      <t>當下‧活在</t>
    </r>
    <r>
      <rPr>
        <sz val="11"/>
        <rFont val="Arial"/>
        <family val="2"/>
      </rPr>
      <t xml:space="preserve"> — </t>
    </r>
    <r>
      <rPr>
        <sz val="11"/>
        <rFont val="新細明體"/>
        <family val="1"/>
        <charset val="136"/>
      </rPr>
      <t>香港國際海報三年展</t>
    </r>
    <r>
      <rPr>
        <sz val="11"/>
        <rFont val="Arial"/>
        <family val="2"/>
      </rPr>
      <t>2010</t>
    </r>
  </si>
  <si>
    <t>190 selected entries from 43 countries/regions</t>
  </si>
  <si>
    <r>
      <rPr>
        <sz val="11"/>
        <rFont val="新細明體"/>
        <family val="1"/>
        <charset val="136"/>
      </rPr>
      <t>入圍海報來自</t>
    </r>
    <r>
      <rPr>
        <sz val="11"/>
        <rFont val="Arial"/>
        <family val="2"/>
      </rPr>
      <t>43</t>
    </r>
    <r>
      <rPr>
        <sz val="11"/>
        <rFont val="新細明體"/>
        <family val="1"/>
        <charset val="136"/>
      </rPr>
      <t>個國家／地區共</t>
    </r>
    <r>
      <rPr>
        <sz val="11"/>
        <rFont val="Arial"/>
        <family val="2"/>
      </rPr>
      <t>190</t>
    </r>
    <r>
      <rPr>
        <sz val="11"/>
        <rFont val="新細明體"/>
        <family val="1"/>
        <charset val="136"/>
      </rPr>
      <t>份</t>
    </r>
  </si>
  <si>
    <t>end date originally marked as 2013/3/31 was wrong; SYS_ID5137 &amp; 6585 are same exh counting in both 2010/11 &amp; 2011/12; refer to http://www.heritagemuseum.gov.hk/archive/chi/exhibitions/Past_Exhibitions_155.html</t>
    <phoneticPr fontId="0" type="noConversion"/>
  </si>
  <si>
    <t>10110486</t>
  </si>
  <si>
    <t>10110487</t>
  </si>
  <si>
    <t>Unit 1604, 16/F, Hing Wai Centre, 7 Tin Wan Praya Road, Aberdeen</t>
  </si>
  <si>
    <r>
      <t>Koru Contemporary Art (</t>
    </r>
    <r>
      <rPr>
        <sz val="11"/>
        <rFont val="新細明體"/>
        <family val="1"/>
        <charset val="136"/>
      </rPr>
      <t>香港仔田灣海旁道</t>
    </r>
    <r>
      <rPr>
        <sz val="11"/>
        <rFont val="Arial"/>
        <family val="2"/>
      </rPr>
      <t>7</t>
    </r>
    <r>
      <rPr>
        <sz val="11"/>
        <rFont val="新細明體"/>
        <family val="1"/>
        <charset val="136"/>
      </rPr>
      <t>號興偉中心</t>
    </r>
    <r>
      <rPr>
        <sz val="11"/>
        <rFont val="Arial"/>
        <family val="2"/>
      </rPr>
      <t>16</t>
    </r>
    <r>
      <rPr>
        <sz val="11"/>
        <rFont val="新細明體"/>
        <family val="1"/>
        <charset val="136"/>
      </rPr>
      <t>樓</t>
    </r>
    <r>
      <rPr>
        <sz val="11"/>
        <rFont val="Arial"/>
        <family val="2"/>
      </rPr>
      <t>1604</t>
    </r>
    <r>
      <rPr>
        <sz val="11"/>
        <rFont val="新細明體"/>
        <family val="1"/>
        <charset val="136"/>
      </rPr>
      <t>室</t>
    </r>
    <r>
      <rPr>
        <sz val="11"/>
        <rFont val="Arial"/>
        <family val="2"/>
      </rPr>
      <t>)</t>
    </r>
  </si>
  <si>
    <t>Art of Gift...Gift of Art 2010</t>
    <phoneticPr fontId="0" type="noConversion"/>
  </si>
  <si>
    <t>Art of Gift...Gift of Art 2010</t>
  </si>
  <si>
    <t>David Reekie and Emma Camden, Claudia Borella</t>
  </si>
  <si>
    <t>Confirmed; organiser exh webpage see: http://www.koru-hk.com/news/2010/Art_of_Gift_2010/en/</t>
    <phoneticPr fontId="0" type="noConversion"/>
  </si>
  <si>
    <t>10110488</t>
  </si>
  <si>
    <t>The Foreign Correspondents' Club</t>
  </si>
  <si>
    <t>Mongolia, Land of the Deer Stone</t>
    <phoneticPr fontId="0" type="noConversion"/>
  </si>
  <si>
    <r>
      <rPr>
        <sz val="11"/>
        <rFont val="新細明體"/>
        <family val="1"/>
        <charset val="136"/>
      </rPr>
      <t>蒙古</t>
    </r>
    <r>
      <rPr>
        <sz val="11"/>
        <rFont val="Arial"/>
        <family val="2"/>
      </rPr>
      <t xml:space="preserve"> - </t>
    </r>
    <r>
      <rPr>
        <sz val="11"/>
        <rFont val="新細明體"/>
        <family val="1"/>
        <charset val="136"/>
      </rPr>
      <t>鹿石之地</t>
    </r>
  </si>
  <si>
    <t>Elaine Ling</t>
  </si>
  <si>
    <t>10110489</t>
  </si>
  <si>
    <t>Multi-media Theatre, HKICC Lee Shau Kee School of Creativity</t>
  </si>
  <si>
    <r>
      <rPr>
        <sz val="11"/>
        <rFont val="新細明體"/>
        <family val="1"/>
        <charset val="136"/>
      </rPr>
      <t>香港兆基創意書院</t>
    </r>
    <r>
      <rPr>
        <sz val="11"/>
        <rFont val="Arial"/>
        <family val="2"/>
      </rPr>
      <t>(</t>
    </r>
    <r>
      <rPr>
        <sz val="11"/>
        <rFont val="新細明體"/>
        <family val="1"/>
        <charset val="136"/>
      </rPr>
      <t>多媒體劇場</t>
    </r>
    <r>
      <rPr>
        <sz val="11"/>
        <rFont val="Arial"/>
        <family val="2"/>
      </rPr>
      <t>)</t>
    </r>
  </si>
  <si>
    <t>Audio-Visual Live</t>
    <phoneticPr fontId="0" type="noConversion"/>
  </si>
  <si>
    <r>
      <rPr>
        <sz val="11"/>
        <rFont val="新細明體"/>
        <family val="1"/>
        <charset val="136"/>
      </rPr>
      <t>聲‧影‧演</t>
    </r>
  </si>
  <si>
    <t>CHOI Sai Ho</t>
  </si>
  <si>
    <r>
      <rPr>
        <sz val="11"/>
        <rFont val="新細明體"/>
        <family val="1"/>
        <charset val="136"/>
      </rPr>
      <t>蔡世豪</t>
    </r>
  </si>
  <si>
    <t>10110490</t>
  </si>
  <si>
    <t>Reproduction</t>
    <phoneticPr fontId="0" type="noConversion"/>
  </si>
  <si>
    <r>
      <rPr>
        <sz val="11"/>
        <rFont val="新細明體"/>
        <family val="1"/>
        <charset val="136"/>
      </rPr>
      <t>交配年華</t>
    </r>
  </si>
  <si>
    <r>
      <rPr>
        <sz val="11"/>
        <rFont val="新細明體"/>
        <family val="1"/>
        <charset val="136"/>
      </rPr>
      <t>何浩源、黃曉楓、黃美諺、梁淑華、黎加行、黃曉琪、何秀珠、洪忠傑、洪輝進、黃子熹、李以寧、馬俊怡、唐豎森、陳曉彤、黃熙燁、蘇仲熙、鍾志豪、張葶、丁詩樂、曾慶治</t>
    </r>
  </si>
  <si>
    <t>10110491</t>
  </si>
  <si>
    <t>International So Chinese Painters and Calligraphers Invitation Exhibition</t>
    <phoneticPr fontId="0" type="noConversion"/>
  </si>
  <si>
    <r>
      <rPr>
        <sz val="11"/>
        <rFont val="新細明體"/>
        <family val="1"/>
        <charset val="136"/>
      </rPr>
      <t>國際蘇姓書畫家邀請展</t>
    </r>
  </si>
  <si>
    <t>HKUST Center for the Arts</t>
  </si>
  <si>
    <r>
      <rPr>
        <sz val="11"/>
        <rFont val="新細明體"/>
        <family val="1"/>
        <charset val="136"/>
      </rPr>
      <t>科大藝術中心</t>
    </r>
  </si>
  <si>
    <t>10110492</t>
  </si>
  <si>
    <t>Marvellous Inventions of Leonardo da Vinci</t>
    <phoneticPr fontId="0" type="noConversion"/>
  </si>
  <si>
    <r>
      <rPr>
        <sz val="11"/>
        <rFont val="新細明體"/>
        <family val="1"/>
        <charset val="136"/>
      </rPr>
      <t>達文西的創意奇想</t>
    </r>
  </si>
  <si>
    <t>The Leisure and Cultural Services Department; Museum of Leonardo da Vinci, Florence, Italy</t>
  </si>
  <si>
    <r>
      <rPr>
        <sz val="11"/>
        <rFont val="新細明體"/>
        <family val="1"/>
        <charset val="136"/>
      </rPr>
      <t>康樂及文化事務署、意大利佛羅倫斯達文西博物館</t>
    </r>
  </si>
  <si>
    <t>10110493</t>
  </si>
  <si>
    <t>Hong Kong Cultural Centre Foyer Exhibition Area</t>
  </si>
  <si>
    <r>
      <rPr>
        <sz val="11"/>
        <rFont val="新細明體"/>
        <family val="1"/>
        <charset val="136"/>
      </rPr>
      <t>香港香港文化中心大堂展覽場地</t>
    </r>
  </si>
  <si>
    <t>Ink Design Living: I Want to Learn Calligraphy</t>
    <phoneticPr fontId="0" type="noConversion"/>
  </si>
  <si>
    <r>
      <rPr>
        <sz val="11"/>
        <rFont val="新細明體"/>
        <family val="1"/>
        <charset val="136"/>
      </rPr>
      <t>我要學習書法之書法生活設計</t>
    </r>
  </si>
  <si>
    <t>10110494</t>
  </si>
  <si>
    <t>The Exhibition Gallery, 4/F, Hong Kong Exhibition Centre</t>
  </si>
  <si>
    <r>
      <rPr>
        <sz val="11"/>
        <rFont val="新細明體"/>
        <family val="1"/>
        <charset val="136"/>
      </rPr>
      <t>香港會議展覽中心</t>
    </r>
    <r>
      <rPr>
        <sz val="11"/>
        <rFont val="Arial"/>
        <family val="2"/>
      </rPr>
      <t>(4</t>
    </r>
    <r>
      <rPr>
        <sz val="11"/>
        <rFont val="新細明體"/>
        <family val="1"/>
        <charset val="136"/>
      </rPr>
      <t>樓展覽館</t>
    </r>
    <r>
      <rPr>
        <sz val="11"/>
        <rFont val="Arial"/>
        <family val="2"/>
      </rPr>
      <t>)</t>
    </r>
  </si>
  <si>
    <t>Ten Artists from the 70's</t>
    <phoneticPr fontId="0" type="noConversion"/>
  </si>
  <si>
    <r>
      <t>70</t>
    </r>
    <r>
      <rPr>
        <sz val="11"/>
        <rFont val="新細明體"/>
        <family val="1"/>
        <charset val="136"/>
      </rPr>
      <t>後藝術的十個個案</t>
    </r>
  </si>
  <si>
    <r>
      <rPr>
        <sz val="11"/>
        <rFont val="新細明體"/>
        <family val="1"/>
        <charset val="136"/>
      </rPr>
      <t>中華慈善總會</t>
    </r>
  </si>
  <si>
    <t>Chen Bo, Chen Yu Jun, Gao Yu, Li Qing, Ouyang Chun, Tu Hong Tao, Wang Ya Bin, Wei Jia, Yin Zhao Hui, Zhou Wen Zhong</t>
  </si>
  <si>
    <r>
      <rPr>
        <sz val="11"/>
        <rFont val="新細明體"/>
        <family val="1"/>
        <charset val="136"/>
      </rPr>
      <t>陳波、陳彧君、高瑀、李青、歐陽春、屠宏濤、王亞彬、韋嘉、尹朝暉、周文中</t>
    </r>
  </si>
  <si>
    <t>10110495</t>
  </si>
  <si>
    <t>The Exhibition Gallery, 3/F, Hong Kong Exhibition Centre</t>
  </si>
  <si>
    <r>
      <rPr>
        <sz val="11"/>
        <rFont val="新細明體"/>
        <family val="1"/>
        <charset val="136"/>
      </rPr>
      <t>香港會議展覽中心</t>
    </r>
    <r>
      <rPr>
        <sz val="11"/>
        <rFont val="Arial"/>
        <family val="2"/>
      </rPr>
      <t>(3</t>
    </r>
    <r>
      <rPr>
        <sz val="11"/>
        <rFont val="新細明體"/>
        <family val="1"/>
        <charset val="136"/>
      </rPr>
      <t>樓展覽廳</t>
    </r>
    <r>
      <rPr>
        <sz val="11"/>
        <rFont val="Arial"/>
        <family val="2"/>
      </rPr>
      <t>)</t>
    </r>
  </si>
  <si>
    <r>
      <rPr>
        <sz val="11"/>
        <rFont val="新細明體"/>
        <family val="1"/>
        <charset val="136"/>
      </rPr>
      <t>歷史與藝術－國家重大歷史題材美術創作工程作品香港展</t>
    </r>
  </si>
  <si>
    <r>
      <rPr>
        <sz val="11"/>
        <rFont val="新細明體"/>
        <family val="1"/>
        <charset val="136"/>
      </rPr>
      <t>中國美術館、香港中華文化城有限公司</t>
    </r>
  </si>
  <si>
    <t>10110496</t>
  </si>
  <si>
    <t>Exhibition Hall, Lam Woo International Conference Centre, Hong Kong Baptist University</t>
  </si>
  <si>
    <r>
      <rPr>
        <sz val="11"/>
        <rFont val="新細明體"/>
        <family val="1"/>
        <charset val="136"/>
      </rPr>
      <t>香港浸會大學林護國際會議中心展覽廳</t>
    </r>
  </si>
  <si>
    <t>BU - Lam Woo International Conference Centre Exhibition Hall</t>
    <phoneticPr fontId="0" type="noConversion"/>
  </si>
  <si>
    <t>Exhibition of Impression. Eileen Chang. Inaugural Painting Award</t>
    <phoneticPr fontId="0" type="noConversion"/>
  </si>
  <si>
    <r>
      <rPr>
        <sz val="11"/>
        <rFont val="新細明體"/>
        <family val="1"/>
        <charset val="136"/>
      </rPr>
      <t>張愛玲印象‧首屆繪畫獎展</t>
    </r>
  </si>
  <si>
    <r>
      <rPr>
        <sz val="11"/>
        <rFont val="新細明體"/>
        <family val="1"/>
        <charset val="136"/>
      </rPr>
      <t>香港浸會大學中國語文學系</t>
    </r>
  </si>
  <si>
    <t>10110497</t>
  </si>
  <si>
    <t>FSC 501, 5/F Podium, Ho Sin Hang Campus, Hong Kong Baptist
University</t>
  </si>
  <si>
    <r>
      <rPr>
        <sz val="11"/>
        <rFont val="新細明體"/>
        <family val="1"/>
        <charset val="136"/>
      </rPr>
      <t>香港浸會大學</t>
    </r>
    <r>
      <rPr>
        <sz val="11"/>
        <rFont val="Arial"/>
        <family val="2"/>
      </rPr>
      <t>?</t>
    </r>
    <r>
      <rPr>
        <sz val="11"/>
        <rFont val="新細明體"/>
        <family val="1"/>
        <charset val="136"/>
      </rPr>
      <t>碼圖像傳播畢業展</t>
    </r>
    <r>
      <rPr>
        <sz val="11"/>
        <rFont val="Arial"/>
        <family val="2"/>
      </rPr>
      <t>2010</t>
    </r>
  </si>
  <si>
    <t>10110498</t>
  </si>
  <si>
    <t>1+1111111111 outdoor ceramics exhibition</t>
    <phoneticPr fontId="0" type="noConversion"/>
  </si>
  <si>
    <t>1+1111111111 outdoor ceramics exhibition</t>
  </si>
  <si>
    <t>10110499</t>
  </si>
  <si>
    <t>here V Are – Exhibition of Student Union Visual Arts Student Society, HKBU</t>
    <phoneticPr fontId="0" type="noConversion"/>
  </si>
  <si>
    <r>
      <t xml:space="preserve">here V Are – </t>
    </r>
    <r>
      <rPr>
        <sz val="11"/>
        <rFont val="新細明體"/>
        <family val="1"/>
        <charset val="136"/>
      </rPr>
      <t>香港浸會大學學生會視覺藝術學會設計展</t>
    </r>
  </si>
  <si>
    <t>10110500</t>
  </si>
  <si>
    <t>SCOOP – PHOTOGRAPHY EXHIBITION</t>
    <phoneticPr fontId="0" type="noConversion"/>
  </si>
  <si>
    <r>
      <t xml:space="preserve">SCOOP – </t>
    </r>
    <r>
      <rPr>
        <sz val="11"/>
        <rFont val="新細明體"/>
        <family val="1"/>
        <charset val="136"/>
      </rPr>
      <t>攝影展</t>
    </r>
  </si>
  <si>
    <t>10110501</t>
  </si>
  <si>
    <t>Act 3 Student Group Exhibition 2010</t>
    <phoneticPr fontId="0" type="noConversion"/>
  </si>
  <si>
    <r>
      <t xml:space="preserve">Act 3 </t>
    </r>
    <r>
      <rPr>
        <sz val="11"/>
        <rFont val="新細明體"/>
        <family val="1"/>
        <charset val="136"/>
      </rPr>
      <t>學生聯展</t>
    </r>
    <r>
      <rPr>
        <sz val="11"/>
        <rFont val="Arial"/>
        <family val="2"/>
      </rPr>
      <t>2010</t>
    </r>
  </si>
  <si>
    <t>10110502</t>
  </si>
  <si>
    <t>We can't "quit" Art: AVA Graduation Exhibition</t>
    <phoneticPr fontId="0" type="noConversion"/>
  </si>
  <si>
    <t>We can't "quit" Art: AVA Graduation Exhibition</t>
  </si>
  <si>
    <t>Hong Kong Baptist University, Academy of Visual Arts</t>
  </si>
  <si>
    <t>10110503</t>
  </si>
  <si>
    <t>It's in the Air</t>
    <phoneticPr fontId="0" type="noConversion"/>
  </si>
  <si>
    <t>It's in the Air</t>
  </si>
  <si>
    <t>soundpocket; Academy of Visual Arts, HKBU</t>
  </si>
  <si>
    <r>
      <rPr>
        <sz val="11"/>
        <rFont val="新細明體"/>
        <family val="1"/>
        <charset val="136"/>
      </rPr>
      <t>聲音掏腰包、視覺藝術院</t>
    </r>
  </si>
  <si>
    <t>Felix Hess</t>
  </si>
  <si>
    <t>10110504</t>
  </si>
  <si>
    <t>Apps</t>
    <phoneticPr fontId="0" type="noConversion"/>
  </si>
  <si>
    <t>Apps</t>
  </si>
  <si>
    <t>10110505</t>
  </si>
  <si>
    <t>Breathing</t>
    <phoneticPr fontId="0" type="noConversion"/>
  </si>
  <si>
    <r>
      <rPr>
        <sz val="11"/>
        <rFont val="新細明體"/>
        <family val="1"/>
        <charset val="136"/>
      </rPr>
      <t>呼吸</t>
    </r>
  </si>
  <si>
    <t>10110506</t>
  </si>
  <si>
    <t>Act 4 Student Group Exhibition 2010</t>
    <phoneticPr fontId="0" type="noConversion"/>
  </si>
  <si>
    <r>
      <t xml:space="preserve">Act 4 </t>
    </r>
    <r>
      <rPr>
        <sz val="11"/>
        <rFont val="新細明體"/>
        <family val="1"/>
        <charset val="136"/>
      </rPr>
      <t>學生聯展</t>
    </r>
    <r>
      <rPr>
        <sz val="11"/>
        <rFont val="Arial"/>
        <family val="2"/>
      </rPr>
      <t>2010</t>
    </r>
  </si>
  <si>
    <t>Piu Kiu College; St.James's Settlement; Faith Lutheran School; Tai Hang Tung Alliance Primary School; Pak ZTin Catholic Primary School</t>
  </si>
  <si>
    <r>
      <rPr>
        <sz val="11"/>
        <rFont val="新細明體"/>
        <family val="1"/>
        <charset val="136"/>
      </rPr>
      <t>培橋書院、聖雅各福群會、大坑東宣道小學、深信學校、白田天主教小學</t>
    </r>
  </si>
  <si>
    <t>10110507</t>
  </si>
  <si>
    <t>Encountering HKCEE</t>
    <phoneticPr fontId="0" type="noConversion"/>
  </si>
  <si>
    <r>
      <rPr>
        <sz val="11"/>
        <rFont val="新細明體"/>
        <family val="1"/>
        <charset val="136"/>
      </rPr>
      <t>考遇</t>
    </r>
  </si>
  <si>
    <t>10110508</t>
  </si>
  <si>
    <t>G/F, Koo Ming Kown Exhibition Gallery, Communication and Visual Arts Building Hong Kong Baptist University</t>
  </si>
  <si>
    <r>
      <rPr>
        <sz val="11"/>
        <rFont val="新細明體"/>
        <family val="1"/>
        <charset val="136"/>
      </rPr>
      <t>香港浸會大學傳理視藝大樓顧明均展覽廳地下</t>
    </r>
  </si>
  <si>
    <t>BU - Koo Ming Kown Exhibition Gallery</t>
  </si>
  <si>
    <t>Chinese Calligraphy and Seal Engraving by Daniel C.K. Lau</t>
    <phoneticPr fontId="0" type="noConversion"/>
  </si>
  <si>
    <r>
      <rPr>
        <sz val="11"/>
        <rFont val="新細明體"/>
        <family val="1"/>
        <charset val="136"/>
      </rPr>
      <t>和</t>
    </r>
    <r>
      <rPr>
        <sz val="11"/>
        <rFont val="Arial"/>
        <family val="2"/>
      </rPr>
      <t xml:space="preserve"> : </t>
    </r>
    <r>
      <rPr>
        <sz val="11"/>
        <rFont val="新細明體"/>
        <family val="1"/>
        <charset val="136"/>
      </rPr>
      <t>劉澤光古今相生書法篆刻</t>
    </r>
  </si>
  <si>
    <r>
      <rPr>
        <sz val="11"/>
        <rFont val="新細明體"/>
        <family val="1"/>
        <charset val="136"/>
      </rPr>
      <t>香港浸會大學視覺藝術學院</t>
    </r>
  </si>
  <si>
    <t>Lolita Cheung</t>
  </si>
  <si>
    <r>
      <rPr>
        <sz val="11"/>
        <rFont val="新細明體"/>
        <family val="1"/>
        <charset val="136"/>
      </rPr>
      <t>張楚筠</t>
    </r>
  </si>
  <si>
    <t>Daniel Chak-kwong Lau</t>
  </si>
  <si>
    <t>10110509</t>
  </si>
  <si>
    <t>94 Bonham Road, Hong Kong</t>
  </si>
  <si>
    <r>
      <rPr>
        <sz val="11"/>
        <rFont val="新細明體"/>
        <family val="1"/>
        <charset val="136"/>
      </rPr>
      <t>香港大學美術博物館</t>
    </r>
    <r>
      <rPr>
        <sz val="11"/>
        <rFont val="Arial"/>
        <family val="2"/>
      </rPr>
      <t>(</t>
    </r>
    <r>
      <rPr>
        <sz val="11"/>
        <rFont val="新細明體"/>
        <family val="1"/>
        <charset val="136"/>
      </rPr>
      <t>香港般咸道九十四號</t>
    </r>
    <r>
      <rPr>
        <sz val="11"/>
        <rFont val="Arial"/>
        <family val="2"/>
      </rPr>
      <t>)</t>
    </r>
  </si>
  <si>
    <t>Homage Paintings by Pietro Lista</t>
    <phoneticPr fontId="0" type="noConversion"/>
  </si>
  <si>
    <r>
      <rPr>
        <sz val="11"/>
        <rFont val="新細明體"/>
        <family val="1"/>
        <charset val="136"/>
      </rPr>
      <t>意像迷人：李斯特繪畫</t>
    </r>
  </si>
  <si>
    <t>Italian Chamber of Commerce in Hong Kong &amp; Macao, Consulate General of Italy in Hong Kong, University Museum and Art Gallery The University of Hong Kong</t>
  </si>
  <si>
    <r>
      <t xml:space="preserve">Italian Chamber of Commerce in Hong Kong &amp; Macao, Consulate General of Italy in Hong Kong, </t>
    </r>
    <r>
      <rPr>
        <sz val="11"/>
        <rFont val="新細明體"/>
        <family val="1"/>
        <charset val="136"/>
      </rPr>
      <t>香港大學美術博物館</t>
    </r>
  </si>
  <si>
    <t xml:space="preserve"> Pietro Lista</t>
  </si>
  <si>
    <t>10110510</t>
  </si>
  <si>
    <t>1601-3,16th Floor, Tai Sang Commercial Building, 24-34 Hennessy Road, Hong Kong; Shop No. 215, The Galleria, 9 Queen's Road Central, Hong Kong</t>
  </si>
  <si>
    <r>
      <rPr>
        <sz val="11"/>
        <rFont val="新細明體"/>
        <family val="1"/>
        <charset val="136"/>
      </rPr>
      <t>皇室畫廊</t>
    </r>
    <r>
      <rPr>
        <sz val="11"/>
        <rFont val="Arial"/>
        <family val="2"/>
      </rPr>
      <t>(</t>
    </r>
    <r>
      <rPr>
        <sz val="11"/>
        <rFont val="新細明體"/>
        <family val="1"/>
        <charset val="136"/>
      </rPr>
      <t>香港軒尼詩道</t>
    </r>
    <r>
      <rPr>
        <sz val="11"/>
        <rFont val="Arial"/>
        <family val="2"/>
      </rPr>
      <t>24-34</t>
    </r>
    <r>
      <rPr>
        <sz val="11"/>
        <rFont val="新細明體"/>
        <family val="1"/>
        <charset val="136"/>
      </rPr>
      <t>號大生商業大廈</t>
    </r>
    <r>
      <rPr>
        <sz val="11"/>
        <rFont val="Arial"/>
        <family val="2"/>
      </rPr>
      <t>16</t>
    </r>
    <r>
      <rPr>
        <sz val="11"/>
        <rFont val="新細明體"/>
        <family val="1"/>
        <charset val="136"/>
      </rPr>
      <t>樓</t>
    </r>
    <r>
      <rPr>
        <sz val="11"/>
        <rFont val="Arial"/>
        <family val="2"/>
      </rPr>
      <t>1601-03</t>
    </r>
    <r>
      <rPr>
        <sz val="11"/>
        <rFont val="新細明體"/>
        <family val="1"/>
        <charset val="136"/>
      </rPr>
      <t>室；香港中環皇后大道中</t>
    </r>
    <r>
      <rPr>
        <sz val="11"/>
        <rFont val="Arial"/>
        <family val="2"/>
      </rPr>
      <t>9</t>
    </r>
    <r>
      <rPr>
        <sz val="11"/>
        <rFont val="新細明體"/>
        <family val="1"/>
        <charset val="136"/>
      </rPr>
      <t>號嘉軒廣場</t>
    </r>
    <r>
      <rPr>
        <sz val="11"/>
        <rFont val="Arial"/>
        <family val="2"/>
      </rPr>
      <t>2</t>
    </r>
    <r>
      <rPr>
        <sz val="11"/>
        <rFont val="新細明體"/>
        <family val="1"/>
        <charset val="136"/>
      </rPr>
      <t>樓</t>
    </r>
    <r>
      <rPr>
        <sz val="11"/>
        <rFont val="Arial"/>
        <family val="2"/>
      </rPr>
      <t>215</t>
    </r>
    <r>
      <rPr>
        <sz val="11"/>
        <rFont val="新細明體"/>
        <family val="1"/>
        <charset val="136"/>
      </rPr>
      <t>號舖</t>
    </r>
    <r>
      <rPr>
        <sz val="11"/>
        <rFont val="Arial"/>
        <family val="2"/>
      </rPr>
      <t>)</t>
    </r>
  </si>
  <si>
    <t>King's Gallery - multi</t>
    <phoneticPr fontId="0" type="noConversion"/>
  </si>
  <si>
    <t>The Lost City Russian Paintings Exhibition</t>
    <phoneticPr fontId="0" type="noConversion"/>
  </si>
  <si>
    <t>The Lost City Russian Paintings Exhibition</t>
  </si>
  <si>
    <t>10110511</t>
  </si>
  <si>
    <t>Russian Modern Life  Russian Paintings Exhibition</t>
    <phoneticPr fontId="0" type="noConversion"/>
  </si>
  <si>
    <t>Russian Modern Life  Russian Paintings Exhibition</t>
  </si>
  <si>
    <t>10110512</t>
  </si>
  <si>
    <t>FISH STORY  Selected Russian paintings exhibition</t>
    <phoneticPr fontId="0" type="noConversion"/>
  </si>
  <si>
    <t>FISH STORY  Selected Russian paintings exhibition</t>
  </si>
  <si>
    <t>10110513</t>
  </si>
  <si>
    <t>香港國際機場</t>
    <phoneticPr fontId="0" type="noConversion"/>
  </si>
  <si>
    <t>Tasting Hong Kong</t>
    <phoneticPr fontId="0" type="noConversion"/>
  </si>
  <si>
    <r>
      <rPr>
        <sz val="11"/>
        <rFont val="新細明體"/>
        <family val="1"/>
        <charset val="136"/>
      </rPr>
      <t>玩‧味香港</t>
    </r>
  </si>
  <si>
    <r>
      <rPr>
        <sz val="11"/>
        <rFont val="新細明體"/>
        <family val="1"/>
        <charset val="136"/>
      </rPr>
      <t>社群藝術網路</t>
    </r>
  </si>
  <si>
    <t>Alannala Lau, Becky Ng, Bell Hui, Eastman Cheng, Leung Kwong Yiu, Kong Chun Hei, Margaret Chu, tamshui:\, Tang Kwok Hin, Wong Tin Yan, Margaret Chu, Castaly LEUNG Ching-man, WONG Chun Hei, TANG Siu Nam, Lee Ting Wai, Yip Pak To, LI Tin Lun</t>
  </si>
  <si>
    <r>
      <rPr>
        <sz val="11"/>
        <rFont val="新細明體"/>
        <family val="1"/>
        <charset val="136"/>
      </rPr>
      <t>朱卓慧、劉星雨、伍寶琪、許翠紅、鄭淑宜、梁廣耀、鄺鎮禧、朱卓慧、淡水、鄧國騫、王天仁、梁靜雯、黃進曦、鄧紹南、葉伯韜、李定威、李天倫</t>
    </r>
  </si>
  <si>
    <t>10110514</t>
  </si>
  <si>
    <t>Hall 7 and 9, AsiaWorld-Expo, Hong Kong International Airport, Hong Kong</t>
  </si>
  <si>
    <r>
      <rPr>
        <sz val="11"/>
        <rFont val="新細明體"/>
        <family val="1"/>
        <charset val="136"/>
      </rPr>
      <t>香港國際機場亞洲國際博覽館</t>
    </r>
    <r>
      <rPr>
        <sz val="11"/>
        <rFont val="Arial"/>
        <family val="2"/>
      </rPr>
      <t>7</t>
    </r>
    <r>
      <rPr>
        <sz val="11"/>
        <rFont val="新細明體"/>
        <family val="1"/>
        <charset val="136"/>
      </rPr>
      <t>號及</t>
    </r>
    <r>
      <rPr>
        <sz val="11"/>
        <rFont val="Arial"/>
        <family val="2"/>
      </rPr>
      <t>9</t>
    </r>
    <r>
      <rPr>
        <sz val="11"/>
        <rFont val="新細明體"/>
        <family val="1"/>
        <charset val="136"/>
      </rPr>
      <t>號展館</t>
    </r>
  </si>
  <si>
    <t>River of Wisdom: Animated Version of the Riverside Scene at Qingming Festival</t>
    <phoneticPr fontId="0" type="noConversion"/>
  </si>
  <si>
    <r>
      <rPr>
        <sz val="11"/>
        <rFont val="新細明體"/>
        <family val="1"/>
        <charset val="136"/>
      </rPr>
      <t>智慧的長河：電子動態版《清明上河圖》</t>
    </r>
  </si>
  <si>
    <t>The Leisure and Cultural Services Department; Bureau of Shanghai World Expo Coordination</t>
  </si>
  <si>
    <r>
      <rPr>
        <sz val="11"/>
        <rFont val="新細明體"/>
        <family val="1"/>
        <charset val="136"/>
      </rPr>
      <t>康樂及文化事務署、上海世博會事務協調局</t>
    </r>
  </si>
  <si>
    <t>Coordinated by Hong Kong Science Museum</t>
  </si>
  <si>
    <r>
      <rPr>
        <sz val="11"/>
        <rFont val="新細明體"/>
        <family val="1"/>
        <charset val="136"/>
      </rPr>
      <t>香港科學館統籌</t>
    </r>
  </si>
  <si>
    <t>10110515</t>
  </si>
  <si>
    <r>
      <rPr>
        <sz val="11"/>
        <rFont val="新細明體"/>
        <family val="1"/>
        <charset val="136"/>
      </rPr>
      <t>蚪室</t>
    </r>
    <r>
      <rPr>
        <sz val="11"/>
        <rFont val="Arial"/>
        <family val="2"/>
      </rPr>
      <t>Tadpole Studio(</t>
    </r>
    <r>
      <rPr>
        <sz val="11"/>
        <rFont val="新細明體"/>
        <family val="1"/>
        <charset val="136"/>
      </rPr>
      <t>香港堅尼地城</t>
    </r>
    <r>
      <rPr>
        <sz val="11"/>
        <rFont val="Arial"/>
        <family val="2"/>
      </rPr>
      <t>?</t>
    </r>
    <r>
      <rPr>
        <sz val="11"/>
        <rFont val="新細明體"/>
        <family val="1"/>
        <charset val="136"/>
      </rPr>
      <t>寶</t>
    </r>
    <r>
      <rPr>
        <sz val="11"/>
        <rFont val="Arial"/>
        <family val="2"/>
      </rPr>
      <t>??20A</t>
    </r>
    <r>
      <rPr>
        <sz val="11"/>
        <rFont val="新細明體"/>
        <family val="1"/>
        <charset val="136"/>
      </rPr>
      <t>地下</t>
    </r>
    <r>
      <rPr>
        <sz val="11"/>
        <rFont val="Arial"/>
        <family val="2"/>
      </rPr>
      <t>)</t>
    </r>
  </si>
  <si>
    <t>Tadpole Studio</t>
  </si>
  <si>
    <t>I'm always Here - Photography Exhibition</t>
    <phoneticPr fontId="0" type="noConversion"/>
  </si>
  <si>
    <r>
      <rPr>
        <sz val="11"/>
        <rFont val="新細明體"/>
        <family val="1"/>
        <charset val="136"/>
      </rPr>
      <t>禮物－馮美慧．攝影展</t>
    </r>
  </si>
  <si>
    <r>
      <rPr>
        <sz val="11"/>
        <rFont val="新細明體"/>
        <family val="1"/>
        <charset val="136"/>
      </rPr>
      <t>馮美慧</t>
    </r>
  </si>
  <si>
    <t>10110516</t>
  </si>
  <si>
    <t>Art Gallery, Department of Cultural and Creative Arts, The Hong Kong Institute of Education</t>
  </si>
  <si>
    <r>
      <rPr>
        <sz val="11"/>
        <rFont val="新細明體"/>
        <family val="1"/>
        <charset val="136"/>
      </rPr>
      <t>香港教育學院文化與創意藝術學系展覽廳</t>
    </r>
  </si>
  <si>
    <t>Exhibition of Cultural Exchange - Ceramics in China, Hong Kong and Japan</t>
    <phoneticPr fontId="0" type="noConversion"/>
  </si>
  <si>
    <r>
      <rPr>
        <sz val="11"/>
        <rFont val="新細明體"/>
        <family val="1"/>
        <charset val="136"/>
      </rPr>
      <t>樂也陶途：中、港、日陶藝文化交流展</t>
    </r>
  </si>
  <si>
    <t>10110517</t>
  </si>
  <si>
    <t>Art Gallery of Department of Cultural and Creative Art , HKIED</t>
  </si>
  <si>
    <t>Saving work against hunger’ – Yuen Yuen-Ho Solo Exhibition</t>
    <phoneticPr fontId="0" type="noConversion"/>
  </si>
  <si>
    <t>積畫防饑－袁婉荷作品展覽</t>
  </si>
  <si>
    <t>@rtlocal</t>
  </si>
  <si>
    <r>
      <rPr>
        <sz val="11"/>
        <rFont val="新細明體"/>
        <family val="1"/>
        <charset val="136"/>
      </rPr>
      <t>藝術‧本地</t>
    </r>
  </si>
  <si>
    <t>10110518</t>
  </si>
  <si>
    <t>Glass Art Exhibition</t>
    <phoneticPr fontId="0" type="noConversion"/>
  </si>
  <si>
    <r>
      <rPr>
        <sz val="11"/>
        <rFont val="新細明體"/>
        <family val="1"/>
        <charset val="136"/>
      </rPr>
      <t>珠。聯展－玻璃作品展</t>
    </r>
  </si>
  <si>
    <t>KOKO</t>
  </si>
  <si>
    <t>KOKO</t>
    <phoneticPr fontId="0" type="noConversion"/>
  </si>
  <si>
    <t>Ruby Woo, Alice Cheung Yuk-fong, Mak Sau-ying, Eva Chui Yee-wah, Rose Lei, Koko Ko Bin-lin, Anita Chan Sze-wan, Dorothy Ngan So-yan</t>
  </si>
  <si>
    <r>
      <rPr>
        <sz val="11"/>
        <rFont val="新細明體"/>
        <family val="1"/>
        <charset val="136"/>
      </rPr>
      <t>胡修美</t>
    </r>
    <r>
      <rPr>
        <sz val="11"/>
        <rFont val="Arial"/>
        <family val="2"/>
      </rPr>
      <t xml:space="preserve">, </t>
    </r>
    <r>
      <rPr>
        <sz val="11"/>
        <rFont val="新細明體"/>
        <family val="1"/>
        <charset val="136"/>
      </rPr>
      <t>鄭玉芳</t>
    </r>
    <r>
      <rPr>
        <sz val="11"/>
        <rFont val="Arial"/>
        <family val="2"/>
      </rPr>
      <t xml:space="preserve">, </t>
    </r>
    <r>
      <rPr>
        <sz val="11"/>
        <rFont val="新細明體"/>
        <family val="1"/>
        <charset val="136"/>
      </rPr>
      <t>麥秀英</t>
    </r>
    <r>
      <rPr>
        <sz val="11"/>
        <rFont val="Arial"/>
        <family val="2"/>
      </rPr>
      <t xml:space="preserve">, </t>
    </r>
    <r>
      <rPr>
        <sz val="11"/>
        <rFont val="新細明體"/>
        <family val="1"/>
        <charset val="136"/>
      </rPr>
      <t>徐婉華</t>
    </r>
    <r>
      <rPr>
        <sz val="11"/>
        <rFont val="Arial"/>
        <family val="2"/>
      </rPr>
      <t xml:space="preserve">, </t>
    </r>
    <r>
      <rPr>
        <sz val="11"/>
        <rFont val="新細明體"/>
        <family val="1"/>
        <charset val="136"/>
      </rPr>
      <t>李文燕</t>
    </r>
    <r>
      <rPr>
        <sz val="11"/>
        <rFont val="Arial"/>
        <family val="2"/>
      </rPr>
      <t xml:space="preserve">, </t>
    </r>
    <r>
      <rPr>
        <sz val="11"/>
        <rFont val="新細明體"/>
        <family val="1"/>
        <charset val="136"/>
      </rPr>
      <t>高便蓮</t>
    </r>
    <r>
      <rPr>
        <sz val="11"/>
        <rFont val="Arial"/>
        <family val="2"/>
      </rPr>
      <t xml:space="preserve">, </t>
    </r>
    <r>
      <rPr>
        <sz val="11"/>
        <rFont val="新細明體"/>
        <family val="1"/>
        <charset val="136"/>
      </rPr>
      <t>陳詩韻</t>
    </r>
    <r>
      <rPr>
        <sz val="11"/>
        <rFont val="Arial"/>
        <family val="2"/>
      </rPr>
      <t xml:space="preserve">, </t>
    </r>
    <r>
      <rPr>
        <sz val="11"/>
        <rFont val="新細明體"/>
        <family val="1"/>
        <charset val="136"/>
      </rPr>
      <t>顏素茵</t>
    </r>
  </si>
  <si>
    <t>10110519</t>
  </si>
  <si>
    <r>
      <rPr>
        <sz val="11"/>
        <rFont val="新細明體"/>
        <family val="1"/>
        <charset val="136"/>
      </rPr>
      <t>新水墨畫運動的搖籃－九龍華仁書院新水墨畫教與學實驗（</t>
    </r>
    <r>
      <rPr>
        <sz val="11"/>
        <rFont val="Arial"/>
        <family val="2"/>
      </rPr>
      <t>1966-1971</t>
    </r>
    <r>
      <rPr>
        <sz val="11"/>
        <rFont val="新細明體"/>
        <family val="1"/>
        <charset val="136"/>
      </rPr>
      <t>）</t>
    </r>
  </si>
  <si>
    <t>10110520</t>
  </si>
  <si>
    <t>Best of Show Exhibition at SD Gallery</t>
    <phoneticPr fontId="0" type="noConversion"/>
  </si>
  <si>
    <t>Best of Show Exhibition at SD Gallery</t>
  </si>
  <si>
    <t>selected projects by the graduation class of 2010
of BA(Hons) in Design and BA(Hons) in Digital Media</t>
  </si>
  <si>
    <t>10110521</t>
  </si>
  <si>
    <t>HKIPP Annual &amp; Circulatory Exhibition 2010-2011</t>
    <phoneticPr fontId="0" type="noConversion"/>
  </si>
  <si>
    <t>HKIPP Annual &amp; Circulatory Exhibition 2010-2011</t>
  </si>
  <si>
    <t>10110522</t>
  </si>
  <si>
    <r>
      <t>"Happy together?</t>
    </r>
    <r>
      <rPr>
        <sz val="11"/>
        <rFont val="新細明體"/>
        <family val="1"/>
        <charset val="136"/>
      </rPr>
      <t>三人畫展</t>
    </r>
  </si>
  <si>
    <t>IP Sai King, SIU Pak Keung</t>
  </si>
  <si>
    <r>
      <rPr>
        <sz val="11"/>
        <rFont val="新細明體"/>
        <family val="1"/>
        <charset val="136"/>
      </rPr>
      <t>葉世</t>
    </r>
    <r>
      <rPr>
        <sz val="11"/>
        <rFont val="Arial"/>
        <family val="2"/>
      </rPr>
      <t>?</t>
    </r>
    <r>
      <rPr>
        <sz val="11"/>
        <rFont val="新細明體"/>
        <family val="1"/>
        <charset val="136"/>
      </rPr>
      <t>、蕭柏強</t>
    </r>
  </si>
  <si>
    <t>10110523</t>
  </si>
  <si>
    <t>In Search of Human Form Solo Exhibition by Spencer Luk</t>
    <phoneticPr fontId="0" type="noConversion"/>
  </si>
  <si>
    <r>
      <rPr>
        <sz val="11"/>
        <rFont val="新細明體"/>
        <family val="1"/>
        <charset val="136"/>
      </rPr>
      <t>人形探索：陸浩燊個人畫展</t>
    </r>
  </si>
  <si>
    <t xml:space="preserve"> Spencer Luk</t>
  </si>
  <si>
    <r>
      <rPr>
        <sz val="11"/>
        <rFont val="新細明體"/>
        <family val="1"/>
        <charset val="136"/>
      </rPr>
      <t>陸浩燊</t>
    </r>
  </si>
  <si>
    <t>10110524</t>
  </si>
  <si>
    <t>L5, Hong Kong Visual Arts Centre</t>
  </si>
  <si>
    <r>
      <rPr>
        <sz val="11"/>
        <rFont val="新細明體"/>
        <family val="1"/>
        <charset val="136"/>
      </rPr>
      <t>香港視覺藝術中心</t>
    </r>
    <r>
      <rPr>
        <sz val="11"/>
        <rFont val="Arial"/>
        <family val="2"/>
      </rPr>
      <t>5</t>
    </r>
    <r>
      <rPr>
        <sz val="11"/>
        <rFont val="新細明體"/>
        <family val="1"/>
        <charset val="136"/>
      </rPr>
      <t>樓</t>
    </r>
  </si>
  <si>
    <t>Artist in Residence 2010 – New Media Art@VAC
Interacting for the Sake of Interaction</t>
    <phoneticPr fontId="0" type="noConversion"/>
  </si>
  <si>
    <r>
      <rPr>
        <sz val="11"/>
        <rFont val="新細明體"/>
        <family val="1"/>
        <charset val="136"/>
      </rPr>
      <t>藝術家留駐計劃</t>
    </r>
    <r>
      <rPr>
        <sz val="11"/>
        <rFont val="Arial"/>
        <family val="2"/>
      </rPr>
      <t xml:space="preserve">2010 – </t>
    </r>
    <r>
      <rPr>
        <sz val="11"/>
        <rFont val="新細明體"/>
        <family val="1"/>
        <charset val="136"/>
      </rPr>
      <t>新媒體藝術</t>
    </r>
    <r>
      <rPr>
        <sz val="11"/>
        <rFont val="Arial"/>
        <family val="2"/>
      </rPr>
      <t>@</t>
    </r>
    <r>
      <rPr>
        <sz val="11"/>
        <rFont val="新細明體"/>
        <family val="1"/>
        <charset val="136"/>
      </rPr>
      <t>香港視覺藝術中心
為互動而互動</t>
    </r>
  </si>
  <si>
    <t>Hephaistion Tso; Saffie Ng</t>
  </si>
  <si>
    <r>
      <rPr>
        <sz val="11"/>
        <rFont val="新細明體"/>
        <family val="1"/>
        <charset val="136"/>
      </rPr>
      <t>曹飛颺、吳慧心</t>
    </r>
  </si>
  <si>
    <t>L2, Hong Kong Visual Arts Centre</t>
  </si>
  <si>
    <t>"Government House Sketching Tour" Artworks Display</t>
    <phoneticPr fontId="0" type="noConversion"/>
  </si>
  <si>
    <t>10110526</t>
  </si>
  <si>
    <t>5/F lobby and corridor, Hong Kong Visual Arts Centre</t>
  </si>
  <si>
    <r>
      <rPr>
        <sz val="11"/>
        <rFont val="新細明體"/>
        <family val="1"/>
        <charset val="136"/>
      </rPr>
      <t>香港視覺藝術中心五樓大堂及走廊</t>
    </r>
  </si>
  <si>
    <t>Hong Kong Visual Art Centre</t>
    <phoneticPr fontId="0" type="noConversion"/>
  </si>
  <si>
    <t>Micro-Symphony: New Work of XEX.GRP</t>
    <phoneticPr fontId="0" type="noConversion"/>
  </si>
  <si>
    <r>
      <rPr>
        <sz val="11"/>
        <rFont val="新細明體"/>
        <family val="1"/>
        <charset val="136"/>
      </rPr>
      <t>微．協奏－</t>
    </r>
    <r>
      <rPr>
        <sz val="11"/>
        <rFont val="Arial"/>
        <family val="2"/>
      </rPr>
      <t>XEX.GRP</t>
    </r>
    <r>
      <rPr>
        <sz val="11"/>
        <rFont val="新細明體"/>
        <family val="1"/>
        <charset val="136"/>
      </rPr>
      <t>作品展</t>
    </r>
  </si>
  <si>
    <t>Cheung Hon Him; Lam Chi Fai; Wong Chun Kit</t>
  </si>
  <si>
    <r>
      <rPr>
        <sz val="11"/>
        <rFont val="新細明體"/>
        <family val="1"/>
        <charset val="136"/>
      </rPr>
      <t>張翰謙、林志輝、王震傑</t>
    </r>
  </si>
  <si>
    <t>10110527</t>
  </si>
  <si>
    <t>Hong Kong Graphic Art Fiesta 2010: Watershed: A Tale of Hong Kong and Belfast</t>
    <phoneticPr fontId="0" type="noConversion"/>
  </si>
  <si>
    <r>
      <rPr>
        <sz val="11"/>
        <rFont val="新細明體"/>
        <family val="1"/>
        <charset val="136"/>
      </rPr>
      <t>香港圖像藝術節</t>
    </r>
    <r>
      <rPr>
        <sz val="11"/>
        <rFont val="Arial"/>
        <family val="2"/>
      </rPr>
      <t xml:space="preserve">2010: </t>
    </r>
    <r>
      <rPr>
        <sz val="11"/>
        <rFont val="新細明體"/>
        <family val="1"/>
        <charset val="136"/>
      </rPr>
      <t>雙城記－香港與貝爾法斯特的分水嶺</t>
    </r>
  </si>
  <si>
    <t>Art Promotion Office of the Leisure and Cultural Services Department; Hong Kong Open Printshop</t>
  </si>
  <si>
    <r>
      <rPr>
        <sz val="11"/>
        <rFont val="新細明體"/>
        <family val="1"/>
        <charset val="136"/>
      </rPr>
      <t>康樂及文化事務署藝術推廣辦事處、香港版畫工作室</t>
    </r>
  </si>
  <si>
    <t>Art Promotion Office; Mr Raymond Henshaw (from Ireland)</t>
  </si>
  <si>
    <r>
      <rPr>
        <sz val="11"/>
        <rFont val="新細明體"/>
        <family val="1"/>
        <charset val="136"/>
      </rPr>
      <t>藝術推廣辦事處、</t>
    </r>
    <r>
      <rPr>
        <sz val="11"/>
        <rFont val="Arial"/>
        <family val="2"/>
      </rPr>
      <t>Mr Raymond Henshaw (</t>
    </r>
    <r>
      <rPr>
        <sz val="11"/>
        <rFont val="新細明體"/>
        <family val="1"/>
        <charset val="136"/>
      </rPr>
      <t>來自愛爾蘭</t>
    </r>
    <r>
      <rPr>
        <sz val="11"/>
        <rFont val="Arial"/>
        <family val="2"/>
      </rPr>
      <t>)</t>
    </r>
  </si>
  <si>
    <t>11 artworks from artists of Hong Kong and Belfast in Northern Ireland</t>
  </si>
  <si>
    <r>
      <rPr>
        <sz val="11"/>
        <rFont val="新細明體"/>
        <family val="1"/>
        <charset val="136"/>
      </rPr>
      <t>香港與貝爾法斯特（愛爾蘭北部）兩地版畫家</t>
    </r>
    <r>
      <rPr>
        <sz val="11"/>
        <rFont val="Arial"/>
        <family val="2"/>
      </rPr>
      <t>11</t>
    </r>
    <r>
      <rPr>
        <sz val="11"/>
        <rFont val="新細明體"/>
        <family val="1"/>
        <charset val="136"/>
      </rPr>
      <t>件大型版畫藝術裝置作品</t>
    </r>
  </si>
  <si>
    <t>10110528</t>
  </si>
  <si>
    <t>So Glass: HKGADS 1st Member Exhibition</t>
    <phoneticPr fontId="0" type="noConversion"/>
  </si>
  <si>
    <r>
      <rPr>
        <sz val="11"/>
        <rFont val="新細明體"/>
        <family val="1"/>
        <charset val="136"/>
      </rPr>
      <t>好琉璃：</t>
    </r>
    <r>
      <rPr>
        <sz val="11"/>
        <rFont val="Arial"/>
        <family val="2"/>
      </rPr>
      <t>HKGADS</t>
    </r>
    <r>
      <rPr>
        <sz val="11"/>
        <rFont val="新細明體"/>
        <family val="1"/>
        <charset val="136"/>
      </rPr>
      <t>第一屆會員聯展</t>
    </r>
  </si>
  <si>
    <t>Hong Kong Glass Arts Development Society</t>
  </si>
  <si>
    <r>
      <rPr>
        <sz val="11"/>
        <rFont val="新細明體"/>
        <family val="1"/>
        <charset val="136"/>
      </rPr>
      <t>香港玻璃藝術發展學會</t>
    </r>
  </si>
  <si>
    <t>10110529</t>
  </si>
  <si>
    <t>15th Anniversary Exhibition of Sculptures &amp; Paintings</t>
    <phoneticPr fontId="0" type="noConversion"/>
  </si>
  <si>
    <r>
      <rPr>
        <sz val="11"/>
        <rFont val="新細明體"/>
        <family val="1"/>
        <charset val="136"/>
      </rPr>
      <t>十五週年雕塑畫展</t>
    </r>
  </si>
  <si>
    <t>Winnie Davies, Chu Tat Shing, William Tsang, Lau Siu Hong, Paul Lok, Tommy Wong, Steven Chui, Kim Man, Wenty Wu, Vicky Wang, Lam Leong Yu, Siu Kam Han, Au Cham Min, Raymond Fan, Lam Ho Yee, Yeung Yau Lin, Chan Siu Fai, Yuen Ying Keung, Amy Tai</t>
  </si>
  <si>
    <r>
      <rPr>
        <sz val="11"/>
        <rFont val="新細明體"/>
        <family val="1"/>
        <charset val="136"/>
      </rPr>
      <t>蕭愛冰</t>
    </r>
    <r>
      <rPr>
        <sz val="11"/>
        <rFont val="Arial"/>
        <family val="2"/>
      </rPr>
      <t xml:space="preserve">, </t>
    </r>
    <r>
      <rPr>
        <sz val="11"/>
        <rFont val="新細明體"/>
        <family val="1"/>
        <charset val="136"/>
      </rPr>
      <t>朱達誠</t>
    </r>
    <r>
      <rPr>
        <sz val="11"/>
        <rFont val="Arial"/>
        <family val="2"/>
      </rPr>
      <t xml:space="preserve">, </t>
    </r>
    <r>
      <rPr>
        <sz val="11"/>
        <rFont val="新細明體"/>
        <family val="1"/>
        <charset val="136"/>
      </rPr>
      <t>駱偉強</t>
    </r>
    <r>
      <rPr>
        <sz val="11"/>
        <rFont val="Arial"/>
        <family val="2"/>
      </rPr>
      <t xml:space="preserve">, </t>
    </r>
    <r>
      <rPr>
        <sz val="11"/>
        <rFont val="新細明體"/>
        <family val="1"/>
        <charset val="136"/>
      </rPr>
      <t>黃鎮健</t>
    </r>
    <r>
      <rPr>
        <sz val="11"/>
        <rFont val="Arial"/>
        <family val="2"/>
      </rPr>
      <t xml:space="preserve">, </t>
    </r>
    <r>
      <rPr>
        <sz val="11"/>
        <rFont val="新細明體"/>
        <family val="1"/>
        <charset val="136"/>
      </rPr>
      <t>徐仲斌</t>
    </r>
    <r>
      <rPr>
        <sz val="11"/>
        <rFont val="Arial"/>
        <family val="2"/>
      </rPr>
      <t xml:space="preserve">, </t>
    </r>
    <r>
      <rPr>
        <sz val="11"/>
        <rFont val="新細明體"/>
        <family val="1"/>
        <charset val="136"/>
      </rPr>
      <t>文劍芳</t>
    </r>
    <r>
      <rPr>
        <sz val="11"/>
        <rFont val="Arial"/>
        <family val="2"/>
      </rPr>
      <t xml:space="preserve">, </t>
    </r>
    <r>
      <rPr>
        <sz val="11"/>
        <rFont val="新細明體"/>
        <family val="1"/>
        <charset val="136"/>
      </rPr>
      <t>胡詠霞</t>
    </r>
    <r>
      <rPr>
        <sz val="11"/>
        <rFont val="Arial"/>
        <family val="2"/>
      </rPr>
      <t xml:space="preserve">, </t>
    </r>
    <r>
      <rPr>
        <sz val="11"/>
        <rFont val="新細明體"/>
        <family val="1"/>
        <charset val="136"/>
      </rPr>
      <t>壬佩綺</t>
    </r>
    <r>
      <rPr>
        <sz val="11"/>
        <rFont val="Arial"/>
        <family val="2"/>
      </rPr>
      <t xml:space="preserve">, </t>
    </r>
    <r>
      <rPr>
        <sz val="11"/>
        <rFont val="新細明體"/>
        <family val="1"/>
        <charset val="136"/>
      </rPr>
      <t>林亮如</t>
    </r>
    <r>
      <rPr>
        <sz val="11"/>
        <rFont val="Arial"/>
        <family val="2"/>
      </rPr>
      <t xml:space="preserve">, </t>
    </r>
    <r>
      <rPr>
        <sz val="11"/>
        <rFont val="新細明體"/>
        <family val="1"/>
        <charset val="136"/>
      </rPr>
      <t>蕭錦嫺</t>
    </r>
    <r>
      <rPr>
        <sz val="11"/>
        <rFont val="Arial"/>
        <family val="2"/>
      </rPr>
      <t xml:space="preserve">, </t>
    </r>
    <r>
      <rPr>
        <sz val="11"/>
        <rFont val="新細明體"/>
        <family val="1"/>
        <charset val="136"/>
      </rPr>
      <t>歐湛棉</t>
    </r>
    <r>
      <rPr>
        <sz val="11"/>
        <rFont val="Arial"/>
        <family val="2"/>
      </rPr>
      <t xml:space="preserve">, </t>
    </r>
    <r>
      <rPr>
        <sz val="11"/>
        <rFont val="新細明體"/>
        <family val="1"/>
        <charset val="136"/>
      </rPr>
      <t>范偉文</t>
    </r>
    <r>
      <rPr>
        <sz val="11"/>
        <rFont val="Arial"/>
        <family val="2"/>
      </rPr>
      <t xml:space="preserve">, </t>
    </r>
    <r>
      <rPr>
        <sz val="11"/>
        <rFont val="新細明體"/>
        <family val="1"/>
        <charset val="136"/>
      </rPr>
      <t>林可頤</t>
    </r>
    <r>
      <rPr>
        <sz val="11"/>
        <rFont val="Arial"/>
        <family val="2"/>
      </rPr>
      <t xml:space="preserve">, </t>
    </r>
    <r>
      <rPr>
        <sz val="11"/>
        <rFont val="新細明體"/>
        <family val="1"/>
        <charset val="136"/>
      </rPr>
      <t>楊又蓮</t>
    </r>
    <r>
      <rPr>
        <sz val="11"/>
        <rFont val="Arial"/>
        <family val="2"/>
      </rPr>
      <t xml:space="preserve">, </t>
    </r>
    <r>
      <rPr>
        <sz val="11"/>
        <rFont val="新細明體"/>
        <family val="1"/>
        <charset val="136"/>
      </rPr>
      <t>陳兆輝</t>
    </r>
    <r>
      <rPr>
        <sz val="11"/>
        <rFont val="Arial"/>
        <family val="2"/>
      </rPr>
      <t xml:space="preserve">, </t>
    </r>
    <r>
      <rPr>
        <sz val="11"/>
        <rFont val="新細明體"/>
        <family val="1"/>
        <charset val="136"/>
      </rPr>
      <t>阮應強</t>
    </r>
    <r>
      <rPr>
        <sz val="11"/>
        <rFont val="Arial"/>
        <family val="2"/>
      </rPr>
      <t xml:space="preserve">, </t>
    </r>
    <r>
      <rPr>
        <sz val="11"/>
        <rFont val="新細明體"/>
        <family val="1"/>
        <charset val="136"/>
      </rPr>
      <t>載日群</t>
    </r>
  </si>
  <si>
    <t>10110530</t>
  </si>
  <si>
    <t>Art n Connectors - Exhibition of MAFA of CUHK</t>
    <phoneticPr fontId="0" type="noConversion"/>
  </si>
  <si>
    <r>
      <rPr>
        <sz val="11"/>
        <rFont val="新細明體"/>
        <family val="1"/>
        <charset val="136"/>
      </rPr>
      <t>藝‧接龍－中大藝術文學碩士預展</t>
    </r>
  </si>
  <si>
    <t>Class 2009-10 of MAFA of Chinese University of Hong Kong</t>
  </si>
  <si>
    <r>
      <rPr>
        <sz val="11"/>
        <rFont val="新細明體"/>
        <family val="1"/>
        <charset val="136"/>
      </rPr>
      <t>香港中文大學藝術文學碩士課程</t>
    </r>
    <r>
      <rPr>
        <sz val="11"/>
        <rFont val="Arial"/>
        <family val="2"/>
      </rPr>
      <t>2009-10</t>
    </r>
  </si>
  <si>
    <t>10110531</t>
  </si>
  <si>
    <t>Hong Kong Convention &amp; Exhibition Center, Hong Kon</t>
  </si>
  <si>
    <t>ART HK 10</t>
    <phoneticPr fontId="0" type="noConversion"/>
  </si>
  <si>
    <r>
      <rPr>
        <sz val="11"/>
        <rFont val="新細明體"/>
        <family val="1"/>
        <charset val="136"/>
      </rPr>
      <t>香港國際藝術節</t>
    </r>
    <r>
      <rPr>
        <sz val="11"/>
        <rFont val="Arial"/>
        <family val="2"/>
      </rPr>
      <t>10</t>
    </r>
  </si>
  <si>
    <r>
      <rPr>
        <sz val="11"/>
        <rFont val="新細明體"/>
        <family val="1"/>
        <charset val="136"/>
      </rPr>
      <t>香港國際藝術節</t>
    </r>
    <r>
      <rPr>
        <sz val="11"/>
        <rFont val="Arial"/>
        <family val="2"/>
      </rPr>
      <t xml:space="preserve"> 10</t>
    </r>
  </si>
  <si>
    <t>Magnus Renfrew</t>
  </si>
  <si>
    <t>Wang Keping; Simon Birch; Khanh Cong Bui; Li Wei; Liu Hung; Vincent Fantauzzo; anothermountainman (Stanley Wong); Leang Seckon; William Furniss; Dinh Q. L?; Map Office; Chan Dany</t>
  </si>
  <si>
    <r>
      <rPr>
        <sz val="11"/>
        <rFont val="新細明體"/>
        <family val="1"/>
        <charset val="136"/>
      </rPr>
      <t>王克平、</t>
    </r>
    <r>
      <rPr>
        <sz val="11"/>
        <rFont val="Arial"/>
        <family val="2"/>
      </rPr>
      <t>Simon Birch</t>
    </r>
    <r>
      <rPr>
        <sz val="11"/>
        <rFont val="新細明體"/>
        <family val="1"/>
        <charset val="136"/>
      </rPr>
      <t>、</t>
    </r>
    <r>
      <rPr>
        <sz val="11"/>
        <rFont val="Arial"/>
        <family val="2"/>
      </rPr>
      <t>Khanh Cong Bui</t>
    </r>
    <r>
      <rPr>
        <sz val="11"/>
        <rFont val="新細明體"/>
        <family val="1"/>
        <charset val="136"/>
      </rPr>
      <t>、李暐、劉虹、</t>
    </r>
    <r>
      <rPr>
        <sz val="11"/>
        <rFont val="Arial"/>
        <family val="2"/>
      </rPr>
      <t>Vincent Fantauzzo</t>
    </r>
    <r>
      <rPr>
        <sz val="11"/>
        <rFont val="新細明體"/>
        <family val="1"/>
        <charset val="136"/>
      </rPr>
      <t>、又一山人</t>
    </r>
    <r>
      <rPr>
        <sz val="11"/>
        <rFont val="Arial"/>
        <family val="2"/>
      </rPr>
      <t xml:space="preserve"> (</t>
    </r>
    <r>
      <rPr>
        <sz val="11"/>
        <rFont val="新細明體"/>
        <family val="1"/>
        <charset val="136"/>
      </rPr>
      <t>黃炳培</t>
    </r>
    <r>
      <rPr>
        <sz val="11"/>
        <rFont val="Arial"/>
        <family val="2"/>
      </rPr>
      <t>)</t>
    </r>
    <r>
      <rPr>
        <sz val="11"/>
        <rFont val="新細明體"/>
        <family val="1"/>
        <charset val="136"/>
      </rPr>
      <t>、</t>
    </r>
    <r>
      <rPr>
        <sz val="11"/>
        <rFont val="Arial"/>
        <family val="2"/>
      </rPr>
      <t>Leang Seckon</t>
    </r>
    <r>
      <rPr>
        <sz val="11"/>
        <rFont val="新細明體"/>
        <family val="1"/>
        <charset val="136"/>
      </rPr>
      <t>、</t>
    </r>
    <r>
      <rPr>
        <sz val="11"/>
        <rFont val="Arial"/>
        <family val="2"/>
      </rPr>
      <t>William Furniss</t>
    </r>
    <r>
      <rPr>
        <sz val="11"/>
        <rFont val="新細明體"/>
        <family val="1"/>
        <charset val="136"/>
      </rPr>
      <t>、</t>
    </r>
    <r>
      <rPr>
        <sz val="11"/>
        <rFont val="Arial"/>
        <family val="2"/>
      </rPr>
      <t>Dinh Q. L?</t>
    </r>
    <r>
      <rPr>
        <sz val="11"/>
        <rFont val="新細明體"/>
        <family val="1"/>
        <charset val="136"/>
      </rPr>
      <t>、</t>
    </r>
    <r>
      <rPr>
        <sz val="11"/>
        <rFont val="Arial"/>
        <family val="2"/>
      </rPr>
      <t>Map Office</t>
    </r>
    <r>
      <rPr>
        <sz val="11"/>
        <rFont val="新細明體"/>
        <family val="1"/>
        <charset val="136"/>
      </rPr>
      <t>、</t>
    </r>
    <r>
      <rPr>
        <sz val="11"/>
        <rFont val="Arial"/>
        <family val="2"/>
      </rPr>
      <t>Chan Dany</t>
    </r>
  </si>
  <si>
    <t>10110532</t>
  </si>
  <si>
    <t>"Accessibility and Social Inclusion" Photo Exhibition</t>
    <phoneticPr fontId="0" type="noConversion"/>
  </si>
  <si>
    <r>
      <rPr>
        <sz val="11"/>
        <rFont val="新細明體"/>
        <family val="1"/>
        <charset val="136"/>
      </rPr>
      <t>「無障礙共融社會」攝影展</t>
    </r>
  </si>
  <si>
    <t>The Hong Kong Society for Rehabilitation, The Photographic Society of Hong Kong, Arts with the Disabled Association Hong Kong</t>
  </si>
  <si>
    <r>
      <rPr>
        <sz val="11"/>
        <rFont val="新細明體"/>
        <family val="1"/>
        <charset val="136"/>
      </rPr>
      <t>香港復康會、香港攝影學會、香港展能藝術會</t>
    </r>
  </si>
  <si>
    <t>10110533</t>
  </si>
  <si>
    <t>Fine Art Asia 2010 Hong Kong International Art and Antiques Fair</t>
    <phoneticPr fontId="0" type="noConversion"/>
  </si>
  <si>
    <t>Art &amp; Antique International Fair LTD</t>
  </si>
  <si>
    <t>10110534</t>
  </si>
  <si>
    <t>Inspiration Hall, Hong Kong Convention and Exhibition Centre</t>
  </si>
  <si>
    <t>Exhibition / INK and DESIGN</t>
    <phoneticPr fontId="0" type="noConversion"/>
  </si>
  <si>
    <r>
      <rPr>
        <sz val="11"/>
        <rFont val="新細明體"/>
        <family val="1"/>
        <charset val="136"/>
      </rPr>
      <t>海報及創作展覽</t>
    </r>
    <r>
      <rPr>
        <sz val="11"/>
        <rFont val="Arial"/>
        <family val="2"/>
      </rPr>
      <t xml:space="preserve"> / </t>
    </r>
    <r>
      <rPr>
        <sz val="11"/>
        <rFont val="新細明體"/>
        <family val="1"/>
        <charset val="136"/>
      </rPr>
      <t>書法‧設計</t>
    </r>
  </si>
  <si>
    <t>Amy Chow, Dr. Kan Tai-keung (Hong Kong), Katsumi Asaba (Japan), Chen Jun-liang (Taipei), Han Jia0ying (Shenzhen)</t>
  </si>
  <si>
    <r>
      <rPr>
        <sz val="11"/>
        <rFont val="新細明體"/>
        <family val="1"/>
        <charset val="136"/>
      </rPr>
      <t>周婉美</t>
    </r>
    <r>
      <rPr>
        <sz val="11"/>
        <rFont val="Arial"/>
        <family val="2"/>
      </rPr>
      <t xml:space="preserve">, </t>
    </r>
    <r>
      <rPr>
        <sz val="11"/>
        <rFont val="新細明體"/>
        <family val="1"/>
        <charset val="136"/>
      </rPr>
      <t>靳埭強教授</t>
    </r>
    <r>
      <rPr>
        <sz val="11"/>
        <rFont val="Arial"/>
        <family val="2"/>
      </rPr>
      <t xml:space="preserve"> (</t>
    </r>
    <r>
      <rPr>
        <sz val="11"/>
        <rFont val="新細明體"/>
        <family val="1"/>
        <charset val="136"/>
      </rPr>
      <t>香港</t>
    </r>
    <r>
      <rPr>
        <sz val="11"/>
        <rFont val="Arial"/>
        <family val="2"/>
      </rPr>
      <t xml:space="preserve">), </t>
    </r>
    <r>
      <rPr>
        <sz val="11"/>
        <rFont val="新細明體"/>
        <family val="1"/>
        <charset val="136"/>
      </rPr>
      <t>淺葉克已</t>
    </r>
    <r>
      <rPr>
        <sz val="11"/>
        <rFont val="Arial"/>
        <family val="2"/>
      </rPr>
      <t xml:space="preserve"> (</t>
    </r>
    <r>
      <rPr>
        <sz val="11"/>
        <rFont val="新細明體"/>
        <family val="1"/>
        <charset val="136"/>
      </rPr>
      <t>日本</t>
    </r>
    <r>
      <rPr>
        <sz val="11"/>
        <rFont val="Arial"/>
        <family val="2"/>
      </rPr>
      <t xml:space="preserve">), </t>
    </r>
    <r>
      <rPr>
        <sz val="11"/>
        <rFont val="新細明體"/>
        <family val="1"/>
        <charset val="136"/>
      </rPr>
      <t>陳俊良</t>
    </r>
    <r>
      <rPr>
        <sz val="11"/>
        <rFont val="Arial"/>
        <family val="2"/>
      </rPr>
      <t xml:space="preserve"> (</t>
    </r>
    <r>
      <rPr>
        <sz val="11"/>
        <rFont val="新細明體"/>
        <family val="1"/>
        <charset val="136"/>
      </rPr>
      <t>台北</t>
    </r>
    <r>
      <rPr>
        <sz val="11"/>
        <rFont val="Arial"/>
        <family val="2"/>
      </rPr>
      <t xml:space="preserve">), </t>
    </r>
    <r>
      <rPr>
        <sz val="11"/>
        <rFont val="新細明體"/>
        <family val="1"/>
        <charset val="136"/>
      </rPr>
      <t>韓家英</t>
    </r>
    <r>
      <rPr>
        <sz val="11"/>
        <rFont val="Arial"/>
        <family val="2"/>
      </rPr>
      <t xml:space="preserve"> (</t>
    </r>
    <r>
      <rPr>
        <sz val="11"/>
        <rFont val="新細明體"/>
        <family val="1"/>
        <charset val="136"/>
      </rPr>
      <t>深圳</t>
    </r>
    <r>
      <rPr>
        <sz val="11"/>
        <rFont val="Arial"/>
        <family val="2"/>
      </rPr>
      <t>)</t>
    </r>
  </si>
  <si>
    <t>10110535</t>
  </si>
  <si>
    <t>Fabrication</t>
    <phoneticPr fontId="0" type="noConversion"/>
  </si>
  <si>
    <r>
      <rPr>
        <sz val="11"/>
        <rFont val="新細明體"/>
        <family val="1"/>
        <charset val="136"/>
      </rPr>
      <t>制造</t>
    </r>
  </si>
  <si>
    <t>Guo Wei</t>
  </si>
  <si>
    <r>
      <rPr>
        <sz val="11"/>
        <rFont val="新細明體"/>
        <family val="1"/>
        <charset val="136"/>
      </rPr>
      <t>郭偉</t>
    </r>
  </si>
  <si>
    <t>10110536</t>
  </si>
  <si>
    <t>Shopping——I</t>
    <phoneticPr fontId="0" type="noConversion"/>
  </si>
  <si>
    <r>
      <rPr>
        <sz val="11"/>
        <rFont val="新細明體"/>
        <family val="1"/>
        <charset val="136"/>
      </rPr>
      <t>血拼</t>
    </r>
  </si>
  <si>
    <t>UNMASK</t>
  </si>
  <si>
    <t>10110539</t>
  </si>
  <si>
    <t>Transition</t>
  </si>
  <si>
    <t>Frank Burbach</t>
  </si>
  <si>
    <t>10110540</t>
  </si>
  <si>
    <t>Tokyo Compression Exhibition</t>
    <phoneticPr fontId="0" type="noConversion"/>
  </si>
  <si>
    <t>Tokyo Compression Exhibition</t>
  </si>
  <si>
    <t>10110541</t>
  </si>
  <si>
    <t>Tempestade/ Unwetter/ Tempest</t>
    <phoneticPr fontId="0" type="noConversion"/>
  </si>
  <si>
    <t>Tempestade/ Unwetter/ Tempest</t>
  </si>
  <si>
    <t>?Alfons Hug</t>
  </si>
  <si>
    <t>Guido van der Werve (Holland), Alexander Nikolaev (Usbekistan), Simon Faithfull (England), Reynold Reynolds (USA), Eugenio Ampudia (Spanien), Michael Sailstorfer/J?rgen Heinert (Deutschland), George Osodi (Nigeria), Laura Glusman (Argentinien), Thomas Mul</t>
  </si>
  <si>
    <t>10110543</t>
  </si>
  <si>
    <t>Hong Kong, Benevolent City: Tung Wah and the Growth of Chinese Communities</t>
    <phoneticPr fontId="0" type="noConversion"/>
  </si>
  <si>
    <r>
      <rPr>
        <sz val="11"/>
        <rFont val="新細明體"/>
        <family val="1"/>
        <charset val="136"/>
      </rPr>
      <t>香江有情：東華三院與華人社會</t>
    </r>
  </si>
  <si>
    <t>The Leisure and Cultural Services Department; Tung Wah Group of Hospitals</t>
  </si>
  <si>
    <r>
      <rPr>
        <sz val="11"/>
        <rFont val="新細明體"/>
        <family val="1"/>
        <charset val="136"/>
      </rPr>
      <t>康樂及文化事務署、東華三院</t>
    </r>
  </si>
  <si>
    <t>Co-organized by the Hong Kong Museum of History and the Tung Wah Museum</t>
  </si>
  <si>
    <r>
      <rPr>
        <sz val="11"/>
        <rFont val="新細明體"/>
        <family val="1"/>
        <charset val="136"/>
      </rPr>
      <t>香港歷史博物館與東華三院文物館籌劃</t>
    </r>
  </si>
  <si>
    <t>10110544</t>
  </si>
  <si>
    <t>1/F Lobby, Hong Kong Museum of History</t>
  </si>
  <si>
    <r>
      <rPr>
        <sz val="11"/>
        <rFont val="新細明體"/>
        <family val="1"/>
        <charset val="136"/>
      </rPr>
      <t>香港歷史博物館</t>
    </r>
    <r>
      <rPr>
        <sz val="11"/>
        <rFont val="Arial"/>
        <family val="2"/>
      </rPr>
      <t>(</t>
    </r>
    <r>
      <rPr>
        <sz val="11"/>
        <rFont val="新細明體"/>
        <family val="1"/>
        <charset val="136"/>
      </rPr>
      <t>一樓大堂</t>
    </r>
    <r>
      <rPr>
        <sz val="11"/>
        <rFont val="Arial"/>
        <family val="2"/>
      </rPr>
      <t>)</t>
    </r>
  </si>
  <si>
    <t>Memories We Share: Hong Kong in the 1960s and 1970s</t>
    <phoneticPr fontId="0" type="noConversion"/>
  </si>
  <si>
    <r>
      <rPr>
        <sz val="11"/>
        <rFont val="新細明體"/>
        <family val="1"/>
        <charset val="136"/>
      </rPr>
      <t>一起走過的日子：六、七十年代香港社會</t>
    </r>
  </si>
  <si>
    <t>10110545</t>
  </si>
  <si>
    <t>Witness of Time: Photos of Central and Western District in the 1970s</t>
    <phoneticPr fontId="0" type="noConversion"/>
  </si>
  <si>
    <r>
      <rPr>
        <sz val="11"/>
        <rFont val="新細明體"/>
        <family val="1"/>
        <charset val="136"/>
      </rPr>
      <t>時光流轉：</t>
    </r>
    <r>
      <rPr>
        <sz val="11"/>
        <rFont val="Arial"/>
        <family val="2"/>
      </rPr>
      <t>1970</t>
    </r>
    <r>
      <rPr>
        <sz val="11"/>
        <rFont val="新細明體"/>
        <family val="1"/>
        <charset val="136"/>
      </rPr>
      <t>年代中西區照片</t>
    </r>
  </si>
  <si>
    <t>Hong Kong Museum of History; Royal Asiatic Society (Hong Kong Branch)</t>
  </si>
  <si>
    <r>
      <rPr>
        <sz val="11"/>
        <rFont val="新細明體"/>
        <family val="1"/>
        <charset val="136"/>
      </rPr>
      <t>香港歷史博物館、皇家亞洲學會</t>
    </r>
    <r>
      <rPr>
        <sz val="11"/>
        <rFont val="Arial"/>
        <family val="2"/>
      </rPr>
      <t>(</t>
    </r>
    <r>
      <rPr>
        <sz val="11"/>
        <rFont val="新細明體"/>
        <family val="1"/>
        <charset val="136"/>
      </rPr>
      <t>香港分會</t>
    </r>
    <r>
      <rPr>
        <sz val="11"/>
        <rFont val="Arial"/>
        <family val="2"/>
      </rPr>
      <t>)</t>
    </r>
  </si>
  <si>
    <t>10110546</t>
  </si>
  <si>
    <t>Special Exhibition Gallery, Hong Kong Museum of History</t>
  </si>
  <si>
    <r>
      <rPr>
        <sz val="11"/>
        <rFont val="新細明體"/>
        <family val="1"/>
        <charset val="136"/>
      </rPr>
      <t>香港歷史博物館</t>
    </r>
    <r>
      <rPr>
        <sz val="11"/>
        <rFont val="Arial"/>
        <family val="2"/>
      </rPr>
      <t>(</t>
    </r>
    <r>
      <rPr>
        <sz val="11"/>
        <rFont val="新細明體"/>
        <family val="1"/>
        <charset val="136"/>
      </rPr>
      <t>專題展覽廳</t>
    </r>
    <r>
      <rPr>
        <sz val="11"/>
        <rFont val="Arial"/>
        <family val="2"/>
      </rPr>
      <t>)</t>
    </r>
  </si>
  <si>
    <t>Legends of Luxury and Elegance: Lifestyles of the Han Nobility</t>
    <phoneticPr fontId="0" type="noConversion"/>
  </si>
  <si>
    <r>
      <rPr>
        <sz val="11"/>
        <rFont val="新細明體"/>
        <family val="1"/>
        <charset val="136"/>
      </rPr>
      <t>雍雅華章：漢代貴族生活</t>
    </r>
  </si>
  <si>
    <t>The Leisure and Cultural Services Department, Hong Kong; Hunan Provincial Museum</t>
  </si>
  <si>
    <r>
      <rPr>
        <sz val="11"/>
        <rFont val="新細明體"/>
        <family val="1"/>
        <charset val="136"/>
      </rPr>
      <t>香港康樂及文化事務署、湖南省博物館</t>
    </r>
  </si>
  <si>
    <t>Organized by the Hong Kong Museum of History</t>
  </si>
  <si>
    <r>
      <rPr>
        <sz val="11"/>
        <rFont val="新細明體"/>
        <family val="1"/>
        <charset val="136"/>
      </rPr>
      <t>香港歷史博物館籌劃</t>
    </r>
  </si>
  <si>
    <t>10110547</t>
  </si>
  <si>
    <t>The Evergreen Classic – Transformation of the Qipao</t>
    <phoneticPr fontId="0" type="noConversion"/>
  </si>
  <si>
    <r>
      <rPr>
        <sz val="11"/>
        <rFont val="新細明體"/>
        <family val="1"/>
        <charset val="136"/>
      </rPr>
      <t>歷久常新</t>
    </r>
    <r>
      <rPr>
        <sz val="11"/>
        <rFont val="Arial"/>
        <family val="2"/>
      </rPr>
      <t xml:space="preserve"> — </t>
    </r>
    <r>
      <rPr>
        <sz val="11"/>
        <rFont val="新細明體"/>
        <family val="1"/>
        <charset val="136"/>
      </rPr>
      <t>旗袍的變奏</t>
    </r>
  </si>
  <si>
    <t>The Leisure and Cultural Services Department; Institute of Textiles &amp; Clothing, The Hong Kong Polytechnic University</t>
  </si>
  <si>
    <r>
      <rPr>
        <sz val="11"/>
        <rFont val="新細明體"/>
        <family val="1"/>
        <charset val="136"/>
      </rPr>
      <t>康樂及文化事務署、香港理工大學紡織及製衣學系</t>
    </r>
  </si>
  <si>
    <t>10110548</t>
  </si>
  <si>
    <t>Made in Wetland: Exhibition</t>
    <phoneticPr fontId="0" type="noConversion"/>
  </si>
  <si>
    <r>
      <rPr>
        <sz val="11"/>
        <rFont val="新細明體"/>
        <family val="1"/>
        <charset val="136"/>
      </rPr>
      <t>「濕地製造」展覽</t>
    </r>
  </si>
  <si>
    <t>Participants of Made in Wetland Workshops</t>
  </si>
  <si>
    <r>
      <rPr>
        <sz val="11"/>
        <rFont val="新細明體"/>
        <family val="1"/>
        <charset val="136"/>
      </rPr>
      <t>濕地製造工作坊之參展者</t>
    </r>
  </si>
  <si>
    <t>10110549</t>
  </si>
  <si>
    <t>Art Available to All (AATA) : Popping Up</t>
    <phoneticPr fontId="0" type="noConversion"/>
  </si>
  <si>
    <t>Art Available to All (AATA) : Popping Up</t>
  </si>
  <si>
    <t>Movana Chen, Eastman Cheng, Hanison Lau, Esther Yip</t>
  </si>
  <si>
    <r>
      <rPr>
        <sz val="11"/>
        <rFont val="新細明體"/>
        <family val="1"/>
        <charset val="136"/>
      </rPr>
      <t>陳麗雲</t>
    </r>
    <r>
      <rPr>
        <sz val="11"/>
        <rFont val="Arial"/>
        <family val="2"/>
      </rPr>
      <t xml:space="preserve">, </t>
    </r>
    <r>
      <rPr>
        <sz val="11"/>
        <rFont val="新細明體"/>
        <family val="1"/>
        <charset val="136"/>
      </rPr>
      <t>鄭淑宜</t>
    </r>
    <r>
      <rPr>
        <sz val="11"/>
        <rFont val="Arial"/>
        <family val="2"/>
      </rPr>
      <t xml:space="preserve">, </t>
    </r>
    <r>
      <rPr>
        <sz val="11"/>
        <rFont val="新細明體"/>
        <family val="1"/>
        <charset val="136"/>
      </rPr>
      <t>劉學成</t>
    </r>
    <r>
      <rPr>
        <sz val="11"/>
        <rFont val="Arial"/>
        <family val="2"/>
      </rPr>
      <t xml:space="preserve">, </t>
    </r>
    <r>
      <rPr>
        <sz val="11"/>
        <rFont val="新細明體"/>
        <family val="1"/>
        <charset val="136"/>
      </rPr>
      <t>葉麗雯</t>
    </r>
  </si>
  <si>
    <t>Workshop Plans</t>
  </si>
  <si>
    <r>
      <rPr>
        <sz val="11"/>
        <rFont val="新細明體"/>
        <family val="1"/>
        <charset val="136"/>
      </rPr>
      <t>工作坊計劃</t>
    </r>
  </si>
  <si>
    <t>10110550</t>
  </si>
  <si>
    <t>Public lavatories on the LB, UB, 3, 4, 5 of Hong Kong Arts Centre</t>
  </si>
  <si>
    <r>
      <rPr>
        <sz val="11"/>
        <rFont val="新細明體"/>
        <family val="1"/>
        <charset val="136"/>
      </rPr>
      <t>香港藝術中心</t>
    </r>
    <r>
      <rPr>
        <sz val="11"/>
        <rFont val="Arial"/>
        <family val="2"/>
      </rPr>
      <t>LB</t>
    </r>
    <r>
      <rPr>
        <sz val="11"/>
        <rFont val="新細明體"/>
        <family val="1"/>
        <charset val="136"/>
      </rPr>
      <t>、</t>
    </r>
    <r>
      <rPr>
        <sz val="11"/>
        <rFont val="Arial"/>
        <family val="2"/>
      </rPr>
      <t>UB</t>
    </r>
    <r>
      <rPr>
        <sz val="11"/>
        <rFont val="新細明體"/>
        <family val="1"/>
        <charset val="136"/>
      </rPr>
      <t>及</t>
    </r>
    <r>
      <rPr>
        <sz val="11"/>
        <rFont val="Arial"/>
        <family val="2"/>
      </rPr>
      <t>3</t>
    </r>
    <r>
      <rPr>
        <sz val="11"/>
        <rFont val="新細明體"/>
        <family val="1"/>
        <charset val="136"/>
      </rPr>
      <t>至</t>
    </r>
    <r>
      <rPr>
        <sz val="11"/>
        <rFont val="Arial"/>
        <family val="2"/>
      </rPr>
      <t>5</t>
    </r>
    <r>
      <rPr>
        <sz val="11"/>
        <rFont val="新細明體"/>
        <family val="1"/>
        <charset val="136"/>
      </rPr>
      <t>樓訪客廁所</t>
    </r>
  </si>
  <si>
    <t>Arty Privy – Hong Kong Arts Centre 30th Anniversary Designer Toilet Series</t>
    <phoneticPr fontId="0" type="noConversion"/>
  </si>
  <si>
    <r>
      <rPr>
        <sz val="11"/>
        <rFont val="新細明體"/>
        <family val="1"/>
        <charset val="136"/>
      </rPr>
      <t>香港藝術中心三十週年設計師廁所系列</t>
    </r>
  </si>
  <si>
    <r>
      <t>Arty Privy – Hong Kong Arts Centre 30th Anniversary Designer Toilet Series</t>
    </r>
    <r>
      <rPr>
        <sz val="11"/>
        <rFont val="新細明體"/>
        <family val="1"/>
        <charset val="136"/>
      </rPr>
      <t>」由</t>
    </r>
    <r>
      <rPr>
        <sz val="11"/>
        <rFont val="Arial"/>
        <family val="2"/>
      </rPr>
      <t>Anderson Lee</t>
    </r>
    <r>
      <rPr>
        <sz val="11"/>
        <rFont val="新細明體"/>
        <family val="1"/>
        <charset val="136"/>
      </rPr>
      <t>、</t>
    </r>
    <r>
      <rPr>
        <sz val="11"/>
        <rFont val="Arial"/>
        <family val="2"/>
      </rPr>
      <t>Derrick Tsang</t>
    </r>
    <r>
      <rPr>
        <sz val="11"/>
        <rFont val="新細明體"/>
        <family val="1"/>
        <charset val="136"/>
      </rPr>
      <t>、</t>
    </r>
    <r>
      <rPr>
        <sz val="11"/>
        <rFont val="Arial"/>
        <family val="2"/>
      </rPr>
      <t>Julia Lau</t>
    </r>
    <r>
      <rPr>
        <sz val="11"/>
        <rFont val="新細明體"/>
        <family val="1"/>
        <charset val="136"/>
      </rPr>
      <t>、</t>
    </r>
    <r>
      <rPr>
        <sz val="11"/>
        <rFont val="Arial"/>
        <family val="2"/>
      </rPr>
      <t>Ida Sze &amp;Billy Chan</t>
    </r>
    <r>
      <rPr>
        <sz val="11"/>
        <rFont val="新細明體"/>
        <family val="1"/>
        <charset val="136"/>
      </rPr>
      <t>、</t>
    </r>
    <r>
      <rPr>
        <sz val="11"/>
        <rFont val="Arial"/>
        <family val="2"/>
      </rPr>
      <t>Bernard Chang</t>
    </r>
  </si>
  <si>
    <t>10110551</t>
  </si>
  <si>
    <r>
      <rPr>
        <sz val="11"/>
        <rFont val="新細明體"/>
        <family val="1"/>
        <charset val="136"/>
      </rPr>
      <t>香港藝術中心二樓至三樓賽馬會展廊</t>
    </r>
  </si>
  <si>
    <r>
      <rPr>
        <sz val="11"/>
        <rFont val="新細明體"/>
        <family val="1"/>
        <charset val="136"/>
      </rPr>
      <t>向西之行，向艾拉‧瑪雅爾致敬</t>
    </r>
  </si>
  <si>
    <t>Pascale Kramer (writrer), Sabine Weiss (photographer), David Collin (author-producer), Eric Dessert (photographer), Corinne Debaine-Francfort (archaeologist), Michele Lesbre (writer), Shu Cai (poet), Ji Dahai (painter), Li Xueliang (photographer) and Shen</t>
  </si>
  <si>
    <r>
      <rPr>
        <sz val="11"/>
        <rFont val="新細明體"/>
        <family val="1"/>
        <charset val="136"/>
      </rPr>
      <t>帕斯卡爾‧克拉梅（作家）、薩比娜‧韋斯（攝影家）、大偉‧科蘭（作家、製片人）、埃里克‧德塞爾（攝影師）、克麗娜‧德貝納‧德朗費爾（考古學家）、米歇爾‧萊斯布爾（作家）、樹才（詩人）、季大海（畫家）、李學亮（攝影家）和沈葦（作家）</t>
    </r>
  </si>
  <si>
    <t>10110552</t>
  </si>
  <si>
    <t>The Next Station…</t>
    <phoneticPr fontId="0" type="noConversion"/>
  </si>
  <si>
    <r>
      <rPr>
        <sz val="11"/>
        <rFont val="新細明體"/>
        <family val="1"/>
        <charset val="136"/>
      </rPr>
      <t>下一站</t>
    </r>
    <r>
      <rPr>
        <sz val="11"/>
        <rFont val="Arial"/>
        <family val="2"/>
      </rPr>
      <t>……</t>
    </r>
  </si>
  <si>
    <t>Lee Suet-ying</t>
  </si>
  <si>
    <r>
      <rPr>
        <sz val="11"/>
        <rFont val="新細明體"/>
        <family val="1"/>
        <charset val="136"/>
      </rPr>
      <t>李雪盈</t>
    </r>
  </si>
  <si>
    <t>Chris Chan, Cheng Chi-ming, Luke Ching, Alice Choi, Ho Siu-kee, Jimmy Keung, Carol Lee, Iris Lee, Lee Suet-ying, Lucille Lo, Ivy Ma, Grace Tang, Laurence Tse, Sara Tse, Fiona Wong, Leo Wong</t>
  </si>
  <si>
    <r>
      <rPr>
        <sz val="11"/>
        <rFont val="新細明體"/>
        <family val="1"/>
        <charset val="136"/>
      </rPr>
      <t>陳錦成、鄭志明、程展緯、蔡穎思、何兆基、姜志名、李美娟、李慧冰、李雪盈、盧玉燕、馬</t>
    </r>
    <r>
      <rPr>
        <sz val="11"/>
        <rFont val="Arial"/>
        <family val="2"/>
      </rPr>
      <t>?</t>
    </r>
    <r>
      <rPr>
        <sz val="11"/>
        <rFont val="新細明體"/>
        <family val="1"/>
        <charset val="136"/>
      </rPr>
      <t>珠、鄧凝梅、謝諾麟、謝淑婷、黃麗貞、黃振欽</t>
    </r>
  </si>
  <si>
    <t>10110553</t>
  </si>
  <si>
    <t>2/F-3/F Jockey Club Atrium, Hong Kong Arts Centre</t>
  </si>
  <si>
    <r>
      <rPr>
        <sz val="11"/>
        <rFont val="新細明體"/>
        <family val="1"/>
        <charset val="136"/>
      </rPr>
      <t>香港藝術中心二樓至三樓賽馬會藝廊</t>
    </r>
  </si>
  <si>
    <t>Drift City 10 Years (2000-2010)</t>
    <phoneticPr fontId="0" type="noConversion"/>
  </si>
  <si>
    <r>
      <rPr>
        <sz val="11"/>
        <rFont val="新細明體"/>
        <family val="1"/>
        <charset val="136"/>
      </rPr>
      <t>游離都市十年</t>
    </r>
    <r>
      <rPr>
        <sz val="11"/>
        <rFont val="Arial"/>
        <family val="2"/>
      </rPr>
      <t>(2000-2010)</t>
    </r>
  </si>
  <si>
    <t>Object Factory, Hong Kong Arts Centre</t>
  </si>
  <si>
    <r>
      <rPr>
        <sz val="11"/>
        <rFont val="新細明體"/>
        <family val="1"/>
        <charset val="136"/>
      </rPr>
      <t>物件工場、香港藝術中心</t>
    </r>
  </si>
  <si>
    <t>10110554</t>
  </si>
  <si>
    <t>3/F, Hong Kong Arts Centre</t>
  </si>
  <si>
    <r>
      <rPr>
        <sz val="11"/>
        <rFont val="新細明體"/>
        <family val="1"/>
        <charset val="136"/>
      </rPr>
      <t>香港藝術中心三樓</t>
    </r>
  </si>
  <si>
    <t>Taking Off</t>
    <phoneticPr fontId="0" type="noConversion"/>
  </si>
  <si>
    <r>
      <rPr>
        <sz val="11"/>
        <rFont val="新細明體"/>
        <family val="1"/>
        <charset val="136"/>
      </rPr>
      <t>起飛</t>
    </r>
  </si>
  <si>
    <t>Cultural and Leisure Services Committee of Wan Chai District Council, Hong Kong Arts Centre, Public Art Hong Kong</t>
  </si>
  <si>
    <r>
      <rPr>
        <sz val="11"/>
        <rFont val="新細明體"/>
        <family val="1"/>
        <charset val="136"/>
      </rPr>
      <t>灣仔區議會屬下文化及康體事務委員會、香港藝術中心、香港公共藝術</t>
    </r>
  </si>
  <si>
    <t>Jim Chan</t>
  </si>
  <si>
    <r>
      <rPr>
        <sz val="11"/>
        <rFont val="新細明體"/>
        <family val="1"/>
        <charset val="136"/>
      </rPr>
      <t>陳展程</t>
    </r>
  </si>
  <si>
    <t>10110555</t>
  </si>
  <si>
    <t>Hong Kong Photo Festival 2010: Four Dimensions-Contemporary Photography from China, Hong Kong, Taiwan &amp; Macau</t>
    <phoneticPr fontId="0" type="noConversion"/>
  </si>
  <si>
    <r>
      <rPr>
        <sz val="11"/>
        <rFont val="新細明體"/>
        <family val="1"/>
        <charset val="136"/>
      </rPr>
      <t>香港攝影節</t>
    </r>
    <r>
      <rPr>
        <sz val="11"/>
        <rFont val="Arial"/>
        <family val="2"/>
      </rPr>
      <t xml:space="preserve"> 2010 </t>
    </r>
    <r>
      <rPr>
        <sz val="11"/>
        <rFont val="新細明體"/>
        <family val="1"/>
        <charset val="136"/>
      </rPr>
      <t>﹣四度空間</t>
    </r>
    <r>
      <rPr>
        <sz val="11"/>
        <rFont val="Arial"/>
        <family val="2"/>
      </rPr>
      <t xml:space="preserve"> </t>
    </r>
    <r>
      <rPr>
        <sz val="11"/>
        <rFont val="新細明體"/>
        <family val="1"/>
        <charset val="136"/>
      </rPr>
      <t>﹣兩岸四地當代攝影展</t>
    </r>
  </si>
  <si>
    <t>Hong Kong Photographic Culture Association, Hong Kong Arts Centre</t>
  </si>
  <si>
    <r>
      <rPr>
        <sz val="11"/>
        <rFont val="新細明體"/>
        <family val="1"/>
        <charset val="136"/>
      </rPr>
      <t>香港攝影文化協會、香港藝術中心</t>
    </r>
  </si>
  <si>
    <t>Joseph Fung; Chou Ching-hui; Li Mei</t>
  </si>
  <si>
    <r>
      <rPr>
        <sz val="11"/>
        <rFont val="新細明體"/>
        <family val="1"/>
        <charset val="136"/>
      </rPr>
      <t>馮漢紀、周慶輝、李媚</t>
    </r>
  </si>
  <si>
    <t>Luo Dan, Fu Yu, Zhuang Hui, Sun Tao, Xian Yun Qian, Aniu, Wei Bi, Yam Ming, etc. ( Mainland China); Jolans Fung , Chun Wai, Wong Tin-chee, ShiMa11, Yeung Chui-yee, Wong Suk-ki, Tsang Kim-wa, Tse Kin-wah Galen, etc. (Hong Kong &amp; Macau); Wu Tien Chang, Chou</t>
  </si>
  <si>
    <r>
      <rPr>
        <sz val="11"/>
        <rFont val="新細明體"/>
        <family val="1"/>
        <charset val="136"/>
      </rPr>
      <t>駱丹、付羽、莊輝、孫濤、</t>
    </r>
    <r>
      <rPr>
        <sz val="11"/>
        <rFont val="Arial"/>
        <family val="2"/>
      </rPr>
      <t>?</t>
    </r>
    <r>
      <rPr>
        <sz val="11"/>
        <rFont val="新細明體"/>
        <family val="1"/>
        <charset val="136"/>
      </rPr>
      <t>雲強、亞牛、魏壁、嚴明等（中國內地）；馮祺、秦偉、黃天賜、司馬十一、楊翠儀、黃淑琪等（香港及澳門）；吳天章、周慶輝、陳界仁、林玉婷、陳宛伶、鍾順龍、陳伯義、謝健華、曾劍華等（台灣）</t>
    </r>
  </si>
  <si>
    <t>10110556</t>
  </si>
  <si>
    <t>Pao Galleries, Hong Kong Art Centre</t>
  </si>
  <si>
    <t>Angel with a Mission Guangi</t>
    <phoneticPr fontId="0" type="noConversion"/>
  </si>
  <si>
    <r>
      <rPr>
        <sz val="11"/>
        <rFont val="新細明體"/>
        <family val="1"/>
        <charset val="136"/>
      </rPr>
      <t>飛天使者廣慈作品</t>
    </r>
  </si>
  <si>
    <t>X+Q Sculpture Studio</t>
  </si>
  <si>
    <r>
      <rPr>
        <sz val="11"/>
        <rFont val="新細明體"/>
        <family val="1"/>
        <charset val="136"/>
      </rPr>
      <t>向京</t>
    </r>
    <r>
      <rPr>
        <sz val="11"/>
        <rFont val="Arial"/>
        <family val="2"/>
      </rPr>
      <t>+</t>
    </r>
    <r>
      <rPr>
        <sz val="11"/>
        <rFont val="新細明體"/>
        <family val="1"/>
        <charset val="136"/>
      </rPr>
      <t>廣慈雕塑工作室</t>
    </r>
  </si>
  <si>
    <t>Qu Guangci</t>
  </si>
  <si>
    <t>10110557</t>
  </si>
  <si>
    <t>This Way Up—Bachelor of Arts (Fine Art) Graduation Exhibition 2010</t>
    <phoneticPr fontId="0" type="noConversion"/>
  </si>
  <si>
    <r>
      <rPr>
        <sz val="11"/>
        <rFont val="新細明體"/>
        <family val="1"/>
        <charset val="136"/>
      </rPr>
      <t>從此起</t>
    </r>
    <r>
      <rPr>
        <sz val="11"/>
        <rFont val="Arial"/>
        <family val="2"/>
      </rPr>
      <t xml:space="preserve"> - </t>
    </r>
    <r>
      <rPr>
        <sz val="11"/>
        <rFont val="新細明體"/>
        <family val="1"/>
        <charset val="136"/>
      </rPr>
      <t>藝術學士課程畢業展</t>
    </r>
    <r>
      <rPr>
        <sz val="11"/>
        <rFont val="Arial"/>
        <family val="2"/>
      </rPr>
      <t>2010</t>
    </r>
  </si>
  <si>
    <t>10110558</t>
  </si>
  <si>
    <t>Hong Kong Art School Art Fair’10</t>
    <phoneticPr fontId="0" type="noConversion"/>
  </si>
  <si>
    <r>
      <rPr>
        <sz val="11"/>
        <rFont val="新細明體"/>
        <family val="1"/>
        <charset val="136"/>
      </rPr>
      <t>香港藝術學院賣藝日</t>
    </r>
    <r>
      <rPr>
        <sz val="11"/>
        <rFont val="Arial"/>
        <family val="2"/>
      </rPr>
      <t>’10</t>
    </r>
  </si>
  <si>
    <t>Hong Kong Art School lecturers, students and alumni</t>
  </si>
  <si>
    <r>
      <rPr>
        <sz val="11"/>
        <rFont val="新細明體"/>
        <family val="1"/>
        <charset val="136"/>
      </rPr>
      <t>香港藝術學院師生校友</t>
    </r>
  </si>
  <si>
    <t>Exhibited artworks are for sale</t>
  </si>
  <si>
    <r>
      <rPr>
        <sz val="11"/>
        <rFont val="新細明體"/>
        <family val="1"/>
        <charset val="136"/>
      </rPr>
      <t>藝術作品展銷</t>
    </r>
  </si>
  <si>
    <t>10110559</t>
  </si>
  <si>
    <t>Pao Galleries, 4/F, Hong Kong Arts Centre</t>
  </si>
  <si>
    <t>Students Project Exhibition 2010?XHigher Diploma in Architectural Design and Technology, IVE (Tsing Yi) Department of Construction</t>
    <phoneticPr fontId="0" type="noConversion"/>
  </si>
  <si>
    <r>
      <rPr>
        <sz val="11"/>
        <rFont val="新細明體"/>
        <family val="1"/>
        <charset val="136"/>
      </rPr>
      <t>香港專業教育學院（青衣）建造工程系建築設計及科技高級文憑科</t>
    </r>
    <r>
      <rPr>
        <sz val="11"/>
        <rFont val="Arial"/>
        <family val="2"/>
      </rPr>
      <t xml:space="preserve">2010 </t>
    </r>
    <r>
      <rPr>
        <sz val="11"/>
        <rFont val="新細明體"/>
        <family val="1"/>
        <charset val="136"/>
      </rPr>
      <t>年度學生作品展</t>
    </r>
  </si>
  <si>
    <t>IVE (Tsing Yi) Department of Construction</t>
  </si>
  <si>
    <r>
      <rPr>
        <sz val="11"/>
        <rFont val="細明體"/>
        <family val="3"/>
        <charset val="136"/>
      </rPr>
      <t>香港專業教育學院（青衣分校）</t>
    </r>
  </si>
  <si>
    <t>Student of IVE (Tsing Yi) Department of Construction</t>
  </si>
  <si>
    <r>
      <rPr>
        <sz val="11"/>
        <rFont val="新細明體"/>
        <family val="1"/>
        <charset val="136"/>
      </rPr>
      <t>香港專業教育學院</t>
    </r>
    <r>
      <rPr>
        <sz val="11"/>
        <rFont val="Arial"/>
        <family val="2"/>
      </rPr>
      <t xml:space="preserve">( </t>
    </r>
    <r>
      <rPr>
        <sz val="11"/>
        <rFont val="新細明體"/>
        <family val="1"/>
        <charset val="136"/>
      </rPr>
      <t>青衣</t>
    </r>
    <r>
      <rPr>
        <sz val="11"/>
        <rFont val="Arial"/>
        <family val="2"/>
      </rPr>
      <t xml:space="preserve">) </t>
    </r>
    <r>
      <rPr>
        <sz val="11"/>
        <rFont val="新細明體"/>
        <family val="1"/>
        <charset val="136"/>
      </rPr>
      <t>建造工程系學生</t>
    </r>
  </si>
  <si>
    <t>10110560</t>
  </si>
  <si>
    <t>Student Project Exhibition 2010 Higher Diploma in Building Technology &amp; Interior Design</t>
    <phoneticPr fontId="0" type="noConversion"/>
  </si>
  <si>
    <r>
      <rPr>
        <sz val="11"/>
        <rFont val="新細明體"/>
        <family val="1"/>
        <charset val="136"/>
      </rPr>
      <t>建築科技及室內設計高級文憑作品展</t>
    </r>
    <r>
      <rPr>
        <sz val="11"/>
        <rFont val="Arial"/>
        <family val="2"/>
      </rPr>
      <t>2010</t>
    </r>
  </si>
  <si>
    <t>Hong Kong Institute of Vocational Education (Morrison Hill)</t>
  </si>
  <si>
    <r>
      <rPr>
        <sz val="11"/>
        <rFont val="新細明體"/>
        <family val="1"/>
        <charset val="136"/>
      </rPr>
      <t>香港專業教育學院（摩理臣山）建造工程系</t>
    </r>
  </si>
  <si>
    <t>Student of Hong Kong Institute of Vocational Education (Morrison Hill)</t>
  </si>
  <si>
    <t>10110561</t>
  </si>
  <si>
    <t>Legacy Mantle</t>
    <phoneticPr fontId="0" type="noConversion"/>
  </si>
  <si>
    <r>
      <rPr>
        <sz val="11"/>
        <rFont val="新細明體"/>
        <family val="1"/>
        <charset val="136"/>
      </rPr>
      <t>衣</t>
    </r>
    <r>
      <rPr>
        <sz val="11"/>
        <rFont val="Arial"/>
        <family val="2"/>
      </rPr>
      <t>?</t>
    </r>
  </si>
  <si>
    <t>10110562</t>
  </si>
  <si>
    <t>Popping Up: Revisiting the Relationship between 2D and 3</t>
    <phoneticPr fontId="0" type="noConversion"/>
  </si>
  <si>
    <t>Popping Up: Revisiting the Relationship between 2D and 3</t>
    <phoneticPr fontId="0" type="noConversion"/>
  </si>
  <si>
    <t>Fumio Nanjo</t>
  </si>
  <si>
    <r>
      <rPr>
        <sz val="11"/>
        <rFont val="新細明體"/>
        <family val="1"/>
        <charset val="136"/>
      </rPr>
      <t>南條史生</t>
    </r>
  </si>
  <si>
    <t>Patricia Eustaquio, Jordy Fu, Toyo Ito, Jane Lee, Lee Kit, Michael Lin, Lo Sing-chin, Putu Sutawijaya, Yuken Teruya, Tsang Kin-wah, Tony Wong, Wu Chi-tsung, Yin Xiuzhen</t>
  </si>
  <si>
    <r>
      <rPr>
        <sz val="11"/>
        <rFont val="新細明體"/>
        <family val="1"/>
        <charset val="136"/>
      </rPr>
      <t>帕特里夏．歐斯塔基奧、傅喬荻、伊東豐雄、李綾瑄、李傑、林明弘、盧聲前、普圖．蘇塔維加雅、照屋勇賢、曾建華、黃榮禧、吳季璁、尹秀珍</t>
    </r>
  </si>
  <si>
    <t xml:space="preserve"> Title Co-Sponsors: HSBC Private Bank, Van Cleef &amp; Arpels; Hotel Partner: Le Meridien Cyberport</t>
  </si>
  <si>
    <r>
      <rPr>
        <sz val="11"/>
        <rFont val="新細明體"/>
        <family val="1"/>
        <charset val="136"/>
      </rPr>
      <t>聯合贊助：</t>
    </r>
    <r>
      <rPr>
        <sz val="11"/>
        <rFont val="Arial"/>
        <family val="2"/>
      </rPr>
      <t>?</t>
    </r>
    <r>
      <rPr>
        <sz val="11"/>
        <rFont val="新細明體"/>
        <family val="1"/>
        <charset val="136"/>
      </rPr>
      <t>豐私人銀行，梵克雅寶；酒店贊助：數碼港艾美酒店</t>
    </r>
  </si>
  <si>
    <t>10110564</t>
  </si>
  <si>
    <r>
      <t>City</t>
    </r>
    <r>
      <rPr>
        <sz val="11"/>
        <rFont val="新細明體"/>
        <family val="1"/>
        <charset val="136"/>
      </rPr>
      <t>‧</t>
    </r>
    <r>
      <rPr>
        <sz val="11"/>
        <rFont val="Arial"/>
        <family val="2"/>
      </rPr>
      <t>Landscape</t>
    </r>
  </si>
  <si>
    <r>
      <rPr>
        <sz val="11"/>
        <rFont val="新細明體"/>
        <family val="1"/>
        <charset val="136"/>
      </rPr>
      <t>都市．風景</t>
    </r>
  </si>
  <si>
    <t>10110565</t>
  </si>
  <si>
    <t>Monument: Reproduction of Vitalization 2</t>
    <phoneticPr fontId="0" type="noConversion"/>
  </si>
  <si>
    <r>
      <rPr>
        <sz val="11"/>
        <rFont val="新細明體"/>
        <family val="1"/>
        <charset val="136"/>
      </rPr>
      <t>紀念碑：再造生命</t>
    </r>
    <r>
      <rPr>
        <sz val="11"/>
        <rFont val="Arial"/>
        <family val="2"/>
      </rPr>
      <t xml:space="preserve"> (</t>
    </r>
    <r>
      <rPr>
        <sz val="11"/>
        <rFont val="新細明體"/>
        <family val="1"/>
        <charset val="136"/>
      </rPr>
      <t>二</t>
    </r>
    <r>
      <rPr>
        <sz val="11"/>
        <rFont val="Arial"/>
        <family val="2"/>
      </rPr>
      <t>)</t>
    </r>
  </si>
  <si>
    <t>Mok Yat-san</t>
  </si>
  <si>
    <t>10110566</t>
  </si>
  <si>
    <t>The Box Office at Hong Kong Arts Centre</t>
  </si>
  <si>
    <t>Temple 2</t>
    <phoneticPr fontId="0" type="noConversion"/>
  </si>
  <si>
    <r>
      <rPr>
        <sz val="11"/>
        <rFont val="新細明體"/>
        <family val="1"/>
        <charset val="136"/>
      </rPr>
      <t>殿堂二</t>
    </r>
  </si>
  <si>
    <t>Shao Kang</t>
  </si>
  <si>
    <r>
      <rPr>
        <sz val="11"/>
        <rFont val="新細明體"/>
        <family val="1"/>
        <charset val="136"/>
      </rPr>
      <t>邵康</t>
    </r>
  </si>
  <si>
    <t>10110567</t>
  </si>
  <si>
    <t>McAulay Studio, Hong Kong Arts Centre.</t>
  </si>
  <si>
    <r>
      <t xml:space="preserve">Beyond the Dance </t>
    </r>
    <r>
      <rPr>
        <sz val="11"/>
        <rFont val="新細明體"/>
        <family val="1"/>
        <charset val="136"/>
      </rPr>
      <t>－</t>
    </r>
    <r>
      <rPr>
        <sz val="11"/>
        <rFont val="Arial"/>
        <family val="2"/>
      </rPr>
      <t xml:space="preserve"> Billy Cowie 3D-Dance-Video Installation</t>
    </r>
  </si>
  <si>
    <r>
      <rPr>
        <sz val="11"/>
        <rFont val="新細明體"/>
        <family val="1"/>
        <charset val="136"/>
      </rPr>
      <t>超乎舞外</t>
    </r>
    <r>
      <rPr>
        <sz val="11"/>
        <rFont val="Arial"/>
        <family val="2"/>
      </rPr>
      <t xml:space="preserve"> </t>
    </r>
    <r>
      <rPr>
        <sz val="11"/>
        <rFont val="新細明體"/>
        <family val="1"/>
        <charset val="136"/>
      </rPr>
      <t>－</t>
    </r>
    <r>
      <rPr>
        <sz val="11"/>
        <rFont val="Arial"/>
        <family val="2"/>
      </rPr>
      <t xml:space="preserve"> Billy Cowie 3D</t>
    </r>
    <r>
      <rPr>
        <sz val="11"/>
        <rFont val="新細明體"/>
        <family val="1"/>
        <charset val="136"/>
      </rPr>
      <t>立體舞蹈影像裝置展</t>
    </r>
  </si>
  <si>
    <t>The Hong Kong Arts School</t>
  </si>
  <si>
    <t>Billy Cowie</t>
  </si>
  <si>
    <t>10110568</t>
  </si>
  <si>
    <t>Action Script: Performances by International &amp; Local Artists</t>
    <phoneticPr fontId="0" type="noConversion"/>
  </si>
  <si>
    <r>
      <rPr>
        <sz val="11"/>
        <rFont val="新細明體"/>
        <family val="1"/>
        <charset val="136"/>
      </rPr>
      <t>彳亍──國際及本地行為藝術演出</t>
    </r>
  </si>
  <si>
    <t>Asia Art Archive, Centre for Community Cultural Development</t>
  </si>
  <si>
    <r>
      <rPr>
        <sz val="11"/>
        <rFont val="新細明體"/>
        <family val="1"/>
        <charset val="136"/>
      </rPr>
      <t>亞洲藝術文獻庫、社區文化發展中心</t>
    </r>
  </si>
  <si>
    <t>Ray Langenbach, Lee Wen, Yuan Mor'O Ocamp, Wang Moli, Ko Siu Lan, Leung Wai Man, Him Lo, Mok Chiu Yu, wen yau</t>
  </si>
  <si>
    <r>
      <t>Ray Langenbach</t>
    </r>
    <r>
      <rPr>
        <sz val="11"/>
        <rFont val="新細明體"/>
        <family val="1"/>
        <charset val="136"/>
      </rPr>
      <t>、李文、</t>
    </r>
    <r>
      <rPr>
        <sz val="11"/>
        <rFont val="Arial"/>
        <family val="2"/>
      </rPr>
      <t>Yuan Mor'O Ocampo</t>
    </r>
    <r>
      <rPr>
        <sz val="11"/>
        <rFont val="新細明體"/>
        <family val="1"/>
        <charset val="136"/>
      </rPr>
      <t>、王墨林、高小蘭、梁惠敏、盧樂謙、莫昭如、魂游</t>
    </r>
  </si>
  <si>
    <t>10110569</t>
  </si>
  <si>
    <t>Split It Out</t>
    <phoneticPr fontId="0" type="noConversion"/>
  </si>
  <si>
    <r>
      <rPr>
        <sz val="11"/>
        <rFont val="新細明體"/>
        <family val="1"/>
        <charset val="136"/>
      </rPr>
      <t>一伍一拾</t>
    </r>
    <r>
      <rPr>
        <sz val="11"/>
        <rFont val="Arial"/>
        <family val="2"/>
      </rPr>
      <t xml:space="preserve"> "</t>
    </r>
    <r>
      <rPr>
        <sz val="11"/>
        <rFont val="新細明體"/>
        <family val="1"/>
        <charset val="136"/>
      </rPr>
      <t>打開天窗說亮話</t>
    </r>
    <r>
      <rPr>
        <sz val="11"/>
        <rFont val="Arial"/>
        <family val="2"/>
      </rPr>
      <t xml:space="preserve">” </t>
    </r>
    <r>
      <rPr>
        <sz val="11"/>
        <rFont val="新細明體"/>
        <family val="1"/>
        <charset val="136"/>
      </rPr>
      <t>創作展</t>
    </r>
  </si>
  <si>
    <t>Bo Lau, Janet Lee, Ricky Leung, Terry Lo</t>
  </si>
  <si>
    <r>
      <rPr>
        <sz val="11"/>
        <rFont val="新細明體"/>
        <family val="1"/>
        <charset val="136"/>
      </rPr>
      <t>劉惠娟、李幼儀、梁彥祺、盧嘉倫</t>
    </r>
  </si>
  <si>
    <t>Agnes Tse; Bo Lau; Bonnie Cheung; Chiu Chan; Ivy Yu; Isabel Chau; Joey Tsang; Janet Lee; Ling Chung; Man Chow; Oxeye Lau; Ping Lau; Ricky Leung; Terry Lo; Wing Kong; Winnie Yiu</t>
  </si>
  <si>
    <r>
      <rPr>
        <sz val="11"/>
        <rFont val="新細明體"/>
        <family val="1"/>
        <charset val="136"/>
      </rPr>
      <t>謝雅姿、劉惠娟、張佩莉、陳士超、余麗婷、周愷琳、曾燕鴻、李幼儀、鍾慧玲、周健文、劉雅婷、劉智平、盧嘉倫、江永、姚詠麟</t>
    </r>
  </si>
  <si>
    <t>10110570</t>
  </si>
  <si>
    <t>I AM - A Painting Exhibition By Li Chun Chung</t>
    <phoneticPr fontId="0" type="noConversion"/>
  </si>
  <si>
    <r>
      <rPr>
        <sz val="11"/>
        <rFont val="新細明體"/>
        <family val="1"/>
        <charset val="136"/>
      </rPr>
      <t>就係我－李振忠繪畫作品展</t>
    </r>
  </si>
  <si>
    <t>Li Chun Chung</t>
  </si>
  <si>
    <r>
      <rPr>
        <sz val="11"/>
        <rFont val="新細明體"/>
        <family val="1"/>
        <charset val="136"/>
      </rPr>
      <t>李振忠</t>
    </r>
  </si>
  <si>
    <r>
      <rPr>
        <sz val="11"/>
        <rFont val="新細明體"/>
        <family val="1"/>
        <charset val="136"/>
      </rPr>
      <t>贊助</t>
    </r>
    <r>
      <rPr>
        <sz val="11"/>
        <rFont val="Arial"/>
        <family val="2"/>
      </rPr>
      <t xml:space="preserve"> : </t>
    </r>
    <r>
      <rPr>
        <sz val="11"/>
        <rFont val="新細明體"/>
        <family val="1"/>
        <charset val="136"/>
      </rPr>
      <t>香港藝術發展局</t>
    </r>
  </si>
  <si>
    <t>10110571</t>
  </si>
  <si>
    <t>Absolovi?lutely – Painting solo exhibition by Li hong ping</t>
    <phoneticPr fontId="0" type="noConversion"/>
  </si>
  <si>
    <r>
      <rPr>
        <sz val="11"/>
        <rFont val="新細明體"/>
        <family val="1"/>
        <charset val="136"/>
      </rPr>
      <t>根本康平</t>
    </r>
    <r>
      <rPr>
        <sz val="11"/>
        <rFont val="Arial"/>
        <family val="2"/>
      </rPr>
      <t xml:space="preserve"> {</t>
    </r>
    <r>
      <rPr>
        <sz val="11"/>
        <rFont val="新細明體"/>
        <family val="1"/>
        <charset val="136"/>
      </rPr>
      <t>鴨騷笠</t>
    </r>
    <r>
      <rPr>
        <sz val="11"/>
        <rFont val="Arial"/>
        <family val="2"/>
      </rPr>
      <t>fing</t>
    </r>
    <r>
      <rPr>
        <sz val="11"/>
        <rFont val="新細明體"/>
        <family val="1"/>
        <charset val="136"/>
      </rPr>
      <t>碌泥</t>
    </r>
    <r>
      <rPr>
        <sz val="11"/>
        <rFont val="Arial"/>
        <family val="2"/>
      </rPr>
      <t>}</t>
    </r>
    <r>
      <rPr>
        <sz val="11"/>
        <rFont val="新細明體"/>
        <family val="1"/>
        <charset val="136"/>
      </rPr>
      <t>繪畫個展</t>
    </r>
  </si>
  <si>
    <t>10110572</t>
  </si>
  <si>
    <t>Cross Way Up</t>
    <phoneticPr fontId="0" type="noConversion"/>
  </si>
  <si>
    <r>
      <rPr>
        <sz val="11"/>
        <rFont val="新細明體"/>
        <family val="1"/>
        <charset val="136"/>
      </rPr>
      <t>交叉向上</t>
    </r>
  </si>
  <si>
    <t>Cheung Wai Lok; Chow Ho Lam Siu Mou; Lam Yau Sum; Kenny Leung Sai Poon</t>
  </si>
  <si>
    <r>
      <rPr>
        <sz val="11"/>
        <rFont val="新細明體"/>
        <family val="1"/>
        <charset val="136"/>
      </rPr>
      <t>張偉樂、周浩琳</t>
    </r>
    <r>
      <rPr>
        <sz val="11"/>
        <rFont val="Arial"/>
        <family val="2"/>
      </rPr>
      <t xml:space="preserve"> (</t>
    </r>
    <r>
      <rPr>
        <sz val="11"/>
        <rFont val="新細明體"/>
        <family val="1"/>
        <charset val="136"/>
      </rPr>
      <t>小某</t>
    </r>
    <r>
      <rPr>
        <sz val="11"/>
        <rFont val="Arial"/>
        <family val="2"/>
      </rPr>
      <t>)</t>
    </r>
    <r>
      <rPr>
        <sz val="11"/>
        <rFont val="新細明體"/>
        <family val="1"/>
        <charset val="136"/>
      </rPr>
      <t>、林祐森、梁世潘</t>
    </r>
  </si>
  <si>
    <t>10110573</t>
  </si>
  <si>
    <t>Make Your Face Glow</t>
    <phoneticPr fontId="0" type="noConversion"/>
  </si>
  <si>
    <t>Make Your Face Glow</t>
  </si>
  <si>
    <t>Carol Ho</t>
  </si>
  <si>
    <t>10110574</t>
  </si>
  <si>
    <t>Dare? By Ling Ng</t>
    <phoneticPr fontId="0" type="noConversion"/>
  </si>
  <si>
    <t>Dare? By Ling Ng</t>
  </si>
  <si>
    <t>Ling Ng</t>
  </si>
  <si>
    <r>
      <rPr>
        <sz val="11"/>
        <rFont val="新細明體"/>
        <family val="1"/>
        <charset val="136"/>
      </rPr>
      <t>吳翠玲</t>
    </r>
  </si>
  <si>
    <t>10110575</t>
  </si>
  <si>
    <t>Not an open field</t>
    <phoneticPr fontId="0" type="noConversion"/>
  </si>
  <si>
    <t>Not an open field</t>
  </si>
  <si>
    <t>Zoe Coughlan; Debra Kalmanowitz</t>
  </si>
  <si>
    <t>10110576</t>
  </si>
  <si>
    <t>Not Just Talk - Kinggaiwui Photo Exhibition &amp; Magazine Launch</t>
    <phoneticPr fontId="0" type="noConversion"/>
  </si>
  <si>
    <r>
      <rPr>
        <sz val="11"/>
        <rFont val="新細明體"/>
        <family val="1"/>
        <charset val="136"/>
      </rPr>
      <t>唔上齋嗡</t>
    </r>
    <r>
      <rPr>
        <sz val="11"/>
        <rFont val="Arial"/>
        <family val="2"/>
      </rPr>
      <t xml:space="preserve"> - </t>
    </r>
    <r>
      <rPr>
        <sz val="11"/>
        <rFont val="新細明體"/>
        <family val="1"/>
        <charset val="136"/>
      </rPr>
      <t>傾計會展覽暨新書發佈會</t>
    </r>
  </si>
  <si>
    <t>Ada Hung; Chan Wai Kong; Fanny Cheuk; Gavin Au; Wai lok; Siu ding; Ho Six Six; Kathfree Fung</t>
  </si>
  <si>
    <r>
      <rPr>
        <sz val="11"/>
        <rFont val="新細明體"/>
        <family val="1"/>
        <charset val="136"/>
      </rPr>
      <t>洪竹筠、陳偉江、卓瑞惠、區家耀、偉樂、小丁、何陸陸、馮瑞琴</t>
    </r>
  </si>
  <si>
    <t>10110577</t>
  </si>
  <si>
    <t>Hong Kong Art School Shau Kei Wan Campus and Shek Kip Mei Campus</t>
    <phoneticPr fontId="0" type="noConversion"/>
  </si>
  <si>
    <r>
      <rPr>
        <sz val="11"/>
        <rFont val="新細明體"/>
        <family val="1"/>
        <charset val="136"/>
      </rPr>
      <t>香港藝術學院筲箕灣校舍及石硤尾校舍</t>
    </r>
  </si>
  <si>
    <t>Hong Kong Art School - multi</t>
    <phoneticPr fontId="0" type="noConversion"/>
  </si>
  <si>
    <t>00:00 HKAS Graduation Showcase 2010</t>
    <phoneticPr fontId="0" type="noConversion"/>
  </si>
  <si>
    <r>
      <t>00:00</t>
    </r>
    <r>
      <rPr>
        <sz val="11"/>
        <rFont val="新細明體"/>
        <family val="1"/>
        <charset val="136"/>
      </rPr>
      <t>香藝術學院畢業創作展</t>
    </r>
    <r>
      <rPr>
        <sz val="11"/>
        <rFont val="Arial"/>
        <family val="2"/>
      </rPr>
      <t>2010</t>
    </r>
  </si>
  <si>
    <t>Graduates of Foundation Diploma in Visual Art; Higher Diploma in Applied Art; Higher Diploma in Fine Arts</t>
  </si>
  <si>
    <r>
      <rPr>
        <sz val="11"/>
        <rFont val="新細明體"/>
        <family val="1"/>
        <charset val="136"/>
      </rPr>
      <t>視覺藝術基礎文憑、應用藝術高級文憑、藝術高級文憑畢業生</t>
    </r>
  </si>
  <si>
    <t>10110578</t>
  </si>
  <si>
    <r>
      <rPr>
        <sz val="11"/>
        <rFont val="新細明體"/>
        <family val="1"/>
        <charset val="136"/>
      </rPr>
      <t>虛白齋藏中國繪畫選</t>
    </r>
  </si>
  <si>
    <t>start date originally marked as 2010/4/1 was wrong; SYS_ID 5230 &amp; 3412 are same exh counting in both 2009/10 &amp; 2010/11; http://hk.art.museum/zh_TW/web/ma/exhibition1991-2.html#2009</t>
    <phoneticPr fontId="0" type="noConversion"/>
  </si>
  <si>
    <t>10110579</t>
  </si>
  <si>
    <t>Luke Ching Chin Wai, Almond Chu, Chu Hing Wah, Choi Yan Chi, Kung Chi Shing, Leung Chi Wo, Jaffa Lam Laam, Lam Tung Pang, Tim Li, Kingsley Ng, Kacey Wong</t>
  </si>
  <si>
    <r>
      <rPr>
        <sz val="11"/>
        <rFont val="新細明體"/>
        <family val="1"/>
        <charset val="136"/>
      </rPr>
      <t>朱德華、朱興華、伍韶勁、林東鵬、林嵐、李民偉、梁志和、黃國才、程展緯、蔡仞姿、龔志成</t>
    </r>
  </si>
  <si>
    <t>10110580</t>
  </si>
  <si>
    <t>10110581</t>
  </si>
  <si>
    <t>Hong Kong Contemporary Art Biennial Awards 2009</t>
    <phoneticPr fontId="0" type="noConversion"/>
  </si>
  <si>
    <r>
      <rPr>
        <sz val="11"/>
        <rFont val="新細明體"/>
        <family val="1"/>
        <charset val="136"/>
      </rPr>
      <t>香港當代藝術雙年展</t>
    </r>
    <r>
      <rPr>
        <sz val="11"/>
        <rFont val="Arial"/>
        <family val="2"/>
      </rPr>
      <t xml:space="preserve"> 2009</t>
    </r>
  </si>
  <si>
    <t>Chan Tsz Ho, Alan Chan Yau Kin, Cheng Wai Sum, Cheuk Hiu Kwong, Cheung Fan Fong, Enoch Cheung Hong Sang, Cheung Sing Kwo, Cheung Wai Man, Choi Sai Ho, Chow Chun Fai, Chow Lai Chun, Birdy Chu Shun, Chui Pui Chee, Fong Chi Yung, Fong Sum Yu, Fung Ka Yee, Fu</t>
  </si>
  <si>
    <r>
      <rPr>
        <sz val="11"/>
        <rFont val="新細明體"/>
        <family val="1"/>
        <charset val="136"/>
      </rPr>
      <t>方志勇、方琛宇、文志華、王秋童、石家豪、伍韶勁、伍寶琪、何才安、何倩彤、何兆海、李寶怡、李澤文、吳志翔、吳高石、吳任、岑寂秋、岑允逸、卓曉光、周俊輝、周禮進、周晉、林巧羚、林東鵬、林慧潔、洪強、派瑞芬、徐沛之、馬浩賢、唐詠詩、韋一空、袁麗顏、陳祉皓、陳幼堅、張訓芳、張康生、張聖果、張惠文、許雪明、許寶馴、梁超開、梁光耀、梁以湖、陸貞元、麥盛豐、莫鑒章、虛懷、馮嘉儀、馮一峰、曾蘊瑜、黃琮瑜、黃孝逵、黃鶴雲、黃國才、黃日燊、葉愷、葉家偉、葉旭耀、葉慶華、管偉邦、楊頌雅、熊海、鄭慧琛、蔡世豪、禤紹燦、劉澤光、潘</t>
    </r>
  </si>
  <si>
    <t>10110582</t>
  </si>
  <si>
    <t>Hong Kong Diary- Response Exhibition of the 53rd Venice Biennale Hong Kong Exhibition II</t>
    <phoneticPr fontId="0" type="noConversion"/>
  </si>
  <si>
    <r>
      <rPr>
        <sz val="11"/>
        <rFont val="新細明體"/>
        <family val="1"/>
        <charset val="136"/>
      </rPr>
      <t>香港生活雜記「第</t>
    </r>
    <r>
      <rPr>
        <sz val="11"/>
        <rFont val="Arial"/>
        <family val="2"/>
      </rPr>
      <t>53</t>
    </r>
    <r>
      <rPr>
        <sz val="11"/>
        <rFont val="新細明體"/>
        <family val="1"/>
        <charset val="136"/>
      </rPr>
      <t>屆威尼斯雙年展」香港館回應展</t>
    </r>
    <r>
      <rPr>
        <sz val="11"/>
        <rFont val="Arial"/>
        <family val="2"/>
      </rPr>
      <t>II</t>
    </r>
  </si>
  <si>
    <t>Hong Kong Arts Development Council; the Leisure and Cultural Services Department</t>
  </si>
  <si>
    <r>
      <rPr>
        <sz val="11"/>
        <rFont val="新細明體"/>
        <family val="1"/>
        <charset val="136"/>
      </rPr>
      <t>香港藝術發展局、康樂及文化事務署</t>
    </r>
  </si>
  <si>
    <t>Para/Site Art space, Hong Kong Museum of Art</t>
  </si>
  <si>
    <r>
      <t>Para/Site</t>
    </r>
    <r>
      <rPr>
        <sz val="11"/>
        <rFont val="新細明體"/>
        <family val="1"/>
        <charset val="136"/>
      </rPr>
      <t>藝術空間、香港藝術館</t>
    </r>
  </si>
  <si>
    <t>10110583</t>
  </si>
  <si>
    <t>A Landscape Journey: Chinese Landscape Painting from the Xubaizhai Collection</t>
    <phoneticPr fontId="0" type="noConversion"/>
  </si>
  <si>
    <r>
      <rPr>
        <sz val="11"/>
        <rFont val="新細明體"/>
        <family val="1"/>
        <charset val="136"/>
      </rPr>
      <t>臥遊山水</t>
    </r>
    <r>
      <rPr>
        <sz val="11"/>
        <rFont val="Arial"/>
        <family val="2"/>
      </rPr>
      <t>—</t>
    </r>
    <r>
      <rPr>
        <sz val="11"/>
        <rFont val="新細明體"/>
        <family val="1"/>
        <charset val="136"/>
      </rPr>
      <t>虛白齋藏畫選</t>
    </r>
  </si>
  <si>
    <t>end date originally marked as 2011/3/31 was wrong; SYS_ID5235 &amp; 6592 are same exh counting in both 2010/11 &amp; 2011/12; http://hk.art.museum/zh_TW/web/ma/exhibition1991-2.html#2010</t>
    <phoneticPr fontId="0" type="noConversion"/>
  </si>
  <si>
    <t>10110584</t>
  </si>
  <si>
    <t>Hong Kong International Students’ Visual Arts Contest Cum Exhibition (HKISAC) (2010)"Visual Creativity: My World"</t>
    <phoneticPr fontId="0" type="noConversion"/>
  </si>
  <si>
    <r>
      <rPr>
        <sz val="11"/>
        <rFont val="新細明體"/>
        <family val="1"/>
        <charset val="136"/>
      </rPr>
      <t>香港國際學生視覺藝術比賽暨展覽</t>
    </r>
    <r>
      <rPr>
        <sz val="11"/>
        <rFont val="Arial"/>
        <family val="2"/>
      </rPr>
      <t xml:space="preserve"> (2010)</t>
    </r>
    <r>
      <rPr>
        <sz val="11"/>
        <rFont val="新細明體"/>
        <family val="1"/>
        <charset val="136"/>
      </rPr>
      <t>「視覺創意：我的世界」</t>
    </r>
  </si>
  <si>
    <t>Education Bureau (EDB) of the Government of the Hong Kong Special Administrative Region , Po Leung Kuk</t>
  </si>
  <si>
    <r>
      <rPr>
        <sz val="11"/>
        <rFont val="新細明體"/>
        <family val="1"/>
        <charset val="136"/>
      </rPr>
      <t>香港特別行政區政府教育局、保良局</t>
    </r>
  </si>
  <si>
    <t>Arts Education Section of EDB, Hong Kong Museum of Art of the Leisure and Cultural Services Department</t>
  </si>
  <si>
    <r>
      <rPr>
        <sz val="11"/>
        <rFont val="新細明體"/>
        <family val="1"/>
        <charset val="136"/>
      </rPr>
      <t>教育局藝術教育組、康樂及文化事務署、香港藝術館</t>
    </r>
  </si>
  <si>
    <t>10110585</t>
  </si>
  <si>
    <t>The Ultimate South China Travel Guide – Canton II (The Last Episode)</t>
    <phoneticPr fontId="0" type="noConversion"/>
  </si>
  <si>
    <r>
      <rPr>
        <sz val="11"/>
        <rFont val="新細明體"/>
        <family val="1"/>
        <charset val="136"/>
      </rPr>
      <t>洋人旅粵指南──廣州自助遊全攻略</t>
    </r>
    <r>
      <rPr>
        <sz val="11"/>
        <rFont val="Arial"/>
        <family val="2"/>
      </rPr>
      <t>II (</t>
    </r>
    <r>
      <rPr>
        <sz val="11"/>
        <rFont val="新細明體"/>
        <family val="1"/>
        <charset val="136"/>
      </rPr>
      <t>結局篇</t>
    </r>
    <r>
      <rPr>
        <sz val="11"/>
        <rFont val="Arial"/>
        <family val="2"/>
      </rPr>
      <t>)</t>
    </r>
  </si>
  <si>
    <t>This exhibition was a follow-up “Travel Guide” of “The Ultimate South China Travel Guide — Canton” staged in 2009. It focused on the changes of interest to travellers, as well as the evolution of export painting in the post-Opium War period. The exhibitio</t>
  </si>
  <si>
    <r>
      <rPr>
        <sz val="11"/>
        <rFont val="新細明體"/>
        <family val="1"/>
        <charset val="136"/>
      </rPr>
      <t>本展覽乃</t>
    </r>
    <r>
      <rPr>
        <sz val="11"/>
        <rFont val="Arial"/>
        <family val="2"/>
      </rPr>
      <t>2009</t>
    </r>
    <r>
      <rPr>
        <sz val="11"/>
        <rFont val="新細明體"/>
        <family val="1"/>
        <charset val="136"/>
      </rPr>
      <t>年推出之「洋人旅粵指南</t>
    </r>
    <r>
      <rPr>
        <sz val="11"/>
        <rFont val="Arial"/>
        <family val="2"/>
      </rPr>
      <t>——</t>
    </r>
    <r>
      <rPr>
        <sz val="11"/>
        <rFont val="新細明體"/>
        <family val="1"/>
        <charset val="136"/>
      </rPr>
      <t>廣州自助遊全攻略」之「續集」，繼續採用旅遊指南的設計，重點介紹鴉片戰爭後的廣州「自助遊」情報，及外銷畫的發展。展品主要從本館所藏歷史繪畫作品中展出</t>
    </r>
    <r>
      <rPr>
        <sz val="11"/>
        <rFont val="Arial"/>
        <family val="2"/>
      </rPr>
      <t>64</t>
    </r>
    <r>
      <rPr>
        <sz val="11"/>
        <rFont val="新細明體"/>
        <family val="1"/>
        <charset val="136"/>
      </rPr>
      <t>組藏品，大多為描繪</t>
    </r>
    <r>
      <rPr>
        <sz val="11"/>
        <rFont val="Arial"/>
        <family val="2"/>
      </rPr>
      <t>18</t>
    </r>
    <r>
      <rPr>
        <sz val="11"/>
        <rFont val="新細明體"/>
        <family val="1"/>
        <charset val="136"/>
      </rPr>
      <t>、</t>
    </r>
    <r>
      <rPr>
        <sz val="11"/>
        <rFont val="Arial"/>
        <family val="2"/>
      </rPr>
      <t>19</t>
    </r>
    <r>
      <rPr>
        <sz val="11"/>
        <rFont val="新細明體"/>
        <family val="1"/>
        <charset val="136"/>
      </rPr>
      <t>世紀南中國地形風貌的油畫、水彩、素描、版畫及外銷工藝品。</t>
    </r>
  </si>
  <si>
    <t>Revise end_date &amp; add link</t>
  </si>
  <si>
    <t>http://hkvisualartsyearbook.org/details/jzKqrZgjXPzXMgWr_V88QwuGATaoVY0P</t>
  </si>
  <si>
    <t>10110586</t>
  </si>
  <si>
    <t>The Grander of Chinese Art Treasures: Min Chiu Society Golden Jubilee Exhibition</t>
    <phoneticPr fontId="0" type="noConversion"/>
  </si>
  <si>
    <r>
      <rPr>
        <sz val="11"/>
        <rFont val="新細明體"/>
        <family val="1"/>
        <charset val="136"/>
      </rPr>
      <t>博古存珍──敏求精舍金禧紀念展</t>
    </r>
  </si>
  <si>
    <t>The Leisure and Cultural Services Department; Min Chiu Society</t>
  </si>
  <si>
    <r>
      <rPr>
        <sz val="11"/>
        <rFont val="新細明體"/>
        <family val="1"/>
        <charset val="136"/>
      </rPr>
      <t>康樂及文化事務署、敏求精舍</t>
    </r>
  </si>
  <si>
    <t>Min Chiu Society</t>
  </si>
  <si>
    <r>
      <rPr>
        <sz val="11"/>
        <rFont val="新細明體"/>
        <family val="1"/>
        <charset val="136"/>
      </rPr>
      <t>敏求精舍</t>
    </r>
    <r>
      <rPr>
        <sz val="11"/>
        <rFont val="Arial"/>
        <family val="2"/>
      </rPr>
      <t xml:space="preserve"> (</t>
    </r>
    <r>
      <rPr>
        <sz val="11"/>
        <rFont val="新細明體"/>
        <family val="1"/>
        <charset val="136"/>
      </rPr>
      <t>展品總數多達三百四十件，類別包括書畫、陶瓷、青銅器、玉器、漆器、家具等精品</t>
    </r>
    <r>
      <rPr>
        <sz val="11"/>
        <rFont val="Arial"/>
        <family val="2"/>
      </rPr>
      <t>)</t>
    </r>
  </si>
  <si>
    <t>10110587</t>
  </si>
  <si>
    <t>Touching Art: Louvre’s Sculptures in Movement</t>
    <phoneticPr fontId="0" type="noConversion"/>
  </si>
  <si>
    <r>
      <rPr>
        <sz val="11"/>
        <rFont val="新細明體"/>
        <family val="1"/>
        <charset val="136"/>
      </rPr>
      <t>羅浮宮雕塑全接觸藝術教育展</t>
    </r>
  </si>
  <si>
    <t xml:space="preserve"> The Leisure and Cultural Services Department; Louvre Museum</t>
  </si>
  <si>
    <r>
      <rPr>
        <sz val="11"/>
        <rFont val="新細明體"/>
        <family val="1"/>
        <charset val="136"/>
      </rPr>
      <t>康樂及文化事務署、羅浮宮博物館</t>
    </r>
  </si>
  <si>
    <t>Nobility and Virtue: A Selection of Late Ming and Early Qing Paintings and Calligraphies from the Chih Lo Lou Collection</t>
    <phoneticPr fontId="0" type="noConversion"/>
  </si>
  <si>
    <r>
      <rPr>
        <sz val="11"/>
        <rFont val="新細明體"/>
        <family val="1"/>
        <charset val="136"/>
      </rPr>
      <t>明月清風</t>
    </r>
    <r>
      <rPr>
        <sz val="11"/>
        <rFont val="Arial"/>
        <family val="2"/>
      </rPr>
      <t>—</t>
    </r>
    <r>
      <rPr>
        <sz val="11"/>
        <rFont val="新細明體"/>
        <family val="1"/>
        <charset val="136"/>
      </rPr>
      <t>至樂樓藏明末清初書畫選</t>
    </r>
  </si>
  <si>
    <t>The Leisure and Cultural Services Department, Chih Lo Lou Art Promotion (Non-profit making) Ltd.</t>
  </si>
  <si>
    <t>10110589</t>
  </si>
  <si>
    <t>Metal, Wood, Water, Fire and Earth – Gems of Antiquities Collections of Hong Kong(Chinese Gold)</t>
    <phoneticPr fontId="0" type="noConversion"/>
  </si>
  <si>
    <r>
      <rPr>
        <sz val="11"/>
        <rFont val="新細明體"/>
        <family val="1"/>
        <charset val="136"/>
      </rPr>
      <t>金木水火土－香港文物收藏精品展：中國金器</t>
    </r>
  </si>
  <si>
    <t>days are wrong; refer to http://hk.art.museum/zh_TW/web/ma/exhibition1991-2.html#2002;</t>
  </si>
  <si>
    <t>10110590</t>
  </si>
  <si>
    <t>10110592</t>
  </si>
  <si>
    <r>
      <rPr>
        <sz val="11"/>
        <rFont val="新細明體"/>
        <family val="1"/>
        <charset val="136"/>
      </rPr>
      <t>香港藝術館</t>
    </r>
    <r>
      <rPr>
        <sz val="11"/>
        <rFont val="Arial"/>
        <family val="2"/>
      </rPr>
      <t>1</t>
    </r>
    <r>
      <rPr>
        <sz val="11"/>
        <rFont val="新細明體"/>
        <family val="1"/>
        <charset val="136"/>
      </rPr>
      <t>樓大堂</t>
    </r>
  </si>
  <si>
    <r>
      <rPr>
        <sz val="11"/>
        <rFont val="新細明體"/>
        <family val="1"/>
        <charset val="136"/>
      </rPr>
      <t>添馬艦公眾藝術計劃展覽</t>
    </r>
  </si>
  <si>
    <t>10110593</t>
  </si>
  <si>
    <t>2/F, Hong Kong Arts Centre, 2 Harbour Road, Wanchai, Hong Kong</t>
  </si>
  <si>
    <r>
      <rPr>
        <sz val="11"/>
        <rFont val="新細明體"/>
        <family val="1"/>
        <charset val="136"/>
      </rPr>
      <t>香港灣仔港灣道</t>
    </r>
    <r>
      <rPr>
        <sz val="11"/>
        <rFont val="Arial"/>
        <family val="2"/>
      </rPr>
      <t>2</t>
    </r>
    <r>
      <rPr>
        <sz val="11"/>
        <rFont val="新細明體"/>
        <family val="1"/>
        <charset val="136"/>
      </rPr>
      <t>號香港藝術中心</t>
    </r>
    <r>
      <rPr>
        <sz val="11"/>
        <rFont val="Arial"/>
        <family val="2"/>
      </rPr>
      <t>2</t>
    </r>
    <r>
      <rPr>
        <sz val="11"/>
        <rFont val="新細明體"/>
        <family val="1"/>
        <charset val="136"/>
      </rPr>
      <t>樓</t>
    </r>
  </si>
  <si>
    <t>Artist-in-Residence : Beyond Music Between Categories Exhibition</t>
    <phoneticPr fontId="0" type="noConversion"/>
  </si>
  <si>
    <r>
      <rPr>
        <sz val="11"/>
        <rFont val="新細明體"/>
        <family val="1"/>
        <charset val="136"/>
      </rPr>
      <t>藝術家駐留計劃</t>
    </r>
    <r>
      <rPr>
        <sz val="11"/>
        <rFont val="Arial"/>
        <family val="2"/>
      </rPr>
      <t xml:space="preserve"> : </t>
    </r>
    <r>
      <rPr>
        <sz val="11"/>
        <rFont val="新細明體"/>
        <family val="1"/>
        <charset val="136"/>
      </rPr>
      <t>音之樂</t>
    </r>
    <r>
      <rPr>
        <sz val="11"/>
        <rFont val="Arial"/>
        <family val="2"/>
      </rPr>
      <t xml:space="preserve"> </t>
    </r>
    <r>
      <rPr>
        <sz val="11"/>
        <rFont val="新細明體"/>
        <family val="1"/>
        <charset val="136"/>
      </rPr>
      <t>韻之間</t>
    </r>
    <r>
      <rPr>
        <sz val="11"/>
        <rFont val="Arial"/>
        <family val="2"/>
      </rPr>
      <t xml:space="preserve"> </t>
    </r>
    <r>
      <rPr>
        <sz val="11"/>
        <rFont val="新細明體"/>
        <family val="1"/>
        <charset val="136"/>
      </rPr>
      <t>展覽</t>
    </r>
  </si>
  <si>
    <t>Zulkifle Mahmod; Phoebe Hui Fong Wah</t>
  </si>
  <si>
    <r>
      <t>Zulkifle Mahmod</t>
    </r>
    <r>
      <rPr>
        <sz val="11"/>
        <rFont val="新細明體"/>
        <family val="1"/>
        <charset val="136"/>
      </rPr>
      <t>、許方華</t>
    </r>
  </si>
  <si>
    <t>10110594</t>
  </si>
  <si>
    <r>
      <rPr>
        <sz val="11"/>
        <rFont val="新細明體"/>
        <family val="1"/>
        <charset val="136"/>
      </rPr>
      <t>星期天下午</t>
    </r>
  </si>
  <si>
    <t>10110595</t>
  </si>
  <si>
    <t>Beyond Circles &amp; Squares - Sculpture Exhibition by Aries Lee</t>
    <phoneticPr fontId="0" type="noConversion"/>
  </si>
  <si>
    <r>
      <rPr>
        <sz val="11"/>
        <rFont val="新細明體"/>
        <family val="1"/>
        <charset val="136"/>
      </rPr>
      <t>非圓非方</t>
    </r>
    <r>
      <rPr>
        <sz val="11"/>
        <rFont val="Arial"/>
        <family val="2"/>
      </rPr>
      <t xml:space="preserve"> - </t>
    </r>
    <r>
      <rPr>
        <sz val="11"/>
        <rFont val="新細明體"/>
        <family val="1"/>
        <charset val="136"/>
      </rPr>
      <t>李福華雕塑展覽</t>
    </r>
  </si>
  <si>
    <t>Neuberg ArtSpace, Gallery by the Harbour, Harbour City</t>
  </si>
  <si>
    <r>
      <rPr>
        <sz val="11"/>
        <rFont val="新細明體"/>
        <family val="1"/>
        <charset val="136"/>
      </rPr>
      <t>凱雋藝術空間、海港城‧美術館、海港城</t>
    </r>
  </si>
  <si>
    <t>10110596</t>
  </si>
  <si>
    <t>Hong Kong . In Motion - Photography Exhibition by Elaine Liu &amp; John Fung</t>
    <phoneticPr fontId="0" type="noConversion"/>
  </si>
  <si>
    <r>
      <rPr>
        <sz val="11"/>
        <rFont val="新細明體"/>
        <family val="1"/>
        <charset val="136"/>
      </rPr>
      <t>香港．影動流情－廖綺玲及馮建中攝影展覽</t>
    </r>
  </si>
  <si>
    <t>Elaine Liu, John Fung</t>
  </si>
  <si>
    <r>
      <rPr>
        <sz val="11"/>
        <rFont val="新細明體"/>
        <family val="1"/>
        <charset val="136"/>
      </rPr>
      <t>廖綺玲、馮建中</t>
    </r>
  </si>
  <si>
    <t>10110597</t>
  </si>
  <si>
    <t>MUJI Harbour City</t>
  </si>
  <si>
    <r>
      <rPr>
        <sz val="11"/>
        <rFont val="新細明體"/>
        <family val="1"/>
        <charset val="136"/>
      </rPr>
      <t>海港城無印良品</t>
    </r>
  </si>
  <si>
    <t>Five Sensations of Life</t>
    <phoneticPr fontId="0" type="noConversion"/>
  </si>
  <si>
    <r>
      <rPr>
        <sz val="11"/>
        <rFont val="新細明體"/>
        <family val="1"/>
        <charset val="136"/>
      </rPr>
      <t>生活五味：原味－見林不見樹</t>
    </r>
  </si>
  <si>
    <t>LAU Chi Chung</t>
  </si>
  <si>
    <t>10110598</t>
  </si>
  <si>
    <r>
      <rPr>
        <sz val="11"/>
        <rFont val="新細明體"/>
        <family val="1"/>
        <charset val="136"/>
      </rPr>
      <t>生活五味：玩味</t>
    </r>
    <r>
      <rPr>
        <sz val="11"/>
        <rFont val="Arial"/>
        <family val="2"/>
      </rPr>
      <t xml:space="preserve"> </t>
    </r>
    <r>
      <rPr>
        <sz val="11"/>
        <rFont val="新細明體"/>
        <family val="1"/>
        <charset val="136"/>
      </rPr>
      <t>─王天仁</t>
    </r>
  </si>
  <si>
    <t>WONG Tin Yan</t>
  </si>
  <si>
    <t>10110599</t>
  </si>
  <si>
    <r>
      <rPr>
        <sz val="11"/>
        <rFont val="新細明體"/>
        <family val="1"/>
        <charset val="136"/>
      </rPr>
      <t>生活五味：細味</t>
    </r>
    <r>
      <rPr>
        <sz val="11"/>
        <rFont val="Arial"/>
        <family val="2"/>
      </rPr>
      <t xml:space="preserve"> </t>
    </r>
    <r>
      <rPr>
        <sz val="11"/>
        <rFont val="新細明體"/>
        <family val="1"/>
        <charset val="136"/>
      </rPr>
      <t>─區凱琳</t>
    </r>
  </si>
  <si>
    <t>AU Hoi Lam</t>
  </si>
  <si>
    <t>10110600</t>
  </si>
  <si>
    <r>
      <rPr>
        <sz val="11"/>
        <rFont val="新細明體"/>
        <family val="1"/>
        <charset val="136"/>
      </rPr>
      <t>生活五味：尋味</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許翠紅</t>
    </r>
  </si>
  <si>
    <t>Bell HUI Chui Hung</t>
  </si>
  <si>
    <r>
      <rPr>
        <sz val="11"/>
        <rFont val="新細明體"/>
        <family val="1"/>
        <charset val="136"/>
      </rPr>
      <t>許翠紅</t>
    </r>
  </si>
  <si>
    <t>10110601</t>
  </si>
  <si>
    <r>
      <rPr>
        <sz val="11"/>
        <rFont val="新細明體"/>
        <family val="1"/>
        <charset val="136"/>
      </rPr>
      <t>生活五味：回味</t>
    </r>
    <r>
      <rPr>
        <sz val="11"/>
        <rFont val="Arial"/>
        <family val="2"/>
      </rPr>
      <t xml:space="preserve"> </t>
    </r>
    <r>
      <rPr>
        <sz val="11"/>
        <rFont val="新細明體"/>
        <family val="1"/>
        <charset val="136"/>
      </rPr>
      <t>─謝淑婷</t>
    </r>
  </si>
  <si>
    <t>10110602</t>
  </si>
  <si>
    <t>Sony Style Studio</t>
  </si>
  <si>
    <t>Sony NEX X Anthony Lotus Photography</t>
    <phoneticPr fontId="0" type="noConversion"/>
  </si>
  <si>
    <r>
      <t xml:space="preserve">Sony NEX x </t>
    </r>
    <r>
      <rPr>
        <sz val="11"/>
        <rFont val="新細明體"/>
        <family val="1"/>
        <charset val="136"/>
      </rPr>
      <t>丘子乎</t>
    </r>
    <r>
      <rPr>
        <sz val="11"/>
        <rFont val="Arial"/>
        <family val="2"/>
      </rPr>
      <t xml:space="preserve"> </t>
    </r>
    <r>
      <rPr>
        <sz val="11"/>
        <rFont val="新細明體"/>
        <family val="1"/>
        <charset val="136"/>
      </rPr>
      <t>寫意荷花攝影展</t>
    </r>
  </si>
  <si>
    <t>Locus Studio</t>
  </si>
  <si>
    <r>
      <rPr>
        <sz val="11"/>
        <rFont val="新細明體"/>
        <family val="1"/>
        <charset val="136"/>
      </rPr>
      <t>多元智能工作室</t>
    </r>
  </si>
  <si>
    <t>Alphafoto, Sony</t>
  </si>
  <si>
    <r>
      <rPr>
        <sz val="11"/>
        <rFont val="新細明體"/>
        <family val="1"/>
        <charset val="136"/>
      </rPr>
      <t>無限影像</t>
    </r>
    <r>
      <rPr>
        <sz val="11"/>
        <rFont val="Arial"/>
        <family val="2"/>
      </rPr>
      <t xml:space="preserve">, </t>
    </r>
    <r>
      <rPr>
        <sz val="11"/>
        <rFont val="新細明體"/>
        <family val="1"/>
        <charset val="136"/>
      </rPr>
      <t>索尼</t>
    </r>
  </si>
  <si>
    <t>Anthony Yau</t>
  </si>
  <si>
    <t>10110603</t>
  </si>
  <si>
    <t>10110604</t>
  </si>
  <si>
    <t>2010 Tea Ware by Hong Kong Potters</t>
    <phoneticPr fontId="0" type="noConversion"/>
  </si>
  <si>
    <r>
      <rPr>
        <sz val="11"/>
        <rFont val="新細明體"/>
        <family val="1"/>
        <charset val="136"/>
      </rPr>
      <t>陶瓷茶具展覽</t>
    </r>
    <r>
      <rPr>
        <sz val="11"/>
        <rFont val="Arial"/>
        <family val="2"/>
      </rPr>
      <t>2010</t>
    </r>
  </si>
  <si>
    <t>end date was wrong, SYS_ID5256 &amp; 6591 are the same exh counting both in 2010/11 &amp; 2011/12; http://hk.art.museum/zh_TW/web/ma/exhibition1991-2.html#2010</t>
    <phoneticPr fontId="0" type="noConversion"/>
  </si>
  <si>
    <t>10110605</t>
  </si>
  <si>
    <t>10110606</t>
  </si>
  <si>
    <t>10110610</t>
  </si>
  <si>
    <t>UG62 &amp; Shop 106, Citywalk</t>
  </si>
  <si>
    <r>
      <rPr>
        <sz val="11"/>
        <rFont val="新細明體"/>
        <family val="1"/>
        <charset val="136"/>
      </rPr>
      <t>荃新天地</t>
    </r>
    <r>
      <rPr>
        <sz val="11"/>
        <rFont val="Arial"/>
        <family val="2"/>
      </rPr>
      <t>(</t>
    </r>
    <r>
      <rPr>
        <sz val="11"/>
        <rFont val="新細明體"/>
        <family val="1"/>
        <charset val="136"/>
      </rPr>
      <t>高層地下</t>
    </r>
    <r>
      <rPr>
        <sz val="11"/>
        <rFont val="Arial"/>
        <family val="2"/>
      </rPr>
      <t>UG62</t>
    </r>
    <r>
      <rPr>
        <sz val="11"/>
        <rFont val="新細明體"/>
        <family val="1"/>
        <charset val="136"/>
      </rPr>
      <t>及一樓</t>
    </r>
    <r>
      <rPr>
        <sz val="11"/>
        <rFont val="Arial"/>
        <family val="2"/>
      </rPr>
      <t>106</t>
    </r>
    <r>
      <rPr>
        <sz val="11"/>
        <rFont val="新細明體"/>
        <family val="1"/>
        <charset val="136"/>
      </rPr>
      <t>號舖</t>
    </r>
    <r>
      <rPr>
        <sz val="11"/>
        <rFont val="Arial"/>
        <family val="2"/>
      </rPr>
      <t>)</t>
    </r>
  </si>
  <si>
    <t>Celebration: The Haraya Collection – works by a group of Hong Kong-based Filipino artists</t>
    <phoneticPr fontId="0" type="noConversion"/>
  </si>
  <si>
    <r>
      <rPr>
        <sz val="11"/>
        <rFont val="新細明體"/>
        <family val="1"/>
        <charset val="136"/>
      </rPr>
      <t>慶典：</t>
    </r>
    <r>
      <rPr>
        <sz val="11"/>
        <rFont val="Arial"/>
        <family val="2"/>
      </rPr>
      <t>HARAYA</t>
    </r>
    <r>
      <rPr>
        <sz val="11"/>
        <rFont val="新細明體"/>
        <family val="1"/>
        <charset val="136"/>
      </rPr>
      <t>藏品</t>
    </r>
    <r>
      <rPr>
        <sz val="11"/>
        <rFont val="Arial"/>
        <family val="2"/>
      </rPr>
      <t xml:space="preserve"> </t>
    </r>
    <r>
      <rPr>
        <sz val="11"/>
        <rFont val="新細明體"/>
        <family val="1"/>
        <charset val="136"/>
      </rPr>
      <t>居港菲律賓藝術家作品展</t>
    </r>
  </si>
  <si>
    <t>Jun CANETE, Joel FERRARIS, Ben GUIA, Aldrin MONSON, Dani PACKER, Dante PERALTA, Manuel RUBIO, Bobit SEGISMUNDO, Frances SEGISMUNDO, Edgar TAPAN</t>
  </si>
  <si>
    <t>10110611</t>
  </si>
  <si>
    <t>Kidult: Works by Katie Wong Kalam</t>
    <phoneticPr fontId="0" type="noConversion"/>
  </si>
  <si>
    <r>
      <rPr>
        <sz val="11"/>
        <rFont val="新細明體"/>
        <family val="1"/>
        <charset val="136"/>
      </rPr>
      <t>不大畢小──王嘉琳作品展</t>
    </r>
  </si>
  <si>
    <t>Katie Wong Kalam</t>
  </si>
  <si>
    <t>10110612</t>
  </si>
  <si>
    <t>Summer Theatre &amp; Painting Exhibition</t>
    <phoneticPr fontId="0" type="noConversion"/>
  </si>
  <si>
    <r>
      <rPr>
        <sz val="11"/>
        <rFont val="新細明體"/>
        <family val="1"/>
        <charset val="136"/>
      </rPr>
      <t>夏日戲劇‧美術展</t>
    </r>
  </si>
  <si>
    <t>Ming Ri Institute For Arts Education</t>
  </si>
  <si>
    <r>
      <rPr>
        <sz val="11"/>
        <rFont val="新細明體"/>
        <family val="1"/>
        <charset val="136"/>
      </rPr>
      <t>明日藝術教育機構</t>
    </r>
  </si>
  <si>
    <t>10110613</t>
  </si>
  <si>
    <r>
      <rPr>
        <sz val="11"/>
        <rFont val="新細明體"/>
        <family val="1"/>
        <charset val="136"/>
      </rPr>
      <t>第廿四屆荃灣藝術節－水墨耀荃城</t>
    </r>
  </si>
  <si>
    <t>Chan Shing Kau</t>
  </si>
  <si>
    <r>
      <rPr>
        <sz val="11"/>
        <rFont val="新細明體"/>
        <family val="1"/>
        <charset val="136"/>
      </rPr>
      <t>陳成球</t>
    </r>
  </si>
  <si>
    <t>Chan Shing Kau ; Yu Yuen Ching ; Hang Wa Mei ; Hong Ngan Ping ; Ip Sai King ; Siu Pak Keung ; Mou Pok Man</t>
  </si>
  <si>
    <r>
      <rPr>
        <sz val="11"/>
        <rFont val="新細明體"/>
        <family val="1"/>
        <charset val="136"/>
      </rPr>
      <t>陳成球、余涴清、幸華美、康雁屏、葉世</t>
    </r>
    <r>
      <rPr>
        <sz val="11"/>
        <rFont val="Arial"/>
        <family val="2"/>
      </rPr>
      <t>?</t>
    </r>
    <r>
      <rPr>
        <sz val="11"/>
        <rFont val="新細明體"/>
        <family val="1"/>
        <charset val="136"/>
      </rPr>
      <t>、蕭柏強、繆博民</t>
    </r>
  </si>
  <si>
    <t>10110614</t>
  </si>
  <si>
    <r>
      <rPr>
        <sz val="11"/>
        <rFont val="新細明體"/>
        <family val="1"/>
        <charset val="136"/>
      </rPr>
      <t>鏡頭下的觸覺攝影作品展</t>
    </r>
  </si>
  <si>
    <t>The Hong Kong Joint Photographers' Association</t>
  </si>
  <si>
    <t>10110615</t>
  </si>
  <si>
    <r>
      <rPr>
        <sz val="11"/>
        <rFont val="新細明體"/>
        <family val="1"/>
        <charset val="136"/>
      </rPr>
      <t>荃灣悅來坊商場、九龍城廣場、灣仔集成中心</t>
    </r>
  </si>
  <si>
    <r>
      <rPr>
        <sz val="11"/>
        <rFont val="新細明體"/>
        <family val="1"/>
        <charset val="136"/>
      </rPr>
      <t>「筆</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凡生活」多元巡迴藝術展</t>
    </r>
    <r>
      <rPr>
        <sz val="11"/>
        <rFont val="Arial"/>
        <family val="2"/>
      </rPr>
      <t>2010</t>
    </r>
  </si>
  <si>
    <r>
      <rPr>
        <sz val="11"/>
        <rFont val="新細明體"/>
        <family val="1"/>
        <charset val="136"/>
      </rPr>
      <t>基督教懷智服務處</t>
    </r>
  </si>
  <si>
    <r>
      <rPr>
        <sz val="11"/>
        <rFont val="新細明體"/>
        <family val="1"/>
        <charset val="136"/>
      </rPr>
      <t>鄧子健、吳瑋琪</t>
    </r>
  </si>
  <si>
    <r>
      <rPr>
        <sz val="11"/>
        <rFont val="新細明體"/>
        <family val="1"/>
        <charset val="136"/>
      </rPr>
      <t>基督教懷智服務處展能藝術家及香港創意藝術會會員，包括：鄧子健、吳瑋琪、劉安傑、周國賢、江子弦、馮家俊、鄭怡泠及林欣怡</t>
    </r>
  </si>
  <si>
    <t>10110616</t>
  </si>
  <si>
    <r>
      <rPr>
        <sz val="11"/>
        <rFont val="新細明體"/>
        <family val="1"/>
        <charset val="136"/>
      </rPr>
      <t>高山劇場</t>
    </r>
    <r>
      <rPr>
        <sz val="11"/>
        <rFont val="Arial"/>
        <family val="2"/>
      </rPr>
      <t>(</t>
    </r>
    <r>
      <rPr>
        <sz val="11"/>
        <rFont val="新細明體"/>
        <family val="1"/>
        <charset val="136"/>
      </rPr>
      <t>地下大堂及一樓展覽櫥窗</t>
    </r>
    <r>
      <rPr>
        <sz val="11"/>
        <rFont val="Arial"/>
        <family val="2"/>
      </rPr>
      <t>)</t>
    </r>
  </si>
  <si>
    <r>
      <rPr>
        <sz val="11"/>
        <rFont val="新細明體"/>
        <family val="1"/>
        <charset val="136"/>
      </rPr>
      <t>新港澳書法比賽得獎者作品聯展</t>
    </r>
  </si>
  <si>
    <t>10110617</t>
  </si>
  <si>
    <t>G/F Foyer &amp; 1/F Showcases, Ko Shan Theatre</t>
  </si>
  <si>
    <t>Kids' Drawing Exhibition</t>
    <phoneticPr fontId="0" type="noConversion"/>
  </si>
  <si>
    <r>
      <rPr>
        <sz val="11"/>
        <rFont val="新細明體"/>
        <family val="1"/>
        <charset val="136"/>
      </rPr>
      <t>林百欣中心</t>
    </r>
    <r>
      <rPr>
        <sz val="11"/>
        <rFont val="Arial"/>
        <family val="2"/>
      </rPr>
      <t>—</t>
    </r>
    <r>
      <rPr>
        <sz val="11"/>
        <rFont val="新細明體"/>
        <family val="1"/>
        <charset val="136"/>
      </rPr>
      <t>我們好兒童畫展</t>
    </r>
  </si>
  <si>
    <t>10110619</t>
  </si>
  <si>
    <t>Portraits de Chine</t>
    <phoneticPr fontId="0" type="noConversion"/>
  </si>
  <si>
    <t>Portraits de Chine</t>
  </si>
  <si>
    <t>Wang Gang ( China/France )</t>
  </si>
  <si>
    <t>10110620</t>
  </si>
  <si>
    <t>Interpreting Mona Lisa</t>
    <phoneticPr fontId="0" type="noConversion"/>
  </si>
  <si>
    <t>Interpreting Mona Lisa</t>
  </si>
  <si>
    <t>Xue Mo ( China/Inner Mongolia )</t>
  </si>
  <si>
    <t>10110621</t>
  </si>
  <si>
    <t>Between The Lines</t>
    <phoneticPr fontId="0" type="noConversion"/>
  </si>
  <si>
    <t>Between The Lines</t>
  </si>
  <si>
    <t>Tina Buchholtz ( Germany )</t>
  </si>
  <si>
    <t>10110622</t>
  </si>
  <si>
    <t>Essence Of A Girl</t>
    <phoneticPr fontId="0" type="noConversion"/>
  </si>
  <si>
    <t>Essence Of A Girl</t>
  </si>
  <si>
    <t>Canal Jagerroos ( Finland )</t>
  </si>
  <si>
    <t>10110623</t>
  </si>
  <si>
    <t>New Gallery Artists</t>
    <phoneticPr fontId="0" type="noConversion"/>
  </si>
  <si>
    <t>New Gallery Artists</t>
  </si>
  <si>
    <t>Adong ( China ), Awang ( Indonesia / Denmark ), Liu Xiaofeng ( China )</t>
  </si>
  <si>
    <t>10110624</t>
  </si>
  <si>
    <t>Through Others – Painting Exhibition by Irley Leal</t>
    <phoneticPr fontId="0" type="noConversion"/>
  </si>
  <si>
    <r>
      <rPr>
        <sz val="11"/>
        <rFont val="新細明體"/>
        <family val="1"/>
        <charset val="136"/>
      </rPr>
      <t>透過其他人</t>
    </r>
    <r>
      <rPr>
        <sz val="11"/>
        <rFont val="Arial"/>
        <family val="2"/>
      </rPr>
      <t xml:space="preserve"> - Irley Leal</t>
    </r>
    <r>
      <rPr>
        <sz val="11"/>
        <rFont val="新細明體"/>
        <family val="1"/>
        <charset val="136"/>
      </rPr>
      <t>油畫展覽</t>
    </r>
  </si>
  <si>
    <t>Transformation Institute: Culture &amp; Education, Centre for Community Cultural Development, Neuberg ArtForce, KACES and UNESCO 2010</t>
    <phoneticPr fontId="0" type="noConversion"/>
  </si>
  <si>
    <r>
      <t>Transformation Institute: Culture &amp; Education (Brazil)</t>
    </r>
    <r>
      <rPr>
        <sz val="11"/>
        <rFont val="新細明體"/>
        <family val="1"/>
        <charset val="136"/>
      </rPr>
      <t>、社區文化發展中心、凱雋藝術動力、韓國藝術與文化教育服務處及聯合國教科文組織</t>
    </r>
    <r>
      <rPr>
        <sz val="11"/>
        <rFont val="Arial"/>
        <family val="2"/>
      </rPr>
      <t>2010</t>
    </r>
  </si>
  <si>
    <t>Irley Leal, Michelle Lee</t>
  </si>
  <si>
    <t>Irley Leal</t>
  </si>
  <si>
    <t>10110625</t>
  </si>
  <si>
    <t>Point-blank 0Space – Exhibition of Burmese artists Aye Ko &amp; San Minn</t>
    <phoneticPr fontId="0" type="noConversion"/>
  </si>
  <si>
    <r>
      <rPr>
        <sz val="11"/>
        <rFont val="新細明體"/>
        <family val="1"/>
        <charset val="136"/>
      </rPr>
      <t>生靈</t>
    </r>
    <r>
      <rPr>
        <sz val="11"/>
        <rFont val="Arial"/>
        <family val="2"/>
      </rPr>
      <t xml:space="preserve">  </t>
    </r>
    <r>
      <rPr>
        <sz val="11"/>
        <rFont val="新細明體"/>
        <family val="1"/>
        <charset val="136"/>
      </rPr>
      <t>心「零」</t>
    </r>
    <r>
      <rPr>
        <sz val="11"/>
        <rFont val="Arial"/>
        <family val="2"/>
      </rPr>
      <t xml:space="preserve">– </t>
    </r>
    <r>
      <rPr>
        <sz val="11"/>
        <rFont val="新細明體"/>
        <family val="1"/>
        <charset val="136"/>
      </rPr>
      <t>緬甸藝術家</t>
    </r>
    <r>
      <rPr>
        <sz val="11"/>
        <rFont val="Arial"/>
        <family val="2"/>
      </rPr>
      <t>Aye Ko</t>
    </r>
    <r>
      <rPr>
        <sz val="11"/>
        <rFont val="新細明體"/>
        <family val="1"/>
        <charset val="136"/>
      </rPr>
      <t>、</t>
    </r>
    <r>
      <rPr>
        <sz val="11"/>
        <rFont val="Arial"/>
        <family val="2"/>
      </rPr>
      <t>San Minn</t>
    </r>
    <r>
      <rPr>
        <sz val="11"/>
        <rFont val="新細明體"/>
        <family val="1"/>
        <charset val="136"/>
      </rPr>
      <t>聯展</t>
    </r>
  </si>
  <si>
    <t>Community Cultural Development, Neuberg ArtForce</t>
  </si>
  <si>
    <r>
      <rPr>
        <sz val="11"/>
        <rFont val="新細明體"/>
        <family val="1"/>
        <charset val="136"/>
      </rPr>
      <t>社區文化發展中心、凱雋藝術動力</t>
    </r>
  </si>
  <si>
    <r>
      <t>Aye Ko</t>
    </r>
    <r>
      <rPr>
        <sz val="11"/>
        <rFont val="新細明體"/>
        <family val="1"/>
        <charset val="136"/>
      </rPr>
      <t>、</t>
    </r>
    <r>
      <rPr>
        <sz val="11"/>
        <rFont val="Arial"/>
        <family val="2"/>
      </rPr>
      <t>San Minn</t>
    </r>
  </si>
  <si>
    <t>10110626</t>
  </si>
  <si>
    <t>Asian Spirit – Blue Sky 2010 - The 25th Asian International Art Exhibition of the Federation of Asian Artists</t>
    <phoneticPr fontId="0" type="noConversion"/>
  </si>
  <si>
    <r>
      <rPr>
        <sz val="11"/>
        <rFont val="新細明體"/>
        <family val="1"/>
        <charset val="136"/>
      </rPr>
      <t>亞洲藝術家聯盟第二十五屆亞洲國際美術展覽會</t>
    </r>
  </si>
  <si>
    <t>Federation of Asian Artists, Neuberg ArtSpace</t>
  </si>
  <si>
    <r>
      <rPr>
        <sz val="11"/>
        <rFont val="新細明體"/>
        <family val="1"/>
        <charset val="136"/>
      </rPr>
      <t>亞洲藝術家聯盟、凱雋藝術空間</t>
    </r>
  </si>
  <si>
    <t>Bonita CHAN, Norman de BRACKINGHE, Prof. Norman KO, LAM Tian Xin, Pauline LAM, Li Ki Kwok, Rosanna LI, Eddie LUI, Winnie MAK, Robert O’BRIEN, Nina PRYDE, SIY Tak Yin, WEI Chin, WONG Kowk Chung, Francis YU</t>
  </si>
  <si>
    <r>
      <rPr>
        <sz val="11"/>
        <rFont val="新細明體"/>
        <family val="1"/>
        <charset val="136"/>
      </rPr>
      <t>陳惠霞、白景熙、高華文、林天行、林玉蓮、李其國、李慧嫻、呂豐雅、麥翠影、白禮仁、派瑞芬、施德燕、魏勤、黃國忠、余偉聯</t>
    </r>
  </si>
  <si>
    <t>10110627</t>
  </si>
  <si>
    <t>Food for Thought: PolyU Design Annual Show 2010</t>
    <phoneticPr fontId="0" type="noConversion"/>
  </si>
  <si>
    <r>
      <rPr>
        <sz val="11"/>
        <rFont val="新細明體"/>
        <family val="1"/>
        <charset val="136"/>
      </rPr>
      <t>思糧－理大設計年展二○一○</t>
    </r>
  </si>
  <si>
    <t>The Hong Kong Polytechnic University, School of Design</t>
  </si>
  <si>
    <t>10110628</t>
  </si>
  <si>
    <t>Anilife</t>
  </si>
  <si>
    <r>
      <rPr>
        <sz val="11"/>
        <color indexed="10"/>
        <rFont val="新細明體"/>
        <family val="1"/>
        <charset val="136"/>
      </rPr>
      <t>奇趣動物團</t>
    </r>
  </si>
  <si>
    <t>Mandy Choy</t>
  </si>
  <si>
    <r>
      <rPr>
        <sz val="11"/>
        <color indexed="10"/>
        <rFont val="新細明體"/>
        <family val="1"/>
        <charset val="136"/>
      </rPr>
      <t>蔡迪雯</t>
    </r>
  </si>
  <si>
    <t>10110629</t>
  </si>
  <si>
    <t>Poetic Shower: Untitled Portrait</t>
  </si>
  <si>
    <r>
      <rPr>
        <sz val="11"/>
        <color indexed="10"/>
        <rFont val="新細明體"/>
        <family val="1"/>
        <charset val="136"/>
      </rPr>
      <t>一己詩浴</t>
    </r>
  </si>
  <si>
    <t>Chimene Chung; Daryl; Yoko; Eammon Pang; Suzanne Chim</t>
  </si>
  <si>
    <r>
      <rPr>
        <sz val="11"/>
        <color indexed="10"/>
        <rFont val="新細明體"/>
        <family val="1"/>
        <charset val="136"/>
      </rPr>
      <t>鍾卓思、可之、洋子、彭志文、詹</t>
    </r>
    <r>
      <rPr>
        <sz val="11"/>
        <color indexed="10"/>
        <rFont val="Arial"/>
        <family val="2"/>
      </rPr>
      <t>?</t>
    </r>
    <r>
      <rPr>
        <sz val="11"/>
        <color indexed="10"/>
        <rFont val="新細明體"/>
        <family val="1"/>
        <charset val="136"/>
      </rPr>
      <t>珊</t>
    </r>
  </si>
  <si>
    <t>10110630</t>
  </si>
  <si>
    <t>Macaroon Duet</t>
  </si>
  <si>
    <r>
      <rPr>
        <sz val="11"/>
        <color indexed="10"/>
        <rFont val="新細明體"/>
        <family val="1"/>
        <charset val="136"/>
      </rPr>
      <t>｛甜餅兒｝</t>
    </r>
    <r>
      <rPr>
        <sz val="11"/>
        <color indexed="10"/>
        <rFont val="Arial"/>
        <family val="2"/>
      </rPr>
      <t>?</t>
    </r>
  </si>
  <si>
    <t>Otto To; Daryl</t>
  </si>
  <si>
    <r>
      <rPr>
        <sz val="11"/>
        <color indexed="10"/>
        <rFont val="新細明體"/>
        <family val="1"/>
        <charset val="136"/>
      </rPr>
      <t>杜學明、可之</t>
    </r>
  </si>
  <si>
    <t>10110631</t>
  </si>
  <si>
    <t>The Solo Exhibition of Winnie Chan – Wonder Girl</t>
  </si>
  <si>
    <r>
      <rPr>
        <sz val="11"/>
        <color indexed="10"/>
        <rFont val="新細明體"/>
        <family val="1"/>
        <charset val="136"/>
      </rPr>
      <t>《蠻女子》陳曉婷個人繪畫展</t>
    </r>
  </si>
  <si>
    <r>
      <rPr>
        <sz val="11"/>
        <color indexed="10"/>
        <rFont val="新細明體"/>
        <family val="1"/>
        <charset val="136"/>
      </rPr>
      <t>陳曉婷</t>
    </r>
  </si>
  <si>
    <t>10110632</t>
  </si>
  <si>
    <t>"Take A Rest" The Solo Exhibition of Tam Cheuk Man  ~ Calmness Series</t>
  </si>
  <si>
    <r>
      <rPr>
        <sz val="11"/>
        <color indexed="10"/>
        <rFont val="新細明體"/>
        <family val="1"/>
        <charset val="136"/>
      </rPr>
      <t>《一休》</t>
    </r>
    <r>
      <rPr>
        <sz val="11"/>
        <color indexed="10"/>
        <rFont val="Arial"/>
        <family val="2"/>
      </rPr>
      <t>?</t>
    </r>
    <r>
      <rPr>
        <sz val="11"/>
        <color indexed="10"/>
        <rFont val="新細明體"/>
        <family val="1"/>
        <charset val="136"/>
      </rPr>
      <t>卓文</t>
    </r>
    <r>
      <rPr>
        <sz val="11"/>
        <color indexed="10"/>
        <rFont val="Arial"/>
        <family val="2"/>
      </rPr>
      <t>?</t>
    </r>
    <r>
      <rPr>
        <sz val="11"/>
        <color indexed="10"/>
        <rFont val="新細明體"/>
        <family val="1"/>
        <charset val="136"/>
      </rPr>
      <t>人作品展</t>
    </r>
    <r>
      <rPr>
        <sz val="11"/>
        <color indexed="10"/>
        <rFont val="Arial"/>
        <family val="2"/>
      </rPr>
      <t xml:space="preserve"> ~ </t>
    </r>
    <r>
      <rPr>
        <sz val="11"/>
        <color indexed="10"/>
        <rFont val="新細明體"/>
        <family val="1"/>
        <charset val="136"/>
      </rPr>
      <t>心</t>
    </r>
    <r>
      <rPr>
        <sz val="11"/>
        <color indexed="10"/>
        <rFont val="Arial"/>
        <family val="2"/>
      </rPr>
      <t>?</t>
    </r>
    <r>
      <rPr>
        <sz val="11"/>
        <color indexed="10"/>
        <rFont val="新細明體"/>
        <family val="1"/>
        <charset val="136"/>
      </rPr>
      <t>系列</t>
    </r>
  </si>
  <si>
    <t>Tam Cheuk Man</t>
  </si>
  <si>
    <t>10110633</t>
  </si>
  <si>
    <t>"Mundane" The Solo Exhibition of YC Tung</t>
  </si>
  <si>
    <r>
      <rPr>
        <sz val="11"/>
        <color indexed="10"/>
        <rFont val="新細明體"/>
        <family val="1"/>
        <charset val="136"/>
      </rPr>
      <t>《平常物象》</t>
    </r>
    <r>
      <rPr>
        <sz val="11"/>
        <color indexed="10"/>
        <rFont val="Arial"/>
        <family val="2"/>
      </rPr>
      <t xml:space="preserve"> </t>
    </r>
    <r>
      <rPr>
        <sz val="11"/>
        <color indexed="10"/>
        <rFont val="新細明體"/>
        <family val="1"/>
        <charset val="136"/>
      </rPr>
      <t>姚柱東個人作品展</t>
    </r>
  </si>
  <si>
    <t>YC Tung</t>
  </si>
  <si>
    <r>
      <rPr>
        <sz val="11"/>
        <color indexed="10"/>
        <rFont val="新細明體"/>
        <family val="1"/>
        <charset val="136"/>
      </rPr>
      <t>姚柱東</t>
    </r>
  </si>
  <si>
    <t>10110634</t>
  </si>
  <si>
    <t>Memento Mori</t>
  </si>
  <si>
    <r>
      <rPr>
        <sz val="11"/>
        <color indexed="10"/>
        <rFont val="新細明體"/>
        <family val="1"/>
        <charset val="136"/>
      </rPr>
      <t>曖昧的黑暗</t>
    </r>
  </si>
  <si>
    <t>A · lift Team</t>
  </si>
  <si>
    <r>
      <rPr>
        <sz val="11"/>
        <color indexed="10"/>
        <rFont val="新細明體"/>
        <family val="1"/>
        <charset val="136"/>
      </rPr>
      <t>提　雜團</t>
    </r>
  </si>
  <si>
    <t>10110635</t>
  </si>
  <si>
    <r>
      <rPr>
        <sz val="11"/>
        <color indexed="10"/>
        <rFont val="新細明體"/>
        <family val="1"/>
        <charset val="136"/>
      </rPr>
      <t>《</t>
    </r>
    <r>
      <rPr>
        <sz val="11"/>
        <color indexed="10"/>
        <rFont val="Arial"/>
        <family val="2"/>
      </rPr>
      <t>1804</t>
    </r>
    <r>
      <rPr>
        <sz val="11"/>
        <color indexed="10"/>
        <rFont val="新細明體"/>
        <family val="1"/>
        <charset val="136"/>
      </rPr>
      <t>》</t>
    </r>
    <r>
      <rPr>
        <sz val="11"/>
        <color indexed="10"/>
        <rFont val="Arial"/>
        <family val="2"/>
      </rPr>
      <t>L' Immortalit?</t>
    </r>
  </si>
  <si>
    <r>
      <rPr>
        <sz val="11"/>
        <color indexed="10"/>
        <rFont val="新細明體"/>
        <family val="1"/>
        <charset val="136"/>
      </rPr>
      <t>《</t>
    </r>
    <r>
      <rPr>
        <sz val="11"/>
        <color indexed="10"/>
        <rFont val="Arial"/>
        <family val="2"/>
      </rPr>
      <t>1804</t>
    </r>
    <r>
      <rPr>
        <sz val="11"/>
        <color indexed="10"/>
        <rFont val="新細明體"/>
        <family val="1"/>
        <charset val="136"/>
      </rPr>
      <t>》</t>
    </r>
    <r>
      <rPr>
        <sz val="11"/>
        <color indexed="10"/>
        <rFont val="Arial"/>
        <family val="2"/>
      </rPr>
      <t xml:space="preserve"> </t>
    </r>
    <r>
      <rPr>
        <sz val="11"/>
        <color indexed="10"/>
        <rFont val="新細明體"/>
        <family val="1"/>
        <charset val="136"/>
      </rPr>
      <t>永恒的</t>
    </r>
    <r>
      <rPr>
        <sz val="11"/>
        <color indexed="10"/>
        <rFont val="Arial"/>
        <family val="2"/>
      </rPr>
      <t>?</t>
    </r>
    <r>
      <rPr>
        <sz val="11"/>
        <color indexed="10"/>
        <rFont val="新細明體"/>
        <family val="1"/>
        <charset val="136"/>
      </rPr>
      <t>耀</t>
    </r>
  </si>
  <si>
    <t>10110636</t>
  </si>
  <si>
    <r>
      <rPr>
        <sz val="11"/>
        <rFont val="新細明體"/>
        <family val="1"/>
        <charset val="136"/>
      </rPr>
      <t>港島東太古坊</t>
    </r>
    <r>
      <rPr>
        <sz val="11"/>
        <rFont val="Arial"/>
        <family val="2"/>
      </rPr>
      <t>(</t>
    </r>
    <r>
      <rPr>
        <sz val="11"/>
        <rFont val="新細明體"/>
        <family val="1"/>
        <charset val="136"/>
      </rPr>
      <t>林肯大廈有蓋行人天橋</t>
    </r>
    <r>
      <rPr>
        <sz val="11"/>
        <rFont val="Arial"/>
        <family val="2"/>
      </rPr>
      <t>)</t>
    </r>
  </si>
  <si>
    <t>Colour My World "Light.Movement.Magic" Exhibition</t>
    <phoneticPr fontId="0" type="noConversion"/>
  </si>
  <si>
    <r>
      <t xml:space="preserve">Colour My World Light.Movement.Magic </t>
    </r>
    <r>
      <rPr>
        <sz val="11"/>
        <rFont val="新細明體"/>
        <family val="1"/>
        <charset val="136"/>
      </rPr>
      <t>展覽</t>
    </r>
  </si>
  <si>
    <t>Organised by Colour My World; venue sponsored by Swire Island East</t>
  </si>
  <si>
    <t>10110637</t>
  </si>
  <si>
    <t>"Hidden Gems" Photography Exhibition by Robert Tran's students</t>
    <phoneticPr fontId="0" type="noConversion"/>
  </si>
  <si>
    <r>
      <t xml:space="preserve">Hidden Gems </t>
    </r>
    <r>
      <rPr>
        <sz val="11"/>
        <rFont val="新細明體"/>
        <family val="1"/>
        <charset val="136"/>
      </rPr>
      <t>圖片展</t>
    </r>
  </si>
  <si>
    <t>Organised by Robert Tran Studio; venue sponsored by Swire Island East</t>
  </si>
  <si>
    <r>
      <t>Robert Tran Studio</t>
    </r>
    <r>
      <rPr>
        <sz val="11"/>
        <rFont val="新細明體"/>
        <family val="1"/>
        <charset val="136"/>
      </rPr>
      <t>舉辦</t>
    </r>
    <r>
      <rPr>
        <sz val="11"/>
        <rFont val="Arial"/>
        <family val="2"/>
      </rPr>
      <t xml:space="preserve">; </t>
    </r>
    <r>
      <rPr>
        <sz val="11"/>
        <rFont val="新細明體"/>
        <family val="1"/>
        <charset val="136"/>
      </rPr>
      <t>太古港島東贊助場地</t>
    </r>
  </si>
  <si>
    <t>10110638</t>
  </si>
  <si>
    <t>"Our Future Is In Our Hands" Hong Kong Red Cross John F. Kennedy Centre Creative Photography &amp; Writing Workshop Exhibition</t>
    <phoneticPr fontId="0" type="noConversion"/>
  </si>
  <si>
    <r>
      <t>"</t>
    </r>
    <r>
      <rPr>
        <sz val="11"/>
        <rFont val="新細明體"/>
        <family val="1"/>
        <charset val="136"/>
      </rPr>
      <t>未來在我手</t>
    </r>
    <r>
      <rPr>
        <sz val="11"/>
        <rFont val="Arial"/>
        <family val="2"/>
      </rPr>
      <t>"</t>
    </r>
    <r>
      <rPr>
        <sz val="11"/>
        <rFont val="新細明體"/>
        <family val="1"/>
        <charset val="136"/>
      </rPr>
      <t>香港紅十字會甘迺迪中心攝影與文字創作工作坊展覽</t>
    </r>
  </si>
  <si>
    <t>Organised by Hong Kong Red Cross John F. Kennedy Centre</t>
  </si>
  <si>
    <r>
      <rPr>
        <sz val="11"/>
        <rFont val="新細明體"/>
        <family val="1"/>
        <charset val="136"/>
      </rPr>
      <t>香港紅十字會甘迺迪中心舉辦</t>
    </r>
  </si>
  <si>
    <t>10110639</t>
  </si>
  <si>
    <t>Ode to Nature - Pinhole Photography Exhibition by Galen Tse</t>
    <phoneticPr fontId="0" type="noConversion"/>
  </si>
  <si>
    <r>
      <rPr>
        <sz val="11"/>
        <rFont val="新細明體"/>
        <family val="1"/>
        <charset val="136"/>
      </rPr>
      <t>謝健華「</t>
    </r>
    <r>
      <rPr>
        <sz val="11"/>
        <rFont val="Arial"/>
        <family val="2"/>
      </rPr>
      <t>Ode to Nature</t>
    </r>
    <r>
      <rPr>
        <sz val="11"/>
        <rFont val="新細明體"/>
        <family val="1"/>
        <charset val="136"/>
      </rPr>
      <t>」針孔攝影展</t>
    </r>
  </si>
  <si>
    <t>10110640</t>
  </si>
  <si>
    <t>"Naturally Inspired! Fall/Winter" Photo Exhibition by Hugo Poon</t>
    <phoneticPr fontId="0" type="noConversion"/>
  </si>
  <si>
    <r>
      <rPr>
        <sz val="11"/>
        <rFont val="新細明體"/>
        <family val="1"/>
        <charset val="136"/>
      </rPr>
      <t>潘燦權「迷戀秋冬」</t>
    </r>
    <r>
      <rPr>
        <sz val="11"/>
        <rFont val="Arial"/>
        <family val="2"/>
      </rPr>
      <t xml:space="preserve"> </t>
    </r>
    <r>
      <rPr>
        <sz val="11"/>
        <rFont val="新細明體"/>
        <family val="1"/>
        <charset val="136"/>
      </rPr>
      <t>攝影展</t>
    </r>
  </si>
  <si>
    <t>Swire Island East and Hugo Poon</t>
  </si>
  <si>
    <r>
      <rPr>
        <sz val="11"/>
        <rFont val="新細明體"/>
        <family val="1"/>
        <charset val="136"/>
      </rPr>
      <t>太古港島東及潘燦權</t>
    </r>
  </si>
  <si>
    <t>10110641</t>
  </si>
  <si>
    <t>"b9 birth" Painting Exhibition by Hephaistion &amp; Saffie</t>
    <phoneticPr fontId="0" type="noConversion"/>
  </si>
  <si>
    <r>
      <rPr>
        <sz val="11"/>
        <rFont val="新細明體"/>
        <family val="1"/>
        <charset val="136"/>
      </rPr>
      <t>曹飛揚及吳慧心「</t>
    </r>
    <r>
      <rPr>
        <sz val="11"/>
        <rFont val="Arial"/>
        <family val="2"/>
      </rPr>
      <t>b9 birth</t>
    </r>
    <r>
      <rPr>
        <sz val="11"/>
        <rFont val="新細明體"/>
        <family val="1"/>
        <charset val="136"/>
      </rPr>
      <t>」油畫展</t>
    </r>
  </si>
  <si>
    <t>Swire Island East, Hephaistion Tso &amp; Saffie Ng</t>
  </si>
  <si>
    <r>
      <rPr>
        <sz val="11"/>
        <rFont val="新細明體"/>
        <family val="1"/>
        <charset val="136"/>
      </rPr>
      <t>太古港島東、曹飛揚及吳慧心</t>
    </r>
  </si>
  <si>
    <t>10110642</t>
  </si>
  <si>
    <t>"A Tale / Fantasy" Painting Exhibition by Ivy W. Kwan</t>
    <phoneticPr fontId="0" type="noConversion"/>
  </si>
  <si>
    <r>
      <t>Ivy W. Kwan</t>
    </r>
    <r>
      <rPr>
        <sz val="11"/>
        <rFont val="新細明體"/>
        <family val="1"/>
        <charset val="136"/>
      </rPr>
      <t>「傳說中的現實」畫展</t>
    </r>
  </si>
  <si>
    <t>Swire Island East and Ivy W. Kwan</t>
  </si>
  <si>
    <r>
      <rPr>
        <sz val="11"/>
        <rFont val="新細明體"/>
        <family val="1"/>
        <charset val="136"/>
      </rPr>
      <t>太古港島東及</t>
    </r>
    <r>
      <rPr>
        <sz val="11"/>
        <rFont val="Arial"/>
        <family val="2"/>
      </rPr>
      <t>Ivy W. Kwan</t>
    </r>
  </si>
  <si>
    <t>10110643</t>
  </si>
  <si>
    <t>"BIEN S?R OF COURSE" Fruit Installation Exhibition by Leung Yiu Wah</t>
    <phoneticPr fontId="0" type="noConversion"/>
  </si>
  <si>
    <r>
      <rPr>
        <sz val="11"/>
        <rFont val="新細明體"/>
        <family val="1"/>
        <charset val="136"/>
      </rPr>
      <t>梁耀華「</t>
    </r>
    <r>
      <rPr>
        <sz val="11"/>
        <rFont val="Arial"/>
        <family val="2"/>
      </rPr>
      <t xml:space="preserve">BIEN S?R </t>
    </r>
    <r>
      <rPr>
        <sz val="11"/>
        <rFont val="新細明體"/>
        <family val="1"/>
        <charset val="136"/>
      </rPr>
      <t>果然」生果裝置藝術展覽</t>
    </r>
  </si>
  <si>
    <t>Swire Island East and Leung Yiu Wah</t>
  </si>
  <si>
    <r>
      <rPr>
        <sz val="11"/>
        <rFont val="新細明體"/>
        <family val="1"/>
        <charset val="136"/>
      </rPr>
      <t>太古港島東及梁耀華</t>
    </r>
  </si>
  <si>
    <t>A solo exhibition theme as Fruit Installation Vol.II to make a continuation of my first solo in Hong Kong 10 years before on 2000.</t>
  </si>
  <si>
    <r>
      <rPr>
        <sz val="11"/>
        <rFont val="新細明體"/>
        <family val="1"/>
        <charset val="136"/>
      </rPr>
      <t>以生果裝置藝術第二輯為主題</t>
    </r>
    <r>
      <rPr>
        <sz val="11"/>
        <rFont val="Arial"/>
        <family val="2"/>
      </rPr>
      <t>,</t>
    </r>
    <r>
      <rPr>
        <sz val="11"/>
        <rFont val="新細明體"/>
        <family val="1"/>
        <charset val="136"/>
      </rPr>
      <t>延續十年前在港的首次個展。</t>
    </r>
  </si>
  <si>
    <t>10110644</t>
  </si>
  <si>
    <t>Hong Kong Comics Exhibition by Eastern District Arts Council</t>
    <phoneticPr fontId="0" type="noConversion"/>
  </si>
  <si>
    <r>
      <rPr>
        <sz val="11"/>
        <rFont val="新細明體"/>
        <family val="1"/>
        <charset val="136"/>
      </rPr>
      <t>東區文藝節</t>
    </r>
    <r>
      <rPr>
        <sz val="11"/>
        <rFont val="Arial"/>
        <family val="2"/>
      </rPr>
      <t xml:space="preserve"> – </t>
    </r>
    <r>
      <rPr>
        <sz val="11"/>
        <rFont val="新細明體"/>
        <family val="1"/>
        <charset val="136"/>
      </rPr>
      <t>漫遊歲月</t>
    </r>
  </si>
  <si>
    <t>Organised by  Eastern District Arts Council</t>
  </si>
  <si>
    <r>
      <t xml:space="preserve"> </t>
    </r>
    <r>
      <rPr>
        <sz val="11"/>
        <rFont val="新細明體"/>
        <family val="1"/>
        <charset val="136"/>
      </rPr>
      <t>東區文藝節舉辦</t>
    </r>
  </si>
  <si>
    <t>10110645</t>
  </si>
  <si>
    <r>
      <t>ArtisTree (</t>
    </r>
    <r>
      <rPr>
        <sz val="11"/>
        <rFont val="新細明體"/>
        <family val="1"/>
        <charset val="136"/>
      </rPr>
      <t>港島東太古坊康和大廈一樓</t>
    </r>
    <r>
      <rPr>
        <sz val="11"/>
        <rFont val="Arial"/>
        <family val="2"/>
      </rPr>
      <t>)</t>
    </r>
  </si>
  <si>
    <t>HOPE &amp; GLORY - A Conceptual Circus Conceived by Simon Birch</t>
  </si>
  <si>
    <r>
      <t>Hope and Glory - Simon Birch</t>
    </r>
    <r>
      <rPr>
        <sz val="11"/>
        <rFont val="新細明體"/>
        <family val="1"/>
        <charset val="136"/>
      </rPr>
      <t>構思的概念馬戲團</t>
    </r>
  </si>
  <si>
    <t>The Birch Foundation</t>
  </si>
  <si>
    <t>10110646</t>
  </si>
  <si>
    <t>"The C Word" Exhibition by Hong Kong Youth Arts Foundation</t>
  </si>
  <si>
    <r>
      <rPr>
        <sz val="11"/>
        <rFont val="新細明體"/>
        <family val="1"/>
        <charset val="136"/>
      </rPr>
      <t>香港青年藝術協會「</t>
    </r>
    <r>
      <rPr>
        <sz val="11"/>
        <rFont val="Arial"/>
        <family val="2"/>
      </rPr>
      <t>C</t>
    </r>
    <r>
      <rPr>
        <sz val="11"/>
        <rFont val="新細明體"/>
        <family val="1"/>
        <charset val="136"/>
      </rPr>
      <t>計劃」</t>
    </r>
    <r>
      <rPr>
        <sz val="11"/>
        <rFont val="Arial"/>
        <family val="2"/>
      </rPr>
      <t xml:space="preserve"> </t>
    </r>
    <r>
      <rPr>
        <sz val="11"/>
        <rFont val="新細明體"/>
        <family val="1"/>
        <charset val="136"/>
      </rPr>
      <t>藝術展覽</t>
    </r>
  </si>
  <si>
    <t>Organised by Hong Kong Youth Arts Foundation</t>
  </si>
  <si>
    <r>
      <rPr>
        <sz val="11"/>
        <rFont val="新細明體"/>
        <family val="1"/>
        <charset val="136"/>
      </rPr>
      <t>香港青年藝術協會舉辦</t>
    </r>
  </si>
  <si>
    <t>10110647</t>
  </si>
  <si>
    <t>We All Live in the Forbidden City Exhibition</t>
  </si>
  <si>
    <r>
      <rPr>
        <sz val="11"/>
        <rFont val="新細明體"/>
        <family val="1"/>
        <charset val="136"/>
      </rPr>
      <t>我的家在紫禁城展覽</t>
    </r>
  </si>
  <si>
    <t>Co-presented by The Robert H.N. Ho Family Foundation and CNC Design &amp; Cultural Studies Workshop</t>
    <phoneticPr fontId="0" type="noConversion"/>
  </si>
  <si>
    <r>
      <rPr>
        <sz val="11"/>
        <rFont val="新細明體"/>
        <family val="1"/>
        <charset val="136"/>
      </rPr>
      <t>何鴻毅家族基金、</t>
    </r>
    <r>
      <rPr>
        <sz val="11"/>
        <rFont val="Arial"/>
        <family val="2"/>
      </rPr>
      <t>CNC</t>
    </r>
    <r>
      <rPr>
        <sz val="11"/>
        <rFont val="新細明體"/>
        <family val="1"/>
        <charset val="136"/>
      </rPr>
      <t>設計及文化研究工作室合辦</t>
    </r>
  </si>
  <si>
    <t>10110648</t>
  </si>
  <si>
    <t>Visual Dialogue – Tommy Li and Works 20 Years Exhibition</t>
  </si>
  <si>
    <r>
      <rPr>
        <sz val="11"/>
        <rFont val="新細明體"/>
        <family val="1"/>
        <charset val="136"/>
      </rPr>
      <t>視覺對話</t>
    </r>
    <r>
      <rPr>
        <sz val="11"/>
        <rFont val="Arial"/>
        <family val="2"/>
      </rPr>
      <t xml:space="preserve"> – </t>
    </r>
    <r>
      <rPr>
        <sz val="11"/>
        <rFont val="新細明體"/>
        <family val="1"/>
        <charset val="136"/>
      </rPr>
      <t>李永銓與設計</t>
    </r>
    <r>
      <rPr>
        <sz val="11"/>
        <rFont val="Arial"/>
        <family val="2"/>
      </rPr>
      <t>20</t>
    </r>
    <r>
      <rPr>
        <sz val="11"/>
        <rFont val="新細明體"/>
        <family val="1"/>
        <charset val="136"/>
      </rPr>
      <t>年展</t>
    </r>
  </si>
  <si>
    <t>Organised by  Tommy Li Design Workshop; venue sponsored by Swire Island East</t>
  </si>
  <si>
    <r>
      <t xml:space="preserve">Tommy Li Design Workshop </t>
    </r>
    <r>
      <rPr>
        <sz val="11"/>
        <rFont val="新細明體"/>
        <family val="1"/>
        <charset val="136"/>
      </rPr>
      <t>舉辦</t>
    </r>
    <r>
      <rPr>
        <sz val="11"/>
        <rFont val="Arial"/>
        <family val="2"/>
      </rPr>
      <t xml:space="preserve">; </t>
    </r>
    <r>
      <rPr>
        <sz val="11"/>
        <rFont val="新細明體"/>
        <family val="1"/>
        <charset val="136"/>
      </rPr>
      <t>太古港島東贊助場地</t>
    </r>
  </si>
  <si>
    <t>10110649</t>
  </si>
  <si>
    <t>Grand Gateway (1 Hong Qiao Road, Xu Hui District, Shanghai)</t>
  </si>
  <si>
    <r>
      <rPr>
        <sz val="11"/>
        <color indexed="10"/>
        <rFont val="新細明體"/>
        <family val="1"/>
        <charset val="136"/>
      </rPr>
      <t>上海徐匯區虹橋路</t>
    </r>
    <r>
      <rPr>
        <sz val="11"/>
        <color indexed="10"/>
        <rFont val="Arial"/>
        <family val="2"/>
      </rPr>
      <t>1</t>
    </r>
    <r>
      <rPr>
        <sz val="11"/>
        <color indexed="10"/>
        <rFont val="新細明體"/>
        <family val="1"/>
        <charset val="136"/>
      </rPr>
      <t>號港匯廣場</t>
    </r>
  </si>
  <si>
    <t>Kaleidoscope- History of Hong Kong Comics Exhibition (Extracted Version) @ Shanghai</t>
  </si>
  <si>
    <r>
      <rPr>
        <sz val="11"/>
        <color indexed="10"/>
        <rFont val="新細明體"/>
        <family val="1"/>
        <charset val="136"/>
      </rPr>
      <t>《翼動漫花筒</t>
    </r>
    <r>
      <rPr>
        <sz val="11"/>
        <color indexed="10"/>
        <rFont val="Arial"/>
        <family val="2"/>
      </rPr>
      <t>—</t>
    </r>
    <r>
      <rPr>
        <sz val="11"/>
        <color indexed="10"/>
        <rFont val="新細明體"/>
        <family val="1"/>
        <charset val="136"/>
      </rPr>
      <t>香港漫畫歷史展覽》（精華版）</t>
    </r>
    <r>
      <rPr>
        <sz val="11"/>
        <color indexed="10"/>
        <rFont val="Arial"/>
        <family val="2"/>
      </rPr>
      <t>@</t>
    </r>
    <r>
      <rPr>
        <sz val="11"/>
        <color indexed="10"/>
        <rFont val="新細明體"/>
        <family val="1"/>
        <charset val="136"/>
      </rPr>
      <t>上海</t>
    </r>
  </si>
  <si>
    <t>Hong Kong Comics and Animation Federation, Hong Kong Productivity Council, Hong Kong Digital Entertainment Industry Support Center</t>
  </si>
  <si>
    <r>
      <rPr>
        <sz val="11"/>
        <color indexed="10"/>
        <rFont val="新細明體"/>
        <family val="1"/>
        <charset val="136"/>
      </rPr>
      <t>香港動漫畫聯會、香港生產力促進局、香港數碼娛樂業支援中心</t>
    </r>
  </si>
  <si>
    <r>
      <rPr>
        <sz val="11"/>
        <color indexed="10"/>
        <rFont val="新細明體"/>
        <family val="1"/>
        <charset val="136"/>
      </rPr>
      <t>香港數碼港</t>
    </r>
  </si>
  <si>
    <t>Amy Sze, Honkaz, Zcratch, Rice 5, To Sze-wing, Flora Leung, wongeorge</t>
  </si>
  <si>
    <r>
      <rPr>
        <sz val="11"/>
        <color indexed="10"/>
        <rFont val="新細明體"/>
        <family val="1"/>
        <charset val="136"/>
      </rPr>
      <t>施小玲、馮慶強、</t>
    </r>
    <r>
      <rPr>
        <sz val="11"/>
        <color indexed="10"/>
        <rFont val="Arial"/>
        <family val="2"/>
      </rPr>
      <t>Zcratch</t>
    </r>
    <r>
      <rPr>
        <sz val="11"/>
        <color indexed="10"/>
        <rFont val="新細明體"/>
        <family val="1"/>
        <charset val="136"/>
      </rPr>
      <t>、五斗米、杜思穎、梁敏琪、黃卓軒</t>
    </r>
  </si>
  <si>
    <t>10110650</t>
  </si>
  <si>
    <r>
      <rPr>
        <sz val="11"/>
        <rFont val="新細明體"/>
        <family val="1"/>
        <charset val="136"/>
      </rPr>
      <t>廣東名家書畫展</t>
    </r>
  </si>
  <si>
    <t>10110651</t>
  </si>
  <si>
    <r>
      <rPr>
        <sz val="11"/>
        <rFont val="新細明體"/>
        <family val="1"/>
        <charset val="136"/>
      </rPr>
      <t>繁英展妙姿──何鳳蓮冊頁作品展</t>
    </r>
  </si>
  <si>
    <r>
      <rPr>
        <sz val="11"/>
        <rFont val="新細明體"/>
        <family val="1"/>
        <charset val="136"/>
      </rPr>
      <t>何鳳蓮</t>
    </r>
  </si>
  <si>
    <t>10110652</t>
  </si>
  <si>
    <r>
      <rPr>
        <sz val="11"/>
        <rFont val="新細明體"/>
        <family val="1"/>
        <charset val="136"/>
      </rPr>
      <t>鄭家鎮筆下之風景名勝</t>
    </r>
  </si>
  <si>
    <t>10110653</t>
  </si>
  <si>
    <r>
      <t>Lifeline Express Charity Painting Exhibition</t>
    </r>
    <r>
      <rPr>
        <sz val="11"/>
        <rFont val="新細明體"/>
        <family val="1"/>
        <charset val="136"/>
      </rPr>
      <t>‧</t>
    </r>
    <r>
      <rPr>
        <sz val="11"/>
        <rFont val="Arial"/>
        <family val="2"/>
      </rPr>
      <t>Beauty of Nature</t>
    </r>
  </si>
  <si>
    <r>
      <rPr>
        <sz val="11"/>
        <rFont val="新細明體"/>
        <family val="1"/>
        <charset val="136"/>
      </rPr>
      <t>健康快車慈善畫展‧大自然之美</t>
    </r>
  </si>
  <si>
    <t>Lifeline Express Charity</t>
  </si>
  <si>
    <r>
      <rPr>
        <sz val="11"/>
        <rFont val="新細明體"/>
        <family val="1"/>
        <charset val="136"/>
      </rPr>
      <t>健康快車</t>
    </r>
  </si>
  <si>
    <t>Wu Jiafu, Liang Yehong, Du Yingqiang</t>
  </si>
  <si>
    <r>
      <rPr>
        <sz val="11"/>
        <rFont val="新細明體"/>
        <family val="1"/>
        <charset val="136"/>
      </rPr>
      <t>伍家賦、梁業鴻、杜應強</t>
    </r>
  </si>
  <si>
    <t>10110654</t>
  </si>
  <si>
    <t>The Good Old Days- The Selective Art Works of Kinsan Chung</t>
    <phoneticPr fontId="0" type="noConversion"/>
  </si>
  <si>
    <r>
      <rPr>
        <sz val="11"/>
        <rFont val="新細明體"/>
        <family val="1"/>
        <charset val="136"/>
      </rPr>
      <t>昔日情懷</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鍾建新精選作品展</t>
    </r>
  </si>
  <si>
    <t>Chung Kinsan</t>
  </si>
  <si>
    <r>
      <rPr>
        <sz val="11"/>
        <rFont val="新細明體"/>
        <family val="1"/>
        <charset val="136"/>
      </rPr>
      <t>鍾建新</t>
    </r>
  </si>
  <si>
    <t>10110655</t>
  </si>
  <si>
    <t>Time Variant on Ink - Exhibition of Koon Wai Bong; Zhou Jin and Wong Hau Kwei</t>
    <phoneticPr fontId="0" type="noConversion"/>
  </si>
  <si>
    <r>
      <rPr>
        <sz val="11"/>
        <rFont val="新細明體"/>
        <family val="1"/>
        <charset val="136"/>
      </rPr>
      <t>水墨時變</t>
    </r>
    <r>
      <rPr>
        <sz val="11"/>
        <rFont val="Arial"/>
        <family val="2"/>
      </rPr>
      <t xml:space="preserve"> - </t>
    </r>
    <r>
      <rPr>
        <sz val="11"/>
        <rFont val="新細明體"/>
        <family val="1"/>
        <charset val="136"/>
      </rPr>
      <t>香港當代藝術雙年獎獲獎黃孝逵、周晉、管偉邦三人展</t>
    </r>
  </si>
  <si>
    <t>Koon Wai Bong, Zhou Jin, Wong Hau Kwei</t>
  </si>
  <si>
    <r>
      <rPr>
        <sz val="11"/>
        <rFont val="新細明體"/>
        <family val="1"/>
        <charset val="136"/>
      </rPr>
      <t>黃孝逵、周晉、管偉邦</t>
    </r>
  </si>
  <si>
    <t>10110656</t>
  </si>
  <si>
    <t>Invitational Exhibition of Hong Kong and Shanghai Contemporary Chinese Artists 2010</t>
    <phoneticPr fontId="0" type="noConversion"/>
  </si>
  <si>
    <r>
      <rPr>
        <sz val="11"/>
        <rFont val="新細明體"/>
        <family val="1"/>
        <charset val="136"/>
      </rPr>
      <t>港滬當代水墨名家邀請展</t>
    </r>
    <r>
      <rPr>
        <sz val="11"/>
        <rFont val="Arial"/>
        <family val="2"/>
      </rPr>
      <t>2010</t>
    </r>
  </si>
  <si>
    <t>Baili He, Ching-man Lee, Eddie Lui, Ferna Y. W. Shum, Tian-xing Lam, Nina Pryde, Kwai-shun Ma, Tung-choi Leung, Shing-kau Chan, Hau-kwei Wong, Tai-keung Kan, Margaret Kwok-fan Yeung, Hoi Hung, Anita Lau, Hoi-ying Choi, Lap-kwan Chung, Mei Koo, Zhu Pu, Cho</t>
  </si>
  <si>
    <r>
      <rPr>
        <sz val="11"/>
        <rFont val="新細明體"/>
        <family val="1"/>
        <charset val="136"/>
      </rPr>
      <t>何百里、李靜雯、呂豐雅、岑苑樺、林天行、派瑞芬、馬桂順、梁棟材、陳成球、黃孝逵、靳埭強、楊國芬、熊海、劉金芝、蔡海鷹、鍾立崑、顧　媚、朱樸、仇德樹、車鵬飛、陳鶴良、馮驍鳴、戴明德</t>
    </r>
  </si>
  <si>
    <t>10110657</t>
  </si>
  <si>
    <t>Whispers of the Girls and Flowers - Exhibition of Poon Yeuk Fai and Tsui Yuen</t>
    <phoneticPr fontId="0" type="noConversion"/>
  </si>
  <si>
    <r>
      <rPr>
        <sz val="11"/>
        <rFont val="新細明體"/>
        <family val="1"/>
        <charset val="136"/>
      </rPr>
      <t>花語‧豆蔻年華－</t>
    </r>
    <r>
      <rPr>
        <sz val="11"/>
        <rFont val="Arial"/>
        <family val="2"/>
      </rPr>
      <t xml:space="preserve"> </t>
    </r>
    <r>
      <rPr>
        <sz val="11"/>
        <rFont val="新細明體"/>
        <family val="1"/>
        <charset val="136"/>
      </rPr>
      <t>潘躍輝、徐淵作品展</t>
    </r>
  </si>
  <si>
    <t>Poon Yeuk Fai, Tsui Yuen</t>
  </si>
  <si>
    <r>
      <rPr>
        <sz val="11"/>
        <rFont val="新細明體"/>
        <family val="1"/>
        <charset val="136"/>
      </rPr>
      <t>潘躍輝、徐淵</t>
    </r>
  </si>
  <si>
    <t>10110658</t>
  </si>
  <si>
    <t>Hunan Natural Beauty - oil Painting Exhibition of Hunan Artists</t>
    <phoneticPr fontId="0" type="noConversion"/>
  </si>
  <si>
    <t>Hunan Natural Beauty - oil Painting Exhibition of Hunan Artists</t>
  </si>
  <si>
    <t>10110659</t>
  </si>
  <si>
    <t>Black and White - Tiger Painting Exhibition of Liu Guangda</t>
    <phoneticPr fontId="0" type="noConversion"/>
  </si>
  <si>
    <t>Black and White - Tiger Painting Exhibition of Liu Guangda</t>
  </si>
  <si>
    <t>LIU Guangda</t>
  </si>
  <si>
    <t>10110660</t>
  </si>
  <si>
    <t>Zhongshan and Hong Kong Watercolor Artists Exchange Exhibition</t>
    <phoneticPr fontId="0" type="noConversion"/>
  </si>
  <si>
    <r>
      <rPr>
        <sz val="11"/>
        <rFont val="新細明體"/>
        <family val="1"/>
        <charset val="136"/>
      </rPr>
      <t>中山‧香港優秀水彩畫家作品交流展</t>
    </r>
  </si>
  <si>
    <t>Chu Ying Tung, Ng Chee Lun, Shen Ping, Lam Sze Ling, Wei Jinmin, Xu Tianrunm, Joseph Cheung, Chan Chung Shu, Chan Ka Yee, Chan Kauon, Chan Yiu Lun, Mak Siu Fung, Ching Chi Kin, Stanley Fung, Wong Kum, Sindy Lau, Liew Come Tong, Au Yeung Nai Chim, Kinsan C</t>
  </si>
  <si>
    <r>
      <rPr>
        <sz val="11"/>
        <rFont val="新細明體"/>
        <family val="1"/>
        <charset val="136"/>
      </rPr>
      <t>朱應東、吳志倫、沈　平、林斯玲、韋勁敏、徐天潤、張若瑟、陳中樞、陳家義、陳球安、陳堯麟、麥少</t>
    </r>
    <r>
      <rPr>
        <sz val="11"/>
        <rFont val="Arial"/>
        <family val="2"/>
      </rPr>
      <t>?</t>
    </r>
    <r>
      <rPr>
        <sz val="11"/>
        <rFont val="新細明體"/>
        <family val="1"/>
        <charset val="136"/>
      </rPr>
      <t>、程志堅、馮漢榮、黃　金、劉婉卿、劉欽棟、歐陽乃沾、</t>
    </r>
    <r>
      <rPr>
        <sz val="11"/>
        <rFont val="Arial"/>
        <family val="2"/>
      </rPr>
      <t>?</t>
    </r>
    <r>
      <rPr>
        <sz val="11"/>
        <rFont val="新細明體"/>
        <family val="1"/>
        <charset val="136"/>
      </rPr>
      <t>建新、羅拔、吳志明、吳　濤、梁鏈喜、黃麗雯、廖學軍、趙　明、劉春潮、鄧正強、鄭壯苗、鄭志強、龍錦營</t>
    </r>
  </si>
  <si>
    <t>10110661</t>
  </si>
  <si>
    <t>Colourful World - Fine Arts Exhibition of Hu Yongkai</t>
    <phoneticPr fontId="0" type="noConversion"/>
  </si>
  <si>
    <t>Colourful World - Fine Arts Exhibition of Hu Yongkai</t>
  </si>
  <si>
    <t>10110662</t>
  </si>
  <si>
    <t>Liu Guangda - Freehand Brushwork of Tiger Painting Exhibition</t>
    <phoneticPr fontId="0" type="noConversion"/>
  </si>
  <si>
    <r>
      <rPr>
        <sz val="11"/>
        <rFont val="新細明體"/>
        <family val="1"/>
        <charset val="136"/>
      </rPr>
      <t>劉光達大寫意虎精品展</t>
    </r>
  </si>
  <si>
    <r>
      <rPr>
        <sz val="11"/>
        <rFont val="新細明體"/>
        <family val="1"/>
        <charset val="136"/>
      </rPr>
      <t>劉光達</t>
    </r>
  </si>
  <si>
    <t>10110663</t>
  </si>
  <si>
    <t>The Visual Journal of Jiangnan - Portrait Painting Exhibition of Xie Yousu</t>
    <phoneticPr fontId="0" type="noConversion"/>
  </si>
  <si>
    <r>
      <rPr>
        <sz val="11"/>
        <rFont val="新細明體"/>
        <family val="1"/>
        <charset val="136"/>
      </rPr>
      <t>江南憶舊</t>
    </r>
    <r>
      <rPr>
        <sz val="11"/>
        <rFont val="Arial"/>
        <family val="2"/>
      </rPr>
      <t xml:space="preserve"> - </t>
    </r>
    <r>
      <rPr>
        <sz val="11"/>
        <rFont val="新細明體"/>
        <family val="1"/>
        <charset val="136"/>
      </rPr>
      <t>謝友蘇人物作品展</t>
    </r>
  </si>
  <si>
    <t>XIE Yousu</t>
  </si>
  <si>
    <r>
      <rPr>
        <sz val="11"/>
        <rFont val="新細明體"/>
        <family val="1"/>
        <charset val="136"/>
      </rPr>
      <t>謝友蘇</t>
    </r>
  </si>
  <si>
    <t>10110664</t>
  </si>
  <si>
    <t>Modern Art Exhibition of Lam Shiu Chi</t>
    <phoneticPr fontId="0" type="noConversion"/>
  </si>
  <si>
    <r>
      <rPr>
        <sz val="11"/>
        <rFont val="新細明體"/>
        <family val="1"/>
        <charset val="136"/>
      </rPr>
      <t>林小枝現代畫精品展</t>
    </r>
  </si>
  <si>
    <t>LAM Shiu Chi</t>
  </si>
  <si>
    <r>
      <rPr>
        <sz val="11"/>
        <rFont val="新細明體"/>
        <family val="1"/>
        <charset val="136"/>
      </rPr>
      <t>林小枝</t>
    </r>
  </si>
  <si>
    <t>10110665</t>
  </si>
  <si>
    <t>Koo Ming Kown Exhibition Gallery, Communication and Visual Arts Building, Hong Kong Baptist University</t>
  </si>
  <si>
    <r>
      <rPr>
        <sz val="11"/>
        <rFont val="新細明體"/>
        <family val="1"/>
        <charset val="136"/>
      </rPr>
      <t>香港浸會大學傳理視藝大樓顧明均展覽廳</t>
    </r>
  </si>
  <si>
    <r>
      <rPr>
        <sz val="11"/>
        <rFont val="新細明體"/>
        <family val="1"/>
        <charset val="136"/>
      </rPr>
      <t>序曲</t>
    </r>
    <r>
      <rPr>
        <sz val="11"/>
        <rFont val="Arial"/>
        <family val="2"/>
      </rPr>
      <t xml:space="preserve"> - </t>
    </r>
    <r>
      <rPr>
        <sz val="11"/>
        <rFont val="新細明體"/>
        <family val="1"/>
        <charset val="136"/>
      </rPr>
      <t>傳理視藝大樓開幕展覽</t>
    </r>
  </si>
  <si>
    <t>School of Communication, Academy of Visual Arts</t>
  </si>
  <si>
    <r>
      <rPr>
        <sz val="11"/>
        <rFont val="新細明體"/>
        <family val="1"/>
        <charset val="136"/>
      </rPr>
      <t>傳理學院、視覺藝術院</t>
    </r>
  </si>
  <si>
    <t>10110666</t>
  </si>
  <si>
    <r>
      <rPr>
        <sz val="11"/>
        <rFont val="新細明體"/>
        <family val="1"/>
        <charset val="136"/>
      </rPr>
      <t>東方美學</t>
    </r>
    <r>
      <rPr>
        <sz val="11"/>
        <rFont val="Arial"/>
        <family val="2"/>
      </rPr>
      <t xml:space="preserve"> </t>
    </r>
    <r>
      <rPr>
        <sz val="11"/>
        <rFont val="新細明體"/>
        <family val="1"/>
        <charset val="136"/>
      </rPr>
      <t>現代演繹</t>
    </r>
    <r>
      <rPr>
        <sz val="11"/>
        <rFont val="Arial"/>
        <family val="2"/>
      </rPr>
      <t xml:space="preserve"> - </t>
    </r>
    <r>
      <rPr>
        <sz val="11"/>
        <rFont val="新細明體"/>
        <family val="1"/>
        <charset val="136"/>
      </rPr>
      <t>香港現代雕塑的拓荒者</t>
    </r>
  </si>
  <si>
    <r>
      <rPr>
        <sz val="11"/>
        <rFont val="新細明體"/>
        <family val="1"/>
        <charset val="136"/>
      </rPr>
      <t>文樓</t>
    </r>
  </si>
  <si>
    <t>10110667</t>
  </si>
  <si>
    <t>Homestay</t>
  </si>
  <si>
    <t>David Chan</t>
  </si>
  <si>
    <t>Chen Yujun (Hangzhou); Cheng Ran (Hangzhou); Leung Meeping (Hong Kong); Liang Yue (Shanghai); Ni Haifeng(Amsterdam/Beijing); Donna Ong (Singapore); Maria Taniguchi (Manila/ London); Wang Jianwei (Beijing); Yuan Yuan (Hangzhou)</t>
  </si>
  <si>
    <t>10110668</t>
  </si>
  <si>
    <t>An Unexpected Turn of Events  CHEN Shaoxiong - Tsuyoshi OZAWA</t>
  </si>
  <si>
    <t>CHEN Shaoxiong, Tsuyoshi OZAWA</t>
    <phoneticPr fontId="0" type="noConversion"/>
  </si>
  <si>
    <r>
      <rPr>
        <sz val="11"/>
        <color indexed="10"/>
        <rFont val="新細明體"/>
        <family val="1"/>
        <charset val="136"/>
      </rPr>
      <t>陳劭雄、小澤剛</t>
    </r>
  </si>
  <si>
    <t>dates originally marked as 2010/9/10 to 2010/10/31 were wrong; refer to http://www.aaa.org.hk/WorldEvents/Details/16312</t>
    <phoneticPr fontId="0" type="noConversion"/>
  </si>
  <si>
    <t>10110669</t>
  </si>
  <si>
    <t>Inventory: New Art from Southeast Asia</t>
  </si>
  <si>
    <t xml:space="preserve"> Poklong Anading (Philippines), Cheo Chai-Hiang (Singapore), Ho Tzu Nyen (Singapore), Lee Kit (Hong Kong), Vincent Leong (Malaysia), Pratchaya Phinthong (Thailand), Wit Pimkanchanapong (Thailand), and Tintin Wulia (Indonesia)</t>
  </si>
  <si>
    <t>10110670</t>
  </si>
  <si>
    <t>plAy: Art from Myanmar Today</t>
  </si>
  <si>
    <t>Isabel Ching, Yin Ker</t>
  </si>
  <si>
    <t>Aung Myint, Emily Phyo, Ko Z, Min Thein Sung, MPP Yei Myint, Myat Kyawt, Nyein Chan Su (NCS), Po Po, Soe Naing, The Maw Naing, Tun Win Aung, Wah Nu, Zar Min Htike</t>
  </si>
  <si>
    <t xml:space="preserve">PUBLIC PROGRAMMES
08.05 2010, 3:00pm
PANEL DISCUSSION - PERSPECTIVES ON CONTEMPORARY ART IN MYANMAR
Speakers: Cheo Chai-Hiang(Artist), Isabel Ching (Curator), Po Po (Participating artist), Tun Win Aung (Participating artist), Meridel Rubenstein (Visiting </t>
  </si>
  <si>
    <t>10110671</t>
  </si>
  <si>
    <t>Tsang Chui Mei, Wong Chun Hei and Yan Shan Chun</t>
    <phoneticPr fontId="0" type="noConversion"/>
  </si>
  <si>
    <t>Tsang Chui Mei, Wong Chun Hei and Yan Shan Chun</t>
  </si>
  <si>
    <t>10110672</t>
  </si>
  <si>
    <t>Back to the Future?</t>
    <phoneticPr fontId="0" type="noConversion"/>
  </si>
  <si>
    <t>Back to the Future?</t>
  </si>
  <si>
    <t>Osage</t>
  </si>
  <si>
    <r>
      <rPr>
        <sz val="11"/>
        <rFont val="新細明體"/>
        <family val="1"/>
        <charset val="136"/>
      </rPr>
      <t>奧沙</t>
    </r>
  </si>
  <si>
    <t>Huang Xiaopeng, Jiang Zhi, Li Ming, Ken Lum, Shirley Tse, Adrian Wong, Zheng Guogu</t>
  </si>
  <si>
    <t>10110673</t>
  </si>
  <si>
    <t>Chen Jie, Gong Jian, Jane Lee, Lee Kit, Milenko Prvacki, Zhao Zhao</t>
    <phoneticPr fontId="0" type="noConversion"/>
  </si>
  <si>
    <t>Chen Jie, Gong Jian, Jane Lee, Lee Kit, Milenko Prvacki, Zhao Zhao</t>
  </si>
  <si>
    <t>10110674</t>
  </si>
  <si>
    <t>Li Xinping</t>
    <phoneticPr fontId="0" type="noConversion"/>
  </si>
  <si>
    <t>Li Xinping</t>
  </si>
  <si>
    <t>10110675</t>
  </si>
  <si>
    <t>Group Exhibition</t>
    <phoneticPr fontId="0" type="noConversion"/>
  </si>
  <si>
    <t>Alfredo Aquilizan, Maria Isabel Cruz, Jordin Isip, Louie Cordero, Mac Valdezco, Mike Arcega, Roberto M.A. Robles</t>
  </si>
  <si>
    <t>10110676</t>
  </si>
  <si>
    <t>Pyramid</t>
    <phoneticPr fontId="0" type="noConversion"/>
  </si>
  <si>
    <t>Pyramid</t>
  </si>
  <si>
    <t>Bea Camacho, Maria Taniguchi</t>
  </si>
  <si>
    <t>10110677</t>
  </si>
  <si>
    <t>10110678</t>
  </si>
  <si>
    <t>10110679</t>
  </si>
  <si>
    <t>The Burden of Representation: Abstraction in Asia Today</t>
    <phoneticPr fontId="0" type="noConversion"/>
  </si>
  <si>
    <r>
      <rPr>
        <sz val="11"/>
        <rFont val="新細明體"/>
        <family val="1"/>
        <charset val="136"/>
      </rPr>
      <t>表徵的重負：當今亞洲抽象派</t>
    </r>
  </si>
  <si>
    <t>Eugene Tan</t>
  </si>
  <si>
    <t>Chen Jie, Ding Yi, Gong Jian, Masato Kobayashi, Jane Lee, Lee Kit, Michael Lin, Liu Wei, Milenko Prvacki, Yang Jiechang, Zhao Zhao</t>
  </si>
  <si>
    <r>
      <rPr>
        <sz val="11"/>
        <rFont val="新細明體"/>
        <family val="1"/>
        <charset val="136"/>
      </rPr>
      <t>陳傑</t>
    </r>
    <r>
      <rPr>
        <sz val="11"/>
        <rFont val="Arial"/>
        <family val="2"/>
      </rPr>
      <t xml:space="preserve">, </t>
    </r>
    <r>
      <rPr>
        <sz val="11"/>
        <rFont val="新細明體"/>
        <family val="1"/>
        <charset val="136"/>
      </rPr>
      <t>丁乙</t>
    </r>
    <r>
      <rPr>
        <sz val="11"/>
        <rFont val="Arial"/>
        <family val="2"/>
      </rPr>
      <t xml:space="preserve">, </t>
    </r>
    <r>
      <rPr>
        <sz val="11"/>
        <rFont val="新細明體"/>
        <family val="1"/>
        <charset val="136"/>
      </rPr>
      <t>龔劍</t>
    </r>
    <r>
      <rPr>
        <sz val="11"/>
        <rFont val="Arial"/>
        <family val="2"/>
      </rPr>
      <t xml:space="preserve">, </t>
    </r>
    <r>
      <rPr>
        <sz val="11"/>
        <rFont val="新細明體"/>
        <family val="1"/>
        <charset val="136"/>
      </rPr>
      <t>小林正人</t>
    </r>
    <r>
      <rPr>
        <sz val="11"/>
        <rFont val="Arial"/>
        <family val="2"/>
      </rPr>
      <t xml:space="preserve">, </t>
    </r>
    <r>
      <rPr>
        <sz val="11"/>
        <rFont val="新細明體"/>
        <family val="1"/>
        <charset val="136"/>
      </rPr>
      <t>李綾瑄</t>
    </r>
    <r>
      <rPr>
        <sz val="11"/>
        <rFont val="Arial"/>
        <family val="2"/>
      </rPr>
      <t xml:space="preserve">, </t>
    </r>
    <r>
      <rPr>
        <sz val="11"/>
        <rFont val="新細明體"/>
        <family val="1"/>
        <charset val="136"/>
      </rPr>
      <t>李傑</t>
    </r>
    <r>
      <rPr>
        <sz val="11"/>
        <rFont val="Arial"/>
        <family val="2"/>
      </rPr>
      <t xml:space="preserve">, </t>
    </r>
    <r>
      <rPr>
        <sz val="11"/>
        <rFont val="新細明體"/>
        <family val="1"/>
        <charset val="136"/>
      </rPr>
      <t>林明弘</t>
    </r>
    <r>
      <rPr>
        <sz val="11"/>
        <rFont val="Arial"/>
        <family val="2"/>
      </rPr>
      <t xml:space="preserve">, </t>
    </r>
    <r>
      <rPr>
        <sz val="11"/>
        <rFont val="新細明體"/>
        <family val="1"/>
        <charset val="136"/>
      </rPr>
      <t>劉韡</t>
    </r>
    <r>
      <rPr>
        <sz val="11"/>
        <rFont val="Arial"/>
        <family val="2"/>
      </rPr>
      <t xml:space="preserve">, Milenko PRVACKI, </t>
    </r>
    <r>
      <rPr>
        <sz val="11"/>
        <rFont val="新細明體"/>
        <family val="1"/>
        <charset val="136"/>
      </rPr>
      <t>楊詰蒼</t>
    </r>
    <r>
      <rPr>
        <sz val="11"/>
        <rFont val="Arial"/>
        <family val="2"/>
      </rPr>
      <t xml:space="preserve">, </t>
    </r>
    <r>
      <rPr>
        <sz val="11"/>
        <rFont val="新細明體"/>
        <family val="1"/>
        <charset val="136"/>
      </rPr>
      <t>趙趙</t>
    </r>
  </si>
  <si>
    <t>10110680</t>
  </si>
  <si>
    <t>Children's Creative Art Exhibition: Symphony of Life</t>
    <phoneticPr fontId="0" type="noConversion"/>
  </si>
  <si>
    <t>Children's Creative Art Exhibition: Symphony of Life</t>
  </si>
  <si>
    <t>10110681</t>
  </si>
  <si>
    <t>Lee Mingwei: Liquid Forms</t>
    <phoneticPr fontId="0" type="noConversion"/>
  </si>
  <si>
    <t>Lee Mingwei: Liquid Forms</t>
  </si>
  <si>
    <t>Lee Mingwei</t>
  </si>
  <si>
    <t>10110682</t>
  </si>
  <si>
    <t>Java's Machine: Phantasmagoria by Jompet</t>
    <phoneticPr fontId="0" type="noConversion"/>
  </si>
  <si>
    <t>Java's Machine: Phantasmagoria by Jompet</t>
  </si>
  <si>
    <t>Augustinus Kuswidananto (a.k.a. Jompet)</t>
  </si>
  <si>
    <t>10110683</t>
  </si>
  <si>
    <t>Lui Chun Kwong. You Are Here, I Am Not. From Ho Siu Kee to Kong Chun Hei</t>
    <phoneticPr fontId="0" type="noConversion"/>
  </si>
  <si>
    <r>
      <rPr>
        <sz val="11"/>
        <rFont val="新細明體"/>
        <family val="1"/>
        <charset val="136"/>
      </rPr>
      <t>呂振光《有你，無我》從何兆基到鄺鎮禧</t>
    </r>
  </si>
  <si>
    <t>AMA, Au Hoi Lam, Au Wah Yan, Chan Sai Lok, Chan Cindy, Chan Casper, Chan Sushan, Cheung Ka Yue, Cheung Eastman, Cheung Yiu Wah, Cheung Kelvin, Cheung Hoi Ki, Choi Yuk Kuen, Chow Suk Fan Josephine, Chow Chun Fai, Chow Cheryl, Chu Margaret, Cheung Gwen, Fok</t>
  </si>
  <si>
    <r>
      <rPr>
        <sz val="11"/>
        <rFont val="新細明體"/>
        <family val="1"/>
        <charset val="136"/>
      </rPr>
      <t>萱寧、區凱琳、區華欣、阿三、陳軒蒨、陳曉筠、陳素珊、鄭家榆、鄭淑宜、張耀華、張君恆、張愷琪、蔡鈺娟、周淑芳、周俊輝、周煦卓、朱卓慧、鍾靜雯、霍秀霞、霍采兒、何兆基、何文聰、何倩彤、何寶容、許翠紅、洪強、高少康、高倩彤、鄺鎮禧、江康泉、江耀榮、關尚智、郭佩齡、鄺美倫、賴宛珊、黎卓華、賴雅如、林東鵬、林天惠、林嵐、林玉蓮、林曉東、林耀謙、林瑩瑩、劉星雨、劉彥韜、劉建華、羅玉梅、李傑、李國泉、李可穎、李繼忠、梁嘉賢、梁靜雯、梁文豪、梁志慧、梁御東、梁綺明、梁志和、李尤猛、李天倫、李紫蘭、凌展騰、盧君賜、勞麗麗、</t>
    </r>
  </si>
  <si>
    <t>10110684a</t>
  </si>
  <si>
    <t>Mixed Media and Installation</t>
    <phoneticPr fontId="0" type="noConversion"/>
  </si>
  <si>
    <t>An Unexpected Turn of Events</t>
    <phoneticPr fontId="0" type="noConversion"/>
  </si>
  <si>
    <r>
      <rPr>
        <sz val="11"/>
        <rFont val="新細明體"/>
        <family val="1"/>
        <charset val="136"/>
      </rPr>
      <t>料想之外</t>
    </r>
  </si>
  <si>
    <t>An Unexpected Turn of Events</t>
  </si>
  <si>
    <r>
      <rPr>
        <sz val="11"/>
        <rFont val="新細明體"/>
        <family val="1"/>
        <charset val="136"/>
      </rPr>
      <t>陳劭雄、小澤剛</t>
    </r>
  </si>
  <si>
    <t>SYS_ID5336 &amp; 5682 are same exh; deleted duplication of SYS_ID5682; VAYB categorized as "Mixed Media and Installation"; refer to http://www.osagegallery.com/ViewPress.asp?FileName=PR_101118_1_E.txt</t>
    <phoneticPr fontId="0" type="noConversion"/>
  </si>
  <si>
    <t>10110685</t>
  </si>
  <si>
    <t>North Atrium, G/F, Olympian City 2</t>
  </si>
  <si>
    <r>
      <rPr>
        <sz val="11"/>
        <rFont val="新細明體"/>
        <family val="1"/>
        <charset val="136"/>
      </rPr>
      <t>奧海城</t>
    </r>
    <r>
      <rPr>
        <sz val="11"/>
        <rFont val="Arial"/>
        <family val="2"/>
      </rPr>
      <t>(2</t>
    </r>
    <r>
      <rPr>
        <sz val="11"/>
        <rFont val="新細明體"/>
        <family val="1"/>
        <charset val="136"/>
      </rPr>
      <t>期地下北翼中庭</t>
    </r>
    <r>
      <rPr>
        <sz val="11"/>
        <rFont val="Arial"/>
        <family val="2"/>
      </rPr>
      <t>)</t>
    </r>
  </si>
  <si>
    <t>Children Rock the Moon</t>
    <phoneticPr fontId="0" type="noConversion"/>
  </si>
  <si>
    <r>
      <rPr>
        <sz val="11"/>
        <rFont val="新細明體"/>
        <family val="1"/>
        <charset val="136"/>
      </rPr>
      <t>飛「月」童心</t>
    </r>
  </si>
  <si>
    <t>Olympian City, CreativeKids</t>
  </si>
  <si>
    <r>
      <rPr>
        <sz val="11"/>
        <rFont val="新細明體"/>
        <family val="1"/>
        <charset val="136"/>
      </rPr>
      <t>奧海城</t>
    </r>
    <r>
      <rPr>
        <sz val="11"/>
        <rFont val="Arial"/>
        <family val="2"/>
      </rPr>
      <t xml:space="preserve">, </t>
    </r>
    <r>
      <rPr>
        <sz val="11"/>
        <rFont val="新細明體"/>
        <family val="1"/>
        <charset val="136"/>
      </rPr>
      <t>奇極創作室</t>
    </r>
  </si>
  <si>
    <t>10110686</t>
  </si>
  <si>
    <t>Open Piazza, Olympian City 2</t>
  </si>
  <si>
    <r>
      <rPr>
        <sz val="11"/>
        <rFont val="新細明體"/>
        <family val="1"/>
        <charset val="136"/>
      </rPr>
      <t>奧海城</t>
    </r>
    <r>
      <rPr>
        <sz val="11"/>
        <rFont val="Arial"/>
        <family val="2"/>
      </rPr>
      <t>(</t>
    </r>
    <r>
      <rPr>
        <sz val="11"/>
        <rFont val="新細明體"/>
        <family val="1"/>
        <charset val="136"/>
      </rPr>
      <t>二期露天廣場</t>
    </r>
    <r>
      <rPr>
        <sz val="11"/>
        <rFont val="Arial"/>
        <family val="2"/>
      </rPr>
      <t>)</t>
    </r>
  </si>
  <si>
    <t>Earth From Above</t>
    <phoneticPr fontId="0" type="noConversion"/>
  </si>
  <si>
    <r>
      <rPr>
        <sz val="11"/>
        <rFont val="新細明體"/>
        <family val="1"/>
        <charset val="136"/>
      </rPr>
      <t>空中看地球</t>
    </r>
  </si>
  <si>
    <t>Yann Arthus ?V Bertrand</t>
  </si>
  <si>
    <t>10110687</t>
  </si>
  <si>
    <t>Galleria Gallerati, Rome, Italy</t>
  </si>
  <si>
    <r>
      <rPr>
        <sz val="11"/>
        <color indexed="10"/>
        <rFont val="新細明體"/>
        <family val="1"/>
        <charset val="136"/>
      </rPr>
      <t>意大利羅馬</t>
    </r>
    <r>
      <rPr>
        <sz val="11"/>
        <color indexed="10"/>
        <rFont val="Arial"/>
        <family val="2"/>
      </rPr>
      <t>Galleria Gallerati</t>
    </r>
  </si>
  <si>
    <t>Fuori 4</t>
  </si>
  <si>
    <t>Galleria Gallerati</t>
  </si>
  <si>
    <t>Valentina Trisolino</t>
  </si>
  <si>
    <t>Wai Kit Lam, Roberto Arleo, Paola Casli, Agostino Cernilli, Maurizio Cintioli, Giulio Conti, Carlo Gallerati, Alessandro Lanza, Vincenzo Monticelli Cuggi?, Mario Rossi, Michele Cera, Fancesca De Rubeis, Marcello Di Donato, Pier Paolo Fassetta, Edoardo Hah</t>
  </si>
  <si>
    <r>
      <rPr>
        <sz val="11"/>
        <color indexed="10"/>
        <rFont val="新細明體"/>
        <family val="1"/>
        <charset val="136"/>
      </rPr>
      <t>林慧潔，</t>
    </r>
    <r>
      <rPr>
        <sz val="11"/>
        <color indexed="10"/>
        <rFont val="Arial"/>
        <family val="2"/>
      </rPr>
      <t>Roberto Arleo, Paola Casli, Agostino Cernilli, Maurizio Cintioli, Giulio Conti, Carlo Gallerati, Alessandro Lanza, Vincenzo Monticelli Cuggi?, Mario Rossi, Michele Cera, Fancesca De Rubeis, Marcello Di Donato, Pier Paolo Fassetta, Edoardo Hahn, Enrica</t>
    </r>
  </si>
  <si>
    <t>10110688</t>
  </si>
  <si>
    <r>
      <rPr>
        <sz val="11"/>
        <rFont val="新細明體"/>
        <family val="1"/>
        <charset val="136"/>
      </rPr>
      <t>新界沙田亞公角山路突破青年村活動室</t>
    </r>
    <r>
      <rPr>
        <sz val="11"/>
        <rFont val="Arial"/>
        <family val="2"/>
      </rPr>
      <t>2-11</t>
    </r>
  </si>
  <si>
    <t>Breakthrough Youth Village</t>
    <phoneticPr fontId="0" type="noConversion"/>
  </si>
  <si>
    <r>
      <rPr>
        <sz val="11"/>
        <rFont val="新細明體"/>
        <family val="1"/>
        <charset val="136"/>
      </rPr>
      <t>社會服務計劃</t>
    </r>
    <r>
      <rPr>
        <sz val="11"/>
        <rFont val="Arial"/>
        <family val="2"/>
      </rPr>
      <t xml:space="preserve"> </t>
    </r>
    <r>
      <rPr>
        <sz val="11"/>
        <rFont val="新細明體"/>
        <family val="1"/>
        <charset val="136"/>
      </rPr>
      <t>─「藝術力量」義工伙伴計劃
結業禮暨分享展覽</t>
    </r>
  </si>
  <si>
    <t>10110689</t>
  </si>
  <si>
    <r>
      <rPr>
        <sz val="11"/>
        <rFont val="新細明體"/>
        <family val="1"/>
        <charset val="136"/>
      </rPr>
      <t>萬玉堂畫廊</t>
    </r>
  </si>
  <si>
    <t>Sing the Praises of Life – Recent Works by Zeng Shanqing</t>
    <phoneticPr fontId="0" type="noConversion"/>
  </si>
  <si>
    <r>
      <rPr>
        <sz val="11"/>
        <rFont val="新細明體"/>
        <family val="1"/>
        <charset val="136"/>
      </rPr>
      <t>生命的謳歌</t>
    </r>
    <r>
      <rPr>
        <sz val="11"/>
        <rFont val="Arial"/>
        <family val="2"/>
      </rPr>
      <t>——</t>
    </r>
    <r>
      <rPr>
        <sz val="11"/>
        <rFont val="新細明體"/>
        <family val="1"/>
        <charset val="136"/>
      </rPr>
      <t>曾善慶近作展</t>
    </r>
  </si>
  <si>
    <t>Stephen McGuinness</t>
  </si>
  <si>
    <r>
      <rPr>
        <sz val="11"/>
        <rFont val="新細明體"/>
        <family val="1"/>
        <charset val="136"/>
      </rPr>
      <t>麥史鏑</t>
    </r>
  </si>
  <si>
    <t>Zeng Shanqing</t>
  </si>
  <si>
    <r>
      <rPr>
        <sz val="11"/>
        <rFont val="新細明體"/>
        <family val="1"/>
        <charset val="136"/>
      </rPr>
      <t>曾善慶</t>
    </r>
  </si>
  <si>
    <t>10110690</t>
  </si>
  <si>
    <t>Empty City – Recent Works by Lu Peng</t>
    <phoneticPr fontId="0" type="noConversion"/>
  </si>
  <si>
    <r>
      <rPr>
        <sz val="11"/>
        <rFont val="新細明體"/>
        <family val="1"/>
        <charset val="136"/>
      </rPr>
      <t>空城計</t>
    </r>
    <r>
      <rPr>
        <sz val="11"/>
        <rFont val="Arial"/>
        <family val="2"/>
      </rPr>
      <t>——</t>
    </r>
    <r>
      <rPr>
        <sz val="11"/>
        <rFont val="新細明體"/>
        <family val="1"/>
        <charset val="136"/>
      </rPr>
      <t>呂鵬近作展</t>
    </r>
  </si>
  <si>
    <t xml:space="preserve"> Lu Peng</t>
  </si>
  <si>
    <t>10110691</t>
  </si>
  <si>
    <t>Chen Long-bin: Icon &amp; Idea</t>
    <phoneticPr fontId="0" type="noConversion"/>
  </si>
  <si>
    <r>
      <rPr>
        <sz val="11"/>
        <rFont val="新細明體"/>
        <family val="1"/>
        <charset val="136"/>
      </rPr>
      <t>聖像與觀念</t>
    </r>
    <r>
      <rPr>
        <sz val="11"/>
        <rFont val="Arial"/>
        <family val="2"/>
      </rPr>
      <t>——</t>
    </r>
    <r>
      <rPr>
        <sz val="11"/>
        <rFont val="新細明體"/>
        <family val="1"/>
        <charset val="136"/>
      </rPr>
      <t>台灣旅美藝術家陳龍斌閱讀雕塑展</t>
    </r>
  </si>
  <si>
    <t>Chen Long-bin</t>
  </si>
  <si>
    <r>
      <rPr>
        <sz val="11"/>
        <rFont val="新細明體"/>
        <family val="1"/>
        <charset val="136"/>
      </rPr>
      <t>陳龍斌</t>
    </r>
  </si>
  <si>
    <t>10110692</t>
  </si>
  <si>
    <t>Mindscapes - Recent Works by Arnold Chang</t>
    <phoneticPr fontId="0" type="noConversion"/>
  </si>
  <si>
    <r>
      <rPr>
        <sz val="11"/>
        <rFont val="新細明體"/>
        <family val="1"/>
        <charset val="136"/>
      </rPr>
      <t>心境：張洪的山水畫</t>
    </r>
  </si>
  <si>
    <t>Arnold Chang</t>
  </si>
  <si>
    <r>
      <rPr>
        <sz val="11"/>
        <rFont val="新細明體"/>
        <family val="1"/>
        <charset val="136"/>
      </rPr>
      <t>張洪</t>
    </r>
  </si>
  <si>
    <t>10110693</t>
  </si>
  <si>
    <t>Huangshan - Photographs by Michael Kenna</t>
    <phoneticPr fontId="0" type="noConversion"/>
  </si>
  <si>
    <r>
      <t xml:space="preserve">Michael Kenna — </t>
    </r>
    <r>
      <rPr>
        <sz val="11"/>
        <rFont val="新細明體"/>
        <family val="1"/>
        <charset val="136"/>
      </rPr>
      <t>黃山</t>
    </r>
  </si>
  <si>
    <t>Michael Kenna</t>
  </si>
  <si>
    <r>
      <rPr>
        <sz val="11"/>
        <rFont val="新細明體"/>
        <family val="1"/>
        <charset val="136"/>
      </rPr>
      <t>米高‧肯納</t>
    </r>
  </si>
  <si>
    <t>10110694</t>
  </si>
  <si>
    <t>Hanart Squrae, 2/F Mai On Building, 17–21 Kung Yip Street, (off Tai Lin Pai Road, Kwai Hing), Kwai Chung</t>
    <phoneticPr fontId="0" type="noConversion"/>
  </si>
  <si>
    <r>
      <rPr>
        <sz val="11"/>
        <rFont val="新細明體"/>
        <family val="1"/>
        <charset val="136"/>
      </rPr>
      <t>漢雅軒</t>
    </r>
    <r>
      <rPr>
        <sz val="11"/>
        <rFont val="Arial"/>
        <family val="2"/>
      </rPr>
      <t>(</t>
    </r>
    <r>
      <rPr>
        <sz val="11"/>
        <rFont val="新細明體"/>
        <family val="1"/>
        <charset val="136"/>
      </rPr>
      <t>葵涌</t>
    </r>
    <r>
      <rPr>
        <sz val="11"/>
        <rFont val="Arial"/>
        <family val="2"/>
      </rPr>
      <t>)Hanart Square(</t>
    </r>
    <r>
      <rPr>
        <sz val="11"/>
        <rFont val="新細明體"/>
        <family val="1"/>
        <charset val="136"/>
      </rPr>
      <t>葵涌工業街</t>
    </r>
    <r>
      <rPr>
        <sz val="11"/>
        <rFont val="Arial"/>
        <family val="2"/>
      </rPr>
      <t>17-21</t>
    </r>
    <r>
      <rPr>
        <sz val="11"/>
        <rFont val="新細明體"/>
        <family val="1"/>
        <charset val="136"/>
      </rPr>
      <t>號（近大連排道）美安工業大廈</t>
    </r>
    <r>
      <rPr>
        <sz val="11"/>
        <rFont val="Arial"/>
        <family val="2"/>
      </rPr>
      <t xml:space="preserve"> 2</t>
    </r>
    <r>
      <rPr>
        <sz val="11"/>
        <rFont val="新細明體"/>
        <family val="1"/>
        <charset val="136"/>
      </rPr>
      <t>樓</t>
    </r>
    <r>
      <rPr>
        <sz val="11"/>
        <rFont val="Arial"/>
        <family val="2"/>
      </rPr>
      <t xml:space="preserve"> )</t>
    </r>
  </si>
  <si>
    <t>Hanart Square</t>
    <phoneticPr fontId="0" type="noConversion"/>
  </si>
  <si>
    <t>Shifting Topography</t>
    <phoneticPr fontId="0" type="noConversion"/>
  </si>
  <si>
    <r>
      <rPr>
        <sz val="11"/>
        <rFont val="新細明體"/>
        <family val="1"/>
        <charset val="136"/>
      </rPr>
      <t>民間地圖志</t>
    </r>
  </si>
  <si>
    <t>Chow Chun-fai, Ho Sin-tung, Ho Siu-kee, Lam Tung-pang, Hanison LAU Hok-shing, Michael Lee, Leung Chi-wo, Leung Kui-ting, Wong Chung-yu, Wucius Wong</t>
  </si>
  <si>
    <r>
      <rPr>
        <sz val="11"/>
        <rFont val="新細明體"/>
        <family val="1"/>
        <charset val="136"/>
      </rPr>
      <t>周俊輝、何倩彤、何兆基、林東鵬、劉學成、李鴻輝、梁志和、梁巨廷、黃琮瑜、王無邪</t>
    </r>
  </si>
  <si>
    <t>10110695</t>
  </si>
  <si>
    <t>Lost City and Other Stories: Objects and Diagrams by Michael Lee</t>
    <phoneticPr fontId="0" type="noConversion"/>
  </si>
  <si>
    <r>
      <rPr>
        <sz val="11"/>
        <rFont val="新細明體"/>
        <family val="1"/>
        <charset val="136"/>
      </rPr>
      <t>大城小事</t>
    </r>
    <r>
      <rPr>
        <sz val="11"/>
        <rFont val="Arial"/>
        <family val="2"/>
      </rPr>
      <t xml:space="preserve">: </t>
    </r>
    <r>
      <rPr>
        <sz val="11"/>
        <rFont val="新細明體"/>
        <family val="1"/>
        <charset val="136"/>
      </rPr>
      <t>李鴻輝的物件與圖表</t>
    </r>
  </si>
  <si>
    <t>Michael Lee</t>
  </si>
  <si>
    <t>10110696</t>
  </si>
  <si>
    <r>
      <rPr>
        <sz val="11"/>
        <rFont val="新細明體"/>
        <family val="1"/>
        <charset val="136"/>
      </rPr>
      <t>路易威登旗艦店香港藝術廊</t>
    </r>
    <r>
      <rPr>
        <sz val="11"/>
        <rFont val="Arial"/>
        <family val="2"/>
      </rPr>
      <t xml:space="preserve"> (</t>
    </r>
    <r>
      <rPr>
        <sz val="11"/>
        <rFont val="新細明體"/>
        <family val="1"/>
        <charset val="136"/>
      </rPr>
      <t>尖沙咀廣東道</t>
    </r>
    <r>
      <rPr>
        <sz val="11"/>
        <rFont val="Arial"/>
        <family val="2"/>
      </rPr>
      <t>5</t>
    </r>
    <r>
      <rPr>
        <sz val="11"/>
        <rFont val="新細明體"/>
        <family val="1"/>
        <charset val="136"/>
      </rPr>
      <t>號</t>
    </r>
    <r>
      <rPr>
        <sz val="11"/>
        <rFont val="Arial"/>
        <family val="2"/>
      </rPr>
      <t>)</t>
    </r>
  </si>
  <si>
    <t>LIU WEIJIAN: FAREWELL MY COUNTRY</t>
    <phoneticPr fontId="0" type="noConversion"/>
  </si>
  <si>
    <r>
      <rPr>
        <sz val="11"/>
        <rFont val="新細明體"/>
        <family val="1"/>
        <charset val="136"/>
      </rPr>
      <t>劉唯艱：再見</t>
    </r>
    <r>
      <rPr>
        <sz val="11"/>
        <rFont val="Arial"/>
        <family val="2"/>
      </rPr>
      <t>&lt;</t>
    </r>
    <r>
      <rPr>
        <sz val="11"/>
        <rFont val="新細明體"/>
        <family val="1"/>
        <charset val="136"/>
      </rPr>
      <t>故鄉</t>
    </r>
    <r>
      <rPr>
        <sz val="11"/>
        <rFont val="Arial"/>
        <family val="2"/>
      </rPr>
      <t>&gt;</t>
    </r>
  </si>
  <si>
    <t>Louis Vuitton Maison</t>
  </si>
  <si>
    <r>
      <rPr>
        <sz val="11"/>
        <rFont val="新細明體"/>
        <family val="1"/>
        <charset val="136"/>
      </rPr>
      <t>路易威登</t>
    </r>
  </si>
  <si>
    <t>LIU WEIJIAN</t>
  </si>
  <si>
    <r>
      <rPr>
        <sz val="11"/>
        <rFont val="新細明體"/>
        <family val="1"/>
        <charset val="136"/>
      </rPr>
      <t>劉唯艱</t>
    </r>
  </si>
  <si>
    <t>10110697</t>
  </si>
  <si>
    <t>嘉圖現代藝術有限公司</t>
    <phoneticPr fontId="0" type="noConversion"/>
  </si>
  <si>
    <t>Casper Chan - To Please</t>
    <phoneticPr fontId="0" type="noConversion"/>
  </si>
  <si>
    <r>
      <rPr>
        <sz val="11"/>
        <rFont val="新細明體"/>
        <family val="1"/>
        <charset val="136"/>
      </rPr>
      <t>予悅</t>
    </r>
    <r>
      <rPr>
        <sz val="11"/>
        <rFont val="Arial"/>
        <family val="2"/>
      </rPr>
      <t xml:space="preserve"> – </t>
    </r>
    <r>
      <rPr>
        <sz val="11"/>
        <rFont val="新細明體"/>
        <family val="1"/>
        <charset val="136"/>
      </rPr>
      <t>陳曉筠</t>
    </r>
  </si>
  <si>
    <t>Casper CHAN</t>
  </si>
  <si>
    <t>10110698</t>
  </si>
  <si>
    <t>Cloudy Fairy Tales</t>
    <phoneticPr fontId="0" type="noConversion"/>
  </si>
  <si>
    <r>
      <rPr>
        <sz val="11"/>
        <rFont val="新細明體"/>
        <family val="1"/>
        <charset val="136"/>
      </rPr>
      <t>陰天的童話</t>
    </r>
  </si>
  <si>
    <t>Joey Leung Ka-yin</t>
  </si>
  <si>
    <t>10110699</t>
  </si>
  <si>
    <t>Joey Ka-yin LEUNG: Cloudy Fairy-tales</t>
    <phoneticPr fontId="0" type="noConversion"/>
  </si>
  <si>
    <r>
      <rPr>
        <sz val="11"/>
        <rFont val="新細明體"/>
        <family val="1"/>
        <charset val="136"/>
      </rPr>
      <t>梁嘉賢：陰天的童話</t>
    </r>
  </si>
  <si>
    <t>Joey Leung Ka Yin</t>
  </si>
  <si>
    <t>10110700</t>
  </si>
  <si>
    <t>Caught in the Middle - Kevin Fung</t>
    <phoneticPr fontId="0" type="noConversion"/>
  </si>
  <si>
    <r>
      <rPr>
        <sz val="11"/>
        <rFont val="新細明體"/>
        <family val="1"/>
        <charset val="136"/>
      </rPr>
      <t>馮力仁雕塑展</t>
    </r>
  </si>
  <si>
    <t>Kevin Fung</t>
  </si>
  <si>
    <t>10110701</t>
  </si>
  <si>
    <t>The Linear Dimension - Contemporary Hong Kong Art</t>
    <phoneticPr fontId="0" type="noConversion"/>
  </si>
  <si>
    <t>The Linear Dimension - Contemporary Hong Kong Art</t>
  </si>
  <si>
    <t>Angela Su, Wilson Shieh, Caroline Chiu, Wai Pong-yu, Bovey Lee, Joey Leung, Castaly Leung, Wong Chung-yu, Halley Cheng, Kwok Ying and Lam Tung-pang</t>
  </si>
  <si>
    <t>10110702</t>
  </si>
  <si>
    <t>Wanders - So Hing Keung</t>
    <phoneticPr fontId="0" type="noConversion"/>
  </si>
  <si>
    <t>Wanders - So Hing Keung</t>
  </si>
  <si>
    <t>10110703</t>
  </si>
  <si>
    <t>Prosaic Glow</t>
    <phoneticPr fontId="0" type="noConversion"/>
  </si>
  <si>
    <r>
      <rPr>
        <sz val="11"/>
        <rFont val="新細明體"/>
        <family val="1"/>
        <charset val="136"/>
      </rPr>
      <t>凡華</t>
    </r>
  </si>
  <si>
    <t>Fiona Wong Lai-ching</t>
  </si>
  <si>
    <r>
      <rPr>
        <sz val="11"/>
        <rFont val="新細明體"/>
        <family val="1"/>
        <charset val="136"/>
      </rPr>
      <t>黃麗貞</t>
    </r>
  </si>
  <si>
    <t>10110705</t>
  </si>
  <si>
    <t>Those Were The Days</t>
  </si>
  <si>
    <t>Jiang Yue</t>
  </si>
  <si>
    <t>10110706</t>
  </si>
  <si>
    <t>Come Fly With Me</t>
  </si>
  <si>
    <t>Han Yajuan; Ji Dachun; Jiang Yue; Li Yibing; Sam Shaw; Stephanie Ho; Water Poon; Wang Yu and Yue Minjun</t>
  </si>
  <si>
    <t>10110707</t>
  </si>
  <si>
    <t>Flashes</t>
  </si>
  <si>
    <t>Feank Burbach</t>
  </si>
  <si>
    <t>10110708</t>
  </si>
  <si>
    <t>The Fair Continues</t>
  </si>
  <si>
    <t>Hiroshi Hara; Stephanie Ho; Ma Yanling; Liu Xuejun; Mimi Chen; Yasutaka Kitamura; Takehiro Yoshimitsu; Lei Ling; Pauline Chan; Tien Chang; LiYibing; Matsushita Hiroe; Yang Dazhi; Wang Yu</t>
  </si>
  <si>
    <t>10110709</t>
  </si>
  <si>
    <t>Line Up!</t>
  </si>
  <si>
    <t>Nam Nguyen; Wuon Gean Ho; Jonathan Man; Janice Wong</t>
  </si>
  <si>
    <t>10110710</t>
  </si>
  <si>
    <t>International Landscapes</t>
  </si>
  <si>
    <t>Wang Xunliang</t>
  </si>
  <si>
    <t>10110711</t>
  </si>
  <si>
    <t>PLS - Joint Exhibition of Printmaking</t>
  </si>
  <si>
    <t>Pauline Chan; Liz Lau; Simon Lau</t>
  </si>
  <si>
    <t>10110712</t>
  </si>
  <si>
    <t>Xu Yong</t>
  </si>
  <si>
    <t>10110713</t>
  </si>
  <si>
    <t>Transfer and Transformation</t>
  </si>
  <si>
    <t>Shinsuke Minegishi</t>
  </si>
  <si>
    <t>10110714</t>
  </si>
  <si>
    <t>Riding the Wing</t>
  </si>
  <si>
    <t>Tien Chang</t>
  </si>
  <si>
    <t>10110715</t>
  </si>
  <si>
    <t>Time</t>
  </si>
  <si>
    <t>Ma Yanling</t>
  </si>
  <si>
    <t>10110716</t>
  </si>
  <si>
    <t>Winter Showcase</t>
  </si>
  <si>
    <t>Cheung Yee; Qin Feng; Ma Ke Lu; Shyh Charng Lo; Hiroshi Hara; Yuichi Takasaka</t>
  </si>
  <si>
    <t>10110717</t>
  </si>
  <si>
    <r>
      <rPr>
        <sz val="11"/>
        <rFont val="新細明體"/>
        <family val="1"/>
        <charset val="136"/>
      </rPr>
      <t>香港銅鑼灣時代廣場</t>
    </r>
  </si>
  <si>
    <t>Go Green @ School Arts Competition – Awarded Work Exhibition</t>
    <phoneticPr fontId="0" type="noConversion"/>
  </si>
  <si>
    <r>
      <rPr>
        <sz val="11"/>
        <rFont val="新細明體"/>
        <family val="1"/>
        <charset val="136"/>
      </rPr>
      <t>「校園</t>
    </r>
    <r>
      <rPr>
        <sz val="11"/>
        <rFont val="Arial"/>
        <family val="2"/>
      </rPr>
      <t xml:space="preserve"> Go Green</t>
    </r>
    <r>
      <rPr>
        <sz val="11"/>
        <rFont val="新細明體"/>
        <family val="1"/>
        <charset val="136"/>
      </rPr>
      <t>」繪畫比賽得獎作品展</t>
    </r>
  </si>
  <si>
    <t>HSBC Insurance</t>
  </si>
  <si>
    <r>
      <rPr>
        <sz val="11"/>
        <rFont val="新細明體"/>
        <family val="1"/>
        <charset val="136"/>
      </rPr>
      <t>匯豐保險</t>
    </r>
  </si>
  <si>
    <t>10110718</t>
  </si>
  <si>
    <r>
      <rPr>
        <sz val="11"/>
        <color indexed="10"/>
        <rFont val="新細明體"/>
        <family val="1"/>
        <charset val="136"/>
      </rPr>
      <t>廣州廣東畫院</t>
    </r>
  </si>
  <si>
    <t>5 Decades, Plus, The Art of Chui Tze Hung</t>
  </si>
  <si>
    <r>
      <rPr>
        <sz val="11"/>
        <color indexed="10"/>
        <rFont val="新細明體"/>
        <family val="1"/>
        <charset val="136"/>
      </rPr>
      <t>遊藝五十年‧徐子雄前瞻展</t>
    </r>
  </si>
  <si>
    <r>
      <rPr>
        <sz val="11"/>
        <color indexed="10"/>
        <rFont val="新細明體"/>
        <family val="1"/>
        <charset val="136"/>
      </rPr>
      <t>香港集古齋、廣州廣東畫院</t>
    </r>
  </si>
  <si>
    <t>Chui Tze Hung</t>
  </si>
  <si>
    <r>
      <rPr>
        <sz val="11"/>
        <color indexed="10"/>
        <rFont val="新細明體"/>
        <family val="1"/>
        <charset val="136"/>
      </rPr>
      <t>徐子雄</t>
    </r>
  </si>
  <si>
    <t>10110719</t>
  </si>
  <si>
    <t>Szczecin, Kino Obserwatorium (Neubrandenburg, Germany &amp; Szczecin, Poland)</t>
  </si>
  <si>
    <r>
      <rPr>
        <sz val="11"/>
        <color indexed="10"/>
        <rFont val="新細明體"/>
        <family val="1"/>
        <charset val="136"/>
      </rPr>
      <t>德國新勃蘭登堡、波蘭甚切青</t>
    </r>
  </si>
  <si>
    <t>19th dokumentART - European Documentary Film Festival: videoART</t>
  </si>
  <si>
    <t>OFFicyna</t>
  </si>
  <si>
    <t xml:space="preserve"> Antoni Karwowski</t>
  </si>
  <si>
    <t>Lam Wai Kit etc.</t>
  </si>
  <si>
    <t>10110720</t>
  </si>
  <si>
    <t>Federation Square, Melbourne, Australia</t>
  </si>
  <si>
    <r>
      <rPr>
        <sz val="11"/>
        <color indexed="10"/>
        <rFont val="新細明體"/>
        <family val="1"/>
        <charset val="136"/>
      </rPr>
      <t>澳洲墨爾本聯邦廣場</t>
    </r>
  </si>
  <si>
    <t>Travel Light – A World Touring Exhibition</t>
  </si>
  <si>
    <r>
      <rPr>
        <sz val="11"/>
        <color indexed="10"/>
        <rFont val="新細明體"/>
        <family val="1"/>
        <charset val="136"/>
      </rPr>
      <t>巡迴世界展覽</t>
    </r>
    <r>
      <rPr>
        <sz val="11"/>
        <color indexed="10"/>
        <rFont val="Arial"/>
        <family val="2"/>
      </rPr>
      <t>: Travel Light</t>
    </r>
  </si>
  <si>
    <t>CUHK MAFA Association</t>
  </si>
  <si>
    <r>
      <rPr>
        <sz val="11"/>
        <color indexed="10"/>
        <rFont val="新細明體"/>
        <family val="1"/>
        <charset val="136"/>
      </rPr>
      <t>香港中文大學藝術文學碩士同學會</t>
    </r>
  </si>
  <si>
    <t>Solomon YU</t>
  </si>
  <si>
    <r>
      <rPr>
        <sz val="11"/>
        <color indexed="10"/>
        <rFont val="新細明體"/>
        <family val="1"/>
        <charset val="136"/>
      </rPr>
      <t>余迪文</t>
    </r>
  </si>
  <si>
    <t>Dunet CHAN; Meihin CHAN; Wing Fung CHAN; Sandra CHUNG; Blanche HO; Richard Ho; Koko KO; Irene LAU; Rocky LAU; Jessie LAM; Teresa LEUNG; Dorothy NGAN; SIU Kam-Han; Amy TAI; Anthonio WONG; Yokky WONG; YIM Sui-Fong; Joe YIU; Solomon YU; Thomas YUEN</t>
  </si>
  <si>
    <r>
      <rPr>
        <sz val="11"/>
        <color indexed="10"/>
        <rFont val="新細明體"/>
        <family val="1"/>
        <charset val="136"/>
      </rPr>
      <t>陳上城，陳美軒，陳永風，鍾雅珊，何敏儀，何炘基，
高便蓮，劉桂英，劉思樂，林楚玲，梁慧敏，顏素茵，
蕭錦嫺，戴日群，黃岳東，黃美嫻，嚴瑞芳，姚妙麗，
余迪文，</t>
    </r>
    <r>
      <rPr>
        <sz val="11"/>
        <color indexed="10"/>
        <rFont val="Arial"/>
        <family val="2"/>
      </rPr>
      <t xml:space="preserve"> </t>
    </r>
    <r>
      <rPr>
        <sz val="11"/>
        <color indexed="10"/>
        <rFont val="新細明體"/>
        <family val="1"/>
        <charset val="136"/>
      </rPr>
      <t>袁永賢</t>
    </r>
  </si>
  <si>
    <t>10110721</t>
  </si>
  <si>
    <t>Techono(sexual) Bodies</t>
    <phoneticPr fontId="0" type="noConversion"/>
  </si>
  <si>
    <r>
      <rPr>
        <sz val="11"/>
        <rFont val="新細明體"/>
        <family val="1"/>
        <charset val="136"/>
      </rPr>
      <t>電幻</t>
    </r>
    <r>
      <rPr>
        <sz val="11"/>
        <rFont val="Arial"/>
        <family val="2"/>
      </rPr>
      <t>(</t>
    </r>
    <r>
      <rPr>
        <sz val="11"/>
        <rFont val="新細明體"/>
        <family val="1"/>
        <charset val="136"/>
      </rPr>
      <t>性愛</t>
    </r>
    <r>
      <rPr>
        <sz val="11"/>
        <rFont val="Arial"/>
        <family val="2"/>
      </rPr>
      <t>)</t>
    </r>
    <r>
      <rPr>
        <sz val="11"/>
        <rFont val="新細明體"/>
        <family val="1"/>
        <charset val="136"/>
      </rPr>
      <t>機器</t>
    </r>
  </si>
  <si>
    <t>Arse Elektronika</t>
  </si>
  <si>
    <t>Johannes Grenzfurthner; Isaac Leung</t>
  </si>
  <si>
    <r>
      <t>Johannes Grenzfurthner</t>
    </r>
    <r>
      <rPr>
        <sz val="11"/>
        <rFont val="新細明體"/>
        <family val="1"/>
        <charset val="136"/>
      </rPr>
      <t>、梁學杉</t>
    </r>
  </si>
  <si>
    <t>[USA] Timothy Archibald; [USA/France] Shu Lea Cheang; [France] Paul Granjon; [Beigium] Katrien Jacobs; [USA/CAN] Heather Kellery; [USA] Kyle Machulis; [Austria] monochrom; [HK] Ellen Pau; [Japan] St?phane Perrin; [Austria] Rainer Prohaska; [Indonesia] Bon</t>
  </si>
  <si>
    <r>
      <t>[USA] Timothy Archibald</t>
    </r>
    <r>
      <rPr>
        <sz val="11"/>
        <rFont val="新細明體"/>
        <family val="1"/>
        <charset val="136"/>
      </rPr>
      <t>、</t>
    </r>
    <r>
      <rPr>
        <sz val="11"/>
        <rFont val="Arial"/>
        <family val="2"/>
      </rPr>
      <t xml:space="preserve">[USA/France] </t>
    </r>
    <r>
      <rPr>
        <sz val="11"/>
        <rFont val="新細明體"/>
        <family val="1"/>
        <charset val="136"/>
      </rPr>
      <t>鄭淑麗、</t>
    </r>
    <r>
      <rPr>
        <sz val="11"/>
        <rFont val="Arial"/>
        <family val="2"/>
      </rPr>
      <t>[France] Paul Granjon</t>
    </r>
    <r>
      <rPr>
        <sz val="11"/>
        <rFont val="新細明體"/>
        <family val="1"/>
        <charset val="136"/>
      </rPr>
      <t>、</t>
    </r>
    <r>
      <rPr>
        <sz val="11"/>
        <rFont val="Arial"/>
        <family val="2"/>
      </rPr>
      <t>[Beigium] Katrien Jacobs</t>
    </r>
    <r>
      <rPr>
        <sz val="11"/>
        <rFont val="新細明體"/>
        <family val="1"/>
        <charset val="136"/>
      </rPr>
      <t>、</t>
    </r>
    <r>
      <rPr>
        <sz val="11"/>
        <rFont val="Arial"/>
        <family val="2"/>
      </rPr>
      <t>[USA/CAN] Heather Kellery</t>
    </r>
    <r>
      <rPr>
        <sz val="11"/>
        <rFont val="新細明體"/>
        <family val="1"/>
        <charset val="136"/>
      </rPr>
      <t>、</t>
    </r>
    <r>
      <rPr>
        <sz val="11"/>
        <rFont val="Arial"/>
        <family val="2"/>
      </rPr>
      <t>[USA] Kyle Machulis</t>
    </r>
    <r>
      <rPr>
        <sz val="11"/>
        <rFont val="新細明體"/>
        <family val="1"/>
        <charset val="136"/>
      </rPr>
      <t>、</t>
    </r>
    <r>
      <rPr>
        <sz val="11"/>
        <rFont val="Arial"/>
        <family val="2"/>
      </rPr>
      <t>[Austria] monochrom</t>
    </r>
    <r>
      <rPr>
        <sz val="11"/>
        <rFont val="新細明體"/>
        <family val="1"/>
        <charset val="136"/>
      </rPr>
      <t>、</t>
    </r>
    <r>
      <rPr>
        <sz val="11"/>
        <rFont val="Arial"/>
        <family val="2"/>
      </rPr>
      <t xml:space="preserve">[HK] </t>
    </r>
    <r>
      <rPr>
        <sz val="11"/>
        <rFont val="新細明體"/>
        <family val="1"/>
        <charset val="136"/>
      </rPr>
      <t>鮑藹倫、</t>
    </r>
    <r>
      <rPr>
        <sz val="11"/>
        <rFont val="Arial"/>
        <family val="2"/>
      </rPr>
      <t>[Japan] St?phane Perrin</t>
    </r>
    <r>
      <rPr>
        <sz val="11"/>
        <rFont val="新細明體"/>
        <family val="1"/>
        <charset val="136"/>
      </rPr>
      <t>、</t>
    </r>
    <r>
      <rPr>
        <sz val="11"/>
        <rFont val="Arial"/>
        <family val="2"/>
      </rPr>
      <t>[Austria] Rainer Prohaska</t>
    </r>
    <r>
      <rPr>
        <sz val="11"/>
        <rFont val="新細明體"/>
        <family val="1"/>
        <charset val="136"/>
      </rPr>
      <t>、</t>
    </r>
    <r>
      <rPr>
        <sz val="11"/>
        <rFont val="Arial"/>
        <family val="2"/>
      </rPr>
      <t>[Indonesia] Bonni Rambatan</t>
    </r>
    <r>
      <rPr>
        <sz val="11"/>
        <rFont val="新細明體"/>
        <family val="1"/>
        <charset val="136"/>
      </rPr>
      <t>、</t>
    </r>
    <r>
      <rPr>
        <sz val="11"/>
        <rFont val="Arial"/>
        <family val="2"/>
      </rPr>
      <t>[USA] Allen Ste</t>
    </r>
  </si>
  <si>
    <t>10110722</t>
  </si>
  <si>
    <t>The Hong Kong Jockey Club Point to Point Sit Specific Art Project Visual Arts Exhibition</t>
    <phoneticPr fontId="0" type="noConversion"/>
  </si>
  <si>
    <r>
      <rPr>
        <sz val="11"/>
        <rFont val="新細明體"/>
        <family val="1"/>
        <charset val="136"/>
      </rPr>
      <t>香港賽馬會「點對點」社區藝術計劃視藝展覽</t>
    </r>
  </si>
  <si>
    <t>Luke Ching, Clive Ng, Students from CCC Kei To Secondary School, Sha Tin Methodist College and PHC Wing Kwong College</t>
  </si>
  <si>
    <r>
      <rPr>
        <sz val="11"/>
        <rFont val="新細明體"/>
        <family val="1"/>
        <charset val="136"/>
      </rPr>
      <t>程展緯、吳茂蔚、中華基督教會基道中學、沙田循道衛理中學及五旬節聖潔會永光中學學生</t>
    </r>
  </si>
  <si>
    <t>10110723</t>
  </si>
  <si>
    <t>fuse:: Residency Program - Transgression</t>
    <phoneticPr fontId="0" type="noConversion"/>
  </si>
  <si>
    <r>
      <t xml:space="preserve">fuse:: </t>
    </r>
    <r>
      <rPr>
        <sz val="11"/>
        <rFont val="新細明體"/>
        <family val="1"/>
        <charset val="136"/>
      </rPr>
      <t>藝術家駐場計劃</t>
    </r>
    <r>
      <rPr>
        <sz val="11"/>
        <rFont val="Arial"/>
        <family val="2"/>
      </rPr>
      <t xml:space="preserve"> - </t>
    </r>
    <r>
      <rPr>
        <sz val="11"/>
        <rFont val="新細明體"/>
        <family val="1"/>
        <charset val="136"/>
      </rPr>
      <t>越界</t>
    </r>
  </si>
  <si>
    <t>Gabriela Jurkovi?</t>
  </si>
  <si>
    <t>Ale? ?erm?k, Anetta Mona Chisa, Darina Alster, David Helan, David Landa, Dieu Hao Do, Erik Sikora, Eugenio Percossi, Eva Ji?i?ka, Ev?enie Brabcov?, Frederika Hoppner, Groupe Guma Guar, Ivan Svoboda, Jakub Nepra?, Jan Pfeiffer, Janek Rous, Josef Bares, Kar</t>
  </si>
  <si>
    <t>10110724</t>
  </si>
  <si>
    <t>10 (itta x Marqido) China Tour 2010 - Live in HK</t>
    <phoneticPr fontId="0" type="noConversion"/>
  </si>
  <si>
    <r>
      <t>10(</t>
    </r>
    <r>
      <rPr>
        <sz val="11"/>
        <rFont val="新細明體"/>
        <family val="1"/>
        <charset val="136"/>
      </rPr>
      <t>伊塔</t>
    </r>
    <r>
      <rPr>
        <sz val="11"/>
        <rFont val="Arial"/>
        <family val="2"/>
      </rPr>
      <t xml:space="preserve"> x </t>
    </r>
    <r>
      <rPr>
        <sz val="11"/>
        <rFont val="新細明體"/>
        <family val="1"/>
        <charset val="136"/>
      </rPr>
      <t>丸喜怒</t>
    </r>
    <r>
      <rPr>
        <sz val="11"/>
        <rFont val="Arial"/>
        <family val="2"/>
      </rPr>
      <t xml:space="preserve">) </t>
    </r>
    <r>
      <rPr>
        <sz val="11"/>
        <rFont val="新細明體"/>
        <family val="1"/>
        <charset val="136"/>
      </rPr>
      <t>中國巡迴</t>
    </r>
    <r>
      <rPr>
        <sz val="11"/>
        <rFont val="Arial"/>
        <family val="2"/>
      </rPr>
      <t xml:space="preserve">2010 - </t>
    </r>
    <r>
      <rPr>
        <sz val="11"/>
        <rFont val="新細明體"/>
        <family val="1"/>
        <charset val="136"/>
      </rPr>
      <t>香港音樂會</t>
    </r>
  </si>
  <si>
    <t>10 (Itta, Marqido)</t>
  </si>
  <si>
    <r>
      <t>10 (</t>
    </r>
    <r>
      <rPr>
        <sz val="11"/>
        <rFont val="新細明體"/>
        <family val="1"/>
        <charset val="136"/>
      </rPr>
      <t>伊塔、丸喜怒</t>
    </r>
    <r>
      <rPr>
        <sz val="11"/>
        <rFont val="Arial"/>
        <family val="2"/>
      </rPr>
      <t>)</t>
    </r>
  </si>
  <si>
    <t>10110725</t>
  </si>
  <si>
    <t>Feel Music Experimental Lab</t>
    <phoneticPr fontId="0" type="noConversion"/>
  </si>
  <si>
    <r>
      <rPr>
        <sz val="11"/>
        <rFont val="新細明體"/>
        <family val="1"/>
        <charset val="136"/>
      </rPr>
      <t>體驗音樂實驗室</t>
    </r>
  </si>
  <si>
    <t>Paul Yip</t>
  </si>
  <si>
    <r>
      <rPr>
        <sz val="11"/>
        <rFont val="新細明體"/>
        <family val="1"/>
        <charset val="136"/>
      </rPr>
      <t>葉浩恩</t>
    </r>
  </si>
  <si>
    <t>10110726</t>
  </si>
  <si>
    <t>My To Kwa Wan</t>
    <phoneticPr fontId="0" type="noConversion"/>
  </si>
  <si>
    <r>
      <rPr>
        <sz val="11"/>
        <rFont val="新細明體"/>
        <family val="1"/>
        <charset val="136"/>
      </rPr>
      <t>土人土事</t>
    </r>
  </si>
  <si>
    <t>Cattle Depot Art Festival Association (Formed by 1a space, Artist Commune, Onandon Theatre Workshop and Videotage)</t>
  </si>
  <si>
    <r>
      <rPr>
        <sz val="11"/>
        <rFont val="新細明體"/>
        <family val="1"/>
        <charset val="136"/>
      </rPr>
      <t>牛棚藝術節協會</t>
    </r>
    <r>
      <rPr>
        <sz val="11"/>
        <rFont val="Arial"/>
        <family val="2"/>
      </rPr>
      <t xml:space="preserve"> (</t>
    </r>
    <r>
      <rPr>
        <sz val="11"/>
        <rFont val="新細明體"/>
        <family val="1"/>
        <charset val="136"/>
      </rPr>
      <t>由</t>
    </r>
    <r>
      <rPr>
        <sz val="11"/>
        <rFont val="Arial"/>
        <family val="2"/>
      </rPr>
      <t>1a</t>
    </r>
    <r>
      <rPr>
        <sz val="11"/>
        <rFont val="新細明體"/>
        <family val="1"/>
        <charset val="136"/>
      </rPr>
      <t>空間</t>
    </r>
    <r>
      <rPr>
        <sz val="11"/>
        <rFont val="Arial"/>
        <family val="2"/>
      </rPr>
      <t xml:space="preserve">, </t>
    </r>
    <r>
      <rPr>
        <sz val="11"/>
        <rFont val="新細明體"/>
        <family val="1"/>
        <charset val="136"/>
      </rPr>
      <t>藝術公社</t>
    </r>
    <r>
      <rPr>
        <sz val="11"/>
        <rFont val="Arial"/>
        <family val="2"/>
      </rPr>
      <t xml:space="preserve">, </t>
    </r>
    <r>
      <rPr>
        <sz val="11"/>
        <rFont val="新細明體"/>
        <family val="1"/>
        <charset val="136"/>
      </rPr>
      <t>前進進戲劇工作坊及錄影太奇組成</t>
    </r>
    <r>
      <rPr>
        <sz val="11"/>
        <rFont val="Arial"/>
        <family val="2"/>
      </rPr>
      <t>)</t>
    </r>
  </si>
  <si>
    <t>Caritas Kowloon Community Centre, Community Art Network</t>
  </si>
  <si>
    <r>
      <rPr>
        <sz val="11"/>
        <rFont val="新細明體"/>
        <family val="1"/>
        <charset val="136"/>
      </rPr>
      <t>明愛九龍社區中心、社群藝術網絡</t>
    </r>
  </si>
  <si>
    <t>Residents in To Kwa Wan</t>
  </si>
  <si>
    <r>
      <rPr>
        <sz val="11"/>
        <rFont val="新細明體"/>
        <family val="1"/>
        <charset val="136"/>
      </rPr>
      <t>土瓜灣居民</t>
    </r>
  </si>
  <si>
    <t>10110727</t>
  </si>
  <si>
    <t>101010zzz A net.art exhibition by JODI (NL/BE)</t>
    <phoneticPr fontId="0" type="noConversion"/>
  </si>
  <si>
    <r>
      <t xml:space="preserve">101010zzz </t>
    </r>
    <r>
      <rPr>
        <sz val="11"/>
        <rFont val="新細明體"/>
        <family val="1"/>
        <charset val="136"/>
      </rPr>
      <t>網絡藝術展覽</t>
    </r>
  </si>
  <si>
    <t>JODI (Joan Heemskerk and Dirk Paesmans)</t>
  </si>
  <si>
    <t>10110728</t>
  </si>
  <si>
    <t>Sound Friction N°1: Electronic No Wave – The Bent Orchestra</t>
    <phoneticPr fontId="0" type="noConversion"/>
  </si>
  <si>
    <r>
      <rPr>
        <sz val="11"/>
        <rFont val="新細明體"/>
        <family val="1"/>
        <charset val="136"/>
      </rPr>
      <t>聲音擦動</t>
    </r>
    <r>
      <rPr>
        <sz val="11"/>
        <rFont val="Arial"/>
        <family val="2"/>
      </rPr>
      <t xml:space="preserve">#1 - </t>
    </r>
    <r>
      <rPr>
        <sz val="11"/>
        <rFont val="新細明體"/>
        <family val="1"/>
        <charset val="136"/>
      </rPr>
      <t>無電波改裝樂團</t>
    </r>
  </si>
  <si>
    <t>Re-Records</t>
  </si>
  <si>
    <t>::vtol:: aka Dmitry Morozov, No One Pulse, Wong Chung-Fai, Shelf-Index</t>
  </si>
  <si>
    <r>
      <t>::vtol:: aka Dmitry Morozov</t>
    </r>
    <r>
      <rPr>
        <sz val="11"/>
        <rFont val="新細明體"/>
        <family val="1"/>
        <charset val="136"/>
      </rPr>
      <t>、</t>
    </r>
    <r>
      <rPr>
        <sz val="11"/>
        <rFont val="Arial"/>
        <family val="2"/>
      </rPr>
      <t>No One Pulse</t>
    </r>
    <r>
      <rPr>
        <sz val="11"/>
        <rFont val="新細明體"/>
        <family val="1"/>
        <charset val="136"/>
      </rPr>
      <t>、黃仲輝、</t>
    </r>
    <r>
      <rPr>
        <sz val="11"/>
        <rFont val="Arial"/>
        <family val="2"/>
      </rPr>
      <t>Shelf-Index</t>
    </r>
  </si>
  <si>
    <t>10110729</t>
  </si>
  <si>
    <t>Microwave x Videotage - Public Screening Programme
(Eattopia – 2010 Taiwan International Video Art Exhibition Selection - International Selection and Asian Gigs)</t>
    <phoneticPr fontId="0" type="noConversion"/>
  </si>
  <si>
    <r>
      <t>Microwave x</t>
    </r>
    <r>
      <rPr>
        <sz val="11"/>
        <rFont val="新細明體"/>
        <family val="1"/>
        <charset val="136"/>
      </rPr>
      <t>錄影太奇</t>
    </r>
    <r>
      <rPr>
        <sz val="11"/>
        <rFont val="Arial"/>
        <family val="2"/>
      </rPr>
      <t xml:space="preserve"> - </t>
    </r>
    <r>
      <rPr>
        <sz val="11"/>
        <rFont val="新細明體"/>
        <family val="1"/>
        <charset val="136"/>
      </rPr>
      <t xml:space="preserve">公開放映
</t>
    </r>
    <r>
      <rPr>
        <sz val="11"/>
        <rFont val="Arial"/>
        <family val="2"/>
      </rPr>
      <t>(</t>
    </r>
    <r>
      <rPr>
        <sz val="11"/>
        <rFont val="新細明體"/>
        <family val="1"/>
        <charset val="136"/>
      </rPr>
      <t>食托邦</t>
    </r>
    <r>
      <rPr>
        <sz val="11"/>
        <rFont val="Arial"/>
        <family val="2"/>
      </rPr>
      <t xml:space="preserve"> – 2010</t>
    </r>
    <r>
      <rPr>
        <sz val="11"/>
        <rFont val="新細明體"/>
        <family val="1"/>
        <charset val="136"/>
      </rPr>
      <t>年第二屆台灣國際錄像藝術展精選</t>
    </r>
    <r>
      <rPr>
        <sz val="11"/>
        <rFont val="Arial"/>
        <family val="2"/>
      </rPr>
      <t xml:space="preserve"> </t>
    </r>
    <r>
      <rPr>
        <sz val="11"/>
        <rFont val="新細明體"/>
        <family val="1"/>
        <charset val="136"/>
      </rPr>
      <t>﹣國際精選及亞洲短打</t>
    </r>
    <r>
      <rPr>
        <sz val="11"/>
        <rFont val="Arial"/>
        <family val="2"/>
      </rPr>
      <t>)</t>
    </r>
  </si>
  <si>
    <t>Microwave International New Media Arts Festival</t>
  </si>
  <si>
    <r>
      <rPr>
        <sz val="11"/>
        <rFont val="新細明體"/>
        <family val="1"/>
        <charset val="136"/>
      </rPr>
      <t>微波國際新媒體藝術節</t>
    </r>
  </si>
  <si>
    <t>10110730</t>
  </si>
  <si>
    <t>DOTMOV FESTIVAL 2010 @ Videotage</t>
    <phoneticPr fontId="0" type="noConversion"/>
  </si>
  <si>
    <r>
      <t xml:space="preserve">DOTMOV FESTIVAL 2010 @ </t>
    </r>
    <r>
      <rPr>
        <sz val="11"/>
        <rFont val="新細明體"/>
        <family val="1"/>
        <charset val="136"/>
      </rPr>
      <t>錄影太奇</t>
    </r>
  </si>
  <si>
    <t>SHIFT, DOTMOV Festival</t>
  </si>
  <si>
    <t>Daisuke Hagiwara, Kotaro Tanaka, Kensuke Fujii, Mikita Arai, Max Hattler, FLOATING IN SPACE, YKBX, amazarashi, Shusaku Kaji, Yossy Little Noise Weaver, Overture, KiraKira, Taro Shinkai, Lemeh42, Marco Scattolini</t>
  </si>
  <si>
    <r>
      <t>Daisuke Hagiwara</t>
    </r>
    <r>
      <rPr>
        <sz val="11"/>
        <rFont val="新細明體"/>
        <family val="1"/>
        <charset val="136"/>
      </rPr>
      <t>、</t>
    </r>
    <r>
      <rPr>
        <sz val="11"/>
        <rFont val="Arial"/>
        <family val="2"/>
      </rPr>
      <t>Kotaro Tanaka</t>
    </r>
    <r>
      <rPr>
        <sz val="11"/>
        <rFont val="新細明體"/>
        <family val="1"/>
        <charset val="136"/>
      </rPr>
      <t>、</t>
    </r>
    <r>
      <rPr>
        <sz val="11"/>
        <rFont val="Arial"/>
        <family val="2"/>
      </rPr>
      <t>Kensuke Fujii</t>
    </r>
    <r>
      <rPr>
        <sz val="11"/>
        <rFont val="新細明體"/>
        <family val="1"/>
        <charset val="136"/>
      </rPr>
      <t>、</t>
    </r>
    <r>
      <rPr>
        <sz val="11"/>
        <rFont val="Arial"/>
        <family val="2"/>
      </rPr>
      <t>Mikita Arai</t>
    </r>
    <r>
      <rPr>
        <sz val="11"/>
        <rFont val="新細明體"/>
        <family val="1"/>
        <charset val="136"/>
      </rPr>
      <t>、</t>
    </r>
    <r>
      <rPr>
        <sz val="11"/>
        <rFont val="Arial"/>
        <family val="2"/>
      </rPr>
      <t>Max Hattler</t>
    </r>
    <r>
      <rPr>
        <sz val="11"/>
        <rFont val="新細明體"/>
        <family val="1"/>
        <charset val="136"/>
      </rPr>
      <t>、</t>
    </r>
    <r>
      <rPr>
        <sz val="11"/>
        <rFont val="Arial"/>
        <family val="2"/>
      </rPr>
      <t>FLOATING IN SPACE</t>
    </r>
    <r>
      <rPr>
        <sz val="11"/>
        <rFont val="新細明體"/>
        <family val="1"/>
        <charset val="136"/>
      </rPr>
      <t>、</t>
    </r>
    <r>
      <rPr>
        <sz val="11"/>
        <rFont val="Arial"/>
        <family val="2"/>
      </rPr>
      <t>YKBX</t>
    </r>
    <r>
      <rPr>
        <sz val="11"/>
        <rFont val="新細明體"/>
        <family val="1"/>
        <charset val="136"/>
      </rPr>
      <t>、</t>
    </r>
    <r>
      <rPr>
        <sz val="11"/>
        <rFont val="Arial"/>
        <family val="2"/>
      </rPr>
      <t>amazarashi</t>
    </r>
    <r>
      <rPr>
        <sz val="11"/>
        <rFont val="新細明體"/>
        <family val="1"/>
        <charset val="136"/>
      </rPr>
      <t>、</t>
    </r>
    <r>
      <rPr>
        <sz val="11"/>
        <rFont val="Arial"/>
        <family val="2"/>
      </rPr>
      <t>Shusaku Kaji</t>
    </r>
    <r>
      <rPr>
        <sz val="11"/>
        <rFont val="新細明體"/>
        <family val="1"/>
        <charset val="136"/>
      </rPr>
      <t>、</t>
    </r>
    <r>
      <rPr>
        <sz val="11"/>
        <rFont val="Arial"/>
        <family val="2"/>
      </rPr>
      <t>Yossy Little Noise Weaver</t>
    </r>
    <r>
      <rPr>
        <sz val="11"/>
        <rFont val="新細明體"/>
        <family val="1"/>
        <charset val="136"/>
      </rPr>
      <t>、</t>
    </r>
    <r>
      <rPr>
        <sz val="11"/>
        <rFont val="Arial"/>
        <family val="2"/>
      </rPr>
      <t>Overture</t>
    </r>
    <r>
      <rPr>
        <sz val="11"/>
        <rFont val="新細明體"/>
        <family val="1"/>
        <charset val="136"/>
      </rPr>
      <t>、</t>
    </r>
    <r>
      <rPr>
        <sz val="11"/>
        <rFont val="Arial"/>
        <family val="2"/>
      </rPr>
      <t>KiraKira</t>
    </r>
    <r>
      <rPr>
        <sz val="11"/>
        <rFont val="新細明體"/>
        <family val="1"/>
        <charset val="136"/>
      </rPr>
      <t>、</t>
    </r>
    <r>
      <rPr>
        <sz val="11"/>
        <rFont val="Arial"/>
        <family val="2"/>
      </rPr>
      <t>Taro Shinkai</t>
    </r>
    <r>
      <rPr>
        <sz val="11"/>
        <rFont val="新細明體"/>
        <family val="1"/>
        <charset val="136"/>
      </rPr>
      <t>、</t>
    </r>
    <r>
      <rPr>
        <sz val="11"/>
        <rFont val="Arial"/>
        <family val="2"/>
      </rPr>
      <t>Lemeh42</t>
    </r>
    <r>
      <rPr>
        <sz val="11"/>
        <rFont val="新細明體"/>
        <family val="1"/>
        <charset val="136"/>
      </rPr>
      <t>、</t>
    </r>
    <r>
      <rPr>
        <sz val="11"/>
        <rFont val="Arial"/>
        <family val="2"/>
      </rPr>
      <t xml:space="preserve"> Marco Scattolini</t>
    </r>
  </si>
  <si>
    <t>10110731</t>
  </si>
  <si>
    <t>Sound Friction N°2: Zen Ensemble</t>
    <phoneticPr fontId="0" type="noConversion"/>
  </si>
  <si>
    <r>
      <rPr>
        <sz val="11"/>
        <rFont val="新細明體"/>
        <family val="1"/>
        <charset val="136"/>
      </rPr>
      <t>聲音擦動</t>
    </r>
    <r>
      <rPr>
        <sz val="11"/>
        <rFont val="Arial"/>
        <family val="2"/>
      </rPr>
      <t>#2 - ?</t>
    </r>
    <r>
      <rPr>
        <sz val="11"/>
        <rFont val="新細明體"/>
        <family val="1"/>
        <charset val="136"/>
      </rPr>
      <t>奏</t>
    </r>
  </si>
  <si>
    <t>mAtter (Yukitomo Hamasaki, shotahirama), Go Koyashiki, Toshikazu Goto, Fumiko Ikeda, Ken Hirama, Alok, KWC, Sin:Ned</t>
  </si>
  <si>
    <r>
      <t>mAtter (</t>
    </r>
    <r>
      <rPr>
        <sz val="11"/>
        <rFont val="新細明體"/>
        <family val="1"/>
        <charset val="136"/>
      </rPr>
      <t>濱崎幸友、平間翔太</t>
    </r>
    <r>
      <rPr>
        <sz val="11"/>
        <rFont val="Arial"/>
        <family val="2"/>
      </rPr>
      <t xml:space="preserve">) </t>
    </r>
    <r>
      <rPr>
        <sz val="11"/>
        <rFont val="新細明體"/>
        <family val="1"/>
        <charset val="136"/>
      </rPr>
      <t>、小屋敷剛、後藤</t>
    </r>
    <r>
      <rPr>
        <sz val="11"/>
        <rFont val="Arial"/>
        <family val="2"/>
      </rPr>
      <t>?</t>
    </r>
    <r>
      <rPr>
        <sz val="11"/>
        <rFont val="新細明體"/>
        <family val="1"/>
        <charset val="136"/>
      </rPr>
      <t>和、池田史子、</t>
    </r>
    <r>
      <rPr>
        <sz val="11"/>
        <rFont val="Arial"/>
        <family val="2"/>
      </rPr>
      <t>Ken Hirama</t>
    </r>
    <r>
      <rPr>
        <sz val="11"/>
        <rFont val="新細明體"/>
        <family val="1"/>
        <charset val="136"/>
      </rPr>
      <t>、</t>
    </r>
    <r>
      <rPr>
        <sz val="11"/>
        <rFont val="Arial"/>
        <family val="2"/>
      </rPr>
      <t>Alok</t>
    </r>
    <r>
      <rPr>
        <sz val="11"/>
        <rFont val="新細明體"/>
        <family val="1"/>
        <charset val="136"/>
      </rPr>
      <t>、</t>
    </r>
    <r>
      <rPr>
        <sz val="11"/>
        <rFont val="Arial"/>
        <family val="2"/>
      </rPr>
      <t>KWC</t>
    </r>
    <r>
      <rPr>
        <sz val="11"/>
        <rFont val="新細明體"/>
        <family val="1"/>
        <charset val="136"/>
      </rPr>
      <t>、</t>
    </r>
    <r>
      <rPr>
        <sz val="11"/>
        <rFont val="Arial"/>
        <family val="2"/>
      </rPr>
      <t>Sin:Ned</t>
    </r>
  </si>
  <si>
    <t>10110732</t>
  </si>
  <si>
    <t>Artist Studio, NAB 323, New Academic Building, Lingnan University</t>
  </si>
  <si>
    <r>
      <rPr>
        <sz val="11"/>
        <rFont val="新細明體"/>
        <family val="1"/>
        <charset val="136"/>
      </rPr>
      <t>嶺南大學新教學大樓</t>
    </r>
    <r>
      <rPr>
        <sz val="11"/>
        <rFont val="Arial"/>
        <family val="2"/>
      </rPr>
      <t>NAB323</t>
    </r>
    <r>
      <rPr>
        <sz val="11"/>
        <rFont val="新細明體"/>
        <family val="1"/>
        <charset val="136"/>
      </rPr>
      <t>藝術家工作室</t>
    </r>
  </si>
  <si>
    <t>The Colour That Remains</t>
    <phoneticPr fontId="0" type="noConversion"/>
  </si>
  <si>
    <r>
      <rPr>
        <sz val="11"/>
        <rFont val="新細明體"/>
        <family val="1"/>
        <charset val="136"/>
      </rPr>
      <t>最後的顏色</t>
    </r>
  </si>
  <si>
    <t>Visual Studies Department, Lingnan University</t>
  </si>
  <si>
    <t>Monti Lai Wai-Yi</t>
  </si>
  <si>
    <t>10110733</t>
  </si>
  <si>
    <t>L0 Gallery, The Jockey Club Creative Arts Centre</t>
  </si>
  <si>
    <r>
      <rPr>
        <sz val="11"/>
        <rFont val="新細明體"/>
        <family val="1"/>
        <charset val="136"/>
      </rPr>
      <t>賽馬會創意藝術中心</t>
    </r>
    <r>
      <rPr>
        <sz val="11"/>
        <rFont val="Arial"/>
        <family val="2"/>
      </rPr>
      <t>L0</t>
    </r>
    <r>
      <rPr>
        <sz val="11"/>
        <rFont val="新細明體"/>
        <family val="1"/>
        <charset val="136"/>
      </rPr>
      <t>展覽廳</t>
    </r>
  </si>
  <si>
    <t>Install Your Life!</t>
    <phoneticPr fontId="0" type="noConversion"/>
  </si>
  <si>
    <r>
      <rPr>
        <sz val="11"/>
        <rFont val="新細明體"/>
        <family val="1"/>
        <charset val="136"/>
      </rPr>
      <t>藝術教育活動</t>
    </r>
    <r>
      <rPr>
        <sz val="11"/>
        <rFont val="Arial"/>
        <family val="2"/>
      </rPr>
      <t xml:space="preserve"> </t>
    </r>
    <r>
      <rPr>
        <sz val="11"/>
        <rFont val="新細明體"/>
        <family val="1"/>
        <charset val="136"/>
      </rPr>
      <t>─</t>
    </r>
    <r>
      <rPr>
        <sz val="11"/>
        <rFont val="Arial"/>
        <family val="2"/>
      </rPr>
      <t xml:space="preserve"> Install Your Life! </t>
    </r>
    <r>
      <rPr>
        <sz val="11"/>
        <rFont val="新細明體"/>
        <family val="1"/>
        <charset val="136"/>
      </rPr>
      <t>裝置你生命
「</t>
    </r>
    <r>
      <rPr>
        <sz val="11"/>
        <rFont val="Arial"/>
        <family val="2"/>
      </rPr>
      <t>Install Your Life!</t>
    </r>
    <r>
      <rPr>
        <sz val="11"/>
        <rFont val="新細明體"/>
        <family val="1"/>
        <charset val="136"/>
      </rPr>
      <t>」裝置藝術展</t>
    </r>
  </si>
  <si>
    <t>10110734</t>
  </si>
  <si>
    <t>L1 Gallery, The Jockey Club Creative Arts Centre</t>
  </si>
  <si>
    <r>
      <rPr>
        <sz val="11"/>
        <rFont val="新細明體"/>
        <family val="1"/>
        <charset val="136"/>
      </rPr>
      <t>賽馬會創意藝術中心</t>
    </r>
    <r>
      <rPr>
        <sz val="11"/>
        <rFont val="Arial"/>
        <family val="2"/>
      </rPr>
      <t xml:space="preserve"> L1</t>
    </r>
    <r>
      <rPr>
        <sz val="11"/>
        <rFont val="新細明體"/>
        <family val="1"/>
        <charset val="136"/>
      </rPr>
      <t>藝廊</t>
    </r>
  </si>
  <si>
    <t>Innovation Modern Ink Painting Exhibition 2010</t>
    <phoneticPr fontId="0" type="noConversion"/>
  </si>
  <si>
    <r>
      <rPr>
        <sz val="11"/>
        <rFont val="新細明體"/>
        <family val="1"/>
        <charset val="136"/>
      </rPr>
      <t>創新與創意－現代水墨匯聚展</t>
    </r>
    <r>
      <rPr>
        <sz val="11"/>
        <rFont val="Arial"/>
        <family val="2"/>
      </rPr>
      <t xml:space="preserve"> 2010</t>
    </r>
  </si>
  <si>
    <t xml:space="preserve">Chan Shing Kau ; Ho Wing Hung ; Ho Pui Hung; Yu Yuen Ching ; Ng Lai Wo ; Lanza Lee Yuen Lan ; Hang Wa Mei ; Sin Ching Man ; Hong Ngan Ping ; Leung Mee Yee ; Chong Yee Ying ; Kwok Yin Chun ; Chan Yin Wan ; Tsang Hin To ; Wong Kin Fan ; Yeung Wah Shan ; Ip </t>
  </si>
  <si>
    <r>
      <rPr>
        <sz val="11"/>
        <rFont val="新細明體"/>
        <family val="1"/>
        <charset val="136"/>
      </rPr>
      <t>陳成球、何永雄、何佩鴻、余涴清、吳麗和、李婉蘭、幸華美、冼靜文、康雁屏、梁美兒、莊義英、郭燕珍、陳燕雲、曾憲韜、黃健芬、楊華山、葉世</t>
    </r>
    <r>
      <rPr>
        <sz val="11"/>
        <rFont val="Arial"/>
        <family val="2"/>
      </rPr>
      <t>?</t>
    </r>
    <r>
      <rPr>
        <sz val="11"/>
        <rFont val="新細明體"/>
        <family val="1"/>
        <charset val="136"/>
      </rPr>
      <t>、葉淑儀、劉嘉倩、劉廣球、蕭柏強、繆博民、薛任能、關彥池</t>
    </r>
  </si>
  <si>
    <t>10110735</t>
  </si>
  <si>
    <t>Cho Kwok Ting &amp; Students Painting Exhibition</t>
    <phoneticPr fontId="0" type="noConversion"/>
  </si>
  <si>
    <r>
      <rPr>
        <sz val="11"/>
        <rFont val="新細明體"/>
        <family val="1"/>
        <charset val="136"/>
      </rPr>
      <t>《筆釋一切》曹幗婷師生畫展</t>
    </r>
  </si>
  <si>
    <t>Brush Castle de Studio</t>
  </si>
  <si>
    <t>Cho Kwok Ting ; Cheng Chin Man</t>
  </si>
  <si>
    <r>
      <rPr>
        <sz val="11"/>
        <rFont val="新細明體"/>
        <family val="1"/>
        <charset val="136"/>
      </rPr>
      <t>曹幗婷、鄭展文</t>
    </r>
  </si>
  <si>
    <t>Cho Kwok Ting &amp; students</t>
  </si>
  <si>
    <r>
      <rPr>
        <sz val="11"/>
        <rFont val="新細明體"/>
        <family val="1"/>
        <charset val="136"/>
      </rPr>
      <t>曹幗婷及學生</t>
    </r>
  </si>
  <si>
    <t>10110736</t>
  </si>
  <si>
    <t>3, 4, 5, 7/F Green Space, The Jockey Club Creative Arts Centre</t>
  </si>
  <si>
    <r>
      <rPr>
        <sz val="11"/>
        <rFont val="新細明體"/>
        <family val="1"/>
        <charset val="136"/>
      </rPr>
      <t>賽馬會創意藝術中心</t>
    </r>
    <r>
      <rPr>
        <sz val="11"/>
        <rFont val="Arial"/>
        <family val="2"/>
      </rPr>
      <t>3, 4, 5, 7</t>
    </r>
    <r>
      <rPr>
        <sz val="11"/>
        <rFont val="新細明體"/>
        <family val="1"/>
        <charset val="136"/>
      </rPr>
      <t>樓綠色空間</t>
    </r>
  </si>
  <si>
    <t>"AGAINST ALL ODDS" Photo Exhibition of Photographer with Disability</t>
    <phoneticPr fontId="0" type="noConversion"/>
  </si>
  <si>
    <r>
      <rPr>
        <sz val="11"/>
        <rFont val="新細明體"/>
        <family val="1"/>
        <charset val="136"/>
      </rPr>
      <t>《輾轉</t>
    </r>
    <r>
      <rPr>
        <sz val="11"/>
        <rFont val="Arial"/>
        <family val="2"/>
      </rPr>
      <t xml:space="preserve"> ? </t>
    </r>
    <r>
      <rPr>
        <sz val="11"/>
        <rFont val="新細明體"/>
        <family val="1"/>
        <charset val="136"/>
      </rPr>
      <t>任我行》展能攝影師作品展</t>
    </r>
  </si>
  <si>
    <r>
      <rPr>
        <sz val="11"/>
        <rFont val="新細明體"/>
        <family val="1"/>
        <charset val="136"/>
      </rPr>
      <t>香港攝影節</t>
    </r>
    <r>
      <rPr>
        <sz val="11"/>
        <rFont val="Arial"/>
        <family val="2"/>
      </rPr>
      <t>2010</t>
    </r>
    <r>
      <rPr>
        <sz val="11"/>
        <rFont val="新細明體"/>
        <family val="1"/>
        <charset val="136"/>
      </rPr>
      <t>、賽馬會創意藝術中心</t>
    </r>
  </si>
  <si>
    <r>
      <rPr>
        <sz val="11"/>
        <rFont val="新細明體"/>
        <family val="1"/>
        <charset val="136"/>
      </rPr>
      <t>李業福、羅國華、梁欣欣、溫錦輝</t>
    </r>
  </si>
  <si>
    <t>10110737</t>
  </si>
  <si>
    <t>6-8/F Parapet, The Jockey Club Creative Arts Centre</t>
  </si>
  <si>
    <r>
      <rPr>
        <sz val="11"/>
        <rFont val="新細明體"/>
        <family val="1"/>
        <charset val="136"/>
      </rPr>
      <t>賽馬會創意藝術中心</t>
    </r>
    <r>
      <rPr>
        <sz val="11"/>
        <rFont val="Arial"/>
        <family val="2"/>
      </rPr>
      <t>6</t>
    </r>
    <r>
      <rPr>
        <sz val="11"/>
        <rFont val="新細明體"/>
        <family val="1"/>
        <charset val="136"/>
      </rPr>
      <t>至</t>
    </r>
    <r>
      <rPr>
        <sz val="11"/>
        <rFont val="Arial"/>
        <family val="2"/>
      </rPr>
      <t>8</t>
    </r>
    <r>
      <rPr>
        <sz val="11"/>
        <rFont val="新細明體"/>
        <family val="1"/>
        <charset val="136"/>
      </rPr>
      <t>樓內牆空間</t>
    </r>
  </si>
  <si>
    <t>post-80s in the eyes of post-80s</t>
    <phoneticPr fontId="0" type="noConversion"/>
  </si>
  <si>
    <r>
      <t>80±</t>
    </r>
    <r>
      <rPr>
        <sz val="11"/>
        <rFont val="新細明體"/>
        <family val="1"/>
        <charset val="136"/>
      </rPr>
      <t>──</t>
    </r>
    <r>
      <rPr>
        <sz val="11"/>
        <rFont val="Arial"/>
        <family val="2"/>
      </rPr>
      <t xml:space="preserve"> 80</t>
    </r>
    <r>
      <rPr>
        <sz val="11"/>
        <rFont val="新細明體"/>
        <family val="1"/>
        <charset val="136"/>
      </rPr>
      <t>後眼中的</t>
    </r>
    <r>
      <rPr>
        <sz val="11"/>
        <rFont val="Arial"/>
        <family val="2"/>
      </rPr>
      <t>80</t>
    </r>
    <r>
      <rPr>
        <sz val="11"/>
        <rFont val="新細明體"/>
        <family val="1"/>
        <charset val="136"/>
      </rPr>
      <t>後攝影展</t>
    </r>
  </si>
  <si>
    <r>
      <rPr>
        <sz val="11"/>
        <rFont val="新細明體"/>
        <family val="1"/>
        <charset val="136"/>
      </rPr>
      <t>香港攝影文化協會、</t>
    </r>
    <r>
      <rPr>
        <sz val="11"/>
        <rFont val="Arial"/>
        <family val="2"/>
      </rPr>
      <t xml:space="preserve"> JCCAC </t>
    </r>
    <r>
      <rPr>
        <sz val="11"/>
        <rFont val="新細明體"/>
        <family val="1"/>
        <charset val="136"/>
      </rPr>
      <t>賽馬會創意藝術中心</t>
    </r>
  </si>
  <si>
    <r>
      <rPr>
        <sz val="11"/>
        <rFont val="新細明體"/>
        <family val="1"/>
        <charset val="136"/>
      </rPr>
      <t>李挽靈</t>
    </r>
  </si>
  <si>
    <r>
      <rPr>
        <sz val="11"/>
        <rFont val="新細明體"/>
        <family val="1"/>
        <charset val="136"/>
      </rPr>
      <t>李挽靈、張震揚、張天雅、黎藝雄、黃名頌等</t>
    </r>
  </si>
  <si>
    <t>10110738</t>
  </si>
  <si>
    <t>7F, Blue Wall, JCCAC, Shek Kip Mei</t>
  </si>
  <si>
    <r>
      <rPr>
        <sz val="11"/>
        <rFont val="新細明體"/>
        <family val="1"/>
        <charset val="136"/>
      </rPr>
      <t>賽馬會創意藝術中心</t>
    </r>
    <r>
      <rPr>
        <sz val="11"/>
        <rFont val="Arial"/>
        <family val="2"/>
      </rPr>
      <t>7</t>
    </r>
    <r>
      <rPr>
        <sz val="11"/>
        <rFont val="新細明體"/>
        <family val="1"/>
        <charset val="136"/>
      </rPr>
      <t>樓走廊藍牆</t>
    </r>
  </si>
  <si>
    <t>Poppergraphy- Jimmy Lam Photography Exhibition</t>
    <phoneticPr fontId="0" type="noConversion"/>
  </si>
  <si>
    <r>
      <t xml:space="preserve">Poppergraphy - </t>
    </r>
    <r>
      <rPr>
        <sz val="11"/>
        <rFont val="新細明體"/>
        <family val="1"/>
        <charset val="136"/>
      </rPr>
      <t>林松澧攝影展</t>
    </r>
  </si>
  <si>
    <t>Metro Art Gallery; Photo Magazine</t>
  </si>
  <si>
    <r>
      <t>MAG</t>
    </r>
    <r>
      <rPr>
        <sz val="11"/>
        <rFont val="新細明體"/>
        <family val="1"/>
        <charset val="136"/>
      </rPr>
      <t>都市視藝空間、攝影雜誌</t>
    </r>
  </si>
  <si>
    <t>Jimmy Lam</t>
  </si>
  <si>
    <r>
      <rPr>
        <sz val="11"/>
        <rFont val="新細明體"/>
        <family val="1"/>
        <charset val="136"/>
      </rPr>
      <t>林松澧</t>
    </r>
  </si>
  <si>
    <t>10110739</t>
  </si>
  <si>
    <t>8F, Blue Wall, JCCAC, Shek Kip Mei</t>
  </si>
  <si>
    <r>
      <rPr>
        <sz val="11"/>
        <rFont val="新細明體"/>
        <family val="1"/>
        <charset val="136"/>
      </rPr>
      <t>賽馬會創意藝術中心</t>
    </r>
    <r>
      <rPr>
        <sz val="11"/>
        <rFont val="Arial"/>
        <family val="2"/>
      </rPr>
      <t>8</t>
    </r>
    <r>
      <rPr>
        <sz val="11"/>
        <rFont val="新細明體"/>
        <family val="1"/>
        <charset val="136"/>
      </rPr>
      <t>樓走廊藍牆</t>
    </r>
  </si>
  <si>
    <t>Absurd Hong Kong- Dennis Lai Photography Exhibition</t>
    <phoneticPr fontId="0" type="noConversion"/>
  </si>
  <si>
    <r>
      <rPr>
        <sz val="11"/>
        <rFont val="新細明體"/>
        <family val="1"/>
        <charset val="136"/>
      </rPr>
      <t>荒謬都市</t>
    </r>
    <r>
      <rPr>
        <sz val="11"/>
        <rFont val="Arial"/>
        <family val="2"/>
      </rPr>
      <t xml:space="preserve"> - </t>
    </r>
    <r>
      <rPr>
        <sz val="11"/>
        <rFont val="新細明體"/>
        <family val="1"/>
        <charset val="136"/>
      </rPr>
      <t>黎韶琪攝影展</t>
    </r>
  </si>
  <si>
    <t>Dennis Lai</t>
  </si>
  <si>
    <r>
      <rPr>
        <sz val="11"/>
        <rFont val="新細明體"/>
        <family val="1"/>
        <charset val="136"/>
      </rPr>
      <t>黎韶琪</t>
    </r>
  </si>
  <si>
    <t>10110740</t>
  </si>
  <si>
    <t>L0-L1 Gallery, The Jockey Club Creative Arts Centre</t>
  </si>
  <si>
    <r>
      <rPr>
        <sz val="11"/>
        <rFont val="新細明體"/>
        <family val="1"/>
        <charset val="136"/>
      </rPr>
      <t>賽馬會創意藝術中心</t>
    </r>
    <r>
      <rPr>
        <sz val="11"/>
        <rFont val="Arial"/>
        <family val="2"/>
      </rPr>
      <t>L0 &amp; L1</t>
    </r>
    <r>
      <rPr>
        <sz val="11"/>
        <rFont val="新細明體"/>
        <family val="1"/>
        <charset val="136"/>
      </rPr>
      <t>藝廊</t>
    </r>
  </si>
  <si>
    <t>Dual Plasticity</t>
    <phoneticPr fontId="0" type="noConversion"/>
  </si>
  <si>
    <r>
      <t>"</t>
    </r>
    <r>
      <rPr>
        <sz val="11"/>
        <rFont val="新細明體"/>
        <family val="1"/>
        <charset val="136"/>
      </rPr>
      <t>雙長相因</t>
    </r>
    <r>
      <rPr>
        <sz val="11"/>
        <rFont val="Arial"/>
        <family val="2"/>
      </rPr>
      <t xml:space="preserve">” </t>
    </r>
    <r>
      <rPr>
        <sz val="11"/>
        <rFont val="新細明體"/>
        <family val="1"/>
        <charset val="136"/>
      </rPr>
      <t>陶藝展</t>
    </r>
  </si>
  <si>
    <t>Organizing Committee of the Dual Plasticity Ceramic Exhibition</t>
  </si>
  <si>
    <r>
      <rPr>
        <sz val="11"/>
        <rFont val="新細明體"/>
        <family val="1"/>
        <charset val="136"/>
      </rPr>
      <t>《雙長相因》陶藝展籌委會</t>
    </r>
  </si>
  <si>
    <t>Ray Chan See Kwong; Chan Siu Chi b; Joan Chan Sui Mui ; Denise Chen Hui Lien; Reed Cheng Ming Fai; Angela Cheung Chi Fan; Suzy Cheung Kai Wun; Cicy Ching Sze Yin; Fian Choi Fai Yin ; Siumou Chow Ho Lam ; Phil Chu Chan Leung; Judy Chu Chui Shan; Coughlan Z</t>
  </si>
  <si>
    <r>
      <rPr>
        <sz val="11"/>
        <rFont val="新細明體"/>
        <family val="1"/>
        <charset val="136"/>
      </rPr>
      <t>陳思光、陳小姿、陳穗梅、陳蕙蓮、鄭明輝、張志芬、張啟新、程詩賢、蔡飛燕、周浩琳</t>
    </r>
    <r>
      <rPr>
        <sz val="11"/>
        <rFont val="Arial"/>
        <family val="2"/>
      </rPr>
      <t>(</t>
    </r>
    <r>
      <rPr>
        <sz val="11"/>
        <rFont val="新細明體"/>
        <family val="1"/>
        <charset val="136"/>
      </rPr>
      <t>小某</t>
    </r>
    <r>
      <rPr>
        <sz val="11"/>
        <rFont val="Arial"/>
        <family val="2"/>
      </rPr>
      <t>)</t>
    </r>
    <r>
      <rPr>
        <sz val="11"/>
        <rFont val="新細明體"/>
        <family val="1"/>
        <charset val="136"/>
      </rPr>
      <t>、朱贊亮、朱翠珊、</t>
    </r>
    <r>
      <rPr>
        <sz val="11"/>
        <rFont val="Arial"/>
        <family val="2"/>
      </rPr>
      <t>Zoe Coughlan</t>
    </r>
    <r>
      <rPr>
        <sz val="11"/>
        <rFont val="新細明體"/>
        <family val="1"/>
        <charset val="136"/>
      </rPr>
      <t>、馮海慧、馮國璋、何敏儀、許峰、關麗珊、林楚玲、劉鳳儀、劉桂英、劉宏達、李綺薇、李燕梅、梁妙萍、梁愛玲、梁倩雯、廖融牽、麥綺雲、吳麗容、顏嘉瑩、潘菁華、蕭錦閒、戴燕華、曾瑞芳、謝孝祥、徐芷君、黃家驥、黃麗娟、黃麗娟、殷蕙蓮、余佩華</t>
    </r>
  </si>
  <si>
    <t>10110741</t>
  </si>
  <si>
    <r>
      <rPr>
        <sz val="11"/>
        <rFont val="新細明體"/>
        <family val="1"/>
        <charset val="136"/>
      </rPr>
      <t>賽馬會創意藝術中心</t>
    </r>
    <r>
      <rPr>
        <sz val="11"/>
        <rFont val="Arial"/>
        <family val="2"/>
      </rPr>
      <t xml:space="preserve">L0-L1 </t>
    </r>
    <r>
      <rPr>
        <sz val="11"/>
        <rFont val="新細明體"/>
        <family val="1"/>
        <charset val="136"/>
      </rPr>
      <t>藝廊</t>
    </r>
  </si>
  <si>
    <t>New Photo Magazines, Klack &amp; 7Fei</t>
    <phoneticPr fontId="0" type="noConversion"/>
  </si>
  <si>
    <r>
      <rPr>
        <sz val="11"/>
        <rFont val="新細明體"/>
        <family val="1"/>
        <charset val="136"/>
      </rPr>
      <t>新攝影雜誌〈</t>
    </r>
    <r>
      <rPr>
        <sz val="11"/>
        <rFont val="Arial"/>
        <family val="2"/>
      </rPr>
      <t>KLACK</t>
    </r>
    <r>
      <rPr>
        <sz val="11"/>
        <rFont val="新細明體"/>
        <family val="1"/>
        <charset val="136"/>
      </rPr>
      <t>〉與〈柒菲〉攝影展</t>
    </r>
  </si>
  <si>
    <r>
      <rPr>
        <sz val="11"/>
        <rFont val="新細明體"/>
        <family val="1"/>
        <charset val="136"/>
      </rPr>
      <t>香港攝影文化協會、賽馬會創意藝術中心</t>
    </r>
  </si>
  <si>
    <t>Klack, 7Fei</t>
  </si>
  <si>
    <r>
      <rPr>
        <sz val="11"/>
        <rFont val="新細明體"/>
        <family val="1"/>
        <charset val="136"/>
      </rPr>
      <t>《柒菲》、《</t>
    </r>
    <r>
      <rPr>
        <sz val="11"/>
        <rFont val="Arial"/>
        <family val="2"/>
      </rPr>
      <t>KLACK</t>
    </r>
    <r>
      <rPr>
        <sz val="11"/>
        <rFont val="新細明體"/>
        <family val="1"/>
        <charset val="136"/>
      </rPr>
      <t>》攝影文化誌、香港攝影文化協會</t>
    </r>
  </si>
  <si>
    <t>10110742</t>
  </si>
  <si>
    <r>
      <rPr>
        <sz val="11"/>
        <rFont val="新細明體"/>
        <family val="1"/>
        <charset val="136"/>
      </rPr>
      <t>見證改革開放三十年</t>
    </r>
  </si>
  <si>
    <r>
      <rPr>
        <sz val="11"/>
        <rFont val="新細明體"/>
        <family val="1"/>
        <charset val="136"/>
      </rPr>
      <t>香港攝影文化協會、中國攝影師協會、賽馬會創意藝術中心</t>
    </r>
  </si>
  <si>
    <t>China Photographers' Association</t>
  </si>
  <si>
    <r>
      <rPr>
        <sz val="11"/>
        <rFont val="新細明體"/>
        <family val="1"/>
        <charset val="136"/>
      </rPr>
      <t>中國攝影師協會</t>
    </r>
  </si>
  <si>
    <t>10110743</t>
  </si>
  <si>
    <t>Project : "Art on caption"</t>
    <phoneticPr fontId="0" type="noConversion"/>
  </si>
  <si>
    <r>
      <t xml:space="preserve">"Art on caption" </t>
    </r>
    <r>
      <rPr>
        <sz val="11"/>
        <rFont val="新細明體"/>
        <family val="1"/>
        <charset val="136"/>
      </rPr>
      <t>計劃</t>
    </r>
  </si>
  <si>
    <t>artlocal</t>
  </si>
  <si>
    <r>
      <rPr>
        <sz val="11"/>
        <rFont val="新細明體"/>
        <family val="1"/>
        <charset val="136"/>
      </rPr>
      <t>藝術本地</t>
    </r>
  </si>
  <si>
    <t>Kirsty Chau Hoi Yee, Violet SHUM, TANG Ying-Chi, YY YUEN Yuen-Ho</t>
  </si>
  <si>
    <r>
      <rPr>
        <sz val="11"/>
        <rFont val="新細明體"/>
        <family val="1"/>
        <charset val="136"/>
      </rPr>
      <t>周凱兒、岑嘉慧、</t>
    </r>
    <r>
      <rPr>
        <sz val="11"/>
        <rFont val="Arial"/>
        <family val="2"/>
      </rPr>
      <t xml:space="preserve"> </t>
    </r>
    <r>
      <rPr>
        <sz val="11"/>
        <rFont val="新細明體"/>
        <family val="1"/>
        <charset val="136"/>
      </rPr>
      <t>鄧凝姿、袁婉荷</t>
    </r>
  </si>
  <si>
    <t>10110744</t>
  </si>
  <si>
    <t>wrongplace, L4-01, Jockey Club Creative Arts Centre</t>
  </si>
  <si>
    <r>
      <rPr>
        <sz val="11"/>
        <rFont val="新細明體"/>
        <family val="1"/>
        <charset val="136"/>
      </rPr>
      <t>賽馬會創意藝術中心</t>
    </r>
    <r>
      <rPr>
        <sz val="11"/>
        <rFont val="Arial"/>
        <family val="2"/>
      </rPr>
      <t>L4-01</t>
    </r>
    <r>
      <rPr>
        <sz val="11"/>
        <rFont val="新細明體"/>
        <family val="1"/>
        <charset val="136"/>
      </rPr>
      <t>室</t>
    </r>
    <r>
      <rPr>
        <sz val="11"/>
        <rFont val="Arial"/>
        <family val="2"/>
      </rPr>
      <t xml:space="preserve"> wrongplace</t>
    </r>
  </si>
  <si>
    <t>Wrongplace</t>
  </si>
  <si>
    <t>Exhibiting Experiments . Experimenting Exhibitions - Experiment 1:"Exhibition as Rashomon"</t>
    <phoneticPr fontId="0" type="noConversion"/>
  </si>
  <si>
    <r>
      <rPr>
        <sz val="11"/>
        <rFont val="新細明體"/>
        <family val="1"/>
        <charset val="136"/>
      </rPr>
      <t>展覽是羅生門</t>
    </r>
    <r>
      <rPr>
        <sz val="11"/>
        <rFont val="Arial"/>
        <family val="2"/>
      </rPr>
      <t>?</t>
    </r>
  </si>
  <si>
    <t>wrongplace</t>
  </si>
  <si>
    <t>Hanison Lau; Lee Kit; Ivy Ma; Tang Kwok Hin; Damon Tong; Justin Wong</t>
  </si>
  <si>
    <r>
      <rPr>
        <sz val="11"/>
        <rFont val="新細明體"/>
        <family val="1"/>
        <charset val="136"/>
      </rPr>
      <t>劉學成、李傑、馬</t>
    </r>
    <r>
      <rPr>
        <sz val="11"/>
        <rFont val="Arial"/>
        <family val="2"/>
      </rPr>
      <t>?</t>
    </r>
    <r>
      <rPr>
        <sz val="11"/>
        <rFont val="新細明體"/>
        <family val="1"/>
        <charset val="136"/>
      </rPr>
      <t>珠、鄧國騫、唐偉傑、黃照達</t>
    </r>
  </si>
  <si>
    <t>10110745</t>
  </si>
  <si>
    <t>Exhibiting Experiments . Experimenting Exhibitions - Experiment 2: "Out of the Box"</t>
    <phoneticPr fontId="0" type="noConversion"/>
  </si>
  <si>
    <r>
      <rPr>
        <sz val="11"/>
        <rFont val="新細明體"/>
        <family val="1"/>
        <charset val="136"/>
      </rPr>
      <t>唔知啶</t>
    </r>
  </si>
  <si>
    <t>Vivian Ting and Lee Chun Fung</t>
  </si>
  <si>
    <r>
      <rPr>
        <sz val="11"/>
        <rFont val="新細明體"/>
        <family val="1"/>
        <charset val="136"/>
      </rPr>
      <t>李俊峰、丁穎茵</t>
    </r>
  </si>
  <si>
    <t>10110746</t>
  </si>
  <si>
    <t>Exhibiting Experiments . Experimenting Exhibitions - Experiment 3: "Degenerate Art Exhibition"</t>
    <phoneticPr fontId="0" type="noConversion"/>
  </si>
  <si>
    <r>
      <rPr>
        <sz val="11"/>
        <rFont val="新細明體"/>
        <family val="1"/>
        <charset val="136"/>
      </rPr>
      <t>墮落展</t>
    </r>
  </si>
  <si>
    <t>Selina Ho</t>
  </si>
  <si>
    <t>10110747</t>
  </si>
  <si>
    <t>Exhibiting Experiments . Experimenting Exhibitions - Experiment 4: "Untitled Exhibition"</t>
    <phoneticPr fontId="0" type="noConversion"/>
  </si>
  <si>
    <r>
      <rPr>
        <sz val="11"/>
        <rFont val="新細明體"/>
        <family val="1"/>
        <charset val="136"/>
      </rPr>
      <t>無題展</t>
    </r>
  </si>
  <si>
    <t>Janet Chan and Stella Fong</t>
  </si>
  <si>
    <r>
      <rPr>
        <sz val="11"/>
        <rFont val="新細明體"/>
        <family val="1"/>
        <charset val="136"/>
      </rPr>
      <t>陳靜昕、方詠甄</t>
    </r>
  </si>
  <si>
    <t>10110748</t>
  </si>
  <si>
    <t>L5-23, JCCAC</t>
  </si>
  <si>
    <r>
      <rPr>
        <sz val="11"/>
        <rFont val="新細明體"/>
        <family val="1"/>
        <charset val="136"/>
      </rPr>
      <t>賽馬會創意藝術中心</t>
    </r>
    <r>
      <rPr>
        <sz val="11"/>
        <rFont val="Arial"/>
        <family val="2"/>
      </rPr>
      <t>L5-23</t>
    </r>
    <r>
      <rPr>
        <sz val="11"/>
        <rFont val="新細明體"/>
        <family val="1"/>
        <charset val="136"/>
      </rPr>
      <t>室</t>
    </r>
  </si>
  <si>
    <t>Lam Pei + Sugar Ink Studio</t>
  </si>
  <si>
    <t>Sleeper on the street – Dennissoap Photography Exhibition</t>
    <phoneticPr fontId="0" type="noConversion"/>
  </si>
  <si>
    <r>
      <rPr>
        <sz val="11"/>
        <rFont val="新細明體"/>
        <family val="1"/>
        <charset val="136"/>
      </rPr>
      <t>街上的睡眠者</t>
    </r>
    <r>
      <rPr>
        <sz val="11"/>
        <rFont val="Arial"/>
        <family val="2"/>
      </rPr>
      <t xml:space="preserve"> - </t>
    </r>
    <r>
      <rPr>
        <sz val="11"/>
        <rFont val="新細明體"/>
        <family val="1"/>
        <charset val="136"/>
      </rPr>
      <t>黃振強攝影作品展</t>
    </r>
  </si>
  <si>
    <t>Hong Kong Photo Festival 2010 lineup Exhibition</t>
  </si>
  <si>
    <r>
      <rPr>
        <sz val="11"/>
        <rFont val="新細明體"/>
        <family val="1"/>
        <charset val="136"/>
      </rPr>
      <t>香港攝影節</t>
    </r>
    <r>
      <rPr>
        <sz val="11"/>
        <rFont val="Arial"/>
        <family val="2"/>
      </rPr>
      <t xml:space="preserve">2010 </t>
    </r>
    <r>
      <rPr>
        <sz val="11"/>
        <rFont val="新細明體"/>
        <family val="1"/>
        <charset val="136"/>
      </rPr>
      <t>聯繫展覽</t>
    </r>
  </si>
  <si>
    <t>Wong Chun Keung</t>
  </si>
  <si>
    <r>
      <rPr>
        <sz val="11"/>
        <rFont val="新細明體"/>
        <family val="1"/>
        <charset val="136"/>
      </rPr>
      <t>黃振強</t>
    </r>
  </si>
  <si>
    <t>10110749</t>
  </si>
  <si>
    <t>L7-19, The Jockey Club Creative Arts Centre</t>
  </si>
  <si>
    <t>"Continuation"-Yuen Yuen-Ho Solo Exhibition</t>
    <phoneticPr fontId="0" type="noConversion"/>
  </si>
  <si>
    <t>延續－袁婉荷個人展覽</t>
    <phoneticPr fontId="0" type="noConversion"/>
  </si>
  <si>
    <t>Confirmed; L7-19 is an activity room/common area; only JCCAC L620 was rented by yylz</t>
    <phoneticPr fontId="0" type="noConversion"/>
  </si>
  <si>
    <t>Exh_venue changed Aligned with 3297</t>
    <phoneticPr fontId="0" type="noConversion"/>
  </si>
  <si>
    <t>10110750</t>
  </si>
  <si>
    <t>791-1 Gisan-ri, Gyeryeong-myeon, Gongju-si, ChungCheong Nam-do, Korea</t>
  </si>
  <si>
    <t>The 7th Gongju International Art Festival</t>
  </si>
  <si>
    <t>Limlip Art Museum</t>
  </si>
  <si>
    <t>TANG Ying Mui etc.</t>
  </si>
  <si>
    <r>
      <rPr>
        <sz val="11"/>
        <color indexed="10"/>
        <rFont val="新細明體"/>
        <family val="1"/>
        <charset val="136"/>
      </rPr>
      <t>鄧凝梅</t>
    </r>
  </si>
  <si>
    <t>10110751</t>
  </si>
  <si>
    <t>Incheon Art Platform, Gwangju Museum of Art /Korea</t>
  </si>
  <si>
    <r>
      <rPr>
        <sz val="11"/>
        <color indexed="10"/>
        <rFont val="新細明體"/>
        <family val="1"/>
        <charset val="136"/>
      </rPr>
      <t>南韓仁川藝術平台、光州美術館</t>
    </r>
  </si>
  <si>
    <t>PAN.Asia: Crazy Wisdom 2010_Tour – Asian Performance Art in Incheon, Gwangju</t>
  </si>
  <si>
    <t>SORO Performance Unit / Performance Art Center</t>
  </si>
  <si>
    <t>Incheon Art Platform, Gwangju Museum of Art</t>
  </si>
  <si>
    <r>
      <rPr>
        <sz val="11"/>
        <color indexed="10"/>
        <rFont val="新細明體"/>
        <family val="1"/>
        <charset val="136"/>
      </rPr>
      <t>仁川藝術平台、光州美術館</t>
    </r>
  </si>
  <si>
    <t>MOON Jaeseon</t>
  </si>
  <si>
    <r>
      <rPr>
        <sz val="11"/>
        <color indexed="10"/>
        <rFont val="新細明體"/>
        <family val="1"/>
        <charset val="136"/>
      </rPr>
      <t>文在善</t>
    </r>
  </si>
  <si>
    <t>wen yau, Iwan Wijono, Jian Jun Xi, Seiji Shimoda, Aye Ko, Ng Fongchao and other Korean artists</t>
  </si>
  <si>
    <r>
      <rPr>
        <sz val="11"/>
        <color indexed="10"/>
        <rFont val="新細明體"/>
        <family val="1"/>
        <charset val="136"/>
      </rPr>
      <t>魂游、</t>
    </r>
    <r>
      <rPr>
        <sz val="11"/>
        <color indexed="10"/>
        <rFont val="Arial"/>
        <family val="2"/>
      </rPr>
      <t xml:space="preserve">Iwan Wijono, </t>
    </r>
    <r>
      <rPr>
        <sz val="11"/>
        <color indexed="10"/>
        <rFont val="新細明體"/>
        <family val="1"/>
        <charset val="136"/>
      </rPr>
      <t>奚建軍、霜田誠二、</t>
    </r>
    <r>
      <rPr>
        <sz val="11"/>
        <color indexed="10"/>
        <rFont val="Arial"/>
        <family val="2"/>
      </rPr>
      <t>Aye Ko</t>
    </r>
    <r>
      <rPr>
        <sz val="11"/>
        <color indexed="10"/>
        <rFont val="新細明體"/>
        <family val="1"/>
        <charset val="136"/>
      </rPr>
      <t>、吳方洲及其他韓國藝術家</t>
    </r>
  </si>
  <si>
    <t>10110752</t>
  </si>
  <si>
    <t>Artland</t>
  </si>
  <si>
    <t>"Shape Something" - Exhibition of Ng Lai Mui &amp; Tung Wing Hong</t>
  </si>
  <si>
    <r>
      <rPr>
        <sz val="11"/>
        <rFont val="新細明體"/>
        <family val="1"/>
        <charset val="136"/>
      </rPr>
      <t>《舞形弄物》吳麗梅</t>
    </r>
    <r>
      <rPr>
        <sz val="11"/>
        <rFont val="Arial"/>
        <family val="2"/>
      </rPr>
      <t xml:space="preserve"> </t>
    </r>
    <r>
      <rPr>
        <sz val="11"/>
        <rFont val="新細明體"/>
        <family val="1"/>
        <charset val="136"/>
      </rPr>
      <t>董永康作品展</t>
    </r>
  </si>
  <si>
    <t>NG Lai Mui, TUNG Wing Hong</t>
  </si>
  <si>
    <r>
      <rPr>
        <sz val="11"/>
        <rFont val="新細明體"/>
        <family val="1"/>
        <charset val="136"/>
      </rPr>
      <t>吳麗梅、董永康</t>
    </r>
  </si>
  <si>
    <t>10110753</t>
  </si>
  <si>
    <t>Illusion vs Reality - New Imagery of Light by LIU Siu Jane</t>
  </si>
  <si>
    <r>
      <rPr>
        <sz val="11"/>
        <rFont val="新細明體"/>
        <family val="1"/>
        <charset val="136"/>
      </rPr>
      <t>虛幻‧真實</t>
    </r>
    <r>
      <rPr>
        <sz val="11"/>
        <rFont val="Arial"/>
        <family val="2"/>
      </rPr>
      <t>—</t>
    </r>
    <r>
      <rPr>
        <sz val="11"/>
        <rFont val="新細明體"/>
        <family val="1"/>
        <charset val="136"/>
      </rPr>
      <t>廖少珍的光影新意象</t>
    </r>
  </si>
  <si>
    <r>
      <rPr>
        <sz val="11"/>
        <rFont val="新細明體"/>
        <family val="1"/>
        <charset val="136"/>
      </rPr>
      <t>弘藝版畫工作室</t>
    </r>
  </si>
  <si>
    <t xml:space="preserve"> LIU Siu Jane</t>
  </si>
  <si>
    <r>
      <rPr>
        <sz val="11"/>
        <rFont val="新細明體"/>
        <family val="1"/>
        <charset val="136"/>
      </rPr>
      <t>廖少珍</t>
    </r>
  </si>
  <si>
    <t>10110754</t>
  </si>
  <si>
    <t>New Ink Art (a 3 part show)</t>
  </si>
  <si>
    <t>10110755</t>
  </si>
  <si>
    <t>Gao Xiingjian, The Nobel Laureate…</t>
  </si>
  <si>
    <t>Gao Xing Jian</t>
  </si>
  <si>
    <t>10110756</t>
  </si>
  <si>
    <t>Walasse Ting (1928-2010), I Love…</t>
  </si>
  <si>
    <t>10110757</t>
  </si>
  <si>
    <t>Original exhibition date: 20/03/2010 to 10/04/2010</t>
  </si>
  <si>
    <t>10110758</t>
  </si>
  <si>
    <t>The Show:  A solo Exhibition of Kelvin Cheung</t>
  </si>
  <si>
    <t>Stephan Wong Chun Hei</t>
  </si>
  <si>
    <t>Kelvin Cheung Quan Hang</t>
  </si>
  <si>
    <r>
      <rPr>
        <sz val="11"/>
        <rFont val="新細明體"/>
        <family val="1"/>
        <charset val="136"/>
      </rPr>
      <t>張君恆</t>
    </r>
  </si>
  <si>
    <t>10110759</t>
  </si>
  <si>
    <t>Foolyloop</t>
  </si>
  <si>
    <r>
      <rPr>
        <sz val="11"/>
        <rFont val="新細明體"/>
        <family val="1"/>
        <charset val="136"/>
      </rPr>
      <t>愚樂圈</t>
    </r>
  </si>
  <si>
    <t>Ruth Ng Yuen Ying</t>
  </si>
  <si>
    <r>
      <rPr>
        <sz val="11"/>
        <rFont val="新細明體"/>
        <family val="1"/>
        <charset val="136"/>
      </rPr>
      <t>吳苑瑩</t>
    </r>
  </si>
  <si>
    <t>Gary Leung; Ivan Chung</t>
  </si>
  <si>
    <r>
      <rPr>
        <sz val="11"/>
        <rFont val="新細明體"/>
        <family val="1"/>
        <charset val="136"/>
      </rPr>
      <t>梁鎮宗、鐘曙暉</t>
    </r>
  </si>
  <si>
    <t>LI Laura</t>
  </si>
  <si>
    <r>
      <rPr>
        <sz val="11"/>
        <rFont val="新細明體"/>
        <family val="1"/>
        <charset val="136"/>
      </rPr>
      <t>李靜嫻</t>
    </r>
  </si>
  <si>
    <t>10110760</t>
  </si>
  <si>
    <t>Pause: Chloe Pau Mo Hung Solo Exhibition</t>
  </si>
  <si>
    <r>
      <rPr>
        <sz val="11"/>
        <rFont val="新細明體"/>
        <family val="1"/>
        <charset val="136"/>
      </rPr>
      <t>停頓：鮑慕紅個人作品展</t>
    </r>
  </si>
  <si>
    <t>Wong Wing Tong; Peggy Chan</t>
  </si>
  <si>
    <r>
      <rPr>
        <sz val="11"/>
        <rFont val="新細明體"/>
        <family val="1"/>
        <charset val="136"/>
      </rPr>
      <t>王永棠、陳佩玲</t>
    </r>
  </si>
  <si>
    <t>Chloe Pau Mo Hung</t>
  </si>
  <si>
    <r>
      <rPr>
        <sz val="11"/>
        <rFont val="新細明體"/>
        <family val="1"/>
        <charset val="136"/>
      </rPr>
      <t>鮑慕紅</t>
    </r>
  </si>
  <si>
    <t>10110761</t>
  </si>
  <si>
    <t>Bit by Bit: Tong Wing Sze Solo Exhibition</t>
  </si>
  <si>
    <r>
      <rPr>
        <sz val="11"/>
        <rFont val="新細明體"/>
        <family val="1"/>
        <charset val="136"/>
      </rPr>
      <t>點滴：唐詠詩個人作品展</t>
    </r>
  </si>
  <si>
    <t>Tong Wing Sze</t>
  </si>
  <si>
    <r>
      <rPr>
        <sz val="11"/>
        <rFont val="新細明體"/>
        <family val="1"/>
        <charset val="136"/>
      </rPr>
      <t>唐詠詩</t>
    </r>
  </si>
  <si>
    <t>10110762</t>
  </si>
  <si>
    <t>Abyss: Lau Wang Tat solo exhibition</t>
  </si>
  <si>
    <r>
      <rPr>
        <sz val="11"/>
        <rFont val="新細明體"/>
        <family val="1"/>
        <charset val="136"/>
      </rPr>
      <t>無底洞</t>
    </r>
    <r>
      <rPr>
        <sz val="11"/>
        <rFont val="Arial"/>
        <family val="2"/>
      </rPr>
      <t xml:space="preserve"> - </t>
    </r>
    <r>
      <rPr>
        <sz val="11"/>
        <rFont val="新細明體"/>
        <family val="1"/>
        <charset val="136"/>
      </rPr>
      <t>劉宏達個人作品展</t>
    </r>
  </si>
  <si>
    <t>Lau Wang Tat</t>
  </si>
  <si>
    <r>
      <rPr>
        <sz val="11"/>
        <rFont val="新細明體"/>
        <family val="1"/>
        <charset val="136"/>
      </rPr>
      <t>劉宏達</t>
    </r>
  </si>
  <si>
    <t>10110763</t>
  </si>
  <si>
    <t>Happy Face</t>
  </si>
  <si>
    <r>
      <rPr>
        <sz val="11"/>
        <rFont val="新細明體"/>
        <family val="1"/>
        <charset val="136"/>
      </rPr>
      <t>大笑臉</t>
    </r>
    <r>
      <rPr>
        <sz val="11"/>
        <rFont val="Arial"/>
        <family val="2"/>
      </rPr>
      <t xml:space="preserve"> - </t>
    </r>
    <r>
      <rPr>
        <sz val="11"/>
        <rFont val="新細明體"/>
        <family val="1"/>
        <charset val="136"/>
      </rPr>
      <t>共融面譜創作展暨弱能人士畫作展</t>
    </r>
  </si>
  <si>
    <t>10110764</t>
  </si>
  <si>
    <t>Art Without Boundary 2010: Involve In Life- Art Exhibition</t>
  </si>
  <si>
    <r>
      <rPr>
        <sz val="11"/>
        <rFont val="新細明體"/>
        <family val="1"/>
        <charset val="136"/>
      </rPr>
      <t>藝術無彊界</t>
    </r>
    <r>
      <rPr>
        <sz val="11"/>
        <rFont val="Arial"/>
        <family val="2"/>
      </rPr>
      <t>2010</t>
    </r>
    <r>
      <rPr>
        <sz val="11"/>
        <rFont val="新細明體"/>
        <family val="1"/>
        <charset val="136"/>
      </rPr>
      <t>：細味生活</t>
    </r>
    <r>
      <rPr>
        <sz val="11"/>
        <rFont val="Arial"/>
        <family val="2"/>
      </rPr>
      <t xml:space="preserve"> </t>
    </r>
    <r>
      <rPr>
        <sz val="11"/>
        <rFont val="新細明體"/>
        <family val="1"/>
        <charset val="136"/>
      </rPr>
      <t>藝術展覽</t>
    </r>
  </si>
  <si>
    <t>10110765</t>
  </si>
  <si>
    <t>End and Start - Graduation Show</t>
  </si>
  <si>
    <r>
      <rPr>
        <sz val="11"/>
        <rFont val="新細明體"/>
        <family val="1"/>
        <charset val="136"/>
      </rPr>
      <t>始‧動</t>
    </r>
    <r>
      <rPr>
        <sz val="11"/>
        <rFont val="Arial"/>
        <family val="2"/>
      </rPr>
      <t xml:space="preserve"> - </t>
    </r>
    <r>
      <rPr>
        <sz val="11"/>
        <rFont val="新細明體"/>
        <family val="1"/>
        <charset val="136"/>
      </rPr>
      <t>香港教育學院文化與創意藝術學系畢業展</t>
    </r>
  </si>
  <si>
    <r>
      <rPr>
        <sz val="11"/>
        <rFont val="新細明體"/>
        <family val="1"/>
        <charset val="136"/>
      </rPr>
      <t>香港教育學院文化與創意藝術學系</t>
    </r>
  </si>
  <si>
    <t>10110766</t>
  </si>
  <si>
    <t>Art Is Life</t>
  </si>
  <si>
    <r>
      <rPr>
        <sz val="11"/>
        <rFont val="新細明體"/>
        <family val="1"/>
        <charset val="136"/>
      </rPr>
      <t>鄧子健、周國賢、劉安傑、吳瑋琪、盧家欣、馮家俊、郭浩俊、趙佩琪、鄧麗霞、容詠琪、黃慧萍、鄧崇放、趙雲虹、梁焯圻、馮正權、陳綺華、鄧凱雯、岑穎聰、鄭怡泠、張綺年、陳子晴、歐陽敏慧、邱淑芬、林欣怡、余頌恩、江子弦</t>
    </r>
    <r>
      <rPr>
        <sz val="11"/>
        <rFont val="Arial"/>
        <family val="2"/>
      </rPr>
      <t xml:space="preserve"> </t>
    </r>
    <r>
      <rPr>
        <sz val="11"/>
        <rFont val="新細明體"/>
        <family val="1"/>
        <charset val="136"/>
      </rPr>
      <t>、梁思雅、劉珀滴、區進軒、趙凱莉、藍雋軒、梁迦鍵及吳秀明</t>
    </r>
  </si>
  <si>
    <t>10110767</t>
  </si>
  <si>
    <t>New Trend 2010</t>
  </si>
  <si>
    <r>
      <rPr>
        <sz val="11"/>
        <rFont val="新細明體"/>
        <family val="1"/>
        <charset val="136"/>
      </rPr>
      <t>出爐</t>
    </r>
    <r>
      <rPr>
        <sz val="11"/>
        <rFont val="Arial"/>
        <family val="2"/>
      </rPr>
      <t>2010</t>
    </r>
  </si>
  <si>
    <t>10110768</t>
  </si>
  <si>
    <t>"Art in Hospital"- Exhibition of "Reach for the HeART" Workshop</t>
  </si>
  <si>
    <t>Art workshop in Caritas Medical Centre, Haven of Hope Hospital, Pamela Youde Nethersole Eastern Hospital and Grantham Hospital with elderly patients.</t>
  </si>
  <si>
    <r>
      <rPr>
        <sz val="11"/>
        <rFont val="新細明體"/>
        <family val="1"/>
        <charset val="136"/>
      </rPr>
      <t>明愛醫院、靈實醫院、東區尤德夫人那打素醫院及葛量洪醫院的老人科</t>
    </r>
  </si>
  <si>
    <t>10110769</t>
  </si>
  <si>
    <t>Balmy autumn breeze - Helene Studio Exhibition 2010</t>
  </si>
  <si>
    <r>
      <rPr>
        <sz val="11"/>
        <rFont val="新細明體"/>
        <family val="1"/>
        <charset val="136"/>
      </rPr>
      <t>秋天的童畫</t>
    </r>
    <r>
      <rPr>
        <sz val="11"/>
        <rFont val="Arial"/>
        <family val="2"/>
      </rPr>
      <t xml:space="preserve"> - </t>
    </r>
    <r>
      <rPr>
        <sz val="11"/>
        <rFont val="新細明體"/>
        <family val="1"/>
        <charset val="136"/>
      </rPr>
      <t>喜蓮創作坊作品展</t>
    </r>
    <r>
      <rPr>
        <sz val="11"/>
        <rFont val="Arial"/>
        <family val="2"/>
      </rPr>
      <t>2010</t>
    </r>
  </si>
  <si>
    <t>Helene Studio</t>
  </si>
  <si>
    <r>
      <rPr>
        <sz val="11"/>
        <rFont val="新細明體"/>
        <family val="1"/>
        <charset val="136"/>
      </rPr>
      <t>喜蓮創作坊</t>
    </r>
  </si>
  <si>
    <t>10110770</t>
  </si>
  <si>
    <t>"Still-life"Drawing exhibition by Aries Wu Chun Yin</t>
  </si>
  <si>
    <r>
      <rPr>
        <sz val="11"/>
        <rFont val="新細明體"/>
        <family val="1"/>
        <charset val="136"/>
      </rPr>
      <t>靜．物</t>
    </r>
    <r>
      <rPr>
        <sz val="11"/>
        <rFont val="Arial"/>
        <family val="2"/>
      </rPr>
      <t xml:space="preserve"> - </t>
    </r>
    <r>
      <rPr>
        <sz val="11"/>
        <rFont val="新細明體"/>
        <family val="1"/>
        <charset val="136"/>
      </rPr>
      <t>胡浚諺素描作品展</t>
    </r>
  </si>
  <si>
    <t>Aries Wu Chun Yin</t>
  </si>
  <si>
    <r>
      <rPr>
        <sz val="11"/>
        <rFont val="新細明體"/>
        <family val="1"/>
        <charset val="136"/>
      </rPr>
      <t>胡浚諺</t>
    </r>
  </si>
  <si>
    <t>10110771</t>
  </si>
  <si>
    <t>"Daylily: Hundred People Painting Competition" and "Creative Painting Class with Family</t>
  </si>
  <si>
    <r>
      <rPr>
        <sz val="11"/>
        <rFont val="新細明體"/>
        <family val="1"/>
        <charset val="136"/>
      </rPr>
      <t>「忘憂草</t>
    </r>
    <r>
      <rPr>
        <sz val="11"/>
        <rFont val="Arial"/>
        <family val="2"/>
      </rPr>
      <t xml:space="preserve"> - </t>
    </r>
    <r>
      <rPr>
        <sz val="11"/>
        <rFont val="新細明體"/>
        <family val="1"/>
        <charset val="136"/>
      </rPr>
      <t>百人壁畫創作比賽」暨</t>
    </r>
    <r>
      <rPr>
        <sz val="11"/>
        <rFont val="Arial"/>
        <family val="2"/>
      </rPr>
      <t xml:space="preserve"> </t>
    </r>
    <r>
      <rPr>
        <sz val="11"/>
        <rFont val="新細明體"/>
        <family val="1"/>
        <charset val="136"/>
      </rPr>
      <t>親子活動創意繪畫班作品展</t>
    </r>
  </si>
  <si>
    <t>Hong Kong Alzheimer's Disease Association</t>
  </si>
  <si>
    <r>
      <rPr>
        <sz val="11"/>
        <rFont val="新細明體"/>
        <family val="1"/>
        <charset val="136"/>
      </rPr>
      <t>香港老年痴呆症協會</t>
    </r>
  </si>
  <si>
    <t>10110772</t>
  </si>
  <si>
    <t>Time with the sky</t>
  </si>
  <si>
    <r>
      <rPr>
        <sz val="11"/>
        <rFont val="新細明體"/>
        <family val="1"/>
        <charset val="136"/>
      </rPr>
      <t>與天度日</t>
    </r>
  </si>
  <si>
    <t>Carol Archer, Kit Kelen</t>
  </si>
  <si>
    <r>
      <rPr>
        <sz val="11"/>
        <rFont val="新細明體"/>
        <family val="1"/>
        <charset val="136"/>
      </rPr>
      <t>區勵志、客遠文</t>
    </r>
  </si>
  <si>
    <t>10110773</t>
  </si>
  <si>
    <r>
      <rPr>
        <sz val="11"/>
        <rFont val="新細明體"/>
        <family val="1"/>
        <charset val="136"/>
      </rPr>
      <t>第六十五卦</t>
    </r>
  </si>
  <si>
    <t>Arthur Chan, Tap Chan, Daphne Ho, Adam Hui, Ophelia Kwong, Helen Lau, Alvina Lee, Irene Leung, Hang Li, Man Tin, Elia Wong, Margaret Wong</t>
  </si>
  <si>
    <r>
      <rPr>
        <sz val="11"/>
        <rFont val="新細明體"/>
        <family val="1"/>
        <charset val="136"/>
      </rPr>
      <t>陳軒明、陳沁昕、何居怡、許維強、鄺藹瀅、劉凱倫、李翠屏、梁文穎、李萬鏗、田禮文、黃藝蕾、黃筱芬</t>
    </r>
  </si>
  <si>
    <t>10110774</t>
  </si>
  <si>
    <r>
      <rPr>
        <sz val="11"/>
        <rFont val="新細明體"/>
        <family val="1"/>
        <charset val="136"/>
      </rPr>
      <t>愛。信間</t>
    </r>
  </si>
  <si>
    <t>Sally Ho, Maggie Lui, Joyce Tsui</t>
  </si>
  <si>
    <r>
      <rPr>
        <sz val="11"/>
        <rFont val="新細明體"/>
        <family val="1"/>
        <charset val="136"/>
      </rPr>
      <t>何燕玲、呂美</t>
    </r>
    <r>
      <rPr>
        <sz val="11"/>
        <rFont val="Arial"/>
        <family val="2"/>
      </rPr>
      <t>?</t>
    </r>
    <r>
      <rPr>
        <sz val="11"/>
        <rFont val="新細明體"/>
        <family val="1"/>
        <charset val="136"/>
      </rPr>
      <t>、徐舒明</t>
    </r>
  </si>
  <si>
    <t>10110775</t>
  </si>
  <si>
    <t>Block the Shield</t>
  </si>
  <si>
    <r>
      <rPr>
        <sz val="11"/>
        <rFont val="新細明體"/>
        <family val="1"/>
        <charset val="136"/>
      </rPr>
      <t>鏈接</t>
    </r>
    <r>
      <rPr>
        <sz val="11"/>
        <rFont val="Arial"/>
        <family val="2"/>
      </rPr>
      <t>"</t>
    </r>
    <r>
      <rPr>
        <sz val="11"/>
        <rFont val="新細明體"/>
        <family val="1"/>
        <charset val="136"/>
      </rPr>
      <t>屏蔽</t>
    </r>
    <r>
      <rPr>
        <sz val="11"/>
        <rFont val="Arial"/>
        <family val="2"/>
      </rPr>
      <t>”</t>
    </r>
  </si>
  <si>
    <t>Next-Gen Culture and Economic Institute 115Workshop</t>
  </si>
  <si>
    <r>
      <rPr>
        <sz val="11"/>
        <rFont val="新細明體"/>
        <family val="1"/>
        <charset val="136"/>
      </rPr>
      <t>次世代文化經濟學會</t>
    </r>
    <r>
      <rPr>
        <sz val="11"/>
        <rFont val="Arial"/>
        <family val="2"/>
      </rPr>
      <t xml:space="preserve"> 115</t>
    </r>
    <r>
      <rPr>
        <sz val="11"/>
        <rFont val="新細明體"/>
        <family val="1"/>
        <charset val="136"/>
      </rPr>
      <t>工作室</t>
    </r>
  </si>
  <si>
    <t>Zhou Bin, Kang Xu Shun, Choi Cho Kwong, Chau Shik Hung, Lam Yuk Fai, He Jun Yi, Wong Shun Kit, Wong Ching Chuen, University Professors</t>
  </si>
  <si>
    <r>
      <rPr>
        <sz val="11"/>
        <rFont val="新細明體"/>
        <family val="1"/>
        <charset val="136"/>
      </rPr>
      <t>周斌、康旭盛、蔡祖光、巢鍚雄、何俊藝、林旭輝、王純杰、黃進曦、王正銓、大學教師</t>
    </r>
  </si>
  <si>
    <t>10110777</t>
  </si>
  <si>
    <t>ARTtube</t>
    <phoneticPr fontId="0" type="noConversion"/>
  </si>
  <si>
    <t>The Art of Light</t>
    <phoneticPr fontId="0" type="noConversion"/>
  </si>
  <si>
    <r>
      <rPr>
        <sz val="11"/>
        <rFont val="新細明體"/>
        <family val="1"/>
        <charset val="136"/>
      </rPr>
      <t>光的藝術</t>
    </r>
  </si>
  <si>
    <r>
      <rPr>
        <sz val="11"/>
        <rFont val="新細明體"/>
        <family val="1"/>
        <charset val="136"/>
      </rPr>
      <t>香港藝術教育協會</t>
    </r>
  </si>
  <si>
    <t>10110778</t>
  </si>
  <si>
    <t>Heartstrings - Print Exhibition 2010</t>
    <phoneticPr fontId="0" type="noConversion"/>
  </si>
  <si>
    <r>
      <rPr>
        <sz val="11"/>
        <rFont val="新細明體"/>
        <family val="1"/>
        <charset val="136"/>
      </rPr>
      <t>版藝情真</t>
    </r>
    <r>
      <rPr>
        <sz val="11"/>
        <rFont val="Arial"/>
        <family val="2"/>
      </rPr>
      <t>—</t>
    </r>
    <r>
      <rPr>
        <sz val="11"/>
        <rFont val="新細明體"/>
        <family val="1"/>
        <charset val="136"/>
      </rPr>
      <t>香港版畫協會會員作品展</t>
    </r>
    <r>
      <rPr>
        <sz val="11"/>
        <rFont val="Arial"/>
        <family val="2"/>
      </rPr>
      <t>2010</t>
    </r>
  </si>
  <si>
    <t>Hong Kong Graphics Society</t>
  </si>
  <si>
    <r>
      <rPr>
        <sz val="11"/>
        <rFont val="新細明體"/>
        <family val="1"/>
        <charset val="136"/>
      </rPr>
      <t>香港版畫協會</t>
    </r>
  </si>
  <si>
    <t>10110779</t>
  </si>
  <si>
    <t>Art and Delight</t>
    <phoneticPr fontId="0" type="noConversion"/>
  </si>
  <si>
    <r>
      <rPr>
        <sz val="11"/>
        <rFont val="新細明體"/>
        <family val="1"/>
        <charset val="136"/>
      </rPr>
      <t>藝道與喜悅</t>
    </r>
  </si>
  <si>
    <t>Poon Suk Ling, Amy</t>
  </si>
  <si>
    <r>
      <rPr>
        <sz val="11"/>
        <rFont val="新細明體"/>
        <family val="1"/>
        <charset val="136"/>
      </rPr>
      <t>潘淑玲</t>
    </r>
  </si>
  <si>
    <t>10110780</t>
  </si>
  <si>
    <r>
      <rPr>
        <sz val="11"/>
        <rFont val="新細明體"/>
        <family val="1"/>
        <charset val="136"/>
      </rPr>
      <t>第一屆持續創作展</t>
    </r>
  </si>
  <si>
    <t>Leung Sai Poon Kenny, Hansel Li Chun Chung, Him Lo, Long Yee Sin Stephanie, Sun Lui, Pau Mo Hung Chloe, Wong Chung Yee Joyce; Wong Kai Kin, Wong Wing Tong, Yang Mei Ching Circle</t>
  </si>
  <si>
    <r>
      <rPr>
        <sz val="11"/>
        <rFont val="新細明體"/>
        <family val="1"/>
        <charset val="136"/>
      </rPr>
      <t>梁世潘、李振忠、盧樂謙、呂伯燊、鮑慕紅、黃頌怡、王啟鍵、王永棠</t>
    </r>
    <r>
      <rPr>
        <sz val="11"/>
        <rFont val="Arial"/>
        <family val="2"/>
      </rPr>
      <t xml:space="preserve"> </t>
    </r>
    <r>
      <rPr>
        <sz val="11"/>
        <rFont val="新細明體"/>
        <family val="1"/>
        <charset val="136"/>
      </rPr>
      <t>、楊美青</t>
    </r>
  </si>
  <si>
    <t>10110781</t>
  </si>
  <si>
    <t>Impressed Images of Rabbit</t>
    <phoneticPr fontId="0" type="noConversion"/>
  </si>
  <si>
    <r>
      <rPr>
        <sz val="11"/>
        <rFont val="新細明體"/>
        <family val="1"/>
        <charset val="136"/>
      </rPr>
      <t>隨想．兔．印象</t>
    </r>
  </si>
  <si>
    <t>Lee Fung Yin</t>
  </si>
  <si>
    <r>
      <rPr>
        <sz val="11"/>
        <rFont val="新細明體"/>
        <family val="1"/>
        <charset val="136"/>
      </rPr>
      <t>李鳳賢</t>
    </r>
  </si>
  <si>
    <t>10110782</t>
  </si>
  <si>
    <t>Love Asia</t>
    <phoneticPr fontId="0" type="noConversion"/>
  </si>
  <si>
    <t>Love Asia</t>
  </si>
  <si>
    <t>Francesco Lietti</t>
  </si>
  <si>
    <t>10110783</t>
  </si>
  <si>
    <t>David Ting Siu Yeung Landscape Oil Paintings Exhibition</t>
    <phoneticPr fontId="0" type="noConversion"/>
  </si>
  <si>
    <r>
      <rPr>
        <sz val="11"/>
        <rFont val="新細明體"/>
        <family val="1"/>
        <charset val="136"/>
      </rPr>
      <t>丁少揚風景風情藝術油畫展</t>
    </r>
  </si>
  <si>
    <t>Ting Siu Yeung</t>
  </si>
  <si>
    <r>
      <rPr>
        <sz val="11"/>
        <rFont val="新細明體"/>
        <family val="1"/>
        <charset val="136"/>
      </rPr>
      <t>丁少揚</t>
    </r>
  </si>
  <si>
    <t>10110784</t>
  </si>
  <si>
    <t>Urban Abstractions: Hong Kong</t>
    <phoneticPr fontId="0" type="noConversion"/>
  </si>
  <si>
    <r>
      <rPr>
        <sz val="11"/>
        <rFont val="新細明體"/>
        <family val="1"/>
        <charset val="136"/>
      </rPr>
      <t>都市的抽象：香港</t>
    </r>
  </si>
  <si>
    <t>Alvin Mak, Dana Shek</t>
  </si>
  <si>
    <r>
      <rPr>
        <sz val="11"/>
        <rFont val="新細明體"/>
        <family val="1"/>
        <charset val="136"/>
      </rPr>
      <t>麥雲、石嬋卿</t>
    </r>
  </si>
  <si>
    <t>10110785</t>
  </si>
  <si>
    <t>Toy. Hong Kong</t>
    <phoneticPr fontId="0" type="noConversion"/>
  </si>
  <si>
    <t>Toy. Hong Kong</t>
  </si>
  <si>
    <t>Tony Lim</t>
  </si>
  <si>
    <r>
      <rPr>
        <sz val="11"/>
        <rFont val="新細明體"/>
        <family val="1"/>
        <charset val="136"/>
      </rPr>
      <t>林志堅</t>
    </r>
  </si>
  <si>
    <t>10110786</t>
  </si>
  <si>
    <t>X-Block HK! – Central Creativity Hub</t>
    <phoneticPr fontId="0" type="noConversion"/>
  </si>
  <si>
    <r>
      <rPr>
        <sz val="11"/>
        <rFont val="新細明體"/>
        <family val="1"/>
        <charset val="136"/>
      </rPr>
      <t>香港有格</t>
    </r>
    <r>
      <rPr>
        <sz val="11"/>
        <rFont val="Arial"/>
        <family val="2"/>
      </rPr>
      <t xml:space="preserve"> -- </t>
    </r>
    <r>
      <rPr>
        <sz val="11"/>
        <rFont val="新細明體"/>
        <family val="1"/>
        <charset val="136"/>
      </rPr>
      <t>中環創意宿舍</t>
    </r>
  </si>
  <si>
    <t>Hong Kong Creative Professional Association &amp; Yau Kee Architecture</t>
  </si>
  <si>
    <r>
      <rPr>
        <sz val="11"/>
        <rFont val="新細明體"/>
        <family val="1"/>
        <charset val="136"/>
      </rPr>
      <t>香港創意專業協會及有機建築</t>
    </r>
  </si>
  <si>
    <t>10110787</t>
  </si>
  <si>
    <t>Sedimentation</t>
    <phoneticPr fontId="0" type="noConversion"/>
  </si>
  <si>
    <r>
      <rPr>
        <sz val="11"/>
        <rFont val="新細明體"/>
        <family val="1"/>
        <charset val="136"/>
      </rPr>
      <t>沉澱</t>
    </r>
  </si>
  <si>
    <t>Shima Eleven</t>
  </si>
  <si>
    <r>
      <rPr>
        <sz val="11"/>
        <rFont val="新細明體"/>
        <family val="1"/>
        <charset val="136"/>
      </rPr>
      <t>司馬十一</t>
    </r>
  </si>
  <si>
    <t>10110788</t>
  </si>
  <si>
    <t>Frog King Museum</t>
    <phoneticPr fontId="0" type="noConversion"/>
  </si>
  <si>
    <r>
      <rPr>
        <sz val="11"/>
        <rFont val="新細明體"/>
        <family val="1"/>
        <charset val="136"/>
      </rPr>
      <t>蛙王博物館</t>
    </r>
  </si>
  <si>
    <t>Frog King Kwok</t>
  </si>
  <si>
    <r>
      <rPr>
        <sz val="11"/>
        <rFont val="新細明體"/>
        <family val="1"/>
        <charset val="136"/>
      </rPr>
      <t>郭孟浩</t>
    </r>
  </si>
  <si>
    <t>10110789</t>
  </si>
  <si>
    <t>A View of Light</t>
    <phoneticPr fontId="0" type="noConversion"/>
  </si>
  <si>
    <t>A View of Light</t>
  </si>
  <si>
    <t>Wong Chi-yung</t>
  </si>
  <si>
    <r>
      <rPr>
        <sz val="11"/>
        <rFont val="新細明體"/>
        <family val="1"/>
        <charset val="136"/>
      </rPr>
      <t>王志勇</t>
    </r>
  </si>
  <si>
    <t>10110790</t>
  </si>
  <si>
    <t>On the Postmodern Frontier of Adventure</t>
    <phoneticPr fontId="0" type="noConversion"/>
  </si>
  <si>
    <t>On the Postmodern Frontier of Adventure</t>
  </si>
  <si>
    <t>10110791</t>
  </si>
  <si>
    <t>Jlee 360 – There is No Box</t>
    <phoneticPr fontId="0" type="noConversion"/>
  </si>
  <si>
    <t>Jlee 360 – There is No Box</t>
  </si>
  <si>
    <t>Jlee</t>
  </si>
  <si>
    <r>
      <rPr>
        <sz val="11"/>
        <rFont val="新細明體"/>
        <family val="1"/>
        <charset val="136"/>
      </rPr>
      <t>李皓霖</t>
    </r>
  </si>
  <si>
    <t>10110792</t>
  </si>
  <si>
    <t>Main Gallery, Fringe Club</t>
  </si>
  <si>
    <t>"Black White Q &amp; A 2007 - 2010" Gum Cheng Solo Art Exhibition</t>
    <phoneticPr fontId="0" type="noConversion"/>
  </si>
  <si>
    <r>
      <rPr>
        <sz val="11"/>
        <rFont val="新細明體"/>
        <family val="1"/>
        <charset val="136"/>
      </rPr>
      <t>《是非黑白</t>
    </r>
    <r>
      <rPr>
        <sz val="11"/>
        <rFont val="Arial"/>
        <family val="2"/>
      </rPr>
      <t>2007 - 2010</t>
    </r>
    <r>
      <rPr>
        <sz val="11"/>
        <rFont val="新細明體"/>
        <family val="1"/>
        <charset val="136"/>
      </rPr>
      <t>》阿金個人作品展</t>
    </r>
  </si>
  <si>
    <t>C &amp; G Artpartment</t>
  </si>
  <si>
    <t>CHENG Yee Man(GUM)</t>
  </si>
  <si>
    <r>
      <rPr>
        <sz val="11"/>
        <rFont val="新細明體"/>
        <family val="1"/>
        <charset val="136"/>
      </rPr>
      <t>阿金（鄭怡敏）</t>
    </r>
  </si>
  <si>
    <t>10110793</t>
  </si>
  <si>
    <r>
      <rPr>
        <sz val="11"/>
        <rFont val="新細明體"/>
        <family val="1"/>
        <charset val="136"/>
      </rPr>
      <t>灣仔大有商場</t>
    </r>
  </si>
  <si>
    <t>Tai Yau Plaza</t>
  </si>
  <si>
    <t>K2 Exhibition of Dragon Ken &amp; Vicky 2010</t>
    <phoneticPr fontId="0" type="noConversion"/>
  </si>
  <si>
    <t>K2 Exhibition of Dragon Ken &amp; Vicky 2010</t>
  </si>
  <si>
    <t>10110794</t>
  </si>
  <si>
    <t>3 Sun Street, Wanchai, Hong Kong</t>
  </si>
  <si>
    <r>
      <t>Kapok on Sun Street (</t>
    </r>
    <r>
      <rPr>
        <sz val="11"/>
        <rFont val="新細明體"/>
        <family val="1"/>
        <charset val="136"/>
      </rPr>
      <t>灣仔日街</t>
    </r>
    <r>
      <rPr>
        <sz val="11"/>
        <rFont val="Arial"/>
        <family val="2"/>
      </rPr>
      <t>3</t>
    </r>
    <r>
      <rPr>
        <sz val="11"/>
        <rFont val="新細明體"/>
        <family val="1"/>
        <charset val="136"/>
      </rPr>
      <t>號</t>
    </r>
    <r>
      <rPr>
        <sz val="11"/>
        <rFont val="Arial"/>
        <family val="2"/>
      </rPr>
      <t>)</t>
    </r>
  </si>
  <si>
    <t>MARIO VIVA</t>
    <phoneticPr fontId="0" type="noConversion"/>
  </si>
  <si>
    <t>MARIO VIVA</t>
  </si>
  <si>
    <t>[USA] Ben Fry; [HK] Keith Lam; [France] St?phane Perrin; [HK] Eric Siu</t>
  </si>
  <si>
    <r>
      <t>[</t>
    </r>
    <r>
      <rPr>
        <sz val="11"/>
        <rFont val="新細明體"/>
        <family val="1"/>
        <charset val="136"/>
      </rPr>
      <t>美國</t>
    </r>
    <r>
      <rPr>
        <sz val="11"/>
        <rFont val="Arial"/>
        <family val="2"/>
      </rPr>
      <t>] Ben Fry</t>
    </r>
    <r>
      <rPr>
        <sz val="11"/>
        <rFont val="新細明體"/>
        <family val="1"/>
        <charset val="136"/>
      </rPr>
      <t>、</t>
    </r>
    <r>
      <rPr>
        <sz val="11"/>
        <rFont val="Arial"/>
        <family val="2"/>
      </rPr>
      <t>[</t>
    </r>
    <r>
      <rPr>
        <sz val="11"/>
        <rFont val="新細明體"/>
        <family val="1"/>
        <charset val="136"/>
      </rPr>
      <t>香港</t>
    </r>
    <r>
      <rPr>
        <sz val="11"/>
        <rFont val="Arial"/>
        <family val="2"/>
      </rPr>
      <t xml:space="preserve">] </t>
    </r>
    <r>
      <rPr>
        <sz val="11"/>
        <rFont val="新細明體"/>
        <family val="1"/>
        <charset val="136"/>
      </rPr>
      <t>林欣傑、</t>
    </r>
    <r>
      <rPr>
        <sz val="11"/>
        <rFont val="Arial"/>
        <family val="2"/>
      </rPr>
      <t>[</t>
    </r>
    <r>
      <rPr>
        <sz val="11"/>
        <rFont val="新細明體"/>
        <family val="1"/>
        <charset val="136"/>
      </rPr>
      <t>法國</t>
    </r>
    <r>
      <rPr>
        <sz val="11"/>
        <rFont val="Arial"/>
        <family val="2"/>
      </rPr>
      <t>] St?phane Perrin</t>
    </r>
    <r>
      <rPr>
        <sz val="11"/>
        <rFont val="新細明體"/>
        <family val="1"/>
        <charset val="136"/>
      </rPr>
      <t>、</t>
    </r>
    <r>
      <rPr>
        <sz val="11"/>
        <rFont val="Arial"/>
        <family val="2"/>
      </rPr>
      <t>[</t>
    </r>
    <r>
      <rPr>
        <sz val="11"/>
        <rFont val="新細明體"/>
        <family val="1"/>
        <charset val="136"/>
      </rPr>
      <t>香港</t>
    </r>
    <r>
      <rPr>
        <sz val="11"/>
        <rFont val="Arial"/>
        <family val="2"/>
      </rPr>
      <t xml:space="preserve">] </t>
    </r>
    <r>
      <rPr>
        <sz val="11"/>
        <rFont val="新細明體"/>
        <family val="1"/>
        <charset val="136"/>
      </rPr>
      <t>蕭子文</t>
    </r>
  </si>
  <si>
    <t>10110795</t>
  </si>
  <si>
    <r>
      <rPr>
        <sz val="11"/>
        <rFont val="新細明體"/>
        <family val="1"/>
        <charset val="136"/>
      </rPr>
      <t>公共空間</t>
    </r>
    <r>
      <rPr>
        <sz val="11"/>
        <rFont val="Arial"/>
        <family val="2"/>
      </rPr>
      <t xml:space="preserve"> (</t>
    </r>
    <r>
      <rPr>
        <sz val="11"/>
        <rFont val="新細明體"/>
        <family val="1"/>
        <charset val="136"/>
      </rPr>
      <t>灣仔適安街</t>
    </r>
    <r>
      <rPr>
        <sz val="11"/>
        <rFont val="Arial"/>
        <family val="2"/>
      </rPr>
      <t>)</t>
    </r>
  </si>
  <si>
    <r>
      <rPr>
        <sz val="11"/>
        <rFont val="新細明體"/>
        <family val="1"/>
        <charset val="136"/>
      </rPr>
      <t>《英雄》插畫展</t>
    </r>
    <r>
      <rPr>
        <sz val="11"/>
        <rFont val="Arial"/>
        <family val="2"/>
      </rPr>
      <t xml:space="preserve"> 2010</t>
    </r>
  </si>
  <si>
    <t>Cuson Lo, Chow Lee, Beyen Dai</t>
  </si>
  <si>
    <r>
      <rPr>
        <sz val="11"/>
        <rFont val="新細明體"/>
        <family val="1"/>
        <charset val="136"/>
      </rPr>
      <t>盧小剛、</t>
    </r>
    <r>
      <rPr>
        <sz val="11"/>
        <rFont val="Arial"/>
        <family val="2"/>
      </rPr>
      <t>?</t>
    </r>
    <r>
      <rPr>
        <sz val="11"/>
        <rFont val="新細明體"/>
        <family val="1"/>
        <charset val="136"/>
      </rPr>
      <t>秋明、戴慶賢</t>
    </r>
  </si>
  <si>
    <t>10110796</t>
  </si>
  <si>
    <t>Unit D, 12/F, Fu Hop Factory Building, 209 Wai Yip St, Kwun Tong</t>
  </si>
  <si>
    <r>
      <rPr>
        <sz val="11"/>
        <rFont val="新細明體"/>
        <family val="1"/>
        <charset val="136"/>
      </rPr>
      <t>觀塘偉業街</t>
    </r>
    <r>
      <rPr>
        <sz val="11"/>
        <rFont val="Arial"/>
        <family val="2"/>
      </rPr>
      <t>209</t>
    </r>
    <r>
      <rPr>
        <sz val="11"/>
        <rFont val="新細明體"/>
        <family val="1"/>
        <charset val="136"/>
      </rPr>
      <t>號富合工業大廈</t>
    </r>
    <r>
      <rPr>
        <sz val="11"/>
        <rFont val="Arial"/>
        <family val="2"/>
      </rPr>
      <t>12</t>
    </r>
    <r>
      <rPr>
        <sz val="11"/>
        <rFont val="新細明體"/>
        <family val="1"/>
        <charset val="136"/>
      </rPr>
      <t>樓</t>
    </r>
    <r>
      <rPr>
        <sz val="11"/>
        <rFont val="Arial"/>
        <family val="2"/>
      </rPr>
      <t>D</t>
    </r>
    <r>
      <rPr>
        <sz val="11"/>
        <rFont val="新細明體"/>
        <family val="1"/>
        <charset val="136"/>
      </rPr>
      <t>室</t>
    </r>
  </si>
  <si>
    <r>
      <t>Light</t>
    </r>
    <r>
      <rPr>
        <sz val="11"/>
        <rFont val="新細明體"/>
        <family val="1"/>
        <charset val="136"/>
      </rPr>
      <t>‧</t>
    </r>
    <r>
      <rPr>
        <sz val="11"/>
        <rFont val="Arial"/>
        <family val="2"/>
      </rPr>
      <t>Scene Wong Wing Tong Solo Exhibition</t>
    </r>
  </si>
  <si>
    <r>
      <rPr>
        <sz val="11"/>
        <rFont val="新細明體"/>
        <family val="1"/>
        <charset val="136"/>
      </rPr>
      <t>光景</t>
    </r>
    <r>
      <rPr>
        <sz val="11"/>
        <rFont val="Arial"/>
        <family val="2"/>
      </rPr>
      <t xml:space="preserve"> </t>
    </r>
    <r>
      <rPr>
        <sz val="11"/>
        <rFont val="新細明體"/>
        <family val="1"/>
        <charset val="136"/>
      </rPr>
      <t>王永棠個人作品展</t>
    </r>
  </si>
  <si>
    <t>HK ART WORKSHOP</t>
  </si>
  <si>
    <t>Sundaram Tagore Gallery Hong Kong</t>
  </si>
  <si>
    <t>10110799</t>
  </si>
  <si>
    <r>
      <rPr>
        <sz val="11"/>
        <rFont val="新細明體"/>
        <family val="1"/>
        <charset val="136"/>
      </rPr>
      <t>奧畫廊</t>
    </r>
  </si>
  <si>
    <t>10110805</t>
  </si>
  <si>
    <t>Calvin Hui</t>
  </si>
  <si>
    <r>
      <rPr>
        <sz val="11"/>
        <rFont val="新細明體"/>
        <family val="1"/>
        <charset val="136"/>
      </rPr>
      <t>許劍龍</t>
    </r>
  </si>
  <si>
    <t>Artists of the 80s Contemporary Art Group Show</t>
  </si>
  <si>
    <r>
      <rPr>
        <sz val="11"/>
        <rFont val="新細明體"/>
        <family val="1"/>
        <charset val="136"/>
      </rPr>
      <t>周軼倫、</t>
    </r>
    <r>
      <rPr>
        <sz val="11"/>
        <rFont val="Arial"/>
        <family val="2"/>
      </rPr>
      <t xml:space="preserve"> </t>
    </r>
    <r>
      <rPr>
        <sz val="11"/>
        <rFont val="新細明體"/>
        <family val="1"/>
        <charset val="136"/>
      </rPr>
      <t>許敵、高銘研、長澤郁美、南孝俊、金容寬、趙仁輝、</t>
    </r>
    <r>
      <rPr>
        <sz val="11"/>
        <rFont val="Arial"/>
        <family val="2"/>
      </rPr>
      <t xml:space="preserve">Joseph de Juras </t>
    </r>
    <r>
      <rPr>
        <sz val="11"/>
        <rFont val="新細明體"/>
        <family val="1"/>
        <charset val="136"/>
      </rPr>
      <t>、黃進曦、李天倫</t>
    </r>
  </si>
  <si>
    <t>10110807</t>
  </si>
  <si>
    <t>Koru Contemporary Art (KORU2)</t>
  </si>
  <si>
    <t>Koru Contemporary Art (KORU2)</t>
    <phoneticPr fontId="0" type="noConversion"/>
  </si>
  <si>
    <t>10110808</t>
  </si>
  <si>
    <t>Solid Emma Camden</t>
    <phoneticPr fontId="0" type="noConversion"/>
  </si>
  <si>
    <t>Solid Emma Camden</t>
  </si>
  <si>
    <t>New Zealand's leading glass sulptor</t>
  </si>
  <si>
    <t>10110810</t>
  </si>
  <si>
    <t>10110812</t>
  </si>
  <si>
    <t>Mountain Blossom</t>
    <phoneticPr fontId="0" type="noConversion"/>
  </si>
  <si>
    <t>Liu Yue, Guo Peng, Ma Kang, Yang Yongliang</t>
  </si>
  <si>
    <t>10110813</t>
  </si>
  <si>
    <t>Sin Sin Hong Kong</t>
  </si>
  <si>
    <t>Late Night Contemplation</t>
    <phoneticPr fontId="0" type="noConversion"/>
  </si>
  <si>
    <r>
      <rPr>
        <sz val="11"/>
        <rFont val="新細明體"/>
        <family val="1"/>
        <charset val="136"/>
      </rPr>
      <t>夜幕下的沉思</t>
    </r>
  </si>
  <si>
    <t>FauZie As'Ad</t>
  </si>
  <si>
    <t>10110814</t>
  </si>
  <si>
    <t>RANG</t>
    <phoneticPr fontId="0" type="noConversion"/>
  </si>
  <si>
    <t>RANG</t>
  </si>
  <si>
    <t>Natvar Bhavsar</t>
  </si>
  <si>
    <t>10110815</t>
  </si>
  <si>
    <r>
      <t>start date was wrong (SYS_ID 4422) and already marked as SYS_ID5466; http://www.sotagallery.com.hk/gallery/item-list/id/354; "</t>
    </r>
    <r>
      <rPr>
        <sz val="11"/>
        <rFont val="新細明體"/>
        <family val="1"/>
        <charset val="136"/>
      </rPr>
      <t>經費來源</t>
    </r>
    <r>
      <rPr>
        <sz val="11"/>
        <rFont val="Arial"/>
        <family val="2"/>
      </rPr>
      <t>"</t>
    </r>
    <r>
      <rPr>
        <sz val="11"/>
        <rFont val="新細明體"/>
        <family val="1"/>
        <charset val="136"/>
      </rPr>
      <t>及</t>
    </r>
    <r>
      <rPr>
        <sz val="11"/>
        <rFont val="Arial"/>
        <family val="2"/>
      </rPr>
      <t>"</t>
    </r>
    <r>
      <rPr>
        <sz val="11"/>
        <rFont val="新細明體"/>
        <family val="1"/>
        <charset val="136"/>
      </rPr>
      <t>資助類型</t>
    </r>
    <r>
      <rPr>
        <sz val="11"/>
        <rFont val="Arial"/>
        <family val="2"/>
      </rPr>
      <t>"</t>
    </r>
    <r>
      <rPr>
        <sz val="11"/>
        <rFont val="新細明體"/>
        <family val="1"/>
        <charset val="136"/>
      </rPr>
      <t>從</t>
    </r>
    <r>
      <rPr>
        <sz val="11"/>
        <rFont val="Arial"/>
        <family val="2"/>
      </rPr>
      <t>2008-2009</t>
    </r>
    <r>
      <rPr>
        <sz val="11"/>
        <rFont val="新細明體"/>
        <family val="1"/>
        <charset val="136"/>
      </rPr>
      <t>年度已刪除了</t>
    </r>
  </si>
  <si>
    <t>10110817</t>
  </si>
  <si>
    <t>"Wake up", Mixed Media Creations Exhibition of Danc</t>
    <phoneticPr fontId="0" type="noConversion"/>
  </si>
  <si>
    <r>
      <rPr>
        <sz val="11"/>
        <rFont val="新細明體"/>
        <family val="1"/>
        <charset val="136"/>
      </rPr>
      <t>醒醒</t>
    </r>
  </si>
  <si>
    <t>10110818</t>
  </si>
  <si>
    <t>Artgallery, HKBU Library</t>
  </si>
  <si>
    <r>
      <rPr>
        <sz val="11"/>
        <rFont val="新細明體"/>
        <family val="1"/>
        <charset val="136"/>
      </rPr>
      <t>浸會大學圖書館</t>
    </r>
    <r>
      <rPr>
        <sz val="11"/>
        <rFont val="Arial"/>
        <family val="2"/>
      </rPr>
      <t>Artgallery</t>
    </r>
  </si>
  <si>
    <t>Painterble - Visual Arts Gallery Exhibition</t>
    <phoneticPr fontId="0" type="noConversion"/>
  </si>
  <si>
    <t>Painterble - Visual Arts Gallery Exhibition</t>
    <phoneticPr fontId="0" type="noConversion"/>
  </si>
  <si>
    <t>10110819</t>
  </si>
  <si>
    <t>Straw &amp; Aluminium Can Arts Creation Exhibition by Ho Chun Wah</t>
    <phoneticPr fontId="0" type="noConversion"/>
  </si>
  <si>
    <r>
      <rPr>
        <sz val="11"/>
        <rFont val="新細明體"/>
        <family val="1"/>
        <charset val="136"/>
      </rPr>
      <t>何俊華飲管及鋁罐工藝創作展覽</t>
    </r>
  </si>
  <si>
    <t>Ho Chun Wah</t>
  </si>
  <si>
    <r>
      <rPr>
        <sz val="11"/>
        <rFont val="新細明體"/>
        <family val="1"/>
        <charset val="136"/>
      </rPr>
      <t>何俊華</t>
    </r>
  </si>
  <si>
    <t>10110820</t>
  </si>
  <si>
    <t>HK3- A Joint Exhibition of Three Hong Kong Artist</t>
    <phoneticPr fontId="0" type="noConversion"/>
  </si>
  <si>
    <t>HK3- A Joint Exhibition of Three Hong Kong Artist</t>
  </si>
  <si>
    <t>Nancy Lee, Fanny Wong, Carman Chan</t>
  </si>
  <si>
    <r>
      <rPr>
        <sz val="11"/>
        <rFont val="新細明體"/>
        <family val="1"/>
        <charset val="136"/>
      </rPr>
      <t>李淑英</t>
    </r>
    <r>
      <rPr>
        <sz val="11"/>
        <rFont val="Arial"/>
        <family val="2"/>
      </rPr>
      <t xml:space="preserve">, </t>
    </r>
    <r>
      <rPr>
        <sz val="11"/>
        <rFont val="新細明體"/>
        <family val="1"/>
        <charset val="136"/>
      </rPr>
      <t>黃淑芬</t>
    </r>
    <r>
      <rPr>
        <sz val="11"/>
        <rFont val="Arial"/>
        <family val="2"/>
      </rPr>
      <t xml:space="preserve">, </t>
    </r>
    <r>
      <rPr>
        <sz val="11"/>
        <rFont val="新細明體"/>
        <family val="1"/>
        <charset val="136"/>
      </rPr>
      <t>陳秀男</t>
    </r>
  </si>
  <si>
    <t>10110821</t>
  </si>
  <si>
    <t>Musings</t>
    <phoneticPr fontId="0" type="noConversion"/>
  </si>
  <si>
    <t>Musings</t>
  </si>
  <si>
    <t>Hanna Hoyne; Antoinette Wysocki</t>
  </si>
  <si>
    <t>10110822</t>
  </si>
  <si>
    <t>Fragments</t>
    <phoneticPr fontId="0" type="noConversion"/>
  </si>
  <si>
    <r>
      <rPr>
        <sz val="11"/>
        <rFont val="新細明體"/>
        <family val="1"/>
        <charset val="136"/>
      </rPr>
      <t>碎</t>
    </r>
  </si>
  <si>
    <t>Fang Lei</t>
  </si>
  <si>
    <t>10110824</t>
  </si>
  <si>
    <t>Gallery INDEXG, Toronto, Canada</t>
  </si>
  <si>
    <t>Hong Kong Photography 2010</t>
  </si>
  <si>
    <t>Gallery INDEXG</t>
  </si>
  <si>
    <t>Evangelo Costadimas; Lau Ching Ping</t>
  </si>
  <si>
    <t>Lam Wai Kit + Ivan Lupi; Anothermountainman; Blues Wong; Bobby Sham; Christopher Cheung; Ducky Tse Chi Tak; Eva Chan; Fanny Cheuk; Ki Wong; Laleeskin; Leon Suen; Matina Cheung; Ng Sai Kit; Norman Ford; Quist Tsang; Siu Ding + Ada Hung; South Ho; Tsang Kim</t>
  </si>
  <si>
    <t>10110825</t>
  </si>
  <si>
    <t>"Woof" a photography exhibition for abused &amp; homesless dogs</t>
    <phoneticPr fontId="0" type="noConversion"/>
  </si>
  <si>
    <t>"Woof" a photography exhibition for abused &amp; homesless dogs</t>
  </si>
  <si>
    <t>Shin Wong</t>
  </si>
  <si>
    <t>Dan Pak, Wang Qingsong, Wing Shya, Young Kim</t>
  </si>
  <si>
    <t>10110826</t>
  </si>
  <si>
    <t>Echo of Nature</t>
    <phoneticPr fontId="0" type="noConversion"/>
  </si>
  <si>
    <r>
      <rPr>
        <sz val="11"/>
        <rFont val="新細明體"/>
        <family val="1"/>
        <charset val="136"/>
      </rPr>
      <t>大自然的回響</t>
    </r>
  </si>
  <si>
    <t>Youri Leroux , Antoinette Rozan</t>
  </si>
  <si>
    <t>10110829</t>
  </si>
  <si>
    <t>Containers as Evidence of Presence</t>
  </si>
  <si>
    <t>Tang Kwok Hin</t>
  </si>
  <si>
    <t>10110830</t>
  </si>
  <si>
    <t>Springtime in Australia, Group Exhibition</t>
    <phoneticPr fontId="0" type="noConversion"/>
  </si>
  <si>
    <t>Springtime in Australia, Group Exhibition</t>
  </si>
  <si>
    <t>Steven Dix (Australia)</t>
  </si>
  <si>
    <t>10110831</t>
  </si>
  <si>
    <t>Forget Me Not, Oil Paintings Exhibition</t>
    <phoneticPr fontId="0" type="noConversion"/>
  </si>
  <si>
    <t>Forget Me Not, Oil Paintings Exhibition</t>
  </si>
  <si>
    <t>Proceso Gelladuga</t>
  </si>
  <si>
    <t>10110832</t>
  </si>
  <si>
    <t>Nathan Slate Joseph: Talking with the Walls</t>
    <phoneticPr fontId="0" type="noConversion"/>
  </si>
  <si>
    <r>
      <rPr>
        <sz val="11"/>
        <rFont val="新細明體"/>
        <family val="1"/>
        <charset val="136"/>
      </rPr>
      <t>與墻壁對話：內森．斯萊特．約瑟夫作品展</t>
    </r>
  </si>
  <si>
    <t>Nathan Slate Joseph</t>
  </si>
  <si>
    <t>10110833</t>
  </si>
  <si>
    <t>Lobby and Hallway of USRC</t>
  </si>
  <si>
    <t>USRC</t>
    <phoneticPr fontId="0" type="noConversion"/>
  </si>
  <si>
    <t>Garry Floyd Open Prints Exhibition at USRC</t>
    <phoneticPr fontId="0" type="noConversion"/>
  </si>
  <si>
    <t>Garry Floyd Open Prints Exhibition at USRC</t>
  </si>
  <si>
    <t>10110834</t>
  </si>
  <si>
    <t>IN THE NAME OF POP: WARHOL, HARING, KOONS IN THE 80s</t>
    <phoneticPr fontId="0" type="noConversion"/>
  </si>
  <si>
    <t>IN THE NAME OF POP: WARHOL, HARING, KOONS IN THE 80s</t>
  </si>
  <si>
    <t>Andy Warhol, Keith Haring, Jeff Koons</t>
  </si>
  <si>
    <t>10110835</t>
  </si>
  <si>
    <t>Artist residency studio of Lingnan University</t>
  </si>
  <si>
    <t>Walk-in Tuen Mun</t>
    <phoneticPr fontId="0" type="noConversion"/>
  </si>
  <si>
    <r>
      <rPr>
        <sz val="11"/>
        <rFont val="新細明體"/>
        <family val="1"/>
        <charset val="136"/>
      </rPr>
      <t>進入屯門</t>
    </r>
  </si>
  <si>
    <t>Lingnan University</t>
  </si>
  <si>
    <t>10110836</t>
  </si>
  <si>
    <t>Lei Zhen Hua Solo Exhibition</t>
    <phoneticPr fontId="0" type="noConversion"/>
  </si>
  <si>
    <r>
      <rPr>
        <sz val="11"/>
        <rFont val="新細明體"/>
        <family val="1"/>
        <charset val="136"/>
      </rPr>
      <t>雷振華個展</t>
    </r>
  </si>
  <si>
    <t>Lei Zhen Hua</t>
  </si>
  <si>
    <r>
      <rPr>
        <sz val="11"/>
        <rFont val="新細明體"/>
        <family val="1"/>
        <charset val="136"/>
      </rPr>
      <t>雷振華</t>
    </r>
  </si>
  <si>
    <t>10110837</t>
  </si>
  <si>
    <t>Unbearable Beauty: Chen Man</t>
    <phoneticPr fontId="0" type="noConversion"/>
  </si>
  <si>
    <t>Unbearable Beauty: Chen Man</t>
  </si>
  <si>
    <t>Chen Man</t>
  </si>
  <si>
    <t>10110838</t>
  </si>
  <si>
    <t>SteppeBySteppe</t>
    <phoneticPr fontId="0" type="noConversion"/>
  </si>
  <si>
    <t>SteppeBySteppe</t>
  </si>
  <si>
    <t>Wong Yankwai</t>
  </si>
  <si>
    <t>10110839</t>
  </si>
  <si>
    <t>Blindspot Gallery</t>
  </si>
  <si>
    <r>
      <rPr>
        <sz val="11"/>
        <rFont val="新細明體"/>
        <family val="1"/>
        <charset val="136"/>
      </rPr>
      <t>刺點畫廊</t>
    </r>
  </si>
  <si>
    <t>A Departure from Reality I: Self-assertion.psd</t>
    <phoneticPr fontId="0" type="noConversion"/>
  </si>
  <si>
    <r>
      <rPr>
        <sz val="11"/>
        <rFont val="新細明體"/>
        <family val="1"/>
        <charset val="136"/>
      </rPr>
      <t>與現實的背離三聯展之（一）：</t>
    </r>
    <r>
      <rPr>
        <sz val="11"/>
        <rFont val="Arial"/>
        <family val="2"/>
      </rPr>
      <t xml:space="preserve"> </t>
    </r>
    <r>
      <rPr>
        <sz val="11"/>
        <rFont val="新細明體"/>
        <family val="1"/>
        <charset val="136"/>
      </rPr>
      <t>有我</t>
    </r>
    <r>
      <rPr>
        <sz val="11"/>
        <rFont val="Arial"/>
        <family val="2"/>
      </rPr>
      <t>.psd</t>
    </r>
  </si>
  <si>
    <t>Miao Xiaochun, Enoch Cheung</t>
  </si>
  <si>
    <r>
      <rPr>
        <sz val="11"/>
        <rFont val="新細明體"/>
        <family val="1"/>
        <charset val="136"/>
      </rPr>
      <t>繆曉春、張康生</t>
    </r>
  </si>
  <si>
    <t>10110840</t>
  </si>
  <si>
    <t>Just another exercise</t>
    <phoneticPr fontId="0" type="noConversion"/>
  </si>
  <si>
    <r>
      <rPr>
        <sz val="11"/>
        <rFont val="新細明體"/>
        <family val="1"/>
        <charset val="136"/>
      </rPr>
      <t>沒有題目的習作</t>
    </r>
  </si>
  <si>
    <t>John Choy</t>
  </si>
  <si>
    <r>
      <t xml:space="preserve"> </t>
    </r>
    <r>
      <rPr>
        <sz val="11"/>
        <rFont val="新細明體"/>
        <family val="1"/>
        <charset val="136"/>
      </rPr>
      <t>蔡旭威</t>
    </r>
  </si>
  <si>
    <t>10110841</t>
  </si>
  <si>
    <t>Golden Heritage</t>
    <phoneticPr fontId="0" type="noConversion"/>
  </si>
  <si>
    <t>Golden Heritage</t>
  </si>
  <si>
    <t>10110842</t>
  </si>
  <si>
    <t>RECENT ACQUISITIONS 2010</t>
    <phoneticPr fontId="0" type="noConversion"/>
  </si>
  <si>
    <t>RECENT ACQUISITIONS 2010</t>
  </si>
  <si>
    <t>10110843</t>
  </si>
  <si>
    <t>10110844</t>
  </si>
  <si>
    <t>The Soundtrack of Our Lives</t>
    <phoneticPr fontId="0" type="noConversion"/>
  </si>
  <si>
    <t>The Soundtrack of Our Lives</t>
  </si>
  <si>
    <t>Guy Mawstri</t>
  </si>
  <si>
    <t>10110845</t>
  </si>
  <si>
    <t>Ben Brown Fine Arts</t>
  </si>
  <si>
    <t>Ben Brown Fine Arts</t>
    <phoneticPr fontId="0" type="noConversion"/>
  </si>
  <si>
    <t>Candida Hofer: In Italy, Naples and Florence</t>
    <phoneticPr fontId="0" type="noConversion"/>
  </si>
  <si>
    <t>Candida Hofer: In Italy, Naples and Florence</t>
  </si>
  <si>
    <t>Candida Hofer</t>
  </si>
  <si>
    <t>10110846</t>
  </si>
  <si>
    <t>Untitled: Chen Man, Jose Parla, Xing Danwen, Liu Ren, Ma Gang, Chen Zhuo + Huang Keyi</t>
    <phoneticPr fontId="0" type="noConversion"/>
  </si>
  <si>
    <t>Untitled: Chen Man, Jose Parla, Xing Danwen, Liu Ren, Ma Gang, Chen Zhuo + Huang Keyi</t>
  </si>
  <si>
    <t>Chen Man, Jose Parla, Xing Danwen, Liu Ren, Ma Gang, Chen Zhuo + Huang Keyi</t>
  </si>
  <si>
    <t>10110847</t>
  </si>
  <si>
    <t>Desire For Anima - Yigal Ozeri Solo Exhibitioin</t>
    <phoneticPr fontId="0" type="noConversion"/>
  </si>
  <si>
    <t>Desire For Anima - Yigal Ozeri Solo Exhibitioin</t>
  </si>
  <si>
    <t>10110848</t>
  </si>
  <si>
    <t>ARTHK10, Booth A9, Hall 3, Hong Kong Convention And Exhibition Centre</t>
  </si>
  <si>
    <r>
      <rPr>
        <sz val="11"/>
        <rFont val="新細明體"/>
        <family val="1"/>
        <charset val="136"/>
      </rPr>
      <t>香港會議展覽中心</t>
    </r>
    <r>
      <rPr>
        <sz val="11"/>
        <rFont val="Arial"/>
        <family val="2"/>
      </rPr>
      <t xml:space="preserve"> (ARTHK10, Booth A9, Hall 3)</t>
    </r>
  </si>
  <si>
    <t>Qiu Anxiong: The New Book of Mountains and Seas 2</t>
    <phoneticPr fontId="0" type="noConversion"/>
  </si>
  <si>
    <r>
      <rPr>
        <sz val="11"/>
        <rFont val="新細明體"/>
        <family val="1"/>
        <charset val="136"/>
      </rPr>
      <t>邱黯雄</t>
    </r>
    <r>
      <rPr>
        <sz val="11"/>
        <rFont val="Arial"/>
        <family val="2"/>
      </rPr>
      <t xml:space="preserve">: </t>
    </r>
    <r>
      <rPr>
        <sz val="11"/>
        <rFont val="新細明體"/>
        <family val="1"/>
        <charset val="136"/>
      </rPr>
      <t>新山海經</t>
    </r>
    <r>
      <rPr>
        <sz val="11"/>
        <rFont val="Arial"/>
        <family val="2"/>
      </rPr>
      <t>2</t>
    </r>
  </si>
  <si>
    <t>Qiu Anxiong</t>
  </si>
  <si>
    <r>
      <rPr>
        <sz val="11"/>
        <rFont val="新細明體"/>
        <family val="1"/>
        <charset val="136"/>
      </rPr>
      <t>邱黯雄</t>
    </r>
  </si>
  <si>
    <t>10110849</t>
  </si>
  <si>
    <t>Chen Man + Liu Ren, Art HK 10, Hong Kong</t>
    <phoneticPr fontId="0" type="noConversion"/>
  </si>
  <si>
    <t>Chen Man + Liu Ren, Art HK 10, Hong Kong</t>
  </si>
  <si>
    <t>Chen Man + Liu Ren</t>
  </si>
  <si>
    <t>10110850</t>
  </si>
  <si>
    <t>Tibet</t>
  </si>
  <si>
    <t>10110851</t>
  </si>
  <si>
    <t>ARTHK 10 Booth D10</t>
    <phoneticPr fontId="0" type="noConversion"/>
  </si>
  <si>
    <t>ARTHK 10 Booth D10</t>
  </si>
  <si>
    <t>CHEN Jie, JIANG Zhi, Jane Lee, Donna ONG, Wilson SHIEH, SUN Yuan, PENG Yu, Charwei TSAI, Adrian WONG, YANG Jiechang</t>
  </si>
  <si>
    <t>Vernissage Wednesday, 26 May 2010 at 6-9pm; Stand Talk by artist Wilson Shieh, Thursday. 27 May 2010 at 4.30pm at Osage Gallery booth D10;ART HK Sunday Brunch, Sunday, May 30 at 10am - 12noon, Osage Soh</t>
  </si>
  <si>
    <t>10110852</t>
  </si>
  <si>
    <t>Terry Stringer: A Secret Room in the Head</t>
    <phoneticPr fontId="0" type="noConversion"/>
  </si>
  <si>
    <r>
      <rPr>
        <sz val="11"/>
        <rFont val="新細明體"/>
        <family val="1"/>
        <charset val="136"/>
      </rPr>
      <t>心靈的密室</t>
    </r>
  </si>
  <si>
    <t>Terry Stringer</t>
  </si>
  <si>
    <t>10110854</t>
  </si>
  <si>
    <t>"DayDream Catcher", Paintings Exhibition</t>
    <phoneticPr fontId="0" type="noConversion"/>
  </si>
  <si>
    <t>"DayDream Catcher", Paintings Exhibition</t>
  </si>
  <si>
    <t>Chan Song, Sophia Cheng and Cheng Pui Kan</t>
  </si>
  <si>
    <t>10110855</t>
  </si>
  <si>
    <t>Contemporary Traditions</t>
  </si>
  <si>
    <t>10110856</t>
  </si>
  <si>
    <t>Spanish Art Exhibition (I) by Joan Longas and Marti Bofarull</t>
    <phoneticPr fontId="0" type="noConversion"/>
  </si>
  <si>
    <t>Spanish Art Exhibition (I) by Joan Longas and Marti Bofarull</t>
  </si>
  <si>
    <t>Joan Longas, Marti Bofarull</t>
  </si>
  <si>
    <t>10110857</t>
  </si>
  <si>
    <t>Deva Loka II</t>
  </si>
  <si>
    <t>10110858</t>
  </si>
  <si>
    <t>Abstract lacquer</t>
  </si>
  <si>
    <t>10110859</t>
  </si>
  <si>
    <t>In Details</t>
  </si>
  <si>
    <r>
      <rPr>
        <sz val="11"/>
        <rFont val="新細明體"/>
        <family val="1"/>
        <charset val="136"/>
      </rPr>
      <t>細節</t>
    </r>
  </si>
  <si>
    <t>agn?s b.'s LIBRAIRIE GALERIE &amp; 1a Space</t>
  </si>
  <si>
    <r>
      <t xml:space="preserve">agn?s b.'s LIBRAIRIE GALERIE </t>
    </r>
    <r>
      <rPr>
        <sz val="11"/>
        <rFont val="新細明體"/>
        <family val="1"/>
        <charset val="136"/>
      </rPr>
      <t>及</t>
    </r>
    <r>
      <rPr>
        <sz val="11"/>
        <rFont val="Arial"/>
        <family val="2"/>
      </rPr>
      <t xml:space="preserve"> 1a </t>
    </r>
    <r>
      <rPr>
        <sz val="11"/>
        <rFont val="新細明體"/>
        <family val="1"/>
        <charset val="136"/>
      </rPr>
      <t>藝術空間</t>
    </r>
  </si>
  <si>
    <r>
      <rPr>
        <sz val="11"/>
        <rFont val="新細明體"/>
        <family val="1"/>
        <charset val="136"/>
      </rPr>
      <t>馬</t>
    </r>
    <r>
      <rPr>
        <sz val="11"/>
        <rFont val="Arial"/>
        <family val="2"/>
      </rPr>
      <t>?</t>
    </r>
    <r>
      <rPr>
        <sz val="11"/>
        <rFont val="新細明體"/>
        <family val="1"/>
        <charset val="136"/>
      </rPr>
      <t>珠</t>
    </r>
  </si>
  <si>
    <t>Lam Wai Kit; Choi Yan Chi; Ivy Ma</t>
  </si>
  <si>
    <r>
      <rPr>
        <sz val="11"/>
        <rFont val="新細明體"/>
        <family val="1"/>
        <charset val="136"/>
      </rPr>
      <t>林慧潔、蔡仞姿、馬</t>
    </r>
    <r>
      <rPr>
        <sz val="11"/>
        <rFont val="Arial"/>
        <family val="2"/>
      </rPr>
      <t>?</t>
    </r>
    <r>
      <rPr>
        <sz val="11"/>
        <rFont val="新細明體"/>
        <family val="1"/>
        <charset val="136"/>
      </rPr>
      <t>珠</t>
    </r>
  </si>
  <si>
    <t>10110860</t>
  </si>
  <si>
    <t>unknown</t>
    <phoneticPr fontId="0" type="noConversion"/>
  </si>
  <si>
    <t>Something About Flowers</t>
  </si>
  <si>
    <r>
      <rPr>
        <sz val="11"/>
        <rFont val="新細明體"/>
        <family val="1"/>
        <charset val="136"/>
      </rPr>
      <t>花．時間．生活</t>
    </r>
  </si>
  <si>
    <t>Jessica Tseng</t>
  </si>
  <si>
    <r>
      <rPr>
        <sz val="11"/>
        <rFont val="新細明體"/>
        <family val="1"/>
        <charset val="136"/>
      </rPr>
      <t>曾思卉</t>
    </r>
  </si>
  <si>
    <t>10110861</t>
  </si>
  <si>
    <t>Revolve</t>
    <phoneticPr fontId="0" type="noConversion"/>
  </si>
  <si>
    <t>Revolve</t>
  </si>
  <si>
    <t>Rob and Nick Carter</t>
  </si>
  <si>
    <t>10110862</t>
  </si>
  <si>
    <t>Further Affinities</t>
    <phoneticPr fontId="0" type="noConversion"/>
  </si>
  <si>
    <t>Further Affinities</t>
  </si>
  <si>
    <t>10110863</t>
  </si>
  <si>
    <t>Ideal Form</t>
    <phoneticPr fontId="0" type="noConversion"/>
  </si>
  <si>
    <t>Irina Surikova, Stefan Georgiev, Oksana Shinkarenko, Anna Berezovskaya</t>
  </si>
  <si>
    <t>Confirmed; exh webpage see: http://www.redsquare-gallery.com/enu/exhibitions_detail.asp?type=past&amp;NewsId=55</t>
    <phoneticPr fontId="0" type="noConversion"/>
  </si>
  <si>
    <t>10110864</t>
  </si>
  <si>
    <t>InnoCentre,G/F, 72 Tat Chee Avenue, Kowloon Tong, Hong Kong</t>
  </si>
  <si>
    <t>Reinventing with Design 2010</t>
    <phoneticPr fontId="0" type="noConversion"/>
  </si>
  <si>
    <t>Reinventing with Design 2010</t>
  </si>
  <si>
    <t>Hong Kong Design Centre</t>
  </si>
  <si>
    <t>10110865</t>
  </si>
  <si>
    <t>208 Duecento otto, 208 Hollywood Road, Sheung Wan, Hong Kong</t>
  </si>
  <si>
    <t>208 Duecento Otto (208 Hollywood Road, Sheung Wan, Hong Kong)</t>
  </si>
  <si>
    <t>208 Duecento otto</t>
  </si>
  <si>
    <t>Exhibition</t>
  </si>
  <si>
    <t>Hong Kong Design Centre; Hong Kong Ambassadors of Design</t>
  </si>
  <si>
    <r>
      <rPr>
        <sz val="11"/>
        <rFont val="新細明體"/>
        <family val="1"/>
        <charset val="136"/>
      </rPr>
      <t>香港設計中心、香港設計大使</t>
    </r>
  </si>
  <si>
    <t>Thomas Heatherwick</t>
  </si>
  <si>
    <t>10110866</t>
  </si>
  <si>
    <t>Design Annual Exhibition 2010 - ENTERPLAY</t>
    <phoneticPr fontId="0" type="noConversion"/>
  </si>
  <si>
    <t>Design Annual Exhibition 2010 - ENTERPLAY</t>
  </si>
  <si>
    <t>Hong Kong Community College</t>
  </si>
  <si>
    <r>
      <rPr>
        <sz val="11"/>
        <rFont val="新細明體"/>
        <family val="1"/>
        <charset val="136"/>
      </rPr>
      <t>香港專上學院</t>
    </r>
  </si>
  <si>
    <t>10110867</t>
  </si>
  <si>
    <t>Summer 2010</t>
  </si>
  <si>
    <t>Billy Lee; Elise Lai; Eric Chan; Greg Girard; Konstantin Bessmertny; Lam Wai Kit; Sally Smart; Su Cheng; Tang Kwok Hin</t>
  </si>
  <si>
    <t>10110868</t>
  </si>
  <si>
    <t>Imaginary Scene</t>
    <phoneticPr fontId="0" type="noConversion"/>
  </si>
  <si>
    <t>Imaginary Scene</t>
  </si>
  <si>
    <t>Park Sang Hee; Park Jin Won; Lee Mi Kyoung; Jang Seung Hyo; Jung Kyoung Shim; Hong Seung Pyo</t>
  </si>
  <si>
    <t>10110870</t>
  </si>
  <si>
    <t>Beautiful Melancholy – City Life</t>
    <phoneticPr fontId="0" type="noConversion"/>
  </si>
  <si>
    <t>Beautiful Melancholy – City Life</t>
  </si>
  <si>
    <t>Didier Lourenco, Giles Dawe</t>
  </si>
  <si>
    <t>10110871</t>
  </si>
  <si>
    <t>North</t>
    <phoneticPr fontId="0" type="noConversion"/>
  </si>
  <si>
    <r>
      <rPr>
        <sz val="11"/>
        <rFont val="新細明體"/>
        <family val="1"/>
        <charset val="136"/>
      </rPr>
      <t>北</t>
    </r>
  </si>
  <si>
    <t>Wong Kan-tai, Karl Chiu, Vincent Yu, Paul Yeung and Dustin Shum</t>
  </si>
  <si>
    <r>
      <rPr>
        <sz val="11"/>
        <rFont val="新細明體"/>
        <family val="1"/>
        <charset val="136"/>
      </rPr>
      <t>黃勤帶、趙嘉榮、余偉建、楊德銘及岑允逸</t>
    </r>
  </si>
  <si>
    <t>10110872</t>
  </si>
  <si>
    <t>Spanish Art Exhibition (II) by Cristina Blanch and Noemi Martin</t>
    <phoneticPr fontId="0" type="noConversion"/>
  </si>
  <si>
    <t>Spanish Art Exhibition (II) by Cristina Blanch and Noemi Martin</t>
  </si>
  <si>
    <t>Cristina Blanch, Noemi Martin</t>
  </si>
  <si>
    <t>10110873</t>
  </si>
  <si>
    <t>INTERLUDE Gallery Artists Group Exhibition</t>
    <phoneticPr fontId="0" type="noConversion"/>
  </si>
  <si>
    <r>
      <rPr>
        <sz val="11"/>
        <rFont val="新細明體"/>
        <family val="1"/>
        <charset val="136"/>
      </rPr>
      <t>悠</t>
    </r>
    <r>
      <rPr>
        <sz val="11"/>
        <rFont val="Arial"/>
        <family val="2"/>
      </rPr>
      <t xml:space="preserve"> - </t>
    </r>
    <r>
      <rPr>
        <sz val="11"/>
        <rFont val="新細明體"/>
        <family val="1"/>
        <charset val="136"/>
      </rPr>
      <t>畫廊藝術家聯展</t>
    </r>
  </si>
  <si>
    <t>10110874</t>
  </si>
  <si>
    <t>"Naked Execution", Mixed Media Nudes</t>
    <phoneticPr fontId="0" type="noConversion"/>
  </si>
  <si>
    <t>"Naked Execution", Mixed Media Nudes</t>
  </si>
  <si>
    <t>10110875</t>
  </si>
  <si>
    <t>Chamber 2, G/F InnoCentre, 72 Tat Chee Avenue, Kowloon Tong, Hong Kong</t>
  </si>
  <si>
    <t>InnoCentre,Chamber 2, G/F, 72 Tat Chee Avenue, Kowloon Tong, Hong Kong</t>
  </si>
  <si>
    <t>Hong Kong College of Technology Graduation Show 2010 - Graduation Exhibition of Higher Diploma?in Creative Design (Integrated Graphic Communication)</t>
    <phoneticPr fontId="0" type="noConversion"/>
  </si>
  <si>
    <t>Hong Kong College of Technology Graduation Show 2010 - Graduation Exhibition of Higher Diploma?in Creative Design (Integrated Graphic Communication)</t>
  </si>
  <si>
    <t>Hong Kong College of Technology -?Division of Applied Technology</t>
  </si>
  <si>
    <t>10110876</t>
  </si>
  <si>
    <t>Essence of Life</t>
  </si>
  <si>
    <t>Tran Luu Hau</t>
  </si>
  <si>
    <t>10110877</t>
  </si>
  <si>
    <t>Penang State Art Gallery, Malaysia</t>
  </si>
  <si>
    <r>
      <rPr>
        <sz val="11"/>
        <color indexed="10"/>
        <rFont val="新細明體"/>
        <family val="1"/>
        <charset val="136"/>
      </rPr>
      <t>馬來西亞</t>
    </r>
    <r>
      <rPr>
        <sz val="11"/>
        <color indexed="10"/>
        <rFont val="Arial"/>
        <family val="2"/>
      </rPr>
      <t>Penang State Art Gallery</t>
    </r>
  </si>
  <si>
    <t>Young Excellent Artists 2010</t>
  </si>
  <si>
    <r>
      <rPr>
        <sz val="11"/>
        <color indexed="10"/>
        <rFont val="新細明體"/>
        <family val="1"/>
        <charset val="136"/>
      </rPr>
      <t>杰出青年畫家聯展</t>
    </r>
  </si>
  <si>
    <t>ArtGroup International</t>
  </si>
  <si>
    <t>Phil Chan Kwun Nam, Vicent Lee etc.</t>
  </si>
  <si>
    <r>
      <rPr>
        <sz val="11"/>
        <color indexed="10"/>
        <rFont val="新細明體"/>
        <family val="1"/>
        <charset val="136"/>
      </rPr>
      <t>陳冠男、李冠良等</t>
    </r>
  </si>
  <si>
    <t>10110878</t>
  </si>
  <si>
    <t>Time Centre, Unit 8B, 53-55 Hollywood Road, Cemtral, Hong Kong</t>
  </si>
  <si>
    <r>
      <t>SOFIA GASPAR - Contemporary Spanish Art(</t>
    </r>
    <r>
      <rPr>
        <sz val="11"/>
        <rFont val="新細明體"/>
        <family val="1"/>
        <charset val="136"/>
      </rPr>
      <t>荷李活道</t>
    </r>
    <r>
      <rPr>
        <sz val="11"/>
        <rFont val="Arial"/>
        <family val="2"/>
      </rPr>
      <t>53</t>
    </r>
    <r>
      <rPr>
        <sz val="11"/>
        <rFont val="新細明體"/>
        <family val="1"/>
        <charset val="136"/>
      </rPr>
      <t>號</t>
    </r>
    <r>
      <rPr>
        <sz val="11"/>
        <rFont val="Arial"/>
        <family val="2"/>
      </rPr>
      <t xml:space="preserve"> </t>
    </r>
    <r>
      <rPr>
        <sz val="11"/>
        <rFont val="新細明體"/>
        <family val="1"/>
        <charset val="136"/>
      </rPr>
      <t>添福商業中心</t>
    </r>
    <r>
      <rPr>
        <sz val="11"/>
        <rFont val="Arial"/>
        <family val="2"/>
      </rPr>
      <t>8B</t>
    </r>
    <r>
      <rPr>
        <sz val="11"/>
        <rFont val="新細明體"/>
        <family val="1"/>
        <charset val="136"/>
      </rPr>
      <t>號</t>
    </r>
    <r>
      <rPr>
        <sz val="11"/>
        <rFont val="Arial"/>
        <family val="2"/>
      </rPr>
      <t>)</t>
    </r>
  </si>
  <si>
    <t>SOFIA GASPAR - Contemporary Spanish Art</t>
    <phoneticPr fontId="0" type="noConversion"/>
  </si>
  <si>
    <t>Relax</t>
  </si>
  <si>
    <t>Marc Jesus</t>
  </si>
  <si>
    <t>10110879</t>
  </si>
  <si>
    <t>Myshical views toward 2012</t>
    <phoneticPr fontId="0" type="noConversion"/>
  </si>
  <si>
    <t>Myshical views toward 2012</t>
  </si>
  <si>
    <t>Colin Denis Hyman</t>
  </si>
  <si>
    <r>
      <rPr>
        <sz val="11"/>
        <rFont val="新細明體"/>
        <family val="1"/>
        <charset val="136"/>
      </rPr>
      <t>孫偉</t>
    </r>
  </si>
  <si>
    <t>10110880</t>
  </si>
  <si>
    <t>A Departure From Reality II: City Fable</t>
    <phoneticPr fontId="0" type="noConversion"/>
  </si>
  <si>
    <r>
      <rPr>
        <sz val="11"/>
        <rFont val="新細明體"/>
        <family val="1"/>
        <charset val="136"/>
      </rPr>
      <t>與現實的背離三聯展之（二）：都市寓言</t>
    </r>
  </si>
  <si>
    <t>Ng Sai Kit, Lai Lon Hin</t>
  </si>
  <si>
    <r>
      <rPr>
        <sz val="11"/>
        <rFont val="新細明體"/>
        <family val="1"/>
        <charset val="136"/>
      </rPr>
      <t>吳世傑、賴朗騫</t>
    </r>
  </si>
  <si>
    <t>10110881</t>
  </si>
  <si>
    <t>Artist X Artist: Eileen Chan x Hephaistion+Saffie</t>
    <phoneticPr fontId="0" type="noConversion"/>
  </si>
  <si>
    <t>Artist X Artist: Eileen Chan x Hephaistion+Saffie</t>
  </si>
  <si>
    <t>Eileen CHAN, Hephaistion CHO, Saffie NG</t>
  </si>
  <si>
    <r>
      <rPr>
        <sz val="11"/>
        <rFont val="新細明體"/>
        <family val="1"/>
        <charset val="136"/>
      </rPr>
      <t>陳綺妮、曹飛揚、吳慧心</t>
    </r>
  </si>
  <si>
    <t>10110882</t>
  </si>
  <si>
    <t>10110883</t>
  </si>
  <si>
    <t>Spanish Art Exhibition (III) by Michelle Concepci?n and Lola Abellan</t>
    <phoneticPr fontId="0" type="noConversion"/>
  </si>
  <si>
    <t>Spanish Art Exhibition (III) by Michelle Concepci?n and Lola Abellan</t>
  </si>
  <si>
    <t>Michelle Concepci?n, Lola Abellan</t>
  </si>
  <si>
    <t>10110884</t>
  </si>
  <si>
    <t>Urban Drift by Ben McMillan</t>
    <phoneticPr fontId="0" type="noConversion"/>
  </si>
  <si>
    <t>Urban Drift by Ben McMillan</t>
  </si>
  <si>
    <t>Ben McMillan</t>
  </si>
  <si>
    <t>10110885</t>
  </si>
  <si>
    <t>Signal 8</t>
    <phoneticPr fontId="0" type="noConversion"/>
  </si>
  <si>
    <t>Signal 8</t>
  </si>
  <si>
    <t>Salon Show</t>
  </si>
  <si>
    <t>10110887</t>
  </si>
  <si>
    <t>Melbourne Art Fair 2010</t>
  </si>
  <si>
    <t>Melbourne Art Foundations</t>
  </si>
  <si>
    <t>anothermountainman (Stanley Wonog); Shao Yinong and Muchen; Tuan Thai Nguyen; Leang Seckon; Khanh?Cong?Bui; Sopheap Pich; Gonkar Gyatso</t>
  </si>
  <si>
    <r>
      <rPr>
        <sz val="11"/>
        <color indexed="10"/>
        <rFont val="新細明體"/>
        <family val="1"/>
        <charset val="136"/>
      </rPr>
      <t>又一山人</t>
    </r>
    <r>
      <rPr>
        <sz val="11"/>
        <color indexed="10"/>
        <rFont val="Arial"/>
        <family val="2"/>
      </rPr>
      <t xml:space="preserve"> (</t>
    </r>
    <r>
      <rPr>
        <sz val="11"/>
        <color indexed="10"/>
        <rFont val="新細明體"/>
        <family val="1"/>
        <charset val="136"/>
      </rPr>
      <t>黃炳培</t>
    </r>
    <r>
      <rPr>
        <sz val="11"/>
        <color indexed="10"/>
        <rFont val="Arial"/>
        <family val="2"/>
      </rPr>
      <t>)</t>
    </r>
    <r>
      <rPr>
        <sz val="11"/>
        <color indexed="10"/>
        <rFont val="新細明體"/>
        <family val="1"/>
        <charset val="136"/>
      </rPr>
      <t>、邵逸農與慕辰、</t>
    </r>
    <r>
      <rPr>
        <sz val="11"/>
        <color indexed="10"/>
        <rFont val="Arial"/>
        <family val="2"/>
      </rPr>
      <t>Tuan Thai Nguyen</t>
    </r>
    <r>
      <rPr>
        <sz val="11"/>
        <color indexed="10"/>
        <rFont val="新細明體"/>
        <family val="1"/>
        <charset val="136"/>
      </rPr>
      <t>、</t>
    </r>
    <r>
      <rPr>
        <sz val="11"/>
        <color indexed="10"/>
        <rFont val="Arial"/>
        <family val="2"/>
      </rPr>
      <t>Leang Seckon</t>
    </r>
    <r>
      <rPr>
        <sz val="11"/>
        <color indexed="10"/>
        <rFont val="新細明體"/>
        <family val="1"/>
        <charset val="136"/>
      </rPr>
      <t>、</t>
    </r>
    <r>
      <rPr>
        <sz val="11"/>
        <color indexed="10"/>
        <rFont val="Arial"/>
        <family val="2"/>
      </rPr>
      <t>Khanh?Cong?Bui</t>
    </r>
    <r>
      <rPr>
        <sz val="11"/>
        <color indexed="10"/>
        <rFont val="新細明體"/>
        <family val="1"/>
        <charset val="136"/>
      </rPr>
      <t>、</t>
    </r>
    <r>
      <rPr>
        <sz val="11"/>
        <color indexed="10"/>
        <rFont val="Arial"/>
        <family val="2"/>
      </rPr>
      <t>Sopheap Pich</t>
    </r>
    <r>
      <rPr>
        <sz val="11"/>
        <color indexed="10"/>
        <rFont val="新細明體"/>
        <family val="1"/>
        <charset val="136"/>
      </rPr>
      <t>、</t>
    </r>
    <r>
      <rPr>
        <sz val="11"/>
        <color indexed="10"/>
        <rFont val="Arial"/>
        <family val="2"/>
      </rPr>
      <t>Gonkar Gyatso</t>
    </r>
  </si>
  <si>
    <t>10110888</t>
  </si>
  <si>
    <t>"Overture - Together We Stride - Community Art Promotion Project" Exhibition</t>
    <phoneticPr fontId="0" type="noConversion"/>
  </si>
  <si>
    <r>
      <rPr>
        <sz val="11"/>
        <rFont val="新細明體"/>
        <family val="1"/>
        <charset val="136"/>
      </rPr>
      <t>「序曲</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長幼同行社區藝術推廣計劃」展覽</t>
    </r>
  </si>
  <si>
    <t>Partnership project of the Art Promotion Office of the Leisure and Cultural Services Department and the Hong Kong Open Printshop</t>
  </si>
  <si>
    <r>
      <rPr>
        <sz val="11"/>
        <rFont val="新細明體"/>
        <family val="1"/>
        <charset val="136"/>
      </rPr>
      <t>香港版畫工作室</t>
    </r>
  </si>
  <si>
    <t>Around 100 number of elderly, youngsters and children</t>
  </si>
  <si>
    <r>
      <rPr>
        <sz val="11"/>
        <rFont val="新細明體"/>
        <family val="1"/>
        <charset val="136"/>
      </rPr>
      <t>約</t>
    </r>
    <r>
      <rPr>
        <sz val="11"/>
        <rFont val="Arial"/>
        <family val="2"/>
      </rPr>
      <t>100</t>
    </r>
    <r>
      <rPr>
        <sz val="11"/>
        <rFont val="新細明體"/>
        <family val="1"/>
        <charset val="136"/>
      </rPr>
      <t>位長者、年青人及兒童</t>
    </r>
  </si>
  <si>
    <t>10110889</t>
  </si>
  <si>
    <t>Relax at The Retreat</t>
  </si>
  <si>
    <t>10110890</t>
  </si>
  <si>
    <t>Above Second</t>
  </si>
  <si>
    <t>Above Second Gallery (31 Eastern St, Sai Ying Pun, Hong Kong)</t>
  </si>
  <si>
    <t>Above Second Gallery</t>
  </si>
  <si>
    <t>"Random is Beautiful" a solo art exhibition by KS</t>
  </si>
  <si>
    <t>10110891</t>
  </si>
  <si>
    <t>InnoCentre,Chamber 1, G/F , 72 Tat Chee Avenue, Kowloon Tong, Hong Kong</t>
  </si>
  <si>
    <t>"Perfect Match" - HKDI Exhibition of Visual Communication</t>
    <phoneticPr fontId="0" type="noConversion"/>
  </si>
  <si>
    <t>"Perfect Match" - HKDI Exhibition of Visual Communication</t>
  </si>
  <si>
    <t>Hong Kong Institute of Vocational Education (Sha Tin) Student</t>
  </si>
  <si>
    <r>
      <rPr>
        <sz val="11"/>
        <rFont val="細明體"/>
        <family val="3"/>
        <charset val="136"/>
      </rPr>
      <t>香港專業教育學院（沙田分校）學生</t>
    </r>
  </si>
  <si>
    <t>10110892</t>
  </si>
  <si>
    <t>Summer Glow</t>
  </si>
  <si>
    <t>Cong Dien Vu</t>
  </si>
  <si>
    <t>10110893</t>
  </si>
  <si>
    <t>Mongolian National Modern Art Gallery</t>
  </si>
  <si>
    <r>
      <t>1st Land Art Biennial - Mongolia 360</t>
    </r>
    <r>
      <rPr>
        <sz val="11"/>
        <color indexed="10"/>
        <rFont val="新細明體"/>
        <family val="1"/>
        <charset val="136"/>
      </rPr>
      <t>。</t>
    </r>
  </si>
  <si>
    <t>YESIM AGALOLU, ANIBAL CATALAN, BEATRICE CATANZARO, GUIDO CANZIANI JONA, NICOLE DEXTRAS, BATZORIG DUGARSUEN, SU-CHEN HUNG, ASAKI KAN, KARIN VAN DER MOLEN, MICHAEL M?LLER, TONY NG, LEA REKOW, CHANG REN, HUANG RUI, MARC SCHMITZ, DAGVADORJ SEREETER, DOLGOR SE</t>
  </si>
  <si>
    <t>10110894</t>
  </si>
  <si>
    <t>Landmark East</t>
  </si>
  <si>
    <r>
      <rPr>
        <sz val="11"/>
        <rFont val="新細明體"/>
        <family val="1"/>
        <charset val="136"/>
      </rPr>
      <t>城東誌</t>
    </r>
    <r>
      <rPr>
        <sz val="11"/>
        <rFont val="Arial"/>
        <family val="2"/>
      </rPr>
      <t xml:space="preserve"> Landmark East</t>
    </r>
  </si>
  <si>
    <t>Art@Landmark East by 5 JCCAC artists</t>
    <phoneticPr fontId="0" type="noConversion"/>
  </si>
  <si>
    <t>Art@Landmark East by 5 JCCAC artists</t>
  </si>
  <si>
    <t>A &amp; M Workshop</t>
  </si>
  <si>
    <t>Anthony Yau; April Chan, Chris Leung, Francis Chow, Mac Mak</t>
  </si>
  <si>
    <t>10110895</t>
  </si>
  <si>
    <t>Anarchy of Senses by Ghasan Saaid (Australia)</t>
    <phoneticPr fontId="0" type="noConversion"/>
  </si>
  <si>
    <t>Anarchy of Senses by Ghasan Saaid (Australia)</t>
  </si>
  <si>
    <t>Ghasan Saaid (Australia)</t>
  </si>
  <si>
    <t>10110896</t>
  </si>
  <si>
    <t>Around Sound art festival and ertreat by soundpocket</t>
    <phoneticPr fontId="0" type="noConversion"/>
  </si>
  <si>
    <t>Around Sound art festival and ertreat by soundpocket</t>
  </si>
  <si>
    <t>Miki Yui, Rolf Julius</t>
  </si>
  <si>
    <t>10110897</t>
  </si>
  <si>
    <t>Arts and Creativity Class Exhibition by GNED161 Students (Spring 2010)</t>
    <phoneticPr fontId="0" type="noConversion"/>
  </si>
  <si>
    <t>Arts and Creativity Class Exhibition by GNED161 Students (Spring 2010)</t>
  </si>
  <si>
    <t>10110898</t>
  </si>
  <si>
    <t>Hong Kong As It Was, A photo exhibition of Mr. Mak Fung</t>
    <phoneticPr fontId="0" type="noConversion"/>
  </si>
  <si>
    <r>
      <rPr>
        <sz val="11"/>
        <rFont val="新細明體"/>
        <family val="1"/>
        <charset val="136"/>
      </rPr>
      <t>麥烽攝影展</t>
    </r>
    <r>
      <rPr>
        <sz val="11"/>
        <rFont val="Arial"/>
        <family val="2"/>
      </rPr>
      <t xml:space="preserve"> - </t>
    </r>
    <r>
      <rPr>
        <sz val="11"/>
        <rFont val="新細明體"/>
        <family val="1"/>
        <charset val="136"/>
      </rPr>
      <t>香港曾經是這樣的</t>
    </r>
  </si>
  <si>
    <t>Mak Fung</t>
  </si>
  <si>
    <r>
      <rPr>
        <sz val="11"/>
        <rFont val="新細明體"/>
        <family val="1"/>
        <charset val="136"/>
      </rPr>
      <t>麥烽</t>
    </r>
  </si>
  <si>
    <t>10110899</t>
  </si>
  <si>
    <t>"FORGOTTEN", Contemporary Fine Art Exhibition</t>
    <phoneticPr fontId="0" type="noConversion"/>
  </si>
  <si>
    <t>"FORGOTTEN", Contemporary Fine Art Exhibition</t>
  </si>
  <si>
    <t>LESLIE LACHICHE</t>
  </si>
  <si>
    <t>10110900</t>
  </si>
  <si>
    <t>Feng Feng Solo Exhibition</t>
    <phoneticPr fontId="0" type="noConversion"/>
  </si>
  <si>
    <r>
      <rPr>
        <sz val="11"/>
        <rFont val="新細明體"/>
        <family val="1"/>
        <charset val="136"/>
      </rPr>
      <t>馮峰個展</t>
    </r>
  </si>
  <si>
    <t>Feng Feng</t>
  </si>
  <si>
    <r>
      <rPr>
        <sz val="11"/>
        <rFont val="新細明體"/>
        <family val="1"/>
        <charset val="136"/>
      </rPr>
      <t>馮峰</t>
    </r>
  </si>
  <si>
    <t>10110901</t>
  </si>
  <si>
    <t>Amazing Faces</t>
  </si>
  <si>
    <t>10110902</t>
  </si>
  <si>
    <t>Mischmasch Gallery</t>
    <phoneticPr fontId="0" type="noConversion"/>
  </si>
  <si>
    <t>Mischmasch Gallery</t>
  </si>
  <si>
    <t>Hidden Dreams</t>
    <phoneticPr fontId="0" type="noConversion"/>
  </si>
  <si>
    <t>Hidden Dreams</t>
  </si>
  <si>
    <t>Fhung Lie, Damon Tong, Scott Chan, and Emily Lau</t>
  </si>
  <si>
    <t>10110904</t>
  </si>
  <si>
    <t>"Images of a Great Nation: From the Perspective of Patriotic Hearts" Photographic Exhibition</t>
    <phoneticPr fontId="0" type="noConversion"/>
  </si>
  <si>
    <r>
      <rPr>
        <sz val="11"/>
        <rFont val="新細明體"/>
        <family val="1"/>
        <charset val="136"/>
      </rPr>
      <t>《大國氣象：赤子之心》攝影展</t>
    </r>
  </si>
  <si>
    <t>10110905</t>
  </si>
  <si>
    <t>10110906</t>
  </si>
  <si>
    <t>Looking at city from afar</t>
    <phoneticPr fontId="0" type="noConversion"/>
  </si>
  <si>
    <r>
      <rPr>
        <sz val="11"/>
        <rFont val="新細明體"/>
        <family val="1"/>
        <charset val="136"/>
      </rPr>
      <t>遠望城市</t>
    </r>
  </si>
  <si>
    <t>County Tam</t>
  </si>
  <si>
    <r>
      <rPr>
        <sz val="11"/>
        <rFont val="新細明體"/>
        <family val="1"/>
        <charset val="136"/>
      </rPr>
      <t>耿婷</t>
    </r>
  </si>
  <si>
    <t>10110907</t>
  </si>
  <si>
    <t>ShContemporary 10</t>
  </si>
  <si>
    <r>
      <rPr>
        <sz val="11"/>
        <color indexed="10"/>
        <rFont val="新細明體"/>
        <family val="1"/>
        <charset val="136"/>
      </rPr>
      <t>少勵畫廊</t>
    </r>
  </si>
  <si>
    <t>10110908</t>
  </si>
  <si>
    <t>The Beautiful and The Bold</t>
    <phoneticPr fontId="0" type="noConversion"/>
  </si>
  <si>
    <t>The Beautiful and The Bold</t>
  </si>
  <si>
    <t>10110909</t>
  </si>
  <si>
    <r>
      <t>DRAMA</t>
    </r>
    <r>
      <rPr>
        <sz val="11"/>
        <rFont val="新細明體"/>
        <family val="1"/>
        <charset val="136"/>
      </rPr>
      <t>‧</t>
    </r>
    <r>
      <rPr>
        <sz val="11"/>
        <rFont val="Arial"/>
        <family val="2"/>
      </rPr>
      <t>2000 - 2010</t>
    </r>
  </si>
  <si>
    <r>
      <rPr>
        <sz val="11"/>
        <rFont val="新細明體"/>
        <family val="1"/>
        <charset val="136"/>
      </rPr>
      <t>戲‧</t>
    </r>
    <r>
      <rPr>
        <sz val="11"/>
        <rFont val="Arial"/>
        <family val="2"/>
      </rPr>
      <t>2000 - 2010</t>
    </r>
  </si>
  <si>
    <t>Ann Niu</t>
  </si>
  <si>
    <t>10110910</t>
  </si>
  <si>
    <t>Fabrication- Shi Jindian Solo Exhibition</t>
    <phoneticPr fontId="0" type="noConversion"/>
  </si>
  <si>
    <r>
      <rPr>
        <sz val="11"/>
        <rFont val="新細明體"/>
        <family val="1"/>
        <charset val="136"/>
      </rPr>
      <t>虛</t>
    </r>
    <r>
      <rPr>
        <sz val="11"/>
        <rFont val="Arial"/>
        <family val="2"/>
      </rPr>
      <t xml:space="preserve">. </t>
    </r>
    <r>
      <rPr>
        <sz val="11"/>
        <rFont val="新細明體"/>
        <family val="1"/>
        <charset val="136"/>
      </rPr>
      <t>實</t>
    </r>
    <r>
      <rPr>
        <sz val="11"/>
        <rFont val="Arial"/>
        <family val="2"/>
      </rPr>
      <t xml:space="preserve">- </t>
    </r>
    <r>
      <rPr>
        <sz val="11"/>
        <rFont val="新細明體"/>
        <family val="1"/>
        <charset val="136"/>
      </rPr>
      <t>師進滇個人展覽</t>
    </r>
  </si>
  <si>
    <t>10110911</t>
  </si>
  <si>
    <t>Mongolian National Modern Art Gallery, Mongolia</t>
  </si>
  <si>
    <t>"Asian spirit blue sky" 25th Asian International Art Exhibition</t>
  </si>
  <si>
    <t>Lam Yuk Lin etc.</t>
  </si>
  <si>
    <t>10110912</t>
  </si>
  <si>
    <t>A Song of Lemon</t>
  </si>
  <si>
    <t>Sakae Ozawas</t>
  </si>
  <si>
    <t>10110913</t>
  </si>
  <si>
    <t>Romero Britto</t>
  </si>
  <si>
    <t>10110914</t>
  </si>
  <si>
    <t>10110916</t>
  </si>
  <si>
    <t>Kitty Ko Sin Tung: 'Repairing Space'</t>
    <phoneticPr fontId="0" type="noConversion"/>
  </si>
  <si>
    <t>Kitty Ko Sin Tung: 'Repairing Space'</t>
  </si>
  <si>
    <t>Kitty KO Sin Tung</t>
  </si>
  <si>
    <r>
      <rPr>
        <sz val="11"/>
        <rFont val="新細明體"/>
        <family val="1"/>
        <charset val="136"/>
      </rPr>
      <t>高倩彤</t>
    </r>
  </si>
  <si>
    <t>10110917</t>
  </si>
  <si>
    <t>ustre of the Diva - Female portrayals by Gina Intveen (Chile)</t>
    <phoneticPr fontId="0" type="noConversion"/>
  </si>
  <si>
    <t>ustre of the Diva - Female portrayals by Gina Intveen (Chile)</t>
  </si>
  <si>
    <t>Gina Intveen (Chile)</t>
  </si>
  <si>
    <t>10110918</t>
  </si>
  <si>
    <t>"HK STOP.MOTION - part 2", Contemporary Art Exhibition</t>
    <phoneticPr fontId="0" type="noConversion"/>
  </si>
  <si>
    <t>"HK STOP.MOTION - part 2", Contemporary Art Exhibition</t>
  </si>
  <si>
    <t xml:space="preserve"> Polish artist XYZ</t>
  </si>
  <si>
    <t>10110919</t>
  </si>
  <si>
    <t>Edward Burtynsky</t>
    <phoneticPr fontId="0" type="noConversion"/>
  </si>
  <si>
    <t>Edward Burtynsky</t>
  </si>
  <si>
    <t>10110920</t>
  </si>
  <si>
    <t>THE 22ND ANNUAL MAPPING OF ASIA EXHIBITION</t>
    <phoneticPr fontId="0" type="noConversion"/>
  </si>
  <si>
    <t>THE 22ND ANNUAL MAPPING OF ASIA EXHIBITION</t>
  </si>
  <si>
    <t>10110921</t>
  </si>
  <si>
    <t>Repulse Bay Gallery</t>
    <phoneticPr fontId="0" type="noConversion"/>
  </si>
  <si>
    <t>Ideal Form &amp; Beyond</t>
    <phoneticPr fontId="0" type="noConversion"/>
  </si>
  <si>
    <t>Ideal Form &amp; Beyond</t>
  </si>
  <si>
    <t>Stefan Georgiev, Alexander Klimokhin, Anna Berezovskaya, Anastassia Katafygiotis</t>
  </si>
  <si>
    <t>10110923</t>
  </si>
  <si>
    <t>Chamber 2A, G/F InnoCentre, 72 Tat Chee Avenue, Kowloon Tong, Hong Kong</t>
  </si>
  <si>
    <t>InnoCentre,Chamber 2A, G/F , 72 Tat Chee Avenue, Kowloon Tong, Hong Kong</t>
  </si>
  <si>
    <t>SWP – First Honour Graduation Show 2010</t>
    <phoneticPr fontId="0" type="noConversion"/>
  </si>
  <si>
    <t>SWP – First Honour Graduation Show 2010</t>
  </si>
  <si>
    <t>Sun Wah Pearl Linux Training and Development Centre</t>
  </si>
  <si>
    <t>10110924</t>
  </si>
  <si>
    <t>Playground 2/F, DNA Galleria, Tsim Sha Tsui</t>
  </si>
  <si>
    <t>DNA Galleria (Playground 2/F, Tsim Sha Tsui)</t>
  </si>
  <si>
    <t>DNA Galleria</t>
    <phoneticPr fontId="0" type="noConversion"/>
  </si>
  <si>
    <t>Good girl in rice forest - Solo Exhibition- Winnie Choi x Cream Forest</t>
    <phoneticPr fontId="0" type="noConversion"/>
  </si>
  <si>
    <r>
      <rPr>
        <sz val="11"/>
        <rFont val="新細明體"/>
        <family val="1"/>
        <charset val="136"/>
      </rPr>
      <t>女子女子在森林裡</t>
    </r>
  </si>
  <si>
    <t>Winnie CHOI</t>
  </si>
  <si>
    <t>10110926</t>
  </si>
  <si>
    <t>Main Gallery</t>
    <phoneticPr fontId="0" type="noConversion"/>
  </si>
  <si>
    <t>In Search of an Ideal Landscape</t>
    <phoneticPr fontId="0" type="noConversion"/>
  </si>
  <si>
    <t>In Search of an Ideal Landscape</t>
  </si>
  <si>
    <t>Karen Joubert Cordier, Dominique Rembauville</t>
  </si>
  <si>
    <t>10110927</t>
  </si>
  <si>
    <r>
      <t>Reach for the HeART</t>
    </r>
    <r>
      <rPr>
        <sz val="11"/>
        <rFont val="新細明體"/>
        <family val="1"/>
        <charset val="136"/>
      </rPr>
      <t>‧</t>
    </r>
    <r>
      <rPr>
        <sz val="11"/>
        <rFont val="Arial"/>
        <family val="2"/>
      </rPr>
      <t>A Beginning</t>
    </r>
  </si>
  <si>
    <r>
      <t xml:space="preserve">Andy Dewantoro ? </t>
    </r>
    <r>
      <rPr>
        <sz val="11"/>
        <rFont val="新細明體"/>
        <family val="1"/>
        <charset val="136"/>
      </rPr>
      <t>牛安</t>
    </r>
    <r>
      <rPr>
        <sz val="11"/>
        <rFont val="Arial"/>
        <family val="2"/>
      </rPr>
      <t xml:space="preserve"> ? Antoinette Rozan ? </t>
    </r>
    <r>
      <rPr>
        <sz val="11"/>
        <rFont val="新細明體"/>
        <family val="1"/>
        <charset val="136"/>
      </rPr>
      <t>白新城</t>
    </r>
    <r>
      <rPr>
        <sz val="11"/>
        <rFont val="Arial"/>
        <family val="2"/>
      </rPr>
      <t xml:space="preserve"> ? Bob Sick Yudhita ? </t>
    </r>
    <r>
      <rPr>
        <sz val="11"/>
        <rFont val="新細明體"/>
        <family val="1"/>
        <charset val="136"/>
      </rPr>
      <t>唐偉傑</t>
    </r>
    <r>
      <rPr>
        <sz val="11"/>
        <rFont val="Arial"/>
        <family val="2"/>
      </rPr>
      <t xml:space="preserve"> ? Entang Wiharso ? FauZie As'Ad ? </t>
    </r>
    <r>
      <rPr>
        <sz val="11"/>
        <rFont val="新細明體"/>
        <family val="1"/>
        <charset val="136"/>
      </rPr>
      <t>馮明秋</t>
    </r>
    <r>
      <rPr>
        <sz val="11"/>
        <rFont val="Arial"/>
        <family val="2"/>
      </rPr>
      <t xml:space="preserve"> ? Herv? Maury ? Hengki Pudjianto ? I Gusti Ngurah Buda ? </t>
    </r>
    <r>
      <rPr>
        <sz val="11"/>
        <rFont val="新細明體"/>
        <family val="1"/>
        <charset val="136"/>
      </rPr>
      <t>邱久麗</t>
    </r>
    <r>
      <rPr>
        <sz val="11"/>
        <rFont val="Arial"/>
        <family val="2"/>
      </rPr>
      <t xml:space="preserve"> ? Jumaldi Alfi ? Kokok P. Sancoko ? Konstantin Bessmertny ? </t>
    </r>
    <r>
      <rPr>
        <sz val="11"/>
        <rFont val="新細明體"/>
        <family val="1"/>
        <charset val="136"/>
      </rPr>
      <t>李文生</t>
    </r>
    <r>
      <rPr>
        <sz val="11"/>
        <rFont val="Arial"/>
        <family val="2"/>
      </rPr>
      <t xml:space="preserve"> ? Maria Lobo ? Nasirun</t>
    </r>
  </si>
  <si>
    <t>changed dates, refer to http://legacy.sinsinfineart.com/exhibitions/2010/ReachfortheHeART/press_release/</t>
    <phoneticPr fontId="0" type="noConversion"/>
  </si>
  <si>
    <t>10110928</t>
  </si>
  <si>
    <t>Men &amp; Women of Vietnam</t>
  </si>
  <si>
    <t>Khim Katy Lim</t>
  </si>
  <si>
    <t>10110929</t>
  </si>
  <si>
    <t>Beauty Redefined by Hu Hai Tao</t>
    <phoneticPr fontId="0" type="noConversion"/>
  </si>
  <si>
    <t>Beauty Redefined by Hu Hai Tao</t>
  </si>
  <si>
    <t>Hu Hai Tao</t>
  </si>
  <si>
    <t>10110930</t>
  </si>
  <si>
    <t>Southern Lights</t>
    <phoneticPr fontId="0" type="noConversion"/>
  </si>
  <si>
    <t>Southern Lights</t>
  </si>
  <si>
    <t>Gina Jones</t>
  </si>
  <si>
    <t>10110931</t>
  </si>
  <si>
    <t>The Montage of Frag ment</t>
    <phoneticPr fontId="0" type="noConversion"/>
  </si>
  <si>
    <t>The Montage of Frag ment</t>
  </si>
  <si>
    <t>Young Seok Cha</t>
  </si>
  <si>
    <r>
      <rPr>
        <sz val="11"/>
        <rFont val="新細明體"/>
        <family val="1"/>
        <charset val="136"/>
      </rPr>
      <t>車泳石</t>
    </r>
  </si>
  <si>
    <t>10110932</t>
  </si>
  <si>
    <t>Primary' Original Artworks by Graphic Airlines</t>
  </si>
  <si>
    <t>Above Second, Tat Graphicairlines, Vi Graphicairlines</t>
  </si>
  <si>
    <t>10110933</t>
  </si>
  <si>
    <t>Rick Swain Recent Work 2010</t>
    <phoneticPr fontId="0" type="noConversion"/>
  </si>
  <si>
    <t>Rick Swain Recent Work 2010</t>
  </si>
  <si>
    <t>10110934</t>
  </si>
  <si>
    <t>Fung Ming Chip Solo Exhibition</t>
    <phoneticPr fontId="0" type="noConversion"/>
  </si>
  <si>
    <t>Fung Ming Chip Solo Exhibition</t>
  </si>
  <si>
    <t>10110939</t>
  </si>
  <si>
    <t>"Isolation", Multi-Media Exhibition</t>
    <phoneticPr fontId="0" type="noConversion"/>
  </si>
  <si>
    <t>"Isolation", Multi-Media Exhibition</t>
  </si>
  <si>
    <t>ProcesoGelladuga, Nina Christine Badon, JojoMamangun &amp; JethroPioquinto</t>
  </si>
  <si>
    <t>10110940</t>
  </si>
  <si>
    <t>One Day One Phot</t>
    <phoneticPr fontId="0" type="noConversion"/>
  </si>
  <si>
    <t>One Day One Phot</t>
  </si>
  <si>
    <t>Alan Yeah</t>
  </si>
  <si>
    <t>10110941</t>
  </si>
  <si>
    <t>Action Script- Symposium on Performance Art Practice and Documentation in Asia</t>
    <phoneticPr fontId="0" type="noConversion"/>
  </si>
  <si>
    <r>
      <rPr>
        <sz val="11"/>
        <rFont val="新細明體"/>
        <family val="1"/>
        <charset val="136"/>
      </rPr>
      <t>彳</t>
    </r>
    <r>
      <rPr>
        <sz val="11"/>
        <rFont val="Arial"/>
        <family val="2"/>
      </rPr>
      <t xml:space="preserve"> </t>
    </r>
    <r>
      <rPr>
        <sz val="11"/>
        <rFont val="新細明體"/>
        <family val="1"/>
        <charset val="136"/>
      </rPr>
      <t>亍</t>
    </r>
    <r>
      <rPr>
        <sz val="11"/>
        <rFont val="Arial"/>
        <family val="2"/>
      </rPr>
      <t>——</t>
    </r>
    <r>
      <rPr>
        <sz val="11"/>
        <rFont val="新細明體"/>
        <family val="1"/>
        <charset val="136"/>
      </rPr>
      <t>亞洲行為藝術之實踐與檔存</t>
    </r>
  </si>
  <si>
    <t>10110942</t>
  </si>
  <si>
    <t>Garage Art Tour</t>
    <phoneticPr fontId="0" type="noConversion"/>
  </si>
  <si>
    <t>Garage Art Tour</t>
  </si>
  <si>
    <t>Steve Gorrow</t>
  </si>
  <si>
    <t>10110943</t>
  </si>
  <si>
    <t>"Red Paper" - A Solo Exhibition of works by Italian Artist Franco Anzelmo</t>
    <phoneticPr fontId="0" type="noConversion"/>
  </si>
  <si>
    <t>"Red Paper" - A Solo Exhibition of works by Italian Artist Franco Anzelmo</t>
  </si>
  <si>
    <t>Franco Anzelmo</t>
  </si>
  <si>
    <t>10110944</t>
  </si>
  <si>
    <t>EARLY VIEWS OF HONG KONG AND THE PEARL RIVER DELTA C.1570 - 1925</t>
    <phoneticPr fontId="0" type="noConversion"/>
  </si>
  <si>
    <t>EARLY VIEWS OF HONG KONG AND THE PEARL RIVER DELTA C.1570 - 1925</t>
  </si>
  <si>
    <t>10110945</t>
  </si>
  <si>
    <t>Museum in Seong Nam Art Center, Korea</t>
  </si>
  <si>
    <r>
      <rPr>
        <sz val="11"/>
        <color indexed="10"/>
        <rFont val="新細明體"/>
        <family val="1"/>
        <charset val="136"/>
      </rPr>
      <t>南韓</t>
    </r>
    <r>
      <rPr>
        <sz val="11"/>
        <color indexed="10"/>
        <rFont val="Arial"/>
        <family val="2"/>
      </rPr>
      <t>Museum in Seong Nam Art Center</t>
    </r>
  </si>
  <si>
    <t>2010 BunDang International Art Show (BIAS)</t>
  </si>
  <si>
    <t>Museum in Seong Nam Art Center</t>
  </si>
  <si>
    <t>10110946</t>
  </si>
  <si>
    <t>Merrill Wagner</t>
    <phoneticPr fontId="0" type="noConversion"/>
  </si>
  <si>
    <t>Merrill Wagner</t>
  </si>
  <si>
    <t>10110947</t>
  </si>
  <si>
    <t>a living dream</t>
    <phoneticPr fontId="0" type="noConversion"/>
  </si>
  <si>
    <t>a living dream</t>
  </si>
  <si>
    <t>Val</t>
  </si>
  <si>
    <t>10110948</t>
  </si>
  <si>
    <t>Past &amp; Present: An Awkward Reunion</t>
  </si>
  <si>
    <t>Lee Sanghyun</t>
  </si>
  <si>
    <t>10110949</t>
  </si>
  <si>
    <r>
      <t>Art Statements Gallery(Gee Chang Hong Centre,</t>
    </r>
    <r>
      <rPr>
        <sz val="11"/>
        <rFont val="新細明體"/>
        <family val="1"/>
        <charset val="136"/>
      </rPr>
      <t>香港仔黃竹坑</t>
    </r>
    <r>
      <rPr>
        <sz val="11"/>
        <rFont val="Arial"/>
        <family val="2"/>
      </rPr>
      <t>)</t>
    </r>
  </si>
  <si>
    <t>10110950</t>
  </si>
  <si>
    <t>Red Square Gallery @ Happy Vallery</t>
    <phoneticPr fontId="0" type="noConversion"/>
  </si>
  <si>
    <t>CLASSIC AFTERSOUND</t>
    <phoneticPr fontId="0" type="noConversion"/>
  </si>
  <si>
    <t>CLASSIC AFTERSOUND</t>
  </si>
  <si>
    <t>Aram Kupetsyan, Boris Anikin, Alexander Kondurov ,Andrei Gennadiev ,Rimma Gagloeva ,Olga Suvorova ,Sergey Lukyanov ,Sergey Sidelev</t>
  </si>
  <si>
    <t>Confirmed; exh webpage see: http://www.redsquare-gallery.com/enu/exhibitions_detail.asp?type=past&amp;NewsId=58</t>
    <phoneticPr fontId="0" type="noConversion"/>
  </si>
  <si>
    <t>10110951</t>
  </si>
  <si>
    <t>Asphalt dream, Finnish Art Exhibition by Soile Yli-M?yry</t>
  </si>
  <si>
    <t>Soile Yli-M?yry</t>
  </si>
  <si>
    <t>10110952</t>
  </si>
  <si>
    <t>Hanoi and The Highlands</t>
  </si>
  <si>
    <t>Le Thanh Son</t>
  </si>
  <si>
    <t>10110953</t>
  </si>
  <si>
    <t>The Power of Nature Arts Exhibition</t>
    <phoneticPr fontId="0" type="noConversion"/>
  </si>
  <si>
    <t>The Power of Nature Arts Exhibition</t>
  </si>
  <si>
    <t>KAZE ARTS</t>
  </si>
  <si>
    <t>10110954</t>
  </si>
  <si>
    <t>Night &amp; Light by Kyee Myintt Saw</t>
    <phoneticPr fontId="0" type="noConversion"/>
  </si>
  <si>
    <t>Night &amp; Light by Kyee Myintt Saw</t>
  </si>
  <si>
    <t>Kyee Myintt</t>
  </si>
  <si>
    <t>10110955</t>
  </si>
  <si>
    <t>Fragmented Emotions</t>
    <phoneticPr fontId="0" type="noConversion"/>
  </si>
  <si>
    <r>
      <rPr>
        <sz val="11"/>
        <rFont val="新細明體"/>
        <family val="1"/>
        <charset val="136"/>
      </rPr>
      <t>破‧緒</t>
    </r>
  </si>
  <si>
    <t>Cozue Takagi, Shu Ikeda</t>
  </si>
  <si>
    <r>
      <rPr>
        <sz val="11"/>
        <rFont val="新細明體"/>
        <family val="1"/>
        <charset val="136"/>
      </rPr>
      <t>高木梢、池田眾</t>
    </r>
  </si>
  <si>
    <t>10110956</t>
  </si>
  <si>
    <t>The Eye of Perception</t>
    <phoneticPr fontId="0" type="noConversion"/>
  </si>
  <si>
    <t>The Eye of Perception</t>
  </si>
  <si>
    <t>Debbie Han</t>
  </si>
  <si>
    <t>10110957</t>
  </si>
  <si>
    <t>Guohua: a contemporary interpretation by Koon Wai Bong</t>
    <phoneticPr fontId="0" type="noConversion"/>
  </si>
  <si>
    <t>Guohua: a contemporary interpretation by Koon Wai Bong</t>
  </si>
  <si>
    <t>10110958</t>
  </si>
  <si>
    <t>The Little Black Guards</t>
    <phoneticPr fontId="0" type="noConversion"/>
  </si>
  <si>
    <r>
      <rPr>
        <sz val="11"/>
        <rFont val="新細明體"/>
        <family val="1"/>
        <charset val="136"/>
      </rPr>
      <t>黑領巾</t>
    </r>
  </si>
  <si>
    <t>Zeng Jianyong</t>
  </si>
  <si>
    <r>
      <rPr>
        <sz val="11"/>
        <rFont val="新細明體"/>
        <family val="1"/>
        <charset val="136"/>
      </rPr>
      <t>曾健勇</t>
    </r>
  </si>
  <si>
    <t>10110959</t>
  </si>
  <si>
    <t>MobArt @ Palette, 1/F, 30 Yiu Wa St., Causeway Bay, Hong Kong</t>
    <phoneticPr fontId="0" type="noConversion"/>
  </si>
  <si>
    <r>
      <rPr>
        <sz val="11"/>
        <rFont val="新細明體"/>
        <family val="1"/>
        <charset val="136"/>
      </rPr>
      <t>游藝</t>
    </r>
    <r>
      <rPr>
        <sz val="11"/>
        <rFont val="Arial"/>
        <family val="2"/>
      </rPr>
      <t xml:space="preserve"> (Palette, 1/F, 30 Yiu Wa St., Causeway Bay, Hong Kong)</t>
    </r>
  </si>
  <si>
    <t>MobArt @ Palette</t>
  </si>
  <si>
    <t>Silence Whispers - A solo exhibition by Cindy Chan</t>
    <phoneticPr fontId="0" type="noConversion"/>
  </si>
  <si>
    <t>Silence Whispers - A solo exhibition by Cindy Chan</t>
  </si>
  <si>
    <t>MobArt Gallery</t>
  </si>
  <si>
    <t>Cindy Chan</t>
  </si>
  <si>
    <r>
      <rPr>
        <sz val="11"/>
        <rFont val="新細明體"/>
        <family val="1"/>
        <charset val="136"/>
      </rPr>
      <t>陳軒倩</t>
    </r>
  </si>
  <si>
    <t>10110960</t>
  </si>
  <si>
    <t>Sandiwara - S. Teddy Darmawan Solo Exhibition</t>
    <phoneticPr fontId="0" type="noConversion"/>
  </si>
  <si>
    <r>
      <t>S. Teddy Darmawan</t>
    </r>
    <r>
      <rPr>
        <sz val="11"/>
        <rFont val="新細明體"/>
        <family val="1"/>
        <charset val="136"/>
      </rPr>
      <t>個人畫展</t>
    </r>
  </si>
  <si>
    <t>S.Teddy Darmawan</t>
  </si>
  <si>
    <t>10110961</t>
  </si>
  <si>
    <t>Georgia Russell Recent Work</t>
    <phoneticPr fontId="0" type="noConversion"/>
  </si>
  <si>
    <t>Georgia Russell Recent Work</t>
  </si>
  <si>
    <t>Angela Li</t>
  </si>
  <si>
    <t>10110962</t>
  </si>
  <si>
    <t>Galerie Huit</t>
  </si>
  <si>
    <r>
      <rPr>
        <sz val="11"/>
        <rFont val="新細明體"/>
        <family val="1"/>
        <charset val="136"/>
      </rPr>
      <t>錦藝舫</t>
    </r>
  </si>
  <si>
    <t>Yin Solo Exhibition "Society"</t>
    <phoneticPr fontId="0" type="noConversion"/>
  </si>
  <si>
    <t>Yin Solo Exhibition "Society"</t>
  </si>
  <si>
    <t>Yin Xin</t>
  </si>
  <si>
    <t>10110963</t>
  </si>
  <si>
    <t>Sense99</t>
  </si>
  <si>
    <t>Sense 99</t>
  </si>
  <si>
    <t>ZAI ZAI ZIN - An Exhibition about The Unmanageable wild one</t>
    <phoneticPr fontId="0" type="noConversion"/>
  </si>
  <si>
    <r>
      <rPr>
        <sz val="11"/>
        <rFont val="新細明體"/>
        <family val="1"/>
        <charset val="136"/>
      </rPr>
      <t>囝囝展</t>
    </r>
  </si>
  <si>
    <t>Cathy CHAN</t>
  </si>
  <si>
    <t>Cathy CHAN, Virginia LO, Melody SHIU, Amy SUEN, Frances WONG, Josphy WONG</t>
  </si>
  <si>
    <t>10110964</t>
  </si>
  <si>
    <t>Art Statements Gallery (Gee Chang Hong Centre, Factory D, 8/F 65 Wong Chuk Hang Road)</t>
    <phoneticPr fontId="0" type="noConversion"/>
  </si>
  <si>
    <t>Deva Loka</t>
  </si>
  <si>
    <t>10110965</t>
  </si>
  <si>
    <t>Red Square Gallery (Repulse Bay Branch)</t>
  </si>
  <si>
    <t>CLASSIC AFTERSOUND &amp; Beyond</t>
    <phoneticPr fontId="0" type="noConversion"/>
  </si>
  <si>
    <t>CLASSIC AFTERSOUND &amp; Beyond</t>
  </si>
  <si>
    <t>Anna Berezovskaya, Aram Kupetsyan, Boris Anikin, Alexander Kondurov, Andrei Gennadiev, Rimma Gagloeva, Olga Suvorova, Sergey Lukyanov, Sergey Sidelev</t>
  </si>
  <si>
    <t>10110966</t>
  </si>
  <si>
    <t>BEYOND SHANGHAI EXPO : A BREAD?</t>
    <phoneticPr fontId="0" type="noConversion"/>
  </si>
  <si>
    <r>
      <rPr>
        <sz val="11"/>
        <rFont val="新細明體"/>
        <family val="1"/>
        <charset val="136"/>
      </rPr>
      <t>上海世博背後</t>
    </r>
    <r>
      <rPr>
        <sz val="11"/>
        <rFont val="Arial"/>
        <family val="2"/>
      </rPr>
      <t xml:space="preserve"> : </t>
    </r>
    <r>
      <rPr>
        <sz val="11"/>
        <rFont val="新細明體"/>
        <family val="1"/>
        <charset val="136"/>
      </rPr>
      <t>一塊麵包</t>
    </r>
    <r>
      <rPr>
        <sz val="11"/>
        <rFont val="Arial"/>
        <family val="2"/>
      </rPr>
      <t>?</t>
    </r>
  </si>
  <si>
    <t>Alphafoto</t>
  </si>
  <si>
    <r>
      <rPr>
        <sz val="11"/>
        <rFont val="新細明體"/>
        <family val="1"/>
        <charset val="136"/>
      </rPr>
      <t>無限影像</t>
    </r>
  </si>
  <si>
    <r>
      <t>exh_venue/</t>
    </r>
    <r>
      <rPr>
        <sz val="11"/>
        <rFont val="細明體"/>
        <family val="3"/>
        <charset val="136"/>
      </rPr>
      <t>展場名稱</t>
    </r>
    <r>
      <rPr>
        <sz val="11"/>
        <rFont val="Arial"/>
        <family val="2"/>
      </rPr>
      <t xml:space="preserve"> should be "Cafe Golden" (JCCAC L1-05), pls see exh poster: https://www.facebook.com/photo.php?fbid=133501116707928&amp;set=a.107186292672744.5124.101243193267054&amp;type=3&amp;theater</t>
    </r>
  </si>
  <si>
    <t>10110967</t>
  </si>
  <si>
    <t>"Colour Fusion", Colourful Paintings Exhibition</t>
    <phoneticPr fontId="0" type="noConversion"/>
  </si>
  <si>
    <t>"Colour Fusion", Colourful Paintings Exhibition</t>
  </si>
  <si>
    <t>Michelle Frith, Rachel Stoodley</t>
  </si>
  <si>
    <t>10110969</t>
  </si>
  <si>
    <t>MADHOUSE Contemporary</t>
  </si>
  <si>
    <t>Unparalled Madness, a photography by Wang Qing-song</t>
    <phoneticPr fontId="0" type="noConversion"/>
  </si>
  <si>
    <r>
      <rPr>
        <sz val="11"/>
        <rFont val="新細明體"/>
        <family val="1"/>
        <charset val="136"/>
      </rPr>
      <t>風華絕代</t>
    </r>
    <r>
      <rPr>
        <sz val="11"/>
        <rFont val="Arial"/>
        <family val="2"/>
      </rPr>
      <t xml:space="preserve"> - </t>
    </r>
    <r>
      <rPr>
        <sz val="11"/>
        <rFont val="新細明體"/>
        <family val="1"/>
        <charset val="136"/>
      </rPr>
      <t>王慶松個人攝影展</t>
    </r>
  </si>
  <si>
    <t>Wang Qing-song</t>
  </si>
  <si>
    <r>
      <rPr>
        <sz val="11"/>
        <rFont val="新細明體"/>
        <family val="1"/>
        <charset val="136"/>
      </rPr>
      <t>王慶松</t>
    </r>
  </si>
  <si>
    <t>10110970</t>
  </si>
  <si>
    <t>JJ "Invincible" Ceramic Exhibition</t>
    <phoneticPr fontId="0" type="noConversion"/>
  </si>
  <si>
    <r>
      <rPr>
        <sz val="11"/>
        <rFont val="新細明體"/>
        <family val="1"/>
        <charset val="136"/>
      </rPr>
      <t>《戰無</t>
    </r>
    <r>
      <rPr>
        <sz val="11"/>
        <rFont val="Arial"/>
        <family val="2"/>
      </rPr>
      <t>?</t>
    </r>
    <r>
      <rPr>
        <sz val="11"/>
        <rFont val="新細明體"/>
        <family val="1"/>
        <charset val="136"/>
      </rPr>
      <t>勝》陶藝展覽</t>
    </r>
  </si>
  <si>
    <t>LAW Hon Wah</t>
  </si>
  <si>
    <r>
      <t>?</t>
    </r>
    <r>
      <rPr>
        <sz val="11"/>
        <rFont val="新細明體"/>
        <family val="1"/>
        <charset val="136"/>
      </rPr>
      <t>漢華</t>
    </r>
  </si>
  <si>
    <t>10110971</t>
  </si>
  <si>
    <t>Chia-Wei Woo Academic Concourse, HKUST</t>
  </si>
  <si>
    <r>
      <rPr>
        <sz val="11"/>
        <rFont val="新細明體"/>
        <family val="1"/>
        <charset val="136"/>
      </rPr>
      <t>香港科技大學</t>
    </r>
    <r>
      <rPr>
        <sz val="11"/>
        <rFont val="Arial"/>
        <family val="2"/>
      </rPr>
      <t>(Chia-Wei Woo Academic Concourse)</t>
    </r>
  </si>
  <si>
    <t>UST - campus</t>
    <phoneticPr fontId="0" type="noConversion"/>
  </si>
  <si>
    <t>GNED161 Arts and Creativity I (Fall 2010) Exhibition</t>
    <phoneticPr fontId="0" type="noConversion"/>
  </si>
  <si>
    <t>GNED161 Arts and Creativity I (Fall 2010) Exhibition</t>
  </si>
  <si>
    <t>10110972</t>
  </si>
  <si>
    <t>SCOPE Miami</t>
    <phoneticPr fontId="0" type="noConversion"/>
  </si>
  <si>
    <t>SCOPE Miami</t>
  </si>
  <si>
    <t>10110973</t>
  </si>
  <si>
    <t>Avenue of Stars</t>
    <phoneticPr fontId="0" type="noConversion"/>
  </si>
  <si>
    <r>
      <t xml:space="preserve">Galaxy </t>
    </r>
    <r>
      <rPr>
        <sz val="11"/>
        <rFont val="新細明體"/>
        <family val="1"/>
        <charset val="136"/>
      </rPr>
      <t>星光大道</t>
    </r>
  </si>
  <si>
    <r>
      <rPr>
        <sz val="11"/>
        <rFont val="新細明體"/>
        <family val="1"/>
        <charset val="136"/>
      </rPr>
      <t>陳洲、張曉靜</t>
    </r>
  </si>
  <si>
    <t>10110974</t>
  </si>
  <si>
    <t>Miami, USA</t>
  </si>
  <si>
    <t>Art Asia Miami 2010 - Karin Weber Gallery (Booth C23)</t>
  </si>
  <si>
    <r>
      <rPr>
        <sz val="11"/>
        <color indexed="10"/>
        <rFont val="新細明體"/>
        <family val="1"/>
        <charset val="136"/>
      </rPr>
      <t>凱倫偉伯畫廊</t>
    </r>
  </si>
  <si>
    <t>10110975</t>
  </si>
  <si>
    <t>Snowballs &amp; Disco: A Winter Collection</t>
  </si>
  <si>
    <t>Tim Hall; Tang Kwok Hin; Marc Standing</t>
  </si>
  <si>
    <t>10110976</t>
  </si>
  <si>
    <t>Emirates Palace, Abu Dhabi, UAE</t>
  </si>
  <si>
    <r>
      <rPr>
        <sz val="11"/>
        <color indexed="10"/>
        <rFont val="新細明體"/>
        <family val="1"/>
        <charset val="136"/>
      </rPr>
      <t>阿聯酋</t>
    </r>
  </si>
  <si>
    <t>Abu Dhabi Art 2010</t>
  </si>
  <si>
    <t>ZHAO Guanghui</t>
  </si>
  <si>
    <t>10110977</t>
  </si>
  <si>
    <t>Blindspot Annex</t>
    <phoneticPr fontId="0" type="noConversion"/>
  </si>
  <si>
    <t>Greenpeace "Hope &amp; Pain"- A photography exhibition about water pollution</t>
    <phoneticPr fontId="0" type="noConversion"/>
  </si>
  <si>
    <r>
      <rPr>
        <sz val="11"/>
        <rFont val="新細明體"/>
        <family val="1"/>
        <charset val="136"/>
      </rPr>
      <t>綠色和平「傷痛．希望」水污染攝影展</t>
    </r>
  </si>
  <si>
    <t>W. Eugene Smith, Aileen Mioko Smith, Lu Guang</t>
  </si>
  <si>
    <r>
      <rPr>
        <sz val="11"/>
        <rFont val="新細明體"/>
        <family val="1"/>
        <charset val="136"/>
      </rPr>
      <t>尤金‧史密斯、艾琳‧史密斯、盧廣</t>
    </r>
  </si>
  <si>
    <t>Confirmed; organiser exh webpage see: http://www.blindspotgallery.com/assets/block/Greenpeace_Water%20Exhibition_Press_ENG.pdf</t>
    <phoneticPr fontId="0" type="noConversion"/>
  </si>
  <si>
    <t>"Exh_venue" changed to BlindSpot Annex, space changed from 88 to 2</t>
    <phoneticPr fontId="0" type="noConversion"/>
  </si>
  <si>
    <t>10110979</t>
  </si>
  <si>
    <t>Wearables Lab CVA401 Level4 Communication and Visual Arts Building 5 Hereford Road, Kowloon Tong, Hong Kong</t>
  </si>
  <si>
    <t>Wearables - ReDraft</t>
    <phoneticPr fontId="0" type="noConversion"/>
  </si>
  <si>
    <t>Wearables - ReDraft</t>
  </si>
  <si>
    <t>Acaderny of Visual Arts, Hong Kong Baptist University</t>
  </si>
  <si>
    <t>10110980</t>
  </si>
  <si>
    <t>New Brush - Herve Maury's Solo Exhibition in Prince's Terrace</t>
    <phoneticPr fontId="0" type="noConversion"/>
  </si>
  <si>
    <t>New Brush - Herve Maury's Solo Exhibition in Prince's Terrace</t>
  </si>
  <si>
    <t>Herv? Maury</t>
  </si>
  <si>
    <t>10110981</t>
  </si>
  <si>
    <t>Sinitude gallery, Paris</t>
  </si>
  <si>
    <t>Place ? Nouvel An</t>
  </si>
  <si>
    <t>Sinitude gallery</t>
  </si>
  <si>
    <r>
      <rPr>
        <sz val="11"/>
        <color indexed="10"/>
        <rFont val="新細明體"/>
        <family val="1"/>
        <charset val="136"/>
      </rPr>
      <t>韋一空</t>
    </r>
  </si>
  <si>
    <t>10110982</t>
  </si>
  <si>
    <t>Christmas Pop</t>
    <phoneticPr fontId="0" type="noConversion"/>
  </si>
  <si>
    <t>Christmas Pop</t>
  </si>
  <si>
    <t>10110983</t>
  </si>
  <si>
    <t>Martine Emdur</t>
    <phoneticPr fontId="0" type="noConversion"/>
  </si>
  <si>
    <t>Martine Emdur</t>
  </si>
  <si>
    <t>Lazuline</t>
  </si>
  <si>
    <t>10110984</t>
  </si>
  <si>
    <t>R&amp;C Design Library</t>
  </si>
  <si>
    <t>Be Still Hong Kong Exhibition</t>
    <phoneticPr fontId="0" type="noConversion"/>
  </si>
  <si>
    <t>Be Still Hong Kong Exhibition</t>
  </si>
  <si>
    <t>Douglas Khoo</t>
  </si>
  <si>
    <t>10110985</t>
  </si>
  <si>
    <t>Michael Wolf - Hong Kong Corner Houses</t>
    <phoneticPr fontId="0" type="noConversion"/>
  </si>
  <si>
    <r>
      <rPr>
        <sz val="11"/>
        <rFont val="新細明體"/>
        <family val="1"/>
        <charset val="136"/>
      </rPr>
      <t>街頭街尾</t>
    </r>
  </si>
  <si>
    <r>
      <rPr>
        <sz val="11"/>
        <rFont val="新細明體"/>
        <family val="1"/>
        <charset val="136"/>
      </rPr>
      <t>吳爾夫</t>
    </r>
  </si>
  <si>
    <t>10110986</t>
  </si>
  <si>
    <t>Come Together! - SDAA Design Show 2010</t>
    <phoneticPr fontId="0" type="noConversion"/>
  </si>
  <si>
    <t>Come Together! - SDAA Design Show 2010</t>
  </si>
  <si>
    <t>The Hong Kong Polytechnic University School of Design Alumni Association</t>
  </si>
  <si>
    <r>
      <rPr>
        <sz val="11"/>
        <rFont val="新細明體"/>
        <family val="1"/>
        <charset val="136"/>
      </rPr>
      <t>香港理工大學設計學系校友會</t>
    </r>
  </si>
  <si>
    <t>10110987</t>
  </si>
  <si>
    <t>A Transient Life</t>
    <phoneticPr fontId="0" type="noConversion"/>
  </si>
  <si>
    <r>
      <rPr>
        <sz val="11"/>
        <rFont val="新細明體"/>
        <family val="1"/>
        <charset val="136"/>
      </rPr>
      <t>無常</t>
    </r>
  </si>
  <si>
    <t>Enoch Cheung, South Ho, Kurt Tong</t>
  </si>
  <si>
    <r>
      <rPr>
        <sz val="11"/>
        <rFont val="新細明體"/>
        <family val="1"/>
        <charset val="136"/>
      </rPr>
      <t>張康生、何兆南、唐景鋒</t>
    </r>
  </si>
  <si>
    <t>10110988</t>
  </si>
  <si>
    <t>Windows – a solo exhibition of paintings and sculptures by Winnie Davies</t>
    <phoneticPr fontId="0" type="noConversion"/>
  </si>
  <si>
    <r>
      <rPr>
        <sz val="11"/>
        <rFont val="新細明體"/>
        <family val="1"/>
        <charset val="136"/>
      </rPr>
      <t>窗</t>
    </r>
    <r>
      <rPr>
        <sz val="11"/>
        <rFont val="Arial"/>
        <family val="2"/>
      </rPr>
      <t xml:space="preserve"> - </t>
    </r>
    <r>
      <rPr>
        <sz val="11"/>
        <rFont val="新細明體"/>
        <family val="1"/>
        <charset val="136"/>
      </rPr>
      <t>蕭愛冰油畫及雕塑個展</t>
    </r>
  </si>
  <si>
    <t>10110989</t>
  </si>
  <si>
    <t>A Time for the Heart Exhibition</t>
    <phoneticPr fontId="0" type="noConversion"/>
  </si>
  <si>
    <t>A Time for the Heart Exhibition</t>
  </si>
  <si>
    <t>Jeanie Leung</t>
  </si>
  <si>
    <t>Piotr Frolov</t>
  </si>
  <si>
    <t>10110991</t>
  </si>
  <si>
    <t>Quan He</t>
    <phoneticPr fontId="0" type="noConversion"/>
  </si>
  <si>
    <r>
      <rPr>
        <sz val="11"/>
        <rFont val="新細明體"/>
        <family val="1"/>
        <charset val="136"/>
      </rPr>
      <t>全盒</t>
    </r>
  </si>
  <si>
    <t>CarMan Chan, Eileen Chan, Fanny Wong, Feng Feng, Guan Hongchen, Kaoruko, Liuan, Hephaistion + Saffie, Liu Jiu Tong, Lei Zhen Hua, Nancy Lee, Wu Jun, Young-seok Cha, Zeng Jianyong</t>
  </si>
  <si>
    <t>10110992</t>
  </si>
  <si>
    <t>My Best</t>
  </si>
  <si>
    <t>Nguyen Thanh Binh</t>
  </si>
  <si>
    <t>10110993</t>
  </si>
  <si>
    <t>"Aesthetic Poem with Glamorous Penmanship from Chung Ka Yuen's Poem and Penmanship Exhibition Sincerely present to Tsinghua University to Celebrate the Hundredth Year Establishment</t>
    <phoneticPr fontId="0" type="noConversion"/>
  </si>
  <si>
    <r>
      <rPr>
        <sz val="11"/>
        <rFont val="新細明體"/>
        <family val="1"/>
        <charset val="136"/>
      </rPr>
      <t>《清詩華墨》宗家源詩書展－獻給清華大學母校百年華誕</t>
    </r>
  </si>
  <si>
    <t>10110994</t>
  </si>
  <si>
    <t>"Figurative Painting is not an Art?" Contemporary Painting Exhibition</t>
    <phoneticPr fontId="0" type="noConversion"/>
  </si>
  <si>
    <t>"Figurative Painting is not an Art?" Contemporary Painting Exhibition</t>
  </si>
  <si>
    <t>10110995</t>
  </si>
  <si>
    <t>"Gestures" Sculpture Exhibition</t>
    <phoneticPr fontId="0" type="noConversion"/>
  </si>
  <si>
    <r>
      <rPr>
        <sz val="11"/>
        <rFont val="新細明體"/>
        <family val="1"/>
        <charset val="136"/>
      </rPr>
      <t>《意》雕塑展覽</t>
    </r>
  </si>
  <si>
    <t>Will Clift</t>
  </si>
  <si>
    <t>10110996</t>
  </si>
  <si>
    <r>
      <rPr>
        <sz val="11"/>
        <rFont val="新細明體"/>
        <family val="1"/>
        <charset val="136"/>
      </rPr>
      <t>香港視覺藝術中心二樓</t>
    </r>
  </si>
  <si>
    <r>
      <rPr>
        <sz val="11"/>
        <rFont val="新細明體"/>
        <family val="1"/>
        <charset val="136"/>
      </rPr>
      <t>「跨世紀禮賓府－寫生藝術遊」作品展</t>
    </r>
  </si>
  <si>
    <t>藝術推廣辦事處</t>
  </si>
  <si>
    <t>SYS_ID5177 duplicated with SYS_ID5660; deleted SYS_ID5177</t>
    <phoneticPr fontId="0" type="noConversion"/>
  </si>
  <si>
    <t>curator_en/ curator_tc</t>
  </si>
  <si>
    <t>10110997</t>
  </si>
  <si>
    <t>"Lazuline" - Martine Emdur's Solo Exhibition</t>
    <phoneticPr fontId="0" type="noConversion"/>
  </si>
  <si>
    <t>"Lazuline" - Martine Emdur's Solo Exhibition</t>
  </si>
  <si>
    <t>10110998</t>
  </si>
  <si>
    <t>"Making Merry" Huang Yongyu and Xu Hongfei Joint Sculpture Exhibition</t>
    <phoneticPr fontId="0" type="noConversion"/>
  </si>
  <si>
    <r>
      <rPr>
        <sz val="11"/>
        <rFont val="新細明體"/>
        <family val="1"/>
        <charset val="136"/>
      </rPr>
      <t>《眾樂樂》黃永玉許鴻飛雕塑展</t>
    </r>
  </si>
  <si>
    <t>HUANG Yongyu, XU Hongfei</t>
  </si>
  <si>
    <t>"women" Joint Exhibition</t>
    <phoneticPr fontId="0" type="noConversion"/>
  </si>
  <si>
    <t>"women" Joint Exhibition</t>
  </si>
  <si>
    <t>Kayla WU Siu Man, Michelle CHAN Sin Wah, Clara CHEUNG Hoi Ki, Anki LAU Kwan Yin, Iris TSANG Sze Wan</t>
  </si>
  <si>
    <r>
      <rPr>
        <sz val="11"/>
        <rFont val="新細明體"/>
        <family val="1"/>
        <charset val="136"/>
      </rPr>
      <t>胡兆雯、陳倩華、張愷琪、劉鈞妍、曾思允</t>
    </r>
  </si>
  <si>
    <t>10111000</t>
  </si>
  <si>
    <t>Central Courtyard, JCCAC Artist Village</t>
  </si>
  <si>
    <r>
      <t xml:space="preserve">JCCAC </t>
    </r>
    <r>
      <rPr>
        <sz val="11"/>
        <rFont val="新細明體"/>
        <family val="1"/>
        <charset val="136"/>
      </rPr>
      <t>中央庭園</t>
    </r>
  </si>
  <si>
    <t>‘Fall’ in Love Mary Mar’s Photography Exhibition</t>
    <phoneticPr fontId="0" type="noConversion"/>
  </si>
  <si>
    <r>
      <rPr>
        <sz val="11"/>
        <rFont val="新細明體"/>
        <family val="1"/>
        <charset val="136"/>
      </rPr>
      <t>愛上「楓」馬麗華個人攝影展</t>
    </r>
  </si>
  <si>
    <t>Earthen Light Studio</t>
  </si>
  <si>
    <r>
      <rPr>
        <sz val="11"/>
        <rFont val="新細明體"/>
        <family val="1"/>
        <charset val="136"/>
      </rPr>
      <t>影．陶工作室</t>
    </r>
  </si>
  <si>
    <t>L6-19 Unit Gallery, JCCAC Artist Village</t>
  </si>
  <si>
    <t>JCCAC L6-19 Unit Gallery</t>
  </si>
  <si>
    <t>Unit Gallery</t>
  </si>
  <si>
    <t>‘Trim’ Ceramic works by Annie Wan &amp; Rachel Cheung</t>
    <phoneticPr fontId="0" type="noConversion"/>
  </si>
  <si>
    <r>
      <t>Trim’</t>
    </r>
    <r>
      <rPr>
        <sz val="11"/>
        <rFont val="新細明體"/>
        <family val="1"/>
        <charset val="136"/>
      </rPr>
      <t>尹麗娟及張煒詩陶藝作品展</t>
    </r>
  </si>
  <si>
    <t>Annie WAN, Rachel CHEUNG</t>
  </si>
  <si>
    <r>
      <rPr>
        <sz val="11"/>
        <rFont val="新細明體"/>
        <family val="1"/>
        <charset val="136"/>
      </rPr>
      <t>尹麗娟、張煒詩</t>
    </r>
  </si>
  <si>
    <t>10111002</t>
  </si>
  <si>
    <t>L0 Gallery, JCCAC Artist Village</t>
  </si>
  <si>
    <r>
      <t>JCCAC  L0</t>
    </r>
    <r>
      <rPr>
        <sz val="11"/>
        <rFont val="新細明體"/>
        <family val="1"/>
        <charset val="136"/>
      </rPr>
      <t>藝廊</t>
    </r>
  </si>
  <si>
    <t>"Through Our Eyes" Community Exhibition</t>
    <phoneticPr fontId="0" type="noConversion"/>
  </si>
  <si>
    <r>
      <rPr>
        <sz val="11"/>
        <rFont val="新細明體"/>
        <family val="1"/>
        <charset val="136"/>
      </rPr>
      <t>「憧憬世界」社區展覽</t>
    </r>
  </si>
  <si>
    <t>The Robert H.N. Ho Family Foundation</t>
  </si>
  <si>
    <t>10111003</t>
  </si>
  <si>
    <t>L6-19 Unit Gallery, JCCAC</t>
  </si>
  <si>
    <t>&lt;Catch Valentine&gt; Artwork blessed by Cupid!</t>
    <phoneticPr fontId="0" type="noConversion"/>
  </si>
  <si>
    <r>
      <rPr>
        <sz val="11"/>
        <rFont val="新細明體"/>
        <family val="1"/>
        <charset val="136"/>
      </rPr>
      <t>〈捉緊華倫泰〉被丘比特祝福的作品！</t>
    </r>
  </si>
  <si>
    <t>10111004</t>
  </si>
  <si>
    <t>L4-16 Hong Kong Sculpture Society, JCCAC Artist Village</t>
    <phoneticPr fontId="0" type="noConversion"/>
  </si>
  <si>
    <r>
      <t xml:space="preserve">JCCAC L4-16 </t>
    </r>
    <r>
      <rPr>
        <sz val="11"/>
        <rFont val="新細明體"/>
        <family val="1"/>
        <charset val="136"/>
      </rPr>
      <t>香港雕塑學會</t>
    </r>
  </si>
  <si>
    <t>100 Monuments</t>
    <phoneticPr fontId="0" type="noConversion"/>
  </si>
  <si>
    <r>
      <rPr>
        <sz val="11"/>
        <rFont val="新細明體"/>
        <family val="1"/>
        <charset val="136"/>
      </rPr>
      <t>公眾雕塑</t>
    </r>
    <r>
      <rPr>
        <sz val="11"/>
        <rFont val="Arial"/>
        <family val="2"/>
      </rPr>
      <t>100</t>
    </r>
  </si>
  <si>
    <t>ADAMEC studio</t>
  </si>
  <si>
    <r>
      <rPr>
        <sz val="11"/>
        <rFont val="新細明體"/>
        <family val="1"/>
        <charset val="136"/>
      </rPr>
      <t>阿大覓工作室</t>
    </r>
  </si>
  <si>
    <t>10111005</t>
  </si>
  <si>
    <t>2010 Guangdong - Hong Kong - Macao Chinese White Dolphin Drawing</t>
    <phoneticPr fontId="0" type="noConversion"/>
  </si>
  <si>
    <r>
      <t>2010</t>
    </r>
    <r>
      <rPr>
        <sz val="11"/>
        <rFont val="新細明體"/>
        <family val="1"/>
        <charset val="136"/>
      </rPr>
      <t>年粵港澳中華白海豚繪畫比賽</t>
    </r>
  </si>
  <si>
    <t>10111006</t>
  </si>
  <si>
    <t>L7 Green Space, JCCAC</t>
  </si>
  <si>
    <t>2011 Oil Painting Exhibition in Spring</t>
    <phoneticPr fontId="0" type="noConversion"/>
  </si>
  <si>
    <r>
      <t>2011</t>
    </r>
    <r>
      <rPr>
        <sz val="11"/>
        <rFont val="新細明體"/>
        <family val="1"/>
        <charset val="136"/>
      </rPr>
      <t>暮春油畫</t>
    </r>
    <r>
      <rPr>
        <sz val="11"/>
        <rFont val="Arial"/>
        <family val="2"/>
      </rPr>
      <t>"</t>
    </r>
    <r>
      <rPr>
        <sz val="11"/>
        <rFont val="新細明體"/>
        <family val="1"/>
        <charset val="136"/>
      </rPr>
      <t>形</t>
    </r>
    <r>
      <rPr>
        <sz val="11"/>
        <rFont val="Arial"/>
        <family val="2"/>
      </rPr>
      <t>”</t>
    </r>
    <r>
      <rPr>
        <sz val="11"/>
        <rFont val="新細明體"/>
        <family val="1"/>
        <charset val="136"/>
      </rPr>
      <t>展</t>
    </r>
  </si>
  <si>
    <t>Paul's Design &amp; Creative Arts Studio</t>
  </si>
  <si>
    <r>
      <rPr>
        <sz val="11"/>
        <rFont val="新細明體"/>
        <family val="1"/>
        <charset val="136"/>
      </rPr>
      <t>保羅創意藝術</t>
    </r>
    <r>
      <rPr>
        <sz val="11"/>
        <rFont val="Arial"/>
        <family val="2"/>
      </rPr>
      <t>“</t>
    </r>
    <r>
      <rPr>
        <sz val="11"/>
        <rFont val="新細明體"/>
        <family val="1"/>
        <charset val="136"/>
      </rPr>
      <t>師堂</t>
    </r>
    <r>
      <rPr>
        <sz val="11"/>
        <rFont val="Arial"/>
        <family val="2"/>
      </rPr>
      <t>”</t>
    </r>
  </si>
  <si>
    <t>10111007</t>
  </si>
  <si>
    <r>
      <t>JCCAC  L7</t>
    </r>
    <r>
      <rPr>
        <sz val="11"/>
        <rFont val="新細明體"/>
        <family val="1"/>
        <charset val="136"/>
      </rPr>
      <t>綠色空間</t>
    </r>
  </si>
  <si>
    <t>2011 Pencil Drawing &amp; Sculpture Exhibition in Spring</t>
    <phoneticPr fontId="0" type="noConversion"/>
  </si>
  <si>
    <r>
      <t>2011</t>
    </r>
    <r>
      <rPr>
        <sz val="11"/>
        <rFont val="新細明體"/>
        <family val="1"/>
        <charset val="136"/>
      </rPr>
      <t>暮春素描、雕塑</t>
    </r>
    <r>
      <rPr>
        <sz val="11"/>
        <rFont val="Arial"/>
        <family val="2"/>
      </rPr>
      <t>"</t>
    </r>
    <r>
      <rPr>
        <sz val="11"/>
        <rFont val="新細明體"/>
        <family val="1"/>
        <charset val="136"/>
      </rPr>
      <t>形</t>
    </r>
    <r>
      <rPr>
        <sz val="11"/>
        <rFont val="Arial"/>
        <family val="2"/>
      </rPr>
      <t>”</t>
    </r>
    <r>
      <rPr>
        <sz val="11"/>
        <rFont val="新細明體"/>
        <family val="1"/>
        <charset val="136"/>
      </rPr>
      <t>展</t>
    </r>
  </si>
  <si>
    <t>10111008</t>
  </si>
  <si>
    <t>2P Contemporary Art Gallery</t>
  </si>
  <si>
    <t>30 lx</t>
  </si>
  <si>
    <t>Davina LEE</t>
  </si>
  <si>
    <t>Virgile Simon Bertrand</t>
  </si>
  <si>
    <t>10111009</t>
  </si>
  <si>
    <t>6th Capturing Love and Care Photo Exhibition</t>
    <phoneticPr fontId="0" type="noConversion"/>
  </si>
  <si>
    <r>
      <rPr>
        <sz val="11"/>
        <rFont val="新細明體"/>
        <family val="1"/>
        <charset val="136"/>
      </rPr>
      <t>第六屆攝出愛與關懷攝影展</t>
    </r>
  </si>
  <si>
    <t>Agency for Volunteer Service</t>
  </si>
  <si>
    <t>10111010</t>
  </si>
  <si>
    <t>7 1/2ft Time Capsule - Works by Eastman Cheng</t>
    <phoneticPr fontId="0" type="noConversion"/>
  </si>
  <si>
    <r>
      <rPr>
        <sz val="11"/>
        <rFont val="新細明體"/>
        <family val="1"/>
        <charset val="136"/>
      </rPr>
      <t>七呎半時光收納箱－鄭淑宜作品展</t>
    </r>
  </si>
  <si>
    <t>Eastman CHENG</t>
  </si>
  <si>
    <t>10111011</t>
  </si>
  <si>
    <r>
      <rPr>
        <sz val="11"/>
        <rFont val="新細明體"/>
        <family val="1"/>
        <charset val="136"/>
      </rPr>
      <t>∞</t>
    </r>
    <r>
      <rPr>
        <sz val="11"/>
        <rFont val="Arial"/>
        <family val="2"/>
      </rPr>
      <t xml:space="preserve"> &lt; 3 Infinity love - Join Exhibition of Chan Sin Wah, Cheung Hoi Ki, Wai Lam, Wong Sze Mei, Wu Sin Man, Wong Sze Wai and Choi Wing Yi</t>
    </r>
  </si>
  <si>
    <t>CHAN Sin Wah, CHEUNG Hoi Ki, WAI Lam, WONG Sze Mei, WU Siu Man, WONG Sze Wai, CHOI Wing Yi</t>
  </si>
  <si>
    <r>
      <rPr>
        <sz val="11"/>
        <rFont val="新細明體"/>
        <family val="1"/>
        <charset val="136"/>
      </rPr>
      <t>陳倩華、張愷琪、韋琳、王思薇、胡兆雯、黃詩慧、蔡</t>
    </r>
    <r>
      <rPr>
        <sz val="11"/>
        <rFont val="Arial"/>
        <family val="2"/>
      </rPr>
      <t>?</t>
    </r>
    <r>
      <rPr>
        <sz val="11"/>
        <rFont val="新細明體"/>
        <family val="1"/>
        <charset val="136"/>
      </rPr>
      <t>貽</t>
    </r>
  </si>
  <si>
    <t>10111012</t>
  </si>
  <si>
    <t>A Dialogue With the Master - Solo Exhibition of Liu Hong Wei</t>
    <phoneticPr fontId="0" type="noConversion"/>
  </si>
  <si>
    <r>
      <rPr>
        <sz val="11"/>
        <rFont val="新細明體"/>
        <family val="1"/>
        <charset val="136"/>
      </rPr>
      <t>與大師共舞－劉宏偉個人展覽</t>
    </r>
  </si>
  <si>
    <t>LIU Hong Wei</t>
  </si>
  <si>
    <t>end date originally marked as 2013/3/31 was wrong; refer to http://www.kwaifunghin.com/exhibitions/2011/ADialogueWithTheMaster/hkg/</t>
    <phoneticPr fontId="0" type="noConversion"/>
  </si>
  <si>
    <t>Add 1224 ADC_Remarks=&gt;no need to revise</t>
  </si>
  <si>
    <t>A Dog's Life by Huang He</t>
    <phoneticPr fontId="0" type="noConversion"/>
  </si>
  <si>
    <t>A Dog's Life by Huang He</t>
  </si>
  <si>
    <t>HUANG He</t>
  </si>
  <si>
    <t>A Game as a Pretense of Being</t>
    <phoneticPr fontId="0" type="noConversion"/>
  </si>
  <si>
    <t>A Game as a Pretense of Being</t>
  </si>
  <si>
    <t>Contrasts Gallery</t>
  </si>
  <si>
    <t>LI Tianbing</t>
  </si>
  <si>
    <t>end date originally marked as 2013/3/31 was wrong; refer to http://www.hkac.org.hk/en/calendar.php?id=466; SYS_ID5678 &amp;6502 are same exh counting in both 2010/11 &amp;2011/12</t>
    <phoneticPr fontId="0" type="noConversion"/>
  </si>
  <si>
    <t>10111015</t>
  </si>
  <si>
    <t>A Visual Encyclopedia of Children's Dreams</t>
    <phoneticPr fontId="0" type="noConversion"/>
  </si>
  <si>
    <r>
      <rPr>
        <sz val="11"/>
        <rFont val="新細明體"/>
        <family val="1"/>
        <charset val="136"/>
      </rPr>
      <t>《童夢百科全書》藝術創作教育展</t>
    </r>
  </si>
  <si>
    <t>Bloomkids Creative</t>
  </si>
  <si>
    <r>
      <rPr>
        <sz val="11"/>
        <rFont val="新細明體"/>
        <family val="1"/>
        <charset val="136"/>
      </rPr>
      <t>盛放兒童創作室</t>
    </r>
  </si>
  <si>
    <t>10111016</t>
  </si>
  <si>
    <t>ADD Art and Design Show 2011</t>
    <phoneticPr fontId="0" type="noConversion"/>
  </si>
  <si>
    <r>
      <t xml:space="preserve">AAD </t>
    </r>
    <r>
      <rPr>
        <sz val="11"/>
        <rFont val="新細明體"/>
        <family val="1"/>
        <charset val="136"/>
      </rPr>
      <t>藝術設計展覽</t>
    </r>
    <r>
      <rPr>
        <sz val="11"/>
        <rFont val="Arial"/>
        <family val="2"/>
      </rPr>
      <t>2011</t>
    </r>
  </si>
  <si>
    <t>YU Ming Yuk</t>
  </si>
  <si>
    <r>
      <rPr>
        <sz val="11"/>
        <rFont val="新細明體"/>
        <family val="1"/>
        <charset val="136"/>
      </rPr>
      <t>余明沃</t>
    </r>
  </si>
  <si>
    <t>After Agnes</t>
    <phoneticPr fontId="0" type="noConversion"/>
  </si>
  <si>
    <t>KONG Chun Hei, Sarah LAI, Cam WONG, Jasmine WONG, KONG Chun Hei</t>
  </si>
  <si>
    <t>10110684b</t>
  </si>
  <si>
    <r>
      <rPr>
        <sz val="11"/>
        <color indexed="10"/>
        <rFont val="新細明體"/>
        <family val="1"/>
        <charset val="136"/>
      </rPr>
      <t>奧沙觀塘</t>
    </r>
  </si>
  <si>
    <r>
      <rPr>
        <sz val="11"/>
        <color indexed="10"/>
        <rFont val="新細明體"/>
        <family val="1"/>
        <charset val="136"/>
      </rPr>
      <t>料想之外</t>
    </r>
  </si>
  <si>
    <t>CHEN Shaoxiong, Tsuyoshi Ozawa</t>
  </si>
  <si>
    <t>ANDROGYNY - Joint exhibition by Law Ka Nam &amp; Ling Pui Sze</t>
    <phoneticPr fontId="0" type="noConversion"/>
  </si>
  <si>
    <t>LAW Ka Nam, LING Pui Sze</t>
  </si>
  <si>
    <t>10111020</t>
  </si>
  <si>
    <t>Art Creativity Learning Programme in Community</t>
    <phoneticPr fontId="0" type="noConversion"/>
  </si>
  <si>
    <r>
      <rPr>
        <sz val="11"/>
        <rFont val="新細明體"/>
        <family val="1"/>
        <charset val="136"/>
      </rPr>
      <t>情繫社區‧創意藝術聯展</t>
    </r>
  </si>
  <si>
    <t>Association of Heads of Primary Schools, Hong Kong Council of Church of Christ in China</t>
  </si>
  <si>
    <r>
      <rPr>
        <sz val="11"/>
        <rFont val="新細明體"/>
        <family val="1"/>
        <charset val="136"/>
      </rPr>
      <t>中華基督教會香港區小學校長會</t>
    </r>
  </si>
  <si>
    <t>10111021</t>
  </si>
  <si>
    <t>Gallery, HKICC Lee Shau Kee School of Creativity</t>
    <phoneticPr fontId="0" type="noConversion"/>
  </si>
  <si>
    <t>Art Exhibition on Sexuality</t>
    <phoneticPr fontId="0" type="noConversion"/>
  </si>
  <si>
    <r>
      <rPr>
        <sz val="11"/>
        <rFont val="新細明體"/>
        <family val="1"/>
        <charset val="136"/>
      </rPr>
      <t>性別藝術展</t>
    </r>
  </si>
  <si>
    <t>10111022</t>
  </si>
  <si>
    <t>Espace Louis Vuitton Hong Kong</t>
  </si>
  <si>
    <r>
      <rPr>
        <sz val="11"/>
        <color indexed="10"/>
        <rFont val="新細明體"/>
        <family val="1"/>
        <charset val="136"/>
      </rPr>
      <t>路易威登旗艦店香港藝術廊</t>
    </r>
    <r>
      <rPr>
        <sz val="11"/>
        <color indexed="10"/>
        <rFont val="Arial"/>
        <family val="2"/>
      </rPr>
      <t xml:space="preserve"> (</t>
    </r>
    <r>
      <rPr>
        <sz val="11"/>
        <color indexed="10"/>
        <rFont val="新細明體"/>
        <family val="1"/>
        <charset val="136"/>
      </rPr>
      <t>尖沙咀廣東道</t>
    </r>
    <r>
      <rPr>
        <sz val="11"/>
        <color indexed="10"/>
        <rFont val="Arial"/>
        <family val="2"/>
      </rPr>
      <t>5</t>
    </r>
    <r>
      <rPr>
        <sz val="11"/>
        <color indexed="10"/>
        <rFont val="新細明體"/>
        <family val="1"/>
        <charset val="136"/>
      </rPr>
      <t>號</t>
    </r>
    <r>
      <rPr>
        <sz val="11"/>
        <color indexed="10"/>
        <rFont val="Arial"/>
        <family val="2"/>
      </rPr>
      <t>)</t>
    </r>
  </si>
  <si>
    <t>Art for Baby</t>
    <phoneticPr fontId="0" type="noConversion"/>
  </si>
  <si>
    <t>Art for Baby</t>
  </si>
  <si>
    <t>Gary Hume, Damien Hirst, Takashi Murakami, Julian Opie</t>
  </si>
  <si>
    <t>NOT COUNT (Across Yr)=&gt;keep</t>
  </si>
  <si>
    <t>end date originally marked as 2011/3/31 was wrong; SYS_ID5686 &amp; 6560 are same exh counting in both 2010/11 &amp; 2011/12</t>
    <phoneticPr fontId="0" type="noConversion"/>
  </si>
  <si>
    <t>10111023</t>
  </si>
  <si>
    <t>Art Specialist Course 2010-2011 Graduation Exhibition</t>
    <phoneticPr fontId="0" type="noConversion"/>
  </si>
  <si>
    <r>
      <rPr>
        <sz val="11"/>
        <rFont val="新細明體"/>
        <family val="1"/>
        <charset val="136"/>
      </rPr>
      <t>藝術專修課程</t>
    </r>
    <r>
      <rPr>
        <sz val="11"/>
        <rFont val="Arial"/>
        <family val="2"/>
      </rPr>
      <t>2010-2011</t>
    </r>
    <r>
      <rPr>
        <sz val="11"/>
        <rFont val="新細明體"/>
        <family val="1"/>
        <charset val="136"/>
      </rPr>
      <t>結業展</t>
    </r>
  </si>
  <si>
    <t>10111024</t>
  </si>
  <si>
    <t>Artists in the Neighbourhood Scheme V Launching Exhibition</t>
    <phoneticPr fontId="0" type="noConversion"/>
  </si>
  <si>
    <r>
      <rPr>
        <sz val="11"/>
        <rFont val="新細明體"/>
        <family val="1"/>
        <charset val="136"/>
      </rPr>
      <t>藝遊鄰里計劃</t>
    </r>
    <r>
      <rPr>
        <sz val="11"/>
        <rFont val="Arial"/>
        <family val="2"/>
      </rPr>
      <t>V</t>
    </r>
    <r>
      <rPr>
        <sz val="11"/>
        <rFont val="新細明體"/>
        <family val="1"/>
        <charset val="136"/>
      </rPr>
      <t>揭幕展</t>
    </r>
  </si>
  <si>
    <t>Presented by the Leisure and Cultural Services Department; Organised by the Art Promotion Office</t>
  </si>
  <si>
    <r>
      <rPr>
        <sz val="11"/>
        <rFont val="新細明體"/>
        <family val="1"/>
        <charset val="136"/>
      </rPr>
      <t>康樂及文化事務署、藝術推廣辦事處</t>
    </r>
  </si>
  <si>
    <t>Ivy Ma; Foon Sham; Lam Tung-pang; Superb Meaningless Invention Group which includes around 20 local artists; Rosanna Li; Ou Da-wei</t>
  </si>
  <si>
    <r>
      <rPr>
        <sz val="11"/>
        <rFont val="新細明體"/>
        <family val="1"/>
        <charset val="136"/>
      </rPr>
      <t>馬瓊珠、沈寬、林東鵬、約二十位本地藝術家組成的「無啦謂勁架勢發明隊」、李慧嫻、區大為</t>
    </r>
  </si>
  <si>
    <t>Arts Exhibition</t>
    <phoneticPr fontId="0" type="noConversion"/>
  </si>
  <si>
    <t>Sham Shui Po Arts Association Limited</t>
  </si>
  <si>
    <t>SYS_ID5689 &amp; 6578 are same exh counting in both 2010/11 &amp; 2011/12</t>
    <phoneticPr fontId="0" type="noConversion"/>
  </si>
  <si>
    <t>10111026</t>
  </si>
  <si>
    <t>Artwise Photo Studio Student Show 2011</t>
    <phoneticPr fontId="0" type="noConversion"/>
  </si>
  <si>
    <r>
      <rPr>
        <sz val="11"/>
        <rFont val="新細明體"/>
        <family val="1"/>
        <charset val="136"/>
      </rPr>
      <t>美風攝影學院同學會聯展</t>
    </r>
    <r>
      <rPr>
        <sz val="11"/>
        <rFont val="Arial"/>
        <family val="2"/>
      </rPr>
      <t>2011</t>
    </r>
  </si>
  <si>
    <t>10111027</t>
  </si>
  <si>
    <t>Avant-garde Tradition: Contemporary Japanese Calligraphy from Nanto</t>
    <phoneticPr fontId="0" type="noConversion"/>
  </si>
  <si>
    <r>
      <rPr>
        <sz val="11"/>
        <rFont val="新細明體"/>
        <family val="1"/>
        <charset val="136"/>
      </rPr>
      <t>前衛傳統：日本現代南礪書法</t>
    </r>
  </si>
  <si>
    <t>Gallery, The University of Hong Kong; Ise Cultural Foundation</t>
  </si>
  <si>
    <r>
      <rPr>
        <sz val="11"/>
        <rFont val="新細明體"/>
        <family val="1"/>
        <charset val="136"/>
      </rPr>
      <t>香港大學美術博物館、伊勢文化基金</t>
    </r>
  </si>
  <si>
    <t>Consulate General of Japan in Hong Kong; Toyama Prefecture Government, Japan</t>
  </si>
  <si>
    <r>
      <rPr>
        <sz val="11"/>
        <rFont val="新細明體"/>
        <family val="1"/>
        <charset val="136"/>
      </rPr>
      <t>日本駐香港總領事館、日本富山縣政府</t>
    </r>
  </si>
  <si>
    <t>10111028</t>
  </si>
  <si>
    <t>Best Before 2011</t>
    <phoneticPr fontId="0" type="noConversion"/>
  </si>
  <si>
    <r>
      <rPr>
        <sz val="11"/>
        <rFont val="新細明體"/>
        <family val="1"/>
        <charset val="136"/>
      </rPr>
      <t>此日期前最佳</t>
    </r>
  </si>
  <si>
    <r>
      <rPr>
        <sz val="11"/>
        <rFont val="新細明體"/>
        <family val="1"/>
        <charset val="136"/>
      </rPr>
      <t>香港城市大學創意媒體學院批判性跨媒體實驗室</t>
    </r>
    <r>
      <rPr>
        <sz val="11"/>
        <rFont val="Arial"/>
        <family val="2"/>
      </rPr>
      <t>CIL Creative Bulletin</t>
    </r>
    <r>
      <rPr>
        <sz val="11"/>
        <rFont val="新細明體"/>
        <family val="1"/>
        <charset val="136"/>
      </rPr>
      <t>籌委會</t>
    </r>
  </si>
  <si>
    <t>Students from the School of Creative Media, City University of Hong Kong. More than 60 projects was presented in media ranging from photography and video to interactive installation and new media performance.</t>
  </si>
  <si>
    <r>
      <rPr>
        <sz val="11"/>
        <rFont val="新細明體"/>
        <family val="1"/>
        <charset val="136"/>
      </rPr>
      <t>香港城市大學創意媒體學院學生共六十多件藝術作品，包括錄像、互動裝置、平面圖像、攝影、新媒體表演等</t>
    </r>
  </si>
  <si>
    <t>Beyond Perspective: Photography by Adam Magyar</t>
    <phoneticPr fontId="0" type="noConversion"/>
  </si>
  <si>
    <t>Adam Magyar</t>
  </si>
  <si>
    <t>SYS_ID5693 &amp; 6489 are same exh counting in both 2010/11 &amp; 2011/12</t>
    <phoneticPr fontId="0" type="noConversion"/>
  </si>
  <si>
    <t>10111030</t>
  </si>
  <si>
    <t>Pacific Place, Hong Kong</t>
  </si>
  <si>
    <t>Bovey Lee @ Pacific Place, Hong Kong</t>
    <phoneticPr fontId="0" type="noConversion"/>
  </si>
  <si>
    <t>Bovey Lee @ Pacific Place, Hong Kong</t>
  </si>
  <si>
    <t>BwO</t>
    <phoneticPr fontId="0" type="noConversion"/>
  </si>
  <si>
    <t>BwO</t>
  </si>
  <si>
    <t>Angela Su</t>
  </si>
  <si>
    <t>SYS_ID6240 &amp; 5695 are same exh counting in both financial years; days were originally wrong; http://www.grottofineart.com/WEB%20ARCHIVE/AngelaSu/2011BwO/BwO01.htm</t>
    <phoneticPr fontId="0" type="noConversion"/>
  </si>
  <si>
    <t>10111032</t>
  </si>
  <si>
    <t>Calligraphy on Stone: Seal Carving in Hong Kong(Permanent Exhibition)</t>
    <phoneticPr fontId="0" type="noConversion"/>
  </si>
  <si>
    <r>
      <rPr>
        <sz val="11"/>
        <rFont val="細明體"/>
        <family val="3"/>
        <charset val="136"/>
      </rPr>
      <t>石語刀痕：香港印記</t>
    </r>
    <r>
      <rPr>
        <sz val="11"/>
        <rFont val="Arial"/>
        <family val="2"/>
      </rPr>
      <t xml:space="preserve"> (</t>
    </r>
    <r>
      <rPr>
        <sz val="11"/>
        <rFont val="細明體"/>
        <family val="3"/>
        <charset val="136"/>
      </rPr>
      <t>常設展</t>
    </r>
    <r>
      <rPr>
        <sz val="11"/>
        <rFont val="Arial"/>
        <family val="2"/>
      </rPr>
      <t>)</t>
    </r>
  </si>
  <si>
    <r>
      <rPr>
        <sz val="11"/>
        <rFont val="新細明體"/>
        <family val="1"/>
        <charset val="136"/>
      </rPr>
      <t>石語刀痕：香港印記</t>
    </r>
  </si>
  <si>
    <t>start date originally marked as 2010/4/1; refer to http://hk.art.museum/zh_TW/web/ma/exhibition1991-2.html#2011</t>
    <phoneticPr fontId="0" type="noConversion"/>
  </si>
  <si>
    <t>10111033</t>
  </si>
  <si>
    <t>Calm Before the Storm - mixed media artworks by Claire Lee</t>
    <phoneticPr fontId="0" type="noConversion"/>
  </si>
  <si>
    <t>Calm Before the Storm - mixed media artworks by Claire Lee</t>
  </si>
  <si>
    <t>10111034</t>
  </si>
  <si>
    <t>Chao Shao-an Student Exhibition Series - Unrestrained Passions: The Art of Ng Yuet-lau</t>
    <phoneticPr fontId="0" type="noConversion"/>
  </si>
  <si>
    <r>
      <rPr>
        <sz val="11"/>
        <rFont val="新細明體"/>
        <family val="1"/>
        <charset val="136"/>
      </rPr>
      <t>趙少昂弟子作品展覽系列：丘壑自在</t>
    </r>
    <r>
      <rPr>
        <sz val="11"/>
        <rFont val="Arial"/>
        <family val="2"/>
      </rPr>
      <t xml:space="preserve"> — </t>
    </r>
    <r>
      <rPr>
        <sz val="11"/>
        <rFont val="新細明體"/>
        <family val="1"/>
        <charset val="136"/>
      </rPr>
      <t>伍月柳作品展</t>
    </r>
  </si>
  <si>
    <t>Ng Yuet-lau</t>
  </si>
  <si>
    <t>10111035</t>
  </si>
  <si>
    <t>China Climate - Oil paintings by Josephine Do</t>
  </si>
  <si>
    <r>
      <rPr>
        <sz val="11"/>
        <rFont val="新細明體"/>
        <family val="1"/>
        <charset val="136"/>
      </rPr>
      <t>中國氣候－都佩儀</t>
    </r>
    <r>
      <rPr>
        <sz val="11"/>
        <rFont val="Arial"/>
        <family val="2"/>
      </rPr>
      <t xml:space="preserve"> </t>
    </r>
    <r>
      <rPr>
        <sz val="11"/>
        <rFont val="新細明體"/>
        <family val="1"/>
        <charset val="136"/>
      </rPr>
      <t>油畫展</t>
    </r>
  </si>
  <si>
    <t>Josephine DO</t>
  </si>
  <si>
    <r>
      <rPr>
        <sz val="11"/>
        <rFont val="新細明體"/>
        <family val="1"/>
        <charset val="136"/>
      </rPr>
      <t>都佩儀</t>
    </r>
  </si>
  <si>
    <t>10111036</t>
  </si>
  <si>
    <t>Chinese Ceramic on show in Hong Kong</t>
    <phoneticPr fontId="0" type="noConversion"/>
  </si>
  <si>
    <r>
      <rPr>
        <sz val="11"/>
        <rFont val="新細明體"/>
        <family val="1"/>
        <charset val="136"/>
      </rPr>
      <t>中國陶瓷亞洲行香港站</t>
    </r>
  </si>
  <si>
    <t>10111037</t>
  </si>
  <si>
    <r>
      <rPr>
        <sz val="11"/>
        <rFont val="新細明體"/>
        <family val="1"/>
        <charset val="136"/>
      </rPr>
      <t>香港水墨藝術研究會楹聯書法展</t>
    </r>
  </si>
  <si>
    <r>
      <rPr>
        <sz val="11"/>
        <rFont val="新細明體"/>
        <family val="1"/>
        <charset val="136"/>
      </rPr>
      <t>香港水墨研究會</t>
    </r>
  </si>
  <si>
    <t>10111038</t>
  </si>
  <si>
    <t>Chinese Poem, Painting, Calligraphy and Photo Exhibition</t>
    <phoneticPr fontId="0" type="noConversion"/>
  </si>
  <si>
    <r>
      <rPr>
        <sz val="11"/>
        <rFont val="新細明體"/>
        <family val="1"/>
        <charset val="136"/>
      </rPr>
      <t>香港漢學藝術會詩畫書法攝影展覽</t>
    </r>
  </si>
  <si>
    <t>Love of Chinese Literature Association</t>
  </si>
  <si>
    <r>
      <rPr>
        <sz val="11"/>
        <rFont val="新細明體"/>
        <family val="1"/>
        <charset val="136"/>
      </rPr>
      <t>香港漢學藝術會</t>
    </r>
  </si>
  <si>
    <t>10111039</t>
  </si>
  <si>
    <t>Christmas Spirits</t>
    <phoneticPr fontId="0" type="noConversion"/>
  </si>
  <si>
    <r>
      <rPr>
        <sz val="11"/>
        <rFont val="新細明體"/>
        <family val="1"/>
        <charset val="136"/>
      </rPr>
      <t>一期一會－聖誕特別獻禮</t>
    </r>
  </si>
  <si>
    <t>Gallery Artists across Asia</t>
  </si>
  <si>
    <t>10111040</t>
  </si>
  <si>
    <t>CLANDESTINUM</t>
  </si>
  <si>
    <t>10111041</t>
  </si>
  <si>
    <t>St. James' Creation Ceramics Gallery</t>
  </si>
  <si>
    <r>
      <rPr>
        <sz val="11"/>
        <rFont val="新細明體"/>
        <family val="1"/>
        <charset val="136"/>
      </rPr>
      <t>聖雅各福群會－陶藝展覽館</t>
    </r>
  </si>
  <si>
    <t>Clay Gives Characters, Pottery Gives Joy</t>
    <phoneticPr fontId="0" type="noConversion"/>
  </si>
  <si>
    <r>
      <rPr>
        <sz val="11"/>
        <rFont val="新細明體"/>
        <family val="1"/>
        <charset val="136"/>
      </rPr>
      <t>泥造人</t>
    </r>
    <r>
      <rPr>
        <sz val="11"/>
        <rFont val="Arial"/>
        <family val="2"/>
      </rPr>
      <t xml:space="preserve"> </t>
    </r>
    <r>
      <rPr>
        <sz val="11"/>
        <rFont val="新細明體"/>
        <family val="1"/>
        <charset val="136"/>
      </rPr>
      <t>樂造人</t>
    </r>
  </si>
  <si>
    <t>Ceramics Members</t>
  </si>
  <si>
    <r>
      <rPr>
        <sz val="11"/>
        <rFont val="新細明體"/>
        <family val="1"/>
        <charset val="136"/>
      </rPr>
      <t>陶藝成員</t>
    </r>
  </si>
  <si>
    <t>Shin Hwa Gallery Limited</t>
  </si>
  <si>
    <t>clay sonata - by CHOI JELL</t>
    <phoneticPr fontId="0" type="noConversion"/>
  </si>
  <si>
    <t>clay sonata - by CHOI JELL</t>
  </si>
  <si>
    <t>CHOI Jell</t>
  </si>
  <si>
    <t>10111043</t>
  </si>
  <si>
    <t>Cocoons</t>
    <phoneticPr fontId="0" type="noConversion"/>
  </si>
  <si>
    <r>
      <rPr>
        <sz val="11"/>
        <rFont val="新細明體"/>
        <family val="1"/>
        <charset val="136"/>
      </rPr>
      <t>結繭繁華</t>
    </r>
  </si>
  <si>
    <t>10111044</t>
  </si>
  <si>
    <t>Collagraphy works by Childean artist Luca Cruzat</t>
    <phoneticPr fontId="0" type="noConversion"/>
  </si>
  <si>
    <r>
      <rPr>
        <sz val="11"/>
        <rFont val="新細明體"/>
        <family val="1"/>
        <charset val="136"/>
      </rPr>
      <t>智利藝術家路嘉‧古素的拼貼版畫</t>
    </r>
  </si>
  <si>
    <t>10111045</t>
  </si>
  <si>
    <t>Comfort Terrace</t>
    <phoneticPr fontId="0" type="noConversion"/>
  </si>
  <si>
    <r>
      <rPr>
        <sz val="11"/>
        <rFont val="新細明體"/>
        <family val="1"/>
        <charset val="136"/>
      </rPr>
      <t>康福臺</t>
    </r>
  </si>
  <si>
    <t>Gary Pastrana, Ringo Bunoan and Isabel Ching</t>
  </si>
  <si>
    <t>10111047</t>
  </si>
  <si>
    <t>Contemporary Chinese Young Artists</t>
    <phoneticPr fontId="0" type="noConversion"/>
  </si>
  <si>
    <r>
      <rPr>
        <sz val="11"/>
        <rFont val="新細明體"/>
        <family val="1"/>
        <charset val="136"/>
      </rPr>
      <t>當代中國青年藝術家</t>
    </r>
  </si>
  <si>
    <t>David HU, HAO Chong Tao, HUANG Kai, XIA Junna, ZHU Xin Guo</t>
  </si>
  <si>
    <r>
      <rPr>
        <sz val="11"/>
        <rFont val="新細明體"/>
        <family val="1"/>
        <charset val="136"/>
      </rPr>
      <t>胡煒、郝重濤、黃愷、夏俊娜、朱興國</t>
    </r>
  </si>
  <si>
    <t>Dan Perjovschi: Hong Kong First</t>
    <phoneticPr fontId="0" type="noConversion"/>
  </si>
  <si>
    <r>
      <t xml:space="preserve">Dan Perjovschi: </t>
    </r>
    <r>
      <rPr>
        <sz val="11"/>
        <rFont val="新細明體"/>
        <family val="1"/>
        <charset val="136"/>
      </rPr>
      <t>首回香港</t>
    </r>
  </si>
  <si>
    <t>Dan Perjovschi</t>
  </si>
  <si>
    <r>
      <rPr>
        <sz val="11"/>
        <rFont val="新細明體"/>
        <family val="1"/>
        <charset val="136"/>
      </rPr>
      <t>似曾相似</t>
    </r>
  </si>
  <si>
    <t>10111050</t>
  </si>
  <si>
    <t>Development II - Joint Exhibition of Kelvin Cheung, Hui Ming Fung and Kong Yiu Wing</t>
    <phoneticPr fontId="0" type="noConversion"/>
  </si>
  <si>
    <r>
      <rPr>
        <sz val="11"/>
        <rFont val="新細明體"/>
        <family val="1"/>
        <charset val="136"/>
      </rPr>
      <t>有進展</t>
    </r>
    <r>
      <rPr>
        <sz val="11"/>
        <rFont val="Arial"/>
        <family val="2"/>
      </rPr>
      <t>2</t>
    </r>
    <r>
      <rPr>
        <sz val="11"/>
        <rFont val="新細明體"/>
        <family val="1"/>
        <charset val="136"/>
      </rPr>
      <t>－張君恒、許明峰、江耀榮聯展</t>
    </r>
  </si>
  <si>
    <t>Kelvin CHEUNG, HUI Ming Fung, KONG Yiu Wing</t>
  </si>
  <si>
    <r>
      <rPr>
        <sz val="11"/>
        <rFont val="新細明體"/>
        <family val="1"/>
        <charset val="136"/>
      </rPr>
      <t>張君恒、許明峰、江耀榮</t>
    </r>
  </si>
  <si>
    <t>10111051</t>
  </si>
  <si>
    <t>Drawing: Interpretation not translation</t>
    <phoneticPr fontId="0" type="noConversion"/>
  </si>
  <si>
    <t>Drawing: Interpretation not translation</t>
  </si>
  <si>
    <t>10111052</t>
  </si>
  <si>
    <t>Dreams</t>
  </si>
  <si>
    <t>Tskashi Murakami, Aya Takano, Mr</t>
  </si>
  <si>
    <r>
      <rPr>
        <sz val="11"/>
        <rFont val="新細明體"/>
        <family val="1"/>
        <charset val="136"/>
      </rPr>
      <t>村上隆、高野綾、</t>
    </r>
    <r>
      <rPr>
        <sz val="11"/>
        <rFont val="Arial"/>
        <family val="2"/>
      </rPr>
      <t>Mr</t>
    </r>
  </si>
  <si>
    <r>
      <rPr>
        <sz val="11"/>
        <rFont val="新細明體"/>
        <family val="1"/>
        <charset val="136"/>
      </rPr>
      <t>翰墨神飛－施子清博士書法展</t>
    </r>
  </si>
  <si>
    <t>10111054</t>
  </si>
  <si>
    <t>Everlasting Splendor of the Chinese Brushes - the Recent Works of Zhang Sen</t>
    <phoneticPr fontId="0" type="noConversion"/>
  </si>
  <si>
    <r>
      <rPr>
        <sz val="11"/>
        <rFont val="新細明體"/>
        <family val="1"/>
        <charset val="136"/>
      </rPr>
      <t>會古融今－</t>
    </r>
    <r>
      <rPr>
        <sz val="11"/>
        <rFont val="Arial"/>
        <family val="2"/>
      </rPr>
      <t xml:space="preserve"> </t>
    </r>
    <r>
      <rPr>
        <sz val="11"/>
        <rFont val="新細明體"/>
        <family val="1"/>
        <charset val="136"/>
      </rPr>
      <t>張森書法近作展</t>
    </r>
  </si>
  <si>
    <t>Zhang Sen</t>
  </si>
  <si>
    <r>
      <rPr>
        <sz val="11"/>
        <rFont val="新細明體"/>
        <family val="1"/>
        <charset val="136"/>
      </rPr>
      <t>張森</t>
    </r>
  </si>
  <si>
    <t>10111055</t>
  </si>
  <si>
    <t>Exhibition by Ann Niu, Fung Ming Chip, Kokok P. Sancoko, S. Teddy Darmawan, Wong Yan Kwai</t>
    <phoneticPr fontId="0" type="noConversion"/>
  </si>
  <si>
    <t>Exhibition by Ann Niu, Fung Ming Chip, Kokok P. Sancoko, S. Teddy Darmawan, Wong Yan Kwai</t>
  </si>
  <si>
    <t>Ann Niu, Fung Ming Chip, Kokok P. Sancoko, S. Teddy Darmawan, Wong Yan Kwai</t>
  </si>
  <si>
    <r>
      <rPr>
        <sz val="11"/>
        <rFont val="新細明體"/>
        <family val="1"/>
        <charset val="136"/>
      </rPr>
      <t>牛安、馮明秋、</t>
    </r>
    <r>
      <rPr>
        <sz val="11"/>
        <rFont val="Arial"/>
        <family val="2"/>
      </rPr>
      <t>Kokok P. Sancoko</t>
    </r>
    <r>
      <rPr>
        <sz val="11"/>
        <rFont val="新細明體"/>
        <family val="1"/>
        <charset val="136"/>
      </rPr>
      <t>、</t>
    </r>
    <r>
      <rPr>
        <sz val="11"/>
        <rFont val="Arial"/>
        <family val="2"/>
      </rPr>
      <t>S. Teddy Darmanwan</t>
    </r>
    <r>
      <rPr>
        <sz val="11"/>
        <rFont val="新細明體"/>
        <family val="1"/>
        <charset val="136"/>
      </rPr>
      <t>、黃仁逵</t>
    </r>
  </si>
  <si>
    <t>10111056</t>
  </si>
  <si>
    <t>Exhibition by Michael Kenna, Jiang Shuo &amp; Raymond Fung</t>
    <phoneticPr fontId="0" type="noConversion"/>
  </si>
  <si>
    <r>
      <t>Michael Kenna</t>
    </r>
    <r>
      <rPr>
        <sz val="11"/>
        <rFont val="新細明體"/>
        <family val="1"/>
        <charset val="136"/>
      </rPr>
      <t>、蔣朔、馮永基作品展</t>
    </r>
  </si>
  <si>
    <t>Michael Kenna, JIANG Shuo, Raymond FUNG</t>
  </si>
  <si>
    <r>
      <t>Michael Kenna</t>
    </r>
    <r>
      <rPr>
        <sz val="11"/>
        <rFont val="新細明體"/>
        <family val="1"/>
        <charset val="136"/>
      </rPr>
      <t>、蔣朔、馮永基</t>
    </r>
  </si>
  <si>
    <t>10111057</t>
  </si>
  <si>
    <t>Exhibition by Yamaguchi Soichi, Wing Shya, Meng Yang Yang, Cassian Lau, Dan Pak, Siu Man, Dorothy Tang, Du Peijun, Graphicairlines</t>
    <phoneticPr fontId="0" type="noConversion"/>
  </si>
  <si>
    <t>Exhibition by Yamaguchi Soichi, Wing Shya, Meng Yang Yang, Cassian Lau, Dan Pak, Siu Man, Dorothy Tang, Du Peijun, Graphicairlines</t>
  </si>
  <si>
    <t>Yamaguchi Soichi, Wing Shya, Meng Yang Yang, Cassian Lau, Dan Pak, Siu Man, Dorothy Tang, Du Peijun, Graphicairlines</t>
  </si>
  <si>
    <t>10111058</t>
  </si>
  <si>
    <t>City University Gallery</t>
  </si>
  <si>
    <t>Exhibition of Calligraphy Works by Dr Sze Chi Ching</t>
    <phoneticPr fontId="0" type="noConversion"/>
  </si>
  <si>
    <t>SZE Chi Ching</t>
  </si>
  <si>
    <t>10111059</t>
  </si>
  <si>
    <t>Existial Emptiness - Cui Xiuwen solo exhibition</t>
    <phoneticPr fontId="0" type="noConversion"/>
  </si>
  <si>
    <r>
      <rPr>
        <sz val="11"/>
        <rFont val="新細明體"/>
        <family val="1"/>
        <charset val="136"/>
      </rPr>
      <t>真空妙法－崔岫聞個展</t>
    </r>
  </si>
  <si>
    <t>CUI Xiuwen</t>
  </si>
  <si>
    <r>
      <rPr>
        <sz val="11"/>
        <rFont val="新細明體"/>
        <family val="1"/>
        <charset val="136"/>
      </rPr>
      <t>崔岫聞</t>
    </r>
  </si>
  <si>
    <t>10111060</t>
  </si>
  <si>
    <t>VIDEOTAGE</t>
  </si>
  <si>
    <t>Foreign Exchange: Hong Kong</t>
    <phoneticPr fontId="0" type="noConversion"/>
  </si>
  <si>
    <r>
      <rPr>
        <sz val="11"/>
        <rFont val="新細明體"/>
        <family val="1"/>
        <charset val="136"/>
      </rPr>
      <t>異地聲遊－香港</t>
    </r>
  </si>
  <si>
    <t>Betsey Biggs</t>
  </si>
  <si>
    <r>
      <rPr>
        <sz val="11"/>
        <rFont val="新細明體"/>
        <family val="1"/>
        <charset val="136"/>
      </rPr>
      <t>貝思比格斯</t>
    </r>
  </si>
  <si>
    <t>10111061</t>
  </si>
  <si>
    <t>Gagosian Gallery</t>
  </si>
  <si>
    <r>
      <rPr>
        <sz val="11"/>
        <rFont val="新細明體"/>
        <family val="1"/>
        <charset val="136"/>
      </rPr>
      <t>高古軒</t>
    </r>
  </si>
  <si>
    <t>Forgotten Promises</t>
    <phoneticPr fontId="0" type="noConversion"/>
  </si>
  <si>
    <r>
      <rPr>
        <sz val="11"/>
        <rFont val="新細明體"/>
        <family val="1"/>
        <charset val="136"/>
      </rPr>
      <t>被遺忘的承諾</t>
    </r>
  </si>
  <si>
    <t>10111062</t>
  </si>
  <si>
    <t>Fragrance Picking in Ling’s Space</t>
  </si>
  <si>
    <r>
      <rPr>
        <sz val="11"/>
        <rFont val="新細明體"/>
        <family val="1"/>
        <charset val="136"/>
      </rPr>
      <t>玲時拾芬</t>
    </r>
  </si>
  <si>
    <t>WONG Yuk Ling</t>
  </si>
  <si>
    <r>
      <rPr>
        <sz val="11"/>
        <rFont val="新細明體"/>
        <family val="1"/>
        <charset val="136"/>
      </rPr>
      <t>王玉玲</t>
    </r>
  </si>
  <si>
    <t>10111063</t>
  </si>
  <si>
    <t>Full Bloom - Paintings by Four Female Chinese Artists</t>
    <phoneticPr fontId="0" type="noConversion"/>
  </si>
  <si>
    <r>
      <rPr>
        <sz val="11"/>
        <rFont val="新細明體"/>
        <family val="1"/>
        <charset val="136"/>
      </rPr>
      <t>封紅</t>
    </r>
  </si>
  <si>
    <t>FANG Lei</t>
  </si>
  <si>
    <t>GAO Qian, JIN Weihong, LEI Miao, QIN Ai</t>
  </si>
  <si>
    <r>
      <rPr>
        <sz val="11"/>
        <rFont val="新細明體"/>
        <family val="1"/>
        <charset val="136"/>
      </rPr>
      <t>高茜、靳衛紅、雷茜、秦艾</t>
    </r>
  </si>
  <si>
    <t>10111064</t>
  </si>
  <si>
    <t>Fusion/ Fission - Group Exhibition by Postgraduates of CAFA</t>
    <phoneticPr fontId="0" type="noConversion"/>
  </si>
  <si>
    <r>
      <rPr>
        <sz val="11"/>
        <rFont val="新細明體"/>
        <family val="1"/>
        <charset val="136"/>
      </rPr>
      <t>融合</t>
    </r>
    <r>
      <rPr>
        <sz val="11"/>
        <rFont val="Arial"/>
        <family val="2"/>
      </rPr>
      <t xml:space="preserve"> / </t>
    </r>
    <r>
      <rPr>
        <sz val="11"/>
        <rFont val="新細明體"/>
        <family val="1"/>
        <charset val="136"/>
      </rPr>
      <t>分裂</t>
    </r>
    <r>
      <rPr>
        <sz val="11"/>
        <rFont val="Arial"/>
        <family val="2"/>
      </rPr>
      <t xml:space="preserve"> – </t>
    </r>
    <r>
      <rPr>
        <sz val="11"/>
        <rFont val="新細明體"/>
        <family val="1"/>
        <charset val="136"/>
      </rPr>
      <t>中央美術學院研究生聯展</t>
    </r>
  </si>
  <si>
    <t>10111065</t>
  </si>
  <si>
    <t>Gaze into crack - Solo exhibition of Grace Lam Pui Shan</t>
    <phoneticPr fontId="0" type="noConversion"/>
  </si>
  <si>
    <r>
      <rPr>
        <sz val="11"/>
        <rFont val="新細明體"/>
        <family val="1"/>
        <charset val="136"/>
      </rPr>
      <t>罅隙</t>
    </r>
    <r>
      <rPr>
        <sz val="11"/>
        <rFont val="Arial"/>
        <family val="2"/>
      </rPr>
      <t xml:space="preserve"> - </t>
    </r>
    <r>
      <rPr>
        <sz val="11"/>
        <rFont val="新細明體"/>
        <family val="1"/>
        <charset val="136"/>
      </rPr>
      <t>林佩珊個人作品展</t>
    </r>
  </si>
  <si>
    <t>LAM Pui Shan</t>
  </si>
  <si>
    <r>
      <rPr>
        <sz val="11"/>
        <rFont val="新細明體"/>
        <family val="1"/>
        <charset val="136"/>
      </rPr>
      <t>林佩珊</t>
    </r>
  </si>
  <si>
    <t>10111066</t>
  </si>
  <si>
    <t>Gazes</t>
    <phoneticPr fontId="0" type="noConversion"/>
  </si>
  <si>
    <r>
      <rPr>
        <sz val="11"/>
        <rFont val="新細明體"/>
        <family val="1"/>
        <charset val="136"/>
      </rPr>
      <t>靜觀</t>
    </r>
  </si>
  <si>
    <t>Ivy MA</t>
  </si>
  <si>
    <r>
      <rPr>
        <sz val="11"/>
        <rFont val="新細明體"/>
        <family val="1"/>
        <charset val="136"/>
      </rPr>
      <t>馬瓊珠</t>
    </r>
  </si>
  <si>
    <t>10111067</t>
  </si>
  <si>
    <r>
      <t>K11 (</t>
    </r>
    <r>
      <rPr>
        <sz val="11"/>
        <rFont val="新細明體"/>
        <family val="1"/>
        <charset val="136"/>
      </rPr>
      <t>購物藝術館</t>
    </r>
    <r>
      <rPr>
        <sz val="11"/>
        <rFont val="Arial"/>
        <family val="2"/>
      </rPr>
      <t>)</t>
    </r>
  </si>
  <si>
    <t>Gene</t>
    <phoneticPr fontId="0" type="noConversion"/>
  </si>
  <si>
    <r>
      <rPr>
        <sz val="11"/>
        <rFont val="新細明體"/>
        <family val="1"/>
        <charset val="136"/>
      </rPr>
      <t>奇遇</t>
    </r>
    <r>
      <rPr>
        <sz val="11"/>
        <rFont val="Arial"/>
        <family val="2"/>
      </rPr>
      <t xml:space="preserve"> </t>
    </r>
    <r>
      <rPr>
        <sz val="11"/>
        <rFont val="新細明體"/>
        <family val="1"/>
        <charset val="136"/>
      </rPr>
      <t>奇點</t>
    </r>
    <r>
      <rPr>
        <sz val="11"/>
        <rFont val="Arial"/>
        <family val="2"/>
      </rPr>
      <t xml:space="preserve"> </t>
    </r>
    <r>
      <rPr>
        <sz val="11"/>
        <rFont val="新細明體"/>
        <family val="1"/>
        <charset val="136"/>
      </rPr>
      <t>新域</t>
    </r>
  </si>
  <si>
    <t>Florian MA</t>
  </si>
  <si>
    <r>
      <rPr>
        <sz val="11"/>
        <rFont val="新細明體"/>
        <family val="1"/>
        <charset val="136"/>
      </rPr>
      <t>馬浩賢</t>
    </r>
  </si>
  <si>
    <r>
      <rPr>
        <sz val="11"/>
        <rFont val="新細明體"/>
        <family val="1"/>
        <charset val="136"/>
      </rPr>
      <t>香港中文大學文物館展廳</t>
    </r>
    <r>
      <rPr>
        <sz val="11"/>
        <rFont val="Arial"/>
        <family val="2"/>
      </rPr>
      <t>I</t>
    </r>
  </si>
  <si>
    <t>Gifts from Mr. &amp; Mrs. HUANG Miaozi</t>
    <phoneticPr fontId="0" type="noConversion"/>
  </si>
  <si>
    <r>
      <rPr>
        <sz val="11"/>
        <rFont val="新細明體"/>
        <family val="1"/>
        <charset val="136"/>
      </rPr>
      <t>迴風舊夢－－黃苗子伉儷捐贈文物</t>
    </r>
  </si>
  <si>
    <t>10111069</t>
  </si>
  <si>
    <t>L3 Common Space, JCCAC Artist Village</t>
    <phoneticPr fontId="0" type="noConversion"/>
  </si>
  <si>
    <r>
      <t>JCCAC 3</t>
    </r>
    <r>
      <rPr>
        <sz val="11"/>
        <rFont val="新細明體"/>
        <family val="1"/>
        <charset val="136"/>
      </rPr>
      <t>樓公共空間</t>
    </r>
  </si>
  <si>
    <t>Green Leaf Programme - Mini- exhibition of Pottery Workshop</t>
    <phoneticPr fontId="0" type="noConversion"/>
  </si>
  <si>
    <r>
      <rPr>
        <sz val="11"/>
        <rFont val="新細明體"/>
        <family val="1"/>
        <charset val="136"/>
      </rPr>
      <t>青葉計劃－陶瓷工作坊小型展覽</t>
    </r>
  </si>
  <si>
    <t>10111070</t>
  </si>
  <si>
    <t>Group Exhibition by Chen Jiagang, Liao Yibai, Luo Zhenhong, Liu Jianhua, Georgia Russell and other artists</t>
    <phoneticPr fontId="0" type="noConversion"/>
  </si>
  <si>
    <t>Group Exhibition by Chen Jiagang, Liao Yibai, Luo Zhenhong, Liu Jianhua, Georgia Russell and other artists</t>
  </si>
  <si>
    <t>Chen Jiagang, Liao Yibai, Luo Zhenhong, Liu Jianhua, Georgia Russell and other artists</t>
  </si>
  <si>
    <t>10111072</t>
  </si>
  <si>
    <t>Group Show by Zao Wou-ki, Chu The-chun, Chao Chung-hsiang, Walasse Ting, Lui Shou Kwan, etc.</t>
  </si>
  <si>
    <t>ZAO Wou-ki, CHU The-chun, CHAO Chung-hsiang, Walasse TING, LUI Shou Kwan, etc.</t>
  </si>
  <si>
    <r>
      <rPr>
        <sz val="11"/>
        <rFont val="新細明體"/>
        <family val="1"/>
        <charset val="136"/>
      </rPr>
      <t>趙無極、朱德群、趙春翔、丁雄泉、呂壽琨等</t>
    </r>
  </si>
  <si>
    <t>10111073</t>
  </si>
  <si>
    <t>Group Show of Gallery Artists</t>
    <phoneticPr fontId="0" type="noConversion"/>
  </si>
  <si>
    <t>Group Show of Gallery Artists</t>
  </si>
  <si>
    <t>10111074</t>
  </si>
  <si>
    <t>TWGHs i-dArt</t>
    <phoneticPr fontId="0" type="noConversion"/>
  </si>
  <si>
    <r>
      <rPr>
        <sz val="11"/>
        <rFont val="新細明體"/>
        <family val="1"/>
        <charset val="136"/>
      </rPr>
      <t>東華三院愛不同藝術</t>
    </r>
  </si>
  <si>
    <t>TWGHs i-dArt</t>
  </si>
  <si>
    <t>Hands of Purpose: My Choice calligraphy exhibition</t>
    <phoneticPr fontId="0" type="noConversion"/>
  </si>
  <si>
    <r>
      <rPr>
        <sz val="11"/>
        <rFont val="新細明體"/>
        <family val="1"/>
        <charset val="136"/>
      </rPr>
      <t>天生我手必有用書法展</t>
    </r>
  </si>
  <si>
    <t>i-dArt</t>
  </si>
  <si>
    <r>
      <rPr>
        <sz val="11"/>
        <rFont val="新細明體"/>
        <family val="1"/>
        <charset val="136"/>
      </rPr>
      <t>愛不同藝術</t>
    </r>
  </si>
  <si>
    <r>
      <rPr>
        <sz val="11"/>
        <rFont val="新細明體"/>
        <family val="1"/>
        <charset val="136"/>
      </rPr>
      <t>東華三院賽馬會復康中心藝聚畫社：張加祥、梁少華、廖東梅、姜偉佳、翁澤國、余君庭、劉卓錦、吳麗珊</t>
    </r>
  </si>
  <si>
    <t>TWGHs JCRC Inclusive Art Hub: CHEUNG Ka cheng, LEUNG Siu Wah, LIU Tung Mui, KEUNG Wai Kai, YUNG Cheuk Kwok, YU Kwan Ting, LAU Cheuk Kam, NG Lai Shan</t>
  </si>
  <si>
    <t>10111075</t>
  </si>
  <si>
    <t>Harmony of Spring - Fine Art Exhibitions of Renowned Chinese Artists</t>
    <phoneticPr fontId="0" type="noConversion"/>
  </si>
  <si>
    <r>
      <rPr>
        <sz val="11"/>
        <rFont val="新細明體"/>
        <family val="1"/>
        <charset val="136"/>
      </rPr>
      <t>春之贊歌－中國名畫家精品展</t>
    </r>
  </si>
  <si>
    <t>Cai Jianru, Chen Xinquan, Chen Yongkang, Chen Zhaokang, Du Yingqiang, Feng linzhang, Feng Yiming, Gou Nan, Hu Yongkai, Huang Youwei, Jiang Debin, Kong Lap Fung , Li Siaosun, Lin Decai, Liu Maoshan, Shen Daohong, Shi Jing, Shu Yiqian, Song Yuhui, Su Weixia</t>
  </si>
  <si>
    <r>
      <rPr>
        <sz val="11"/>
        <rFont val="新細明體"/>
        <family val="1"/>
        <charset val="136"/>
      </rPr>
      <t>于建濤、王昌楷、王裕國、王綠霞、王慶升、石晶、伍家賦、江立峰、宋玉輝、李筱孫、杜應強、沈道鴻、邢誠愛、周中耀、招務超、林湖奎、林德才、胡永凱、孫建林、高楠、張步、張偉民、陳永康</t>
    </r>
    <r>
      <rPr>
        <sz val="11"/>
        <rFont val="Arial"/>
        <family val="2"/>
      </rPr>
      <t>(</t>
    </r>
    <r>
      <rPr>
        <sz val="11"/>
        <rFont val="新細明體"/>
        <family val="1"/>
        <charset val="136"/>
      </rPr>
      <t>石華</t>
    </r>
    <r>
      <rPr>
        <sz val="11"/>
        <rFont val="Arial"/>
        <family val="2"/>
      </rPr>
      <t>)</t>
    </r>
    <r>
      <rPr>
        <sz val="11"/>
        <rFont val="新細明體"/>
        <family val="1"/>
        <charset val="136"/>
      </rPr>
      <t>、陳兆康、陳新</t>
    </r>
    <r>
      <rPr>
        <sz val="11"/>
        <rFont val="Arial"/>
        <family val="2"/>
      </rPr>
      <t>?</t>
    </r>
    <r>
      <rPr>
        <sz val="11"/>
        <rFont val="新細明體"/>
        <family val="1"/>
        <charset val="136"/>
      </rPr>
      <t>、舒益謙、馮一鳴、馮霖章、黃有維、楊延文、葉其青、鄒傳安、趙牧、趙准旺、趙澄襄、劉懋善、蔣德斌、蔡健如、譚天仁、蘇維賢</t>
    </r>
  </si>
  <si>
    <t>10111076</t>
  </si>
  <si>
    <t>Hear Talk Foundation Chinese Painting Charity Exhibition</t>
    <phoneticPr fontId="0" type="noConversion"/>
  </si>
  <si>
    <r>
      <rPr>
        <sz val="11"/>
        <rFont val="新細明體"/>
        <family val="1"/>
        <charset val="136"/>
      </rPr>
      <t>耳聽心言基金慈善書畫展</t>
    </r>
  </si>
  <si>
    <t>Hear Talk Foundation</t>
  </si>
  <si>
    <r>
      <rPr>
        <sz val="11"/>
        <rFont val="新細明體"/>
        <family val="1"/>
        <charset val="136"/>
      </rPr>
      <t>耳聽心言基金</t>
    </r>
  </si>
  <si>
    <t>10111077</t>
  </si>
  <si>
    <t>Voxfire Gallery</t>
  </si>
  <si>
    <t>Heat – an Exploration of Sex in Relationships</t>
    <phoneticPr fontId="0" type="noConversion"/>
  </si>
  <si>
    <t>Heat – an Exploration of Sex in Relationships</t>
  </si>
  <si>
    <t>JJ NGAI</t>
  </si>
  <si>
    <t>JJ Ngai; No Matt's Land (NML); Yolanda Yeung; Sonya Fu; Norm Yip; Lau Wai: Florian Ma; Nicola Wat; Nelson Chan</t>
  </si>
  <si>
    <t>10111078</t>
  </si>
  <si>
    <t>Heep Who Art Walk</t>
    <phoneticPr fontId="0" type="noConversion"/>
  </si>
  <si>
    <r>
      <rPr>
        <sz val="11"/>
        <rFont val="新細明體"/>
        <family val="1"/>
        <charset val="136"/>
      </rPr>
      <t>協和藝行</t>
    </r>
  </si>
  <si>
    <t>CCC Heep Who College</t>
  </si>
  <si>
    <r>
      <rPr>
        <sz val="11"/>
        <rFont val="新細明體"/>
        <family val="1"/>
        <charset val="136"/>
      </rPr>
      <t>中華基督教會協和書院</t>
    </r>
  </si>
  <si>
    <t>10111079</t>
  </si>
  <si>
    <t>Hello Tomorrow</t>
    <phoneticPr fontId="0" type="noConversion"/>
  </si>
  <si>
    <t>Hello Tomorrow</t>
  </si>
  <si>
    <t>KOO Seoung, KWON Doo, Hyoun, RYU Jung Min, PARK Yong Sik, WON Seoung</t>
  </si>
  <si>
    <t>10111080</t>
  </si>
  <si>
    <t>Here and There - Joint Exhibition of Ryozo Kato and Li Zhuo</t>
    <phoneticPr fontId="0" type="noConversion"/>
  </si>
  <si>
    <r>
      <rPr>
        <sz val="11"/>
        <rFont val="新細明體"/>
        <family val="1"/>
        <charset val="136"/>
      </rPr>
      <t>這裡‧那裡－加藤良造及李卓聯展</t>
    </r>
  </si>
  <si>
    <t>Ryozo Kato, LI Zhuo</t>
  </si>
  <si>
    <r>
      <rPr>
        <sz val="11"/>
        <rFont val="新細明體"/>
        <family val="1"/>
        <charset val="136"/>
      </rPr>
      <t>加藤良造、李卓</t>
    </r>
  </si>
  <si>
    <t>10111081</t>
  </si>
  <si>
    <t>HK ART comics 2011</t>
  </si>
  <si>
    <r>
      <rPr>
        <sz val="11"/>
        <rFont val="新細明體"/>
        <family val="1"/>
        <charset val="136"/>
      </rPr>
      <t>香港動漫美學</t>
    </r>
    <r>
      <rPr>
        <sz val="11"/>
        <rFont val="Arial"/>
        <family val="2"/>
      </rPr>
      <t>2011</t>
    </r>
  </si>
  <si>
    <t>AU Hoi Lam, CHAN Wing Kei, CHENG Shuk Yee, CHOW Shun Keung, Honkaz FUNG, FUNG Lik Yan, Graphic Airlines, Cassian LAU, Laura Nogueira, LEE Kwok Chuen, LEUNG Ching Man, LUI Yuet Lai, NG Ting Ho, SIY Tak Yin, Start from Zero, TANG Kwok Hin, TANG Siu Nam, Man</t>
  </si>
  <si>
    <r>
      <rPr>
        <sz val="11"/>
        <rFont val="新細明體"/>
        <family val="1"/>
        <charset val="136"/>
      </rPr>
      <t>區凱琳、陳穎琦、鄭淑宜、周順強、馮慶強、馮力仁、</t>
    </r>
    <r>
      <rPr>
        <sz val="11"/>
        <rFont val="Arial"/>
        <family val="2"/>
      </rPr>
      <t>Graphic Airlines</t>
    </r>
    <r>
      <rPr>
        <sz val="11"/>
        <rFont val="新細明體"/>
        <family val="1"/>
        <charset val="136"/>
      </rPr>
      <t>、劉啟舜、李靜嫻、李國泉、梁靜雯、呂悅麗、吳鋌灝、施德燕、</t>
    </r>
    <r>
      <rPr>
        <sz val="11"/>
        <rFont val="Arial"/>
        <family val="2"/>
      </rPr>
      <t>Start from Zero</t>
    </r>
    <r>
      <rPr>
        <sz val="11"/>
        <rFont val="新細明體"/>
        <family val="1"/>
        <charset val="136"/>
      </rPr>
      <t>、鄧國騫、鄧紹南、田禮文、謝炎安、盲公夫人、楊宇靈、葉麗雯、鍾詠嘉、梁家儀、梁嘉賢、麥盛豐、石家豪、黃向藝、黃綺琪</t>
    </r>
  </si>
  <si>
    <t>10111082</t>
  </si>
  <si>
    <t>HKMVAA Exhibition 2011</t>
    <phoneticPr fontId="0" type="noConversion"/>
  </si>
  <si>
    <r>
      <rPr>
        <sz val="11"/>
        <rFont val="新細明體"/>
        <family val="1"/>
        <charset val="136"/>
      </rPr>
      <t>《星期一工作室》年展</t>
    </r>
    <r>
      <rPr>
        <sz val="11"/>
        <rFont val="Arial"/>
        <family val="2"/>
      </rPr>
      <t>2011</t>
    </r>
  </si>
  <si>
    <t>10111083</t>
  </si>
  <si>
    <t>HKPCUG Digital-Photography Exhibition</t>
    <phoneticPr fontId="0" type="noConversion"/>
  </si>
  <si>
    <r>
      <rPr>
        <sz val="11"/>
        <rFont val="新細明體"/>
        <family val="1"/>
        <charset val="136"/>
      </rPr>
      <t>數碼攝影新聞組作品展覽</t>
    </r>
  </si>
  <si>
    <t>HKPCUG</t>
  </si>
  <si>
    <r>
      <rPr>
        <sz val="11"/>
        <rFont val="新細明體"/>
        <family val="1"/>
        <charset val="136"/>
      </rPr>
      <t>數碼攝影新聞組</t>
    </r>
  </si>
  <si>
    <t>Home-made Colours: Inaugural Exhibition of the Hong Kong Oil Painting Research Society</t>
    <phoneticPr fontId="0" type="noConversion"/>
  </si>
  <si>
    <r>
      <rPr>
        <sz val="11"/>
        <rFont val="新細明體"/>
        <family val="1"/>
        <charset val="136"/>
      </rPr>
      <t>色彩與家園：香港油畫研究會首展</t>
    </r>
  </si>
  <si>
    <t>University Museum and Art Gallery, The University of Hong Kong; Hong Kong Oil Painting Research Society</t>
  </si>
  <si>
    <r>
      <rPr>
        <sz val="11"/>
        <rFont val="新細明體"/>
        <family val="1"/>
        <charset val="136"/>
      </rPr>
      <t>香港大學美術博物館、香港油畫研究會</t>
    </r>
  </si>
  <si>
    <t>Anita Yin-fong WONG</t>
  </si>
  <si>
    <t>10111085</t>
  </si>
  <si>
    <t>The Upper Station</t>
  </si>
  <si>
    <t>Hong Kong Corner Houses: Photo Exhibition by Michael Wolf</t>
    <phoneticPr fontId="0" type="noConversion"/>
  </si>
  <si>
    <r>
      <rPr>
        <sz val="11"/>
        <rFont val="新細明體"/>
        <family val="1"/>
        <charset val="136"/>
      </rPr>
      <t>街頭街尾：吳爾夫攝影展</t>
    </r>
  </si>
  <si>
    <t>10111086</t>
  </si>
  <si>
    <t>Hong Kong Marine Wonders - Papercutting Competition &amp; Exhibition</t>
    <phoneticPr fontId="0" type="noConversion"/>
  </si>
  <si>
    <r>
      <rPr>
        <sz val="11"/>
        <rFont val="新細明體"/>
        <family val="1"/>
        <charset val="136"/>
      </rPr>
      <t>繽紛海洋奇珍－全港剪紙大賽及展覽</t>
    </r>
  </si>
  <si>
    <t>10111087</t>
  </si>
  <si>
    <t>Hong Kong Marine Wonders - Paper-cutting Competition Roadshow</t>
    <phoneticPr fontId="0" type="noConversion"/>
  </si>
  <si>
    <r>
      <rPr>
        <sz val="11"/>
        <rFont val="新細明體"/>
        <family val="1"/>
        <charset val="136"/>
      </rPr>
      <t>繽紛海洋奇珍－全港剪紙大賽巡迴展覽</t>
    </r>
  </si>
  <si>
    <t>10111088</t>
  </si>
  <si>
    <t>Hong Kong Police Painting and Calligraphy Club 28th Anniversary Exhibition</t>
    <phoneticPr fontId="0" type="noConversion"/>
  </si>
  <si>
    <r>
      <rPr>
        <sz val="11"/>
        <rFont val="新細明體"/>
        <family val="1"/>
        <charset val="136"/>
      </rPr>
      <t>香港警察書畫學會二十八週年展</t>
    </r>
  </si>
  <si>
    <t>10111089</t>
  </si>
  <si>
    <t>Hong Kong Whispers</t>
    <phoneticPr fontId="0" type="noConversion"/>
  </si>
  <si>
    <r>
      <rPr>
        <sz val="11"/>
        <rFont val="新細明體"/>
        <family val="1"/>
        <charset val="136"/>
      </rPr>
      <t>以訛傳訛－香港版</t>
    </r>
  </si>
  <si>
    <t>C&amp;G Artpartment; 198 Contemporary Arts and Learnings</t>
    <phoneticPr fontId="0" type="noConversion"/>
  </si>
  <si>
    <r>
      <t xml:space="preserve">C&amp;G </t>
    </r>
    <r>
      <rPr>
        <sz val="11"/>
        <rFont val="新細明體"/>
        <family val="1"/>
        <charset val="136"/>
      </rPr>
      <t>藝術單位、</t>
    </r>
    <r>
      <rPr>
        <sz val="11"/>
        <rFont val="Arial"/>
        <family val="2"/>
      </rPr>
      <t>198 Contemporary Arts and Learnings (UK)</t>
    </r>
  </si>
  <si>
    <t>Anthony Elliot</t>
  </si>
  <si>
    <t>Thickest CHOI, Vangi FONG, Livia B. GARCIA, Annysa NG, Raymond WONG+ Oscar Oldershaw + Joe Campbell, Samson YOUNG</t>
  </si>
  <si>
    <r>
      <rPr>
        <sz val="11"/>
        <rFont val="新細明體"/>
        <family val="1"/>
        <charset val="136"/>
      </rPr>
      <t>楊嘉輝、方韻芝、蔡志厚、吳欣慈、</t>
    </r>
    <r>
      <rPr>
        <sz val="11"/>
        <rFont val="Arial"/>
        <family val="2"/>
      </rPr>
      <t>Livia Garcia</t>
    </r>
    <r>
      <rPr>
        <sz val="11"/>
        <rFont val="新細明體"/>
        <family val="1"/>
        <charset val="136"/>
      </rPr>
      <t>、黃耀陞</t>
    </r>
    <r>
      <rPr>
        <sz val="11"/>
        <rFont val="Arial"/>
        <family val="2"/>
      </rPr>
      <t xml:space="preserve"> + Oscar Oldershaw + Joe Campbell?</t>
    </r>
  </si>
  <si>
    <t>Hong Kong: Creative Ecologies — Business, Living, Creativity</t>
    <phoneticPr fontId="0" type="noConversion"/>
  </si>
  <si>
    <r>
      <rPr>
        <sz val="11"/>
        <rFont val="新細明體"/>
        <family val="1"/>
        <charset val="136"/>
      </rPr>
      <t>香港：創意生態</t>
    </r>
    <r>
      <rPr>
        <sz val="11"/>
        <rFont val="Arial"/>
        <family val="2"/>
      </rPr>
      <t xml:space="preserve"> — </t>
    </r>
    <r>
      <rPr>
        <sz val="11"/>
        <rFont val="新細明體"/>
        <family val="1"/>
        <charset val="136"/>
      </rPr>
      <t>商機、生活、創意</t>
    </r>
  </si>
  <si>
    <r>
      <rPr>
        <sz val="11"/>
        <rFont val="新細明體"/>
        <family val="1"/>
        <charset val="136"/>
      </rPr>
      <t>香港設計中心</t>
    </r>
  </si>
  <si>
    <t>Chief Curator: Kai-Yin LO; Curator: Danny YUNG</t>
  </si>
  <si>
    <r>
      <rPr>
        <sz val="11"/>
        <rFont val="新細明體"/>
        <family val="1"/>
        <charset val="136"/>
      </rPr>
      <t>總策展人：羅啟妍；策展人：榮念曾</t>
    </r>
  </si>
  <si>
    <t>10111091</t>
  </si>
  <si>
    <t>Humans.Ink - CHAU Hoi Yee Solo Exhibition</t>
    <phoneticPr fontId="0" type="noConversion"/>
  </si>
  <si>
    <r>
      <rPr>
        <sz val="11"/>
        <rFont val="新細明體"/>
        <family val="1"/>
        <charset val="136"/>
      </rPr>
      <t>人‧墨水－周凱兒個人畫展</t>
    </r>
  </si>
  <si>
    <t>Kirsty CHAU Hoi Yee</t>
  </si>
  <si>
    <r>
      <rPr>
        <sz val="11"/>
        <rFont val="新細明體"/>
        <family val="1"/>
        <charset val="136"/>
      </rPr>
      <t>周凱兒</t>
    </r>
  </si>
  <si>
    <t>10111092</t>
  </si>
  <si>
    <t>Images of Women IX</t>
    <phoneticPr fontId="0" type="noConversion"/>
  </si>
  <si>
    <r>
      <rPr>
        <sz val="11"/>
        <rFont val="新細明體"/>
        <family val="1"/>
        <charset val="136"/>
      </rPr>
      <t>《花枝招展》第九回聯展</t>
    </r>
  </si>
  <si>
    <t>Over 20 artists including CAI Lei, CHEN Fei, CHEN Li, CHEN Yu, Fan Yourong and more</t>
  </si>
  <si>
    <r>
      <rPr>
        <sz val="11"/>
        <rFont val="新細明體"/>
        <family val="1"/>
        <charset val="136"/>
      </rPr>
      <t>李貴君、朱毅勇、姜國芳、陳余、劉飛、彭薇、陳飛、蔡磊、莫偉康、羊羔、翁誕憲等超過</t>
    </r>
    <r>
      <rPr>
        <sz val="11"/>
        <rFont val="Arial"/>
        <family val="2"/>
      </rPr>
      <t>20</t>
    </r>
    <r>
      <rPr>
        <sz val="11"/>
        <rFont val="新細明體"/>
        <family val="1"/>
        <charset val="136"/>
      </rPr>
      <t>位當代藝術家</t>
    </r>
  </si>
  <si>
    <t>10111093</t>
  </si>
  <si>
    <t>L7-12A Museum of Site, JCCAC Artist Village</t>
  </si>
  <si>
    <r>
      <t>JCCAC  L7-12A</t>
    </r>
    <r>
      <rPr>
        <sz val="11"/>
        <rFont val="新細明體"/>
        <family val="1"/>
        <charset val="136"/>
      </rPr>
      <t>環境藝術館</t>
    </r>
  </si>
  <si>
    <t>Inbreeding - Stone Rubbing of Traditional Chinese Art Exhibition</t>
    <phoneticPr fontId="0" type="noConversion"/>
  </si>
  <si>
    <r>
      <rPr>
        <sz val="11"/>
        <rFont val="新細明體"/>
        <family val="1"/>
        <charset val="136"/>
      </rPr>
      <t>近親繁殖─</t>
    </r>
    <r>
      <rPr>
        <sz val="11"/>
        <rFont val="Arial"/>
        <family val="2"/>
      </rPr>
      <t xml:space="preserve"> </t>
    </r>
    <r>
      <rPr>
        <sz val="11"/>
        <rFont val="新細明體"/>
        <family val="1"/>
        <charset val="136"/>
      </rPr>
      <t>中國古代書畫藝術拓片展</t>
    </r>
  </si>
  <si>
    <t>10111094</t>
  </si>
  <si>
    <t>Indian Contemporary Art Exhibition</t>
    <phoneticPr fontId="0" type="noConversion"/>
  </si>
  <si>
    <t>Indian Contemporary Art Exhibition</t>
  </si>
  <si>
    <t>Paresh Maity; Laxma Goud; Baiju Parthan; Jaisri Burman; Riyas Komu and many more.</t>
  </si>
  <si>
    <t>10111095</t>
  </si>
  <si>
    <t>Ink Art in the New Century</t>
    <phoneticPr fontId="0" type="noConversion"/>
  </si>
  <si>
    <r>
      <rPr>
        <sz val="11"/>
        <rFont val="新細明體"/>
        <family val="1"/>
        <charset val="136"/>
      </rPr>
      <t>水墨新世紀</t>
    </r>
  </si>
  <si>
    <t>Wucius WONG, CHIU NG Yuet Lau, Ruth NG Yuen Ying, ZHOU Jin, Nina PRYDE, Wuji WOO Chi Kit, MA Tat Wai, Eunice CHEUNG Wai Man, LEUNG Yee Ting, LEUNG Ka Yi, Louis MAK, WONG Xiang Yi, WONG Hau Kwei, WONG Yee Ki, WAN Qingli, KOON Wai Bong, LIN Kwan Shing, POON</t>
  </si>
  <si>
    <r>
      <rPr>
        <sz val="11"/>
        <rFont val="新細明體"/>
        <family val="1"/>
        <charset val="136"/>
      </rPr>
      <t>王無邪、伍月柳、吳苑瑩、周晉、派瑞芬、胡之杰、馬達為、張惠文、梁依廷、梁家儀、麥羅武、黃向藝、黃孝逵、黃綺琪、萬青屴、管偉邦、練君誠、潘振華、鄧啟耀、賴筠婷、簡志雄</t>
    </r>
  </si>
  <si>
    <t>10111096</t>
  </si>
  <si>
    <t>Ink Colour Bop - Ink Notes Ink Art Exhibition</t>
  </si>
  <si>
    <r>
      <rPr>
        <sz val="11"/>
        <rFont val="新細明體"/>
        <family val="1"/>
        <charset val="136"/>
      </rPr>
      <t>色墨如今－墨．記</t>
    </r>
    <r>
      <rPr>
        <sz val="11"/>
        <rFont val="Arial"/>
        <family val="2"/>
      </rPr>
      <t xml:space="preserve"> </t>
    </r>
    <r>
      <rPr>
        <sz val="11"/>
        <rFont val="新細明體"/>
        <family val="1"/>
        <charset val="136"/>
      </rPr>
      <t>水墨作品展</t>
    </r>
  </si>
  <si>
    <t>Ink Notes</t>
  </si>
  <si>
    <r>
      <rPr>
        <sz val="11"/>
        <rFont val="新細明體"/>
        <family val="1"/>
        <charset val="136"/>
      </rPr>
      <t>墨．記</t>
    </r>
  </si>
  <si>
    <t>CHOI Hoi Ying, Monica CHAN, Clive CHEUNG, Keith CHIU, Sandra CHUNG, Jenny HUI, Joy LAU, Yvonne LAU, LEE Kwok Leung, Ming LI, Ferna SHUM, Iras TAM, TSE Yuet Na, Percy YU, WONG Suk Ki, Carol WOO</t>
  </si>
  <si>
    <r>
      <rPr>
        <sz val="11"/>
        <rFont val="新細明體"/>
        <family val="1"/>
        <charset val="136"/>
      </rPr>
      <t>蔡海鷹、陳婉婷、鄭捷偉、趙駿騏、鍾雅珊、許婉君、劉若霖、劉美延、利國良、李舜明、岑苑樺、譚慧心、謝月娜、俞立云、黃淑琪、胡寶娟</t>
    </r>
  </si>
  <si>
    <t>10111097</t>
  </si>
  <si>
    <t>Instant noodels - Joint exhibition of Daniel Lau &amp; Chloe Ting</t>
    <phoneticPr fontId="0" type="noConversion"/>
  </si>
  <si>
    <r>
      <rPr>
        <sz val="11"/>
        <rFont val="新細明體"/>
        <family val="1"/>
        <charset val="136"/>
      </rPr>
      <t>公仔麵</t>
    </r>
    <r>
      <rPr>
        <sz val="11"/>
        <rFont val="Arial"/>
        <family val="2"/>
      </rPr>
      <t xml:space="preserve"> - </t>
    </r>
    <r>
      <rPr>
        <sz val="11"/>
        <rFont val="新細明體"/>
        <family val="1"/>
        <charset val="136"/>
      </rPr>
      <t>丁可兒、劉彥耿作品聯展</t>
    </r>
  </si>
  <si>
    <t>Chloe TING, Daniel LAU</t>
  </si>
  <si>
    <r>
      <rPr>
        <sz val="11"/>
        <rFont val="新細明體"/>
        <family val="1"/>
        <charset val="136"/>
      </rPr>
      <t>丁可兒、劉彥耿</t>
    </r>
  </si>
  <si>
    <t>Intermediate Geography</t>
    <phoneticPr fontId="0" type="noConversion"/>
  </si>
  <si>
    <t>Intermediate Geography</t>
  </si>
  <si>
    <t>Nilo Ilarde</t>
  </si>
  <si>
    <t>Roberto Chabet</t>
  </si>
  <si>
    <t>10111099</t>
  </si>
  <si>
    <t>Introducing</t>
    <phoneticPr fontId="0" type="noConversion"/>
  </si>
  <si>
    <t>Introducing</t>
  </si>
  <si>
    <t>WONG Yee Ki</t>
  </si>
  <si>
    <r>
      <rPr>
        <sz val="11"/>
        <rFont val="新細明體"/>
        <family val="1"/>
        <charset val="136"/>
      </rPr>
      <t>黃綺琪</t>
    </r>
  </si>
  <si>
    <t>10111100</t>
  </si>
  <si>
    <t>Janet Tso's Ceramics Solo Exhibition: Concerto of Colours - The Voice of Native (IV)</t>
    <phoneticPr fontId="0" type="noConversion"/>
  </si>
  <si>
    <r>
      <rPr>
        <sz val="11"/>
        <rFont val="新細明體"/>
        <family val="1"/>
        <charset val="136"/>
      </rPr>
      <t>曹京陶藝個展：色彩的協奏－大自然的呼喚</t>
    </r>
    <r>
      <rPr>
        <sz val="11"/>
        <rFont val="Arial"/>
        <family val="2"/>
      </rPr>
      <t>(</t>
    </r>
    <r>
      <rPr>
        <sz val="11"/>
        <rFont val="新細明體"/>
        <family val="1"/>
        <charset val="136"/>
      </rPr>
      <t>四</t>
    </r>
    <r>
      <rPr>
        <sz val="11"/>
        <rFont val="Arial"/>
        <family val="2"/>
      </rPr>
      <t>)</t>
    </r>
  </si>
  <si>
    <t>Journey to the West - Works by Wong Sau Ching</t>
    <phoneticPr fontId="0" type="noConversion"/>
  </si>
  <si>
    <r>
      <rPr>
        <sz val="11"/>
        <rFont val="新細明體"/>
        <family val="1"/>
        <charset val="136"/>
      </rPr>
      <t>西行漫記－王守清作品展</t>
    </r>
  </si>
  <si>
    <t>WONG Sau Ching</t>
  </si>
  <si>
    <r>
      <rPr>
        <sz val="11"/>
        <rFont val="新細明體"/>
        <family val="1"/>
        <charset val="136"/>
      </rPr>
      <t>王守清</t>
    </r>
  </si>
  <si>
    <t>10111102</t>
  </si>
  <si>
    <t>Joys of Tet</t>
  </si>
  <si>
    <t>Le Pho, Le Thanh Son, Dang Phuong Viet, Le Minh Duc</t>
  </si>
  <si>
    <t>10111103</t>
  </si>
  <si>
    <t>KACHU!</t>
    <phoneticPr fontId="0" type="noConversion"/>
  </si>
  <si>
    <t>KACHU!</t>
  </si>
  <si>
    <t>CHEUNG Man Choi, LAU Yin Kan, LAI Wai Lam, CHAN Pak Chuen, CHEUNG Tse Hin</t>
  </si>
  <si>
    <r>
      <rPr>
        <sz val="11"/>
        <rFont val="新細明體"/>
        <family val="1"/>
        <charset val="136"/>
      </rPr>
      <t>張文才、劉彥耿、賴韋林、陳柏泉、張子軒</t>
    </r>
  </si>
  <si>
    <t>10111104</t>
  </si>
  <si>
    <t>Kiln-forming Glass Exhibition</t>
    <phoneticPr fontId="0" type="noConversion"/>
  </si>
  <si>
    <r>
      <rPr>
        <sz val="11"/>
        <rFont val="新細明體"/>
        <family val="1"/>
        <charset val="136"/>
      </rPr>
      <t>度不同玻璃展覽</t>
    </r>
  </si>
  <si>
    <r>
      <t>originally classified as Others, amended as Sculpture by CUHK on 2013.10.30</t>
    </r>
    <r>
      <rPr>
        <sz val="11"/>
        <rFont val="細明體"/>
        <family val="3"/>
        <charset val="136"/>
      </rPr>
      <t>；</t>
    </r>
  </si>
  <si>
    <t>10111105</t>
  </si>
  <si>
    <t>Korean Contemporary</t>
    <phoneticPr fontId="0" type="noConversion"/>
  </si>
  <si>
    <t>Korean Contemporary</t>
  </si>
  <si>
    <t>Cho InHo, Lee DeukSun, Lim Chaewook, Lim Taek, Kim Jieh</t>
  </si>
  <si>
    <t>10111106</t>
  </si>
  <si>
    <t>Lam Yau-sum - Virtual City January 2011</t>
    <phoneticPr fontId="0" type="noConversion"/>
  </si>
  <si>
    <t>Lam Yau-sum - Virtual City January 2011</t>
  </si>
  <si>
    <t>LAM Yau Sum</t>
  </si>
  <si>
    <r>
      <rPr>
        <sz val="11"/>
        <rFont val="新細明體"/>
        <family val="1"/>
        <charset val="136"/>
      </rPr>
      <t>林佑森</t>
    </r>
  </si>
  <si>
    <t>10111107</t>
  </si>
  <si>
    <t>Landscape Reinterpreted</t>
    <phoneticPr fontId="0" type="noConversion"/>
  </si>
  <si>
    <r>
      <rPr>
        <sz val="11"/>
        <rFont val="新細明體"/>
        <family val="1"/>
        <charset val="136"/>
      </rPr>
      <t>再造山水</t>
    </r>
  </si>
  <si>
    <t>Danny Lee's Workshop</t>
  </si>
  <si>
    <r>
      <rPr>
        <sz val="11"/>
        <rFont val="新細明體"/>
        <family val="1"/>
        <charset val="136"/>
      </rPr>
      <t>李展輝工作室</t>
    </r>
  </si>
  <si>
    <t>Danny LEE</t>
  </si>
  <si>
    <t>10111108</t>
  </si>
  <si>
    <t>4/F-5/F Pao Galleries, Hong Kong Arts Centre</t>
  </si>
  <si>
    <t>Lee LeeNam's First Solo Exhibition in Hong Kong</t>
    <phoneticPr fontId="0" type="noConversion"/>
  </si>
  <si>
    <t>Lee LeeNam's First Solo Exhibition in Hong Kong</t>
  </si>
  <si>
    <t>Lee LeeNam</t>
  </si>
  <si>
    <r>
      <rPr>
        <sz val="11"/>
        <rFont val="新細明體"/>
        <family val="1"/>
        <charset val="136"/>
      </rPr>
      <t>李二男</t>
    </r>
  </si>
  <si>
    <t>10111109</t>
  </si>
  <si>
    <t>Local Voices: Three Multigenerational Local Artists and Three Unique Perspectives</t>
    <phoneticPr fontId="0" type="noConversion"/>
  </si>
  <si>
    <t>Local Voices: Three Multigenerational Local Artists and Three Unique Perspectives</t>
  </si>
  <si>
    <t>JJ NGAI, CHAN Ching Wah, KO Tak Kit</t>
  </si>
  <si>
    <r>
      <rPr>
        <sz val="11"/>
        <rFont val="新細明體"/>
        <family val="1"/>
        <charset val="136"/>
      </rPr>
      <t>魏凱</t>
    </r>
    <r>
      <rPr>
        <sz val="11"/>
        <rFont val="Arial"/>
        <family val="2"/>
      </rPr>
      <t>?</t>
    </r>
    <r>
      <rPr>
        <sz val="11"/>
        <rFont val="新細明體"/>
        <family val="1"/>
        <charset val="136"/>
      </rPr>
      <t>、陳清華、高德潔</t>
    </r>
  </si>
  <si>
    <t>10111110</t>
  </si>
  <si>
    <t>Lotus Vista</t>
    <phoneticPr fontId="0" type="noConversion"/>
  </si>
  <si>
    <r>
      <rPr>
        <sz val="11"/>
        <rFont val="新細明體"/>
        <family val="1"/>
        <charset val="136"/>
      </rPr>
      <t>荷境</t>
    </r>
  </si>
  <si>
    <t>10111111</t>
  </si>
  <si>
    <t>Love of Flower and Bird</t>
    <phoneticPr fontId="0" type="noConversion"/>
  </si>
  <si>
    <r>
      <rPr>
        <sz val="11"/>
        <rFont val="新細明體"/>
        <family val="1"/>
        <charset val="136"/>
      </rPr>
      <t>花鳥延情</t>
    </r>
  </si>
  <si>
    <r>
      <rPr>
        <sz val="11"/>
        <rFont val="新細明體"/>
        <family val="1"/>
        <charset val="136"/>
      </rPr>
      <t>鐫如堂</t>
    </r>
  </si>
  <si>
    <t>Make a Point - Bachelor of Arts in Applied and Media Arts Annual Exhibition of Student's Works 2011</t>
    <phoneticPr fontId="0" type="noConversion"/>
  </si>
  <si>
    <r>
      <rPr>
        <sz val="11"/>
        <rFont val="新細明體"/>
        <family val="1"/>
        <charset val="136"/>
      </rPr>
      <t>點子－應用及媒體藝術文學士生作品年展二零一一</t>
    </r>
  </si>
  <si>
    <t>Hong Kong Art School; School of Professional Education and Executive Development, Hong Kong Polytechnic University</t>
  </si>
  <si>
    <t>10111113</t>
  </si>
  <si>
    <t>ilive Tomorrow</t>
  </si>
  <si>
    <t>Ilive Tomorrow</t>
  </si>
  <si>
    <t>MAUVAIS GENRE</t>
    <phoneticPr fontId="0" type="noConversion"/>
  </si>
  <si>
    <t>MAUVAIS GENRE</t>
  </si>
  <si>
    <t>Tofu-magazine; I Live Tomorrow Gallery</t>
  </si>
  <si>
    <t>Benoit Dupuis &amp; Shoko Sakamoto</t>
  </si>
  <si>
    <t>Kawori Inbe, Masaru Aikawa, Hanayo, Mimiyo Tomazawa, Kishino Yuishi, Ken Ohyama</t>
  </si>
  <si>
    <t>10111114</t>
  </si>
  <si>
    <t>Mirage</t>
  </si>
  <si>
    <t>DENG Chengwen, Mitsuru Watanabe</t>
  </si>
  <si>
    <r>
      <rPr>
        <sz val="11"/>
        <rFont val="新細明體"/>
        <family val="1"/>
        <charset val="136"/>
      </rPr>
      <t>鄧稱文、渡部滿</t>
    </r>
  </si>
  <si>
    <t>10111115</t>
  </si>
  <si>
    <t>Modern Love Story - Solo exhibition by Hui Chi Yan</t>
    <phoneticPr fontId="0" type="noConversion"/>
  </si>
  <si>
    <r>
      <rPr>
        <sz val="11"/>
        <rFont val="新細明體"/>
        <family val="1"/>
        <charset val="136"/>
      </rPr>
      <t>現代愛情故事</t>
    </r>
    <r>
      <rPr>
        <sz val="11"/>
        <rFont val="Arial"/>
        <family val="2"/>
      </rPr>
      <t xml:space="preserve"> - </t>
    </r>
    <r>
      <rPr>
        <sz val="11"/>
        <rFont val="新細明體"/>
        <family val="1"/>
        <charset val="136"/>
      </rPr>
      <t>許智恩個人作品展</t>
    </r>
  </si>
  <si>
    <t>HUI Chi Yan</t>
  </si>
  <si>
    <r>
      <rPr>
        <sz val="11"/>
        <rFont val="新細明體"/>
        <family val="1"/>
        <charset val="136"/>
      </rPr>
      <t>許智恩</t>
    </r>
  </si>
  <si>
    <t>10111116</t>
  </si>
  <si>
    <t>Modern Mongolia: From Steppe to Urban Dynamics</t>
    <phoneticPr fontId="0" type="noConversion"/>
  </si>
  <si>
    <r>
      <rPr>
        <sz val="11"/>
        <rFont val="新細明體"/>
        <family val="1"/>
        <charset val="136"/>
      </rPr>
      <t>當代蒙古：從草原到現代城市</t>
    </r>
  </si>
  <si>
    <t>Ts. Enkhjin, Sh. Chimeddorj, Erdenebayar, S.Dagvadorj, L. Bumandorj</t>
  </si>
  <si>
    <t>10111117</t>
  </si>
  <si>
    <t>Monologic Dialogue - Ho Julvian Solo Exhibition</t>
    <phoneticPr fontId="0" type="noConversion"/>
  </si>
  <si>
    <t>Monologic Dialogue - Ho Julvian Solo Exhibition</t>
  </si>
  <si>
    <t>HO Julvian</t>
  </si>
  <si>
    <t>10111118</t>
  </si>
  <si>
    <t>Mortal Coil</t>
    <phoneticPr fontId="0" type="noConversion"/>
  </si>
  <si>
    <r>
      <rPr>
        <sz val="11"/>
        <rFont val="新細明體"/>
        <family val="1"/>
        <charset val="136"/>
      </rPr>
      <t>塵世</t>
    </r>
  </si>
  <si>
    <t>10111119</t>
  </si>
  <si>
    <t>K11 L301 Art Space</t>
  </si>
  <si>
    <r>
      <t xml:space="preserve">K11(L301 </t>
    </r>
    <r>
      <rPr>
        <sz val="11"/>
        <rFont val="新細明體"/>
        <family val="1"/>
        <charset val="136"/>
      </rPr>
      <t>藝術空間</t>
    </r>
    <r>
      <rPr>
        <sz val="11"/>
        <rFont val="Arial"/>
        <family val="2"/>
      </rPr>
      <t>)</t>
    </r>
  </si>
  <si>
    <t>Movana Chen: Body Containers come to life</t>
    <phoneticPr fontId="0" type="noConversion"/>
  </si>
  <si>
    <r>
      <rPr>
        <sz val="11"/>
        <rFont val="新細明體"/>
        <family val="1"/>
        <charset val="136"/>
      </rPr>
      <t>陳麗雲個人作品展</t>
    </r>
  </si>
  <si>
    <t>10111120</t>
  </si>
  <si>
    <t>Moving Horizon - Exhibition by Leong Ka Tai</t>
    <phoneticPr fontId="0" type="noConversion"/>
  </si>
  <si>
    <r>
      <rPr>
        <sz val="11"/>
        <rFont val="新細明體"/>
        <family val="1"/>
        <charset val="136"/>
      </rPr>
      <t>《流動水平》梁家泰攝影展</t>
    </r>
  </si>
  <si>
    <t>LEONG Ka Tai</t>
  </si>
  <si>
    <r>
      <rPr>
        <sz val="11"/>
        <rFont val="新細明體"/>
        <family val="1"/>
        <charset val="136"/>
      </rPr>
      <t>梁家泰</t>
    </r>
  </si>
  <si>
    <t>10111121</t>
  </si>
  <si>
    <t>Moving Stills - Simone Boon's Solo Exhibition in Hong Kong 2011</t>
    <phoneticPr fontId="0" type="noConversion"/>
  </si>
  <si>
    <t>Moving Stills - Simone Boon's Solo Exhibition in Hong Kong 2011</t>
  </si>
  <si>
    <t>10111122</t>
  </si>
  <si>
    <t>Museum Posing ?V A conversation between Luke Ching &amp; Ducky Tse exhibition</t>
    <phoneticPr fontId="0" type="noConversion"/>
  </si>
  <si>
    <r>
      <rPr>
        <sz val="11"/>
        <rFont val="新細明體"/>
        <family val="1"/>
        <charset val="136"/>
      </rPr>
      <t>擺拍博物館</t>
    </r>
    <r>
      <rPr>
        <sz val="11"/>
        <rFont val="Arial"/>
        <family val="2"/>
      </rPr>
      <t>—</t>
    </r>
    <r>
      <rPr>
        <sz val="11"/>
        <rFont val="新細明體"/>
        <family val="1"/>
        <charset val="136"/>
      </rPr>
      <t>程展緯與謝志德對談展</t>
    </r>
  </si>
  <si>
    <t>Luke CHING, Ducky TSE</t>
  </si>
  <si>
    <r>
      <rPr>
        <sz val="11"/>
        <rFont val="新細明體"/>
        <family val="1"/>
        <charset val="136"/>
      </rPr>
      <t>程展緯、謝志德</t>
    </r>
  </si>
  <si>
    <t>10111123</t>
  </si>
  <si>
    <t>My China: Works in Oil by D.S. Chen</t>
    <phoneticPr fontId="0" type="noConversion"/>
  </si>
  <si>
    <r>
      <rPr>
        <sz val="11"/>
        <rFont val="新細明體"/>
        <family val="1"/>
        <charset val="136"/>
      </rPr>
      <t>陳冬生油畫個展</t>
    </r>
  </si>
  <si>
    <t>Unitex Travel Services Limited</t>
  </si>
  <si>
    <t>D. S. CHEN</t>
  </si>
  <si>
    <r>
      <rPr>
        <sz val="11"/>
        <rFont val="新細明體"/>
        <family val="1"/>
        <charset val="136"/>
      </rPr>
      <t>陳冬生</t>
    </r>
  </si>
  <si>
    <t>10111124</t>
  </si>
  <si>
    <t>L2-16 Shamshuipo Community Creative Arts Resources Centre, JCCAC Artist Village</t>
  </si>
  <si>
    <t>My Story 2.0</t>
    <phoneticPr fontId="0" type="noConversion"/>
  </si>
  <si>
    <r>
      <rPr>
        <sz val="11"/>
        <rFont val="新細明體"/>
        <family val="1"/>
        <charset val="136"/>
      </rPr>
      <t>我的故事</t>
    </r>
    <r>
      <rPr>
        <sz val="11"/>
        <rFont val="Arial"/>
        <family val="2"/>
      </rPr>
      <t>2.0</t>
    </r>
  </si>
  <si>
    <t>Shamshuipo Community Creative Arts Resources Centre</t>
  </si>
  <si>
    <r>
      <rPr>
        <sz val="11"/>
        <rFont val="新細明體"/>
        <family val="1"/>
        <charset val="136"/>
      </rPr>
      <t>深水埗社區創藝資源中心</t>
    </r>
  </si>
  <si>
    <r>
      <rPr>
        <sz val="11"/>
        <rFont val="新細明體"/>
        <family val="1"/>
        <charset val="136"/>
      </rPr>
      <t>吾三知己：盧沉、周思聰及石虎繪畫</t>
    </r>
  </si>
  <si>
    <t>Lu Chen, Zhou Sicong, Shi Hu</t>
  </si>
  <si>
    <t>10111126</t>
  </si>
  <si>
    <t>Art Experience Gallery</t>
    <phoneticPr fontId="0" type="noConversion"/>
  </si>
  <si>
    <r>
      <rPr>
        <sz val="11"/>
        <rFont val="新細明體"/>
        <family val="1"/>
        <charset val="136"/>
      </rPr>
      <t>藝術創庫畫廊</t>
    </r>
    <r>
      <rPr>
        <sz val="11"/>
        <rFont val="Arial"/>
        <family val="2"/>
      </rPr>
      <t>(</t>
    </r>
    <r>
      <rPr>
        <sz val="11"/>
        <rFont val="新細明體"/>
        <family val="1"/>
        <charset val="136"/>
      </rPr>
      <t>線電視大樓</t>
    </r>
    <r>
      <rPr>
        <sz val="11"/>
        <rFont val="Arial"/>
        <family val="2"/>
      </rPr>
      <t>20</t>
    </r>
    <r>
      <rPr>
        <sz val="11"/>
        <rFont val="新細明體"/>
        <family val="1"/>
        <charset val="136"/>
      </rPr>
      <t>樓</t>
    </r>
    <r>
      <rPr>
        <sz val="11"/>
        <rFont val="Arial"/>
        <family val="2"/>
      </rPr>
      <t>2009</t>
    </r>
    <r>
      <rPr>
        <sz val="11"/>
        <rFont val="新細明體"/>
        <family val="1"/>
        <charset val="136"/>
      </rPr>
      <t>室</t>
    </r>
    <r>
      <rPr>
        <sz val="11"/>
        <rFont val="Arial"/>
        <family val="2"/>
      </rPr>
      <t>)</t>
    </r>
  </si>
  <si>
    <t>Art Experience Gallery</t>
  </si>
  <si>
    <t>Nan Chao's Solo Art Exhibition - Pandemonium</t>
  </si>
  <si>
    <r>
      <rPr>
        <sz val="11"/>
        <rFont val="新細明體"/>
        <family val="1"/>
        <charset val="136"/>
      </rPr>
      <t>南超個展－《山水間的五光十色》</t>
    </r>
  </si>
  <si>
    <t>Nan Chao</t>
  </si>
  <si>
    <r>
      <rPr>
        <sz val="11"/>
        <rFont val="新細明體"/>
        <family val="1"/>
        <charset val="136"/>
      </rPr>
      <t>南超</t>
    </r>
  </si>
  <si>
    <t>10111127</t>
  </si>
  <si>
    <t>L1-03 Neuberg Artspace, JCCAC Artist Village</t>
  </si>
  <si>
    <r>
      <t>JCCAC L1-03</t>
    </r>
    <r>
      <rPr>
        <sz val="11"/>
        <rFont val="新細明體"/>
        <family val="1"/>
        <charset val="136"/>
      </rPr>
      <t>凱雋藝術空間</t>
    </r>
  </si>
  <si>
    <t>NANG – Clay Art Exhibition</t>
    <phoneticPr fontId="0" type="noConversion"/>
  </si>
  <si>
    <r>
      <rPr>
        <sz val="11"/>
        <rFont val="新細明體"/>
        <family val="1"/>
        <charset val="136"/>
      </rPr>
      <t>能。軟陶藝術展</t>
    </r>
  </si>
  <si>
    <t>New Life Psychiatric Rehabilitation Association; Neuberg ArtForece; Centre for Community Development (CCCD)</t>
    <phoneticPr fontId="0" type="noConversion"/>
  </si>
  <si>
    <r>
      <rPr>
        <sz val="11"/>
        <rFont val="新細明體"/>
        <family val="1"/>
        <charset val="136"/>
      </rPr>
      <t>新生精神康復會、凱雋藝術動力、社區文化發展中心</t>
    </r>
  </si>
  <si>
    <t>New Figuration: Works on paper by Nancy Doolan, Jean Pike, Claude Garache and others</t>
    <phoneticPr fontId="0" type="noConversion"/>
  </si>
  <si>
    <r>
      <rPr>
        <sz val="11"/>
        <rFont val="新細明體"/>
        <family val="1"/>
        <charset val="136"/>
      </rPr>
      <t>新人體畫</t>
    </r>
  </si>
  <si>
    <t>WONG Yongcheng, ZHANG Yisheng, LIU Xinyi</t>
  </si>
  <si>
    <r>
      <rPr>
        <sz val="11"/>
        <rFont val="新細明體"/>
        <family val="1"/>
        <charset val="136"/>
      </rPr>
      <t>王永成、張益昇、劉信義</t>
    </r>
  </si>
  <si>
    <t>10111130</t>
  </si>
  <si>
    <t>New Shoes</t>
    <phoneticPr fontId="0" type="noConversion"/>
  </si>
  <si>
    <t>New Shoes</t>
  </si>
  <si>
    <t>Joanne Panayi</t>
  </si>
  <si>
    <t>10111132</t>
  </si>
  <si>
    <t>Out of Context - Glass</t>
    <phoneticPr fontId="0" type="noConversion"/>
  </si>
  <si>
    <r>
      <rPr>
        <sz val="11"/>
        <rFont val="新細明體"/>
        <family val="1"/>
        <charset val="136"/>
      </rPr>
      <t>非上‧下文</t>
    </r>
  </si>
  <si>
    <t>10111133</t>
  </si>
  <si>
    <t>Paintings by Geyi, Gu Liang, Kang Yongfeng and Xiao Da</t>
  </si>
  <si>
    <r>
      <rPr>
        <sz val="11"/>
        <rFont val="新細明體"/>
        <family val="1"/>
        <charset val="136"/>
      </rPr>
      <t>戈溢、亮子、康勇鋒及肖大作品展</t>
    </r>
  </si>
  <si>
    <t>Geyi, Gu Liang, Kang Yongfeng, Xiao Da</t>
  </si>
  <si>
    <r>
      <rPr>
        <sz val="11"/>
        <rFont val="新細明體"/>
        <family val="1"/>
        <charset val="136"/>
      </rPr>
      <t>戈溢、亮子、康勇鋒、肖大</t>
    </r>
  </si>
  <si>
    <t>10111134</t>
  </si>
  <si>
    <t>L1-05 Cafe Golden, JCCAC Artist Village</t>
  </si>
  <si>
    <r>
      <rPr>
        <sz val="11"/>
        <rFont val="新細明體"/>
        <family val="1"/>
        <charset val="136"/>
      </rPr>
      <t>琉金穗月咖啡室</t>
    </r>
  </si>
  <si>
    <t>Partnership Fund Green Leaf Scheme - The 1st exhition of Paper Craft Workshop - "Paper Relationship"</t>
    <phoneticPr fontId="0" type="noConversion"/>
  </si>
  <si>
    <r>
      <rPr>
        <sz val="11"/>
        <rFont val="新細明體"/>
        <family val="1"/>
        <charset val="136"/>
      </rPr>
      <t>「攜手扶弱基金」</t>
    </r>
    <r>
      <rPr>
        <sz val="11"/>
        <rFont val="Arial"/>
        <family val="2"/>
      </rPr>
      <t xml:space="preserve"> </t>
    </r>
    <r>
      <rPr>
        <sz val="11"/>
        <rFont val="新細明體"/>
        <family val="1"/>
        <charset val="136"/>
      </rPr>
      <t>青葉計劃</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紙藝工作坊作品展覽</t>
    </r>
    <r>
      <rPr>
        <sz val="11"/>
        <rFont val="Arial"/>
        <family val="2"/>
      </rPr>
      <t xml:space="preserve"> </t>
    </r>
    <r>
      <rPr>
        <sz val="11"/>
        <rFont val="新細明體"/>
        <family val="1"/>
        <charset val="136"/>
      </rPr>
      <t>─《親「紙」關係》</t>
    </r>
  </si>
  <si>
    <t>10111135</t>
  </si>
  <si>
    <t>Photoday 2010</t>
    <phoneticPr fontId="0" type="noConversion"/>
  </si>
  <si>
    <r>
      <rPr>
        <sz val="11"/>
        <rFont val="新細明體"/>
        <family val="1"/>
        <charset val="136"/>
      </rPr>
      <t>「妙舞豐姿」攝影日</t>
    </r>
  </si>
  <si>
    <t>Photographic Society, HKUST</t>
  </si>
  <si>
    <r>
      <rPr>
        <sz val="11"/>
        <rFont val="新細明體"/>
        <family val="1"/>
        <charset val="136"/>
      </rPr>
      <t>香港科技大學學生會攝影學會</t>
    </r>
  </si>
  <si>
    <t>10111136</t>
  </si>
  <si>
    <t>Photographic and Video Works</t>
    <phoneticPr fontId="0" type="noConversion"/>
  </si>
  <si>
    <t>Photographic and Video Works</t>
  </si>
  <si>
    <t>Sven Johne</t>
  </si>
  <si>
    <r>
      <rPr>
        <sz val="11"/>
        <rFont val="新細明體"/>
        <family val="1"/>
        <charset val="136"/>
      </rPr>
      <t>彼思動話</t>
    </r>
    <r>
      <rPr>
        <sz val="11"/>
        <rFont val="Arial"/>
        <family val="2"/>
      </rPr>
      <t>25</t>
    </r>
    <r>
      <rPr>
        <sz val="11"/>
        <rFont val="新細明體"/>
        <family val="1"/>
        <charset val="136"/>
      </rPr>
      <t>年</t>
    </r>
  </si>
  <si>
    <t>Please Remember Me</t>
    <phoneticPr fontId="0" type="noConversion"/>
  </si>
  <si>
    <r>
      <rPr>
        <sz val="11"/>
        <rFont val="新細明體"/>
        <family val="1"/>
        <charset val="136"/>
      </rPr>
      <t>勿忘我</t>
    </r>
  </si>
  <si>
    <t>Shu Ikeda</t>
  </si>
  <si>
    <r>
      <rPr>
        <sz val="11"/>
        <rFont val="新細明體"/>
        <family val="1"/>
        <charset val="136"/>
      </rPr>
      <t>池田</t>
    </r>
    <r>
      <rPr>
        <sz val="11"/>
        <rFont val="Arial"/>
        <family val="2"/>
      </rPr>
      <t xml:space="preserve"> </t>
    </r>
    <r>
      <rPr>
        <sz val="11"/>
        <rFont val="新細明體"/>
        <family val="1"/>
        <charset val="136"/>
      </rPr>
      <t>眾</t>
    </r>
  </si>
  <si>
    <t>10111139</t>
  </si>
  <si>
    <t>Primary School Pupils' Visual Arts Contest cum Exhibition 'My Identification with Hong Kong'</t>
    <phoneticPr fontId="0" type="noConversion"/>
  </si>
  <si>
    <r>
      <rPr>
        <sz val="11"/>
        <rFont val="新細明體"/>
        <family val="1"/>
        <charset val="136"/>
      </rPr>
      <t>《小學生視覺藝術比賽暨展覽「香港是我家」》</t>
    </r>
  </si>
  <si>
    <t>10111140</t>
  </si>
  <si>
    <t>Push Play - Joint exhibition of Wong Yan Yin &amp; Wong Ka Ying</t>
    <phoneticPr fontId="0" type="noConversion"/>
  </si>
  <si>
    <r>
      <t xml:space="preserve">Push Play - </t>
    </r>
    <r>
      <rPr>
        <sz val="11"/>
        <rFont val="新細明體"/>
        <family val="1"/>
        <charset val="136"/>
      </rPr>
      <t>黃欣賢、黃嘉瀛作品聯展</t>
    </r>
  </si>
  <si>
    <t>WONG Yan Yin, WONG Ka Ying</t>
  </si>
  <si>
    <r>
      <rPr>
        <sz val="11"/>
        <rFont val="新細明體"/>
        <family val="1"/>
        <charset val="136"/>
      </rPr>
      <t>黃欣賢、黃嘉瀛</t>
    </r>
  </si>
  <si>
    <t>Qiu Zhijie and Total Art Studio</t>
    <phoneticPr fontId="0" type="noConversion"/>
  </si>
  <si>
    <r>
      <rPr>
        <sz val="11"/>
        <rFont val="新細明體"/>
        <family val="1"/>
        <charset val="136"/>
      </rPr>
      <t>邱志傑與總體藝術工作室</t>
    </r>
  </si>
  <si>
    <t>10111142</t>
  </si>
  <si>
    <t>Rainbow of the Moon</t>
  </si>
  <si>
    <r>
      <rPr>
        <sz val="11"/>
        <rFont val="新細明體"/>
        <family val="1"/>
        <charset val="136"/>
      </rPr>
      <t>月光霧虹</t>
    </r>
  </si>
  <si>
    <t>Eunive CHEUNG Wai Man</t>
  </si>
  <si>
    <t>Raw Emotion</t>
    <phoneticPr fontId="0" type="noConversion"/>
  </si>
  <si>
    <r>
      <rPr>
        <sz val="11"/>
        <rFont val="新細明體"/>
        <family val="1"/>
        <charset val="136"/>
      </rPr>
      <t>毫不修飾的情感</t>
    </r>
  </si>
  <si>
    <t>Oleg Falkov</t>
  </si>
  <si>
    <r>
      <rPr>
        <sz val="11"/>
        <rFont val="新細明體"/>
        <family val="1"/>
        <charset val="136"/>
      </rPr>
      <t>奧雷‧爾科夫</t>
    </r>
  </si>
  <si>
    <t>10111144</t>
  </si>
  <si>
    <t>Tang Contemporary Art-Hong Kong</t>
  </si>
  <si>
    <t>Reality Retained-Japanese Contemporary Sculpture</t>
    <phoneticPr fontId="0" type="noConversion"/>
  </si>
  <si>
    <r>
      <rPr>
        <sz val="11"/>
        <rFont val="新細明體"/>
        <family val="1"/>
        <charset val="136"/>
      </rPr>
      <t>不失真－日本當代雕塑</t>
    </r>
  </si>
  <si>
    <t>Hsia Aihua, Mizutani Atsushi, Mitsuhiro Konishi, Yata Masayuki</t>
  </si>
  <si>
    <r>
      <rPr>
        <sz val="11"/>
        <rFont val="新細明體"/>
        <family val="1"/>
        <charset val="136"/>
      </rPr>
      <t>夏愛華、水谷篤司、小西光裕、矢田真之</t>
    </r>
  </si>
  <si>
    <t>Reincarnation of Matter</t>
    <phoneticPr fontId="0" type="noConversion"/>
  </si>
  <si>
    <t>Reminiscing. Story. Life remindful photo exhibition</t>
    <phoneticPr fontId="0" type="noConversion"/>
  </si>
  <si>
    <r>
      <rPr>
        <sz val="11"/>
        <rFont val="新細明體"/>
        <family val="1"/>
        <charset val="136"/>
      </rPr>
      <t>回憶</t>
    </r>
    <r>
      <rPr>
        <sz val="11"/>
        <rFont val="Arial"/>
        <family val="2"/>
      </rPr>
      <t xml:space="preserve"> </t>
    </r>
    <r>
      <rPr>
        <sz val="11"/>
        <rFont val="新細明體"/>
        <family val="1"/>
        <charset val="136"/>
      </rPr>
      <t>故事</t>
    </r>
    <r>
      <rPr>
        <sz val="11"/>
        <rFont val="Arial"/>
        <family val="2"/>
      </rPr>
      <t xml:space="preserve"> </t>
    </r>
    <r>
      <rPr>
        <sz val="11"/>
        <rFont val="新細明體"/>
        <family val="1"/>
        <charset val="136"/>
      </rPr>
      <t>人生－懷舊相片展</t>
    </r>
  </si>
  <si>
    <t>"Embracing the Setting Sun" project, TWGHs JCRC</t>
  </si>
  <si>
    <r>
      <rPr>
        <sz val="11"/>
        <rFont val="新細明體"/>
        <family val="1"/>
        <charset val="136"/>
      </rPr>
      <t>東華三院賽馬會復康中心擁抱夕陽服務計劃</t>
    </r>
  </si>
  <si>
    <t>10111147</t>
  </si>
  <si>
    <t>Say No to Plastic Pollution</t>
    <phoneticPr fontId="0" type="noConversion"/>
  </si>
  <si>
    <r>
      <rPr>
        <sz val="11"/>
        <rFont val="新細明體"/>
        <family val="1"/>
        <charset val="136"/>
      </rPr>
      <t>愛自然‧拒援膠</t>
    </r>
  </si>
  <si>
    <r>
      <rPr>
        <sz val="11"/>
        <rFont val="新細明體"/>
        <family val="1"/>
        <charset val="136"/>
      </rPr>
      <t>藝創空間</t>
    </r>
  </si>
  <si>
    <t>April Chan; Francis Chow; Mac Mak</t>
  </si>
  <si>
    <r>
      <rPr>
        <sz val="11"/>
        <rFont val="新細明體"/>
        <family val="1"/>
        <charset val="136"/>
      </rPr>
      <t>陳香如、周文強、麥強偉</t>
    </r>
  </si>
  <si>
    <t>10111148</t>
  </si>
  <si>
    <t>Secret Dialogue</t>
  </si>
  <si>
    <r>
      <rPr>
        <sz val="11"/>
        <rFont val="新細明體"/>
        <family val="1"/>
        <charset val="136"/>
      </rPr>
      <t>私語</t>
    </r>
  </si>
  <si>
    <t>Silvia CHAN</t>
  </si>
  <si>
    <r>
      <rPr>
        <sz val="11"/>
        <rFont val="新細明體"/>
        <family val="1"/>
        <charset val="136"/>
      </rPr>
      <t>陳璟佩</t>
    </r>
  </si>
  <si>
    <t>10111149</t>
  </si>
  <si>
    <t>Seeds of Love</t>
    <phoneticPr fontId="0" type="noConversion"/>
  </si>
  <si>
    <t>Seeds of Love</t>
  </si>
  <si>
    <t>10111150</t>
  </si>
  <si>
    <t>See-Through - Mountains &amp; Waters by Sanmu</t>
    <phoneticPr fontId="0" type="noConversion"/>
  </si>
  <si>
    <t>「隔窗有嘢」1月展演: 三木作品《山水》</t>
  </si>
  <si>
    <t xml:space="preserve"> Shishen CHEN</t>
  </si>
  <si>
    <r>
      <rPr>
        <sz val="11"/>
        <rFont val="新細明體"/>
        <family val="1"/>
        <charset val="136"/>
      </rPr>
      <t>陳式森</t>
    </r>
    <r>
      <rPr>
        <sz val="11"/>
        <rFont val="Arial"/>
        <family val="2"/>
      </rPr>
      <t xml:space="preserve"> (</t>
    </r>
    <r>
      <rPr>
        <sz val="11"/>
        <rFont val="新細明體"/>
        <family val="1"/>
        <charset val="136"/>
      </rPr>
      <t>三木</t>
    </r>
    <r>
      <rPr>
        <sz val="11"/>
        <rFont val="Arial"/>
        <family val="2"/>
      </rPr>
      <t>)</t>
    </r>
  </si>
  <si>
    <r>
      <rPr>
        <sz val="11"/>
        <rFont val="新細明體"/>
        <family val="1"/>
        <charset val="136"/>
      </rPr>
      <t>下午</t>
    </r>
    <r>
      <rPr>
        <sz val="11"/>
        <rFont val="Arial"/>
        <family val="2"/>
      </rPr>
      <t>3</t>
    </r>
    <r>
      <rPr>
        <sz val="11"/>
        <rFont val="新細明體"/>
        <family val="1"/>
        <charset val="136"/>
      </rPr>
      <t>點至</t>
    </r>
    <r>
      <rPr>
        <sz val="11"/>
        <rFont val="Arial"/>
        <family val="2"/>
      </rPr>
      <t>5</t>
    </r>
    <r>
      <rPr>
        <sz val="11"/>
        <rFont val="新細明體"/>
        <family val="1"/>
        <charset val="136"/>
      </rPr>
      <t>點</t>
    </r>
  </si>
  <si>
    <t>Revise title_tc by refer to 1224/ Revise title_combine by refer to 1224/ Add 1224 ADC_Remarks</t>
  </si>
  <si>
    <t>Selections from Art Museum Collection</t>
    <phoneticPr fontId="0" type="noConversion"/>
  </si>
  <si>
    <t>Shift Installation</t>
    <phoneticPr fontId="0" type="noConversion"/>
  </si>
  <si>
    <t>Shift Installation</t>
  </si>
  <si>
    <t>10111153</t>
  </si>
  <si>
    <t>Sleeping Forest</t>
    <phoneticPr fontId="0" type="noConversion"/>
  </si>
  <si>
    <r>
      <rPr>
        <sz val="11"/>
        <rFont val="新細明體"/>
        <family val="1"/>
        <charset val="136"/>
      </rPr>
      <t>沈睡的森林</t>
    </r>
  </si>
  <si>
    <t>WANG Xi</t>
  </si>
  <si>
    <r>
      <rPr>
        <sz val="11"/>
        <rFont val="新細明體"/>
        <family val="1"/>
        <charset val="136"/>
      </rPr>
      <t>王熙</t>
    </r>
  </si>
  <si>
    <t>10111154</t>
  </si>
  <si>
    <t>Small Paintings Exhibition</t>
    <phoneticPr fontId="0" type="noConversion"/>
  </si>
  <si>
    <t>Small Paintings Exhibition</t>
  </si>
  <si>
    <t>CAO Li, CHEN Qi, David HU, Gines Serran, HUANG Kai, Masao Haijima, XIA Junna, YIN Xin</t>
  </si>
  <si>
    <r>
      <rPr>
        <sz val="11"/>
        <rFont val="新細明體"/>
        <family val="1"/>
        <charset val="136"/>
      </rPr>
      <t>曹力、陳琦、胡煒、</t>
    </r>
    <r>
      <rPr>
        <sz val="11"/>
        <rFont val="Arial"/>
        <family val="2"/>
      </rPr>
      <t>Gines Serran</t>
    </r>
    <r>
      <rPr>
        <sz val="11"/>
        <rFont val="新細明體"/>
        <family val="1"/>
        <charset val="136"/>
      </rPr>
      <t>、黃愷、</t>
    </r>
    <r>
      <rPr>
        <sz val="11"/>
        <rFont val="Arial"/>
        <family val="2"/>
      </rPr>
      <t>Masao Haijima</t>
    </r>
    <r>
      <rPr>
        <sz val="11"/>
        <rFont val="新細明體"/>
        <family val="1"/>
        <charset val="136"/>
      </rPr>
      <t>、夏俊娜、尹欣</t>
    </r>
  </si>
  <si>
    <t>Small Views of a Big City - Sketches and Watercolour Paintings of Au Yeung Nai Chim</t>
    <phoneticPr fontId="0" type="noConversion"/>
  </si>
  <si>
    <r>
      <rPr>
        <sz val="11"/>
        <rFont val="新細明體"/>
        <family val="1"/>
        <charset val="136"/>
      </rPr>
      <t>大城小景－歐陽乃沾速寫及水彩畫展</t>
    </r>
  </si>
  <si>
    <t>AU YEUNG Nai Chim</t>
  </si>
  <si>
    <t>10111156</t>
  </si>
  <si>
    <t>Small World</t>
    <phoneticPr fontId="0" type="noConversion"/>
  </si>
  <si>
    <r>
      <rPr>
        <sz val="11"/>
        <rFont val="新細明體"/>
        <family val="1"/>
        <charset val="136"/>
      </rPr>
      <t>小小世界</t>
    </r>
  </si>
  <si>
    <t>Colour Palette International Art Club</t>
  </si>
  <si>
    <t>10111157</t>
  </si>
  <si>
    <t>Snapshots by a Teen</t>
    <phoneticPr fontId="0" type="noConversion"/>
  </si>
  <si>
    <r>
      <rPr>
        <sz val="11"/>
        <rFont val="新細明體"/>
        <family val="1"/>
        <charset val="136"/>
      </rPr>
      <t>童真光影</t>
    </r>
  </si>
  <si>
    <t>Stephen C. K. Poon</t>
  </si>
  <si>
    <r>
      <rPr>
        <sz val="11"/>
        <rFont val="新細明體"/>
        <family val="1"/>
        <charset val="136"/>
      </rPr>
      <t>潘頌駒</t>
    </r>
  </si>
  <si>
    <t>10111158</t>
  </si>
  <si>
    <t>SoCO Children Photo Exhibition</t>
    <phoneticPr fontId="0" type="noConversion"/>
  </si>
  <si>
    <r>
      <rPr>
        <sz val="11"/>
        <rFont val="新細明體"/>
        <family val="1"/>
        <charset val="136"/>
      </rPr>
      <t>香港社區組織協會</t>
    </r>
    <r>
      <rPr>
        <sz val="11"/>
        <rFont val="Arial"/>
        <family val="2"/>
      </rPr>
      <t>(SoCO)</t>
    </r>
    <r>
      <rPr>
        <sz val="11"/>
        <rFont val="新細明體"/>
        <family val="1"/>
        <charset val="136"/>
      </rPr>
      <t>兒童攝影展覽</t>
    </r>
  </si>
  <si>
    <t>10111159</t>
  </si>
  <si>
    <t>Starring Night Gallery</t>
  </si>
  <si>
    <t>Starring Night Gallery</t>
    <phoneticPr fontId="0" type="noConversion"/>
  </si>
  <si>
    <t>Solo Exhibition - The Moon in My Heart</t>
    <phoneticPr fontId="0" type="noConversion"/>
  </si>
  <si>
    <r>
      <rPr>
        <sz val="11"/>
        <rFont val="新細明體"/>
        <family val="1"/>
        <charset val="136"/>
      </rPr>
      <t>王永健個人畫展－月亮在我心</t>
    </r>
  </si>
  <si>
    <t>WONG Yong Jian</t>
  </si>
  <si>
    <r>
      <rPr>
        <sz val="11"/>
        <rFont val="新細明體"/>
        <family val="1"/>
        <charset val="136"/>
      </rPr>
      <t>王永健</t>
    </r>
  </si>
  <si>
    <t>10111160</t>
  </si>
  <si>
    <t>Som Tot May</t>
    <phoneticPr fontId="0" type="noConversion"/>
  </si>
  <si>
    <t>Som Tot May</t>
  </si>
  <si>
    <t>Gary Tyson, Chris Dixon</t>
  </si>
  <si>
    <t>10111161</t>
  </si>
  <si>
    <t>Space (Touching the Void)</t>
    <phoneticPr fontId="0" type="noConversion"/>
  </si>
  <si>
    <t>Space (Touching the Void)</t>
  </si>
  <si>
    <t>Vickie Chan AKA Chantown</t>
  </si>
  <si>
    <t>Wanchai Livelihood Place</t>
  </si>
  <si>
    <t>Stalls on Street - Craftsman's Stall</t>
    <phoneticPr fontId="0" type="noConversion"/>
  </si>
  <si>
    <r>
      <rPr>
        <sz val="11"/>
        <rFont val="新細明體"/>
        <family val="1"/>
        <charset val="136"/>
      </rPr>
      <t>開檔喇－街邊檔展覽</t>
    </r>
  </si>
  <si>
    <t>10111163</t>
  </si>
  <si>
    <t>Sun Guangyi Solo Exhibition</t>
    <phoneticPr fontId="0" type="noConversion"/>
  </si>
  <si>
    <r>
      <rPr>
        <sz val="11"/>
        <rFont val="新細明體"/>
        <family val="1"/>
        <charset val="136"/>
      </rPr>
      <t>孫廣義個人展</t>
    </r>
  </si>
  <si>
    <t>10111164</t>
  </si>
  <si>
    <r>
      <t xml:space="preserve">JCCAC  L1-03 </t>
    </r>
    <r>
      <rPr>
        <sz val="11"/>
        <rFont val="新細明體"/>
        <family val="1"/>
        <charset val="136"/>
      </rPr>
      <t>凱雋藝術空間</t>
    </r>
  </si>
  <si>
    <t>Surrealistic Photo Exhibition by Burmese Female Artist – Phyu Mon &amp; Response from Local Female Artist – Jaffa Lam</t>
    <phoneticPr fontId="0" type="noConversion"/>
  </si>
  <si>
    <r>
      <rPr>
        <sz val="11"/>
        <rFont val="新細明體"/>
        <family val="1"/>
        <charset val="136"/>
      </rPr>
      <t>緬甸女藝術家</t>
    </r>
    <r>
      <rPr>
        <sz val="11"/>
        <rFont val="Arial"/>
        <family val="2"/>
      </rPr>
      <t>Phyu Mon</t>
    </r>
    <r>
      <rPr>
        <sz val="11"/>
        <rFont val="新細明體"/>
        <family val="1"/>
        <charset val="136"/>
      </rPr>
      <t>的超現實相片展及香港女藝術家林嵐的回應</t>
    </r>
  </si>
  <si>
    <t>Centre for Community Cultural Development; Neuberg ArtForce</t>
  </si>
  <si>
    <t>Phyu Mon; Jaffa Lam</t>
  </si>
  <si>
    <t>Sweet &amp; Sour: An Illustrated World</t>
    <phoneticPr fontId="0" type="noConversion"/>
  </si>
  <si>
    <t>Sweet &amp; Sour: An Illustrated World</t>
  </si>
  <si>
    <t>Emily Eldridge</t>
  </si>
  <si>
    <t>10111166</t>
  </si>
  <si>
    <t>Tender Moments</t>
  </si>
  <si>
    <t>Hoang Hai Anh</t>
  </si>
  <si>
    <t>10111167</t>
  </si>
  <si>
    <t>The "Dao" Art of Paulo Zheng and Guo Xiaoling</t>
    <phoneticPr fontId="0" type="noConversion"/>
  </si>
  <si>
    <r>
      <rPr>
        <sz val="11"/>
        <rFont val="新細明體"/>
        <family val="1"/>
        <charset val="136"/>
      </rPr>
      <t>石甫、郭小凌「道藝」書畫展</t>
    </r>
  </si>
  <si>
    <t>Paulo Zheng and Guo Xiaoling</t>
  </si>
  <si>
    <r>
      <rPr>
        <sz val="11"/>
        <rFont val="新細明體"/>
        <family val="1"/>
        <charset val="136"/>
      </rPr>
      <t>石甫、郭小凌</t>
    </r>
  </si>
  <si>
    <t>10111168</t>
  </si>
  <si>
    <t>The OCT Art and Design Gallery, Shenzhen, China</t>
  </si>
  <si>
    <r>
      <rPr>
        <sz val="11"/>
        <color indexed="10"/>
        <rFont val="新細明體"/>
        <family val="1"/>
        <charset val="136"/>
      </rPr>
      <t>深圳華．美術館</t>
    </r>
  </si>
  <si>
    <t>The 7th International Ink Painting Biennale of Shenzhen- Com(ic)media on Line</t>
  </si>
  <si>
    <r>
      <rPr>
        <sz val="11"/>
        <color indexed="10"/>
        <rFont val="新細明體"/>
        <family val="1"/>
        <charset val="136"/>
      </rPr>
      <t>第七屆深圳國際水墨雙年展專題展：在線人間</t>
    </r>
  </si>
  <si>
    <r>
      <rPr>
        <sz val="11"/>
        <color indexed="10"/>
        <rFont val="新細明體"/>
        <family val="1"/>
        <charset val="136"/>
      </rPr>
      <t>高千惠</t>
    </r>
  </si>
  <si>
    <r>
      <rPr>
        <sz val="11"/>
        <color indexed="10"/>
        <rFont val="新細明體"/>
        <family val="1"/>
        <charset val="136"/>
      </rPr>
      <t>包括呂振光及洪強、石家豪等三十多位世界各地藝術家</t>
    </r>
  </si>
  <si>
    <t>The exhibition includes works in the forms of ink on paper silk, woodblock prints, illustrations, cartoons, animation, video, sculpture, graffiti, etc.</t>
  </si>
  <si>
    <t>10111169</t>
  </si>
  <si>
    <t>L301 Art Space, K11</t>
  </si>
  <si>
    <t>The Body is……- An Exhibition of Mannequin Impressions</t>
    <phoneticPr fontId="0" type="noConversion"/>
  </si>
  <si>
    <r>
      <rPr>
        <sz val="11"/>
        <rFont val="新細明體"/>
        <family val="1"/>
        <charset val="136"/>
      </rPr>
      <t>「身體是</t>
    </r>
    <r>
      <rPr>
        <sz val="11"/>
        <rFont val="Arial"/>
        <family val="2"/>
      </rPr>
      <t xml:space="preserve"> ……</t>
    </r>
    <r>
      <rPr>
        <sz val="11"/>
        <rFont val="新細明體"/>
        <family val="1"/>
        <charset val="136"/>
      </rPr>
      <t>」藝坊少年成員立體人形繪畫展</t>
    </r>
  </si>
  <si>
    <t>Art Farm</t>
  </si>
  <si>
    <r>
      <rPr>
        <sz val="11"/>
        <rFont val="新細明體"/>
        <family val="1"/>
        <charset val="136"/>
      </rPr>
      <t>藝坊</t>
    </r>
  </si>
  <si>
    <t>15 Teenager members of the Art Farm: Kyle C L Wan; Dominic C Y Ku; Kong Ching; Li Tsoi Yan; To Yik Kei; Thomson N C Lee; Wanita W T Ho; Chloe Fung; Marisa T H Chan; Clara T Y Wong; Lo Yat Shiu; Daphen Y C Yip; Calvin H L Po;  Terri H L Po; Krystal K C Tse</t>
  </si>
  <si>
    <r>
      <t>15</t>
    </r>
    <r>
      <rPr>
        <sz val="11"/>
        <rFont val="新細明體"/>
        <family val="1"/>
        <charset val="136"/>
      </rPr>
      <t>位藝術創作坊青少年組（</t>
    </r>
    <r>
      <rPr>
        <sz val="11"/>
        <rFont val="Arial"/>
        <family val="2"/>
      </rPr>
      <t>12</t>
    </r>
    <r>
      <rPr>
        <sz val="11"/>
        <rFont val="新細明體"/>
        <family val="1"/>
        <charset val="136"/>
      </rPr>
      <t>至</t>
    </r>
    <r>
      <rPr>
        <sz val="11"/>
        <rFont val="Arial"/>
        <family val="2"/>
      </rPr>
      <t>18</t>
    </r>
    <r>
      <rPr>
        <sz val="11"/>
        <rFont val="新細明體"/>
        <family val="1"/>
        <charset val="136"/>
      </rPr>
      <t>歲）成員：尹仲霖、古雋義、江澄、李采殷、杜奕騏、李傲翔、何韞彤、馮皓欣、陳趣希、黃子恩、勞逸韶、葉衍澂、蒲顯朗、蒲顯琳、謝君晴</t>
    </r>
  </si>
  <si>
    <t>10111170</t>
  </si>
  <si>
    <t>The Gift of Human</t>
  </si>
  <si>
    <t>GU Liang</t>
  </si>
  <si>
    <t>The Intimate moment of three strangers</t>
  </si>
  <si>
    <r>
      <rPr>
        <sz val="11"/>
        <rFont val="新細明體"/>
        <family val="1"/>
        <charset val="136"/>
      </rPr>
      <t>三人行‧形同陌路</t>
    </r>
  </si>
  <si>
    <t>LI Xin, LI Yin, Hui Xin</t>
  </si>
  <si>
    <r>
      <rPr>
        <sz val="11"/>
        <rFont val="新細明體"/>
        <family val="1"/>
        <charset val="136"/>
      </rPr>
      <t>李昕、李胤、惠欣</t>
    </r>
  </si>
  <si>
    <t>L2-03 White Box Studio, JCCAC Artist Village</t>
  </si>
  <si>
    <t>White Box Studio</t>
  </si>
  <si>
    <t>The Journey of Intuitive Painting Solo Exhibition of Yvonne Cheng</t>
    <phoneticPr fontId="0" type="noConversion"/>
  </si>
  <si>
    <r>
      <rPr>
        <sz val="11"/>
        <rFont val="新細明體"/>
        <family val="1"/>
        <charset val="136"/>
      </rPr>
      <t>信手之旅</t>
    </r>
    <r>
      <rPr>
        <sz val="11"/>
        <rFont val="Arial"/>
        <family val="2"/>
      </rPr>
      <t xml:space="preserve"> </t>
    </r>
    <r>
      <rPr>
        <sz val="11"/>
        <rFont val="新細明體"/>
        <family val="1"/>
        <charset val="136"/>
      </rPr>
      <t>左燕芳個人書畫展</t>
    </r>
  </si>
  <si>
    <t>10111173</t>
  </si>
  <si>
    <t>The Legend Reborn: A Collection of Museum Reproduction Paintings</t>
    <phoneticPr fontId="0" type="noConversion"/>
  </si>
  <si>
    <r>
      <rPr>
        <sz val="11"/>
        <rFont val="新細明體"/>
        <family val="1"/>
        <charset val="136"/>
      </rPr>
      <t>國寶誘惑：高仿真藝品精選作品展</t>
    </r>
  </si>
  <si>
    <t>The Order of Things</t>
    <phoneticPr fontId="0" type="noConversion"/>
  </si>
  <si>
    <r>
      <rPr>
        <sz val="11"/>
        <rFont val="新細明體"/>
        <family val="1"/>
        <charset val="136"/>
      </rPr>
      <t>網絡藝術展</t>
    </r>
    <r>
      <rPr>
        <sz val="11"/>
        <rFont val="Arial"/>
        <family val="2"/>
      </rPr>
      <t xml:space="preserve"> – 21st edition: </t>
    </r>
    <r>
      <rPr>
        <sz val="11"/>
        <rFont val="新細明體"/>
        <family val="1"/>
        <charset val="136"/>
      </rPr>
      <t>無序</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有序</t>
    </r>
  </si>
  <si>
    <t>Netfilmmakers (Denmark); Videotage</t>
    <phoneticPr fontId="0" type="noConversion"/>
  </si>
  <si>
    <r>
      <t>Netfilmmakers (Denmark)</t>
    </r>
    <r>
      <rPr>
        <sz val="11"/>
        <rFont val="新細明體"/>
        <family val="1"/>
        <charset val="136"/>
      </rPr>
      <t>、錄影太奇</t>
    </r>
  </si>
  <si>
    <t>Rune Sochting, Zeenath Hasan</t>
  </si>
  <si>
    <t>Chilai Howard CHENG, Morgan WONG Wing Fat, Silas FONG</t>
  </si>
  <si>
    <r>
      <rPr>
        <sz val="11"/>
        <rFont val="新細明體"/>
        <family val="1"/>
        <charset val="136"/>
      </rPr>
      <t>鄭智禮、黃榮法、方琛宇</t>
    </r>
  </si>
  <si>
    <t>The Rabbit in Chinese Art</t>
    <phoneticPr fontId="0" type="noConversion"/>
  </si>
  <si>
    <r>
      <rPr>
        <sz val="11"/>
        <rFont val="新細明體"/>
        <family val="1"/>
        <charset val="136"/>
      </rPr>
      <t>瑞兔迎春：中國文物中的兔</t>
    </r>
  </si>
  <si>
    <t>10111176</t>
  </si>
  <si>
    <t>The Sixth Day</t>
    <phoneticPr fontId="0" type="noConversion"/>
  </si>
  <si>
    <r>
      <rPr>
        <sz val="11"/>
        <rFont val="新細明體"/>
        <family val="1"/>
        <charset val="136"/>
      </rPr>
      <t>第六日</t>
    </r>
  </si>
  <si>
    <t>10111177</t>
  </si>
  <si>
    <t>The Transliteration of Objects</t>
    <phoneticPr fontId="0" type="noConversion"/>
  </si>
  <si>
    <t>The Transliteration of Objects</t>
  </si>
  <si>
    <t>Jin Kuramoto, Kouichi Okamoto, Chicako Ibaraki, Matsubara Mie</t>
  </si>
  <si>
    <t>10111178</t>
  </si>
  <si>
    <t>The Window Project</t>
  </si>
  <si>
    <t>Dinu LI, LAM Wai Kit</t>
  </si>
  <si>
    <r>
      <rPr>
        <sz val="11"/>
        <rFont val="新細明體"/>
        <family val="1"/>
        <charset val="136"/>
      </rPr>
      <t>香港藝術中心一樓至三樓賽馬會藝廊</t>
    </r>
  </si>
  <si>
    <t>THE WORLD OF FRANCOPHONE COMICS - An Introduction to Francophonie through Comic Strip Artists</t>
    <phoneticPr fontId="0" type="noConversion"/>
  </si>
  <si>
    <r>
      <rPr>
        <sz val="11"/>
        <rFont val="新細明體"/>
        <family val="1"/>
        <charset val="136"/>
      </rPr>
      <t>連環畫格與人－漫畫家筆下的法語世界</t>
    </r>
  </si>
  <si>
    <r>
      <rPr>
        <sz val="11"/>
        <rFont val="新細明體"/>
        <family val="1"/>
        <charset val="136"/>
      </rPr>
      <t>香港法國文化協會、瓦隆－布魯塞爾區、比利時駐港總領事館、加拿大駐港總領事館、法國駐港總領事館、瑞士駐港總領事館</t>
    </r>
  </si>
  <si>
    <t>10111180</t>
  </si>
  <si>
    <t>This Land So Rich In Beauty</t>
    <phoneticPr fontId="0" type="noConversion"/>
  </si>
  <si>
    <r>
      <rPr>
        <sz val="11"/>
        <rFont val="新細明體"/>
        <family val="1"/>
        <charset val="136"/>
      </rPr>
      <t>江山如此多嬌</t>
    </r>
  </si>
  <si>
    <t>10111181</t>
  </si>
  <si>
    <t>Through Our Eyes - Community Photography Exhibition</t>
    <phoneticPr fontId="0" type="noConversion"/>
  </si>
  <si>
    <r>
      <rPr>
        <sz val="11"/>
        <rFont val="新細明體"/>
        <family val="1"/>
        <charset val="136"/>
      </rPr>
      <t>「憧景世界」社區攝影展</t>
    </r>
  </si>
  <si>
    <t>The Robert HN Ho Family Foundation</t>
  </si>
  <si>
    <t>10111182</t>
  </si>
  <si>
    <t>Tilting the Lens: Telling the Story of Sham Shui Po</t>
    <phoneticPr fontId="0" type="noConversion"/>
  </si>
  <si>
    <r>
      <rPr>
        <sz val="11"/>
        <rFont val="新細明體"/>
        <family val="1"/>
        <charset val="136"/>
      </rPr>
      <t>鏡頭聚焦：舊．地新情深水「土步」</t>
    </r>
  </si>
  <si>
    <t>Group Collaborative of Documentary Photographers</t>
  </si>
  <si>
    <t>Greer Muldowney</t>
  </si>
  <si>
    <t>Photography, graphic design and historic preservation students and faculty at SCAD Hong Kong</t>
  </si>
  <si>
    <r>
      <rPr>
        <sz val="11"/>
        <rFont val="新細明體"/>
        <family val="1"/>
        <charset val="136"/>
      </rPr>
      <t>薩凡納藝術設計</t>
    </r>
    <r>
      <rPr>
        <sz val="11"/>
        <rFont val="Arial"/>
        <family val="2"/>
      </rPr>
      <t>(</t>
    </r>
    <r>
      <rPr>
        <sz val="11"/>
        <rFont val="新細明體"/>
        <family val="1"/>
        <charset val="136"/>
      </rPr>
      <t>香港</t>
    </r>
    <r>
      <rPr>
        <sz val="11"/>
        <rFont val="Arial"/>
        <family val="2"/>
      </rPr>
      <t>)</t>
    </r>
    <r>
      <rPr>
        <sz val="11"/>
        <rFont val="新細明體"/>
        <family val="1"/>
        <charset val="136"/>
      </rPr>
      <t>學院攝影系、平面設計系及文物保育系師生</t>
    </r>
  </si>
  <si>
    <t>10111183</t>
  </si>
  <si>
    <t>Time: As Quick As An Arrow</t>
    <phoneticPr fontId="0" type="noConversion"/>
  </si>
  <si>
    <r>
      <rPr>
        <sz val="11"/>
        <rFont val="新細明體"/>
        <family val="1"/>
        <charset val="136"/>
      </rPr>
      <t>光陰矢</t>
    </r>
  </si>
  <si>
    <t>少勵畫廊</t>
  </si>
  <si>
    <t>FU Ying Ying, ZHENG Jiang</t>
  </si>
  <si>
    <r>
      <rPr>
        <sz val="11"/>
        <rFont val="新細明體"/>
        <family val="1"/>
        <charset val="136"/>
      </rPr>
      <t>傅瑩瑩、鄭江</t>
    </r>
  </si>
  <si>
    <t>Revise organizer_en by refer to 1224/ organizer_tc</t>
  </si>
  <si>
    <t>10111185</t>
  </si>
  <si>
    <t>Two Elements</t>
  </si>
  <si>
    <r>
      <rPr>
        <sz val="11"/>
        <rFont val="新細明體"/>
        <family val="1"/>
        <charset val="136"/>
      </rPr>
      <t>二元</t>
    </r>
  </si>
  <si>
    <t>TAI Sau Wai</t>
  </si>
  <si>
    <r>
      <rPr>
        <sz val="11"/>
        <rFont val="新細明體"/>
        <family val="1"/>
        <charset val="136"/>
      </rPr>
      <t>戴秀慧</t>
    </r>
  </si>
  <si>
    <t>Urban Zoo</t>
    <phoneticPr fontId="0" type="noConversion"/>
  </si>
  <si>
    <r>
      <rPr>
        <sz val="11"/>
        <rFont val="新細明體"/>
        <family val="1"/>
        <charset val="136"/>
      </rPr>
      <t>城市裡的動物園</t>
    </r>
  </si>
  <si>
    <t>Dorophy TANG, Yamaguchi Soichi, Graphic Airlines, WONG Tin Yan, Siuman, MENG Yangyang</t>
  </si>
  <si>
    <r>
      <t>Dorophy TANG</t>
    </r>
    <r>
      <rPr>
        <sz val="11"/>
        <rFont val="新細明體"/>
        <family val="1"/>
        <charset val="136"/>
      </rPr>
      <t>、山口聰一、</t>
    </r>
    <r>
      <rPr>
        <sz val="11"/>
        <rFont val="Arial"/>
        <family val="2"/>
      </rPr>
      <t>Graphic Airlines</t>
    </r>
    <r>
      <rPr>
        <sz val="11"/>
        <rFont val="新細明體"/>
        <family val="1"/>
        <charset val="136"/>
      </rPr>
      <t>、王天仁、小曼、孟陽陽</t>
    </r>
  </si>
  <si>
    <t>10111188</t>
  </si>
  <si>
    <t>Visions in Black and White: Contemporary Photographs of Vietnam, Burma, China and Japan</t>
    <phoneticPr fontId="0" type="noConversion"/>
  </si>
  <si>
    <r>
      <rPr>
        <sz val="11"/>
        <rFont val="新細明體"/>
        <family val="1"/>
        <charset val="136"/>
      </rPr>
      <t>當代黑白攝影：越南、緬甸、中國、日本之影</t>
    </r>
  </si>
  <si>
    <t>10111189</t>
  </si>
  <si>
    <t>Watching Soaps (I can't recall the day that I last heard from you.)</t>
    <phoneticPr fontId="0" type="noConversion"/>
  </si>
  <si>
    <r>
      <rPr>
        <sz val="11"/>
        <rFont val="新細明體"/>
        <family val="1"/>
        <charset val="136"/>
      </rPr>
      <t>看著肥皂渡日</t>
    </r>
    <r>
      <rPr>
        <sz val="11"/>
        <rFont val="Arial"/>
        <family val="2"/>
      </rPr>
      <t>(</t>
    </r>
    <r>
      <rPr>
        <sz val="11"/>
        <rFont val="新細明體"/>
        <family val="1"/>
        <charset val="136"/>
      </rPr>
      <t>我已記不起你剛提起的那天</t>
    </r>
    <r>
      <rPr>
        <sz val="11"/>
        <rFont val="Arial"/>
        <family val="2"/>
      </rPr>
      <t>)</t>
    </r>
  </si>
  <si>
    <t>10111190</t>
  </si>
  <si>
    <t>Watercolour Paintings by YK CHAN</t>
    <phoneticPr fontId="0" type="noConversion"/>
  </si>
  <si>
    <r>
      <rPr>
        <sz val="11"/>
        <rFont val="新細明體"/>
        <family val="1"/>
        <charset val="136"/>
      </rPr>
      <t>陳一權水彩畫展</t>
    </r>
  </si>
  <si>
    <t>10111191</t>
  </si>
  <si>
    <t>Way of Our Life</t>
    <phoneticPr fontId="0" type="noConversion"/>
  </si>
  <si>
    <r>
      <rPr>
        <sz val="11"/>
        <rFont val="新細明體"/>
        <family val="1"/>
        <charset val="136"/>
      </rPr>
      <t>生活的藝術</t>
    </r>
  </si>
  <si>
    <t>10111192</t>
  </si>
  <si>
    <t>Willi Siber: Sculpture, Wall Object &amp; Painting</t>
    <phoneticPr fontId="0" type="noConversion"/>
  </si>
  <si>
    <r>
      <rPr>
        <sz val="11"/>
        <rFont val="新細明體"/>
        <family val="1"/>
        <charset val="136"/>
      </rPr>
      <t>偉利‧施伯：雕塑、牆壁物件及繪畫</t>
    </r>
  </si>
  <si>
    <t>10111194</t>
  </si>
  <si>
    <t>With Love - Works by Castaly Leung Ching Man</t>
    <phoneticPr fontId="0" type="noConversion"/>
  </si>
  <si>
    <r>
      <rPr>
        <sz val="11"/>
        <rFont val="新細明體"/>
        <family val="1"/>
        <charset val="136"/>
      </rPr>
      <t>半滿－梁靜雯作品展</t>
    </r>
  </si>
  <si>
    <t>Castaly LEUNG Ching Man</t>
  </si>
  <si>
    <t>10111195</t>
  </si>
  <si>
    <t>Women Artists 211</t>
    <phoneticPr fontId="0" type="noConversion"/>
  </si>
  <si>
    <t>Women Artists 211</t>
  </si>
  <si>
    <t>Suzy Cheung; Hazel Chiu; Margaret Chu; Alice Kok; Lam Laam Jaffa; Monti Lai; Helen Lau; Lau Gukzik; Linda Liao; Stephanie Sin</t>
  </si>
  <si>
    <r>
      <rPr>
        <sz val="11"/>
        <rFont val="新細明體"/>
        <family val="1"/>
        <charset val="136"/>
      </rPr>
      <t>張啟新、趙曦愫、朱卓慧、郭恬熙、林嵐、黎慧儀、劉凱倫、劉掬色、廖琳、冼朗兒</t>
    </r>
  </si>
  <si>
    <t>10111196</t>
  </si>
  <si>
    <t>SCAD Gallery; Moot Gallery</t>
  </si>
  <si>
    <t>Year of the Rabbit</t>
    <phoneticPr fontId="0" type="noConversion"/>
  </si>
  <si>
    <t>Year of the Rabbit</t>
  </si>
  <si>
    <t>SCAD</t>
  </si>
  <si>
    <r>
      <rPr>
        <sz val="11"/>
        <rFont val="新細明體"/>
        <family val="1"/>
        <charset val="136"/>
      </rPr>
      <t>薩凡納藝術及設計學院</t>
    </r>
  </si>
  <si>
    <t>SCAD student, professor and alumni artists</t>
  </si>
  <si>
    <r>
      <rPr>
        <sz val="11"/>
        <rFont val="新細明體"/>
        <family val="1"/>
        <charset val="136"/>
      </rPr>
      <t>來自世界各地的</t>
    </r>
    <r>
      <rPr>
        <sz val="11"/>
        <rFont val="Arial"/>
        <family val="2"/>
      </rPr>
      <t>SCAD</t>
    </r>
    <r>
      <rPr>
        <sz val="11"/>
        <rFont val="新細明體"/>
        <family val="1"/>
        <charset val="136"/>
      </rPr>
      <t>學生、教授及校友</t>
    </r>
  </si>
  <si>
    <t>10111197</t>
  </si>
  <si>
    <r>
      <t>10'</t>
    </r>
    <r>
      <rPr>
        <sz val="11"/>
        <rFont val="新細明體"/>
        <family val="1"/>
        <charset val="136"/>
      </rPr>
      <t>會員作品年展暨芳草杯少年書畫大賽第十一屆獲獎作品展</t>
    </r>
  </si>
  <si>
    <r>
      <rPr>
        <sz val="11"/>
        <rFont val="新細明體"/>
        <family val="1"/>
        <charset val="136"/>
      </rPr>
      <t>陳森、余寄撫、王齊樂、劉波、許雪玲、張念平、蕭司徒潔、劉家儀、陳漢齊、馬奎武、徐芽冬、管國機、李兆宗、李兆永、陳吳慧珍、張德鴻、張錦華、陳英燦、李梵伕、李潔民、黃仲民、管政、韓濟舟、龍葆洸、王惠良、王月波、王娟萍、伍荳、何盛華、吳永廣、吳培疆、李玉</t>
    </r>
    <r>
      <rPr>
        <sz val="11"/>
        <rFont val="Arial"/>
        <family val="2"/>
      </rPr>
      <t>?</t>
    </r>
    <r>
      <rPr>
        <sz val="11"/>
        <rFont val="新細明體"/>
        <family val="1"/>
        <charset val="136"/>
      </rPr>
      <t>、李淑貞、李曼麗、李啟堅、李麗明、杜志國、林華泰、周柏祺、周健群、范翠玲、徐炳威、翁棉、馬美林、陸慧賢、張偉珍、張惠然、郭麗娟、梁硯奴、梁嘉美、陳少蓉、陳立強、陳雪儀、陳昌裕、陳麗芳、陳德中、陳健基、陳志偉、陳更發、黃文石、黃惠德、麥煒輝、曾萬鴻、黎小美、歐陽</t>
    </r>
  </si>
  <si>
    <t>10111198</t>
  </si>
  <si>
    <t>L5-23 lampui+ Suger Ink Studio, JCCAC Artist Village</t>
  </si>
  <si>
    <r>
      <t xml:space="preserve">JCCAC L5-23 </t>
    </r>
    <r>
      <rPr>
        <sz val="11"/>
        <rFont val="新細明體"/>
        <family val="1"/>
        <charset val="136"/>
      </rPr>
      <t>林皮</t>
    </r>
    <r>
      <rPr>
        <sz val="11"/>
        <rFont val="Arial"/>
        <family val="2"/>
      </rPr>
      <t xml:space="preserve">+ Suger Ink </t>
    </r>
    <r>
      <rPr>
        <sz val="11"/>
        <rFont val="新細明體"/>
        <family val="1"/>
        <charset val="136"/>
      </rPr>
      <t>工作室</t>
    </r>
  </si>
  <si>
    <r>
      <rPr>
        <sz val="11"/>
        <rFont val="新細明體"/>
        <family val="1"/>
        <charset val="136"/>
      </rPr>
      <t>時間與反射</t>
    </r>
    <r>
      <rPr>
        <sz val="11"/>
        <rFont val="Arial"/>
        <family val="2"/>
      </rPr>
      <t>—</t>
    </r>
    <r>
      <rPr>
        <sz val="11"/>
        <rFont val="新細明體"/>
        <family val="1"/>
        <charset val="136"/>
      </rPr>
      <t>布藝工作坊作品展</t>
    </r>
  </si>
  <si>
    <r>
      <rPr>
        <sz val="11"/>
        <rFont val="新細明體"/>
        <family val="1"/>
        <charset val="136"/>
      </rPr>
      <t>林皮、陳月英、鄧敏暉、黎惠珍、梁桂儀、陳淑淇</t>
    </r>
  </si>
  <si>
    <t>10111199</t>
  </si>
  <si>
    <r>
      <rPr>
        <sz val="11"/>
        <rFont val="新細明體"/>
        <family val="1"/>
        <charset val="136"/>
      </rPr>
      <t>戴繼志畫展</t>
    </r>
  </si>
  <si>
    <r>
      <rPr>
        <sz val="11"/>
        <rFont val="新細明體"/>
        <family val="1"/>
        <charset val="136"/>
      </rPr>
      <t>香港教育工作者聯會、香港教師水彩畫研究會</t>
    </r>
  </si>
  <si>
    <t>10111200</t>
  </si>
  <si>
    <r>
      <t>2011</t>
    </r>
    <r>
      <rPr>
        <sz val="11"/>
        <rFont val="新細明體"/>
        <family val="1"/>
        <charset val="136"/>
      </rPr>
      <t>妙法盃健康人生繪畫比賽暨視藝青苗展</t>
    </r>
  </si>
  <si>
    <t>10111201</t>
  </si>
  <si>
    <t>10111202</t>
  </si>
  <si>
    <r>
      <rPr>
        <sz val="11"/>
        <rFont val="新細明體"/>
        <family val="1"/>
        <charset val="136"/>
      </rPr>
      <t>一個虛與實的旅程</t>
    </r>
  </si>
  <si>
    <t>Bob Fan</t>
  </si>
  <si>
    <r>
      <rPr>
        <sz val="11"/>
        <rFont val="新細明體"/>
        <family val="1"/>
        <charset val="136"/>
      </rPr>
      <t>范啟揚</t>
    </r>
  </si>
  <si>
    <t>10111203</t>
  </si>
  <si>
    <r>
      <rPr>
        <sz val="11"/>
        <rFont val="新細明體"/>
        <family val="1"/>
        <charset val="136"/>
      </rPr>
      <t>第九屆中國水墨畫班師生聯展暨頒獎典禮</t>
    </r>
  </si>
  <si>
    <t>Sham Shui Po Arts Association Limited Culture Committee</t>
  </si>
  <si>
    <t>10111204</t>
  </si>
  <si>
    <r>
      <rPr>
        <sz val="11"/>
        <rFont val="新細明體"/>
        <family val="1"/>
        <charset val="136"/>
      </rPr>
      <t>東莞美術作品展</t>
    </r>
  </si>
  <si>
    <t>10111205</t>
  </si>
  <si>
    <r>
      <rPr>
        <sz val="11"/>
        <rFont val="新細明體"/>
        <family val="1"/>
        <charset val="136"/>
      </rPr>
      <t>劉濟民師生書畫展</t>
    </r>
  </si>
  <si>
    <t>China Rural Social Welfare Services Association</t>
  </si>
  <si>
    <r>
      <rPr>
        <sz val="11"/>
        <rFont val="新細明體"/>
        <family val="1"/>
        <charset val="136"/>
      </rPr>
      <t>中國農村社會福利服務社</t>
    </r>
  </si>
  <si>
    <t>10111206</t>
  </si>
  <si>
    <r>
      <rPr>
        <sz val="11"/>
        <rFont val="新細明體"/>
        <family val="1"/>
        <charset val="136"/>
      </rPr>
      <t>國際當代畫家協會首屆會員及海外畫家作品邀請展</t>
    </r>
  </si>
  <si>
    <t>International Fine Art Artists Society</t>
  </si>
  <si>
    <r>
      <rPr>
        <sz val="11"/>
        <rFont val="新細明體"/>
        <family val="1"/>
        <charset val="136"/>
      </rPr>
      <t>國際當代畫家協會</t>
    </r>
  </si>
  <si>
    <t>10111207</t>
  </si>
  <si>
    <r>
      <rPr>
        <sz val="11"/>
        <rFont val="新細明體"/>
        <family val="1"/>
        <charset val="136"/>
      </rPr>
      <t>傷健攝影學會個人風格攝影展覽</t>
    </r>
  </si>
  <si>
    <r>
      <rPr>
        <sz val="11"/>
        <rFont val="新細明體"/>
        <family val="1"/>
        <charset val="136"/>
      </rPr>
      <t>香港傷健會九龍東傷健中心</t>
    </r>
  </si>
  <si>
    <t>10111208</t>
  </si>
  <si>
    <r>
      <rPr>
        <sz val="11"/>
        <rFont val="新細明體"/>
        <family val="1"/>
        <charset val="136"/>
      </rPr>
      <t>聚研畫會</t>
    </r>
  </si>
  <si>
    <t>10111209</t>
  </si>
  <si>
    <r>
      <rPr>
        <sz val="11"/>
        <rFont val="新細明體"/>
        <family val="1"/>
        <charset val="136"/>
      </rPr>
      <t>香港中文大學專業進修學院第十四屆素描及繪畫文憑課程</t>
    </r>
    <r>
      <rPr>
        <sz val="11"/>
        <rFont val="Arial"/>
        <family val="2"/>
      </rPr>
      <t>(</t>
    </r>
    <r>
      <rPr>
        <sz val="11"/>
        <rFont val="新細明體"/>
        <family val="1"/>
        <charset val="136"/>
      </rPr>
      <t>乙班</t>
    </r>
    <r>
      <rPr>
        <sz val="11"/>
        <rFont val="Arial"/>
        <family val="2"/>
      </rPr>
      <t>)</t>
    </r>
    <r>
      <rPr>
        <sz val="11"/>
        <rFont val="新細明體"/>
        <family val="1"/>
        <charset val="136"/>
      </rPr>
      <t>畢業作品展</t>
    </r>
  </si>
  <si>
    <t>10111210</t>
  </si>
  <si>
    <r>
      <rPr>
        <sz val="11"/>
        <rFont val="新細明體"/>
        <family val="1"/>
        <charset val="136"/>
      </rPr>
      <t>「城市遊學」視藝教育實驗計劃</t>
    </r>
    <r>
      <rPr>
        <sz val="11"/>
        <rFont val="Arial"/>
        <family val="2"/>
      </rPr>
      <t>2010</t>
    </r>
    <r>
      <rPr>
        <sz val="11"/>
        <rFont val="新細明體"/>
        <family val="1"/>
        <charset val="136"/>
      </rPr>
      <t>聯校學生作品展（一）色彩．形態．影像</t>
    </r>
  </si>
  <si>
    <r>
      <rPr>
        <sz val="11"/>
        <rFont val="新細明體"/>
        <family val="1"/>
        <charset val="136"/>
      </rPr>
      <t>小組策劃藝術家：陳錦成、廖慧怡、</t>
    </r>
    <r>
      <rPr>
        <sz val="11"/>
        <rFont val="Arial"/>
        <family val="2"/>
      </rPr>
      <t>Chris Cook</t>
    </r>
  </si>
  <si>
    <t>10111211</t>
  </si>
  <si>
    <r>
      <rPr>
        <sz val="11"/>
        <rFont val="新細明體"/>
        <family val="1"/>
        <charset val="136"/>
      </rPr>
      <t>何東人物畫作品展</t>
    </r>
  </si>
  <si>
    <t>Literary and Art Exchange Association Asia</t>
  </si>
  <si>
    <t>10111212</t>
  </si>
  <si>
    <r>
      <rPr>
        <sz val="11"/>
        <rFont val="新細明體"/>
        <family val="1"/>
        <charset val="136"/>
      </rPr>
      <t>慶祝華南體育會八周年書畫展</t>
    </r>
  </si>
  <si>
    <t>10111213</t>
  </si>
  <si>
    <r>
      <rPr>
        <sz val="11"/>
        <rFont val="新細明體"/>
        <family val="1"/>
        <charset val="136"/>
      </rPr>
      <t>香港紅荔書畫會慶祝</t>
    </r>
    <r>
      <rPr>
        <sz val="11"/>
        <rFont val="Arial"/>
        <family val="2"/>
      </rPr>
      <t>2011</t>
    </r>
    <r>
      <rPr>
        <sz val="11"/>
        <rFont val="新細明體"/>
        <family val="1"/>
        <charset val="136"/>
      </rPr>
      <t>年婦女節會員作品展</t>
    </r>
  </si>
  <si>
    <r>
      <rPr>
        <sz val="11"/>
        <rFont val="新細明體"/>
        <family val="1"/>
        <charset val="136"/>
      </rPr>
      <t>許雪玲、陳漢齊、李兆宗、李梵伕、張念平、管國機、吳慧珍、徐芽冬、歐陽克明、馬美林、麥煒輝、李玉</t>
    </r>
    <r>
      <rPr>
        <sz val="11"/>
        <rFont val="Arial"/>
        <family val="2"/>
      </rPr>
      <t>?</t>
    </r>
    <r>
      <rPr>
        <sz val="11"/>
        <rFont val="新細明體"/>
        <family val="1"/>
        <charset val="136"/>
      </rPr>
      <t>、王娟萍、陳少蓉、王月波、伍荳、李曼麗、徐應翰、曾萬鴻、吳培疆、郭麗娟、羅仲文、吳永廣、林華泰、杜志國、陸慧賢、周建群、蘇根達、胡大池、梁嘉美、李啟堅、陳德中、鄘啟慶、陳昌裕、羅瑛瑛、梁現奴、陳更發、蘇嫣綃、劉浩然、何盛華、李淑貞、王惠良、陳志偉、陳雪儀、車桂新、范翠玲、李培蒂、彭</t>
    </r>
    <r>
      <rPr>
        <sz val="11"/>
        <rFont val="Arial"/>
        <family val="2"/>
      </rPr>
      <t>?</t>
    </r>
  </si>
  <si>
    <t>10111131a</t>
  </si>
  <si>
    <t>Open the pages, you see me seeing you.</t>
  </si>
  <si>
    <r>
      <rPr>
        <sz val="11"/>
        <rFont val="新細明體"/>
        <family val="1"/>
        <charset val="136"/>
      </rPr>
      <t>打開本子，你看我看你</t>
    </r>
  </si>
  <si>
    <r>
      <rPr>
        <sz val="11"/>
        <rFont val="新細明體"/>
        <family val="1"/>
        <charset val="136"/>
      </rPr>
      <t>蔡仞姿</t>
    </r>
  </si>
  <si>
    <t>HO Siu Kee, LAM Wai Kit, Luke CHING Chin Wai, Annie WAN Lai Kuen, Enoch Cheung, Lau Ching Ping, Lukas Tam</t>
  </si>
  <si>
    <r>
      <rPr>
        <sz val="11"/>
        <rFont val="新細明體"/>
        <family val="1"/>
        <charset val="136"/>
      </rPr>
      <t>何兆基、林慧潔、程展緯、尹麗娟、張康生、劉清平、譚偉平</t>
    </r>
  </si>
  <si>
    <r>
      <rPr>
        <sz val="11"/>
        <rFont val="新細明體"/>
        <family val="1"/>
        <charset val="136"/>
      </rPr>
      <t>展覽分為兩部份，以及延伸部分，分別在兩地同時開始進行</t>
    </r>
  </si>
  <si>
    <t>10111131b</t>
  </si>
  <si>
    <t>Kubrick, Beijing</t>
  </si>
  <si>
    <r>
      <rPr>
        <sz val="11"/>
        <color indexed="10"/>
        <rFont val="新細明體"/>
        <family val="1"/>
        <charset val="136"/>
      </rPr>
      <t>北京庫布里克（</t>
    </r>
    <r>
      <rPr>
        <sz val="11"/>
        <color indexed="10"/>
        <rFont val="Arial"/>
        <family val="2"/>
      </rPr>
      <t>Kubrick</t>
    </r>
    <r>
      <rPr>
        <sz val="11"/>
        <color indexed="10"/>
        <rFont val="新細明體"/>
        <family val="1"/>
        <charset val="136"/>
      </rPr>
      <t>）書店（東直門外香河園街</t>
    </r>
    <r>
      <rPr>
        <sz val="11"/>
        <color indexed="10"/>
        <rFont val="Arial"/>
        <family val="2"/>
      </rPr>
      <t>1</t>
    </r>
    <r>
      <rPr>
        <sz val="11"/>
        <color indexed="10"/>
        <rFont val="新細明體"/>
        <family val="1"/>
        <charset val="136"/>
      </rPr>
      <t>號院北區當代</t>
    </r>
    <r>
      <rPr>
        <sz val="11"/>
        <color indexed="10"/>
        <rFont val="Arial"/>
        <family val="2"/>
      </rPr>
      <t>MOMA2</t>
    </r>
    <r>
      <rPr>
        <sz val="11"/>
        <color indexed="10"/>
        <rFont val="新細明體"/>
        <family val="1"/>
        <charset val="136"/>
      </rPr>
      <t>號樓）</t>
    </r>
  </si>
  <si>
    <r>
      <rPr>
        <sz val="11"/>
        <color indexed="10"/>
        <rFont val="新細明體"/>
        <family val="1"/>
        <charset val="136"/>
      </rPr>
      <t>打開本子，你看我看你</t>
    </r>
  </si>
  <si>
    <r>
      <rPr>
        <sz val="11"/>
        <color indexed="10"/>
        <rFont val="新細明體"/>
        <family val="1"/>
        <charset val="136"/>
      </rPr>
      <t>何兆基、林慧潔、程展緯、尹麗娟、張康生、劉清平、譚偉平</t>
    </r>
  </si>
  <si>
    <r>
      <rPr>
        <sz val="11"/>
        <color indexed="10"/>
        <rFont val="新細明體"/>
        <family val="1"/>
        <charset val="136"/>
      </rPr>
      <t>展覽分為兩部份，以及延伸部分，分別在兩地同時開始進行</t>
    </r>
  </si>
  <si>
    <t>10110903a</t>
  </si>
  <si>
    <t>A Departure from Reality III: The Tender Truth</t>
    <phoneticPr fontId="0" type="noConversion"/>
  </si>
  <si>
    <r>
      <rPr>
        <sz val="11"/>
        <rFont val="新細明體"/>
        <family val="1"/>
        <charset val="136"/>
      </rPr>
      <t>與現實的背離三聯展之（三）：微妙的真相</t>
    </r>
  </si>
  <si>
    <t>Maleonn, Jiang Pengyi</t>
  </si>
  <si>
    <r>
      <rPr>
        <sz val="11"/>
        <rFont val="新細明體"/>
        <family val="1"/>
        <charset val="136"/>
      </rPr>
      <t>馬良、蔣鵬奕</t>
    </r>
  </si>
  <si>
    <t>Confirmed; exh webpage see: http://www.blindspotgallery.com/en/exhibitions/past/a-departure-from-reality-iii-the-tender-truth</t>
    <phoneticPr fontId="0" type="noConversion"/>
  </si>
  <si>
    <t>"Space" changed from 2 to 88</t>
    <phoneticPr fontId="0" type="noConversion"/>
  </si>
  <si>
    <t>10110816a</t>
  </si>
  <si>
    <t>Community Building: Asia World City</t>
    <phoneticPr fontId="0" type="noConversion"/>
  </si>
  <si>
    <r>
      <rPr>
        <sz val="11"/>
        <rFont val="新細明體"/>
        <family val="1"/>
        <charset val="136"/>
      </rPr>
      <t>社區營造：亞洲世界城市</t>
    </r>
  </si>
  <si>
    <t>Art Promotion Office and Museum of Site</t>
  </si>
  <si>
    <r>
      <rPr>
        <sz val="11"/>
        <rFont val="新細明體"/>
        <family val="1"/>
        <charset val="136"/>
      </rPr>
      <t>藝術推廣辦事處、環境藝術館</t>
    </r>
  </si>
  <si>
    <t>YANG Yong, JIANG Zhe, XU Tan, Eric VAN HOVE, LEUNG Meeping, Andy TAM, Kwan NG, URBANUS, ERIYIU, Hybrid Space Lab (Elizabeth SIKIARIDI &amp; Frans VOGELAAR)</t>
  </si>
  <si>
    <r>
      <rPr>
        <sz val="11"/>
        <rFont val="新細明體"/>
        <family val="1"/>
        <charset val="136"/>
      </rPr>
      <t>楊勇、</t>
    </r>
    <r>
      <rPr>
        <sz val="11"/>
        <rFont val="Arial"/>
        <family val="2"/>
      </rPr>
      <t xml:space="preserve"> </t>
    </r>
    <r>
      <rPr>
        <sz val="11"/>
        <rFont val="新細明體"/>
        <family val="1"/>
        <charset val="136"/>
      </rPr>
      <t>蔣志、徐坦、艾雲浩、梁美萍、</t>
    </r>
    <r>
      <rPr>
        <sz val="11"/>
        <rFont val="Arial"/>
        <family val="2"/>
      </rPr>
      <t xml:space="preserve"> </t>
    </r>
    <r>
      <rPr>
        <sz val="11"/>
        <rFont val="新細明體"/>
        <family val="1"/>
        <charset val="136"/>
      </rPr>
      <t>吳子昆、譚達</t>
    </r>
    <r>
      <rPr>
        <sz val="11"/>
        <rFont val="Arial"/>
        <family val="2"/>
      </rPr>
      <t>?</t>
    </r>
    <r>
      <rPr>
        <sz val="11"/>
        <rFont val="新細明體"/>
        <family val="1"/>
        <charset val="136"/>
      </rPr>
      <t>、都市實踐建築事務所、</t>
    </r>
    <r>
      <rPr>
        <sz val="11"/>
        <rFont val="Arial"/>
        <family val="2"/>
      </rPr>
      <t xml:space="preserve">Eskyiu </t>
    </r>
    <r>
      <rPr>
        <sz val="11"/>
        <rFont val="新細明體"/>
        <family val="1"/>
        <charset val="136"/>
      </rPr>
      <t>建築事務所</t>
    </r>
    <r>
      <rPr>
        <sz val="11"/>
        <rFont val="Arial"/>
        <family val="2"/>
      </rPr>
      <t xml:space="preserve"> </t>
    </r>
    <r>
      <rPr>
        <sz val="11"/>
        <rFont val="新細明體"/>
        <family val="1"/>
        <charset val="136"/>
      </rPr>
      <t>及</t>
    </r>
    <r>
      <rPr>
        <sz val="11"/>
        <rFont val="Arial"/>
        <family val="2"/>
      </rPr>
      <t xml:space="preserve"> Hybrid Space Lab (</t>
    </r>
    <r>
      <rPr>
        <sz val="11"/>
        <rFont val="新細明體"/>
        <family val="1"/>
        <charset val="136"/>
      </rPr>
      <t>伊麗沙白‧史基垃</t>
    </r>
    <r>
      <rPr>
        <sz val="11"/>
        <rFont val="Arial"/>
        <family val="2"/>
      </rPr>
      <t>?</t>
    </r>
    <r>
      <rPr>
        <sz val="11"/>
        <rFont val="新細明體"/>
        <family val="1"/>
        <charset val="136"/>
      </rPr>
      <t>和法蘭‧禾基拉爾</t>
    </r>
    <r>
      <rPr>
        <sz val="11"/>
        <rFont val="Arial"/>
        <family val="2"/>
      </rPr>
      <t>)</t>
    </r>
  </si>
  <si>
    <t>10110816b</t>
  </si>
  <si>
    <t>Kwai Tsing Theatre Plaz</t>
  </si>
  <si>
    <r>
      <rPr>
        <sz val="11"/>
        <rFont val="新細明體"/>
        <family val="1"/>
        <charset val="136"/>
      </rPr>
      <t>葵青劇院廣場</t>
    </r>
  </si>
  <si>
    <t>10110823a</t>
  </si>
  <si>
    <t>"All the people, so many people" by Ling Ling Ling</t>
    <phoneticPr fontId="0" type="noConversion"/>
  </si>
  <si>
    <r>
      <rPr>
        <sz val="11"/>
        <rFont val="新細明體"/>
        <family val="1"/>
        <charset val="136"/>
      </rPr>
      <t>夜遊我城</t>
    </r>
    <r>
      <rPr>
        <sz val="11"/>
        <rFont val="Arial"/>
        <family val="2"/>
      </rPr>
      <t xml:space="preserve"> – </t>
    </r>
    <r>
      <rPr>
        <sz val="11"/>
        <rFont val="新細明體"/>
        <family val="1"/>
        <charset val="136"/>
      </rPr>
      <t>曾慶靈作品展</t>
    </r>
  </si>
  <si>
    <t>10110823b</t>
  </si>
  <si>
    <r>
      <rPr>
        <sz val="11"/>
        <rFont val="新細明體"/>
        <family val="1"/>
        <charset val="136"/>
      </rPr>
      <t>香東區尤德醫院</t>
    </r>
    <r>
      <rPr>
        <sz val="11"/>
        <rFont val="Arial"/>
        <family val="2"/>
      </rPr>
      <t>(</t>
    </r>
    <r>
      <rPr>
        <sz val="11"/>
        <rFont val="新細明體"/>
        <family val="1"/>
        <charset val="136"/>
      </rPr>
      <t>港柴灣樂民道</t>
    </r>
    <r>
      <rPr>
        <sz val="11"/>
        <rFont val="Arial"/>
        <family val="2"/>
      </rPr>
      <t>3</t>
    </r>
    <r>
      <rPr>
        <sz val="11"/>
        <rFont val="新細明體"/>
        <family val="1"/>
        <charset val="136"/>
      </rPr>
      <t>號東座地庫二樓醫院畫廊</t>
    </r>
    <r>
      <rPr>
        <sz val="11"/>
        <rFont val="Arial"/>
        <family val="2"/>
      </rPr>
      <t>)</t>
    </r>
  </si>
  <si>
    <t>10110827a</t>
  </si>
  <si>
    <t>1/F Lobby, Hong Kong Museum of Art</t>
  </si>
  <si>
    <t>Public Art Project – Tamar Call for Proposals Exhibition</t>
    <phoneticPr fontId="0" type="noConversion"/>
  </si>
  <si>
    <r>
      <rPr>
        <sz val="11"/>
        <rFont val="新細明體"/>
        <family val="1"/>
        <charset val="136"/>
      </rPr>
      <t>「添馬艦公眾藝術計劃」公開徵召作品提案展覽</t>
    </r>
  </si>
  <si>
    <t>Administration Wing, Chief Secretary for Administration's Office</t>
  </si>
  <si>
    <r>
      <rPr>
        <sz val="11"/>
        <rFont val="新細明體"/>
        <family val="1"/>
        <charset val="136"/>
      </rPr>
      <t>政務司司長辦公室行政署</t>
    </r>
  </si>
  <si>
    <t>Organizer to provide information, photos and site model of Public Art Project - Tamar</t>
  </si>
  <si>
    <r>
      <rPr>
        <sz val="11"/>
        <rFont val="新細明體"/>
        <family val="1"/>
        <charset val="136"/>
      </rPr>
      <t>主辦者提供「添馬艦公眾藝術計劃」相關照片、資料及建築模型</t>
    </r>
  </si>
  <si>
    <t>10110827b</t>
  </si>
  <si>
    <t>2/F, Hong Kong Visual Arts Centre</t>
  </si>
  <si>
    <t>10110828a</t>
  </si>
  <si>
    <t>Wah Yan College, Kowloon</t>
    <phoneticPr fontId="0" type="noConversion"/>
  </si>
  <si>
    <r>
      <rPr>
        <sz val="11"/>
        <rFont val="新細明體"/>
        <family val="1"/>
        <charset val="136"/>
      </rPr>
      <t>九龍華仁書院八十五周年校慶視覺藝術展</t>
    </r>
  </si>
  <si>
    <t>Wah Yan College, Kowloon</t>
  </si>
  <si>
    <r>
      <rPr>
        <sz val="11"/>
        <rFont val="新細明體"/>
        <family val="1"/>
        <charset val="136"/>
      </rPr>
      <t>九龍華仁書院</t>
    </r>
  </si>
  <si>
    <t>10110828b</t>
  </si>
  <si>
    <t>10110853a</t>
  </si>
  <si>
    <t>Hui Gallery &amp; open space of New Aisa College, The CUHK</t>
  </si>
  <si>
    <r>
      <rPr>
        <sz val="11"/>
        <rFont val="新細明體"/>
        <family val="1"/>
        <charset val="136"/>
      </rPr>
      <t>香港中文大學新亞書院許氏文化館及戶外空間</t>
    </r>
  </si>
  <si>
    <t>Echo: Hong Kong Sculpture Biennial</t>
    <phoneticPr fontId="0" type="noConversion"/>
  </si>
  <si>
    <r>
      <rPr>
        <sz val="11"/>
        <rFont val="新細明體"/>
        <family val="1"/>
        <charset val="136"/>
      </rPr>
      <t>靜觀奇變：香港雕塑雙年展</t>
    </r>
    <r>
      <rPr>
        <sz val="11"/>
        <rFont val="Arial"/>
        <family val="2"/>
      </rPr>
      <t>2010</t>
    </r>
  </si>
  <si>
    <t>The Chinese University of Hong Kong Department of Fine Arts; Hong Kong Sculpture Society; Artist Commune; Hong Kong Arts Development Council</t>
  </si>
  <si>
    <r>
      <rPr>
        <sz val="11"/>
        <rFont val="新細明體"/>
        <family val="1"/>
        <charset val="136"/>
      </rPr>
      <t>香港中文大學藝術系、香港雕塑學會、藝術公社、香港藝術發展局</t>
    </r>
  </si>
  <si>
    <t>[Echo - Contemporary] Mok Yat Sin; [Echo - Classic] Jaffa Lam</t>
  </si>
  <si>
    <t>[Echo - Contemporary] Chow Shun Keung; Ban Zhang; Movana Chen; Eastman Cheng; Kevin Fung; Ho Yuen Leung; Ho Siu Kee; Homan Ho; Hui Chui Hung; Danny Lee; Tung Wing Hong; Jaffa Lam; Kum Chi Keung; Man Fung Yi; Mok Yat San; Roy Ng; Tang Kwok Hin; Victor Tai;</t>
  </si>
  <si>
    <r>
      <t>[</t>
    </r>
    <r>
      <rPr>
        <sz val="11"/>
        <rFont val="新細明體"/>
        <family val="1"/>
        <charset val="136"/>
      </rPr>
      <t>靜觀奇變──當代篇</t>
    </r>
    <r>
      <rPr>
        <sz val="11"/>
        <rFont val="Arial"/>
        <family val="2"/>
      </rPr>
      <t xml:space="preserve">] </t>
    </r>
    <r>
      <rPr>
        <sz val="11"/>
        <rFont val="新細明體"/>
        <family val="1"/>
        <charset val="136"/>
      </rPr>
      <t>周順強、張志平、陳麗雲、鄭淑宜、馮力仁、何遠良、何兆基、何文聰、許翠紅、李展輝、董永康、林嵐、甘志強、文鳳儀、莫一新、吳鋌灝、鄧國騫、戴尚誠、黃國才、王天仁、楊承謙；</t>
    </r>
    <r>
      <rPr>
        <sz val="11"/>
        <rFont val="Arial"/>
        <family val="2"/>
      </rPr>
      <t>[</t>
    </r>
    <r>
      <rPr>
        <sz val="11"/>
        <rFont val="新細明體"/>
        <family val="1"/>
        <charset val="136"/>
      </rPr>
      <t>靜觀奇變──中國篇</t>
    </r>
    <r>
      <rPr>
        <sz val="11"/>
        <rFont val="Arial"/>
        <family val="2"/>
      </rPr>
      <t xml:space="preserve">] </t>
    </r>
    <r>
      <rPr>
        <sz val="11"/>
        <rFont val="新細明體"/>
        <family val="1"/>
        <charset val="136"/>
      </rPr>
      <t>梁明誠、黎明、林國耀、吳雅琳、楊小樺、黎日晃、高蒙、陳克、蔣劍韜、段起來、賴錫鴻、陳曉陽、張弦、黃炳誼、陳宏踐、洛鵬、夏天、卓國森、呂學晶、陳育靈；</t>
    </r>
    <r>
      <rPr>
        <sz val="11"/>
        <rFont val="Arial"/>
        <family val="2"/>
      </rPr>
      <t>[</t>
    </r>
    <r>
      <rPr>
        <sz val="11"/>
        <rFont val="新細明體"/>
        <family val="1"/>
        <charset val="136"/>
      </rPr>
      <t>靜觀奇變──經典篇</t>
    </r>
    <r>
      <rPr>
        <sz val="11"/>
        <rFont val="Arial"/>
        <family val="2"/>
      </rPr>
      <t xml:space="preserve">] </t>
    </r>
    <r>
      <rPr>
        <sz val="11"/>
        <rFont val="新細明體"/>
        <family val="1"/>
        <charset val="136"/>
      </rPr>
      <t>張義、朱達誠、夏碧泉、李福華、麥顯揚及</t>
    </r>
    <r>
      <rPr>
        <sz val="11"/>
        <rFont val="Arial"/>
        <family val="2"/>
      </rPr>
      <t xml:space="preserve"> </t>
    </r>
    <r>
      <rPr>
        <sz val="11"/>
        <rFont val="新細明體"/>
        <family val="1"/>
        <charset val="136"/>
      </rPr>
      <t>唐景森。學生回應作品︰鄭靜儀、李植芝、李雪盈、黃振欽、黃婉媚、姚君豪；</t>
    </r>
    <r>
      <rPr>
        <sz val="11"/>
        <rFont val="Arial"/>
        <family val="2"/>
      </rPr>
      <t>[</t>
    </r>
    <r>
      <rPr>
        <sz val="11"/>
        <rFont val="新細明體"/>
        <family val="1"/>
        <charset val="136"/>
      </rPr>
      <t>香港雕塑學會</t>
    </r>
  </si>
  <si>
    <t>10110853b</t>
  </si>
  <si>
    <t>10110853c</t>
  </si>
  <si>
    <t>Echo: Hong Kong Sculpture Biennial</t>
  </si>
  <si>
    <t>10110869a</t>
  </si>
  <si>
    <t>Exhibition Gallery 4&amp;5, InnoCentre 72, Tat Chee Avenue, Kowloon Tong</t>
  </si>
  <si>
    <t>InnoCentre,Exhibition Gallery 4&amp;5, 72, Tat Chee Avenue, Kowloon Tong</t>
  </si>
  <si>
    <t>InnoCentre</t>
    <phoneticPr fontId="0" type="noConversion"/>
  </si>
  <si>
    <t>Enter Play 8C013 Design Exhibition</t>
    <phoneticPr fontId="0" type="noConversion"/>
  </si>
  <si>
    <t>Enter Play 8C013 Design Exhibition</t>
  </si>
  <si>
    <t>Hong Kong Ommunity College</t>
  </si>
  <si>
    <t>10110869b</t>
  </si>
  <si>
    <t>14/F (Hung Hom Bay Campus), Hong Kong Community College, 8 Hung Lok Road, Hung Hom</t>
  </si>
  <si>
    <r>
      <rPr>
        <sz val="11"/>
        <rFont val="新細明體"/>
        <family val="1"/>
        <charset val="136"/>
      </rPr>
      <t>香港理工大學香港專上學院</t>
    </r>
    <r>
      <rPr>
        <sz val="11"/>
        <rFont val="Arial"/>
        <family val="2"/>
      </rPr>
      <t>(14/F (Hung Hom Bay Campus), Hong Kong Community College, 8 Hung Lok Road, Hung Hom)</t>
    </r>
  </si>
  <si>
    <t>10110886a</t>
  </si>
  <si>
    <t>Gallery by The Harbour</t>
  </si>
  <si>
    <t>EVOKING Female BEAUTY</t>
    <phoneticPr fontId="0" type="noConversion"/>
  </si>
  <si>
    <r>
      <rPr>
        <sz val="11"/>
        <rFont val="新細明體"/>
        <family val="1"/>
        <charset val="136"/>
      </rPr>
      <t>千嬌百媚</t>
    </r>
  </si>
  <si>
    <t>Gallery by Harbour, Harbour City, Artlinks Asia</t>
  </si>
  <si>
    <r>
      <rPr>
        <sz val="11"/>
        <rFont val="新細明體"/>
        <family val="1"/>
        <charset val="136"/>
      </rPr>
      <t>海港城‧美術館</t>
    </r>
    <r>
      <rPr>
        <sz val="11"/>
        <rFont val="Arial"/>
        <family val="2"/>
      </rPr>
      <t xml:space="preserve">, </t>
    </r>
    <r>
      <rPr>
        <sz val="11"/>
        <rFont val="新細明體"/>
        <family val="1"/>
        <charset val="136"/>
      </rPr>
      <t>海港城</t>
    </r>
    <r>
      <rPr>
        <sz val="11"/>
        <rFont val="Arial"/>
        <family val="2"/>
      </rPr>
      <t xml:space="preserve">, </t>
    </r>
    <r>
      <rPr>
        <sz val="11"/>
        <rFont val="新細明體"/>
        <family val="1"/>
        <charset val="136"/>
      </rPr>
      <t>藝廊亞洲</t>
    </r>
  </si>
  <si>
    <t>Simon Claridge, Eve Arnold, Joanne Panayi</t>
  </si>
  <si>
    <t>10110886b</t>
  </si>
  <si>
    <t>10110903b</t>
  </si>
  <si>
    <t>10110915a</t>
  </si>
  <si>
    <t>art &amp; culture outreach (aco), Foo Tak Building</t>
  </si>
  <si>
    <r>
      <rPr>
        <sz val="11"/>
        <rFont val="新細明體"/>
        <family val="1"/>
        <charset val="136"/>
      </rPr>
      <t>艺鵠（軒尼詩道</t>
    </r>
    <r>
      <rPr>
        <sz val="11"/>
        <rFont val="Arial"/>
        <family val="2"/>
      </rPr>
      <t>365</t>
    </r>
    <r>
      <rPr>
        <sz val="11"/>
        <rFont val="新細明體"/>
        <family val="1"/>
        <charset val="136"/>
      </rPr>
      <t>號富德樓</t>
    </r>
    <r>
      <rPr>
        <sz val="11"/>
        <rFont val="Arial"/>
        <family val="2"/>
      </rPr>
      <t>1</t>
    </r>
    <r>
      <rPr>
        <sz val="11"/>
        <rFont val="新細明體"/>
        <family val="1"/>
        <charset val="136"/>
      </rPr>
      <t>樓）</t>
    </r>
    <r>
      <rPr>
        <sz val="11"/>
        <rFont val="Arial"/>
        <family val="2"/>
      </rPr>
      <t>/ http://www.inmediahk.net/node/1008205</t>
    </r>
  </si>
  <si>
    <t>Videotage, Hong Kong; Blueprint, London; Galerie Carla Magna, Paris</t>
  </si>
  <si>
    <r>
      <rPr>
        <sz val="11"/>
        <rFont val="新細明體"/>
        <family val="1"/>
        <charset val="136"/>
      </rPr>
      <t>錄影太奇（香港）、</t>
    </r>
    <r>
      <rPr>
        <sz val="11"/>
        <rFont val="Arial"/>
        <family val="2"/>
      </rPr>
      <t>Blueprint</t>
    </r>
    <r>
      <rPr>
        <sz val="11"/>
        <rFont val="新細明體"/>
        <family val="1"/>
        <charset val="136"/>
      </rPr>
      <t>（倫敦）、</t>
    </r>
    <r>
      <rPr>
        <sz val="11"/>
        <rFont val="Arial"/>
        <family val="2"/>
      </rPr>
      <t>Galerie Carla Magna</t>
    </r>
    <r>
      <rPr>
        <sz val="11"/>
        <rFont val="新細明體"/>
        <family val="1"/>
        <charset val="136"/>
      </rPr>
      <t>（巴黎）</t>
    </r>
  </si>
  <si>
    <r>
      <rPr>
        <sz val="11"/>
        <rFont val="新細明體"/>
        <family val="1"/>
        <charset val="136"/>
      </rPr>
      <t>林慧潔等</t>
    </r>
  </si>
  <si>
    <t>10110915b</t>
  </si>
  <si>
    <t>Blueprint, London</t>
  </si>
  <si>
    <r>
      <rPr>
        <sz val="11"/>
        <color indexed="10"/>
        <rFont val="新細明體"/>
        <family val="1"/>
        <charset val="136"/>
      </rPr>
      <t>錄影太奇（香港）、</t>
    </r>
    <r>
      <rPr>
        <sz val="11"/>
        <color indexed="10"/>
        <rFont val="Arial"/>
        <family val="2"/>
      </rPr>
      <t>Blueprint</t>
    </r>
    <r>
      <rPr>
        <sz val="11"/>
        <color indexed="10"/>
        <rFont val="新細明體"/>
        <family val="1"/>
        <charset val="136"/>
      </rPr>
      <t>（倫敦）、</t>
    </r>
    <r>
      <rPr>
        <sz val="11"/>
        <color indexed="10"/>
        <rFont val="Arial"/>
        <family val="2"/>
      </rPr>
      <t>Galerie Carla Magna</t>
    </r>
    <r>
      <rPr>
        <sz val="11"/>
        <color indexed="10"/>
        <rFont val="新細明體"/>
        <family val="1"/>
        <charset val="136"/>
      </rPr>
      <t>（巴黎）</t>
    </r>
  </si>
  <si>
    <t>10110915c</t>
  </si>
  <si>
    <t>Galerie Carla Magna, Paris</t>
  </si>
  <si>
    <t>10110922a</t>
  </si>
  <si>
    <t>Reproduction of Reproduction: Paintings by Chow Chun-fai</t>
    <phoneticPr fontId="0" type="noConversion"/>
  </si>
  <si>
    <r>
      <rPr>
        <sz val="11"/>
        <rFont val="新細明體"/>
        <family val="1"/>
        <charset val="136"/>
      </rPr>
      <t>周俊輝：衍生的衍生</t>
    </r>
  </si>
  <si>
    <t>10110922b</t>
  </si>
  <si>
    <t>10110938a</t>
  </si>
  <si>
    <t>Pier nos. 7 &amp; 8, Central Star Ferry</t>
  </si>
  <si>
    <r>
      <rPr>
        <sz val="11"/>
        <rFont val="新細明體"/>
        <family val="1"/>
        <charset val="136"/>
      </rPr>
      <t>中環天星</t>
    </r>
    <r>
      <rPr>
        <sz val="11"/>
        <rFont val="Arial"/>
        <family val="2"/>
      </rPr>
      <t>(7</t>
    </r>
    <r>
      <rPr>
        <sz val="11"/>
        <rFont val="新細明體"/>
        <family val="1"/>
        <charset val="136"/>
      </rPr>
      <t>號及</t>
    </r>
    <r>
      <rPr>
        <sz val="11"/>
        <rFont val="Arial"/>
        <family val="2"/>
      </rPr>
      <t>8</t>
    </r>
    <r>
      <rPr>
        <sz val="11"/>
        <rFont val="新細明體"/>
        <family val="1"/>
        <charset val="136"/>
      </rPr>
      <t>號碼頭地下</t>
    </r>
    <r>
      <rPr>
        <sz val="11"/>
        <rFont val="Arial"/>
        <family val="2"/>
      </rPr>
      <t>)</t>
    </r>
  </si>
  <si>
    <t>Reclamation Exercise Eco Art</t>
    <phoneticPr fontId="0" type="noConversion"/>
  </si>
  <si>
    <r>
      <rPr>
        <sz val="11"/>
        <rFont val="新細明體"/>
        <family val="1"/>
        <charset val="136"/>
      </rPr>
      <t>回收作業‧生態藝術</t>
    </r>
  </si>
  <si>
    <t>The Office of the Arts Administrator, CUHK</t>
  </si>
  <si>
    <t>Seeman Ho</t>
  </si>
  <si>
    <r>
      <rPr>
        <sz val="11"/>
        <rFont val="新細明體"/>
        <family val="1"/>
        <charset val="136"/>
      </rPr>
      <t>二犬十一咪</t>
    </r>
  </si>
  <si>
    <r>
      <rPr>
        <sz val="11"/>
        <rFont val="新細明體"/>
        <family val="1"/>
        <charset val="136"/>
      </rPr>
      <t>視覺回收員：阮漢威、二犬十一咪；聲音回收員：陳偉光、許諾；動作回收員：黃靜婷；</t>
    </r>
    <r>
      <rPr>
        <sz val="11"/>
        <rFont val="Arial"/>
        <family val="2"/>
      </rPr>
      <t>1000</t>
    </r>
    <r>
      <rPr>
        <sz val="11"/>
        <rFont val="新細明體"/>
        <family val="1"/>
        <charset val="136"/>
      </rPr>
      <t>個廢藝術品創作者</t>
    </r>
  </si>
  <si>
    <t>10110938b</t>
  </si>
  <si>
    <t>Tai Wan To Beach in Lamma Island 11:00–18:30</t>
    <phoneticPr fontId="0" type="noConversion"/>
  </si>
  <si>
    <r>
      <rPr>
        <sz val="11"/>
        <rFont val="新細明體"/>
        <family val="1"/>
        <charset val="136"/>
      </rPr>
      <t>南丫島大灣肚沙灘</t>
    </r>
  </si>
  <si>
    <t>Lamma Island</t>
    <phoneticPr fontId="0" type="noConversion"/>
  </si>
  <si>
    <t>10110938c</t>
  </si>
  <si>
    <t>Foyer Gallery, Sir Run Run Shaw Hall, The Chinese University of Hong Kong</t>
    <phoneticPr fontId="0" type="noConversion"/>
  </si>
  <si>
    <t>CUHK - Multi</t>
    <phoneticPr fontId="0" type="noConversion"/>
  </si>
  <si>
    <r>
      <rPr>
        <sz val="11"/>
        <rFont val="新細明體"/>
        <family val="1"/>
        <charset val="136"/>
      </rPr>
      <t>回收作業生態藝術展</t>
    </r>
  </si>
  <si>
    <t>10110968a</t>
  </si>
  <si>
    <t>‘Reach for the Heart’ Art Workshop Exhibition</t>
    <phoneticPr fontId="0" type="noConversion"/>
  </si>
  <si>
    <r>
      <rPr>
        <sz val="11"/>
        <rFont val="新細明體"/>
        <family val="1"/>
        <charset val="136"/>
      </rPr>
      <t>「心窗」藝術工作坊</t>
    </r>
    <r>
      <rPr>
        <sz val="11"/>
        <rFont val="Arial"/>
        <family val="2"/>
      </rPr>
      <t xml:space="preserve"> – </t>
    </r>
    <r>
      <rPr>
        <sz val="11"/>
        <rFont val="新細明體"/>
        <family val="1"/>
        <charset val="136"/>
      </rPr>
      <t>作品展</t>
    </r>
  </si>
  <si>
    <t>Geriatric Patients</t>
  </si>
  <si>
    <r>
      <rPr>
        <sz val="11"/>
        <rFont val="新細明體"/>
        <family val="1"/>
        <charset val="136"/>
      </rPr>
      <t>長者病友</t>
    </r>
  </si>
  <si>
    <t>10110968b</t>
  </si>
  <si>
    <t>‘Reach for the Heart’ Art Workshop Exhibition</t>
  </si>
  <si>
    <t>10110978a</t>
  </si>
  <si>
    <r>
      <t>Hong Kong Photo Festival 2010: SEA</t>
    </r>
    <r>
      <rPr>
        <sz val="11"/>
        <rFont val="新細明體"/>
        <family val="1"/>
        <charset val="136"/>
      </rPr>
      <t>‧</t>
    </r>
    <r>
      <rPr>
        <sz val="11"/>
        <rFont val="Arial"/>
        <family val="2"/>
      </rPr>
      <t>SKY</t>
    </r>
    <r>
      <rPr>
        <sz val="11"/>
        <rFont val="新細明體"/>
        <family val="1"/>
        <charset val="136"/>
      </rPr>
      <t>‧</t>
    </r>
    <r>
      <rPr>
        <sz val="11"/>
        <rFont val="Arial"/>
        <family val="2"/>
      </rPr>
      <t>STARS</t>
    </r>
  </si>
  <si>
    <r>
      <rPr>
        <sz val="11"/>
        <rFont val="新細明體"/>
        <family val="1"/>
        <charset val="136"/>
      </rPr>
      <t>《碧海‧藍天‧穹蒼》潛水、鸛鳥、天文攝影展</t>
    </r>
  </si>
  <si>
    <t>Hong Kong Photographic Culture Association</t>
  </si>
  <si>
    <r>
      <rPr>
        <sz val="11"/>
        <rFont val="新細明體"/>
        <family val="1"/>
        <charset val="136"/>
      </rPr>
      <t>香港天文學會、香港觀鳥會、潛水愛好者</t>
    </r>
  </si>
  <si>
    <r>
      <rPr>
        <sz val="11"/>
        <rFont val="新細明體"/>
        <family val="1"/>
        <charset val="136"/>
      </rPr>
      <t>香港觀鳥會、香港天文學會及潛水界攝影人士</t>
    </r>
  </si>
  <si>
    <t>10110978b</t>
  </si>
  <si>
    <r>
      <rPr>
        <sz val="11"/>
        <rFont val="新細明體"/>
        <family val="1"/>
        <charset val="136"/>
      </rPr>
      <t>賽馬會創意藝術中心</t>
    </r>
    <r>
      <rPr>
        <sz val="11"/>
        <rFont val="Arial"/>
        <family val="2"/>
      </rPr>
      <t>2</t>
    </r>
    <r>
      <rPr>
        <sz val="11"/>
        <rFont val="新細明體"/>
        <family val="1"/>
        <charset val="136"/>
      </rPr>
      <t>樓至</t>
    </r>
    <r>
      <rPr>
        <sz val="11"/>
        <rFont val="Arial"/>
        <family val="2"/>
      </rPr>
      <t>8</t>
    </r>
    <r>
      <rPr>
        <sz val="11"/>
        <rFont val="新細明體"/>
        <family val="1"/>
        <charset val="136"/>
      </rPr>
      <t>樓藍色空間</t>
    </r>
  </si>
  <si>
    <t>10111500</t>
  </si>
  <si>
    <t>黃竹洋街華聯工業中心</t>
    <phoneticPr fontId="0" type="noConversion"/>
  </si>
  <si>
    <t>Rewrite the History - Phoebe Man Installation Art</t>
    <phoneticPr fontId="0" type="noConversion"/>
  </si>
  <si>
    <r>
      <rPr>
        <sz val="11"/>
        <rFont val="新細明體"/>
        <family val="1"/>
        <charset val="136"/>
      </rPr>
      <t>重寫歷史</t>
    </r>
    <r>
      <rPr>
        <sz val="11"/>
        <rFont val="Arial"/>
        <family val="2"/>
      </rPr>
      <t xml:space="preserve"> - </t>
    </r>
    <r>
      <rPr>
        <sz val="11"/>
        <rFont val="新細明體"/>
        <family val="1"/>
        <charset val="136"/>
      </rPr>
      <t>文晶瑩裝置藝術</t>
    </r>
  </si>
  <si>
    <t>Man Ching-ying</t>
  </si>
  <si>
    <r>
      <rPr>
        <sz val="11"/>
        <rFont val="新細明體"/>
        <family val="1"/>
        <charset val="136"/>
      </rPr>
      <t>文晶瑩</t>
    </r>
  </si>
  <si>
    <r>
      <rPr>
        <sz val="11"/>
        <rFont val="新細明體"/>
        <family val="1"/>
        <charset val="136"/>
      </rPr>
      <t>年報資料</t>
    </r>
  </si>
  <si>
    <t>10111501</t>
  </si>
  <si>
    <t>Fire and Water</t>
  </si>
  <si>
    <r>
      <rPr>
        <sz val="11"/>
        <rFont val="新細明體"/>
        <family val="1"/>
        <charset val="136"/>
      </rPr>
      <t>火．</t>
    </r>
    <r>
      <rPr>
        <sz val="11"/>
        <rFont val="Arial"/>
        <family val="2"/>
      </rPr>
      <t xml:space="preserve"> </t>
    </r>
    <r>
      <rPr>
        <sz val="11"/>
        <rFont val="新細明體"/>
        <family val="1"/>
        <charset val="136"/>
      </rPr>
      <t>水</t>
    </r>
  </si>
  <si>
    <t>Tai Sau-wai, Rosabella</t>
  </si>
  <si>
    <t>10111502</t>
  </si>
  <si>
    <r>
      <rPr>
        <sz val="11"/>
        <rFont val="新細明體"/>
        <family val="1"/>
        <charset val="136"/>
      </rPr>
      <t>大會堂低座展覽廳</t>
    </r>
    <r>
      <rPr>
        <sz val="11"/>
        <rFont val="Arial"/>
        <family val="2"/>
      </rPr>
      <t>(2/F)</t>
    </r>
  </si>
  <si>
    <t>Visual Arts Exhibition</t>
    <phoneticPr fontId="0" type="noConversion"/>
  </si>
  <si>
    <r>
      <rPr>
        <sz val="11"/>
        <rFont val="新細明體"/>
        <family val="1"/>
        <charset val="136"/>
      </rPr>
      <t>九十寬懷</t>
    </r>
    <r>
      <rPr>
        <sz val="11"/>
        <rFont val="Arial"/>
        <family val="2"/>
      </rPr>
      <t xml:space="preserve"> - </t>
    </r>
    <r>
      <rPr>
        <sz val="11"/>
        <rFont val="新細明體"/>
        <family val="1"/>
        <charset val="136"/>
      </rPr>
      <t>余寄撫師生書法聯展</t>
    </r>
  </si>
  <si>
    <t>The Hong Kong Association of Amateur Calligraphers</t>
  </si>
  <si>
    <t>10111503</t>
  </si>
  <si>
    <t>Coffee Assembly (Central) Ltd.</t>
  </si>
  <si>
    <r>
      <rPr>
        <sz val="11"/>
        <rFont val="新細明體"/>
        <family val="1"/>
        <charset val="136"/>
      </rPr>
      <t>咖啡會館</t>
    </r>
  </si>
  <si>
    <t>Coffee Assembly @ Central</t>
    <phoneticPr fontId="0" type="noConversion"/>
  </si>
  <si>
    <t>Closer MOLLY &amp; MIMI LOMO Exhibition</t>
    <phoneticPr fontId="0" type="noConversion"/>
  </si>
  <si>
    <r>
      <t xml:space="preserve">" </t>
    </r>
    <r>
      <rPr>
        <sz val="11"/>
        <rFont val="新細明體"/>
        <family val="1"/>
        <charset val="136"/>
      </rPr>
      <t>親密</t>
    </r>
    <r>
      <rPr>
        <sz val="11"/>
        <rFont val="Arial"/>
        <family val="2"/>
      </rPr>
      <t xml:space="preserve">”MOL LY &amp; MIMI LOMO </t>
    </r>
    <r>
      <rPr>
        <sz val="11"/>
        <rFont val="新細明體"/>
        <family val="1"/>
        <charset val="136"/>
      </rPr>
      <t>攝影展</t>
    </r>
  </si>
  <si>
    <t>Zheng Ruoxing</t>
  </si>
  <si>
    <r>
      <rPr>
        <sz val="11"/>
        <rFont val="新細明體"/>
        <family val="1"/>
        <charset val="136"/>
      </rPr>
      <t>鄭若行</t>
    </r>
  </si>
  <si>
    <t>10111504</t>
  </si>
  <si>
    <t>Exhibition of The Chinese Calligraphy and Painting Society</t>
    <phoneticPr fontId="0" type="noConversion"/>
  </si>
  <si>
    <r>
      <rPr>
        <sz val="11"/>
        <rFont val="新細明體"/>
        <family val="1"/>
        <charset val="136"/>
      </rPr>
      <t>中大書畫社會員作品展</t>
    </r>
  </si>
  <si>
    <t>The Chinese Calligraphy and Painting Society</t>
  </si>
  <si>
    <r>
      <rPr>
        <sz val="11"/>
        <rFont val="新細明體"/>
        <family val="1"/>
        <charset val="136"/>
      </rPr>
      <t>中大書畫社</t>
    </r>
  </si>
  <si>
    <t>add case</t>
  </si>
  <si>
    <t>10111505</t>
  </si>
  <si>
    <t>22nd HK Print Awards: Roving Exhibition</t>
    <phoneticPr fontId="0" type="noConversion"/>
  </si>
  <si>
    <r>
      <rPr>
        <sz val="11"/>
        <rFont val="新細明體"/>
        <family val="1"/>
        <charset val="136"/>
      </rPr>
      <t>第廿二屆香港印製大獎巡迴展覽</t>
    </r>
  </si>
  <si>
    <t>10111506</t>
  </si>
  <si>
    <t xml:space="preserve"> The Cat Street Gallery</t>
  </si>
  <si>
    <t>Pop Up Exhibition</t>
    <phoneticPr fontId="0" type="noConversion"/>
  </si>
  <si>
    <t>Pop Up Exhibition</t>
  </si>
  <si>
    <t>10111507</t>
  </si>
  <si>
    <t>The Beautiful And The Damned</t>
    <phoneticPr fontId="0" type="noConversion"/>
  </si>
  <si>
    <t>The Beautiful And The Damned</t>
  </si>
  <si>
    <t>Zhivago Duncan</t>
  </si>
  <si>
    <t>10111508</t>
  </si>
  <si>
    <t>iPRECIATION</t>
    <phoneticPr fontId="0" type="noConversion"/>
  </si>
  <si>
    <r>
      <rPr>
        <sz val="11"/>
        <rFont val="新細明體"/>
        <family val="1"/>
        <charset val="136"/>
      </rPr>
      <t>誰先覺</t>
    </r>
  </si>
  <si>
    <r>
      <t>UN</t>
    </r>
    <r>
      <rPr>
        <sz val="11"/>
        <rFont val="新細明體"/>
        <family val="1"/>
        <charset val="136"/>
      </rPr>
      <t>‧</t>
    </r>
    <r>
      <rPr>
        <sz val="11"/>
        <rFont val="Arial"/>
        <family val="2"/>
      </rPr>
      <t>Earth' - An Exhibition of Contemporary Ceramic Art from Taiwan, Hong Kong and Japan</t>
    </r>
  </si>
  <si>
    <r>
      <rPr>
        <sz val="11"/>
        <rFont val="新細明體"/>
        <family val="1"/>
        <charset val="136"/>
      </rPr>
      <t>「土‧非土」：台、港、日當代陶瓷藝術展</t>
    </r>
  </si>
  <si>
    <t>10111509</t>
  </si>
  <si>
    <r>
      <rPr>
        <sz val="11"/>
        <rFont val="新細明體"/>
        <family val="1"/>
        <charset val="136"/>
      </rPr>
      <t>創想生活節─《影像都市》攝影展</t>
    </r>
  </si>
  <si>
    <r>
      <rPr>
        <sz val="11"/>
        <rFont val="新細明體"/>
        <family val="1"/>
        <charset val="136"/>
      </rPr>
      <t>《號外》雜誌</t>
    </r>
  </si>
  <si>
    <t>10111510</t>
  </si>
  <si>
    <t>The 16th ifva Festival - Media Exhibition: Ryusuke ITO’s Cinema Machine</t>
    <phoneticPr fontId="0" type="noConversion"/>
  </si>
  <si>
    <r>
      <rPr>
        <sz val="11"/>
        <rFont val="新細明體"/>
        <family val="1"/>
        <charset val="136"/>
      </rPr>
      <t>第十六屆</t>
    </r>
    <r>
      <rPr>
        <sz val="11"/>
        <rFont val="Arial"/>
        <family val="2"/>
      </rPr>
      <t>ifva</t>
    </r>
    <r>
      <rPr>
        <sz val="11"/>
        <rFont val="新細明體"/>
        <family val="1"/>
        <charset val="136"/>
      </rPr>
      <t>短片節－媒體藝術展覽：伊藤隆介的電影機器</t>
    </r>
  </si>
  <si>
    <t>10111511</t>
  </si>
  <si>
    <t>The 16th ifva (Interactive Media Category) Finalist Exhibition</t>
    <phoneticPr fontId="0" type="noConversion"/>
  </si>
  <si>
    <r>
      <rPr>
        <sz val="11"/>
        <rFont val="新細明體"/>
        <family val="1"/>
        <charset val="136"/>
      </rPr>
      <t>第十六屆</t>
    </r>
    <r>
      <rPr>
        <sz val="11"/>
        <rFont val="Arial"/>
        <family val="2"/>
      </rPr>
      <t>ifva</t>
    </r>
    <r>
      <rPr>
        <sz val="11"/>
        <rFont val="新細明體"/>
        <family val="1"/>
        <charset val="136"/>
      </rPr>
      <t>短片節－第十六屆</t>
    </r>
    <r>
      <rPr>
        <sz val="11"/>
        <rFont val="Arial"/>
        <family val="2"/>
      </rPr>
      <t>ifva</t>
    </r>
    <r>
      <rPr>
        <sz val="11"/>
        <rFont val="新細明體"/>
        <family val="1"/>
        <charset val="136"/>
      </rPr>
      <t>互動媒體組入圍作品展</t>
    </r>
  </si>
  <si>
    <t>10111512</t>
  </si>
  <si>
    <t>L1 Gallery, JCCAC Artist Village</t>
  </si>
  <si>
    <r>
      <t>JCCAC</t>
    </r>
    <r>
      <rPr>
        <sz val="11"/>
        <rFont val="新細明體"/>
        <family val="1"/>
        <charset val="136"/>
      </rPr>
      <t>藝術村</t>
    </r>
    <r>
      <rPr>
        <sz val="11"/>
        <rFont val="Arial"/>
        <family val="2"/>
      </rPr>
      <t xml:space="preserve"> L1</t>
    </r>
    <r>
      <rPr>
        <sz val="11"/>
        <rFont val="新細明體"/>
        <family val="1"/>
        <charset val="136"/>
      </rPr>
      <t>藝廊</t>
    </r>
  </si>
  <si>
    <t>Bread &amp; Puppet Community Exhibition</t>
    <phoneticPr fontId="0" type="noConversion"/>
  </si>
  <si>
    <r>
      <rPr>
        <sz val="11"/>
        <rFont val="新細明體"/>
        <family val="1"/>
        <charset val="136"/>
      </rPr>
      <t>「麵包與木偶」社區展覽</t>
    </r>
    <r>
      <rPr>
        <sz val="11"/>
        <rFont val="Arial"/>
        <family val="2"/>
      </rPr>
      <t>—</t>
    </r>
    <r>
      <rPr>
        <sz val="11"/>
        <rFont val="新細明體"/>
        <family val="1"/>
        <charset val="136"/>
      </rPr>
      <t>當社福機構遇上藝術</t>
    </r>
  </si>
  <si>
    <t>Hong Kong Arts Development Council; JCCAC Artist Village</t>
  </si>
  <si>
    <r>
      <rPr>
        <sz val="11"/>
        <rFont val="新細明體"/>
        <family val="1"/>
        <charset val="136"/>
      </rPr>
      <t>藝發局、</t>
    </r>
    <r>
      <rPr>
        <sz val="11"/>
        <rFont val="Arial"/>
        <family val="2"/>
      </rPr>
      <t>JCCAC</t>
    </r>
    <r>
      <rPr>
        <sz val="11"/>
        <rFont val="新細明體"/>
        <family val="1"/>
        <charset val="136"/>
      </rPr>
      <t>藝術村</t>
    </r>
  </si>
  <si>
    <t>10111513</t>
  </si>
  <si>
    <t>The Hong Kong Jockey Club Atrium, HKUST</t>
  </si>
  <si>
    <t>Film Poster Exhibition</t>
    <phoneticPr fontId="0" type="noConversion"/>
  </si>
  <si>
    <r>
      <rPr>
        <sz val="11"/>
        <rFont val="新細明體"/>
        <family val="1"/>
        <charset val="136"/>
      </rPr>
      <t>電影海報展</t>
    </r>
  </si>
  <si>
    <t>10111514</t>
  </si>
  <si>
    <t>Aberdeen Typhoon Shelter</t>
  </si>
  <si>
    <r>
      <rPr>
        <sz val="11"/>
        <rFont val="新細明體"/>
        <family val="1"/>
        <charset val="136"/>
      </rPr>
      <t>香港仔與鴨</t>
    </r>
    <r>
      <rPr>
        <sz val="11"/>
        <rFont val="Arial"/>
        <family val="2"/>
      </rPr>
      <t>?</t>
    </r>
    <r>
      <rPr>
        <sz val="11"/>
        <rFont val="新細明體"/>
        <family val="1"/>
        <charset val="136"/>
      </rPr>
      <t>洲兩岸的海濱長廊及舢舨上</t>
    </r>
  </si>
  <si>
    <t>PUB</t>
    <phoneticPr fontId="0" type="noConversion"/>
  </si>
  <si>
    <t>Aberdeen Typhoon Shelter</t>
    <phoneticPr fontId="0" type="noConversion"/>
  </si>
  <si>
    <t>Southern District Public Art Project</t>
  </si>
  <si>
    <r>
      <rPr>
        <sz val="11"/>
        <rFont val="新細明體"/>
        <family val="1"/>
        <charset val="136"/>
      </rPr>
      <t>南區公共藝術創作展覽</t>
    </r>
  </si>
  <si>
    <t>Southern District Council &amp; Southern District Office</t>
  </si>
  <si>
    <r>
      <rPr>
        <sz val="11"/>
        <rFont val="新細明體"/>
        <family val="1"/>
        <charset val="136"/>
      </rPr>
      <t>南區區議會及南區民政事務處</t>
    </r>
  </si>
  <si>
    <t>Caritas Chong Yuet Ming Secondary School
SWCS Chan Pak Shan Secondary School
St. Stephen's College
St. Peter's Secondary School
Pui Tak Canossian Primary School
St. Teresa's School
Aberdeen St. Peter's Catholic Primary School
HKUGA Primary School
St. Pete</t>
  </si>
  <si>
    <r>
      <rPr>
        <sz val="11"/>
        <rFont val="新細明體"/>
        <family val="1"/>
        <charset val="136"/>
      </rPr>
      <t>明愛莊月明中學
新會商會陳白沙紀念中學
聖士提反書院
聖伯多祿中學
嘉諾撒培德學校
聖德蘭學校
香港仔聖伯多祿天主教小學
港大同學會小學
聖伯多祿天主教小學
海怡寶血小學
優才</t>
    </r>
    <r>
      <rPr>
        <sz val="11"/>
        <rFont val="Arial"/>
        <family val="2"/>
      </rPr>
      <t>(</t>
    </r>
    <r>
      <rPr>
        <sz val="11"/>
        <rFont val="新細明體"/>
        <family val="1"/>
        <charset val="136"/>
      </rPr>
      <t>楊殷有娣</t>
    </r>
    <r>
      <rPr>
        <sz val="11"/>
        <rFont val="Arial"/>
        <family val="2"/>
      </rPr>
      <t>)</t>
    </r>
    <r>
      <rPr>
        <sz val="11"/>
        <rFont val="新細明體"/>
        <family val="1"/>
        <charset val="136"/>
      </rPr>
      <t>書院
樂善堂王仲銘中學
和諧達人</t>
    </r>
    <r>
      <rPr>
        <sz val="11"/>
        <rFont val="Arial"/>
        <family val="2"/>
      </rPr>
      <t xml:space="preserve"> (</t>
    </r>
    <r>
      <rPr>
        <sz val="11"/>
        <rFont val="新細明體"/>
        <family val="1"/>
        <charset val="136"/>
      </rPr>
      <t>和諧之家</t>
    </r>
    <r>
      <rPr>
        <sz val="11"/>
        <rFont val="Arial"/>
        <family val="2"/>
      </rPr>
      <t>)</t>
    </r>
  </si>
  <si>
    <t>10111515</t>
  </si>
  <si>
    <t>Y-platform, Youth Square, Chai Wan</t>
  </si>
  <si>
    <t>Mediated Facial</t>
    <phoneticPr fontId="0" type="noConversion"/>
  </si>
  <si>
    <r>
      <rPr>
        <sz val="11"/>
        <rFont val="新細明體"/>
        <family val="1"/>
        <charset val="136"/>
      </rPr>
      <t>第二表情</t>
    </r>
  </si>
  <si>
    <t>Writing Machine Collective 4</t>
  </si>
  <si>
    <r>
      <rPr>
        <sz val="11"/>
        <rFont val="新細明體"/>
        <family val="1"/>
        <charset val="136"/>
      </rPr>
      <t>文字機器創作集４</t>
    </r>
  </si>
  <si>
    <t>Linda Lai</t>
  </si>
  <si>
    <r>
      <rPr>
        <sz val="11"/>
        <rFont val="新細明體"/>
        <family val="1"/>
        <charset val="136"/>
      </rPr>
      <t>黎肖嫻</t>
    </r>
  </si>
  <si>
    <t>10111516</t>
  </si>
  <si>
    <t>Bloom – Professor Richard Yu’s Charity Photo Exhibition</t>
    <phoneticPr fontId="0" type="noConversion"/>
  </si>
  <si>
    <r>
      <rPr>
        <sz val="11"/>
        <rFont val="新細明體"/>
        <family val="1"/>
        <charset val="136"/>
      </rPr>
      <t>暗香疏影</t>
    </r>
    <r>
      <rPr>
        <sz val="11"/>
        <rFont val="Arial"/>
        <family val="2"/>
      </rPr>
      <t>–</t>
    </r>
    <r>
      <rPr>
        <sz val="11"/>
        <rFont val="新細明體"/>
        <family val="1"/>
        <charset val="136"/>
      </rPr>
      <t>余宇康教授慈善攝影展</t>
    </r>
  </si>
  <si>
    <t>Organised by Professor Richard Yu; venue sponsored by Swire Properties</t>
  </si>
  <si>
    <r>
      <rPr>
        <sz val="11"/>
        <rFont val="新細明體"/>
        <family val="1"/>
        <charset val="136"/>
      </rPr>
      <t>余宇康教授舉辦</t>
    </r>
    <r>
      <rPr>
        <sz val="11"/>
        <rFont val="Arial"/>
        <family val="2"/>
      </rPr>
      <t xml:space="preserve">; </t>
    </r>
    <r>
      <rPr>
        <sz val="11"/>
        <rFont val="新細明體"/>
        <family val="1"/>
        <charset val="136"/>
      </rPr>
      <t>太古地產贊助場地</t>
    </r>
  </si>
  <si>
    <t>10111517</t>
  </si>
  <si>
    <t>Societe Generale Chinese Art Awards 2010</t>
  </si>
  <si>
    <r>
      <rPr>
        <sz val="11"/>
        <rFont val="新細明體"/>
        <family val="1"/>
        <charset val="136"/>
      </rPr>
      <t>「法興銀行中國藝術獎」作品展</t>
    </r>
  </si>
  <si>
    <t>Organised by Societe Generale; venue sponsored by Swire Properties</t>
  </si>
  <si>
    <r>
      <rPr>
        <sz val="11"/>
        <rFont val="新細明體"/>
        <family val="1"/>
        <charset val="136"/>
      </rPr>
      <t>法興銀行舉辦</t>
    </r>
    <r>
      <rPr>
        <sz val="11"/>
        <rFont val="Arial"/>
        <family val="2"/>
      </rPr>
      <t xml:space="preserve">; </t>
    </r>
    <r>
      <rPr>
        <sz val="11"/>
        <rFont val="新細明體"/>
        <family val="1"/>
        <charset val="136"/>
      </rPr>
      <t>太古地產贊助場地</t>
    </r>
  </si>
  <si>
    <t>10111518</t>
  </si>
  <si>
    <t>Visual Arts Exhibition and Publication</t>
    <phoneticPr fontId="0" type="noConversion"/>
  </si>
  <si>
    <r>
      <rPr>
        <sz val="11"/>
        <rFont val="新細明體"/>
        <family val="1"/>
        <charset val="136"/>
      </rPr>
      <t>海天書畫會</t>
    </r>
    <r>
      <rPr>
        <sz val="11"/>
        <rFont val="Arial"/>
        <family val="2"/>
      </rPr>
      <t xml:space="preserve"> - </t>
    </r>
    <r>
      <rPr>
        <sz val="11"/>
        <rFont val="新細明體"/>
        <family val="1"/>
        <charset val="136"/>
      </rPr>
      <t>第八屆會員作品展及畫冊</t>
    </r>
  </si>
  <si>
    <t>10111519</t>
  </si>
  <si>
    <t>Heaven and Man Become as One</t>
    <phoneticPr fontId="0" type="noConversion"/>
  </si>
  <si>
    <r>
      <rPr>
        <sz val="11"/>
        <rFont val="新細明體"/>
        <family val="1"/>
        <charset val="136"/>
      </rPr>
      <t>天人合一</t>
    </r>
  </si>
  <si>
    <t>Fung Man-yiu, Jolans</t>
  </si>
  <si>
    <t>10111520</t>
  </si>
  <si>
    <t>Hong Kong Theatre Design Exhibition 2010 - Horizon Between Glamour and Poor</t>
    <phoneticPr fontId="0" type="noConversion"/>
  </si>
  <si>
    <r>
      <rPr>
        <sz val="11"/>
        <rFont val="新細明體"/>
        <family val="1"/>
        <charset val="136"/>
      </rPr>
      <t>香港舞台設計展</t>
    </r>
    <r>
      <rPr>
        <sz val="11"/>
        <rFont val="Arial"/>
        <family val="2"/>
      </rPr>
      <t xml:space="preserve">2 0 1 1 - </t>
    </r>
    <r>
      <rPr>
        <sz val="11"/>
        <rFont val="新細明體"/>
        <family val="1"/>
        <charset val="136"/>
      </rPr>
      <t>質樸與浮華</t>
    </r>
  </si>
  <si>
    <t>Hong Kong Association of Theatre Technicians &amp; Scenographers Co Ltd</t>
  </si>
  <si>
    <r>
      <rPr>
        <sz val="11"/>
        <rFont val="新細明體"/>
        <family val="1"/>
        <charset val="136"/>
      </rPr>
      <t>香港舞台技術及設計人員協會有限公司</t>
    </r>
  </si>
  <si>
    <t>10111521</t>
  </si>
  <si>
    <t>Visual Arts Exhibition</t>
  </si>
  <si>
    <r>
      <rPr>
        <sz val="11"/>
        <rFont val="新細明體"/>
        <family val="1"/>
        <charset val="136"/>
      </rPr>
      <t>《</t>
    </r>
    <r>
      <rPr>
        <sz val="11"/>
        <rFont val="Arial"/>
        <family val="2"/>
      </rPr>
      <t xml:space="preserve">I S e e </t>
    </r>
    <r>
      <rPr>
        <sz val="11"/>
        <rFont val="新細明體"/>
        <family val="1"/>
        <charset val="136"/>
      </rPr>
      <t>》</t>
    </r>
    <r>
      <rPr>
        <sz val="11"/>
        <rFont val="Arial"/>
        <family val="2"/>
      </rPr>
      <t xml:space="preserve">- </t>
    </r>
    <r>
      <rPr>
        <sz val="11"/>
        <rFont val="新細明體"/>
        <family val="1"/>
        <charset val="136"/>
      </rPr>
      <t>大專聯校藝術展</t>
    </r>
    <r>
      <rPr>
        <sz val="11"/>
        <rFont val="Arial"/>
        <family val="2"/>
      </rPr>
      <t>2 0 1 1</t>
    </r>
  </si>
  <si>
    <t>Li Wai-yu, Vivian</t>
  </si>
  <si>
    <r>
      <rPr>
        <sz val="11"/>
        <rFont val="新細明體"/>
        <family val="1"/>
        <charset val="136"/>
      </rPr>
      <t>李蕙如</t>
    </r>
  </si>
  <si>
    <t>1112</t>
  </si>
  <si>
    <t>11120002</t>
  </si>
  <si>
    <r>
      <t xml:space="preserve">OC </t>
    </r>
    <r>
      <rPr>
        <sz val="11"/>
        <rFont val="新細明體"/>
        <family val="1"/>
        <charset val="136"/>
      </rPr>
      <t>藝廊</t>
    </r>
  </si>
  <si>
    <t>Picture It - Joint exhibition of 6 local illustrators</t>
    <phoneticPr fontId="0" type="noConversion"/>
  </si>
  <si>
    <r>
      <rPr>
        <sz val="11"/>
        <rFont val="新細明體"/>
        <family val="1"/>
        <charset val="136"/>
      </rPr>
      <t>圖中生友－六位本地插畫師聯展</t>
    </r>
  </si>
  <si>
    <t>Art in Hong Kong, Sino Group</t>
  </si>
  <si>
    <t>n.a</t>
    <phoneticPr fontId="0" type="noConversion"/>
  </si>
  <si>
    <t>Sindy LAU, Benny LAU, Steve YUEN, Pucky, Adeline KO, Jan KOON</t>
  </si>
  <si>
    <r>
      <rPr>
        <sz val="11"/>
        <rFont val="新細明體"/>
        <family val="1"/>
        <charset val="136"/>
      </rPr>
      <t>劉婉卿、劉紹增、袁樹基、畢奇、高佩聰、官文慧</t>
    </r>
  </si>
  <si>
    <t>11120003</t>
  </si>
  <si>
    <r>
      <t xml:space="preserve">Para/Site </t>
    </r>
    <r>
      <rPr>
        <sz val="11"/>
        <rFont val="新細明體"/>
        <family val="1"/>
        <charset val="136"/>
      </rPr>
      <t>藝術空間</t>
    </r>
  </si>
  <si>
    <t>11120004</t>
  </si>
  <si>
    <t>A Wedding</t>
    <phoneticPr fontId="0" type="noConversion"/>
  </si>
  <si>
    <t>A Wedding</t>
  </si>
  <si>
    <t>Para/Site Art Space; The Pavilion Hosted by Outset (UK)</t>
    <phoneticPr fontId="0" type="noConversion"/>
  </si>
  <si>
    <r>
      <t xml:space="preserve">Para/Site </t>
    </r>
    <r>
      <rPr>
        <sz val="11"/>
        <rFont val="新細明體"/>
        <family val="1"/>
        <charset val="136"/>
      </rPr>
      <t>藝術空間</t>
    </r>
    <r>
      <rPr>
        <sz val="11"/>
        <rFont val="Arial"/>
        <family val="2"/>
      </rPr>
      <t>; The Pavilion Hosted by Outset</t>
    </r>
  </si>
  <si>
    <t>11120005</t>
  </si>
  <si>
    <t>Level LG2, Festival Walk, Kowloon Tong</t>
  </si>
  <si>
    <r>
      <rPr>
        <sz val="11"/>
        <rFont val="新細明體"/>
        <family val="1"/>
        <charset val="136"/>
      </rPr>
      <t>九龍塘又一城</t>
    </r>
    <r>
      <rPr>
        <sz val="11"/>
        <rFont val="Arial"/>
        <family val="2"/>
      </rPr>
      <t>LG2</t>
    </r>
  </si>
  <si>
    <t>Invention &amp; Intervention - Power Showcase of Hong Kong New Media Artists</t>
    <phoneticPr fontId="0" type="noConversion"/>
  </si>
  <si>
    <r>
      <rPr>
        <sz val="11"/>
        <rFont val="新細明體"/>
        <family val="1"/>
        <charset val="136"/>
      </rPr>
      <t>發明</t>
    </r>
    <r>
      <rPr>
        <sz val="11"/>
        <rFont val="Arial"/>
        <family val="2"/>
      </rPr>
      <t>π</t>
    </r>
    <r>
      <rPr>
        <sz val="11"/>
        <rFont val="新細明體"/>
        <family val="1"/>
        <charset val="136"/>
      </rPr>
      <t>－香港新媒體藝術樂園</t>
    </r>
  </si>
  <si>
    <t>Miu Ling LAM</t>
  </si>
  <si>
    <r>
      <rPr>
        <sz val="11"/>
        <rFont val="新細明體"/>
        <family val="1"/>
        <charset val="136"/>
      </rPr>
      <t>林妙玲</t>
    </r>
  </si>
  <si>
    <t>11120007</t>
  </si>
  <si>
    <t>11120008</t>
  </si>
  <si>
    <t>Dialogue - Prints and Collections by Liu Ye</t>
    <phoneticPr fontId="0" type="noConversion"/>
  </si>
  <si>
    <r>
      <rPr>
        <sz val="11"/>
        <rFont val="新細明體"/>
        <family val="1"/>
        <charset val="136"/>
      </rPr>
      <t>星星相惜－劉野版畫作品及藏品展</t>
    </r>
  </si>
  <si>
    <t>LIU Ye</t>
  </si>
  <si>
    <r>
      <rPr>
        <sz val="11"/>
        <rFont val="新細明體"/>
        <family val="1"/>
        <charset val="136"/>
      </rPr>
      <t>劉野</t>
    </r>
  </si>
  <si>
    <t>11120009</t>
  </si>
  <si>
    <t>The Dreamscape - Joint Exhibition of 10 Budding Artists</t>
    <phoneticPr fontId="0" type="noConversion"/>
  </si>
  <si>
    <r>
      <rPr>
        <sz val="11"/>
        <rFont val="新細明體"/>
        <family val="1"/>
        <charset val="136"/>
      </rPr>
      <t>夢工場－十位藝術新秀聯展</t>
    </r>
  </si>
  <si>
    <t>11120010</t>
  </si>
  <si>
    <t>Whispers to Passers-by-Margaret Chu Solo Exhibition</t>
    <phoneticPr fontId="0" type="noConversion"/>
  </si>
  <si>
    <r>
      <rPr>
        <sz val="11"/>
        <rFont val="新細明體"/>
        <family val="1"/>
        <charset val="136"/>
      </rPr>
      <t>給過客的細語－朱卓慧個展</t>
    </r>
  </si>
  <si>
    <t>Margaret CHU</t>
  </si>
  <si>
    <r>
      <rPr>
        <sz val="11"/>
        <rFont val="新細明體"/>
        <family val="1"/>
        <charset val="136"/>
      </rPr>
      <t>朱卓慧</t>
    </r>
  </si>
  <si>
    <t>11120011</t>
  </si>
  <si>
    <t>The Quotidian Joy - Works by Eve Leung and Lewis Lau</t>
    <phoneticPr fontId="0" type="noConversion"/>
  </si>
  <si>
    <r>
      <rPr>
        <sz val="11"/>
        <rFont val="新細明體"/>
        <family val="1"/>
        <charset val="136"/>
      </rPr>
      <t>生活相對論－梁依婷與劉彥韜作品展</t>
    </r>
  </si>
  <si>
    <t>Eve LEUNG Yee Ting, Lewis LAU</t>
  </si>
  <si>
    <r>
      <rPr>
        <sz val="11"/>
        <rFont val="新細明體"/>
        <family val="1"/>
        <charset val="136"/>
      </rPr>
      <t>梁依婷、劉彥韜</t>
    </r>
  </si>
  <si>
    <t>11120020</t>
  </si>
  <si>
    <t>Wong Tam-Mei and his disciples: Exhibition of 'Lei' Style Calligraphy on Newspapers</t>
    <phoneticPr fontId="0" type="noConversion"/>
  </si>
  <si>
    <r>
      <rPr>
        <sz val="11"/>
        <rFont val="新細明體"/>
        <family val="1"/>
        <charset val="136"/>
      </rPr>
      <t>黃探微暨門人离體殘紙榜書展</t>
    </r>
  </si>
  <si>
    <t>The Institute of Emperor Hei's Traditional Medicine</t>
  </si>
  <si>
    <r>
      <rPr>
        <sz val="11"/>
        <rFont val="新細明體"/>
        <family val="1"/>
        <charset val="136"/>
      </rPr>
      <t>羲皇中醫學會</t>
    </r>
  </si>
  <si>
    <t>11120021</t>
  </si>
  <si>
    <t>(Chinese Calligraphy Exhibition)</t>
    <phoneticPr fontId="0" type="noConversion"/>
  </si>
  <si>
    <r>
      <rPr>
        <sz val="11"/>
        <rFont val="新細明體"/>
        <family val="1"/>
        <charset val="136"/>
      </rPr>
      <t>香港書法藝術研究會</t>
    </r>
    <r>
      <rPr>
        <sz val="11"/>
        <rFont val="Arial"/>
        <family val="2"/>
      </rPr>
      <t>2011</t>
    </r>
    <r>
      <rPr>
        <sz val="11"/>
        <rFont val="新細明體"/>
        <family val="1"/>
        <charset val="136"/>
      </rPr>
      <t>年年展</t>
    </r>
  </si>
  <si>
    <t>11120022</t>
  </si>
  <si>
    <r>
      <rPr>
        <sz val="11"/>
        <rFont val="新細明體"/>
        <family val="1"/>
        <charset val="136"/>
      </rPr>
      <t>何叔惠、何幼惠兄弟書法展</t>
    </r>
  </si>
  <si>
    <t>11120023</t>
  </si>
  <si>
    <t>(Painting Exhibition)</t>
    <phoneticPr fontId="0" type="noConversion"/>
  </si>
  <si>
    <r>
      <rPr>
        <sz val="11"/>
        <rFont val="新細明體"/>
        <family val="1"/>
        <charset val="136"/>
      </rPr>
      <t>久久美展</t>
    </r>
  </si>
  <si>
    <t>11120024</t>
  </si>
  <si>
    <t>Mo-she Calligraphy Exhibition</t>
    <phoneticPr fontId="0" type="noConversion"/>
  </si>
  <si>
    <r>
      <rPr>
        <sz val="11"/>
        <rFont val="新細明體"/>
        <family val="1"/>
        <charset val="136"/>
      </rPr>
      <t>墨社書法展</t>
    </r>
  </si>
  <si>
    <r>
      <rPr>
        <sz val="11"/>
        <rFont val="新細明體"/>
        <family val="1"/>
        <charset val="136"/>
      </rPr>
      <t>陳冠男、張強、藍潔荷、梁秀德、梁冠強、馬錦玉、胡紫棠、周寶兒、林秀美、何彩芳、李思雅、伍愛銓、方秋琼、于君明、區大為、龍炳頤、鄧燕微、鄭偉權、鄭振威、鄭昔喬、潘澤生、潘若珠、蒙慧儀、彭蕙清、馮訪棣、馮雪冰、馮文華、黃孝昭、陳靜嫻、陳國榮</t>
    </r>
  </si>
  <si>
    <t>11120025</t>
  </si>
  <si>
    <t>(Chinese Painting and Calligraphy Exhibition)</t>
    <phoneticPr fontId="0" type="noConversion"/>
  </si>
  <si>
    <r>
      <rPr>
        <sz val="11"/>
        <rFont val="新細明體"/>
        <family val="1"/>
        <charset val="136"/>
      </rPr>
      <t>劉書禮、吳軍</t>
    </r>
  </si>
  <si>
    <t>11120026</t>
  </si>
  <si>
    <r>
      <rPr>
        <sz val="11"/>
        <rFont val="新細明體"/>
        <family val="1"/>
        <charset val="136"/>
      </rPr>
      <t>香港書畫筆藝會第六屆會員作品展</t>
    </r>
  </si>
  <si>
    <t>11120027</t>
  </si>
  <si>
    <t>The 50th Anniversary Members Photograph Exhibition</t>
    <phoneticPr fontId="0" type="noConversion"/>
  </si>
  <si>
    <r>
      <rPr>
        <sz val="11"/>
        <rFont val="新細明體"/>
        <family val="1"/>
        <charset val="136"/>
      </rPr>
      <t>第五拾屆會員作品聯合展覽</t>
    </r>
  </si>
  <si>
    <t>11120028</t>
  </si>
  <si>
    <t>Hsinhai Revolution Centennial . Springtide Art Society Exhibition</t>
    <phoneticPr fontId="0" type="noConversion"/>
  </si>
  <si>
    <r>
      <rPr>
        <sz val="11"/>
        <rFont val="新細明體"/>
        <family val="1"/>
        <charset val="136"/>
      </rPr>
      <t>辛亥革命百年‧春潮畫會聯展</t>
    </r>
  </si>
  <si>
    <t>11120029a</t>
  </si>
  <si>
    <t>Diocesan Boys' School Primary Division Art Exhibition 2011 Future Marvels</t>
    <phoneticPr fontId="0" type="noConversion"/>
  </si>
  <si>
    <r>
      <rPr>
        <sz val="11"/>
        <rFont val="新細明體"/>
        <family val="1"/>
        <charset val="136"/>
      </rPr>
      <t>拔萃男書院附屬小學學生視藝創作展覽</t>
    </r>
  </si>
  <si>
    <t>Diocesan Boys' School</t>
  </si>
  <si>
    <r>
      <rPr>
        <sz val="11"/>
        <rFont val="新細明體"/>
        <family val="1"/>
        <charset val="136"/>
      </rPr>
      <t>拔萃男書院</t>
    </r>
  </si>
  <si>
    <t>11120030</t>
  </si>
  <si>
    <t>The 41st International Salon of Pictorial Photography 2011</t>
    <phoneticPr fontId="0" type="noConversion"/>
  </si>
  <si>
    <r>
      <rPr>
        <sz val="11"/>
        <rFont val="新細明體"/>
        <family val="1"/>
        <charset val="136"/>
      </rPr>
      <t>第</t>
    </r>
    <r>
      <rPr>
        <sz val="11"/>
        <rFont val="Arial"/>
        <family val="2"/>
      </rPr>
      <t>41</t>
    </r>
    <r>
      <rPr>
        <sz val="11"/>
        <rFont val="新細明體"/>
        <family val="1"/>
        <charset val="136"/>
      </rPr>
      <t>屆國際攝影沙龍</t>
    </r>
  </si>
  <si>
    <t>11120031</t>
  </si>
  <si>
    <t>Calligraphy and Painting Study Association of Hong Kong Fukienese</t>
    <phoneticPr fontId="0" type="noConversion"/>
  </si>
  <si>
    <r>
      <rPr>
        <sz val="11"/>
        <rFont val="新細明體"/>
        <family val="1"/>
        <charset val="136"/>
      </rPr>
      <t>陳泠月詩書畫展</t>
    </r>
  </si>
  <si>
    <t>11120032</t>
  </si>
  <si>
    <t>Colours Creations</t>
    <phoneticPr fontId="0" type="noConversion"/>
  </si>
  <si>
    <r>
      <rPr>
        <sz val="11"/>
        <rFont val="新細明體"/>
        <family val="1"/>
        <charset val="136"/>
      </rPr>
      <t>色彩創造世界</t>
    </r>
  </si>
  <si>
    <t>Leung Yuen Sze</t>
  </si>
  <si>
    <r>
      <rPr>
        <sz val="11"/>
        <rFont val="新細明體"/>
        <family val="1"/>
        <charset val="136"/>
      </rPr>
      <t>梁元詩</t>
    </r>
  </si>
  <si>
    <t>11120033</t>
  </si>
  <si>
    <t>King's College 88th Anniversary Visual Arts Exhibition</t>
    <phoneticPr fontId="0" type="noConversion"/>
  </si>
  <si>
    <r>
      <rPr>
        <sz val="11"/>
        <rFont val="新細明體"/>
        <family val="1"/>
        <charset val="136"/>
      </rPr>
      <t>英皇書院視覺藝術創作展</t>
    </r>
  </si>
  <si>
    <t>King's College</t>
  </si>
  <si>
    <r>
      <rPr>
        <sz val="11"/>
        <rFont val="新細明體"/>
        <family val="1"/>
        <charset val="136"/>
      </rPr>
      <t>英皇書院</t>
    </r>
  </si>
  <si>
    <t>11120034</t>
  </si>
  <si>
    <t>The 2011 Mega Vision Painting Exhibition</t>
    <phoneticPr fontId="0" type="noConversion"/>
  </si>
  <si>
    <r>
      <rPr>
        <sz val="11"/>
        <rFont val="新細明體"/>
        <family val="1"/>
        <charset val="136"/>
      </rPr>
      <t>泰研畫展</t>
    </r>
    <r>
      <rPr>
        <sz val="11"/>
        <rFont val="Arial"/>
        <family val="2"/>
      </rPr>
      <t>2011</t>
    </r>
  </si>
  <si>
    <t>11120035</t>
  </si>
  <si>
    <r>
      <rPr>
        <sz val="11"/>
        <rFont val="新細明體"/>
        <family val="1"/>
        <charset val="136"/>
      </rPr>
      <t>香港中文大學專業進修學院第十七屆水墨畫文憑課程學員畢業作品展</t>
    </r>
  </si>
  <si>
    <t>11120036</t>
  </si>
  <si>
    <t>Design Helps - Higher Diploma Programme in Commercial Design Graduation Exhibition 2011</t>
    <phoneticPr fontId="0" type="noConversion"/>
  </si>
  <si>
    <r>
      <rPr>
        <sz val="11"/>
        <rFont val="新細明體"/>
        <family val="1"/>
        <charset val="136"/>
      </rPr>
      <t>設計幫－商業設計高級文憑課程畢業展</t>
    </r>
    <r>
      <rPr>
        <sz val="11"/>
        <rFont val="Arial"/>
        <family val="2"/>
      </rPr>
      <t>2011</t>
    </r>
  </si>
  <si>
    <t>11120037</t>
  </si>
  <si>
    <r>
      <rPr>
        <sz val="11"/>
        <rFont val="新細明體"/>
        <family val="1"/>
        <charset val="136"/>
      </rPr>
      <t>港穗畫友聯展</t>
    </r>
  </si>
  <si>
    <t>Yuen Long District Chinese Calligraphy and Painting Association</t>
  </si>
  <si>
    <r>
      <rPr>
        <sz val="11"/>
        <rFont val="新細明體"/>
        <family val="1"/>
        <charset val="136"/>
      </rPr>
      <t>元朗區中國書畫會</t>
    </r>
  </si>
  <si>
    <t>11120038</t>
  </si>
  <si>
    <t>Cui Zhi Calligraphy Exhibition</t>
    <phoneticPr fontId="0" type="noConversion"/>
  </si>
  <si>
    <r>
      <rPr>
        <sz val="11"/>
        <rFont val="新細明體"/>
        <family val="1"/>
        <charset val="136"/>
      </rPr>
      <t>崔陟書法展</t>
    </r>
  </si>
  <si>
    <t>11120039</t>
  </si>
  <si>
    <t>Painting and Chinese Calligraphy Exhibition</t>
    <phoneticPr fontId="0" type="noConversion"/>
  </si>
  <si>
    <r>
      <rPr>
        <sz val="11"/>
        <rFont val="新細明體"/>
        <family val="1"/>
        <charset val="136"/>
      </rPr>
      <t>師藝坊會員作品聯展暨第三屆友生昌盃全港青少年書畫大賽獲獎作品展</t>
    </r>
  </si>
  <si>
    <t>Shiyifang Art and Craft Exhibition</t>
  </si>
  <si>
    <t>11120040</t>
  </si>
  <si>
    <t>Hong Kong Sketching Society Members' Exhibition 2011</t>
    <phoneticPr fontId="0" type="noConversion"/>
  </si>
  <si>
    <r>
      <rPr>
        <sz val="11"/>
        <rFont val="新細明體"/>
        <family val="1"/>
        <charset val="136"/>
      </rPr>
      <t>香港寫生畫會</t>
    </r>
    <r>
      <rPr>
        <sz val="11"/>
        <rFont val="Arial"/>
        <family val="2"/>
      </rPr>
      <t>2011</t>
    </r>
    <r>
      <rPr>
        <sz val="11"/>
        <rFont val="新細明體"/>
        <family val="1"/>
        <charset val="136"/>
      </rPr>
      <t>會員作品展</t>
    </r>
  </si>
  <si>
    <t>11120041</t>
  </si>
  <si>
    <r>
      <rPr>
        <sz val="11"/>
        <rFont val="新細明體"/>
        <family val="1"/>
        <charset val="136"/>
      </rPr>
      <t>中苑影藝展繽紛</t>
    </r>
    <r>
      <rPr>
        <sz val="11"/>
        <rFont val="Arial"/>
        <family val="2"/>
      </rPr>
      <t>2011</t>
    </r>
  </si>
  <si>
    <t>11120042</t>
  </si>
  <si>
    <t>Nature Lovers' Art Group 2011 Exhibition</t>
    <phoneticPr fontId="0" type="noConversion"/>
  </si>
  <si>
    <r>
      <rPr>
        <sz val="11"/>
        <rFont val="新細明體"/>
        <family val="1"/>
        <charset val="136"/>
      </rPr>
      <t>大自然畫會</t>
    </r>
    <r>
      <rPr>
        <sz val="11"/>
        <rFont val="Arial"/>
        <family val="2"/>
      </rPr>
      <t>2011</t>
    </r>
    <r>
      <rPr>
        <sz val="11"/>
        <rFont val="新細明體"/>
        <family val="1"/>
        <charset val="136"/>
      </rPr>
      <t>年度展覽</t>
    </r>
  </si>
  <si>
    <t>11120043</t>
  </si>
  <si>
    <t>HKU SPACE Exhibition of Chinese Art Masterpieces</t>
    <phoneticPr fontId="0" type="noConversion"/>
  </si>
  <si>
    <r>
      <rPr>
        <sz val="11"/>
        <rFont val="新細明體"/>
        <family val="1"/>
        <charset val="136"/>
      </rPr>
      <t>香港大學專業進修學院中國書畫導師作品展</t>
    </r>
  </si>
  <si>
    <t>HKU School of Professional &amp; Continuing Education</t>
  </si>
  <si>
    <t>11120044</t>
  </si>
  <si>
    <t>Oil Painting Exhibition</t>
    <phoneticPr fontId="0" type="noConversion"/>
  </si>
  <si>
    <r>
      <rPr>
        <sz val="11"/>
        <rFont val="新細明體"/>
        <family val="1"/>
        <charset val="136"/>
      </rPr>
      <t>安靜油畫展</t>
    </r>
  </si>
  <si>
    <t>11120045</t>
  </si>
  <si>
    <t>Grace Photographic Club International Salon of Photography 2011</t>
    <phoneticPr fontId="0" type="noConversion"/>
  </si>
  <si>
    <r>
      <rPr>
        <sz val="11"/>
        <rFont val="新細明體"/>
        <family val="1"/>
        <charset val="136"/>
      </rPr>
      <t>恩典攝影學會</t>
    </r>
    <r>
      <rPr>
        <sz val="11"/>
        <rFont val="Arial"/>
        <family val="2"/>
      </rPr>
      <t>2011</t>
    </r>
    <r>
      <rPr>
        <sz val="11"/>
        <rFont val="新細明體"/>
        <family val="1"/>
        <charset val="136"/>
      </rPr>
      <t>年度國際攝影沙龍</t>
    </r>
  </si>
  <si>
    <t>11120046</t>
  </si>
  <si>
    <t>Calligraphy, Painting &amp; Photo Exhibition</t>
    <phoneticPr fontId="0" type="noConversion"/>
  </si>
  <si>
    <r>
      <rPr>
        <sz val="11"/>
        <rFont val="新細明體"/>
        <family val="1"/>
        <charset val="136"/>
      </rPr>
      <t>阿中蝴蝶夢</t>
    </r>
  </si>
  <si>
    <t>11120047</t>
  </si>
  <si>
    <r>
      <rPr>
        <sz val="11"/>
        <rFont val="新細明體"/>
        <family val="1"/>
        <charset val="136"/>
      </rPr>
      <t>同硯書社師生作品展</t>
    </r>
  </si>
  <si>
    <t>Student Society of Chinese Calligraphy</t>
  </si>
  <si>
    <t>11120048</t>
  </si>
  <si>
    <r>
      <rPr>
        <sz val="11"/>
        <rFont val="新細明體"/>
        <family val="1"/>
        <charset val="136"/>
      </rPr>
      <t>樂藝之行</t>
    </r>
  </si>
  <si>
    <t>Lok Tian Chinese Calligraphy Society; Hong Kong Culture and Art Promotion Association</t>
  </si>
  <si>
    <r>
      <rPr>
        <sz val="11"/>
        <rFont val="新細明體"/>
        <family val="1"/>
        <charset val="136"/>
      </rPr>
      <t>樂天書法學會、香港文化藝術推廣協會</t>
    </r>
  </si>
  <si>
    <t>11120049</t>
  </si>
  <si>
    <t>香港大會堂展覽館</t>
    <phoneticPr fontId="0" type="noConversion"/>
  </si>
  <si>
    <r>
      <rPr>
        <sz val="11"/>
        <rFont val="新細明體"/>
        <family val="1"/>
        <charset val="136"/>
      </rPr>
      <t>中文大學專業進修學院書法第十一屆畢業作品展</t>
    </r>
  </si>
  <si>
    <t>Zhong Da Prodessional Chinese Calligraphy Society</t>
  </si>
  <si>
    <t>11120050</t>
  </si>
  <si>
    <t>Art Focus XVIII Joint School Art Exhibition</t>
    <phoneticPr fontId="0" type="noConversion"/>
  </si>
  <si>
    <r>
      <rPr>
        <sz val="11"/>
        <rFont val="新細明體"/>
        <family val="1"/>
        <charset val="136"/>
      </rPr>
      <t>藝聚十八聯校視覺藝術展</t>
    </r>
  </si>
  <si>
    <t>11120051</t>
  </si>
  <si>
    <r>
      <rPr>
        <sz val="11"/>
        <rFont val="新細明體"/>
        <family val="1"/>
        <charset val="136"/>
      </rPr>
      <t>中國古文字藝術學會會員作品聯展</t>
    </r>
  </si>
  <si>
    <t>Association of The Art Writing and Learning In Ancient Chinese Characters</t>
  </si>
  <si>
    <t>11120052</t>
  </si>
  <si>
    <t>Calligraphy and Chinese Painting Exhibition</t>
    <phoneticPr fontId="0" type="noConversion"/>
  </si>
  <si>
    <r>
      <rPr>
        <sz val="11"/>
        <rFont val="新細明體"/>
        <family val="1"/>
        <charset val="136"/>
      </rPr>
      <t>「墨彩意象」書畫展覽</t>
    </r>
  </si>
  <si>
    <t>11120053</t>
  </si>
  <si>
    <r>
      <rPr>
        <sz val="11"/>
        <rFont val="新細明體"/>
        <family val="1"/>
        <charset val="136"/>
      </rPr>
      <t>彩之墨書畫會會員作品展</t>
    </r>
    <r>
      <rPr>
        <sz val="11"/>
        <rFont val="Arial"/>
        <family val="2"/>
      </rPr>
      <t>2011</t>
    </r>
  </si>
  <si>
    <t>11120054</t>
  </si>
  <si>
    <r>
      <rPr>
        <sz val="11"/>
        <rFont val="新細明體"/>
        <family val="1"/>
        <charset val="136"/>
      </rPr>
      <t>第七屆相約香江中國書畫交流展</t>
    </r>
  </si>
  <si>
    <t>Literary &amp; Art Exchange Association</t>
  </si>
  <si>
    <t>11120055</t>
  </si>
  <si>
    <t>The Geneart Painting Exhibition</t>
    <phoneticPr fontId="0" type="noConversion"/>
  </si>
  <si>
    <r>
      <rPr>
        <sz val="11"/>
        <rFont val="新細明體"/>
        <family val="1"/>
        <charset val="136"/>
      </rPr>
      <t>傳藝畫展</t>
    </r>
  </si>
  <si>
    <t>11120056</t>
  </si>
  <si>
    <t>Graduation Exhibition - Diploma Programme in Drawing and Painting (cycle 15)</t>
    <phoneticPr fontId="0" type="noConversion"/>
  </si>
  <si>
    <r>
      <rPr>
        <sz val="11"/>
        <rFont val="新細明體"/>
        <family val="1"/>
        <charset val="136"/>
      </rPr>
      <t>香港中文大學專業進修學院第十五屆素描及繪畫文憑課程畢業展</t>
    </r>
  </si>
  <si>
    <t>11120057</t>
  </si>
  <si>
    <t>Chinese Calligraphy and Paintings Exhibition of T.C. Lai</t>
    <phoneticPr fontId="0" type="noConversion"/>
  </si>
  <si>
    <r>
      <rPr>
        <sz val="11"/>
        <rFont val="新細明體"/>
        <family val="1"/>
        <charset val="136"/>
      </rPr>
      <t>也無風雨也無晴－賴恬昌書畫展</t>
    </r>
  </si>
  <si>
    <t>Luna Galleries</t>
    <phoneticPr fontId="0" type="noConversion"/>
  </si>
  <si>
    <r>
      <rPr>
        <sz val="11"/>
        <rFont val="新細明體"/>
        <family val="1"/>
        <charset val="136"/>
      </rPr>
      <t>月海堂</t>
    </r>
  </si>
  <si>
    <t>11120058</t>
  </si>
  <si>
    <t>TheDelights of Yi Geng (3)</t>
    <phoneticPr fontId="0" type="noConversion"/>
  </si>
  <si>
    <r>
      <rPr>
        <sz val="11"/>
        <rFont val="新細明體"/>
        <family val="1"/>
        <charset val="136"/>
      </rPr>
      <t>詒耕書影</t>
    </r>
    <r>
      <rPr>
        <sz val="11"/>
        <rFont val="Arial"/>
        <family val="2"/>
      </rPr>
      <t>(</t>
    </r>
    <r>
      <rPr>
        <sz val="11"/>
        <rFont val="新細明體"/>
        <family val="1"/>
        <charset val="136"/>
      </rPr>
      <t>三</t>
    </r>
    <r>
      <rPr>
        <sz val="11"/>
        <rFont val="Arial"/>
        <family val="2"/>
      </rPr>
      <t>)</t>
    </r>
  </si>
  <si>
    <t>Yi Geng Shu Xue She</t>
    <phoneticPr fontId="0" type="noConversion"/>
  </si>
  <si>
    <t>11120059</t>
  </si>
  <si>
    <t>Watercolour Painting Exhibition</t>
    <phoneticPr fontId="0" type="noConversion"/>
  </si>
  <si>
    <r>
      <rPr>
        <sz val="11"/>
        <rFont val="新細明體"/>
        <family val="1"/>
        <charset val="136"/>
      </rPr>
      <t>香港水彩藝術學會會員作品年展</t>
    </r>
  </si>
  <si>
    <t>11120060</t>
  </si>
  <si>
    <t>Bachelor of Design (Visual Communication Design) Program Graduation Exhibition 2011</t>
    <phoneticPr fontId="0" type="noConversion"/>
  </si>
  <si>
    <r>
      <rPr>
        <sz val="11"/>
        <rFont val="新細明體"/>
        <family val="1"/>
        <charset val="136"/>
      </rPr>
      <t>視覺傳意設計學士學位課程畢業展</t>
    </r>
    <r>
      <rPr>
        <sz val="11"/>
        <rFont val="Arial"/>
        <family val="2"/>
      </rPr>
      <t>2011</t>
    </r>
  </si>
  <si>
    <t>11120061</t>
  </si>
  <si>
    <t xml:space="preserve">A Venerable Scholar's Legacy: In Memory of Professor Ma Kiam </t>
    <phoneticPr fontId="0" type="noConversion"/>
  </si>
  <si>
    <r>
      <rPr>
        <sz val="11"/>
        <rFont val="新細明體"/>
        <family val="1"/>
        <charset val="136"/>
      </rPr>
      <t>老學寄興：馬季明教授珍藏書畫拓本</t>
    </r>
  </si>
  <si>
    <t>University Library System, CUHK; Art Museum, The Chinese University of Hong Kong</t>
  </si>
  <si>
    <r>
      <rPr>
        <sz val="11"/>
        <rFont val="新細明體"/>
        <family val="1"/>
        <charset val="136"/>
      </rPr>
      <t>香港中文大學大學圖書館系統、香港中文大學文物館</t>
    </r>
  </si>
  <si>
    <t>11120062</t>
  </si>
  <si>
    <t>11120063</t>
  </si>
  <si>
    <t>Chinese Sculptures from the Muwen Tang Collection</t>
    <phoneticPr fontId="0" type="noConversion"/>
  </si>
  <si>
    <r>
      <rPr>
        <sz val="11"/>
        <rFont val="新細明體"/>
        <family val="1"/>
        <charset val="136"/>
      </rPr>
      <t>造化心源：沐文堂藏中國雕塑</t>
    </r>
  </si>
  <si>
    <t>11120064</t>
  </si>
  <si>
    <t>11120065</t>
  </si>
  <si>
    <t>Layeres Beauty: The Baoyizhai Collection of Chinese Lacquer</t>
    <phoneticPr fontId="0" type="noConversion"/>
  </si>
  <si>
    <r>
      <rPr>
        <sz val="11"/>
        <rFont val="新細明體"/>
        <family val="1"/>
        <charset val="136"/>
      </rPr>
      <t>疊彩：抱一齋藏中國漆器</t>
    </r>
  </si>
  <si>
    <t>11120066</t>
  </si>
  <si>
    <t>11120067</t>
  </si>
  <si>
    <t>Gallery III &amp; IV, Art Museum, The Chinese University of Hong Kong</t>
  </si>
  <si>
    <r>
      <rPr>
        <sz val="11"/>
        <rFont val="新細明體"/>
        <family val="1"/>
        <charset val="136"/>
      </rPr>
      <t>香港中文大學文物館展廳</t>
    </r>
    <r>
      <rPr>
        <sz val="11"/>
        <rFont val="Arial"/>
        <family val="2"/>
      </rPr>
      <t>III</t>
    </r>
    <r>
      <rPr>
        <sz val="11"/>
        <rFont val="新細明體"/>
        <family val="1"/>
        <charset val="136"/>
      </rPr>
      <t>、</t>
    </r>
    <r>
      <rPr>
        <sz val="11"/>
        <rFont val="Arial"/>
        <family val="2"/>
      </rPr>
      <t>IV</t>
    </r>
  </si>
  <si>
    <t xml:space="preserve">Origins of Clothes </t>
    <phoneticPr fontId="0" type="noConversion"/>
  </si>
  <si>
    <r>
      <rPr>
        <sz val="11"/>
        <rFont val="新細明體"/>
        <family val="1"/>
        <charset val="136"/>
      </rPr>
      <t>衣服的起源－樹皮衣</t>
    </r>
  </si>
  <si>
    <t>Centre for Chinese Archaeology and Art at The Chinese University of Hong Kong; Guangdong Provincial Institute of Cultural Relics; Archaeology and Art Exhibitions China</t>
  </si>
  <si>
    <r>
      <rPr>
        <sz val="11"/>
        <rFont val="新細明體"/>
        <family val="1"/>
        <charset val="136"/>
      </rPr>
      <t>香港中文大學中國考古藝術研究中心、廣東省文物考古研究所、中國文物交流中心</t>
    </r>
  </si>
  <si>
    <t>11120068</t>
  </si>
  <si>
    <r>
      <rPr>
        <sz val="11"/>
        <rFont val="新細明體"/>
        <family val="1"/>
        <charset val="136"/>
      </rPr>
      <t>香港中文大學文物館展廳</t>
    </r>
    <r>
      <rPr>
        <sz val="11"/>
        <rFont val="Arial"/>
        <family val="2"/>
      </rPr>
      <t>IV</t>
    </r>
  </si>
  <si>
    <r>
      <rPr>
        <sz val="11"/>
        <rFont val="新細明體"/>
        <family val="1"/>
        <charset val="136"/>
      </rPr>
      <t>毋忘香港的根－發掘港深七千年的歷史</t>
    </r>
  </si>
  <si>
    <t>Centre for Chinese Archaeology and Art Institute of Chinese Studies, Shenzhen Municipal Institute of Cultural Relics and Archaeology</t>
  </si>
  <si>
    <r>
      <rPr>
        <sz val="11"/>
        <rFont val="新細明體"/>
        <family val="1"/>
        <charset val="136"/>
      </rPr>
      <t>中大中國文化研究所中國考古藝術研究中心、深圳市文物考古鑒定所</t>
    </r>
  </si>
  <si>
    <t>11120069</t>
  </si>
  <si>
    <t>Our City: Photo Exhibition of Friends of the Arts</t>
    <phoneticPr fontId="0" type="noConversion"/>
  </si>
  <si>
    <r>
      <rPr>
        <sz val="11"/>
        <rFont val="新細明體"/>
        <family val="1"/>
        <charset val="136"/>
      </rPr>
      <t>都市創藝－藝術兵團攝影作品展</t>
    </r>
  </si>
  <si>
    <t>The Office of the Arts Administrator, CUHK; City Walker (in associated with)</t>
    <phoneticPr fontId="0" type="noConversion"/>
  </si>
  <si>
    <r>
      <t>City Walker</t>
    </r>
    <r>
      <rPr>
        <sz val="11"/>
        <rFont val="細明體"/>
        <family val="3"/>
        <charset val="136"/>
      </rPr>
      <t>協辦</t>
    </r>
  </si>
  <si>
    <t>11120074</t>
  </si>
  <si>
    <t>11120075</t>
  </si>
  <si>
    <r>
      <rPr>
        <sz val="11"/>
        <rFont val="新細明體"/>
        <family val="1"/>
        <charset val="136"/>
      </rPr>
      <t>張愛華畫展</t>
    </r>
  </si>
  <si>
    <t>New Asia College, The Chinese University of Hong Kong</t>
  </si>
  <si>
    <r>
      <rPr>
        <sz val="11"/>
        <rFont val="新細明體"/>
        <family val="1"/>
        <charset val="136"/>
      </rPr>
      <t>香港中文大學新亞書院</t>
    </r>
  </si>
  <si>
    <r>
      <rPr>
        <sz val="11"/>
        <rFont val="新細明體"/>
        <family val="1"/>
        <charset val="136"/>
      </rPr>
      <t>張愛華</t>
    </r>
  </si>
  <si>
    <t>11120076</t>
  </si>
  <si>
    <r>
      <rPr>
        <sz val="11"/>
        <rFont val="新細明體"/>
        <family val="1"/>
        <charset val="136"/>
      </rPr>
      <t>「</t>
    </r>
    <r>
      <rPr>
        <sz val="11"/>
        <rFont val="Arial"/>
        <family val="2"/>
      </rPr>
      <t>80</t>
    </r>
    <r>
      <rPr>
        <sz val="11"/>
        <rFont val="新細明體"/>
        <family val="1"/>
        <charset val="136"/>
      </rPr>
      <t>．三十」師生展：香港中文大學藝術系</t>
    </r>
    <r>
      <rPr>
        <sz val="11"/>
        <rFont val="Arial"/>
        <family val="2"/>
      </rPr>
      <t>1980</t>
    </r>
    <r>
      <rPr>
        <sz val="11"/>
        <rFont val="新細明體"/>
        <family val="1"/>
        <charset val="136"/>
      </rPr>
      <t>年畢業系友三十周年師生作品展</t>
    </r>
  </si>
  <si>
    <t>11120077</t>
  </si>
  <si>
    <r>
      <rPr>
        <sz val="11"/>
        <rFont val="新細明體"/>
        <family val="1"/>
        <charset val="136"/>
      </rPr>
      <t>中大藝術</t>
    </r>
    <r>
      <rPr>
        <sz val="11"/>
        <rFont val="Arial"/>
        <family val="2"/>
      </rPr>
      <t>2011</t>
    </r>
    <r>
      <rPr>
        <sz val="11"/>
        <rFont val="新細明體"/>
        <family val="1"/>
        <charset val="136"/>
      </rPr>
      <t>邀請展：中央美術學院油畫系一畫室學生作品展（</t>
    </r>
    <r>
      <rPr>
        <sz val="11"/>
        <rFont val="Arial"/>
        <family val="2"/>
      </rPr>
      <t>1994 – 2011</t>
    </r>
    <r>
      <rPr>
        <sz val="11"/>
        <rFont val="新細明體"/>
        <family val="1"/>
        <charset val="136"/>
      </rPr>
      <t>年）</t>
    </r>
  </si>
  <si>
    <t>11120078</t>
  </si>
  <si>
    <t>Affection towards Images &amp; Color: Solo Exhibition of Kwong Leung</t>
    <phoneticPr fontId="0" type="noConversion"/>
  </si>
  <si>
    <r>
      <rPr>
        <sz val="11"/>
        <rFont val="新細明體"/>
        <family val="1"/>
        <charset val="136"/>
      </rPr>
      <t>石語書懷水墨情－鄺良意藝展</t>
    </r>
  </si>
  <si>
    <r>
      <rPr>
        <sz val="11"/>
        <rFont val="新細明體"/>
        <family val="1"/>
        <charset val="136"/>
      </rPr>
      <t>鄺良意</t>
    </r>
  </si>
  <si>
    <t>11120079</t>
  </si>
  <si>
    <t>Exhibition of the Department of Anthropology - Stories and Colourful Items from the Field</t>
    <phoneticPr fontId="0" type="noConversion"/>
  </si>
  <si>
    <r>
      <rPr>
        <sz val="11"/>
        <rFont val="新細明體"/>
        <family val="1"/>
        <charset val="136"/>
      </rPr>
      <t>人類學系系展</t>
    </r>
    <r>
      <rPr>
        <sz val="11"/>
        <rFont val="Arial"/>
        <family val="2"/>
      </rPr>
      <t xml:space="preserve"> — </t>
    </r>
    <r>
      <rPr>
        <sz val="11"/>
        <rFont val="新細明體"/>
        <family val="1"/>
        <charset val="136"/>
      </rPr>
      <t>五彩生活，無限田野</t>
    </r>
  </si>
  <si>
    <t>11120080</t>
  </si>
  <si>
    <r>
      <rPr>
        <sz val="11"/>
        <rFont val="新細明體"/>
        <family val="1"/>
        <charset val="136"/>
      </rPr>
      <t>我而家唔喺度</t>
    </r>
  </si>
  <si>
    <t>Terri CHIU, Steven CHAN, Sean WONG</t>
  </si>
  <si>
    <t>11120081</t>
  </si>
  <si>
    <t>Double Standard - the Exhibition of Art Study Tour in Italy</t>
    <phoneticPr fontId="0" type="noConversion"/>
  </si>
  <si>
    <r>
      <rPr>
        <sz val="11"/>
        <rFont val="新細明體"/>
        <family val="1"/>
        <charset val="136"/>
      </rPr>
      <t>雙重標準－意大利藝遊團展覽</t>
    </r>
  </si>
  <si>
    <t>11120082</t>
  </si>
  <si>
    <t>Review and Prospects: Work of Chinese Calligraphy by Chui Pui-chee 2011</t>
    <phoneticPr fontId="0" type="noConversion"/>
  </si>
  <si>
    <r>
      <rPr>
        <sz val="11"/>
        <rFont val="新細明體"/>
        <family val="1"/>
        <charset val="136"/>
      </rPr>
      <t>雪泥鴻爪－徐沛之書法作品展</t>
    </r>
    <r>
      <rPr>
        <sz val="11"/>
        <rFont val="Arial"/>
        <family val="2"/>
      </rPr>
      <t>2011</t>
    </r>
  </si>
  <si>
    <t>CHUI Pui Chee</t>
  </si>
  <si>
    <r>
      <rPr>
        <sz val="11"/>
        <rFont val="新細明體"/>
        <family val="1"/>
        <charset val="136"/>
      </rPr>
      <t>徐沛之</t>
    </r>
  </si>
  <si>
    <t>11120083</t>
  </si>
  <si>
    <t>"Luan" - Joint Exhibition of Ho Kwun-ting, Hung Fai Vito, Shum Kwan-hon and Chan Ngan-ting</t>
    <phoneticPr fontId="0" type="noConversion"/>
  </si>
  <si>
    <r>
      <rPr>
        <sz val="11"/>
        <rFont val="新細明體"/>
        <family val="1"/>
        <charset val="136"/>
      </rPr>
      <t>亂－何冠廷、熊輝、沈軍翰、陳雁婷聯展</t>
    </r>
  </si>
  <si>
    <t>HO Kwun Ting, Vito HUNG Fai, SHUM Kwan Hon, CHAN Ngan Ting</t>
  </si>
  <si>
    <r>
      <rPr>
        <sz val="11"/>
        <rFont val="新細明體"/>
        <family val="1"/>
        <charset val="136"/>
      </rPr>
      <t>何冠廷、熊輝、沈軍翰、陳雁婷</t>
    </r>
  </si>
  <si>
    <t>11120084</t>
  </si>
  <si>
    <t>Ani-thing - Joint Exhibition of Cheung Man-choi, Lau Yin-kan, Lai Wai-lam, Chan Pak-chuen and Cheung Tse-hin</t>
    <phoneticPr fontId="0" type="noConversion"/>
  </si>
  <si>
    <r>
      <t>Ani-thing</t>
    </r>
    <r>
      <rPr>
        <sz val="11"/>
        <rFont val="新細明體"/>
        <family val="1"/>
        <charset val="136"/>
      </rPr>
      <t>－張文才、劉彥耿、賴韋林、陳柏泉、張子軒聯展</t>
    </r>
  </si>
  <si>
    <t>11120085</t>
  </si>
  <si>
    <t>Four― Joint Exhibition of Huen Sin-kan, Wong Yik-fung, Kwok Wing-lok and Tang Wing-yin</t>
    <phoneticPr fontId="0" type="noConversion"/>
  </si>
  <si>
    <r>
      <t>Four—</t>
    </r>
    <r>
      <rPr>
        <sz val="11"/>
        <rFont val="新細明體"/>
        <family val="1"/>
        <charset val="136"/>
      </rPr>
      <t>禢善勤、黃翊豐、郭永樂、鄧穎妍</t>
    </r>
  </si>
  <si>
    <t>Huen Sin-kan, Wong Yik-fung, Kwok Wing-lok and Tang Wing-yin</t>
  </si>
  <si>
    <r>
      <rPr>
        <sz val="11"/>
        <rFont val="新細明體"/>
        <family val="1"/>
        <charset val="136"/>
      </rPr>
      <t>禢善勤、黃翊豐、郭永樂、鄧穎妍</t>
    </r>
  </si>
  <si>
    <t>11120088</t>
  </si>
  <si>
    <t>2/F &amp; 3/F, Cheng Ming Building, New Asia College, CUHK</t>
  </si>
  <si>
    <r>
      <rPr>
        <sz val="11"/>
        <rFont val="新細明體"/>
        <family val="1"/>
        <charset val="136"/>
      </rPr>
      <t>香港中文大學新亞書院誠明館二樓及三樓</t>
    </r>
  </si>
  <si>
    <t>The Art of CUHK - Visual Mission MA Fine Arts Year 1 Exhibition</t>
    <phoneticPr fontId="0" type="noConversion"/>
  </si>
  <si>
    <r>
      <rPr>
        <sz val="11"/>
        <rFont val="新細明體"/>
        <family val="1"/>
        <charset val="136"/>
      </rPr>
      <t>中大藝術</t>
    </r>
    <r>
      <rPr>
        <sz val="11"/>
        <rFont val="Arial"/>
        <family val="2"/>
      </rPr>
      <t>2011</t>
    </r>
    <r>
      <rPr>
        <sz val="11"/>
        <rFont val="新細明體"/>
        <family val="1"/>
        <charset val="136"/>
      </rPr>
      <t>－好視多磨中大藝術文學碩士一年級展覽</t>
    </r>
  </si>
  <si>
    <t>Department of Fine Arts , The Chinese University of Hong Kong</t>
  </si>
  <si>
    <t>11120089</t>
  </si>
  <si>
    <t>3/F, Cheng Ming Building, New Asia College, CUHK</t>
  </si>
  <si>
    <t>happy b1rstday - The showcase by freshmen</t>
    <phoneticPr fontId="0" type="noConversion"/>
  </si>
  <si>
    <t>happy b1rstday - The showcase by freshmen</t>
  </si>
  <si>
    <t>Year 1 of Department of Fine Arts , The Chinese University of Hong Kong</t>
  </si>
  <si>
    <t>11120094</t>
  </si>
  <si>
    <r>
      <rPr>
        <sz val="11"/>
        <color indexed="10"/>
        <rFont val="新細明體"/>
        <family val="1"/>
        <charset val="136"/>
      </rPr>
      <t>香港中文大學新亞書院錢穆圖書館</t>
    </r>
  </si>
  <si>
    <r>
      <rPr>
        <sz val="11"/>
        <color indexed="10"/>
        <rFont val="新細明體"/>
        <family val="1"/>
        <charset val="136"/>
      </rPr>
      <t>類獸─羅家南、凌佩詩作品展</t>
    </r>
    <r>
      <rPr>
        <sz val="11"/>
        <color indexed="10"/>
        <rFont val="Arial"/>
        <family val="2"/>
      </rPr>
      <t xml:space="preserve"> </t>
    </r>
  </si>
  <si>
    <r>
      <t xml:space="preserve"> </t>
    </r>
    <r>
      <rPr>
        <sz val="11"/>
        <color indexed="10"/>
        <rFont val="新細明體"/>
        <family val="1"/>
        <charset val="136"/>
      </rPr>
      <t>類獸</t>
    </r>
    <r>
      <rPr>
        <sz val="11"/>
        <color indexed="10"/>
        <rFont val="Arial"/>
        <family val="2"/>
      </rPr>
      <t xml:space="preserve"> - </t>
    </r>
    <r>
      <rPr>
        <sz val="11"/>
        <color indexed="10"/>
        <rFont val="新細明體"/>
        <family val="1"/>
        <charset val="136"/>
      </rPr>
      <t>羅家南、凌佩詩作品展</t>
    </r>
    <r>
      <rPr>
        <sz val="11"/>
        <color indexed="10"/>
        <rFont val="Arial"/>
        <family val="2"/>
      </rPr>
      <t xml:space="preserve"> </t>
    </r>
  </si>
  <si>
    <r>
      <rPr>
        <sz val="11"/>
        <color indexed="10"/>
        <rFont val="新細明體"/>
        <family val="1"/>
        <charset val="136"/>
      </rPr>
      <t>羅家南、凌佩詩</t>
    </r>
  </si>
  <si>
    <t>SYS_ID5683 &amp; 5976 are same exh counting in both 2010/11 &amp; 2011/12; refer to http://www.lib.cuhk.edu.hk/en/about/news/nal-lawkanam-1</t>
  </si>
  <si>
    <t>11120095</t>
  </si>
  <si>
    <t>eulogies for xxx|etc etc? - Joint exhibition by Chan Pak Chuen &amp; Cheung Tsz Hin</t>
    <phoneticPr fontId="0" type="noConversion"/>
  </si>
  <si>
    <r>
      <rPr>
        <sz val="11"/>
        <rFont val="新細明體"/>
        <family val="1"/>
        <charset val="136"/>
      </rPr>
      <t>陳柏泉、張子軒作品聯展</t>
    </r>
  </si>
  <si>
    <t>CHAN Pak Chuen, CHEUNG Tsz Hin</t>
  </si>
  <si>
    <r>
      <rPr>
        <sz val="11"/>
        <rFont val="新細明體"/>
        <family val="1"/>
        <charset val="136"/>
      </rPr>
      <t>陳柏泉、張子軒</t>
    </r>
  </si>
  <si>
    <t>11120096</t>
  </si>
  <si>
    <t xml:space="preserve">Promise Land - the Solo Exhibition presented by Yu Wai Yan, Joyce  </t>
    <phoneticPr fontId="0" type="noConversion"/>
  </si>
  <si>
    <r>
      <rPr>
        <sz val="11"/>
        <rFont val="新細明體"/>
        <family val="1"/>
        <charset val="136"/>
      </rPr>
      <t>余慧恩個人作品展</t>
    </r>
    <r>
      <rPr>
        <sz val="11"/>
        <rFont val="Arial"/>
        <family val="2"/>
      </rPr>
      <t xml:space="preserve"> </t>
    </r>
  </si>
  <si>
    <t>Joyce YU Wai Yan</t>
  </si>
  <si>
    <t>11120097</t>
  </si>
  <si>
    <t xml:space="preserve">Hide&amp;Seek - Solo Exhibition by Chung Nga Yan </t>
    <phoneticPr fontId="0" type="noConversion"/>
  </si>
  <si>
    <r>
      <rPr>
        <sz val="11"/>
        <rFont val="新細明體"/>
        <family val="1"/>
        <charset val="136"/>
      </rPr>
      <t>目目－鍾雅欣個人作品展</t>
    </r>
    <r>
      <rPr>
        <sz val="11"/>
        <rFont val="Arial"/>
        <family val="2"/>
      </rPr>
      <t xml:space="preserve"> </t>
    </r>
  </si>
  <si>
    <t>CHUNG Nga Yan</t>
  </si>
  <si>
    <r>
      <rPr>
        <sz val="11"/>
        <rFont val="新細明體"/>
        <family val="1"/>
        <charset val="136"/>
      </rPr>
      <t>鍾雅欣</t>
    </r>
  </si>
  <si>
    <t>11120098</t>
  </si>
  <si>
    <t xml:space="preserve">Melts into Air : Reconstruction of Reality and Representation - Joint Exhibition of Wingfung Chan,Eddie Cheung and Solomon Yu </t>
    <phoneticPr fontId="0" type="noConversion"/>
  </si>
  <si>
    <r>
      <rPr>
        <sz val="11"/>
        <rFont val="新細明體"/>
        <family val="1"/>
        <charset val="136"/>
      </rPr>
      <t>子虛烏有：真實與再現的重構</t>
    </r>
    <r>
      <rPr>
        <sz val="11"/>
        <rFont val="Arial"/>
        <family val="2"/>
      </rPr>
      <t xml:space="preserve"> - </t>
    </r>
    <r>
      <rPr>
        <sz val="11"/>
        <rFont val="新細明體"/>
        <family val="1"/>
        <charset val="136"/>
      </rPr>
      <t>陳永風、張煒森、余廸文聯展</t>
    </r>
    <r>
      <rPr>
        <sz val="11"/>
        <rFont val="Arial"/>
        <family val="2"/>
      </rPr>
      <t xml:space="preserve"> </t>
    </r>
  </si>
  <si>
    <t>Wingfung CHAN, Eddie CHEUNG, Solomon YU</t>
  </si>
  <si>
    <r>
      <rPr>
        <sz val="11"/>
        <rFont val="新細明體"/>
        <family val="1"/>
        <charset val="136"/>
      </rPr>
      <t>陳永風、張煒森、余廸文</t>
    </r>
  </si>
  <si>
    <t>11120099</t>
  </si>
  <si>
    <t xml:space="preserve">Exhibition of Ch'ien Mu Library Collection - Art Reproduction of Yuan Dynasty </t>
    <phoneticPr fontId="0" type="noConversion"/>
  </si>
  <si>
    <r>
      <rPr>
        <sz val="11"/>
        <rFont val="新細明體"/>
        <family val="1"/>
        <charset val="136"/>
      </rPr>
      <t>錢穆圖書館藏品展</t>
    </r>
    <r>
      <rPr>
        <sz val="11"/>
        <rFont val="Arial"/>
        <family val="2"/>
      </rPr>
      <t>(</t>
    </r>
    <r>
      <rPr>
        <sz val="11"/>
        <rFont val="新細明體"/>
        <family val="1"/>
        <charset val="136"/>
      </rPr>
      <t>藝術複製品</t>
    </r>
    <r>
      <rPr>
        <sz val="11"/>
        <rFont val="Arial"/>
        <family val="2"/>
      </rPr>
      <t xml:space="preserve">) - </t>
    </r>
    <r>
      <rPr>
        <sz val="11"/>
        <rFont val="新細明體"/>
        <family val="1"/>
        <charset val="136"/>
      </rPr>
      <t>元朝</t>
    </r>
  </si>
  <si>
    <t>11120100</t>
  </si>
  <si>
    <t>Impression: A solo art exhibition of Sue Lai</t>
    <phoneticPr fontId="0" type="noConversion"/>
  </si>
  <si>
    <r>
      <rPr>
        <sz val="11"/>
        <rFont val="新細明體"/>
        <family val="1"/>
        <charset val="136"/>
      </rPr>
      <t>印象</t>
    </r>
    <r>
      <rPr>
        <sz val="11"/>
        <rFont val="Arial"/>
        <family val="2"/>
      </rPr>
      <t xml:space="preserve"> - </t>
    </r>
    <r>
      <rPr>
        <sz val="11"/>
        <rFont val="新細明體"/>
        <family val="1"/>
        <charset val="136"/>
      </rPr>
      <t>賴筠婷個人作品展</t>
    </r>
  </si>
  <si>
    <t>Sue LAI Kwan Ting</t>
  </si>
  <si>
    <r>
      <rPr>
        <sz val="11"/>
        <rFont val="新細明體"/>
        <family val="1"/>
        <charset val="136"/>
      </rPr>
      <t>賴筠婷</t>
    </r>
  </si>
  <si>
    <t>11120101</t>
  </si>
  <si>
    <t>Exhibition of Ch'ien Mu Library Collection - Art Reproduction of Song Dynasty</t>
    <phoneticPr fontId="0" type="noConversion"/>
  </si>
  <si>
    <r>
      <rPr>
        <sz val="11"/>
        <rFont val="新細明體"/>
        <family val="1"/>
        <charset val="136"/>
      </rPr>
      <t>錢穆圖書館藏品展</t>
    </r>
    <r>
      <rPr>
        <sz val="11"/>
        <rFont val="Arial"/>
        <family val="2"/>
      </rPr>
      <t>(</t>
    </r>
    <r>
      <rPr>
        <sz val="11"/>
        <rFont val="新細明體"/>
        <family val="1"/>
        <charset val="136"/>
      </rPr>
      <t>藝術複製品</t>
    </r>
    <r>
      <rPr>
        <sz val="11"/>
        <rFont val="Arial"/>
        <family val="2"/>
      </rPr>
      <t xml:space="preserve">) - </t>
    </r>
    <r>
      <rPr>
        <sz val="11"/>
        <rFont val="新細明體"/>
        <family val="1"/>
        <charset val="136"/>
      </rPr>
      <t>宋朝</t>
    </r>
  </si>
  <si>
    <t>11120102</t>
  </si>
  <si>
    <t>12-50: Joint Exhibition of Aggie Au Yeung, Leung King Nam Sirine, Wong Sze Wai</t>
    <phoneticPr fontId="0" type="noConversion"/>
  </si>
  <si>
    <r>
      <rPr>
        <sz val="11"/>
        <rFont val="新細明體"/>
        <family val="1"/>
        <charset val="136"/>
      </rPr>
      <t>歐陽曉瞳、梁景嵐、黃詩慧作品聯展</t>
    </r>
  </si>
  <si>
    <t>Aggie AU YEUNG, Sirine LEUNG King Nam, WONG Sze Wai</t>
  </si>
  <si>
    <r>
      <rPr>
        <sz val="11"/>
        <rFont val="新細明體"/>
        <family val="1"/>
        <charset val="136"/>
      </rPr>
      <t>歐陽曉瞳、梁景嵐、黃詩慧</t>
    </r>
  </si>
  <si>
    <t>11120103</t>
  </si>
  <si>
    <t>Solo Exhibition of Ikey Poon</t>
    <phoneticPr fontId="0" type="noConversion"/>
  </si>
  <si>
    <r>
      <rPr>
        <sz val="11"/>
        <rFont val="新細明體"/>
        <family val="1"/>
        <charset val="136"/>
      </rPr>
      <t>艾琪潘個人畫展</t>
    </r>
  </si>
  <si>
    <t>11120104</t>
  </si>
  <si>
    <t>"The Moment" - Exhibition of Pou Ka-ieng</t>
    <phoneticPr fontId="0" type="noConversion"/>
  </si>
  <si>
    <r>
      <rPr>
        <sz val="11"/>
        <rFont val="新細明體"/>
        <family val="1"/>
        <charset val="136"/>
      </rPr>
      <t>布嘉盈個人攝影展－瞬間</t>
    </r>
  </si>
  <si>
    <t>POU Ka-ieng</t>
  </si>
  <si>
    <r>
      <rPr>
        <sz val="11"/>
        <rFont val="新細明體"/>
        <family val="1"/>
        <charset val="136"/>
      </rPr>
      <t>布嘉盈</t>
    </r>
  </si>
  <si>
    <t>11120105</t>
  </si>
  <si>
    <t>Solo Exhibition of Ling Pui-sze</t>
    <phoneticPr fontId="0" type="noConversion"/>
  </si>
  <si>
    <r>
      <rPr>
        <sz val="11"/>
        <rFont val="新細明體"/>
        <family val="1"/>
        <charset val="136"/>
      </rPr>
      <t>凌佩詩個展</t>
    </r>
  </si>
  <si>
    <t>LING Pui Sze</t>
  </si>
  <si>
    <r>
      <rPr>
        <sz val="11"/>
        <rFont val="新細明體"/>
        <family val="1"/>
        <charset val="136"/>
      </rPr>
      <t>凌佩詩</t>
    </r>
  </si>
  <si>
    <t>11120106</t>
  </si>
  <si>
    <t>2/F, Wu Chung Multimedia Library, United College, The Chinese University of Hong Kong</t>
  </si>
  <si>
    <r>
      <rPr>
        <sz val="11"/>
        <rFont val="新細明體"/>
        <family val="1"/>
        <charset val="136"/>
      </rPr>
      <t>香港中文大學聯合書院胡忠多媒體圖書館二樓</t>
    </r>
  </si>
  <si>
    <t>Professor Sheung Chung Ho Memorial Exhibition of Calligraphy and Painting</t>
    <phoneticPr fontId="0" type="noConversion"/>
  </si>
  <si>
    <r>
      <rPr>
        <sz val="11"/>
        <rFont val="新細明體"/>
        <family val="1"/>
        <charset val="136"/>
      </rPr>
      <t>常宗豪教授紀念書畫展</t>
    </r>
  </si>
  <si>
    <t>United College, CUHK; Department of Chinese Language and Literature, CUHK</t>
  </si>
  <si>
    <r>
      <rPr>
        <sz val="11"/>
        <rFont val="新細明體"/>
        <family val="1"/>
        <charset val="136"/>
      </rPr>
      <t>香港中文大學聯合書院、香港中文大學中國語言及文學系</t>
    </r>
  </si>
  <si>
    <t>11120115</t>
  </si>
  <si>
    <t>Hong Kong 35mm. Photography Society, Limited</t>
  </si>
  <si>
    <t>11120116</t>
  </si>
  <si>
    <r>
      <rPr>
        <sz val="11"/>
        <rFont val="新細明體"/>
        <family val="1"/>
        <charset val="136"/>
      </rPr>
      <t>閒中趣書畫展覽</t>
    </r>
  </si>
  <si>
    <t>Yun Shui Shan Ju Chinese Calligraphy and Painting Association</t>
  </si>
  <si>
    <r>
      <rPr>
        <sz val="11"/>
        <rFont val="新細明體"/>
        <family val="1"/>
        <charset val="136"/>
      </rPr>
      <t>雲水山居書畫會</t>
    </r>
  </si>
  <si>
    <t>11120117</t>
  </si>
  <si>
    <t>Michele's Window of Art World</t>
    <phoneticPr fontId="0" type="noConversion"/>
  </si>
  <si>
    <r>
      <rPr>
        <sz val="11"/>
        <rFont val="新細明體"/>
        <family val="1"/>
        <charset val="136"/>
      </rPr>
      <t>朱凱婷的藝術世界</t>
    </r>
  </si>
  <si>
    <t>CHU LAW Yuen Ling Haydee</t>
  </si>
  <si>
    <r>
      <rPr>
        <sz val="11"/>
        <rFont val="新細明體"/>
        <family val="1"/>
        <charset val="136"/>
      </rPr>
      <t>朱羅婉玲</t>
    </r>
  </si>
  <si>
    <t>11120118</t>
  </si>
  <si>
    <t>"Inclusive Life-show Your Different Abilities" Photo Competition Roving Exhibition</t>
    <phoneticPr fontId="0" type="noConversion"/>
  </si>
  <si>
    <r>
      <rPr>
        <sz val="11"/>
        <rFont val="新細明體"/>
        <family val="1"/>
        <charset val="136"/>
      </rPr>
      <t>「傷健共融，各展所長」攝影比賽作品展覽</t>
    </r>
  </si>
  <si>
    <t>Labour and Welfare Bureau</t>
  </si>
  <si>
    <r>
      <rPr>
        <sz val="11"/>
        <rFont val="新細明體"/>
        <family val="1"/>
        <charset val="136"/>
      </rPr>
      <t>勞工及福利局</t>
    </r>
  </si>
  <si>
    <t>11120119</t>
  </si>
  <si>
    <t>From Sight to Insight - Interschool Visual Arts Exhibition 2011</t>
    <phoneticPr fontId="0" type="noConversion"/>
  </si>
  <si>
    <r>
      <rPr>
        <sz val="11"/>
        <rFont val="新細明體"/>
        <family val="1"/>
        <charset val="136"/>
      </rPr>
      <t>洞見生活－聯校視覺藝術展</t>
    </r>
    <r>
      <rPr>
        <sz val="11"/>
        <rFont val="Arial"/>
        <family val="2"/>
      </rPr>
      <t>2011</t>
    </r>
  </si>
  <si>
    <t>11120120</t>
  </si>
  <si>
    <t>GPC 30th Anniversary Exhibition</t>
    <phoneticPr fontId="0" type="noConversion"/>
  </si>
  <si>
    <r>
      <rPr>
        <sz val="11"/>
        <rFont val="新細明體"/>
        <family val="1"/>
        <charset val="136"/>
      </rPr>
      <t>恩典攝影學會三十週年會員作品展</t>
    </r>
  </si>
  <si>
    <t>11120121</t>
  </si>
  <si>
    <t>Art Work Exhibition 2011 from Jing Wah Art Association</t>
    <phoneticPr fontId="0" type="noConversion"/>
  </si>
  <si>
    <r>
      <rPr>
        <sz val="11"/>
        <rFont val="新細明體"/>
        <family val="1"/>
        <charset val="136"/>
      </rPr>
      <t>精華藝會作品展二零一一</t>
    </r>
  </si>
  <si>
    <t>Jing Wah Association</t>
  </si>
  <si>
    <r>
      <rPr>
        <sz val="11"/>
        <rFont val="新細明體"/>
        <family val="1"/>
        <charset val="136"/>
      </rPr>
      <t>精華藝會</t>
    </r>
  </si>
  <si>
    <t>11120122</t>
  </si>
  <si>
    <t>Exhibition of Winning Entries of 4.23 World Book Day Creative Competition in 2011 - Modern China</t>
    <phoneticPr fontId="0" type="noConversion"/>
  </si>
  <si>
    <r>
      <t>2011</t>
    </r>
    <r>
      <rPr>
        <sz val="11"/>
        <rFont val="新細明體"/>
        <family val="1"/>
        <charset val="136"/>
      </rPr>
      <t>年度</t>
    </r>
    <r>
      <rPr>
        <sz val="11"/>
        <rFont val="Arial"/>
        <family val="2"/>
      </rPr>
      <t>4.23</t>
    </r>
    <r>
      <rPr>
        <sz val="11"/>
        <rFont val="新細明體"/>
        <family val="1"/>
        <charset val="136"/>
      </rPr>
      <t>世界閱讀日創作比賽－近代中國獲獎作品展覽</t>
    </r>
  </si>
  <si>
    <t>11120123</t>
  </si>
  <si>
    <t>In anticipation of the 30th Anniversary - Hong Kong Artists Society's Exhibition 2011</t>
    <phoneticPr fontId="0" type="noConversion"/>
  </si>
  <si>
    <r>
      <rPr>
        <sz val="11"/>
        <rFont val="新細明體"/>
        <family val="1"/>
        <charset val="136"/>
      </rPr>
      <t>迎接三十</t>
    </r>
    <r>
      <rPr>
        <sz val="11"/>
        <rFont val="Arial"/>
        <family val="2"/>
      </rPr>
      <t>~</t>
    </r>
    <r>
      <rPr>
        <sz val="11"/>
        <rFont val="新細明體"/>
        <family val="1"/>
        <charset val="136"/>
      </rPr>
      <t>香港畫家聯會會員作品展</t>
    </r>
    <r>
      <rPr>
        <sz val="11"/>
        <rFont val="Arial"/>
        <family val="2"/>
      </rPr>
      <t>2011</t>
    </r>
  </si>
  <si>
    <t>11120124</t>
  </si>
  <si>
    <r>
      <rPr>
        <sz val="11"/>
        <rFont val="新細明體"/>
        <family val="1"/>
        <charset val="136"/>
      </rPr>
      <t>嶺藝會暨城市大學校外進修學院水墨畫班畢業展</t>
    </r>
  </si>
  <si>
    <t>11120125</t>
  </si>
  <si>
    <t>11120126</t>
  </si>
  <si>
    <t>HKCRA - K.K.WOO Tibet Photographic Exhibition</t>
    <phoneticPr fontId="0" type="noConversion"/>
  </si>
  <si>
    <r>
      <rPr>
        <sz val="11"/>
        <rFont val="新細明體"/>
        <family val="1"/>
        <charset val="136"/>
      </rPr>
      <t>華革會吳祺光西藏攝影展</t>
    </r>
  </si>
  <si>
    <t>Hong Kong Chinese Reform Association Limited</t>
  </si>
  <si>
    <r>
      <rPr>
        <sz val="11"/>
        <rFont val="新細明體"/>
        <family val="1"/>
        <charset val="136"/>
      </rPr>
      <t>香港華人革新協會有限公司</t>
    </r>
  </si>
  <si>
    <t>11120127</t>
  </si>
  <si>
    <r>
      <rPr>
        <sz val="11"/>
        <rFont val="新細明體"/>
        <family val="1"/>
        <charset val="136"/>
      </rPr>
      <t>泉州書畫展</t>
    </r>
  </si>
  <si>
    <t>11120128</t>
  </si>
  <si>
    <t>Chan Shiu Man Photographic Alumni Photographic Exhibition</t>
    <phoneticPr fontId="0" type="noConversion"/>
  </si>
  <si>
    <t>11120129</t>
  </si>
  <si>
    <r>
      <rPr>
        <sz val="11"/>
        <rFont val="新細明體"/>
        <family val="1"/>
        <charset val="136"/>
      </rPr>
      <t>香港第三屆全國攝影藝術展</t>
    </r>
  </si>
  <si>
    <t>China Visual Limited</t>
    <phoneticPr fontId="0" type="noConversion"/>
  </si>
  <si>
    <r>
      <rPr>
        <sz val="11"/>
        <rFont val="新細明體"/>
        <family val="1"/>
        <charset val="136"/>
      </rPr>
      <t>視覺（中國）有限公司</t>
    </r>
  </si>
  <si>
    <t>11120130</t>
  </si>
  <si>
    <r>
      <rPr>
        <sz val="11"/>
        <rFont val="新細明體"/>
        <family val="1"/>
        <charset val="136"/>
      </rPr>
      <t>舞影弄墨－王巖平書法陳世哲攝影作品展</t>
    </r>
  </si>
  <si>
    <t>11120131</t>
  </si>
  <si>
    <t>Western Painting Exhibition - The Painting Art of Sun Ho &amp; Students</t>
    <phoneticPr fontId="0" type="noConversion"/>
  </si>
  <si>
    <r>
      <rPr>
        <sz val="11"/>
        <rFont val="新細明體"/>
        <family val="1"/>
        <charset val="136"/>
      </rPr>
      <t>西畫展覽－何紹新師生聯展</t>
    </r>
  </si>
  <si>
    <t>Hong Kong Paris Cantemporary Artists Alliance</t>
  </si>
  <si>
    <r>
      <rPr>
        <sz val="11"/>
        <rFont val="新細明體"/>
        <family val="1"/>
        <charset val="136"/>
      </rPr>
      <t>香港巴黎當代藝術家聯盟</t>
    </r>
  </si>
  <si>
    <t>11120132</t>
  </si>
  <si>
    <t>Xinhai Revolution Centenary Stamp Exhibition</t>
    <phoneticPr fontId="0" type="noConversion"/>
  </si>
  <si>
    <r>
      <rPr>
        <sz val="11"/>
        <rFont val="新細明體"/>
        <family val="1"/>
        <charset val="136"/>
      </rPr>
      <t>世紀巨變－辛亥革命</t>
    </r>
    <r>
      <rPr>
        <sz val="11"/>
        <rFont val="Arial"/>
        <family val="2"/>
      </rPr>
      <t>100</t>
    </r>
    <r>
      <rPr>
        <sz val="11"/>
        <rFont val="新細明體"/>
        <family val="1"/>
        <charset val="136"/>
      </rPr>
      <t>周年郵票展覽</t>
    </r>
  </si>
  <si>
    <t>China Philatelic Association</t>
  </si>
  <si>
    <t>11120133</t>
  </si>
  <si>
    <r>
      <rPr>
        <sz val="11"/>
        <rFont val="新細明體"/>
        <family val="1"/>
        <charset val="136"/>
      </rPr>
      <t>尚思研藝學會多媒體畫展</t>
    </r>
  </si>
  <si>
    <t>Shine Art Association</t>
  </si>
  <si>
    <r>
      <rPr>
        <sz val="11"/>
        <rFont val="新細明體"/>
        <family val="1"/>
        <charset val="136"/>
      </rPr>
      <t>尚思研藝學會</t>
    </r>
  </si>
  <si>
    <t>11120134</t>
  </si>
  <si>
    <r>
      <rPr>
        <sz val="11"/>
        <rFont val="新細明體"/>
        <family val="1"/>
        <charset val="136"/>
      </rPr>
      <t>香港中央圖書館展覽館</t>
    </r>
    <r>
      <rPr>
        <sz val="11"/>
        <rFont val="Arial"/>
        <family val="2"/>
      </rPr>
      <t>2</t>
    </r>
  </si>
  <si>
    <t>Work Display of People with Autism</t>
    <phoneticPr fontId="0" type="noConversion"/>
  </si>
  <si>
    <r>
      <rPr>
        <sz val="11"/>
        <rFont val="新細明體"/>
        <family val="1"/>
        <charset val="136"/>
      </rPr>
      <t>自閉症人士作品展覽</t>
    </r>
  </si>
  <si>
    <t>Educational Psychology Service (New Territories) Section, Education Bureau</t>
  </si>
  <si>
    <r>
      <rPr>
        <sz val="11"/>
        <rFont val="新細明體"/>
        <family val="1"/>
        <charset val="136"/>
      </rPr>
      <t>教育局教育心理服務（新界）組</t>
    </r>
  </si>
  <si>
    <t>11120135</t>
  </si>
  <si>
    <t>85th Anniversary of Art Exhibition</t>
    <phoneticPr fontId="0" type="noConversion"/>
  </si>
  <si>
    <r>
      <rPr>
        <sz val="11"/>
        <rFont val="新細明體"/>
        <family val="1"/>
        <charset val="136"/>
      </rPr>
      <t>八十五周年校慶藝術展</t>
    </r>
  </si>
  <si>
    <t>Clementi Secondary School, Education Bureau</t>
  </si>
  <si>
    <r>
      <rPr>
        <sz val="11"/>
        <rFont val="新細明體"/>
        <family val="1"/>
        <charset val="136"/>
      </rPr>
      <t>教育局</t>
    </r>
    <r>
      <rPr>
        <sz val="11"/>
        <rFont val="Arial"/>
        <family val="2"/>
      </rPr>
      <t>,</t>
    </r>
    <r>
      <rPr>
        <sz val="11"/>
        <rFont val="新細明體"/>
        <family val="1"/>
        <charset val="136"/>
      </rPr>
      <t>金文泰中學</t>
    </r>
    <r>
      <rPr>
        <sz val="11"/>
        <rFont val="Arial"/>
        <family val="2"/>
      </rPr>
      <t>,</t>
    </r>
  </si>
  <si>
    <t>11120136</t>
  </si>
  <si>
    <t>The year is peaceful - Clay sculpture &amp; Painting Exhibition by Sanny Suen &amp; Wendy Suen</t>
    <phoneticPr fontId="0" type="noConversion"/>
  </si>
  <si>
    <r>
      <rPr>
        <sz val="11"/>
        <rFont val="新細明體"/>
        <family val="1"/>
        <charset val="136"/>
      </rPr>
      <t>歲月靜好－孫潔冰、孫潔珠黏土細工及繪畫作品展</t>
    </r>
  </si>
  <si>
    <t>My Heart of Art</t>
  </si>
  <si>
    <r>
      <rPr>
        <sz val="11"/>
        <rFont val="新細明體"/>
        <family val="1"/>
        <charset val="136"/>
      </rPr>
      <t>心之畫會</t>
    </r>
  </si>
  <si>
    <t>11120137</t>
  </si>
  <si>
    <t>Mortal Encounters of Tibetan Lands - A Photographic Exhibition by Frankie NG</t>
    <phoneticPr fontId="0" type="noConversion"/>
  </si>
  <si>
    <r>
      <rPr>
        <sz val="11"/>
        <rFont val="新細明體"/>
        <family val="1"/>
        <charset val="136"/>
      </rPr>
      <t>藏城。緣－吳其鴻攝影展</t>
    </r>
  </si>
  <si>
    <t>11120138</t>
  </si>
  <si>
    <r>
      <rPr>
        <sz val="11"/>
        <rFont val="新細明體"/>
        <family val="1"/>
        <charset val="136"/>
      </rPr>
      <t>歷代詩歌、荷花、牡丹書畫展</t>
    </r>
  </si>
  <si>
    <t>11120139</t>
  </si>
  <si>
    <t>11120140</t>
  </si>
  <si>
    <t>Photo Exhibition - World Refugee Day: Exiled to Nowhere</t>
    <phoneticPr fontId="0" type="noConversion"/>
  </si>
  <si>
    <r>
      <rPr>
        <sz val="11"/>
        <rFont val="新細明體"/>
        <family val="1"/>
        <charset val="136"/>
      </rPr>
      <t>圖片展覽－世界難民日：無處可逃緬甸羅興亞人</t>
    </r>
  </si>
  <si>
    <t>Amnesty International Hong Kong Section Human Rights Education Charitable Trust</t>
  </si>
  <si>
    <r>
      <rPr>
        <sz val="11"/>
        <rFont val="新細明體"/>
        <family val="1"/>
        <charset val="136"/>
      </rPr>
      <t>國際特赦組織香港分會人權教育慈善基金有限公司</t>
    </r>
  </si>
  <si>
    <t>11120141</t>
  </si>
  <si>
    <t>Hong Kong Central Library Exhibition Gallery 1-5</t>
  </si>
  <si>
    <t>The 44th E.A. International Salon of Photography 2011</t>
    <phoneticPr fontId="0" type="noConversion"/>
  </si>
  <si>
    <r>
      <rPr>
        <sz val="11"/>
        <rFont val="新細明體"/>
        <family val="1"/>
        <charset val="136"/>
      </rPr>
      <t>第</t>
    </r>
    <r>
      <rPr>
        <sz val="11"/>
        <rFont val="Arial"/>
        <family val="2"/>
      </rPr>
      <t>44</t>
    </r>
    <r>
      <rPr>
        <sz val="11"/>
        <rFont val="新細明體"/>
        <family val="1"/>
        <charset val="136"/>
      </rPr>
      <t>屆國際攝影沙龍</t>
    </r>
  </si>
  <si>
    <t>11120142</t>
  </si>
  <si>
    <t>Summer Reading Month 2011 - Thematic Exhibition: "Eminent Figures in the Modern History of China" and Bringing Books Alive! Feng Zikai Chinese Children's Picture Book Award Touring Exhibition</t>
    <phoneticPr fontId="0" type="noConversion"/>
  </si>
  <si>
    <r>
      <rPr>
        <sz val="11"/>
        <rFont val="新細明體"/>
        <family val="1"/>
        <charset val="136"/>
      </rPr>
      <t>閱讀繽紛月</t>
    </r>
    <r>
      <rPr>
        <sz val="11"/>
        <rFont val="Arial"/>
        <family val="2"/>
      </rPr>
      <t>2011</t>
    </r>
    <r>
      <rPr>
        <sz val="11"/>
        <rFont val="新細明體"/>
        <family val="1"/>
        <charset val="136"/>
      </rPr>
      <t>－中國近代歷史傑出人物專題展覽及第一屆豐子愷兒童圖書獎巡迴展</t>
    </r>
  </si>
  <si>
    <t>11120143</t>
  </si>
  <si>
    <t>Joint Exhibition of Members of the Photographic Society of Hong Kong &amp; Salon Exhibitiors Association</t>
    <phoneticPr fontId="0" type="noConversion"/>
  </si>
  <si>
    <r>
      <rPr>
        <sz val="11"/>
        <rFont val="新細明體"/>
        <family val="1"/>
        <charset val="136"/>
      </rPr>
      <t>香港攝影學會‧沙龍影友協會「會員作品聯合展覽」</t>
    </r>
  </si>
  <si>
    <t>11120144</t>
  </si>
  <si>
    <r>
      <rPr>
        <sz val="11"/>
        <rFont val="新細明體"/>
        <family val="1"/>
        <charset val="136"/>
      </rPr>
      <t>香港藝術界慶祝六十二周年國慶大匯展</t>
    </r>
  </si>
  <si>
    <r>
      <rPr>
        <sz val="11"/>
        <rFont val="新細明體"/>
        <family val="1"/>
        <charset val="136"/>
      </rPr>
      <t>香港文化推廣協會</t>
    </r>
  </si>
  <si>
    <t>11120145</t>
  </si>
  <si>
    <r>
      <rPr>
        <sz val="11"/>
        <rFont val="新細明體"/>
        <family val="1"/>
        <charset val="136"/>
      </rPr>
      <t>心畫書學會作品展覽</t>
    </r>
  </si>
  <si>
    <t>11120146</t>
  </si>
  <si>
    <t>The 52nd International Salon of Pictorial Photography</t>
    <phoneticPr fontId="0" type="noConversion"/>
  </si>
  <si>
    <r>
      <rPr>
        <sz val="11"/>
        <rFont val="新細明體"/>
        <family val="1"/>
        <charset val="136"/>
      </rPr>
      <t>第</t>
    </r>
    <r>
      <rPr>
        <sz val="11"/>
        <rFont val="Arial"/>
        <family val="2"/>
      </rPr>
      <t>52</t>
    </r>
    <r>
      <rPr>
        <sz val="11"/>
        <rFont val="新細明體"/>
        <family val="1"/>
        <charset val="136"/>
      </rPr>
      <t>屆國際攝影沙龍展覽</t>
    </r>
  </si>
  <si>
    <t>Chinese Photographic Association of Hong Kong, Limited</t>
  </si>
  <si>
    <t>11120147</t>
  </si>
  <si>
    <t>Visual Arts Exhibition - The 6th Annual Philippine Arts Festival in Hong Kong: HARAYA 3 (Imagination 3)</t>
    <phoneticPr fontId="0" type="noConversion"/>
  </si>
  <si>
    <r>
      <rPr>
        <sz val="11"/>
        <rFont val="新細明體"/>
        <family val="1"/>
        <charset val="136"/>
      </rPr>
      <t>視覺藝術展－想像力</t>
    </r>
    <r>
      <rPr>
        <sz val="11"/>
        <rFont val="Arial"/>
        <family val="2"/>
      </rPr>
      <t>III</t>
    </r>
  </si>
  <si>
    <t>The Philippine Arts and Cultural Society (Hong Kong); Haraya Visual and Media Arts Society (HVMAS)</t>
  </si>
  <si>
    <t>11120148</t>
  </si>
  <si>
    <r>
      <rPr>
        <sz val="11"/>
        <rFont val="新細明體"/>
        <family val="1"/>
        <charset val="136"/>
      </rPr>
      <t>香港福建書畫研究會廿二週年會員作品展</t>
    </r>
  </si>
  <si>
    <t>11120149</t>
  </si>
  <si>
    <r>
      <rPr>
        <sz val="11"/>
        <rFont val="新細明體"/>
        <family val="1"/>
        <charset val="136"/>
      </rPr>
      <t>第三屆港深水墨畫交流展</t>
    </r>
  </si>
  <si>
    <t>11120150</t>
  </si>
  <si>
    <r>
      <rPr>
        <sz val="11"/>
        <rFont val="新細明體"/>
        <family val="1"/>
        <charset val="136"/>
      </rPr>
      <t>嶺南畫派新姿黃瞻遠創作展</t>
    </r>
  </si>
  <si>
    <t>11120151</t>
  </si>
  <si>
    <t>The 36th Exhibition of the Winning Entries of HKYCAC</t>
    <phoneticPr fontId="0" type="noConversion"/>
  </si>
  <si>
    <r>
      <rPr>
        <sz val="11"/>
        <rFont val="新細明體"/>
        <family val="1"/>
        <charset val="136"/>
      </rPr>
      <t>第</t>
    </r>
    <r>
      <rPr>
        <sz val="11"/>
        <rFont val="Arial"/>
        <family val="2"/>
      </rPr>
      <t>36</t>
    </r>
    <r>
      <rPr>
        <sz val="11"/>
        <rFont val="新細明體"/>
        <family val="1"/>
        <charset val="136"/>
      </rPr>
      <t>屆全港青年學藝比賽優勝作品展覽會</t>
    </r>
  </si>
  <si>
    <t>Home Affairs Department; Hong Kong Youth Cultural and Arts Competition Committee</t>
  </si>
  <si>
    <t>11120152</t>
  </si>
  <si>
    <t>Exhibition Gallery 2-5, Hong Kong Central Library</t>
  </si>
  <si>
    <r>
      <rPr>
        <sz val="11"/>
        <rFont val="新細明體"/>
        <family val="1"/>
        <charset val="136"/>
      </rPr>
      <t>香港中央圖書館展覽館</t>
    </r>
    <r>
      <rPr>
        <sz val="11"/>
        <rFont val="Arial"/>
        <family val="2"/>
      </rPr>
      <t>2-5</t>
    </r>
  </si>
  <si>
    <t>The 1st Touch Keeping Lee &amp; Student Photo Exhibition</t>
    <phoneticPr fontId="0" type="noConversion"/>
  </si>
  <si>
    <r>
      <rPr>
        <sz val="11"/>
        <rFont val="新細明體"/>
        <family val="1"/>
        <charset val="136"/>
      </rPr>
      <t>相聚在今天－李紀平師生攝影聯展</t>
    </r>
    <r>
      <rPr>
        <sz val="11"/>
        <rFont val="Arial"/>
        <family val="2"/>
      </rPr>
      <t>2011</t>
    </r>
  </si>
  <si>
    <t>11120153</t>
  </si>
  <si>
    <t>Chung Chi College 60th Anniversary Art Exhibition</t>
    <phoneticPr fontId="0" type="noConversion"/>
  </si>
  <si>
    <r>
      <rPr>
        <sz val="11"/>
        <rFont val="新細明體"/>
        <family val="1"/>
        <charset val="136"/>
      </rPr>
      <t>崇基六十周年校慶藝術作品展</t>
    </r>
  </si>
  <si>
    <t>11120154</t>
  </si>
  <si>
    <t>Grantham College of Education Diamond Jubilee Art Exhibition 2011</t>
    <phoneticPr fontId="0" type="noConversion"/>
  </si>
  <si>
    <t>Grantham College of Education Diamond Jubilee Art Exhibition 2011</t>
  </si>
  <si>
    <t>Grantham College of Education Past Students' Association</t>
  </si>
  <si>
    <r>
      <rPr>
        <sz val="11"/>
        <rFont val="新細明體"/>
        <family val="1"/>
        <charset val="136"/>
      </rPr>
      <t>葛量洪教育學院校友會</t>
    </r>
  </si>
  <si>
    <t>11120155</t>
  </si>
  <si>
    <t>The 66th Hong Kong International Salon of Photography 2011</t>
    <phoneticPr fontId="0" type="noConversion"/>
  </si>
  <si>
    <r>
      <rPr>
        <sz val="11"/>
        <rFont val="新細明體"/>
        <family val="1"/>
        <charset val="136"/>
      </rPr>
      <t>第六十六屆香港國際攝影沙龍</t>
    </r>
  </si>
  <si>
    <t>11120156</t>
  </si>
  <si>
    <t>Hong Kong Central Library Exhibition Gallery 1-2</t>
  </si>
  <si>
    <t>Flora Rhythm - Young Kin Fat &amp; Student’s Paintings</t>
    <phoneticPr fontId="0" type="noConversion"/>
  </si>
  <si>
    <r>
      <rPr>
        <sz val="11"/>
        <rFont val="新細明體"/>
        <family val="1"/>
        <charset val="136"/>
      </rPr>
      <t>墨韻吐芳馨</t>
    </r>
    <r>
      <rPr>
        <sz val="11"/>
        <rFont val="Arial"/>
        <family val="2"/>
      </rPr>
      <t xml:space="preserve">— </t>
    </r>
    <r>
      <rPr>
        <sz val="11"/>
        <rFont val="新細明體"/>
        <family val="1"/>
        <charset val="136"/>
      </rPr>
      <t>楊建法師生畫展</t>
    </r>
  </si>
  <si>
    <t>To-day's Chinese Art Association</t>
  </si>
  <si>
    <t>11120157</t>
  </si>
  <si>
    <t>Reflections In Ink – Nina Pryde Solo Painting Exhibition</t>
    <phoneticPr fontId="0" type="noConversion"/>
  </si>
  <si>
    <r>
      <rPr>
        <sz val="11"/>
        <rFont val="新細明體"/>
        <family val="1"/>
        <charset val="136"/>
      </rPr>
      <t>墨默迴響</t>
    </r>
    <r>
      <rPr>
        <sz val="11"/>
        <rFont val="Arial"/>
        <family val="2"/>
      </rPr>
      <t xml:space="preserve">— </t>
    </r>
    <r>
      <rPr>
        <sz val="11"/>
        <rFont val="新細明體"/>
        <family val="1"/>
        <charset val="136"/>
      </rPr>
      <t>派瑞芬畫展</t>
    </r>
  </si>
  <si>
    <t>Hong Kong Modern Ink Painting Society Co. Limited</t>
  </si>
  <si>
    <r>
      <rPr>
        <sz val="11"/>
        <rFont val="新細明體"/>
        <family val="1"/>
        <charset val="136"/>
      </rPr>
      <t>香港現代水墨畫會有限公司</t>
    </r>
  </si>
  <si>
    <t>11120158a</t>
  </si>
  <si>
    <t>Exhibition of Rare Books and Special Collections from the National Library of China</t>
    <phoneticPr fontId="0" type="noConversion"/>
  </si>
  <si>
    <r>
      <rPr>
        <sz val="11"/>
        <rFont val="新細明體"/>
        <family val="1"/>
        <charset val="136"/>
      </rPr>
      <t>國家圖書館善本特藏展</t>
    </r>
  </si>
  <si>
    <t>Hong Kong Public Libraries, Leisure and Cultural Services Department; National Library of China</t>
  </si>
  <si>
    <r>
      <rPr>
        <sz val="11"/>
        <rFont val="新細明體"/>
        <family val="1"/>
        <charset val="136"/>
      </rPr>
      <t>康樂及文化事務署香港公共圖書館、國家圖書館</t>
    </r>
  </si>
  <si>
    <t>11120884b</t>
  </si>
  <si>
    <t>Exhibition of Winning Entries of Endangered Species Protection Photo Story Competition</t>
    <phoneticPr fontId="0" type="noConversion"/>
  </si>
  <si>
    <r>
      <rPr>
        <sz val="11"/>
        <rFont val="新細明體"/>
        <family val="1"/>
        <charset val="136"/>
      </rPr>
      <t>保護瀕危物種好『相』講故事創作比賽得獎作品展覽</t>
    </r>
  </si>
  <si>
    <t>11120160</t>
  </si>
  <si>
    <r>
      <rPr>
        <sz val="11"/>
        <rFont val="新細明體"/>
        <family val="1"/>
        <charset val="136"/>
      </rPr>
      <t>香港高風畫會會員作品展</t>
    </r>
  </si>
  <si>
    <t>Hong Kong Ko Fung Art Association</t>
  </si>
  <si>
    <r>
      <rPr>
        <sz val="11"/>
        <rFont val="新細明體"/>
        <family val="1"/>
        <charset val="136"/>
      </rPr>
      <t>香港高風畫會</t>
    </r>
  </si>
  <si>
    <t>SYS_ID6220 duplicated with 6034 and should be deleted</t>
    <phoneticPr fontId="0" type="noConversion"/>
  </si>
  <si>
    <t>11120161</t>
  </si>
  <si>
    <t>6221 duplicated with 6035 should be deleted</t>
    <phoneticPr fontId="0" type="noConversion"/>
  </si>
  <si>
    <t>11120162</t>
  </si>
  <si>
    <t>CHAN Wing Chun</t>
  </si>
  <si>
    <r>
      <rPr>
        <sz val="11"/>
        <rFont val="新細明體"/>
        <family val="1"/>
        <charset val="136"/>
      </rPr>
      <t>陳永鎮</t>
    </r>
  </si>
  <si>
    <t>11120163</t>
  </si>
  <si>
    <r>
      <rPr>
        <sz val="11"/>
        <rFont val="新細明體"/>
        <family val="1"/>
        <charset val="136"/>
      </rPr>
      <t>香港大眾攝影會會員作品展</t>
    </r>
  </si>
  <si>
    <t>6222 duplicated with 6037 and should be deleted</t>
    <phoneticPr fontId="0" type="noConversion"/>
  </si>
  <si>
    <t>11120164</t>
  </si>
  <si>
    <t>Sustainable Development of the Community of Cattle Depot Artist Village Exhibition</t>
    <phoneticPr fontId="0" type="noConversion"/>
  </si>
  <si>
    <r>
      <rPr>
        <sz val="11"/>
        <rFont val="新細明體"/>
        <family val="1"/>
        <charset val="136"/>
      </rPr>
      <t>牛棚十三街的藝術社區研究展覽</t>
    </r>
  </si>
  <si>
    <r>
      <rPr>
        <sz val="11"/>
        <rFont val="新細明體"/>
        <family val="1"/>
        <charset val="136"/>
      </rPr>
      <t>進念‧二十面體</t>
    </r>
  </si>
  <si>
    <t>11120165</t>
  </si>
  <si>
    <t>Hong Kong Heritage</t>
    <phoneticPr fontId="0" type="noConversion"/>
  </si>
  <si>
    <r>
      <rPr>
        <sz val="11"/>
        <rFont val="新細明體"/>
        <family val="1"/>
        <charset val="136"/>
      </rPr>
      <t>香港古蹟</t>
    </r>
  </si>
  <si>
    <t>Hong Kong Oil Painters' Guild</t>
    <phoneticPr fontId="0" type="noConversion"/>
  </si>
  <si>
    <t>11120167</t>
  </si>
  <si>
    <t>NTI Ultimate Photo Contest</t>
    <phoneticPr fontId="0" type="noConversion"/>
  </si>
  <si>
    <r>
      <t xml:space="preserve">NTI </t>
    </r>
    <r>
      <rPr>
        <sz val="11"/>
        <rFont val="新細明體"/>
        <family val="1"/>
        <charset val="136"/>
      </rPr>
      <t>車天車地攝影大賽</t>
    </r>
  </si>
  <si>
    <t>NTI-China Ltd.</t>
    <phoneticPr fontId="0" type="noConversion"/>
  </si>
  <si>
    <t>11120168</t>
  </si>
  <si>
    <t>Exhibition of Photographic Art by RPSHK Members</t>
    <phoneticPr fontId="0" type="noConversion"/>
  </si>
  <si>
    <r>
      <rPr>
        <sz val="11"/>
        <rFont val="新細明體"/>
        <family val="1"/>
        <charset val="136"/>
      </rPr>
      <t>藝術攝影聯展</t>
    </r>
    <r>
      <rPr>
        <sz val="11"/>
        <rFont val="Arial"/>
        <family val="2"/>
      </rPr>
      <t>2011</t>
    </r>
  </si>
  <si>
    <t>The Royal Photographic Society – HK Chapter</t>
  </si>
  <si>
    <t>11120169</t>
  </si>
  <si>
    <r>
      <t>Acceptance</t>
    </r>
    <r>
      <rPr>
        <sz val="11"/>
        <rFont val="新細明體"/>
        <family val="1"/>
        <charset val="136"/>
      </rPr>
      <t>‧</t>
    </r>
    <r>
      <rPr>
        <sz val="11"/>
        <rFont val="Arial"/>
        <family val="2"/>
      </rPr>
      <t>Abundance</t>
    </r>
  </si>
  <si>
    <r>
      <rPr>
        <sz val="11"/>
        <rFont val="新細明體"/>
        <family val="1"/>
        <charset val="136"/>
      </rPr>
      <t>悅納‧豐盛</t>
    </r>
  </si>
  <si>
    <t>11120170</t>
  </si>
  <si>
    <r>
      <rPr>
        <sz val="11"/>
        <rFont val="新細明體"/>
        <family val="1"/>
        <charset val="136"/>
      </rPr>
      <t>香港學藝社社員作品展</t>
    </r>
  </si>
  <si>
    <t>Hong Kong Art Chasing Association</t>
  </si>
  <si>
    <r>
      <rPr>
        <sz val="11"/>
        <rFont val="新細明體"/>
        <family val="1"/>
        <charset val="136"/>
      </rPr>
      <t>香港學藝社</t>
    </r>
  </si>
  <si>
    <t>Add 1224 ADC_Remarks</t>
  </si>
  <si>
    <t>11120171</t>
  </si>
  <si>
    <r>
      <rPr>
        <sz val="11"/>
        <rFont val="新細明體"/>
        <family val="1"/>
        <charset val="136"/>
      </rPr>
      <t>大芬油畫精品展</t>
    </r>
  </si>
  <si>
    <t>11120172</t>
  </si>
  <si>
    <t>Xinhai Centennial Calligraphy and Chinese Painting Exhibition</t>
    <phoneticPr fontId="0" type="noConversion"/>
  </si>
  <si>
    <r>
      <rPr>
        <sz val="11"/>
        <rFont val="新細明體"/>
        <family val="1"/>
        <charset val="136"/>
      </rPr>
      <t>辛亥百年書畫展</t>
    </r>
  </si>
  <si>
    <t>11120174</t>
  </si>
  <si>
    <t>11120175</t>
  </si>
  <si>
    <t>Untitled - Agnosia Series I</t>
    <phoneticPr fontId="0" type="noConversion"/>
  </si>
  <si>
    <r>
      <rPr>
        <sz val="11"/>
        <rFont val="新細明體"/>
        <family val="1"/>
        <charset val="136"/>
      </rPr>
      <t>無題－失認系列（一）</t>
    </r>
  </si>
  <si>
    <t>Morgan WONG</t>
  </si>
  <si>
    <r>
      <rPr>
        <sz val="11"/>
        <rFont val="新細明體"/>
        <family val="1"/>
        <charset val="136"/>
      </rPr>
      <t>黃榮法</t>
    </r>
  </si>
  <si>
    <t>11120176</t>
  </si>
  <si>
    <r>
      <rPr>
        <sz val="11"/>
        <rFont val="新細明體"/>
        <family val="1"/>
        <charset val="136"/>
      </rPr>
      <t>視覺藝術科　最後召集！</t>
    </r>
  </si>
  <si>
    <t>11120177</t>
  </si>
  <si>
    <r>
      <rPr>
        <sz val="11"/>
        <rFont val="新細明體"/>
        <family val="1"/>
        <charset val="136"/>
      </rPr>
      <t>徐子恩個展</t>
    </r>
  </si>
  <si>
    <t>11120178</t>
  </si>
  <si>
    <r>
      <rPr>
        <sz val="11"/>
        <rFont val="新細明體"/>
        <family val="1"/>
        <charset val="136"/>
      </rPr>
      <t>見到就畫到作品展</t>
    </r>
  </si>
  <si>
    <t>11120179</t>
  </si>
  <si>
    <r>
      <rPr>
        <sz val="11"/>
        <rFont val="新細明體"/>
        <family val="1"/>
        <charset val="136"/>
      </rPr>
      <t>陳玉娟：生命之歌</t>
    </r>
  </si>
  <si>
    <t>11120180</t>
  </si>
  <si>
    <r>
      <rPr>
        <sz val="11"/>
        <rFont val="新細明體"/>
        <family val="1"/>
        <charset val="136"/>
      </rPr>
      <t>丹青小苑</t>
    </r>
    <r>
      <rPr>
        <sz val="11"/>
        <rFont val="Arial"/>
        <family val="2"/>
      </rPr>
      <t>“</t>
    </r>
    <r>
      <rPr>
        <sz val="11"/>
        <rFont val="新細明體"/>
        <family val="1"/>
        <charset val="136"/>
      </rPr>
      <t>敝帚自珍書畫旅遊攝影展＂</t>
    </r>
  </si>
  <si>
    <t>11120181a</t>
  </si>
  <si>
    <r>
      <rPr>
        <sz val="11"/>
        <rFont val="細明體"/>
        <family val="3"/>
        <charset val="136"/>
      </rPr>
      <t>設計</t>
    </r>
  </si>
  <si>
    <r>
      <rPr>
        <sz val="11"/>
        <rFont val="新細明體"/>
        <family val="1"/>
        <charset val="136"/>
      </rPr>
      <t>設計‧攝影展二零一一</t>
    </r>
  </si>
  <si>
    <t>11120182</t>
  </si>
  <si>
    <r>
      <rPr>
        <sz val="11"/>
        <rFont val="新細明體"/>
        <family val="1"/>
        <charset val="136"/>
      </rPr>
      <t>李惠珍作品　點只十三點</t>
    </r>
  </si>
  <si>
    <t>11120183</t>
  </si>
  <si>
    <r>
      <rPr>
        <sz val="11"/>
        <rFont val="新細明體"/>
        <family val="1"/>
        <charset val="136"/>
      </rPr>
      <t>「竹炭系展」、韋政眼鏡設計展</t>
    </r>
  </si>
  <si>
    <t>AYDA</t>
    <phoneticPr fontId="0" type="noConversion"/>
  </si>
  <si>
    <t>11120184</t>
  </si>
  <si>
    <r>
      <rPr>
        <sz val="11"/>
        <rFont val="新細明體"/>
        <family val="1"/>
        <charset val="136"/>
      </rPr>
      <t>港九潮州公會中學高中視覺藝術展</t>
    </r>
  </si>
  <si>
    <r>
      <rPr>
        <sz val="11"/>
        <rFont val="新細明體"/>
        <family val="1"/>
        <charset val="136"/>
      </rPr>
      <t>港九潮州公會中學</t>
    </r>
  </si>
  <si>
    <t>11120185</t>
  </si>
  <si>
    <t>Western Calligraphy by Chinese Hand "Vagueness"</t>
  </si>
  <si>
    <t>Patrick LEUNG</t>
  </si>
  <si>
    <t>11120186</t>
  </si>
  <si>
    <r>
      <rPr>
        <sz val="11"/>
        <rFont val="新細明體"/>
        <family val="1"/>
        <charset val="136"/>
      </rPr>
      <t>心源的筆墨：李穎恒－－一個十六歲少年的國畫作品展</t>
    </r>
  </si>
  <si>
    <r>
      <rPr>
        <sz val="11"/>
        <rFont val="新細明體"/>
        <family val="1"/>
        <charset val="136"/>
      </rPr>
      <t>李穎恒</t>
    </r>
  </si>
  <si>
    <t>11120187</t>
  </si>
  <si>
    <r>
      <rPr>
        <sz val="11"/>
        <rFont val="新細明體"/>
        <family val="1"/>
        <charset val="136"/>
      </rPr>
      <t>中聖書院</t>
    </r>
    <r>
      <rPr>
        <sz val="11"/>
        <rFont val="Arial"/>
        <family val="2"/>
      </rPr>
      <t>35</t>
    </r>
    <r>
      <rPr>
        <sz val="11"/>
        <rFont val="新細明體"/>
        <family val="1"/>
        <charset val="136"/>
      </rPr>
      <t>周年校慶藝術展覽－「從自卑到自豪」</t>
    </r>
  </si>
  <si>
    <t>China Holiness College</t>
  </si>
  <si>
    <r>
      <rPr>
        <sz val="11"/>
        <rFont val="新細明體"/>
        <family val="1"/>
        <charset val="136"/>
      </rPr>
      <t>中聖書院</t>
    </r>
  </si>
  <si>
    <t>11120188</t>
  </si>
  <si>
    <r>
      <t>Voyage</t>
    </r>
    <r>
      <rPr>
        <sz val="11"/>
        <rFont val="新細明體"/>
        <family val="1"/>
        <charset val="136"/>
      </rPr>
      <t>‧</t>
    </r>
    <r>
      <rPr>
        <sz val="11"/>
        <rFont val="Arial"/>
        <family val="2"/>
      </rPr>
      <t>Art Exhibition of Joseph Cheung</t>
    </r>
  </si>
  <si>
    <r>
      <rPr>
        <sz val="11"/>
        <rFont val="新細明體"/>
        <family val="1"/>
        <charset val="136"/>
      </rPr>
      <t>航‧張若瑟藝術作品展</t>
    </r>
  </si>
  <si>
    <t>Perfect Art Academy Studio; Joseph CHEUNG</t>
  </si>
  <si>
    <r>
      <rPr>
        <sz val="11"/>
        <rFont val="新細明體"/>
        <family val="1"/>
        <charset val="136"/>
      </rPr>
      <t>真善美美術學院、張若瑟</t>
    </r>
  </si>
  <si>
    <t>Joseph CHEUNG</t>
  </si>
  <si>
    <r>
      <rPr>
        <sz val="11"/>
        <rFont val="新細明體"/>
        <family val="1"/>
        <charset val="136"/>
      </rPr>
      <t>張若瑟</t>
    </r>
  </si>
  <si>
    <t>11120189</t>
  </si>
  <si>
    <r>
      <rPr>
        <sz val="11"/>
        <rFont val="新細明體"/>
        <family val="1"/>
        <charset val="136"/>
      </rPr>
      <t>新生代</t>
    </r>
  </si>
  <si>
    <t>11120190</t>
  </si>
  <si>
    <r>
      <t>CO1</t>
    </r>
    <r>
      <rPr>
        <sz val="11"/>
        <rFont val="新細明體"/>
        <family val="1"/>
        <charset val="136"/>
      </rPr>
      <t>設計學校學生作品展</t>
    </r>
  </si>
  <si>
    <t>11120191</t>
  </si>
  <si>
    <r>
      <rPr>
        <sz val="11"/>
        <rFont val="新細明體"/>
        <family val="1"/>
        <charset val="136"/>
      </rPr>
      <t>第八屆雞尾酒畫展</t>
    </r>
  </si>
  <si>
    <t>11120192</t>
  </si>
  <si>
    <r>
      <rPr>
        <sz val="11"/>
        <rFont val="新細明體"/>
        <family val="1"/>
        <charset val="136"/>
      </rPr>
      <t>小雪書畫個展</t>
    </r>
  </si>
  <si>
    <t>11120193</t>
  </si>
  <si>
    <r>
      <rPr>
        <sz val="11"/>
        <rFont val="新細明體"/>
        <family val="1"/>
        <charset val="136"/>
      </rPr>
      <t>初象‧十－張振興伉儷書院視藝展</t>
    </r>
  </si>
  <si>
    <t>11120194</t>
  </si>
  <si>
    <r>
      <rPr>
        <sz val="11"/>
        <rFont val="新細明體"/>
        <family val="1"/>
        <charset val="136"/>
      </rPr>
      <t>書法‧印象</t>
    </r>
  </si>
  <si>
    <t>11120195</t>
  </si>
  <si>
    <r>
      <rPr>
        <sz val="11"/>
        <rFont val="新細明體"/>
        <family val="1"/>
        <charset val="136"/>
      </rPr>
      <t>水鄉情緣</t>
    </r>
  </si>
  <si>
    <t>11120196</t>
  </si>
  <si>
    <r>
      <rPr>
        <sz val="11"/>
        <rFont val="新細明體"/>
        <family val="1"/>
        <charset val="136"/>
      </rPr>
      <t>游離分子</t>
    </r>
    <r>
      <rPr>
        <sz val="11"/>
        <rFont val="Arial"/>
        <family val="2"/>
      </rPr>
      <t>2099</t>
    </r>
    <r>
      <rPr>
        <sz val="11"/>
        <rFont val="新細明體"/>
        <family val="1"/>
        <charset val="136"/>
      </rPr>
      <t>四</t>
    </r>
  </si>
  <si>
    <t>11120197</t>
  </si>
  <si>
    <r>
      <rPr>
        <sz val="11"/>
        <rFont val="新細明體"/>
        <family val="1"/>
        <charset val="136"/>
      </rPr>
      <t>「光與影的交錯」攝影同好作品展</t>
    </r>
  </si>
  <si>
    <t>11120199</t>
  </si>
  <si>
    <t>Memory Destroys – Photographs in the Work of W.G. Sebald</t>
  </si>
  <si>
    <t>Doretta LAU</t>
  </si>
  <si>
    <t>Discursive Digression</t>
  </si>
  <si>
    <t>Yotaro Niwa</t>
  </si>
  <si>
    <t>11120201</t>
  </si>
  <si>
    <t>2P 1st Anniversary Exhibition : For Your Pleasure (Remake / Remodel)</t>
  </si>
  <si>
    <t>Scott Redford + Reinhardt Damm; Hiram To + Jack Darvas</t>
  </si>
  <si>
    <t>11120202</t>
  </si>
  <si>
    <t>ONE HOUR</t>
  </si>
  <si>
    <t>11120203</t>
  </si>
  <si>
    <t>WILL KWAN: ASSOCIATED</t>
  </si>
  <si>
    <t>Will KWAN</t>
  </si>
  <si>
    <t>11120206</t>
  </si>
  <si>
    <t>Fine Chinese Paintings &amp; Ceramics and Works of Art Spring Auction 2011</t>
    <phoneticPr fontId="0" type="noConversion"/>
  </si>
  <si>
    <r>
      <rPr>
        <sz val="11"/>
        <rFont val="新細明體"/>
        <family val="1"/>
        <charset val="136"/>
      </rPr>
      <t>佳富</t>
    </r>
    <r>
      <rPr>
        <sz val="11"/>
        <rFont val="Arial"/>
        <family val="2"/>
      </rPr>
      <t>2011</t>
    </r>
    <r>
      <rPr>
        <sz val="11"/>
        <rFont val="新細明體"/>
        <family val="1"/>
        <charset val="136"/>
      </rPr>
      <t>年春季藝術品拍賣會</t>
    </r>
  </si>
  <si>
    <t>Kai Fu Auctioneer</t>
  </si>
  <si>
    <t>11120207</t>
  </si>
  <si>
    <r>
      <rPr>
        <sz val="11"/>
        <rFont val="新細明體"/>
        <family val="1"/>
        <charset val="136"/>
      </rPr>
      <t>石景宜博士盃－華夏書畫創作大賽首屆優勝作品巡迴展－香港站</t>
    </r>
  </si>
  <si>
    <t>Hon Wing Book Company</t>
  </si>
  <si>
    <r>
      <rPr>
        <sz val="11"/>
        <rFont val="新細明體"/>
        <family val="1"/>
        <charset val="136"/>
      </rPr>
      <t>漢榮書局</t>
    </r>
  </si>
  <si>
    <t>11120208</t>
  </si>
  <si>
    <t>Wen Hoi Cottage Art Club the 8th Member's Exhibition</t>
    <phoneticPr fontId="0" type="noConversion"/>
  </si>
  <si>
    <t>11120211</t>
  </si>
  <si>
    <t>Eternity Chinese Painting &amp; Calligraphy Association 10th Anniversary Members' Exhibition</t>
    <phoneticPr fontId="0" type="noConversion"/>
  </si>
  <si>
    <r>
      <rPr>
        <sz val="11"/>
        <rFont val="新細明體"/>
        <family val="1"/>
        <charset val="136"/>
      </rPr>
      <t>千秋書畫學會十週年會員作品展</t>
    </r>
  </si>
  <si>
    <t>Eternity Chinese Painting &amp; Calligraphy Association</t>
  </si>
  <si>
    <t>11120212</t>
  </si>
  <si>
    <r>
      <rPr>
        <sz val="11"/>
        <rFont val="新細明體"/>
        <family val="1"/>
        <charset val="136"/>
      </rPr>
      <t>我的個展</t>
    </r>
  </si>
  <si>
    <t>11120213</t>
  </si>
  <si>
    <r>
      <rPr>
        <sz val="11"/>
        <rFont val="新細明體"/>
        <family val="1"/>
        <charset val="136"/>
      </rPr>
      <t>丹青雅聚書畫會十週年會員作品展</t>
    </r>
  </si>
  <si>
    <t>Painting Association</t>
  </si>
  <si>
    <r>
      <rPr>
        <sz val="11"/>
        <rFont val="新細明體"/>
        <family val="1"/>
        <charset val="136"/>
      </rPr>
      <t>丹青雅聚書畫會</t>
    </r>
  </si>
  <si>
    <t>11120214</t>
  </si>
  <si>
    <t>HKU Space Diploma in Chinese Painting Graduation Show 2011</t>
    <phoneticPr fontId="0" type="noConversion"/>
  </si>
  <si>
    <r>
      <rPr>
        <sz val="11"/>
        <rFont val="新細明體"/>
        <family val="1"/>
        <charset val="136"/>
      </rPr>
      <t>香港大學專業進修學院第四屆中國繪畫文憑課程畢業作品展</t>
    </r>
  </si>
  <si>
    <t>11120215</t>
  </si>
  <si>
    <r>
      <rPr>
        <sz val="11"/>
        <rFont val="新細明體"/>
        <family val="1"/>
        <charset val="136"/>
      </rPr>
      <t>卓素銘、黃緒超畫展</t>
    </r>
  </si>
  <si>
    <t>11120216</t>
  </si>
  <si>
    <r>
      <rPr>
        <sz val="11"/>
        <rFont val="新細明體"/>
        <family val="1"/>
        <charset val="136"/>
      </rPr>
      <t>九鼎書法會書法展</t>
    </r>
  </si>
  <si>
    <t>Prime Power Society for Chinese Calligraphy</t>
  </si>
  <si>
    <r>
      <rPr>
        <sz val="11"/>
        <rFont val="新細明體"/>
        <family val="1"/>
        <charset val="136"/>
      </rPr>
      <t>九鼎書法會</t>
    </r>
  </si>
  <si>
    <t>11120217</t>
  </si>
  <si>
    <r>
      <rPr>
        <sz val="11"/>
        <rFont val="新細明體"/>
        <family val="1"/>
        <charset val="136"/>
      </rPr>
      <t>筆墨寄情港澳藝術家年展</t>
    </r>
  </si>
  <si>
    <t>11120218</t>
  </si>
  <si>
    <t>Sincerity International 2011 Spring Exhibition &amp; Auction Chinese Painting, Ceramics &amp; Curios</t>
    <phoneticPr fontId="0" type="noConversion"/>
  </si>
  <si>
    <r>
      <rPr>
        <sz val="11"/>
        <rFont val="新細明體"/>
        <family val="1"/>
        <charset val="136"/>
      </rPr>
      <t>中信國際</t>
    </r>
    <r>
      <rPr>
        <sz val="11"/>
        <rFont val="Arial"/>
        <family val="2"/>
      </rPr>
      <t>2011</t>
    </r>
    <r>
      <rPr>
        <sz val="11"/>
        <rFont val="新細明體"/>
        <family val="1"/>
        <charset val="136"/>
      </rPr>
      <t>春季大型藝術珍玩展覽拍賣會</t>
    </r>
  </si>
  <si>
    <t>Sinerity International Auctioneer</t>
  </si>
  <si>
    <r>
      <rPr>
        <sz val="11"/>
        <rFont val="新細明體"/>
        <family val="1"/>
        <charset val="136"/>
      </rPr>
      <t>中信國際拍賣</t>
    </r>
  </si>
  <si>
    <t>11120219</t>
  </si>
  <si>
    <r>
      <rPr>
        <sz val="11"/>
        <rFont val="新細明體"/>
        <family val="1"/>
        <charset val="136"/>
      </rPr>
      <t>香港中國美術會申卯年會員作品展</t>
    </r>
  </si>
  <si>
    <t>11120220</t>
  </si>
  <si>
    <t>Lo Fung Art Exhibition - 2011</t>
    <phoneticPr fontId="0" type="noConversion"/>
  </si>
  <si>
    <r>
      <rPr>
        <sz val="11"/>
        <rFont val="新細明體"/>
        <family val="1"/>
        <charset val="136"/>
      </rPr>
      <t>「峰」行萬里</t>
    </r>
    <r>
      <rPr>
        <sz val="11"/>
        <rFont val="Arial"/>
        <family val="2"/>
      </rPr>
      <t xml:space="preserve"> </t>
    </r>
    <r>
      <rPr>
        <sz val="11"/>
        <rFont val="新細明體"/>
        <family val="1"/>
        <charset val="136"/>
      </rPr>
      <t>「世界」真善美</t>
    </r>
  </si>
  <si>
    <r>
      <rPr>
        <sz val="11"/>
        <rFont val="新細明體"/>
        <family val="1"/>
        <charset val="136"/>
      </rPr>
      <t>廬峰畫廊</t>
    </r>
  </si>
  <si>
    <t>11120221</t>
  </si>
  <si>
    <t>CO1 Design 2011 Show</t>
    <phoneticPr fontId="0" type="noConversion"/>
  </si>
  <si>
    <r>
      <rPr>
        <sz val="11"/>
        <rFont val="新細明體"/>
        <family val="1"/>
        <charset val="136"/>
      </rPr>
      <t>青年設計師</t>
    </r>
    <r>
      <rPr>
        <sz val="11"/>
        <rFont val="Arial"/>
        <family val="2"/>
      </rPr>
      <t>2011</t>
    </r>
    <r>
      <rPr>
        <sz val="11"/>
        <rFont val="新細明體"/>
        <family val="1"/>
        <charset val="136"/>
      </rPr>
      <t>作品展</t>
    </r>
  </si>
  <si>
    <t>11120222</t>
  </si>
  <si>
    <r>
      <rPr>
        <sz val="11"/>
        <rFont val="新細明體"/>
        <family val="1"/>
        <charset val="136"/>
      </rPr>
      <t>第三屆兩岸四地中國青少年兒童書畫作品展</t>
    </r>
  </si>
  <si>
    <t>International Youth Cultural Exchange Association (Hong Kong)</t>
  </si>
  <si>
    <t>11120223</t>
  </si>
  <si>
    <t>The Exhibition of Painting and Calligraphy by Ng Chee Ping and Students</t>
    <phoneticPr fontId="0" type="noConversion"/>
  </si>
  <si>
    <r>
      <rPr>
        <sz val="11"/>
        <rFont val="新細明體"/>
        <family val="1"/>
        <charset val="136"/>
      </rPr>
      <t>吳治平師生書畫展之習書論道德化育</t>
    </r>
  </si>
  <si>
    <t>Vigarphythm Chinese Painting Group</t>
  </si>
  <si>
    <r>
      <rPr>
        <sz val="11"/>
        <rFont val="新細明體"/>
        <family val="1"/>
        <charset val="136"/>
      </rPr>
      <t>氣韻畫會</t>
    </r>
  </si>
  <si>
    <t>11120224</t>
  </si>
  <si>
    <t>Calligraphy and Painting Exhibition</t>
    <phoneticPr fontId="0" type="noConversion"/>
  </si>
  <si>
    <r>
      <rPr>
        <sz val="11"/>
        <rFont val="新細明體"/>
        <family val="1"/>
        <charset val="136"/>
      </rPr>
      <t>「紫荊盃」兩地青少年書畫大賽</t>
    </r>
  </si>
  <si>
    <t>11120225</t>
  </si>
  <si>
    <t>Calligraphy Exhibition</t>
    <phoneticPr fontId="0" type="noConversion"/>
  </si>
  <si>
    <r>
      <rPr>
        <sz val="11"/>
        <rFont val="新細明體"/>
        <family val="1"/>
        <charset val="136"/>
      </rPr>
      <t>香港書法愛好者協會第十四屆會員作品聯展暨余寄梅盃全港書法公開賽頒獎典禮</t>
    </r>
  </si>
  <si>
    <t>Hong Kong Association Amateur Calligraphers</t>
  </si>
  <si>
    <t>11120226</t>
  </si>
  <si>
    <r>
      <rPr>
        <sz val="11"/>
        <rFont val="新細明體"/>
        <family val="1"/>
        <charset val="136"/>
      </rPr>
      <t>藝彩香江－香港畫邀請展</t>
    </r>
  </si>
  <si>
    <t>Central &amp; Western District Association for Culture and Arts; Central &amp; Western District Council; Central &amp; Western District Office</t>
  </si>
  <si>
    <r>
      <rPr>
        <sz val="11"/>
        <rFont val="新細明體"/>
        <family val="1"/>
        <charset val="136"/>
      </rPr>
      <t>中西區文化藝術協會、中西區區議會、中西區民政事務處</t>
    </r>
  </si>
  <si>
    <t>11120227</t>
  </si>
  <si>
    <t>Mid-Autumn Lantern Design Competition Entries Exhibition 2011</t>
    <phoneticPr fontId="0" type="noConversion"/>
  </si>
  <si>
    <r>
      <rPr>
        <sz val="11"/>
        <rFont val="新細明體"/>
        <family val="1"/>
        <charset val="136"/>
      </rPr>
      <t>中秋綵燈設計比賽作品展覽</t>
    </r>
    <r>
      <rPr>
        <sz val="11"/>
        <rFont val="Arial"/>
        <family val="2"/>
      </rPr>
      <t>2011</t>
    </r>
  </si>
  <si>
    <t>Lesiure and Cultural Services Department; Education Bureau</t>
  </si>
  <si>
    <t>11120228</t>
  </si>
  <si>
    <t>29th Annual Exhibition</t>
    <phoneticPr fontId="0" type="noConversion"/>
  </si>
  <si>
    <r>
      <rPr>
        <sz val="11"/>
        <rFont val="新細明體"/>
        <family val="1"/>
        <charset val="136"/>
      </rPr>
      <t>香港美術研究會</t>
    </r>
    <r>
      <rPr>
        <sz val="11"/>
        <rFont val="Arial"/>
        <family val="2"/>
      </rPr>
      <t>29</t>
    </r>
    <r>
      <rPr>
        <sz val="11"/>
        <rFont val="新細明體"/>
        <family val="1"/>
        <charset val="136"/>
      </rPr>
      <t>周年會員作品聯展</t>
    </r>
  </si>
  <si>
    <t>11120229</t>
  </si>
  <si>
    <t>Contributions to the World - a Sino-British celebration through stamps</t>
    <phoneticPr fontId="0" type="noConversion"/>
  </si>
  <si>
    <r>
      <rPr>
        <sz val="11"/>
        <rFont val="新細明體"/>
        <family val="1"/>
        <charset val="136"/>
      </rPr>
      <t>「貢獻世界‧中英集慶」集郵文化交流展</t>
    </r>
  </si>
  <si>
    <t>China Soong Ching Ling Foundation; Royal Philatelic Society London</t>
  </si>
  <si>
    <r>
      <rPr>
        <sz val="11"/>
        <rFont val="新細明體"/>
        <family val="1"/>
        <charset val="136"/>
      </rPr>
      <t>中國宋慶齡基金會、英國皇家集郵協會</t>
    </r>
  </si>
  <si>
    <t>11120230</t>
  </si>
  <si>
    <t>HKAC 63rd Annual Exhibition</t>
    <phoneticPr fontId="0" type="noConversion"/>
  </si>
  <si>
    <r>
      <rPr>
        <sz val="11"/>
        <rFont val="新細明體"/>
        <family val="1"/>
        <charset val="136"/>
      </rPr>
      <t>香港美術會第六十三屆年展</t>
    </r>
  </si>
  <si>
    <t>11120231</t>
  </si>
  <si>
    <t>Peace and Harmony - The Divine Spectra of China's Fragrant Harbour: with 108 Aloes of Sacred Scripture and Related Artifacts</t>
    <phoneticPr fontId="0" type="noConversion"/>
  </si>
  <si>
    <r>
      <rPr>
        <sz val="11"/>
        <rFont val="新細明體"/>
        <family val="1"/>
        <charset val="136"/>
      </rPr>
      <t>祥和－中國香港之光：沉香經典御寶珍藏展</t>
    </r>
  </si>
  <si>
    <t>World Cultures Festival 2011: Enchanting Arts of Asia; Chinese World Cultural Heritage Foundation; LCSD</t>
  </si>
  <si>
    <r>
      <rPr>
        <sz val="11"/>
        <rFont val="新細明體"/>
        <family val="1"/>
        <charset val="136"/>
      </rPr>
      <t>世界文化藝術節</t>
    </r>
    <r>
      <rPr>
        <sz val="11"/>
        <rFont val="Arial"/>
        <family val="2"/>
      </rPr>
      <t>2011</t>
    </r>
    <r>
      <rPr>
        <sz val="11"/>
        <rFont val="新細明體"/>
        <family val="1"/>
        <charset val="136"/>
      </rPr>
      <t>－游藝亞洲、中華世界文化遺產保護基金、康文署</t>
    </r>
  </si>
  <si>
    <t>11120232</t>
  </si>
  <si>
    <t>ALCHEMY</t>
    <phoneticPr fontId="0" type="noConversion"/>
  </si>
  <si>
    <r>
      <rPr>
        <sz val="11"/>
        <rFont val="新細明體"/>
        <family val="1"/>
        <charset val="136"/>
      </rPr>
      <t>微波國際新媒體藝術節</t>
    </r>
    <r>
      <rPr>
        <sz val="11"/>
        <rFont val="Arial"/>
        <family val="2"/>
      </rPr>
      <t>2011</t>
    </r>
    <r>
      <rPr>
        <sz val="11"/>
        <rFont val="新細明體"/>
        <family val="1"/>
        <charset val="136"/>
      </rPr>
      <t>－爻金術</t>
    </r>
  </si>
  <si>
    <t>Microwave</t>
    <phoneticPr fontId="0" type="noConversion"/>
  </si>
  <si>
    <t>British Council</t>
  </si>
  <si>
    <t>11120233</t>
  </si>
  <si>
    <t>2011 Chinese Artists Association Calligraphy Exhibition</t>
    <phoneticPr fontId="0" type="noConversion"/>
  </si>
  <si>
    <r>
      <rPr>
        <sz val="11"/>
        <rFont val="新細明體"/>
        <family val="1"/>
        <charset val="136"/>
      </rPr>
      <t>中華藝術家協會</t>
    </r>
    <r>
      <rPr>
        <sz val="11"/>
        <rFont val="Arial"/>
        <family val="2"/>
      </rPr>
      <t>2011</t>
    </r>
    <r>
      <rPr>
        <sz val="11"/>
        <rFont val="新細明體"/>
        <family val="1"/>
        <charset val="136"/>
      </rPr>
      <t>年書法展</t>
    </r>
  </si>
  <si>
    <t>11120238</t>
  </si>
  <si>
    <t>Nostalgia - Solo Photo Exhibition by Chan Sai Ho</t>
    <phoneticPr fontId="0" type="noConversion"/>
  </si>
  <si>
    <r>
      <rPr>
        <sz val="11"/>
        <rFont val="新細明體"/>
        <family val="1"/>
        <charset val="136"/>
      </rPr>
      <t>《鄉韵》陳世豪攝影個展</t>
    </r>
  </si>
  <si>
    <t>11120239</t>
  </si>
  <si>
    <r>
      <rPr>
        <sz val="11"/>
        <rFont val="新細明體"/>
        <family val="1"/>
        <charset val="136"/>
      </rPr>
      <t>名家名作聯展</t>
    </r>
  </si>
  <si>
    <t>11120240</t>
  </si>
  <si>
    <t>Art Show 2011</t>
    <phoneticPr fontId="0" type="noConversion"/>
  </si>
  <si>
    <r>
      <rPr>
        <sz val="11"/>
        <rFont val="新細明體"/>
        <family val="1"/>
        <charset val="136"/>
      </rPr>
      <t>滙藝展</t>
    </r>
    <r>
      <rPr>
        <sz val="11"/>
        <rFont val="Arial"/>
        <family val="2"/>
      </rPr>
      <t xml:space="preserve"> 2011</t>
    </r>
  </si>
  <si>
    <t>Hong Kong Art And Crafts Association</t>
  </si>
  <si>
    <t>11120241</t>
  </si>
  <si>
    <t>(Painting and Chinese Calligraphy Exhibition)</t>
    <phoneticPr fontId="0" type="noConversion"/>
  </si>
  <si>
    <r>
      <rPr>
        <sz val="11"/>
        <rFont val="新細明體"/>
        <family val="1"/>
        <charset val="136"/>
      </rPr>
      <t>香港教育界書畫藝術邀請展</t>
    </r>
    <r>
      <rPr>
        <sz val="11"/>
        <rFont val="Arial"/>
        <family val="2"/>
      </rPr>
      <t xml:space="preserve"> 2011</t>
    </r>
  </si>
  <si>
    <t>Hong Kong Federation of Education Workers' Education Organisation Ltd and The Hong Kong Old Age Education Workers' Association</t>
  </si>
  <si>
    <r>
      <rPr>
        <sz val="11"/>
        <rFont val="新細明體"/>
        <family val="1"/>
        <charset val="136"/>
      </rPr>
      <t>香港教育工作者聯會、香港高齡教育工作者聯誼會</t>
    </r>
  </si>
  <si>
    <t>11120242</t>
  </si>
  <si>
    <t>Joint School Visual Arts Exhibition 2011</t>
    <phoneticPr fontId="0" type="noConversion"/>
  </si>
  <si>
    <r>
      <rPr>
        <sz val="11"/>
        <rFont val="新細明體"/>
        <family val="1"/>
        <charset val="136"/>
      </rPr>
      <t>聯校視覺藝術作品展</t>
    </r>
    <r>
      <rPr>
        <sz val="11"/>
        <rFont val="Arial"/>
        <family val="2"/>
      </rPr>
      <t>2011</t>
    </r>
  </si>
  <si>
    <t>Kwun Tong Government Secondary School</t>
  </si>
  <si>
    <r>
      <rPr>
        <sz val="11"/>
        <rFont val="新細明體"/>
        <family val="1"/>
        <charset val="136"/>
      </rPr>
      <t>觀塘官立中學</t>
    </r>
  </si>
  <si>
    <t>11120243</t>
  </si>
  <si>
    <t>30 Years of Art from the Heart</t>
    <phoneticPr fontId="0" type="noConversion"/>
  </si>
  <si>
    <r>
      <rPr>
        <sz val="11"/>
        <rFont val="新細明體"/>
        <family val="1"/>
        <charset val="136"/>
      </rPr>
      <t>鄉情三十藝展</t>
    </r>
  </si>
  <si>
    <t>N.T. Heung Yee Kuk Tai Po District Secondary School</t>
  </si>
  <si>
    <r>
      <rPr>
        <sz val="11"/>
        <rFont val="新細明體"/>
        <family val="1"/>
        <charset val="136"/>
      </rPr>
      <t>新界鄉議局大埔區中學</t>
    </r>
  </si>
  <si>
    <t>11120244</t>
  </si>
  <si>
    <t>13th International Salon of Photography 2011</t>
    <phoneticPr fontId="0" type="noConversion"/>
  </si>
  <si>
    <r>
      <rPr>
        <sz val="11"/>
        <rFont val="新細明體"/>
        <family val="1"/>
        <charset val="136"/>
      </rPr>
      <t>影聯攝影學會第十三屆國際攝影沙龍展覽</t>
    </r>
  </si>
  <si>
    <t>United Artist Photographic Association</t>
  </si>
  <si>
    <t>11120245</t>
  </si>
  <si>
    <t>Fashion Exhibition of Higher Diploma Progamme in Fashion Design and Product Development 2011</t>
    <phoneticPr fontId="0" type="noConversion"/>
  </si>
  <si>
    <r>
      <rPr>
        <sz val="11"/>
        <rFont val="新細明體"/>
        <family val="1"/>
        <charset val="136"/>
      </rPr>
      <t>時裝設計及產品開發高級文憑課程畢業展覽</t>
    </r>
  </si>
  <si>
    <t>11120246</t>
  </si>
  <si>
    <t>2011 Lunar New Year Fireworks Display - Photo Competition Exhibition</t>
    <phoneticPr fontId="0" type="noConversion"/>
  </si>
  <si>
    <r>
      <rPr>
        <sz val="11"/>
        <rFont val="新細明體"/>
        <family val="1"/>
        <charset val="136"/>
      </rPr>
      <t>《煙花賀歲慶團圓》攝影比賽展覽</t>
    </r>
  </si>
  <si>
    <t>Hongkong Hainan Commercial Association</t>
  </si>
  <si>
    <r>
      <rPr>
        <sz val="11"/>
        <rFont val="新細明體"/>
        <family val="1"/>
        <charset val="136"/>
      </rPr>
      <t>香港海南商會</t>
    </r>
  </si>
  <si>
    <t>11120181b</t>
  </si>
  <si>
    <r>
      <t>Design</t>
    </r>
    <r>
      <rPr>
        <sz val="11"/>
        <rFont val="新細明體"/>
        <family val="1"/>
        <charset val="136"/>
      </rPr>
      <t>‧</t>
    </r>
    <r>
      <rPr>
        <sz val="11"/>
        <rFont val="Arial"/>
        <family val="2"/>
      </rPr>
      <t>Photo Exhibition 2011</t>
    </r>
  </si>
  <si>
    <t>設計‧攝影展二零一一</t>
    <phoneticPr fontId="0" type="noConversion"/>
  </si>
  <si>
    <t>11120248</t>
  </si>
  <si>
    <r>
      <rPr>
        <sz val="11"/>
        <rFont val="新細明體"/>
        <family val="1"/>
        <charset val="136"/>
      </rPr>
      <t>心懷意象</t>
    </r>
  </si>
  <si>
    <t>Grid Art</t>
  </si>
  <si>
    <r>
      <rPr>
        <sz val="11"/>
        <rFont val="新細明體"/>
        <family val="1"/>
        <charset val="136"/>
      </rPr>
      <t>拾畫學會</t>
    </r>
  </si>
  <si>
    <t>11120249</t>
  </si>
  <si>
    <t>Alliance of Visual Arts - Joint School Visual Arts Exhibition</t>
    <phoneticPr fontId="0" type="noConversion"/>
  </si>
  <si>
    <r>
      <rPr>
        <sz val="11"/>
        <rFont val="新細明體"/>
        <family val="1"/>
        <charset val="136"/>
      </rPr>
      <t>藝術大聯盟－聯校視覺藝術創作展</t>
    </r>
  </si>
  <si>
    <t>11120250</t>
  </si>
  <si>
    <r>
      <rPr>
        <sz val="11"/>
        <rFont val="新細明體"/>
        <family val="1"/>
        <charset val="136"/>
      </rPr>
      <t>藝術文化「書」畫展</t>
    </r>
  </si>
  <si>
    <t>Hong Kong Society for Children's Education &amp; Art</t>
  </si>
  <si>
    <t>11120251</t>
  </si>
  <si>
    <r>
      <rPr>
        <sz val="11"/>
        <rFont val="新細明體"/>
        <family val="1"/>
        <charset val="136"/>
      </rPr>
      <t>辛卯年第五屆會員作品書畫展</t>
    </r>
  </si>
  <si>
    <t>11120252</t>
  </si>
  <si>
    <t>Innovative Ink Painting 2011</t>
    <phoneticPr fontId="0" type="noConversion"/>
  </si>
  <si>
    <r>
      <rPr>
        <sz val="11"/>
        <rFont val="新細明體"/>
        <family val="1"/>
        <charset val="136"/>
      </rPr>
      <t>創意水墨</t>
    </r>
    <r>
      <rPr>
        <sz val="11"/>
        <rFont val="Arial"/>
        <family val="2"/>
      </rPr>
      <t>2011</t>
    </r>
  </si>
  <si>
    <t>Contemporary Innovative Ink Painting Association</t>
  </si>
  <si>
    <r>
      <rPr>
        <sz val="11"/>
        <rFont val="新細明體"/>
        <family val="1"/>
        <charset val="136"/>
      </rPr>
      <t>當代創意水墨畫會</t>
    </r>
  </si>
  <si>
    <t>11120253</t>
  </si>
  <si>
    <t>My Colourful World - ARTMIX International Children &amp; Adolescents Painting Exhibition 2011</t>
    <phoneticPr fontId="0" type="noConversion"/>
  </si>
  <si>
    <r>
      <rPr>
        <sz val="11"/>
        <rFont val="新細明體"/>
        <family val="1"/>
        <charset val="136"/>
      </rPr>
      <t>《展我繽紛》－亞美斯國際兒童及青少年繪畫賽</t>
    </r>
    <r>
      <rPr>
        <sz val="11"/>
        <rFont val="Arial"/>
        <family val="2"/>
      </rPr>
      <t>2011</t>
    </r>
    <r>
      <rPr>
        <sz val="11"/>
        <rFont val="新細明體"/>
        <family val="1"/>
        <charset val="136"/>
      </rPr>
      <t>優秀作品展</t>
    </r>
  </si>
  <si>
    <t>Artmix Culture &amp; Art Exchange</t>
  </si>
  <si>
    <r>
      <rPr>
        <sz val="11"/>
        <rFont val="新細明體"/>
        <family val="1"/>
        <charset val="136"/>
      </rPr>
      <t>亞美斯藝術交流</t>
    </r>
  </si>
  <si>
    <t>11120254</t>
  </si>
  <si>
    <t>Exhibition &amp; Auction of Chinese Master Paintings &amp; Works of Art</t>
    <phoneticPr fontId="0" type="noConversion"/>
  </si>
  <si>
    <r>
      <rPr>
        <sz val="11"/>
        <rFont val="新細明體"/>
        <family val="1"/>
        <charset val="136"/>
      </rPr>
      <t>名家書畫及民間收藏藝術精品展覽及拍賣會</t>
    </r>
  </si>
  <si>
    <t>Collection Fun Association Limited; AuctionHongKong.com Ltd.</t>
  </si>
  <si>
    <r>
      <rPr>
        <sz val="11"/>
        <rFont val="新細明體"/>
        <family val="1"/>
        <charset val="136"/>
      </rPr>
      <t>民間收藏交流協會有限公司、天一國博拍賣有限公司</t>
    </r>
  </si>
  <si>
    <t>11120255</t>
  </si>
  <si>
    <r>
      <rPr>
        <sz val="11"/>
        <rFont val="新細明體"/>
        <family val="1"/>
        <charset val="136"/>
      </rPr>
      <t>第十六屆中國水墨畫文憑作品展之《悠然墨趣》</t>
    </r>
  </si>
  <si>
    <t>11120256</t>
  </si>
  <si>
    <t>11120257</t>
  </si>
  <si>
    <t>International Students' Visual Arts Contest cum Exhibition of Hong Kong - Photography (2011)</t>
    <phoneticPr fontId="0" type="noConversion"/>
  </si>
  <si>
    <r>
      <rPr>
        <sz val="11"/>
        <rFont val="新細明體"/>
        <family val="1"/>
        <charset val="136"/>
      </rPr>
      <t>香港國際學生視覺藝術比賽暨展覽－攝影</t>
    </r>
    <r>
      <rPr>
        <sz val="11"/>
        <rFont val="Arial"/>
        <family val="2"/>
      </rPr>
      <t>(2011)</t>
    </r>
  </si>
  <si>
    <t>Education Bureau; Po Leung Kuk; Art Promotion Office</t>
  </si>
  <si>
    <r>
      <rPr>
        <sz val="11"/>
        <rFont val="新細明體"/>
        <family val="1"/>
        <charset val="136"/>
      </rPr>
      <t>教育局、保良局、藝術推廣辦事處</t>
    </r>
  </si>
  <si>
    <t>11120258</t>
  </si>
  <si>
    <t>GAJECK SWADDI Art Show</t>
    <phoneticPr fontId="0" type="noConversion"/>
  </si>
  <si>
    <r>
      <t>GAJECK SWADDI</t>
    </r>
    <r>
      <rPr>
        <sz val="11"/>
        <rFont val="新細明體"/>
        <family val="1"/>
        <charset val="136"/>
      </rPr>
      <t>藝術展</t>
    </r>
  </si>
  <si>
    <t>11120259</t>
  </si>
  <si>
    <r>
      <rPr>
        <sz val="11"/>
        <rFont val="新細明體"/>
        <family val="1"/>
        <charset val="136"/>
      </rPr>
      <t>名家國畫油畫精品拍賣會</t>
    </r>
  </si>
  <si>
    <t>Han  Bo International (HK) Auction Ltd</t>
  </si>
  <si>
    <r>
      <rPr>
        <sz val="11"/>
        <rFont val="新細明體"/>
        <family val="1"/>
        <charset val="136"/>
      </rPr>
      <t>翰博國際（香港）有限公司</t>
    </r>
  </si>
  <si>
    <t>11120260</t>
  </si>
  <si>
    <t>Future Generations: Oil and Chinese Ink Paintings</t>
    <phoneticPr fontId="0" type="noConversion"/>
  </si>
  <si>
    <r>
      <rPr>
        <sz val="11"/>
        <rFont val="新細明體"/>
        <family val="1"/>
        <charset val="136"/>
      </rPr>
      <t>後代</t>
    </r>
  </si>
  <si>
    <t>Consulate General of Mexico in Hong Kong</t>
  </si>
  <si>
    <r>
      <rPr>
        <sz val="11"/>
        <rFont val="新細明體"/>
        <family val="1"/>
        <charset val="136"/>
      </rPr>
      <t>墨西哥駐香港總領事館</t>
    </r>
  </si>
  <si>
    <t>11120261</t>
  </si>
  <si>
    <r>
      <t>2011</t>
    </r>
    <r>
      <rPr>
        <sz val="11"/>
        <rFont val="新細明體"/>
        <family val="1"/>
        <charset val="136"/>
      </rPr>
      <t>年師生及會員書畫作品展</t>
    </r>
  </si>
  <si>
    <t>11120262</t>
  </si>
  <si>
    <t>The 35th International Children's Art (Hong Kong) Exhibition</t>
    <phoneticPr fontId="0" type="noConversion"/>
  </si>
  <si>
    <r>
      <rPr>
        <sz val="11"/>
        <rFont val="新細明體"/>
        <family val="1"/>
        <charset val="136"/>
      </rPr>
      <t>第三十五屆世界兒童畫比賽（香港）展覽</t>
    </r>
  </si>
  <si>
    <t>11120263</t>
  </si>
  <si>
    <t>The Art of Light Project 2011</t>
    <phoneticPr fontId="0" type="noConversion"/>
  </si>
  <si>
    <r>
      <rPr>
        <sz val="11"/>
        <rFont val="新細明體"/>
        <family val="1"/>
        <charset val="136"/>
      </rPr>
      <t>「光的藝術」校園推廣計劃</t>
    </r>
    <r>
      <rPr>
        <sz val="11"/>
        <rFont val="Arial"/>
        <family val="2"/>
      </rPr>
      <t>2011</t>
    </r>
    <r>
      <rPr>
        <sz val="11"/>
        <rFont val="新細明體"/>
        <family val="1"/>
        <charset val="136"/>
      </rPr>
      <t>社區延展</t>
    </r>
  </si>
  <si>
    <t>Hong Kong Society For Education in Art Ltd.</t>
    <phoneticPr fontId="0" type="noConversion"/>
  </si>
  <si>
    <t>11120264</t>
  </si>
  <si>
    <t>Painting and Calligraphy Echibition</t>
    <phoneticPr fontId="0" type="noConversion"/>
  </si>
  <si>
    <r>
      <rPr>
        <sz val="11"/>
        <rFont val="新細明體"/>
        <family val="1"/>
        <charset val="136"/>
      </rPr>
      <t>三藝師生書畫展第二回</t>
    </r>
  </si>
  <si>
    <t>Tri-art Studio</t>
  </si>
  <si>
    <r>
      <rPr>
        <sz val="11"/>
        <rFont val="新細明體"/>
        <family val="1"/>
        <charset val="136"/>
      </rPr>
      <t>三藝書畫研習苑</t>
    </r>
  </si>
  <si>
    <t>11120265</t>
  </si>
  <si>
    <t>Tracks 2011 Des Montagnes Studio Joint Exhibition</t>
    <phoneticPr fontId="0" type="noConversion"/>
  </si>
  <si>
    <r>
      <rPr>
        <sz val="11"/>
        <rFont val="新細明體"/>
        <family val="1"/>
        <charset val="136"/>
      </rPr>
      <t>足印</t>
    </r>
    <r>
      <rPr>
        <sz val="11"/>
        <rFont val="Arial"/>
        <family val="2"/>
      </rPr>
      <t>2011</t>
    </r>
    <r>
      <rPr>
        <sz val="11"/>
        <rFont val="新細明體"/>
        <family val="1"/>
        <charset val="136"/>
      </rPr>
      <t>山月畫友聯展</t>
    </r>
  </si>
  <si>
    <t>11120266</t>
  </si>
  <si>
    <r>
      <rPr>
        <sz val="11"/>
        <rFont val="新細明體"/>
        <family val="1"/>
        <charset val="136"/>
      </rPr>
      <t>戚谷華‧范淳奇書畫展</t>
    </r>
  </si>
  <si>
    <t>China Southern Painting Academy</t>
  </si>
  <si>
    <r>
      <rPr>
        <sz val="11"/>
        <rFont val="新細明體"/>
        <family val="1"/>
        <charset val="136"/>
      </rPr>
      <t>中國南方畫院</t>
    </r>
  </si>
  <si>
    <t>11120267</t>
  </si>
  <si>
    <t>Exhibition of Characters Engraving Works</t>
    <phoneticPr fontId="0" type="noConversion"/>
  </si>
  <si>
    <r>
      <rPr>
        <sz val="11"/>
        <rFont val="新細明體"/>
        <family val="1"/>
        <charset val="136"/>
      </rPr>
      <t>香港刻字藝術作品展</t>
    </r>
  </si>
  <si>
    <t>11120268</t>
  </si>
  <si>
    <t>The Exhibition of Linking Art Association 2011</t>
    <phoneticPr fontId="0" type="noConversion"/>
  </si>
  <si>
    <r>
      <rPr>
        <sz val="11"/>
        <rFont val="新細明體"/>
        <family val="1"/>
        <charset val="136"/>
      </rPr>
      <t>翰緣雅集書法展</t>
    </r>
    <r>
      <rPr>
        <sz val="11"/>
        <rFont val="Arial"/>
        <family val="2"/>
      </rPr>
      <t>2011</t>
    </r>
  </si>
  <si>
    <t>11120269</t>
  </si>
  <si>
    <t>Treasure Hunt - Collectables Appraisal &amp; Sales Fair</t>
    <phoneticPr fontId="0" type="noConversion"/>
  </si>
  <si>
    <r>
      <rPr>
        <sz val="11"/>
        <rFont val="新細明體"/>
        <family val="1"/>
        <charset val="136"/>
      </rPr>
      <t>民間收藏藝術品鑒寶及展銷會</t>
    </r>
  </si>
  <si>
    <t>Collection Fun Association Limited</t>
  </si>
  <si>
    <r>
      <rPr>
        <sz val="11"/>
        <rFont val="新細明體"/>
        <family val="1"/>
        <charset val="136"/>
      </rPr>
      <t>民間收藏交流協會有限公司</t>
    </r>
  </si>
  <si>
    <t>11120285</t>
  </si>
  <si>
    <t>The 35th Hong Kong International Film Festival - Film Posters Exhibition</t>
    <phoneticPr fontId="0" type="noConversion"/>
  </si>
  <si>
    <r>
      <rPr>
        <sz val="11"/>
        <rFont val="新細明體"/>
        <family val="1"/>
        <charset val="136"/>
      </rPr>
      <t>第</t>
    </r>
    <r>
      <rPr>
        <sz val="11"/>
        <rFont val="Arial"/>
        <family val="2"/>
      </rPr>
      <t>35</t>
    </r>
    <r>
      <rPr>
        <sz val="11"/>
        <rFont val="新細明體"/>
        <family val="1"/>
        <charset val="136"/>
      </rPr>
      <t>屆香港國際電影節－世界電影海報展覽</t>
    </r>
  </si>
  <si>
    <t>The Hong Kong International Film Festival Society</t>
  </si>
  <si>
    <r>
      <rPr>
        <sz val="11"/>
        <rFont val="新細明體"/>
        <family val="1"/>
        <charset val="136"/>
      </rPr>
      <t>香港國際電影節協會</t>
    </r>
  </si>
  <si>
    <t>11120286</t>
  </si>
  <si>
    <t>Ngan Chun Tung Photographic Institute Student's Alumni Members' Photo Exhibition</t>
    <phoneticPr fontId="0" type="noConversion"/>
  </si>
  <si>
    <t>Ngan Chun Tung Photographic Institute Student's Alumni</t>
  </si>
  <si>
    <t>11120287</t>
  </si>
  <si>
    <t>Students' Art Exhibition - A Happy Life</t>
    <phoneticPr fontId="0" type="noConversion"/>
  </si>
  <si>
    <r>
      <rPr>
        <sz val="11"/>
        <rFont val="新細明體"/>
        <family val="1"/>
        <charset val="136"/>
      </rPr>
      <t>學生視覺藝術展</t>
    </r>
  </si>
  <si>
    <t>11120288</t>
  </si>
  <si>
    <t>Alex Fung Photo Workshop Members Works Exhibition</t>
    <phoneticPr fontId="0" type="noConversion"/>
  </si>
  <si>
    <r>
      <rPr>
        <sz val="11"/>
        <rFont val="新細明體"/>
        <family val="1"/>
        <charset val="136"/>
      </rPr>
      <t>馮敏如攝影坊會員作品展</t>
    </r>
  </si>
  <si>
    <t>Alex Fung Photo Workshop</t>
  </si>
  <si>
    <r>
      <rPr>
        <sz val="11"/>
        <rFont val="新細明體"/>
        <family val="1"/>
        <charset val="136"/>
      </rPr>
      <t>馮敏如攝影坊</t>
    </r>
  </si>
  <si>
    <t>11120289</t>
  </si>
  <si>
    <t>Chinese Calligraphy Series: Singapore, Hong Kong, Macau Chinese Calligraphy Exhibition</t>
    <phoneticPr fontId="0" type="noConversion"/>
  </si>
  <si>
    <r>
      <rPr>
        <sz val="11"/>
        <rFont val="新細明體"/>
        <family val="1"/>
        <charset val="136"/>
      </rPr>
      <t>書法系列：新港澳書法比賽得獎作品聯展</t>
    </r>
  </si>
  <si>
    <t>Yau Tsim Mong District Office and Mong Kok District Cultural Recreational &amp; Sport Association</t>
  </si>
  <si>
    <r>
      <rPr>
        <sz val="11"/>
        <rFont val="新細明體"/>
        <family val="1"/>
        <charset val="136"/>
      </rPr>
      <t>油尖旺民政事務處、旺角區文娛康樂體育會</t>
    </r>
  </si>
  <si>
    <t>11120290</t>
  </si>
  <si>
    <r>
      <rPr>
        <sz val="11"/>
        <rFont val="新細明體"/>
        <family val="1"/>
        <charset val="136"/>
      </rPr>
      <t>雲水隨緣好友書畫展</t>
    </r>
  </si>
  <si>
    <t>Leung Man Yee</t>
  </si>
  <si>
    <r>
      <rPr>
        <sz val="11"/>
        <rFont val="新細明體"/>
        <family val="1"/>
        <charset val="136"/>
      </rPr>
      <t>梁敏兒</t>
    </r>
  </si>
  <si>
    <t>11120291</t>
  </si>
  <si>
    <r>
      <rPr>
        <sz val="11"/>
        <rFont val="新細明體"/>
        <family val="1"/>
        <charset val="136"/>
      </rPr>
      <t>《本土生活》社區影像計劃</t>
    </r>
  </si>
  <si>
    <t>The Boys' and Girls' Clubs Association of Hong Kong Jockey Club Cheung Sha Wan Children &amp; Youth Integrated Services Center</t>
  </si>
  <si>
    <t>11120292</t>
  </si>
  <si>
    <t>The Foundation of Hong Kong's Prosperity Photo Exhibition</t>
    <phoneticPr fontId="0" type="noConversion"/>
  </si>
  <si>
    <r>
      <rPr>
        <sz val="11"/>
        <rFont val="新細明體"/>
        <family val="1"/>
        <charset val="136"/>
      </rPr>
      <t>《香港繁榮根基》攝影藝術作品展覽</t>
    </r>
  </si>
  <si>
    <t>11120293</t>
  </si>
  <si>
    <t>ART From Island</t>
    <phoneticPr fontId="0" type="noConversion"/>
  </si>
  <si>
    <r>
      <rPr>
        <sz val="11"/>
        <rFont val="新細明體"/>
        <family val="1"/>
        <charset val="136"/>
      </rPr>
      <t>離島情</t>
    </r>
  </si>
  <si>
    <t>Treasure Honuse (Art &amp; Craft Centre)</t>
  </si>
  <si>
    <r>
      <rPr>
        <sz val="11"/>
        <rFont val="新細明體"/>
        <family val="1"/>
        <charset val="136"/>
      </rPr>
      <t>寶趣舍</t>
    </r>
  </si>
  <si>
    <t>11120294</t>
  </si>
  <si>
    <t>Amateurs in Action</t>
    <phoneticPr fontId="0" type="noConversion"/>
  </si>
  <si>
    <r>
      <rPr>
        <sz val="11"/>
        <rFont val="新細明體"/>
        <family val="1"/>
        <charset val="136"/>
      </rPr>
      <t>藝絮情緣</t>
    </r>
  </si>
  <si>
    <t>Causeway Bay Victoria International Kindergarten</t>
  </si>
  <si>
    <r>
      <rPr>
        <sz val="11"/>
        <rFont val="新細明體"/>
        <family val="1"/>
        <charset val="136"/>
      </rPr>
      <t>銅鑼灣維多利亞國際幼稚園</t>
    </r>
  </si>
  <si>
    <t>11120295</t>
  </si>
  <si>
    <t>Inslusive Life - Show Your Different Abilities Photo Competition Roving Exhibition</t>
    <phoneticPr fontId="0" type="noConversion"/>
  </si>
  <si>
    <r>
      <rPr>
        <sz val="11"/>
        <rFont val="新細明體"/>
        <family val="1"/>
        <charset val="136"/>
      </rPr>
      <t>《傷健共融‧各展所長》攝影比賽作品展覽</t>
    </r>
  </si>
  <si>
    <t>Labour &amp; Welfare Bureau</t>
  </si>
  <si>
    <t>11120296</t>
  </si>
  <si>
    <t>Mommy, I want to paint 2 years old toddler, Wong Kai Yee Personal Exhibition</t>
    <phoneticPr fontId="0" type="noConversion"/>
  </si>
  <si>
    <r>
      <rPr>
        <sz val="11"/>
        <rFont val="新細明體"/>
        <family val="1"/>
        <charset val="136"/>
      </rPr>
      <t>《媽咪，我想畫畫》</t>
    </r>
    <r>
      <rPr>
        <sz val="11"/>
        <rFont val="Arial"/>
        <family val="2"/>
      </rPr>
      <t>2</t>
    </r>
    <r>
      <rPr>
        <sz val="11"/>
        <rFont val="新細明體"/>
        <family val="1"/>
        <charset val="136"/>
      </rPr>
      <t>歲</t>
    </r>
    <r>
      <rPr>
        <sz val="11"/>
        <rFont val="Arial"/>
        <family val="2"/>
      </rPr>
      <t xml:space="preserve"> + </t>
    </r>
    <r>
      <rPr>
        <sz val="11"/>
        <rFont val="新細明體"/>
        <family val="1"/>
        <charset val="136"/>
      </rPr>
      <t>黃佳儀個人畫展</t>
    </r>
  </si>
  <si>
    <t>Wong Sum-Yiuh</t>
  </si>
  <si>
    <r>
      <rPr>
        <sz val="11"/>
        <rFont val="新細明體"/>
        <family val="1"/>
        <charset val="136"/>
      </rPr>
      <t>黃琛瑜</t>
    </r>
  </si>
  <si>
    <t>11120297</t>
  </si>
  <si>
    <t>Art Journey 2 painting exhibition by Kent Ho &amp; Betty Lee</t>
    <phoneticPr fontId="0" type="noConversion"/>
  </si>
  <si>
    <r>
      <rPr>
        <sz val="11"/>
        <rFont val="新細明體"/>
        <family val="1"/>
        <charset val="136"/>
      </rPr>
      <t>《藝途同行</t>
    </r>
    <r>
      <rPr>
        <sz val="11"/>
        <rFont val="Arial"/>
        <family val="2"/>
      </rPr>
      <t>2</t>
    </r>
    <r>
      <rPr>
        <sz val="11"/>
        <rFont val="新細明體"/>
        <family val="1"/>
        <charset val="136"/>
      </rPr>
      <t>》－何富雄、李穎雯繪畫作品展</t>
    </r>
  </si>
  <si>
    <t>11120298</t>
  </si>
  <si>
    <t>Kowloon Tong School (Primary Section) 75th Anniversary Student Art Exhibition</t>
    <phoneticPr fontId="0" type="noConversion"/>
  </si>
  <si>
    <r>
      <rPr>
        <sz val="11"/>
        <rFont val="新細明體"/>
        <family val="1"/>
        <charset val="136"/>
      </rPr>
      <t>九龍塘學校（小學部）</t>
    </r>
    <r>
      <rPr>
        <sz val="11"/>
        <rFont val="Arial"/>
        <family val="2"/>
      </rPr>
      <t>75</t>
    </r>
    <r>
      <rPr>
        <sz val="11"/>
        <rFont val="新細明體"/>
        <family val="1"/>
        <charset val="136"/>
      </rPr>
      <t>周年校慶學生作品展</t>
    </r>
  </si>
  <si>
    <r>
      <rPr>
        <sz val="11"/>
        <rFont val="新細明體"/>
        <family val="1"/>
        <charset val="136"/>
      </rPr>
      <t>九龍塘學校</t>
    </r>
  </si>
  <si>
    <t>11120299</t>
  </si>
  <si>
    <t>Anfield Creative Art Exhibition</t>
    <phoneticPr fontId="0" type="noConversion"/>
  </si>
  <si>
    <r>
      <rPr>
        <sz val="11"/>
        <rFont val="新細明體"/>
        <family val="1"/>
        <charset val="136"/>
      </rPr>
      <t>（學生藝術作品展覽）</t>
    </r>
  </si>
  <si>
    <r>
      <rPr>
        <sz val="11"/>
        <rFont val="新細明體"/>
        <family val="1"/>
        <charset val="136"/>
      </rPr>
      <t>安菲爾國際幼稚園</t>
    </r>
  </si>
  <si>
    <t>11120300</t>
  </si>
  <si>
    <t>Sea Gull Photographic Association</t>
  </si>
  <si>
    <r>
      <rPr>
        <sz val="11"/>
        <rFont val="新細明體"/>
        <family val="1"/>
        <charset val="136"/>
      </rPr>
      <t>海鷗攝影會</t>
    </r>
  </si>
  <si>
    <t>11120301</t>
  </si>
  <si>
    <t>Love Animals: Love Life</t>
    <phoneticPr fontId="0" type="noConversion"/>
  </si>
  <si>
    <r>
      <rPr>
        <sz val="11"/>
        <rFont val="新細明體"/>
        <family val="1"/>
        <charset val="136"/>
      </rPr>
      <t>（兒童藝術作品展覽）</t>
    </r>
  </si>
  <si>
    <t>Colourful Kids Ltd.</t>
  </si>
  <si>
    <r>
      <rPr>
        <sz val="11"/>
        <rFont val="新細明體"/>
        <family val="1"/>
        <charset val="136"/>
      </rPr>
      <t>兒童搞作有限公司</t>
    </r>
  </si>
  <si>
    <t>11120302</t>
  </si>
  <si>
    <t>Children's Creative Art Exhibition</t>
    <phoneticPr fontId="0" type="noConversion"/>
  </si>
  <si>
    <r>
      <rPr>
        <sz val="11"/>
        <rFont val="新細明體"/>
        <family val="1"/>
        <charset val="136"/>
      </rPr>
      <t>童畫－猜、情、尋</t>
    </r>
  </si>
  <si>
    <t>Hong Kong Christian Service Central Nursery School</t>
  </si>
  <si>
    <r>
      <rPr>
        <sz val="11"/>
        <rFont val="新細明體"/>
        <family val="1"/>
        <charset val="136"/>
      </rPr>
      <t>香港基督教服務處雋滙幼兒學校</t>
    </r>
  </si>
  <si>
    <t>11120303</t>
  </si>
  <si>
    <t>The Scenic Photo Exhibition of Germany</t>
    <phoneticPr fontId="0" type="noConversion"/>
  </si>
  <si>
    <r>
      <rPr>
        <sz val="11"/>
        <rFont val="新細明體"/>
        <family val="1"/>
        <charset val="136"/>
      </rPr>
      <t>德國風光圖片展</t>
    </r>
  </si>
  <si>
    <t>11120304</t>
  </si>
  <si>
    <t>May Flower</t>
    <phoneticPr fontId="0" type="noConversion"/>
  </si>
  <si>
    <r>
      <rPr>
        <sz val="11"/>
        <rFont val="新細明體"/>
        <family val="1"/>
        <charset val="136"/>
      </rPr>
      <t>五月‧畫意</t>
    </r>
  </si>
  <si>
    <t>New Gallery on Old Bailey Limited</t>
  </si>
  <si>
    <r>
      <rPr>
        <sz val="11"/>
        <rFont val="新細明體"/>
        <family val="1"/>
        <charset val="136"/>
      </rPr>
      <t>奧畫廊有限公司</t>
    </r>
  </si>
  <si>
    <t>11120305</t>
  </si>
  <si>
    <t>Hong Kong Students Photography Contest</t>
    <phoneticPr fontId="0" type="noConversion"/>
  </si>
  <si>
    <r>
      <rPr>
        <sz val="11"/>
        <rFont val="新細明體"/>
        <family val="1"/>
        <charset val="136"/>
      </rPr>
      <t>第三十一屆全港學生公開攝影比賽相片展覽</t>
    </r>
  </si>
  <si>
    <t>11120306</t>
  </si>
  <si>
    <t>(Photo Exhibition)</t>
    <phoneticPr fontId="0" type="noConversion"/>
  </si>
  <si>
    <r>
      <rPr>
        <sz val="11"/>
        <rFont val="新細明體"/>
        <family val="1"/>
        <charset val="136"/>
      </rPr>
      <t>我手影我心</t>
    </r>
  </si>
  <si>
    <t>Shek Kip Mei Lutheran Centre for the Blind</t>
  </si>
  <si>
    <r>
      <rPr>
        <sz val="11"/>
        <rFont val="新細明體"/>
        <family val="1"/>
        <charset val="136"/>
      </rPr>
      <t>路得會石硤尾失明者中心</t>
    </r>
  </si>
  <si>
    <t>11120307</t>
  </si>
  <si>
    <t>GAAHK Photo Competition &amp; Exhibition 2011</t>
    <phoneticPr fontId="0" type="noConversion"/>
  </si>
  <si>
    <r>
      <rPr>
        <sz val="11"/>
        <rFont val="新細明體"/>
        <family val="1"/>
        <charset val="136"/>
      </rPr>
      <t>香港德國校友會攝影比賽展覽</t>
    </r>
  </si>
  <si>
    <t>German Alumni Association Hong Kong</t>
  </si>
  <si>
    <r>
      <rPr>
        <sz val="11"/>
        <rFont val="新細明體"/>
        <family val="1"/>
        <charset val="136"/>
      </rPr>
      <t>香港德國校友會</t>
    </r>
  </si>
  <si>
    <t>11120308</t>
  </si>
  <si>
    <t>(Chinese Painting Exhibition)</t>
    <phoneticPr fontId="0" type="noConversion"/>
  </si>
  <si>
    <r>
      <rPr>
        <sz val="11"/>
        <rFont val="新細明體"/>
        <family val="1"/>
        <charset val="136"/>
      </rPr>
      <t>國畫展覽《悅藝</t>
    </r>
    <r>
      <rPr>
        <sz val="11"/>
        <rFont val="Arial"/>
        <family val="2"/>
      </rPr>
      <t>2011</t>
    </r>
    <r>
      <rPr>
        <sz val="11"/>
        <rFont val="新細明體"/>
        <family val="1"/>
        <charset val="136"/>
      </rPr>
      <t>之彩》</t>
    </r>
  </si>
  <si>
    <t>11120309</t>
  </si>
  <si>
    <t>Photo In Member Exhibition 2011</t>
    <phoneticPr fontId="0" type="noConversion"/>
  </si>
  <si>
    <r>
      <rPr>
        <sz val="11"/>
        <rFont val="新細明體"/>
        <family val="1"/>
        <charset val="136"/>
      </rPr>
      <t>圖現社會員作品相展</t>
    </r>
    <r>
      <rPr>
        <sz val="11"/>
        <rFont val="Arial"/>
        <family val="2"/>
      </rPr>
      <t>2011</t>
    </r>
  </si>
  <si>
    <t>Photo In Club</t>
  </si>
  <si>
    <r>
      <rPr>
        <sz val="11"/>
        <rFont val="新細明體"/>
        <family val="1"/>
        <charset val="136"/>
      </rPr>
      <t>圖現社</t>
    </r>
  </si>
  <si>
    <t>11120310</t>
  </si>
  <si>
    <t>(Students' Artwork Exhibition)</t>
    <phoneticPr fontId="0" type="noConversion"/>
  </si>
  <si>
    <t>CCC Chi To Church Kei Pok Kindergarten</t>
  </si>
  <si>
    <r>
      <rPr>
        <sz val="11"/>
        <rFont val="新細明體"/>
        <family val="1"/>
        <charset val="136"/>
      </rPr>
      <t>中華基督教會香港志道堂基博幼稚園（將軍澳）</t>
    </r>
  </si>
  <si>
    <t>11120311</t>
  </si>
  <si>
    <t>Embrace Nature Painting Exhibition</t>
    <phoneticPr fontId="0" type="noConversion"/>
  </si>
  <si>
    <r>
      <rPr>
        <sz val="11"/>
        <rFont val="新細明體"/>
        <family val="1"/>
        <charset val="136"/>
      </rPr>
      <t>《親親大地》繪畫展覽</t>
    </r>
  </si>
  <si>
    <t>Yew Chung Arts and Language Centre</t>
  </si>
  <si>
    <r>
      <rPr>
        <sz val="11"/>
        <rFont val="新細明體"/>
        <family val="1"/>
        <charset val="136"/>
      </rPr>
      <t>耀中語藝教育中心</t>
    </r>
  </si>
  <si>
    <t>11120312</t>
  </si>
  <si>
    <t>Children's Painting Exhibition</t>
    <phoneticPr fontId="0" type="noConversion"/>
  </si>
  <si>
    <r>
      <rPr>
        <sz val="11"/>
        <rFont val="新細明體"/>
        <family val="1"/>
        <charset val="136"/>
      </rPr>
      <t>新航黃埔幼兒學校二十周年校慶暨《童心童創》兒童畫展</t>
    </r>
  </si>
  <si>
    <t>Hong Kong Society for the Protection of Children SIA Whampoa Nursey School</t>
  </si>
  <si>
    <r>
      <rPr>
        <sz val="11"/>
        <rFont val="新細明體"/>
        <family val="1"/>
        <charset val="136"/>
      </rPr>
      <t>香港保護兒童會新航黃埔幼兒學校</t>
    </r>
  </si>
  <si>
    <t>11120313</t>
  </si>
  <si>
    <r>
      <rPr>
        <sz val="11"/>
        <rFont val="新細明體"/>
        <family val="1"/>
        <charset val="136"/>
      </rPr>
      <t>林勇遜作品展</t>
    </r>
  </si>
  <si>
    <t>11120314</t>
  </si>
  <si>
    <r>
      <rPr>
        <sz val="11"/>
        <rFont val="新細明體"/>
        <family val="1"/>
        <charset val="136"/>
      </rPr>
      <t>香港華人基督教聯會真道書院師生聯展</t>
    </r>
    <r>
      <rPr>
        <sz val="11"/>
        <rFont val="Arial"/>
        <family val="2"/>
      </rPr>
      <t>2011</t>
    </r>
  </si>
  <si>
    <t>11120029b</t>
  </si>
  <si>
    <t>11120316</t>
  </si>
  <si>
    <r>
      <rPr>
        <sz val="11"/>
        <rFont val="新細明體"/>
        <family val="1"/>
        <charset val="136"/>
      </rPr>
      <t>柳州風情攝影展覽</t>
    </r>
  </si>
  <si>
    <t>The Caring Heart Photographic Society</t>
  </si>
  <si>
    <r>
      <rPr>
        <sz val="11"/>
        <rFont val="新細明體"/>
        <family val="1"/>
        <charset val="136"/>
      </rPr>
      <t>心連大地攝影會</t>
    </r>
  </si>
  <si>
    <t>11120317</t>
  </si>
  <si>
    <t>A Digital Pathway from Choi Shek Lane - Hong Kong Heritage</t>
    <phoneticPr fontId="0" type="noConversion"/>
  </si>
  <si>
    <r>
      <rPr>
        <sz val="11"/>
        <rFont val="新細明體"/>
        <family val="1"/>
        <charset val="136"/>
      </rPr>
      <t>從彩石里出發－香港古蹟遊</t>
    </r>
  </si>
  <si>
    <r>
      <rPr>
        <sz val="11"/>
        <rFont val="新細明體"/>
        <family val="1"/>
        <charset val="136"/>
      </rPr>
      <t>聖約瑟英文小學</t>
    </r>
  </si>
  <si>
    <t>11120318</t>
  </si>
  <si>
    <t>M3M Exhibition - Mexican 3 Moments (Hong Kong) (Contemporary Mexican Painting Exhibition by Lorena Rodriguez, Danial Romera and David Garza)</t>
    <phoneticPr fontId="0" type="noConversion"/>
  </si>
  <si>
    <r>
      <rPr>
        <sz val="11"/>
        <rFont val="新細明體"/>
        <family val="1"/>
        <charset val="136"/>
      </rPr>
      <t>墨西哥仨刻（香港）－墨西哥當代油畫展</t>
    </r>
  </si>
  <si>
    <t>11120319</t>
  </si>
  <si>
    <t>CCC Kei Yuen College Students' Creative Artworks Exhibition</t>
    <phoneticPr fontId="0" type="noConversion"/>
  </si>
  <si>
    <r>
      <rPr>
        <sz val="11"/>
        <rFont val="新細明體"/>
        <family val="1"/>
        <charset val="136"/>
      </rPr>
      <t>中華基督教會基元中學視覺藝術科學生創作展</t>
    </r>
  </si>
  <si>
    <t>CCC Kei Yuen College</t>
  </si>
  <si>
    <r>
      <rPr>
        <sz val="11"/>
        <rFont val="新細明體"/>
        <family val="1"/>
        <charset val="136"/>
      </rPr>
      <t>中華基督教會基元中學</t>
    </r>
  </si>
  <si>
    <t>11120320</t>
  </si>
  <si>
    <t>Telling Stories through Camera</t>
    <phoneticPr fontId="0" type="noConversion"/>
  </si>
  <si>
    <r>
      <rPr>
        <sz val="11"/>
        <rFont val="新細明體"/>
        <family val="1"/>
        <charset val="136"/>
      </rPr>
      <t>光影說故事</t>
    </r>
  </si>
  <si>
    <t>11120321</t>
  </si>
  <si>
    <t>Joyous Bishop Walsh Chinese Painting and Calligraphy Exhibition</t>
    <phoneticPr fontId="0" type="noConversion"/>
  </si>
  <si>
    <t>11120322</t>
  </si>
  <si>
    <r>
      <rPr>
        <sz val="11"/>
        <rFont val="新細明體"/>
        <family val="1"/>
        <charset val="136"/>
      </rPr>
      <t>感恩拍拍</t>
    </r>
    <r>
      <rPr>
        <sz val="11"/>
        <rFont val="Arial"/>
        <family val="2"/>
      </rPr>
      <t>2.0</t>
    </r>
    <r>
      <rPr>
        <sz val="11"/>
        <rFont val="新細明體"/>
        <family val="1"/>
        <charset val="136"/>
      </rPr>
      <t>《感動一刻在香港》攝影展</t>
    </r>
  </si>
  <si>
    <t>True Light Girls' College</t>
  </si>
  <si>
    <r>
      <rPr>
        <sz val="11"/>
        <rFont val="新細明體"/>
        <family val="1"/>
        <charset val="136"/>
      </rPr>
      <t>真光女書院</t>
    </r>
  </si>
  <si>
    <t>11120323</t>
  </si>
  <si>
    <r>
      <rPr>
        <sz val="11"/>
        <rFont val="新細明體"/>
        <family val="1"/>
        <charset val="136"/>
      </rPr>
      <t>聯校創作展</t>
    </r>
  </si>
  <si>
    <t>11120324</t>
  </si>
  <si>
    <t>Tseung Kwan O's GOT Talent</t>
    <phoneticPr fontId="0" type="noConversion"/>
  </si>
  <si>
    <r>
      <rPr>
        <sz val="11"/>
        <rFont val="新細明體"/>
        <family val="1"/>
        <charset val="136"/>
      </rPr>
      <t>藝之達人</t>
    </r>
  </si>
  <si>
    <t>11120325</t>
  </si>
  <si>
    <t>Water &amp; Oil in Harmony</t>
    <phoneticPr fontId="0" type="noConversion"/>
  </si>
  <si>
    <r>
      <rPr>
        <sz val="11"/>
        <rFont val="新細明體"/>
        <family val="1"/>
        <charset val="136"/>
      </rPr>
      <t>水油共融</t>
    </r>
  </si>
  <si>
    <t>Chu Lai Ping</t>
  </si>
  <si>
    <r>
      <rPr>
        <sz val="11"/>
        <rFont val="新細明體"/>
        <family val="1"/>
        <charset val="136"/>
      </rPr>
      <t>朱麗萍</t>
    </r>
  </si>
  <si>
    <t>11120326</t>
  </si>
  <si>
    <t>KOS 30 Visual Art Exhibition</t>
    <phoneticPr fontId="0" type="noConversion"/>
  </si>
  <si>
    <r>
      <rPr>
        <sz val="11"/>
        <rFont val="新細明體"/>
        <family val="1"/>
        <charset val="136"/>
      </rPr>
      <t>啟愛</t>
    </r>
    <r>
      <rPr>
        <sz val="11"/>
        <rFont val="Arial"/>
        <family val="2"/>
      </rPr>
      <t>30</t>
    </r>
    <r>
      <rPr>
        <sz val="11"/>
        <rFont val="新細明體"/>
        <family val="1"/>
        <charset val="136"/>
      </rPr>
      <t>視藝展</t>
    </r>
  </si>
  <si>
    <t>CCC Mongkok Church Kai Oi School</t>
  </si>
  <si>
    <r>
      <rPr>
        <sz val="11"/>
        <rFont val="新細明體"/>
        <family val="1"/>
        <charset val="136"/>
      </rPr>
      <t>中華基督教會望覺堂啟愛學校</t>
    </r>
  </si>
  <si>
    <t>11120327</t>
  </si>
  <si>
    <t>Social Inclusion for Children - Mosaic Exhibition</t>
    <phoneticPr fontId="0" type="noConversion"/>
  </si>
  <si>
    <r>
      <rPr>
        <sz val="11"/>
        <rFont val="新細明體"/>
        <family val="1"/>
        <charset val="136"/>
      </rPr>
      <t>《格‧愛‧有趣》兒童共融計劃之總結展覽</t>
    </r>
  </si>
  <si>
    <t>Stewards Limited</t>
  </si>
  <si>
    <r>
      <rPr>
        <sz val="11"/>
        <rFont val="新細明體"/>
        <family val="1"/>
        <charset val="136"/>
      </rPr>
      <t>香港神托會</t>
    </r>
  </si>
  <si>
    <t>11120328</t>
  </si>
  <si>
    <r>
      <rPr>
        <sz val="11"/>
        <rFont val="新細明體"/>
        <family val="1"/>
        <charset val="136"/>
      </rPr>
      <t>親子書畫情</t>
    </r>
  </si>
  <si>
    <t>Tung Wah Group of Hospitals Nickon Kindergarten</t>
  </si>
  <si>
    <t>11120329</t>
  </si>
  <si>
    <r>
      <rPr>
        <sz val="11"/>
        <rFont val="新細明體"/>
        <family val="1"/>
        <charset val="136"/>
      </rPr>
      <t>童心童真</t>
    </r>
  </si>
  <si>
    <t>Infinity Learning</t>
  </si>
  <si>
    <r>
      <rPr>
        <sz val="11"/>
        <rFont val="新細明體"/>
        <family val="1"/>
        <charset val="136"/>
      </rPr>
      <t>苗成長教室</t>
    </r>
  </si>
  <si>
    <t>11120330</t>
  </si>
  <si>
    <t>Summer of Art 2011</t>
    <phoneticPr fontId="0" type="noConversion"/>
  </si>
  <si>
    <r>
      <rPr>
        <sz val="11"/>
        <rFont val="新細明體"/>
        <family val="1"/>
        <charset val="136"/>
      </rPr>
      <t>《藝術之夏‧造就童畫》畫展</t>
    </r>
    <r>
      <rPr>
        <sz val="11"/>
        <rFont val="Arial"/>
        <family val="2"/>
      </rPr>
      <t>2011</t>
    </r>
  </si>
  <si>
    <t>Intelligent &amp; Creative Station</t>
  </si>
  <si>
    <r>
      <t>IC</t>
    </r>
    <r>
      <rPr>
        <sz val="11"/>
        <rFont val="新細明體"/>
        <family val="1"/>
        <charset val="136"/>
      </rPr>
      <t>加油站</t>
    </r>
  </si>
  <si>
    <t>11120331</t>
  </si>
  <si>
    <t>Light &amp; Shadow @ I can do it - Photographic Show</t>
    <phoneticPr fontId="0" type="noConversion"/>
  </si>
  <si>
    <r>
      <rPr>
        <sz val="11"/>
        <rFont val="新細明體"/>
        <family val="1"/>
        <charset val="136"/>
      </rPr>
      <t>光與影之《我都做得到》攝影展</t>
    </r>
  </si>
  <si>
    <t>The Mental Health Association of Hong Kong</t>
  </si>
  <si>
    <r>
      <rPr>
        <sz val="11"/>
        <rFont val="新細明體"/>
        <family val="1"/>
        <charset val="136"/>
      </rPr>
      <t>香港心理衞生會</t>
    </r>
  </si>
  <si>
    <t>11120332</t>
  </si>
  <si>
    <t>Galaxy Exhibition of Art XI</t>
    <phoneticPr fontId="0" type="noConversion"/>
  </si>
  <si>
    <r>
      <rPr>
        <sz val="11"/>
        <rFont val="新細明體"/>
        <family val="1"/>
        <charset val="136"/>
      </rPr>
      <t>集思藝展</t>
    </r>
    <r>
      <rPr>
        <sz val="11"/>
        <rFont val="Arial"/>
        <family val="2"/>
      </rPr>
      <t>XI</t>
    </r>
  </si>
  <si>
    <t>11120333</t>
  </si>
  <si>
    <t>Community Connection Joint School Visual Arts Exhibition</t>
    <phoneticPr fontId="0" type="noConversion"/>
  </si>
  <si>
    <r>
      <rPr>
        <sz val="11"/>
        <rFont val="新細明體"/>
        <family val="1"/>
        <charset val="136"/>
      </rPr>
      <t>《社區聯繫》聯校視覺藝科展</t>
    </r>
  </si>
  <si>
    <t>Kowloon Technical School</t>
  </si>
  <si>
    <r>
      <rPr>
        <sz val="11"/>
        <rFont val="新細明體"/>
        <family val="1"/>
        <charset val="136"/>
      </rPr>
      <t>九龍工業學校</t>
    </r>
  </si>
  <si>
    <t>11120334</t>
  </si>
  <si>
    <t>Hong Kong Joint School Photographic Society Annual Exhibition</t>
    <phoneticPr fontId="0" type="noConversion"/>
  </si>
  <si>
    <r>
      <rPr>
        <sz val="11"/>
        <rFont val="新細明體"/>
        <family val="1"/>
        <charset val="136"/>
      </rPr>
      <t>香港聯校攝影學會年度攝影展覽</t>
    </r>
  </si>
  <si>
    <t>Hong Kong Joint School Photographic Society</t>
  </si>
  <si>
    <r>
      <rPr>
        <sz val="11"/>
        <rFont val="新細明體"/>
        <family val="1"/>
        <charset val="136"/>
      </rPr>
      <t>香港聯校攝影學會</t>
    </r>
  </si>
  <si>
    <t>11120335</t>
  </si>
  <si>
    <t>HKU SPACE Architecture Exhibition 2011</t>
    <phoneticPr fontId="0" type="noConversion"/>
  </si>
  <si>
    <r>
      <rPr>
        <sz val="11"/>
        <rFont val="新細明體"/>
        <family val="1"/>
        <charset val="136"/>
      </rPr>
      <t>香港大學專業進修學院建築設計展</t>
    </r>
    <r>
      <rPr>
        <sz val="11"/>
        <rFont val="Arial"/>
        <family val="2"/>
      </rPr>
      <t>2011</t>
    </r>
  </si>
  <si>
    <t>Hong Kong University School of Professional and Continuing Education</t>
  </si>
  <si>
    <t>11120336</t>
  </si>
  <si>
    <r>
      <rPr>
        <sz val="11"/>
        <rFont val="新細明體"/>
        <family val="1"/>
        <charset val="136"/>
      </rPr>
      <t>卓藝攝影會會員作品展</t>
    </r>
  </si>
  <si>
    <t>Shining Art Photography Association</t>
  </si>
  <si>
    <t>11120337</t>
  </si>
  <si>
    <t>Jean M. Wong for Arts Creative Arts Centre Student Arts</t>
    <phoneticPr fontId="0" type="noConversion"/>
  </si>
  <si>
    <t>11120338</t>
  </si>
  <si>
    <r>
      <rPr>
        <sz val="11"/>
        <rFont val="新細明體"/>
        <family val="1"/>
        <charset val="136"/>
      </rPr>
      <t>學不輟書畫展</t>
    </r>
    <r>
      <rPr>
        <sz val="11"/>
        <rFont val="Arial"/>
        <family val="2"/>
      </rPr>
      <t>2011</t>
    </r>
  </si>
  <si>
    <t>11120339</t>
  </si>
  <si>
    <t>Hong Kong Cai Mek Arts Society Painting Association Exhibition 2011</t>
    <phoneticPr fontId="0" type="noConversion"/>
  </si>
  <si>
    <r>
      <rPr>
        <sz val="11"/>
        <rFont val="新細明體"/>
        <family val="1"/>
        <charset val="136"/>
      </rPr>
      <t>香港彩墨藝術學會畫展</t>
    </r>
    <r>
      <rPr>
        <sz val="11"/>
        <rFont val="Arial"/>
        <family val="2"/>
      </rPr>
      <t>2011</t>
    </r>
  </si>
  <si>
    <t>11120340</t>
  </si>
  <si>
    <t>Greenery Visual Art Exhibition</t>
    <phoneticPr fontId="0" type="noConversion"/>
  </si>
  <si>
    <r>
      <rPr>
        <sz val="11"/>
        <rFont val="新細明體"/>
        <family val="1"/>
        <charset val="136"/>
      </rPr>
      <t>青苗視覺藝術展</t>
    </r>
  </si>
  <si>
    <t>Greenery Music (To Kwa Wan) Limited</t>
  </si>
  <si>
    <r>
      <rPr>
        <sz val="11"/>
        <rFont val="新細明體"/>
        <family val="1"/>
        <charset val="136"/>
      </rPr>
      <t>青苗琴行（土瓜灣）有限公司</t>
    </r>
  </si>
  <si>
    <t>11120341</t>
  </si>
  <si>
    <t>Silent Voice Art Exhibition</t>
    <phoneticPr fontId="0" type="noConversion"/>
  </si>
  <si>
    <r>
      <rPr>
        <sz val="11"/>
        <rFont val="新細明體"/>
        <family val="1"/>
        <charset val="136"/>
      </rPr>
      <t>默「筆」作聲－性暴力受害人藝術作品展</t>
    </r>
  </si>
  <si>
    <t>Tung Wah Group of Hospitals CEASE Crisis Centre</t>
  </si>
  <si>
    <r>
      <rPr>
        <sz val="11"/>
        <rFont val="新細明體"/>
        <family val="1"/>
        <charset val="136"/>
      </rPr>
      <t>東華三院芷若園</t>
    </r>
  </si>
  <si>
    <t>11120342</t>
  </si>
  <si>
    <t>Chinese Ink Painting Exhibition</t>
    <phoneticPr fontId="0" type="noConversion"/>
  </si>
  <si>
    <r>
      <rPr>
        <sz val="11"/>
        <rFont val="新細明體"/>
        <family val="1"/>
        <charset val="136"/>
      </rPr>
      <t>卿詩月韻二人展</t>
    </r>
  </si>
  <si>
    <t>Rand Tai Yuet Ngor Wanda</t>
  </si>
  <si>
    <r>
      <rPr>
        <sz val="11"/>
        <rFont val="新細明體"/>
        <family val="1"/>
        <charset val="136"/>
      </rPr>
      <t>戴月娥</t>
    </r>
  </si>
  <si>
    <t>11120343</t>
  </si>
  <si>
    <t>Funnyland Chinese Exhibition</t>
  </si>
  <si>
    <t>11120344</t>
  </si>
  <si>
    <t>Photo Exhibition 2011 of The Evergreen Photo Club of Hong Kong</t>
    <phoneticPr fontId="0" type="noConversion"/>
  </si>
  <si>
    <r>
      <rPr>
        <sz val="11"/>
        <rFont val="新細明體"/>
        <family val="1"/>
        <charset val="136"/>
      </rPr>
      <t>香港勁松攝影社</t>
    </r>
    <r>
      <rPr>
        <sz val="11"/>
        <rFont val="Arial"/>
        <family val="2"/>
      </rPr>
      <t>2011</t>
    </r>
    <r>
      <rPr>
        <sz val="11"/>
        <rFont val="新細明體"/>
        <family val="1"/>
        <charset val="136"/>
      </rPr>
      <t>年度社員作品聯合展覽</t>
    </r>
  </si>
  <si>
    <t>11120345</t>
  </si>
  <si>
    <t>Water Colours Exhibition of Tina CHONG</t>
    <phoneticPr fontId="0" type="noConversion"/>
  </si>
  <si>
    <r>
      <rPr>
        <sz val="11"/>
        <rFont val="新細明體"/>
        <family val="1"/>
        <charset val="136"/>
      </rPr>
      <t>莊綺華水彩畫展</t>
    </r>
  </si>
  <si>
    <t>11120346</t>
  </si>
  <si>
    <t>Kid Photographer Photo Installation Exhibition</t>
    <phoneticPr fontId="0" type="noConversion"/>
  </si>
  <si>
    <r>
      <rPr>
        <sz val="11"/>
        <rFont val="新細明體"/>
        <family val="1"/>
        <charset val="136"/>
      </rPr>
      <t>童‧影‧想攝影裝置展覽</t>
    </r>
  </si>
  <si>
    <t>11120347</t>
  </si>
  <si>
    <t>11120348</t>
  </si>
  <si>
    <r>
      <t>2011</t>
    </r>
    <r>
      <rPr>
        <sz val="11"/>
        <rFont val="新細明體"/>
        <family val="1"/>
        <charset val="136"/>
      </rPr>
      <t>「回歸盃」香港藝術菁英繪畫展</t>
    </r>
  </si>
  <si>
    <t>Hong Kong Academy of Contemporary Art</t>
  </si>
  <si>
    <r>
      <rPr>
        <sz val="11"/>
        <rFont val="新細明體"/>
        <family val="1"/>
        <charset val="136"/>
      </rPr>
      <t>香港當代藝術學院</t>
    </r>
  </si>
  <si>
    <t>11120349</t>
  </si>
  <si>
    <r>
      <rPr>
        <sz val="11"/>
        <rFont val="新細明體"/>
        <family val="1"/>
        <charset val="136"/>
      </rPr>
      <t>長洲太平清醮公開攝影比賽獲獎作品展暨會員作品展</t>
    </r>
  </si>
  <si>
    <t>11120350</t>
  </si>
  <si>
    <t>Parsons Arts Exhibition 2011</t>
    <phoneticPr fontId="0" type="noConversion"/>
  </si>
  <si>
    <t>11120351</t>
  </si>
  <si>
    <t>Eye-on Victoria Call for Victoria Harbour Icon Design - Roving Exhibition</t>
    <phoneticPr fontId="0" type="noConversion"/>
  </si>
  <si>
    <r>
      <rPr>
        <sz val="11"/>
        <rFont val="新細明體"/>
        <family val="1"/>
        <charset val="136"/>
      </rPr>
      <t>維港標記設計徵集－巡迴展覽</t>
    </r>
  </si>
  <si>
    <t>Development Bureau; Harbourfront Commission; Civil Engineering and Development Department</t>
  </si>
  <si>
    <r>
      <rPr>
        <sz val="11"/>
        <rFont val="新細明體"/>
        <family val="1"/>
        <charset val="136"/>
      </rPr>
      <t>發展局、海濱事務委員會、土木工程拓展署</t>
    </r>
  </si>
  <si>
    <t>11120352</t>
  </si>
  <si>
    <t>Hong Kong Street Document</t>
    <phoneticPr fontId="0" type="noConversion"/>
  </si>
  <si>
    <r>
      <rPr>
        <sz val="11"/>
        <rFont val="新細明體"/>
        <family val="1"/>
        <charset val="136"/>
      </rPr>
      <t>香港街頭文件</t>
    </r>
  </si>
  <si>
    <t>Siuma (Li Tak Wing Danny)</t>
  </si>
  <si>
    <r>
      <rPr>
        <sz val="11"/>
        <rFont val="新細明體"/>
        <family val="1"/>
        <charset val="136"/>
      </rPr>
      <t>小馬（李德榮）</t>
    </r>
  </si>
  <si>
    <t>11120353</t>
  </si>
  <si>
    <r>
      <t>18R</t>
    </r>
    <r>
      <rPr>
        <sz val="11"/>
        <rFont val="新細明體"/>
        <family val="1"/>
        <charset val="136"/>
      </rPr>
      <t>原汁原味攝影展</t>
    </r>
  </si>
  <si>
    <t>Hong Kong Joint Photographers Association</t>
  </si>
  <si>
    <t>11120354</t>
  </si>
  <si>
    <t>Dancers' Homework 2011 Photo Exhibition</t>
    <phoneticPr fontId="0" type="noConversion"/>
  </si>
  <si>
    <r>
      <rPr>
        <sz val="11"/>
        <rFont val="新細明體"/>
        <family val="1"/>
        <charset val="136"/>
      </rPr>
      <t>《舞人習作</t>
    </r>
    <r>
      <rPr>
        <sz val="11"/>
        <rFont val="Arial"/>
        <family val="2"/>
      </rPr>
      <t>2011</t>
    </r>
    <r>
      <rPr>
        <sz val="11"/>
        <rFont val="新細明體"/>
        <family val="1"/>
        <charset val="136"/>
      </rPr>
      <t>》圖片展</t>
    </r>
  </si>
  <si>
    <t>11120355</t>
  </si>
  <si>
    <t>Painters Journey</t>
    <phoneticPr fontId="0" type="noConversion"/>
  </si>
  <si>
    <r>
      <rPr>
        <sz val="11"/>
        <rFont val="新細明體"/>
        <family val="1"/>
        <charset val="136"/>
      </rPr>
      <t>畫家之旅畫展</t>
    </r>
  </si>
  <si>
    <t>11120356</t>
  </si>
  <si>
    <t>Lost and Found in Rainbow World</t>
    <phoneticPr fontId="0" type="noConversion"/>
  </si>
  <si>
    <r>
      <rPr>
        <sz val="11"/>
        <rFont val="新細明體"/>
        <family val="1"/>
        <charset val="136"/>
      </rPr>
      <t>小童孔找彩虹</t>
    </r>
  </si>
  <si>
    <t>EQ Ambassador Society Limited</t>
  </si>
  <si>
    <r>
      <rPr>
        <sz val="11"/>
        <rFont val="新細明體"/>
        <family val="1"/>
        <charset val="136"/>
      </rPr>
      <t>進心會有限公司</t>
    </r>
  </si>
  <si>
    <t>11120357</t>
  </si>
  <si>
    <r>
      <t>2011</t>
    </r>
    <r>
      <rPr>
        <sz val="11"/>
        <rFont val="新細明體"/>
        <family val="1"/>
        <charset val="136"/>
      </rPr>
      <t>《穹蒼掠影》執委會委員攝影作品展</t>
    </r>
  </si>
  <si>
    <t>SCFU Photography Club</t>
  </si>
  <si>
    <r>
      <rPr>
        <sz val="11"/>
        <rFont val="新細明體"/>
        <family val="1"/>
        <charset val="136"/>
      </rPr>
      <t>華南影聯攝影社</t>
    </r>
  </si>
  <si>
    <t>11120358</t>
  </si>
  <si>
    <t>11120359</t>
  </si>
  <si>
    <r>
      <t>Dream</t>
    </r>
    <r>
      <rPr>
        <sz val="11"/>
        <rFont val="新細明體"/>
        <family val="1"/>
        <charset val="136"/>
      </rPr>
      <t>‧</t>
    </r>
    <r>
      <rPr>
        <sz val="11"/>
        <rFont val="Arial"/>
        <family val="2"/>
      </rPr>
      <t>Fly with Me - Because of You Photography Exhibition</t>
    </r>
  </si>
  <si>
    <r>
      <rPr>
        <sz val="11"/>
        <rFont val="新細明體"/>
        <family val="1"/>
        <charset val="136"/>
      </rPr>
      <t>《伴我‧夢飛翔》全因有你攝影展</t>
    </r>
  </si>
  <si>
    <t>The Salvation Army Heng On Integrated Service for Rehabilitation</t>
  </si>
  <si>
    <r>
      <rPr>
        <sz val="11"/>
        <rFont val="新細明體"/>
        <family val="1"/>
        <charset val="136"/>
      </rPr>
      <t>救世軍恒安綜合復康服務</t>
    </r>
  </si>
  <si>
    <t>11120360</t>
  </si>
  <si>
    <t>HK Youth Arts Foundation Visual Art Project Exhibition</t>
    <phoneticPr fontId="0" type="noConversion"/>
  </si>
  <si>
    <t>11120361</t>
  </si>
  <si>
    <t>2011 Bacchus Studio Painting Exhibition</t>
    <phoneticPr fontId="0" type="noConversion"/>
  </si>
  <si>
    <r>
      <t>2011</t>
    </r>
    <r>
      <rPr>
        <sz val="11"/>
        <rFont val="新細明體"/>
        <family val="1"/>
        <charset val="136"/>
      </rPr>
      <t>宏宇畫室師生展</t>
    </r>
  </si>
  <si>
    <t>11120362</t>
  </si>
  <si>
    <t>Seeing The Rainbow Again Environmental Art Exhibition</t>
    <phoneticPr fontId="0" type="noConversion"/>
  </si>
  <si>
    <r>
      <rPr>
        <sz val="11"/>
        <rFont val="新細明體"/>
        <family val="1"/>
        <charset val="136"/>
      </rPr>
      <t>重見彩虹‧環保藝術展覽</t>
    </r>
  </si>
  <si>
    <t>The Salvation Army Shaukeiwan Community Day Rehabilitation Service</t>
  </si>
  <si>
    <r>
      <rPr>
        <sz val="11"/>
        <rFont val="新細明體"/>
        <family val="1"/>
        <charset val="136"/>
      </rPr>
      <t>救世軍筲箕灣社區展能服務</t>
    </r>
  </si>
  <si>
    <t>11120363</t>
  </si>
  <si>
    <t>1911 Revolution in China: Francis Stafford's Photo Exhibition</t>
    <phoneticPr fontId="0" type="noConversion"/>
  </si>
  <si>
    <r>
      <rPr>
        <sz val="11"/>
        <rFont val="新細明體"/>
        <family val="1"/>
        <charset val="136"/>
      </rPr>
      <t>辛亥革命－施塔福攝影展</t>
    </r>
  </si>
  <si>
    <t>11120364</t>
  </si>
  <si>
    <t>Eminence Voyage</t>
    <phoneticPr fontId="0" type="noConversion"/>
  </si>
  <si>
    <r>
      <rPr>
        <sz val="11"/>
        <rFont val="新細明體"/>
        <family val="1"/>
        <charset val="136"/>
      </rPr>
      <t>旭動</t>
    </r>
  </si>
  <si>
    <t>LAM Yuk Fai</t>
  </si>
  <si>
    <r>
      <rPr>
        <sz val="11"/>
        <rFont val="新細明體"/>
        <family val="1"/>
        <charset val="136"/>
      </rPr>
      <t>林旭輝</t>
    </r>
  </si>
  <si>
    <t>11120365</t>
  </si>
  <si>
    <t>Professional Diploma Programme in Creative Photography (Cycle 15) Graduation Exhibition</t>
    <phoneticPr fontId="0" type="noConversion"/>
  </si>
  <si>
    <r>
      <rPr>
        <sz val="11"/>
        <rFont val="新細明體"/>
        <family val="1"/>
        <charset val="136"/>
      </rPr>
      <t>第十五屆攝影創作專業文憑課程畢業作品展覽</t>
    </r>
  </si>
  <si>
    <t>11120366</t>
  </si>
  <si>
    <t>Yearly Exhibition of Members' Photographs</t>
    <phoneticPr fontId="0" type="noConversion"/>
  </si>
  <si>
    <r>
      <rPr>
        <sz val="11"/>
        <rFont val="新細明體"/>
        <family val="1"/>
        <charset val="136"/>
      </rPr>
      <t>保護瀕危物種好「相」講故事創作比賽得獎作品展覽</t>
    </r>
  </si>
  <si>
    <t>11120374</t>
  </si>
  <si>
    <t>National Arts Education Programme - Arts &amp; Design Series 2011: One Hundred Years of Chinese Railway &amp; Architecture</t>
    <phoneticPr fontId="0" type="noConversion"/>
  </si>
  <si>
    <r>
      <rPr>
        <sz val="11"/>
        <rFont val="新細明體"/>
        <family val="1"/>
        <charset val="136"/>
      </rPr>
      <t>國民藝術教育計劃－藝術與設計系列</t>
    </r>
    <r>
      <rPr>
        <sz val="11"/>
        <rFont val="Arial"/>
        <family val="2"/>
      </rPr>
      <t>2011</t>
    </r>
    <r>
      <rPr>
        <sz val="11"/>
        <rFont val="新細明體"/>
        <family val="1"/>
        <charset val="136"/>
      </rPr>
      <t>：中國火車建築</t>
    </r>
    <r>
      <rPr>
        <sz val="11"/>
        <rFont val="Arial"/>
        <family val="2"/>
      </rPr>
      <t>100</t>
    </r>
    <r>
      <rPr>
        <sz val="11"/>
        <rFont val="新細明體"/>
        <family val="1"/>
        <charset val="136"/>
      </rPr>
      <t>年</t>
    </r>
  </si>
  <si>
    <t>11120375</t>
  </si>
  <si>
    <t>Cantonese Opera Day 2011: Discovering The Cantonese Opera Heritage</t>
    <phoneticPr fontId="0" type="noConversion"/>
  </si>
  <si>
    <r>
      <rPr>
        <sz val="11"/>
        <rFont val="新細明體"/>
        <family val="1"/>
        <charset val="136"/>
      </rPr>
      <t>粵劇日</t>
    </r>
    <r>
      <rPr>
        <sz val="11"/>
        <rFont val="Arial"/>
        <family val="2"/>
      </rPr>
      <t>2011</t>
    </r>
    <r>
      <rPr>
        <sz val="11"/>
        <rFont val="新細明體"/>
        <family val="1"/>
        <charset val="136"/>
      </rPr>
      <t>：粵劇文物選粹</t>
    </r>
  </si>
  <si>
    <t>Cultural Presentations Section</t>
  </si>
  <si>
    <r>
      <rPr>
        <sz val="11"/>
        <rFont val="新細明體"/>
        <family val="1"/>
        <charset val="136"/>
      </rPr>
      <t>文化節目組</t>
    </r>
  </si>
  <si>
    <t>11120379</t>
  </si>
  <si>
    <t>Evolution. Manual selection</t>
  </si>
  <si>
    <r>
      <rPr>
        <sz val="11"/>
        <rFont val="新細明體"/>
        <family val="1"/>
        <charset val="136"/>
      </rPr>
      <t>演化‧人擇</t>
    </r>
  </si>
  <si>
    <t>Alex HEUNG</t>
  </si>
  <si>
    <t>11120380</t>
  </si>
  <si>
    <t>Autumn Floods</t>
  </si>
  <si>
    <r>
      <rPr>
        <sz val="11"/>
        <rFont val="新細明體"/>
        <family val="1"/>
        <charset val="136"/>
      </rPr>
      <t>秋水</t>
    </r>
  </si>
  <si>
    <t>Jiwye TO</t>
  </si>
  <si>
    <r>
      <rPr>
        <sz val="11"/>
        <rFont val="新細明體"/>
        <family val="1"/>
        <charset val="136"/>
      </rPr>
      <t>杜之外</t>
    </r>
  </si>
  <si>
    <t>11120381</t>
  </si>
  <si>
    <t>Of Other Space</t>
  </si>
  <si>
    <r>
      <rPr>
        <sz val="11"/>
        <rFont val="新細明體"/>
        <family val="1"/>
        <charset val="136"/>
      </rPr>
      <t>另一空間</t>
    </r>
  </si>
  <si>
    <t>Arthur CHAN</t>
  </si>
  <si>
    <r>
      <rPr>
        <sz val="11"/>
        <rFont val="新細明體"/>
        <family val="1"/>
        <charset val="136"/>
      </rPr>
      <t>陳軒明</t>
    </r>
  </si>
  <si>
    <t>11120382</t>
  </si>
  <si>
    <t>Water &amp; Sky</t>
  </si>
  <si>
    <r>
      <rPr>
        <sz val="11"/>
        <rFont val="新細明體"/>
        <family val="1"/>
        <charset val="136"/>
      </rPr>
      <t>水連天</t>
    </r>
  </si>
  <si>
    <t>Tony Price, Norman de Brackinghe</t>
  </si>
  <si>
    <t>11120383</t>
  </si>
  <si>
    <t>YY9 Gallery</t>
    <phoneticPr fontId="0" type="noConversion"/>
  </si>
  <si>
    <r>
      <t>YY9</t>
    </r>
    <r>
      <rPr>
        <sz val="11"/>
        <rFont val="新細明體"/>
        <family val="1"/>
        <charset val="136"/>
      </rPr>
      <t>畫廊</t>
    </r>
    <r>
      <rPr>
        <sz val="12"/>
        <color theme="1"/>
        <rFont val="Calibri"/>
        <family val="1"/>
        <charset val="136"/>
        <scheme val="minor"/>
      </rPr>
      <t/>
    </r>
  </si>
  <si>
    <t>Flowing Energy</t>
  </si>
  <si>
    <t>Simone Boon, Marsha Roddy</t>
  </si>
  <si>
    <t>11120388</t>
  </si>
  <si>
    <t>Calligraphy Evolution</t>
    <phoneticPr fontId="0" type="noConversion"/>
  </si>
  <si>
    <r>
      <rPr>
        <sz val="11"/>
        <rFont val="新細明體"/>
        <family val="1"/>
        <charset val="136"/>
      </rPr>
      <t>筆勢春秋</t>
    </r>
  </si>
  <si>
    <t>C.N. Liew</t>
  </si>
  <si>
    <r>
      <rPr>
        <sz val="11"/>
        <rFont val="新細明體"/>
        <family val="1"/>
        <charset val="136"/>
      </rPr>
      <t>劉慶倫</t>
    </r>
  </si>
  <si>
    <t>11120389</t>
  </si>
  <si>
    <t>Giotta Be Free</t>
    <phoneticPr fontId="0" type="noConversion"/>
  </si>
  <si>
    <r>
      <rPr>
        <sz val="11"/>
        <rFont val="新細明體"/>
        <family val="1"/>
        <charset val="136"/>
      </rPr>
      <t>藝‧無邊</t>
    </r>
  </si>
  <si>
    <t>Andy Warhol, Keith Haring, Osang Gwon, Chinatsu Ban, etc.</t>
  </si>
  <si>
    <r>
      <t>Andy Warhol</t>
    </r>
    <r>
      <rPr>
        <sz val="11"/>
        <rFont val="新細明體"/>
        <family val="1"/>
        <charset val="136"/>
      </rPr>
      <t>、</t>
    </r>
    <r>
      <rPr>
        <sz val="11"/>
        <rFont val="Arial"/>
        <family val="2"/>
      </rPr>
      <t>Keith Haring</t>
    </r>
    <r>
      <rPr>
        <sz val="11"/>
        <rFont val="新細明體"/>
        <family val="1"/>
        <charset val="136"/>
      </rPr>
      <t>、權五祥、坂知夏</t>
    </r>
  </si>
  <si>
    <t>The English Name of the Exhibition should be "Gotta Be Free"</t>
  </si>
  <si>
    <t>11120390</t>
  </si>
  <si>
    <t>What Color Are You?</t>
    <phoneticPr fontId="0" type="noConversion"/>
  </si>
  <si>
    <t>What Color Are You?</t>
  </si>
  <si>
    <t>Chris Heaphy, C.N. Liew, Peter Steinhauer</t>
  </si>
  <si>
    <t>11120391</t>
  </si>
  <si>
    <t>Treasures of the Orient</t>
    <phoneticPr fontId="0" type="noConversion"/>
  </si>
  <si>
    <t>Treasures of the Orient</t>
  </si>
  <si>
    <t>11120392</t>
  </si>
  <si>
    <t>Dancing Love and Lust</t>
    <phoneticPr fontId="0" type="noConversion"/>
  </si>
  <si>
    <r>
      <rPr>
        <sz val="11"/>
        <rFont val="新細明體"/>
        <family val="1"/>
        <charset val="136"/>
      </rPr>
      <t>情飛色舞</t>
    </r>
  </si>
  <si>
    <t>FENG Bin</t>
  </si>
  <si>
    <r>
      <rPr>
        <sz val="11"/>
        <rFont val="新細明體"/>
        <family val="1"/>
        <charset val="136"/>
      </rPr>
      <t>馮斌</t>
    </r>
  </si>
  <si>
    <t>11120393</t>
  </si>
  <si>
    <t>Michael Kenna - Japan</t>
    <phoneticPr fontId="0" type="noConversion"/>
  </si>
  <si>
    <r>
      <rPr>
        <sz val="11"/>
        <rFont val="新細明體"/>
        <family val="1"/>
        <charset val="136"/>
      </rPr>
      <t>米高‧肯納－《日本》</t>
    </r>
  </si>
  <si>
    <t>11120394</t>
  </si>
  <si>
    <t>Red Cat</t>
    <phoneticPr fontId="0" type="noConversion"/>
  </si>
  <si>
    <r>
      <rPr>
        <sz val="11"/>
        <rFont val="新細明體"/>
        <family val="1"/>
        <charset val="136"/>
      </rPr>
      <t>紅貓</t>
    </r>
  </si>
  <si>
    <t>11120398</t>
  </si>
  <si>
    <r>
      <rPr>
        <sz val="11"/>
        <color indexed="10"/>
        <rFont val="新細明體"/>
        <family val="1"/>
        <charset val="136"/>
      </rPr>
      <t>嘉圖現代藝術</t>
    </r>
  </si>
  <si>
    <r>
      <rPr>
        <sz val="11"/>
        <color indexed="10"/>
        <rFont val="新細明體"/>
        <family val="1"/>
        <charset val="136"/>
      </rPr>
      <t>徐世琪</t>
    </r>
  </si>
  <si>
    <t>11120399</t>
  </si>
  <si>
    <t>Game Theory</t>
    <phoneticPr fontId="0" type="noConversion"/>
  </si>
  <si>
    <r>
      <rPr>
        <sz val="11"/>
        <rFont val="新細明體"/>
        <family val="1"/>
        <charset val="136"/>
      </rPr>
      <t>遊戲理論</t>
    </r>
  </si>
  <si>
    <t>11120400</t>
  </si>
  <si>
    <t>Plurality</t>
    <phoneticPr fontId="0" type="noConversion"/>
  </si>
  <si>
    <r>
      <rPr>
        <sz val="11"/>
        <rFont val="新細明體"/>
        <family val="1"/>
        <charset val="136"/>
      </rPr>
      <t>多元印象</t>
    </r>
  </si>
  <si>
    <t>Lucille LO</t>
  </si>
  <si>
    <t>11120401</t>
  </si>
  <si>
    <t>Sculptural Dimension</t>
    <phoneticPr fontId="0" type="noConversion"/>
  </si>
  <si>
    <t>Sculptural Dimension</t>
  </si>
  <si>
    <t>Kevin FUNG, HO Siu Kee, KAM Chi Keung, Danny LEE, Rosanna LI, Kacey WONG, Fiano WONG</t>
  </si>
  <si>
    <r>
      <rPr>
        <sz val="11"/>
        <rFont val="新細明體"/>
        <family val="1"/>
        <charset val="136"/>
      </rPr>
      <t>馮力仁、何兆基、甘志強、李展輝、李慧嫻、黃國才、黃麗貞</t>
    </r>
  </si>
  <si>
    <t>11120402</t>
  </si>
  <si>
    <t>Escape</t>
    <phoneticPr fontId="0" type="noConversion"/>
  </si>
  <si>
    <r>
      <rPr>
        <sz val="11"/>
        <rFont val="新細明體"/>
        <family val="1"/>
        <charset val="136"/>
      </rPr>
      <t>逃</t>
    </r>
  </si>
  <si>
    <t>11120403</t>
  </si>
  <si>
    <t>11120404</t>
  </si>
  <si>
    <t>Intro The Nights</t>
    <phoneticPr fontId="0" type="noConversion"/>
  </si>
  <si>
    <t>Intro The Nights</t>
  </si>
  <si>
    <t>KWOK Ying, CHENG Chi-fai, LAM Tung-pang, Lucille LO, LAU Yan-tsum and TSANG Tsui-mei</t>
  </si>
  <si>
    <t>11120406</t>
  </si>
  <si>
    <t>Déjà vu</t>
    <phoneticPr fontId="0" type="noConversion"/>
  </si>
  <si>
    <t>11120407</t>
  </si>
  <si>
    <t>11120408</t>
  </si>
  <si>
    <t>Energy : Installation Projects by Qiu Zhijie</t>
    <phoneticPr fontId="0" type="noConversion"/>
  </si>
  <si>
    <r>
      <rPr>
        <sz val="11"/>
        <rFont val="新細明體"/>
        <family val="1"/>
        <charset val="136"/>
      </rPr>
      <t>邱志戶外雕塑：能量</t>
    </r>
  </si>
  <si>
    <t>11120409</t>
  </si>
  <si>
    <t>New Day Street + Treasure Hill : Selected Works 2008 - 2011 by Yeh Wei-li</t>
    <phoneticPr fontId="0" type="noConversion"/>
  </si>
  <si>
    <r>
      <rPr>
        <sz val="11"/>
        <rFont val="新細明體"/>
        <family val="1"/>
        <charset val="136"/>
      </rPr>
      <t>葉偉立作品</t>
    </r>
    <r>
      <rPr>
        <sz val="11"/>
        <rFont val="Arial"/>
        <family val="2"/>
      </rPr>
      <t xml:space="preserve"> 2008 – 2011 : </t>
    </r>
    <r>
      <rPr>
        <sz val="11"/>
        <rFont val="新細明體"/>
        <family val="1"/>
        <charset val="136"/>
      </rPr>
      <t>日新街＋寶藏巖選件</t>
    </r>
  </si>
  <si>
    <t>Yeh Wei-Li Community Project 2008 - 2011</t>
  </si>
  <si>
    <r>
      <rPr>
        <sz val="11"/>
        <rFont val="新細明體"/>
        <family val="1"/>
        <charset val="136"/>
      </rPr>
      <t>葉偉立</t>
    </r>
  </si>
  <si>
    <t>11120410</t>
  </si>
  <si>
    <t>Meanders and Morphosis: Charting the Nature of Interior Spaces</t>
    <phoneticPr fontId="0" type="noConversion"/>
  </si>
  <si>
    <r>
      <rPr>
        <sz val="11"/>
        <rFont val="新細明體"/>
        <family val="1"/>
        <charset val="136"/>
      </rPr>
      <t>在化變中游走：測繪內觀的山川</t>
    </r>
  </si>
  <si>
    <t>Emily CHENG</t>
  </si>
  <si>
    <r>
      <rPr>
        <sz val="11"/>
        <rFont val="新細明體"/>
        <family val="1"/>
        <charset val="136"/>
      </rPr>
      <t>成瑞嫻</t>
    </r>
  </si>
  <si>
    <t>11120411</t>
  </si>
  <si>
    <t xml:space="preserve">SMS &amp; Its Enemy by Wu Shanzhuan - Hanart TZ Gallery Re-opening Exhibition </t>
    <phoneticPr fontId="0" type="noConversion"/>
  </si>
  <si>
    <r>
      <rPr>
        <sz val="11"/>
        <rFont val="新細明體"/>
        <family val="1"/>
        <charset val="136"/>
      </rPr>
      <t>吳山專：短信及它的敵人</t>
    </r>
  </si>
  <si>
    <t>WU Shanzhuan</t>
  </si>
  <si>
    <t>11120413</t>
  </si>
  <si>
    <t>Summer Show</t>
    <phoneticPr fontId="0" type="noConversion"/>
  </si>
  <si>
    <r>
      <rPr>
        <sz val="11"/>
        <rFont val="新細明體"/>
        <family val="1"/>
        <charset val="136"/>
      </rPr>
      <t>仲夏</t>
    </r>
  </si>
  <si>
    <t>Luis CHAN, CHEN Hang, Emily CHENG, LAM Tung Pang, SHEN Xiaotong, WEI Dong, WU Xiaohang, XUE Jun, ZHAO Gang</t>
  </si>
  <si>
    <r>
      <rPr>
        <sz val="11"/>
        <rFont val="新細明體"/>
        <family val="1"/>
        <charset val="136"/>
      </rPr>
      <t>陳福善、陳恆、成瑞嫻、李東鵬、沈小彤、魏東、吳曉航、薛珺、趙剛</t>
    </r>
  </si>
  <si>
    <t>11120414</t>
  </si>
  <si>
    <t>Kesang Lamdark and Palden Weinreb : Generation Exile - Exploring New Tibetan Identities</t>
    <phoneticPr fontId="0" type="noConversion"/>
  </si>
  <si>
    <r>
      <rPr>
        <sz val="11"/>
        <rFont val="新細明體"/>
        <family val="1"/>
        <charset val="136"/>
      </rPr>
      <t>遊徙世代：</t>
    </r>
    <r>
      <rPr>
        <sz val="11"/>
        <rFont val="Arial"/>
        <family val="2"/>
      </rPr>
      <t>Kesang Lamdark and Palden Weinreb</t>
    </r>
  </si>
  <si>
    <t>Rossi &amp; Rossi; Hanart Square</t>
    <phoneticPr fontId="0" type="noConversion"/>
  </si>
  <si>
    <r>
      <t xml:space="preserve">Rossi &amp; Rossi (UK), </t>
    </r>
    <r>
      <rPr>
        <sz val="11"/>
        <rFont val="細明體"/>
        <family val="3"/>
        <charset val="136"/>
      </rPr>
      <t>漢雅軒</t>
    </r>
  </si>
  <si>
    <t>Clare Harris</t>
  </si>
  <si>
    <t>Kesang Lamdark, Palden Weinreb</t>
  </si>
  <si>
    <t>11120415</t>
  </si>
  <si>
    <t>Realm of Illusion - Ink Painting and Digital Media Work by Wong Chung-yu</t>
    <phoneticPr fontId="0" type="noConversion"/>
  </si>
  <si>
    <r>
      <rPr>
        <sz val="11"/>
        <rFont val="新細明體"/>
        <family val="1"/>
        <charset val="136"/>
      </rPr>
      <t>大幻界－黃琮瑜數碼媒體及水墨畫展</t>
    </r>
  </si>
  <si>
    <t>11120416</t>
  </si>
  <si>
    <t>W E S T E R N C A M P S I T E M O N U M E N T</t>
    <phoneticPr fontId="0" type="noConversion"/>
  </si>
  <si>
    <t>W E S T E R N C A M P S I T E M O N U M E N T</t>
  </si>
  <si>
    <t>Henry Steiner</t>
  </si>
  <si>
    <t>11120417</t>
  </si>
  <si>
    <t>Lam Tung-pang : Long View Under Scrutiny</t>
    <phoneticPr fontId="0" type="noConversion"/>
  </si>
  <si>
    <r>
      <rPr>
        <sz val="11"/>
        <rFont val="新細明體"/>
        <family val="1"/>
        <charset val="136"/>
      </rPr>
      <t>林東鵬：近觀遠望</t>
    </r>
  </si>
  <si>
    <t>11120418</t>
  </si>
  <si>
    <t>Leung Kui-ting : Roaming Vision + Digital</t>
    <phoneticPr fontId="0" type="noConversion"/>
  </si>
  <si>
    <r>
      <rPr>
        <sz val="11"/>
        <rFont val="新細明體"/>
        <family val="1"/>
        <charset val="136"/>
      </rPr>
      <t>梁巨廷：游觀</t>
    </r>
    <r>
      <rPr>
        <sz val="11"/>
        <rFont val="Arial"/>
        <family val="2"/>
      </rPr>
      <t xml:space="preserve"> +</t>
    </r>
    <r>
      <rPr>
        <sz val="11"/>
        <rFont val="新細明體"/>
        <family val="1"/>
        <charset val="136"/>
      </rPr>
      <t>數碼</t>
    </r>
  </si>
  <si>
    <t>11120419</t>
  </si>
  <si>
    <t>Song Yige</t>
    <phoneticPr fontId="0" type="noConversion"/>
  </si>
  <si>
    <r>
      <rPr>
        <sz val="11"/>
        <rFont val="新細明體"/>
        <family val="1"/>
        <charset val="136"/>
      </rPr>
      <t>宋易格</t>
    </r>
  </si>
  <si>
    <t>SONG Yige</t>
  </si>
  <si>
    <t>11120421</t>
  </si>
  <si>
    <t>Alisan Fine Arts</t>
    <phoneticPr fontId="0" type="noConversion"/>
  </si>
  <si>
    <t>The Power of Ink: T'ang Haywen</t>
  </si>
  <si>
    <r>
      <rPr>
        <sz val="11"/>
        <rFont val="新細明體"/>
        <family val="1"/>
        <charset val="136"/>
      </rPr>
      <t>水墨潛力－曾海文</t>
    </r>
  </si>
  <si>
    <t>T'ang Haywen</t>
  </si>
  <si>
    <r>
      <rPr>
        <sz val="11"/>
        <rFont val="新細明體"/>
        <family val="1"/>
        <charset val="136"/>
      </rPr>
      <t>曾海文</t>
    </r>
  </si>
  <si>
    <t>11120422</t>
  </si>
  <si>
    <t>Enchanted Seasons New Works by Leng Hong</t>
  </si>
  <si>
    <r>
      <rPr>
        <sz val="11"/>
        <rFont val="新細明體"/>
        <family val="1"/>
        <charset val="136"/>
      </rPr>
      <t>錦繡春洲－冷宏新作展</t>
    </r>
  </si>
  <si>
    <t>LENG Hong</t>
  </si>
  <si>
    <r>
      <rPr>
        <sz val="11"/>
        <rFont val="新細明體"/>
        <family val="1"/>
        <charset val="136"/>
      </rPr>
      <t>冷宏</t>
    </r>
  </si>
  <si>
    <t>11120423</t>
  </si>
  <si>
    <t>Asian Cultural Council; Alisan Fine Arts</t>
  </si>
  <si>
    <t>"Selected Asian Cultural Council Fellows: Then and Now" Works by Wei Ligang, Wei Qinqji and Zhang Jianjun</t>
    <phoneticPr fontId="0" type="noConversion"/>
  </si>
  <si>
    <t>"Selected Asian Cultural Council Fellows: Then and Now" Works by Wei Ligang, Wei Qinqji and Zhang Jianjun</t>
  </si>
  <si>
    <t>Asian Cultural Council; Alisan Fine Arts</t>
    <phoneticPr fontId="0" type="noConversion"/>
  </si>
  <si>
    <r>
      <rPr>
        <sz val="11"/>
        <rFont val="新細明體"/>
        <family val="1"/>
        <charset val="136"/>
      </rPr>
      <t>亞洲文化協會、藝倡畫廊</t>
    </r>
  </si>
  <si>
    <t>WEI Ligang, WEI Qinqji, ZHANG Jianjun</t>
  </si>
  <si>
    <r>
      <rPr>
        <sz val="11"/>
        <rFont val="新細明體"/>
        <family val="1"/>
        <charset val="136"/>
      </rPr>
      <t>魏立剛、魏青吉、張健君</t>
    </r>
  </si>
  <si>
    <t>11120427</t>
  </si>
  <si>
    <t>Sin Sin Fine Art, Sin Sin Annex</t>
    <phoneticPr fontId="0" type="noConversion"/>
  </si>
  <si>
    <t>Kokok P. Sancoko Solo Exhibition</t>
    <phoneticPr fontId="0" type="noConversion"/>
  </si>
  <si>
    <t>Kokok P. Sancoko Solo Exhibition</t>
  </si>
  <si>
    <t>11120428</t>
  </si>
  <si>
    <t>Anne Leigniel "Artists' Rags"</t>
    <phoneticPr fontId="0" type="noConversion"/>
  </si>
  <si>
    <t>Anne Leigniel "Artists' Rags"</t>
  </si>
  <si>
    <t>Anne Leigniel</t>
  </si>
  <si>
    <t>11120432</t>
  </si>
  <si>
    <r>
      <rPr>
        <sz val="11"/>
        <rFont val="新細明體"/>
        <family val="1"/>
        <charset val="136"/>
      </rPr>
      <t>馮明秋個展</t>
    </r>
  </si>
  <si>
    <t>FUNG Ming Chip</t>
  </si>
  <si>
    <t>11120433</t>
  </si>
  <si>
    <t>Group Exhibition of Contemporary Artists</t>
    <phoneticPr fontId="0" type="noConversion"/>
  </si>
  <si>
    <t>Group Exhibition of Contemporary Artists</t>
  </si>
  <si>
    <t>Eddie Hara, FauZie As'Ad, Jean-Francois Fichot, Sandra D'Auriol, Tilo Kaiser, Antoinette Rozan</t>
  </si>
  <si>
    <t>11120434</t>
  </si>
  <si>
    <t>Linkbridge, Lincoln House, Taikoo Place</t>
  </si>
  <si>
    <t>Lincoln House</t>
    <phoneticPr fontId="0" type="noConversion"/>
  </si>
  <si>
    <t>Go With The Flow</t>
    <phoneticPr fontId="0" type="noConversion"/>
  </si>
  <si>
    <t>Go With The Flow</t>
  </si>
  <si>
    <t>Antoinette Rozan</t>
  </si>
  <si>
    <t>11120435</t>
  </si>
  <si>
    <t>I Gusti Ngurah Buda  Solo Exhibition</t>
    <phoneticPr fontId="0" type="noConversion"/>
  </si>
  <si>
    <t>I Gusti Ngurah Buda  Solo Exhibition</t>
  </si>
  <si>
    <t xml:space="preserve">I Gusti Ngurah Buda </t>
  </si>
  <si>
    <t>11120436</t>
  </si>
  <si>
    <t>Rick Lewis, Youri Leroux</t>
  </si>
  <si>
    <t>11120437</t>
  </si>
  <si>
    <t>Indonesian Artists Group Show</t>
    <phoneticPr fontId="0" type="noConversion"/>
  </si>
  <si>
    <t>Indonesian Artists Group Show</t>
  </si>
  <si>
    <t>Andy Dewantoro, Bob Sick Yudhita, Eddie Hara, Jumaldi Alfi, Kokok P Sancoko, Muhamad Irfan, Nasirun, Pande Ketut Taman, S. Teddy Darmawan, Tisna Sanjaya, Yunizar</t>
  </si>
  <si>
    <t>11120438</t>
  </si>
  <si>
    <t>Hanafi Solo Exhibition</t>
    <phoneticPr fontId="0" type="noConversion"/>
  </si>
  <si>
    <t>Hanafi Solo Exhibition</t>
  </si>
  <si>
    <t>Sin Sin Fine Art; Komaneka Fine Art Gallery; Neka Art Museum Ubud</t>
    <phoneticPr fontId="0" type="noConversion"/>
  </si>
  <si>
    <t>Hanafi</t>
  </si>
  <si>
    <t>11120439</t>
  </si>
  <si>
    <t>TOUCH</t>
    <phoneticPr fontId="0" type="noConversion"/>
  </si>
  <si>
    <t>TOUCH</t>
  </si>
  <si>
    <t>Julia Nee Chu</t>
  </si>
  <si>
    <t>11120440</t>
  </si>
  <si>
    <t>Poetry in Motion</t>
    <phoneticPr fontId="0" type="noConversion"/>
  </si>
  <si>
    <t>Poetry in Motion</t>
  </si>
  <si>
    <t>Tilo Kaiser</t>
  </si>
  <si>
    <t>11120441</t>
  </si>
  <si>
    <t>Reach for the HeART</t>
    <phoneticPr fontId="0" type="noConversion"/>
  </si>
  <si>
    <t xml:space="preserve">Sin Sin Fine Art; Art in Hospital </t>
  </si>
  <si>
    <r>
      <t>Sin Sin Fine Art</t>
    </r>
    <r>
      <rPr>
        <sz val="11"/>
        <rFont val="新細明體"/>
        <family val="1"/>
        <charset val="136"/>
      </rPr>
      <t>、藝術在醫院</t>
    </r>
  </si>
  <si>
    <t>Ann Niu; Damon Tong; Fung Ming Chip; Gavin Au; Hengki Pudjianto; I Gusti Ngurah Buda; Jaffa Lam; Julia Nee Chu; Kokok P. Sancoko; Koon Wai Bong; Lee Man Sang; Mak Sau Ying; Maria Lobo; Rick Lewis; Stephanie Sin; Sun Guangyi; Suzy Cheung; Tang Kwok Hin; Tilo Kaiser; Wong Wing Tong; Wong Yan Kwai</t>
  </si>
  <si>
    <r>
      <rPr>
        <sz val="11"/>
        <rFont val="新細明體"/>
        <family val="1"/>
        <charset val="136"/>
      </rPr>
      <t>牛安、唐偉傑、馮明秋、區家耀、</t>
    </r>
    <r>
      <rPr>
        <sz val="11"/>
        <rFont val="Arial"/>
        <family val="2"/>
      </rPr>
      <t>Hengki Pudjianto</t>
    </r>
    <r>
      <rPr>
        <sz val="11"/>
        <rFont val="新細明體"/>
        <family val="1"/>
        <charset val="136"/>
      </rPr>
      <t>、</t>
    </r>
    <r>
      <rPr>
        <sz val="11"/>
        <rFont val="Arial"/>
        <family val="2"/>
      </rPr>
      <t>I Gusti Ngurah Buda</t>
    </r>
    <r>
      <rPr>
        <sz val="11"/>
        <rFont val="新細明體"/>
        <family val="1"/>
        <charset val="136"/>
      </rPr>
      <t>、林嵐、邱久麗、</t>
    </r>
    <r>
      <rPr>
        <sz val="11"/>
        <rFont val="Arial"/>
        <family val="2"/>
      </rPr>
      <t>Kokok P. Sancoko</t>
    </r>
    <r>
      <rPr>
        <sz val="11"/>
        <rFont val="新細明體"/>
        <family val="1"/>
        <charset val="136"/>
      </rPr>
      <t>、管偉邦、李文生、麥秀英、</t>
    </r>
    <r>
      <rPr>
        <sz val="11"/>
        <rFont val="Arial"/>
        <family val="2"/>
      </rPr>
      <t>Maria Lobo</t>
    </r>
    <r>
      <rPr>
        <sz val="11"/>
        <rFont val="新細明體"/>
        <family val="1"/>
        <charset val="136"/>
      </rPr>
      <t>、</t>
    </r>
    <r>
      <rPr>
        <sz val="11"/>
        <rFont val="Arial"/>
        <family val="2"/>
      </rPr>
      <t>Rick Lewis</t>
    </r>
    <r>
      <rPr>
        <sz val="11"/>
        <rFont val="新細明體"/>
        <family val="1"/>
        <charset val="136"/>
      </rPr>
      <t>、冼朗兒、孫廣義、張啟新、鄧國騫、</t>
    </r>
    <r>
      <rPr>
        <sz val="11"/>
        <rFont val="Arial"/>
        <family val="2"/>
      </rPr>
      <t>Tilo Kaiser</t>
    </r>
    <r>
      <rPr>
        <sz val="11"/>
        <rFont val="新細明體"/>
        <family val="1"/>
        <charset val="136"/>
      </rPr>
      <t>、王永棠、黃仁逵</t>
    </r>
  </si>
  <si>
    <t>11120445</t>
  </si>
  <si>
    <t>Kate Banazi, Gav Barbey, GMC, Sophie Gralton, Dave Hacker, Mariko Jesse, Sandrine Rondard, Catherine Swan</t>
  </si>
  <si>
    <t>11120446</t>
  </si>
  <si>
    <t>The Reading Room</t>
  </si>
  <si>
    <t>Casper CHAN, WONG Kai Kin, Yolanda YEUNG, LEE Kai Chung, Michelle LEE Ho Wing</t>
  </si>
  <si>
    <t>11120447</t>
  </si>
  <si>
    <t>Pure A:Aboriginal</t>
  </si>
  <si>
    <t>11120448</t>
  </si>
  <si>
    <t>Pure A part II: Attitude</t>
  </si>
  <si>
    <t xml:space="preserve">Casper CHAN, LEE Sanghyun, TANG Kwok Hin, Sakae Ozawa </t>
  </si>
  <si>
    <t>11120449</t>
  </si>
  <si>
    <t>Peonies, Playing Cards &amp; Teapots</t>
  </si>
  <si>
    <t>11120450</t>
  </si>
  <si>
    <t>Shifting Ground</t>
  </si>
  <si>
    <t>Naiza H. Khan, Faiza Butt</t>
  </si>
  <si>
    <t>11120451</t>
  </si>
  <si>
    <t>The Seven Sins of Konstantin Bessmertny</t>
  </si>
  <si>
    <t>11120452</t>
  </si>
  <si>
    <t>Microcosm</t>
    <phoneticPr fontId="0" type="noConversion"/>
  </si>
  <si>
    <t>Anna LIM, Michelle Thompson, TANG Kowk Hin</t>
  </si>
  <si>
    <t xml:space="preserve">Kwai Fung Hin Art Gallery </t>
  </si>
  <si>
    <t>11120455</t>
  </si>
  <si>
    <t>Musings on the Post-Materialistic Era - Solo Exhibition of FANG SHAO HUA</t>
    <phoneticPr fontId="0" type="noConversion"/>
  </si>
  <si>
    <r>
      <rPr>
        <sz val="11"/>
        <rFont val="新細明體"/>
        <family val="1"/>
        <charset val="136"/>
      </rPr>
      <t>在後物質年代的謬思－方少華個人作品展</t>
    </r>
  </si>
  <si>
    <r>
      <rPr>
        <sz val="11"/>
        <rFont val="新細明體"/>
        <family val="1"/>
        <charset val="136"/>
      </rPr>
      <t>方少華</t>
    </r>
  </si>
  <si>
    <t>11120456</t>
  </si>
  <si>
    <t>The Story of Emptiness - Solo Exhibition of Xu Lei</t>
    <phoneticPr fontId="0" type="noConversion"/>
  </si>
  <si>
    <r>
      <rPr>
        <sz val="11"/>
        <rFont val="新細明體"/>
        <family val="1"/>
        <charset val="136"/>
      </rPr>
      <t>鏡中月－徐累個人展</t>
    </r>
  </si>
  <si>
    <t>XU Lei</t>
  </si>
  <si>
    <r>
      <rPr>
        <sz val="11"/>
        <rFont val="新細明體"/>
        <family val="1"/>
        <charset val="136"/>
      </rPr>
      <t>徐累</t>
    </r>
  </si>
  <si>
    <t>11120457</t>
  </si>
  <si>
    <t>Piercing Through History and The Fashions - A Retrospective From 1988 to 2011</t>
  </si>
  <si>
    <r>
      <rPr>
        <sz val="11"/>
        <color indexed="10"/>
        <rFont val="新細明體"/>
        <family val="1"/>
        <charset val="136"/>
      </rPr>
      <t>穿越歷史與時尚－</t>
    </r>
    <r>
      <rPr>
        <sz val="11"/>
        <color indexed="10"/>
        <rFont val="Arial"/>
        <family val="2"/>
      </rPr>
      <t>1988-2011</t>
    </r>
    <r>
      <rPr>
        <sz val="11"/>
        <color indexed="10"/>
        <rFont val="新細明體"/>
        <family val="1"/>
        <charset val="136"/>
      </rPr>
      <t>回顧展</t>
    </r>
  </si>
  <si>
    <t>11120458</t>
  </si>
  <si>
    <t>UNLIMITED, UNLIMITED - An Exhibition of 14 Korean Artists</t>
    <phoneticPr fontId="0" type="noConversion"/>
  </si>
  <si>
    <r>
      <rPr>
        <sz val="11"/>
        <rFont val="新細明體"/>
        <family val="1"/>
        <charset val="136"/>
      </rPr>
      <t>無限，無限－十四位韓國藝術家聯展</t>
    </r>
  </si>
  <si>
    <t>CHA Jong Rye, CHEONG Kwang Ho, JUNG Kwang Sik, KIM Kun Ju, KIM Kyung Min, KIM Yeon, KO Won Kyung, KO Won Kyung, LEE Ji Hyun, LEE Yun Bok, NOH Dong Sik, PARK Seung Mo, PARK Sung Tae, YOO Bong Sang</t>
  </si>
  <si>
    <r>
      <rPr>
        <sz val="11"/>
        <rFont val="新細明體"/>
        <family val="1"/>
        <charset val="136"/>
      </rPr>
      <t>車鍾禮、鄭廣鎬、鄭光植、金鍵柱、金庚民、金讌、高瑗炅、李支鉉、李允馥、盧東湜、朴勝模、朴成泰、朴泰東、劉奉相</t>
    </r>
  </si>
  <si>
    <t>11120462</t>
  </si>
  <si>
    <t>Beyond Shades of Green</t>
  </si>
  <si>
    <t>11120466</t>
  </si>
  <si>
    <t>Coloured Abstraction</t>
    <phoneticPr fontId="0" type="noConversion"/>
  </si>
  <si>
    <r>
      <rPr>
        <sz val="11"/>
        <rFont val="新細明體"/>
        <family val="1"/>
        <charset val="136"/>
      </rPr>
      <t>抽象與熱情之間</t>
    </r>
  </si>
  <si>
    <t>Linda Kamille Schmidt, Carmen Gloria Machuca, Paulina Beyer</t>
  </si>
  <si>
    <t>11120467</t>
  </si>
  <si>
    <t>Art that Blossoms</t>
    <phoneticPr fontId="0" type="noConversion"/>
  </si>
  <si>
    <t>Art that Blossoms</t>
  </si>
  <si>
    <t>Frankie Cihi</t>
  </si>
  <si>
    <t>11120468</t>
  </si>
  <si>
    <t>Mexican Summer - Part 2</t>
    <phoneticPr fontId="0" type="noConversion"/>
  </si>
  <si>
    <r>
      <rPr>
        <sz val="11"/>
        <rFont val="新細明體"/>
        <family val="1"/>
        <charset val="136"/>
      </rPr>
      <t>墨西哥夏日</t>
    </r>
  </si>
  <si>
    <t>Lorena Rodriguez</t>
  </si>
  <si>
    <t>11120469</t>
  </si>
  <si>
    <t>Art Medley</t>
    <phoneticPr fontId="0" type="noConversion"/>
  </si>
  <si>
    <t>11120470</t>
  </si>
  <si>
    <t>Mars and Venus</t>
    <phoneticPr fontId="0" type="noConversion"/>
  </si>
  <si>
    <r>
      <rPr>
        <sz val="11"/>
        <rFont val="新細明體"/>
        <family val="1"/>
        <charset val="136"/>
      </rPr>
      <t>火星與金星的距離</t>
    </r>
  </si>
  <si>
    <t>Paul Lemmon</t>
  </si>
  <si>
    <t>11120471</t>
  </si>
  <si>
    <t>Urban Soul</t>
    <phoneticPr fontId="0" type="noConversion"/>
  </si>
  <si>
    <r>
      <rPr>
        <sz val="11"/>
        <rFont val="新細明體"/>
        <family val="1"/>
        <charset val="136"/>
      </rPr>
      <t>城‧隅</t>
    </r>
  </si>
  <si>
    <t>Erin de Burca</t>
  </si>
  <si>
    <t>11120472</t>
  </si>
  <si>
    <t>Globalization of Asian Cultures</t>
    <phoneticPr fontId="0" type="noConversion"/>
  </si>
  <si>
    <r>
      <rPr>
        <sz val="11"/>
        <rFont val="新細明體"/>
        <family val="1"/>
        <charset val="136"/>
      </rPr>
      <t>亞洲全球地方化</t>
    </r>
  </si>
  <si>
    <t>Federation of Asian Artists</t>
  </si>
  <si>
    <t>11120474</t>
  </si>
  <si>
    <t>Landscape - Works by Yuen Shun</t>
  </si>
  <si>
    <r>
      <rPr>
        <sz val="11"/>
        <rFont val="新細明體"/>
        <family val="1"/>
        <charset val="136"/>
      </rPr>
      <t>億年江山－袁順作品展</t>
    </r>
  </si>
  <si>
    <t>YUEN Shun</t>
  </si>
  <si>
    <r>
      <rPr>
        <sz val="11"/>
        <rFont val="新細明體"/>
        <family val="1"/>
        <charset val="136"/>
      </rPr>
      <t>袁順</t>
    </r>
  </si>
  <si>
    <t>11120475</t>
  </si>
  <si>
    <t>DUET - an event of Le French May: Vincent Breed. Louis Boudreault</t>
  </si>
  <si>
    <r>
      <rPr>
        <sz val="11"/>
        <rFont val="新細明體"/>
        <family val="1"/>
        <charset val="136"/>
      </rPr>
      <t>異曲同功－法國五月藝術項目之一雲信‧布列德與路易‧布迪奧作品展</t>
    </r>
  </si>
  <si>
    <t>11120476</t>
  </si>
  <si>
    <t>Serve The People - Sculptures by Li You</t>
  </si>
  <si>
    <r>
      <rPr>
        <sz val="11"/>
        <rFont val="新細明體"/>
        <family val="1"/>
        <charset val="136"/>
      </rPr>
      <t>為人民服務－李由雕塑展</t>
    </r>
  </si>
  <si>
    <t>LI You</t>
  </si>
  <si>
    <r>
      <rPr>
        <sz val="11"/>
        <rFont val="新細明體"/>
        <family val="1"/>
        <charset val="136"/>
      </rPr>
      <t>李由</t>
    </r>
  </si>
  <si>
    <t>11120477</t>
  </si>
  <si>
    <t>Journeys Of The Heart - Works by Hiroe Matsushita</t>
  </si>
  <si>
    <r>
      <rPr>
        <sz val="11"/>
        <rFont val="新細明體"/>
        <family val="1"/>
        <charset val="136"/>
      </rPr>
      <t>心路－松下裕惠作品展</t>
    </r>
  </si>
  <si>
    <t>Hiroe Matsushita</t>
  </si>
  <si>
    <r>
      <rPr>
        <sz val="11"/>
        <rFont val="新細明體"/>
        <family val="1"/>
        <charset val="136"/>
      </rPr>
      <t>松下裕惠</t>
    </r>
  </si>
  <si>
    <t>11120478</t>
  </si>
  <si>
    <t>Twists and Turns</t>
  </si>
  <si>
    <r>
      <rPr>
        <sz val="11"/>
        <rFont val="新細明體"/>
        <family val="1"/>
        <charset val="136"/>
      </rPr>
      <t>曲折</t>
    </r>
  </si>
  <si>
    <t xml:space="preserve">Mimi Chen Ting </t>
  </si>
  <si>
    <r>
      <rPr>
        <sz val="11"/>
        <rFont val="新細明體"/>
        <family val="1"/>
        <charset val="136"/>
      </rPr>
      <t>陳潔培</t>
    </r>
  </si>
  <si>
    <t>11120479</t>
  </si>
  <si>
    <t>Passion for Homeland</t>
  </si>
  <si>
    <t>11120482</t>
  </si>
  <si>
    <t>11120483</t>
  </si>
  <si>
    <t>LSIISLTENNT</t>
    <phoneticPr fontId="0" type="noConversion"/>
  </si>
  <si>
    <t>LSIISLTENNT</t>
  </si>
  <si>
    <t>Poklong Anading</t>
  </si>
  <si>
    <t>11120484</t>
  </si>
  <si>
    <t>Slipping Transmission</t>
    <phoneticPr fontId="0" type="noConversion"/>
  </si>
  <si>
    <t>Slipping Transmission</t>
  </si>
  <si>
    <t>Felix Bacolor, Tozer PAK, Shirley TSE, Wah Nu, Yan Shanchun</t>
  </si>
  <si>
    <t>11120485</t>
  </si>
  <si>
    <t>Prelude a I'apres midi d'un faune</t>
    <phoneticPr fontId="0" type="noConversion"/>
  </si>
  <si>
    <t>Prelude a I'apres midi d'un faune</t>
  </si>
  <si>
    <t>Jane LEE</t>
  </si>
  <si>
    <t>11120486</t>
  </si>
  <si>
    <t>Elsewhere</t>
    <phoneticPr fontId="0" type="noConversion"/>
  </si>
  <si>
    <t>Elsewhere</t>
  </si>
  <si>
    <t>Sara TSE, AU Hoi Lam</t>
  </si>
  <si>
    <r>
      <rPr>
        <sz val="11"/>
        <rFont val="新細明體"/>
        <family val="1"/>
        <charset val="136"/>
      </rPr>
      <t>謝淑婷、區凱琳</t>
    </r>
  </si>
  <si>
    <t>11120487</t>
  </si>
  <si>
    <t>Solo Exhibition by Kingsley Ng</t>
    <phoneticPr fontId="0" type="noConversion"/>
  </si>
  <si>
    <t>Solo Exhibition by Kingsley Ng</t>
  </si>
  <si>
    <t>Kingsley NG</t>
  </si>
  <si>
    <r>
      <rPr>
        <sz val="11"/>
        <rFont val="新細明體"/>
        <family val="1"/>
        <charset val="136"/>
      </rPr>
      <t>伍韶勁</t>
    </r>
  </si>
  <si>
    <t>11120490</t>
  </si>
  <si>
    <t>Complete and Unabridged, Part II</t>
    <phoneticPr fontId="0" type="noConversion"/>
  </si>
  <si>
    <t>Complete and Unabridged, Part II</t>
  </si>
  <si>
    <t>Roberto Chabet and 50 Filippino artists</t>
  </si>
  <si>
    <t>11120493</t>
  </si>
  <si>
    <t>Children's Creative Arts Exhibition – Love . Harmony</t>
    <phoneticPr fontId="0" type="noConversion"/>
  </si>
  <si>
    <t>Children's Creative Arts Exhibition – Love . Harmony</t>
  </si>
  <si>
    <t>Osage Art Foundation</t>
  </si>
  <si>
    <t>11120494</t>
  </si>
  <si>
    <t>Machine in the Body</t>
    <phoneticPr fontId="0" type="noConversion"/>
  </si>
  <si>
    <t>Machine in the Body</t>
  </si>
  <si>
    <t>11120495</t>
  </si>
  <si>
    <t>Untitled/ Again (Marienbad)</t>
    <phoneticPr fontId="0" type="noConversion"/>
  </si>
  <si>
    <t>Untitled/ Again (Marienbad)</t>
  </si>
  <si>
    <t>11120499</t>
  </si>
  <si>
    <t>Life - Truly Alive</t>
    <phoneticPr fontId="0" type="noConversion"/>
  </si>
  <si>
    <r>
      <rPr>
        <sz val="11"/>
        <rFont val="新細明體"/>
        <family val="1"/>
        <charset val="136"/>
      </rPr>
      <t>點滴生活</t>
    </r>
  </si>
  <si>
    <t>ZHANG Wen Rong</t>
  </si>
  <si>
    <r>
      <rPr>
        <sz val="11"/>
        <rFont val="新細明體"/>
        <family val="1"/>
        <charset val="136"/>
      </rPr>
      <t>張文榮</t>
    </r>
  </si>
  <si>
    <t>11120501</t>
  </si>
  <si>
    <t>Carnival of Dialogues</t>
    <phoneticPr fontId="0" type="noConversion"/>
  </si>
  <si>
    <r>
      <rPr>
        <sz val="11"/>
        <rFont val="新細明體"/>
        <family val="1"/>
        <charset val="136"/>
      </rPr>
      <t>狂歡節的對話</t>
    </r>
  </si>
  <si>
    <t>Yonatan Levy</t>
  </si>
  <si>
    <t>11120504</t>
  </si>
  <si>
    <t>New Ink Series 2011: Part One - Virtual Space</t>
  </si>
  <si>
    <t>《新水墨展2011》第一擊：虛擬空間</t>
  </si>
  <si>
    <t>Revise title_en by refer to 1224/ Revise title_tc by refer to 1224/ Revise title_combine by refer to 1224</t>
  </si>
  <si>
    <t>11120505</t>
  </si>
  <si>
    <t>Modern Warriors</t>
    <phoneticPr fontId="0" type="noConversion"/>
  </si>
  <si>
    <r>
      <rPr>
        <sz val="11"/>
        <rFont val="新細明體"/>
        <family val="1"/>
        <charset val="136"/>
      </rPr>
      <t>現代戰士</t>
    </r>
  </si>
  <si>
    <r>
      <rPr>
        <sz val="11"/>
        <rFont val="新細明體"/>
        <family val="1"/>
        <charset val="136"/>
      </rPr>
      <t>李臬</t>
    </r>
  </si>
  <si>
    <t>11120506</t>
  </si>
  <si>
    <t>Classified Reflections</t>
    <phoneticPr fontId="0" type="noConversion"/>
  </si>
  <si>
    <r>
      <rPr>
        <sz val="11"/>
        <rFont val="新細明體"/>
        <family val="1"/>
        <charset val="136"/>
      </rPr>
      <t>私想</t>
    </r>
  </si>
  <si>
    <t>CHEN Lin, Dou Zhou Yan, LAI Jing</t>
  </si>
  <si>
    <r>
      <rPr>
        <sz val="11"/>
        <rFont val="新細明體"/>
        <family val="1"/>
        <charset val="136"/>
      </rPr>
      <t>陳琳、豆周豔、賴靜</t>
    </r>
  </si>
  <si>
    <t>11120507</t>
  </si>
  <si>
    <t>No Between</t>
    <phoneticPr fontId="0" type="noConversion"/>
  </si>
  <si>
    <r>
      <rPr>
        <sz val="11"/>
        <rFont val="新細明體"/>
        <family val="1"/>
        <charset val="136"/>
      </rPr>
      <t>自以為</t>
    </r>
  </si>
  <si>
    <t>Halley CHENG, Stephen WONG, Yolanda YEUNG</t>
  </si>
  <si>
    <r>
      <rPr>
        <sz val="11"/>
        <rFont val="新細明體"/>
        <family val="1"/>
        <charset val="136"/>
      </rPr>
      <t>鄭哈雷、黃進曦、楊宇靈</t>
    </r>
  </si>
  <si>
    <t>11120508</t>
  </si>
  <si>
    <t>Flying High - by Xu Hongfei</t>
    <phoneticPr fontId="0" type="noConversion"/>
  </si>
  <si>
    <t>Flying High - by Xu Hongfei</t>
  </si>
  <si>
    <t>XU Hongfei</t>
  </si>
  <si>
    <t>11120509</t>
  </si>
  <si>
    <t>From a Distance - by Stephen Wong</t>
    <phoneticPr fontId="0" type="noConversion"/>
  </si>
  <si>
    <t>From a Distance - by Stephen Wong</t>
  </si>
  <si>
    <t>11120510</t>
  </si>
  <si>
    <t>The Latest Jade Sculpturre Series by Xu Hongfei</t>
    <phoneticPr fontId="0" type="noConversion"/>
  </si>
  <si>
    <r>
      <rPr>
        <sz val="11"/>
        <rFont val="新細明體"/>
        <family val="1"/>
        <charset val="136"/>
      </rPr>
      <t>許鴻飛最新翡翠雕塑系列</t>
    </r>
  </si>
  <si>
    <t>11120511</t>
  </si>
  <si>
    <t>Bird Cage - Series by Kum Chi Keung</t>
    <phoneticPr fontId="0" type="noConversion"/>
  </si>
  <si>
    <t>Bird Cage - Series by Kum Chi Keung</t>
  </si>
  <si>
    <t>11120512</t>
  </si>
  <si>
    <t>Beyond Form - Series by Liu De Wei</t>
    <phoneticPr fontId="0" type="noConversion"/>
  </si>
  <si>
    <t>Beyond Form - Series by Liu De Wei</t>
  </si>
  <si>
    <t>LIU De Wei</t>
  </si>
  <si>
    <t>11120515</t>
  </si>
  <si>
    <t>Fine Art Exhibition of Feng Yiming</t>
    <phoneticPr fontId="0" type="noConversion"/>
  </si>
  <si>
    <r>
      <rPr>
        <sz val="11"/>
        <rFont val="新細明體"/>
        <family val="1"/>
        <charset val="136"/>
      </rPr>
      <t>情寄山川－馮一鳴作品大展</t>
    </r>
  </si>
  <si>
    <t>FENG Yiming</t>
  </si>
  <si>
    <r>
      <rPr>
        <sz val="11"/>
        <rFont val="新細明體"/>
        <family val="1"/>
        <charset val="136"/>
      </rPr>
      <t>馮一鳴</t>
    </r>
  </si>
  <si>
    <t>11120516</t>
  </si>
  <si>
    <t>Oil Painting Exhibition of Wan Yuxi and Gunter Grossholz</t>
    <phoneticPr fontId="0" type="noConversion"/>
  </si>
  <si>
    <r>
      <rPr>
        <sz val="11"/>
        <rFont val="新細明體"/>
        <family val="1"/>
        <charset val="136"/>
      </rPr>
      <t>昆特‧昱汐作品展</t>
    </r>
  </si>
  <si>
    <t>Gunter Grossholz, Yuxi WAN</t>
  </si>
  <si>
    <r>
      <rPr>
        <sz val="11"/>
        <rFont val="新細明體"/>
        <family val="1"/>
        <charset val="136"/>
      </rPr>
      <t>昆特‧國斯浩里茲、萬昱汐</t>
    </r>
  </si>
  <si>
    <t>11120517</t>
  </si>
  <si>
    <t>Nostalgia &amp; Imagination - Painting Exhibition of Hu Yongkai</t>
    <phoneticPr fontId="0" type="noConversion"/>
  </si>
  <si>
    <r>
      <rPr>
        <sz val="11"/>
        <rFont val="新細明體"/>
        <family val="1"/>
        <charset val="136"/>
      </rPr>
      <t>懷舊與想象－胡永凱作品展</t>
    </r>
  </si>
  <si>
    <t>HU Yongkai</t>
  </si>
  <si>
    <r>
      <rPr>
        <sz val="11"/>
        <rFont val="新細明體"/>
        <family val="1"/>
        <charset val="136"/>
      </rPr>
      <t>胡永凱</t>
    </r>
  </si>
  <si>
    <t>11120518</t>
  </si>
  <si>
    <t>Watercolor Painting Exhibition by Leung Yun Charm - Chinese Suite: Beijing's Hutongs, Fascinating Shops of Hong Kong</t>
    <phoneticPr fontId="0" type="noConversion"/>
  </si>
  <si>
    <r>
      <rPr>
        <sz val="11"/>
        <rFont val="新細明體"/>
        <family val="1"/>
        <charset val="136"/>
      </rPr>
      <t>梁潤湛水彩畫巡迴展－中國組曲：北京胡同、香港老舖</t>
    </r>
  </si>
  <si>
    <t>LEUNG Yun Charm</t>
  </si>
  <si>
    <t>11120519</t>
  </si>
  <si>
    <t>Chinese Painting Exhibition by Jessie Leung</t>
    <phoneticPr fontId="0" type="noConversion"/>
  </si>
  <si>
    <r>
      <rPr>
        <sz val="11"/>
        <rFont val="新細明體"/>
        <family val="1"/>
        <charset val="136"/>
      </rPr>
      <t>梁嘉儀作品展</t>
    </r>
  </si>
  <si>
    <t>Jessie LEUNG Ka Yi</t>
  </si>
  <si>
    <r>
      <rPr>
        <sz val="11"/>
        <rFont val="新細明體"/>
        <family val="1"/>
        <charset val="136"/>
      </rPr>
      <t>梁家儀</t>
    </r>
  </si>
  <si>
    <t>11120520</t>
  </si>
  <si>
    <t>Aspiration &amp; Enthusiasm – Art Exhibition of Lei Ling</t>
    <phoneticPr fontId="0" type="noConversion"/>
  </si>
  <si>
    <r>
      <rPr>
        <sz val="11"/>
        <rFont val="新細明體"/>
        <family val="1"/>
        <charset val="136"/>
      </rPr>
      <t>夢想與激情－雷玲作品展</t>
    </r>
  </si>
  <si>
    <t>11120521</t>
  </si>
  <si>
    <t>Fine Art Exhibition of Xing Chengai</t>
    <phoneticPr fontId="0" type="noConversion"/>
  </si>
  <si>
    <r>
      <rPr>
        <sz val="11"/>
        <rFont val="新細明體"/>
        <family val="1"/>
        <charset val="136"/>
      </rPr>
      <t>邢誠愛作品展</t>
    </r>
  </si>
  <si>
    <t>XING Chengai</t>
  </si>
  <si>
    <r>
      <rPr>
        <sz val="11"/>
        <rFont val="新細明體"/>
        <family val="1"/>
        <charset val="136"/>
      </rPr>
      <t>邢誠愛</t>
    </r>
  </si>
  <si>
    <t>11120522</t>
  </si>
  <si>
    <t>Romance and Passion - New Works of Shu Yiqian</t>
    <phoneticPr fontId="0" type="noConversion"/>
  </si>
  <si>
    <r>
      <rPr>
        <sz val="11"/>
        <rFont val="新細明體"/>
        <family val="1"/>
        <charset val="136"/>
      </rPr>
      <t>浪漫與激情－舒益謙新作展</t>
    </r>
  </si>
  <si>
    <t>11120523</t>
  </si>
  <si>
    <t>Exploration &amp; Innovation - Fine Art Exhibition of Wu Qiming</t>
    <phoneticPr fontId="0" type="noConversion"/>
  </si>
  <si>
    <r>
      <rPr>
        <sz val="11"/>
        <rFont val="新細明體"/>
        <family val="1"/>
        <charset val="136"/>
      </rPr>
      <t>探索與創新－吳齊鳴作品展</t>
    </r>
  </si>
  <si>
    <t>WU Qiming</t>
  </si>
  <si>
    <r>
      <rPr>
        <sz val="11"/>
        <rFont val="新細明體"/>
        <family val="1"/>
        <charset val="136"/>
      </rPr>
      <t>吳齊鳴</t>
    </r>
  </si>
  <si>
    <t>11120525</t>
  </si>
  <si>
    <t>Impossimal World</t>
    <phoneticPr fontId="0" type="noConversion"/>
  </si>
  <si>
    <t>Impossimal World</t>
  </si>
  <si>
    <t>Peter Smith</t>
  </si>
  <si>
    <t>11120526</t>
  </si>
  <si>
    <t>Wishing on a Star</t>
    <phoneticPr fontId="0" type="noConversion"/>
  </si>
  <si>
    <t>Wishing on a Star</t>
  </si>
  <si>
    <t>Caroline Shotton</t>
  </si>
  <si>
    <t>11120530</t>
  </si>
  <si>
    <t>The space, The Cat Street Gallery</t>
  </si>
  <si>
    <t>Contemporary Australian Art</t>
    <phoneticPr fontId="0" type="noConversion"/>
  </si>
  <si>
    <t>Contemporary Australian Art</t>
  </si>
  <si>
    <t>WATTLE</t>
  </si>
  <si>
    <t>11120531</t>
  </si>
  <si>
    <t>The Burning Flowers</t>
    <phoneticPr fontId="0" type="noConversion"/>
  </si>
  <si>
    <t>The Burning Flowers</t>
  </si>
  <si>
    <t>Koh Sang Woo</t>
  </si>
  <si>
    <t>11120532</t>
  </si>
  <si>
    <t>VOID</t>
    <phoneticPr fontId="0" type="noConversion"/>
  </si>
  <si>
    <t>VOID</t>
  </si>
  <si>
    <t>Paul Davies</t>
  </si>
  <si>
    <t>11120533</t>
  </si>
  <si>
    <t>NEW TERRITORY</t>
    <phoneticPr fontId="0" type="noConversion"/>
  </si>
  <si>
    <t>NEW TERRITORY</t>
  </si>
  <si>
    <t>Peter BLAKE</t>
  </si>
  <si>
    <t>11120534</t>
  </si>
  <si>
    <t>works In China - Part 1 Design Art</t>
    <phoneticPr fontId="0" type="noConversion"/>
  </si>
  <si>
    <t>works In China - Part 1 Design Art</t>
  </si>
  <si>
    <t>Michael YOUNG</t>
  </si>
  <si>
    <t>11120535</t>
  </si>
  <si>
    <t>All Under Heaven</t>
    <phoneticPr fontId="0" type="noConversion"/>
  </si>
  <si>
    <t>All Under Heaven</t>
  </si>
  <si>
    <t>Olaf Mueller</t>
  </si>
  <si>
    <t>11120537b</t>
  </si>
  <si>
    <t>11120537a</t>
  </si>
  <si>
    <t>Signal 8: Photography</t>
    <phoneticPr fontId="0" type="noConversion"/>
  </si>
  <si>
    <t>Signal 8: Photography</t>
  </si>
  <si>
    <t>11120538</t>
  </si>
  <si>
    <t>Mao and I</t>
    <phoneticPr fontId="0" type="noConversion"/>
  </si>
  <si>
    <t>Mao and I</t>
  </si>
  <si>
    <t>Clinton Nain</t>
  </si>
  <si>
    <t>11120539</t>
  </si>
  <si>
    <t>Two Rivers - Hawkesbury - Yulong</t>
    <phoneticPr fontId="0" type="noConversion"/>
  </si>
  <si>
    <t>Two Rivers - Hawkesbury - Yulong</t>
  </si>
  <si>
    <t>Joshua Yeldham</t>
  </si>
  <si>
    <t>11120540</t>
  </si>
  <si>
    <t>Floating Forest</t>
    <phoneticPr fontId="0" type="noConversion"/>
  </si>
  <si>
    <t>Floating Forest</t>
  </si>
  <si>
    <t>Tim Summerton</t>
  </si>
  <si>
    <t>11120541</t>
  </si>
  <si>
    <t>Playing With Fire</t>
    <phoneticPr fontId="0" type="noConversion"/>
  </si>
  <si>
    <t>Playing With Fire</t>
  </si>
  <si>
    <t>Richard Winkworth</t>
  </si>
  <si>
    <t>11120543</t>
  </si>
  <si>
    <t>KIM Bo Min solo exhibition</t>
    <phoneticPr fontId="0" type="noConversion"/>
  </si>
  <si>
    <t>KIM Bo Min solo exhibition</t>
  </si>
  <si>
    <t>KIM Bo Min</t>
  </si>
  <si>
    <r>
      <rPr>
        <sz val="11"/>
        <rFont val="新細明體"/>
        <family val="1"/>
        <charset val="136"/>
      </rPr>
      <t>金甫珉</t>
    </r>
  </si>
  <si>
    <t>11120544</t>
  </si>
  <si>
    <t>Photos-souvenirs au carré</t>
    <phoneticPr fontId="0" type="noConversion"/>
  </si>
  <si>
    <t>Photos-souvenirs au carré</t>
  </si>
  <si>
    <t>Daniel Buren</t>
  </si>
  <si>
    <t>11120545</t>
  </si>
  <si>
    <t>Passing By</t>
    <phoneticPr fontId="0" type="noConversion"/>
  </si>
  <si>
    <t>Passing By</t>
  </si>
  <si>
    <t>Bo Young Jeong, Sang Won Lee</t>
  </si>
  <si>
    <t>11120546</t>
  </si>
  <si>
    <t>Mayuka Yamamoto</t>
    <phoneticPr fontId="0" type="noConversion"/>
  </si>
  <si>
    <t>Mayuka Yamamoto</t>
  </si>
  <si>
    <t>11120549</t>
  </si>
  <si>
    <t>11120550</t>
  </si>
  <si>
    <t>The man who paints - SUH Yong Sun's solo exhibition</t>
    <phoneticPr fontId="0" type="noConversion"/>
  </si>
  <si>
    <t>The man who paints - SUH Yong Sun's solo exhibition</t>
  </si>
  <si>
    <t>SUH Yong Sun</t>
  </si>
  <si>
    <t>11120551</t>
  </si>
  <si>
    <t>Heroes Next Door - KarHoo Chow &amp; Chris Lam's Duo Exhibition</t>
    <phoneticPr fontId="0" type="noConversion"/>
  </si>
  <si>
    <t>Heroes Next Door - KarHoo Chow &amp; Chris Lam's Duo Exhibition</t>
  </si>
  <si>
    <t>KarHoo CHOW, Chris LAM</t>
  </si>
  <si>
    <t>11120552</t>
  </si>
  <si>
    <t>art.luminum - Koh Hon's Solo Exhibition in Hong Kong</t>
    <phoneticPr fontId="0" type="noConversion"/>
  </si>
  <si>
    <t>art.luminum - Koh Hon's Solo Exhibition in Hong Kong</t>
  </si>
  <si>
    <t>Koh Hon</t>
  </si>
  <si>
    <t>11120553</t>
  </si>
  <si>
    <t>Clay Sonata: Encore</t>
    <phoneticPr fontId="0" type="noConversion"/>
  </si>
  <si>
    <t>Clay Sonata: Encore</t>
  </si>
  <si>
    <t>11120558</t>
  </si>
  <si>
    <t>Paintings by Chen Yanqing and Ha Shiyou</t>
  </si>
  <si>
    <r>
      <rPr>
        <sz val="11"/>
        <rFont val="新細明體"/>
        <family val="1"/>
        <charset val="136"/>
      </rPr>
      <t>陳沿青與哈世友作品展</t>
    </r>
  </si>
  <si>
    <t>CHEN Yanqing, HA Shiyou</t>
  </si>
  <si>
    <r>
      <rPr>
        <sz val="11"/>
        <rFont val="新細明體"/>
        <family val="1"/>
        <charset val="136"/>
      </rPr>
      <t>陳沿青、哈世友</t>
    </r>
  </si>
  <si>
    <t>11120559</t>
  </si>
  <si>
    <t>For the Love of Flowers - First Solo Exhibition of Elizabeth Kleinveld in Hong Kong</t>
  </si>
  <si>
    <t>Elizabeth Kleinveld</t>
  </si>
  <si>
    <t>11120560</t>
  </si>
  <si>
    <t>Artworks by Deng Chengwen and Ha Shiyou</t>
  </si>
  <si>
    <r>
      <rPr>
        <sz val="11"/>
        <rFont val="新細明體"/>
        <family val="1"/>
        <charset val="136"/>
      </rPr>
      <t>鄧稱文、哈世友作品展</t>
    </r>
  </si>
  <si>
    <t>DENG Chengwen, HA Shiyou</t>
  </si>
  <si>
    <r>
      <rPr>
        <sz val="11"/>
        <rFont val="新細明體"/>
        <family val="1"/>
        <charset val="136"/>
      </rPr>
      <t>鄧稱文、哈世友</t>
    </r>
  </si>
  <si>
    <t>11120561</t>
  </si>
  <si>
    <t>CHONGKING express</t>
  </si>
  <si>
    <r>
      <rPr>
        <sz val="11"/>
        <rFont val="新細明體"/>
        <family val="1"/>
        <charset val="136"/>
      </rPr>
      <t>重慶森林</t>
    </r>
  </si>
  <si>
    <t>ZHANG Wenrong, Jovi HAU</t>
  </si>
  <si>
    <t>11120562</t>
  </si>
  <si>
    <t>PROMISE LAND</t>
  </si>
  <si>
    <r>
      <rPr>
        <sz val="11"/>
        <rFont val="新細明體"/>
        <family val="1"/>
        <charset val="136"/>
      </rPr>
      <t>樂土</t>
    </r>
  </si>
  <si>
    <t>GUO Qipeng, SU Jinyuan, XIA Cao</t>
  </si>
  <si>
    <r>
      <rPr>
        <sz val="11"/>
        <rFont val="新細明體"/>
        <family val="1"/>
        <charset val="136"/>
      </rPr>
      <t>郭其鵬、蘇晉院、夏草</t>
    </r>
  </si>
  <si>
    <t>Contemporary by Angela Li</t>
    <phoneticPr fontId="0" type="noConversion"/>
  </si>
  <si>
    <t>11120566</t>
  </si>
  <si>
    <t>A Schema for Printmaking - Exhibition of Chinese Printmaking Masters</t>
    <phoneticPr fontId="0" type="noConversion"/>
  </si>
  <si>
    <r>
      <rPr>
        <sz val="11"/>
        <rFont val="新細明體"/>
        <family val="1"/>
        <charset val="136"/>
      </rPr>
      <t>版畫系</t>
    </r>
  </si>
  <si>
    <t>CHEN Xiongwei, FANG Lijun, HONG Hao, LI Fan, SU Xinping, TAN Ping, WANG Yiqiong, XU Bing, YANG Hongwei</t>
  </si>
  <si>
    <r>
      <rPr>
        <sz val="11"/>
        <rFont val="新細明體"/>
        <family val="1"/>
        <charset val="136"/>
      </rPr>
      <t>陳雄偉、方力鈞、洪浩、李帆、蘇新平、潭平、王軼瓊、徐冰、楊宏偉</t>
    </r>
  </si>
  <si>
    <t>11120567</t>
  </si>
  <si>
    <t>Once Upon a Time…</t>
    <phoneticPr fontId="0" type="noConversion"/>
  </si>
  <si>
    <r>
      <rPr>
        <sz val="11"/>
        <rFont val="新細明體"/>
        <family val="1"/>
        <charset val="136"/>
      </rPr>
      <t>故事浮繪</t>
    </r>
  </si>
  <si>
    <t>CAO Xiaodong, CHEN Jiagang, HE Chongyue, MIAO Xiaochun, LIU Zheng, ZHAO Yuzhong</t>
  </si>
  <si>
    <r>
      <rPr>
        <sz val="11"/>
        <rFont val="新細明體"/>
        <family val="1"/>
        <charset val="136"/>
      </rPr>
      <t>曹小冬、陳家剛、何叢岳、繆曉春、劉錚、趙玉中</t>
    </r>
  </si>
  <si>
    <t>11120569</t>
  </si>
  <si>
    <t>Searching For Identity - Chen Wenling Solo Exhibition</t>
    <phoneticPr fontId="0" type="noConversion"/>
  </si>
  <si>
    <r>
      <rPr>
        <sz val="11"/>
        <rFont val="新細明體"/>
        <family val="1"/>
        <charset val="136"/>
      </rPr>
      <t>對號入座－陳文令個人展覽</t>
    </r>
  </si>
  <si>
    <t>CHEN Wenling</t>
  </si>
  <si>
    <r>
      <rPr>
        <sz val="11"/>
        <rFont val="新細明體"/>
        <family val="1"/>
        <charset val="136"/>
      </rPr>
      <t>陳文令</t>
    </r>
  </si>
  <si>
    <t>11120571</t>
  </si>
  <si>
    <t>Eggster Bunnies in town</t>
    <phoneticPr fontId="0" type="noConversion"/>
  </si>
  <si>
    <t>Eggster Bunnies in town</t>
  </si>
  <si>
    <t>11120573</t>
  </si>
  <si>
    <t>POP ART Heavyweights</t>
    <phoneticPr fontId="0" type="noConversion"/>
  </si>
  <si>
    <t>POP ART Heavyweights</t>
  </si>
  <si>
    <t>Andy Warhol, Damien Hirst, Romero Britto, Takashi Murakami</t>
  </si>
  <si>
    <t>11120574</t>
  </si>
  <si>
    <t>At the far edges of the universe</t>
    <phoneticPr fontId="0" type="noConversion"/>
  </si>
  <si>
    <t>At the far edges of the universe</t>
  </si>
  <si>
    <t>Marc Quinn</t>
  </si>
  <si>
    <t>11120575</t>
  </si>
  <si>
    <t>Fabrik Contemporary Art</t>
    <phoneticPr fontId="0" type="noConversion"/>
  </si>
  <si>
    <t>Arrangement of Shapes and Space</t>
    <phoneticPr fontId="0" type="noConversion"/>
  </si>
  <si>
    <t>Arrangement of Shapes and Space</t>
  </si>
  <si>
    <t>LEUNG Ka Lun</t>
  </si>
  <si>
    <r>
      <rPr>
        <sz val="11"/>
        <rFont val="新細明體"/>
        <family val="1"/>
        <charset val="136"/>
      </rPr>
      <t>梁家倫</t>
    </r>
  </si>
  <si>
    <t>11120576</t>
  </si>
  <si>
    <t>Takashi Murakami</t>
    <phoneticPr fontId="0" type="noConversion"/>
  </si>
  <si>
    <t>11120579</t>
  </si>
  <si>
    <r>
      <rPr>
        <sz val="11"/>
        <color indexed="10"/>
        <rFont val="新細明體"/>
        <family val="1"/>
        <charset val="136"/>
      </rPr>
      <t>安全口畫廊</t>
    </r>
  </si>
  <si>
    <r>
      <rPr>
        <sz val="11"/>
        <color indexed="10"/>
        <rFont val="新細明體"/>
        <family val="1"/>
        <charset val="136"/>
      </rPr>
      <t>艾格尼絲之後</t>
    </r>
  </si>
  <si>
    <r>
      <rPr>
        <sz val="11"/>
        <color indexed="10"/>
        <rFont val="新細明體"/>
        <family val="1"/>
        <charset val="136"/>
      </rPr>
      <t>鄺振禧、黎卓華、黃麗茵、黃煥琳</t>
    </r>
  </si>
  <si>
    <t>SYS_ID5681 &amp; 6380 are same exh counting in both 2010/11 &amp; 2011/12</t>
    <phoneticPr fontId="0" type="noConversion"/>
  </si>
  <si>
    <t>11120580</t>
  </si>
  <si>
    <t>Memory Disorder</t>
    <phoneticPr fontId="0" type="noConversion"/>
  </si>
  <si>
    <t>Memory Disorder</t>
  </si>
  <si>
    <t>Silas FONG</t>
  </si>
  <si>
    <t>11120581</t>
  </si>
  <si>
    <t>Gallery EXIT</t>
    <phoneticPr fontId="0" type="noConversion"/>
  </si>
  <si>
    <t>YANG Xinguang: There Are Stones Below</t>
    <phoneticPr fontId="0" type="noConversion"/>
  </si>
  <si>
    <r>
      <rPr>
        <sz val="11"/>
        <rFont val="新細明體"/>
        <family val="1"/>
        <charset val="136"/>
      </rPr>
      <t>底下有石頭</t>
    </r>
  </si>
  <si>
    <t>YANG Xinguang</t>
  </si>
  <si>
    <r>
      <rPr>
        <sz val="11"/>
        <rFont val="新細明體"/>
        <family val="1"/>
        <charset val="136"/>
      </rPr>
      <t>楊心廣</t>
    </r>
  </si>
  <si>
    <t>11120582</t>
  </si>
  <si>
    <t>There Are Trees Above</t>
    <phoneticPr fontId="0" type="noConversion"/>
  </si>
  <si>
    <r>
      <rPr>
        <sz val="11"/>
        <rFont val="新細明體"/>
        <family val="1"/>
        <charset val="136"/>
      </rPr>
      <t>上面有樹木</t>
    </r>
  </si>
  <si>
    <t>Chihoi, Hei NG Ka Chun, Roy NG Ting Ho, Frank TANG Kai Yiu, YANG Xinguang</t>
  </si>
  <si>
    <r>
      <rPr>
        <sz val="11"/>
        <rFont val="新細明體"/>
        <family val="1"/>
        <charset val="136"/>
      </rPr>
      <t>智海、吳家俊、吳鋌灝、鄧啟耀、楊心廣</t>
    </r>
  </si>
  <si>
    <t>11120583</t>
  </si>
  <si>
    <t>LAM Hoi Sin: Interpretation</t>
    <phoneticPr fontId="0" type="noConversion"/>
  </si>
  <si>
    <r>
      <rPr>
        <sz val="11"/>
        <rFont val="新細明體"/>
        <family val="1"/>
        <charset val="136"/>
      </rPr>
      <t>印塔比替唇－林愷倩個展</t>
    </r>
  </si>
  <si>
    <t>LAM Hoi Sin</t>
  </si>
  <si>
    <r>
      <rPr>
        <sz val="11"/>
        <rFont val="新細明體"/>
        <family val="1"/>
        <charset val="136"/>
      </rPr>
      <t>林愷倩</t>
    </r>
  </si>
  <si>
    <t>11120584</t>
  </si>
  <si>
    <t>Firenze LAI: absent-minded</t>
    <phoneticPr fontId="0" type="noConversion"/>
  </si>
  <si>
    <r>
      <rPr>
        <sz val="11"/>
        <rFont val="新細明體"/>
        <family val="1"/>
        <charset val="136"/>
      </rPr>
      <t>恍惚－黎清妍個展</t>
    </r>
  </si>
  <si>
    <t>Firenze LAI</t>
  </si>
  <si>
    <t>11120585</t>
  </si>
  <si>
    <t>Genevieve CHUA &amp; Trevor YEUNG: shadow in the dark</t>
    <phoneticPr fontId="0" type="noConversion"/>
  </si>
  <si>
    <r>
      <rPr>
        <sz val="11"/>
        <rFont val="新細明體"/>
        <family val="1"/>
        <charset val="136"/>
      </rPr>
      <t>漆黑中的影子－蔡艾芳與楊沛鏗聯展</t>
    </r>
  </si>
  <si>
    <t>Genevieve CHUA, Trevor YEUNG</t>
  </si>
  <si>
    <r>
      <rPr>
        <sz val="11"/>
        <rFont val="新細明體"/>
        <family val="1"/>
        <charset val="136"/>
      </rPr>
      <t>蔡艾芳、楊沛鏗</t>
    </r>
  </si>
  <si>
    <t>11120586</t>
  </si>
  <si>
    <t>Sarah LAI: Safety Island</t>
    <phoneticPr fontId="0" type="noConversion"/>
  </si>
  <si>
    <r>
      <rPr>
        <sz val="11"/>
        <rFont val="新細明體"/>
        <family val="1"/>
        <charset val="136"/>
      </rPr>
      <t>安全島－黎卓華個展</t>
    </r>
  </si>
  <si>
    <t>Sarah LAI</t>
  </si>
  <si>
    <t>11120588</t>
  </si>
  <si>
    <t>iPRECIATION</t>
    <phoneticPr fontId="0" type="noConversion"/>
  </si>
  <si>
    <t>A Group Exhibition of Emerging Japanese Artists</t>
    <phoneticPr fontId="0" type="noConversion"/>
  </si>
  <si>
    <r>
      <rPr>
        <sz val="11"/>
        <rFont val="新細明體"/>
        <family val="1"/>
        <charset val="136"/>
      </rPr>
      <t>日本新晉藝術家聯展</t>
    </r>
  </si>
  <si>
    <t>Shimizu Tomohiro, Makita Sohei, Takagi Makito, Yuasa Kanako, Tomita Natsumi</t>
  </si>
  <si>
    <r>
      <rPr>
        <sz val="11"/>
        <rFont val="新細明體"/>
        <family val="1"/>
        <charset val="136"/>
      </rPr>
      <t>清水智裕、牧田草平、富田菜摘、高木真希人、湯淺加奈子</t>
    </r>
  </si>
  <si>
    <t>11120589</t>
  </si>
  <si>
    <t>Becoming a Different Person Might be Hard' - A Painting Exhibition of Wong Wai Yin</t>
    <phoneticPr fontId="0" type="noConversion"/>
  </si>
  <si>
    <r>
      <rPr>
        <sz val="11"/>
        <rFont val="新細明體"/>
        <family val="1"/>
        <charset val="136"/>
      </rPr>
      <t>要當一個別人並不簡單－黃慧妍繪畫展</t>
    </r>
  </si>
  <si>
    <t>WONG Wai Yin</t>
  </si>
  <si>
    <t>11120590</t>
  </si>
  <si>
    <t>A Solo Exhibition of Oohira Hirashi</t>
    <phoneticPr fontId="0" type="noConversion"/>
  </si>
  <si>
    <r>
      <rPr>
        <sz val="11"/>
        <rFont val="新細明體"/>
        <family val="1"/>
        <charset val="136"/>
      </rPr>
      <t>大平弘藝術個展</t>
    </r>
  </si>
  <si>
    <t>Oohira Hiroshi</t>
  </si>
  <si>
    <r>
      <rPr>
        <sz val="11"/>
        <rFont val="新細明體"/>
        <family val="1"/>
        <charset val="136"/>
      </rPr>
      <t>大平弘</t>
    </r>
  </si>
  <si>
    <t>11120591</t>
  </si>
  <si>
    <t>A Group Exhibition of Indonesian Artists</t>
    <phoneticPr fontId="0" type="noConversion"/>
  </si>
  <si>
    <r>
      <rPr>
        <sz val="11"/>
        <rFont val="新細明體"/>
        <family val="1"/>
        <charset val="136"/>
      </rPr>
      <t>當代印尼畫家聯展</t>
    </r>
  </si>
  <si>
    <t>Budi Ubrux, Alfi Jumaldi, Edo Pop, Samsul Arifin, Riki Antoni</t>
  </si>
  <si>
    <t>11120593</t>
  </si>
  <si>
    <t>On My Brand! - by anothermountainman</t>
    <phoneticPr fontId="0" type="noConversion"/>
  </si>
  <si>
    <r>
      <rPr>
        <sz val="11"/>
        <rFont val="新細明體"/>
        <family val="1"/>
        <charset val="136"/>
      </rPr>
      <t>正印良品－又一山人又一新作展</t>
    </r>
  </si>
  <si>
    <t>Craig AU Yeung, Simon Birch, Alan CHAN, Cedric CHAN, CHEN Jiao Jiao, DU Juan, Carina LAU, Douglas YOUNG, LEUNG Ping Kwan, Prudence MAK</t>
  </si>
  <si>
    <r>
      <rPr>
        <sz val="11"/>
        <rFont val="新細明體"/>
        <family val="1"/>
        <charset val="136"/>
      </rPr>
      <t>歐陽應霽、</t>
    </r>
    <r>
      <rPr>
        <sz val="11"/>
        <rFont val="Arial"/>
        <family val="2"/>
      </rPr>
      <t>Simon Birch</t>
    </r>
    <r>
      <rPr>
        <sz val="11"/>
        <rFont val="新細明體"/>
        <family val="1"/>
        <charset val="136"/>
      </rPr>
      <t>、陳幼堅、陳浩峰、陳皎皎、杜鵑、劉嘉玲、楊志超、也斯、麥雅端</t>
    </r>
  </si>
  <si>
    <t>11120594</t>
  </si>
  <si>
    <r>
      <t>27</t>
    </r>
    <r>
      <rPr>
        <sz val="11"/>
        <rFont val="新細明體"/>
        <family val="1"/>
        <charset val="136"/>
      </rPr>
      <t>畫廊</t>
    </r>
    <r>
      <rPr>
        <sz val="12"/>
        <color theme="1"/>
        <rFont val="Calibri"/>
        <family val="1"/>
        <charset val="136"/>
        <scheme val="minor"/>
      </rPr>
      <t/>
    </r>
  </si>
  <si>
    <t>Shanghai Babes - Alan Chan's collection of Shanghai advertising posters</t>
    <phoneticPr fontId="0" type="noConversion"/>
  </si>
  <si>
    <r>
      <rPr>
        <sz val="11"/>
        <rFont val="新細明體"/>
        <family val="1"/>
        <charset val="136"/>
      </rPr>
      <t>上海寶貝－二十世紀初經典上海美女海報</t>
    </r>
  </si>
  <si>
    <t>11120596</t>
  </si>
  <si>
    <t>11120597</t>
  </si>
  <si>
    <t>Modren Art &amp; Sculpture (Hall of Fame)</t>
    <phoneticPr fontId="0" type="noConversion"/>
  </si>
  <si>
    <t>Modren Art &amp; Sculpture (Hall of Fame)</t>
  </si>
  <si>
    <t>Pol Bury, Benjamin Vautier, Roy Lichtenstein, Imai Toshimitsu, Sam Francis etc.</t>
  </si>
  <si>
    <t>11120598</t>
  </si>
  <si>
    <r>
      <t>[Kong]</t>
    </r>
    <r>
      <rPr>
        <vertAlign val="superscript"/>
        <sz val="11"/>
        <rFont val="Arial"/>
        <family val="2"/>
      </rPr>
      <t>2</t>
    </r>
    <r>
      <rPr>
        <sz val="11"/>
        <rFont val="Arial"/>
        <family val="2"/>
      </rPr>
      <t xml:space="preserve"> - Sim Chan Solo Exhibition</t>
    </r>
  </si>
  <si>
    <r>
      <rPr>
        <sz val="11"/>
        <rFont val="新細明體"/>
        <family val="1"/>
        <charset val="136"/>
      </rPr>
      <t>空</t>
    </r>
    <r>
      <rPr>
        <vertAlign val="superscript"/>
        <sz val="11"/>
        <rFont val="Arial"/>
        <family val="2"/>
      </rPr>
      <t>2</t>
    </r>
  </si>
  <si>
    <t>New Gallery on Old Bailey</t>
    <phoneticPr fontId="0" type="noConversion"/>
  </si>
  <si>
    <t>TOYO it</t>
  </si>
  <si>
    <t>11120599</t>
  </si>
  <si>
    <t>Summer Jewel Joint Exhibition</t>
    <phoneticPr fontId="0" type="noConversion"/>
  </si>
  <si>
    <r>
      <rPr>
        <sz val="11"/>
        <rFont val="新細明體"/>
        <family val="1"/>
        <charset val="136"/>
      </rPr>
      <t>閃爍瑩夏</t>
    </r>
  </si>
  <si>
    <t>Utopian</t>
  </si>
  <si>
    <r>
      <rPr>
        <sz val="11"/>
        <rFont val="新細明體"/>
        <family val="1"/>
        <charset val="136"/>
      </rPr>
      <t>烏托邦工作室</t>
    </r>
  </si>
  <si>
    <t>LIU Jiu Tong, WU Jun, GUAN Huan Chen, LIU Zhen Hua, Orizzonte LI, Debe SHAM</t>
  </si>
  <si>
    <t>11120600</t>
  </si>
  <si>
    <t>New Gallery on Old Bailey</t>
    <phoneticPr fontId="0" type="noConversion"/>
  </si>
  <si>
    <t>11120601</t>
  </si>
  <si>
    <t>Autumn European Artist Collection of New Gallery on Old Bailey</t>
    <phoneticPr fontId="0" type="noConversion"/>
  </si>
  <si>
    <t>Autumn European Artist Collection of New Gallery on Old Bailey</t>
  </si>
  <si>
    <t>Rotella Mimmo etc.</t>
  </si>
  <si>
    <t>11120602</t>
  </si>
  <si>
    <t>Journey To The Fairyland - Tikka Solo Exhibition</t>
    <phoneticPr fontId="0" type="noConversion"/>
  </si>
  <si>
    <r>
      <rPr>
        <sz val="11"/>
        <rFont val="新細明體"/>
        <family val="1"/>
        <charset val="136"/>
      </rPr>
      <t>童遊記－迪嘉個人作品展</t>
    </r>
  </si>
  <si>
    <t>Tikka</t>
  </si>
  <si>
    <r>
      <rPr>
        <sz val="11"/>
        <rFont val="新細明體"/>
        <family val="1"/>
        <charset val="136"/>
      </rPr>
      <t>迪嘉</t>
    </r>
  </si>
  <si>
    <t>11120604</t>
  </si>
  <si>
    <t>North Korean &amp; Chinese Realism Paintings Exhibition</t>
    <phoneticPr fontId="0" type="noConversion"/>
  </si>
  <si>
    <r>
      <rPr>
        <sz val="11"/>
        <rFont val="新細明體"/>
        <family val="1"/>
        <charset val="136"/>
      </rPr>
      <t>中朝風賞－當代寫實派油畫展</t>
    </r>
  </si>
  <si>
    <t>11120605</t>
  </si>
  <si>
    <t>Baoqu Tang Gallery of Art,Flat H, 15/F., Fu Cheung Centre, 5-7 Wong Chuk Yeung Street, Fo Tan, N.T. Hong Kong.</t>
    <phoneticPr fontId="0" type="noConversion"/>
  </si>
  <si>
    <r>
      <rPr>
        <sz val="11"/>
        <rFont val="宋体"/>
        <charset val="136"/>
      </rPr>
      <t>抱趣堂火炭畫廊</t>
    </r>
    <r>
      <rPr>
        <sz val="11"/>
        <rFont val="Arial"/>
        <family val="2"/>
      </rPr>
      <t>,</t>
    </r>
    <r>
      <rPr>
        <sz val="11"/>
        <rFont val="宋体"/>
        <charset val="136"/>
      </rPr>
      <t>香港新界火炭黃竹洋街</t>
    </r>
    <r>
      <rPr>
        <sz val="11"/>
        <rFont val="Arial"/>
        <family val="2"/>
      </rPr>
      <t xml:space="preserve"> 5-7 </t>
    </r>
    <r>
      <rPr>
        <sz val="11"/>
        <rFont val="宋体"/>
        <charset val="136"/>
      </rPr>
      <t>號富昌中心</t>
    </r>
    <r>
      <rPr>
        <sz val="11"/>
        <rFont val="Arial"/>
        <family val="2"/>
      </rPr>
      <t xml:space="preserve"> 15 </t>
    </r>
    <r>
      <rPr>
        <sz val="11"/>
        <rFont val="宋体"/>
        <charset val="136"/>
      </rPr>
      <t>樓</t>
    </r>
    <r>
      <rPr>
        <sz val="11"/>
        <rFont val="Arial"/>
        <family val="2"/>
      </rPr>
      <t xml:space="preserve"> H </t>
    </r>
    <r>
      <rPr>
        <sz val="11"/>
        <rFont val="宋体"/>
        <charset val="136"/>
      </rPr>
      <t>室</t>
    </r>
  </si>
  <si>
    <t>The Vision of Time: Chinese Contemporary Oil Paintings by 23 Artists - Giclee Print Collection</t>
    <phoneticPr fontId="0" type="noConversion"/>
  </si>
  <si>
    <r>
      <rPr>
        <sz val="11"/>
        <rFont val="新細明體"/>
        <family val="1"/>
        <charset val="136"/>
      </rPr>
      <t>時間的視覺：</t>
    </r>
    <r>
      <rPr>
        <sz val="11"/>
        <rFont val="Arial"/>
        <family val="2"/>
      </rPr>
      <t>23</t>
    </r>
    <r>
      <rPr>
        <sz val="11"/>
        <rFont val="新細明體"/>
        <family val="1"/>
        <charset val="136"/>
      </rPr>
      <t>位中國當代名家</t>
    </r>
    <r>
      <rPr>
        <sz val="11"/>
        <rFont val="Arial"/>
        <family val="2"/>
      </rPr>
      <t>Giclee</t>
    </r>
    <r>
      <rPr>
        <sz val="11"/>
        <rFont val="新細明體"/>
        <family val="1"/>
        <charset val="136"/>
      </rPr>
      <t>油畫精選－潘玉良、陳衍寧、艾軒、楊飛雲等</t>
    </r>
  </si>
  <si>
    <t>11120608</t>
  </si>
  <si>
    <t>11120609</t>
  </si>
  <si>
    <t>Annysa Ng - Eyes Closed</t>
    <phoneticPr fontId="0" type="noConversion"/>
  </si>
  <si>
    <r>
      <rPr>
        <sz val="11"/>
        <rFont val="新細明體"/>
        <family val="1"/>
        <charset val="136"/>
      </rPr>
      <t>閉上眼睛－吳欣慈個展</t>
    </r>
  </si>
  <si>
    <t>Annysa NG</t>
  </si>
  <si>
    <r>
      <rPr>
        <sz val="11"/>
        <rFont val="新細明體"/>
        <family val="1"/>
        <charset val="136"/>
      </rPr>
      <t>吳欣慈</t>
    </r>
  </si>
  <si>
    <t>11120610</t>
  </si>
  <si>
    <t>Into Light</t>
    <phoneticPr fontId="0" type="noConversion"/>
  </si>
  <si>
    <r>
      <rPr>
        <sz val="11"/>
        <rFont val="新細明體"/>
        <family val="1"/>
        <charset val="136"/>
      </rPr>
      <t>光之道</t>
    </r>
  </si>
  <si>
    <t>South HO Siu Nam</t>
  </si>
  <si>
    <r>
      <rPr>
        <sz val="11"/>
        <rFont val="新細明體"/>
        <family val="1"/>
        <charset val="136"/>
      </rPr>
      <t>何兆南</t>
    </r>
  </si>
  <si>
    <t>11120611</t>
  </si>
  <si>
    <t>Gallery Artists Group Exhibition</t>
    <phoneticPr fontId="0" type="noConversion"/>
  </si>
  <si>
    <r>
      <rPr>
        <sz val="11"/>
        <rFont val="新細明體"/>
        <family val="1"/>
        <charset val="136"/>
      </rPr>
      <t>畫廊藝術家聯展</t>
    </r>
  </si>
  <si>
    <t>JIANG Pengyi, CUI Xiuwen, Maleonn, MIAO Xiaochun</t>
  </si>
  <si>
    <r>
      <rPr>
        <sz val="11"/>
        <rFont val="新細明體"/>
        <family val="1"/>
        <charset val="136"/>
      </rPr>
      <t>蔣鵬奕、崔岫聞、馬良、繆曉春</t>
    </r>
  </si>
  <si>
    <t>11120612</t>
  </si>
  <si>
    <t>Blindspot Gallery; Blindspot Annex</t>
  </si>
  <si>
    <t>Blindspot Gallery - multi</t>
    <phoneticPr fontId="0" type="noConversion"/>
  </si>
  <si>
    <t>Three Begets Ten Thousand Things</t>
    <phoneticPr fontId="0" type="noConversion"/>
  </si>
  <si>
    <r>
      <rPr>
        <sz val="11"/>
        <rFont val="新細明體"/>
        <family val="1"/>
        <charset val="136"/>
      </rPr>
      <t>三生萬物：榮榮映里攝影展</t>
    </r>
  </si>
  <si>
    <t>RongRong &amp; inri</t>
  </si>
  <si>
    <r>
      <rPr>
        <sz val="11"/>
        <rFont val="新細明體"/>
        <family val="1"/>
        <charset val="136"/>
      </rPr>
      <t>榮榮映里</t>
    </r>
  </si>
  <si>
    <t>11120613</t>
  </si>
  <si>
    <t>Fragments of My Imagination</t>
    <phoneticPr fontId="0" type="noConversion"/>
  </si>
  <si>
    <r>
      <rPr>
        <sz val="11"/>
        <rFont val="新細明體"/>
        <family val="1"/>
        <charset val="136"/>
      </rPr>
      <t>拼貼想像</t>
    </r>
  </si>
  <si>
    <t>Chila Kumari Burman</t>
  </si>
  <si>
    <t>11120615</t>
  </si>
  <si>
    <t>11120616</t>
  </si>
  <si>
    <t>Tao Evolution</t>
    <phoneticPr fontId="0" type="noConversion"/>
  </si>
  <si>
    <t>"Monica Denevan: Through a Burnese Window". Portraits of its landscape and its people.</t>
    <phoneticPr fontId="0" type="noConversion"/>
  </si>
  <si>
    <r>
      <rPr>
        <sz val="11"/>
        <rFont val="新細明體"/>
        <family val="1"/>
        <charset val="136"/>
      </rPr>
      <t>緬甸之窗－</t>
    </r>
    <r>
      <rPr>
        <sz val="11"/>
        <rFont val="Arial"/>
        <family val="2"/>
      </rPr>
      <t>Monica Denevan</t>
    </r>
    <r>
      <rPr>
        <sz val="11"/>
        <rFont val="新細明體"/>
        <family val="1"/>
        <charset val="136"/>
      </rPr>
      <t>的人物風景黑白攝影展</t>
    </r>
  </si>
  <si>
    <t>Monica Denevan</t>
  </si>
  <si>
    <t>11120617</t>
  </si>
  <si>
    <t>Asian Auras: Contemporary Photographic Landscapes</t>
    <phoneticPr fontId="0" type="noConversion"/>
  </si>
  <si>
    <r>
      <rPr>
        <sz val="11"/>
        <rFont val="新細明體"/>
        <family val="1"/>
        <charset val="136"/>
      </rPr>
      <t>亞洲雅境：當代黑白攝影</t>
    </r>
  </si>
  <si>
    <t>Hoflehner, Denevan, Horn etc.</t>
  </si>
  <si>
    <t>11120618</t>
  </si>
  <si>
    <t>Small Packages: Affordable Art for the Holidays</t>
    <phoneticPr fontId="0" type="noConversion"/>
  </si>
  <si>
    <r>
      <rPr>
        <sz val="11"/>
        <rFont val="新細明體"/>
        <family val="1"/>
        <charset val="136"/>
      </rPr>
      <t>小型藝術作品：實惠藝術迎佳節</t>
    </r>
  </si>
  <si>
    <t>11120620</t>
  </si>
  <si>
    <t>11120621</t>
  </si>
  <si>
    <t>it's a jolly dolly world</t>
    <phoneticPr fontId="0" type="noConversion"/>
  </si>
  <si>
    <r>
      <rPr>
        <sz val="11"/>
        <rFont val="新細明體"/>
        <family val="1"/>
        <charset val="136"/>
      </rPr>
      <t>我倆娃‧娃</t>
    </r>
  </si>
  <si>
    <t>TWGHs Jockey Club Rehabilitation Complex; Marymount Secondary School</t>
  </si>
  <si>
    <r>
      <rPr>
        <sz val="11"/>
        <rFont val="新細明體"/>
        <family val="1"/>
        <charset val="136"/>
      </rPr>
      <t>東華三院賽馬會復康中心、瑪利曼中學</t>
    </r>
  </si>
  <si>
    <t>11120622</t>
  </si>
  <si>
    <t>The Joy of Saori Wearing</t>
    <phoneticPr fontId="0" type="noConversion"/>
  </si>
  <si>
    <r>
      <rPr>
        <sz val="11"/>
        <rFont val="新細明體"/>
        <family val="1"/>
        <charset val="136"/>
      </rPr>
      <t>我編‧我樂</t>
    </r>
  </si>
  <si>
    <t>Lok Chun Continuous Education Institute</t>
  </si>
  <si>
    <r>
      <rPr>
        <sz val="11"/>
        <rFont val="新細明體"/>
        <family val="1"/>
        <charset val="136"/>
      </rPr>
      <t>樂進生活學院</t>
    </r>
  </si>
  <si>
    <t>11120623</t>
  </si>
  <si>
    <t>Enjoyable Pottery. Testing Life</t>
    <phoneticPr fontId="0" type="noConversion"/>
  </si>
  <si>
    <r>
      <rPr>
        <sz val="11"/>
        <rFont val="新細明體"/>
        <family val="1"/>
        <charset val="136"/>
      </rPr>
      <t>樂在陶中‧細味人生</t>
    </r>
  </si>
  <si>
    <t>11120624</t>
  </si>
  <si>
    <t>"Heart of Wisdon" Painting Exhibition</t>
    <phoneticPr fontId="0" type="noConversion"/>
  </si>
  <si>
    <r>
      <rPr>
        <sz val="11"/>
        <rFont val="新細明體"/>
        <family val="1"/>
        <charset val="136"/>
      </rPr>
      <t>智慧心靈畫展</t>
    </r>
  </si>
  <si>
    <t>TWGHs Jockey Club Tsin Shing Day Activity Centre cum Hostel; TWGHs i-dArt</t>
  </si>
  <si>
    <r>
      <rPr>
        <sz val="11"/>
        <rFont val="新細明體"/>
        <family val="1"/>
        <charset val="136"/>
      </rPr>
      <t>東華三院賽馬會展誠日間活動中心暨宿舍、東華三院愛不同藝術</t>
    </r>
  </si>
  <si>
    <t>11120627</t>
  </si>
  <si>
    <t>Among the lambs clothed in white</t>
    <phoneticPr fontId="0" type="noConversion"/>
  </si>
  <si>
    <t>Among the lambs clothed in white</t>
  </si>
  <si>
    <t>Rebearth X NML</t>
  </si>
  <si>
    <t>11120628</t>
  </si>
  <si>
    <t>KaleidosManic</t>
    <phoneticPr fontId="0" type="noConversion"/>
  </si>
  <si>
    <r>
      <rPr>
        <sz val="11"/>
        <rFont val="新細明體"/>
        <family val="1"/>
        <charset val="136"/>
      </rPr>
      <t>彩指狂舞</t>
    </r>
  </si>
  <si>
    <t>KO Tak Kit</t>
  </si>
  <si>
    <r>
      <rPr>
        <sz val="11"/>
        <rFont val="新細明體"/>
        <family val="1"/>
        <charset val="136"/>
      </rPr>
      <t>高德潔</t>
    </r>
  </si>
  <si>
    <t>11120629</t>
  </si>
  <si>
    <t>Industry X Instinct</t>
    <phoneticPr fontId="0" type="noConversion"/>
  </si>
  <si>
    <r>
      <rPr>
        <sz val="11"/>
        <rFont val="新細明體"/>
        <family val="1"/>
        <charset val="136"/>
      </rPr>
      <t>工業與人性</t>
    </r>
  </si>
  <si>
    <t>TANG Ying Chi, TANG Ying Mui, TAM Kar Wing, Roy NG Ting Ho</t>
  </si>
  <si>
    <r>
      <rPr>
        <sz val="11"/>
        <rFont val="新細明體"/>
        <family val="1"/>
        <charset val="136"/>
      </rPr>
      <t>鄧凝姿、鄧凝梅、譚家榮、吳鋌灝</t>
    </r>
  </si>
  <si>
    <t>11120630</t>
  </si>
  <si>
    <r>
      <rPr>
        <sz val="11"/>
        <rFont val="新細明體"/>
        <family val="1"/>
        <charset val="136"/>
      </rPr>
      <t>新媒體藝術</t>
    </r>
  </si>
  <si>
    <t>My Monsters</t>
    <phoneticPr fontId="0" type="noConversion"/>
  </si>
  <si>
    <t>My Monsters</t>
  </si>
  <si>
    <t>11120634</t>
  </si>
  <si>
    <t>K11 L107 Art Space</t>
  </si>
  <si>
    <r>
      <t xml:space="preserve">K11 L107 </t>
    </r>
    <r>
      <rPr>
        <sz val="11"/>
        <rFont val="新細明體"/>
        <family val="1"/>
        <charset val="136"/>
      </rPr>
      <t>藝術專區</t>
    </r>
  </si>
  <si>
    <t>East Africa - Joy on the Red Soil</t>
    <phoneticPr fontId="0" type="noConversion"/>
  </si>
  <si>
    <r>
      <rPr>
        <sz val="11"/>
        <rFont val="新細明體"/>
        <family val="1"/>
        <charset val="136"/>
      </rPr>
      <t>東非，黑色的快樂</t>
    </r>
  </si>
  <si>
    <t>Him LO, TSE Chun Sing, TJ</t>
  </si>
  <si>
    <r>
      <rPr>
        <sz val="11"/>
        <rFont val="新細明體"/>
        <family val="1"/>
        <charset val="136"/>
      </rPr>
      <t>盧樂謙、謝振聲、</t>
    </r>
    <r>
      <rPr>
        <sz val="11"/>
        <rFont val="Arial"/>
        <family val="2"/>
      </rPr>
      <t>TJ</t>
    </r>
  </si>
  <si>
    <t>11120635</t>
  </si>
  <si>
    <t>Maywa Denki Toy Show</t>
    <phoneticPr fontId="0" type="noConversion"/>
  </si>
  <si>
    <r>
      <rPr>
        <sz val="11"/>
        <rFont val="新細明體"/>
        <family val="1"/>
        <charset val="136"/>
      </rPr>
      <t>明和電機玩具展</t>
    </r>
  </si>
  <si>
    <t>11120636</t>
  </si>
  <si>
    <t>“Warriors Worry” - Jimmy Lam Solo Exhibition</t>
    <phoneticPr fontId="0" type="noConversion"/>
  </si>
  <si>
    <r>
      <rPr>
        <sz val="11"/>
        <rFont val="新細明體"/>
        <family val="1"/>
        <charset val="136"/>
      </rPr>
      <t>「黑俑」</t>
    </r>
    <r>
      <rPr>
        <sz val="11"/>
        <rFont val="Arial"/>
        <family val="2"/>
      </rPr>
      <t xml:space="preserve">— Jimmy Lam </t>
    </r>
    <r>
      <rPr>
        <sz val="11"/>
        <rFont val="新細明體"/>
        <family val="1"/>
        <charset val="136"/>
      </rPr>
      <t>個人作品展</t>
    </r>
  </si>
  <si>
    <t>11120637</t>
  </si>
  <si>
    <t>“Bbluesky Kids Good Morning Teacher, Good Morning Class"</t>
    <phoneticPr fontId="0" type="noConversion"/>
  </si>
  <si>
    <r>
      <rPr>
        <sz val="11"/>
        <rFont val="新細明體"/>
        <family val="1"/>
        <charset val="136"/>
      </rPr>
      <t>老師早晨－給孩子的展覽</t>
    </r>
  </si>
  <si>
    <t>Bbluesky Kids</t>
    <phoneticPr fontId="0" type="noConversion"/>
  </si>
  <si>
    <r>
      <rPr>
        <sz val="11"/>
        <rFont val="新細明體"/>
        <family val="1"/>
        <charset val="136"/>
      </rPr>
      <t>藍藍的天</t>
    </r>
  </si>
  <si>
    <t>11120638</t>
  </si>
  <si>
    <t>8+3 Discovering the Infinite, By Nothingness the Beings Evolve</t>
    <phoneticPr fontId="0" type="noConversion"/>
  </si>
  <si>
    <r>
      <t xml:space="preserve">8+3 </t>
    </r>
    <r>
      <rPr>
        <sz val="11"/>
        <rFont val="新細明體"/>
        <family val="1"/>
        <charset val="136"/>
      </rPr>
      <t>發現無垠，實本虛生</t>
    </r>
  </si>
  <si>
    <t>Carmen NG, Victor WONG, Enrica HO, Joan CHUNG, Hofi MAN, CHAN Hiu Tung, Apple WONG, TING Sze Lok</t>
  </si>
  <si>
    <r>
      <rPr>
        <sz val="11"/>
        <rFont val="新細明體"/>
        <family val="1"/>
        <charset val="136"/>
      </rPr>
      <t>吳嘉敏、黃紹全、何佩霖、鍾雅欣、文浩賢、陳曉彤、黃曉楓、丁詩樂</t>
    </r>
  </si>
  <si>
    <t>11120639</t>
  </si>
  <si>
    <t>K11 18 Showcases</t>
  </si>
  <si>
    <r>
      <t xml:space="preserve">K11 </t>
    </r>
    <r>
      <rPr>
        <sz val="11"/>
        <rFont val="新細明體"/>
        <family val="1"/>
        <charset val="136"/>
      </rPr>
      <t>拾捌藝窗</t>
    </r>
  </si>
  <si>
    <r>
      <t>Paper</t>
    </r>
    <r>
      <rPr>
        <sz val="11"/>
        <rFont val="新細明體"/>
        <family val="1"/>
        <charset val="136"/>
      </rPr>
      <t>‧</t>
    </r>
    <r>
      <rPr>
        <sz val="11"/>
        <rFont val="Arial"/>
        <family val="2"/>
      </rPr>
      <t xml:space="preserve">Art </t>
    </r>
    <r>
      <rPr>
        <sz val="11"/>
        <rFont val="新細明體"/>
        <family val="1"/>
        <charset val="136"/>
      </rPr>
      <t>‧</t>
    </r>
    <r>
      <rPr>
        <sz val="11"/>
        <rFont val="Arial"/>
        <family val="2"/>
      </rPr>
      <t>Conqueror X "Everything Has Two Sides" Poster Exhibition</t>
    </r>
  </si>
  <si>
    <r>
      <rPr>
        <sz val="11"/>
        <rFont val="新細明體"/>
        <family val="1"/>
        <charset val="136"/>
      </rPr>
      <t>紙‧藝‧</t>
    </r>
    <r>
      <rPr>
        <sz val="11"/>
        <rFont val="Arial"/>
        <family val="2"/>
      </rPr>
      <t xml:space="preserve">Conqueror x 'Everything Has Two Sides' </t>
    </r>
    <r>
      <rPr>
        <sz val="11"/>
        <rFont val="新細明體"/>
        <family val="1"/>
        <charset val="136"/>
      </rPr>
      <t>海報展覽</t>
    </r>
  </si>
  <si>
    <r>
      <rPr>
        <sz val="11"/>
        <rFont val="新細明體"/>
        <family val="1"/>
        <charset val="136"/>
      </rPr>
      <t>陳超宏</t>
    </r>
  </si>
  <si>
    <t>11120640</t>
  </si>
  <si>
    <t>K11 L107 Art Space &amp; 18 Showcases</t>
  </si>
  <si>
    <r>
      <t xml:space="preserve">K11 L107 </t>
    </r>
    <r>
      <rPr>
        <sz val="11"/>
        <rFont val="新細明體"/>
        <family val="1"/>
        <charset val="136"/>
      </rPr>
      <t>藝術專區、拾捌藝窗</t>
    </r>
  </si>
  <si>
    <t>"Fly me to the Field" Art Exhibition</t>
    <phoneticPr fontId="0" type="noConversion"/>
  </si>
  <si>
    <r>
      <rPr>
        <sz val="11"/>
        <rFont val="新細明體"/>
        <family val="1"/>
        <charset val="136"/>
      </rPr>
      <t>飛越大平原</t>
    </r>
  </si>
  <si>
    <t>11120644</t>
  </si>
  <si>
    <t>INDUSTRIAL CRAFT</t>
    <phoneticPr fontId="0" type="noConversion"/>
  </si>
  <si>
    <t>INDUSTRIAL CRAFT</t>
  </si>
  <si>
    <t>Pili WU, TSAI Yi Cheng</t>
  </si>
  <si>
    <t>11120645</t>
  </si>
  <si>
    <t>OBJECT de FICTION(s)</t>
    <phoneticPr fontId="0" type="noConversion"/>
  </si>
  <si>
    <t>OBJECT de FICTION(s)</t>
  </si>
  <si>
    <t>David Dubois, Emilie Voirin, Frederique Daubal</t>
  </si>
  <si>
    <t>11120646</t>
  </si>
  <si>
    <t>Dark Beauty: the Dream of a Queen</t>
    <phoneticPr fontId="0" type="noConversion"/>
  </si>
  <si>
    <t>Dark Beauty: the Dream of a Queen</t>
  </si>
  <si>
    <t>Aya Shindo x Harry C.</t>
  </si>
  <si>
    <t>11120647</t>
  </si>
  <si>
    <t>Altered Perceptions</t>
    <phoneticPr fontId="0" type="noConversion"/>
  </si>
  <si>
    <r>
      <rPr>
        <sz val="11"/>
        <rFont val="新細明體"/>
        <family val="1"/>
        <charset val="136"/>
      </rPr>
      <t>改變觀念</t>
    </r>
  </si>
  <si>
    <t>Naia del Castillo</t>
  </si>
  <si>
    <t>11120650</t>
  </si>
  <si>
    <t>Flourishing stillness, Solo Exhibition by John Stewart</t>
    <phoneticPr fontId="0" type="noConversion"/>
  </si>
  <si>
    <r>
      <rPr>
        <sz val="11"/>
        <rFont val="新細明體"/>
        <family val="1"/>
        <charset val="136"/>
      </rPr>
      <t>綻放‧靜觀</t>
    </r>
    <r>
      <rPr>
        <sz val="11"/>
        <rFont val="Arial"/>
        <family val="2"/>
      </rPr>
      <t>John Stewart</t>
    </r>
    <r>
      <rPr>
        <sz val="11"/>
        <rFont val="新細明體"/>
        <family val="1"/>
        <charset val="136"/>
      </rPr>
      <t>個人展覽</t>
    </r>
  </si>
  <si>
    <t>John Stewart</t>
  </si>
  <si>
    <t>11120651</t>
  </si>
  <si>
    <t>ARTISTS FOR ALL SEASONS</t>
    <phoneticPr fontId="0" type="noConversion"/>
  </si>
  <si>
    <t>ARTISTS FOR ALL SEASONS</t>
  </si>
  <si>
    <t>John Stewart, CHEN Qi, David WU, HUANG Kai, Yin Xin, WANG Ye Han, Castaly LEUNG Ching Man</t>
  </si>
  <si>
    <t>11120652</t>
  </si>
  <si>
    <t>ARTISTS FOR ALL SEASONS 2</t>
    <phoneticPr fontId="0" type="noConversion"/>
  </si>
  <si>
    <t>ARTISTS FOR ALL SEASONS 2</t>
  </si>
  <si>
    <t>11120653</t>
  </si>
  <si>
    <t>Gallery by the Harbour</t>
    <phoneticPr fontId="0" type="noConversion"/>
  </si>
  <si>
    <t>TURNING HEADS</t>
    <phoneticPr fontId="0" type="noConversion"/>
  </si>
  <si>
    <t>TURNING HEADS</t>
  </si>
  <si>
    <t>Galerie Huit</t>
    <phoneticPr fontId="0" type="noConversion"/>
  </si>
  <si>
    <t>Bryan Ellery, John Stewart, Yin Xin</t>
  </si>
  <si>
    <t>11120654</t>
  </si>
  <si>
    <t xml:space="preserve">Crown Wine Cellars </t>
    <phoneticPr fontId="0" type="noConversion"/>
  </si>
  <si>
    <t>Crown Wine Cellars</t>
  </si>
  <si>
    <t>Face to Face</t>
    <phoneticPr fontId="0" type="noConversion"/>
  </si>
  <si>
    <t>Face to Face</t>
  </si>
  <si>
    <t>Bryan Ellery</t>
  </si>
  <si>
    <t>11120655</t>
  </si>
  <si>
    <t>Birds to Treasure - solo exhibition of David Hu</t>
    <phoneticPr fontId="0" type="noConversion"/>
  </si>
  <si>
    <t>Birds to Treasure - solo exhibition of David Hu</t>
    <phoneticPr fontId="0" type="noConversion"/>
  </si>
  <si>
    <t>David HU</t>
  </si>
  <si>
    <t>11120657</t>
  </si>
  <si>
    <r>
      <rPr>
        <sz val="11"/>
        <rFont val="新細明體"/>
        <family val="1"/>
        <charset val="136"/>
      </rPr>
      <t>藝術創庫畫廊</t>
    </r>
  </si>
  <si>
    <t>11120658</t>
  </si>
  <si>
    <t>Narratology - Group Exhibition by Li Xin, Nan Chao and Wang Nanfei</t>
  </si>
  <si>
    <r>
      <rPr>
        <sz val="11"/>
        <rFont val="新細明體"/>
        <family val="1"/>
        <charset val="136"/>
      </rPr>
      <t>叙事美學</t>
    </r>
  </si>
  <si>
    <t>LI Xin, NAN Chao, WANG Nanfei</t>
  </si>
  <si>
    <r>
      <rPr>
        <sz val="11"/>
        <rFont val="新細明體"/>
        <family val="1"/>
        <charset val="136"/>
      </rPr>
      <t>李昕、南超、王南飛</t>
    </r>
  </si>
  <si>
    <t>11120659</t>
  </si>
  <si>
    <t>Unveiling Nanfei’s Curtain… - Wang Nanfei Solo Exhibition</t>
  </si>
  <si>
    <r>
      <rPr>
        <sz val="11"/>
        <rFont val="新細明體"/>
        <family val="1"/>
        <charset val="136"/>
      </rPr>
      <t>掀起南飛的帷幔</t>
    </r>
    <r>
      <rPr>
        <sz val="11"/>
        <rFont val="Arial"/>
        <family val="2"/>
      </rPr>
      <t>…</t>
    </r>
  </si>
  <si>
    <t>WANG Nanfei</t>
  </si>
  <si>
    <r>
      <rPr>
        <sz val="11"/>
        <rFont val="新細明體"/>
        <family val="1"/>
        <charset val="136"/>
      </rPr>
      <t>王南飛</t>
    </r>
  </si>
  <si>
    <t>11120665</t>
  </si>
  <si>
    <t>Toronto Islands</t>
    <phoneticPr fontId="0" type="noConversion"/>
  </si>
  <si>
    <r>
      <rPr>
        <sz val="11"/>
        <color indexed="10"/>
        <rFont val="新細明體"/>
        <family val="1"/>
        <charset val="136"/>
      </rPr>
      <t>多倫多列島</t>
    </r>
  </si>
  <si>
    <t>Tribute</t>
  </si>
  <si>
    <r>
      <rPr>
        <sz val="11"/>
        <color indexed="10"/>
        <rFont val="新細明體"/>
        <family val="1"/>
        <charset val="136"/>
      </rPr>
      <t>回饋</t>
    </r>
  </si>
  <si>
    <t>Gibraltar Point Artists Lodge (Canada)</t>
    <phoneticPr fontId="0" type="noConversion"/>
  </si>
  <si>
    <r>
      <rPr>
        <sz val="11"/>
        <color indexed="10"/>
        <rFont val="新細明體"/>
        <family val="1"/>
        <charset val="136"/>
      </rPr>
      <t>戴秀慧</t>
    </r>
  </si>
  <si>
    <t>11120666</t>
  </si>
  <si>
    <t>Feel in bones</t>
  </si>
  <si>
    <t>Jesse KWOK</t>
  </si>
  <si>
    <r>
      <rPr>
        <sz val="11"/>
        <rFont val="新細明體"/>
        <family val="1"/>
        <charset val="136"/>
      </rPr>
      <t>郭桃</t>
    </r>
  </si>
  <si>
    <t>HUANG Ying Sakura</t>
  </si>
  <si>
    <r>
      <rPr>
        <sz val="11"/>
        <rFont val="新細明體"/>
        <family val="1"/>
        <charset val="136"/>
      </rPr>
      <t>黃櫻</t>
    </r>
  </si>
  <si>
    <t>11120667</t>
  </si>
  <si>
    <t>LAM Yau Sum Solo Exhibition</t>
  </si>
  <si>
    <r>
      <rPr>
        <sz val="11"/>
        <rFont val="新細明體"/>
        <family val="1"/>
        <charset val="136"/>
      </rPr>
      <t>林佑森‧作品展</t>
    </r>
  </si>
  <si>
    <t>YIU Kwan Ho</t>
  </si>
  <si>
    <r>
      <rPr>
        <sz val="11"/>
        <rFont val="新細明體"/>
        <family val="1"/>
        <charset val="136"/>
      </rPr>
      <t>姚君豪</t>
    </r>
  </si>
  <si>
    <t>11120668</t>
  </si>
  <si>
    <t>Fat Addiction</t>
  </si>
  <si>
    <r>
      <rPr>
        <sz val="11"/>
        <rFont val="新細明體"/>
        <family val="1"/>
        <charset val="136"/>
      </rPr>
      <t>肥癮</t>
    </r>
  </si>
  <si>
    <t>Swing LAM Siu Wing</t>
  </si>
  <si>
    <r>
      <rPr>
        <sz val="11"/>
        <rFont val="新細明體"/>
        <family val="1"/>
        <charset val="136"/>
      </rPr>
      <t>林兆榮</t>
    </r>
  </si>
  <si>
    <t>11120669</t>
  </si>
  <si>
    <t>200000kb Ticky Tacky - a solo exhibition by Chan Hin Sin</t>
  </si>
  <si>
    <r>
      <t xml:space="preserve">200000kb Ticky Tacky - </t>
    </r>
    <r>
      <rPr>
        <sz val="11"/>
        <rFont val="新細明體"/>
        <family val="1"/>
        <charset val="136"/>
      </rPr>
      <t>陳軒蒨個展</t>
    </r>
  </si>
  <si>
    <t>LIN On Yeung</t>
  </si>
  <si>
    <t>CHAN Hin Sin</t>
  </si>
  <si>
    <r>
      <rPr>
        <sz val="11"/>
        <rFont val="新細明體"/>
        <family val="1"/>
        <charset val="136"/>
      </rPr>
      <t>陳軒蒨</t>
    </r>
  </si>
  <si>
    <t>11120670</t>
  </si>
  <si>
    <t>From Seeing to Reading</t>
  </si>
  <si>
    <r>
      <rPr>
        <sz val="11"/>
        <rFont val="新細明體"/>
        <family val="1"/>
        <charset val="136"/>
      </rPr>
      <t>從觀看到閱讀</t>
    </r>
  </si>
  <si>
    <t>Raimon LI</t>
  </si>
  <si>
    <r>
      <rPr>
        <sz val="11"/>
        <rFont val="新細明體"/>
        <family val="1"/>
        <charset val="136"/>
      </rPr>
      <t>李漢凌</t>
    </r>
  </si>
  <si>
    <t>Benjamin HAO Lap Yan</t>
  </si>
  <si>
    <r>
      <rPr>
        <sz val="11"/>
        <rFont val="新細明體"/>
        <family val="1"/>
        <charset val="136"/>
      </rPr>
      <t>郝立仁</t>
    </r>
  </si>
  <si>
    <t>11120671</t>
  </si>
  <si>
    <t>Fleshism - Kam Ka Yee Solo Exhibition</t>
  </si>
  <si>
    <r>
      <rPr>
        <sz val="11"/>
        <rFont val="新細明體"/>
        <family val="1"/>
        <charset val="136"/>
      </rPr>
      <t>唯肉主義－甘嘉兒作品展</t>
    </r>
  </si>
  <si>
    <t>KAM Ka Yee</t>
  </si>
  <si>
    <r>
      <rPr>
        <sz val="11"/>
        <rFont val="新細明體"/>
        <family val="1"/>
        <charset val="136"/>
      </rPr>
      <t>甘嘉兒</t>
    </r>
  </si>
  <si>
    <t>11120672</t>
  </si>
  <si>
    <t>Existence : Self, as Being, is seeking in the world -  a sole exhibition by Louis Lam</t>
  </si>
  <si>
    <r>
      <rPr>
        <sz val="11"/>
        <rFont val="新細明體"/>
        <family val="1"/>
        <charset val="136"/>
      </rPr>
      <t>存在－自我存在於世界的追尋：藍梅蘭個人畫展</t>
    </r>
  </si>
  <si>
    <t>Louis LAM</t>
  </si>
  <si>
    <r>
      <rPr>
        <sz val="11"/>
        <rFont val="新細明體"/>
        <family val="1"/>
        <charset val="136"/>
      </rPr>
      <t>藍梅蘭</t>
    </r>
  </si>
  <si>
    <t>11120673</t>
  </si>
  <si>
    <t>Passing Down the Love - Doris Wong 2011 Solo Exhibition</t>
  </si>
  <si>
    <r>
      <rPr>
        <sz val="11"/>
        <rFont val="新細明體"/>
        <family val="1"/>
        <charset val="136"/>
      </rPr>
      <t>薪火相傳－黃潔賢</t>
    </r>
    <r>
      <rPr>
        <sz val="11"/>
        <rFont val="Arial"/>
        <family val="2"/>
      </rPr>
      <t>2011</t>
    </r>
    <r>
      <rPr>
        <sz val="11"/>
        <rFont val="新細明體"/>
        <family val="1"/>
        <charset val="136"/>
      </rPr>
      <t>個展</t>
    </r>
  </si>
  <si>
    <t>Doris WONG</t>
  </si>
  <si>
    <r>
      <rPr>
        <sz val="11"/>
        <rFont val="新細明體"/>
        <family val="1"/>
        <charset val="136"/>
      </rPr>
      <t>黃潔賢</t>
    </r>
  </si>
  <si>
    <t>11120674</t>
  </si>
  <si>
    <t>New Trend 2011</t>
  </si>
  <si>
    <r>
      <rPr>
        <sz val="11"/>
        <rFont val="新細明體"/>
        <family val="1"/>
        <charset val="136"/>
      </rPr>
      <t>出爐</t>
    </r>
    <r>
      <rPr>
        <sz val="11"/>
        <rFont val="Arial"/>
        <family val="2"/>
      </rPr>
      <t>2011</t>
    </r>
    <r>
      <rPr>
        <sz val="11"/>
        <rFont val="新細明體"/>
        <family val="1"/>
        <charset val="136"/>
      </rPr>
      <t>藝術系畢業生聯展</t>
    </r>
  </si>
  <si>
    <t>Barbara Choi Tak Yee, Cheuk Ka Wai, Cho Wing Ki, Chung Nga Yan, Ho Yik Man, Kong Ka Ki, Kong Yiu Wing, Lin Ching Man, Sze Mei Ting, Tung Wing Hong, Oscar Chan Yik Long, Liu Kei Yi, Rainbow Cheng Chui, Yuartcha Choi Chi Wing, Deer Chan Lai Kuen, Katie Cho Oi Ki, Carol Wong Ling, Ho Julvian, Lau Yat Wai, Kenji Lau Ka Shing, Phillip Hui Kim Ho, Joey Leung Cho Yi, Gloria Yip, Canson Lau Kin Lun, Daphne Alexis Ho, Dick Lai Chun Ling, Bellini Yu Guy Tse, Jo Cheung Yung Yan, Lee Suet Ying, Yvonne Cheng Ching Yee</t>
  </si>
  <si>
    <r>
      <rPr>
        <sz val="11"/>
        <rFont val="新細明體"/>
        <family val="1"/>
        <charset val="136"/>
      </rPr>
      <t>蔡德怡、卓家慧、曹穎祺、鍾雅欣、何翊雯、江嘉琪、江耀榮、林靜雯、施美婷、董永康、陳翊朗、廖紀怡、鄭翠、蔡智頴、陳麗娟、曹靄琪、王玲、劉逸偉、劉家成、何晉暐、許劍豪、梁祖彝、劉健麟、何居怡、黎振寧、魏貝妮、張容甄、李雪盈、鄭靜儀、葉蘊儀</t>
    </r>
  </si>
  <si>
    <t>11120675</t>
  </si>
  <si>
    <t>10 Years Sharpen Sword - from Oil Street to Cattle Depot - Works by Chan Kwong Wah</t>
  </si>
  <si>
    <r>
      <rPr>
        <sz val="11"/>
        <rFont val="新細明體"/>
        <family val="1"/>
        <charset val="136"/>
      </rPr>
      <t>十年磨劍－從油街到牛棚－陳廣華作品展</t>
    </r>
  </si>
  <si>
    <t>CHAN Kwong Wah</t>
  </si>
  <si>
    <r>
      <rPr>
        <sz val="11"/>
        <rFont val="新細明體"/>
        <family val="1"/>
        <charset val="136"/>
      </rPr>
      <t>陳廣華</t>
    </r>
  </si>
  <si>
    <t>11120676</t>
  </si>
  <si>
    <r>
      <rPr>
        <sz val="11"/>
        <rFont val="新細明體"/>
        <family val="1"/>
        <charset val="136"/>
      </rPr>
      <t>藝述龍城</t>
    </r>
    <r>
      <rPr>
        <sz val="11"/>
        <rFont val="Arial"/>
        <family val="2"/>
      </rPr>
      <t>2011</t>
    </r>
    <r>
      <rPr>
        <sz val="11"/>
        <rFont val="新細明體"/>
        <family val="1"/>
        <charset val="136"/>
      </rPr>
      <t>作品展</t>
    </r>
  </si>
  <si>
    <r>
      <rPr>
        <sz val="11"/>
        <rFont val="新細明體"/>
        <family val="1"/>
        <charset val="136"/>
      </rPr>
      <t>明愛九龍社區中心</t>
    </r>
  </si>
  <si>
    <r>
      <rPr>
        <sz val="11"/>
        <rFont val="新細明體"/>
        <family val="1"/>
        <charset val="136"/>
      </rPr>
      <t>香港藝術網絡、香港當代藝術聯盟</t>
    </r>
  </si>
  <si>
    <t>11120677</t>
  </si>
  <si>
    <r>
      <t>“Primitive Contemporary III” series—“Primitive Craftmanship</t>
    </r>
    <r>
      <rPr>
        <sz val="11"/>
        <rFont val="新細明體"/>
        <family val="1"/>
        <charset val="136"/>
      </rPr>
      <t>‧</t>
    </r>
    <r>
      <rPr>
        <sz val="11"/>
        <rFont val="Arial"/>
        <family val="2"/>
      </rPr>
      <t>Contemporary Mechanism”</t>
    </r>
  </si>
  <si>
    <r>
      <rPr>
        <sz val="11"/>
        <rFont val="新細明體"/>
        <family val="1"/>
        <charset val="136"/>
      </rPr>
      <t>《原始當代‧三》計劃系列</t>
    </r>
    <r>
      <rPr>
        <sz val="11"/>
        <rFont val="Arial"/>
        <family val="2"/>
      </rPr>
      <t xml:space="preserve"> </t>
    </r>
    <r>
      <rPr>
        <sz val="11"/>
        <rFont val="新細明體"/>
        <family val="1"/>
        <charset val="136"/>
      </rPr>
      <t>之《原始手動‧當代機械》立體藝術作品展覽</t>
    </r>
  </si>
  <si>
    <t>STRA; C&amp;G Artpartment</t>
  </si>
  <si>
    <r>
      <rPr>
        <sz val="11"/>
        <rFont val="新細明體"/>
        <family val="1"/>
        <charset val="136"/>
      </rPr>
      <t>時差、</t>
    </r>
    <r>
      <rPr>
        <sz val="11"/>
        <rFont val="Arial"/>
        <family val="2"/>
      </rPr>
      <t>C &amp; G</t>
    </r>
    <r>
      <rPr>
        <sz val="11"/>
        <rFont val="新細明體"/>
        <family val="1"/>
        <charset val="136"/>
      </rPr>
      <t>藝術單位</t>
    </r>
  </si>
  <si>
    <t>Gavin AU Ka Yiu, Martin CHEUNG Chun Yeung, CHEUNG Clara, Luke CHING Chin Wai, Price CHU Yiu Wai, Lock LO Chi Kit, Kacey WONG Kwok Choi, Doris WONG Wai Yin</t>
  </si>
  <si>
    <r>
      <rPr>
        <sz val="11"/>
        <rFont val="新細明體"/>
        <family val="1"/>
        <charset val="136"/>
      </rPr>
      <t>區家耀、張震揚、張嘉莉、程展緯、朱耀煒、羅至傑、黃國才、黃慧妍</t>
    </r>
  </si>
  <si>
    <t>11120678</t>
  </si>
  <si>
    <t>Spring from Corner of Heart—Zacas Yeung 2011 Solo Exhibition</t>
  </si>
  <si>
    <r>
      <rPr>
        <sz val="11"/>
        <rFont val="新細明體"/>
        <family val="1"/>
        <charset val="136"/>
      </rPr>
      <t>斗室迸發－楊偉山</t>
    </r>
    <r>
      <rPr>
        <sz val="11"/>
        <rFont val="Arial"/>
        <family val="2"/>
      </rPr>
      <t>2011</t>
    </r>
    <r>
      <rPr>
        <sz val="11"/>
        <rFont val="新細明體"/>
        <family val="1"/>
        <charset val="136"/>
      </rPr>
      <t>個展</t>
    </r>
  </si>
  <si>
    <t>Zacas YEUNG</t>
  </si>
  <si>
    <r>
      <rPr>
        <sz val="11"/>
        <rFont val="新細明體"/>
        <family val="1"/>
        <charset val="136"/>
      </rPr>
      <t>楊偉山</t>
    </r>
  </si>
  <si>
    <t>11120679</t>
  </si>
  <si>
    <t>Black and white - Painting and drawings by Lee Chun Wah and Wu Chun Yin</t>
  </si>
  <si>
    <r>
      <rPr>
        <sz val="11"/>
        <rFont val="新細明體"/>
        <family val="1"/>
        <charset val="136"/>
      </rPr>
      <t>黑白－李振華、胡浚諺繪畫作品展</t>
    </r>
  </si>
  <si>
    <t>LEE Chun Wah, WU Chun Yin</t>
  </si>
  <si>
    <t>11120680</t>
  </si>
  <si>
    <t>Walkscape: reading urban fragments -Fan Lok Yi 2011 Solo Exhibition</t>
  </si>
  <si>
    <r>
      <rPr>
        <sz val="11"/>
        <rFont val="新細明體"/>
        <family val="1"/>
        <charset val="136"/>
      </rPr>
      <t>步景：閱讀都市碎片－樊樂怡</t>
    </r>
    <r>
      <rPr>
        <sz val="11"/>
        <rFont val="Arial"/>
        <family val="2"/>
      </rPr>
      <t>2011</t>
    </r>
    <r>
      <rPr>
        <sz val="11"/>
        <rFont val="新細明體"/>
        <family val="1"/>
        <charset val="136"/>
      </rPr>
      <t>個展</t>
    </r>
  </si>
  <si>
    <t>art-at-all</t>
    <phoneticPr fontId="0" type="noConversion"/>
  </si>
  <si>
    <t>Urban Lab</t>
  </si>
  <si>
    <t>FAN Lok Yi</t>
  </si>
  <si>
    <r>
      <rPr>
        <sz val="11"/>
        <rFont val="新細明體"/>
        <family val="1"/>
        <charset val="136"/>
      </rPr>
      <t>樊樂怡</t>
    </r>
  </si>
  <si>
    <t>11120681</t>
  </si>
  <si>
    <t>Asymmetric – Installation art by Pion Lee</t>
  </si>
  <si>
    <r>
      <rPr>
        <sz val="11"/>
        <rFont val="新細明體"/>
        <family val="1"/>
        <charset val="136"/>
      </rPr>
      <t>非對稱</t>
    </r>
    <r>
      <rPr>
        <sz val="11"/>
        <rFont val="Arial"/>
        <family val="2"/>
      </rPr>
      <t xml:space="preserve"> - </t>
    </r>
    <r>
      <rPr>
        <sz val="11"/>
        <rFont val="新細明體"/>
        <family val="1"/>
        <charset val="136"/>
      </rPr>
      <t>李慧鳳裝置藝術作品展</t>
    </r>
  </si>
  <si>
    <t>Pion LEE</t>
  </si>
  <si>
    <r>
      <rPr>
        <sz val="11"/>
        <rFont val="新細明體"/>
        <family val="1"/>
        <charset val="136"/>
      </rPr>
      <t>李慧鳳</t>
    </r>
  </si>
  <si>
    <t>11120682</t>
  </si>
  <si>
    <t>&lt; CREATOR 2011 &gt; - An exhibition of sculpture and mixed media works</t>
  </si>
  <si>
    <r>
      <rPr>
        <sz val="11"/>
        <rFont val="新細明體"/>
        <family val="1"/>
        <charset val="136"/>
      </rPr>
      <t>塑造者</t>
    </r>
    <r>
      <rPr>
        <sz val="11"/>
        <rFont val="Arial"/>
        <family val="2"/>
      </rPr>
      <t>2011</t>
    </r>
    <r>
      <rPr>
        <sz val="11"/>
        <rFont val="新細明體"/>
        <family val="1"/>
        <charset val="136"/>
      </rPr>
      <t>－雕塑裝置混合媒介展</t>
    </r>
  </si>
  <si>
    <t>Frank WOO, LI Jia, LUK Yan Shing, Jarvis LUK, CHAU Shik Hung</t>
  </si>
  <si>
    <r>
      <rPr>
        <sz val="11"/>
        <rFont val="新細明體"/>
        <family val="1"/>
        <charset val="136"/>
      </rPr>
      <t>胡境均、李佳、陸潤城、陸俊穎</t>
    </r>
    <r>
      <rPr>
        <sz val="11"/>
        <rFont val="Arial"/>
        <family val="2"/>
      </rPr>
      <t xml:space="preserve"> </t>
    </r>
    <r>
      <rPr>
        <sz val="11"/>
        <rFont val="新細明體"/>
        <family val="1"/>
        <charset val="136"/>
      </rPr>
      <t>、巢錫雄</t>
    </r>
  </si>
  <si>
    <t>11120683</t>
  </si>
  <si>
    <t>no/thing: Oscar Chan’s Solo Exhibition</t>
  </si>
  <si>
    <r>
      <rPr>
        <sz val="11"/>
        <rFont val="新細明體"/>
        <family val="1"/>
        <charset val="136"/>
      </rPr>
      <t>本來無一物：陳翊朗個人創作展覽</t>
    </r>
  </si>
  <si>
    <t>Oscar CHAN Yik Long</t>
  </si>
  <si>
    <r>
      <rPr>
        <sz val="11"/>
        <rFont val="新細明體"/>
        <family val="1"/>
        <charset val="136"/>
      </rPr>
      <t>陳翊朗</t>
    </r>
  </si>
  <si>
    <t>11120684</t>
  </si>
  <si>
    <t>foot.note - a Solo Exhibition by Kong Yiu Wing</t>
  </si>
  <si>
    <r>
      <rPr>
        <sz val="11"/>
        <rFont val="新細明體"/>
        <family val="1"/>
        <charset val="136"/>
      </rPr>
      <t>駐腳－江耀榮個展</t>
    </r>
  </si>
  <si>
    <t>KONG Yiu Wing</t>
  </si>
  <si>
    <r>
      <rPr>
        <sz val="11"/>
        <rFont val="新細明體"/>
        <family val="1"/>
        <charset val="136"/>
      </rPr>
      <t>江耀榮</t>
    </r>
  </si>
  <si>
    <t>11120685</t>
  </si>
  <si>
    <t>ART HK 11</t>
    <phoneticPr fontId="0" type="noConversion"/>
  </si>
  <si>
    <r>
      <rPr>
        <sz val="11"/>
        <rFont val="新細明體"/>
        <family val="1"/>
        <charset val="136"/>
      </rPr>
      <t>香港國際藝術展</t>
    </r>
    <r>
      <rPr>
        <sz val="11"/>
        <rFont val="Arial"/>
        <family val="2"/>
      </rPr>
      <t>11</t>
    </r>
  </si>
  <si>
    <t>11120689</t>
  </si>
  <si>
    <t>SIGHT-Phoebe Yeung x Gio Chung</t>
    <phoneticPr fontId="0" type="noConversion"/>
  </si>
  <si>
    <r>
      <rPr>
        <sz val="11"/>
        <rFont val="新細明體"/>
        <family val="1"/>
        <charset val="136"/>
      </rPr>
      <t>目</t>
    </r>
  </si>
  <si>
    <t>Phoebe YEUNG, Gio CHUNG</t>
  </si>
  <si>
    <t>11120690</t>
  </si>
  <si>
    <t>Explore/Explode Typography Exhibition</t>
    <phoneticPr fontId="0" type="noConversion"/>
  </si>
  <si>
    <t>Explore/Explode Typography Exhibition</t>
  </si>
  <si>
    <t>11120691</t>
  </si>
  <si>
    <t>An Unknown Artist</t>
    <phoneticPr fontId="0" type="noConversion"/>
  </si>
  <si>
    <t>An Unknown Artist</t>
  </si>
  <si>
    <t>CHONG Wai</t>
  </si>
  <si>
    <t>11120692</t>
  </si>
  <si>
    <t>Koo Ming Kown Exhibition Gallery, Hong Kong Baptist University</t>
  </si>
  <si>
    <t>Utopia - Wearables x Photography Exhibition</t>
    <phoneticPr fontId="0" type="noConversion"/>
  </si>
  <si>
    <r>
      <t xml:space="preserve">Utopia – </t>
    </r>
    <r>
      <rPr>
        <sz val="11"/>
        <rFont val="新細明體"/>
        <family val="1"/>
        <charset val="136"/>
      </rPr>
      <t>穿戴</t>
    </r>
    <r>
      <rPr>
        <sz val="11"/>
        <rFont val="Arial"/>
        <family val="2"/>
      </rPr>
      <t xml:space="preserve"> x </t>
    </r>
    <r>
      <rPr>
        <sz val="11"/>
        <rFont val="新細明體"/>
        <family val="1"/>
        <charset val="136"/>
      </rPr>
      <t>攝影創作展</t>
    </r>
  </si>
  <si>
    <t>11120693</t>
  </si>
  <si>
    <t>Eighty-Post-Eighties' : AVA Graduation Exhibition 2011</t>
    <phoneticPr fontId="0" type="noConversion"/>
  </si>
  <si>
    <r>
      <rPr>
        <sz val="11"/>
        <rFont val="新細明體"/>
        <family val="1"/>
        <charset val="136"/>
      </rPr>
      <t>八十說八十</t>
    </r>
    <r>
      <rPr>
        <sz val="11"/>
        <rFont val="Arial"/>
        <family val="2"/>
      </rPr>
      <t>’</t>
    </r>
    <r>
      <rPr>
        <sz val="11"/>
        <rFont val="新細明體"/>
        <family val="1"/>
        <charset val="136"/>
      </rPr>
      <t>：視覺藝術院畢業展</t>
    </r>
    <r>
      <rPr>
        <sz val="11"/>
        <rFont val="Arial"/>
        <family val="2"/>
      </rPr>
      <t>2011</t>
    </r>
  </si>
  <si>
    <t>11120694</t>
  </si>
  <si>
    <t>Better Community, Better Life - Students' Community Art Exhibition</t>
    <phoneticPr fontId="0" type="noConversion"/>
  </si>
  <si>
    <r>
      <rPr>
        <sz val="11"/>
        <rFont val="新細明體"/>
        <family val="1"/>
        <charset val="136"/>
      </rPr>
      <t>「社區點亮生活</t>
    </r>
    <r>
      <rPr>
        <sz val="11"/>
        <rFont val="Arial"/>
        <family val="2"/>
      </rPr>
      <t xml:space="preserve"> </t>
    </r>
    <r>
      <rPr>
        <sz val="11"/>
        <rFont val="新細明體"/>
        <family val="1"/>
        <charset val="136"/>
      </rPr>
      <t>」學生社區藝術作品展</t>
    </r>
  </si>
  <si>
    <t>11120695</t>
  </si>
  <si>
    <t>DELTA EDGES - Travelling Exhibition of Emerging Artists from the Pearl River Delta</t>
    <phoneticPr fontId="0" type="noConversion"/>
  </si>
  <si>
    <r>
      <rPr>
        <sz val="11"/>
        <rFont val="新細明體"/>
        <family val="1"/>
        <charset val="136"/>
      </rPr>
      <t>銳角－珠三角新晉藝術家巡迴展</t>
    </r>
    <r>
      <rPr>
        <sz val="11"/>
        <rFont val="Arial"/>
        <family val="2"/>
      </rPr>
      <t>2011</t>
    </r>
  </si>
  <si>
    <t>Cultamap; Academy of Visual Arts, Hong Kong Baptist University; South China Nornal University</t>
  </si>
  <si>
    <r>
      <rPr>
        <sz val="11"/>
        <rFont val="新細明體"/>
        <family val="1"/>
        <charset val="136"/>
      </rPr>
      <t>文化地圖、香港浸會大學視覺藝術院、華南師範大學</t>
    </r>
  </si>
  <si>
    <t>11120696</t>
  </si>
  <si>
    <t>WAM Wearables as Media</t>
    <phoneticPr fontId="0" type="noConversion"/>
  </si>
  <si>
    <t>WAM Wearables as Media</t>
  </si>
  <si>
    <t>11120697</t>
  </si>
  <si>
    <t>Aus eins . zwei ende - Mesa Wong. Joephy Wong Joint Exhibition</t>
    <phoneticPr fontId="0" type="noConversion"/>
  </si>
  <si>
    <r>
      <rPr>
        <sz val="11"/>
        <rFont val="新細明體"/>
        <family val="1"/>
        <charset val="136"/>
      </rPr>
      <t>从一．二終：黃美珊．黃思婷二人展</t>
    </r>
  </si>
  <si>
    <t>Reds Cheung</t>
  </si>
  <si>
    <t xml:space="preserve">Mesa WONG, Joephy WONG </t>
  </si>
  <si>
    <r>
      <rPr>
        <sz val="11"/>
        <rFont val="新細明體"/>
        <family val="1"/>
        <charset val="136"/>
      </rPr>
      <t>黃美珊、黃思婷</t>
    </r>
  </si>
  <si>
    <t>11120698</t>
  </si>
  <si>
    <t>Joint Exhibition of Seals by AVA students</t>
    <phoneticPr fontId="0" type="noConversion"/>
  </si>
  <si>
    <r>
      <t>"</t>
    </r>
    <r>
      <rPr>
        <sz val="11"/>
        <rFont val="新細明體"/>
        <family val="1"/>
        <charset val="136"/>
      </rPr>
      <t>閑章不閑</t>
    </r>
    <r>
      <rPr>
        <sz val="11"/>
        <rFont val="Arial"/>
        <family val="2"/>
      </rPr>
      <t xml:space="preserve">”-  </t>
    </r>
    <r>
      <rPr>
        <sz val="11"/>
        <rFont val="新細明體"/>
        <family val="1"/>
        <charset val="136"/>
      </rPr>
      <t>篆刻聯展</t>
    </r>
  </si>
  <si>
    <t>ZHANG Qian Wen, LAU Man Pun, CHEUNG Hui Yan</t>
  </si>
  <si>
    <r>
      <rPr>
        <sz val="11"/>
        <rFont val="新細明體"/>
        <family val="1"/>
        <charset val="136"/>
      </rPr>
      <t>章倩文、劉文彬、張曉恩</t>
    </r>
  </si>
  <si>
    <t>11120699</t>
  </si>
  <si>
    <t>Dr. and Mrs. Sze Chi Ching Exhibition Gallery, The Wing Lung Bank Building for Business Studies, Shaw Campus, Hong Kong Baptist University</t>
  </si>
  <si>
    <r>
      <rPr>
        <sz val="11"/>
        <rFont val="新細明體"/>
        <family val="1"/>
        <charset val="136"/>
      </rPr>
      <t>香港浸會大學逸夫校園　永隆銀行商學大樓施子清博士伉儷展覽廳</t>
    </r>
  </si>
  <si>
    <t>BU - Sze Chi Ching Exhibition Gallery</t>
    <phoneticPr fontId="0" type="noConversion"/>
  </si>
  <si>
    <t>Chinese Calligraphy and Seal Engraving by Dr. Daniel C.K. Lau and Students</t>
    <phoneticPr fontId="0" type="noConversion"/>
  </si>
  <si>
    <r>
      <rPr>
        <sz val="11"/>
        <rFont val="新細明體"/>
        <family val="1"/>
        <charset val="136"/>
      </rPr>
      <t>劉澤光師生書法印章展</t>
    </r>
  </si>
  <si>
    <t>11120700</t>
  </si>
  <si>
    <t>Glass Be/coming</t>
    <phoneticPr fontId="0" type="noConversion"/>
  </si>
  <si>
    <r>
      <rPr>
        <sz val="11"/>
        <rFont val="新細明體"/>
        <family val="1"/>
        <charset val="136"/>
      </rPr>
      <t>隨圓琉轉</t>
    </r>
  </si>
  <si>
    <t>Sunny WANG</t>
  </si>
  <si>
    <r>
      <rPr>
        <sz val="11"/>
        <rFont val="新細明體"/>
        <family val="1"/>
        <charset val="136"/>
      </rPr>
      <t>王鈴蓁</t>
    </r>
  </si>
  <si>
    <t>11120701</t>
  </si>
  <si>
    <t>Smile Japan</t>
    <phoneticPr fontId="0" type="noConversion"/>
  </si>
  <si>
    <t>Smile Japan</t>
  </si>
  <si>
    <t>11120702</t>
  </si>
  <si>
    <t xml:space="preserve">Ox Warehouse Groundfloor Showroom, No Cruzamento entro a Avenida Do coronel Mesquita e a Avenida Almirante Lacerda Macau </t>
  </si>
  <si>
    <r>
      <rPr>
        <sz val="11"/>
        <color indexed="10"/>
        <rFont val="新細明體"/>
        <family val="1"/>
        <charset val="136"/>
      </rPr>
      <t>澳門美副將大馬路與罅些喇提督大馬路交界牛房倉庫地下展廳</t>
    </r>
  </si>
  <si>
    <t>REality – Leung Mee-ping Installation Art Exhibition</t>
  </si>
  <si>
    <t>LEUNG Mee-ping</t>
  </si>
  <si>
    <r>
      <rPr>
        <sz val="11"/>
        <color indexed="10"/>
        <rFont val="新細明體"/>
        <family val="1"/>
        <charset val="136"/>
      </rPr>
      <t>梁美萍</t>
    </r>
  </si>
  <si>
    <t>11120704</t>
  </si>
  <si>
    <r>
      <rPr>
        <sz val="11"/>
        <rFont val="新細明體"/>
        <family val="1"/>
        <charset val="136"/>
      </rPr>
      <t>城市遊學－城市狩獵‧再造生活</t>
    </r>
  </si>
  <si>
    <t>11120705</t>
  </si>
  <si>
    <r>
      <rPr>
        <sz val="11"/>
        <rFont val="新細明體"/>
        <family val="1"/>
        <charset val="136"/>
      </rPr>
      <t>城市遊學－</t>
    </r>
    <r>
      <rPr>
        <sz val="11"/>
        <rFont val="Arial"/>
        <family val="2"/>
      </rPr>
      <t>START WITH PLAYING</t>
    </r>
  </si>
  <si>
    <t>11120706</t>
  </si>
  <si>
    <r>
      <t>1a</t>
    </r>
    <r>
      <rPr>
        <sz val="11"/>
        <rFont val="新細明體"/>
        <family val="1"/>
        <charset val="136"/>
      </rPr>
      <t>空間</t>
    </r>
    <r>
      <rPr>
        <sz val="12"/>
        <color theme="1"/>
        <rFont val="Calibri"/>
        <family val="1"/>
        <charset val="136"/>
        <scheme val="minor"/>
      </rPr>
      <t/>
    </r>
  </si>
  <si>
    <t>I am here beside Kai Tak waiting for you!</t>
  </si>
  <si>
    <r>
      <rPr>
        <sz val="11"/>
        <rFont val="新細明體"/>
        <family val="1"/>
        <charset val="136"/>
      </rPr>
      <t>我喺啟德機場隔離等你話我知！</t>
    </r>
  </si>
  <si>
    <t>11120707</t>
  </si>
  <si>
    <t>In Search of New China</t>
  </si>
  <si>
    <r>
      <rPr>
        <sz val="11"/>
        <rFont val="新細明體"/>
        <family val="1"/>
        <charset val="136"/>
      </rPr>
      <t>尋找新中國</t>
    </r>
  </si>
  <si>
    <t>Danny YUNG</t>
  </si>
  <si>
    <r>
      <rPr>
        <sz val="11"/>
        <rFont val="新細明體"/>
        <family val="1"/>
        <charset val="136"/>
      </rPr>
      <t>榮念曾</t>
    </r>
  </si>
  <si>
    <t>11120708</t>
  </si>
  <si>
    <t>One Suitcase Per Person</t>
  </si>
  <si>
    <t>David Diao, Ken Lum, Hiram To</t>
  </si>
  <si>
    <t>11120711</t>
  </si>
  <si>
    <r>
      <rPr>
        <sz val="11"/>
        <rFont val="新細明體"/>
        <family val="1"/>
        <charset val="136"/>
      </rPr>
      <t>大頭佛寫書法展覽：書法的傳承與現代設計－駐校書法家計劃</t>
    </r>
  </si>
  <si>
    <t>11120712</t>
  </si>
  <si>
    <r>
      <t xml:space="preserve">Kidults Farm - </t>
    </r>
    <r>
      <rPr>
        <sz val="11"/>
        <rFont val="新細明體"/>
        <family val="1"/>
        <charset val="136"/>
      </rPr>
      <t>香港兆基創意書院第二屆中七畢業展</t>
    </r>
  </si>
  <si>
    <t>11120713</t>
  </si>
  <si>
    <t>中環街市</t>
    <phoneticPr fontId="0" type="noConversion"/>
  </si>
  <si>
    <t>Central Market</t>
  </si>
  <si>
    <r>
      <rPr>
        <sz val="11"/>
        <rFont val="新細明體"/>
        <family val="1"/>
        <charset val="136"/>
      </rPr>
      <t>在城市裡說故事</t>
    </r>
  </si>
  <si>
    <r>
      <rPr>
        <sz val="11"/>
        <rFont val="新細明體"/>
        <family val="1"/>
        <charset val="136"/>
      </rPr>
      <t>鄭傲衡、何俊毅、淑慧、徐偉聰、唐豎森</t>
    </r>
  </si>
  <si>
    <t>11120714</t>
  </si>
  <si>
    <r>
      <rPr>
        <sz val="11"/>
        <rFont val="新細明體"/>
        <family val="1"/>
        <charset val="136"/>
      </rPr>
      <t>造字作品聯展</t>
    </r>
  </si>
  <si>
    <r>
      <rPr>
        <sz val="11"/>
        <rFont val="新細明體"/>
        <family val="1"/>
        <charset val="136"/>
      </rPr>
      <t>字花</t>
    </r>
  </si>
  <si>
    <r>
      <rPr>
        <sz val="11"/>
        <rFont val="新細明體"/>
        <family val="1"/>
        <charset val="136"/>
      </rPr>
      <t>區德誠、畢學峰、黃炳培、陸國賢、蔡永耀、王粵飛、李永銓、淺葉克己、劉小康、中島英樹、李根在、香港兆基創意書院學生</t>
    </r>
  </si>
  <si>
    <r>
      <rPr>
        <sz val="11"/>
        <rFont val="新細明體"/>
        <family val="1"/>
        <charset val="136"/>
      </rPr>
      <t>主辦︰</t>
    </r>
    <r>
      <rPr>
        <sz val="11"/>
        <rFont val="Arial"/>
        <family val="2"/>
      </rPr>
      <t>ART/GRANT/BUSS?</t>
    </r>
  </si>
  <si>
    <t>11120718</t>
  </si>
  <si>
    <r>
      <rPr>
        <sz val="11"/>
        <color indexed="10"/>
        <rFont val="新細明體"/>
        <family val="1"/>
        <charset val="136"/>
      </rPr>
      <t>透視以外：亞當‧馬扎兒</t>
    </r>
  </si>
  <si>
    <t>11120719</t>
  </si>
  <si>
    <t>Contemporary Burnese Art: Group Show</t>
    <phoneticPr fontId="0" type="noConversion"/>
  </si>
  <si>
    <t>Contemporary Burnese Art: Group Show</t>
  </si>
  <si>
    <t>Min Wae Aung, Htein Lin, Maung Aw, Hein Thit, Nyein Chan Su, Min Zaw</t>
  </si>
  <si>
    <t>11120720</t>
  </si>
  <si>
    <t>Adding Dimension</t>
    <phoneticPr fontId="0" type="noConversion"/>
  </si>
  <si>
    <r>
      <rPr>
        <sz val="11"/>
        <rFont val="新細明體"/>
        <family val="1"/>
        <charset val="136"/>
      </rPr>
      <t>新增的維度</t>
    </r>
  </si>
  <si>
    <t>Tomoaki Tarutani, VIWA</t>
  </si>
  <si>
    <r>
      <rPr>
        <sz val="11"/>
        <rFont val="新細明體"/>
        <family val="1"/>
        <charset val="136"/>
      </rPr>
      <t>垂谷知明、比巴</t>
    </r>
  </si>
  <si>
    <t>11120721</t>
  </si>
  <si>
    <t>Who Fights Fair?</t>
    <phoneticPr fontId="0" type="noConversion"/>
  </si>
  <si>
    <t>Who Fights Fair?</t>
  </si>
  <si>
    <t>11120722</t>
  </si>
  <si>
    <t>Please Mind The Platform Gap</t>
    <phoneticPr fontId="0" type="noConversion"/>
  </si>
  <si>
    <r>
      <rPr>
        <sz val="11"/>
        <rFont val="新細明體"/>
        <family val="1"/>
        <charset val="136"/>
      </rPr>
      <t>請小心月台空隙</t>
    </r>
    <r>
      <rPr>
        <sz val="11"/>
        <rFont val="Arial"/>
        <family val="2"/>
      </rPr>
      <t>…</t>
    </r>
  </si>
  <si>
    <t>Grace LAM Pui Shan, Kevyn WONG Kwok Pui, Winki CHO Wing Ki, TUNG Wing Hong</t>
  </si>
  <si>
    <t>11120723</t>
  </si>
  <si>
    <t>Ever-lasting Nature, Ever-changing Cities</t>
    <phoneticPr fontId="0" type="noConversion"/>
  </si>
  <si>
    <t>Ever-lasting Nature, Ever-changing Cities</t>
  </si>
  <si>
    <t>Naoto Tanno, Masato Shigemori</t>
  </si>
  <si>
    <t>11120724</t>
  </si>
  <si>
    <t>There are no accidents without intention (in life as in art)</t>
    <phoneticPr fontId="0" type="noConversion"/>
  </si>
  <si>
    <t>There are no accidents without intention (in life as in art)</t>
  </si>
  <si>
    <t xml:space="preserve">Nimchi YUEN, Flora FOK, Jessica CHEUNG, Silvia CHAN </t>
  </si>
  <si>
    <t>11120725</t>
  </si>
  <si>
    <t>Art London 2011</t>
    <phoneticPr fontId="0" type="noConversion"/>
  </si>
  <si>
    <t>Art London 2011</t>
  </si>
  <si>
    <t>Geoff Todd, Yang She Wei, Wang Gang, Xue Mo, Fay Ku</t>
  </si>
  <si>
    <t>11120726</t>
  </si>
  <si>
    <t>Michal Macků Glass Photo</t>
    <phoneticPr fontId="0" type="noConversion"/>
  </si>
  <si>
    <r>
      <rPr>
        <sz val="11"/>
        <rFont val="新細明體"/>
        <family val="1"/>
        <charset val="136"/>
      </rPr>
      <t>玻璃相片</t>
    </r>
  </si>
  <si>
    <t xml:space="preserve">Michal Macků </t>
  </si>
  <si>
    <t>11120727</t>
  </si>
  <si>
    <t>Alberto Reguera: Three-Dimensional Abstract Landscapes</t>
    <phoneticPr fontId="0" type="noConversion"/>
  </si>
  <si>
    <t>Alberto Reguera: Three-Dimensional Abstract Landscapes</t>
  </si>
  <si>
    <t xml:space="preserve">Alberto Reguera </t>
  </si>
  <si>
    <t>11120730</t>
  </si>
  <si>
    <t>Mad Boy In Wonderland</t>
    <phoneticPr fontId="0" type="noConversion"/>
  </si>
  <si>
    <t>Mad Boy In Wonderland</t>
  </si>
  <si>
    <t>GRAPHIC AIRLINES</t>
  </si>
  <si>
    <t>11120742</t>
  </si>
  <si>
    <t>1/F-3/F Jockey Club Atrium, Hong Kong Arts Centre</t>
  </si>
  <si>
    <t>Alliance francaise de Hong Kong; Region Wallonnie-Bruxelles; Consulat general de Belgique a Hong Kong; Conslat general du Canada a Hong Kong; Conslat general de France a Hong Kong; Conslat general de Suisse a Hong Kong</t>
  </si>
  <si>
    <t>11120743</t>
  </si>
  <si>
    <r>
      <rPr>
        <sz val="11"/>
        <color indexed="10"/>
        <rFont val="新細明體"/>
        <family val="1"/>
        <charset val="136"/>
      </rPr>
      <t>香港藝術中心四樓包氏畫廊</t>
    </r>
  </si>
  <si>
    <r>
      <rPr>
        <sz val="11"/>
        <color indexed="10"/>
        <rFont val="細明體"/>
        <family val="3"/>
        <charset val="136"/>
      </rPr>
      <t>假戲真作</t>
    </r>
    <r>
      <rPr>
        <sz val="11"/>
        <color indexed="10"/>
        <rFont val="Arial"/>
        <family val="2"/>
      </rPr>
      <t xml:space="preserve"> - </t>
    </r>
    <r>
      <rPr>
        <sz val="11"/>
        <color indexed="10"/>
        <rFont val="細明體"/>
        <family val="3"/>
        <charset val="136"/>
      </rPr>
      <t>李天兵</t>
    </r>
  </si>
  <si>
    <t>李天兵</t>
    <phoneticPr fontId="0" type="noConversion"/>
  </si>
  <si>
    <t>11120744</t>
  </si>
  <si>
    <t>11120745</t>
  </si>
  <si>
    <t>Kong Waters - A Photo/Video/Sound Project by Andreas Muller-Pohle</t>
    <phoneticPr fontId="0" type="noConversion"/>
  </si>
  <si>
    <r>
      <rPr>
        <sz val="11"/>
        <rFont val="新細明體"/>
        <family val="1"/>
        <charset val="136"/>
      </rPr>
      <t>水光浮城－</t>
    </r>
    <r>
      <rPr>
        <sz val="11"/>
        <rFont val="Arial"/>
        <family val="2"/>
      </rPr>
      <t>Andreas Muller-Pohle</t>
    </r>
    <r>
      <rPr>
        <sz val="11"/>
        <rFont val="新細明體"/>
        <family val="1"/>
        <charset val="136"/>
      </rPr>
      <t>影</t>
    </r>
    <r>
      <rPr>
        <sz val="11"/>
        <rFont val="Arial"/>
        <family val="2"/>
      </rPr>
      <t>/</t>
    </r>
    <r>
      <rPr>
        <sz val="11"/>
        <rFont val="新細明體"/>
        <family val="1"/>
        <charset val="136"/>
      </rPr>
      <t>音</t>
    </r>
    <r>
      <rPr>
        <sz val="11"/>
        <rFont val="Arial"/>
        <family val="2"/>
      </rPr>
      <t>/</t>
    </r>
    <r>
      <rPr>
        <sz val="11"/>
        <rFont val="新細明體"/>
        <family val="1"/>
        <charset val="136"/>
      </rPr>
      <t>錄像混合媒體展覽</t>
    </r>
  </si>
  <si>
    <t>Lumenvisum; Hong Kong Arts Centre</t>
  </si>
  <si>
    <r>
      <rPr>
        <sz val="11"/>
        <rFont val="新細明體"/>
        <family val="1"/>
        <charset val="136"/>
      </rPr>
      <t>光影作坊、香港藝術中心</t>
    </r>
  </si>
  <si>
    <t>11120746</t>
  </si>
  <si>
    <t>1+1: A Cross-Strait-Four-Regions Artistic Exchange Project Mainland/ Hong Kong/ Taiwan Touring Exhibition</t>
    <phoneticPr fontId="0" type="noConversion"/>
  </si>
  <si>
    <r>
      <t>1+1</t>
    </r>
    <r>
      <rPr>
        <sz val="11"/>
        <rFont val="新細明體"/>
        <family val="1"/>
        <charset val="136"/>
      </rPr>
      <t>：兩岸四地藝術交流計劃中港臺巡迴展</t>
    </r>
  </si>
  <si>
    <t>Hong Kong Art Centre; He Xiangning Art Museum; Kuandu Museum of Fine Arts, TNUA</t>
  </si>
  <si>
    <r>
      <rPr>
        <sz val="11"/>
        <rFont val="新細明體"/>
        <family val="1"/>
        <charset val="136"/>
      </rPr>
      <t>香港藝術中心、何香凝美術館、臺北藝術大學關渡美術館</t>
    </r>
  </si>
  <si>
    <t>FENG Boyi, WANG Xiaosong, Jeff LEUNG Chin Fung, WANG Te Yu, LEONG Chi Kin</t>
  </si>
  <si>
    <r>
      <rPr>
        <sz val="11"/>
        <rFont val="新細明體"/>
        <family val="1"/>
        <charset val="136"/>
      </rPr>
      <t>馮博一、王曉松、梁展峰、王德瑜、楊子健</t>
    </r>
  </si>
  <si>
    <t>Bai Qiang, BAI Xiaoci, Joao O Bruno Soares, CHAN Chih Chien, Rita HUI Nga Shu, HO Ming Kuei, LIU Liyun, LIANG Yuanwei, SHAN Kai Ti, Wenyau, George WONG, WU Jianan, YAO Chung Han, ZHAO Zhao</t>
  </si>
  <si>
    <r>
      <rPr>
        <sz val="11"/>
        <rFont val="新細明體"/>
        <family val="1"/>
        <charset val="136"/>
      </rPr>
      <t>百強、白小刺、蘇約翰、陳志建、許雅舒、何明桂、劉俐蘊、梁遠葦、單凱悌、魂游、黃卓軒、鄔建安、姚仲涵、趙趙</t>
    </r>
  </si>
  <si>
    <t>11120747</t>
  </si>
  <si>
    <t>Through Our Eyes - Breathing Hong Kong Photo Exhibition</t>
    <phoneticPr fontId="0" type="noConversion"/>
  </si>
  <si>
    <r>
      <rPr>
        <sz val="11"/>
        <rFont val="新細明體"/>
        <family val="1"/>
        <charset val="136"/>
      </rPr>
      <t>憧憬世界－《心‧呼吸香港》攝影展</t>
    </r>
  </si>
  <si>
    <t>11120748</t>
  </si>
  <si>
    <t>3/F-5/F, Pao Galleries &amp; Experimental Gallery, Hong Kong Arts Centre</t>
  </si>
  <si>
    <r>
      <rPr>
        <sz val="11"/>
        <rFont val="新細明體"/>
        <family val="1"/>
        <charset val="136"/>
      </rPr>
      <t>香港藝術中心三至五樓包氏畫廊及實驗畫廊</t>
    </r>
  </si>
  <si>
    <t>Footnote - Bachelor of Arts (Fine Art) Graduation Exhibition 2011</t>
    <phoneticPr fontId="0" type="noConversion"/>
  </si>
  <si>
    <r>
      <rPr>
        <sz val="11"/>
        <rFont val="新細明體"/>
        <family val="1"/>
        <charset val="136"/>
      </rPr>
      <t>註－藝術學士課程畢業展</t>
    </r>
    <r>
      <rPr>
        <sz val="11"/>
        <rFont val="Arial"/>
        <family val="2"/>
      </rPr>
      <t>2011</t>
    </r>
  </si>
  <si>
    <t>Hong Kong Art School; RMIT University</t>
  </si>
  <si>
    <t>11120749</t>
  </si>
  <si>
    <t>香港藝術中心三至五樓包氏畫廊及實驗畫廊</t>
    <phoneticPr fontId="0" type="noConversion"/>
  </si>
  <si>
    <t>Naked – Hong Kong Art School Graduation Showcase 2011</t>
    <phoneticPr fontId="0" type="noConversion"/>
  </si>
  <si>
    <r>
      <rPr>
        <sz val="11"/>
        <rFont val="新細明體"/>
        <family val="1"/>
        <charset val="136"/>
      </rPr>
      <t>畢露──香港藝術學院畢業創作展</t>
    </r>
    <r>
      <rPr>
        <sz val="11"/>
        <rFont val="Arial"/>
        <family val="2"/>
      </rPr>
      <t>2011</t>
    </r>
  </si>
  <si>
    <t>11120750</t>
  </si>
  <si>
    <t>Pao Galleries &amp; Experimental Gallery, Hong Kong Arts Centre</t>
  </si>
  <si>
    <t>包氏畫廊及實驗畫廊</t>
  </si>
  <si>
    <t>CIVA Design Show 2011</t>
    <phoneticPr fontId="0" type="noConversion"/>
  </si>
  <si>
    <r>
      <rPr>
        <sz val="11"/>
        <rFont val="新細明體"/>
        <family val="1"/>
        <charset val="136"/>
      </rPr>
      <t>正形設計展</t>
    </r>
    <r>
      <rPr>
        <sz val="11"/>
        <rFont val="Arial"/>
        <family val="2"/>
      </rPr>
      <t xml:space="preserve"> 2011 </t>
    </r>
  </si>
  <si>
    <t>11120751</t>
  </si>
  <si>
    <t>The Art of Architecture: Foster + Partners</t>
    <phoneticPr fontId="0" type="noConversion"/>
  </si>
  <si>
    <r>
      <rPr>
        <sz val="11"/>
        <rFont val="新細明體"/>
        <family val="1"/>
        <charset val="136"/>
      </rPr>
      <t>建築之藝術：</t>
    </r>
    <r>
      <rPr>
        <sz val="11"/>
        <rFont val="Arial"/>
        <family val="2"/>
      </rPr>
      <t>Foster + Partners</t>
    </r>
  </si>
  <si>
    <t>Richard Cork</t>
  </si>
  <si>
    <t>11120752</t>
  </si>
  <si>
    <t>Korea Art Today: Breathe</t>
    <phoneticPr fontId="0" type="noConversion"/>
  </si>
  <si>
    <r>
      <rPr>
        <sz val="11"/>
        <rFont val="新細明體"/>
        <family val="1"/>
        <charset val="136"/>
      </rPr>
      <t>今日韓國藝術：歇息</t>
    </r>
  </si>
  <si>
    <t>Consulate General of the Republic of Korea in Hong Kong; Cais Gallery; Moon Gallery; Seoul Auction Hong Kong ; Shin Hwa Gallery</t>
  </si>
  <si>
    <r>
      <rPr>
        <sz val="11"/>
        <rFont val="新細明體"/>
        <family val="1"/>
        <charset val="136"/>
      </rPr>
      <t>大韓民國駐香港領事館、</t>
    </r>
    <r>
      <rPr>
        <sz val="11"/>
        <rFont val="Arial"/>
        <family val="2"/>
      </rPr>
      <t>Cais Gallery</t>
    </r>
    <r>
      <rPr>
        <sz val="11"/>
        <rFont val="新細明體"/>
        <family val="1"/>
        <charset val="136"/>
      </rPr>
      <t>、</t>
    </r>
    <r>
      <rPr>
        <sz val="11"/>
        <rFont val="Arial"/>
        <family val="2"/>
      </rPr>
      <t>Moon Gallery</t>
    </r>
    <r>
      <rPr>
        <sz val="11"/>
        <rFont val="新細明體"/>
        <family val="1"/>
        <charset val="136"/>
      </rPr>
      <t>、首爾拍賣</t>
    </r>
    <r>
      <rPr>
        <sz val="11"/>
        <rFont val="Arial"/>
        <family val="2"/>
      </rPr>
      <t>(</t>
    </r>
    <r>
      <rPr>
        <sz val="11"/>
        <rFont val="新細明體"/>
        <family val="1"/>
        <charset val="136"/>
      </rPr>
      <t>香港</t>
    </r>
    <r>
      <rPr>
        <sz val="11"/>
        <rFont val="Arial"/>
        <family val="2"/>
      </rPr>
      <t>)</t>
    </r>
    <r>
      <rPr>
        <sz val="11"/>
        <rFont val="新細明體"/>
        <family val="1"/>
        <charset val="136"/>
      </rPr>
      <t>、申畫畫廊</t>
    </r>
  </si>
  <si>
    <t>KWON Ki Soo, LEE Kyoung Mi, PARK Sang Hee, WEE Young Ii, HUR Jin, KIM Joong Sik, KWON Yeo Hyun, LEE Lee Nam, LEE Wang Yong, JANG SeungHyo, JI Yong Ho, JUNG Sane, KWON SooHyun, MOON JungHee, CHAE Sung Pil, CHO In Ho, CHOI Jeil, KIM Eun Ju, KON Hon, LIM Chae Wook</t>
  </si>
  <si>
    <r>
      <rPr>
        <sz val="11"/>
        <rFont val="新細明體"/>
        <family val="1"/>
        <charset val="136"/>
      </rPr>
      <t>權奇秀、李慶美、朴商希、魏榮一、許慎、金仲植、權汝鉉、李二男、李旺容、張承孝、池龍虎、丁世仁、權修賢、文貞嬉、蔡成珌、趙寅浩、崔在鎰、金恩朱、高憲、林採旭</t>
    </r>
  </si>
  <si>
    <t>11120753</t>
  </si>
  <si>
    <t>Inspiring Moments</t>
    <phoneticPr fontId="0" type="noConversion"/>
  </si>
  <si>
    <r>
      <rPr>
        <sz val="11"/>
        <rFont val="新細明體"/>
        <family val="1"/>
        <charset val="136"/>
      </rPr>
      <t>片刻觸動</t>
    </r>
  </si>
  <si>
    <t>Hong Kong Arts Centre; Starbucks Coffee Hong Kong</t>
  </si>
  <si>
    <r>
      <rPr>
        <sz val="11"/>
        <rFont val="新細明體"/>
        <family val="1"/>
        <charset val="136"/>
      </rPr>
      <t>香港藝術中心、香港星巴克咖啡</t>
    </r>
  </si>
  <si>
    <t>BO LAW Ho Kwang, LI Chi Tak, Dorophy TANG, Gwen YIP</t>
  </si>
  <si>
    <r>
      <rPr>
        <sz val="11"/>
        <rFont val="新細明體"/>
        <family val="1"/>
        <charset val="136"/>
      </rPr>
      <t>羅浩光、利志達、鄧卓越、葉美茵</t>
    </r>
  </si>
  <si>
    <t>11120754</t>
  </si>
  <si>
    <t>3/F, Jockey Club Atrium, Hong Kong Arts Centre</t>
  </si>
  <si>
    <r>
      <rPr>
        <sz val="11"/>
        <rFont val="新細明體"/>
        <family val="1"/>
        <charset val="136"/>
      </rPr>
      <t>香港藝術中心三樓賽馬會展廊</t>
    </r>
  </si>
  <si>
    <t>Illusion x Vision - A Photography Exhibition by ORBIS on World Sight Day 2011</t>
    <phoneticPr fontId="0" type="noConversion"/>
  </si>
  <si>
    <r>
      <rPr>
        <sz val="11"/>
        <rFont val="新細明體"/>
        <family val="1"/>
        <charset val="136"/>
      </rPr>
      <t>錯覺</t>
    </r>
    <r>
      <rPr>
        <sz val="11"/>
        <rFont val="Arial"/>
        <family val="2"/>
      </rPr>
      <t xml:space="preserve"> x </t>
    </r>
    <r>
      <rPr>
        <sz val="11"/>
        <rFont val="新細明體"/>
        <family val="1"/>
        <charset val="136"/>
      </rPr>
      <t>視覺－奧比斯視覺日</t>
    </r>
    <r>
      <rPr>
        <sz val="11"/>
        <rFont val="Arial"/>
        <family val="2"/>
      </rPr>
      <t>2011</t>
    </r>
    <r>
      <rPr>
        <sz val="11"/>
        <rFont val="新細明體"/>
        <family val="1"/>
        <charset val="136"/>
      </rPr>
      <t>攝影展</t>
    </r>
  </si>
  <si>
    <t>11120755</t>
  </si>
  <si>
    <t>Selected Works - Rashid Rana</t>
    <phoneticPr fontId="0" type="noConversion"/>
  </si>
  <si>
    <t>Selected Works - Rashid Rana</t>
  </si>
  <si>
    <t>11120756</t>
  </si>
  <si>
    <t>A.K.A. : The Hidden Dimensions of Architects</t>
    <phoneticPr fontId="0" type="noConversion"/>
  </si>
  <si>
    <r>
      <rPr>
        <sz val="11"/>
        <rFont val="新細明體"/>
        <family val="1"/>
        <charset val="136"/>
      </rPr>
      <t>又名：建築師</t>
    </r>
  </si>
  <si>
    <t>Asian Cultural Council</t>
  </si>
  <si>
    <r>
      <rPr>
        <sz val="11"/>
        <rFont val="新細明體"/>
        <family val="1"/>
        <charset val="136"/>
      </rPr>
      <t>亞洲文化協會</t>
    </r>
  </si>
  <si>
    <t>CHAN Lai Kiu, Martin FUNG, Jason TANG, Billy TAM</t>
  </si>
  <si>
    <r>
      <rPr>
        <sz val="11"/>
        <rFont val="新細明體"/>
        <family val="1"/>
        <charset val="136"/>
      </rPr>
      <t>陳麗喬、馮景行、鄧耀倫、譚漢華</t>
    </r>
  </si>
  <si>
    <t>11120757</t>
  </si>
  <si>
    <r>
      <rPr>
        <sz val="11"/>
        <rFont val="新細明體"/>
        <family val="1"/>
        <charset val="136"/>
      </rPr>
      <t>行為十習</t>
    </r>
  </si>
  <si>
    <t>Project 226; C &amp; G Apartment</t>
  </si>
  <si>
    <r>
      <rPr>
        <sz val="11"/>
        <rFont val="新細明體"/>
        <family val="1"/>
        <charset val="136"/>
      </rPr>
      <t>二二六工程、</t>
    </r>
    <r>
      <rPr>
        <sz val="11"/>
        <rFont val="Arial"/>
        <family val="2"/>
      </rPr>
      <t>C &amp; G</t>
    </r>
    <r>
      <rPr>
        <sz val="11"/>
        <rFont val="新細明體"/>
        <family val="1"/>
        <charset val="136"/>
      </rPr>
      <t>藝術單位</t>
    </r>
  </si>
  <si>
    <t>Cum CHENG Yee Man, Clara CHEUNG, Price CHU Yiu Wai</t>
  </si>
  <si>
    <r>
      <rPr>
        <sz val="11"/>
        <rFont val="新細明體"/>
        <family val="1"/>
        <charset val="136"/>
      </rPr>
      <t>鄭怡敏</t>
    </r>
    <r>
      <rPr>
        <sz val="11"/>
        <rFont val="Arial"/>
        <family val="2"/>
      </rPr>
      <t>(</t>
    </r>
    <r>
      <rPr>
        <sz val="11"/>
        <rFont val="新細明體"/>
        <family val="1"/>
        <charset val="136"/>
      </rPr>
      <t>阿金</t>
    </r>
    <r>
      <rPr>
        <sz val="11"/>
        <rFont val="Arial"/>
        <family val="2"/>
      </rPr>
      <t>)</t>
    </r>
    <r>
      <rPr>
        <sz val="11"/>
        <rFont val="新細明體"/>
        <family val="1"/>
        <charset val="136"/>
      </rPr>
      <t>、張嘉莉、朱耀煒</t>
    </r>
  </si>
  <si>
    <t>11120758</t>
  </si>
  <si>
    <t>Sogetsu IKEBANA</t>
    <phoneticPr fontId="0" type="noConversion"/>
  </si>
  <si>
    <t>Sogetsu IKEBANA</t>
  </si>
  <si>
    <t>The Hong Kong Branch of the Sogetsu Teachers' Association</t>
    <phoneticPr fontId="0" type="noConversion"/>
  </si>
  <si>
    <t>11120759</t>
  </si>
  <si>
    <t>Pao Galleries, Main Entrance of Hong Kong Arts Centre</t>
  </si>
  <si>
    <t>Vision of Nature: Lost &amp; Found in Asian Contemporary Art</t>
    <phoneticPr fontId="0" type="noConversion"/>
  </si>
  <si>
    <t>Vision of Nature: Lost &amp; Found in Asian Contemporary Art</t>
  </si>
  <si>
    <t>Takashi Kuribayashi, LAM Tung Pang, Danny LEE Chin Fai, Luxurylogico, PAK Sheung Chuen, Hiroshi Senju, Apichatpong Weerasethakul, ZENG Fanzhi</t>
  </si>
  <si>
    <r>
      <rPr>
        <sz val="11"/>
        <rFont val="新細明體"/>
        <family val="1"/>
        <charset val="136"/>
      </rPr>
      <t>栗林隆、林東鵬、李展輝、豪華朗機工、白雙全、千住博、阿比查邦‧委拉瑟塔庫、曾梵志</t>
    </r>
  </si>
  <si>
    <t>11120760</t>
  </si>
  <si>
    <r>
      <t>JCCAC</t>
    </r>
    <r>
      <rPr>
        <sz val="11"/>
        <rFont val="新細明體"/>
        <family val="1"/>
        <charset val="136"/>
      </rPr>
      <t>藝術村一樓藝廊</t>
    </r>
  </si>
  <si>
    <t>Chiaroscure - New Photography by Hong Kong Art School Students &amp; Alumni, with their experience in the Ancient City of Pingyao</t>
    <phoneticPr fontId="0" type="noConversion"/>
  </si>
  <si>
    <r>
      <rPr>
        <sz val="11"/>
        <rFont val="新細明體"/>
        <family val="1"/>
        <charset val="136"/>
      </rPr>
      <t>黑白分明－－新生代攝影展‧香港藝術學生校友與平遙古城</t>
    </r>
  </si>
  <si>
    <t>11120762</t>
  </si>
  <si>
    <t>Hong Kong Art School Main Campus; White Tube Gallery</t>
  </si>
  <si>
    <t>Naked - Hong Kong Art School Graduation Showcase 2011 - Graduation Showcase of Foundation Diploma in Visual Art</t>
    <phoneticPr fontId="0" type="noConversion"/>
  </si>
  <si>
    <r>
      <rPr>
        <sz val="11"/>
        <rFont val="新細明體"/>
        <family val="1"/>
        <charset val="136"/>
      </rPr>
      <t>畢露－香港藝術學院畢業創作展</t>
    </r>
    <r>
      <rPr>
        <sz val="11"/>
        <rFont val="Arial"/>
        <family val="2"/>
      </rPr>
      <t>2011</t>
    </r>
    <r>
      <rPr>
        <sz val="11"/>
        <rFont val="新細明體"/>
        <family val="1"/>
        <charset val="136"/>
      </rPr>
      <t>－視覺藝術基礎文憑畢業創作展</t>
    </r>
  </si>
  <si>
    <t>11120763</t>
  </si>
  <si>
    <t>Naked - Hong Kong Art School Graduation Showcase 2011 - Graduation Showcase of Higher Diploma in Applied Art</t>
  </si>
  <si>
    <r>
      <rPr>
        <sz val="11"/>
        <rFont val="新細明體"/>
        <family val="1"/>
        <charset val="136"/>
      </rPr>
      <t>畢露－香港藝術學院畢業創作展</t>
    </r>
    <r>
      <rPr>
        <sz val="11"/>
        <rFont val="Arial"/>
        <family val="2"/>
      </rPr>
      <t>2011</t>
    </r>
    <r>
      <rPr>
        <sz val="11"/>
        <rFont val="新細明體"/>
        <family val="1"/>
        <charset val="136"/>
      </rPr>
      <t>－應用藝術高級文憑畢業創作展</t>
    </r>
  </si>
  <si>
    <t>11120764</t>
  </si>
  <si>
    <t>JCCAC Artist Village</t>
  </si>
  <si>
    <t>Hong Kong Art School</t>
    <phoneticPr fontId="0" type="noConversion"/>
  </si>
  <si>
    <t>Naked - Hong Kong Art School Graduation Showcase 2011 - Graduation Showcase of Higher Diploma in Fine Art</t>
    <phoneticPr fontId="0" type="noConversion"/>
  </si>
  <si>
    <r>
      <rPr>
        <sz val="11"/>
        <rFont val="新細明體"/>
        <family val="1"/>
        <charset val="136"/>
      </rPr>
      <t>畢露－香港藝術學院畢業創作展</t>
    </r>
    <r>
      <rPr>
        <sz val="11"/>
        <rFont val="Arial"/>
        <family val="2"/>
      </rPr>
      <t>2011</t>
    </r>
    <r>
      <rPr>
        <sz val="11"/>
        <rFont val="新細明體"/>
        <family val="1"/>
        <charset val="136"/>
      </rPr>
      <t>－藝術高級文憑畢業創作展</t>
    </r>
  </si>
  <si>
    <t>11120765</t>
  </si>
  <si>
    <t>agnès b. CINEMA</t>
  </si>
  <si>
    <r>
      <t>agnès b.</t>
    </r>
    <r>
      <rPr>
        <sz val="11"/>
        <rFont val="新細明體"/>
        <family val="1"/>
        <charset val="136"/>
      </rPr>
      <t>電影院</t>
    </r>
  </si>
  <si>
    <t>Naked - Hong Kong Art School Graduation Showcase 2011 - Graduation Showcase of Foundation Diploma in Media Art</t>
  </si>
  <si>
    <r>
      <rPr>
        <sz val="11"/>
        <rFont val="新細明體"/>
        <family val="1"/>
        <charset val="136"/>
      </rPr>
      <t>畢露－香港藝術學院畢業創作展</t>
    </r>
    <r>
      <rPr>
        <sz val="11"/>
        <rFont val="Arial"/>
        <family val="2"/>
      </rPr>
      <t>2011</t>
    </r>
    <r>
      <rPr>
        <sz val="11"/>
        <rFont val="新細明體"/>
        <family val="1"/>
        <charset val="136"/>
      </rPr>
      <t>－媒體藝術高級文憑畢業創作展</t>
    </r>
  </si>
  <si>
    <t>11120766</t>
  </si>
  <si>
    <t>Hospital Gallery, Queen Elizabeth Hospital</t>
  </si>
  <si>
    <r>
      <rPr>
        <sz val="11"/>
        <rFont val="新細明體"/>
        <family val="1"/>
        <charset val="136"/>
      </rPr>
      <t>伊利沙伯醫院醫院畫廊</t>
    </r>
  </si>
  <si>
    <t>Simple Writig by Mr. Three</t>
    <phoneticPr fontId="0" type="noConversion"/>
  </si>
  <si>
    <r>
      <rPr>
        <sz val="11"/>
        <rFont val="新細明體"/>
        <family val="1"/>
        <charset val="136"/>
      </rPr>
      <t>言簡－阿三作品展</t>
    </r>
  </si>
  <si>
    <t>11120767</t>
  </si>
  <si>
    <t>Where are We Come from And Where Will We Go by Margaret Chu</t>
    <phoneticPr fontId="0" type="noConversion"/>
  </si>
  <si>
    <r>
      <rPr>
        <sz val="11"/>
        <rFont val="新細明體"/>
        <family val="1"/>
        <charset val="136"/>
      </rPr>
      <t>我們從哪裡來？我們到哪裡去？－朱卓慧作品展</t>
    </r>
  </si>
  <si>
    <t>11120769</t>
  </si>
  <si>
    <t>"Art for Soothing - Workshop for Patients" Response Exhibition</t>
    <phoneticPr fontId="0" type="noConversion"/>
  </si>
  <si>
    <r>
      <rPr>
        <sz val="11"/>
        <rFont val="新細明體"/>
        <family val="1"/>
        <charset val="136"/>
      </rPr>
      <t>「以畫紓情工作坊」回應展</t>
    </r>
  </si>
  <si>
    <t>11120770</t>
  </si>
  <si>
    <t>Time for Cosmic Renewal by Jessey Tsang</t>
    <phoneticPr fontId="0" type="noConversion"/>
  </si>
  <si>
    <r>
      <rPr>
        <sz val="11"/>
        <rFont val="新細明體"/>
        <family val="1"/>
        <charset val="136"/>
      </rPr>
      <t>《十年呼喚》－曾翠珊作品展</t>
    </r>
  </si>
  <si>
    <t>Jessey TSANG</t>
  </si>
  <si>
    <r>
      <rPr>
        <sz val="11"/>
        <rFont val="新細明體"/>
        <family val="1"/>
        <charset val="136"/>
      </rPr>
      <t>曾翠珊</t>
    </r>
  </si>
  <si>
    <t>11120771</t>
  </si>
  <si>
    <t>Red Elation Gallery</t>
    <phoneticPr fontId="0" type="noConversion"/>
  </si>
  <si>
    <r>
      <rPr>
        <sz val="11"/>
        <color indexed="10"/>
        <rFont val="新細明體"/>
        <family val="1"/>
        <charset val="136"/>
      </rPr>
      <t>紅彩畫廊</t>
    </r>
  </si>
  <si>
    <r>
      <rPr>
        <sz val="11"/>
        <color indexed="10"/>
        <rFont val="新細明體"/>
        <family val="1"/>
        <charset val="136"/>
      </rPr>
      <t>黃河</t>
    </r>
  </si>
  <si>
    <r>
      <t xml:space="preserve">SYS_ID5677 &amp; 6530 are same exh counting in both 2010/11 and 2011/12; </t>
    </r>
    <r>
      <rPr>
        <sz val="11"/>
        <color indexed="10"/>
        <rFont val="新細明體"/>
        <family val="1"/>
        <charset val="136"/>
      </rPr>
      <t>中英地點名字不符</t>
    </r>
    <r>
      <rPr>
        <sz val="11"/>
        <color indexed="10"/>
        <rFont val="Arial"/>
        <family val="2"/>
      </rPr>
      <t xml:space="preserve"> (Red Elation / </t>
    </r>
    <r>
      <rPr>
        <sz val="11"/>
        <color indexed="10"/>
        <rFont val="新細明體"/>
        <family val="1"/>
        <charset val="136"/>
      </rPr>
      <t>紅彩畫廊</t>
    </r>
    <r>
      <rPr>
        <sz val="11"/>
        <color indexed="10"/>
        <rFont val="Arial"/>
        <family val="2"/>
      </rPr>
      <t>); http://deltabridges.com/hong-kong/community/events/opening-dogs-life-huang-he</t>
    </r>
  </si>
  <si>
    <t>11120772</t>
  </si>
  <si>
    <t>Clay Players - An exhibition by Contemporary Ceramic Society (H.K.)</t>
    <phoneticPr fontId="0" type="noConversion"/>
  </si>
  <si>
    <t>Clay Players - An exhibition by Contemporary Ceramic Society (H.K.)</t>
  </si>
  <si>
    <t>The Contemporary Ceramic Society (H.K.)</t>
    <phoneticPr fontId="0" type="noConversion"/>
  </si>
  <si>
    <r>
      <rPr>
        <sz val="11"/>
        <rFont val="新細明體"/>
        <family val="1"/>
        <charset val="136"/>
      </rPr>
      <t>中英地點名字不符</t>
    </r>
  </si>
  <si>
    <t>11120773</t>
  </si>
  <si>
    <t>Selected Works by Gallery Artists</t>
    <phoneticPr fontId="0" type="noConversion"/>
  </si>
  <si>
    <t>Selected Works by Gallery Artists</t>
  </si>
  <si>
    <t>11120774</t>
  </si>
  <si>
    <t>One million years by Tohru Matsushita</t>
    <phoneticPr fontId="0" type="noConversion"/>
  </si>
  <si>
    <t>One million years by Tohru Matsushita</t>
  </si>
  <si>
    <t>Tohru Matsushita</t>
  </si>
  <si>
    <t>11120776</t>
  </si>
  <si>
    <t>11120777</t>
  </si>
  <si>
    <t>Scenes and Traces of a Fall - The Berlin Wall in the eyes of photographers</t>
    <phoneticPr fontId="0" type="noConversion"/>
  </si>
  <si>
    <t>Scenes and Traces of a Fall - The Berlin Wall in the eyes of photographers</t>
  </si>
  <si>
    <t>Matthias Harder</t>
  </si>
  <si>
    <t>11120780</t>
  </si>
  <si>
    <t>North South East West</t>
    <phoneticPr fontId="0" type="noConversion"/>
  </si>
  <si>
    <r>
      <rPr>
        <sz val="11"/>
        <rFont val="新細明體"/>
        <family val="1"/>
        <charset val="136"/>
      </rPr>
      <t>北南東西</t>
    </r>
  </si>
  <si>
    <t>CHAN So Mei, Alexander Krusper</t>
  </si>
  <si>
    <r>
      <rPr>
        <sz val="11"/>
        <rFont val="新細明體"/>
        <family val="1"/>
        <charset val="136"/>
      </rPr>
      <t>陳素媚、</t>
    </r>
    <r>
      <rPr>
        <sz val="11"/>
        <rFont val="Arial"/>
        <family val="2"/>
      </rPr>
      <t>Alexander Krusper</t>
    </r>
  </si>
  <si>
    <t>11120781</t>
  </si>
  <si>
    <t>NY 10048: Photographs of the World Trade Center from the early 1990s</t>
    <phoneticPr fontId="0" type="noConversion"/>
  </si>
  <si>
    <r>
      <rPr>
        <sz val="11"/>
        <rFont val="新細明體"/>
        <family val="1"/>
        <charset val="136"/>
      </rPr>
      <t>紐約郵政編碼</t>
    </r>
    <r>
      <rPr>
        <sz val="11"/>
        <rFont val="Arial"/>
        <family val="2"/>
      </rPr>
      <t>10048</t>
    </r>
    <r>
      <rPr>
        <sz val="11"/>
        <rFont val="新細明體"/>
        <family val="1"/>
        <charset val="136"/>
      </rPr>
      <t>：九十年代初的世貿大樓</t>
    </r>
  </si>
  <si>
    <t>11120782</t>
  </si>
  <si>
    <t>SoloArt Exhibition by Winnie Davies</t>
    <phoneticPr fontId="0" type="noConversion"/>
  </si>
  <si>
    <r>
      <rPr>
        <sz val="11"/>
        <rFont val="新細明體"/>
        <family val="1"/>
        <charset val="136"/>
      </rPr>
      <t>蕭愛冰個展</t>
    </r>
  </si>
  <si>
    <t>11120783</t>
  </si>
  <si>
    <t>Draw n sk8</t>
    <phoneticPr fontId="0" type="noConversion"/>
  </si>
  <si>
    <r>
      <rPr>
        <sz val="11"/>
        <rFont val="新細明體"/>
        <family val="1"/>
        <charset val="136"/>
      </rPr>
      <t>滑一滑</t>
    </r>
  </si>
  <si>
    <t>11120784</t>
  </si>
  <si>
    <t>G/F, The Anita Chan Lai-ling Gallery, Hong Kong Fringe Club</t>
  </si>
  <si>
    <r>
      <rPr>
        <sz val="11"/>
        <rFont val="新細明體"/>
        <family val="1"/>
        <charset val="136"/>
      </rPr>
      <t>藝穗會陳麗玲畫廊</t>
    </r>
  </si>
  <si>
    <t>FC</t>
  </si>
  <si>
    <t>Anita Chan Lai-ling Gallery</t>
    <phoneticPr fontId="0" type="noConversion"/>
  </si>
  <si>
    <t>Humanscape, works by Louise Lee 2011</t>
  </si>
  <si>
    <r>
      <rPr>
        <sz val="11"/>
        <rFont val="新細明體"/>
        <family val="1"/>
        <charset val="136"/>
      </rPr>
      <t>人景</t>
    </r>
  </si>
  <si>
    <t>Louise LEE</t>
  </si>
  <si>
    <t>11120788</t>
  </si>
  <si>
    <t>My Three Friends: Paintings by Lu Chen, Zhou Sicong and Shi Hu</t>
  </si>
  <si>
    <t>盧沉、周思聰、石虎</t>
  </si>
  <si>
    <t>Revise title_en by refer to 1224/ participant_en/ participant_tc/ Add 1224 ADC_Remarks</t>
  </si>
  <si>
    <t>11120790</t>
  </si>
  <si>
    <t>11120791</t>
  </si>
  <si>
    <t>Dance Melodies in Colours Paintings by Lalan</t>
    <phoneticPr fontId="0" type="noConversion"/>
  </si>
  <si>
    <r>
      <rPr>
        <sz val="11"/>
        <rFont val="新細明體"/>
        <family val="1"/>
        <charset val="136"/>
      </rPr>
      <t>神韻舞色：謝景蘭繪畫</t>
    </r>
  </si>
  <si>
    <t>University Museum and Art Gallery, The University of Hong Kong; Consulate General of France in Hong Kong and Macau</t>
  </si>
  <si>
    <t>University of Hong Kong Museum Society</t>
  </si>
  <si>
    <r>
      <rPr>
        <sz val="11"/>
        <rFont val="新細明體"/>
        <family val="1"/>
        <charset val="136"/>
      </rPr>
      <t>香港大學博物館學會</t>
    </r>
  </si>
  <si>
    <t>XIE Jinglan</t>
  </si>
  <si>
    <r>
      <rPr>
        <sz val="11"/>
        <rFont val="新細明體"/>
        <family val="1"/>
        <charset val="136"/>
      </rPr>
      <t>謝景蘭</t>
    </r>
  </si>
  <si>
    <t>11120792</t>
  </si>
  <si>
    <t>The Road to 1911: A Visual History</t>
    <phoneticPr fontId="0" type="noConversion"/>
  </si>
  <si>
    <r>
      <rPr>
        <sz val="11"/>
        <rFont val="新細明體"/>
        <family val="1"/>
        <charset val="136"/>
      </rPr>
      <t>大道之行</t>
    </r>
    <r>
      <rPr>
        <sz val="11"/>
        <rFont val="Arial"/>
        <family val="2"/>
      </rPr>
      <t xml:space="preserve"> : </t>
    </r>
    <r>
      <rPr>
        <sz val="11"/>
        <rFont val="新細明體"/>
        <family val="1"/>
        <charset val="136"/>
      </rPr>
      <t>紀念辛亥革命一百周年影像展</t>
    </r>
  </si>
  <si>
    <t>Journalism and Media Studies Centre; University Museum and Art Gallery, The University of Hong Kong</t>
    <phoneticPr fontId="0" type="noConversion"/>
  </si>
  <si>
    <r>
      <rPr>
        <sz val="11"/>
        <rFont val="新細明體"/>
        <family val="1"/>
        <charset val="136"/>
      </rPr>
      <t>香港大學新聞及傳媒研究中心、香港大學美術博物館</t>
    </r>
  </si>
  <si>
    <t>Beijing World Art Museum</t>
  </si>
  <si>
    <r>
      <rPr>
        <sz val="11"/>
        <rFont val="新細明體"/>
        <family val="1"/>
        <charset val="136"/>
      </rPr>
      <t>北京中華世紀壇世界藝術館</t>
    </r>
  </si>
  <si>
    <t>11120793</t>
  </si>
  <si>
    <t>Celebrations! Photographic works by members of the HKU Museum Society</t>
    <phoneticPr fontId="0" type="noConversion"/>
  </si>
  <si>
    <r>
      <rPr>
        <sz val="11"/>
        <rFont val="新細明體"/>
        <family val="1"/>
        <charset val="136"/>
      </rPr>
      <t>世紀繽紛：香港大學博物館學會會員攝影作品</t>
    </r>
  </si>
  <si>
    <t>University Museum and Art Gallery of The University of Hong Kong; University of Hong Kong Museum Society</t>
  </si>
  <si>
    <r>
      <rPr>
        <sz val="11"/>
        <rFont val="新細明體"/>
        <family val="1"/>
        <charset val="136"/>
      </rPr>
      <t>香港大學美術博物館、香港大學博物館學會</t>
    </r>
  </si>
  <si>
    <t>11120794</t>
  </si>
  <si>
    <t>Early Hong Kong Travel (1880-1939): The Hongkong and Shanghai Hotels, Limited, Benjamin W. Yim and Louis Vuitton Collections</t>
    <phoneticPr fontId="0" type="noConversion"/>
  </si>
  <si>
    <r>
      <rPr>
        <sz val="11"/>
        <rFont val="新細明體"/>
        <family val="1"/>
        <charset val="136"/>
      </rPr>
      <t>香港早期旅遊</t>
    </r>
    <r>
      <rPr>
        <sz val="11"/>
        <rFont val="Arial"/>
        <family val="2"/>
      </rPr>
      <t xml:space="preserve"> (</t>
    </r>
    <r>
      <rPr>
        <sz val="11"/>
        <rFont val="新細明體"/>
        <family val="1"/>
        <charset val="136"/>
      </rPr>
      <t>一八八零</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一九三九</t>
    </r>
    <r>
      <rPr>
        <sz val="11"/>
        <rFont val="Arial"/>
        <family val="2"/>
      </rPr>
      <t>)</t>
    </r>
    <r>
      <rPr>
        <sz val="11"/>
        <rFont val="新細明體"/>
        <family val="1"/>
        <charset val="136"/>
      </rPr>
      <t>：香港上海大酒店有限公司、嚴穎及路易威登藏品</t>
    </r>
  </si>
  <si>
    <t>11120798</t>
  </si>
  <si>
    <t>DESTINY: Solo Exhibition by Zhou Jin Hua</t>
    <phoneticPr fontId="0" type="noConversion"/>
  </si>
  <si>
    <r>
      <rPr>
        <sz val="11"/>
        <rFont val="新細明體"/>
        <family val="1"/>
        <charset val="136"/>
      </rPr>
      <t>《命運》周金華個人展覽</t>
    </r>
  </si>
  <si>
    <t>11120799</t>
  </si>
  <si>
    <t>Memories of China</t>
    <phoneticPr fontId="0" type="noConversion"/>
  </si>
  <si>
    <r>
      <rPr>
        <sz val="11"/>
        <rFont val="新細明體"/>
        <family val="1"/>
        <charset val="136"/>
      </rPr>
      <t>中國的記憶</t>
    </r>
  </si>
  <si>
    <t>ZHU Yi Yong</t>
  </si>
  <si>
    <r>
      <rPr>
        <sz val="11"/>
        <rFont val="新細明體"/>
        <family val="1"/>
        <charset val="136"/>
      </rPr>
      <t>朱毅勇</t>
    </r>
  </si>
  <si>
    <t>11120800</t>
  </si>
  <si>
    <t>Phantom Metropolis - Solo by Yang Yongliang</t>
    <phoneticPr fontId="0" type="noConversion"/>
  </si>
  <si>
    <r>
      <rPr>
        <sz val="11"/>
        <rFont val="新細明體"/>
        <family val="1"/>
        <charset val="136"/>
      </rPr>
      <t>《蜃市》－楊泳梁個人展覽</t>
    </r>
  </si>
  <si>
    <t>YANG Yongliang</t>
  </si>
  <si>
    <r>
      <rPr>
        <sz val="11"/>
        <rFont val="新細明體"/>
        <family val="1"/>
        <charset val="136"/>
      </rPr>
      <t>楊泳梁</t>
    </r>
  </si>
  <si>
    <t>11120801</t>
  </si>
  <si>
    <t>The Garden in the Mirror - Solo Exhibition by Shuai Mei</t>
    <phoneticPr fontId="0" type="noConversion"/>
  </si>
  <si>
    <r>
      <rPr>
        <sz val="11"/>
        <rFont val="新細明體"/>
        <family val="1"/>
        <charset val="136"/>
      </rPr>
      <t>鏡花園－帥梅個人展覽</t>
    </r>
  </si>
  <si>
    <t>SHUAI Mei</t>
  </si>
  <si>
    <r>
      <rPr>
        <sz val="11"/>
        <rFont val="新細明體"/>
        <family val="1"/>
        <charset val="136"/>
      </rPr>
      <t>帥梅</t>
    </r>
  </si>
  <si>
    <t>11120803</t>
  </si>
  <si>
    <t>Figures in a Landscape</t>
    <phoneticPr fontId="0" type="noConversion"/>
  </si>
  <si>
    <t>Figures in a Landscape</t>
  </si>
  <si>
    <t>Cecily Brown, Glenn Brown, Roe Ethridge, Jeff Koons, Roy Lichtenstein, Richard Phillips, Richard Prince</t>
  </si>
  <si>
    <t>11120804</t>
  </si>
  <si>
    <t>Richard Prince</t>
    <phoneticPr fontId="0" type="noConversion"/>
  </si>
  <si>
    <t>Richard Prince</t>
  </si>
  <si>
    <t>11120805</t>
  </si>
  <si>
    <t>Zeng Fanzhi</t>
    <phoneticPr fontId="0" type="noConversion"/>
  </si>
  <si>
    <r>
      <rPr>
        <sz val="11"/>
        <rFont val="新細明體"/>
        <family val="1"/>
        <charset val="136"/>
      </rPr>
      <t>曾梵志</t>
    </r>
  </si>
  <si>
    <t>ZENG Fanzhi</t>
  </si>
  <si>
    <t>11120806</t>
  </si>
  <si>
    <t>Landscapes in the Chinese Style</t>
    <phoneticPr fontId="0" type="noConversion"/>
  </si>
  <si>
    <t>Landscapes in the Chinese Style</t>
  </si>
  <si>
    <t>Roy Lichtenstein</t>
  </si>
  <si>
    <t>11120808</t>
  </si>
  <si>
    <t>A Fine Line</t>
    <phoneticPr fontId="0" type="noConversion"/>
  </si>
  <si>
    <t>A Fine Line</t>
  </si>
  <si>
    <t>Guyun Hur, Hilary White</t>
  </si>
  <si>
    <t>11120809</t>
  </si>
  <si>
    <t>The Mechanics of Invention</t>
    <phoneticPr fontId="0" type="noConversion"/>
  </si>
  <si>
    <t>The Mechanics of Invention</t>
  </si>
  <si>
    <t>Yeondoo Jung</t>
  </si>
  <si>
    <t>11120810</t>
  </si>
  <si>
    <t>Moot Gallery</t>
  </si>
  <si>
    <t>An Area of Beginnings: A SCAD Documentation of Sham Shui Po</t>
    <phoneticPr fontId="0" type="noConversion"/>
  </si>
  <si>
    <t>An Area of Beginnings: A SCAD Documentation of Sham Shui Po</t>
  </si>
  <si>
    <t>Skott Chandler, David Greer, Andrew Hefter, James Jackman, Greer R. Muldowney, Andrew Michael Phillips, Charlotte Shuber, J. Michelle Strickling, Jessica Rae Zeigler</t>
  </si>
  <si>
    <t>11120811</t>
  </si>
  <si>
    <t>Moot Gallery</t>
    <phoneticPr fontId="0" type="noConversion"/>
  </si>
  <si>
    <t>Oceana</t>
    <phoneticPr fontId="0" type="noConversion"/>
  </si>
  <si>
    <t>Oceana</t>
  </si>
  <si>
    <t>Lisa M. Robinson</t>
  </si>
  <si>
    <r>
      <rPr>
        <sz val="11"/>
        <rFont val="新細明體"/>
        <family val="1"/>
        <charset val="136"/>
      </rPr>
      <t>路易威登藝術廊</t>
    </r>
  </si>
  <si>
    <t>綜合展</t>
  </si>
  <si>
    <t>David LaChapelle, Tracey Emin, Stephen Antonakis, Alan Chan, Map Office, Tsang Kin Wah, Kingsley Ng, Qiu Zhijie, Jiang Pengyi, James Clar, Leila Pazooko, Fabrizio Plessi</t>
  </si>
  <si>
    <t>11120814</t>
  </si>
  <si>
    <t>Fantasy Islands</t>
    <phoneticPr fontId="0" type="noConversion"/>
  </si>
  <si>
    <r>
      <rPr>
        <sz val="11"/>
        <rFont val="新細明體"/>
        <family val="1"/>
        <charset val="136"/>
      </rPr>
      <t>《夢幻島》藝術聯展</t>
    </r>
  </si>
  <si>
    <t>Garin Nugroho, Eko, Tromarama, Bayu Widodo, Uji Handoko Eko Saputro (Hahan), Hendra (Hehe) Harsono, Haris Purnomo, Erwin Windu Pranata, Heri Dono</t>
  </si>
  <si>
    <t>11120816</t>
  </si>
  <si>
    <t>11120817</t>
  </si>
  <si>
    <r>
      <rPr>
        <sz val="11"/>
        <rFont val="新細明體"/>
        <family val="1"/>
        <charset val="136"/>
      </rPr>
      <t>灣仔民間生活館</t>
    </r>
  </si>
  <si>
    <t>Toys for kids, toys for sharing - an exhibition of games in our childhood</t>
    <phoneticPr fontId="0" type="noConversion"/>
  </si>
  <si>
    <r>
      <rPr>
        <sz val="11"/>
        <rFont val="新細明體"/>
        <family val="1"/>
        <charset val="136"/>
      </rPr>
      <t>童玩</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同玩－兒時玩意展覽</t>
    </r>
  </si>
  <si>
    <t>11120818</t>
  </si>
  <si>
    <t>Edouard Malingue Gallery</t>
  </si>
  <si>
    <r>
      <rPr>
        <sz val="11"/>
        <rFont val="新細明體"/>
        <family val="1"/>
        <charset val="136"/>
      </rPr>
      <t>馬凌畫廊</t>
    </r>
  </si>
  <si>
    <t>A Special Selection of Works From Impressionism to Modern Art</t>
    <phoneticPr fontId="0" type="noConversion"/>
  </si>
  <si>
    <r>
      <rPr>
        <sz val="11"/>
        <rFont val="新細明體"/>
        <family val="1"/>
        <charset val="136"/>
      </rPr>
      <t>罕有珍藏作－印象派至現代藝術</t>
    </r>
  </si>
  <si>
    <t>Guillaumin, Pissarro, Picabia, Magritte, Max Ernst, Matta, Léger, Jawlensky, Picasso</t>
  </si>
  <si>
    <r>
      <rPr>
        <sz val="11"/>
        <rFont val="新細明體"/>
        <family val="1"/>
        <charset val="136"/>
      </rPr>
      <t>基約曼、畢沙羅、畢卡比亞、馬格利特、恩斯特、馬塔、萊熱、約倫斯基、畢加索</t>
    </r>
  </si>
  <si>
    <t>11120819</t>
  </si>
  <si>
    <t>Aura of Disappearance</t>
    <phoneticPr fontId="0" type="noConversion"/>
  </si>
  <si>
    <r>
      <rPr>
        <sz val="11"/>
        <rFont val="新細明體"/>
        <family val="1"/>
        <charset val="136"/>
      </rPr>
      <t>消失的氛圍</t>
    </r>
  </si>
  <si>
    <t>ZHANG Huan</t>
  </si>
  <si>
    <r>
      <rPr>
        <sz val="11"/>
        <rFont val="新細明體"/>
        <family val="1"/>
        <charset val="136"/>
      </rPr>
      <t>張洹</t>
    </r>
  </si>
  <si>
    <t>11120820</t>
  </si>
  <si>
    <t>Autumn Show</t>
    <phoneticPr fontId="0" type="noConversion"/>
  </si>
  <si>
    <t>Autumn Show</t>
  </si>
  <si>
    <t>Chu Teh-Chun, Hans Hartung, Callum Innes, Fernand Léger, Yoshitomo Nara, Irving Penn, Pierre Soulages, Zhang Huan</t>
  </si>
  <si>
    <t>11120821</t>
  </si>
  <si>
    <t>Winter Joy</t>
    <phoneticPr fontId="0" type="noConversion"/>
  </si>
  <si>
    <t>Winter Joy</t>
  </si>
  <si>
    <t>Laurent Grasso, Yayoi Kusama, Mr., Yoshitomo Nara, Irving Penn</t>
  </si>
  <si>
    <t>11120824</t>
  </si>
  <si>
    <t>still sitting on the wall</t>
    <phoneticPr fontId="0" type="noConversion"/>
  </si>
  <si>
    <r>
      <rPr>
        <sz val="11"/>
        <rFont val="新細明體"/>
        <family val="1"/>
        <charset val="136"/>
      </rPr>
      <t>長騎－區家耀個人作品展</t>
    </r>
  </si>
  <si>
    <t>Gavin AU</t>
  </si>
  <si>
    <r>
      <rPr>
        <sz val="11"/>
        <rFont val="新細明體"/>
        <family val="1"/>
        <charset val="136"/>
      </rPr>
      <t>區家耀</t>
    </r>
  </si>
  <si>
    <t>11120825</t>
  </si>
  <si>
    <r>
      <rPr>
        <sz val="11"/>
        <rFont val="新細明體"/>
        <family val="1"/>
        <charset val="136"/>
      </rPr>
      <t>淘大商場</t>
    </r>
  </si>
  <si>
    <t>Amoy Plaza</t>
    <phoneticPr fontId="0" type="noConversion"/>
  </si>
  <si>
    <r>
      <rPr>
        <sz val="11"/>
        <rFont val="新細明體"/>
        <family val="1"/>
        <charset val="136"/>
      </rPr>
      <t>土地「公公」－公共空間攝影展</t>
    </r>
  </si>
  <si>
    <r>
      <rPr>
        <sz val="11"/>
        <rFont val="新細明體"/>
        <family val="1"/>
        <charset val="136"/>
      </rPr>
      <t>陳淑嫻、鄭佩華、張國強、劉祖江、莫佩珊、黃嘉豪、錢佑</t>
    </r>
  </si>
  <si>
    <t>11120826</t>
  </si>
  <si>
    <t>Secret Dialogue: Half a second - A solo exhibition by Enoch Cheung</t>
    <phoneticPr fontId="0" type="noConversion"/>
  </si>
  <si>
    <r>
      <rPr>
        <sz val="11"/>
        <rFont val="新細明體"/>
        <family val="1"/>
        <charset val="136"/>
      </rPr>
      <t>密語：半瞥－張康生作品展</t>
    </r>
  </si>
  <si>
    <t>Enoch CHEUNG</t>
  </si>
  <si>
    <t>11120827</t>
  </si>
  <si>
    <t>Spoken Desires - Photo Exhibition by Joan Leung</t>
    <phoneticPr fontId="0" type="noConversion"/>
  </si>
  <si>
    <r>
      <rPr>
        <sz val="11"/>
        <rFont val="新細明體"/>
        <family val="1"/>
        <charset val="136"/>
      </rPr>
      <t>暢所</t>
    </r>
    <r>
      <rPr>
        <sz val="11"/>
        <rFont val="Arial"/>
        <family val="2"/>
      </rPr>
      <t>“</t>
    </r>
    <r>
      <rPr>
        <sz val="11"/>
        <rFont val="新細明體"/>
        <family val="1"/>
        <charset val="136"/>
      </rPr>
      <t>欲</t>
    </r>
    <r>
      <rPr>
        <sz val="11"/>
        <rFont val="Arial"/>
        <family val="2"/>
      </rPr>
      <t>”</t>
    </r>
    <r>
      <rPr>
        <sz val="11"/>
        <rFont val="新細明體"/>
        <family val="1"/>
        <charset val="136"/>
      </rPr>
      <t>言－梁芷恩攝影展</t>
    </r>
  </si>
  <si>
    <t>Joan LEUNG</t>
  </si>
  <si>
    <r>
      <rPr>
        <sz val="11"/>
        <rFont val="新細明體"/>
        <family val="1"/>
        <charset val="136"/>
      </rPr>
      <t>梁芷恩</t>
    </r>
  </si>
  <si>
    <t>11120828</t>
  </si>
  <si>
    <t>Hong Kong Waters - A photo/video/sound project by Andreas Müller-Pohle</t>
    <phoneticPr fontId="0" type="noConversion"/>
  </si>
  <si>
    <r>
      <rPr>
        <sz val="11"/>
        <rFont val="新細明體"/>
        <family val="1"/>
        <charset val="136"/>
      </rPr>
      <t>水光浮城</t>
    </r>
    <r>
      <rPr>
        <sz val="11"/>
        <rFont val="Arial"/>
        <family val="2"/>
      </rPr>
      <t xml:space="preserve"> A photo/video/sound project by Andreas Müller-Pohle</t>
    </r>
  </si>
  <si>
    <t>Müller-Pohle</t>
  </si>
  <si>
    <t>11120829</t>
  </si>
  <si>
    <t>China Flows: Chinese in Cuba - Photography Exhibition by Lau Pok Chi</t>
    <phoneticPr fontId="0" type="noConversion"/>
  </si>
  <si>
    <r>
      <rPr>
        <sz val="11"/>
        <rFont val="新細明體"/>
        <family val="1"/>
        <charset val="136"/>
      </rPr>
      <t>《中國．流動</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古巴唐人記》劉博智個人攝影展</t>
    </r>
  </si>
  <si>
    <t>LAU Pok Chi</t>
  </si>
  <si>
    <r>
      <rPr>
        <sz val="11"/>
        <rFont val="新細明體"/>
        <family val="1"/>
        <charset val="136"/>
      </rPr>
      <t>劉博智</t>
    </r>
  </si>
  <si>
    <t>11120830</t>
  </si>
  <si>
    <t xml:space="preserve">Roads.light - A Photo Exhibition by John Choy </t>
    <phoneticPr fontId="0" type="noConversion"/>
  </si>
  <si>
    <r>
      <rPr>
        <sz val="11"/>
        <rFont val="新細明體"/>
        <family val="1"/>
        <charset val="136"/>
      </rPr>
      <t>《路．燈》蔡旭威攝影個展</t>
    </r>
  </si>
  <si>
    <t>Joohn CHOY</t>
  </si>
  <si>
    <r>
      <rPr>
        <sz val="11"/>
        <rFont val="新細明體"/>
        <family val="1"/>
        <charset val="136"/>
      </rPr>
      <t>蔡旭威</t>
    </r>
  </si>
  <si>
    <t>11120831</t>
  </si>
  <si>
    <t>Chinese Sentiment: A Photo Exhibition by Shen Wei</t>
    <phoneticPr fontId="0" type="noConversion"/>
  </si>
  <si>
    <r>
      <rPr>
        <sz val="11"/>
        <rFont val="新細明體"/>
        <family val="1"/>
        <charset val="136"/>
      </rPr>
      <t>中國情節－沈瑋攝影展</t>
    </r>
  </si>
  <si>
    <t>Shen Wei</t>
  </si>
  <si>
    <r>
      <rPr>
        <sz val="11"/>
        <rFont val="新細明體"/>
        <family val="1"/>
        <charset val="136"/>
      </rPr>
      <t>沈瑋</t>
    </r>
  </si>
  <si>
    <t>11120832</t>
  </si>
  <si>
    <r>
      <rPr>
        <sz val="11"/>
        <rFont val="新細明體"/>
        <family val="1"/>
        <charset val="136"/>
      </rPr>
      <t>另一段的地平線－秦偉攝影展</t>
    </r>
  </si>
  <si>
    <r>
      <rPr>
        <sz val="11"/>
        <rFont val="新細明體"/>
        <family val="1"/>
        <charset val="136"/>
      </rPr>
      <t>秦偉</t>
    </r>
  </si>
  <si>
    <t>11120833</t>
  </si>
  <si>
    <r>
      <rPr>
        <sz val="11"/>
        <rFont val="新細明體"/>
        <family val="1"/>
        <charset val="136"/>
      </rPr>
      <t>高山劇場地下大堂、一樓展覽櫥櫃</t>
    </r>
  </si>
  <si>
    <t>清涼溢香－荷花專題書畫展</t>
    <phoneticPr fontId="0" type="noConversion"/>
  </si>
  <si>
    <r>
      <rPr>
        <sz val="11"/>
        <rFont val="新細明體"/>
        <family val="1"/>
        <charset val="136"/>
      </rPr>
      <t>清涼溢香－荷花專題書畫展</t>
    </r>
  </si>
  <si>
    <r>
      <rPr>
        <sz val="11"/>
        <rFont val="新細明體"/>
        <family val="1"/>
        <charset val="136"/>
      </rPr>
      <t>深水埗文藝協會有限公司</t>
    </r>
  </si>
  <si>
    <t>11120834</t>
  </si>
  <si>
    <t>Chinese Calligraphy Series</t>
    <phoneticPr fontId="0" type="noConversion"/>
  </si>
  <si>
    <t>Mong Kok District Cultural Recreational and Sports Association</t>
  </si>
  <si>
    <t>11120835</t>
  </si>
  <si>
    <t>Kid's Drawing Exhibition</t>
    <phoneticPr fontId="0" type="noConversion"/>
  </si>
  <si>
    <r>
      <rPr>
        <sz val="11"/>
        <rFont val="新細明體"/>
        <family val="1"/>
        <charset val="136"/>
      </rPr>
      <t>林百欣中心－我們好兒童畫展</t>
    </r>
  </si>
  <si>
    <t>11120836</t>
  </si>
  <si>
    <t>Imprint of the Heart: Artistic Journey of Huang Xinbo</t>
    <phoneticPr fontId="0" type="noConversion"/>
  </si>
  <si>
    <r>
      <rPr>
        <sz val="11"/>
        <rFont val="新細明體"/>
        <family val="1"/>
        <charset val="136"/>
      </rPr>
      <t>深刻人間</t>
    </r>
    <r>
      <rPr>
        <sz val="11"/>
        <rFont val="Arial"/>
        <family val="2"/>
      </rPr>
      <t xml:space="preserve"> — </t>
    </r>
    <r>
      <rPr>
        <sz val="11"/>
        <rFont val="新細明體"/>
        <family val="1"/>
        <charset val="136"/>
      </rPr>
      <t>黃新波的藝術歷程</t>
    </r>
  </si>
  <si>
    <t>11120837</t>
  </si>
  <si>
    <t>Life Impression: Response Exhibition of the Print Art of Huang Xinbo</t>
    <phoneticPr fontId="0" type="noConversion"/>
  </si>
  <si>
    <r>
      <rPr>
        <sz val="11"/>
        <rFont val="新細明體"/>
        <family val="1"/>
        <charset val="136"/>
      </rPr>
      <t>刻劃人間－黃新波版畫回應展</t>
    </r>
  </si>
  <si>
    <t>11120838</t>
  </si>
  <si>
    <t>Chao Shao-an Student Exhibition Series - The Lingering Images: The Art of Ho Fung-lin</t>
    <phoneticPr fontId="0" type="noConversion"/>
  </si>
  <si>
    <r>
      <rPr>
        <sz val="11"/>
        <rFont val="新細明體"/>
        <family val="1"/>
        <charset val="136"/>
      </rPr>
      <t>趙少昂弟子作品展覽系列：縈迴心印－何鳳蓮作品展</t>
    </r>
  </si>
  <si>
    <t>11120839</t>
  </si>
  <si>
    <t>PIXAR - 25 Years of Animation</t>
  </si>
  <si>
    <t>Leisure and Cultural Services Department</t>
  </si>
  <si>
    <t>Revise title_en by refer to 1224</t>
  </si>
  <si>
    <t>11120844</t>
  </si>
  <si>
    <t>11120845</t>
  </si>
  <si>
    <t>Made in Britain: Contemporary Art from the British Council Collection 1980–2010</t>
    <phoneticPr fontId="0" type="noConversion"/>
  </si>
  <si>
    <r>
      <rPr>
        <sz val="11"/>
        <rFont val="新細明體"/>
        <family val="1"/>
        <charset val="136"/>
      </rPr>
      <t>英國製造</t>
    </r>
    <r>
      <rPr>
        <sz val="11"/>
        <rFont val="Arial"/>
        <family val="2"/>
      </rPr>
      <t>—</t>
    </r>
    <r>
      <rPr>
        <sz val="11"/>
        <rFont val="新細明體"/>
        <family val="1"/>
        <charset val="136"/>
      </rPr>
      <t>英國文化協會當代藝術展</t>
    </r>
    <r>
      <rPr>
        <sz val="11"/>
        <rFont val="Arial"/>
        <family val="2"/>
      </rPr>
      <t xml:space="preserve"> 1980–2010</t>
    </r>
  </si>
  <si>
    <t>Leisure and Cultural Services Department; British Council</t>
  </si>
  <si>
    <r>
      <rPr>
        <sz val="11"/>
        <rFont val="新細明體"/>
        <family val="1"/>
        <charset val="136"/>
      </rPr>
      <t>康樂及文化事務署、英國文化協會</t>
    </r>
  </si>
  <si>
    <t>11120846</t>
  </si>
  <si>
    <t>The Flavours of Everyday Life in China - Memories from the past Half Century</t>
    <phoneticPr fontId="0" type="noConversion"/>
  </si>
  <si>
    <r>
      <rPr>
        <sz val="11"/>
        <rFont val="新細明體"/>
        <family val="1"/>
        <charset val="136"/>
      </rPr>
      <t>五味紛陳－半世紀的中國生活記憶</t>
    </r>
  </si>
  <si>
    <t>Leisure and Cultural Services Department; Chaoyang District Culture Center, Beijing</t>
  </si>
  <si>
    <r>
      <rPr>
        <sz val="11"/>
        <rFont val="新細明體"/>
        <family val="1"/>
        <charset val="136"/>
      </rPr>
      <t>康樂及文化事務署、北京市朝陽區文化館</t>
    </r>
  </si>
  <si>
    <t>11120847</t>
  </si>
  <si>
    <t>Dockyards of Hong Kong: Pictorial Exhibition on Hong Kong's Shipbuilding and Repair Industry</t>
    <phoneticPr fontId="0" type="noConversion"/>
  </si>
  <si>
    <r>
      <rPr>
        <sz val="11"/>
        <rFont val="新細明體"/>
        <family val="1"/>
        <charset val="136"/>
      </rPr>
      <t>船塢與香港－香港修造船業圖片展</t>
    </r>
  </si>
  <si>
    <t>11120848</t>
  </si>
  <si>
    <t>Check-in Hall, Department Level, Terminal 1, HongKong International Airport</t>
  </si>
  <si>
    <r>
      <rPr>
        <sz val="11"/>
        <rFont val="新細明體"/>
        <family val="1"/>
        <charset val="136"/>
      </rPr>
      <t>香港國際機場一號客運大樓離境層旅客登記大堂</t>
    </r>
  </si>
  <si>
    <t>Memories We Share - Hong Kong in the 1960s and 1970s, part of the exhibition series "Glimpses of Hong Kong"</t>
    <phoneticPr fontId="0" type="noConversion"/>
  </si>
  <si>
    <r>
      <rPr>
        <sz val="11"/>
        <rFont val="新細明體"/>
        <family val="1"/>
        <charset val="136"/>
      </rPr>
      <t>「香港掠影」展覽系列：《流金歲月：六、七十年代的香港》</t>
    </r>
  </si>
  <si>
    <t>Airport Authority Hong Kong; Leisure and Cultural Services Department</t>
  </si>
  <si>
    <t>11120855</t>
  </si>
  <si>
    <t>康樂及文化事務署、至樂樓藝術發揚（非牟利）有限公司</t>
  </si>
  <si>
    <t>11120856</t>
  </si>
  <si>
    <t>start date originally marked as unknown; refer to http://hk.art.museum/zh_TW/web/ma/exhibition1991-2.html#2011</t>
    <phoneticPr fontId="0" type="noConversion"/>
  </si>
  <si>
    <t>11120857</t>
  </si>
  <si>
    <t>From Common to Uncommon - the Legend of Ha Bik-chuen</t>
    <phoneticPr fontId="0" type="noConversion"/>
  </si>
  <si>
    <r>
      <rPr>
        <sz val="11"/>
        <rFont val="新細明體"/>
        <family val="1"/>
        <charset val="136"/>
      </rPr>
      <t>非常藝術家－夏碧泉傳奇</t>
    </r>
  </si>
  <si>
    <t>HA Bik Chuen</t>
  </si>
  <si>
    <r>
      <rPr>
        <sz val="11"/>
        <rFont val="新細明體"/>
        <family val="1"/>
        <charset val="136"/>
      </rPr>
      <t>夏碧泉</t>
    </r>
  </si>
  <si>
    <t>11120858</t>
  </si>
  <si>
    <t>Hong Kong International Airport, Departure Level 6, Gate 31, Terminal 1</t>
  </si>
  <si>
    <r>
      <rPr>
        <sz val="11"/>
        <rFont val="新細明體"/>
        <family val="1"/>
        <charset val="136"/>
      </rPr>
      <t>香港國際機場一號客運大樓離港層近</t>
    </r>
    <r>
      <rPr>
        <sz val="11"/>
        <rFont val="Arial"/>
        <family val="2"/>
      </rPr>
      <t>31</t>
    </r>
    <r>
      <rPr>
        <sz val="11"/>
        <rFont val="新細明體"/>
        <family val="1"/>
        <charset val="136"/>
      </rPr>
      <t>號登機閘口</t>
    </r>
  </si>
  <si>
    <t>Glimpse of Hong Kong: Tea through the Ages</t>
  </si>
  <si>
    <t>香港掠影─茗趣源流</t>
    <phoneticPr fontId="0" type="noConversion"/>
  </si>
  <si>
    <r>
      <rPr>
        <sz val="11"/>
        <rFont val="新細明體"/>
        <family val="1"/>
        <charset val="136"/>
      </rPr>
      <t>茗趣源流</t>
    </r>
  </si>
  <si>
    <t>11120859</t>
  </si>
  <si>
    <t>"Legacy and Creations - Ink Art vs Ink Art" and "Legacy and Creations - Art vs Art"</t>
    <phoneticPr fontId="0" type="noConversion"/>
  </si>
  <si>
    <r>
      <rPr>
        <sz val="11"/>
        <rFont val="新細明體"/>
        <family val="1"/>
        <charset val="136"/>
      </rPr>
      <t>「承傳與創造－水墨對水墨」及「承傳與創造－藝術對藝術」</t>
    </r>
  </si>
  <si>
    <t>11120860</t>
  </si>
  <si>
    <t>A Passion to Tradition: The Art of Li Yanshan</t>
    <phoneticPr fontId="0" type="noConversion"/>
  </si>
  <si>
    <r>
      <rPr>
        <sz val="11"/>
        <rFont val="新細明體"/>
        <family val="1"/>
        <charset val="136"/>
      </rPr>
      <t>抗心希古－李研山的藝術</t>
    </r>
  </si>
  <si>
    <t>LI Yanshan</t>
  </si>
  <si>
    <r>
      <rPr>
        <sz val="11"/>
        <rFont val="新細明體"/>
        <family val="1"/>
        <charset val="136"/>
      </rPr>
      <t>李研山</t>
    </r>
  </si>
  <si>
    <t>11120862</t>
  </si>
  <si>
    <t>Ceramics</t>
    <phoneticPr fontId="0" type="noConversion"/>
  </si>
  <si>
    <t>medium was originally marked as "Antiquities" but changed to "Ceramics" in VAYB since 2013</t>
    <phoneticPr fontId="0" type="noConversion"/>
  </si>
  <si>
    <t>11120863</t>
  </si>
  <si>
    <t>11120864</t>
  </si>
  <si>
    <t>Cruising the Universe: Fantastic Animals in the Arts of China</t>
    <phoneticPr fontId="0" type="noConversion"/>
  </si>
  <si>
    <t>遨遊天地－中國瑞獸珍禽文物</t>
    <phoneticPr fontId="0" type="noConversion"/>
  </si>
  <si>
    <r>
      <rPr>
        <sz val="11"/>
        <rFont val="新細明體"/>
        <family val="1"/>
        <charset val="136"/>
      </rPr>
      <t>遨遊天地─中國瑞獸珍禽文物</t>
    </r>
  </si>
  <si>
    <t>ended date was originally unknown, updated as 2014 Mar 2, info provided from http://www.lcsd.gov.hk/ce/Museum/Arts/zh_TW/web/ma/exhibition1991.html?pt=3</t>
    <phoneticPr fontId="0" type="noConversion"/>
  </si>
  <si>
    <t>Artistic Inclusion of the East and West - Apprentice to Master</t>
    <phoneticPr fontId="0" type="noConversion"/>
  </si>
  <si>
    <t>11120867</t>
  </si>
  <si>
    <t>Johnson Chow Su-sing: A Tranquil Heart in Art</t>
    <phoneticPr fontId="0" type="noConversion"/>
  </si>
  <si>
    <r>
      <rPr>
        <sz val="11"/>
        <rFont val="新細明體"/>
        <family val="1"/>
        <charset val="136"/>
      </rPr>
      <t>丹青士心－周士心的藝術</t>
    </r>
  </si>
  <si>
    <t>Johnson CHOW Su-sing</t>
  </si>
  <si>
    <r>
      <rPr>
        <sz val="11"/>
        <rFont val="細明體"/>
        <family val="3"/>
        <charset val="136"/>
      </rPr>
      <t>吳冠中</t>
    </r>
    <r>
      <rPr>
        <sz val="11"/>
        <rFont val="Arial"/>
        <family val="2"/>
      </rPr>
      <t xml:space="preserve"> — </t>
    </r>
    <r>
      <rPr>
        <sz val="11"/>
        <rFont val="細明體"/>
        <family val="3"/>
        <charset val="136"/>
      </rPr>
      <t>畫‧舞‧樂</t>
    </r>
  </si>
  <si>
    <t>11120869</t>
  </si>
  <si>
    <t>Revitalising the Glorious Tradition: The Retrospective Exhibition of Pan Tianshou’s Art</t>
    <phoneticPr fontId="0" type="noConversion"/>
  </si>
  <si>
    <r>
      <rPr>
        <sz val="11"/>
        <rFont val="新細明體"/>
        <family val="1"/>
        <charset val="136"/>
      </rPr>
      <t>墨韻國風</t>
    </r>
    <r>
      <rPr>
        <sz val="11"/>
        <rFont val="Arial"/>
        <family val="2"/>
      </rPr>
      <t>—</t>
    </r>
    <r>
      <rPr>
        <sz val="11"/>
        <rFont val="新細明體"/>
        <family val="1"/>
        <charset val="136"/>
      </rPr>
      <t>潘天壽藝術回顧展</t>
    </r>
  </si>
  <si>
    <t>11120870</t>
  </si>
  <si>
    <t>Night is Imminent by Maya Hewitt</t>
  </si>
  <si>
    <t>11120871</t>
  </si>
  <si>
    <t>Eternal Smile</t>
  </si>
  <si>
    <r>
      <rPr>
        <sz val="11"/>
        <rFont val="新細明體"/>
        <family val="1"/>
        <charset val="136"/>
      </rPr>
      <t>笑口常開</t>
    </r>
  </si>
  <si>
    <t>WANG Keping</t>
  </si>
  <si>
    <t>11120872</t>
  </si>
  <si>
    <t>Za Zhong by Hung Liu</t>
  </si>
  <si>
    <t>Hung LIU</t>
  </si>
  <si>
    <t>11120873</t>
  </si>
  <si>
    <t>SUZIE WONG</t>
  </si>
  <si>
    <r>
      <rPr>
        <sz val="11"/>
        <rFont val="新細明體"/>
        <family val="1"/>
        <charset val="136"/>
      </rPr>
      <t>蘇絲黃</t>
    </r>
  </si>
  <si>
    <t>Vincent Fantauzzo , Barney Howells</t>
  </si>
  <si>
    <t>11120874</t>
  </si>
  <si>
    <t>Chinese Bible</t>
  </si>
  <si>
    <r>
      <rPr>
        <sz val="11"/>
        <rFont val="新細明體"/>
        <family val="1"/>
        <charset val="136"/>
      </rPr>
      <t>中國聖經</t>
    </r>
  </si>
  <si>
    <t>YANG Zhichao</t>
  </si>
  <si>
    <r>
      <rPr>
        <sz val="11"/>
        <rFont val="新細明體"/>
        <family val="1"/>
        <charset val="136"/>
      </rPr>
      <t>楊志超</t>
    </r>
  </si>
  <si>
    <t>11120875a</t>
  </si>
  <si>
    <t>Back Memories of King Kowloon</t>
  </si>
  <si>
    <r>
      <rPr>
        <sz val="11"/>
        <rFont val="新細明體"/>
        <family val="1"/>
        <charset val="136"/>
      </rPr>
      <t>九龍皇帝的文字樂園</t>
    </r>
  </si>
  <si>
    <t>Swire Island East; Hong Kong Creates</t>
    <phoneticPr fontId="0" type="noConversion"/>
  </si>
  <si>
    <r>
      <rPr>
        <sz val="11"/>
        <rFont val="新細明體"/>
        <family val="1"/>
        <charset val="136"/>
      </rPr>
      <t>太古地產</t>
    </r>
    <r>
      <rPr>
        <sz val="11"/>
        <rFont val="Arial"/>
        <family val="2"/>
      </rPr>
      <t xml:space="preserve"> </t>
    </r>
    <r>
      <rPr>
        <sz val="11"/>
        <rFont val="新細明體"/>
        <family val="1"/>
        <charset val="136"/>
      </rPr>
      <t>及</t>
    </r>
    <r>
      <rPr>
        <sz val="11"/>
        <rFont val="Arial"/>
        <family val="2"/>
      </rPr>
      <t xml:space="preserve"> </t>
    </r>
    <r>
      <rPr>
        <sz val="11"/>
        <rFont val="新細明體"/>
        <family val="1"/>
        <charset val="136"/>
      </rPr>
      <t>香港創造主辦</t>
    </r>
  </si>
  <si>
    <t>Joel CHUNG, Zoey SUEN, Man TSANG, Danc CHEUNG, Gaston Caba</t>
  </si>
  <si>
    <r>
      <rPr>
        <sz val="11"/>
        <rFont val="新細明體"/>
        <family val="1"/>
        <charset val="136"/>
      </rPr>
      <t>鍾燕齊、孫小婷、曾偉文、張卓</t>
    </r>
  </si>
  <si>
    <t>11120876</t>
  </si>
  <si>
    <t>EDGE Gallery</t>
    <phoneticPr fontId="0" type="noConversion"/>
  </si>
  <si>
    <t>11120877</t>
  </si>
  <si>
    <t>Not Another Landscape</t>
    <phoneticPr fontId="0" type="noConversion"/>
  </si>
  <si>
    <t>Not Another Landscape</t>
  </si>
  <si>
    <t>Xiangzhou, Tan Shengguang, George Chang, Qiu Ting, Shen Linghao, Jims Lam</t>
  </si>
  <si>
    <t>11120878</t>
  </si>
  <si>
    <t>11120879</t>
  </si>
  <si>
    <r>
      <rPr>
        <sz val="11"/>
        <rFont val="新細明體"/>
        <family val="1"/>
        <charset val="136"/>
      </rPr>
      <t>海港城‧美術館</t>
    </r>
  </si>
  <si>
    <t>Harmony: Contemporary Russian Art Exhibition</t>
    <phoneticPr fontId="0" type="noConversion"/>
  </si>
  <si>
    <r>
      <rPr>
        <sz val="11"/>
        <rFont val="新細明體"/>
        <family val="1"/>
        <charset val="136"/>
      </rPr>
      <t>融融：當代俄羅斯藝術展</t>
    </r>
  </si>
  <si>
    <t>11120880</t>
  </si>
  <si>
    <t>Fertility &amp; Fortune - The Power of the HULU</t>
    <phoneticPr fontId="0" type="noConversion"/>
  </si>
  <si>
    <r>
      <rPr>
        <sz val="11"/>
        <rFont val="新細明體"/>
        <family val="1"/>
        <charset val="136"/>
      </rPr>
      <t>幸運密碼－葫蘆的魔力</t>
    </r>
  </si>
  <si>
    <t>YANG Xiaoli</t>
  </si>
  <si>
    <r>
      <rPr>
        <sz val="11"/>
        <rFont val="新細明體"/>
        <family val="1"/>
        <charset val="136"/>
      </rPr>
      <t>楊曉莉</t>
    </r>
  </si>
  <si>
    <t>11120881</t>
  </si>
  <si>
    <t>11120882</t>
  </si>
  <si>
    <t>Calligraphy and Painting Exhibition cum Prize Presentation Ceremony 2011</t>
    <phoneticPr fontId="0" type="noConversion"/>
  </si>
  <si>
    <r>
      <t>2011</t>
    </r>
    <r>
      <rPr>
        <sz val="11"/>
        <rFont val="新細明體"/>
        <family val="1"/>
        <charset val="136"/>
      </rPr>
      <t>年度書畫展覽暨書法繪畫比賽優勝者頒獎典禮</t>
    </r>
  </si>
  <si>
    <t>11120883</t>
  </si>
  <si>
    <t>International Design Ideas Competition for Liantang /Heung Yuen Wai Boundary Control Points Passenger Terminal Building-Roving Exhibition of Finalist Entries</t>
    <phoneticPr fontId="0" type="noConversion"/>
  </si>
  <si>
    <r>
      <rPr>
        <sz val="11"/>
        <rFont val="新細明體"/>
        <family val="1"/>
        <charset val="136"/>
      </rPr>
      <t>蓮塘</t>
    </r>
    <r>
      <rPr>
        <sz val="11"/>
        <rFont val="Arial"/>
        <family val="2"/>
      </rPr>
      <t>/</t>
    </r>
    <r>
      <rPr>
        <sz val="11"/>
        <rFont val="新細明體"/>
        <family val="1"/>
        <charset val="136"/>
      </rPr>
      <t>香園圍口岸聯檢大樓概念設計國際競賽－入圍作品巡迴展覽</t>
    </r>
  </si>
  <si>
    <t>Civil Engineering and Development Department, HKSARG; Bureau of Public Works of Shenzhen Municipality</t>
  </si>
  <si>
    <r>
      <rPr>
        <sz val="11"/>
        <rFont val="新細明體"/>
        <family val="1"/>
        <charset val="136"/>
      </rPr>
      <t>香港特別行政區政府土木工程拓展署、深圳市建築工務署</t>
    </r>
  </si>
  <si>
    <t>11120884a</t>
  </si>
  <si>
    <t>11120885</t>
  </si>
  <si>
    <t>Exhibition: Tianjin Study Tour for Deaf</t>
    <phoneticPr fontId="0" type="noConversion"/>
  </si>
  <si>
    <r>
      <rPr>
        <sz val="11"/>
        <rFont val="新細明體"/>
        <family val="1"/>
        <charset val="136"/>
      </rPr>
      <t>《醫行天下－天津之旅》圖片展</t>
    </r>
  </si>
  <si>
    <t>11120886</t>
  </si>
  <si>
    <t>MLKLSS Visual Arts Exhibition and MFBM Art, Calligraphy, Photography Exhibition</t>
    <phoneticPr fontId="0" type="noConversion"/>
  </si>
  <si>
    <r>
      <rPr>
        <sz val="11"/>
        <rFont val="新細明體"/>
        <family val="1"/>
        <charset val="136"/>
      </rPr>
      <t>妙法寺劉金龍中學學生視藝作品展覽及妙法寺書畫及攝影展覽</t>
    </r>
  </si>
  <si>
    <t>Madam Lau Kam Lung Secondary School of MFBM</t>
  </si>
  <si>
    <r>
      <rPr>
        <sz val="11"/>
        <rFont val="新細明體"/>
        <family val="1"/>
        <charset val="136"/>
      </rPr>
      <t>妙法寺劉金龍中學</t>
    </r>
  </si>
  <si>
    <t>11120887</t>
  </si>
  <si>
    <t>Calligraphy &amp; Painting Exhibition 2011</t>
    <phoneticPr fontId="0" type="noConversion"/>
  </si>
  <si>
    <r>
      <rPr>
        <sz val="11"/>
        <rFont val="新細明體"/>
        <family val="1"/>
        <charset val="136"/>
      </rPr>
      <t>屯門文藝協進會</t>
    </r>
    <r>
      <rPr>
        <sz val="11"/>
        <rFont val="Arial"/>
        <family val="2"/>
      </rPr>
      <t>2011</t>
    </r>
    <r>
      <rPr>
        <sz val="11"/>
        <rFont val="新細明體"/>
        <family val="1"/>
        <charset val="136"/>
      </rPr>
      <t>名家書畫展</t>
    </r>
  </si>
  <si>
    <t>11120888</t>
  </si>
  <si>
    <t>Main Atrium, 1/F, Tuen Mum Town Plaza Phase 1</t>
  </si>
  <si>
    <r>
      <rPr>
        <sz val="11"/>
        <rFont val="新細明體"/>
        <family val="1"/>
        <charset val="136"/>
      </rPr>
      <t>屯門市廣場</t>
    </r>
    <r>
      <rPr>
        <sz val="11"/>
        <rFont val="Arial"/>
        <family val="2"/>
      </rPr>
      <t>1</t>
    </r>
    <r>
      <rPr>
        <sz val="11"/>
        <rFont val="新細明體"/>
        <family val="1"/>
        <charset val="136"/>
      </rPr>
      <t>樓中央廣場</t>
    </r>
  </si>
  <si>
    <t>Casa Eva - Eva Armisen Art Exhibition</t>
    <phoneticPr fontId="0" type="noConversion"/>
  </si>
  <si>
    <r>
      <rPr>
        <sz val="11"/>
        <rFont val="新細明體"/>
        <family val="1"/>
        <charset val="136"/>
      </rPr>
      <t>愛家‧愛聖誕－</t>
    </r>
    <r>
      <rPr>
        <sz val="11"/>
        <rFont val="Arial"/>
        <family val="2"/>
      </rPr>
      <t>Eva Armisen</t>
    </r>
    <r>
      <rPr>
        <sz val="11"/>
        <rFont val="新細明體"/>
        <family val="1"/>
        <charset val="136"/>
      </rPr>
      <t>藝術展覽</t>
    </r>
  </si>
  <si>
    <t>11120889</t>
  </si>
  <si>
    <t>Exhibition of Art Works by Art Harmony Association 2011</t>
    <phoneticPr fontId="0" type="noConversion"/>
  </si>
  <si>
    <r>
      <rPr>
        <sz val="11"/>
        <rFont val="新細明體"/>
        <family val="1"/>
        <charset val="136"/>
      </rPr>
      <t>心雨牽親子書畫展</t>
    </r>
    <r>
      <rPr>
        <sz val="11"/>
        <rFont val="Arial"/>
        <family val="2"/>
      </rPr>
      <t>2011</t>
    </r>
  </si>
  <si>
    <t>Eva Armisen</t>
  </si>
  <si>
    <t>11120890</t>
  </si>
  <si>
    <t>A Celebration of Together We Stride - A Community Art Promotion Project Exhibition</t>
    <phoneticPr fontId="0" type="noConversion"/>
  </si>
  <si>
    <r>
      <rPr>
        <sz val="11"/>
        <rFont val="新細明體"/>
        <family val="1"/>
        <charset val="136"/>
      </rPr>
      <t>「長幼同行－社區藝術推廣計劃」展覽</t>
    </r>
  </si>
  <si>
    <t>11120891</t>
  </si>
  <si>
    <t>Fine Art Asia 2011</t>
    <phoneticPr fontId="0" type="noConversion"/>
  </si>
  <si>
    <r>
      <rPr>
        <sz val="11"/>
        <rFont val="新細明體"/>
        <family val="1"/>
        <charset val="136"/>
      </rPr>
      <t>香港國際古玩及藝術品博覽會</t>
    </r>
    <r>
      <rPr>
        <sz val="11"/>
        <rFont val="Arial"/>
        <family val="2"/>
      </rPr>
      <t>2011</t>
    </r>
  </si>
  <si>
    <t>11120892</t>
  </si>
  <si>
    <t>Artist-Teacher Exhibition</t>
    <phoneticPr fontId="0" type="noConversion"/>
  </si>
  <si>
    <r>
      <rPr>
        <sz val="11"/>
        <rFont val="新細明體"/>
        <family val="1"/>
        <charset val="136"/>
      </rPr>
      <t>藝術家教師聯展</t>
    </r>
    <r>
      <rPr>
        <sz val="11"/>
        <rFont val="Arial"/>
        <family val="2"/>
      </rPr>
      <t>2011</t>
    </r>
  </si>
  <si>
    <t>Hong Kong Society of Education in Art</t>
    <phoneticPr fontId="0" type="noConversion"/>
  </si>
  <si>
    <r>
      <t>Pablo Hernan Esquivel</t>
    </r>
    <r>
      <rPr>
        <sz val="11"/>
        <rFont val="新細明體"/>
        <family val="1"/>
        <charset val="136"/>
      </rPr>
      <t>、刁綺蓮、何綺文、左燕芬、呂惠好、林惠如、周順強、吳加里、吳崇傑、吳麗梅、胡永德、洪佩君、香俊斌、夏致興、梁志芬、陳家欣、陳宮博、陳淑雲、陳婉琛、陳國棟、陳頌恩、陳綺梅、黃勵強、張寶雯、葉家偉、曾憲汶、楊美珍、趙舜文、黎明海、蔡毓婷、潘儷文、潘艷群、譚月桃</t>
    </r>
  </si>
  <si>
    <t>Organizer's name should be Hong Kong Society For Education in Art ?</t>
    <phoneticPr fontId="0" type="noConversion"/>
  </si>
  <si>
    <t>11120893</t>
  </si>
  <si>
    <r>
      <rPr>
        <sz val="11"/>
        <rFont val="新細明體"/>
        <family val="1"/>
        <charset val="136"/>
      </rPr>
      <t>賽馬會創意藝術中心</t>
    </r>
    <r>
      <rPr>
        <sz val="11"/>
        <rFont val="Arial"/>
        <family val="2"/>
      </rPr>
      <t>L0</t>
    </r>
    <r>
      <rPr>
        <sz val="11"/>
        <rFont val="新細明體"/>
        <family val="1"/>
        <charset val="136"/>
      </rPr>
      <t>藝廊</t>
    </r>
    <r>
      <rPr>
        <sz val="12"/>
        <color theme="1"/>
        <rFont val="Calibri"/>
        <family val="1"/>
        <charset val="136"/>
        <scheme val="minor"/>
      </rPr>
      <t/>
    </r>
  </si>
  <si>
    <t>From Drawings to Performance - HOI CHIU Solo Exhibition</t>
    <phoneticPr fontId="0" type="noConversion"/>
  </si>
  <si>
    <r>
      <rPr>
        <sz val="11"/>
        <rFont val="新細明體"/>
        <family val="1"/>
        <charset val="136"/>
      </rPr>
      <t>繪戲‧海潮個人畫展</t>
    </r>
  </si>
  <si>
    <t>Jamie WU</t>
  </si>
  <si>
    <r>
      <rPr>
        <sz val="11"/>
        <rFont val="新細明體"/>
        <family val="1"/>
        <charset val="136"/>
      </rPr>
      <t>胡家欣</t>
    </r>
  </si>
  <si>
    <t>11120894</t>
  </si>
  <si>
    <t>The Peak Suite</t>
    <phoneticPr fontId="0" type="noConversion"/>
  </si>
  <si>
    <t>The Peak Suite Gallery</t>
    <phoneticPr fontId="0" type="noConversion"/>
  </si>
  <si>
    <t>Richard Jordan Solo Exhibition</t>
    <phoneticPr fontId="0" type="noConversion"/>
  </si>
  <si>
    <t>Richard Jordan Solo Exhibition</t>
  </si>
  <si>
    <t>Richard Jordan</t>
  </si>
  <si>
    <t>11120895</t>
  </si>
  <si>
    <t>The Peak Suite</t>
  </si>
  <si>
    <t>Su Wenxiang: "Action, Limit, Transformation"</t>
    <phoneticPr fontId="0" type="noConversion"/>
  </si>
  <si>
    <r>
      <rPr>
        <sz val="11"/>
        <rFont val="新細明體"/>
        <family val="1"/>
        <charset val="136"/>
      </rPr>
      <t>蘇文祥：行動、極限、蛻變</t>
    </r>
  </si>
  <si>
    <t>SU Wenxiang</t>
  </si>
  <si>
    <r>
      <rPr>
        <sz val="11"/>
        <rFont val="新細明體"/>
        <family val="1"/>
        <charset val="136"/>
      </rPr>
      <t>蘇文祥</t>
    </r>
  </si>
  <si>
    <t>11120896</t>
  </si>
  <si>
    <t>Summer Intermezzo</t>
    <phoneticPr fontId="0" type="noConversion"/>
  </si>
  <si>
    <r>
      <rPr>
        <sz val="11"/>
        <rFont val="新細明體"/>
        <family val="1"/>
        <charset val="136"/>
      </rPr>
      <t>仲夏間奏曲</t>
    </r>
  </si>
  <si>
    <t>11120897</t>
  </si>
  <si>
    <t>Back to basics</t>
    <phoneticPr fontId="0" type="noConversion"/>
  </si>
  <si>
    <r>
      <rPr>
        <sz val="11"/>
        <rFont val="新細明體"/>
        <family val="1"/>
        <charset val="136"/>
      </rPr>
      <t>回到根本</t>
    </r>
  </si>
  <si>
    <t>11120898</t>
  </si>
  <si>
    <r>
      <rPr>
        <sz val="11"/>
        <rFont val="新細明體"/>
        <family val="1"/>
        <charset val="136"/>
      </rPr>
      <t>路易威登藝術空間</t>
    </r>
  </si>
  <si>
    <t>See the light</t>
    <phoneticPr fontId="0" type="noConversion"/>
  </si>
  <si>
    <t>See the light</t>
  </si>
  <si>
    <t>n.a</t>
  </si>
  <si>
    <t>11120900</t>
  </si>
  <si>
    <t>KORU2, Koru Contemporary Art</t>
    <phoneticPr fontId="0" type="noConversion"/>
  </si>
  <si>
    <t>Silent Soul</t>
    <phoneticPr fontId="0" type="noConversion"/>
  </si>
  <si>
    <t>Silent Soul</t>
  </si>
  <si>
    <t>Oriano Galloni</t>
  </si>
  <si>
    <t>11120901</t>
  </si>
  <si>
    <t>Evolve</t>
    <phoneticPr fontId="0" type="noConversion"/>
  </si>
  <si>
    <t>Evolve</t>
  </si>
  <si>
    <t>Christine Cathie</t>
  </si>
  <si>
    <t>11120902</t>
  </si>
  <si>
    <t>Xuanwu by Guan Donghai &amp; Zheng Xuewu</t>
    <phoneticPr fontId="0" type="noConversion"/>
  </si>
  <si>
    <r>
      <rPr>
        <sz val="11"/>
        <rFont val="新細明體"/>
        <family val="1"/>
        <charset val="136"/>
      </rPr>
      <t>玄武</t>
    </r>
  </si>
  <si>
    <t>GUAN Donhai, ZHENG Xuewu</t>
  </si>
  <si>
    <r>
      <rPr>
        <sz val="11"/>
        <rFont val="新細明體"/>
        <family val="1"/>
        <charset val="136"/>
      </rPr>
      <t>闔東海、鄭學武</t>
    </r>
  </si>
  <si>
    <t>11120903</t>
  </si>
  <si>
    <t>KORU2, Koru Contemporary Art</t>
    <phoneticPr fontId="0" type="noConversion"/>
  </si>
  <si>
    <t>Galia Amsel Recent Work</t>
    <phoneticPr fontId="0" type="noConversion"/>
  </si>
  <si>
    <t>Galia Amsel Recent Work</t>
  </si>
  <si>
    <t>Galia Amsel</t>
  </si>
  <si>
    <t>11120904</t>
  </si>
  <si>
    <t>Laisee - 10 years of Koru Contemporary Art in Hong Kong</t>
    <phoneticPr fontId="0" type="noConversion"/>
  </si>
  <si>
    <r>
      <rPr>
        <sz val="11"/>
        <rFont val="新細明體"/>
        <family val="1"/>
        <charset val="136"/>
      </rPr>
      <t>利是</t>
    </r>
  </si>
  <si>
    <t>11120905</t>
  </si>
  <si>
    <t>agnès b.'s Librairie Galerie</t>
    <phoneticPr fontId="0" type="noConversion"/>
  </si>
  <si>
    <t>Dogs Meow by Cyprien Chabert</t>
  </si>
  <si>
    <t>Cyprien Chabert</t>
  </si>
  <si>
    <t>11120906</t>
  </si>
  <si>
    <t>A Is Green, R Is Red and Other Obstacles In Seeing</t>
  </si>
  <si>
    <t>Lio YEUNG, Luka SO</t>
  </si>
  <si>
    <t>11120907</t>
  </si>
  <si>
    <t>Identity Art Gallery</t>
    <phoneticPr fontId="0" type="noConversion"/>
  </si>
  <si>
    <t>Identity Art Gallery</t>
    <phoneticPr fontId="0" type="noConversion"/>
  </si>
  <si>
    <t>Grand Opening Exhibition</t>
    <phoneticPr fontId="0" type="noConversion"/>
  </si>
  <si>
    <t>Grand Opening Exhibition</t>
  </si>
  <si>
    <t>Valérie Bastit Laudier</t>
  </si>
  <si>
    <t>11120908</t>
  </si>
  <si>
    <t>Identity Art Gallery</t>
  </si>
  <si>
    <t>Emerging London</t>
    <phoneticPr fontId="0" type="noConversion"/>
  </si>
  <si>
    <t>Emerging London</t>
  </si>
  <si>
    <t>Chris Baker, Abigail Box, Aidan Doherty, Roxy Topia &amp; Paddy Gould</t>
  </si>
  <si>
    <t>11120909</t>
  </si>
  <si>
    <t>The Queen, The Chairman and I by Kurt Tong</t>
    <phoneticPr fontId="0" type="noConversion"/>
  </si>
  <si>
    <t>The Queen, The Chairman and I by Kurt Tong</t>
  </si>
  <si>
    <t>Kurt TONG</t>
  </si>
  <si>
    <t>11120910</t>
  </si>
  <si>
    <t>Live's Too Short</t>
    <phoneticPr fontId="0" type="noConversion"/>
  </si>
  <si>
    <t>Live's Too Short</t>
  </si>
  <si>
    <t>Fortes Pakeong Sequeira</t>
  </si>
  <si>
    <t>11120911</t>
  </si>
  <si>
    <t>Local</t>
    <phoneticPr fontId="0" type="noConversion"/>
  </si>
  <si>
    <t>Nude</t>
    <phoneticPr fontId="0" type="noConversion"/>
  </si>
  <si>
    <t>Nude</t>
  </si>
  <si>
    <t>Jonathan Trayte</t>
  </si>
  <si>
    <t>11120914</t>
  </si>
  <si>
    <t>C &amp; G Art Garden</t>
  </si>
  <si>
    <r>
      <t>C &amp; G</t>
    </r>
    <r>
      <rPr>
        <sz val="11"/>
        <rFont val="新細明體"/>
        <family val="1"/>
        <charset val="136"/>
      </rPr>
      <t>藝術花園</t>
    </r>
  </si>
  <si>
    <t xml:space="preserve">Primitive Contemporary III series-- PRIMITIVE CRAFTSMANSHIP . CONTEMPORARY SCULPTURE </t>
    <phoneticPr fontId="0" type="noConversion"/>
  </si>
  <si>
    <r>
      <rPr>
        <sz val="11"/>
        <rFont val="新細明體"/>
        <family val="1"/>
        <charset val="136"/>
      </rPr>
      <t>《原始刻劃‧當代雕塑》</t>
    </r>
    <r>
      <rPr>
        <sz val="11"/>
        <rFont val="Arial"/>
        <family val="2"/>
      </rPr>
      <t xml:space="preserve"> </t>
    </r>
    <r>
      <rPr>
        <sz val="11"/>
        <rFont val="新細明體"/>
        <family val="1"/>
        <charset val="136"/>
      </rPr>
      <t>立體藝術作品展覽</t>
    </r>
  </si>
  <si>
    <t>CHAN Kwok Man(Bill), CHEONG Chi Ping(Ban), Chris COOK, HO Yuen Leung,LAU Hok Shing(Hanison), TANG Kwok Hin</t>
  </si>
  <si>
    <r>
      <rPr>
        <sz val="11"/>
        <rFont val="新細明體"/>
        <family val="1"/>
        <charset val="136"/>
      </rPr>
      <t>陳國文、張志平、蔡玉梅、何遠良、劉學成、鄧國騫</t>
    </r>
  </si>
  <si>
    <t>11120915</t>
  </si>
  <si>
    <t>C &amp; G Artpartment</t>
    <phoneticPr fontId="0" type="noConversion"/>
  </si>
  <si>
    <t>6,000” Conceptual Art Proposal Exhibition</t>
    <phoneticPr fontId="0" type="noConversion"/>
  </si>
  <si>
    <r>
      <t>"6,000"</t>
    </r>
    <r>
      <rPr>
        <sz val="11"/>
        <rFont val="新細明體"/>
        <family val="1"/>
        <charset val="136"/>
      </rPr>
      <t>觀念藝術計劃書展覽</t>
    </r>
  </si>
  <si>
    <r>
      <t>Nadim ABBAS</t>
    </r>
    <r>
      <rPr>
        <sz val="11"/>
        <rFont val="新細明體"/>
        <family val="1"/>
        <charset val="136"/>
      </rPr>
      <t>、</t>
    </r>
    <r>
      <rPr>
        <sz val="11"/>
        <rFont val="Arial"/>
        <family val="2"/>
      </rPr>
      <t>Hoi Chiu</t>
    </r>
    <r>
      <rPr>
        <sz val="11"/>
        <rFont val="新細明體"/>
        <family val="1"/>
        <charset val="136"/>
      </rPr>
      <t>、</t>
    </r>
    <r>
      <rPr>
        <sz val="11"/>
        <rFont val="Arial"/>
        <family val="2"/>
      </rPr>
      <t>LI Tin Lun(Otto)</t>
    </r>
    <r>
      <rPr>
        <sz val="11"/>
        <rFont val="新細明體"/>
        <family val="1"/>
        <charset val="136"/>
      </rPr>
      <t>、</t>
    </r>
    <r>
      <rPr>
        <sz val="11"/>
        <rFont val="Arial"/>
        <family val="2"/>
      </rPr>
      <t>PAK Sheung Chuen(Tozer)</t>
    </r>
    <r>
      <rPr>
        <sz val="11"/>
        <rFont val="新細明體"/>
        <family val="1"/>
        <charset val="136"/>
      </rPr>
      <t>、</t>
    </r>
    <r>
      <rPr>
        <sz val="11"/>
        <rFont val="Arial"/>
        <family val="2"/>
      </rPr>
      <t>TONG Wai Kit(Damon)</t>
    </r>
    <r>
      <rPr>
        <sz val="11"/>
        <rFont val="新細明體"/>
        <family val="1"/>
        <charset val="136"/>
      </rPr>
      <t>、</t>
    </r>
    <r>
      <rPr>
        <sz val="11"/>
        <rFont val="Arial"/>
        <family val="2"/>
      </rPr>
      <t>TSE Pak Tsai</t>
    </r>
    <r>
      <rPr>
        <sz val="11"/>
        <rFont val="新細明體"/>
        <family val="1"/>
        <charset val="136"/>
      </rPr>
      <t>、</t>
    </r>
    <r>
      <rPr>
        <sz val="11"/>
        <rFont val="Arial"/>
        <family val="2"/>
      </rPr>
      <t>YUEN Kin Leung(Yuenjie)</t>
    </r>
    <r>
      <rPr>
        <sz val="11"/>
        <rFont val="新細明體"/>
        <family val="1"/>
        <charset val="136"/>
      </rPr>
      <t>、</t>
    </r>
    <r>
      <rPr>
        <sz val="11"/>
        <rFont val="Arial"/>
        <family val="2"/>
      </rPr>
      <t>CHEUNG Clara</t>
    </r>
    <r>
      <rPr>
        <sz val="11"/>
        <rFont val="新細明體"/>
        <family val="1"/>
        <charset val="136"/>
      </rPr>
      <t>、</t>
    </r>
    <r>
      <rPr>
        <sz val="11"/>
        <rFont val="Arial"/>
        <family val="2"/>
      </rPr>
      <t>CHENG Yee Man(GUM)</t>
    </r>
  </si>
  <si>
    <r>
      <rPr>
        <sz val="11"/>
        <rFont val="新細明體"/>
        <family val="1"/>
        <charset val="136"/>
      </rPr>
      <t>唐訥天、海潮、李天倫、白雙全、唐偉傑、謝柏齊、袁堅樑</t>
    </r>
    <r>
      <rPr>
        <sz val="11"/>
        <rFont val="Arial"/>
        <family val="2"/>
      </rPr>
      <t>(</t>
    </r>
    <r>
      <rPr>
        <sz val="11"/>
        <rFont val="新細明體"/>
        <family val="1"/>
        <charset val="136"/>
      </rPr>
      <t>丸仔</t>
    </r>
    <r>
      <rPr>
        <sz val="11"/>
        <rFont val="Arial"/>
        <family val="2"/>
      </rPr>
      <t>)</t>
    </r>
    <r>
      <rPr>
        <sz val="11"/>
        <rFont val="新細明體"/>
        <family val="1"/>
        <charset val="136"/>
      </rPr>
      <t>、張嘉莉、鄭怡敏</t>
    </r>
    <r>
      <rPr>
        <sz val="11"/>
        <rFont val="Arial"/>
        <family val="2"/>
      </rPr>
      <t>(</t>
    </r>
    <r>
      <rPr>
        <sz val="11"/>
        <rFont val="新細明體"/>
        <family val="1"/>
        <charset val="136"/>
      </rPr>
      <t>阿金</t>
    </r>
    <r>
      <rPr>
        <sz val="11"/>
        <rFont val="Arial"/>
        <family val="2"/>
      </rPr>
      <t>)</t>
    </r>
  </si>
  <si>
    <t>11120919</t>
  </si>
  <si>
    <t>Group Exhibition by O'Poon, Xu Chong, Marzo To &amp; Linda Liao</t>
    <phoneticPr fontId="0" type="noConversion"/>
  </si>
  <si>
    <t>Group Exhibition by O'Poon, Xu Chong, Marzo To &amp; Linda Liao</t>
  </si>
  <si>
    <t>O'Poon, Xu Chong, Marzo TO, Linda LIAO</t>
  </si>
  <si>
    <t>11120920</t>
  </si>
  <si>
    <t>The Power of Creativity</t>
    <phoneticPr fontId="0" type="noConversion"/>
  </si>
  <si>
    <t>The Power of Creativity</t>
  </si>
  <si>
    <t>Kaze</t>
  </si>
  <si>
    <t>11120921</t>
  </si>
  <si>
    <t>Splendor and Blossom</t>
    <phoneticPr fontId="0" type="noConversion"/>
  </si>
  <si>
    <t>Splendor and Blossom</t>
  </si>
  <si>
    <t>Phoebe KAM</t>
  </si>
  <si>
    <t>11120922</t>
  </si>
  <si>
    <t>Lurked Fantasy</t>
    <phoneticPr fontId="0" type="noConversion"/>
  </si>
  <si>
    <t>Lurked Fantasy</t>
  </si>
  <si>
    <t>Moli KAM, Harry CHEUNG</t>
  </si>
  <si>
    <t>11120923</t>
  </si>
  <si>
    <t>Tibetan Colors</t>
    <phoneticPr fontId="0" type="noConversion"/>
  </si>
  <si>
    <t>Tibetan Colors</t>
  </si>
  <si>
    <t>Viviano Villareal Bueron</t>
  </si>
  <si>
    <t>11120924</t>
  </si>
  <si>
    <t>TIME SHOOT</t>
    <phoneticPr fontId="0" type="noConversion"/>
  </si>
  <si>
    <t>TIME SHOOT</t>
  </si>
  <si>
    <t>Kurt Sauter</t>
  </si>
  <si>
    <t>11120925</t>
  </si>
  <si>
    <t>ZOOM</t>
    <phoneticPr fontId="0" type="noConversion"/>
  </si>
  <si>
    <t>ZOOM</t>
  </si>
  <si>
    <t>Simone Haas</t>
  </si>
  <si>
    <t>11120926</t>
  </si>
  <si>
    <t>Kinky Vicious</t>
    <phoneticPr fontId="0" type="noConversion"/>
  </si>
  <si>
    <t>Kinky Vicious</t>
  </si>
  <si>
    <t>Liam Fitzpatrick</t>
  </si>
  <si>
    <t>11120927</t>
  </si>
  <si>
    <t>De source et de vies</t>
    <phoneticPr fontId="0" type="noConversion"/>
  </si>
  <si>
    <t>De source et de vies</t>
  </si>
  <si>
    <t>Gisele Tchitchiama</t>
  </si>
  <si>
    <t>11120928</t>
  </si>
  <si>
    <t>Flower</t>
    <phoneticPr fontId="0" type="noConversion"/>
  </si>
  <si>
    <t>Flower</t>
  </si>
  <si>
    <t>Sakura Ota</t>
  </si>
  <si>
    <t>11120929</t>
  </si>
  <si>
    <t>One Year War</t>
    <phoneticPr fontId="0" type="noConversion"/>
  </si>
  <si>
    <t>One Year War</t>
  </si>
  <si>
    <t>Kinglouie, Chan Dick</t>
  </si>
  <si>
    <t>11120930</t>
  </si>
  <si>
    <t>Man of Letters: Special Exhibition of Epistles, Paintings &amp; Calligraphies Part II</t>
    <phoneticPr fontId="0" type="noConversion"/>
  </si>
  <si>
    <r>
      <rPr>
        <sz val="11"/>
        <rFont val="新細明體"/>
        <family val="1"/>
        <charset val="136"/>
      </rPr>
      <t>文人書畫札續展</t>
    </r>
  </si>
  <si>
    <t>Chinese Civilisation Centre, The City University of Hong Kong</t>
  </si>
  <si>
    <t>11120931</t>
  </si>
  <si>
    <t>The Sprit of Flowers: Chinese Paintings of Shen Mo and Shum Hon Shui</t>
    <phoneticPr fontId="0" type="noConversion"/>
  </si>
  <si>
    <r>
      <rPr>
        <sz val="11"/>
        <rFont val="新細明體"/>
        <family val="1"/>
        <charset val="136"/>
      </rPr>
      <t>花魂墨韻－沈默、沈漢水國畫展</t>
    </r>
  </si>
  <si>
    <t>11120934</t>
  </si>
  <si>
    <t>歐陽乃沾</t>
  </si>
  <si>
    <t>participant_en/ participant_tc</t>
  </si>
  <si>
    <t>11120935</t>
  </si>
  <si>
    <t xml:space="preserve">Man of Letters - Special Exhibition of Epistles, Paintings &amp; Calligraphies </t>
    <phoneticPr fontId="0" type="noConversion"/>
  </si>
  <si>
    <r>
      <rPr>
        <sz val="11"/>
        <rFont val="新細明體"/>
        <family val="1"/>
        <charset val="136"/>
      </rPr>
      <t>現代文人書畫手札特展</t>
    </r>
  </si>
  <si>
    <t>11120938</t>
  </si>
  <si>
    <t>Commemorating 1911 – 2011 Part 2
1911-(1989-2011) Part 2</t>
    <phoneticPr fontId="0" type="noConversion"/>
  </si>
  <si>
    <t>Commemorating 1911 – 2011 Part 2
1911-(1989-2011) Part 2</t>
  </si>
  <si>
    <r>
      <rPr>
        <sz val="11"/>
        <rFont val="新細明體"/>
        <family val="1"/>
        <charset val="136"/>
      </rPr>
      <t>周斌、相西石、賈茜蘭、姚瑞中、瓦旦．塢瑪、孫懿柔、許馨匀、</t>
    </r>
    <r>
      <rPr>
        <sz val="11"/>
        <rFont val="Arial"/>
        <family val="2"/>
      </rPr>
      <t xml:space="preserve"> </t>
    </r>
    <r>
      <rPr>
        <sz val="11"/>
        <rFont val="新細明體"/>
        <family val="1"/>
        <charset val="136"/>
      </rPr>
      <t>三木、丸仔、莫詠詩、歐陽東、</t>
    </r>
    <r>
      <rPr>
        <sz val="11"/>
        <rFont val="Arial"/>
        <family val="2"/>
      </rPr>
      <t>Apple Chan</t>
    </r>
    <r>
      <rPr>
        <sz val="11"/>
        <rFont val="新細明體"/>
        <family val="1"/>
        <charset val="136"/>
      </rPr>
      <t>、</t>
    </r>
    <r>
      <rPr>
        <sz val="11"/>
        <rFont val="Arial"/>
        <family val="2"/>
      </rPr>
      <t>Him Lo</t>
    </r>
    <r>
      <rPr>
        <sz val="11"/>
        <rFont val="新細明體"/>
        <family val="1"/>
        <charset val="136"/>
      </rPr>
      <t>、</t>
    </r>
    <r>
      <rPr>
        <sz val="11"/>
        <rFont val="Arial"/>
        <family val="2"/>
      </rPr>
      <t>Vita Au</t>
    </r>
    <r>
      <rPr>
        <sz val="11"/>
        <rFont val="新細明體"/>
        <family val="1"/>
        <charset val="136"/>
      </rPr>
      <t>、梁惠敏、陳美彤、</t>
    </r>
    <r>
      <rPr>
        <sz val="11"/>
        <rFont val="Arial"/>
        <family val="2"/>
      </rPr>
      <t xml:space="preserve">Ro Fung </t>
    </r>
    <r>
      <rPr>
        <sz val="11"/>
        <rFont val="新細明體"/>
        <family val="1"/>
        <charset val="136"/>
      </rPr>
      <t>、</t>
    </r>
    <r>
      <rPr>
        <sz val="11"/>
        <rFont val="Arial"/>
        <family val="2"/>
      </rPr>
      <t>Mannet L. Villariba</t>
    </r>
    <r>
      <rPr>
        <sz val="11"/>
        <rFont val="新細明體"/>
        <family val="1"/>
        <charset val="136"/>
      </rPr>
      <t>、</t>
    </r>
    <r>
      <rPr>
        <sz val="11"/>
        <rFont val="Arial"/>
        <family val="2"/>
      </rPr>
      <t xml:space="preserve"> Ruiz Renaldo</t>
    </r>
  </si>
  <si>
    <t>11120939</t>
  </si>
  <si>
    <t>Commemorating 1911 – 2011
Part 3:  Commemorating 1911 People's Power Now! No Nukes!</t>
    <phoneticPr fontId="0" type="noConversion"/>
  </si>
  <si>
    <t>Commemorating 1911 – 2011
Part 3:  Commemorating 1911 People's Power Now! No Nukes!</t>
  </si>
  <si>
    <t>Arai Shin-ichi , Kai Lam, M. Plienbangchang , Padungsak Kochsomrong, Morgan O’Hara, Gim Gwang Cheol , Kai-Oi Jay Yung, Sammu, Soren Dahlgaard, Yuenjie MARU</t>
  </si>
  <si>
    <t>11120952</t>
  </si>
  <si>
    <r>
      <t>JCCAC</t>
    </r>
    <r>
      <rPr>
        <sz val="11"/>
        <rFont val="新細明體"/>
        <family val="1"/>
        <charset val="136"/>
      </rPr>
      <t>藝術村</t>
    </r>
    <r>
      <rPr>
        <sz val="11"/>
        <rFont val="Arial"/>
        <family val="2"/>
      </rPr>
      <t>L6-19 Unit Gallery</t>
    </r>
  </si>
  <si>
    <t>11120957</t>
  </si>
  <si>
    <r>
      <t>JCCAC</t>
    </r>
    <r>
      <rPr>
        <sz val="11"/>
        <rFont val="新細明體"/>
        <family val="1"/>
        <charset val="136"/>
      </rPr>
      <t>藝術村</t>
    </r>
    <r>
      <rPr>
        <sz val="11"/>
        <rFont val="Arial"/>
        <family val="2"/>
      </rPr>
      <t xml:space="preserve"> L2-03 </t>
    </r>
    <r>
      <rPr>
        <sz val="11"/>
        <rFont val="新細明體"/>
        <family val="1"/>
        <charset val="136"/>
      </rPr>
      <t>白盒藝坊</t>
    </r>
  </si>
  <si>
    <t>11120959</t>
  </si>
  <si>
    <t>“Christmas Wonderland”- from Russia with love</t>
    <phoneticPr fontId="0" type="noConversion"/>
  </si>
  <si>
    <t>“Christmas Wonderland”- from Russia with love</t>
  </si>
  <si>
    <t>Revise organizer_en by refer to 1224/ organizer_tc/ participant_en</t>
  </si>
  <si>
    <t>11120960</t>
  </si>
  <si>
    <t>Red Square Gallery (Happy Valley Branch)</t>
  </si>
  <si>
    <t>Red Square Gallery @ Happy Vallery</t>
  </si>
  <si>
    <t>Treasures of Modern Romanticism</t>
    <phoneticPr fontId="0" type="noConversion"/>
  </si>
  <si>
    <t>Treasures of Modern Romanticism</t>
  </si>
  <si>
    <t>11120961</t>
  </si>
  <si>
    <t>Life - Alive</t>
    <phoneticPr fontId="0" type="noConversion"/>
  </si>
  <si>
    <t>Life - Alive</t>
  </si>
  <si>
    <t>Saori Kanda</t>
  </si>
  <si>
    <t>11120962</t>
  </si>
  <si>
    <t>Russian Romance</t>
    <phoneticPr fontId="0" type="noConversion"/>
  </si>
  <si>
    <t>Russian Romance</t>
  </si>
  <si>
    <t>11120964</t>
  </si>
  <si>
    <r>
      <rPr>
        <sz val="11"/>
        <rFont val="新細明體"/>
        <family val="1"/>
        <charset val="136"/>
      </rPr>
      <t>物質輪廻</t>
    </r>
  </si>
  <si>
    <t>Revise venue_tc</t>
  </si>
  <si>
    <t>11120965</t>
  </si>
  <si>
    <t>KOTOBA7 - Hong Kong Photographers series</t>
    <phoneticPr fontId="0" type="noConversion"/>
  </si>
  <si>
    <r>
      <rPr>
        <sz val="11"/>
        <rFont val="新細明體"/>
        <family val="1"/>
        <charset val="136"/>
      </rPr>
      <t>言葉－香港攝影家編慈善攝影展</t>
    </r>
  </si>
  <si>
    <t>Michael Wolf, Gavin AU, Leo CHEUNG, Almond CHU, Rachel IP, LAU Chi Chung, LEONG Ka Tai, NG Sai Kit, Amy PANG, Dustin SHUM, SO Hing Keung, WONG Kan Tai, Blues WONGg, Kacey WONG, Paul YEUNG, Vincent YU, Naoki Honjo, James Whitlow Delano</t>
  </si>
  <si>
    <r>
      <t>Michael Wolf</t>
    </r>
    <r>
      <rPr>
        <sz val="11"/>
        <rFont val="新細明體"/>
        <family val="1"/>
        <charset val="136"/>
      </rPr>
      <t>、區家耀、鄭逸宇、朱德華、葉曉燕、劉智聰、梁家泰、吳世傑、彭麗雯</t>
    </r>
    <r>
      <rPr>
        <sz val="11"/>
        <rFont val="Arial"/>
        <family val="2"/>
      </rPr>
      <t>(</t>
    </r>
    <r>
      <rPr>
        <sz val="11"/>
        <rFont val="新細明體"/>
        <family val="1"/>
        <charset val="136"/>
      </rPr>
      <t>、岑允逸、蘇慶強、黃勤帶、</t>
    </r>
    <r>
      <rPr>
        <sz val="11"/>
        <rFont val="Arial"/>
        <family val="2"/>
      </rPr>
      <t xml:space="preserve"> </t>
    </r>
    <r>
      <rPr>
        <sz val="11"/>
        <rFont val="新細明體"/>
        <family val="1"/>
        <charset val="136"/>
      </rPr>
      <t>黃啟裕、黃國才、</t>
    </r>
    <r>
      <rPr>
        <sz val="11"/>
        <rFont val="Arial"/>
        <family val="2"/>
      </rPr>
      <t xml:space="preserve"> </t>
    </r>
    <r>
      <rPr>
        <sz val="11"/>
        <rFont val="新細明體"/>
        <family val="1"/>
        <charset val="136"/>
      </rPr>
      <t>楊德銘、</t>
    </r>
    <r>
      <rPr>
        <sz val="11"/>
        <rFont val="Arial"/>
        <family val="2"/>
      </rPr>
      <t xml:space="preserve"> </t>
    </r>
    <r>
      <rPr>
        <sz val="11"/>
        <rFont val="新細明體"/>
        <family val="1"/>
        <charset val="136"/>
      </rPr>
      <t>余偉建、本城直季、</t>
    </r>
    <r>
      <rPr>
        <sz val="11"/>
        <rFont val="Arial"/>
        <family val="2"/>
      </rPr>
      <t>James Whitlow Delano</t>
    </r>
  </si>
  <si>
    <t>11120966</t>
  </si>
  <si>
    <t>Block - a solo exhibition</t>
    <phoneticPr fontId="0" type="noConversion"/>
  </si>
  <si>
    <r>
      <rPr>
        <sz val="11"/>
        <rFont val="新細明體"/>
        <family val="1"/>
        <charset val="136"/>
      </rPr>
      <t>某座－個展</t>
    </r>
  </si>
  <si>
    <t>Dustin SHUM</t>
  </si>
  <si>
    <t>11120967</t>
  </si>
  <si>
    <t>A summer group show presented by The Upper Station</t>
    <phoneticPr fontId="0" type="noConversion"/>
  </si>
  <si>
    <t>A summer group show presented by The Upper Station</t>
  </si>
  <si>
    <t>Vincent Yu, Dustin Shum, Mak Fung, So Hing Keung, Karl Chiu, Wong Kan Tai, Michael Wolf, Rachel Ip</t>
  </si>
  <si>
    <t>11120968</t>
  </si>
  <si>
    <t>Intimate Impression series 2</t>
    <phoneticPr fontId="0" type="noConversion"/>
  </si>
  <si>
    <r>
      <rPr>
        <sz val="11"/>
        <rFont val="新細明體"/>
        <family val="1"/>
        <charset val="136"/>
      </rPr>
      <t>花葉印</t>
    </r>
  </si>
  <si>
    <t>Hisun WONG</t>
  </si>
  <si>
    <r>
      <rPr>
        <sz val="11"/>
        <rFont val="新細明體"/>
        <family val="1"/>
        <charset val="136"/>
      </rPr>
      <t>王希慎</t>
    </r>
  </si>
  <si>
    <t>11120969</t>
  </si>
  <si>
    <t>Then &amp; Now</t>
    <phoneticPr fontId="0" type="noConversion"/>
  </si>
  <si>
    <r>
      <rPr>
        <sz val="11"/>
        <rFont val="新細明體"/>
        <family val="1"/>
        <charset val="136"/>
      </rPr>
      <t>「從前。今日」</t>
    </r>
  </si>
  <si>
    <t>Bob Davis</t>
  </si>
  <si>
    <t>11120970</t>
  </si>
  <si>
    <t>Wooferten Artivist in Residency Program (III) Homeless Artist: Misako Ichimura - Residency Exhibition</t>
    <phoneticPr fontId="0" type="noConversion"/>
  </si>
  <si>
    <r>
      <rPr>
        <sz val="11"/>
        <rFont val="新細明體"/>
        <family val="1"/>
        <charset val="136"/>
      </rPr>
      <t>社區駐場計劃（三）市村美佐子－成果發表展覽</t>
    </r>
  </si>
  <si>
    <t>LEE Chun Fung</t>
  </si>
  <si>
    <t>Misako Ichimura</t>
  </si>
  <si>
    <r>
      <rPr>
        <sz val="11"/>
        <rFont val="新細明體"/>
        <family val="1"/>
        <charset val="136"/>
      </rPr>
      <t>市村美佐子</t>
    </r>
    <r>
      <rPr>
        <sz val="11"/>
        <rFont val="Arial"/>
        <family val="2"/>
      </rPr>
      <t xml:space="preserve"> </t>
    </r>
  </si>
  <si>
    <t>11120973</t>
  </si>
  <si>
    <t>Yan Gallery</t>
    <phoneticPr fontId="0" type="noConversion"/>
  </si>
  <si>
    <t>Life - Oil Painting by Liu Kun</t>
    <phoneticPr fontId="0" type="noConversion"/>
  </si>
  <si>
    <r>
      <rPr>
        <sz val="11"/>
        <rFont val="新細明體"/>
        <family val="1"/>
        <charset val="136"/>
      </rPr>
      <t>生活</t>
    </r>
  </si>
  <si>
    <t>LIU Kun</t>
  </si>
  <si>
    <r>
      <rPr>
        <sz val="11"/>
        <rFont val="新細明體"/>
        <family val="1"/>
        <charset val="136"/>
      </rPr>
      <t>劉錕</t>
    </r>
  </si>
  <si>
    <t>11120974</t>
  </si>
  <si>
    <t>Ctrl Shift</t>
    <phoneticPr fontId="0" type="noConversion"/>
  </si>
  <si>
    <t>Ctrl Shift</t>
  </si>
  <si>
    <t>Cao Xiaodong</t>
  </si>
  <si>
    <r>
      <rPr>
        <sz val="11"/>
        <rFont val="新細明體"/>
        <family val="1"/>
        <charset val="136"/>
      </rPr>
      <t>曹小冬</t>
    </r>
  </si>
  <si>
    <t>11120975</t>
  </si>
  <si>
    <t>Garnering the Essence - Ren Zhe Asian Exhibition Tour 2011</t>
    <phoneticPr fontId="0" type="noConversion"/>
  </si>
  <si>
    <t>Garnering the Essence - Ren Zhe Asian Exhibition Tour 2011</t>
  </si>
  <si>
    <t>Yan Gallery; Gallery by the Harbour</t>
  </si>
  <si>
    <r>
      <rPr>
        <sz val="11"/>
        <rFont val="新細明體"/>
        <family val="1"/>
        <charset val="136"/>
      </rPr>
      <t>一畫廊、海港城美術館</t>
    </r>
  </si>
  <si>
    <t>Ren Zhe</t>
  </si>
  <si>
    <r>
      <rPr>
        <sz val="11"/>
        <rFont val="新細明體"/>
        <family val="1"/>
        <charset val="136"/>
      </rPr>
      <t>任哲</t>
    </r>
  </si>
  <si>
    <t>11120976</t>
  </si>
  <si>
    <t>Francesco Lietti - Colours of Asia</t>
    <phoneticPr fontId="0" type="noConversion"/>
  </si>
  <si>
    <t>Francesco Lietti - Colours of Asia</t>
  </si>
  <si>
    <t>11120977</t>
  </si>
  <si>
    <t>Zee Stone Gallery</t>
    <phoneticPr fontId="0" type="noConversion"/>
  </si>
  <si>
    <t>Fusion</t>
  </si>
  <si>
    <t>YE Hongxing</t>
  </si>
  <si>
    <t>11120978</t>
  </si>
  <si>
    <t>Abstract Landscapes</t>
  </si>
  <si>
    <t>11120979</t>
  </si>
  <si>
    <t>Surreal Classics</t>
  </si>
  <si>
    <t>11120980</t>
  </si>
  <si>
    <t>Bitter Sweet Symphony</t>
  </si>
  <si>
    <t>LE Thong</t>
  </si>
  <si>
    <t>11120981</t>
  </si>
  <si>
    <t>Homage</t>
  </si>
  <si>
    <t>Hemlock</t>
  </si>
  <si>
    <t>11120982</t>
  </si>
  <si>
    <t>Life of Circle Asian Contemporary Art Space</t>
    <phoneticPr fontId="0" type="noConversion"/>
  </si>
  <si>
    <r>
      <rPr>
        <sz val="11"/>
        <rFont val="新細明體"/>
        <family val="1"/>
        <charset val="136"/>
      </rPr>
      <t>天地之心藝術空間</t>
    </r>
  </si>
  <si>
    <t xml:space="preserve">Life of Circle </t>
  </si>
  <si>
    <t>No Man's Land Revisited</t>
    <phoneticPr fontId="0" type="noConversion"/>
  </si>
  <si>
    <r>
      <rPr>
        <sz val="11"/>
        <rFont val="新細明體"/>
        <family val="1"/>
        <charset val="136"/>
      </rPr>
      <t>無人地帶</t>
    </r>
  </si>
  <si>
    <t>Dickson YEWN</t>
  </si>
  <si>
    <r>
      <rPr>
        <sz val="11"/>
        <rFont val="新細明體"/>
        <family val="1"/>
        <charset val="136"/>
      </rPr>
      <t>翁狄森</t>
    </r>
  </si>
  <si>
    <t>11120983</t>
  </si>
  <si>
    <t>Life of Circle Asian Contemporary Art Space</t>
  </si>
  <si>
    <t>The Hunted</t>
    <phoneticPr fontId="0" type="noConversion"/>
  </si>
  <si>
    <r>
      <rPr>
        <sz val="11"/>
        <rFont val="新細明體"/>
        <family val="1"/>
        <charset val="136"/>
      </rPr>
      <t>生命之環－寵物「屋」</t>
    </r>
  </si>
  <si>
    <t>Yeo Woo Kim</t>
  </si>
  <si>
    <t>11120984</t>
  </si>
  <si>
    <t>Cawah Arts Gallery</t>
    <phoneticPr fontId="0" type="noConversion"/>
  </si>
  <si>
    <t>Famous Chinese Artist Wang Yi-Ming, Wang Wai-Bao and Wang Ji Qian Chinese Ink Landscape Painting Exhibition</t>
    <phoneticPr fontId="0" type="noConversion"/>
  </si>
  <si>
    <r>
      <rPr>
        <sz val="11"/>
        <rFont val="新細明體"/>
        <family val="1"/>
        <charset val="136"/>
      </rPr>
      <t>中國名家王一明、王維寶及王己千山水畫展</t>
    </r>
  </si>
  <si>
    <t>11120985</t>
  </si>
  <si>
    <t>Guo Chang Xin, Jiang Zhen Guo "Home Land" Oil Paintings Exhibition</t>
    <phoneticPr fontId="0" type="noConversion"/>
  </si>
  <si>
    <r>
      <rPr>
        <sz val="11"/>
        <rFont val="新細明體"/>
        <family val="1"/>
        <charset val="136"/>
      </rPr>
      <t>郭常信、姜振國《家園》油畫展</t>
    </r>
  </si>
  <si>
    <t>GUO Chang Xin, JIANG Zhen Guo</t>
  </si>
  <si>
    <r>
      <rPr>
        <sz val="11"/>
        <rFont val="新細明體"/>
        <family val="1"/>
        <charset val="136"/>
      </rPr>
      <t>郭常信、姜振國</t>
    </r>
  </si>
  <si>
    <t>11120986</t>
  </si>
  <si>
    <t>Famous Canadian Artists Exhibition</t>
    <phoneticPr fontId="0" type="noConversion"/>
  </si>
  <si>
    <r>
      <rPr>
        <sz val="11"/>
        <rFont val="新細明體"/>
        <family val="1"/>
        <charset val="136"/>
      </rPr>
      <t>加拿大名家畫展</t>
    </r>
  </si>
  <si>
    <t>11120987</t>
  </si>
  <si>
    <t>San Shi Xuen Yi Shu Co., Ltd</t>
  </si>
  <si>
    <r>
      <rPr>
        <sz val="11"/>
        <rFont val="新細明體"/>
        <family val="1"/>
        <charset val="136"/>
      </rPr>
      <t>三石軒藝術有限公司</t>
    </r>
  </si>
  <si>
    <t>San Shi Xuan hualang</t>
  </si>
  <si>
    <r>
      <rPr>
        <sz val="11"/>
        <rFont val="新細明體"/>
        <family val="1"/>
        <charset val="136"/>
      </rPr>
      <t>當代陶瓷藝術大展</t>
    </r>
  </si>
  <si>
    <r>
      <rPr>
        <sz val="11"/>
        <rFont val="新細明體"/>
        <family val="1"/>
        <charset val="136"/>
      </rPr>
      <t>寧鋼、趙蘭濤、樊新野、詹偉、賴宗有、羅淑華、謝璇、吳惠明、曾桂桐、楊杰、李菊生、李梓良、程門、霍然均、鄭百重、林鳴崗、王守清、許恩琦</t>
    </r>
  </si>
  <si>
    <t>11120988</t>
  </si>
  <si>
    <t>San Shi Xuen Yi Shu Co. Ltd</t>
  </si>
  <si>
    <r>
      <rPr>
        <sz val="11"/>
        <rFont val="新細明體"/>
        <family val="1"/>
        <charset val="136"/>
      </rPr>
      <t>蔡布谷國畫大展</t>
    </r>
  </si>
  <si>
    <r>
      <rPr>
        <sz val="11"/>
        <rFont val="新細明體"/>
        <family val="1"/>
        <charset val="136"/>
      </rPr>
      <t>蔡布谷</t>
    </r>
  </si>
  <si>
    <t>11120989</t>
  </si>
  <si>
    <r>
      <rPr>
        <sz val="11"/>
        <rFont val="新細明體"/>
        <family val="1"/>
        <charset val="136"/>
      </rPr>
      <t>林述槃國畫大展及壽山石精品展</t>
    </r>
  </si>
  <si>
    <t>11120990</t>
  </si>
  <si>
    <r>
      <rPr>
        <sz val="11"/>
        <rFont val="新細明體"/>
        <family val="1"/>
        <charset val="136"/>
      </rPr>
      <t>蘇五雲「墨戲」作品選展覽－水墨山水系列</t>
    </r>
  </si>
  <si>
    <t>11120997</t>
  </si>
  <si>
    <t>Revenue Tower Wan Chai</t>
    <phoneticPr fontId="0" type="noConversion"/>
  </si>
  <si>
    <t>灣仔稅務大樓</t>
    <phoneticPr fontId="0" type="noConversion"/>
  </si>
  <si>
    <r>
      <rPr>
        <sz val="11"/>
        <rFont val="細明體"/>
        <family val="3"/>
        <charset val="136"/>
      </rPr>
      <t>藝聚政府大樓</t>
    </r>
  </si>
  <si>
    <r>
      <rPr>
        <sz val="11"/>
        <rFont val="新細明體"/>
        <family val="1"/>
        <charset val="136"/>
      </rPr>
      <t>藝聚政府大樓</t>
    </r>
  </si>
  <si>
    <t>Art Promotion Office of the Leisure and Cultural Services Department, the Home Affairs Department and Hongkong Post, Community Art Network</t>
  </si>
  <si>
    <r>
      <rPr>
        <sz val="11"/>
        <rFont val="新細明體"/>
        <family val="1"/>
        <charset val="136"/>
      </rPr>
      <t>康樂及文化事務署藝術推廣辦事處、社群藝術網絡、民政事務總署及香港郵政</t>
    </r>
  </si>
  <si>
    <r>
      <rPr>
        <sz val="11"/>
        <rFont val="新細明體"/>
        <family val="1"/>
        <charset val="136"/>
      </rPr>
      <t>文鳳儀、梁志和及黃照達</t>
    </r>
  </si>
  <si>
    <t>SYS_ID 6705, 7686 &amp;7687 should be same exh project; refer to http://archive.news.gov.hk/tc/news_video/category/html/2011/06/20110609_165933.shtml</t>
    <phoneticPr fontId="0" type="noConversion"/>
  </si>
  <si>
    <t>11121006</t>
  </si>
  <si>
    <t>Kreso Cavlovic Oil Paintings Exhibition</t>
    <phoneticPr fontId="0" type="noConversion"/>
  </si>
  <si>
    <r>
      <rPr>
        <sz val="11"/>
        <rFont val="新細明體"/>
        <family val="1"/>
        <charset val="136"/>
      </rPr>
      <t>基蘇加樂域油畫展</t>
    </r>
  </si>
  <si>
    <t>11121007</t>
  </si>
  <si>
    <t>Get An Eyeful</t>
    <phoneticPr fontId="0" type="noConversion"/>
  </si>
  <si>
    <r>
      <rPr>
        <sz val="11"/>
        <rFont val="新細明體"/>
        <family val="1"/>
        <charset val="136"/>
      </rPr>
      <t>「眼界」大開</t>
    </r>
  </si>
  <si>
    <t>SCOPE, City University of Hong Kong</t>
  </si>
  <si>
    <r>
      <rPr>
        <sz val="11"/>
        <rFont val="新細明體"/>
        <family val="1"/>
        <charset val="136"/>
      </rPr>
      <t>香港城市大學專業進修學院</t>
    </r>
  </si>
  <si>
    <t>11121008</t>
  </si>
  <si>
    <t>Forever Young</t>
    <phoneticPr fontId="0" type="noConversion"/>
  </si>
  <si>
    <r>
      <rPr>
        <sz val="11"/>
        <rFont val="新細明體"/>
        <family val="1"/>
        <charset val="136"/>
      </rPr>
      <t>童心未泯</t>
    </r>
  </si>
  <si>
    <t>11121009</t>
  </si>
  <si>
    <t>"Mommy, I Want to Paint!" 2 years old+ toddler, Celeste Wong Personal Exhibition</t>
    <phoneticPr fontId="0" type="noConversion"/>
  </si>
  <si>
    <r>
      <rPr>
        <sz val="11"/>
        <rFont val="新細明體"/>
        <family val="1"/>
        <charset val="136"/>
      </rPr>
      <t>「媽咪，我想畫畫」－</t>
    </r>
    <r>
      <rPr>
        <sz val="11"/>
        <rFont val="Arial"/>
        <family val="2"/>
      </rPr>
      <t>2</t>
    </r>
    <r>
      <rPr>
        <sz val="11"/>
        <rFont val="新細明體"/>
        <family val="1"/>
        <charset val="136"/>
      </rPr>
      <t>歲</t>
    </r>
    <r>
      <rPr>
        <sz val="11"/>
        <rFont val="Arial"/>
        <family val="2"/>
      </rPr>
      <t xml:space="preserve">+ </t>
    </r>
    <r>
      <rPr>
        <sz val="11"/>
        <rFont val="新細明體"/>
        <family val="1"/>
        <charset val="136"/>
      </rPr>
      <t>黃佳儀小朋友個人畫展</t>
    </r>
  </si>
  <si>
    <t>11121010</t>
  </si>
  <si>
    <t>Thou Shall Not Understand Me for Thou Art Not Me</t>
    <phoneticPr fontId="0" type="noConversion"/>
  </si>
  <si>
    <r>
      <rPr>
        <sz val="11"/>
        <rFont val="新細明體"/>
        <family val="1"/>
        <charset val="136"/>
      </rPr>
      <t>子非余　焉知余之樂</t>
    </r>
  </si>
  <si>
    <t>11121011</t>
  </si>
  <si>
    <t>The 15th Exhibition of the Art Sense Members' Art Works</t>
    <phoneticPr fontId="0" type="noConversion"/>
  </si>
  <si>
    <r>
      <rPr>
        <sz val="11"/>
        <rFont val="新細明體"/>
        <family val="1"/>
        <charset val="136"/>
      </rPr>
      <t>覺藝美術學會第十五屆會員作品展</t>
    </r>
  </si>
  <si>
    <t>11121012</t>
  </si>
  <si>
    <t>Seven Concepts - Contemporary Photography &amp; Sculpture Exhibition</t>
    <phoneticPr fontId="0" type="noConversion"/>
  </si>
  <si>
    <r>
      <rPr>
        <sz val="11"/>
        <rFont val="新細明體"/>
        <family val="1"/>
        <charset val="136"/>
      </rPr>
      <t>七觀－當代影像與雕塑展</t>
    </r>
  </si>
  <si>
    <t>11121013</t>
  </si>
  <si>
    <t>Gathering Arts - Exhibition of Fine Arts</t>
    <phoneticPr fontId="0" type="noConversion"/>
  </si>
  <si>
    <r>
      <rPr>
        <sz val="11"/>
        <rFont val="新細明體"/>
        <family val="1"/>
        <charset val="136"/>
      </rPr>
      <t>聚藝美術作品展</t>
    </r>
  </si>
  <si>
    <t>11121014</t>
  </si>
  <si>
    <t>Nathalie Chossec - Links</t>
    <phoneticPr fontId="0" type="noConversion"/>
  </si>
  <si>
    <t>Nathalie Chossec - Links</t>
    <phoneticPr fontId="0" type="noConversion"/>
  </si>
  <si>
    <t>11121015</t>
  </si>
  <si>
    <t>The Delight of Chinese Painting 2011</t>
    <phoneticPr fontId="0" type="noConversion"/>
  </si>
  <si>
    <r>
      <rPr>
        <sz val="11"/>
        <rFont val="新細明體"/>
        <family val="1"/>
        <charset val="136"/>
      </rPr>
      <t>墨墨耕耘第三屆邵錦馨師生彩墨畫展</t>
    </r>
  </si>
  <si>
    <t>11121016</t>
  </si>
  <si>
    <t>Color Constancy</t>
    <phoneticPr fontId="0" type="noConversion"/>
  </si>
  <si>
    <r>
      <rPr>
        <sz val="11"/>
        <rFont val="新細明體"/>
        <family val="1"/>
        <charset val="136"/>
      </rPr>
      <t>不變的色彩</t>
    </r>
  </si>
  <si>
    <t>11121017</t>
  </si>
  <si>
    <t>Paintings by Zi Lui and Her Students 2011</t>
    <phoneticPr fontId="0" type="noConversion"/>
  </si>
  <si>
    <r>
      <rPr>
        <sz val="11"/>
        <rFont val="新細明體"/>
        <family val="1"/>
        <charset val="136"/>
      </rPr>
      <t>紫蕾畫室師生展</t>
    </r>
    <r>
      <rPr>
        <sz val="11"/>
        <rFont val="Arial"/>
        <family val="2"/>
      </rPr>
      <t>2011</t>
    </r>
  </si>
  <si>
    <t>11121018</t>
  </si>
  <si>
    <t>A Speech of Nature</t>
    <phoneticPr fontId="0" type="noConversion"/>
  </si>
  <si>
    <r>
      <rPr>
        <sz val="11"/>
        <rFont val="新細明體"/>
        <family val="1"/>
        <charset val="136"/>
      </rPr>
      <t>言：自然</t>
    </r>
  </si>
  <si>
    <t>Art Flow Society</t>
  </si>
  <si>
    <r>
      <rPr>
        <sz val="11"/>
        <rFont val="新細明體"/>
        <family val="1"/>
        <charset val="136"/>
      </rPr>
      <t>川流畫會</t>
    </r>
  </si>
  <si>
    <t>11121019</t>
  </si>
  <si>
    <t>Student Project Exhition 2011 - Higher Diploma in Architectural Design and Technology, Department of Construction, IVE (Tsing Yi)</t>
    <phoneticPr fontId="0" type="noConversion"/>
  </si>
  <si>
    <r>
      <rPr>
        <sz val="11"/>
        <rFont val="新細明體"/>
        <family val="1"/>
        <charset val="136"/>
      </rPr>
      <t>二○一一年度學生作品展－－建築設計及科技高級文憑，香港專業教育學院（青衣）建造工程系</t>
    </r>
  </si>
  <si>
    <t>Department of Construction, Hong Kong Institute of Vocational Education (Tsing Yi)</t>
  </si>
  <si>
    <r>
      <rPr>
        <sz val="11"/>
        <rFont val="新細明體"/>
        <family val="1"/>
        <charset val="136"/>
      </rPr>
      <t>香港專業教育學院（青衣）建造工程系</t>
    </r>
  </si>
  <si>
    <t>11121020</t>
  </si>
  <si>
    <t>Story of "Ink"</t>
    <phoneticPr fontId="0" type="noConversion"/>
  </si>
  <si>
    <r>
      <rPr>
        <sz val="11"/>
        <rFont val="新細明體"/>
        <family val="1"/>
        <charset val="136"/>
      </rPr>
      <t>蜚聲「墨」語</t>
    </r>
  </si>
  <si>
    <t>11121021</t>
  </si>
  <si>
    <t>Happy Together @ Bishop Walsh School, Chinese Calligraphy &amp; Painting Exhibition</t>
    <phoneticPr fontId="0" type="noConversion"/>
  </si>
  <si>
    <r>
      <rPr>
        <sz val="11"/>
        <rFont val="新細明體"/>
        <family val="1"/>
        <charset val="136"/>
      </rPr>
      <t>「樂聚華德」共畫‧共話</t>
    </r>
  </si>
  <si>
    <t>Bishop Walsh Schoo</t>
  </si>
  <si>
    <t>11121022</t>
  </si>
  <si>
    <r>
      <rPr>
        <sz val="11"/>
        <rFont val="新細明體"/>
        <family val="1"/>
        <charset val="136"/>
      </rPr>
      <t>香港中文大學藝術系系友作品展</t>
    </r>
    <r>
      <rPr>
        <sz val="11"/>
        <rFont val="Arial"/>
        <family val="2"/>
      </rPr>
      <t>2011</t>
    </r>
  </si>
  <si>
    <t>The Alumni Association of Fine Arts Department, The Chinese University of Hong Kong</t>
  </si>
  <si>
    <t>11121023</t>
  </si>
  <si>
    <r>
      <t>Coast</t>
    </r>
    <r>
      <rPr>
        <sz val="11"/>
        <rFont val="新細明體"/>
        <family val="1"/>
        <charset val="136"/>
      </rPr>
      <t>‧</t>
    </r>
    <r>
      <rPr>
        <sz val="11"/>
        <rFont val="Arial"/>
        <family val="2"/>
      </rPr>
      <t>Lines</t>
    </r>
  </si>
  <si>
    <r>
      <rPr>
        <sz val="11"/>
        <rFont val="新細明體"/>
        <family val="1"/>
        <charset val="136"/>
      </rPr>
      <t>海‧岸‧線</t>
    </r>
  </si>
  <si>
    <t>11121024</t>
  </si>
  <si>
    <t>The Glory of God</t>
    <phoneticPr fontId="0" type="noConversion"/>
  </si>
  <si>
    <r>
      <rPr>
        <sz val="11"/>
        <rFont val="新細明體"/>
        <family val="1"/>
        <charset val="136"/>
      </rPr>
      <t>神的榮耀</t>
    </r>
  </si>
  <si>
    <t>11121025</t>
  </si>
  <si>
    <t>Pointillist Oil Painting - Z.H. Chen's Solo Exhibition</t>
    <phoneticPr fontId="0" type="noConversion"/>
  </si>
  <si>
    <r>
      <rPr>
        <sz val="11"/>
        <rFont val="新細明體"/>
        <family val="1"/>
        <charset val="136"/>
      </rPr>
      <t>點點天地心</t>
    </r>
    <r>
      <rPr>
        <sz val="11"/>
        <rFont val="Arial"/>
        <family val="2"/>
      </rPr>
      <t xml:space="preserve"> — </t>
    </r>
    <r>
      <rPr>
        <sz val="11"/>
        <rFont val="新細明體"/>
        <family val="1"/>
        <charset val="136"/>
      </rPr>
      <t>陳章紅點彩油畫展</t>
    </r>
  </si>
  <si>
    <t>11121026</t>
  </si>
  <si>
    <t>"Beautiful World" Art Summer Camps Exhibition</t>
    <phoneticPr fontId="0" type="noConversion"/>
  </si>
  <si>
    <r>
      <t>“</t>
    </r>
    <r>
      <rPr>
        <sz val="11"/>
        <rFont val="新細明體"/>
        <family val="1"/>
        <charset val="136"/>
      </rPr>
      <t>美麗新世界</t>
    </r>
    <r>
      <rPr>
        <sz val="11"/>
        <rFont val="Arial"/>
        <family val="2"/>
      </rPr>
      <t>”</t>
    </r>
    <r>
      <rPr>
        <sz val="11"/>
        <rFont val="新細明體"/>
        <family val="1"/>
        <charset val="136"/>
      </rPr>
      <t>社區藝術夏令營展覽</t>
    </r>
  </si>
  <si>
    <t>Art Promotion Office; Centre for Community Development (CCCD)</t>
  </si>
  <si>
    <r>
      <rPr>
        <sz val="11"/>
        <rFont val="新細明體"/>
        <family val="1"/>
        <charset val="136"/>
      </rPr>
      <t>藝術推廣辦事處、社區文化發展中心</t>
    </r>
  </si>
  <si>
    <t>11121027</t>
  </si>
  <si>
    <t>L5, Exhibition Hall &amp; Public Area, The Hong Kong Visual Arts Centre</t>
  </si>
  <si>
    <r>
      <rPr>
        <sz val="11"/>
        <rFont val="新細明體"/>
        <family val="1"/>
        <charset val="136"/>
      </rPr>
      <t>香港視覺藝術中心五樓展覽廳及公眾地方</t>
    </r>
  </si>
  <si>
    <t>Hong Kong Visual Art Centre - multi</t>
    <phoneticPr fontId="0" type="noConversion"/>
  </si>
  <si>
    <t>Nicole Mak - Behind the Camera</t>
    <phoneticPr fontId="0" type="noConversion"/>
  </si>
  <si>
    <r>
      <rPr>
        <sz val="11"/>
        <rFont val="新細明體"/>
        <family val="1"/>
        <charset val="136"/>
      </rPr>
      <t>麥琬珊－鏡頭背後的你</t>
    </r>
  </si>
  <si>
    <t>Nicole MAK</t>
  </si>
  <si>
    <r>
      <rPr>
        <sz val="11"/>
        <rFont val="新細明體"/>
        <family val="1"/>
        <charset val="136"/>
      </rPr>
      <t>麥琬珊</t>
    </r>
  </si>
  <si>
    <r>
      <t>exh_venue/</t>
    </r>
    <r>
      <rPr>
        <sz val="11"/>
        <rFont val="細明體"/>
        <family val="3"/>
        <charset val="136"/>
      </rPr>
      <t>展場名稱</t>
    </r>
    <r>
      <rPr>
        <sz val="11"/>
        <rFont val="Arial"/>
        <family val="2"/>
      </rPr>
      <t xml:space="preserve"> should be "Hong Kong Visual Art Centre - multi"</t>
    </r>
  </si>
  <si>
    <t>exh_venue updated (to multi)</t>
    <phoneticPr fontId="0" type="noConversion"/>
  </si>
  <si>
    <t>11121028</t>
  </si>
  <si>
    <t>We Sculptors</t>
    <phoneticPr fontId="0" type="noConversion"/>
  </si>
  <si>
    <r>
      <rPr>
        <sz val="11"/>
        <rFont val="新細明體"/>
        <family val="1"/>
        <charset val="136"/>
      </rPr>
      <t>非誠勿雕</t>
    </r>
  </si>
  <si>
    <t>Ken CHAN, Kitty CHAN, CHUNG Wai Lun, David FUNG, Chris LAU, Jimmy LAU, Joe LI, MAK Yee Man, Raymond PANG, Wenty WU</t>
  </si>
  <si>
    <r>
      <rPr>
        <sz val="11"/>
        <rFont val="新細明體"/>
        <family val="1"/>
        <charset val="136"/>
      </rPr>
      <t>陳偉基、陳潔怡、鍾偉倫、馮培芬、劉明樺、劉智倫、李紹忠、麥綺文、彭金有、胡詠霞</t>
    </r>
  </si>
  <si>
    <t>11121029</t>
  </si>
  <si>
    <t>Canada, Hong Kong and China Photos Exhibition</t>
    <phoneticPr fontId="0" type="noConversion"/>
  </si>
  <si>
    <r>
      <rPr>
        <sz val="11"/>
        <rFont val="新細明體"/>
        <family val="1"/>
        <charset val="136"/>
      </rPr>
      <t>加、中、港三地攝影展</t>
    </r>
  </si>
  <si>
    <t>11121030</t>
  </si>
  <si>
    <r>
      <t>16</t>
    </r>
    <r>
      <rPr>
        <sz val="11"/>
        <rFont val="新細明體"/>
        <family val="1"/>
        <charset val="136"/>
      </rPr>
      <t>‧</t>
    </r>
    <r>
      <rPr>
        <sz val="11"/>
        <rFont val="Arial"/>
        <family val="2"/>
      </rPr>
      <t>Freeway</t>
    </r>
  </si>
  <si>
    <r>
      <rPr>
        <sz val="11"/>
        <rFont val="新細明體"/>
        <family val="1"/>
        <charset val="136"/>
      </rPr>
      <t>十六‧自由道</t>
    </r>
  </si>
  <si>
    <t>Artmatch</t>
  </si>
  <si>
    <t>11121031</t>
  </si>
  <si>
    <r>
      <rPr>
        <sz val="11"/>
        <rFont val="新細明體"/>
        <family val="1"/>
        <charset val="136"/>
      </rPr>
      <t>莫慶麟師生聯展</t>
    </r>
  </si>
  <si>
    <t>11121032</t>
  </si>
  <si>
    <t>Ingroup Annual Exhibition 2011</t>
    <phoneticPr fontId="0" type="noConversion"/>
  </si>
  <si>
    <r>
      <rPr>
        <sz val="11"/>
        <rFont val="新細明體"/>
        <family val="1"/>
        <charset val="136"/>
      </rPr>
      <t>研畫會年展</t>
    </r>
    <r>
      <rPr>
        <sz val="11"/>
        <rFont val="Arial"/>
        <family val="2"/>
      </rPr>
      <t>2011</t>
    </r>
  </si>
  <si>
    <t>11121033</t>
  </si>
  <si>
    <r>
      <t>"Pseudo-science</t>
    </r>
    <r>
      <rPr>
        <sz val="11"/>
        <rFont val="新細明體"/>
        <family val="1"/>
        <charset val="136"/>
      </rPr>
      <t>‧</t>
    </r>
    <r>
      <rPr>
        <sz val="11"/>
        <rFont val="Arial"/>
        <family val="2"/>
      </rPr>
      <t>Pseudo-myth": An Exhibtion of Ceramic &amp; Mixed Media Works by Yim Wai-wai</t>
    </r>
  </si>
  <si>
    <r>
      <rPr>
        <sz val="11"/>
        <rFont val="新細明體"/>
        <family val="1"/>
        <charset val="136"/>
      </rPr>
      <t>偽科學‧偽神畫：嚴惠蕙陶瓷及混合媒介作品展</t>
    </r>
  </si>
  <si>
    <t>YIM Wai Wai</t>
  </si>
  <si>
    <r>
      <rPr>
        <sz val="11"/>
        <rFont val="新細明體"/>
        <family val="1"/>
        <charset val="136"/>
      </rPr>
      <t>嚴惠蕙</t>
    </r>
  </si>
  <si>
    <t>11121034</t>
  </si>
  <si>
    <r>
      <rPr>
        <sz val="11"/>
        <rFont val="新細明體"/>
        <family val="1"/>
        <charset val="136"/>
      </rPr>
      <t>心鏡</t>
    </r>
  </si>
  <si>
    <t>May Studio</t>
  </si>
  <si>
    <r>
      <rPr>
        <sz val="11"/>
        <rFont val="新細明體"/>
        <family val="1"/>
        <charset val="136"/>
      </rPr>
      <t>廖井梅工作室</t>
    </r>
  </si>
  <si>
    <t>11121035</t>
  </si>
  <si>
    <t>Clay in Clay 2011</t>
    <phoneticPr fontId="0" type="noConversion"/>
  </si>
  <si>
    <r>
      <rPr>
        <sz val="11"/>
        <rFont val="新細明體"/>
        <family val="1"/>
        <charset val="136"/>
      </rPr>
      <t>樂陶陶展覽二零一一</t>
    </r>
  </si>
  <si>
    <t>11121036</t>
  </si>
  <si>
    <t>Growth: A Journey through Art</t>
    <phoneticPr fontId="0" type="noConversion"/>
  </si>
  <si>
    <r>
      <rPr>
        <sz val="11"/>
        <rFont val="新細明體"/>
        <family val="1"/>
        <charset val="136"/>
      </rPr>
      <t>成長</t>
    </r>
  </si>
  <si>
    <t>Audrey Hioe</t>
  </si>
  <si>
    <r>
      <rPr>
        <sz val="11"/>
        <rFont val="新細明體"/>
        <family val="1"/>
        <charset val="136"/>
      </rPr>
      <t>丘凱然</t>
    </r>
  </si>
  <si>
    <t>11121037</t>
  </si>
  <si>
    <t>Revelation - Salvation - Promise - Life</t>
    <phoneticPr fontId="0" type="noConversion"/>
  </si>
  <si>
    <r>
      <rPr>
        <sz val="11"/>
        <rFont val="新細明體"/>
        <family val="1"/>
        <charset val="136"/>
      </rPr>
      <t>啟示、救贖、應許、生命</t>
    </r>
  </si>
  <si>
    <t>11121039</t>
  </si>
  <si>
    <t>Saamlung Gallery</t>
  </si>
  <si>
    <t>Saamlung Gallery</t>
    <phoneticPr fontId="0" type="noConversion"/>
  </si>
  <si>
    <t>Palimpseptic</t>
    <phoneticPr fontId="0" type="noConversion"/>
  </si>
  <si>
    <t>Palimpseptic</t>
  </si>
  <si>
    <t>11121040</t>
  </si>
  <si>
    <t>Charles LaBelle</t>
    <phoneticPr fontId="0" type="noConversion"/>
  </si>
  <si>
    <t>Charles LaBelle</t>
    <phoneticPr fontId="0" type="noConversion"/>
  </si>
  <si>
    <t>11121041</t>
  </si>
  <si>
    <t>Fine Art Asia 2011</t>
  </si>
  <si>
    <r>
      <t>2011</t>
    </r>
    <r>
      <rPr>
        <sz val="11"/>
        <rFont val="新細明體"/>
        <family val="1"/>
        <charset val="136"/>
      </rPr>
      <t>香港國際古玩及藝術品博覽會</t>
    </r>
  </si>
  <si>
    <t>Vision - Hong Kong Contemporary Art Exhibition + Hong Kong Cancer Fund Charity Auction</t>
    <phoneticPr fontId="0" type="noConversion"/>
  </si>
  <si>
    <r>
      <rPr>
        <sz val="11"/>
        <rFont val="新細明體"/>
        <family val="1"/>
        <charset val="136"/>
      </rPr>
      <t>境－香港當代藝術展及香港癌症基金慈善拍賣</t>
    </r>
  </si>
  <si>
    <t>Cancer Fund; Pink Revolution</t>
  </si>
  <si>
    <r>
      <rPr>
        <sz val="11"/>
        <rFont val="新細明體"/>
        <family val="1"/>
        <charset val="136"/>
      </rPr>
      <t>癌症基金會、粉紅革命</t>
    </r>
  </si>
  <si>
    <t>AU Hoi Lam, Simon BIRCH, Sim CHAN, Halley CHENG, CHOW Chun Fai, Kevin FUNG Lik Yan, KOON Wai Bong, KUM Chi Keung, Jaffa LAM Laam, LAM Tung Pang, LAM Yau Sum, LAU Hok Shing, Joey LEUNG Ka Yin, LEUNG Yee Ting, MAN Fung Yi, MOK Yat San, Laura NOGUEIRA LI, TANG Kwok Hin, TSANG Chui Mei, Fiona WONG Lai Ching</t>
  </si>
  <si>
    <r>
      <rPr>
        <sz val="11"/>
        <rFont val="新細明體"/>
        <family val="1"/>
        <charset val="136"/>
      </rPr>
      <t>區凱琳、陳閃、鄭哈雷、周俊輝、馮力仁、管偉邦、甘志強、林嵐、林東鵬、林佑森、劉學成、梁嘉賢、梁依廷、文鳳儀、莫一新、李靜嫻、鄧國騫、曾翠薇、黃麗貞</t>
    </r>
  </si>
  <si>
    <r>
      <rPr>
        <sz val="11"/>
        <rFont val="新細明體"/>
        <family val="1"/>
        <charset val="136"/>
      </rPr>
      <t>主辦場地為博覽會</t>
    </r>
  </si>
  <si>
    <t>11121042</t>
  </si>
  <si>
    <t>Unit D, 12/F, Fu Hop Factory Building, 209 Wai Yip Street, Kwun Tong, Kowloon, Hong Kong</t>
  </si>
  <si>
    <r>
      <rPr>
        <sz val="11"/>
        <rFont val="新細明體"/>
        <family val="1"/>
        <charset val="136"/>
      </rPr>
      <t>香港九龍觀塘偉業街</t>
    </r>
    <r>
      <rPr>
        <sz val="11"/>
        <rFont val="Arial"/>
        <family val="2"/>
      </rPr>
      <t>209</t>
    </r>
    <r>
      <rPr>
        <sz val="11"/>
        <rFont val="新細明體"/>
        <family val="1"/>
        <charset val="136"/>
      </rPr>
      <t>號富合工廠大廈</t>
    </r>
    <r>
      <rPr>
        <sz val="11"/>
        <rFont val="Arial"/>
        <family val="2"/>
      </rPr>
      <t>12</t>
    </r>
    <r>
      <rPr>
        <sz val="11"/>
        <rFont val="新細明體"/>
        <family val="1"/>
        <charset val="136"/>
      </rPr>
      <t>樓</t>
    </r>
    <r>
      <rPr>
        <sz val="11"/>
        <rFont val="Arial"/>
        <family val="2"/>
      </rPr>
      <t>D</t>
    </r>
    <r>
      <rPr>
        <sz val="11"/>
        <rFont val="新細明體"/>
        <family val="1"/>
        <charset val="136"/>
      </rPr>
      <t>室</t>
    </r>
  </si>
  <si>
    <t>Chatter Jabber</t>
    <phoneticPr fontId="0" type="noConversion"/>
  </si>
  <si>
    <r>
      <rPr>
        <sz val="11"/>
        <rFont val="新細明體"/>
        <family val="1"/>
        <charset val="136"/>
      </rPr>
      <t>絮語叨叨</t>
    </r>
  </si>
  <si>
    <t>Hong Kong Art Workshop</t>
  </si>
  <si>
    <t>YEUNG Pak Yau, WONG Wing Tong, Roy CHUNG Ho Yuen, Lrene BARBERIS, Godwin BRADBEER, Louise LEE Pik Wai, Jeremy TSANG Lok To, Jaffa LAM Laam, Matthew TSANG Man Fu, LEUNG King Wai, TONG Kam Tang, PAU Mo Ching, NAKAYAMA Junko, ZHOU Jin, Chloe PAU Mo Hung, Francis YU Wai Luen, YU Pui Shan, HO Siu Kee, Lukas TAM Wai Ping, Stella TANG Ying Chi, Circle YANG Mei Ching, NG Wing Lam, Garrick TSUI Nei Ka, LUI Sin Yee, YAO Ying Ying, Edward POON Chung Kai</t>
  </si>
  <si>
    <r>
      <rPr>
        <sz val="11"/>
        <rFont val="新細明體"/>
        <family val="1"/>
        <charset val="136"/>
      </rPr>
      <t>楊百友、王永棠、鍾浩元、</t>
    </r>
    <r>
      <rPr>
        <sz val="11"/>
        <rFont val="Arial"/>
        <family val="2"/>
      </rPr>
      <t>Lrene BARBERIS</t>
    </r>
    <r>
      <rPr>
        <sz val="11"/>
        <rFont val="新細明體"/>
        <family val="1"/>
        <charset val="136"/>
      </rPr>
      <t>、</t>
    </r>
    <r>
      <rPr>
        <sz val="11"/>
        <rFont val="Arial"/>
        <family val="2"/>
      </rPr>
      <t>Godwin BRADBEER</t>
    </r>
    <r>
      <rPr>
        <sz val="11"/>
        <rFont val="新細明體"/>
        <family val="1"/>
        <charset val="136"/>
      </rPr>
      <t>、李碧慧、曾樂圖、林嵐、曾敏富、梁經緯、唐錦騰、鮑慕貞、中山淳子、周晉、鮑慕紅、余偉聯、余佩珊、何兆基、譚偉平、鄧凝姿、楊美青、吳穎琳、徐乃嘉、雷羨而、姚婷婷、潘頌佳</t>
    </r>
  </si>
  <si>
    <t>11121043</t>
  </si>
  <si>
    <t>Frank Gehry - Outside The Box</t>
  </si>
  <si>
    <r>
      <rPr>
        <sz val="11"/>
        <rFont val="新細明體"/>
        <family val="1"/>
        <charset val="136"/>
      </rPr>
      <t>法蘭克</t>
    </r>
    <r>
      <rPr>
        <sz val="11"/>
        <rFont val="Arial"/>
        <family val="2"/>
      </rPr>
      <t xml:space="preserve"> </t>
    </r>
    <r>
      <rPr>
        <sz val="11"/>
        <rFont val="新細明體"/>
        <family val="1"/>
        <charset val="136"/>
      </rPr>
      <t>蓋瑞－無界為限</t>
    </r>
  </si>
  <si>
    <t>Frank Gehry</t>
  </si>
  <si>
    <t>11121044</t>
  </si>
  <si>
    <t>Ian Tan Gallery HK</t>
    <phoneticPr fontId="0" type="noConversion"/>
  </si>
  <si>
    <t>Ian Tan Gallery HK</t>
  </si>
  <si>
    <t>Inaugural Exhibition</t>
    <phoneticPr fontId="0" type="noConversion"/>
  </si>
  <si>
    <t>Inaugural Exhibition</t>
  </si>
  <si>
    <t>Patty Ampleford, John Beder, Bratsa Bonifacho, judy Cheng, Richard Cole, Kristofir Dean, Jamie Evard, Dana Irving, Katsumi Kimoto, Robert Michener, Glenn Payan, Andre Petterson, Jan Smart, Erika Toliusis, Madeleine Wood, Kathy Zhang</t>
  </si>
  <si>
    <t>11121045</t>
  </si>
  <si>
    <t>Andre Petterson's DOLMAN RIGHT</t>
    <phoneticPr fontId="0" type="noConversion"/>
  </si>
  <si>
    <t>Andre Petterson's DOLMAN RIGHT</t>
  </si>
  <si>
    <t>11121047</t>
  </si>
  <si>
    <r>
      <rPr>
        <sz val="11"/>
        <rFont val="新細明體"/>
        <family val="1"/>
        <charset val="136"/>
      </rPr>
      <t>梁廣城師生書畫展</t>
    </r>
  </si>
  <si>
    <t>11121048</t>
  </si>
  <si>
    <t>Story Museum, Ma Shi Po</t>
  </si>
  <si>
    <r>
      <rPr>
        <sz val="11"/>
        <rFont val="新細明體"/>
        <family val="1"/>
        <charset val="136"/>
      </rPr>
      <t>粉嶺馬屎埔村田邊故事館</t>
    </r>
  </si>
  <si>
    <t>Ma Shi Po Everyday Objects Exhibition</t>
    <phoneticPr fontId="0" type="noConversion"/>
  </si>
  <si>
    <r>
      <rPr>
        <sz val="11"/>
        <rFont val="新細明體"/>
        <family val="1"/>
        <charset val="136"/>
      </rPr>
      <t>馬屎埔村生活器皿展</t>
    </r>
  </si>
  <si>
    <t>11121049</t>
  </si>
  <si>
    <t>de Sarthe Gallery</t>
    <phoneticPr fontId="0" type="noConversion"/>
  </si>
  <si>
    <t>de Sarthe Gallery</t>
  </si>
  <si>
    <t>Zao Wou-Ki: Paintings: 1950s - 1960s</t>
    <phoneticPr fontId="0" type="noConversion"/>
  </si>
  <si>
    <t>Zao Wou-Ki: Paintings: 1950s - 1960s</t>
  </si>
  <si>
    <t>11121050</t>
  </si>
  <si>
    <t>Group Show: Post War and Contemporary Masters</t>
    <phoneticPr fontId="0" type="noConversion"/>
  </si>
  <si>
    <t>Group Show: Post War and Contemporary Masters</t>
  </si>
  <si>
    <t>11121051</t>
  </si>
  <si>
    <t>The Raft</t>
    <phoneticPr fontId="0" type="noConversion"/>
  </si>
  <si>
    <t>The Raft</t>
  </si>
  <si>
    <t>David LaChapelle</t>
  </si>
  <si>
    <t>11121052</t>
  </si>
  <si>
    <t>John Wesley, Paintings: 1960's - 2000's</t>
    <phoneticPr fontId="0" type="noConversion"/>
  </si>
  <si>
    <t>John Wesley, Paintings: 1960's - 2000's</t>
  </si>
  <si>
    <t>John Wesley</t>
  </si>
  <si>
    <t>11121053</t>
  </si>
  <si>
    <t>Chen Zhen</t>
    <phoneticPr fontId="0" type="noConversion"/>
  </si>
  <si>
    <t>Chen Zhen</t>
  </si>
  <si>
    <t>11121055</t>
  </si>
  <si>
    <t>Constellation - A Group Show</t>
    <phoneticPr fontId="0" type="noConversion"/>
  </si>
  <si>
    <t>Constellation - A Group Show</t>
  </si>
  <si>
    <t>Anil Revri, Natvar Bhavsar, Sohan Qadri, Kim Joon, Ricardo Mazal, Edward Burtynsky, Merrill Wagner, Hiroshi Senju, Susan Weil, Joan Vennum, Lee Waisler, Nathan Slate Joseph</t>
  </si>
  <si>
    <t>11121056</t>
  </si>
  <si>
    <t>Kora</t>
    <phoneticPr fontId="0" type="noConversion"/>
  </si>
  <si>
    <t>Kora</t>
  </si>
  <si>
    <t>Ricardo Mazal</t>
  </si>
  <si>
    <t>11121057</t>
  </si>
  <si>
    <t>The Global Photographer</t>
    <phoneticPr fontId="0" type="noConversion"/>
  </si>
  <si>
    <t>The Global Photographer</t>
  </si>
  <si>
    <t>Sebastião Salgado</t>
  </si>
  <si>
    <t>11121058</t>
  </si>
  <si>
    <t>Continuum - A Group Show</t>
    <phoneticPr fontId="0" type="noConversion"/>
  </si>
  <si>
    <t>Continuum - A Group Show</t>
  </si>
  <si>
    <t>Edward Burtynsky, Denise Green, Kim Joon, Nathan Slate Joseph, Ricardo Mazal, Shirin Neshat, Sohan Qadri, Anil Revri, Sebastião Salgado, Hiroshi Senju, Merrill Wagner, Lee Waisler, Susan Weil</t>
  </si>
  <si>
    <t>11121059</t>
  </si>
  <si>
    <t>Ars Memorativa</t>
    <phoneticPr fontId="0" type="noConversion"/>
  </si>
  <si>
    <t>Ars Memorativa</t>
  </si>
  <si>
    <t>Robert Polidori</t>
  </si>
  <si>
    <t>11121060</t>
  </si>
  <si>
    <t>Fragile</t>
    <phoneticPr fontId="0" type="noConversion"/>
  </si>
  <si>
    <t>Fragile</t>
  </si>
  <si>
    <t>11121061</t>
  </si>
  <si>
    <t>Spectrum: East/West/Beyond</t>
    <phoneticPr fontId="0" type="noConversion"/>
  </si>
  <si>
    <t>Spectrum: East/West/Beyond</t>
  </si>
  <si>
    <t>Edward Burtynsky, Fre Ilgen, Kim Joon, Nathan Slate Joseph, Annie Leibovitz, Ricardo Mazal, Robert Polidori, Sohan Qadri, Sebastiao Salgado, Hiroshi Senju, Joan Vennum, Merrill Wagner, Lee Waisler, Susan Weil</t>
  </si>
  <si>
    <t>11121062</t>
  </si>
  <si>
    <t>Flanhardt Galerie und Atelier</t>
    <phoneticPr fontId="0" type="noConversion"/>
  </si>
  <si>
    <t>Adoration</t>
    <phoneticPr fontId="0" type="noConversion"/>
  </si>
  <si>
    <t>Adoration</t>
  </si>
  <si>
    <t>Irene Flanhardt</t>
  </si>
  <si>
    <t>11121063</t>
  </si>
  <si>
    <t>Gallery Livi</t>
    <phoneticPr fontId="0" type="noConversion"/>
  </si>
  <si>
    <t>A Touch on Temperature</t>
    <phoneticPr fontId="0" type="noConversion"/>
  </si>
  <si>
    <t>A Touch on Temperature</t>
  </si>
  <si>
    <t>Alice LAU Pui Yiu, Corn HO Shuk Mei, Jontzen TSE Chun Sing, Frank TANG Kai Yiu, Kingson CHAN Kin Sing, Leo WONG Chun Yam, SIU Wai Hang, Roy LAM Lui Kong, Ula TSUI Yuen Tan, Vincent WAN Kwai Man</t>
  </si>
  <si>
    <t>11121064</t>
  </si>
  <si>
    <t>Livecoal Gallery</t>
    <phoneticPr fontId="0" type="noConversion"/>
  </si>
  <si>
    <t>Livecoal Gallery</t>
  </si>
  <si>
    <t>Pure of Sight</t>
    <phoneticPr fontId="0" type="noConversion"/>
  </si>
  <si>
    <t>Pure of Sight</t>
  </si>
  <si>
    <t>HUANG Jing</t>
  </si>
  <si>
    <t>11121065</t>
  </si>
  <si>
    <t>Young At Heart</t>
    <phoneticPr fontId="0" type="noConversion"/>
  </si>
  <si>
    <t>Young At Heart</t>
  </si>
  <si>
    <t>TSTANG</t>
  </si>
  <si>
    <t>11121066</t>
  </si>
  <si>
    <t>Since Alive Creations</t>
    <phoneticPr fontId="0" type="noConversion"/>
  </si>
  <si>
    <t>Since Alive Creations</t>
  </si>
  <si>
    <t>11121067</t>
  </si>
  <si>
    <t>Delude</t>
    <phoneticPr fontId="0" type="noConversion"/>
  </si>
  <si>
    <t>Delude</t>
  </si>
  <si>
    <t>Charles CHEN</t>
  </si>
  <si>
    <t>11121068</t>
  </si>
  <si>
    <t>Haji Gallery</t>
    <phoneticPr fontId="0" type="noConversion"/>
  </si>
  <si>
    <t>Haji Gallery</t>
  </si>
  <si>
    <t>We Are So Cute Art Exhibition</t>
    <phoneticPr fontId="0" type="noConversion"/>
  </si>
  <si>
    <r>
      <rPr>
        <sz val="11"/>
        <rFont val="新細明體"/>
        <family val="1"/>
        <charset val="136"/>
      </rPr>
      <t>我們人見人愛</t>
    </r>
  </si>
  <si>
    <t>C Chung</t>
  </si>
  <si>
    <t>11121069</t>
  </si>
  <si>
    <t>3812 Contemporary Art Projects</t>
    <phoneticPr fontId="0" type="noConversion"/>
  </si>
  <si>
    <r>
      <t>3812</t>
    </r>
    <r>
      <rPr>
        <sz val="11"/>
        <rFont val="新細明體"/>
        <family val="1"/>
        <charset val="136"/>
      </rPr>
      <t>當代藝術項目</t>
    </r>
  </si>
  <si>
    <t>3812 Contemporary Art Projects</t>
  </si>
  <si>
    <t>Time &amp; Memory</t>
  </si>
  <si>
    <r>
      <rPr>
        <sz val="11"/>
        <rFont val="新細明體"/>
        <family val="1"/>
        <charset val="136"/>
      </rPr>
      <t>時間與記憶</t>
    </r>
  </si>
  <si>
    <t>Calvin HUI</t>
  </si>
  <si>
    <t>CHEN Qiu-lin, Ferhat Ozgur, Park Dae-cho, Liu Zhuo-quan, Chen Chun-hao, Shi Jin Hua</t>
  </si>
  <si>
    <t>11121070</t>
  </si>
  <si>
    <t>GAL</t>
    <phoneticPr fontId="0" type="noConversion"/>
  </si>
  <si>
    <t xml:space="preserve">The 6th TAGBOAT Award Winners Exhibition in Hong Kong </t>
  </si>
  <si>
    <t>11121071</t>
  </si>
  <si>
    <t>"Do You Believe?" Contemporary Artists Group Show</t>
  </si>
  <si>
    <t>Jason Brooks, Julian Lee, Li Wei, Xiang Yang</t>
  </si>
  <si>
    <t>11121073</t>
  </si>
  <si>
    <t>Tony Bevan</t>
    <phoneticPr fontId="0" type="noConversion"/>
  </si>
  <si>
    <t>Tony Bevan</t>
  </si>
  <si>
    <t>11121074</t>
  </si>
  <si>
    <t>Miquel Barceló: Recent paintings, Ceramics and Sculpture</t>
    <phoneticPr fontId="0" type="noConversion"/>
  </si>
  <si>
    <t>Miquel Barceló: Recent paintings, Ceramics and Sculpture</t>
  </si>
  <si>
    <t>Miquel Barceló</t>
  </si>
  <si>
    <t>11121075</t>
  </si>
  <si>
    <t>Claude &amp; François-Xavier Lalanne</t>
    <phoneticPr fontId="0" type="noConversion"/>
  </si>
  <si>
    <t>Claude &amp; François-Xavier Lalanne</t>
  </si>
  <si>
    <t>Claude and François-Xavier Lalanne</t>
  </si>
  <si>
    <t>11121076</t>
  </si>
  <si>
    <t>Heinz Mack: Colour Light Rhythm: Paintings and Sculptures 1957-2011</t>
    <phoneticPr fontId="0" type="noConversion"/>
  </si>
  <si>
    <t>Heinz Mack: Colour Light Rhythm: Paintings and Sculptures 1957-2011</t>
  </si>
  <si>
    <t>Heinz Mack</t>
  </si>
  <si>
    <t>11121078</t>
  </si>
  <si>
    <t>Skin Deep</t>
  </si>
  <si>
    <t>Sonya FU</t>
  </si>
  <si>
    <t>11121079</t>
  </si>
  <si>
    <t>Idealistically Hypocritical 7</t>
  </si>
  <si>
    <t>Ogi</t>
  </si>
  <si>
    <t>11121080</t>
  </si>
  <si>
    <t>Mano Y Mano</t>
  </si>
  <si>
    <t>Aaron De La Cruz, Samuel Rodriguez</t>
  </si>
  <si>
    <t>11121081</t>
  </si>
  <si>
    <t>Uprising</t>
  </si>
  <si>
    <t>Start from Zero</t>
  </si>
  <si>
    <t>11121082</t>
  </si>
  <si>
    <t>Episodes</t>
  </si>
  <si>
    <t>Charles Munka</t>
  </si>
  <si>
    <t>11121083</t>
  </si>
  <si>
    <t>Gloss</t>
  </si>
  <si>
    <t>INSA</t>
  </si>
  <si>
    <t>11121084</t>
  </si>
  <si>
    <t>East West Connect: AM Group Show</t>
  </si>
  <si>
    <t>Arrested Motion</t>
  </si>
  <si>
    <t>Luke Chueh, Faile, Shepard Fairey, Evah Fan, Stella Im Hultberg, Tat Ito, Akino Kondoh, Travis Louie, Tomokazu Matsuyama, Brendan Monroe, Edwin Ushiro, Nick Walker,Yoskay Yamamoto</t>
  </si>
  <si>
    <t>11121085</t>
  </si>
  <si>
    <t>Connoisseur Contemporary </t>
    <phoneticPr fontId="0" type="noConversion"/>
  </si>
  <si>
    <t>Masquerade</t>
    <phoneticPr fontId="0" type="noConversion"/>
  </si>
  <si>
    <t>Masquerade</t>
  </si>
  <si>
    <t>Tomoko SAWADA</t>
  </si>
  <si>
    <t>11121086</t>
  </si>
  <si>
    <t>Connoisseur Contemporary </t>
  </si>
  <si>
    <t>Featured Artist: Wan Yang</t>
    <phoneticPr fontId="0" type="noConversion"/>
  </si>
  <si>
    <t>Featured Artist: Wan Yang</t>
  </si>
  <si>
    <t>11121087</t>
  </si>
  <si>
    <t>Featured Artist: Margarita Dittborn</t>
    <phoneticPr fontId="0" type="noConversion"/>
  </si>
  <si>
    <t>Featured Artist: Margarita Dittborn</t>
  </si>
  <si>
    <t>Margarita DITTBORN</t>
  </si>
  <si>
    <t>11121088</t>
  </si>
  <si>
    <t>Featured Artist: Zhou Siwei</t>
    <phoneticPr fontId="0" type="noConversion"/>
  </si>
  <si>
    <t>Featured Artist: Zhou Siwei</t>
  </si>
  <si>
    <t>11121089</t>
  </si>
  <si>
    <t>Featured Artist: Tomoko Sawada</t>
    <phoneticPr fontId="0" type="noConversion"/>
  </si>
  <si>
    <t>Featured Artist: Tomoko Sawada</t>
  </si>
  <si>
    <t>11121090</t>
  </si>
  <si>
    <t>Experimenta</t>
    <phoneticPr fontId="0" type="noConversion"/>
  </si>
  <si>
    <t>Folie a Deux : a New Video Work by Ho Sin Tung</t>
    <phoneticPr fontId="0" type="noConversion"/>
  </si>
  <si>
    <t>Folie a Deux : a New Video Work by Ho Sin Tung</t>
  </si>
  <si>
    <t>11121091</t>
  </si>
  <si>
    <t>Experimenta</t>
    <phoneticPr fontId="0" type="noConversion"/>
  </si>
  <si>
    <t>Hutfever (Antarctic films) – a series of videos and artwork from Antarctica</t>
    <phoneticPr fontId="0" type="noConversion"/>
  </si>
  <si>
    <t>Hutfever (Antarctic films) – a series of videos and artwork from Antarctica</t>
  </si>
  <si>
    <t>Steven Eastaugh</t>
  </si>
  <si>
    <t>11121092</t>
  </si>
  <si>
    <t>Experimenta</t>
  </si>
  <si>
    <t>Forced Empathy – Anchored Monument I</t>
    <phoneticPr fontId="0" type="noConversion"/>
  </si>
  <si>
    <t>Forced Empathy – Anchored Monument I</t>
  </si>
  <si>
    <t>Nana Seo Eun-A</t>
  </si>
  <si>
    <t>11121093</t>
  </si>
  <si>
    <t>FEAST Projects</t>
    <phoneticPr fontId="0" type="noConversion"/>
  </si>
  <si>
    <t>Feast Projects</t>
  </si>
  <si>
    <t>Process &amp; Transformation</t>
    <phoneticPr fontId="0" type="noConversion"/>
  </si>
  <si>
    <r>
      <rPr>
        <sz val="11"/>
        <rFont val="新細明體"/>
        <family val="1"/>
        <charset val="136"/>
      </rPr>
      <t>過程與演變</t>
    </r>
  </si>
  <si>
    <t>CHU Teh Chun</t>
  </si>
  <si>
    <t>11121094</t>
  </si>
  <si>
    <t>Front/side Gallery</t>
  </si>
  <si>
    <r>
      <rPr>
        <sz val="11"/>
        <rFont val="新細明體"/>
        <family val="1"/>
        <charset val="136"/>
      </rPr>
      <t>正</t>
    </r>
    <r>
      <rPr>
        <sz val="11"/>
        <rFont val="Arial"/>
        <family val="2"/>
      </rPr>
      <t>/</t>
    </r>
    <r>
      <rPr>
        <sz val="11"/>
        <rFont val="新細明體"/>
        <family val="1"/>
        <charset val="136"/>
      </rPr>
      <t>側畫廊</t>
    </r>
  </si>
  <si>
    <t>Front/Side Gallery</t>
  </si>
  <si>
    <t>Every one can take photographs</t>
    <phoneticPr fontId="0" type="noConversion"/>
  </si>
  <si>
    <r>
      <rPr>
        <sz val="11"/>
        <rFont val="新細明體"/>
        <family val="1"/>
        <charset val="136"/>
      </rPr>
      <t>人人可攝影</t>
    </r>
  </si>
  <si>
    <t>Front / Side Gallery Curatorial Team</t>
  </si>
  <si>
    <r>
      <rPr>
        <sz val="11"/>
        <rFont val="新細明體"/>
        <family val="1"/>
        <charset val="136"/>
      </rPr>
      <t>正</t>
    </r>
    <r>
      <rPr>
        <sz val="11"/>
        <rFont val="Arial"/>
        <family val="2"/>
      </rPr>
      <t>/</t>
    </r>
    <r>
      <rPr>
        <sz val="11"/>
        <rFont val="新細明體"/>
        <family val="1"/>
        <charset val="136"/>
      </rPr>
      <t>側畫廊策展團隊</t>
    </r>
    <r>
      <rPr>
        <sz val="11"/>
        <rFont val="Arial"/>
        <family val="2"/>
      </rPr>
      <t xml:space="preserve"> </t>
    </r>
  </si>
  <si>
    <t>Yu Bellini Guy Tse(Chief), Dr. Stella Tang, Grace Tang,  Ramon Li</t>
  </si>
  <si>
    <r>
      <rPr>
        <sz val="11"/>
        <rFont val="新細明體"/>
        <family val="1"/>
        <charset val="136"/>
      </rPr>
      <t>魏貝妮</t>
    </r>
    <r>
      <rPr>
        <sz val="11"/>
        <rFont val="Arial"/>
        <family val="2"/>
      </rPr>
      <t>(</t>
    </r>
    <r>
      <rPr>
        <sz val="11"/>
        <rFont val="新細明體"/>
        <family val="1"/>
        <charset val="136"/>
      </rPr>
      <t>首席</t>
    </r>
    <r>
      <rPr>
        <sz val="11"/>
        <rFont val="Arial"/>
        <family val="2"/>
      </rPr>
      <t>)</t>
    </r>
    <r>
      <rPr>
        <sz val="11"/>
        <rFont val="新細明體"/>
        <family val="1"/>
        <charset val="136"/>
      </rPr>
      <t>、鄧凝姿博士、鄧疑梅、李漢寧</t>
    </r>
  </si>
  <si>
    <t>Dick LAI Chun Ling, William TANG Ting Kwong, Sidney TANG Siu Nin, Charles CHAN Sai Wang, Domonic CHAN Sai Fan</t>
  </si>
  <si>
    <r>
      <rPr>
        <sz val="11"/>
        <rFont val="新細明體"/>
        <family val="1"/>
        <charset val="136"/>
      </rPr>
      <t>黎振寧、鄧庭光、鄧光年、陳世宏、陳世藩</t>
    </r>
  </si>
  <si>
    <t>11121095</t>
  </si>
  <si>
    <t>Memory is Soft Drinks</t>
    <phoneticPr fontId="0" type="noConversion"/>
  </si>
  <si>
    <r>
      <rPr>
        <sz val="11"/>
        <rFont val="新細明體"/>
        <family val="1"/>
        <charset val="136"/>
      </rPr>
      <t>回憶是飲料</t>
    </r>
  </si>
  <si>
    <t>Ramon LI Hon Ling</t>
  </si>
  <si>
    <t>Dick LAI Chun Ling</t>
  </si>
  <si>
    <r>
      <rPr>
        <sz val="11"/>
        <rFont val="新細明體"/>
        <family val="1"/>
        <charset val="136"/>
      </rPr>
      <t>黎振寧</t>
    </r>
  </si>
  <si>
    <t>11121096</t>
  </si>
  <si>
    <t>H.T. Gallery</t>
    <phoneticPr fontId="0" type="noConversion"/>
  </si>
  <si>
    <t>H.T. Gallery</t>
  </si>
  <si>
    <t>Stone Rose: Man Tao’s Recent Works</t>
    <phoneticPr fontId="0" type="noConversion"/>
  </si>
  <si>
    <r>
      <rPr>
        <sz val="11"/>
        <rFont val="新細明體"/>
        <family val="1"/>
        <charset val="136"/>
      </rPr>
      <t>石玫瑰：滿濤作品展</t>
    </r>
  </si>
  <si>
    <t>MAN Tao</t>
  </si>
  <si>
    <r>
      <rPr>
        <sz val="11"/>
        <rFont val="新細明體"/>
        <family val="1"/>
        <charset val="136"/>
      </rPr>
      <t>滿濤</t>
    </r>
  </si>
  <si>
    <t>11121097</t>
  </si>
  <si>
    <t>Three People Exhibition</t>
    <phoneticPr fontId="0" type="noConversion"/>
  </si>
  <si>
    <r>
      <rPr>
        <sz val="11"/>
        <rFont val="新細明體"/>
        <family val="1"/>
        <charset val="136"/>
      </rPr>
      <t>三人展</t>
    </r>
  </si>
  <si>
    <t>LIU Jian, LI Zhan, LU Xi</t>
  </si>
  <si>
    <r>
      <rPr>
        <sz val="11"/>
        <rFont val="新細明體"/>
        <family val="1"/>
        <charset val="136"/>
      </rPr>
      <t>李展、劉堅、盧曦</t>
    </r>
  </si>
  <si>
    <t>11121098</t>
  </si>
  <si>
    <t>Flash Memory: Unmark Solo Exhibition</t>
    <phoneticPr fontId="0" type="noConversion"/>
  </si>
  <si>
    <r>
      <rPr>
        <sz val="11"/>
        <rFont val="新細明體"/>
        <family val="1"/>
        <charset val="136"/>
      </rPr>
      <t>閃存：</t>
    </r>
    <r>
      <rPr>
        <sz val="11"/>
        <rFont val="Arial"/>
        <family val="2"/>
      </rPr>
      <t>Unmark</t>
    </r>
    <r>
      <rPr>
        <sz val="11"/>
        <rFont val="新細明體"/>
        <family val="1"/>
        <charset val="136"/>
      </rPr>
      <t>作品展</t>
    </r>
  </si>
  <si>
    <t>Unmask</t>
  </si>
  <si>
    <t>11121099</t>
  </si>
  <si>
    <t>Move The Mountain</t>
    <phoneticPr fontId="0" type="noConversion"/>
  </si>
  <si>
    <r>
      <rPr>
        <sz val="11"/>
        <rFont val="新細明體"/>
        <family val="1"/>
        <charset val="136"/>
      </rPr>
      <t>移山</t>
    </r>
  </si>
  <si>
    <t>Kevin FUNG</t>
  </si>
  <si>
    <t>11121100</t>
  </si>
  <si>
    <t>Dreams As Well</t>
    <phoneticPr fontId="0" type="noConversion"/>
  </si>
  <si>
    <r>
      <rPr>
        <sz val="11"/>
        <rFont val="新細明體"/>
        <family val="1"/>
        <charset val="136"/>
      </rPr>
      <t>也做一個夢</t>
    </r>
  </si>
  <si>
    <t>GUO Hongwei, Michael WHITTLE</t>
  </si>
  <si>
    <r>
      <rPr>
        <sz val="11"/>
        <rFont val="新細明體"/>
        <family val="1"/>
        <charset val="136"/>
      </rPr>
      <t>郭鴻蔚、</t>
    </r>
    <r>
      <rPr>
        <sz val="11"/>
        <rFont val="Arial"/>
        <family val="2"/>
      </rPr>
      <t>Michael WHITTLE</t>
    </r>
  </si>
  <si>
    <t>11121102</t>
  </si>
  <si>
    <t>Simon Lee Gallery</t>
  </si>
  <si>
    <t>Simon Lee Gallery</t>
    <phoneticPr fontId="0" type="noConversion"/>
  </si>
  <si>
    <t>What do you do for fun?</t>
    <phoneticPr fontId="0" type="noConversion"/>
  </si>
  <si>
    <t>What do you do for fun?</t>
  </si>
  <si>
    <t>Larry Clark</t>
  </si>
  <si>
    <t>11121103</t>
  </si>
  <si>
    <t>Shine</t>
    <phoneticPr fontId="0" type="noConversion"/>
  </si>
  <si>
    <t>Shine</t>
  </si>
  <si>
    <t>11121104</t>
  </si>
  <si>
    <t>The Desert</t>
    <phoneticPr fontId="0" type="noConversion"/>
  </si>
  <si>
    <t>The Desert</t>
  </si>
  <si>
    <t>Sherrie Levine</t>
  </si>
  <si>
    <t>11121105</t>
  </si>
  <si>
    <t>REBUS curated by Mario Codognato</t>
    <phoneticPr fontId="0" type="noConversion"/>
  </si>
  <si>
    <t>REBUS curated by Mario Codognato</t>
  </si>
  <si>
    <t>Mario Codognato</t>
  </si>
  <si>
    <t>vedovamazzei, John M Armleder, Mircea Cantor, Merlin Carpenter, Matias Faldbakken, Hans-Peter Feldmann, Sherrie Levine, Sislej Xhafa, Heimo Zobernig</t>
  </si>
  <si>
    <t>11121106</t>
  </si>
  <si>
    <t>Lavoro</t>
    <phoneticPr fontId="0" type="noConversion"/>
  </si>
  <si>
    <t>Lavoro</t>
  </si>
  <si>
    <t>Michelangelo Pistoletto</t>
  </si>
  <si>
    <t>11121107</t>
  </si>
  <si>
    <t>TATE CAFÉ</t>
    <phoneticPr fontId="0" type="noConversion"/>
  </si>
  <si>
    <t>TATE CAFÉ</t>
  </si>
  <si>
    <t>Merlin Carpenter</t>
  </si>
  <si>
    <t>11121108</t>
  </si>
  <si>
    <t>Xiang Hai Xuan Multi-purpose Hall, Nan Lian Garden</t>
  </si>
  <si>
    <r>
      <rPr>
        <sz val="11"/>
        <rFont val="新細明體"/>
        <family val="1"/>
        <charset val="136"/>
      </rPr>
      <t>鑽石山鳳德道</t>
    </r>
    <r>
      <rPr>
        <sz val="11"/>
        <rFont val="Arial"/>
        <family val="2"/>
      </rPr>
      <t>60</t>
    </r>
    <r>
      <rPr>
        <sz val="11"/>
        <rFont val="新細明體"/>
        <family val="1"/>
        <charset val="136"/>
      </rPr>
      <t>號南蓮園池香海軒</t>
    </r>
  </si>
  <si>
    <t>Exhibition of Painted Replicas of Murals and Painted Stucco Sculptures of the Dunhuang Mogao Ca</t>
    <phoneticPr fontId="0" type="noConversion"/>
  </si>
  <si>
    <r>
      <rPr>
        <sz val="11"/>
        <rFont val="新細明體"/>
        <family val="1"/>
        <charset val="136"/>
      </rPr>
      <t>敦煌莫高窟壁畫暨彩塑摹本展</t>
    </r>
  </si>
  <si>
    <t>Chi Lin Nunnery; Nan Lian Garden</t>
  </si>
  <si>
    <r>
      <rPr>
        <sz val="11"/>
        <rFont val="新細明體"/>
        <family val="1"/>
        <charset val="136"/>
      </rPr>
      <t>志蓮淨苑、南蓮園池</t>
    </r>
  </si>
  <si>
    <t>11121109</t>
  </si>
  <si>
    <t>National Art Museum of China, Beijing</t>
  </si>
  <si>
    <r>
      <rPr>
        <sz val="11"/>
        <color indexed="10"/>
        <rFont val="新細明體"/>
        <family val="1"/>
        <charset val="136"/>
      </rPr>
      <t>北京中國美術館</t>
    </r>
  </si>
  <si>
    <t>SHUI MO HONG KONG - Exhibition of Hong Kong Ink Paintings</t>
  </si>
  <si>
    <r>
      <rPr>
        <sz val="11"/>
        <color indexed="10"/>
        <rFont val="新細明體"/>
        <family val="1"/>
        <charset val="136"/>
      </rPr>
      <t>港水港墨－香港水墨作品展</t>
    </r>
  </si>
  <si>
    <t>China Artists Association</t>
  </si>
  <si>
    <r>
      <rPr>
        <sz val="11"/>
        <color indexed="10"/>
        <rFont val="新細明體"/>
        <family val="1"/>
        <charset val="136"/>
      </rPr>
      <t>中國美術家協會</t>
    </r>
  </si>
  <si>
    <t>Shenzhen Fine Art Institute; Hong Kong Ink Art Association</t>
  </si>
  <si>
    <r>
      <rPr>
        <sz val="11"/>
        <color indexed="10"/>
        <rFont val="新細明體"/>
        <family val="1"/>
        <charset val="136"/>
      </rPr>
      <t>深圳畫院、現代水墨香港學會</t>
    </r>
  </si>
  <si>
    <t>LAM Tian Xing, LAM Wu Fui, SHEN Ping, HUNG Hoi, WONG Chau Tung, Wucius WONG, HE Baili, WONG Hau Kwei, Nigel SZETO</t>
  </si>
  <si>
    <r>
      <rPr>
        <sz val="11"/>
        <color indexed="10"/>
        <rFont val="新細明體"/>
        <family val="1"/>
        <charset val="136"/>
      </rPr>
      <t>林天行、林湖奎、沈平、熊海、王秋童、王無邪、何百里、黃孝逵、司徒乃鍾</t>
    </r>
  </si>
  <si>
    <t>11121110</t>
  </si>
  <si>
    <t>Solo Exhibition by Corneille</t>
    <phoneticPr fontId="0" type="noConversion"/>
  </si>
  <si>
    <t>Solo Exhibition by Corneille</t>
  </si>
  <si>
    <t>Corneille</t>
  </si>
  <si>
    <t>Gallery located in Fotanian</t>
    <phoneticPr fontId="0" type="noConversion"/>
  </si>
  <si>
    <t>11121111</t>
  </si>
  <si>
    <t>Pansy Talks</t>
    <phoneticPr fontId="0" type="noConversion"/>
  </si>
  <si>
    <t>Pansy Talks</t>
  </si>
  <si>
    <t>Ekaterina Chekalina, Pavel Antipov, Irina Kotova, Tatiana Deriy, Tatiana Struchkova</t>
  </si>
  <si>
    <t>11121112</t>
  </si>
  <si>
    <t>The Pont des Arts Gallery</t>
  </si>
  <si>
    <r>
      <rPr>
        <sz val="11"/>
        <color indexed="10"/>
        <rFont val="新細明體"/>
        <family val="1"/>
        <charset val="136"/>
      </rPr>
      <t>蘇州藝術橋畫廊</t>
    </r>
  </si>
  <si>
    <t>LE SONGE CREUX - Frank Vigneron's paintings exhibition</t>
  </si>
  <si>
    <r>
      <rPr>
        <sz val="11"/>
        <color indexed="10"/>
        <rFont val="新細明體"/>
        <family val="1"/>
        <charset val="136"/>
      </rPr>
      <t>虛空想</t>
    </r>
    <r>
      <rPr>
        <sz val="11"/>
        <color indexed="10"/>
        <rFont val="Arial"/>
        <family val="2"/>
      </rPr>
      <t>—</t>
    </r>
    <r>
      <rPr>
        <sz val="11"/>
        <color indexed="10"/>
        <rFont val="新細明體"/>
        <family val="1"/>
        <charset val="136"/>
      </rPr>
      <t>韋一空畫展</t>
    </r>
  </si>
  <si>
    <t>11121113</t>
  </si>
  <si>
    <t>Lingnan University</t>
    <phoneticPr fontId="0" type="noConversion"/>
  </si>
  <si>
    <t>Moving Mountain</t>
    <phoneticPr fontId="0" type="noConversion"/>
  </si>
  <si>
    <t>Moving Mountain</t>
  </si>
  <si>
    <t>Department of Visual Studies, Lingnan University</t>
  </si>
  <si>
    <t>Tony Ng Kwun Lun, Yip Lap Wing</t>
  </si>
  <si>
    <t>11121114</t>
  </si>
  <si>
    <t xml:space="preserve">Artist-in-Residence Exhibition: "The Fourth Dimension" </t>
    <phoneticPr fontId="0" type="noConversion"/>
  </si>
  <si>
    <t xml:space="preserve">Artist-in-Residence Exhibition: "The Fourth Dimension" </t>
  </si>
  <si>
    <t xml:space="preserve">Elkana Ong'esa </t>
  </si>
  <si>
    <t>11121118</t>
  </si>
  <si>
    <t>Chia-Wei Woo Academic Concourse (LT J-K), HKUST</t>
  </si>
  <si>
    <t>GNED161 &amp; 162 Arts and Creativity I &amp; II (Spring 2011) Exhibition</t>
    <phoneticPr fontId="0" type="noConversion"/>
  </si>
  <si>
    <t>GNED161 &amp; 162 Arts and Creativity I &amp; II (Spring 2011) Exhibition</t>
  </si>
  <si>
    <t>11121119</t>
  </si>
  <si>
    <t>Artistic UST Exhibition</t>
    <phoneticPr fontId="0" type="noConversion"/>
  </si>
  <si>
    <t>Artistic UST Exhibition</t>
  </si>
  <si>
    <t>11121120</t>
  </si>
  <si>
    <t>outside Tsang Shiu Tim Art Hall, HKUST</t>
  </si>
  <si>
    <t>"Love at First Sight" HKUST Campus Photography Exhibition</t>
    <phoneticPr fontId="0" type="noConversion"/>
  </si>
  <si>
    <t>"Love at First Sight" HKUST Campus Photography Exhibition</t>
  </si>
  <si>
    <t>11121121</t>
  </si>
  <si>
    <t>"The Making of..." - HUMA1151 Arts &amp; Creativity Mid-term Exhibition</t>
    <phoneticPr fontId="0" type="noConversion"/>
  </si>
  <si>
    <t>"The Making of..." - HUMA1151 Arts &amp; Creativity Mid-term Exhibition</t>
  </si>
  <si>
    <t>11121122</t>
  </si>
  <si>
    <t>Exhibition: Walking in a Space of Assorted Times by Hark Yeung</t>
    <phoneticPr fontId="0" type="noConversion"/>
  </si>
  <si>
    <t>Exhibition: Walking in a Space of Assorted Times by Hark Yeung</t>
  </si>
  <si>
    <t>11121123</t>
  </si>
  <si>
    <t>Arts and Crafts Movement in HKUST - HUMA1151 Arts &amp; Creativity Term-End Exhibition</t>
    <phoneticPr fontId="0" type="noConversion"/>
  </si>
  <si>
    <t>Arts and Crafts Movement in HKUST - HUMA1151 Arts &amp; Creativity Term-End Exhibition</t>
  </si>
  <si>
    <t>11121126</t>
  </si>
  <si>
    <t>Cityplaza, Island East</t>
  </si>
  <si>
    <r>
      <rPr>
        <sz val="11"/>
        <rFont val="新細明體"/>
        <family val="1"/>
        <charset val="136"/>
      </rPr>
      <t>港島東太古城中心</t>
    </r>
  </si>
  <si>
    <t>“Seeing is Believing” Visual Arts &amp; Fundraising Project 2011 - Exhibition</t>
    <phoneticPr fontId="0" type="noConversion"/>
  </si>
  <si>
    <r>
      <rPr>
        <sz val="11"/>
        <rFont val="新細明體"/>
        <family val="1"/>
        <charset val="136"/>
      </rPr>
      <t>「看得見的希望」視藝及籌款展覽</t>
    </r>
    <r>
      <rPr>
        <sz val="11"/>
        <rFont val="Arial"/>
        <family val="2"/>
      </rPr>
      <t>2011</t>
    </r>
  </si>
  <si>
    <t>77 primary, secondary &amp; special needs schools</t>
  </si>
  <si>
    <r>
      <t>77</t>
    </r>
    <r>
      <rPr>
        <sz val="11"/>
        <rFont val="新細明體"/>
        <family val="1"/>
        <charset val="136"/>
      </rPr>
      <t>間中小學及特殊學校</t>
    </r>
  </si>
  <si>
    <t>11121127</t>
  </si>
  <si>
    <r>
      <t>K11</t>
    </r>
    <r>
      <rPr>
        <sz val="11"/>
        <rFont val="新細明體"/>
        <family val="1"/>
        <charset val="136"/>
      </rPr>
      <t>購物藝術館</t>
    </r>
  </si>
  <si>
    <t>K11 People Power 2011 “There’s No Place Like Home” Recycled Paper Arts Exhibition</t>
    <phoneticPr fontId="0" type="noConversion"/>
  </si>
  <si>
    <r>
      <t>K11</t>
    </r>
    <r>
      <rPr>
        <sz val="11"/>
        <rFont val="新細明體"/>
        <family val="1"/>
        <charset val="136"/>
      </rPr>
      <t>众力量</t>
    </r>
    <r>
      <rPr>
        <sz val="11"/>
        <rFont val="Arial"/>
        <family val="2"/>
      </rPr>
      <t>2011</t>
    </r>
    <r>
      <rPr>
        <sz val="11"/>
        <rFont val="新細明體"/>
        <family val="1"/>
        <charset val="136"/>
      </rPr>
      <t>「家‧是家」再造紙藝創作展覽</t>
    </r>
  </si>
  <si>
    <t xml:space="preserve">Buddhist Yip Kei Nam Memorial College
CNEC Christian College
CNEC Lee I Yao Memorial Secondary School
G.T. (Ellen Yeung) College
Hong Kong Institute of Vocational Education
Immaculate Heart of Mary College
North Point Methodist Primary School
P.H.C. Wing Kwong College
Po Leung Kuk Mrs Ma Kam Ming-Cheung Fook Sien College
SKH Yan Laap Primary School
Tai Po Old Market Public School (Plover Cove)
The Methodist Lee Wai Lee College
Tsang Pik Shan Secondary School 
Tsuen Wan Government Secondary School
</t>
  </si>
  <si>
    <r>
      <rPr>
        <sz val="11"/>
        <rFont val="新細明體"/>
        <family val="1"/>
        <charset val="136"/>
      </rPr>
      <t>佛教葉紀南紀念中學
中華傳道會安柱中學
中華傳道會李賢堯紀念中學
優才</t>
    </r>
    <r>
      <rPr>
        <sz val="11"/>
        <rFont val="Arial"/>
        <family val="2"/>
      </rPr>
      <t>(</t>
    </r>
    <r>
      <rPr>
        <sz val="11"/>
        <rFont val="新細明體"/>
        <family val="1"/>
        <charset val="136"/>
      </rPr>
      <t>楊殷有娣</t>
    </r>
    <r>
      <rPr>
        <sz val="11"/>
        <rFont val="Arial"/>
        <family val="2"/>
      </rPr>
      <t>)</t>
    </r>
    <r>
      <rPr>
        <sz val="11"/>
        <rFont val="新細明體"/>
        <family val="1"/>
        <charset val="136"/>
      </rPr>
      <t>書院
香港專業教育學院
聖母無玷聖心書院
北角衛理小學
五旬節聖潔會永光書院
保良局馬錦明夫人章馥仙中學
聖公會仁立小學
大埔舊墟公立學校</t>
    </r>
    <r>
      <rPr>
        <sz val="11"/>
        <rFont val="Arial"/>
        <family val="2"/>
      </rPr>
      <t>(</t>
    </r>
    <r>
      <rPr>
        <sz val="11"/>
        <rFont val="新細明體"/>
        <family val="1"/>
        <charset val="136"/>
      </rPr>
      <t>寶湖道</t>
    </r>
    <r>
      <rPr>
        <sz val="11"/>
        <rFont val="Arial"/>
        <family val="2"/>
      </rPr>
      <t xml:space="preserve">)
</t>
    </r>
    <r>
      <rPr>
        <sz val="11"/>
        <rFont val="新細明體"/>
        <family val="1"/>
        <charset val="136"/>
      </rPr>
      <t>循道衛理聯合教會李惠利中學
曾璧山中學
荃灣官立中學</t>
    </r>
  </si>
  <si>
    <t>11121129</t>
  </si>
  <si>
    <t>Shop 405, Level 4, The Arcade, Cyberport</t>
  </si>
  <si>
    <r>
      <rPr>
        <sz val="11"/>
        <rFont val="新細明體"/>
        <family val="1"/>
        <charset val="136"/>
      </rPr>
      <t>數碼港商場</t>
    </r>
    <r>
      <rPr>
        <sz val="11"/>
        <rFont val="Arial"/>
        <family val="2"/>
      </rPr>
      <t>4</t>
    </r>
    <r>
      <rPr>
        <sz val="11"/>
        <rFont val="新細明體"/>
        <family val="1"/>
        <charset val="136"/>
      </rPr>
      <t>樓</t>
    </r>
    <r>
      <rPr>
        <sz val="11"/>
        <rFont val="Arial"/>
        <family val="2"/>
      </rPr>
      <t>405</t>
    </r>
    <r>
      <rPr>
        <sz val="11"/>
        <rFont val="新細明體"/>
        <family val="1"/>
        <charset val="136"/>
      </rPr>
      <t>號店</t>
    </r>
  </si>
  <si>
    <t>Bloomberg Emerging Artists Programme 2011 “City of Silent Satellites” - Multi-media Installation</t>
    <phoneticPr fontId="0" type="noConversion"/>
  </si>
  <si>
    <r>
      <t xml:space="preserve">Bloomberg </t>
    </r>
    <r>
      <rPr>
        <sz val="11"/>
        <rFont val="新細明體"/>
        <family val="1"/>
        <charset val="136"/>
      </rPr>
      <t>新一代藝術家計劃</t>
    </r>
    <r>
      <rPr>
        <sz val="11"/>
        <rFont val="Arial"/>
        <family val="2"/>
      </rPr>
      <t>2011</t>
    </r>
    <r>
      <rPr>
        <sz val="11"/>
        <rFont val="新細明體"/>
        <family val="1"/>
        <charset val="136"/>
      </rPr>
      <t>《衛星潛行》</t>
    </r>
    <r>
      <rPr>
        <sz val="11"/>
        <rFont val="Arial"/>
        <family val="2"/>
      </rPr>
      <t xml:space="preserve">- </t>
    </r>
    <r>
      <rPr>
        <sz val="11"/>
        <rFont val="新細明體"/>
        <family val="1"/>
        <charset val="136"/>
      </rPr>
      <t>多媒體裝置展覽</t>
    </r>
  </si>
  <si>
    <t>Christina Jensen &amp; Martin Vognsen</t>
  </si>
  <si>
    <t>11121130</t>
  </si>
  <si>
    <t>Cityplaza, Island East &amp; Festival Walk</t>
  </si>
  <si>
    <r>
      <rPr>
        <sz val="11"/>
        <rFont val="新細明體"/>
        <family val="1"/>
        <charset val="136"/>
      </rPr>
      <t>港島東太古城中心及又一城</t>
    </r>
  </si>
  <si>
    <t>Standard Chartered Arts in the Park Mardi Gras 2011 - Parade Artwork Exhibition</t>
    <phoneticPr fontId="0" type="noConversion"/>
  </si>
  <si>
    <r>
      <rPr>
        <sz val="11"/>
        <rFont val="新細明體"/>
        <family val="1"/>
        <charset val="136"/>
      </rPr>
      <t>渣打藝趣嘉年華</t>
    </r>
    <r>
      <rPr>
        <sz val="11"/>
        <rFont val="Arial"/>
        <family val="2"/>
      </rPr>
      <t>2011</t>
    </r>
    <r>
      <rPr>
        <sz val="11"/>
        <rFont val="新細明體"/>
        <family val="1"/>
        <charset val="136"/>
      </rPr>
      <t>巡遊作品展覽</t>
    </r>
  </si>
  <si>
    <t>3,000 students from local primary &amp; secondary schools</t>
  </si>
  <si>
    <r>
      <t>3,000</t>
    </r>
    <r>
      <rPr>
        <sz val="11"/>
        <rFont val="新細明體"/>
        <family val="1"/>
        <charset val="136"/>
      </rPr>
      <t>位本地中小學學生</t>
    </r>
  </si>
  <si>
    <t>11121131</t>
  </si>
  <si>
    <t>G/F, Hopewell Centre</t>
  </si>
  <si>
    <r>
      <rPr>
        <sz val="11"/>
        <rFont val="新細明體"/>
        <family val="1"/>
        <charset val="136"/>
      </rPr>
      <t>合和中心地下</t>
    </r>
  </si>
  <si>
    <t>Hopewell Centre</t>
    <phoneticPr fontId="0" type="noConversion"/>
  </si>
  <si>
    <t>QRE Festival “Happy Faces Happy Lives” Community Arts Exhibition</t>
    <phoneticPr fontId="0" type="noConversion"/>
  </si>
  <si>
    <r>
      <rPr>
        <sz val="11"/>
        <rFont val="新細明體"/>
        <family val="1"/>
        <charset val="136"/>
      </rPr>
      <t>皇東節「快活ㆍ灣仔」社區創作展覽</t>
    </r>
  </si>
  <si>
    <t>Precious Blood Primary School
Buddhist Wong Cheuk Um Primary School
Hennessy Road Government Primary School
Po Kok Primary School
Wan Chai Livelihood Place</t>
  </si>
  <si>
    <r>
      <rPr>
        <sz val="11"/>
        <rFont val="新細明體"/>
        <family val="1"/>
        <charset val="136"/>
      </rPr>
      <t>寶血小學
佛教黃焯菴小學
軒尼詩道官立小學
寶覺小學
灣仔民間生活館</t>
    </r>
  </si>
  <si>
    <t>11121132</t>
  </si>
  <si>
    <t>Chow Sang Sang flagship store in Central, Service centre in Causeway Bay &amp; IFC store</t>
    <phoneticPr fontId="0" type="noConversion"/>
  </si>
  <si>
    <r>
      <rPr>
        <sz val="11"/>
        <rFont val="新細明體"/>
        <family val="1"/>
        <charset val="136"/>
      </rPr>
      <t>周生生中環旗鑑店、銅鑼灣顧客服務中心及國際金融中心店</t>
    </r>
  </si>
  <si>
    <t>Chow Sang Sang - multi</t>
    <phoneticPr fontId="0" type="noConversion"/>
  </si>
  <si>
    <t>Chow Sang Sang “Joyful Moment” Youth Design Exhibition</t>
    <phoneticPr fontId="0" type="noConversion"/>
  </si>
  <si>
    <r>
      <rPr>
        <sz val="11"/>
        <rFont val="新細明體"/>
        <family val="1"/>
        <charset val="136"/>
      </rPr>
      <t>周生生</t>
    </r>
    <r>
      <rPr>
        <sz val="11"/>
        <rFont val="Arial"/>
        <family val="2"/>
      </rPr>
      <t>“</t>
    </r>
    <r>
      <rPr>
        <sz val="11"/>
        <rFont val="新細明體"/>
        <family val="1"/>
        <charset val="136"/>
      </rPr>
      <t>愉悅</t>
    </r>
    <r>
      <rPr>
        <sz val="11"/>
        <rFont val="Arial"/>
        <family val="2"/>
      </rPr>
      <t>”</t>
    </r>
    <r>
      <rPr>
        <sz val="11"/>
        <rFont val="新細明體"/>
        <family val="1"/>
        <charset val="136"/>
      </rPr>
      <t>青年視藝創作展覽</t>
    </r>
  </si>
  <si>
    <t>30 Teenagers</t>
  </si>
  <si>
    <r>
      <t>30</t>
    </r>
    <r>
      <rPr>
        <sz val="11"/>
        <rFont val="新細明體"/>
        <family val="1"/>
        <charset val="136"/>
      </rPr>
      <t>位青少年</t>
    </r>
  </si>
  <si>
    <t>SYS_ID6833, 6875 &amp; 6849 are same exh with incomplete info. 6833 and 6875 should be deleted; see http://www.taikooplace.com/chi/introduction/pressnews/pressnewsdetail/pressnews20111125.htm</t>
  </si>
  <si>
    <t>11121134</t>
  </si>
  <si>
    <t>Basement Visual Arts Gallery, Rosaryhill School</t>
  </si>
  <si>
    <r>
      <rPr>
        <sz val="11"/>
        <rFont val="新細明體"/>
        <family val="1"/>
        <charset val="136"/>
      </rPr>
      <t>玫瑰崗學校地庫視覺藝術展覽廊</t>
    </r>
  </si>
  <si>
    <t>Rosaryhill School</t>
    <phoneticPr fontId="0" type="noConversion"/>
  </si>
  <si>
    <t>Return to Alma Mater - Solo Exhibition of Vincent Lee Kwun Leung</t>
    <phoneticPr fontId="0" type="noConversion"/>
  </si>
  <si>
    <r>
      <rPr>
        <sz val="11"/>
        <rFont val="新細明體"/>
        <family val="1"/>
        <charset val="136"/>
      </rPr>
      <t>回歸校園．李冠良視藝個展</t>
    </r>
  </si>
  <si>
    <t>Rosaryhill School (Secondary Section)</t>
  </si>
  <si>
    <r>
      <rPr>
        <sz val="11"/>
        <rFont val="新細明體"/>
        <family val="1"/>
        <charset val="136"/>
      </rPr>
      <t>玫瑰崗學校（中學部）</t>
    </r>
  </si>
  <si>
    <t>Leung Shung Yum Kevin</t>
  </si>
  <si>
    <r>
      <rPr>
        <sz val="11"/>
        <rFont val="新細明體"/>
        <family val="1"/>
        <charset val="136"/>
      </rPr>
      <t>梁崇任</t>
    </r>
  </si>
  <si>
    <t>Lee Kwun Leung Vincent</t>
  </si>
  <si>
    <t>11121135</t>
  </si>
  <si>
    <t>Qiáng Studio Unit 16, 13/F, Blk B, Wah Luen Inds. Bldg, 15-21 Wong Chuk Yeung St, Fotan, N.T.</t>
  </si>
  <si>
    <r>
      <rPr>
        <sz val="11"/>
        <rFont val="新細明體"/>
        <family val="1"/>
        <charset val="136"/>
      </rPr>
      <t>薔</t>
    </r>
  </si>
  <si>
    <t>Qiang Studio</t>
    <phoneticPr fontId="0" type="noConversion"/>
  </si>
  <si>
    <t>I love X Open studio + Recent works by AMA, AU Hoi Lam, Vivian POON &amp; TSANG Chui Mei</t>
    <phoneticPr fontId="0" type="noConversion"/>
  </si>
  <si>
    <r>
      <rPr>
        <sz val="11"/>
        <rFont val="新細明體"/>
        <family val="1"/>
        <charset val="136"/>
      </rPr>
      <t>《</t>
    </r>
    <r>
      <rPr>
        <sz val="11"/>
        <rFont val="Arial"/>
        <family val="2"/>
      </rPr>
      <t>I love x</t>
    </r>
    <r>
      <rPr>
        <sz val="11"/>
        <rFont val="新細明體"/>
        <family val="1"/>
        <charset val="136"/>
      </rPr>
      <t>》藝術工作室開放</t>
    </r>
    <r>
      <rPr>
        <sz val="11"/>
        <rFont val="Arial"/>
        <family val="2"/>
      </rPr>
      <t xml:space="preserve"> + </t>
    </r>
    <r>
      <rPr>
        <sz val="11"/>
        <rFont val="新細明體"/>
        <family val="1"/>
        <charset val="136"/>
      </rPr>
      <t>萱寧、區凱琳、潘蔚然及曾翠薇最新作品</t>
    </r>
  </si>
  <si>
    <t xml:space="preserve">Sarah Greene </t>
  </si>
  <si>
    <t>AMA, Au Hoi Lam, Vivian Poon, Tsang Chui Mei</t>
  </si>
  <si>
    <t>11121136</t>
  </si>
  <si>
    <t>L1 Gallery, JCCAC</t>
  </si>
  <si>
    <t>B Festival 2011</t>
    <phoneticPr fontId="0" type="noConversion"/>
  </si>
  <si>
    <r>
      <rPr>
        <sz val="11"/>
        <rFont val="新細明體"/>
        <family val="1"/>
        <charset val="136"/>
      </rPr>
      <t>深水螞蟻節</t>
    </r>
  </si>
  <si>
    <t>Exploration Theatre</t>
  </si>
  <si>
    <r>
      <rPr>
        <sz val="11"/>
        <rFont val="新細明體"/>
        <family val="1"/>
        <charset val="136"/>
      </rPr>
      <t>赫墾坊劇團</t>
    </r>
  </si>
  <si>
    <t>Ng Ka Hei</t>
  </si>
  <si>
    <r>
      <rPr>
        <sz val="11"/>
        <rFont val="新細明體"/>
        <family val="1"/>
        <charset val="136"/>
      </rPr>
      <t>吳家禧</t>
    </r>
  </si>
  <si>
    <t>Studio de Dimension de Tofu (Ceci Liu &amp; Stanley Ng)</t>
  </si>
  <si>
    <r>
      <rPr>
        <sz val="11"/>
        <rFont val="新細明體"/>
        <family val="1"/>
        <charset val="136"/>
      </rPr>
      <t>豆腐膶工作室</t>
    </r>
    <r>
      <rPr>
        <sz val="11"/>
        <rFont val="Arial"/>
        <family val="2"/>
      </rPr>
      <t>(</t>
    </r>
    <r>
      <rPr>
        <sz val="11"/>
        <rFont val="新細明體"/>
        <family val="1"/>
        <charset val="136"/>
      </rPr>
      <t>伍偉昌、廖慧怡</t>
    </r>
    <r>
      <rPr>
        <sz val="11"/>
        <rFont val="Arial"/>
        <family val="2"/>
      </rPr>
      <t>)</t>
    </r>
  </si>
  <si>
    <t>11121137</t>
  </si>
  <si>
    <t>Fong Sum Wood Library, Lingnan University</t>
  </si>
  <si>
    <t>Mediated Landscape</t>
    <phoneticPr fontId="0" type="noConversion"/>
  </si>
  <si>
    <r>
      <rPr>
        <sz val="11"/>
        <rFont val="新細明體"/>
        <family val="1"/>
        <charset val="136"/>
      </rPr>
      <t>顯微山水</t>
    </r>
  </si>
  <si>
    <t>Mette Hjort</t>
  </si>
  <si>
    <t>Wai Yi Monti Lai, Carol Archer, Zoie So, Tony Ng and Yip Lap Wing</t>
  </si>
  <si>
    <t>11120875b</t>
  </si>
  <si>
    <t>Memories of King Kowloon exhibition</t>
  </si>
  <si>
    <t>Organised by Swire Properties and Hong Kong Creates</t>
    <phoneticPr fontId="0" type="noConversion"/>
  </si>
  <si>
    <t>This exhibition won the "Design For Asia Awards 2011 (Communication &amp; Design: Identity &amp; Branding) – Bronze award"</t>
  </si>
  <si>
    <r>
      <rPr>
        <sz val="11"/>
        <rFont val="新細明體"/>
        <family val="1"/>
        <charset val="136"/>
      </rPr>
      <t>此展覽獲得「</t>
    </r>
    <r>
      <rPr>
        <sz val="11"/>
        <rFont val="Arial"/>
        <family val="2"/>
      </rPr>
      <t>2011</t>
    </r>
    <r>
      <rPr>
        <sz val="11"/>
        <rFont val="新細明體"/>
        <family val="1"/>
        <charset val="136"/>
      </rPr>
      <t>年亞洲最具影響力設計大獎銅獎（傳訊設計：形象及品牌）」</t>
    </r>
  </si>
  <si>
    <t>11121143</t>
  </si>
  <si>
    <t>Memories of King Kowloon exhibition - students' exhibition</t>
    <phoneticPr fontId="0" type="noConversion"/>
  </si>
  <si>
    <r>
      <rPr>
        <sz val="11"/>
        <rFont val="新細明體"/>
        <family val="1"/>
        <charset val="136"/>
      </rPr>
      <t>九龍皇帝的文字樂園</t>
    </r>
    <r>
      <rPr>
        <sz val="11"/>
        <rFont val="Arial"/>
        <family val="2"/>
      </rPr>
      <t xml:space="preserve"> - </t>
    </r>
    <r>
      <rPr>
        <sz val="11"/>
        <rFont val="新細明體"/>
        <family val="1"/>
        <charset val="136"/>
      </rPr>
      <t>學生創作展</t>
    </r>
  </si>
  <si>
    <t>Organised by Swire Properties and Hong Kong Creates</t>
  </si>
  <si>
    <t>11121144</t>
  </si>
  <si>
    <t xml:space="preserve">“Go with the Flow” solo exhibition of Antoinette Rozan </t>
    <phoneticPr fontId="0" type="noConversion"/>
  </si>
  <si>
    <r>
      <rPr>
        <sz val="11"/>
        <rFont val="新細明體"/>
        <family val="1"/>
        <charset val="136"/>
      </rPr>
      <t>「</t>
    </r>
    <r>
      <rPr>
        <sz val="11"/>
        <rFont val="Arial"/>
        <family val="2"/>
      </rPr>
      <t>Go with the flow</t>
    </r>
    <r>
      <rPr>
        <sz val="11"/>
        <rFont val="新細明體"/>
        <family val="1"/>
        <charset val="136"/>
      </rPr>
      <t>」</t>
    </r>
    <r>
      <rPr>
        <sz val="11"/>
        <rFont val="Arial"/>
        <family val="2"/>
      </rPr>
      <t>Antoinette Rozan</t>
    </r>
    <r>
      <rPr>
        <sz val="11"/>
        <rFont val="新細明體"/>
        <family val="1"/>
        <charset val="136"/>
      </rPr>
      <t>個人展覽</t>
    </r>
    <r>
      <rPr>
        <sz val="11"/>
        <rFont val="Arial"/>
        <family val="2"/>
      </rPr>
      <t xml:space="preserve"> </t>
    </r>
  </si>
  <si>
    <t xml:space="preserve">Organised by Antoinette Rozan; venue sponsored by Swire Properties </t>
  </si>
  <si>
    <r>
      <t>Antoinette Rozan</t>
    </r>
    <r>
      <rPr>
        <sz val="11"/>
        <rFont val="新細明體"/>
        <family val="1"/>
        <charset val="136"/>
      </rPr>
      <t>舉辦</t>
    </r>
    <r>
      <rPr>
        <sz val="11"/>
        <rFont val="Arial"/>
        <family val="2"/>
      </rPr>
      <t xml:space="preserve">; </t>
    </r>
    <r>
      <rPr>
        <sz val="11"/>
        <rFont val="新細明體"/>
        <family val="1"/>
        <charset val="136"/>
      </rPr>
      <t>太古地產贊助場地</t>
    </r>
  </si>
  <si>
    <t>11121145</t>
  </si>
  <si>
    <t xml:space="preserve"> What's Next 30 x 30 Creative Exhibition</t>
  </si>
  <si>
    <r>
      <rPr>
        <sz val="11"/>
        <rFont val="新細明體"/>
        <family val="1"/>
        <charset val="136"/>
      </rPr>
      <t>黃炳培策展</t>
    </r>
    <r>
      <rPr>
        <sz val="11"/>
        <rFont val="Arial"/>
        <family val="2"/>
      </rPr>
      <t xml:space="preserve"> </t>
    </r>
    <r>
      <rPr>
        <sz val="11"/>
        <rFont val="新細明體"/>
        <family val="1"/>
        <charset val="136"/>
      </rPr>
      <t>｢</t>
    </r>
    <r>
      <rPr>
        <sz val="11"/>
        <rFont val="Arial"/>
        <family val="2"/>
      </rPr>
      <t xml:space="preserve">What’s Next </t>
    </r>
    <r>
      <rPr>
        <sz val="11"/>
        <rFont val="新細明體"/>
        <family val="1"/>
        <charset val="136"/>
      </rPr>
      <t>三十乘三十創意展｣</t>
    </r>
    <r>
      <rPr>
        <sz val="11"/>
        <rFont val="Arial"/>
        <family val="2"/>
      </rPr>
      <t xml:space="preserve"> </t>
    </r>
  </si>
  <si>
    <t xml:space="preserve">Organised by 84000 Communications; venue sponsored by Swire Properties </t>
  </si>
  <si>
    <r>
      <t>84000 Communications</t>
    </r>
    <r>
      <rPr>
        <sz val="11"/>
        <rFont val="新細明體"/>
        <family val="1"/>
        <charset val="136"/>
      </rPr>
      <t>舉辦</t>
    </r>
    <r>
      <rPr>
        <sz val="11"/>
        <rFont val="Arial"/>
        <family val="2"/>
      </rPr>
      <t xml:space="preserve">; </t>
    </r>
    <r>
      <rPr>
        <sz val="11"/>
        <rFont val="新細明體"/>
        <family val="1"/>
        <charset val="136"/>
      </rPr>
      <t>太古地產贊助場地</t>
    </r>
  </si>
  <si>
    <t>11121146</t>
  </si>
  <si>
    <t>Castle in the Air – Oil Paintings by Clementine Chan</t>
    <phoneticPr fontId="0" type="noConversion"/>
  </si>
  <si>
    <r>
      <rPr>
        <sz val="11"/>
        <rFont val="新細明體"/>
        <family val="1"/>
        <charset val="136"/>
      </rPr>
      <t>「空中樓閣」小橘子油畫展</t>
    </r>
  </si>
  <si>
    <t xml:space="preserve">Organised by Clementine Chan; venue sponsored by Swire Properties </t>
  </si>
  <si>
    <r>
      <t>Clementine Chan</t>
    </r>
    <r>
      <rPr>
        <sz val="11"/>
        <rFont val="新細明體"/>
        <family val="1"/>
        <charset val="136"/>
      </rPr>
      <t>舉辦</t>
    </r>
    <r>
      <rPr>
        <sz val="11"/>
        <rFont val="Arial"/>
        <family val="2"/>
      </rPr>
      <t xml:space="preserve">; </t>
    </r>
    <r>
      <rPr>
        <sz val="11"/>
        <rFont val="新細明體"/>
        <family val="1"/>
        <charset val="136"/>
      </rPr>
      <t>太古地產贊助場地</t>
    </r>
  </si>
  <si>
    <t>11121147</t>
  </si>
  <si>
    <t>Ecstasy and Captivity – Solo Exhibition by Sarah Tse</t>
    <phoneticPr fontId="0" type="noConversion"/>
  </si>
  <si>
    <r>
      <rPr>
        <sz val="11"/>
        <rFont val="新細明體"/>
        <family val="1"/>
        <charset val="136"/>
      </rPr>
      <t>「魅惑‧異夢」謝敏行創作展</t>
    </r>
  </si>
  <si>
    <t xml:space="preserve">Organised by Sarah Tse; venue sponsored by Swire Properties </t>
  </si>
  <si>
    <r>
      <rPr>
        <sz val="11"/>
        <rFont val="新細明體"/>
        <family val="1"/>
        <charset val="136"/>
      </rPr>
      <t>謝敏行舉辦</t>
    </r>
    <r>
      <rPr>
        <sz val="11"/>
        <rFont val="Arial"/>
        <family val="2"/>
      </rPr>
      <t xml:space="preserve">; </t>
    </r>
    <r>
      <rPr>
        <sz val="11"/>
        <rFont val="新細明體"/>
        <family val="1"/>
        <charset val="136"/>
      </rPr>
      <t>太古地產贊助場地</t>
    </r>
  </si>
  <si>
    <t>11121148</t>
  </si>
  <si>
    <t>“Outside the Box | Frank Gehry” Exhibition</t>
  </si>
  <si>
    <r>
      <rPr>
        <sz val="11"/>
        <rFont val="新細明體"/>
        <family val="1"/>
        <charset val="136"/>
      </rPr>
      <t>「法蘭克</t>
    </r>
    <r>
      <rPr>
        <sz val="11"/>
        <rFont val="Arial"/>
        <family val="2"/>
      </rPr>
      <t xml:space="preserve"> </t>
    </r>
    <r>
      <rPr>
        <sz val="11"/>
        <rFont val="新細明體"/>
        <family val="1"/>
        <charset val="136"/>
      </rPr>
      <t>蓋瑞</t>
    </r>
    <r>
      <rPr>
        <sz val="11"/>
        <rFont val="Arial"/>
        <family val="2"/>
      </rPr>
      <t xml:space="preserve"> | </t>
    </r>
    <r>
      <rPr>
        <sz val="11"/>
        <rFont val="新細明體"/>
        <family val="1"/>
        <charset val="136"/>
      </rPr>
      <t>無界為界」展覽</t>
    </r>
  </si>
  <si>
    <t>Swire Properties</t>
  </si>
  <si>
    <r>
      <rPr>
        <sz val="11"/>
        <rFont val="新細明體"/>
        <family val="1"/>
        <charset val="136"/>
      </rPr>
      <t>太古地產</t>
    </r>
  </si>
  <si>
    <t>11121149</t>
  </si>
  <si>
    <t>Flights of Fancy: The Impressionist Art Photography of Ken Ball &amp; Wendy Roche</t>
    <phoneticPr fontId="0" type="noConversion"/>
  </si>
  <si>
    <r>
      <rPr>
        <sz val="11"/>
        <rFont val="新細明體"/>
        <family val="1"/>
        <charset val="136"/>
      </rPr>
      <t>「閃爍幻影」印象派藝術攝影師</t>
    </r>
    <r>
      <rPr>
        <sz val="11"/>
        <rFont val="Arial"/>
        <family val="2"/>
      </rPr>
      <t xml:space="preserve"> Ken Ball </t>
    </r>
    <r>
      <rPr>
        <sz val="11"/>
        <rFont val="新細明體"/>
        <family val="1"/>
        <charset val="136"/>
      </rPr>
      <t>及</t>
    </r>
    <r>
      <rPr>
        <sz val="11"/>
        <rFont val="Arial"/>
        <family val="2"/>
      </rPr>
      <t xml:space="preserve"> Wendy Roche </t>
    </r>
    <r>
      <rPr>
        <sz val="11"/>
        <rFont val="新細明體"/>
        <family val="1"/>
        <charset val="136"/>
      </rPr>
      <t>攝影聯展</t>
    </r>
  </si>
  <si>
    <t>Organised by Ken Ball &amp; Wendy Roche; venue sponsored by Swire Properties</t>
  </si>
  <si>
    <r>
      <t xml:space="preserve">Ken Ball </t>
    </r>
    <r>
      <rPr>
        <sz val="11"/>
        <rFont val="新細明體"/>
        <family val="1"/>
        <charset val="136"/>
      </rPr>
      <t>及</t>
    </r>
    <r>
      <rPr>
        <sz val="11"/>
        <rFont val="Arial"/>
        <family val="2"/>
      </rPr>
      <t xml:space="preserve"> Wendy Roche</t>
    </r>
    <r>
      <rPr>
        <sz val="11"/>
        <rFont val="新細明體"/>
        <family val="1"/>
        <charset val="136"/>
      </rPr>
      <t>舉辦</t>
    </r>
    <r>
      <rPr>
        <sz val="11"/>
        <rFont val="Arial"/>
        <family val="2"/>
      </rPr>
      <t xml:space="preserve">; </t>
    </r>
    <r>
      <rPr>
        <sz val="11"/>
        <rFont val="新細明體"/>
        <family val="1"/>
        <charset val="136"/>
      </rPr>
      <t>太古地產贊助場地</t>
    </r>
  </si>
  <si>
    <t>11121150</t>
  </si>
  <si>
    <t xml:space="preserve">A View Of You – Photo Exhibition by Mandy Tay </t>
    <phoneticPr fontId="0" type="noConversion"/>
  </si>
  <si>
    <r>
      <rPr>
        <sz val="11"/>
        <rFont val="新細明體"/>
        <family val="1"/>
        <charset val="136"/>
      </rPr>
      <t>「窗越其中」鄭瑩瑩攝影展</t>
    </r>
  </si>
  <si>
    <t xml:space="preserve">Organised by Mandy Tay; venue sponsored by Swire Properties </t>
  </si>
  <si>
    <r>
      <rPr>
        <sz val="11"/>
        <rFont val="新細明體"/>
        <family val="1"/>
        <charset val="136"/>
      </rPr>
      <t>鄭瑩瑩舉辦</t>
    </r>
    <r>
      <rPr>
        <sz val="11"/>
        <rFont val="Arial"/>
        <family val="2"/>
      </rPr>
      <t xml:space="preserve">; </t>
    </r>
    <r>
      <rPr>
        <sz val="11"/>
        <rFont val="新細明體"/>
        <family val="1"/>
        <charset val="136"/>
      </rPr>
      <t>太古地產贊助場地</t>
    </r>
  </si>
  <si>
    <t>11121151</t>
  </si>
  <si>
    <t>Blossom Bridge – Painting Exhibition by Art Infinity Workshop</t>
    <phoneticPr fontId="0" type="noConversion"/>
  </si>
  <si>
    <r>
      <rPr>
        <sz val="11"/>
        <rFont val="新細明體"/>
        <family val="1"/>
        <charset val="136"/>
      </rPr>
      <t>「花橋」藝恆會油畫展</t>
    </r>
  </si>
  <si>
    <t>Organised by Art Infinity Workshop; venue sponsored by Swire Properties</t>
  </si>
  <si>
    <r>
      <rPr>
        <sz val="11"/>
        <rFont val="新細明體"/>
        <family val="1"/>
        <charset val="136"/>
      </rPr>
      <t>藝恆會舉辦</t>
    </r>
    <r>
      <rPr>
        <sz val="11"/>
        <rFont val="Arial"/>
        <family val="2"/>
      </rPr>
      <t xml:space="preserve">; </t>
    </r>
    <r>
      <rPr>
        <sz val="11"/>
        <rFont val="新細明體"/>
        <family val="1"/>
        <charset val="136"/>
      </rPr>
      <t>太古地產贊助場地</t>
    </r>
  </si>
  <si>
    <t>11121152</t>
  </si>
  <si>
    <t>Wetland Sketching – Painting Exhibition by Chu Ka Ming</t>
    <phoneticPr fontId="0" type="noConversion"/>
  </si>
  <si>
    <r>
      <rPr>
        <sz val="11"/>
        <rFont val="新細明體"/>
        <family val="1"/>
        <charset val="136"/>
      </rPr>
      <t>「濕原寫生」朱嘉明油畫展</t>
    </r>
  </si>
  <si>
    <t>Organised by Chu Ka Ming; venue sponsored by Swire Properties</t>
  </si>
  <si>
    <r>
      <rPr>
        <sz val="11"/>
        <rFont val="新細明體"/>
        <family val="1"/>
        <charset val="136"/>
      </rPr>
      <t>朱嘉明舉辦</t>
    </r>
    <r>
      <rPr>
        <sz val="11"/>
        <rFont val="Arial"/>
        <family val="2"/>
      </rPr>
      <t xml:space="preserve">; </t>
    </r>
    <r>
      <rPr>
        <sz val="11"/>
        <rFont val="新細明體"/>
        <family val="1"/>
        <charset val="136"/>
      </rPr>
      <t>太古地產贊助場地</t>
    </r>
  </si>
  <si>
    <t>11121153</t>
  </si>
  <si>
    <t>Paper Tales Exhibition</t>
  </si>
  <si>
    <r>
      <t xml:space="preserve">Paper Tales </t>
    </r>
    <r>
      <rPr>
        <sz val="11"/>
        <rFont val="新細明體"/>
        <family val="1"/>
        <charset val="136"/>
      </rPr>
      <t>紙藝裝置展覽</t>
    </r>
  </si>
  <si>
    <t>Organised by Swire Properties and Hong Kong Youth Arts Foundation</t>
  </si>
  <si>
    <r>
      <rPr>
        <sz val="11"/>
        <rFont val="新細明體"/>
        <family val="1"/>
        <charset val="136"/>
      </rPr>
      <t>太古地產</t>
    </r>
    <r>
      <rPr>
        <sz val="11"/>
        <rFont val="Arial"/>
        <family val="2"/>
      </rPr>
      <t xml:space="preserve"> </t>
    </r>
    <r>
      <rPr>
        <sz val="11"/>
        <rFont val="新細明體"/>
        <family val="1"/>
        <charset val="136"/>
      </rPr>
      <t>及</t>
    </r>
    <r>
      <rPr>
        <sz val="11"/>
        <rFont val="Arial"/>
        <family val="2"/>
      </rPr>
      <t xml:space="preserve"> </t>
    </r>
    <r>
      <rPr>
        <sz val="11"/>
        <rFont val="新細明體"/>
        <family val="1"/>
        <charset val="136"/>
      </rPr>
      <t>香港青年藝術協會主辦</t>
    </r>
  </si>
  <si>
    <t>23 young people, Aeroporto, Graphic Airlines, Keung Lap Yu Candice, Lau Hok Shing Hansion, Margaret Chu, Pauline Yau, Percy So, Salon de Pigeon, SumSum Tse, Tereza Tan</t>
    <phoneticPr fontId="0" type="noConversion"/>
  </si>
  <si>
    <r>
      <t>23</t>
    </r>
    <r>
      <rPr>
        <sz val="11"/>
        <rFont val="新細明體"/>
        <family val="1"/>
        <charset val="136"/>
      </rPr>
      <t>位青少年、</t>
    </r>
    <r>
      <rPr>
        <sz val="11"/>
        <rFont val="Arial"/>
        <family val="2"/>
      </rPr>
      <t>Aeroporto</t>
    </r>
    <r>
      <rPr>
        <sz val="11"/>
        <rFont val="新細明體"/>
        <family val="1"/>
        <charset val="136"/>
      </rPr>
      <t>、</t>
    </r>
    <r>
      <rPr>
        <sz val="11"/>
        <rFont val="Arial"/>
        <family val="2"/>
      </rPr>
      <t>Graphic Airlines</t>
    </r>
    <r>
      <rPr>
        <sz val="11"/>
        <rFont val="新細明體"/>
        <family val="1"/>
        <charset val="136"/>
      </rPr>
      <t>、姜立如、劉學成、朱卓慧、</t>
    </r>
    <r>
      <rPr>
        <sz val="11"/>
        <rFont val="Arial"/>
        <family val="2"/>
      </rPr>
      <t>Pauline Yau</t>
    </r>
    <r>
      <rPr>
        <sz val="11"/>
        <rFont val="新細明體"/>
        <family val="1"/>
        <charset val="136"/>
      </rPr>
      <t>、蘇柏姿、</t>
    </r>
    <r>
      <rPr>
        <sz val="11"/>
        <rFont val="Arial"/>
        <family val="2"/>
      </rPr>
      <t>Salon de Pigeon</t>
    </r>
    <r>
      <rPr>
        <sz val="11"/>
        <rFont val="新細明體"/>
        <family val="1"/>
        <charset val="136"/>
      </rPr>
      <t>、謝銀心、</t>
    </r>
    <r>
      <rPr>
        <sz val="11"/>
        <rFont val="Arial"/>
        <family val="2"/>
      </rPr>
      <t>Tereza Tan</t>
    </r>
  </si>
  <si>
    <t>11121154</t>
  </si>
  <si>
    <t>L1 Central Courtyard &amp; L2 Terrace, JCCAC</t>
  </si>
  <si>
    <r>
      <rPr>
        <sz val="11"/>
        <rFont val="新細明體"/>
        <family val="1"/>
        <charset val="136"/>
      </rPr>
      <t>賽馬會創意藝術中心</t>
    </r>
    <r>
      <rPr>
        <sz val="11"/>
        <rFont val="Arial"/>
        <family val="2"/>
      </rPr>
      <t>L1</t>
    </r>
    <r>
      <rPr>
        <sz val="11"/>
        <rFont val="新細明體"/>
        <family val="1"/>
        <charset val="136"/>
      </rPr>
      <t>中央庭園及</t>
    </r>
    <r>
      <rPr>
        <sz val="11"/>
        <rFont val="Arial"/>
        <family val="2"/>
      </rPr>
      <t>L2</t>
    </r>
    <r>
      <rPr>
        <sz val="11"/>
        <rFont val="新細明體"/>
        <family val="1"/>
        <charset val="136"/>
      </rPr>
      <t>平台</t>
    </r>
  </si>
  <si>
    <t>...daynight... (2.7) TSE Lok Lun Exhibition</t>
    <phoneticPr fontId="0" type="noConversion"/>
  </si>
  <si>
    <r>
      <t>“...</t>
    </r>
    <r>
      <rPr>
        <sz val="11"/>
        <rFont val="新細明體"/>
        <family val="1"/>
        <charset val="136"/>
      </rPr>
      <t>日夜</t>
    </r>
    <r>
      <rPr>
        <sz val="11"/>
        <rFont val="Arial"/>
        <family val="2"/>
      </rPr>
      <t>... (2.7)”</t>
    </r>
    <r>
      <rPr>
        <sz val="11"/>
        <rFont val="新細明體"/>
        <family val="1"/>
        <charset val="136"/>
      </rPr>
      <t>謝諾麟作品展覽</t>
    </r>
  </si>
  <si>
    <t>Artlocal</t>
  </si>
  <si>
    <t>11121155</t>
  </si>
  <si>
    <t>Project : "Art on caption" Season 2</t>
    <phoneticPr fontId="0" type="noConversion"/>
  </si>
  <si>
    <r>
      <t xml:space="preserve">"Art on caption" </t>
    </r>
    <r>
      <rPr>
        <sz val="11"/>
        <rFont val="新細明體"/>
        <family val="1"/>
        <charset val="136"/>
      </rPr>
      <t>計劃</t>
    </r>
    <r>
      <rPr>
        <sz val="11"/>
        <rFont val="Arial"/>
        <family val="2"/>
      </rPr>
      <t xml:space="preserve"> </t>
    </r>
    <r>
      <rPr>
        <sz val="11"/>
        <rFont val="新細明體"/>
        <family val="1"/>
        <charset val="136"/>
      </rPr>
      <t>第二季</t>
    </r>
  </si>
  <si>
    <t>Reed Cheng Ming Fai, Alex Heung, Tam Kar Wing, Antonio Wong</t>
  </si>
  <si>
    <r>
      <rPr>
        <sz val="11"/>
        <rFont val="新細明體"/>
        <family val="1"/>
        <charset val="136"/>
      </rPr>
      <t>鄭明輝</t>
    </r>
    <r>
      <rPr>
        <sz val="11"/>
        <rFont val="Arial"/>
        <family val="2"/>
      </rPr>
      <t xml:space="preserve"> </t>
    </r>
    <r>
      <rPr>
        <sz val="11"/>
        <rFont val="新細明體"/>
        <family val="1"/>
        <charset val="136"/>
      </rPr>
      <t>、香建峰、譚家榮、黃岳東</t>
    </r>
  </si>
  <si>
    <t>days originally unknown; http://www.jccac.org.hk/uploads/jccac/201106/20110609_124940_bIc9z71opv_f.pdf</t>
  </si>
  <si>
    <t>11121156</t>
  </si>
  <si>
    <t>Project : "Art on caption" Season 3</t>
    <phoneticPr fontId="0" type="noConversion"/>
  </si>
  <si>
    <r>
      <t xml:space="preserve">"Art on caption" </t>
    </r>
    <r>
      <rPr>
        <sz val="11"/>
        <rFont val="新細明體"/>
        <family val="1"/>
        <charset val="136"/>
      </rPr>
      <t>計劃</t>
    </r>
    <r>
      <rPr>
        <sz val="11"/>
        <rFont val="Arial"/>
        <family val="2"/>
      </rPr>
      <t xml:space="preserve"> </t>
    </r>
    <r>
      <rPr>
        <sz val="11"/>
        <rFont val="新細明體"/>
        <family val="1"/>
        <charset val="136"/>
      </rPr>
      <t>第三季</t>
    </r>
  </si>
  <si>
    <t>Chris CHAN Kam Shing, Venus LO Wai Hang, Ling Ng, Laurence TSE Lok Lun</t>
  </si>
  <si>
    <r>
      <rPr>
        <sz val="11"/>
        <rFont val="新細明體"/>
        <family val="1"/>
        <charset val="136"/>
      </rPr>
      <t>陳錦成、老慧行、吳翠玲、謝諾麟</t>
    </r>
  </si>
  <si>
    <t>days originally unknown; http://www.jccac.org.hk/uploads/jccac/201107/20110705_113849_1fPt8pBWaY_f.pdf</t>
  </si>
  <si>
    <t>11121157</t>
  </si>
  <si>
    <t>Wan Chai Visual Archive</t>
  </si>
  <si>
    <r>
      <rPr>
        <sz val="11"/>
        <rFont val="新細明體"/>
        <family val="1"/>
        <charset val="136"/>
      </rPr>
      <t>灣仔視集</t>
    </r>
  </si>
  <si>
    <t>Inauguration of Wan Chai Visual Archiv</t>
    <phoneticPr fontId="0" type="noConversion"/>
  </si>
  <si>
    <r>
      <rPr>
        <sz val="11"/>
        <rFont val="新細明體"/>
        <family val="1"/>
        <charset val="136"/>
      </rPr>
      <t>灣仔視集開幕展</t>
    </r>
  </si>
  <si>
    <t>RICE LAB, School of Design, The Hong Kong Polytechnic University</t>
  </si>
  <si>
    <r>
      <rPr>
        <sz val="11"/>
        <rFont val="新細明體"/>
        <family val="1"/>
        <charset val="136"/>
      </rPr>
      <t>香港理工大學設計學院競賽及展示研究中心</t>
    </r>
  </si>
  <si>
    <t>Alvin Yip, Beatrix Pang</t>
  </si>
  <si>
    <r>
      <rPr>
        <sz val="11"/>
        <rFont val="新細明體"/>
        <family val="1"/>
        <charset val="136"/>
      </rPr>
      <t>葉長安、彭倩幗</t>
    </r>
  </si>
  <si>
    <t xml:space="preserve">Shu Fan Lee, Thomas Tsang, Beatrix Pang, Martin Cheung </t>
  </si>
  <si>
    <r>
      <rPr>
        <sz val="11"/>
        <rFont val="新細明體"/>
        <family val="1"/>
        <charset val="136"/>
      </rPr>
      <t>李樹勳、曾慶豪、彭倩幗、張震揚</t>
    </r>
  </si>
  <si>
    <t>11121158</t>
  </si>
  <si>
    <t>Blake Garden, Causeway Bay Pedestrian Walk, Sun Yat Sen Memorial Park</t>
  </si>
  <si>
    <r>
      <rPr>
        <sz val="11"/>
        <rFont val="新細明體"/>
        <family val="1"/>
        <charset val="136"/>
      </rPr>
      <t>中山徑及卜公花園、銅鑼灣行人專用區、孫中山紀念公園</t>
    </r>
  </si>
  <si>
    <t>Hong Kong 1911 Giant Puppetry</t>
    <phoneticPr fontId="0" type="noConversion"/>
  </si>
  <si>
    <r>
      <rPr>
        <sz val="11"/>
        <rFont val="新細明體"/>
        <family val="1"/>
        <charset val="136"/>
      </rPr>
      <t>香港</t>
    </r>
    <r>
      <rPr>
        <sz val="11"/>
        <rFont val="Arial"/>
        <family val="2"/>
      </rPr>
      <t>1911</t>
    </r>
    <r>
      <rPr>
        <sz val="11"/>
        <rFont val="新細明體"/>
        <family val="1"/>
        <charset val="136"/>
      </rPr>
      <t>－大木偶巡遊劇匯演流動展覽</t>
    </r>
  </si>
  <si>
    <t>11121159</t>
  </si>
  <si>
    <r>
      <rPr>
        <sz val="11"/>
        <color indexed="8"/>
        <rFont val="新細明體"/>
        <family val="1"/>
        <charset val="136"/>
      </rPr>
      <t>本地</t>
    </r>
  </si>
  <si>
    <t>Art Statements Gallery</t>
    <phoneticPr fontId="0" type="noConversion"/>
  </si>
  <si>
    <t>Stephan Balkenhol</t>
    <phoneticPr fontId="0" type="noConversion"/>
  </si>
  <si>
    <t>11121160</t>
  </si>
  <si>
    <t>10 Chancery Lane Gallery, G/F, 10 Chancery Lane, SoHo, Central</t>
    <phoneticPr fontId="0" type="noConversion"/>
  </si>
  <si>
    <r>
      <t>10</t>
    </r>
    <r>
      <rPr>
        <sz val="11"/>
        <rFont val="新細明體"/>
        <family val="1"/>
        <charset val="136"/>
      </rPr>
      <t>號贊善里畫廊</t>
    </r>
    <r>
      <rPr>
        <sz val="11"/>
        <rFont val="Arial"/>
        <family val="2"/>
      </rPr>
      <t>(</t>
    </r>
    <r>
      <rPr>
        <sz val="11"/>
        <rFont val="新細明體"/>
        <family val="1"/>
        <charset val="136"/>
      </rPr>
      <t>中環贊善里</t>
    </r>
    <r>
      <rPr>
        <sz val="11"/>
        <rFont val="Arial"/>
        <family val="2"/>
      </rPr>
      <t>10</t>
    </r>
    <r>
      <rPr>
        <sz val="11"/>
        <rFont val="新細明體"/>
        <family val="1"/>
        <charset val="136"/>
      </rPr>
      <t>號地下</t>
    </r>
    <r>
      <rPr>
        <sz val="11"/>
        <rFont val="Arial"/>
        <family val="2"/>
      </rPr>
      <t>)</t>
    </r>
  </si>
  <si>
    <t>Forces</t>
    <phoneticPr fontId="0" type="noConversion"/>
  </si>
  <si>
    <t>10 Chancery Lane Gallery</t>
    <phoneticPr fontId="0" type="noConversion"/>
  </si>
  <si>
    <t>Katie de Tilly</t>
    <phoneticPr fontId="0" type="noConversion"/>
  </si>
  <si>
    <t>Carol Lee Mei Kuen, Ken Matsubara Lindy Lee, William Furniss , Xiao Lu</t>
    <phoneticPr fontId="0" type="noConversion"/>
  </si>
  <si>
    <t>11121162</t>
  </si>
  <si>
    <t>Haji Gallery, G/F, 12-14 Lok Ku Road, Sheung Wan, Hong Kong</t>
    <phoneticPr fontId="0" type="noConversion"/>
  </si>
  <si>
    <r>
      <rPr>
        <sz val="11"/>
        <rFont val="新細明體"/>
        <family val="1"/>
        <charset val="136"/>
      </rPr>
      <t>上環樂古道</t>
    </r>
    <r>
      <rPr>
        <sz val="11"/>
        <rFont val="Arial"/>
        <family val="2"/>
      </rPr>
      <t>12-14</t>
    </r>
    <r>
      <rPr>
        <sz val="11"/>
        <rFont val="新細明體"/>
        <family val="1"/>
        <charset val="136"/>
      </rPr>
      <t>號夏至畫廊</t>
    </r>
  </si>
  <si>
    <t>"Wall We 2" Photo-exhibition with Steven River</t>
    <phoneticPr fontId="0" type="noConversion"/>
  </si>
  <si>
    <r>
      <rPr>
        <sz val="11"/>
        <rFont val="新細明體"/>
        <family val="1"/>
        <charset val="136"/>
      </rPr>
      <t>夏至畫廊</t>
    </r>
  </si>
  <si>
    <t>Steven River</t>
    <phoneticPr fontId="0" type="noConversion"/>
  </si>
  <si>
    <t>11121164</t>
  </si>
  <si>
    <t>LDX Gallery, Gallery 13, ART ONE</t>
    <phoneticPr fontId="0" type="noConversion"/>
  </si>
  <si>
    <r>
      <t xml:space="preserve">ART ONE, </t>
    </r>
    <r>
      <rPr>
        <sz val="11"/>
        <rFont val="新細明體"/>
        <family val="1"/>
        <charset val="136"/>
      </rPr>
      <t>會展廣場辦公大樓閣樓</t>
    </r>
  </si>
  <si>
    <t>LDX Gallery @ ART ONE</t>
    <phoneticPr fontId="0" type="noConversion"/>
  </si>
  <si>
    <t>ZONE</t>
    <phoneticPr fontId="0" type="noConversion"/>
  </si>
  <si>
    <r>
      <rPr>
        <sz val="11"/>
        <rFont val="新細明體"/>
        <family val="1"/>
        <charset val="136"/>
      </rPr>
      <t>位道</t>
    </r>
  </si>
  <si>
    <t>LDX Gallery</t>
    <phoneticPr fontId="0" type="noConversion"/>
  </si>
  <si>
    <r>
      <rPr>
        <sz val="11"/>
        <rFont val="新細明體"/>
        <family val="1"/>
        <charset val="136"/>
      </rPr>
      <t>龍德軒</t>
    </r>
  </si>
  <si>
    <t>ART ONE</t>
    <phoneticPr fontId="0" type="noConversion"/>
  </si>
  <si>
    <t>ART ONE</t>
    <phoneticPr fontId="0" type="noConversion"/>
  </si>
  <si>
    <t xml:space="preserve">Bai Yiluo, Li Wei, Wang Qingsong, Wang Yiqiong, Wu Gaozhong, Xu Hui
</t>
    <phoneticPr fontId="0" type="noConversion"/>
  </si>
  <si>
    <t>11121165</t>
  </si>
  <si>
    <t>L2 Terrace, JCCAC</t>
    <phoneticPr fontId="0" type="noConversion"/>
  </si>
  <si>
    <r>
      <rPr>
        <sz val="11"/>
        <rFont val="新細明體"/>
        <family val="1"/>
        <charset val="136"/>
      </rPr>
      <t>賽馬會創意藝術中心</t>
    </r>
    <r>
      <rPr>
        <sz val="11"/>
        <rFont val="Arial"/>
        <family val="2"/>
      </rPr>
      <t>L2</t>
    </r>
    <r>
      <rPr>
        <sz val="11"/>
        <rFont val="新細明體"/>
        <family val="1"/>
        <charset val="136"/>
      </rPr>
      <t>平台</t>
    </r>
  </si>
  <si>
    <t>Intuition_Operation_Construction - an exhibition on architectural design peagogy</t>
    <phoneticPr fontId="0" type="noConversion"/>
  </si>
  <si>
    <r>
      <rPr>
        <sz val="11"/>
        <rFont val="新細明體"/>
        <family val="1"/>
        <charset val="136"/>
      </rPr>
      <t>直覺</t>
    </r>
    <r>
      <rPr>
        <sz val="11"/>
        <rFont val="Arial"/>
        <family val="2"/>
      </rPr>
      <t>_</t>
    </r>
    <r>
      <rPr>
        <sz val="11"/>
        <rFont val="新細明體"/>
        <family val="1"/>
        <charset val="136"/>
      </rPr>
      <t>運作</t>
    </r>
    <r>
      <rPr>
        <sz val="11"/>
        <rFont val="Arial"/>
        <family val="2"/>
      </rPr>
      <t>_</t>
    </r>
    <r>
      <rPr>
        <sz val="11"/>
        <rFont val="新細明體"/>
        <family val="1"/>
        <charset val="136"/>
      </rPr>
      <t>建築：建築設計教學法展覽</t>
    </r>
  </si>
  <si>
    <t>STUDIO301</t>
    <phoneticPr fontId="0" type="noConversion"/>
  </si>
  <si>
    <t>Chang Hoi Wood, Yeung Wai Keung Gary</t>
    <phoneticPr fontId="0" type="noConversion"/>
  </si>
  <si>
    <r>
      <rPr>
        <sz val="11"/>
        <rFont val="新細明體"/>
        <family val="1"/>
        <charset val="136"/>
      </rPr>
      <t>張海活、楊煒強</t>
    </r>
  </si>
  <si>
    <t>Unknown Organizer Type: ART/OTHERS?</t>
    <phoneticPr fontId="0" type="noConversion"/>
  </si>
  <si>
    <t>11121166</t>
  </si>
  <si>
    <t>L5 Common Space, JCCAC</t>
    <phoneticPr fontId="0" type="noConversion"/>
  </si>
  <si>
    <r>
      <rPr>
        <sz val="11"/>
        <rFont val="新細明體"/>
        <family val="1"/>
        <charset val="136"/>
      </rPr>
      <t>賽馬會創意藝術中心</t>
    </r>
    <r>
      <rPr>
        <sz val="11"/>
        <rFont val="Arial"/>
        <family val="2"/>
      </rPr>
      <t>L5</t>
    </r>
    <r>
      <rPr>
        <sz val="11"/>
        <rFont val="新細明體"/>
        <family val="1"/>
        <charset val="136"/>
      </rPr>
      <t>共用空間</t>
    </r>
  </si>
  <si>
    <t>Utopian studio x QualiEd College Painting Exhibition</t>
    <phoneticPr fontId="0" type="noConversion"/>
  </si>
  <si>
    <r>
      <rPr>
        <sz val="11"/>
        <rFont val="新細明體"/>
        <family val="1"/>
        <charset val="136"/>
      </rPr>
      <t>烏托邦</t>
    </r>
    <r>
      <rPr>
        <sz val="11"/>
        <rFont val="Arial"/>
        <family val="2"/>
      </rPr>
      <t>x</t>
    </r>
    <r>
      <rPr>
        <sz val="11"/>
        <rFont val="新細明體"/>
        <family val="1"/>
        <charset val="136"/>
      </rPr>
      <t>匯知中學繪畫跨年展「哪裡是烏托邦？」</t>
    </r>
  </si>
  <si>
    <t>Utopian Studio</t>
    <phoneticPr fontId="0" type="noConversion"/>
  </si>
  <si>
    <r>
      <rPr>
        <sz val="11"/>
        <rFont val="新細明體"/>
        <family val="1"/>
        <charset val="136"/>
      </rPr>
      <t>岑愷怡、李錦坪、烏托邦</t>
    </r>
  </si>
  <si>
    <t>QualiEd College</t>
    <phoneticPr fontId="0" type="noConversion"/>
  </si>
  <si>
    <t>11121167</t>
  </si>
  <si>
    <t>No. 182-1 Nanshan Road, Hangzhou</t>
    <phoneticPr fontId="0" type="noConversion"/>
  </si>
  <si>
    <r>
      <rPr>
        <sz val="11"/>
        <color indexed="10"/>
        <rFont val="新細明體"/>
        <family val="1"/>
        <charset val="136"/>
      </rPr>
      <t>杭州南山路</t>
    </r>
    <r>
      <rPr>
        <sz val="11"/>
        <color indexed="10"/>
        <rFont val="Arial"/>
        <family val="2"/>
      </rPr>
      <t>182</t>
    </r>
    <r>
      <rPr>
        <sz val="11"/>
        <color indexed="10"/>
        <rFont val="新細明體"/>
        <family val="1"/>
        <charset val="136"/>
      </rPr>
      <t>﹣</t>
    </r>
    <r>
      <rPr>
        <sz val="11"/>
        <color indexed="10"/>
        <rFont val="Arial"/>
        <family val="2"/>
      </rPr>
      <t>1</t>
    </r>
    <r>
      <rPr>
        <sz val="11"/>
        <color indexed="10"/>
        <rFont val="新細明體"/>
        <family val="1"/>
        <charset val="136"/>
      </rPr>
      <t>號</t>
    </r>
  </si>
  <si>
    <t>Strolling On The Water exhibition of hong kong contemporary art</t>
    <phoneticPr fontId="0" type="noConversion"/>
  </si>
  <si>
    <r>
      <rPr>
        <sz val="11"/>
        <color indexed="10"/>
        <rFont val="新細明體"/>
        <family val="1"/>
        <charset val="136"/>
      </rPr>
      <t>水面上散步香港當代藝術展</t>
    </r>
  </si>
  <si>
    <t>Museum of Contemporary Art, Westlake</t>
    <phoneticPr fontId="0" type="noConversion"/>
  </si>
  <si>
    <r>
      <rPr>
        <sz val="11"/>
        <color indexed="10"/>
        <rFont val="新細明體"/>
        <family val="1"/>
        <charset val="136"/>
      </rPr>
      <t>西湖當代美術館</t>
    </r>
  </si>
  <si>
    <t>Anthea Fan</t>
    <phoneticPr fontId="0" type="noConversion"/>
  </si>
  <si>
    <r>
      <rPr>
        <sz val="11"/>
        <color indexed="10"/>
        <rFont val="新細明體"/>
        <family val="1"/>
        <charset val="136"/>
      </rPr>
      <t>樊婉貞</t>
    </r>
  </si>
  <si>
    <t>Ho Siu Kee, Lam Laam Jaffa, Law Sum Po Jamsen, Tam Wai Ping, Tang Ying Chi Stella, Tse Ming Chong, Wong Lai Ching Fiona, Yu Wai Luen Francis</t>
    <phoneticPr fontId="0" type="noConversion"/>
  </si>
  <si>
    <r>
      <rPr>
        <sz val="11"/>
        <color indexed="10"/>
        <rFont val="新細明體"/>
        <family val="1"/>
        <charset val="136"/>
      </rPr>
      <t>何兆基、林嵐、羅琛堡、譚偉平、鄧凝姿、謝明庄、黃麗貞、余偉聯</t>
    </r>
  </si>
  <si>
    <t>11121168</t>
  </si>
  <si>
    <t>Cultural Centre Exhibition Gallery</t>
    <phoneticPr fontId="0" type="noConversion"/>
  </si>
  <si>
    <t>Imagery by Miniature Cameras – 2011</t>
    <phoneticPr fontId="0" type="noConversion"/>
  </si>
  <si>
    <r>
      <rPr>
        <sz val="11"/>
        <rFont val="新細明體"/>
        <family val="1"/>
        <charset val="136"/>
      </rPr>
      <t>小型機鏡頭</t>
    </r>
    <r>
      <rPr>
        <sz val="11"/>
        <rFont val="Arial"/>
        <family val="2"/>
      </rPr>
      <t>F-2011</t>
    </r>
  </si>
  <si>
    <t>Hong Kong Miniature Camera Photography Society</t>
    <phoneticPr fontId="0" type="noConversion"/>
  </si>
  <si>
    <t>11121169</t>
  </si>
  <si>
    <t>L6-19/ L6 Common Space, JCCAC</t>
    <phoneticPr fontId="0" type="noConversion"/>
  </si>
  <si>
    <r>
      <rPr>
        <sz val="11"/>
        <rFont val="新細明體"/>
        <family val="1"/>
        <charset val="136"/>
      </rPr>
      <t>賽馬會創意藝術中心</t>
    </r>
    <r>
      <rPr>
        <sz val="11"/>
        <rFont val="Arial"/>
        <family val="2"/>
      </rPr>
      <t>L6-19</t>
    </r>
    <r>
      <rPr>
        <sz val="11"/>
        <rFont val="新細明體"/>
        <family val="1"/>
        <charset val="136"/>
      </rPr>
      <t>及</t>
    </r>
    <r>
      <rPr>
        <sz val="11"/>
        <rFont val="Arial"/>
        <family val="2"/>
      </rPr>
      <t>L6</t>
    </r>
    <r>
      <rPr>
        <sz val="11"/>
        <rFont val="新細明體"/>
        <family val="1"/>
        <charset val="136"/>
      </rPr>
      <t>公共空間</t>
    </r>
  </si>
  <si>
    <t>Our 450 days - Graduation Exhibition</t>
    <phoneticPr fontId="0" type="noConversion"/>
  </si>
  <si>
    <r>
      <rPr>
        <sz val="11"/>
        <rFont val="新細明體"/>
        <family val="1"/>
        <charset val="136"/>
      </rPr>
      <t>我們的</t>
    </r>
    <r>
      <rPr>
        <sz val="11"/>
        <rFont val="Arial"/>
        <family val="2"/>
      </rPr>
      <t>450</t>
    </r>
    <r>
      <rPr>
        <sz val="11"/>
        <rFont val="新細明體"/>
        <family val="1"/>
        <charset val="136"/>
      </rPr>
      <t>天</t>
    </r>
    <r>
      <rPr>
        <sz val="11"/>
        <rFont val="Arial"/>
        <family val="2"/>
      </rPr>
      <t xml:space="preserve">- </t>
    </r>
    <r>
      <rPr>
        <sz val="11"/>
        <rFont val="新細明體"/>
        <family val="1"/>
        <charset val="136"/>
      </rPr>
      <t>浸大幼教視藝畢業作品展</t>
    </r>
  </si>
  <si>
    <t>Unit Gallery</t>
    <phoneticPr fontId="0" type="noConversion"/>
  </si>
  <si>
    <r>
      <rPr>
        <sz val="11"/>
        <rFont val="新細明體"/>
        <family val="1"/>
        <charset val="136"/>
      </rPr>
      <t>黃涴薇、邱詠欣、郭美霞、歐陽嘉敏、陳菁怡、麥泳茵、林佩珍、陳健偉、黃詠珊、余美華、伍嘉盈、黎潔心</t>
    </r>
  </si>
  <si>
    <t>11121170</t>
  </si>
  <si>
    <t>Cultural Centre Foyer Exhibition Area</t>
    <phoneticPr fontId="0" type="noConversion"/>
  </si>
  <si>
    <t>Hong Kong Creative Art Association Exhibition 2011</t>
    <phoneticPr fontId="0" type="noConversion"/>
  </si>
  <si>
    <t>Hong Kong Creative Art Association</t>
    <phoneticPr fontId="0" type="noConversion"/>
  </si>
  <si>
    <t>11121171</t>
  </si>
  <si>
    <t>The University of the Philippines Vargas Museum</t>
  </si>
  <si>
    <r>
      <t> </t>
    </r>
    <r>
      <rPr>
        <sz val="11"/>
        <color indexed="10"/>
        <rFont val="細明體"/>
        <family val="3"/>
        <charset val="136"/>
      </rPr>
      <t>菲律賓大學豪爾赫‧巴爾加斯藝術博物館</t>
    </r>
  </si>
  <si>
    <t>Citizening</t>
    <phoneticPr fontId="0" type="noConversion"/>
  </si>
  <si>
    <t>L216, The Jockey Club Creative Arts Centre</t>
    <phoneticPr fontId="0" type="noConversion"/>
  </si>
  <si>
    <t>Our Shek Kip Mei JCCAC Community Art Project</t>
    <phoneticPr fontId="0" type="noConversion"/>
  </si>
  <si>
    <t>Centre for Cumminity Cultural Development</t>
    <phoneticPr fontId="0" type="noConversion"/>
  </si>
  <si>
    <t>Southern Democratic Alliance, Kowloon West Social Service Centre,The Society of Rehabilitation and Crime Prevention, Hong Kong, Hong Kong Young Women’s Christian Association Sham Shui Po Integrated Social Service Centre, YMCA of Hong Kong Cheung Sha Wan Centre, Chinese YMCA of Hong Kong Shek Kip Mei Centre, The Hong Kong Society for the Blind, The Boys' &amp; Girls' Clubs Association of HK JC Cheung Sha Wan Children &amp; Youth Integrated Service Centre, Ching Fai Women Association, Hong Kong Family Welfare Society – West Kowloon Centre Shamshuipo (West) Integrated Family Service Centre, United Labour Chi Hong Association Limited, The Tsung Tsin Mission of Hong Kong Social Service Company Limited, International Social Service Hong Kong Branch Shamshuipo(South)Integrated Family Service Centre, The Hong Kong Federation of Women’s Centres, Industrial Relations Institue, Hong Kong Christian Service Shumshuipo East Integrated Children &amp;Youth Service (Shamhuipo East Happy Teens Club)</t>
  </si>
  <si>
    <r>
      <rPr>
        <sz val="11"/>
        <color indexed="10"/>
        <rFont val="細明體"/>
        <family val="3"/>
        <charset val="136"/>
      </rPr>
      <t>綜合展</t>
    </r>
  </si>
  <si>
    <t>Hong Kong Youth Arts Foundation</t>
    <phoneticPr fontId="0" type="noConversion"/>
  </si>
  <si>
    <t>11121175</t>
  </si>
  <si>
    <t>Hong Kong Arts Centre Visitors’ Elevators</t>
    <phoneticPr fontId="0" type="noConversion"/>
  </si>
  <si>
    <r>
      <rPr>
        <sz val="11"/>
        <rFont val="新細明體"/>
        <family val="1"/>
        <charset val="136"/>
      </rPr>
      <t>香港藝術中心訪客電梯</t>
    </r>
  </si>
  <si>
    <t>Shortlifting</t>
    <phoneticPr fontId="0" type="noConversion"/>
  </si>
  <si>
    <t>Hong Kong Arts Centre</t>
    <phoneticPr fontId="0" type="noConversion"/>
  </si>
  <si>
    <t>Vincent Chui</t>
    <phoneticPr fontId="0" type="noConversion"/>
  </si>
  <si>
    <r>
      <rPr>
        <sz val="11"/>
        <rFont val="新細明體"/>
        <family val="1"/>
        <charset val="136"/>
      </rPr>
      <t>崔允信</t>
    </r>
  </si>
  <si>
    <t>11121176</t>
  </si>
  <si>
    <t>Ancha Vista</t>
    <phoneticPr fontId="0" type="noConversion"/>
  </si>
  <si>
    <r>
      <rPr>
        <sz val="11"/>
        <rFont val="新細明體"/>
        <family val="1"/>
        <charset val="136"/>
      </rPr>
      <t>賽馬會創意藝術中心</t>
    </r>
    <r>
      <rPr>
        <sz val="11"/>
        <rFont val="Arial"/>
        <family val="2"/>
      </rPr>
      <t>L5-07</t>
    </r>
    <r>
      <rPr>
        <sz val="11"/>
        <rFont val="新細明體"/>
        <family val="1"/>
        <charset val="136"/>
      </rPr>
      <t>室</t>
    </r>
  </si>
  <si>
    <r>
      <t>Art + Live</t>
    </r>
    <r>
      <rPr>
        <sz val="11"/>
        <rFont val="新細明體"/>
        <family val="1"/>
        <charset val="136"/>
      </rPr>
      <t>。</t>
    </r>
    <r>
      <rPr>
        <sz val="11"/>
        <rFont val="Arial"/>
        <family val="2"/>
      </rPr>
      <t>Nature X Everyday Life</t>
    </r>
  </si>
  <si>
    <r>
      <rPr>
        <sz val="11"/>
        <rFont val="新細明體"/>
        <family val="1"/>
        <charset val="136"/>
      </rPr>
      <t>藝術</t>
    </r>
    <r>
      <rPr>
        <sz val="11"/>
        <rFont val="Arial"/>
        <family val="2"/>
      </rPr>
      <t>+</t>
    </r>
    <r>
      <rPr>
        <sz val="11"/>
        <rFont val="新細明體"/>
        <family val="1"/>
        <charset val="136"/>
      </rPr>
      <t>生機‧習慣</t>
    </r>
    <r>
      <rPr>
        <sz val="11"/>
        <rFont val="Arial"/>
        <family val="2"/>
      </rPr>
      <t>x</t>
    </r>
    <r>
      <rPr>
        <sz val="11"/>
        <rFont val="新細明體"/>
        <family val="1"/>
        <charset val="136"/>
      </rPr>
      <t>自然</t>
    </r>
  </si>
  <si>
    <t>11121177</t>
  </si>
  <si>
    <t>L7-12A and L1 near Wai Chi Street Entrance, JCCAC</t>
    <phoneticPr fontId="0" type="noConversion"/>
  </si>
  <si>
    <r>
      <rPr>
        <sz val="11"/>
        <rFont val="新細明體"/>
        <family val="1"/>
        <charset val="136"/>
      </rPr>
      <t>賽馬會創意藝術中心</t>
    </r>
    <r>
      <rPr>
        <sz val="11"/>
        <rFont val="Arial"/>
        <family val="2"/>
      </rPr>
      <t>L7-12A</t>
    </r>
    <r>
      <rPr>
        <sz val="11"/>
        <rFont val="新細明體"/>
        <family val="1"/>
        <charset val="136"/>
      </rPr>
      <t>及</t>
    </r>
    <r>
      <rPr>
        <sz val="11"/>
        <rFont val="Arial"/>
        <family val="2"/>
      </rPr>
      <t>L1</t>
    </r>
    <r>
      <rPr>
        <sz val="11"/>
        <rFont val="新細明體"/>
        <family val="1"/>
        <charset val="136"/>
      </rPr>
      <t>近偉智街入口</t>
    </r>
  </si>
  <si>
    <t>"Hong Kong Big Container" Exhibition</t>
    <phoneticPr fontId="0" type="noConversion"/>
  </si>
  <si>
    <r>
      <rPr>
        <sz val="11"/>
        <rFont val="新細明體"/>
        <family val="1"/>
        <charset val="136"/>
      </rPr>
      <t>《香港大貨櫃》展覽</t>
    </r>
  </si>
  <si>
    <t>Lam Hon Kin</t>
    <phoneticPr fontId="0" type="noConversion"/>
  </si>
  <si>
    <t>11121178</t>
  </si>
  <si>
    <t>L7-12A, JCCAC</t>
    <phoneticPr fontId="0" type="noConversion"/>
  </si>
  <si>
    <r>
      <rPr>
        <sz val="11"/>
        <rFont val="新細明體"/>
        <family val="1"/>
        <charset val="136"/>
      </rPr>
      <t>賽馬會創意藝術中心</t>
    </r>
    <r>
      <rPr>
        <sz val="11"/>
        <rFont val="Arial"/>
        <family val="2"/>
      </rPr>
      <t>L7-12A</t>
    </r>
    <r>
      <rPr>
        <sz val="11"/>
        <color indexed="8"/>
        <rFont val="細明體"/>
        <family val="3"/>
        <charset val="136"/>
      </rPr>
      <t/>
    </r>
  </si>
  <si>
    <t>Hong Kong Critique/ Creative Works of Lam Hon Kin</t>
    <phoneticPr fontId="0" type="noConversion"/>
  </si>
  <si>
    <r>
      <rPr>
        <sz val="11"/>
        <rFont val="新細明體"/>
        <family val="1"/>
        <charset val="136"/>
      </rPr>
      <t>香港文化批判系列－林漢堅作品展</t>
    </r>
  </si>
  <si>
    <t>11120158b</t>
  </si>
  <si>
    <t>Exhibition Gallery 1-5, Hong Kong Central Library</t>
    <phoneticPr fontId="0" type="noConversion"/>
  </si>
  <si>
    <t>Hong Kong Public Libraries, LCSD; National Library of China</t>
    <phoneticPr fontId="0" type="noConversion"/>
  </si>
  <si>
    <r>
      <rPr>
        <sz val="11"/>
        <rFont val="新細明體"/>
        <family val="1"/>
        <charset val="136"/>
      </rPr>
      <t>康樂及文化事務署</t>
    </r>
    <r>
      <rPr>
        <sz val="11"/>
        <rFont val="Arial"/>
        <family val="2"/>
      </rPr>
      <t xml:space="preserve"> </t>
    </r>
    <r>
      <rPr>
        <sz val="11"/>
        <rFont val="新細明體"/>
        <family val="1"/>
        <charset val="136"/>
      </rPr>
      <t>香港公共圖書館、國家圖書館</t>
    </r>
  </si>
  <si>
    <t>11121180</t>
  </si>
  <si>
    <t>City Hall Exhibition Gallery</t>
    <phoneticPr fontId="0" type="noConversion"/>
  </si>
  <si>
    <t>(Graduation Watercolour Painting Exhibition)</t>
    <phoneticPr fontId="0" type="noConversion"/>
  </si>
  <si>
    <r>
      <rPr>
        <sz val="11"/>
        <rFont val="新細明體"/>
        <family val="1"/>
        <charset val="136"/>
      </rPr>
      <t>十彩閑情－第十屆水彩文憑課程畢業展</t>
    </r>
  </si>
  <si>
    <t>School of Continuing and Professional Studies, The Chinese University of Hong Kong</t>
    <phoneticPr fontId="0" type="noConversion"/>
  </si>
  <si>
    <t>11121181</t>
  </si>
  <si>
    <r>
      <rPr>
        <sz val="11"/>
        <rFont val="新細明體"/>
        <family val="1"/>
        <charset val="136"/>
      </rPr>
      <t>辛亥百年梅花攝影展</t>
    </r>
  </si>
  <si>
    <t>Hong Kong Joint Photographers Association</t>
    <phoneticPr fontId="0" type="noConversion"/>
  </si>
  <si>
    <r>
      <rPr>
        <sz val="11"/>
        <rFont val="新細明體"/>
        <family val="1"/>
        <charset val="136"/>
      </rPr>
      <t>香港藝術攝影學會</t>
    </r>
  </si>
  <si>
    <t>11121182</t>
  </si>
  <si>
    <r>
      <rPr>
        <sz val="11"/>
        <rFont val="新細明體"/>
        <family val="1"/>
        <charset val="136"/>
      </rPr>
      <t>博覽世界十週年攝影比賽作品展</t>
    </r>
  </si>
  <si>
    <t>Cheung Chau Photographic Art</t>
    <phoneticPr fontId="0" type="noConversion"/>
  </si>
  <si>
    <t>11121183</t>
  </si>
  <si>
    <t>The New Beginning</t>
    <phoneticPr fontId="0" type="noConversion"/>
  </si>
  <si>
    <r>
      <rPr>
        <sz val="11"/>
        <rFont val="新細明體"/>
        <family val="1"/>
        <charset val="136"/>
      </rPr>
      <t>畫展</t>
    </r>
  </si>
  <si>
    <t>Painters</t>
    <phoneticPr fontId="0" type="noConversion"/>
  </si>
  <si>
    <t>11121184</t>
  </si>
  <si>
    <t>TWGHs i-dArt</t>
    <phoneticPr fontId="0" type="noConversion"/>
  </si>
  <si>
    <t>“Joy and Hope” Solo Exhibition – by Chan Tung Mui</t>
    <phoneticPr fontId="0" type="noConversion"/>
  </si>
  <si>
    <r>
      <rPr>
        <sz val="11"/>
        <rFont val="新細明體"/>
        <family val="1"/>
        <charset val="136"/>
      </rPr>
      <t>「喜樂與盼望」</t>
    </r>
    <r>
      <rPr>
        <sz val="11"/>
        <rFont val="Arial"/>
        <family val="2"/>
      </rPr>
      <t xml:space="preserve">– </t>
    </r>
    <r>
      <rPr>
        <sz val="11"/>
        <rFont val="新細明體"/>
        <family val="1"/>
        <charset val="136"/>
      </rPr>
      <t>陳冬梅個人畫展</t>
    </r>
  </si>
  <si>
    <t>TWGHs idArt</t>
    <phoneticPr fontId="0" type="noConversion"/>
  </si>
  <si>
    <t>Chan Tung Mui</t>
    <phoneticPr fontId="0" type="noConversion"/>
  </si>
  <si>
    <r>
      <rPr>
        <sz val="11"/>
        <rFont val="新細明體"/>
        <family val="1"/>
        <charset val="136"/>
      </rPr>
      <t>陳冬梅</t>
    </r>
  </si>
  <si>
    <t xml:space="preserve">The two little toes draw brilliant colors,
that bring joy and hope to every heart.
Each painting is full of vitality and revealed with a grateful heart.
Let us feel the love.
</t>
    <phoneticPr fontId="0" type="noConversion"/>
  </si>
  <si>
    <r>
      <rPr>
        <sz val="11"/>
        <rFont val="新細明體"/>
        <family val="1"/>
        <charset val="136"/>
      </rPr>
      <t>兩只小腳趾畫出絢麗的顏色</t>
    </r>
    <r>
      <rPr>
        <sz val="11"/>
        <rFont val="Arial"/>
        <family val="2"/>
      </rPr>
      <t xml:space="preserve">,
</t>
    </r>
    <r>
      <rPr>
        <sz val="11"/>
        <rFont val="新細明體"/>
        <family val="1"/>
        <charset val="136"/>
      </rPr>
      <t>為每一顆心田帶來喜樂與盼望。
每一幅滿載生命力的畫作都顯露著一顆感恩的心</t>
    </r>
    <r>
      <rPr>
        <sz val="11"/>
        <rFont val="Arial"/>
        <family val="2"/>
      </rPr>
      <t xml:space="preserve">,
</t>
    </r>
    <r>
      <rPr>
        <sz val="11"/>
        <rFont val="新細明體"/>
        <family val="1"/>
        <charset val="136"/>
      </rPr>
      <t xml:space="preserve">讓我們感受愛。
</t>
    </r>
  </si>
  <si>
    <t>11121185</t>
  </si>
  <si>
    <t>Asia Art Archive, 11/F Hollywood Centre, 233 Hollywood Road, Sheung Wan, Hong Kong</t>
    <phoneticPr fontId="0" type="noConversion"/>
  </si>
  <si>
    <t>Book Display--Ongoing Diaaalogue</t>
    <phoneticPr fontId="0" type="noConversion"/>
  </si>
  <si>
    <t>Asia Art Archive</t>
    <phoneticPr fontId="0" type="noConversion"/>
  </si>
  <si>
    <t>11121186</t>
  </si>
  <si>
    <t>Chinese Calligraphy Series: Chinese New Year Calligraphy Competition Participants’ Exhibition</t>
    <phoneticPr fontId="0" type="noConversion"/>
  </si>
  <si>
    <t>Yau Tsim Mong District Office and Mong Kok District Cultural Recreational &amp; Sports Association</t>
    <phoneticPr fontId="0" type="noConversion"/>
  </si>
  <si>
    <t>11121187</t>
  </si>
  <si>
    <t>Art Beatus Gallery,50 Peel Street, G/F,Central, Hong Kong</t>
    <phoneticPr fontId="0" type="noConversion"/>
  </si>
  <si>
    <r>
      <rPr>
        <sz val="11"/>
        <rFont val="新細明體"/>
        <family val="1"/>
        <charset val="136"/>
      </rPr>
      <t>香港中環卑利街</t>
    </r>
    <r>
      <rPr>
        <sz val="11"/>
        <rFont val="Arial"/>
        <family val="2"/>
      </rPr>
      <t>50</t>
    </r>
    <r>
      <rPr>
        <sz val="11"/>
        <rFont val="新細明體"/>
        <family val="1"/>
        <charset val="136"/>
      </rPr>
      <t>號</t>
    </r>
    <r>
      <rPr>
        <sz val="11"/>
        <rFont val="Arial"/>
        <family val="2"/>
      </rPr>
      <t>Art Beatus Gallery</t>
    </r>
  </si>
  <si>
    <t>Sean Justice</t>
    <phoneticPr fontId="0" type="noConversion"/>
  </si>
  <si>
    <t>11121188</t>
  </si>
  <si>
    <t>Sundaram Tagore Gallery,57-59 Hollywood Road,Central,Hong Kong</t>
    <phoneticPr fontId="0" type="noConversion"/>
  </si>
  <si>
    <r>
      <t>Sundaram Tagore Gallery,</t>
    </r>
    <r>
      <rPr>
        <sz val="11"/>
        <rFont val="新細明體"/>
        <family val="1"/>
        <charset val="136"/>
      </rPr>
      <t>中環荷李活道</t>
    </r>
    <r>
      <rPr>
        <sz val="11"/>
        <rFont val="Arial"/>
        <family val="2"/>
      </rPr>
      <t>57-59</t>
    </r>
    <r>
      <rPr>
        <sz val="11"/>
        <rFont val="新細明體"/>
        <family val="1"/>
        <charset val="136"/>
      </rPr>
      <t>號</t>
    </r>
  </si>
  <si>
    <t>Wu Xing: Five Elements</t>
    <phoneticPr fontId="0" type="noConversion"/>
  </si>
  <si>
    <r>
      <rPr>
        <sz val="11"/>
        <rFont val="新細明體"/>
        <family val="1"/>
        <charset val="136"/>
      </rPr>
      <t>五行</t>
    </r>
    <r>
      <rPr>
        <sz val="11"/>
        <rFont val="Arial"/>
        <family val="2"/>
      </rPr>
      <t>:</t>
    </r>
    <r>
      <rPr>
        <sz val="11"/>
        <rFont val="新細明體"/>
        <family val="1"/>
        <charset val="136"/>
      </rPr>
      <t>五種元素</t>
    </r>
  </si>
  <si>
    <t>Jyoti Duwadi</t>
  </si>
  <si>
    <t>11121189</t>
  </si>
  <si>
    <t>Gallery EXIT, 1 Shin Hing Street, Central, Hong Kong</t>
    <phoneticPr fontId="0" type="noConversion"/>
  </si>
  <si>
    <r>
      <rPr>
        <sz val="11"/>
        <rFont val="新細明體"/>
        <family val="1"/>
        <charset val="136"/>
      </rPr>
      <t>香港中環善慶街</t>
    </r>
    <r>
      <rPr>
        <sz val="11"/>
        <rFont val="Arial"/>
        <family val="2"/>
      </rPr>
      <t>1</t>
    </r>
    <r>
      <rPr>
        <sz val="11"/>
        <rFont val="新細明體"/>
        <family val="1"/>
        <charset val="136"/>
      </rPr>
      <t>號</t>
    </r>
    <r>
      <rPr>
        <sz val="11"/>
        <rFont val="Arial"/>
        <family val="2"/>
      </rPr>
      <t>Gallery EXIT</t>
    </r>
    <r>
      <rPr>
        <sz val="11"/>
        <rFont val="新細明體"/>
        <family val="1"/>
        <charset val="136"/>
      </rPr>
      <t>安全口畫廊</t>
    </r>
  </si>
  <si>
    <t>circuit</t>
    <phoneticPr fontId="0" type="noConversion"/>
  </si>
  <si>
    <r>
      <rPr>
        <sz val="11"/>
        <rFont val="新細明體"/>
        <family val="1"/>
        <charset val="136"/>
      </rPr>
      <t>《環行》</t>
    </r>
  </si>
  <si>
    <t>Szelit Cheung, Hsu Yinling, Ko Sin Tung, Moling Tsui, Gladys Wu and Trevor Yeung</t>
    <phoneticPr fontId="0" type="noConversion"/>
  </si>
  <si>
    <r>
      <rPr>
        <sz val="11"/>
        <rFont val="新細明體"/>
        <family val="1"/>
        <charset val="136"/>
      </rPr>
      <t>張施烈、許尹齡、高倩彤、徐惠玲、胡偉寬和楊沛鏗</t>
    </r>
  </si>
  <si>
    <t>http://www.galleryexit.com/201201.html</t>
    <phoneticPr fontId="0" type="noConversion"/>
  </si>
  <si>
    <t>11121190</t>
  </si>
  <si>
    <t>Hanart TZ Gallery, 401 Pedder Building, 12 Pedder Street, Central, Hong Kong</t>
    <phoneticPr fontId="0" type="noConversion"/>
  </si>
  <si>
    <r>
      <rPr>
        <sz val="11"/>
        <rFont val="新細明體"/>
        <family val="1"/>
        <charset val="136"/>
      </rPr>
      <t>漢雅軒</t>
    </r>
    <r>
      <rPr>
        <sz val="11"/>
        <rFont val="Arial"/>
        <family val="2"/>
      </rPr>
      <t>(</t>
    </r>
    <r>
      <rPr>
        <sz val="11"/>
        <rFont val="新細明體"/>
        <family val="1"/>
        <charset val="136"/>
      </rPr>
      <t>香港中環畢打街</t>
    </r>
    <r>
      <rPr>
        <sz val="11"/>
        <rFont val="Arial"/>
        <family val="2"/>
      </rPr>
      <t>12</t>
    </r>
    <r>
      <rPr>
        <sz val="11"/>
        <rFont val="新細明體"/>
        <family val="1"/>
        <charset val="136"/>
      </rPr>
      <t>號畢打行</t>
    </r>
    <r>
      <rPr>
        <sz val="11"/>
        <rFont val="Arial"/>
        <family val="2"/>
      </rPr>
      <t>401</t>
    </r>
    <r>
      <rPr>
        <sz val="11"/>
        <rFont val="新細明體"/>
        <family val="1"/>
        <charset val="136"/>
      </rPr>
      <t>室</t>
    </r>
    <r>
      <rPr>
        <sz val="11"/>
        <rFont val="Arial"/>
        <family val="2"/>
      </rPr>
      <t>)</t>
    </r>
  </si>
  <si>
    <t>Sculpture Labyrinth: A Journey of My Mind</t>
    <phoneticPr fontId="0" type="noConversion"/>
  </si>
  <si>
    <r>
      <rPr>
        <sz val="11"/>
        <rFont val="新細明體"/>
        <family val="1"/>
        <charset val="136"/>
      </rPr>
      <t>雕塑迷宮</t>
    </r>
    <r>
      <rPr>
        <sz val="11"/>
        <rFont val="Arial"/>
        <family val="2"/>
      </rPr>
      <t xml:space="preserve">- </t>
    </r>
    <r>
      <rPr>
        <sz val="11"/>
        <rFont val="新細明體"/>
        <family val="1"/>
        <charset val="136"/>
      </rPr>
      <t>周依近作</t>
    </r>
  </si>
  <si>
    <t>ZHOU Yi </t>
    <phoneticPr fontId="0" type="noConversion"/>
  </si>
  <si>
    <t>The exhibition was held in Hanart Square from 2012/1/13-2012/2/29</t>
    <phoneticPr fontId="0" type="noConversion"/>
  </si>
  <si>
    <r>
      <rPr>
        <sz val="11"/>
        <rFont val="新細明體"/>
        <family val="1"/>
        <charset val="136"/>
      </rPr>
      <t>漢雅立方展期：</t>
    </r>
    <r>
      <rPr>
        <sz val="11"/>
        <rFont val="Arial"/>
        <family val="2"/>
      </rPr>
      <t>2012/1/13-2012/2/29</t>
    </r>
  </si>
  <si>
    <t>11121191</t>
  </si>
  <si>
    <t>(Painting and Calligraphy Exhibition)</t>
    <phoneticPr fontId="0" type="noConversion"/>
  </si>
  <si>
    <r>
      <rPr>
        <sz val="11"/>
        <rFont val="新細明體"/>
        <family val="1"/>
        <charset val="136"/>
      </rPr>
      <t>走入傳統</t>
    </r>
  </si>
  <si>
    <t>Hong Kong Association of Water Ink Painting</t>
    <phoneticPr fontId="0" type="noConversion"/>
  </si>
  <si>
    <r>
      <rPr>
        <sz val="11"/>
        <rFont val="新細明體"/>
        <family val="1"/>
        <charset val="136"/>
      </rPr>
      <t>香港水墨書畫會</t>
    </r>
  </si>
  <si>
    <t>11121192</t>
  </si>
  <si>
    <t>2012 Oil Painting Exhibition</t>
    <phoneticPr fontId="0" type="noConversion"/>
  </si>
  <si>
    <r>
      <t>2012</t>
    </r>
    <r>
      <rPr>
        <sz val="11"/>
        <rFont val="新細明體"/>
        <family val="1"/>
        <charset val="136"/>
      </rPr>
      <t>油畫展</t>
    </r>
  </si>
  <si>
    <t>Mission Art Studio</t>
    <phoneticPr fontId="0" type="noConversion"/>
  </si>
  <si>
    <t>11121193</t>
  </si>
  <si>
    <t>Qiáng</t>
    <phoneticPr fontId="0" type="noConversion"/>
  </si>
  <si>
    <t>Fotanian Studio Opening 2012--Qiáng</t>
    <phoneticPr fontId="0" type="noConversion"/>
  </si>
  <si>
    <r>
      <rPr>
        <sz val="11"/>
        <rFont val="新細明體"/>
        <family val="1"/>
        <charset val="136"/>
      </rPr>
      <t>火炭藝術工作室開放計劃</t>
    </r>
    <r>
      <rPr>
        <sz val="11"/>
        <rFont val="Arial"/>
        <family val="2"/>
      </rPr>
      <t xml:space="preserve"> 2012-- </t>
    </r>
    <r>
      <rPr>
        <sz val="11"/>
        <rFont val="新細明體"/>
        <family val="1"/>
        <charset val="136"/>
      </rPr>
      <t>薔</t>
    </r>
  </si>
  <si>
    <t>Fotanian</t>
    <phoneticPr fontId="0" type="noConversion"/>
  </si>
  <si>
    <t xml:space="preserve">AMA Huen Ning, AU Hoi Lam, Vivian POON &amp; Tsang Chui Mei </t>
    <phoneticPr fontId="0" type="noConversion"/>
  </si>
  <si>
    <r>
      <rPr>
        <sz val="11"/>
        <rFont val="新細明體"/>
        <family val="1"/>
        <charset val="136"/>
      </rPr>
      <t>萱寧、區凱琳、潘蔚然、曾翠薇</t>
    </r>
  </si>
  <si>
    <t>11121194</t>
  </si>
  <si>
    <r>
      <rPr>
        <sz val="11"/>
        <rFont val="新細明體"/>
        <family val="1"/>
        <charset val="136"/>
      </rPr>
      <t>港島東太古城中心三座地下全層</t>
    </r>
    <r>
      <rPr>
        <sz val="11"/>
        <rFont val="Arial"/>
        <family val="2"/>
      </rPr>
      <t xml:space="preserve"> </t>
    </r>
  </si>
  <si>
    <r>
      <rPr>
        <sz val="11"/>
        <rFont val="新細明體"/>
        <family val="1"/>
        <charset val="136"/>
      </rPr>
      <t>武衛萍作品展</t>
    </r>
  </si>
  <si>
    <t>Wan Fung Art Gallery</t>
    <phoneticPr fontId="0" type="noConversion"/>
  </si>
  <si>
    <t>11121195</t>
  </si>
  <si>
    <r>
      <rPr>
        <sz val="11"/>
        <rFont val="新細明體"/>
        <family val="1"/>
        <charset val="136"/>
      </rPr>
      <t>香港大學嘉道理研究所石崗中心</t>
    </r>
  </si>
  <si>
    <r>
      <t>LDP</t>
    </r>
    <r>
      <rPr>
        <sz val="11"/>
        <rFont val="新細明體"/>
        <family val="1"/>
        <charset val="136"/>
      </rPr>
      <t>丸仔行為藝術工作坊</t>
    </r>
  </si>
  <si>
    <t>yuenjie MARU,Rachel Wong Nga Yi, Venus Mark Wing Yi</t>
    <phoneticPr fontId="0" type="noConversion"/>
  </si>
  <si>
    <r>
      <rPr>
        <sz val="11"/>
        <rFont val="新細明體"/>
        <family val="1"/>
        <charset val="136"/>
      </rPr>
      <t>丸仔、黃雅怡、麥穎怡</t>
    </r>
  </si>
  <si>
    <r>
      <rPr>
        <sz val="11"/>
        <rFont val="新細明體"/>
        <family val="1"/>
        <charset val="136"/>
      </rPr>
      <t>月經</t>
    </r>
    <r>
      <rPr>
        <sz val="11"/>
        <rFont val="Arial"/>
        <family val="2"/>
      </rPr>
      <t xml:space="preserve"> Period(15mins) http://www.youtube.com/watch?v=4qb3_JqddRs; </t>
    </r>
    <r>
      <rPr>
        <sz val="11"/>
        <rFont val="新細明體"/>
        <family val="1"/>
        <charset val="136"/>
      </rPr>
      <t>完美音樂</t>
    </r>
    <r>
      <rPr>
        <sz val="11"/>
        <rFont val="Arial"/>
        <family val="2"/>
      </rPr>
      <t xml:space="preserve"> The Perfect Tune (9mins) http://www.youtube.com/watch?v=6idrwppRauY</t>
    </r>
  </si>
  <si>
    <t>11121196</t>
  </si>
  <si>
    <t>The A.lift Gallery 'PROJECT' @ Fotan 804</t>
    <phoneticPr fontId="0" type="noConversion"/>
  </si>
  <si>
    <t>The A.lift Gallery</t>
  </si>
  <si>
    <t>Fotanian Open Studio 2012 FLURRY - Joint Exhibition of YIU Chu-tung &amp; WONG Xiang-yi</t>
    <phoneticPr fontId="0" type="noConversion"/>
  </si>
  <si>
    <r>
      <rPr>
        <sz val="11"/>
        <rFont val="新細明體"/>
        <family val="1"/>
        <charset val="136"/>
      </rPr>
      <t>伙炭開放日《失覺》</t>
    </r>
    <r>
      <rPr>
        <sz val="11"/>
        <rFont val="Arial"/>
        <family val="2"/>
      </rPr>
      <t xml:space="preserve"> - </t>
    </r>
    <r>
      <rPr>
        <sz val="11"/>
        <rFont val="新細明體"/>
        <family val="1"/>
        <charset val="136"/>
      </rPr>
      <t>姚柱東、黃向藝作品展</t>
    </r>
  </si>
  <si>
    <t>The A-lift Gallery Project</t>
    <phoneticPr fontId="0" type="noConversion"/>
  </si>
  <si>
    <t>YIU Chu-tung, WONG Xiang-yi</t>
    <phoneticPr fontId="0" type="noConversion"/>
  </si>
  <si>
    <r>
      <rPr>
        <sz val="11"/>
        <rFont val="新細明體"/>
        <family val="1"/>
        <charset val="136"/>
      </rPr>
      <t>姚柱東，黃向藝</t>
    </r>
  </si>
  <si>
    <t>Sensible versus non-sensible; normal versus abnormal – human beings like to use these opposite binaries to define what it means by a 'normal' way of living. Nevertheless, what is known as normal is only a constraint sculpted by the modern social and cultural ideology which makes everyone follow the same direction to develop and to conform, disregarding all other way of living outside the acceptable frame. Just as Michel Foucault quoted in the preface of his writing 'Madness and Civilization', Russian writer Fyodor Dostoyevsky said: "Men cannot use their imprisoned neighbour to affirm that they themselves are mentally stable." In fact, many voices are buried within the so called 'sensible' power. One would have the question of whose belief it is that is restricting people from choosing other ways of living? It may now be time to reflect on this subject and to erase any thinking that is bounded by frames of the society.</t>
    <phoneticPr fontId="0" type="noConversion"/>
  </si>
  <si>
    <r>
      <rPr>
        <sz val="11"/>
        <rFont val="新細明體"/>
        <family val="1"/>
        <charset val="136"/>
      </rPr>
      <t>理性與非理性、正常與失常，人們都喜歡以這樣的二元對立，去解釋何謂「正常」的生存方式。然而，所謂的正常，都只不過是現今社會型態和文化模式下的一個規範，使所有人都依循社會的發展方向而被馴化，排除一切規範之外的生活模式。如傅柯（</t>
    </r>
    <r>
      <rPr>
        <sz val="11"/>
        <rFont val="Arial"/>
        <family val="2"/>
      </rPr>
      <t>Michel Foucault</t>
    </r>
    <r>
      <rPr>
        <sz val="11"/>
        <rFont val="新細明體"/>
        <family val="1"/>
        <charset val="136"/>
      </rPr>
      <t>）在《瘋癩與文明》前言中，引述俄國作家杜斯妥也夫斯基（</t>
    </r>
    <r>
      <rPr>
        <sz val="11"/>
        <rFont val="Arial"/>
        <family val="2"/>
      </rPr>
      <t>Fyodor Dostoyevsky</t>
    </r>
    <r>
      <rPr>
        <sz val="11"/>
        <rFont val="新細明體"/>
        <family val="1"/>
        <charset val="136"/>
      </rPr>
      <t>）所道︰「人們不能用禁錮自己的鄰人來確認自己神智健全。」事實上，在我們今日的生活中，仍存著很多被「理性」強權所壓制的聲音，究竟是誰的「真理」在規管著人們多元的生活選擇？或許是時候需要重新的思想，抹化被框架的思維。</t>
    </r>
  </si>
  <si>
    <t>11121197</t>
  </si>
  <si>
    <t>Special Exhibition Hall,Kyoto National Museum</t>
    <phoneticPr fontId="0" type="noConversion"/>
  </si>
  <si>
    <r>
      <rPr>
        <sz val="11"/>
        <color indexed="10"/>
        <rFont val="新細明體"/>
        <family val="1"/>
        <charset val="136"/>
      </rPr>
      <t>京都國立博物館特別展示館</t>
    </r>
  </si>
  <si>
    <t>Modern Chinese Painting and Japan</t>
    <phoneticPr fontId="0" type="noConversion"/>
  </si>
  <si>
    <r>
      <rPr>
        <sz val="11"/>
        <color indexed="10"/>
        <rFont val="新細明體"/>
        <family val="1"/>
        <charset val="136"/>
      </rPr>
      <t>「中國近代繪畫和日本」特別展覽會</t>
    </r>
  </si>
  <si>
    <t>Kyoto National Museum</t>
    <phoneticPr fontId="0" type="noConversion"/>
  </si>
  <si>
    <r>
      <rPr>
        <sz val="11"/>
        <color indexed="10"/>
        <rFont val="新細明體"/>
        <family val="1"/>
        <charset val="136"/>
      </rPr>
      <t>京都國立博物館</t>
    </r>
  </si>
  <si>
    <t>Hong Kong Museum of Art</t>
    <phoneticPr fontId="0" type="noConversion"/>
  </si>
  <si>
    <r>
      <rPr>
        <sz val="11"/>
        <rFont val="新細明體"/>
        <family val="1"/>
        <charset val="136"/>
      </rPr>
      <t>伙炭藝術工作室</t>
    </r>
  </si>
  <si>
    <t>11121199</t>
  </si>
  <si>
    <t>One Degree Photophile Association</t>
    <phoneticPr fontId="0" type="noConversion"/>
  </si>
  <si>
    <t>11121200</t>
  </si>
  <si>
    <t>嘉湖銀座商場、漁人碼頭商場</t>
    <phoneticPr fontId="0" type="noConversion"/>
  </si>
  <si>
    <r>
      <rPr>
        <sz val="11"/>
        <rFont val="新細明體"/>
        <family val="1"/>
        <charset val="136"/>
      </rPr>
      <t>現代水墨畫展</t>
    </r>
  </si>
  <si>
    <t>Hong Kong Comtemporory Innovative Ink Painting Association</t>
    <phoneticPr fontId="0" type="noConversion"/>
  </si>
  <si>
    <r>
      <rPr>
        <sz val="11"/>
        <rFont val="新細明體"/>
        <family val="1"/>
        <charset val="136"/>
      </rPr>
      <t>陳成球、黎春萍、康雁屏、蕭柏強、陳澤輝、陳燕雲、幸華美、葉世瓊、葉淑儀、張惠珍、李婉蘭、楊華山、江玉庭、余涴清、阮國光、等十五位參加者</t>
    </r>
  </si>
  <si>
    <t>11121201</t>
  </si>
  <si>
    <t>Ch'ien Mu Library, CUHK</t>
    <phoneticPr fontId="0" type="noConversion"/>
  </si>
  <si>
    <r>
      <rPr>
        <sz val="11"/>
        <rFont val="新細明體"/>
        <family val="1"/>
        <charset val="136"/>
      </rPr>
      <t>香港中文大學錢穆圖書館</t>
    </r>
  </si>
  <si>
    <t>A Long Story -- Solo Exhibition by Chan Sai-lok</t>
    <phoneticPr fontId="0" type="noConversion"/>
  </si>
  <si>
    <r>
      <rPr>
        <sz val="11"/>
        <rFont val="新細明體"/>
        <family val="1"/>
        <charset val="136"/>
      </rPr>
      <t>說來難畫</t>
    </r>
    <r>
      <rPr>
        <sz val="11"/>
        <rFont val="Arial"/>
        <family val="2"/>
      </rPr>
      <t>-</t>
    </r>
    <r>
      <rPr>
        <sz val="11"/>
        <rFont val="新細明體"/>
        <family val="1"/>
        <charset val="136"/>
      </rPr>
      <t>陳世樂個人作品展</t>
    </r>
  </si>
  <si>
    <t>Chan Sai-lok</t>
    <phoneticPr fontId="0" type="noConversion"/>
  </si>
  <si>
    <t>11121202</t>
  </si>
  <si>
    <r>
      <rPr>
        <sz val="11"/>
        <rFont val="新細明體"/>
        <family val="1"/>
        <charset val="136"/>
      </rPr>
      <t>香港大會堂高座七樓展覽館</t>
    </r>
  </si>
  <si>
    <r>
      <rPr>
        <sz val="11"/>
        <rFont val="新細明體"/>
        <family val="1"/>
        <charset val="136"/>
      </rPr>
      <t>第七屆中國書法文憑課程</t>
    </r>
    <r>
      <rPr>
        <sz val="11"/>
        <rFont val="Arial"/>
        <family val="2"/>
      </rPr>
      <t xml:space="preserve"> </t>
    </r>
    <r>
      <rPr>
        <sz val="11"/>
        <rFont val="新細明體"/>
        <family val="1"/>
        <charset val="136"/>
      </rPr>
      <t>畢業作品展開幕典禮</t>
    </r>
    <r>
      <rPr>
        <sz val="11"/>
        <rFont val="Arial"/>
        <family val="2"/>
      </rPr>
      <t xml:space="preserve"> </t>
    </r>
    <r>
      <rPr>
        <sz val="11"/>
        <rFont val="新細明體"/>
        <family val="1"/>
        <charset val="136"/>
      </rPr>
      <t>中國書法文憑課程畢業作品展覽</t>
    </r>
  </si>
  <si>
    <t>Pryde Sui Fun Nina</t>
    <phoneticPr fontId="0" type="noConversion"/>
  </si>
  <si>
    <r>
      <rPr>
        <sz val="11"/>
        <rFont val="新細明體"/>
        <family val="1"/>
        <charset val="136"/>
      </rPr>
      <t>派瑞芬</t>
    </r>
  </si>
  <si>
    <t>11121203</t>
  </si>
  <si>
    <r>
      <t>Galerie Ora-Ora</t>
    </r>
    <r>
      <rPr>
        <sz val="11"/>
        <rFont val="新細明體"/>
        <family val="1"/>
        <charset val="136"/>
      </rPr>
      <t>，</t>
    </r>
    <r>
      <rPr>
        <sz val="11"/>
        <rFont val="Arial"/>
        <family val="2"/>
      </rPr>
      <t>G/F 7 Shin Hing Street, Central, Hong Kong</t>
    </r>
  </si>
  <si>
    <r>
      <rPr>
        <sz val="11"/>
        <rFont val="新細明體"/>
        <family val="1"/>
        <charset val="136"/>
      </rPr>
      <t>方由美術，中環善慶街</t>
    </r>
    <r>
      <rPr>
        <sz val="11"/>
        <rFont val="Arial"/>
        <family val="2"/>
      </rPr>
      <t>7</t>
    </r>
    <r>
      <rPr>
        <sz val="11"/>
        <rFont val="新細明體"/>
        <family val="1"/>
        <charset val="136"/>
      </rPr>
      <t>號地下</t>
    </r>
  </si>
  <si>
    <t>Dragon</t>
    <phoneticPr fontId="0" type="noConversion"/>
  </si>
  <si>
    <r>
      <rPr>
        <sz val="11"/>
        <rFont val="新細明體"/>
        <family val="1"/>
        <charset val="136"/>
      </rPr>
      <t>龍</t>
    </r>
  </si>
  <si>
    <r>
      <rPr>
        <sz val="11"/>
        <rFont val="新細明體"/>
        <family val="1"/>
        <charset val="136"/>
      </rPr>
      <t>方由美術</t>
    </r>
  </si>
  <si>
    <t>Huang Yongyu</t>
  </si>
  <si>
    <t>11121204</t>
  </si>
  <si>
    <t>HKU Space Diploma in Chinese Calligraphy Graduation Show 2011</t>
    <phoneticPr fontId="0" type="noConversion"/>
  </si>
  <si>
    <r>
      <rPr>
        <sz val="11"/>
        <rFont val="新細明體"/>
        <family val="1"/>
        <charset val="136"/>
      </rPr>
      <t>香港大學專業進修學院第七屆中國書法文憑課程畢業作品展</t>
    </r>
  </si>
  <si>
    <t>HKU School of Professional &amp; Continuing Education</t>
    <phoneticPr fontId="0" type="noConversion"/>
  </si>
  <si>
    <t>11121205</t>
  </si>
  <si>
    <r>
      <rPr>
        <sz val="11"/>
        <rFont val="新細明體"/>
        <family val="1"/>
        <charset val="136"/>
      </rPr>
      <t>驚鴻一暼</t>
    </r>
  </si>
  <si>
    <t>Workshop For The Art Au Fait</t>
    <phoneticPr fontId="0" type="noConversion"/>
  </si>
  <si>
    <r>
      <rPr>
        <sz val="11"/>
        <rFont val="新細明體"/>
        <family val="1"/>
        <charset val="136"/>
      </rPr>
      <t>文軒藝坊</t>
    </r>
  </si>
  <si>
    <t>11121206</t>
  </si>
  <si>
    <t>AVA Gallery, Academy of Visual Arts, Kai Tak Campus, 51 Kwun Tong Road</t>
    <phoneticPr fontId="0" type="noConversion"/>
  </si>
  <si>
    <t>Light-weight: An Exhibition of Student- Works from AVA's Craft &amp; Design-Division</t>
    <phoneticPr fontId="0" type="noConversion"/>
  </si>
  <si>
    <t>Academy of Visual Arts, Hong Kong Baptist University</t>
    <phoneticPr fontId="0" type="noConversion"/>
  </si>
  <si>
    <t>11121207</t>
  </si>
  <si>
    <t>Sin Sin Fine Art,53-54 Sai Street,Central, Hong Kong</t>
    <phoneticPr fontId="0" type="noConversion"/>
  </si>
  <si>
    <r>
      <t>Sin Sin Fine Art,</t>
    </r>
    <r>
      <rPr>
        <sz val="11"/>
        <rFont val="新細明體"/>
        <family val="1"/>
        <charset val="136"/>
      </rPr>
      <t>中環西街</t>
    </r>
    <r>
      <rPr>
        <sz val="11"/>
        <rFont val="Arial"/>
        <family val="2"/>
      </rPr>
      <t>53-54</t>
    </r>
    <r>
      <rPr>
        <sz val="11"/>
        <rFont val="新細明體"/>
        <family val="1"/>
        <charset val="136"/>
      </rPr>
      <t>號</t>
    </r>
  </si>
  <si>
    <t>Blessings-Enlightenment</t>
    <phoneticPr fontId="0" type="noConversion"/>
  </si>
  <si>
    <t xml:space="preserve"> 
Sin Sin Fine Art</t>
    <phoneticPr fontId="0" type="noConversion"/>
  </si>
  <si>
    <t>Sun Guangyi</t>
    <phoneticPr fontId="0" type="noConversion"/>
  </si>
  <si>
    <t>11121208</t>
  </si>
  <si>
    <t>VA Gallery 16 &amp; 16 A ART ONE</t>
    <phoneticPr fontId="0" type="noConversion"/>
  </si>
  <si>
    <r>
      <rPr>
        <sz val="11"/>
        <rFont val="新細明體"/>
        <family val="1"/>
        <charset val="136"/>
      </rPr>
      <t>半島維畫廊</t>
    </r>
    <r>
      <rPr>
        <sz val="11"/>
        <rFont val="Arial"/>
        <family val="2"/>
      </rPr>
      <t xml:space="preserve">,ART ONE, </t>
    </r>
    <r>
      <rPr>
        <sz val="11"/>
        <rFont val="新細明體"/>
        <family val="1"/>
        <charset val="136"/>
      </rPr>
      <t>會展廣場辦公大樓閣樓</t>
    </r>
  </si>
  <si>
    <t>VA Gallery @ ART ONE</t>
    <phoneticPr fontId="0" type="noConversion"/>
  </si>
  <si>
    <t>Mainstay</t>
    <phoneticPr fontId="0" type="noConversion"/>
  </si>
  <si>
    <t>VA Gallery</t>
    <phoneticPr fontId="0" type="noConversion"/>
  </si>
  <si>
    <r>
      <rPr>
        <sz val="11"/>
        <rFont val="新細明體"/>
        <family val="1"/>
        <charset val="136"/>
      </rPr>
      <t>半島維畫廊</t>
    </r>
  </si>
  <si>
    <t xml:space="preserve"> Cai Guoqiang, Xia Xiaowan, Liang Quan, Song Kun and Fan Mingzheng</t>
    <phoneticPr fontId="0" type="noConversion"/>
  </si>
  <si>
    <t xml:space="preserve">Moving into a new place, VA Gallery elaborately prepares an exhibition of Chinese contemporary art—Mainstay.
The artists participating in this exhibition are Cai Guoqiang, Xia Xiaowan, Liang Quan, Song Kun and Fan Mingzheng. It puts three generations of artists together. They are the representatives of Chinese contemporary art. All of them are praised highly in the academic field and market. </t>
    <phoneticPr fontId="0" type="noConversion"/>
  </si>
  <si>
    <t>11121209</t>
  </si>
  <si>
    <r>
      <rPr>
        <sz val="11"/>
        <rFont val="新細明體"/>
        <family val="1"/>
        <charset val="136"/>
      </rPr>
      <t>天水圍嘉湖銀座、紅磡漁人碼頭商場及宇晴匯商場</t>
    </r>
  </si>
  <si>
    <r>
      <rPr>
        <sz val="11"/>
        <rFont val="新細明體"/>
        <family val="1"/>
        <charset val="136"/>
      </rPr>
      <t>金龍藝萃水墨畫展覽</t>
    </r>
  </si>
  <si>
    <r>
      <rPr>
        <sz val="11"/>
        <rFont val="新細明體"/>
        <family val="1"/>
        <charset val="136"/>
      </rPr>
      <t>長江實業</t>
    </r>
  </si>
  <si>
    <r>
      <rPr>
        <sz val="11"/>
        <rFont val="新細明體"/>
        <family val="1"/>
        <charset val="136"/>
      </rPr>
      <t>陳成球、當代創意水墨畫會藝術家</t>
    </r>
  </si>
  <si>
    <t>11121210</t>
  </si>
  <si>
    <t>The Pacifica</t>
    <phoneticPr fontId="0" type="noConversion"/>
  </si>
  <si>
    <r>
      <rPr>
        <sz val="11"/>
        <rFont val="新細明體"/>
        <family val="1"/>
        <charset val="136"/>
      </rPr>
      <t>宇晴匯</t>
    </r>
  </si>
  <si>
    <t>The Pacifica</t>
    <phoneticPr fontId="0" type="noConversion"/>
  </si>
  <si>
    <t>The Golden Year of Dragon---Modern Chinese Ink Painting by Chan Shing Kau</t>
    <phoneticPr fontId="0" type="noConversion"/>
  </si>
  <si>
    <r>
      <rPr>
        <sz val="11"/>
        <rFont val="新細明體"/>
        <family val="1"/>
        <charset val="136"/>
      </rPr>
      <t>金龍藝萃賀新春</t>
    </r>
    <r>
      <rPr>
        <sz val="11"/>
        <rFont val="Arial"/>
        <family val="2"/>
      </rPr>
      <t>---</t>
    </r>
    <r>
      <rPr>
        <sz val="11"/>
        <rFont val="新細明體"/>
        <family val="1"/>
        <charset val="136"/>
      </rPr>
      <t>陳成球現代水墨新春個展</t>
    </r>
  </si>
  <si>
    <t>Hong Kong (Holdings) Limited</t>
    <phoneticPr fontId="0" type="noConversion"/>
  </si>
  <si>
    <r>
      <rPr>
        <sz val="11"/>
        <rFont val="新細明體"/>
        <family val="1"/>
        <charset val="136"/>
      </rPr>
      <t>長江實業地產發展有限公司</t>
    </r>
  </si>
  <si>
    <t>HONG KONG MODERN INK PAINTING SOCIETY</t>
    <phoneticPr fontId="0" type="noConversion"/>
  </si>
  <si>
    <t>CHAN SHING KAU</t>
    <phoneticPr fontId="0" type="noConversion"/>
  </si>
  <si>
    <t>Chan Shing Kau</t>
    <phoneticPr fontId="0" type="noConversion"/>
  </si>
  <si>
    <t>Modern Ink Paintings</t>
    <phoneticPr fontId="0" type="noConversion"/>
  </si>
  <si>
    <r>
      <rPr>
        <sz val="11"/>
        <rFont val="新細明體"/>
        <family val="1"/>
        <charset val="136"/>
      </rPr>
      <t>現代水墨畫</t>
    </r>
  </si>
  <si>
    <t>11121211</t>
  </si>
  <si>
    <t>Blindspot Gallery, 24-26A, Aberdeen Street, Central, Hong Kong</t>
    <phoneticPr fontId="0" type="noConversion"/>
  </si>
  <si>
    <r>
      <rPr>
        <sz val="11"/>
        <rFont val="新細明體"/>
        <family val="1"/>
        <charset val="136"/>
      </rPr>
      <t>香港中環鴨巴甸街</t>
    </r>
    <r>
      <rPr>
        <sz val="11"/>
        <rFont val="Arial"/>
        <family val="2"/>
      </rPr>
      <t>24-26A</t>
    </r>
    <r>
      <rPr>
        <sz val="11"/>
        <rFont val="新細明體"/>
        <family val="1"/>
        <charset val="136"/>
      </rPr>
      <t>號刺點畫廊</t>
    </r>
  </si>
  <si>
    <t>Memory and Fiction</t>
    <phoneticPr fontId="0" type="noConversion"/>
  </si>
  <si>
    <r>
      <rPr>
        <sz val="11"/>
        <rFont val="新細明體"/>
        <family val="1"/>
        <charset val="136"/>
      </rPr>
      <t>回憶與構想</t>
    </r>
  </si>
  <si>
    <t>Blindspot Gallery</t>
    <phoneticPr fontId="0" type="noConversion"/>
  </si>
  <si>
    <t>Solo Exhibition</t>
    <phoneticPr fontId="0" type="noConversion"/>
  </si>
  <si>
    <r>
      <rPr>
        <sz val="11"/>
        <rFont val="新細明體"/>
        <family val="1"/>
        <charset val="136"/>
      </rPr>
      <t>個展</t>
    </r>
  </si>
  <si>
    <t>11121212</t>
  </si>
  <si>
    <t>Asia Fine Art,G/F, 14 Sik On Street, Off 99 Queen's Road East, Wan Chai, Hong Kong</t>
    <phoneticPr fontId="0" type="noConversion"/>
  </si>
  <si>
    <r>
      <t>Asia Fine Art,</t>
    </r>
    <r>
      <rPr>
        <sz val="11"/>
        <rFont val="新細明體"/>
        <family val="1"/>
        <charset val="136"/>
      </rPr>
      <t>香港灣仔皇后大道東</t>
    </r>
    <r>
      <rPr>
        <sz val="11"/>
        <rFont val="Arial"/>
        <family val="2"/>
      </rPr>
      <t>,</t>
    </r>
    <r>
      <rPr>
        <sz val="11"/>
        <rFont val="新細明體"/>
        <family val="1"/>
        <charset val="136"/>
      </rPr>
      <t>適安街</t>
    </r>
    <r>
      <rPr>
        <sz val="11"/>
        <rFont val="Arial"/>
        <family val="2"/>
      </rPr>
      <t>14</t>
    </r>
    <r>
      <rPr>
        <sz val="11"/>
        <rFont val="新細明體"/>
        <family val="1"/>
        <charset val="136"/>
      </rPr>
      <t>號</t>
    </r>
  </si>
  <si>
    <t>Art of Inspiration: Solo exhibition by Hu Hui</t>
    <phoneticPr fontId="0" type="noConversion"/>
  </si>
  <si>
    <r>
      <rPr>
        <sz val="11"/>
        <rFont val="新細明體"/>
        <family val="1"/>
        <charset val="136"/>
      </rPr>
      <t>靈感的藝術</t>
    </r>
    <r>
      <rPr>
        <sz val="11"/>
        <rFont val="Arial"/>
        <family val="2"/>
      </rPr>
      <t>:</t>
    </r>
    <r>
      <rPr>
        <sz val="11"/>
        <rFont val="新細明體"/>
        <family val="1"/>
        <charset val="136"/>
      </rPr>
      <t>胡輝個人展</t>
    </r>
  </si>
  <si>
    <t>Hu Hui</t>
    <phoneticPr fontId="0" type="noConversion"/>
  </si>
  <si>
    <r>
      <rPr>
        <sz val="11"/>
        <rFont val="新細明體"/>
        <family val="1"/>
        <charset val="136"/>
      </rPr>
      <t>胡輝</t>
    </r>
  </si>
  <si>
    <t>11121213</t>
  </si>
  <si>
    <t>Karin Weber Gallery,G/F, 20 Aberdeen Street,Central, Hong Kong</t>
    <phoneticPr fontId="0" type="noConversion"/>
  </si>
  <si>
    <r>
      <rPr>
        <sz val="11"/>
        <rFont val="新細明體"/>
        <family val="1"/>
        <charset val="136"/>
      </rPr>
      <t>凱倫偉伯畫廊</t>
    </r>
    <r>
      <rPr>
        <sz val="11"/>
        <rFont val="Arial"/>
        <family val="2"/>
      </rPr>
      <t>,</t>
    </r>
    <r>
      <rPr>
        <sz val="11"/>
        <rFont val="新細明體"/>
        <family val="1"/>
        <charset val="136"/>
      </rPr>
      <t>中環鴨巴甸街</t>
    </r>
    <r>
      <rPr>
        <sz val="11"/>
        <rFont val="Arial"/>
        <family val="2"/>
      </rPr>
      <t>20</t>
    </r>
    <r>
      <rPr>
        <sz val="11"/>
        <rFont val="新細明體"/>
        <family val="1"/>
        <charset val="136"/>
      </rPr>
      <t>號</t>
    </r>
    <r>
      <rPr>
        <sz val="11"/>
        <rFont val="Arial"/>
        <family val="2"/>
      </rPr>
      <t>,G</t>
    </r>
    <r>
      <rPr>
        <sz val="11"/>
        <rFont val="新細明體"/>
        <family val="1"/>
        <charset val="136"/>
      </rPr>
      <t>層</t>
    </r>
  </si>
  <si>
    <t>Hatching, Dotting and Other Things</t>
    <phoneticPr fontId="0" type="noConversion"/>
  </si>
  <si>
    <t>Hatching, Dotting and Other Things</t>
  </si>
  <si>
    <t>Bobit Segismundo</t>
    <phoneticPr fontId="0" type="noConversion"/>
  </si>
  <si>
    <t>11121214</t>
  </si>
  <si>
    <r>
      <rPr>
        <sz val="11"/>
        <rFont val="新細明體"/>
        <family val="1"/>
        <charset val="136"/>
      </rPr>
      <t>思前想後計劃</t>
    </r>
    <r>
      <rPr>
        <sz val="11"/>
        <rFont val="Arial"/>
        <family val="2"/>
      </rPr>
      <t xml:space="preserve"> — </t>
    </r>
    <r>
      <rPr>
        <sz val="11"/>
        <rFont val="新細明體"/>
        <family val="1"/>
        <charset val="136"/>
      </rPr>
      <t>攝影展覽</t>
    </r>
  </si>
  <si>
    <t>The HKFTU Hong Ling Society for the Well-being of the Elderly Tsui Ping Center</t>
    <phoneticPr fontId="0" type="noConversion"/>
  </si>
  <si>
    <r>
      <rPr>
        <sz val="11"/>
        <rFont val="新細明體"/>
        <family val="1"/>
        <charset val="136"/>
      </rPr>
      <t>工聯康齡長者服務社翠屏中心</t>
    </r>
  </si>
  <si>
    <t>11121215</t>
  </si>
  <si>
    <t>Marina Bay Sands Convention &amp; Exhibition Centre, Singapore</t>
    <phoneticPr fontId="0" type="noConversion"/>
  </si>
  <si>
    <t>Art Stage Singapore 2012</t>
    <phoneticPr fontId="0" type="noConversion"/>
  </si>
  <si>
    <t>11121216</t>
  </si>
  <si>
    <t>Art Stage Singapore 2012, Marina Bay Sands Exhibition and Convention Centre,Booth C6-05</t>
    <phoneticPr fontId="0" type="noConversion"/>
  </si>
  <si>
    <r>
      <rPr>
        <sz val="11"/>
        <color indexed="10"/>
        <rFont val="新細明體"/>
        <family val="1"/>
        <charset val="136"/>
      </rPr>
      <t>藝術登陸新加坡</t>
    </r>
    <r>
      <rPr>
        <sz val="11"/>
        <color indexed="10"/>
        <rFont val="Arial"/>
        <family val="2"/>
      </rPr>
      <t>2012,</t>
    </r>
    <r>
      <rPr>
        <sz val="11"/>
        <color indexed="10"/>
        <rFont val="新細明體"/>
        <family val="1"/>
        <charset val="136"/>
      </rPr>
      <t>金沙會展中心</t>
    </r>
    <r>
      <rPr>
        <sz val="11"/>
        <color indexed="10"/>
        <rFont val="Arial"/>
        <family val="2"/>
      </rPr>
      <t>,</t>
    </r>
    <r>
      <rPr>
        <sz val="11"/>
        <color indexed="10"/>
        <rFont val="新細明體"/>
        <family val="1"/>
        <charset val="136"/>
      </rPr>
      <t>展位</t>
    </r>
    <r>
      <rPr>
        <sz val="11"/>
        <color indexed="10"/>
        <rFont val="Arial"/>
        <family val="2"/>
      </rPr>
      <t>C6-05</t>
    </r>
  </si>
  <si>
    <t>Bernar Venet, Art Stage Singapore 2012</t>
    <phoneticPr fontId="0" type="noConversion"/>
  </si>
  <si>
    <r>
      <rPr>
        <sz val="11"/>
        <color indexed="10"/>
        <rFont val="新細明體"/>
        <family val="1"/>
        <charset val="136"/>
      </rPr>
      <t>貝納‧維尼</t>
    </r>
  </si>
  <si>
    <t>ART STAGE SINGAPORE PTE LTD</t>
    <phoneticPr fontId="0" type="noConversion"/>
  </si>
  <si>
    <t>ART STAGE SINGAPORE PTE LTD</t>
  </si>
  <si>
    <t>Bernar Venet</t>
    <phoneticPr fontId="0" type="noConversion"/>
  </si>
  <si>
    <t>11121217</t>
  </si>
  <si>
    <t>Gagosian Gallery, 7/f, Pedder building, 12 Pedder street, Central, Hong Kong</t>
    <phoneticPr fontId="0" type="noConversion"/>
  </si>
  <si>
    <r>
      <rPr>
        <sz val="11"/>
        <rFont val="新細明體"/>
        <family val="1"/>
        <charset val="136"/>
      </rPr>
      <t>高古軒畫廊</t>
    </r>
    <r>
      <rPr>
        <sz val="11"/>
        <rFont val="Arial"/>
        <family val="2"/>
      </rPr>
      <t>,</t>
    </r>
    <r>
      <rPr>
        <sz val="11"/>
        <rFont val="新細明體"/>
        <family val="1"/>
        <charset val="136"/>
      </rPr>
      <t>香港中環畢打街</t>
    </r>
    <r>
      <rPr>
        <sz val="11"/>
        <rFont val="Arial"/>
        <family val="2"/>
      </rPr>
      <t>12</t>
    </r>
    <r>
      <rPr>
        <sz val="11"/>
        <rFont val="新細明體"/>
        <family val="1"/>
        <charset val="136"/>
      </rPr>
      <t>號畢打行</t>
    </r>
    <r>
      <rPr>
        <sz val="11"/>
        <rFont val="Arial"/>
        <family val="2"/>
      </rPr>
      <t>7</t>
    </r>
    <r>
      <rPr>
        <sz val="11"/>
        <rFont val="新細明體"/>
        <family val="1"/>
        <charset val="136"/>
      </rPr>
      <t>層</t>
    </r>
  </si>
  <si>
    <t>The Complete Spot Paintings 1986-2011</t>
    <phoneticPr fontId="0" type="noConversion"/>
  </si>
  <si>
    <r>
      <rPr>
        <sz val="11"/>
        <rFont val="新細明體"/>
        <family val="1"/>
        <charset val="136"/>
      </rPr>
      <t>完整的點畫作品</t>
    </r>
    <r>
      <rPr>
        <sz val="11"/>
        <rFont val="Arial"/>
        <family val="2"/>
      </rPr>
      <t>1986 - 2011</t>
    </r>
  </si>
  <si>
    <r>
      <rPr>
        <sz val="11"/>
        <rFont val="新細明體"/>
        <family val="1"/>
        <charset val="136"/>
      </rPr>
      <t>高古軒畫廊</t>
    </r>
  </si>
  <si>
    <t>11121218</t>
  </si>
  <si>
    <t>"World Wide Wandering" Debut Photo-exhibition with Jill VC</t>
    <phoneticPr fontId="0" type="noConversion"/>
  </si>
  <si>
    <t>Jill VC</t>
    <phoneticPr fontId="0" type="noConversion"/>
  </si>
  <si>
    <t xml:space="preserve">&lt;p&gt;HAJI Gallery proudly presents our 15th exhibition featuring a young gifted artist's debut photo exhibition - "WWW 2012 by Jill VC". You may ask how young she is. &lt;/p&gt;
&lt;p&gt;Exhibition description&lt;/p&gt; &lt;p&gt;'WWW 2012 by Jill VC is a conglomeration of our worlds crazy, beautiful, and down right unexplainable - moments captured in different, time zones, area codes and atmospheres through the vision of a wandering teen on her lone travels around the world. This is Jill via city, and her life via lens.'&lt;/p&gt;&lt;p&gt;Artist's Description&lt;/p&gt;&lt;p&gt;Jillian C, known as Jill VC, is an aspiring photojournalist and and visual artist of 17 years in Hong Kong. Born in the 852 and raised in Vancouver, British Columbia, World Wide Wandering is her first ever debut exhibition after a lifelong relationship with visual media and the arts, showcasing the four corners of the globe through her eyes.&lt;/p&gt;
</t>
    <phoneticPr fontId="0" type="noConversion"/>
  </si>
  <si>
    <t>11121219</t>
  </si>
  <si>
    <t>Run Run Shaw Creative Media Centre, 18 Tat Hong Avenue, Kowloon Tong, Hong Kong</t>
    <phoneticPr fontId="0" type="noConversion"/>
  </si>
  <si>
    <r>
      <rPr>
        <sz val="11"/>
        <rFont val="新細明體"/>
        <family val="1"/>
        <charset val="136"/>
      </rPr>
      <t>香港九龍塘達康路</t>
    </r>
    <r>
      <rPr>
        <sz val="11"/>
        <rFont val="Arial"/>
        <family val="2"/>
      </rPr>
      <t>18</t>
    </r>
    <r>
      <rPr>
        <sz val="11"/>
        <rFont val="新細明體"/>
        <family val="1"/>
        <charset val="136"/>
      </rPr>
      <t>號邵逸夫創意媒體中心</t>
    </r>
  </si>
  <si>
    <t>The burning edge: Making space, activating form</t>
    <phoneticPr fontId="0" type="noConversion"/>
  </si>
  <si>
    <r>
      <rPr>
        <sz val="11"/>
        <rFont val="新細明體"/>
        <family val="1"/>
        <charset val="136"/>
      </rPr>
      <t>燃燒邊緣</t>
    </r>
    <r>
      <rPr>
        <sz val="11"/>
        <rFont val="Arial"/>
        <family val="2"/>
      </rPr>
      <t>--</t>
    </r>
    <r>
      <rPr>
        <sz val="11"/>
        <rFont val="新細明體"/>
        <family val="1"/>
        <charset val="136"/>
      </rPr>
      <t>製造空間與激發形式</t>
    </r>
  </si>
  <si>
    <t>School of Creative Media, City University of Hong Kong</t>
    <phoneticPr fontId="0" type="noConversion"/>
  </si>
  <si>
    <t>Robin Peckham</t>
    <phoneticPr fontId="0" type="noConversion"/>
  </si>
  <si>
    <t>Oscar Au, Kimburley Choi, Robert Ellis-Geiger, Steve Fore, Hongbo Fu, Tobias Gremmler, Scott Hessels, Rita Hui Ip Yuk Yiu, Linda Lai, Ulf Langheinrich, Julian Lee, Olli Leino, Leung Chi Wo, Eddie Leung, Liu Zhi- Qiang, Phoebe Man, Hector Rodriguez, Daniel Howe, Bill Seaman, Phil Shek, Patrick Tam, Tamas Waliczky, Yim Chun Pang, Louisa Wei Koala Young</t>
  </si>
  <si>
    <t>This exhbition offers an inspiring window into the professional practice of the faculty of the CityU School of Creative Media. Its visual, conceptual, technical and theoreatical contributions are a demonstration of both individual processes and the capabilities of the new facilities of the CMC building, providing the public with an exciting opportunity to explore the aesthetic products of the structure and its relational networks.</t>
  </si>
  <si>
    <t>11121220</t>
  </si>
  <si>
    <t>Opera Gallery Hong Kong</t>
    <phoneticPr fontId="0" type="noConversion"/>
  </si>
  <si>
    <t>Salvador Dali &amp; Andre Brasilier</t>
    <phoneticPr fontId="0" type="noConversion"/>
  </si>
  <si>
    <t>11121221</t>
  </si>
  <si>
    <t>ilivetomorrow, G/F, 45 Tung Street, Sheung Wan,Hong Kong</t>
    <phoneticPr fontId="0" type="noConversion"/>
  </si>
  <si>
    <t>Tapani Mod Collection</t>
    <phoneticPr fontId="0" type="noConversion"/>
  </si>
  <si>
    <t>ilivetomorrow</t>
    <phoneticPr fontId="0" type="noConversion"/>
  </si>
  <si>
    <t>Tapani</t>
    <phoneticPr fontId="0" type="noConversion"/>
  </si>
  <si>
    <t>Tapani’s MOD collection is inspired by a playful look at contradictions in design. Taking the clean, non-complex form of the cube and applying this to modular structure, each piece is constructed with simple and strong forms. The cubes are taken further, produced with intricate detailing, rich materials and workmanship. Each cube is handcrafted at the hand of Artisans and can be twisted and turned to produce patterns while promoting interaction and creativity from the user</t>
    <phoneticPr fontId="0" type="noConversion"/>
  </si>
  <si>
    <t>11121222</t>
  </si>
  <si>
    <t>Voxfire Gallery,1/F 52 Gage Street, Sheung Wan, Hong Kong</t>
    <phoneticPr fontId="0" type="noConversion"/>
  </si>
  <si>
    <r>
      <t>Voxfire Gallery,</t>
    </r>
    <r>
      <rPr>
        <sz val="11"/>
        <rFont val="新細明體"/>
        <family val="1"/>
        <charset val="136"/>
      </rPr>
      <t>中環結志街</t>
    </r>
    <r>
      <rPr>
        <sz val="11"/>
        <rFont val="Arial"/>
        <family val="2"/>
      </rPr>
      <t>52</t>
    </r>
    <r>
      <rPr>
        <sz val="11"/>
        <rFont val="新細明體"/>
        <family val="1"/>
        <charset val="136"/>
      </rPr>
      <t>號</t>
    </r>
    <r>
      <rPr>
        <sz val="11"/>
        <rFont val="Arial"/>
        <family val="2"/>
      </rPr>
      <t>1</t>
    </r>
    <r>
      <rPr>
        <sz val="11"/>
        <rFont val="新細明體"/>
        <family val="1"/>
        <charset val="136"/>
      </rPr>
      <t>層</t>
    </r>
  </si>
  <si>
    <t>Dictation</t>
    <phoneticPr fontId="0" type="noConversion"/>
  </si>
  <si>
    <r>
      <rPr>
        <sz val="11"/>
        <rFont val="新細明體"/>
        <family val="1"/>
        <charset val="136"/>
      </rPr>
      <t>背默</t>
    </r>
  </si>
  <si>
    <t>JJ Ngai</t>
  </si>
  <si>
    <t>11121223</t>
  </si>
  <si>
    <t>L0 Gallery, JCCAC</t>
    <phoneticPr fontId="0" type="noConversion"/>
  </si>
  <si>
    <r>
      <t>My Doll</t>
    </r>
    <r>
      <rPr>
        <sz val="11"/>
        <rFont val="新細明體"/>
        <family val="1"/>
        <charset val="136"/>
      </rPr>
      <t>娃娃到處走攝影展覽</t>
    </r>
  </si>
  <si>
    <t>Cookies Little White</t>
    <phoneticPr fontId="0" type="noConversion"/>
  </si>
  <si>
    <r>
      <rPr>
        <sz val="11"/>
        <rFont val="新細明體"/>
        <family val="1"/>
        <charset val="136"/>
      </rPr>
      <t>小曲奇</t>
    </r>
  </si>
  <si>
    <t>11121224</t>
  </si>
  <si>
    <t>City Hall Exhibition Hall</t>
    <phoneticPr fontId="0" type="noConversion"/>
  </si>
  <si>
    <r>
      <rPr>
        <sz val="11"/>
        <rFont val="新細明體"/>
        <family val="1"/>
        <charset val="136"/>
      </rPr>
      <t>香港大會堂展覽廰</t>
    </r>
  </si>
  <si>
    <r>
      <rPr>
        <sz val="11"/>
        <rFont val="新細明體"/>
        <family val="1"/>
        <charset val="136"/>
      </rPr>
      <t>第十五屆著畫展</t>
    </r>
  </si>
  <si>
    <t>Prima Club</t>
    <phoneticPr fontId="0" type="noConversion"/>
  </si>
  <si>
    <t>11121225</t>
  </si>
  <si>
    <r>
      <rPr>
        <sz val="11"/>
        <rFont val="新細明體"/>
        <family val="1"/>
        <charset val="136"/>
      </rPr>
      <t>傷健‧愛共融</t>
    </r>
    <r>
      <rPr>
        <sz val="11"/>
        <rFont val="Arial"/>
        <family val="2"/>
      </rPr>
      <t xml:space="preserve"> — </t>
    </r>
    <r>
      <rPr>
        <sz val="11"/>
        <rFont val="新細明體"/>
        <family val="1"/>
        <charset val="136"/>
      </rPr>
      <t>傷健共融活動體驗計劃</t>
    </r>
  </si>
  <si>
    <t>Hong Kong Federation of Handicapped Youth</t>
    <phoneticPr fontId="0" type="noConversion"/>
  </si>
  <si>
    <t>11121226</t>
  </si>
  <si>
    <r>
      <t>Alice King gallery</t>
    </r>
    <r>
      <rPr>
        <sz val="11"/>
        <rFont val="新細明體"/>
        <family val="1"/>
        <charset val="136"/>
      </rPr>
      <t>，</t>
    </r>
    <r>
      <rPr>
        <sz val="11"/>
        <rFont val="Arial"/>
        <family val="2"/>
      </rPr>
      <t>Room 2305, Hing Wai Centre, 7 Tin Wan Praya Road, Aberdeen, Hong Kong</t>
    </r>
  </si>
  <si>
    <r>
      <rPr>
        <sz val="11"/>
        <rFont val="新細明體"/>
        <family val="1"/>
        <charset val="136"/>
      </rPr>
      <t>香港仔田灣海旁道</t>
    </r>
    <r>
      <rPr>
        <sz val="11"/>
        <rFont val="Arial"/>
        <family val="2"/>
      </rPr>
      <t>7</t>
    </r>
    <r>
      <rPr>
        <sz val="11"/>
        <rFont val="新細明體"/>
        <family val="1"/>
        <charset val="136"/>
      </rPr>
      <t>號興偉中心</t>
    </r>
    <r>
      <rPr>
        <sz val="11"/>
        <rFont val="Arial"/>
        <family val="2"/>
      </rPr>
      <t>2305</t>
    </r>
    <r>
      <rPr>
        <sz val="11"/>
        <rFont val="新細明體"/>
        <family val="1"/>
        <charset val="136"/>
      </rPr>
      <t>室，藝倡畫廊</t>
    </r>
  </si>
  <si>
    <t>Exhibition by Two Chinese Artists</t>
    <phoneticPr fontId="0" type="noConversion"/>
  </si>
  <si>
    <r>
      <rPr>
        <sz val="11"/>
        <rFont val="新細明體"/>
        <family val="1"/>
        <charset val="136"/>
      </rPr>
      <t>兩位藝術家作品展</t>
    </r>
  </si>
  <si>
    <t>Chang Chieh, Chinyee</t>
    <phoneticPr fontId="0" type="noConversion"/>
  </si>
  <si>
    <r>
      <rPr>
        <sz val="11"/>
        <rFont val="新細明體"/>
        <family val="1"/>
        <charset val="136"/>
      </rPr>
      <t>張杰</t>
    </r>
    <r>
      <rPr>
        <sz val="11"/>
        <rFont val="Arial"/>
        <family val="2"/>
      </rPr>
      <t>,</t>
    </r>
    <r>
      <rPr>
        <sz val="11"/>
        <rFont val="新細明體"/>
        <family val="1"/>
        <charset val="136"/>
      </rPr>
      <t>青意</t>
    </r>
  </si>
  <si>
    <t>11121227</t>
  </si>
  <si>
    <t>Osage Kwun Tong,5/F, Kian Dai Industrial Building,73-75 Hung To Road, Kwun Tong, Kowloon, Hong Kong</t>
    <phoneticPr fontId="0" type="noConversion"/>
  </si>
  <si>
    <r>
      <rPr>
        <sz val="11"/>
        <rFont val="新細明體"/>
        <family val="1"/>
        <charset val="136"/>
      </rPr>
      <t>奧沙觀塘，香港九龍觀塘鴻圖道</t>
    </r>
    <r>
      <rPr>
        <sz val="11"/>
        <rFont val="Arial"/>
        <family val="2"/>
      </rPr>
      <t>73-75</t>
    </r>
    <r>
      <rPr>
        <sz val="11"/>
        <rFont val="新細明體"/>
        <family val="1"/>
        <charset val="136"/>
      </rPr>
      <t>號建大工業大廈</t>
    </r>
    <r>
      <rPr>
        <sz val="11"/>
        <rFont val="Arial"/>
        <family val="2"/>
      </rPr>
      <t xml:space="preserve"> ‎</t>
    </r>
  </si>
  <si>
    <t>The Butterfly Generator</t>
    <phoneticPr fontId="0" type="noConversion"/>
  </si>
  <si>
    <t>Osage Gallery</t>
    <phoneticPr fontId="0" type="noConversion"/>
  </si>
  <si>
    <r>
      <rPr>
        <sz val="11"/>
        <rFont val="新細明體"/>
        <family val="1"/>
        <charset val="136"/>
      </rPr>
      <t>奧沙畫廊</t>
    </r>
  </si>
  <si>
    <t>Tintin WULIA</t>
    <phoneticPr fontId="0" type="noConversion"/>
  </si>
  <si>
    <t>11121228</t>
  </si>
  <si>
    <t>How to set up an apartment for Johnny</t>
    <phoneticPr fontId="0" type="noConversion"/>
  </si>
  <si>
    <t>11121229</t>
  </si>
  <si>
    <t>No Longer Human</t>
    <phoneticPr fontId="0" type="noConversion"/>
  </si>
  <si>
    <t>No Longer Human</t>
  </si>
  <si>
    <t>Nadim ABBAS, Erkka NISSINEN,Magdalen WONG</t>
    <phoneticPr fontId="0" type="noConversion"/>
  </si>
  <si>
    <r>
      <t>Nadim ABBAS, Erkka NISSINEN,</t>
    </r>
    <r>
      <rPr>
        <sz val="11"/>
        <rFont val="新細明體"/>
        <family val="1"/>
        <charset val="136"/>
      </rPr>
      <t>黃頌恩</t>
    </r>
  </si>
  <si>
    <t>11121230</t>
  </si>
  <si>
    <t>Troglodyte See the Light</t>
    <phoneticPr fontId="0" type="noConversion"/>
  </si>
  <si>
    <t>Troglodyte See the Light</t>
  </si>
  <si>
    <t>Adrian WONG</t>
  </si>
  <si>
    <r>
      <rPr>
        <sz val="11"/>
        <rFont val="新細明體"/>
        <family val="1"/>
        <charset val="136"/>
      </rPr>
      <t>王浩然</t>
    </r>
  </si>
  <si>
    <t>11121231</t>
  </si>
  <si>
    <t>Saamlung Gallery,26/F Two Chinachem Plaza,68 Connaught Rd. C. Central, Hong Kong</t>
    <phoneticPr fontId="0" type="noConversion"/>
  </si>
  <si>
    <r>
      <t>Saamlung Gallery,</t>
    </r>
    <r>
      <rPr>
        <sz val="11"/>
        <rFont val="新細明體"/>
        <family val="1"/>
        <charset val="136"/>
      </rPr>
      <t>中環干諾道中</t>
    </r>
    <r>
      <rPr>
        <sz val="11"/>
        <rFont val="Arial"/>
        <family val="2"/>
      </rPr>
      <t>68</t>
    </r>
    <r>
      <rPr>
        <sz val="11"/>
        <rFont val="新細明體"/>
        <family val="1"/>
        <charset val="136"/>
      </rPr>
      <t>號華懋廣場二期</t>
    </r>
    <r>
      <rPr>
        <sz val="11"/>
        <rFont val="Arial"/>
        <family val="2"/>
      </rPr>
      <t xml:space="preserve"> ‎26</t>
    </r>
    <r>
      <rPr>
        <sz val="11"/>
        <rFont val="新細明體"/>
        <family val="1"/>
        <charset val="136"/>
      </rPr>
      <t>樓</t>
    </r>
  </si>
  <si>
    <t>King of Kowloon</t>
    <phoneticPr fontId="0" type="noConversion"/>
  </si>
  <si>
    <r>
      <rPr>
        <sz val="11"/>
        <rFont val="新細明體"/>
        <family val="1"/>
        <charset val="136"/>
      </rPr>
      <t>九龍皇帝</t>
    </r>
  </si>
  <si>
    <t>Tsang Tsou Choi</t>
  </si>
  <si>
    <r>
      <rPr>
        <sz val="11"/>
        <rFont val="新細明體"/>
        <family val="1"/>
        <charset val="136"/>
      </rPr>
      <t>曾灶财</t>
    </r>
  </si>
  <si>
    <t>11121232</t>
  </si>
  <si>
    <t>Atrium,1/F New Town Plaza Phase III</t>
    <phoneticPr fontId="0" type="noConversion"/>
  </si>
  <si>
    <r>
      <rPr>
        <sz val="11"/>
        <rFont val="新細明體"/>
        <family val="1"/>
        <charset val="136"/>
      </rPr>
      <t>沙田新城市廣場</t>
    </r>
    <r>
      <rPr>
        <sz val="11"/>
        <rFont val="Arial"/>
        <family val="2"/>
      </rPr>
      <t>3</t>
    </r>
    <r>
      <rPr>
        <sz val="11"/>
        <rFont val="新細明體"/>
        <family val="1"/>
        <charset val="136"/>
      </rPr>
      <t>期</t>
    </r>
    <r>
      <rPr>
        <sz val="11"/>
        <rFont val="Arial"/>
        <family val="2"/>
      </rPr>
      <t>1</t>
    </r>
    <r>
      <rPr>
        <sz val="11"/>
        <rFont val="新細明體"/>
        <family val="1"/>
        <charset val="136"/>
      </rPr>
      <t>樓天幕長廊</t>
    </r>
  </si>
  <si>
    <t>New Town Plaza X Garry Floyd</t>
    <phoneticPr fontId="0" type="noConversion"/>
  </si>
  <si>
    <r>
      <rPr>
        <sz val="11"/>
        <rFont val="新細明體"/>
        <family val="1"/>
        <charset val="136"/>
      </rPr>
      <t>「熊」運</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風車桃花園</t>
    </r>
  </si>
  <si>
    <t>New Town Plaza</t>
    <phoneticPr fontId="0" type="noConversion"/>
  </si>
  <si>
    <t>11121233</t>
  </si>
  <si>
    <t>around the artist studios in FoTan</t>
    <phoneticPr fontId="0" type="noConversion"/>
  </si>
  <si>
    <t>Wearable Exhibition Bring Art Everywhere</t>
    <phoneticPr fontId="0" type="noConversion"/>
  </si>
  <si>
    <r>
      <rPr>
        <sz val="11"/>
        <rFont val="新細明體"/>
        <family val="1"/>
        <charset val="136"/>
      </rPr>
      <t>帶着藝術周圍走</t>
    </r>
  </si>
  <si>
    <t>Jeff Leung</t>
    <phoneticPr fontId="0" type="noConversion"/>
  </si>
  <si>
    <t>Kwan Sheung Chi, Miu Ling Lam, Hanison Lau Hok Shing,Tam Kar Wing, Wong Wai Yin, Samson Young Kar Fai</t>
    <phoneticPr fontId="0" type="noConversion"/>
  </si>
  <si>
    <r>
      <rPr>
        <sz val="11"/>
        <rFont val="新細明體"/>
        <family val="1"/>
        <charset val="136"/>
      </rPr>
      <t>關尚智、林妙玲、劉學成、譚家榮、黃慧妍、楊嘉輝</t>
    </r>
  </si>
  <si>
    <t>11121234</t>
  </si>
  <si>
    <t>Gallery by the Harbour</t>
    <phoneticPr fontId="0" type="noConversion"/>
  </si>
  <si>
    <r>
      <t>David Chan</t>
    </r>
    <r>
      <rPr>
        <sz val="11"/>
        <rFont val="新細明體"/>
        <family val="1"/>
        <charset val="136"/>
      </rPr>
      <t>‧</t>
    </r>
    <r>
      <rPr>
        <sz val="11"/>
        <rFont val="Arial"/>
        <family val="2"/>
      </rPr>
      <t>Dragon's Incubator</t>
    </r>
  </si>
  <si>
    <r>
      <rPr>
        <sz val="11"/>
        <rFont val="新細明體"/>
        <family val="1"/>
        <charset val="136"/>
      </rPr>
      <t>陳子慧《龍的孵化器》藝術展</t>
    </r>
  </si>
  <si>
    <t>David Chan</t>
    <phoneticPr fontId="0" type="noConversion"/>
  </si>
  <si>
    <t>11121235</t>
  </si>
  <si>
    <t>Chinese Arts Exhibition</t>
    <phoneticPr fontId="0" type="noConversion"/>
  </si>
  <si>
    <r>
      <rPr>
        <sz val="11"/>
        <rFont val="新細明體"/>
        <family val="1"/>
        <charset val="136"/>
      </rPr>
      <t>良朋四友書畫聯展</t>
    </r>
  </si>
  <si>
    <t>Hong Kong International Calligraphers Assciation</t>
    <phoneticPr fontId="0" type="noConversion"/>
  </si>
  <si>
    <t>11121236</t>
  </si>
  <si>
    <t>Soul Journal – Year 2011 Moon’s Gallery Best Arts Exhibition</t>
    <phoneticPr fontId="0" type="noConversion"/>
  </si>
  <si>
    <r>
      <rPr>
        <sz val="11"/>
        <rFont val="新細明體"/>
        <family val="1"/>
        <charset val="136"/>
      </rPr>
      <t>心靈札記</t>
    </r>
    <r>
      <rPr>
        <sz val="11"/>
        <rFont val="Arial"/>
        <family val="2"/>
      </rPr>
      <t xml:space="preserve"> — </t>
    </r>
    <r>
      <rPr>
        <sz val="11"/>
        <rFont val="新細明體"/>
        <family val="1"/>
        <charset val="136"/>
      </rPr>
      <t>蔓斯藝廊</t>
    </r>
    <r>
      <rPr>
        <sz val="11"/>
        <rFont val="Arial"/>
        <family val="2"/>
      </rPr>
      <t>2011</t>
    </r>
    <r>
      <rPr>
        <sz val="11"/>
        <rFont val="新細明體"/>
        <family val="1"/>
        <charset val="136"/>
      </rPr>
      <t>年度優秀作品展</t>
    </r>
  </si>
  <si>
    <t>Moon's Gallery</t>
    <phoneticPr fontId="0" type="noConversion"/>
  </si>
  <si>
    <r>
      <rPr>
        <sz val="11"/>
        <rFont val="新細明體"/>
        <family val="1"/>
        <charset val="136"/>
      </rPr>
      <t>蔓斯藝廊</t>
    </r>
  </si>
  <si>
    <t>11121237</t>
  </si>
  <si>
    <t>Felix So Photography Alumni Association 4th Photo Exhibition</t>
    <phoneticPr fontId="0" type="noConversion"/>
  </si>
  <si>
    <r>
      <rPr>
        <sz val="11"/>
        <rFont val="新細明體"/>
        <family val="1"/>
        <charset val="136"/>
      </rPr>
      <t>蘇文郁攝影同學會第四屆會員作品展</t>
    </r>
  </si>
  <si>
    <t>Felix So Photography Alumni Association</t>
    <phoneticPr fontId="0" type="noConversion"/>
  </si>
  <si>
    <t>Artist Commune</t>
    <phoneticPr fontId="0" type="noConversion"/>
  </si>
  <si>
    <t>11121239</t>
  </si>
  <si>
    <t>Cattle Depot Art Commune</t>
    <phoneticPr fontId="0" type="noConversion"/>
  </si>
  <si>
    <r>
      <rPr>
        <sz val="11"/>
        <rFont val="新細明體"/>
        <family val="1"/>
        <charset val="136"/>
      </rPr>
      <t>牛棚藝術村</t>
    </r>
    <r>
      <rPr>
        <sz val="11"/>
        <rFont val="Arial"/>
        <family val="2"/>
      </rPr>
      <t>12</t>
    </r>
    <r>
      <rPr>
        <sz val="11"/>
        <rFont val="新細明體"/>
        <family val="1"/>
        <charset val="136"/>
      </rPr>
      <t>號單位藝術公社、土瓜灣十三街</t>
    </r>
  </si>
  <si>
    <t xml:space="preserve">13 Lucky - 13 Streets, New Year Community Art Project </t>
    <phoneticPr fontId="0" type="noConversion"/>
  </si>
  <si>
    <r>
      <t>13</t>
    </r>
    <r>
      <rPr>
        <sz val="11"/>
        <rFont val="新細明體"/>
        <family val="1"/>
        <charset val="136"/>
      </rPr>
      <t>吉祥－十三街新春社區藝術計劃</t>
    </r>
  </si>
  <si>
    <r>
      <rPr>
        <sz val="11"/>
        <rFont val="新細明體"/>
        <family val="1"/>
        <charset val="136"/>
      </rPr>
      <t>明愛九龍社區中心、香港藝術網絡、香港國際書法聯盟、石齋之友</t>
    </r>
    <r>
      <rPr>
        <sz val="11"/>
        <rFont val="Arial"/>
        <family val="2"/>
      </rPr>
      <t xml:space="preserve"> </t>
    </r>
    <r>
      <rPr>
        <sz val="11"/>
        <rFont val="新細明體"/>
        <family val="1"/>
        <charset val="136"/>
      </rPr>
      <t>及香港現代書法會</t>
    </r>
  </si>
  <si>
    <t>CHAN Raymond Kai Yan, CHENG Chingyee, CHOW Shunkeung, CHU Margaret Cheukwai, FUNG Kevin Likyan, KWOK Mangho / Frog King, Jaffa Laam LAM, LAM Siuwing, LAU Hanison Hokshing, LEE Sokit, SIY Takyin, WONG Ling , WONG Iris Chinghing, WONG Fungchi , Kacey Kwokchoi WONG , WONG Sue, YIU Joe , YUEN Thomas, YU Keikei, Solomon YU CHEUNG Kingwai, CHAN Tap Sumyan, CHOI Alex Tszchung, CHUI Puichee, IP Holun, KUM Chikeung, Chihang LAM, LIN Pi, LEE Suetying, LEE Chikchi, WAN Vincent, WONG Wingtong, WONG Leo Chunyam, WONG Kawing, Paul WONG , YEUNG Trevor, YIU Boy Kwanho, YU Bellini Guy Tse, YU Puishan</t>
  </si>
  <si>
    <r>
      <rPr>
        <sz val="11"/>
        <rFont val="新細明體"/>
        <family val="1"/>
        <charset val="136"/>
      </rPr>
      <t>陳啟恩、陳沁昕、張景威、鄭靜儀、周順強、蔡子聰、朱卓慧、徐沛之、馮力仁、葉浩麟、郭孟浩、甘志強、林嵐、林志恒、林兆榮、林皮、劉學成、李雪盈、李素潔、李植芝、施德燕、溫桂文、王玲、王永棠、黃正虹、黃振欽、黃鳳芝、黃嘉榮、黃國才、黃聖聰、黃明慧、楊沛鏗、姚妙麗、姚君豪、袁永賢、魏貝妮、余琦琦、余珮珊、余廸文</t>
    </r>
    <r>
      <rPr>
        <sz val="11"/>
        <rFont val="Arial"/>
        <family val="2"/>
      </rPr>
      <t xml:space="preserve"> </t>
    </r>
    <r>
      <rPr>
        <sz val="11"/>
        <rFont val="新細明體"/>
        <family val="1"/>
        <charset val="136"/>
      </rPr>
      <t>及尚有超過</t>
    </r>
    <r>
      <rPr>
        <sz val="11"/>
        <rFont val="Arial"/>
        <family val="2"/>
      </rPr>
      <t>40</t>
    </r>
    <r>
      <rPr>
        <sz val="11"/>
        <rFont val="新細明體"/>
        <family val="1"/>
        <charset val="136"/>
      </rPr>
      <t>位書法家參與</t>
    </r>
  </si>
  <si>
    <t>participant_en/ Add 1224 ADC_Remarks</t>
  </si>
  <si>
    <t>11121240</t>
  </si>
  <si>
    <t>Hospital Gallery, G/F, Block D, Queen Elizabeth Hospital</t>
    <phoneticPr fontId="0" type="noConversion"/>
  </si>
  <si>
    <r>
      <rPr>
        <sz val="11"/>
        <rFont val="新細明體"/>
        <family val="1"/>
        <charset val="136"/>
      </rPr>
      <t>伊利沙伯醫院</t>
    </r>
    <r>
      <rPr>
        <sz val="11"/>
        <rFont val="Arial"/>
        <family val="2"/>
      </rPr>
      <t>D</t>
    </r>
    <r>
      <rPr>
        <sz val="11"/>
        <rFont val="新細明體"/>
        <family val="1"/>
        <charset val="136"/>
      </rPr>
      <t>座地下醫院畫廊</t>
    </r>
  </si>
  <si>
    <t>Enjoy Life with Art - Artworks Exhibition</t>
    <phoneticPr fontId="0" type="noConversion"/>
  </si>
  <si>
    <r>
      <rPr>
        <sz val="11"/>
        <rFont val="新細明體"/>
        <family val="1"/>
        <charset val="136"/>
      </rPr>
      <t>耆藝坊</t>
    </r>
    <r>
      <rPr>
        <sz val="11"/>
        <rFont val="Arial"/>
        <family val="2"/>
      </rPr>
      <t>-</t>
    </r>
    <r>
      <rPr>
        <sz val="11"/>
        <rFont val="新細明體"/>
        <family val="1"/>
        <charset val="136"/>
      </rPr>
      <t>作品展</t>
    </r>
  </si>
  <si>
    <t>Art in Hospital</t>
    <phoneticPr fontId="0" type="noConversion"/>
  </si>
  <si>
    <t>Geriatric Patients</t>
    <phoneticPr fontId="0" type="noConversion"/>
  </si>
  <si>
    <r>
      <rPr>
        <sz val="11"/>
        <rFont val="新細明體"/>
        <family val="1"/>
        <charset val="136"/>
      </rPr>
      <t>長者科病人</t>
    </r>
  </si>
  <si>
    <t>11121241</t>
  </si>
  <si>
    <t>LG2, Oncology Department, East Block, Pamela Youde Nethersole Eastern Hospita</t>
  </si>
  <si>
    <r>
      <rPr>
        <sz val="11"/>
        <rFont val="新細明體"/>
        <family val="1"/>
        <charset val="136"/>
      </rPr>
      <t>尤德醫院東座地庫二樓醫院畫廊</t>
    </r>
  </si>
  <si>
    <t>Creative Arts Workshop-Exhibition</t>
    <phoneticPr fontId="0" type="noConversion"/>
  </si>
  <si>
    <r>
      <rPr>
        <sz val="11"/>
        <rFont val="新細明體"/>
        <family val="1"/>
        <charset val="136"/>
      </rPr>
      <t>創意藝術工作坊</t>
    </r>
    <r>
      <rPr>
        <sz val="11"/>
        <rFont val="Arial"/>
        <family val="2"/>
      </rPr>
      <t>-</t>
    </r>
    <r>
      <rPr>
        <sz val="11"/>
        <rFont val="新細明體"/>
        <family val="1"/>
        <charset val="136"/>
      </rPr>
      <t>作品展</t>
    </r>
  </si>
  <si>
    <t>Pediatric Patients</t>
    <phoneticPr fontId="0" type="noConversion"/>
  </si>
  <si>
    <t>11121242</t>
  </si>
  <si>
    <t xml:space="preserve">The Chinese University of Hong Kong, Hui Gallery </t>
    <phoneticPr fontId="0" type="noConversion"/>
  </si>
  <si>
    <r>
      <rPr>
        <sz val="11"/>
        <rFont val="新細明體"/>
        <family val="1"/>
        <charset val="136"/>
      </rPr>
      <t>香港中文大學許氏文化館</t>
    </r>
  </si>
  <si>
    <t>PINK</t>
    <phoneticPr fontId="0" type="noConversion"/>
  </si>
  <si>
    <t>Chu Wing-kwun, Ling Chor-kwan, Luk Ka-yuk, Shiu Sze-ting, Suen Nuen</t>
    <phoneticPr fontId="0" type="noConversion"/>
  </si>
  <si>
    <r>
      <rPr>
        <sz val="11"/>
        <rFont val="新細明體"/>
        <family val="1"/>
        <charset val="136"/>
      </rPr>
      <t>朱詠筠、凌楚筠、陸加鈺、邵詩婷、孫煖</t>
    </r>
  </si>
  <si>
    <t>11121243</t>
  </si>
  <si>
    <t>Oil &amp; Watercolour</t>
    <phoneticPr fontId="0" type="noConversion"/>
  </si>
  <si>
    <r>
      <rPr>
        <sz val="11"/>
        <rFont val="新細明體"/>
        <family val="1"/>
        <charset val="136"/>
      </rPr>
      <t>油畫和水彩</t>
    </r>
  </si>
  <si>
    <t>Chen Hong Xin and Hu Hui</t>
    <phoneticPr fontId="0" type="noConversion"/>
  </si>
  <si>
    <r>
      <rPr>
        <sz val="11"/>
        <rFont val="新細明體"/>
        <family val="1"/>
        <charset val="136"/>
      </rPr>
      <t>陳宏新</t>
    </r>
    <r>
      <rPr>
        <sz val="11"/>
        <rFont val="Arial"/>
        <family val="2"/>
      </rPr>
      <t>,</t>
    </r>
    <r>
      <rPr>
        <sz val="11"/>
        <rFont val="新細明體"/>
        <family val="1"/>
        <charset val="136"/>
      </rPr>
      <t>胡輝</t>
    </r>
  </si>
  <si>
    <t>Gaffer, 8th floor, Two Exchange Square, 8 Connaught Place, Hong Kong</t>
    <phoneticPr fontId="0" type="noConversion"/>
  </si>
  <si>
    <r>
      <t>Gaffer</t>
    </r>
    <r>
      <rPr>
        <sz val="11"/>
        <rFont val="新細明體"/>
        <family val="1"/>
        <charset val="136"/>
      </rPr>
      <t>，香港中環干諾道中</t>
    </r>
    <r>
      <rPr>
        <sz val="11"/>
        <rFont val="Arial"/>
        <family val="2"/>
      </rPr>
      <t>8</t>
    </r>
    <r>
      <rPr>
        <sz val="11"/>
        <rFont val="新細明體"/>
        <family val="1"/>
        <charset val="136"/>
      </rPr>
      <t>號交易廣場</t>
    </r>
    <r>
      <rPr>
        <sz val="11"/>
        <rFont val="Arial"/>
        <family val="2"/>
      </rPr>
      <t>,8</t>
    </r>
    <r>
      <rPr>
        <sz val="11"/>
        <rFont val="新細明體"/>
        <family val="1"/>
        <charset val="136"/>
      </rPr>
      <t>層</t>
    </r>
  </si>
  <si>
    <t>Simon Strong @ Robert Doble, Ruth Mccallum-Howell, Philip Stokes,Annie Hsiao-wen Wang</t>
    <phoneticPr fontId="0" type="noConversion"/>
  </si>
  <si>
    <t>11121246</t>
  </si>
  <si>
    <t xml:space="preserve">Central Star Ferry Pier   </t>
    <phoneticPr fontId="0" type="noConversion"/>
  </si>
  <si>
    <r>
      <rPr>
        <sz val="11"/>
        <rFont val="新細明體"/>
        <family val="1"/>
        <charset val="136"/>
      </rPr>
      <t>中環天星碼頭</t>
    </r>
  </si>
  <si>
    <t>The Big Ride_Recycled Bike Sculpture Exhibition</t>
    <phoneticPr fontId="0" type="noConversion"/>
  </si>
  <si>
    <r>
      <rPr>
        <sz val="11"/>
        <rFont val="新細明體"/>
        <family val="1"/>
        <charset val="136"/>
      </rPr>
      <t>單車遊圍記</t>
    </r>
    <r>
      <rPr>
        <sz val="11"/>
        <rFont val="Arial"/>
        <family val="2"/>
      </rPr>
      <t>-</t>
    </r>
    <r>
      <rPr>
        <sz val="11"/>
        <rFont val="新細明體"/>
        <family val="1"/>
        <charset val="136"/>
      </rPr>
      <t>舊單車環保雕塑展覽</t>
    </r>
  </si>
  <si>
    <t>100 young people, Chao Harm Kae, Cheng Chi Ming, Ching Chin Wai Luke, Ho Yuen Leung</t>
    <phoneticPr fontId="0" type="noConversion"/>
  </si>
  <si>
    <r>
      <t xml:space="preserve">100 </t>
    </r>
    <r>
      <rPr>
        <sz val="11"/>
        <rFont val="新細明體"/>
        <family val="1"/>
        <charset val="136"/>
      </rPr>
      <t>位青少年、曹渡凱、鄭志明、程展絳、何遠良、鮑卓微</t>
    </r>
  </si>
  <si>
    <t>11121247</t>
  </si>
  <si>
    <t>L7 Blue Wall, JCCAC</t>
    <phoneticPr fontId="0" type="noConversion"/>
  </si>
  <si>
    <r>
      <rPr>
        <sz val="11"/>
        <rFont val="新細明體"/>
        <family val="1"/>
        <charset val="136"/>
      </rPr>
      <t>賽馬會創意藝術中心</t>
    </r>
    <r>
      <rPr>
        <sz val="11"/>
        <rFont val="Arial"/>
        <family val="2"/>
      </rPr>
      <t>L7</t>
    </r>
    <r>
      <rPr>
        <sz val="11"/>
        <rFont val="新細明體"/>
        <family val="1"/>
        <charset val="136"/>
      </rPr>
      <t>藍牆</t>
    </r>
  </si>
  <si>
    <r>
      <rPr>
        <sz val="11"/>
        <rFont val="新細明體"/>
        <family val="1"/>
        <charset val="136"/>
      </rPr>
      <t>靜物及人物素描教學輔導之示範習作展</t>
    </r>
  </si>
  <si>
    <t>Hau Siu Ching Art Studio</t>
    <phoneticPr fontId="0" type="noConversion"/>
  </si>
  <si>
    <r>
      <rPr>
        <sz val="11"/>
        <rFont val="新細明體"/>
        <family val="1"/>
        <charset val="136"/>
      </rPr>
      <t>侯紹政繪畫工作室</t>
    </r>
  </si>
  <si>
    <t>11121248</t>
  </si>
  <si>
    <t>Faith of Art</t>
    <phoneticPr fontId="0" type="noConversion"/>
  </si>
  <si>
    <r>
      <rPr>
        <sz val="11"/>
        <rFont val="新細明體"/>
        <family val="1"/>
        <charset val="136"/>
      </rPr>
      <t>信仰與藝術</t>
    </r>
  </si>
  <si>
    <t>New Issue Art Group of Hong Kong</t>
    <phoneticPr fontId="0" type="noConversion"/>
  </si>
  <si>
    <t>11121249</t>
  </si>
  <si>
    <r>
      <rPr>
        <sz val="11"/>
        <rFont val="新細明體"/>
        <family val="1"/>
        <charset val="136"/>
      </rPr>
      <t>香港浸會大學善衡校園四樓平台</t>
    </r>
    <r>
      <rPr>
        <sz val="11"/>
        <rFont val="Arial"/>
        <family val="2"/>
      </rPr>
      <t xml:space="preserve"> </t>
    </r>
  </si>
  <si>
    <r>
      <rPr>
        <sz val="11"/>
        <rFont val="新細明體"/>
        <family val="1"/>
        <charset val="136"/>
      </rPr>
      <t>自發反對浸大強制英語授課政策</t>
    </r>
    <r>
      <rPr>
        <sz val="11"/>
        <rFont val="Arial"/>
        <family val="2"/>
      </rPr>
      <t>--</t>
    </r>
    <r>
      <rPr>
        <sz val="11"/>
        <rFont val="新細明體"/>
        <family val="1"/>
        <charset val="136"/>
      </rPr>
      <t>打媽疼</t>
    </r>
    <r>
      <rPr>
        <sz val="11"/>
        <rFont val="Arial"/>
        <family val="2"/>
      </rPr>
      <t xml:space="preserve"> mother tongue</t>
    </r>
  </si>
  <si>
    <t>Chan Mei Tung</t>
    <phoneticPr fontId="0" type="noConversion"/>
  </si>
  <si>
    <r>
      <rPr>
        <sz val="11"/>
        <rFont val="新細明體"/>
        <family val="1"/>
        <charset val="136"/>
      </rPr>
      <t>陳美彤</t>
    </r>
  </si>
  <si>
    <t>11121250</t>
  </si>
  <si>
    <r>
      <rPr>
        <sz val="11"/>
        <rFont val="新細明體"/>
        <family val="1"/>
        <charset val="136"/>
      </rPr>
      <t>名鑄</t>
    </r>
    <r>
      <rPr>
        <sz val="11"/>
        <rFont val="Arial"/>
        <family val="2"/>
      </rPr>
      <t>,</t>
    </r>
    <r>
      <rPr>
        <sz val="11"/>
        <rFont val="新細明體"/>
        <family val="1"/>
        <charset val="136"/>
      </rPr>
      <t>尖沙咀河內道</t>
    </r>
    <r>
      <rPr>
        <sz val="11"/>
        <rFont val="Arial"/>
        <family val="2"/>
      </rPr>
      <t>18</t>
    </r>
    <r>
      <rPr>
        <sz val="11"/>
        <rFont val="新細明體"/>
        <family val="1"/>
        <charset val="136"/>
      </rPr>
      <t>號</t>
    </r>
  </si>
  <si>
    <t>The Masterpiece</t>
    <phoneticPr fontId="0" type="noConversion"/>
  </si>
  <si>
    <t>Modern Mongolia</t>
    <phoneticPr fontId="0" type="noConversion"/>
  </si>
  <si>
    <r>
      <rPr>
        <sz val="11"/>
        <rFont val="新細明體"/>
        <family val="1"/>
        <charset val="136"/>
      </rPr>
      <t>當代蒙古</t>
    </r>
  </si>
  <si>
    <t>The Masterpiece</t>
  </si>
  <si>
    <r>
      <rPr>
        <sz val="11"/>
        <rFont val="新細明體"/>
        <family val="1"/>
        <charset val="136"/>
      </rPr>
      <t>名鑄</t>
    </r>
  </si>
  <si>
    <t>Tsultemin Enkhjin,Tsultemin Munkhjin,Shagdarjavin Chimeddorj,Sereeterin Dagvadorj,Martin Batzorig</t>
    <phoneticPr fontId="0" type="noConversion"/>
  </si>
  <si>
    <t>11121252</t>
  </si>
  <si>
    <t>Fantastic Creatures from the British Museum</t>
    <phoneticPr fontId="0" type="noConversion"/>
  </si>
  <si>
    <r>
      <rPr>
        <sz val="11"/>
        <rFont val="新細明體"/>
        <family val="1"/>
        <charset val="136"/>
      </rPr>
      <t>神禽異獸</t>
    </r>
    <r>
      <rPr>
        <sz val="11"/>
        <rFont val="Arial"/>
        <family val="2"/>
      </rPr>
      <t xml:space="preserve"> — </t>
    </r>
    <r>
      <rPr>
        <sz val="11"/>
        <rFont val="新細明體"/>
        <family val="1"/>
        <charset val="136"/>
      </rPr>
      <t>大英博物館藏珍展</t>
    </r>
    <r>
      <rPr>
        <sz val="11"/>
        <rFont val="Arial"/>
        <family val="2"/>
      </rPr>
      <t xml:space="preserve">— </t>
    </r>
    <r>
      <rPr>
        <sz val="11"/>
        <rFont val="新細明體"/>
        <family val="1"/>
        <charset val="136"/>
      </rPr>
      <t>畫‧舞‧樂</t>
    </r>
  </si>
  <si>
    <t>11121253</t>
  </si>
  <si>
    <t>Above Second Gallery (31 Eastern St, Sai Ying Pun, Hong Kong)</t>
    <phoneticPr fontId="0" type="noConversion"/>
  </si>
  <si>
    <r>
      <t>Above Second Gallery (</t>
    </r>
    <r>
      <rPr>
        <sz val="11"/>
        <rFont val="新細明體"/>
        <family val="1"/>
        <charset val="136"/>
      </rPr>
      <t>香港西營盤東邊街</t>
    </r>
    <r>
      <rPr>
        <sz val="11"/>
        <rFont val="Arial"/>
        <family val="2"/>
      </rPr>
      <t>31</t>
    </r>
    <r>
      <rPr>
        <sz val="11"/>
        <rFont val="新細明體"/>
        <family val="1"/>
        <charset val="136"/>
      </rPr>
      <t>號</t>
    </r>
    <r>
      <rPr>
        <sz val="11"/>
        <rFont val="Arial"/>
        <family val="2"/>
      </rPr>
      <t>)</t>
    </r>
  </si>
  <si>
    <t>Obfuscating Stupidity</t>
    <phoneticPr fontId="0" type="noConversion"/>
  </si>
  <si>
    <r>
      <rPr>
        <sz val="11"/>
        <rFont val="新細明體"/>
        <family val="1"/>
        <charset val="136"/>
      </rPr>
      <t>裝傻</t>
    </r>
  </si>
  <si>
    <t>Sonya Fu</t>
    <phoneticPr fontId="0" type="noConversion"/>
  </si>
  <si>
    <r>
      <rPr>
        <sz val="11"/>
        <rFont val="新細明體"/>
        <family val="1"/>
        <charset val="136"/>
      </rPr>
      <t>傅敏兒</t>
    </r>
  </si>
  <si>
    <t>11121254</t>
  </si>
  <si>
    <t>Chinese Calligraphy and Ink-painting Exhibition</t>
    <phoneticPr fontId="0" type="noConversion"/>
  </si>
  <si>
    <r>
      <rPr>
        <sz val="11"/>
        <rFont val="新細明體"/>
        <family val="1"/>
        <charset val="136"/>
      </rPr>
      <t>正能量書畫展才華</t>
    </r>
  </si>
  <si>
    <t>Po Leung Kuk Kwai Chung Integrated Rehabilitation Centre</t>
    <phoneticPr fontId="0" type="noConversion"/>
  </si>
  <si>
    <r>
      <rPr>
        <sz val="11"/>
        <rFont val="新細明體"/>
        <family val="1"/>
        <charset val="136"/>
      </rPr>
      <t>保良局葵涌綜合復康中心</t>
    </r>
  </si>
  <si>
    <t>11121255</t>
  </si>
  <si>
    <t>Gallery, Academy of Visual Arts, Kai Tak Campus, 51 Kwun Tong Road</t>
    <phoneticPr fontId="0" type="noConversion"/>
  </si>
  <si>
    <t>1: Solo Exhibition by Tony Wong</t>
    <phoneticPr fontId="0" type="noConversion"/>
  </si>
  <si>
    <t>Tony Wong</t>
    <phoneticPr fontId="0" type="noConversion"/>
  </si>
  <si>
    <t>11121256</t>
  </si>
  <si>
    <t>Loom Art Gallery</t>
  </si>
  <si>
    <r>
      <t>Loom Art Gallery(</t>
    </r>
    <r>
      <rPr>
        <sz val="11"/>
        <rFont val="新細明體"/>
        <family val="1"/>
        <charset val="136"/>
      </rPr>
      <t>香港西環李寶龍路三十四號地下</t>
    </r>
    <r>
      <rPr>
        <sz val="11"/>
        <rFont val="Arial"/>
        <family val="2"/>
      </rPr>
      <t>)</t>
    </r>
  </si>
  <si>
    <t>Loom Art Gallery</t>
    <phoneticPr fontId="0" type="noConversion"/>
  </si>
  <si>
    <t>Solo Exhbition by Laura Li</t>
    <phoneticPr fontId="0" type="noConversion"/>
  </si>
  <si>
    <r>
      <rPr>
        <sz val="11"/>
        <rFont val="新細明體"/>
        <family val="1"/>
        <charset val="136"/>
      </rPr>
      <t>空城</t>
    </r>
  </si>
  <si>
    <t>Loom Art Gallery</t>
    <phoneticPr fontId="0" type="noConversion"/>
  </si>
  <si>
    <t>11121258</t>
  </si>
  <si>
    <r>
      <rPr>
        <sz val="11"/>
        <rFont val="細明體"/>
        <family val="3"/>
        <charset val="136"/>
      </rPr>
      <t>文物</t>
    </r>
  </si>
  <si>
    <t>New Year Auction of Chinese Master Paintings, Ceramics &amp; Antique Collectables</t>
    <phoneticPr fontId="0" type="noConversion"/>
  </si>
  <si>
    <r>
      <rPr>
        <sz val="11"/>
        <rFont val="新細明體"/>
        <family val="1"/>
        <charset val="136"/>
      </rPr>
      <t>名家書畫、藝術品及民間收藏新春拍賣會</t>
    </r>
  </si>
  <si>
    <t>Collection Fun Association Limited</t>
    <phoneticPr fontId="0" type="noConversion"/>
  </si>
  <si>
    <t>11121259</t>
  </si>
  <si>
    <t>He is Still Working Even Now</t>
    <phoneticPr fontId="0" type="noConversion"/>
  </si>
  <si>
    <r>
      <rPr>
        <sz val="11"/>
        <rFont val="新細明體"/>
        <family val="1"/>
        <charset val="136"/>
      </rPr>
      <t>祂作事到如今</t>
    </r>
  </si>
  <si>
    <t>Wong Lai Ping, Vickie</t>
    <phoneticPr fontId="0" type="noConversion"/>
  </si>
  <si>
    <r>
      <rPr>
        <sz val="11"/>
        <rFont val="新細明體"/>
        <family val="1"/>
        <charset val="136"/>
      </rPr>
      <t>黃麗萍</t>
    </r>
  </si>
  <si>
    <t>11121260</t>
  </si>
  <si>
    <t>L2-10, JCCAC</t>
    <phoneticPr fontId="0" type="noConversion"/>
  </si>
  <si>
    <r>
      <rPr>
        <sz val="11"/>
        <rFont val="新細明體"/>
        <family val="1"/>
        <charset val="136"/>
      </rPr>
      <t>賽馬會創意藝術中心</t>
    </r>
    <r>
      <rPr>
        <sz val="11"/>
        <rFont val="Arial"/>
        <family val="2"/>
      </rPr>
      <t>L2-10</t>
    </r>
  </si>
  <si>
    <r>
      <t>Fong Tong 12 "Keep</t>
    </r>
    <r>
      <rPr>
        <sz val="11"/>
        <rFont val="新細明體"/>
        <family val="1"/>
        <charset val="136"/>
      </rPr>
      <t>‧</t>
    </r>
    <r>
      <rPr>
        <sz val="11"/>
        <rFont val="Arial"/>
        <family val="2"/>
      </rPr>
      <t>Watch" (Kwun Tong Urban Renewal Photography Project IV)</t>
    </r>
  </si>
  <si>
    <r>
      <rPr>
        <sz val="11"/>
        <rFont val="新細明體"/>
        <family val="1"/>
        <charset val="136"/>
      </rPr>
      <t>坊塘拾異「守‧望」</t>
    </r>
    <r>
      <rPr>
        <sz val="11"/>
        <rFont val="Arial"/>
        <family val="2"/>
      </rPr>
      <t>(</t>
    </r>
    <r>
      <rPr>
        <sz val="11"/>
        <rFont val="新細明體"/>
        <family val="1"/>
        <charset val="136"/>
      </rPr>
      <t>觀塘社區重建攝影探索計劃四</t>
    </r>
    <r>
      <rPr>
        <sz val="11"/>
        <rFont val="Arial"/>
        <family val="2"/>
      </rPr>
      <t>)</t>
    </r>
  </si>
  <si>
    <t>Lumenvisum</t>
    <phoneticPr fontId="0" type="noConversion"/>
  </si>
  <si>
    <t>11121261</t>
  </si>
  <si>
    <t>Exhibition Gallery 4-5, Hong Kong Central Library</t>
    <phoneticPr fontId="0" type="noConversion"/>
  </si>
  <si>
    <t>Pofessor Richard Y.H. Yu Chaiy Photographic Exhibition</t>
    <phoneticPr fontId="0" type="noConversion"/>
  </si>
  <si>
    <r>
      <rPr>
        <sz val="11"/>
        <rFont val="新細明體"/>
        <family val="1"/>
        <charset val="136"/>
      </rPr>
      <t>余宇康教授慈善攝影展</t>
    </r>
  </si>
  <si>
    <t>The Photographic Society of Hong Kong</t>
    <phoneticPr fontId="0" type="noConversion"/>
  </si>
  <si>
    <t>Richard Y.H. Yu</t>
    <phoneticPr fontId="0" type="noConversion"/>
  </si>
  <si>
    <r>
      <rPr>
        <sz val="11"/>
        <rFont val="新細明體"/>
        <family val="1"/>
        <charset val="136"/>
      </rPr>
      <t>余宇康</t>
    </r>
  </si>
  <si>
    <t>11121262</t>
  </si>
  <si>
    <t>ELCHK Lutheran Secondary School – The 2nd Exploring the World of Art Exhibition</t>
    <phoneticPr fontId="0" type="noConversion"/>
  </si>
  <si>
    <r>
      <rPr>
        <sz val="11"/>
        <rFont val="新細明體"/>
        <family val="1"/>
        <charset val="136"/>
      </rPr>
      <t>基督教香港信義會中學</t>
    </r>
    <r>
      <rPr>
        <sz val="11"/>
        <rFont val="Arial"/>
        <family val="2"/>
      </rPr>
      <t xml:space="preserve"> — </t>
    </r>
    <r>
      <rPr>
        <sz val="11"/>
        <rFont val="新細明體"/>
        <family val="1"/>
        <charset val="136"/>
      </rPr>
      <t>第二屆飛躍藝林美展</t>
    </r>
  </si>
  <si>
    <t>ELCHK Lutheran Secondary School</t>
    <phoneticPr fontId="0" type="noConversion"/>
  </si>
  <si>
    <r>
      <rPr>
        <sz val="11"/>
        <rFont val="新細明體"/>
        <family val="1"/>
        <charset val="136"/>
      </rPr>
      <t>基督教香港信義會中學</t>
    </r>
  </si>
  <si>
    <t>11121263</t>
  </si>
  <si>
    <t>Osage Soho,45 Caine Road, Lower Ground Shop 1, Corner Old Bailey Street, Soho, Central, Hong Kong</t>
    <phoneticPr fontId="0" type="noConversion"/>
  </si>
  <si>
    <r>
      <t>Osage  Soho</t>
    </r>
    <r>
      <rPr>
        <sz val="11"/>
        <rFont val="新細明體"/>
        <family val="1"/>
        <charset val="136"/>
      </rPr>
      <t>，香港中環堅道</t>
    </r>
    <r>
      <rPr>
        <sz val="11"/>
        <rFont val="Arial"/>
        <family val="2"/>
      </rPr>
      <t>45</t>
    </r>
    <r>
      <rPr>
        <sz val="11"/>
        <rFont val="新細明體"/>
        <family val="1"/>
        <charset val="136"/>
      </rPr>
      <t>號地下一層商鋪</t>
    </r>
  </si>
  <si>
    <t>Wilson Shieh Live in Soho</t>
    <phoneticPr fontId="0" type="noConversion"/>
  </si>
  <si>
    <r>
      <rPr>
        <sz val="11"/>
        <rFont val="新細明體"/>
        <family val="1"/>
        <charset val="136"/>
      </rPr>
      <t>石家豪活在蘇豪</t>
    </r>
  </si>
  <si>
    <t>Wilson Shieh</t>
    <phoneticPr fontId="0" type="noConversion"/>
  </si>
  <si>
    <t>11121264</t>
  </si>
  <si>
    <t>Choi Yee Ltd</t>
    <phoneticPr fontId="0" type="noConversion"/>
  </si>
  <si>
    <r>
      <rPr>
        <sz val="11"/>
        <rFont val="新細明體"/>
        <family val="1"/>
        <charset val="136"/>
      </rPr>
      <t>彩依軒</t>
    </r>
  </si>
  <si>
    <t>Chan Hiu-tung, Cheung Man-choi, Cheung Tsa-hin, Lai Wai-lam, Lau Yin-kan, Ting Chloe, Wong Ka-ying, Wong Yan-yin</t>
    <phoneticPr fontId="0" type="noConversion"/>
  </si>
  <si>
    <r>
      <rPr>
        <sz val="11"/>
        <rFont val="新細明體"/>
        <family val="1"/>
        <charset val="136"/>
      </rPr>
      <t>陳曉彤、張文才、張子軒、賴韋琳、劉彥耿、丁可兒、黃嘉瀛、黃欣賢</t>
    </r>
  </si>
  <si>
    <t>11121265</t>
  </si>
  <si>
    <t>Main Entrance, Hong Kong Arts Centre</t>
    <phoneticPr fontId="0" type="noConversion"/>
  </si>
  <si>
    <t>Urban Waterscape</t>
    <phoneticPr fontId="0" type="noConversion"/>
  </si>
  <si>
    <r>
      <rPr>
        <sz val="11"/>
        <rFont val="新細明體"/>
        <family val="1"/>
        <charset val="136"/>
      </rPr>
      <t>都市水景</t>
    </r>
  </si>
  <si>
    <t>Hong Kong Arts Centre, Public Art Hong Kong</t>
    <phoneticPr fontId="0" type="noConversion"/>
  </si>
  <si>
    <t>Danny Lee Chin Fai</t>
    <phoneticPr fontId="0" type="noConversion"/>
  </si>
  <si>
    <t xml:space="preserve">A variation of the Landscape series, this work is about the incessant cycles of life and the myriad of interdependent relationships in nature. The pity is that we often forget we are part of the natural world. </t>
    <phoneticPr fontId="0" type="noConversion"/>
  </si>
  <si>
    <r>
      <rPr>
        <sz val="11"/>
        <rFont val="新細明體"/>
        <family val="1"/>
        <charset val="136"/>
      </rPr>
      <t>都市水景》是《山水》系列的一個變奏，說的是自然界中循環不息、相輔相成的關係；可惜人們常常忘記自己也是自然的一份子。</t>
    </r>
  </si>
  <si>
    <t>11121266</t>
  </si>
  <si>
    <t>Showcasing 40 years of Hong Kong Arts Festival Posters</t>
    <phoneticPr fontId="0" type="noConversion"/>
  </si>
  <si>
    <r>
      <rPr>
        <sz val="11"/>
        <rFont val="新細明體"/>
        <family val="1"/>
        <charset val="136"/>
      </rPr>
      <t>香港藝術節四十年海報巡禮</t>
    </r>
  </si>
  <si>
    <t>2012 Hong Kong Arts Festival</t>
    <phoneticPr fontId="0" type="noConversion"/>
  </si>
  <si>
    <r>
      <rPr>
        <sz val="11"/>
        <rFont val="新細明體"/>
        <family val="1"/>
        <charset val="136"/>
      </rPr>
      <t>香港藝術節</t>
    </r>
  </si>
  <si>
    <t>11121267</t>
  </si>
  <si>
    <t>Galerie Ora-Ora, G/F,7 Shin Hing Street, Central, Hong Kong</t>
    <phoneticPr fontId="0" type="noConversion"/>
  </si>
  <si>
    <r>
      <t>Galerie Ora-Ora,</t>
    </r>
    <r>
      <rPr>
        <sz val="11"/>
        <rFont val="新細明體"/>
        <family val="1"/>
        <charset val="136"/>
      </rPr>
      <t>香港中環善慶街</t>
    </r>
    <r>
      <rPr>
        <sz val="11"/>
        <rFont val="Arial"/>
        <family val="2"/>
      </rPr>
      <t>7</t>
    </r>
    <r>
      <rPr>
        <sz val="11"/>
        <rFont val="新細明體"/>
        <family val="1"/>
        <charset val="136"/>
      </rPr>
      <t>號地下</t>
    </r>
  </si>
  <si>
    <t>"Dragon"-Huang Yongyu</t>
    <phoneticPr fontId="0" type="noConversion"/>
  </si>
  <si>
    <r>
      <rPr>
        <sz val="11"/>
        <rFont val="新細明體"/>
        <family val="1"/>
        <charset val="136"/>
      </rPr>
      <t>《龍》</t>
    </r>
    <r>
      <rPr>
        <sz val="11"/>
        <rFont val="Arial"/>
        <family val="2"/>
      </rPr>
      <t>-</t>
    </r>
    <r>
      <rPr>
        <sz val="11"/>
        <rFont val="新細明體"/>
        <family val="1"/>
        <charset val="136"/>
      </rPr>
      <t>黃永玉</t>
    </r>
  </si>
  <si>
    <t>Galerie Ora-Ora</t>
    <phoneticPr fontId="0" type="noConversion"/>
  </si>
  <si>
    <t>Huang Yongyu</t>
    <phoneticPr fontId="0" type="noConversion"/>
  </si>
  <si>
    <t>11121268</t>
  </si>
  <si>
    <t>Red Square Gallery @ Sai Kung</t>
    <phoneticPr fontId="0" type="noConversion"/>
  </si>
  <si>
    <t>Christmas Wonderland ( Sai Kung Branch)</t>
    <phoneticPr fontId="0" type="noConversion"/>
  </si>
  <si>
    <t>Piotr Frolov</t>
    <phoneticPr fontId="0" type="noConversion"/>
  </si>
  <si>
    <t>11121270</t>
  </si>
  <si>
    <t>de Sarthe Gallery, 8/F Club Lusitano building, 16 Ice House street,Central,Hong Kong</t>
    <phoneticPr fontId="0" type="noConversion"/>
  </si>
  <si>
    <r>
      <t>de Sarthe Gallery,</t>
    </r>
    <r>
      <rPr>
        <sz val="11"/>
        <rFont val="新細明體"/>
        <family val="1"/>
        <charset val="136"/>
      </rPr>
      <t>香港中環雪廠街</t>
    </r>
    <r>
      <rPr>
        <sz val="11"/>
        <rFont val="Arial"/>
        <family val="2"/>
      </rPr>
      <t>16</t>
    </r>
    <r>
      <rPr>
        <sz val="11"/>
        <rFont val="新細明體"/>
        <family val="1"/>
        <charset val="136"/>
      </rPr>
      <t>號西洋會所大廈</t>
    </r>
    <r>
      <rPr>
        <sz val="11"/>
        <rFont val="Arial"/>
        <family val="2"/>
      </rPr>
      <t>8</t>
    </r>
    <r>
      <rPr>
        <sz val="11"/>
        <rFont val="新細明體"/>
        <family val="1"/>
        <charset val="136"/>
      </rPr>
      <t>樓</t>
    </r>
  </si>
  <si>
    <r>
      <rPr>
        <sz val="11"/>
        <rFont val="新細明體"/>
        <family val="1"/>
        <charset val="136"/>
      </rPr>
      <t>多人展覽</t>
    </r>
  </si>
  <si>
    <t>Multiple</t>
    <phoneticPr fontId="0" type="noConversion"/>
  </si>
  <si>
    <r>
      <rPr>
        <sz val="11"/>
        <rFont val="新細明體"/>
        <family val="1"/>
        <charset val="136"/>
      </rPr>
      <t>多人</t>
    </r>
  </si>
  <si>
    <t>11121272</t>
  </si>
  <si>
    <t>Hong Kong Intangible Cultural Heritage – Exhibition on Craftsmanship of Festive Dragon/Lion Making</t>
    <phoneticPr fontId="0" type="noConversion"/>
  </si>
  <si>
    <r>
      <rPr>
        <sz val="11"/>
        <rFont val="新細明體"/>
        <family val="1"/>
        <charset val="136"/>
      </rPr>
      <t>香港非物質文化遺產</t>
    </r>
    <r>
      <rPr>
        <sz val="11"/>
        <rFont val="Arial"/>
        <family val="2"/>
      </rPr>
      <t>—</t>
    </r>
    <r>
      <rPr>
        <sz val="11"/>
        <rFont val="新細明體"/>
        <family val="1"/>
        <charset val="136"/>
      </rPr>
      <t>龍獅扎作展覽</t>
    </r>
  </si>
  <si>
    <t>Leisure and Cultural Services Department</t>
    <phoneticPr fontId="0" type="noConversion"/>
  </si>
  <si>
    <t>11121273</t>
  </si>
  <si>
    <t>Here For You</t>
    <phoneticPr fontId="0" type="noConversion"/>
  </si>
  <si>
    <t>missing</t>
    <phoneticPr fontId="0" type="noConversion"/>
  </si>
  <si>
    <t>11121274</t>
  </si>
  <si>
    <t xml:space="preserve">The Cat Street Gallery,222 Hollywood Road, Sheung Wan, Hong Kong </t>
    <phoneticPr fontId="0" type="noConversion"/>
  </si>
  <si>
    <r>
      <t xml:space="preserve">The Cat Street Gallery, </t>
    </r>
    <r>
      <rPr>
        <sz val="11"/>
        <rFont val="新細明體"/>
        <family val="1"/>
        <charset val="136"/>
      </rPr>
      <t>上環荷李活道</t>
    </r>
    <r>
      <rPr>
        <sz val="11"/>
        <rFont val="Arial"/>
        <family val="2"/>
      </rPr>
      <t>222</t>
    </r>
    <r>
      <rPr>
        <sz val="11"/>
        <rFont val="新細明體"/>
        <family val="1"/>
        <charset val="136"/>
      </rPr>
      <t>號</t>
    </r>
  </si>
  <si>
    <t>All The Time In The World</t>
    <phoneticPr fontId="0" type="noConversion"/>
  </si>
  <si>
    <t>All The Time In The World</t>
  </si>
  <si>
    <t>Tony Lloyd</t>
  </si>
  <si>
    <t>11121275</t>
  </si>
  <si>
    <t>A Nowhere Body: New Paintings by Wei Dong</t>
    <phoneticPr fontId="0" type="noConversion"/>
  </si>
  <si>
    <r>
      <rPr>
        <sz val="11"/>
        <rFont val="新細明體"/>
        <family val="1"/>
        <charset val="136"/>
      </rPr>
      <t>何處身：魏東畫展</t>
    </r>
  </si>
  <si>
    <t>WEI Dong</t>
    <phoneticPr fontId="0" type="noConversion"/>
  </si>
  <si>
    <t>11121276</t>
  </si>
  <si>
    <t>Amelia Johnson Contemporary, G/F 6 - 10 Shin Hing Street, Central, Hong Kong</t>
    <phoneticPr fontId="0" type="noConversion"/>
  </si>
  <si>
    <r>
      <rPr>
        <sz val="11"/>
        <rFont val="新細明體"/>
        <family val="1"/>
        <charset val="136"/>
      </rPr>
      <t>香港中環善慶街</t>
    </r>
    <r>
      <rPr>
        <sz val="11"/>
        <rFont val="Arial"/>
        <family val="2"/>
      </rPr>
      <t>6-10</t>
    </r>
    <r>
      <rPr>
        <sz val="11"/>
        <rFont val="新細明體"/>
        <family val="1"/>
        <charset val="136"/>
      </rPr>
      <t>號</t>
    </r>
    <r>
      <rPr>
        <sz val="11"/>
        <rFont val="Arial"/>
        <family val="2"/>
      </rPr>
      <t>G</t>
    </r>
    <r>
      <rPr>
        <sz val="11"/>
        <rFont val="新細明體"/>
        <family val="1"/>
        <charset val="136"/>
      </rPr>
      <t>層</t>
    </r>
    <r>
      <rPr>
        <sz val="11"/>
        <rFont val="Arial"/>
        <family val="2"/>
      </rPr>
      <t>, Amelia Johnson Contemporary</t>
    </r>
  </si>
  <si>
    <t>SHINE ON!</t>
    <phoneticPr fontId="0" type="noConversion"/>
  </si>
  <si>
    <t>Amelia Johnson Contemporary</t>
    <phoneticPr fontId="0" type="noConversion"/>
  </si>
  <si>
    <t>Shine On! A curated exhibition on the theme of Light and how artists use light sources to illuminate their work.</t>
    <phoneticPr fontId="0" type="noConversion"/>
  </si>
  <si>
    <t>11121277</t>
  </si>
  <si>
    <r>
      <rPr>
        <sz val="11"/>
        <rFont val="新細明體"/>
        <family val="1"/>
        <charset val="136"/>
      </rPr>
      <t>香港港島東太古城中心三座地下全層</t>
    </r>
    <r>
      <rPr>
        <sz val="11"/>
        <rFont val="Arial"/>
        <family val="2"/>
      </rPr>
      <t xml:space="preserve"> </t>
    </r>
  </si>
  <si>
    <r>
      <rPr>
        <sz val="11"/>
        <rFont val="新細明體"/>
        <family val="1"/>
        <charset val="136"/>
      </rPr>
      <t>多彩海岸線</t>
    </r>
    <r>
      <rPr>
        <sz val="11"/>
        <rFont val="Arial"/>
        <family val="2"/>
      </rPr>
      <t>--</t>
    </r>
    <r>
      <rPr>
        <sz val="11"/>
        <rFont val="新細明體"/>
        <family val="1"/>
        <charset val="136"/>
      </rPr>
      <t>深圳、汕頭、香港水彩畫聯展</t>
    </r>
  </si>
  <si>
    <r>
      <rPr>
        <sz val="11"/>
        <rFont val="新細明體"/>
        <family val="1"/>
        <charset val="136"/>
      </rPr>
      <t>深圳市文聯、廣東省美協水彩畫藝委會、汕頭市文廣新局</t>
    </r>
  </si>
  <si>
    <r>
      <rPr>
        <sz val="11"/>
        <rFont val="新細明體"/>
        <family val="1"/>
        <charset val="136"/>
      </rPr>
      <t>深圳水彩畫會、潮汕水彩畫會和香港水彩畫研究會、雲峰畫苑</t>
    </r>
  </si>
  <si>
    <t>11121278</t>
  </si>
  <si>
    <t>Ben Brown Fine Arts, 301 Pedder Building,12 Pedder Street,Central, Hong Kong</t>
    <phoneticPr fontId="0" type="noConversion"/>
  </si>
  <si>
    <r>
      <t>Ben Brown Fine Arts,</t>
    </r>
    <r>
      <rPr>
        <sz val="11"/>
        <rFont val="新細明體"/>
        <family val="1"/>
        <charset val="136"/>
      </rPr>
      <t>畢打街</t>
    </r>
    <r>
      <rPr>
        <sz val="11"/>
        <rFont val="Arial"/>
        <family val="2"/>
      </rPr>
      <t>12</t>
    </r>
    <r>
      <rPr>
        <sz val="11"/>
        <rFont val="新細明體"/>
        <family val="1"/>
        <charset val="136"/>
      </rPr>
      <t>號畢打行</t>
    </r>
    <r>
      <rPr>
        <sz val="11"/>
        <rFont val="Arial"/>
        <family val="2"/>
      </rPr>
      <t>301</t>
    </r>
  </si>
  <si>
    <t>ACCROCHAGE - GALLERY ARTISTS</t>
    <phoneticPr fontId="0" type="noConversion"/>
  </si>
  <si>
    <t>Tony Bevan, Caio Fonseca, Adam Fuss, Damien Hirst, Candina Hofer, Heinz Mack, Martin Mull, Vik Muniz, Tseng Kwong Chi, Yan Pei Ming, Marc Quinn</t>
    <phoneticPr fontId="0" type="noConversion"/>
  </si>
  <si>
    <r>
      <t>Tony Bevan, Caio Fonseca, Adam Fuss, Damien Hirst, Candina Hofer, Heinz Mack, Martin Mull, Vik Muniz,</t>
    </r>
    <r>
      <rPr>
        <sz val="11"/>
        <rFont val="新細明體"/>
        <family val="1"/>
        <charset val="136"/>
      </rPr>
      <t>曾廣智</t>
    </r>
    <r>
      <rPr>
        <sz val="11"/>
        <rFont val="Arial"/>
        <family val="2"/>
      </rPr>
      <t xml:space="preserve">, </t>
    </r>
    <r>
      <rPr>
        <sz val="11"/>
        <rFont val="新細明體"/>
        <family val="1"/>
        <charset val="136"/>
      </rPr>
      <t>嚴培明</t>
    </r>
    <r>
      <rPr>
        <sz val="11"/>
        <rFont val="Arial"/>
        <family val="2"/>
      </rPr>
      <t>,Marc Quinn</t>
    </r>
  </si>
  <si>
    <t>11121279</t>
  </si>
  <si>
    <t>K11 art space (L107)</t>
    <phoneticPr fontId="0" type="noConversion"/>
  </si>
  <si>
    <t>Light Scene_Time</t>
    <phoneticPr fontId="0" type="noConversion"/>
  </si>
  <si>
    <t>K11 Concepts</t>
    <phoneticPr fontId="0" type="noConversion"/>
  </si>
  <si>
    <t>Wong Wing Tong</t>
    <phoneticPr fontId="0" type="noConversion"/>
  </si>
  <si>
    <t>Artist Wong Wing Tong’s idea comes from the light research of the Impressionist, which considered that the light is important to the drawing. The painter first observes the relationship between lights and the projectile and then presents by painting. At the same time, the painting also becomes a channel to reveal his aspirations on how the people at that time interpret and feel about the nature and science. Wong does not aim to show the changes of light and shade at the physical image, but the direct description of light’s existence, from another angle depicting the meaning of the following scenes.</t>
    <phoneticPr fontId="0" type="noConversion"/>
  </si>
  <si>
    <t>11121280</t>
  </si>
  <si>
    <r>
      <rPr>
        <sz val="11"/>
        <rFont val="新細明體"/>
        <family val="1"/>
        <charset val="136"/>
      </rPr>
      <t>王蘭若百歲新作展</t>
    </r>
  </si>
  <si>
    <t>Greenfield Calligraphy and Painting Society of Hong Kong</t>
    <phoneticPr fontId="0" type="noConversion"/>
  </si>
  <si>
    <t>JCCAC L1 Gallery</t>
    <phoneticPr fontId="0" type="noConversion"/>
  </si>
  <si>
    <t>11121282</t>
  </si>
  <si>
    <t>Artist Commune, Unit 12 Cattle Depot Artist Village, 63 Ma Tau Kok Road, Kowloon</t>
    <phoneticPr fontId="0" type="noConversion"/>
  </si>
  <si>
    <t>Fish in Mind</t>
    <phoneticPr fontId="0" type="noConversion"/>
  </si>
  <si>
    <r>
      <rPr>
        <sz val="11"/>
        <rFont val="新細明體"/>
        <family val="1"/>
        <charset val="136"/>
      </rPr>
      <t>魚見</t>
    </r>
  </si>
  <si>
    <t>Hong Kong Arts Development Council</t>
    <phoneticPr fontId="0" type="noConversion"/>
  </si>
  <si>
    <t>Phil, Kwun Nam CHAN</t>
    <phoneticPr fontId="0" type="noConversion"/>
  </si>
  <si>
    <t>Choi Tak Yee, Barbara</t>
    <phoneticPr fontId="0" type="noConversion"/>
  </si>
  <si>
    <t>11121283</t>
  </si>
  <si>
    <t>" The Weather Report" Poetry by Ng Ka Keung + Art by Pattsing Chau</t>
    <phoneticPr fontId="0" type="noConversion"/>
  </si>
  <si>
    <r>
      <t xml:space="preserve">&lt;&lt; </t>
    </r>
    <r>
      <rPr>
        <sz val="11"/>
        <rFont val="新細明體"/>
        <family val="1"/>
        <charset val="136"/>
      </rPr>
      <t>天氣報告詩</t>
    </r>
    <r>
      <rPr>
        <sz val="11"/>
        <rFont val="Arial"/>
        <family val="2"/>
      </rPr>
      <t>+</t>
    </r>
    <r>
      <rPr>
        <sz val="11"/>
        <rFont val="新細明體"/>
        <family val="1"/>
        <charset val="136"/>
      </rPr>
      <t>圖展</t>
    </r>
    <r>
      <rPr>
        <sz val="11"/>
        <rFont val="Arial"/>
        <family val="2"/>
      </rPr>
      <t>&gt;&gt;</t>
    </r>
  </si>
  <si>
    <r>
      <rPr>
        <sz val="11"/>
        <rFont val="新細明體"/>
        <family val="1"/>
        <charset val="136"/>
      </rPr>
      <t>吳家強</t>
    </r>
    <r>
      <rPr>
        <sz val="11"/>
        <rFont val="Arial"/>
        <family val="2"/>
      </rPr>
      <t xml:space="preserve"> , Pattsing Chau</t>
    </r>
  </si>
  <si>
    <r>
      <t>&lt;p&gt;</t>
    </r>
    <r>
      <rPr>
        <sz val="11"/>
        <rFont val="新細明體"/>
        <family val="1"/>
        <charset val="136"/>
      </rPr>
      <t>在</t>
    </r>
    <r>
      <rPr>
        <sz val="11"/>
        <rFont val="Arial"/>
        <family val="2"/>
      </rPr>
      <t>2</t>
    </r>
    <r>
      <rPr>
        <sz val="11"/>
        <rFont val="新細明體"/>
        <family val="1"/>
        <charset val="136"/>
      </rPr>
      <t>月</t>
    </r>
    <r>
      <rPr>
        <sz val="11"/>
        <rFont val="Arial"/>
        <family val="2"/>
      </rPr>
      <t>4</t>
    </r>
    <r>
      <rPr>
        <sz val="11"/>
        <rFont val="新細明體"/>
        <family val="1"/>
        <charset val="136"/>
      </rPr>
      <t>日至</t>
    </r>
    <r>
      <rPr>
        <sz val="11"/>
        <rFont val="Arial"/>
        <family val="2"/>
      </rPr>
      <t>26</t>
    </r>
    <r>
      <rPr>
        <sz val="11"/>
        <rFont val="新細明體"/>
        <family val="1"/>
        <charset val="136"/>
      </rPr>
      <t>日，我和插畫家星拍齊將合作舉行一個名為《</t>
    </r>
    <r>
      <rPr>
        <sz val="11"/>
        <rFont val="Arial"/>
        <family val="2"/>
      </rPr>
      <t xml:space="preserve">the weather report </t>
    </r>
    <r>
      <rPr>
        <sz val="11"/>
        <rFont val="新細明體"/>
        <family val="1"/>
        <charset val="136"/>
      </rPr>
      <t>天氣報告詩</t>
    </r>
    <r>
      <rPr>
        <sz val="11"/>
        <rFont val="Arial"/>
        <family val="2"/>
      </rPr>
      <t>+</t>
    </r>
    <r>
      <rPr>
        <sz val="11"/>
        <rFont val="新細明體"/>
        <family val="1"/>
        <charset val="136"/>
      </rPr>
      <t>圖展》，我寫詩他繪圖，用兩隻小熊去說明，愛情就是勇往直前。這個天氣報告其實是我和他在國內商旅雜誌《</t>
    </r>
    <r>
      <rPr>
        <sz val="11"/>
        <rFont val="Arial"/>
        <family val="2"/>
      </rPr>
      <t>e</t>
    </r>
    <r>
      <rPr>
        <sz val="11"/>
        <rFont val="新細明體"/>
        <family val="1"/>
        <charset val="136"/>
      </rPr>
      <t>行天下》的連載專欄，出了兩期便獲得填詞人夏至的邀請，在她太平山街的</t>
    </r>
    <r>
      <rPr>
        <sz val="11"/>
        <rFont val="Arial"/>
        <family val="2"/>
      </rPr>
      <t>Haji Gallery</t>
    </r>
    <r>
      <rPr>
        <sz val="11"/>
        <rFont val="新細明體"/>
        <family val="1"/>
        <charset val="136"/>
      </rPr>
      <t>作展覽。我們</t>
    </r>
    <r>
      <rPr>
        <sz val="11"/>
        <rFont val="Arial"/>
        <family val="2"/>
      </rPr>
      <t>2</t>
    </r>
    <r>
      <rPr>
        <sz val="11"/>
        <rFont val="新細明體"/>
        <family val="1"/>
        <charset val="136"/>
      </rPr>
      <t>月</t>
    </r>
    <r>
      <rPr>
        <sz val="11"/>
        <rFont val="Arial"/>
        <family val="2"/>
      </rPr>
      <t>4</t>
    </r>
    <r>
      <rPr>
        <sz val="11"/>
        <rFont val="新細明體"/>
        <family val="1"/>
        <charset val="136"/>
      </rPr>
      <t>日當日五至七時會有小小的開幕酒會，希望你能來參加，給我們指導。謝謝你。</t>
    </r>
    <r>
      <rPr>
        <sz val="11"/>
        <rFont val="Arial"/>
        <family val="2"/>
      </rPr>
      <t>&lt;/p&gt;&lt;p&gt;</t>
    </r>
    <r>
      <rPr>
        <sz val="11"/>
        <rFont val="新細明體"/>
        <family val="1"/>
        <charset val="136"/>
      </rPr>
      <t>吳家強</t>
    </r>
    <r>
      <rPr>
        <sz val="11"/>
        <rFont val="Arial"/>
        <family val="2"/>
      </rPr>
      <t xml:space="preserve">&lt;/p&gt;
</t>
    </r>
  </si>
  <si>
    <t>11121284</t>
  </si>
  <si>
    <t>State-of-the-Arts Gallery, G/F, 36 Pottinger Street, Central, Hong Kong</t>
    <phoneticPr fontId="0" type="noConversion"/>
  </si>
  <si>
    <r>
      <t>State-of-the-Arts Gallery,</t>
    </r>
    <r>
      <rPr>
        <sz val="11"/>
        <rFont val="新細明體"/>
        <family val="1"/>
        <charset val="136"/>
      </rPr>
      <t>中環砵甸乍街</t>
    </r>
    <r>
      <rPr>
        <sz val="11"/>
        <rFont val="Arial"/>
        <family val="2"/>
      </rPr>
      <t>36</t>
    </r>
    <r>
      <rPr>
        <sz val="11"/>
        <rFont val="新細明體"/>
        <family val="1"/>
        <charset val="136"/>
      </rPr>
      <t>號地下</t>
    </r>
  </si>
  <si>
    <t>Window in Paris</t>
    <phoneticPr fontId="0" type="noConversion"/>
  </si>
  <si>
    <t>Windows of Paris</t>
  </si>
  <si>
    <t>Richard Ewen</t>
  </si>
  <si>
    <t>11121285</t>
  </si>
  <si>
    <r>
      <rPr>
        <sz val="11"/>
        <rFont val="新細明體"/>
        <family val="1"/>
        <charset val="136"/>
      </rPr>
      <t>賽馬會創意藝術中心</t>
    </r>
    <r>
      <rPr>
        <sz val="11"/>
        <rFont val="Arial"/>
        <family val="2"/>
      </rPr>
      <t>L0</t>
    </r>
    <r>
      <rPr>
        <sz val="11"/>
        <rFont val="新細明體"/>
        <family val="1"/>
        <charset val="136"/>
      </rPr>
      <t>藝廊及</t>
    </r>
    <r>
      <rPr>
        <sz val="11"/>
        <rFont val="Arial"/>
        <family val="2"/>
      </rPr>
      <t>L1</t>
    </r>
    <r>
      <rPr>
        <sz val="11"/>
        <rFont val="新細明體"/>
        <family val="1"/>
        <charset val="136"/>
      </rPr>
      <t>中央庭園</t>
    </r>
  </si>
  <si>
    <t>Intersection: A Multimedia Project - Exhibition II</t>
    <phoneticPr fontId="0" type="noConversion"/>
  </si>
  <si>
    <r>
      <rPr>
        <sz val="11"/>
        <rFont val="新細明體"/>
        <family val="1"/>
        <charset val="136"/>
      </rPr>
      <t>對倒：多媒體藝術展二</t>
    </r>
  </si>
  <si>
    <t>Haynie Sze (Architect) + daDa (Cross-disciplinary artist) x Vincent Pang (Composer)</t>
    <phoneticPr fontId="0" type="noConversion"/>
  </si>
  <si>
    <r>
      <rPr>
        <sz val="11"/>
        <rFont val="新細明體"/>
        <family val="1"/>
        <charset val="136"/>
      </rPr>
      <t>史穎怡</t>
    </r>
    <r>
      <rPr>
        <sz val="11"/>
        <rFont val="Arial"/>
        <family val="2"/>
      </rPr>
      <t xml:space="preserve"> (</t>
    </r>
    <r>
      <rPr>
        <sz val="11"/>
        <rFont val="新細明體"/>
        <family val="1"/>
        <charset val="136"/>
      </rPr>
      <t>建築師</t>
    </r>
    <r>
      <rPr>
        <sz val="11"/>
        <rFont val="Arial"/>
        <family val="2"/>
      </rPr>
      <t xml:space="preserve">) + </t>
    </r>
    <r>
      <rPr>
        <sz val="11"/>
        <rFont val="新細明體"/>
        <family val="1"/>
        <charset val="136"/>
      </rPr>
      <t>達達</t>
    </r>
    <r>
      <rPr>
        <sz val="11"/>
        <rFont val="Arial"/>
        <family val="2"/>
      </rPr>
      <t xml:space="preserve"> (</t>
    </r>
    <r>
      <rPr>
        <sz val="11"/>
        <rFont val="新細明體"/>
        <family val="1"/>
        <charset val="136"/>
      </rPr>
      <t>跨界創作人</t>
    </r>
    <r>
      <rPr>
        <sz val="11"/>
        <rFont val="Arial"/>
        <family val="2"/>
      </rPr>
      <t>) x</t>
    </r>
    <r>
      <rPr>
        <sz val="11"/>
        <rFont val="新細明體"/>
        <family val="1"/>
        <charset val="136"/>
      </rPr>
      <t>彭俊傑</t>
    </r>
    <r>
      <rPr>
        <sz val="11"/>
        <rFont val="Arial"/>
        <family val="2"/>
      </rPr>
      <t xml:space="preserve"> (</t>
    </r>
    <r>
      <rPr>
        <sz val="11"/>
        <rFont val="新細明體"/>
        <family val="1"/>
        <charset val="136"/>
      </rPr>
      <t>作曲家</t>
    </r>
    <r>
      <rPr>
        <sz val="11"/>
        <rFont val="Arial"/>
        <family val="2"/>
      </rPr>
      <t>)</t>
    </r>
  </si>
  <si>
    <t>11121286</t>
  </si>
  <si>
    <t>L1 Galley, JCCAC</t>
    <phoneticPr fontId="0" type="noConversion"/>
  </si>
  <si>
    <t>Intersection: A Multimedia Project - Exhibition I</t>
    <phoneticPr fontId="0" type="noConversion"/>
  </si>
  <si>
    <r>
      <rPr>
        <sz val="11"/>
        <rFont val="新細明體"/>
        <family val="1"/>
        <charset val="136"/>
      </rPr>
      <t>對倒：多媒體藝術展一</t>
    </r>
  </si>
  <si>
    <t>Liu Yichang (Literary artist) x Thomas Lin (Photographer) + Tats Lau (Composer) x George Ho (Sound artist)</t>
    <phoneticPr fontId="0" type="noConversion"/>
  </si>
  <si>
    <r>
      <rPr>
        <sz val="11"/>
        <rFont val="新細明體"/>
        <family val="1"/>
        <charset val="136"/>
      </rPr>
      <t>劉以鬯</t>
    </r>
    <r>
      <rPr>
        <sz val="11"/>
        <rFont val="Arial"/>
        <family val="2"/>
      </rPr>
      <t xml:space="preserve"> (</t>
    </r>
    <r>
      <rPr>
        <sz val="11"/>
        <rFont val="新細明體"/>
        <family val="1"/>
        <charset val="136"/>
      </rPr>
      <t>文學家</t>
    </r>
    <r>
      <rPr>
        <sz val="11"/>
        <rFont val="Arial"/>
        <family val="2"/>
      </rPr>
      <t>) x</t>
    </r>
    <r>
      <rPr>
        <sz val="11"/>
        <rFont val="新細明體"/>
        <family val="1"/>
        <charset val="136"/>
      </rPr>
      <t>練錦順</t>
    </r>
    <r>
      <rPr>
        <sz val="11"/>
        <rFont val="Arial"/>
        <family val="2"/>
      </rPr>
      <t xml:space="preserve"> (</t>
    </r>
    <r>
      <rPr>
        <sz val="11"/>
        <rFont val="新細明體"/>
        <family val="1"/>
        <charset val="136"/>
      </rPr>
      <t>攝影師</t>
    </r>
    <r>
      <rPr>
        <sz val="11"/>
        <rFont val="Arial"/>
        <family val="2"/>
      </rPr>
      <t xml:space="preserve">) + </t>
    </r>
    <r>
      <rPr>
        <sz val="11"/>
        <rFont val="新細明體"/>
        <family val="1"/>
        <charset val="136"/>
      </rPr>
      <t>劉以達</t>
    </r>
    <r>
      <rPr>
        <sz val="11"/>
        <rFont val="Arial"/>
        <family val="2"/>
      </rPr>
      <t xml:space="preserve"> (</t>
    </r>
    <r>
      <rPr>
        <sz val="11"/>
        <rFont val="新細明體"/>
        <family val="1"/>
        <charset val="136"/>
      </rPr>
      <t>演藝音樂人</t>
    </r>
    <r>
      <rPr>
        <sz val="11"/>
        <rFont val="Arial"/>
        <family val="2"/>
      </rPr>
      <t>) x</t>
    </r>
    <r>
      <rPr>
        <sz val="11"/>
        <rFont val="新細明體"/>
        <family val="1"/>
        <charset val="136"/>
      </rPr>
      <t>左治</t>
    </r>
    <r>
      <rPr>
        <sz val="11"/>
        <rFont val="Arial"/>
        <family val="2"/>
      </rPr>
      <t xml:space="preserve"> (</t>
    </r>
    <r>
      <rPr>
        <sz val="11"/>
        <rFont val="新細明體"/>
        <family val="1"/>
        <charset val="136"/>
      </rPr>
      <t>聲音藝術家</t>
    </r>
    <r>
      <rPr>
        <sz val="11"/>
        <rFont val="Arial"/>
        <family val="2"/>
      </rPr>
      <t>)</t>
    </r>
  </si>
  <si>
    <t>11121287</t>
  </si>
  <si>
    <t>Exhibition of Chinese Calligraphy and Painting Society, CUHK</t>
    <phoneticPr fontId="0" type="noConversion"/>
  </si>
  <si>
    <r>
      <rPr>
        <sz val="11"/>
        <rFont val="新細明體"/>
        <family val="1"/>
        <charset val="136"/>
      </rPr>
      <t>中大書畫社週年作品展</t>
    </r>
  </si>
  <si>
    <t>11121288</t>
  </si>
  <si>
    <t>Galerie Huit,G/F, No. 8, St. Francis Street, Wanchai, Hong Kong</t>
    <phoneticPr fontId="0" type="noConversion"/>
  </si>
  <si>
    <r>
      <rPr>
        <sz val="11"/>
        <rFont val="新細明體"/>
        <family val="1"/>
        <charset val="136"/>
      </rPr>
      <t>香港灣仔聖佛蘭士街</t>
    </r>
    <r>
      <rPr>
        <sz val="11"/>
        <rFont val="Arial"/>
        <family val="2"/>
      </rPr>
      <t>8</t>
    </r>
    <r>
      <rPr>
        <sz val="11"/>
        <rFont val="新細明體"/>
        <family val="1"/>
        <charset val="136"/>
      </rPr>
      <t>號地下錦藝舫</t>
    </r>
  </si>
  <si>
    <t>Spring Awakening-Group Exhibition of gallery artists</t>
    <phoneticPr fontId="0" type="noConversion"/>
  </si>
  <si>
    <r>
      <rPr>
        <sz val="11"/>
        <rFont val="新細明體"/>
        <family val="1"/>
        <charset val="136"/>
      </rPr>
      <t>春曉</t>
    </r>
    <r>
      <rPr>
        <sz val="11"/>
        <rFont val="Arial"/>
        <family val="2"/>
      </rPr>
      <t>-</t>
    </r>
    <r>
      <rPr>
        <sz val="11"/>
        <rFont val="新細明體"/>
        <family val="1"/>
        <charset val="136"/>
      </rPr>
      <t>畫廊藝術家聯展</t>
    </r>
  </si>
  <si>
    <t>Galerie Huit</t>
    <phoneticPr fontId="0" type="noConversion"/>
  </si>
  <si>
    <t>Boris Zaborov,John Stewart, Gines Serran Pagan, Castaly Leung, David Hu, Wang Yehan</t>
    <phoneticPr fontId="0" type="noConversion"/>
  </si>
  <si>
    <t>Sixty photos of the Lantau fishing village by seven photographers.</t>
    <phoneticPr fontId="0" type="noConversion"/>
  </si>
  <si>
    <t>11121289</t>
  </si>
  <si>
    <t>Linkbridge, Lincoln House, TaiKoo Place, Island East</t>
    <phoneticPr fontId="0" type="noConversion"/>
  </si>
  <si>
    <t>Still and Life, Life in still Photography Exhibition by Oniz Fong</t>
    <phoneticPr fontId="0" type="noConversion"/>
  </si>
  <si>
    <r>
      <rPr>
        <sz val="11"/>
        <rFont val="新細明體"/>
        <family val="1"/>
        <charset val="136"/>
      </rPr>
      <t>「假的</t>
    </r>
    <r>
      <rPr>
        <sz val="11"/>
        <rFont val="Arial"/>
        <family val="2"/>
      </rPr>
      <t>;</t>
    </r>
    <r>
      <rPr>
        <sz val="11"/>
        <rFont val="新細明體"/>
        <family val="1"/>
        <charset val="136"/>
      </rPr>
      <t>存在嗎</t>
    </r>
    <r>
      <rPr>
        <sz val="11"/>
        <rFont val="Arial"/>
        <family val="2"/>
      </rPr>
      <t>?</t>
    </r>
    <r>
      <rPr>
        <sz val="11"/>
        <rFont val="新細明體"/>
        <family val="1"/>
        <charset val="136"/>
      </rPr>
      <t>」方哲翰攝影展</t>
    </r>
  </si>
  <si>
    <t>The Art Management Specialis</t>
    <phoneticPr fontId="0" type="noConversion"/>
  </si>
  <si>
    <t>Venue sponsored by Swire Properties</t>
    <phoneticPr fontId="0" type="noConversion"/>
  </si>
  <si>
    <r>
      <rPr>
        <sz val="11"/>
        <rFont val="新細明體"/>
        <family val="1"/>
        <charset val="136"/>
      </rPr>
      <t>太古地產贊助場地</t>
    </r>
  </si>
  <si>
    <t>11121290</t>
  </si>
  <si>
    <t>Lobby Gallery, Shung Chi College Adminstration Building, CUHK</t>
    <phoneticPr fontId="0" type="noConversion"/>
  </si>
  <si>
    <r>
      <rPr>
        <sz val="11"/>
        <rFont val="新細明體"/>
        <family val="1"/>
        <charset val="136"/>
      </rPr>
      <t>香港中文大學祟基學院行政大堂展覽廳</t>
    </r>
  </si>
  <si>
    <t>The Highest Excellence is Like Water- Kit-Keung Kan's Recent Ink Paintings and Calligraphy</t>
    <phoneticPr fontId="0" type="noConversion"/>
  </si>
  <si>
    <t>Chung Chi College, CUHK</t>
    <phoneticPr fontId="0" type="noConversion"/>
  </si>
  <si>
    <t>11121291</t>
  </si>
  <si>
    <t>KORU1,Koru Contemporary Art,Unit 1012, 10/F,Hing Wai Center,7 Tin Wan Praya Road,Aberdeen,Hong Kong</t>
    <phoneticPr fontId="0" type="noConversion"/>
  </si>
  <si>
    <r>
      <t>KORU1,Koru</t>
    </r>
    <r>
      <rPr>
        <sz val="11"/>
        <rFont val="新細明體"/>
        <family val="1"/>
        <charset val="136"/>
      </rPr>
      <t>現代藝廊</t>
    </r>
    <r>
      <rPr>
        <sz val="11"/>
        <rFont val="Arial"/>
        <family val="2"/>
      </rPr>
      <t>,</t>
    </r>
    <r>
      <rPr>
        <sz val="11"/>
        <rFont val="新細明體"/>
        <family val="1"/>
        <charset val="136"/>
      </rPr>
      <t>香港田灣海旁道</t>
    </r>
    <r>
      <rPr>
        <sz val="11"/>
        <rFont val="Arial"/>
        <family val="2"/>
      </rPr>
      <t>7</t>
    </r>
    <r>
      <rPr>
        <sz val="11"/>
        <rFont val="新細明體"/>
        <family val="1"/>
        <charset val="136"/>
      </rPr>
      <t>號興偉中心</t>
    </r>
    <r>
      <rPr>
        <sz val="11"/>
        <rFont val="Arial"/>
        <family val="2"/>
      </rPr>
      <t>10</t>
    </r>
    <r>
      <rPr>
        <sz val="11"/>
        <rFont val="新細明體"/>
        <family val="1"/>
        <charset val="136"/>
      </rPr>
      <t>層</t>
    </r>
    <r>
      <rPr>
        <sz val="11"/>
        <rFont val="Arial"/>
        <family val="2"/>
      </rPr>
      <t>,</t>
    </r>
    <r>
      <rPr>
        <sz val="11"/>
        <rFont val="新細明體"/>
        <family val="1"/>
        <charset val="136"/>
      </rPr>
      <t>單位</t>
    </r>
    <r>
      <rPr>
        <sz val="11"/>
        <rFont val="Arial"/>
        <family val="2"/>
      </rPr>
      <t>1012</t>
    </r>
  </si>
  <si>
    <t>In the Name of Love</t>
    <phoneticPr fontId="0" type="noConversion"/>
  </si>
  <si>
    <r>
      <rPr>
        <sz val="11"/>
        <rFont val="新細明體"/>
        <family val="1"/>
        <charset val="136"/>
      </rPr>
      <t>因愛之名</t>
    </r>
  </si>
  <si>
    <t>Alexander Tutsek-Stiftung Foundation</t>
    <phoneticPr fontId="0" type="noConversion"/>
  </si>
  <si>
    <r>
      <t>Alexander Tutsek-Stiftung</t>
    </r>
    <r>
      <rPr>
        <sz val="11"/>
        <rFont val="新細明體"/>
        <family val="1"/>
        <charset val="136"/>
      </rPr>
      <t>基金會</t>
    </r>
  </si>
  <si>
    <t>Kate Baker,Christina Bothwell,Christiane Budig,José Chardiet,Katharine Coleman,Mel douglas,Steven Easton,Simone Fezer,Ariane Forkel,Mathieu Grodet,Donghai Guan,Franz Xaver Höller,Luke Jerram,Gina Jones,Dafna Kaffeman,Marta Klonowska,Silvia Levenson,Zhenning Li,Tanya Lyons,Masayo Odahashi,Sibylle Peretti,Elizabeth Swinburne,Lino Tagliapietra,Susan Taylor Glasgow,Janusz Walentynowicz,Xiao Ke Zhao</t>
    <phoneticPr fontId="0" type="noConversion"/>
  </si>
  <si>
    <r>
      <t>Kate Baker,Christina Bothwell,Christiane Budig,José Chardiet,Katharine Coleman,Mel douglas,Steven Easton,Simone Fezer,Ariane Forkel,Mathieu Grodet,</t>
    </r>
    <r>
      <rPr>
        <sz val="11"/>
        <rFont val="新細明體"/>
        <family val="1"/>
        <charset val="136"/>
      </rPr>
      <t>關東海</t>
    </r>
    <r>
      <rPr>
        <sz val="11"/>
        <rFont val="Arial"/>
        <family val="2"/>
      </rPr>
      <t>,Franz Xaver Höller,Luke Jerram,Gina Jones,Dafna Kaffeman,Marta Klonowska,Silvia Levenson,</t>
    </r>
    <r>
      <rPr>
        <sz val="11"/>
        <rFont val="新細明體"/>
        <family val="1"/>
        <charset val="136"/>
      </rPr>
      <t>李振寧</t>
    </r>
    <r>
      <rPr>
        <sz val="11"/>
        <rFont val="Arial"/>
        <family val="2"/>
      </rPr>
      <t>,Tanya Lyons,Masayo Odahashi,Sibylle Peretti,Elizabeth Swinburne,Lino Tagliapietra,Susan Taylor Glasgow,Janusz Walentynowicz,</t>
    </r>
    <r>
      <rPr>
        <sz val="11"/>
        <rFont val="新細明體"/>
        <family val="1"/>
        <charset val="136"/>
      </rPr>
      <t>趙曉科</t>
    </r>
  </si>
  <si>
    <t>11121292</t>
  </si>
  <si>
    <t>New Gallery on Old Bailey, G/F &amp; Basement, 17 Old Bailey Street,Soho, Central, Hong Kong</t>
    <phoneticPr fontId="0" type="noConversion"/>
  </si>
  <si>
    <r>
      <t>New Gallery on Old Bailey</t>
    </r>
    <r>
      <rPr>
        <sz val="11"/>
        <rFont val="新細明體"/>
        <family val="1"/>
        <charset val="136"/>
      </rPr>
      <t>，香港中環奧卑利街</t>
    </r>
    <r>
      <rPr>
        <sz val="11"/>
        <rFont val="Arial"/>
        <family val="2"/>
      </rPr>
      <t>17</t>
    </r>
    <r>
      <rPr>
        <sz val="11"/>
        <rFont val="新細明體"/>
        <family val="1"/>
        <charset val="136"/>
      </rPr>
      <t>號</t>
    </r>
    <r>
      <rPr>
        <sz val="11"/>
        <rFont val="Arial"/>
        <family val="2"/>
      </rPr>
      <t>G</t>
    </r>
    <r>
      <rPr>
        <sz val="11"/>
        <rFont val="新細明體"/>
        <family val="1"/>
        <charset val="136"/>
      </rPr>
      <t>層與地庫</t>
    </r>
  </si>
  <si>
    <t>Spring Garden</t>
    <phoneticPr fontId="0" type="noConversion"/>
  </si>
  <si>
    <r>
      <rPr>
        <sz val="11"/>
        <rFont val="新細明體"/>
        <family val="1"/>
        <charset val="136"/>
      </rPr>
      <t>百花園</t>
    </r>
  </si>
  <si>
    <t>Nancy Graves,Bengt Lindström,Robert Motherwell,Mimmo Paladino, Guan Hong Chen,Lei Zhen Hua</t>
    <phoneticPr fontId="0" type="noConversion"/>
  </si>
  <si>
    <r>
      <t>Nancy Graves,Bengt Lindström,Robert Motherwell,Mimmo Paladino,</t>
    </r>
    <r>
      <rPr>
        <sz val="11"/>
        <rFont val="新細明體"/>
        <family val="1"/>
        <charset val="136"/>
      </rPr>
      <t>關宏臣</t>
    </r>
    <r>
      <rPr>
        <sz val="11"/>
        <rFont val="Arial"/>
        <family val="2"/>
      </rPr>
      <t>,</t>
    </r>
    <r>
      <rPr>
        <sz val="11"/>
        <rFont val="新細明體"/>
        <family val="1"/>
        <charset val="136"/>
      </rPr>
      <t>雷振華</t>
    </r>
  </si>
  <si>
    <t>11121293</t>
  </si>
  <si>
    <r>
      <rPr>
        <sz val="11"/>
        <rFont val="新細明體"/>
        <family val="1"/>
        <charset val="136"/>
      </rPr>
      <t>香港素描學會第五屆美術作品展</t>
    </r>
  </si>
  <si>
    <t>Hong Kong Drawing Association</t>
    <phoneticPr fontId="0" type="noConversion"/>
  </si>
  <si>
    <t>11121294</t>
  </si>
  <si>
    <t>Contemporary By Angela Li Gallery, G/F, 248 Hollywood Road, Sheung Wan</t>
  </si>
  <si>
    <t>Face Value: Nina Fowler, Oh Sujin, Craig Wylie</t>
    <phoneticPr fontId="0" type="noConversion"/>
  </si>
  <si>
    <t>Nina Fowler, Oh Sujin,  Craig Wylie</t>
    <phoneticPr fontId="0" type="noConversion"/>
  </si>
  <si>
    <t>11121295</t>
  </si>
  <si>
    <r>
      <rPr>
        <sz val="11"/>
        <rFont val="新細明體"/>
        <family val="1"/>
        <charset val="136"/>
      </rPr>
      <t>銅鑼灣</t>
    </r>
    <r>
      <rPr>
        <sz val="11"/>
        <rFont val="Arial"/>
        <family val="2"/>
      </rPr>
      <t xml:space="preserve"> </t>
    </r>
    <r>
      <rPr>
        <sz val="11"/>
        <rFont val="新細明體"/>
        <family val="1"/>
        <charset val="136"/>
      </rPr>
      <t>街頭</t>
    </r>
    <r>
      <rPr>
        <sz val="11"/>
        <rFont val="Arial"/>
        <family val="2"/>
      </rPr>
      <t xml:space="preserve"> </t>
    </r>
  </si>
  <si>
    <t>Sin of Hong Kong Voice form cage 2012</t>
    <phoneticPr fontId="0" type="noConversion"/>
  </si>
  <si>
    <r>
      <rPr>
        <sz val="11"/>
        <rFont val="新細明體"/>
        <family val="1"/>
        <charset val="136"/>
      </rPr>
      <t>香港原罪籠民</t>
    </r>
  </si>
  <si>
    <t>Vinci Mok, Him Lo</t>
    <phoneticPr fontId="0" type="noConversion"/>
  </si>
  <si>
    <r>
      <rPr>
        <sz val="11"/>
        <rFont val="新細明體"/>
        <family val="1"/>
        <charset val="136"/>
      </rPr>
      <t>莫穎詩</t>
    </r>
    <r>
      <rPr>
        <sz val="11"/>
        <rFont val="Arial"/>
        <family val="2"/>
      </rPr>
      <t xml:space="preserve">, </t>
    </r>
    <r>
      <rPr>
        <sz val="11"/>
        <rFont val="新細明體"/>
        <family val="1"/>
        <charset val="136"/>
      </rPr>
      <t>盧樂謙</t>
    </r>
  </si>
  <si>
    <t>11121296</t>
  </si>
  <si>
    <t>Art Meets Fashion</t>
    <phoneticPr fontId="0" type="noConversion"/>
  </si>
  <si>
    <t>Art Meets Fashion</t>
  </si>
  <si>
    <t>Meiyi Cheung</t>
    <phoneticPr fontId="0" type="noConversion"/>
  </si>
  <si>
    <r>
      <rPr>
        <sz val="11"/>
        <rFont val="新細明體"/>
        <family val="1"/>
        <charset val="136"/>
      </rPr>
      <t>張美儀</t>
    </r>
  </si>
  <si>
    <t>Tomoaki Tarutani,VIWA</t>
    <phoneticPr fontId="0" type="noConversion"/>
  </si>
  <si>
    <r>
      <rPr>
        <sz val="11"/>
        <rFont val="新細明體"/>
        <family val="1"/>
        <charset val="136"/>
      </rPr>
      <t>垂谷知明</t>
    </r>
    <r>
      <rPr>
        <sz val="11"/>
        <rFont val="Arial"/>
        <family val="2"/>
      </rPr>
      <t>,</t>
    </r>
    <r>
      <rPr>
        <sz val="11"/>
        <rFont val="新細明體"/>
        <family val="1"/>
        <charset val="136"/>
      </rPr>
      <t>比巴</t>
    </r>
  </si>
  <si>
    <t>11121297</t>
  </si>
  <si>
    <t>Confluence</t>
    <phoneticPr fontId="0" type="noConversion"/>
  </si>
  <si>
    <t>Sohan Qadri,Zhang Yu</t>
    <phoneticPr fontId="0" type="noConversion"/>
  </si>
  <si>
    <t>11121298</t>
  </si>
  <si>
    <t>CAIS Gallery (Hong Kong),G/F, 87 Hollywood Road,Central</t>
    <phoneticPr fontId="0" type="noConversion"/>
  </si>
  <si>
    <r>
      <t>CAIS Gallery (Hong Kong),</t>
    </r>
    <r>
      <rPr>
        <sz val="11"/>
        <rFont val="新細明體"/>
        <family val="1"/>
        <charset val="136"/>
      </rPr>
      <t>中環荷李活道</t>
    </r>
    <r>
      <rPr>
        <sz val="11"/>
        <rFont val="Arial"/>
        <family val="2"/>
      </rPr>
      <t>87</t>
    </r>
    <r>
      <rPr>
        <sz val="11"/>
        <rFont val="新細明體"/>
        <family val="1"/>
        <charset val="136"/>
      </rPr>
      <t>號地下</t>
    </r>
  </si>
  <si>
    <t>V!va la art!: CAIS Collection Sale</t>
    <phoneticPr fontId="0" type="noConversion"/>
  </si>
  <si>
    <t>V!va la art!: CAIS Collection Sale</t>
  </si>
  <si>
    <t>11121299</t>
  </si>
  <si>
    <t>IV Gallery, Art Museum, CUHK</t>
    <phoneticPr fontId="0" type="noConversion"/>
  </si>
  <si>
    <t>The First Dragon of China</t>
    <phoneticPr fontId="0" type="noConversion"/>
  </si>
  <si>
    <r>
      <rPr>
        <sz val="11"/>
        <rFont val="新細明體"/>
        <family val="1"/>
        <charset val="136"/>
      </rPr>
      <t>華夏第一龍</t>
    </r>
  </si>
  <si>
    <t>Centre for Chinese Archaeology and Art, Institute of Archaeology, Chinese Academy of Social Sciences and Art Exhibition China jointly present</t>
    <phoneticPr fontId="0" type="noConversion"/>
  </si>
  <si>
    <r>
      <rPr>
        <sz val="11"/>
        <rFont val="新細明體"/>
        <family val="1"/>
        <charset val="136"/>
      </rPr>
      <t>中國文化研究所中國考古藝術研究中心、中國社會科學院考古研究所、中國文物交流中心合辦</t>
    </r>
  </si>
  <si>
    <t>11121300</t>
  </si>
  <si>
    <t>KONG Chun Hei: Running around the Roundabout</t>
    <phoneticPr fontId="0" type="noConversion"/>
  </si>
  <si>
    <r>
      <rPr>
        <sz val="11"/>
        <rFont val="新細明體"/>
        <family val="1"/>
        <charset val="136"/>
      </rPr>
      <t>《環繞迴旋》鄺鎮禧個展</t>
    </r>
  </si>
  <si>
    <t>KONG Chun Hei</t>
    <phoneticPr fontId="0" type="noConversion"/>
  </si>
  <si>
    <t>http://www.galleryexit.com/201202.html</t>
    <phoneticPr fontId="0" type="noConversion"/>
  </si>
  <si>
    <t>11121301</t>
  </si>
  <si>
    <t>Coastline</t>
    <phoneticPr fontId="0" type="noConversion"/>
  </si>
  <si>
    <r>
      <rPr>
        <sz val="11"/>
        <rFont val="新細明體"/>
        <family val="1"/>
        <charset val="136"/>
      </rPr>
      <t>海岸線</t>
    </r>
  </si>
  <si>
    <t>Zhang Xiao</t>
  </si>
  <si>
    <r>
      <rPr>
        <sz val="11"/>
        <rFont val="新細明體"/>
        <family val="1"/>
        <charset val="136"/>
      </rPr>
      <t>張曉</t>
    </r>
  </si>
  <si>
    <t>11121302</t>
  </si>
  <si>
    <t>Espace Louis Vuitton Hong Kong</t>
    <phoneticPr fontId="0" type="noConversion"/>
  </si>
  <si>
    <t>The Art of Dress</t>
    <phoneticPr fontId="0" type="noConversion"/>
  </si>
  <si>
    <t>Jonathan Thomson</t>
    <phoneticPr fontId="0" type="noConversion"/>
  </si>
  <si>
    <t xml:space="preserve">“The Art of Dress” is not concerned with fashion or glamour or the cut, colour, drape, fit, function or feel of any particular garments or any particular period, community or style.   Instead, “The Art of Dress” features artists who use the idea of clothing as a metaphor for the body and the fact that we are all individually, gloriously different, but connected to one another through our humanity.  It explores the essence of dress as an abstract concept and aims to explore the notion of the everyday made universal through art.  For each of the artists in this exhibition, the art of dress is a metaphor for personal experiences that now only exist in memory.  </t>
    <phoneticPr fontId="0" type="noConversion"/>
  </si>
  <si>
    <t>11121303</t>
  </si>
  <si>
    <t>Room 2009, 20/F, Cable TV Tower, 9 Hoi Shing Road, Tsuen Wan, NT., Hong Kong</t>
    <phoneticPr fontId="0" type="noConversion"/>
  </si>
  <si>
    <t>Cable TV Tower</t>
    <phoneticPr fontId="0" type="noConversion"/>
  </si>
  <si>
    <t>Hidden Retort</t>
    <phoneticPr fontId="0" type="noConversion"/>
  </si>
  <si>
    <t>Art Experience Gallery</t>
    <phoneticPr fontId="0" type="noConversion"/>
  </si>
  <si>
    <t>Jia Jing</t>
    <phoneticPr fontId="0" type="noConversion"/>
  </si>
  <si>
    <t>Weapon has been Jia Jing’s indulgence for years. In his early works, he smooths weapons, soldiers, regimentals and any war-related objects that we can think of into a series of aesthetic pictures. Recently, Jia Jing persistently studies and explores the impacts of war on culture, society, and behaviours and thoughts of people. The artist aims to reveal the hidden violence in the subconsciousness of human beings. The direct depiction is going to fade and being transformed to a tranquiller, gentler and smoother imagery which projects the artist’s unique force, aura and mentality. This transcended imagery is a particular aesthetics judgment carried a hidden field of force that is an ultimate retort to the violence itself and a more reasonable sentence.</t>
    <phoneticPr fontId="0" type="noConversion"/>
  </si>
  <si>
    <t>11121304</t>
  </si>
  <si>
    <t>Honey Mood - Glass Art Exhibition</t>
    <phoneticPr fontId="0" type="noConversion"/>
  </si>
  <si>
    <t>11121305</t>
  </si>
  <si>
    <t>Group Exhibition 2012</t>
    <phoneticPr fontId="0" type="noConversion"/>
  </si>
  <si>
    <r>
      <t>2012</t>
    </r>
    <r>
      <rPr>
        <sz val="11"/>
        <rFont val="新細明體"/>
        <family val="1"/>
        <charset val="136"/>
      </rPr>
      <t>年藝術家羣體展</t>
    </r>
  </si>
  <si>
    <t>Lee Man Sang,Rick Lewis,Hervé Maury, Pablo Posada Pernikoff</t>
    <phoneticPr fontId="0" type="noConversion"/>
  </si>
  <si>
    <r>
      <rPr>
        <sz val="11"/>
        <rFont val="新細明體"/>
        <family val="1"/>
        <charset val="136"/>
      </rPr>
      <t>李文生</t>
    </r>
    <r>
      <rPr>
        <sz val="11"/>
        <rFont val="Arial"/>
        <family val="2"/>
      </rPr>
      <t>,Rick Lewis,Hervé Maury, Pablo Posada Pernikoff</t>
    </r>
  </si>
  <si>
    <t>11121306</t>
  </si>
  <si>
    <r>
      <t>YY9 Gallery</t>
    </r>
    <r>
      <rPr>
        <sz val="11"/>
        <rFont val="新細明體"/>
        <family val="1"/>
        <charset val="136"/>
      </rPr>
      <t>，</t>
    </r>
    <r>
      <rPr>
        <sz val="11"/>
        <rFont val="Arial"/>
        <family val="2"/>
      </rPr>
      <t>Unit 206, 2/F, Phase I, Chai Wan Industrial City, 60 Wing Tai Road,Chai Wan</t>
    </r>
  </si>
  <si>
    <r>
      <t>YY9 Gallery</t>
    </r>
    <r>
      <rPr>
        <sz val="11"/>
        <rFont val="新細明體"/>
        <family val="1"/>
        <charset val="136"/>
      </rPr>
      <t>，柴灣永泰路</t>
    </r>
    <r>
      <rPr>
        <sz val="11"/>
        <rFont val="Arial"/>
        <family val="2"/>
      </rPr>
      <t>60</t>
    </r>
    <r>
      <rPr>
        <sz val="11"/>
        <rFont val="新細明體"/>
        <family val="1"/>
        <charset val="136"/>
      </rPr>
      <t>號柴灣工業城</t>
    </r>
    <r>
      <rPr>
        <sz val="11"/>
        <rFont val="Arial"/>
        <family val="2"/>
      </rPr>
      <t>1</t>
    </r>
    <r>
      <rPr>
        <sz val="11"/>
        <rFont val="新細明體"/>
        <family val="1"/>
        <charset val="136"/>
      </rPr>
      <t>期</t>
    </r>
    <r>
      <rPr>
        <sz val="11"/>
        <rFont val="Arial"/>
        <family val="2"/>
      </rPr>
      <t>2</t>
    </r>
    <r>
      <rPr>
        <sz val="11"/>
        <rFont val="新細明體"/>
        <family val="1"/>
        <charset val="136"/>
      </rPr>
      <t>樓</t>
    </r>
    <r>
      <rPr>
        <sz val="11"/>
        <rFont val="Arial"/>
        <family val="2"/>
      </rPr>
      <t>206</t>
    </r>
    <r>
      <rPr>
        <sz val="11"/>
        <rFont val="新細明體"/>
        <family val="1"/>
        <charset val="136"/>
      </rPr>
      <t>室</t>
    </r>
  </si>
  <si>
    <t>YY9 Gallery</t>
    <phoneticPr fontId="0" type="noConversion"/>
  </si>
  <si>
    <t>Damon Tong,Dee Dee Choy</t>
    <phoneticPr fontId="0" type="noConversion"/>
  </si>
  <si>
    <r>
      <rPr>
        <sz val="11"/>
        <rFont val="新細明體"/>
        <family val="1"/>
        <charset val="136"/>
      </rPr>
      <t>唐偉傑</t>
    </r>
    <r>
      <rPr>
        <sz val="11"/>
        <rFont val="Arial"/>
        <family val="2"/>
      </rPr>
      <t>,Dee Dee Choy</t>
    </r>
  </si>
  <si>
    <t>11121307</t>
  </si>
  <si>
    <t>Arch Angel Art,38 Peel Street,Central,Hong Kong</t>
    <phoneticPr fontId="0" type="noConversion"/>
  </si>
  <si>
    <r>
      <t>Arch Angel Art,</t>
    </r>
    <r>
      <rPr>
        <sz val="11"/>
        <rFont val="新細明體"/>
        <family val="1"/>
        <charset val="136"/>
      </rPr>
      <t>中環卑利街</t>
    </r>
    <r>
      <rPr>
        <sz val="11"/>
        <rFont val="Arial"/>
        <family val="2"/>
      </rPr>
      <t>38</t>
    </r>
    <r>
      <rPr>
        <sz val="11"/>
        <rFont val="新細明體"/>
        <family val="1"/>
        <charset val="136"/>
      </rPr>
      <t>號</t>
    </r>
  </si>
  <si>
    <t>Moved by Motion</t>
  </si>
  <si>
    <t>Arch Angel Art</t>
    <phoneticPr fontId="0" type="noConversion"/>
  </si>
  <si>
    <t>NGUYEN Thanh Binh</t>
    <phoneticPr fontId="0" type="noConversion"/>
  </si>
  <si>
    <t>NGUYEN Thanh Binh</t>
  </si>
  <si>
    <t>11121308</t>
  </si>
  <si>
    <t>Bauhaus,3/F, 2 Yiu Wah Street, Causeway Bay, Hong Kong</t>
    <phoneticPr fontId="0" type="noConversion"/>
  </si>
  <si>
    <r>
      <rPr>
        <sz val="11"/>
        <rFont val="新細明體"/>
        <family val="1"/>
        <charset val="136"/>
      </rPr>
      <t>銅鑼灣耀華街</t>
    </r>
    <r>
      <rPr>
        <sz val="11"/>
        <rFont val="Arial"/>
        <family val="2"/>
      </rPr>
      <t>2</t>
    </r>
    <r>
      <rPr>
        <sz val="11"/>
        <rFont val="新細明體"/>
        <family val="1"/>
        <charset val="136"/>
      </rPr>
      <t>號</t>
    </r>
    <r>
      <rPr>
        <sz val="11"/>
        <rFont val="Arial"/>
        <family val="2"/>
      </rPr>
      <t>3</t>
    </r>
    <r>
      <rPr>
        <sz val="11"/>
        <rFont val="新細明體"/>
        <family val="1"/>
        <charset val="136"/>
      </rPr>
      <t>樓</t>
    </r>
    <r>
      <rPr>
        <sz val="11"/>
        <rFont val="Arial"/>
        <family val="2"/>
      </rPr>
      <t>Bauhas</t>
    </r>
  </si>
  <si>
    <t>Bauhaus @ Yiu Wah St</t>
    <phoneticPr fontId="0" type="noConversion"/>
  </si>
  <si>
    <t>Tangibles of Intangibles</t>
    <phoneticPr fontId="0" type="noConversion"/>
  </si>
  <si>
    <r>
      <rPr>
        <sz val="11"/>
        <rFont val="新細明體"/>
        <family val="1"/>
        <charset val="136"/>
      </rPr>
      <t>現形</t>
    </r>
  </si>
  <si>
    <t>Edward Cheung</t>
    <phoneticPr fontId="0" type="noConversion"/>
  </si>
  <si>
    <r>
      <rPr>
        <sz val="11"/>
        <rFont val="新細明體"/>
        <family val="1"/>
        <charset val="136"/>
      </rPr>
      <t>張浩強</t>
    </r>
  </si>
  <si>
    <t>Wendy Wong</t>
    <phoneticPr fontId="0" type="noConversion"/>
  </si>
  <si>
    <t>Venue Sponsor: bauhaus</t>
    <phoneticPr fontId="0" type="noConversion"/>
  </si>
  <si>
    <t>11121309</t>
  </si>
  <si>
    <t>II,III Gallery, Art Museum, CUHK</t>
    <phoneticPr fontId="0" type="noConversion"/>
  </si>
  <si>
    <r>
      <rPr>
        <sz val="11"/>
        <rFont val="新細明體"/>
        <family val="1"/>
        <charset val="136"/>
      </rPr>
      <t>香港中文大學文物館展覽廳</t>
    </r>
    <r>
      <rPr>
        <sz val="11"/>
        <rFont val="Arial"/>
        <family val="2"/>
      </rPr>
      <t>II, III</t>
    </r>
  </si>
  <si>
    <t>Divine Power The Dragon in Chinese Art</t>
    <phoneticPr fontId="0" type="noConversion"/>
  </si>
  <si>
    <r>
      <rPr>
        <sz val="11"/>
        <rFont val="新細明體"/>
        <family val="1"/>
        <charset val="136"/>
      </rPr>
      <t>雲行雨施</t>
    </r>
    <r>
      <rPr>
        <sz val="11"/>
        <rFont val="Arial"/>
        <family val="2"/>
      </rPr>
      <t xml:space="preserve"> </t>
    </r>
    <r>
      <rPr>
        <sz val="11"/>
        <rFont val="新細明體"/>
        <family val="1"/>
        <charset val="136"/>
      </rPr>
      <t>中國龍文物展覽</t>
    </r>
  </si>
  <si>
    <t xml:space="preserve">Art Museum and Oriental Ceramic Society of Hong Kong jointly present </t>
    <phoneticPr fontId="0" type="noConversion"/>
  </si>
  <si>
    <r>
      <rPr>
        <sz val="11"/>
        <rFont val="新細明體"/>
        <family val="1"/>
        <charset val="136"/>
      </rPr>
      <t>文物館與香港東方陶瓷學會合辦</t>
    </r>
  </si>
  <si>
    <t>11121310</t>
  </si>
  <si>
    <t>I Gallery, Art Museum, CUHK</t>
    <phoneticPr fontId="0" type="noConversion"/>
  </si>
  <si>
    <t>Chinese Jades: The Dr. S.Y. Kwan Collection</t>
    <phoneticPr fontId="0" type="noConversion"/>
  </si>
  <si>
    <r>
      <rPr>
        <sz val="11"/>
        <rFont val="新細明體"/>
        <family val="1"/>
        <charset val="136"/>
      </rPr>
      <t>中國玉雕</t>
    </r>
    <r>
      <rPr>
        <sz val="11"/>
        <rFont val="Arial"/>
        <family val="2"/>
      </rPr>
      <t xml:space="preserve"> </t>
    </r>
    <r>
      <rPr>
        <sz val="11"/>
        <rFont val="新細明體"/>
        <family val="1"/>
        <charset val="136"/>
      </rPr>
      <t>關肇頤醫生藏品展覽</t>
    </r>
  </si>
  <si>
    <t xml:space="preserve">Art Museum </t>
    <phoneticPr fontId="0" type="noConversion"/>
  </si>
  <si>
    <t>11121311</t>
  </si>
  <si>
    <t>Singing Waves Gallery, City University of Hong Kong</t>
    <phoneticPr fontId="0" type="noConversion"/>
  </si>
  <si>
    <r>
      <rPr>
        <sz val="11"/>
        <rFont val="新細明體"/>
        <family val="1"/>
        <charset val="136"/>
      </rPr>
      <t>香港城市大學濤聲藝廊</t>
    </r>
  </si>
  <si>
    <t>Inspired by Antiquity: In the Style of the Song and Yuan Masters Landscape Paintings of Peng Ximing</t>
    <phoneticPr fontId="0" type="noConversion"/>
  </si>
  <si>
    <r>
      <rPr>
        <sz val="11"/>
        <rFont val="新細明體"/>
        <family val="1"/>
        <charset val="136"/>
      </rPr>
      <t>宋元意趣</t>
    </r>
    <r>
      <rPr>
        <sz val="11"/>
        <rFont val="Arial"/>
        <family val="2"/>
      </rPr>
      <t>—</t>
    </r>
    <r>
      <rPr>
        <sz val="11"/>
        <rFont val="新細明體"/>
        <family val="1"/>
        <charset val="136"/>
      </rPr>
      <t>彭襲明山水畫展</t>
    </r>
  </si>
  <si>
    <t>Singing Waves Gallery &amp; Chinese Civilisation Centre, City University of Hong Kong</t>
    <phoneticPr fontId="0" type="noConversion"/>
  </si>
  <si>
    <r>
      <rPr>
        <sz val="11"/>
        <rFont val="新細明體"/>
        <family val="1"/>
        <charset val="136"/>
      </rPr>
      <t>香港城市大學濤聲藝廊及中國文化中心</t>
    </r>
  </si>
  <si>
    <t>11121312</t>
  </si>
  <si>
    <t>Red Elation Gallery</t>
    <phoneticPr fontId="0" type="noConversion"/>
  </si>
  <si>
    <t>Familiar Stranger -  Group Exhibition by CHO Wing Ki, Phillip Hui &amp; Sunday Lai</t>
    <phoneticPr fontId="0" type="noConversion"/>
  </si>
  <si>
    <r>
      <rPr>
        <sz val="11"/>
        <rFont val="新細明體"/>
        <family val="1"/>
        <charset val="136"/>
      </rPr>
      <t>《僅僅陌生》曹穎褀、許劍豪與黎朗生聯展</t>
    </r>
  </si>
  <si>
    <t>Reds Cheung</t>
    <phoneticPr fontId="0" type="noConversion"/>
  </si>
  <si>
    <r>
      <rPr>
        <sz val="11"/>
        <rFont val="新細明體"/>
        <family val="1"/>
        <charset val="136"/>
      </rPr>
      <t>張景威</t>
    </r>
  </si>
  <si>
    <t>Choi Wing Ki, Phillip Hui &amp; Sunday Lai</t>
    <phoneticPr fontId="0" type="noConversion"/>
  </si>
  <si>
    <r>
      <rPr>
        <sz val="11"/>
        <rFont val="新細明體"/>
        <family val="1"/>
        <charset val="136"/>
      </rPr>
      <t>曹穎褀、許劍豪</t>
    </r>
    <r>
      <rPr>
        <sz val="11"/>
        <rFont val="Arial"/>
        <family val="2"/>
      </rPr>
      <t>(Phillip)</t>
    </r>
    <r>
      <rPr>
        <sz val="11"/>
        <rFont val="新細明體"/>
        <family val="1"/>
        <charset val="136"/>
      </rPr>
      <t>與黎朗生</t>
    </r>
    <r>
      <rPr>
        <sz val="11"/>
        <rFont val="Arial"/>
        <family val="2"/>
      </rPr>
      <t>(Sunday)</t>
    </r>
  </si>
  <si>
    <t>11121313</t>
  </si>
  <si>
    <t>Stage of the Arts(B207), K11 Art Mall 18 Hanoi Road, Tsim Sha Tsui, Kowloon</t>
    <phoneticPr fontId="0" type="noConversion"/>
  </si>
  <si>
    <t>The Big Ride - Art Bikes Exhibition</t>
    <phoneticPr fontId="0" type="noConversion"/>
  </si>
  <si>
    <r>
      <rPr>
        <sz val="11"/>
        <rFont val="新細明體"/>
        <family val="1"/>
        <charset val="136"/>
      </rPr>
      <t>單車遊圍記</t>
    </r>
    <r>
      <rPr>
        <sz val="11"/>
        <rFont val="Arial"/>
        <family val="2"/>
      </rPr>
      <t>-</t>
    </r>
    <r>
      <rPr>
        <sz val="11"/>
        <rFont val="新細明體"/>
        <family val="1"/>
        <charset val="136"/>
      </rPr>
      <t>單車大變身展覽</t>
    </r>
  </si>
  <si>
    <t>K11 Art Mall</t>
    <phoneticPr fontId="0" type="noConversion"/>
  </si>
  <si>
    <t>300 young people, Chan See Lik Paul, Gareth Dunster, Graphic Airlines (Tat &amp; Vi), Lam Laam Jaffa, Wong Tin Yan</t>
    <phoneticPr fontId="0" type="noConversion"/>
  </si>
  <si>
    <r>
      <t>300</t>
    </r>
    <r>
      <rPr>
        <sz val="11"/>
        <rFont val="新細明體"/>
        <family val="1"/>
        <charset val="136"/>
      </rPr>
      <t>位青少年、陳詩歷、</t>
    </r>
    <r>
      <rPr>
        <sz val="11"/>
        <rFont val="Arial"/>
        <family val="2"/>
      </rPr>
      <t>Gareth Dunster</t>
    </r>
    <r>
      <rPr>
        <sz val="11"/>
        <rFont val="新細明體"/>
        <family val="1"/>
        <charset val="136"/>
      </rPr>
      <t>、</t>
    </r>
    <r>
      <rPr>
        <sz val="11"/>
        <rFont val="Arial"/>
        <family val="2"/>
      </rPr>
      <t>Graphic Airlines (</t>
    </r>
    <r>
      <rPr>
        <sz val="11"/>
        <rFont val="新細明體"/>
        <family val="1"/>
        <charset val="136"/>
      </rPr>
      <t>陳家達、谷凱宜</t>
    </r>
    <r>
      <rPr>
        <sz val="11"/>
        <rFont val="Arial"/>
        <family val="2"/>
      </rPr>
      <t>)</t>
    </r>
    <r>
      <rPr>
        <sz val="11"/>
        <rFont val="新細明體"/>
        <family val="1"/>
        <charset val="136"/>
      </rPr>
      <t>、林嵐、王天仁</t>
    </r>
  </si>
  <si>
    <t>11121314</t>
  </si>
  <si>
    <r>
      <t>2012</t>
    </r>
    <r>
      <rPr>
        <sz val="11"/>
        <rFont val="新細明體"/>
        <family val="1"/>
        <charset val="136"/>
      </rPr>
      <t>香港當代青少年及兒童藝術節</t>
    </r>
  </si>
  <si>
    <t>Hong Kong Academy of Contemporary Art</t>
    <phoneticPr fontId="0" type="noConversion"/>
  </si>
  <si>
    <t>11121315</t>
  </si>
  <si>
    <t>Once Delighted- Works by Teacher and Students, Chinese Painting Workshop, New Asia College Staff Association</t>
    <phoneticPr fontId="0" type="noConversion"/>
  </si>
  <si>
    <r>
      <rPr>
        <sz val="11"/>
        <rFont val="新細明體"/>
        <family val="1"/>
        <charset val="136"/>
      </rPr>
      <t>怡情至之</t>
    </r>
    <r>
      <rPr>
        <sz val="11"/>
        <rFont val="Arial"/>
        <family val="2"/>
      </rPr>
      <t>-</t>
    </r>
    <r>
      <rPr>
        <sz val="11"/>
        <rFont val="新細明體"/>
        <family val="1"/>
        <charset val="136"/>
      </rPr>
      <t>新亞教職員聯誼會中國水墨畫班師生作品展</t>
    </r>
  </si>
  <si>
    <t>Teacher: Pau Mo Ching, Fung Ming Chiu, Camille Anais Gutierrez, Emily Law, Susanna Lee, Jodie Li, Alice Ngan, Rita Shek, Amy Sin, Zuo Zhong</t>
    <phoneticPr fontId="0" type="noConversion"/>
  </si>
  <si>
    <r>
      <rPr>
        <sz val="11"/>
        <rFont val="新細明體"/>
        <family val="1"/>
        <charset val="136"/>
      </rPr>
      <t>老師</t>
    </r>
    <r>
      <rPr>
        <sz val="11"/>
        <rFont val="Arial"/>
        <family val="2"/>
      </rPr>
      <t>:</t>
    </r>
    <r>
      <rPr>
        <sz val="11"/>
        <rFont val="新細明體"/>
        <family val="1"/>
        <charset val="136"/>
      </rPr>
      <t>鮑慕貞</t>
    </r>
    <r>
      <rPr>
        <sz val="11"/>
        <rFont val="Arial"/>
        <family val="2"/>
      </rPr>
      <t xml:space="preserve"> </t>
    </r>
    <r>
      <rPr>
        <sz val="11"/>
        <rFont val="新細明體"/>
        <family val="1"/>
        <charset val="136"/>
      </rPr>
      <t>學生</t>
    </r>
    <r>
      <rPr>
        <sz val="11"/>
        <rFont val="Arial"/>
        <family val="2"/>
      </rPr>
      <t>:</t>
    </r>
    <r>
      <rPr>
        <sz val="11"/>
        <rFont val="新細明體"/>
        <family val="1"/>
        <charset val="136"/>
      </rPr>
      <t>馮明釗、古嘉美、羅肇婷、李秀瑞、李澤銀、顏文慧、石懿玲、冼碧、左中</t>
    </r>
  </si>
  <si>
    <t>11121316</t>
  </si>
  <si>
    <t>L2-16, JCCAC</t>
    <phoneticPr fontId="0" type="noConversion"/>
  </si>
  <si>
    <r>
      <rPr>
        <sz val="11"/>
        <rFont val="新細明體"/>
        <family val="1"/>
        <charset val="136"/>
      </rPr>
      <t>賽馬會創意藝術中心</t>
    </r>
    <r>
      <rPr>
        <sz val="11"/>
        <rFont val="Arial"/>
        <family val="2"/>
      </rPr>
      <t>L2-16</t>
    </r>
  </si>
  <si>
    <r>
      <rPr>
        <sz val="11"/>
        <rFont val="新細明體"/>
        <family val="1"/>
        <charset val="136"/>
      </rPr>
      <t>「我們的石硤尾創意藝術中心」：「夢‧起飛」</t>
    </r>
  </si>
  <si>
    <t>11121317</t>
  </si>
  <si>
    <t>1a space, Unit 1401 Cattle Depot Artists' Village, 63 Ma Tau Kok Road, To Kwa Wan, Kowloon, Hong Kong</t>
    <phoneticPr fontId="0" type="noConversion"/>
  </si>
  <si>
    <t>Comfort Women Wanted</t>
    <phoneticPr fontId="0" type="noConversion"/>
  </si>
  <si>
    <t>1a space</t>
    <phoneticPr fontId="0" type="noConversion"/>
  </si>
  <si>
    <r>
      <t xml:space="preserve">1a </t>
    </r>
    <r>
      <rPr>
        <sz val="11"/>
        <rFont val="細明體"/>
        <family val="3"/>
        <charset val="136"/>
      </rPr>
      <t>藝術空間</t>
    </r>
  </si>
  <si>
    <t>Chang-Jon Lee</t>
    <phoneticPr fontId="0" type="noConversion"/>
  </si>
  <si>
    <t>COMFORT WOMEN WANTED brings to light the memory of 200,000 young women, known as "comfort women," who were systematically exploited as sex slaves in Asia during World War II, and increases awareness of sexual violence against women during wartime.</t>
    <phoneticPr fontId="0" type="noConversion"/>
  </si>
  <si>
    <t>11121318</t>
  </si>
  <si>
    <t>Experimenta Shop B No.89-95 Hollywood Road Central Hong Kong</t>
    <phoneticPr fontId="0" type="noConversion"/>
  </si>
  <si>
    <t>T.H.I.R.S.T.</t>
    <phoneticPr fontId="0" type="noConversion"/>
  </si>
  <si>
    <t>11121319</t>
  </si>
  <si>
    <t>My Family – Michelle Ho's Painting Exhibition</t>
    <phoneticPr fontId="0" type="noConversion"/>
  </si>
  <si>
    <r>
      <rPr>
        <sz val="11"/>
        <rFont val="新細明體"/>
        <family val="1"/>
        <charset val="136"/>
      </rPr>
      <t>《童心‧童趣‧一家人》何建麗繪畫展</t>
    </r>
  </si>
  <si>
    <t>Judy Ho</t>
    <phoneticPr fontId="0" type="noConversion"/>
  </si>
  <si>
    <r>
      <rPr>
        <sz val="11"/>
        <rFont val="新細明體"/>
        <family val="1"/>
        <charset val="136"/>
      </rPr>
      <t>何黃碧玉女士</t>
    </r>
  </si>
  <si>
    <t>11121320</t>
  </si>
  <si>
    <t>Feast Projects, Unit 307, 3/F, Harbour Industrial Centre,10 Lee Hing Street,Ap Lei Chau, Hong Kong</t>
    <phoneticPr fontId="0" type="noConversion"/>
  </si>
  <si>
    <r>
      <t>Feast Projects,</t>
    </r>
    <r>
      <rPr>
        <sz val="11"/>
        <rFont val="新細明體"/>
        <family val="1"/>
        <charset val="136"/>
      </rPr>
      <t>香港利興街</t>
    </r>
    <r>
      <rPr>
        <sz val="11"/>
        <rFont val="Arial"/>
        <family val="2"/>
      </rPr>
      <t>10</t>
    </r>
    <r>
      <rPr>
        <sz val="11"/>
        <rFont val="新細明體"/>
        <family val="1"/>
        <charset val="136"/>
      </rPr>
      <t>號港灣工貿中心</t>
    </r>
    <r>
      <rPr>
        <sz val="11"/>
        <rFont val="Arial"/>
        <family val="2"/>
      </rPr>
      <t>3</t>
    </r>
    <r>
      <rPr>
        <sz val="11"/>
        <rFont val="新細明體"/>
        <family val="1"/>
        <charset val="136"/>
      </rPr>
      <t>樓</t>
    </r>
    <r>
      <rPr>
        <sz val="11"/>
        <rFont val="Arial"/>
        <family val="2"/>
      </rPr>
      <t>307</t>
    </r>
    <r>
      <rPr>
        <sz val="11"/>
        <rFont val="新細明體"/>
        <family val="1"/>
        <charset val="136"/>
      </rPr>
      <t>單位</t>
    </r>
  </si>
  <si>
    <t>ACCROCHAGE</t>
    <phoneticPr fontId="0" type="noConversion"/>
  </si>
  <si>
    <t>Feast Projects</t>
    <phoneticPr fontId="0" type="noConversion"/>
  </si>
  <si>
    <t>Feng Shuo, Fensterbank, Liu Wei, Marlène Mocquet, Carr Patterson, Tie Ying,Xie Lei</t>
    <phoneticPr fontId="0" type="noConversion"/>
  </si>
  <si>
    <r>
      <rPr>
        <sz val="11"/>
        <rFont val="新細明體"/>
        <family val="1"/>
        <charset val="136"/>
      </rPr>
      <t>馮碩</t>
    </r>
    <r>
      <rPr>
        <sz val="11"/>
        <rFont val="Arial"/>
        <family val="2"/>
      </rPr>
      <t>,Fensterbank,</t>
    </r>
    <r>
      <rPr>
        <sz val="11"/>
        <rFont val="新細明體"/>
        <family val="1"/>
        <charset val="136"/>
      </rPr>
      <t>劉煒</t>
    </r>
    <r>
      <rPr>
        <sz val="11"/>
        <rFont val="Arial"/>
        <family val="2"/>
      </rPr>
      <t>,Marlène Mocquet, Carr Patterson,</t>
    </r>
    <r>
      <rPr>
        <sz val="11"/>
        <rFont val="新細明體"/>
        <family val="1"/>
        <charset val="136"/>
      </rPr>
      <t>鐵鷹</t>
    </r>
    <r>
      <rPr>
        <sz val="11"/>
        <rFont val="Arial"/>
        <family val="2"/>
      </rPr>
      <t>,</t>
    </r>
    <r>
      <rPr>
        <sz val="11"/>
        <rFont val="新細明體"/>
        <family val="1"/>
        <charset val="136"/>
      </rPr>
      <t>謝磊</t>
    </r>
  </si>
  <si>
    <t>11121321</t>
  </si>
  <si>
    <t>Galerie du Monde,108 Ruttonjee Centre, 11 Duddell Street, Central</t>
    <phoneticPr fontId="0" type="noConversion"/>
  </si>
  <si>
    <r>
      <rPr>
        <sz val="11"/>
        <rFont val="新細明體"/>
        <family val="1"/>
        <charset val="136"/>
      </rPr>
      <t>世界畫廊</t>
    </r>
    <r>
      <rPr>
        <sz val="11"/>
        <rFont val="Arial"/>
        <family val="2"/>
      </rPr>
      <t>,</t>
    </r>
    <r>
      <rPr>
        <sz val="11"/>
        <rFont val="新細明體"/>
        <family val="1"/>
        <charset val="136"/>
      </rPr>
      <t>香港都爹利街</t>
    </r>
    <r>
      <rPr>
        <sz val="11"/>
        <rFont val="Arial"/>
        <family val="2"/>
      </rPr>
      <t>11</t>
    </r>
    <r>
      <rPr>
        <sz val="11"/>
        <rFont val="新細明體"/>
        <family val="1"/>
        <charset val="136"/>
      </rPr>
      <t>號</t>
    </r>
    <r>
      <rPr>
        <sz val="11"/>
        <rFont val="Arial"/>
        <family val="2"/>
      </rPr>
      <t xml:space="preserve"> ‎</t>
    </r>
  </si>
  <si>
    <t>Perceptions on paper</t>
    <phoneticPr fontId="0" type="noConversion"/>
  </si>
  <si>
    <t>Gallery Artists</t>
    <phoneticPr fontId="0" type="noConversion"/>
  </si>
  <si>
    <r>
      <rPr>
        <sz val="11"/>
        <rFont val="新細明體"/>
        <family val="1"/>
        <charset val="136"/>
      </rPr>
      <t>畫廊藝術家</t>
    </r>
  </si>
  <si>
    <t>11121322</t>
  </si>
  <si>
    <t>Grotto Fine Art,1-2/F 31C-D Wyndham Street, Central, Hong Kong</t>
    <phoneticPr fontId="0" type="noConversion"/>
  </si>
  <si>
    <r>
      <rPr>
        <sz val="11"/>
        <rFont val="新細明體"/>
        <family val="1"/>
        <charset val="136"/>
      </rPr>
      <t>嘉圖現代藝術</t>
    </r>
    <r>
      <rPr>
        <sz val="11"/>
        <rFont val="Arial"/>
        <family val="2"/>
      </rPr>
      <t>,</t>
    </r>
    <r>
      <rPr>
        <sz val="11"/>
        <rFont val="新細明體"/>
        <family val="1"/>
        <charset val="136"/>
      </rPr>
      <t>中環雲咸街</t>
    </r>
    <r>
      <rPr>
        <sz val="11"/>
        <rFont val="Arial"/>
        <family val="2"/>
      </rPr>
      <t>31</t>
    </r>
    <r>
      <rPr>
        <sz val="11"/>
        <rFont val="新細明體"/>
        <family val="1"/>
        <charset val="136"/>
      </rPr>
      <t>號</t>
    </r>
    <r>
      <rPr>
        <sz val="11"/>
        <rFont val="Arial"/>
        <family val="2"/>
      </rPr>
      <t>C-D,1-2/F</t>
    </r>
  </si>
  <si>
    <t>Honey Mustard</t>
    <phoneticPr fontId="0" type="noConversion"/>
  </si>
  <si>
    <r>
      <rPr>
        <sz val="11"/>
        <rFont val="新細明體"/>
        <family val="1"/>
        <charset val="136"/>
      </rPr>
      <t>蜂蜜芥末</t>
    </r>
  </si>
  <si>
    <t>Eunice Wai-man Cheung</t>
    <phoneticPr fontId="0" type="noConversion"/>
  </si>
  <si>
    <t>11121323</t>
  </si>
  <si>
    <t>Wan Chai Visual Archive</t>
    <phoneticPr fontId="0" type="noConversion"/>
  </si>
  <si>
    <t>Tri-ciprocal Cities: Frank Havermans Exhibiton Opening</t>
    <phoneticPr fontId="0" type="noConversion"/>
  </si>
  <si>
    <r>
      <rPr>
        <sz val="11"/>
        <rFont val="新細明體"/>
        <family val="1"/>
        <charset val="136"/>
      </rPr>
      <t>弗蘭克‧哈化瑪斯展覽</t>
    </r>
  </si>
  <si>
    <t>Hong Kong Institute of Architects, Hong Kong Institute of Planners and Hong Kong Designers Association, with Shenzhen Biennale of Urbanism \ Architecture Organizer Committee as the collaborating party</t>
    <phoneticPr fontId="0" type="noConversion"/>
  </si>
  <si>
    <r>
      <rPr>
        <sz val="11"/>
        <rFont val="新細明體"/>
        <family val="1"/>
        <charset val="136"/>
      </rPr>
      <t>香港建築師學會、香港規劃師學會及香港設計師協會主辦，深圳城市</t>
    </r>
    <r>
      <rPr>
        <sz val="11"/>
        <rFont val="Arial"/>
        <family val="2"/>
      </rPr>
      <t xml:space="preserve"> \ </t>
    </r>
    <r>
      <rPr>
        <sz val="11"/>
        <rFont val="新細明體"/>
        <family val="1"/>
        <charset val="136"/>
      </rPr>
      <t>建築雙年展組織委員會合辦</t>
    </r>
  </si>
  <si>
    <t>Frank Havermans</t>
    <phoneticPr fontId="0" type="noConversion"/>
  </si>
  <si>
    <t>In Hong Kong, roof shanties on high rise buildings have become an alternative typology of our hyperdense building culture. They form a particular urban fabric interweaving multiple levels and distances. Here the artist, Frank Havermans, together with local metalsmiths, arrives Wan Chai Visual Archive and reconceptualizes a mutation of roof shanty - with its domestic function and enclosure being removed - on the rooftop of a typical Tong-Lau in Hong Kong.
Now brought to life, the roof art installation reveals, rotates, and retracts from time to time. Inherited with a gene of vernacular architecture, this creature lives in between regulation and reason, action and affection, position and boundary. It has learnt to improvise the city, in order to survive....</t>
    <phoneticPr fontId="0" type="noConversion"/>
  </si>
  <si>
    <r>
      <rPr>
        <sz val="11"/>
        <rFont val="新細明體"/>
        <family val="1"/>
        <charset val="136"/>
      </rPr>
      <t>在香港，天台屋已經成為本地的另類高密度建築</t>
    </r>
    <r>
      <rPr>
        <sz val="11"/>
        <rFont val="Arial"/>
        <family val="2"/>
      </rPr>
      <t xml:space="preserve">, </t>
    </r>
    <r>
      <rPr>
        <sz val="11"/>
        <rFont val="新細明體"/>
        <family val="1"/>
        <charset val="136"/>
      </rPr>
      <t>交織著多個生活層面和城市空間。藝術家哈化瑪斯與灣仔社區內的傳統鐵器工匠合作，應邀在灣仔視集身處的舊樓頂層起壇作法，將天台建築演化成沒有功能、零實用面積的藝術裝置。
這裝置猶如獨立的新生命體，承傳民間營造的精神，自身可伸縮旋轉，時而展露又時而隱藏，游走於法理、裡外、動靜、閒作之間。這樣變型複合的建築模式，隨機而行，正是在城市生存的必要策略</t>
    </r>
    <r>
      <rPr>
        <sz val="11"/>
        <rFont val="Arial"/>
        <family val="2"/>
      </rPr>
      <t>......</t>
    </r>
  </si>
  <si>
    <t>11121324</t>
  </si>
  <si>
    <t>L5-05, Tang‘s Studio, JCCAC, 30 Pak Tin Street, Shek Kip Mei,  Kowloon, Hong Kong</t>
    <phoneticPr fontId="0" type="noConversion"/>
  </si>
  <si>
    <r>
      <rPr>
        <sz val="11"/>
        <rFont val="新細明體"/>
        <family val="1"/>
        <charset val="136"/>
      </rPr>
      <t>香港九龍石硤尾白田街</t>
    </r>
    <r>
      <rPr>
        <sz val="11"/>
        <rFont val="Arial"/>
        <family val="2"/>
      </rPr>
      <t>30</t>
    </r>
    <r>
      <rPr>
        <sz val="11"/>
        <rFont val="新細明體"/>
        <family val="1"/>
        <charset val="136"/>
      </rPr>
      <t>號</t>
    </r>
    <r>
      <rPr>
        <sz val="11"/>
        <rFont val="Arial"/>
        <family val="2"/>
      </rPr>
      <t>, 5</t>
    </r>
    <r>
      <rPr>
        <sz val="11"/>
        <rFont val="新細明體"/>
        <family val="1"/>
        <charset val="136"/>
      </rPr>
      <t>樓</t>
    </r>
    <r>
      <rPr>
        <sz val="11"/>
        <rFont val="Arial"/>
        <family val="2"/>
      </rPr>
      <t xml:space="preserve"> 05</t>
    </r>
    <r>
      <rPr>
        <sz val="11"/>
        <rFont val="新細明體"/>
        <family val="1"/>
        <charset val="136"/>
      </rPr>
      <t>室</t>
    </r>
    <r>
      <rPr>
        <sz val="11"/>
        <rFont val="Arial"/>
        <family val="2"/>
      </rPr>
      <t xml:space="preserve">, </t>
    </r>
    <r>
      <rPr>
        <sz val="11"/>
        <rFont val="新細明體"/>
        <family val="1"/>
        <charset val="136"/>
      </rPr>
      <t>鄧氏工作室</t>
    </r>
  </si>
  <si>
    <t>God makes us like this</t>
    <phoneticPr fontId="0" type="noConversion"/>
  </si>
  <si>
    <r>
      <rPr>
        <sz val="11"/>
        <rFont val="新細明體"/>
        <family val="1"/>
        <charset val="136"/>
      </rPr>
      <t>神作的是這樣</t>
    </r>
  </si>
  <si>
    <t>Front/Side Gallery</t>
    <phoneticPr fontId="0" type="noConversion"/>
  </si>
  <si>
    <t>Lai Chun Ling</t>
    <phoneticPr fontId="0" type="noConversion"/>
  </si>
  <si>
    <t>Yu Bellini Guy Tse</t>
    <phoneticPr fontId="0" type="noConversion"/>
  </si>
  <si>
    <r>
      <rPr>
        <sz val="11"/>
        <rFont val="新細明體"/>
        <family val="1"/>
        <charset val="136"/>
      </rPr>
      <t>魏貝妮</t>
    </r>
  </si>
  <si>
    <t>11121326</t>
  </si>
  <si>
    <t>Hans Hartung, Paintings 1960's - 1970's</t>
    <phoneticPr fontId="0" type="noConversion"/>
  </si>
  <si>
    <r>
      <t>Hans Hartung,1960</t>
    </r>
    <r>
      <rPr>
        <sz val="11"/>
        <rFont val="新細明體"/>
        <family val="1"/>
        <charset val="136"/>
      </rPr>
      <t>年代至</t>
    </r>
    <r>
      <rPr>
        <sz val="11"/>
        <rFont val="Arial"/>
        <family val="2"/>
      </rPr>
      <t>1970</t>
    </r>
    <r>
      <rPr>
        <sz val="11"/>
        <rFont val="新細明體"/>
        <family val="1"/>
        <charset val="136"/>
      </rPr>
      <t>年代繪畫</t>
    </r>
  </si>
  <si>
    <t>Hans Hartung</t>
    <phoneticPr fontId="0" type="noConversion"/>
  </si>
  <si>
    <t>Hans Hartung</t>
  </si>
  <si>
    <t>11121327</t>
  </si>
  <si>
    <t>Goethe-Gallery, Goethe-Institut Hong Kong</t>
    <phoneticPr fontId="0" type="noConversion"/>
  </si>
  <si>
    <t>I love SHOPPING! Shop till you drop?</t>
    <phoneticPr fontId="0" type="noConversion"/>
  </si>
  <si>
    <t>I love SHOPPING! Shop till you drop?</t>
  </si>
  <si>
    <t>the Academy of Visual Arts of Hong Kong Baptist University,Intermedia Design of University of Applied Sciences Trier</t>
    <phoneticPr fontId="0" type="noConversion"/>
  </si>
  <si>
    <r>
      <rPr>
        <sz val="11"/>
        <rFont val="新細明體"/>
        <family val="1"/>
        <charset val="136"/>
      </rPr>
      <t>香港浸會大學視覺藝術學院</t>
    </r>
    <r>
      <rPr>
        <sz val="11"/>
        <rFont val="Arial"/>
        <family val="2"/>
      </rPr>
      <t>,Intermedia Design of University of Applied Sciences Trier</t>
    </r>
  </si>
  <si>
    <t>The intercultural group of students analysed existing models of sustainable fashion and its consumption. Based on their research, they created their individual ideas and visions. A variety of student work in the area
of information design and intermedia design will be presented in this exhibition. Information graphics, books, magazines, online-portals, mobile apps and digital media-systems show approaches for giving consumer guidelines and orientation in their daily life.</t>
  </si>
  <si>
    <t>11121328</t>
  </si>
  <si>
    <t>It’s Hard To Be A Saint In This City</t>
    <phoneticPr fontId="0" type="noConversion"/>
  </si>
  <si>
    <t>11121329</t>
  </si>
  <si>
    <t>L5-05, JCCAC</t>
    <phoneticPr fontId="0" type="noConversion"/>
  </si>
  <si>
    <t>Yu Bellini Guy Tse Solo Exhibition - God makes us like this</t>
    <phoneticPr fontId="0" type="noConversion"/>
  </si>
  <si>
    <r>
      <rPr>
        <sz val="11"/>
        <rFont val="新細明體"/>
        <family val="1"/>
        <charset val="136"/>
      </rPr>
      <t>魏貝妮裝置藝術個人展覽【神作的，是這樣】</t>
    </r>
  </si>
  <si>
    <t>Front/ Side Gallery</t>
    <phoneticPr fontId="0" type="noConversion"/>
  </si>
  <si>
    <t>11121330</t>
  </si>
  <si>
    <t>Au Shue Hung Health Centre Calligraphy Club Exhibition</t>
    <phoneticPr fontId="0" type="noConversion"/>
  </si>
  <si>
    <r>
      <rPr>
        <sz val="11"/>
        <rFont val="新細明體"/>
        <family val="1"/>
        <charset val="136"/>
      </rPr>
      <t>區樹洪健康中心書畫會會員作品展</t>
    </r>
  </si>
  <si>
    <t>Hong Kong Baptist Hospital Au Shue Hung Health Centre</t>
    <phoneticPr fontId="0" type="noConversion"/>
  </si>
  <si>
    <r>
      <rPr>
        <sz val="11"/>
        <rFont val="新細明體"/>
        <family val="1"/>
        <charset val="136"/>
      </rPr>
      <t>香港浸信會醫院區樹洪健康中心</t>
    </r>
  </si>
  <si>
    <t>11121332</t>
  </si>
  <si>
    <t>4/F, Pao Galleries, The Hong Kong Arts Centre</t>
    <phoneticPr fontId="0" type="noConversion"/>
  </si>
  <si>
    <t>Black Wall/White Space</t>
    <phoneticPr fontId="0" type="noConversion"/>
  </si>
  <si>
    <t>11121333</t>
  </si>
  <si>
    <t>A-lift Gallery, Unit 116, Building A4, OCT - LOFT, Eastern Industrial Park, Overseas Chinese Town, Nanshan District, Shenzhen</t>
    <phoneticPr fontId="0" type="noConversion"/>
  </si>
  <si>
    <r>
      <rPr>
        <sz val="11"/>
        <color indexed="10"/>
        <rFont val="新細明體"/>
        <family val="1"/>
        <charset val="136"/>
      </rPr>
      <t>深圳市南山區華僑城東部工業區（華僑城創意文化園）</t>
    </r>
    <r>
      <rPr>
        <sz val="11"/>
        <color indexed="10"/>
        <rFont val="Arial"/>
        <family val="2"/>
      </rPr>
      <t xml:space="preserve">A4 </t>
    </r>
    <r>
      <rPr>
        <sz val="11"/>
        <color indexed="10"/>
        <rFont val="新細明體"/>
        <family val="1"/>
        <charset val="136"/>
      </rPr>
      <t>棟</t>
    </r>
    <r>
      <rPr>
        <sz val="11"/>
        <color indexed="10"/>
        <rFont val="Arial"/>
        <family val="2"/>
      </rPr>
      <t xml:space="preserve"> 116 </t>
    </r>
    <r>
      <rPr>
        <sz val="11"/>
        <color indexed="10"/>
        <rFont val="新細明體"/>
        <family val="1"/>
        <charset val="136"/>
      </rPr>
      <t>號鋪</t>
    </r>
    <r>
      <rPr>
        <sz val="11"/>
        <color indexed="10"/>
        <rFont val="Arial"/>
        <family val="2"/>
      </rPr>
      <t>A-lift Gallery Platform</t>
    </r>
  </si>
  <si>
    <t>In Wonderland - Joint Exhibition</t>
    <phoneticPr fontId="0" type="noConversion"/>
  </si>
  <si>
    <r>
      <rPr>
        <sz val="11"/>
        <color indexed="10"/>
        <rFont val="新細明體"/>
        <family val="1"/>
        <charset val="136"/>
      </rPr>
      <t>《童夢》</t>
    </r>
    <r>
      <rPr>
        <sz val="11"/>
        <color indexed="10"/>
        <rFont val="Arial"/>
        <family val="2"/>
      </rPr>
      <t xml:space="preserve">- </t>
    </r>
    <r>
      <rPr>
        <sz val="11"/>
        <color indexed="10"/>
        <rFont val="新細明體"/>
        <family val="1"/>
        <charset val="136"/>
      </rPr>
      <t>藝術作品聯展</t>
    </r>
  </si>
  <si>
    <t>The A-lift Gallery 'Platform'</t>
    <phoneticPr fontId="0" type="noConversion"/>
  </si>
  <si>
    <t>LIN Ching-man, YIU Chu-tung, TO Hok-ming</t>
    <phoneticPr fontId="0" type="noConversion"/>
  </si>
  <si>
    <r>
      <rPr>
        <sz val="11"/>
        <color indexed="10"/>
        <rFont val="新細明體"/>
        <family val="1"/>
        <charset val="136"/>
      </rPr>
      <t>林靜雯，姚柱東，杜學明</t>
    </r>
  </si>
  <si>
    <t>11121334</t>
  </si>
  <si>
    <t>Pole</t>
    <phoneticPr fontId="0" type="noConversion"/>
  </si>
  <si>
    <r>
      <rPr>
        <sz val="11"/>
        <rFont val="新細明體"/>
        <family val="1"/>
        <charset val="136"/>
      </rPr>
      <t>柱</t>
    </r>
  </si>
  <si>
    <t>11121335</t>
  </si>
  <si>
    <t>No One to Hear You Scream</t>
    <phoneticPr fontId="0" type="noConversion"/>
  </si>
  <si>
    <t>No One to Hear You Scream</t>
  </si>
  <si>
    <t>Chen Chien-jung, Gao Weigang, Frank Havermans, Joao O</t>
    <phoneticPr fontId="0" type="noConversion"/>
  </si>
  <si>
    <r>
      <rPr>
        <sz val="11"/>
        <rFont val="新細明體"/>
        <family val="1"/>
        <charset val="136"/>
      </rPr>
      <t>陳建榮</t>
    </r>
    <r>
      <rPr>
        <sz val="11"/>
        <rFont val="Arial"/>
        <family val="2"/>
      </rPr>
      <t>,</t>
    </r>
    <r>
      <rPr>
        <sz val="11"/>
        <rFont val="新細明體"/>
        <family val="1"/>
        <charset val="136"/>
      </rPr>
      <t>高偉剛，</t>
    </r>
    <r>
      <rPr>
        <sz val="11"/>
        <rFont val="Arial"/>
        <family val="2"/>
      </rPr>
      <t>Frank Havermans, Joao O</t>
    </r>
  </si>
  <si>
    <t>11121336</t>
  </si>
  <si>
    <r>
      <rPr>
        <sz val="11"/>
        <rFont val="新細明體"/>
        <family val="1"/>
        <charset val="136"/>
      </rPr>
      <t>賽馬會創意藝術中心</t>
    </r>
    <r>
      <rPr>
        <sz val="11"/>
        <rFont val="Arial"/>
        <family val="2"/>
      </rPr>
      <t xml:space="preserve"> L2-10</t>
    </r>
  </si>
  <si>
    <t>Mirage: A Conversation between Tang Ying Chi &amp; Lau Ching Ping Exhibition</t>
    <phoneticPr fontId="0" type="noConversion"/>
  </si>
  <si>
    <r>
      <rPr>
        <sz val="11"/>
        <rFont val="新細明體"/>
        <family val="1"/>
        <charset val="136"/>
      </rPr>
      <t>海市蜃樓</t>
    </r>
    <r>
      <rPr>
        <sz val="11"/>
        <rFont val="Arial"/>
        <family val="2"/>
      </rPr>
      <t xml:space="preserve">: </t>
    </r>
    <r>
      <rPr>
        <sz val="11"/>
        <rFont val="新細明體"/>
        <family val="1"/>
        <charset val="136"/>
      </rPr>
      <t>鄧凝姿與劉清平對談展</t>
    </r>
  </si>
  <si>
    <t>Tang Ying Chi, Lau Ching Ping</t>
    <phoneticPr fontId="0" type="noConversion"/>
  </si>
  <si>
    <r>
      <rPr>
        <sz val="11"/>
        <rFont val="新細明體"/>
        <family val="1"/>
        <charset val="136"/>
      </rPr>
      <t>鄧凝姿、劉清平</t>
    </r>
  </si>
  <si>
    <r>
      <rPr>
        <sz val="11"/>
        <rFont val="新細明體"/>
        <family val="1"/>
        <charset val="136"/>
      </rPr>
      <t>繼去年《擺拍博物館</t>
    </r>
    <r>
      <rPr>
        <sz val="11"/>
        <rFont val="Arial"/>
        <family val="2"/>
      </rPr>
      <t>—</t>
    </r>
    <r>
      <rPr>
        <sz val="11"/>
        <rFont val="新細明體"/>
        <family val="1"/>
        <charset val="136"/>
      </rPr>
      <t>程展緯與謝至德對談展》大獲好評後，光影作坊於今年</t>
    </r>
    <r>
      <rPr>
        <sz val="11"/>
        <rFont val="Arial"/>
        <family val="2"/>
      </rPr>
      <t xml:space="preserve"> </t>
    </r>
    <r>
      <rPr>
        <sz val="11"/>
        <rFont val="新細明體"/>
        <family val="1"/>
        <charset val="136"/>
      </rPr>
      <t>度延續「藝術家與攝影師對話系列」，邀請了藝術家鄧凝姿與攝影創作人劉清平對談。兩位以不同媒介創作的藝術家在半年間的多次對談中，由創作方式、思考視覺談至表象與現實，最後落定城市與消逝這命題。兩人對這城市的感覺仿如海市蜃樓般朦朦朧朧、似真還假，以光創造想像和遠景，用畫筆與相機交織出這道城市的光景。</t>
    </r>
  </si>
  <si>
    <t>11121337</t>
  </si>
  <si>
    <r>
      <rPr>
        <sz val="11"/>
        <rFont val="新細明體"/>
        <family val="1"/>
        <charset val="136"/>
      </rPr>
      <t>木、刀、線</t>
    </r>
  </si>
  <si>
    <t>Au Yeung Tung</t>
    <phoneticPr fontId="0" type="noConversion"/>
  </si>
  <si>
    <r>
      <rPr>
        <sz val="11"/>
        <rFont val="新細明體"/>
        <family val="1"/>
        <charset val="136"/>
      </rPr>
      <t>歐陽東</t>
    </r>
  </si>
  <si>
    <t>11121338</t>
  </si>
  <si>
    <t>A Conversation between Stella Tang &amp; Lau Ching Ping Exhibition</t>
    <phoneticPr fontId="0" type="noConversion"/>
  </si>
  <si>
    <r>
      <rPr>
        <sz val="11"/>
        <rFont val="新細明體"/>
        <family val="1"/>
        <charset val="136"/>
      </rPr>
      <t>鄧凝姿與劉清平對談展</t>
    </r>
  </si>
  <si>
    <t>11121339</t>
  </si>
  <si>
    <t>Group Exhibition, Feb 2012, the Professors/Students of China Photographers Association, Beijing Institute of Photograhpy Correspondence, Shenzhen Institute Hong Kong Region</t>
    <phoneticPr fontId="0" type="noConversion"/>
  </si>
  <si>
    <r>
      <rPr>
        <sz val="11"/>
        <rFont val="新細明體"/>
        <family val="1"/>
        <charset val="136"/>
      </rPr>
      <t>中國攝影家協會北京攝影函授學院深圳分院香港區</t>
    </r>
    <r>
      <rPr>
        <sz val="11"/>
        <rFont val="Arial"/>
        <family val="2"/>
      </rPr>
      <t>2012</t>
    </r>
    <r>
      <rPr>
        <sz val="11"/>
        <rFont val="新細明體"/>
        <family val="1"/>
        <charset val="136"/>
      </rPr>
      <t>年</t>
    </r>
    <r>
      <rPr>
        <sz val="11"/>
        <rFont val="Arial"/>
        <family val="2"/>
      </rPr>
      <t>2</t>
    </r>
    <r>
      <rPr>
        <sz val="11"/>
        <rFont val="新細明體"/>
        <family val="1"/>
        <charset val="136"/>
      </rPr>
      <t>月份師生聯展</t>
    </r>
  </si>
  <si>
    <t>Chan Chui Lan, Jennifer</t>
    <phoneticPr fontId="0" type="noConversion"/>
  </si>
  <si>
    <r>
      <rPr>
        <sz val="11"/>
        <rFont val="新細明體"/>
        <family val="1"/>
        <charset val="136"/>
      </rPr>
      <t>陳翠蘭</t>
    </r>
  </si>
  <si>
    <t>11121340</t>
  </si>
  <si>
    <t>Art Show 2012</t>
    <phoneticPr fontId="0" type="noConversion"/>
  </si>
  <si>
    <r>
      <rPr>
        <sz val="11"/>
        <rFont val="新細明體"/>
        <family val="1"/>
        <charset val="136"/>
      </rPr>
      <t>匯藝展</t>
    </r>
    <r>
      <rPr>
        <sz val="11"/>
        <rFont val="Arial"/>
        <family val="2"/>
      </rPr>
      <t>2012</t>
    </r>
  </si>
  <si>
    <t>Hong Kong Art and Craft Association</t>
    <phoneticPr fontId="0" type="noConversion"/>
  </si>
  <si>
    <t>11121341</t>
  </si>
  <si>
    <t>Solo Exhibition of Leung Hiu-mei</t>
    <phoneticPr fontId="0" type="noConversion"/>
  </si>
  <si>
    <r>
      <rPr>
        <sz val="11"/>
        <rFont val="新細明體"/>
        <family val="1"/>
        <charset val="136"/>
      </rPr>
      <t>梁曉媚個人作品展</t>
    </r>
  </si>
  <si>
    <t>Leung Hui-mei</t>
    <phoneticPr fontId="0" type="noConversion"/>
  </si>
  <si>
    <r>
      <rPr>
        <sz val="11"/>
        <rFont val="新細明體"/>
        <family val="1"/>
        <charset val="136"/>
      </rPr>
      <t>陳曉媚</t>
    </r>
  </si>
  <si>
    <t>11121342</t>
  </si>
  <si>
    <t>Foyer Gallery, Sir Run Run Shaw Hall</t>
    <phoneticPr fontId="0" type="noConversion"/>
  </si>
  <si>
    <r>
      <rPr>
        <sz val="11"/>
        <rFont val="新細明體"/>
        <family val="1"/>
        <charset val="136"/>
      </rPr>
      <t>邵逸夫堂留足展覽廳</t>
    </r>
  </si>
  <si>
    <t>Chinese Calligraphy, Paintings and Ceramic Seals Exhibition by Cai Lu Ping</t>
    <phoneticPr fontId="0" type="noConversion"/>
  </si>
  <si>
    <r>
      <rPr>
        <sz val="11"/>
        <rFont val="新細明體"/>
        <family val="1"/>
        <charset val="136"/>
      </rPr>
      <t>蔡履平書畫篆刻展</t>
    </r>
  </si>
  <si>
    <t xml:space="preserve">The Office of the Arts Adminstrator </t>
    <phoneticPr fontId="0" type="noConversion"/>
  </si>
  <si>
    <t>11121343</t>
  </si>
  <si>
    <t>Artist Commune, Unit 12 Cattle Depot Artist Village, 63 Ma Tau Kok Road, Tokwawan, Kowloon, Hong Kong</t>
    <phoneticPr fontId="0" type="noConversion"/>
  </si>
  <si>
    <r>
      <rPr>
        <sz val="11"/>
        <rFont val="新細明體"/>
        <family val="1"/>
        <charset val="136"/>
      </rPr>
      <t>《特首造像‧中國製造》觀念藝術作品展覽</t>
    </r>
  </si>
  <si>
    <r>
      <rPr>
        <sz val="11"/>
        <rFont val="新細明體"/>
        <family val="1"/>
        <charset val="136"/>
      </rPr>
      <t>十多位本地藝術家</t>
    </r>
  </si>
  <si>
    <r>
      <rPr>
        <sz val="11"/>
        <rFont val="新細明體"/>
        <family val="1"/>
        <charset val="136"/>
      </rPr>
      <t>特首造像」系列至今已是第四屆。第一屆於</t>
    </r>
    <r>
      <rPr>
        <sz val="11"/>
        <rFont val="Arial"/>
        <family val="2"/>
      </rPr>
      <t>1996</t>
    </r>
    <r>
      <rPr>
        <sz val="11"/>
        <rFont val="新細明體"/>
        <family val="1"/>
        <charset val="136"/>
      </rPr>
      <t>年蘊釀第一屆行政長官選舉時舉行，第二屆於</t>
    </r>
    <r>
      <rPr>
        <sz val="11"/>
        <rFont val="Arial"/>
        <family val="2"/>
      </rPr>
      <t>2002</t>
    </r>
    <r>
      <rPr>
        <sz val="11"/>
        <rFont val="新細明體"/>
        <family val="1"/>
        <charset val="136"/>
      </rPr>
      <t>年中央染指欽點第二屆行政長官時舉行，第三屆於</t>
    </r>
    <r>
      <rPr>
        <sz val="11"/>
        <rFont val="Arial"/>
        <family val="2"/>
      </rPr>
      <t>2003</t>
    </r>
    <r>
      <rPr>
        <sz val="11"/>
        <rFont val="新細明體"/>
        <family val="1"/>
        <charset val="136"/>
      </rPr>
      <t>年董特首在任期間民怨沸騰時舉行。
而正值第三任特首「選舉」期間，我們籌辦第四次「特首造像」藝術活動，透過藝術去標誌著特首這角色在香港歷史上的不同重要時刻。</t>
    </r>
    <r>
      <rPr>
        <sz val="11"/>
        <rFont val="Arial"/>
        <family val="2"/>
      </rPr>
      <t xml:space="preserve">……
</t>
    </r>
    <r>
      <rPr>
        <sz val="11"/>
        <rFont val="新細明體"/>
        <family val="1"/>
        <charset val="136"/>
      </rPr>
      <t>是次展覽，我們邀請十多位本地藝術家參與，共同表達對未來特首的期望</t>
    </r>
    <r>
      <rPr>
        <sz val="11"/>
        <rFont val="Arial"/>
        <family val="2"/>
      </rPr>
      <t>……</t>
    </r>
  </si>
  <si>
    <t>11121344</t>
  </si>
  <si>
    <t>Pubart Gallery,Ground Floor,7 B Chancery Lane,Central,Hong Kong</t>
    <phoneticPr fontId="0" type="noConversion"/>
  </si>
  <si>
    <r>
      <t>Pubart Gallery,</t>
    </r>
    <r>
      <rPr>
        <sz val="11"/>
        <rFont val="新細明體"/>
        <family val="1"/>
        <charset val="136"/>
      </rPr>
      <t>中環贊善里</t>
    </r>
    <r>
      <rPr>
        <sz val="11"/>
        <rFont val="Arial"/>
        <family val="2"/>
      </rPr>
      <t>7</t>
    </r>
    <r>
      <rPr>
        <sz val="11"/>
        <rFont val="新細明體"/>
        <family val="1"/>
        <charset val="136"/>
      </rPr>
      <t>號地下</t>
    </r>
  </si>
  <si>
    <t>Pubart Gallery</t>
    <phoneticPr fontId="0" type="noConversion"/>
  </si>
  <si>
    <t>Born Here</t>
    <phoneticPr fontId="0" type="noConversion"/>
  </si>
  <si>
    <r>
      <rPr>
        <sz val="11"/>
        <rFont val="新細明體"/>
        <family val="1"/>
        <charset val="136"/>
      </rPr>
      <t>生於斯</t>
    </r>
  </si>
  <si>
    <t>Pubart Gallery</t>
  </si>
  <si>
    <t>Pubart Gallery</t>
    <phoneticPr fontId="0" type="noConversion"/>
  </si>
  <si>
    <t>Sherman Chung Shu-man,Maria Chung Wai-Bing,Xu wei xian,Eric Ng</t>
    <phoneticPr fontId="0" type="noConversion"/>
  </si>
  <si>
    <r>
      <rPr>
        <sz val="11"/>
        <rFont val="新細明體"/>
        <family val="1"/>
        <charset val="136"/>
      </rPr>
      <t>鍾舒漫、鍾慧冰、徐偉賢，</t>
    </r>
    <r>
      <rPr>
        <sz val="11"/>
        <rFont val="Arial"/>
        <family val="2"/>
      </rPr>
      <t>Eric Ng</t>
    </r>
  </si>
  <si>
    <t>opening exhibition of Pubart Gallery</t>
    <phoneticPr fontId="0" type="noConversion"/>
  </si>
  <si>
    <t>11121345</t>
  </si>
  <si>
    <t>Tsi Ku Chai Co.,Ltd,3/F,Chung Shang Building,9-10 Queen Victoria Street, Central, H.K.</t>
    <phoneticPr fontId="0" type="noConversion"/>
  </si>
  <si>
    <r>
      <rPr>
        <sz val="11"/>
        <rFont val="新細明體"/>
        <family val="1"/>
        <charset val="136"/>
      </rPr>
      <t>集古齋有限公司</t>
    </r>
    <r>
      <rPr>
        <sz val="11"/>
        <rFont val="Arial"/>
        <family val="2"/>
      </rPr>
      <t>,</t>
    </r>
    <r>
      <rPr>
        <sz val="11"/>
        <rFont val="新細明體"/>
        <family val="1"/>
        <charset val="136"/>
      </rPr>
      <t>香港中環域多利皇后街</t>
    </r>
    <r>
      <rPr>
        <sz val="11"/>
        <rFont val="Arial"/>
        <family val="2"/>
      </rPr>
      <t>9-10</t>
    </r>
    <r>
      <rPr>
        <sz val="11"/>
        <rFont val="新細明體"/>
        <family val="1"/>
        <charset val="136"/>
      </rPr>
      <t>號中商大廈三樓</t>
    </r>
  </si>
  <si>
    <t>Zhao Daozhen: Solo Exhibition</t>
    <phoneticPr fontId="0" type="noConversion"/>
  </si>
  <si>
    <r>
      <rPr>
        <sz val="11"/>
        <rFont val="新細明體"/>
        <family val="1"/>
        <charset val="136"/>
      </rPr>
      <t>道珍國畫展</t>
    </r>
  </si>
  <si>
    <t>Tsi Ku Chai Co., Ltd</t>
  </si>
  <si>
    <r>
      <rPr>
        <sz val="11"/>
        <rFont val="新細明體"/>
        <family val="1"/>
        <charset val="136"/>
      </rPr>
      <t>集古齋有限公司</t>
    </r>
  </si>
  <si>
    <t>Zhao Daozhen</t>
    <phoneticPr fontId="0" type="noConversion"/>
  </si>
  <si>
    <r>
      <rPr>
        <sz val="11"/>
        <rFont val="新細明體"/>
        <family val="1"/>
        <charset val="136"/>
      </rPr>
      <t>趙道珍</t>
    </r>
  </si>
  <si>
    <t>11121346</t>
  </si>
  <si>
    <t>Louis Vuiton Gallery</t>
    <phoneticPr fontId="0" type="noConversion"/>
  </si>
  <si>
    <r>
      <rPr>
        <sz val="11"/>
        <rFont val="新細明體"/>
        <family val="1"/>
        <charset val="136"/>
      </rPr>
      <t>香港九龍尖沙咀廣東道</t>
    </r>
    <r>
      <rPr>
        <sz val="11"/>
        <rFont val="Arial"/>
        <family val="2"/>
      </rPr>
      <t>5</t>
    </r>
    <r>
      <rPr>
        <sz val="11"/>
        <rFont val="新細明體"/>
        <family val="1"/>
        <charset val="136"/>
      </rPr>
      <t>號</t>
    </r>
    <r>
      <rPr>
        <sz val="11"/>
        <rFont val="Arial"/>
        <family val="2"/>
      </rPr>
      <t>Louis Vuiton Gallery</t>
    </r>
  </si>
  <si>
    <r>
      <rPr>
        <sz val="11"/>
        <rFont val="新細明體"/>
        <family val="1"/>
        <charset val="136"/>
      </rPr>
      <t>《藝裳》三位女藝術家作品聯展</t>
    </r>
  </si>
  <si>
    <r>
      <rPr>
        <sz val="11"/>
        <rFont val="新細明體"/>
        <family val="1"/>
        <charset val="136"/>
      </rPr>
      <t>陳麗雲、文鳳儀、尹秀珍</t>
    </r>
  </si>
  <si>
    <t>11121347</t>
  </si>
  <si>
    <t>Roving Exhibition of the 23rd Hong Kong Print Award</t>
    <phoneticPr fontId="0" type="noConversion"/>
  </si>
  <si>
    <r>
      <rPr>
        <sz val="11"/>
        <rFont val="新細明體"/>
        <family val="1"/>
        <charset val="136"/>
      </rPr>
      <t>第二十三屆香港印刷大獎巡迴展覽</t>
    </r>
  </si>
  <si>
    <t>Hong Kong Public Libraries</t>
    <phoneticPr fontId="0" type="noConversion"/>
  </si>
  <si>
    <t>11121348</t>
  </si>
  <si>
    <t>Woo Lung Wong: Exhibition of Cartoonist Louie Yu Tin's Collection</t>
    <phoneticPr fontId="0" type="noConversion"/>
  </si>
  <si>
    <r>
      <rPr>
        <sz val="11"/>
        <rFont val="新細明體"/>
        <family val="1"/>
        <charset val="136"/>
      </rPr>
      <t>烏龍王</t>
    </r>
    <r>
      <rPr>
        <sz val="11"/>
        <rFont val="Arial"/>
        <family val="2"/>
      </rPr>
      <t>—</t>
    </r>
    <r>
      <rPr>
        <sz val="11"/>
        <rFont val="新細明體"/>
        <family val="1"/>
        <charset val="136"/>
      </rPr>
      <t>漫畫家雷雨田文物選粹</t>
    </r>
  </si>
  <si>
    <t>11121349</t>
  </si>
  <si>
    <t>L4 Langham Place (Bridge to Langham Place Hotel)</t>
    <phoneticPr fontId="0" type="noConversion"/>
  </si>
  <si>
    <r>
      <rPr>
        <sz val="11"/>
        <rFont val="新細明體"/>
        <family val="1"/>
        <charset val="136"/>
      </rPr>
      <t>朗豪坊</t>
    </r>
    <r>
      <rPr>
        <sz val="11"/>
        <rFont val="Arial"/>
        <family val="2"/>
      </rPr>
      <t>4</t>
    </r>
    <r>
      <rPr>
        <sz val="11"/>
        <rFont val="新細明體"/>
        <family val="1"/>
        <charset val="136"/>
      </rPr>
      <t>樓</t>
    </r>
    <r>
      <rPr>
        <sz val="11"/>
        <rFont val="Arial"/>
        <family val="2"/>
      </rPr>
      <t xml:space="preserve"> (</t>
    </r>
    <r>
      <rPr>
        <sz val="11"/>
        <rFont val="新細明體"/>
        <family val="1"/>
        <charset val="136"/>
      </rPr>
      <t>連接朗豪酒店天橋</t>
    </r>
    <r>
      <rPr>
        <sz val="11"/>
        <rFont val="Arial"/>
        <family val="2"/>
      </rPr>
      <t>)</t>
    </r>
  </si>
  <si>
    <r>
      <rPr>
        <sz val="11"/>
        <rFont val="細明體"/>
        <family val="3"/>
        <charset val="136"/>
      </rPr>
      <t>兒童藝術</t>
    </r>
  </si>
  <si>
    <t>Great Eagle “Dear Children of the Earth” Environmental Arts Exhibition</t>
    <phoneticPr fontId="0" type="noConversion"/>
  </si>
  <si>
    <r>
      <rPr>
        <sz val="11"/>
        <rFont val="新細明體"/>
        <family val="1"/>
        <charset val="136"/>
      </rPr>
      <t>鷹君</t>
    </r>
    <r>
      <rPr>
        <sz val="11"/>
        <rFont val="Arial"/>
        <family val="2"/>
      </rPr>
      <t xml:space="preserve"> “</t>
    </r>
    <r>
      <rPr>
        <sz val="11"/>
        <rFont val="新細明體"/>
        <family val="1"/>
        <charset val="136"/>
      </rPr>
      <t>與大地之母對話</t>
    </r>
    <r>
      <rPr>
        <sz val="11"/>
        <rFont val="Arial"/>
        <family val="2"/>
      </rPr>
      <t xml:space="preserve">” </t>
    </r>
    <r>
      <rPr>
        <sz val="11"/>
        <rFont val="新細明體"/>
        <family val="1"/>
        <charset val="136"/>
      </rPr>
      <t>環境藝術教育展覽</t>
    </r>
  </si>
  <si>
    <t>300 pre-school children from 7 local kindergartens</t>
    <phoneticPr fontId="0" type="noConversion"/>
  </si>
  <si>
    <r>
      <rPr>
        <sz val="11"/>
        <rFont val="新細明體"/>
        <family val="1"/>
        <charset val="136"/>
      </rPr>
      <t>７間幼稚園</t>
    </r>
    <r>
      <rPr>
        <sz val="11"/>
        <rFont val="Arial"/>
        <family val="2"/>
      </rPr>
      <t>300</t>
    </r>
    <r>
      <rPr>
        <sz val="11"/>
        <rFont val="新細明體"/>
        <family val="1"/>
        <charset val="136"/>
      </rPr>
      <t>位學前兒童</t>
    </r>
  </si>
  <si>
    <t>11121350</t>
  </si>
  <si>
    <t>Gallery by the Harbour, Shop 207, Level 2, Ocean Centre, Harbour City, Tsimshatsui</t>
    <phoneticPr fontId="0" type="noConversion"/>
  </si>
  <si>
    <r>
      <rPr>
        <sz val="11"/>
        <rFont val="新細明體"/>
        <family val="1"/>
        <charset val="136"/>
      </rPr>
      <t>「海港城‧美術館」海港城海洋中心二階</t>
    </r>
    <r>
      <rPr>
        <sz val="11"/>
        <rFont val="Arial"/>
        <family val="2"/>
      </rPr>
      <t>207</t>
    </r>
    <r>
      <rPr>
        <sz val="11"/>
        <rFont val="新細明體"/>
        <family val="1"/>
        <charset val="136"/>
      </rPr>
      <t>號鋪</t>
    </r>
  </si>
  <si>
    <t xml:space="preserve">The Diary of Colourful Journey II </t>
    <phoneticPr fontId="0" type="noConversion"/>
  </si>
  <si>
    <r>
      <rPr>
        <sz val="11"/>
        <rFont val="新細明體"/>
        <family val="1"/>
        <charset val="136"/>
      </rPr>
      <t>旅人的彩色本子</t>
    </r>
    <r>
      <rPr>
        <sz val="11"/>
        <rFont val="Arial"/>
        <family val="2"/>
      </rPr>
      <t>II</t>
    </r>
  </si>
  <si>
    <t>Okumura Yuzuru</t>
    <phoneticPr fontId="0" type="noConversion"/>
  </si>
  <si>
    <r>
      <rPr>
        <sz val="11"/>
        <rFont val="新細明體"/>
        <family val="1"/>
        <charset val="136"/>
      </rPr>
      <t>奧村讓</t>
    </r>
  </si>
  <si>
    <t>11121351</t>
  </si>
  <si>
    <t>5/F, Pao Galleries, The Hong Kong Arts Centre</t>
    <phoneticPr fontId="0" type="noConversion"/>
  </si>
  <si>
    <t>The Territory of Xie Ke</t>
    <phoneticPr fontId="0" type="noConversion"/>
  </si>
  <si>
    <r>
      <rPr>
        <sz val="11"/>
        <rFont val="新細明體"/>
        <family val="1"/>
        <charset val="136"/>
      </rPr>
      <t>藝術領地──謝克作品展</t>
    </r>
  </si>
  <si>
    <t xml:space="preserve"> Hanmo Art Gallery</t>
    <phoneticPr fontId="0" type="noConversion"/>
  </si>
  <si>
    <r>
      <rPr>
        <sz val="11"/>
        <rFont val="新細明體"/>
        <family val="1"/>
        <charset val="136"/>
      </rPr>
      <t>世纪翰墨畫廊</t>
    </r>
  </si>
  <si>
    <t>HaKaren Gallery</t>
    <phoneticPr fontId="0" type="noConversion"/>
  </si>
  <si>
    <r>
      <rPr>
        <sz val="11"/>
        <rFont val="新細明體"/>
        <family val="1"/>
        <charset val="136"/>
      </rPr>
      <t>客藝廊</t>
    </r>
  </si>
  <si>
    <t>Xie Ke</t>
    <phoneticPr fontId="0" type="noConversion"/>
  </si>
  <si>
    <r>
      <rPr>
        <sz val="11"/>
        <rFont val="新細明體"/>
        <family val="1"/>
        <charset val="136"/>
      </rPr>
      <t>謝克</t>
    </r>
  </si>
  <si>
    <t>11121352</t>
  </si>
  <si>
    <t>Four Rising Talents from Southeast Asia</t>
    <phoneticPr fontId="0" type="noConversion"/>
  </si>
  <si>
    <t>Khanh Cong Bui, Nguyen Thai Tuan, Nguyen Trinh Thi, Nov Cheanik</t>
    <phoneticPr fontId="0" type="noConversion"/>
  </si>
  <si>
    <t>11121353</t>
  </si>
  <si>
    <t>iPRECIATION, Jardine House, Central</t>
    <phoneticPr fontId="0" type="noConversion"/>
  </si>
  <si>
    <t>An Exhibition of Recent Ink on Canvas Paintings by Nobel Laureate Gao Xingjian</t>
    <phoneticPr fontId="0" type="noConversion"/>
  </si>
  <si>
    <t>Gao Xingjian</t>
    <phoneticPr fontId="0" type="noConversion"/>
  </si>
  <si>
    <t>11121354</t>
  </si>
  <si>
    <t xml:space="preserve">Artists in the Neighbourhood Scheme V: The Drawing Observatory- Works by 
Lam Tung-pang
</t>
    <phoneticPr fontId="0" type="noConversion"/>
  </si>
  <si>
    <r>
      <rPr>
        <sz val="11"/>
        <rFont val="新細明體"/>
        <family val="1"/>
        <charset val="136"/>
      </rPr>
      <t>藝遊鄰里計劃</t>
    </r>
    <r>
      <rPr>
        <sz val="11"/>
        <rFont val="Arial"/>
        <family val="2"/>
      </rPr>
      <t>V</t>
    </r>
    <r>
      <rPr>
        <sz val="11"/>
        <rFont val="新細明體"/>
        <family val="1"/>
        <charset val="136"/>
      </rPr>
      <t>：觀察</t>
    </r>
    <r>
      <rPr>
        <sz val="11"/>
        <rFont val="Arial"/>
        <family val="2"/>
      </rPr>
      <t xml:space="preserve"> • </t>
    </r>
    <r>
      <rPr>
        <sz val="11"/>
        <rFont val="新細明體"/>
        <family val="1"/>
        <charset val="136"/>
      </rPr>
      <t>寫</t>
    </r>
    <r>
      <rPr>
        <sz val="11"/>
        <rFont val="Arial"/>
        <family val="2"/>
      </rPr>
      <t xml:space="preserve"> – </t>
    </r>
    <r>
      <rPr>
        <sz val="11"/>
        <rFont val="新細明體"/>
        <family val="1"/>
        <charset val="136"/>
      </rPr>
      <t>林東鵬作品展</t>
    </r>
  </si>
  <si>
    <t>Art Promotion Office, LCSD</t>
    <phoneticPr fontId="0" type="noConversion"/>
  </si>
  <si>
    <t>Lam Yung-pang</t>
    <phoneticPr fontId="0" type="noConversion"/>
  </si>
  <si>
    <t>SYS_ID7062 &amp; 7110 are roving exh; 7087 duplicated and should be deleted; http://www.lcsd.gov.hk/CE/Museum/APO/zh_TW/web/apo/ain_drawing.html</t>
    <phoneticPr fontId="0" type="noConversion"/>
  </si>
  <si>
    <t>11121355</t>
  </si>
  <si>
    <r>
      <rPr>
        <sz val="11"/>
        <rFont val="新細明體"/>
        <family val="1"/>
        <charset val="136"/>
      </rPr>
      <t>「我們的石硤尾創意藝術中心」：「影出我心」</t>
    </r>
  </si>
  <si>
    <t>Voxfire Gallery</t>
    <phoneticPr fontId="0" type="noConversion"/>
  </si>
  <si>
    <t xml:space="preserve">Fanny Wong, Lau Wai, Joe Joe Ngai, Tang Ying Mui (Grace), Tang Ying Chi (Stella), Lam Wai Kit, Lo Yat Lun, Tse Ming Chong 
</t>
  </si>
  <si>
    <t>11121358</t>
  </si>
  <si>
    <t>Shine - The 2nd Chirstian Students' Art Exhibition by the Hong Kong Baptist University Students &amp; Alumni</t>
    <phoneticPr fontId="0" type="noConversion"/>
  </si>
  <si>
    <t>11121359</t>
  </si>
  <si>
    <t>Gallery Room#613, Mandarin Hotel, 5 Connaught Road, Central, Hong Kong</t>
    <phoneticPr fontId="0" type="noConversion"/>
  </si>
  <si>
    <r>
      <rPr>
        <sz val="11"/>
        <rFont val="新細明體"/>
        <family val="1"/>
        <charset val="136"/>
      </rPr>
      <t>香港干諾道</t>
    </r>
    <r>
      <rPr>
        <sz val="11"/>
        <rFont val="Arial"/>
        <family val="2"/>
      </rPr>
      <t>5</t>
    </r>
    <r>
      <rPr>
        <sz val="11"/>
        <rFont val="新細明體"/>
        <family val="1"/>
        <charset val="136"/>
      </rPr>
      <t>號文華東方酒店</t>
    </r>
  </si>
  <si>
    <t>Mandarian Hotel</t>
    <phoneticPr fontId="0" type="noConversion"/>
  </si>
  <si>
    <t>A Gallery Showcase at AHAF HK 2012</t>
    <phoneticPr fontId="0" type="noConversion"/>
  </si>
  <si>
    <r>
      <rPr>
        <sz val="11"/>
        <rFont val="新細明體"/>
        <family val="1"/>
        <charset val="136"/>
      </rPr>
      <t>亞洲頂級畫廊酒店藝術博覽會之</t>
    </r>
    <r>
      <rPr>
        <sz val="11"/>
        <rFont val="Arial"/>
        <family val="2"/>
      </rPr>
      <t>A Gallery</t>
    </r>
    <r>
      <rPr>
        <sz val="11"/>
        <rFont val="新細明體"/>
        <family val="1"/>
        <charset val="136"/>
      </rPr>
      <t>展示</t>
    </r>
  </si>
  <si>
    <t>AHAF committee</t>
    <phoneticPr fontId="0" type="noConversion"/>
  </si>
  <si>
    <r>
      <t>AHAF</t>
    </r>
    <r>
      <rPr>
        <sz val="11"/>
        <rFont val="新細明體"/>
        <family val="1"/>
        <charset val="136"/>
      </rPr>
      <t>委員會</t>
    </r>
  </si>
  <si>
    <t>11121360</t>
  </si>
  <si>
    <t>G/F, No.16, Sik On Street, 99 Queen's Road East, Wanchai,Hong Kong</t>
    <phoneticPr fontId="0" type="noConversion"/>
  </si>
  <si>
    <r>
      <rPr>
        <sz val="11"/>
        <rFont val="新細明體"/>
        <family val="1"/>
        <charset val="136"/>
      </rPr>
      <t>灣仔皇后大道東適安街</t>
    </r>
    <r>
      <rPr>
        <sz val="11"/>
        <rFont val="Arial"/>
        <family val="2"/>
      </rPr>
      <t>16</t>
    </r>
    <r>
      <rPr>
        <sz val="11"/>
        <rFont val="新細明體"/>
        <family val="1"/>
        <charset val="136"/>
      </rPr>
      <t>號地下</t>
    </r>
  </si>
  <si>
    <t>Part -of - Gallery</t>
  </si>
  <si>
    <t>FLOWER POWER – Integration with Life</t>
    <phoneticPr fontId="0" type="noConversion"/>
  </si>
  <si>
    <t>Part-of Gallery</t>
  </si>
  <si>
    <t>Natsuki Machida,Nina Kawamata,Hiroko Uehara</t>
    <phoneticPr fontId="0" type="noConversion"/>
  </si>
  <si>
    <t>11121361</t>
  </si>
  <si>
    <t>G.O.L.D.-an exhibition by Goldsmiths' Alumni</t>
  </si>
  <si>
    <t>G.O.L.D.</t>
  </si>
  <si>
    <t>Revise title_en by refer to 1224/ participant_en/ participant_tc</t>
  </si>
  <si>
    <t>11121362</t>
  </si>
  <si>
    <t>Spring Blossoms</t>
    <phoneticPr fontId="0" type="noConversion"/>
  </si>
  <si>
    <r>
      <rPr>
        <sz val="11"/>
        <rFont val="新細明體"/>
        <family val="1"/>
        <charset val="136"/>
      </rPr>
      <t>杏花消息</t>
    </r>
  </si>
  <si>
    <t>Jia Pingxi</t>
    <phoneticPr fontId="0" type="noConversion"/>
  </si>
  <si>
    <r>
      <rPr>
        <sz val="11"/>
        <rFont val="新細明體"/>
        <family val="1"/>
        <charset val="136"/>
      </rPr>
      <t>賈平西</t>
    </r>
  </si>
  <si>
    <t>February 24, 2012 - VA GALLERY proudly presents Spring Blossoms – Chinese Master Jia Pingxi’s Ink Exhibition. Jia Pingxi, 1964, graduated from Lu Xun Academy of Fine Arts, Chinese Painting Department specializing in flower and bird paintings. His works are collected by the National Art Museum of China, Academy of traditional Chinese Paintings of China, Zhongnanhai, as well as Japan, Australia, France, Britain, Germany, Singapore, Russia, Hong Kong, Taiwan, Korea and other art museums. Published in many art collections, such as "Jia Pingxi Paintings Collection.” He has held an Art Conference in Beijing's Great Hall of the People.</t>
    <phoneticPr fontId="0" type="noConversion"/>
  </si>
  <si>
    <t>11121363</t>
  </si>
  <si>
    <r>
      <rPr>
        <sz val="11"/>
        <rFont val="新細明體"/>
        <family val="1"/>
        <charset val="136"/>
      </rPr>
      <t>第十屆中國水墨畫班師生聯展暨頒獎典禮</t>
    </r>
  </si>
  <si>
    <t>Sham Shui Po Arts Association Ltd</t>
    <phoneticPr fontId="0" type="noConversion"/>
  </si>
  <si>
    <t>11121364</t>
  </si>
  <si>
    <t>The Fashion Gallery, MN 109</t>
    <phoneticPr fontId="0" type="noConversion"/>
  </si>
  <si>
    <t>POLYU - The Fashion Gallery</t>
    <phoneticPr fontId="0" type="noConversion"/>
  </si>
  <si>
    <t>Digital Jacquard Mythologies' Exhibition</t>
    <phoneticPr fontId="0" type="noConversion"/>
  </si>
  <si>
    <t>The Hong Kong Polytechnic University Institute of Textiles &amp; Clothing</t>
    <phoneticPr fontId="0" type="noConversion"/>
  </si>
  <si>
    <r>
      <rPr>
        <sz val="11"/>
        <rFont val="新細明體"/>
        <family val="1"/>
        <charset val="136"/>
      </rPr>
      <t>香港理工大學紡織及製衣學系</t>
    </r>
  </si>
  <si>
    <t>Junichi Arai, Louise Lemieux Berube, Philippa Brock, Lia Cook, Wen-Ying Huang, Liz Williamson</t>
    <phoneticPr fontId="0" type="noConversion"/>
  </si>
  <si>
    <t>The Fashion Gallery of the Institute of Textiles and Clothing (ITC) is pleased to present the exhibition “Digital Jacquard: Mythologies” showcasing masterpieces by six renowned artists Junichi Arai, Louise Lemieux Bérubé, Philippa Brock, Lia Cook, Wen-Ying Huang, and Liz Williamson, who passionately involved in the cutting edge of the art. By means of the magical Jacquard technique, the artists create aesthetical pleasing textile arts in various forms, patterns and express a variety of sensational themes. Jacquard textile is one of the oldest and most sophisticated types of textile. Now the combination of computerized design and Jacquard technique creates limitless possibility of fascinating textiles.</t>
    <phoneticPr fontId="0" type="noConversion"/>
  </si>
  <si>
    <t>11121365</t>
  </si>
  <si>
    <t xml:space="preserve">1st Floor, 18 Wing Fung Street, Wanchai, Hong Kong </t>
    <phoneticPr fontId="0" type="noConversion"/>
  </si>
  <si>
    <t>On Aime La Photographie!</t>
    <phoneticPr fontId="0" type="noConversion"/>
  </si>
  <si>
    <t>Seydou Keïta, Malick Sidibé, J.D.’ Okhai Ojeikere, Nicolas Dhervillers, Yann Gross, Jean Paul Fargeau, Richard Aujard, Malik Nejmi</t>
    <phoneticPr fontId="0" type="noConversion"/>
  </si>
  <si>
    <t>Each year, during the Paris Photo event, the galerie du jour presents a joint exhibition mixing the work of photographers to whom it gives loyal support with that of new talent in contemporary photography, through Nos découvertes. On aime la photographie! combines and contemplates works in colour and black and white, around a theme which has misused and revitalized: the portrait of humanity in the context of its time.</t>
  </si>
  <si>
    <t>11121366</t>
  </si>
  <si>
    <t>Public Space, L6, The Jockey Club Creative Arts Centre</t>
    <phoneticPr fontId="0" type="noConversion"/>
  </si>
  <si>
    <r>
      <rPr>
        <sz val="11"/>
        <rFont val="新細明體"/>
        <family val="1"/>
        <charset val="136"/>
      </rPr>
      <t>賽馬會創意藝術中心</t>
    </r>
    <r>
      <rPr>
        <sz val="11"/>
        <rFont val="Arial"/>
        <family val="2"/>
      </rPr>
      <t xml:space="preserve">L6 </t>
    </r>
    <r>
      <rPr>
        <sz val="11"/>
        <rFont val="新細明體"/>
        <family val="1"/>
        <charset val="136"/>
      </rPr>
      <t>公共空間</t>
    </r>
    <r>
      <rPr>
        <sz val="11"/>
        <rFont val="Arial"/>
        <family val="2"/>
      </rPr>
      <t xml:space="preserve"> </t>
    </r>
  </si>
  <si>
    <t>Every Little Bit</t>
    <phoneticPr fontId="0" type="noConversion"/>
  </si>
  <si>
    <r>
      <rPr>
        <sz val="11"/>
        <rFont val="新細明體"/>
        <family val="1"/>
        <charset val="136"/>
      </rPr>
      <t>一點一滴</t>
    </r>
  </si>
  <si>
    <t>Arts with the Disabled Association Hong Kong, Hong Kong Jockey Club Inclusive Arts Studio</t>
  </si>
  <si>
    <r>
      <rPr>
        <sz val="11"/>
        <rFont val="新細明體"/>
        <family val="1"/>
        <charset val="136"/>
      </rPr>
      <t>香港展能藝術會賽馬會共融藝術工坊</t>
    </r>
  </si>
  <si>
    <t>11121367</t>
  </si>
  <si>
    <t>SSP Creative Arts Community Resource Centre – “Endless Exhibitions from Our Community"</t>
    <phoneticPr fontId="0" type="noConversion"/>
  </si>
  <si>
    <r>
      <rPr>
        <sz val="11"/>
        <rFont val="新細明體"/>
        <family val="1"/>
        <charset val="136"/>
      </rPr>
      <t>「展不斷‧我們的片斷」</t>
    </r>
    <r>
      <rPr>
        <sz val="11"/>
        <rFont val="Arial"/>
        <family val="2"/>
      </rPr>
      <t>:</t>
    </r>
    <r>
      <rPr>
        <sz val="11"/>
        <rFont val="新細明體"/>
        <family val="1"/>
        <charset val="136"/>
      </rPr>
      <t>「我們的石硤尾創意藝術中心」社區實踐方案計劃</t>
    </r>
  </si>
  <si>
    <t>11121368</t>
  </si>
  <si>
    <t xml:space="preserve">Development 3 </t>
    <phoneticPr fontId="0" type="noConversion"/>
  </si>
  <si>
    <r>
      <rPr>
        <sz val="11"/>
        <rFont val="新細明體"/>
        <family val="1"/>
        <charset val="136"/>
      </rPr>
      <t>有進展</t>
    </r>
    <r>
      <rPr>
        <sz val="11"/>
        <rFont val="Arial"/>
        <family val="2"/>
      </rPr>
      <t>3</t>
    </r>
  </si>
  <si>
    <t xml:space="preserve"> Cheung Quan-hang Kelvin, Hui Ming-fung, Kong Yiu-wing, Sin Yung-pok</t>
    <phoneticPr fontId="0" type="noConversion"/>
  </si>
  <si>
    <r>
      <rPr>
        <sz val="11"/>
        <rFont val="新細明體"/>
        <family val="1"/>
        <charset val="136"/>
      </rPr>
      <t>張君恒、許明峰、江耀榮、冼雍博</t>
    </r>
  </si>
  <si>
    <t>11121369</t>
  </si>
  <si>
    <t>The World of Luis Chan</t>
  </si>
  <si>
    <r>
      <rPr>
        <sz val="11"/>
        <color indexed="10"/>
        <rFont val="新細明體"/>
        <family val="1"/>
        <charset val="136"/>
      </rPr>
      <t>陳福善的世界</t>
    </r>
  </si>
  <si>
    <t>Luis Chan</t>
  </si>
  <si>
    <r>
      <rPr>
        <sz val="11"/>
        <color indexed="10"/>
        <rFont val="新細明體"/>
        <family val="1"/>
        <charset val="136"/>
      </rPr>
      <t>陳福善</t>
    </r>
  </si>
  <si>
    <t>11121370</t>
  </si>
  <si>
    <t>GERMAN PHOTOGRAPHY 1960 - 2012: A SURVEY</t>
    <phoneticPr fontId="0" type="noConversion"/>
  </si>
  <si>
    <r>
      <rPr>
        <sz val="11"/>
        <rFont val="新細明體"/>
        <family val="1"/>
        <charset val="136"/>
      </rPr>
      <t>德國攝影</t>
    </r>
    <r>
      <rPr>
        <sz val="11"/>
        <rFont val="Arial"/>
        <family val="2"/>
      </rPr>
      <t>1960-2012:</t>
    </r>
    <r>
      <rPr>
        <sz val="11"/>
        <rFont val="新細明體"/>
        <family val="1"/>
        <charset val="136"/>
      </rPr>
      <t>縱覽</t>
    </r>
  </si>
  <si>
    <t>Bernd and Hilla Becher,Thomas Demand,Günther Förg,Andreas Gursky,Candida Höfer,Axel Hütte,Anselm Kiefer,Jürgen Klauke,Astrid Klein,Imi Knoebel ,Sigmar Polke,Gerhard Richter,Thomas Ruff,Thomas Struth ,Wolfgang Tillmans</t>
    <phoneticPr fontId="0" type="noConversion"/>
  </si>
  <si>
    <t>11121371</t>
  </si>
  <si>
    <t>Spring Show 2012</t>
    <phoneticPr fontId="0" type="noConversion"/>
  </si>
  <si>
    <r>
      <t>2012</t>
    </r>
    <r>
      <rPr>
        <sz val="11"/>
        <rFont val="新細明體"/>
        <family val="1"/>
        <charset val="136"/>
      </rPr>
      <t>春季展覽</t>
    </r>
  </si>
  <si>
    <t>Bryce Hudson,Pamela Wolfe, Gretchen Albrecht, Elizabeth Thomson,Alan Brassington, Agneta Ekholm,John Crawford,Sun Yi,Terry Stringer, Galia Amsel, Christine Cathie, Donghai Guan, Emma Camden,John Crawford,Wendy Hoare</t>
    <phoneticPr fontId="0" type="noConversion"/>
  </si>
  <si>
    <r>
      <t>Bryce Hudson,Pamela Wolfe, Gretchen Albrecht, Elizabeth Thomson,Alan Brassington, Agneta Ekholm,John Crawford,</t>
    </r>
    <r>
      <rPr>
        <sz val="11"/>
        <rFont val="新細明體"/>
        <family val="1"/>
        <charset val="136"/>
      </rPr>
      <t>孫藝</t>
    </r>
    <r>
      <rPr>
        <sz val="11"/>
        <rFont val="Arial"/>
        <family val="2"/>
      </rPr>
      <t>,Terry Stringer, Galia Amsel, Christine Cathie,</t>
    </r>
    <r>
      <rPr>
        <sz val="11"/>
        <rFont val="新細明體"/>
        <family val="1"/>
        <charset val="136"/>
      </rPr>
      <t>關東海</t>
    </r>
    <r>
      <rPr>
        <sz val="11"/>
        <rFont val="Arial"/>
        <family val="2"/>
      </rPr>
      <t>,Emma Camden,John Crawford,Wendy Hoare</t>
    </r>
  </si>
  <si>
    <t>11121372</t>
  </si>
  <si>
    <t xml:space="preserve">State-of-the-Arts Gallery,16A Max Share Center, 371 King's Road, Hong Kong </t>
    <phoneticPr fontId="0" type="noConversion"/>
  </si>
  <si>
    <r>
      <t>State-of-the-Arts Gallery,</t>
    </r>
    <r>
      <rPr>
        <sz val="11"/>
        <rFont val="新細明體"/>
        <family val="1"/>
        <charset val="136"/>
      </rPr>
      <t>香港北角英皇道</t>
    </r>
    <r>
      <rPr>
        <sz val="11"/>
        <rFont val="Arial"/>
        <family val="2"/>
      </rPr>
      <t>371</t>
    </r>
    <r>
      <rPr>
        <sz val="11"/>
        <rFont val="新細明體"/>
        <family val="1"/>
        <charset val="136"/>
      </rPr>
      <t>號上潤中心</t>
    </r>
    <r>
      <rPr>
        <sz val="11"/>
        <rFont val="Arial"/>
        <family val="2"/>
      </rPr>
      <t>16A</t>
    </r>
  </si>
  <si>
    <t>A Metropolitan Perspective</t>
    <phoneticPr fontId="0" type="noConversion"/>
  </si>
  <si>
    <t>A Metropolitan Perspective</t>
  </si>
  <si>
    <t>Didier Lourenco,Christina Blanch,Erin De Burca,Marti Bofarull,Noemi Martin</t>
    <phoneticPr fontId="0" type="noConversion"/>
  </si>
  <si>
    <t>Didier Lourenco,Christina Blanch,Erin De Burca,Marti Bofarull,Noemi Martin</t>
  </si>
  <si>
    <t>11121374</t>
  </si>
  <si>
    <t>Exhibition Gallery 1-3, Hong Kong Central Library</t>
    <phoneticPr fontId="0" type="noConversion"/>
  </si>
  <si>
    <t>150th Anniversary of Queen's College 25th Anniversary of Queen's College Old Boys Association Secondary School Joint School Art Exhibition</t>
    <phoneticPr fontId="0" type="noConversion"/>
  </si>
  <si>
    <r>
      <rPr>
        <sz val="11"/>
        <rFont val="新細明體"/>
        <family val="1"/>
        <charset val="136"/>
      </rPr>
      <t>皇仁書院一百五十周年校慶</t>
    </r>
    <r>
      <rPr>
        <sz val="11"/>
        <rFont val="Arial"/>
        <family val="2"/>
      </rPr>
      <t xml:space="preserve"> </t>
    </r>
    <r>
      <rPr>
        <sz val="11"/>
        <rFont val="新細明體"/>
        <family val="1"/>
        <charset val="136"/>
      </rPr>
      <t>皇仁舊生會中學二十五周年校慶</t>
    </r>
    <r>
      <rPr>
        <sz val="11"/>
        <rFont val="Arial"/>
        <family val="2"/>
      </rPr>
      <t xml:space="preserve"> </t>
    </r>
    <r>
      <rPr>
        <sz val="11"/>
        <rFont val="新細明體"/>
        <family val="1"/>
        <charset val="136"/>
      </rPr>
      <t>聯校美術展</t>
    </r>
  </si>
  <si>
    <t>Queen's College; Education Bureau</t>
    <phoneticPr fontId="0" type="noConversion"/>
  </si>
  <si>
    <r>
      <rPr>
        <sz val="11"/>
        <rFont val="新細明體"/>
        <family val="1"/>
        <charset val="136"/>
      </rPr>
      <t>皇仁書院、教育局</t>
    </r>
  </si>
  <si>
    <t>11121376</t>
  </si>
  <si>
    <t>Exhibition of Snow Chan</t>
    <phoneticPr fontId="0" type="noConversion"/>
  </si>
  <si>
    <t>Hong Kong Chinese Art Society</t>
    <phoneticPr fontId="0" type="noConversion"/>
  </si>
  <si>
    <t>11121377</t>
  </si>
  <si>
    <t>SOUTHSITE , 3/F, 25 Hing Wo St., Tin Wan, Aberdeen (Gallery EXIT)</t>
    <phoneticPr fontId="0" type="noConversion"/>
  </si>
  <si>
    <r>
      <rPr>
        <sz val="11"/>
        <rFont val="新細明體"/>
        <family val="1"/>
        <charset val="136"/>
      </rPr>
      <t>香港香港仔田灣興和街</t>
    </r>
    <r>
      <rPr>
        <sz val="11"/>
        <rFont val="Arial"/>
        <family val="2"/>
      </rPr>
      <t>25</t>
    </r>
    <r>
      <rPr>
        <sz val="11"/>
        <rFont val="新細明體"/>
        <family val="1"/>
        <charset val="136"/>
      </rPr>
      <t>號大生工業大廈</t>
    </r>
    <r>
      <rPr>
        <sz val="11"/>
        <rFont val="Arial"/>
        <family val="2"/>
      </rPr>
      <t>3</t>
    </r>
    <r>
      <rPr>
        <sz val="11"/>
        <rFont val="新細明體"/>
        <family val="1"/>
        <charset val="136"/>
      </rPr>
      <t>樓</t>
    </r>
    <r>
      <rPr>
        <sz val="11"/>
        <rFont val="Arial"/>
        <family val="2"/>
      </rPr>
      <t xml:space="preserve">SOUTHSITE </t>
    </r>
  </si>
  <si>
    <t>SOUTHSITE</t>
  </si>
  <si>
    <t>Why Do Trees Grow Till the End?</t>
    <phoneticPr fontId="0" type="noConversion"/>
  </si>
  <si>
    <r>
      <rPr>
        <sz val="11"/>
        <rFont val="新細明體"/>
        <family val="1"/>
        <charset val="136"/>
      </rPr>
      <t>《為何樹會長到最後？》</t>
    </r>
  </si>
  <si>
    <t>Pui Pui To,  Aenon Loo</t>
    <phoneticPr fontId="0" type="noConversion"/>
  </si>
  <si>
    <r>
      <t>Pui Pui To,</t>
    </r>
    <r>
      <rPr>
        <sz val="11"/>
        <rFont val="新細明體"/>
        <family val="1"/>
        <charset val="136"/>
      </rPr>
      <t>羅家恩</t>
    </r>
  </si>
  <si>
    <t>Chen Wei,Silas Fong, Hsu Yinling, Kong Chun Hei, Kong Yiu Wing, Kwan Sheung Chi, Elise Lai, Sarah Lai, Lewis Lau, Lin Xue, Him Lo, Ivy Ma, Ng Ka Chun, Roy Ng, Vivian Poon, Wun Ting Wendy Tai, Cam Wong, Magdalen Wong, Wong Wai Yin, Trevor Yeung and Samson Young</t>
    <phoneticPr fontId="0" type="noConversion"/>
  </si>
  <si>
    <r>
      <rPr>
        <sz val="11"/>
        <rFont val="新細明體"/>
        <family val="1"/>
        <charset val="136"/>
      </rPr>
      <t>陳維、方琛宇、許尹齡、鄺鎮禧、江耀榮、關尚智、賴宛珊、黎卓華、劉彥韜、林穴、盧樂謙、馬瓊珠、吳家俊、吳鋌灝、潘蔚然、戴媛婷、黃麗茵、黃頌恩、黃慧妍、楊沛鏗</t>
    </r>
    <r>
      <rPr>
        <sz val="11"/>
        <rFont val="Arial"/>
        <family val="2"/>
      </rPr>
      <t xml:space="preserve"> </t>
    </r>
    <r>
      <rPr>
        <sz val="11"/>
        <rFont val="新細明體"/>
        <family val="1"/>
        <charset val="136"/>
      </rPr>
      <t>和</t>
    </r>
    <r>
      <rPr>
        <sz val="11"/>
        <rFont val="Arial"/>
        <family val="2"/>
      </rPr>
      <t xml:space="preserve"> </t>
    </r>
    <r>
      <rPr>
        <sz val="11"/>
        <rFont val="新細明體"/>
        <family val="1"/>
        <charset val="136"/>
      </rPr>
      <t>楊嘉輝</t>
    </r>
  </si>
  <si>
    <t>http://www.galleryexit.com/201203.html</t>
    <phoneticPr fontId="0" type="noConversion"/>
  </si>
  <si>
    <t>11121378</t>
  </si>
  <si>
    <t>Neuberg ArtSpace, L1-03 Jockey Club Creative Arts Centre, 30 Pak Tin Street, Shek Kip Mei, Hong Kong</t>
    <phoneticPr fontId="0" type="noConversion"/>
  </si>
  <si>
    <r>
      <rPr>
        <sz val="11"/>
        <rFont val="新細明體"/>
        <family val="1"/>
        <charset val="136"/>
      </rPr>
      <t>九龍石硤尾白田街</t>
    </r>
    <r>
      <rPr>
        <sz val="11"/>
        <rFont val="Arial"/>
        <family val="2"/>
      </rPr>
      <t>30</t>
    </r>
    <r>
      <rPr>
        <sz val="11"/>
        <rFont val="新細明體"/>
        <family val="1"/>
        <charset val="136"/>
      </rPr>
      <t>號賽馬會創意藝術中心</t>
    </r>
    <r>
      <rPr>
        <sz val="11"/>
        <rFont val="Arial"/>
        <family val="2"/>
      </rPr>
      <t xml:space="preserve"> L1-03</t>
    </r>
    <r>
      <rPr>
        <sz val="11"/>
        <rFont val="新細明體"/>
        <family val="1"/>
        <charset val="136"/>
      </rPr>
      <t>凱雋藝術空間</t>
    </r>
  </si>
  <si>
    <t>Painting Exhibition of Perpetua Rodridguez</t>
    <phoneticPr fontId="0" type="noConversion"/>
  </si>
  <si>
    <r>
      <rPr>
        <sz val="11"/>
        <rFont val="新細明體"/>
        <family val="1"/>
        <charset val="136"/>
      </rPr>
      <t>智利藝術家</t>
    </r>
    <r>
      <rPr>
        <sz val="11"/>
        <rFont val="Arial"/>
        <family val="2"/>
      </rPr>
      <t>Perpetua Rodriguez</t>
    </r>
    <r>
      <rPr>
        <sz val="11"/>
        <rFont val="新細明體"/>
        <family val="1"/>
        <charset val="136"/>
      </rPr>
      <t>畫展</t>
    </r>
  </si>
  <si>
    <t>Neuberg ArtSpace</t>
    <phoneticPr fontId="0" type="noConversion"/>
  </si>
  <si>
    <t>Michelle Lee</t>
    <phoneticPr fontId="0" type="noConversion"/>
  </si>
  <si>
    <t>Perpetua Rodriguez</t>
    <phoneticPr fontId="0" type="noConversion"/>
  </si>
  <si>
    <t>11121379</t>
  </si>
  <si>
    <t>"Kwon Ki Soo &amp; Fan Xiaoyan"</t>
    <phoneticPr fontId="0" type="noConversion"/>
  </si>
  <si>
    <t>Fan Xiaoyan, Kwon Ki Soo</t>
    <phoneticPr fontId="0" type="noConversion"/>
  </si>
  <si>
    <t>11121380</t>
  </si>
  <si>
    <t>White Cube Hong Kong 50 Connaught Road Central</t>
    <phoneticPr fontId="0" type="noConversion"/>
  </si>
  <si>
    <t>White Cube Hong Kong</t>
    <phoneticPr fontId="0" type="noConversion"/>
  </si>
  <si>
    <t>London Pictures</t>
    <phoneticPr fontId="0" type="noConversion"/>
  </si>
  <si>
    <t>White Cube</t>
    <phoneticPr fontId="0" type="noConversion"/>
  </si>
  <si>
    <t>Gilbert &amp; George</t>
    <phoneticPr fontId="0" type="noConversion"/>
  </si>
  <si>
    <t>This monumental body of 292 pictures is the largest series yet created by the acclaimed British artists. 22 pictures were shown in Hong Kong, the first venue on a global tour.
For five decades, to international acclaim, Gilbert &amp; George have been making art that is visionary, shocking, relentless, moral and richly atmospheric.</t>
    <phoneticPr fontId="0" type="noConversion"/>
  </si>
  <si>
    <r>
      <t>White Cube Hong Kong</t>
    </r>
    <r>
      <rPr>
        <sz val="11"/>
        <rFont val="新細明體"/>
        <family val="1"/>
        <charset val="136"/>
      </rPr>
      <t>宣布將以世界著名藝術家</t>
    </r>
    <r>
      <rPr>
        <sz val="11"/>
        <rFont val="Arial"/>
        <family val="2"/>
      </rPr>
      <t>Gilbert &amp; George</t>
    </r>
    <r>
      <rPr>
        <sz val="11"/>
        <rFont val="新細明體"/>
        <family val="1"/>
        <charset val="136"/>
      </rPr>
      <t>的</t>
    </r>
    <r>
      <rPr>
        <sz val="11"/>
        <rFont val="Arial"/>
        <family val="2"/>
      </rPr>
      <t xml:space="preserve"> ‘The London Pictures’</t>
    </r>
    <r>
      <rPr>
        <sz val="11"/>
        <rFont val="新細明體"/>
        <family val="1"/>
        <charset val="136"/>
      </rPr>
      <t>作為其開幕展覽。這個全球首展系列一共有</t>
    </r>
    <r>
      <rPr>
        <sz val="11"/>
        <rFont val="Arial"/>
        <family val="2"/>
      </rPr>
      <t>292</t>
    </r>
    <r>
      <rPr>
        <sz val="11"/>
        <rFont val="新細明體"/>
        <family val="1"/>
        <charset val="136"/>
      </rPr>
      <t>幅作品，是兩位藝術家歷來規模最大的作品系列。作為世界巡迴展覽的首站，是次香港展覽將會展出其中的</t>
    </r>
    <r>
      <rPr>
        <sz val="11"/>
        <rFont val="Arial"/>
        <family val="2"/>
      </rPr>
      <t>22</t>
    </r>
    <r>
      <rPr>
        <sz val="11"/>
        <rFont val="新細明體"/>
        <family val="1"/>
        <charset val="136"/>
      </rPr>
      <t>幅作品。
在過去五十年的藝術生涯中，</t>
    </r>
    <r>
      <rPr>
        <sz val="11"/>
        <rFont val="Arial"/>
        <family val="2"/>
      </rPr>
      <t>Gilbert &amp; George</t>
    </r>
    <r>
      <rPr>
        <sz val="11"/>
        <rFont val="新細明體"/>
        <family val="1"/>
        <charset val="136"/>
      </rPr>
      <t>一直持之以恆地創作了無數令人震驚、富於想像力和充滿道德意識的非凡藝術作品，備受世人推祟。</t>
    </r>
  </si>
  <si>
    <t>11121381</t>
  </si>
  <si>
    <t>Start from our home Fusion of love Multi-art Exhibition</t>
    <phoneticPr fontId="0" type="noConversion"/>
  </si>
  <si>
    <r>
      <rPr>
        <sz val="11"/>
        <rFont val="新細明體"/>
        <family val="1"/>
        <charset val="136"/>
      </rPr>
      <t>由家開始</t>
    </r>
    <r>
      <rPr>
        <sz val="11"/>
        <rFont val="Arial"/>
        <family val="2"/>
      </rPr>
      <t xml:space="preserve"> </t>
    </r>
    <r>
      <rPr>
        <sz val="11"/>
        <rFont val="新細明體"/>
        <family val="1"/>
        <charset val="136"/>
      </rPr>
      <t>融愛多元藝術展</t>
    </r>
  </si>
  <si>
    <t>TWGHs Jockey Club Tsin Ngai Day Activity Centre members</t>
    <phoneticPr fontId="0" type="noConversion"/>
  </si>
  <si>
    <r>
      <rPr>
        <sz val="11"/>
        <rFont val="新細明體"/>
        <family val="1"/>
        <charset val="136"/>
      </rPr>
      <t>東華三院賽馬會展毅日間活動中心暨宿舍學員</t>
    </r>
  </si>
  <si>
    <t>Love starts from our home – Tsin Ngai Centre, where all members are bonded by it. This exhibition shows their livelihood, their handicrafts, ceramic and collective creations. Thru their collaborative effort, an inclusive platform is created and it helps to enhance public understanding of intellectually disabled and their creativity potentials.</t>
    <phoneticPr fontId="0" type="noConversion"/>
  </si>
  <si>
    <r>
      <rPr>
        <sz val="11"/>
        <rFont val="新細明體"/>
        <family val="1"/>
        <charset val="136"/>
      </rPr>
      <t>愛是由家出發在展毅中心這大家庭中</t>
    </r>
    <r>
      <rPr>
        <sz val="11"/>
        <rFont val="Arial"/>
        <family val="2"/>
      </rPr>
      <t xml:space="preserve">, </t>
    </r>
    <r>
      <rPr>
        <sz val="11"/>
        <rFont val="新細明體"/>
        <family val="1"/>
        <charset val="136"/>
      </rPr>
      <t>充滿著學員、家屬及職員的愛。藉著是次展覽</t>
    </r>
    <r>
      <rPr>
        <sz val="11"/>
        <rFont val="Arial"/>
        <family val="2"/>
      </rPr>
      <t xml:space="preserve">, </t>
    </r>
    <r>
      <rPr>
        <sz val="11"/>
        <rFont val="新細明體"/>
        <family val="1"/>
        <charset val="136"/>
      </rPr>
      <t>以各類手工、紮染、陶瓷及集體創作</t>
    </r>
    <r>
      <rPr>
        <sz val="11"/>
        <rFont val="Arial"/>
        <family val="2"/>
      </rPr>
      <t xml:space="preserve">, </t>
    </r>
    <r>
      <rPr>
        <sz val="11"/>
        <rFont val="新細明體"/>
        <family val="1"/>
        <charset val="136"/>
      </rPr>
      <t>展示中心內的生活點滴。透過大家同心協力</t>
    </r>
    <r>
      <rPr>
        <sz val="11"/>
        <rFont val="Arial"/>
        <family val="2"/>
      </rPr>
      <t xml:space="preserve">, </t>
    </r>
    <r>
      <rPr>
        <sz val="11"/>
        <rFont val="新細明體"/>
        <family val="1"/>
        <charset val="136"/>
      </rPr>
      <t>締造一個奔向共融的平台</t>
    </r>
    <r>
      <rPr>
        <sz val="11"/>
        <rFont val="Arial"/>
        <family val="2"/>
      </rPr>
      <t xml:space="preserve">, </t>
    </r>
    <r>
      <rPr>
        <sz val="11"/>
        <rFont val="新細明體"/>
        <family val="1"/>
        <charset val="136"/>
      </rPr>
      <t>令社區人士增加了解智障人士及他們的創意潛能。</t>
    </r>
  </si>
  <si>
    <t>11121382</t>
  </si>
  <si>
    <t>Another Sphere –Painting Exhibition by people with autism</t>
    <phoneticPr fontId="0" type="noConversion"/>
  </si>
  <si>
    <r>
      <rPr>
        <sz val="11"/>
        <rFont val="新細明體"/>
        <family val="1"/>
        <charset val="136"/>
      </rPr>
      <t>界</t>
    </r>
    <r>
      <rPr>
        <sz val="11"/>
        <rFont val="Arial"/>
        <family val="2"/>
      </rPr>
      <t xml:space="preserve"> - </t>
    </r>
    <r>
      <rPr>
        <sz val="11"/>
        <rFont val="新細明體"/>
        <family val="1"/>
        <charset val="136"/>
      </rPr>
      <t>自閉症人士繪畫作品展</t>
    </r>
  </si>
  <si>
    <t>Liu Cheng-mui</t>
    <phoneticPr fontId="0" type="noConversion"/>
  </si>
  <si>
    <r>
      <rPr>
        <sz val="11"/>
        <rFont val="新細明體"/>
        <family val="1"/>
        <charset val="136"/>
      </rPr>
      <t>廖井梅</t>
    </r>
  </si>
  <si>
    <t>people with autism</t>
    <phoneticPr fontId="0" type="noConversion"/>
  </si>
  <si>
    <r>
      <rPr>
        <sz val="11"/>
        <rFont val="新細明體"/>
        <family val="1"/>
        <charset val="136"/>
      </rPr>
      <t>自閉症人士</t>
    </r>
  </si>
  <si>
    <t>Most autistic individuals may lack the verbal capacity to convey their feelings. However, through painting and drawing, they can fully express their inner world, their love and likings, their perseverance, and their amazing visual memory. Entitled Another Sphere, this exhibition invites viewers to go beyond their own boundary and enter the sphere of autistic individuals. It is intended to be their mind broadening and enriching experience that brings joy to them. This exhibition shows mainly two-dimensional works, featuring the artist s’ individual stories.</t>
    <phoneticPr fontId="0" type="noConversion"/>
  </si>
  <si>
    <r>
      <rPr>
        <sz val="11"/>
        <rFont val="新細明體"/>
        <family val="1"/>
        <charset val="136"/>
      </rPr>
      <t>自閉症人士，他們大多不善於用言語來表達他們的感受，但是，卻可以用繪畫來描畫出獨特的內心世界。他們的喜與愛，他們的堅持，他們非一般的視覺記憶。展覽定名為</t>
    </r>
    <r>
      <rPr>
        <sz val="11"/>
        <rFont val="Arial"/>
        <family val="2"/>
      </rPr>
      <t>”</t>
    </r>
    <r>
      <rPr>
        <sz val="11"/>
        <rFont val="新細明體"/>
        <family val="1"/>
        <charset val="136"/>
      </rPr>
      <t>界</t>
    </r>
    <r>
      <rPr>
        <sz val="11"/>
        <rFont val="Arial"/>
        <family val="2"/>
      </rPr>
      <t>”</t>
    </r>
    <r>
      <rPr>
        <sz val="11"/>
        <rFont val="新細明體"/>
        <family val="1"/>
        <charset val="136"/>
      </rPr>
      <t>，希望我們在看過展覽後，與自閉症人士之間的界限可以被跨越，也希望我們看過之後心界可以敞開，變得更快樂</t>
    </r>
    <r>
      <rPr>
        <sz val="11"/>
        <rFont val="Arial"/>
        <family val="2"/>
      </rPr>
      <t xml:space="preserve">! </t>
    </r>
    <r>
      <rPr>
        <sz val="11"/>
        <rFont val="新細明體"/>
        <family val="1"/>
        <charset val="136"/>
      </rPr>
      <t>展覽以平面作品為主，每人藉此講述自己的故事。</t>
    </r>
  </si>
  <si>
    <t>SYS_ID7094 &amp; 7952 are same exh counting in both 2011/12 &amp; 2012/13</t>
    <phoneticPr fontId="0" type="noConversion"/>
  </si>
  <si>
    <t>11121383</t>
  </si>
  <si>
    <t>My Bird &amp; I</t>
  </si>
  <si>
    <r>
      <rPr>
        <sz val="11"/>
        <rFont val="新細明體"/>
        <family val="1"/>
        <charset val="136"/>
      </rPr>
      <t>我的鳥和我</t>
    </r>
  </si>
  <si>
    <t>DANG Xuan Hoa</t>
  </si>
  <si>
    <t>11121384</t>
  </si>
  <si>
    <t>L7-01, JCCAC</t>
    <phoneticPr fontId="0" type="noConversion"/>
  </si>
  <si>
    <r>
      <rPr>
        <sz val="11"/>
        <rFont val="新細明體"/>
        <family val="1"/>
        <charset val="136"/>
      </rPr>
      <t>賽馬會創意藝術中心</t>
    </r>
    <r>
      <rPr>
        <sz val="11"/>
        <rFont val="Arial"/>
        <family val="2"/>
      </rPr>
      <t>L7-01</t>
    </r>
  </si>
  <si>
    <t>The Thai Paintings of a Chilean Painter - Perptua Rodriguez's Solo Exhibition</t>
    <phoneticPr fontId="0" type="noConversion"/>
  </si>
  <si>
    <r>
      <rPr>
        <sz val="11"/>
        <rFont val="新細明體"/>
        <family val="1"/>
        <charset val="136"/>
      </rPr>
      <t>一個智利畫家在泰國完成的作品：</t>
    </r>
    <r>
      <rPr>
        <sz val="11"/>
        <rFont val="Arial"/>
        <family val="2"/>
      </rPr>
      <t>Perpetua Rodriguez</t>
    </r>
    <r>
      <rPr>
        <sz val="11"/>
        <rFont val="新細明體"/>
        <family val="1"/>
        <charset val="136"/>
      </rPr>
      <t>個人畫展</t>
    </r>
  </si>
  <si>
    <t>Centre for Community Cultural Development</t>
    <phoneticPr fontId="0" type="noConversion"/>
  </si>
  <si>
    <t>11121386</t>
  </si>
  <si>
    <t>The Golden Stage - Hong Kong City Hall 50th Anniversary Commemorative Exhibition</t>
    <phoneticPr fontId="0" type="noConversion"/>
  </si>
  <si>
    <r>
      <rPr>
        <sz val="11"/>
        <rFont val="新細明體"/>
        <family val="1"/>
        <charset val="136"/>
      </rPr>
      <t>「金禧舞台」香港大會堂</t>
    </r>
    <r>
      <rPr>
        <sz val="11"/>
        <rFont val="Arial"/>
        <family val="2"/>
      </rPr>
      <t>50</t>
    </r>
    <r>
      <rPr>
        <sz val="11"/>
        <rFont val="新細明體"/>
        <family val="1"/>
        <charset val="136"/>
      </rPr>
      <t>周年誌慶展覽</t>
    </r>
  </si>
  <si>
    <t>Hong Kong City Hall</t>
    <phoneticPr fontId="0" type="noConversion"/>
  </si>
  <si>
    <t>11121387</t>
  </si>
  <si>
    <t>S.Y. Chan Photoarts Alumni Association</t>
    <phoneticPr fontId="0" type="noConversion"/>
  </si>
  <si>
    <t>11121388</t>
  </si>
  <si>
    <t>"Post 70 Art Exhibition" Art Exhbition by Dr. Kan Tai-keung SBS</t>
    <phoneticPr fontId="0" type="noConversion"/>
  </si>
  <si>
    <r>
      <rPr>
        <sz val="11"/>
        <rFont val="新細明體"/>
        <family val="1"/>
        <charset val="136"/>
      </rPr>
      <t>靳埭強</t>
    </r>
    <r>
      <rPr>
        <sz val="11"/>
        <rFont val="Arial"/>
        <family val="2"/>
      </rPr>
      <t xml:space="preserve"> </t>
    </r>
    <r>
      <rPr>
        <sz val="11"/>
        <rFont val="新細明體"/>
        <family val="1"/>
        <charset val="136"/>
      </rPr>
      <t>七十後作品展</t>
    </r>
  </si>
  <si>
    <t>Dr. Kan Tai-keung SBS</t>
    <phoneticPr fontId="0" type="noConversion"/>
  </si>
  <si>
    <t>HAJI Gallery proudly presents “Post 70 Art Exhibition” featuring the world-renowned designer and artist Doctor Kan Tai Keung. To celebrate Doctor Kan’s 70th birthday and kick-start his series of exhibitions in 2012, Doctor Kan will exhibit 70 pieces of work at HAJI Gallery starting on his 70th birthday on March 04, 2012. Doctor Kan brings unique work of art made from his previous works. Proceeds of the exhibition will be donated to“Kan Tai Keung Design Award” to support Art and Culture.</t>
    <phoneticPr fontId="0" type="noConversion"/>
  </si>
  <si>
    <r>
      <t>&lt;p&gt;</t>
    </r>
    <r>
      <rPr>
        <sz val="11"/>
        <rFont val="新細明體"/>
        <family val="1"/>
        <charset val="136"/>
      </rPr>
      <t>國際著名設計大師及藝術家靳埭強，將於七十大壽當日在</t>
    </r>
    <r>
      <rPr>
        <sz val="11"/>
        <rFont val="Arial"/>
        <family val="2"/>
      </rPr>
      <t xml:space="preserve"> HAJI Gallery </t>
    </r>
    <r>
      <rPr>
        <sz val="11"/>
        <rFont val="新細明體"/>
        <family val="1"/>
        <charset val="136"/>
      </rPr>
      <t>展出七十幅作品，也為靳叔在</t>
    </r>
    <r>
      <rPr>
        <sz val="11"/>
        <rFont val="Arial"/>
        <family val="2"/>
      </rPr>
      <t xml:space="preserve"> 2012 </t>
    </r>
    <r>
      <rPr>
        <sz val="11"/>
        <rFont val="新細明體"/>
        <family val="1"/>
        <charset val="136"/>
      </rPr>
      <t>年一系列大型展覽揭開序幕。獲無數獎項殊榮，經常在海外各地展出作品的靳叔，採集他過往的作品，重新創作七十幅獨一無二的藝術作品，作為七十後之藝術申延。展覽之盈餘將撥捐「靳埭強設計獎」，以推動文化藝術。</t>
    </r>
    <r>
      <rPr>
        <sz val="11"/>
        <rFont val="Arial"/>
        <family val="2"/>
      </rPr>
      <t xml:space="preserve">&lt;/p&gt;
</t>
    </r>
    <r>
      <rPr>
        <sz val="11"/>
        <rFont val="新細明體"/>
        <family val="1"/>
        <charset val="136"/>
      </rPr>
      <t>靳叔談展覽概念：</t>
    </r>
    <r>
      <rPr>
        <sz val="11"/>
        <rFont val="Arial"/>
        <family val="2"/>
      </rPr>
      <t>&lt;br&gt;
“</t>
    </r>
    <r>
      <rPr>
        <sz val="11"/>
        <rFont val="新細明體"/>
        <family val="1"/>
        <charset val="136"/>
      </rPr>
      <t xml:space="preserve">人生每十年都是一個階段，試總結和前瞻：
</t>
    </r>
    <r>
      <rPr>
        <sz val="11"/>
        <rFont val="Arial"/>
        <family val="2"/>
      </rPr>
      <t xml:space="preserve">⋯⋯ </t>
    </r>
    <r>
      <rPr>
        <sz val="11"/>
        <rFont val="新細明體"/>
        <family val="1"/>
        <charset val="136"/>
      </rPr>
      <t>我在十歲時正體驗學校的生活和憧憬；
二十歲時正在社會大學磨練又遇愛情的困惑；
三十歲時正在尋求理想亦要成家立室；
四十歲時正沉醉藝術與設計的生活，勇往直前；
五十歲時活動空間不斷擴大，樂於互動交流；
六十歲時對文藝發展與教育改革熱誠末減；
七十歲童心未泯，回視往事舊物，玩樂在創意之中。</t>
    </r>
    <r>
      <rPr>
        <sz val="11"/>
        <rFont val="Arial"/>
        <family val="2"/>
      </rPr>
      <t>&lt;/br&gt;&lt;/p&gt;&lt;p&gt;</t>
    </r>
    <r>
      <rPr>
        <sz val="11"/>
        <rFont val="新細明體"/>
        <family val="1"/>
        <charset val="136"/>
      </rPr>
      <t>就這樣，度過了七十年的歲月。喜歡做的就做，有些事做了很多，意想不到的多；亦有一些事還想做得更多更好，會繼續爭取時間去做。年青人說我像小孩；成年人說我還有火；但我正在學習退步、謙恭、放下</t>
    </r>
    <r>
      <rPr>
        <sz val="11"/>
        <rFont val="Arial"/>
        <family val="2"/>
      </rPr>
      <t>…&lt;/p&gt;&lt;p&gt;</t>
    </r>
    <r>
      <rPr>
        <sz val="11"/>
        <rFont val="新細明體"/>
        <family val="1"/>
        <charset val="136"/>
      </rPr>
      <t>迷你建議主辦我一個展覽，我就一口答應在她的夏至畫廊中展出</t>
    </r>
    <r>
      <rPr>
        <sz val="11"/>
        <rFont val="Arial"/>
        <family val="2"/>
      </rPr>
      <t xml:space="preserve"> 70 </t>
    </r>
    <r>
      <rPr>
        <sz val="11"/>
        <rFont val="新細明體"/>
        <family val="1"/>
        <charset val="136"/>
      </rPr>
      <t>件迷你作品，慶祝</t>
    </r>
    <r>
      <rPr>
        <sz val="11"/>
        <rFont val="Arial"/>
        <family val="2"/>
      </rPr>
      <t xml:space="preserve"> 70 </t>
    </r>
    <r>
      <rPr>
        <sz val="11"/>
        <rFont val="新細明體"/>
        <family val="1"/>
        <charset val="136"/>
      </rPr>
      <t>歲生日。我珍惜這個機緣，檢視我的舊作，思考玩味，留一點手蹟。七十後，再出發，還是我用我法，畫自我心，本無法，實無求。</t>
    </r>
    <r>
      <rPr>
        <sz val="11"/>
        <rFont val="Arial"/>
        <family val="2"/>
      </rPr>
      <t xml:space="preserve">”--- </t>
    </r>
    <r>
      <rPr>
        <sz val="11"/>
        <rFont val="新細明體"/>
        <family val="1"/>
        <charset val="136"/>
      </rPr>
      <t>靳埭強</t>
    </r>
    <r>
      <rPr>
        <sz val="11"/>
        <rFont val="Arial"/>
        <family val="2"/>
      </rPr>
      <t xml:space="preserve">&lt;/p&gt;
</t>
    </r>
  </si>
  <si>
    <t>11121389</t>
  </si>
  <si>
    <t>Central Courtyard, JCCAC</t>
    <phoneticPr fontId="0" type="noConversion"/>
  </si>
  <si>
    <r>
      <rPr>
        <sz val="11"/>
        <rFont val="新細明體"/>
        <family val="1"/>
        <charset val="136"/>
      </rPr>
      <t>賽馬會創意藝術中心中央庭院</t>
    </r>
  </si>
  <si>
    <t>Art and Science of Trees, Birds, and Butterflies: a Special Exhibition on Biodiversity</t>
    <phoneticPr fontId="0" type="noConversion"/>
  </si>
  <si>
    <r>
      <rPr>
        <sz val="11"/>
        <rFont val="新細明體"/>
        <family val="1"/>
        <charset val="136"/>
      </rPr>
      <t>樹、鳥、蝶之科學與藝術展覽</t>
    </r>
  </si>
  <si>
    <t>The White Box Studio</t>
  </si>
  <si>
    <r>
      <rPr>
        <sz val="11"/>
        <rFont val="新細明體"/>
        <family val="1"/>
        <charset val="136"/>
      </rPr>
      <t>白盒藝坊、中大榭木計劃</t>
    </r>
  </si>
  <si>
    <t>11121390</t>
  </si>
  <si>
    <r>
      <rPr>
        <sz val="11"/>
        <rFont val="新細明體"/>
        <family val="1"/>
        <charset val="136"/>
      </rPr>
      <t>攝影學會第十八屆會員個人風格攝影展覽</t>
    </r>
  </si>
  <si>
    <t>Hong Kong PHAB Association Kowloon East PHAB Centre</t>
    <phoneticPr fontId="0" type="noConversion"/>
  </si>
  <si>
    <t>11121391</t>
  </si>
  <si>
    <t>WYSIWYG</t>
    <phoneticPr fontId="0" type="noConversion"/>
  </si>
  <si>
    <t>Kenji Ko</t>
    <phoneticPr fontId="0" type="noConversion"/>
  </si>
  <si>
    <t>an exhibition explores how the viewer interacts with the artistes works as an input of the piece.</t>
    <phoneticPr fontId="0" type="noConversion"/>
  </si>
  <si>
    <t>11121392</t>
  </si>
  <si>
    <t>Second Greater China Illustration Awards Roving Exhibition</t>
    <phoneticPr fontId="0" type="noConversion"/>
  </si>
  <si>
    <r>
      <rPr>
        <sz val="11"/>
        <rFont val="新細明體"/>
        <family val="1"/>
        <charset val="136"/>
      </rPr>
      <t>第二屆中華區插畫獎巡迴作品展</t>
    </r>
  </si>
  <si>
    <t>Hong Kong Society of Illustrators</t>
    <phoneticPr fontId="0" type="noConversion"/>
  </si>
  <si>
    <t>11121393</t>
  </si>
  <si>
    <t>Ground floor and lower lobby, Esther Lee Building and Foyer, Lee Husan Concert Hall, Chung Shi College</t>
    <phoneticPr fontId="0" type="noConversion"/>
  </si>
  <si>
    <r>
      <rPr>
        <sz val="11"/>
        <rFont val="新細明體"/>
        <family val="1"/>
        <charset val="136"/>
      </rPr>
      <t>香港中文大學祟基學院黃瑤璧樓地下及低層大堂、利希慎音樂廳音樂廳展廳</t>
    </r>
  </si>
  <si>
    <t>Elegy and Hymns- Saintism Wash Ink Painting Exhibition by Dao Zi</t>
    <phoneticPr fontId="0" type="noConversion"/>
  </si>
  <si>
    <r>
      <rPr>
        <sz val="11"/>
        <rFont val="新細明體"/>
        <family val="1"/>
        <charset val="136"/>
      </rPr>
      <t>「輓歌與讚美詩」</t>
    </r>
    <r>
      <rPr>
        <sz val="11"/>
        <rFont val="Arial"/>
        <family val="2"/>
      </rPr>
      <t>-</t>
    </r>
    <r>
      <rPr>
        <sz val="11"/>
        <rFont val="新細明體"/>
        <family val="1"/>
        <charset val="136"/>
      </rPr>
      <t>島子聖墨作品展</t>
    </r>
  </si>
  <si>
    <r>
      <rPr>
        <sz val="11"/>
        <rFont val="新細明體"/>
        <family val="1"/>
        <charset val="136"/>
      </rPr>
      <t>香港中文大學祟基學院</t>
    </r>
  </si>
  <si>
    <t>11121394</t>
  </si>
  <si>
    <t>Beyond the Painting Screen</t>
    <phoneticPr fontId="0" type="noConversion"/>
  </si>
  <si>
    <r>
      <t>Ying Chi Tang, Ho Carol</t>
    </r>
    <r>
      <rPr>
        <sz val="11"/>
        <rFont val="新細明體"/>
        <family val="1"/>
        <charset val="136"/>
      </rPr>
      <t>，</t>
    </r>
    <r>
      <rPr>
        <sz val="11"/>
        <rFont val="Arial"/>
        <family val="2"/>
      </rPr>
      <t>Ho Yuen Yuen,Violet Shum, Yvette Fung</t>
    </r>
  </si>
  <si>
    <t>SYS_ID 7106 &amp; 7527 are same exh counting in both 2011/12 &amp; 2012/13</t>
    <phoneticPr fontId="0" type="noConversion"/>
  </si>
  <si>
    <t>11121395</t>
  </si>
  <si>
    <t>Shin Hwa Gallery Limited,G/F,32 Aberdeen Street,Central,Hong Kong</t>
    <phoneticPr fontId="0" type="noConversion"/>
  </si>
  <si>
    <r>
      <rPr>
        <sz val="11"/>
        <rFont val="新細明體"/>
        <family val="1"/>
        <charset val="136"/>
      </rPr>
      <t>申畫畫廊</t>
    </r>
    <r>
      <rPr>
        <sz val="11"/>
        <rFont val="Arial"/>
        <family val="2"/>
      </rPr>
      <t>,</t>
    </r>
    <r>
      <rPr>
        <sz val="11"/>
        <rFont val="新細明體"/>
        <family val="1"/>
        <charset val="136"/>
      </rPr>
      <t>中環鴨巴甸街</t>
    </r>
    <r>
      <rPr>
        <sz val="11"/>
        <rFont val="Arial"/>
        <family val="2"/>
      </rPr>
      <t>32</t>
    </r>
    <r>
      <rPr>
        <sz val="11"/>
        <rFont val="新細明體"/>
        <family val="1"/>
        <charset val="136"/>
      </rPr>
      <t>號</t>
    </r>
  </si>
  <si>
    <t>The Mountains</t>
    <phoneticPr fontId="0" type="noConversion"/>
  </si>
  <si>
    <r>
      <rPr>
        <sz val="11"/>
        <rFont val="新細明體"/>
        <family val="1"/>
        <charset val="136"/>
      </rPr>
      <t>山</t>
    </r>
  </si>
  <si>
    <t>Karen WU</t>
  </si>
  <si>
    <t>Lim ChaeWook</t>
  </si>
  <si>
    <t>11121396</t>
  </si>
  <si>
    <t>Art Exhibition - Conceptual</t>
    <phoneticPr fontId="0" type="noConversion"/>
  </si>
  <si>
    <r>
      <rPr>
        <sz val="11"/>
        <rFont val="新細明體"/>
        <family val="1"/>
        <charset val="136"/>
      </rPr>
      <t>藝術作品展－意‧念</t>
    </r>
  </si>
  <si>
    <t>Buddhist Chun Yue Kindergarten (Tung Chung)</t>
    <phoneticPr fontId="0" type="noConversion"/>
  </si>
  <si>
    <t>11121397</t>
  </si>
  <si>
    <t>Identity Art Gallery, G/F, 53 Tung Street, Sheung Wan, HK</t>
    <phoneticPr fontId="0" type="noConversion"/>
  </si>
  <si>
    <r>
      <rPr>
        <sz val="11"/>
        <rFont val="新細明體"/>
        <family val="1"/>
        <charset val="136"/>
      </rPr>
      <t>香港上環東街</t>
    </r>
    <r>
      <rPr>
        <sz val="11"/>
        <rFont val="Arial"/>
        <family val="2"/>
      </rPr>
      <t>53</t>
    </r>
    <r>
      <rPr>
        <sz val="11"/>
        <rFont val="新細明體"/>
        <family val="1"/>
        <charset val="136"/>
      </rPr>
      <t>號</t>
    </r>
    <r>
      <rPr>
        <sz val="11"/>
        <rFont val="Arial"/>
        <family val="2"/>
      </rPr>
      <t>Identity Art Gallery</t>
    </r>
  </si>
  <si>
    <t>Time After Time</t>
    <phoneticPr fontId="0" type="noConversion"/>
  </si>
  <si>
    <r>
      <rPr>
        <sz val="11"/>
        <rFont val="新細明體"/>
        <family val="1"/>
        <charset val="136"/>
      </rPr>
      <t>循環</t>
    </r>
  </si>
  <si>
    <t>Carol Sun</t>
    <phoneticPr fontId="0" type="noConversion"/>
  </si>
  <si>
    <t>Him Lo</t>
    <phoneticPr fontId="0" type="noConversion"/>
  </si>
  <si>
    <t>11121398</t>
  </si>
  <si>
    <t>Atrium, G/F Tin Chak Shopping Centre</t>
    <phoneticPr fontId="0" type="noConversion"/>
  </si>
  <si>
    <t>Tin Chak Shopping Centre</t>
    <phoneticPr fontId="0" type="noConversion"/>
  </si>
  <si>
    <t>11121399</t>
  </si>
  <si>
    <t>Shopping Wonderland</t>
    <phoneticPr fontId="0" type="noConversion"/>
  </si>
  <si>
    <r>
      <rPr>
        <sz val="11"/>
        <rFont val="新細明體"/>
        <family val="1"/>
        <charset val="136"/>
      </rPr>
      <t>購物天堂</t>
    </r>
  </si>
  <si>
    <t>Markus Leiste,Dustin Shum</t>
    <phoneticPr fontId="0" type="noConversion"/>
  </si>
  <si>
    <t>Markus Leiste, Dustin Shum</t>
    <phoneticPr fontId="0" type="noConversion"/>
  </si>
  <si>
    <t>11121400</t>
  </si>
  <si>
    <t>Day Shift</t>
    <phoneticPr fontId="0" type="noConversion"/>
  </si>
  <si>
    <t>Day Shift</t>
  </si>
  <si>
    <t>Denice Hough</t>
  </si>
  <si>
    <t>11121401</t>
  </si>
  <si>
    <t>Photo Show for Visual Impaired</t>
    <phoneticPr fontId="0" type="noConversion"/>
  </si>
  <si>
    <r>
      <rPr>
        <sz val="11"/>
        <rFont val="新細明體"/>
        <family val="1"/>
        <charset val="136"/>
      </rPr>
      <t>『視、無界』視障人士攝影計劃</t>
    </r>
  </si>
  <si>
    <t>Shek Kip Mei Lutheran Centre for the Blind</t>
    <phoneticPr fontId="0" type="noConversion"/>
  </si>
  <si>
    <r>
      <rPr>
        <sz val="11"/>
        <rFont val="新細明體"/>
        <family val="1"/>
        <charset val="136"/>
      </rPr>
      <t>路德會石硤尾失明者中心</t>
    </r>
  </si>
  <si>
    <t>11121402</t>
  </si>
  <si>
    <t>L2 Common Space, The Jockey Club Creative Arts Centre</t>
    <phoneticPr fontId="0" type="noConversion"/>
  </si>
  <si>
    <r>
      <rPr>
        <sz val="11"/>
        <rFont val="新細明體"/>
        <family val="1"/>
        <charset val="136"/>
      </rPr>
      <t>賽馬會創意藝術中心</t>
    </r>
    <r>
      <rPr>
        <sz val="11"/>
        <rFont val="Arial"/>
        <family val="2"/>
      </rPr>
      <t>2</t>
    </r>
    <r>
      <rPr>
        <sz val="11"/>
        <rFont val="新細明體"/>
        <family val="1"/>
        <charset val="136"/>
      </rPr>
      <t>樓平台</t>
    </r>
  </si>
  <si>
    <r>
      <rPr>
        <sz val="11"/>
        <rFont val="新細明體"/>
        <family val="1"/>
        <charset val="136"/>
      </rPr>
      <t>三八婦女節１０１周年慶祝活動</t>
    </r>
  </si>
  <si>
    <t>Centre for Community Cultural Development &amp; Leung Wai Man</t>
    <phoneticPr fontId="0" type="noConversion"/>
  </si>
  <si>
    <r>
      <rPr>
        <sz val="11"/>
        <rFont val="新細明體"/>
        <family val="1"/>
        <charset val="136"/>
      </rPr>
      <t>社區文化發展中心及梁惠敏</t>
    </r>
  </si>
  <si>
    <r>
      <rPr>
        <sz val="11"/>
        <rFont val="新細明體"/>
        <family val="1"/>
        <charset val="136"/>
      </rPr>
      <t>陳美彤、梁惠敏、</t>
    </r>
    <r>
      <rPr>
        <sz val="11"/>
        <rFont val="Arial"/>
        <family val="2"/>
      </rPr>
      <t>Vita Au</t>
    </r>
    <r>
      <rPr>
        <sz val="11"/>
        <rFont val="新細明體"/>
        <family val="1"/>
        <charset val="136"/>
      </rPr>
      <t>、馮美璇、芳芳、</t>
    </r>
    <r>
      <rPr>
        <sz val="11"/>
        <rFont val="Arial"/>
        <family val="2"/>
      </rPr>
      <t>The Gathery</t>
    </r>
    <r>
      <rPr>
        <sz val="11"/>
        <rFont val="新細明體"/>
        <family val="1"/>
        <charset val="136"/>
      </rPr>
      <t>、</t>
    </r>
    <r>
      <rPr>
        <sz val="11"/>
        <rFont val="Arial"/>
        <family val="2"/>
      </rPr>
      <t>Vinci Mok</t>
    </r>
    <r>
      <rPr>
        <sz val="11"/>
        <rFont val="新細明體"/>
        <family val="1"/>
        <charset val="136"/>
      </rPr>
      <t>、</t>
    </r>
    <r>
      <rPr>
        <sz val="11"/>
        <rFont val="Arial"/>
        <family val="2"/>
      </rPr>
      <t>Janice Poon</t>
    </r>
    <r>
      <rPr>
        <sz val="11"/>
        <rFont val="新細明體"/>
        <family val="1"/>
        <charset val="136"/>
      </rPr>
      <t>、</t>
    </r>
    <r>
      <rPr>
        <sz val="11"/>
        <rFont val="Arial"/>
        <family val="2"/>
      </rPr>
      <t>Gabriel Fung</t>
    </r>
    <r>
      <rPr>
        <sz val="11"/>
        <rFont val="新細明體"/>
        <family val="1"/>
        <charset val="136"/>
      </rPr>
      <t>、張月鳳、劉國輝</t>
    </r>
    <r>
      <rPr>
        <sz val="11"/>
        <rFont val="Arial"/>
        <family val="2"/>
      </rPr>
      <t>(</t>
    </r>
    <r>
      <rPr>
        <sz val="11"/>
        <rFont val="新細明體"/>
        <family val="1"/>
        <charset val="136"/>
      </rPr>
      <t>香港</t>
    </r>
    <r>
      <rPr>
        <sz val="11"/>
        <rFont val="Arial"/>
        <family val="2"/>
      </rPr>
      <t>)</t>
    </r>
    <r>
      <rPr>
        <sz val="11"/>
        <rFont val="新細明體"/>
        <family val="1"/>
        <charset val="136"/>
      </rPr>
      <t>、</t>
    </r>
    <r>
      <rPr>
        <sz val="11"/>
        <rFont val="Arial"/>
        <family val="2"/>
      </rPr>
      <t>Perpetua Rodríguez</t>
    </r>
    <r>
      <rPr>
        <sz val="11"/>
        <rFont val="新細明體"/>
        <family val="1"/>
        <charset val="136"/>
      </rPr>
      <t>（智利）、荒井真一</t>
    </r>
    <r>
      <rPr>
        <sz val="11"/>
        <rFont val="Arial"/>
        <family val="2"/>
      </rPr>
      <t xml:space="preserve"> </t>
    </r>
    <r>
      <rPr>
        <sz val="11"/>
        <rFont val="新細明體"/>
        <family val="1"/>
        <charset val="136"/>
      </rPr>
      <t>（日本）</t>
    </r>
  </si>
  <si>
    <t>11121403</t>
  </si>
  <si>
    <r>
      <t xml:space="preserve"> JCCAC </t>
    </r>
    <r>
      <rPr>
        <sz val="11"/>
        <rFont val="新細明體"/>
        <family val="1"/>
        <charset val="136"/>
      </rPr>
      <t>賽馬會創意藝術中心</t>
    </r>
  </si>
  <si>
    <r>
      <t>38</t>
    </r>
    <r>
      <rPr>
        <sz val="11"/>
        <rFont val="新細明體"/>
        <family val="1"/>
        <charset val="136"/>
      </rPr>
      <t>婦女節</t>
    </r>
    <r>
      <rPr>
        <sz val="11"/>
        <rFont val="Arial"/>
        <family val="2"/>
      </rPr>
      <t>101</t>
    </r>
    <r>
      <rPr>
        <sz val="11"/>
        <rFont val="新細明體"/>
        <family val="1"/>
        <charset val="136"/>
      </rPr>
      <t>周年</t>
    </r>
    <r>
      <rPr>
        <sz val="11"/>
        <rFont val="Arial"/>
        <family val="2"/>
      </rPr>
      <t>- Stone#1- Blank, Experiment</t>
    </r>
  </si>
  <si>
    <t>Vita Au,Vinci Mok, Chan Mei Tung</t>
    <phoneticPr fontId="0" type="noConversion"/>
  </si>
  <si>
    <r>
      <rPr>
        <sz val="11"/>
        <rFont val="新細明體"/>
        <family val="1"/>
        <charset val="136"/>
      </rPr>
      <t>區麗德</t>
    </r>
    <r>
      <rPr>
        <sz val="11"/>
        <rFont val="Arial"/>
        <family val="2"/>
      </rPr>
      <t>,</t>
    </r>
    <r>
      <rPr>
        <sz val="11"/>
        <rFont val="新細明體"/>
        <family val="1"/>
        <charset val="136"/>
      </rPr>
      <t>莫穎詩、陳美彤</t>
    </r>
  </si>
  <si>
    <t>SYS_ID7115 duplicated with 8193; performance arts could not staged twenty-four-seven</t>
    <phoneticPr fontId="0" type="noConversion"/>
  </si>
  <si>
    <t>11121404</t>
  </si>
  <si>
    <t>The Rotunda, Exchange Square</t>
    <phoneticPr fontId="0" type="noConversion"/>
  </si>
  <si>
    <t>Consulate-General of Japan in Hong Kong</t>
    <phoneticPr fontId="0" type="noConversion"/>
  </si>
  <si>
    <t>The Hongkong Land Company Ltd.</t>
    <phoneticPr fontId="0" type="noConversion"/>
  </si>
  <si>
    <t>11121405</t>
  </si>
  <si>
    <t>Colour of China</t>
    <phoneticPr fontId="0" type="noConversion"/>
  </si>
  <si>
    <r>
      <rPr>
        <sz val="11"/>
        <rFont val="新細明體"/>
        <family val="1"/>
        <charset val="136"/>
      </rPr>
      <t>中國的色彩</t>
    </r>
  </si>
  <si>
    <t>11121406</t>
  </si>
  <si>
    <t>Contemporary Indonesian Art</t>
    <phoneticPr fontId="0" type="noConversion"/>
  </si>
  <si>
    <r>
      <rPr>
        <sz val="11"/>
        <rFont val="新細明體"/>
        <family val="1"/>
        <charset val="136"/>
      </rPr>
      <t>當代印度尼西亞藝術展覽</t>
    </r>
  </si>
  <si>
    <t>Abdi Setiawan, Andy Dewantoro, Eddie Hara</t>
  </si>
  <si>
    <t>11121407</t>
  </si>
  <si>
    <t>Love at Shau Kei Wan</t>
    <phoneticPr fontId="0" type="noConversion"/>
  </si>
  <si>
    <r>
      <rPr>
        <sz val="11"/>
        <rFont val="新細明體"/>
        <family val="1"/>
        <charset val="136"/>
      </rPr>
      <t>情繫筲箕灣</t>
    </r>
  </si>
  <si>
    <t>LCH Charitable Foundation</t>
    <phoneticPr fontId="0" type="noConversion"/>
  </si>
  <si>
    <r>
      <rPr>
        <sz val="11"/>
        <rFont val="新細明體"/>
        <family val="1"/>
        <charset val="136"/>
      </rPr>
      <t>利駿利慈善基金</t>
    </r>
  </si>
  <si>
    <t>11121408</t>
  </si>
  <si>
    <r>
      <rPr>
        <sz val="11"/>
        <rFont val="新細明體"/>
        <family val="1"/>
        <charset val="136"/>
      </rPr>
      <t>《</t>
    </r>
    <r>
      <rPr>
        <sz val="11"/>
        <rFont val="Arial"/>
        <family val="2"/>
      </rPr>
      <t>The Hartford Girl and Other Stories</t>
    </r>
    <r>
      <rPr>
        <sz val="11"/>
        <rFont val="新細明體"/>
        <family val="1"/>
        <charset val="136"/>
      </rPr>
      <t>》</t>
    </r>
  </si>
  <si>
    <r>
      <rPr>
        <sz val="11"/>
        <rFont val="新細明體"/>
        <family val="1"/>
        <charset val="136"/>
      </rPr>
      <t>徐世琪個展</t>
    </r>
  </si>
  <si>
    <t>Angela Su</t>
    <phoneticPr fontId="0" type="noConversion"/>
  </si>
  <si>
    <t>http://www.galleryexit.com/201204.html</t>
    <phoneticPr fontId="0" type="noConversion"/>
  </si>
  <si>
    <t>11121409</t>
  </si>
  <si>
    <t>Sleep-Talking</t>
    <phoneticPr fontId="0" type="noConversion"/>
  </si>
  <si>
    <t>11121410</t>
  </si>
  <si>
    <t>K11 Showcases</t>
    <phoneticPr fontId="0" type="noConversion"/>
  </si>
  <si>
    <t>"My Window" Photo Exhibition by Will Hui</t>
    <phoneticPr fontId="0" type="noConversion"/>
  </si>
  <si>
    <t>Will Hui</t>
    <phoneticPr fontId="0" type="noConversion"/>
  </si>
  <si>
    <t>Will Hui was born in HK and became a freelance photographer since 2008. In 2009, he has set up his own studio for creation in HK. He launched his first solo photo exhibition in 2010, namely “Zero Sensation” in Wuhan, China. Now he is spending much time working in China. The theme of his photography is a wide coverage of different perspectives focusing on expressing his self-emotion and unique perspectives in life, purely by the use of black and white photography.</t>
    <phoneticPr fontId="0" type="noConversion"/>
  </si>
  <si>
    <t>11121411</t>
  </si>
  <si>
    <r>
      <rPr>
        <sz val="11"/>
        <rFont val="新細明體"/>
        <family val="1"/>
        <charset val="136"/>
      </rPr>
      <t>白雲畫會第三屆書畫展覽</t>
    </r>
  </si>
  <si>
    <t>Bai Yun Chinese Art Society</t>
    <phoneticPr fontId="0" type="noConversion"/>
  </si>
  <si>
    <t>11121412</t>
  </si>
  <si>
    <t>Lotus in Blossom Again – Photo Exhibition by Chan Sai Ho</t>
    <phoneticPr fontId="0" type="noConversion"/>
  </si>
  <si>
    <r>
      <rPr>
        <sz val="11"/>
        <rFont val="新細明體"/>
        <family val="1"/>
        <charset val="136"/>
      </rPr>
      <t>《又見荷花開》陳世豪攝影展</t>
    </r>
  </si>
  <si>
    <t>The Royal Photographic Society - Hong Kong Chapter</t>
    <phoneticPr fontId="0" type="noConversion"/>
  </si>
  <si>
    <t>11121413</t>
  </si>
  <si>
    <t>Gallery Livi, No.5 Ladder Street, Sheung Wan, Hong Kong</t>
    <phoneticPr fontId="0" type="noConversion"/>
  </si>
  <si>
    <t>Gallery Livi</t>
    <phoneticPr fontId="0" type="noConversion"/>
  </si>
  <si>
    <t>Alice Lau</t>
    <phoneticPr fontId="0" type="noConversion"/>
  </si>
  <si>
    <r>
      <rPr>
        <sz val="11"/>
        <rFont val="新細明體"/>
        <family val="1"/>
        <charset val="136"/>
      </rPr>
      <t>劉珮瑤</t>
    </r>
  </si>
  <si>
    <t>A place with no outer intervention - which means no cut off of any kind of relationship, is what she desired for since solitary tender age. Of bridge, of tunnel, of abandoned land, of jungle, the space of her paintings is created by the escapism of the artist. The artist would like to “create” a space that is irrelevant to any kind of social practice, in return, she can hide into these spaces without being noticed by the adult, i.e. she can sleep on the mud, she can sing a ballad at the roof of the school, she can listen to the sound of the explosion near the tunnel. And if she likes, she can invite people from anywhere (but not in any particular relation with her) to join her. According to Foucault, the heterotopic sites are opposite to utopia and are outside of all places, even though it may be possible to indicate their location in reality as “a sort of simultaneously mythic and real contestation of the space in which we live”. Albeit there are bundles of mixed, unreal experience exit in the heterotopia, Alice by her sensitivity and endless craving on the inner space, is able to mimics the real place in the reality and produces these counter-sites in her paintings - a placeless place. The placeless place functions as mirror somehow, to allow Alice to use the standpoint of the mirror for discovering her absence from the placeless place (where all actions, communications, relations are in a non-social order), where in contrast she can find her presence over there.</t>
    <phoneticPr fontId="0" type="noConversion"/>
  </si>
  <si>
    <t>11121414</t>
  </si>
  <si>
    <t>Gallery, HKICC Lee Shau Kee School of Creativity, 135 Junction Road, Kowloon</t>
    <phoneticPr fontId="0" type="noConversion"/>
  </si>
  <si>
    <r>
      <rPr>
        <sz val="11"/>
        <rFont val="新細明體"/>
        <family val="1"/>
        <charset val="136"/>
      </rPr>
      <t>香港兆基創意書院</t>
    </r>
    <r>
      <rPr>
        <sz val="11"/>
        <rFont val="Arial"/>
        <family val="2"/>
      </rPr>
      <t xml:space="preserve"> </t>
    </r>
    <r>
      <rPr>
        <sz val="11"/>
        <rFont val="新細明體"/>
        <family val="1"/>
        <charset val="136"/>
      </rPr>
      <t>展覽廳</t>
    </r>
  </si>
  <si>
    <t>Em/bodying Intimacy- Exhibition of Visual Arts Axis in Hong Kong Sex Cultural Festival 2012</t>
    <phoneticPr fontId="0" type="noConversion"/>
  </si>
  <si>
    <r>
      <rPr>
        <sz val="11"/>
        <rFont val="新細明體"/>
        <family val="1"/>
        <charset val="136"/>
      </rPr>
      <t>親密身體</t>
    </r>
    <r>
      <rPr>
        <sz val="11"/>
        <rFont val="Arial"/>
        <family val="2"/>
      </rPr>
      <t>-</t>
    </r>
    <r>
      <rPr>
        <sz val="11"/>
        <rFont val="新細明體"/>
        <family val="1"/>
        <charset val="136"/>
      </rPr>
      <t>香港性文化節</t>
    </r>
    <r>
      <rPr>
        <sz val="11"/>
        <rFont val="Arial"/>
        <family val="2"/>
      </rPr>
      <t>2012</t>
    </r>
    <r>
      <rPr>
        <sz val="11"/>
        <rFont val="新細明體"/>
        <family val="1"/>
        <charset val="136"/>
      </rPr>
      <t>視藝薈參展展覽</t>
    </r>
  </si>
  <si>
    <t xml:space="preserve"> Joephy Wong, Fung Hei Man, Wong Tsz Chun, Gio Chung</t>
    <phoneticPr fontId="0" type="noConversion"/>
  </si>
  <si>
    <r>
      <rPr>
        <sz val="11"/>
        <rFont val="新細明體"/>
        <family val="1"/>
        <charset val="136"/>
      </rPr>
      <t>黃思婷、馮晞文、黃子駿、鍾志豪</t>
    </r>
  </si>
  <si>
    <t>11121415</t>
  </si>
  <si>
    <t>L1 Gallery, JCCAC</t>
    <phoneticPr fontId="0" type="noConversion"/>
  </si>
  <si>
    <t>Art in our Family</t>
    <phoneticPr fontId="0" type="noConversion"/>
  </si>
  <si>
    <r>
      <rPr>
        <sz val="11"/>
        <rFont val="新細明體"/>
        <family val="1"/>
        <charset val="136"/>
      </rPr>
      <t>薈藝我家</t>
    </r>
  </si>
  <si>
    <r>
      <rPr>
        <sz val="11"/>
        <rFont val="新細明體"/>
        <family val="1"/>
        <charset val="136"/>
      </rPr>
      <t>白盒藝坊</t>
    </r>
  </si>
  <si>
    <t>11121417</t>
  </si>
  <si>
    <t>Ball-pen Calligraphy Exhibition</t>
    <phoneticPr fontId="0" type="noConversion"/>
  </si>
  <si>
    <r>
      <rPr>
        <sz val="11"/>
        <rFont val="新細明體"/>
        <family val="1"/>
        <charset val="136"/>
      </rPr>
      <t>劃破界限‧愛共融」全港原子筆中文書法作品展覽</t>
    </r>
  </si>
  <si>
    <t>Aberdeen Kai-fong Welfare Association Social Service Centre Community Centre</t>
    <phoneticPr fontId="0" type="noConversion"/>
  </si>
  <si>
    <r>
      <rPr>
        <sz val="11"/>
        <rFont val="新細明體"/>
        <family val="1"/>
        <charset val="136"/>
      </rPr>
      <t>香港仔街坊福利會社會服務中心社區中心</t>
    </r>
  </si>
  <si>
    <t>11121418</t>
  </si>
  <si>
    <t>Ellen Li Ya Club Painting and Calligraphy Exhibition</t>
    <phoneticPr fontId="0" type="noConversion"/>
  </si>
  <si>
    <r>
      <rPr>
        <sz val="11"/>
        <rFont val="新細明體"/>
        <family val="1"/>
        <charset val="136"/>
      </rPr>
      <t>秀群雅社書畫展</t>
    </r>
  </si>
  <si>
    <t>Hong Kong Young Women's Christian Association Ellen Li District Elderly Community Centre</t>
    <phoneticPr fontId="0" type="noConversion"/>
  </si>
  <si>
    <r>
      <rPr>
        <sz val="11"/>
        <rFont val="新細明體"/>
        <family val="1"/>
        <charset val="136"/>
      </rPr>
      <t>香港基督教女青年會秀群松柏社區服務中心</t>
    </r>
  </si>
  <si>
    <t>Tsim Sha Tsui district</t>
  </si>
  <si>
    <t>Au Yeung Tung, Chan Mei Tung</t>
    <phoneticPr fontId="0" type="noConversion"/>
  </si>
  <si>
    <t>11121420</t>
  </si>
  <si>
    <t>Media</t>
    <phoneticPr fontId="0" type="noConversion"/>
  </si>
  <si>
    <t>Chan Sui-ying Zaffer, Wong Wing-sang, Leung Wing-hong, Lau Kwong-shing</t>
    <phoneticPr fontId="0" type="noConversion"/>
  </si>
  <si>
    <r>
      <rPr>
        <sz val="11"/>
        <rFont val="新細明體"/>
        <family val="1"/>
        <charset val="136"/>
      </rPr>
      <t>陳瑞瑩、黃永生、梁詠康、柳廣成</t>
    </r>
  </si>
  <si>
    <t>11121421</t>
  </si>
  <si>
    <t>Monologue (Happyy Valley Branch)</t>
    <phoneticPr fontId="0" type="noConversion"/>
  </si>
  <si>
    <t>Piotr Frolov, Evgenia Knyazeva, Ekaterina Kiseleva, Andrey Petruxin, Irina Kotova</t>
    <phoneticPr fontId="0" type="noConversion"/>
  </si>
  <si>
    <t>11121422</t>
  </si>
  <si>
    <t>JOURNEY</t>
    <phoneticPr fontId="0" type="noConversion"/>
  </si>
  <si>
    <t>Janice Heather</t>
    <phoneticPr fontId="0" type="noConversion"/>
  </si>
  <si>
    <t>Janice Heather, throught more than 45 years of painting and sketching her way through life, can be considered to have been on a journey that, while not always a physical one, is no less real we see in our evening TV viewing. However, you could say she has traveled deeper into scenes and sights and attempted to bring their true spirit to view.
This is Janice’s third exhibition in Hong Kong. Born in Western Australia, lived in Hong Kong, on and off, for 30 of the last 39 years and with studios in Hong Kong and Australia Janice remains a full time working artist.</t>
    <phoneticPr fontId="0" type="noConversion"/>
  </si>
  <si>
    <t>11121423</t>
  </si>
  <si>
    <t>Exhibition Gallery 1-2, Hong Kong Central Library</t>
    <phoneticPr fontId="0" type="noConversion"/>
  </si>
  <si>
    <t>Exhibition</t>
    <phoneticPr fontId="0" type="noConversion"/>
  </si>
  <si>
    <r>
      <rPr>
        <sz val="11"/>
        <rFont val="新細明體"/>
        <family val="1"/>
        <charset val="136"/>
      </rPr>
      <t>李小超鄉親系列雕塑作品展</t>
    </r>
  </si>
  <si>
    <t>China Tourism Club</t>
    <phoneticPr fontId="0" type="noConversion"/>
  </si>
  <si>
    <r>
      <rPr>
        <sz val="11"/>
        <rFont val="新細明體"/>
        <family val="1"/>
        <charset val="136"/>
      </rPr>
      <t>中國旅遊之友俱樂部</t>
    </r>
  </si>
  <si>
    <t>11121424</t>
  </si>
  <si>
    <r>
      <rPr>
        <sz val="11"/>
        <rFont val="新細明體"/>
        <family val="1"/>
        <charset val="136"/>
      </rPr>
      <t>香港兆基創意書院展覽廳九龍聯合道</t>
    </r>
    <r>
      <rPr>
        <sz val="11"/>
        <rFont val="Arial"/>
        <family val="2"/>
      </rPr>
      <t>135</t>
    </r>
    <r>
      <rPr>
        <sz val="11"/>
        <rFont val="新細明體"/>
        <family val="1"/>
        <charset val="136"/>
      </rPr>
      <t>號</t>
    </r>
  </si>
  <si>
    <t>Work out- An Installation Art Exhibition by Carl Cheng Chi Ming</t>
    <phoneticPr fontId="0" type="noConversion"/>
  </si>
  <si>
    <r>
      <rPr>
        <sz val="11"/>
        <rFont val="新細明體"/>
        <family val="1"/>
        <charset val="136"/>
      </rPr>
      <t>踏破</t>
    </r>
    <r>
      <rPr>
        <sz val="11"/>
        <rFont val="Arial"/>
        <family val="2"/>
      </rPr>
      <t>-</t>
    </r>
    <r>
      <rPr>
        <sz val="11"/>
        <rFont val="新細明體"/>
        <family val="1"/>
        <charset val="136"/>
      </rPr>
      <t>鄭志明裝置藝術展</t>
    </r>
  </si>
  <si>
    <t>Carl Cheng Chi Ming</t>
    <phoneticPr fontId="0" type="noConversion"/>
  </si>
  <si>
    <t>11121425</t>
  </si>
  <si>
    <t>Pao Galleries, The Hong Kong Arts Centre</t>
    <phoneticPr fontId="0" type="noConversion"/>
  </si>
  <si>
    <t xml:space="preserve">The 17th ifva Festival-Opening of the Media Art Exhibition — Cinema 2.0: "Altered States" cum The 17th ifva Interactive Media Category Finalist Exhibition </t>
    <phoneticPr fontId="0" type="noConversion"/>
  </si>
  <si>
    <r>
      <rPr>
        <sz val="11"/>
        <rFont val="新細明體"/>
        <family val="1"/>
        <charset val="136"/>
      </rPr>
      <t>第十七屆</t>
    </r>
    <r>
      <rPr>
        <sz val="11"/>
        <rFont val="Arial"/>
        <family val="2"/>
      </rPr>
      <t>ifva</t>
    </r>
    <r>
      <rPr>
        <sz val="11"/>
        <rFont val="新細明體"/>
        <family val="1"/>
        <charset val="136"/>
      </rPr>
      <t>節</t>
    </r>
    <r>
      <rPr>
        <sz val="11"/>
        <rFont val="Arial"/>
        <family val="2"/>
      </rPr>
      <t>-</t>
    </r>
    <r>
      <rPr>
        <sz val="11"/>
        <rFont val="新細明體"/>
        <family val="1"/>
        <charset val="136"/>
      </rPr>
      <t>媒體藝術展覽──</t>
    </r>
    <r>
      <rPr>
        <sz val="11"/>
        <rFont val="Arial"/>
        <family val="2"/>
      </rPr>
      <t>Cinema 2.0:</t>
    </r>
    <r>
      <rPr>
        <sz val="11"/>
        <rFont val="新細明體"/>
        <family val="1"/>
        <charset val="136"/>
      </rPr>
      <t>「異‧形」</t>
    </r>
    <r>
      <rPr>
        <sz val="11"/>
        <rFont val="Arial"/>
        <family val="2"/>
      </rPr>
      <t xml:space="preserve"> </t>
    </r>
    <r>
      <rPr>
        <sz val="11"/>
        <rFont val="新細明體"/>
        <family val="1"/>
        <charset val="136"/>
      </rPr>
      <t>暨</t>
    </r>
    <r>
      <rPr>
        <sz val="11"/>
        <rFont val="Arial"/>
        <family val="2"/>
      </rPr>
      <t xml:space="preserve"> </t>
    </r>
    <r>
      <rPr>
        <sz val="11"/>
        <rFont val="新細明體"/>
        <family val="1"/>
        <charset val="136"/>
      </rPr>
      <t>第十七屆</t>
    </r>
    <r>
      <rPr>
        <sz val="11"/>
        <rFont val="Arial"/>
        <family val="2"/>
      </rPr>
      <t>ifva</t>
    </r>
    <r>
      <rPr>
        <sz val="11"/>
        <rFont val="新細明體"/>
        <family val="1"/>
        <charset val="136"/>
      </rPr>
      <t>互動媒體組入圍作品展開幕禮</t>
    </r>
  </si>
  <si>
    <t>Diane Landry, Jennifer &amp; Kevin McCoy</t>
    <phoneticPr fontId="0" type="noConversion"/>
  </si>
  <si>
    <t>11121426</t>
  </si>
  <si>
    <t>The 17th ifva Interactive Media Category Finalist Exhibition</t>
    <phoneticPr fontId="0" type="noConversion"/>
  </si>
  <si>
    <r>
      <rPr>
        <sz val="11"/>
        <rFont val="新細明體"/>
        <family val="1"/>
        <charset val="136"/>
      </rPr>
      <t>第十七屆</t>
    </r>
    <r>
      <rPr>
        <sz val="11"/>
        <rFont val="Arial"/>
        <family val="2"/>
      </rPr>
      <t>ifva</t>
    </r>
    <r>
      <rPr>
        <sz val="11"/>
        <rFont val="新細明體"/>
        <family val="1"/>
        <charset val="136"/>
      </rPr>
      <t>互動媒體組入圍作品展</t>
    </r>
  </si>
  <si>
    <t>Ani Pui-hing, Diego Suarez Barcena, Helen Pritchard, Winnie Soon, Henry Chu, Tam Kar-wing, Mak Yuen-shan, Lam Miu-ling, Wong Yu-hin, Lam Chi-fai, Wong Fuk-kuen, Choi Chi-hau</t>
    <phoneticPr fontId="0" type="noConversion"/>
  </si>
  <si>
    <r>
      <rPr>
        <sz val="11"/>
        <rFont val="新細明體"/>
        <family val="1"/>
        <charset val="136"/>
      </rPr>
      <t>文佩卿、</t>
    </r>
    <r>
      <rPr>
        <sz val="11"/>
        <rFont val="Arial"/>
        <family val="2"/>
      </rPr>
      <t>Diego Suárez Bárcena,</t>
    </r>
    <r>
      <rPr>
        <sz val="11"/>
        <rFont val="新細明體"/>
        <family val="1"/>
        <charset val="136"/>
      </rPr>
      <t>孫詠怡、</t>
    </r>
    <r>
      <rPr>
        <sz val="11"/>
        <rFont val="Arial"/>
        <family val="2"/>
      </rPr>
      <t>Helen Pritchard,</t>
    </r>
    <r>
      <rPr>
        <sz val="11"/>
        <rFont val="新細明體"/>
        <family val="1"/>
        <charset val="136"/>
      </rPr>
      <t>朱力行、譚家榮、麥琬珊、林妙玲、黃宇軒、林志輝、黃福權、蔡志厚</t>
    </r>
  </si>
  <si>
    <t>11121427</t>
  </si>
  <si>
    <t>Lu Yanpeng &amp; Din Chinchung</t>
    <phoneticPr fontId="0" type="noConversion"/>
  </si>
  <si>
    <r>
      <rPr>
        <sz val="11"/>
        <rFont val="新細明體"/>
        <family val="1"/>
        <charset val="136"/>
      </rPr>
      <t>盧彥鵬</t>
    </r>
    <r>
      <rPr>
        <sz val="11"/>
        <rFont val="Arial"/>
        <family val="2"/>
      </rPr>
      <t xml:space="preserve"> &amp; </t>
    </r>
    <r>
      <rPr>
        <sz val="11"/>
        <rFont val="新細明體"/>
        <family val="1"/>
        <charset val="136"/>
      </rPr>
      <t>丁建中</t>
    </r>
  </si>
  <si>
    <t>11121428</t>
  </si>
  <si>
    <r>
      <t>Wattis Fine Art</t>
    </r>
    <r>
      <rPr>
        <sz val="11"/>
        <rFont val="新細明體"/>
        <family val="1"/>
        <charset val="136"/>
      </rPr>
      <t>，</t>
    </r>
    <r>
      <rPr>
        <sz val="11"/>
        <rFont val="Arial"/>
        <family val="2"/>
      </rPr>
      <t>2/F,20 Hollywood Road,Central,Hong Kong</t>
    </r>
  </si>
  <si>
    <r>
      <t>Wattis Fine Art,</t>
    </r>
    <r>
      <rPr>
        <sz val="11"/>
        <rFont val="新細明體"/>
        <family val="1"/>
        <charset val="136"/>
      </rPr>
      <t>中環荷李活道</t>
    </r>
    <r>
      <rPr>
        <sz val="11"/>
        <rFont val="Arial"/>
        <family val="2"/>
      </rPr>
      <t>20</t>
    </r>
    <r>
      <rPr>
        <sz val="11"/>
        <rFont val="新細明體"/>
        <family val="1"/>
        <charset val="136"/>
      </rPr>
      <t>號</t>
    </r>
    <r>
      <rPr>
        <sz val="11"/>
        <rFont val="Arial"/>
        <family val="2"/>
      </rPr>
      <t>2</t>
    </r>
    <r>
      <rPr>
        <sz val="11"/>
        <rFont val="新細明體"/>
        <family val="1"/>
        <charset val="136"/>
      </rPr>
      <t>層</t>
    </r>
  </si>
  <si>
    <t>Hong Kong: A Bird's-eye view</t>
    <phoneticPr fontId="0" type="noConversion"/>
  </si>
  <si>
    <r>
      <rPr>
        <sz val="11"/>
        <rFont val="新細明體"/>
        <family val="1"/>
        <charset val="136"/>
      </rPr>
      <t>香港：鳥瞰</t>
    </r>
  </si>
  <si>
    <t>Wattis Fine Art</t>
    <phoneticPr fontId="0" type="noConversion"/>
  </si>
  <si>
    <t>Jean Pattou</t>
  </si>
  <si>
    <t>11121429</t>
  </si>
  <si>
    <t>Knocking</t>
    <phoneticPr fontId="0" type="noConversion"/>
  </si>
  <si>
    <t>Knocking</t>
  </si>
  <si>
    <t>LIM Sungsoo, Bom KIM, Soon Young KWON, PARK Hyung Soo</t>
    <phoneticPr fontId="0" type="noConversion"/>
  </si>
  <si>
    <r>
      <rPr>
        <sz val="11"/>
        <rFont val="新細明體"/>
        <family val="1"/>
        <charset val="136"/>
      </rPr>
      <t>金成洙</t>
    </r>
    <r>
      <rPr>
        <sz val="11"/>
        <rFont val="Arial"/>
        <family val="2"/>
      </rPr>
      <t>,Bom KIM,Soon Young KWON,</t>
    </r>
    <r>
      <rPr>
        <sz val="11"/>
        <rFont val="新細明體"/>
        <family val="1"/>
        <charset val="136"/>
      </rPr>
      <t>朴守賢</t>
    </r>
  </si>
  <si>
    <t>11121430</t>
  </si>
  <si>
    <t>Hong Kong Inter-vivos Film Festival 2012</t>
    <phoneticPr fontId="0" type="noConversion"/>
  </si>
  <si>
    <r>
      <rPr>
        <sz val="11"/>
        <rFont val="新細明體"/>
        <family val="1"/>
        <charset val="136"/>
      </rPr>
      <t>吾友烏有</t>
    </r>
  </si>
  <si>
    <t>Ho Sin Tung </t>
  </si>
  <si>
    <t>11121431</t>
  </si>
  <si>
    <t>L2-14, JCCAC</t>
    <phoneticPr fontId="0" type="noConversion"/>
  </si>
  <si>
    <r>
      <rPr>
        <sz val="11"/>
        <rFont val="新細明體"/>
        <family val="1"/>
        <charset val="136"/>
      </rPr>
      <t>賽馬會創意藝術中心</t>
    </r>
    <r>
      <rPr>
        <sz val="11"/>
        <rFont val="Arial"/>
        <family val="2"/>
      </rPr>
      <t>L2-14</t>
    </r>
  </si>
  <si>
    <t>Dirty paper</t>
    <phoneticPr fontId="0" type="noConversion"/>
  </si>
  <si>
    <t>Dirty Paper Studio Open &amp; Exhibition</t>
    <phoneticPr fontId="0" type="noConversion"/>
  </si>
  <si>
    <r>
      <rPr>
        <sz val="11"/>
        <rFont val="新細明體"/>
        <family val="1"/>
        <charset val="136"/>
      </rPr>
      <t>紙廠開放及作品展</t>
    </r>
  </si>
  <si>
    <t>Dirty Paper</t>
    <phoneticPr fontId="0" type="noConversion"/>
  </si>
  <si>
    <t>11121432</t>
  </si>
  <si>
    <t>A Posthumous Exhibition of NG Ku Hung's Ink Paintings</t>
    <phoneticPr fontId="0" type="noConversion"/>
  </si>
  <si>
    <r>
      <rPr>
        <sz val="11"/>
        <rFont val="新細明體"/>
        <family val="1"/>
        <charset val="136"/>
      </rPr>
      <t>吳孤鴻水墨畫遺作展</t>
    </r>
  </si>
  <si>
    <t>Tung Wah Group of Hospitals</t>
    <phoneticPr fontId="0" type="noConversion"/>
  </si>
  <si>
    <r>
      <rPr>
        <sz val="11"/>
        <rFont val="新細明體"/>
        <family val="1"/>
        <charset val="136"/>
      </rPr>
      <t>東華三院</t>
    </r>
  </si>
  <si>
    <t>11121433</t>
  </si>
  <si>
    <t>Exhibition Gallery 3, Hong Kong Central Library</t>
    <phoneticPr fontId="0" type="noConversion"/>
  </si>
  <si>
    <r>
      <rPr>
        <sz val="11"/>
        <rFont val="新細明體"/>
        <family val="1"/>
        <charset val="136"/>
      </rPr>
      <t>香港中央圖書館展覽館</t>
    </r>
    <r>
      <rPr>
        <sz val="11"/>
        <rFont val="Arial"/>
        <family val="2"/>
      </rPr>
      <t>3</t>
    </r>
  </si>
  <si>
    <t>Roving Exhibition of the 23rd Hong Kong Print Awards</t>
    <phoneticPr fontId="0" type="noConversion"/>
  </si>
  <si>
    <r>
      <rPr>
        <sz val="11"/>
        <rFont val="新細明體"/>
        <family val="1"/>
        <charset val="136"/>
      </rPr>
      <t>第二十三屆香港印製大獎獲獎作品巡迴展覽</t>
    </r>
  </si>
  <si>
    <t>Graphic Arts Association of Hong Kong; Hong Kong Publishing Professionals Society; Hong Kong Trade Development Council</t>
    <phoneticPr fontId="0" type="noConversion"/>
  </si>
  <si>
    <r>
      <rPr>
        <sz val="11"/>
        <rFont val="新細明體"/>
        <family val="1"/>
        <charset val="136"/>
      </rPr>
      <t>香港印藝學會、香港出版學會、香港貿易發展局</t>
    </r>
  </si>
  <si>
    <t>LCSD</t>
    <phoneticPr fontId="0" type="noConversion"/>
  </si>
  <si>
    <t>11121434</t>
  </si>
  <si>
    <t>Flower Show</t>
    <phoneticPr fontId="0" type="noConversion"/>
  </si>
  <si>
    <r>
      <rPr>
        <sz val="11"/>
        <rFont val="新細明體"/>
        <family val="1"/>
        <charset val="136"/>
      </rPr>
      <t>花非花</t>
    </r>
  </si>
  <si>
    <t>Paul Yeung</t>
    <phoneticPr fontId="0" type="noConversion"/>
  </si>
  <si>
    <r>
      <rPr>
        <sz val="11"/>
        <rFont val="新細明體"/>
        <family val="1"/>
        <charset val="136"/>
      </rPr>
      <t>楊德銘</t>
    </r>
  </si>
  <si>
    <t>11121435</t>
  </si>
  <si>
    <r>
      <rPr>
        <sz val="11"/>
        <rFont val="新細明體"/>
        <family val="1"/>
        <charset val="136"/>
      </rPr>
      <t>中環</t>
    </r>
    <r>
      <rPr>
        <sz val="11"/>
        <rFont val="Arial"/>
        <family val="2"/>
      </rPr>
      <t>SoHo</t>
    </r>
    <r>
      <rPr>
        <sz val="11"/>
        <rFont val="新細明體"/>
        <family val="1"/>
        <charset val="136"/>
      </rPr>
      <t>區</t>
    </r>
  </si>
  <si>
    <t>Soho</t>
    <phoneticPr fontId="0" type="noConversion"/>
  </si>
  <si>
    <r>
      <t>Hong Kong Artwalk 2012-</t>
    </r>
    <r>
      <rPr>
        <sz val="11"/>
        <rFont val="新細明體"/>
        <family val="1"/>
        <charset val="136"/>
      </rPr>
      <t>曝光</t>
    </r>
    <r>
      <rPr>
        <sz val="11"/>
        <rFont val="Arial"/>
        <family val="2"/>
      </rPr>
      <t>, exposure</t>
    </r>
  </si>
  <si>
    <t>Tam Siew Cheng, Anny</t>
    <phoneticPr fontId="0" type="noConversion"/>
  </si>
  <si>
    <r>
      <rPr>
        <sz val="11"/>
        <rFont val="新細明體"/>
        <family val="1"/>
        <charset val="136"/>
      </rPr>
      <t>陳秀珍</t>
    </r>
    <r>
      <rPr>
        <sz val="11"/>
        <rFont val="Arial"/>
        <family val="2"/>
      </rPr>
      <t xml:space="preserve"> ( </t>
    </r>
    <r>
      <rPr>
        <sz val="11"/>
        <rFont val="新細明體"/>
        <family val="1"/>
        <charset val="136"/>
      </rPr>
      <t>爆破處成員</t>
    </r>
    <r>
      <rPr>
        <sz val="11"/>
        <rFont val="Arial"/>
        <family val="2"/>
      </rPr>
      <t xml:space="preserve"> )</t>
    </r>
  </si>
  <si>
    <t>11121436</t>
  </si>
  <si>
    <t>Hong Kong Cinema</t>
    <phoneticPr fontId="0" type="noConversion"/>
  </si>
  <si>
    <r>
      <rPr>
        <sz val="11"/>
        <rFont val="新細明體"/>
        <family val="1"/>
        <charset val="136"/>
      </rPr>
      <t>香港電影院</t>
    </r>
  </si>
  <si>
    <t>Jeremy Jangord</t>
    <phoneticPr fontId="0" type="noConversion"/>
  </si>
  <si>
    <t>11121437</t>
  </si>
  <si>
    <t>Edouard Malingue Gallery,First Floor, 8 Queen's Road Central, Hong Kong</t>
    <phoneticPr fontId="0" type="noConversion"/>
  </si>
  <si>
    <r>
      <rPr>
        <sz val="11"/>
        <rFont val="新細明體"/>
        <family val="1"/>
        <charset val="136"/>
      </rPr>
      <t>馬凌畫廊</t>
    </r>
    <r>
      <rPr>
        <sz val="11"/>
        <rFont val="Arial"/>
        <family val="2"/>
      </rPr>
      <t>,</t>
    </r>
    <r>
      <rPr>
        <sz val="11"/>
        <rFont val="新細明體"/>
        <family val="1"/>
        <charset val="136"/>
      </rPr>
      <t>香港中環皇后大道中</t>
    </r>
    <r>
      <rPr>
        <sz val="11"/>
        <rFont val="Arial"/>
        <family val="2"/>
      </rPr>
      <t>8</t>
    </r>
    <r>
      <rPr>
        <sz val="11"/>
        <rFont val="新細明體"/>
        <family val="1"/>
        <charset val="136"/>
      </rPr>
      <t>號</t>
    </r>
    <r>
      <rPr>
        <sz val="11"/>
        <rFont val="Arial"/>
        <family val="2"/>
      </rPr>
      <t>1</t>
    </r>
    <r>
      <rPr>
        <sz val="11"/>
        <rFont val="新細明體"/>
        <family val="1"/>
        <charset val="136"/>
      </rPr>
      <t>樓</t>
    </r>
  </si>
  <si>
    <t>Callum Innes(Solo Exhibition)</t>
    <phoneticPr fontId="0" type="noConversion"/>
  </si>
  <si>
    <r>
      <rPr>
        <sz val="11"/>
        <rFont val="新細明體"/>
        <family val="1"/>
        <charset val="136"/>
      </rPr>
      <t>卡勒．英納斯</t>
    </r>
    <r>
      <rPr>
        <sz val="11"/>
        <rFont val="Arial"/>
        <family val="2"/>
      </rPr>
      <t>(</t>
    </r>
    <r>
      <rPr>
        <sz val="11"/>
        <rFont val="新細明體"/>
        <family val="1"/>
        <charset val="136"/>
      </rPr>
      <t>個人展</t>
    </r>
    <r>
      <rPr>
        <sz val="11"/>
        <rFont val="Arial"/>
        <family val="2"/>
      </rPr>
      <t>)</t>
    </r>
  </si>
  <si>
    <t>Edouard Malingue Gallery</t>
    <phoneticPr fontId="0" type="noConversion"/>
  </si>
  <si>
    <t>Callum Innes</t>
    <phoneticPr fontId="0" type="noConversion"/>
  </si>
  <si>
    <r>
      <rPr>
        <sz val="11"/>
        <rFont val="新細明體"/>
        <family val="1"/>
        <charset val="136"/>
      </rPr>
      <t>卡勒．英納斯</t>
    </r>
  </si>
  <si>
    <t>the first solo exhibition in Asia Callum Innes</t>
    <phoneticPr fontId="0" type="noConversion"/>
  </si>
  <si>
    <t>11121439</t>
  </si>
  <si>
    <t>Wire My World</t>
    <phoneticPr fontId="0" type="noConversion"/>
  </si>
  <si>
    <t>Wire My World</t>
  </si>
  <si>
    <t>David Zalben</t>
    <phoneticPr fontId="0" type="noConversion"/>
  </si>
  <si>
    <t>11121440</t>
  </si>
  <si>
    <t>Special Exhibition Gallery,The Hong Kong Museum of History,100 Chatham Road South, Tsim Sha Tsui, Kowloon, Hong Kong</t>
    <phoneticPr fontId="0" type="noConversion"/>
  </si>
  <si>
    <r>
      <rPr>
        <sz val="11"/>
        <rFont val="新細明體"/>
        <family val="1"/>
        <charset val="136"/>
      </rPr>
      <t>香港歷史博物館專題展覽廳</t>
    </r>
    <r>
      <rPr>
        <sz val="11"/>
        <rFont val="Arial"/>
        <family val="2"/>
      </rPr>
      <t>,</t>
    </r>
    <r>
      <rPr>
        <sz val="11"/>
        <rFont val="新細明體"/>
        <family val="1"/>
        <charset val="136"/>
      </rPr>
      <t>香港九龍尖沙咀漆咸道南</t>
    </r>
    <r>
      <rPr>
        <sz val="11"/>
        <rFont val="Arial"/>
        <family val="2"/>
      </rPr>
      <t>100</t>
    </r>
    <r>
      <rPr>
        <sz val="11"/>
        <rFont val="新細明體"/>
        <family val="1"/>
        <charset val="136"/>
      </rPr>
      <t>號</t>
    </r>
  </si>
  <si>
    <t>Hong Kong Currency</t>
    <phoneticPr fontId="0" type="noConversion"/>
  </si>
  <si>
    <r>
      <rPr>
        <sz val="11"/>
        <rFont val="新細明體"/>
        <family val="1"/>
        <charset val="136"/>
      </rPr>
      <t>香港貨幣展</t>
    </r>
  </si>
  <si>
    <t>Hong Kong Monetary Authority</t>
  </si>
  <si>
    <r>
      <rPr>
        <sz val="11"/>
        <rFont val="新細明體"/>
        <family val="1"/>
        <charset val="136"/>
      </rPr>
      <t>香港金融管理局</t>
    </r>
  </si>
  <si>
    <t>11121441</t>
  </si>
  <si>
    <t>2012 Exhibition</t>
    <phoneticPr fontId="0" type="noConversion"/>
  </si>
  <si>
    <r>
      <rPr>
        <sz val="11"/>
        <rFont val="新細明體"/>
        <family val="1"/>
        <charset val="136"/>
      </rPr>
      <t>二零一二胡恩成畫展</t>
    </r>
  </si>
  <si>
    <t>Hong Kong Oil Painters' Guild</t>
    <phoneticPr fontId="0" type="noConversion"/>
  </si>
  <si>
    <t>11121442</t>
  </si>
  <si>
    <t>Booth C32-33, Taipei World Trade Center Hall 2, 3 Song Lian Road, Sinyi District, Taipei</t>
    <phoneticPr fontId="0" type="noConversion"/>
  </si>
  <si>
    <t>Duet Exhibition by Li Sin &amp; Nan Chao</t>
    <phoneticPr fontId="0" type="noConversion"/>
  </si>
  <si>
    <r>
      <rPr>
        <sz val="11"/>
        <color indexed="10"/>
        <rFont val="新細明體"/>
        <family val="1"/>
        <charset val="136"/>
      </rPr>
      <t>李昕、南超雙個展</t>
    </r>
  </si>
  <si>
    <t>Art Revolution Taipei</t>
    <phoneticPr fontId="0" type="noConversion"/>
  </si>
  <si>
    <t>台北新藝術博覽會</t>
  </si>
  <si>
    <t>Li Xin, Nan Chao</t>
    <phoneticPr fontId="0" type="noConversion"/>
  </si>
  <si>
    <r>
      <rPr>
        <sz val="11"/>
        <color indexed="10"/>
        <rFont val="新細明體"/>
        <family val="1"/>
        <charset val="136"/>
      </rPr>
      <t>李昕、南超</t>
    </r>
  </si>
  <si>
    <t>Website: http://www.arts.org.tw/</t>
    <phoneticPr fontId="0" type="noConversion"/>
  </si>
  <si>
    <t>11121443</t>
  </si>
  <si>
    <t>Hong Kong Convention &amp; Exhibition Centre</t>
  </si>
  <si>
    <r>
      <rPr>
        <sz val="11"/>
        <rFont val="新細明體"/>
        <family val="1"/>
        <charset val="136"/>
      </rPr>
      <t>香港會展中心</t>
    </r>
  </si>
  <si>
    <t>Yan Gallery at Affordable Art Fair Hong Kong</t>
    <phoneticPr fontId="0" type="noConversion"/>
  </si>
  <si>
    <r>
      <rPr>
        <sz val="11"/>
        <rFont val="新細明體"/>
        <family val="1"/>
        <charset val="136"/>
      </rPr>
      <t>壹畫廊在</t>
    </r>
    <r>
      <rPr>
        <sz val="11"/>
        <rFont val="Arial"/>
        <family val="2"/>
      </rPr>
      <t xml:space="preserve"> Affordable Art Fair Hong Kong</t>
    </r>
  </si>
  <si>
    <t>The Affordable Art Fair</t>
  </si>
  <si>
    <t>The Affordable Art Fair</t>
    <phoneticPr fontId="0" type="noConversion"/>
  </si>
  <si>
    <t>Francesco Lietti,Chen Hongzhi,Yang Ming Yi,Zou Wei,Liang Liqiang</t>
    <phoneticPr fontId="0" type="noConversion"/>
  </si>
  <si>
    <r>
      <t>Francesco Lietti,</t>
    </r>
    <r>
      <rPr>
        <sz val="11"/>
        <rFont val="新細明體"/>
        <family val="1"/>
        <charset val="136"/>
      </rPr>
      <t>陳鴻志</t>
    </r>
    <r>
      <rPr>
        <sz val="11"/>
        <rFont val="Arial"/>
        <family val="2"/>
      </rPr>
      <t>,</t>
    </r>
    <r>
      <rPr>
        <sz val="11"/>
        <rFont val="新細明體"/>
        <family val="1"/>
        <charset val="136"/>
      </rPr>
      <t>楊明易</t>
    </r>
    <r>
      <rPr>
        <sz val="11"/>
        <rFont val="Arial"/>
        <family val="2"/>
      </rPr>
      <t>,</t>
    </r>
    <r>
      <rPr>
        <sz val="11"/>
        <rFont val="新細明體"/>
        <family val="1"/>
        <charset val="136"/>
      </rPr>
      <t>鄒衛</t>
    </r>
    <r>
      <rPr>
        <sz val="11"/>
        <rFont val="Arial"/>
        <family val="2"/>
      </rPr>
      <t>,</t>
    </r>
    <r>
      <rPr>
        <sz val="11"/>
        <rFont val="新細明體"/>
        <family val="1"/>
        <charset val="136"/>
      </rPr>
      <t>梁力強</t>
    </r>
  </si>
  <si>
    <t>11121444</t>
  </si>
  <si>
    <t>Fong Sum Wood Library, Lingnan University</t>
    <phoneticPr fontId="0" type="noConversion"/>
  </si>
  <si>
    <r>
      <rPr>
        <sz val="11"/>
        <rFont val="新細明體"/>
        <family val="1"/>
        <charset val="136"/>
      </rPr>
      <t>嶺南大學鄺森活圖書館</t>
    </r>
  </si>
  <si>
    <t>"I think, therefore I paint” KEUNG Wai-kai Solo painting Exhibition</t>
    <phoneticPr fontId="0" type="noConversion"/>
  </si>
  <si>
    <r>
      <t>“</t>
    </r>
    <r>
      <rPr>
        <sz val="11"/>
        <rFont val="新細明體"/>
        <family val="1"/>
        <charset val="136"/>
      </rPr>
      <t>我思故我畫</t>
    </r>
    <r>
      <rPr>
        <sz val="11"/>
        <rFont val="Arial"/>
        <family val="2"/>
      </rPr>
      <t xml:space="preserve">” </t>
    </r>
    <r>
      <rPr>
        <sz val="11"/>
        <rFont val="新細明體"/>
        <family val="1"/>
        <charset val="136"/>
      </rPr>
      <t>姜偉佳個人畫展</t>
    </r>
  </si>
  <si>
    <t>KEUNG Wai-kai</t>
    <phoneticPr fontId="0" type="noConversion"/>
  </si>
  <si>
    <r>
      <rPr>
        <sz val="11"/>
        <rFont val="新細明體"/>
        <family val="1"/>
        <charset val="136"/>
      </rPr>
      <t>姜偉佳</t>
    </r>
  </si>
  <si>
    <t xml:space="preserve">The paintings express how I feel about human nature, especially  people's character and their appearances. For example, a friend's cheerful  and optimistic nature, or my spending harmonious time with a certain  friend who has unusual physical features, has sparked off my passion  to paint them with deep admiration and respect.  Human beings often strive to seek the answers to the questions about life, giving rise to many schools of thinking and philosophical articles, such as "I think, therefore I am." My paintings often stem from a thought, an idea about the human condition and, therefore, I have explored the themes about "hope", "patience" and "meditation", etc. I also emphasize the artistic aspects, such as how to enhance the characteristic and aura of the portrait, and how to use color to create greater aesthetic results.  I love to do portraits, especially portraits of my friends in the Centre, with whom I share my everyday life. They all have distinctive appearances and have similar life experiences as I. Having muscular dystrophy, I face similar health issues and difficulties. My paintings serve as a release of my related thoughts, feelings and concerns. </t>
    <phoneticPr fontId="0" type="noConversion"/>
  </si>
  <si>
    <r>
      <rPr>
        <sz val="11"/>
        <rFont val="新細明體"/>
        <family val="1"/>
        <charset val="136"/>
      </rPr>
      <t>是次的展覽作品都是關於自己圍繞對人性的一些感覺。我說的人性，只是對某</t>
    </r>
    <r>
      <rPr>
        <sz val="11"/>
        <rFont val="Arial"/>
        <family val="2"/>
      </rPr>
      <t xml:space="preserve"> </t>
    </r>
    <r>
      <rPr>
        <sz val="11"/>
        <rFont val="新細明體"/>
        <family val="1"/>
        <charset val="136"/>
      </rPr>
      <t>人的性格或者外表，很感興趣，吸引自己而執筆繪畫。例如，某位朋友的樂天</t>
    </r>
    <r>
      <rPr>
        <sz val="11"/>
        <rFont val="Arial"/>
        <family val="2"/>
      </rPr>
      <t xml:space="preserve"> </t>
    </r>
    <r>
      <rPr>
        <sz val="11"/>
        <rFont val="新細明體"/>
        <family val="1"/>
        <charset val="136"/>
      </rPr>
      <t>性格，令我服膺不已；又或者某人外表獨特，與之相處感覺愉快。這都會成為</t>
    </r>
    <r>
      <rPr>
        <sz val="11"/>
        <rFont val="Arial"/>
        <family val="2"/>
      </rPr>
      <t xml:space="preserve"> </t>
    </r>
    <r>
      <rPr>
        <sz val="11"/>
        <rFont val="新細明體"/>
        <family val="1"/>
        <charset val="136"/>
      </rPr>
      <t>我日後造形繪畫的對象，藉此歌頌和讚美。</t>
    </r>
    <r>
      <rPr>
        <sz val="11"/>
        <rFont val="Arial"/>
        <family val="2"/>
      </rPr>
      <t xml:space="preserve"> </t>
    </r>
    <r>
      <rPr>
        <sz val="11"/>
        <rFont val="新細明體"/>
        <family val="1"/>
        <charset val="136"/>
      </rPr>
      <t>「我思故我在」這個哲學議題的出現，是因人類是會思考的動物，特別對人生</t>
    </r>
    <r>
      <rPr>
        <sz val="11"/>
        <rFont val="Arial"/>
        <family val="2"/>
      </rPr>
      <t xml:space="preserve"> </t>
    </r>
    <r>
      <rPr>
        <sz val="11"/>
        <rFont val="新細明體"/>
        <family val="1"/>
        <charset val="136"/>
      </rPr>
      <t>許多問題的懷疑與困惑而產生的。援引它的句法，出現「我思故我畫」的畫展主</t>
    </r>
    <r>
      <rPr>
        <sz val="11"/>
        <rFont val="Arial"/>
        <family val="2"/>
      </rPr>
      <t xml:space="preserve"> </t>
    </r>
    <r>
      <rPr>
        <sz val="11"/>
        <rFont val="新細明體"/>
        <family val="1"/>
        <charset val="136"/>
      </rPr>
      <t>題。思考都是我們的出發點，對人生的疑惑，多少都出現在我的畫題裡，如「盼望」、「忍耐」和「沉思」等。不過更多是藝術的思考，譬如思考如何塑造令形象更加突出、用色多少會更有美感等。</t>
    </r>
    <r>
      <rPr>
        <sz val="11"/>
        <rFont val="Arial"/>
        <family val="2"/>
      </rPr>
      <t xml:space="preserve"> </t>
    </r>
    <r>
      <rPr>
        <sz val="11"/>
        <rFont val="新細明體"/>
        <family val="1"/>
        <charset val="136"/>
      </rPr>
      <t>因為我只是鍾意畫畫，特別是畫人像。展出的人像主人翁，全部是與自己一起</t>
    </r>
    <r>
      <rPr>
        <sz val="11"/>
        <rFont val="Arial"/>
        <family val="2"/>
      </rPr>
      <t xml:space="preserve"> </t>
    </r>
    <r>
      <rPr>
        <sz val="11"/>
        <rFont val="新細明體"/>
        <family val="1"/>
        <charset val="136"/>
      </rPr>
      <t>生活的院舍朋友，他們的外表獨特，經歷又與自己有相似之處。自己都是殘疾</t>
    </r>
    <r>
      <rPr>
        <sz val="11"/>
        <rFont val="Arial"/>
        <family val="2"/>
      </rPr>
      <t xml:space="preserve"> </t>
    </r>
    <r>
      <rPr>
        <sz val="11"/>
        <rFont val="新細明體"/>
        <family val="1"/>
        <charset val="136"/>
      </rPr>
      <t>人士，患有肌肉萎縮症，面對著健康的問題，時常都會感到一些困惑和疑問，</t>
    </r>
    <r>
      <rPr>
        <sz val="11"/>
        <rFont val="Arial"/>
        <family val="2"/>
      </rPr>
      <t xml:space="preserve"> </t>
    </r>
    <r>
      <rPr>
        <sz val="11"/>
        <rFont val="新細明體"/>
        <family val="1"/>
        <charset val="136"/>
      </rPr>
      <t>潛意式的將情感寄寓和抒發，就這樣出現了這些作品。</t>
    </r>
  </si>
  <si>
    <t>11121445</t>
  </si>
  <si>
    <t>An Empty Stage</t>
    <phoneticPr fontId="0" type="noConversion"/>
  </si>
  <si>
    <r>
      <rPr>
        <sz val="11"/>
        <rFont val="新細明體"/>
        <family val="1"/>
        <charset val="136"/>
      </rPr>
      <t>空舞臺</t>
    </r>
  </si>
  <si>
    <t xml:space="preserve">Tsang Chui-mei </t>
    <phoneticPr fontId="0" type="noConversion"/>
  </si>
  <si>
    <r>
      <rPr>
        <sz val="11"/>
        <rFont val="新細明體"/>
        <family val="1"/>
        <charset val="136"/>
      </rPr>
      <t>曾翠薇</t>
    </r>
  </si>
  <si>
    <t>SYS_ID 7166 &amp; 7999 are same exh counting in both 2011/12 &amp; 2012/13</t>
    <phoneticPr fontId="0" type="noConversion"/>
  </si>
  <si>
    <t>11121446</t>
  </si>
  <si>
    <r>
      <rPr>
        <sz val="11"/>
        <rFont val="新細明體"/>
        <family val="1"/>
        <charset val="136"/>
      </rPr>
      <t>創意攝影學會會員作品展覽</t>
    </r>
  </si>
  <si>
    <t>Innovative Photographic Society</t>
    <phoneticPr fontId="0" type="noConversion"/>
  </si>
  <si>
    <r>
      <rPr>
        <sz val="11"/>
        <rFont val="新細明體"/>
        <family val="1"/>
        <charset val="136"/>
      </rPr>
      <t>創意攝影學會</t>
    </r>
  </si>
  <si>
    <t>11121447</t>
  </si>
  <si>
    <t>Catscape of Hong Kong</t>
    <phoneticPr fontId="0" type="noConversion"/>
  </si>
  <si>
    <r>
      <rPr>
        <sz val="11"/>
        <rFont val="新細明體"/>
        <family val="1"/>
        <charset val="136"/>
      </rPr>
      <t>城市貓風景</t>
    </r>
  </si>
  <si>
    <t>Yip Hon Wa</t>
    <phoneticPr fontId="0" type="noConversion"/>
  </si>
  <si>
    <r>
      <rPr>
        <sz val="11"/>
        <rFont val="新細明體"/>
        <family val="1"/>
        <charset val="136"/>
      </rPr>
      <t>葉漢華</t>
    </r>
  </si>
  <si>
    <t>11121448</t>
  </si>
  <si>
    <t>"Design For Asia Award" Exhibition</t>
    <phoneticPr fontId="0" type="noConversion"/>
  </si>
  <si>
    <r>
      <rPr>
        <sz val="11"/>
        <rFont val="新細明體"/>
        <family val="1"/>
        <charset val="136"/>
      </rPr>
      <t>「給亞洲設計」展覽</t>
    </r>
  </si>
  <si>
    <t>Hong Kong Design Centre</t>
    <phoneticPr fontId="0" type="noConversion"/>
  </si>
  <si>
    <t>11121449</t>
  </si>
  <si>
    <t>LLOT LLOV_SELECTED WORKS</t>
    <phoneticPr fontId="0" type="noConversion"/>
  </si>
  <si>
    <t>LLOT LLOV</t>
    <phoneticPr fontId="0" type="noConversion"/>
  </si>
  <si>
    <t>ILIVETOMORROW IS PLEASED TO PRESENT THE BERLIN BASED DESIGN OFFICE LLOT LLOV FROM MARCH 17 TO APRIL 16.</t>
    <phoneticPr fontId="0" type="noConversion"/>
  </si>
  <si>
    <t>11121450</t>
  </si>
  <si>
    <t>Not Reconciled: Video Art from Thailand</t>
    <phoneticPr fontId="0" type="noConversion"/>
  </si>
  <si>
    <t>Not Reconciled: Video Art from Thailand</t>
  </si>
  <si>
    <t>Narawan Pathomvat</t>
  </si>
  <si>
    <t xml:space="preserve">Arin Rungjang, Chatchai Suban, Taiki Sakpisit </t>
  </si>
  <si>
    <t>11121451</t>
  </si>
  <si>
    <t>Nuova (Arte) Povera</t>
    <phoneticPr fontId="0" type="noConversion"/>
  </si>
  <si>
    <t>Nuova (Arte) Povera</t>
  </si>
  <si>
    <t xml:space="preserve">Ark Fongsmut </t>
  </si>
  <si>
    <t>Krit Ngamsom, Kentaro Hiroki, Dusadee Huntrakul, Boonsri Tangtongsin, Prateep Suthathongthai, Pisitakun Kuantalaeng, Lek Kiatsirikajorn,</t>
    <phoneticPr fontId="0" type="noConversion"/>
  </si>
  <si>
    <t>11121452</t>
  </si>
  <si>
    <t>L8-10, JCCAC</t>
    <phoneticPr fontId="0" type="noConversion"/>
  </si>
  <si>
    <r>
      <rPr>
        <sz val="11"/>
        <rFont val="新細明體"/>
        <family val="1"/>
        <charset val="136"/>
      </rPr>
      <t>賽馬會創意藝術中心</t>
    </r>
    <r>
      <rPr>
        <sz val="11"/>
        <rFont val="Arial"/>
        <family val="2"/>
      </rPr>
      <t>L8-10</t>
    </r>
  </si>
  <si>
    <t>2Bliss Studio</t>
  </si>
  <si>
    <t>AROUND - visual exhibition</t>
    <phoneticPr fontId="0" type="noConversion"/>
  </si>
  <si>
    <t>2Bliss Studio</t>
    <phoneticPr fontId="0" type="noConversion"/>
  </si>
  <si>
    <t>11121453</t>
  </si>
  <si>
    <t>"Our Society – Sharing is Photography" Photo Exhibition</t>
    <phoneticPr fontId="0" type="noConversion"/>
  </si>
  <si>
    <r>
      <rPr>
        <sz val="11"/>
        <rFont val="新細明體"/>
        <family val="1"/>
        <charset val="136"/>
      </rPr>
      <t>認識社區</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攝影就是分享</t>
    </r>
  </si>
  <si>
    <t>17-29 Yan Oi Tong Jockey Club Tin Ka Ping Integrated Children and Youth Services Centre</t>
    <phoneticPr fontId="0" type="noConversion"/>
  </si>
  <si>
    <r>
      <rPr>
        <sz val="11"/>
        <rFont val="新細明體"/>
        <family val="1"/>
        <charset val="136"/>
      </rPr>
      <t>仁愛堂賽馬會田家炳綜合青少年服務中心</t>
    </r>
  </si>
  <si>
    <t>11121454</t>
  </si>
  <si>
    <t>Chinese Calligraphy &amp; Painting Exhibition by Chi-hung Mow</t>
    <phoneticPr fontId="0" type="noConversion"/>
  </si>
  <si>
    <t>Chap Bo International Arts Association</t>
    <phoneticPr fontId="0" type="noConversion"/>
  </si>
  <si>
    <t>11121456</t>
  </si>
  <si>
    <t>" Ink Fantasy -- Joint Exhibition by Cheuk Ka-wai and Wong Chor-kiu"</t>
    <phoneticPr fontId="0" type="noConversion"/>
  </si>
  <si>
    <r>
      <rPr>
        <sz val="11"/>
        <rFont val="新細明體"/>
        <family val="1"/>
        <charset val="136"/>
      </rPr>
      <t>《墨想</t>
    </r>
    <r>
      <rPr>
        <sz val="11"/>
        <rFont val="Arial"/>
        <family val="2"/>
      </rPr>
      <t>-</t>
    </r>
    <r>
      <rPr>
        <sz val="11"/>
        <rFont val="新細明體"/>
        <family val="1"/>
        <charset val="136"/>
      </rPr>
      <t>卓家慧及黃楚翹作品展》</t>
    </r>
  </si>
  <si>
    <t>Cheuk Ka-wai, Wong Chor-kiu</t>
    <phoneticPr fontId="0" type="noConversion"/>
  </si>
  <si>
    <r>
      <rPr>
        <sz val="11"/>
        <rFont val="新細明體"/>
        <family val="1"/>
        <charset val="136"/>
      </rPr>
      <t>卓家慧、黃楚翹</t>
    </r>
  </si>
  <si>
    <t>11121457</t>
  </si>
  <si>
    <t>Hong Kong University of Science and Technology LG5 Common Rm7</t>
    <phoneticPr fontId="0" type="noConversion"/>
  </si>
  <si>
    <t>HKUST Arts Festival - "Real Stories in a Great City" Fotomo Exhibition by Alexis Ip</t>
    <phoneticPr fontId="0" type="noConversion"/>
  </si>
  <si>
    <r>
      <t>"</t>
    </r>
    <r>
      <rPr>
        <sz val="11"/>
        <rFont val="新細明體"/>
        <family val="1"/>
        <charset val="136"/>
      </rPr>
      <t>大城小事</t>
    </r>
    <r>
      <rPr>
        <sz val="11"/>
        <rFont val="Arial"/>
        <family val="2"/>
      </rPr>
      <t xml:space="preserve">" </t>
    </r>
    <r>
      <rPr>
        <sz val="11"/>
        <rFont val="新細明體"/>
        <family val="1"/>
        <charset val="136"/>
      </rPr>
      <t>葉家偉攝影</t>
    </r>
    <r>
      <rPr>
        <sz val="11"/>
        <rFont val="Arial"/>
        <family val="2"/>
      </rPr>
      <t>3D</t>
    </r>
    <r>
      <rPr>
        <sz val="11"/>
        <rFont val="新細明體"/>
        <family val="1"/>
        <charset val="136"/>
      </rPr>
      <t>模型展覽</t>
    </r>
  </si>
  <si>
    <t>HKUST Center for the Arts</t>
    <phoneticPr fontId="0" type="noConversion"/>
  </si>
  <si>
    <t>11121458</t>
  </si>
  <si>
    <t>HKUST Tsang Shiu Tim Art Hall Foyer</t>
    <phoneticPr fontId="0" type="noConversion"/>
  </si>
  <si>
    <t>HKUST Arts Festival - HART1001 Arts and Creativity &amp; GNED2620 Arts Practicum Mid-Term Exhibition</t>
    <phoneticPr fontId="0" type="noConversion"/>
  </si>
  <si>
    <r>
      <rPr>
        <sz val="11"/>
        <rFont val="新細明體"/>
        <family val="1"/>
        <charset val="136"/>
      </rPr>
      <t>科大藝術與創意課程學生作品展</t>
    </r>
  </si>
  <si>
    <t>11121459</t>
  </si>
  <si>
    <t>HKUST Chia-Wei Woo Academic Concourse Chiang - Chen Lecture Theatre (LT-J) &amp; Mr and Mrs Lee Siu Lun Lecture Theater(LT-K)</t>
    <phoneticPr fontId="0" type="noConversion"/>
  </si>
  <si>
    <t>HKUST Arts Festival - HKIPP Annual Photography Exhibition</t>
    <phoneticPr fontId="0" type="noConversion"/>
  </si>
  <si>
    <r>
      <rPr>
        <sz val="11"/>
        <rFont val="新細明體"/>
        <family val="1"/>
        <charset val="136"/>
      </rPr>
      <t>香港專業攝影師公會</t>
    </r>
    <r>
      <rPr>
        <sz val="11"/>
        <rFont val="Arial"/>
        <family val="2"/>
      </rPr>
      <t>11-12</t>
    </r>
    <r>
      <rPr>
        <sz val="11"/>
        <rFont val="新細明體"/>
        <family val="1"/>
        <charset val="136"/>
      </rPr>
      <t>年展</t>
    </r>
  </si>
  <si>
    <t>HKUST Center for the Arts, HKUSTSU</t>
    <phoneticPr fontId="0" type="noConversion"/>
  </si>
  <si>
    <t>HKIPP and Photographic Society</t>
    <phoneticPr fontId="0" type="noConversion"/>
  </si>
  <si>
    <t>Tsang Shiu Tim Art Hall Foyer, HKUST</t>
    <phoneticPr fontId="0" type="noConversion"/>
  </si>
  <si>
    <t>11121463</t>
  </si>
  <si>
    <r>
      <rPr>
        <sz val="11"/>
        <rFont val="新細明體"/>
        <family val="1"/>
        <charset val="136"/>
      </rPr>
      <t>何錦龍書法展</t>
    </r>
  </si>
  <si>
    <t>11121464</t>
  </si>
  <si>
    <t>Archipelagic Ceremony</t>
    <phoneticPr fontId="0" type="noConversion"/>
  </si>
  <si>
    <t>he Global sensation of art commercialization in recent years has pigeonholed Chinese contemporary art into one category. Yet much has changed since the 50s-90s and to standardize artworks of the past decade into the same post Cultural Revolutionary perspective is an equivocal generalization.</t>
    <phoneticPr fontId="0" type="noConversion"/>
  </si>
  <si>
    <t>SYS_ID7186 &amp; 8097 are same exh counting in both 2011/12 &amp; 2012/13</t>
    <phoneticPr fontId="0" type="noConversion"/>
  </si>
  <si>
    <t>11121465</t>
  </si>
  <si>
    <t>G/F Foyer &amp; 1/F Showcases, Ko Shan Theatre,Hung Hom</t>
    <phoneticPr fontId="0" type="noConversion"/>
  </si>
  <si>
    <r>
      <rPr>
        <sz val="11"/>
        <rFont val="新細明體"/>
        <family val="1"/>
        <charset val="136"/>
      </rPr>
      <t>紅磡高山劇場地下大堂及一樓展覽櫥窗</t>
    </r>
  </si>
  <si>
    <t>Chinese Chrysanthemum Painting</t>
    <phoneticPr fontId="0" type="noConversion"/>
  </si>
  <si>
    <r>
      <rPr>
        <sz val="11"/>
        <rFont val="新細明體"/>
        <family val="1"/>
        <charset val="136"/>
      </rPr>
      <t>東籬芳香</t>
    </r>
    <r>
      <rPr>
        <sz val="11"/>
        <rFont val="Arial"/>
        <family val="2"/>
      </rPr>
      <t>-</t>
    </r>
    <r>
      <rPr>
        <sz val="11"/>
        <rFont val="新細明體"/>
        <family val="1"/>
        <charset val="136"/>
      </rPr>
      <t>菊花專題書畫展</t>
    </r>
  </si>
  <si>
    <t>Sham Shui Po Arts Association Culture Committee</t>
    <phoneticPr fontId="0" type="noConversion"/>
  </si>
  <si>
    <r>
      <rPr>
        <sz val="11"/>
        <rFont val="新細明體"/>
        <family val="1"/>
        <charset val="136"/>
      </rPr>
      <t>深水涉文藝協會文化委員會統籌</t>
    </r>
  </si>
  <si>
    <t>11121466</t>
  </si>
  <si>
    <t>A Solo Exhibition of Renowned Singapore Artist Milenko Prvacki</t>
    <phoneticPr fontId="0" type="noConversion"/>
  </si>
  <si>
    <t>Milenko Prvacki</t>
    <phoneticPr fontId="0" type="noConversion"/>
  </si>
  <si>
    <t>11121467</t>
  </si>
  <si>
    <t>Sculpture</t>
    <phoneticPr fontId="0" type="noConversion"/>
  </si>
  <si>
    <t>John Chamberlain, Robert Rauschenberg, and Cy Twombly,Franz West</t>
    <phoneticPr fontId="0" type="noConversion"/>
  </si>
  <si>
    <t>11121468</t>
  </si>
  <si>
    <t>Too Good To Be True</t>
    <phoneticPr fontId="0" type="noConversion"/>
  </si>
  <si>
    <t>Too Good To Be True</t>
  </si>
  <si>
    <t>Rachel Hovnanian</t>
  </si>
  <si>
    <t> the first solo show in Asia by American artist Rachel Hovnanian</t>
  </si>
  <si>
    <t>11121469</t>
  </si>
  <si>
    <t>1/F Lobby,The Hong Kong Museum of History,100 Chatham Road South, Tsim Sha Tsui, Kowloon, Hong Kong</t>
    <phoneticPr fontId="0" type="noConversion"/>
  </si>
  <si>
    <r>
      <rPr>
        <sz val="11"/>
        <rFont val="新細明體"/>
        <family val="1"/>
        <charset val="136"/>
      </rPr>
      <t>香港歷史博物館一樓大堂</t>
    </r>
    <r>
      <rPr>
        <sz val="11"/>
        <rFont val="Arial"/>
        <family val="2"/>
      </rPr>
      <t>,</t>
    </r>
    <r>
      <rPr>
        <sz val="11"/>
        <rFont val="新細明體"/>
        <family val="1"/>
        <charset val="136"/>
      </rPr>
      <t>香港九龍尖沙咀漆咸道南</t>
    </r>
    <r>
      <rPr>
        <sz val="11"/>
        <rFont val="Arial"/>
        <family val="2"/>
      </rPr>
      <t>100</t>
    </r>
    <r>
      <rPr>
        <sz val="11"/>
        <rFont val="新細明體"/>
        <family val="1"/>
        <charset val="136"/>
      </rPr>
      <t>號</t>
    </r>
  </si>
  <si>
    <t>Chaozhou Food Culture in Hong Kong</t>
    <phoneticPr fontId="0" type="noConversion"/>
  </si>
  <si>
    <r>
      <rPr>
        <sz val="11"/>
        <rFont val="新細明體"/>
        <family val="1"/>
        <charset val="136"/>
      </rPr>
      <t>香港潮州飲食文化</t>
    </r>
  </si>
  <si>
    <t>11121470</t>
  </si>
  <si>
    <t>Americas</t>
    <phoneticPr fontId="0" type="noConversion"/>
  </si>
  <si>
    <r>
      <rPr>
        <sz val="11"/>
        <rFont val="新細明體"/>
        <family val="1"/>
        <charset val="136"/>
      </rPr>
      <t>攝影展覽</t>
    </r>
  </si>
  <si>
    <t>Francesco Bosso</t>
    <phoneticPr fontId="0" type="noConversion"/>
  </si>
  <si>
    <t>11121471</t>
  </si>
  <si>
    <t>Picture This Gallery,Suite 1308, 13th Floor, 9 Queens Road Central, Hong Kong</t>
    <phoneticPr fontId="0" type="noConversion"/>
  </si>
  <si>
    <t>The Art of the Poster- Vintage and original posters from 1920 to today</t>
    <phoneticPr fontId="0" type="noConversion"/>
  </si>
  <si>
    <t>Picture This Gallery</t>
    <phoneticPr fontId="0" type="noConversion"/>
  </si>
  <si>
    <t>11121472</t>
  </si>
  <si>
    <t>H.T. Gallery Hong Kong,5, Mee Lun Street,Central, Hong Kong</t>
    <phoneticPr fontId="0" type="noConversion"/>
  </si>
  <si>
    <r>
      <rPr>
        <sz val="11"/>
        <rFont val="新細明體"/>
        <family val="1"/>
        <charset val="136"/>
      </rPr>
      <t>香港</t>
    </r>
    <r>
      <rPr>
        <sz val="11"/>
        <rFont val="Arial"/>
        <family val="2"/>
      </rPr>
      <t>H.T.</t>
    </r>
    <r>
      <rPr>
        <sz val="11"/>
        <rFont val="新細明體"/>
        <family val="1"/>
        <charset val="136"/>
      </rPr>
      <t>畫廊</t>
    </r>
    <r>
      <rPr>
        <sz val="11"/>
        <rFont val="Arial"/>
        <family val="2"/>
      </rPr>
      <t>,</t>
    </r>
    <r>
      <rPr>
        <sz val="11"/>
        <rFont val="新細明體"/>
        <family val="1"/>
        <charset val="136"/>
      </rPr>
      <t>香港中環美輪街</t>
    </r>
    <r>
      <rPr>
        <sz val="11"/>
        <rFont val="Arial"/>
        <family val="2"/>
      </rPr>
      <t>5</t>
    </r>
    <r>
      <rPr>
        <sz val="11"/>
        <rFont val="新細明體"/>
        <family val="1"/>
        <charset val="136"/>
      </rPr>
      <t>號</t>
    </r>
  </si>
  <si>
    <t>Flash Memory</t>
    <phoneticPr fontId="0" type="noConversion"/>
  </si>
  <si>
    <r>
      <rPr>
        <sz val="11"/>
        <rFont val="新細明體"/>
        <family val="1"/>
        <charset val="136"/>
      </rPr>
      <t>閃存</t>
    </r>
  </si>
  <si>
    <t>H.T. Gallery Hong Kong</t>
  </si>
  <si>
    <r>
      <rPr>
        <sz val="11"/>
        <rFont val="新細明體"/>
        <family val="1"/>
        <charset val="136"/>
      </rPr>
      <t>香港</t>
    </r>
    <r>
      <rPr>
        <sz val="11"/>
        <rFont val="Arial"/>
        <family val="2"/>
      </rPr>
      <t>H.T.</t>
    </r>
    <r>
      <rPr>
        <sz val="11"/>
        <rFont val="新細明體"/>
        <family val="1"/>
        <charset val="136"/>
      </rPr>
      <t>畫廊</t>
    </r>
  </si>
  <si>
    <t>Unmask(artists group)</t>
    <phoneticPr fontId="0" type="noConversion"/>
  </si>
  <si>
    <r>
      <t>Unmask(</t>
    </r>
    <r>
      <rPr>
        <sz val="11"/>
        <rFont val="新細明體"/>
        <family val="1"/>
        <charset val="136"/>
      </rPr>
      <t>藝術家小組</t>
    </r>
    <r>
      <rPr>
        <sz val="11"/>
        <rFont val="Arial"/>
        <family val="2"/>
      </rPr>
      <t>)</t>
    </r>
  </si>
  <si>
    <t>11121473</t>
  </si>
  <si>
    <t>K11 Stage of the Arts(B207)</t>
    <phoneticPr fontId="0" type="noConversion"/>
  </si>
  <si>
    <t>“A parallel world in chaos” 
– Photo Exhibition by Li Shun</t>
    <phoneticPr fontId="0" type="noConversion"/>
  </si>
  <si>
    <t>Li Shun</t>
    <phoneticPr fontId="0" type="noConversion"/>
  </si>
  <si>
    <t>As the world we live in becomes more materialistic, our views towards this once tranquil and pure place changes. Our reliance on cars shapes our perception of space and time. My obsession with the city in motion can be traced back to the time I first became part of this accelerating movement. It is as if we can feel the excitement, confusion, anger and momentary silence from such moving images. With visual communication dominating the world, the interpretation and definition of this form of communication is of equal importance to me. Throughout my creative process, I maintain an “on the road” state of mind in conceiving my works, regardless of the expectations of the viewers, authors and critics.</t>
    <phoneticPr fontId="0" type="noConversion"/>
  </si>
  <si>
    <t>11121474</t>
  </si>
  <si>
    <t>K11 Piazza &amp; In Mall</t>
    <phoneticPr fontId="0" type="noConversion"/>
  </si>
  <si>
    <t>Art in Courture- Xiao Yu</t>
    <phoneticPr fontId="0" type="noConversion"/>
  </si>
  <si>
    <t>Xiao Yu</t>
    <phoneticPr fontId="0" type="noConversion"/>
  </si>
  <si>
    <t>Born in Chongqing, China, Xiao Yu was graduated from the Affiliated School of Sichuan Fine Arts Academy in 1991 and obtained a Degree in Fashion Design at the Academy of Arts and Design, Tsinghua University in 1995. Her debut runway show in China Fashion Week 1998 has earned her a title of “Top Ten Chinese Fashion Designers”. Yu obtained a MA in Fashion Design and Technology in London College of Fashion in 2007 and her graduation work TIME was showcased at the MA “Asylum” Show in Royal Academy of Arts which received rave reviews among media, including Vogue, Evening Standard, and Harper’s Bazaar.</t>
    <phoneticPr fontId="0" type="noConversion"/>
  </si>
  <si>
    <t>11121475</t>
  </si>
  <si>
    <t>Creative Pieces Fashion Exhibition by PolyU ITC</t>
    <phoneticPr fontId="0" type="noConversion"/>
  </si>
  <si>
    <t>This exhibition showcases the outstanding pieces of a total of 6 graduates and under graduates from the PolyU Institute of Textiles and Clothing, namely Carrie Kwok, Fiona Febrina, Haze Ng, Laurence Lieu, Mango Leung and Vannesa Chu.</t>
    <phoneticPr fontId="0" type="noConversion"/>
  </si>
  <si>
    <t>11121476</t>
  </si>
  <si>
    <t>Times Square</t>
    <phoneticPr fontId="0" type="noConversion"/>
  </si>
  <si>
    <r>
      <rPr>
        <sz val="11"/>
        <rFont val="新細明體"/>
        <family val="1"/>
        <charset val="136"/>
      </rPr>
      <t>時代廣場</t>
    </r>
    <r>
      <rPr>
        <sz val="11"/>
        <rFont val="Arial"/>
        <family val="2"/>
      </rPr>
      <t>2/F</t>
    </r>
    <r>
      <rPr>
        <sz val="11"/>
        <rFont val="新細明體"/>
        <family val="1"/>
        <charset val="136"/>
      </rPr>
      <t>大堂及露天廣場</t>
    </r>
  </si>
  <si>
    <r>
      <rPr>
        <sz val="11"/>
        <rFont val="新細明體"/>
        <family val="1"/>
        <charset val="136"/>
      </rPr>
      <t>《廢木農莊》朽木雕塑作品展</t>
    </r>
  </si>
  <si>
    <t>11121477</t>
  </si>
  <si>
    <t>Art Loi Joint Painting Exhibition</t>
    <phoneticPr fontId="0" type="noConversion"/>
  </si>
  <si>
    <r>
      <rPr>
        <sz val="11"/>
        <rFont val="新細明體"/>
        <family val="1"/>
        <charset val="136"/>
      </rPr>
      <t>藝靈畫會聯展</t>
    </r>
  </si>
  <si>
    <t>Art Loi Artists Association</t>
    <phoneticPr fontId="0" type="noConversion"/>
  </si>
  <si>
    <r>
      <rPr>
        <sz val="11"/>
        <rFont val="新細明體"/>
        <family val="1"/>
        <charset val="136"/>
      </rPr>
      <t>藝靈書會</t>
    </r>
  </si>
  <si>
    <t>11121478</t>
  </si>
  <si>
    <t>Tsim Sha Tsui East Waterfront Podium Garden</t>
    <phoneticPr fontId="0" type="noConversion"/>
  </si>
  <si>
    <r>
      <rPr>
        <sz val="11"/>
        <rFont val="新細明體"/>
        <family val="1"/>
        <charset val="136"/>
      </rPr>
      <t>尖沙咀東海濱平台花園</t>
    </r>
  </si>
  <si>
    <t>Tsim Sha Tsui East Waterfront Podium Garden</t>
    <phoneticPr fontId="0" type="noConversion"/>
  </si>
  <si>
    <t>ArtAlive@Park 2012</t>
    <phoneticPr fontId="0" type="noConversion"/>
  </si>
  <si>
    <r>
      <rPr>
        <sz val="11"/>
        <rFont val="新細明體"/>
        <family val="1"/>
        <charset val="136"/>
      </rPr>
      <t>藝綻公園</t>
    </r>
    <r>
      <rPr>
        <sz val="11"/>
        <rFont val="Arial"/>
        <family val="2"/>
      </rPr>
      <t>2012</t>
    </r>
  </si>
  <si>
    <t>Art Promotion Office</t>
    <phoneticPr fontId="0" type="noConversion"/>
  </si>
  <si>
    <t>11121479</t>
  </si>
  <si>
    <r>
      <rPr>
        <sz val="11"/>
        <rFont val="新細明體"/>
        <family val="1"/>
        <charset val="136"/>
      </rPr>
      <t>蘊藉春風</t>
    </r>
    <r>
      <rPr>
        <sz val="11"/>
        <rFont val="Arial"/>
        <family val="2"/>
      </rPr>
      <t>——</t>
    </r>
    <r>
      <rPr>
        <sz val="11"/>
        <rFont val="新細明體"/>
        <family val="1"/>
        <charset val="136"/>
      </rPr>
      <t>楊善深作品展</t>
    </r>
  </si>
  <si>
    <t>Yang Shanshen</t>
    <phoneticPr fontId="0" type="noConversion"/>
  </si>
  <si>
    <r>
      <rPr>
        <sz val="11"/>
        <rFont val="新細明體"/>
        <family val="1"/>
        <charset val="136"/>
      </rPr>
      <t>楊善深</t>
    </r>
  </si>
  <si>
    <t>11121480</t>
  </si>
  <si>
    <t>Touch</t>
  </si>
  <si>
    <t>Antonio Wong, Gloria Yip, Siu Kam Han,Yokky Wong</t>
    <phoneticPr fontId="0" type="noConversion"/>
  </si>
  <si>
    <r>
      <rPr>
        <sz val="11"/>
        <rFont val="新細明體"/>
        <family val="1"/>
        <charset val="136"/>
      </rPr>
      <t>黃岳東</t>
    </r>
    <r>
      <rPr>
        <sz val="11"/>
        <rFont val="Arial"/>
        <family val="2"/>
      </rPr>
      <t>,</t>
    </r>
    <r>
      <rPr>
        <sz val="11"/>
        <rFont val="新細明體"/>
        <family val="1"/>
        <charset val="136"/>
      </rPr>
      <t>葉蘊儀</t>
    </r>
    <r>
      <rPr>
        <sz val="11"/>
        <rFont val="Arial"/>
        <family val="2"/>
      </rPr>
      <t>,</t>
    </r>
    <r>
      <rPr>
        <sz val="11"/>
        <rFont val="新細明體"/>
        <family val="1"/>
        <charset val="136"/>
      </rPr>
      <t>蕭錦嫺</t>
    </r>
    <r>
      <rPr>
        <sz val="11"/>
        <rFont val="Arial"/>
        <family val="2"/>
      </rPr>
      <t>,</t>
    </r>
    <r>
      <rPr>
        <sz val="11"/>
        <rFont val="新細明體"/>
        <family val="1"/>
        <charset val="136"/>
      </rPr>
      <t>黃美嫻</t>
    </r>
    <r>
      <rPr>
        <sz val="11"/>
        <rFont val="Arial"/>
        <family val="2"/>
      </rPr>
      <t xml:space="preserve"> </t>
    </r>
  </si>
  <si>
    <t>11121481</t>
  </si>
  <si>
    <t>Ramon Li Hon Ling, Benjamin Hao Lap Yan Artist collaboration project - the Backyard</t>
    <phoneticPr fontId="0" type="noConversion"/>
  </si>
  <si>
    <r>
      <rPr>
        <sz val="11"/>
        <rFont val="新細明體"/>
        <family val="1"/>
        <charset val="136"/>
      </rPr>
      <t>李漢凌</t>
    </r>
    <r>
      <rPr>
        <sz val="11"/>
        <rFont val="Arial"/>
        <family val="2"/>
      </rPr>
      <t xml:space="preserve"> </t>
    </r>
    <r>
      <rPr>
        <sz val="11"/>
        <rFont val="新細明體"/>
        <family val="1"/>
        <charset val="136"/>
      </rPr>
      <t>郝立仁藝術家合作計劃－後院</t>
    </r>
  </si>
  <si>
    <t>11121482</t>
  </si>
  <si>
    <t>I am missing you…… Birdy Chu's Photography Exhibition</t>
    <phoneticPr fontId="0" type="noConversion"/>
  </si>
  <si>
    <r>
      <rPr>
        <sz val="11"/>
        <rFont val="新細明體"/>
        <family val="1"/>
        <charset val="136"/>
      </rPr>
      <t>我想念你－朱迅攝影展</t>
    </r>
  </si>
  <si>
    <t>Art Casa</t>
    <phoneticPr fontId="0" type="noConversion"/>
  </si>
  <si>
    <r>
      <rPr>
        <sz val="11"/>
        <rFont val="新細明體"/>
        <family val="1"/>
        <charset val="136"/>
      </rPr>
      <t>影畫家</t>
    </r>
  </si>
  <si>
    <t>11121483</t>
  </si>
  <si>
    <t>Painting Exhibition - The Graden of Earthly Delights</t>
    <phoneticPr fontId="0" type="noConversion"/>
  </si>
  <si>
    <r>
      <rPr>
        <sz val="11"/>
        <rFont val="新細明體"/>
        <family val="1"/>
        <charset val="136"/>
      </rPr>
      <t>畫展－人間樂園</t>
    </r>
  </si>
  <si>
    <t>Consulate General of Mexico in Hong Kong</t>
    <phoneticPr fontId="0" type="noConversion"/>
  </si>
  <si>
    <t>SYS_ID7205 &amp; 8922 are same exh counting in both financial years</t>
    <phoneticPr fontId="0" type="noConversion"/>
  </si>
  <si>
    <t>11121484</t>
  </si>
  <si>
    <t>Lung Chun Chinese Calligraphy Society</t>
    <phoneticPr fontId="0" type="noConversion"/>
  </si>
  <si>
    <r>
      <rPr>
        <sz val="11"/>
        <rFont val="新細明體"/>
        <family val="1"/>
        <charset val="136"/>
      </rPr>
      <t>龍津書研社會員作品展</t>
    </r>
  </si>
  <si>
    <r>
      <rPr>
        <sz val="11"/>
        <rFont val="新細明體"/>
        <family val="1"/>
        <charset val="136"/>
      </rPr>
      <t>龍津書研社</t>
    </r>
  </si>
  <si>
    <t>11121485</t>
  </si>
  <si>
    <t>Easel Image Workshop</t>
    <phoneticPr fontId="0" type="noConversion"/>
  </si>
  <si>
    <r>
      <rPr>
        <sz val="11"/>
        <rFont val="新細明體"/>
        <family val="1"/>
        <charset val="136"/>
      </rPr>
      <t>依蘇影像工作坊</t>
    </r>
  </si>
  <si>
    <t>Hong Kong Christian Service Kwun Tong Vocational Training Centre</t>
    <phoneticPr fontId="0" type="noConversion"/>
  </si>
  <si>
    <t>11121486</t>
  </si>
  <si>
    <t>The Backyard: artist collaboration project</t>
    <phoneticPr fontId="0" type="noConversion"/>
  </si>
  <si>
    <r>
      <rPr>
        <sz val="11"/>
        <rFont val="新細明體"/>
        <family val="1"/>
        <charset val="136"/>
      </rPr>
      <t>後園</t>
    </r>
    <r>
      <rPr>
        <sz val="11"/>
        <rFont val="Arial"/>
        <family val="2"/>
      </rPr>
      <t>:</t>
    </r>
    <r>
      <rPr>
        <sz val="11"/>
        <rFont val="新細明體"/>
        <family val="1"/>
        <charset val="136"/>
      </rPr>
      <t>藝術家合作計劃</t>
    </r>
  </si>
  <si>
    <t>Ramon Li Hon Ling, Benjamin Hao Lap Yan</t>
    <phoneticPr fontId="0" type="noConversion"/>
  </si>
  <si>
    <r>
      <rPr>
        <sz val="11"/>
        <rFont val="新細明體"/>
        <family val="1"/>
        <charset val="136"/>
      </rPr>
      <t>李漢凌、郝立仁</t>
    </r>
  </si>
  <si>
    <t>11121487</t>
  </si>
  <si>
    <t>The Marriage of 2P</t>
    <phoneticPr fontId="0" type="noConversion"/>
  </si>
  <si>
    <r>
      <rPr>
        <sz val="11"/>
        <rFont val="新細明體"/>
        <family val="1"/>
        <charset val="136"/>
      </rPr>
      <t>寫意寫真要結婚</t>
    </r>
  </si>
  <si>
    <t>Francis Yu</t>
    <phoneticPr fontId="0" type="noConversion"/>
  </si>
  <si>
    <r>
      <rPr>
        <sz val="11"/>
        <rFont val="新細明體"/>
        <family val="1"/>
        <charset val="136"/>
      </rPr>
      <t>余偉聯</t>
    </r>
  </si>
  <si>
    <t>11121488</t>
  </si>
  <si>
    <t>Do You Know Me?</t>
    <phoneticPr fontId="0" type="noConversion"/>
  </si>
  <si>
    <r>
      <rPr>
        <sz val="11"/>
        <rFont val="新細明體"/>
        <family val="1"/>
        <charset val="136"/>
      </rPr>
      <t>你認識我嗎？</t>
    </r>
  </si>
  <si>
    <t>Chloe Ho</t>
    <phoneticPr fontId="0" type="noConversion"/>
  </si>
  <si>
    <t>Chloe Ho's first solo exhibition in Hong Kong.</t>
    <phoneticPr fontId="0" type="noConversion"/>
  </si>
  <si>
    <t>11121489</t>
  </si>
  <si>
    <r>
      <rPr>
        <sz val="11"/>
        <rFont val="新細明體"/>
        <family val="1"/>
        <charset val="136"/>
      </rPr>
      <t>青塗計劃－作品展覽</t>
    </r>
  </si>
  <si>
    <t>Chinese YMCA of Hong Kong Shek Kip Mei Centre</t>
    <phoneticPr fontId="0" type="noConversion"/>
  </si>
  <si>
    <r>
      <rPr>
        <sz val="11"/>
        <rFont val="新細明體"/>
        <family val="1"/>
        <charset val="136"/>
      </rPr>
      <t>香港中華基督教青年會石硤尾會所</t>
    </r>
  </si>
  <si>
    <t>11121490</t>
  </si>
  <si>
    <r>
      <rPr>
        <sz val="11"/>
        <rFont val="新細明體"/>
        <family val="1"/>
        <charset val="136"/>
      </rPr>
      <t>將軍澳</t>
    </r>
    <r>
      <rPr>
        <sz val="11"/>
        <rFont val="Arial"/>
        <family val="2"/>
      </rPr>
      <t>MCP</t>
    </r>
    <r>
      <rPr>
        <sz val="11"/>
        <rFont val="新細明體"/>
        <family val="1"/>
        <charset val="136"/>
      </rPr>
      <t>新都城中心</t>
    </r>
  </si>
  <si>
    <r>
      <rPr>
        <sz val="11"/>
        <rFont val="新細明體"/>
        <family val="1"/>
        <charset val="136"/>
      </rPr>
      <t>玩「轉」</t>
    </r>
    <r>
      <rPr>
        <sz val="11"/>
        <rFont val="Arial"/>
        <family val="2"/>
      </rPr>
      <t xml:space="preserve">bit bit </t>
    </r>
    <r>
      <rPr>
        <sz val="11"/>
        <rFont val="新細明體"/>
        <family val="1"/>
        <charset val="136"/>
      </rPr>
      <t>遊樂園</t>
    </r>
  </si>
  <si>
    <r>
      <t>MCP</t>
    </r>
    <r>
      <rPr>
        <sz val="11"/>
        <rFont val="新細明體"/>
        <family val="1"/>
        <charset val="136"/>
      </rPr>
      <t>新都城中心</t>
    </r>
  </si>
  <si>
    <t>11121491</t>
  </si>
  <si>
    <r>
      <rPr>
        <sz val="11"/>
        <rFont val="新細明體"/>
        <family val="1"/>
        <charset val="136"/>
      </rPr>
      <t>馮敏如攝影坊會員作品展覽</t>
    </r>
  </si>
  <si>
    <t>11121492</t>
  </si>
  <si>
    <t>Vitamin Creative Space,Guangzhou Chigang West 29th Street</t>
    <phoneticPr fontId="0" type="noConversion"/>
  </si>
  <si>
    <r>
      <rPr>
        <sz val="11"/>
        <color indexed="10"/>
        <rFont val="新細明體"/>
        <family val="1"/>
        <charset val="136"/>
      </rPr>
      <t>維他命空間廣州赤崗西路橫一街</t>
    </r>
    <r>
      <rPr>
        <sz val="11"/>
        <color indexed="10"/>
        <rFont val="Arial"/>
        <family val="2"/>
      </rPr>
      <t>29</t>
    </r>
    <r>
      <rPr>
        <sz val="11"/>
        <color indexed="10"/>
        <rFont val="新細明體"/>
        <family val="1"/>
        <charset val="136"/>
      </rPr>
      <t>號</t>
    </r>
    <r>
      <rPr>
        <sz val="11"/>
        <color indexed="10"/>
        <rFont val="Arial"/>
        <family val="2"/>
      </rPr>
      <t>301</t>
    </r>
    <r>
      <rPr>
        <sz val="11"/>
        <color indexed="10"/>
        <rFont val="新細明體"/>
        <family val="1"/>
        <charset val="136"/>
      </rPr>
      <t>室</t>
    </r>
  </si>
  <si>
    <t>Sensory Training</t>
    <phoneticPr fontId="0" type="noConversion"/>
  </si>
  <si>
    <r>
      <rPr>
        <sz val="11"/>
        <color indexed="10"/>
        <rFont val="新細明體"/>
        <family val="1"/>
        <charset val="136"/>
      </rPr>
      <t>感知的訓練</t>
    </r>
  </si>
  <si>
    <t>Firenze Lai, Koki Tanaka, Xu Tan, Lee Kit, Pak Sheung Chuen, Yan Jun</t>
    <phoneticPr fontId="0" type="noConversion"/>
  </si>
  <si>
    <r>
      <rPr>
        <sz val="11"/>
        <color indexed="10"/>
        <rFont val="新細明體"/>
        <family val="1"/>
        <charset val="136"/>
      </rPr>
      <t>黎清妍、田中功起、徐坦、李傑、白雙全、顏峻</t>
    </r>
  </si>
  <si>
    <t>11121493</t>
  </si>
  <si>
    <r>
      <rPr>
        <sz val="11"/>
        <rFont val="新細明體"/>
        <family val="1"/>
        <charset val="136"/>
      </rPr>
      <t>『紫荊花盃』學界人才書畫展覽</t>
    </r>
  </si>
  <si>
    <t>Victoria Art &amp; Performance Education Centre</t>
    <phoneticPr fontId="0" type="noConversion"/>
  </si>
  <si>
    <r>
      <rPr>
        <sz val="11"/>
        <rFont val="新細明體"/>
        <family val="1"/>
        <charset val="136"/>
      </rPr>
      <t>維多利亞表演藝術導師中心</t>
    </r>
  </si>
  <si>
    <t>11121494</t>
  </si>
  <si>
    <t>Lonesome</t>
    <phoneticPr fontId="0" type="noConversion"/>
  </si>
  <si>
    <t>Chiu Leung-yee Terry, Pak Yut-gwan, Sze Lai-ling, Yip Yee-kar</t>
    <phoneticPr fontId="0" type="noConversion"/>
  </si>
  <si>
    <r>
      <rPr>
        <sz val="11"/>
        <rFont val="新細明體"/>
        <family val="1"/>
        <charset val="136"/>
      </rPr>
      <t>趙亮怡、白乙鈞、史麗羚、葉漪嘉</t>
    </r>
  </si>
  <si>
    <t>11121495</t>
  </si>
  <si>
    <t>apm</t>
    <phoneticPr fontId="0" type="noConversion"/>
  </si>
  <si>
    <r>
      <t>apm</t>
    </r>
    <r>
      <rPr>
        <sz val="11"/>
        <rFont val="新細明體"/>
        <family val="1"/>
        <charset val="136"/>
      </rPr>
      <t>大堂層</t>
    </r>
  </si>
  <si>
    <t>APM Shopping Mall Event: Sophie's World</t>
    <phoneticPr fontId="0" type="noConversion"/>
  </si>
  <si>
    <r>
      <t xml:space="preserve">APM x </t>
    </r>
    <r>
      <rPr>
        <sz val="11"/>
        <rFont val="新細明體"/>
        <family val="1"/>
        <charset val="136"/>
      </rPr>
      <t>蘇飛夢幻復活之旅</t>
    </r>
  </si>
  <si>
    <t>APM Mall</t>
    <phoneticPr fontId="0" type="noConversion"/>
  </si>
  <si>
    <t>APM</t>
    <phoneticPr fontId="0" type="noConversion"/>
  </si>
  <si>
    <t>Lam Pei</t>
    <phoneticPr fontId="0" type="noConversion"/>
  </si>
  <si>
    <r>
      <rPr>
        <sz val="11"/>
        <rFont val="新細明體"/>
        <family val="1"/>
        <charset val="136"/>
      </rPr>
      <t>林皮</t>
    </r>
  </si>
  <si>
    <t>SYS_ID7217 &amp; 7589 are same exh counting in both 2011/12 &amp; 2012/13</t>
    <phoneticPr fontId="0" type="noConversion"/>
  </si>
  <si>
    <t>11121496</t>
  </si>
  <si>
    <r>
      <rPr>
        <sz val="11"/>
        <rFont val="新細明體"/>
        <family val="1"/>
        <charset val="136"/>
      </rPr>
      <t>「墨彩飛揚」畫展</t>
    </r>
  </si>
  <si>
    <t>Hong Kong Sheng Kung Hui Wong Tai Sin District Elderly Community</t>
    <phoneticPr fontId="0" type="noConversion"/>
  </si>
  <si>
    <t>11121497</t>
  </si>
  <si>
    <t xml:space="preserve">2P Contemporary Art Gallery, G/F, 23 6-20 Po Tuck Street, Sai Ying Pun, Hong Kong </t>
    <phoneticPr fontId="0" type="noConversion"/>
  </si>
  <si>
    <r>
      <t xml:space="preserve">2P </t>
    </r>
    <r>
      <rPr>
        <sz val="11"/>
        <rFont val="新細明體"/>
        <family val="1"/>
        <charset val="136"/>
      </rPr>
      <t>當代藝術畫廊</t>
    </r>
  </si>
  <si>
    <t>Gelassenheit: Letting It Be</t>
    <phoneticPr fontId="0" type="noConversion"/>
  </si>
  <si>
    <r>
      <rPr>
        <sz val="11"/>
        <rFont val="新細明體"/>
        <family val="1"/>
        <charset val="136"/>
      </rPr>
      <t>平和</t>
    </r>
    <r>
      <rPr>
        <sz val="11"/>
        <rFont val="Arial"/>
        <family val="2"/>
      </rPr>
      <t xml:space="preserve">: </t>
    </r>
    <r>
      <rPr>
        <sz val="11"/>
        <rFont val="新細明體"/>
        <family val="1"/>
        <charset val="136"/>
      </rPr>
      <t>讓它就這樣吧</t>
    </r>
    <r>
      <rPr>
        <sz val="11"/>
        <rFont val="Arial"/>
        <family val="2"/>
      </rPr>
      <t>/</t>
    </r>
    <r>
      <rPr>
        <sz val="11"/>
        <rFont val="新細明體"/>
        <family val="1"/>
        <charset val="136"/>
      </rPr>
      <t>平和</t>
    </r>
    <r>
      <rPr>
        <sz val="11"/>
        <rFont val="Arial"/>
        <family val="2"/>
      </rPr>
      <t xml:space="preserve">: </t>
    </r>
    <r>
      <rPr>
        <sz val="11"/>
        <rFont val="新細明體"/>
        <family val="1"/>
        <charset val="136"/>
      </rPr>
      <t>管它呢</t>
    </r>
  </si>
  <si>
    <t>Kwan Sheung Chi,Morgan Wong and Tang Kwok-Hin</t>
    <phoneticPr fontId="0" type="noConversion"/>
  </si>
  <si>
    <r>
      <rPr>
        <sz val="11"/>
        <rFont val="新細明體"/>
        <family val="1"/>
        <charset val="136"/>
      </rPr>
      <t>關尚智、黃榮法、鄧國騫</t>
    </r>
  </si>
  <si>
    <t>11121498</t>
  </si>
  <si>
    <t>3/F North, Smerset House, Taikoo Place, 979 King's Road, Island East</t>
    <phoneticPr fontId="0" type="noConversion"/>
  </si>
  <si>
    <r>
      <rPr>
        <sz val="11"/>
        <rFont val="新細明體"/>
        <family val="1"/>
        <charset val="136"/>
      </rPr>
      <t>香港港島東英皇道</t>
    </r>
    <r>
      <rPr>
        <sz val="11"/>
        <rFont val="Arial"/>
        <family val="2"/>
      </rPr>
      <t>979</t>
    </r>
    <r>
      <rPr>
        <sz val="11"/>
        <rFont val="新細明體"/>
        <family val="1"/>
        <charset val="136"/>
      </rPr>
      <t>號太古坊常盛大廈</t>
    </r>
    <r>
      <rPr>
        <sz val="11"/>
        <rFont val="Arial"/>
        <family val="2"/>
      </rPr>
      <t>3</t>
    </r>
    <r>
      <rPr>
        <sz val="11"/>
        <rFont val="新細明體"/>
        <family val="1"/>
        <charset val="136"/>
      </rPr>
      <t>樓北</t>
    </r>
  </si>
  <si>
    <t>Somerset House</t>
  </si>
  <si>
    <r>
      <rPr>
        <sz val="11"/>
        <rFont val="新細明體"/>
        <family val="1"/>
        <charset val="136"/>
      </rPr>
      <t>雲峰畫苑新址開幕志慶</t>
    </r>
    <r>
      <rPr>
        <sz val="11"/>
        <rFont val="Arial"/>
        <family val="2"/>
      </rPr>
      <t xml:space="preserve"> </t>
    </r>
    <r>
      <rPr>
        <sz val="11"/>
        <rFont val="新細明體"/>
        <family val="1"/>
        <charset val="136"/>
      </rPr>
      <t>暨</t>
    </r>
    <r>
      <rPr>
        <sz val="11"/>
        <rFont val="Arial"/>
        <family val="2"/>
      </rPr>
      <t xml:space="preserve"> </t>
    </r>
    <r>
      <rPr>
        <sz val="11"/>
        <rFont val="新細明體"/>
        <family val="1"/>
        <charset val="136"/>
      </rPr>
      <t>中港當代藝術家精品大展</t>
    </r>
  </si>
  <si>
    <r>
      <t>(</t>
    </r>
    <r>
      <rPr>
        <sz val="11"/>
        <rFont val="新細明體"/>
        <family val="1"/>
        <charset val="136"/>
      </rPr>
      <t>內地</t>
    </r>
    <r>
      <rPr>
        <sz val="11"/>
        <rFont val="Arial"/>
        <family val="2"/>
      </rPr>
      <t xml:space="preserve">)
</t>
    </r>
    <r>
      <rPr>
        <sz val="11"/>
        <rFont val="新細明體"/>
        <family val="1"/>
        <charset val="136"/>
      </rPr>
      <t>于</t>
    </r>
    <r>
      <rPr>
        <sz val="11"/>
        <rFont val="Arial"/>
        <family val="2"/>
      </rPr>
      <t xml:space="preserve"> </t>
    </r>
    <r>
      <rPr>
        <sz val="11"/>
        <rFont val="新細明體"/>
        <family val="1"/>
        <charset val="136"/>
      </rPr>
      <t>建濤、王</t>
    </r>
    <r>
      <rPr>
        <sz val="11"/>
        <rFont val="Arial"/>
        <family val="2"/>
      </rPr>
      <t xml:space="preserve"> </t>
    </r>
    <r>
      <rPr>
        <sz val="11"/>
        <rFont val="新細明體"/>
        <family val="1"/>
        <charset val="136"/>
      </rPr>
      <t>昌楷、王</t>
    </r>
    <r>
      <rPr>
        <sz val="11"/>
        <rFont val="Arial"/>
        <family val="2"/>
      </rPr>
      <t xml:space="preserve"> </t>
    </r>
    <r>
      <rPr>
        <sz val="11"/>
        <rFont val="新細明體"/>
        <family val="1"/>
        <charset val="136"/>
      </rPr>
      <t>明明、王</t>
    </r>
    <r>
      <rPr>
        <sz val="11"/>
        <rFont val="Arial"/>
        <family val="2"/>
      </rPr>
      <t xml:space="preserve"> </t>
    </r>
    <r>
      <rPr>
        <sz val="11"/>
        <rFont val="新細明體"/>
        <family val="1"/>
        <charset val="136"/>
      </rPr>
      <t>有政、王</t>
    </r>
    <r>
      <rPr>
        <sz val="11"/>
        <rFont val="Arial"/>
        <family val="2"/>
      </rPr>
      <t xml:space="preserve"> </t>
    </r>
    <r>
      <rPr>
        <sz val="11"/>
        <rFont val="新細明體"/>
        <family val="1"/>
        <charset val="136"/>
      </rPr>
      <t>美芳、王</t>
    </r>
    <r>
      <rPr>
        <sz val="11"/>
        <rFont val="Arial"/>
        <family val="2"/>
      </rPr>
      <t xml:space="preserve"> </t>
    </r>
    <r>
      <rPr>
        <sz val="11"/>
        <rFont val="新細明體"/>
        <family val="1"/>
        <charset val="136"/>
      </rPr>
      <t>大方、王</t>
    </r>
    <r>
      <rPr>
        <sz val="11"/>
        <rFont val="Arial"/>
        <family val="2"/>
      </rPr>
      <t xml:space="preserve"> </t>
    </r>
    <r>
      <rPr>
        <sz val="11"/>
        <rFont val="新細明體"/>
        <family val="1"/>
        <charset val="136"/>
      </rPr>
      <t>裕國、石</t>
    </r>
    <r>
      <rPr>
        <sz val="11"/>
        <rFont val="Arial"/>
        <family val="2"/>
      </rPr>
      <t xml:space="preserve"> </t>
    </r>
    <r>
      <rPr>
        <sz val="11"/>
        <rFont val="新細明體"/>
        <family val="1"/>
        <charset val="136"/>
      </rPr>
      <t>　齊、石</t>
    </r>
    <r>
      <rPr>
        <sz val="11"/>
        <rFont val="Arial"/>
        <family val="2"/>
      </rPr>
      <t> </t>
    </r>
    <r>
      <rPr>
        <sz val="11"/>
        <rFont val="新細明體"/>
        <family val="1"/>
        <charset val="136"/>
      </rPr>
      <t>晶、正</t>
    </r>
    <r>
      <rPr>
        <sz val="11"/>
        <rFont val="Arial"/>
        <family val="2"/>
      </rPr>
      <t> </t>
    </r>
    <r>
      <rPr>
        <sz val="11"/>
        <rFont val="新細明體"/>
        <family val="1"/>
        <charset val="136"/>
      </rPr>
      <t>奇、朱</t>
    </r>
    <r>
      <rPr>
        <sz val="11"/>
        <rFont val="Arial"/>
        <family val="2"/>
      </rPr>
      <t xml:space="preserve"> </t>
    </r>
    <r>
      <rPr>
        <sz val="11"/>
        <rFont val="新細明體"/>
        <family val="1"/>
        <charset val="136"/>
      </rPr>
      <t>訓德、江</t>
    </r>
    <r>
      <rPr>
        <sz val="11"/>
        <rFont val="Arial"/>
        <family val="2"/>
      </rPr>
      <t> </t>
    </r>
    <r>
      <rPr>
        <sz val="11"/>
        <rFont val="新細明體"/>
        <family val="1"/>
        <charset val="136"/>
      </rPr>
      <t>淳、米</t>
    </r>
    <r>
      <rPr>
        <sz val="11"/>
        <rFont val="Arial"/>
        <family val="2"/>
      </rPr>
      <t xml:space="preserve"> </t>
    </r>
    <r>
      <rPr>
        <sz val="11"/>
        <rFont val="新細明體"/>
        <family val="1"/>
        <charset val="136"/>
      </rPr>
      <t>春茂、老道、何</t>
    </r>
    <r>
      <rPr>
        <sz val="11"/>
        <rFont val="Arial"/>
        <family val="2"/>
      </rPr>
      <t xml:space="preserve"> </t>
    </r>
    <r>
      <rPr>
        <sz val="11"/>
        <rFont val="新細明體"/>
        <family val="1"/>
        <charset val="136"/>
      </rPr>
      <t>家英、宋</t>
    </r>
    <r>
      <rPr>
        <sz val="11"/>
        <rFont val="Arial"/>
        <family val="2"/>
      </rPr>
      <t> </t>
    </r>
    <r>
      <rPr>
        <sz val="11"/>
        <rFont val="新細明體"/>
        <family val="1"/>
        <charset val="136"/>
      </rPr>
      <t>滌、宋</t>
    </r>
    <r>
      <rPr>
        <sz val="11"/>
        <rFont val="Arial"/>
        <family val="2"/>
      </rPr>
      <t xml:space="preserve"> </t>
    </r>
    <r>
      <rPr>
        <sz val="11"/>
        <rFont val="新細明體"/>
        <family val="1"/>
        <charset val="136"/>
      </rPr>
      <t>玉輝、吳</t>
    </r>
    <r>
      <rPr>
        <sz val="11"/>
        <rFont val="Arial"/>
        <family val="2"/>
      </rPr>
      <t xml:space="preserve"> </t>
    </r>
    <r>
      <rPr>
        <sz val="11"/>
        <rFont val="新細明體"/>
        <family val="1"/>
        <charset val="136"/>
      </rPr>
      <t>盛</t>
    </r>
    <r>
      <rPr>
        <sz val="11"/>
        <rFont val="Arial"/>
        <family val="2"/>
      </rPr>
      <t xml:space="preserve"> </t>
    </r>
    <r>
      <rPr>
        <sz val="11"/>
        <rFont val="新細明體"/>
        <family val="1"/>
        <charset val="136"/>
      </rPr>
      <t>源、吳</t>
    </r>
    <r>
      <rPr>
        <sz val="11"/>
        <rFont val="Arial"/>
        <family val="2"/>
      </rPr>
      <t xml:space="preserve"> </t>
    </r>
    <r>
      <rPr>
        <sz val="11"/>
        <rFont val="新細明體"/>
        <family val="1"/>
        <charset val="136"/>
      </rPr>
      <t>齊鳴、吳</t>
    </r>
    <r>
      <rPr>
        <sz val="11"/>
        <rFont val="Arial"/>
        <family val="2"/>
      </rPr>
      <t xml:space="preserve"> </t>
    </r>
    <r>
      <rPr>
        <sz val="11"/>
        <rFont val="新細明體"/>
        <family val="1"/>
        <charset val="136"/>
      </rPr>
      <t>家禮、李乃蔚、李</t>
    </r>
    <r>
      <rPr>
        <sz val="11"/>
        <rFont val="Arial"/>
        <family val="2"/>
      </rPr>
      <t xml:space="preserve"> </t>
    </r>
    <r>
      <rPr>
        <sz val="11"/>
        <rFont val="新細明體"/>
        <family val="1"/>
        <charset val="136"/>
      </rPr>
      <t>永文、李</t>
    </r>
    <r>
      <rPr>
        <sz val="11"/>
        <rFont val="Arial"/>
        <family val="2"/>
      </rPr>
      <t xml:space="preserve"> </t>
    </r>
    <r>
      <rPr>
        <sz val="11"/>
        <rFont val="新細明體"/>
        <family val="1"/>
        <charset val="136"/>
      </rPr>
      <t>福榮、李</t>
    </r>
    <r>
      <rPr>
        <sz val="11"/>
        <rFont val="Arial"/>
        <family val="2"/>
      </rPr>
      <t xml:space="preserve"> </t>
    </r>
    <r>
      <rPr>
        <sz val="11"/>
        <rFont val="新細明體"/>
        <family val="1"/>
        <charset val="136"/>
      </rPr>
      <t>繼森、李</t>
    </r>
    <r>
      <rPr>
        <sz val="11"/>
        <rFont val="Arial"/>
        <family val="2"/>
      </rPr>
      <t> </t>
    </r>
    <r>
      <rPr>
        <sz val="11"/>
        <rFont val="新細明體"/>
        <family val="1"/>
        <charset val="136"/>
      </rPr>
      <t>偉、杜</t>
    </r>
    <r>
      <rPr>
        <sz val="11"/>
        <rFont val="Arial"/>
        <family val="2"/>
      </rPr>
      <t xml:space="preserve"> </t>
    </r>
    <r>
      <rPr>
        <sz val="11"/>
        <rFont val="新細明體"/>
        <family val="1"/>
        <charset val="136"/>
      </rPr>
      <t>應強、沈</t>
    </r>
    <r>
      <rPr>
        <sz val="11"/>
        <rFont val="Arial"/>
        <family val="2"/>
      </rPr>
      <t xml:space="preserve"> </t>
    </r>
    <r>
      <rPr>
        <sz val="11"/>
        <rFont val="新細明體"/>
        <family val="1"/>
        <charset val="136"/>
      </rPr>
      <t>道鴻、
邢</t>
    </r>
    <r>
      <rPr>
        <sz val="11"/>
        <rFont val="Arial"/>
        <family val="2"/>
      </rPr>
      <t xml:space="preserve"> </t>
    </r>
    <r>
      <rPr>
        <sz val="11"/>
        <rFont val="新細明體"/>
        <family val="1"/>
        <charset val="136"/>
      </rPr>
      <t>誠愛、周</t>
    </r>
    <r>
      <rPr>
        <sz val="11"/>
        <rFont val="Arial"/>
        <family val="2"/>
      </rPr>
      <t xml:space="preserve"> </t>
    </r>
    <r>
      <rPr>
        <sz val="11"/>
        <rFont val="新細明體"/>
        <family val="1"/>
        <charset val="136"/>
      </rPr>
      <t>中耀、周</t>
    </r>
    <r>
      <rPr>
        <sz val="11"/>
        <rFont val="Arial"/>
        <family val="2"/>
      </rPr>
      <t xml:space="preserve"> </t>
    </r>
    <r>
      <rPr>
        <sz val="11"/>
        <rFont val="新細明體"/>
        <family val="1"/>
        <charset val="136"/>
      </rPr>
      <t>鐵利、招</t>
    </r>
    <r>
      <rPr>
        <sz val="11"/>
        <rFont val="Arial"/>
        <family val="2"/>
      </rPr>
      <t xml:space="preserve"> </t>
    </r>
    <r>
      <rPr>
        <sz val="11"/>
        <rFont val="新細明體"/>
        <family val="1"/>
        <charset val="136"/>
      </rPr>
      <t>務超、林</t>
    </r>
    <r>
      <rPr>
        <sz val="11"/>
        <rFont val="Arial"/>
        <family val="2"/>
      </rPr>
      <t xml:space="preserve"> </t>
    </r>
    <r>
      <rPr>
        <sz val="11"/>
        <rFont val="新細明體"/>
        <family val="1"/>
        <charset val="136"/>
      </rPr>
      <t>德才、
、林</t>
    </r>
    <r>
      <rPr>
        <sz val="11"/>
        <rFont val="Arial"/>
        <family val="2"/>
      </rPr>
      <t xml:space="preserve"> </t>
    </r>
    <r>
      <rPr>
        <sz val="11"/>
        <rFont val="新細明體"/>
        <family val="1"/>
        <charset val="136"/>
      </rPr>
      <t>良洪、武</t>
    </r>
    <r>
      <rPr>
        <sz val="11"/>
        <rFont val="Arial"/>
        <family val="2"/>
      </rPr>
      <t xml:space="preserve"> </t>
    </r>
    <r>
      <rPr>
        <sz val="11"/>
        <rFont val="新細明體"/>
        <family val="1"/>
        <charset val="136"/>
      </rPr>
      <t>衛萍、況</t>
    </r>
    <r>
      <rPr>
        <sz val="11"/>
        <rFont val="Arial"/>
        <family val="2"/>
      </rPr>
      <t> </t>
    </r>
    <r>
      <rPr>
        <sz val="11"/>
        <rFont val="新細明體"/>
        <family val="1"/>
        <charset val="136"/>
      </rPr>
      <t>晗、胡</t>
    </r>
    <r>
      <rPr>
        <sz val="11"/>
        <rFont val="Arial"/>
        <family val="2"/>
      </rPr>
      <t xml:space="preserve"> </t>
    </r>
    <r>
      <rPr>
        <sz val="11"/>
        <rFont val="新細明體"/>
        <family val="1"/>
        <charset val="136"/>
      </rPr>
      <t>永凱、姜</t>
    </r>
    <r>
      <rPr>
        <sz val="11"/>
        <rFont val="Arial"/>
        <family val="2"/>
      </rPr>
      <t xml:space="preserve"> </t>
    </r>
    <r>
      <rPr>
        <sz val="11"/>
        <rFont val="新細明體"/>
        <family val="1"/>
        <charset val="136"/>
      </rPr>
      <t>志峰、南</t>
    </r>
    <r>
      <rPr>
        <sz val="11"/>
        <rFont val="Arial"/>
        <family val="2"/>
      </rPr>
      <t xml:space="preserve"> </t>
    </r>
    <r>
      <rPr>
        <sz val="11"/>
        <rFont val="新細明體"/>
        <family val="1"/>
        <charset val="136"/>
      </rPr>
      <t>海岩、孫</t>
    </r>
    <r>
      <rPr>
        <sz val="11"/>
        <rFont val="Arial"/>
        <family val="2"/>
      </rPr>
      <t xml:space="preserve"> </t>
    </r>
    <r>
      <rPr>
        <sz val="11"/>
        <rFont val="新細明體"/>
        <family val="1"/>
        <charset val="136"/>
      </rPr>
      <t>建林、徐</t>
    </r>
    <r>
      <rPr>
        <sz val="11"/>
        <rFont val="Arial"/>
        <family val="2"/>
      </rPr>
      <t> </t>
    </r>
    <r>
      <rPr>
        <sz val="11"/>
        <rFont val="新細明體"/>
        <family val="1"/>
        <charset val="136"/>
      </rPr>
      <t>希、徐</t>
    </r>
    <r>
      <rPr>
        <sz val="11"/>
        <rFont val="Arial"/>
        <family val="2"/>
      </rPr>
      <t> </t>
    </r>
    <r>
      <rPr>
        <sz val="11"/>
        <rFont val="新細明體"/>
        <family val="1"/>
        <charset val="136"/>
      </rPr>
      <t>明、徐</t>
    </r>
    <r>
      <rPr>
        <sz val="11"/>
        <rFont val="Arial"/>
        <family val="2"/>
      </rPr>
      <t xml:space="preserve"> </t>
    </r>
    <r>
      <rPr>
        <sz val="11"/>
        <rFont val="新細明體"/>
        <family val="1"/>
        <charset val="136"/>
      </rPr>
      <t>惠君、海</t>
    </r>
    <r>
      <rPr>
        <sz val="11"/>
        <rFont val="Arial"/>
        <family val="2"/>
      </rPr>
      <t> </t>
    </r>
    <r>
      <rPr>
        <sz val="11"/>
        <rFont val="新細明體"/>
        <family val="1"/>
        <charset val="136"/>
      </rPr>
      <t>天、
秦</t>
    </r>
    <r>
      <rPr>
        <sz val="11"/>
        <rFont val="Arial"/>
        <family val="2"/>
      </rPr>
      <t xml:space="preserve"> </t>
    </r>
    <r>
      <rPr>
        <sz val="11"/>
        <rFont val="新細明體"/>
        <family val="1"/>
        <charset val="136"/>
      </rPr>
      <t>天柱、秦</t>
    </r>
    <r>
      <rPr>
        <sz val="11"/>
        <rFont val="Arial"/>
        <family val="2"/>
      </rPr>
      <t xml:space="preserve"> </t>
    </r>
    <r>
      <rPr>
        <sz val="11"/>
        <rFont val="新細明體"/>
        <family val="1"/>
        <charset val="136"/>
      </rPr>
      <t>立生、秦</t>
    </r>
    <r>
      <rPr>
        <sz val="11"/>
        <rFont val="Arial"/>
        <family val="2"/>
      </rPr>
      <t> </t>
    </r>
    <r>
      <rPr>
        <sz val="11"/>
        <rFont val="新細明體"/>
        <family val="1"/>
        <charset val="136"/>
      </rPr>
      <t>龍、馬</t>
    </r>
    <r>
      <rPr>
        <sz val="11"/>
        <rFont val="Arial"/>
        <family val="2"/>
      </rPr>
      <t xml:space="preserve"> </t>
    </r>
    <r>
      <rPr>
        <sz val="11"/>
        <rFont val="新細明體"/>
        <family val="1"/>
        <charset val="136"/>
      </rPr>
      <t>西光、馬</t>
    </r>
    <r>
      <rPr>
        <sz val="11"/>
        <rFont val="Arial"/>
        <family val="2"/>
      </rPr>
      <t xml:space="preserve"> </t>
    </r>
    <r>
      <rPr>
        <sz val="11"/>
        <rFont val="新細明體"/>
        <family val="1"/>
        <charset val="136"/>
      </rPr>
      <t>玉敏、康</t>
    </r>
    <r>
      <rPr>
        <sz val="11"/>
        <rFont val="Arial"/>
        <family val="2"/>
      </rPr>
      <t xml:space="preserve">  </t>
    </r>
    <r>
      <rPr>
        <sz val="11"/>
        <rFont val="新細明體"/>
        <family val="1"/>
        <charset val="136"/>
      </rPr>
      <t>寧、張</t>
    </r>
    <r>
      <rPr>
        <sz val="11"/>
        <rFont val="Arial"/>
        <family val="2"/>
      </rPr>
      <t> </t>
    </r>
    <r>
      <rPr>
        <sz val="11"/>
        <rFont val="新細明體"/>
        <family val="1"/>
        <charset val="136"/>
      </rPr>
      <t>步、張</t>
    </r>
    <r>
      <rPr>
        <sz val="11"/>
        <rFont val="Arial"/>
        <family val="2"/>
      </rPr>
      <t> </t>
    </r>
    <r>
      <rPr>
        <sz val="11"/>
        <rFont val="新細明體"/>
        <family val="1"/>
        <charset val="136"/>
      </rPr>
      <t>廣、張</t>
    </r>
    <r>
      <rPr>
        <sz val="11"/>
        <rFont val="Arial"/>
        <family val="2"/>
      </rPr>
      <t xml:space="preserve"> </t>
    </r>
    <r>
      <rPr>
        <sz val="11"/>
        <rFont val="新細明體"/>
        <family val="1"/>
        <charset val="136"/>
      </rPr>
      <t>偉民、張</t>
    </r>
    <r>
      <rPr>
        <sz val="11"/>
        <rFont val="Arial"/>
        <family val="2"/>
      </rPr>
      <t xml:space="preserve"> </t>
    </r>
    <r>
      <rPr>
        <sz val="11"/>
        <rFont val="新細明體"/>
        <family val="1"/>
        <charset val="136"/>
      </rPr>
      <t>紹誠、張</t>
    </r>
    <r>
      <rPr>
        <sz val="11"/>
        <rFont val="Arial"/>
        <family val="2"/>
      </rPr>
      <t xml:space="preserve"> </t>
    </r>
    <r>
      <rPr>
        <sz val="11"/>
        <rFont val="新細明體"/>
        <family val="1"/>
        <charset val="136"/>
      </rPr>
      <t>鎮華、張</t>
    </r>
    <r>
      <rPr>
        <sz val="11"/>
        <rFont val="Arial"/>
        <family val="2"/>
      </rPr>
      <t xml:space="preserve"> </t>
    </r>
    <r>
      <rPr>
        <sz val="11"/>
        <rFont val="新細明體"/>
        <family val="1"/>
        <charset val="136"/>
      </rPr>
      <t>世君、梁</t>
    </r>
    <r>
      <rPr>
        <sz val="11"/>
        <rFont val="Arial"/>
        <family val="2"/>
      </rPr>
      <t> </t>
    </r>
    <r>
      <rPr>
        <sz val="11"/>
        <rFont val="新細明體"/>
        <family val="1"/>
        <charset val="136"/>
      </rPr>
      <t>岩、梁</t>
    </r>
    <r>
      <rPr>
        <sz val="11"/>
        <rFont val="Arial"/>
        <family val="2"/>
      </rPr>
      <t xml:space="preserve"> </t>
    </r>
    <r>
      <rPr>
        <sz val="11"/>
        <rFont val="新細明體"/>
        <family val="1"/>
        <charset val="136"/>
      </rPr>
      <t>業鴻、陳</t>
    </r>
    <r>
      <rPr>
        <sz val="11"/>
        <rFont val="Arial"/>
        <family val="2"/>
      </rPr>
      <t xml:space="preserve"> </t>
    </r>
    <r>
      <rPr>
        <sz val="11"/>
        <rFont val="新細明體"/>
        <family val="1"/>
        <charset val="136"/>
      </rPr>
      <t>白一、陳</t>
    </r>
    <r>
      <rPr>
        <sz val="11"/>
        <rFont val="Arial"/>
        <family val="2"/>
      </rPr>
      <t xml:space="preserve"> </t>
    </r>
    <r>
      <rPr>
        <sz val="11"/>
        <rFont val="新細明體"/>
        <family val="1"/>
        <charset val="136"/>
      </rPr>
      <t>新铨、陳</t>
    </r>
    <r>
      <rPr>
        <sz val="11"/>
        <rFont val="Arial"/>
        <family val="2"/>
      </rPr>
      <t xml:space="preserve"> </t>
    </r>
    <r>
      <rPr>
        <sz val="11"/>
        <rFont val="新細明體"/>
        <family val="1"/>
        <charset val="136"/>
      </rPr>
      <t>永锵、陳</t>
    </r>
    <r>
      <rPr>
        <sz val="11"/>
        <rFont val="Arial"/>
        <family val="2"/>
      </rPr>
      <t xml:space="preserve"> </t>
    </r>
    <r>
      <rPr>
        <sz val="11"/>
        <rFont val="新細明體"/>
        <family val="1"/>
        <charset val="136"/>
      </rPr>
      <t>如冬、陳</t>
    </r>
    <r>
      <rPr>
        <sz val="11"/>
        <rFont val="Arial"/>
        <family val="2"/>
      </rPr>
      <t xml:space="preserve"> </t>
    </r>
    <r>
      <rPr>
        <sz val="11"/>
        <rFont val="新細明體"/>
        <family val="1"/>
        <charset val="136"/>
      </rPr>
      <t>勇勁、彭</t>
    </r>
    <r>
      <rPr>
        <sz val="11"/>
        <rFont val="Arial"/>
        <family val="2"/>
      </rPr>
      <t xml:space="preserve"> </t>
    </r>
    <r>
      <rPr>
        <sz val="11"/>
        <rFont val="新細明體"/>
        <family val="1"/>
        <charset val="136"/>
      </rPr>
      <t>先誠、舒</t>
    </r>
    <r>
      <rPr>
        <sz val="11"/>
        <rFont val="Arial"/>
        <family val="2"/>
      </rPr>
      <t xml:space="preserve"> </t>
    </r>
    <r>
      <rPr>
        <sz val="11"/>
        <rFont val="新細明體"/>
        <family val="1"/>
        <charset val="136"/>
      </rPr>
      <t>益謙、馮</t>
    </r>
    <r>
      <rPr>
        <sz val="11"/>
        <rFont val="Arial"/>
        <family val="2"/>
      </rPr>
      <t xml:space="preserve"> </t>
    </r>
    <r>
      <rPr>
        <sz val="11"/>
        <rFont val="新細明體"/>
        <family val="1"/>
        <charset val="136"/>
      </rPr>
      <t>大中、馮</t>
    </r>
    <r>
      <rPr>
        <sz val="11"/>
        <rFont val="Arial"/>
        <family val="2"/>
      </rPr>
      <t xml:space="preserve"> </t>
    </r>
    <r>
      <rPr>
        <sz val="11"/>
        <rFont val="新細明體"/>
        <family val="1"/>
        <charset val="136"/>
      </rPr>
      <t>長江、馮</t>
    </r>
    <r>
      <rPr>
        <sz val="11"/>
        <rFont val="Arial"/>
        <family val="2"/>
      </rPr>
      <t xml:space="preserve"> </t>
    </r>
    <r>
      <rPr>
        <sz val="11"/>
        <rFont val="新細明體"/>
        <family val="1"/>
        <charset val="136"/>
      </rPr>
      <t>霖章、馮</t>
    </r>
    <r>
      <rPr>
        <sz val="11"/>
        <rFont val="Arial"/>
        <family val="2"/>
      </rPr>
      <t xml:space="preserve"> </t>
    </r>
    <r>
      <rPr>
        <sz val="11"/>
        <rFont val="新細明體"/>
        <family val="1"/>
        <charset val="136"/>
      </rPr>
      <t>曉岚、馮</t>
    </r>
    <r>
      <rPr>
        <sz val="11"/>
        <rFont val="Arial"/>
        <family val="2"/>
      </rPr>
      <t xml:space="preserve"> </t>
    </r>
    <r>
      <rPr>
        <sz val="11"/>
        <rFont val="新細明體"/>
        <family val="1"/>
        <charset val="136"/>
      </rPr>
      <t>一鳴、黃</t>
    </r>
    <r>
      <rPr>
        <sz val="11"/>
        <rFont val="Arial"/>
        <family val="2"/>
      </rPr>
      <t xml:space="preserve"> </t>
    </r>
    <r>
      <rPr>
        <sz val="11"/>
        <rFont val="新細明體"/>
        <family val="1"/>
        <charset val="136"/>
      </rPr>
      <t>有維、黃</t>
    </r>
    <r>
      <rPr>
        <sz val="11"/>
        <rFont val="Arial"/>
        <family val="2"/>
      </rPr>
      <t xml:space="preserve"> </t>
    </r>
    <r>
      <rPr>
        <sz val="11"/>
        <rFont val="新細明體"/>
        <family val="1"/>
        <charset val="136"/>
      </rPr>
      <t>茂強、黃</t>
    </r>
    <r>
      <rPr>
        <sz val="11"/>
        <rFont val="Arial"/>
        <family val="2"/>
      </rPr>
      <t xml:space="preserve"> </t>
    </r>
    <r>
      <rPr>
        <sz val="11"/>
        <rFont val="新細明體"/>
        <family val="1"/>
        <charset val="136"/>
      </rPr>
      <t>格勝、楊</t>
    </r>
    <r>
      <rPr>
        <sz val="11"/>
        <rFont val="Arial"/>
        <family val="2"/>
      </rPr>
      <t xml:space="preserve"> </t>
    </r>
    <r>
      <rPr>
        <sz val="11"/>
        <rFont val="新細明體"/>
        <family val="1"/>
        <charset val="136"/>
      </rPr>
      <t>延文、楊</t>
    </r>
    <r>
      <rPr>
        <sz val="11"/>
        <rFont val="Arial"/>
        <family val="2"/>
      </rPr>
      <t xml:space="preserve"> </t>
    </r>
    <r>
      <rPr>
        <sz val="11"/>
        <rFont val="新細明體"/>
        <family val="1"/>
        <charset val="136"/>
      </rPr>
      <t>曉軍、葉</t>
    </r>
    <r>
      <rPr>
        <sz val="11"/>
        <rFont val="Arial"/>
        <family val="2"/>
      </rPr>
      <t> </t>
    </r>
    <r>
      <rPr>
        <sz val="11"/>
        <rFont val="新細明體"/>
        <family val="1"/>
        <charset val="136"/>
      </rPr>
      <t>峰、葉</t>
    </r>
    <r>
      <rPr>
        <sz val="11"/>
        <rFont val="Arial"/>
        <family val="2"/>
      </rPr>
      <t xml:space="preserve"> </t>
    </r>
    <r>
      <rPr>
        <sz val="11"/>
        <rFont val="新細明體"/>
        <family val="1"/>
        <charset val="136"/>
      </rPr>
      <t>其青、董</t>
    </r>
    <r>
      <rPr>
        <sz val="11"/>
        <rFont val="Arial"/>
        <family val="2"/>
      </rPr>
      <t xml:space="preserve"> </t>
    </r>
    <r>
      <rPr>
        <sz val="11"/>
        <rFont val="新細明體"/>
        <family val="1"/>
        <charset val="136"/>
      </rPr>
      <t>仙舟、鄒</t>
    </r>
    <r>
      <rPr>
        <sz val="11"/>
        <rFont val="Arial"/>
        <family val="2"/>
      </rPr>
      <t xml:space="preserve"> </t>
    </r>
    <r>
      <rPr>
        <sz val="11"/>
        <rFont val="新細明體"/>
        <family val="1"/>
        <charset val="136"/>
      </rPr>
      <t>傳安、鄒</t>
    </r>
    <r>
      <rPr>
        <sz val="11"/>
        <rFont val="Arial"/>
        <family val="2"/>
      </rPr>
      <t> </t>
    </r>
    <r>
      <rPr>
        <sz val="11"/>
        <rFont val="新細明體"/>
        <family val="1"/>
        <charset val="136"/>
      </rPr>
      <t>莉、雷</t>
    </r>
    <r>
      <rPr>
        <sz val="11"/>
        <rFont val="Arial"/>
        <family val="2"/>
      </rPr>
      <t> </t>
    </r>
    <r>
      <rPr>
        <sz val="11"/>
        <rFont val="新細明體"/>
        <family val="1"/>
        <charset val="136"/>
      </rPr>
      <t>玲、趙</t>
    </r>
    <r>
      <rPr>
        <sz val="11"/>
        <rFont val="Arial"/>
        <family val="2"/>
      </rPr>
      <t> </t>
    </r>
    <r>
      <rPr>
        <sz val="11"/>
        <rFont val="新細明體"/>
        <family val="1"/>
        <charset val="136"/>
      </rPr>
      <t>牧、趙</t>
    </r>
    <r>
      <rPr>
        <sz val="11"/>
        <rFont val="Arial"/>
        <family val="2"/>
      </rPr>
      <t> </t>
    </r>
    <r>
      <rPr>
        <sz val="11"/>
        <rFont val="新細明體"/>
        <family val="1"/>
        <charset val="136"/>
      </rPr>
      <t>明、趙</t>
    </r>
    <r>
      <rPr>
        <sz val="11"/>
        <rFont val="Arial"/>
        <family val="2"/>
      </rPr>
      <t xml:space="preserve"> </t>
    </r>
    <r>
      <rPr>
        <sz val="11"/>
        <rFont val="新細明體"/>
        <family val="1"/>
        <charset val="136"/>
      </rPr>
      <t>國經、趙</t>
    </r>
    <r>
      <rPr>
        <sz val="11"/>
        <rFont val="Arial"/>
        <family val="2"/>
      </rPr>
      <t xml:space="preserve"> </t>
    </r>
    <r>
      <rPr>
        <sz val="11"/>
        <rFont val="新細明體"/>
        <family val="1"/>
        <charset val="136"/>
      </rPr>
      <t>澄襄、劉</t>
    </r>
    <r>
      <rPr>
        <sz val="11"/>
        <rFont val="Arial"/>
        <family val="2"/>
      </rPr>
      <t xml:space="preserve"> </t>
    </r>
    <r>
      <rPr>
        <sz val="11"/>
        <rFont val="新細明體"/>
        <family val="1"/>
        <charset val="136"/>
      </rPr>
      <t>懋善、劉</t>
    </r>
    <r>
      <rPr>
        <sz val="11"/>
        <rFont val="Arial"/>
        <family val="2"/>
      </rPr>
      <t xml:space="preserve"> </t>
    </r>
    <r>
      <rPr>
        <sz val="11"/>
        <rFont val="新細明體"/>
        <family val="1"/>
        <charset val="136"/>
      </rPr>
      <t>光達、劉</t>
    </r>
    <r>
      <rPr>
        <sz val="11"/>
        <rFont val="Arial"/>
        <family val="2"/>
      </rPr>
      <t xml:space="preserve"> </t>
    </r>
    <r>
      <rPr>
        <sz val="11"/>
        <rFont val="新細明體"/>
        <family val="1"/>
        <charset val="136"/>
      </rPr>
      <t>繼彪、劉</t>
    </r>
    <r>
      <rPr>
        <sz val="11"/>
        <rFont val="Arial"/>
        <family val="2"/>
      </rPr>
      <t xml:space="preserve"> </t>
    </r>
    <r>
      <rPr>
        <sz val="11"/>
        <rFont val="新細明體"/>
        <family val="1"/>
        <charset val="136"/>
      </rPr>
      <t>文全、劉</t>
    </r>
    <r>
      <rPr>
        <sz val="11"/>
        <rFont val="Arial"/>
        <family val="2"/>
      </rPr>
      <t xml:space="preserve"> </t>
    </r>
    <r>
      <rPr>
        <sz val="11"/>
        <rFont val="新細明體"/>
        <family val="1"/>
        <charset val="136"/>
      </rPr>
      <t>可明、
劉</t>
    </r>
    <r>
      <rPr>
        <sz val="11"/>
        <rFont val="Arial"/>
        <family val="2"/>
      </rPr>
      <t xml:space="preserve"> </t>
    </r>
    <r>
      <rPr>
        <sz val="11"/>
        <rFont val="新細明體"/>
        <family val="1"/>
        <charset val="136"/>
      </rPr>
      <t>春潮、蔣</t>
    </r>
    <r>
      <rPr>
        <sz val="11"/>
        <rFont val="Arial"/>
        <family val="2"/>
      </rPr>
      <t xml:space="preserve"> </t>
    </r>
    <r>
      <rPr>
        <sz val="11"/>
        <rFont val="新細明體"/>
        <family val="1"/>
        <charset val="136"/>
      </rPr>
      <t>德斌、應</t>
    </r>
    <r>
      <rPr>
        <sz val="11"/>
        <rFont val="Arial"/>
        <family val="2"/>
      </rPr>
      <t xml:space="preserve"> </t>
    </r>
    <r>
      <rPr>
        <sz val="11"/>
        <rFont val="新細明體"/>
        <family val="1"/>
        <charset val="136"/>
      </rPr>
      <t>天齊、锺</t>
    </r>
    <r>
      <rPr>
        <sz val="11"/>
        <rFont val="Arial"/>
        <family val="2"/>
      </rPr>
      <t xml:space="preserve"> </t>
    </r>
    <r>
      <rPr>
        <sz val="11"/>
        <rFont val="新細明體"/>
        <family val="1"/>
        <charset val="136"/>
      </rPr>
      <t>汝榮、關</t>
    </r>
    <r>
      <rPr>
        <sz val="11"/>
        <rFont val="Arial"/>
        <family val="2"/>
      </rPr>
      <t xml:space="preserve"> </t>
    </r>
    <r>
      <rPr>
        <sz val="11"/>
        <rFont val="新細明體"/>
        <family val="1"/>
        <charset val="136"/>
      </rPr>
      <t>玉良、蘇</t>
    </r>
    <r>
      <rPr>
        <sz val="11"/>
        <rFont val="Arial"/>
        <family val="2"/>
      </rPr>
      <t xml:space="preserve"> </t>
    </r>
    <r>
      <rPr>
        <sz val="11"/>
        <rFont val="新細明體"/>
        <family val="1"/>
        <charset val="136"/>
      </rPr>
      <t>維賢、蘭</t>
    </r>
    <r>
      <rPr>
        <sz val="11"/>
        <rFont val="Arial"/>
        <family val="2"/>
      </rPr>
      <t> </t>
    </r>
    <r>
      <rPr>
        <sz val="11"/>
        <rFont val="新細明體"/>
        <family val="1"/>
        <charset val="136"/>
      </rPr>
      <t>寧</t>
    </r>
    <r>
      <rPr>
        <sz val="11"/>
        <rFont val="Arial"/>
        <family val="2"/>
      </rPr>
      <t>; (</t>
    </r>
    <r>
      <rPr>
        <sz val="11"/>
        <rFont val="新細明體"/>
        <family val="1"/>
        <charset val="136"/>
      </rPr>
      <t>香港</t>
    </r>
    <r>
      <rPr>
        <sz val="11"/>
        <rFont val="Arial"/>
        <family val="2"/>
      </rPr>
      <t xml:space="preserve">)
</t>
    </r>
    <r>
      <rPr>
        <sz val="11"/>
        <rFont val="新細明體"/>
        <family val="1"/>
        <charset val="136"/>
      </rPr>
      <t>王</t>
    </r>
    <r>
      <rPr>
        <sz val="11"/>
        <rFont val="Arial"/>
        <family val="2"/>
      </rPr>
      <t xml:space="preserve"> </t>
    </r>
    <r>
      <rPr>
        <sz val="11"/>
        <rFont val="新細明體"/>
        <family val="1"/>
        <charset val="136"/>
      </rPr>
      <t>無邪、王</t>
    </r>
    <r>
      <rPr>
        <sz val="11"/>
        <rFont val="Arial"/>
        <family val="2"/>
      </rPr>
      <t xml:space="preserve"> </t>
    </r>
    <r>
      <rPr>
        <sz val="11"/>
        <rFont val="新細明體"/>
        <family val="1"/>
        <charset val="136"/>
      </rPr>
      <t>秋童、伍</t>
    </r>
    <r>
      <rPr>
        <sz val="11"/>
        <rFont val="Arial"/>
        <family val="2"/>
      </rPr>
      <t xml:space="preserve"> </t>
    </r>
    <r>
      <rPr>
        <sz val="11"/>
        <rFont val="新細明體"/>
        <family val="1"/>
        <charset val="136"/>
      </rPr>
      <t>家賦、江</t>
    </r>
    <r>
      <rPr>
        <sz val="11"/>
        <rFont val="Arial"/>
        <family val="2"/>
      </rPr>
      <t xml:space="preserve"> </t>
    </r>
    <r>
      <rPr>
        <sz val="11"/>
        <rFont val="新細明體"/>
        <family val="1"/>
        <charset val="136"/>
      </rPr>
      <t>立峰、何</t>
    </r>
    <r>
      <rPr>
        <sz val="11"/>
        <rFont val="Arial"/>
        <family val="2"/>
      </rPr>
      <t xml:space="preserve"> </t>
    </r>
    <r>
      <rPr>
        <sz val="11"/>
        <rFont val="新細明體"/>
        <family val="1"/>
        <charset val="136"/>
      </rPr>
      <t>百裏、李</t>
    </r>
    <r>
      <rPr>
        <sz val="11"/>
        <rFont val="Arial"/>
        <family val="2"/>
      </rPr>
      <t xml:space="preserve"> </t>
    </r>
    <r>
      <rPr>
        <sz val="11"/>
        <rFont val="新細明體"/>
        <family val="1"/>
        <charset val="136"/>
      </rPr>
      <t>薔生、沈</t>
    </r>
    <r>
      <rPr>
        <sz val="11"/>
        <rFont val="Arial"/>
        <family val="2"/>
      </rPr>
      <t> </t>
    </r>
    <r>
      <rPr>
        <sz val="11"/>
        <rFont val="新細明體"/>
        <family val="1"/>
        <charset val="136"/>
      </rPr>
      <t>平、沈</t>
    </r>
    <r>
      <rPr>
        <sz val="11"/>
        <rFont val="Arial"/>
        <family val="2"/>
      </rPr>
      <t> </t>
    </r>
    <r>
      <rPr>
        <sz val="11"/>
        <rFont val="新細明體"/>
        <family val="1"/>
        <charset val="136"/>
      </rPr>
      <t>默、林</t>
    </r>
    <r>
      <rPr>
        <sz val="11"/>
        <rFont val="Arial"/>
        <family val="2"/>
      </rPr>
      <t xml:space="preserve"> </t>
    </r>
    <r>
      <rPr>
        <sz val="11"/>
        <rFont val="新細明體"/>
        <family val="1"/>
        <charset val="136"/>
      </rPr>
      <t>湖奎、林</t>
    </r>
    <r>
      <rPr>
        <sz val="11"/>
        <rFont val="Arial"/>
        <family val="2"/>
      </rPr>
      <t xml:space="preserve"> </t>
    </r>
    <r>
      <rPr>
        <sz val="11"/>
        <rFont val="新細明體"/>
        <family val="1"/>
        <charset val="136"/>
      </rPr>
      <t>鳴崗、林</t>
    </r>
    <r>
      <rPr>
        <sz val="11"/>
        <rFont val="Arial"/>
        <family val="2"/>
      </rPr>
      <t xml:space="preserve"> </t>
    </r>
    <r>
      <rPr>
        <sz val="11"/>
        <rFont val="新細明體"/>
        <family val="1"/>
        <charset val="136"/>
      </rPr>
      <t>文傑、林</t>
    </r>
    <r>
      <rPr>
        <sz val="11"/>
        <rFont val="Arial"/>
        <family val="2"/>
      </rPr>
      <t xml:space="preserve"> </t>
    </r>
    <r>
      <rPr>
        <sz val="11"/>
        <rFont val="新細明體"/>
        <family val="1"/>
        <charset val="136"/>
      </rPr>
      <t>小枝、高</t>
    </r>
    <r>
      <rPr>
        <sz val="11"/>
        <rFont val="Arial"/>
        <family val="2"/>
      </rPr>
      <t> </t>
    </r>
    <r>
      <rPr>
        <sz val="11"/>
        <rFont val="新細明體"/>
        <family val="1"/>
        <charset val="136"/>
      </rPr>
      <t>楠、張</t>
    </r>
    <r>
      <rPr>
        <sz val="11"/>
        <rFont val="Arial"/>
        <family val="2"/>
      </rPr>
      <t xml:space="preserve"> </t>
    </r>
    <r>
      <rPr>
        <sz val="11"/>
        <rFont val="新細明體"/>
        <family val="1"/>
        <charset val="136"/>
      </rPr>
      <t>若瑟、陳</t>
    </r>
    <r>
      <rPr>
        <sz val="11"/>
        <rFont val="Arial"/>
        <family val="2"/>
      </rPr>
      <t xml:space="preserve"> </t>
    </r>
    <r>
      <rPr>
        <sz val="11"/>
        <rFont val="新細明體"/>
        <family val="1"/>
        <charset val="136"/>
      </rPr>
      <t>球安、陳</t>
    </r>
    <r>
      <rPr>
        <sz val="11"/>
        <rFont val="Arial"/>
        <family val="2"/>
      </rPr>
      <t xml:space="preserve"> </t>
    </r>
    <r>
      <rPr>
        <sz val="11"/>
        <rFont val="新細明體"/>
        <family val="1"/>
        <charset val="136"/>
      </rPr>
      <t>家義、陸</t>
    </r>
    <r>
      <rPr>
        <sz val="11"/>
        <rFont val="Arial"/>
        <family val="2"/>
      </rPr>
      <t xml:space="preserve"> </t>
    </r>
    <r>
      <rPr>
        <sz val="11"/>
        <rFont val="新細明體"/>
        <family val="1"/>
        <charset val="136"/>
      </rPr>
      <t>國源、麥</t>
    </r>
    <r>
      <rPr>
        <sz val="11"/>
        <rFont val="Arial"/>
        <family val="2"/>
      </rPr>
      <t xml:space="preserve"> </t>
    </r>
    <r>
      <rPr>
        <sz val="11"/>
        <rFont val="新細明體"/>
        <family val="1"/>
        <charset val="136"/>
      </rPr>
      <t>羅武、黃</t>
    </r>
    <r>
      <rPr>
        <sz val="11"/>
        <rFont val="Arial"/>
        <family val="2"/>
      </rPr>
      <t xml:space="preserve"> </t>
    </r>
    <r>
      <rPr>
        <sz val="11"/>
        <rFont val="新細明體"/>
        <family val="1"/>
        <charset val="136"/>
      </rPr>
      <t>孝逵、熊</t>
    </r>
    <r>
      <rPr>
        <sz val="11"/>
        <rFont val="Arial"/>
        <family val="2"/>
      </rPr>
      <t> </t>
    </r>
    <r>
      <rPr>
        <sz val="11"/>
        <rFont val="新細明體"/>
        <family val="1"/>
        <charset val="136"/>
      </rPr>
      <t>海、
蔡</t>
    </r>
    <r>
      <rPr>
        <sz val="11"/>
        <rFont val="Arial"/>
        <family val="2"/>
      </rPr>
      <t xml:space="preserve"> </t>
    </r>
    <r>
      <rPr>
        <sz val="11"/>
        <rFont val="新細明體"/>
        <family val="1"/>
        <charset val="136"/>
      </rPr>
      <t>健如、司</t>
    </r>
    <r>
      <rPr>
        <sz val="11"/>
        <rFont val="Arial"/>
        <family val="2"/>
      </rPr>
      <t xml:space="preserve"> </t>
    </r>
    <r>
      <rPr>
        <sz val="11"/>
        <rFont val="新細明體"/>
        <family val="1"/>
        <charset val="136"/>
      </rPr>
      <t xml:space="preserve">徒乃锺
</t>
    </r>
    <r>
      <rPr>
        <sz val="11"/>
        <rFont val="Arial"/>
        <family val="2"/>
      </rPr>
      <t xml:space="preserve"> </t>
    </r>
  </si>
  <si>
    <t>11121499</t>
  </si>
  <si>
    <t>Grand Palais, Avenue Winston Churchill, 75008 Paris</t>
    <phoneticPr fontId="0" type="noConversion"/>
  </si>
  <si>
    <t>Art Paris 2012</t>
    <phoneticPr fontId="0" type="noConversion"/>
  </si>
  <si>
    <t>Dinh Q. Le, Nandan Ghiya, Maya Hewitt, Lindy Lee, Hung Liu, Wang Keping, Yang Zhichao, John Young</t>
    <phoneticPr fontId="0" type="noConversion"/>
  </si>
  <si>
    <t>11121500</t>
  </si>
  <si>
    <t>Plum Blossoms Gallery,G6, 1 Hollywood Road, Central, Hong Kong</t>
    <phoneticPr fontId="0" type="noConversion"/>
  </si>
  <si>
    <r>
      <rPr>
        <sz val="11"/>
        <rFont val="新細明體"/>
        <family val="1"/>
        <charset val="136"/>
      </rPr>
      <t>萬玉堂</t>
    </r>
    <r>
      <rPr>
        <sz val="11"/>
        <rFont val="Arial"/>
        <family val="2"/>
      </rPr>
      <t>,</t>
    </r>
    <r>
      <rPr>
        <sz val="11"/>
        <rFont val="新細明體"/>
        <family val="1"/>
        <charset val="136"/>
      </rPr>
      <t>中環荷李活道</t>
    </r>
    <r>
      <rPr>
        <sz val="11"/>
        <rFont val="Arial"/>
        <family val="2"/>
      </rPr>
      <t>1</t>
    </r>
    <r>
      <rPr>
        <sz val="11"/>
        <rFont val="新細明體"/>
        <family val="1"/>
        <charset val="136"/>
      </rPr>
      <t>號</t>
    </r>
  </si>
  <si>
    <t>china in China</t>
    <phoneticPr fontId="0" type="noConversion"/>
  </si>
  <si>
    <t>china in China</t>
  </si>
  <si>
    <t>Raymond Fung</t>
    <phoneticPr fontId="0" type="noConversion"/>
  </si>
  <si>
    <t>11121501</t>
  </si>
  <si>
    <t>Scale, Economy and Unnamable Color</t>
    <phoneticPr fontId="0" type="noConversion"/>
  </si>
  <si>
    <t>Frances Barth</t>
  </si>
  <si>
    <t>11121502</t>
  </si>
  <si>
    <t>University Museum and Art Gallery,The University of Hong Kong,90 Bonham Road, Pokfulam, Hong Kong</t>
  </si>
  <si>
    <r>
      <rPr>
        <sz val="11"/>
        <rFont val="新細明體"/>
        <family val="1"/>
        <charset val="136"/>
      </rPr>
      <t>香港大學美術博物館</t>
    </r>
    <r>
      <rPr>
        <sz val="11"/>
        <rFont val="Arial"/>
        <family val="2"/>
      </rPr>
      <t>,</t>
    </r>
    <r>
      <rPr>
        <sz val="11"/>
        <rFont val="新細明體"/>
        <family val="1"/>
        <charset val="136"/>
      </rPr>
      <t>香港般咸道九十號</t>
    </r>
  </si>
  <si>
    <t>Paintings by Jeffrey LO Wan-shu and Esther TAM Mei-yung</t>
    <phoneticPr fontId="0" type="noConversion"/>
  </si>
  <si>
    <r>
      <rPr>
        <sz val="11"/>
        <rFont val="新細明體"/>
        <family val="1"/>
        <charset val="136"/>
      </rPr>
      <t>天香國色歲華春：勞允澍、譚美容繪畫</t>
    </r>
  </si>
  <si>
    <t xml:space="preserve">University Museum and Art Gallery, The University of Hong Kong </t>
  </si>
  <si>
    <t>Jeffrey LO Wan-shu, Esther TAM Mei-yung</t>
    <phoneticPr fontId="0" type="noConversion"/>
  </si>
  <si>
    <r>
      <rPr>
        <sz val="11"/>
        <rFont val="新細明體"/>
        <family val="1"/>
        <charset val="136"/>
      </rPr>
      <t>勞允澍</t>
    </r>
    <r>
      <rPr>
        <sz val="11"/>
        <rFont val="Arial"/>
        <family val="2"/>
      </rPr>
      <t>,</t>
    </r>
    <r>
      <rPr>
        <sz val="11"/>
        <rFont val="新細明體"/>
        <family val="1"/>
        <charset val="136"/>
      </rPr>
      <t>譚美容</t>
    </r>
  </si>
  <si>
    <t>11121503</t>
  </si>
  <si>
    <t>Journey is the Reward</t>
    <phoneticPr fontId="0" type="noConversion"/>
  </si>
  <si>
    <r>
      <rPr>
        <sz val="11"/>
        <rFont val="新細明體"/>
        <family val="1"/>
        <charset val="136"/>
      </rPr>
      <t>旅程即是報償</t>
    </r>
  </si>
  <si>
    <t>Above Second Gallery</t>
    <phoneticPr fontId="0" type="noConversion"/>
  </si>
  <si>
    <r>
      <t>Above Second</t>
    </r>
    <r>
      <rPr>
        <sz val="11"/>
        <rFont val="新細明體"/>
        <family val="1"/>
        <charset val="136"/>
      </rPr>
      <t>畫廊</t>
    </r>
  </si>
  <si>
    <t>Houseofmeggs.com</t>
    <phoneticPr fontId="0" type="noConversion"/>
  </si>
  <si>
    <t>Houseofmeggs.com</t>
  </si>
  <si>
    <t>Meggs</t>
    <phoneticPr fontId="0" type="noConversion"/>
  </si>
  <si>
    <t>11121504</t>
  </si>
  <si>
    <r>
      <t xml:space="preserve">ART ONE, </t>
    </r>
    <r>
      <rPr>
        <sz val="11"/>
        <rFont val="新細明體"/>
        <family val="1"/>
        <charset val="136"/>
      </rPr>
      <t>香港會議及展覽中心</t>
    </r>
  </si>
  <si>
    <t>Shades &amp; Colors: An Artistic Friendship</t>
    <phoneticPr fontId="0" type="noConversion"/>
  </si>
  <si>
    <r>
      <rPr>
        <sz val="11"/>
        <rFont val="新細明體"/>
        <family val="1"/>
        <charset val="136"/>
      </rPr>
      <t>影影色色</t>
    </r>
    <r>
      <rPr>
        <sz val="11"/>
        <rFont val="Arial"/>
        <family val="2"/>
      </rPr>
      <t>.</t>
    </r>
    <r>
      <rPr>
        <sz val="11"/>
        <rFont val="新細明體"/>
        <family val="1"/>
        <charset val="136"/>
      </rPr>
      <t>瀚墨綠</t>
    </r>
  </si>
  <si>
    <t>Dominic Lam, Simon Yam</t>
    <phoneticPr fontId="0" type="noConversion"/>
  </si>
  <si>
    <r>
      <rPr>
        <sz val="11"/>
        <rFont val="新細明體"/>
        <family val="1"/>
        <charset val="136"/>
      </rPr>
      <t>林文傑、任達華</t>
    </r>
  </si>
  <si>
    <t>ART ONE is proud to stage its inaugural art exhibition - Shades &amp; Colors : An Artistic Friendship, where you would see art pieces, in the form of Chromoskedasic Paintings, created by Dominic Lam and Simon Yam
ART ONE is the brand new fine art destination in Hong Kong, located in Hong Kong Convention and Exhibition Centre. It houses an impressive collection of artwork displayed in the most premier art galleries. What’s more, ART ONE offers a spacious venue for art exhibition, in a way to create the perfect ambience for art lovers</t>
    <phoneticPr fontId="0" type="noConversion"/>
  </si>
  <si>
    <t>11121505</t>
  </si>
  <si>
    <t>Let Is Speak</t>
    <phoneticPr fontId="0" type="noConversion"/>
  </si>
  <si>
    <r>
      <rPr>
        <sz val="11"/>
        <rFont val="新細明體"/>
        <family val="1"/>
        <charset val="136"/>
      </rPr>
      <t>說吧</t>
    </r>
    <r>
      <rPr>
        <sz val="11"/>
        <rFont val="Arial"/>
        <family val="2"/>
      </rPr>
      <t>,</t>
    </r>
    <r>
      <rPr>
        <sz val="11"/>
        <rFont val="新細明體"/>
        <family val="1"/>
        <charset val="136"/>
      </rPr>
      <t>我們</t>
    </r>
  </si>
  <si>
    <t>Cao Hui, Fan Mingzheng, Jiang Huajun, Li Hongjun , Song Kun, Tian Tian, Wei Yan, Wu Di, Wu Haizhou and Xiong Yu</t>
    <phoneticPr fontId="0" type="noConversion"/>
  </si>
  <si>
    <t xml:space="preserve">Starting on March 30th, 2012, VA Gallery will present a group exhibition of 10 artists, “Let Us Speak”. They are: Cao Hui, Fan Mingzheng, Jiang Huajun, Li Hongjun , Song Kun, Tian Tian, Wei Yan, Wu Di, Wu Haizhou and Xiong Yu. Since 2000, they have gained wide attention from the Art market; they are the fresh influential forces in the Chinese contemporary art. Their works are in various forms; realistic sculpture, paper sculpture, realist, oil and mixed media paintings.
Relatively comparing to last century artist, they do not have a fixed symbol, they are more focused on individual inner feelings. In the different trends of the Chinese contemporary art, sometimes, "subject" and "I" are missing in the art. These new artists have full self-reflection consciousness of this phenomenon; their works are no longer a simple canvas.They search deeper meanings and self-identity in their Art. How to concern themselves and express themselves are their attempts on the value and significance of art.
</t>
    <phoneticPr fontId="0" type="noConversion"/>
  </si>
  <si>
    <r>
      <t>Count_exh/</t>
    </r>
    <r>
      <rPr>
        <sz val="11"/>
        <rFont val="細明體"/>
        <family val="3"/>
        <charset val="136"/>
      </rPr>
      <t>數量</t>
    </r>
    <r>
      <rPr>
        <sz val="11"/>
        <rFont val="Arial"/>
        <family val="2"/>
      </rPr>
      <t xml:space="preserve"> should be 1; SYS_ID7227 &amp; 7566 refer to the same exh but should be counted in 2011/12 &amp; 2012/13 </t>
    </r>
  </si>
  <si>
    <t>count_exh changed</t>
    <phoneticPr fontId="0" type="noConversion"/>
  </si>
  <si>
    <t>11121506</t>
  </si>
  <si>
    <t>Exhibition of Hong Kong Calligraphy and Seal Society</t>
    <phoneticPr fontId="0" type="noConversion"/>
  </si>
  <si>
    <r>
      <rPr>
        <sz val="11"/>
        <rFont val="新細明體"/>
        <family val="1"/>
        <charset val="136"/>
      </rPr>
      <t>香海書畫篆刻學會會員作品展</t>
    </r>
  </si>
  <si>
    <t>Hong Kong Calligraphy and Seal Society</t>
    <phoneticPr fontId="0" type="noConversion"/>
  </si>
  <si>
    <r>
      <rPr>
        <sz val="11"/>
        <rFont val="新細明體"/>
        <family val="1"/>
        <charset val="136"/>
      </rPr>
      <t>香港書畫篆刻學會</t>
    </r>
  </si>
  <si>
    <t>11121507</t>
  </si>
  <si>
    <t>The Vigour of Life: Figure Paintings by Wang Hongxi and Pan Baozhu</t>
    <phoneticPr fontId="0" type="noConversion"/>
  </si>
  <si>
    <r>
      <rPr>
        <sz val="11"/>
        <rFont val="新細明體"/>
        <family val="1"/>
        <charset val="136"/>
      </rPr>
      <t>神采氣韻</t>
    </r>
    <r>
      <rPr>
        <sz val="11"/>
        <rFont val="Arial"/>
        <family val="2"/>
      </rPr>
      <t>—</t>
    </r>
    <r>
      <rPr>
        <sz val="11"/>
        <rFont val="新細明體"/>
        <family val="1"/>
        <charset val="136"/>
      </rPr>
      <t>王宏喜、潘寶珠人物畫展</t>
    </r>
  </si>
  <si>
    <t>Wang Hongxi, Pan Baozhu</t>
    <phoneticPr fontId="0" type="noConversion"/>
  </si>
  <si>
    <r>
      <rPr>
        <sz val="11"/>
        <rFont val="新細明體"/>
        <family val="1"/>
        <charset val="136"/>
      </rPr>
      <t>王宏喜、潘寶珠</t>
    </r>
  </si>
  <si>
    <t>11121508</t>
  </si>
  <si>
    <r>
      <rPr>
        <sz val="11"/>
        <rFont val="新細明體"/>
        <family val="1"/>
        <charset val="136"/>
      </rPr>
      <t>非本地</t>
    </r>
  </si>
  <si>
    <t>National Dr. Sun National Dr. Sun Yat-sen Memorial Hall</t>
    <phoneticPr fontId="0" type="noConversion"/>
  </si>
  <si>
    <r>
      <rPr>
        <sz val="11"/>
        <rFont val="新細明體"/>
        <family val="1"/>
        <charset val="136"/>
      </rPr>
      <t>台灣國父紀念館中山國家畫廊</t>
    </r>
  </si>
  <si>
    <t>2012 International Ink Painting Exhibition and Symposium</t>
    <phoneticPr fontId="0" type="noConversion"/>
  </si>
  <si>
    <r>
      <rPr>
        <sz val="11"/>
        <rFont val="新細明體"/>
        <family val="1"/>
        <charset val="136"/>
      </rPr>
      <t>匯墨高升─</t>
    </r>
    <r>
      <rPr>
        <sz val="11"/>
        <rFont val="Arial"/>
        <family val="2"/>
      </rPr>
      <t>2012</t>
    </r>
    <r>
      <rPr>
        <sz val="11"/>
        <rFont val="新細明體"/>
        <family val="1"/>
        <charset val="136"/>
      </rPr>
      <t>國際水墨大展暨研討會</t>
    </r>
  </si>
  <si>
    <r>
      <rPr>
        <sz val="11"/>
        <rFont val="新細明體"/>
        <family val="1"/>
        <charset val="136"/>
      </rPr>
      <t>匯墨高升─</t>
    </r>
    <r>
      <rPr>
        <sz val="11"/>
        <rFont val="Arial"/>
        <family val="2"/>
      </rPr>
      <t>2013國際水墨大展暨研討會</t>
    </r>
    <r>
      <rPr>
        <sz val="11"/>
        <rFont val="新細明體"/>
        <family val="1"/>
        <charset val="136"/>
      </rPr>
      <t/>
    </r>
  </si>
  <si>
    <t>National Taiwan Normal University, National Dr. Sun Yat-sen Memorial Hall</t>
    <phoneticPr fontId="0" type="noConversion"/>
  </si>
  <si>
    <r>
      <rPr>
        <sz val="11"/>
        <rFont val="新細明體"/>
        <family val="1"/>
        <charset val="136"/>
      </rPr>
      <t>台灣師範大學、國父紀念館</t>
    </r>
  </si>
  <si>
    <t>Hong Kong Modern Ink Painting Society</t>
    <phoneticPr fontId="0" type="noConversion"/>
  </si>
  <si>
    <r>
      <rPr>
        <sz val="11"/>
        <rFont val="新細明體"/>
        <family val="1"/>
        <charset val="136"/>
      </rPr>
      <t>台灣師範大學美術學院李振明院長</t>
    </r>
  </si>
  <si>
    <t>CHAN SHING KAU &amp; ARTISTS FROM CHINA, TAIWAN, FRANCE, KOREA</t>
    <phoneticPr fontId="0" type="noConversion"/>
  </si>
  <si>
    <r>
      <rPr>
        <sz val="11"/>
        <rFont val="新細明體"/>
        <family val="1"/>
        <charset val="136"/>
      </rPr>
      <t>陳成球</t>
    </r>
    <r>
      <rPr>
        <sz val="11"/>
        <rFont val="Arial"/>
        <family val="2"/>
      </rPr>
      <t xml:space="preserve"> </t>
    </r>
    <r>
      <rPr>
        <sz val="11"/>
        <rFont val="新細明體"/>
        <family val="1"/>
        <charset val="136"/>
      </rPr>
      <t>及</t>
    </r>
    <r>
      <rPr>
        <sz val="11"/>
        <rFont val="Arial"/>
        <family val="2"/>
      </rPr>
      <t xml:space="preserve"> </t>
    </r>
    <r>
      <rPr>
        <sz val="11"/>
        <rFont val="新細明體"/>
        <family val="1"/>
        <charset val="136"/>
      </rPr>
      <t>中國、台灣、法國、韓國畫家</t>
    </r>
  </si>
  <si>
    <t>SYS_ID7230 &amp; 8486  are the same exh counting both in 2011/12 &amp; 2012/13</t>
    <phoneticPr fontId="0" type="noConversion"/>
  </si>
  <si>
    <t>11121509</t>
  </si>
  <si>
    <t>Occupy Central</t>
    <phoneticPr fontId="0" type="noConversion"/>
  </si>
  <si>
    <t xml:space="preserve">A story for a story (Part 1) </t>
    <phoneticPr fontId="0" type="noConversion"/>
  </si>
  <si>
    <r>
      <rPr>
        <sz val="11"/>
        <rFont val="新細明體"/>
        <family val="1"/>
        <charset val="136"/>
      </rPr>
      <t>交換故事</t>
    </r>
  </si>
  <si>
    <t>Fish Lee, Wong Wai Yim, Florence Ng</t>
    <phoneticPr fontId="0" type="noConversion"/>
  </si>
  <si>
    <t>Wong Wai Yim</t>
    <phoneticPr fontId="0" type="noConversion"/>
  </si>
  <si>
    <r>
      <rPr>
        <sz val="11"/>
        <rFont val="新細明體"/>
        <family val="1"/>
        <charset val="136"/>
      </rPr>
      <t>黃懷琰</t>
    </r>
  </si>
  <si>
    <t>https://www.facebook.com/events/319012724824426/</t>
    <phoneticPr fontId="0" type="noConversion"/>
  </si>
  <si>
    <t>11121510</t>
  </si>
  <si>
    <t>Zee Stone Gallery, G/F Chinachem Hollywood Centre, One Hollywood Road, Central, Hong Kong</t>
    <phoneticPr fontId="0" type="noConversion"/>
  </si>
  <si>
    <r>
      <t>Zee Stone Gallery</t>
    </r>
    <r>
      <rPr>
        <sz val="11"/>
        <rFont val="新細明體"/>
        <family val="1"/>
        <charset val="136"/>
      </rPr>
      <t>，香港荷李活道</t>
    </r>
    <r>
      <rPr>
        <sz val="11"/>
        <rFont val="Arial"/>
        <family val="2"/>
      </rPr>
      <t>1</t>
    </r>
    <r>
      <rPr>
        <sz val="11"/>
        <rFont val="新細明體"/>
        <family val="1"/>
        <charset val="136"/>
      </rPr>
      <t>號華懋荷李活中心地下</t>
    </r>
  </si>
  <si>
    <t>Abstract Portraits - Oil paintings</t>
  </si>
  <si>
    <r>
      <rPr>
        <sz val="11"/>
        <rFont val="新細明體"/>
        <family val="1"/>
        <charset val="136"/>
      </rPr>
      <t>抽象肖像</t>
    </r>
    <r>
      <rPr>
        <sz val="11"/>
        <rFont val="Arial"/>
        <family val="2"/>
      </rPr>
      <t xml:space="preserve"> - </t>
    </r>
    <r>
      <rPr>
        <sz val="11"/>
        <rFont val="新細明體"/>
        <family val="1"/>
        <charset val="136"/>
      </rPr>
      <t>油畫</t>
    </r>
  </si>
  <si>
    <t>Wipoosana Supanakorn</t>
  </si>
  <si>
    <t>SYS_ID7232 &amp; 8062 are same exh counting in both 2012/13 &amp; 2013/14</t>
    <phoneticPr fontId="0" type="noConversion"/>
  </si>
  <si>
    <t>11121511</t>
  </si>
  <si>
    <r>
      <rPr>
        <sz val="11"/>
        <rFont val="新細明體"/>
        <family val="1"/>
        <charset val="136"/>
      </rPr>
      <t>青年廣場</t>
    </r>
    <r>
      <rPr>
        <sz val="11"/>
        <rFont val="Arial"/>
        <family val="2"/>
      </rPr>
      <t>Y</t>
    </r>
    <r>
      <rPr>
        <sz val="11"/>
        <rFont val="新細明體"/>
        <family val="1"/>
        <charset val="136"/>
      </rPr>
      <t>展覽平台</t>
    </r>
  </si>
  <si>
    <t>The Dreamer Ideal World Illustration Exhibition</t>
    <phoneticPr fontId="0" type="noConversion"/>
  </si>
  <si>
    <r>
      <t xml:space="preserve">the DREAMER </t>
    </r>
    <r>
      <rPr>
        <sz val="11"/>
        <rFont val="新細明體"/>
        <family val="1"/>
        <charset val="136"/>
      </rPr>
      <t>理想世界‧插畫展覽</t>
    </r>
  </si>
  <si>
    <r>
      <rPr>
        <sz val="11"/>
        <rFont val="新細明體"/>
        <family val="1"/>
        <charset val="136"/>
      </rPr>
      <t>青年廣場</t>
    </r>
  </si>
  <si>
    <r>
      <t>AhLate</t>
    </r>
    <r>
      <rPr>
        <sz val="11"/>
        <rFont val="新細明體"/>
        <family val="1"/>
        <charset val="136"/>
      </rPr>
      <t>、貓室</t>
    </r>
    <r>
      <rPr>
        <sz val="11"/>
        <rFont val="Arial"/>
        <family val="2"/>
      </rPr>
      <t>(</t>
    </r>
    <r>
      <rPr>
        <sz val="11"/>
        <rFont val="新細明體"/>
        <family val="1"/>
        <charset val="136"/>
      </rPr>
      <t>癲當</t>
    </r>
    <r>
      <rPr>
        <sz val="11"/>
        <rFont val="Arial"/>
        <family val="2"/>
      </rPr>
      <t>)</t>
    </r>
    <r>
      <rPr>
        <sz val="11"/>
        <rFont val="新細明體"/>
        <family val="1"/>
        <charset val="136"/>
      </rPr>
      <t>、</t>
    </r>
    <r>
      <rPr>
        <sz val="11"/>
        <rFont val="Arial"/>
        <family val="2"/>
      </rPr>
      <t>Gary Cham</t>
    </r>
    <r>
      <rPr>
        <sz val="11"/>
        <rFont val="新細明體"/>
        <family val="1"/>
        <charset val="136"/>
      </rPr>
      <t>、草日、</t>
    </r>
    <r>
      <rPr>
        <sz val="11"/>
        <rFont val="Arial"/>
        <family val="2"/>
      </rPr>
      <t>Carrie Chau</t>
    </r>
    <r>
      <rPr>
        <sz val="11"/>
        <rFont val="新細明體"/>
        <family val="1"/>
        <charset val="136"/>
      </rPr>
      <t>、鄭嘉偉</t>
    </r>
    <r>
      <rPr>
        <sz val="11"/>
        <rFont val="Arial"/>
        <family val="2"/>
      </rPr>
      <t>(</t>
    </r>
    <r>
      <rPr>
        <sz val="11"/>
        <rFont val="新細明體"/>
        <family val="1"/>
        <charset val="136"/>
      </rPr>
      <t>癡人說</t>
    </r>
    <r>
      <rPr>
        <sz val="11"/>
        <rFont val="Arial"/>
        <family val="2"/>
      </rPr>
      <t>)</t>
    </r>
    <r>
      <rPr>
        <sz val="11"/>
        <rFont val="新細明體"/>
        <family val="1"/>
        <charset val="136"/>
      </rPr>
      <t>、</t>
    </r>
    <r>
      <rPr>
        <sz val="11"/>
        <rFont val="Arial"/>
        <family val="2"/>
      </rPr>
      <t>Kila Cheung</t>
    </r>
    <r>
      <rPr>
        <sz val="11"/>
        <rFont val="新細明體"/>
        <family val="1"/>
        <charset val="136"/>
      </rPr>
      <t>、</t>
    </r>
    <r>
      <rPr>
        <sz val="11"/>
        <rFont val="Arial"/>
        <family val="2"/>
      </rPr>
      <t>Johnson Chiang (John Dog)</t>
    </r>
    <r>
      <rPr>
        <sz val="11"/>
        <rFont val="新細明體"/>
        <family val="1"/>
        <charset val="136"/>
      </rPr>
      <t>、</t>
    </r>
    <r>
      <rPr>
        <sz val="11"/>
        <rFont val="Arial"/>
        <family val="2"/>
      </rPr>
      <t>Terence Choi(</t>
    </r>
    <r>
      <rPr>
        <sz val="11"/>
        <rFont val="新細明體"/>
        <family val="1"/>
        <charset val="136"/>
      </rPr>
      <t>植木小根</t>
    </r>
    <r>
      <rPr>
        <sz val="11"/>
        <rFont val="Arial"/>
        <family val="2"/>
      </rPr>
      <t>)</t>
    </r>
    <r>
      <rPr>
        <sz val="11"/>
        <rFont val="新細明體"/>
        <family val="1"/>
        <charset val="136"/>
      </rPr>
      <t>、</t>
    </r>
    <r>
      <rPr>
        <sz val="11"/>
        <rFont val="Arial"/>
        <family val="2"/>
      </rPr>
      <t>Percy Chung</t>
    </r>
    <r>
      <rPr>
        <sz val="11"/>
        <rFont val="新細明體"/>
        <family val="1"/>
        <charset val="136"/>
      </rPr>
      <t>、</t>
    </r>
    <r>
      <rPr>
        <sz val="11"/>
        <rFont val="Arial"/>
        <family val="2"/>
      </rPr>
      <t>Dirty Paper</t>
    </r>
    <r>
      <rPr>
        <sz val="11"/>
        <rFont val="新細明體"/>
        <family val="1"/>
        <charset val="136"/>
      </rPr>
      <t>、</t>
    </r>
    <r>
      <rPr>
        <sz val="11"/>
        <rFont val="Arial"/>
        <family val="2"/>
      </rPr>
      <t>Vinci Fan</t>
    </r>
    <r>
      <rPr>
        <sz val="11"/>
        <rFont val="新細明體"/>
        <family val="1"/>
        <charset val="136"/>
      </rPr>
      <t>、</t>
    </r>
    <r>
      <rPr>
        <sz val="11"/>
        <rFont val="Arial"/>
        <family val="2"/>
      </rPr>
      <t>Michelle Fung (</t>
    </r>
    <r>
      <rPr>
        <sz val="11"/>
        <rFont val="新細明體"/>
        <family val="1"/>
        <charset val="136"/>
      </rPr>
      <t>遊戲人間</t>
    </r>
    <r>
      <rPr>
        <sz val="11"/>
        <rFont val="Arial"/>
        <family val="2"/>
      </rPr>
      <t>)</t>
    </r>
    <r>
      <rPr>
        <sz val="11"/>
        <rFont val="新細明體"/>
        <family val="1"/>
        <charset val="136"/>
      </rPr>
      <t>、哈裡</t>
    </r>
    <r>
      <rPr>
        <sz val="11"/>
        <rFont val="Arial"/>
        <family val="2"/>
      </rPr>
      <t>(</t>
    </r>
    <r>
      <rPr>
        <sz val="11"/>
        <rFont val="新細明體"/>
        <family val="1"/>
        <charset val="136"/>
      </rPr>
      <t>小學雞同學會</t>
    </r>
    <r>
      <rPr>
        <sz val="11"/>
        <rFont val="Arial"/>
        <family val="2"/>
      </rPr>
      <t>)</t>
    </r>
    <r>
      <rPr>
        <sz val="11"/>
        <rFont val="新細明體"/>
        <family val="1"/>
        <charset val="136"/>
      </rPr>
      <t>、喜嘻果、</t>
    </r>
    <r>
      <rPr>
        <sz val="11"/>
        <rFont val="Arial"/>
        <family val="2"/>
      </rPr>
      <t>Emma Ho (Siu wing)</t>
    </r>
    <r>
      <rPr>
        <sz val="11"/>
        <rFont val="新細明體"/>
        <family val="1"/>
        <charset val="136"/>
      </rPr>
      <t>、</t>
    </r>
    <r>
      <rPr>
        <sz val="11"/>
        <rFont val="Arial"/>
        <family val="2"/>
      </rPr>
      <t>Kityicat</t>
    </r>
    <r>
      <rPr>
        <sz val="11"/>
        <rFont val="新細明體"/>
        <family val="1"/>
        <charset val="136"/>
      </rPr>
      <t>、</t>
    </r>
    <r>
      <rPr>
        <sz val="11"/>
        <rFont val="Arial"/>
        <family val="2"/>
      </rPr>
      <t>Koanne Ko</t>
    </r>
    <r>
      <rPr>
        <sz val="11"/>
        <rFont val="新細明體"/>
        <family val="1"/>
        <charset val="136"/>
      </rPr>
      <t>、</t>
    </r>
    <r>
      <rPr>
        <sz val="11"/>
        <rFont val="Arial"/>
        <family val="2"/>
      </rPr>
      <t>Jan Koon</t>
    </r>
    <r>
      <rPr>
        <sz val="11"/>
        <rFont val="新細明體"/>
        <family val="1"/>
        <charset val="136"/>
      </rPr>
      <t>、林皮、</t>
    </r>
    <r>
      <rPr>
        <sz val="11"/>
        <rFont val="Arial"/>
        <family val="2"/>
      </rPr>
      <t>Johnee Lau (GALAMAN)</t>
    </r>
    <r>
      <rPr>
        <sz val="11"/>
        <rFont val="新細明體"/>
        <family val="1"/>
        <charset val="136"/>
      </rPr>
      <t>、劉曉旭、羅家永、</t>
    </r>
    <r>
      <rPr>
        <sz val="11"/>
        <rFont val="Arial"/>
        <family val="2"/>
      </rPr>
      <t>Phoebe Law (FánseeLand)</t>
    </r>
    <r>
      <rPr>
        <sz val="11"/>
        <rFont val="新細明體"/>
        <family val="1"/>
        <charset val="136"/>
      </rPr>
      <t>、利志達、廖仕強</t>
    </r>
    <r>
      <rPr>
        <sz val="11"/>
        <rFont val="Arial"/>
        <family val="2"/>
      </rPr>
      <t>(</t>
    </r>
    <r>
      <rPr>
        <sz val="11"/>
        <rFont val="新細明體"/>
        <family val="1"/>
        <charset val="136"/>
      </rPr>
      <t>貓城記</t>
    </r>
    <r>
      <rPr>
        <sz val="11"/>
        <rFont val="Arial"/>
        <family val="2"/>
      </rPr>
      <t>)</t>
    </r>
    <r>
      <rPr>
        <sz val="11"/>
        <rFont val="新細明體"/>
        <family val="1"/>
        <charset val="136"/>
      </rPr>
      <t>、</t>
    </r>
    <r>
      <rPr>
        <sz val="11"/>
        <rFont val="Arial"/>
        <family val="2"/>
      </rPr>
      <t>Lucci Liyeung (Dumo)</t>
    </r>
    <r>
      <rPr>
        <sz val="11"/>
        <rFont val="新細明體"/>
        <family val="1"/>
        <charset val="136"/>
      </rPr>
      <t>、</t>
    </r>
    <r>
      <rPr>
        <sz val="11"/>
        <rFont val="Arial"/>
        <family val="2"/>
      </rPr>
      <t>Maxim Lo</t>
    </r>
    <r>
      <rPr>
        <sz val="11"/>
        <rFont val="新細明體"/>
        <family val="1"/>
        <charset val="136"/>
      </rPr>
      <t>、</t>
    </r>
    <r>
      <rPr>
        <sz val="11"/>
        <rFont val="Arial"/>
        <family val="2"/>
      </rPr>
      <t>Miloza Ma</t>
    </r>
    <r>
      <rPr>
        <sz val="11"/>
        <rFont val="新細明體"/>
        <family val="1"/>
        <charset val="136"/>
      </rPr>
      <t>、</t>
    </r>
    <r>
      <rPr>
        <sz val="11"/>
        <rFont val="Arial"/>
        <family val="2"/>
      </rPr>
      <t>Winson Ma</t>
    </r>
    <r>
      <rPr>
        <sz val="11"/>
        <rFont val="新細明體"/>
        <family val="1"/>
        <charset val="136"/>
      </rPr>
      <t>、麥雅端</t>
    </r>
    <r>
      <rPr>
        <sz val="11"/>
        <rFont val="Arial"/>
        <family val="2"/>
      </rPr>
      <t>(Chocolate Rain)</t>
    </r>
    <r>
      <rPr>
        <sz val="11"/>
        <rFont val="新細明體"/>
        <family val="1"/>
        <charset val="136"/>
      </rPr>
      <t>、文俊、</t>
    </r>
    <r>
      <rPr>
        <sz val="11"/>
        <rFont val="Arial"/>
        <family val="2"/>
      </rPr>
      <t>Joey Man (3littlelamb)</t>
    </r>
    <r>
      <rPr>
        <sz val="11"/>
        <rFont val="新細明體"/>
        <family val="1"/>
        <charset val="136"/>
      </rPr>
      <t>、明王、</t>
    </r>
    <r>
      <rPr>
        <sz val="11"/>
        <rFont val="Arial"/>
        <family val="2"/>
      </rPr>
      <t>Eunice Ng</t>
    </r>
    <r>
      <rPr>
        <sz val="11"/>
        <rFont val="新細明體"/>
        <family val="1"/>
        <charset val="136"/>
      </rPr>
      <t>、伍尚豪、畢奇、</t>
    </r>
    <r>
      <rPr>
        <sz val="11"/>
        <rFont val="Arial"/>
        <family val="2"/>
      </rPr>
      <t>Record Memories</t>
    </r>
    <r>
      <rPr>
        <sz val="11"/>
        <rFont val="新細明體"/>
        <family val="1"/>
        <charset val="136"/>
      </rPr>
      <t>、</t>
    </r>
    <r>
      <rPr>
        <sz val="11"/>
        <rFont val="Arial"/>
        <family val="2"/>
      </rPr>
      <t>Fa Shiu</t>
    </r>
    <r>
      <rPr>
        <sz val="11"/>
        <rFont val="新細明體"/>
        <family val="1"/>
        <charset val="136"/>
      </rPr>
      <t>、小克、</t>
    </r>
    <r>
      <rPr>
        <sz val="11"/>
        <rFont val="Arial"/>
        <family val="2"/>
      </rPr>
      <t>Jason Siu</t>
    </r>
    <r>
      <rPr>
        <sz val="11"/>
        <rFont val="新細明體"/>
        <family val="1"/>
        <charset val="136"/>
      </rPr>
      <t>、</t>
    </r>
    <r>
      <rPr>
        <sz val="11"/>
        <rFont val="Arial"/>
        <family val="2"/>
      </rPr>
      <t>Helen Tam (</t>
    </r>
    <r>
      <rPr>
        <sz val="11"/>
        <rFont val="新細明體"/>
        <family val="1"/>
        <charset val="136"/>
      </rPr>
      <t>海兒</t>
    </r>
    <r>
      <rPr>
        <sz val="11"/>
        <rFont val="Arial"/>
        <family val="2"/>
      </rPr>
      <t>)</t>
    </r>
    <r>
      <rPr>
        <sz val="11"/>
        <rFont val="新細明體"/>
        <family val="1"/>
        <charset val="136"/>
      </rPr>
      <t>、</t>
    </r>
    <r>
      <rPr>
        <sz val="11"/>
        <rFont val="Arial"/>
        <family val="2"/>
      </rPr>
      <t>Maschera Tong</t>
    </r>
    <r>
      <rPr>
        <sz val="11"/>
        <rFont val="新細明體"/>
        <family val="1"/>
        <charset val="136"/>
      </rPr>
      <t>、</t>
    </r>
    <r>
      <rPr>
        <sz val="11"/>
        <rFont val="Arial"/>
        <family val="2"/>
      </rPr>
      <t>William Tong (Temphouse)</t>
    </r>
    <r>
      <rPr>
        <sz val="11"/>
        <rFont val="新細明體"/>
        <family val="1"/>
        <charset val="136"/>
      </rPr>
      <t>、超人</t>
    </r>
    <r>
      <rPr>
        <sz val="11"/>
        <rFont val="Arial"/>
        <family val="2"/>
      </rPr>
      <t>(Ultraman)</t>
    </r>
    <r>
      <rPr>
        <sz val="11"/>
        <rFont val="新細明體"/>
        <family val="1"/>
        <charset val="136"/>
      </rPr>
      <t>、</t>
    </r>
    <r>
      <rPr>
        <sz val="11"/>
        <rFont val="Arial"/>
        <family val="2"/>
      </rPr>
      <t>Fei Wong</t>
    </r>
    <r>
      <rPr>
        <sz val="11"/>
        <rFont val="新細明體"/>
        <family val="1"/>
        <charset val="136"/>
      </rPr>
      <t>、</t>
    </r>
    <r>
      <rPr>
        <sz val="11"/>
        <rFont val="Arial"/>
        <family val="2"/>
      </rPr>
      <t>Kiki Wong (</t>
    </r>
    <r>
      <rPr>
        <sz val="11"/>
        <rFont val="新細明體"/>
        <family val="1"/>
        <charset val="136"/>
      </rPr>
      <t>海人</t>
    </r>
    <r>
      <rPr>
        <sz val="11"/>
        <rFont val="Arial"/>
        <family val="2"/>
      </rPr>
      <t xml:space="preserve"> siki &amp; buddies)</t>
    </r>
    <r>
      <rPr>
        <sz val="11"/>
        <rFont val="新細明體"/>
        <family val="1"/>
        <charset val="136"/>
      </rPr>
      <t>、</t>
    </r>
    <r>
      <rPr>
        <sz val="11"/>
        <rFont val="Arial"/>
        <family val="2"/>
      </rPr>
      <t>Kin Wong</t>
    </r>
    <r>
      <rPr>
        <sz val="11"/>
        <rFont val="新細明體"/>
        <family val="1"/>
        <charset val="136"/>
      </rPr>
      <t>、</t>
    </r>
    <r>
      <rPr>
        <sz val="11"/>
        <rFont val="Arial"/>
        <family val="2"/>
      </rPr>
      <t>Tony Wong</t>
    </r>
    <r>
      <rPr>
        <sz val="11"/>
        <rFont val="新細明體"/>
        <family val="1"/>
        <charset val="136"/>
      </rPr>
      <t>、武巴</t>
    </r>
    <r>
      <rPr>
        <sz val="11"/>
        <rFont val="Arial"/>
        <family val="2"/>
      </rPr>
      <t>(Sky Monster)</t>
    </r>
    <r>
      <rPr>
        <sz val="11"/>
        <rFont val="新細明體"/>
        <family val="1"/>
        <charset val="136"/>
      </rPr>
      <t>、</t>
    </r>
    <r>
      <rPr>
        <sz val="11"/>
        <rFont val="Arial"/>
        <family val="2"/>
      </rPr>
      <t>Wu Lo</t>
    </r>
    <r>
      <rPr>
        <sz val="11"/>
        <rFont val="新細明體"/>
        <family val="1"/>
        <charset val="136"/>
      </rPr>
      <t>、</t>
    </r>
    <r>
      <rPr>
        <sz val="11"/>
        <rFont val="Arial"/>
        <family val="2"/>
      </rPr>
      <t>Katie Ying</t>
    </r>
    <r>
      <rPr>
        <sz val="11"/>
        <rFont val="新細明體"/>
        <family val="1"/>
        <charset val="136"/>
      </rPr>
      <t>、</t>
    </r>
    <r>
      <rPr>
        <sz val="11"/>
        <rFont val="Arial"/>
        <family val="2"/>
      </rPr>
      <t>Cindy Yuen</t>
    </r>
    <r>
      <rPr>
        <sz val="11"/>
        <rFont val="新細明體"/>
        <family val="1"/>
        <charset val="136"/>
      </rPr>
      <t>、蛹</t>
    </r>
  </si>
  <si>
    <t>11121046a</t>
  </si>
  <si>
    <t>Xin Yi Dai - An International University Students Exchange Exhibition"</t>
    <phoneticPr fontId="0" type="noConversion"/>
  </si>
  <si>
    <r>
      <rPr>
        <sz val="11"/>
        <rFont val="新細明體"/>
        <family val="1"/>
        <charset val="136"/>
      </rPr>
      <t>新一代！國際大學生交流展覽</t>
    </r>
  </si>
  <si>
    <t>Leisure and Cultural Services Department; Shenzhen Municipal Bureau of Culture, Sports and Tourism</t>
  </si>
  <si>
    <r>
      <rPr>
        <sz val="11"/>
        <rFont val="新細明體"/>
        <family val="1"/>
        <charset val="136"/>
      </rPr>
      <t>香港康樂及文化事務署、深圳市文體旅游局</t>
    </r>
  </si>
  <si>
    <t>Art Promotion Office; Guan Shanyue Art Museum; Hong Kong Open Printshop</t>
  </si>
  <si>
    <r>
      <rPr>
        <sz val="11"/>
        <rFont val="新細明體"/>
        <family val="1"/>
        <charset val="136"/>
      </rPr>
      <t>藝術推廣辦事處、關山月美術館、香港版畫工作室</t>
    </r>
  </si>
  <si>
    <t>11121046b</t>
  </si>
  <si>
    <t>Gallery D &amp; E, Guan Shanyue Art Museum, Shenzhen, China</t>
  </si>
  <si>
    <r>
      <rPr>
        <sz val="11"/>
        <color indexed="10"/>
        <rFont val="新細明體"/>
        <family val="1"/>
        <charset val="136"/>
      </rPr>
      <t>關山月美術館</t>
    </r>
    <r>
      <rPr>
        <sz val="11"/>
        <color indexed="10"/>
        <rFont val="Arial"/>
        <family val="2"/>
      </rPr>
      <t>3</t>
    </r>
    <r>
      <rPr>
        <sz val="11"/>
        <color indexed="10"/>
        <rFont val="新細明體"/>
        <family val="1"/>
        <charset val="136"/>
      </rPr>
      <t>樓</t>
    </r>
    <r>
      <rPr>
        <sz val="11"/>
        <color indexed="10"/>
        <rFont val="Arial"/>
        <family val="2"/>
      </rPr>
      <t>D</t>
    </r>
    <r>
      <rPr>
        <sz val="11"/>
        <color indexed="10"/>
        <rFont val="新細明體"/>
        <family val="1"/>
        <charset val="136"/>
      </rPr>
      <t>、</t>
    </r>
    <r>
      <rPr>
        <sz val="11"/>
        <color indexed="10"/>
        <rFont val="Arial"/>
        <family val="2"/>
      </rPr>
      <t>E</t>
    </r>
    <r>
      <rPr>
        <sz val="11"/>
        <color indexed="10"/>
        <rFont val="新細明體"/>
        <family val="1"/>
        <charset val="136"/>
      </rPr>
      <t>展廳</t>
    </r>
  </si>
  <si>
    <t>Xin Yi Dai - An International University Students Exchange Exhibition"</t>
  </si>
  <si>
    <r>
      <rPr>
        <sz val="11"/>
        <color indexed="10"/>
        <rFont val="新細明體"/>
        <family val="1"/>
        <charset val="136"/>
      </rPr>
      <t>新一代！國際大學生交流展覽</t>
    </r>
  </si>
  <si>
    <r>
      <rPr>
        <sz val="11"/>
        <color indexed="10"/>
        <rFont val="新細明體"/>
        <family val="1"/>
        <charset val="136"/>
      </rPr>
      <t>香港康樂及文化事務署、深圳市文體旅游局</t>
    </r>
  </si>
  <si>
    <r>
      <rPr>
        <sz val="11"/>
        <color indexed="10"/>
        <rFont val="新細明體"/>
        <family val="1"/>
        <charset val="136"/>
      </rPr>
      <t>藝術推廣辦事處、關山月美術館、香港版畫工作室</t>
    </r>
  </si>
  <si>
    <t>11121125a</t>
  </si>
  <si>
    <t>Videotage, Cattle Depot Artist Village</t>
    <phoneticPr fontId="0" type="noConversion"/>
  </si>
  <si>
    <t>The Hong Kong Jockey Club Point to Point Site Specific Art Project 2011 - Visual Arts Exhibition</t>
    <phoneticPr fontId="0" type="noConversion"/>
  </si>
  <si>
    <r>
      <rPr>
        <sz val="11"/>
        <rFont val="新細明體"/>
        <family val="1"/>
        <charset val="136"/>
      </rPr>
      <t>香港賽馬會「點對點」社區藝術計劃</t>
    </r>
    <r>
      <rPr>
        <sz val="11"/>
        <rFont val="Arial"/>
        <family val="2"/>
      </rPr>
      <t xml:space="preserve">2011 - </t>
    </r>
    <r>
      <rPr>
        <sz val="11"/>
        <rFont val="新細明體"/>
        <family val="1"/>
        <charset val="136"/>
      </rPr>
      <t>視藝展覽</t>
    </r>
  </si>
  <si>
    <t>Over 1500 students from primary &amp; secondary schools</t>
  </si>
  <si>
    <r>
      <rPr>
        <sz val="11"/>
        <rFont val="新細明體"/>
        <family val="1"/>
        <charset val="136"/>
      </rPr>
      <t>逾</t>
    </r>
    <r>
      <rPr>
        <sz val="11"/>
        <rFont val="Arial"/>
        <family val="2"/>
      </rPr>
      <t>1500</t>
    </r>
    <r>
      <rPr>
        <sz val="11"/>
        <rFont val="新細明體"/>
        <family val="1"/>
        <charset val="136"/>
      </rPr>
      <t>位中小學生</t>
    </r>
  </si>
  <si>
    <t>11121125b</t>
  </si>
  <si>
    <t>Sau Mau Ping Shopping Centre</t>
  </si>
  <si>
    <r>
      <rPr>
        <sz val="11"/>
        <rFont val="新細明體"/>
        <family val="1"/>
        <charset val="136"/>
      </rPr>
      <t>秀茂坪商場</t>
    </r>
  </si>
  <si>
    <t>11121125c</t>
  </si>
  <si>
    <t>Lok Fu Plaza</t>
  </si>
  <si>
    <r>
      <rPr>
        <sz val="11"/>
        <rFont val="新細明體"/>
        <family val="1"/>
        <charset val="136"/>
      </rPr>
      <t>樂富廣場</t>
    </r>
  </si>
  <si>
    <t>Lok Fu Plaza</t>
    <phoneticPr fontId="0" type="noConversion"/>
  </si>
  <si>
    <t>11121125d</t>
  </si>
  <si>
    <t>CityWalk</t>
  </si>
  <si>
    <t>11121125e</t>
  </si>
  <si>
    <t>Central Star Ferry Piers</t>
  </si>
  <si>
    <t>11121125f</t>
  </si>
  <si>
    <t>Cyberport</t>
    <phoneticPr fontId="0" type="noConversion"/>
  </si>
  <si>
    <r>
      <rPr>
        <sz val="11"/>
        <rFont val="新細明體"/>
        <family val="1"/>
        <charset val="136"/>
      </rPr>
      <t>數碼港商場</t>
    </r>
  </si>
  <si>
    <t>11121125g</t>
  </si>
  <si>
    <t>The Central Oasis</t>
    <phoneticPr fontId="0" type="noConversion"/>
  </si>
  <si>
    <r>
      <rPr>
        <sz val="11"/>
        <rFont val="新細明體"/>
        <family val="1"/>
        <charset val="136"/>
      </rPr>
      <t>中環街市綠洲藝廊</t>
    </r>
  </si>
  <si>
    <t>11121125h</t>
  </si>
  <si>
    <t>Stanley Ma Hang Park</t>
  </si>
  <si>
    <r>
      <rPr>
        <sz val="11"/>
        <rFont val="新細明體"/>
        <family val="1"/>
        <charset val="136"/>
      </rPr>
      <t>赤柱馬坑公園</t>
    </r>
  </si>
  <si>
    <t>11121128a</t>
  </si>
  <si>
    <t>Hong Kong Cultural Centre Foyer</t>
    <phoneticPr fontId="0" type="noConversion"/>
  </si>
  <si>
    <t>Touch of Nature by the Sheraton</t>
    <phoneticPr fontId="0" type="noConversion"/>
  </si>
  <si>
    <r>
      <rPr>
        <sz val="11"/>
        <rFont val="新細明體"/>
        <family val="1"/>
        <charset val="136"/>
      </rPr>
      <t>喜來登擁抱自然視藝展覽</t>
    </r>
  </si>
  <si>
    <t>18 Young people from Christian Action</t>
  </si>
  <si>
    <r>
      <t>18</t>
    </r>
    <r>
      <rPr>
        <sz val="11"/>
        <rFont val="新細明體"/>
        <family val="1"/>
        <charset val="136"/>
      </rPr>
      <t>位來自基督教勵行會的青少年</t>
    </r>
  </si>
  <si>
    <t>11121128b</t>
  </si>
  <si>
    <t>Sheraton Hong Kong Hotel &amp; Towers</t>
    <phoneticPr fontId="0" type="noConversion"/>
  </si>
  <si>
    <t>11121161a</t>
  </si>
  <si>
    <t>Gallery 12 Art One</t>
    <phoneticPr fontId="0" type="noConversion"/>
  </si>
  <si>
    <t>Fabrik Contemporary Art @ ART ONE</t>
    <phoneticPr fontId="0" type="noConversion"/>
  </si>
  <si>
    <t>Ms. Interpretation</t>
    <phoneticPr fontId="0" type="noConversion"/>
  </si>
  <si>
    <t>Daniel dela Cruz</t>
    <phoneticPr fontId="0" type="noConversion"/>
  </si>
  <si>
    <t>Fabrik Contemporary Art</t>
    <phoneticPr fontId="0" type="noConversion"/>
  </si>
  <si>
    <t>11121163a</t>
  </si>
  <si>
    <t>Hanart Square</t>
    <phoneticPr fontId="0" type="noConversion"/>
  </si>
  <si>
    <t>One World Exposition</t>
    <phoneticPr fontId="0" type="noConversion"/>
  </si>
  <si>
    <r>
      <rPr>
        <sz val="11"/>
        <rFont val="新細明體"/>
        <family val="1"/>
        <charset val="136"/>
      </rPr>
      <t>平行世界</t>
    </r>
  </si>
  <si>
    <t>Videotage</t>
    <phoneticPr fontId="0" type="noConversion"/>
  </si>
  <si>
    <t>Asia Art Archive, hanart TZ Gallery, KEE Club, Osage Art Foundation, City University of Hong Kong, School of Creative Media, Spring Workshop</t>
    <phoneticPr fontId="0" type="noConversion"/>
  </si>
  <si>
    <r>
      <rPr>
        <sz val="11"/>
        <rFont val="新細明體"/>
        <family val="1"/>
        <charset val="136"/>
      </rPr>
      <t>亞洲藝術文獻庫</t>
    </r>
    <r>
      <rPr>
        <sz val="11"/>
        <rFont val="Arial"/>
        <family val="2"/>
      </rPr>
      <t xml:space="preserve"> </t>
    </r>
    <r>
      <rPr>
        <sz val="11"/>
        <rFont val="新細明體"/>
        <family val="1"/>
        <charset val="136"/>
      </rPr>
      <t>、漢雅軒、</t>
    </r>
    <r>
      <rPr>
        <sz val="11"/>
        <rFont val="Arial"/>
        <family val="2"/>
      </rPr>
      <t>KEE Club</t>
    </r>
    <r>
      <rPr>
        <sz val="11"/>
        <rFont val="新細明體"/>
        <family val="1"/>
        <charset val="136"/>
      </rPr>
      <t>、奧沙藝術基金、香港城市大學創意媒體學院、</t>
    </r>
    <r>
      <rPr>
        <sz val="11"/>
        <rFont val="Arial"/>
        <family val="2"/>
      </rPr>
      <t>Spring Workshop</t>
    </r>
  </si>
  <si>
    <t>Isaac Leung, Li Zhenhua</t>
    <phoneticPr fontId="0" type="noConversion"/>
  </si>
  <si>
    <r>
      <rPr>
        <sz val="11"/>
        <rFont val="新細明體"/>
        <family val="1"/>
        <charset val="136"/>
      </rPr>
      <t>梁學彬、李振華</t>
    </r>
  </si>
  <si>
    <t>aaajiao (Xu Wenkai), Cao Fei, Henry Chu, Feng Mengbo, Linda Lai, Teddy Lo, Ou Ning, Ellen Pau, Qiu Zhijie, Eric Siu, Jeffrey Shaw , Johnnie To, Wang Jianwei, Wang Luming, Wang Zhenfei, Yang Fudong, Danny Yung, Zhang Peili</t>
    <phoneticPr fontId="0" type="noConversion"/>
  </si>
  <si>
    <t>11121163b</t>
  </si>
  <si>
    <t>Osage Kwun Tong</t>
    <phoneticPr fontId="0" type="noConversion"/>
  </si>
  <si>
    <t>11121163c</t>
  </si>
  <si>
    <t>Osage Open</t>
  </si>
  <si>
    <r>
      <rPr>
        <sz val="11"/>
        <rFont val="新細明體"/>
        <family val="1"/>
        <charset val="136"/>
      </rPr>
      <t>奧沙</t>
    </r>
    <r>
      <rPr>
        <sz val="11"/>
        <rFont val="Arial"/>
        <family val="2"/>
      </rPr>
      <t>Open</t>
    </r>
  </si>
  <si>
    <t>11121163d</t>
  </si>
  <si>
    <t>Shaw Run Run Creative Media Centre</t>
  </si>
  <si>
    <r>
      <rPr>
        <sz val="11"/>
        <rFont val="新細明體"/>
        <family val="1"/>
        <charset val="136"/>
      </rPr>
      <t>邵逸夫創意媒體中心</t>
    </r>
  </si>
  <si>
    <t>11121163e</t>
  </si>
  <si>
    <t>Spring Workshop</t>
  </si>
  <si>
    <t>KaHing design &amp; visual art</t>
    <phoneticPr fontId="0" type="noConversion"/>
  </si>
  <si>
    <t>Hong Kong Design Community</t>
    <phoneticPr fontId="0" type="noConversion"/>
  </si>
  <si>
    <t>11121245</t>
  </si>
  <si>
    <t>Project P - Plastic pipe furniture &amp; dwelling solution</t>
    <phoneticPr fontId="0" type="noConversion"/>
  </si>
  <si>
    <r>
      <t xml:space="preserve">Project P </t>
    </r>
    <r>
      <rPr>
        <sz val="11"/>
        <rFont val="新細明體"/>
        <family val="1"/>
        <charset val="136"/>
      </rPr>
      <t>膠喉傢俱及蝸居方案</t>
    </r>
  </si>
  <si>
    <r>
      <rPr>
        <sz val="11"/>
        <rFont val="新細明體"/>
        <family val="1"/>
        <charset val="136"/>
      </rPr>
      <t>香港設計聯會</t>
    </r>
  </si>
  <si>
    <t>MERGE VENUE?</t>
    <phoneticPr fontId="0" type="noConversion"/>
  </si>
  <si>
    <t>11121251</t>
  </si>
  <si>
    <t>Exhibition Hall, Hong Kong City Hall Low Block</t>
    <phoneticPr fontId="0" type="noConversion"/>
  </si>
  <si>
    <r>
      <rPr>
        <sz val="11"/>
        <rFont val="新細明體"/>
        <family val="1"/>
        <charset val="136"/>
      </rPr>
      <t>香港大會堂低座一樓展覽廳</t>
    </r>
  </si>
  <si>
    <t>Art Specialist Course 2011-12 Graduation cum Alumni (Chinese Calligraphy and Ink-painting) Exhibition</t>
    <phoneticPr fontId="0" type="noConversion"/>
  </si>
  <si>
    <r>
      <rPr>
        <sz val="11"/>
        <rFont val="新細明體"/>
        <family val="1"/>
        <charset val="136"/>
      </rPr>
      <t>藝術專修課程</t>
    </r>
    <r>
      <rPr>
        <sz val="11"/>
        <rFont val="Arial"/>
        <family val="2"/>
      </rPr>
      <t>2011-12</t>
    </r>
    <r>
      <rPr>
        <sz val="11"/>
        <rFont val="細明體"/>
        <family val="3"/>
        <charset val="136"/>
      </rPr>
      <t>結業暨校友（中國書畫）展覽</t>
    </r>
    <r>
      <rPr>
        <sz val="11"/>
        <rFont val="新細明體"/>
        <family val="1"/>
        <charset val="136"/>
      </rPr>
      <t/>
    </r>
  </si>
  <si>
    <r>
      <rPr>
        <sz val="11"/>
        <rFont val="新細明體"/>
        <family val="1"/>
        <charset val="136"/>
      </rPr>
      <t>藝術專修課程二○一一至一二結業暨校友</t>
    </r>
    <r>
      <rPr>
        <sz val="11"/>
        <rFont val="Arial"/>
        <family val="2"/>
      </rPr>
      <t xml:space="preserve"> (</t>
    </r>
    <r>
      <rPr>
        <sz val="11"/>
        <rFont val="新細明體"/>
        <family val="1"/>
        <charset val="136"/>
      </rPr>
      <t>中國書畫</t>
    </r>
    <r>
      <rPr>
        <sz val="11"/>
        <rFont val="Arial"/>
        <family val="2"/>
      </rPr>
      <t xml:space="preserve">) </t>
    </r>
    <r>
      <rPr>
        <sz val="11"/>
        <rFont val="新細明體"/>
        <family val="1"/>
        <charset val="136"/>
      </rPr>
      <t>展覽</t>
    </r>
  </si>
  <si>
    <r>
      <t xml:space="preserve">SYS_ID6953-6955 &amp; 7287 refer to the same exh; end date should be 2012/1/30, only SYS_ID6953 should be kept; refer to http://apo.perfectlink.com.hk/b5/programmes20120101_4.html; </t>
    </r>
    <r>
      <rPr>
        <sz val="11"/>
        <rFont val="新細明體"/>
        <family val="1"/>
        <charset val="136"/>
      </rPr>
      <t>展覽名稱、地點一樣，結束日期不同</t>
    </r>
  </si>
  <si>
    <t>11121269</t>
  </si>
  <si>
    <t>3/F, LANDMARK</t>
    <phoneticPr fontId="0" type="noConversion"/>
  </si>
  <si>
    <r>
      <rPr>
        <sz val="11"/>
        <rFont val="新細明體"/>
        <family val="1"/>
        <charset val="136"/>
      </rPr>
      <t>香港中環畢打街</t>
    </r>
    <r>
      <rPr>
        <sz val="11"/>
        <rFont val="Arial"/>
        <family val="2"/>
      </rPr>
      <t>11</t>
    </r>
    <r>
      <rPr>
        <sz val="11"/>
        <rFont val="新細明體"/>
        <family val="1"/>
        <charset val="136"/>
      </rPr>
      <t>號置地廣場</t>
    </r>
    <r>
      <rPr>
        <sz val="11"/>
        <rFont val="Arial"/>
        <family val="2"/>
      </rPr>
      <t>3</t>
    </r>
    <r>
      <rPr>
        <sz val="11"/>
        <rFont val="新細明體"/>
        <family val="1"/>
        <charset val="136"/>
      </rPr>
      <t>層</t>
    </r>
  </si>
  <si>
    <t>Walkabout</t>
    <phoneticPr fontId="0" type="noConversion"/>
  </si>
  <si>
    <r>
      <rPr>
        <sz val="11"/>
        <rFont val="新細明體"/>
        <family val="1"/>
        <charset val="136"/>
      </rPr>
      <t>徘徊</t>
    </r>
  </si>
  <si>
    <t>Asia Fine Art</t>
    <phoneticPr fontId="0" type="noConversion"/>
  </si>
  <si>
    <t>Christian Knowles</t>
    <phoneticPr fontId="0" type="noConversion"/>
  </si>
  <si>
    <t>corrected exh date but wrong calculation of "count_exh_days" , see organiser press release: http://www.asia-fineart.com/pdf/pdf_60.pdf</t>
  </si>
  <si>
    <t>11121271a</t>
  </si>
  <si>
    <t>Fabrik Gallery, Gallery 12</t>
    <phoneticPr fontId="0" type="noConversion"/>
  </si>
  <si>
    <t>American Masters</t>
    <phoneticPr fontId="0" type="noConversion"/>
  </si>
  <si>
    <t>Andy Warhol, Mel Ramos, Keith Haring and Robert Indiana</t>
    <phoneticPr fontId="0" type="noConversion"/>
  </si>
  <si>
    <t>Fabrik features and exhibition that highlights the works of Andy Warhol, Mel Ramos, Keith Haring and Robert Indiana.</t>
    <phoneticPr fontId="0" type="noConversion"/>
  </si>
  <si>
    <r>
      <rPr>
        <sz val="11"/>
        <rFont val="新細明體"/>
        <family val="1"/>
        <charset val="136"/>
      </rPr>
      <t>所有資料一樣</t>
    </r>
  </si>
  <si>
    <t>11121271b</t>
  </si>
  <si>
    <t>Andy Warhol, Kith Haring, Mel Remons, Robrt Indiana</t>
    <phoneticPr fontId="0" type="noConversion"/>
  </si>
  <si>
    <t>11121331a</t>
  </si>
  <si>
    <t>Aye Ko Solo Show</t>
    <phoneticPr fontId="0" type="noConversion"/>
  </si>
  <si>
    <r>
      <rPr>
        <sz val="11"/>
        <rFont val="新細明體"/>
        <family val="1"/>
        <charset val="136"/>
      </rPr>
      <t>緬甸藝術家</t>
    </r>
    <r>
      <rPr>
        <sz val="11"/>
        <rFont val="Arial"/>
        <family val="2"/>
      </rPr>
      <t>Aye Ko</t>
    </r>
    <r>
      <rPr>
        <sz val="11"/>
        <rFont val="新細明體"/>
        <family val="1"/>
        <charset val="136"/>
      </rPr>
      <t>個展</t>
    </r>
  </si>
  <si>
    <t>Aye Ko</t>
    <phoneticPr fontId="0" type="noConversion"/>
  </si>
  <si>
    <r>
      <t xml:space="preserve">SYS_ID7038 duplicated with 7037 and should be deleted; </t>
    </r>
    <r>
      <rPr>
        <sz val="11"/>
        <rFont val="新細明體"/>
        <family val="1"/>
        <charset val="136"/>
      </rPr>
      <t>展覽地點不同</t>
    </r>
    <r>
      <rPr>
        <sz val="11"/>
        <rFont val="Arial"/>
        <family val="2"/>
      </rPr>
      <t xml:space="preserve"> (refer to same address)</t>
    </r>
  </si>
  <si>
    <t>11121331b</t>
  </si>
  <si>
    <t>Neuberg ArtSpace, L1-03, JCCAC, Shek Kip Mei</t>
    <phoneticPr fontId="0" type="noConversion"/>
  </si>
  <si>
    <r>
      <rPr>
        <sz val="11"/>
        <rFont val="新細明體"/>
        <family val="1"/>
        <charset val="136"/>
      </rPr>
      <t>緬甸藝術家</t>
    </r>
    <r>
      <rPr>
        <sz val="11"/>
        <rFont val="Arial"/>
        <family val="2"/>
      </rPr>
      <t xml:space="preserve"> Aye Ko</t>
    </r>
    <r>
      <rPr>
        <sz val="11"/>
        <rFont val="新細明體"/>
        <family val="1"/>
        <charset val="136"/>
      </rPr>
      <t>個人畫展暨行為藝術表演</t>
    </r>
  </si>
  <si>
    <r>
      <rPr>
        <sz val="11"/>
        <rFont val="新細明體"/>
        <family val="1"/>
        <charset val="136"/>
      </rPr>
      <t>展覽地點一樣，開始日期不同</t>
    </r>
  </si>
  <si>
    <t>11121357a</t>
  </si>
  <si>
    <t>Mandarin Hotel, 5 Connaught Road, Central, Hong Kong</t>
    <phoneticPr fontId="0" type="noConversion"/>
  </si>
  <si>
    <r>
      <rPr>
        <sz val="11"/>
        <rFont val="新細明體"/>
        <family val="1"/>
        <charset val="136"/>
      </rPr>
      <t>香港文華東方酒店</t>
    </r>
  </si>
  <si>
    <t>AHAF HK12</t>
    <phoneticPr fontId="0" type="noConversion"/>
  </si>
  <si>
    <r>
      <rPr>
        <sz val="11"/>
        <rFont val="新細明體"/>
        <family val="1"/>
        <charset val="136"/>
      </rPr>
      <t>香港酒店藝術博覽會</t>
    </r>
  </si>
  <si>
    <r>
      <rPr>
        <sz val="11"/>
        <rFont val="新細明體"/>
        <family val="1"/>
        <charset val="136"/>
      </rPr>
      <t>亞洲藝術網</t>
    </r>
  </si>
  <si>
    <t>11121357b</t>
  </si>
  <si>
    <t>Mandarin Hotel, 5 Connaught Road, Central, Hong Kong</t>
  </si>
  <si>
    <t>Participating AHAF HK 2012</t>
    <phoneticPr fontId="0" type="noConversion"/>
  </si>
  <si>
    <r>
      <rPr>
        <sz val="11"/>
        <rFont val="新細明體"/>
        <family val="1"/>
        <charset val="136"/>
      </rPr>
      <t>參與亞洲頂級畫廊酒店藝術博覽會</t>
    </r>
  </si>
  <si>
    <t>11121373a</t>
  </si>
  <si>
    <t>Fabrik Gallery, Gallery 12, Art One</t>
    <phoneticPr fontId="0" type="noConversion"/>
  </si>
  <si>
    <t>Inside Out</t>
    <phoneticPr fontId="0" type="noConversion"/>
  </si>
  <si>
    <t>Sim Chan, Vann Ip</t>
    <phoneticPr fontId="0" type="noConversion"/>
  </si>
  <si>
    <r>
      <rPr>
        <sz val="11"/>
        <rFont val="新細明體"/>
        <family val="1"/>
        <charset val="136"/>
      </rPr>
      <t>展覽名稱、地點一樣，結束日期不同</t>
    </r>
  </si>
  <si>
    <t>11121373b</t>
  </si>
  <si>
    <t>Sim Chan, Vanna Ip</t>
    <phoneticPr fontId="0" type="noConversion"/>
  </si>
  <si>
    <t>Exhibition of new paintings by local Hong Kong artists Sim Chan and Vaan Ip.</t>
    <phoneticPr fontId="0" type="noConversion"/>
  </si>
  <si>
    <t>11121416a</t>
  </si>
  <si>
    <r>
      <rPr>
        <sz val="11"/>
        <rFont val="新細明體"/>
        <family val="1"/>
        <charset val="136"/>
      </rPr>
      <t>海港城港威商場長廊</t>
    </r>
  </si>
  <si>
    <t>The Wharf Hong Kong Secondary School Art Competition Exhibition</t>
  </si>
  <si>
    <r>
      <rPr>
        <sz val="11"/>
        <rFont val="新細明體"/>
        <family val="1"/>
        <charset val="136"/>
      </rPr>
      <t>《九龍倉全港中學生繪畫比賽》巡迴展覽</t>
    </r>
  </si>
  <si>
    <t>The Wharf Hong Kong</t>
    <phoneticPr fontId="0" type="noConversion"/>
  </si>
  <si>
    <r>
      <rPr>
        <sz val="11"/>
        <rFont val="新細明體"/>
        <family val="1"/>
        <charset val="136"/>
      </rPr>
      <t>九龍倉</t>
    </r>
  </si>
  <si>
    <t>11121416b</t>
  </si>
  <si>
    <r>
      <rPr>
        <sz val="11"/>
        <rFont val="新細明體"/>
        <family val="1"/>
        <charset val="136"/>
      </rPr>
      <t>荷里活廣場</t>
    </r>
    <r>
      <rPr>
        <sz val="11"/>
        <rFont val="Arial"/>
        <family val="2"/>
      </rPr>
      <t>1</t>
    </r>
    <r>
      <rPr>
        <sz val="11"/>
        <rFont val="新細明體"/>
        <family val="1"/>
        <charset val="136"/>
      </rPr>
      <t>樓明星廣場</t>
    </r>
  </si>
  <si>
    <t>Plaza Hollywood</t>
    <phoneticPr fontId="0" type="noConversion"/>
  </si>
  <si>
    <t>The Wharf Hong Kong Secondary School Art Competition Exhibition</t>
    <phoneticPr fontId="0" type="noConversion"/>
  </si>
  <si>
    <t>11121416c</t>
  </si>
  <si>
    <r>
      <rPr>
        <sz val="11"/>
        <rFont val="新細明體"/>
        <family val="1"/>
        <charset val="136"/>
      </rPr>
      <t>時代廣場地面展覽廳</t>
    </r>
  </si>
  <si>
    <t>11121438a</t>
  </si>
  <si>
    <t>Hong Kong ARTWALK 2012</t>
    <phoneticPr fontId="0" type="noConversion"/>
  </si>
  <si>
    <r>
      <rPr>
        <sz val="11"/>
        <rFont val="新細明體"/>
        <family val="1"/>
        <charset val="136"/>
      </rPr>
      <t>香港</t>
    </r>
    <r>
      <rPr>
        <sz val="11"/>
        <rFont val="Arial"/>
        <family val="2"/>
      </rPr>
      <t>ARTWALK 2012</t>
    </r>
  </si>
  <si>
    <r>
      <rPr>
        <sz val="11"/>
        <rFont val="新細明體"/>
        <family val="1"/>
        <charset val="136"/>
      </rPr>
      <t>約翰‧百德</t>
    </r>
  </si>
  <si>
    <r>
      <rPr>
        <sz val="11"/>
        <rFont val="新細明體"/>
        <family val="1"/>
        <charset val="136"/>
      </rPr>
      <t>均是</t>
    </r>
    <r>
      <rPr>
        <sz val="11"/>
        <rFont val="Arial"/>
        <family val="2"/>
      </rPr>
      <t>Artwork 2012</t>
    </r>
  </si>
  <si>
    <t>11121438b</t>
  </si>
  <si>
    <t>11121438c</t>
  </si>
  <si>
    <t>11121438d</t>
  </si>
  <si>
    <t>11121438e</t>
  </si>
  <si>
    <t>Wellington Gallery,36 Wyndham Street, Central, Hong Kong</t>
    <phoneticPr fontId="0" type="noConversion"/>
  </si>
  <si>
    <r>
      <rPr>
        <sz val="11"/>
        <rFont val="新細明體"/>
        <family val="1"/>
        <charset val="136"/>
      </rPr>
      <t>威靈頓畫廊</t>
    </r>
    <r>
      <rPr>
        <sz val="11"/>
        <rFont val="Arial"/>
        <family val="2"/>
      </rPr>
      <t>,</t>
    </r>
    <r>
      <rPr>
        <sz val="11"/>
        <rFont val="新細明體"/>
        <family val="1"/>
        <charset val="136"/>
      </rPr>
      <t>香港雲咸街</t>
    </r>
    <r>
      <rPr>
        <sz val="11"/>
        <rFont val="Arial"/>
        <family val="2"/>
      </rPr>
      <t>36</t>
    </r>
    <r>
      <rPr>
        <sz val="11"/>
        <rFont val="新細明體"/>
        <family val="1"/>
        <charset val="136"/>
      </rPr>
      <t>號</t>
    </r>
  </si>
  <si>
    <t>11121438f</t>
  </si>
  <si>
    <t>11121438g</t>
  </si>
  <si>
    <t>Participating Hong Kong ARTWALK 2012</t>
    <phoneticPr fontId="0" type="noConversion"/>
  </si>
  <si>
    <r>
      <rPr>
        <sz val="11"/>
        <rFont val="新細明體"/>
        <family val="1"/>
        <charset val="136"/>
      </rPr>
      <t>參與香港</t>
    </r>
    <r>
      <rPr>
        <sz val="11"/>
        <rFont val="Arial"/>
        <family val="2"/>
      </rPr>
      <t>ARTWALK 2012</t>
    </r>
  </si>
  <si>
    <t>11121438h</t>
  </si>
  <si>
    <t>A Gallery Hong Kong, Flat A (Cockloft), Mee Lun House,No. 2-4 Mee Lun Street, Central</t>
    <phoneticPr fontId="0" type="noConversion"/>
  </si>
  <si>
    <r>
      <t xml:space="preserve">A Gallery Hong Kong, </t>
    </r>
    <r>
      <rPr>
        <sz val="11"/>
        <rFont val="新細明體"/>
        <family val="1"/>
        <charset val="136"/>
      </rPr>
      <t>香港中環美輪街</t>
    </r>
    <r>
      <rPr>
        <sz val="11"/>
        <rFont val="Arial"/>
        <family val="2"/>
      </rPr>
      <t>2-4</t>
    </r>
    <r>
      <rPr>
        <sz val="11"/>
        <rFont val="新細明體"/>
        <family val="1"/>
        <charset val="136"/>
      </rPr>
      <t>號美輪樓</t>
    </r>
    <r>
      <rPr>
        <sz val="11"/>
        <rFont val="Arial"/>
        <family val="2"/>
      </rPr>
      <t>A</t>
    </r>
    <r>
      <rPr>
        <sz val="11"/>
        <rFont val="新細明體"/>
        <family val="1"/>
        <charset val="136"/>
      </rPr>
      <t>座</t>
    </r>
    <r>
      <rPr>
        <sz val="11"/>
        <rFont val="Arial"/>
        <family val="2"/>
      </rPr>
      <t>(</t>
    </r>
    <r>
      <rPr>
        <sz val="11"/>
        <rFont val="新細明體"/>
        <family val="1"/>
        <charset val="136"/>
      </rPr>
      <t>閣樓</t>
    </r>
    <r>
      <rPr>
        <sz val="11"/>
        <rFont val="Arial"/>
        <family val="2"/>
      </rPr>
      <t>)</t>
    </r>
  </si>
  <si>
    <t>A Gallery at Hong Kong ARTWALK 2012</t>
    <phoneticPr fontId="0" type="noConversion"/>
  </si>
  <si>
    <r>
      <rPr>
        <sz val="11"/>
        <rFont val="新細明體"/>
        <family val="1"/>
        <charset val="136"/>
      </rPr>
      <t>香港</t>
    </r>
    <r>
      <rPr>
        <sz val="11"/>
        <rFont val="Arial"/>
        <family val="2"/>
      </rPr>
      <t xml:space="preserve">ARTWALK 2012 </t>
    </r>
    <r>
      <rPr>
        <sz val="11"/>
        <rFont val="新細明體"/>
        <family val="1"/>
        <charset val="136"/>
      </rPr>
      <t>之</t>
    </r>
    <r>
      <rPr>
        <sz val="11"/>
        <rFont val="Arial"/>
        <family val="2"/>
      </rPr>
      <t>A Gallery</t>
    </r>
    <r>
      <rPr>
        <sz val="11"/>
        <rFont val="新細明體"/>
        <family val="1"/>
        <charset val="136"/>
      </rPr>
      <t>展示</t>
    </r>
  </si>
  <si>
    <t>John Batten</t>
    <phoneticPr fontId="0" type="noConversion"/>
  </si>
  <si>
    <t>11121455</t>
  </si>
  <si>
    <t>Layers of Color- Mineral Pigment Painting by Chung Tai Fu</t>
    <phoneticPr fontId="0" type="noConversion"/>
  </si>
  <si>
    <r>
      <rPr>
        <sz val="11"/>
        <rFont val="新細明體"/>
        <family val="1"/>
        <charset val="136"/>
      </rPr>
      <t>鍾大富的岩彩繪畫</t>
    </r>
  </si>
  <si>
    <t>Chung Tai Fu</t>
    <phoneticPr fontId="0" type="noConversion"/>
  </si>
  <si>
    <r>
      <rPr>
        <sz val="11"/>
        <rFont val="新細明體"/>
        <family val="1"/>
        <charset val="136"/>
      </rPr>
      <t>鍾大富</t>
    </r>
  </si>
  <si>
    <r>
      <rPr>
        <sz val="11"/>
        <rFont val="新細明體"/>
        <family val="1"/>
        <charset val="136"/>
      </rPr>
      <t>所有資料一樣，除地址有些微出入</t>
    </r>
  </si>
  <si>
    <t>11120491a</t>
  </si>
  <si>
    <t>Staged Fictions</t>
    <phoneticPr fontId="0" type="noConversion"/>
  </si>
  <si>
    <r>
      <rPr>
        <sz val="11"/>
        <rFont val="新細明體"/>
        <family val="1"/>
        <charset val="136"/>
      </rPr>
      <t>展演的叙事</t>
    </r>
  </si>
  <si>
    <t>Patty CHANG, HO Tzu Nyen, Adrian WONG</t>
  </si>
  <si>
    <r>
      <rPr>
        <sz val="11"/>
        <rFont val="新細明體"/>
        <family val="1"/>
        <charset val="136"/>
      </rPr>
      <t>張怡、何子彥、王浩然</t>
    </r>
  </si>
  <si>
    <t>11120491b</t>
  </si>
  <si>
    <t>11120492a</t>
  </si>
  <si>
    <t>Points of Ellipsis…</t>
    <phoneticPr fontId="0" type="noConversion"/>
  </si>
  <si>
    <t>Points of Ellipsis…</t>
  </si>
  <si>
    <t>Juan Alcazaren, Roberto Chabet, Ranelle Dial, Nilo Iiarde, Lani Maestro, Gary-Ross Pastrana, Chris Villanueva</t>
  </si>
  <si>
    <t>11120492b</t>
  </si>
  <si>
    <t>11120500a</t>
  </si>
  <si>
    <t>Through the Eyes of Lim Khim Katy</t>
    <phoneticPr fontId="0" type="noConversion"/>
  </si>
  <si>
    <r>
      <rPr>
        <sz val="11"/>
        <rFont val="新細明體"/>
        <family val="1"/>
        <charset val="136"/>
      </rPr>
      <t>眼下看世界－林甘作品展</t>
    </r>
  </si>
  <si>
    <r>
      <rPr>
        <sz val="11"/>
        <rFont val="新細明體"/>
        <family val="1"/>
        <charset val="136"/>
      </rPr>
      <t>林甘</t>
    </r>
  </si>
  <si>
    <t>11120500b</t>
  </si>
  <si>
    <t>11120568a</t>
  </si>
  <si>
    <t>Colour - Ink - Nancy Chu Woo</t>
    <phoneticPr fontId="0" type="noConversion"/>
  </si>
  <si>
    <r>
      <rPr>
        <sz val="11"/>
        <rFont val="新細明體"/>
        <family val="1"/>
        <charset val="136"/>
      </rPr>
      <t>彩‧墨‧朱楚珠</t>
    </r>
  </si>
  <si>
    <t>Nancy CHU WOO</t>
  </si>
  <si>
    <t>11120568b</t>
  </si>
  <si>
    <t>11120570</t>
  </si>
  <si>
    <t>11120070a</t>
  </si>
  <si>
    <t>Lobby Gallery, Chung Chi College Administration Building, The Chinese University of Hong Kong</t>
  </si>
  <si>
    <t>The Centenary of China's 1911 Revolution: Paintings and Woodcut Prints by Fong So</t>
    <phoneticPr fontId="0" type="noConversion"/>
  </si>
  <si>
    <r>
      <rPr>
        <sz val="11"/>
        <rFont val="新細明體"/>
        <family val="1"/>
        <charset val="136"/>
      </rPr>
      <t>辛亥百年現代路：方蘇繪畫及木刻</t>
    </r>
  </si>
  <si>
    <t>Chung Chi College, CUHK</t>
  </si>
  <si>
    <t>11120070b</t>
  </si>
  <si>
    <t>11120768a</t>
  </si>
  <si>
    <t>Artists in the Neighbourhood Scheme V: Sea of Hope - Works by Foon Sham</t>
    <phoneticPr fontId="0" type="noConversion"/>
  </si>
  <si>
    <r>
      <rPr>
        <sz val="11"/>
        <rFont val="新細明體"/>
        <family val="1"/>
        <charset val="136"/>
      </rPr>
      <t>藝遊鄰里計劃</t>
    </r>
    <r>
      <rPr>
        <sz val="11"/>
        <rFont val="Arial"/>
        <family val="2"/>
      </rPr>
      <t>V</t>
    </r>
    <r>
      <rPr>
        <sz val="11"/>
        <rFont val="新細明體"/>
        <family val="1"/>
        <charset val="136"/>
      </rPr>
      <t>：希望之旅－沈寬作品展</t>
    </r>
  </si>
  <si>
    <t>Foon SHAM</t>
  </si>
  <si>
    <r>
      <rPr>
        <sz val="11"/>
        <rFont val="新細明體"/>
        <family val="1"/>
        <charset val="136"/>
      </rPr>
      <t>沈寬</t>
    </r>
  </si>
  <si>
    <t>SYS_ID 6526 &amp; 6527 are roving exh; http://www.lcsd.gov.hk/CE/Museum/APO/zh_TW/web/apo/ain_sea_of_hope.html</t>
    <phoneticPr fontId="0" type="noConversion"/>
  </si>
  <si>
    <t>11120768b</t>
  </si>
  <si>
    <t>11120899a</t>
  </si>
  <si>
    <t>Art Gallery, The Hong Kong Institude of Education</t>
  </si>
  <si>
    <t>arc - Graduation Art Exhibition 2011 Bachelor of Education (Honours) (Primary &amp; Secondary) - Visual Arts, The Hong Kong Institute of Education</t>
  </si>
  <si>
    <r>
      <t>arc</t>
    </r>
    <r>
      <rPr>
        <sz val="11"/>
        <rFont val="新細明體"/>
        <family val="1"/>
        <charset val="136"/>
      </rPr>
      <t>－香港教育學院</t>
    </r>
    <r>
      <rPr>
        <sz val="11"/>
        <rFont val="Arial"/>
        <family val="2"/>
      </rPr>
      <t>2011</t>
    </r>
    <r>
      <rPr>
        <sz val="11"/>
        <rFont val="新細明體"/>
        <family val="1"/>
        <charset val="136"/>
      </rPr>
      <t>小學及中學教育榮譽學士（視覺藝術）畢業作品展</t>
    </r>
  </si>
  <si>
    <r>
      <t>arc</t>
    </r>
    <r>
      <rPr>
        <sz val="11"/>
        <rFont val="新細明體"/>
        <family val="1"/>
        <charset val="136"/>
      </rPr>
      <t>－香港教育學院</t>
    </r>
    <r>
      <rPr>
        <sz val="11"/>
        <rFont val="Arial"/>
        <family val="2"/>
      </rPr>
      <t>2012</t>
    </r>
    <r>
      <rPr>
        <sz val="11"/>
        <rFont val="新細明體"/>
        <family val="1"/>
        <charset val="136"/>
      </rPr>
      <t>小學及中學教育榮譽學士（視覺藝術）畢業作品展</t>
    </r>
  </si>
  <si>
    <t>The Hong Kong Institute od Education</t>
  </si>
  <si>
    <t>KWONG Kai Tak, Carmen HO, Jennifer LAU, Chai CHAN, Wing YIU, Victoria SIU, HO Ka Ho, Mia CHOY</t>
  </si>
  <si>
    <r>
      <rPr>
        <sz val="11"/>
        <rFont val="新細明體"/>
        <family val="1"/>
        <charset val="136"/>
      </rPr>
      <t>鄺啟德、何嘉汶、劉珏琳、陳齊欣、姚頴彤、蕭清雅、何家豪、蔡嘉琪</t>
    </r>
  </si>
  <si>
    <t>SYS_ID6638 &amp; 6639 are roving exh; refer to https://www.alumni.ied.edu.hk/enews/086jun2011/detail_4.html</t>
    <phoneticPr fontId="0" type="noConversion"/>
  </si>
  <si>
    <t>11120899b</t>
  </si>
  <si>
    <t>L0 Gallery, Jockey Club Creative Arts Centre</t>
  </si>
  <si>
    <r>
      <t>arc</t>
    </r>
    <r>
      <rPr>
        <sz val="11"/>
        <rFont val="新細明體"/>
        <family val="1"/>
        <charset val="136"/>
      </rPr>
      <t>－香港教育學院</t>
    </r>
    <r>
      <rPr>
        <sz val="11"/>
        <rFont val="Arial"/>
        <family val="2"/>
      </rPr>
      <t>2013</t>
    </r>
    <r>
      <rPr>
        <sz val="11"/>
        <rFont val="新細明體"/>
        <family val="1"/>
        <charset val="136"/>
      </rPr>
      <t>小學及中學教育榮譽學士（視覺藝術）畢業作品展</t>
    </r>
  </si>
  <si>
    <t>The Hong Kong Institute od Education</t>
    <phoneticPr fontId="0" type="noConversion"/>
  </si>
  <si>
    <t>Keep as original. SYS_ID6638 &amp; 6639 are roving exh; refer to https://www.alumni.ied.edu.hk/enews/086jun2011/detail_4.html</t>
    <phoneticPr fontId="0" type="noConversion"/>
  </si>
  <si>
    <t>Compare with 6638, count_exh changed?</t>
    <phoneticPr fontId="0" type="noConversion"/>
  </si>
  <si>
    <t>11120996a</t>
  </si>
  <si>
    <t>Artists in the Neighbourhood Scheme V: Still Lifes and Waves - Works by Ivy Ma</t>
    <phoneticPr fontId="0" type="noConversion"/>
  </si>
  <si>
    <r>
      <rPr>
        <sz val="11"/>
        <rFont val="新細明體"/>
        <family val="1"/>
        <charset val="136"/>
      </rPr>
      <t>藝遊鄰里計劃</t>
    </r>
    <r>
      <rPr>
        <sz val="11"/>
        <rFont val="Arial"/>
        <family val="2"/>
      </rPr>
      <t>V</t>
    </r>
    <r>
      <rPr>
        <sz val="11"/>
        <rFont val="新細明體"/>
        <family val="1"/>
        <charset val="136"/>
      </rPr>
      <t>：靜物與海浪－馬琼珠作品展</t>
    </r>
  </si>
  <si>
    <t>SYS_ID 6703 &amp; 6704 are roving exh; http://www.lcsd.gov.hk/CE/Museum/APO/zh_TW/web/apo/ain_lifes_and_waves.html</t>
    <phoneticPr fontId="0" type="noConversion"/>
  </si>
  <si>
    <t>11120996b</t>
  </si>
  <si>
    <t>Exhibition Hall, Tsimshatsui Book Centre, The Commercial Press</t>
  </si>
  <si>
    <r>
      <rPr>
        <sz val="11"/>
        <rFont val="新細明體"/>
        <family val="1"/>
        <charset val="136"/>
      </rPr>
      <t>商務印書館尖沙咀圖書中心展覽廳</t>
    </r>
  </si>
  <si>
    <t>1213</t>
  </si>
  <si>
    <r>
      <rPr>
        <sz val="11"/>
        <rFont val="細明體"/>
        <family val="3"/>
        <charset val="136"/>
      </rPr>
      <t>本地</t>
    </r>
  </si>
  <si>
    <t>CUHK - Art Museum</t>
    <phoneticPr fontId="0" type="noConversion"/>
  </si>
  <si>
    <t>12130003</t>
  </si>
  <si>
    <t>Others</t>
    <phoneticPr fontId="0" type="noConversion"/>
  </si>
  <si>
    <r>
      <rPr>
        <sz val="11"/>
        <rFont val="細明體"/>
        <family val="3"/>
        <charset val="136"/>
      </rPr>
      <t>其他</t>
    </r>
  </si>
  <si>
    <t>The Hong Kong and China Show</t>
    <phoneticPr fontId="0" type="noConversion"/>
  </si>
  <si>
    <t>An exhibition and sale of antique maps, photographs, books and other memorabilia of Hong Kong, Macao, Canton, Shanghai and Peking from the 19th and 20th Centuries.</t>
    <phoneticPr fontId="0" type="noConversion"/>
  </si>
  <si>
    <r>
      <rPr>
        <sz val="11"/>
        <rFont val="細明體"/>
        <family val="3"/>
        <charset val="136"/>
      </rPr>
      <t>香港藝術館</t>
    </r>
  </si>
  <si>
    <t>12130005</t>
  </si>
  <si>
    <t>A Lofty Retreat from the Red Dust: The Secret Garden of Emperor Qianlong</t>
    <phoneticPr fontId="0" type="noConversion"/>
  </si>
  <si>
    <r>
      <rPr>
        <sz val="11"/>
        <rFont val="細明體"/>
        <family val="3"/>
        <charset val="136"/>
      </rPr>
      <t>頤養謝塵喧</t>
    </r>
    <r>
      <rPr>
        <sz val="11"/>
        <rFont val="Arial"/>
        <family val="2"/>
      </rPr>
      <t xml:space="preserve"> — </t>
    </r>
    <r>
      <rPr>
        <sz val="11"/>
        <rFont val="細明體"/>
        <family val="3"/>
        <charset val="136"/>
      </rPr>
      <t>乾隆皇帝的秘密花園</t>
    </r>
  </si>
  <si>
    <t>12130006</t>
  </si>
  <si>
    <t>Oi Ling Fine Chinese Antiques,58 Hollywood Road,Central,Hong Kong</t>
    <phoneticPr fontId="0" type="noConversion"/>
  </si>
  <si>
    <r>
      <t>Oi Ling Fine Chinese Antiques,</t>
    </r>
    <r>
      <rPr>
        <sz val="11"/>
        <rFont val="宋体"/>
        <charset val="136"/>
      </rPr>
      <t>中環荷李活道</t>
    </r>
    <r>
      <rPr>
        <sz val="11"/>
        <rFont val="Arial"/>
        <family val="2"/>
      </rPr>
      <t>58</t>
    </r>
    <r>
      <rPr>
        <sz val="11"/>
        <rFont val="宋体"/>
        <charset val="136"/>
      </rPr>
      <t>號</t>
    </r>
  </si>
  <si>
    <r>
      <rPr>
        <sz val="11"/>
        <rFont val="Calibri"/>
        <family val="2"/>
      </rPr>
      <t>文物</t>
    </r>
  </si>
  <si>
    <t xml:space="preserve"> A Home Imbued with the Perfume of Books</t>
    <phoneticPr fontId="0" type="noConversion"/>
  </si>
  <si>
    <r>
      <rPr>
        <sz val="11"/>
        <rFont val="宋体"/>
        <charset val="136"/>
      </rPr>
      <t>書香世代</t>
    </r>
  </si>
  <si>
    <t>12130008</t>
  </si>
  <si>
    <r>
      <rPr>
        <sz val="11"/>
        <rFont val="宋体"/>
        <charset val="136"/>
      </rPr>
      <t>香港大學美術博物館</t>
    </r>
    <r>
      <rPr>
        <sz val="11"/>
        <rFont val="Arial"/>
        <family val="2"/>
      </rPr>
      <t>,</t>
    </r>
    <r>
      <rPr>
        <sz val="11"/>
        <rFont val="宋体"/>
        <charset val="136"/>
      </rPr>
      <t>香港般咸道九十號</t>
    </r>
  </si>
  <si>
    <t>The Multiplicity of Simplicity: Monochrome Wares from the Song to the Yuan Dynasties</t>
    <phoneticPr fontId="0" type="noConversion"/>
  </si>
  <si>
    <r>
      <rPr>
        <sz val="11"/>
        <rFont val="Calibri"/>
        <family val="2"/>
      </rPr>
      <t>大繁若簡：宋金元朝的單色釉瓷</t>
    </r>
  </si>
  <si>
    <r>
      <rPr>
        <sz val="11"/>
        <rFont val="Calibri"/>
        <family val="2"/>
      </rPr>
      <t>香港大學美術博物館</t>
    </r>
  </si>
  <si>
    <t>12130009</t>
  </si>
  <si>
    <r>
      <t>Wattis Fine Art</t>
    </r>
    <r>
      <rPr>
        <sz val="11"/>
        <rFont val="宋体"/>
        <charset val="136"/>
      </rPr>
      <t>，</t>
    </r>
    <r>
      <rPr>
        <sz val="11"/>
        <rFont val="Arial"/>
        <family val="2"/>
      </rPr>
      <t>2/F,20 Hollywood Road,Central,Hong Kong</t>
    </r>
  </si>
  <si>
    <r>
      <t>Wattis Fine Art,</t>
    </r>
    <r>
      <rPr>
        <sz val="11"/>
        <rFont val="宋体"/>
        <charset val="136"/>
      </rPr>
      <t>中環荷李活道</t>
    </r>
    <r>
      <rPr>
        <sz val="11"/>
        <rFont val="Arial"/>
        <family val="2"/>
      </rPr>
      <t>20</t>
    </r>
    <r>
      <rPr>
        <sz val="11"/>
        <rFont val="宋体"/>
        <charset val="136"/>
      </rPr>
      <t>號</t>
    </r>
    <r>
      <rPr>
        <sz val="11"/>
        <rFont val="Arial"/>
        <family val="2"/>
      </rPr>
      <t>2</t>
    </r>
    <r>
      <rPr>
        <sz val="11"/>
        <rFont val="宋体"/>
        <charset val="136"/>
      </rPr>
      <t>層</t>
    </r>
  </si>
  <si>
    <t>THE 24TH ANNUAL MAPPING OF ASIA EXHIBITION</t>
    <phoneticPr fontId="0" type="noConversion"/>
  </si>
  <si>
    <r>
      <rPr>
        <sz val="11"/>
        <rFont val="宋体"/>
        <charset val="136"/>
      </rPr>
      <t>第</t>
    </r>
    <r>
      <rPr>
        <sz val="11"/>
        <rFont val="Arial"/>
        <family val="2"/>
      </rPr>
      <t>24</t>
    </r>
    <r>
      <rPr>
        <sz val="11"/>
        <rFont val="宋体"/>
        <charset val="136"/>
      </rPr>
      <t>屆亞洲地圖年展</t>
    </r>
  </si>
  <si>
    <t>12130010</t>
  </si>
  <si>
    <t>CHINA IN PRINT</t>
    <phoneticPr fontId="0" type="noConversion"/>
  </si>
  <si>
    <t>CHINA IN PRINT</t>
  </si>
  <si>
    <t>12130011</t>
  </si>
  <si>
    <t>香港文物探知館</t>
    <phoneticPr fontId="0" type="noConversion"/>
  </si>
  <si>
    <t>“Explore Our Heritage” Permanent Exhibition</t>
    <phoneticPr fontId="0" type="noConversion"/>
  </si>
  <si>
    <r>
      <rPr>
        <sz val="11"/>
        <rFont val="細明體"/>
        <family val="3"/>
        <charset val="136"/>
      </rPr>
      <t>文物探索之旅常設展覽</t>
    </r>
  </si>
  <si>
    <t>12130012</t>
  </si>
  <si>
    <t>Flagstaff House Museum of Tea Ware</t>
    <phoneticPr fontId="0" type="noConversion"/>
  </si>
  <si>
    <r>
      <rPr>
        <sz val="11"/>
        <rFont val="細明體"/>
        <family val="3"/>
        <charset val="136"/>
      </rPr>
      <t>香港茶具文物館</t>
    </r>
  </si>
  <si>
    <t>Chinese Tea Drinking(Permanent Exhibition)</t>
    <phoneticPr fontId="0" type="noConversion"/>
  </si>
  <si>
    <t>12130014</t>
  </si>
  <si>
    <t>12130015</t>
  </si>
  <si>
    <t>Architecture</t>
    <phoneticPr fontId="0" type="noConversion"/>
  </si>
  <si>
    <t>Design</t>
    <phoneticPr fontId="0" type="noConversion"/>
  </si>
  <si>
    <t>“Sculpt the Light” Architectural Exhibition</t>
    <phoneticPr fontId="0" type="noConversion"/>
  </si>
  <si>
    <r>
      <rPr>
        <sz val="11"/>
        <rFont val="細明體"/>
        <family val="3"/>
        <charset val="136"/>
      </rPr>
      <t>「光影之間」建設築計展覽</t>
    </r>
  </si>
  <si>
    <r>
      <rPr>
        <sz val="11"/>
        <rFont val="細明體"/>
        <family val="3"/>
        <charset val="136"/>
      </rPr>
      <t>太古地產贊助場地</t>
    </r>
  </si>
  <si>
    <t>12130016</t>
  </si>
  <si>
    <r>
      <rPr>
        <sz val="11"/>
        <rFont val="細明體"/>
        <family val="3"/>
        <charset val="136"/>
      </rPr>
      <t>賽馬會創意藝術中心中央庭院</t>
    </r>
  </si>
  <si>
    <t>HKU SPACE Architecture Exhibition 2012</t>
    <phoneticPr fontId="0" type="noConversion"/>
  </si>
  <si>
    <r>
      <rPr>
        <sz val="11"/>
        <rFont val="細明體"/>
        <family val="3"/>
        <charset val="136"/>
      </rPr>
      <t>香港大學專業進修學院建築設計展</t>
    </r>
    <r>
      <rPr>
        <sz val="11"/>
        <rFont val="Arial"/>
        <family val="2"/>
      </rPr>
      <t>2012</t>
    </r>
  </si>
  <si>
    <t>HKU SPACE</t>
    <phoneticPr fontId="0" type="noConversion"/>
  </si>
  <si>
    <r>
      <rPr>
        <sz val="11"/>
        <rFont val="細明體"/>
        <family val="3"/>
        <charset val="136"/>
      </rPr>
      <t>香港大學專業進修學院</t>
    </r>
  </si>
  <si>
    <t>12130017</t>
  </si>
  <si>
    <r>
      <rPr>
        <sz val="11"/>
        <rFont val="細明體"/>
        <family val="3"/>
        <charset val="136"/>
      </rPr>
      <t>香港城市大學濤聲藝廊</t>
    </r>
  </si>
  <si>
    <t>The Art of Contemporary Jingdezhen Ceramic</t>
    <phoneticPr fontId="0" type="noConversion"/>
  </si>
  <si>
    <r>
      <rPr>
        <sz val="11"/>
        <rFont val="細明體"/>
        <family val="3"/>
        <charset val="136"/>
      </rPr>
      <t>景德鎮當代陶瓷藝術展</t>
    </r>
  </si>
  <si>
    <r>
      <rPr>
        <sz val="11"/>
        <rFont val="細明體"/>
        <family val="3"/>
        <charset val="136"/>
      </rPr>
      <t>香港城市大學濤聲藝廊及中國文化中心</t>
    </r>
  </si>
  <si>
    <t>artsbuy.com</t>
    <phoneticPr fontId="0" type="noConversion"/>
  </si>
  <si>
    <r>
      <rPr>
        <sz val="11"/>
        <rFont val="細明體"/>
        <family val="3"/>
        <charset val="136"/>
      </rPr>
      <t>中藝網</t>
    </r>
  </si>
  <si>
    <t>Gao Weiqing, Zhu Zhengmao, Long Deming, Zou Le, Wan Qing</t>
    <phoneticPr fontId="0" type="noConversion"/>
  </si>
  <si>
    <r>
      <rPr>
        <sz val="11"/>
        <rFont val="細明體"/>
        <family val="3"/>
        <charset val="136"/>
      </rPr>
      <t>高偉青、祝正茂、龍德明、鄒樂、萬慶</t>
    </r>
  </si>
  <si>
    <t>12130018</t>
  </si>
  <si>
    <t>Exhibition Hall, Hong Kong Visual Arts Centre</t>
    <phoneticPr fontId="0" type="noConversion"/>
  </si>
  <si>
    <r>
      <rPr>
        <sz val="11"/>
        <rFont val="細明體"/>
        <family val="3"/>
        <charset val="136"/>
      </rPr>
      <t>香港視覺藝術中心展覽廳</t>
    </r>
  </si>
  <si>
    <t>Artists in the Neighbourhood Scheme V: Men and Women•This and That – Works by Rosanna Li</t>
    <phoneticPr fontId="0" type="noConversion"/>
  </si>
  <si>
    <r>
      <rPr>
        <sz val="11"/>
        <rFont val="細明體"/>
        <family val="3"/>
        <charset val="136"/>
      </rPr>
      <t>藝遊鄰里計劃</t>
    </r>
    <r>
      <rPr>
        <sz val="11"/>
        <rFont val="Arial"/>
        <family val="2"/>
      </rPr>
      <t>V</t>
    </r>
    <r>
      <rPr>
        <sz val="11"/>
        <rFont val="細明體"/>
        <family val="3"/>
        <charset val="136"/>
      </rPr>
      <t>：講男講女</t>
    </r>
    <r>
      <rPr>
        <sz val="11"/>
        <rFont val="新細明體"/>
        <family val="1"/>
        <charset val="136"/>
      </rPr>
      <t>‧</t>
    </r>
    <r>
      <rPr>
        <sz val="11"/>
        <rFont val="細明體"/>
        <family val="3"/>
        <charset val="136"/>
      </rPr>
      <t>東拉西扯</t>
    </r>
    <r>
      <rPr>
        <sz val="11"/>
        <rFont val="Arial"/>
        <family val="2"/>
      </rPr>
      <t xml:space="preserve"> </t>
    </r>
    <r>
      <rPr>
        <sz val="11"/>
        <rFont val="細明體"/>
        <family val="3"/>
        <charset val="136"/>
      </rPr>
      <t>─</t>
    </r>
    <r>
      <rPr>
        <sz val="11"/>
        <rFont val="Arial"/>
        <family val="2"/>
      </rPr>
      <t xml:space="preserve"> </t>
    </r>
    <r>
      <rPr>
        <sz val="11"/>
        <rFont val="細明體"/>
        <family val="3"/>
        <charset val="136"/>
      </rPr>
      <t>李慧嫻作品展</t>
    </r>
  </si>
  <si>
    <r>
      <rPr>
        <sz val="11"/>
        <rFont val="細明體"/>
        <family val="3"/>
        <charset val="136"/>
      </rPr>
      <t>藝術推廣辦事處</t>
    </r>
  </si>
  <si>
    <t>Rosanna Li</t>
    <phoneticPr fontId="0" type="noConversion"/>
  </si>
  <si>
    <r>
      <rPr>
        <sz val="11"/>
        <rFont val="細明體"/>
        <family val="3"/>
        <charset val="136"/>
      </rPr>
      <t>李慧嫻</t>
    </r>
  </si>
  <si>
    <t>SYS_ID7682 &amp; 7248 are roving exh; http://www.lcsd.gov.hk/CE/Museum/APO/zh_TW/web/apo/ain_men_women.html</t>
    <phoneticPr fontId="0" type="noConversion"/>
  </si>
  <si>
    <t>12130019</t>
  </si>
  <si>
    <t>Galerie NeC nilsson et chiglien Hong Kong, g/f 208-­218, Hollywood road,Sheung Wan, Hong Kong</t>
    <phoneticPr fontId="0" type="noConversion"/>
  </si>
  <si>
    <r>
      <t>Galerie NeC nilsson et chiglien Hong Kong,</t>
    </r>
    <r>
      <rPr>
        <sz val="11"/>
        <rFont val="宋体"/>
        <charset val="136"/>
      </rPr>
      <t>上環荷李活道</t>
    </r>
    <r>
      <rPr>
        <sz val="11"/>
        <rFont val="Arial"/>
        <family val="2"/>
      </rPr>
      <t>208 - 218</t>
    </r>
    <r>
      <rPr>
        <sz val="11"/>
        <rFont val="宋体"/>
        <charset val="136"/>
      </rPr>
      <t>號</t>
    </r>
  </si>
  <si>
    <t>Galerie NeC nilsson et chiglien Hong Kong</t>
    <phoneticPr fontId="0" type="noConversion"/>
  </si>
  <si>
    <r>
      <rPr>
        <sz val="11"/>
        <rFont val="Calibri"/>
        <family val="2"/>
      </rPr>
      <t>陶藝</t>
    </r>
  </si>
  <si>
    <r>
      <rPr>
        <sz val="11"/>
        <rFont val="Calibri"/>
        <family val="2"/>
      </rPr>
      <t>混合媒介及裝置</t>
    </r>
  </si>
  <si>
    <t>Steen Ipsen(solo exhibition)</t>
    <phoneticPr fontId="0" type="noConversion"/>
  </si>
  <si>
    <r>
      <t>Steen Ipsen(</t>
    </r>
    <r>
      <rPr>
        <sz val="11"/>
        <rFont val="宋体"/>
        <charset val="136"/>
      </rPr>
      <t>個人展</t>
    </r>
    <r>
      <rPr>
        <sz val="11"/>
        <rFont val="Arial"/>
        <family val="2"/>
      </rPr>
      <t>)</t>
    </r>
  </si>
  <si>
    <t>Galerie NeC nilsson et chiglien Hong Kong</t>
  </si>
  <si>
    <t>Steen Ipsen</t>
    <phoneticPr fontId="0" type="noConversion"/>
  </si>
  <si>
    <t>12130020</t>
  </si>
  <si>
    <t>Wouter Dam(solo exhibition)</t>
    <phoneticPr fontId="0" type="noConversion"/>
  </si>
  <si>
    <r>
      <t>Wouter Dam(</t>
    </r>
    <r>
      <rPr>
        <sz val="11"/>
        <rFont val="宋体"/>
        <charset val="136"/>
      </rPr>
      <t>個人展</t>
    </r>
    <r>
      <rPr>
        <sz val="11"/>
        <rFont val="Arial"/>
        <family val="2"/>
      </rPr>
      <t>)</t>
    </r>
  </si>
  <si>
    <t>Wouter Dam</t>
  </si>
  <si>
    <t>12130021</t>
  </si>
  <si>
    <t>Treasures</t>
    <phoneticPr fontId="0" type="noConversion"/>
  </si>
  <si>
    <t>Treasures</t>
  </si>
  <si>
    <t>Gustaf Nordenskiöld</t>
  </si>
  <si>
    <t>12130022</t>
  </si>
  <si>
    <t>Harumi Nakashima(solo exhibition)</t>
    <phoneticPr fontId="0" type="noConversion"/>
  </si>
  <si>
    <r>
      <rPr>
        <sz val="11"/>
        <rFont val="宋体"/>
        <charset val="136"/>
      </rPr>
      <t>中島晴美</t>
    </r>
    <r>
      <rPr>
        <sz val="11"/>
        <rFont val="Arial"/>
        <family val="2"/>
      </rPr>
      <t>(</t>
    </r>
    <r>
      <rPr>
        <sz val="11"/>
        <rFont val="宋体"/>
        <charset val="136"/>
      </rPr>
      <t>個人展</t>
    </r>
    <r>
      <rPr>
        <sz val="11"/>
        <rFont val="Arial"/>
        <family val="2"/>
      </rPr>
      <t>)</t>
    </r>
  </si>
  <si>
    <t>Harumi Nakashima</t>
    <phoneticPr fontId="0" type="noConversion"/>
  </si>
  <si>
    <r>
      <rPr>
        <sz val="11"/>
        <rFont val="宋体"/>
        <charset val="136"/>
      </rPr>
      <t>中島晴美</t>
    </r>
    <r>
      <rPr>
        <sz val="12"/>
        <color theme="1"/>
        <rFont val="Calibri"/>
        <family val="1"/>
        <charset val="136"/>
        <scheme val="minor"/>
      </rPr>
      <t/>
    </r>
  </si>
  <si>
    <t>12130023</t>
  </si>
  <si>
    <t>KORU2,Koru Contemporary Art,Unit 1604, 16/F,Hing Wai Center,7 Tin Wan Praya Road,Aberdeen,Hong Kong</t>
    <phoneticPr fontId="0" type="noConversion"/>
  </si>
  <si>
    <r>
      <t>KORU2,Koru</t>
    </r>
    <r>
      <rPr>
        <sz val="11"/>
        <rFont val="宋体"/>
        <charset val="136"/>
      </rPr>
      <t>現代藝廊</t>
    </r>
    <r>
      <rPr>
        <sz val="11"/>
        <rFont val="Arial"/>
        <family val="2"/>
      </rPr>
      <t>,</t>
    </r>
    <r>
      <rPr>
        <sz val="11"/>
        <rFont val="宋体"/>
        <charset val="136"/>
      </rPr>
      <t>香港田灣海旁道</t>
    </r>
    <r>
      <rPr>
        <sz val="11"/>
        <rFont val="Arial"/>
        <family val="2"/>
      </rPr>
      <t>7</t>
    </r>
    <r>
      <rPr>
        <sz val="11"/>
        <rFont val="宋体"/>
        <charset val="136"/>
      </rPr>
      <t>號興偉中心</t>
    </r>
    <r>
      <rPr>
        <sz val="11"/>
        <rFont val="Arial"/>
        <family val="2"/>
      </rPr>
      <t>16</t>
    </r>
    <r>
      <rPr>
        <sz val="11"/>
        <rFont val="宋体"/>
        <charset val="136"/>
      </rPr>
      <t>層</t>
    </r>
    <r>
      <rPr>
        <sz val="11"/>
        <rFont val="Arial"/>
        <family val="2"/>
      </rPr>
      <t>,</t>
    </r>
    <r>
      <rPr>
        <sz val="11"/>
        <rFont val="宋体"/>
        <charset val="136"/>
      </rPr>
      <t>單位</t>
    </r>
    <r>
      <rPr>
        <sz val="11"/>
        <rFont val="Arial"/>
        <family val="2"/>
      </rPr>
      <t>1604</t>
    </r>
  </si>
  <si>
    <t>Shifts</t>
    <phoneticPr fontId="0" type="noConversion"/>
  </si>
  <si>
    <t>Shifts</t>
  </si>
  <si>
    <t xml:space="preserve">Koru Contemporary Art </t>
    <phoneticPr fontId="0" type="noConversion"/>
  </si>
  <si>
    <t xml:space="preserve">Cheryl Lucas </t>
    <phoneticPr fontId="0" type="noConversion"/>
  </si>
  <si>
    <t>12130024</t>
  </si>
  <si>
    <r>
      <t>YY9 Gallery</t>
    </r>
    <r>
      <rPr>
        <sz val="11"/>
        <rFont val="宋体"/>
        <charset val="136"/>
      </rPr>
      <t>，</t>
    </r>
    <r>
      <rPr>
        <sz val="11"/>
        <rFont val="Arial"/>
        <family val="2"/>
      </rPr>
      <t>Unit 206, 2/F, Phase I, Chai Wan Industrial City, 60 Wing Tai Road,Chai Wan</t>
    </r>
  </si>
  <si>
    <r>
      <t>YY9 Gallery</t>
    </r>
    <r>
      <rPr>
        <sz val="11"/>
        <rFont val="宋体"/>
        <charset val="136"/>
      </rPr>
      <t>，柴灣永泰路</t>
    </r>
    <r>
      <rPr>
        <sz val="11"/>
        <rFont val="Arial"/>
        <family val="2"/>
      </rPr>
      <t>60</t>
    </r>
    <r>
      <rPr>
        <sz val="11"/>
        <rFont val="宋体"/>
        <charset val="136"/>
      </rPr>
      <t>號柴灣工業城</t>
    </r>
    <r>
      <rPr>
        <sz val="11"/>
        <rFont val="Arial"/>
        <family val="2"/>
      </rPr>
      <t>1</t>
    </r>
    <r>
      <rPr>
        <sz val="11"/>
        <rFont val="宋体"/>
        <charset val="136"/>
      </rPr>
      <t>期</t>
    </r>
    <r>
      <rPr>
        <sz val="11"/>
        <rFont val="Arial"/>
        <family val="2"/>
      </rPr>
      <t>2</t>
    </r>
    <r>
      <rPr>
        <sz val="11"/>
        <rFont val="宋体"/>
        <charset val="136"/>
      </rPr>
      <t>樓</t>
    </r>
    <r>
      <rPr>
        <sz val="11"/>
        <rFont val="Arial"/>
        <family val="2"/>
      </rPr>
      <t>206</t>
    </r>
    <r>
      <rPr>
        <sz val="11"/>
        <rFont val="宋体"/>
        <charset val="136"/>
      </rPr>
      <t>室</t>
    </r>
  </si>
  <si>
    <t>Burmese Days-A Timeline</t>
  </si>
  <si>
    <t>Benny Lau,Chris Lo,Chau So-hing</t>
    <phoneticPr fontId="0" type="noConversion"/>
  </si>
  <si>
    <r>
      <rPr>
        <sz val="11"/>
        <rFont val="宋体"/>
        <charset val="136"/>
      </rPr>
      <t>劉紹增</t>
    </r>
    <r>
      <rPr>
        <sz val="11"/>
        <rFont val="Arial"/>
        <family val="2"/>
      </rPr>
      <t>,</t>
    </r>
    <r>
      <rPr>
        <sz val="11"/>
        <rFont val="宋体"/>
        <charset val="136"/>
      </rPr>
      <t>羅士廉</t>
    </r>
    <r>
      <rPr>
        <sz val="11"/>
        <rFont val="Arial"/>
        <family val="2"/>
      </rPr>
      <t>,</t>
    </r>
    <r>
      <rPr>
        <sz val="11"/>
        <rFont val="宋体"/>
        <charset val="136"/>
      </rPr>
      <t>周素卿</t>
    </r>
  </si>
  <si>
    <t>12130025</t>
  </si>
  <si>
    <r>
      <rPr>
        <sz val="11"/>
        <rFont val="細明體"/>
        <family val="3"/>
        <charset val="136"/>
      </rPr>
      <t>賽馬會創意藝術中心</t>
    </r>
    <r>
      <rPr>
        <sz val="11"/>
        <rFont val="Arial"/>
        <family val="2"/>
      </rPr>
      <t>L1</t>
    </r>
    <r>
      <rPr>
        <sz val="11"/>
        <rFont val="細明體"/>
        <family val="3"/>
        <charset val="136"/>
      </rPr>
      <t>藝廊</t>
    </r>
  </si>
  <si>
    <r>
      <rPr>
        <sz val="11"/>
        <rFont val="細明體"/>
        <family val="3"/>
        <charset val="136"/>
      </rPr>
      <t>香港陶瓷研藝協會十週年會員聯展暨講座及工作坊</t>
    </r>
  </si>
  <si>
    <t>Panda Workshop</t>
    <phoneticPr fontId="0" type="noConversion"/>
  </si>
  <si>
    <r>
      <rPr>
        <sz val="11"/>
        <rFont val="細明體"/>
        <family val="3"/>
        <charset val="136"/>
      </rPr>
      <t>熊陶坊</t>
    </r>
  </si>
  <si>
    <t>12130026</t>
  </si>
  <si>
    <t>L1-06, JCCAC</t>
    <phoneticPr fontId="0" type="noConversion"/>
  </si>
  <si>
    <r>
      <rPr>
        <sz val="11"/>
        <rFont val="細明體"/>
        <family val="3"/>
        <charset val="136"/>
      </rPr>
      <t>賽馬會創意藝術中心</t>
    </r>
    <r>
      <rPr>
        <sz val="11"/>
        <rFont val="Arial"/>
        <family val="2"/>
      </rPr>
      <t>L1-06</t>
    </r>
  </si>
  <si>
    <r>
      <rPr>
        <sz val="11"/>
        <rFont val="細明體"/>
        <family val="3"/>
        <charset val="136"/>
      </rPr>
      <t>荷蘭著名當代陶瓷藝術家</t>
    </r>
    <r>
      <rPr>
        <sz val="11"/>
        <rFont val="Arial"/>
        <family val="2"/>
      </rPr>
      <t>Maria Ten Hortenaar</t>
    </r>
    <r>
      <rPr>
        <sz val="11"/>
        <rFont val="細明體"/>
        <family val="3"/>
        <charset val="136"/>
      </rPr>
      <t>香港首個展覽會</t>
    </r>
  </si>
  <si>
    <t>Heritage Tea House</t>
    <phoneticPr fontId="0" type="noConversion"/>
  </si>
  <si>
    <r>
      <rPr>
        <sz val="11"/>
        <rFont val="細明體"/>
        <family val="3"/>
        <charset val="136"/>
      </rPr>
      <t>文博軒</t>
    </r>
  </si>
  <si>
    <t>Maria Ten Kortenaar</t>
    <phoneticPr fontId="0" type="noConversion"/>
  </si>
  <si>
    <t>12130027</t>
  </si>
  <si>
    <t>L5-23, JCCAC</t>
    <phoneticPr fontId="0" type="noConversion"/>
  </si>
  <si>
    <r>
      <rPr>
        <sz val="11"/>
        <rFont val="細明體"/>
        <family val="3"/>
        <charset val="136"/>
      </rPr>
      <t>賽馬會創意藝術中心</t>
    </r>
    <r>
      <rPr>
        <sz val="11"/>
        <rFont val="Arial"/>
        <family val="2"/>
      </rPr>
      <t>L5-23</t>
    </r>
  </si>
  <si>
    <t>Fracturing the Concrete Rhizome - exhibition of ceramic vessels exploring Hong Kong’s built environment with glimpses of life in the interstices – by Rachel Smith</t>
    <phoneticPr fontId="0" type="noConversion"/>
  </si>
  <si>
    <t>12130028</t>
  </si>
  <si>
    <t xml:space="preserve">Ping Yuan and Kinmay W Tang Gallery, Lee Shau Kee Library, The Hong Kong University of Science and Technology </t>
    <phoneticPr fontId="0" type="noConversion"/>
  </si>
  <si>
    <r>
      <rPr>
        <sz val="11"/>
        <rFont val="細明體"/>
        <family val="3"/>
        <charset val="136"/>
      </rPr>
      <t>香港科技大學李兆基圖書館</t>
    </r>
    <r>
      <rPr>
        <sz val="11"/>
        <rFont val="Arial"/>
        <family val="2"/>
      </rPr>
      <t xml:space="preserve"> </t>
    </r>
    <r>
      <rPr>
        <sz val="11"/>
        <rFont val="細明體"/>
        <family val="3"/>
        <charset val="136"/>
      </rPr>
      <t>唐炳源唐溫金美展覽廳</t>
    </r>
  </si>
  <si>
    <t>So-lan's Totem - A Solo Exhibition of Chiu So-lan's Ceramic Works</t>
    <phoneticPr fontId="0" type="noConversion"/>
  </si>
  <si>
    <r>
      <rPr>
        <sz val="11"/>
        <rFont val="細明體"/>
        <family val="3"/>
        <charset val="136"/>
      </rPr>
      <t>素蘭圖騰－趙素蘭個人陶藝作品展</t>
    </r>
  </si>
  <si>
    <t>The Hong Kong University of Science &amp; Technology Library</t>
    <phoneticPr fontId="0" type="noConversion"/>
  </si>
  <si>
    <r>
      <rPr>
        <sz val="11"/>
        <rFont val="細明體"/>
        <family val="3"/>
        <charset val="136"/>
      </rPr>
      <t>香港科技大學圖書館</t>
    </r>
  </si>
  <si>
    <t>Chiu So Lan</t>
    <phoneticPr fontId="0" type="noConversion"/>
  </si>
  <si>
    <r>
      <rPr>
        <sz val="11"/>
        <rFont val="細明體"/>
        <family val="3"/>
        <charset val="136"/>
      </rPr>
      <t>趙素蘭</t>
    </r>
  </si>
  <si>
    <t>12130029</t>
  </si>
  <si>
    <t>L3 Blue Wall, JCCAC</t>
    <phoneticPr fontId="0" type="noConversion"/>
  </si>
  <si>
    <r>
      <rPr>
        <sz val="11"/>
        <rFont val="細明體"/>
        <family val="3"/>
        <charset val="136"/>
      </rPr>
      <t>賽馬會創意藝術中心</t>
    </r>
    <r>
      <rPr>
        <sz val="11"/>
        <rFont val="Arial"/>
        <family val="2"/>
      </rPr>
      <t>L3</t>
    </r>
    <r>
      <rPr>
        <sz val="11"/>
        <rFont val="細明體"/>
        <family val="3"/>
        <charset val="136"/>
      </rPr>
      <t>藍牆</t>
    </r>
  </si>
  <si>
    <t>New Glass and Ceramic Works from Studio Five Two Four</t>
    <phoneticPr fontId="0" type="noConversion"/>
  </si>
  <si>
    <t>Studio Five Two Four</t>
    <phoneticPr fontId="0" type="noConversion"/>
  </si>
  <si>
    <t>12130030</t>
  </si>
  <si>
    <r>
      <rPr>
        <sz val="11"/>
        <rFont val="細明體"/>
        <family val="3"/>
        <charset val="136"/>
      </rPr>
      <t>海港城．美術館</t>
    </r>
  </si>
  <si>
    <t>Clayfunland</t>
    <phoneticPr fontId="0" type="noConversion"/>
  </si>
  <si>
    <r>
      <rPr>
        <sz val="11"/>
        <rFont val="細明體"/>
        <family val="3"/>
        <charset val="136"/>
      </rPr>
      <t>玩放啲泥樂園</t>
    </r>
  </si>
  <si>
    <r>
      <rPr>
        <sz val="11"/>
        <rFont val="細明體"/>
        <family val="3"/>
        <charset val="136"/>
      </rPr>
      <t>聖雅各福群會陶藝工作室</t>
    </r>
  </si>
  <si>
    <r>
      <rPr>
        <sz val="11"/>
        <rFont val="細明體"/>
        <family val="3"/>
        <charset val="136"/>
      </rPr>
      <t>歐鑑賢、周嘉諾、鄭敏樂、程紅月、朱寶和、鍾素君、馮麗嬋、郭百宜、梁翠雲、劉海樂、梁立財、許家豪、許泊、石嘉雯、蕭宇恆、譚量雄、謝可欣、徐小萍、吳國輝、黃震邦、黃麗嫦、胡美儀</t>
    </r>
  </si>
  <si>
    <t>12130031</t>
  </si>
  <si>
    <r>
      <rPr>
        <sz val="11"/>
        <rFont val="細明體"/>
        <family val="3"/>
        <charset val="136"/>
      </rPr>
      <t>香港大會堂展覽廰</t>
    </r>
  </si>
  <si>
    <t>Ceramics Exhibition</t>
    <phoneticPr fontId="0" type="noConversion"/>
  </si>
  <si>
    <r>
      <rPr>
        <sz val="11"/>
        <rFont val="細明體"/>
        <family val="3"/>
        <charset val="136"/>
      </rPr>
      <t>「賽馬會鯉魚門創意館」創藝空間－</t>
    </r>
    <r>
      <rPr>
        <sz val="11"/>
        <rFont val="Arial"/>
        <family val="2"/>
      </rPr>
      <t>Samantha</t>
    </r>
    <r>
      <rPr>
        <sz val="11"/>
        <rFont val="細明體"/>
        <family val="3"/>
        <charset val="136"/>
      </rPr>
      <t>「</t>
    </r>
    <r>
      <rPr>
        <sz val="11"/>
        <rFont val="Arial"/>
        <family val="2"/>
      </rPr>
      <t>PonP</t>
    </r>
    <r>
      <rPr>
        <sz val="11"/>
        <rFont val="細明體"/>
        <family val="3"/>
        <charset val="136"/>
      </rPr>
      <t>」藝術世界</t>
    </r>
    <r>
      <rPr>
        <sz val="11"/>
        <rFont val="Arial"/>
        <family val="2"/>
      </rPr>
      <t>&amp;</t>
    </r>
    <r>
      <rPr>
        <sz val="11"/>
        <rFont val="細明體"/>
        <family val="3"/>
        <charset val="136"/>
      </rPr>
      <t>劉偉基</t>
    </r>
    <r>
      <rPr>
        <sz val="11"/>
        <rFont val="Arial"/>
        <family val="2"/>
      </rPr>
      <t xml:space="preserve"> </t>
    </r>
    <r>
      <rPr>
        <sz val="11"/>
        <rFont val="細明體"/>
        <family val="3"/>
        <charset val="136"/>
      </rPr>
      <t>司徒健陶藝作品展</t>
    </r>
  </si>
  <si>
    <t>Kowloon Federation of Associations (Community Services) Foundation</t>
    <phoneticPr fontId="0" type="noConversion"/>
  </si>
  <si>
    <r>
      <rPr>
        <sz val="11"/>
        <rFont val="細明體"/>
        <family val="3"/>
        <charset val="136"/>
      </rPr>
      <t>九龍社團聯會社會服務基金</t>
    </r>
  </si>
  <si>
    <t>12130032</t>
  </si>
  <si>
    <t>From Clay to Teapot: Tea Ware by Hong Kong Potters 1986-2010</t>
    <phoneticPr fontId="0" type="noConversion"/>
  </si>
  <si>
    <r>
      <rPr>
        <sz val="11"/>
        <rFont val="細明體"/>
        <family val="3"/>
        <charset val="136"/>
      </rPr>
      <t>博土造壺：香港陶瓷茶具創作</t>
    </r>
    <r>
      <rPr>
        <sz val="11"/>
        <rFont val="Arial"/>
        <family val="2"/>
      </rPr>
      <t>1986 – 2010</t>
    </r>
  </si>
  <si>
    <t>12130033</t>
  </si>
  <si>
    <t>Building a Fantastic Land - Exhibition by Rachel Cheung</t>
    <phoneticPr fontId="0" type="noConversion"/>
  </si>
  <si>
    <r>
      <rPr>
        <sz val="11"/>
        <rFont val="細明體"/>
        <family val="3"/>
        <charset val="136"/>
      </rPr>
      <t>《建造美好地》張煒詩作品展</t>
    </r>
  </si>
  <si>
    <t>Rachel Cheung</t>
    <phoneticPr fontId="0" type="noConversion"/>
  </si>
  <si>
    <r>
      <rPr>
        <sz val="11"/>
        <rFont val="細明體"/>
        <family val="3"/>
        <charset val="136"/>
      </rPr>
      <t>張煒詩</t>
    </r>
  </si>
  <si>
    <t>12130034</t>
  </si>
  <si>
    <t>Days at Shigaraki - Siu Kam Han’s solo exhibition to share her experience at Shigaraki Artist-in-Residency in Japan</t>
    <phoneticPr fontId="0" type="noConversion"/>
  </si>
  <si>
    <r>
      <rPr>
        <sz val="11"/>
        <rFont val="細明體"/>
        <family val="3"/>
        <charset val="136"/>
      </rPr>
      <t>信樂時光－蕭錦嫺個人作品展</t>
    </r>
  </si>
  <si>
    <t>Siu Kam Han</t>
    <phoneticPr fontId="0" type="noConversion"/>
  </si>
  <si>
    <r>
      <rPr>
        <sz val="11"/>
        <rFont val="細明體"/>
        <family val="3"/>
        <charset val="136"/>
      </rPr>
      <t>蕭錦嫺</t>
    </r>
  </si>
  <si>
    <t>12130035</t>
  </si>
  <si>
    <r>
      <rPr>
        <sz val="11"/>
        <rFont val="細明體"/>
        <family val="3"/>
        <charset val="136"/>
      </rPr>
      <t>香港藝術中心四樓包氏畫廊</t>
    </r>
  </si>
  <si>
    <t>Children Art</t>
    <phoneticPr fontId="0" type="noConversion"/>
  </si>
  <si>
    <t>Where will a Line Lead You — An Interaction of Poems and Visual Art</t>
    <phoneticPr fontId="0" type="noConversion"/>
  </si>
  <si>
    <r>
      <rPr>
        <sz val="11"/>
        <rFont val="細明體"/>
        <family val="3"/>
        <charset val="136"/>
      </rPr>
      <t>蜘蛛「詩」──詩‧畫互動創作展</t>
    </r>
  </si>
  <si>
    <t>Bloomkids Creative</t>
    <phoneticPr fontId="0" type="noConversion"/>
  </si>
  <si>
    <r>
      <rPr>
        <sz val="11"/>
        <rFont val="細明體"/>
        <family val="3"/>
        <charset val="136"/>
      </rPr>
      <t>盛放兒童創作室</t>
    </r>
  </si>
  <si>
    <t>12130036</t>
  </si>
  <si>
    <t>L6-05, JCCAC</t>
    <phoneticPr fontId="0" type="noConversion"/>
  </si>
  <si>
    <r>
      <rPr>
        <sz val="11"/>
        <rFont val="細明體"/>
        <family val="3"/>
        <charset val="136"/>
      </rPr>
      <t>賽馬會創意藝術中心</t>
    </r>
    <r>
      <rPr>
        <sz val="11"/>
        <rFont val="Arial"/>
        <family val="2"/>
      </rPr>
      <t>L6-05</t>
    </r>
  </si>
  <si>
    <t xml:space="preserve">L6-05 </t>
    <phoneticPr fontId="0" type="noConversion"/>
  </si>
  <si>
    <t>"Kids' happiness" Children's Arts Exhibition</t>
    <phoneticPr fontId="0" type="noConversion"/>
  </si>
  <si>
    <r>
      <rPr>
        <sz val="11"/>
        <rFont val="細明體"/>
        <family val="3"/>
        <charset val="136"/>
      </rPr>
      <t>「童．樂」兒童藝術展</t>
    </r>
  </si>
  <si>
    <t>TO: studio; Saint Kwong Anglo-Chinese Kindergarten</t>
    <phoneticPr fontId="0" type="noConversion"/>
  </si>
  <si>
    <r>
      <t>TO: studio</t>
    </r>
    <r>
      <rPr>
        <sz val="11"/>
        <rFont val="細明體"/>
        <family val="3"/>
        <charset val="136"/>
      </rPr>
      <t>、聖光中英文幼稚園</t>
    </r>
  </si>
  <si>
    <t>12130037</t>
  </si>
  <si>
    <r>
      <rPr>
        <sz val="11"/>
        <rFont val="細明體"/>
        <family val="3"/>
        <charset val="136"/>
      </rPr>
      <t>香港大會堂展覽館</t>
    </r>
  </si>
  <si>
    <t>Children's Artworks Exhibition</t>
    <phoneticPr fontId="0" type="noConversion"/>
  </si>
  <si>
    <r>
      <rPr>
        <sz val="11"/>
        <rFont val="細明體"/>
        <family val="3"/>
        <charset val="136"/>
      </rPr>
      <t>童創‧童藝‧夢工程－創藝小畫家學生作品展</t>
    </r>
  </si>
  <si>
    <t>Creative Art Education</t>
    <phoneticPr fontId="0" type="noConversion"/>
  </si>
  <si>
    <r>
      <rPr>
        <sz val="11"/>
        <rFont val="細明體"/>
        <family val="3"/>
        <charset val="136"/>
      </rPr>
      <t>創藝教育</t>
    </r>
  </si>
  <si>
    <t>12130038</t>
  </si>
  <si>
    <t>Magic Rainbow - The Art of Caring</t>
    <phoneticPr fontId="0" type="noConversion"/>
  </si>
  <si>
    <r>
      <rPr>
        <sz val="11"/>
        <rFont val="細明體"/>
        <family val="3"/>
        <charset val="136"/>
      </rPr>
      <t>傷健共融　畫出彩虹　兒童藝術展</t>
    </r>
  </si>
  <si>
    <t>Po Leung Kuk</t>
    <phoneticPr fontId="0" type="noConversion"/>
  </si>
  <si>
    <r>
      <rPr>
        <sz val="11"/>
        <rFont val="細明體"/>
        <family val="3"/>
        <charset val="136"/>
      </rPr>
      <t>保良局</t>
    </r>
  </si>
  <si>
    <t>12130039</t>
  </si>
  <si>
    <r>
      <rPr>
        <sz val="11"/>
        <rFont val="細明體"/>
        <family val="3"/>
        <charset val="136"/>
      </rPr>
      <t>文化中心展覽館</t>
    </r>
  </si>
  <si>
    <t>The 36th International Children’s Art (Hong Kong) Exhibition 2012</t>
    <phoneticPr fontId="0" type="noConversion"/>
  </si>
  <si>
    <r>
      <rPr>
        <sz val="11"/>
        <rFont val="細明體"/>
        <family val="3"/>
        <charset val="136"/>
      </rPr>
      <t>第</t>
    </r>
    <r>
      <rPr>
        <sz val="11"/>
        <rFont val="Arial"/>
        <family val="2"/>
      </rPr>
      <t>36</t>
    </r>
    <r>
      <rPr>
        <sz val="11"/>
        <rFont val="細明體"/>
        <family val="3"/>
        <charset val="136"/>
      </rPr>
      <t>屆世界兒童畫比賽</t>
    </r>
    <r>
      <rPr>
        <sz val="11"/>
        <rFont val="Arial"/>
        <family val="2"/>
      </rPr>
      <t xml:space="preserve"> (</t>
    </r>
    <r>
      <rPr>
        <sz val="11"/>
        <rFont val="細明體"/>
        <family val="3"/>
        <charset val="136"/>
      </rPr>
      <t>香港</t>
    </r>
    <r>
      <rPr>
        <sz val="11"/>
        <rFont val="Arial"/>
        <family val="2"/>
      </rPr>
      <t xml:space="preserve">) </t>
    </r>
    <r>
      <rPr>
        <sz val="11"/>
        <rFont val="細明體"/>
        <family val="3"/>
        <charset val="136"/>
      </rPr>
      <t>展覽</t>
    </r>
    <r>
      <rPr>
        <sz val="11"/>
        <rFont val="Arial"/>
        <family val="2"/>
      </rPr>
      <t>2012</t>
    </r>
  </si>
  <si>
    <t>Pentel (HK) Limited</t>
    <phoneticPr fontId="0" type="noConversion"/>
  </si>
  <si>
    <r>
      <rPr>
        <sz val="11"/>
        <rFont val="細明體"/>
        <family val="3"/>
        <charset val="136"/>
      </rPr>
      <t>蟠桃兒（香港）有限公司</t>
    </r>
  </si>
  <si>
    <t>12130040</t>
  </si>
  <si>
    <r>
      <rPr>
        <sz val="11"/>
        <rFont val="細明體"/>
        <family val="3"/>
        <charset val="136"/>
      </rPr>
      <t>文化中心大堂展覽場地</t>
    </r>
  </si>
  <si>
    <t>Cultural Centre Foyer Exhibition Areas</t>
    <phoneticPr fontId="0" type="noConversion"/>
  </si>
  <si>
    <r>
      <rPr>
        <sz val="11"/>
        <rFont val="細明體"/>
        <family val="3"/>
        <charset val="136"/>
      </rPr>
      <t>兒童作品展覽</t>
    </r>
  </si>
  <si>
    <t>Anfield International Kindergarten</t>
    <phoneticPr fontId="0" type="noConversion"/>
  </si>
  <si>
    <r>
      <rPr>
        <sz val="11"/>
        <rFont val="細明體"/>
        <family val="3"/>
        <charset val="136"/>
      </rPr>
      <t>安菲爾國際幼稚園</t>
    </r>
  </si>
  <si>
    <t>12130041</t>
  </si>
  <si>
    <t>12130042</t>
  </si>
  <si>
    <t>"Alien Adventures" Children's Artworks Exhibition</t>
    <phoneticPr fontId="0" type="noConversion"/>
  </si>
  <si>
    <t>Colourful Kids</t>
    <phoneticPr fontId="0" type="noConversion"/>
  </si>
  <si>
    <r>
      <rPr>
        <sz val="11"/>
        <rFont val="細明體"/>
        <family val="3"/>
        <charset val="136"/>
      </rPr>
      <t>兒童搞作</t>
    </r>
  </si>
  <si>
    <t>12130043</t>
  </si>
  <si>
    <r>
      <rPr>
        <sz val="11"/>
        <rFont val="細明體"/>
        <family val="3"/>
        <charset val="136"/>
      </rPr>
      <t>「童心創未來」兒童畫展</t>
    </r>
  </si>
  <si>
    <t>Emmanuel Church Shatin Nursery School</t>
    <phoneticPr fontId="0" type="noConversion"/>
  </si>
  <si>
    <r>
      <rPr>
        <sz val="11"/>
        <rFont val="細明體"/>
        <family val="3"/>
        <charset val="136"/>
      </rPr>
      <t>沙田靈光幼兒學校</t>
    </r>
  </si>
  <si>
    <t>12130044</t>
  </si>
  <si>
    <r>
      <rPr>
        <sz val="11"/>
        <rFont val="細明體"/>
        <family val="3"/>
        <charset val="136"/>
      </rPr>
      <t>畫出我天地兒童畫展</t>
    </r>
  </si>
  <si>
    <t>Kiddle Education Center</t>
    <phoneticPr fontId="0" type="noConversion"/>
  </si>
  <si>
    <r>
      <rPr>
        <sz val="11"/>
        <rFont val="細明體"/>
        <family val="3"/>
        <charset val="136"/>
      </rPr>
      <t>啟廸教育中心</t>
    </r>
  </si>
  <si>
    <t>12130045</t>
  </si>
  <si>
    <r>
      <rPr>
        <sz val="11"/>
        <rFont val="細明體"/>
        <family val="3"/>
        <charset val="136"/>
      </rPr>
      <t>童心童真</t>
    </r>
    <r>
      <rPr>
        <sz val="11"/>
        <rFont val="Arial"/>
        <family val="2"/>
      </rPr>
      <t xml:space="preserve"> — </t>
    </r>
    <r>
      <rPr>
        <sz val="11"/>
        <rFont val="細明體"/>
        <family val="3"/>
        <charset val="136"/>
      </rPr>
      <t>兒童畫展</t>
    </r>
    <r>
      <rPr>
        <sz val="11"/>
        <rFont val="Arial"/>
        <family val="2"/>
      </rPr>
      <t>2012</t>
    </r>
  </si>
  <si>
    <t>Infinity Learning</t>
    <phoneticPr fontId="0" type="noConversion"/>
  </si>
  <si>
    <r>
      <rPr>
        <sz val="11"/>
        <rFont val="細明體"/>
        <family val="3"/>
        <charset val="136"/>
      </rPr>
      <t>苗成長教室</t>
    </r>
  </si>
  <si>
    <t>12130046</t>
  </si>
  <si>
    <t>Children, Youth Painting and Handicrafts Exhibition</t>
    <phoneticPr fontId="0" type="noConversion"/>
  </si>
  <si>
    <r>
      <rPr>
        <sz val="11"/>
        <rFont val="細明體"/>
        <family val="3"/>
        <charset val="136"/>
      </rPr>
      <t>「童夢</t>
    </r>
    <r>
      <rPr>
        <sz val="11"/>
        <rFont val="Arial"/>
        <family val="2"/>
      </rPr>
      <t>2012</t>
    </r>
    <r>
      <rPr>
        <sz val="11"/>
        <rFont val="細明體"/>
        <family val="3"/>
        <charset val="136"/>
      </rPr>
      <t>」</t>
    </r>
    <r>
      <rPr>
        <sz val="11"/>
        <rFont val="Arial"/>
        <family val="2"/>
      </rPr>
      <t>(</t>
    </r>
    <r>
      <rPr>
        <sz val="11"/>
        <rFont val="細明體"/>
        <family val="3"/>
        <charset val="136"/>
      </rPr>
      <t>兒童及青少年繪畫及手工藝品展覽</t>
    </r>
    <r>
      <rPr>
        <sz val="11"/>
        <rFont val="Arial"/>
        <family val="2"/>
      </rPr>
      <t>)</t>
    </r>
  </si>
  <si>
    <t>Hong Kong Des Montagnes Art Society</t>
    <phoneticPr fontId="0" type="noConversion"/>
  </si>
  <si>
    <r>
      <rPr>
        <sz val="11"/>
        <rFont val="細明體"/>
        <family val="3"/>
        <charset val="136"/>
      </rPr>
      <t>香港山月美術學會</t>
    </r>
  </si>
  <si>
    <t>12130047</t>
  </si>
  <si>
    <r>
      <t xml:space="preserve">Kidz Club Kiss </t>
    </r>
    <r>
      <rPr>
        <sz val="11"/>
        <rFont val="細明體"/>
        <family val="3"/>
        <charset val="136"/>
      </rPr>
      <t>全港兒童繪畫比賽</t>
    </r>
  </si>
  <si>
    <t>Siubo Drama and Music Club</t>
    <phoneticPr fontId="0" type="noConversion"/>
  </si>
  <si>
    <r>
      <rPr>
        <sz val="11"/>
        <rFont val="細明體"/>
        <family val="3"/>
        <charset val="136"/>
      </rPr>
      <t>小寶藝術文化協會</t>
    </r>
  </si>
  <si>
    <t>12130048</t>
  </si>
  <si>
    <r>
      <rPr>
        <sz val="11"/>
        <rFont val="細明體"/>
        <family val="3"/>
        <charset val="136"/>
      </rPr>
      <t>童藝童心</t>
    </r>
  </si>
  <si>
    <r>
      <rPr>
        <sz val="11"/>
        <rFont val="細明體"/>
        <family val="3"/>
        <charset val="136"/>
      </rPr>
      <t>佛教真如幼稚園</t>
    </r>
    <r>
      <rPr>
        <sz val="11"/>
        <rFont val="Arial"/>
        <family val="2"/>
      </rPr>
      <t>(</t>
    </r>
    <r>
      <rPr>
        <sz val="11"/>
        <rFont val="細明體"/>
        <family val="3"/>
        <charset val="136"/>
      </rPr>
      <t>東涌</t>
    </r>
    <r>
      <rPr>
        <sz val="11"/>
        <rFont val="Arial"/>
        <family val="2"/>
      </rPr>
      <t>)</t>
    </r>
  </si>
  <si>
    <t>12130049</t>
  </si>
  <si>
    <t>L4 Common Space, JCCAC</t>
    <phoneticPr fontId="0" type="noConversion"/>
  </si>
  <si>
    <r>
      <rPr>
        <sz val="11"/>
        <rFont val="細明體"/>
        <family val="3"/>
        <charset val="136"/>
      </rPr>
      <t>賽馬會創意藝術中心</t>
    </r>
    <r>
      <rPr>
        <sz val="11"/>
        <rFont val="Arial"/>
        <family val="2"/>
      </rPr>
      <t>L4</t>
    </r>
    <r>
      <rPr>
        <sz val="11"/>
        <rFont val="細明體"/>
        <family val="3"/>
        <charset val="136"/>
      </rPr>
      <t>公共空間</t>
    </r>
  </si>
  <si>
    <t>don't BREAK! Plastic heart!</t>
    <phoneticPr fontId="0" type="noConversion"/>
  </si>
  <si>
    <r>
      <rPr>
        <sz val="11"/>
        <rFont val="細明體"/>
        <family val="3"/>
        <charset val="136"/>
      </rPr>
      <t>心歷膠瘁</t>
    </r>
  </si>
  <si>
    <t>M P Art Form</t>
    <phoneticPr fontId="0" type="noConversion"/>
  </si>
  <si>
    <r>
      <rPr>
        <sz val="11"/>
        <rFont val="細明體"/>
        <family val="3"/>
        <charset val="136"/>
      </rPr>
      <t>蚊皮藝坊</t>
    </r>
  </si>
  <si>
    <t>12130051</t>
  </si>
  <si>
    <t>EC Gallery</t>
    <phoneticPr fontId="0" type="noConversion"/>
  </si>
  <si>
    <r>
      <rPr>
        <sz val="11"/>
        <rFont val="細明體"/>
        <family val="3"/>
        <charset val="136"/>
      </rPr>
      <t>誠畫廊</t>
    </r>
  </si>
  <si>
    <t>EC Gallery</t>
  </si>
  <si>
    <r>
      <t>Paper</t>
    </r>
    <r>
      <rPr>
        <sz val="11"/>
        <rFont val="新細明體"/>
        <family val="1"/>
        <charset val="136"/>
      </rPr>
      <t>‧</t>
    </r>
    <r>
      <rPr>
        <sz val="11"/>
        <rFont val="Arial"/>
        <family val="2"/>
      </rPr>
      <t>Ink - Wu Xue Lian Solo Exhibition</t>
    </r>
  </si>
  <si>
    <r>
      <rPr>
        <sz val="11"/>
        <rFont val="新細明體"/>
        <family val="1"/>
        <charset val="136"/>
      </rPr>
      <t>紙‧墨</t>
    </r>
    <r>
      <rPr>
        <sz val="11"/>
        <rFont val="Arial"/>
        <family val="2"/>
      </rPr>
      <t>-</t>
    </r>
    <r>
      <rPr>
        <sz val="11"/>
        <rFont val="新細明體"/>
        <family val="1"/>
        <charset val="136"/>
      </rPr>
      <t>吳雪蓮個展</t>
    </r>
  </si>
  <si>
    <t>Wu Xue Lian</t>
    <phoneticPr fontId="0" type="noConversion"/>
  </si>
  <si>
    <t>吳雪蓮</t>
  </si>
  <si>
    <t>participant_tc/ Add 1224 ADC_Remarks</t>
  </si>
  <si>
    <t>12130052</t>
  </si>
  <si>
    <r>
      <rPr>
        <sz val="11"/>
        <rFont val="細明體"/>
        <family val="3"/>
        <charset val="136"/>
      </rPr>
      <t>香港中文大學許氏文化館</t>
    </r>
  </si>
  <si>
    <r>
      <rPr>
        <sz val="11"/>
        <rFont val="細明體"/>
        <family val="3"/>
        <charset val="136"/>
      </rPr>
      <t>中國美術學院香港校友九人展</t>
    </r>
    <r>
      <rPr>
        <sz val="11"/>
        <rFont val="Arial"/>
        <family val="2"/>
      </rPr>
      <t xml:space="preserve"> 2012</t>
    </r>
  </si>
  <si>
    <r>
      <rPr>
        <sz val="11"/>
        <rFont val="細明體"/>
        <family val="3"/>
        <charset val="136"/>
      </rPr>
      <t>周晉、陳偉、雷紹華、楊宗耀、鮑慕貞、鮑慕紅、張訓芳、陶淑慧、徐沛之</t>
    </r>
  </si>
  <si>
    <t>12130054</t>
  </si>
  <si>
    <t>Ingenuity Follows Nature: A Poster Exhibition of Asian Designers &amp; Tong Yang-Tze’s Calligraphy Hong Kong Edition</t>
    <phoneticPr fontId="0" type="noConversion"/>
  </si>
  <si>
    <r>
      <rPr>
        <sz val="11"/>
        <rFont val="細明體"/>
        <family val="3"/>
        <charset val="136"/>
      </rPr>
      <t>「妙法自然」</t>
    </r>
    <r>
      <rPr>
        <sz val="11"/>
        <rFont val="Arial"/>
        <family val="2"/>
      </rPr>
      <t xml:space="preserve">- </t>
    </r>
    <r>
      <rPr>
        <sz val="11"/>
        <rFont val="細明體"/>
        <family val="3"/>
        <charset val="136"/>
      </rPr>
      <t>「董陽孜</t>
    </r>
    <r>
      <rPr>
        <sz val="11"/>
        <rFont val="Arial"/>
        <family val="2"/>
      </rPr>
      <t xml:space="preserve"> x </t>
    </r>
    <r>
      <rPr>
        <sz val="11"/>
        <rFont val="細明體"/>
        <family val="3"/>
        <charset val="136"/>
      </rPr>
      <t>亞洲海報設計暨文創跨界創新展」香港站</t>
    </r>
  </si>
  <si>
    <r>
      <rPr>
        <sz val="11"/>
        <rFont val="細明體"/>
        <family val="3"/>
        <charset val="136"/>
      </rPr>
      <t>香港設計中心</t>
    </r>
  </si>
  <si>
    <t>12130055</t>
  </si>
  <si>
    <t>Painting</t>
    <phoneticPr fontId="0" type="noConversion"/>
  </si>
  <si>
    <r>
      <rPr>
        <sz val="11"/>
        <rFont val="細明體"/>
        <family val="3"/>
        <charset val="136"/>
      </rPr>
      <t>繪畫</t>
    </r>
  </si>
  <si>
    <t>Contemporary Chinese Paintings Exhibition by Wan Fung Gallery</t>
    <phoneticPr fontId="0" type="noConversion"/>
  </si>
  <si>
    <r>
      <rPr>
        <sz val="11"/>
        <rFont val="細明體"/>
        <family val="3"/>
        <charset val="136"/>
      </rPr>
      <t>雲峰畫苑「當代中國畫精品展」</t>
    </r>
  </si>
  <si>
    <r>
      <rPr>
        <sz val="11"/>
        <rFont val="細明體"/>
        <family val="3"/>
        <charset val="136"/>
      </rPr>
      <t>雲峰畫苑</t>
    </r>
  </si>
  <si>
    <t>12130057</t>
  </si>
  <si>
    <t>Bird-and-Flower Paintings of Chung Yu Chun</t>
    <phoneticPr fontId="0" type="noConversion"/>
  </si>
  <si>
    <r>
      <rPr>
        <sz val="11"/>
        <rFont val="細明體"/>
        <family val="3"/>
        <charset val="136"/>
      </rPr>
      <t>鐘育淳花鳥畫展</t>
    </r>
  </si>
  <si>
    <t>Chung Yu Chun</t>
    <phoneticPr fontId="0" type="noConversion"/>
  </si>
  <si>
    <r>
      <rPr>
        <sz val="11"/>
        <rFont val="細明體"/>
        <family val="3"/>
        <charset val="136"/>
      </rPr>
      <t>鐘育淳</t>
    </r>
  </si>
  <si>
    <t>12130058</t>
  </si>
  <si>
    <t>The Calligraphy and Paintings of Xie Chunyan</t>
    <phoneticPr fontId="0" type="noConversion"/>
  </si>
  <si>
    <r>
      <rPr>
        <sz val="11"/>
        <rFont val="細明體"/>
        <family val="3"/>
        <charset val="136"/>
      </rPr>
      <t>江南江北－謝春彥詩書畫展</t>
    </r>
  </si>
  <si>
    <t>Xie Chunyan</t>
    <phoneticPr fontId="0" type="noConversion"/>
  </si>
  <si>
    <r>
      <rPr>
        <sz val="11"/>
        <rFont val="細明體"/>
        <family val="3"/>
        <charset val="136"/>
      </rPr>
      <t>謝春彥</t>
    </r>
  </si>
  <si>
    <r>
      <rPr>
        <sz val="11"/>
        <color indexed="10"/>
        <rFont val="細明體"/>
        <family val="3"/>
        <charset val="136"/>
      </rPr>
      <t>本地</t>
    </r>
  </si>
  <si>
    <r>
      <rPr>
        <sz val="11"/>
        <color indexed="10"/>
        <rFont val="細明體"/>
        <family val="3"/>
        <charset val="136"/>
      </rPr>
      <t>繪畫</t>
    </r>
  </si>
  <si>
    <t>12130060</t>
  </si>
  <si>
    <r>
      <rPr>
        <sz val="11"/>
        <rFont val="細明體"/>
        <family val="3"/>
        <charset val="136"/>
      </rPr>
      <t>九龍石硤尾賽馬會創意藝術中心</t>
    </r>
    <r>
      <rPr>
        <sz val="11"/>
        <rFont val="Arial"/>
        <family val="2"/>
      </rPr>
      <t>---L602</t>
    </r>
    <r>
      <rPr>
        <sz val="11"/>
        <rFont val="細明體"/>
        <family val="3"/>
        <charset val="136"/>
      </rPr>
      <t>室</t>
    </r>
  </si>
  <si>
    <t>Hong Kong Modern Ink Painting Society</t>
    <phoneticPr fontId="0" type="noConversion"/>
  </si>
  <si>
    <r>
      <rPr>
        <sz val="11"/>
        <rFont val="細明體"/>
        <family val="3"/>
        <charset val="136"/>
      </rPr>
      <t>「拾趣」現代水墨畫畫展</t>
    </r>
  </si>
  <si>
    <r>
      <rPr>
        <sz val="11"/>
        <rFont val="細明體"/>
        <family val="3"/>
        <charset val="136"/>
      </rPr>
      <t>當代創意水墨畫會</t>
    </r>
  </si>
  <si>
    <r>
      <rPr>
        <sz val="11"/>
        <rFont val="細明體"/>
        <family val="3"/>
        <charset val="136"/>
      </rPr>
      <t>陳澤輝、陳燕雲、康雁屏、關綺蓮、李杰雄、吳麗和、冼靜文、黃健芬、楊華山、江玉庭</t>
    </r>
  </si>
  <si>
    <t>12130063</t>
  </si>
  <si>
    <t>Hong Kong Central Library</t>
    <phoneticPr fontId="0" type="noConversion"/>
  </si>
  <si>
    <r>
      <rPr>
        <sz val="11"/>
        <rFont val="細明體"/>
        <family val="3"/>
        <charset val="136"/>
      </rPr>
      <t>香港中央圖書館</t>
    </r>
  </si>
  <si>
    <t>Hong Kong Central Library</t>
    <phoneticPr fontId="0" type="noConversion"/>
  </si>
  <si>
    <r>
      <rPr>
        <sz val="11"/>
        <rFont val="細明體"/>
        <family val="3"/>
        <charset val="136"/>
      </rPr>
      <t>中華陳氏書畫展</t>
    </r>
    <r>
      <rPr>
        <sz val="11"/>
        <rFont val="Arial"/>
        <family val="2"/>
      </rPr>
      <t>2012</t>
    </r>
  </si>
  <si>
    <t>Chinese Chen Clan Association of Chinese Calligraphy and Paintings</t>
    <phoneticPr fontId="0" type="noConversion"/>
  </si>
  <si>
    <r>
      <rPr>
        <sz val="11"/>
        <rFont val="細明體"/>
        <family val="3"/>
        <charset val="136"/>
      </rPr>
      <t>中華陳氏書畫家協會</t>
    </r>
  </si>
  <si>
    <t>Chan Ying Shan</t>
    <phoneticPr fontId="0" type="noConversion"/>
  </si>
  <si>
    <r>
      <rPr>
        <sz val="11"/>
        <rFont val="細明體"/>
        <family val="3"/>
        <charset val="136"/>
      </rPr>
      <t>陳英燦</t>
    </r>
  </si>
  <si>
    <t>Chan Shing Kau &amp; Artists from Hong Kong</t>
    <phoneticPr fontId="0" type="noConversion"/>
  </si>
  <si>
    <r>
      <rPr>
        <sz val="11"/>
        <rFont val="細明體"/>
        <family val="3"/>
        <charset val="136"/>
      </rPr>
      <t>陳成球，香港畫家</t>
    </r>
  </si>
  <si>
    <t>12130064</t>
  </si>
  <si>
    <r>
      <rPr>
        <sz val="11"/>
        <rFont val="細明體"/>
        <family val="3"/>
        <charset val="136"/>
      </rPr>
      <t>香港藝術界慶祝六十三周年國慶大匯展</t>
    </r>
  </si>
  <si>
    <r>
      <rPr>
        <sz val="11"/>
        <rFont val="細明體"/>
        <family val="3"/>
        <charset val="136"/>
      </rPr>
      <t>香港文化藝術推廣協會</t>
    </r>
  </si>
  <si>
    <r>
      <rPr>
        <sz val="11"/>
        <rFont val="細明體"/>
        <family val="3"/>
        <charset val="136"/>
      </rPr>
      <t>上環樂古道</t>
    </r>
    <r>
      <rPr>
        <sz val="11"/>
        <rFont val="Arial"/>
        <family val="2"/>
      </rPr>
      <t>12-14</t>
    </r>
    <r>
      <rPr>
        <sz val="11"/>
        <rFont val="細明體"/>
        <family val="3"/>
        <charset val="136"/>
      </rPr>
      <t>號夏至畫廊</t>
    </r>
  </si>
  <si>
    <r>
      <rPr>
        <sz val="11"/>
        <rFont val="細明體"/>
        <family val="3"/>
        <charset val="136"/>
      </rPr>
      <t>夏至畫廊</t>
    </r>
  </si>
  <si>
    <t>12130066</t>
  </si>
  <si>
    <t>Landscape De Novo</t>
    <phoneticPr fontId="0" type="noConversion"/>
  </si>
  <si>
    <t xml:space="preserve">Nan Chao </t>
    <phoneticPr fontId="0" type="noConversion"/>
  </si>
  <si>
    <t>As a Chinese artist of the new generation, Nan Chao likes to explore the adaptability of materials and is constantly engaged in the search for new creative techniques. According to him, “Artistic creation has two perspectives: first, innovation in language; second, outstepping of concepts that will be found agreeable in the future.” Although Nan Chao is committed to innovation, he remains deeply concerned about the succession of Chinese culture as he has practised ink and wash painting for years. His approach is to provide new interpretation of Chinese culture through merging the past and present, which is composed of three aspects: the shifts of materials, handling of space and reconstruction of early works.</t>
    <phoneticPr fontId="0" type="noConversion"/>
  </si>
  <si>
    <t>12130067</t>
  </si>
  <si>
    <t>Koo Ming Kown Exhibition Gallery, Hong Kong Baptist University</t>
    <phoneticPr fontId="0" type="noConversion"/>
  </si>
  <si>
    <r>
      <rPr>
        <sz val="11"/>
        <rFont val="細明體"/>
        <family val="3"/>
        <charset val="136"/>
      </rPr>
      <t>香港浸會大學顧明均展覽廳</t>
    </r>
  </si>
  <si>
    <t>What is Mankind: Big-Character Calligrapy by Daniel C.K. Lau</t>
    <phoneticPr fontId="0" type="noConversion"/>
  </si>
  <si>
    <r>
      <rPr>
        <sz val="11"/>
        <rFont val="細明體"/>
        <family val="3"/>
        <charset val="136"/>
      </rPr>
      <t>人算甚麼劉澤光榜書書法展</t>
    </r>
  </si>
  <si>
    <t>Hong Kong Baptist University</t>
    <phoneticPr fontId="0" type="noConversion"/>
  </si>
  <si>
    <r>
      <rPr>
        <sz val="11"/>
        <rFont val="細明體"/>
        <family val="3"/>
        <charset val="136"/>
      </rPr>
      <t>香港浸會大學</t>
    </r>
  </si>
  <si>
    <t>Daniel C.K. Lau</t>
    <phoneticPr fontId="0" type="noConversion"/>
  </si>
  <si>
    <r>
      <rPr>
        <sz val="11"/>
        <rFont val="細明體"/>
        <family val="3"/>
        <charset val="136"/>
      </rPr>
      <t>劉澤光</t>
    </r>
  </si>
  <si>
    <t>12130068</t>
  </si>
  <si>
    <t>Yao DianKe Oil Paintings and Joint Artists’ Chinese Painting Exhibition</t>
    <phoneticPr fontId="0" type="noConversion"/>
  </si>
  <si>
    <r>
      <rPr>
        <sz val="11"/>
        <rFont val="細明體"/>
        <family val="3"/>
        <charset val="136"/>
      </rPr>
      <t>姚殿科油畫﹑中國名家國畫展</t>
    </r>
  </si>
  <si>
    <t>Cawah Arts  Gallery</t>
    <phoneticPr fontId="0" type="noConversion"/>
  </si>
  <si>
    <r>
      <rPr>
        <sz val="11"/>
        <rFont val="細明體"/>
        <family val="3"/>
        <charset val="136"/>
      </rPr>
      <t>加華藝廊</t>
    </r>
  </si>
  <si>
    <t>12130069</t>
  </si>
  <si>
    <t>Henry Yu Tung-hon – Exhibition of Chinese Calligraphy &amp; Painting</t>
    <phoneticPr fontId="0" type="noConversion"/>
  </si>
  <si>
    <r>
      <rPr>
        <sz val="11"/>
        <rFont val="細明體"/>
        <family val="3"/>
        <charset val="136"/>
      </rPr>
      <t>余東漢書畫展覽</t>
    </r>
  </si>
  <si>
    <r>
      <rPr>
        <sz val="11"/>
        <rFont val="細明體"/>
        <family val="3"/>
        <charset val="136"/>
      </rPr>
      <t>余東漢</t>
    </r>
  </si>
  <si>
    <t>12130070</t>
  </si>
  <si>
    <t>The Annual Exhibition of the Ingroup 2012</t>
    <phoneticPr fontId="0" type="noConversion"/>
  </si>
  <si>
    <r>
      <rPr>
        <sz val="11"/>
        <rFont val="細明體"/>
        <family val="3"/>
        <charset val="136"/>
      </rPr>
      <t>研畫會年展</t>
    </r>
    <r>
      <rPr>
        <sz val="11"/>
        <rFont val="Arial"/>
        <family val="2"/>
      </rPr>
      <t>2012</t>
    </r>
  </si>
  <si>
    <t>Ingroup</t>
    <phoneticPr fontId="0" type="noConversion"/>
  </si>
  <si>
    <t>12130071</t>
  </si>
  <si>
    <t>Exhoing- 7Ink Artists</t>
    <phoneticPr fontId="0" type="noConversion"/>
  </si>
  <si>
    <r>
      <rPr>
        <sz val="11"/>
        <rFont val="細明體"/>
        <family val="3"/>
        <charset val="136"/>
      </rPr>
      <t>求音</t>
    </r>
    <r>
      <rPr>
        <sz val="11"/>
        <rFont val="Arial"/>
        <family val="2"/>
      </rPr>
      <t xml:space="preserve"> – </t>
    </r>
    <r>
      <rPr>
        <sz val="11"/>
        <rFont val="細明體"/>
        <family val="3"/>
        <charset val="136"/>
      </rPr>
      <t>水墨七人展</t>
    </r>
  </si>
  <si>
    <r>
      <rPr>
        <sz val="11"/>
        <rFont val="細明體"/>
        <family val="3"/>
        <charset val="136"/>
      </rPr>
      <t>香港文化博物館</t>
    </r>
  </si>
  <si>
    <t>12130073</t>
  </si>
  <si>
    <t>Hong Kong Photography Series 3: Beyond the Portrait</t>
    <phoneticPr fontId="0" type="noConversion"/>
  </si>
  <si>
    <r>
      <rPr>
        <sz val="11"/>
        <rFont val="細明體"/>
        <family val="3"/>
        <charset val="136"/>
      </rPr>
      <t>香港攝影系列三</t>
    </r>
    <r>
      <rPr>
        <sz val="11"/>
        <rFont val="Arial"/>
        <family val="2"/>
      </rPr>
      <t>:</t>
    </r>
    <r>
      <rPr>
        <sz val="11"/>
        <rFont val="細明體"/>
        <family val="3"/>
        <charset val="136"/>
      </rPr>
      <t>一人像</t>
    </r>
    <r>
      <rPr>
        <sz val="11"/>
        <rFont val="Arial"/>
        <family val="2"/>
      </rPr>
      <t>·</t>
    </r>
    <r>
      <rPr>
        <sz val="11"/>
        <rFont val="細明體"/>
        <family val="3"/>
        <charset val="136"/>
      </rPr>
      <t>一故事</t>
    </r>
  </si>
  <si>
    <t>12130074</t>
  </si>
  <si>
    <r>
      <t>Wu Guanzhong: Painting</t>
    </r>
    <r>
      <rPr>
        <sz val="11"/>
        <rFont val="細明體"/>
        <family val="3"/>
        <charset val="136"/>
      </rPr>
      <t>‧</t>
    </r>
    <r>
      <rPr>
        <sz val="11"/>
        <rFont val="Arial"/>
        <family val="2"/>
      </rPr>
      <t>Dance</t>
    </r>
    <r>
      <rPr>
        <sz val="11"/>
        <rFont val="細明體"/>
        <family val="3"/>
        <charset val="136"/>
      </rPr>
      <t>‧</t>
    </r>
    <r>
      <rPr>
        <sz val="11"/>
        <rFont val="Arial"/>
        <family val="2"/>
      </rPr>
      <t>Music</t>
    </r>
  </si>
  <si>
    <t>吳冠中─畫‧舞‧樂</t>
  </si>
  <si>
    <t>Revise title_combine by refer to 1224</t>
  </si>
  <si>
    <t>12130075</t>
  </si>
  <si>
    <t>Ages of Model – Calligraphy School: Selected Calligraphy Works from the Museum Collection</t>
    <phoneticPr fontId="0" type="noConversion"/>
  </si>
  <si>
    <r>
      <rPr>
        <sz val="11"/>
        <rFont val="細明體"/>
        <family val="3"/>
        <charset val="136"/>
      </rPr>
      <t>帖學的世代</t>
    </r>
    <r>
      <rPr>
        <sz val="11"/>
        <rFont val="Arial"/>
        <family val="2"/>
      </rPr>
      <t xml:space="preserve"> — </t>
    </r>
    <r>
      <rPr>
        <sz val="11"/>
        <rFont val="細明體"/>
        <family val="3"/>
        <charset val="136"/>
      </rPr>
      <t>館藏書法作品選</t>
    </r>
  </si>
  <si>
    <t>12130077</t>
  </si>
  <si>
    <t>Chinese Painting and Calligraphy of Song, Yuan and Ming Dynasties from the Osaka City Museum of Fine Arts</t>
    <phoneticPr fontId="0" type="noConversion"/>
  </si>
  <si>
    <r>
      <rPr>
        <sz val="11"/>
        <rFont val="細明體"/>
        <family val="3"/>
        <charset val="136"/>
      </rPr>
      <t>大阪市立美術館藏</t>
    </r>
    <r>
      <rPr>
        <sz val="11"/>
        <rFont val="Arial"/>
        <family val="2"/>
      </rPr>
      <t xml:space="preserve"> </t>
    </r>
    <r>
      <rPr>
        <sz val="11"/>
        <rFont val="細明體"/>
        <family val="3"/>
        <charset val="136"/>
      </rPr>
      <t>宋、元、明中國書畫珍品展</t>
    </r>
  </si>
  <si>
    <t>The Kyoto National Museum is one of the most distinguished museums in Japan.  It possesses very fine Chinese artworks with a collection of 19th and 20th centuries Chinese paintings of high historical value.  This is the first opportunity for the Hong Kong Museum of Art to co-organise an exhibition on Chinese painting with the Kyoto National Museum.  The exhibition features the works by the modern Chinese painters such as Gao Jianfu (1879 – 1951) and Gao Qifeng (1889 – 1933).  It aims to explore the development of modern Chinese paintings under the Japanese influence.  This exhibition also provides a glimpse of the cultural exchanges between China and Japan in the modern era.</t>
    <phoneticPr fontId="0" type="noConversion"/>
  </si>
  <si>
    <r>
      <rPr>
        <sz val="11"/>
        <rFont val="細明體"/>
        <family val="3"/>
        <charset val="136"/>
      </rPr>
      <t>京都國立博物館是日本著名博物館之一，其館藏包括一批十九及二十世紀深具歷史價值的近代中國書畫作品。是次展覽為香港藝術館首次與京都國立博物館協辦展覽，借出的中國書畫藏品包括有近代著名書畫家高劍父（</t>
    </r>
    <r>
      <rPr>
        <sz val="11"/>
        <rFont val="Arial"/>
        <family val="2"/>
      </rPr>
      <t>1879 – 1951</t>
    </r>
    <r>
      <rPr>
        <sz val="11"/>
        <rFont val="細明體"/>
        <family val="3"/>
        <charset val="136"/>
      </rPr>
      <t>）及高奇峰（</t>
    </r>
    <r>
      <rPr>
        <sz val="11"/>
        <rFont val="Arial"/>
        <family val="2"/>
      </rPr>
      <t>1889 – 1933</t>
    </r>
    <r>
      <rPr>
        <sz val="11"/>
        <rFont val="細明體"/>
        <family val="3"/>
        <charset val="136"/>
      </rPr>
      <t>）等的作品。透過這次展覽觀眾可窺見中國近代繪畫在日本的影響下的發展概況，並從中對當代中日文化交流有進一步認識。</t>
    </r>
  </si>
  <si>
    <t>12130078</t>
  </si>
  <si>
    <r>
      <t>State-of-the-Arts Gallery,</t>
    </r>
    <r>
      <rPr>
        <sz val="11"/>
        <rFont val="宋体"/>
        <charset val="136"/>
      </rPr>
      <t>香港北角英皇道</t>
    </r>
    <r>
      <rPr>
        <sz val="11"/>
        <rFont val="Arial"/>
        <family val="2"/>
      </rPr>
      <t>371</t>
    </r>
    <r>
      <rPr>
        <sz val="11"/>
        <rFont val="宋体"/>
        <charset val="136"/>
      </rPr>
      <t>號上潤中心</t>
    </r>
    <r>
      <rPr>
        <sz val="11"/>
        <rFont val="Arial"/>
        <family val="2"/>
      </rPr>
      <t>16A</t>
    </r>
  </si>
  <si>
    <r>
      <rPr>
        <sz val="11"/>
        <rFont val="Calibri"/>
        <family val="2"/>
      </rPr>
      <t>書畫篆刻</t>
    </r>
  </si>
  <si>
    <t>Lam Tian Xing Selective Works</t>
    <phoneticPr fontId="0" type="noConversion"/>
  </si>
  <si>
    <r>
      <rPr>
        <sz val="11"/>
        <rFont val="宋体"/>
        <charset val="136"/>
      </rPr>
      <t>林天行選作展覽</t>
    </r>
  </si>
  <si>
    <t>Lam Tian Xing </t>
  </si>
  <si>
    <r>
      <rPr>
        <sz val="11"/>
        <rFont val="Calibri"/>
        <family val="2"/>
      </rPr>
      <t>林天行</t>
    </r>
  </si>
  <si>
    <t>12130079</t>
  </si>
  <si>
    <r>
      <rPr>
        <sz val="11"/>
        <rFont val="宋体"/>
        <charset val="136"/>
      </rPr>
      <t>集古齋有限公司</t>
    </r>
    <r>
      <rPr>
        <sz val="11"/>
        <rFont val="Arial"/>
        <family val="2"/>
      </rPr>
      <t>,</t>
    </r>
    <r>
      <rPr>
        <sz val="11"/>
        <rFont val="宋体"/>
        <charset val="136"/>
      </rPr>
      <t>香港中環域多利皇后街</t>
    </r>
    <r>
      <rPr>
        <sz val="11"/>
        <rFont val="Arial"/>
        <family val="2"/>
      </rPr>
      <t>9-10</t>
    </r>
    <r>
      <rPr>
        <sz val="11"/>
        <rFont val="宋体"/>
        <charset val="136"/>
      </rPr>
      <t>號中商大廈三樓</t>
    </r>
  </si>
  <si>
    <r>
      <rPr>
        <sz val="11"/>
        <rFont val="宋体"/>
        <charset val="136"/>
      </rPr>
      <t>秉筆冲和</t>
    </r>
    <r>
      <rPr>
        <sz val="11"/>
        <rFont val="Arial"/>
        <family val="2"/>
      </rPr>
      <t>——</t>
    </r>
    <r>
      <rPr>
        <sz val="11"/>
        <rFont val="宋体"/>
        <charset val="136"/>
      </rPr>
      <t>今觀復堂藏劉秉衡小品展</t>
    </r>
  </si>
  <si>
    <r>
      <rPr>
        <sz val="11"/>
        <rFont val="Calibri"/>
        <family val="2"/>
      </rPr>
      <t>集古齋有限公司</t>
    </r>
  </si>
  <si>
    <t>Liu Bingheng</t>
    <phoneticPr fontId="0" type="noConversion"/>
  </si>
  <si>
    <r>
      <rPr>
        <sz val="11"/>
        <rFont val="Calibri"/>
        <family val="2"/>
      </rPr>
      <t>劉秉衡</t>
    </r>
  </si>
  <si>
    <t>12130081</t>
  </si>
  <si>
    <t>Mountains Ablaze: “Foreign Devils” and Chinese Patriots (1839–1911)</t>
    <phoneticPr fontId="0" type="noConversion"/>
  </si>
  <si>
    <r>
      <rPr>
        <sz val="11"/>
        <rFont val="Calibri"/>
        <family val="2"/>
      </rPr>
      <t>烽火山河：外夷與志士</t>
    </r>
    <r>
      <rPr>
        <sz val="11"/>
        <rFont val="Arial"/>
        <family val="2"/>
      </rPr>
      <t xml:space="preserve"> (</t>
    </r>
    <r>
      <rPr>
        <sz val="11"/>
        <rFont val="Calibri"/>
        <family val="2"/>
      </rPr>
      <t>一八三九至一九一一</t>
    </r>
    <r>
      <rPr>
        <sz val="11"/>
        <rFont val="Arial"/>
        <family val="2"/>
      </rPr>
      <t>)</t>
    </r>
  </si>
  <si>
    <r>
      <rPr>
        <sz val="11"/>
        <rFont val="宋体"/>
        <charset val="136"/>
      </rPr>
      <t>多人</t>
    </r>
  </si>
  <si>
    <t>12130082</t>
  </si>
  <si>
    <t>Full Circle: Paintings by David Lam</t>
    <phoneticPr fontId="0" type="noConversion"/>
  </si>
  <si>
    <r>
      <rPr>
        <sz val="11"/>
        <rFont val="Calibri"/>
        <family val="2"/>
      </rPr>
      <t>甲子顏彩：林鎮輝繪畫</t>
    </r>
  </si>
  <si>
    <t>David Lam</t>
  </si>
  <si>
    <r>
      <rPr>
        <sz val="11"/>
        <rFont val="Calibri"/>
        <family val="2"/>
      </rPr>
      <t>林鎮輝</t>
    </r>
  </si>
  <si>
    <t>12130083</t>
  </si>
  <si>
    <r>
      <rPr>
        <sz val="11"/>
        <rFont val="Calibri"/>
        <family val="2"/>
      </rPr>
      <t>本地</t>
    </r>
  </si>
  <si>
    <t>Jao Tsung-I Petite Ecole, The University of Hong Kong,</t>
    <phoneticPr fontId="0" type="noConversion"/>
  </si>
  <si>
    <r>
      <rPr>
        <sz val="11"/>
        <rFont val="Calibri"/>
        <family val="2"/>
      </rPr>
      <t>香港大學饒宗頤學術館</t>
    </r>
  </si>
  <si>
    <r>
      <rPr>
        <sz val="11"/>
        <rFont val="Calibri"/>
        <family val="2"/>
      </rPr>
      <t>詞心畫意</t>
    </r>
    <r>
      <rPr>
        <sz val="11"/>
        <rFont val="Arial"/>
        <family val="2"/>
      </rPr>
      <t xml:space="preserve"> </t>
    </r>
    <r>
      <rPr>
        <sz val="11"/>
        <rFont val="Calibri"/>
        <family val="2"/>
      </rPr>
      <t>─</t>
    </r>
    <r>
      <rPr>
        <sz val="11"/>
        <rFont val="Arial"/>
        <family val="2"/>
      </rPr>
      <t xml:space="preserve"> </t>
    </r>
    <r>
      <rPr>
        <sz val="11"/>
        <rFont val="Calibri"/>
        <family val="2"/>
      </rPr>
      <t>黃兆漢書畫展</t>
    </r>
    <r>
      <rPr>
        <sz val="11"/>
        <rFont val="Arial"/>
        <family val="2"/>
      </rPr>
      <t> </t>
    </r>
  </si>
  <si>
    <t>Wong Shiu-hon</t>
  </si>
  <si>
    <r>
      <rPr>
        <sz val="11"/>
        <rFont val="Calibri"/>
        <family val="2"/>
      </rPr>
      <t>黃兆漢</t>
    </r>
  </si>
  <si>
    <t>12130084</t>
  </si>
  <si>
    <t>Second Nature . Habits of Mind</t>
    <phoneticPr fontId="0" type="noConversion"/>
  </si>
  <si>
    <t>Yi Heda, Wu Gaozhong</t>
    <phoneticPr fontId="0" type="noConversion"/>
  </si>
  <si>
    <t xml:space="preserve">This exhibition offers its viewers a glimpse into Yi Heda’s and Wu Gaozhong’s daily practices, inspirations of their own pasts and beliefs that materialize as recurring symbols in their art works. Yi Heda's ink circles exemplify Buddhist practices of Zen calligraphy, in which the circle symbolizes enlightenment, the universe and the void. Also recurrent, the hair featured in Wu Gaozhong’s pieces relates to his childhood memory that has since dominated much of his work; a traumatic experience that has sought an outlet in his collection, achieving a serene calmness now present in his works. </t>
    <phoneticPr fontId="0" type="noConversion"/>
  </si>
  <si>
    <t>12130085</t>
  </si>
  <si>
    <t>601-605 Pedder Building, 12 Pedder Street, Central, Hong Kong</t>
    <phoneticPr fontId="0" type="noConversion"/>
  </si>
  <si>
    <r>
      <rPr>
        <sz val="11"/>
        <rFont val="細明體"/>
        <family val="3"/>
        <charset val="136"/>
      </rPr>
      <t>香港中環畢打街</t>
    </r>
    <r>
      <rPr>
        <sz val="11"/>
        <rFont val="Arial"/>
        <family val="2"/>
      </rPr>
      <t>12</t>
    </r>
    <r>
      <rPr>
        <sz val="11"/>
        <rFont val="細明體"/>
        <family val="3"/>
        <charset val="136"/>
      </rPr>
      <t>號畢打行</t>
    </r>
    <r>
      <rPr>
        <sz val="11"/>
        <rFont val="Arial"/>
        <family val="2"/>
      </rPr>
      <t>6</t>
    </r>
    <r>
      <rPr>
        <sz val="11"/>
        <rFont val="細明體"/>
        <family val="3"/>
        <charset val="136"/>
      </rPr>
      <t>樓</t>
    </r>
    <r>
      <rPr>
        <sz val="11"/>
        <rFont val="Arial"/>
        <family val="2"/>
      </rPr>
      <t>601-605</t>
    </r>
    <r>
      <rPr>
        <sz val="11"/>
        <rFont val="細明體"/>
        <family val="3"/>
        <charset val="136"/>
      </rPr>
      <t>室</t>
    </r>
  </si>
  <si>
    <t>Pearl Lam Gallery Hong Kong</t>
    <phoneticPr fontId="0" type="noConversion"/>
  </si>
  <si>
    <t>From Romance of the West Chamber to Matisse - Ink Paintings by Qiu Zhenzhong</t>
    <phoneticPr fontId="0" type="noConversion"/>
  </si>
  <si>
    <r>
      <rPr>
        <sz val="11"/>
        <rFont val="細明體"/>
        <family val="3"/>
        <charset val="136"/>
      </rPr>
      <t>從西廂記到馬蒂斯</t>
    </r>
    <r>
      <rPr>
        <sz val="11"/>
        <rFont val="Arial"/>
        <family val="2"/>
      </rPr>
      <t>--</t>
    </r>
    <r>
      <rPr>
        <sz val="11"/>
        <rFont val="細明體"/>
        <family val="3"/>
        <charset val="136"/>
      </rPr>
      <t>邱振中水墨作品展</t>
    </r>
  </si>
  <si>
    <t>Pearl Lam  Galleries</t>
    <phoneticPr fontId="0" type="noConversion"/>
  </si>
  <si>
    <r>
      <rPr>
        <sz val="11"/>
        <rFont val="細明體"/>
        <family val="3"/>
        <charset val="136"/>
      </rPr>
      <t>藝術門</t>
    </r>
  </si>
  <si>
    <t>Qiu Zhenzhong</t>
    <phoneticPr fontId="0" type="noConversion"/>
  </si>
  <si>
    <r>
      <rPr>
        <sz val="11"/>
        <rFont val="細明體"/>
        <family val="3"/>
        <charset val="136"/>
      </rPr>
      <t>邱振中</t>
    </r>
  </si>
  <si>
    <t>12130086</t>
  </si>
  <si>
    <t>Tsang Shiu Tim Art Hall, HKUST</t>
    <phoneticPr fontId="0" type="noConversion"/>
  </si>
  <si>
    <t>The Glamour of The Hong Kong University of Science and Technology - Chen Hao Urban Landscape Chinese Painting Exhibition</t>
    <phoneticPr fontId="0" type="noConversion"/>
  </si>
  <si>
    <r>
      <rPr>
        <sz val="11"/>
        <rFont val="細明體"/>
        <family val="3"/>
        <charset val="136"/>
      </rPr>
      <t>香港科技大學風采</t>
    </r>
    <r>
      <rPr>
        <sz val="11"/>
        <rFont val="Arial"/>
        <family val="2"/>
      </rPr>
      <t xml:space="preserve"> - </t>
    </r>
    <r>
      <rPr>
        <sz val="11"/>
        <rFont val="細明體"/>
        <family val="3"/>
        <charset val="136"/>
      </rPr>
      <t>陳浩水墨都市香港畫展</t>
    </r>
  </si>
  <si>
    <t>12130087</t>
  </si>
  <si>
    <r>
      <rPr>
        <sz val="11"/>
        <rFont val="細明體"/>
        <family val="3"/>
        <charset val="136"/>
      </rPr>
      <t>百家畫廊</t>
    </r>
  </si>
  <si>
    <t>Song Yu Min Solo Exhibition</t>
    <phoneticPr fontId="0" type="noConversion"/>
  </si>
  <si>
    <t>Song Yu Min</t>
    <phoneticPr fontId="0" type="noConversion"/>
  </si>
  <si>
    <t>Song Yu Min had received the highest and most prestigious honour granted by the PRC government to its artists – the distinction of a “National First Class Artist” and was the second artist to ever hold a solo exhibition at the National Art Museum of China in Beijing. He also held several solo exhibitions and was invited to show in Japan for seven consecutive years. His large scale work is permanently held at the Great Hall of the People in Beijing.</t>
    <phoneticPr fontId="0" type="noConversion"/>
  </si>
  <si>
    <t>12130088</t>
  </si>
  <si>
    <r>
      <rPr>
        <sz val="11"/>
        <rFont val="細明體"/>
        <family val="3"/>
        <charset val="136"/>
      </rPr>
      <t>賽馬會創意藝術中心</t>
    </r>
    <r>
      <rPr>
        <sz val="11"/>
        <rFont val="Arial"/>
        <family val="2"/>
      </rPr>
      <t>L0</t>
    </r>
    <r>
      <rPr>
        <sz val="11"/>
        <rFont val="細明體"/>
        <family val="3"/>
        <charset val="136"/>
      </rPr>
      <t>藝廊</t>
    </r>
  </si>
  <si>
    <t>The Rise of Dragons - Joint Exhibition of Qin Libin, He Xuebin and Zhang Xianwen</t>
    <phoneticPr fontId="0" type="noConversion"/>
  </si>
  <si>
    <r>
      <rPr>
        <sz val="11"/>
        <rFont val="細明體"/>
        <family val="3"/>
        <charset val="136"/>
      </rPr>
      <t>九龍騰飛</t>
    </r>
    <r>
      <rPr>
        <sz val="11"/>
        <rFont val="Arial"/>
        <family val="2"/>
      </rPr>
      <t xml:space="preserve"> </t>
    </r>
    <r>
      <rPr>
        <sz val="11"/>
        <rFont val="細明體"/>
        <family val="3"/>
        <charset val="136"/>
      </rPr>
      <t>華夏呈祥：藝術大師秦理斌、何學斌、張憲文書畫藝術交流香港邀請展</t>
    </r>
  </si>
  <si>
    <r>
      <rPr>
        <sz val="11"/>
        <rFont val="細明體"/>
        <family val="3"/>
        <charset val="136"/>
      </rPr>
      <t>社區文化發展中心、國際無國界夢想成真基金、甘肅省黃河書畫藝術研究院、香港封開同鄉會</t>
    </r>
  </si>
  <si>
    <r>
      <rPr>
        <sz val="11"/>
        <rFont val="細明體"/>
        <family val="3"/>
        <charset val="136"/>
      </rPr>
      <t>香港現代水墨畫會</t>
    </r>
  </si>
  <si>
    <t>12130090</t>
  </si>
  <si>
    <t>The Ink Tradition - Fragrant Harbour in the Eyes of Young Painters</t>
    <phoneticPr fontId="0" type="noConversion"/>
  </si>
  <si>
    <r>
      <rPr>
        <sz val="11"/>
        <rFont val="細明體"/>
        <family val="3"/>
        <charset val="136"/>
      </rPr>
      <t>薪火相傳：水墨新苗演繹香江</t>
    </r>
  </si>
  <si>
    <t>Ink Society</t>
    <phoneticPr fontId="0" type="noConversion"/>
  </si>
  <si>
    <t>12130091</t>
  </si>
  <si>
    <t>L4-11, JCCAC</t>
    <phoneticPr fontId="0" type="noConversion"/>
  </si>
  <si>
    <r>
      <rPr>
        <sz val="11"/>
        <rFont val="細明體"/>
        <family val="3"/>
        <charset val="136"/>
      </rPr>
      <t>賽馬會創意藝術中心</t>
    </r>
    <r>
      <rPr>
        <sz val="11"/>
        <rFont val="Arial"/>
        <family val="2"/>
      </rPr>
      <t>L4-11</t>
    </r>
  </si>
  <si>
    <t>Fish Hub</t>
    <phoneticPr fontId="0" type="noConversion"/>
  </si>
  <si>
    <r>
      <rPr>
        <sz val="11"/>
        <rFont val="細明體"/>
        <family val="3"/>
        <charset val="136"/>
      </rPr>
      <t>陳法興水墨．書法「法扇展」跟法興書法，你會更出色！</t>
    </r>
  </si>
  <si>
    <r>
      <rPr>
        <sz val="11"/>
        <rFont val="細明體"/>
        <family val="3"/>
        <charset val="136"/>
      </rPr>
      <t>魚竇</t>
    </r>
    <r>
      <rPr>
        <sz val="11"/>
        <rFont val="Arial"/>
        <family val="2"/>
      </rPr>
      <t xml:space="preserve"> </t>
    </r>
    <r>
      <rPr>
        <sz val="11"/>
        <rFont val="細明體"/>
        <family val="3"/>
        <charset val="136"/>
      </rPr>
      <t>法興工作室</t>
    </r>
  </si>
  <si>
    <t>12130092</t>
  </si>
  <si>
    <t>香港中央圖書館展覽館2-3</t>
  </si>
  <si>
    <r>
      <rPr>
        <sz val="11"/>
        <rFont val="細明體"/>
        <family val="3"/>
        <charset val="136"/>
      </rPr>
      <t>深港青少年書畫大賽賽後展覽</t>
    </r>
  </si>
  <si>
    <t>Hong Kong Weiqi Association Limited (Hong Kong Painting Academy)</t>
    <phoneticPr fontId="0" type="noConversion"/>
  </si>
  <si>
    <r>
      <rPr>
        <sz val="11"/>
        <rFont val="細明體"/>
        <family val="3"/>
        <charset val="136"/>
      </rPr>
      <t>香港棋藝協會有限公司（香江畫院）</t>
    </r>
  </si>
  <si>
    <t>Revise venue_en (merge record)/ Revise venue_tc (merge record)</t>
  </si>
  <si>
    <t>12130093</t>
  </si>
  <si>
    <t>香港中央圖書館展覽館1-5</t>
  </si>
  <si>
    <r>
      <rPr>
        <sz val="11"/>
        <rFont val="細明體"/>
        <family val="3"/>
        <charset val="136"/>
      </rPr>
      <t>「紫荊盃」青少年書畫大賽獲獎作品展</t>
    </r>
  </si>
  <si>
    <t>Bauhinia Magazine</t>
    <phoneticPr fontId="0" type="noConversion"/>
  </si>
  <si>
    <r>
      <rPr>
        <sz val="11"/>
        <rFont val="細明體"/>
        <family val="3"/>
        <charset val="136"/>
      </rPr>
      <t>紫荊雜誌</t>
    </r>
  </si>
  <si>
    <t>Revise venue_en (merge record)/ Revise venue_tc (merge record)/ 24 Dec update</t>
  </si>
  <si>
    <t>12130094</t>
  </si>
  <si>
    <r>
      <rPr>
        <sz val="11"/>
        <rFont val="細明體"/>
        <family val="3"/>
        <charset val="136"/>
      </rPr>
      <t>楊善深老師百年誕辰紀念－暨弟子作品展</t>
    </r>
  </si>
  <si>
    <t>Chun Fung Art Club</t>
    <phoneticPr fontId="0" type="noConversion"/>
  </si>
  <si>
    <r>
      <rPr>
        <sz val="11"/>
        <rFont val="細明體"/>
        <family val="3"/>
        <charset val="136"/>
      </rPr>
      <t>春風畫會</t>
    </r>
  </si>
  <si>
    <t>12130095</t>
  </si>
  <si>
    <t>香港中央圖書館展覽館4-5</t>
  </si>
  <si>
    <r>
      <rPr>
        <sz val="11"/>
        <rFont val="細明體"/>
        <family val="3"/>
        <charset val="136"/>
      </rPr>
      <t>盛世丹青－雪島中國畫精品展</t>
    </r>
  </si>
  <si>
    <t>Chinese Artists Alliance</t>
    <phoneticPr fontId="0" type="noConversion"/>
  </si>
  <si>
    <r>
      <rPr>
        <sz val="11"/>
        <rFont val="細明體"/>
        <family val="3"/>
        <charset val="136"/>
      </rPr>
      <t>中國書畫藝術家聯盟</t>
    </r>
  </si>
  <si>
    <t>12130097</t>
  </si>
  <si>
    <t>Painting and Calligraphy Exhibition</t>
    <phoneticPr fontId="0" type="noConversion"/>
  </si>
  <si>
    <r>
      <rPr>
        <sz val="11"/>
        <rFont val="細明體"/>
        <family val="3"/>
        <charset val="136"/>
      </rPr>
      <t>藝海拾貝三</t>
    </r>
  </si>
  <si>
    <t>Greenfield Calligraphy and Painting Society</t>
    <phoneticPr fontId="0" type="noConversion"/>
  </si>
  <si>
    <r>
      <rPr>
        <sz val="11"/>
        <rFont val="細明體"/>
        <family val="3"/>
        <charset val="136"/>
      </rPr>
      <t>香港綠野書畫學會</t>
    </r>
  </si>
  <si>
    <t>12130098</t>
  </si>
  <si>
    <t>江門書畫家聯誼會書畫作品展</t>
    <phoneticPr fontId="0" type="noConversion"/>
  </si>
  <si>
    <t>Hong Kong Art Researching Association</t>
    <phoneticPr fontId="0" type="noConversion"/>
  </si>
  <si>
    <r>
      <rPr>
        <sz val="11"/>
        <rFont val="細明體"/>
        <family val="3"/>
        <charset val="136"/>
      </rPr>
      <t>香港美術研究會</t>
    </r>
  </si>
  <si>
    <t>12130099</t>
  </si>
  <si>
    <r>
      <t>Joint Exhibition by 7A</t>
    </r>
    <r>
      <rPr>
        <sz val="11"/>
        <rFont val="細明體"/>
        <family val="3"/>
        <charset val="136"/>
      </rPr>
      <t>‧</t>
    </r>
    <r>
      <rPr>
        <sz val="11"/>
        <rFont val="Arial"/>
        <family val="2"/>
      </rPr>
      <t>The Inkland 2012</t>
    </r>
  </si>
  <si>
    <r>
      <rPr>
        <sz val="11"/>
        <rFont val="細明體"/>
        <family val="3"/>
        <charset val="136"/>
      </rPr>
      <t>柒</t>
    </r>
    <r>
      <rPr>
        <sz val="11"/>
        <rFont val="Arial"/>
        <family val="2"/>
      </rPr>
      <t>A</t>
    </r>
    <r>
      <rPr>
        <sz val="11"/>
        <rFont val="細明體"/>
        <family val="3"/>
        <charset val="136"/>
      </rPr>
      <t>‧水墨聚聯展</t>
    </r>
    <r>
      <rPr>
        <sz val="11"/>
        <rFont val="Arial"/>
        <family val="2"/>
      </rPr>
      <t>2012</t>
    </r>
  </si>
  <si>
    <r>
      <t>7A</t>
    </r>
    <r>
      <rPr>
        <sz val="11"/>
        <rFont val="細明體"/>
        <family val="3"/>
        <charset val="136"/>
      </rPr>
      <t>‧</t>
    </r>
    <r>
      <rPr>
        <sz val="11"/>
        <rFont val="Arial"/>
        <family val="2"/>
      </rPr>
      <t>The Inkland</t>
    </r>
  </si>
  <si>
    <r>
      <rPr>
        <sz val="11"/>
        <rFont val="細明體"/>
        <family val="3"/>
        <charset val="136"/>
      </rPr>
      <t>柒</t>
    </r>
    <r>
      <rPr>
        <sz val="11"/>
        <rFont val="Arial"/>
        <family val="2"/>
      </rPr>
      <t>A</t>
    </r>
    <r>
      <rPr>
        <sz val="11"/>
        <rFont val="細明體"/>
        <family val="3"/>
        <charset val="136"/>
      </rPr>
      <t>‧水墨聚</t>
    </r>
  </si>
  <si>
    <t>12130100</t>
  </si>
  <si>
    <r>
      <rPr>
        <sz val="11"/>
        <rFont val="細明體"/>
        <family val="3"/>
        <charset val="136"/>
      </rPr>
      <t>名家書與畫</t>
    </r>
  </si>
  <si>
    <t>Tuen Mun Arts Promotion Association</t>
    <phoneticPr fontId="0" type="noConversion"/>
  </si>
  <si>
    <r>
      <rPr>
        <sz val="11"/>
        <rFont val="細明體"/>
        <family val="3"/>
        <charset val="136"/>
      </rPr>
      <t>屯門文藝協進會</t>
    </r>
  </si>
  <si>
    <t>12130101</t>
  </si>
  <si>
    <r>
      <rPr>
        <sz val="11"/>
        <rFont val="細明體"/>
        <family val="3"/>
        <charset val="136"/>
      </rPr>
      <t>張立強之烟雲飛瀑四時情國畫展</t>
    </r>
  </si>
  <si>
    <t>Hong Kong Chinese Arts Club</t>
    <phoneticPr fontId="0" type="noConversion"/>
  </si>
  <si>
    <r>
      <rPr>
        <sz val="11"/>
        <rFont val="細明體"/>
        <family val="3"/>
        <charset val="136"/>
      </rPr>
      <t>香港中國美術會</t>
    </r>
  </si>
  <si>
    <t>12130102</t>
  </si>
  <si>
    <t>The Body Pen of Hong Kong Members' Art Exhibition 2012</t>
    <phoneticPr fontId="0" type="noConversion"/>
  </si>
  <si>
    <r>
      <rPr>
        <sz val="11"/>
        <rFont val="細明體"/>
        <family val="3"/>
        <charset val="136"/>
      </rPr>
      <t>香港硬筆書畫會會員作品展</t>
    </r>
    <r>
      <rPr>
        <sz val="11"/>
        <rFont val="Arial"/>
        <family val="2"/>
      </rPr>
      <t>2012</t>
    </r>
  </si>
  <si>
    <t>The Body Pen of Hong Kong</t>
    <phoneticPr fontId="0" type="noConversion"/>
  </si>
  <si>
    <r>
      <rPr>
        <sz val="11"/>
        <rFont val="細明體"/>
        <family val="3"/>
        <charset val="136"/>
      </rPr>
      <t>香港硬筆書畫會</t>
    </r>
  </si>
  <si>
    <t>12130103</t>
  </si>
  <si>
    <r>
      <rPr>
        <sz val="11"/>
        <rFont val="細明體"/>
        <family val="3"/>
        <charset val="136"/>
      </rPr>
      <t>黃光聲作品展</t>
    </r>
  </si>
  <si>
    <t>Zephyr Painting and Calligraphy Research Association</t>
    <phoneticPr fontId="0" type="noConversion"/>
  </si>
  <si>
    <r>
      <rPr>
        <sz val="11"/>
        <rFont val="細明體"/>
        <family val="3"/>
        <charset val="136"/>
      </rPr>
      <t>惠風書畫研究會</t>
    </r>
  </si>
  <si>
    <t>12130104</t>
  </si>
  <si>
    <r>
      <rPr>
        <sz val="11"/>
        <rFont val="細明體"/>
        <family val="3"/>
        <charset val="136"/>
      </rPr>
      <t>香港學界書畫作品展</t>
    </r>
  </si>
  <si>
    <t>Internation Youth Cultural Exchange Association (Hong Kong)</t>
    <phoneticPr fontId="0" type="noConversion"/>
  </si>
  <si>
    <r>
      <rPr>
        <sz val="11"/>
        <rFont val="細明體"/>
        <family val="3"/>
        <charset val="136"/>
      </rPr>
      <t>國際青年文化交流中心（香港）</t>
    </r>
  </si>
  <si>
    <t>12130105</t>
  </si>
  <si>
    <t>An Exhibition of Chinese Calligraphy and Painting by Yan Wing Foon</t>
    <phoneticPr fontId="0" type="noConversion"/>
  </si>
  <si>
    <r>
      <rPr>
        <sz val="11"/>
        <rFont val="細明體"/>
        <family val="3"/>
        <charset val="136"/>
      </rPr>
      <t>甄穎寬書畫展</t>
    </r>
  </si>
  <si>
    <t>Zhong Bu Hui Tang Calligraph</t>
    <phoneticPr fontId="0" type="noConversion"/>
  </si>
  <si>
    <r>
      <rPr>
        <sz val="11"/>
        <rFont val="細明體"/>
        <family val="3"/>
        <charset val="136"/>
      </rPr>
      <t>終不悔堂書畫會</t>
    </r>
  </si>
  <si>
    <t>12130106</t>
  </si>
  <si>
    <r>
      <rPr>
        <sz val="11"/>
        <rFont val="細明體"/>
        <family val="3"/>
        <charset val="136"/>
      </rPr>
      <t>三不亦書社書法展</t>
    </r>
  </si>
  <si>
    <t>Friends of Shizhai</t>
    <phoneticPr fontId="0" type="noConversion"/>
  </si>
  <si>
    <r>
      <rPr>
        <sz val="11"/>
        <rFont val="細明體"/>
        <family val="3"/>
        <charset val="136"/>
      </rPr>
      <t>石齋之友</t>
    </r>
  </si>
  <si>
    <t>12130107</t>
  </si>
  <si>
    <t>Chinese Ink Painting (Landscape)</t>
    <phoneticPr fontId="0" type="noConversion"/>
  </si>
  <si>
    <r>
      <rPr>
        <sz val="11"/>
        <rFont val="細明體"/>
        <family val="3"/>
        <charset val="136"/>
      </rPr>
      <t>第十八屆中國水墨畫文憑課程畢業作品展</t>
    </r>
  </si>
  <si>
    <r>
      <rPr>
        <sz val="11"/>
        <rFont val="細明體"/>
        <family val="3"/>
        <charset val="136"/>
      </rPr>
      <t>香港中文大學專業進修學院</t>
    </r>
  </si>
  <si>
    <t>12130108</t>
  </si>
  <si>
    <r>
      <rPr>
        <sz val="11"/>
        <rFont val="細明體"/>
        <family val="3"/>
        <charset val="136"/>
      </rPr>
      <t>「一甲子‧新開始」江威揚書（抒）懷展</t>
    </r>
  </si>
  <si>
    <t>At Harmony Association</t>
    <phoneticPr fontId="0" type="noConversion"/>
  </si>
  <si>
    <r>
      <rPr>
        <sz val="11"/>
        <rFont val="細明體"/>
        <family val="3"/>
        <charset val="136"/>
      </rPr>
      <t>心雨牽</t>
    </r>
  </si>
  <si>
    <t>12130109</t>
  </si>
  <si>
    <t>Graduation Exhibition of Advanced Diploma in Chinese Calligraphy (Cycle 12)</t>
    <phoneticPr fontId="0" type="noConversion"/>
  </si>
  <si>
    <r>
      <rPr>
        <sz val="11"/>
        <rFont val="細明體"/>
        <family val="3"/>
        <charset val="136"/>
      </rPr>
      <t>第十二屆中國書法文憑課程畢業學員作品展</t>
    </r>
  </si>
  <si>
    <t>12130110</t>
  </si>
  <si>
    <t>Amidst Image and Imagery - Art Image Society 2012 Art Exhibition</t>
    <phoneticPr fontId="0" type="noConversion"/>
  </si>
  <si>
    <r>
      <rPr>
        <sz val="11"/>
        <rFont val="細明體"/>
        <family val="3"/>
        <charset val="136"/>
      </rPr>
      <t>《意象之間》觀尚畫會</t>
    </r>
    <r>
      <rPr>
        <sz val="11"/>
        <rFont val="Arial"/>
        <family val="2"/>
      </rPr>
      <t>2012</t>
    </r>
    <r>
      <rPr>
        <sz val="11"/>
        <rFont val="細明體"/>
        <family val="3"/>
        <charset val="136"/>
      </rPr>
      <t>年作品展</t>
    </r>
  </si>
  <si>
    <t>Art Image Society</t>
    <phoneticPr fontId="0" type="noConversion"/>
  </si>
  <si>
    <r>
      <rPr>
        <sz val="11"/>
        <rFont val="細明體"/>
        <family val="3"/>
        <charset val="136"/>
      </rPr>
      <t>觀尚畫會</t>
    </r>
  </si>
  <si>
    <t>12130111</t>
  </si>
  <si>
    <t>Brush Game &amp; Ink Pool - Exhibition of Chinese Calligraphy</t>
    <phoneticPr fontId="0" type="noConversion"/>
  </si>
  <si>
    <r>
      <rPr>
        <sz val="11"/>
        <rFont val="細明體"/>
        <family val="3"/>
        <charset val="136"/>
      </rPr>
      <t>墨池筆戲書法展</t>
    </r>
  </si>
  <si>
    <t>Equinox Chinese Art Club</t>
    <phoneticPr fontId="0" type="noConversion"/>
  </si>
  <si>
    <r>
      <rPr>
        <sz val="11"/>
        <rFont val="細明體"/>
        <family val="3"/>
        <charset val="136"/>
      </rPr>
      <t>春秋學會</t>
    </r>
  </si>
  <si>
    <t>12130112</t>
  </si>
  <si>
    <r>
      <t>2012</t>
    </r>
    <r>
      <rPr>
        <sz val="11"/>
        <rFont val="細明體"/>
        <family val="3"/>
        <charset val="136"/>
      </rPr>
      <t>第八屆相約香江中國書畫交流展</t>
    </r>
  </si>
  <si>
    <t>Literary &amp; Art Exchange Association Asia</t>
    <phoneticPr fontId="0" type="noConversion"/>
  </si>
  <si>
    <r>
      <rPr>
        <sz val="11"/>
        <rFont val="細明體"/>
        <family val="3"/>
        <charset val="136"/>
      </rPr>
      <t>亞洲文化交流協會</t>
    </r>
  </si>
  <si>
    <t>12130113</t>
  </si>
  <si>
    <r>
      <rPr>
        <sz val="11"/>
        <rFont val="細明體"/>
        <family val="3"/>
        <charset val="136"/>
      </rPr>
      <t>兩岸四地書畫家作品展</t>
    </r>
  </si>
  <si>
    <t>International Youth Cultural Exchange Association (H.K.)</t>
    <phoneticPr fontId="0" type="noConversion"/>
  </si>
  <si>
    <t>12130114</t>
  </si>
  <si>
    <r>
      <rPr>
        <sz val="11"/>
        <rFont val="細明體"/>
        <family val="3"/>
        <charset val="136"/>
      </rPr>
      <t>水墨香港－莊瑞明作品展</t>
    </r>
  </si>
  <si>
    <t>Chinese Artists Alliance Association</t>
    <phoneticPr fontId="0" type="noConversion"/>
  </si>
  <si>
    <t>12130115</t>
  </si>
  <si>
    <t>Ink Dimension 2012 Exhibition</t>
    <phoneticPr fontId="0" type="noConversion"/>
  </si>
  <si>
    <r>
      <rPr>
        <sz val="11"/>
        <rFont val="細明體"/>
        <family val="3"/>
        <charset val="136"/>
      </rPr>
      <t>墨象畫會年展</t>
    </r>
  </si>
  <si>
    <t>Ink Dimension</t>
    <phoneticPr fontId="0" type="noConversion"/>
  </si>
  <si>
    <r>
      <rPr>
        <sz val="11"/>
        <rFont val="細明體"/>
        <family val="3"/>
        <charset val="136"/>
      </rPr>
      <t>墨象畫會</t>
    </r>
  </si>
  <si>
    <t>12130116</t>
  </si>
  <si>
    <r>
      <rPr>
        <sz val="11"/>
        <rFont val="細明體"/>
        <family val="3"/>
        <charset val="136"/>
      </rPr>
      <t>墨海耕耘－莊瑞明師生書畫展</t>
    </r>
  </si>
  <si>
    <t>12130117</t>
  </si>
  <si>
    <r>
      <rPr>
        <sz val="11"/>
        <rFont val="細明體"/>
        <family val="3"/>
        <charset val="136"/>
      </rPr>
      <t>南堂書社書法展</t>
    </r>
  </si>
  <si>
    <t>Nan Tang Shu She</t>
    <phoneticPr fontId="0" type="noConversion"/>
  </si>
  <si>
    <r>
      <rPr>
        <sz val="11"/>
        <rFont val="細明體"/>
        <family val="3"/>
        <charset val="136"/>
      </rPr>
      <t>南堂書社</t>
    </r>
  </si>
  <si>
    <t>12130118</t>
  </si>
  <si>
    <t>Fine Chinese Paintings &amp; Ceramics and Works of Art Spring Auction 2012</t>
    <phoneticPr fontId="0" type="noConversion"/>
  </si>
  <si>
    <r>
      <t>2012</t>
    </r>
    <r>
      <rPr>
        <sz val="11"/>
        <rFont val="細明體"/>
        <family val="3"/>
        <charset val="136"/>
      </rPr>
      <t>年春季藝術品拍賣會</t>
    </r>
  </si>
  <si>
    <t>Kai Fu Auctioneer</t>
    <phoneticPr fontId="0" type="noConversion"/>
  </si>
  <si>
    <r>
      <rPr>
        <sz val="11"/>
        <rFont val="細明體"/>
        <family val="3"/>
        <charset val="136"/>
      </rPr>
      <t>佳富拍賣行</t>
    </r>
  </si>
  <si>
    <t>12130119</t>
  </si>
  <si>
    <r>
      <rPr>
        <sz val="11"/>
        <rFont val="細明體"/>
        <family val="3"/>
        <charset val="136"/>
      </rPr>
      <t>梁小蓮書畫展</t>
    </r>
  </si>
  <si>
    <t>Hong Kong Culture and Art Promotion Association</t>
    <phoneticPr fontId="0" type="noConversion"/>
  </si>
  <si>
    <t>12130120</t>
  </si>
  <si>
    <r>
      <rPr>
        <sz val="11"/>
        <rFont val="細明體"/>
        <family val="3"/>
        <charset val="136"/>
      </rPr>
      <t>香港中國畫協進會字畫展</t>
    </r>
  </si>
  <si>
    <t>Hong Kong Chinese Painting Promotive Federation</t>
    <phoneticPr fontId="0" type="noConversion"/>
  </si>
  <si>
    <r>
      <rPr>
        <sz val="11"/>
        <rFont val="細明體"/>
        <family val="3"/>
        <charset val="136"/>
      </rPr>
      <t>香港中國畫協進會</t>
    </r>
  </si>
  <si>
    <t>12130121</t>
  </si>
  <si>
    <t>Lingnan Springtide</t>
    <phoneticPr fontId="0" type="noConversion"/>
  </si>
  <si>
    <r>
      <rPr>
        <sz val="11"/>
        <rFont val="細明體"/>
        <family val="3"/>
        <charset val="136"/>
      </rPr>
      <t>嶺南春潮</t>
    </r>
    <r>
      <rPr>
        <sz val="11"/>
        <rFont val="Arial"/>
        <family val="2"/>
      </rPr>
      <t xml:space="preserve"> </t>
    </r>
    <r>
      <rPr>
        <sz val="11"/>
        <rFont val="細明體"/>
        <family val="3"/>
        <charset val="136"/>
      </rPr>
      <t>十友聯展</t>
    </r>
    <r>
      <rPr>
        <sz val="11"/>
        <rFont val="Arial"/>
        <family val="2"/>
      </rPr>
      <t>2012</t>
    </r>
  </si>
  <si>
    <t>Hong Kong Springtide Art Society</t>
    <phoneticPr fontId="0" type="noConversion"/>
  </si>
  <si>
    <r>
      <rPr>
        <sz val="11"/>
        <rFont val="細明體"/>
        <family val="3"/>
        <charset val="136"/>
      </rPr>
      <t>香港春潮畫會</t>
    </r>
  </si>
  <si>
    <t>12130122</t>
  </si>
  <si>
    <t xml:space="preserve">Yimping's Art World </t>
    <phoneticPr fontId="0" type="noConversion"/>
  </si>
  <si>
    <r>
      <rPr>
        <sz val="11"/>
        <rFont val="細明體"/>
        <family val="3"/>
        <charset val="136"/>
      </rPr>
      <t>艷萍的世界－黃艷萍書畫展覽</t>
    </r>
  </si>
  <si>
    <t>Morning Glory</t>
    <phoneticPr fontId="0" type="noConversion"/>
  </si>
  <si>
    <r>
      <rPr>
        <sz val="11"/>
        <rFont val="細明體"/>
        <family val="3"/>
        <charset val="136"/>
      </rPr>
      <t>春暉藝苑</t>
    </r>
  </si>
  <si>
    <t>12130123</t>
  </si>
  <si>
    <t>Hong Kong Sudy Association of Calligraphic Art: Exemplary and Original Works</t>
    <phoneticPr fontId="0" type="noConversion"/>
  </si>
  <si>
    <r>
      <rPr>
        <sz val="11"/>
        <rFont val="細明體"/>
        <family val="3"/>
        <charset val="136"/>
      </rPr>
      <t>香港書法藝術研究會－入帖與出帖書法研究展</t>
    </r>
  </si>
  <si>
    <t>Hong Kong Study Association of Calligraphic Art</t>
    <phoneticPr fontId="0" type="noConversion"/>
  </si>
  <si>
    <r>
      <rPr>
        <sz val="11"/>
        <rFont val="細明體"/>
        <family val="3"/>
        <charset val="136"/>
      </rPr>
      <t>香港書法藝術研究會</t>
    </r>
  </si>
  <si>
    <t>12130124</t>
  </si>
  <si>
    <t>Exhibition in Memory of the 100th Birthday of Kwan Po Man</t>
    <phoneticPr fontId="0" type="noConversion"/>
  </si>
  <si>
    <r>
      <rPr>
        <sz val="11"/>
        <rFont val="細明體"/>
        <family val="3"/>
        <charset val="136"/>
      </rPr>
      <t>關保民百歲紀念詩畫展</t>
    </r>
  </si>
  <si>
    <t>12130125</t>
  </si>
  <si>
    <t>Exhibition of Calligraphy and Chinese Painting of Tai-Chi Aesthetics</t>
    <phoneticPr fontId="0" type="noConversion"/>
  </si>
  <si>
    <r>
      <rPr>
        <sz val="11"/>
        <rFont val="細明體"/>
        <family val="3"/>
        <charset val="136"/>
      </rPr>
      <t>太極美學書畫展覽</t>
    </r>
    <r>
      <rPr>
        <sz val="11"/>
        <rFont val="Arial"/>
        <family val="2"/>
      </rPr>
      <t>2012</t>
    </r>
  </si>
  <si>
    <t>Society of Cursive Calligraphy Studies</t>
    <phoneticPr fontId="0" type="noConversion"/>
  </si>
  <si>
    <r>
      <rPr>
        <sz val="11"/>
        <rFont val="細明體"/>
        <family val="3"/>
        <charset val="136"/>
      </rPr>
      <t>草書藝術研究社</t>
    </r>
  </si>
  <si>
    <t>12130126</t>
  </si>
  <si>
    <r>
      <rPr>
        <sz val="11"/>
        <rFont val="細明體"/>
        <family val="3"/>
        <charset val="136"/>
      </rPr>
      <t>李筱文師生書畫瓷藝展</t>
    </r>
  </si>
  <si>
    <t>Lee Siu Man</t>
    <phoneticPr fontId="0" type="noConversion"/>
  </si>
  <si>
    <r>
      <rPr>
        <sz val="11"/>
        <rFont val="細明體"/>
        <family val="3"/>
        <charset val="136"/>
      </rPr>
      <t>李筱文</t>
    </r>
  </si>
  <si>
    <t>12130127</t>
  </si>
  <si>
    <t>The 8th Exhibition of Hong Kong Chinese Painting and Calligraphy Creation Association</t>
    <phoneticPr fontId="0" type="noConversion"/>
  </si>
  <si>
    <r>
      <rPr>
        <sz val="11"/>
        <rFont val="細明體"/>
        <family val="3"/>
        <charset val="136"/>
      </rPr>
      <t>香港中國書畫研創會八回展</t>
    </r>
  </si>
  <si>
    <t>HK Chinese Painting and Calligraphy Creation Association</t>
    <phoneticPr fontId="0" type="noConversion"/>
  </si>
  <si>
    <r>
      <rPr>
        <sz val="11"/>
        <rFont val="細明體"/>
        <family val="3"/>
        <charset val="136"/>
      </rPr>
      <t>香港中國書畫研創會</t>
    </r>
  </si>
  <si>
    <t>12130128</t>
  </si>
  <si>
    <r>
      <rPr>
        <sz val="11"/>
        <rFont val="細明體"/>
        <family val="3"/>
        <charset val="136"/>
      </rPr>
      <t>王齊樂詩書展暨學員作品展</t>
    </r>
  </si>
  <si>
    <t>Lok Tian Chinese Calligraphy Society</t>
    <phoneticPr fontId="0" type="noConversion"/>
  </si>
  <si>
    <r>
      <rPr>
        <sz val="11"/>
        <rFont val="細明體"/>
        <family val="3"/>
        <charset val="136"/>
      </rPr>
      <t>樂天書法學會</t>
    </r>
  </si>
  <si>
    <t>12130129</t>
  </si>
  <si>
    <t>Tour De Hong Kong: Splashes of Ink</t>
    <phoneticPr fontId="0" type="noConversion"/>
  </si>
  <si>
    <r>
      <rPr>
        <sz val="11"/>
        <rFont val="細明體"/>
        <family val="3"/>
        <charset val="136"/>
      </rPr>
      <t>墨醉天涯－香港之旅</t>
    </r>
  </si>
  <si>
    <t>Xiao Ping Liang</t>
    <phoneticPr fontId="0" type="noConversion"/>
  </si>
  <si>
    <r>
      <rPr>
        <sz val="11"/>
        <rFont val="細明體"/>
        <family val="3"/>
        <charset val="136"/>
      </rPr>
      <t>梁小萍</t>
    </r>
  </si>
  <si>
    <t>12130130</t>
  </si>
  <si>
    <r>
      <rPr>
        <sz val="11"/>
        <rFont val="細明體"/>
        <family val="3"/>
        <charset val="136"/>
      </rPr>
      <t>伍彝生遺作展</t>
    </r>
  </si>
  <si>
    <t>Evergreen Art Association</t>
    <phoneticPr fontId="0" type="noConversion"/>
  </si>
  <si>
    <r>
      <rPr>
        <sz val="11"/>
        <rFont val="細明體"/>
        <family val="3"/>
        <charset val="136"/>
      </rPr>
      <t>春草藝苑</t>
    </r>
  </si>
  <si>
    <t>12130131</t>
  </si>
  <si>
    <r>
      <rPr>
        <sz val="11"/>
        <rFont val="細明體"/>
        <family val="3"/>
        <charset val="136"/>
      </rPr>
      <t>香港紅荔書畫會</t>
    </r>
    <r>
      <rPr>
        <sz val="11"/>
        <rFont val="Arial"/>
        <family val="2"/>
      </rPr>
      <t>2012</t>
    </r>
    <r>
      <rPr>
        <sz val="11"/>
        <rFont val="細明體"/>
        <family val="3"/>
        <charset val="136"/>
      </rPr>
      <t>會員作品展暨芳草杯少年書畫大賽第十三屆獲獎作品展</t>
    </r>
  </si>
  <si>
    <t>Hong Kong Hung Li Chinese Calligraphy &amp; Painting Society</t>
    <phoneticPr fontId="0" type="noConversion"/>
  </si>
  <si>
    <r>
      <rPr>
        <sz val="11"/>
        <rFont val="細明體"/>
        <family val="3"/>
        <charset val="136"/>
      </rPr>
      <t>香港紅荔書畫會</t>
    </r>
  </si>
  <si>
    <t>12130132</t>
  </si>
  <si>
    <r>
      <rPr>
        <sz val="11"/>
        <rFont val="細明體"/>
        <family val="3"/>
        <charset val="136"/>
      </rPr>
      <t>香港書畫藝術協會書法作品展</t>
    </r>
  </si>
  <si>
    <t>Art Club of H.K.</t>
    <phoneticPr fontId="0" type="noConversion"/>
  </si>
  <si>
    <r>
      <rPr>
        <sz val="11"/>
        <rFont val="細明體"/>
        <family val="3"/>
        <charset val="136"/>
      </rPr>
      <t>香港書畫藝術協會</t>
    </r>
  </si>
  <si>
    <t>12130133</t>
  </si>
  <si>
    <t>Heart to Heart with China International Youth Art Programme</t>
    <phoneticPr fontId="0" type="noConversion"/>
  </si>
  <si>
    <r>
      <rPr>
        <sz val="11"/>
        <rFont val="細明體"/>
        <family val="3"/>
        <charset val="136"/>
      </rPr>
      <t>《心連心，中國情》國際青年優秀書畫展</t>
    </r>
  </si>
  <si>
    <t>China Pacific Economic Cooperation CEO Forum</t>
    <phoneticPr fontId="0" type="noConversion"/>
  </si>
  <si>
    <r>
      <rPr>
        <sz val="11"/>
        <rFont val="細明體"/>
        <family val="3"/>
        <charset val="136"/>
      </rPr>
      <t>中國太平洋經濟合作總裁會</t>
    </r>
  </si>
  <si>
    <t>12130134</t>
  </si>
  <si>
    <r>
      <rPr>
        <sz val="11"/>
        <rFont val="細明體"/>
        <family val="3"/>
        <charset val="136"/>
      </rPr>
      <t>香港蘭亭學會藝展</t>
    </r>
    <r>
      <rPr>
        <sz val="11"/>
        <rFont val="Arial"/>
        <family val="2"/>
      </rPr>
      <t>2012</t>
    </r>
  </si>
  <si>
    <t>Hong Kong Lan Ting Society</t>
    <phoneticPr fontId="0" type="noConversion"/>
  </si>
  <si>
    <r>
      <rPr>
        <sz val="11"/>
        <rFont val="細明體"/>
        <family val="3"/>
        <charset val="136"/>
      </rPr>
      <t>香港蘭亭學會</t>
    </r>
  </si>
  <si>
    <t>12130135</t>
  </si>
  <si>
    <r>
      <rPr>
        <sz val="11"/>
        <rFont val="細明體"/>
        <family val="3"/>
        <charset val="136"/>
      </rPr>
      <t>草原耀香江</t>
    </r>
    <r>
      <rPr>
        <sz val="11"/>
        <rFont val="Arial"/>
        <family val="2"/>
      </rPr>
      <t xml:space="preserve"> — </t>
    </r>
    <r>
      <rPr>
        <sz val="11"/>
        <rFont val="細明體"/>
        <family val="3"/>
        <charset val="136"/>
      </rPr>
      <t>內蒙古、香港中國書畫交流展</t>
    </r>
  </si>
  <si>
    <t>Beijing Hu She Art Association &amp; Hong Kong Branch of Xinhua Academy of Calligraphy and Painting</t>
    <phoneticPr fontId="0" type="noConversion"/>
  </si>
  <si>
    <r>
      <rPr>
        <sz val="11"/>
        <rFont val="細明體"/>
        <family val="3"/>
        <charset val="136"/>
      </rPr>
      <t>北京湖社畫會香港分會及新華書畫院香港分院</t>
    </r>
  </si>
  <si>
    <t>12130136</t>
  </si>
  <si>
    <t>Calligraphy, Painting and Seal Exhibition</t>
    <phoneticPr fontId="0" type="noConversion"/>
  </si>
  <si>
    <r>
      <rPr>
        <sz val="11"/>
        <rFont val="細明體"/>
        <family val="3"/>
        <charset val="136"/>
      </rPr>
      <t>古寶文、湯秀歡書畫篆刻展覽</t>
    </r>
  </si>
  <si>
    <t>Xiao Feng Arts Society</t>
    <phoneticPr fontId="0" type="noConversion"/>
  </si>
  <si>
    <r>
      <rPr>
        <sz val="11"/>
        <rFont val="細明體"/>
        <family val="3"/>
        <charset val="136"/>
      </rPr>
      <t>曉風學社</t>
    </r>
  </si>
  <si>
    <t>12130137</t>
  </si>
  <si>
    <r>
      <rPr>
        <sz val="11"/>
        <rFont val="細明體"/>
        <family val="3"/>
        <charset val="136"/>
      </rPr>
      <t>名家書畫、藝術品及民間收藏展覽及拍賣會</t>
    </r>
  </si>
  <si>
    <t>Collection Fun Association</t>
    <phoneticPr fontId="0" type="noConversion"/>
  </si>
  <si>
    <r>
      <rPr>
        <sz val="11"/>
        <rFont val="細明體"/>
        <family val="3"/>
        <charset val="136"/>
      </rPr>
      <t>民間收藏交流協會</t>
    </r>
  </si>
  <si>
    <t>12130138</t>
  </si>
  <si>
    <r>
      <rPr>
        <sz val="11"/>
        <rFont val="細明體"/>
        <family val="3"/>
        <charset val="136"/>
      </rPr>
      <t>海天書畫會展覽系列</t>
    </r>
    <r>
      <rPr>
        <sz val="11"/>
        <rFont val="Arial"/>
        <family val="2"/>
      </rPr>
      <t xml:space="preserve"> — </t>
    </r>
    <r>
      <rPr>
        <sz val="11"/>
        <rFont val="細明體"/>
        <family val="3"/>
        <charset val="136"/>
      </rPr>
      <t>仨書畫展</t>
    </r>
  </si>
  <si>
    <t>Friends of Hai Tian Zhai, Hong Kong</t>
    <phoneticPr fontId="0" type="noConversion"/>
  </si>
  <si>
    <r>
      <rPr>
        <sz val="11"/>
        <rFont val="細明體"/>
        <family val="3"/>
        <charset val="136"/>
      </rPr>
      <t>海天書畫會</t>
    </r>
  </si>
  <si>
    <t>12130139</t>
  </si>
  <si>
    <r>
      <rPr>
        <sz val="11"/>
        <rFont val="細明體"/>
        <family val="3"/>
        <charset val="136"/>
      </rPr>
      <t>第六屆會員作品展</t>
    </r>
  </si>
  <si>
    <t>Hong Kong Sea Wave Art Association</t>
    <phoneticPr fontId="0" type="noConversion"/>
  </si>
  <si>
    <r>
      <rPr>
        <sz val="11"/>
        <rFont val="細明體"/>
        <family val="3"/>
        <charset val="136"/>
      </rPr>
      <t>香港海濤彩墨畫會</t>
    </r>
  </si>
  <si>
    <t>12130140</t>
  </si>
  <si>
    <t>Colour Dancing in Zhangjiajie</t>
    <phoneticPr fontId="0" type="noConversion"/>
  </si>
  <si>
    <r>
      <rPr>
        <sz val="11"/>
        <rFont val="細明體"/>
        <family val="3"/>
        <charset val="136"/>
      </rPr>
      <t>墨彩舞青山</t>
    </r>
    <r>
      <rPr>
        <sz val="11"/>
        <rFont val="Arial"/>
        <family val="2"/>
      </rPr>
      <t xml:space="preserve"> </t>
    </r>
    <r>
      <rPr>
        <sz val="11"/>
        <rFont val="細明體"/>
        <family val="3"/>
        <charset val="136"/>
      </rPr>
      <t>－</t>
    </r>
    <r>
      <rPr>
        <sz val="11"/>
        <rFont val="Arial"/>
        <family val="2"/>
      </rPr>
      <t xml:space="preserve"> </t>
    </r>
    <r>
      <rPr>
        <sz val="11"/>
        <rFont val="細明體"/>
        <family val="3"/>
        <charset val="136"/>
      </rPr>
      <t>吳麗珠張家界山水畫展</t>
    </r>
    <r>
      <rPr>
        <sz val="11"/>
        <rFont val="Arial"/>
        <family val="2"/>
      </rPr>
      <t xml:space="preserve"> (</t>
    </r>
    <r>
      <rPr>
        <sz val="11"/>
        <rFont val="細明體"/>
        <family val="3"/>
        <charset val="136"/>
      </rPr>
      <t>慶賀張家界開發</t>
    </r>
    <r>
      <rPr>
        <sz val="11"/>
        <rFont val="Arial"/>
        <family val="2"/>
      </rPr>
      <t>30</t>
    </r>
    <r>
      <rPr>
        <sz val="11"/>
        <rFont val="細明體"/>
        <family val="3"/>
        <charset val="136"/>
      </rPr>
      <t>周年</t>
    </r>
    <r>
      <rPr>
        <sz val="11"/>
        <rFont val="Arial"/>
        <family val="2"/>
      </rPr>
      <t>)</t>
    </r>
  </si>
  <si>
    <t>Oriental Arts Fund</t>
    <phoneticPr fontId="0" type="noConversion"/>
  </si>
  <si>
    <r>
      <rPr>
        <sz val="11"/>
        <rFont val="細明體"/>
        <family val="3"/>
        <charset val="136"/>
      </rPr>
      <t>香港東方藝術基金會</t>
    </r>
  </si>
  <si>
    <t>12130141</t>
  </si>
  <si>
    <t>The Eighth Chinese Painting and Calligraphy Exhibition of Zhi Shan Chinese Art Association</t>
    <phoneticPr fontId="0" type="noConversion"/>
  </si>
  <si>
    <r>
      <rPr>
        <sz val="11"/>
        <rFont val="細明體"/>
        <family val="3"/>
        <charset val="136"/>
      </rPr>
      <t>至善畫會第八屆會員書畫作品聯展</t>
    </r>
  </si>
  <si>
    <t>Zhi Shan Chinese Art Association</t>
    <phoneticPr fontId="0" type="noConversion"/>
  </si>
  <si>
    <r>
      <rPr>
        <sz val="11"/>
        <rFont val="細明體"/>
        <family val="3"/>
        <charset val="136"/>
      </rPr>
      <t>至善畫會</t>
    </r>
  </si>
  <si>
    <t>12130142</t>
  </si>
  <si>
    <t>Chinese Painting, Calligraphy, Oil Painting and Watercolour Painting Exhibition</t>
    <phoneticPr fontId="0" type="noConversion"/>
  </si>
  <si>
    <r>
      <t>2012</t>
    </r>
    <r>
      <rPr>
        <sz val="11"/>
        <rFont val="細明體"/>
        <family val="3"/>
        <charset val="136"/>
      </rPr>
      <t>年師生及會員書畫作品展</t>
    </r>
  </si>
  <si>
    <t>Yau Ma Tei &amp; Tsim Sha Tsui Culture &amp; Arts Association</t>
    <phoneticPr fontId="0" type="noConversion"/>
  </si>
  <si>
    <r>
      <rPr>
        <sz val="11"/>
        <rFont val="細明體"/>
        <family val="3"/>
        <charset val="136"/>
      </rPr>
      <t>油尖區文化藝術協會</t>
    </r>
  </si>
  <si>
    <t>12130143</t>
  </si>
  <si>
    <r>
      <rPr>
        <sz val="11"/>
        <rFont val="細明體"/>
        <family val="3"/>
        <charset val="136"/>
      </rPr>
      <t>墨色之間</t>
    </r>
    <r>
      <rPr>
        <sz val="11"/>
        <rFont val="Arial"/>
        <family val="2"/>
      </rPr>
      <t>2012</t>
    </r>
    <r>
      <rPr>
        <sz val="11"/>
        <rFont val="細明體"/>
        <family val="3"/>
        <charset val="136"/>
      </rPr>
      <t>藝展</t>
    </r>
  </si>
  <si>
    <t>Tai Ping Zhuang Arts Association</t>
    <phoneticPr fontId="0" type="noConversion"/>
  </si>
  <si>
    <r>
      <rPr>
        <sz val="11"/>
        <rFont val="細明體"/>
        <family val="3"/>
        <charset val="136"/>
      </rPr>
      <t>太平莊藝苑</t>
    </r>
  </si>
  <si>
    <t>12130144</t>
  </si>
  <si>
    <t>Sales Fair &amp; Auction of Chinese Master Paintings, Artwares &amp; Collectables</t>
    <phoneticPr fontId="0" type="noConversion"/>
  </si>
  <si>
    <r>
      <rPr>
        <sz val="11"/>
        <rFont val="細明體"/>
        <family val="3"/>
        <charset val="136"/>
      </rPr>
      <t>名家書畫及民間收藏中秋展銷及拍賣會</t>
    </r>
  </si>
  <si>
    <t>12130145</t>
  </si>
  <si>
    <r>
      <rPr>
        <sz val="11"/>
        <rFont val="細明體"/>
        <family val="3"/>
        <charset val="136"/>
      </rPr>
      <t>嶺南藝展</t>
    </r>
  </si>
  <si>
    <t>Yau Ma Tei and Tsim Sha Tsui Culture and Arts Association</t>
    <phoneticPr fontId="0" type="noConversion"/>
  </si>
  <si>
    <t>12130146</t>
  </si>
  <si>
    <r>
      <rPr>
        <sz val="11"/>
        <rFont val="細明體"/>
        <family val="3"/>
        <charset val="136"/>
      </rPr>
      <t>翰墨遣清秋</t>
    </r>
    <r>
      <rPr>
        <sz val="11"/>
        <rFont val="Arial"/>
        <family val="2"/>
      </rPr>
      <t xml:space="preserve"> </t>
    </r>
    <r>
      <rPr>
        <sz val="11"/>
        <rFont val="細明體"/>
        <family val="3"/>
        <charset val="136"/>
      </rPr>
      <t>岑寂秋師生書法展</t>
    </r>
  </si>
  <si>
    <t>Hong Kong Society for Study of Poetry, Calligraphy and Couplet</t>
    <phoneticPr fontId="0" type="noConversion"/>
  </si>
  <si>
    <r>
      <rPr>
        <sz val="11"/>
        <rFont val="細明體"/>
        <family val="3"/>
        <charset val="136"/>
      </rPr>
      <t>香港詩書聯學會</t>
    </r>
  </si>
  <si>
    <t>12130147</t>
  </si>
  <si>
    <t>Art of Foot Print Chinese Painting and Calligraphy Exhibition</t>
    <phoneticPr fontId="0" type="noConversion"/>
  </si>
  <si>
    <r>
      <rPr>
        <sz val="11"/>
        <rFont val="細明體"/>
        <family val="3"/>
        <charset val="136"/>
      </rPr>
      <t>足印藝術（書畫展覽）</t>
    </r>
  </si>
  <si>
    <t>Hong Kong Cantonese Opera and Arts Association</t>
    <phoneticPr fontId="0" type="noConversion"/>
  </si>
  <si>
    <r>
      <rPr>
        <sz val="11"/>
        <rFont val="細明體"/>
        <family val="3"/>
        <charset val="136"/>
      </rPr>
      <t>香港粵藝協會</t>
    </r>
  </si>
  <si>
    <t>12130148</t>
  </si>
  <si>
    <t>Chinese Fan Painting and Watercolour Painting Exhibition</t>
    <phoneticPr fontId="0" type="noConversion"/>
  </si>
  <si>
    <r>
      <rPr>
        <sz val="11"/>
        <rFont val="細明體"/>
        <family val="3"/>
        <charset val="136"/>
      </rPr>
      <t>香港名家扇面邀請展</t>
    </r>
  </si>
  <si>
    <t>Yau Ma Tei &amp; Tsim Sha Tsui Culture &amp; Arts Association Ltd.</t>
    <phoneticPr fontId="0" type="noConversion"/>
  </si>
  <si>
    <t>12130149</t>
  </si>
  <si>
    <t>書法展覽系列：新港澳書法聯展</t>
    <phoneticPr fontId="0" type="noConversion"/>
  </si>
  <si>
    <t>Yau Tsim Mong District Office, Mongkok District Cultural, Recreational &amp; Sports Association</t>
    <phoneticPr fontId="0" type="noConversion"/>
  </si>
  <si>
    <r>
      <rPr>
        <sz val="11"/>
        <rFont val="細明體"/>
        <family val="3"/>
        <charset val="136"/>
      </rPr>
      <t>油尖旺民政事務處、旺角區文娛康樂體育會</t>
    </r>
  </si>
  <si>
    <t>12130150</t>
  </si>
  <si>
    <t>East meet West</t>
    <phoneticPr fontId="0" type="noConversion"/>
  </si>
  <si>
    <r>
      <rPr>
        <sz val="11"/>
        <rFont val="細明體"/>
        <family val="3"/>
        <charset val="136"/>
      </rPr>
      <t>東西會</t>
    </r>
  </si>
  <si>
    <r>
      <rPr>
        <sz val="11"/>
        <rFont val="細明體"/>
        <family val="3"/>
        <charset val="136"/>
      </rPr>
      <t>香港書畫學會</t>
    </r>
  </si>
  <si>
    <t>12130151</t>
  </si>
  <si>
    <t>Calligraphy &amp; Painting Exhibition of 84's HO Cham-chuen</t>
    <phoneticPr fontId="0" type="noConversion"/>
  </si>
  <si>
    <r>
      <rPr>
        <sz val="11"/>
        <rFont val="細明體"/>
        <family val="3"/>
        <charset val="136"/>
      </rPr>
      <t>何湛泉</t>
    </r>
    <r>
      <rPr>
        <sz val="11"/>
        <rFont val="Arial"/>
        <family val="2"/>
      </rPr>
      <t>84</t>
    </r>
    <r>
      <rPr>
        <sz val="11"/>
        <rFont val="細明體"/>
        <family val="3"/>
        <charset val="136"/>
      </rPr>
      <t>書畫個展</t>
    </r>
  </si>
  <si>
    <t>SILENCE Calligraphy and Painting Association</t>
    <phoneticPr fontId="0" type="noConversion"/>
  </si>
  <si>
    <r>
      <rPr>
        <sz val="11"/>
        <rFont val="細明體"/>
        <family val="3"/>
        <charset val="136"/>
      </rPr>
      <t>少言書畫學會</t>
    </r>
  </si>
  <si>
    <t>12130152</t>
  </si>
  <si>
    <r>
      <rPr>
        <sz val="11"/>
        <rFont val="細明體"/>
        <family val="3"/>
        <charset val="136"/>
      </rPr>
      <t>朗天書畫會會員作品展</t>
    </r>
  </si>
  <si>
    <t>Sunny Art Group</t>
    <phoneticPr fontId="0" type="noConversion"/>
  </si>
  <si>
    <r>
      <rPr>
        <sz val="11"/>
        <rFont val="細明體"/>
        <family val="3"/>
        <charset val="136"/>
      </rPr>
      <t>朗天書畫會</t>
    </r>
  </si>
  <si>
    <t>12130153</t>
  </si>
  <si>
    <r>
      <rPr>
        <sz val="11"/>
        <rFont val="細明體"/>
        <family val="3"/>
        <charset val="136"/>
      </rPr>
      <t>師生美術展</t>
    </r>
  </si>
  <si>
    <t>Funnyland Chinese Painting Club</t>
    <phoneticPr fontId="0" type="noConversion"/>
  </si>
  <si>
    <r>
      <rPr>
        <sz val="11"/>
        <rFont val="細明體"/>
        <family val="3"/>
        <charset val="136"/>
      </rPr>
      <t>春曉國畫會</t>
    </r>
  </si>
  <si>
    <t>12130154</t>
  </si>
  <si>
    <r>
      <rPr>
        <sz val="11"/>
        <rFont val="細明體"/>
        <family val="3"/>
        <charset val="136"/>
      </rPr>
      <t>妙筆生花展耆才師生書畫展</t>
    </r>
  </si>
  <si>
    <t>12130155</t>
  </si>
  <si>
    <t>Calligraphy Exhibition of Retired Hong Kong Police Officers Calligraphy Class</t>
    <phoneticPr fontId="0" type="noConversion"/>
  </si>
  <si>
    <r>
      <rPr>
        <sz val="11"/>
        <rFont val="細明體"/>
        <family val="3"/>
        <charset val="136"/>
      </rPr>
      <t>退休香港警察書法班師生聯展</t>
    </r>
  </si>
  <si>
    <t>12130156</t>
  </si>
  <si>
    <t>Hong Kong Cai Mek Arts Society Painting Exhibition 2012</t>
    <phoneticPr fontId="0" type="noConversion"/>
  </si>
  <si>
    <r>
      <rPr>
        <sz val="11"/>
        <rFont val="細明體"/>
        <family val="3"/>
        <charset val="136"/>
      </rPr>
      <t>香港彩墨藝術學會二零一二年展</t>
    </r>
  </si>
  <si>
    <t>Hong Kong Cai Mek Arts Society</t>
    <phoneticPr fontId="0" type="noConversion"/>
  </si>
  <si>
    <r>
      <rPr>
        <sz val="11"/>
        <rFont val="細明體"/>
        <family val="3"/>
        <charset val="136"/>
      </rPr>
      <t>香港彩墨藝術學會</t>
    </r>
  </si>
  <si>
    <t>12130157</t>
  </si>
  <si>
    <r>
      <rPr>
        <sz val="11"/>
        <rFont val="細明體"/>
        <family val="3"/>
        <charset val="136"/>
      </rPr>
      <t>梅馨書法學會十三週年展</t>
    </r>
  </si>
  <si>
    <t>Mui Hing Chinese Calligraphy Society</t>
    <phoneticPr fontId="0" type="noConversion"/>
  </si>
  <si>
    <r>
      <rPr>
        <sz val="11"/>
        <rFont val="細明體"/>
        <family val="3"/>
        <charset val="136"/>
      </rPr>
      <t>梅馨書法學會</t>
    </r>
  </si>
  <si>
    <t>12130158</t>
  </si>
  <si>
    <t>Lingnan Painting Exhibition - In Memory of Madam Bernadette Lau</t>
    <phoneticPr fontId="0" type="noConversion"/>
  </si>
  <si>
    <r>
      <rPr>
        <sz val="11"/>
        <rFont val="細明體"/>
        <family val="3"/>
        <charset val="136"/>
      </rPr>
      <t>劉文蘭老師紀念畫展</t>
    </r>
  </si>
  <si>
    <t>Chan Sai Yen</t>
    <phoneticPr fontId="0" type="noConversion"/>
  </si>
  <si>
    <r>
      <rPr>
        <sz val="11"/>
        <rFont val="細明體"/>
        <family val="3"/>
        <charset val="136"/>
      </rPr>
      <t>陳世欽</t>
    </r>
  </si>
  <si>
    <t>12130159</t>
  </si>
  <si>
    <r>
      <rPr>
        <sz val="11"/>
        <rFont val="細明體"/>
        <family val="3"/>
        <charset val="136"/>
      </rPr>
      <t>龍悅藝</t>
    </r>
    <r>
      <rPr>
        <sz val="11"/>
        <rFont val="Arial"/>
        <family val="2"/>
      </rPr>
      <t>12</t>
    </r>
  </si>
  <si>
    <t>Joyful Arts Gathering</t>
    <phoneticPr fontId="0" type="noConversion"/>
  </si>
  <si>
    <r>
      <rPr>
        <sz val="11"/>
        <rFont val="細明體"/>
        <family val="3"/>
        <charset val="136"/>
      </rPr>
      <t>悅藝集</t>
    </r>
  </si>
  <si>
    <t>12130160</t>
  </si>
  <si>
    <r>
      <rPr>
        <sz val="11"/>
        <rFont val="細明體"/>
        <family val="3"/>
        <charset val="136"/>
      </rPr>
      <t>香港書畫藝術協會書法展</t>
    </r>
  </si>
  <si>
    <t>Art Club of Hong Kong</t>
    <phoneticPr fontId="0" type="noConversion"/>
  </si>
  <si>
    <t>12130161</t>
  </si>
  <si>
    <r>
      <rPr>
        <sz val="11"/>
        <rFont val="細明體"/>
        <family val="3"/>
        <charset val="136"/>
      </rPr>
      <t>藝海拾趣</t>
    </r>
    <r>
      <rPr>
        <sz val="11"/>
        <rFont val="Arial"/>
        <family val="2"/>
      </rPr>
      <t xml:space="preserve"> – </t>
    </r>
    <r>
      <rPr>
        <sz val="11"/>
        <rFont val="細明體"/>
        <family val="3"/>
        <charset val="136"/>
      </rPr>
      <t>梁琛書畫展</t>
    </r>
  </si>
  <si>
    <r>
      <rPr>
        <sz val="11"/>
        <rFont val="細明體"/>
        <family val="3"/>
        <charset val="136"/>
      </rPr>
      <t>梁偉銳</t>
    </r>
  </si>
  <si>
    <t>12130162</t>
  </si>
  <si>
    <t>Chan Wing Sum’s First Solo Art Exhibition in Hong Kong</t>
    <phoneticPr fontId="0" type="noConversion"/>
  </si>
  <si>
    <r>
      <rPr>
        <sz val="11"/>
        <rFont val="細明體"/>
        <family val="3"/>
        <charset val="136"/>
      </rPr>
      <t>陳榮森作品展</t>
    </r>
    <r>
      <rPr>
        <sz val="11"/>
        <rFont val="Arial"/>
        <family val="2"/>
      </rPr>
      <t xml:space="preserve"> – </t>
    </r>
    <r>
      <rPr>
        <sz val="11"/>
        <rFont val="細明體"/>
        <family val="3"/>
        <charset val="136"/>
      </rPr>
      <t>甲子歲月</t>
    </r>
    <r>
      <rPr>
        <sz val="11"/>
        <rFont val="Arial"/>
        <family val="2"/>
      </rPr>
      <t>•</t>
    </r>
    <r>
      <rPr>
        <sz val="11"/>
        <rFont val="細明體"/>
        <family val="3"/>
        <charset val="136"/>
      </rPr>
      <t>弄墨塗彩</t>
    </r>
  </si>
  <si>
    <t>12130163</t>
  </si>
  <si>
    <r>
      <rPr>
        <sz val="11"/>
        <rFont val="細明體"/>
        <family val="3"/>
        <charset val="136"/>
      </rPr>
      <t>畫畫耀春暉</t>
    </r>
  </si>
  <si>
    <r>
      <rPr>
        <sz val="11"/>
        <rFont val="細明體"/>
        <family val="3"/>
        <charset val="136"/>
      </rPr>
      <t>春暉畫院</t>
    </r>
  </si>
  <si>
    <t>12130164</t>
  </si>
  <si>
    <r>
      <rPr>
        <sz val="11"/>
        <rFont val="細明體"/>
        <family val="3"/>
        <charset val="136"/>
      </rPr>
      <t>香港藝術中心五樓包氏畫廊</t>
    </r>
  </si>
  <si>
    <t>San Interiors 15th Anniversary Design Retrospection Exhibition 2012</t>
    <phoneticPr fontId="0" type="noConversion"/>
  </si>
  <si>
    <r>
      <rPr>
        <sz val="11"/>
        <rFont val="細明體"/>
        <family val="3"/>
        <charset val="136"/>
      </rPr>
      <t>新賢維思十五週年──設計作品回顧展</t>
    </r>
    <r>
      <rPr>
        <sz val="11"/>
        <rFont val="Arial"/>
        <family val="2"/>
      </rPr>
      <t>2012</t>
    </r>
  </si>
  <si>
    <t>San Interiors Limited</t>
    <phoneticPr fontId="0" type="noConversion"/>
  </si>
  <si>
    <r>
      <rPr>
        <sz val="11"/>
        <rFont val="細明體"/>
        <family val="3"/>
        <charset val="136"/>
      </rPr>
      <t>新賢維思設計顧問有限公司</t>
    </r>
  </si>
  <si>
    <t>12130165</t>
  </si>
  <si>
    <t>Haptic Interface Exhibition</t>
    <phoneticPr fontId="0" type="noConversion"/>
  </si>
  <si>
    <t>12130167</t>
  </si>
  <si>
    <t>Inside/ Out' - Recent work by Coldefy &amp; Associes Architects</t>
    <phoneticPr fontId="0" type="noConversion"/>
  </si>
  <si>
    <t>CAAU</t>
    <phoneticPr fontId="0" type="noConversion"/>
  </si>
  <si>
    <t>CAAU is an emerging international architectural team working on various prestigious projects around the world. As architects of the Hong Kong Design Institute, this Franco-Belgian couple brought together all their experiences and interests to create a stunning icon for the area. CAAU like to play with the contradictions of a site, and draw on a deep-rooted belief in green design to create an architecture that responds to the environment on a macro and micro scale. Thomas Coldefy was awarded “40 Under 40” Asia and Europe and CAAU have been nominated for AFEx 2012 award.</t>
    <phoneticPr fontId="0" type="noConversion"/>
  </si>
  <si>
    <t>12130168</t>
  </si>
  <si>
    <t>COLLECTIONS (im)PERMANENTES 01'</t>
    <phoneticPr fontId="0" type="noConversion"/>
  </si>
  <si>
    <t>CCCHU</t>
    <phoneticPr fontId="0" type="noConversion"/>
  </si>
  <si>
    <t>“permanent” is being created when you use a new perspective to create something beautiful &amp; meaningful.</t>
    <phoneticPr fontId="0" type="noConversion"/>
  </si>
  <si>
    <t>12130169</t>
  </si>
  <si>
    <t>De Natura</t>
    <phoneticPr fontId="0" type="noConversion"/>
  </si>
  <si>
    <t>Xiaodong</t>
    <phoneticPr fontId="0" type="noConversion"/>
  </si>
  <si>
    <t>Xiaodong is an Artist and Designer from Wuhan. He currently works and lives in Jingdezhen.The conceptual observation of natural phenomenon and the growth developed by Xiaodong has been translated into a sensitive ephemeral expression of nature.
The 2 works presented in the exhibition ‘Rain Drops’ and ‘Colza’ reflects the conceptual research of Xiaodong and the subnatural poetry of our environments.
Working with Porcelain, Xiadong has created a strong paradox and relation between the movement and the growth in Nature and the static qualities of Porcelain.Beyond the Mimesis, ‘De Natura’ proposes to experience an animated environment.</t>
    <phoneticPr fontId="0" type="noConversion"/>
  </si>
  <si>
    <t>12130170</t>
  </si>
  <si>
    <t>Innocentre, Kowloon Tong</t>
    <phoneticPr fontId="0" type="noConversion"/>
  </si>
  <si>
    <r>
      <rPr>
        <sz val="11"/>
        <rFont val="細明體"/>
        <family val="3"/>
        <charset val="136"/>
      </rPr>
      <t>香港九龍塘創新中心</t>
    </r>
  </si>
  <si>
    <t>Fashion Exhibition: 5ive Phases Endless Cycle of Creation and Destruction</t>
    <phoneticPr fontId="0" type="noConversion"/>
  </si>
  <si>
    <r>
      <rPr>
        <sz val="11"/>
        <rFont val="細明體"/>
        <family val="3"/>
        <charset val="136"/>
      </rPr>
      <t>五行</t>
    </r>
  </si>
  <si>
    <r>
      <rPr>
        <sz val="11"/>
        <rFont val="細明體"/>
        <family val="3"/>
        <charset val="136"/>
      </rPr>
      <t>香港理工大學紡織及製衣學系</t>
    </r>
  </si>
  <si>
    <t>Jooyoung Shin</t>
    <phoneticPr fontId="0" type="noConversion"/>
  </si>
  <si>
    <t>12130171</t>
  </si>
  <si>
    <t>Intelligent Impact Protective Fabric and Garments</t>
    <phoneticPr fontId="0" type="noConversion"/>
  </si>
  <si>
    <r>
      <rPr>
        <sz val="11"/>
        <rFont val="細明體"/>
        <family val="3"/>
        <charset val="136"/>
      </rPr>
      <t>智能防衝織和服裝</t>
    </r>
  </si>
  <si>
    <t>Dr Hong Hu, Dr Li LI, Ms Meiyu Yao, Ms Wan yan Yiu</t>
    <phoneticPr fontId="0" type="noConversion"/>
  </si>
  <si>
    <t>12130172</t>
  </si>
  <si>
    <t>Underwear Exhibition The Crossover Phenomenon A Secret Journey of Underwear</t>
    <phoneticPr fontId="0" type="noConversion"/>
  </si>
  <si>
    <t>Dr Kristina Shin</t>
    <phoneticPr fontId="0" type="noConversion"/>
  </si>
  <si>
    <t>12130173</t>
  </si>
  <si>
    <t>2012 PolyU Fashion Show Exhibition</t>
    <phoneticPr fontId="0" type="noConversion"/>
  </si>
  <si>
    <t>12130175</t>
  </si>
  <si>
    <t>The Brilliance of Olympic &amp; Sportswear Innovation in Sports Sourse Asia</t>
    <phoneticPr fontId="0" type="noConversion"/>
  </si>
  <si>
    <t>Prof. Yi LI</t>
    <phoneticPr fontId="0" type="noConversion"/>
  </si>
  <si>
    <t>12130177</t>
  </si>
  <si>
    <t>Creative Ecologies</t>
    <phoneticPr fontId="0" type="noConversion"/>
  </si>
  <si>
    <r>
      <rPr>
        <sz val="11"/>
        <rFont val="細明體"/>
        <family val="3"/>
        <charset val="136"/>
      </rPr>
      <t>創意生態</t>
    </r>
  </si>
  <si>
    <t xml:space="preserve">Hong Kong Design Centre,
Hong Kong Heritage Museum of 
Leisure and Cultural Services Department
</t>
    <phoneticPr fontId="0" type="noConversion"/>
  </si>
  <si>
    <r>
      <rPr>
        <sz val="11"/>
        <rFont val="細明體"/>
        <family val="3"/>
        <charset val="136"/>
      </rPr>
      <t>香港設計中心、康樂及文化事務署香港文化博物館</t>
    </r>
  </si>
  <si>
    <t>12130180</t>
  </si>
  <si>
    <t>The ExoChic Design Awward Semi Final Exhibition by REDRESS</t>
    <phoneticPr fontId="0" type="noConversion"/>
  </si>
  <si>
    <t>Ada Zanditon, Orsola de Castro and Junky Styling</t>
    <phoneticPr fontId="0" type="noConversion"/>
  </si>
  <si>
    <t>The exhibition features the creative designs of the 12 semi-finalists of the EcoChic Design Award Hong Kong 2012, along with selected works from three renowned British sustainable fashion designers Ada Zanditon, Orsola de Castro and Junky Styling.</t>
    <phoneticPr fontId="0" type="noConversion"/>
  </si>
  <si>
    <t>12130181</t>
  </si>
  <si>
    <t>THE ECOCHIC DESIGN AWARD HONG KONG 2012 GRAND FINALISTS’ EXHIBITION</t>
    <phoneticPr fontId="0" type="noConversion"/>
  </si>
  <si>
    <r>
      <rPr>
        <sz val="11"/>
        <rFont val="細明體"/>
        <family val="3"/>
        <charset val="136"/>
      </rPr>
      <t>「衣酷適再生時尚設計香港</t>
    </r>
    <r>
      <rPr>
        <sz val="11"/>
        <rFont val="Arial"/>
        <family val="2"/>
      </rPr>
      <t xml:space="preserve"> 2012</t>
    </r>
    <r>
      <rPr>
        <sz val="11"/>
        <rFont val="細明體"/>
        <family val="3"/>
        <charset val="136"/>
      </rPr>
      <t>」總決賽作品展覽</t>
    </r>
  </si>
  <si>
    <t>The EcoChic Design Award is a sustainable fashion design competition inspiring Asia’s emerging fashion designers to create maximum appeal clothing with minimal textile waste. Designers are educated with the theory and techniques to enable them to create desirable minimal textile waste clothing. The competition puts Asia’s emerging sustainable design talent under the spotlight, creating a platform for the next generation of designers to change the pattern of fashion forever…</t>
    <phoneticPr fontId="0" type="noConversion"/>
  </si>
  <si>
    <r>
      <rPr>
        <sz val="11"/>
        <rFont val="細明體"/>
        <family val="3"/>
        <charset val="136"/>
      </rPr>
      <t>「衣酷適再生時尚設計」是一個可持續時裝設計比賽，舉辦目的旨在啟發新晉亞洲時裝設計師及學生，以最少織物廢料創造符合大眾市場的高質素設計。比賽把焦點放在亞洲新晉可持續設計師上，提供平台讓新一代設計師從此打破傳統時裝的框架。</t>
    </r>
  </si>
  <si>
    <t>12130182</t>
  </si>
  <si>
    <t>K11 Atrium, G/F</t>
    <phoneticPr fontId="0" type="noConversion"/>
  </si>
  <si>
    <r>
      <t>K11</t>
    </r>
    <r>
      <rPr>
        <sz val="11"/>
        <rFont val="細明體"/>
        <family val="3"/>
        <charset val="136"/>
      </rPr>
      <t>中庭</t>
    </r>
    <r>
      <rPr>
        <sz val="11"/>
        <rFont val="Arial"/>
        <family val="2"/>
      </rPr>
      <t xml:space="preserve"> (G/F)</t>
    </r>
  </si>
  <si>
    <t>" From 20 th Century to Eternity" Italian Design Furniture Exhibition</t>
    <phoneticPr fontId="0" type="noConversion"/>
  </si>
  <si>
    <r>
      <rPr>
        <sz val="11"/>
        <rFont val="細明體"/>
        <family val="3"/>
        <charset val="136"/>
      </rPr>
      <t>「</t>
    </r>
    <r>
      <rPr>
        <sz val="11"/>
        <rFont val="Arial"/>
        <family val="2"/>
      </rPr>
      <t>20</t>
    </r>
    <r>
      <rPr>
        <sz val="11"/>
        <rFont val="細明體"/>
        <family val="3"/>
        <charset val="136"/>
      </rPr>
      <t>世紀成就永恆」意大利經典設計傢俱展覽</t>
    </r>
  </si>
  <si>
    <t>Fine Art Asia 2012</t>
    <phoneticPr fontId="0" type="noConversion"/>
  </si>
  <si>
    <t>In collaboration with Fine Art Asia, K11 will sponsor and co-present the most extensive display of Italian Design Furniture Exhibition, in the theme of “From 20th Century to Eternity”, with an exclusive preview exhibition featuring a fine collection of limited edition masterpiece furniture by world renowned Italian designers such as: Ettore Sottsass, Matteo Thun, Michele De Lucchi, Marco Zanuso Jr and Nanda Vigo, all pioneers of furniture design. Alongside the signature works will be another collection of limited edition home decorative accessories created by the acclaimed design icons. These masterpieces will be on display at K11 during the art mall’s Design Month from 1-30 September before moving to Fine Art Asia 2012, Asia’s leading annual international fine art fair at the Hong Kong Convention and Exhibition Centre from 4-7 October.</t>
    <phoneticPr fontId="0" type="noConversion"/>
  </si>
  <si>
    <r>
      <t>K11</t>
    </r>
    <r>
      <rPr>
        <sz val="11"/>
        <rFont val="細明體"/>
        <family val="3"/>
        <charset val="136"/>
      </rPr>
      <t>與亞洲最頂尖藝術品博覽會</t>
    </r>
    <r>
      <rPr>
        <sz val="11"/>
        <rFont val="Arial"/>
        <family val="2"/>
      </rPr>
      <t xml:space="preserve"> — Fine Art Asia </t>
    </r>
    <r>
      <rPr>
        <sz val="11"/>
        <rFont val="細明體"/>
        <family val="3"/>
        <charset val="136"/>
      </rPr>
      <t>首次攜手合作，贊助及合辦是次大型意大利經典設計傢俱展覽，並以「</t>
    </r>
    <r>
      <rPr>
        <sz val="11"/>
        <rFont val="Arial"/>
        <family val="2"/>
      </rPr>
      <t>20</t>
    </r>
    <r>
      <rPr>
        <sz val="11"/>
        <rFont val="細明體"/>
        <family val="3"/>
        <charset val="136"/>
      </rPr>
      <t>世紀成就永恆」作為是次展覽主題，為創意設計月揭開序幕，展出世界著名意大利設計大師的經典設計傢俱，當中包括</t>
    </r>
    <r>
      <rPr>
        <sz val="11"/>
        <rFont val="Arial"/>
        <family val="2"/>
      </rPr>
      <t xml:space="preserve"> Ettore Sottsass</t>
    </r>
    <r>
      <rPr>
        <sz val="11"/>
        <rFont val="細明體"/>
        <family val="3"/>
        <charset val="136"/>
      </rPr>
      <t>、</t>
    </r>
    <r>
      <rPr>
        <sz val="11"/>
        <rFont val="Arial"/>
        <family val="2"/>
      </rPr>
      <t>Matteo Thun</t>
    </r>
    <r>
      <rPr>
        <sz val="11"/>
        <rFont val="細明體"/>
        <family val="3"/>
        <charset val="136"/>
      </rPr>
      <t>、</t>
    </r>
    <r>
      <rPr>
        <sz val="11"/>
        <rFont val="Arial"/>
        <family val="2"/>
      </rPr>
      <t>Michele De Lucchi</t>
    </r>
    <r>
      <rPr>
        <sz val="11"/>
        <rFont val="細明體"/>
        <family val="3"/>
        <charset val="136"/>
      </rPr>
      <t>、</t>
    </r>
    <r>
      <rPr>
        <sz val="11"/>
        <rFont val="Arial"/>
        <family val="2"/>
      </rPr>
      <t xml:space="preserve">Marco Zanuso Jr </t>
    </r>
    <r>
      <rPr>
        <sz val="11"/>
        <rFont val="細明體"/>
        <family val="3"/>
        <charset val="136"/>
      </rPr>
      <t>及</t>
    </r>
    <r>
      <rPr>
        <sz val="11"/>
        <rFont val="Arial"/>
        <family val="2"/>
      </rPr>
      <t xml:space="preserve"> Nanda Vigo </t>
    </r>
    <r>
      <rPr>
        <sz val="11"/>
        <rFont val="細明體"/>
        <family val="3"/>
        <charset val="136"/>
      </rPr>
      <t>的代表作，與及一系列由大師們設計的限量版家居擺設。這些極具收藏價值的劃時代作品將於</t>
    </r>
    <r>
      <rPr>
        <sz val="11"/>
        <rFont val="Arial"/>
        <family val="2"/>
      </rPr>
      <t>9</t>
    </r>
    <r>
      <rPr>
        <sz val="11"/>
        <rFont val="細明體"/>
        <family val="3"/>
        <charset val="136"/>
      </rPr>
      <t>月</t>
    </r>
    <r>
      <rPr>
        <sz val="11"/>
        <rFont val="Arial"/>
        <family val="2"/>
      </rPr>
      <t>1</t>
    </r>
    <r>
      <rPr>
        <sz val="11"/>
        <rFont val="細明體"/>
        <family val="3"/>
        <charset val="136"/>
      </rPr>
      <t>日至</t>
    </r>
    <r>
      <rPr>
        <sz val="11"/>
        <rFont val="Arial"/>
        <family val="2"/>
      </rPr>
      <t>30</t>
    </r>
    <r>
      <rPr>
        <sz val="11"/>
        <rFont val="細明體"/>
        <family val="3"/>
        <charset val="136"/>
      </rPr>
      <t>日於</t>
    </r>
    <r>
      <rPr>
        <sz val="11"/>
        <rFont val="Arial"/>
        <family val="2"/>
      </rPr>
      <t>K11</t>
    </r>
    <r>
      <rPr>
        <sz val="11"/>
        <rFont val="細明體"/>
        <family val="3"/>
        <charset val="136"/>
      </rPr>
      <t>購物藝術館率先預展，其後於</t>
    </r>
    <r>
      <rPr>
        <sz val="11"/>
        <rFont val="Arial"/>
        <family val="2"/>
      </rPr>
      <t>10</t>
    </r>
    <r>
      <rPr>
        <sz val="11"/>
        <rFont val="細明體"/>
        <family val="3"/>
        <charset val="136"/>
      </rPr>
      <t>月</t>
    </r>
    <r>
      <rPr>
        <sz val="11"/>
        <rFont val="Arial"/>
        <family val="2"/>
      </rPr>
      <t>4</t>
    </r>
    <r>
      <rPr>
        <sz val="11"/>
        <rFont val="細明體"/>
        <family val="3"/>
        <charset val="136"/>
      </rPr>
      <t>日至</t>
    </r>
    <r>
      <rPr>
        <sz val="11"/>
        <rFont val="Arial"/>
        <family val="2"/>
      </rPr>
      <t>7</t>
    </r>
    <r>
      <rPr>
        <sz val="11"/>
        <rFont val="細明體"/>
        <family val="3"/>
        <charset val="136"/>
      </rPr>
      <t>日移師至香港會議展覽中心舉行的</t>
    </r>
    <r>
      <rPr>
        <sz val="11"/>
        <rFont val="Arial"/>
        <family val="2"/>
      </rPr>
      <t xml:space="preserve"> Fine Art Asia 2012 </t>
    </r>
    <r>
      <rPr>
        <sz val="11"/>
        <rFont val="細明體"/>
        <family val="3"/>
        <charset val="136"/>
      </rPr>
      <t>亞洲最頂尖藝術品博覽會內公開展出。</t>
    </r>
  </si>
  <si>
    <t>12130183</t>
  </si>
  <si>
    <t>Bi Bu Bi - RED &amp; GID Design show 2012</t>
    <phoneticPr fontId="0" type="noConversion"/>
  </si>
  <si>
    <r>
      <rPr>
        <sz val="11"/>
        <rFont val="細明體"/>
        <family val="3"/>
        <charset val="136"/>
      </rPr>
      <t>筆│不│畢</t>
    </r>
  </si>
  <si>
    <t>Hong Kong Design Institute</t>
    <phoneticPr fontId="0" type="noConversion"/>
  </si>
  <si>
    <r>
      <rPr>
        <sz val="11"/>
        <rFont val="細明體"/>
        <family val="3"/>
        <charset val="136"/>
      </rPr>
      <t>香港知專設計學院－視覺資訊設計與商店及展覽設計科</t>
    </r>
  </si>
  <si>
    <t>12130184</t>
  </si>
  <si>
    <t>C01 Desin 2012 Show</t>
    <phoneticPr fontId="0" type="noConversion"/>
  </si>
  <si>
    <r>
      <t>C01</t>
    </r>
    <r>
      <rPr>
        <sz val="11"/>
        <rFont val="細明體"/>
        <family val="3"/>
        <charset val="136"/>
      </rPr>
      <t>設計</t>
    </r>
    <r>
      <rPr>
        <sz val="11"/>
        <rFont val="Arial"/>
        <family val="2"/>
      </rPr>
      <t>2012</t>
    </r>
    <r>
      <rPr>
        <sz val="11"/>
        <rFont val="細明體"/>
        <family val="3"/>
        <charset val="136"/>
      </rPr>
      <t>展</t>
    </r>
  </si>
  <si>
    <t>Hong Kong C01 Design Association</t>
    <phoneticPr fontId="0" type="noConversion"/>
  </si>
  <si>
    <r>
      <rPr>
        <sz val="11"/>
        <rFont val="細明體"/>
        <family val="3"/>
        <charset val="136"/>
      </rPr>
      <t>香港</t>
    </r>
    <r>
      <rPr>
        <sz val="11"/>
        <rFont val="Arial"/>
        <family val="2"/>
      </rPr>
      <t>C01</t>
    </r>
    <r>
      <rPr>
        <sz val="11"/>
        <rFont val="細明體"/>
        <family val="3"/>
        <charset val="136"/>
      </rPr>
      <t>設計學校</t>
    </r>
  </si>
  <si>
    <t>12130185</t>
  </si>
  <si>
    <t>Photography</t>
    <phoneticPr fontId="0" type="noConversion"/>
  </si>
  <si>
    <r>
      <t>Design</t>
    </r>
    <r>
      <rPr>
        <sz val="11"/>
        <rFont val="細明體"/>
        <family val="3"/>
        <charset val="136"/>
      </rPr>
      <t>‧</t>
    </r>
    <r>
      <rPr>
        <sz val="11"/>
        <rFont val="Arial"/>
        <family val="2"/>
      </rPr>
      <t>Photo Exhibition 2012</t>
    </r>
  </si>
  <si>
    <r>
      <rPr>
        <sz val="11"/>
        <rFont val="細明體"/>
        <family val="3"/>
        <charset val="136"/>
      </rPr>
      <t>設計‧攝影展</t>
    </r>
    <r>
      <rPr>
        <sz val="11"/>
        <rFont val="Arial"/>
        <family val="2"/>
      </rPr>
      <t>2012</t>
    </r>
  </si>
  <si>
    <r>
      <rPr>
        <sz val="11"/>
        <rFont val="細明體"/>
        <family val="3"/>
        <charset val="136"/>
      </rPr>
      <t>香港基督教服務處觀塘職業訓練中心</t>
    </r>
  </si>
  <si>
    <t>12130186</t>
  </si>
  <si>
    <t>Cultural Centre Foyer Exhibition Area, E3-E4</t>
  </si>
  <si>
    <t>文化中心大堂展覽場地E3,E4</t>
  </si>
  <si>
    <t>"The Terracotta Warrior Inspired Design" Finale Exhibition</t>
    <phoneticPr fontId="0" type="noConversion"/>
  </si>
  <si>
    <r>
      <rPr>
        <sz val="11"/>
        <rFont val="細明體"/>
        <family val="3"/>
        <charset val="136"/>
      </rPr>
      <t>由兵馬俑啟發設計展覽</t>
    </r>
  </si>
  <si>
    <t>12130187</t>
  </si>
  <si>
    <t>Invitational Exhibition of Department of Fine Arts: " Stand-in Techniques II"- New Taiwanese Video Style</t>
    <phoneticPr fontId="0" type="noConversion"/>
  </si>
  <si>
    <r>
      <rPr>
        <sz val="11"/>
        <rFont val="細明體"/>
        <family val="3"/>
        <charset val="136"/>
      </rPr>
      <t>藝術系邀請展</t>
    </r>
    <r>
      <rPr>
        <sz val="11"/>
        <rFont val="Arial"/>
        <family val="2"/>
      </rPr>
      <t>:</t>
    </r>
    <r>
      <rPr>
        <sz val="11"/>
        <rFont val="細明體"/>
        <family val="3"/>
        <charset val="136"/>
      </rPr>
      <t>《替身術</t>
    </r>
    <r>
      <rPr>
        <sz val="11"/>
        <rFont val="Arial"/>
        <family val="2"/>
      </rPr>
      <t>II</t>
    </r>
    <r>
      <rPr>
        <sz val="11"/>
        <rFont val="細明體"/>
        <family val="3"/>
        <charset val="136"/>
      </rPr>
      <t>》</t>
    </r>
    <r>
      <rPr>
        <sz val="11"/>
        <rFont val="Arial"/>
        <family val="2"/>
      </rPr>
      <t>-</t>
    </r>
    <r>
      <rPr>
        <sz val="11"/>
        <rFont val="細明體"/>
        <family val="3"/>
        <charset val="136"/>
      </rPr>
      <t>台灣錄像藝術新貌</t>
    </r>
  </si>
  <si>
    <t>12130188</t>
  </si>
  <si>
    <t>G/F of Hong Kong Arts Centre</t>
    <phoneticPr fontId="0" type="noConversion"/>
  </si>
  <si>
    <t>Words about Memories but Not Exactly (7 channel video installation)</t>
    <phoneticPr fontId="0" type="noConversion"/>
  </si>
  <si>
    <r>
      <rPr>
        <sz val="11"/>
        <rFont val="細明體"/>
        <family val="3"/>
        <charset val="136"/>
      </rPr>
      <t>不盡及記憶的描述</t>
    </r>
    <r>
      <rPr>
        <sz val="11"/>
        <rFont val="Arial"/>
        <family val="2"/>
      </rPr>
      <t xml:space="preserve"> (</t>
    </r>
    <r>
      <rPr>
        <sz val="11"/>
        <rFont val="細明體"/>
        <family val="3"/>
        <charset val="136"/>
      </rPr>
      <t>七屏幕錄像裝置</t>
    </r>
    <r>
      <rPr>
        <sz val="11"/>
        <rFont val="Arial"/>
        <family val="2"/>
      </rPr>
      <t>)</t>
    </r>
  </si>
  <si>
    <r>
      <rPr>
        <sz val="11"/>
        <rFont val="細明體"/>
        <family val="3"/>
        <charset val="136"/>
      </rPr>
      <t>香港藝術中心、香港公共藝術</t>
    </r>
  </si>
  <si>
    <t>Leung Chi-wo; Research Team: Students and Alumni of Hong Kong Art School (Au Ching, Au Ho-lam, Christy Chow, So Wing-hon, Alex Tang, Yu Chun-yip</t>
    <phoneticPr fontId="0" type="noConversion"/>
  </si>
  <si>
    <r>
      <rPr>
        <sz val="11"/>
        <rFont val="細明體"/>
        <family val="3"/>
        <charset val="136"/>
      </rPr>
      <t>梁志和</t>
    </r>
    <r>
      <rPr>
        <sz val="11"/>
        <rFont val="Arial"/>
        <family val="2"/>
      </rPr>
      <t>;</t>
    </r>
    <r>
      <rPr>
        <sz val="11"/>
        <rFont val="細明體"/>
        <family val="3"/>
        <charset val="136"/>
      </rPr>
      <t>香港藝術學院學生及校友（區靖、區灝藍、周穎璇、蘇詠康、鄧浩斌、俞峻業）</t>
    </r>
  </si>
  <si>
    <t>Supported by: School of Creative Media, City University of Hong Kong</t>
    <phoneticPr fontId="0" type="noConversion"/>
  </si>
  <si>
    <r>
      <rPr>
        <sz val="11"/>
        <rFont val="細明體"/>
        <family val="3"/>
        <charset val="136"/>
      </rPr>
      <t>支持：香港城市大學創意媒體學院</t>
    </r>
  </si>
  <si>
    <t>12130192</t>
  </si>
  <si>
    <r>
      <rPr>
        <sz val="11"/>
        <rFont val="細明體"/>
        <family val="3"/>
        <charset val="136"/>
      </rPr>
      <t>清水灣鄉村俱樂部</t>
    </r>
  </si>
  <si>
    <t>The Clearwater Bay Golf and Country Club Hong Kong</t>
    <phoneticPr fontId="0" type="noConversion"/>
  </si>
  <si>
    <r>
      <rPr>
        <sz val="11"/>
        <rFont val="細明體"/>
        <family val="3"/>
        <charset val="136"/>
      </rPr>
      <t>精選作品延展</t>
    </r>
    <r>
      <rPr>
        <sz val="11"/>
        <rFont val="Arial"/>
        <family val="2"/>
      </rPr>
      <t>II</t>
    </r>
  </si>
  <si>
    <t>Hong Kong Society For Education in Art</t>
    <phoneticPr fontId="0" type="noConversion"/>
  </si>
  <si>
    <r>
      <rPr>
        <sz val="11"/>
        <rFont val="細明體"/>
        <family val="3"/>
        <charset val="136"/>
      </rPr>
      <t>香港美術教育協會</t>
    </r>
  </si>
  <si>
    <t>12130193</t>
  </si>
  <si>
    <t>Tony Oursler-Super Pop (and Not)</t>
    <phoneticPr fontId="0" type="noConversion"/>
  </si>
  <si>
    <t>Tony Oursler</t>
    <phoneticPr fontId="0" type="noConversion"/>
  </si>
  <si>
    <t>&lt;p&gt;Oursler’s solo exhibition is comprised of three parts. The first part of the exhibition is Oursler’s new series of micro installations, which unfold intricate miniature worlds populated by tiny figures who address each other and the viewer. The combination of Oursler's characters, animations, performances and texts and his elaborate editing structures forms interlocking internal relationships within richly detailed sculptural microcosms. In a new mixture of formal approaches Oursler plays with materials, motion and light, in a scale made possible with tiny new video projection technology. In Pyrite (Murphy’s Law), projected characters suspended in sculpture or trapped in glass orbs engage one another in their own miniature universe.&lt;/p&gt;&lt;p&gt;These themes of convulted human relationships are carried into Oursler's paintings with imbedded moving images, and conceptually complement the micro installations both thematically and graphically. They explore and question the transition of pictorial identity from portrait to computer-based facial recognition systems.
 &lt;/p&gt;&lt;p&gt;The third segment of the exhibition represents Oursler's Super Pop series, which began in 2002. The artist sees this series as being created in relation to the reductivist depiction of the human form, beginning with stone fertility goddesses and extending through caricature, the smiley face, special effects and on to futuristic avatars. Cosmic Cloud murmurs from a nebulous form made of disparate facial elements and a swath of stars.&lt;/p&gt;</t>
    <phoneticPr fontId="0" type="noConversion"/>
  </si>
  <si>
    <t>12130194</t>
  </si>
  <si>
    <r>
      <rPr>
        <sz val="11"/>
        <rFont val="細明體"/>
        <family val="3"/>
        <charset val="136"/>
      </rPr>
      <t>香港九龍塘達康路</t>
    </r>
    <r>
      <rPr>
        <sz val="11"/>
        <rFont val="Arial"/>
        <family val="2"/>
      </rPr>
      <t>18</t>
    </r>
    <r>
      <rPr>
        <sz val="11"/>
        <rFont val="細明體"/>
        <family val="3"/>
        <charset val="136"/>
      </rPr>
      <t>號邵逸夫創意媒體中心</t>
    </r>
  </si>
  <si>
    <t>White Walls Have Ears</t>
    <phoneticPr fontId="0" type="noConversion"/>
  </si>
  <si>
    <r>
      <rPr>
        <sz val="11"/>
        <rFont val="細明體"/>
        <family val="3"/>
        <charset val="136"/>
      </rPr>
      <t>白牆有耳</t>
    </r>
  </si>
  <si>
    <r>
      <rPr>
        <sz val="11"/>
        <rFont val="細明體"/>
        <family val="3"/>
        <charset val="136"/>
      </rPr>
      <t>香港城市大學創意媒體學院</t>
    </r>
  </si>
  <si>
    <t>Samson Young</t>
    <phoneticPr fontId="0" type="noConversion"/>
  </si>
  <si>
    <r>
      <rPr>
        <sz val="11"/>
        <rFont val="細明體"/>
        <family val="3"/>
        <charset val="136"/>
      </rPr>
      <t>楊嘉輝</t>
    </r>
  </si>
  <si>
    <t>Christina Kubisch, Leung Chi Wo, Edwin Lo, Cedric Maridet, Kingsley Ng, Ed Osborn, Steve Roden, Remko Scha, Yeung Ngor Wah Anthony, Samson Young</t>
    <phoneticPr fontId="0" type="noConversion"/>
  </si>
  <si>
    <t>This seminal exhibition, the first of its kind in Hong Kong, showcases the artistic achievements of some of the most famous sound artists from home and abroad. Participants include: Christina Kubisch, Leung Chi Wo, Edwin Lo, Cedric Maridet, Kingsley Ng, Ed Osborn, Steve Roden, Remko Scha, Anthony Yeung and Samson Young. Sound art is enjoying a new found celebrity status, combining both visual and auditory elements that offer exciting opportunitites for new forms of multimedia creativity. While contemporary culture is predominantly visual, sound art co-opts this fascination to re-awaken our sense of hearing. When presented in gallery environments sound art fills white walled spaces with its sonorous envelope and voluminous bath of active vibrations This exhibition reveals the intense posticism that arises when sound comes into being within such white walls. Each of the exhibiting artists will choose a particular space within the Creative Media Centre to locate their work, and thereby enliven the building and enthral its visitors with their synesthetic art of seeing + hearing.</t>
  </si>
  <si>
    <t>12130195</t>
  </si>
  <si>
    <t>The Antagonist Art Movement New York at Experimenta</t>
    <phoneticPr fontId="0" type="noConversion"/>
  </si>
  <si>
    <t>Ethan H.Minsker, Shannon Daugherty</t>
    <phoneticPr fontId="0" type="noConversion"/>
  </si>
  <si>
    <t>12130196</t>
  </si>
  <si>
    <t>Office 1/F, Yen Chun Building, 18-26 Portland Street, Yau Ma Tei</t>
    <phoneticPr fontId="0" type="noConversion"/>
  </si>
  <si>
    <r>
      <rPr>
        <sz val="11"/>
        <rFont val="細明體"/>
        <family val="3"/>
        <charset val="136"/>
      </rPr>
      <t>油麻地砵蘭街</t>
    </r>
    <r>
      <rPr>
        <sz val="11"/>
        <rFont val="Arial"/>
        <family val="2"/>
      </rPr>
      <t>18-26</t>
    </r>
    <r>
      <rPr>
        <sz val="11"/>
        <rFont val="細明體"/>
        <family val="3"/>
        <charset val="136"/>
      </rPr>
      <t>號仁俊大廈</t>
    </r>
    <r>
      <rPr>
        <sz val="11"/>
        <rFont val="Arial"/>
        <family val="2"/>
      </rPr>
      <t>1</t>
    </r>
    <r>
      <rPr>
        <sz val="11"/>
        <rFont val="細明體"/>
        <family val="3"/>
        <charset val="136"/>
      </rPr>
      <t>樓辦公室</t>
    </r>
  </si>
  <si>
    <t>Yen Chun Building</t>
  </si>
  <si>
    <r>
      <rPr>
        <sz val="11"/>
        <rFont val="細明體"/>
        <family val="3"/>
        <charset val="136"/>
      </rPr>
      <t>《</t>
    </r>
    <r>
      <rPr>
        <sz val="11"/>
        <rFont val="Arial"/>
        <family val="2"/>
      </rPr>
      <t>FANTOMAS</t>
    </r>
    <r>
      <rPr>
        <sz val="11"/>
        <rFont val="細明體"/>
        <family val="3"/>
        <charset val="136"/>
      </rPr>
      <t>》</t>
    </r>
  </si>
  <si>
    <t>M+, West Kowloon Cultural District Authority</t>
    <phoneticPr fontId="0" type="noConversion"/>
  </si>
  <si>
    <r>
      <t>M+</t>
    </r>
    <r>
      <rPr>
        <sz val="11"/>
        <rFont val="細明體"/>
        <family val="3"/>
        <charset val="136"/>
      </rPr>
      <t>西九文化區</t>
    </r>
  </si>
  <si>
    <t>Yu Lik-wai</t>
    <phoneticPr fontId="0" type="noConversion"/>
  </si>
  <si>
    <r>
      <rPr>
        <sz val="11"/>
        <rFont val="細明體"/>
        <family val="3"/>
        <charset val="136"/>
      </rPr>
      <t>余力為</t>
    </r>
  </si>
  <si>
    <t>http://www.mobile-mplus.hk/yaumatei/yulikwai.html</t>
  </si>
  <si>
    <t>12130197</t>
  </si>
  <si>
    <r>
      <rPr>
        <sz val="11"/>
        <rFont val="細明體"/>
        <family val="3"/>
        <charset val="136"/>
      </rPr>
      <t>香港文化中心地下大堂</t>
    </r>
  </si>
  <si>
    <t>Data Gaga</t>
    <phoneticPr fontId="0" type="noConversion"/>
  </si>
  <si>
    <r>
      <rPr>
        <sz val="11"/>
        <rFont val="細明體"/>
        <family val="3"/>
        <charset val="136"/>
      </rPr>
      <t>塑據格格</t>
    </r>
  </si>
  <si>
    <t>Rui Guerra,David Jonas, Geoff Cox,Steve Hui (Nerve),Miu Ling Lam,Keith Lam,Michelle Ngai,Henry Chu,Marco de Mutiis,Otto Li,Aenon Loo,mr clement,Eunice Martins,Ellen Pau,Jessey Tsang,Chiyung Wong,Dennis Wong,Yuen Chi-chung,Paul Yip</t>
    <phoneticPr fontId="0" type="noConversion"/>
  </si>
  <si>
    <r>
      <t>Rui Guerra,David Jonas, Geoff Cox,</t>
    </r>
    <r>
      <rPr>
        <sz val="11"/>
        <rFont val="細明體"/>
        <family val="3"/>
        <charset val="136"/>
      </rPr>
      <t>許敖山</t>
    </r>
    <r>
      <rPr>
        <sz val="11"/>
        <rFont val="Arial"/>
        <family val="2"/>
      </rPr>
      <t xml:space="preserve"> (Nerve),</t>
    </r>
    <r>
      <rPr>
        <sz val="11"/>
        <rFont val="細明體"/>
        <family val="3"/>
        <charset val="136"/>
      </rPr>
      <t>林妙玲</t>
    </r>
    <r>
      <rPr>
        <sz val="11"/>
        <rFont val="Arial"/>
        <family val="2"/>
      </rPr>
      <t>,</t>
    </r>
    <r>
      <rPr>
        <sz val="11"/>
        <rFont val="細明體"/>
        <family val="3"/>
        <charset val="136"/>
      </rPr>
      <t>林欣傑</t>
    </r>
    <r>
      <rPr>
        <sz val="11"/>
        <rFont val="Arial"/>
        <family val="2"/>
      </rPr>
      <t>,</t>
    </r>
    <r>
      <rPr>
        <sz val="11"/>
        <rFont val="細明體"/>
        <family val="3"/>
        <charset val="136"/>
      </rPr>
      <t>魏筱薇</t>
    </r>
    <r>
      <rPr>
        <sz val="11"/>
        <rFont val="Arial"/>
        <family val="2"/>
      </rPr>
      <t>,</t>
    </r>
    <r>
      <rPr>
        <sz val="11"/>
        <rFont val="細明體"/>
        <family val="3"/>
        <charset val="136"/>
      </rPr>
      <t>朱力行</t>
    </r>
    <r>
      <rPr>
        <sz val="11"/>
        <rFont val="Arial"/>
        <family val="2"/>
      </rPr>
      <t>,Marco de Mutiis,</t>
    </r>
    <r>
      <rPr>
        <sz val="11"/>
        <rFont val="細明體"/>
        <family val="3"/>
        <charset val="136"/>
      </rPr>
      <t>李天倫</t>
    </r>
    <r>
      <rPr>
        <sz val="11"/>
        <rFont val="Arial"/>
        <family val="2"/>
      </rPr>
      <t>,</t>
    </r>
    <r>
      <rPr>
        <sz val="11"/>
        <rFont val="細明體"/>
        <family val="3"/>
        <charset val="136"/>
      </rPr>
      <t>羅家恩</t>
    </r>
    <r>
      <rPr>
        <sz val="11"/>
        <rFont val="Arial"/>
        <family val="2"/>
      </rPr>
      <t>,mr clement,Eunice Martins,</t>
    </r>
    <r>
      <rPr>
        <sz val="11"/>
        <rFont val="細明體"/>
        <family val="3"/>
        <charset val="136"/>
      </rPr>
      <t>鮑藹倫</t>
    </r>
    <r>
      <rPr>
        <sz val="11"/>
        <rFont val="Arial"/>
        <family val="2"/>
      </rPr>
      <t>,</t>
    </r>
    <r>
      <rPr>
        <sz val="11"/>
        <rFont val="細明體"/>
        <family val="3"/>
        <charset val="136"/>
      </rPr>
      <t>曾翠珊</t>
    </r>
    <r>
      <rPr>
        <sz val="11"/>
        <rFont val="Arial"/>
        <family val="2"/>
      </rPr>
      <t>,</t>
    </r>
    <r>
      <rPr>
        <sz val="11"/>
        <rFont val="細明體"/>
        <family val="3"/>
        <charset val="136"/>
      </rPr>
      <t>王志勇</t>
    </r>
    <r>
      <rPr>
        <sz val="11"/>
        <rFont val="Arial"/>
        <family val="2"/>
      </rPr>
      <t>,</t>
    </r>
    <r>
      <rPr>
        <sz val="11"/>
        <rFont val="細明體"/>
        <family val="3"/>
        <charset val="136"/>
      </rPr>
      <t>黃仲輝</t>
    </r>
    <r>
      <rPr>
        <sz val="11"/>
        <rFont val="Arial"/>
        <family val="2"/>
      </rPr>
      <t>,</t>
    </r>
    <r>
      <rPr>
        <sz val="11"/>
        <rFont val="細明體"/>
        <family val="3"/>
        <charset val="136"/>
      </rPr>
      <t>袁智聰</t>
    </r>
    <r>
      <rPr>
        <sz val="11"/>
        <rFont val="Arial"/>
        <family val="2"/>
      </rPr>
      <t>,</t>
    </r>
    <r>
      <rPr>
        <sz val="11"/>
        <rFont val="細明體"/>
        <family val="3"/>
        <charset val="136"/>
      </rPr>
      <t>葉浩恩</t>
    </r>
  </si>
  <si>
    <t>12130198</t>
  </si>
  <si>
    <r>
      <rPr>
        <sz val="11"/>
        <rFont val="細明體"/>
        <family val="3"/>
        <charset val="136"/>
      </rPr>
      <t>亞洲藝術文獻庫</t>
    </r>
  </si>
  <si>
    <t>Explore the Collection with Artists</t>
    <phoneticPr fontId="0" type="noConversion"/>
  </si>
  <si>
    <t>Tang Kwok Hin, Samson Young</t>
    <phoneticPr fontId="0" type="noConversion"/>
  </si>
  <si>
    <r>
      <t xml:space="preserve">&lt;p&gt;Led by artists Tang Kwok Hin and Samson Young, ‘Explore the Collection with Artists’ was one of the programmes during the recent ‘AAA Open Weekend.’ To accompany the tours, each artist created a series of artworks which are installed in different areas throughout the library. Video of the tours are available on the Collection Online.
&lt;/p&gt;&lt;p&gt;
Collecting Asia Art Archive Images </t>
    </r>
    <r>
      <rPr>
        <sz val="11"/>
        <rFont val="細明體"/>
        <family val="3"/>
        <charset val="136"/>
      </rPr>
      <t>｜</t>
    </r>
    <r>
      <rPr>
        <sz val="11"/>
        <rFont val="Arial"/>
        <family val="2"/>
      </rPr>
      <t xml:space="preserve">Tang Kwok Hin
&lt;/p&gt;&lt;p&gt;
Taking as a point of departure the multiple transformative processes that media undergoes nowadays, such as the possibility of retaking, downloading, and appropriating images, artist Tang Kwok Hin collected three kinds of images from the AAA book collection, including artists' portraits, sculptures, and photos of young boys, that he arranged to reflect three of his past works exploring themes of fictitiousness, media, and narrative. The three sets of newly created works, entitled Gathering Asian Artists at AAA, AAA Sculpture Collection Exhibition, and A Lost Family Member in AAA, are installed together with the three existing works in vacant spaces in the bookshelves throughout the library. 
&lt;/p&gt;&lt;p&gt;
Alternative Archive of Asia Art Archive (AAAAA) </t>
    </r>
    <r>
      <rPr>
        <sz val="11"/>
        <rFont val="細明體"/>
        <family val="3"/>
        <charset val="136"/>
      </rPr>
      <t>｜</t>
    </r>
    <r>
      <rPr>
        <sz val="11"/>
        <rFont val="Arial"/>
        <family val="2"/>
      </rPr>
      <t>Samson Young 
&lt;/p&gt;&lt;p&gt;
Artist Samson Young created an alternative archive within Asia Art Archive. He installed a number of fictional artifacts in various locations throughout the library. These artifacts probe the definition, physical boundaries, and temporal borders of archives. During the tours, Young switched between introducing the Archive's actual collection, and narrating the history and function of the fictional artifacts. Examples of the latter include dust and fibres collected from different book sections, the EEGs (brainwaves) of archivists that are being constantly logged and visualised with custom software, as well as tweets containing 'Ai Weiwei' monitored through the internet. &lt;/p&gt;</t>
    </r>
  </si>
  <si>
    <r>
      <rPr>
        <sz val="11"/>
        <rFont val="宋体"/>
        <charset val="136"/>
      </rPr>
      <t>奧沙觀塘，香港九龍觀塘鴻圖道</t>
    </r>
    <r>
      <rPr>
        <sz val="11"/>
        <rFont val="Arial"/>
        <family val="2"/>
      </rPr>
      <t>73-75</t>
    </r>
    <r>
      <rPr>
        <sz val="11"/>
        <rFont val="宋体"/>
        <charset val="136"/>
      </rPr>
      <t>號建大工業大廈</t>
    </r>
    <r>
      <rPr>
        <sz val="11"/>
        <rFont val="Arial"/>
        <family val="2"/>
      </rPr>
      <t xml:space="preserve"> ‎</t>
    </r>
  </si>
  <si>
    <r>
      <rPr>
        <sz val="11"/>
        <rFont val="宋体"/>
        <charset val="136"/>
      </rPr>
      <t>奧沙畫廊</t>
    </r>
  </si>
  <si>
    <t>12130200</t>
  </si>
  <si>
    <t xml:space="preserve">Osage Open,4/F, Union Hing Yip Factory Building,20 Hing Yip Street, Kwun Tong, Kowloon, Hong Kong </t>
    <phoneticPr fontId="0" type="noConversion"/>
  </si>
  <si>
    <r>
      <t>Osage open,</t>
    </r>
    <r>
      <rPr>
        <sz val="11"/>
        <rFont val="宋体"/>
        <charset val="136"/>
      </rPr>
      <t>香港觀塘興業街</t>
    </r>
    <r>
      <rPr>
        <sz val="11"/>
        <rFont val="Arial"/>
        <family val="2"/>
      </rPr>
      <t>20</t>
    </r>
    <r>
      <rPr>
        <sz val="11"/>
        <rFont val="宋体"/>
        <charset val="136"/>
      </rPr>
      <t>號聯合興業工業大廈</t>
    </r>
  </si>
  <si>
    <t>Cell 1, Room 2, Hostel Room</t>
    <phoneticPr fontId="0" type="noConversion"/>
  </si>
  <si>
    <t>Cell 1, Room 2, Hostel Room</t>
  </si>
  <si>
    <t>Wu Yuren,Shen Shaomin,Sun Yuan</t>
    <phoneticPr fontId="0" type="noConversion"/>
  </si>
  <si>
    <r>
      <rPr>
        <sz val="11"/>
        <rFont val="宋体"/>
        <charset val="136"/>
      </rPr>
      <t>吳玉仁</t>
    </r>
    <r>
      <rPr>
        <sz val="11"/>
        <rFont val="Arial"/>
        <family val="2"/>
      </rPr>
      <t>,</t>
    </r>
    <r>
      <rPr>
        <sz val="11"/>
        <rFont val="宋体"/>
        <charset val="136"/>
      </rPr>
      <t>沈少民</t>
    </r>
    <r>
      <rPr>
        <sz val="11"/>
        <rFont val="Arial"/>
        <family val="2"/>
      </rPr>
      <t>,</t>
    </r>
    <r>
      <rPr>
        <sz val="11"/>
        <rFont val="宋体"/>
        <charset val="136"/>
      </rPr>
      <t>孫原</t>
    </r>
  </si>
  <si>
    <t>12130201</t>
  </si>
  <si>
    <t>Hello It’s Me, Goodbye:Andy Warhol’s Cinema</t>
    <phoneticPr fontId="0" type="noConversion"/>
  </si>
  <si>
    <t xml:space="preserve">Osage Art Foundation </t>
    <phoneticPr fontId="0" type="noConversion"/>
  </si>
  <si>
    <r>
      <rPr>
        <sz val="11"/>
        <rFont val="宋体"/>
        <charset val="136"/>
      </rPr>
      <t>奧沙藝術基金</t>
    </r>
  </si>
  <si>
    <t>The Andy Warhol Museum</t>
    <phoneticPr fontId="0" type="noConversion"/>
  </si>
  <si>
    <r>
      <rPr>
        <sz val="11"/>
        <rFont val="宋体"/>
        <charset val="136"/>
      </rPr>
      <t>安迪．華荷博物館</t>
    </r>
  </si>
  <si>
    <t>12130202</t>
  </si>
  <si>
    <t>Para Site,G/F, 4 Po Yan Street,Sheung Wan,Hong Kong</t>
    <phoneticPr fontId="0" type="noConversion"/>
  </si>
  <si>
    <r>
      <t xml:space="preserve">Para Site </t>
    </r>
    <r>
      <rPr>
        <sz val="11"/>
        <rFont val="宋体"/>
        <charset val="136"/>
      </rPr>
      <t>藝術空間</t>
    </r>
    <r>
      <rPr>
        <sz val="11"/>
        <rFont val="Arial"/>
        <family val="2"/>
      </rPr>
      <t>,</t>
    </r>
    <r>
      <rPr>
        <sz val="11"/>
        <rFont val="宋体"/>
        <charset val="136"/>
      </rPr>
      <t>香港上環普仁街</t>
    </r>
    <r>
      <rPr>
        <sz val="11"/>
        <rFont val="Arial"/>
        <family val="2"/>
      </rPr>
      <t>4</t>
    </r>
    <r>
      <rPr>
        <sz val="11"/>
        <rFont val="宋体"/>
        <charset val="136"/>
      </rPr>
      <t>號</t>
    </r>
    <r>
      <rPr>
        <sz val="11"/>
        <rFont val="Arial"/>
        <family val="2"/>
      </rPr>
      <t xml:space="preserve"> </t>
    </r>
    <r>
      <rPr>
        <sz val="11"/>
        <rFont val="宋体"/>
        <charset val="136"/>
      </rPr>
      <t>地下</t>
    </r>
  </si>
  <si>
    <t>Deimantas Narkevičius : About Films</t>
    <phoneticPr fontId="0" type="noConversion"/>
  </si>
  <si>
    <r>
      <t>Deimantas Narkevičius</t>
    </r>
    <r>
      <rPr>
        <sz val="11"/>
        <rFont val="Calibri"/>
        <family val="2"/>
      </rPr>
      <t>：關於電影</t>
    </r>
  </si>
  <si>
    <t>Para Site</t>
  </si>
  <si>
    <r>
      <t xml:space="preserve">Para Site </t>
    </r>
    <r>
      <rPr>
        <sz val="11"/>
        <rFont val="宋体"/>
        <charset val="136"/>
      </rPr>
      <t>藝術空間</t>
    </r>
  </si>
  <si>
    <t>Cosmin Costinas</t>
  </si>
  <si>
    <t>Deimantas Narkevičius</t>
    <phoneticPr fontId="0" type="noConversion"/>
  </si>
  <si>
    <t>12130203</t>
  </si>
  <si>
    <r>
      <t xml:space="preserve">The Cat Street Gallery, </t>
    </r>
    <r>
      <rPr>
        <sz val="11"/>
        <rFont val="宋体"/>
        <charset val="136"/>
      </rPr>
      <t>上環荷李活道</t>
    </r>
    <r>
      <rPr>
        <sz val="11"/>
        <rFont val="Arial"/>
        <family val="2"/>
      </rPr>
      <t>222</t>
    </r>
    <r>
      <rPr>
        <sz val="11"/>
        <rFont val="宋体"/>
        <charset val="136"/>
      </rPr>
      <t>號</t>
    </r>
  </si>
  <si>
    <t>Eurasia</t>
    <phoneticPr fontId="0" type="noConversion"/>
  </si>
  <si>
    <t>Eurasia</t>
  </si>
  <si>
    <t>Pascal Dombis </t>
    <phoneticPr fontId="0" type="noConversion"/>
  </si>
  <si>
    <t>12130204</t>
  </si>
  <si>
    <t>Hanart Square,2C Mai On Building,19 Kung Yip Street,Kwai Chung,Hong Kong</t>
    <phoneticPr fontId="0" type="noConversion"/>
  </si>
  <si>
    <r>
      <rPr>
        <sz val="11"/>
        <rFont val="宋体"/>
        <charset val="136"/>
      </rPr>
      <t>漢雅立方</t>
    </r>
    <r>
      <rPr>
        <sz val="11"/>
        <rFont val="Arial"/>
        <family val="2"/>
      </rPr>
      <t>,</t>
    </r>
    <r>
      <rPr>
        <sz val="11"/>
        <rFont val="宋体"/>
        <charset val="136"/>
      </rPr>
      <t>葵涌工業街</t>
    </r>
    <r>
      <rPr>
        <sz val="11"/>
        <rFont val="Arial"/>
        <family val="2"/>
      </rPr>
      <t>17-21</t>
    </r>
    <r>
      <rPr>
        <sz val="11"/>
        <rFont val="宋体"/>
        <charset val="136"/>
      </rPr>
      <t>號（近大連排道）美安工業大廈</t>
    </r>
    <r>
      <rPr>
        <sz val="11"/>
        <rFont val="Arial"/>
        <family val="2"/>
      </rPr>
      <t>2</t>
    </r>
    <r>
      <rPr>
        <sz val="11"/>
        <rFont val="宋体"/>
        <charset val="136"/>
      </rPr>
      <t>樓</t>
    </r>
  </si>
  <si>
    <t>Happiness Building</t>
    <phoneticPr fontId="0" type="noConversion"/>
  </si>
  <si>
    <r>
      <rPr>
        <sz val="11"/>
        <rFont val="Calibri"/>
        <family val="2"/>
      </rPr>
      <t>幸福大廈</t>
    </r>
    <r>
      <rPr>
        <sz val="11"/>
        <rFont val="Arial"/>
        <family val="2"/>
      </rPr>
      <t xml:space="preserve"> I</t>
    </r>
  </si>
  <si>
    <r>
      <rPr>
        <sz val="11"/>
        <rFont val="Calibri"/>
        <family val="2"/>
      </rPr>
      <t>漢雅軒</t>
    </r>
  </si>
  <si>
    <t>School of Creative Media at CityU</t>
  </si>
  <si>
    <r>
      <rPr>
        <sz val="11"/>
        <rFont val="Calibri"/>
        <family val="2"/>
      </rPr>
      <t>香港城市大學創意媒體學院</t>
    </r>
  </si>
  <si>
    <t>Chen Chieh-jen</t>
  </si>
  <si>
    <r>
      <rPr>
        <sz val="11"/>
        <rFont val="Calibri"/>
        <family val="2"/>
      </rPr>
      <t>陳界仁</t>
    </r>
  </si>
  <si>
    <t>12130205</t>
  </si>
  <si>
    <t>“Tremble. Movement. Perception” The New Horizon of Taiwan New Media Art Exhibition</t>
    <phoneticPr fontId="0" type="noConversion"/>
  </si>
  <si>
    <r>
      <rPr>
        <sz val="11"/>
        <rFont val="細明體"/>
        <family val="3"/>
        <charset val="136"/>
      </rPr>
      <t>顫‧動‧感</t>
    </r>
    <r>
      <rPr>
        <sz val="11"/>
        <rFont val="Arial"/>
        <family val="2"/>
      </rPr>
      <t>-</t>
    </r>
    <r>
      <rPr>
        <sz val="11"/>
        <rFont val="細明體"/>
        <family val="3"/>
        <charset val="136"/>
      </rPr>
      <t>台灣數位藝術新視野</t>
    </r>
  </si>
  <si>
    <t xml:space="preserve"> Chiu Chih-Yung</t>
    <phoneticPr fontId="0" type="noConversion"/>
  </si>
  <si>
    <r>
      <rPr>
        <sz val="11"/>
        <rFont val="細明體"/>
        <family val="3"/>
        <charset val="136"/>
      </rPr>
      <t>邱誌勇</t>
    </r>
  </si>
  <si>
    <t xml:space="preserve">Yao Chung-Han </t>
    <phoneticPr fontId="0" type="noConversion"/>
  </si>
  <si>
    <r>
      <rPr>
        <sz val="11"/>
        <rFont val="細明體"/>
        <family val="3"/>
        <charset val="136"/>
      </rPr>
      <t>姚仲涵</t>
    </r>
  </si>
  <si>
    <t>“Tremble, Movement, Perception” attempts to examine the relationship between technology and human perception. Chiu Chih-Yung, the curator of the exhibition, points to the curatorial concepts manifested by the three actions of the exhibition title: tremble refers to the “vibration and shaking directed by a certain perceptual mood”, while movement is “a non-static emotional response created by our own bodies or external forces”, and perception stands for an “emotional reaction, self-perception, or thoughts initiated by external stimulation”. Behind the notion of immediate mental and physical response to external impetus, there is something more serious: when technology is separated from its function, how does it develop its sensory and emotional influence over humans?</t>
    <phoneticPr fontId="0" type="noConversion"/>
  </si>
  <si>
    <r>
      <rPr>
        <sz val="11"/>
        <rFont val="細明體"/>
        <family val="3"/>
        <charset val="136"/>
      </rPr>
      <t>《顫‧動‧感》通過數位藝術，探索科技和人類感知之間的關係。策展人邱智勇闡釋展覽概念時指出，所謂「顫」，是「一種因有感知性的情態而產生的震動、發抖」、「動」是「經由自體或藉助外力而產生的非靜態反應」、「感」則是「某種受到外來刺激索引起的情緒反應</t>
    </r>
    <r>
      <rPr>
        <sz val="11"/>
        <rFont val="Arial"/>
        <family val="2"/>
      </rPr>
      <t xml:space="preserve">, </t>
    </r>
    <r>
      <rPr>
        <sz val="11"/>
        <rFont val="細明體"/>
        <family val="3"/>
        <charset val="136"/>
      </rPr>
      <t>或自我認知的看法</t>
    </r>
    <r>
      <rPr>
        <sz val="11"/>
        <rFont val="Arial"/>
        <family val="2"/>
      </rPr>
      <t>/</t>
    </r>
    <r>
      <rPr>
        <sz val="11"/>
        <rFont val="細明體"/>
        <family val="3"/>
        <charset val="136"/>
      </rPr>
      <t>想法」。這些受外力刺激帶來的生理、心理的直接反應背後，是更深層的詰問：科技的功能性被排除後，如何透過身體對人產生感官和情感上的影響？此次展覽通過藝術的形式，使科技的使用價值暫時懸置，使觀眾從科技的包圍下抽身，真正反思其存在價值和本體論</t>
    </r>
    <r>
      <rPr>
        <sz val="11"/>
        <rFont val="Arial"/>
        <family val="2"/>
      </rPr>
      <t xml:space="preserve">(ontological) </t>
    </r>
    <r>
      <rPr>
        <sz val="11"/>
        <rFont val="細明體"/>
        <family val="3"/>
        <charset val="136"/>
      </rPr>
      <t>－－</t>
    </r>
    <r>
      <rPr>
        <sz val="11"/>
        <rFont val="Arial"/>
        <family val="2"/>
      </rPr>
      <t xml:space="preserve"> </t>
    </r>
    <r>
      <rPr>
        <sz val="11"/>
        <rFont val="細明體"/>
        <family val="3"/>
        <charset val="136"/>
      </rPr>
      <t>即關於「存在」本身的哲學</t>
    </r>
    <r>
      <rPr>
        <sz val="11"/>
        <rFont val="Arial"/>
        <family val="2"/>
      </rPr>
      <t xml:space="preserve"> </t>
    </r>
    <r>
      <rPr>
        <sz val="11"/>
        <rFont val="細明體"/>
        <family val="3"/>
        <charset val="136"/>
      </rPr>
      <t>－－</t>
    </r>
    <r>
      <rPr>
        <sz val="11"/>
        <rFont val="Arial"/>
        <family val="2"/>
      </rPr>
      <t xml:space="preserve"> </t>
    </r>
    <r>
      <rPr>
        <sz val="11"/>
        <rFont val="細明體"/>
        <family val="3"/>
        <charset val="136"/>
      </rPr>
      <t>狀態。</t>
    </r>
  </si>
  <si>
    <t>12130206</t>
  </si>
  <si>
    <r>
      <rPr>
        <sz val="11"/>
        <rFont val="細明體"/>
        <family val="3"/>
        <charset val="136"/>
      </rPr>
      <t>錄影太奇</t>
    </r>
  </si>
  <si>
    <t>Arrival'</t>
    <phoneticPr fontId="0" type="noConversion"/>
  </si>
  <si>
    <r>
      <rPr>
        <sz val="11"/>
        <rFont val="細明體"/>
        <family val="3"/>
        <charset val="136"/>
      </rPr>
      <t>錄映太奇</t>
    </r>
  </si>
  <si>
    <t>Marco De Mutiis</t>
    <phoneticPr fontId="0" type="noConversion"/>
  </si>
  <si>
    <t>‘Arrivals’ is a site specific installation, created by Marco De Mutiis, as the result of his residency in Videotage. During the fuse:: artist-in-residence program, the artist developed an interest in the symptomatic disappearance of the neighboring Kai Tak old airport site. Kai Tak was home to Hong Kong International Airport until 1997, when the current Chek Lap Kok Airport took its place. The old site of Kai Tak airport is now being converted in a new site accommodating a new residential area, a cruise terminal and a subway station.</t>
    <phoneticPr fontId="0" type="noConversion"/>
  </si>
  <si>
    <r>
      <rPr>
        <sz val="11"/>
        <rFont val="細明體"/>
        <family val="3"/>
        <charset val="136"/>
      </rPr>
      <t>《抵達》是一件針對特定場域的裝置作品，由</t>
    </r>
    <r>
      <rPr>
        <sz val="11"/>
        <rFont val="Arial"/>
        <family val="2"/>
      </rPr>
      <t>Marco De Mutiis</t>
    </r>
    <r>
      <rPr>
        <sz val="11"/>
        <rFont val="細明體"/>
        <family val="3"/>
        <charset val="136"/>
      </rPr>
      <t>創作，亦是他完成</t>
    </r>
    <r>
      <rPr>
        <sz val="11"/>
        <rFont val="Arial"/>
        <family val="2"/>
      </rPr>
      <t xml:space="preserve">fuse:: </t>
    </r>
    <r>
      <rPr>
        <sz val="11"/>
        <rFont val="細明體"/>
        <family val="3"/>
        <charset val="136"/>
      </rPr>
      <t>藝術家駐場計劃的成果展。駐留期間，</t>
    </r>
    <r>
      <rPr>
        <sz val="11"/>
        <rFont val="Arial"/>
        <family val="2"/>
      </rPr>
      <t>Marco</t>
    </r>
    <r>
      <rPr>
        <sz val="11"/>
        <rFont val="細明體"/>
        <family val="3"/>
        <charset val="136"/>
      </rPr>
      <t>有感於已經消逝的香港舊啟德機場（其舊址恰恰位於錄影太奇所在的土瓜灣地區），並觸發是次創作。
啟德機場在</t>
    </r>
    <r>
      <rPr>
        <sz val="11"/>
        <rFont val="Arial"/>
        <family val="2"/>
      </rPr>
      <t>1997</t>
    </r>
    <r>
      <rPr>
        <sz val="11"/>
        <rFont val="細明體"/>
        <family val="3"/>
        <charset val="136"/>
      </rPr>
      <t>年前曾為香港國際機場，其後才被赤臘角機場取替。時至今日，機場舊址已經啓動大型改建工程，包括興建新式住宅，郵輪碼頭和地下鐵路站。</t>
    </r>
  </si>
  <si>
    <t>12130207</t>
  </si>
  <si>
    <r>
      <t xml:space="preserve">ART ONE, </t>
    </r>
    <r>
      <rPr>
        <sz val="11"/>
        <rFont val="細明體"/>
        <family val="3"/>
        <charset val="136"/>
      </rPr>
      <t>香港會議及展覽中心</t>
    </r>
  </si>
  <si>
    <t>Breath</t>
    <phoneticPr fontId="0" type="noConversion"/>
  </si>
  <si>
    <t>Allan Hsu</t>
    <phoneticPr fontId="0" type="noConversion"/>
  </si>
  <si>
    <t xml:space="preserve">&lt;&gt; is a series of 3 investigative video recordings where the artist immersed himself in three different uncomfortable situations resulting in an agonizing struggle of his senses against a metaphysical existence. In one of the videos, the artist was buried completely in
sand, attempting to battle against the forced element (earth) with his body. This
exploratory act would seem ambiguous to the audience awaiting for a conclusion or an
end. The work emphasizes the perceptual experience of both the art-making process and the outcome of the video. "My body, especially the organs related to the respiration system,involved in each of the processes as a medium/interface, to originate these scenes with a number of familiar elements, for instance milk, sand and water. My body here, as a perceiver individually, has been through an uncommon experience in the process, while getting another relatively different sensation/feeling from reviewing the outcome video at the same time. </t>
    <phoneticPr fontId="0" type="noConversion"/>
  </si>
  <si>
    <t>12130209</t>
  </si>
  <si>
    <r>
      <rPr>
        <sz val="11"/>
        <rFont val="細明體"/>
        <family val="3"/>
        <charset val="136"/>
      </rPr>
      <t>灣仔視集</t>
    </r>
  </si>
  <si>
    <t>Neglected Chaos</t>
    <phoneticPr fontId="0" type="noConversion"/>
  </si>
  <si>
    <r>
      <rPr>
        <sz val="11"/>
        <rFont val="細明體"/>
        <family val="3"/>
        <charset val="136"/>
      </rPr>
      <t>潛混沌</t>
    </r>
  </si>
  <si>
    <t>Louise Ho</t>
    <phoneticPr fontId="0" type="noConversion"/>
  </si>
  <si>
    <r>
      <rPr>
        <sz val="11"/>
        <rFont val="細明體"/>
        <family val="3"/>
        <charset val="136"/>
      </rPr>
      <t>盧小姐</t>
    </r>
  </si>
  <si>
    <t xml:space="preserve">Having focuses on the exploration of the concept of control the transient and the ephemeral, Marco du Mutiis shows our resistance to accept chaos and our obsessive impulse to control over the irrational and control of time. In video &lt; NEGLECTED CHAOS [OBEY]&gt; the skaters’ collective movement becomes an artificial order of lines and geometrical shapes under digital manipulation. Neglected chaos reveals as a visible order of harmony. &lt;THE TRIAL&gt; is a kinetic installation reflects on the idea of controlling time. Dates and numbers on the clock are replaced by text of Kafka’s &lt;The Trial&gt;. Regrets, memories and expectations…even we struggle to stop time, at least for a moment; we are forced to ‘obey’ time like the character of &lt;The Trial&gt;. 
http://www.marcodemutiis.com/
</t>
    <phoneticPr fontId="0" type="noConversion"/>
  </si>
  <si>
    <r>
      <t>Marco</t>
    </r>
    <r>
      <rPr>
        <sz val="11"/>
        <rFont val="細明體"/>
        <family val="3"/>
        <charset val="136"/>
      </rPr>
      <t>近來把焦點放在控制慾上</t>
    </r>
    <r>
      <rPr>
        <sz val="11"/>
        <rFont val="Arial"/>
        <family val="2"/>
      </rPr>
      <t xml:space="preserve">; </t>
    </r>
    <r>
      <rPr>
        <sz val="11"/>
        <rFont val="細明體"/>
        <family val="3"/>
        <charset val="136"/>
      </rPr>
      <t>對於非理性的</t>
    </r>
    <r>
      <rPr>
        <sz val="11"/>
        <rFont val="Arial"/>
        <family val="2"/>
      </rPr>
      <t xml:space="preserve">, </t>
    </r>
    <r>
      <rPr>
        <sz val="11"/>
        <rFont val="細明體"/>
        <family val="3"/>
        <charset val="136"/>
      </rPr>
      <t>混沌的事物</t>
    </r>
    <r>
      <rPr>
        <sz val="11"/>
        <rFont val="Arial"/>
        <family val="2"/>
      </rPr>
      <t xml:space="preserve">, </t>
    </r>
    <r>
      <rPr>
        <sz val="11"/>
        <rFont val="細明體"/>
        <family val="3"/>
        <charset val="136"/>
      </rPr>
      <t>我們執迷於操控</t>
    </r>
    <r>
      <rPr>
        <sz val="11"/>
        <rFont val="Arial"/>
        <family val="2"/>
      </rPr>
      <t xml:space="preserve">, </t>
    </r>
    <r>
      <rPr>
        <sz val="11"/>
        <rFont val="細明體"/>
        <family val="3"/>
        <charset val="136"/>
      </rPr>
      <t>非要合理地找出內在的千絲萬縷不可。在錄像</t>
    </r>
    <r>
      <rPr>
        <sz val="11"/>
        <rFont val="Arial"/>
        <family val="2"/>
      </rPr>
      <t>&lt;</t>
    </r>
    <r>
      <rPr>
        <sz val="11"/>
        <rFont val="細明體"/>
        <family val="3"/>
        <charset val="136"/>
      </rPr>
      <t>潛混沌</t>
    </r>
    <r>
      <rPr>
        <sz val="11"/>
        <rFont val="Arial"/>
        <family val="2"/>
      </rPr>
      <t xml:space="preserve"> [</t>
    </r>
    <r>
      <rPr>
        <sz val="11"/>
        <rFont val="細明體"/>
        <family val="3"/>
        <charset val="136"/>
      </rPr>
      <t>服從</t>
    </r>
    <r>
      <rPr>
        <sz val="11"/>
        <rFont val="Arial"/>
        <family val="2"/>
      </rPr>
      <t>]&gt;</t>
    </r>
    <r>
      <rPr>
        <sz val="11"/>
        <rFont val="細明體"/>
        <family val="3"/>
        <charset val="136"/>
      </rPr>
      <t>中，溜冰者的集體移動痕跡經過數位處理後，變為白線和幾何形狀，如此，被忽視的混亂狀況顯現成為可見的完美和諧秩序</t>
    </r>
    <r>
      <rPr>
        <sz val="11"/>
        <rFont val="Arial"/>
        <family val="2"/>
      </rPr>
      <t xml:space="preserve">; </t>
    </r>
    <r>
      <rPr>
        <sz val="11"/>
        <rFont val="細明體"/>
        <family val="3"/>
        <charset val="136"/>
      </rPr>
      <t>動能裝置</t>
    </r>
    <r>
      <rPr>
        <sz val="11"/>
        <rFont val="Arial"/>
        <family val="2"/>
      </rPr>
      <t>&lt;</t>
    </r>
    <r>
      <rPr>
        <sz val="11"/>
        <rFont val="細明體"/>
        <family val="3"/>
        <charset val="136"/>
      </rPr>
      <t>審判</t>
    </r>
    <r>
      <rPr>
        <sz val="11"/>
        <rFont val="Arial"/>
        <family val="2"/>
      </rPr>
      <t>&gt;</t>
    </r>
    <r>
      <rPr>
        <sz val="11"/>
        <rFont val="細明體"/>
        <family val="3"/>
        <charset val="136"/>
      </rPr>
      <t>反映控制時間這個概念，日期和數字被卡夫卡</t>
    </r>
    <r>
      <rPr>
        <sz val="11"/>
        <rFont val="Arial"/>
        <family val="2"/>
      </rPr>
      <t>&lt;</t>
    </r>
    <r>
      <rPr>
        <sz val="11"/>
        <rFont val="細明體"/>
        <family val="3"/>
        <charset val="136"/>
      </rPr>
      <t>審判</t>
    </r>
    <r>
      <rPr>
        <sz val="11"/>
        <rFont val="Arial"/>
        <family val="2"/>
      </rPr>
      <t>&gt;</t>
    </r>
    <r>
      <rPr>
        <sz val="11"/>
        <rFont val="細明體"/>
        <family val="3"/>
        <charset val="136"/>
      </rPr>
      <t>的文本取代。遺憾，回憶和期望</t>
    </r>
    <r>
      <rPr>
        <sz val="11"/>
        <rFont val="Arial"/>
        <family val="2"/>
      </rPr>
      <t>…</t>
    </r>
    <r>
      <rPr>
        <sz val="11"/>
        <rFont val="細明體"/>
        <family val="3"/>
        <charset val="136"/>
      </rPr>
      <t>不期而遇，即使我們費多大的力氣掙扎，企圖停住時間，我們也被迫服從於時間之下，如</t>
    </r>
    <r>
      <rPr>
        <sz val="11"/>
        <rFont val="Arial"/>
        <family val="2"/>
      </rPr>
      <t>&lt;</t>
    </r>
    <r>
      <rPr>
        <sz val="11"/>
        <rFont val="細明體"/>
        <family val="3"/>
        <charset val="136"/>
      </rPr>
      <t>審判</t>
    </r>
    <r>
      <rPr>
        <sz val="11"/>
        <rFont val="Arial"/>
        <family val="2"/>
      </rPr>
      <t>&gt;</t>
    </r>
    <r>
      <rPr>
        <sz val="11"/>
        <rFont val="細明體"/>
        <family val="3"/>
        <charset val="136"/>
      </rPr>
      <t xml:space="preserve">中的人物一樣。
</t>
    </r>
    <r>
      <rPr>
        <sz val="11"/>
        <rFont val="Arial"/>
        <family val="2"/>
      </rPr>
      <t xml:space="preserve">http://www.marcodemutiis.com/
</t>
    </r>
  </si>
  <si>
    <t>12130210</t>
  </si>
  <si>
    <t>11/F, Foo Tak Building, 365 Hennessy Road, Wanchai, Hong Kong</t>
    <phoneticPr fontId="0" type="noConversion"/>
  </si>
  <si>
    <r>
      <t xml:space="preserve"> </t>
    </r>
    <r>
      <rPr>
        <sz val="11"/>
        <rFont val="細明體"/>
        <family val="3"/>
        <charset val="136"/>
      </rPr>
      <t>香港香港灣仔軒尼詩道</t>
    </r>
    <r>
      <rPr>
        <sz val="11"/>
        <rFont val="Arial"/>
        <family val="2"/>
      </rPr>
      <t>365</t>
    </r>
    <r>
      <rPr>
        <sz val="11"/>
        <rFont val="細明體"/>
        <family val="3"/>
        <charset val="136"/>
      </rPr>
      <t>號富德樓</t>
    </r>
    <r>
      <rPr>
        <sz val="11"/>
        <rFont val="Arial"/>
        <family val="2"/>
      </rPr>
      <t>11</t>
    </r>
    <r>
      <rPr>
        <sz val="11"/>
        <rFont val="細明體"/>
        <family val="3"/>
        <charset val="136"/>
      </rPr>
      <t>樓</t>
    </r>
  </si>
  <si>
    <t>Undone</t>
    <phoneticPr fontId="0" type="noConversion"/>
  </si>
  <si>
    <t>HARDNECK.hk</t>
    <phoneticPr fontId="0" type="noConversion"/>
  </si>
  <si>
    <t>Ko Sin Tung</t>
    <phoneticPr fontId="0" type="noConversion"/>
  </si>
  <si>
    <r>
      <rPr>
        <sz val="11"/>
        <rFont val="細明體"/>
        <family val="3"/>
        <charset val="136"/>
      </rPr>
      <t>高倩彤</t>
    </r>
  </si>
  <si>
    <t xml:space="preserve">HARDNECK.hk is pleased to present Undone, a solo exhibition by Hong Kong artist Ko Sin Tung, featuring her latest series of drawings and video installation works. 
Taking inspiration from the ubiquitous construction sites seen across Hong Kong, the exhibition explores the ambivalent notions of construction and progress within the contemporary context. In specific, Ko attempts to question the correlation between the individual motion and the movement of the whole; whether the act of constructing necessarily leads to the ideal collective goal, or does the condition of imperfection (construction site/exhibition space) ultimately become a static image and a reality throughout time. Further highlighting the tension between development and destruction, lurking around the exhibition is the disruption of pre-existing signs and images, connoting the inevitable collapse of order and structure.
</t>
    <phoneticPr fontId="0" type="noConversion"/>
  </si>
  <si>
    <r>
      <t xml:space="preserve">HARDNECK.hk </t>
    </r>
    <r>
      <rPr>
        <sz val="11"/>
        <rFont val="細明體"/>
        <family val="3"/>
        <charset val="136"/>
      </rPr>
      <t>呈獻香港藝術家高倩彤個展《</t>
    </r>
    <r>
      <rPr>
        <sz val="11"/>
        <rFont val="Arial"/>
        <family val="2"/>
      </rPr>
      <t>Undone</t>
    </r>
    <r>
      <rPr>
        <sz val="11"/>
        <rFont val="細明體"/>
        <family val="3"/>
        <charset val="136"/>
      </rPr>
      <t xml:space="preserve">》，展出一系列最新繪畫與錄像裝置作品。
以香港隨處可見的地盤作起點，展覽探討在不同層面上，興建與進步之間所帶來的矛盾。當中，高氏亦對個人活動和群體方向兩者的關連發出提問︰興建這動作是否必定引領我們達至一個美好的共同目標？或是建設時的不完美狀態（地盤／展覽場地）已經變為一種靜止圖像甚至是一個現實？展覽內，不同標記與圖像被淆亂，不單展示著發展和破壞的張力，亦預示著本身存在的秩序與結構在建設時不能避免地瓦解的可能性。
</t>
    </r>
  </si>
  <si>
    <t>12130211</t>
  </si>
  <si>
    <t>&lt;&lt; Breathe &gt;&gt;</t>
    <phoneticPr fontId="0" type="noConversion"/>
  </si>
  <si>
    <t>12130212</t>
  </si>
  <si>
    <r>
      <rPr>
        <sz val="11"/>
        <rFont val="細明體"/>
        <family val="3"/>
        <charset val="136"/>
      </rPr>
      <t>賽馬會創意藝術中心</t>
    </r>
    <r>
      <rPr>
        <sz val="11"/>
        <rFont val="Arial"/>
        <family val="2"/>
      </rPr>
      <t>L5-05</t>
    </r>
  </si>
  <si>
    <t>Jamsen Law</t>
    <phoneticPr fontId="0" type="noConversion"/>
  </si>
  <si>
    <r>
      <rPr>
        <sz val="11"/>
        <rFont val="細明體"/>
        <family val="3"/>
        <charset val="136"/>
      </rPr>
      <t>羅琛堡</t>
    </r>
  </si>
  <si>
    <r>
      <rPr>
        <sz val="11"/>
        <rFont val="細明體"/>
        <family val="3"/>
        <charset val="136"/>
      </rPr>
      <t>正</t>
    </r>
    <r>
      <rPr>
        <sz val="11"/>
        <rFont val="Arial"/>
        <family val="2"/>
      </rPr>
      <t>/</t>
    </r>
    <r>
      <rPr>
        <sz val="11"/>
        <rFont val="細明體"/>
        <family val="3"/>
        <charset val="136"/>
      </rPr>
      <t>側畫廊</t>
    </r>
  </si>
  <si>
    <t>12130213</t>
  </si>
  <si>
    <t>Art of Light 2012 Exhibition</t>
    <phoneticPr fontId="0" type="noConversion"/>
  </si>
  <si>
    <r>
      <rPr>
        <sz val="11"/>
        <rFont val="細明體"/>
        <family val="3"/>
        <charset val="136"/>
      </rPr>
      <t>「光的藝術」創作比賽</t>
    </r>
    <r>
      <rPr>
        <sz val="11"/>
        <rFont val="Arial"/>
        <family val="2"/>
      </rPr>
      <t>2012</t>
    </r>
    <r>
      <rPr>
        <sz val="11"/>
        <rFont val="細明體"/>
        <family val="3"/>
        <charset val="136"/>
      </rPr>
      <t>作品展暨頒獎禮</t>
    </r>
  </si>
  <si>
    <t>12130216</t>
  </si>
  <si>
    <t>Microwave International New Media Arts Festival 2012 - Engima</t>
    <phoneticPr fontId="0" type="noConversion"/>
  </si>
  <si>
    <r>
      <rPr>
        <sz val="11"/>
        <rFont val="細明體"/>
        <family val="3"/>
        <charset val="136"/>
      </rPr>
      <t>微波國際新媒體藝術節</t>
    </r>
    <r>
      <rPr>
        <sz val="11"/>
        <rFont val="Arial"/>
        <family val="2"/>
      </rPr>
      <t>2012</t>
    </r>
    <r>
      <rPr>
        <sz val="11"/>
        <rFont val="細明體"/>
        <family val="3"/>
        <charset val="136"/>
      </rPr>
      <t>－言之謎</t>
    </r>
  </si>
  <si>
    <t>Microwave</t>
    <phoneticPr fontId="0" type="noConversion"/>
  </si>
  <si>
    <r>
      <rPr>
        <sz val="11"/>
        <rFont val="細明體"/>
        <family val="3"/>
        <charset val="136"/>
      </rPr>
      <t>微波</t>
    </r>
  </si>
  <si>
    <t>12130217</t>
  </si>
  <si>
    <r>
      <t>Asia Fine Art,</t>
    </r>
    <r>
      <rPr>
        <sz val="11"/>
        <rFont val="宋体"/>
        <charset val="136"/>
      </rPr>
      <t>香港灣仔皇后大道東</t>
    </r>
    <r>
      <rPr>
        <sz val="11"/>
        <rFont val="Arial"/>
        <family val="2"/>
      </rPr>
      <t>,</t>
    </r>
    <r>
      <rPr>
        <sz val="11"/>
        <rFont val="宋体"/>
        <charset val="136"/>
      </rPr>
      <t>適安街</t>
    </r>
    <r>
      <rPr>
        <sz val="11"/>
        <rFont val="Arial"/>
        <family val="2"/>
      </rPr>
      <t>14</t>
    </r>
    <r>
      <rPr>
        <sz val="11"/>
        <rFont val="宋体"/>
        <charset val="136"/>
      </rPr>
      <t>號</t>
    </r>
  </si>
  <si>
    <t>Glimpse of Geisha</t>
    <phoneticPr fontId="0" type="noConversion"/>
  </si>
  <si>
    <r>
      <rPr>
        <sz val="11"/>
        <rFont val="宋体"/>
        <charset val="136"/>
      </rPr>
      <t>藝伎的一瞥</t>
    </r>
  </si>
  <si>
    <t>Charito Helgason</t>
    <phoneticPr fontId="0" type="noConversion"/>
  </si>
  <si>
    <t>12130218</t>
  </si>
  <si>
    <t>Fabrik Contemporary Art, Gallery</t>
    <phoneticPr fontId="0" type="noConversion"/>
  </si>
  <si>
    <t>Mixed Art-forms</t>
    <phoneticPr fontId="0" type="noConversion"/>
  </si>
  <si>
    <t xml:space="preserve">Tang Ying Mui(Grace) </t>
    <phoneticPr fontId="0" type="noConversion"/>
  </si>
  <si>
    <t>12130220</t>
  </si>
  <si>
    <r>
      <rPr>
        <sz val="11"/>
        <rFont val="細明體"/>
        <family val="3"/>
        <charset val="136"/>
      </rPr>
      <t>香港中文大學錢穆圖書館</t>
    </r>
  </si>
  <si>
    <t>CUHK - Ch'ien Mu Library Exhibition Area</t>
    <phoneticPr fontId="0" type="noConversion"/>
  </si>
  <si>
    <t>Friends-Joint Exhibition by Wong Yan-yin &amp; Huen Sin-kan</t>
    <phoneticPr fontId="0" type="noConversion"/>
  </si>
  <si>
    <r>
      <rPr>
        <sz val="11"/>
        <rFont val="細明體"/>
        <family val="3"/>
        <charset val="136"/>
      </rPr>
      <t>黃欣賢及禤善勤聯展</t>
    </r>
  </si>
  <si>
    <t>Wong Yan-yin, Huen Sin-kan</t>
    <phoneticPr fontId="0" type="noConversion"/>
  </si>
  <si>
    <r>
      <rPr>
        <sz val="11"/>
        <rFont val="細明體"/>
        <family val="3"/>
        <charset val="136"/>
      </rPr>
      <t>黃欣賢、禤善勤</t>
    </r>
  </si>
  <si>
    <t>12130221</t>
  </si>
  <si>
    <t>Pre-grad Show</t>
    <phoneticPr fontId="0" type="noConversion"/>
  </si>
  <si>
    <t>Chan Wing-sang, Tong Kam-ting, Au Yeung Hiu-tung, Cheung Hoi-ki Clara, Chan Sin-wah, Chan Wai-yee, Wai Lam</t>
    <phoneticPr fontId="0" type="noConversion"/>
  </si>
  <si>
    <r>
      <rPr>
        <sz val="11"/>
        <rFont val="細明體"/>
        <family val="3"/>
        <charset val="136"/>
      </rPr>
      <t>陳泳生、唐錦婷、歐陽曉曈、張愷棋、陳倩華、陳慧而、韋琳</t>
    </r>
  </si>
  <si>
    <t>12130222</t>
  </si>
  <si>
    <t>Field Trip Exhibition by Department of Fine Arts</t>
    <phoneticPr fontId="0" type="noConversion"/>
  </si>
  <si>
    <r>
      <rPr>
        <sz val="11"/>
        <rFont val="細明體"/>
        <family val="3"/>
        <charset val="136"/>
      </rPr>
      <t>藝術系考察團展覽</t>
    </r>
  </si>
  <si>
    <t>12130223</t>
  </si>
  <si>
    <t>Exhibition of Year 1 Students of Master ofArts in Fine Arts: " Bi Bu"</t>
    <phoneticPr fontId="0" type="noConversion"/>
  </si>
  <si>
    <r>
      <rPr>
        <sz val="11"/>
        <rFont val="細明體"/>
        <family val="3"/>
        <charset val="136"/>
      </rPr>
      <t>藝術系文學碩士一年級展</t>
    </r>
    <r>
      <rPr>
        <sz val="11"/>
        <rFont val="Arial"/>
        <family val="2"/>
      </rPr>
      <t>:</t>
    </r>
    <r>
      <rPr>
        <sz val="11"/>
        <rFont val="細明體"/>
        <family val="3"/>
        <charset val="136"/>
      </rPr>
      <t>《</t>
    </r>
    <r>
      <rPr>
        <sz val="11"/>
        <rFont val="Arial"/>
        <family val="2"/>
      </rPr>
      <t>Bi Bu</t>
    </r>
    <r>
      <rPr>
        <sz val="11"/>
        <rFont val="細明體"/>
        <family val="3"/>
        <charset val="136"/>
      </rPr>
      <t>》</t>
    </r>
  </si>
  <si>
    <t>12130224</t>
  </si>
  <si>
    <t xml:space="preserve"> Artists at Work</t>
    <phoneticPr fontId="0" type="noConversion"/>
  </si>
  <si>
    <r>
      <rPr>
        <sz val="11"/>
        <rFont val="細明體"/>
        <family val="3"/>
        <charset val="136"/>
      </rPr>
      <t>藝行三人展</t>
    </r>
  </si>
  <si>
    <t>Kwok Yuk-mei, Chan Pui-man Alice, Wong Mei-ping</t>
    <phoneticPr fontId="0" type="noConversion"/>
  </si>
  <si>
    <r>
      <rPr>
        <sz val="11"/>
        <rFont val="細明體"/>
        <family val="3"/>
        <charset val="136"/>
      </rPr>
      <t>郭玉美、陳佩雯、黃美平</t>
    </r>
  </si>
  <si>
    <t>12130225</t>
  </si>
  <si>
    <t>Déjà vu'</t>
    <phoneticPr fontId="0" type="noConversion"/>
  </si>
  <si>
    <r>
      <rPr>
        <sz val="11"/>
        <rFont val="細明體"/>
        <family val="3"/>
        <charset val="136"/>
      </rPr>
      <t>似曾相識</t>
    </r>
  </si>
  <si>
    <t>Kwong Wing-hei Hailey, Fok Wai-cung, Wong Cho-kiu, Ho Kwun-ting, Shum Kwan-hon, Li Hing-yi Chloe, Yiu Yu-yan</t>
    <phoneticPr fontId="0" type="noConversion"/>
  </si>
  <si>
    <r>
      <rPr>
        <sz val="11"/>
        <rFont val="細明體"/>
        <family val="3"/>
        <charset val="136"/>
      </rPr>
      <t>霍慧中、鄺永僖、黃楚翹、何冠廷、沈軍翰、李馨宜、姚宇欣</t>
    </r>
  </si>
  <si>
    <t>12130226</t>
  </si>
  <si>
    <t xml:space="preserve">“Parade” Japan Media Arts Festival in Hong Kong 2012 </t>
    <phoneticPr fontId="0" type="noConversion"/>
  </si>
  <si>
    <r>
      <rPr>
        <sz val="11"/>
        <rFont val="細明體"/>
        <family val="3"/>
        <charset val="136"/>
      </rPr>
      <t>「巡遊」日本新媒體動漫藝術展</t>
    </r>
    <r>
      <rPr>
        <sz val="11"/>
        <rFont val="Arial"/>
        <family val="2"/>
      </rPr>
      <t>2012</t>
    </r>
    <r>
      <rPr>
        <sz val="11"/>
        <rFont val="細明體"/>
        <family val="3"/>
        <charset val="136"/>
      </rPr>
      <t>香港</t>
    </r>
  </si>
  <si>
    <t>Agency for Cultural Affairs Japan</t>
    <phoneticPr fontId="0" type="noConversion"/>
  </si>
  <si>
    <r>
      <rPr>
        <sz val="11"/>
        <rFont val="細明體"/>
        <family val="3"/>
        <charset val="136"/>
      </rPr>
      <t>日本文化廳</t>
    </r>
  </si>
  <si>
    <t>12130227</t>
  </si>
  <si>
    <r>
      <rPr>
        <sz val="11"/>
        <rFont val="細明體"/>
        <family val="3"/>
        <charset val="136"/>
      </rPr>
      <t>香港九龍觀塘榮業街</t>
    </r>
    <r>
      <rPr>
        <sz val="11"/>
        <rFont val="Arial"/>
        <family val="2"/>
      </rPr>
      <t>6</t>
    </r>
    <r>
      <rPr>
        <sz val="11"/>
        <rFont val="細明體"/>
        <family val="3"/>
        <charset val="136"/>
      </rPr>
      <t>號海濱工業大廈</t>
    </r>
    <r>
      <rPr>
        <sz val="11"/>
        <rFont val="Arial"/>
        <family val="2"/>
      </rPr>
      <t>8</t>
    </r>
    <r>
      <rPr>
        <sz val="11"/>
        <rFont val="細明體"/>
        <family val="3"/>
        <charset val="136"/>
      </rPr>
      <t>樓</t>
    </r>
    <r>
      <rPr>
        <sz val="11"/>
        <rFont val="Arial"/>
        <family val="2"/>
      </rPr>
      <t>A</t>
    </r>
    <r>
      <rPr>
        <sz val="11"/>
        <rFont val="細明體"/>
        <family val="3"/>
        <charset val="136"/>
      </rPr>
      <t>室</t>
    </r>
  </si>
  <si>
    <t>Neuberg Artspace</t>
    <phoneticPr fontId="0" type="noConversion"/>
  </si>
  <si>
    <t>New Place New Phase</t>
    <phoneticPr fontId="0" type="noConversion"/>
  </si>
  <si>
    <r>
      <rPr>
        <sz val="11"/>
        <rFont val="細明體"/>
        <family val="3"/>
        <charset val="136"/>
      </rPr>
      <t>起動</t>
    </r>
  </si>
  <si>
    <r>
      <rPr>
        <sz val="11"/>
        <rFont val="細明體"/>
        <family val="3"/>
        <charset val="136"/>
      </rPr>
      <t>凱雋藝術空間</t>
    </r>
  </si>
  <si>
    <r>
      <rPr>
        <sz val="11"/>
        <rFont val="細明體"/>
        <family val="3"/>
        <charset val="136"/>
      </rPr>
      <t>李美嫦</t>
    </r>
  </si>
  <si>
    <t>Andrea Bertoletti, Aries Lee, Aye Ko, Calisto, Chu Tat Shing, Emanuele Prina,  Elisa Cantarelli, Gi Kyung Soo, Jane Liu, Jaffa Lam, Keyee Lam, Lam Tian Xing, Laurent Deprze, Maki Kuchida, Rashi Amin, Raffaele Cioffi, Sarah Aller, Sasja Hagens, Shin Dal Ho</t>
    <phoneticPr fontId="0" type="noConversion"/>
  </si>
  <si>
    <t>12130228</t>
  </si>
  <si>
    <t>BLOOM — Bachelor of Arts in Applied and Media Arts Annual Exhibition of Students’ Works 2012</t>
    <phoneticPr fontId="0" type="noConversion"/>
  </si>
  <si>
    <r>
      <t>BLOOM</t>
    </r>
    <r>
      <rPr>
        <sz val="11"/>
        <rFont val="細明體"/>
        <family val="3"/>
        <charset val="136"/>
      </rPr>
      <t>──應用及媒體藝術文學士學生作品年展二零一二</t>
    </r>
  </si>
  <si>
    <t>Hong Kong Art School, School of Professional Education and Executive Development, Hong Kong Polytechnic University</t>
    <phoneticPr fontId="0" type="noConversion"/>
  </si>
  <si>
    <r>
      <rPr>
        <sz val="11"/>
        <rFont val="細明體"/>
        <family val="3"/>
        <charset val="136"/>
      </rPr>
      <t>香港藝術學院、香港理工大學專業進修學院</t>
    </r>
  </si>
  <si>
    <t>12130229</t>
  </si>
  <si>
    <t>Made in China</t>
    <phoneticPr fontId="0" type="noConversion"/>
  </si>
  <si>
    <r>
      <rPr>
        <sz val="11"/>
        <rFont val="細明體"/>
        <family val="3"/>
        <charset val="136"/>
      </rPr>
      <t>中國製造</t>
    </r>
  </si>
  <si>
    <t>Hong Kong International School (HKIS)</t>
    <phoneticPr fontId="0" type="noConversion"/>
  </si>
  <si>
    <r>
      <rPr>
        <sz val="11"/>
        <rFont val="細明體"/>
        <family val="3"/>
        <charset val="136"/>
      </rPr>
      <t>香港國際學校</t>
    </r>
  </si>
  <si>
    <t>HKIS – Art students</t>
    <phoneticPr fontId="0" type="noConversion"/>
  </si>
  <si>
    <r>
      <rPr>
        <sz val="11"/>
        <rFont val="細明體"/>
        <family val="3"/>
        <charset val="136"/>
      </rPr>
      <t>香港國際學校──藝術班學生</t>
    </r>
  </si>
  <si>
    <t>12130230</t>
  </si>
  <si>
    <t>The Gallery of Hong Kong Art School (10/F Hong Kong Arts Centre)</t>
    <phoneticPr fontId="0" type="noConversion"/>
  </si>
  <si>
    <r>
      <rPr>
        <sz val="11"/>
        <rFont val="細明體"/>
        <family val="3"/>
        <charset val="136"/>
      </rPr>
      <t>香港藝術學院藝廊（藝術中心十樓）</t>
    </r>
  </si>
  <si>
    <t>Hong Kong Art School Alumni Exhibition: The Piece-my favourite work in my school days</t>
    <phoneticPr fontId="0" type="noConversion"/>
  </si>
  <si>
    <r>
      <rPr>
        <sz val="11"/>
        <rFont val="細明體"/>
        <family val="3"/>
        <charset val="136"/>
      </rPr>
      <t>香港藝術學院校友作品展</t>
    </r>
    <r>
      <rPr>
        <sz val="11"/>
        <rFont val="Arial"/>
        <family val="2"/>
      </rPr>
      <t>:The Piece — my favourite work in my school days</t>
    </r>
  </si>
  <si>
    <t>The Gallery of Hong Kong Art School</t>
    <phoneticPr fontId="0" type="noConversion"/>
  </si>
  <si>
    <r>
      <rPr>
        <sz val="11"/>
        <rFont val="細明體"/>
        <family val="3"/>
        <charset val="136"/>
      </rPr>
      <t>香港藝術學院藝廊</t>
    </r>
  </si>
  <si>
    <t>The alumni of the Hong Kong Art School will be showing their artworks that mark a turning point or a defining moment in their artistic development during their school days with the School.  Each of them shows “The Piece” of artwork they came up with that led to their artistic enlightenment during the study process and it does always matter.</t>
    <phoneticPr fontId="0" type="noConversion"/>
  </si>
  <si>
    <r>
      <rPr>
        <sz val="11"/>
        <rFont val="細明體"/>
        <family val="3"/>
        <charset val="136"/>
      </rPr>
      <t>這項展覽是香港藝術學院藝廊主辦之首項展覽，亦是首項校友活動。展覽將展出本院校友在學期間，令他們對藝術有更深體會、啓發他們踏上藝術之路的個人作品，同時讓一眾藝術愛好者有機會一睹他們的創作風格。</t>
    </r>
  </si>
  <si>
    <t>12130231</t>
  </si>
  <si>
    <t>Covered Piazza, Times Square, Causeway Bay</t>
    <phoneticPr fontId="0" type="noConversion"/>
  </si>
  <si>
    <r>
      <rPr>
        <sz val="11"/>
        <rFont val="細明體"/>
        <family val="3"/>
        <charset val="136"/>
      </rPr>
      <t>銅鑼灣時代廣場地面</t>
    </r>
  </si>
  <si>
    <t>Go Green @ School Arts Competition – Exhibition at the Covered Piazza of Times Square</t>
    <phoneticPr fontId="0" type="noConversion"/>
  </si>
  <si>
    <r>
      <rPr>
        <sz val="11"/>
        <rFont val="細明體"/>
        <family val="3"/>
        <charset val="136"/>
      </rPr>
      <t>「校園</t>
    </r>
    <r>
      <rPr>
        <sz val="11"/>
        <rFont val="Arial"/>
        <family val="2"/>
      </rPr>
      <t xml:space="preserve"> Go Green</t>
    </r>
    <r>
      <rPr>
        <sz val="11"/>
        <rFont val="細明體"/>
        <family val="3"/>
        <charset val="136"/>
      </rPr>
      <t>」環保繪本比賽及親子工作坊</t>
    </r>
    <r>
      <rPr>
        <sz val="11"/>
        <rFont val="Arial"/>
        <family val="2"/>
      </rPr>
      <t>–</t>
    </r>
    <r>
      <rPr>
        <sz val="11"/>
        <rFont val="細明體"/>
        <family val="3"/>
        <charset val="136"/>
      </rPr>
      <t>得獎作品展覽</t>
    </r>
  </si>
  <si>
    <t>The Hong Kong Arts Centre</t>
    <phoneticPr fontId="0" type="noConversion"/>
  </si>
  <si>
    <r>
      <rPr>
        <sz val="11"/>
        <rFont val="細明體"/>
        <family val="3"/>
        <charset val="136"/>
      </rPr>
      <t>香港藝術中心</t>
    </r>
  </si>
  <si>
    <t>The Hong Kong Institute of Aesthetic Education</t>
    <phoneticPr fontId="0" type="noConversion"/>
  </si>
  <si>
    <r>
      <rPr>
        <sz val="11"/>
        <rFont val="細明體"/>
        <family val="3"/>
        <charset val="136"/>
      </rPr>
      <t>香港美感教育機構</t>
    </r>
  </si>
  <si>
    <t>12130232</t>
  </si>
  <si>
    <r>
      <rPr>
        <sz val="11"/>
        <rFont val="細明體"/>
        <family val="3"/>
        <charset val="136"/>
      </rPr>
      <t>香港藝術學院藝廊（香港藝術中心十樓）</t>
    </r>
  </si>
  <si>
    <t>A Tale of True City</t>
    <phoneticPr fontId="0" type="noConversion"/>
  </si>
  <si>
    <r>
      <rPr>
        <sz val="11"/>
        <rFont val="細明體"/>
        <family val="3"/>
        <charset val="136"/>
      </rPr>
      <t>抱「城」守真</t>
    </r>
  </si>
  <si>
    <t xml:space="preserve"> Lee Kwok-wai, Lo Kit-ying, Fung Mang-chung, Kan Chun-ying, Ma Tin-hon, Wong Suk-yin</t>
    <phoneticPr fontId="0" type="noConversion"/>
  </si>
  <si>
    <r>
      <rPr>
        <sz val="11"/>
        <rFont val="細明體"/>
        <family val="3"/>
        <charset val="136"/>
      </rPr>
      <t>李國維、盧潔瑩、馮孟忠、簡雋盈、馬天瀚、黃淑賢</t>
    </r>
  </si>
  <si>
    <t>“The city is dying, you know?”  This famous line of a local drama has become a hot slogan in town, as well as the inspiration of the group exhibition organised by six Bachelor of Arts (Fine Art) students from a programme co-presented by Hong Kong Art School and RMIT University, Australia.  Through their artworks, the artists express their views on the metamorphosis of the city, and the difficulties the citizens encounter.</t>
    <phoneticPr fontId="0" type="noConversion"/>
  </si>
  <si>
    <r>
      <rPr>
        <sz val="11"/>
        <rFont val="細明體"/>
        <family val="3"/>
        <charset val="136"/>
      </rPr>
      <t>「</t>
    </r>
    <r>
      <rPr>
        <sz val="11"/>
        <rFont val="Arial"/>
        <family val="2"/>
      </rPr>
      <t>This city is dying, you know?</t>
    </r>
    <r>
      <rPr>
        <sz val="11"/>
        <rFont val="細明體"/>
        <family val="3"/>
        <charset val="136"/>
      </rPr>
      <t>」這句電視劇的對白不但成為城中金句，亦成為六位正修讀由香港藝術學院及澳洲皇家墨爾本理工大學合辦的藝術文學士課程、主修繪畫的同學合辦是次聯展背後創作理念的出發點。他們透過作品表達對城市日漸都市化、人工化而產生蛻變的一些看法、置身其中的城市人面對的問題，以及何去何從。</t>
    </r>
  </si>
  <si>
    <t>12130233</t>
  </si>
  <si>
    <t>3/F Experimental Gallery</t>
    <phoneticPr fontId="0" type="noConversion"/>
  </si>
  <si>
    <t>“2012 Alan Turing Centenary” Commemoration Mini-Exhibition</t>
    <phoneticPr fontId="0" type="noConversion"/>
  </si>
  <si>
    <r>
      <rPr>
        <sz val="11"/>
        <rFont val="細明體"/>
        <family val="3"/>
        <charset val="136"/>
      </rPr>
      <t>《</t>
    </r>
    <r>
      <rPr>
        <sz val="11"/>
        <rFont val="Arial"/>
        <family val="2"/>
      </rPr>
      <t>2012</t>
    </r>
    <r>
      <rPr>
        <sz val="11"/>
        <rFont val="細明體"/>
        <family val="3"/>
        <charset val="136"/>
      </rPr>
      <t>艾倫．圖靈誕生一百周年》紀念小展</t>
    </r>
  </si>
  <si>
    <r>
      <rPr>
        <sz val="11"/>
        <rFont val="細明體"/>
        <family val="3"/>
        <charset val="136"/>
      </rPr>
      <t>「圖靈年在香港」</t>
    </r>
  </si>
  <si>
    <t>Hong Kong Computer Society, Hong Kong Better Culture Society, “2012 Alan Turing Year - Souvenir Scrap Book” Editorial Board</t>
    <phoneticPr fontId="0" type="noConversion"/>
  </si>
  <si>
    <r>
      <rPr>
        <sz val="11"/>
        <rFont val="細明體"/>
        <family val="3"/>
        <charset val="136"/>
      </rPr>
      <t>香港電腦學會、香港文化創建學會、《</t>
    </r>
    <r>
      <rPr>
        <sz val="11"/>
        <rFont val="Arial"/>
        <family val="2"/>
      </rPr>
      <t>2012</t>
    </r>
    <r>
      <rPr>
        <sz val="11"/>
        <rFont val="細明體"/>
        <family val="3"/>
        <charset val="136"/>
      </rPr>
      <t>圖靈年紀念集》編輯委員會</t>
    </r>
  </si>
  <si>
    <t>The Student Project Exhibition 2012 features more than thirty projects with drawings and models by students enrolled in the Higher Diploma in Architectural Design &amp; Technology programme over the past two years.  Organised by the Department of Construction, Hong Kong Institute of Vocational Education (Tsing Yi), the Project Exhibition is the culmination of our higher diploma students’ studio work and research: a series of individual displays amounting to one big exhibition, a glimpse into the vigour and intensity of the IVE programme itself, a showcase of not only creativity but skill and competency.</t>
    <phoneticPr fontId="0" type="noConversion"/>
  </si>
  <si>
    <r>
      <rPr>
        <sz val="11"/>
        <rFont val="細明體"/>
        <family val="3"/>
        <charset val="136"/>
      </rPr>
      <t>這次展覽將展出超過三十項建築設計及科技高級文憑學生的設計習作，包括圖則及模型。展出的作品充份反映學生的設計熱誠與才能，同時展示本高級文憑課程對建築教育的理念：創意與建造科技並重。</t>
    </r>
  </si>
  <si>
    <t>12130234</t>
  </si>
  <si>
    <t>Student Project Exhibition 2012, Higher Diploma in Architectural Design And Technology, IVE Department of Construction</t>
    <phoneticPr fontId="0" type="noConversion"/>
  </si>
  <si>
    <r>
      <rPr>
        <sz val="11"/>
        <rFont val="細明體"/>
        <family val="3"/>
        <charset val="136"/>
      </rPr>
      <t>香港專業教育學院建造工程系建築設計及科技高級文憑科二○一二年度學生作品展</t>
    </r>
  </si>
  <si>
    <t>IVE (Tsing Yi) Department of Construction</t>
    <phoneticPr fontId="0" type="noConversion"/>
  </si>
  <si>
    <r>
      <rPr>
        <sz val="11"/>
        <rFont val="細明體"/>
        <family val="3"/>
        <charset val="136"/>
      </rPr>
      <t>香港專業教育學院（青衣）建造工程系</t>
    </r>
  </si>
  <si>
    <t>12130236</t>
  </si>
  <si>
    <r>
      <rPr>
        <sz val="11"/>
        <rFont val="細明體"/>
        <family val="3"/>
        <charset val="136"/>
      </rPr>
      <t>香港藝術中心十樓（香港藝術學院藝廊及學院本部）</t>
    </r>
  </si>
  <si>
    <t>Foundation Diploma of Visual Art Graduation Showcase—“We Are”</t>
    <phoneticPr fontId="0" type="noConversion"/>
  </si>
  <si>
    <r>
      <rPr>
        <sz val="11"/>
        <rFont val="細明體"/>
        <family val="3"/>
        <charset val="136"/>
      </rPr>
      <t>視覺藝術基礎文憑畢業創作展──</t>
    </r>
    <r>
      <rPr>
        <sz val="11"/>
        <rFont val="Arial"/>
        <family val="2"/>
      </rPr>
      <t>“We Are”</t>
    </r>
  </si>
  <si>
    <t>Hong Kong Art School</t>
    <phoneticPr fontId="0" type="noConversion"/>
  </si>
  <si>
    <r>
      <rPr>
        <sz val="11"/>
        <rFont val="細明體"/>
        <family val="3"/>
        <charset val="136"/>
      </rPr>
      <t>香港藝術學院</t>
    </r>
  </si>
  <si>
    <t>12130239</t>
  </si>
  <si>
    <t>The Gallery of Hong Kong Art School (10/F of Hong Kong Arts Centre)</t>
    <phoneticPr fontId="0" type="noConversion"/>
  </si>
  <si>
    <t>The Gallery of Hong Kong Art School Exhibition—Disconnection</t>
    <phoneticPr fontId="0" type="noConversion"/>
  </si>
  <si>
    <r>
      <rPr>
        <sz val="11"/>
        <rFont val="細明體"/>
        <family val="3"/>
        <charset val="136"/>
      </rPr>
      <t>香港藝術學院藝廊展覽──</t>
    </r>
    <r>
      <rPr>
        <sz val="11"/>
        <rFont val="Arial"/>
        <family val="2"/>
      </rPr>
      <t>Disconnection</t>
    </r>
  </si>
  <si>
    <t>Zita Scarset</t>
  </si>
  <si>
    <t>12130240</t>
  </si>
  <si>
    <t>CIVA Design Graduation Exhibition 2012</t>
    <phoneticPr fontId="0" type="noConversion"/>
  </si>
  <si>
    <r>
      <rPr>
        <sz val="11"/>
        <rFont val="新細明體"/>
        <family val="1"/>
        <charset val="136"/>
      </rPr>
      <t>正形設計畢業展</t>
    </r>
    <r>
      <rPr>
        <sz val="11"/>
        <rFont val="Arial"/>
        <family val="2"/>
      </rPr>
      <t>2012</t>
    </r>
  </si>
  <si>
    <t>Hong Kong Institute of Visual Arts</t>
    <phoneticPr fontId="0" type="noConversion"/>
  </si>
  <si>
    <r>
      <rPr>
        <sz val="11"/>
        <rFont val="細明體"/>
        <family val="3"/>
        <charset val="136"/>
      </rPr>
      <t>香港正形設計學校</t>
    </r>
  </si>
  <si>
    <t>12130241</t>
  </si>
  <si>
    <t>The Gallery of Hong Kong Art School Exhibition—Atlas of Being</t>
    <phoneticPr fontId="0" type="noConversion"/>
  </si>
  <si>
    <r>
      <rPr>
        <sz val="11"/>
        <rFont val="細明體"/>
        <family val="3"/>
        <charset val="136"/>
      </rPr>
      <t>香港藝術學院藝廊展覽──生物圖譜</t>
    </r>
  </si>
  <si>
    <t>Olive Leung</t>
    <phoneticPr fontId="0" type="noConversion"/>
  </si>
  <si>
    <t>Bo Law, Chan Man-sing, Mouse Chung, Goby Lo, Ka Sing, Aliz Yuen, Fiona Chan, San Chiu-yan, Lee Ching-miu</t>
    <phoneticPr fontId="0" type="noConversion"/>
  </si>
  <si>
    <t>12130242</t>
  </si>
  <si>
    <t>4•MFA•12</t>
    <phoneticPr fontId="0" type="noConversion"/>
  </si>
  <si>
    <t>RMIT University, Australia</t>
    <phoneticPr fontId="0" type="noConversion"/>
  </si>
  <si>
    <r>
      <rPr>
        <sz val="11"/>
        <rFont val="細明體"/>
        <family val="3"/>
        <charset val="136"/>
      </rPr>
      <t>澳洲皇家墨爾本理工大學</t>
    </r>
  </si>
  <si>
    <t>April Challis, Emma Lau, Evan Wu, Polly Snaith</t>
    <phoneticPr fontId="0" type="noConversion"/>
  </si>
  <si>
    <t>12130243</t>
  </si>
  <si>
    <r>
      <rPr>
        <sz val="11"/>
        <rFont val="細明體"/>
        <family val="3"/>
        <charset val="136"/>
      </rPr>
      <t>香港藝術中心包氏畫廊</t>
    </r>
  </si>
  <si>
    <t>Pop Sensation from the UBS Art Collection</t>
    <phoneticPr fontId="0" type="noConversion"/>
  </si>
  <si>
    <r>
      <rPr>
        <sz val="11"/>
        <rFont val="細明體"/>
        <family val="3"/>
        <charset val="136"/>
      </rPr>
      <t>普普狂熱──瑞銀集團藝術藏品展</t>
    </r>
  </si>
  <si>
    <t>UBS</t>
    <phoneticPr fontId="0" type="noConversion"/>
  </si>
  <si>
    <r>
      <rPr>
        <sz val="11"/>
        <rFont val="細明體"/>
        <family val="3"/>
        <charset val="136"/>
      </rPr>
      <t>瑞銀集團</t>
    </r>
  </si>
  <si>
    <t>12130244</t>
  </si>
  <si>
    <t>Of Human Scale and Beyond: Experience and Transcendence</t>
    <phoneticPr fontId="0" type="noConversion"/>
  </si>
  <si>
    <t>Eugene Tan, Connie Lam</t>
    <phoneticPr fontId="0" type="noConversion"/>
  </si>
  <si>
    <r>
      <rPr>
        <sz val="11"/>
        <rFont val="細明體"/>
        <family val="3"/>
        <charset val="136"/>
      </rPr>
      <t>陳維德、林淑儀</t>
    </r>
  </si>
  <si>
    <t>N S Harsha, Ho Tzu Nyen, Takahiro Iwasaki, Yayoi Kusama, Leung Mee-ping, Liu Jianhua, Roy Ng, Aditya Novali, Vertical Submarine</t>
    <phoneticPr fontId="0" type="noConversion"/>
  </si>
  <si>
    <r>
      <t>N</t>
    </r>
    <r>
      <rPr>
        <sz val="11"/>
        <rFont val="新細明體"/>
        <family val="1"/>
        <charset val="136"/>
      </rPr>
      <t>‧</t>
    </r>
    <r>
      <rPr>
        <sz val="11"/>
        <rFont val="Arial"/>
        <family val="2"/>
      </rPr>
      <t>S</t>
    </r>
    <r>
      <rPr>
        <sz val="11"/>
        <rFont val="新細明體"/>
        <family val="1"/>
        <charset val="136"/>
      </rPr>
      <t>‧哈夏、何子彥、岩崎貴宏、草間彌生、梁美萍、劉建華、吳鋌灝、阿迪提亞‧諾瓦里、垂直潛水艇</t>
    </r>
  </si>
  <si>
    <r>
      <rPr>
        <sz val="11"/>
        <rFont val="細明體"/>
        <family val="3"/>
        <charset val="136"/>
      </rPr>
      <t>中環贊善里</t>
    </r>
    <r>
      <rPr>
        <sz val="11"/>
        <rFont val="Arial"/>
        <family val="2"/>
      </rPr>
      <t>10</t>
    </r>
    <r>
      <rPr>
        <sz val="11"/>
        <rFont val="細明體"/>
        <family val="3"/>
        <charset val="136"/>
      </rPr>
      <t>號地下</t>
    </r>
    <r>
      <rPr>
        <sz val="11"/>
        <rFont val="Arial"/>
        <family val="2"/>
      </rPr>
      <t>10 Chancery Lane</t>
    </r>
  </si>
  <si>
    <r>
      <t>10</t>
    </r>
    <r>
      <rPr>
        <sz val="11"/>
        <rFont val="Calibri"/>
        <family val="2"/>
      </rPr>
      <t>號贊善里畫廊</t>
    </r>
  </si>
  <si>
    <t>12130246</t>
  </si>
  <si>
    <t>Language-Colour</t>
    <phoneticPr fontId="0" type="noConversion"/>
  </si>
  <si>
    <t>Huang Rui</t>
    <phoneticPr fontId="0" type="noConversion"/>
  </si>
  <si>
    <t>12130247</t>
  </si>
  <si>
    <r>
      <rPr>
        <sz val="11"/>
        <rFont val="細明體"/>
        <family val="3"/>
        <charset val="136"/>
      </rPr>
      <t>香港會議展覽中心</t>
    </r>
  </si>
  <si>
    <t>ART HK 12</t>
    <phoneticPr fontId="0" type="noConversion"/>
  </si>
  <si>
    <r>
      <rPr>
        <sz val="11"/>
        <rFont val="細明體"/>
        <family val="3"/>
        <charset val="136"/>
      </rPr>
      <t>香港國際藝術展</t>
    </r>
    <r>
      <rPr>
        <sz val="11"/>
        <rFont val="Arial"/>
        <family val="2"/>
      </rPr>
      <t>2012</t>
    </r>
  </si>
  <si>
    <t>William Furniss, Shi Guorui, Maya Hewitt, Wang Keping, Ken Matsubara, Carol Lee Mei Kuen, Xiao Lu, Sopheap Pich, The Propeller Group, Dinh Q.Le, Huang Rui, Petroc Sesti and John Young</t>
    <phoneticPr fontId="0" type="noConversion"/>
  </si>
  <si>
    <t>12130248</t>
  </si>
  <si>
    <t>Identity Art Gallery, G/F, 53 Tung Street, Sheung Wan, HK</t>
  </si>
  <si>
    <r>
      <rPr>
        <sz val="11"/>
        <rFont val="細明體"/>
        <family val="3"/>
        <charset val="136"/>
      </rPr>
      <t>香港上環東街</t>
    </r>
    <r>
      <rPr>
        <sz val="11"/>
        <rFont val="Arial"/>
        <family val="2"/>
      </rPr>
      <t>53</t>
    </r>
    <r>
      <rPr>
        <sz val="11"/>
        <rFont val="細明體"/>
        <family val="3"/>
        <charset val="136"/>
      </rPr>
      <t>號</t>
    </r>
    <r>
      <rPr>
        <sz val="11"/>
        <rFont val="Arial"/>
        <family val="2"/>
      </rPr>
      <t>Identity Art Gallery</t>
    </r>
  </si>
  <si>
    <t>Bejeweled</t>
    <phoneticPr fontId="0" type="noConversion"/>
  </si>
  <si>
    <t>Atsushi Tawa</t>
    <phoneticPr fontId="0" type="noConversion"/>
  </si>
  <si>
    <t>12130249</t>
  </si>
  <si>
    <r>
      <rPr>
        <sz val="11"/>
        <rFont val="細明體"/>
        <family val="3"/>
        <charset val="136"/>
      </rPr>
      <t>賽馬會創意藝術中心</t>
    </r>
    <r>
      <rPr>
        <sz val="11"/>
        <rFont val="Arial"/>
        <family val="2"/>
      </rPr>
      <t>2</t>
    </r>
    <r>
      <rPr>
        <sz val="11"/>
        <rFont val="細明體"/>
        <family val="3"/>
        <charset val="136"/>
      </rPr>
      <t>樓</t>
    </r>
    <r>
      <rPr>
        <sz val="11"/>
        <rFont val="Arial"/>
        <family val="2"/>
      </rPr>
      <t>216</t>
    </r>
    <r>
      <rPr>
        <sz val="11"/>
        <rFont val="細明體"/>
        <family val="3"/>
        <charset val="136"/>
      </rPr>
      <t>室</t>
    </r>
  </si>
  <si>
    <r>
      <rPr>
        <sz val="11"/>
        <rFont val="細明體"/>
        <family val="3"/>
        <charset val="136"/>
      </rPr>
      <t>「我們的石硤尾創意藝術中心」社區實踐計劃</t>
    </r>
  </si>
  <si>
    <t>Working Group on Poverty Problems and Ethnic Minorities, Shamshuipo Disturt Council</t>
    <phoneticPr fontId="0" type="noConversion"/>
  </si>
  <si>
    <r>
      <rPr>
        <sz val="11"/>
        <rFont val="細明體"/>
        <family val="3"/>
        <charset val="136"/>
      </rPr>
      <t>深水埗區議會關注貧窮問題及少數族裔工作小組</t>
    </r>
  </si>
  <si>
    <r>
      <rPr>
        <sz val="11"/>
        <rFont val="細明體"/>
        <family val="3"/>
        <charset val="136"/>
      </rPr>
      <t>社區文化發展中心</t>
    </r>
  </si>
  <si>
    <r>
      <rPr>
        <sz val="11"/>
        <rFont val="細明體"/>
        <family val="3"/>
        <charset val="136"/>
      </rPr>
      <t>南方民主同盟、香港善導會九龍西社會服務中心、香港基督教女青年會深水埗綜合社會服務處、香港基督教青年會長沙灣中心、香港中華基督教青年會石硤尾會所、香港盲人輔導會、香港小童群益會、青暉婦女會、香港家庭福利會深水埗</t>
    </r>
    <r>
      <rPr>
        <sz val="11"/>
        <rFont val="Arial"/>
        <family val="2"/>
      </rPr>
      <t>(</t>
    </r>
    <r>
      <rPr>
        <sz val="11"/>
        <rFont val="細明體"/>
        <family val="3"/>
        <charset val="136"/>
      </rPr>
      <t>西</t>
    </r>
    <r>
      <rPr>
        <sz val="11"/>
        <rFont val="Arial"/>
        <family val="2"/>
      </rPr>
      <t>)</t>
    </r>
    <r>
      <rPr>
        <sz val="11"/>
        <rFont val="細明體"/>
        <family val="3"/>
        <charset val="136"/>
      </rPr>
      <t>綜合家庭服務中心、勞聯智康協會有限公司、基督教香港崇真會深恩軒、香港國際社會服務社深水埗</t>
    </r>
    <r>
      <rPr>
        <sz val="11"/>
        <rFont val="Arial"/>
        <family val="2"/>
      </rPr>
      <t>(</t>
    </r>
    <r>
      <rPr>
        <sz val="11"/>
        <rFont val="細明體"/>
        <family val="3"/>
        <charset val="136"/>
      </rPr>
      <t>南</t>
    </r>
    <r>
      <rPr>
        <sz val="11"/>
        <rFont val="Arial"/>
        <family val="2"/>
      </rPr>
      <t>)</t>
    </r>
    <r>
      <rPr>
        <sz val="11"/>
        <rFont val="細明體"/>
        <family val="3"/>
        <charset val="136"/>
      </rPr>
      <t>綜合家庭服務中心、香港婦女中心協會、勞資關係協進會、香港基督教服務處深東樂</t>
    </r>
    <r>
      <rPr>
        <sz val="11"/>
        <rFont val="Arial"/>
        <family val="2"/>
      </rPr>
      <t>Teen</t>
    </r>
    <r>
      <rPr>
        <sz val="11"/>
        <rFont val="細明體"/>
        <family val="3"/>
        <charset val="136"/>
      </rPr>
      <t xml:space="preserve">會
</t>
    </r>
    <r>
      <rPr>
        <sz val="11"/>
        <rFont val="Arial"/>
        <family val="2"/>
      </rPr>
      <t>(</t>
    </r>
    <r>
      <rPr>
        <sz val="11"/>
        <rFont val="細明體"/>
        <family val="3"/>
        <charset val="136"/>
      </rPr>
      <t>排名不分先後</t>
    </r>
    <r>
      <rPr>
        <sz val="11"/>
        <rFont val="Arial"/>
        <family val="2"/>
      </rPr>
      <t xml:space="preserve">)
</t>
    </r>
  </si>
  <si>
    <t>12130252</t>
  </si>
  <si>
    <t>Hong Kong Convention and Exhibition Centre</t>
    <phoneticPr fontId="0" type="noConversion"/>
  </si>
  <si>
    <t xml:space="preserve">ART HK 12, Hong Kong International Art Fair </t>
    <phoneticPr fontId="0" type="noConversion"/>
  </si>
  <si>
    <t>12130253</t>
  </si>
  <si>
    <t>Is/Is Not Kai Tak River a Metaphor</t>
    <phoneticPr fontId="0" type="noConversion"/>
  </si>
  <si>
    <r>
      <rPr>
        <sz val="11"/>
        <rFont val="細明體"/>
        <family val="3"/>
        <charset val="136"/>
      </rPr>
      <t>啟德河是</t>
    </r>
    <r>
      <rPr>
        <sz val="11"/>
        <rFont val="Arial"/>
        <family val="2"/>
      </rPr>
      <t>/</t>
    </r>
    <r>
      <rPr>
        <sz val="11"/>
        <rFont val="細明體"/>
        <family val="3"/>
        <charset val="136"/>
      </rPr>
      <t>不是一個隱喻</t>
    </r>
  </si>
  <si>
    <t>Cally Yu</t>
    <phoneticPr fontId="0" type="noConversion"/>
  </si>
  <si>
    <t>Alessandro Carboni, David Halye, Ichi Ikeda, Yutaka Yano, Annie Wan, Chris Chan, Kingsley Ng, Chung Wai Ian, Lo Chi Kit</t>
    <phoneticPr fontId="0" type="noConversion"/>
  </si>
  <si>
    <t xml:space="preserve">Kai Tak River is approximately 3 kilometers in length running through the old districts of Wong Tai Sin and Kowloon City in East Kowloon. Ten years ago or more, it was notorious for its stinky smell   and as other things in Hong Kong, it was seen but not cherished, it was ordinary but without face.  Now the nearby living space and ecological environments have been  changing drastically.  It stands there as a silent witness to all urban developments. The river is both the physical connection of geographies and the embodiment of the community's memory. When artists enter the environment, will turn it into a platform for playing imagination? Or to make a good intention come true?  Is it a temporal metaphor for the communal life? How do artists instill their imagination of the future or critical perspectives into the locale with their creativity?
Kai Tak River also  mirrors many aspects of Hong Kong's spatial development. The surrounding fresco of schools, communities, housing estates, parks and major transportation routes sums up and reflects the life of old communities. Isn't its variety a metaphor for the constant transformation of local communities, and the future development of green lifestyle? As the artists enter the green environment to connect art with education--Is this just a story about symbols, or a source of artistic power that inspires, acts and opens up the public imagination and dialogue?
</t>
    <phoneticPr fontId="0" type="noConversion"/>
  </si>
  <si>
    <t>12130254</t>
  </si>
  <si>
    <t>Fresh Trend 2012 Art Graduates Joint Exhibition</t>
    <phoneticPr fontId="0" type="noConversion"/>
  </si>
  <si>
    <t>Hong Kong Art Network</t>
    <phoneticPr fontId="0" type="noConversion"/>
  </si>
  <si>
    <t>Leung Shiu Kee, Eric</t>
    <phoneticPr fontId="0" type="noConversion"/>
  </si>
  <si>
    <t>Department of Fine Arts, The Chinese University of Hong Kong:
CHAN Suet Yi, CHAN Wai Yee, CHAN Wing Sang, CHIU Tsz Ting, CHU Ka Ki, KWONG Wing Kwan, LAU Kwan Yin, Anki, LAW Ka Nam, TSANG Lai Wa, WONG Yan Yin, Rachel
Academy of Visual Arts, Hong Kong Baptist University:
CHAN Pak Kin, Brandon, CHAN Yuet Yi, CHONG Wai, Isaac, HSU Wai Lun, KWAN Long Hei, Matthew, LAM Fan Shing, LI Ka Lee, LUI Hong Ling, Joesphine, MAK Lai Ying, Edith, YEUNG Pik Ki, Jovial&lt;/p&gt;&lt;p&gt;
Hong Kong Art School:
CHAN Chi Hau, Ivan, CHAN King Wai, CHAN Sum Yan, Tap, CHEUNG Sze Lit, Szelit, CHOW Hoi Lam, Jenny, D' AQUINO Aaron, DING Mei Ling, Dorothy, LAI Hoi Sai, Joey, Kenneth NG,, WONG Fung Chi&lt;/p&gt;</t>
    <phoneticPr fontId="0" type="noConversion"/>
  </si>
  <si>
    <t>12130255</t>
  </si>
  <si>
    <t>1a space, Hong Kong</t>
    <phoneticPr fontId="0" type="noConversion"/>
  </si>
  <si>
    <t>Destination Berlin</t>
    <phoneticPr fontId="0" type="noConversion"/>
  </si>
  <si>
    <t>Susana Lopez Fernandez</t>
    <phoneticPr fontId="0" type="noConversion"/>
  </si>
  <si>
    <t>Jacqueline Kooter, Shirley Wiebe, Susana Lopez F., Thea Jentijens, Wai Kit Lam, Wai Yu Lai</t>
    <phoneticPr fontId="0" type="noConversion"/>
  </si>
  <si>
    <t>12130256</t>
  </si>
  <si>
    <t>Vietnam Now</t>
    <phoneticPr fontId="0" type="noConversion"/>
  </si>
  <si>
    <t>Hongkong Land &amp; Art Vietnam Gallery</t>
    <phoneticPr fontId="0" type="noConversion"/>
  </si>
  <si>
    <t>Nguyen Thi Chau Giang, Ha Tri Hieu, Nguyen Thi Chinh Le, Nguyen The Son, Nguyen Quang Thang, Le Quoc Viet</t>
    <phoneticPr fontId="0" type="noConversion"/>
  </si>
  <si>
    <t>12130257</t>
  </si>
  <si>
    <t>Koru Contempoaray Art, Aberdeen</t>
    <phoneticPr fontId="0" type="noConversion"/>
  </si>
  <si>
    <t>Rhythm &amp; Tone</t>
    <phoneticPr fontId="0" type="noConversion"/>
  </si>
  <si>
    <t>Le French May</t>
    <phoneticPr fontId="0" type="noConversion"/>
  </si>
  <si>
    <t>Koru Contemporary Art</t>
    <phoneticPr fontId="0" type="noConversion"/>
  </si>
  <si>
    <t>Amandine Hervey</t>
    <phoneticPr fontId="0" type="noConversion"/>
  </si>
  <si>
    <t>Amandine Hervey, Sunny Wang</t>
    <phoneticPr fontId="0" type="noConversion"/>
  </si>
  <si>
    <t>12130258</t>
  </si>
  <si>
    <t>Various location in Yau Ma Tei and Mong Kok</t>
    <phoneticPr fontId="0" type="noConversion"/>
  </si>
  <si>
    <t>Yau Ma Tei and Mong Kok</t>
    <phoneticPr fontId="0" type="noConversion"/>
  </si>
  <si>
    <t>L</t>
    <phoneticPr fontId="0" type="noConversion"/>
  </si>
  <si>
    <t xml:space="preserve">L </t>
    <phoneticPr fontId="0" type="noConversion"/>
  </si>
  <si>
    <t>Pak Sheung-chuen</t>
    <phoneticPr fontId="0" type="noConversion"/>
  </si>
  <si>
    <r>
      <rPr>
        <sz val="11"/>
        <rFont val="細明體"/>
        <family val="3"/>
        <charset val="136"/>
      </rPr>
      <t>白雙全</t>
    </r>
  </si>
  <si>
    <t>http://www.mobile-mplus.hk/yaumatei/paksheungchuen.html</t>
  </si>
  <si>
    <t>12130259</t>
  </si>
  <si>
    <t>Home Grown</t>
    <phoneticPr fontId="0" type="noConversion"/>
  </si>
  <si>
    <r>
      <rPr>
        <sz val="11"/>
        <rFont val="細明體"/>
        <family val="3"/>
        <charset val="136"/>
      </rPr>
      <t>香港浸會大學視覺藝術院</t>
    </r>
  </si>
  <si>
    <t>This summer, the work of a group of AVA students will be exhibited at the international art festival Ostrale’12 in Dresden, Germany. In a five days workshop in April, 15 of our students worked together with Martin and Anne Müller (the director and the arts manager of Ostrale) to develop the artwork and plan the exhibition in Germany.As a preview and opportunity to see the group’s ideas as well as the workshop results, an exhibition will be held at the CVA Gallery.</t>
    <phoneticPr fontId="0" type="noConversion"/>
  </si>
  <si>
    <t>12130260</t>
  </si>
  <si>
    <t>Room 933,9/F, The Park Lane Hotel, 310 Gloucester Road, Causeway Bay, Hong Kong</t>
    <phoneticPr fontId="0" type="noConversion"/>
  </si>
  <si>
    <t>Park Lane Hotel</t>
    <phoneticPr fontId="0" type="noConversion"/>
  </si>
  <si>
    <t>Cabinet of curiosity</t>
    <phoneticPr fontId="0" type="noConversion"/>
  </si>
  <si>
    <t>Chan Yik Long Oscar, Chan Wing Lam, Chong Wai, Chung Chi Ho, Fung Hei Man, Lau Man Pan Jeff, Lee Chi Ho, Mak Lai Ying Edith, Wong Siu Chuen Victor, Wong Tsz Chun Tony</t>
    <phoneticPr fontId="0" type="noConversion"/>
  </si>
  <si>
    <t>12130261</t>
  </si>
  <si>
    <t>Academy of Visual Arts, Hong Kong Baptist University, 51 Kwun Tong Road, Kowloon, Hong Kong</t>
    <phoneticPr fontId="0" type="noConversion"/>
  </si>
  <si>
    <r>
      <rPr>
        <sz val="11"/>
        <rFont val="細明體"/>
        <family val="3"/>
        <charset val="136"/>
      </rPr>
      <t>九龍觀塘道</t>
    </r>
    <r>
      <rPr>
        <sz val="11"/>
        <rFont val="Arial"/>
        <family val="2"/>
      </rPr>
      <t xml:space="preserve">51 </t>
    </r>
    <r>
      <rPr>
        <sz val="11"/>
        <rFont val="細明體"/>
        <family val="3"/>
        <charset val="136"/>
      </rPr>
      <t>號香港浸會大學視覺藝術院</t>
    </r>
  </si>
  <si>
    <t>SPLASH: AVA Graduation Exhibition 2012</t>
    <phoneticPr fontId="0" type="noConversion"/>
  </si>
  <si>
    <r>
      <t xml:space="preserve">SPLASH: </t>
    </r>
    <r>
      <rPr>
        <sz val="11"/>
        <rFont val="細明體"/>
        <family val="3"/>
        <charset val="136"/>
      </rPr>
      <t>視覺藝術院畢業展</t>
    </r>
    <r>
      <rPr>
        <sz val="11"/>
        <rFont val="Arial"/>
        <family val="2"/>
      </rPr>
      <t xml:space="preserve"> 2012</t>
    </r>
  </si>
  <si>
    <t>12130262</t>
  </si>
  <si>
    <t>Woofer Ten</t>
    <phoneticPr fontId="0" type="noConversion"/>
  </si>
  <si>
    <r>
      <rPr>
        <sz val="11"/>
        <rFont val="細明體"/>
        <family val="3"/>
        <charset val="136"/>
      </rPr>
      <t>活化廳</t>
    </r>
  </si>
  <si>
    <t>Yau Ma Tei Leftover Guide Exhibition</t>
    <phoneticPr fontId="0" type="noConversion"/>
  </si>
  <si>
    <r>
      <rPr>
        <sz val="11"/>
        <rFont val="細明體"/>
        <family val="3"/>
        <charset val="136"/>
      </rPr>
      <t>油麻地剩食圖鑑展覽</t>
    </r>
  </si>
  <si>
    <t>Visual Arts Axis</t>
    <phoneticPr fontId="0" type="noConversion"/>
  </si>
  <si>
    <r>
      <rPr>
        <sz val="11"/>
        <rFont val="細明體"/>
        <family val="3"/>
        <charset val="136"/>
      </rPr>
      <t>視藝薈</t>
    </r>
  </si>
  <si>
    <t>Luna Ng, Ziggy Li, Hazel Ma, Hauyii Lam, Kenneth Cheung, Iniko Cheung, Chan Hei Ting, Apple Wong, Kwong Man Chun, Tiffany Law</t>
    <phoneticPr fontId="0" type="noConversion"/>
  </si>
  <si>
    <r>
      <rPr>
        <sz val="11"/>
        <rFont val="細明體"/>
        <family val="3"/>
        <charset val="136"/>
      </rPr>
      <t>伍瑞儀</t>
    </r>
    <r>
      <rPr>
        <sz val="11"/>
        <rFont val="Arial"/>
        <family val="2"/>
      </rPr>
      <t xml:space="preserve"> </t>
    </r>
    <r>
      <rPr>
        <sz val="11"/>
        <rFont val="細明體"/>
        <family val="3"/>
        <charset val="136"/>
      </rPr>
      <t>李嘉輝</t>
    </r>
    <r>
      <rPr>
        <sz val="11"/>
        <rFont val="Arial"/>
        <family val="2"/>
      </rPr>
      <t xml:space="preserve"> </t>
    </r>
    <r>
      <rPr>
        <sz val="11"/>
        <rFont val="細明體"/>
        <family val="3"/>
        <charset val="136"/>
      </rPr>
      <t>馬蒨薇</t>
    </r>
    <r>
      <rPr>
        <sz val="11"/>
        <rFont val="Arial"/>
        <family val="2"/>
      </rPr>
      <t xml:space="preserve"> </t>
    </r>
    <r>
      <rPr>
        <sz val="11"/>
        <rFont val="細明體"/>
        <family val="3"/>
        <charset val="136"/>
      </rPr>
      <t>林巧兒</t>
    </r>
    <r>
      <rPr>
        <sz val="11"/>
        <rFont val="Arial"/>
        <family val="2"/>
      </rPr>
      <t xml:space="preserve"> </t>
    </r>
    <r>
      <rPr>
        <sz val="11"/>
        <rFont val="細明體"/>
        <family val="3"/>
        <charset val="136"/>
      </rPr>
      <t>張梓倩</t>
    </r>
    <r>
      <rPr>
        <sz val="11"/>
        <rFont val="Arial"/>
        <family val="2"/>
      </rPr>
      <t xml:space="preserve"> </t>
    </r>
    <r>
      <rPr>
        <sz val="11"/>
        <rFont val="細明體"/>
        <family val="3"/>
        <charset val="136"/>
      </rPr>
      <t>張梓軒</t>
    </r>
    <r>
      <rPr>
        <sz val="11"/>
        <rFont val="Arial"/>
        <family val="2"/>
      </rPr>
      <t xml:space="preserve"> </t>
    </r>
    <r>
      <rPr>
        <sz val="11"/>
        <rFont val="細明體"/>
        <family val="3"/>
        <charset val="136"/>
      </rPr>
      <t>陳希婷</t>
    </r>
    <r>
      <rPr>
        <sz val="11"/>
        <rFont val="Arial"/>
        <family val="2"/>
      </rPr>
      <t xml:space="preserve"> </t>
    </r>
    <r>
      <rPr>
        <sz val="11"/>
        <rFont val="細明體"/>
        <family val="3"/>
        <charset val="136"/>
      </rPr>
      <t>黃曉楓</t>
    </r>
    <r>
      <rPr>
        <sz val="11"/>
        <rFont val="Arial"/>
        <family val="2"/>
      </rPr>
      <t xml:space="preserve"> </t>
    </r>
    <r>
      <rPr>
        <sz val="11"/>
        <rFont val="細明體"/>
        <family val="3"/>
        <charset val="136"/>
      </rPr>
      <t>鄺萬春</t>
    </r>
    <r>
      <rPr>
        <sz val="11"/>
        <rFont val="Arial"/>
        <family val="2"/>
      </rPr>
      <t xml:space="preserve"> </t>
    </r>
    <r>
      <rPr>
        <sz val="11"/>
        <rFont val="細明體"/>
        <family val="3"/>
        <charset val="136"/>
      </rPr>
      <t>羅巧彤</t>
    </r>
  </si>
  <si>
    <r>
      <rPr>
        <sz val="11"/>
        <rFont val="細明體"/>
        <family val="3"/>
        <charset val="136"/>
      </rPr>
      <t>「油麻地剩食圖鑑展覽」除了派發圖鑑，參與學生更會通過各種媒介，發掘剩食與藝術創作之間的種種關係，不但以創作紀錄和探討剩食問題，甚至直接以剩食作為創作物料。展覽希望邀請區內區外的街坊齊齊思考剩食議題，並在日常生活中減少剩食的產生。</t>
    </r>
    <r>
      <rPr>
        <sz val="11"/>
        <rFont val="Arial"/>
        <family val="2"/>
      </rPr>
      <t>Participating organization:
goodmorning, SoIL, The Leftovers, HK Farm, Yau Tsim Mong Food Bank, No. 2, 3 Tak Cheong Lane, Sham Shui Po Community Association</t>
    </r>
  </si>
  <si>
    <r>
      <t>“Yau Ma Tei Leftover Guide Exhibition” would be a platform to distribute the Guide, and at the same time exhibit the works of participating students.They explore the connection between leftover food and visual arts with a variety of media to record and disucss leftover food issue, as well as explore the possiblities to use leftover food as material. The exhibition would like to invite audiences from different neighborhoods to rethink the issue and reduce food waste in daily life.</t>
    </r>
    <r>
      <rPr>
        <sz val="11"/>
        <rFont val="細明體"/>
        <family val="3"/>
        <charset val="136"/>
      </rPr>
      <t xml:space="preserve">參與單位：
</t>
    </r>
    <r>
      <rPr>
        <sz val="11"/>
        <rFont val="Arial"/>
        <family val="2"/>
      </rPr>
      <t>goodmorning</t>
    </r>
    <r>
      <rPr>
        <sz val="11"/>
        <rFont val="細明體"/>
        <family val="3"/>
        <charset val="136"/>
      </rPr>
      <t>、鄉土學社、豐剩、</t>
    </r>
    <r>
      <rPr>
        <sz val="11"/>
        <rFont val="Arial"/>
        <family val="2"/>
      </rPr>
      <t>HK Farm</t>
    </r>
    <r>
      <rPr>
        <sz val="11"/>
        <rFont val="細明體"/>
        <family val="3"/>
        <charset val="136"/>
      </rPr>
      <t>、油尖旺食物銀行、德昌里</t>
    </r>
    <r>
      <rPr>
        <sz val="11"/>
        <rFont val="Arial"/>
        <family val="2"/>
      </rPr>
      <t>2</t>
    </r>
    <r>
      <rPr>
        <sz val="11"/>
        <rFont val="細明體"/>
        <family val="3"/>
        <charset val="136"/>
      </rPr>
      <t>號</t>
    </r>
    <r>
      <rPr>
        <sz val="11"/>
        <rFont val="Arial"/>
        <family val="2"/>
      </rPr>
      <t>3</t>
    </r>
    <r>
      <rPr>
        <sz val="11"/>
        <rFont val="細明體"/>
        <family val="3"/>
        <charset val="136"/>
      </rPr>
      <t>號舖、深水埗社區協會</t>
    </r>
  </si>
  <si>
    <t>12130263</t>
  </si>
  <si>
    <t>Once Upon A Time</t>
    <phoneticPr fontId="0" type="noConversion"/>
  </si>
  <si>
    <r>
      <rPr>
        <sz val="11"/>
        <rFont val="細明體"/>
        <family val="3"/>
        <charset val="136"/>
      </rPr>
      <t>從前</t>
    </r>
  </si>
  <si>
    <t>12130264</t>
  </si>
  <si>
    <r>
      <rPr>
        <sz val="11"/>
        <rFont val="細明體"/>
        <family val="3"/>
        <charset val="136"/>
      </rPr>
      <t>香港浸會大學視覺藝術院</t>
    </r>
    <r>
      <rPr>
        <sz val="11"/>
        <rFont val="Arial"/>
        <family val="2"/>
      </rPr>
      <t xml:space="preserve"> </t>
    </r>
    <r>
      <rPr>
        <sz val="11"/>
        <rFont val="細明體"/>
        <family val="3"/>
        <charset val="136"/>
      </rPr>
      <t>啟德校園畫廊</t>
    </r>
  </si>
  <si>
    <t>Dreaming is a Private Thing</t>
    <phoneticPr fontId="0" type="noConversion"/>
  </si>
  <si>
    <r>
      <rPr>
        <sz val="11"/>
        <rFont val="細明體"/>
        <family val="3"/>
        <charset val="136"/>
      </rPr>
      <t>私人說夢</t>
    </r>
  </si>
  <si>
    <t>Bradon Chan, Attor Cheung, Isaac Chong, Justin Chow, Monica Fu, Jill Heung, Ho Julvian, Hui Chi Shing, Sunday Lai, Jeff Lau, Carrie Li, Mak Lai Ting, Edit, Charlotte Ng, Abby Wong, Mesa Wong Carrie Yeung</t>
    <phoneticPr fontId="0" type="noConversion"/>
  </si>
  <si>
    <r>
      <rPr>
        <sz val="11"/>
        <rFont val="細明體"/>
        <family val="3"/>
        <charset val="136"/>
      </rPr>
      <t>陳百堅、張天佑、莊偉、周文慶、傅詠彤、香婷婷、何晉瑋、黎明生、劉文彬、李嘉荊、麥麗英、沙樂、黃美鴻、黃美珊、楊錦華</t>
    </r>
  </si>
  <si>
    <t>12130265</t>
  </si>
  <si>
    <t>Four Symbols · Eight Faces</t>
    <phoneticPr fontId="0" type="noConversion"/>
  </si>
  <si>
    <r>
      <rPr>
        <sz val="11"/>
        <rFont val="細明體"/>
        <family val="3"/>
        <charset val="136"/>
      </rPr>
      <t>四象</t>
    </r>
    <r>
      <rPr>
        <sz val="11"/>
        <rFont val="Arial"/>
        <family val="2"/>
      </rPr>
      <t>·</t>
    </r>
    <r>
      <rPr>
        <sz val="11"/>
        <rFont val="細明體"/>
        <family val="3"/>
        <charset val="136"/>
      </rPr>
      <t>八面</t>
    </r>
  </si>
  <si>
    <t>Tse Yim On, Hung Keung, Ho Yuen Leung, Au Ka Wai</t>
    <phoneticPr fontId="0" type="noConversion"/>
  </si>
  <si>
    <t>iPreciation Hong Kong is proud to present a group exhibition of four Hong Kong local artists- Tse Yim On, Hung Keung, Ho Yuen Leung and Au Ka Wai, featuring their latest creations done between 2011 to 2012. Graduated from the Fine Arts Department of The Chinese University of Hong Kong, the arts education in college years were an enlightening experience to all four of them. Each individual later developed artworks that penetrate a variety of issues and themes. This time four of them join hands once again for the current exhibition, engage in four distinct media in conveying their yearning for the good old days before radical changes took place in their hometown.</t>
    <phoneticPr fontId="0" type="noConversion"/>
  </si>
  <si>
    <t>12130266</t>
  </si>
  <si>
    <t>White Cube Hong Kong</t>
  </si>
  <si>
    <t>Elad Lassry</t>
    <phoneticPr fontId="0" type="noConversion"/>
  </si>
  <si>
    <t>White Cube Hong Kong is pleased to announce an exhibition of new work by Elad Lassry, his second with the gallery. Over the past few years, through photographs, films and sculpture, as well as interventions in the gallery space, Lassry has developed a reputation for the wit and rigour of his investigations into how we perceive and conceive pictures. In Hong Kong, Lassry will present a varied body of new work, including pictures, sculptures and a drawing, as well as perversely hybrid objects that radically question the distinction between these media.
For Lassry, the act of looking, whether at a unique artwork, human face or generic coffee cup, is always a picture-making process, an instant that combines a particular sensual experience haunted by the memory of countless images that transform that experience. Brown, Red, Blue (2012) appears to be a picture of a sculpture, but the picture itself, in the form of the dominant hue, overflows and becomes inseparable from the sculptural frame. The picture has its own mysteries, seemingly a depiction of a scientific model of what looks like an organic substance breeding or multiplying. The artist’s sculpture, likewise, often flirts with the possibility that it is, instead, a picture. Untitled (Zebrawood Picture, Taupe) (2012) has a manifestly sculptural presence, with biomorphic shapes that bring to mind a relief by Jean Arp, and yet the scale perfectly reflects that of one of Lassry’s pictures. The work asserts itself as a sculpture while it hangs almost flat on the wall, with only one side visible to the viewer. Does the wood background act as a support or frame to the forms it presents, or is it integral to the artwork? Is it a still life or an abstraction, or both? These questions are further explored in Boston Shoulder Roasts (2012). Two palpable slabs of meat sit in a clean, clinical space. Behind them, two colour swatches suggest at once monochrome abstractions and a system for measuring colour. Framed in a fleshy red, the combination of specific, organic object, and a kind of distillation of its formal properties, creates a space in which we feel a tension between embodied experience and a set of abstract thoughts evoked by that experience. Within these spaces created by Lassry’s pictures and sculptures, a vibrant corporeality and a simultaneous longing for pure knowledge are suspended together in the pleasurable apprehension of the art object.</t>
    <phoneticPr fontId="0" type="noConversion"/>
  </si>
  <si>
    <r>
      <rPr>
        <sz val="11"/>
        <rFont val="細明體"/>
        <family val="3"/>
        <charset val="136"/>
      </rPr>
      <t>香港白立方即將第二度為</t>
    </r>
    <r>
      <rPr>
        <sz val="11"/>
        <rFont val="Arial"/>
        <family val="2"/>
      </rPr>
      <t xml:space="preserve"> Elad Lassry </t>
    </r>
    <r>
      <rPr>
        <sz val="11"/>
        <rFont val="細明體"/>
        <family val="3"/>
        <charset val="136"/>
      </rPr>
      <t>舉行展覽。過去數年，透過照片、影像和雕塑，以及在畫廊空間內製作的裝置，</t>
    </r>
    <r>
      <rPr>
        <sz val="11"/>
        <rFont val="Arial"/>
        <family val="2"/>
      </rPr>
      <t xml:space="preserve"> Elad Lassry</t>
    </r>
    <r>
      <rPr>
        <sz val="11"/>
        <rFont val="細明體"/>
        <family val="3"/>
        <charset val="136"/>
      </rPr>
      <t>在其作品中所表現出來的機智和嚴謹性在藝術界是享負盛名的。是次在香港展出最新的作品包括圖片、雕塑和畫像，以及混合性作品，從根本上質疑這些媒體之間的區別。
對</t>
    </r>
    <r>
      <rPr>
        <sz val="11"/>
        <rFont val="Arial"/>
        <family val="2"/>
      </rPr>
      <t xml:space="preserve"> Elad Lassry</t>
    </r>
    <r>
      <rPr>
        <sz val="11"/>
        <rFont val="細明體"/>
        <family val="3"/>
        <charset val="136"/>
      </rPr>
      <t>而言，「觀看」這種行為，不論實踐在一個獨特的藝術品、人臉或一般的咖啡杯，都是一個圖片的創作過程，一個瞬間的記憶縈繞著無數圖像轉換的經驗，結合了特定的感官體驗。棕色、紅色、藍色（</t>
    </r>
    <r>
      <rPr>
        <sz val="11"/>
        <rFont val="Arial"/>
        <family val="2"/>
      </rPr>
      <t>2012</t>
    </r>
    <r>
      <rPr>
        <sz val="11"/>
        <rFont val="細明體"/>
        <family val="3"/>
        <charset val="136"/>
      </rPr>
      <t>年）是一個雕塑的圖片，圖片本身的主色調、溢出的形式，在雕塑框架中分開不了。圖片既有其自身的奧秘，描繪的似乎是科學模型的樣子，或是有機物質的培植或繁洐。同樣，</t>
    </r>
    <r>
      <rPr>
        <sz val="11"/>
        <rFont val="Arial"/>
        <family val="2"/>
      </rPr>
      <t xml:space="preserve">Elad Lassry </t>
    </r>
    <r>
      <rPr>
        <sz val="11"/>
        <rFont val="細明體"/>
        <family val="3"/>
        <charset val="136"/>
      </rPr>
      <t>的雕塑經常呈現在圖片中調和出多樣的可能性。在無題（斑馬圖片，灰褐色）（</t>
    </r>
    <r>
      <rPr>
        <sz val="11"/>
        <rFont val="Arial"/>
        <family val="2"/>
      </rPr>
      <t>2012</t>
    </r>
    <r>
      <rPr>
        <sz val="11"/>
        <rFont val="細明體"/>
        <family val="3"/>
        <charset val="136"/>
      </rPr>
      <t>年）一作中，明顯一個生物形態的雕塑，令人聯想到法國雕塑家兼畫家</t>
    </r>
    <r>
      <rPr>
        <sz val="11"/>
        <rFont val="Arial"/>
        <family val="2"/>
      </rPr>
      <t>Jean Arp</t>
    </r>
    <r>
      <rPr>
        <sz val="11"/>
        <rFont val="細明體"/>
        <family val="3"/>
        <charset val="136"/>
      </rPr>
      <t>的作品，卻完美體現於</t>
    </r>
    <r>
      <rPr>
        <sz val="11"/>
        <rFont val="Arial"/>
        <family val="2"/>
      </rPr>
      <t xml:space="preserve"> Elad Lassry </t>
    </r>
    <r>
      <rPr>
        <sz val="11"/>
        <rFont val="細明體"/>
        <family val="3"/>
        <charset val="136"/>
      </rPr>
      <t>的圖片中。作品體現的形態是雕塑，然而它掛在牆上，只有一面給觀眾看到。究竟木材的背景支撐或錶幀著這個表現模式，抑或木材的背景本身就是藝術品的一部分呢？它是一個靜止的生物或是抽象的物體，或是兩者並全？在波士頓肩膊的烘烤（</t>
    </r>
    <r>
      <rPr>
        <sz val="11"/>
        <rFont val="Arial"/>
        <family val="2"/>
      </rPr>
      <t>2012</t>
    </r>
    <r>
      <rPr>
        <sz val="11"/>
        <rFont val="細明體"/>
        <family val="3"/>
        <charset val="136"/>
      </rPr>
      <t>年）中，再一次對這些問題作進一步的探討。兩件肉塊一同坐在一個乾淨的、客觀的空間上，在它們的身後，有兩組顏色咭紙以單一色調的抽象物組成顏色測量系統。規範在鮮紅的、具體而有組織的物體之上，在正統對象蒸發後，我們感受到作品之體現及一組抽象思維誘發的經驗之間的緊張關係。在</t>
    </r>
    <r>
      <rPr>
        <sz val="11"/>
        <rFont val="Arial"/>
        <family val="2"/>
      </rPr>
      <t xml:space="preserve"> Elad Lassry </t>
    </r>
    <r>
      <rPr>
        <sz val="11"/>
        <rFont val="細明體"/>
        <family val="3"/>
        <charset val="136"/>
      </rPr>
      <t>創作的圖片和雕塑之中塑造的空間，盛載著一個充滿活力的形體，以及對純知識的渴望，充滿愉悅的憂慮懸浮在藝術作品之上。</t>
    </r>
  </si>
  <si>
    <t>12130267</t>
  </si>
  <si>
    <t>JW Marriott Hotel, 88 Queensway, HK</t>
    <phoneticPr fontId="0" type="noConversion"/>
  </si>
  <si>
    <t>JW Marriott Hotel</t>
  </si>
  <si>
    <t>Asia Contemporary Art Show- Hong Kong 2012</t>
    <phoneticPr fontId="0" type="noConversion"/>
  </si>
  <si>
    <t>Asia Contemporary Art Ltd</t>
    <phoneticPr fontId="0" type="noConversion"/>
  </si>
  <si>
    <t>12130268</t>
  </si>
  <si>
    <t>Eastation Gallery - Shop 12A,M/F, ART ONE, Convention Plaza, 1 Harbour Road, Wanchai, Hong Kong</t>
    <phoneticPr fontId="0" type="noConversion"/>
  </si>
  <si>
    <r>
      <rPr>
        <sz val="11"/>
        <rFont val="細明體"/>
        <family val="3"/>
        <charset val="136"/>
      </rPr>
      <t>香港灣仔港灣道</t>
    </r>
    <r>
      <rPr>
        <sz val="11"/>
        <rFont val="Arial"/>
        <family val="2"/>
      </rPr>
      <t>1</t>
    </r>
    <r>
      <rPr>
        <sz val="11"/>
        <rFont val="細明體"/>
        <family val="3"/>
        <charset val="136"/>
      </rPr>
      <t>號會展廣場閣樓</t>
    </r>
    <r>
      <rPr>
        <sz val="11"/>
        <rFont val="Arial"/>
        <family val="2"/>
      </rPr>
      <t>12A</t>
    </r>
    <r>
      <rPr>
        <sz val="11"/>
        <rFont val="細明體"/>
        <family val="3"/>
        <charset val="136"/>
      </rPr>
      <t>店東站畫廊</t>
    </r>
  </si>
  <si>
    <t>Eastation Gallery Hong Kong</t>
    <phoneticPr fontId="0" type="noConversion"/>
  </si>
  <si>
    <t>Expression- East Station . Hong Kong poised</t>
    <phoneticPr fontId="0" type="noConversion"/>
  </si>
  <si>
    <r>
      <rPr>
        <sz val="11"/>
        <rFont val="細明體"/>
        <family val="3"/>
        <charset val="136"/>
      </rPr>
      <t>東站</t>
    </r>
    <r>
      <rPr>
        <sz val="11"/>
        <rFont val="Arial"/>
        <family val="2"/>
      </rPr>
      <t>·</t>
    </r>
    <r>
      <rPr>
        <sz val="11"/>
        <rFont val="細明體"/>
        <family val="3"/>
        <charset val="136"/>
      </rPr>
      <t>香港</t>
    </r>
    <r>
      <rPr>
        <sz val="11"/>
        <rFont val="Arial"/>
        <family val="2"/>
      </rPr>
      <t>·</t>
    </r>
    <r>
      <rPr>
        <sz val="11"/>
        <rFont val="細明體"/>
        <family val="3"/>
        <charset val="136"/>
      </rPr>
      <t>蓄勢待發</t>
    </r>
  </si>
  <si>
    <t>Eastation Gallery HK</t>
    <phoneticPr fontId="0" type="noConversion"/>
  </si>
  <si>
    <r>
      <rPr>
        <sz val="11"/>
        <rFont val="細明體"/>
        <family val="3"/>
        <charset val="136"/>
      </rPr>
      <t>東站畫廊</t>
    </r>
  </si>
  <si>
    <t>Wang Keping, He Jun, Wang Ruilin, Wang Wei, Zeng, Liu Wei, Liu Ye, Ai Xuan, Wang Yidong, Xu Bing, Liu Xiaodong, Ji Dachun, Fang Lijun</t>
    <phoneticPr fontId="0" type="noConversion"/>
  </si>
  <si>
    <r>
      <rPr>
        <sz val="11"/>
        <rFont val="細明體"/>
        <family val="3"/>
        <charset val="136"/>
      </rPr>
      <t>王克平</t>
    </r>
    <r>
      <rPr>
        <sz val="11"/>
        <rFont val="Arial"/>
        <family val="2"/>
      </rPr>
      <t>,</t>
    </r>
    <r>
      <rPr>
        <sz val="11"/>
        <rFont val="細明體"/>
        <family val="3"/>
        <charset val="136"/>
      </rPr>
      <t>何軍</t>
    </r>
    <r>
      <rPr>
        <sz val="11"/>
        <rFont val="Arial"/>
        <family val="2"/>
      </rPr>
      <t>,</t>
    </r>
    <r>
      <rPr>
        <sz val="11"/>
        <rFont val="細明體"/>
        <family val="3"/>
        <charset val="136"/>
      </rPr>
      <t>王瑚琳</t>
    </r>
    <r>
      <rPr>
        <sz val="11"/>
        <rFont val="Arial"/>
        <family val="2"/>
      </rPr>
      <t>,</t>
    </r>
    <r>
      <rPr>
        <sz val="11"/>
        <rFont val="細明體"/>
        <family val="3"/>
        <charset val="136"/>
      </rPr>
      <t>王偉</t>
    </r>
    <r>
      <rPr>
        <sz val="11"/>
        <rFont val="Arial"/>
        <family val="2"/>
      </rPr>
      <t>,</t>
    </r>
    <r>
      <rPr>
        <sz val="11"/>
        <rFont val="細明體"/>
        <family val="3"/>
        <charset val="136"/>
      </rPr>
      <t>曾梵志</t>
    </r>
    <r>
      <rPr>
        <sz val="11"/>
        <rFont val="Arial"/>
        <family val="2"/>
      </rPr>
      <t>,</t>
    </r>
    <r>
      <rPr>
        <sz val="11"/>
        <rFont val="細明體"/>
        <family val="3"/>
        <charset val="136"/>
      </rPr>
      <t>劉煒</t>
    </r>
    <r>
      <rPr>
        <sz val="11"/>
        <rFont val="Arial"/>
        <family val="2"/>
      </rPr>
      <t>,</t>
    </r>
    <r>
      <rPr>
        <sz val="11"/>
        <rFont val="細明體"/>
        <family val="3"/>
        <charset val="136"/>
      </rPr>
      <t>劉野</t>
    </r>
    <r>
      <rPr>
        <sz val="11"/>
        <rFont val="Arial"/>
        <family val="2"/>
      </rPr>
      <t>,</t>
    </r>
    <r>
      <rPr>
        <sz val="11"/>
        <rFont val="細明體"/>
        <family val="3"/>
        <charset val="136"/>
      </rPr>
      <t>艾軒</t>
    </r>
    <r>
      <rPr>
        <sz val="11"/>
        <rFont val="Arial"/>
        <family val="2"/>
      </rPr>
      <t>,</t>
    </r>
    <r>
      <rPr>
        <sz val="11"/>
        <rFont val="細明體"/>
        <family val="3"/>
        <charset val="136"/>
      </rPr>
      <t>王沂東</t>
    </r>
    <r>
      <rPr>
        <sz val="11"/>
        <rFont val="Arial"/>
        <family val="2"/>
      </rPr>
      <t>,</t>
    </r>
    <r>
      <rPr>
        <sz val="11"/>
        <rFont val="細明體"/>
        <family val="3"/>
        <charset val="136"/>
      </rPr>
      <t>徐冰</t>
    </r>
    <r>
      <rPr>
        <sz val="11"/>
        <rFont val="Arial"/>
        <family val="2"/>
      </rPr>
      <t>,</t>
    </r>
    <r>
      <rPr>
        <sz val="11"/>
        <rFont val="細明體"/>
        <family val="3"/>
        <charset val="136"/>
      </rPr>
      <t>劉小東</t>
    </r>
    <r>
      <rPr>
        <sz val="11"/>
        <rFont val="Arial"/>
        <family val="2"/>
      </rPr>
      <t>,</t>
    </r>
    <r>
      <rPr>
        <sz val="11"/>
        <rFont val="細明體"/>
        <family val="3"/>
        <charset val="136"/>
      </rPr>
      <t>季大純</t>
    </r>
    <r>
      <rPr>
        <sz val="11"/>
        <rFont val="Arial"/>
        <family val="2"/>
      </rPr>
      <t>,</t>
    </r>
    <r>
      <rPr>
        <sz val="11"/>
        <rFont val="細明體"/>
        <family val="3"/>
        <charset val="136"/>
      </rPr>
      <t>方力鈞</t>
    </r>
  </si>
  <si>
    <t>12130270</t>
  </si>
  <si>
    <t>School Programme Series (Pilot Scheme) - Exhibition of Students’ Outstanding Artworks</t>
    <phoneticPr fontId="0" type="noConversion"/>
  </si>
  <si>
    <r>
      <rPr>
        <sz val="11"/>
        <rFont val="新細明體"/>
        <family val="1"/>
        <charset val="136"/>
      </rPr>
      <t>教與學計劃</t>
    </r>
    <r>
      <rPr>
        <sz val="11"/>
        <rFont val="Arial"/>
        <family val="2"/>
      </rPr>
      <t>(</t>
    </r>
    <r>
      <rPr>
        <sz val="11"/>
        <rFont val="新細明體"/>
        <family val="1"/>
        <charset val="136"/>
      </rPr>
      <t>試驗計劃</t>
    </r>
    <r>
      <rPr>
        <sz val="11"/>
        <rFont val="Arial"/>
        <family val="2"/>
      </rPr>
      <t>)—</t>
    </r>
    <r>
      <rPr>
        <sz val="11"/>
        <rFont val="新細明體"/>
        <family val="1"/>
        <charset val="136"/>
      </rPr>
      <t>學生優秀作品展</t>
    </r>
  </si>
  <si>
    <t>Hong Kong Institute of Aesthetic Education</t>
    <phoneticPr fontId="0" type="noConversion"/>
  </si>
  <si>
    <t>Presented by LCSD</t>
    <phoneticPr fontId="0" type="noConversion"/>
  </si>
  <si>
    <r>
      <rPr>
        <sz val="11"/>
        <rFont val="細明體"/>
        <family val="3"/>
        <charset val="136"/>
      </rPr>
      <t>康樂及文化事務署主辦</t>
    </r>
  </si>
  <si>
    <t>12130271</t>
  </si>
  <si>
    <t>Alumni Art Exhibition of Fine Arts Department, The Chinese University of Hong Kong 2012</t>
    <phoneticPr fontId="0" type="noConversion"/>
  </si>
  <si>
    <r>
      <rPr>
        <sz val="11"/>
        <rFont val="新細明體"/>
        <family val="1"/>
        <charset val="136"/>
      </rPr>
      <t>香港中文大學藝術系系友作品展</t>
    </r>
    <r>
      <rPr>
        <sz val="11"/>
        <rFont val="Arial"/>
        <family val="2"/>
      </rPr>
      <t>2012</t>
    </r>
  </si>
  <si>
    <t>Jointly organised by Art Promotion Office and Alumni Association of Fine Arts Department, The Chinese University of Hong Kong</t>
    <phoneticPr fontId="0" type="noConversion"/>
  </si>
  <si>
    <r>
      <rPr>
        <sz val="11"/>
        <rFont val="細明體"/>
        <family val="3"/>
        <charset val="136"/>
      </rPr>
      <t>康樂及文化事務署藝術推廣辦事處及香港中文大學藝術系系友會合辦</t>
    </r>
  </si>
  <si>
    <t>Alumni Association of Fine Arts Department</t>
    <phoneticPr fontId="0" type="noConversion"/>
  </si>
  <si>
    <r>
      <rPr>
        <sz val="11"/>
        <rFont val="細明體"/>
        <family val="3"/>
        <charset val="136"/>
      </rPr>
      <t>香港中文大學藝術系系友會</t>
    </r>
  </si>
  <si>
    <t>12130272</t>
  </si>
  <si>
    <t>PICASSO0 Masterpieces from Musee National Picasso, Paris</t>
    <phoneticPr fontId="0" type="noConversion"/>
  </si>
  <si>
    <r>
      <rPr>
        <sz val="11"/>
        <rFont val="細明體"/>
        <family val="3"/>
        <charset val="136"/>
      </rPr>
      <t>畢加索</t>
    </r>
    <r>
      <rPr>
        <sz val="11"/>
        <rFont val="Arial"/>
        <family val="2"/>
      </rPr>
      <t>-</t>
    </r>
    <r>
      <rPr>
        <sz val="11"/>
        <rFont val="細明體"/>
        <family val="3"/>
        <charset val="136"/>
      </rPr>
      <t>巴黎國立畢加索藝術館珍品展</t>
    </r>
  </si>
  <si>
    <t>Hong Kong Heritage Museum &amp; Musee National Picasso, Pris</t>
    <phoneticPr fontId="0" type="noConversion"/>
  </si>
  <si>
    <r>
      <rPr>
        <sz val="11"/>
        <rFont val="細明體"/>
        <family val="3"/>
        <charset val="136"/>
      </rPr>
      <t>香港文化博物館、巴黎國立畢加索藝術館</t>
    </r>
  </si>
  <si>
    <t>12130273</t>
  </si>
  <si>
    <t>Andy Warhol: 15 Minutes Eternal</t>
    <phoneticPr fontId="0" type="noConversion"/>
  </si>
  <si>
    <r>
      <rPr>
        <sz val="11"/>
        <rFont val="細明體"/>
        <family val="3"/>
        <charset val="136"/>
      </rPr>
      <t>安迪‧華荷：十五分鐘的永恆</t>
    </r>
  </si>
  <si>
    <t>SYS_ID7492 &amp; 9532 are same exh; delete duplication of SYS_ID9532 because the date was wrong and did not fall into 2012/13; refer to http://hk.art.museum/zh_TW/web/ma/exhibition1991-2.html#2012</t>
    <phoneticPr fontId="0" type="noConversion"/>
  </si>
  <si>
    <t>12130274</t>
  </si>
  <si>
    <t>Hong Kong Cultural Centre Exhibition Gallery</t>
    <phoneticPr fontId="0" type="noConversion"/>
  </si>
  <si>
    <r>
      <rPr>
        <sz val="11"/>
        <rFont val="細明體"/>
        <family val="3"/>
        <charset val="136"/>
      </rPr>
      <t>香港文化中心展覽館</t>
    </r>
  </si>
  <si>
    <t>International Students' Visual Arts Contest-cum-Exhibition of Hong Kong(HKISAC)2012" Image. Imagination"</t>
    <phoneticPr fontId="0" type="noConversion"/>
  </si>
  <si>
    <r>
      <rPr>
        <sz val="11"/>
        <rFont val="細明體"/>
        <family val="3"/>
        <charset val="136"/>
      </rPr>
      <t>香港國際學生視覺藝術比賽暨展覽</t>
    </r>
    <r>
      <rPr>
        <sz val="11"/>
        <rFont val="Arial"/>
        <family val="2"/>
      </rPr>
      <t>2012</t>
    </r>
    <r>
      <rPr>
        <sz val="11"/>
        <rFont val="細明體"/>
        <family val="3"/>
        <charset val="136"/>
      </rPr>
      <t>「圖像‧想像」</t>
    </r>
  </si>
  <si>
    <t>Education Bureau, SCAD Hong Kong</t>
    <phoneticPr fontId="0" type="noConversion"/>
  </si>
  <si>
    <r>
      <rPr>
        <sz val="11"/>
        <rFont val="細明體"/>
        <family val="3"/>
        <charset val="136"/>
      </rPr>
      <t>教育局</t>
    </r>
    <r>
      <rPr>
        <sz val="11"/>
        <rFont val="Arial"/>
        <family val="2"/>
      </rPr>
      <t>,</t>
    </r>
    <r>
      <rPr>
        <sz val="11"/>
        <rFont val="細明體"/>
        <family val="3"/>
        <charset val="136"/>
      </rPr>
      <t>薩凡納藝術設計大學</t>
    </r>
    <r>
      <rPr>
        <sz val="11"/>
        <rFont val="Arial"/>
        <family val="2"/>
      </rPr>
      <t>(</t>
    </r>
    <r>
      <rPr>
        <sz val="11"/>
        <rFont val="細明體"/>
        <family val="3"/>
        <charset val="136"/>
      </rPr>
      <t>香港</t>
    </r>
    <r>
      <rPr>
        <sz val="11"/>
        <rFont val="Arial"/>
        <family val="2"/>
      </rPr>
      <t>)</t>
    </r>
  </si>
  <si>
    <r>
      <t xml:space="preserve">2P </t>
    </r>
    <r>
      <rPr>
        <sz val="11"/>
        <rFont val="宋体"/>
        <charset val="136"/>
      </rPr>
      <t>當代藝術畫廊</t>
    </r>
  </si>
  <si>
    <t>12130277</t>
  </si>
  <si>
    <t>3812 Contemporary Art Projects,10/F, 12 Wong Chuk Hang Road, Hong Kong</t>
    <phoneticPr fontId="0" type="noConversion"/>
  </si>
  <si>
    <r>
      <t>3812</t>
    </r>
    <r>
      <rPr>
        <sz val="11"/>
        <rFont val="宋体"/>
        <charset val="136"/>
      </rPr>
      <t>當代藝術項目</t>
    </r>
    <r>
      <rPr>
        <sz val="11"/>
        <rFont val="Arial"/>
        <family val="2"/>
      </rPr>
      <t>,</t>
    </r>
    <r>
      <rPr>
        <sz val="11"/>
        <rFont val="宋体"/>
        <charset val="136"/>
      </rPr>
      <t>香港黃竹坑路</t>
    </r>
    <r>
      <rPr>
        <sz val="11"/>
        <rFont val="Arial"/>
        <family val="2"/>
      </rPr>
      <t>12</t>
    </r>
    <r>
      <rPr>
        <sz val="11"/>
        <rFont val="宋体"/>
        <charset val="136"/>
      </rPr>
      <t>號</t>
    </r>
    <r>
      <rPr>
        <sz val="11"/>
        <rFont val="Arial"/>
        <family val="2"/>
      </rPr>
      <t>10</t>
    </r>
    <r>
      <rPr>
        <sz val="11"/>
        <rFont val="宋体"/>
        <charset val="136"/>
      </rPr>
      <t>層</t>
    </r>
  </si>
  <si>
    <t>Group Exhibition @Fine Arts Asia 2012</t>
    <phoneticPr fontId="0" type="noConversion"/>
  </si>
  <si>
    <t>Group Exhibition @Fine Arts Asia 2012</t>
  </si>
  <si>
    <r>
      <rPr>
        <sz val="11"/>
        <rFont val="宋体"/>
        <charset val="136"/>
      </rPr>
      <t>國際藝展有限公司</t>
    </r>
  </si>
  <si>
    <t>Chong Siewying, Lam Tungpang, Lin Guocheng, Liu Zhuoquan, Su Shengqian, Xiang Yang, Xue Tao</t>
    <phoneticPr fontId="0" type="noConversion"/>
  </si>
  <si>
    <r>
      <rPr>
        <sz val="11"/>
        <rFont val="宋体"/>
        <charset val="136"/>
      </rPr>
      <t>張秀英</t>
    </r>
    <r>
      <rPr>
        <sz val="11"/>
        <rFont val="Arial"/>
        <family val="2"/>
      </rPr>
      <t>,</t>
    </r>
    <r>
      <rPr>
        <sz val="11"/>
        <rFont val="宋体"/>
        <charset val="136"/>
      </rPr>
      <t>林東鵬</t>
    </r>
    <r>
      <rPr>
        <sz val="11"/>
        <rFont val="Arial"/>
        <family val="2"/>
      </rPr>
      <t>,</t>
    </r>
    <r>
      <rPr>
        <sz val="11"/>
        <rFont val="宋体"/>
        <charset val="136"/>
      </rPr>
      <t>林國成</t>
    </r>
    <r>
      <rPr>
        <sz val="11"/>
        <rFont val="Arial"/>
        <family val="2"/>
      </rPr>
      <t>,</t>
    </r>
    <r>
      <rPr>
        <sz val="11"/>
        <rFont val="宋体"/>
        <charset val="136"/>
      </rPr>
      <t>劉卓泉</t>
    </r>
    <r>
      <rPr>
        <sz val="11"/>
        <rFont val="Arial"/>
        <family val="2"/>
      </rPr>
      <t>,</t>
    </r>
    <r>
      <rPr>
        <sz val="11"/>
        <rFont val="宋体"/>
        <charset val="136"/>
      </rPr>
      <t>蘇勝前</t>
    </r>
    <r>
      <rPr>
        <sz val="11"/>
        <rFont val="Arial"/>
        <family val="2"/>
      </rPr>
      <t>,</t>
    </r>
    <r>
      <rPr>
        <sz val="11"/>
        <rFont val="宋体"/>
        <charset val="136"/>
      </rPr>
      <t>向陽</t>
    </r>
    <r>
      <rPr>
        <sz val="11"/>
        <rFont val="Arial"/>
        <family val="2"/>
      </rPr>
      <t>,</t>
    </r>
    <r>
      <rPr>
        <sz val="11"/>
        <rFont val="宋体"/>
        <charset val="136"/>
      </rPr>
      <t>薛滔</t>
    </r>
  </si>
  <si>
    <t>12130278</t>
  </si>
  <si>
    <t>Gallery Room #1501, Grand Hyatt, 1 Harbour Road, Wanchai, Hong Kong</t>
    <phoneticPr fontId="0" type="noConversion"/>
  </si>
  <si>
    <r>
      <rPr>
        <sz val="11"/>
        <rFont val="宋体"/>
        <charset val="136"/>
      </rPr>
      <t>香港灣仔海港路</t>
    </r>
    <r>
      <rPr>
        <sz val="11"/>
        <rFont val="Arial"/>
        <family val="2"/>
      </rPr>
      <t>1</t>
    </r>
    <r>
      <rPr>
        <sz val="11"/>
        <rFont val="宋体"/>
        <charset val="136"/>
      </rPr>
      <t>號君悅酒店畫廊</t>
    </r>
    <r>
      <rPr>
        <sz val="11"/>
        <rFont val="Arial"/>
        <family val="2"/>
      </rPr>
      <t>1501</t>
    </r>
    <r>
      <rPr>
        <sz val="11"/>
        <rFont val="宋体"/>
        <charset val="136"/>
      </rPr>
      <t>號房</t>
    </r>
  </si>
  <si>
    <t>A Gallery showcase at SPOON</t>
    <phoneticPr fontId="0" type="noConversion"/>
  </si>
  <si>
    <r>
      <t>SPOON</t>
    </r>
    <r>
      <rPr>
        <sz val="11"/>
        <rFont val="宋体"/>
        <charset val="136"/>
      </rPr>
      <t>藝術展之</t>
    </r>
    <r>
      <rPr>
        <sz val="11"/>
        <rFont val="Arial"/>
        <family val="2"/>
      </rPr>
      <t>A Gallery</t>
    </r>
    <r>
      <rPr>
        <sz val="11"/>
        <rFont val="宋体"/>
        <charset val="136"/>
      </rPr>
      <t>展示</t>
    </r>
  </si>
  <si>
    <t>12130279</t>
  </si>
  <si>
    <t>Gallery Room #1425, Grand Hyatt, 1 Harbour Road, Wanchai, Hong Kong</t>
    <phoneticPr fontId="0" type="noConversion"/>
  </si>
  <si>
    <r>
      <rPr>
        <sz val="11"/>
        <rFont val="宋体"/>
        <charset val="136"/>
      </rPr>
      <t>香港灣仔海港路</t>
    </r>
    <r>
      <rPr>
        <sz val="11"/>
        <rFont val="Arial"/>
        <family val="2"/>
      </rPr>
      <t>1</t>
    </r>
    <r>
      <rPr>
        <sz val="11"/>
        <rFont val="宋体"/>
        <charset val="136"/>
      </rPr>
      <t>號君悅酒店畫廊</t>
    </r>
    <r>
      <rPr>
        <sz val="11"/>
        <rFont val="Arial"/>
        <family val="2"/>
      </rPr>
      <t>#1425</t>
    </r>
  </si>
  <si>
    <t>Showcase @ Asia Contemporary Art Show 2012</t>
    <phoneticPr fontId="0" type="noConversion"/>
  </si>
  <si>
    <r>
      <rPr>
        <sz val="11"/>
        <rFont val="宋体"/>
        <charset val="136"/>
      </rPr>
      <t>「亞洲當代藝術展」之</t>
    </r>
    <r>
      <rPr>
        <sz val="11"/>
        <rFont val="Arial"/>
        <family val="2"/>
      </rPr>
      <t>A Gallery</t>
    </r>
    <r>
      <rPr>
        <sz val="11"/>
        <rFont val="宋体"/>
        <charset val="136"/>
      </rPr>
      <t>展示</t>
    </r>
  </si>
  <si>
    <t>Asia Contemporary Art Ltd.</t>
    <phoneticPr fontId="0" type="noConversion"/>
  </si>
  <si>
    <r>
      <rPr>
        <sz val="11"/>
        <rFont val="宋体"/>
        <charset val="136"/>
      </rPr>
      <t>亞洲當代藝術有限公司</t>
    </r>
  </si>
  <si>
    <t>12130280</t>
  </si>
  <si>
    <r>
      <rPr>
        <sz val="11"/>
        <rFont val="宋体"/>
        <charset val="136"/>
      </rPr>
      <t>香港中環善慶街</t>
    </r>
    <r>
      <rPr>
        <sz val="11"/>
        <rFont val="Arial"/>
        <family val="2"/>
      </rPr>
      <t>6-10</t>
    </r>
    <r>
      <rPr>
        <sz val="11"/>
        <rFont val="宋体"/>
        <charset val="136"/>
      </rPr>
      <t>號</t>
    </r>
    <r>
      <rPr>
        <sz val="11"/>
        <rFont val="Arial"/>
        <family val="2"/>
      </rPr>
      <t>G</t>
    </r>
    <r>
      <rPr>
        <sz val="11"/>
        <rFont val="宋体"/>
        <charset val="136"/>
      </rPr>
      <t>層</t>
    </r>
    <r>
      <rPr>
        <sz val="11"/>
        <rFont val="Arial"/>
        <family val="2"/>
      </rPr>
      <t>, Amelia Johnson Contemporary</t>
    </r>
  </si>
  <si>
    <r>
      <rPr>
        <sz val="11"/>
        <rFont val="宋体"/>
        <charset val="136"/>
      </rPr>
      <t>夏季展覽</t>
    </r>
  </si>
  <si>
    <t>Konstantin Bessmertny, Sally Smart, Marian Drew, Chris Langlois, Ho-Yeol Ryu, Hiram To, Liu Xiao Fang, Greg Girard and David Smith</t>
    <phoneticPr fontId="0" type="noConversion"/>
  </si>
  <si>
    <t>12130281</t>
  </si>
  <si>
    <t>Grand Hyatt, 1 Harbour Road, Wanchai, Hong Kong</t>
    <phoneticPr fontId="0" type="noConversion"/>
  </si>
  <si>
    <r>
      <rPr>
        <sz val="11"/>
        <rFont val="宋体"/>
        <charset val="136"/>
      </rPr>
      <t>香港灣仔海港路</t>
    </r>
    <r>
      <rPr>
        <sz val="11"/>
        <rFont val="Arial"/>
        <family val="2"/>
      </rPr>
      <t>1</t>
    </r>
    <r>
      <rPr>
        <sz val="11"/>
        <rFont val="宋体"/>
        <charset val="136"/>
      </rPr>
      <t>號君悅酒店畫廊</t>
    </r>
  </si>
  <si>
    <t>Participating at SPOON</t>
    <phoneticPr fontId="0" type="noConversion"/>
  </si>
  <si>
    <r>
      <rPr>
        <sz val="11"/>
        <rFont val="宋体"/>
        <charset val="136"/>
      </rPr>
      <t>參與</t>
    </r>
    <r>
      <rPr>
        <sz val="11"/>
        <rFont val="Arial"/>
        <family val="2"/>
      </rPr>
      <t>SPOON</t>
    </r>
    <r>
      <rPr>
        <sz val="11"/>
        <rFont val="宋体"/>
        <charset val="136"/>
      </rPr>
      <t>藝術展</t>
    </r>
  </si>
  <si>
    <r>
      <rPr>
        <sz val="11"/>
        <rFont val="宋体"/>
        <charset val="136"/>
      </rPr>
      <t>地點不詳細</t>
    </r>
  </si>
  <si>
    <t>12130282a</t>
  </si>
  <si>
    <r>
      <rPr>
        <sz val="11"/>
        <rFont val="Calibri"/>
        <family val="2"/>
      </rPr>
      <t>綜合展</t>
    </r>
  </si>
  <si>
    <t>Participaing Asia Contemporary Art Show 2012</t>
    <phoneticPr fontId="0" type="noConversion"/>
  </si>
  <si>
    <r>
      <rPr>
        <sz val="11"/>
        <rFont val="宋体"/>
        <charset val="136"/>
      </rPr>
      <t>參與「亞洲當代藝術展」</t>
    </r>
  </si>
  <si>
    <t>12130283</t>
  </si>
  <si>
    <r>
      <rPr>
        <sz val="11"/>
        <rFont val="宋体"/>
        <charset val="136"/>
      </rPr>
      <t>香港中環卑利街</t>
    </r>
    <r>
      <rPr>
        <sz val="11"/>
        <rFont val="Arial"/>
        <family val="2"/>
      </rPr>
      <t>50</t>
    </r>
    <r>
      <rPr>
        <sz val="11"/>
        <rFont val="宋体"/>
        <charset val="136"/>
      </rPr>
      <t>號</t>
    </r>
    <r>
      <rPr>
        <sz val="11"/>
        <rFont val="Arial"/>
        <family val="2"/>
      </rPr>
      <t>Art Beatus Gallery</t>
    </r>
  </si>
  <si>
    <t>Hear Hear</t>
    <phoneticPr fontId="0" type="noConversion"/>
  </si>
  <si>
    <r>
      <rPr>
        <sz val="11"/>
        <rFont val="宋体"/>
        <charset val="136"/>
      </rPr>
      <t>有話要說</t>
    </r>
  </si>
  <si>
    <t>Wang Nengtao</t>
    <phoneticPr fontId="0" type="noConversion"/>
  </si>
  <si>
    <r>
      <rPr>
        <sz val="11"/>
        <rFont val="宋体"/>
        <charset val="136"/>
      </rPr>
      <t>王能濤</t>
    </r>
  </si>
  <si>
    <t>12130284</t>
  </si>
  <si>
    <t>Summer Exhibition 2012</t>
    <phoneticPr fontId="0" type="noConversion"/>
  </si>
  <si>
    <r>
      <t>2012</t>
    </r>
    <r>
      <rPr>
        <sz val="11"/>
        <rFont val="宋体"/>
        <charset val="136"/>
      </rPr>
      <t>夏季展覽</t>
    </r>
  </si>
  <si>
    <t xml:space="preserve">Chen Hong Xin, Hu Hui, Liu Ping, Wang Xi, Vu Thu Hien, Lim Khim Katy, Christian Knowles, Christine Vidart, Phyu Mon &amp; Khin Zaw
</t>
    <phoneticPr fontId="0" type="noConversion"/>
  </si>
  <si>
    <r>
      <rPr>
        <sz val="11"/>
        <rFont val="宋体"/>
        <charset val="136"/>
      </rPr>
      <t>陳宏新</t>
    </r>
    <r>
      <rPr>
        <sz val="11"/>
        <rFont val="Arial"/>
        <family val="2"/>
      </rPr>
      <t>,</t>
    </r>
    <r>
      <rPr>
        <sz val="11"/>
        <rFont val="宋体"/>
        <charset val="136"/>
      </rPr>
      <t>胡輝</t>
    </r>
    <r>
      <rPr>
        <sz val="11"/>
        <rFont val="Arial"/>
        <family val="2"/>
      </rPr>
      <t>,Liu Ping, Wang Xi, Vu Thu Hien, Lim Khim Katy, Christian Knowles, Christine Vidart, Phyu Mon &amp; Khin Zaw</t>
    </r>
  </si>
  <si>
    <t>12130286</t>
  </si>
  <si>
    <r>
      <t>Ben Brown Fine Arts,</t>
    </r>
    <r>
      <rPr>
        <sz val="11"/>
        <rFont val="宋体"/>
        <charset val="136"/>
      </rPr>
      <t>畢打街</t>
    </r>
    <r>
      <rPr>
        <sz val="11"/>
        <rFont val="Arial"/>
        <family val="2"/>
      </rPr>
      <t>12</t>
    </r>
    <r>
      <rPr>
        <sz val="11"/>
        <rFont val="宋体"/>
        <charset val="136"/>
      </rPr>
      <t>號畢打行</t>
    </r>
    <r>
      <rPr>
        <sz val="11"/>
        <rFont val="Arial"/>
        <family val="2"/>
      </rPr>
      <t>301</t>
    </r>
  </si>
  <si>
    <t>PIER PAOLO CALZOLARI, MARIO MERZ, GIUSEPPE PENONE &amp; MICHELANGELO PISTOLETTO</t>
    <phoneticPr fontId="0" type="noConversion"/>
  </si>
  <si>
    <t>Alighiero Boetti</t>
    <phoneticPr fontId="0" type="noConversion"/>
  </si>
  <si>
    <t>the first solo exhibition in Hong Kong of works by Alighiero Boetti</t>
    <phoneticPr fontId="0" type="noConversion"/>
  </si>
  <si>
    <t>12130287</t>
  </si>
  <si>
    <t>C &amp; G Artpartment,3/F, 222 Sai Yeung Choi Street S., Prince Edward, Hong Kong</t>
    <phoneticPr fontId="0" type="noConversion"/>
  </si>
  <si>
    <r>
      <t xml:space="preserve">C&amp;G </t>
    </r>
    <r>
      <rPr>
        <sz val="11"/>
        <rFont val="宋体"/>
        <charset val="136"/>
      </rPr>
      <t>藝術單位</t>
    </r>
    <r>
      <rPr>
        <sz val="11"/>
        <rFont val="Arial"/>
        <family val="2"/>
      </rPr>
      <t>,</t>
    </r>
    <r>
      <rPr>
        <sz val="11"/>
        <rFont val="宋体"/>
        <charset val="136"/>
      </rPr>
      <t>香港太子西洋菜南街</t>
    </r>
    <r>
      <rPr>
        <sz val="11"/>
        <rFont val="Arial"/>
        <family val="2"/>
      </rPr>
      <t>222</t>
    </r>
    <r>
      <rPr>
        <sz val="11"/>
        <rFont val="宋体"/>
        <charset val="136"/>
      </rPr>
      <t>號</t>
    </r>
    <r>
      <rPr>
        <sz val="11"/>
        <rFont val="Arial"/>
        <family val="2"/>
      </rPr>
      <t>3</t>
    </r>
    <r>
      <rPr>
        <sz val="11"/>
        <rFont val="宋体"/>
        <charset val="136"/>
      </rPr>
      <t>層</t>
    </r>
  </si>
  <si>
    <t>Art Hotpot in Hong Kong</t>
    <phoneticPr fontId="0" type="noConversion"/>
  </si>
  <si>
    <r>
      <rPr>
        <sz val="11"/>
        <rFont val="宋体"/>
        <charset val="136"/>
      </rPr>
      <t>打邊爐</t>
    </r>
    <r>
      <rPr>
        <sz val="11"/>
        <rFont val="Arial"/>
        <family val="2"/>
      </rPr>
      <t xml:space="preserve"> in Hong Kong</t>
    </r>
  </si>
  <si>
    <t>C&amp;G Artpartment</t>
    <phoneticPr fontId="0" type="noConversion"/>
  </si>
  <si>
    <r>
      <t xml:space="preserve">C&amp;G </t>
    </r>
    <r>
      <rPr>
        <sz val="11"/>
        <rFont val="宋体"/>
        <charset val="136"/>
      </rPr>
      <t>藝術單位</t>
    </r>
  </si>
  <si>
    <t xml:space="preserve">Zatoka Sztuki, MCKA </t>
    <phoneticPr fontId="0" type="noConversion"/>
  </si>
  <si>
    <t xml:space="preserve">Elvin Flamingo, Katarzyna Podpora, Kamila Chomicz, Natalia Turczynska-Schmidt, Karolina Matea, Magda Malyjasiak, Justyna Stycha Orlowska i wspoltworcy, Gosia Kalinowska,Cally Yu, Law Man-Lok, Lock Lo Chi-Kit, Clara Cheung, Gum Cheng </t>
    <phoneticPr fontId="0" type="noConversion"/>
  </si>
  <si>
    <r>
      <t>Elvin Flamingo, Katarzyna Podpora, Kamila Chomicz, Natalia Turczynska-Schmidt, Karolina Matea, Magda Malyjasiak, Justyna Stycha Orlowska i wspoltworcy, Gosia Kalinowska,</t>
    </r>
    <r>
      <rPr>
        <sz val="11"/>
        <rFont val="宋体"/>
        <charset val="136"/>
      </rPr>
      <t>俞若玫</t>
    </r>
    <r>
      <rPr>
        <sz val="11"/>
        <rFont val="Arial"/>
        <family val="2"/>
      </rPr>
      <t>,</t>
    </r>
    <r>
      <rPr>
        <sz val="11"/>
        <rFont val="宋体"/>
        <charset val="136"/>
      </rPr>
      <t>羅文樂</t>
    </r>
    <r>
      <rPr>
        <sz val="11"/>
        <rFont val="Arial"/>
        <family val="2"/>
      </rPr>
      <t>,</t>
    </r>
    <r>
      <rPr>
        <sz val="11"/>
        <rFont val="宋体"/>
        <charset val="136"/>
      </rPr>
      <t>羅至傑</t>
    </r>
    <r>
      <rPr>
        <sz val="11"/>
        <rFont val="Arial"/>
        <family val="2"/>
      </rPr>
      <t>,</t>
    </r>
    <r>
      <rPr>
        <sz val="11"/>
        <rFont val="宋体"/>
        <charset val="136"/>
      </rPr>
      <t>張嘉莉</t>
    </r>
    <r>
      <rPr>
        <sz val="11"/>
        <rFont val="Arial"/>
        <family val="2"/>
      </rPr>
      <t>,</t>
    </r>
    <r>
      <rPr>
        <sz val="11"/>
        <rFont val="宋体"/>
        <charset val="136"/>
      </rPr>
      <t>鄭怡敏</t>
    </r>
    <r>
      <rPr>
        <sz val="11"/>
        <rFont val="Arial"/>
        <family val="2"/>
      </rPr>
      <t xml:space="preserve"> </t>
    </r>
  </si>
  <si>
    <t>12130288</t>
  </si>
  <si>
    <t xml:space="preserve">"Official Retraining Scheme" Conceptual Art Exhibition </t>
    <phoneticPr fontId="0" type="noConversion"/>
  </si>
  <si>
    <r>
      <rPr>
        <sz val="11"/>
        <rFont val="宋体"/>
        <charset val="136"/>
      </rPr>
      <t>「官員再培訓計劃」觀念藝術展</t>
    </r>
  </si>
  <si>
    <r>
      <t>AU Wah Yan</t>
    </r>
    <r>
      <rPr>
        <sz val="11"/>
        <rFont val="宋体"/>
        <charset val="136"/>
      </rPr>
      <t>、</t>
    </r>
    <r>
      <rPr>
        <sz val="11"/>
        <rFont val="Arial"/>
        <family val="2"/>
      </rPr>
      <t>CHAN Fat Chi</t>
    </r>
    <r>
      <rPr>
        <sz val="11"/>
        <rFont val="宋体"/>
        <charset val="136"/>
      </rPr>
      <t>、</t>
    </r>
    <r>
      <rPr>
        <sz val="11"/>
        <rFont val="Arial"/>
        <family val="2"/>
      </rPr>
      <t>CHOI Tsz Kwan(Ger)</t>
    </r>
    <r>
      <rPr>
        <sz val="11"/>
        <rFont val="宋体"/>
        <charset val="136"/>
      </rPr>
      <t>、</t>
    </r>
    <r>
      <rPr>
        <sz val="11"/>
        <rFont val="Arial"/>
        <family val="2"/>
      </rPr>
      <t xml:space="preserve">CHOW Shun Keung </t>
    </r>
    <r>
      <rPr>
        <sz val="11"/>
        <rFont val="宋体"/>
        <charset val="136"/>
      </rPr>
      <t>、</t>
    </r>
    <r>
      <rPr>
        <sz val="11"/>
        <rFont val="Arial"/>
        <family val="2"/>
      </rPr>
      <t>CHU Yiu Wai(Price)</t>
    </r>
    <r>
      <rPr>
        <sz val="11"/>
        <rFont val="宋体"/>
        <charset val="136"/>
      </rPr>
      <t>、</t>
    </r>
    <r>
      <rPr>
        <sz val="11"/>
        <rFont val="Arial"/>
        <family val="2"/>
      </rPr>
      <t>KEUNG Chi Ming(Jimmy)</t>
    </r>
    <r>
      <rPr>
        <sz val="11"/>
        <rFont val="宋体"/>
        <charset val="136"/>
      </rPr>
      <t>、</t>
    </r>
    <r>
      <rPr>
        <sz val="11"/>
        <rFont val="Arial"/>
        <family val="2"/>
      </rPr>
      <t>LAM Mau</t>
    </r>
    <r>
      <rPr>
        <sz val="11"/>
        <rFont val="宋体"/>
        <charset val="136"/>
      </rPr>
      <t>、</t>
    </r>
    <r>
      <rPr>
        <sz val="11"/>
        <rFont val="Arial"/>
        <family val="2"/>
      </rPr>
      <t xml:space="preserve"> LAU Simon</t>
    </r>
    <r>
      <rPr>
        <sz val="11"/>
        <rFont val="宋体"/>
        <charset val="136"/>
      </rPr>
      <t>、</t>
    </r>
    <r>
      <rPr>
        <sz val="11"/>
        <rFont val="Arial"/>
        <family val="2"/>
      </rPr>
      <t>MAN Ching Ying(Phoebe)</t>
    </r>
    <r>
      <rPr>
        <sz val="11"/>
        <rFont val="宋体"/>
        <charset val="136"/>
      </rPr>
      <t>、</t>
    </r>
    <r>
      <rPr>
        <sz val="11"/>
        <rFont val="Arial"/>
        <family val="2"/>
      </rPr>
      <t>YEUNG Sau Churk(Ricky)</t>
    </r>
    <r>
      <rPr>
        <sz val="11"/>
        <rFont val="宋体"/>
        <charset val="136"/>
      </rPr>
      <t>、</t>
    </r>
    <r>
      <rPr>
        <sz val="11"/>
        <rFont val="Arial"/>
        <family val="2"/>
      </rPr>
      <t xml:space="preserve"> CHEUNG Clara</t>
    </r>
    <r>
      <rPr>
        <sz val="11"/>
        <rFont val="宋体"/>
        <charset val="136"/>
      </rPr>
      <t>、</t>
    </r>
    <r>
      <rPr>
        <sz val="11"/>
        <rFont val="Arial"/>
        <family val="2"/>
      </rPr>
      <t xml:space="preserve">CHENG Yee Man(Gum) </t>
    </r>
  </si>
  <si>
    <r>
      <rPr>
        <sz val="11"/>
        <rFont val="宋体"/>
        <charset val="136"/>
      </rPr>
      <t>區華欣、陳發枝、蔡芷筠、周順強、朱耀煒、姜志名、林謐、劉家成、文晶瑩、楊秀卓、張嘉莉、鄭怡敏</t>
    </r>
    <r>
      <rPr>
        <sz val="11"/>
        <rFont val="Arial"/>
        <family val="2"/>
      </rPr>
      <t>(</t>
    </r>
    <r>
      <rPr>
        <sz val="11"/>
        <rFont val="宋体"/>
        <charset val="136"/>
      </rPr>
      <t>阿金</t>
    </r>
    <r>
      <rPr>
        <sz val="11"/>
        <rFont val="Arial"/>
        <family val="2"/>
      </rPr>
      <t>) </t>
    </r>
  </si>
  <si>
    <t>12130289</t>
  </si>
  <si>
    <t>Culture Club Gallery,15 Elgin Street,Central, Hong Kong</t>
    <phoneticPr fontId="0" type="noConversion"/>
  </si>
  <si>
    <r>
      <t>Culture Club Gallery</t>
    </r>
    <r>
      <rPr>
        <sz val="11"/>
        <rFont val="宋体"/>
        <charset val="136"/>
      </rPr>
      <t>，香港伊利近街</t>
    </r>
    <r>
      <rPr>
        <sz val="11"/>
        <rFont val="Arial"/>
        <family val="2"/>
      </rPr>
      <t>15</t>
    </r>
    <r>
      <rPr>
        <sz val="11"/>
        <rFont val="宋体"/>
        <charset val="136"/>
      </rPr>
      <t>號</t>
    </r>
  </si>
  <si>
    <t>Creative Designers Fair</t>
    <phoneticPr fontId="0" type="noConversion"/>
  </si>
  <si>
    <t>12130290</t>
  </si>
  <si>
    <r>
      <t>de Sarthe Gallery,</t>
    </r>
    <r>
      <rPr>
        <sz val="11"/>
        <rFont val="宋体"/>
        <charset val="136"/>
      </rPr>
      <t>香港中環雪廠街</t>
    </r>
    <r>
      <rPr>
        <sz val="11"/>
        <rFont val="Arial"/>
        <family val="2"/>
      </rPr>
      <t>16</t>
    </r>
    <r>
      <rPr>
        <sz val="11"/>
        <rFont val="宋体"/>
        <charset val="136"/>
      </rPr>
      <t>號西洋會所大廈</t>
    </r>
    <r>
      <rPr>
        <sz val="11"/>
        <rFont val="Arial"/>
        <family val="2"/>
      </rPr>
      <t>8</t>
    </r>
    <r>
      <rPr>
        <sz val="11"/>
        <rFont val="宋体"/>
        <charset val="136"/>
      </rPr>
      <t>樓</t>
    </r>
  </si>
  <si>
    <t>Visual Language - Radical Abstraction</t>
    <phoneticPr fontId="0" type="noConversion"/>
  </si>
  <si>
    <r>
      <rPr>
        <sz val="11"/>
        <rFont val="宋体"/>
        <charset val="136"/>
      </rPr>
      <t>視覺語言</t>
    </r>
    <r>
      <rPr>
        <sz val="11"/>
        <rFont val="Arial"/>
        <family val="2"/>
      </rPr>
      <t xml:space="preserve"> -- </t>
    </r>
    <r>
      <rPr>
        <sz val="11"/>
        <rFont val="宋体"/>
        <charset val="136"/>
      </rPr>
      <t>基進抽象</t>
    </r>
  </si>
  <si>
    <t>Jenny Holzer, Barbara Kruger, Bernar Venet</t>
  </si>
  <si>
    <t>participant_en/ participant_tc/ Add 1224 ADC_Remarks</t>
  </si>
  <si>
    <t>12130291</t>
  </si>
  <si>
    <r>
      <t>Hong Kong Convention and Exhibition Centre</t>
    </r>
    <r>
      <rPr>
        <sz val="11"/>
        <rFont val="宋体"/>
        <charset val="136"/>
      </rPr>
      <t>，</t>
    </r>
    <r>
      <rPr>
        <sz val="11"/>
        <rFont val="Arial"/>
        <family val="2"/>
      </rPr>
      <t>Booth 1B18</t>
    </r>
  </si>
  <si>
    <r>
      <rPr>
        <sz val="11"/>
        <rFont val="宋体"/>
        <charset val="136"/>
      </rPr>
      <t>香港會議展覽中心，展位</t>
    </r>
    <r>
      <rPr>
        <sz val="11"/>
        <rFont val="Arial"/>
        <family val="2"/>
      </rPr>
      <t>1B18</t>
    </r>
  </si>
  <si>
    <t>Art HK 2012</t>
    <phoneticPr fontId="0" type="noConversion"/>
  </si>
  <si>
    <r>
      <rPr>
        <sz val="11"/>
        <rFont val="宋体"/>
        <charset val="136"/>
      </rPr>
      <t>香港國際藝術節</t>
    </r>
  </si>
  <si>
    <t>12130292</t>
  </si>
  <si>
    <r>
      <rPr>
        <sz val="11"/>
        <rFont val="細明體"/>
        <family val="3"/>
        <charset val="136"/>
      </rPr>
      <t>香港國際古玩及藝術品博覽會</t>
    </r>
  </si>
  <si>
    <t>Art &amp; Antique International Fair Ltd.</t>
    <phoneticPr fontId="0" type="noConversion"/>
  </si>
  <si>
    <r>
      <rPr>
        <sz val="11"/>
        <rFont val="細明體"/>
        <family val="3"/>
        <charset val="136"/>
      </rPr>
      <t>國際藝展有限公司</t>
    </r>
  </si>
  <si>
    <t>Wu Xue Lian, Yang Hui and Zhou Ying</t>
    <phoneticPr fontId="0" type="noConversion"/>
  </si>
  <si>
    <r>
      <rPr>
        <sz val="11"/>
        <rFont val="宋体"/>
        <charset val="136"/>
      </rPr>
      <t>吳雪蓮</t>
    </r>
    <r>
      <rPr>
        <sz val="11"/>
        <rFont val="Arial"/>
        <family val="2"/>
      </rPr>
      <t>,</t>
    </r>
    <r>
      <rPr>
        <sz val="11"/>
        <rFont val="宋体"/>
        <charset val="136"/>
      </rPr>
      <t>楊暉</t>
    </r>
    <r>
      <rPr>
        <sz val="11"/>
        <rFont val="Arial"/>
        <family val="2"/>
      </rPr>
      <t>,</t>
    </r>
    <r>
      <rPr>
        <sz val="11"/>
        <rFont val="宋体"/>
        <charset val="136"/>
      </rPr>
      <t>周瑩</t>
    </r>
  </si>
  <si>
    <r>
      <rPr>
        <sz val="11"/>
        <color indexed="10"/>
        <rFont val="Calibri"/>
        <family val="2"/>
      </rPr>
      <t>綜合展</t>
    </r>
  </si>
  <si>
    <t>12130294</t>
  </si>
  <si>
    <r>
      <t>Gaffer</t>
    </r>
    <r>
      <rPr>
        <sz val="11"/>
        <rFont val="宋体"/>
        <charset val="136"/>
      </rPr>
      <t>，香港中環干諾道中</t>
    </r>
    <r>
      <rPr>
        <sz val="11"/>
        <rFont val="Arial"/>
        <family val="2"/>
      </rPr>
      <t>8</t>
    </r>
    <r>
      <rPr>
        <sz val="11"/>
        <rFont val="宋体"/>
        <charset val="136"/>
      </rPr>
      <t>號交易廣場</t>
    </r>
    <r>
      <rPr>
        <sz val="11"/>
        <rFont val="Arial"/>
        <family val="2"/>
      </rPr>
      <t>,8</t>
    </r>
    <r>
      <rPr>
        <sz val="11"/>
        <rFont val="宋体"/>
        <charset val="136"/>
      </rPr>
      <t>層</t>
    </r>
  </si>
  <si>
    <t>Summer Exhibition of Works</t>
    <phoneticPr fontId="0" type="noConversion"/>
  </si>
  <si>
    <r>
      <rPr>
        <sz val="11"/>
        <rFont val="宋体"/>
        <charset val="136"/>
      </rPr>
      <t>夏季作品展</t>
    </r>
  </si>
  <si>
    <t>Terri Broooks, Holly Grace, Emma Vagra, Philip Stokes</t>
    <phoneticPr fontId="0" type="noConversion"/>
  </si>
  <si>
    <t>12130295</t>
  </si>
  <si>
    <t>Exhibition of Original Artworks Under HKD$35,000</t>
    <phoneticPr fontId="0" type="noConversion"/>
  </si>
  <si>
    <r>
      <rPr>
        <sz val="11"/>
        <rFont val="宋体"/>
        <charset val="136"/>
      </rPr>
      <t>價格低於</t>
    </r>
    <r>
      <rPr>
        <sz val="11"/>
        <rFont val="Arial"/>
        <family val="2"/>
      </rPr>
      <t>HKD$35,000</t>
    </r>
    <r>
      <rPr>
        <sz val="11"/>
        <rFont val="宋体"/>
        <charset val="136"/>
      </rPr>
      <t>的原創藝術作品展覽</t>
    </r>
  </si>
  <si>
    <t>Emma Vagra, Philip Stokes, Tim Clarkson</t>
    <phoneticPr fontId="0" type="noConversion"/>
  </si>
  <si>
    <t>12130296</t>
  </si>
  <si>
    <r>
      <rPr>
        <sz val="11"/>
        <rFont val="宋体"/>
        <charset val="136"/>
      </rPr>
      <t>世界画廊</t>
    </r>
    <r>
      <rPr>
        <sz val="11"/>
        <rFont val="Arial"/>
        <family val="2"/>
      </rPr>
      <t>,</t>
    </r>
    <r>
      <rPr>
        <sz val="11"/>
        <rFont val="宋体"/>
        <charset val="136"/>
      </rPr>
      <t>香港都爹利街</t>
    </r>
    <r>
      <rPr>
        <sz val="11"/>
        <rFont val="Arial"/>
        <family val="2"/>
      </rPr>
      <t>11</t>
    </r>
    <r>
      <rPr>
        <sz val="11"/>
        <rFont val="宋体"/>
        <charset val="136"/>
      </rPr>
      <t>號</t>
    </r>
    <r>
      <rPr>
        <sz val="11"/>
        <rFont val="Arial"/>
        <family val="2"/>
      </rPr>
      <t xml:space="preserve"> ‎</t>
    </r>
  </si>
  <si>
    <t>Summer Potpourri</t>
    <phoneticPr fontId="0" type="noConversion"/>
  </si>
  <si>
    <r>
      <rPr>
        <sz val="11"/>
        <rFont val="宋体"/>
        <charset val="136"/>
      </rPr>
      <t>夏季羣體展</t>
    </r>
  </si>
  <si>
    <r>
      <rPr>
        <sz val="11"/>
        <rFont val="Calibri"/>
        <family val="2"/>
      </rPr>
      <t>世界画廊</t>
    </r>
  </si>
  <si>
    <t>Feng Zhengquan, Luo Xiangke, Wang Lifeng,Yang Tao</t>
    <phoneticPr fontId="0" type="noConversion"/>
  </si>
  <si>
    <r>
      <rPr>
        <sz val="11"/>
        <rFont val="宋体"/>
        <charset val="136"/>
      </rPr>
      <t>俸正泉</t>
    </r>
    <r>
      <rPr>
        <sz val="11"/>
        <rFont val="Arial"/>
        <family val="2"/>
      </rPr>
      <t>,</t>
    </r>
    <r>
      <rPr>
        <sz val="11"/>
        <rFont val="宋体"/>
        <charset val="136"/>
      </rPr>
      <t>羅湘科</t>
    </r>
    <r>
      <rPr>
        <sz val="11"/>
        <rFont val="Arial"/>
        <family val="2"/>
      </rPr>
      <t>,</t>
    </r>
    <r>
      <rPr>
        <sz val="11"/>
        <rFont val="宋体"/>
        <charset val="136"/>
      </rPr>
      <t>王利豐</t>
    </r>
    <r>
      <rPr>
        <sz val="11"/>
        <rFont val="Arial"/>
        <family val="2"/>
      </rPr>
      <t>,</t>
    </r>
    <r>
      <rPr>
        <sz val="11"/>
        <rFont val="宋体"/>
        <charset val="136"/>
      </rPr>
      <t>楊洮</t>
    </r>
  </si>
  <si>
    <t>12130297</t>
  </si>
  <si>
    <r>
      <t>Hong Kong Convention and Exhibition Centre</t>
    </r>
    <r>
      <rPr>
        <sz val="11"/>
        <rFont val="宋体"/>
        <charset val="136"/>
      </rPr>
      <t>，</t>
    </r>
    <r>
      <rPr>
        <sz val="11"/>
        <rFont val="Arial"/>
        <family val="2"/>
      </rPr>
      <t>Booth H12</t>
    </r>
  </si>
  <si>
    <r>
      <rPr>
        <sz val="11"/>
        <rFont val="宋体"/>
        <charset val="136"/>
      </rPr>
      <t>香港會展中心，展位</t>
    </r>
    <r>
      <rPr>
        <sz val="11"/>
        <rFont val="Arial"/>
        <family val="2"/>
      </rPr>
      <t>H12</t>
    </r>
  </si>
  <si>
    <r>
      <rPr>
        <sz val="11"/>
        <rFont val="宋体"/>
        <charset val="136"/>
      </rPr>
      <t>香港國際古玩及藝術品博覽會</t>
    </r>
  </si>
  <si>
    <t xml:space="preserve">Zhu Yiyong, Li Gang, and Yang Tao </t>
    <phoneticPr fontId="0" type="noConversion"/>
  </si>
  <si>
    <r>
      <rPr>
        <sz val="11"/>
        <rFont val="宋体"/>
        <charset val="136"/>
      </rPr>
      <t>朱毅勇</t>
    </r>
    <r>
      <rPr>
        <sz val="11"/>
        <rFont val="Arial"/>
        <family val="2"/>
      </rPr>
      <t>,</t>
    </r>
    <r>
      <rPr>
        <sz val="11"/>
        <rFont val="宋体"/>
        <charset val="136"/>
      </rPr>
      <t>李綱</t>
    </r>
    <r>
      <rPr>
        <sz val="11"/>
        <rFont val="Arial"/>
        <family val="2"/>
      </rPr>
      <t>,</t>
    </r>
    <r>
      <rPr>
        <sz val="11"/>
        <rFont val="宋体"/>
        <charset val="136"/>
      </rPr>
      <t>楊洮</t>
    </r>
  </si>
  <si>
    <t>12130298</t>
  </si>
  <si>
    <t>Winter Highlight</t>
    <phoneticPr fontId="0" type="noConversion"/>
  </si>
  <si>
    <r>
      <rPr>
        <sz val="11"/>
        <rFont val="宋体"/>
        <charset val="136"/>
      </rPr>
      <t>冬季亮點</t>
    </r>
  </si>
  <si>
    <t>Song Guiyu,Huang Yong</t>
    <phoneticPr fontId="0" type="noConversion"/>
  </si>
  <si>
    <r>
      <rPr>
        <sz val="11"/>
        <rFont val="宋体"/>
        <charset val="136"/>
      </rPr>
      <t>宋鬼聿</t>
    </r>
    <r>
      <rPr>
        <sz val="11"/>
        <rFont val="Arial"/>
        <family val="2"/>
      </rPr>
      <t>,</t>
    </r>
    <r>
      <rPr>
        <sz val="11"/>
        <rFont val="宋体"/>
        <charset val="136"/>
      </rPr>
      <t>黃勇</t>
    </r>
  </si>
  <si>
    <t>12130299</t>
  </si>
  <si>
    <r>
      <rPr>
        <sz val="11"/>
        <rFont val="宋体"/>
        <charset val="136"/>
      </rPr>
      <t>凱倫偉伯畫廊</t>
    </r>
    <r>
      <rPr>
        <sz val="11"/>
        <rFont val="Arial"/>
        <family val="2"/>
      </rPr>
      <t>,</t>
    </r>
    <r>
      <rPr>
        <sz val="11"/>
        <rFont val="宋体"/>
        <charset val="136"/>
      </rPr>
      <t>中環鴨巴甸街</t>
    </r>
    <r>
      <rPr>
        <sz val="11"/>
        <rFont val="Arial"/>
        <family val="2"/>
      </rPr>
      <t>20</t>
    </r>
    <r>
      <rPr>
        <sz val="11"/>
        <rFont val="宋体"/>
        <charset val="136"/>
      </rPr>
      <t>號</t>
    </r>
    <r>
      <rPr>
        <sz val="11"/>
        <rFont val="Arial"/>
        <family val="2"/>
      </rPr>
      <t>,G</t>
    </r>
    <r>
      <rPr>
        <sz val="11"/>
        <rFont val="宋体"/>
        <charset val="136"/>
      </rPr>
      <t>層</t>
    </r>
  </si>
  <si>
    <t>Dreams And Reality</t>
    <phoneticPr fontId="0" type="noConversion"/>
  </si>
  <si>
    <t>Dreams And Reality</t>
  </si>
  <si>
    <r>
      <rPr>
        <sz val="11"/>
        <rFont val="Calibri"/>
        <family val="2"/>
      </rPr>
      <t>凱倫偉伯畫廊</t>
    </r>
  </si>
  <si>
    <t>Carmen Ng,Luca Cruzat,Bobit Segismundo,Robert Clinch</t>
    <phoneticPr fontId="0" type="noConversion"/>
  </si>
  <si>
    <t>12130300</t>
  </si>
  <si>
    <t>Light Revealed</t>
    <phoneticPr fontId="0" type="noConversion"/>
  </si>
  <si>
    <t>Tina Buchholtz,Peter Panyoczki,Udo Nöger</t>
    <phoneticPr fontId="0" type="noConversion"/>
  </si>
  <si>
    <t>12130302</t>
  </si>
  <si>
    <t>Shop 215, 2/F, The Galleria, 9 Queen's Road, Central</t>
    <phoneticPr fontId="0" type="noConversion"/>
  </si>
  <si>
    <r>
      <rPr>
        <sz val="11"/>
        <rFont val="宋体"/>
        <charset val="136"/>
      </rPr>
      <t>皇室畫廊</t>
    </r>
    <r>
      <rPr>
        <sz val="11"/>
        <rFont val="Arial"/>
        <family val="2"/>
      </rPr>
      <t>,</t>
    </r>
    <r>
      <rPr>
        <sz val="11"/>
        <rFont val="宋体"/>
        <charset val="136"/>
      </rPr>
      <t>香港中環皇后大道中九號</t>
    </r>
    <r>
      <rPr>
        <sz val="11"/>
        <rFont val="Arial"/>
        <family val="2"/>
      </rPr>
      <t>The Galleria,2</t>
    </r>
    <r>
      <rPr>
        <sz val="11"/>
        <rFont val="宋体"/>
        <charset val="136"/>
      </rPr>
      <t>層商鋪</t>
    </r>
    <r>
      <rPr>
        <sz val="11"/>
        <rFont val="Arial"/>
        <family val="2"/>
      </rPr>
      <t>215</t>
    </r>
  </si>
  <si>
    <t>The Silver Spoons</t>
    <phoneticPr fontId="0" type="noConversion"/>
  </si>
  <si>
    <r>
      <rPr>
        <sz val="11"/>
        <rFont val="宋体"/>
        <charset val="136"/>
      </rPr>
      <t>銀匙</t>
    </r>
  </si>
  <si>
    <r>
      <rPr>
        <sz val="11"/>
        <rFont val="Calibri"/>
        <family val="2"/>
      </rPr>
      <t>皇室畫廊</t>
    </r>
  </si>
  <si>
    <t>Ekaterina Chekalina, Pavel Pokidishev, Vladimir Safronov, Albert Balayan, Murman Kutchava</t>
  </si>
  <si>
    <t>12130303</t>
  </si>
  <si>
    <r>
      <rPr>
        <sz val="11"/>
        <rFont val="宋体"/>
        <charset val="136"/>
      </rPr>
      <t>奕居</t>
    </r>
    <r>
      <rPr>
        <sz val="11"/>
        <rFont val="Arial"/>
        <family val="2"/>
      </rPr>
      <t>,</t>
    </r>
    <r>
      <rPr>
        <sz val="11"/>
        <rFont val="宋体"/>
        <charset val="136"/>
      </rPr>
      <t>香港金鐘道</t>
    </r>
    <r>
      <rPr>
        <sz val="11"/>
        <rFont val="Arial"/>
        <family val="2"/>
      </rPr>
      <t>88</t>
    </r>
    <r>
      <rPr>
        <sz val="11"/>
        <rFont val="宋体"/>
        <charset val="136"/>
      </rPr>
      <t>號太古廣場</t>
    </r>
  </si>
  <si>
    <t>The Upper House Pacific Place</t>
    <phoneticPr fontId="0" type="noConversion"/>
  </si>
  <si>
    <t>Within Shan Shui</t>
    <phoneticPr fontId="0" type="noConversion"/>
  </si>
  <si>
    <r>
      <rPr>
        <sz val="11"/>
        <rFont val="宋体"/>
        <charset val="136"/>
      </rPr>
      <t>山水之中</t>
    </r>
  </si>
  <si>
    <r>
      <rPr>
        <sz val="11"/>
        <rFont val="宋体"/>
        <charset val="136"/>
      </rPr>
      <t>許劍龍</t>
    </r>
  </si>
  <si>
    <t>Terry Stringer,Rick Swain</t>
    <phoneticPr fontId="0" type="noConversion"/>
  </si>
  <si>
    <r>
      <rPr>
        <sz val="11"/>
        <rFont val="宋体"/>
        <charset val="136"/>
      </rPr>
      <t>特里</t>
    </r>
    <r>
      <rPr>
        <sz val="11"/>
        <rFont val="MS Gothic"/>
        <family val="3"/>
      </rPr>
      <t>・</t>
    </r>
    <r>
      <rPr>
        <sz val="11"/>
        <rFont val="宋体"/>
        <charset val="136"/>
      </rPr>
      <t>斯丁格</t>
    </r>
    <r>
      <rPr>
        <sz val="11"/>
        <rFont val="Arial"/>
        <family val="2"/>
      </rPr>
      <t>,</t>
    </r>
    <r>
      <rPr>
        <sz val="11"/>
        <rFont val="宋体"/>
        <charset val="136"/>
      </rPr>
      <t>李塑</t>
    </r>
  </si>
  <si>
    <t>12130304</t>
  </si>
  <si>
    <r>
      <t>Hong Kong Convention and Exhibition Centre</t>
    </r>
    <r>
      <rPr>
        <sz val="11"/>
        <rFont val="宋体"/>
        <charset val="136"/>
      </rPr>
      <t>，</t>
    </r>
    <r>
      <rPr>
        <sz val="11"/>
        <rFont val="Arial"/>
        <family val="2"/>
      </rPr>
      <t>Booth: H9</t>
    </r>
  </si>
  <si>
    <r>
      <rPr>
        <sz val="11"/>
        <rFont val="宋体"/>
        <charset val="136"/>
      </rPr>
      <t>香港會展中心，展位</t>
    </r>
    <r>
      <rPr>
        <sz val="11"/>
        <rFont val="Arial"/>
        <family val="2"/>
      </rPr>
      <t>H9</t>
    </r>
  </si>
  <si>
    <r>
      <t>Kira Kim</t>
    </r>
    <r>
      <rPr>
        <sz val="11"/>
        <rFont val="宋体"/>
        <charset val="136"/>
      </rPr>
      <t>，</t>
    </r>
    <r>
      <rPr>
        <sz val="11"/>
        <rFont val="Arial"/>
        <family val="2"/>
      </rPr>
      <t>Horoshi Yamano,etc.,</t>
    </r>
  </si>
  <si>
    <r>
      <rPr>
        <sz val="11"/>
        <rFont val="宋体"/>
        <charset val="136"/>
      </rPr>
      <t>金奇羅，山野宏</t>
    </r>
    <r>
      <rPr>
        <sz val="11"/>
        <rFont val="Arial"/>
        <family val="2"/>
      </rPr>
      <t xml:space="preserve"> </t>
    </r>
    <r>
      <rPr>
        <sz val="11"/>
        <rFont val="宋体"/>
        <charset val="136"/>
      </rPr>
      <t>等</t>
    </r>
  </si>
  <si>
    <t>12130305</t>
  </si>
  <si>
    <t xml:space="preserve">Madhouse Contemporary,Room 804 Cornell Centre,50 Wing Tai Road, Chai Wan,Hong Kong </t>
    <phoneticPr fontId="0" type="noConversion"/>
  </si>
  <si>
    <r>
      <rPr>
        <sz val="11"/>
        <rFont val="宋体"/>
        <charset val="136"/>
      </rPr>
      <t>香港永泰道</t>
    </r>
    <r>
      <rPr>
        <sz val="11"/>
        <rFont val="Arial"/>
        <family val="2"/>
      </rPr>
      <t>50</t>
    </r>
    <r>
      <rPr>
        <sz val="11"/>
        <rFont val="宋体"/>
        <charset val="136"/>
      </rPr>
      <t>號</t>
    </r>
    <r>
      <rPr>
        <sz val="11"/>
        <rFont val="Arial"/>
        <family val="2"/>
      </rPr>
      <t>‎</t>
    </r>
    <r>
      <rPr>
        <sz val="11"/>
        <rFont val="宋体"/>
        <charset val="136"/>
      </rPr>
      <t>港利中心</t>
    </r>
    <r>
      <rPr>
        <sz val="11"/>
        <rFont val="Arial"/>
        <family val="2"/>
      </rPr>
      <t>804</t>
    </r>
    <r>
      <rPr>
        <sz val="11"/>
        <rFont val="宋体"/>
        <charset val="136"/>
      </rPr>
      <t>房</t>
    </r>
  </si>
  <si>
    <t>New Faces</t>
    <phoneticPr fontId="0" type="noConversion"/>
  </si>
  <si>
    <t>Dorophy TANG, LIN Hairong, WAN Hongwei, Yamaguchi SOICHI, ZHAI Liang</t>
    <phoneticPr fontId="0" type="noConversion"/>
  </si>
  <si>
    <r>
      <rPr>
        <sz val="11"/>
        <rFont val="宋体"/>
        <charset val="136"/>
      </rPr>
      <t>鄧卓越</t>
    </r>
    <r>
      <rPr>
        <sz val="11"/>
        <rFont val="Arial"/>
        <family val="2"/>
      </rPr>
      <t>,</t>
    </r>
    <r>
      <rPr>
        <sz val="11"/>
        <rFont val="宋体"/>
        <charset val="136"/>
      </rPr>
      <t>山口聰一</t>
    </r>
    <r>
      <rPr>
        <sz val="11"/>
        <rFont val="Arial"/>
        <family val="2"/>
      </rPr>
      <t>,</t>
    </r>
    <r>
      <rPr>
        <sz val="11"/>
        <rFont val="宋体"/>
        <charset val="136"/>
      </rPr>
      <t>林海容</t>
    </r>
    <r>
      <rPr>
        <sz val="11"/>
        <rFont val="Arial"/>
        <family val="2"/>
      </rPr>
      <t>,</t>
    </r>
    <r>
      <rPr>
        <sz val="11"/>
        <rFont val="宋体"/>
        <charset val="136"/>
      </rPr>
      <t>萬宏偉</t>
    </r>
    <r>
      <rPr>
        <sz val="11"/>
        <rFont val="Arial"/>
        <family val="2"/>
      </rPr>
      <t>,</t>
    </r>
    <r>
      <rPr>
        <sz val="11"/>
        <rFont val="宋体"/>
        <charset val="136"/>
      </rPr>
      <t>翟倞</t>
    </r>
  </si>
  <si>
    <t>12130306</t>
  </si>
  <si>
    <t>Pre Summer Sale</t>
    <phoneticPr fontId="0" type="noConversion"/>
  </si>
  <si>
    <t>Dorothy Tang, Wan Hongwei, Cheung Yiu Wah, Jim Yeow, Lin Hairong, etc.</t>
    <phoneticPr fontId="0" type="noConversion"/>
  </si>
  <si>
    <r>
      <rPr>
        <sz val="11"/>
        <rFont val="宋体"/>
        <charset val="136"/>
      </rPr>
      <t>鄧卓越</t>
    </r>
    <r>
      <rPr>
        <sz val="11"/>
        <rFont val="Arial"/>
        <family val="2"/>
      </rPr>
      <t>,</t>
    </r>
    <r>
      <rPr>
        <sz val="11"/>
        <rFont val="宋体"/>
        <charset val="136"/>
      </rPr>
      <t>萬宏偉</t>
    </r>
    <r>
      <rPr>
        <sz val="11"/>
        <rFont val="Arial"/>
        <family val="2"/>
      </rPr>
      <t>,</t>
    </r>
    <r>
      <rPr>
        <sz val="11"/>
        <rFont val="宋体"/>
        <charset val="136"/>
      </rPr>
      <t>張耀華</t>
    </r>
    <r>
      <rPr>
        <sz val="11"/>
        <rFont val="Arial"/>
        <family val="2"/>
      </rPr>
      <t>,</t>
    </r>
    <r>
      <rPr>
        <sz val="11"/>
        <rFont val="宋体"/>
        <charset val="136"/>
      </rPr>
      <t>林海容</t>
    </r>
    <r>
      <rPr>
        <sz val="11"/>
        <rFont val="Arial"/>
        <family val="2"/>
      </rPr>
      <t xml:space="preserve"> </t>
    </r>
    <r>
      <rPr>
        <sz val="11"/>
        <rFont val="宋体"/>
        <charset val="136"/>
      </rPr>
      <t>等</t>
    </r>
  </si>
  <si>
    <t>12130307</t>
  </si>
  <si>
    <r>
      <rPr>
        <sz val="11"/>
        <rFont val="宋体"/>
        <charset val="136"/>
      </rPr>
      <t>香港中環安蘭街</t>
    </r>
    <r>
      <rPr>
        <sz val="11"/>
        <rFont val="Arial"/>
        <family val="2"/>
      </rPr>
      <t>7</t>
    </r>
    <r>
      <rPr>
        <sz val="11"/>
        <rFont val="宋体"/>
        <charset val="136"/>
      </rPr>
      <t>號</t>
    </r>
  </si>
  <si>
    <t>Exhibitionist – Pedderzine Uncatalogued</t>
    <phoneticPr fontId="0" type="noConversion"/>
  </si>
  <si>
    <t xml:space="preserve">Shin Wong </t>
    <phoneticPr fontId="0" type="noConversion"/>
  </si>
  <si>
    <r>
      <rPr>
        <sz val="11"/>
        <rFont val="Calibri"/>
        <family val="2"/>
      </rPr>
      <t>黃馨</t>
    </r>
  </si>
  <si>
    <t>http://madhouse.com.hk/site/exhibitions-events/exhibitionist-pedderzine-uncatalogued/</t>
    <phoneticPr fontId="0" type="noConversion"/>
  </si>
  <si>
    <t>12130308</t>
  </si>
  <si>
    <t>Moon Gallery,Shop No.1, Ground Floor, Hua Fu Commercial Building, 111 Queen's Road West, Hong Kong</t>
    <phoneticPr fontId="0" type="noConversion"/>
  </si>
  <si>
    <r>
      <t>Moon Gallery,</t>
    </r>
    <r>
      <rPr>
        <sz val="11"/>
        <rFont val="宋体"/>
        <charset val="136"/>
      </rPr>
      <t>香港上環皇后大道西</t>
    </r>
    <r>
      <rPr>
        <sz val="11"/>
        <rFont val="Arial"/>
        <family val="2"/>
      </rPr>
      <t>111</t>
    </r>
    <r>
      <rPr>
        <sz val="11"/>
        <rFont val="宋体"/>
        <charset val="136"/>
      </rPr>
      <t>號華富商業中心地面１號鋪</t>
    </r>
    <r>
      <rPr>
        <sz val="11"/>
        <rFont val="Arial"/>
        <family val="2"/>
      </rPr>
      <t xml:space="preserve"> </t>
    </r>
  </si>
  <si>
    <t>Crystallization</t>
    <phoneticPr fontId="0" type="noConversion"/>
  </si>
  <si>
    <t>Crystallization</t>
  </si>
  <si>
    <t>Akihiro Ysugi,Satoshi Saegusa,Frederico Penteado,Dan Proops,Ga Kook-Hyun,Jung Mi-Jung,Un Jin Moon,Hur Jin</t>
    <phoneticPr fontId="0" type="noConversion"/>
  </si>
  <si>
    <r>
      <rPr>
        <sz val="11"/>
        <rFont val="宋体"/>
        <charset val="136"/>
      </rPr>
      <t>安來明宏</t>
    </r>
    <r>
      <rPr>
        <sz val="11"/>
        <rFont val="Arial"/>
        <family val="2"/>
      </rPr>
      <t>,</t>
    </r>
    <r>
      <rPr>
        <sz val="11"/>
        <rFont val="宋体"/>
        <charset val="136"/>
      </rPr>
      <t>三枝聡</t>
    </r>
    <r>
      <rPr>
        <sz val="11"/>
        <rFont val="Arial"/>
        <family val="2"/>
      </rPr>
      <t>,Frederico Penteado,Dan Proops,Ga Kook-Hyun,Jung Mi-Jung,</t>
    </r>
    <r>
      <rPr>
        <sz val="11"/>
        <rFont val="宋体"/>
        <charset val="136"/>
      </rPr>
      <t>文温金</t>
    </r>
    <r>
      <rPr>
        <sz val="11"/>
        <rFont val="Arial"/>
        <family val="2"/>
      </rPr>
      <t>,</t>
    </r>
    <r>
      <rPr>
        <sz val="11"/>
        <rFont val="宋体"/>
        <charset val="136"/>
      </rPr>
      <t>許填</t>
    </r>
  </si>
  <si>
    <t>12130309</t>
  </si>
  <si>
    <t>Transcendental</t>
    <phoneticPr fontId="0" type="noConversion"/>
  </si>
  <si>
    <t>Khin Muang Zaw,Zaw Zaw </t>
    <phoneticPr fontId="0" type="noConversion"/>
  </si>
  <si>
    <t>Khin Muang Zaw,Zaw Zaw </t>
  </si>
  <si>
    <t>12130282b</t>
  </si>
  <si>
    <t>Gallery Room #1428, Grand Hyatt, 1 Harbour Road, Wanchai, Hong Kong</t>
    <phoneticPr fontId="0" type="noConversion"/>
  </si>
  <si>
    <r>
      <rPr>
        <sz val="11"/>
        <rFont val="宋体"/>
        <charset val="136"/>
      </rPr>
      <t>香港灣仔海港路</t>
    </r>
    <r>
      <rPr>
        <sz val="11"/>
        <rFont val="Arial"/>
        <family val="2"/>
      </rPr>
      <t>1</t>
    </r>
    <r>
      <rPr>
        <sz val="11"/>
        <rFont val="宋体"/>
        <charset val="136"/>
      </rPr>
      <t>號君悅酒店畫廊</t>
    </r>
    <r>
      <rPr>
        <sz val="11"/>
        <rFont val="Arial"/>
        <family val="2"/>
      </rPr>
      <t>1428</t>
    </r>
    <r>
      <rPr>
        <sz val="11"/>
        <rFont val="宋体"/>
        <charset val="136"/>
      </rPr>
      <t>號房</t>
    </r>
  </si>
  <si>
    <t>Asia Contemporary Art Show 2012</t>
    <phoneticPr fontId="0" type="noConversion"/>
  </si>
  <si>
    <r>
      <rPr>
        <sz val="11"/>
        <rFont val="Calibri"/>
        <family val="2"/>
      </rPr>
      <t>亞洲當代藝術展</t>
    </r>
    <r>
      <rPr>
        <sz val="11"/>
        <rFont val="Arial"/>
        <family val="2"/>
      </rPr>
      <t xml:space="preserve">– </t>
    </r>
    <r>
      <rPr>
        <sz val="11"/>
        <rFont val="Calibri"/>
        <family val="2"/>
      </rPr>
      <t>香港</t>
    </r>
    <r>
      <rPr>
        <sz val="11"/>
        <rFont val="Arial"/>
        <family val="2"/>
      </rPr>
      <t>2012</t>
    </r>
  </si>
  <si>
    <t>Asia Contemporary Art Ltd. </t>
  </si>
  <si>
    <t>12130312</t>
  </si>
  <si>
    <r>
      <t>New Gallery on Old Bailey</t>
    </r>
    <r>
      <rPr>
        <sz val="11"/>
        <rFont val="宋体"/>
        <charset val="136"/>
      </rPr>
      <t>，香港中環奧卑利街</t>
    </r>
    <r>
      <rPr>
        <sz val="11"/>
        <rFont val="Arial"/>
        <family val="2"/>
      </rPr>
      <t>17</t>
    </r>
    <r>
      <rPr>
        <sz val="11"/>
        <rFont val="宋体"/>
        <charset val="136"/>
      </rPr>
      <t>號</t>
    </r>
    <r>
      <rPr>
        <sz val="11"/>
        <rFont val="Arial"/>
        <family val="2"/>
      </rPr>
      <t>G</t>
    </r>
    <r>
      <rPr>
        <sz val="11"/>
        <rFont val="宋体"/>
        <charset val="136"/>
      </rPr>
      <t>層與地庫</t>
    </r>
  </si>
  <si>
    <t>Mixed Exhibition No.9</t>
    <phoneticPr fontId="0" type="noConversion"/>
  </si>
  <si>
    <r>
      <rPr>
        <sz val="11"/>
        <rFont val="宋体"/>
        <charset val="136"/>
      </rPr>
      <t>第</t>
    </r>
    <r>
      <rPr>
        <sz val="11"/>
        <rFont val="Arial"/>
        <family val="2"/>
      </rPr>
      <t>9</t>
    </r>
    <r>
      <rPr>
        <sz val="11"/>
        <rFont val="宋体"/>
        <charset val="136"/>
      </rPr>
      <t>號綜合展覽</t>
    </r>
  </si>
  <si>
    <r>
      <t>B9, Ho Carol</t>
    </r>
    <r>
      <rPr>
        <sz val="11"/>
        <rFont val="宋体"/>
        <charset val="136"/>
      </rPr>
      <t>，</t>
    </r>
    <r>
      <rPr>
        <sz val="11"/>
        <rFont val="Arial"/>
        <family val="2"/>
      </rPr>
      <t>Claire Lee,Guan Hong Chen,JianYong Zeng,Maria Dolores Sanchez,Maria Del Mar Monty, Tian Mo,Tung Lo</t>
    </r>
  </si>
  <si>
    <r>
      <t>B9, Ho Carol</t>
    </r>
    <r>
      <rPr>
        <sz val="11"/>
        <rFont val="宋体"/>
        <charset val="136"/>
      </rPr>
      <t>，李美蓮</t>
    </r>
    <r>
      <rPr>
        <sz val="11"/>
        <rFont val="Arial"/>
        <family val="2"/>
      </rPr>
      <t>,</t>
    </r>
    <r>
      <rPr>
        <sz val="11"/>
        <rFont val="宋体"/>
        <charset val="136"/>
      </rPr>
      <t>關宏臣</t>
    </r>
    <r>
      <rPr>
        <sz val="11"/>
        <rFont val="Arial"/>
        <family val="2"/>
      </rPr>
      <t>,</t>
    </r>
    <r>
      <rPr>
        <sz val="11"/>
        <rFont val="宋体"/>
        <charset val="136"/>
      </rPr>
      <t>曾健勇</t>
    </r>
    <r>
      <rPr>
        <sz val="11"/>
        <rFont val="Arial"/>
        <family val="2"/>
      </rPr>
      <t xml:space="preserve">,Maria Dolores Sanchez,Maria Del Mar Monty, </t>
    </r>
    <r>
      <rPr>
        <sz val="11"/>
        <rFont val="宋体"/>
        <charset val="136"/>
      </rPr>
      <t>張天幕</t>
    </r>
    <r>
      <rPr>
        <sz val="11"/>
        <rFont val="Arial"/>
        <family val="2"/>
      </rPr>
      <t>,</t>
    </r>
    <r>
      <rPr>
        <sz val="11"/>
        <rFont val="宋体"/>
        <charset val="136"/>
      </rPr>
      <t>童路</t>
    </r>
  </si>
  <si>
    <t>12130313</t>
  </si>
  <si>
    <t>The Eyes of A Child</t>
    <phoneticPr fontId="0" type="noConversion"/>
  </si>
  <si>
    <t>The Eyes of A Child</t>
  </si>
  <si>
    <t>12130314</t>
  </si>
  <si>
    <t>Market Forces: Response – Summer Pop-up Art Market</t>
    <phoneticPr fontId="0" type="noConversion"/>
  </si>
  <si>
    <t>Market Forces: Response – Summer Pop-up Art Market</t>
  </si>
  <si>
    <t>12130315</t>
  </si>
  <si>
    <t>Philosopher's (knock-off) Stone : Turning Gold Into Plastic</t>
    <phoneticPr fontId="0" type="noConversion"/>
  </si>
  <si>
    <r>
      <rPr>
        <sz val="11"/>
        <rFont val="宋体"/>
        <charset val="136"/>
      </rPr>
      <t>煉銀術－從煉金到煉膠</t>
    </r>
  </si>
  <si>
    <t>Luke CHING, CHU Chun Teng, KWAN Sheung Chi, Elise LAI, Sarah LAI, LAU Hok Shing, LEUNG Mei Ping, LO Chi Kit, NG Ka Chun</t>
  </si>
  <si>
    <r>
      <rPr>
        <sz val="11"/>
        <rFont val="宋体"/>
        <charset val="136"/>
      </rPr>
      <t>程展緯</t>
    </r>
    <r>
      <rPr>
        <sz val="11"/>
        <rFont val="MS Gothic"/>
        <family val="3"/>
      </rPr>
      <t>､</t>
    </r>
    <r>
      <rPr>
        <sz val="11"/>
        <rFont val="宋体"/>
        <charset val="136"/>
      </rPr>
      <t>朱駿
騰</t>
    </r>
    <r>
      <rPr>
        <sz val="11"/>
        <rFont val="MS Gothic"/>
        <family val="3"/>
      </rPr>
      <t>､</t>
    </r>
    <r>
      <rPr>
        <sz val="11"/>
        <rFont val="宋体"/>
        <charset val="136"/>
      </rPr>
      <t>關尚智</t>
    </r>
    <r>
      <rPr>
        <sz val="11"/>
        <rFont val="MS Gothic"/>
        <family val="3"/>
      </rPr>
      <t>､</t>
    </r>
    <r>
      <rPr>
        <sz val="11"/>
        <rFont val="宋体"/>
        <charset val="136"/>
      </rPr>
      <t>賴宛珊</t>
    </r>
    <r>
      <rPr>
        <sz val="11"/>
        <rFont val="MS Gothic"/>
        <family val="3"/>
      </rPr>
      <t>､</t>
    </r>
    <r>
      <rPr>
        <sz val="11"/>
        <rFont val="宋体"/>
        <charset val="136"/>
      </rPr>
      <t>黎卓華</t>
    </r>
    <r>
      <rPr>
        <sz val="11"/>
        <rFont val="MS Gothic"/>
        <family val="3"/>
      </rPr>
      <t>､</t>
    </r>
    <r>
      <rPr>
        <sz val="11"/>
        <rFont val="宋体"/>
        <charset val="136"/>
      </rPr>
      <t>劉學成</t>
    </r>
    <r>
      <rPr>
        <sz val="11"/>
        <rFont val="MS Gothic"/>
        <family val="3"/>
      </rPr>
      <t>､</t>
    </r>
    <r>
      <rPr>
        <sz val="11"/>
        <rFont val="宋体"/>
        <charset val="136"/>
      </rPr>
      <t>梁美萍</t>
    </r>
    <r>
      <rPr>
        <sz val="11"/>
        <rFont val="MS Gothic"/>
        <family val="3"/>
      </rPr>
      <t>､</t>
    </r>
    <r>
      <rPr>
        <sz val="11"/>
        <rFont val="宋体"/>
        <charset val="136"/>
      </rPr>
      <t>羅至傑</t>
    </r>
    <r>
      <rPr>
        <sz val="11"/>
        <rFont val="Arial"/>
        <family val="2"/>
      </rPr>
      <t>,</t>
    </r>
    <r>
      <rPr>
        <sz val="11"/>
        <rFont val="宋体"/>
        <charset val="136"/>
      </rPr>
      <t>吳家俊</t>
    </r>
  </si>
  <si>
    <t>12130316</t>
  </si>
  <si>
    <t>Acts of Voicing</t>
    <phoneticPr fontId="0" type="noConversion"/>
  </si>
  <si>
    <r>
      <rPr>
        <sz val="11"/>
        <rFont val="Calibri"/>
        <family val="2"/>
      </rPr>
      <t>發聲行傳</t>
    </r>
  </si>
  <si>
    <t>Iris Dressler, Hans D. Christ, Christine Peters, Cosmin Costinas, Nathalie Boseul Shin</t>
    <phoneticPr fontId="0" type="noConversion"/>
  </si>
  <si>
    <t>Bani Abidi, Daniel García Andújar, Anonym / Transgender Voice, John Baldessari, Samuel Beckett, Gérard Courant, deufert + plischke, Ines Doujak, Juan Manuel Echavarría, Tim Etchells, Rainer Ganahl, Mariam Ghani</t>
  </si>
  <si>
    <t>12130317</t>
  </si>
  <si>
    <t>Do Androids Dream of Electric Sheep? The Paradox of Choice in a Time of Anxiety</t>
    <phoneticPr fontId="0" type="noConversion"/>
  </si>
  <si>
    <r>
      <rPr>
        <sz val="11"/>
        <rFont val="Calibri"/>
        <family val="2"/>
      </rPr>
      <t>機器人會夢見電子羊嗎？──焦慮時代下的選擇悖論</t>
    </r>
  </si>
  <si>
    <t>Qinyi Lim</t>
    <phoneticPr fontId="0" type="noConversion"/>
  </si>
  <si>
    <r>
      <rPr>
        <sz val="11"/>
        <rFont val="Calibri"/>
        <family val="2"/>
      </rPr>
      <t>林沁怡</t>
    </r>
  </si>
  <si>
    <t>Adam Curtis, Michael Lee, Sun Xun, Tang Kwok Hin</t>
  </si>
  <si>
    <r>
      <rPr>
        <sz val="11"/>
        <rFont val="宋体"/>
        <charset val="136"/>
      </rPr>
      <t>亞當</t>
    </r>
    <r>
      <rPr>
        <sz val="11"/>
        <rFont val="DFFangSongW6-B5"/>
        <family val="3"/>
        <charset val="136"/>
      </rPr>
      <t>‧</t>
    </r>
    <r>
      <rPr>
        <sz val="11"/>
        <rFont val="宋体"/>
        <charset val="136"/>
      </rPr>
      <t>柯蒂斯</t>
    </r>
    <r>
      <rPr>
        <sz val="11"/>
        <rFont val="Arial"/>
        <family val="2"/>
      </rPr>
      <t xml:space="preserve">, </t>
    </r>
    <r>
      <rPr>
        <sz val="11"/>
        <rFont val="宋体"/>
        <charset val="136"/>
      </rPr>
      <t>李鴻輝</t>
    </r>
    <r>
      <rPr>
        <sz val="11"/>
        <rFont val="Arial"/>
        <family val="2"/>
      </rPr>
      <t xml:space="preserve">, </t>
    </r>
    <r>
      <rPr>
        <sz val="11"/>
        <rFont val="宋体"/>
        <charset val="136"/>
      </rPr>
      <t>孫遜</t>
    </r>
    <r>
      <rPr>
        <sz val="11"/>
        <rFont val="Arial"/>
        <family val="2"/>
      </rPr>
      <t xml:space="preserve">, </t>
    </r>
    <r>
      <rPr>
        <sz val="11"/>
        <rFont val="宋体"/>
        <charset val="136"/>
      </rPr>
      <t>鄧國騫</t>
    </r>
  </si>
  <si>
    <t>12130318</t>
  </si>
  <si>
    <t>Hong Kong Convention and Exhibition Centre,Booth: B3</t>
    <phoneticPr fontId="0" type="noConversion"/>
  </si>
  <si>
    <r>
      <rPr>
        <sz val="11"/>
        <rFont val="細明體"/>
        <family val="3"/>
        <charset val="136"/>
      </rPr>
      <t>香港會議展覽中心</t>
    </r>
    <r>
      <rPr>
        <sz val="11"/>
        <rFont val="Arial"/>
        <family val="2"/>
      </rPr>
      <t>,</t>
    </r>
    <r>
      <rPr>
        <sz val="11"/>
        <rFont val="細明體"/>
        <family val="3"/>
        <charset val="136"/>
      </rPr>
      <t>展位</t>
    </r>
    <r>
      <rPr>
        <sz val="11"/>
        <rFont val="Arial"/>
        <family val="2"/>
      </rPr>
      <t>: B3</t>
    </r>
  </si>
  <si>
    <t>12130320</t>
  </si>
  <si>
    <r>
      <t>Pubart Gallery,</t>
    </r>
    <r>
      <rPr>
        <sz val="11"/>
        <rFont val="宋体"/>
        <charset val="136"/>
      </rPr>
      <t>中環贊善里</t>
    </r>
    <r>
      <rPr>
        <sz val="11"/>
        <rFont val="Arial"/>
        <family val="2"/>
      </rPr>
      <t>7</t>
    </r>
    <r>
      <rPr>
        <sz val="11"/>
        <rFont val="宋体"/>
        <charset val="136"/>
      </rPr>
      <t>號地下</t>
    </r>
  </si>
  <si>
    <t>Go Go, Go for Your Dreams</t>
    <phoneticPr fontId="0" type="noConversion"/>
  </si>
  <si>
    <r>
      <rPr>
        <sz val="11"/>
        <rFont val="宋体"/>
        <charset val="136"/>
      </rPr>
      <t>走吧走吧，逐夢去吧！</t>
    </r>
  </si>
  <si>
    <t>1+ Fine Art Space Students</t>
    <phoneticPr fontId="0" type="noConversion"/>
  </si>
  <si>
    <r>
      <t>1</t>
    </r>
    <r>
      <rPr>
        <sz val="11"/>
        <rFont val="儷黑 Pro"/>
        <family val="3"/>
        <charset val="134"/>
      </rPr>
      <t>＋藝術空間學生</t>
    </r>
  </si>
  <si>
    <t>12130321</t>
  </si>
  <si>
    <t>Romantic and Dynamic</t>
    <phoneticPr fontId="0" type="noConversion"/>
  </si>
  <si>
    <r>
      <rPr>
        <sz val="11"/>
        <rFont val="宋体"/>
        <charset val="136"/>
      </rPr>
      <t>浪漫</t>
    </r>
    <r>
      <rPr>
        <sz val="11"/>
        <rFont val="Arial"/>
        <family val="2"/>
      </rPr>
      <t xml:space="preserve"> </t>
    </r>
    <r>
      <rPr>
        <sz val="11"/>
        <rFont val="宋体"/>
        <charset val="136"/>
      </rPr>
      <t>動感</t>
    </r>
  </si>
  <si>
    <t>Jean Dolande, Rodica Iliesco</t>
    <phoneticPr fontId="0" type="noConversion"/>
  </si>
  <si>
    <t>12130323</t>
  </si>
  <si>
    <t>Dance Dance, Dance for Your Dream</t>
    <phoneticPr fontId="0" type="noConversion"/>
  </si>
  <si>
    <r>
      <rPr>
        <sz val="11"/>
        <rFont val="宋体"/>
        <charset val="136"/>
      </rPr>
      <t>舞吧舞吧，逐夢去吧！</t>
    </r>
  </si>
  <si>
    <t>12130324</t>
  </si>
  <si>
    <r>
      <t>Booth No. AF24</t>
    </r>
    <r>
      <rPr>
        <sz val="11"/>
        <rFont val="宋体"/>
        <charset val="136"/>
      </rPr>
      <t>，</t>
    </r>
    <r>
      <rPr>
        <sz val="11"/>
        <rFont val="Arial"/>
        <family val="2"/>
      </rPr>
      <t>Hong Kong Convention and Exhibition Center</t>
    </r>
    <r>
      <rPr>
        <sz val="11"/>
        <rFont val="宋体"/>
        <charset val="136"/>
      </rPr>
      <t>，</t>
    </r>
    <r>
      <rPr>
        <sz val="11"/>
        <rFont val="Arial"/>
        <family val="2"/>
      </rPr>
      <t>Wanchai, Hong Kong</t>
    </r>
  </si>
  <si>
    <r>
      <rPr>
        <sz val="11"/>
        <rFont val="細明體"/>
        <family val="3"/>
        <charset val="136"/>
      </rPr>
      <t>香港會議展覽中心，展位</t>
    </r>
    <r>
      <rPr>
        <sz val="11"/>
        <rFont val="Arial"/>
        <family val="2"/>
      </rPr>
      <t xml:space="preserve"> No. AF24</t>
    </r>
  </si>
  <si>
    <t>Nadim Abbas &amp; Jon Rafman</t>
  </si>
  <si>
    <t>12130325</t>
  </si>
  <si>
    <t>21 -31 Old Bailey Street, Central, Hong Kong</t>
    <phoneticPr fontId="0" type="noConversion"/>
  </si>
  <si>
    <r>
      <rPr>
        <sz val="11"/>
        <rFont val="宋体"/>
        <charset val="136"/>
      </rPr>
      <t>中環奧卑利街</t>
    </r>
    <r>
      <rPr>
        <sz val="11"/>
        <rFont val="Arial"/>
        <family val="2"/>
      </rPr>
      <t>21-31</t>
    </r>
    <r>
      <rPr>
        <sz val="11"/>
        <rFont val="宋体"/>
        <charset val="136"/>
      </rPr>
      <t>號</t>
    </r>
  </si>
  <si>
    <t>Latitude/Attitude</t>
    <phoneticPr fontId="0" type="noConversion"/>
  </si>
  <si>
    <r>
      <rPr>
        <sz val="11"/>
        <rFont val="宋体"/>
        <charset val="136"/>
      </rPr>
      <t>緯度</t>
    </r>
    <r>
      <rPr>
        <sz val="11"/>
        <rFont val="Arial"/>
        <family val="2"/>
      </rPr>
      <t>/</t>
    </r>
    <r>
      <rPr>
        <sz val="11"/>
        <rFont val="宋体"/>
        <charset val="136"/>
      </rPr>
      <t>態度</t>
    </r>
    <r>
      <rPr>
        <sz val="11"/>
        <rFont val="Arial"/>
        <family val="2"/>
      </rPr>
      <t xml:space="preserve">: </t>
    </r>
    <r>
      <rPr>
        <sz val="11"/>
        <rFont val="宋体"/>
        <charset val="136"/>
      </rPr>
      <t>少勵畫廊</t>
    </r>
    <r>
      <rPr>
        <sz val="11"/>
        <rFont val="Arial"/>
        <family val="2"/>
      </rPr>
      <t>20</t>
    </r>
    <r>
      <rPr>
        <sz val="11"/>
        <rFont val="宋体"/>
        <charset val="136"/>
      </rPr>
      <t>週年紀念展</t>
    </r>
  </si>
  <si>
    <r>
      <rPr>
        <sz val="11"/>
        <rFont val="宋体"/>
        <charset val="136"/>
      </rPr>
      <t>少勵畫廊</t>
    </r>
  </si>
  <si>
    <t>Huang Du</t>
  </si>
  <si>
    <r>
      <rPr>
        <sz val="11"/>
        <rFont val="宋体"/>
        <charset val="136"/>
      </rPr>
      <t>黃篤</t>
    </r>
  </si>
  <si>
    <t>Cai Lei, Chen Fei, Chen Li, Chen Wenbo, Chen Yu, Cui Xiuwen, Fang Lijun, Feng Zhengjie, Fu Yingying, Gao Weigang, Fung Lik Yan Kevin, Guo Jin, Guo Wei, Hai Bo, Han Yajuan, He Sen, Ho Siu Nam South, Hung Keung, Kum Chi Keung, Li Guijun, Li Hongbo, Ling Jian, Liu Dahong, Liu Wei, Liu Xiaodong, Liu Ye, Maleonn, Mok Waihong, Qi Zhilong, Shen Hua, Song Kun, Tang Zhigang, Wang Guangyi, Wang Guofeng, Wang Jinsong, Xia Xiaowan, Yan Heng, Yang Shaobin, Yang Yongliang, Yu Chen, Yue Minjun, Zeng Fanzhi, Zhao Fang, Zhao Guanghui, Zhang Linhai, Zhang Xiaogang, Zheng Jiang, Zheng Lu, Zhong Biao and Zhou Jinhua</t>
  </si>
  <si>
    <r>
      <rPr>
        <sz val="11"/>
        <rFont val="Calibri"/>
        <family val="2"/>
      </rPr>
      <t>蔡磊，</t>
    </r>
    <r>
      <rPr>
        <sz val="11"/>
        <rFont val="Arial"/>
        <family val="2"/>
      </rPr>
      <t xml:space="preserve"> </t>
    </r>
    <r>
      <rPr>
        <sz val="11"/>
        <rFont val="Calibri"/>
        <family val="2"/>
      </rPr>
      <t>陳飛，陳李，陳文波，陳余，崔岫聞，方力鈞，俸正杰，傅瑩瑩，高偉剛，馮力仁，郭晋，郭偉，海波，韓婭娟，何森，何兆南，洪强，甘志强，</t>
    </r>
    <r>
      <rPr>
        <sz val="11"/>
        <rFont val="Arial"/>
        <family val="2"/>
      </rPr>
      <t xml:space="preserve"> </t>
    </r>
    <r>
      <rPr>
        <sz val="11"/>
        <rFont val="Calibri"/>
        <family val="2"/>
      </rPr>
      <t>李貴君，李洪波，淩健，劉大鴻，劉煒，劉小東，劉野，馬良，莫偉康，祁志龍，</t>
    </r>
    <r>
      <rPr>
        <sz val="11"/>
        <rFont val="Arial"/>
        <family val="2"/>
      </rPr>
      <t xml:space="preserve"> </t>
    </r>
    <r>
      <rPr>
        <sz val="11"/>
        <rFont val="Calibri"/>
        <family val="2"/>
      </rPr>
      <t>沈樺，宋琨，唐志岡，王廣義，王國鋒，王勁松，夏小萬，閆珩，楊少斌，楊泳梁，余陳，岳敏君，曾梵志，</t>
    </r>
    <r>
      <rPr>
        <sz val="11"/>
        <rFont val="Arial"/>
        <family val="2"/>
      </rPr>
      <t xml:space="preserve"> </t>
    </r>
    <r>
      <rPr>
        <sz val="11"/>
        <rFont val="Calibri"/>
        <family val="2"/>
      </rPr>
      <t>趙放，趙光輝，張林海，張曉剛，鄭江，鄭路，鐘飈，周金華</t>
    </r>
  </si>
  <si>
    <t>12130326</t>
  </si>
  <si>
    <r>
      <rPr>
        <sz val="11"/>
        <rFont val="宋体"/>
        <charset val="136"/>
      </rPr>
      <t>申畫畫廊</t>
    </r>
    <r>
      <rPr>
        <sz val="11"/>
        <rFont val="Arial"/>
        <family val="2"/>
      </rPr>
      <t>,</t>
    </r>
    <r>
      <rPr>
        <sz val="11"/>
        <rFont val="宋体"/>
        <charset val="136"/>
      </rPr>
      <t>中環鴨巴甸街</t>
    </r>
    <r>
      <rPr>
        <sz val="11"/>
        <rFont val="Arial"/>
        <family val="2"/>
      </rPr>
      <t>32</t>
    </r>
    <r>
      <rPr>
        <sz val="11"/>
        <rFont val="宋体"/>
        <charset val="136"/>
      </rPr>
      <t>號</t>
    </r>
  </si>
  <si>
    <t>Green Glamour</t>
    <phoneticPr fontId="0" type="noConversion"/>
  </si>
  <si>
    <t>Green Glamour</t>
  </si>
  <si>
    <r>
      <rPr>
        <sz val="11"/>
        <rFont val="Calibri"/>
        <family val="2"/>
      </rPr>
      <t>申畫畫廊</t>
    </r>
  </si>
  <si>
    <t>Christie Yuen Shin</t>
  </si>
  <si>
    <t>Choi Mi-Youn, Kim Hyun-Kyoung,Lee Kyu-Hong, Lee Sang-Min</t>
    <phoneticPr fontId="0" type="noConversion"/>
  </si>
  <si>
    <t>12130327</t>
  </si>
  <si>
    <t>Simon Lee Gallery,304, 3F The Pedder Building,12 Pedder Street,Central, Hong Kong</t>
    <phoneticPr fontId="0" type="noConversion"/>
  </si>
  <si>
    <r>
      <t>Simon Lee Gallery,</t>
    </r>
    <r>
      <rPr>
        <sz val="11"/>
        <rFont val="宋体"/>
        <charset val="136"/>
      </rPr>
      <t>中環畢打街</t>
    </r>
    <r>
      <rPr>
        <sz val="11"/>
        <rFont val="Arial"/>
        <family val="2"/>
      </rPr>
      <t>12</t>
    </r>
    <r>
      <rPr>
        <sz val="11"/>
        <rFont val="宋体"/>
        <charset val="136"/>
      </rPr>
      <t>號畢打行</t>
    </r>
    <r>
      <rPr>
        <sz val="11"/>
        <rFont val="Arial"/>
        <family val="2"/>
      </rPr>
      <t>3</t>
    </r>
    <r>
      <rPr>
        <sz val="11"/>
        <rFont val="宋体"/>
        <charset val="136"/>
      </rPr>
      <t>層</t>
    </r>
    <r>
      <rPr>
        <sz val="11"/>
        <rFont val="Arial"/>
        <family val="2"/>
      </rPr>
      <t>304</t>
    </r>
    <r>
      <rPr>
        <sz val="11"/>
        <rFont val="宋体"/>
        <charset val="136"/>
      </rPr>
      <t>號</t>
    </r>
    <r>
      <rPr>
        <sz val="11"/>
        <rFont val="Arial"/>
        <family val="2"/>
      </rPr>
      <t xml:space="preserve"> ‎</t>
    </r>
  </si>
  <si>
    <t>Sherrie Levine: solo Exhibition</t>
    <phoneticPr fontId="0" type="noConversion"/>
  </si>
  <si>
    <r>
      <t>Sherrie Levine</t>
    </r>
    <r>
      <rPr>
        <sz val="11"/>
        <rFont val="宋体"/>
        <charset val="136"/>
      </rPr>
      <t>個人展</t>
    </r>
  </si>
  <si>
    <t>inaugural exhibition of the HK branch of this gallery</t>
    <phoneticPr fontId="0" type="noConversion"/>
  </si>
  <si>
    <r>
      <t>Sin Sin Fine Art,</t>
    </r>
    <r>
      <rPr>
        <sz val="11"/>
        <rFont val="宋体"/>
        <charset val="136"/>
      </rPr>
      <t>中環西街</t>
    </r>
    <r>
      <rPr>
        <sz val="11"/>
        <rFont val="Arial"/>
        <family val="2"/>
      </rPr>
      <t>53-54</t>
    </r>
    <r>
      <rPr>
        <sz val="11"/>
        <rFont val="宋体"/>
        <charset val="136"/>
      </rPr>
      <t>號</t>
    </r>
  </si>
  <si>
    <t>12130329</t>
  </si>
  <si>
    <t>Earthly Evocations: Indonesian Art Now</t>
    <phoneticPr fontId="0" type="noConversion"/>
  </si>
  <si>
    <t>Earthly Evocations: Indonesian Art Now</t>
  </si>
  <si>
    <t>Jumaldi Alfi, Hanafi, Kokok P. Sancoko, Lie Fhung, M. Irfan, Nasirun, Pande Ketut Taman, Putu Sutawijaya, S. Teddy D., Tisna Sanjaya, Arie Smit, Sin Sin Man</t>
    <phoneticPr fontId="0" type="noConversion"/>
  </si>
  <si>
    <t>Jumaldi Alfi, Hanafi, Kokok P. Sancoko, Lie Fhung, M. Irfan, Nasirun, Pande Ketut Taman, Putu Sutawijaya, S. Teddy D., Tisna Sanjaya, Arie Smit, Sin Sin Man</t>
  </si>
  <si>
    <t>12130330</t>
  </si>
  <si>
    <t>Crisscross</t>
    <phoneticPr fontId="0" type="noConversion"/>
  </si>
  <si>
    <t>Crisscross</t>
  </si>
  <si>
    <t>Hengki Pudjianto, FauZie As'Ad, Lie Fhung and Youri Leroux</t>
    <phoneticPr fontId="0" type="noConversion"/>
  </si>
  <si>
    <t>12130331</t>
  </si>
  <si>
    <t>State-of-the-Arts Gallery,G/F, 36 Pottinger Street, Central, Hong Kong</t>
    <phoneticPr fontId="0" type="noConversion"/>
  </si>
  <si>
    <r>
      <t>State-of-the-Arts Gallery,</t>
    </r>
    <r>
      <rPr>
        <sz val="11"/>
        <rFont val="宋体"/>
        <charset val="136"/>
      </rPr>
      <t>中環砵甸乍街</t>
    </r>
    <r>
      <rPr>
        <sz val="11"/>
        <rFont val="Arial"/>
        <family val="2"/>
      </rPr>
      <t>36</t>
    </r>
    <r>
      <rPr>
        <sz val="11"/>
        <rFont val="宋体"/>
        <charset val="136"/>
      </rPr>
      <t>號地下</t>
    </r>
  </si>
  <si>
    <t>Donkey Art Prize Finalist Show</t>
    <phoneticPr fontId="0" type="noConversion"/>
  </si>
  <si>
    <r>
      <t>Donkey</t>
    </r>
    <r>
      <rPr>
        <sz val="11"/>
        <rFont val="Calibri"/>
        <family val="2"/>
      </rPr>
      <t>藝術大獎入圍作品展覽</t>
    </r>
  </si>
  <si>
    <t>Blindonkey</t>
    <phoneticPr fontId="0" type="noConversion"/>
  </si>
  <si>
    <r>
      <t>Blindonkey</t>
    </r>
    <r>
      <rPr>
        <sz val="11"/>
        <rFont val="Calibri"/>
        <family val="2"/>
      </rPr>
      <t>文化協會</t>
    </r>
  </si>
  <si>
    <t>the Hong Kong host of the finalist works of Donkey Art Prize</t>
  </si>
  <si>
    <t>12130332</t>
  </si>
  <si>
    <r>
      <t>Sundaram Tagore Gallery,</t>
    </r>
    <r>
      <rPr>
        <sz val="11"/>
        <rFont val="宋体"/>
        <charset val="136"/>
      </rPr>
      <t>中環荷李活道</t>
    </r>
    <r>
      <rPr>
        <sz val="11"/>
        <rFont val="Arial"/>
        <family val="2"/>
      </rPr>
      <t>57-59</t>
    </r>
    <r>
      <rPr>
        <sz val="11"/>
        <rFont val="宋体"/>
        <charset val="136"/>
      </rPr>
      <t>號</t>
    </r>
  </si>
  <si>
    <t>Installment 1</t>
    <phoneticPr fontId="0" type="noConversion"/>
  </si>
  <si>
    <t>Installment 1</t>
  </si>
  <si>
    <t>12130333</t>
  </si>
  <si>
    <t>Installment 2</t>
    <phoneticPr fontId="0" type="noConversion"/>
  </si>
  <si>
    <t>12130334</t>
  </si>
  <si>
    <t>Winter Group Show</t>
    <phoneticPr fontId="0" type="noConversion"/>
  </si>
  <si>
    <t>Winter Group Show</t>
  </si>
  <si>
    <t>12130335</t>
  </si>
  <si>
    <t>The British Cut</t>
    <phoneticPr fontId="0" type="noConversion"/>
  </si>
  <si>
    <r>
      <rPr>
        <sz val="11"/>
        <rFont val="Calibri"/>
        <family val="2"/>
      </rPr>
      <t>英國裁剪</t>
    </r>
  </si>
  <si>
    <t>London’s Fine Art Society</t>
  </si>
  <si>
    <r>
      <rPr>
        <sz val="11"/>
        <rFont val="Calibri"/>
        <family val="2"/>
      </rPr>
      <t>倫敦藝術協會</t>
    </r>
  </si>
  <si>
    <t>Andrew Taylor,WONDERWORKS,Paul Davies,Melanie Comber,Jason sims,Surface Tension,Maria Garcia-Ibanez,Anthony White,Todd Hunter,Pascal Dombis,Mattew Radford,Camie Lyons,Guy Maestri,James Gordon,Signal 8: STORM,Lara Merrett, Peter Blake, The British Cut, Mark Demsteader</t>
  </si>
  <si>
    <t>12130336</t>
  </si>
  <si>
    <t>Signal 8: STORM</t>
    <phoneticPr fontId="0" type="noConversion"/>
  </si>
  <si>
    <t>Signal 8: STORM</t>
  </si>
  <si>
    <t>12130337</t>
  </si>
  <si>
    <r>
      <t>Voxfire Gallery,</t>
    </r>
    <r>
      <rPr>
        <sz val="11"/>
        <rFont val="宋体"/>
        <charset val="136"/>
      </rPr>
      <t>中環結志街</t>
    </r>
    <r>
      <rPr>
        <sz val="11"/>
        <rFont val="Arial"/>
        <family val="2"/>
      </rPr>
      <t>52</t>
    </r>
    <r>
      <rPr>
        <sz val="11"/>
        <rFont val="宋体"/>
        <charset val="136"/>
      </rPr>
      <t>號</t>
    </r>
    <r>
      <rPr>
        <sz val="11"/>
        <rFont val="Arial"/>
        <family val="2"/>
      </rPr>
      <t>1</t>
    </r>
    <r>
      <rPr>
        <sz val="11"/>
        <rFont val="宋体"/>
        <charset val="136"/>
      </rPr>
      <t>層</t>
    </r>
  </si>
  <si>
    <t>Seven Deadly Sins</t>
    <phoneticPr fontId="0" type="noConversion"/>
  </si>
  <si>
    <r>
      <rPr>
        <sz val="11"/>
        <rFont val="Calibri"/>
        <family val="2"/>
      </rPr>
      <t>七死罪</t>
    </r>
  </si>
  <si>
    <t>Norm Yip</t>
  </si>
  <si>
    <r>
      <rPr>
        <sz val="11"/>
        <rFont val="宋体"/>
        <charset val="136"/>
      </rPr>
      <t>葉偉誠</t>
    </r>
  </si>
  <si>
    <t>Norm Yip,Michael Lam,Matt Xu,Abby Lee,Winston Lau,John McArthur,Gavin Tu</t>
  </si>
  <si>
    <r>
      <rPr>
        <sz val="11"/>
        <rFont val="宋体"/>
        <charset val="136"/>
      </rPr>
      <t>葉偉誠</t>
    </r>
    <r>
      <rPr>
        <sz val="11"/>
        <rFont val="Arial"/>
        <family val="2"/>
      </rPr>
      <t>,Michael Lam,Matt Xu,Abby Lee,Winston Lau,John McArthur,Gavin Tu</t>
    </r>
  </si>
  <si>
    <t>12130338</t>
  </si>
  <si>
    <t>Dreamland</t>
  </si>
  <si>
    <t>Beverley Cheng,Michelle Kuen-Suet Fung</t>
    <phoneticPr fontId="0" type="noConversion"/>
  </si>
  <si>
    <r>
      <t>Beverley Cheng,</t>
    </r>
    <r>
      <rPr>
        <sz val="11"/>
        <rFont val="宋体"/>
        <charset val="136"/>
      </rPr>
      <t>馮捲雪</t>
    </r>
  </si>
  <si>
    <t>12130339</t>
  </si>
  <si>
    <t>New Spring 2012 Collection</t>
  </si>
  <si>
    <r>
      <t>2012</t>
    </r>
    <r>
      <rPr>
        <sz val="11"/>
        <rFont val="宋体"/>
        <charset val="136"/>
      </rPr>
      <t>年新春藏品展</t>
    </r>
  </si>
  <si>
    <r>
      <rPr>
        <sz val="11"/>
        <rFont val="Calibri"/>
        <family val="2"/>
      </rPr>
      <t>藝廊亞洲</t>
    </r>
  </si>
  <si>
    <t>Alex Echo,Caroline Shotton,Craig Davison,Daisy Boman,David Eustace,Hamish Blakely,Jeff Rowland,Joanne Panayi,John Myatt,John Wilson,Keith Proctor,Louise Dear,Paul Kenton,Richard Rowan,Robina Yasmin,Shazia</t>
  </si>
  <si>
    <t>12130340</t>
  </si>
  <si>
    <r>
      <t>CAIS Gallery (Hong Kong),</t>
    </r>
    <r>
      <rPr>
        <sz val="11"/>
        <rFont val="宋体"/>
        <charset val="136"/>
      </rPr>
      <t>中環荷李活道</t>
    </r>
    <r>
      <rPr>
        <sz val="11"/>
        <rFont val="Arial"/>
        <family val="2"/>
      </rPr>
      <t>87</t>
    </r>
    <r>
      <rPr>
        <sz val="11"/>
        <rFont val="宋体"/>
        <charset val="136"/>
      </rPr>
      <t>號地下</t>
    </r>
  </si>
  <si>
    <t>The Unfamiliarity</t>
    <phoneticPr fontId="0" type="noConversion"/>
  </si>
  <si>
    <t>The Unfamiliarity</t>
  </si>
  <si>
    <t>Hyoung Sun HA, RYU Jung Min, WON Seoung Won, Myoung Ho LEE, Jun AHN, Suk Joon JANG, Hyung Geun PARK</t>
    <phoneticPr fontId="0" type="noConversion"/>
  </si>
  <si>
    <t>12130341</t>
  </si>
  <si>
    <t>Gallery By the Harbour, Shop 207, Level 2, Ocean Centre, Harbour City, Tsim sha tsui, Hong Kong</t>
    <phoneticPr fontId="0" type="noConversion"/>
  </si>
  <si>
    <r>
      <rPr>
        <sz val="11"/>
        <rFont val="宋体"/>
        <charset val="136"/>
      </rPr>
      <t>海港城海洋中心</t>
    </r>
    <r>
      <rPr>
        <sz val="11"/>
        <rFont val="Arial"/>
        <family val="2"/>
      </rPr>
      <t>2</t>
    </r>
    <r>
      <rPr>
        <sz val="11"/>
        <rFont val="宋体"/>
        <charset val="136"/>
      </rPr>
      <t>層</t>
    </r>
    <r>
      <rPr>
        <sz val="11"/>
        <rFont val="Arial"/>
        <family val="2"/>
      </rPr>
      <t>207</t>
    </r>
    <r>
      <rPr>
        <sz val="11"/>
        <rFont val="宋体"/>
        <charset val="136"/>
      </rPr>
      <t>號美術館</t>
    </r>
  </si>
  <si>
    <t>Beam</t>
    <phoneticPr fontId="0" type="noConversion"/>
  </si>
  <si>
    <t>Beam</t>
  </si>
  <si>
    <t>Moon Gallery, Shinhwa Gallery and the Consul General of the Republic of Korea in Hong Kong</t>
    <phoneticPr fontId="0" type="noConversion"/>
  </si>
  <si>
    <r>
      <t>Moon Gallery,</t>
    </r>
    <r>
      <rPr>
        <sz val="11"/>
        <rFont val="宋体"/>
        <charset val="136"/>
      </rPr>
      <t>申畫畫廊</t>
    </r>
    <r>
      <rPr>
        <sz val="11"/>
        <rFont val="Arial"/>
        <family val="2"/>
      </rPr>
      <t>,</t>
    </r>
    <r>
      <rPr>
        <sz val="11"/>
        <rFont val="宋体"/>
        <charset val="136"/>
      </rPr>
      <t>韓國駐港總領事</t>
    </r>
  </si>
  <si>
    <t>LEE So Yeun, CHOI So Young, LEE Kyou-Hong, PARK Sun-Tae, HA Jung-Woo, KWON Hyun-Jin</t>
  </si>
  <si>
    <r>
      <rPr>
        <sz val="11"/>
        <rFont val="宋体"/>
        <charset val="136"/>
      </rPr>
      <t>李素蓮</t>
    </r>
    <r>
      <rPr>
        <sz val="11"/>
        <rFont val="Arial"/>
        <family val="2"/>
      </rPr>
      <t>, CHOI So Young, LEE Kyou-Hong, PARK Sun-Tae, HA Jung-Woo, KWON Hyun-Jin</t>
    </r>
  </si>
  <si>
    <t>12130342</t>
  </si>
  <si>
    <r>
      <t>Galerie Ora-Ora</t>
    </r>
    <r>
      <rPr>
        <sz val="11"/>
        <rFont val="宋体"/>
        <charset val="136"/>
      </rPr>
      <t>，</t>
    </r>
    <r>
      <rPr>
        <sz val="11"/>
        <rFont val="Arial"/>
        <family val="2"/>
      </rPr>
      <t>G/F 7 Shin Hing Street, Central, Hong Kong</t>
    </r>
  </si>
  <si>
    <r>
      <rPr>
        <sz val="11"/>
        <rFont val="宋体"/>
        <charset val="136"/>
      </rPr>
      <t>方由美術，中環善慶街</t>
    </r>
    <r>
      <rPr>
        <sz val="11"/>
        <rFont val="Arial"/>
        <family val="2"/>
      </rPr>
      <t>7</t>
    </r>
    <r>
      <rPr>
        <sz val="11"/>
        <rFont val="宋体"/>
        <charset val="136"/>
      </rPr>
      <t>號地下</t>
    </r>
  </si>
  <si>
    <t>City Connection</t>
    <phoneticPr fontId="0" type="noConversion"/>
  </si>
  <si>
    <t>City Connection</t>
  </si>
  <si>
    <r>
      <rPr>
        <sz val="11"/>
        <rFont val="宋体"/>
        <charset val="136"/>
      </rPr>
      <t>方由美術</t>
    </r>
  </si>
  <si>
    <t>12130343</t>
  </si>
  <si>
    <t xml:space="preserve">Madhouse Contemporary,Room 804 Cornell Centre,50 Wing Tai Road, Chai Wan </t>
    <phoneticPr fontId="0" type="noConversion"/>
  </si>
  <si>
    <r>
      <t>Madhouse Contemporary,</t>
    </r>
    <r>
      <rPr>
        <sz val="11"/>
        <rFont val="宋体"/>
        <charset val="136"/>
      </rPr>
      <t>香港永泰道</t>
    </r>
    <r>
      <rPr>
        <sz val="11"/>
        <rFont val="Arial"/>
        <family val="2"/>
      </rPr>
      <t>50</t>
    </r>
    <r>
      <rPr>
        <sz val="11"/>
        <rFont val="宋体"/>
        <charset val="136"/>
      </rPr>
      <t>港利中心</t>
    </r>
    <r>
      <rPr>
        <sz val="11"/>
        <rFont val="Arial"/>
        <family val="2"/>
      </rPr>
      <t>804</t>
    </r>
    <r>
      <rPr>
        <sz val="11"/>
        <rFont val="宋体"/>
        <charset val="136"/>
      </rPr>
      <t>號房</t>
    </r>
  </si>
  <si>
    <r>
      <rPr>
        <sz val="11"/>
        <rFont val="宋体"/>
        <charset val="136"/>
      </rPr>
      <t>新面孔</t>
    </r>
  </si>
  <si>
    <t>Dorophy TANG, LIN Hairong, WAN Hongwei, Yamaguchi SOICHI and ZHAI Liang</t>
    <phoneticPr fontId="0" type="noConversion"/>
  </si>
  <si>
    <r>
      <rPr>
        <sz val="11"/>
        <rFont val="宋体"/>
        <charset val="136"/>
      </rPr>
      <t>鄧卓越</t>
    </r>
    <r>
      <rPr>
        <sz val="11"/>
        <rFont val="Arial"/>
        <family val="2"/>
      </rPr>
      <t>,</t>
    </r>
    <r>
      <rPr>
        <sz val="11"/>
        <rFont val="宋体"/>
        <charset val="136"/>
      </rPr>
      <t>林海容</t>
    </r>
    <r>
      <rPr>
        <sz val="11"/>
        <rFont val="Arial"/>
        <family val="2"/>
      </rPr>
      <t>,</t>
    </r>
    <r>
      <rPr>
        <sz val="11"/>
        <rFont val="宋体"/>
        <charset val="136"/>
      </rPr>
      <t>萬宏偉</t>
    </r>
    <r>
      <rPr>
        <sz val="11"/>
        <rFont val="Arial"/>
        <family val="2"/>
      </rPr>
      <t>,</t>
    </r>
    <r>
      <rPr>
        <sz val="11"/>
        <rFont val="宋体"/>
        <charset val="136"/>
      </rPr>
      <t>山口聰一</t>
    </r>
    <r>
      <rPr>
        <sz val="11"/>
        <rFont val="Arial"/>
        <family val="2"/>
      </rPr>
      <t>,</t>
    </r>
    <r>
      <rPr>
        <sz val="11"/>
        <rFont val="宋体"/>
        <charset val="136"/>
      </rPr>
      <t>翟倞</t>
    </r>
  </si>
  <si>
    <t>12130344</t>
  </si>
  <si>
    <t>Madhouse Pre-Summer Sale</t>
    <phoneticPr fontId="0" type="noConversion"/>
  </si>
  <si>
    <t>12130345</t>
  </si>
  <si>
    <r>
      <t>Hong Kong Convention and Exhibition Centre</t>
    </r>
    <r>
      <rPr>
        <sz val="11"/>
        <rFont val="宋体"/>
        <charset val="136"/>
      </rPr>
      <t>，</t>
    </r>
    <r>
      <rPr>
        <sz val="11"/>
        <rFont val="Arial"/>
        <family val="2"/>
      </rPr>
      <t>Booth 1B07</t>
    </r>
  </si>
  <si>
    <r>
      <rPr>
        <sz val="11"/>
        <rFont val="宋体"/>
        <charset val="136"/>
      </rPr>
      <t>香港會議展覽中心，展位</t>
    </r>
    <r>
      <rPr>
        <sz val="11"/>
        <rFont val="Arial"/>
        <family val="2"/>
      </rPr>
      <t>1B07</t>
    </r>
  </si>
  <si>
    <t>Art HK 2012: FENG Mengbo, Gulammohammed SHEIKH and XU Jiang</t>
    <phoneticPr fontId="0" type="noConversion"/>
  </si>
  <si>
    <r>
      <rPr>
        <sz val="11"/>
        <rFont val="宋体"/>
        <charset val="136"/>
      </rPr>
      <t>香港國際藝術節</t>
    </r>
    <r>
      <rPr>
        <sz val="11"/>
        <rFont val="Arial"/>
        <family val="2"/>
      </rPr>
      <t>:</t>
    </r>
    <r>
      <rPr>
        <sz val="11"/>
        <rFont val="宋体"/>
        <charset val="136"/>
      </rPr>
      <t>馮夢波</t>
    </r>
    <r>
      <rPr>
        <sz val="11"/>
        <rFont val="Arial"/>
        <family val="2"/>
      </rPr>
      <t xml:space="preserve">, </t>
    </r>
    <r>
      <rPr>
        <sz val="11"/>
        <rFont val="宋体"/>
        <charset val="136"/>
      </rPr>
      <t>古蘭穆罕默德</t>
    </r>
    <r>
      <rPr>
        <sz val="11"/>
        <rFont val="Arial"/>
        <family val="2"/>
      </rPr>
      <t>·</t>
    </r>
    <r>
      <rPr>
        <sz val="11"/>
        <rFont val="宋体"/>
        <charset val="136"/>
      </rPr>
      <t>謝克</t>
    </r>
    <r>
      <rPr>
        <sz val="11"/>
        <rFont val="Arial"/>
        <family val="2"/>
      </rPr>
      <t>,</t>
    </r>
    <r>
      <rPr>
        <sz val="11"/>
        <rFont val="宋体"/>
        <charset val="136"/>
      </rPr>
      <t>許江</t>
    </r>
  </si>
  <si>
    <t>FENG Mengbo, Gulammohammed SHEIKH and XU Jiang</t>
    <phoneticPr fontId="0" type="noConversion"/>
  </si>
  <si>
    <r>
      <rPr>
        <sz val="11"/>
        <rFont val="宋体"/>
        <charset val="136"/>
      </rPr>
      <t>馮夢波</t>
    </r>
    <r>
      <rPr>
        <sz val="11"/>
        <rFont val="Arial"/>
        <family val="2"/>
      </rPr>
      <t xml:space="preserve">, </t>
    </r>
    <r>
      <rPr>
        <sz val="11"/>
        <rFont val="宋体"/>
        <charset val="136"/>
      </rPr>
      <t>古蘭穆罕默德</t>
    </r>
    <r>
      <rPr>
        <sz val="11"/>
        <rFont val="Arial"/>
        <family val="2"/>
      </rPr>
      <t>·</t>
    </r>
    <r>
      <rPr>
        <sz val="11"/>
        <rFont val="宋体"/>
        <charset val="136"/>
      </rPr>
      <t>謝克</t>
    </r>
    <r>
      <rPr>
        <sz val="11"/>
        <rFont val="Arial"/>
        <family val="2"/>
      </rPr>
      <t>,</t>
    </r>
    <r>
      <rPr>
        <sz val="11"/>
        <rFont val="宋体"/>
        <charset val="136"/>
      </rPr>
      <t>許江</t>
    </r>
  </si>
  <si>
    <t>12130346</t>
  </si>
  <si>
    <t>Hanart TZ Gallery,401 Pedder Building,12 Pedder Street,Central, Hong Kong</t>
    <phoneticPr fontId="0" type="noConversion"/>
  </si>
  <si>
    <t>39 Steps Up the Corridor</t>
    <phoneticPr fontId="0" type="noConversion"/>
  </si>
  <si>
    <t>39 Steps Up the Corridor</t>
  </si>
  <si>
    <t>XU Jiang,ZHANG Xiaogang,FANG Lijun,YANG Jiechang,QIU Zhijie,Gaylord CHAN,Wucius WONG,CHU Hing-Wah,LEUNG Kui-Ting,JU Ming</t>
    <phoneticPr fontId="0" type="noConversion"/>
  </si>
  <si>
    <r>
      <rPr>
        <sz val="11"/>
        <rFont val="宋体"/>
        <charset val="136"/>
      </rPr>
      <t>許江</t>
    </r>
    <r>
      <rPr>
        <sz val="11"/>
        <rFont val="Arial"/>
        <family val="2"/>
      </rPr>
      <t>,</t>
    </r>
    <r>
      <rPr>
        <sz val="11"/>
        <rFont val="宋体"/>
        <charset val="136"/>
      </rPr>
      <t>張曉剛</t>
    </r>
    <r>
      <rPr>
        <sz val="11"/>
        <rFont val="Arial"/>
        <family val="2"/>
      </rPr>
      <t>,</t>
    </r>
    <r>
      <rPr>
        <sz val="11"/>
        <rFont val="宋体"/>
        <charset val="136"/>
      </rPr>
      <t>方力鈞</t>
    </r>
    <r>
      <rPr>
        <sz val="11"/>
        <rFont val="Arial"/>
        <family val="2"/>
      </rPr>
      <t>,</t>
    </r>
    <r>
      <rPr>
        <sz val="11"/>
        <rFont val="宋体"/>
        <charset val="136"/>
      </rPr>
      <t>楊詰蒼</t>
    </r>
    <r>
      <rPr>
        <sz val="11"/>
        <rFont val="Arial"/>
        <family val="2"/>
      </rPr>
      <t>,</t>
    </r>
    <r>
      <rPr>
        <sz val="11"/>
        <rFont val="宋体"/>
        <charset val="136"/>
      </rPr>
      <t>邱志傑</t>
    </r>
    <r>
      <rPr>
        <sz val="11"/>
        <rFont val="Arial"/>
        <family val="2"/>
      </rPr>
      <t>,</t>
    </r>
    <r>
      <rPr>
        <sz val="11"/>
        <rFont val="宋体"/>
        <charset val="136"/>
      </rPr>
      <t>陳餘生</t>
    </r>
    <r>
      <rPr>
        <sz val="11"/>
        <rFont val="Arial"/>
        <family val="2"/>
      </rPr>
      <t>,</t>
    </r>
    <r>
      <rPr>
        <sz val="11"/>
        <rFont val="宋体"/>
        <charset val="136"/>
      </rPr>
      <t>王無邪</t>
    </r>
    <r>
      <rPr>
        <sz val="11"/>
        <rFont val="Arial"/>
        <family val="2"/>
      </rPr>
      <t>,</t>
    </r>
    <r>
      <rPr>
        <sz val="11"/>
        <rFont val="宋体"/>
        <charset val="136"/>
      </rPr>
      <t>朱興華</t>
    </r>
    <r>
      <rPr>
        <sz val="11"/>
        <rFont val="Arial"/>
        <family val="2"/>
      </rPr>
      <t>,</t>
    </r>
    <r>
      <rPr>
        <sz val="11"/>
        <rFont val="宋体"/>
        <charset val="136"/>
      </rPr>
      <t>梁巨廷</t>
    </r>
    <r>
      <rPr>
        <sz val="11"/>
        <rFont val="Arial"/>
        <family val="2"/>
      </rPr>
      <t>,</t>
    </r>
    <r>
      <rPr>
        <sz val="11"/>
        <rFont val="宋体"/>
        <charset val="136"/>
      </rPr>
      <t>朱銘</t>
    </r>
  </si>
  <si>
    <t>12130347</t>
  </si>
  <si>
    <t>K11 art space (L107)</t>
    <phoneticPr fontId="0" type="noConversion"/>
  </si>
  <si>
    <t>“2012 Outstanding Graduation Exhibition” by Visual Communication Department, Tsinghua University</t>
    <phoneticPr fontId="0" type="noConversion"/>
  </si>
  <si>
    <r>
      <rPr>
        <sz val="11"/>
        <rFont val="細明體"/>
        <family val="3"/>
        <charset val="136"/>
      </rPr>
      <t>清華大學美術學院視覺傳達系「</t>
    </r>
    <r>
      <rPr>
        <sz val="11"/>
        <rFont val="Arial"/>
        <family val="2"/>
      </rPr>
      <t>2012</t>
    </r>
    <r>
      <rPr>
        <sz val="11"/>
        <rFont val="細明體"/>
        <family val="3"/>
        <charset val="136"/>
      </rPr>
      <t>本科畢業設計優秀作品展」</t>
    </r>
  </si>
  <si>
    <t>Graduates from the Department of Visual Communication from Tsinghua University’s Academy of Arts &amp; Design decided to bid farewell to their school and teachers with creative works inspired by their true feelings. To share the fruits of labour of these budding talents, K11 is bringing a selection of works by 6 of the graduates to Hong Kong. In particular, the works by K11’s star artist Shi Shuo are definitely not to be missed.</t>
    <phoneticPr fontId="0" type="noConversion"/>
  </si>
  <si>
    <r>
      <rPr>
        <sz val="11"/>
        <rFont val="細明體"/>
        <family val="3"/>
        <charset val="136"/>
      </rPr>
      <t>是次清華大學美術學院</t>
    </r>
    <r>
      <rPr>
        <sz val="11"/>
        <rFont val="Arial"/>
        <family val="2"/>
      </rPr>
      <t>2012</t>
    </r>
    <r>
      <rPr>
        <sz val="11"/>
        <rFont val="細明體"/>
        <family val="3"/>
        <charset val="136"/>
      </rPr>
      <t>本科生畢業展覽中，視覺傳達系的畢業生決心以感性作其創意出發點，為他們學校和教師來個宏偉的告別儀式。為了能讓香港民眾和我們分享這些畢業生的努力成果，</t>
    </r>
    <r>
      <rPr>
        <sz val="11"/>
        <rFont val="Arial"/>
        <family val="2"/>
      </rPr>
      <t>K11</t>
    </r>
    <r>
      <rPr>
        <sz val="11"/>
        <rFont val="細明體"/>
        <family val="3"/>
        <charset val="136"/>
      </rPr>
      <t>特別挑選了視覺傳達設計系的六位同學的作品來香港展出，其中不容錯過</t>
    </r>
    <r>
      <rPr>
        <sz val="11"/>
        <rFont val="Arial"/>
        <family val="2"/>
      </rPr>
      <t xml:space="preserve"> K11 </t>
    </r>
    <r>
      <rPr>
        <sz val="11"/>
        <rFont val="細明體"/>
        <family val="3"/>
        <charset val="136"/>
      </rPr>
      <t>創意新星，新進設計師石碩的作品。</t>
    </r>
  </si>
  <si>
    <t>12130348</t>
  </si>
  <si>
    <t>K11 Stage of the Arts(B207)</t>
    <phoneticPr fontId="0" type="noConversion"/>
  </si>
  <si>
    <t>“Trinity” – APPortfolio Exhibition</t>
    <phoneticPr fontId="0" type="noConversion"/>
  </si>
  <si>
    <r>
      <rPr>
        <sz val="11"/>
        <rFont val="細明體"/>
        <family val="3"/>
        <charset val="136"/>
      </rPr>
      <t>三位藝體」亞洲青年創作展</t>
    </r>
  </si>
  <si>
    <t>“Trinity”, this year’s APPortfolio exhibition is a collection of 33 pieces of works from 3 lands, by artists aged under 35, showcasing the best in interactive and innovative installations. The key visuals of the exhibition are symbolic animals from the three lands, namely the sparrow from Hong Kong, the spotted deer from Taiwan, and the cuddly panda from mainland China.</t>
    <phoneticPr fontId="0" type="noConversion"/>
  </si>
  <si>
    <r>
      <rPr>
        <sz val="11"/>
        <rFont val="細明體"/>
        <family val="3"/>
        <charset val="136"/>
      </rPr>
      <t>由</t>
    </r>
    <r>
      <rPr>
        <sz val="11"/>
        <rFont val="Arial"/>
        <family val="2"/>
      </rPr>
      <t xml:space="preserve"> APPortfolio (</t>
    </r>
    <r>
      <rPr>
        <sz val="11"/>
        <rFont val="細明體"/>
        <family val="3"/>
        <charset val="136"/>
      </rPr>
      <t>亞洲青年創作平台</t>
    </r>
    <r>
      <rPr>
        <sz val="11"/>
        <rFont val="Arial"/>
        <family val="2"/>
      </rPr>
      <t xml:space="preserve">) </t>
    </r>
    <r>
      <rPr>
        <sz val="11"/>
        <rFont val="細明體"/>
        <family val="3"/>
        <charset val="136"/>
      </rPr>
      <t>主辦的一年一度的亞洲青年創作展，「三位藝體」彙集兩岸三地</t>
    </r>
    <r>
      <rPr>
        <sz val="11"/>
        <rFont val="Arial"/>
        <family val="2"/>
      </rPr>
      <t xml:space="preserve"> 35 </t>
    </r>
    <r>
      <rPr>
        <sz val="11"/>
        <rFont val="細明體"/>
        <family val="3"/>
        <charset val="136"/>
      </rPr>
      <t>歲以下年輕藝術家和設計師的</t>
    </r>
    <r>
      <rPr>
        <sz val="11"/>
        <rFont val="Arial"/>
        <family val="2"/>
      </rPr>
      <t>33</t>
    </r>
    <r>
      <rPr>
        <sz val="11"/>
        <rFont val="細明體"/>
        <family val="3"/>
        <charset val="136"/>
      </rPr>
      <t>件藝術佳作，展現了互動與創新裝置藝術的最高水準。展覽最關鍵的視覺標識為這三個地區的代表動物，即來自香港的麻雀、來自台灣的梅花鹿和來自中國大陸的可愛大熊貓。</t>
    </r>
  </si>
  <si>
    <t>12130349</t>
  </si>
  <si>
    <t>Soundtracking #John Cage 4'33''</t>
    <phoneticPr fontId="0" type="noConversion"/>
  </si>
  <si>
    <t>Soundtracking #John Cage 4'33''</t>
    <phoneticPr fontId="0" type="noConversion"/>
  </si>
  <si>
    <r>
      <t>John Cage is one of the most influential figures in contemporary art history. Soundtracking #John Cage 4’33” takes the chance to celebrate his centennial by re-thinking his most famous and controversial composition 4’33” in the current collaborative digital era.
Fourteen talents whose expertise lies in different fields are invited to reinvent a new 4’33” through collaborating with each other through the Media Wiki platform. The Media Wiki project is a constant expanding, evolving and open ended project where the spirit of sharing and collaborating are emphasized. With the actual engagement of the artists and the general public, new generated versions of 4’33” will be exhibited and performed together as part of Videotage’s Wikitopia Festival.
Videotage is a leading non</t>
    </r>
    <r>
      <rPr>
        <sz val="11"/>
        <rFont val="細明體"/>
        <family val="3"/>
        <charset val="136"/>
      </rPr>
      <t>‐</t>
    </r>
    <r>
      <rPr>
        <sz val="11"/>
        <rFont val="Arial"/>
        <family val="2"/>
      </rPr>
      <t>profit organisation in facilitating, promoting and presenting new media art in Hong Kong. Since 1986, Videotage has developed itself from an umbrella for media artists to a media art and culture network for cross</t>
    </r>
    <r>
      <rPr>
        <sz val="11"/>
        <rFont val="細明體"/>
        <family val="3"/>
        <charset val="136"/>
      </rPr>
      <t>‐</t>
    </r>
    <r>
      <rPr>
        <sz val="11"/>
        <rFont val="Arial"/>
        <family val="2"/>
      </rPr>
      <t>disciplinary cultural productions and international exchange of ideas and knowledge.</t>
    </r>
  </si>
  <si>
    <r>
      <t xml:space="preserve">John Cage </t>
    </r>
    <r>
      <rPr>
        <sz val="11"/>
        <rFont val="細明體"/>
        <family val="3"/>
        <charset val="136"/>
      </rPr>
      <t>是當代藝術史上其中一位最具代表性的大師。為紀念其出生一百週年，</t>
    </r>
    <r>
      <rPr>
        <sz val="11"/>
        <rFont val="Arial"/>
        <family val="2"/>
      </rPr>
      <t>Soundtracking #John Cage</t>
    </r>
    <r>
      <rPr>
        <sz val="11"/>
        <rFont val="細明體"/>
        <family val="3"/>
        <charset val="136"/>
      </rPr>
      <t>以今日數碼互動時代的角度重新思考他最為人認識及最具爭議性的作品</t>
    </r>
    <r>
      <rPr>
        <sz val="11"/>
        <rFont val="Arial"/>
        <family val="2"/>
      </rPr>
      <t>4’33”</t>
    </r>
    <r>
      <rPr>
        <sz val="11"/>
        <rFont val="細明體"/>
        <family val="3"/>
        <charset val="136"/>
      </rPr>
      <t>。
十四位來自不同領域的藝術家，以彼此不同的知識與經驗，在講求分享和合作的</t>
    </r>
    <r>
      <rPr>
        <sz val="11"/>
        <rFont val="Arial"/>
        <family val="2"/>
      </rPr>
      <t>Media Wiki</t>
    </r>
    <r>
      <rPr>
        <sz val="11"/>
        <rFont val="細明體"/>
        <family val="3"/>
        <charset val="136"/>
      </rPr>
      <t>平台互相沖激，共同重新創造新版本的</t>
    </r>
    <r>
      <rPr>
        <sz val="11"/>
        <rFont val="Arial"/>
        <family val="2"/>
      </rPr>
      <t>4’33”</t>
    </r>
    <r>
      <rPr>
        <sz val="11"/>
        <rFont val="細明體"/>
        <family val="3"/>
        <charset val="136"/>
      </rPr>
      <t xml:space="preserve">。實驗成果將會以展覽及表演結合成參與集體創作，作為錄映太奇舉辦的維基托邦未來文化祭其中一個項目。
</t>
    </r>
    <r>
      <rPr>
        <sz val="11"/>
        <rFont val="Arial"/>
        <family val="2"/>
      </rPr>
      <t xml:space="preserve">Soundtracking #John Cage 4’33” </t>
    </r>
    <r>
      <rPr>
        <sz val="11"/>
        <rFont val="細明體"/>
        <family val="3"/>
        <charset val="136"/>
      </rPr>
      <t>乃錄映太奇舉辦的維基托邦未來文化祭其中一個項目。錄映太奇為香港非牟利藝術團體。自一九八六年成立以來，以推廣、創造及保存錄像和媒體藝術為旨，為媒體藝術工作者提供科技、藝術及文化網絡，是本土媒體藝術的先鋒。錄映太奇從最初以媒體藝術家集結點，日漸發展成一個媒體藝術與文化的多元網絡，為媒體藝術家提供一個國際性及跨範疇的藝術創作和交流平台。</t>
    </r>
  </si>
  <si>
    <t>12130351</t>
  </si>
  <si>
    <t>Wan Chai Visual Archive</t>
    <phoneticPr fontId="0" type="noConversion"/>
  </si>
  <si>
    <t>Le French May 2012- Transporting QI by Cecilia Ho Exhibition</t>
    <phoneticPr fontId="0" type="noConversion"/>
  </si>
  <si>
    <r>
      <rPr>
        <sz val="11"/>
        <rFont val="細明體"/>
        <family val="3"/>
        <charset val="136"/>
      </rPr>
      <t>運氣</t>
    </r>
  </si>
  <si>
    <t>Le French May 2012</t>
    <phoneticPr fontId="0" type="noConversion"/>
  </si>
  <si>
    <t>Alvin Yip</t>
    <phoneticPr fontId="0" type="noConversion"/>
  </si>
  <si>
    <r>
      <rPr>
        <sz val="11"/>
        <rFont val="細明體"/>
        <family val="3"/>
        <charset val="136"/>
      </rPr>
      <t>葉長安</t>
    </r>
  </si>
  <si>
    <t>Cecilia Ho</t>
    <phoneticPr fontId="0" type="noConversion"/>
  </si>
  <si>
    <r>
      <rPr>
        <sz val="11"/>
        <rFont val="細明體"/>
        <family val="3"/>
        <charset val="136"/>
      </rPr>
      <t>何穎妍</t>
    </r>
  </si>
  <si>
    <t>Commenced as a collective performance, hundreds of people blow their Qi (energy) into balloons which are then transported 2,000 km away to rural Yunnan. During the ten day voyage, the Artist uses this absurd happening of ‘Transporting Qi’ to provoke people – that turns into a subject of occasions, conversation, participation, collection and at times illusion. At destination in Yuanyang , village children receive the Qi and enact another performance of its release from the balloons. Photographs, video and writings are used for documenting this voyage.
More information on Le French May 2012 official website:
http://frenchmay.com/event/transporting-qi-cecilia-ho
Cecilia Ho website:
http://www.hocecilia.com/</t>
    <phoneticPr fontId="0" type="noConversion"/>
  </si>
  <si>
    <r>
      <rPr>
        <sz val="11"/>
        <rFont val="細明體"/>
        <family val="3"/>
        <charset val="136"/>
      </rPr>
      <t>集腋成「球」，數百人把他們的氣收集於多個紅色氣球內，</t>
    </r>
    <r>
      <rPr>
        <sz val="11"/>
        <rFont val="Arial"/>
        <family val="2"/>
      </rPr>
      <t xml:space="preserve"> </t>
    </r>
    <r>
      <rPr>
        <sz val="11"/>
        <rFont val="細明體"/>
        <family val="3"/>
        <charset val="136"/>
      </rPr>
      <t>運送到</t>
    </r>
    <r>
      <rPr>
        <sz val="11"/>
        <rFont val="Arial"/>
        <family val="2"/>
      </rPr>
      <t>2000</t>
    </r>
    <r>
      <rPr>
        <sz val="11"/>
        <rFont val="細明體"/>
        <family val="3"/>
        <charset val="136"/>
      </rPr>
      <t>公里外的云南省。在十天的旅途上，藝術家以「收集及運送人氣」的怪現象觸發觀眾思維，並展開對話及互動交流。在最終目的地</t>
    </r>
    <r>
      <rPr>
        <sz val="11"/>
        <rFont val="Arial"/>
        <family val="2"/>
      </rPr>
      <t>—</t>
    </r>
    <r>
      <rPr>
        <sz val="11"/>
        <rFont val="細明體"/>
        <family val="3"/>
        <charset val="136"/>
      </rPr>
      <t>元陽大型梯田上，農村孩子們一起把氣球擠破，將收集的氣釋放到完全不同的世界。這故事以攝影、錄像及文字形式表達，重新展示觀眾眼前。</t>
    </r>
  </si>
  <si>
    <t>12130352</t>
  </si>
  <si>
    <r>
      <rPr>
        <sz val="11"/>
        <rFont val="細明體"/>
        <family val="3"/>
        <charset val="136"/>
      </rPr>
      <t>香港中文大學本部文物館</t>
    </r>
    <r>
      <rPr>
        <sz val="11"/>
        <rFont val="Arial"/>
        <family val="2"/>
      </rPr>
      <t>(</t>
    </r>
    <r>
      <rPr>
        <sz val="11"/>
        <rFont val="細明體"/>
        <family val="3"/>
        <charset val="136"/>
      </rPr>
      <t>展覽</t>
    </r>
    <r>
      <rPr>
        <sz val="11"/>
        <rFont val="Arial"/>
        <family val="2"/>
      </rPr>
      <t>I)</t>
    </r>
  </si>
  <si>
    <t>CUHK - Art Museum</t>
    <phoneticPr fontId="0" type="noConversion"/>
  </si>
  <si>
    <t xml:space="preserve">The Art of CUHK </t>
    <phoneticPr fontId="0" type="noConversion"/>
  </si>
  <si>
    <r>
      <rPr>
        <sz val="11"/>
        <rFont val="細明體"/>
        <family val="3"/>
        <charset val="136"/>
      </rPr>
      <t>中大藝術</t>
    </r>
  </si>
  <si>
    <t>Department of Fine Arts, The Chinese University of Hong Kong</t>
    <phoneticPr fontId="0" type="noConversion"/>
  </si>
  <si>
    <r>
      <rPr>
        <sz val="11"/>
        <rFont val="細明體"/>
        <family val="3"/>
        <charset val="136"/>
      </rPr>
      <t>香港中文大學藝術系</t>
    </r>
  </si>
  <si>
    <t>Undergraduates, postgraduates</t>
    <phoneticPr fontId="0" type="noConversion"/>
  </si>
  <si>
    <t>Graduation Exhibition</t>
    <phoneticPr fontId="0" type="noConversion"/>
  </si>
  <si>
    <r>
      <rPr>
        <sz val="11"/>
        <rFont val="細明體"/>
        <family val="3"/>
        <charset val="136"/>
      </rPr>
      <t>本科生畢業展、藝術系系展</t>
    </r>
  </si>
  <si>
    <t>12130354</t>
  </si>
  <si>
    <t>11/F, Foo Tak Building, 365 Hennessy Road, Wanchai, Hong Kong</t>
    <phoneticPr fontId="0" type="noConversion"/>
  </si>
  <si>
    <t>Foo Tak Building</t>
    <phoneticPr fontId="0" type="noConversion"/>
  </si>
  <si>
    <t>Mixed Art-forms</t>
    <phoneticPr fontId="0" type="noConversion"/>
  </si>
  <si>
    <t>Artist Fee- The Crap Show</t>
    <phoneticPr fontId="0" type="noConversion"/>
  </si>
  <si>
    <r>
      <rPr>
        <sz val="11"/>
        <rFont val="細明體"/>
        <family val="3"/>
        <charset val="136"/>
      </rPr>
      <t>《</t>
    </r>
    <r>
      <rPr>
        <sz val="11"/>
        <rFont val="Arial"/>
        <family val="2"/>
      </rPr>
      <t xml:space="preserve">Artist Fee – </t>
    </r>
    <r>
      <rPr>
        <sz val="11"/>
        <rFont val="細明體"/>
        <family val="3"/>
        <charset val="136"/>
      </rPr>
      <t>垃圾展》</t>
    </r>
  </si>
  <si>
    <t>HARDNECK.hk</t>
    <phoneticPr fontId="0" type="noConversion"/>
  </si>
  <si>
    <t>HARDNECK.hk</t>
    <phoneticPr fontId="0" type="noConversion"/>
  </si>
  <si>
    <t>Lam Hoi Sin</t>
    <phoneticPr fontId="0" type="noConversion"/>
  </si>
  <si>
    <r>
      <rPr>
        <sz val="11"/>
        <rFont val="細明體"/>
        <family val="3"/>
        <charset val="136"/>
      </rPr>
      <t>林愷倩</t>
    </r>
  </si>
  <si>
    <t>HARDNECK.hk presents Artist Fee, a project by Hong Kong conceptual artist LAM Hoi Sin. The concept shop runs a waste-utilising cause and generates its own funds, the project welcomes donations of second-hand and spare items. Things are gathered and redistributed as giveaways and recycled goods, whilst some are used for artwork production. The title suggests how the artist makes her living and play up the fact that artists in Hong Kong rarely get a fee for their labour.
As an experimental platform, Artist Fee is ending after three months of stationing in Foo Tak Building. The closing exhibition, subtitled as “The Crap Show”, will display Lam’s work-in-progress primarily made from donated materials. Consisting mainly of ready-mades and altered objects, the exhibition will be a semi-parody of the contemporary art scene as presented in the media, revolving around unique, mishaps, mass-produced kitsch and found images. “Crap” is a literal theme for the contents that are made from waste; ironically it is what some may consider as the face of contemporary art now.</t>
    <phoneticPr fontId="0" type="noConversion"/>
  </si>
  <si>
    <r>
      <t xml:space="preserve">HARDNECK.hk </t>
    </r>
    <r>
      <rPr>
        <sz val="11"/>
        <rFont val="細明體"/>
        <family val="3"/>
        <charset val="136"/>
      </rPr>
      <t>正在舉行一個由本地概念藝術家林愷倩創作，名為</t>
    </r>
    <r>
      <rPr>
        <sz val="11"/>
        <rFont val="Arial"/>
        <family val="2"/>
      </rPr>
      <t>Artist Fee</t>
    </r>
    <r>
      <rPr>
        <sz val="11"/>
        <rFont val="細明體"/>
        <family val="3"/>
        <charset val="136"/>
      </rPr>
      <t>的藝術企劃。整個企劃源自對一間廢物利用概念店的構想，店舖售賣的都是別人捐贈的二手舊物</t>
    </r>
    <r>
      <rPr>
        <sz val="11"/>
        <rFont val="Arial"/>
        <family val="2"/>
      </rPr>
      <t xml:space="preserve"> </t>
    </r>
    <r>
      <rPr>
        <sz val="11"/>
        <rFont val="細明體"/>
        <family val="3"/>
        <charset val="136"/>
      </rPr>
      <t>，甚至是垃圾。店主將收集得來的舊物或廢物重新整理，或贈送他人，或回收，或循環再造成為藝術創作的一部份。企劃的標題貼切地表達出她如何賺取生活費，更</t>
    </r>
    <r>
      <rPr>
        <sz val="11"/>
        <rFont val="Arial"/>
        <family val="2"/>
      </rPr>
      <t xml:space="preserve"> </t>
    </r>
    <r>
      <rPr>
        <sz val="11"/>
        <rFont val="細明體"/>
        <family val="3"/>
        <charset val="136"/>
      </rPr>
      <t>俏皮地道出作為本地藝術家難以依賴展覽收入的苦況。
屬於試驗性質的</t>
    </r>
    <r>
      <rPr>
        <sz val="11"/>
        <rFont val="Arial"/>
        <family val="2"/>
      </rPr>
      <t>Artist Fee</t>
    </r>
    <r>
      <rPr>
        <sz val="11"/>
        <rFont val="細明體"/>
        <family val="3"/>
        <charset val="136"/>
      </rPr>
      <t>在富德樓進行了三個月後來到尾聲，閉幕展將命名為《垃圾展》，並會展出林愷倩用舊物製成的作品。她以現成的物件作為主要的材料，加以改變它們的形</t>
    </r>
    <r>
      <rPr>
        <sz val="11"/>
        <rFont val="Arial"/>
        <family val="2"/>
      </rPr>
      <t xml:space="preserve"> </t>
    </r>
    <r>
      <rPr>
        <sz val="11"/>
        <rFont val="細明體"/>
        <family val="3"/>
        <charset val="136"/>
      </rPr>
      <t>狀、外貌、又採用大批既重覆又庸俗的圖像，以半諷刺的手法去嘲弄當代藝術在大眾媒體眼中的角色。正因為作品都是用旁人眼中的垃圾所製成，「垃圾」自然就成</t>
    </r>
    <r>
      <rPr>
        <sz val="11"/>
        <rFont val="Arial"/>
        <family val="2"/>
      </rPr>
      <t xml:space="preserve"> </t>
    </r>
    <r>
      <rPr>
        <sz val="11"/>
        <rFont val="細明體"/>
        <family val="3"/>
        <charset val="136"/>
      </rPr>
      <t xml:space="preserve">為閉幕展的題目。諷刺地，這也正正是很多人心目中對當代藝術的看法。
</t>
    </r>
  </si>
  <si>
    <t>12130355</t>
  </si>
  <si>
    <t>Local</t>
    <phoneticPr fontId="0" type="noConversion"/>
  </si>
  <si>
    <t>Dust from  the Heart</t>
    <phoneticPr fontId="0" type="noConversion"/>
  </si>
  <si>
    <r>
      <rPr>
        <sz val="11"/>
        <rFont val="細明體"/>
        <family val="3"/>
        <charset val="136"/>
      </rPr>
      <t>心塵</t>
    </r>
    <r>
      <rPr>
        <sz val="11"/>
        <rFont val="Arial"/>
        <family val="2"/>
      </rPr>
      <t xml:space="preserve">: </t>
    </r>
    <r>
      <rPr>
        <sz val="11"/>
        <rFont val="細明體"/>
        <family val="3"/>
        <charset val="136"/>
      </rPr>
      <t>五位中國女性藝術家群展</t>
    </r>
  </si>
  <si>
    <t xml:space="preserve">Xiao Lu, Juju Sun, He Chengyao, Cui Xiuwen and Cai Jin </t>
    <phoneticPr fontId="0" type="noConversion"/>
  </si>
  <si>
    <t>Family backgrounds are pivotal to a person’s upbringing and life journey – a fact evident in many artists’ works – and shapes a person’s reasoning, artistic touch and ways of expression. The latest Pearl Lam Galleries exhibition, titled Dust from the Heart, explores the mixed perspectives on life and Chinese history vicariously through the journey of five Chinese contemporary female artists, each with distinct backgrounds. Xiao Lu, Juju Sun, He Chengyao, Cui Xiuwen and Cai Jin will exhibit a range of paintings, videos, photographs and installations as spoken accounts of their lives.
The exhibition aims to visit the complicated history of women in China warped in political and cultural realities. The works will demonstrate, in their own manner, how female artists are willing to openly put forward their personal sensibilities and experiences.</t>
    <phoneticPr fontId="0" type="noConversion"/>
  </si>
  <si>
    <t>12130357</t>
  </si>
  <si>
    <t>LG5 Student Amenities Corridor, HKUST</t>
    <phoneticPr fontId="0" type="noConversion"/>
  </si>
  <si>
    <t>Artistic UST - HART1001 Arts and Creativity &amp; GNED2620 Arts Practicum Term-End Exhibition</t>
    <phoneticPr fontId="0" type="noConversion"/>
  </si>
  <si>
    <t>12130358</t>
  </si>
  <si>
    <t>The Hong Kong Jockey Club Atrium, HKUST</t>
    <phoneticPr fontId="0" type="noConversion"/>
  </si>
  <si>
    <t>Final Project Exhibition of Introduction to Installation Art HART1016 &amp; VA004</t>
    <phoneticPr fontId="0" type="noConversion"/>
  </si>
  <si>
    <t>12130360</t>
  </si>
  <si>
    <t>Women in Art: Symbolism and Imagery</t>
    <phoneticPr fontId="0" type="noConversion"/>
  </si>
  <si>
    <t>Daniel dela Cruz, Chiho Aoshima, Aya Takano, Mel Ramos, Marc Quinn</t>
    <phoneticPr fontId="0" type="noConversion"/>
  </si>
  <si>
    <t>12130361</t>
  </si>
  <si>
    <t>L4-07, JCCAC</t>
    <phoneticPr fontId="0" type="noConversion"/>
  </si>
  <si>
    <r>
      <rPr>
        <sz val="11"/>
        <rFont val="細明體"/>
        <family val="3"/>
        <charset val="136"/>
      </rPr>
      <t>賽馬會創意藝術中心</t>
    </r>
    <r>
      <rPr>
        <sz val="11"/>
        <rFont val="Arial"/>
        <family val="2"/>
      </rPr>
      <t>L4-07</t>
    </r>
  </si>
  <si>
    <t>Utopian studio</t>
  </si>
  <si>
    <t>Utopian studio: Art-Work Show Room, Workshop and painting class, selling hand-made artwork</t>
    <phoneticPr fontId="0" type="noConversion"/>
  </si>
  <si>
    <r>
      <rPr>
        <sz val="11"/>
        <rFont val="細明體"/>
        <family val="3"/>
        <charset val="136"/>
      </rPr>
      <t>烏托邦工作室：作品展出，創意畫班教學及作品售賣</t>
    </r>
  </si>
  <si>
    <r>
      <rPr>
        <sz val="11"/>
        <rFont val="細明體"/>
        <family val="3"/>
        <charset val="136"/>
      </rPr>
      <t>烏托邦工作室</t>
    </r>
  </si>
  <si>
    <t>12130362</t>
  </si>
  <si>
    <t>L6-06, JCCAC</t>
    <phoneticPr fontId="0" type="noConversion"/>
  </si>
  <si>
    <r>
      <rPr>
        <sz val="11"/>
        <rFont val="細明體"/>
        <family val="3"/>
        <charset val="136"/>
      </rPr>
      <t>賽馬會創意藝術中心</t>
    </r>
    <r>
      <rPr>
        <sz val="11"/>
        <rFont val="Arial"/>
        <family val="2"/>
      </rPr>
      <t>L6-06</t>
    </r>
  </si>
  <si>
    <t>Our creation in JCCAC</t>
    <phoneticPr fontId="0" type="noConversion"/>
  </si>
  <si>
    <r>
      <rPr>
        <sz val="11"/>
        <rFont val="細明體"/>
        <family val="3"/>
        <charset val="136"/>
      </rPr>
      <t>這些年</t>
    </r>
    <r>
      <rPr>
        <sz val="11"/>
        <rFont val="Arial"/>
        <family val="2"/>
      </rPr>
      <t>…</t>
    </r>
    <r>
      <rPr>
        <sz val="11"/>
        <rFont val="細明體"/>
        <family val="3"/>
        <charset val="136"/>
      </rPr>
      <t>我們的創作</t>
    </r>
  </si>
  <si>
    <t>6@6 studio</t>
    <phoneticPr fontId="0" type="noConversion"/>
  </si>
  <si>
    <r>
      <t>6</t>
    </r>
    <r>
      <rPr>
        <sz val="11"/>
        <rFont val="細明體"/>
        <family val="3"/>
        <charset val="136"/>
      </rPr>
      <t>樓</t>
    </r>
    <r>
      <rPr>
        <sz val="11"/>
        <rFont val="Arial"/>
        <family val="2"/>
      </rPr>
      <t>6</t>
    </r>
    <r>
      <rPr>
        <sz val="11"/>
        <rFont val="細明體"/>
        <family val="3"/>
        <charset val="136"/>
      </rPr>
      <t>工作室</t>
    </r>
  </si>
  <si>
    <t>12130363</t>
  </si>
  <si>
    <t>Visual Arts Exhibition 2012 - Chan Shu Kui Memorial School</t>
    <phoneticPr fontId="0" type="noConversion"/>
  </si>
  <si>
    <r>
      <rPr>
        <sz val="11"/>
        <rFont val="細明體"/>
        <family val="3"/>
        <charset val="136"/>
      </rPr>
      <t>陳樹渠紀念中學視覺藝術展</t>
    </r>
    <r>
      <rPr>
        <sz val="11"/>
        <rFont val="Arial"/>
        <family val="2"/>
      </rPr>
      <t>2012</t>
    </r>
  </si>
  <si>
    <t>Chan Shu Kui Memorial School</t>
    <phoneticPr fontId="0" type="noConversion"/>
  </si>
  <si>
    <r>
      <rPr>
        <sz val="11"/>
        <rFont val="細明體"/>
        <family val="3"/>
        <charset val="136"/>
      </rPr>
      <t>陳樹渠紀念中學</t>
    </r>
  </si>
  <si>
    <t>12130364</t>
  </si>
  <si>
    <t>Don't Lose Who You Are - Visual Arts Exhibition by Tiffany J</t>
    <phoneticPr fontId="0" type="noConversion"/>
  </si>
  <si>
    <t>Tiffany J Wong</t>
    <phoneticPr fontId="0" type="noConversion"/>
  </si>
  <si>
    <t>12130366</t>
  </si>
  <si>
    <t>L2-04, JCCAC</t>
    <phoneticPr fontId="0" type="noConversion"/>
  </si>
  <si>
    <r>
      <rPr>
        <sz val="11"/>
        <rFont val="細明體"/>
        <family val="3"/>
        <charset val="136"/>
      </rPr>
      <t>賽馬會創意藝術中心</t>
    </r>
    <r>
      <rPr>
        <sz val="11"/>
        <rFont val="Arial"/>
        <family val="2"/>
      </rPr>
      <t>L2-04</t>
    </r>
  </si>
  <si>
    <t>Hong Kong Design Community</t>
    <phoneticPr fontId="0" type="noConversion"/>
  </si>
  <si>
    <r>
      <rPr>
        <sz val="11"/>
        <rFont val="細明體"/>
        <family val="3"/>
        <charset val="136"/>
      </rPr>
      <t>情尋舊笪地懷舊聯展</t>
    </r>
  </si>
  <si>
    <r>
      <rPr>
        <sz val="11"/>
        <rFont val="細明體"/>
        <family val="3"/>
        <charset val="136"/>
      </rPr>
      <t>香港設計聯會</t>
    </r>
  </si>
  <si>
    <t>12130368</t>
  </si>
  <si>
    <t>Miss FAT studio, L6-27, Jockey Club Creative Arts Centre, Shek Kip Mei</t>
    <phoneticPr fontId="0" type="noConversion"/>
  </si>
  <si>
    <r>
      <rPr>
        <sz val="11"/>
        <rFont val="細明體"/>
        <family val="3"/>
        <charset val="136"/>
      </rPr>
      <t>賽馬會創意藝術中心</t>
    </r>
    <r>
      <rPr>
        <sz val="11"/>
        <rFont val="Arial"/>
        <family val="2"/>
      </rPr>
      <t>L6-27</t>
    </r>
  </si>
  <si>
    <t>"Disguised NOT Disguised" Arts Exhibition Presented by Liu Ka Yee Miss FAT</t>
    <phoneticPr fontId="0" type="noConversion"/>
  </si>
  <si>
    <r>
      <rPr>
        <sz val="11"/>
        <rFont val="細明體"/>
        <family val="3"/>
        <charset val="136"/>
      </rPr>
      <t>僞裝不僞裝﹣廖家宜裝置藝術作品展</t>
    </r>
  </si>
  <si>
    <r>
      <rPr>
        <sz val="11"/>
        <rFont val="細明體"/>
        <family val="3"/>
        <charset val="136"/>
      </rPr>
      <t>四維體藝術文化教育</t>
    </r>
    <r>
      <rPr>
        <sz val="11"/>
        <rFont val="Arial"/>
        <family val="2"/>
      </rPr>
      <t>+</t>
    </r>
    <r>
      <rPr>
        <sz val="11"/>
        <rFont val="細明體"/>
        <family val="3"/>
        <charset val="136"/>
      </rPr>
      <t>肥娃工作室</t>
    </r>
  </si>
  <si>
    <t>12130369</t>
  </si>
  <si>
    <r>
      <rPr>
        <sz val="11"/>
        <rFont val="細明體"/>
        <family val="3"/>
        <charset val="136"/>
      </rPr>
      <t>幼兒工作者視覺藝術專業證書畢業作品展暨香港浸會大學附屬幼稚園學生作品展</t>
    </r>
  </si>
  <si>
    <t>Hong Kong Baptist University School of Continuing Education</t>
    <phoneticPr fontId="0" type="noConversion"/>
  </si>
  <si>
    <r>
      <rPr>
        <sz val="11"/>
        <rFont val="細明體"/>
        <family val="3"/>
        <charset val="136"/>
      </rPr>
      <t>香港浸會大學持續教育學院</t>
    </r>
  </si>
  <si>
    <t>12130370</t>
  </si>
  <si>
    <t>L4-06, JCCAC</t>
    <phoneticPr fontId="0" type="noConversion"/>
  </si>
  <si>
    <r>
      <rPr>
        <sz val="11"/>
        <rFont val="細明體"/>
        <family val="3"/>
        <charset val="136"/>
      </rPr>
      <t>賽馬會創意藝術中心</t>
    </r>
    <r>
      <rPr>
        <sz val="11"/>
        <rFont val="Arial"/>
        <family val="2"/>
      </rPr>
      <t>L4-06</t>
    </r>
  </si>
  <si>
    <t>The Painting Room</t>
    <phoneticPr fontId="0" type="noConversion"/>
  </si>
  <si>
    <r>
      <rPr>
        <sz val="11"/>
        <rFont val="細明體"/>
        <family val="3"/>
        <charset val="136"/>
      </rPr>
      <t>「我最喜愛的</t>
    </r>
    <r>
      <rPr>
        <sz val="11"/>
        <rFont val="Arial"/>
        <family val="2"/>
      </rPr>
      <t>…</t>
    </r>
    <r>
      <rPr>
        <sz val="11"/>
        <rFont val="細明體"/>
        <family val="3"/>
        <charset val="136"/>
      </rPr>
      <t>」伍嘉盈、黃涴薇師生作品展</t>
    </r>
    <r>
      <rPr>
        <sz val="11"/>
        <rFont val="Arial"/>
        <family val="2"/>
      </rPr>
      <t>2012</t>
    </r>
  </si>
  <si>
    <t>The Painting Room</t>
    <phoneticPr fontId="0" type="noConversion"/>
  </si>
  <si>
    <t>12130371</t>
  </si>
  <si>
    <r>
      <rPr>
        <sz val="11"/>
        <rFont val="細明體"/>
        <family val="3"/>
        <charset val="136"/>
      </rPr>
      <t>賽馬會創意藝術中心</t>
    </r>
    <r>
      <rPr>
        <sz val="11"/>
        <rFont val="Arial"/>
        <family val="2"/>
      </rPr>
      <t>L2</t>
    </r>
    <r>
      <rPr>
        <sz val="11"/>
        <rFont val="細明體"/>
        <family val="3"/>
        <charset val="136"/>
      </rPr>
      <t>平台</t>
    </r>
  </si>
  <si>
    <r>
      <rPr>
        <sz val="11"/>
        <rFont val="細明體"/>
        <family val="3"/>
        <charset val="136"/>
      </rPr>
      <t>持續創作展</t>
    </r>
  </si>
  <si>
    <t>International Arts Carnival 2012 - Breaking into a New World II: The Mapping of a Body-Mind</t>
    <phoneticPr fontId="0" type="noConversion"/>
  </si>
  <si>
    <r>
      <rPr>
        <sz val="11"/>
        <rFont val="細明體"/>
        <family val="3"/>
        <charset val="136"/>
      </rPr>
      <t>國際綜藝合家歡</t>
    </r>
    <r>
      <rPr>
        <sz val="11"/>
        <rFont val="Arial"/>
        <family val="2"/>
      </rPr>
      <t>2012</t>
    </r>
    <r>
      <rPr>
        <sz val="11"/>
        <rFont val="細明體"/>
        <family val="3"/>
        <charset val="136"/>
      </rPr>
      <t>：何必。館／何應豐文化藝行工作室《同闖新天地</t>
    </r>
    <r>
      <rPr>
        <sz val="11"/>
        <rFont val="Arial"/>
        <family val="2"/>
      </rPr>
      <t>II</t>
    </r>
    <r>
      <rPr>
        <sz val="11"/>
        <rFont val="細明體"/>
        <family val="3"/>
        <charset val="136"/>
      </rPr>
      <t>：我的身體版圖》</t>
    </r>
  </si>
  <si>
    <t>12130373</t>
  </si>
  <si>
    <t>L7-08, JCCAC</t>
    <phoneticPr fontId="0" type="noConversion"/>
  </si>
  <si>
    <r>
      <rPr>
        <sz val="11"/>
        <rFont val="細明體"/>
        <family val="3"/>
        <charset val="136"/>
      </rPr>
      <t>賽馬會創意藝術中心</t>
    </r>
    <r>
      <rPr>
        <sz val="11"/>
        <rFont val="Arial"/>
        <family val="2"/>
      </rPr>
      <t>L7-08</t>
    </r>
  </si>
  <si>
    <t>Cozy Workshop</t>
    <phoneticPr fontId="0" type="noConversion"/>
  </si>
  <si>
    <t>Cozy Workshop Open Day</t>
    <phoneticPr fontId="0" type="noConversion"/>
  </si>
  <si>
    <r>
      <t>Cozy Workshop</t>
    </r>
    <r>
      <rPr>
        <sz val="11"/>
        <rFont val="細明體"/>
        <family val="3"/>
        <charset val="136"/>
      </rPr>
      <t>工作室開放日</t>
    </r>
  </si>
  <si>
    <t>Cozy Workshop</t>
    <phoneticPr fontId="0" type="noConversion"/>
  </si>
  <si>
    <t>12130374</t>
  </si>
  <si>
    <r>
      <rPr>
        <sz val="11"/>
        <rFont val="細明體"/>
        <family val="3"/>
        <charset val="136"/>
      </rPr>
      <t>賽馬會創意藝術中心</t>
    </r>
    <r>
      <rPr>
        <sz val="11"/>
        <rFont val="Arial"/>
        <family val="2"/>
      </rPr>
      <t>L2-16</t>
    </r>
  </si>
  <si>
    <t>Shamshuipo Creative Arts Community Resource Centre Join Exhibition</t>
    <phoneticPr fontId="0" type="noConversion"/>
  </si>
  <si>
    <r>
      <rPr>
        <sz val="11"/>
        <rFont val="細明體"/>
        <family val="3"/>
        <charset val="136"/>
      </rPr>
      <t>我們的石硤尾創意藝術中心聯合展覽</t>
    </r>
  </si>
  <si>
    <r>
      <rPr>
        <sz val="11"/>
        <rFont val="細明體"/>
        <family val="3"/>
        <charset val="136"/>
      </rPr>
      <t>深水埗區議會關注貪窮問題及少數族裔工作小組</t>
    </r>
  </si>
  <si>
    <r>
      <rPr>
        <sz val="11"/>
        <rFont val="Times New Roman"/>
        <family val="1"/>
      </rPr>
      <t>深水埗社區創藝資源中心</t>
    </r>
  </si>
  <si>
    <t>12130379</t>
  </si>
  <si>
    <t>L5 Common Space A, JCCAC</t>
    <phoneticPr fontId="0" type="noConversion"/>
  </si>
  <si>
    <r>
      <rPr>
        <sz val="11"/>
        <rFont val="細明體"/>
        <family val="3"/>
        <charset val="136"/>
      </rPr>
      <t>賽馬會創意藝術中心</t>
    </r>
    <r>
      <rPr>
        <sz val="11"/>
        <rFont val="Arial"/>
        <family val="2"/>
      </rPr>
      <t>L5</t>
    </r>
    <r>
      <rPr>
        <sz val="11"/>
        <rFont val="細明體"/>
        <family val="3"/>
        <charset val="136"/>
      </rPr>
      <t>公共空間</t>
    </r>
  </si>
  <si>
    <t>Hong Kong Visual Arts Education Festival: Teacher and Student Visual Arts Exhibition 2012 Extension Exhibition</t>
    <phoneticPr fontId="0" type="noConversion"/>
  </si>
  <si>
    <r>
      <rPr>
        <sz val="11"/>
        <rFont val="細明體"/>
        <family val="3"/>
        <charset val="136"/>
      </rPr>
      <t>香港視覺藝術教育節師生視藝展</t>
    </r>
    <r>
      <rPr>
        <sz val="11"/>
        <rFont val="Arial"/>
        <family val="2"/>
      </rPr>
      <t>2012</t>
    </r>
    <r>
      <rPr>
        <sz val="11"/>
        <rFont val="細明體"/>
        <family val="3"/>
        <charset val="136"/>
      </rPr>
      <t>延展</t>
    </r>
  </si>
  <si>
    <r>
      <rPr>
        <sz val="11"/>
        <rFont val="Times New Roman"/>
        <family val="1"/>
      </rPr>
      <t>香港美術教育協會</t>
    </r>
  </si>
  <si>
    <t>12130381</t>
  </si>
  <si>
    <t>Exhibition Gallery 5, Hong Kong Central Library</t>
    <phoneticPr fontId="0" type="noConversion"/>
  </si>
  <si>
    <r>
      <rPr>
        <sz val="11"/>
        <rFont val="細明體"/>
        <family val="3"/>
        <charset val="136"/>
      </rPr>
      <t>香港中央圖書館展覽館</t>
    </r>
    <r>
      <rPr>
        <sz val="11"/>
        <rFont val="Arial"/>
        <family val="2"/>
      </rPr>
      <t>5</t>
    </r>
  </si>
  <si>
    <t>Students' Art Work Exhibition - Arts Crossover Cultures</t>
    <phoneticPr fontId="0" type="noConversion"/>
  </si>
  <si>
    <r>
      <rPr>
        <sz val="11"/>
        <rFont val="細明體"/>
        <family val="3"/>
        <charset val="136"/>
      </rPr>
      <t>學生藝術作品展－藝術跨文化</t>
    </r>
  </si>
  <si>
    <t>The Parent-Teacher Association, Delia Memorial School (Matteo Ricci)</t>
    <phoneticPr fontId="0" type="noConversion"/>
  </si>
  <si>
    <r>
      <rPr>
        <sz val="11"/>
        <rFont val="細明體"/>
        <family val="3"/>
        <charset val="136"/>
      </rPr>
      <t>地利亞修女紀念學校（利馬竇）家長教師會</t>
    </r>
  </si>
  <si>
    <t>12130389</t>
  </si>
  <si>
    <r>
      <rPr>
        <sz val="11"/>
        <rFont val="細明體"/>
        <family val="3"/>
        <charset val="136"/>
      </rPr>
      <t>香港美專校友會會員、校友作品展</t>
    </r>
  </si>
  <si>
    <t>Hong Kong Academy of Fine Arts Alimni Association</t>
    <phoneticPr fontId="0" type="noConversion"/>
  </si>
  <si>
    <r>
      <rPr>
        <sz val="11"/>
        <rFont val="細明體"/>
        <family val="3"/>
        <charset val="136"/>
      </rPr>
      <t>香港美術專科學校友會</t>
    </r>
  </si>
  <si>
    <t>12130390</t>
  </si>
  <si>
    <t>Art Generation - Generation Exhibition</t>
    <phoneticPr fontId="0" type="noConversion"/>
  </si>
  <si>
    <r>
      <rPr>
        <sz val="11"/>
        <rFont val="細明體"/>
        <family val="3"/>
        <charset val="136"/>
      </rPr>
      <t>藝術潮代－年代展</t>
    </r>
  </si>
  <si>
    <t>Art Generation</t>
    <phoneticPr fontId="0" type="noConversion"/>
  </si>
  <si>
    <r>
      <rPr>
        <sz val="11"/>
        <rFont val="細明體"/>
        <family val="3"/>
        <charset val="136"/>
      </rPr>
      <t>藝術潮代</t>
    </r>
  </si>
  <si>
    <t>12130391</t>
  </si>
  <si>
    <r>
      <rPr>
        <sz val="11"/>
        <rFont val="細明體"/>
        <family val="3"/>
        <charset val="136"/>
      </rPr>
      <t>創作的愉悅</t>
    </r>
    <r>
      <rPr>
        <sz val="11"/>
        <rFont val="Arial"/>
        <family val="2"/>
      </rPr>
      <t xml:space="preserve"> </t>
    </r>
    <r>
      <rPr>
        <sz val="11"/>
        <rFont val="細明體"/>
        <family val="3"/>
        <charset val="136"/>
      </rPr>
      <t>視藝展及學校歷史圖片展</t>
    </r>
  </si>
  <si>
    <t>Rhenish Mission School</t>
    <phoneticPr fontId="0" type="noConversion"/>
  </si>
  <si>
    <r>
      <rPr>
        <sz val="11"/>
        <rFont val="細明體"/>
        <family val="3"/>
        <charset val="136"/>
      </rPr>
      <t>禮賢會學校</t>
    </r>
  </si>
  <si>
    <t>12130392</t>
  </si>
  <si>
    <r>
      <rPr>
        <sz val="11"/>
        <rFont val="細明體"/>
        <family val="3"/>
        <charset val="136"/>
      </rPr>
      <t>第</t>
    </r>
    <r>
      <rPr>
        <sz val="11"/>
        <rFont val="Arial"/>
        <family val="2"/>
      </rPr>
      <t>15</t>
    </r>
    <r>
      <rPr>
        <sz val="11"/>
        <rFont val="細明體"/>
        <family val="3"/>
        <charset val="136"/>
      </rPr>
      <t>屆世界華人藝術大會香港大型藝術展</t>
    </r>
  </si>
  <si>
    <t>World Chinese Group</t>
    <phoneticPr fontId="0" type="noConversion"/>
  </si>
  <si>
    <r>
      <rPr>
        <sz val="11"/>
        <rFont val="細明體"/>
        <family val="3"/>
        <charset val="136"/>
      </rPr>
      <t>世界華人集團</t>
    </r>
  </si>
  <si>
    <t>12130393</t>
  </si>
  <si>
    <t>Caritas Joint Schools Creative Art Exhibition</t>
    <phoneticPr fontId="0" type="noConversion"/>
  </si>
  <si>
    <r>
      <rPr>
        <sz val="11"/>
        <rFont val="細明體"/>
        <family val="3"/>
        <charset val="136"/>
      </rPr>
      <t>明愛聯校創藝展</t>
    </r>
  </si>
  <si>
    <t>Caritas Wu Cheng-chung Secondary School</t>
    <phoneticPr fontId="0" type="noConversion"/>
  </si>
  <si>
    <r>
      <rPr>
        <sz val="11"/>
        <rFont val="細明體"/>
        <family val="3"/>
        <charset val="136"/>
      </rPr>
      <t>明愛胡振中中學</t>
    </r>
  </si>
  <si>
    <t>12130394</t>
  </si>
  <si>
    <t>Art Without Boundary 2012 - Beyond Horizon Art Exhibition</t>
    <phoneticPr fontId="0" type="noConversion"/>
  </si>
  <si>
    <r>
      <rPr>
        <sz val="11"/>
        <rFont val="細明體"/>
        <family val="3"/>
        <charset val="136"/>
      </rPr>
      <t>藝術無疆界－跳出框框</t>
    </r>
    <r>
      <rPr>
        <sz val="11"/>
        <rFont val="Arial"/>
        <family val="2"/>
      </rPr>
      <t>2012</t>
    </r>
    <r>
      <rPr>
        <sz val="11"/>
        <rFont val="細明體"/>
        <family val="3"/>
        <charset val="136"/>
      </rPr>
      <t>藝術展覽</t>
    </r>
  </si>
  <si>
    <t>Richmond Fellowship of Hong Kong</t>
    <phoneticPr fontId="0" type="noConversion"/>
  </si>
  <si>
    <r>
      <rPr>
        <sz val="11"/>
        <rFont val="細明體"/>
        <family val="3"/>
        <charset val="136"/>
      </rPr>
      <t>利民會</t>
    </r>
  </si>
  <si>
    <t>12130395</t>
  </si>
  <si>
    <t>CCC Joint School Art Exhibitiion 2012 - Attraction</t>
    <phoneticPr fontId="0" type="noConversion"/>
  </si>
  <si>
    <r>
      <rPr>
        <sz val="11"/>
        <rFont val="細明體"/>
        <family val="3"/>
        <charset val="136"/>
      </rPr>
      <t>中華基督教會中學聯校視藝展覽</t>
    </r>
    <r>
      <rPr>
        <sz val="11"/>
        <rFont val="Arial"/>
        <family val="2"/>
      </rPr>
      <t>2012</t>
    </r>
    <r>
      <rPr>
        <sz val="11"/>
        <rFont val="細明體"/>
        <family val="3"/>
        <charset val="136"/>
      </rPr>
      <t>－藝行</t>
    </r>
  </si>
  <si>
    <t>CCC Fung Leung Kit Memorial Secondary School</t>
    <phoneticPr fontId="0" type="noConversion"/>
  </si>
  <si>
    <r>
      <rPr>
        <sz val="11"/>
        <rFont val="細明體"/>
        <family val="3"/>
        <charset val="136"/>
      </rPr>
      <t>中華基督教會馮梁結紀念中學</t>
    </r>
  </si>
  <si>
    <t>12130396</t>
  </si>
  <si>
    <t>Art Without Boundary - Joint School Visual Arts Exhibition</t>
    <phoneticPr fontId="0" type="noConversion"/>
  </si>
  <si>
    <r>
      <rPr>
        <sz val="11"/>
        <rFont val="細明體"/>
        <family val="3"/>
        <charset val="136"/>
      </rPr>
      <t>創藝無彊界</t>
    </r>
    <r>
      <rPr>
        <sz val="11"/>
        <rFont val="Arial"/>
        <family val="2"/>
      </rPr>
      <t xml:space="preserve"> — </t>
    </r>
    <r>
      <rPr>
        <sz val="11"/>
        <rFont val="細明體"/>
        <family val="3"/>
        <charset val="136"/>
      </rPr>
      <t>聯校視覺藝術展覽</t>
    </r>
  </si>
  <si>
    <t>Cheung Chau Government Secondary School</t>
    <phoneticPr fontId="0" type="noConversion"/>
  </si>
  <si>
    <r>
      <rPr>
        <sz val="11"/>
        <rFont val="細明體"/>
        <family val="3"/>
        <charset val="136"/>
      </rPr>
      <t>長洲官立中學</t>
    </r>
  </si>
  <si>
    <t>12130397</t>
  </si>
  <si>
    <t>Visual Arts Exhibition 2012: Unexpected Journeys – Outside, Inside &amp; Uncharted Territories</t>
    <phoneticPr fontId="0" type="noConversion"/>
  </si>
  <si>
    <r>
      <rPr>
        <sz val="11"/>
        <rFont val="細明體"/>
        <family val="3"/>
        <charset val="136"/>
      </rPr>
      <t>視覺藝術科展覽</t>
    </r>
    <r>
      <rPr>
        <sz val="11"/>
        <rFont val="Arial"/>
        <family val="2"/>
      </rPr>
      <t>2012</t>
    </r>
    <r>
      <rPr>
        <sz val="11"/>
        <rFont val="細明體"/>
        <family val="3"/>
        <charset val="136"/>
      </rPr>
      <t>：奇妙旅程</t>
    </r>
    <r>
      <rPr>
        <sz val="11"/>
        <rFont val="Arial"/>
        <family val="2"/>
      </rPr>
      <t xml:space="preserve"> </t>
    </r>
    <r>
      <rPr>
        <sz val="11"/>
        <rFont val="細明體"/>
        <family val="3"/>
        <charset val="136"/>
      </rPr>
      <t>－</t>
    </r>
    <r>
      <rPr>
        <sz val="11"/>
        <rFont val="Arial"/>
        <family val="2"/>
      </rPr>
      <t xml:space="preserve"> </t>
    </r>
    <r>
      <rPr>
        <sz val="11"/>
        <rFont val="細明體"/>
        <family val="3"/>
        <charset val="136"/>
      </rPr>
      <t>意念漫遊無界限</t>
    </r>
  </si>
  <si>
    <t>Diocesan Boys' School Primary Division</t>
    <phoneticPr fontId="0" type="noConversion"/>
  </si>
  <si>
    <r>
      <rPr>
        <sz val="11"/>
        <rFont val="細明體"/>
        <family val="3"/>
        <charset val="136"/>
      </rPr>
      <t>拔萃男書院附屬小學</t>
    </r>
  </si>
  <si>
    <t>12130398</t>
  </si>
  <si>
    <t>Joint School Visual Arts Exhibition 2012</t>
    <phoneticPr fontId="0" type="noConversion"/>
  </si>
  <si>
    <r>
      <rPr>
        <sz val="11"/>
        <rFont val="細明體"/>
        <family val="3"/>
        <charset val="136"/>
      </rPr>
      <t>聯校視覺藝術作品展</t>
    </r>
  </si>
  <si>
    <t>Kwun Tong Government Secondary School</t>
    <phoneticPr fontId="0" type="noConversion"/>
  </si>
  <si>
    <r>
      <rPr>
        <sz val="11"/>
        <rFont val="細明體"/>
        <family val="3"/>
        <charset val="136"/>
      </rPr>
      <t>觀塘官立中學</t>
    </r>
  </si>
  <si>
    <t>12130399</t>
  </si>
  <si>
    <t>The 9th Annual Exhibition of Art to Fly</t>
    <phoneticPr fontId="0" type="noConversion"/>
  </si>
  <si>
    <r>
      <rPr>
        <sz val="11"/>
        <rFont val="細明體"/>
        <family val="3"/>
        <charset val="136"/>
      </rPr>
      <t>薈彩</t>
    </r>
    <r>
      <rPr>
        <sz val="11"/>
        <rFont val="Arial"/>
        <family val="2"/>
      </rPr>
      <t>25</t>
    </r>
    <r>
      <rPr>
        <sz val="11"/>
        <rFont val="細明體"/>
        <family val="3"/>
        <charset val="136"/>
      </rPr>
      <t>第九屆年展</t>
    </r>
  </si>
  <si>
    <t>Art to Fly</t>
    <phoneticPr fontId="0" type="noConversion"/>
  </si>
  <si>
    <r>
      <rPr>
        <sz val="11"/>
        <rFont val="細明體"/>
        <family val="3"/>
        <charset val="136"/>
      </rPr>
      <t>薈彩</t>
    </r>
    <r>
      <rPr>
        <sz val="11"/>
        <rFont val="Arial"/>
        <family val="2"/>
      </rPr>
      <t>25</t>
    </r>
  </si>
  <si>
    <t>12130400</t>
  </si>
  <si>
    <t>Unlimited Power of Visual Arts Exhibition</t>
    <phoneticPr fontId="0" type="noConversion"/>
  </si>
  <si>
    <r>
      <rPr>
        <sz val="11"/>
        <rFont val="細明體"/>
        <family val="3"/>
        <charset val="136"/>
      </rPr>
      <t>「用色彩關懷</t>
    </r>
    <r>
      <rPr>
        <sz val="11"/>
        <rFont val="Arial"/>
        <family val="2"/>
      </rPr>
      <t>……</t>
    </r>
    <r>
      <rPr>
        <sz val="11"/>
        <rFont val="細明體"/>
        <family val="3"/>
        <charset val="136"/>
      </rPr>
      <t>」視覺藝術展覽</t>
    </r>
  </si>
  <si>
    <t>B.T.C.F.S. Yeung Yat Lam Memorial School</t>
    <phoneticPr fontId="0" type="noConversion"/>
  </si>
  <si>
    <r>
      <rPr>
        <sz val="11"/>
        <rFont val="細明體"/>
        <family val="3"/>
        <charset val="136"/>
      </rPr>
      <t>道慈佛社楊日霖紀念學校</t>
    </r>
  </si>
  <si>
    <t>12130401</t>
  </si>
  <si>
    <t>Visual Arts Exhibition – La Salle Primary School</t>
    <phoneticPr fontId="0" type="noConversion"/>
  </si>
  <si>
    <r>
      <rPr>
        <sz val="11"/>
        <rFont val="細明體"/>
        <family val="3"/>
        <charset val="136"/>
      </rPr>
      <t>喇沙小學視覺藝術展覽</t>
    </r>
  </si>
  <si>
    <t>La Salle Primary School Parent-Teacher Association</t>
    <phoneticPr fontId="0" type="noConversion"/>
  </si>
  <si>
    <r>
      <rPr>
        <sz val="11"/>
        <rFont val="細明體"/>
        <family val="3"/>
        <charset val="136"/>
      </rPr>
      <t>喇沙小學家長教師會</t>
    </r>
  </si>
  <si>
    <t>12130403</t>
  </si>
  <si>
    <t>The 1st Art Exhibition of PLK Ngan Po Ling College</t>
    <phoneticPr fontId="0" type="noConversion"/>
  </si>
  <si>
    <r>
      <rPr>
        <sz val="11"/>
        <rFont val="細明體"/>
        <family val="3"/>
        <charset val="136"/>
      </rPr>
      <t>保良局顏寶鈴書院第一屆視覺藝術展</t>
    </r>
  </si>
  <si>
    <t>Po Leung Kuk Ngan Po Ling College</t>
    <phoneticPr fontId="0" type="noConversion"/>
  </si>
  <si>
    <r>
      <rPr>
        <sz val="11"/>
        <rFont val="細明體"/>
        <family val="3"/>
        <charset val="136"/>
      </rPr>
      <t>保良局顏寶鈴書院</t>
    </r>
  </si>
  <si>
    <t>12130404</t>
  </si>
  <si>
    <t>S.K.H. St. Peter's Primary School Visual Art Biennial Exhibition 2012</t>
    <phoneticPr fontId="0" type="noConversion"/>
  </si>
  <si>
    <r>
      <rPr>
        <sz val="11"/>
        <rFont val="細明體"/>
        <family val="3"/>
        <charset val="136"/>
      </rPr>
      <t>聖公會聖彼得小學視覺藝術雙年展</t>
    </r>
    <r>
      <rPr>
        <sz val="11"/>
        <rFont val="Arial"/>
        <family val="2"/>
      </rPr>
      <t>2012</t>
    </r>
  </si>
  <si>
    <t>S.K.H. St. Peter's Primary School</t>
    <phoneticPr fontId="0" type="noConversion"/>
  </si>
  <si>
    <r>
      <rPr>
        <sz val="11"/>
        <rFont val="細明體"/>
        <family val="3"/>
        <charset val="136"/>
      </rPr>
      <t>聖公會聖彼得小學</t>
    </r>
  </si>
  <si>
    <t>12130405</t>
  </si>
  <si>
    <t>Students' Art Exhibition A Better World – Living Green</t>
    <phoneticPr fontId="0" type="noConversion"/>
  </si>
  <si>
    <r>
      <rPr>
        <sz val="11"/>
        <rFont val="細明體"/>
        <family val="3"/>
        <charset val="136"/>
      </rPr>
      <t>學生視覺藝術展</t>
    </r>
  </si>
  <si>
    <t>Po Leung Kuk Camões Tan Siu Lin Primary School</t>
    <phoneticPr fontId="0" type="noConversion"/>
  </si>
  <si>
    <r>
      <rPr>
        <sz val="11"/>
        <rFont val="細明體"/>
        <family val="3"/>
        <charset val="136"/>
      </rPr>
      <t>保良局陳守仁小學</t>
    </r>
  </si>
  <si>
    <t>12130406</t>
  </si>
  <si>
    <r>
      <t>MY Collection</t>
    </r>
    <r>
      <rPr>
        <sz val="11"/>
        <rFont val="細明體"/>
        <family val="3"/>
        <charset val="136"/>
      </rPr>
      <t>‧</t>
    </r>
    <r>
      <rPr>
        <sz val="11"/>
        <rFont val="Arial"/>
        <family val="2"/>
      </rPr>
      <t>2 - CCC Ming Yin College Visual Arts Exhibition 2012</t>
    </r>
  </si>
  <si>
    <r>
      <rPr>
        <sz val="11"/>
        <rFont val="細明體"/>
        <family val="3"/>
        <charset val="136"/>
      </rPr>
      <t>美匯集‧</t>
    </r>
    <r>
      <rPr>
        <sz val="11"/>
        <rFont val="Arial"/>
        <family val="2"/>
      </rPr>
      <t xml:space="preserve">2 — </t>
    </r>
    <r>
      <rPr>
        <sz val="11"/>
        <rFont val="細明體"/>
        <family val="3"/>
        <charset val="136"/>
      </rPr>
      <t>中華基督教會銘賢書院視覺藝術科學生作品展</t>
    </r>
    <r>
      <rPr>
        <sz val="11"/>
        <rFont val="Arial"/>
        <family val="2"/>
      </rPr>
      <t>2012</t>
    </r>
  </si>
  <si>
    <t>The Church of Christ in China Ming Yin College</t>
    <phoneticPr fontId="0" type="noConversion"/>
  </si>
  <si>
    <r>
      <rPr>
        <sz val="11"/>
        <rFont val="細明體"/>
        <family val="3"/>
        <charset val="136"/>
      </rPr>
      <t>中華基督教會鉻賢書院</t>
    </r>
  </si>
  <si>
    <t>12130407</t>
  </si>
  <si>
    <r>
      <rPr>
        <sz val="11"/>
        <rFont val="細明體"/>
        <family val="3"/>
        <charset val="136"/>
      </rPr>
      <t>青苗視覺藝術展</t>
    </r>
  </si>
  <si>
    <t>Greenery Music (To Kwa Wan) Limited</t>
    <phoneticPr fontId="0" type="noConversion"/>
  </si>
  <si>
    <r>
      <rPr>
        <sz val="11"/>
        <rFont val="細明體"/>
        <family val="3"/>
        <charset val="136"/>
      </rPr>
      <t>青苗琴行（土瓜灣）有限公司</t>
    </r>
  </si>
  <si>
    <t>12130408</t>
  </si>
  <si>
    <t>Love Hong Kong – Art Exhibition</t>
    <phoneticPr fontId="0" type="noConversion"/>
  </si>
  <si>
    <r>
      <rPr>
        <sz val="11"/>
        <rFont val="細明體"/>
        <family val="3"/>
        <charset val="136"/>
      </rPr>
      <t>愛香港</t>
    </r>
    <r>
      <rPr>
        <sz val="11"/>
        <rFont val="Arial"/>
        <family val="2"/>
      </rPr>
      <t xml:space="preserve"> — </t>
    </r>
    <r>
      <rPr>
        <sz val="11"/>
        <rFont val="細明體"/>
        <family val="3"/>
        <charset val="136"/>
      </rPr>
      <t>藝術作品展</t>
    </r>
  </si>
  <si>
    <t>Galerie Le Créateur</t>
    <phoneticPr fontId="0" type="noConversion"/>
  </si>
  <si>
    <r>
      <rPr>
        <sz val="11"/>
        <rFont val="細明體"/>
        <family val="3"/>
        <charset val="136"/>
      </rPr>
      <t>羿</t>
    </r>
  </si>
  <si>
    <t>12130409</t>
  </si>
  <si>
    <t>Hong Kong Youth Arts Foundation Visual Art Exhibition 2012</t>
    <phoneticPr fontId="0" type="noConversion"/>
  </si>
  <si>
    <r>
      <rPr>
        <sz val="11"/>
        <rFont val="細明體"/>
        <family val="3"/>
        <charset val="136"/>
      </rPr>
      <t>香港青年藝術協會視藝展覽</t>
    </r>
    <r>
      <rPr>
        <sz val="11"/>
        <rFont val="Arial"/>
        <family val="2"/>
      </rPr>
      <t>2012</t>
    </r>
  </si>
  <si>
    <r>
      <rPr>
        <sz val="11"/>
        <rFont val="細明體"/>
        <family val="3"/>
        <charset val="136"/>
      </rPr>
      <t>香港青年藝術協會</t>
    </r>
  </si>
  <si>
    <t>12130410</t>
  </si>
  <si>
    <t>Kowloon Tong School Primary Section Students' Visual Arts Exhibition 2012</t>
    <phoneticPr fontId="0" type="noConversion"/>
  </si>
  <si>
    <r>
      <rPr>
        <sz val="11"/>
        <rFont val="細明體"/>
        <family val="3"/>
        <charset val="136"/>
      </rPr>
      <t>九龍塘學校</t>
    </r>
    <r>
      <rPr>
        <sz val="11"/>
        <rFont val="Arial"/>
        <family val="2"/>
      </rPr>
      <t>(</t>
    </r>
    <r>
      <rPr>
        <sz val="11"/>
        <rFont val="細明體"/>
        <family val="3"/>
        <charset val="136"/>
      </rPr>
      <t>小學部</t>
    </r>
    <r>
      <rPr>
        <sz val="11"/>
        <rFont val="Arial"/>
        <family val="2"/>
      </rPr>
      <t>) 2012</t>
    </r>
    <r>
      <rPr>
        <sz val="11"/>
        <rFont val="細明體"/>
        <family val="3"/>
        <charset val="136"/>
      </rPr>
      <t>年度視藝科學生作品展</t>
    </r>
  </si>
  <si>
    <t>Kowloon Tong School Primary Section</t>
    <phoneticPr fontId="0" type="noConversion"/>
  </si>
  <si>
    <r>
      <rPr>
        <sz val="11"/>
        <rFont val="細明體"/>
        <family val="3"/>
        <charset val="136"/>
      </rPr>
      <t>九龍塘學校</t>
    </r>
    <r>
      <rPr>
        <sz val="11"/>
        <rFont val="Arial"/>
        <family val="2"/>
      </rPr>
      <t>(</t>
    </r>
    <r>
      <rPr>
        <sz val="11"/>
        <rFont val="細明體"/>
        <family val="3"/>
        <charset val="136"/>
      </rPr>
      <t>小學部</t>
    </r>
    <r>
      <rPr>
        <sz val="11"/>
        <rFont val="Arial"/>
        <family val="2"/>
      </rPr>
      <t>)</t>
    </r>
  </si>
  <si>
    <t>12130411</t>
  </si>
  <si>
    <r>
      <rPr>
        <sz val="11"/>
        <rFont val="細明體"/>
        <family val="3"/>
        <charset val="136"/>
      </rPr>
      <t>國際音樂藝術天地師生畫展</t>
    </r>
  </si>
  <si>
    <t>Opus 1 Arts Music Studio</t>
    <phoneticPr fontId="0" type="noConversion"/>
  </si>
  <si>
    <r>
      <rPr>
        <sz val="11"/>
        <rFont val="細明體"/>
        <family val="3"/>
        <charset val="136"/>
      </rPr>
      <t>國際音樂藝術天地</t>
    </r>
  </si>
  <si>
    <t>12130412</t>
  </si>
  <si>
    <r>
      <rPr>
        <sz val="11"/>
        <rFont val="細明體"/>
        <family val="3"/>
        <charset val="136"/>
      </rPr>
      <t>藝術系德國三城藝術考察報告展</t>
    </r>
  </si>
  <si>
    <t>12130413</t>
  </si>
  <si>
    <r>
      <rPr>
        <sz val="11"/>
        <rFont val="細明體"/>
        <family val="3"/>
        <charset val="136"/>
      </rPr>
      <t>《凌楚筠及黃永生作品聯展》</t>
    </r>
    <r>
      <rPr>
        <sz val="11"/>
        <rFont val="Arial"/>
        <family val="2"/>
      </rPr>
      <t xml:space="preserve"> </t>
    </r>
  </si>
  <si>
    <r>
      <t xml:space="preserve"> </t>
    </r>
    <r>
      <rPr>
        <sz val="11"/>
        <rFont val="細明體"/>
        <family val="3"/>
        <charset val="136"/>
      </rPr>
      <t>凌楚筠、黃永生</t>
    </r>
  </si>
  <si>
    <t>12130414</t>
  </si>
  <si>
    <r>
      <rPr>
        <sz val="11"/>
        <rFont val="細明體"/>
        <family val="3"/>
        <charset val="136"/>
      </rPr>
      <t>《開飯未！──姚宇欣、余耀祖、廖凱婷、鍾劭衡及張馥藝聯展》</t>
    </r>
    <r>
      <rPr>
        <sz val="11"/>
        <rFont val="Arial"/>
        <family val="2"/>
      </rPr>
      <t xml:space="preserve"> </t>
    </r>
  </si>
  <si>
    <r>
      <rPr>
        <sz val="11"/>
        <rFont val="細明體"/>
        <family val="3"/>
        <charset val="136"/>
      </rPr>
      <t>姚宇欣、余耀祖、廖凱婷、鍾劭衡、張馥</t>
    </r>
  </si>
  <si>
    <t>12130415</t>
  </si>
  <si>
    <r>
      <rPr>
        <sz val="11"/>
        <rFont val="細明體"/>
        <family val="3"/>
        <charset val="136"/>
      </rPr>
      <t>《Ｏ‧念》</t>
    </r>
  </si>
  <si>
    <r>
      <rPr>
        <sz val="11"/>
        <rFont val="細明體"/>
        <family val="3"/>
        <charset val="136"/>
      </rPr>
      <t>沈軍翰、熊輝、何冠廷、鄧穎妍、凌楚筠、史麗羚、梁詠康、郭永樂、黃永生</t>
    </r>
  </si>
  <si>
    <t>12130416</t>
  </si>
  <si>
    <r>
      <rPr>
        <sz val="11"/>
        <rFont val="細明體"/>
        <family val="3"/>
        <charset val="136"/>
      </rPr>
      <t>《陳瑞瑩、何冠廷、李浩祥、凌楚筠作品聯展》</t>
    </r>
  </si>
  <si>
    <r>
      <rPr>
        <sz val="11"/>
        <rFont val="細明體"/>
        <family val="3"/>
        <charset val="136"/>
      </rPr>
      <t>陳瑞瑩、何冠廷、李浩祥、凌楚筠</t>
    </r>
  </si>
  <si>
    <t>12130417</t>
  </si>
  <si>
    <t>Moon 3/4 KM</t>
    <phoneticPr fontId="0" type="noConversion"/>
  </si>
  <si>
    <t>12130418</t>
  </si>
  <si>
    <t>Stalker</t>
    <phoneticPr fontId="0" type="noConversion"/>
  </si>
  <si>
    <r>
      <rPr>
        <sz val="11"/>
        <rFont val="細明體"/>
        <family val="3"/>
        <charset val="136"/>
      </rPr>
      <t>許思樂、蔡穎然、余耀祖、鍾劭衡</t>
    </r>
  </si>
  <si>
    <t>12130420</t>
  </si>
  <si>
    <t>HKUST Arts Festival - HART1001 Arts and Creativity &amp; GNED2620 Arts Practicum Term-End Exhibition</t>
    <phoneticPr fontId="0" type="noConversion"/>
  </si>
  <si>
    <t>12130422</t>
  </si>
  <si>
    <t>The 16th Exhibition of Works by Members of Art Sense</t>
    <phoneticPr fontId="0" type="noConversion"/>
  </si>
  <si>
    <r>
      <rPr>
        <sz val="11"/>
        <rFont val="細明體"/>
        <family val="3"/>
        <charset val="136"/>
      </rPr>
      <t>覺藝美術學會第十六屆會員作品展</t>
    </r>
  </si>
  <si>
    <r>
      <rPr>
        <sz val="11"/>
        <rFont val="細明體"/>
        <family val="3"/>
        <charset val="136"/>
      </rPr>
      <t>覺藝美術學會</t>
    </r>
  </si>
  <si>
    <t>http://www.youtube.com/watch?v=gf6sMk7Y0mI</t>
  </si>
  <si>
    <t>12130423</t>
  </si>
  <si>
    <t>Aesthetic Exhibition – St. Joseph’s College</t>
    <phoneticPr fontId="0" type="noConversion"/>
  </si>
  <si>
    <r>
      <rPr>
        <sz val="11"/>
        <rFont val="新細明體"/>
        <family val="1"/>
        <charset val="136"/>
      </rPr>
      <t>聖若瑟書院藝術展覽</t>
    </r>
  </si>
  <si>
    <t>St. Joseph's College</t>
    <phoneticPr fontId="0" type="noConversion"/>
  </si>
  <si>
    <r>
      <rPr>
        <sz val="11"/>
        <rFont val="細明體"/>
        <family val="3"/>
        <charset val="136"/>
      </rPr>
      <t>聖若瑟書院</t>
    </r>
  </si>
  <si>
    <t>12130424</t>
  </si>
  <si>
    <t>Painting</t>
    <phoneticPr fontId="0" type="noConversion"/>
  </si>
  <si>
    <t>Gathering Art Work Show</t>
    <phoneticPr fontId="0" type="noConversion"/>
  </si>
  <si>
    <r>
      <rPr>
        <sz val="11"/>
        <rFont val="細明體"/>
        <family val="3"/>
        <charset val="136"/>
      </rPr>
      <t>聚匯美術作品展</t>
    </r>
  </si>
  <si>
    <t>Gathering Arts Club</t>
    <phoneticPr fontId="0" type="noConversion"/>
  </si>
  <si>
    <r>
      <rPr>
        <sz val="11"/>
        <rFont val="細明體"/>
        <family val="3"/>
        <charset val="136"/>
      </rPr>
      <t>聚匯美術會</t>
    </r>
  </si>
  <si>
    <t>http://blog.yahoo.com/_OQEBMAH6XQKPEIGTO2GLZZN7FY/articles/652516/date/201207</t>
  </si>
  <si>
    <t>12130425</t>
  </si>
  <si>
    <t>Artmatch Annual Exhibition 2012</t>
    <phoneticPr fontId="0" type="noConversion"/>
  </si>
  <si>
    <r>
      <rPr>
        <sz val="11"/>
        <rFont val="細明體"/>
        <family val="3"/>
        <charset val="136"/>
      </rPr>
      <t>藝緣年展</t>
    </r>
    <r>
      <rPr>
        <sz val="11"/>
        <rFont val="Arial"/>
        <family val="2"/>
      </rPr>
      <t>2012</t>
    </r>
  </si>
  <si>
    <r>
      <rPr>
        <sz val="11"/>
        <rFont val="細明體"/>
        <family val="3"/>
        <charset val="136"/>
      </rPr>
      <t>藝緣畫會</t>
    </r>
  </si>
  <si>
    <t>https://www.facebook.com/photo.php?fbid=413712475361219&amp;set=a.413712465361220.95219.413711518694648&amp;type=1&amp;theater</t>
  </si>
  <si>
    <t>12130427</t>
  </si>
  <si>
    <r>
      <rPr>
        <sz val="11"/>
        <rFont val="細明體"/>
        <family val="3"/>
        <charset val="136"/>
      </rPr>
      <t>混合媒介及裝置</t>
    </r>
    <r>
      <rPr>
        <sz val="11"/>
        <rFont val="Arial"/>
        <family val="2"/>
      </rPr>
      <t xml:space="preserve"> </t>
    </r>
  </si>
  <si>
    <t>…daynight…(Year 7) TSE Lok Lun Exhibition</t>
    <phoneticPr fontId="0" type="noConversion"/>
  </si>
  <si>
    <r>
      <t>...</t>
    </r>
    <r>
      <rPr>
        <sz val="11"/>
        <rFont val="細明體"/>
        <family val="3"/>
        <charset val="136"/>
      </rPr>
      <t>日夜</t>
    </r>
    <r>
      <rPr>
        <sz val="11"/>
        <rFont val="Arial"/>
        <family val="2"/>
      </rPr>
      <t>... (</t>
    </r>
    <r>
      <rPr>
        <sz val="11"/>
        <rFont val="細明體"/>
        <family val="3"/>
        <charset val="136"/>
      </rPr>
      <t>第</t>
    </r>
    <r>
      <rPr>
        <sz val="11"/>
        <rFont val="Arial"/>
        <family val="2"/>
      </rPr>
      <t>7</t>
    </r>
    <r>
      <rPr>
        <sz val="11"/>
        <rFont val="細明體"/>
        <family val="3"/>
        <charset val="136"/>
      </rPr>
      <t>年</t>
    </r>
    <r>
      <rPr>
        <sz val="11"/>
        <rFont val="Arial"/>
        <family val="2"/>
      </rPr>
      <t xml:space="preserve">) </t>
    </r>
    <r>
      <rPr>
        <sz val="11"/>
        <rFont val="細明體"/>
        <family val="3"/>
        <charset val="136"/>
      </rPr>
      <t>謝諾麟作品展覽</t>
    </r>
  </si>
  <si>
    <t xml:space="preserve">Artlocal </t>
    <phoneticPr fontId="0" type="noConversion"/>
  </si>
  <si>
    <r>
      <rPr>
        <sz val="11"/>
        <rFont val="細明體"/>
        <family val="3"/>
        <charset val="136"/>
      </rPr>
      <t>藝術本地</t>
    </r>
  </si>
  <si>
    <t>TSE Lok Lun, Laurence</t>
    <phoneticPr fontId="0" type="noConversion"/>
  </si>
  <si>
    <r>
      <rPr>
        <sz val="11"/>
        <rFont val="細明體"/>
        <family val="3"/>
        <charset val="136"/>
      </rPr>
      <t>謝諾麟</t>
    </r>
  </si>
  <si>
    <t>Supported by: Hong Kong Art Development Council&lt;P&gt;Venue Supported by: Jockey Club Creative Arts Centre&lt;P/&gt;</t>
    <phoneticPr fontId="0" type="noConversion"/>
  </si>
  <si>
    <r>
      <rPr>
        <sz val="11"/>
        <rFont val="細明體"/>
        <family val="3"/>
        <charset val="136"/>
      </rPr>
      <t>資助</t>
    </r>
    <r>
      <rPr>
        <sz val="11"/>
        <rFont val="Arial"/>
        <family val="2"/>
      </rPr>
      <t>:</t>
    </r>
    <r>
      <rPr>
        <sz val="11"/>
        <rFont val="細明體"/>
        <family val="3"/>
        <charset val="136"/>
      </rPr>
      <t>香港藝術發展局</t>
    </r>
    <r>
      <rPr>
        <sz val="11"/>
        <rFont val="Arial"/>
        <family val="2"/>
      </rPr>
      <t>&lt;P&gt;</t>
    </r>
    <r>
      <rPr>
        <sz val="11"/>
        <rFont val="細明體"/>
        <family val="3"/>
        <charset val="136"/>
      </rPr>
      <t>場地資助</t>
    </r>
    <r>
      <rPr>
        <sz val="11"/>
        <rFont val="Arial"/>
        <family val="2"/>
      </rPr>
      <t>:</t>
    </r>
    <r>
      <rPr>
        <sz val="11"/>
        <rFont val="細明體"/>
        <family val="3"/>
        <charset val="136"/>
      </rPr>
      <t>賽馬創意藝術中心</t>
    </r>
    <r>
      <rPr>
        <sz val="11"/>
        <rFont val="Arial"/>
        <family val="2"/>
      </rPr>
      <t>&lt;p/&gt;</t>
    </r>
  </si>
  <si>
    <r>
      <t>"Medium2_e/</t>
    </r>
    <r>
      <rPr>
        <sz val="11"/>
        <rFont val="細明體"/>
        <family val="3"/>
        <charset val="136"/>
      </rPr>
      <t>媒介</t>
    </r>
    <r>
      <rPr>
        <sz val="11"/>
        <rFont val="Arial"/>
        <family val="2"/>
      </rPr>
      <t>2</t>
    </r>
    <r>
      <rPr>
        <sz val="11"/>
        <rFont val="細明體"/>
        <family val="3"/>
        <charset val="136"/>
      </rPr>
      <t>類型</t>
    </r>
    <r>
      <rPr>
        <sz val="11"/>
        <rFont val="Arial"/>
        <family val="2"/>
      </rPr>
      <t xml:space="preserve">" should be "photography", after deleting the duplicated SYS_ID7757   </t>
    </r>
  </si>
  <si>
    <t>12130428</t>
  </si>
  <si>
    <t>Atrium, 3/F, Hong Kong Arts Centre</t>
    <phoneticPr fontId="0" type="noConversion"/>
  </si>
  <si>
    <r>
      <rPr>
        <sz val="11"/>
        <rFont val="細明體"/>
        <family val="3"/>
        <charset val="136"/>
      </rPr>
      <t>香港藝術中心三樓大堂</t>
    </r>
  </si>
  <si>
    <t>We are the Artists in Hospitals</t>
    <phoneticPr fontId="0" type="noConversion"/>
  </si>
  <si>
    <r>
      <rPr>
        <sz val="11"/>
        <rFont val="細明體"/>
        <family val="3"/>
        <charset val="136"/>
      </rPr>
      <t>我們是醫院裡的藝術家</t>
    </r>
  </si>
  <si>
    <r>
      <rPr>
        <sz val="11"/>
        <rFont val="細明體"/>
        <family val="3"/>
        <charset val="136"/>
      </rPr>
      <t>藝術在醫院</t>
    </r>
  </si>
  <si>
    <t xml:space="preserve"> Hong Kong Arts Centre</t>
    <phoneticPr fontId="0" type="noConversion"/>
  </si>
  <si>
    <t>Patients</t>
    <phoneticPr fontId="0" type="noConversion"/>
  </si>
  <si>
    <r>
      <rPr>
        <sz val="11"/>
        <rFont val="細明體"/>
        <family val="3"/>
        <charset val="136"/>
      </rPr>
      <t>病人</t>
    </r>
  </si>
  <si>
    <t>This exhibition shows artworks created by patients in various hospitals during art workshops.  Patients with all levels of ability and age range, they express their feelings and creativity through art.</t>
    <phoneticPr fontId="0" type="noConversion"/>
  </si>
  <si>
    <r>
      <rPr>
        <sz val="11"/>
        <rFont val="細明體"/>
        <family val="3"/>
        <charset val="136"/>
      </rPr>
      <t>是次展覽展出「藝術在醫院」於各醫院進行藝術工作坊中院友創作的作品。不同能力及年齡的院友，以不同形式的藝術創作抒發情感及啟發創意。</t>
    </r>
  </si>
  <si>
    <t>12130429</t>
  </si>
  <si>
    <r>
      <rPr>
        <sz val="11"/>
        <rFont val="細明體"/>
        <family val="3"/>
        <charset val="136"/>
      </rPr>
      <t>銅鑼灣耀華街</t>
    </r>
    <r>
      <rPr>
        <sz val="11"/>
        <rFont val="Arial"/>
        <family val="2"/>
      </rPr>
      <t>2</t>
    </r>
    <r>
      <rPr>
        <sz val="11"/>
        <rFont val="細明體"/>
        <family val="3"/>
        <charset val="136"/>
      </rPr>
      <t>號</t>
    </r>
    <r>
      <rPr>
        <sz val="11"/>
        <rFont val="Arial"/>
        <family val="2"/>
      </rPr>
      <t>3</t>
    </r>
    <r>
      <rPr>
        <sz val="11"/>
        <rFont val="細明體"/>
        <family val="3"/>
        <charset val="136"/>
      </rPr>
      <t>樓</t>
    </r>
    <r>
      <rPr>
        <sz val="11"/>
        <rFont val="Arial"/>
        <family val="2"/>
      </rPr>
      <t>Bauhas</t>
    </r>
  </si>
  <si>
    <t>Works by Tang Ying Mui</t>
    <phoneticPr fontId="0" type="noConversion"/>
  </si>
  <si>
    <r>
      <rPr>
        <sz val="11"/>
        <rFont val="細明體"/>
        <family val="3"/>
        <charset val="136"/>
      </rPr>
      <t>鄧凝梅作品展</t>
    </r>
  </si>
  <si>
    <r>
      <rPr>
        <sz val="11"/>
        <rFont val="細明體"/>
        <family val="3"/>
        <charset val="136"/>
      </rPr>
      <t>張浩強</t>
    </r>
  </si>
  <si>
    <t>Tang Ying Mui</t>
    <phoneticPr fontId="0" type="noConversion"/>
  </si>
  <si>
    <r>
      <rPr>
        <sz val="11"/>
        <rFont val="細明體"/>
        <family val="3"/>
        <charset val="136"/>
      </rPr>
      <t>鄧凝梅</t>
    </r>
  </si>
  <si>
    <t>12130430</t>
  </si>
  <si>
    <r>
      <rPr>
        <sz val="11"/>
        <rFont val="PMingLiU"/>
        <family val="1"/>
      </rPr>
      <t>混合媒介及裝置</t>
    </r>
  </si>
  <si>
    <t>Daydreaming with…The Hong Kong Edition Multi-media Exhibition</t>
  </si>
  <si>
    <r>
      <t xml:space="preserve">"Daydreaming with…The Hong Kong Edition" </t>
    </r>
    <r>
      <rPr>
        <sz val="11"/>
        <rFont val="細明體"/>
        <family val="3"/>
        <charset val="136"/>
      </rPr>
      <t>多媒體展覽</t>
    </r>
  </si>
  <si>
    <t>Future Industries Limited</t>
    <phoneticPr fontId="0" type="noConversion"/>
  </si>
  <si>
    <t>James Lavelle and Simon Birch</t>
    <phoneticPr fontId="0" type="noConversion"/>
  </si>
  <si>
    <t>3D. Azzi Glasser, Glarke and Reilly, Cyrcle, Emma Richardson, Futura, Black Dog, Dan Glasser, Huang Rui, Cang Xin, Dong Foster, Ian Monroe, Jamie Shovlin, Jane Dyer, John Nolan, Kai and Sunny, Laurent Segretier, Li Wei, Nathan Coley, Oswaldo Macia, Polly Borland, Prodip Leung, Shynola, Toby Dye, Warren and Nick, Wing Shya, Simon Birch</t>
    <phoneticPr fontId="0" type="noConversion"/>
  </si>
  <si>
    <t>12130431</t>
  </si>
  <si>
    <t>Space Journey - William Lim: A Decade of Installations</t>
    <phoneticPr fontId="0" type="noConversion"/>
  </si>
  <si>
    <r>
      <rPr>
        <sz val="11"/>
        <rFont val="細明體"/>
        <family val="3"/>
        <charset val="136"/>
      </rPr>
      <t>空間之旅︰林偉而</t>
    </r>
    <r>
      <rPr>
        <sz val="11"/>
        <rFont val="Arial"/>
        <family val="2"/>
      </rPr>
      <t xml:space="preserve">- </t>
    </r>
    <r>
      <rPr>
        <sz val="11"/>
        <rFont val="細明體"/>
        <family val="3"/>
        <charset val="136"/>
      </rPr>
      <t>裝置十年</t>
    </r>
  </si>
  <si>
    <t>CL3 Architects Limited</t>
    <phoneticPr fontId="0" type="noConversion"/>
  </si>
  <si>
    <r>
      <rPr>
        <sz val="11"/>
        <rFont val="細明體"/>
        <family val="3"/>
        <charset val="136"/>
      </rPr>
      <t>思聯</t>
    </r>
    <r>
      <rPr>
        <sz val="11"/>
        <rFont val="Arial"/>
        <family val="2"/>
      </rPr>
      <t>(CL3)</t>
    </r>
    <r>
      <rPr>
        <sz val="11"/>
        <rFont val="細明體"/>
        <family val="3"/>
        <charset val="136"/>
      </rPr>
      <t>建築設計有限公司</t>
    </r>
  </si>
  <si>
    <t>12130432</t>
  </si>
  <si>
    <t>"Sounds Shocking" Live Performance + Video Installation</t>
    <phoneticPr fontId="0" type="noConversion"/>
  </si>
  <si>
    <r>
      <t xml:space="preserve">"Sounds Shocking" </t>
    </r>
    <r>
      <rPr>
        <sz val="11"/>
        <rFont val="細明體"/>
        <family val="3"/>
        <charset val="136"/>
      </rPr>
      <t>音樂會及錄像裝置</t>
    </r>
  </si>
  <si>
    <t>Chiczando &amp; Hong Kong New Music Ensemble</t>
    <phoneticPr fontId="0" type="noConversion"/>
  </si>
  <si>
    <r>
      <t>Chiczando</t>
    </r>
    <r>
      <rPr>
        <sz val="11"/>
        <rFont val="細明體"/>
        <family val="3"/>
        <charset val="136"/>
      </rPr>
      <t>及香港創樂團</t>
    </r>
  </si>
  <si>
    <t>12130433</t>
  </si>
  <si>
    <t>Run Run Shaw Creative Media Centre</t>
    <phoneticPr fontId="0" type="noConversion"/>
  </si>
  <si>
    <r>
      <rPr>
        <sz val="11"/>
        <rFont val="細明體"/>
        <family val="3"/>
        <charset val="136"/>
      </rPr>
      <t>電子藝術</t>
    </r>
  </si>
  <si>
    <t>Media Art and the Environment: The Desert Metropolis</t>
    <phoneticPr fontId="0" type="noConversion"/>
  </si>
  <si>
    <r>
      <rPr>
        <sz val="11"/>
        <rFont val="細明體"/>
        <family val="3"/>
        <charset val="136"/>
      </rPr>
      <t>媒體藝術與環境</t>
    </r>
    <r>
      <rPr>
        <sz val="11"/>
        <rFont val="Arial"/>
        <family val="2"/>
      </rPr>
      <t>:</t>
    </r>
    <r>
      <rPr>
        <sz val="11"/>
        <rFont val="細明體"/>
        <family val="3"/>
        <charset val="136"/>
      </rPr>
      <t>《沙漠城市》</t>
    </r>
  </si>
  <si>
    <t>Scott Hessels</t>
    <phoneticPr fontId="0" type="noConversion"/>
  </si>
  <si>
    <t>Kelly Cheuk Ka Lee,Trista Ma Ka Yue, Mubarak Marafa,Willy Poon Wai Lam, Kelvin Lam Kin Choi, Alan Kwan Tsz Wai, Stephanie Mak Ying Tung, Step Au Wing Yan,  Carla Chan Ho Choi, Charis Pang Wai Yue, Amy Kong Yuk Chi, Janice Zhang Yixuan, Hanton Yang Xiantao, Verena Henn</t>
    <phoneticPr fontId="0" type="noConversion"/>
  </si>
  <si>
    <r>
      <rPr>
        <sz val="11"/>
        <rFont val="細明體"/>
        <family val="3"/>
        <charset val="136"/>
      </rPr>
      <t>卓嘉莉、馬嘉裕、陳家智、林建才、潘韋霖、關子維、麥影彤、區詠欣、陳好彩、彭慧瑜、江玉智、張軼軒、楊顯濤</t>
    </r>
  </si>
  <si>
    <t>http://www.dshessels.com/scm/Home.html</t>
    <phoneticPr fontId="0" type="noConversion"/>
  </si>
  <si>
    <t>SOUTHSITE , 3/F, 25 Hing Wo St., Tin Wan, Aberdeen</t>
    <phoneticPr fontId="0" type="noConversion"/>
  </si>
  <si>
    <r>
      <rPr>
        <sz val="11"/>
        <rFont val="細明體"/>
        <family val="3"/>
        <charset val="136"/>
      </rPr>
      <t>香港香港仔田灣興和街</t>
    </r>
    <r>
      <rPr>
        <sz val="11"/>
        <rFont val="Arial"/>
        <family val="2"/>
      </rPr>
      <t>25</t>
    </r>
    <r>
      <rPr>
        <sz val="11"/>
        <rFont val="細明體"/>
        <family val="3"/>
        <charset val="136"/>
      </rPr>
      <t>號大生工業大廈</t>
    </r>
    <r>
      <rPr>
        <sz val="11"/>
        <rFont val="Arial"/>
        <family val="2"/>
      </rPr>
      <t>3</t>
    </r>
    <r>
      <rPr>
        <sz val="11"/>
        <rFont val="細明體"/>
        <family val="3"/>
        <charset val="136"/>
      </rPr>
      <t>樓</t>
    </r>
    <r>
      <rPr>
        <sz val="11"/>
        <rFont val="Arial"/>
        <family val="2"/>
      </rPr>
      <t xml:space="preserve">SOUTHSITE </t>
    </r>
  </si>
  <si>
    <r>
      <rPr>
        <sz val="11"/>
        <rFont val="細明體"/>
        <family val="3"/>
        <charset val="136"/>
      </rPr>
      <t>安全口畫廊</t>
    </r>
  </si>
  <si>
    <t>12130435</t>
  </si>
  <si>
    <r>
      <rPr>
        <sz val="11"/>
        <rFont val="細明體"/>
        <family val="3"/>
        <charset val="136"/>
      </rPr>
      <t>香港中環善慶街</t>
    </r>
    <r>
      <rPr>
        <sz val="11"/>
        <rFont val="Arial"/>
        <family val="2"/>
      </rPr>
      <t>1</t>
    </r>
    <r>
      <rPr>
        <sz val="11"/>
        <rFont val="細明體"/>
        <family val="3"/>
        <charset val="136"/>
      </rPr>
      <t>號</t>
    </r>
    <r>
      <rPr>
        <sz val="11"/>
        <rFont val="Arial"/>
        <family val="2"/>
      </rPr>
      <t>Gallery EXIT</t>
    </r>
    <r>
      <rPr>
        <sz val="11"/>
        <rFont val="細明體"/>
        <family val="3"/>
        <charset val="136"/>
      </rPr>
      <t>安全口畫廊</t>
    </r>
  </si>
  <si>
    <t xml:space="preserve">KWAN Sheung Chi: 100 things, a little retrospective </t>
    <phoneticPr fontId="0" type="noConversion"/>
  </si>
  <si>
    <r>
      <rPr>
        <sz val="11"/>
        <rFont val="細明體"/>
        <family val="3"/>
        <charset val="136"/>
      </rPr>
      <t>關尚智</t>
    </r>
    <r>
      <rPr>
        <sz val="11"/>
        <rFont val="Arial"/>
        <family val="2"/>
      </rPr>
      <t xml:space="preserve"> - </t>
    </r>
    <r>
      <rPr>
        <sz val="11"/>
        <rFont val="細明體"/>
        <family val="3"/>
        <charset val="136"/>
      </rPr>
      <t>《百物。一點回溯》</t>
    </r>
  </si>
  <si>
    <t>Kwan Sheung Chi</t>
    <phoneticPr fontId="0" type="noConversion"/>
  </si>
  <si>
    <r>
      <rPr>
        <sz val="11"/>
        <rFont val="細明體"/>
        <family val="3"/>
        <charset val="136"/>
      </rPr>
      <t>關尚智</t>
    </r>
  </si>
  <si>
    <t>http://www.galleryexit.com/201206.html</t>
    <phoneticPr fontId="0" type="noConversion"/>
  </si>
  <si>
    <t>12130436</t>
  </si>
  <si>
    <t>Scalable Strategies</t>
    <phoneticPr fontId="0" type="noConversion"/>
  </si>
  <si>
    <r>
      <rPr>
        <sz val="11"/>
        <rFont val="細明體"/>
        <family val="3"/>
        <charset val="136"/>
      </rPr>
      <t>《伸縮計》</t>
    </r>
  </si>
  <si>
    <t>Homan HO, LAU Hok Shing, LO Chi Kit, Christine NG Mien Yin, NG Ka Chun, Roy NG and Trevor YEUNG</t>
    <phoneticPr fontId="0" type="noConversion"/>
  </si>
  <si>
    <r>
      <rPr>
        <sz val="11"/>
        <rFont val="細明體"/>
        <family val="3"/>
        <charset val="136"/>
      </rPr>
      <t>何文聰、劉學成、羅至傑、黃敏音、吳家俊、吳鋌灝和楊沛鏗</t>
    </r>
  </si>
  <si>
    <t>http://www.galleryexit.com/201208.html</t>
    <phoneticPr fontId="0" type="noConversion"/>
  </si>
  <si>
    <t>12130437</t>
  </si>
  <si>
    <t>Christine Ng Mien Yin: The Long Goodbye</t>
    <phoneticPr fontId="0" type="noConversion"/>
  </si>
  <si>
    <t>Christine NG Mien Yin</t>
    <phoneticPr fontId="0" type="noConversion"/>
  </si>
  <si>
    <r>
      <rPr>
        <sz val="11"/>
        <rFont val="細明體"/>
        <family val="3"/>
        <charset val="136"/>
      </rPr>
      <t>黃敏音</t>
    </r>
  </si>
  <si>
    <t>http://www.galleryexit.com/201209.html</t>
    <phoneticPr fontId="0" type="noConversion"/>
  </si>
  <si>
    <t>12130438</t>
  </si>
  <si>
    <t>No.28, Tai Ping Shan Street, Sheung Wan, Hong Kong</t>
    <phoneticPr fontId="0" type="noConversion"/>
  </si>
  <si>
    <t>AP Contemporary</t>
  </si>
  <si>
    <t>Mixed Media and Installation</t>
    <phoneticPr fontId="0" type="noConversion"/>
  </si>
  <si>
    <t>Media Art Showcase</t>
    <phoneticPr fontId="0" type="noConversion"/>
  </si>
  <si>
    <t>Input/ Output</t>
    <phoneticPr fontId="0" type="noConversion"/>
  </si>
  <si>
    <r>
      <rPr>
        <sz val="11"/>
        <rFont val="細明體"/>
        <family val="3"/>
        <charset val="136"/>
      </rPr>
      <t>出入口</t>
    </r>
  </si>
  <si>
    <t>Naoko Tosa, Tian Xian Lei</t>
    <phoneticPr fontId="0" type="noConversion"/>
  </si>
  <si>
    <r>
      <rPr>
        <sz val="11"/>
        <rFont val="細明體"/>
        <family val="3"/>
        <charset val="136"/>
      </rPr>
      <t>土佐尚子、田曉磊</t>
    </r>
  </si>
  <si>
    <t>12130439</t>
  </si>
  <si>
    <t>Liquid Architecture- The Art &amp; Science of Ferrofluid</t>
    <phoneticPr fontId="0" type="noConversion"/>
  </si>
  <si>
    <t>Sachiko Kodama</t>
    <phoneticPr fontId="0" type="noConversion"/>
  </si>
  <si>
    <t>12130440</t>
  </si>
  <si>
    <t>3/F, Hong Kong Arts Centre</t>
    <phoneticPr fontId="0" type="noConversion"/>
  </si>
  <si>
    <r>
      <rPr>
        <sz val="11"/>
        <rFont val="細明體"/>
        <family val="3"/>
        <charset val="136"/>
      </rPr>
      <t>香港藝術中心三樓</t>
    </r>
  </si>
  <si>
    <r>
      <rPr>
        <sz val="11"/>
        <rFont val="細明體"/>
        <family val="3"/>
        <charset val="136"/>
      </rPr>
      <t>起飛</t>
    </r>
  </si>
  <si>
    <t>Public Art Hong Kong</t>
    <phoneticPr fontId="0" type="noConversion"/>
  </si>
  <si>
    <r>
      <rPr>
        <sz val="11"/>
        <rFont val="細明體"/>
        <family val="3"/>
        <charset val="136"/>
      </rPr>
      <t>香港公共藝術</t>
    </r>
  </si>
  <si>
    <t>Jim Chan</t>
    <phoneticPr fontId="0" type="noConversion"/>
  </si>
  <si>
    <r>
      <rPr>
        <sz val="11"/>
        <rFont val="細明體"/>
        <family val="3"/>
        <charset val="136"/>
      </rPr>
      <t>陳展程</t>
    </r>
  </si>
  <si>
    <t xml:space="preserve">Taking Off makes use of the elevation and linearity of the footbridge, and applies the image of an airplane runway to create the atmosphere of an airplane taking off.  The setting is best experienced when viewing through the clear window from the Hong Kong Arts Centre.  The elevated runway looks as if floating above the greeneries and poetically vanishes towards the sky behind. </t>
    <phoneticPr fontId="0" type="noConversion"/>
  </si>
  <si>
    <r>
      <rPr>
        <sz val="11"/>
        <rFont val="細明體"/>
        <family val="3"/>
        <charset val="136"/>
      </rPr>
      <t>《起飛》沿用天橋的長度及架空性，將飛機跑道的圖像拼貼在其上蓋，塑造出一個飛機起飛的景象。由香港藝術中心的玻璃窗幕眺望，彷彿置身於候機大堂，是觀賞該藝術作品的最佳位置。長長的跑道好像被兩旁的綠葉承托著，詩意地消失於天空中。</t>
    </r>
  </si>
  <si>
    <t>12130441</t>
  </si>
  <si>
    <t>Atrium of Hong Kong Arts Centre</t>
    <phoneticPr fontId="0" type="noConversion"/>
  </si>
  <si>
    <t>香港藝術中心中庭</t>
    <phoneticPr fontId="0" type="noConversion"/>
  </si>
  <si>
    <t>Sum of All Choices</t>
    <phoneticPr fontId="0" type="noConversion"/>
  </si>
  <si>
    <r>
      <rPr>
        <sz val="11"/>
        <rFont val="細明體"/>
        <family val="3"/>
        <charset val="136"/>
      </rPr>
      <t>軌跡</t>
    </r>
  </si>
  <si>
    <t xml:space="preserve"> Kevin Fung</t>
  </si>
  <si>
    <t xml:space="preserve">“Every decision we made in the past charted our course...but the starting point differs.”
Kevin Fung’s works represent the daily rituals of Hong Kong’s middle class while exploring the challenges we all face
</t>
    <phoneticPr fontId="0" type="noConversion"/>
  </si>
  <si>
    <r>
      <rPr>
        <sz val="11"/>
        <rFont val="細明體"/>
        <family val="3"/>
        <charset val="136"/>
      </rPr>
      <t xml:space="preserve">「人生的軌跡是選擇的總和。」
藝術家馮力仁的作品描繪了香港中產階層的生存狀態，從而探討他們日常所面對各式各樣的挑戰。
</t>
    </r>
  </si>
  <si>
    <t>12130442</t>
  </si>
  <si>
    <t>Eolus</t>
    <phoneticPr fontId="0" type="noConversion"/>
  </si>
  <si>
    <t>Nathalie Decoster</t>
    <phoneticPr fontId="0" type="noConversion"/>
  </si>
  <si>
    <r>
      <rPr>
        <sz val="11"/>
        <rFont val="新細明體"/>
        <family val="1"/>
        <charset val="136"/>
      </rPr>
      <t>娜塔利‧德科斯特</t>
    </r>
  </si>
  <si>
    <t>Nathalie Decoster tells the tale of man’s relationship with time through simple lines and a careful balance of shapes.  Her work is natural and composed.  The contrast between the tiny figures and the giant symbols creates a feeling of infinity that invites us to meditation and slowness.</t>
    <phoneticPr fontId="0" type="noConversion"/>
  </si>
  <si>
    <r>
      <rPr>
        <sz val="11"/>
        <rFont val="細明體"/>
        <family val="3"/>
        <charset val="136"/>
      </rPr>
      <t>娜塔利‧德科斯特透過簡約的線條和對稱的造型，描繪出人與時間的關係，作品自然和沉著，其中的微型人像與巨型符號形成強烈對比，帶來無限的想像，引領觀眾放緩生活的步伐，進行沉思。</t>
    </r>
  </si>
  <si>
    <t>12130443</t>
  </si>
  <si>
    <t>Root: Jorge Mayet Solo Exhibition</t>
    <phoneticPr fontId="0" type="noConversion"/>
  </si>
  <si>
    <r>
      <rPr>
        <sz val="11"/>
        <rFont val="細明體"/>
        <family val="3"/>
        <charset val="136"/>
      </rPr>
      <t>根：荷亥‧梅耶個展</t>
    </r>
  </si>
  <si>
    <t>Leo Gallery</t>
    <phoneticPr fontId="0" type="noConversion"/>
  </si>
  <si>
    <r>
      <rPr>
        <sz val="11"/>
        <rFont val="細明體"/>
        <family val="3"/>
        <charset val="136"/>
      </rPr>
      <t>獅語畫廊</t>
    </r>
  </si>
  <si>
    <t>Jorge Mayet</t>
    <phoneticPr fontId="0" type="noConversion"/>
  </si>
  <si>
    <r>
      <rPr>
        <sz val="11"/>
        <rFont val="細明體"/>
        <family val="3"/>
        <charset val="136"/>
      </rPr>
      <t>荷亥‧梅耶</t>
    </r>
  </si>
  <si>
    <t>12130444</t>
  </si>
  <si>
    <t>Summer Salon</t>
    <phoneticPr fontId="0" type="noConversion"/>
  </si>
  <si>
    <t>Ai Yamaguchi, Huang Rui, Hung Liu, Wang Keping, Yang Zhichao</t>
    <phoneticPr fontId="0" type="noConversion"/>
  </si>
  <si>
    <t>12130445</t>
  </si>
  <si>
    <t>One Country, Two Systems, fifty Years Unchanged!</t>
    <phoneticPr fontId="0" type="noConversion"/>
  </si>
  <si>
    <t>12130446</t>
  </si>
  <si>
    <t>HK-FOREWORD Part 1- Discordia</t>
    <phoneticPr fontId="0" type="noConversion"/>
  </si>
  <si>
    <t>Carla Chan, Chloe Cheuk, Chong Wai, Jasper Fung &amp;Iriz Yuen</t>
    <phoneticPr fontId="0" type="noConversion"/>
  </si>
  <si>
    <t>12130447</t>
  </si>
  <si>
    <t>The History of the Future</t>
    <phoneticPr fontId="0" type="noConversion"/>
  </si>
  <si>
    <t>The Propeller Group</t>
    <phoneticPr fontId="0" type="noConversion"/>
  </si>
  <si>
    <t>12130448</t>
  </si>
  <si>
    <t>Photoshop V 1&amp;2</t>
    <phoneticPr fontId="0" type="noConversion"/>
  </si>
  <si>
    <t>Nandan Ghiya</t>
    <phoneticPr fontId="0" type="noConversion"/>
  </si>
  <si>
    <t>12130449</t>
  </si>
  <si>
    <r>
      <t>JCCACC</t>
    </r>
    <r>
      <rPr>
        <sz val="11"/>
        <rFont val="細明體"/>
        <family val="3"/>
        <charset val="136"/>
      </rPr>
      <t>中央庭園</t>
    </r>
  </si>
  <si>
    <r>
      <rPr>
        <sz val="11"/>
        <rFont val="全真粗黑體"/>
        <family val="3"/>
        <charset val="136"/>
      </rPr>
      <t>中國花燈計劃</t>
    </r>
  </si>
  <si>
    <t>12130450</t>
  </si>
  <si>
    <t>Hong Kong Convention And Exhibition Centre</t>
    <phoneticPr fontId="0" type="noConversion"/>
  </si>
  <si>
    <t>Ancient Contemporary Installation project</t>
    <phoneticPr fontId="0" type="noConversion"/>
  </si>
  <si>
    <t>Jaffa Lam</t>
    <phoneticPr fontId="0" type="noConversion"/>
  </si>
  <si>
    <r>
      <rPr>
        <sz val="11"/>
        <rFont val="細明體"/>
        <family val="3"/>
        <charset val="136"/>
      </rPr>
      <t>林嵐</t>
    </r>
  </si>
  <si>
    <t>12130451</t>
  </si>
  <si>
    <t>Hong Kong inVisible - My ChairladyI, II</t>
    <phoneticPr fontId="0" type="noConversion"/>
  </si>
  <si>
    <t>Schoeni Art Gallery</t>
    <phoneticPr fontId="0" type="noConversion"/>
  </si>
  <si>
    <t>12130452</t>
  </si>
  <si>
    <t>Dream of Love Bench from Spring Garden Lane</t>
    <phoneticPr fontId="0" type="noConversion"/>
  </si>
  <si>
    <t>Hong Kong Sculpture Biennale</t>
    <phoneticPr fontId="0" type="noConversion"/>
  </si>
  <si>
    <t>12130453</t>
  </si>
  <si>
    <t>Former Wan Chai Police Station, 123 Gloucester Road, Hong Kong</t>
    <phoneticPr fontId="0" type="noConversion"/>
  </si>
  <si>
    <t>Former Wan Chai Police Station</t>
    <phoneticPr fontId="0" type="noConversion"/>
  </si>
  <si>
    <t>Detour 2012 Builidng in travel; Working in Kwun Tong</t>
    <phoneticPr fontId="0" type="noConversion"/>
  </si>
  <si>
    <r>
      <t xml:space="preserve">Detour 2012 </t>
    </r>
    <r>
      <rPr>
        <sz val="11"/>
        <rFont val="細明體"/>
        <family val="3"/>
        <charset val="136"/>
      </rPr>
      <t>工廈也旅行</t>
    </r>
    <r>
      <rPr>
        <sz val="11"/>
        <rFont val="Arial"/>
        <family val="2"/>
      </rPr>
      <t>;</t>
    </r>
    <r>
      <rPr>
        <sz val="11"/>
        <rFont val="細明體"/>
        <family val="3"/>
        <charset val="136"/>
      </rPr>
      <t>我在觀塘工作的日子</t>
    </r>
  </si>
  <si>
    <t>Detour</t>
    <phoneticPr fontId="0" type="noConversion"/>
  </si>
  <si>
    <t>Jaffa Lam and other artists</t>
    <phoneticPr fontId="0" type="noConversion"/>
  </si>
  <si>
    <r>
      <rPr>
        <sz val="11"/>
        <rFont val="細明體"/>
        <family val="3"/>
        <charset val="136"/>
      </rPr>
      <t>林嵐及其他藝術家</t>
    </r>
  </si>
  <si>
    <t>12130454</t>
  </si>
  <si>
    <r>
      <rPr>
        <sz val="11"/>
        <rFont val="細明體"/>
        <family val="3"/>
        <charset val="136"/>
      </rPr>
      <t>香港九龍石硤尾白田街</t>
    </r>
    <r>
      <rPr>
        <sz val="11"/>
        <rFont val="Arial"/>
        <family val="2"/>
      </rPr>
      <t>30</t>
    </r>
    <r>
      <rPr>
        <sz val="11"/>
        <rFont val="細明體"/>
        <family val="3"/>
        <charset val="136"/>
      </rPr>
      <t>號</t>
    </r>
    <r>
      <rPr>
        <sz val="11"/>
        <rFont val="Arial"/>
        <family val="2"/>
      </rPr>
      <t>, 5</t>
    </r>
    <r>
      <rPr>
        <sz val="11"/>
        <rFont val="細明體"/>
        <family val="3"/>
        <charset val="136"/>
      </rPr>
      <t>樓</t>
    </r>
    <r>
      <rPr>
        <sz val="11"/>
        <rFont val="Arial"/>
        <family val="2"/>
      </rPr>
      <t xml:space="preserve"> 05</t>
    </r>
    <r>
      <rPr>
        <sz val="11"/>
        <rFont val="細明體"/>
        <family val="3"/>
        <charset val="136"/>
      </rPr>
      <t>室</t>
    </r>
    <r>
      <rPr>
        <sz val="11"/>
        <rFont val="Arial"/>
        <family val="2"/>
      </rPr>
      <t xml:space="preserve">, </t>
    </r>
    <r>
      <rPr>
        <sz val="11"/>
        <rFont val="細明體"/>
        <family val="3"/>
        <charset val="136"/>
      </rPr>
      <t>鄧氏工作室</t>
    </r>
  </si>
  <si>
    <r>
      <rPr>
        <sz val="11"/>
        <rFont val="細明體"/>
        <family val="3"/>
        <charset val="136"/>
      </rPr>
      <t>製圖者的夢</t>
    </r>
  </si>
  <si>
    <t>Mapmaker's Dream</t>
    <phoneticPr fontId="0" type="noConversion"/>
  </si>
  <si>
    <r>
      <rPr>
        <sz val="11"/>
        <rFont val="細明體"/>
        <family val="3"/>
        <charset val="136"/>
      </rPr>
      <t>魏貝妮</t>
    </r>
  </si>
  <si>
    <t>Wong Chi Ming</t>
    <phoneticPr fontId="0" type="noConversion"/>
  </si>
  <si>
    <r>
      <rPr>
        <sz val="11"/>
        <rFont val="細明體"/>
        <family val="3"/>
        <charset val="136"/>
      </rPr>
      <t>黃志明</t>
    </r>
  </si>
  <si>
    <t>12130455</t>
  </si>
  <si>
    <r>
      <rPr>
        <sz val="11"/>
        <rFont val="細明體"/>
        <family val="3"/>
        <charset val="136"/>
      </rPr>
      <t>余琦琦作品展</t>
    </r>
  </si>
  <si>
    <t>Works by Yu Kei Kei</t>
    <phoneticPr fontId="0" type="noConversion"/>
  </si>
  <si>
    <t>Yu Kei Kei</t>
    <phoneticPr fontId="0" type="noConversion"/>
  </si>
  <si>
    <r>
      <rPr>
        <sz val="11"/>
        <rFont val="細明體"/>
        <family val="3"/>
        <charset val="136"/>
      </rPr>
      <t>余琦琦</t>
    </r>
  </si>
  <si>
    <t>12130456</t>
  </si>
  <si>
    <r>
      <rPr>
        <sz val="11"/>
        <rFont val="細明體"/>
        <family val="3"/>
        <charset val="136"/>
      </rPr>
      <t>張施烈個展</t>
    </r>
  </si>
  <si>
    <t>Cheung, Szelit's solo exhibition</t>
    <phoneticPr fontId="0" type="noConversion"/>
  </si>
  <si>
    <r>
      <rPr>
        <sz val="11"/>
        <rFont val="細明體"/>
        <family val="3"/>
        <charset val="136"/>
      </rPr>
      <t>黎振寧</t>
    </r>
  </si>
  <si>
    <t>Cheung Sze lit</t>
    <phoneticPr fontId="0" type="noConversion"/>
  </si>
  <si>
    <r>
      <rPr>
        <sz val="11"/>
        <rFont val="細明體"/>
        <family val="3"/>
        <charset val="136"/>
      </rPr>
      <t>張施烈</t>
    </r>
    <r>
      <rPr>
        <sz val="11"/>
        <rFont val="Arial"/>
        <family val="2"/>
      </rPr>
      <t xml:space="preserve"> </t>
    </r>
  </si>
  <si>
    <t>12130457</t>
  </si>
  <si>
    <r>
      <rPr>
        <sz val="11"/>
        <rFont val="細明體"/>
        <family val="3"/>
        <charset val="136"/>
      </rPr>
      <t>羅琛堡個展</t>
    </r>
  </si>
  <si>
    <t>Law, Jamsen's solo exhibition</t>
    <phoneticPr fontId="0" type="noConversion"/>
  </si>
  <si>
    <t>Law, Jamsen</t>
    <phoneticPr fontId="0" type="noConversion"/>
  </si>
  <si>
    <t>12130458</t>
  </si>
  <si>
    <r>
      <rPr>
        <sz val="11"/>
        <rFont val="細明體"/>
        <family val="3"/>
        <charset val="136"/>
      </rPr>
      <t>黎慧儀個展</t>
    </r>
  </si>
  <si>
    <t>Lai, Monti's solo exhibition: one square feet</t>
    <phoneticPr fontId="0" type="noConversion"/>
  </si>
  <si>
    <t>Lai Wai Yi</t>
    <phoneticPr fontId="0" type="noConversion"/>
  </si>
  <si>
    <r>
      <rPr>
        <sz val="11"/>
        <rFont val="細明體"/>
        <family val="3"/>
        <charset val="136"/>
      </rPr>
      <t>黎慧儀</t>
    </r>
  </si>
  <si>
    <t>12130459</t>
  </si>
  <si>
    <r>
      <rPr>
        <sz val="11"/>
        <rFont val="細明體"/>
        <family val="3"/>
        <charset val="136"/>
      </rPr>
      <t>嚴惠蕙個展</t>
    </r>
  </si>
  <si>
    <t>Yim Wai Wai's solo exhibition</t>
    <phoneticPr fontId="0" type="noConversion"/>
  </si>
  <si>
    <t>Yim Wai Wai</t>
    <phoneticPr fontId="0" type="noConversion"/>
  </si>
  <si>
    <r>
      <rPr>
        <sz val="11"/>
        <rFont val="細明體"/>
        <family val="3"/>
        <charset val="136"/>
      </rPr>
      <t>嚴惠蕙</t>
    </r>
  </si>
  <si>
    <t>12130460</t>
  </si>
  <si>
    <t>Deconstruction: Jeremy Dean, Goergia Russell, Shi Jindian</t>
    <phoneticPr fontId="0" type="noConversion"/>
  </si>
  <si>
    <t>Jeremy Dean, Georgia Russell, Shi Jindian</t>
    <phoneticPr fontId="0" type="noConversion"/>
  </si>
  <si>
    <t>CONTEMPORARY BY ANGELA LI is proud to present Deconstruction, an exhibition of three artists from around the world who play with the use of different materials, achieving fascinating results in the finished artwork. Each of these artists painstakingly spends hours to create their artwork using carving knives, drills or their bare hands. The results are stunning visual effects with different social and political meanings or reflections of these artists’ current states of mind.</t>
    <phoneticPr fontId="0" type="noConversion"/>
  </si>
  <si>
    <t>12130461</t>
  </si>
  <si>
    <t>"The Obscure Object of Desire" Photo-exhibition with Yu Yat-yiu/ PangPang Lu</t>
    <phoneticPr fontId="0" type="noConversion"/>
  </si>
  <si>
    <r>
      <rPr>
        <sz val="11"/>
        <rFont val="細明體"/>
        <family val="3"/>
        <charset val="136"/>
      </rPr>
      <t>于逸堯／呂時鵬</t>
    </r>
    <r>
      <rPr>
        <sz val="11"/>
        <rFont val="Arial"/>
        <family val="2"/>
      </rPr>
      <t xml:space="preserve"> </t>
    </r>
    <r>
      <rPr>
        <sz val="11"/>
        <rFont val="細明體"/>
        <family val="3"/>
        <charset val="136"/>
      </rPr>
      <t>平面影像作品</t>
    </r>
    <r>
      <rPr>
        <sz val="11"/>
        <rFont val="Arial"/>
        <family val="2"/>
      </rPr>
      <t xml:space="preserve"> “</t>
    </r>
    <r>
      <rPr>
        <sz val="11"/>
        <rFont val="細明體"/>
        <family val="3"/>
        <charset val="136"/>
      </rPr>
      <t>睇咗當食咗</t>
    </r>
    <r>
      <rPr>
        <sz val="11"/>
        <rFont val="Arial"/>
        <family val="2"/>
      </rPr>
      <t>”</t>
    </r>
  </si>
  <si>
    <r>
      <rPr>
        <sz val="11"/>
        <rFont val="細明體"/>
        <family val="3"/>
        <charset val="136"/>
      </rPr>
      <t>于逸堯／呂時鵬</t>
    </r>
  </si>
  <si>
    <t>An exhibition of photo-graphic-images by Yu Yat-yiu and Pang Pang Lu. Exotic dishes stimulate a desire to eat as a substitute for sex. From the art photos of Yu Yat Yiu and Visual Arts of PangPang Lu, it’s an exhibition of food porn that presents food and art provocatively.</t>
    <phoneticPr fontId="0" type="noConversion"/>
  </si>
  <si>
    <r>
      <rPr>
        <sz val="11"/>
        <rFont val="細明體"/>
        <family val="3"/>
        <charset val="136"/>
      </rPr>
      <t>食物照片是新的色情圖像。今天，我們吃飯都是先餵手機相機再餵肚皮。</t>
    </r>
    <r>
      <rPr>
        <sz val="11"/>
        <rFont val="Arial"/>
        <family val="2"/>
      </rPr>
      <t xml:space="preserve"> 
</t>
    </r>
    <r>
      <rPr>
        <sz val="11"/>
        <rFont val="細明體"/>
        <family val="3"/>
        <charset val="136"/>
      </rPr>
      <t>于逸堯／呂時鵬扭曲視覺，提鍊</t>
    </r>
    <r>
      <rPr>
        <sz val="11"/>
        <rFont val="Arial"/>
        <family val="2"/>
      </rPr>
      <t xml:space="preserve"> food porn</t>
    </r>
    <r>
      <rPr>
        <sz val="11"/>
        <rFont val="細明體"/>
        <family val="3"/>
        <charset val="136"/>
      </rPr>
      <t>，玩味</t>
    </r>
    <r>
      <rPr>
        <sz val="11"/>
        <rFont val="Arial"/>
        <family val="2"/>
      </rPr>
      <t xml:space="preserve"> “</t>
    </r>
    <r>
      <rPr>
        <sz val="11"/>
        <rFont val="細明體"/>
        <family val="3"/>
        <charset val="136"/>
      </rPr>
      <t>睇咗當食咗</t>
    </r>
    <r>
      <rPr>
        <sz val="11"/>
        <rFont val="Arial"/>
        <family val="2"/>
      </rPr>
      <t xml:space="preserve">” </t>
    </r>
    <r>
      <rPr>
        <sz val="11"/>
        <rFont val="細明體"/>
        <family val="3"/>
        <charset val="136"/>
      </rPr>
      <t xml:space="preserve">精神。
</t>
    </r>
  </si>
  <si>
    <t>12130462</t>
  </si>
  <si>
    <t>"The Obscure Desire of Objects" An exhibition by Chow Yiu Fai and his students(Yvette Wong, Sui Swii Lam, Beryl Foo, Jeska Chau, Arlai Ho-lun Chio) based on recreations of this lyrical works</t>
    <phoneticPr fontId="0" type="noConversion"/>
  </si>
  <si>
    <r>
      <t>"</t>
    </r>
    <r>
      <rPr>
        <sz val="11"/>
        <rFont val="細明體"/>
        <family val="3"/>
        <charset val="136"/>
      </rPr>
      <t>迷糊。情欲。對象。</t>
    </r>
    <r>
      <rPr>
        <sz val="11"/>
        <rFont val="Arial"/>
        <family val="2"/>
      </rPr>
      <t xml:space="preserve"> </t>
    </r>
    <r>
      <rPr>
        <sz val="11"/>
        <rFont val="細明體"/>
        <family val="3"/>
        <charset val="136"/>
      </rPr>
      <t>周耀輝與</t>
    </r>
    <r>
      <rPr>
        <sz val="11"/>
        <rFont val="Arial"/>
        <family val="2"/>
      </rPr>
      <t>80/90</t>
    </r>
    <r>
      <rPr>
        <sz val="11"/>
        <rFont val="細明體"/>
        <family val="3"/>
        <charset val="136"/>
      </rPr>
      <t>後</t>
    </r>
    <r>
      <rPr>
        <sz val="11"/>
        <rFont val="Arial"/>
        <family val="2"/>
      </rPr>
      <t xml:space="preserve"> </t>
    </r>
    <r>
      <rPr>
        <sz val="11"/>
        <rFont val="細明體"/>
        <family val="3"/>
        <charset val="136"/>
      </rPr>
      <t>跨時空媒體性別展</t>
    </r>
  </si>
  <si>
    <t xml:space="preserve">Chow Yiu Fai and his students ( Yvette Wong, Sui Swii Lam, Beryl Foo, Jeska Chau, Arlai Ho-lun Chio ) </t>
    <phoneticPr fontId="0" type="noConversion"/>
  </si>
  <si>
    <t xml:space="preserve">This exhibition started with three wishes.
I wish to see something usually not visible in our city. I wish to create and re-create. I wish we were living in a better world.
I invited Yvette, Sui, Beryl, Jeska and Lun, all born in the 80s/90s, to join me. I also invited transgender activist Joanne Leung and transgender sex worker Kei Kei to participate in some of the works. Inspired by a selection of my lyrical works, the exhibition explores issues of words and the city, body and sexuality, boundaries and porosities, ultimately to pay tribute to the obscure desire, of objects.
</t>
    <phoneticPr fontId="0" type="noConversion"/>
  </si>
  <si>
    <r>
      <rPr>
        <sz val="11"/>
        <rFont val="細明體"/>
        <family val="3"/>
        <charset val="136"/>
      </rPr>
      <t>展覽是從三個希望開始的。
我希望看到平常在城裡看不到的。我希望創作創作創作。我希望我們活在更美好的世界裡。
因此我找來王樂儀，林淼，</t>
    </r>
    <r>
      <rPr>
        <sz val="11"/>
        <rFont val="Arial"/>
        <family val="2"/>
      </rPr>
      <t>Beryl</t>
    </r>
    <r>
      <rPr>
        <sz val="11"/>
        <rFont val="細明體"/>
        <family val="3"/>
        <charset val="136"/>
      </rPr>
      <t>，</t>
    </r>
    <r>
      <rPr>
        <sz val="11"/>
        <rFont val="Arial"/>
        <family val="2"/>
      </rPr>
      <t>Jeska</t>
    </r>
    <r>
      <rPr>
        <sz val="11"/>
        <rFont val="細明體"/>
        <family val="3"/>
        <charset val="136"/>
      </rPr>
      <t>，錀等幾個</t>
    </r>
    <r>
      <rPr>
        <sz val="11"/>
        <rFont val="Arial"/>
        <family val="2"/>
      </rPr>
      <t>80/90</t>
    </r>
    <r>
      <rPr>
        <sz val="11"/>
        <rFont val="細明體"/>
        <family val="3"/>
        <charset val="136"/>
      </rPr>
      <t xml:space="preserve">後和我一起探索，也找來跨性別維權人士梁詠恩和跨性別性工作者琦琦參與部分作品，以我的歌詞為對象，試圖呈現文字與城市，性別與情欲，界限與滲透之間的種種迷糊。
</t>
    </r>
    <r>
      <rPr>
        <sz val="11"/>
        <rFont val="Arial"/>
        <family val="2"/>
      </rPr>
      <t>[</t>
    </r>
    <r>
      <rPr>
        <sz val="11"/>
        <rFont val="細明體"/>
        <family val="3"/>
        <charset val="136"/>
      </rPr>
      <t>展品收益捐贈跨性別資源中心，及性工作者權益組織紫藤</t>
    </r>
    <r>
      <rPr>
        <sz val="11"/>
        <rFont val="Arial"/>
        <family val="2"/>
      </rPr>
      <t>]</t>
    </r>
  </si>
  <si>
    <t>12130463</t>
  </si>
  <si>
    <t>10P-Illustration &amp; Installation Exhibition"</t>
    <phoneticPr fontId="0" type="noConversion"/>
  </si>
  <si>
    <r>
      <rPr>
        <sz val="11"/>
        <rFont val="細明體"/>
        <family val="3"/>
        <charset val="136"/>
      </rPr>
      <t>《一紙十樣》插畫及裝置巡迴展</t>
    </r>
    <r>
      <rPr>
        <sz val="11"/>
        <rFont val="Arial"/>
        <family val="2"/>
      </rPr>
      <t xml:space="preserve"> (</t>
    </r>
    <r>
      <rPr>
        <sz val="11"/>
        <rFont val="細明體"/>
        <family val="3"/>
        <charset val="136"/>
      </rPr>
      <t>新作</t>
    </r>
    <r>
      <rPr>
        <sz val="11"/>
        <rFont val="Arial"/>
        <family val="2"/>
      </rPr>
      <t>+</t>
    </r>
    <r>
      <rPr>
        <sz val="11"/>
        <rFont val="細明體"/>
        <family val="3"/>
        <charset val="136"/>
      </rPr>
      <t>精選</t>
    </r>
    <r>
      <rPr>
        <sz val="11"/>
        <rFont val="Arial"/>
        <family val="2"/>
      </rPr>
      <t>)</t>
    </r>
  </si>
  <si>
    <t>Leumas To, Haji Gallery</t>
    <phoneticPr fontId="0" type="noConversion"/>
  </si>
  <si>
    <r>
      <rPr>
        <sz val="11"/>
        <rFont val="細明體"/>
        <family val="3"/>
        <charset val="136"/>
      </rPr>
      <t>黎達達榮、利志達</t>
    </r>
    <r>
      <rPr>
        <sz val="11"/>
        <rFont val="Arial"/>
        <family val="2"/>
      </rPr>
      <t xml:space="preserve"> </t>
    </r>
    <r>
      <rPr>
        <sz val="11"/>
        <rFont val="細明體"/>
        <family val="3"/>
        <charset val="136"/>
      </rPr>
      <t>、</t>
    </r>
    <r>
      <rPr>
        <sz val="11"/>
        <rFont val="Arial"/>
        <family val="2"/>
      </rPr>
      <t xml:space="preserve">Leumas To  </t>
    </r>
    <r>
      <rPr>
        <sz val="11"/>
        <rFont val="細明體"/>
        <family val="3"/>
        <charset val="136"/>
      </rPr>
      <t>、神野猫</t>
    </r>
    <r>
      <rPr>
        <sz val="11"/>
        <rFont val="Arial"/>
        <family val="2"/>
      </rPr>
      <t xml:space="preserve"> </t>
    </r>
    <r>
      <rPr>
        <sz val="11"/>
        <rFont val="細明體"/>
        <family val="3"/>
        <charset val="136"/>
      </rPr>
      <t>、</t>
    </r>
    <r>
      <rPr>
        <sz val="11"/>
        <rFont val="Arial"/>
        <family val="2"/>
      </rPr>
      <t xml:space="preserve"> </t>
    </r>
    <r>
      <rPr>
        <sz val="11"/>
        <rFont val="細明體"/>
        <family val="3"/>
        <charset val="136"/>
      </rPr>
      <t>劉思</t>
    </r>
    <r>
      <rPr>
        <sz val="11"/>
        <rFont val="Arial"/>
        <family val="2"/>
      </rPr>
      <t xml:space="preserve"> </t>
    </r>
    <r>
      <rPr>
        <sz val="11"/>
        <rFont val="細明體"/>
        <family val="3"/>
        <charset val="136"/>
      </rPr>
      <t>、</t>
    </r>
    <r>
      <rPr>
        <sz val="11"/>
        <rFont val="Arial"/>
        <family val="2"/>
      </rPr>
      <t xml:space="preserve">
Benny Au</t>
    </r>
    <r>
      <rPr>
        <sz val="11"/>
        <rFont val="細明體"/>
        <family val="3"/>
        <charset val="136"/>
      </rPr>
      <t>、貓室、馮穎琪</t>
    </r>
    <r>
      <rPr>
        <sz val="11"/>
        <rFont val="Arial"/>
        <family val="2"/>
      </rPr>
      <t xml:space="preserve"> </t>
    </r>
    <r>
      <rPr>
        <sz val="11"/>
        <rFont val="細明體"/>
        <family val="3"/>
        <charset val="136"/>
      </rPr>
      <t>、</t>
    </r>
    <r>
      <rPr>
        <sz val="11"/>
        <rFont val="Arial"/>
        <family val="2"/>
      </rPr>
      <t>Michaelmichaelmichael</t>
    </r>
    <r>
      <rPr>
        <sz val="11"/>
        <rFont val="細明體"/>
        <family val="3"/>
        <charset val="136"/>
      </rPr>
      <t xml:space="preserve">、夏至
</t>
    </r>
  </si>
  <si>
    <r>
      <rPr>
        <sz val="11"/>
        <rFont val="細明體"/>
        <family val="3"/>
        <charset val="136"/>
      </rPr>
      <t xml:space="preserve">《一紙十樣》創作人簡介
</t>
    </r>
    <r>
      <rPr>
        <sz val="11"/>
        <rFont val="Arial"/>
        <family val="2"/>
      </rPr>
      <t>&lt;p&gt;&lt;br&gt;</t>
    </r>
    <r>
      <rPr>
        <sz val="11"/>
        <rFont val="細明體"/>
        <family val="3"/>
        <charset val="136"/>
      </rPr>
      <t>黎達達榮</t>
    </r>
    <r>
      <rPr>
        <sz val="11"/>
        <rFont val="Arial"/>
        <family val="2"/>
      </rPr>
      <t xml:space="preserve">&lt;/br&gt;
</t>
    </r>
    <r>
      <rPr>
        <sz val="11"/>
        <rFont val="細明體"/>
        <family val="3"/>
        <charset val="136"/>
      </rPr>
      <t>獨立漫畫家、跨媒體創作人，從事漫畫創作</t>
    </r>
    <r>
      <rPr>
        <sz val="11"/>
        <rFont val="Arial"/>
        <family val="2"/>
      </rPr>
      <t>17</t>
    </r>
    <r>
      <rPr>
        <sz val="11"/>
        <rFont val="細明體"/>
        <family val="3"/>
        <charset val="136"/>
      </rPr>
      <t>年，漫畫作品在香港、台灣、日本及法國皆有發行。從首部個人漫畫作品《慢慢豬‧凸凸交》起，出版作品有《木積積‧中中值》、《動物園台灣出巡》、《咆哮脂肪》、《港島線》、《龍虎門徒》、《東宮西宮》及《</t>
    </r>
    <r>
      <rPr>
        <sz val="11"/>
        <rFont val="Arial"/>
        <family val="2"/>
      </rPr>
      <t>il y a 2600 ans</t>
    </r>
    <r>
      <rPr>
        <sz val="11"/>
        <rFont val="細明體"/>
        <family val="3"/>
        <charset val="136"/>
      </rPr>
      <t>》等。</t>
    </r>
    <r>
      <rPr>
        <sz val="11"/>
        <rFont val="Arial"/>
        <family val="2"/>
      </rPr>
      <t>2008</t>
    </r>
    <r>
      <rPr>
        <sz val="11"/>
        <rFont val="細明體"/>
        <family val="3"/>
        <charset val="136"/>
      </rPr>
      <t>及</t>
    </r>
    <r>
      <rPr>
        <sz val="11"/>
        <rFont val="Arial"/>
        <family val="2"/>
      </rPr>
      <t>2011</t>
    </r>
    <r>
      <rPr>
        <sz val="11"/>
        <rFont val="細明體"/>
        <family val="3"/>
        <charset val="136"/>
      </rPr>
      <t>年，兩度應邀出席法國安古蘭國際漫畫節。</t>
    </r>
    <r>
      <rPr>
        <sz val="11"/>
        <rFont val="Arial"/>
        <family val="2"/>
      </rPr>
      <t>&lt;/p&gt;&lt;p&gt;</t>
    </r>
    <r>
      <rPr>
        <sz val="11"/>
        <rFont val="細明體"/>
        <family val="3"/>
        <charset val="136"/>
      </rPr>
      <t>利志達</t>
    </r>
    <r>
      <rPr>
        <sz val="11"/>
        <rFont val="Arial"/>
        <family val="2"/>
      </rPr>
      <t xml:space="preserve">&lt;/br&gt;
</t>
    </r>
    <r>
      <rPr>
        <sz val="11"/>
        <rFont val="細明體"/>
        <family val="3"/>
        <charset val="136"/>
      </rPr>
      <t>獨立漫畫家、設計師，從事漫畫創作</t>
    </r>
    <r>
      <rPr>
        <sz val="11"/>
        <rFont val="Arial"/>
        <family val="2"/>
      </rPr>
      <t>30</t>
    </r>
    <r>
      <rPr>
        <sz val="11"/>
        <rFont val="細明體"/>
        <family val="3"/>
        <charset val="136"/>
      </rPr>
      <t>年，曾加入玉郎機構、斯辰出版社。</t>
    </r>
    <r>
      <rPr>
        <sz val="11"/>
        <rFont val="Arial"/>
        <family val="2"/>
      </rPr>
      <t>1984</t>
    </r>
    <r>
      <rPr>
        <sz val="11"/>
        <rFont val="細明體"/>
        <family val="3"/>
        <charset val="136"/>
      </rPr>
      <t>年發表《衛斯理》系列漫畫，</t>
    </r>
    <r>
      <rPr>
        <sz val="11"/>
        <rFont val="Arial"/>
        <family val="2"/>
      </rPr>
      <t>1987</t>
    </r>
    <r>
      <rPr>
        <sz val="11"/>
        <rFont val="細明體"/>
        <family val="3"/>
        <charset val="136"/>
      </rPr>
      <t>年自資出版《同門少年》，重要作品包括《刺秦》、《天妖記》、《</t>
    </r>
    <r>
      <rPr>
        <sz val="11"/>
        <rFont val="Arial"/>
        <family val="2"/>
      </rPr>
      <t>SUPERBABY</t>
    </r>
    <r>
      <rPr>
        <sz val="11"/>
        <rFont val="細明體"/>
        <family val="3"/>
        <charset val="136"/>
      </rPr>
      <t>》等。作品《</t>
    </r>
    <r>
      <rPr>
        <sz val="11"/>
        <rFont val="Arial"/>
        <family val="2"/>
      </rPr>
      <t>POSH</t>
    </r>
    <r>
      <rPr>
        <sz val="11"/>
        <rFont val="細明體"/>
        <family val="3"/>
        <charset val="136"/>
      </rPr>
      <t>！少年隊》、《陳小姐》、《我的國》等曾於日本雜誌發表，亦應邀參加日本《</t>
    </r>
    <r>
      <rPr>
        <sz val="11"/>
        <rFont val="Arial"/>
        <family val="2"/>
      </rPr>
      <t>COMIC IN ASIA</t>
    </r>
    <r>
      <rPr>
        <sz val="11"/>
        <rFont val="細明體"/>
        <family val="3"/>
        <charset val="136"/>
      </rPr>
      <t>》巡迴漫畫展覽。同期為江戶川亂步小說繪成短篇《鏡地獄》。近年創作多樣化，商業插畫及設計客戶包括</t>
    </r>
    <r>
      <rPr>
        <sz val="11"/>
        <rFont val="Arial"/>
        <family val="2"/>
      </rPr>
      <t>NIKE</t>
    </r>
    <r>
      <rPr>
        <sz val="11"/>
        <rFont val="細明體"/>
        <family val="3"/>
        <charset val="136"/>
      </rPr>
      <t>、海洋公園、港鐵龍年生肖紀念票等。</t>
    </r>
    <r>
      <rPr>
        <sz val="11"/>
        <rFont val="Arial"/>
        <family val="2"/>
      </rPr>
      <t xml:space="preserve">&lt;/p&gt;&lt;p&gt;&lt;br&gt;Leumas To&lt;/br&gt;
</t>
    </r>
    <r>
      <rPr>
        <sz val="11"/>
        <rFont val="細明體"/>
        <family val="3"/>
        <charset val="136"/>
      </rPr>
      <t>插畫師、平面設計師。</t>
    </r>
    <r>
      <rPr>
        <sz val="11"/>
        <rFont val="Arial"/>
        <family val="2"/>
      </rPr>
      <t>2009</t>
    </r>
    <r>
      <rPr>
        <sz val="11"/>
        <rFont val="細明體"/>
        <family val="3"/>
        <charset val="136"/>
      </rPr>
      <t>年獲「</t>
    </r>
    <r>
      <rPr>
        <sz val="11"/>
        <rFont val="Arial"/>
        <family val="2"/>
      </rPr>
      <t>Vivienne Westwood</t>
    </r>
    <r>
      <rPr>
        <sz val="11"/>
        <rFont val="細明體"/>
        <family val="3"/>
        <charset val="136"/>
      </rPr>
      <t>宣言創意比賽」冠軍，曾參展香港設計中心「書法．設計</t>
    </r>
    <r>
      <rPr>
        <sz val="11"/>
        <rFont val="Arial"/>
        <family val="2"/>
      </rPr>
      <t xml:space="preserve"> - </t>
    </r>
    <r>
      <rPr>
        <sz val="11"/>
        <rFont val="細明體"/>
        <family val="3"/>
        <charset val="136"/>
      </rPr>
      <t>海報及創作展覽」。</t>
    </r>
    <r>
      <rPr>
        <sz val="11"/>
        <rFont val="Arial"/>
        <family val="2"/>
      </rPr>
      <t>2011</t>
    </r>
    <r>
      <rPr>
        <sz val="11"/>
        <rFont val="細明體"/>
        <family val="3"/>
        <charset val="136"/>
      </rPr>
      <t>年，舉辦個人插畫展《我們都是浪漫的好孩子》及《我們跳著浪漫的圓舞曲》。今年，先後策劃和參與創作《一紙五樣》及《一紙十樣》插畫及裝置聯展。並將於</t>
    </r>
    <r>
      <rPr>
        <sz val="11"/>
        <rFont val="Arial"/>
        <family val="2"/>
      </rPr>
      <t>11</t>
    </r>
    <r>
      <rPr>
        <sz val="11"/>
        <rFont val="細明體"/>
        <family val="3"/>
        <charset val="136"/>
      </rPr>
      <t>月在深圳華僑城創意園舉辦首個內地個展《一起迷失在南山的森秋》。</t>
    </r>
    <r>
      <rPr>
        <sz val="11"/>
        <rFont val="Arial"/>
        <family val="2"/>
      </rPr>
      <t>&lt;/p&gt;&lt;p&gt;&lt;br&gt;</t>
    </r>
    <r>
      <rPr>
        <sz val="11"/>
        <rFont val="細明體"/>
        <family val="3"/>
        <charset val="136"/>
      </rPr>
      <t>神野猫</t>
    </r>
    <r>
      <rPr>
        <sz val="11"/>
        <rFont val="Arial"/>
        <family val="2"/>
      </rPr>
      <t xml:space="preserve">&lt;/br&gt;
</t>
    </r>
    <r>
      <rPr>
        <sz val="11"/>
        <rFont val="細明體"/>
        <family val="3"/>
        <charset val="136"/>
      </rPr>
      <t>裝置藝術家，</t>
    </r>
    <r>
      <rPr>
        <sz val="11"/>
        <rFont val="Arial"/>
        <family val="2"/>
      </rPr>
      <t>2007</t>
    </r>
    <r>
      <rPr>
        <sz val="11"/>
        <rFont val="細明體"/>
        <family val="3"/>
        <charset val="136"/>
      </rPr>
      <t>年開始創作紙品藝術，</t>
    </r>
    <r>
      <rPr>
        <sz val="11"/>
        <rFont val="Arial"/>
        <family val="2"/>
      </rPr>
      <t>2009</t>
    </r>
    <r>
      <rPr>
        <sz val="11"/>
        <rFont val="細明體"/>
        <family val="3"/>
        <charset val="136"/>
      </rPr>
      <t>年紙糊作品「神野犬」首次公開展覽，</t>
    </r>
    <r>
      <rPr>
        <sz val="11"/>
        <rFont val="Arial"/>
        <family val="2"/>
      </rPr>
      <t>2010</t>
    </r>
    <r>
      <rPr>
        <sz val="11"/>
        <rFont val="細明體"/>
        <family val="3"/>
        <charset val="136"/>
      </rPr>
      <t>年獲</t>
    </r>
    <r>
      <rPr>
        <sz val="11"/>
        <rFont val="Arial"/>
        <family val="2"/>
      </rPr>
      <t>LCX</t>
    </r>
    <r>
      <rPr>
        <sz val="11"/>
        <rFont val="細明體"/>
        <family val="3"/>
        <charset val="136"/>
      </rPr>
      <t>贊助舉行大型個展，</t>
    </r>
    <r>
      <rPr>
        <sz val="11"/>
        <rFont val="Arial"/>
        <family val="2"/>
      </rPr>
      <t>2011</t>
    </r>
    <r>
      <rPr>
        <sz val="11"/>
        <rFont val="細明體"/>
        <family val="3"/>
        <charset val="136"/>
      </rPr>
      <t>年為</t>
    </r>
    <r>
      <rPr>
        <sz val="11"/>
        <rFont val="Arial"/>
        <family val="2"/>
      </rPr>
      <t>LCX</t>
    </r>
    <r>
      <rPr>
        <sz val="11"/>
        <rFont val="細明體"/>
        <family val="3"/>
        <charset val="136"/>
      </rPr>
      <t>繪畫以「</t>
    </r>
    <r>
      <rPr>
        <sz val="11"/>
        <rFont val="Arial"/>
        <family val="2"/>
      </rPr>
      <t>BLOSSOM AND FORTUNE</t>
    </r>
    <r>
      <rPr>
        <sz val="11"/>
        <rFont val="細明體"/>
        <family val="3"/>
        <charset val="136"/>
      </rPr>
      <t>」為主題的兔年年畫及利是封。同年，將來自柏林的</t>
    </r>
    <r>
      <rPr>
        <sz val="11"/>
        <rFont val="Arial"/>
        <family val="2"/>
      </rPr>
      <t>DISPATCHWORK</t>
    </r>
    <r>
      <rPr>
        <sz val="11"/>
        <rFont val="細明體"/>
        <family val="3"/>
        <charset val="136"/>
      </rPr>
      <t>引入香港，創辦「</t>
    </r>
    <r>
      <rPr>
        <sz val="11"/>
        <rFont val="Arial"/>
        <family val="2"/>
      </rPr>
      <t>DISPATCHERS WORLDWIDE IN HK</t>
    </r>
    <r>
      <rPr>
        <sz val="11"/>
        <rFont val="細明體"/>
        <family val="3"/>
        <charset val="136"/>
      </rPr>
      <t>」，用塑膠積木修補香港歷史建築。</t>
    </r>
    <r>
      <rPr>
        <sz val="11"/>
        <rFont val="Arial"/>
        <family val="2"/>
      </rPr>
      <t>2012</t>
    </r>
    <r>
      <rPr>
        <sz val="11"/>
        <rFont val="細明體"/>
        <family val="3"/>
        <charset val="136"/>
      </rPr>
      <t>年，與日本著名設計團隊</t>
    </r>
    <r>
      <rPr>
        <sz val="11"/>
        <rFont val="Arial"/>
        <family val="2"/>
      </rPr>
      <t>GROOVISIONS</t>
    </r>
    <r>
      <rPr>
        <sz val="11"/>
        <rFont val="細明體"/>
        <family val="3"/>
        <charset val="136"/>
      </rPr>
      <t>合作，為</t>
    </r>
    <r>
      <rPr>
        <sz val="11"/>
        <rFont val="Arial"/>
        <family val="2"/>
      </rPr>
      <t>CHAPPIE</t>
    </r>
    <r>
      <rPr>
        <sz val="11"/>
        <rFont val="細明體"/>
        <family val="3"/>
        <charset val="136"/>
      </rPr>
      <t>度身訂造《花幹掉那女孩》紙糊衣裳。並獲德國</t>
    </r>
    <r>
      <rPr>
        <sz val="11"/>
        <rFont val="Arial"/>
        <family val="2"/>
      </rPr>
      <t>ART INVESTOR</t>
    </r>
    <r>
      <rPr>
        <sz val="11"/>
        <rFont val="細明體"/>
        <family val="3"/>
        <charset val="136"/>
      </rPr>
      <t>邀請成為旗下合作藝術家。</t>
    </r>
    <r>
      <rPr>
        <sz val="11"/>
        <rFont val="Arial"/>
        <family val="2"/>
      </rPr>
      <t>&lt;/p&gt;&lt;p&gt;&lt;br&gt;</t>
    </r>
    <r>
      <rPr>
        <sz val="11"/>
        <rFont val="細明體"/>
        <family val="3"/>
        <charset val="136"/>
      </rPr>
      <t>劉思</t>
    </r>
    <r>
      <rPr>
        <sz val="11"/>
        <rFont val="Arial"/>
        <family val="2"/>
      </rPr>
      <t>&lt;/br&gt;</t>
    </r>
    <r>
      <rPr>
        <sz val="11"/>
        <rFont val="細明體"/>
        <family val="3"/>
        <charset val="136"/>
      </rPr>
      <t>空間設計師，生於北京，在武漢長大，先後於兩地讀書。主修建築，副修日語，期間曾於土耳其及挪威短暫工作和學習。大學畢業後獲得</t>
    </r>
    <r>
      <rPr>
        <sz val="11"/>
        <rFont val="Arial"/>
        <family val="2"/>
      </rPr>
      <t>DAAD</t>
    </r>
    <r>
      <rPr>
        <sz val="11"/>
        <rFont val="細明體"/>
        <family val="3"/>
        <charset val="136"/>
      </rPr>
      <t>藝術家獎學金，前往德國柏林主修舞台設計。</t>
    </r>
    <r>
      <rPr>
        <sz val="11"/>
        <rFont val="Arial"/>
        <family val="2"/>
      </rPr>
      <t>2011</t>
    </r>
    <r>
      <rPr>
        <sz val="11"/>
        <rFont val="細明體"/>
        <family val="3"/>
        <charset val="136"/>
      </rPr>
      <t xml:space="preserve">年加入進念．二十面體，參與舞台及展覽設計工作。喜歡旅行及閱讀，從未停下以畫筆描繪看到的世界。
</t>
    </r>
    <r>
      <rPr>
        <sz val="11"/>
        <rFont val="Arial"/>
        <family val="2"/>
      </rPr>
      <t xml:space="preserve">&lt;/p&gt;&lt;p&gt;&lt;br&gt;Benny Au&lt;/br&gt;
</t>
    </r>
    <r>
      <rPr>
        <sz val="11"/>
        <rFont val="細明體"/>
        <family val="3"/>
        <charset val="136"/>
      </rPr>
      <t>平面設計師，</t>
    </r>
    <r>
      <rPr>
        <sz val="11"/>
        <rFont val="Arial"/>
        <family val="2"/>
      </rPr>
      <t xml:space="preserve">Amazing Angle Design </t>
    </r>
    <r>
      <rPr>
        <sz val="11"/>
        <rFont val="細明體"/>
        <family val="3"/>
        <charset val="136"/>
      </rPr>
      <t>設計總監，</t>
    </r>
    <r>
      <rPr>
        <sz val="11"/>
        <rFont val="Arial"/>
        <family val="2"/>
      </rPr>
      <t xml:space="preserve">Amazing Twins </t>
    </r>
    <r>
      <rPr>
        <sz val="11"/>
        <rFont val="細明體"/>
        <family val="3"/>
        <charset val="136"/>
      </rPr>
      <t>原創人之一。九十年代將其設計帶到日本，於東京、大阪等地展出，並與新力及日立合作，發展原創產品系列及廣告製作。除專注於平面及字體設計工作外，更於工作坊開設</t>
    </r>
    <r>
      <rPr>
        <sz val="11"/>
        <rFont val="Arial"/>
        <family val="2"/>
      </rPr>
      <t>miniminigallery</t>
    </r>
    <r>
      <rPr>
        <sz val="11"/>
        <rFont val="細明體"/>
        <family val="3"/>
        <charset val="136"/>
      </rPr>
      <t>，</t>
    </r>
    <r>
      <rPr>
        <sz val="11"/>
        <rFont val="Arial"/>
        <family val="2"/>
      </rPr>
      <t xml:space="preserve"> </t>
    </r>
    <r>
      <rPr>
        <sz val="11"/>
        <rFont val="細明體"/>
        <family val="3"/>
        <charset val="136"/>
      </rPr>
      <t>致力策劃有關設計、攝影和書籍的展覽及座談會，其中大型設計活動包括「</t>
    </r>
    <r>
      <rPr>
        <sz val="11"/>
        <rFont val="Arial"/>
        <family val="2"/>
      </rPr>
      <t xml:space="preserve">SEVEN </t>
    </r>
    <r>
      <rPr>
        <sz val="11"/>
        <rFont val="細明體"/>
        <family val="3"/>
        <charset val="136"/>
      </rPr>
      <t>﹣日本頂尖美術指導展」、「日本東京字體指導協會展在香港」、「東京設計週</t>
    </r>
    <r>
      <rPr>
        <sz val="11"/>
        <rFont val="Arial"/>
        <family val="2"/>
      </rPr>
      <t xml:space="preserve">2007 Love from Hong Kong </t>
    </r>
    <r>
      <rPr>
        <sz val="11"/>
        <rFont val="細明體"/>
        <family val="3"/>
        <charset val="136"/>
      </rPr>
      <t>展覽」及「深圳香港設計邀請展」。</t>
    </r>
    <r>
      <rPr>
        <sz val="11"/>
        <rFont val="Arial"/>
        <family val="2"/>
      </rPr>
      <t xml:space="preserve"> </t>
    </r>
    <r>
      <rPr>
        <sz val="11"/>
        <rFont val="細明體"/>
        <family val="3"/>
        <charset val="136"/>
      </rPr>
      <t>作品除被國際多間美術館收藏，亦屢獲香港及海外設計獎項，</t>
    </r>
    <r>
      <rPr>
        <sz val="11"/>
        <rFont val="Arial"/>
        <family val="2"/>
      </rPr>
      <t xml:space="preserve"> 2008</t>
    </r>
    <r>
      <rPr>
        <sz val="11"/>
        <rFont val="細明體"/>
        <family val="3"/>
        <charset val="136"/>
      </rPr>
      <t xml:space="preserve">年當選「香港十大傑出設計師」。
</t>
    </r>
    <r>
      <rPr>
        <sz val="11"/>
        <rFont val="Arial"/>
        <family val="2"/>
      </rPr>
      <t>&lt;/p&gt;&lt;p&gt;&lt;br&gt;</t>
    </r>
    <r>
      <rPr>
        <sz val="11"/>
        <rFont val="細明體"/>
        <family val="3"/>
        <charset val="136"/>
      </rPr>
      <t>貓室</t>
    </r>
    <r>
      <rPr>
        <sz val="11"/>
        <rFont val="Arial"/>
        <family val="2"/>
      </rPr>
      <t xml:space="preserve">&lt;/br&gt;
</t>
    </r>
    <r>
      <rPr>
        <sz val="11"/>
        <rFont val="細明體"/>
        <family val="3"/>
        <charset val="136"/>
      </rPr>
      <t>二人繪本、動畫組合，作品《癲噹》於日本放送電視台播出，曾獲「香港國際電影節」選為「超人氣動畫」播映，作品《姓旦老人》曾於日本</t>
    </r>
    <r>
      <rPr>
        <sz val="11"/>
        <rFont val="Arial"/>
        <family val="2"/>
      </rPr>
      <t>TBS</t>
    </r>
    <r>
      <rPr>
        <sz val="11"/>
        <rFont val="細明體"/>
        <family val="3"/>
        <charset val="136"/>
      </rPr>
      <t>電視台獲頒最高殊榮，其後作者受「藝術發展局」頒發「年度最佳藝術家」，繪本《癲噹》於三聯出版。</t>
    </r>
    <r>
      <rPr>
        <sz val="11"/>
        <rFont val="Arial"/>
        <family val="2"/>
      </rPr>
      <t>&lt;/p&gt;&lt;p&gt;&lt;br&gt;</t>
    </r>
    <r>
      <rPr>
        <sz val="11"/>
        <rFont val="細明體"/>
        <family val="3"/>
        <charset val="136"/>
      </rPr>
      <t>馮穎琪</t>
    </r>
    <r>
      <rPr>
        <sz val="11"/>
        <rFont val="Arial"/>
        <family val="2"/>
      </rPr>
      <t xml:space="preserve">&lt;/br&gt;
</t>
    </r>
    <r>
      <rPr>
        <sz val="11"/>
        <rFont val="細明體"/>
        <family val="3"/>
        <charset val="136"/>
      </rPr>
      <t>作曲人、填詞人、創作歌手，</t>
    </r>
    <r>
      <rPr>
        <sz val="11"/>
        <rFont val="Arial"/>
        <family val="2"/>
      </rPr>
      <t>1996</t>
    </r>
    <r>
      <rPr>
        <sz val="11"/>
        <rFont val="細明體"/>
        <family val="3"/>
        <charset val="136"/>
      </rPr>
      <t>年展開音樂創作，憑創作鄭秀文主唱的《放不低》而聞名，至今出版過的曲、詞作品已超過一百首。</t>
    </r>
    <r>
      <rPr>
        <sz val="11"/>
        <rFont val="Arial"/>
        <family val="2"/>
      </rPr>
      <t>2005</t>
    </r>
    <r>
      <rPr>
        <sz val="11"/>
        <rFont val="細明體"/>
        <family val="3"/>
        <charset val="136"/>
      </rPr>
      <t>年憑《雌雄同體》奪得「</t>
    </r>
    <r>
      <rPr>
        <sz val="11"/>
        <rFont val="Arial"/>
        <family val="2"/>
      </rPr>
      <t>CASH</t>
    </r>
    <r>
      <rPr>
        <sz val="11"/>
        <rFont val="細明體"/>
        <family val="3"/>
        <charset val="136"/>
      </rPr>
      <t>金帆音樂獎最佳另類歌曲」殊榮。</t>
    </r>
    <r>
      <rPr>
        <sz val="11"/>
        <rFont val="Arial"/>
        <family val="2"/>
      </rPr>
      <t>2007</t>
    </r>
    <r>
      <rPr>
        <sz val="11"/>
        <rFont val="細明體"/>
        <family val="3"/>
        <charset val="136"/>
      </rPr>
      <t>年與音樂人藍奕邦、金培達等創立</t>
    </r>
    <r>
      <rPr>
        <sz val="11"/>
        <rFont val="Arial"/>
        <family val="2"/>
      </rPr>
      <t xml:space="preserve"> Backstage Live Restaurant</t>
    </r>
    <r>
      <rPr>
        <sz val="11"/>
        <rFont val="細明體"/>
        <family val="3"/>
        <charset val="136"/>
      </rPr>
      <t>，積極推動本地現場音樂文化，</t>
    </r>
    <r>
      <rPr>
        <sz val="11"/>
        <rFont val="Arial"/>
        <family val="2"/>
      </rPr>
      <t>2010</t>
    </r>
    <r>
      <rPr>
        <sz val="11"/>
        <rFont val="細明體"/>
        <family val="3"/>
        <charset val="136"/>
      </rPr>
      <t>年跟音樂人謝國維合組「音樂份子有限公司」，建立錄音室及製作團隊，並發掘優秀的創作人。近年參與作品包括《</t>
    </r>
    <r>
      <rPr>
        <sz val="11"/>
        <rFont val="Arial"/>
        <family val="2"/>
      </rPr>
      <t>Wanna Be</t>
    </r>
    <r>
      <rPr>
        <sz val="11"/>
        <rFont val="細明體"/>
        <family val="3"/>
        <charset val="136"/>
      </rPr>
      <t xml:space="preserve">》、《今天終於一人回家》、《彳亍》、《弱水三千》、《夢非夢》等。
</t>
    </r>
    <r>
      <rPr>
        <sz val="11"/>
        <rFont val="Arial"/>
        <family val="2"/>
      </rPr>
      <t xml:space="preserve">&lt;/p&gt;&lt;p&gt;&lt;br&gt;
Michaelmichaelmichael&lt;/br&gt;
</t>
    </r>
    <r>
      <rPr>
        <sz val="11"/>
        <rFont val="細明體"/>
        <family val="3"/>
        <charset val="136"/>
      </rPr>
      <t>跨媒體創作人。畢業於加拿大</t>
    </r>
    <r>
      <rPr>
        <sz val="11"/>
        <rFont val="Arial"/>
        <family val="2"/>
      </rPr>
      <t xml:space="preserve"> Emily Carr University of Art and Design</t>
    </r>
    <r>
      <rPr>
        <sz val="11"/>
        <rFont val="細明體"/>
        <family val="3"/>
        <charset val="136"/>
      </rPr>
      <t>，主修攝影及平面設計。</t>
    </r>
    <r>
      <rPr>
        <sz val="11"/>
        <rFont val="Arial"/>
        <family val="2"/>
      </rPr>
      <t>HAJI Gallery</t>
    </r>
    <r>
      <rPr>
        <sz val="11"/>
        <rFont val="細明體"/>
        <family val="3"/>
        <charset val="136"/>
      </rPr>
      <t>，獨立雜誌</t>
    </r>
    <r>
      <rPr>
        <sz val="11"/>
        <rFont val="Arial"/>
        <family val="2"/>
      </rPr>
      <t xml:space="preserve"> PRESS MINI</t>
    </r>
    <r>
      <rPr>
        <sz val="11"/>
        <rFont val="細明體"/>
        <family val="3"/>
        <charset val="136"/>
      </rPr>
      <t>，媒體</t>
    </r>
    <r>
      <rPr>
        <sz val="11"/>
        <rFont val="Arial"/>
        <family val="2"/>
      </rPr>
      <t xml:space="preserve"> HAJI TV </t>
    </r>
    <r>
      <rPr>
        <sz val="11"/>
        <rFont val="細明體"/>
        <family val="3"/>
        <charset val="136"/>
      </rPr>
      <t>創辦人。曾任職商業電台，電視廣播有限公司，電訊盈科。從事演唱會製作，舞台劇、跨媒體內容製作，網站製作，廣告製作，美術指導，攝影，電視節目導演、監製，平面設計，與及藝術行政和管理。</t>
    </r>
    <r>
      <rPr>
        <sz val="11"/>
        <rFont val="Arial"/>
        <family val="2"/>
      </rPr>
      <t xml:space="preserve">&lt;/p&gt;&lt;p&gt;&lt;br&gt;Mini </t>
    </r>
    <r>
      <rPr>
        <sz val="11"/>
        <rFont val="細明體"/>
        <family val="3"/>
        <charset val="136"/>
      </rPr>
      <t>夏至</t>
    </r>
    <r>
      <rPr>
        <sz val="11"/>
        <rFont val="Arial"/>
        <family val="2"/>
      </rPr>
      <t xml:space="preserve">&lt;/br&gt;
</t>
    </r>
    <r>
      <rPr>
        <sz val="11"/>
        <rFont val="細明體"/>
        <family val="3"/>
        <charset val="136"/>
      </rPr>
      <t>跨媒體創作人，</t>
    </r>
    <r>
      <rPr>
        <sz val="11"/>
        <rFont val="Arial"/>
        <family val="2"/>
      </rPr>
      <t>HAJI Gallery</t>
    </r>
    <r>
      <rPr>
        <sz val="11"/>
        <rFont val="細明體"/>
        <family val="3"/>
        <charset val="136"/>
      </rPr>
      <t>、獨立雜誌《</t>
    </r>
    <r>
      <rPr>
        <sz val="11"/>
        <rFont val="Arial"/>
        <family val="2"/>
      </rPr>
      <t>PRESS MINI</t>
    </r>
    <r>
      <rPr>
        <sz val="11"/>
        <rFont val="細明體"/>
        <family val="3"/>
        <charset val="136"/>
      </rPr>
      <t>》及媒體</t>
    </r>
    <r>
      <rPr>
        <sz val="11"/>
        <rFont val="Arial"/>
        <family val="2"/>
      </rPr>
      <t xml:space="preserve"> HAJI TV </t>
    </r>
    <r>
      <rPr>
        <sz val="11"/>
        <rFont val="細明體"/>
        <family val="3"/>
        <charset val="136"/>
      </rPr>
      <t>創辦人。曾於主流媒體任職，包括商業電台內容策劃、國際音樂總監、節目監製及主持；參與</t>
    </r>
    <r>
      <rPr>
        <sz val="11"/>
        <rFont val="Arial"/>
        <family val="2"/>
      </rPr>
      <t xml:space="preserve"> TVB Music </t>
    </r>
    <r>
      <rPr>
        <sz val="11"/>
        <rFont val="細明體"/>
        <family val="3"/>
        <charset val="136"/>
      </rPr>
      <t>宣傳及造型，</t>
    </r>
    <r>
      <rPr>
        <sz val="11"/>
        <rFont val="Arial"/>
        <family val="2"/>
      </rPr>
      <t>TVB</t>
    </r>
    <r>
      <rPr>
        <sz val="11"/>
        <rFont val="細明體"/>
        <family val="3"/>
        <charset val="136"/>
      </rPr>
      <t>節目設計及主持；</t>
    </r>
    <r>
      <rPr>
        <sz val="11"/>
        <rFont val="Arial"/>
        <family val="2"/>
      </rPr>
      <t xml:space="preserve">NOW TV </t>
    </r>
    <r>
      <rPr>
        <sz val="11"/>
        <rFont val="細明體"/>
        <family val="3"/>
        <charset val="136"/>
      </rPr>
      <t>節目內容供應，節目導演、監製及主持。</t>
    </r>
    <r>
      <rPr>
        <sz val="11"/>
        <rFont val="Arial"/>
        <family val="2"/>
      </rPr>
      <t xml:space="preserve">Mini </t>
    </r>
    <r>
      <rPr>
        <sz val="11"/>
        <rFont val="細明體"/>
        <family val="3"/>
        <charset val="136"/>
      </rPr>
      <t>同時為音樂製作人、小說及專欄作家及作詞人，至今詞作超過三百首。</t>
    </r>
    <r>
      <rPr>
        <sz val="11"/>
        <rFont val="Arial"/>
        <family val="2"/>
      </rPr>
      <t xml:space="preserve">&lt;/p&gt;
</t>
    </r>
  </si>
  <si>
    <t>12130464</t>
  </si>
  <si>
    <t>" Seasonal by HK Farm " Group exhibition with HK Farm (Michael Leung, Matthew Edmondson, and Glenn Eugen Ellingsen)</t>
    <phoneticPr fontId="0" type="noConversion"/>
  </si>
  <si>
    <t>Michael Leung, Matthew Ecmondson, Glenn Eugen Ellingsen</t>
    <phoneticPr fontId="0" type="noConversion"/>
  </si>
  <si>
    <t xml:space="preserve">&lt;p&gt;HK Farm was created by a designer, archivist and photographer in March 2012. These creative backgrounds have influenced an urban agricultural direction that is honest, unpredictable, tangible and self-sufficient.&lt;/p&gt;&lt;p&gt;
Their work is multidisciplinary, environmentally-charged and contextual to Hong Kong's urban environment. Similar to the crops grown on their rooftop and fertilised by resources found in the city, they work in a challenging environment - drawing their inspiration from the city and the communities they live in. 
&lt;/p&gt;&lt;p&gt;This October, Hong Kong gradually transitioned from its hot and wet season into its cool and optimal peak farming season. Parallel to sowing their seeds, HK Farm captured this transition on their rooftop farm in a series of mixed media artworks. &lt;/p&gt;&lt;p&gt;Seasonal by HK Farm is an exhibition that displays the relationship between their creative work and the seasons, and aims to highlight the importance in growing locally and eating seasonally.&lt;/p&gt;
</t>
    <phoneticPr fontId="0" type="noConversion"/>
  </si>
  <si>
    <t>12130465</t>
  </si>
  <si>
    <t>Tmtplaza, 1 Tuen Shun Street, Tuen Mun</t>
    <phoneticPr fontId="0" type="noConversion"/>
  </si>
  <si>
    <r>
      <rPr>
        <sz val="11"/>
        <rFont val="細明體"/>
        <family val="3"/>
        <charset val="136"/>
      </rPr>
      <t>屯門市廣場屯門屯順街</t>
    </r>
    <r>
      <rPr>
        <sz val="11"/>
        <rFont val="Arial"/>
        <family val="2"/>
      </rPr>
      <t>1</t>
    </r>
    <r>
      <rPr>
        <sz val="11"/>
        <rFont val="細明體"/>
        <family val="3"/>
        <charset val="136"/>
      </rPr>
      <t>號</t>
    </r>
  </si>
  <si>
    <t>Happy Rainbow</t>
    <phoneticPr fontId="0" type="noConversion"/>
  </si>
  <si>
    <r>
      <rPr>
        <sz val="11"/>
        <rFont val="細明體"/>
        <family val="3"/>
        <charset val="136"/>
      </rPr>
      <t>彩虹樂園</t>
    </r>
  </si>
  <si>
    <t>Sino Art</t>
    <phoneticPr fontId="0" type="noConversion"/>
  </si>
  <si>
    <r>
      <rPr>
        <sz val="11"/>
        <rFont val="細明體"/>
        <family val="3"/>
        <charset val="136"/>
      </rPr>
      <t>信和藝術</t>
    </r>
  </si>
  <si>
    <t>FriendsWithYou</t>
    <phoneticPr fontId="0" type="noConversion"/>
  </si>
  <si>
    <t>Website: www.friendswithyou.com</t>
    <phoneticPr fontId="0" type="noConversion"/>
  </si>
  <si>
    <t>12130466</t>
  </si>
  <si>
    <t>Central Atrium Olympian City 2, 18 Hoi Ting Road, West Kowloon</t>
    <phoneticPr fontId="0" type="noConversion"/>
  </si>
  <si>
    <r>
      <rPr>
        <sz val="11"/>
        <rFont val="細明體"/>
        <family val="3"/>
        <charset val="136"/>
      </rPr>
      <t>奧海城二期主題中庭香港西九龍海庭道</t>
    </r>
    <r>
      <rPr>
        <sz val="11"/>
        <rFont val="Arial"/>
        <family val="2"/>
      </rPr>
      <t>18</t>
    </r>
    <r>
      <rPr>
        <sz val="11"/>
        <rFont val="細明體"/>
        <family val="3"/>
        <charset val="136"/>
      </rPr>
      <t>號</t>
    </r>
  </si>
  <si>
    <t>The Street Market Symphony</t>
    <phoneticPr fontId="0" type="noConversion"/>
  </si>
  <si>
    <r>
      <rPr>
        <sz val="11"/>
        <rFont val="細明體"/>
        <family val="3"/>
        <charset val="136"/>
      </rPr>
      <t>燈燈燈櫈</t>
    </r>
    <r>
      <rPr>
        <sz val="11"/>
        <rFont val="Arial"/>
        <family val="2"/>
      </rPr>
      <t xml:space="preserve"> – </t>
    </r>
    <r>
      <rPr>
        <sz val="11"/>
        <rFont val="細明體"/>
        <family val="3"/>
        <charset val="136"/>
      </rPr>
      <t>香港地道街市之旅</t>
    </r>
  </si>
  <si>
    <t>G.O.D., Olympic City</t>
    <phoneticPr fontId="0" type="noConversion"/>
  </si>
  <si>
    <r>
      <rPr>
        <sz val="11"/>
        <rFont val="細明體"/>
        <family val="3"/>
        <charset val="136"/>
      </rPr>
      <t>住好啲</t>
    </r>
    <r>
      <rPr>
        <sz val="11"/>
        <rFont val="Arial"/>
        <family val="2"/>
      </rPr>
      <t xml:space="preserve">, </t>
    </r>
    <r>
      <rPr>
        <sz val="11"/>
        <rFont val="細明體"/>
        <family val="3"/>
        <charset val="136"/>
      </rPr>
      <t>奥海城</t>
    </r>
  </si>
  <si>
    <t>Website: www.god.com.hk</t>
    <phoneticPr fontId="0" type="noConversion"/>
  </si>
  <si>
    <t>12130467</t>
  </si>
  <si>
    <t>Xmas Dreamland</t>
    <phoneticPr fontId="0" type="noConversion"/>
  </si>
  <si>
    <r>
      <rPr>
        <sz val="11"/>
        <rFont val="細明體"/>
        <family val="3"/>
        <charset val="136"/>
      </rPr>
      <t>聖誕夢樂園</t>
    </r>
  </si>
  <si>
    <t>John Ho</t>
    <phoneticPr fontId="0" type="noConversion"/>
  </si>
  <si>
    <r>
      <rPr>
        <sz val="11"/>
        <rFont val="細明體"/>
        <family val="3"/>
        <charset val="136"/>
      </rPr>
      <t>何達鴻</t>
    </r>
  </si>
  <si>
    <t>Website: www.johnhoart.com</t>
    <phoneticPr fontId="0" type="noConversion"/>
  </si>
  <si>
    <t>12130468</t>
  </si>
  <si>
    <t>Tacit Knowledge</t>
    <phoneticPr fontId="0" type="noConversion"/>
  </si>
  <si>
    <t>Valarie Doran</t>
    <phoneticPr fontId="0" type="noConversion"/>
  </si>
  <si>
    <t>Ah-Kok Wong</t>
    <phoneticPr fontId="0" type="noConversion"/>
  </si>
  <si>
    <t>12130469</t>
  </si>
  <si>
    <t>Mach Mania The David Mach Show</t>
    <phoneticPr fontId="0" type="noConversion"/>
  </si>
  <si>
    <t>David Mach</t>
    <phoneticPr fontId="0" type="noConversion"/>
  </si>
  <si>
    <t>12130470</t>
  </si>
  <si>
    <t>Exhibition of A Knowledge Transfer Partnership Project"In Light of Visual Arts"</t>
    <phoneticPr fontId="0" type="noConversion"/>
  </si>
  <si>
    <r>
      <rPr>
        <sz val="11"/>
        <rFont val="細明體"/>
        <family val="3"/>
        <charset val="136"/>
      </rPr>
      <t>《點亮藝術》知識轉移合作項目展覽</t>
    </r>
  </si>
  <si>
    <t>MEGAMAN</t>
    <phoneticPr fontId="0" type="noConversion"/>
  </si>
  <si>
    <r>
      <rPr>
        <sz val="11"/>
        <rFont val="細明體"/>
        <family val="3"/>
        <charset val="136"/>
      </rPr>
      <t>曼佳美</t>
    </r>
  </si>
  <si>
    <t>12130471</t>
  </si>
  <si>
    <t>Portland Street/ Man Ming Lane Park, Yau Ma Tei</t>
    <phoneticPr fontId="0" type="noConversion"/>
  </si>
  <si>
    <t>Portland Street/ Man Ming Lane Park</t>
  </si>
  <si>
    <t>Mobile M+: Yau Ma Tei I Miss Fanta</t>
    <phoneticPr fontId="0" type="noConversion"/>
  </si>
  <si>
    <r>
      <rPr>
        <sz val="11"/>
        <rFont val="細明體"/>
        <family val="3"/>
        <charset val="136"/>
      </rPr>
      <t>《好掛住芬達》</t>
    </r>
  </si>
  <si>
    <t>Leung Mee-ping</t>
    <phoneticPr fontId="0" type="noConversion"/>
  </si>
  <si>
    <r>
      <rPr>
        <sz val="11"/>
        <rFont val="細明體"/>
        <family val="3"/>
        <charset val="136"/>
      </rPr>
      <t>梁美萍</t>
    </r>
  </si>
  <si>
    <t>http://www.mobile-mplus.hk/yaumatei/chi/leungmeeping.html</t>
    <phoneticPr fontId="0" type="noConversion"/>
  </si>
  <si>
    <t>12130472</t>
  </si>
  <si>
    <t>Shop 4, G/F, 16-24A Waterloo Road, Yau Ma Tei(entrance at Portland Street)</t>
    <phoneticPr fontId="0" type="noConversion"/>
  </si>
  <si>
    <r>
      <rPr>
        <sz val="11"/>
        <rFont val="細明體"/>
        <family val="3"/>
        <charset val="136"/>
      </rPr>
      <t>油麻地窩打老道</t>
    </r>
    <r>
      <rPr>
        <sz val="11"/>
        <rFont val="Arial"/>
        <family val="2"/>
      </rPr>
      <t>16-24A</t>
    </r>
    <r>
      <rPr>
        <sz val="11"/>
        <rFont val="細明體"/>
        <family val="3"/>
        <charset val="136"/>
      </rPr>
      <t>號</t>
    </r>
    <r>
      <rPr>
        <sz val="11"/>
        <rFont val="Arial"/>
        <family val="2"/>
      </rPr>
      <t>4</t>
    </r>
    <r>
      <rPr>
        <sz val="11"/>
        <rFont val="細明體"/>
        <family val="3"/>
        <charset val="136"/>
      </rPr>
      <t>號地舖</t>
    </r>
    <r>
      <rPr>
        <sz val="11"/>
        <rFont val="Arial"/>
        <family val="2"/>
      </rPr>
      <t xml:space="preserve"> (</t>
    </r>
    <r>
      <rPr>
        <sz val="11"/>
        <rFont val="細明體"/>
        <family val="3"/>
        <charset val="136"/>
      </rPr>
      <t>向砵蘭街</t>
    </r>
    <r>
      <rPr>
        <sz val="11"/>
        <rFont val="Arial"/>
        <family val="2"/>
      </rPr>
      <t xml:space="preserve">)
 </t>
    </r>
  </si>
  <si>
    <t>Waterloo Road</t>
  </si>
  <si>
    <t>To Defend The Core Values is the Core of The Core Values</t>
    <phoneticPr fontId="0" type="noConversion"/>
  </si>
  <si>
    <r>
      <rPr>
        <sz val="11"/>
        <rFont val="細明體"/>
        <family val="3"/>
        <charset val="136"/>
      </rPr>
      <t>《捍衛核心價值
是最核心的核心價值》</t>
    </r>
  </si>
  <si>
    <t>Kwan Sheung-chi + Wong Wai-yin</t>
    <phoneticPr fontId="0" type="noConversion"/>
  </si>
  <si>
    <r>
      <rPr>
        <sz val="11"/>
        <rFont val="細明體"/>
        <family val="3"/>
        <charset val="136"/>
      </rPr>
      <t>關尚智</t>
    </r>
    <r>
      <rPr>
        <sz val="11"/>
        <rFont val="Arial"/>
        <family val="2"/>
      </rPr>
      <t>+</t>
    </r>
    <r>
      <rPr>
        <sz val="11"/>
        <rFont val="細明體"/>
        <family val="3"/>
        <charset val="136"/>
      </rPr>
      <t>黃慧妍</t>
    </r>
  </si>
  <si>
    <t>http://www.mobile-mplus.hk/yaumatei/chi/kwansheungchi.html</t>
    <phoneticPr fontId="0" type="noConversion"/>
  </si>
  <si>
    <t>12130473</t>
  </si>
  <si>
    <t>G/F Shop, 168 Shanghai Street, Yau Ma Tei</t>
    <phoneticPr fontId="0" type="noConversion"/>
  </si>
  <si>
    <r>
      <rPr>
        <sz val="11"/>
        <rFont val="細明體"/>
        <family val="3"/>
        <charset val="136"/>
      </rPr>
      <t>油麻地上海街</t>
    </r>
    <r>
      <rPr>
        <sz val="11"/>
        <rFont val="Arial"/>
        <family val="2"/>
      </rPr>
      <t>168</t>
    </r>
    <r>
      <rPr>
        <sz val="11"/>
        <rFont val="細明體"/>
        <family val="3"/>
        <charset val="136"/>
      </rPr>
      <t>號地舖</t>
    </r>
  </si>
  <si>
    <t xml:space="preserve">Shanghai Street </t>
    <phoneticPr fontId="0" type="noConversion"/>
  </si>
  <si>
    <t>Silopolis</t>
    <phoneticPr fontId="0" type="noConversion"/>
  </si>
  <si>
    <t>Erkka Nissinen</t>
    <phoneticPr fontId="0" type="noConversion"/>
  </si>
  <si>
    <t>http://www.mobile-mplus.hk/yaumatei/erkkanissinen.html</t>
  </si>
  <si>
    <t>12130474</t>
  </si>
  <si>
    <t>Junction of Kansu Street and Shanghai Street, Yau Ma Tei</t>
    <phoneticPr fontId="0" type="noConversion"/>
  </si>
  <si>
    <r>
      <rPr>
        <sz val="11"/>
        <rFont val="細明體"/>
        <family val="3"/>
        <charset val="136"/>
      </rPr>
      <t>油麻地甘肅街上海街交界</t>
    </r>
  </si>
  <si>
    <t xml:space="preserve">Kansu Street </t>
    <phoneticPr fontId="0" type="noConversion"/>
  </si>
  <si>
    <r>
      <t>THE FOURTH SEAL – HE IS TO NO PURPOSE AND HE WANTS TO DIE FOR THE SECOND TIME</t>
    </r>
    <r>
      <rPr>
        <sz val="11"/>
        <rFont val="細明體"/>
        <family val="3"/>
        <charset val="136"/>
      </rPr>
      <t>》</t>
    </r>
  </si>
  <si>
    <t>Tsang Ki-wah</t>
    <phoneticPr fontId="0" type="noConversion"/>
  </si>
  <si>
    <r>
      <rPr>
        <sz val="11"/>
        <rFont val="細明體"/>
        <family val="3"/>
        <charset val="136"/>
      </rPr>
      <t>曾建華</t>
    </r>
  </si>
  <si>
    <t>http://www.mobile-mplus.hk/yaumatei/tsangkinwah.html</t>
    <phoneticPr fontId="0" type="noConversion"/>
  </si>
  <si>
    <t>12130475</t>
  </si>
  <si>
    <t>5/F, Kian Dai Industrial Building, 73-75 Hung To Road, Kwun Tong, Kowloon, Hong Kong</t>
    <phoneticPr fontId="0" type="noConversion"/>
  </si>
  <si>
    <r>
      <rPr>
        <sz val="11"/>
        <rFont val="細明體"/>
        <family val="3"/>
        <charset val="136"/>
      </rPr>
      <t>奧沙觀塘</t>
    </r>
    <r>
      <rPr>
        <sz val="11"/>
        <rFont val="Arial"/>
        <family val="2"/>
      </rPr>
      <t xml:space="preserve"> </t>
    </r>
    <r>
      <rPr>
        <sz val="11"/>
        <rFont val="細明體"/>
        <family val="3"/>
        <charset val="136"/>
      </rPr>
      <t>香港九龍觀塘鴻圖道</t>
    </r>
    <r>
      <rPr>
        <sz val="11"/>
        <rFont val="Arial"/>
        <family val="2"/>
      </rPr>
      <t>73-75</t>
    </r>
    <r>
      <rPr>
        <sz val="11"/>
        <rFont val="細明體"/>
        <family val="3"/>
        <charset val="136"/>
      </rPr>
      <t>號建大工業大廈</t>
    </r>
    <r>
      <rPr>
        <sz val="11"/>
        <rFont val="Arial"/>
        <family val="2"/>
      </rPr>
      <t>5</t>
    </r>
    <r>
      <rPr>
        <sz val="11"/>
        <rFont val="細明體"/>
        <family val="3"/>
        <charset val="136"/>
      </rPr>
      <t>樓</t>
    </r>
  </si>
  <si>
    <t>Currencies</t>
    <phoneticPr fontId="0" type="noConversion"/>
  </si>
  <si>
    <r>
      <rPr>
        <sz val="11"/>
        <rFont val="細明體"/>
        <family val="3"/>
        <charset val="136"/>
      </rPr>
      <t>流通</t>
    </r>
  </si>
  <si>
    <t>Osage Art Foundation</t>
    <phoneticPr fontId="0" type="noConversion"/>
  </si>
  <si>
    <r>
      <rPr>
        <sz val="11"/>
        <rFont val="細明體"/>
        <family val="3"/>
        <charset val="136"/>
      </rPr>
      <t>奧沙藝術基金會</t>
    </r>
  </si>
  <si>
    <t>12130476</t>
  </si>
  <si>
    <t>Grace to be born and live as variously as possible…</t>
    <phoneticPr fontId="0" type="noConversion"/>
  </si>
  <si>
    <r>
      <rPr>
        <sz val="11"/>
        <rFont val="細明體"/>
        <family val="3"/>
        <charset val="136"/>
      </rPr>
      <t>《讓獲恩賜的生命活得精彩》</t>
    </r>
  </si>
  <si>
    <t>Cerith Wyn Evans</t>
    <phoneticPr fontId="0" type="noConversion"/>
  </si>
  <si>
    <t>Wyn Evans' conceptual practice incorporates a wide range of media including installation, sculpture, photography, film and works on paper. For this exhibition, the artist used an inscription from the tombstone of American poet and writer Frank O'Hara as the title and inspiration of his exhibition. The inscription reads: ‘Grace to be born and live as variously as possible’, a tender and celebratory epitaph, which could equally be considered as a subtitle to everyday life, evoking a desire to be open to possibilities and alternative adventures.
In the first floor gallery, Wyn Evans installed a group of four, new, crystal chandeliers that created a sense of theatrical occasion and an infinite world of interpretations. Clustered together, the chandeliers seem to be 'breathing' since their lights flicker on and off in different pulses. Each chandelier has been orchestrated to react to the beat of a particular piece of music such as Gimme Shelter (1969) by The Rolling Stones or Mahler’s Symphony No. 5 (Adagio) (1902), turning these once decorative objects into phenomenological machines; a choir of different personalities and rhythms. The chandeliers create their own mellifluous language that suggests a fantastical structure of communication with intimations of an otherworldly presence or an improbable séance.
Wyn Evans frequently includes quotations from iconic literary sources in his work as raw material for future thought or as a way to reinvigorate original ideas. In the second floor gallery, a large neon text sprawls across the gallery, spelling out the phrase: ‘Things are conspicuous in their absence…’. The text points to the ability of language to create moments of rupture and delight, where romantic longing, desire and reality conjoin and invite us to pay attention to the absence of things, to the emptiness between objects, words or thoughts. In the corner of the gallery, alongside the neon, three potted plants, indigenous to Hong Kong, slowly revolved on three turntables. Plant Revolution (2012) added an element of nature to the exhibition, exploring ideas of spatial intervention through a different kind of non-technological material. Movement is translated through the plants, turning them into intangible objects that are both sculptural, real and prop-like at the same time.</t>
    <phoneticPr fontId="0" type="noConversion"/>
  </si>
  <si>
    <r>
      <rPr>
        <sz val="11"/>
        <rFont val="細明體"/>
        <family val="3"/>
        <charset val="136"/>
      </rPr>
      <t>香港白立方隆重呈獻首次與畫廊合作的藝術家</t>
    </r>
    <r>
      <rPr>
        <sz val="11"/>
        <rFont val="Arial"/>
        <family val="2"/>
      </rPr>
      <t>Cerith Wyn Evans</t>
    </r>
    <r>
      <rPr>
        <sz val="11"/>
        <rFont val="細明體"/>
        <family val="3"/>
        <charset val="136"/>
      </rPr>
      <t>展覽。</t>
    </r>
    <r>
      <rPr>
        <sz val="11"/>
        <rFont val="Arial"/>
        <family val="2"/>
      </rPr>
      <t>Wyn Evans</t>
    </r>
    <r>
      <rPr>
        <sz val="11"/>
        <rFont val="細明體"/>
        <family val="3"/>
        <charset val="136"/>
      </rPr>
      <t>的概念藝術實踐涉及多種媒介，其中包括裝置、雕塑、攝影、錄像以及紙上作品。此次展覽的主題源自</t>
    </r>
    <r>
      <rPr>
        <sz val="11"/>
        <rFont val="Arial"/>
        <family val="2"/>
      </rPr>
      <t>Wyn Evans</t>
    </r>
    <r>
      <rPr>
        <sz val="11"/>
        <rFont val="細明體"/>
        <family val="3"/>
        <charset val="136"/>
      </rPr>
      <t>受到美國詩人兼作家</t>
    </r>
    <r>
      <rPr>
        <sz val="11"/>
        <rFont val="Arial"/>
        <family val="2"/>
      </rPr>
      <t xml:space="preserve">Frank O'Hara </t>
    </r>
    <r>
      <rPr>
        <sz val="11"/>
        <rFont val="細明體"/>
        <family val="3"/>
        <charset val="136"/>
      </rPr>
      <t>篆刻在其墓碑上的碑文的啓發，碑文這樣寫到：「讓獲恩賜的生命活得精彩」</t>
    </r>
    <r>
      <rPr>
        <sz val="11"/>
        <rFont val="Arial"/>
        <family val="2"/>
      </rPr>
      <t xml:space="preserve">(‘Grace to be born and live as variously as possible’) </t>
    </r>
    <r>
      <rPr>
        <sz val="11"/>
        <rFont val="細明體"/>
        <family val="3"/>
        <charset val="136"/>
      </rPr>
      <t>。一個用上如此柔和字句的墓誌銘當可被視為日常生活的一種寫照，它喚醒了那種人們對生活上各種事情的渴望，以及勇於嘗試的冒險精神。
為了營造劇場的氛圍以及對無限世界的詮釋，</t>
    </r>
    <r>
      <rPr>
        <sz val="11"/>
        <rFont val="Arial"/>
        <family val="2"/>
      </rPr>
      <t>Wyn Evans</t>
    </r>
    <r>
      <rPr>
        <sz val="11"/>
        <rFont val="細明體"/>
        <family val="3"/>
        <charset val="136"/>
      </rPr>
      <t>在畫廊一樓安裝了四組全新水晶吊燈。集結在一起的吊燈，其閃爍的燈光像脈搏般若隱若現，感覺猶如「呼吸」一樣。每一組吊燈都經過精心的佈置，響應特定的音樂節拍</t>
    </r>
    <r>
      <rPr>
        <sz val="11"/>
        <rFont val="Arial"/>
        <family val="2"/>
      </rPr>
      <t xml:space="preserve"> </t>
    </r>
    <r>
      <rPr>
        <sz val="11"/>
        <rFont val="細明體"/>
        <family val="3"/>
        <charset val="136"/>
      </rPr>
      <t>─</t>
    </r>
    <r>
      <rPr>
        <sz val="11"/>
        <rFont val="Arial"/>
        <family val="2"/>
      </rPr>
      <t xml:space="preserve"> </t>
    </r>
    <r>
      <rPr>
        <sz val="11"/>
        <rFont val="細明體"/>
        <family val="3"/>
        <charset val="136"/>
      </rPr>
      <t>例如滾石樂隊的《</t>
    </r>
    <r>
      <rPr>
        <sz val="11"/>
        <rFont val="Arial"/>
        <family val="2"/>
      </rPr>
      <t>Gimme Shelter</t>
    </r>
    <r>
      <rPr>
        <sz val="11"/>
        <rFont val="細明體"/>
        <family val="3"/>
        <charset val="136"/>
      </rPr>
      <t>》（</t>
    </r>
    <r>
      <rPr>
        <sz val="11"/>
        <rFont val="Arial"/>
        <family val="2"/>
      </rPr>
      <t>1969</t>
    </r>
    <r>
      <rPr>
        <sz val="11"/>
        <rFont val="細明體"/>
        <family val="3"/>
        <charset val="136"/>
      </rPr>
      <t>）或馬勒第五交響曲（慢拍）（</t>
    </r>
    <r>
      <rPr>
        <sz val="11"/>
        <rFont val="Arial"/>
        <family val="2"/>
      </rPr>
      <t>1902</t>
    </r>
    <r>
      <rPr>
        <sz val="11"/>
        <rFont val="細明體"/>
        <family val="3"/>
        <charset val="136"/>
      </rPr>
      <t xml:space="preserve">），並將原本只作裝飾物之用的吊燈變成現象學的載體，構成一個兼具各種風格和韻律的合唱團。吊燈創造了一套自身的通暢語言及交流系統，暗示來世的存在或未可知的精神交流。
</t>
    </r>
    <r>
      <rPr>
        <sz val="11"/>
        <rFont val="Arial"/>
        <family val="2"/>
      </rPr>
      <t>Wyn Evans</t>
    </r>
    <r>
      <rPr>
        <sz val="11"/>
        <rFont val="細明體"/>
        <family val="3"/>
        <charset val="136"/>
      </rPr>
      <t>在他的作品中常常引用著名文學作品的文字作為其對於未來思考的根本；透過文學作品，</t>
    </r>
    <r>
      <rPr>
        <sz val="11"/>
        <rFont val="Arial"/>
        <family val="2"/>
      </rPr>
      <t>Wyn Evans</t>
    </r>
    <r>
      <rPr>
        <sz val="11"/>
        <rFont val="細明體"/>
        <family val="3"/>
        <charset val="136"/>
      </rPr>
      <t>亦同時改進自己的一些個人想法。在畫廊的二樓，大型的霓虹燈文字遍佈整個畫廊空間，文字寫到：「事物正因為它們的不存在而更為突出</t>
    </r>
    <r>
      <rPr>
        <sz val="11"/>
        <rFont val="Arial"/>
        <family val="2"/>
      </rPr>
      <t>…</t>
    </r>
    <r>
      <rPr>
        <sz val="11"/>
        <rFont val="細明體"/>
        <family val="3"/>
        <charset val="136"/>
      </rPr>
      <t>」，並指出語言具備製造破壞和喜悅時刻的功能，浪漫的渴望和慾望與現實在其中互相交錯，令我們開始關注事物的不存在，以及物體、文字或思緒之間的虛無。在畫廊角落的霓虹燈旁邊，放置了三株產於香港的盆栽，圍繞著轉盤緩慢地旋轉。</t>
    </r>
    <r>
      <rPr>
        <sz val="11"/>
        <rFont val="Arial"/>
        <family val="2"/>
      </rPr>
      <t xml:space="preserve"> Plant Revolution (2012)</t>
    </r>
    <r>
      <rPr>
        <sz val="11"/>
        <rFont val="細明體"/>
        <family val="3"/>
        <charset val="136"/>
      </rPr>
      <t>為此次展覽增添了自然的元素，通過各類型的非科技材料，探索空間的干預概念。由植物中轉化而來的「運動」亦反過來將植物變成無形的、同時是真實的、像雕刻和道具般的物體。</t>
    </r>
  </si>
  <si>
    <r>
      <rPr>
        <sz val="11"/>
        <rFont val="細明體"/>
        <family val="3"/>
        <charset val="136"/>
      </rPr>
      <t>東華三院愛不同藝術</t>
    </r>
  </si>
  <si>
    <t>12130478</t>
  </si>
  <si>
    <t>Stay Home with Dreams</t>
    <phoneticPr fontId="0" type="noConversion"/>
  </si>
  <si>
    <r>
      <rPr>
        <sz val="11"/>
        <rFont val="細明體"/>
        <family val="3"/>
        <charset val="136"/>
      </rPr>
      <t>「家．夢想」</t>
    </r>
  </si>
  <si>
    <r>
      <rPr>
        <sz val="11"/>
        <rFont val="細明體"/>
        <family val="3"/>
        <charset val="136"/>
      </rPr>
      <t>樂群會員</t>
    </r>
    <r>
      <rPr>
        <sz val="11"/>
        <rFont val="Arial"/>
        <family val="2"/>
      </rPr>
      <t xml:space="preserve">, </t>
    </r>
    <r>
      <rPr>
        <sz val="11"/>
        <rFont val="細明體"/>
        <family val="3"/>
        <charset val="136"/>
      </rPr>
      <t>嘉諾撒聖心書院學生</t>
    </r>
  </si>
  <si>
    <t>Home is synonymous with comfort and warmth, everyone has unique and wonderful memories, as well as feelings, towards home. The artworks in ‘Stay Home with Dreams’ art installation exhibition are co-created by the members with intellectual disability from TWGHs Lok Kwan District Support Centre and the students of Sacred Heart Canossian College, in which they drew their ideal homes together on hundred pieces of transparency. Their painting themes include family and pets, daily routine, home furnishings and home environment. Under the refraction of light, different colors from transparency converge, showing the jigsaw effect and inclusion between the members of TWGHs LKDSC and students of SHCC, and bonds between them are established through art.</t>
    <phoneticPr fontId="0" type="noConversion"/>
  </si>
  <si>
    <r>
      <rPr>
        <sz val="11"/>
        <rFont val="細明體"/>
        <family val="3"/>
        <charset val="136"/>
      </rPr>
      <t>家是安逸和溫暖的代名詞，每一個人對家都有著獨特、美好的記憶及感受。這次「家．夢想」計劃就聯合了樂群地區支援中心和嘉諾撒聖心書院的學生，一起畫出自己理想的家，其中就包括家人寵物、家常便飯、家內擺設、屋外環境等四方面。上百塊的膠片作品在燈光的折射下，各種色彩互相融合，寓意參加的樂群會員及聖心同學互補長短，藉藝術拉近人於人之間的距離。</t>
    </r>
  </si>
  <si>
    <t>12130479</t>
  </si>
  <si>
    <t>Exhibition Hall, HK Visual Arts Centre, 7A Kennedy Road, Central, HK</t>
    <phoneticPr fontId="0" type="noConversion"/>
  </si>
  <si>
    <r>
      <rPr>
        <sz val="11"/>
        <rFont val="細明體"/>
        <family val="3"/>
        <charset val="136"/>
      </rPr>
      <t>香港中區堅尼地道</t>
    </r>
    <r>
      <rPr>
        <sz val="11"/>
        <rFont val="Arial"/>
        <family val="2"/>
      </rPr>
      <t>7A</t>
    </r>
    <r>
      <rPr>
        <sz val="11"/>
        <rFont val="細明體"/>
        <family val="3"/>
        <charset val="136"/>
      </rPr>
      <t>香港視覺藝術中心展覽廳</t>
    </r>
  </si>
  <si>
    <t>Grandpa Grandma Memory Boxes</t>
    <phoneticPr fontId="0" type="noConversion"/>
  </si>
  <si>
    <r>
      <rPr>
        <sz val="11"/>
        <rFont val="細明體"/>
        <family val="3"/>
        <charset val="136"/>
      </rPr>
      <t>「老爹媽回憶匣」長者＋藝術家</t>
    </r>
    <r>
      <rPr>
        <sz val="11"/>
        <rFont val="Arial"/>
        <family val="2"/>
      </rPr>
      <t>•</t>
    </r>
    <r>
      <rPr>
        <sz val="11"/>
        <rFont val="細明體"/>
        <family val="3"/>
        <charset val="136"/>
      </rPr>
      <t>互拼藝術展覽</t>
    </r>
  </si>
  <si>
    <t>Art Promotion Office of the Leisure and Cultural Services Department</t>
    <phoneticPr fontId="0" type="noConversion"/>
  </si>
  <si>
    <r>
      <rPr>
        <sz val="11"/>
        <rFont val="細明體"/>
        <family val="3"/>
        <charset val="136"/>
      </rPr>
      <t>梁以瑚</t>
    </r>
  </si>
  <si>
    <t>A group of senior citizens with visual impairment and five Hong Kong visual artists</t>
    <phoneticPr fontId="0" type="noConversion"/>
  </si>
  <si>
    <r>
      <rPr>
        <sz val="11"/>
        <rFont val="細明體"/>
        <family val="3"/>
        <charset val="136"/>
      </rPr>
      <t>視障長者和香港視覺藝術家</t>
    </r>
  </si>
  <si>
    <t>“Grandpa Grandma Memory Boxes” is a multimedia installation art exhibition, jointly created by a group of senior citizens with visual impairment and five Hong Kong visual artists, Hazel Chiu, Lina Har, Evelyna Liang, Mak Siu-fung, Wong Wing-fung and Bellini Yu.</t>
    <phoneticPr fontId="0" type="noConversion"/>
  </si>
  <si>
    <r>
      <rPr>
        <sz val="11"/>
        <rFont val="細明體"/>
        <family val="3"/>
        <charset val="136"/>
      </rPr>
      <t>「老爹媽回憶匣」是一群視障長者和香港視覺藝術家：趙曦愫、夏麗荷、梁以瑚、麥兆豐、黃詠楓及魏貝妮透過互動共同激發出來的一個多媒介藝術裝置展。</t>
    </r>
  </si>
  <si>
    <t>12130480</t>
  </si>
  <si>
    <t>Step by step Vincy Leung Fisrt solo exhibition</t>
    <phoneticPr fontId="0" type="noConversion"/>
  </si>
  <si>
    <r>
      <rPr>
        <sz val="11"/>
        <rFont val="細明體"/>
        <family val="3"/>
        <charset val="136"/>
      </rPr>
      <t>喜步</t>
    </r>
    <r>
      <rPr>
        <sz val="11"/>
        <rFont val="Arial"/>
        <family val="2"/>
      </rPr>
      <t xml:space="preserve"> </t>
    </r>
    <r>
      <rPr>
        <sz val="11"/>
        <rFont val="細明體"/>
        <family val="3"/>
        <charset val="136"/>
      </rPr>
      <t>梁欣欣首次個展</t>
    </r>
  </si>
  <si>
    <t>Vincy Leung</t>
    <phoneticPr fontId="0" type="noConversion"/>
  </si>
  <si>
    <r>
      <rPr>
        <sz val="11"/>
        <rFont val="細明體"/>
        <family val="3"/>
        <charset val="136"/>
      </rPr>
      <t>梁欣欣</t>
    </r>
  </si>
  <si>
    <t xml:space="preserve">Vincy, an ADA Green Leaf Artist, who displays talents in street, product and creative photography, specializes in visual art in which snapshot is her favourite way for recording and aesthetic creation. Apart from photography, Vincy also shows her interest in Western painting and Chinese ink-wash painting. </t>
    <phoneticPr fontId="0" type="noConversion"/>
  </si>
  <si>
    <r>
      <rPr>
        <sz val="11"/>
        <rFont val="細明體"/>
        <family val="3"/>
        <charset val="136"/>
      </rPr>
      <t>香港展能藝術會青葉藝術家梁欣欣</t>
    </r>
    <r>
      <rPr>
        <sz val="11"/>
        <rFont val="Arial"/>
        <family val="2"/>
      </rPr>
      <t>(Vincy)</t>
    </r>
    <r>
      <rPr>
        <sz val="11"/>
        <rFont val="細明體"/>
        <family val="3"/>
        <charset val="136"/>
      </rPr>
      <t>，是一位年青視覺藝術工作者，喜歡以</t>
    </r>
    <r>
      <rPr>
        <sz val="11"/>
        <rFont val="Arial"/>
        <family val="2"/>
      </rPr>
      <t>snapshot</t>
    </r>
    <r>
      <rPr>
        <sz val="11"/>
        <rFont val="細明體"/>
        <family val="3"/>
        <charset val="136"/>
      </rPr>
      <t xml:space="preserve">進行紀錄和創作，擅長街頭、產品及創意攝影。
除攝影外，亦喜歡西洋畫和中國水墨畫
</t>
    </r>
  </si>
  <si>
    <t>12130483</t>
  </si>
  <si>
    <t>Dome Atrium, UG/F Olympian City 2</t>
    <phoneticPr fontId="0" type="noConversion"/>
  </si>
  <si>
    <r>
      <rPr>
        <sz val="11"/>
        <rFont val="細明體"/>
        <family val="3"/>
        <charset val="136"/>
      </rPr>
      <t>奧海城二期高層地下天幕大堂</t>
    </r>
  </si>
  <si>
    <r>
      <rPr>
        <sz val="11"/>
        <rFont val="細明體"/>
        <family val="3"/>
        <charset val="136"/>
      </rPr>
      <t>藝綻公園</t>
    </r>
    <r>
      <rPr>
        <sz val="11"/>
        <rFont val="Arial"/>
        <family val="2"/>
      </rPr>
      <t>2012</t>
    </r>
  </si>
  <si>
    <t>12130485</t>
  </si>
  <si>
    <t>Tai Po Waterfront Park</t>
    <phoneticPr fontId="0" type="noConversion"/>
  </si>
  <si>
    <r>
      <rPr>
        <sz val="11"/>
        <rFont val="細明體"/>
        <family val="3"/>
        <charset val="136"/>
      </rPr>
      <t>大埔海濱公園</t>
    </r>
  </si>
  <si>
    <t>12130486</t>
  </si>
  <si>
    <t>Stanley Promenade</t>
    <phoneticPr fontId="0" type="noConversion"/>
  </si>
  <si>
    <r>
      <rPr>
        <sz val="11"/>
        <rFont val="細明體"/>
        <family val="3"/>
        <charset val="136"/>
      </rPr>
      <t>赤柱海濱長廊</t>
    </r>
  </si>
  <si>
    <t>Stanley Promenade</t>
    <phoneticPr fontId="0" type="noConversion"/>
  </si>
  <si>
    <t>12130495</t>
  </si>
  <si>
    <t>Art Summer @ VAC Exhibition</t>
    <phoneticPr fontId="0" type="noConversion"/>
  </si>
  <si>
    <r>
      <rPr>
        <sz val="11"/>
        <rFont val="新細明體"/>
        <family val="1"/>
        <charset val="136"/>
      </rPr>
      <t>藝術星期天</t>
    </r>
    <r>
      <rPr>
        <sz val="11"/>
        <rFont val="Arial"/>
        <family val="2"/>
      </rPr>
      <t xml:space="preserve">@VAC </t>
    </r>
    <r>
      <rPr>
        <sz val="11"/>
        <rFont val="新細明體"/>
        <family val="1"/>
        <charset val="136"/>
      </rPr>
      <t>展覽</t>
    </r>
  </si>
  <si>
    <t>Participationg Organisations: Hong Kong Down Syndrome Association and SAHK</t>
    <phoneticPr fontId="0" type="noConversion"/>
  </si>
  <si>
    <r>
      <rPr>
        <sz val="11"/>
        <rFont val="細明體"/>
        <family val="3"/>
        <charset val="136"/>
      </rPr>
      <t>參與機構</t>
    </r>
    <r>
      <rPr>
        <sz val="11"/>
        <rFont val="Arial"/>
        <family val="2"/>
      </rPr>
      <t>:</t>
    </r>
    <r>
      <rPr>
        <sz val="11"/>
        <rFont val="細明體"/>
        <family val="3"/>
        <charset val="136"/>
      </rPr>
      <t>香港唐氏綜合症協會及香港耀能協會</t>
    </r>
  </si>
  <si>
    <t>Presented by LCSD;In partnership with Centre for Community Cultural Development;</t>
    <phoneticPr fontId="0" type="noConversion"/>
  </si>
  <si>
    <r>
      <rPr>
        <sz val="11"/>
        <rFont val="細明體"/>
        <family val="3"/>
        <charset val="136"/>
      </rPr>
      <t>康樂及文化事務署主辦</t>
    </r>
    <r>
      <rPr>
        <sz val="11"/>
        <rFont val="Arial"/>
        <family val="2"/>
      </rPr>
      <t>;</t>
    </r>
    <r>
      <rPr>
        <sz val="11"/>
        <rFont val="細明體"/>
        <family val="3"/>
        <charset val="136"/>
      </rPr>
      <t>合作伙伴：社區文化發展中心</t>
    </r>
  </si>
  <si>
    <t>12130497</t>
  </si>
  <si>
    <r>
      <rPr>
        <sz val="11"/>
        <rFont val="宋体"/>
        <charset val="136"/>
      </rPr>
      <t>本地</t>
    </r>
  </si>
  <si>
    <t xml:space="preserve">2P Contemporary Art Gallery, G/F, 23 6-20 Po Tuck Street, Sai Ying Pun, Hong Kong </t>
  </si>
  <si>
    <t>The Limit of Visibility</t>
  </si>
  <si>
    <r>
      <rPr>
        <sz val="11"/>
        <rFont val="宋体"/>
        <charset val="136"/>
      </rPr>
      <t>視覺的限制</t>
    </r>
  </si>
  <si>
    <t>Yuk King Tan, Chow Chun Fai</t>
    <phoneticPr fontId="0" type="noConversion"/>
  </si>
  <si>
    <r>
      <rPr>
        <sz val="11"/>
        <rFont val="宋体"/>
        <charset val="136"/>
      </rPr>
      <t>陳玉瓊、周俊輝</t>
    </r>
  </si>
  <si>
    <t>12130498</t>
  </si>
  <si>
    <t>Art Berlin Contemporary</t>
  </si>
  <si>
    <r>
      <rPr>
        <sz val="11"/>
        <rFont val="宋体"/>
        <charset val="136"/>
      </rPr>
      <t>丹羽陽太郎</t>
    </r>
  </si>
  <si>
    <t>12130499</t>
  </si>
  <si>
    <t>Distinct Factures. A Return from Langsdorff</t>
    <phoneticPr fontId="0" type="noConversion"/>
  </si>
  <si>
    <r>
      <rPr>
        <sz val="11"/>
        <rFont val="宋体"/>
        <charset val="136"/>
      </rPr>
      <t>獨特的表達：從蘭斯多夫回來</t>
    </r>
  </si>
  <si>
    <t>Cédric Maridet</t>
    <phoneticPr fontId="0" type="noConversion"/>
  </si>
  <si>
    <t>12130500</t>
  </si>
  <si>
    <t>Within Shan Shui</t>
  </si>
  <si>
    <r>
      <rPr>
        <sz val="11"/>
        <rFont val="宋体"/>
        <charset val="136"/>
      </rPr>
      <t>山水之間</t>
    </r>
  </si>
  <si>
    <t>Lin Guocheng, Chen Chunhao</t>
    <phoneticPr fontId="0" type="noConversion"/>
  </si>
  <si>
    <r>
      <rPr>
        <sz val="11"/>
        <rFont val="宋体"/>
        <charset val="136"/>
      </rPr>
      <t>林國成</t>
    </r>
    <r>
      <rPr>
        <sz val="11"/>
        <rFont val="Arial"/>
        <family val="2"/>
      </rPr>
      <t>,</t>
    </r>
    <r>
      <rPr>
        <sz val="11"/>
        <rFont val="宋体"/>
        <charset val="136"/>
      </rPr>
      <t>陳浚豪</t>
    </r>
  </si>
  <si>
    <t>12130501</t>
  </si>
  <si>
    <r>
      <t>In Her Nature</t>
    </r>
    <r>
      <rPr>
        <sz val="11"/>
        <rFont val="宋体"/>
        <charset val="136"/>
      </rPr>
      <t>：</t>
    </r>
    <r>
      <rPr>
        <sz val="11"/>
        <rFont val="Arial"/>
        <family val="2"/>
      </rPr>
      <t>the Log Dance</t>
    </r>
  </si>
  <si>
    <r>
      <rPr>
        <sz val="11"/>
        <rFont val="宋体"/>
        <charset val="136"/>
      </rPr>
      <t>自她本性：伐木舞蹈</t>
    </r>
  </si>
  <si>
    <t>Sally Smart</t>
    <phoneticPr fontId="0" type="noConversion"/>
  </si>
  <si>
    <t>12130502</t>
  </si>
  <si>
    <t>I Call You Nancy at Madarin Oriential</t>
    <phoneticPr fontId="0" type="noConversion"/>
  </si>
  <si>
    <r>
      <rPr>
        <sz val="11"/>
        <rFont val="宋体"/>
        <charset val="136"/>
      </rPr>
      <t>在文華東方我叫你</t>
    </r>
    <r>
      <rPr>
        <sz val="11"/>
        <rFont val="Arial"/>
        <family val="2"/>
      </rPr>
      <t>Nancy</t>
    </r>
  </si>
  <si>
    <t>Tang Kwok Hin</t>
    <phoneticPr fontId="0" type="noConversion"/>
  </si>
  <si>
    <r>
      <rPr>
        <sz val="11"/>
        <rFont val="宋体"/>
        <charset val="136"/>
      </rPr>
      <t>鄧國騫</t>
    </r>
  </si>
  <si>
    <t>12130503</t>
  </si>
  <si>
    <t>I Call You Nancy</t>
    <phoneticPr fontId="0" type="noConversion"/>
  </si>
  <si>
    <r>
      <rPr>
        <sz val="11"/>
        <rFont val="宋体"/>
        <charset val="136"/>
      </rPr>
      <t>我喚你做</t>
    </r>
    <r>
      <rPr>
        <sz val="11"/>
        <rFont val="Arial"/>
        <family val="2"/>
      </rPr>
      <t>Nancy</t>
    </r>
  </si>
  <si>
    <t>12130504</t>
  </si>
  <si>
    <t>The Visit</t>
    <phoneticPr fontId="0" type="noConversion"/>
  </si>
  <si>
    <t>Larry Yung</t>
    <phoneticPr fontId="0" type="noConversion"/>
  </si>
  <si>
    <r>
      <rPr>
        <sz val="11"/>
        <rFont val="Calibri"/>
        <family val="2"/>
      </rPr>
      <t>應天齊</t>
    </r>
  </si>
  <si>
    <t>Larry Yung’s fifth solo exhibition in Hong Kong</t>
    <phoneticPr fontId="0" type="noConversion"/>
  </si>
  <si>
    <t>12130505</t>
  </si>
  <si>
    <t>Ironic Mythologies</t>
    <phoneticPr fontId="0" type="noConversion"/>
  </si>
  <si>
    <r>
      <rPr>
        <sz val="11"/>
        <rFont val="宋体"/>
        <charset val="136"/>
      </rPr>
      <t>諷刺神話</t>
    </r>
  </si>
  <si>
    <t>Heejin No </t>
  </si>
  <si>
    <t>Dorothy M Yoon, Hayoung Kim and Hyojin Park</t>
    <phoneticPr fontId="0" type="noConversion"/>
  </si>
  <si>
    <r>
      <rPr>
        <sz val="11"/>
        <rFont val="宋体"/>
        <charset val="136"/>
      </rPr>
      <t>金夏榮（</t>
    </r>
    <r>
      <rPr>
        <sz val="11"/>
        <rFont val="Arial"/>
        <family val="2"/>
      </rPr>
      <t>Dorothy M Yoon, Hayoung Kim and Hyojin Park</t>
    </r>
    <r>
      <rPr>
        <sz val="11"/>
        <rFont val="宋体"/>
        <charset val="136"/>
      </rPr>
      <t>）</t>
    </r>
  </si>
  <si>
    <t>12130506</t>
  </si>
  <si>
    <r>
      <rPr>
        <sz val="11"/>
        <rFont val="宋体"/>
        <charset val="136"/>
      </rPr>
      <t>馬凌畫廊</t>
    </r>
    <r>
      <rPr>
        <sz val="11"/>
        <rFont val="Arial"/>
        <family val="2"/>
      </rPr>
      <t>,</t>
    </r>
    <r>
      <rPr>
        <sz val="11"/>
        <rFont val="宋体"/>
        <charset val="136"/>
      </rPr>
      <t>香港中環皇后大道中</t>
    </r>
    <r>
      <rPr>
        <sz val="11"/>
        <rFont val="Arial"/>
        <family val="2"/>
      </rPr>
      <t>8</t>
    </r>
    <r>
      <rPr>
        <sz val="11"/>
        <rFont val="宋体"/>
        <charset val="136"/>
      </rPr>
      <t>號</t>
    </r>
    <r>
      <rPr>
        <sz val="11"/>
        <rFont val="Arial"/>
        <family val="2"/>
      </rPr>
      <t>1</t>
    </r>
    <r>
      <rPr>
        <sz val="11"/>
        <rFont val="宋体"/>
        <charset val="136"/>
      </rPr>
      <t>樓</t>
    </r>
  </si>
  <si>
    <t>Future Archeology</t>
    <phoneticPr fontId="0" type="noConversion"/>
  </si>
  <si>
    <r>
      <rPr>
        <sz val="11"/>
        <rFont val="宋体"/>
        <charset val="136"/>
      </rPr>
      <t>未來考古學</t>
    </r>
  </si>
  <si>
    <r>
      <rPr>
        <sz val="11"/>
        <rFont val="宋体"/>
        <charset val="136"/>
      </rPr>
      <t>馬凌畫廊</t>
    </r>
  </si>
  <si>
    <t>Laurent Grasso</t>
    <phoneticPr fontId="0" type="noConversion"/>
  </si>
  <si>
    <r>
      <rPr>
        <sz val="11"/>
        <rFont val="宋体"/>
        <charset val="136"/>
      </rPr>
      <t>洛朗</t>
    </r>
    <r>
      <rPr>
        <sz val="11"/>
        <rFont val="DFFangSongW6-B5"/>
        <family val="3"/>
        <charset val="136"/>
      </rPr>
      <t>‧</t>
    </r>
    <r>
      <rPr>
        <sz val="11"/>
        <rFont val="宋体"/>
        <charset val="136"/>
      </rPr>
      <t>格拉索</t>
    </r>
  </si>
  <si>
    <t>Future Archeology is Laurent Grasso's first show in Asia, since Radio Ghost at agnès b.'s galerie du jour in Hong Kong in 2003 on the early days of his international career.  Anechoic Pavilion installation venue: Central Ferry Pier 4 Rooftop, Hong Kong</t>
    <phoneticPr fontId="0" type="noConversion"/>
  </si>
  <si>
    <r>
      <rPr>
        <sz val="11"/>
        <rFont val="宋体"/>
        <charset val="136"/>
      </rPr>
      <t>這是格拉索繼</t>
    </r>
    <r>
      <rPr>
        <sz val="11"/>
        <rFont val="Arial"/>
        <family val="2"/>
      </rPr>
      <t>2003</t>
    </r>
    <r>
      <rPr>
        <sz val="11"/>
        <rFont val="宋体"/>
        <charset val="136"/>
      </rPr>
      <t>年在香港</t>
    </r>
    <r>
      <rPr>
        <sz val="11"/>
        <rFont val="Arial"/>
        <family val="2"/>
      </rPr>
      <t>agnès b. galerie du jour</t>
    </r>
    <r>
      <rPr>
        <sz val="11"/>
        <rFont val="宋体"/>
        <charset val="136"/>
      </rPr>
      <t>藝廊公開錄像作品《靈魂電台》後再度於亞洲展出新作。</t>
    </r>
  </si>
  <si>
    <t>12130507</t>
  </si>
  <si>
    <t xml:space="preserve">Central Ferry Pier 4 Rooftop,4 Pier Road, Central (in front of IFC Mall) </t>
    <phoneticPr fontId="0" type="noConversion"/>
  </si>
  <si>
    <r>
      <rPr>
        <sz val="11"/>
        <rFont val="宋体"/>
        <charset val="136"/>
      </rPr>
      <t>香港中環統一碼頭道</t>
    </r>
    <r>
      <rPr>
        <sz val="11"/>
        <rFont val="Arial"/>
        <family val="2"/>
      </rPr>
      <t>4</t>
    </r>
    <r>
      <rPr>
        <sz val="11"/>
        <rFont val="宋体"/>
        <charset val="136"/>
      </rPr>
      <t>號</t>
    </r>
    <r>
      <rPr>
        <sz val="11"/>
        <rFont val="Arial"/>
        <family val="2"/>
      </rPr>
      <t>4</t>
    </r>
    <r>
      <rPr>
        <sz val="11"/>
        <rFont val="宋体"/>
        <charset val="136"/>
      </rPr>
      <t>號碼頭天台</t>
    </r>
  </si>
  <si>
    <t>Anechoic Pavilion</t>
    <phoneticPr fontId="0" type="noConversion"/>
  </si>
  <si>
    <r>
      <rPr>
        <sz val="11"/>
        <rFont val="宋体"/>
        <charset val="136"/>
      </rPr>
      <t>消聲館</t>
    </r>
  </si>
  <si>
    <t>12130508</t>
  </si>
  <si>
    <r>
      <t>Feast Projects,</t>
    </r>
    <r>
      <rPr>
        <sz val="11"/>
        <rFont val="宋体"/>
        <charset val="136"/>
      </rPr>
      <t>香港利興街</t>
    </r>
    <r>
      <rPr>
        <sz val="11"/>
        <rFont val="Arial"/>
        <family val="2"/>
      </rPr>
      <t>10</t>
    </r>
    <r>
      <rPr>
        <sz val="11"/>
        <rFont val="宋体"/>
        <charset val="136"/>
      </rPr>
      <t>號港灣工貿中心</t>
    </r>
    <r>
      <rPr>
        <sz val="11"/>
        <rFont val="Arial"/>
        <family val="2"/>
      </rPr>
      <t>3</t>
    </r>
    <r>
      <rPr>
        <sz val="11"/>
        <rFont val="宋体"/>
        <charset val="136"/>
      </rPr>
      <t>樓</t>
    </r>
    <r>
      <rPr>
        <sz val="11"/>
        <rFont val="Arial"/>
        <family val="2"/>
      </rPr>
      <t>307</t>
    </r>
    <r>
      <rPr>
        <sz val="11"/>
        <rFont val="宋体"/>
        <charset val="136"/>
      </rPr>
      <t>單位</t>
    </r>
  </si>
  <si>
    <t>Sweet &amp; Sour</t>
    <phoneticPr fontId="0" type="noConversion"/>
  </si>
  <si>
    <t>Fensterbank</t>
    <phoneticPr fontId="0" type="noConversion"/>
  </si>
  <si>
    <t>12130509</t>
  </si>
  <si>
    <t>Beauty &amp; Beast New Works</t>
    <phoneticPr fontId="0" type="noConversion"/>
  </si>
  <si>
    <r>
      <rPr>
        <sz val="11"/>
        <rFont val="宋体"/>
        <charset val="136"/>
      </rPr>
      <t>美女與野獸新作</t>
    </r>
  </si>
  <si>
    <t>Song Ling</t>
    <phoneticPr fontId="0" type="noConversion"/>
  </si>
  <si>
    <r>
      <rPr>
        <sz val="11"/>
        <rFont val="宋体"/>
        <charset val="136"/>
      </rPr>
      <t>宋陵</t>
    </r>
  </si>
  <si>
    <t>12130510</t>
  </si>
  <si>
    <r>
      <rPr>
        <sz val="11"/>
        <rFont val="宋体"/>
        <charset val="136"/>
      </rPr>
      <t>高古軒畫廊</t>
    </r>
    <r>
      <rPr>
        <sz val="11"/>
        <rFont val="Arial"/>
        <family val="2"/>
      </rPr>
      <t>,</t>
    </r>
    <r>
      <rPr>
        <sz val="11"/>
        <rFont val="宋体"/>
        <charset val="136"/>
      </rPr>
      <t>香港中環畢打街</t>
    </r>
    <r>
      <rPr>
        <sz val="11"/>
        <rFont val="Arial"/>
        <family val="2"/>
      </rPr>
      <t>12</t>
    </r>
    <r>
      <rPr>
        <sz val="11"/>
        <rFont val="宋体"/>
        <charset val="136"/>
      </rPr>
      <t>號畢打行</t>
    </r>
    <r>
      <rPr>
        <sz val="11"/>
        <rFont val="Arial"/>
        <family val="2"/>
      </rPr>
      <t>7</t>
    </r>
    <r>
      <rPr>
        <sz val="11"/>
        <rFont val="宋体"/>
        <charset val="136"/>
      </rPr>
      <t>層</t>
    </r>
  </si>
  <si>
    <r>
      <rPr>
        <sz val="11"/>
        <rFont val="Calibri"/>
        <family val="2"/>
      </rPr>
      <t>繪畫</t>
    </r>
  </si>
  <si>
    <t>Andreas Gursky</t>
    <phoneticPr fontId="0" type="noConversion"/>
  </si>
  <si>
    <r>
      <rPr>
        <sz val="11"/>
        <rFont val="宋体"/>
        <charset val="136"/>
      </rPr>
      <t>安德烈亞斯</t>
    </r>
    <r>
      <rPr>
        <sz val="11"/>
        <rFont val="DFFangSongW6-B5"/>
        <family val="3"/>
        <charset val="136"/>
      </rPr>
      <t>‧</t>
    </r>
    <r>
      <rPr>
        <sz val="11"/>
        <rFont val="宋体"/>
        <charset val="136"/>
      </rPr>
      <t>古爾斯基</t>
    </r>
  </si>
  <si>
    <r>
      <rPr>
        <sz val="11"/>
        <rFont val="宋体"/>
        <charset val="136"/>
      </rPr>
      <t>高古軒畫廊</t>
    </r>
  </si>
  <si>
    <t>12130511</t>
  </si>
  <si>
    <r>
      <rPr>
        <sz val="11"/>
        <rFont val="宋体"/>
        <charset val="136"/>
      </rPr>
      <t>香港歌德學院歌德畫廊</t>
    </r>
  </si>
  <si>
    <t>Exhibition under a breeze
A joint installation on man-made nature</t>
    <phoneticPr fontId="0" type="noConversion"/>
  </si>
  <si>
    <r>
      <rPr>
        <sz val="11"/>
        <rFont val="Calibri"/>
        <family val="2"/>
      </rPr>
      <t>香港歌德學院歌德畫廊</t>
    </r>
  </si>
  <si>
    <t>Ng Ka-chun,Roy Ng</t>
    <phoneticPr fontId="0" type="noConversion"/>
  </si>
  <si>
    <r>
      <rPr>
        <sz val="11"/>
        <rFont val="宋体"/>
        <charset val="136"/>
      </rPr>
      <t>吳家俊</t>
    </r>
    <r>
      <rPr>
        <sz val="11"/>
        <rFont val="Arial"/>
        <family val="2"/>
      </rPr>
      <t>,</t>
    </r>
    <r>
      <rPr>
        <sz val="11"/>
        <rFont val="宋体"/>
        <charset val="136"/>
      </rPr>
      <t>吳鋌灝</t>
    </r>
  </si>
  <si>
    <t>12130513</t>
  </si>
  <si>
    <t>Fables In A Ghost Town</t>
    <phoneticPr fontId="0" type="noConversion"/>
  </si>
  <si>
    <r>
      <rPr>
        <sz val="11"/>
        <rFont val="宋体"/>
        <charset val="136"/>
      </rPr>
      <t>廢城童話</t>
    </r>
  </si>
  <si>
    <t>Zhao Dayong</t>
    <phoneticPr fontId="0" type="noConversion"/>
  </si>
  <si>
    <r>
      <rPr>
        <sz val="11"/>
        <rFont val="宋体"/>
        <charset val="136"/>
      </rPr>
      <t>趙大勇</t>
    </r>
  </si>
  <si>
    <t>12130514</t>
  </si>
  <si>
    <t>356,955 km</t>
    <phoneticPr fontId="0" type="noConversion"/>
  </si>
  <si>
    <r>
      <t xml:space="preserve">356,955 </t>
    </r>
    <r>
      <rPr>
        <sz val="11"/>
        <rFont val="宋体"/>
        <charset val="136"/>
      </rPr>
      <t>公里</t>
    </r>
  </si>
  <si>
    <t>no artist name</t>
    <phoneticPr fontId="0" type="noConversion"/>
  </si>
  <si>
    <t>12130516</t>
  </si>
  <si>
    <t>Jean-Paul Pancrazi,Sunny Wang</t>
    <phoneticPr fontId="0" type="noConversion"/>
  </si>
  <si>
    <r>
      <t>Jean-Paul Pancrazi,</t>
    </r>
    <r>
      <rPr>
        <sz val="11"/>
        <rFont val="宋体"/>
        <charset val="136"/>
      </rPr>
      <t>王鈴蓁</t>
    </r>
  </si>
  <si>
    <t>12130517</t>
  </si>
  <si>
    <t>European Glass</t>
    <phoneticPr fontId="0" type="noConversion"/>
  </si>
  <si>
    <r>
      <rPr>
        <sz val="11"/>
        <rFont val="宋体"/>
        <charset val="136"/>
      </rPr>
      <t>歐洲玻璃展</t>
    </r>
    <r>
      <rPr>
        <sz val="11"/>
        <rFont val="Arial"/>
        <family val="2"/>
      </rPr>
      <t>2012</t>
    </r>
  </si>
  <si>
    <t>Alfredo Barbini, Josef Marek, Livio Seguso,David Reekie</t>
    <phoneticPr fontId="0" type="noConversion"/>
  </si>
  <si>
    <t>12130518</t>
  </si>
  <si>
    <t>Osage Atelier,4/F,Union Hing Yip Factory Building,20 Hing Yip Street, Kwun Tong, Kowloon, Hong Kong</t>
    <phoneticPr fontId="0" type="noConversion"/>
  </si>
  <si>
    <r>
      <t>Osage Atelier,</t>
    </r>
    <r>
      <rPr>
        <sz val="11"/>
        <rFont val="宋体"/>
        <charset val="136"/>
      </rPr>
      <t>香港觀塘興業街</t>
    </r>
    <r>
      <rPr>
        <sz val="11"/>
        <rFont val="Arial"/>
        <family val="2"/>
      </rPr>
      <t>20</t>
    </r>
    <r>
      <rPr>
        <sz val="11"/>
        <rFont val="宋体"/>
        <charset val="136"/>
      </rPr>
      <t>號聯合興業工業大廈</t>
    </r>
  </si>
  <si>
    <t>Osage Atelier</t>
  </si>
  <si>
    <t>Sigma Asia 2</t>
    <phoneticPr fontId="0" type="noConversion"/>
  </si>
  <si>
    <t>Sigma Asia 2</t>
  </si>
  <si>
    <t>12130519</t>
  </si>
  <si>
    <t>Booth 3A10,Hong Kong Convention and Exhibition Centre</t>
    <phoneticPr fontId="0" type="noConversion"/>
  </si>
  <si>
    <r>
      <rPr>
        <sz val="11"/>
        <rFont val="宋体"/>
        <charset val="136"/>
      </rPr>
      <t>香港會展中心展位</t>
    </r>
    <r>
      <rPr>
        <sz val="11"/>
        <rFont val="Arial"/>
        <family val="2"/>
      </rPr>
      <t>3A10</t>
    </r>
  </si>
  <si>
    <t>Art HK 2012 - Sigma Asia 1</t>
    <phoneticPr fontId="0" type="noConversion"/>
  </si>
  <si>
    <r>
      <rPr>
        <sz val="11"/>
        <rFont val="細明體"/>
        <family val="3"/>
        <charset val="136"/>
      </rPr>
      <t>香港國際藝術節</t>
    </r>
    <r>
      <rPr>
        <sz val="11"/>
        <rFont val="Arial"/>
        <family val="2"/>
      </rPr>
      <t xml:space="preserve"> - Sigma Asia 1</t>
    </r>
  </si>
  <si>
    <t>Asia Arts Fairs Ltd.</t>
    <phoneticPr fontId="0" type="noConversion"/>
  </si>
  <si>
    <r>
      <rPr>
        <sz val="11"/>
        <rFont val="細明體"/>
        <family val="3"/>
        <charset val="136"/>
      </rPr>
      <t>亞洲藝術展覽有限公司</t>
    </r>
  </si>
  <si>
    <t>12130520</t>
  </si>
  <si>
    <t>Booth #1,Hall 3,Hong Kong Convention and Exhibition Centre</t>
    <phoneticPr fontId="0" type="noConversion"/>
  </si>
  <si>
    <r>
      <rPr>
        <sz val="11"/>
        <rFont val="宋体"/>
        <charset val="136"/>
      </rPr>
      <t>香港會展中心</t>
    </r>
    <r>
      <rPr>
        <sz val="11"/>
        <rFont val="Arial"/>
        <family val="2"/>
      </rPr>
      <t>3</t>
    </r>
    <r>
      <rPr>
        <sz val="11"/>
        <rFont val="宋体"/>
        <charset val="136"/>
      </rPr>
      <t>號展廳展位</t>
    </r>
    <r>
      <rPr>
        <sz val="11"/>
        <rFont val="Arial"/>
        <family val="2"/>
      </rPr>
      <t>#1</t>
    </r>
  </si>
  <si>
    <t>Art HK 2012 - PROJECTS : I sleep on top of myself</t>
    <phoneticPr fontId="0" type="noConversion"/>
  </si>
  <si>
    <r>
      <rPr>
        <sz val="11"/>
        <rFont val="細明體"/>
        <family val="3"/>
        <charset val="136"/>
      </rPr>
      <t>香港國際藝術節</t>
    </r>
    <r>
      <rPr>
        <sz val="11"/>
        <rFont val="Arial"/>
        <family val="2"/>
      </rPr>
      <t xml:space="preserve"> - PROJECTS : I sleep on top of myself</t>
    </r>
  </si>
  <si>
    <t>Shen Shaomin</t>
  </si>
  <si>
    <r>
      <rPr>
        <sz val="11"/>
        <rFont val="宋体"/>
        <charset val="136"/>
      </rPr>
      <t>沈少民</t>
    </r>
  </si>
  <si>
    <t>12130521</t>
  </si>
  <si>
    <t>It Takes Four Sorts: A Cross-Strait Four-Regions Artistic Exchange Project 2012</t>
    <phoneticPr fontId="0" type="noConversion"/>
  </si>
  <si>
    <r>
      <rPr>
        <sz val="11"/>
        <rFont val="宋体"/>
        <charset val="136"/>
      </rPr>
      <t>四不像</t>
    </r>
    <r>
      <rPr>
        <sz val="11"/>
        <rFont val="Arial"/>
        <family val="2"/>
      </rPr>
      <t xml:space="preserve">- 2012 </t>
    </r>
    <r>
      <rPr>
        <sz val="11"/>
        <rFont val="宋体"/>
        <charset val="136"/>
      </rPr>
      <t>兩岸兩岸四地藝術交流計畫</t>
    </r>
  </si>
  <si>
    <t>Boyi Feng,Lin Fan,James Chu,Chang Ching-Wen,Chan Yuk Keung,</t>
    <phoneticPr fontId="0" type="noConversion"/>
  </si>
  <si>
    <r>
      <rPr>
        <sz val="11"/>
        <rFont val="宋体"/>
        <charset val="136"/>
      </rPr>
      <t>馮博一</t>
    </r>
    <r>
      <rPr>
        <sz val="11"/>
        <rFont val="Arial"/>
        <family val="2"/>
      </rPr>
      <t>,</t>
    </r>
    <r>
      <rPr>
        <sz val="11"/>
        <rFont val="宋体"/>
        <charset val="136"/>
      </rPr>
      <t>林帆</t>
    </r>
    <r>
      <rPr>
        <sz val="11"/>
        <rFont val="Arial"/>
        <family val="2"/>
      </rPr>
      <t>(</t>
    </r>
    <r>
      <rPr>
        <sz val="11"/>
        <rFont val="宋体"/>
        <charset val="136"/>
      </rPr>
      <t>大陸</t>
    </r>
    <r>
      <rPr>
        <sz val="11"/>
        <rFont val="Arial"/>
        <family val="2"/>
      </rPr>
      <t>),</t>
    </r>
    <r>
      <rPr>
        <sz val="11"/>
        <rFont val="宋体"/>
        <charset val="136"/>
      </rPr>
      <t>朱焯信</t>
    </r>
    <r>
      <rPr>
        <sz val="11"/>
        <rFont val="Arial"/>
        <family val="2"/>
      </rPr>
      <t>(</t>
    </r>
    <r>
      <rPr>
        <sz val="11"/>
        <rFont val="宋体"/>
        <charset val="136"/>
      </rPr>
      <t>澳門</t>
    </r>
    <r>
      <rPr>
        <sz val="11"/>
        <rFont val="Arial"/>
        <family val="2"/>
      </rPr>
      <t>),</t>
    </r>
    <r>
      <rPr>
        <sz val="11"/>
        <rFont val="宋体"/>
        <charset val="136"/>
      </rPr>
      <t>張晴文</t>
    </r>
    <r>
      <rPr>
        <sz val="11"/>
        <rFont val="Arial"/>
        <family val="2"/>
      </rPr>
      <t>(</t>
    </r>
    <r>
      <rPr>
        <sz val="11"/>
        <rFont val="宋体"/>
        <charset val="136"/>
      </rPr>
      <t>臺灣</t>
    </r>
    <r>
      <rPr>
        <sz val="11"/>
        <rFont val="Arial"/>
        <family val="2"/>
      </rPr>
      <t>),</t>
    </r>
    <r>
      <rPr>
        <sz val="11"/>
        <rFont val="宋体"/>
        <charset val="136"/>
      </rPr>
      <t>陳育強</t>
    </r>
    <r>
      <rPr>
        <sz val="11"/>
        <rFont val="Arial"/>
        <family val="2"/>
      </rPr>
      <t>(</t>
    </r>
    <r>
      <rPr>
        <sz val="11"/>
        <rFont val="宋体"/>
        <charset val="136"/>
      </rPr>
      <t>香港</t>
    </r>
    <r>
      <rPr>
        <sz val="11"/>
        <rFont val="Arial"/>
        <family val="2"/>
      </rPr>
      <t>)</t>
    </r>
  </si>
  <si>
    <r>
      <t>Junliang LIN,Chengta YU,Siokit LAI,Chunfung LEE,Joe YIU,Peng GUO,Yang LU,Chunchiang NIU,Kakeong CHAN,Noah Fongchao NG,Chikit LO</t>
    </r>
    <r>
      <rPr>
        <sz val="11"/>
        <rFont val="宋体"/>
        <charset val="136"/>
      </rPr>
      <t>，</t>
    </r>
    <r>
      <rPr>
        <sz val="11"/>
        <rFont val="Arial"/>
        <family val="2"/>
      </rPr>
      <t>Sushan CHEN</t>
    </r>
    <r>
      <rPr>
        <sz val="11"/>
        <rFont val="宋体"/>
        <charset val="136"/>
      </rPr>
      <t>，</t>
    </r>
    <r>
      <rPr>
        <sz val="11"/>
        <rFont val="Arial"/>
        <family val="2"/>
      </rPr>
      <t>Xiaoxiao HU</t>
    </r>
    <r>
      <rPr>
        <sz val="11"/>
        <rFont val="宋体"/>
        <charset val="136"/>
      </rPr>
      <t>，</t>
    </r>
    <r>
      <rPr>
        <sz val="11"/>
        <rFont val="Arial"/>
        <family val="2"/>
      </rPr>
      <t>Qing ZHANG</t>
    </r>
  </si>
  <si>
    <r>
      <rPr>
        <sz val="11"/>
        <rFont val="宋体"/>
        <charset val="136"/>
      </rPr>
      <t>林俊良</t>
    </r>
    <r>
      <rPr>
        <sz val="11"/>
        <rFont val="Arial"/>
        <family val="2"/>
      </rPr>
      <t>,</t>
    </r>
    <r>
      <rPr>
        <sz val="11"/>
        <rFont val="宋体"/>
        <charset val="136"/>
      </rPr>
      <t>余政達</t>
    </r>
    <r>
      <rPr>
        <sz val="11"/>
        <rFont val="Arial"/>
        <family val="2"/>
      </rPr>
      <t>,</t>
    </r>
    <r>
      <rPr>
        <sz val="11"/>
        <rFont val="宋体"/>
        <charset val="136"/>
      </rPr>
      <t>黎小傑</t>
    </r>
    <r>
      <rPr>
        <sz val="11"/>
        <rFont val="Arial"/>
        <family val="2"/>
      </rPr>
      <t>,</t>
    </r>
    <r>
      <rPr>
        <sz val="11"/>
        <rFont val="宋体"/>
        <charset val="136"/>
      </rPr>
      <t>李俊峰</t>
    </r>
    <r>
      <rPr>
        <sz val="11"/>
        <rFont val="Arial"/>
        <family val="2"/>
      </rPr>
      <t>,</t>
    </r>
    <r>
      <rPr>
        <sz val="11"/>
        <rFont val="宋体"/>
        <charset val="136"/>
      </rPr>
      <t>姚妙麗</t>
    </r>
    <r>
      <rPr>
        <sz val="11"/>
        <rFont val="Arial"/>
        <family val="2"/>
      </rPr>
      <t>,</t>
    </r>
    <r>
      <rPr>
        <sz val="11"/>
        <rFont val="宋体"/>
        <charset val="136"/>
      </rPr>
      <t>郭鵬</t>
    </r>
    <r>
      <rPr>
        <sz val="11"/>
        <rFont val="Arial"/>
        <family val="2"/>
      </rPr>
      <t>,</t>
    </r>
    <r>
      <rPr>
        <sz val="11"/>
        <rFont val="宋体"/>
        <charset val="136"/>
      </rPr>
      <t>陸揚</t>
    </r>
    <r>
      <rPr>
        <sz val="11"/>
        <rFont val="Arial"/>
        <family val="2"/>
      </rPr>
      <t>,</t>
    </r>
    <r>
      <rPr>
        <sz val="11"/>
        <rFont val="宋体"/>
        <charset val="136"/>
      </rPr>
      <t>牛俊強</t>
    </r>
    <r>
      <rPr>
        <sz val="11"/>
        <rFont val="Arial"/>
        <family val="2"/>
      </rPr>
      <t>,Kakeong CHAN</t>
    </r>
    <r>
      <rPr>
        <sz val="11"/>
        <rFont val="宋体"/>
        <charset val="136"/>
      </rPr>
      <t>，吳方洲，羅至傑，陳素珊，胡瀟筱，章清</t>
    </r>
  </si>
  <si>
    <t>12130522</t>
  </si>
  <si>
    <t>Lui Chun Kwong: Piao Piao Ran</t>
    <phoneticPr fontId="0" type="noConversion"/>
  </si>
  <si>
    <r>
      <rPr>
        <sz val="11"/>
        <rFont val="宋体"/>
        <charset val="136"/>
      </rPr>
      <t>飄飄然</t>
    </r>
    <r>
      <rPr>
        <sz val="11"/>
        <rFont val="Arial"/>
        <family val="2"/>
      </rPr>
      <t xml:space="preserve"> </t>
    </r>
    <r>
      <rPr>
        <sz val="11"/>
        <rFont val="宋体"/>
        <charset val="136"/>
      </rPr>
      <t>─</t>
    </r>
    <r>
      <rPr>
        <sz val="11"/>
        <rFont val="Arial"/>
        <family val="2"/>
      </rPr>
      <t xml:space="preserve"> </t>
    </r>
    <r>
      <rPr>
        <sz val="11"/>
        <rFont val="宋体"/>
        <charset val="136"/>
      </rPr>
      <t>呂振光近作展</t>
    </r>
  </si>
  <si>
    <t>Lui Chun Kwong</t>
    <phoneticPr fontId="0" type="noConversion"/>
  </si>
  <si>
    <r>
      <rPr>
        <sz val="11"/>
        <rFont val="宋体"/>
        <charset val="136"/>
      </rPr>
      <t>呂振光</t>
    </r>
  </si>
  <si>
    <t>12130523</t>
  </si>
  <si>
    <t>Taiping Tianguo, A History of Possible Encounters</t>
    <phoneticPr fontId="0" type="noConversion"/>
  </si>
  <si>
    <r>
      <rPr>
        <sz val="11"/>
        <rFont val="Calibri"/>
        <family val="2"/>
      </rPr>
      <t>太平天國</t>
    </r>
    <r>
      <rPr>
        <sz val="11"/>
        <rFont val="Arial"/>
        <family val="2"/>
      </rPr>
      <t>—</t>
    </r>
    <r>
      <rPr>
        <sz val="11"/>
        <rFont val="Calibri"/>
        <family val="2"/>
      </rPr>
      <t>可能的歷史的交匯</t>
    </r>
  </si>
  <si>
    <t>Ai Weiwei, Frog King Kwok, Tehching Hsieh, Martin Wong</t>
    <phoneticPr fontId="0" type="noConversion"/>
  </si>
  <si>
    <r>
      <rPr>
        <sz val="11"/>
        <rFont val="宋体"/>
        <charset val="136"/>
      </rPr>
      <t>艾未未</t>
    </r>
    <r>
      <rPr>
        <sz val="11"/>
        <rFont val="Arial"/>
        <family val="2"/>
      </rPr>
      <t xml:space="preserve">, </t>
    </r>
    <r>
      <rPr>
        <sz val="11"/>
        <rFont val="宋体"/>
        <charset val="136"/>
      </rPr>
      <t>蛙王郭孟浩</t>
    </r>
    <r>
      <rPr>
        <sz val="11"/>
        <rFont val="Arial"/>
        <family val="2"/>
      </rPr>
      <t xml:space="preserve">, </t>
    </r>
    <r>
      <rPr>
        <sz val="11"/>
        <rFont val="宋体"/>
        <charset val="136"/>
      </rPr>
      <t>謝德慶</t>
    </r>
    <r>
      <rPr>
        <sz val="11"/>
        <rFont val="Arial"/>
        <family val="2"/>
      </rPr>
      <t xml:space="preserve">, </t>
    </r>
    <r>
      <rPr>
        <sz val="11"/>
        <rFont val="宋体"/>
        <charset val="136"/>
      </rPr>
      <t>黃馬鼎</t>
    </r>
  </si>
  <si>
    <t>12130524</t>
  </si>
  <si>
    <r>
      <rPr>
        <sz val="11"/>
        <rFont val="宋体"/>
        <charset val="136"/>
      </rPr>
      <t>萬玉堂</t>
    </r>
    <r>
      <rPr>
        <sz val="11"/>
        <rFont val="Arial"/>
        <family val="2"/>
      </rPr>
      <t>,</t>
    </r>
    <r>
      <rPr>
        <sz val="11"/>
        <rFont val="宋体"/>
        <charset val="136"/>
      </rPr>
      <t>中環荷李活道</t>
    </r>
    <r>
      <rPr>
        <sz val="11"/>
        <rFont val="Arial"/>
        <family val="2"/>
      </rPr>
      <t>1</t>
    </r>
    <r>
      <rPr>
        <sz val="11"/>
        <rFont val="宋体"/>
        <charset val="136"/>
      </rPr>
      <t>號</t>
    </r>
  </si>
  <si>
    <t>Prosperity Golden Dragon</t>
    <phoneticPr fontId="0" type="noConversion"/>
  </si>
  <si>
    <t>Prosperity Golden Dragon</t>
  </si>
  <si>
    <r>
      <rPr>
        <sz val="11"/>
        <rFont val="Calibri"/>
        <family val="2"/>
      </rPr>
      <t>萬玉堂</t>
    </r>
  </si>
  <si>
    <t>C.N. LIEW</t>
  </si>
  <si>
    <t>12130525</t>
  </si>
  <si>
    <t>20 X 25</t>
    <phoneticPr fontId="0" type="noConversion"/>
  </si>
  <si>
    <r>
      <rPr>
        <sz val="11"/>
        <rFont val="Calibri"/>
        <family val="2"/>
      </rPr>
      <t>陳龍斌</t>
    </r>
  </si>
  <si>
    <t>12130526</t>
  </si>
  <si>
    <r>
      <t>Saamlung Gallery,</t>
    </r>
    <r>
      <rPr>
        <sz val="11"/>
        <rFont val="宋体"/>
        <charset val="136"/>
      </rPr>
      <t>中環干諾道中</t>
    </r>
    <r>
      <rPr>
        <sz val="11"/>
        <rFont val="Arial"/>
        <family val="2"/>
      </rPr>
      <t>68</t>
    </r>
    <r>
      <rPr>
        <sz val="11"/>
        <rFont val="宋体"/>
        <charset val="136"/>
      </rPr>
      <t>號華懋廣場二期</t>
    </r>
    <r>
      <rPr>
        <sz val="11"/>
        <rFont val="Arial"/>
        <family val="2"/>
      </rPr>
      <t xml:space="preserve"> ‎26</t>
    </r>
    <r>
      <rPr>
        <sz val="11"/>
        <rFont val="宋体"/>
        <charset val="136"/>
      </rPr>
      <t>樓</t>
    </r>
  </si>
  <si>
    <t>Matt Hope</t>
    <phoneticPr fontId="0" type="noConversion"/>
  </si>
  <si>
    <t>Matt Hope</t>
  </si>
  <si>
    <t>12130527</t>
  </si>
  <si>
    <t>Rodentia in Absentia</t>
    <phoneticPr fontId="0" type="noConversion"/>
  </si>
  <si>
    <t>Rodentia in Absentia</t>
  </si>
  <si>
    <t>Adrian Wong</t>
  </si>
  <si>
    <r>
      <rPr>
        <sz val="11"/>
        <rFont val="Calibri"/>
        <family val="2"/>
      </rPr>
      <t>王浩然</t>
    </r>
  </si>
  <si>
    <t>12130528</t>
  </si>
  <si>
    <t>21 -31 Old Bailey Street, Central, Hong Kong</t>
  </si>
  <si>
    <t>Self</t>
    <phoneticPr fontId="0" type="noConversion"/>
  </si>
  <si>
    <r>
      <rPr>
        <sz val="11"/>
        <rFont val="宋体"/>
        <charset val="136"/>
      </rPr>
      <t>我</t>
    </r>
  </si>
  <si>
    <t>Li! Hongbo</t>
    <phoneticPr fontId="0" type="noConversion"/>
  </si>
  <si>
    <r>
      <rPr>
        <sz val="11"/>
        <rFont val="宋体"/>
        <charset val="136"/>
      </rPr>
      <t>李洪波</t>
    </r>
  </si>
  <si>
    <t>12130529</t>
  </si>
  <si>
    <t>Maintenance(Matias Faldbakken Solo Exhibition)</t>
    <phoneticPr fontId="0" type="noConversion"/>
  </si>
  <si>
    <r>
      <rPr>
        <sz val="11"/>
        <rFont val="宋体"/>
        <charset val="136"/>
      </rPr>
      <t>維護</t>
    </r>
    <r>
      <rPr>
        <sz val="11"/>
        <rFont val="Arial"/>
        <family val="2"/>
      </rPr>
      <t>(Matias Faldbakken</t>
    </r>
    <r>
      <rPr>
        <sz val="11"/>
        <rFont val="宋体"/>
        <charset val="136"/>
      </rPr>
      <t>個人展</t>
    </r>
    <r>
      <rPr>
        <sz val="11"/>
        <rFont val="Arial"/>
        <family val="2"/>
      </rPr>
      <t>)</t>
    </r>
  </si>
  <si>
    <t>Matias Faldbakken</t>
  </si>
  <si>
    <t>12130530</t>
  </si>
  <si>
    <r>
      <t>Youri Leroux</t>
    </r>
    <r>
      <rPr>
        <sz val="11"/>
        <rFont val="宋体"/>
        <charset val="136"/>
      </rPr>
      <t>：</t>
    </r>
    <r>
      <rPr>
        <sz val="11"/>
        <rFont val="Arial"/>
        <family val="2"/>
      </rPr>
      <t>Solo Exhibition</t>
    </r>
  </si>
  <si>
    <r>
      <t>Youri Leroux</t>
    </r>
    <r>
      <rPr>
        <sz val="11"/>
        <rFont val="宋体"/>
        <charset val="136"/>
      </rPr>
      <t>：個人展</t>
    </r>
  </si>
  <si>
    <t>Youri Leroux</t>
  </si>
  <si>
    <t>12130532</t>
  </si>
  <si>
    <t>Love 2 Death</t>
    <phoneticPr fontId="0" type="noConversion"/>
  </si>
  <si>
    <t>Love 2 Death</t>
  </si>
  <si>
    <t>James Gordon</t>
  </si>
  <si>
    <t>12130533</t>
  </si>
  <si>
    <r>
      <rPr>
        <sz val="11"/>
        <rFont val="宋体"/>
        <charset val="136"/>
      </rPr>
      <t>威靈頓畫廊</t>
    </r>
    <r>
      <rPr>
        <sz val="11"/>
        <rFont val="Arial"/>
        <family val="2"/>
      </rPr>
      <t>,</t>
    </r>
    <r>
      <rPr>
        <sz val="11"/>
        <rFont val="宋体"/>
        <charset val="136"/>
      </rPr>
      <t>香港雲咸街</t>
    </r>
    <r>
      <rPr>
        <sz val="11"/>
        <rFont val="Arial"/>
        <family val="2"/>
      </rPr>
      <t>36</t>
    </r>
    <r>
      <rPr>
        <sz val="11"/>
        <rFont val="宋体"/>
        <charset val="136"/>
      </rPr>
      <t>號</t>
    </r>
  </si>
  <si>
    <t>Cupping</t>
    <phoneticPr fontId="0" type="noConversion"/>
  </si>
  <si>
    <r>
      <rPr>
        <sz val="11"/>
        <rFont val="宋体"/>
        <charset val="136"/>
      </rPr>
      <t>拔罐</t>
    </r>
  </si>
  <si>
    <t>Wellington Gallery</t>
    <phoneticPr fontId="0" type="noConversion"/>
  </si>
  <si>
    <r>
      <rPr>
        <sz val="11"/>
        <rFont val="宋体"/>
        <charset val="136"/>
      </rPr>
      <t>威靈頓畫廊</t>
    </r>
    <r>
      <rPr>
        <sz val="12"/>
        <color theme="1"/>
        <rFont val="Calibri"/>
        <family val="1"/>
        <charset val="136"/>
        <scheme val="minor"/>
      </rPr>
      <t/>
    </r>
  </si>
  <si>
    <t>Huang cheng</t>
  </si>
  <si>
    <t>12130535</t>
  </si>
  <si>
    <r>
      <t>Zee Stone Gallery</t>
    </r>
    <r>
      <rPr>
        <sz val="11"/>
        <rFont val="宋体"/>
        <charset val="136"/>
      </rPr>
      <t>，香港荷李活道</t>
    </r>
    <r>
      <rPr>
        <sz val="11"/>
        <rFont val="Arial"/>
        <family val="2"/>
      </rPr>
      <t>1</t>
    </r>
    <r>
      <rPr>
        <sz val="11"/>
        <rFont val="宋体"/>
        <charset val="136"/>
      </rPr>
      <t>號華懋荷李活中心地下</t>
    </r>
  </si>
  <si>
    <t>Paradise Now</t>
  </si>
  <si>
    <t>Ye Hongxing</t>
    <phoneticPr fontId="0" type="noConversion"/>
  </si>
  <si>
    <r>
      <rPr>
        <sz val="11"/>
        <rFont val="宋体"/>
        <charset val="136"/>
      </rPr>
      <t>葉紅杏</t>
    </r>
  </si>
  <si>
    <t>12130536</t>
  </si>
  <si>
    <t xml:space="preserve">Art Statements Gallery,Gee Chang Hong Centre,Factory D,8/F,65 Wong Chuk Hang Road,Hong Kong </t>
    <phoneticPr fontId="0" type="noConversion"/>
  </si>
  <si>
    <r>
      <t>Art Statements Gallery,</t>
    </r>
    <r>
      <rPr>
        <sz val="11"/>
        <rFont val="宋体"/>
        <charset val="136"/>
      </rPr>
      <t>香港香港仔黃竹坑道</t>
    </r>
    <r>
      <rPr>
        <sz val="11"/>
        <rFont val="Arial"/>
        <family val="2"/>
      </rPr>
      <t>65</t>
    </r>
    <r>
      <rPr>
        <sz val="11"/>
        <rFont val="宋体"/>
        <charset val="136"/>
      </rPr>
      <t>號志昌行中心</t>
    </r>
    <r>
      <rPr>
        <sz val="11"/>
        <rFont val="Arial"/>
        <family val="2"/>
      </rPr>
      <t>8</t>
    </r>
    <r>
      <rPr>
        <sz val="11"/>
        <rFont val="宋体"/>
        <charset val="136"/>
      </rPr>
      <t>層</t>
    </r>
    <r>
      <rPr>
        <sz val="11"/>
        <rFont val="Arial"/>
        <family val="2"/>
      </rPr>
      <t>,</t>
    </r>
    <r>
      <rPr>
        <sz val="11"/>
        <rFont val="宋体"/>
        <charset val="136"/>
      </rPr>
      <t>廠房</t>
    </r>
    <r>
      <rPr>
        <sz val="11"/>
        <rFont val="Arial"/>
        <family val="2"/>
      </rPr>
      <t>D</t>
    </r>
  </si>
  <si>
    <t>The Feast of Trimalchio</t>
  </si>
  <si>
    <t>Art Statements Hong Kong</t>
    <phoneticPr fontId="0" type="noConversion"/>
  </si>
  <si>
    <r>
      <t>Art Statements</t>
    </r>
    <r>
      <rPr>
        <sz val="11"/>
        <rFont val="宋体"/>
        <charset val="136"/>
      </rPr>
      <t>香港</t>
    </r>
  </si>
  <si>
    <t>AES+F F (Tatiana Arzomasova. Lev Evzovich, Evgeny Svyarsky,Vladimir Fridkes)</t>
    <phoneticPr fontId="0" type="noConversion"/>
  </si>
  <si>
    <t>12130537</t>
  </si>
  <si>
    <r>
      <rPr>
        <sz val="11"/>
        <rFont val="宋体"/>
        <charset val="136"/>
      </rPr>
      <t>香港會展中心</t>
    </r>
  </si>
  <si>
    <r>
      <rPr>
        <sz val="11"/>
        <rFont val="細明體"/>
        <family val="3"/>
        <charset val="136"/>
      </rPr>
      <t>香港國際藝術節</t>
    </r>
  </si>
  <si>
    <r>
      <rPr>
        <sz val="11"/>
        <rFont val="Calibri"/>
        <family val="2"/>
      </rPr>
      <t>甘志強</t>
    </r>
  </si>
  <si>
    <t>12130538</t>
  </si>
  <si>
    <t>1 st Floor, 18 Wing Fung Street, Wanchai, Hong Kong</t>
    <phoneticPr fontId="0" type="noConversion"/>
  </si>
  <si>
    <t>Les Lumieres Imaginaires Collective Lighting Installations@Le French May (A Scenographic Lighting Installation)</t>
    <phoneticPr fontId="0" type="noConversion"/>
  </si>
  <si>
    <t>Consulate General of France in Hong Kong, Agnes b.'s LIBRAIRIE GALERIE</t>
    <phoneticPr fontId="0" type="noConversion"/>
  </si>
  <si>
    <r>
      <rPr>
        <sz val="11"/>
        <rFont val="宋体"/>
        <charset val="136"/>
      </rPr>
      <t>法國駐港總領事館</t>
    </r>
    <r>
      <rPr>
        <sz val="11"/>
        <rFont val="Arial"/>
        <family val="2"/>
      </rPr>
      <t>,  Agnes b.'s LIBRAIRIE GALERIE</t>
    </r>
  </si>
  <si>
    <t>Alliance française de Hong Kong</t>
  </si>
  <si>
    <r>
      <rPr>
        <sz val="11"/>
        <rFont val="宋体"/>
        <charset val="136"/>
      </rPr>
      <t>香港法國文化協會</t>
    </r>
  </si>
  <si>
    <t>Chi-yung Wong</t>
    <phoneticPr fontId="0" type="noConversion"/>
  </si>
  <si>
    <r>
      <rPr>
        <sz val="11"/>
        <rFont val="宋体"/>
        <charset val="136"/>
      </rPr>
      <t>王志勇</t>
    </r>
  </si>
  <si>
    <t>12130539</t>
  </si>
  <si>
    <r>
      <t>Weeds Studio,2C Mai On Building,19 Kung Yip Street</t>
    </r>
    <r>
      <rPr>
        <sz val="11"/>
        <rFont val="宋体"/>
        <charset val="136"/>
      </rPr>
      <t>，</t>
    </r>
    <r>
      <rPr>
        <sz val="11"/>
        <rFont val="Arial"/>
        <family val="2"/>
      </rPr>
      <t>Kwai Chung,Hong Kong</t>
    </r>
  </si>
  <si>
    <r>
      <rPr>
        <sz val="11"/>
        <rFont val="宋体"/>
        <charset val="136"/>
      </rPr>
      <t>勁草工作室，葵涌工業街</t>
    </r>
    <r>
      <rPr>
        <sz val="11"/>
        <rFont val="Arial"/>
        <family val="2"/>
      </rPr>
      <t>17-21</t>
    </r>
    <r>
      <rPr>
        <sz val="11"/>
        <rFont val="宋体"/>
        <charset val="136"/>
      </rPr>
      <t>號（近大連排道）美安工業大廈</t>
    </r>
    <r>
      <rPr>
        <sz val="11"/>
        <rFont val="Arial"/>
        <family val="2"/>
      </rPr>
      <t xml:space="preserve"> 2</t>
    </r>
    <r>
      <rPr>
        <sz val="11"/>
        <rFont val="宋体"/>
        <charset val="136"/>
      </rPr>
      <t>樓</t>
    </r>
  </si>
  <si>
    <t>Weeds Studio</t>
  </si>
  <si>
    <t>Weeds Studio presents: Inventing Dreams</t>
    <phoneticPr fontId="0" type="noConversion"/>
  </si>
  <si>
    <r>
      <rPr>
        <sz val="11"/>
        <rFont val="Calibri"/>
        <family val="2"/>
      </rPr>
      <t>發明了發夢</t>
    </r>
  </si>
  <si>
    <t>Kurt Chan</t>
  </si>
  <si>
    <r>
      <rPr>
        <sz val="11"/>
        <rFont val="宋体"/>
        <charset val="136"/>
      </rPr>
      <t>陳育強</t>
    </r>
  </si>
  <si>
    <t>Silas FONG, Homan HO, Clive LAW Ki-hong, LI Ha-tik, Otto LI ,Roy NG Tin-ho, SIU Wai-hang, TUNG Wing-hong, Soloman YU</t>
  </si>
  <si>
    <r>
      <rPr>
        <sz val="11"/>
        <rFont val="宋体"/>
        <charset val="136"/>
      </rPr>
      <t>方琛宇</t>
    </r>
    <r>
      <rPr>
        <sz val="11"/>
        <rFont val="Arial"/>
        <family val="2"/>
      </rPr>
      <t>,</t>
    </r>
    <r>
      <rPr>
        <sz val="11"/>
        <rFont val="宋体"/>
        <charset val="136"/>
      </rPr>
      <t>何文聰</t>
    </r>
    <r>
      <rPr>
        <sz val="11"/>
        <rFont val="Arial"/>
        <family val="2"/>
      </rPr>
      <t>,</t>
    </r>
    <r>
      <rPr>
        <sz val="11"/>
        <rFont val="宋体"/>
        <charset val="136"/>
      </rPr>
      <t>羅祺康</t>
    </r>
    <r>
      <rPr>
        <sz val="11"/>
        <rFont val="Arial"/>
        <family val="2"/>
      </rPr>
      <t>,</t>
    </r>
    <r>
      <rPr>
        <sz val="11"/>
        <rFont val="宋体"/>
        <charset val="136"/>
      </rPr>
      <t>李夏廸</t>
    </r>
    <r>
      <rPr>
        <sz val="11"/>
        <rFont val="Arial"/>
        <family val="2"/>
      </rPr>
      <t>,</t>
    </r>
    <r>
      <rPr>
        <sz val="11"/>
        <rFont val="宋体"/>
        <charset val="136"/>
      </rPr>
      <t>李天倫</t>
    </r>
    <r>
      <rPr>
        <sz val="11"/>
        <rFont val="Arial"/>
        <family val="2"/>
      </rPr>
      <t>,</t>
    </r>
    <r>
      <rPr>
        <sz val="11"/>
        <rFont val="宋体"/>
        <charset val="136"/>
      </rPr>
      <t>吳廷灝</t>
    </r>
    <r>
      <rPr>
        <sz val="11"/>
        <rFont val="Arial"/>
        <family val="2"/>
      </rPr>
      <t>,</t>
    </r>
    <r>
      <rPr>
        <sz val="11"/>
        <rFont val="宋体"/>
        <charset val="136"/>
      </rPr>
      <t>蕭偉恆</t>
    </r>
    <r>
      <rPr>
        <sz val="11"/>
        <rFont val="Arial"/>
        <family val="2"/>
      </rPr>
      <t>,</t>
    </r>
    <r>
      <rPr>
        <sz val="11"/>
        <rFont val="宋体"/>
        <charset val="136"/>
      </rPr>
      <t>董永康</t>
    </r>
    <r>
      <rPr>
        <sz val="11"/>
        <rFont val="Arial"/>
        <family val="2"/>
      </rPr>
      <t>,</t>
    </r>
    <r>
      <rPr>
        <sz val="11"/>
        <rFont val="宋体"/>
        <charset val="136"/>
      </rPr>
      <t>余迪文</t>
    </r>
  </si>
  <si>
    <t>12130540</t>
  </si>
  <si>
    <t>Gulammohammed Sheikh</t>
    <phoneticPr fontId="0" type="noConversion"/>
  </si>
  <si>
    <r>
      <rPr>
        <sz val="11"/>
        <rFont val="Calibri"/>
        <family val="2"/>
      </rPr>
      <t>古蘭穆罕默德</t>
    </r>
    <r>
      <rPr>
        <sz val="11"/>
        <rFont val="Arial"/>
        <family val="2"/>
      </rPr>
      <t>·</t>
    </r>
    <r>
      <rPr>
        <sz val="11"/>
        <rFont val="Calibri"/>
        <family val="2"/>
      </rPr>
      <t>謝克</t>
    </r>
  </si>
  <si>
    <t>Gulammohammed Sheikh</t>
  </si>
  <si>
    <t>12130542</t>
  </si>
  <si>
    <r>
      <t>Galerie Ora-Ora,</t>
    </r>
    <r>
      <rPr>
        <sz val="11"/>
        <rFont val="細明體"/>
        <family val="3"/>
        <charset val="136"/>
      </rPr>
      <t>香港中環善慶街</t>
    </r>
    <r>
      <rPr>
        <sz val="11"/>
        <rFont val="Arial"/>
        <family val="2"/>
      </rPr>
      <t>7</t>
    </r>
    <r>
      <rPr>
        <sz val="11"/>
        <rFont val="細明體"/>
        <family val="3"/>
        <charset val="136"/>
      </rPr>
      <t>號地下</t>
    </r>
  </si>
  <si>
    <t>Asian Fresh Ink Exhibition</t>
    <phoneticPr fontId="0" type="noConversion"/>
  </si>
  <si>
    <r>
      <rPr>
        <sz val="11"/>
        <rFont val="細明體"/>
        <family val="3"/>
        <charset val="136"/>
      </rPr>
      <t>方由美術</t>
    </r>
  </si>
  <si>
    <t>12130543</t>
  </si>
  <si>
    <t>seven gentlemen</t>
    <phoneticPr fontId="0" type="noConversion"/>
  </si>
  <si>
    <r>
      <rPr>
        <sz val="11"/>
        <rFont val="細明體"/>
        <family val="3"/>
        <charset val="136"/>
      </rPr>
      <t>《七位先生》</t>
    </r>
  </si>
  <si>
    <t>Observation Society</t>
    <phoneticPr fontId="0" type="noConversion"/>
  </si>
  <si>
    <r>
      <rPr>
        <sz val="11"/>
        <rFont val="細明體"/>
        <family val="3"/>
        <charset val="136"/>
      </rPr>
      <t>觀察社</t>
    </r>
  </si>
  <si>
    <t>Trevor Yeung</t>
    <phoneticPr fontId="0" type="noConversion"/>
  </si>
  <si>
    <r>
      <rPr>
        <sz val="11"/>
        <rFont val="細明體"/>
        <family val="3"/>
        <charset val="136"/>
      </rPr>
      <t>楊沛鏗</t>
    </r>
  </si>
  <si>
    <t xml:space="preserve">HARDNECK.hk and Observation Society are pleased to present “seven gentlemen” a solo exhibition by Trevor Yeung.
Yeung is a horticulture and aquarium enthusiast. Such hobbies, that are usually associated with men in their golden age, require an appreciation for slow processes, a preference for systematization, and aptly reflect the artist’s approach to his art. On the surface of his recent installations with pot plants, pristine glass tanks and water systems lies rationality and beauty, but upon further study, this itch for cultivating little worlds and ecosystems reveals an appetite for control and gentle domination.Breaking away from the typical sterile mode of presentation, “seven gentlemen” invites the audience to delve into Yeung’s meticulously composed biosphere and engage with the chaos within; much like approaching a dance floor rammed with a potpourri of weirdos. </t>
    <phoneticPr fontId="0" type="noConversion"/>
  </si>
  <si>
    <r>
      <t>HARDNECK.hk</t>
    </r>
    <r>
      <rPr>
        <sz val="11"/>
        <rFont val="細明體"/>
        <family val="3"/>
        <charset val="136"/>
      </rPr>
      <t>與觀察社呈獻香港藝術家楊沛鏗個展《七位先生》。
楊沛鏗喜愛種盆栽、喜愛養魚和佈置魚缸。他有像孤獨老人打發花不光的時間才不得不有的一些嗜好，然而，觀眾卻往往從那裡找到理解他藝術創作的線索︰而這些興趣，反映出他對緩慢的過程和井然有序的系統的偏好，人們或許會以為這位藝術家只是崇尚理性，喜歡的是秩序的美，但事實不止如此。藝術家是透過掌握這些小系統－一個個細小的世界，而著迷於控制的感覺，一種溫和的主宰。楊氏的前幾個作品都跟這些嗜好息息相關︰觀眾能看到盆栽、水池和喉管，它們呈現出怪異而美麗的形態，但它們卻又像正兒八經的藝術品那樣，與觀者保持距離，不容他們去擾亂。在《七位先生》這一作品中，他讓觀眾進入他精心設定的系統中，並讓他們看到系統平靜乾淨的外表裡是何等的亂墜天花，簡直像個擠滿了各式各樣怪人的舞池。</t>
    </r>
  </si>
  <si>
    <t>12130544</t>
  </si>
  <si>
    <t>Musique Plastique</t>
    <phoneticPr fontId="0" type="noConversion"/>
  </si>
  <si>
    <t>agnes b.'s LIBRAIRIE GALERIE</t>
    <phoneticPr fontId="0" type="noConversion"/>
  </si>
  <si>
    <t>Jean-François Sanz</t>
    <phoneticPr fontId="0" type="noConversion"/>
  </si>
  <si>
    <t xml:space="preserve"> 18 artist-musicians, GayBird and Henry Chu</t>
    <phoneticPr fontId="0" type="noConversion"/>
  </si>
  <si>
    <t>There are few creative fields that have such a richly rewarding friendship as the visual arts and music. Why indeed should we choose between Elvis and Duchamp? Some artists never decide and instead develop a sort of double practice.
Through this global and multidisciplinary approach she proposes to understand the projects of the 18 artist-musicians (or musician-artists) from a double point of view – visual and musical. This way we can better see their impact, better measure their diversity and individuality, and better understand what separates them from other contemporary art and music scenes. 
Being Head of Art &amp; Culture of the agnès b. Endowment Fund, Jean-François Sanz, the curator of the exhibition, brings this project to Hong Kong with a touch of 2 local artists, GayBird and Henry Chu. Apart from displaying their artworks in the exhibition, the 2 new media artists also gave a mini multimedia music performance during the opening cocktail.</t>
    <phoneticPr fontId="0" type="noConversion"/>
  </si>
  <si>
    <t>12130547</t>
  </si>
  <si>
    <t>Visual Perception and Representation of Chi Lin Nunnery and Nan Lian Garden</t>
    <phoneticPr fontId="0" type="noConversion"/>
  </si>
  <si>
    <r>
      <rPr>
        <sz val="11"/>
        <rFont val="細明體"/>
        <family val="3"/>
        <charset val="136"/>
      </rPr>
      <t>蓮想跨媒體視覺藝術展覽</t>
    </r>
  </si>
  <si>
    <t>Academy of Visual Arts, Hong Kong Baptist University; JCCAC</t>
    <phoneticPr fontId="0" type="noConversion"/>
  </si>
  <si>
    <r>
      <rPr>
        <sz val="11"/>
        <rFont val="細明體"/>
        <family val="3"/>
        <charset val="136"/>
      </rPr>
      <t>香港浸會大學視覺藝術院、賽馬會創意藝術中心</t>
    </r>
  </si>
  <si>
    <t>12130548</t>
  </si>
  <si>
    <t>Works By Yu Kei Kei</t>
    <phoneticPr fontId="0" type="noConversion"/>
  </si>
  <si>
    <t>12130549</t>
  </si>
  <si>
    <t>"Where We Stand" by Yoav Horesh and " Not Quite Art" by the Aishmans</t>
    <phoneticPr fontId="0" type="noConversion"/>
  </si>
  <si>
    <t>Yoav Horesh and The Aishmans</t>
    <phoneticPr fontId="0" type="noConversion"/>
  </si>
  <si>
    <t>12130550</t>
  </si>
  <si>
    <t>Garbage Revolution 3 - Upcycling Mended Lighting</t>
    <phoneticPr fontId="0" type="noConversion"/>
  </si>
  <si>
    <r>
      <rPr>
        <sz val="11"/>
        <rFont val="細明體"/>
        <family val="3"/>
        <charset val="136"/>
      </rPr>
      <t>廢物起動－環保再生燈飾展</t>
    </r>
  </si>
  <si>
    <t>Studio de Dimension de Tofu; G. T. (Ellen Yeung) College</t>
    <phoneticPr fontId="0" type="noConversion"/>
  </si>
  <si>
    <r>
      <rPr>
        <sz val="11"/>
        <rFont val="細明體"/>
        <family val="3"/>
        <charset val="136"/>
      </rPr>
      <t>豆腐膶工作室、優才（楊殷娣）書院</t>
    </r>
  </si>
  <si>
    <t>12130553</t>
  </si>
  <si>
    <t>Central courtyard, JCCAC</t>
    <phoneticPr fontId="0" type="noConversion"/>
  </si>
  <si>
    <r>
      <rPr>
        <sz val="11"/>
        <rFont val="細明體"/>
        <family val="3"/>
        <charset val="136"/>
      </rPr>
      <t>賽馬會創意藝術中心中央庭園</t>
    </r>
  </si>
  <si>
    <r>
      <rPr>
        <sz val="11"/>
        <rFont val="細明體"/>
        <family val="3"/>
        <charset val="136"/>
      </rPr>
      <t>中秋花燈設計展覽</t>
    </r>
  </si>
  <si>
    <t>12130556</t>
  </si>
  <si>
    <t>Tian Tian Xiang Shang" Finale Exhibition</t>
    <phoneticPr fontId="0" type="noConversion"/>
  </si>
  <si>
    <r>
      <rPr>
        <sz val="11"/>
        <rFont val="細明體"/>
        <family val="3"/>
        <charset val="136"/>
      </rPr>
      <t>「天天向上」年結互動展覽</t>
    </r>
  </si>
  <si>
    <t>Zuni Icosahedron</t>
    <phoneticPr fontId="0" type="noConversion"/>
  </si>
  <si>
    <r>
      <rPr>
        <sz val="11"/>
        <rFont val="細明體"/>
        <family val="3"/>
        <charset val="136"/>
      </rPr>
      <t>進念．二十面體</t>
    </r>
  </si>
  <si>
    <t>12130557</t>
  </si>
  <si>
    <t>HKUST The Hong Kong Jockey Club Atrium</t>
    <phoneticPr fontId="0" type="noConversion"/>
  </si>
  <si>
    <t>HKUST Arts Festival - Final Project Exhibition of Introduction to Installation Art HART1016 &amp; VA004</t>
    <phoneticPr fontId="0" type="noConversion"/>
  </si>
  <si>
    <t xml:space="preserve">Undergraduate Core Education Office </t>
    <phoneticPr fontId="0" type="noConversion"/>
  </si>
  <si>
    <t>12130558</t>
  </si>
  <si>
    <t>Deafening Din of Voices</t>
    <phoneticPr fontId="0" type="noConversion"/>
  </si>
  <si>
    <t>Wu Yiqiang</t>
    <phoneticPr fontId="0" type="noConversion"/>
  </si>
  <si>
    <r>
      <rPr>
        <sz val="11"/>
        <rFont val="細明體"/>
        <family val="3"/>
        <charset val="136"/>
      </rPr>
      <t>吳以強</t>
    </r>
  </si>
  <si>
    <t>http://artexperiencegallery.com/deafening-din-of-voices/</t>
  </si>
  <si>
    <t>12130559</t>
  </si>
  <si>
    <t>mmmmm…</t>
    <phoneticPr fontId="0" type="noConversion"/>
  </si>
  <si>
    <t>Aidan Li &amp; Tricia Tang</t>
    <phoneticPr fontId="0" type="noConversion"/>
  </si>
  <si>
    <r>
      <rPr>
        <sz val="11"/>
        <rFont val="細明體"/>
        <family val="3"/>
        <charset val="136"/>
      </rPr>
      <t>李家焯、鄧子莊</t>
    </r>
  </si>
  <si>
    <t>12130560</t>
  </si>
  <si>
    <t>LAI, Wai Yi</t>
    <phoneticPr fontId="0" type="noConversion"/>
  </si>
  <si>
    <t>12130561</t>
  </si>
  <si>
    <t>L5 Common Space B, JCCAC</t>
    <phoneticPr fontId="0" type="noConversion"/>
  </si>
  <si>
    <t>Don't K.O. me in 30 mintures: a group exhibition by Yeung Sau Lun and Victor Wong</t>
    <phoneticPr fontId="0" type="noConversion"/>
  </si>
  <si>
    <r>
      <rPr>
        <sz val="11"/>
        <rFont val="細明體"/>
        <family val="3"/>
        <charset val="136"/>
      </rPr>
      <t>不要在</t>
    </r>
    <r>
      <rPr>
        <sz val="11"/>
        <rFont val="Arial"/>
        <family val="2"/>
      </rPr>
      <t>30</t>
    </r>
    <r>
      <rPr>
        <sz val="11"/>
        <rFont val="細明體"/>
        <family val="3"/>
        <charset val="136"/>
      </rPr>
      <t>分鐘內幹掉我：楊修麟、黃紹全聯展</t>
    </r>
  </si>
  <si>
    <t>Kai Tak Comma</t>
    <phoneticPr fontId="0" type="noConversion"/>
  </si>
  <si>
    <r>
      <rPr>
        <sz val="11"/>
        <rFont val="細明體"/>
        <family val="3"/>
        <charset val="136"/>
      </rPr>
      <t>啟德逗號</t>
    </r>
  </si>
  <si>
    <t>Yeung Sau Lun, Victor Wong</t>
    <phoneticPr fontId="0" type="noConversion"/>
  </si>
  <si>
    <r>
      <rPr>
        <sz val="11"/>
        <rFont val="細明體"/>
        <family val="3"/>
        <charset val="136"/>
      </rPr>
      <t>楊修麟、黃紹全</t>
    </r>
  </si>
  <si>
    <t>http://www.detour.hk/hk/satellite-events/%E4%B8%8D%E8%A6%81%E5%9C%A830%E5%88%86%E9%90%98%E5%85%A7%E5%B9%B9%E6%8E%89%E6%88%91%EF%BC%9A%E6%A5%8A%E4%BF%AE%E9%BA%9F%EF%BC%8C-%E9%BB%83%E7%B4%B9%E5%85%A8%E8%81%AF%E5%B1%95#.Ui6ofhtmhcZ</t>
  </si>
  <si>
    <t>12130562</t>
  </si>
  <si>
    <t>Yim, Wai Wai</t>
    <phoneticPr fontId="0" type="noConversion"/>
  </si>
  <si>
    <t>http://front-side-gallery.blogspot.hk/search?updated-min=2012-01-01T00:00:00%2B08:00&amp;updated-max=2013-01-01T00:00:00%2B08:00&amp;max-results=40</t>
  </si>
  <si>
    <t>12130563</t>
  </si>
  <si>
    <r>
      <rPr>
        <sz val="11"/>
        <rFont val="細明體"/>
        <family val="3"/>
        <charset val="136"/>
      </rPr>
      <t>香港藝術家模擬文憑試</t>
    </r>
    <r>
      <rPr>
        <sz val="11"/>
        <rFont val="Arial"/>
        <family val="2"/>
      </rPr>
      <t>--</t>
    </r>
    <r>
      <rPr>
        <sz val="11"/>
        <rFont val="細明體"/>
        <family val="3"/>
        <charset val="136"/>
      </rPr>
      <t>覆核結果展示</t>
    </r>
  </si>
  <si>
    <t>12130565</t>
  </si>
  <si>
    <t>Samuel Adam SWOPE: ta-ta-ta-ta-ta-&gt;</t>
    <phoneticPr fontId="0" type="noConversion"/>
  </si>
  <si>
    <r>
      <rPr>
        <sz val="11"/>
        <rFont val="細明體"/>
        <family val="3"/>
        <charset val="136"/>
      </rPr>
      <t>《撻</t>
    </r>
    <r>
      <rPr>
        <sz val="11"/>
        <rFont val="Arial"/>
        <family val="2"/>
      </rPr>
      <t>-</t>
    </r>
    <r>
      <rPr>
        <sz val="11"/>
        <rFont val="細明體"/>
        <family val="3"/>
        <charset val="136"/>
      </rPr>
      <t>撻</t>
    </r>
    <r>
      <rPr>
        <sz val="11"/>
        <rFont val="Arial"/>
        <family val="2"/>
      </rPr>
      <t>-</t>
    </r>
    <r>
      <rPr>
        <sz val="11"/>
        <rFont val="細明體"/>
        <family val="3"/>
        <charset val="136"/>
      </rPr>
      <t>撻</t>
    </r>
    <r>
      <rPr>
        <sz val="11"/>
        <rFont val="Arial"/>
        <family val="2"/>
      </rPr>
      <t>-</t>
    </r>
    <r>
      <rPr>
        <sz val="11"/>
        <rFont val="細明體"/>
        <family val="3"/>
        <charset val="136"/>
      </rPr>
      <t>撻</t>
    </r>
    <r>
      <rPr>
        <sz val="11"/>
        <rFont val="Arial"/>
        <family val="2"/>
      </rPr>
      <t>-</t>
    </r>
    <r>
      <rPr>
        <sz val="11"/>
        <rFont val="細明體"/>
        <family val="3"/>
        <charset val="136"/>
      </rPr>
      <t>撻</t>
    </r>
    <r>
      <rPr>
        <sz val="11"/>
        <rFont val="Arial"/>
        <family val="2"/>
      </rPr>
      <t>-&gt;</t>
    </r>
    <r>
      <rPr>
        <sz val="11"/>
        <rFont val="細明體"/>
        <family val="3"/>
        <charset val="136"/>
      </rPr>
      <t>》</t>
    </r>
  </si>
  <si>
    <t>Samuel Adam SWOPE</t>
    <phoneticPr fontId="0" type="noConversion"/>
  </si>
  <si>
    <t>http://www.galleryexit.com/201207.html</t>
    <phoneticPr fontId="0" type="noConversion"/>
  </si>
  <si>
    <t>12130566</t>
  </si>
  <si>
    <t>Main Entrance of Hong Kong Arts Centre</t>
    <phoneticPr fontId="0" type="noConversion"/>
  </si>
  <si>
    <t>Names to Recall Memory but Not Exactly/Drawing from Memory but Not Exactly (inkjet print on vinyl sticker)</t>
    <phoneticPr fontId="0" type="noConversion"/>
  </si>
  <si>
    <r>
      <rPr>
        <sz val="11"/>
        <rFont val="細明體"/>
        <family val="3"/>
        <charset val="136"/>
      </rPr>
      <t>不只喚起記憶的名字／不全憑記憶的描繪</t>
    </r>
    <r>
      <rPr>
        <sz val="11"/>
        <rFont val="Arial"/>
        <family val="2"/>
      </rPr>
      <t xml:space="preserve"> (</t>
    </r>
    <r>
      <rPr>
        <sz val="11"/>
        <rFont val="細明體"/>
        <family val="3"/>
        <charset val="136"/>
      </rPr>
      <t>噴墨印膠貼</t>
    </r>
    <r>
      <rPr>
        <sz val="11"/>
        <rFont val="Arial"/>
        <family val="2"/>
      </rPr>
      <t>)</t>
    </r>
  </si>
  <si>
    <t>12130567</t>
  </si>
  <si>
    <t>Exterior Marquee of Central Market (80 Des Voeux Road Central)</t>
    <phoneticPr fontId="0" type="noConversion"/>
  </si>
  <si>
    <r>
      <rPr>
        <sz val="11"/>
        <rFont val="新細明體"/>
        <family val="1"/>
        <charset val="136"/>
      </rPr>
      <t>中環街市外牆罩幕（中環德輔道中</t>
    </r>
    <r>
      <rPr>
        <sz val="11"/>
        <rFont val="Arial"/>
        <family val="2"/>
      </rPr>
      <t>80</t>
    </r>
    <r>
      <rPr>
        <sz val="11"/>
        <rFont val="新細明體"/>
        <family val="1"/>
        <charset val="136"/>
      </rPr>
      <t>號）</t>
    </r>
  </si>
  <si>
    <t>Comics@Central</t>
    <phoneticPr fontId="0" type="noConversion"/>
  </si>
  <si>
    <r>
      <rPr>
        <sz val="11"/>
        <rFont val="細明體"/>
        <family val="3"/>
        <charset val="136"/>
      </rPr>
      <t>「漫」遊中環</t>
    </r>
  </si>
  <si>
    <t>Exterior Marquee of Central Market (80 Des Voeux Road Central)</t>
  </si>
  <si>
    <t>Lee Wai-chun, Lee Chi-ching, Wong Chiu-tat</t>
    <phoneticPr fontId="0" type="noConversion"/>
  </si>
  <si>
    <r>
      <rPr>
        <sz val="11"/>
        <rFont val="細明體"/>
        <family val="3"/>
        <charset val="136"/>
      </rPr>
      <t>李惠珍、李志清、黃照達</t>
    </r>
  </si>
  <si>
    <t>The Central Market will undergo conservation and revitalisation in hopes of improving the air quality in the district and providing an additional leisure cum entertaining place rarely found in this busy district.  It will become a new hang-out area for white collar workers in the daytime and locals and tourists in the evenings and on the weekends. &lt;P&gt;The Urban Renewal Authority and Public Art Hong Kong are collaborating with three acclaimed local comic artists: Lee Wai-chun, Lee Chi-ching, and Wong Chiu-tat, to renew the exterior marquee of the Central Market. The collaboration introduces an array of beguiling comic elements in diverse styles onto the marquee, resonating with a harmonious and relaxing atmosphere in the hustle and bustle of city life.&lt;P/&gt;</t>
    <phoneticPr fontId="0" type="noConversion"/>
  </si>
  <si>
    <r>
      <rPr>
        <sz val="11"/>
        <rFont val="新細明體"/>
        <family val="1"/>
        <charset val="136"/>
      </rPr>
      <t>中環街市將進行保育和活化，改善中區的空氣質素，在鬧市中創造一個難得的休閒點，成為上班人士在日間、市民和遊客在晚上和周末的新休閒去處。市區重建局與香港公共藝術合作，邀請了三位著名本土漫畫家李惠珍、李志清及黃照達，透過更新罩幕，為街市外牆加入漫畫元素，以不同風格的作品，為這繁忙的城市生活加添悠閒、和諧的氣氛。</t>
    </r>
  </si>
  <si>
    <t>12130568</t>
  </si>
  <si>
    <t xml:space="preserve"> Main Entrance, Hong Kong Arts Centre</t>
    <phoneticPr fontId="0" type="noConversion"/>
  </si>
  <si>
    <r>
      <rPr>
        <sz val="11"/>
        <rFont val="細明體"/>
        <family val="3"/>
        <charset val="136"/>
      </rPr>
      <t>香港藝術中心正門</t>
    </r>
  </si>
  <si>
    <t>Black Hole</t>
    <phoneticPr fontId="0" type="noConversion"/>
  </si>
  <si>
    <r>
      <rPr>
        <sz val="11"/>
        <rFont val="細明體"/>
        <family val="3"/>
        <charset val="136"/>
      </rPr>
      <t>黑洞</t>
    </r>
  </si>
  <si>
    <t>Yin Xiu-zhen</t>
    <phoneticPr fontId="0" type="noConversion"/>
  </si>
  <si>
    <r>
      <rPr>
        <sz val="11"/>
        <rFont val="細明體"/>
        <family val="3"/>
        <charset val="136"/>
      </rPr>
      <t>尹秀珍</t>
    </r>
  </si>
  <si>
    <t>Acknowledgment: Pace Beijing</t>
    <phoneticPr fontId="0" type="noConversion"/>
  </si>
  <si>
    <r>
      <rPr>
        <sz val="11"/>
        <rFont val="細明體"/>
        <family val="3"/>
        <charset val="136"/>
      </rPr>
      <t>鳴謝：北京佩斯</t>
    </r>
  </si>
  <si>
    <t>12130569</t>
  </si>
  <si>
    <t>2/F, The Hong Kong Arts Centre</t>
  </si>
  <si>
    <t>Hong Kong Arts Centre, Hong Kong Art School</t>
  </si>
  <si>
    <r>
      <rPr>
        <sz val="11"/>
        <rFont val="細明體"/>
        <family val="3"/>
        <charset val="136"/>
      </rPr>
      <t>香港藝術中心、香港藝術學院</t>
    </r>
  </si>
  <si>
    <t>Art and culture always go hand in hand with our daily life. The literati used to collect calligraphy, paintings and art objects in the past; now we collect comic books, films and limited edition furniture. Art appreciation is an essential part of collecting art. The Hong Kong Arts Centre is now bringing art out of the museum, into the homes of many. ‘Art Habitat’ is a collaborative project between the Centre and the Hong Kong Art School, aiming to study and encourage art collecting. The rental scheme benefits individuals with short term art loans, by putting art in a brand new context- each ‘adopted art work’ is to able to dwell in a domestic environment. Photography, painting and ceramic art work will be provided by graduates and current students from the Hong Kong Art School, to be loaned by the public. Hong Kong Arts Center is setting up a display on the second floor to introduce the scheme and loan art pieces, which will serve as an active gesture to encourage the public to experience art in a domestic environment.</t>
    <phoneticPr fontId="0" type="noConversion"/>
  </si>
  <si>
    <r>
      <rPr>
        <sz val="11"/>
        <rFont val="細明體"/>
        <family val="3"/>
        <charset val="136"/>
      </rPr>
      <t>藝術與文化其實與生活緊貼，昔日古人會在書室收藏字畫古玩，而今有絕版漫畫、電影、限量家具的收藏家，可見藝術觀賞與收藏本來息息相關。藝術中心希望將藝術品從展覽館帶入尋常百姓家，於是舉辦「藝術品寄養計劃」。本計劃是香港藝術中心及其屬下的香港藝術學院合作項目，希望藉以鼓勵和研究大衆收藏文化。本計劃一方面以租借方式享受數週藝術收藏的樂趣，另一方面讓藝術品突破展覽局限，藉「寄養」把藝術品帶入居室，展開另一展覽歷程。本計劃將由香港藝術學院的畢業生和學生提供各式攝影、繪畫和陶瓷等藝術品，供公眾租借，租借者既能租借藝術品。為配合本計劃，藝術中心將於二樓設有展示空間，介紹這計劃及出租藝術品，讓大眾體會在斗室之內收藏藝術品的趣味。</t>
    </r>
  </si>
  <si>
    <t>12130570</t>
  </si>
  <si>
    <t>Hall 5BC, Hong Kong Convention and Exhibition Centre</t>
    <phoneticPr fontId="0" type="noConversion"/>
  </si>
  <si>
    <r>
      <rPr>
        <sz val="11"/>
        <rFont val="細明體"/>
        <family val="3"/>
        <charset val="136"/>
      </rPr>
      <t>香港會議展覽中心</t>
    </r>
    <r>
      <rPr>
        <sz val="11"/>
        <rFont val="Arial"/>
        <family val="2"/>
      </rPr>
      <t>Hall 5BC /Exhibition</t>
    </r>
  </si>
  <si>
    <t>Fine Art Asia 2012—Hong Kong Art School Fringe Activities</t>
    <phoneticPr fontId="0" type="noConversion"/>
  </si>
  <si>
    <r>
      <rPr>
        <sz val="11"/>
        <rFont val="細明體"/>
        <family val="3"/>
        <charset val="136"/>
      </rPr>
      <t>香港國際古玩及藝術品博覽會──香港藝術學院周邊活動</t>
    </r>
  </si>
  <si>
    <t>12130571</t>
  </si>
  <si>
    <t>Sogetsu Ikebana Exhibition Japanese Flower Arrangement—After the Typhoon</t>
    <phoneticPr fontId="0" type="noConversion"/>
  </si>
  <si>
    <t>The Hong Kong Branch of the Sogetsu Teachers’ Association</t>
    <phoneticPr fontId="0" type="noConversion"/>
  </si>
  <si>
    <t>12130572</t>
  </si>
  <si>
    <t>Transformation of the Qipao</t>
    <phoneticPr fontId="0" type="noConversion"/>
  </si>
  <si>
    <r>
      <rPr>
        <sz val="11"/>
        <rFont val="細明體"/>
        <family val="3"/>
        <charset val="136"/>
      </rPr>
      <t>旗袍的變奏</t>
    </r>
  </si>
  <si>
    <t>Institute of Textiles &amp; Clothing of the Hong Kong Polytechnic University</t>
    <phoneticPr fontId="0" type="noConversion"/>
  </si>
  <si>
    <t>Special thanks to: Hong Kong Wearing Apparel Industry Employees General Union, Shanghai Tailoring Workers General Union</t>
    <phoneticPr fontId="0" type="noConversion"/>
  </si>
  <si>
    <r>
      <rPr>
        <sz val="11"/>
        <rFont val="細明體"/>
        <family val="3"/>
        <charset val="136"/>
      </rPr>
      <t>特別鳴謝︰香港服裝業總工會</t>
    </r>
    <r>
      <rPr>
        <sz val="11"/>
        <rFont val="Arial"/>
        <family val="2"/>
      </rPr>
      <t>,</t>
    </r>
    <r>
      <rPr>
        <sz val="11"/>
        <rFont val="細明體"/>
        <family val="3"/>
        <charset val="136"/>
      </rPr>
      <t>上海縫業職工總會</t>
    </r>
  </si>
  <si>
    <t>12130574</t>
  </si>
  <si>
    <t>Womad Code: The Eye of Korean Women Artists</t>
    <phoneticPr fontId="0" type="noConversion"/>
  </si>
  <si>
    <t>Lee Jiyen, Kim Ji eun</t>
    <phoneticPr fontId="0" type="noConversion"/>
  </si>
  <si>
    <t>12130575</t>
  </si>
  <si>
    <t>Shop B23A, B/F, Landmark</t>
    <phoneticPr fontId="0" type="noConversion"/>
  </si>
  <si>
    <t>Landmark Men-One Love Sprayed HK Art Exhibiton</t>
    <phoneticPr fontId="0" type="noConversion"/>
  </si>
  <si>
    <t>Landmark Men</t>
    <phoneticPr fontId="0" type="noConversion"/>
  </si>
  <si>
    <t>Kongo, CEET</t>
    <phoneticPr fontId="0" type="noConversion"/>
  </si>
  <si>
    <t>12130576</t>
  </si>
  <si>
    <r>
      <rPr>
        <sz val="11"/>
        <rFont val="細明體"/>
        <family val="3"/>
        <charset val="136"/>
      </rPr>
      <t>旺角行人專用區</t>
    </r>
  </si>
  <si>
    <t>Piaose Parade</t>
    <phoneticPr fontId="0" type="noConversion"/>
  </si>
  <si>
    <r>
      <rPr>
        <sz val="11"/>
        <rFont val="細明體"/>
        <family val="3"/>
        <charset val="136"/>
      </rPr>
      <t>飄色巡遊大專版</t>
    </r>
  </si>
  <si>
    <t>Cheung King-Wai</t>
    <phoneticPr fontId="0" type="noConversion"/>
  </si>
  <si>
    <r>
      <rPr>
        <sz val="11"/>
        <rFont val="細明體"/>
        <family val="3"/>
        <charset val="136"/>
      </rPr>
      <t>張景威</t>
    </r>
  </si>
  <si>
    <t>12130577</t>
  </si>
  <si>
    <t>KORU2, 1604, 16F Hing Wai Center, 7 Tin Wan Praya Road, Aberdeen, Hong Kong</t>
    <phoneticPr fontId="0" type="noConversion"/>
  </si>
  <si>
    <r>
      <rPr>
        <sz val="11"/>
        <rFont val="細明體"/>
        <family val="3"/>
        <charset val="136"/>
      </rPr>
      <t>香港田灣海旁道</t>
    </r>
    <r>
      <rPr>
        <sz val="11"/>
        <rFont val="Arial"/>
        <family val="2"/>
      </rPr>
      <t>7</t>
    </r>
    <r>
      <rPr>
        <sz val="11"/>
        <rFont val="細明體"/>
        <family val="3"/>
        <charset val="136"/>
      </rPr>
      <t>號興偉中心</t>
    </r>
    <r>
      <rPr>
        <sz val="11"/>
        <rFont val="Arial"/>
        <family val="2"/>
      </rPr>
      <t>16</t>
    </r>
    <r>
      <rPr>
        <sz val="11"/>
        <rFont val="細明體"/>
        <family val="3"/>
        <charset val="136"/>
      </rPr>
      <t>字樓</t>
    </r>
    <r>
      <rPr>
        <sz val="11"/>
        <rFont val="Arial"/>
        <family val="2"/>
      </rPr>
      <t>04</t>
    </r>
    <r>
      <rPr>
        <sz val="11"/>
        <rFont val="細明體"/>
        <family val="3"/>
        <charset val="136"/>
      </rPr>
      <t>室</t>
    </r>
  </si>
  <si>
    <t>Ruby Woo &amp; Johnson Yu Exhibition</t>
    <phoneticPr fontId="0" type="noConversion"/>
  </si>
  <si>
    <r>
      <rPr>
        <sz val="11"/>
        <rFont val="宋体"/>
        <charset val="136"/>
      </rPr>
      <t>胡修美</t>
    </r>
    <r>
      <rPr>
        <sz val="11"/>
        <rFont val="Arial"/>
        <family val="2"/>
      </rPr>
      <t>&amp;</t>
    </r>
    <r>
      <rPr>
        <sz val="11"/>
        <rFont val="宋体"/>
        <charset val="136"/>
      </rPr>
      <t>余思鳴作品展</t>
    </r>
  </si>
  <si>
    <t>Koru Contempoary Art</t>
    <phoneticPr fontId="0" type="noConversion"/>
  </si>
  <si>
    <t>Ruby Woo, Johnson Yu</t>
    <phoneticPr fontId="0" type="noConversion"/>
  </si>
  <si>
    <t>Hong Kong glass artists Ruby Woo and Johnson Yu will open their two-person exhibition at Koru Contemporary Art on May 4, 2012. Each artist has a unique aesthetic to their work and seeks inspiration from different sources.</t>
    <phoneticPr fontId="0" type="noConversion"/>
  </si>
  <si>
    <t>12130578</t>
  </si>
  <si>
    <t>Private Collections</t>
    <phoneticPr fontId="0" type="noConversion"/>
  </si>
  <si>
    <t>‘Private Collections’ is a show of 20 private collections of students of AVA, who for the first time make public their personal obsessions.</t>
    <phoneticPr fontId="0" type="noConversion"/>
  </si>
  <si>
    <t>12130579</t>
  </si>
  <si>
    <t>5 Here ford Road, Kowloon Tong, CVA Gallery, HKBU</t>
    <phoneticPr fontId="0" type="noConversion"/>
  </si>
  <si>
    <t>Space Donation</t>
    <phoneticPr fontId="0" type="noConversion"/>
  </si>
  <si>
    <r>
      <rPr>
        <sz val="11"/>
        <rFont val="細明體"/>
        <family val="3"/>
        <charset val="136"/>
      </rPr>
      <t>空</t>
    </r>
    <r>
      <rPr>
        <sz val="11"/>
        <rFont val="Arial"/>
        <family val="2"/>
      </rPr>
      <t xml:space="preserve">. </t>
    </r>
    <r>
      <rPr>
        <sz val="11"/>
        <rFont val="細明體"/>
        <family val="3"/>
        <charset val="136"/>
      </rPr>
      <t>間</t>
    </r>
  </si>
  <si>
    <t>12130582</t>
  </si>
  <si>
    <t>AME Gallery, 12/F Tin On Shing Commercial Building, 41-43 Graham St., Central Hong Kong</t>
    <phoneticPr fontId="0" type="noConversion"/>
  </si>
  <si>
    <t>AME Gallery</t>
    <phoneticPr fontId="0" type="noConversion"/>
  </si>
  <si>
    <t>Spanish Contemporary Jewellery Exhibition</t>
    <phoneticPr fontId="0" type="noConversion"/>
  </si>
  <si>
    <t>AME Gallery</t>
    <phoneticPr fontId="0" type="noConversion"/>
  </si>
  <si>
    <t>Anna Cheng</t>
    <phoneticPr fontId="0" type="noConversion"/>
  </si>
  <si>
    <t>Santi Capo, Manuel Cuellar Joyas, Nuria Deya, Gemma Lopez, Grikkia</t>
    <phoneticPr fontId="0" type="noConversion"/>
  </si>
  <si>
    <t>Hong Kong May 2012 – AME Gallery is proud to present a Spanish Contemporary Jewellery Exhibition, for the first time featuring a collection of Mediterranean inspired handcrafted rings, pendants and earrings designed by 5 renowned Spanish artists. The collection will offer designs from award winning artists including Núria Deyà who specializes in bringing sights of her native surroundings such as the blue sea, the island trees, the sky and Spanish architecture to her work.
Santi Capó perfects his designs with subtlety by using traditional yet innovative techniques. His designs often remind one of contemporary sculpture with a hint of the Mediterranean Sea.
Manuel Cuellar Joyas has been designing jewellery for 16 years. He likes to mix gold and silver with gemstones such as tourmalines, opals and corals, showing true traditional Spanish craftsmanship to finish in their unique forms.
Following her family members’ footsteps as jewellery designers, Gemma López from Barcelona, has also made her way up as a reputable artist and jewellery designer. Her creations often have nature inspired Mediterranean motif. 
Designs from Frikkia will also be on display featuring 2 artists who are known for their ever-changing styles.
Anna Cheng, Ame Gallery’s curator said: “We are excited to introduce Spanish contemporary jewellery to Hong Kong. The collection is a true reflection of the artists’ enduring fascination with ecological and architectural beauty, and their pride in their heritage. I hope one will truly get a taste of the Mediterranean by coming to this exhibition.“</t>
    <phoneticPr fontId="0" type="noConversion"/>
  </si>
  <si>
    <t>12130583</t>
  </si>
  <si>
    <t>Art in Motion- contemporary jewellery exhibiiton of Yael Sonia</t>
    <phoneticPr fontId="0" type="noConversion"/>
  </si>
  <si>
    <t>Yael Sonia</t>
    <phoneticPr fontId="0" type="noConversion"/>
  </si>
  <si>
    <t xml:space="preserve">AME Gallery is proud to present the exhibition of Yael Sonia’s jewellery, a showcase of her work in Asia for the first time.
Inspired by children’s toys and a child’s expression when fascinated by an exciting new toy, this kinetic jewellery is comprised of rolling spheres, swinging pendulums and spinning tops. It’s jewellery that comes alive with its wearer as the melodic sounds are perpetually emitted when the fine gemstones and pearls meet the art of handcrafted 18K gold structures
Yael Sonia’s creations are timeless. Her ingenious designs have gained her public acclaim and international awards. In 2002, Yael won the Tahitian Pearl Trophy Award for her “Spinning Wheel” necklace from the Perpetual Motion Collection. Yael Sonia’s art jewellery has been featured in world-renowned shows and galleries in the United Kingdom, the United States, Brazil, Germany, France, Spain and Switzerland. </t>
    <phoneticPr fontId="0" type="noConversion"/>
  </si>
  <si>
    <t>12130584</t>
  </si>
  <si>
    <r>
      <rPr>
        <sz val="11"/>
        <rFont val="細明體"/>
        <family val="3"/>
        <charset val="136"/>
      </rPr>
      <t>海港城‧美術館</t>
    </r>
  </si>
  <si>
    <t>Nymphenburg Porcelain &amp; Jewelry Exhibition</t>
    <phoneticPr fontId="0" type="noConversion"/>
  </si>
  <si>
    <r>
      <rPr>
        <sz val="11"/>
        <rFont val="細明體"/>
        <family val="3"/>
        <charset val="136"/>
      </rPr>
      <t>德國寧芬堡皇室瓷器及首飾展</t>
    </r>
    <r>
      <rPr>
        <sz val="11"/>
        <rFont val="Arial"/>
        <family val="2"/>
      </rPr>
      <t>@</t>
    </r>
    <r>
      <rPr>
        <sz val="11"/>
        <rFont val="細明體"/>
        <family val="3"/>
        <charset val="136"/>
      </rPr>
      <t xml:space="preserve">海港城‧美術館
</t>
    </r>
  </si>
  <si>
    <r>
      <rPr>
        <sz val="11"/>
        <rFont val="細明體"/>
        <family val="3"/>
        <charset val="136"/>
      </rPr>
      <t>錦藝舫</t>
    </r>
  </si>
  <si>
    <t>Patrick Muff, Hella Jongerius</t>
    <phoneticPr fontId="0" type="noConversion"/>
  </si>
  <si>
    <t>Gallery by the Harbour and Galerie Huit is proud to present the Nymphenburg Porcelain &amp; Jewelry Exhibition at Gallery by the Harbour from 30 Nov to 17 Dec, 2012.Nymphenburg jewelry and tableware in traditional fine German porcelain - the solution for all your Christmas gifts. Delicately designed by Patrick Muff in white, black and coral shades, Nymphenburg jewelry is worn day or night by men and women. Personifying  'elegance with a twist', it's daringly different, with pendants in skulls, anchors, wings and stars, set in precious metals, enhanced with gemstones. Historic pieces from the 250-year old Nymphenburg "white gold" porcelain archive get a 2012 touch from designer Hella Jongerius as she takes inspiration from the legacy catalogue to create white bowls adorned with hand-painted ceramic animals.See these and other Nymphenburg tableware in Gallery by the Harbour of Harbour City from 30 November to 17 December, with a festive 10% discount for pre-Christmas shoppers.</t>
    <phoneticPr fontId="0" type="noConversion"/>
  </si>
  <si>
    <r>
      <rPr>
        <sz val="11"/>
        <rFont val="細明體"/>
        <family val="3"/>
        <charset val="136"/>
      </rPr>
      <t>由錦藝舫﹙</t>
    </r>
    <r>
      <rPr>
        <sz val="11"/>
        <rFont val="Arial"/>
        <family val="2"/>
      </rPr>
      <t>Galerie Huit</t>
    </r>
    <r>
      <rPr>
        <sz val="11"/>
        <rFont val="細明體"/>
        <family val="3"/>
        <charset val="136"/>
      </rPr>
      <t>﹚主辦的德國寧芬堡﹙</t>
    </r>
    <r>
      <rPr>
        <sz val="11"/>
        <rFont val="Arial"/>
        <family val="2"/>
      </rPr>
      <t>Nymphenburg</t>
    </r>
    <r>
      <rPr>
        <sz val="11"/>
        <rFont val="細明體"/>
        <family val="3"/>
        <charset val="136"/>
      </rPr>
      <t>﹚皇室瓷器及首飾展將於</t>
    </r>
    <r>
      <rPr>
        <sz val="11"/>
        <rFont val="Arial"/>
        <family val="2"/>
      </rPr>
      <t>2012</t>
    </r>
    <r>
      <rPr>
        <sz val="11"/>
        <rFont val="細明體"/>
        <family val="3"/>
        <charset val="136"/>
      </rPr>
      <t>年</t>
    </r>
    <r>
      <rPr>
        <sz val="11"/>
        <rFont val="Arial"/>
        <family val="2"/>
      </rPr>
      <t>11</t>
    </r>
    <r>
      <rPr>
        <sz val="11"/>
        <rFont val="細明體"/>
        <family val="3"/>
        <charset val="136"/>
      </rPr>
      <t>月</t>
    </r>
    <r>
      <rPr>
        <sz val="11"/>
        <rFont val="Arial"/>
        <family val="2"/>
      </rPr>
      <t>30</t>
    </r>
    <r>
      <rPr>
        <sz val="11"/>
        <rFont val="細明體"/>
        <family val="3"/>
        <charset val="136"/>
      </rPr>
      <t>日至</t>
    </r>
    <r>
      <rPr>
        <sz val="11"/>
        <rFont val="Arial"/>
        <family val="2"/>
      </rPr>
      <t>12</t>
    </r>
    <r>
      <rPr>
        <sz val="11"/>
        <rFont val="細明體"/>
        <family val="3"/>
        <charset val="136"/>
      </rPr>
      <t>月</t>
    </r>
    <r>
      <rPr>
        <sz val="11"/>
        <rFont val="Arial"/>
        <family val="2"/>
      </rPr>
      <t>17</t>
    </r>
    <r>
      <rPr>
        <sz val="11"/>
        <rFont val="細明體"/>
        <family val="3"/>
        <charset val="136"/>
      </rPr>
      <t>日在「海港城‧美術館」舉行，一次過展出總值過百萬的手製名瓷。屆時將展出著名設計師</t>
    </r>
    <r>
      <rPr>
        <sz val="11"/>
        <rFont val="Arial"/>
        <family val="2"/>
      </rPr>
      <t>Patrick Muff</t>
    </r>
    <r>
      <rPr>
        <sz val="11"/>
        <rFont val="細明體"/>
        <family val="3"/>
        <charset val="136"/>
      </rPr>
      <t>所創作的瓷製首飾。首飾設計大方卻不失個性，主題圍繞天使翅膀、星星、骷髏等。另一位設計師</t>
    </r>
    <r>
      <rPr>
        <sz val="11"/>
        <rFont val="Arial"/>
        <family val="2"/>
      </rPr>
      <t>Hella Jongerius</t>
    </r>
    <r>
      <rPr>
        <sz val="11"/>
        <rFont val="細明體"/>
        <family val="3"/>
        <charset val="136"/>
      </rPr>
      <t>於</t>
    </r>
    <r>
      <rPr>
        <sz val="11"/>
        <rFont val="Arial"/>
        <family val="2"/>
      </rPr>
      <t>2012</t>
    </r>
    <r>
      <rPr>
        <sz val="11"/>
        <rFont val="細明體"/>
        <family val="3"/>
        <charset val="136"/>
      </rPr>
      <t>年為寧芬堡皇家瓷器設計了一系列動物瓷器，把擁有</t>
    </r>
    <r>
      <rPr>
        <sz val="11"/>
        <rFont val="Arial"/>
        <family val="2"/>
      </rPr>
      <t>250</t>
    </r>
    <r>
      <rPr>
        <sz val="11"/>
        <rFont val="細明體"/>
        <family val="3"/>
        <charset val="136"/>
      </rPr>
      <t>年歷史的寧芬堡皇家瓷器重新演譯，創造出典雅可愛的動物瓷碟。寧芬堡皇家瓷器工坊座落於德國慕尼黑寧芬堡皇宮，由</t>
    </r>
    <r>
      <rPr>
        <sz val="11"/>
        <rFont val="Arial"/>
        <family val="2"/>
      </rPr>
      <t>1747</t>
    </r>
    <r>
      <rPr>
        <sz val="11"/>
        <rFont val="細明體"/>
        <family val="3"/>
        <charset val="136"/>
      </rPr>
      <t>年當時的選帝侯爵馬克斯三世創建，是德國巴伐利亞皇家御用瓷器手工工坊，也是歐洲頂級老牌瓷器工坊之一。寧芬堡皇家瓷器的愛好者不乏來自世界各地皇室貴族世家、政商名流、影劇豪門與藝文界人士，包括英女皇、日皇夫婦、教宗、美國總統夫婦、溫莎公爵、泰國皇室等</t>
    </r>
    <r>
      <rPr>
        <sz val="11"/>
        <rFont val="Arial"/>
        <family val="2"/>
      </rPr>
      <t>,</t>
    </r>
    <r>
      <rPr>
        <sz val="11"/>
        <rFont val="細明體"/>
        <family val="3"/>
        <charset val="136"/>
      </rPr>
      <t>就連新婚不久的英國威廉王子，都收到來賓送上的寧芬堡皇家瓷器作賀禮，可見這品牌在歐洲的地位超然。</t>
    </r>
  </si>
  <si>
    <t>12130585</t>
  </si>
  <si>
    <r>
      <rPr>
        <sz val="11"/>
        <rFont val="細明體"/>
        <family val="3"/>
        <charset val="136"/>
      </rPr>
      <t>香港灣仔聖佛蘭士街</t>
    </r>
    <r>
      <rPr>
        <sz val="11"/>
        <rFont val="Arial"/>
        <family val="2"/>
      </rPr>
      <t>8</t>
    </r>
    <r>
      <rPr>
        <sz val="11"/>
        <rFont val="細明體"/>
        <family val="3"/>
        <charset val="136"/>
      </rPr>
      <t>號地下錦藝舫</t>
    </r>
  </si>
  <si>
    <t>Solo exhibition of Joseph Wong</t>
    <phoneticPr fontId="0" type="noConversion"/>
  </si>
  <si>
    <r>
      <rPr>
        <sz val="11"/>
        <rFont val="細明體"/>
        <family val="3"/>
        <charset val="136"/>
      </rPr>
      <t>王澤老夫子原畫展</t>
    </r>
    <r>
      <rPr>
        <sz val="11"/>
        <rFont val="Arial"/>
        <family val="2"/>
      </rPr>
      <t xml:space="preserve"> </t>
    </r>
    <r>
      <rPr>
        <sz val="11"/>
        <rFont val="細明體"/>
        <family val="3"/>
        <charset val="136"/>
      </rPr>
      <t>──</t>
    </r>
    <r>
      <rPr>
        <sz val="11"/>
        <rFont val="Arial"/>
        <family val="2"/>
      </rPr>
      <t xml:space="preserve"> </t>
    </r>
    <r>
      <rPr>
        <sz val="11"/>
        <rFont val="細明體"/>
        <family val="3"/>
        <charset val="136"/>
      </rPr>
      <t>「老夫子的秘密勾當」</t>
    </r>
  </si>
  <si>
    <t>Joseph Wong</t>
    <phoneticPr fontId="0" type="noConversion"/>
  </si>
  <si>
    <r>
      <rPr>
        <sz val="11"/>
        <rFont val="細明體"/>
        <family val="3"/>
        <charset val="136"/>
      </rPr>
      <t>王澤</t>
    </r>
  </si>
  <si>
    <t>Galerie Huit sincerely presents the solo exhibition of Joseph Wong, original works on paper – Old Master Q's Secret.</t>
    <phoneticPr fontId="0" type="noConversion"/>
  </si>
  <si>
    <r>
      <t>GALERIE HUIT (</t>
    </r>
    <r>
      <rPr>
        <sz val="11"/>
        <rFont val="細明體"/>
        <family val="3"/>
        <charset val="136"/>
      </rPr>
      <t>錦藝舫</t>
    </r>
    <r>
      <rPr>
        <sz val="11"/>
        <rFont val="Arial"/>
        <family val="2"/>
      </rPr>
      <t>)</t>
    </r>
    <r>
      <rPr>
        <sz val="11"/>
        <rFont val="細明體"/>
        <family val="3"/>
        <charset val="136"/>
      </rPr>
      <t>將於六月二十三日至七月三十一日舉行王澤老夫子原畫展─「老夫子的秘密勾當」。</t>
    </r>
  </si>
  <si>
    <t>12130587</t>
  </si>
  <si>
    <t>James Bond and the Big Screen Legends</t>
    <phoneticPr fontId="0" type="noConversion"/>
  </si>
  <si>
    <t>Hong Kong’s one and only vintage poster gallery, Picture This, is pleased to present “James Bond and the Big Screen Legends”. This exhibition for sale is a celebration of poster art created to promote major cinema events dating from the 1950’s to today.
This year marks the 50th year since “Dr. No”, the first James Bond film, appeared on cinema screens around the globe. A highlight of “James Bond and the Big Screen Legends” is a collection of vintage and original memorabilia issued to promote the movies from the spy film series that has become one of the most influential and now the longest-running in cinema history. 
Extending from the early movies starring the first Bond actor, Sean Connery; “From Russia with Love”, “Goldfinger” and “You Only Live Twice”, to the later movies starring Roger Moore; “The Man with the Golden Gun”, “Moonraker” and “A View to a Kill”, Picture This celebrates the franchise’s history and the wonderful poster artwork created to promote these films.</t>
    <phoneticPr fontId="0" type="noConversion"/>
  </si>
  <si>
    <t>12130588</t>
  </si>
  <si>
    <t>Atelier MUJI
MUJI Harbour City
Shop 415, Level 4, Ocean Centre, Harbour City, TsimShaTsui, Kowloon, Hong Kong</t>
    <phoneticPr fontId="0" type="noConversion"/>
  </si>
  <si>
    <t>Life. Art Tour Exhibition</t>
    <phoneticPr fontId="0" type="noConversion"/>
  </si>
  <si>
    <t>Muji</t>
    <phoneticPr fontId="0" type="noConversion"/>
  </si>
  <si>
    <r>
      <rPr>
        <sz val="11"/>
        <rFont val="細明體"/>
        <family val="3"/>
        <charset val="136"/>
      </rPr>
      <t>津久井智子</t>
    </r>
  </si>
  <si>
    <t>12130590</t>
  </si>
  <si>
    <t>Imperishable Affection: The Art of Feng Zikai – Creating a World of Compassion</t>
    <phoneticPr fontId="0" type="noConversion"/>
  </si>
  <si>
    <r>
      <rPr>
        <sz val="11"/>
        <rFont val="細明體"/>
        <family val="3"/>
        <charset val="136"/>
      </rPr>
      <t>有情世界</t>
    </r>
    <r>
      <rPr>
        <sz val="11"/>
        <rFont val="Arial"/>
        <family val="2"/>
      </rPr>
      <t xml:space="preserve"> — </t>
    </r>
    <r>
      <rPr>
        <sz val="11"/>
        <rFont val="細明體"/>
        <family val="3"/>
        <charset val="136"/>
      </rPr>
      <t>豐子愷的藝術「人間情味」專題展</t>
    </r>
  </si>
  <si>
    <t>12130591</t>
  </si>
  <si>
    <t>Imperishable Affection: The Art of Feng Zikai – Cultivation Life and Soul</t>
    <phoneticPr fontId="0" type="noConversion"/>
  </si>
  <si>
    <r>
      <rPr>
        <sz val="11"/>
        <rFont val="細明體"/>
        <family val="3"/>
        <charset val="136"/>
      </rPr>
      <t>有情世界</t>
    </r>
    <r>
      <rPr>
        <sz val="11"/>
        <rFont val="Arial"/>
        <family val="2"/>
      </rPr>
      <t xml:space="preserve"> — </t>
    </r>
    <r>
      <rPr>
        <sz val="11"/>
        <rFont val="細明體"/>
        <family val="3"/>
        <charset val="136"/>
      </rPr>
      <t>豐子愷的藝術「護生護心」專題展</t>
    </r>
  </si>
  <si>
    <t>12130593</t>
  </si>
  <si>
    <t>Youth Square, Chai Wan</t>
    <phoneticPr fontId="0" type="noConversion"/>
  </si>
  <si>
    <r>
      <rPr>
        <sz val="11"/>
        <rFont val="細明體"/>
        <family val="3"/>
        <charset val="136"/>
      </rPr>
      <t>柴灣青年廣場</t>
    </r>
  </si>
  <si>
    <t>Youth Square Mosaic Mural Exhibition</t>
    <phoneticPr fontId="0" type="noConversion"/>
  </si>
  <si>
    <r>
      <rPr>
        <sz val="11"/>
        <rFont val="細明體"/>
        <family val="3"/>
        <charset val="136"/>
      </rPr>
      <t>青年廣場馬賽克壁畫創作展覽</t>
    </r>
  </si>
  <si>
    <t>20 young people from secondary schools and universities in Hong Kong</t>
    <phoneticPr fontId="0" type="noConversion"/>
  </si>
  <si>
    <r>
      <t>20</t>
    </r>
    <r>
      <rPr>
        <sz val="11"/>
        <rFont val="細明體"/>
        <family val="3"/>
        <charset val="136"/>
      </rPr>
      <t>位來自本港不同地區的中學生和大專生</t>
    </r>
  </si>
  <si>
    <t>12130594</t>
  </si>
  <si>
    <t>Library Asia Art Archive, Booth Z1 Art HK 12</t>
    <phoneticPr fontId="0" type="noConversion"/>
  </si>
  <si>
    <t>Uncatalogued: The Case of Oil Street Artist Village</t>
    <phoneticPr fontId="0" type="noConversion"/>
  </si>
  <si>
    <t>&lt;p&gt;In 2006, a member of Hong Kong’s artist community came into Asia Art Archive’s library before departing the city, and in haste, deposited a box of material related to Oil Street. Kept in AAA’s Special Collections room until 2011, the box was recently rediscovered to reveal a range of material around the Oil Street artist village and the ensuing 'Save Oil Street Campaign', which took place in the late 1990s.&lt;/p&gt;
&lt;p&gt;Oil Street’s is a history built as much on gaps as on record and nostalgically lives on in the memory of the community as an important moment in the city’s cultural development—as an instance that allowed artists and organisations to engage in unconstrained experiments with large space at a low rent and as a precursor for the art community’s increasing engagement in attempts to safeguard cultural space in Hong Kong.&lt;/p&gt;
&lt;p&gt;For AAA, the box represents an entry point through which to read and reinterpret a history as well as an opportunity to expose the complexities and ambiguities of the research process. With existing documentation, news clippings, letters, drawings, and photographs, and through conversations with members of the artist village, AAA reconstructs parallel timelines of the history of the site (1908 – present) and that of the artist village (1998 – 2000). AAA looks to playfully reflect on the subjectivity of memory through a series of new drawings of the site, and invites a wider interpretation of the material with talks by New York-based artist Paul Chan and local storyteller Uncle Hung Jai.&lt;/p&gt;</t>
    <phoneticPr fontId="0" type="noConversion"/>
  </si>
  <si>
    <t>12130595</t>
  </si>
  <si>
    <t>Hong Kong Art: 5460 days</t>
    <phoneticPr fontId="0" type="noConversion"/>
  </si>
  <si>
    <t>As Hong Kong reaches the 15th anniversary of the Handover, AAA displays a range of material from its collection that responds to this important historical moment.</t>
    <phoneticPr fontId="0" type="noConversion"/>
  </si>
  <si>
    <t>12130596</t>
  </si>
  <si>
    <t>Artists-in-residence: MAP Office</t>
    <phoneticPr fontId="0" type="noConversion"/>
  </si>
  <si>
    <t>MAP Office</t>
    <phoneticPr fontId="0" type="noConversion"/>
  </si>
  <si>
    <t xml:space="preserve">As part of their residency, artist/architect duo Map Office is creating an atlas of real and imaginary places found in the Archive. The atlas will serve as a unique visual cartography in which text and image work together to dissolve the conventional borders of Asia. The project is exemplary of research as a process of discovery and investigation.
</t>
    <phoneticPr fontId="0" type="noConversion"/>
  </si>
  <si>
    <t>12130597</t>
  </si>
  <si>
    <t>Atlas of Asia Art Archive</t>
    <phoneticPr fontId="0" type="noConversion"/>
  </si>
  <si>
    <t xml:space="preserve">Bringing their residency to a close, artist/architect duo MAP Office presents their installation ‘Atlas of Asia Art Archive’, an atlas of real and imaginary places found in the Archive. </t>
    <phoneticPr fontId="0" type="noConversion"/>
  </si>
  <si>
    <t>12130598</t>
  </si>
  <si>
    <t>Altfield Gallery,248-9 Prince's Building,10 Chater Road,Central,Hong Kong</t>
    <phoneticPr fontId="0" type="noConversion"/>
  </si>
  <si>
    <r>
      <rPr>
        <sz val="11"/>
        <rFont val="宋体"/>
        <charset val="136"/>
      </rPr>
      <t>香港中環遮打道</t>
    </r>
    <r>
      <rPr>
        <sz val="11"/>
        <rFont val="Arial"/>
        <family val="2"/>
      </rPr>
      <t>10</t>
    </r>
    <r>
      <rPr>
        <sz val="11"/>
        <rFont val="宋体"/>
        <charset val="136"/>
      </rPr>
      <t>號太子大廈</t>
    </r>
    <r>
      <rPr>
        <sz val="11"/>
        <rFont val="Arial"/>
        <family val="2"/>
      </rPr>
      <t>Altfield Gallery</t>
    </r>
  </si>
  <si>
    <t>Celebrating 30 Years</t>
    <phoneticPr fontId="0" type="noConversion"/>
  </si>
  <si>
    <r>
      <rPr>
        <sz val="11"/>
        <rFont val="宋体"/>
        <charset val="136"/>
      </rPr>
      <t>慶祝畫廊開放</t>
    </r>
    <r>
      <rPr>
        <sz val="11"/>
        <rFont val="Arial"/>
        <family val="2"/>
      </rPr>
      <t>30</t>
    </r>
    <r>
      <rPr>
        <sz val="11"/>
        <rFont val="宋体"/>
        <charset val="136"/>
      </rPr>
      <t>週年</t>
    </r>
  </si>
  <si>
    <t>12130599</t>
  </si>
  <si>
    <r>
      <rPr>
        <sz val="11"/>
        <rFont val="宋体"/>
        <charset val="136"/>
      </rPr>
      <t>香港藝術中心訪客電梯</t>
    </r>
  </si>
  <si>
    <r>
      <rPr>
        <sz val="11"/>
        <rFont val="Calibri"/>
        <family val="2"/>
      </rPr>
      <t>其他</t>
    </r>
  </si>
  <si>
    <r>
      <rPr>
        <sz val="11"/>
        <rFont val="宋体"/>
        <charset val="136"/>
      </rPr>
      <t>香港藝術中心</t>
    </r>
  </si>
  <si>
    <t>Honkaz Fung Hing-keung</t>
    <phoneticPr fontId="0" type="noConversion"/>
  </si>
  <si>
    <r>
      <rPr>
        <sz val="11"/>
        <rFont val="宋体"/>
        <charset val="136"/>
      </rPr>
      <t>馮慶強</t>
    </r>
  </si>
  <si>
    <t>12130601</t>
  </si>
  <si>
    <t>Out of sight, out of mind. Vanished things</t>
    <phoneticPr fontId="0" type="noConversion"/>
  </si>
  <si>
    <t>Out of sight, out of mind.Vanished things</t>
    <phoneticPr fontId="0" type="noConversion"/>
  </si>
  <si>
    <r>
      <t>Cao Yidi</t>
    </r>
    <r>
      <rPr>
        <sz val="11"/>
        <rFont val="宋体"/>
        <charset val="136"/>
      </rPr>
      <t>；</t>
    </r>
    <r>
      <rPr>
        <sz val="11"/>
        <rFont val="Arial"/>
        <family val="2"/>
      </rPr>
      <t xml:space="preserve">Cheng Lai Lai, Lilly </t>
    </r>
    <r>
      <rPr>
        <sz val="11"/>
        <rFont val="宋体"/>
        <charset val="136"/>
      </rPr>
      <t>；</t>
    </r>
    <r>
      <rPr>
        <sz val="11"/>
        <rFont val="Arial"/>
        <family val="2"/>
      </rPr>
      <t xml:space="preserve">Chow Wing Tung, Ringtone </t>
    </r>
    <r>
      <rPr>
        <sz val="11"/>
        <rFont val="宋体"/>
        <charset val="136"/>
      </rPr>
      <t>；</t>
    </r>
    <r>
      <rPr>
        <sz val="11"/>
        <rFont val="Arial"/>
        <family val="2"/>
      </rPr>
      <t xml:space="preserve">Freitag, Sarah </t>
    </r>
    <r>
      <rPr>
        <sz val="11"/>
        <rFont val="宋体"/>
        <charset val="136"/>
      </rPr>
      <t>；</t>
    </r>
    <r>
      <rPr>
        <sz val="11"/>
        <rFont val="Arial"/>
        <family val="2"/>
      </rPr>
      <t xml:space="preserve">Fung Wing Shan, Creamo </t>
    </r>
    <r>
      <rPr>
        <sz val="11"/>
        <rFont val="宋体"/>
        <charset val="136"/>
      </rPr>
      <t>；</t>
    </r>
    <r>
      <rPr>
        <sz val="11"/>
        <rFont val="Arial"/>
        <family val="2"/>
      </rPr>
      <t xml:space="preserve">Hoefer, Lisa </t>
    </r>
    <r>
      <rPr>
        <sz val="11"/>
        <rFont val="宋体"/>
        <charset val="136"/>
      </rPr>
      <t>；</t>
    </r>
    <r>
      <rPr>
        <sz val="11"/>
        <rFont val="Arial"/>
        <family val="2"/>
      </rPr>
      <t xml:space="preserve">Ho Wai Yan, Hoyan </t>
    </r>
    <r>
      <rPr>
        <sz val="11"/>
        <rFont val="宋体"/>
        <charset val="136"/>
      </rPr>
      <t>；</t>
    </r>
    <r>
      <rPr>
        <sz val="11"/>
        <rFont val="Arial"/>
        <family val="2"/>
      </rPr>
      <t xml:space="preserve">Kwok Ka Yan, Janet </t>
    </r>
    <r>
      <rPr>
        <sz val="11"/>
        <rFont val="宋体"/>
        <charset val="136"/>
      </rPr>
      <t>；</t>
    </r>
    <r>
      <rPr>
        <sz val="11"/>
        <rFont val="Arial"/>
        <family val="2"/>
      </rPr>
      <t xml:space="preserve">Lai Kam Tim </t>
    </r>
    <r>
      <rPr>
        <sz val="11"/>
        <rFont val="宋体"/>
        <charset val="136"/>
      </rPr>
      <t>；</t>
    </r>
    <r>
      <rPr>
        <sz val="11"/>
        <rFont val="Arial"/>
        <family val="2"/>
      </rPr>
      <t xml:space="preserve">Li Ka Lee, Cary </t>
    </r>
    <r>
      <rPr>
        <sz val="11"/>
        <rFont val="宋体"/>
        <charset val="136"/>
      </rPr>
      <t>；</t>
    </r>
    <r>
      <rPr>
        <sz val="11"/>
        <rFont val="Arial"/>
        <family val="2"/>
      </rPr>
      <t xml:space="preserve">Möller, Tobias </t>
    </r>
    <r>
      <rPr>
        <sz val="11"/>
        <rFont val="宋体"/>
        <charset val="136"/>
      </rPr>
      <t>；</t>
    </r>
    <r>
      <rPr>
        <sz val="11"/>
        <rFont val="Arial"/>
        <family val="2"/>
      </rPr>
      <t xml:space="preserve">Pluschkat, Jenny </t>
    </r>
    <r>
      <rPr>
        <sz val="11"/>
        <rFont val="宋体"/>
        <charset val="136"/>
      </rPr>
      <t>；</t>
    </r>
    <r>
      <rPr>
        <sz val="11"/>
        <rFont val="Arial"/>
        <family val="2"/>
      </rPr>
      <t xml:space="preserve">Tang Yuet Sheung, Yvonne </t>
    </r>
    <r>
      <rPr>
        <sz val="11"/>
        <rFont val="宋体"/>
        <charset val="136"/>
      </rPr>
      <t>；</t>
    </r>
    <r>
      <rPr>
        <sz val="11"/>
        <rFont val="Arial"/>
        <family val="2"/>
      </rPr>
      <t xml:space="preserve">Wech, Navina </t>
    </r>
    <r>
      <rPr>
        <sz val="11"/>
        <rFont val="宋体"/>
        <charset val="136"/>
      </rPr>
      <t>；</t>
    </r>
    <r>
      <rPr>
        <sz val="11"/>
        <rFont val="Arial"/>
        <family val="2"/>
      </rPr>
      <t xml:space="preserve">Wong Tsz Chun, Tony </t>
    </r>
    <r>
      <rPr>
        <sz val="11"/>
        <rFont val="宋体"/>
        <charset val="136"/>
      </rPr>
      <t>；</t>
    </r>
    <r>
      <rPr>
        <sz val="11"/>
        <rFont val="Arial"/>
        <family val="2"/>
      </rPr>
      <t xml:space="preserve">Wu Hoi Kiu, Annie </t>
    </r>
  </si>
  <si>
    <t>12130602</t>
  </si>
  <si>
    <r>
      <rPr>
        <sz val="11"/>
        <rFont val="宋体"/>
        <charset val="136"/>
      </rPr>
      <t>嘉圖現代藝術</t>
    </r>
    <r>
      <rPr>
        <sz val="11"/>
        <rFont val="Arial"/>
        <family val="2"/>
      </rPr>
      <t>,</t>
    </r>
    <r>
      <rPr>
        <sz val="11"/>
        <rFont val="宋体"/>
        <charset val="136"/>
      </rPr>
      <t>中環雲咸街</t>
    </r>
    <r>
      <rPr>
        <sz val="11"/>
        <rFont val="Arial"/>
        <family val="2"/>
      </rPr>
      <t>31</t>
    </r>
    <r>
      <rPr>
        <sz val="11"/>
        <rFont val="宋体"/>
        <charset val="136"/>
      </rPr>
      <t>號</t>
    </r>
    <r>
      <rPr>
        <sz val="11"/>
        <rFont val="Arial"/>
        <family val="2"/>
      </rPr>
      <t>C-D,1-2/F</t>
    </r>
  </si>
  <si>
    <r>
      <rPr>
        <sz val="11"/>
        <rFont val="宋体"/>
        <charset val="136"/>
      </rPr>
      <t>花期</t>
    </r>
  </si>
  <si>
    <r>
      <rPr>
        <sz val="11"/>
        <rFont val="Calibri"/>
        <family val="2"/>
      </rPr>
      <t>嘉圖現代藝術</t>
    </r>
  </si>
  <si>
    <t>Bovey Lee</t>
    <phoneticPr fontId="0" type="noConversion"/>
  </si>
  <si>
    <r>
      <rPr>
        <sz val="11"/>
        <rFont val="宋体"/>
        <charset val="136"/>
      </rPr>
      <t>李寶怡</t>
    </r>
  </si>
  <si>
    <t>12130603</t>
  </si>
  <si>
    <t>Asian Glass</t>
    <phoneticPr fontId="0" type="noConversion"/>
  </si>
  <si>
    <r>
      <rPr>
        <sz val="11"/>
        <rFont val="Calibri"/>
        <family val="2"/>
      </rPr>
      <t>亞洲玻璃雕塑展</t>
    </r>
  </si>
  <si>
    <t>Donghai Guan, Sun Yi, Kazumi Ikemoto, Etsuko Nishi, Hiroshi Yamano,Sunny Wang</t>
    <phoneticPr fontId="0" type="noConversion"/>
  </si>
  <si>
    <r>
      <rPr>
        <sz val="11"/>
        <rFont val="宋体"/>
        <charset val="136"/>
      </rPr>
      <t>關東海，孫藝</t>
    </r>
    <r>
      <rPr>
        <sz val="11"/>
        <rFont val="Arial"/>
        <family val="2"/>
      </rPr>
      <t>,</t>
    </r>
    <r>
      <rPr>
        <sz val="11"/>
        <rFont val="宋体"/>
        <charset val="136"/>
      </rPr>
      <t>池本一三，西悦子</t>
    </r>
    <r>
      <rPr>
        <sz val="11"/>
        <rFont val="Arial"/>
        <family val="2"/>
      </rPr>
      <t>,</t>
    </r>
    <r>
      <rPr>
        <sz val="11"/>
        <rFont val="宋体"/>
        <charset val="136"/>
      </rPr>
      <t>山野宏</t>
    </r>
    <r>
      <rPr>
        <sz val="11"/>
        <rFont val="Arial"/>
        <family val="2"/>
      </rPr>
      <t>,</t>
    </r>
    <r>
      <rPr>
        <sz val="11"/>
        <rFont val="宋体"/>
        <charset val="136"/>
      </rPr>
      <t>王鈴蓁</t>
    </r>
  </si>
  <si>
    <t>12130604</t>
  </si>
  <si>
    <r>
      <t>Post 90</t>
    </r>
    <r>
      <rPr>
        <sz val="11"/>
        <rFont val="宋体"/>
        <charset val="136"/>
      </rPr>
      <t>′</t>
    </r>
    <r>
      <rPr>
        <sz val="11"/>
        <rFont val="Arial"/>
        <family val="2"/>
      </rPr>
      <t>s Floating Youth Collaboration Project</t>
    </r>
  </si>
  <si>
    <r>
      <t>90</t>
    </r>
    <r>
      <rPr>
        <sz val="11"/>
        <rFont val="宋体"/>
        <charset val="136"/>
      </rPr>
      <t>後</t>
    </r>
    <r>
      <rPr>
        <sz val="11"/>
        <rFont val="Arial"/>
        <family val="2"/>
      </rPr>
      <t xml:space="preserve"> - </t>
    </r>
    <r>
      <rPr>
        <sz val="11"/>
        <rFont val="宋体"/>
        <charset val="136"/>
      </rPr>
      <t>浮動青春</t>
    </r>
  </si>
  <si>
    <t>Graphic Airlines</t>
    <phoneticPr fontId="0" type="noConversion"/>
  </si>
  <si>
    <t>http://madhouse.com.hk/site/exhibitions-events/sport-b-x-graphic-airlines/</t>
  </si>
  <si>
    <t>12130605</t>
  </si>
  <si>
    <t>A Beautiful Mess</t>
    <phoneticPr fontId="0" type="noConversion"/>
  </si>
  <si>
    <t>Luisa Sanchez, Maria Dolores Sanchez,Maria Del Mar Monty</t>
    <phoneticPr fontId="0" type="noConversion"/>
  </si>
  <si>
    <t>12130606</t>
  </si>
  <si>
    <t>Summer Breeze</t>
    <phoneticPr fontId="0" type="noConversion"/>
  </si>
  <si>
    <r>
      <rPr>
        <sz val="11"/>
        <rFont val="宋体"/>
        <charset val="136"/>
      </rPr>
      <t>夏日清風</t>
    </r>
  </si>
  <si>
    <t>12130610</t>
  </si>
  <si>
    <t>Glamour Green</t>
    <phoneticPr fontId="0" type="noConversion"/>
  </si>
  <si>
    <t>Glamour Green</t>
  </si>
  <si>
    <t>karen WU</t>
  </si>
  <si>
    <t>Green Art Furniture</t>
  </si>
  <si>
    <t>12130611</t>
  </si>
  <si>
    <r>
      <rPr>
        <sz val="11"/>
        <rFont val="宋体"/>
        <charset val="136"/>
      </rPr>
      <t>香港歷史博物館一樓大堂</t>
    </r>
    <r>
      <rPr>
        <sz val="11"/>
        <rFont val="Arial"/>
        <family val="2"/>
      </rPr>
      <t>,</t>
    </r>
    <r>
      <rPr>
        <sz val="11"/>
        <rFont val="宋体"/>
        <charset val="136"/>
      </rPr>
      <t>香港九龍尖沙咀漆咸道南</t>
    </r>
    <r>
      <rPr>
        <sz val="11"/>
        <rFont val="Arial"/>
        <family val="2"/>
      </rPr>
      <t>100</t>
    </r>
    <r>
      <rPr>
        <sz val="11"/>
        <rFont val="宋体"/>
        <charset val="136"/>
      </rPr>
      <t>號</t>
    </r>
  </si>
  <si>
    <t>History in Miniature: The 150th Anniversary of Stamp Issuance in Hong Kong</t>
    <phoneticPr fontId="0" type="noConversion"/>
  </si>
  <si>
    <r>
      <rPr>
        <sz val="11"/>
        <rFont val="Calibri"/>
        <family val="2"/>
      </rPr>
      <t>方寸藏珍：香港郵票發行一百五十周年</t>
    </r>
  </si>
  <si>
    <r>
      <rPr>
        <sz val="11"/>
        <rFont val="Calibri"/>
        <family val="2"/>
      </rPr>
      <t>康樂及文化事務署</t>
    </r>
  </si>
  <si>
    <t>Hongkong Post</t>
  </si>
  <si>
    <r>
      <rPr>
        <sz val="11"/>
        <rFont val="Calibri"/>
        <family val="2"/>
      </rPr>
      <t>香港郵政</t>
    </r>
  </si>
  <si>
    <t>12130612</t>
  </si>
  <si>
    <t>Exhibition Gallery 1-3, Hong Kong Central Library,66 Causeway Road, Causeway Bay, Hong Kong</t>
  </si>
  <si>
    <r>
      <rPr>
        <sz val="11"/>
        <rFont val="Calibri"/>
        <family val="2"/>
      </rPr>
      <t>香港銅鑼灣高士威道</t>
    </r>
    <r>
      <rPr>
        <sz val="11"/>
        <rFont val="Arial"/>
        <family val="2"/>
      </rPr>
      <t>66</t>
    </r>
    <r>
      <rPr>
        <sz val="11"/>
        <rFont val="Calibri"/>
        <family val="2"/>
      </rPr>
      <t>號香港中央圖書館</t>
    </r>
    <r>
      <rPr>
        <sz val="11"/>
        <rFont val="Arial"/>
        <family val="2"/>
      </rPr>
      <t>1</t>
    </r>
    <r>
      <rPr>
        <sz val="11"/>
        <rFont val="Calibri"/>
        <family val="2"/>
      </rPr>
      <t>至</t>
    </r>
    <r>
      <rPr>
        <sz val="11"/>
        <rFont val="Arial"/>
        <family val="2"/>
      </rPr>
      <t>3</t>
    </r>
    <r>
      <rPr>
        <sz val="11"/>
        <rFont val="Calibri"/>
        <family val="2"/>
      </rPr>
      <t>號展覽廳</t>
    </r>
  </si>
  <si>
    <t>The Making of Modern Hong Kong and China: Contributions of Queen's College Old Boys</t>
    <phoneticPr fontId="0" type="noConversion"/>
  </si>
  <si>
    <r>
      <rPr>
        <sz val="11"/>
        <rFont val="Calibri"/>
        <family val="2"/>
      </rPr>
      <t>百年英傑：皇仁舊生與香港社會</t>
    </r>
  </si>
  <si>
    <t>Queen's College Old Boys' Association,Queen's College,The Department of History,the Chinese University of Hong Kong</t>
  </si>
  <si>
    <r>
      <rPr>
        <sz val="11"/>
        <rFont val="宋体"/>
        <charset val="136"/>
      </rPr>
      <t>皇仁舊生會</t>
    </r>
    <r>
      <rPr>
        <sz val="11"/>
        <rFont val="Arial"/>
        <family val="2"/>
      </rPr>
      <t>,</t>
    </r>
    <r>
      <rPr>
        <sz val="11"/>
        <rFont val="宋体"/>
        <charset val="136"/>
      </rPr>
      <t>皇仁書院</t>
    </r>
    <r>
      <rPr>
        <sz val="11"/>
        <rFont val="Arial"/>
        <family val="2"/>
      </rPr>
      <t>,</t>
    </r>
    <r>
      <rPr>
        <sz val="11"/>
        <rFont val="宋体"/>
        <charset val="136"/>
      </rPr>
      <t>香港中文大學歷史系</t>
    </r>
  </si>
  <si>
    <t>12130615</t>
  </si>
  <si>
    <t>Celebrating the Centenary: Gems of The University of Hong Kong Libraries</t>
    <phoneticPr fontId="0" type="noConversion"/>
  </si>
  <si>
    <r>
      <rPr>
        <sz val="11"/>
        <rFont val="Calibri"/>
        <family val="2"/>
      </rPr>
      <t>百年聚珍：香港大學圖書館館藏展</t>
    </r>
  </si>
  <si>
    <t>The University Libraries,The University of Hong Kong</t>
    <phoneticPr fontId="0" type="noConversion"/>
  </si>
  <si>
    <r>
      <rPr>
        <sz val="11"/>
        <rFont val="Calibri"/>
        <family val="2"/>
      </rPr>
      <t>香港大學圖書館</t>
    </r>
  </si>
  <si>
    <t>12130616</t>
  </si>
  <si>
    <t>Skate Deck Art</t>
    <phoneticPr fontId="0" type="noConversion"/>
  </si>
  <si>
    <r>
      <rPr>
        <sz val="11"/>
        <rFont val="宋体"/>
        <charset val="136"/>
      </rPr>
      <t>滑雪板裝飾藝術展</t>
    </r>
  </si>
  <si>
    <t>Skullcandy</t>
  </si>
  <si>
    <t>12130618</t>
  </si>
  <si>
    <t>Here and There: Dialogue between Hong Kong and Japan</t>
    <phoneticPr fontId="0" type="noConversion"/>
  </si>
  <si>
    <r>
      <rPr>
        <sz val="11"/>
        <rFont val="細明體"/>
        <family val="3"/>
        <charset val="136"/>
      </rPr>
      <t>知識轉移伙伴計畫</t>
    </r>
    <r>
      <rPr>
        <sz val="11"/>
        <rFont val="Arial"/>
        <family val="2"/>
      </rPr>
      <t xml:space="preserve"> V.AI </t>
    </r>
    <r>
      <rPr>
        <sz val="11"/>
        <rFont val="細明體"/>
        <family val="3"/>
        <charset val="136"/>
      </rPr>
      <t>展覽</t>
    </r>
    <r>
      <rPr>
        <sz val="11"/>
        <rFont val="Arial"/>
        <family val="2"/>
      </rPr>
      <t xml:space="preserve"> – </t>
    </r>
    <r>
      <rPr>
        <sz val="11"/>
        <rFont val="細明體"/>
        <family val="3"/>
        <charset val="136"/>
      </rPr>
      <t>遠</t>
    </r>
    <r>
      <rPr>
        <sz val="11"/>
        <rFont val="Arial"/>
        <family val="2"/>
      </rPr>
      <t>/</t>
    </r>
    <r>
      <rPr>
        <sz val="11"/>
        <rFont val="細明體"/>
        <family val="3"/>
        <charset val="136"/>
      </rPr>
      <t>近：關愛日本藝術創作展</t>
    </r>
  </si>
  <si>
    <t>In the exhibition, students from Academy of Visual Arts (HKBU), ELCHK Yuen Long Lutheran Secondary School, Precious Blood Secondary School, Lok Sin Tong Wong Chung King Secondary School, Yan Chai Hospital No.2 Secondary School, SKH All Saints Middle School reflected on the theme distance. Their works explored the distance to overcome the geographic, language and cultural differences between Hong Kong and Japan, in an effort to show support and care to the people suffered in the Tōhoku earthquake and tsunami in 2011.</t>
    <phoneticPr fontId="0" type="noConversion"/>
  </si>
  <si>
    <r>
      <rPr>
        <sz val="11"/>
        <rFont val="細明體"/>
        <family val="3"/>
        <charset val="136"/>
      </rPr>
      <t>本展覽將展出香港浸會大學視覺藝術院、元朗信義書院、寶血女子中學、樂善堂王仲銘中學、仁濟醫院第二中學及聖公會諸聖中學學生的創作。作品通過探討距離，克服香港及日本之間在地理、語言及文化上的差異，以關注</t>
    </r>
    <r>
      <rPr>
        <sz val="11"/>
        <rFont val="Arial"/>
        <family val="2"/>
      </rPr>
      <t>2011</t>
    </r>
    <r>
      <rPr>
        <sz val="11"/>
        <rFont val="細明體"/>
        <family val="3"/>
        <charset val="136"/>
      </rPr>
      <t>年日本東北地震的災民。</t>
    </r>
  </si>
  <si>
    <t>12130619</t>
  </si>
  <si>
    <t>KaCaMa After Meal Exhibition</t>
    <phoneticPr fontId="0" type="noConversion"/>
  </si>
  <si>
    <r>
      <t>KaCaMa</t>
    </r>
    <r>
      <rPr>
        <sz val="11"/>
        <rFont val="細明體"/>
        <family val="3"/>
        <charset val="136"/>
      </rPr>
      <t>「飯後」藝術展</t>
    </r>
  </si>
  <si>
    <t>KaCaMa</t>
    <phoneticPr fontId="0" type="noConversion"/>
  </si>
  <si>
    <t>In this experimental exhibition, KACAMA presents three pieces of interesting work made by food scraps, bringing you a funny yet inspirational experience with leftovers.</t>
    <phoneticPr fontId="0" type="noConversion"/>
  </si>
  <si>
    <r>
      <rPr>
        <sz val="11"/>
        <rFont val="細明體"/>
        <family val="3"/>
        <charset val="136"/>
      </rPr>
      <t>一日三餐，為我們提供能量，應付日常生活所需。然而，在我們吃飽之後，剩飯菜渣卻只落得被送往堆填區的下場。一桌美味的價值，往往隨著一頓飯的終結而歸零。其實，這些飯菜渣滓，亦即所謂「廚餘」，潛藏著無限的可能性，只要細心發掘，也能為我們的生活增添養份。</t>
    </r>
  </si>
  <si>
    <t>12130620</t>
  </si>
  <si>
    <t>K11 Showcases (G/F, L1-L3)</t>
    <phoneticPr fontId="0" type="noConversion"/>
  </si>
  <si>
    <r>
      <t>K11</t>
    </r>
    <r>
      <rPr>
        <sz val="11"/>
        <rFont val="細明體"/>
        <family val="3"/>
        <charset val="136"/>
      </rPr>
      <t>藝窗</t>
    </r>
    <r>
      <rPr>
        <sz val="11"/>
        <rFont val="Arial"/>
        <family val="2"/>
      </rPr>
      <t xml:space="preserve"> (G/F, L1-L3)</t>
    </r>
  </si>
  <si>
    <t>AGI " Heaven and Hell" Showcase</t>
    <phoneticPr fontId="0" type="noConversion"/>
  </si>
  <si>
    <t>Each year AGI (Alliance Graphique Internationale) would host an exhibition as a platform for the exchange of thoughts and ideas. This year the exhibition will be held in Hong Kong in conjunction with the AGI Open with the theme “Heaven and Hell” – an extreme yet fitting term to describe this city full of contradictions. K11 will host an extension event of the AGI Open, featuring a selection of works from this year’s AGI participating artists.</t>
    <phoneticPr fontId="0" type="noConversion"/>
  </si>
  <si>
    <r>
      <rPr>
        <sz val="11"/>
        <rFont val="細明體"/>
        <family val="3"/>
        <charset val="136"/>
      </rPr>
      <t>國際平面設計聯盟</t>
    </r>
    <r>
      <rPr>
        <sz val="11"/>
        <rFont val="Arial"/>
        <family val="2"/>
      </rPr>
      <t xml:space="preserve">‭‬‭ (AGI, Alliance Graphique Internationale) </t>
    </r>
    <r>
      <rPr>
        <sz val="11"/>
        <rFont val="細明體"/>
        <family val="3"/>
        <charset val="136"/>
      </rPr>
      <t>的年度展覽，今年選定在香港舉行，和</t>
    </r>
    <r>
      <rPr>
        <sz val="11"/>
        <rFont val="Arial"/>
        <family val="2"/>
      </rPr>
      <t xml:space="preserve"> AGI Open</t>
    </r>
    <r>
      <rPr>
        <sz val="11"/>
        <rFont val="細明體"/>
        <family val="3"/>
        <charset val="136"/>
      </rPr>
      <t>同期舉行，主題是「天堂與地獄」。</t>
    </r>
    <r>
      <rPr>
        <sz val="11"/>
        <rFont val="Arial"/>
        <family val="2"/>
      </rPr>
      <t>‬‬</t>
    </r>
    <r>
      <rPr>
        <sz val="11"/>
        <rFont val="細明體"/>
        <family val="3"/>
        <charset val="136"/>
      </rPr>
      <t>天堂與地獄，是兩極，用來形容充滿矛盾的香港卻又十分恰當。而</t>
    </r>
    <r>
      <rPr>
        <sz val="11"/>
        <rFont val="Arial"/>
        <family val="2"/>
      </rPr>
      <t xml:space="preserve"> K11 </t>
    </r>
    <r>
      <rPr>
        <sz val="11"/>
        <rFont val="細明體"/>
        <family val="3"/>
        <charset val="136"/>
      </rPr>
      <t>將為</t>
    </r>
    <r>
      <rPr>
        <sz val="11"/>
        <rFont val="Arial"/>
        <family val="2"/>
      </rPr>
      <t xml:space="preserve"> AGI Open </t>
    </r>
    <r>
      <rPr>
        <sz val="11"/>
        <rFont val="細明體"/>
        <family val="3"/>
        <charset val="136"/>
      </rPr>
      <t>舉辦伸活動，展出今年參與</t>
    </r>
    <r>
      <rPr>
        <sz val="11"/>
        <rFont val="Arial"/>
        <family val="2"/>
      </rPr>
      <t>AGI</t>
    </r>
    <r>
      <rPr>
        <sz val="11"/>
        <rFont val="細明體"/>
        <family val="3"/>
        <charset val="136"/>
      </rPr>
      <t>的藝術家之精選作品。</t>
    </r>
    <r>
      <rPr>
        <sz val="11"/>
        <rFont val="Arial"/>
        <family val="2"/>
      </rPr>
      <t>‬‬‬‬‬‬‬‬‬‬‬‬‬‬‬‬‬‬‬‬</t>
    </r>
  </si>
  <si>
    <t>12130621</t>
  </si>
  <si>
    <t>Wallance Chan " Metamporphosis" Jewellery Preview</t>
    <phoneticPr fontId="0" type="noConversion"/>
  </si>
  <si>
    <t>Wallance Chan</t>
    <phoneticPr fontId="0" type="noConversion"/>
  </si>
  <si>
    <t>“Metamorphosis” makes an accurate depiction of Wallace Chan’s mind and his process of creation. With precious time and efforts devoted into his jewellery art, he turns materials and craftsmanship into various forms of beauty, grasping the inspiration from within and converting his imagination, life experiences and way of thinking into the physical objects we see today. In his hands, natural elements such as metals, stones, water and fire are sent through metamorphosis to become pieces of jewellery art. He never ceases to challenge himself, even if it means completely destroying a nearly finished piece and starting all over again. Change is in his nature and perfection is always his aim. In Wallace Chan’s jewellery art, various elements are presented to inspire visually and conceptually. Every piece has a story to tell – they can be studied from all angles, and their viewers can find no fault. They can be worn on any fabrics, and their 
wearers can always find in them the true meaning of 
comfort.</t>
    <phoneticPr fontId="0" type="noConversion"/>
  </si>
  <si>
    <t>12130622</t>
  </si>
  <si>
    <t>Graphic Airlines NO BOUNDARIES Exhibition</t>
    <phoneticPr fontId="0" type="noConversion"/>
  </si>
  <si>
    <t>Imagination without boundaries and limitations is the greatest treasure of mankind., while creativity is the combination of imagination and action. Creativity without boundaries has always been the fundamental creative concept of Graphic Airlines.
Departing from our innocent hearts, learning, growing and experiencing through the journey of creation. Creativity takes
us across boundaries like an airline, creativity itself is like a journey to rediscover our unique self. While boundaries and limitations being added throughout the journey of our growth, imaginations and spirit of adventure
are being neglected. From creativity to lifestyle; from country borders to our  esh, are all  lled with all kinds of
limitations and boundaries. We have become beings which are excellent at limiting others and ourselves, while life itself
should be much broader than we could possibly imagine, as if all di erent sorts of individuals are somehow being
connected, we are all simply part of the cycle of life. Even though we are only dust within the vast and ever expanding universe, but within us we all have our little universe with in nite power. There was never a beginning nor an end, life is journey without boundaries and limitations waiting for us to experience and discover.</t>
    <phoneticPr fontId="0" type="noConversion"/>
  </si>
  <si>
    <t>12130623</t>
  </si>
  <si>
    <t>The Talking Art: Chinese Character as Image</t>
    <phoneticPr fontId="0" type="noConversion"/>
  </si>
  <si>
    <r>
      <rPr>
        <sz val="11"/>
        <rFont val="細明體"/>
        <family val="3"/>
        <charset val="136"/>
      </rPr>
      <t>圖話看字</t>
    </r>
  </si>
  <si>
    <t>Alvin Yip</t>
    <phoneticPr fontId="0" type="noConversion"/>
  </si>
  <si>
    <t>Mr Sun Chan &amp; daughters</t>
    <phoneticPr fontId="0" type="noConversion"/>
  </si>
  <si>
    <r>
      <rPr>
        <sz val="11"/>
        <rFont val="細明體"/>
        <family val="3"/>
        <charset val="136"/>
      </rPr>
      <t>陳伸</t>
    </r>
    <r>
      <rPr>
        <sz val="11"/>
        <rFont val="Arial"/>
        <family val="2"/>
      </rPr>
      <t xml:space="preserve"> </t>
    </r>
    <r>
      <rPr>
        <sz val="11"/>
        <rFont val="細明體"/>
        <family val="3"/>
        <charset val="136"/>
      </rPr>
      <t>及</t>
    </r>
    <r>
      <rPr>
        <sz val="11"/>
        <rFont val="Arial"/>
        <family val="2"/>
      </rPr>
      <t xml:space="preserve"> </t>
    </r>
    <r>
      <rPr>
        <sz val="11"/>
        <rFont val="細明體"/>
        <family val="3"/>
        <charset val="136"/>
      </rPr>
      <t>女兒</t>
    </r>
    <r>
      <rPr>
        <sz val="11"/>
        <rFont val="Arial"/>
        <family val="2"/>
      </rPr>
      <t xml:space="preserve"> </t>
    </r>
    <r>
      <rPr>
        <sz val="11"/>
        <rFont val="細明體"/>
        <family val="3"/>
        <charset val="136"/>
      </rPr>
      <t>陳彥子、陳裕子、陳越子</t>
    </r>
  </si>
  <si>
    <t xml:space="preserve">“We just need to look beyond the obvious and follow our heart to discover new possibilities.” As a merely aspiration, Sun Chan tried to make novel games and art works of Chinese characters, to keep his three Japan-born daughters interested in the Chinese language. Sun Chan embarked on the journey to explore with new forms of visual representations for Chinese characters (Hanzi). Driven by love and inner creative instinct, Chan reveals the distinct individualities and decorative appeals of Chinese characters, and also brings extra surprises to viewers with knowledge. </t>
    <phoneticPr fontId="0" type="noConversion"/>
  </si>
  <si>
    <r>
      <rPr>
        <sz val="11"/>
        <rFont val="細明體"/>
        <family val="3"/>
        <charset val="136"/>
      </rPr>
      <t>年逾</t>
    </r>
    <r>
      <rPr>
        <sz val="11"/>
        <rFont val="Arial"/>
        <family val="2"/>
      </rPr>
      <t>80</t>
    </r>
    <r>
      <rPr>
        <sz val="11"/>
        <rFont val="細明體"/>
        <family val="3"/>
        <charset val="136"/>
      </rPr>
      <t>的秘魯華僑陳伸先生，自幼喜愛漢字。因戰亂關係，陳老先生在小學二年級時被迫輟學，但他一直沒有放棄學習，堅持邊工作邊自修學問。及後憑努力從貧困絕境到自營生計，再到成就事業。
數十年前，為了吸引三個在日本出生的女兒對中文的興趣，陳老先生花盡心思，於工餘時以新奇的方式，和悅目的色彩</t>
    </r>
    <r>
      <rPr>
        <sz val="11"/>
        <rFont val="Arial"/>
        <family val="2"/>
      </rPr>
      <t>“</t>
    </r>
    <r>
      <rPr>
        <sz val="11"/>
        <rFont val="細明體"/>
        <family val="3"/>
        <charset val="136"/>
      </rPr>
      <t>畫</t>
    </r>
    <r>
      <rPr>
        <sz val="11"/>
        <rFont val="Arial"/>
        <family val="2"/>
      </rPr>
      <t>”</t>
    </r>
    <r>
      <rPr>
        <sz val="11"/>
        <rFont val="細明體"/>
        <family val="3"/>
        <charset val="136"/>
      </rPr>
      <t>字（把字畫成圖畫）。並和女兒們一起觀賞，探索圖畫中的文字訊息。想不到這些親子時光，不但讓孩子愛上了漢字，更培養了父女間深厚的感情。
數十年後，三個女兒已有所成，大女兒彥子（獲獎建築師），次女裕子（律師）和小女兒越子（平面設計師）為向父親致意，特以其父當年的作品為藍本，再加以發揮，以繪畫、版畫、金屬製品及數碼媒體等形式完成一些衍生創作；並將於是次《圖話「看」字》展覽與父親的作品原稿一起展出。
陳氏父女兩代的漢字藝術創作，富有創意和現代感，其視覺魅力媲美萬花筒圖案。
家長帶同子女參觀，是理想的親子（及親字）活動外，更有助孩子擴闊視野和創意發展。</t>
    </r>
  </si>
  <si>
    <t>12130624</t>
  </si>
  <si>
    <t xml:space="preserve">Ecce Homo Trilogy I </t>
    <phoneticPr fontId="0" type="noConversion"/>
  </si>
  <si>
    <t>David Ho Yeung Chan</t>
    <phoneticPr fontId="0" type="noConversion"/>
  </si>
  <si>
    <t>Tsang Kin-Wah</t>
    <phoneticPr fontId="0" type="noConversion"/>
  </si>
  <si>
    <t>Featuring a body of new artworks by the artist, Ecce Homo Trilogy I includes a large-scale text based installation, a series of video projections, and text paintings on aluminum plates. Centering on footage taken from the 1989 televised trial and subsequent public execution of Nicolae Ceausescu, the former Romanian leader of the communist regime, this in-situ project explores the subject of judgment and in particular, our moral complexity in response to formulating a judgment and the extent to which that compromises our dignity as a human being. Tsang Kin-Wah forces the visitor to engage in the work, involving them consciously as an observer, and encouraging them to consider how one human would go about making a judgment of another.</t>
    <phoneticPr fontId="0" type="noConversion"/>
  </si>
  <si>
    <t>12130625</t>
  </si>
  <si>
    <r>
      <rPr>
        <sz val="11"/>
        <rFont val="細明體"/>
        <family val="3"/>
        <charset val="136"/>
      </rPr>
      <t>賽馬會創意藝術中心</t>
    </r>
    <r>
      <rPr>
        <sz val="11"/>
        <rFont val="Arial"/>
        <family val="2"/>
      </rPr>
      <t>L7-12A</t>
    </r>
    <r>
      <rPr>
        <sz val="11"/>
        <color indexed="8"/>
        <rFont val="細明體"/>
        <family val="3"/>
        <charset val="136"/>
      </rPr>
      <t/>
    </r>
  </si>
  <si>
    <t>An Exhibition to review the contexts of interpretation in contemporary art</t>
    <phoneticPr fontId="0" type="noConversion"/>
  </si>
  <si>
    <r>
      <rPr>
        <sz val="11"/>
        <rFont val="細明體"/>
        <family val="3"/>
        <charset val="136"/>
      </rPr>
      <t>一個探討當代藝術演譯語境作為另類創作</t>
    </r>
    <r>
      <rPr>
        <sz val="11"/>
        <rFont val="Arial"/>
        <family val="2"/>
      </rPr>
      <t>/</t>
    </r>
    <r>
      <rPr>
        <sz val="11"/>
        <rFont val="細明體"/>
        <family val="3"/>
        <charset val="136"/>
      </rPr>
      <t>表達媒體的展覽</t>
    </r>
  </si>
  <si>
    <t>Museum of Sit (MOST)</t>
    <phoneticPr fontId="0" type="noConversion"/>
  </si>
  <si>
    <r>
      <rPr>
        <sz val="11"/>
        <rFont val="細明體"/>
        <family val="3"/>
        <charset val="136"/>
      </rPr>
      <t>環境藝術館</t>
    </r>
  </si>
  <si>
    <t>12130626</t>
  </si>
  <si>
    <t>L4-15, JCCAC</t>
    <phoneticPr fontId="0" type="noConversion"/>
  </si>
  <si>
    <r>
      <rPr>
        <sz val="11"/>
        <rFont val="細明體"/>
        <family val="3"/>
        <charset val="136"/>
      </rPr>
      <t>賽馬會創意藝術中心</t>
    </r>
    <r>
      <rPr>
        <sz val="11"/>
        <rFont val="Arial"/>
        <family val="2"/>
      </rPr>
      <t>L4-15</t>
    </r>
  </si>
  <si>
    <t>HK Carbon</t>
    <phoneticPr fontId="0" type="noConversion"/>
  </si>
  <si>
    <t>Open Day</t>
    <phoneticPr fontId="0" type="noConversion"/>
  </si>
  <si>
    <r>
      <rPr>
        <sz val="11"/>
        <rFont val="細明體"/>
        <family val="3"/>
        <charset val="136"/>
      </rPr>
      <t>開放日</t>
    </r>
  </si>
  <si>
    <t>HK Carbon</t>
    <phoneticPr fontId="0" type="noConversion"/>
  </si>
  <si>
    <t>12130627</t>
  </si>
  <si>
    <r>
      <t>i-cube</t>
    </r>
    <r>
      <rPr>
        <sz val="11"/>
        <rFont val="細明體"/>
        <family val="3"/>
        <charset val="136"/>
      </rPr>
      <t>手作展</t>
    </r>
  </si>
  <si>
    <t>12130628</t>
  </si>
  <si>
    <t>L2-12, JCCAC</t>
    <phoneticPr fontId="0" type="noConversion"/>
  </si>
  <si>
    <r>
      <rPr>
        <sz val="11"/>
        <rFont val="細明體"/>
        <family val="3"/>
        <charset val="136"/>
      </rPr>
      <t>賽馬會創意藝術中心</t>
    </r>
    <r>
      <rPr>
        <sz val="11"/>
        <rFont val="Arial"/>
        <family val="2"/>
      </rPr>
      <t>L2-12</t>
    </r>
  </si>
  <si>
    <t>Tiana CloudLand</t>
    <phoneticPr fontId="0" type="noConversion"/>
  </si>
  <si>
    <t>Mini Book Collection Exhibition</t>
    <phoneticPr fontId="0" type="noConversion"/>
  </si>
  <si>
    <r>
      <rPr>
        <sz val="11"/>
        <rFont val="細明體"/>
        <family val="3"/>
        <charset val="136"/>
      </rPr>
      <t>迷你書常規展</t>
    </r>
  </si>
  <si>
    <t>Tiana CloudLand</t>
    <phoneticPr fontId="0" type="noConversion"/>
  </si>
  <si>
    <r>
      <rPr>
        <sz val="11"/>
        <rFont val="細明體"/>
        <family val="3"/>
        <charset val="136"/>
      </rPr>
      <t>天上遊雲</t>
    </r>
  </si>
  <si>
    <t>12130629</t>
  </si>
  <si>
    <t>L6 Common Space, JCCAC</t>
    <phoneticPr fontId="0" type="noConversion"/>
  </si>
  <si>
    <r>
      <rPr>
        <sz val="11"/>
        <rFont val="細明體"/>
        <family val="3"/>
        <charset val="136"/>
      </rPr>
      <t>賽馬會創意藝術中心</t>
    </r>
    <r>
      <rPr>
        <sz val="11"/>
        <rFont val="Arial"/>
        <family val="2"/>
      </rPr>
      <t>L6</t>
    </r>
    <r>
      <rPr>
        <sz val="11"/>
        <rFont val="細明體"/>
        <family val="3"/>
        <charset val="136"/>
      </rPr>
      <t>公共空間</t>
    </r>
  </si>
  <si>
    <t>None</t>
    <phoneticPr fontId="0" type="noConversion"/>
  </si>
  <si>
    <r>
      <rPr>
        <sz val="11"/>
        <rFont val="細明體"/>
        <family val="3"/>
        <charset val="136"/>
      </rPr>
      <t>無</t>
    </r>
  </si>
  <si>
    <t>12130634</t>
  </si>
  <si>
    <t>Now and When: Australian Urbanism</t>
    <phoneticPr fontId="0" type="noConversion"/>
  </si>
  <si>
    <r>
      <rPr>
        <sz val="11"/>
        <rFont val="細明體"/>
        <family val="3"/>
        <charset val="136"/>
      </rPr>
      <t>此時‧彼時：澳洲的都市計畫學</t>
    </r>
  </si>
  <si>
    <t>Australian Consulate-General Hong Kong</t>
    <phoneticPr fontId="0" type="noConversion"/>
  </si>
  <si>
    <r>
      <rPr>
        <sz val="11"/>
        <rFont val="細明體"/>
        <family val="3"/>
        <charset val="136"/>
      </rPr>
      <t>澳洲駐香港總領事館</t>
    </r>
  </si>
  <si>
    <t>12130635</t>
  </si>
  <si>
    <t>The 15th Anniversary of the Founding of the Hong Kong Special Adminstrative Region Stamp Exhibition</t>
    <phoneticPr fontId="0" type="noConversion"/>
  </si>
  <si>
    <r>
      <rPr>
        <sz val="11"/>
        <rFont val="細明體"/>
        <family val="3"/>
        <charset val="136"/>
      </rPr>
      <t>中國香港特別行政區成立</t>
    </r>
    <r>
      <rPr>
        <sz val="11"/>
        <rFont val="Arial"/>
        <family val="2"/>
      </rPr>
      <t>15</t>
    </r>
    <r>
      <rPr>
        <sz val="11"/>
        <rFont val="細明體"/>
        <family val="3"/>
        <charset val="136"/>
      </rPr>
      <t>周年郵票展覽</t>
    </r>
  </si>
  <si>
    <t>The China Philatelic Association</t>
    <phoneticPr fontId="0" type="noConversion"/>
  </si>
  <si>
    <r>
      <rPr>
        <sz val="11"/>
        <rFont val="細明體"/>
        <family val="3"/>
        <charset val="136"/>
      </rPr>
      <t>中國郵學會</t>
    </r>
  </si>
  <si>
    <t>12130636</t>
  </si>
  <si>
    <t>Mid-Autumn Lantern Design Comppetition</t>
    <phoneticPr fontId="0" type="noConversion"/>
  </si>
  <si>
    <r>
      <rPr>
        <sz val="11"/>
        <rFont val="細明體"/>
        <family val="3"/>
        <charset val="136"/>
      </rPr>
      <t>中秋綵燈設計比賽作品展覽</t>
    </r>
    <r>
      <rPr>
        <sz val="11"/>
        <rFont val="Arial"/>
        <family val="2"/>
      </rPr>
      <t>2012</t>
    </r>
  </si>
  <si>
    <t>LCSD; Education Bureau</t>
    <phoneticPr fontId="0" type="noConversion"/>
  </si>
  <si>
    <r>
      <rPr>
        <sz val="11"/>
        <rFont val="細明體"/>
        <family val="3"/>
        <charset val="136"/>
      </rPr>
      <t>康樂及文化事務署、教育局</t>
    </r>
  </si>
  <si>
    <t>12130638</t>
  </si>
  <si>
    <t>Commemorating the 15th Anniversary of the HKSAR Exhibition on the Giant of the Century Deng Xiaoping</t>
    <phoneticPr fontId="0" type="noConversion"/>
  </si>
  <si>
    <r>
      <rPr>
        <sz val="11"/>
        <rFont val="細明體"/>
        <family val="3"/>
        <charset val="136"/>
      </rPr>
      <t>《世紀偉人鄧小平》慶祝香港回歸十五周年大型展覽</t>
    </r>
  </si>
  <si>
    <t>Hong Kong Culture Association Charitable Foundation</t>
    <phoneticPr fontId="0" type="noConversion"/>
  </si>
  <si>
    <r>
      <rPr>
        <sz val="11"/>
        <rFont val="細明體"/>
        <family val="3"/>
        <charset val="136"/>
      </rPr>
      <t>香港各界文化促進會慈善基金</t>
    </r>
  </si>
  <si>
    <t>12130639</t>
  </si>
  <si>
    <t>Wong Kee Chee's Exhibition Committee Wong Kee Chee - His Life as Art</t>
    <phoneticPr fontId="0" type="noConversion"/>
  </si>
  <si>
    <r>
      <rPr>
        <sz val="11"/>
        <rFont val="細明體"/>
        <family val="3"/>
        <charset val="136"/>
      </rPr>
      <t>黃奇智展覽工作小組</t>
    </r>
    <r>
      <rPr>
        <sz val="11"/>
        <rFont val="Arial"/>
        <family val="2"/>
      </rPr>
      <t xml:space="preserve"> </t>
    </r>
    <r>
      <rPr>
        <sz val="11"/>
        <rFont val="細明體"/>
        <family val="3"/>
        <charset val="136"/>
      </rPr>
      <t>黃奇智－藝術的生活</t>
    </r>
  </si>
  <si>
    <t>Phyllis Wong</t>
    <phoneticPr fontId="0" type="noConversion"/>
  </si>
  <si>
    <r>
      <rPr>
        <sz val="11"/>
        <rFont val="細明體"/>
        <family val="3"/>
        <charset val="136"/>
      </rPr>
      <t>王嬋卿</t>
    </r>
  </si>
  <si>
    <t>12130640</t>
  </si>
  <si>
    <t>2012 China Week - The Heritage of China Ink</t>
    <phoneticPr fontId="0" type="noConversion"/>
  </si>
  <si>
    <r>
      <t>2012</t>
    </r>
    <r>
      <rPr>
        <sz val="11"/>
        <rFont val="細明體"/>
        <family val="3"/>
        <charset val="136"/>
      </rPr>
      <t>中國歷史文化周－《翰墨傳統》</t>
    </r>
  </si>
  <si>
    <t>The Hong Kong Federation of Youth Groups</t>
    <phoneticPr fontId="0" type="noConversion"/>
  </si>
  <si>
    <r>
      <rPr>
        <sz val="11"/>
        <rFont val="細明體"/>
        <family val="3"/>
        <charset val="136"/>
      </rPr>
      <t>香港青年協會</t>
    </r>
  </si>
  <si>
    <t>12130641</t>
  </si>
  <si>
    <t>2012 Exhibition of Buddha Card</t>
    <phoneticPr fontId="0" type="noConversion"/>
  </si>
  <si>
    <r>
      <t>2012</t>
    </r>
    <r>
      <rPr>
        <sz val="11"/>
        <rFont val="細明體"/>
        <family val="3"/>
        <charset val="136"/>
      </rPr>
      <t>佛誕卡大展</t>
    </r>
  </si>
  <si>
    <t>Golden Lotus Buddha Art Center</t>
    <phoneticPr fontId="0" type="noConversion"/>
  </si>
  <si>
    <r>
      <rPr>
        <sz val="11"/>
        <rFont val="細明體"/>
        <family val="3"/>
        <charset val="136"/>
      </rPr>
      <t>金色蓮花佛藝中心</t>
    </r>
  </si>
  <si>
    <t>12130642</t>
  </si>
  <si>
    <t>Paper Fun</t>
    <phoneticPr fontId="0" type="noConversion"/>
  </si>
  <si>
    <r>
      <rPr>
        <sz val="11"/>
        <rFont val="細明體"/>
        <family val="3"/>
        <charset val="136"/>
      </rPr>
      <t>紙是如此多</t>
    </r>
    <r>
      <rPr>
        <sz val="11"/>
        <rFont val="Arial"/>
        <family val="2"/>
      </rPr>
      <t>Fun</t>
    </r>
  </si>
  <si>
    <t>The Paper Arts Association of Hong Kong</t>
    <phoneticPr fontId="0" type="noConversion"/>
  </si>
  <si>
    <r>
      <rPr>
        <sz val="11"/>
        <rFont val="細明體"/>
        <family val="3"/>
        <charset val="136"/>
      </rPr>
      <t>香港紙藝術協會</t>
    </r>
  </si>
  <si>
    <t>12130643</t>
  </si>
  <si>
    <t>Das Kapital &amp; Capitaism</t>
    <phoneticPr fontId="0" type="noConversion"/>
  </si>
  <si>
    <r>
      <rPr>
        <sz val="11"/>
        <rFont val="細明體"/>
        <family val="3"/>
        <charset val="136"/>
      </rPr>
      <t>資本論與資本主義</t>
    </r>
  </si>
  <si>
    <r>
      <rPr>
        <sz val="11"/>
        <rFont val="細明體"/>
        <family val="3"/>
        <charset val="136"/>
      </rPr>
      <t>進念‧二十面體</t>
    </r>
  </si>
  <si>
    <t>12130645</t>
  </si>
  <si>
    <t>Joy in Creating Art</t>
    <phoneticPr fontId="0" type="noConversion"/>
  </si>
  <si>
    <r>
      <rPr>
        <sz val="11"/>
        <rFont val="細明體"/>
        <family val="3"/>
        <charset val="136"/>
      </rPr>
      <t>鍾綺眉畫展《樂在其中》</t>
    </r>
  </si>
  <si>
    <t>1A Art Society</t>
    <phoneticPr fontId="0" type="noConversion"/>
  </si>
  <si>
    <r>
      <rPr>
        <sz val="11"/>
        <rFont val="細明體"/>
        <family val="3"/>
        <charset val="136"/>
      </rPr>
      <t>天一畫會</t>
    </r>
  </si>
  <si>
    <t>12130646</t>
  </si>
  <si>
    <t>An Exhibition on Cantonese Opera and the Bamboo Theatre</t>
    <phoneticPr fontId="0" type="noConversion"/>
  </si>
  <si>
    <r>
      <rPr>
        <sz val="11"/>
        <rFont val="細明體"/>
        <family val="3"/>
        <charset val="136"/>
      </rPr>
      <t>「粵劇與戲棚」展覽</t>
    </r>
  </si>
  <si>
    <t>Cultural Presentations Section</t>
    <phoneticPr fontId="0" type="noConversion"/>
  </si>
  <si>
    <r>
      <rPr>
        <sz val="11"/>
        <rFont val="細明體"/>
        <family val="3"/>
        <charset val="136"/>
      </rPr>
      <t>文化節目組</t>
    </r>
  </si>
  <si>
    <t>12130647</t>
  </si>
  <si>
    <t>Decoupage Contest 2012 Artwork Exhibition</t>
    <phoneticPr fontId="0" type="noConversion"/>
  </si>
  <si>
    <r>
      <rPr>
        <sz val="11"/>
        <rFont val="細明體"/>
        <family val="3"/>
        <charset val="136"/>
      </rPr>
      <t>創意生活拼貼藝術大賽</t>
    </r>
    <r>
      <rPr>
        <sz val="11"/>
        <rFont val="Arial"/>
        <family val="2"/>
      </rPr>
      <t>2012</t>
    </r>
    <r>
      <rPr>
        <sz val="11"/>
        <rFont val="細明體"/>
        <family val="3"/>
        <charset val="136"/>
      </rPr>
      <t>作品展覽</t>
    </r>
  </si>
  <si>
    <t>Creative Decoupage Art Society</t>
    <phoneticPr fontId="0" type="noConversion"/>
  </si>
  <si>
    <r>
      <rPr>
        <sz val="11"/>
        <rFont val="細明體"/>
        <family val="3"/>
        <charset val="136"/>
      </rPr>
      <t>創意生活拼貼藝術會</t>
    </r>
  </si>
  <si>
    <t>12130648</t>
  </si>
  <si>
    <t>Exhibition of Winning Entries of Endangered Species Protection Passport Holder Design Competition</t>
    <phoneticPr fontId="0" type="noConversion"/>
  </si>
  <si>
    <r>
      <rPr>
        <sz val="11"/>
        <rFont val="細明體"/>
        <family val="3"/>
        <charset val="136"/>
      </rPr>
      <t>保護瀕危物種護照封套設計比賽得獎作品展覽</t>
    </r>
  </si>
  <si>
    <t>Agriculture, Fisheries and Conservation Department</t>
    <phoneticPr fontId="0" type="noConversion"/>
  </si>
  <si>
    <r>
      <rPr>
        <sz val="11"/>
        <rFont val="細明體"/>
        <family val="3"/>
        <charset val="136"/>
      </rPr>
      <t>漁農自然護理署</t>
    </r>
  </si>
  <si>
    <t>12130650</t>
  </si>
  <si>
    <t>Paysage</t>
    <phoneticPr fontId="0" type="noConversion"/>
  </si>
  <si>
    <t>12130651</t>
  </si>
  <si>
    <t>Four Dimensions</t>
    <phoneticPr fontId="0" type="noConversion"/>
  </si>
  <si>
    <r>
      <rPr>
        <sz val="11"/>
        <rFont val="細明體"/>
        <family val="3"/>
        <charset val="136"/>
      </rPr>
      <t>四度空間</t>
    </r>
  </si>
  <si>
    <t>12130652</t>
  </si>
  <si>
    <t>Happy Together</t>
    <phoneticPr fontId="0" type="noConversion"/>
  </si>
  <si>
    <r>
      <rPr>
        <sz val="11"/>
        <rFont val="細明體"/>
        <family val="3"/>
        <charset val="136"/>
      </rPr>
      <t>皆大歡喜</t>
    </r>
  </si>
  <si>
    <t>12130653</t>
  </si>
  <si>
    <t>Procreate</t>
    <phoneticPr fontId="0" type="noConversion"/>
  </si>
  <si>
    <r>
      <rPr>
        <sz val="11"/>
        <rFont val="細明體"/>
        <family val="3"/>
        <charset val="136"/>
      </rPr>
      <t>繁衍</t>
    </r>
  </si>
  <si>
    <t>12130654</t>
  </si>
  <si>
    <t>Ode to mid-summer-"We Five" Art Exhibition</t>
    <phoneticPr fontId="0" type="noConversion"/>
  </si>
  <si>
    <r>
      <rPr>
        <sz val="11"/>
        <rFont val="細明體"/>
        <family val="3"/>
        <charset val="136"/>
      </rPr>
      <t>伍仁玩藝</t>
    </r>
    <r>
      <rPr>
        <sz val="11"/>
        <rFont val="Arial"/>
        <family val="2"/>
      </rPr>
      <t xml:space="preserve"> – </t>
    </r>
    <r>
      <rPr>
        <sz val="11"/>
        <rFont val="細明體"/>
        <family val="3"/>
        <charset val="136"/>
      </rPr>
      <t>仲夏</t>
    </r>
    <r>
      <rPr>
        <sz val="11"/>
        <rFont val="Arial"/>
        <family val="2"/>
      </rPr>
      <t>•</t>
    </r>
    <r>
      <rPr>
        <sz val="11"/>
        <rFont val="細明體"/>
        <family val="3"/>
        <charset val="136"/>
      </rPr>
      <t>頌</t>
    </r>
  </si>
  <si>
    <t>12130655</t>
  </si>
  <si>
    <r>
      <rPr>
        <sz val="11"/>
        <rFont val="細明體"/>
        <family val="3"/>
        <charset val="136"/>
      </rPr>
      <t>藝術潮代</t>
    </r>
    <r>
      <rPr>
        <sz val="11"/>
        <rFont val="Arial"/>
        <family val="2"/>
      </rPr>
      <t xml:space="preserve"> – </t>
    </r>
    <r>
      <rPr>
        <sz val="11"/>
        <rFont val="細明體"/>
        <family val="3"/>
        <charset val="136"/>
      </rPr>
      <t>年代展</t>
    </r>
  </si>
  <si>
    <t>12130656</t>
  </si>
  <si>
    <t>An Artistic Exploration of Mathematics</t>
    <phoneticPr fontId="0" type="noConversion"/>
  </si>
  <si>
    <t>12130657</t>
  </si>
  <si>
    <t>Chinese Ink and Oil Paintings Exhibition of Chinese Famous Artists</t>
    <phoneticPr fontId="0" type="noConversion"/>
  </si>
  <si>
    <r>
      <rPr>
        <sz val="11"/>
        <rFont val="細明體"/>
        <family val="3"/>
        <charset val="136"/>
      </rPr>
      <t>中國名畫家國畫、油畫展</t>
    </r>
  </si>
  <si>
    <r>
      <rPr>
        <sz val="11"/>
        <rFont val="細明體"/>
        <family val="3"/>
        <charset val="136"/>
      </rPr>
      <t>加華畫廊</t>
    </r>
  </si>
  <si>
    <t>12130658</t>
  </si>
  <si>
    <t>Myths an Narratives</t>
    <phoneticPr fontId="0" type="noConversion"/>
  </si>
  <si>
    <t>Latitude 28</t>
    <phoneticPr fontId="0" type="noConversion"/>
  </si>
  <si>
    <t>12130659</t>
  </si>
  <si>
    <t>Tea Through the Ages (Permanent Exhibition)</t>
    <phoneticPr fontId="0" type="noConversion"/>
  </si>
  <si>
    <r>
      <rPr>
        <sz val="11"/>
        <rFont val="細明體"/>
        <family val="3"/>
        <charset val="136"/>
      </rPr>
      <t>茗趣源流</t>
    </r>
    <r>
      <rPr>
        <sz val="11"/>
        <rFont val="Arial"/>
        <family val="2"/>
      </rPr>
      <t xml:space="preserve"> (</t>
    </r>
    <r>
      <rPr>
        <sz val="11"/>
        <rFont val="細明體"/>
        <family val="3"/>
        <charset val="136"/>
      </rPr>
      <t>常設展</t>
    </r>
    <r>
      <rPr>
        <sz val="11"/>
        <rFont val="Arial"/>
        <family val="2"/>
      </rPr>
      <t>)</t>
    </r>
  </si>
  <si>
    <t>medium was originally marked as "others" but changed to  "Ceramics" in VAYB</t>
    <phoneticPr fontId="0" type="noConversion"/>
  </si>
  <si>
    <t>12130661</t>
  </si>
  <si>
    <t>LISTE 17,  Basel</t>
    <phoneticPr fontId="0" type="noConversion"/>
  </si>
  <si>
    <t xml:space="preserve">Magdalen Wong, Will Kwan, Wun Tai Wendy Tai(Wun Ting Wendy Tai??) </t>
    <phoneticPr fontId="0" type="noConversion"/>
  </si>
  <si>
    <r>
      <rPr>
        <sz val="11"/>
        <rFont val="宋体"/>
        <charset val="136"/>
      </rPr>
      <t>黃頌恩</t>
    </r>
    <r>
      <rPr>
        <sz val="11"/>
        <rFont val="Arial"/>
        <family val="2"/>
      </rPr>
      <t>,Will Kwan,</t>
    </r>
    <r>
      <rPr>
        <sz val="11"/>
        <rFont val="宋体"/>
        <charset val="136"/>
      </rPr>
      <t>戴媛婷</t>
    </r>
  </si>
  <si>
    <t>12130662</t>
  </si>
  <si>
    <t>Tycoon</t>
    <phoneticPr fontId="0" type="noConversion"/>
  </si>
  <si>
    <r>
      <rPr>
        <sz val="11"/>
        <rFont val="宋体"/>
        <charset val="136"/>
      </rPr>
      <t>大亨</t>
    </r>
  </si>
  <si>
    <t>multiple</t>
    <phoneticPr fontId="0" type="noConversion"/>
  </si>
  <si>
    <t>12130663</t>
  </si>
  <si>
    <t>Sacred geometry Journey - Mandala Exhibition</t>
    <phoneticPr fontId="0" type="noConversion"/>
  </si>
  <si>
    <r>
      <rPr>
        <sz val="11"/>
        <rFont val="細明體"/>
        <family val="3"/>
        <charset val="136"/>
      </rPr>
      <t>尋找體內之神聖幾何－曼陀羅觀賞展覽</t>
    </r>
  </si>
  <si>
    <t>Soil in Ditty @801; UUU Creative Group</t>
    <phoneticPr fontId="0" type="noConversion"/>
  </si>
  <si>
    <t>12130664</t>
  </si>
  <si>
    <t>L3 Common Space, JCCAC</t>
    <phoneticPr fontId="0" type="noConversion"/>
  </si>
  <si>
    <r>
      <rPr>
        <sz val="11"/>
        <rFont val="細明體"/>
        <family val="3"/>
        <charset val="136"/>
      </rPr>
      <t>賽馬會創意藝術中心</t>
    </r>
    <r>
      <rPr>
        <sz val="11"/>
        <rFont val="Arial"/>
        <family val="2"/>
      </rPr>
      <t>L3</t>
    </r>
    <r>
      <rPr>
        <sz val="11"/>
        <rFont val="細明體"/>
        <family val="3"/>
        <charset val="136"/>
      </rPr>
      <t>公共空間</t>
    </r>
  </si>
  <si>
    <t>Off Duty la! Go Home la!/ Colorful Food Waste/ Dust goes with Dust, Unpicked Moon Cakes go to the Rubbish Station!/ My Story 3.0 (Section)</t>
    <phoneticPr fontId="0" type="noConversion"/>
  </si>
  <si>
    <r>
      <rPr>
        <sz val="11"/>
        <rFont val="細明體"/>
        <family val="3"/>
        <charset val="136"/>
      </rPr>
      <t>放工啦！回家啦！／剩食展繽紛／塵歸塵，未開封的月餅歸垃圾站！／我的故事</t>
    </r>
    <r>
      <rPr>
        <sz val="11"/>
        <rFont val="Arial"/>
        <family val="2"/>
      </rPr>
      <t>3.0</t>
    </r>
    <r>
      <rPr>
        <sz val="11"/>
        <rFont val="細明體"/>
        <family val="3"/>
        <charset val="136"/>
      </rPr>
      <t>（精選）</t>
    </r>
  </si>
  <si>
    <t>Sham Shui Po Creative Arts Community Resource Centre</t>
    <phoneticPr fontId="0" type="noConversion"/>
  </si>
  <si>
    <r>
      <rPr>
        <sz val="11"/>
        <rFont val="細明體"/>
        <family val="3"/>
        <charset val="136"/>
      </rPr>
      <t>深水埗社區創藝資源中心</t>
    </r>
  </si>
  <si>
    <t>12130665a</t>
  </si>
  <si>
    <r>
      <rPr>
        <sz val="11"/>
        <rFont val="細明體"/>
        <family val="3"/>
        <charset val="136"/>
      </rPr>
      <t>伊利沙伯醫院</t>
    </r>
    <r>
      <rPr>
        <sz val="11"/>
        <rFont val="Arial"/>
        <family val="2"/>
      </rPr>
      <t>D</t>
    </r>
    <r>
      <rPr>
        <sz val="11"/>
        <rFont val="細明體"/>
        <family val="3"/>
        <charset val="136"/>
      </rPr>
      <t>座地下醫院畫廊</t>
    </r>
  </si>
  <si>
    <t>Art Cherish- Artworks Exhibition</t>
    <phoneticPr fontId="0" type="noConversion"/>
  </si>
  <si>
    <r>
      <rPr>
        <sz val="11"/>
        <rFont val="細明體"/>
        <family val="3"/>
        <charset val="136"/>
      </rPr>
      <t>耆情藝術作品展</t>
    </r>
  </si>
  <si>
    <r>
      <rPr>
        <sz val="11"/>
        <rFont val="細明體"/>
        <family val="3"/>
        <charset val="136"/>
      </rPr>
      <t>長者科病人</t>
    </r>
  </si>
  <si>
    <t>SYS_ID7856 &amp;7858 are roving exh</t>
    <phoneticPr fontId="0" type="noConversion"/>
  </si>
  <si>
    <t>12130666</t>
  </si>
  <si>
    <r>
      <rPr>
        <sz val="11"/>
        <rFont val="細明體"/>
        <family val="3"/>
        <charset val="136"/>
      </rPr>
      <t>耆藝坊</t>
    </r>
    <r>
      <rPr>
        <sz val="11"/>
        <rFont val="Arial"/>
        <family val="2"/>
      </rPr>
      <t>-</t>
    </r>
    <r>
      <rPr>
        <sz val="11"/>
        <rFont val="細明體"/>
        <family val="3"/>
        <charset val="136"/>
      </rPr>
      <t>作品展</t>
    </r>
  </si>
  <si>
    <t>12130665b</t>
  </si>
  <si>
    <t>12130668</t>
  </si>
  <si>
    <t>12130669</t>
  </si>
  <si>
    <r>
      <rPr>
        <sz val="11"/>
        <rFont val="細明體"/>
        <family val="3"/>
        <charset val="136"/>
      </rPr>
      <t>藝術創庫畫廊</t>
    </r>
  </si>
  <si>
    <t>Serene Contemplation…- Wu Chun Yin, Aries Solo Exhibition</t>
    <phoneticPr fontId="0" type="noConversion"/>
  </si>
  <si>
    <r>
      <rPr>
        <sz val="11"/>
        <rFont val="細明體"/>
        <family val="3"/>
        <charset val="136"/>
      </rPr>
      <t>靜下來，想起</t>
    </r>
    <r>
      <rPr>
        <sz val="11"/>
        <rFont val="Arial"/>
        <family val="2"/>
      </rPr>
      <t>…</t>
    </r>
    <r>
      <rPr>
        <sz val="11"/>
        <rFont val="細明體"/>
        <family val="3"/>
        <charset val="136"/>
      </rPr>
      <t>－胡浚諺個展</t>
    </r>
  </si>
  <si>
    <t>Jacky Yeung</t>
    <phoneticPr fontId="0" type="noConversion"/>
  </si>
  <si>
    <r>
      <rPr>
        <sz val="11"/>
        <rFont val="細明體"/>
        <family val="3"/>
        <charset val="136"/>
      </rPr>
      <t>楊家輝</t>
    </r>
  </si>
  <si>
    <t>Aries Wu Chun Yin</t>
    <phoneticPr fontId="0" type="noConversion"/>
  </si>
  <si>
    <r>
      <rPr>
        <sz val="11"/>
        <rFont val="細明體"/>
        <family val="3"/>
        <charset val="136"/>
      </rPr>
      <t>胡浚諺</t>
    </r>
  </si>
  <si>
    <t>12130670</t>
  </si>
  <si>
    <t>Double Rainbow – Group Exhibition by Hiroshi Mori &amp; Louise Lee</t>
    <phoneticPr fontId="0" type="noConversion"/>
  </si>
  <si>
    <r>
      <rPr>
        <sz val="11"/>
        <rFont val="細明體"/>
        <family val="3"/>
        <charset val="136"/>
      </rPr>
      <t>雙彩虹－森洋史</t>
    </r>
    <r>
      <rPr>
        <sz val="11"/>
        <rFont val="Arial"/>
        <family val="2"/>
      </rPr>
      <t>˙</t>
    </r>
    <r>
      <rPr>
        <sz val="11"/>
        <rFont val="細明體"/>
        <family val="3"/>
        <charset val="136"/>
      </rPr>
      <t>李碧慧聯展</t>
    </r>
  </si>
  <si>
    <t>Hiroshi Mori, Louise Lee</t>
    <phoneticPr fontId="0" type="noConversion"/>
  </si>
  <si>
    <r>
      <rPr>
        <sz val="11"/>
        <rFont val="細明體"/>
        <family val="3"/>
        <charset val="136"/>
      </rPr>
      <t>森洋史</t>
    </r>
    <r>
      <rPr>
        <sz val="11"/>
        <rFont val="Arial"/>
        <family val="2"/>
      </rPr>
      <t xml:space="preserve">, </t>
    </r>
    <r>
      <rPr>
        <sz val="11"/>
        <rFont val="細明體"/>
        <family val="3"/>
        <charset val="136"/>
      </rPr>
      <t>李碧慧</t>
    </r>
  </si>
  <si>
    <t>12130671</t>
  </si>
  <si>
    <t>Aco</t>
    <phoneticPr fontId="0" type="noConversion"/>
  </si>
  <si>
    <r>
      <rPr>
        <sz val="11"/>
        <rFont val="細明體"/>
        <family val="3"/>
        <charset val="136"/>
      </rPr>
      <t>艺鵠</t>
    </r>
  </si>
  <si>
    <t>Reading the Time of Fish man</t>
    <phoneticPr fontId="0" type="noConversion"/>
  </si>
  <si>
    <r>
      <rPr>
        <sz val="11"/>
        <rFont val="細明體"/>
        <family val="3"/>
        <charset val="136"/>
      </rPr>
      <t>魚人</t>
    </r>
    <r>
      <rPr>
        <sz val="11"/>
        <rFont val="Arial"/>
        <family val="2"/>
      </rPr>
      <t xml:space="preserve"> </t>
    </r>
    <r>
      <rPr>
        <sz val="11"/>
        <rFont val="細明體"/>
        <family val="3"/>
        <charset val="136"/>
      </rPr>
      <t>閱讀時間</t>
    </r>
  </si>
  <si>
    <t>Art &amp; Culture Outreach</t>
    <phoneticPr fontId="0" type="noConversion"/>
  </si>
  <si>
    <t>Ant Ngai Wing Lam</t>
    <phoneticPr fontId="0" type="noConversion"/>
  </si>
  <si>
    <r>
      <rPr>
        <sz val="11"/>
        <rFont val="細明體"/>
        <family val="3"/>
        <charset val="136"/>
      </rPr>
      <t>蟻穎琳</t>
    </r>
  </si>
  <si>
    <t>Aco is supported by Dawei Charitable Foundation</t>
    <phoneticPr fontId="0" type="noConversion"/>
  </si>
  <si>
    <r>
      <rPr>
        <sz val="11"/>
        <rFont val="細明體"/>
        <family val="3"/>
        <charset val="136"/>
      </rPr>
      <t>艺鵠由達微慈善基金支持</t>
    </r>
  </si>
  <si>
    <t>12130672</t>
  </si>
  <si>
    <t>Yew Chung International School(Secondary)</t>
    <phoneticPr fontId="0" type="noConversion"/>
  </si>
  <si>
    <r>
      <rPr>
        <sz val="11"/>
        <rFont val="細明體"/>
        <family val="3"/>
        <charset val="136"/>
      </rPr>
      <t>耀中國際學校</t>
    </r>
    <r>
      <rPr>
        <sz val="11"/>
        <rFont val="Arial"/>
        <family val="2"/>
      </rPr>
      <t>(</t>
    </r>
    <r>
      <rPr>
        <sz val="11"/>
        <rFont val="細明體"/>
        <family val="3"/>
        <charset val="136"/>
      </rPr>
      <t>中學部</t>
    </r>
    <r>
      <rPr>
        <sz val="11"/>
        <rFont val="Arial"/>
        <family val="2"/>
      </rPr>
      <t>)</t>
    </r>
  </si>
  <si>
    <t>Yew Chung International School</t>
  </si>
  <si>
    <t>Fast Forward – YCIS Alumni Exhibition</t>
    <phoneticPr fontId="0" type="noConversion"/>
  </si>
  <si>
    <r>
      <t xml:space="preserve">Fast Forward – YCIS  </t>
    </r>
    <r>
      <rPr>
        <sz val="11"/>
        <rFont val="細明體"/>
        <family val="3"/>
        <charset val="136"/>
      </rPr>
      <t>校友展覽</t>
    </r>
  </si>
  <si>
    <t>Artist-In-Residence Team of YCIS</t>
    <phoneticPr fontId="0" type="noConversion"/>
  </si>
  <si>
    <t>Dorothy Lam, YC Alumni Association</t>
    <phoneticPr fontId="0" type="noConversion"/>
  </si>
  <si>
    <t>AMA Huen Ning, Amy Cheung, Augustine Wong, Carmen Lau, Cedric Ng, Charmaine Yeung, Claire Lau, Dorothy Lam, Vae Kayung Chan, Gladys Kwan, Herbert Cheng, Jeffrey Yuan, Joyce Cheung, Judy Chu, Karen Kan, Katie Chu, Kelly Mak, Meiling Young, Michael Suen, Michelle Bok, Natalie Sheung, Stanley Leung, Suyi Chan, Teriver Cheung, Tiffany Fung, Zi Dun Lau</t>
    <phoneticPr fontId="0" type="noConversion"/>
  </si>
  <si>
    <t>12130673</t>
  </si>
  <si>
    <t>Painting On &amp; On (2) – Automatic Banana</t>
    <phoneticPr fontId="0" type="noConversion"/>
  </si>
  <si>
    <r>
      <rPr>
        <sz val="11"/>
        <rFont val="細明體"/>
        <family val="3"/>
        <charset val="136"/>
      </rPr>
      <t>《繪畫大道中》</t>
    </r>
    <r>
      <rPr>
        <sz val="11"/>
        <rFont val="Arial"/>
        <family val="2"/>
      </rPr>
      <t>(</t>
    </r>
    <r>
      <rPr>
        <sz val="11"/>
        <rFont val="細明體"/>
        <family val="3"/>
        <charset val="136"/>
      </rPr>
      <t>二</t>
    </r>
    <r>
      <rPr>
        <sz val="11"/>
        <rFont val="Arial"/>
        <family val="2"/>
      </rPr>
      <t xml:space="preserve">) - </t>
    </r>
    <r>
      <rPr>
        <sz val="11"/>
        <rFont val="細明體"/>
        <family val="3"/>
        <charset val="136"/>
      </rPr>
      <t>《不打自招》</t>
    </r>
  </si>
  <si>
    <t>ARTISTS from Painting On &amp; On</t>
    <phoneticPr fontId="0" type="noConversion"/>
  </si>
  <si>
    <r>
      <rPr>
        <sz val="11"/>
        <rFont val="細明體"/>
        <family val="3"/>
        <charset val="136"/>
      </rPr>
      <t>繪畫大道中之藝術家</t>
    </r>
  </si>
  <si>
    <t>SOUTHSITE</t>
    <phoneticPr fontId="0" type="noConversion"/>
  </si>
  <si>
    <t>LAM Tung Pang</t>
    <phoneticPr fontId="0" type="noConversion"/>
  </si>
  <si>
    <r>
      <rPr>
        <sz val="11"/>
        <rFont val="細明體"/>
        <family val="3"/>
        <charset val="136"/>
      </rPr>
      <t>林東鵬</t>
    </r>
  </si>
  <si>
    <t>AMA, Carol Ho, Caspar Hiu Kwan CHAN, Chihoi, Firenze Lai, HIM Lo,  LAM Tung Pang, Lulu NGIE, Sarah LAI, Tsang Chui Mei</t>
    <phoneticPr fontId="0" type="noConversion"/>
  </si>
  <si>
    <r>
      <rPr>
        <sz val="11"/>
        <rFont val="細明體"/>
        <family val="3"/>
        <charset val="136"/>
      </rPr>
      <t>萱寧</t>
    </r>
    <r>
      <rPr>
        <sz val="11"/>
        <rFont val="Arial"/>
        <family val="2"/>
      </rPr>
      <t>,</t>
    </r>
    <r>
      <rPr>
        <sz val="11"/>
        <rFont val="細明體"/>
        <family val="3"/>
        <charset val="136"/>
      </rPr>
      <t>陳曉筠</t>
    </r>
    <r>
      <rPr>
        <sz val="11"/>
        <rFont val="Arial"/>
        <family val="2"/>
      </rPr>
      <t xml:space="preserve">, </t>
    </r>
    <r>
      <rPr>
        <sz val="11"/>
        <rFont val="細明體"/>
        <family val="3"/>
        <charset val="136"/>
      </rPr>
      <t>智海</t>
    </r>
    <r>
      <rPr>
        <sz val="11"/>
        <rFont val="Arial"/>
        <family val="2"/>
      </rPr>
      <t xml:space="preserve">, </t>
    </r>
    <r>
      <rPr>
        <sz val="11"/>
        <rFont val="細明體"/>
        <family val="3"/>
        <charset val="136"/>
      </rPr>
      <t>何藹恩</t>
    </r>
    <r>
      <rPr>
        <sz val="11"/>
        <rFont val="Arial"/>
        <family val="2"/>
      </rPr>
      <t xml:space="preserve">, </t>
    </r>
    <r>
      <rPr>
        <sz val="11"/>
        <rFont val="細明體"/>
        <family val="3"/>
        <charset val="136"/>
      </rPr>
      <t>黎清妍</t>
    </r>
    <r>
      <rPr>
        <sz val="11"/>
        <rFont val="Arial"/>
        <family val="2"/>
      </rPr>
      <t xml:space="preserve">, </t>
    </r>
    <r>
      <rPr>
        <sz val="11"/>
        <rFont val="細明體"/>
        <family val="3"/>
        <charset val="136"/>
      </rPr>
      <t>黎卓華</t>
    </r>
    <r>
      <rPr>
        <sz val="11"/>
        <rFont val="Arial"/>
        <family val="2"/>
      </rPr>
      <t xml:space="preserve">, </t>
    </r>
    <r>
      <rPr>
        <sz val="11"/>
        <rFont val="細明體"/>
        <family val="3"/>
        <charset val="136"/>
      </rPr>
      <t>林東鵬</t>
    </r>
    <r>
      <rPr>
        <sz val="11"/>
        <rFont val="Arial"/>
        <family val="2"/>
      </rPr>
      <t xml:space="preserve">, </t>
    </r>
    <r>
      <rPr>
        <sz val="11"/>
        <rFont val="細明體"/>
        <family val="3"/>
        <charset val="136"/>
      </rPr>
      <t>盧樂謙</t>
    </r>
    <r>
      <rPr>
        <sz val="11"/>
        <rFont val="Arial"/>
        <family val="2"/>
      </rPr>
      <t xml:space="preserve">, </t>
    </r>
    <r>
      <rPr>
        <sz val="11"/>
        <rFont val="細明體"/>
        <family val="3"/>
        <charset val="136"/>
      </rPr>
      <t>倪鷺露</t>
    </r>
    <r>
      <rPr>
        <sz val="11"/>
        <rFont val="Arial"/>
        <family val="2"/>
      </rPr>
      <t xml:space="preserve">, </t>
    </r>
    <r>
      <rPr>
        <sz val="11"/>
        <rFont val="細明體"/>
        <family val="3"/>
        <charset val="136"/>
      </rPr>
      <t>曾翠薇</t>
    </r>
    <r>
      <rPr>
        <sz val="11"/>
        <rFont val="Arial"/>
        <family val="2"/>
      </rPr>
      <t xml:space="preserve"> </t>
    </r>
  </si>
  <si>
    <t>Automatic Banana invites the audience to see Painting through the artists' lived experiences.Works on display will not be confined to the medium of painting. There will also be video interviews and personal objects to reflect the artists' relationship with their works and practice.</t>
    <phoneticPr fontId="0" type="noConversion"/>
  </si>
  <si>
    <r>
      <rPr>
        <sz val="11"/>
        <rFont val="細明體"/>
        <family val="3"/>
        <charset val="136"/>
      </rPr>
      <t>《不打自招》邀請觀眾透過繪畫去體驗十位參展藝術家的生活經驗。展覽展出的作品將不再局限於繪畫，其中包含錄像訪問和藝術家的個人物品，以反映藝術家們與繪畫的關係。</t>
    </r>
  </si>
  <si>
    <t>12130674</t>
  </si>
  <si>
    <t>Watchmen Lo Yat Lun's Materialized Mind</t>
    <phoneticPr fontId="0" type="noConversion"/>
  </si>
  <si>
    <r>
      <rPr>
        <sz val="11"/>
        <rFont val="細明體"/>
        <family val="3"/>
        <charset val="136"/>
      </rPr>
      <t>守夜人</t>
    </r>
    <r>
      <rPr>
        <sz val="11"/>
        <rFont val="Arial"/>
        <family val="2"/>
      </rPr>
      <t xml:space="preserve"> </t>
    </r>
    <r>
      <rPr>
        <sz val="11"/>
        <rFont val="細明體"/>
        <family val="3"/>
        <charset val="136"/>
      </rPr>
      <t>盧壹麟形體化的心</t>
    </r>
  </si>
  <si>
    <t>Lo Yat Lun</t>
    <phoneticPr fontId="0" type="noConversion"/>
  </si>
  <si>
    <r>
      <rPr>
        <sz val="11"/>
        <rFont val="細明體"/>
        <family val="3"/>
        <charset val="136"/>
      </rPr>
      <t>盧壹麟</t>
    </r>
  </si>
  <si>
    <t>12130675</t>
  </si>
  <si>
    <t>Artist's Drill Exhibition</t>
    <phoneticPr fontId="0" type="noConversion"/>
  </si>
  <si>
    <r>
      <rPr>
        <sz val="11"/>
        <rFont val="細明體"/>
        <family val="3"/>
        <charset val="136"/>
      </rPr>
      <t>獻藝人螺</t>
    </r>
  </si>
  <si>
    <t>Chan Kwok Cheong</t>
    <phoneticPr fontId="0" type="noConversion"/>
  </si>
  <si>
    <t>12130676</t>
  </si>
  <si>
    <t>Cat Walk Show</t>
    <phoneticPr fontId="0" type="noConversion"/>
  </si>
  <si>
    <r>
      <rPr>
        <sz val="11"/>
        <rFont val="細明體"/>
        <family val="3"/>
        <charset val="136"/>
      </rPr>
      <t>貓姿招展</t>
    </r>
  </si>
  <si>
    <t>Bess Ho Yuk Ming</t>
    <phoneticPr fontId="0" type="noConversion"/>
  </si>
  <si>
    <r>
      <rPr>
        <sz val="11"/>
        <rFont val="細明體"/>
        <family val="3"/>
        <charset val="136"/>
      </rPr>
      <t>何玉明</t>
    </r>
  </si>
  <si>
    <t>12130677</t>
  </si>
  <si>
    <t>Shalom Journey - Monica So's Painting Exhibition</t>
    <phoneticPr fontId="0" type="noConversion"/>
  </si>
  <si>
    <r>
      <rPr>
        <sz val="11"/>
        <rFont val="細明體"/>
        <family val="3"/>
        <charset val="136"/>
      </rPr>
      <t>嘗平安。聖地之旅</t>
    </r>
    <r>
      <rPr>
        <sz val="11"/>
        <rFont val="Arial"/>
        <family val="2"/>
      </rPr>
      <t>-</t>
    </r>
    <r>
      <rPr>
        <sz val="11"/>
        <rFont val="細明體"/>
        <family val="3"/>
        <charset val="136"/>
      </rPr>
      <t>蘇嘉琪畫展</t>
    </r>
  </si>
  <si>
    <t>Monica So</t>
    <phoneticPr fontId="0" type="noConversion"/>
  </si>
  <si>
    <r>
      <rPr>
        <sz val="11"/>
        <rFont val="細明體"/>
        <family val="3"/>
        <charset val="136"/>
      </rPr>
      <t>蘇嘉琪</t>
    </r>
  </si>
  <si>
    <t>12130678</t>
  </si>
  <si>
    <t>huahuahualang</t>
    <phoneticPr fontId="0" type="noConversion"/>
  </si>
  <si>
    <r>
      <rPr>
        <sz val="11"/>
        <rFont val="細明體"/>
        <family val="3"/>
        <charset val="136"/>
      </rPr>
      <t>畫畫畫廊</t>
    </r>
  </si>
  <si>
    <t>huahuahualang</t>
  </si>
  <si>
    <t>A Complete Shambles</t>
    <phoneticPr fontId="0" type="noConversion"/>
  </si>
  <si>
    <t>KS</t>
    <phoneticPr fontId="0" type="noConversion"/>
  </si>
  <si>
    <r>
      <rPr>
        <sz val="11"/>
        <rFont val="細明體"/>
        <family val="3"/>
        <charset val="136"/>
      </rPr>
      <t>相比起二零一零年和去年重展的《</t>
    </r>
    <r>
      <rPr>
        <sz val="11"/>
        <rFont val="Arial"/>
        <family val="2"/>
      </rPr>
      <t>Random Is Beautiful</t>
    </r>
    <r>
      <rPr>
        <sz val="11"/>
        <rFont val="細明體"/>
        <family val="3"/>
        <charset val="136"/>
      </rPr>
      <t>》，性質上可謂完全相反，因為在過去展出的大部分作品都是比較隨意和零碎，似是在亂中作一個較有序的安排。而今次的展覽《</t>
    </r>
    <r>
      <rPr>
        <sz val="11"/>
        <rFont val="Arial"/>
        <family val="2"/>
      </rPr>
      <t>A Complete Shambles</t>
    </r>
    <r>
      <rPr>
        <sz val="11"/>
        <rFont val="細明體"/>
        <family val="3"/>
        <charset val="136"/>
      </rPr>
      <t>》，由構思、概念、用為作畫素材的模特兒到畫作本身及背後的意思都充滿著特定的框框，一些在創作上不應該出現的自定框架。而這次展覽的作品將會是一些實驗性以及帶有功能性的展品，除了藝術家應有的獨立自主觀點以外，在某程度上藝術本身也應當附有與觀眾一定的互動要素。雖然觀眾在會場瀏覽期間或許只會看到滿是密密麻麻的黑白色格子，但這正就是我在上一次重展時所提及的「悶納」，現在就是個作伸延、探討及反思的時候。
對於所提及的實驗性，在這裡亦不打算用文字一概而論，以免抹煞了僅餘的可能性，因每位觀眾看到事情都應有著不同的詮釋。再者，相比起作品表面只能帶出的觀感刺激，可觸發觀眾與非觀眾之間的溝通可能才是那真正要達到的目的。</t>
    </r>
  </si>
  <si>
    <t>12130679</t>
  </si>
  <si>
    <r>
      <t>My Art Temptation</t>
    </r>
    <r>
      <rPr>
        <sz val="11"/>
        <rFont val="細明體"/>
        <family val="3"/>
        <charset val="136"/>
      </rPr>
      <t>畫室</t>
    </r>
  </si>
  <si>
    <t>My Art Temptation</t>
  </si>
  <si>
    <r>
      <rPr>
        <sz val="11"/>
        <rFont val="細明體"/>
        <family val="3"/>
        <charset val="136"/>
      </rPr>
      <t>膠海無涯</t>
    </r>
    <r>
      <rPr>
        <sz val="11"/>
        <rFont val="Arial"/>
        <family val="2"/>
      </rPr>
      <t xml:space="preserve"> </t>
    </r>
    <r>
      <rPr>
        <sz val="11"/>
        <rFont val="細明體"/>
        <family val="3"/>
        <charset val="136"/>
      </rPr>
      <t>膠粒再生藝術展</t>
    </r>
    <r>
      <rPr>
        <sz val="11"/>
        <rFont val="Arial"/>
        <family val="2"/>
      </rPr>
      <t xml:space="preserve"> (</t>
    </r>
    <r>
      <rPr>
        <sz val="11"/>
        <rFont val="細明體"/>
        <family val="3"/>
        <charset val="136"/>
      </rPr>
      <t>第</t>
    </r>
    <r>
      <rPr>
        <sz val="11"/>
        <rFont val="Arial"/>
        <family val="2"/>
      </rPr>
      <t>1</t>
    </r>
    <r>
      <rPr>
        <sz val="11"/>
        <rFont val="細明體"/>
        <family val="3"/>
        <charset val="136"/>
      </rPr>
      <t>期展覽</t>
    </r>
    <r>
      <rPr>
        <sz val="11"/>
        <rFont val="Arial"/>
        <family val="2"/>
      </rPr>
      <t>)</t>
    </r>
  </si>
  <si>
    <r>
      <rPr>
        <sz val="11"/>
        <rFont val="細明體"/>
        <family val="3"/>
        <charset val="136"/>
      </rPr>
      <t>香港設計聯會</t>
    </r>
    <r>
      <rPr>
        <sz val="11"/>
        <rFont val="Arial"/>
        <family val="2"/>
      </rPr>
      <t>, My Art Temptation</t>
    </r>
    <r>
      <rPr>
        <sz val="11"/>
        <rFont val="細明體"/>
        <family val="3"/>
        <charset val="136"/>
      </rPr>
      <t>畫室</t>
    </r>
  </si>
  <si>
    <t>Ann Dan Hin Ka, Caca Yu, Ceci Chan, 4res, HingNing Lee, Ka Yan Leung, Non Anna, Peon Chan, James Lo</t>
    <phoneticPr fontId="0" type="noConversion"/>
  </si>
  <si>
    <r>
      <rPr>
        <sz val="11"/>
        <rFont val="細明體"/>
        <family val="3"/>
        <charset val="136"/>
      </rPr>
      <t>阿欣</t>
    </r>
    <r>
      <rPr>
        <sz val="11"/>
        <rFont val="Arial"/>
        <family val="2"/>
      </rPr>
      <t>,</t>
    </r>
    <r>
      <rPr>
        <sz val="11"/>
        <rFont val="細明體"/>
        <family val="3"/>
        <charset val="136"/>
      </rPr>
      <t>何陸陸</t>
    </r>
    <r>
      <rPr>
        <sz val="11"/>
        <rFont val="Arial"/>
        <family val="2"/>
      </rPr>
      <t>,</t>
    </r>
    <r>
      <rPr>
        <sz val="11"/>
        <rFont val="細明體"/>
        <family val="3"/>
        <charset val="136"/>
      </rPr>
      <t>周小某</t>
    </r>
    <r>
      <rPr>
        <sz val="11"/>
        <rFont val="Arial"/>
        <family val="2"/>
      </rPr>
      <t>,</t>
    </r>
    <r>
      <rPr>
        <sz val="11"/>
        <rFont val="細明體"/>
        <family val="3"/>
        <charset val="136"/>
      </rPr>
      <t>喜嘻果</t>
    </r>
    <r>
      <rPr>
        <sz val="11"/>
        <rFont val="Arial"/>
        <family val="2"/>
      </rPr>
      <t>,</t>
    </r>
    <r>
      <rPr>
        <sz val="11"/>
        <rFont val="細明體"/>
        <family val="3"/>
        <charset val="136"/>
      </rPr>
      <t>葉阿煩</t>
    </r>
    <r>
      <rPr>
        <sz val="11"/>
        <rFont val="Arial"/>
        <family val="2"/>
      </rPr>
      <t>,My Art Temptation</t>
    </r>
    <r>
      <rPr>
        <sz val="11"/>
        <rFont val="細明體"/>
        <family val="3"/>
        <charset val="136"/>
      </rPr>
      <t>小畫家們</t>
    </r>
  </si>
  <si>
    <r>
      <rPr>
        <sz val="11"/>
        <rFont val="細明體"/>
        <family val="3"/>
        <charset val="136"/>
      </rPr>
      <t>支持</t>
    </r>
    <r>
      <rPr>
        <sz val="11"/>
        <rFont val="Arial"/>
        <family val="2"/>
      </rPr>
      <t>:</t>
    </r>
    <r>
      <rPr>
        <sz val="11"/>
        <rFont val="細明體"/>
        <family val="3"/>
        <charset val="136"/>
      </rPr>
      <t>香港藝穗民化節</t>
    </r>
  </si>
  <si>
    <t>12130680</t>
  </si>
  <si>
    <r>
      <t>JCCAC</t>
    </r>
    <r>
      <rPr>
        <sz val="11"/>
        <rFont val="細明體"/>
        <family val="3"/>
        <charset val="136"/>
      </rPr>
      <t>賽馬會創意藝術中心天台</t>
    </r>
  </si>
  <si>
    <r>
      <rPr>
        <sz val="11"/>
        <rFont val="細明體"/>
        <family val="3"/>
        <charset val="136"/>
      </rPr>
      <t>膠海無涯</t>
    </r>
    <r>
      <rPr>
        <sz val="11"/>
        <rFont val="Arial"/>
        <family val="2"/>
      </rPr>
      <t xml:space="preserve"> </t>
    </r>
    <r>
      <rPr>
        <sz val="11"/>
        <rFont val="細明體"/>
        <family val="3"/>
        <charset val="136"/>
      </rPr>
      <t>膠粒再生藝術展</t>
    </r>
    <r>
      <rPr>
        <sz val="11"/>
        <rFont val="Arial"/>
        <family val="2"/>
      </rPr>
      <t xml:space="preserve"> (</t>
    </r>
    <r>
      <rPr>
        <sz val="11"/>
        <rFont val="細明體"/>
        <family val="3"/>
        <charset val="136"/>
      </rPr>
      <t>第</t>
    </r>
    <r>
      <rPr>
        <sz val="11"/>
        <rFont val="Arial"/>
        <family val="2"/>
      </rPr>
      <t>2</t>
    </r>
    <r>
      <rPr>
        <sz val="11"/>
        <rFont val="細明體"/>
        <family val="3"/>
        <charset val="136"/>
      </rPr>
      <t>期展覽</t>
    </r>
    <r>
      <rPr>
        <sz val="11"/>
        <rFont val="Arial"/>
        <family val="2"/>
      </rPr>
      <t>)</t>
    </r>
  </si>
  <si>
    <t>12130681</t>
  </si>
  <si>
    <t>Serenity in the Lost Garden - A Solo Exhibition by Jack Massey</t>
    <phoneticPr fontId="0" type="noConversion"/>
  </si>
  <si>
    <r>
      <t xml:space="preserve">Serenity in the Lost Garden - Jack Massey </t>
    </r>
    <r>
      <rPr>
        <sz val="11"/>
        <rFont val="細明體"/>
        <family val="3"/>
        <charset val="136"/>
      </rPr>
      <t>作品展</t>
    </r>
  </si>
  <si>
    <t>Yinogo Art Gallery</t>
    <phoneticPr fontId="0" type="noConversion"/>
  </si>
  <si>
    <r>
      <rPr>
        <sz val="11"/>
        <rFont val="細明體"/>
        <family val="3"/>
        <charset val="136"/>
      </rPr>
      <t>香港港島東英皇道</t>
    </r>
    <r>
      <rPr>
        <sz val="11"/>
        <rFont val="Arial"/>
        <family val="2"/>
      </rPr>
      <t>979</t>
    </r>
    <r>
      <rPr>
        <sz val="11"/>
        <rFont val="細明體"/>
        <family val="3"/>
        <charset val="136"/>
      </rPr>
      <t>號太古坊常盛大廈</t>
    </r>
    <r>
      <rPr>
        <sz val="11"/>
        <rFont val="Arial"/>
        <family val="2"/>
      </rPr>
      <t>3</t>
    </r>
    <r>
      <rPr>
        <sz val="11"/>
        <rFont val="細明體"/>
        <family val="3"/>
        <charset val="136"/>
      </rPr>
      <t>樓北</t>
    </r>
  </si>
  <si>
    <t>12130683</t>
  </si>
  <si>
    <r>
      <rPr>
        <sz val="11"/>
        <rFont val="細明體"/>
        <family val="3"/>
        <charset val="136"/>
      </rPr>
      <t>雲峰畫苑</t>
    </r>
    <r>
      <rPr>
        <sz val="11"/>
        <rFont val="Arial"/>
        <family val="2"/>
      </rPr>
      <t>-</t>
    </r>
    <r>
      <rPr>
        <sz val="11"/>
        <rFont val="細明體"/>
        <family val="3"/>
        <charset val="136"/>
      </rPr>
      <t>香港港島東英皇道</t>
    </r>
    <r>
      <rPr>
        <sz val="11"/>
        <rFont val="Arial"/>
        <family val="2"/>
      </rPr>
      <t>979</t>
    </r>
    <r>
      <rPr>
        <sz val="11"/>
        <rFont val="細明體"/>
        <family val="3"/>
        <charset val="136"/>
      </rPr>
      <t>號太古坊常盛大廈</t>
    </r>
    <r>
      <rPr>
        <sz val="11"/>
        <rFont val="Arial"/>
        <family val="2"/>
      </rPr>
      <t>3</t>
    </r>
    <r>
      <rPr>
        <sz val="11"/>
        <rFont val="細明體"/>
        <family val="3"/>
        <charset val="136"/>
      </rPr>
      <t>樓北</t>
    </r>
    <r>
      <rPr>
        <sz val="11"/>
        <rFont val="Arial"/>
        <family val="2"/>
      </rPr>
      <t xml:space="preserve"> </t>
    </r>
  </si>
  <si>
    <r>
      <rPr>
        <sz val="11"/>
        <rFont val="細明體"/>
        <family val="3"/>
        <charset val="136"/>
      </rPr>
      <t>靜裏乾坤大、畫中日月長</t>
    </r>
    <r>
      <rPr>
        <sz val="11"/>
        <rFont val="Arial"/>
        <family val="2"/>
      </rPr>
      <t>--</t>
    </r>
    <r>
      <rPr>
        <sz val="11"/>
        <rFont val="細明體"/>
        <family val="3"/>
        <charset val="136"/>
      </rPr>
      <t>吳家禮油畫巡回展香港站</t>
    </r>
  </si>
  <si>
    <r>
      <rPr>
        <sz val="11"/>
        <rFont val="細明體"/>
        <family val="3"/>
        <charset val="136"/>
      </rPr>
      <t>吳家禮</t>
    </r>
  </si>
  <si>
    <t>12130684</t>
  </si>
  <si>
    <r>
      <rPr>
        <sz val="11"/>
        <rFont val="細明體"/>
        <family val="3"/>
        <charset val="136"/>
      </rPr>
      <t>海闊天空．友情天地」</t>
    </r>
    <r>
      <rPr>
        <sz val="11"/>
        <rFont val="Arial"/>
        <family val="2"/>
      </rPr>
      <t>—</t>
    </r>
    <r>
      <rPr>
        <sz val="11"/>
        <rFont val="細明體"/>
        <family val="3"/>
        <charset val="136"/>
      </rPr>
      <t>伍家賦作品展</t>
    </r>
  </si>
  <si>
    <r>
      <rPr>
        <sz val="11"/>
        <rFont val="細明體"/>
        <family val="3"/>
        <charset val="136"/>
      </rPr>
      <t>伍家賦</t>
    </r>
  </si>
  <si>
    <t>12130685</t>
  </si>
  <si>
    <r>
      <rPr>
        <sz val="11"/>
        <rFont val="細明體"/>
        <family val="3"/>
        <charset val="136"/>
      </rPr>
      <t>輝煌‧滬港今昔</t>
    </r>
    <r>
      <rPr>
        <sz val="11"/>
        <rFont val="Arial"/>
        <family val="2"/>
      </rPr>
      <t xml:space="preserve">— </t>
    </r>
    <r>
      <rPr>
        <sz val="11"/>
        <rFont val="細明體"/>
        <family val="3"/>
        <charset val="136"/>
      </rPr>
      <t>陳球安作品展</t>
    </r>
  </si>
  <si>
    <r>
      <t xml:space="preserve"> </t>
    </r>
    <r>
      <rPr>
        <sz val="11"/>
        <rFont val="細明體"/>
        <family val="3"/>
        <charset val="136"/>
      </rPr>
      <t>陳球安</t>
    </r>
  </si>
  <si>
    <t>12130686</t>
  </si>
  <si>
    <r>
      <rPr>
        <sz val="11"/>
        <rFont val="細明體"/>
        <family val="3"/>
        <charset val="136"/>
      </rPr>
      <t>邂逅</t>
    </r>
    <r>
      <rPr>
        <sz val="11"/>
        <rFont val="Arial"/>
        <family val="2"/>
      </rPr>
      <t xml:space="preserve"> - </t>
    </r>
    <r>
      <rPr>
        <sz val="11"/>
        <rFont val="細明體"/>
        <family val="3"/>
        <charset val="136"/>
      </rPr>
      <t>韓燕油畫作品展</t>
    </r>
  </si>
  <si>
    <r>
      <rPr>
        <sz val="11"/>
        <rFont val="細明體"/>
        <family val="3"/>
        <charset val="136"/>
      </rPr>
      <t>韓燕</t>
    </r>
  </si>
  <si>
    <t>12130687</t>
  </si>
  <si>
    <r>
      <rPr>
        <sz val="11"/>
        <rFont val="細明體"/>
        <family val="3"/>
        <charset val="136"/>
      </rPr>
      <t>天靈意象</t>
    </r>
    <r>
      <rPr>
        <sz val="11"/>
        <rFont val="Arial"/>
        <family val="2"/>
      </rPr>
      <t>——</t>
    </r>
    <r>
      <rPr>
        <sz val="11"/>
        <rFont val="細明體"/>
        <family val="3"/>
        <charset val="136"/>
      </rPr>
      <t>劉可明作品展</t>
    </r>
  </si>
  <si>
    <t>12130688</t>
  </si>
  <si>
    <r>
      <rPr>
        <sz val="11"/>
        <rFont val="細明體"/>
        <family val="3"/>
        <charset val="136"/>
      </rPr>
      <t>中國近現代百位書畫名家肖像</t>
    </r>
    <r>
      <rPr>
        <sz val="11"/>
        <rFont val="Arial"/>
        <family val="2"/>
      </rPr>
      <t xml:space="preserve"> - </t>
    </r>
    <r>
      <rPr>
        <sz val="11"/>
        <rFont val="細明體"/>
        <family val="3"/>
        <charset val="136"/>
      </rPr>
      <t>馮鶴亭油畫展</t>
    </r>
  </si>
  <si>
    <t>12130689</t>
  </si>
  <si>
    <r>
      <rPr>
        <sz val="11"/>
        <rFont val="細明體"/>
        <family val="3"/>
        <charset val="136"/>
      </rPr>
      <t>「海南風」</t>
    </r>
    <r>
      <rPr>
        <sz val="11"/>
        <rFont val="Arial"/>
        <family val="2"/>
      </rPr>
      <t>—</t>
    </r>
    <r>
      <rPr>
        <sz val="11"/>
        <rFont val="細明體"/>
        <family val="3"/>
        <charset val="136"/>
      </rPr>
      <t>海南畫家巡回展</t>
    </r>
  </si>
  <si>
    <t>12130690</t>
  </si>
  <si>
    <r>
      <rPr>
        <sz val="11"/>
        <rFont val="細明體"/>
        <family val="3"/>
        <charset val="136"/>
      </rPr>
      <t>「森羅萬象‧中國山水畫聯展」</t>
    </r>
  </si>
  <si>
    <r>
      <rPr>
        <sz val="11"/>
        <rFont val="Times New Roman"/>
        <family val="1"/>
      </rPr>
      <t>李文信、張</t>
    </r>
    <r>
      <rPr>
        <sz val="11"/>
        <rFont val="Arial"/>
        <family val="2"/>
      </rPr>
      <t>  </t>
    </r>
    <r>
      <rPr>
        <sz val="11"/>
        <rFont val="Times New Roman"/>
        <family val="1"/>
      </rPr>
      <t>步、</t>
    </r>
    <r>
      <rPr>
        <sz val="11"/>
        <rFont val="Arial"/>
        <family val="2"/>
      </rPr>
      <t> </t>
    </r>
    <r>
      <rPr>
        <sz val="11"/>
        <rFont val="Times New Roman"/>
        <family val="1"/>
      </rPr>
      <t>龐泰嵩、</t>
    </r>
    <r>
      <rPr>
        <sz val="11"/>
        <rFont val="Arial"/>
        <family val="2"/>
      </rPr>
      <t> </t>
    </r>
    <r>
      <rPr>
        <sz val="11"/>
        <rFont val="Times New Roman"/>
        <family val="1"/>
      </rPr>
      <t>吳盛源、杜應強、徐</t>
    </r>
    <r>
      <rPr>
        <sz val="11"/>
        <rFont val="Arial"/>
        <family val="2"/>
      </rPr>
      <t>  </t>
    </r>
    <r>
      <rPr>
        <sz val="11"/>
        <rFont val="Times New Roman"/>
        <family val="1"/>
      </rPr>
      <t>希、劉懋善、王維寶、李筱孫、馮霖章、招務超、趙准旺、宋</t>
    </r>
    <r>
      <rPr>
        <sz val="11"/>
        <rFont val="Arial"/>
        <family val="2"/>
      </rPr>
      <t>  </t>
    </r>
    <r>
      <rPr>
        <sz val="11"/>
        <rFont val="Times New Roman"/>
        <family val="1"/>
      </rPr>
      <t>滌、譚天仁、黃孝逵、葉其青、黃格勝、吳慶林、海</t>
    </r>
    <r>
      <rPr>
        <sz val="11"/>
        <rFont val="Arial"/>
        <family val="2"/>
      </rPr>
      <t>  </t>
    </r>
    <r>
      <rPr>
        <sz val="11"/>
        <rFont val="Times New Roman"/>
        <family val="1"/>
      </rPr>
      <t>天、秦立生、趙澄襄、李永文、王裕國、薛</t>
    </r>
    <r>
      <rPr>
        <sz val="11"/>
        <rFont val="Arial"/>
        <family val="2"/>
      </rPr>
      <t>  </t>
    </r>
    <r>
      <rPr>
        <sz val="11"/>
        <rFont val="Times New Roman"/>
        <family val="1"/>
      </rPr>
      <t>亮、吳齊鳴、葉其嘉、高</t>
    </r>
    <r>
      <rPr>
        <sz val="11"/>
        <rFont val="Arial"/>
        <family val="2"/>
      </rPr>
      <t>  </t>
    </r>
    <r>
      <rPr>
        <sz val="11"/>
        <rFont val="Times New Roman"/>
        <family val="1"/>
      </rPr>
      <t>楠、馮一鳴、陳玉蓮、陳春勇、徐惠君、李長田、管偉邦</t>
    </r>
  </si>
  <si>
    <t>12130691</t>
  </si>
  <si>
    <r>
      <rPr>
        <sz val="11"/>
        <rFont val="細明體"/>
        <family val="3"/>
        <charset val="136"/>
      </rPr>
      <t>香港雲峰畫苑</t>
    </r>
    <r>
      <rPr>
        <sz val="11"/>
        <rFont val="Arial"/>
        <family val="2"/>
      </rPr>
      <t xml:space="preserve">ARTONE </t>
    </r>
    <r>
      <rPr>
        <sz val="11"/>
        <rFont val="細明體"/>
        <family val="3"/>
        <charset val="136"/>
      </rPr>
      <t>陳列室</t>
    </r>
  </si>
  <si>
    <t>Wan Fung Art Gallery @ ART ONE</t>
    <phoneticPr fontId="0" type="noConversion"/>
  </si>
  <si>
    <r>
      <rPr>
        <sz val="11"/>
        <rFont val="細明體"/>
        <family val="3"/>
        <charset val="136"/>
      </rPr>
      <t>美麗重現‧馮長江作品展</t>
    </r>
  </si>
  <si>
    <r>
      <rPr>
        <sz val="11"/>
        <rFont val="細明體"/>
        <family val="3"/>
        <charset val="136"/>
      </rPr>
      <t>馮長江先</t>
    </r>
  </si>
  <si>
    <t>12130692</t>
  </si>
  <si>
    <r>
      <rPr>
        <sz val="11"/>
        <rFont val="細明體"/>
        <family val="3"/>
        <charset val="136"/>
      </rPr>
      <t>港韻油情</t>
    </r>
    <r>
      <rPr>
        <sz val="11"/>
        <rFont val="Arial"/>
        <family val="2"/>
      </rPr>
      <t>——</t>
    </r>
    <r>
      <rPr>
        <sz val="11"/>
        <rFont val="細明體"/>
        <family val="3"/>
        <charset val="136"/>
      </rPr>
      <t>香港油畫家聯展</t>
    </r>
  </si>
  <si>
    <r>
      <rPr>
        <sz val="11"/>
        <rFont val="細明體"/>
        <family val="3"/>
        <charset val="136"/>
      </rPr>
      <t>沈平、胡浚諺、羅浩華、林鳴崗等</t>
    </r>
  </si>
  <si>
    <t>12130693</t>
  </si>
  <si>
    <t>Ivy MA: Numbers Standing Still</t>
    <phoneticPr fontId="0" type="noConversion"/>
  </si>
  <si>
    <r>
      <rPr>
        <sz val="11"/>
        <rFont val="細明體"/>
        <family val="3"/>
        <charset val="136"/>
      </rPr>
      <t>馬瓊珠《數字靜止》</t>
    </r>
  </si>
  <si>
    <t>Ivy Ma</t>
    <phoneticPr fontId="0" type="noConversion"/>
  </si>
  <si>
    <r>
      <rPr>
        <sz val="11"/>
        <rFont val="細明體"/>
        <family val="3"/>
        <charset val="136"/>
      </rPr>
      <t>馬瓊珠</t>
    </r>
  </si>
  <si>
    <t>http://www.galleryexit.com/201205.html</t>
    <phoneticPr fontId="0" type="noConversion"/>
  </si>
  <si>
    <t>12130694</t>
  </si>
  <si>
    <t>Grand Hyatt Hong Kong</t>
    <phoneticPr fontId="0" type="noConversion"/>
  </si>
  <si>
    <r>
      <rPr>
        <sz val="11"/>
        <rFont val="細明體"/>
        <family val="3"/>
        <charset val="136"/>
      </rPr>
      <t>香港君悅酒店</t>
    </r>
  </si>
  <si>
    <t>Stephen Wong Solo Show at Asia Contermporary Art Show</t>
    <phoneticPr fontId="0" type="noConversion"/>
  </si>
  <si>
    <r>
      <rPr>
        <sz val="11"/>
        <rFont val="細明體"/>
        <family val="3"/>
        <charset val="136"/>
      </rPr>
      <t>黃進曦個展</t>
    </r>
    <r>
      <rPr>
        <sz val="11"/>
        <rFont val="Arial"/>
        <family val="2"/>
      </rPr>
      <t>-</t>
    </r>
    <r>
      <rPr>
        <sz val="11"/>
        <rFont val="細明體"/>
        <family val="3"/>
        <charset val="136"/>
      </rPr>
      <t>亞洲當代藝術展</t>
    </r>
  </si>
  <si>
    <t>Asia Contemporary Art Show</t>
    <phoneticPr fontId="0" type="noConversion"/>
  </si>
  <si>
    <r>
      <rPr>
        <sz val="11"/>
        <rFont val="細明體"/>
        <family val="3"/>
        <charset val="136"/>
      </rPr>
      <t>亞洲當代藝術展</t>
    </r>
  </si>
  <si>
    <t>Stephen Wong</t>
    <phoneticPr fontId="0" type="noConversion"/>
  </si>
  <si>
    <r>
      <rPr>
        <sz val="11"/>
        <rFont val="細明體"/>
        <family val="3"/>
        <charset val="136"/>
      </rPr>
      <t>黃進曦</t>
    </r>
  </si>
  <si>
    <t>12130695</t>
  </si>
  <si>
    <t>Stay Lost by Stephen Wong</t>
    <phoneticPr fontId="0" type="noConversion"/>
  </si>
  <si>
    <r>
      <rPr>
        <sz val="11"/>
        <rFont val="細明體"/>
        <family val="3"/>
        <charset val="136"/>
      </rPr>
      <t>黃進曦個展</t>
    </r>
    <r>
      <rPr>
        <sz val="11"/>
        <rFont val="Arial"/>
        <family val="2"/>
      </rPr>
      <t>-</t>
    </r>
    <r>
      <rPr>
        <sz val="11"/>
        <rFont val="細明體"/>
        <family val="3"/>
        <charset val="136"/>
      </rPr>
      <t>保留的迷失</t>
    </r>
  </si>
  <si>
    <t>12130696</t>
  </si>
  <si>
    <t>City Connection-Gallery Artists Group Show</t>
    <phoneticPr fontId="0" type="noConversion"/>
  </si>
  <si>
    <r>
      <rPr>
        <sz val="11"/>
        <rFont val="細明體"/>
        <family val="3"/>
        <charset val="136"/>
      </rPr>
      <t>聯繫城市</t>
    </r>
    <r>
      <rPr>
        <sz val="11"/>
        <rFont val="Arial"/>
        <family val="2"/>
      </rPr>
      <t>-</t>
    </r>
    <r>
      <rPr>
        <sz val="11"/>
        <rFont val="細明體"/>
        <family val="3"/>
        <charset val="136"/>
      </rPr>
      <t>畫廊群展</t>
    </r>
  </si>
  <si>
    <t>Xu Hongfei, Kum Chi Keung, Halley Cheng and Stephen Wong</t>
    <phoneticPr fontId="0" type="noConversion"/>
  </si>
  <si>
    <r>
      <rPr>
        <sz val="11"/>
        <rFont val="細明體"/>
        <family val="3"/>
        <charset val="136"/>
      </rPr>
      <t>許鴻飛、甘志強、鄭哈雷、黃進曦</t>
    </r>
  </si>
  <si>
    <t>12130697</t>
  </si>
  <si>
    <t>Oasis Gallery, Central Market</t>
    <phoneticPr fontId="0" type="noConversion"/>
  </si>
  <si>
    <r>
      <rPr>
        <sz val="11"/>
        <rFont val="細明體"/>
        <family val="3"/>
        <charset val="136"/>
      </rPr>
      <t>中環街市綠洲藝廊</t>
    </r>
  </si>
  <si>
    <t>Comics@Central Original Drawing Exhibition</t>
    <phoneticPr fontId="0" type="noConversion"/>
  </si>
  <si>
    <r>
      <rPr>
        <sz val="11"/>
        <rFont val="細明體"/>
        <family val="3"/>
        <charset val="136"/>
      </rPr>
      <t>「漫」遊中環暨創作原稿展覽</t>
    </r>
  </si>
  <si>
    <t>Lee Wai-chun, Lee Chi-ching, Justin Wong Chiu-tat</t>
    <phoneticPr fontId="0" type="noConversion"/>
  </si>
  <si>
    <r>
      <rPr>
        <sz val="11"/>
        <rFont val="細明體"/>
        <family val="3"/>
        <charset val="136"/>
      </rPr>
      <t>李惠珍</t>
    </r>
    <r>
      <rPr>
        <sz val="11"/>
        <rFont val="Arial"/>
        <family val="2"/>
      </rPr>
      <t xml:space="preserve">, </t>
    </r>
    <r>
      <rPr>
        <sz val="11"/>
        <rFont val="細明體"/>
        <family val="3"/>
        <charset val="136"/>
      </rPr>
      <t>李志清</t>
    </r>
    <r>
      <rPr>
        <sz val="11"/>
        <rFont val="Arial"/>
        <family val="2"/>
      </rPr>
      <t xml:space="preserve">, </t>
    </r>
    <r>
      <rPr>
        <sz val="11"/>
        <rFont val="細明體"/>
        <family val="3"/>
        <charset val="136"/>
      </rPr>
      <t>黃照達</t>
    </r>
  </si>
  <si>
    <t>The Central Market will undergo conservation and revitalization in hopes of improving the air quality in the district and providing an additional leisure cum entertaining place rarely found in this busy district.  It will become a new hang-out area for white collar workers in the daytime and locals and tourists in the evenings and on the weekends.</t>
    <phoneticPr fontId="0" type="noConversion"/>
  </si>
  <si>
    <r>
      <rPr>
        <sz val="11"/>
        <rFont val="細明體"/>
        <family val="3"/>
        <charset val="136"/>
      </rPr>
      <t>市區重建局與香港公共藝術合作，為中環街市進行保育和活化，邀請了三位著名本土漫畫家李惠珍、李志清及黃照達，透過更新罩幕，為街市外牆加入漫畫元素，以不同風格的作品，為這繁忙的城市生活加添悠閒、和諧的氣氛。</t>
    </r>
  </si>
  <si>
    <t>12130698</t>
  </si>
  <si>
    <t>A Mind Painter—Tam Man-ling</t>
    <phoneticPr fontId="0" type="noConversion"/>
  </si>
  <si>
    <r>
      <rPr>
        <sz val="11"/>
        <rFont val="新細明體"/>
        <family val="1"/>
        <charset val="136"/>
      </rPr>
      <t>心靈畫者：譚敏玲</t>
    </r>
  </si>
  <si>
    <t xml:space="preserve"> New Life Psychiatric Rehabilitation Association, Centre for Community Cultural Development</t>
    <phoneticPr fontId="0" type="noConversion"/>
  </si>
  <si>
    <r>
      <rPr>
        <sz val="11"/>
        <rFont val="細明體"/>
        <family val="3"/>
        <charset val="136"/>
      </rPr>
      <t>新生精神康復會、社區文化發展中心</t>
    </r>
  </si>
  <si>
    <t>Tam Man-ling</t>
    <phoneticPr fontId="0" type="noConversion"/>
  </si>
  <si>
    <r>
      <rPr>
        <sz val="11"/>
        <rFont val="細明體"/>
        <family val="3"/>
        <charset val="136"/>
      </rPr>
      <t>譚敏玲</t>
    </r>
  </si>
  <si>
    <t>12130699</t>
  </si>
  <si>
    <t>The Gallery of Hong Kong Art School Exhibition—P_int…</t>
    <phoneticPr fontId="0" type="noConversion"/>
  </si>
  <si>
    <r>
      <rPr>
        <sz val="11"/>
        <rFont val="細明體"/>
        <family val="3"/>
        <charset val="136"/>
      </rPr>
      <t>香港藝術學院藝廊展覽──</t>
    </r>
    <r>
      <rPr>
        <sz val="11"/>
        <rFont val="Arial"/>
        <family val="2"/>
      </rPr>
      <t>P_int…</t>
    </r>
  </si>
  <si>
    <t xml:space="preserve"> Aaron d’Aquino</t>
    <phoneticPr fontId="0" type="noConversion"/>
  </si>
  <si>
    <r>
      <rPr>
        <sz val="11"/>
        <rFont val="細明體"/>
        <family val="3"/>
        <charset val="136"/>
      </rPr>
      <t>杜卓璣</t>
    </r>
  </si>
  <si>
    <t>From the moment you wake up, how many printed commodities and advertisements do you encounter every day?  No doubt that we are overwhelmed by mass media images that appear on daily objects and urban environment, even blurring the line that separates painting from printed matter.  A graduate of Hong Kong Art School’s Bachelor of Arts (Fine Art) programme, Aaron Francis d'Aquino (2012 Graduate, majoring in Painting), would like to examine the borderline between printed matter and painting, and also to trigger viewers to rethink the purpose of painting through this exhibition.</t>
    <phoneticPr fontId="0" type="noConversion"/>
  </si>
  <si>
    <r>
      <rPr>
        <sz val="11"/>
        <rFont val="細明體"/>
        <family val="3"/>
        <charset val="136"/>
      </rPr>
      <t>試由你起床那刻開始計算，每天會見到多少傳銷產品及平面廣告？無可否認，大眾媒體的圖像透過不同形式，在日常生活用品及市區環境中呈現及充斥於我們的生活，甚至令繪畫與印刷品之間的界線變得模糊。杜卓璣，香港藝術學院藝術文學士課程之畢業生（</t>
    </r>
    <r>
      <rPr>
        <sz val="11"/>
        <rFont val="Arial"/>
        <family val="2"/>
      </rPr>
      <t>2012</t>
    </r>
    <r>
      <rPr>
        <sz val="11"/>
        <rFont val="細明體"/>
        <family val="3"/>
        <charset val="136"/>
      </rPr>
      <t>年畢業，主修繪畫），透過是次展覽不但探討了印刷品與繪畫之間的分界線，還引起觀眾反思繪畫真正的目的。</t>
    </r>
  </si>
  <si>
    <t>12130700</t>
  </si>
  <si>
    <t>Experimental Gallery, Hong Kong Arts Centre</t>
    <phoneticPr fontId="0" type="noConversion"/>
  </si>
  <si>
    <r>
      <rPr>
        <sz val="11"/>
        <rFont val="細明體"/>
        <family val="3"/>
        <charset val="136"/>
      </rPr>
      <t>香港藝術中心實驗畫廊</t>
    </r>
  </si>
  <si>
    <t>Landscapes Lived by Kiku Poch</t>
    <phoneticPr fontId="0" type="noConversion"/>
  </si>
  <si>
    <t xml:space="preserve"> Consulate General of Spain</t>
    <phoneticPr fontId="0" type="noConversion"/>
  </si>
  <si>
    <t>Kiku Poch</t>
    <phoneticPr fontId="0" type="noConversion"/>
  </si>
  <si>
    <t>12130701</t>
  </si>
  <si>
    <t>The Gallery of Hong Kong Art School Exhibition-Pisces Said</t>
    <phoneticPr fontId="0" type="noConversion"/>
  </si>
  <si>
    <r>
      <rPr>
        <sz val="11"/>
        <rFont val="細明體"/>
        <family val="3"/>
        <charset val="136"/>
      </rPr>
      <t>香港藝術學院藝廊展覽──雙魚曰</t>
    </r>
  </si>
  <si>
    <t>So Wing-hon, Teung Chun-wai</t>
    <phoneticPr fontId="0" type="noConversion"/>
  </si>
  <si>
    <r>
      <rPr>
        <sz val="11"/>
        <rFont val="細明體"/>
        <family val="3"/>
        <charset val="136"/>
      </rPr>
      <t>蘇詠康、楊俊瑋</t>
    </r>
  </si>
  <si>
    <t>12130702</t>
  </si>
  <si>
    <t>ashita mata</t>
    <phoneticPr fontId="0" type="noConversion"/>
  </si>
  <si>
    <t>Ai Yamaguchi</t>
    <phoneticPr fontId="0" type="noConversion"/>
  </si>
  <si>
    <t>12130703</t>
  </si>
  <si>
    <t xml:space="preserve">Prints </t>
    <phoneticPr fontId="0" type="noConversion"/>
  </si>
  <si>
    <t>The Macau Days</t>
    <phoneticPr fontId="0" type="noConversion"/>
  </si>
  <si>
    <t>John Young</t>
    <phoneticPr fontId="0" type="noConversion"/>
  </si>
  <si>
    <r>
      <rPr>
        <sz val="11"/>
        <rFont val="細明體"/>
        <family val="3"/>
        <charset val="136"/>
      </rPr>
      <t>盧樂謙</t>
    </r>
  </si>
  <si>
    <t>12130705</t>
  </si>
  <si>
    <t>Beauty In Ruin</t>
    <phoneticPr fontId="0" type="noConversion"/>
  </si>
  <si>
    <t>Kounosuke Kawakami</t>
    <phoneticPr fontId="0" type="noConversion"/>
  </si>
  <si>
    <t>12130706</t>
  </si>
  <si>
    <t>Identity Collective</t>
    <phoneticPr fontId="0" type="noConversion"/>
  </si>
  <si>
    <t>Valerie Bastit Laudier, Abigail Box, Kurt Tong, Fortes Pakeong Sequeira, Jonathan Trayte, Him Lo, Kounosuke Kawakami</t>
    <phoneticPr fontId="0" type="noConversion"/>
  </si>
  <si>
    <t>12130707</t>
  </si>
  <si>
    <t>Equilibrium</t>
    <phoneticPr fontId="0" type="noConversion"/>
  </si>
  <si>
    <t>Terry Batt</t>
    <phoneticPr fontId="0" type="noConversion"/>
  </si>
  <si>
    <t>12130708</t>
  </si>
  <si>
    <t>See, Saw</t>
    <phoneticPr fontId="0" type="noConversion"/>
  </si>
  <si>
    <t>Nini Sum</t>
    <phoneticPr fontId="0" type="noConversion"/>
  </si>
  <si>
    <t>12130709</t>
  </si>
  <si>
    <t>Primal Instincts</t>
    <phoneticPr fontId="0" type="noConversion"/>
  </si>
  <si>
    <t>Kentaro Kobuke</t>
    <phoneticPr fontId="0" type="noConversion"/>
  </si>
  <si>
    <t>12130710</t>
  </si>
  <si>
    <r>
      <rPr>
        <sz val="11"/>
        <rFont val="細明體"/>
        <family val="3"/>
        <charset val="136"/>
      </rPr>
      <t>紅彩畫廊</t>
    </r>
  </si>
  <si>
    <t>Word of Mouth</t>
    <phoneticPr fontId="0" type="noConversion"/>
  </si>
  <si>
    <r>
      <rPr>
        <sz val="11"/>
        <rFont val="細明體"/>
        <family val="3"/>
        <charset val="136"/>
      </rPr>
      <t>口碑</t>
    </r>
  </si>
  <si>
    <t>Sandee Tang@Red Elation Gallery</t>
    <phoneticPr fontId="0" type="noConversion"/>
  </si>
  <si>
    <t>James Chu@The Black Store, Morgana Ho@The Black Store, Roy Tsai@The Black Store, Ray Leung@The Black Store</t>
    <phoneticPr fontId="0" type="noConversion"/>
  </si>
  <si>
    <t>Brainrental: Catharine Kam, Fan kai Chuen, James Chu, Jeffery Lam, Joeye Lee, Joey Lok Johnwell Chau, Jo, KaCaMa Design Lab, Leung Sik Fan, Ricky Wong, Roy Tsai, The Cave</t>
    <phoneticPr fontId="0" type="noConversion"/>
  </si>
  <si>
    <t>12130711</t>
  </si>
  <si>
    <t>Viewfinder- Solo Exhibition by Sim Chan</t>
    <phoneticPr fontId="0" type="noConversion"/>
  </si>
  <si>
    <r>
      <rPr>
        <sz val="11"/>
        <rFont val="細明體"/>
        <family val="3"/>
        <charset val="136"/>
      </rPr>
      <t>《睹》陳閃個人作品展</t>
    </r>
  </si>
  <si>
    <t>Helen Ng</t>
    <phoneticPr fontId="0" type="noConversion"/>
  </si>
  <si>
    <r>
      <rPr>
        <sz val="11"/>
        <rFont val="細明體"/>
        <family val="3"/>
        <charset val="136"/>
      </rPr>
      <t>吳愷欣</t>
    </r>
  </si>
  <si>
    <t>Sim Chan</t>
    <phoneticPr fontId="0" type="noConversion"/>
  </si>
  <si>
    <r>
      <rPr>
        <sz val="11"/>
        <rFont val="細明體"/>
        <family val="3"/>
        <charset val="136"/>
      </rPr>
      <t>陳閃</t>
    </r>
  </si>
  <si>
    <t>12130712</t>
  </si>
  <si>
    <r>
      <rPr>
        <sz val="11"/>
        <rFont val="細明體"/>
        <family val="3"/>
        <charset val="136"/>
      </rPr>
      <t>賽馬會創意藝術中心</t>
    </r>
    <r>
      <rPr>
        <sz val="11"/>
        <rFont val="Arial"/>
        <family val="2"/>
      </rPr>
      <t>6</t>
    </r>
    <r>
      <rPr>
        <sz val="11"/>
        <rFont val="細明體"/>
        <family val="3"/>
        <charset val="136"/>
      </rPr>
      <t>樓公共空間</t>
    </r>
  </si>
  <si>
    <t>An Anti Nuke Exhibition</t>
    <phoneticPr fontId="0" type="noConversion"/>
  </si>
  <si>
    <r>
      <rPr>
        <sz val="11"/>
        <rFont val="細明體"/>
        <family val="3"/>
        <charset val="136"/>
      </rPr>
      <t>反核展</t>
    </r>
  </si>
  <si>
    <t>Hong Kong Alliance Against Nukes</t>
    <phoneticPr fontId="0" type="noConversion"/>
  </si>
  <si>
    <r>
      <rPr>
        <sz val="11"/>
        <rFont val="細明體"/>
        <family val="3"/>
        <charset val="136"/>
      </rPr>
      <t>反核之眾</t>
    </r>
  </si>
  <si>
    <r>
      <rPr>
        <sz val="11"/>
        <rFont val="細明體"/>
        <family val="3"/>
        <charset val="136"/>
      </rPr>
      <t>香港油畫研究會</t>
    </r>
  </si>
  <si>
    <r>
      <rPr>
        <sz val="11"/>
        <rFont val="細明體"/>
        <family val="3"/>
        <charset val="136"/>
      </rPr>
      <t>天趣國際藝術傳播中心</t>
    </r>
  </si>
  <si>
    <r>
      <rPr>
        <sz val="11"/>
        <rFont val="細明體"/>
        <family val="3"/>
        <charset val="136"/>
      </rPr>
      <t>林鳴崗、崔盈盈、何詠珊、林秉瀚、林秉韜、林秀、鄭翔通、劉碧嫦、伍俊彥、伍俊洛、文雋傑、周雅晶、詹秀巧、鄭玉鳳、張朱宇、區德浩</t>
    </r>
  </si>
  <si>
    <t>Oil painting, group show</t>
    <phoneticPr fontId="0" type="noConversion"/>
  </si>
  <si>
    <r>
      <rPr>
        <sz val="11"/>
        <rFont val="細明體"/>
        <family val="3"/>
        <charset val="136"/>
      </rPr>
      <t>油畫、聯展</t>
    </r>
  </si>
  <si>
    <t>12130714</t>
  </si>
  <si>
    <t>Art of Nature @ ART ONE</t>
    <phoneticPr fontId="0" type="noConversion"/>
  </si>
  <si>
    <r>
      <rPr>
        <sz val="11"/>
        <rFont val="細明體"/>
        <family val="3"/>
        <charset val="136"/>
      </rPr>
      <t>天趣香港</t>
    </r>
    <r>
      <rPr>
        <sz val="11"/>
        <rFont val="Arial"/>
        <family val="2"/>
      </rPr>
      <t>-</t>
    </r>
    <r>
      <rPr>
        <sz val="11"/>
        <rFont val="細明體"/>
        <family val="3"/>
        <charset val="136"/>
      </rPr>
      <t>象境四人聯展</t>
    </r>
  </si>
  <si>
    <t>Art of Nature International Co., Ltd.</t>
    <phoneticPr fontId="0" type="noConversion"/>
  </si>
  <si>
    <t xml:space="preserve"> Lin Minggang, Wang Shoqing, Xu Enqi, Zhong Jianxin</t>
    <phoneticPr fontId="0" type="noConversion"/>
  </si>
  <si>
    <r>
      <rPr>
        <sz val="11"/>
        <rFont val="細明體"/>
        <family val="3"/>
        <charset val="136"/>
      </rPr>
      <t>林鳴崗、王守清、許恩琦、鍾建新</t>
    </r>
  </si>
  <si>
    <t>12130715</t>
  </si>
  <si>
    <t>Art of Nature International Co., Ltd, Room 2102-05, Mega Trade Centre, 1 Mei Wan Street, Tsuen Wan, Hong Kong</t>
    <phoneticPr fontId="0" type="noConversion"/>
  </si>
  <si>
    <r>
      <rPr>
        <sz val="11"/>
        <rFont val="細明體"/>
        <family val="3"/>
        <charset val="136"/>
      </rPr>
      <t>香港荃灣美環街</t>
    </r>
    <r>
      <rPr>
        <sz val="11"/>
        <rFont val="Arial"/>
        <family val="2"/>
      </rPr>
      <t>1</t>
    </r>
    <r>
      <rPr>
        <sz val="11"/>
        <rFont val="細明體"/>
        <family val="3"/>
        <charset val="136"/>
      </rPr>
      <t>號時貿中心</t>
    </r>
    <r>
      <rPr>
        <sz val="11"/>
        <rFont val="Arial"/>
        <family val="2"/>
      </rPr>
      <t>2102-05</t>
    </r>
    <r>
      <rPr>
        <sz val="11"/>
        <rFont val="細明體"/>
        <family val="3"/>
        <charset val="136"/>
      </rPr>
      <t>天趣當代藝術館</t>
    </r>
  </si>
  <si>
    <t>Art of Nature Contemporary Gallery</t>
  </si>
  <si>
    <r>
      <rPr>
        <sz val="11"/>
        <rFont val="細明體"/>
        <family val="3"/>
        <charset val="136"/>
      </rPr>
      <t>荷韻</t>
    </r>
    <r>
      <rPr>
        <sz val="11"/>
        <rFont val="Arial"/>
        <family val="2"/>
      </rPr>
      <t xml:space="preserve"> - </t>
    </r>
    <r>
      <rPr>
        <sz val="11"/>
        <rFont val="細明體"/>
        <family val="3"/>
        <charset val="136"/>
      </rPr>
      <t>王守清當代彩墨展</t>
    </r>
  </si>
  <si>
    <t>Rhyme Lotus – Wang Shouqing contemporary Chinese ink exhibition</t>
    <phoneticPr fontId="0" type="noConversion"/>
  </si>
  <si>
    <t>Wang Shouqing</t>
    <phoneticPr fontId="0" type="noConversion"/>
  </si>
  <si>
    <r>
      <rPr>
        <sz val="11"/>
        <rFont val="細明體"/>
        <family val="3"/>
        <charset val="136"/>
      </rPr>
      <t>王守清先生</t>
    </r>
  </si>
  <si>
    <t>Rhyme Lotus – Wang Shouqing contemporary Chinese ink exhibition. He is one of the most famous contemporary artists in Hong Kong. Seasons of lotus surrounding Hong Kong suburban area is the main theme of this exhibition series. Through his magnificent and innovative painting techniques on paper and silk, the lotus has become lively and vivid. Audience can effortlessly enter the quiet and ethereal mood of the intended meaning of his art works.</t>
  </si>
  <si>
    <r>
      <rPr>
        <sz val="11"/>
        <rFont val="細明體"/>
        <family val="3"/>
        <charset val="136"/>
      </rPr>
      <t>香港著名的現代藝術家王守清先生以香港邊陲的四季荷花為創作靈感，在絹本及紙本上以超卓創新的技巧和畫功，令淡雅靈秀的荷花及和諧的大自然躍然紙上，帶領觀者進入靜謐空靈的意境。</t>
    </r>
  </si>
  <si>
    <t>12130716</t>
  </si>
  <si>
    <r>
      <rPr>
        <sz val="11"/>
        <rFont val="細明體"/>
        <family val="3"/>
        <charset val="136"/>
      </rPr>
      <t>經典油畫展天趣印象香港</t>
    </r>
  </si>
  <si>
    <t>Oil Painting Exhibition Impression Hong Kong</t>
    <phoneticPr fontId="0" type="noConversion"/>
  </si>
  <si>
    <t>Prof. Lin Mingchen, Prof. Lin Minggang, Mr. Wang Shouqing, Mr. Xu Enqi and Mr. Deng Yinong</t>
    <phoneticPr fontId="0" type="noConversion"/>
  </si>
  <si>
    <r>
      <rPr>
        <sz val="11"/>
        <rFont val="細明體"/>
        <family val="3"/>
        <charset val="136"/>
      </rPr>
      <t>林鳴崗、王守清、許恩琦、林明琛、鄧亦農</t>
    </r>
  </si>
  <si>
    <t xml:space="preserve">The artists express their feelings through their works which convey their impressions of Hong Kong, revealing the glamour of the Pearl of the Oriental. Some paintings display the highly developed sides of Hong Kong such as the mysterious Victoria Harbour under the setting sun, the evening lights shining on the seaport, the international financial center in the mist, and the skyscrapers as Bank of China Tower. More of the paintings focus on the beautiful views of New Territories which is almost forgotten by urbanites, such as the Natural scenery in Nam Sang Wai, lovely wild birds, jiggly boats at the habour of refuge etc. Those works remind us that Hong Kong is not only a prosperous international city but also a place which has pleasant and comely original ecological landscape. Artists appeal to us that we should not forget that as city without darkness, Hong Kong is also a natural home for everybody. We should protect the environment here, and help Hong Kong to live up to the name of the world's most livable city. </t>
  </si>
  <si>
    <r>
      <rPr>
        <sz val="11"/>
        <rFont val="細明體"/>
        <family val="3"/>
        <charset val="136"/>
      </rPr>
      <t>他們用自己的繪畫抒發情感，作品展現了他們心中的香港印象和對香港的美好情思，展現了東方之珠的魅力。如：夕陽下神秘的維多利亞港灣，有港灣兩岸華燈初上，有璀璨絢麗的霓虹閃耀，有迷霧中的</t>
    </r>
    <r>
      <rPr>
        <sz val="11"/>
        <rFont val="Arial"/>
        <family val="2"/>
      </rPr>
      <t>“</t>
    </r>
    <r>
      <rPr>
        <sz val="11"/>
        <rFont val="細明體"/>
        <family val="3"/>
        <charset val="136"/>
      </rPr>
      <t>國際金融中心</t>
    </r>
    <r>
      <rPr>
        <sz val="11"/>
        <rFont val="Arial"/>
        <family val="2"/>
      </rPr>
      <t>”</t>
    </r>
    <r>
      <rPr>
        <sz val="11"/>
        <rFont val="細明體"/>
        <family val="3"/>
        <charset val="136"/>
      </rPr>
      <t>，還有</t>
    </r>
    <r>
      <rPr>
        <sz val="11"/>
        <rFont val="Arial"/>
        <family val="2"/>
      </rPr>
      <t>“</t>
    </r>
    <r>
      <rPr>
        <sz val="11"/>
        <rFont val="細明體"/>
        <family val="3"/>
        <charset val="136"/>
      </rPr>
      <t>中銀大廈</t>
    </r>
    <r>
      <rPr>
        <sz val="11"/>
        <rFont val="Arial"/>
        <family val="2"/>
      </rPr>
      <t>”</t>
    </r>
    <r>
      <rPr>
        <sz val="11"/>
        <rFont val="細明體"/>
        <family val="3"/>
        <charset val="136"/>
      </rPr>
      <t>等等高矗入雲的建築群群。作品充分表現了高度發達、商業繁榮的香港景象。更多的作品則展現了被許多都市人遺忘的新界風光，如：南生圍的純樸自然風貌和植物、鳥類的野趣，還有避風港晃晃悠悠的小漁船</t>
    </r>
    <r>
      <rPr>
        <sz val="11"/>
        <rFont val="Arial"/>
        <family val="2"/>
      </rPr>
      <t>……</t>
    </r>
    <r>
      <rPr>
        <sz val="11"/>
        <rFont val="細明體"/>
        <family val="3"/>
        <charset val="136"/>
      </rPr>
      <t>這些作品提醒人們，哦！原來香港不僅僅是個繁華的國際大都市，而且還有這麼一片風景宜人、景色秀麗的原生態景觀。藝術家呼籲大家不要忘了這東方不夜城</t>
    </r>
    <r>
      <rPr>
        <sz val="11"/>
        <rFont val="Arial"/>
        <family val="2"/>
      </rPr>
      <t>------</t>
    </r>
    <r>
      <rPr>
        <sz val="11"/>
        <rFont val="細明體"/>
        <family val="3"/>
        <charset val="136"/>
      </rPr>
      <t>香港的另一個角落。這是一塊讓人反璞歸真的大自然家園。喚起人們要保護、愛惜香港大自然的環境。保育好香港這塊美麗的土地。讓香港真正無愧於</t>
    </r>
    <r>
      <rPr>
        <sz val="11"/>
        <rFont val="Arial"/>
        <family val="2"/>
      </rPr>
      <t>“</t>
    </r>
    <r>
      <rPr>
        <sz val="11"/>
        <rFont val="細明體"/>
        <family val="3"/>
        <charset val="136"/>
      </rPr>
      <t>全球最宜居城市</t>
    </r>
    <r>
      <rPr>
        <sz val="11"/>
        <rFont val="Arial"/>
        <family val="2"/>
      </rPr>
      <t>”</t>
    </r>
    <r>
      <rPr>
        <sz val="11"/>
        <rFont val="細明體"/>
        <family val="3"/>
        <charset val="136"/>
      </rPr>
      <t>之美稱！</t>
    </r>
  </si>
  <si>
    <t>12130717</t>
  </si>
  <si>
    <t>"Eye-Catching Sketch Exhibition by Lee Chi Ching"</t>
    <phoneticPr fontId="0" type="noConversion"/>
  </si>
  <si>
    <r>
      <rPr>
        <sz val="11"/>
        <rFont val="細明體"/>
        <family val="3"/>
        <charset val="136"/>
      </rPr>
      <t>李志清注目速寫作品展</t>
    </r>
  </si>
  <si>
    <t>Lee Chi Ching</t>
    <phoneticPr fontId="0" type="noConversion"/>
  </si>
  <si>
    <r>
      <rPr>
        <sz val="11"/>
        <rFont val="細明體"/>
        <family val="3"/>
        <charset val="136"/>
      </rPr>
      <t>李志清</t>
    </r>
  </si>
  <si>
    <t>HAJI Gallery and Ippou Creative House proudly present “Eye-Catching Sketch Exhibition” featuring the world-renowned illustrator and artist Lee Chi-ching. Lee is a world-renowned illustrator and artist focus on comics and contemporary art in Hong Kong. He is the creator of Romance of the Three Kingdoms, the first set of Hong Kong comics published in Japan. His historical comic Sun Zi's Tactics won the Gold Award (The Best Work) at the 1st International MANGA Award organized by the Ministry of Foreign Affairs of Japan in 2007, and he was the first Hong Kong comic artist to win such an important international award.</t>
    <phoneticPr fontId="0" type="noConversion"/>
  </si>
  <si>
    <r>
      <rPr>
        <sz val="11"/>
        <rFont val="細明體"/>
        <family val="3"/>
        <charset val="136"/>
      </rPr>
      <t>香港藝術家李志清，是國際知名的華人畫家，
是第一位在日本發表漫畫作品的香港漫畫家，
亦是日本首屆「國際漫畫賞」最高榮譽之「最優秀作品獎」的得主。
他的作品具有鮮明的個人風格特色，
尤其是其「水墨」元素，使他筆下的人物、景物更具神韻。
是次展出的</t>
    </r>
    <r>
      <rPr>
        <sz val="11"/>
        <rFont val="Arial"/>
        <family val="2"/>
      </rPr>
      <t>65</t>
    </r>
    <r>
      <rPr>
        <sz val="11"/>
        <rFont val="細明體"/>
        <family val="3"/>
        <charset val="136"/>
      </rPr>
      <t xml:space="preserve">幅畫作，
是李志清除卻漫畫、插畫、水墨畫、西洋畫以外鮮為人知的速寫作品，
亦是李志清過去二十多年遊歷速寫的一少部份，
包括遊歷香港、澳門、中國、日本、匈牙利等地時繪畫的速寫。
其中一幅《太平山街》更是為這次展覽而特意繪畫。
細緻具體的風景描繪，
色彩運用淋漓盡致的水彩速寫，線條簡單直接的抽象素描，
充分表現李志清的速寫技法之變化多端，
處處流露著他的人生點滴及生活思考，
及使我們對身邊的事物有更深刻的體會，更能欣賞生活上種種的美。
</t>
    </r>
    <r>
      <rPr>
        <sz val="11"/>
        <rFont val="Arial"/>
        <family val="2"/>
      </rPr>
      <t>“</t>
    </r>
    <r>
      <rPr>
        <sz val="11"/>
        <rFont val="細明體"/>
        <family val="3"/>
        <charset val="136"/>
      </rPr>
      <t>速寫，是一種獨立的藝術表現，
用筆與紙，細細地品味著身邊的事物，
成為記憶的橋樑、創作的根本。
好的速寫，在寥寥數筆便能顯現出一種意境、一種韻味，
充滿畫家的個人情感與思想智慧。
一幅速寫絕不比一幅苦心經營的油畫遜色。</t>
    </r>
    <r>
      <rPr>
        <sz val="11"/>
        <rFont val="Arial"/>
        <family val="2"/>
      </rPr>
      <t xml:space="preserve">”
</t>
    </r>
  </si>
  <si>
    <t>12130718</t>
  </si>
  <si>
    <t>"HAJI Gallery and Hong Kong Repertory Theatre present 'RED' Painting Exhibition</t>
    <phoneticPr fontId="0" type="noConversion"/>
  </si>
  <si>
    <t>Chow Chun Fai, Fung Wai Hang, Ko Hong Man, Yau Ting Fai, Lai Sim Fong</t>
    <phoneticPr fontId="0" type="noConversion"/>
  </si>
  <si>
    <r>
      <rPr>
        <sz val="11"/>
        <rFont val="細明體"/>
        <family val="3"/>
        <charset val="136"/>
      </rPr>
      <t>周俊輝、高翰文、邱廷輝、馮蔚衡、</t>
    </r>
    <r>
      <rPr>
        <sz val="11"/>
        <rFont val="Arial"/>
        <family val="2"/>
      </rPr>
      <t xml:space="preserve"> </t>
    </r>
    <r>
      <rPr>
        <sz val="11"/>
        <rFont val="細明體"/>
        <family val="3"/>
        <charset val="136"/>
      </rPr>
      <t>賴閃芳</t>
    </r>
  </si>
  <si>
    <t xml:space="preserve">To smell the paint of “RED”! 
“Red” is an award winning Broadway play about the legendary Russian-American artist Mark Rothko. The play is adapted in Cantonese by Hong Kong Repertory Theatre, the longest standing and largest professional theatre company in Hong Kong. 
We are all waiting for a splash of RED! Inspired by the play “RED” and Mark Rothko, HAJI Gallery and the Hong Kong Repertory Theatre team make and mix paint. Together we create art! 
&lt;br&gt;The exhibits combine the onstage art at “RED” and a live painting session held at HAJI Gallery. RED premiered at Hong Kong City Hall Theatre on July 6. The “RED” exhibited at Hong Kong City Hall on July 6 – July 15, 2012 and HAJI Gallery on July 18 – July 31, 2012&lt;/br&gt;
</t>
    <phoneticPr fontId="0" type="noConversion"/>
  </si>
  <si>
    <t>12130719</t>
  </si>
  <si>
    <t>"Totemo Japanese Illustration Exhibition"</t>
    <phoneticPr fontId="0" type="noConversion"/>
  </si>
  <si>
    <r>
      <rPr>
        <sz val="11"/>
        <rFont val="細明體"/>
        <family val="3"/>
        <charset val="136"/>
      </rPr>
      <t>日語是咁的插畫展</t>
    </r>
    <r>
      <rPr>
        <sz val="11"/>
        <rFont val="Arial"/>
        <family val="2"/>
      </rPr>
      <t>by Peggy</t>
    </r>
    <r>
      <rPr>
        <sz val="11"/>
        <rFont val="細明體"/>
        <family val="3"/>
        <charset val="136"/>
      </rPr>
      <t>先生</t>
    </r>
  </si>
  <si>
    <r>
      <t>Peggy</t>
    </r>
    <r>
      <rPr>
        <sz val="11"/>
        <rFont val="細明體"/>
        <family val="3"/>
        <charset val="136"/>
      </rPr>
      <t>先生</t>
    </r>
  </si>
  <si>
    <r>
      <rPr>
        <sz val="11"/>
        <rFont val="細明體"/>
        <family val="3"/>
        <charset val="136"/>
      </rPr>
      <t>鄧琦</t>
    </r>
  </si>
  <si>
    <t>“This is Totemo Japanese Illustration Exhibition by Peggy Sen Sei”, is an illustration exhibition by a rising artist, Peggy, showing her passion of art with a cultural touch. Peggy Sen Sei is a multi-media artist, she is a journalist at mainstream media, a writer and also a Japanese teacher, an interpreter and a translator. Her works include “Crayon Shin-chan” and The series of “Neon Genesis Evangelion”. Her new book just released at the Hong Kong Book Fair 2012. Peggy, a local Hong Kong born Chinese artist, loves the cultural clash and magic between Chinese and Japanese language. Through her illustration, daily life is painted on the cultural differences between Japanese and Chinese.</t>
    <phoneticPr fontId="0" type="noConversion"/>
  </si>
  <si>
    <r>
      <rPr>
        <sz val="11"/>
        <rFont val="細明體"/>
        <family val="3"/>
        <charset val="136"/>
      </rPr>
      <t xml:space="preserve">日文跟我們看似很相近，
卻又很遠－－平假名中帶幾粒漢字，
好讓我們估估下，又未必猜得出真相。
今次畫展會以圖像解拆這曖昧的文字，
讓我們體會這語言的真義。
</t>
    </r>
  </si>
  <si>
    <t>12130720</t>
  </si>
  <si>
    <t>"a scene" by Ayumi Adachi</t>
    <phoneticPr fontId="0" type="noConversion"/>
  </si>
  <si>
    <t>Ayumi Adachi</t>
    <phoneticPr fontId="0" type="noConversion"/>
  </si>
  <si>
    <t xml:space="preserve">“This body of work is mainly created by dotted paint with various levels of transparency and simple color tone. My technique is a repetition of circular brush motions. Although this is a repetition of motion, each result is never a perfect replica of the previous one. This is an unconscious act that reflects our natural providence. &lt;/p&gt;&lt;p&gt;Rain never comes from the ground to the sky for there is a gravity. As a human being living under such natural providence, I ought not to go against it, but to investigating by my own sense, emotions and consciousness. &lt;/p&gt;&lt;p&gt;An unconscious equation that stays in my mind: 
HUMAN BEING = Cycle of Nature = Revolution + Repetition = STATE OF LIVING&lt;/p&gt;&lt;p&gt;I shall continue to form new equations living under this natural providence, through my art and my life.”&lt;/p&gt;&lt;p&gt;“I am trying to express the Nature but this Natural become more and more unnatural. I am trying and challenging to express how to achieve True Nature and my scene for nature with Noble Spirit to Nature. I appreciate audience to enjoy the nature and the Nature scene through me. I want audience feel the relationship between nature and people.” By AYUMI ADACHI&lt;/p&gt;
</t>
    <phoneticPr fontId="0" type="noConversion"/>
  </si>
  <si>
    <t>12130721</t>
  </si>
  <si>
    <t>"LOVE. Once Found." Photo-exhibition with Henry CK</t>
    <phoneticPr fontId="0" type="noConversion"/>
  </si>
  <si>
    <r>
      <rPr>
        <sz val="11"/>
        <rFont val="細明體"/>
        <family val="3"/>
        <charset val="136"/>
      </rPr>
      <t>一載．愛．影像尋見證</t>
    </r>
  </si>
  <si>
    <t>Henry CK</t>
    <phoneticPr fontId="0" type="noConversion"/>
  </si>
  <si>
    <r>
      <t>“</t>
    </r>
    <r>
      <rPr>
        <sz val="11"/>
        <rFont val="細明體"/>
        <family val="3"/>
        <charset val="136"/>
      </rPr>
      <t>一載</t>
    </r>
    <r>
      <rPr>
        <sz val="11"/>
        <rFont val="Arial"/>
        <family val="2"/>
      </rPr>
      <t>•</t>
    </r>
    <r>
      <rPr>
        <sz val="11"/>
        <rFont val="細明體"/>
        <family val="3"/>
        <charset val="136"/>
      </rPr>
      <t>愛</t>
    </r>
    <r>
      <rPr>
        <sz val="11"/>
        <rFont val="Arial"/>
        <family val="2"/>
      </rPr>
      <t xml:space="preserve">•
</t>
    </r>
    <r>
      <rPr>
        <sz val="11"/>
        <rFont val="細明體"/>
        <family val="3"/>
        <charset val="136"/>
      </rPr>
      <t>紀錄了</t>
    </r>
    <r>
      <rPr>
        <sz val="11"/>
        <rFont val="Arial"/>
        <family val="2"/>
      </rPr>
      <t xml:space="preserve"> 2012 </t>
    </r>
    <r>
      <rPr>
        <sz val="11"/>
        <rFont val="細明體"/>
        <family val="3"/>
        <charset val="136"/>
      </rPr>
      <t>年於大愛中成長的喜樂，</t>
    </r>
    <r>
      <rPr>
        <sz val="11"/>
        <rFont val="Arial"/>
        <family val="2"/>
      </rPr>
      <t xml:space="preserve"> </t>
    </r>
    <r>
      <rPr>
        <sz val="11"/>
        <rFont val="細明體"/>
        <family val="3"/>
        <charset val="136"/>
      </rPr>
      <t>就趁著</t>
    </r>
    <r>
      <rPr>
        <sz val="11"/>
        <rFont val="Arial"/>
        <family val="2"/>
      </rPr>
      <t>2012</t>
    </r>
    <r>
      <rPr>
        <sz val="11"/>
        <rFont val="細明體"/>
        <family val="3"/>
        <charset val="136"/>
      </rPr>
      <t>年的聖誕節前後將我的感受，用影像跟大家分享，愛。</t>
    </r>
    <r>
      <rPr>
        <sz val="11"/>
        <rFont val="Arial"/>
        <family val="2"/>
      </rPr>
      <t xml:space="preserve">”
</t>
    </r>
  </si>
  <si>
    <t>12130722</t>
  </si>
  <si>
    <t>An Honest Statement</t>
    <phoneticPr fontId="0" type="noConversion"/>
  </si>
  <si>
    <t>Jules de Balincourt</t>
    <phoneticPr fontId="0" type="noConversion"/>
  </si>
  <si>
    <t>Based in America, the France-born artist Jules De Balincourt uses his own distinctive visual language in creating new meanings for the painting medium. In the face of the current unstable global situation that demands immediate responses, and the ever-changing trends of new mediums, it seems that the many forms of expression related to painting such as Expressionism, Impressionism, Figuration, and Abstraction are utterly lost in portraying the world today. As a new generation contemporary artist, Balincourt utilizes abstract visual language and direct societal subject matter in creating diversified visuals of content and space in his works. At the same time, embedded with a contemporary view, the themes presented are able to evoke an intricate connection with the viewers, allowing them to immerse freely within. For example, often times different imaginations and interpretations would go on in the artist’s mind while he is in the process of creating a work. When illustrating a sport stadium, scenes of sport competitions, images of a hastily set-up refugee asylum or an arena to be under terrorist attack would appear as compositions in his thoughts. Through the combination of the real and abstract, Balincourt’s works expand the viewer’s imaginary realm into unlimited possibilities; breaking through the siege made on painting expression by the on-screen alterations in new mediums.</t>
    <phoneticPr fontId="0" type="noConversion"/>
  </si>
  <si>
    <t>12130724</t>
  </si>
  <si>
    <t>Unauthorized Entry</t>
    <phoneticPr fontId="0" type="noConversion"/>
  </si>
  <si>
    <r>
      <rPr>
        <sz val="11"/>
        <rFont val="細明體"/>
        <family val="3"/>
        <charset val="136"/>
      </rPr>
      <t>擅進</t>
    </r>
  </si>
  <si>
    <t>CHAN Lai-kuen</t>
    <phoneticPr fontId="0" type="noConversion"/>
  </si>
  <si>
    <r>
      <rPr>
        <sz val="11"/>
        <rFont val="細明體"/>
        <family val="3"/>
        <charset val="136"/>
      </rPr>
      <t>陳麗娟</t>
    </r>
  </si>
  <si>
    <t xml:space="preserve">In her paintings, drawings and mixed-media works, CHAN Lai-kuen fabricates a sensuous, mesmerising or at times unsettling world that is both homely and strange. The home is one’s first cosmos, and is the haven of daydream and spring of memory, according to Gaston Bachelard in his La poetique de l’espace. Likewise, Chan’s sources of inspiration - once ubiquitous patterns on household objects, folk art, domestic animals, and monsters – come from the home and memory of it, which have fascinated the artist since early childhood. </t>
    <phoneticPr fontId="0" type="noConversion"/>
  </si>
  <si>
    <t>12130725</t>
  </si>
  <si>
    <t>Transparent Sceneries</t>
    <phoneticPr fontId="0" type="noConversion"/>
  </si>
  <si>
    <r>
      <rPr>
        <sz val="11"/>
        <rFont val="細明體"/>
        <family val="3"/>
        <charset val="136"/>
      </rPr>
      <t>屏景</t>
    </r>
  </si>
  <si>
    <t xml:space="preserve">LAM Yau-sum </t>
    <phoneticPr fontId="0" type="noConversion"/>
  </si>
  <si>
    <r>
      <rPr>
        <sz val="11"/>
        <rFont val="細明體"/>
        <family val="3"/>
        <charset val="136"/>
      </rPr>
      <t>林佑森</t>
    </r>
  </si>
  <si>
    <t>Lam’s works take references from the styles of traditional Chinese painting shanshui (“mountain-water landscapes”) and Japanese ukiyo-e (“pictures of the floating world”), also outline drawing, the most primitive form of art expression. Motifs of the sceneries, like mountains, trees, flowers, rocks, rivers, sea waves and waterfalls are actually images found on the internet; and instead of paper and ink, these scenes on computer screen are elaborated in oil on canvas with clean and delicate lines. His digital landscapes play with the contrasts between the orient and the western, nature and technology, archaic and contemporary.</t>
    <phoneticPr fontId="0" type="noConversion"/>
  </si>
  <si>
    <t>12130726</t>
  </si>
  <si>
    <t>DrIftIng</t>
    <phoneticPr fontId="0" type="noConversion"/>
  </si>
  <si>
    <r>
      <rPr>
        <sz val="11"/>
        <rFont val="細明體"/>
        <family val="3"/>
        <charset val="136"/>
      </rPr>
      <t>手繪風向</t>
    </r>
  </si>
  <si>
    <t>Oychir</t>
    <phoneticPr fontId="0" type="noConversion"/>
  </si>
  <si>
    <r>
      <rPr>
        <sz val="11"/>
        <rFont val="細明體"/>
        <family val="3"/>
        <charset val="136"/>
      </rPr>
      <t>愛卡</t>
    </r>
  </si>
  <si>
    <t>12130727</t>
  </si>
  <si>
    <t>"Infinity in the Unverse of…"</t>
    <phoneticPr fontId="0" type="noConversion"/>
  </si>
  <si>
    <t>Yayoi Kusama</t>
    <phoneticPr fontId="0" type="noConversion"/>
  </si>
  <si>
    <t>12130728</t>
  </si>
  <si>
    <t>"Xiong Lijun and Yim Tae Kyu"</t>
    <phoneticPr fontId="0" type="noConversion"/>
  </si>
  <si>
    <t>Xiong Lijun and Yim Tae Kyu</t>
    <phoneticPr fontId="0" type="noConversion"/>
  </si>
  <si>
    <t>12130729</t>
  </si>
  <si>
    <t>"Bernard Buffet &amp; Auguste Rodin"</t>
    <phoneticPr fontId="0" type="noConversion"/>
  </si>
  <si>
    <t>Bernard Buffet &amp; Auguste Rodin</t>
    <phoneticPr fontId="0" type="noConversion"/>
  </si>
  <si>
    <t>12130732</t>
  </si>
  <si>
    <t>Sensuality (Happy Valley Branch)</t>
    <phoneticPr fontId="0" type="noConversion"/>
  </si>
  <si>
    <t>Alexander Kimokhin, Anna Berezovskaya, Piotr Frolov, Ekaterina Kiseleva, Wlad Safronow, Ira Tsantekidou</t>
    <phoneticPr fontId="0" type="noConversion"/>
  </si>
  <si>
    <t>12130733</t>
  </si>
  <si>
    <t>Red Square Gallery @ Stanley Plaza</t>
    <phoneticPr fontId="0" type="noConversion"/>
  </si>
  <si>
    <t>Lullaby for The Dragon (Stanley Plaza Branch)</t>
    <phoneticPr fontId="0" type="noConversion"/>
  </si>
  <si>
    <t>Irina Surikova, Anna Berezovskaya, Evgenia Knyazeva, Ekaterina Kiseleva, Irina Kotova</t>
    <phoneticPr fontId="0" type="noConversion"/>
  </si>
  <si>
    <t>12130734</t>
  </si>
  <si>
    <t>Feminity</t>
    <phoneticPr fontId="0" type="noConversion"/>
  </si>
  <si>
    <t>A &amp; M Art Workshop</t>
    <phoneticPr fontId="0" type="noConversion"/>
  </si>
  <si>
    <t>Mac Mak</t>
    <phoneticPr fontId="0" type="noConversion"/>
  </si>
  <si>
    <t xml:space="preserve">The exhibition features a collection of paintings by Hong Kong artist Mac Mak. His work encompasses both traditional and contemporary styles in paintings that express the diversity of feminine beauty. His brushwork captures his subjects in radically diverse aspects of female beauty, from charming and elegant to wild and seductive. 
</t>
    <phoneticPr fontId="0" type="noConversion"/>
  </si>
  <si>
    <t>12130735</t>
  </si>
  <si>
    <t>Artists Abroad 18th Annual Exhibition, "Journey"</t>
    <phoneticPr fontId="0" type="noConversion"/>
  </si>
  <si>
    <t>Artists Abroad</t>
    <phoneticPr fontId="0" type="noConversion"/>
  </si>
  <si>
    <t>Mark Robert, Bonnie Kwan Huo, Sarah Bent, Eliza Cheng, Sharon Grosse, Judy Tong, Lucy Parris, Lou Ryan</t>
    <phoneticPr fontId="0" type="noConversion"/>
  </si>
  <si>
    <t>A vibrant and dynamic exhibition by eight international artists based in Hong Kong. Reflecting upon their own personal journeys within art and throughout Asia and the world, Artists Abroad are proud to present their annual exhibition ’Journey’.Over the last eighteen years Artists Abroad has secured a firm position in Hong Kong’s vibrant art scene, with its members drawing inspiration from Asia’s rich visual tapestry and their own cultural backgrounds. Working in a variety of media including oils, printmaking, watercolour and mixed media the group reflect the rich diversity of the contemporary art world</t>
    <phoneticPr fontId="0" type="noConversion"/>
  </si>
  <si>
    <t>12130736</t>
  </si>
  <si>
    <t>Concerto</t>
    <phoneticPr fontId="0" type="noConversion"/>
  </si>
  <si>
    <t>April Chan</t>
    <phoneticPr fontId="0" type="noConversion"/>
  </si>
  <si>
    <t>The exhibition features a collection of watercolour paintings by April Chan. Through the medium of watercolour, she expresses the passion inspired in her by the concerto - in particular its radical impact on the form and language of music. The artist’s treatment of her subjects reflects the dynamic flux of musical creation.</t>
    <phoneticPr fontId="0" type="noConversion"/>
  </si>
  <si>
    <t>12130737</t>
  </si>
  <si>
    <t>From China to the West</t>
    <phoneticPr fontId="0" type="noConversion"/>
  </si>
  <si>
    <t>Martyn Gregory Gallery</t>
    <phoneticPr fontId="0" type="noConversion"/>
  </si>
  <si>
    <t>12130738</t>
  </si>
  <si>
    <t>"Metropolis-Pixel" Wang Yehan Solo Exhibition</t>
    <phoneticPr fontId="0" type="noConversion"/>
  </si>
  <si>
    <t>Bank Julius Baer &amp; Co. Ltd. And Galerie Huit</t>
    <phoneticPr fontId="0" type="noConversion"/>
  </si>
  <si>
    <t>Wang Yehan</t>
    <phoneticPr fontId="0" type="noConversion"/>
  </si>
  <si>
    <t xml:space="preserve">The striking abstract work of Wang Yehan is characterised by unmistakable bold, swirling pebble dashes. The horizons of the paintings are limited only by the viewer’s imagination. Each piece features dynamic shapes and forms which morph in and out of focus like an optical illusion or a trick of the light. </t>
    <phoneticPr fontId="0" type="noConversion"/>
  </si>
  <si>
    <t>12130739</t>
  </si>
  <si>
    <t>Aspiration &amp; Enthusiasm - Art Exhibition of Lei Ling</t>
    <phoneticPr fontId="0" type="noConversion"/>
  </si>
  <si>
    <t>Lei Ling</t>
    <phoneticPr fontId="0" type="noConversion"/>
  </si>
  <si>
    <t>12130740</t>
  </si>
  <si>
    <t>My Beautiful World</t>
    <phoneticPr fontId="0" type="noConversion"/>
  </si>
  <si>
    <t>Mr Space International</t>
    <phoneticPr fontId="0" type="noConversion"/>
  </si>
  <si>
    <t>Sabrina Lu</t>
    <phoneticPr fontId="0" type="noConversion"/>
  </si>
  <si>
    <t>12130741</t>
  </si>
  <si>
    <t>Light on Southeast Asia</t>
    <phoneticPr fontId="0" type="noConversion"/>
  </si>
  <si>
    <t>Milenko Prvacki, Alfi Jumaldi, Edo Pop, Riki Antoni</t>
    <phoneticPr fontId="0" type="noConversion"/>
  </si>
  <si>
    <t>12130742</t>
  </si>
  <si>
    <t>Zonta Club of Hong Kong II Charity Art Exhibition</t>
    <phoneticPr fontId="0" type="noConversion"/>
  </si>
  <si>
    <t>Zonta Club of Hong Kong II</t>
    <phoneticPr fontId="0" type="noConversion"/>
  </si>
  <si>
    <t>12130743</t>
  </si>
  <si>
    <t>Mita Arts Gallery, Tokyo</t>
    <phoneticPr fontId="0" type="noConversion"/>
  </si>
  <si>
    <t>Ando Hiroshige</t>
    <phoneticPr fontId="0" type="noConversion"/>
  </si>
  <si>
    <r>
      <rPr>
        <sz val="11"/>
        <rFont val="細明體"/>
        <family val="3"/>
        <charset val="136"/>
      </rPr>
      <t>賽馬會創意藝術中心</t>
    </r>
    <r>
      <rPr>
        <sz val="11"/>
        <rFont val="Arial"/>
        <family val="2"/>
      </rPr>
      <t xml:space="preserve"> L2-10</t>
    </r>
  </si>
  <si>
    <t>12130745</t>
  </si>
  <si>
    <t>Form, Colour, Line: Contemporary Hong Kong painting</t>
    <phoneticPr fontId="0" type="noConversion"/>
  </si>
  <si>
    <t>Christopher Ku, Victor Lai, Li Yau Mang, Lui Chun Kwong, Francis Yu</t>
    <phoneticPr fontId="0" type="noConversion"/>
  </si>
  <si>
    <r>
      <rPr>
        <sz val="11"/>
        <rFont val="細明體"/>
        <family val="3"/>
        <charset val="136"/>
      </rPr>
      <t>谷敏昭、黎明海、李尤猛、呂振光、余偉聯</t>
    </r>
  </si>
  <si>
    <t>12130746</t>
  </si>
  <si>
    <t>Publish</t>
    <phoneticPr fontId="0" type="noConversion"/>
  </si>
  <si>
    <r>
      <rPr>
        <sz val="11"/>
        <rFont val="細明體"/>
        <family val="3"/>
        <charset val="136"/>
      </rPr>
      <t>發表</t>
    </r>
  </si>
  <si>
    <t>Chino Ng, Yingsheung Wong, Somely So</t>
    <phoneticPr fontId="0" type="noConversion"/>
  </si>
  <si>
    <r>
      <rPr>
        <sz val="11"/>
        <rFont val="細明體"/>
        <family val="3"/>
        <charset val="136"/>
      </rPr>
      <t>吳國璋、黃影嫦、蘇麗平</t>
    </r>
  </si>
  <si>
    <t>12130748</t>
  </si>
  <si>
    <t xml:space="preserve"> Gallery by the Harbour, Shop 207, Level 2, Ocean Center, Harbour City</t>
    <phoneticPr fontId="0" type="noConversion"/>
  </si>
  <si>
    <r>
      <rPr>
        <sz val="11"/>
        <rFont val="細明體"/>
        <family val="3"/>
        <charset val="136"/>
      </rPr>
      <t>「海港城</t>
    </r>
    <r>
      <rPr>
        <sz val="11"/>
        <rFont val="Arial"/>
        <family val="2"/>
      </rPr>
      <t>•</t>
    </r>
    <r>
      <rPr>
        <sz val="11"/>
        <rFont val="細明體"/>
        <family val="3"/>
        <charset val="136"/>
      </rPr>
      <t>美術館」尖沙咀海港城海洋中心二階</t>
    </r>
    <r>
      <rPr>
        <sz val="11"/>
        <rFont val="Arial"/>
        <family val="2"/>
      </rPr>
      <t>207</t>
    </r>
    <r>
      <rPr>
        <sz val="11"/>
        <rFont val="細明體"/>
        <family val="3"/>
        <charset val="136"/>
      </rPr>
      <t>號舖提藝廊</t>
    </r>
    <r>
      <rPr>
        <sz val="11"/>
        <rFont val="Arial"/>
        <family val="2"/>
      </rPr>
      <t>•</t>
    </r>
    <r>
      <rPr>
        <sz val="11"/>
        <rFont val="細明體"/>
        <family val="3"/>
        <charset val="136"/>
      </rPr>
      <t>意庫</t>
    </r>
  </si>
  <si>
    <t>"Here I am!" Joint Exhibition</t>
    <phoneticPr fontId="0" type="noConversion"/>
  </si>
  <si>
    <r>
      <rPr>
        <sz val="11"/>
        <rFont val="細明體"/>
        <family val="3"/>
        <charset val="136"/>
      </rPr>
      <t>《此境彼代》藝術作品聯展</t>
    </r>
  </si>
  <si>
    <t>Gallery by the Harbour, Harbour City</t>
    <phoneticPr fontId="0" type="noConversion"/>
  </si>
  <si>
    <t>The A-lift Gallery</t>
    <phoneticPr fontId="0" type="noConversion"/>
  </si>
  <si>
    <t>Yiu Chu-tung, Wong Xiang-yi, Ngai Joe-joe</t>
    <phoneticPr fontId="0" type="noConversion"/>
  </si>
  <si>
    <r>
      <rPr>
        <sz val="11"/>
        <rFont val="細明體"/>
        <family val="3"/>
        <charset val="136"/>
      </rPr>
      <t>姚柱東</t>
    </r>
    <r>
      <rPr>
        <sz val="11"/>
        <rFont val="Arial"/>
        <family val="2"/>
      </rPr>
      <t>,</t>
    </r>
    <r>
      <rPr>
        <sz val="11"/>
        <rFont val="細明體"/>
        <family val="3"/>
        <charset val="136"/>
      </rPr>
      <t>黃向藝</t>
    </r>
    <r>
      <rPr>
        <sz val="11"/>
        <rFont val="Arial"/>
        <family val="2"/>
      </rPr>
      <t>,</t>
    </r>
    <r>
      <rPr>
        <sz val="11"/>
        <rFont val="細明體"/>
        <family val="3"/>
        <charset val="136"/>
      </rPr>
      <t>魏凱畧</t>
    </r>
  </si>
  <si>
    <t>12130749</t>
  </si>
  <si>
    <t>A-lift Gallery Checkpoint, G/F, 24C, Tai Ping Shan Street, Sheung Wan, Hong Kong</t>
    <phoneticPr fontId="0" type="noConversion"/>
  </si>
  <si>
    <r>
      <rPr>
        <sz val="11"/>
        <rFont val="細明體"/>
        <family val="3"/>
        <charset val="136"/>
      </rPr>
      <t>香港上環太平山街</t>
    </r>
    <r>
      <rPr>
        <sz val="11"/>
        <rFont val="Arial"/>
        <family val="2"/>
      </rPr>
      <t xml:space="preserve"> 24C </t>
    </r>
    <r>
      <rPr>
        <sz val="11"/>
        <rFont val="細明體"/>
        <family val="3"/>
        <charset val="136"/>
      </rPr>
      <t>地舖</t>
    </r>
    <r>
      <rPr>
        <sz val="11"/>
        <rFont val="Arial"/>
        <family val="2"/>
      </rPr>
      <t>A-lift Gallery</t>
    </r>
  </si>
  <si>
    <t>"The Circle of Life" Solo exhibition of TSANG Chui-mei</t>
    <phoneticPr fontId="0" type="noConversion"/>
  </si>
  <si>
    <r>
      <rPr>
        <sz val="11"/>
        <rFont val="細明體"/>
        <family val="3"/>
        <charset val="136"/>
      </rPr>
      <t>《時光景物》曾翠薇個人作品展</t>
    </r>
  </si>
  <si>
    <t>The A-lift Gallery 'CHECKPOINT'</t>
    <phoneticPr fontId="0" type="noConversion"/>
  </si>
  <si>
    <t>Tsang Tsui-mei</t>
    <phoneticPr fontId="0" type="noConversion"/>
  </si>
  <si>
    <r>
      <rPr>
        <sz val="11"/>
        <rFont val="細明體"/>
        <family val="3"/>
        <charset val="136"/>
      </rPr>
      <t>曾翠薇</t>
    </r>
  </si>
  <si>
    <t>Tsang Tsui-mei graduated from the Fine Art Department of the Hong Kong Chinese University and obtained a Master's degree in Fine Art. Tsang has always been using painting as her creative media. Her works have been shown in numerous exhibitions in the past and have been collected by the Hong Kong Art Museum, hotels and galleries. In this exhibition, Tsang will be showing her new works based on the searching theme of 'The Circle of Life'.</t>
    <phoneticPr fontId="0" type="noConversion"/>
  </si>
  <si>
    <r>
      <rPr>
        <sz val="11"/>
        <rFont val="細明體"/>
        <family val="3"/>
        <charset val="136"/>
      </rPr>
      <t>曾翠薇畢業於香港中文大學藝術系，並獲頒發藝術碩士學位。曾氏以繪畫為創作媒介，作品曾於多個展覽展出，亦為香港藝術館、酒店、畫廊等收藏。她在是次展覽將展示以「光景」作為探索主題的新作。</t>
    </r>
  </si>
  <si>
    <t>12130750</t>
  </si>
  <si>
    <t>The Grand opening of 'CHECKPOINT' &amp; "Preview... - Joint Exhibition"</t>
    <phoneticPr fontId="0" type="noConversion"/>
  </si>
  <si>
    <r>
      <rPr>
        <sz val="11"/>
        <rFont val="細明體"/>
        <family val="3"/>
        <charset val="136"/>
      </rPr>
      <t>「提藝廊</t>
    </r>
    <r>
      <rPr>
        <sz val="11"/>
        <rFont val="Arial"/>
        <family val="2"/>
      </rPr>
      <t xml:space="preserve"> • </t>
    </r>
    <r>
      <rPr>
        <sz val="11"/>
        <rFont val="細明體"/>
        <family val="3"/>
        <charset val="136"/>
      </rPr>
      <t>站臺」開張暨《預覽</t>
    </r>
    <r>
      <rPr>
        <sz val="11"/>
        <rFont val="Arial"/>
        <family val="2"/>
      </rPr>
      <t>…</t>
    </r>
    <r>
      <rPr>
        <sz val="11"/>
        <rFont val="細明體"/>
        <family val="3"/>
        <charset val="136"/>
      </rPr>
      <t>》藝術作品聯展</t>
    </r>
  </si>
  <si>
    <t>The A·lift Gallery 'CHECKPOINT' will be opening on 14th September 2012 at G/F, 24C, Tai Ping Shan Street, Sheung Wan, Hong Kong. 'CHECKPOINT' will become the outpost which connects Hong Kong and Shenzhen. Our main aim is to link up commercial dealings and educational discussions through the gallery. For the opening, we are specially holding 'Preview…' as our first exhibition. We will be showing the latest works of local emerging artists YIU Chu-tung, WONG Xiang-yi and NGAI Joe-Joe. The opening exhibition is named 'Preview…' with intent to show the desired scene that we wish to create jointly with Hong Kong artists in the future.</t>
    <phoneticPr fontId="0" type="noConversion"/>
  </si>
  <si>
    <r>
      <rPr>
        <sz val="11"/>
        <rFont val="細明體"/>
        <family val="3"/>
        <charset val="136"/>
      </rPr>
      <t>「提藝廊</t>
    </r>
    <r>
      <rPr>
        <sz val="11"/>
        <rFont val="Arial"/>
        <family val="2"/>
      </rPr>
      <t xml:space="preserve"> • </t>
    </r>
    <r>
      <rPr>
        <sz val="11"/>
        <rFont val="細明體"/>
        <family val="3"/>
        <charset val="136"/>
      </rPr>
      <t>站臺」將於二零一二年九月十四日假香港上環太平山街</t>
    </r>
    <r>
      <rPr>
        <sz val="11"/>
        <rFont val="Arial"/>
        <family val="2"/>
      </rPr>
      <t xml:space="preserve"> 24C </t>
    </r>
    <r>
      <rPr>
        <sz val="11"/>
        <rFont val="細明體"/>
        <family val="3"/>
        <charset val="136"/>
      </rPr>
      <t>舖隆重開張。
「提藝廊</t>
    </r>
    <r>
      <rPr>
        <sz val="11"/>
        <rFont val="Arial"/>
        <family val="2"/>
      </rPr>
      <t xml:space="preserve"> • </t>
    </r>
    <r>
      <rPr>
        <sz val="11"/>
        <rFont val="細明體"/>
        <family val="3"/>
        <charset val="136"/>
      </rPr>
      <t>站臺」將作為我們連接香港及深圳的藝術前哨站，在此接連商業買賣與學術討論。我們特意舉辦《預覽</t>
    </r>
    <r>
      <rPr>
        <sz val="11"/>
        <rFont val="Arial"/>
        <family val="2"/>
      </rPr>
      <t>…</t>
    </r>
    <r>
      <rPr>
        <sz val="11"/>
        <rFont val="細明體"/>
        <family val="3"/>
        <charset val="136"/>
      </rPr>
      <t>》藝術作品聯展，作為我們首個亮相之開幕展覽；屆時我們將展示本地藝壇新進姚柱東、黃向藝，以及魏凱畧之藝術新作。開幕展覽名題《預覽</t>
    </r>
    <r>
      <rPr>
        <sz val="11"/>
        <rFont val="Arial"/>
        <family val="2"/>
      </rPr>
      <t>…</t>
    </r>
    <r>
      <rPr>
        <sz val="11"/>
        <rFont val="細明體"/>
        <family val="3"/>
        <charset val="136"/>
      </rPr>
      <t>》，有意藉此展示我們與香港藝術家，共同攜手創建本地藝術未來環境及市場發展的願景。</t>
    </r>
  </si>
  <si>
    <t>12130751</t>
  </si>
  <si>
    <t>The Coming Society, Flat 2, LG 4, Kai Wong Commercial Building, 222 Queen's Road Central, Sheung Wan, Hong Kong</t>
    <phoneticPr fontId="0" type="noConversion"/>
  </si>
  <si>
    <r>
      <rPr>
        <sz val="11"/>
        <rFont val="細明體"/>
        <family val="3"/>
        <charset val="136"/>
      </rPr>
      <t>香港上環皇后大道丨</t>
    </r>
    <r>
      <rPr>
        <sz val="11"/>
        <rFont val="Arial"/>
        <family val="2"/>
      </rPr>
      <t>22</t>
    </r>
    <r>
      <rPr>
        <sz val="11"/>
        <rFont val="細明體"/>
        <family val="3"/>
        <charset val="136"/>
      </rPr>
      <t>號啟煌商業大廈</t>
    </r>
    <r>
      <rPr>
        <sz val="11"/>
        <rFont val="Arial"/>
        <family val="2"/>
      </rPr>
      <t>LG4/F 2</t>
    </r>
    <r>
      <rPr>
        <sz val="11"/>
        <rFont val="細明體"/>
        <family val="3"/>
        <charset val="136"/>
      </rPr>
      <t>室實現會社</t>
    </r>
  </si>
  <si>
    <t>The Coming Society</t>
    <phoneticPr fontId="0" type="noConversion"/>
  </si>
  <si>
    <t>"Animal Farm - Based on A True Story"Vivian Ho Solo exhibition</t>
    <phoneticPr fontId="0" type="noConversion"/>
  </si>
  <si>
    <r>
      <rPr>
        <sz val="11"/>
        <rFont val="細明體"/>
        <family val="3"/>
        <charset val="136"/>
      </rPr>
      <t>《動物農莊</t>
    </r>
    <r>
      <rPr>
        <sz val="11"/>
        <rFont val="Arial"/>
        <family val="2"/>
      </rPr>
      <t xml:space="preserve"> ―</t>
    </r>
    <r>
      <rPr>
        <sz val="11"/>
        <rFont val="細明體"/>
        <family val="3"/>
        <charset val="136"/>
      </rPr>
      <t>改編真實故事》何博欣個人畫展</t>
    </r>
  </si>
  <si>
    <t>100 ft. PARK</t>
    <phoneticPr fontId="0" type="noConversion"/>
  </si>
  <si>
    <r>
      <rPr>
        <sz val="11"/>
        <rFont val="細明體"/>
        <family val="3"/>
        <charset val="136"/>
      </rPr>
      <t>百呎公園</t>
    </r>
  </si>
  <si>
    <t>Vivian Ho</t>
    <phoneticPr fontId="0" type="noConversion"/>
  </si>
  <si>
    <r>
      <rPr>
        <sz val="11"/>
        <rFont val="細明體"/>
        <family val="3"/>
        <charset val="136"/>
      </rPr>
      <t>何博欣</t>
    </r>
  </si>
  <si>
    <t>Vivian Ho’s paintings of slaughtered animals are like still-life. She draws the butcher of livestock with vivid hues and light ink wash. The killed individuals are piled up and become residues with no soul. Vivian chooses not to paint the brutality of human to control others’ lives with bloody images. She suppresses the dark side and makes disturbed scenes poetic. The pleasant images satirize the beautiful lies that human often make to cover inhumane behaviour and the self-deception attitude.</t>
    <phoneticPr fontId="0" type="noConversion"/>
  </si>
  <si>
    <r>
      <rPr>
        <sz val="11"/>
        <rFont val="細明體"/>
        <family val="3"/>
        <charset val="136"/>
      </rPr>
      <t>透過一幅幅猶如靜物寫生、以被屠宰的動物為主題的畫作，何博欣以絢麗的顏色及淡淡的水墨繪畫牲畜遭人類宰殺、切割、處理，然後成為食材。生命的個體被屠宰後被堆疊起來，剩下一堆沒靈魂的渣滓。何博欣不用血淋淋的影像去表達人類殘酷的控制別的生命，她抑壓了黑暗面，把令人不安的東西畫得富美感，悅目的畫面像在諷刺人類常以美麗的謊言和自我欺騙的態度去包裝著不仁道的行為。</t>
    </r>
  </si>
  <si>
    <t>12130752</t>
  </si>
  <si>
    <t>Let a Thousand Flowers Bloom</t>
    <phoneticPr fontId="0" type="noConversion"/>
  </si>
  <si>
    <r>
      <rPr>
        <sz val="11"/>
        <rFont val="細明體"/>
        <family val="3"/>
        <charset val="136"/>
      </rPr>
      <t>讓繁花盛放</t>
    </r>
  </si>
  <si>
    <t>Anselm Kiefer</t>
    <phoneticPr fontId="0" type="noConversion"/>
  </si>
  <si>
    <t>Kiefer presented a  body of work that continued the major themes of history, landscape and myth in his work, including large-scale landscape paintings and lead and steel sculptures. The exhibition's title, 'Let a Thousand Flowers Bloom', is knowingly ironic. It refers both to the epic, blooming landscapes of these pictures but also to a common misquotation in the West of a well-known phrase pronounced by Chairman Mao in 1957 which, while ostensibly encouraging cultural plurality, led to the deaths of millions and the final curtailment of any and all forms of dissent.
The paintings in this exhibition relate to a series that Kiefer began in 2000, using landscapes from the photographs that he had taken on his travels through China in 1993. These works, however, are more generic since the landscapes are based on a trip the artist made to the Auvergne region of France during springtime, a mountainous area in full bloom. These monumental paintings depict bountiful fields of flowers thickly painted in neutral colours, suggesting natural profundity and fertility but also entropy, as the display seems just past its point of perfection. Sunflowers, poppies and other flowers sit atop a mass of tangled stems, stalks and foliage which have been partly ruined – a dissolving mass of plant matter that holds the possibility of its imminent collapse.
In some paintings the figure of Mao can be seen either painted within the landscape, emerging from the flowers his hand in a beckoning salute or, in some cases – for example in 'Laßt tausend Blumen blühen' (2012) – painted on a section of canvas placed either above the central panel or on one side. Kiefer has described this gesture as a kind of 'dadaist absurdity' since the figure of Mao is an impossible one, modelled not on documentary photographs of the dictator but rather on the prefabricated sculptures of him that were found all over China. As with all of Kiefer's works, the ambitious scale in these paintings envelops their viewers by submerging them visually into the picture. In 'Gebrochen Bluemen und Gras' (2012), a mass of flowers and grass covers the canvas from the perspective of someone lying within the flowers and, in another, 'Le dormeur du val' (2012), the canvas is bisected by a path that leads from middle foreground to middle horizon, making the viewer feel as if they could actually enter the image.
Kiefer also presented two new sculptures in the exhibition. Made from plaster, steel and lead, they depict a classic symbol of Communist China: the bicycle, crushed under the weight of huge lead books, an enduring and reappearing motif throughout the artist's work.
Kiefer's paintings and sculpture have always reflected a profound scepticism of political regimes and overarching ideologies. For him, landscape can never reflect pure beauty, since it is always inscribed with historical events and, therefore, the struggles of ideology and power. Mao is an ambiguous icon but one that resonates with themes from Kiefer's earlier works, in particular his paintings of the spaces of Nazi Germany. These trans-historical references lend his paintings their multi-layered complexity, something that author and curator Kevin Power has described as a search for ‘systems of correspondences, a constant pattern of echoes’.</t>
    <phoneticPr fontId="0" type="noConversion"/>
  </si>
  <si>
    <r>
      <t>White Cube Hong Kong</t>
    </r>
    <r>
      <rPr>
        <sz val="11"/>
        <rFont val="細明體"/>
        <family val="3"/>
        <charset val="136"/>
      </rPr>
      <t>隆重宣布國際知名藝術家安森．基弗（</t>
    </r>
    <r>
      <rPr>
        <sz val="11"/>
        <rFont val="Arial"/>
        <family val="2"/>
      </rPr>
      <t>Anselm Kiefer</t>
    </r>
    <r>
      <rPr>
        <sz val="11"/>
        <rFont val="細明體"/>
        <family val="3"/>
        <charset val="136"/>
      </rPr>
      <t>）在中國舉行的首個個人展覽，展出其最新的油畫及雕塑作品。
基弗將繼續圍繞歷史、景觀和神話這些主題，展示全新的大型風景畫作，以及由鉛和鋼所鑄造的雕塑作品。展覽的標題《讓繁花盛放》語帶相關，它既指畫作史詩式的盛放景觀，亦諷刺西方經常錯誤引述毛主席在</t>
    </r>
    <r>
      <rPr>
        <sz val="11"/>
        <rFont val="Arial"/>
        <family val="2"/>
      </rPr>
      <t>1957</t>
    </r>
    <r>
      <rPr>
        <sz val="11"/>
        <rFont val="細明體"/>
        <family val="3"/>
        <charset val="136"/>
      </rPr>
      <t>年提出的口號</t>
    </r>
    <r>
      <rPr>
        <sz val="11"/>
        <rFont val="Arial"/>
        <family val="2"/>
      </rPr>
      <t>—</t>
    </r>
    <r>
      <rPr>
        <sz val="11"/>
        <rFont val="細明體"/>
        <family val="3"/>
        <charset val="136"/>
      </rPr>
      <t>表面上鼓勵文化多元性，卻導致數以百萬計的人死亡，並在最終抹煞任何形式的異議。
基弗是次的畫作以當年於</t>
    </r>
    <r>
      <rPr>
        <sz val="11"/>
        <rFont val="Arial"/>
        <family val="2"/>
      </rPr>
      <t>1993</t>
    </r>
    <r>
      <rPr>
        <sz val="11"/>
        <rFont val="細明體"/>
        <family val="3"/>
        <charset val="136"/>
      </rPr>
      <t>年在中國旅行時所拍攝的照片為基礎，並於</t>
    </r>
    <r>
      <rPr>
        <sz val="11"/>
        <rFont val="Arial"/>
        <family val="2"/>
      </rPr>
      <t>2000</t>
    </r>
    <r>
      <rPr>
        <sz val="11"/>
        <rFont val="細明體"/>
        <family val="3"/>
        <charset val="136"/>
      </rPr>
      <t>年開始創作的一系列全新畫作。然而，新作在相比之下，卻屬於總攬性的，這是因為畫中的風景來自藝術家在春天期間的一趟法國奧弗涅地區之旅：繁花錦簇，盛放山頭。這些不朽的畫作以厚重質感的自然色系來繪畫，描繪出百花之繁盛，表現出自然的奧妙和繁殖力，以及自然的失衡：就像完美逝去的展示。向日葵、罌粟花及其他花朵豎立在糾結的根莖和葉子之上</t>
    </r>
    <r>
      <rPr>
        <sz val="11"/>
        <rFont val="Arial"/>
        <family val="2"/>
      </rPr>
      <t>—</t>
    </r>
    <r>
      <rPr>
        <sz val="11"/>
        <rFont val="細明體"/>
        <family val="3"/>
        <charset val="136"/>
      </rPr>
      <t>它們有部位已被毀壞，植物物質大量溶解，面臨即將瓦解的可能性。
在某些畫作，毛澤東的肖像可能在風景內出現，在花團中招手致敬，又或者，如像《讓繁花盛放》（</t>
    </r>
    <r>
      <rPr>
        <sz val="11"/>
        <rFont val="Arial"/>
        <family val="2"/>
      </rPr>
      <t>Laßt tausend Blumen blühen</t>
    </r>
    <r>
      <rPr>
        <sz val="11"/>
        <rFont val="細明體"/>
        <family val="3"/>
        <charset val="136"/>
      </rPr>
      <t>，</t>
    </r>
    <r>
      <rPr>
        <sz val="11"/>
        <rFont val="Arial"/>
        <family val="2"/>
      </rPr>
      <t>2012</t>
    </r>
    <r>
      <rPr>
        <sz val="11"/>
        <rFont val="細明體"/>
        <family val="3"/>
        <charset val="136"/>
      </rPr>
      <t>年）般出現在畫布的其中一個部份，然後被放置在中央板面的上方或旁邊。基弗把這種姿態形容為「達達式的荒謬」，因為毛澤東的肖像是不可能的肖像：它不是出自這位獨裁者的紀實照片，而是出自他遍佈中國的預製雕塑藍本。猶如基弗所有的作品，這些規模宏偉的畫作籠罩着他們的觀眾，讓他們的視覺淹沒在圖片之內。在《殘花敗草》（</t>
    </r>
    <r>
      <rPr>
        <sz val="11"/>
        <rFont val="Arial"/>
        <family val="2"/>
      </rPr>
      <t>Gebrochen Bluemen und Gras</t>
    </r>
    <r>
      <rPr>
        <sz val="11"/>
        <rFont val="細明體"/>
        <family val="3"/>
        <charset val="136"/>
      </rPr>
      <t>，</t>
    </r>
    <r>
      <rPr>
        <sz val="11"/>
        <rFont val="Arial"/>
        <family val="2"/>
      </rPr>
      <t>2012</t>
    </r>
    <r>
      <rPr>
        <sz val="11"/>
        <rFont val="細明體"/>
        <family val="3"/>
        <charset val="136"/>
      </rPr>
      <t>），大量的花草覆蓋畫布，猶如以置身花海的人之角度出發；另一幅《山谷臥者》（</t>
    </r>
    <r>
      <rPr>
        <sz val="11"/>
        <rFont val="Arial"/>
        <family val="2"/>
      </rPr>
      <t xml:space="preserve"> Le dormeur du val</t>
    </r>
    <r>
      <rPr>
        <sz val="11"/>
        <rFont val="細明體"/>
        <family val="3"/>
        <charset val="136"/>
      </rPr>
      <t>，</t>
    </r>
    <r>
      <rPr>
        <sz val="11"/>
        <rFont val="Arial"/>
        <family val="2"/>
      </rPr>
      <t xml:space="preserve">2012 </t>
    </r>
    <r>
      <rPr>
        <sz val="11"/>
        <rFont val="細明體"/>
        <family val="3"/>
        <charset val="136"/>
      </rPr>
      <t>），則以一條小徑把畫布自中間前景至中間地平線一分為二，讓觀者認為他們可以確實進入圖像之內。
基弗亦將展出兩個全新的雕塑，雕塑以石膏、鋼鐵和鉛所製成，描繪出共產中國的典型象徵：自行車</t>
    </r>
    <r>
      <rPr>
        <sz val="11"/>
        <rFont val="Arial"/>
        <family val="2"/>
      </rPr>
      <t>—</t>
    </r>
    <r>
      <rPr>
        <sz val="11"/>
        <rFont val="細明體"/>
        <family val="3"/>
        <charset val="136"/>
      </rPr>
      <t>被巨大的鉛製書籍重重壓碎，而這些書籍則是藝術家恆常重現的貫徹主題。
基弗的油畫和雕塑，一直反映出他對政治制度和整體意識形態的深切懷疑。對他來說，景觀永遠無法反映出純粹的美，因為它總是刻劃着歷史事件，因此出現意識形態和權力的鬥爭。毛澤東這個模糊的偶像，與基弗的早期作品之主題產生共鳴，特別是他關於德國納粹空間的作品。跨歷史的素材，讓基弗的畫作擁有複雜的層次，作家和策展人凱文．包華（</t>
    </r>
    <r>
      <rPr>
        <sz val="11"/>
        <rFont val="Arial"/>
        <family val="2"/>
      </rPr>
      <t>Kevin Power</t>
    </r>
    <r>
      <rPr>
        <sz val="11"/>
        <rFont val="細明體"/>
        <family val="3"/>
        <charset val="136"/>
      </rPr>
      <t>）形容這是一種追尋「持續共鳴模式的對應系統」的創作。</t>
    </r>
  </si>
  <si>
    <t>12130753</t>
  </si>
  <si>
    <t>Metropolis-Pixel</t>
    <phoneticPr fontId="0" type="noConversion"/>
  </si>
  <si>
    <r>
      <rPr>
        <sz val="11"/>
        <rFont val="細明體"/>
        <family val="3"/>
        <charset val="136"/>
      </rPr>
      <t>《都市‧像素》</t>
    </r>
  </si>
  <si>
    <t>Julius Baer</t>
    <phoneticPr fontId="0" type="noConversion"/>
  </si>
  <si>
    <r>
      <rPr>
        <sz val="11"/>
        <rFont val="細明體"/>
        <family val="3"/>
        <charset val="136"/>
      </rPr>
      <t>瑞士寶盛</t>
    </r>
  </si>
  <si>
    <r>
      <rPr>
        <sz val="11"/>
        <rFont val="細明體"/>
        <family val="3"/>
        <charset val="136"/>
      </rPr>
      <t>王益輝</t>
    </r>
  </si>
  <si>
    <t>Julius Baer and Galerie Huit are proud to present 20 Wang Yehan’s works within the “Metropolis-Pixel” series to Hong Kong between 4th – 10th October 2012. 7 out of the 20 artworks have never been exhibited outside of mainland China before. Exhibition will be held from 4 Oct to 10 Oct at The Rotunda,Exchange Square,Central, Hong Kong. The striking abstract work of Wang Yehan is characterised by unmistakable bold swirling pebble dashes. The pieces horizons’ are only limited by the viewer’s imagination. Each piece features dynamic shapes and forms which morph in and out of focus like an optical illusion or a trick of the light. “Metropolis-Pixel” series is a metamorphosis in artwork, reborn from Wang’s abstract language and style innovation following his exhibits within the Natural Abstract series and City Surface series. It was from his 2011 solo exhibition in the Today Art Museum in Beijing, that art observers started to refer to Wang Yehan’s distinctive style as “Metropolis-Pixel”. Popular with both corporate and private art lovers, Wang Yehan’s works feature internationally in collections such as those of the Grand Hyatt hotels, the HSBC Bank, the Shanghai Cultural Development Foundation, Zhejiang Museum in Hangzhou and the luxury Art Hotel in the USA.</t>
    <phoneticPr fontId="0" type="noConversion"/>
  </si>
  <si>
    <r>
      <rPr>
        <sz val="11"/>
        <rFont val="細明體"/>
        <family val="3"/>
        <charset val="136"/>
      </rPr>
      <t>瑞士寶盛（</t>
    </r>
    <r>
      <rPr>
        <sz val="11"/>
        <rFont val="Arial"/>
        <family val="2"/>
      </rPr>
      <t>Julius Baer</t>
    </r>
    <r>
      <rPr>
        <sz val="11"/>
        <rFont val="細明體"/>
        <family val="3"/>
        <charset val="136"/>
      </rPr>
      <t>）與錦藝舫（</t>
    </r>
    <r>
      <rPr>
        <sz val="11"/>
        <rFont val="Arial"/>
        <family val="2"/>
      </rPr>
      <t>Galerie Huit</t>
    </r>
    <r>
      <rPr>
        <sz val="11"/>
        <rFont val="細明體"/>
        <family val="3"/>
        <charset val="136"/>
      </rPr>
      <t>）攜手呈獻中國當代藝術家王益輝最新個人作品展覽。這次展覽將展出王益輝《都市‧像素》系列中的二十幅作品，其中七幅是首次在中國大陸以外地區展出。</t>
    </r>
    <r>
      <rPr>
        <sz val="11"/>
        <rFont val="Arial"/>
        <family val="2"/>
      </rPr>
      <t xml:space="preserve"> </t>
    </r>
    <r>
      <rPr>
        <sz val="11"/>
        <rFont val="細明體"/>
        <family val="3"/>
        <charset val="136"/>
      </rPr>
      <t>展期由</t>
    </r>
    <r>
      <rPr>
        <sz val="11"/>
        <rFont val="Arial"/>
        <family val="2"/>
      </rPr>
      <t>2012</t>
    </r>
    <r>
      <rPr>
        <sz val="11"/>
        <rFont val="細明體"/>
        <family val="3"/>
        <charset val="136"/>
      </rPr>
      <t>年</t>
    </r>
    <r>
      <rPr>
        <sz val="11"/>
        <rFont val="Arial"/>
        <family val="2"/>
      </rPr>
      <t>10</t>
    </r>
    <r>
      <rPr>
        <sz val="11"/>
        <rFont val="細明體"/>
        <family val="3"/>
        <charset val="136"/>
      </rPr>
      <t>月</t>
    </r>
    <r>
      <rPr>
        <sz val="11"/>
        <rFont val="Arial"/>
        <family val="2"/>
      </rPr>
      <t>4</t>
    </r>
    <r>
      <rPr>
        <sz val="11"/>
        <rFont val="細明體"/>
        <family val="3"/>
        <charset val="136"/>
      </rPr>
      <t>日至</t>
    </r>
    <r>
      <rPr>
        <sz val="11"/>
        <rFont val="Arial"/>
        <family val="2"/>
      </rPr>
      <t>10</t>
    </r>
    <r>
      <rPr>
        <sz val="11"/>
        <rFont val="細明體"/>
        <family val="3"/>
        <charset val="136"/>
      </rPr>
      <t>日</t>
    </r>
    <r>
      <rPr>
        <sz val="11"/>
        <rFont val="Arial"/>
        <family val="2"/>
      </rPr>
      <t>,</t>
    </r>
    <r>
      <rPr>
        <sz val="11"/>
        <rFont val="細明體"/>
        <family val="3"/>
        <charset val="136"/>
      </rPr>
      <t>地點為香港中環交易廣場中央大廳。</t>
    </r>
    <r>
      <rPr>
        <sz val="11"/>
        <rFont val="Arial"/>
        <family val="2"/>
      </rPr>
      <t xml:space="preserve"> </t>
    </r>
    <r>
      <rPr>
        <sz val="11"/>
        <rFont val="細明體"/>
        <family val="3"/>
        <charset val="136"/>
      </rPr>
      <t>王益輝的抽象作品引人注目的特點在於其縱橫交錯的短促筆觸。他的每件作品都展現出流動的形狀和美態，在焦點轉移之瞬間，營造出視覺或光線上的錯覺，讓觀賞者可以釋放無窮的想像力。</t>
    </r>
    <r>
      <rPr>
        <sz val="11"/>
        <rFont val="Arial"/>
        <family val="2"/>
      </rPr>
      <t xml:space="preserve"> </t>
    </r>
    <r>
      <rPr>
        <sz val="11"/>
        <rFont val="細明體"/>
        <family val="3"/>
        <charset val="136"/>
      </rPr>
      <t>《都市‧像素》系列代表著王益輝作品風格上的蛻變，從其《自然抽象》系列和《都市表層》系列，蛻變出嶄新的抽象藝術語言和創作風格。自</t>
    </r>
    <r>
      <rPr>
        <sz val="11"/>
        <rFont val="Arial"/>
        <family val="2"/>
      </rPr>
      <t>2011</t>
    </r>
    <r>
      <rPr>
        <sz val="11"/>
        <rFont val="細明體"/>
        <family val="3"/>
        <charset val="136"/>
      </rPr>
      <t>年北京今日美術館為他舉辦個人展覽後，藝術鑑賞者開始將其獨特的風格稱為《都市‧像素》。</t>
    </r>
    <r>
      <rPr>
        <sz val="11"/>
        <rFont val="Arial"/>
        <family val="2"/>
      </rPr>
      <t xml:space="preserve"> </t>
    </r>
    <r>
      <rPr>
        <sz val="11"/>
        <rFont val="細明體"/>
        <family val="3"/>
        <charset val="136"/>
      </rPr>
      <t>王益輝的作品廣受企業和私人藝術愛好者歡迎，更被君悅酒店、匯豐銀行、上海文化發展基金會、浙江美術館和美國</t>
    </r>
    <r>
      <rPr>
        <sz val="11"/>
        <rFont val="Arial"/>
        <family val="2"/>
      </rPr>
      <t>Luxury Art Hotel</t>
    </r>
    <r>
      <rPr>
        <sz val="11"/>
        <rFont val="細明體"/>
        <family val="3"/>
        <charset val="136"/>
      </rPr>
      <t>等眾多國際知名機構納入收藏。</t>
    </r>
  </si>
  <si>
    <t>12130754</t>
  </si>
  <si>
    <t>Mischmasch Gallery: Unit A 18/F Shing Hing Commercial Building, 21-27 Wing Kut Street, Central, Hong Kong</t>
    <phoneticPr fontId="0" type="noConversion"/>
  </si>
  <si>
    <r>
      <rPr>
        <sz val="11"/>
        <rFont val="細明體"/>
        <family val="3"/>
        <charset val="136"/>
      </rPr>
      <t>香港中環永吉街</t>
    </r>
    <r>
      <rPr>
        <sz val="11"/>
        <rFont val="Arial"/>
        <family val="2"/>
      </rPr>
      <t>21</t>
    </r>
    <r>
      <rPr>
        <sz val="11"/>
        <rFont val="細明體"/>
        <family val="3"/>
        <charset val="136"/>
      </rPr>
      <t>－</t>
    </r>
    <r>
      <rPr>
        <sz val="11"/>
        <rFont val="Arial"/>
        <family val="2"/>
      </rPr>
      <t>27</t>
    </r>
    <r>
      <rPr>
        <sz val="11"/>
        <rFont val="細明體"/>
        <family val="3"/>
        <charset val="136"/>
      </rPr>
      <t>號誠興商業大廈</t>
    </r>
    <r>
      <rPr>
        <sz val="11"/>
        <rFont val="Arial"/>
        <family val="2"/>
      </rPr>
      <t>18</t>
    </r>
    <r>
      <rPr>
        <sz val="11"/>
        <rFont val="細明體"/>
        <family val="3"/>
        <charset val="136"/>
      </rPr>
      <t>樓</t>
    </r>
    <r>
      <rPr>
        <sz val="11"/>
        <rFont val="Arial"/>
        <family val="2"/>
      </rPr>
      <t>A</t>
    </r>
    <r>
      <rPr>
        <sz val="11"/>
        <rFont val="細明體"/>
        <family val="3"/>
        <charset val="136"/>
      </rPr>
      <t>室</t>
    </r>
  </si>
  <si>
    <t>We Heart Chaos!</t>
    <phoneticPr fontId="0" type="noConversion"/>
  </si>
  <si>
    <t>Misxhmasch Gallery</t>
    <phoneticPr fontId="0" type="noConversion"/>
  </si>
  <si>
    <t>Emily Lau, Michele Guidarini, Jenny Meyer</t>
    <phoneticPr fontId="0" type="noConversion"/>
  </si>
  <si>
    <t>Today, we are impossibly busy and frazzled, from chasing our dreams, to dodging distractions from frivolous pop culture, to keeping up with our own digital personas — all the while trying to salvage fleeting moments of peace. Swimming in an overwhelming ocean of information and peculiarities, we grow sensitive to ironies, we learn to manipulate and distort contexts. Through three artists from three different cities, “We Heart Chaos!” is an investigation into the ways in which we negotiate the proliferation of mass media, and steer through the endless bombardment of images, theories, adverts, and ideas to turn them into vibrant dialogues of new meaning, fun and beauty</t>
    <phoneticPr fontId="0" type="noConversion"/>
  </si>
  <si>
    <t>12130755</t>
  </si>
  <si>
    <t>28 Tai Ping Shan Street, Sheung Wan, Hong Kong</t>
    <phoneticPr fontId="0" type="noConversion"/>
  </si>
  <si>
    <t>PORTRAITING ON THE STEPPE</t>
    <phoneticPr fontId="0" type="noConversion"/>
  </si>
  <si>
    <t>AP Contemporary</t>
    <phoneticPr fontId="0" type="noConversion"/>
  </si>
  <si>
    <r>
      <rPr>
        <sz val="11"/>
        <rFont val="細明體"/>
        <family val="3"/>
        <charset val="136"/>
      </rPr>
      <t>艾普當代藝術</t>
    </r>
  </si>
  <si>
    <t xml:space="preserve">Zorikto Dorzhiev </t>
    <phoneticPr fontId="0" type="noConversion"/>
  </si>
  <si>
    <t>‘Portraiting on the Steppe’ is an exhibition engages with the Buddhism and the folk stories of the Buryat people – who mainly live on a large steppe where dramatic climate varies from 40°C to -40°C. This is also an in-between area lies on the border of Mongolia and Russia, where the political, social and cultural affairs are always peripheral and ambiguous. Through figurative images, Zorikto portrays this adventurous, unique and understated side of another Asia.</t>
    <phoneticPr fontId="0" type="noConversion"/>
  </si>
  <si>
    <t>12130756</t>
  </si>
  <si>
    <t>Touch: Faces &amp; Masks</t>
    <phoneticPr fontId="0" type="noConversion"/>
  </si>
  <si>
    <t>Sonya Suhariyan</t>
    <phoneticPr fontId="0" type="noConversion"/>
  </si>
  <si>
    <t xml:space="preserve">The title of the exhibition, ‘Touched: Faces &amp; Masks’, refers to the state when the viewer interacts with the world depicted by Sonya in which familiar faces and objects often appear alongside fragmentary images. The total effect is not simply one of harmony or beauty, but the viewer is confronted with scenes in which various images are intertwined into a peaceful chaos. Being ‘touched’, reality and fantasy suddenly intermingle as in daydreams. It is not a world of secular abundance, but a dynamic realm with a psychological splash and depth. </t>
    <phoneticPr fontId="0" type="noConversion"/>
  </si>
  <si>
    <t>12130757</t>
  </si>
  <si>
    <t>New Year Greetings</t>
    <phoneticPr fontId="0" type="noConversion"/>
  </si>
  <si>
    <r>
      <rPr>
        <sz val="11"/>
        <rFont val="細明體"/>
        <family val="3"/>
        <charset val="136"/>
      </rPr>
      <t>新年賀詞</t>
    </r>
  </si>
  <si>
    <t>Liu Xiaohui, Liu Wei Xu Ruotao, Luo Zhongli, Zeng Hao, Chang Shuhong, Zhou Chunya, Fang Lijun</t>
    <phoneticPr fontId="0" type="noConversion"/>
  </si>
  <si>
    <r>
      <rPr>
        <sz val="11"/>
        <rFont val="細明體"/>
        <family val="3"/>
        <charset val="136"/>
      </rPr>
      <t>劉曉輝</t>
    </r>
    <r>
      <rPr>
        <sz val="11"/>
        <rFont val="Arial"/>
        <family val="2"/>
      </rPr>
      <t>,</t>
    </r>
    <r>
      <rPr>
        <sz val="11"/>
        <rFont val="細明體"/>
        <family val="3"/>
        <charset val="136"/>
      </rPr>
      <t>劉煒</t>
    </r>
    <r>
      <rPr>
        <sz val="11"/>
        <rFont val="Arial"/>
        <family val="2"/>
      </rPr>
      <t>,</t>
    </r>
    <r>
      <rPr>
        <sz val="11"/>
        <rFont val="細明體"/>
        <family val="3"/>
        <charset val="136"/>
      </rPr>
      <t>徐若濤</t>
    </r>
    <r>
      <rPr>
        <sz val="11"/>
        <rFont val="Arial"/>
        <family val="2"/>
      </rPr>
      <t>,</t>
    </r>
    <r>
      <rPr>
        <sz val="11"/>
        <rFont val="細明體"/>
        <family val="3"/>
        <charset val="136"/>
      </rPr>
      <t>羅中立</t>
    </r>
    <r>
      <rPr>
        <sz val="11"/>
        <rFont val="Arial"/>
        <family val="2"/>
      </rPr>
      <t>,</t>
    </r>
    <r>
      <rPr>
        <sz val="11"/>
        <rFont val="細明體"/>
        <family val="3"/>
        <charset val="136"/>
      </rPr>
      <t>曾浩</t>
    </r>
    <r>
      <rPr>
        <sz val="11"/>
        <rFont val="Arial"/>
        <family val="2"/>
      </rPr>
      <t>,</t>
    </r>
    <r>
      <rPr>
        <sz val="11"/>
        <rFont val="細明體"/>
        <family val="3"/>
        <charset val="136"/>
      </rPr>
      <t>常書鴻</t>
    </r>
    <r>
      <rPr>
        <sz val="11"/>
        <rFont val="Arial"/>
        <family val="2"/>
      </rPr>
      <t>,</t>
    </r>
    <r>
      <rPr>
        <sz val="11"/>
        <rFont val="細明體"/>
        <family val="3"/>
        <charset val="136"/>
      </rPr>
      <t>周春芽</t>
    </r>
    <r>
      <rPr>
        <sz val="11"/>
        <rFont val="Arial"/>
        <family val="2"/>
      </rPr>
      <t>,</t>
    </r>
    <r>
      <rPr>
        <sz val="11"/>
        <rFont val="細明體"/>
        <family val="3"/>
        <charset val="136"/>
      </rPr>
      <t>方力鈞</t>
    </r>
  </si>
  <si>
    <t>12130758</t>
  </si>
  <si>
    <t>Woman is not puppet</t>
    <phoneticPr fontId="0" type="noConversion"/>
  </si>
  <si>
    <r>
      <rPr>
        <sz val="11"/>
        <rFont val="細明體"/>
        <family val="3"/>
        <charset val="136"/>
      </rPr>
      <t>女人不是用來擺布的</t>
    </r>
  </si>
  <si>
    <t>Weng Yunpeng</t>
    <phoneticPr fontId="0" type="noConversion"/>
  </si>
  <si>
    <r>
      <rPr>
        <sz val="11"/>
        <rFont val="細明體"/>
        <family val="3"/>
        <charset val="136"/>
      </rPr>
      <t>翁雲鵬</t>
    </r>
  </si>
  <si>
    <t>12130759</t>
  </si>
  <si>
    <t>Gardener</t>
    <phoneticPr fontId="0" type="noConversion"/>
  </si>
  <si>
    <r>
      <rPr>
        <sz val="11"/>
        <rFont val="細明體"/>
        <family val="3"/>
        <charset val="136"/>
      </rPr>
      <t>園丁</t>
    </r>
  </si>
  <si>
    <t>Yan Bo</t>
    <phoneticPr fontId="0" type="noConversion"/>
  </si>
  <si>
    <r>
      <rPr>
        <sz val="11"/>
        <rFont val="細明體"/>
        <family val="3"/>
        <charset val="136"/>
      </rPr>
      <t>閆博</t>
    </r>
  </si>
  <si>
    <t>12130762</t>
  </si>
  <si>
    <t>“Lovely Animals” Painting Exhibition</t>
    <phoneticPr fontId="0" type="noConversion"/>
  </si>
  <si>
    <r>
      <rPr>
        <sz val="11"/>
        <rFont val="細明體"/>
        <family val="3"/>
        <charset val="136"/>
      </rPr>
      <t>＜動物。閒情＞</t>
    </r>
    <r>
      <rPr>
        <sz val="11"/>
        <rFont val="Arial"/>
        <family val="2"/>
      </rPr>
      <t xml:space="preserve"> </t>
    </r>
    <r>
      <rPr>
        <sz val="11"/>
        <rFont val="細明體"/>
        <family val="3"/>
        <charset val="136"/>
      </rPr>
      <t>畫展</t>
    </r>
  </si>
  <si>
    <t>LAI Chun-ling, Dick</t>
    <phoneticPr fontId="0" type="noConversion"/>
  </si>
  <si>
    <t>Elderly in the Community: Kam Siu-ying, Ng Shok-ching, Cha Mei-hang, Ko Siu-may, Leung Kwok-sin, Chan Kam-gee, Mak Chun-ping, Law Suk-tuen, Kwan Shol-yu, Wong Yuk-choi, Mo Sin-hung, Cheung Mo-tak, Lee Kam-mui, Leung Pui-lan, Lung Pui-ling</t>
    <phoneticPr fontId="0" type="noConversion"/>
  </si>
  <si>
    <r>
      <rPr>
        <sz val="11"/>
        <rFont val="細明體"/>
        <family val="3"/>
        <charset val="136"/>
      </rPr>
      <t>社區長者</t>
    </r>
    <r>
      <rPr>
        <sz val="11"/>
        <rFont val="Arial"/>
        <family val="2"/>
      </rPr>
      <t xml:space="preserve">: </t>
    </r>
    <r>
      <rPr>
        <sz val="11"/>
        <rFont val="細明體"/>
        <family val="3"/>
        <charset val="136"/>
      </rPr>
      <t>甘少英</t>
    </r>
    <r>
      <rPr>
        <sz val="11"/>
        <rFont val="Arial"/>
        <family val="2"/>
      </rPr>
      <t>,</t>
    </r>
    <r>
      <rPr>
        <sz val="11"/>
        <rFont val="細明體"/>
        <family val="3"/>
        <charset val="136"/>
      </rPr>
      <t>吳淑貞</t>
    </r>
    <r>
      <rPr>
        <sz val="11"/>
        <rFont val="Arial"/>
        <family val="2"/>
      </rPr>
      <t>,</t>
    </r>
    <r>
      <rPr>
        <sz val="11"/>
        <rFont val="細明體"/>
        <family val="3"/>
        <charset val="136"/>
      </rPr>
      <t>周美鏗</t>
    </r>
    <r>
      <rPr>
        <sz val="11"/>
        <rFont val="Arial"/>
        <family val="2"/>
      </rPr>
      <t>,</t>
    </r>
    <r>
      <rPr>
        <sz val="11"/>
        <rFont val="細明體"/>
        <family val="3"/>
        <charset val="136"/>
      </rPr>
      <t>高笑薇</t>
    </r>
    <r>
      <rPr>
        <sz val="11"/>
        <rFont val="Arial"/>
        <family val="2"/>
      </rPr>
      <t>,</t>
    </r>
    <r>
      <rPr>
        <sz val="11"/>
        <rFont val="細明體"/>
        <family val="3"/>
        <charset val="136"/>
      </rPr>
      <t>梁國倩</t>
    </r>
    <r>
      <rPr>
        <sz val="11"/>
        <rFont val="Arial"/>
        <family val="2"/>
      </rPr>
      <t>,</t>
    </r>
    <r>
      <rPr>
        <sz val="11"/>
        <rFont val="細明體"/>
        <family val="3"/>
        <charset val="136"/>
      </rPr>
      <t>陳金枝</t>
    </r>
    <r>
      <rPr>
        <sz val="11"/>
        <rFont val="Arial"/>
        <family val="2"/>
      </rPr>
      <t>.</t>
    </r>
    <r>
      <rPr>
        <sz val="11"/>
        <rFont val="細明體"/>
        <family val="3"/>
        <charset val="136"/>
      </rPr>
      <t>麥振萍</t>
    </r>
    <r>
      <rPr>
        <sz val="11"/>
        <rFont val="Arial"/>
        <family val="2"/>
      </rPr>
      <t>,</t>
    </r>
    <r>
      <rPr>
        <sz val="11"/>
        <rFont val="細明體"/>
        <family val="3"/>
        <charset val="136"/>
      </rPr>
      <t>羅淑端</t>
    </r>
    <r>
      <rPr>
        <sz val="11"/>
        <rFont val="Arial"/>
        <family val="2"/>
      </rPr>
      <t>,</t>
    </r>
    <r>
      <rPr>
        <sz val="11"/>
        <rFont val="細明體"/>
        <family val="3"/>
        <charset val="136"/>
      </rPr>
      <t>關淑如</t>
    </r>
    <r>
      <rPr>
        <sz val="11"/>
        <rFont val="Arial"/>
        <family val="2"/>
      </rPr>
      <t>,</t>
    </r>
    <r>
      <rPr>
        <sz val="11"/>
        <rFont val="細明體"/>
        <family val="3"/>
        <charset val="136"/>
      </rPr>
      <t>黃玉彩</t>
    </r>
    <r>
      <rPr>
        <sz val="11"/>
        <rFont val="Arial"/>
        <family val="2"/>
      </rPr>
      <t xml:space="preserve">, </t>
    </r>
    <r>
      <rPr>
        <sz val="11"/>
        <rFont val="細明體"/>
        <family val="3"/>
        <charset val="136"/>
      </rPr>
      <t>莫倩紅</t>
    </r>
    <r>
      <rPr>
        <sz val="11"/>
        <rFont val="Arial"/>
        <family val="2"/>
      </rPr>
      <t>,</t>
    </r>
    <r>
      <rPr>
        <sz val="11"/>
        <rFont val="細明體"/>
        <family val="3"/>
        <charset val="136"/>
      </rPr>
      <t>張慕德</t>
    </r>
    <r>
      <rPr>
        <sz val="11"/>
        <rFont val="Arial"/>
        <family val="2"/>
      </rPr>
      <t>,</t>
    </r>
    <r>
      <rPr>
        <sz val="11"/>
        <rFont val="細明體"/>
        <family val="3"/>
        <charset val="136"/>
      </rPr>
      <t>李金妹</t>
    </r>
    <r>
      <rPr>
        <sz val="11"/>
        <rFont val="Arial"/>
        <family val="2"/>
      </rPr>
      <t>,</t>
    </r>
    <r>
      <rPr>
        <sz val="11"/>
        <rFont val="細明體"/>
        <family val="3"/>
        <charset val="136"/>
      </rPr>
      <t>梁佩蘭</t>
    </r>
    <r>
      <rPr>
        <sz val="11"/>
        <rFont val="Arial"/>
        <family val="2"/>
      </rPr>
      <t xml:space="preserve">, </t>
    </r>
    <r>
      <rPr>
        <sz val="11"/>
        <rFont val="細明體"/>
        <family val="3"/>
        <charset val="136"/>
      </rPr>
      <t>龍佩玲</t>
    </r>
  </si>
  <si>
    <t>Since its inception in April 2011, Golden Painting Group has attracted a great deal of attention and aroused the interest in art among many people. From pencil sketching to acrylic painting, from paper to canvas, from a green hand to adept rendering, the participants have fascinated both the instructors and staff at the Centre by their perseverance and ability to concentrate. In celebration of 10th anniversary of TWGHs Jockey Club Tai Kok Tsui Integrated Services Centre, Golden Painting Group is holding a formal art exhibition, so that the community can share the joy and amazing outcome of the participants’ efforts.</t>
    <phoneticPr fontId="0" type="noConversion"/>
  </si>
  <si>
    <r>
      <rPr>
        <sz val="11"/>
        <rFont val="細明體"/>
        <family val="3"/>
        <charset val="136"/>
      </rPr>
      <t>「耆樂畫室」由二零一一年四月成立至今，學員的作品已經吸引很多人的駐足欣賞，同時亦引起大家對藝術創作的興趣</t>
    </r>
    <r>
      <rPr>
        <sz val="11"/>
        <rFont val="Arial"/>
        <family val="2"/>
      </rPr>
      <t xml:space="preserve">; </t>
    </r>
    <r>
      <rPr>
        <sz val="11"/>
        <rFont val="細明體"/>
        <family val="3"/>
        <charset val="136"/>
      </rPr>
      <t>由素描至塑膠彩運用，由紙張畫到油畫布上，由零經驗到落筆奔放自如，都讓導師及中心工作人員驚歎她們的毅力及學習專注力。藉著東華三院賽馬會大角咀綜合服務中心的十週年紀念的大日子，「耆樂畫室」特意為學員舉辦一個正式的畫展，讓學員把一年以來學習西洋繪畫的喜悅及學習成果，與社區人士分享。</t>
    </r>
  </si>
  <si>
    <t>12130763</t>
  </si>
  <si>
    <t>Another Sphere2- Painting Exhibition by people with autism</t>
    <phoneticPr fontId="0" type="noConversion"/>
  </si>
  <si>
    <r>
      <rPr>
        <sz val="11"/>
        <rFont val="細明體"/>
        <family val="3"/>
        <charset val="136"/>
      </rPr>
      <t>界</t>
    </r>
    <r>
      <rPr>
        <sz val="11"/>
        <rFont val="Arial"/>
        <family val="2"/>
      </rPr>
      <t>2-</t>
    </r>
    <r>
      <rPr>
        <sz val="11"/>
        <rFont val="細明體"/>
        <family val="3"/>
        <charset val="136"/>
      </rPr>
      <t>自閉症人士繪畫作品展</t>
    </r>
  </si>
  <si>
    <r>
      <rPr>
        <sz val="11"/>
        <rFont val="細明體"/>
        <family val="3"/>
        <charset val="136"/>
      </rPr>
      <t>廖井梅</t>
    </r>
  </si>
  <si>
    <r>
      <rPr>
        <sz val="11"/>
        <rFont val="細明體"/>
        <family val="3"/>
        <charset val="136"/>
      </rPr>
      <t>自閉症人士</t>
    </r>
  </si>
  <si>
    <r>
      <rPr>
        <sz val="11"/>
        <rFont val="細明體"/>
        <family val="3"/>
        <charset val="136"/>
      </rPr>
      <t>自閉症人士，他們大多不善於用言語來表達他們的感受，但是，卻可以用繪畫來描畫出獨特的內心世界。他們的喜與愛，他們的堅持，他們非一般的視覺記憶。展覽定名為</t>
    </r>
    <r>
      <rPr>
        <sz val="11"/>
        <rFont val="Arial"/>
        <family val="2"/>
      </rPr>
      <t>”</t>
    </r>
    <r>
      <rPr>
        <sz val="11"/>
        <rFont val="細明體"/>
        <family val="3"/>
        <charset val="136"/>
      </rPr>
      <t>界</t>
    </r>
    <r>
      <rPr>
        <sz val="11"/>
        <rFont val="Arial"/>
        <family val="2"/>
      </rPr>
      <t>”</t>
    </r>
    <r>
      <rPr>
        <sz val="11"/>
        <rFont val="細明體"/>
        <family val="3"/>
        <charset val="136"/>
      </rPr>
      <t>，希望我們在看過展覽後，與自閉症人士之間的界限可以被跨越，也希望我們看過之後心界可以敞開，變得更快樂</t>
    </r>
    <r>
      <rPr>
        <sz val="11"/>
        <rFont val="Arial"/>
        <family val="2"/>
      </rPr>
      <t xml:space="preserve">! </t>
    </r>
    <r>
      <rPr>
        <sz val="11"/>
        <rFont val="細明體"/>
        <family val="3"/>
        <charset val="136"/>
      </rPr>
      <t>展覽以平面作品為主，每人藉此講述自己的故事。</t>
    </r>
  </si>
  <si>
    <t>12130764</t>
  </si>
  <si>
    <t>Tamar Park, Admiralty, Hong Kong</t>
    <phoneticPr fontId="0" type="noConversion"/>
  </si>
  <si>
    <r>
      <rPr>
        <sz val="11"/>
        <rFont val="細明體"/>
        <family val="3"/>
        <charset val="136"/>
      </rPr>
      <t>金鐘添馬公園添馬茶座</t>
    </r>
  </si>
  <si>
    <t>Tamar Park</t>
  </si>
  <si>
    <t>“IMpression and IMage, Artworks of LIU Tung-mui &amp; LIU Cheng-mui”</t>
    <phoneticPr fontId="0" type="noConversion"/>
  </si>
  <si>
    <r>
      <rPr>
        <sz val="11"/>
        <rFont val="細明體"/>
        <family val="3"/>
        <charset val="136"/>
      </rPr>
      <t>「影像印象</t>
    </r>
    <r>
      <rPr>
        <sz val="11"/>
        <rFont val="Arial"/>
        <family val="2"/>
      </rPr>
      <t xml:space="preserve"> </t>
    </r>
    <r>
      <rPr>
        <sz val="11"/>
        <rFont val="細明體"/>
        <family val="3"/>
        <charset val="136"/>
      </rPr>
      <t>廖東梅</t>
    </r>
    <r>
      <rPr>
        <sz val="11"/>
        <rFont val="Arial"/>
        <family val="2"/>
      </rPr>
      <t xml:space="preserve"> . </t>
    </r>
    <r>
      <rPr>
        <sz val="11"/>
        <rFont val="細明體"/>
        <family val="3"/>
        <charset val="136"/>
      </rPr>
      <t>廖井梅小品展」</t>
    </r>
  </si>
  <si>
    <t xml:space="preserve"> LIU Tung-mui and LIU Cheng-mui</t>
  </si>
  <si>
    <r>
      <rPr>
        <sz val="11"/>
        <rFont val="細明體"/>
        <family val="3"/>
        <charset val="136"/>
      </rPr>
      <t>廖東梅、廖井梅</t>
    </r>
  </si>
  <si>
    <t>The last joint exhibition, “Trajectories” of LIU Tung-mui and LIU Cheng-mui was in 2001. 11 years later, they joint hands again to have the exhibition. Tung-mui will show a series of acrylic paintings which never been exhibited, and Cheng-mui will show her fruitful outcome after years of printmaking.</t>
    <phoneticPr fontId="0" type="noConversion"/>
  </si>
  <si>
    <r>
      <t>2001</t>
    </r>
    <r>
      <rPr>
        <sz val="11"/>
        <rFont val="細明體"/>
        <family val="3"/>
        <charset val="136"/>
      </rPr>
      <t>年，廖東梅、廖井梅合辦了「軌跡」。十一年後，她倆再次聯展，這次東梅會展出一批從未展出過的塑膠彩畫本，而井梅會展出多年板畫創作的成果。</t>
    </r>
  </si>
  <si>
    <t>12130765</t>
  </si>
  <si>
    <t>Park Court, L1, Pacific Place</t>
    <phoneticPr fontId="0" type="noConversion"/>
  </si>
  <si>
    <r>
      <rPr>
        <sz val="11"/>
        <rFont val="細明體"/>
        <family val="3"/>
        <charset val="136"/>
      </rPr>
      <t>太古廣場</t>
    </r>
    <r>
      <rPr>
        <sz val="11"/>
        <rFont val="Arial"/>
        <family val="2"/>
      </rPr>
      <t>L1</t>
    </r>
    <r>
      <rPr>
        <sz val="11"/>
        <rFont val="細明體"/>
        <family val="3"/>
        <charset val="136"/>
      </rPr>
      <t>層</t>
    </r>
    <r>
      <rPr>
        <sz val="11"/>
        <rFont val="Arial"/>
        <family val="2"/>
      </rPr>
      <t>Park Court</t>
    </r>
  </si>
  <si>
    <t>British Council &amp; Friends of British Council Hong Kong “Language of Our Time” Exhibition</t>
    <phoneticPr fontId="0" type="noConversion"/>
  </si>
  <si>
    <r>
      <rPr>
        <sz val="11"/>
        <rFont val="細明體"/>
        <family val="3"/>
        <charset val="136"/>
      </rPr>
      <t>英國文化協會及英國文化協會之友「語言時代」視藝創作計劃展覽</t>
    </r>
  </si>
  <si>
    <t>15 teenagers from secondary schools and universities; and Over 260 students from 10 primary and secondary schools</t>
    <phoneticPr fontId="0" type="noConversion"/>
  </si>
  <si>
    <r>
      <t>15</t>
    </r>
    <r>
      <rPr>
        <sz val="11"/>
        <rFont val="細明體"/>
        <family val="3"/>
        <charset val="136"/>
      </rPr>
      <t>位來自不同中學及大專的年青人</t>
    </r>
    <r>
      <rPr>
        <sz val="11"/>
        <rFont val="Arial"/>
        <family val="2"/>
      </rPr>
      <t xml:space="preserve"> </t>
    </r>
    <r>
      <rPr>
        <sz val="11"/>
        <rFont val="細明體"/>
        <family val="3"/>
        <charset val="136"/>
      </rPr>
      <t xml:space="preserve">及
</t>
    </r>
    <r>
      <rPr>
        <sz val="11"/>
        <rFont val="Arial"/>
        <family val="2"/>
      </rPr>
      <t>260</t>
    </r>
    <r>
      <rPr>
        <sz val="11"/>
        <rFont val="細明體"/>
        <family val="3"/>
        <charset val="136"/>
      </rPr>
      <t>多位來自</t>
    </r>
    <r>
      <rPr>
        <sz val="11"/>
        <rFont val="Arial"/>
        <family val="2"/>
      </rPr>
      <t>10</t>
    </r>
    <r>
      <rPr>
        <sz val="11"/>
        <rFont val="細明體"/>
        <family val="3"/>
        <charset val="136"/>
      </rPr>
      <t xml:space="preserve">間中小學學生
</t>
    </r>
  </si>
  <si>
    <t>12130766</t>
  </si>
  <si>
    <t>Festival Walk</t>
    <phoneticPr fontId="0" type="noConversion"/>
  </si>
  <si>
    <r>
      <rPr>
        <sz val="11"/>
        <rFont val="細明體"/>
        <family val="3"/>
        <charset val="136"/>
      </rPr>
      <t>又一城</t>
    </r>
  </si>
  <si>
    <t>Chow Sang Sang" Joyful Moment"  Fine Art Face Exhibition</t>
    <phoneticPr fontId="0" type="noConversion"/>
  </si>
  <si>
    <r>
      <rPr>
        <sz val="11"/>
        <rFont val="細明體"/>
        <family val="3"/>
        <charset val="136"/>
      </rPr>
      <t>周生生</t>
    </r>
    <r>
      <rPr>
        <sz val="11"/>
        <rFont val="Arial"/>
        <family val="2"/>
      </rPr>
      <t xml:space="preserve"> “</t>
    </r>
    <r>
      <rPr>
        <sz val="11"/>
        <rFont val="細明體"/>
        <family val="3"/>
        <charset val="136"/>
      </rPr>
      <t>愉悅</t>
    </r>
    <r>
      <rPr>
        <sz val="11"/>
        <rFont val="Arial"/>
        <family val="2"/>
      </rPr>
      <t xml:space="preserve">” </t>
    </r>
    <r>
      <rPr>
        <sz val="11"/>
        <rFont val="細明體"/>
        <family val="3"/>
        <charset val="136"/>
      </rPr>
      <t>面部藝術彩繪創作展覽</t>
    </r>
  </si>
  <si>
    <t>21 Teenagers &amp; students from 6 schools</t>
    <phoneticPr fontId="0" type="noConversion"/>
  </si>
  <si>
    <r>
      <t>21</t>
    </r>
    <r>
      <rPr>
        <sz val="11"/>
        <rFont val="細明體"/>
        <family val="3"/>
        <charset val="136"/>
      </rPr>
      <t>位青少年及來自</t>
    </r>
    <r>
      <rPr>
        <sz val="11"/>
        <rFont val="Arial"/>
        <family val="2"/>
      </rPr>
      <t>6</t>
    </r>
    <r>
      <rPr>
        <sz val="11"/>
        <rFont val="細明體"/>
        <family val="3"/>
        <charset val="136"/>
      </rPr>
      <t>間中小學的學生</t>
    </r>
  </si>
  <si>
    <t>12130768</t>
  </si>
  <si>
    <t>Aberdeen Promenade, Hong Kong</t>
    <phoneticPr fontId="0" type="noConversion"/>
  </si>
  <si>
    <r>
      <rPr>
        <sz val="11"/>
        <rFont val="細明體"/>
        <family val="3"/>
        <charset val="136"/>
      </rPr>
      <t>香港仔海濱公園</t>
    </r>
  </si>
  <si>
    <t>PUB</t>
  </si>
  <si>
    <t>Aberdeen Promenade</t>
  </si>
  <si>
    <t>Southern District Literary Trail - Creative Writing &amp; Flower Plaque Exhibition</t>
    <phoneticPr fontId="0" type="noConversion"/>
  </si>
  <si>
    <r>
      <rPr>
        <sz val="11"/>
        <rFont val="細明體"/>
        <family val="3"/>
        <charset val="136"/>
      </rPr>
      <t>南區文學徑</t>
    </r>
    <r>
      <rPr>
        <sz val="11"/>
        <rFont val="Arial"/>
        <family val="2"/>
      </rPr>
      <t>:</t>
    </r>
    <r>
      <rPr>
        <sz val="11"/>
        <rFont val="細明體"/>
        <family val="3"/>
        <charset val="136"/>
      </rPr>
      <t>創意寫作及花牌創作展覽</t>
    </r>
  </si>
  <si>
    <t>Over 100 young people from 6 secondary schools</t>
    <phoneticPr fontId="0" type="noConversion"/>
  </si>
  <si>
    <r>
      <rPr>
        <sz val="11"/>
        <rFont val="細明體"/>
        <family val="3"/>
        <charset val="136"/>
      </rPr>
      <t>百多位來自</t>
    </r>
    <r>
      <rPr>
        <sz val="11"/>
        <rFont val="Arial"/>
        <family val="2"/>
      </rPr>
      <t>6</t>
    </r>
    <r>
      <rPr>
        <sz val="11"/>
        <rFont val="細明體"/>
        <family val="3"/>
        <charset val="136"/>
      </rPr>
      <t>間中學的青少年</t>
    </r>
  </si>
  <si>
    <t>12130769</t>
  </si>
  <si>
    <r>
      <t>Gallery by the Harbour</t>
    </r>
    <r>
      <rPr>
        <sz val="11"/>
        <rFont val="宋体"/>
        <charset val="136"/>
      </rPr>
      <t>，</t>
    </r>
    <r>
      <rPr>
        <sz val="11"/>
        <rFont val="Arial"/>
        <family val="2"/>
      </rPr>
      <t>Shop 207, Level 2, Ocean Center, Harbour City</t>
    </r>
  </si>
  <si>
    <t>“Wonderland” by Guo Fei</t>
    <phoneticPr fontId="0" type="noConversion"/>
  </si>
  <si>
    <r>
      <t>"</t>
    </r>
    <r>
      <rPr>
        <sz val="11"/>
        <rFont val="宋体"/>
        <charset val="136"/>
      </rPr>
      <t>仙境</t>
    </r>
    <r>
      <rPr>
        <sz val="11"/>
        <rFont val="Arial"/>
        <family val="2"/>
      </rPr>
      <t xml:space="preserve">" -- </t>
    </r>
    <r>
      <rPr>
        <sz val="11"/>
        <rFont val="宋体"/>
        <charset val="136"/>
      </rPr>
      <t>郭飛首次個展</t>
    </r>
  </si>
  <si>
    <t>Guo Fei</t>
    <phoneticPr fontId="0" type="noConversion"/>
  </si>
  <si>
    <r>
      <rPr>
        <sz val="11"/>
        <rFont val="宋体"/>
        <charset val="136"/>
      </rPr>
      <t>郭飛</t>
    </r>
  </si>
  <si>
    <t>12130770</t>
  </si>
  <si>
    <r>
      <t xml:space="preserve">A Gallery Hong Kong, </t>
    </r>
    <r>
      <rPr>
        <sz val="11"/>
        <rFont val="宋体"/>
        <charset val="136"/>
      </rPr>
      <t>香港中環美輪街</t>
    </r>
    <r>
      <rPr>
        <sz val="11"/>
        <rFont val="Arial"/>
        <family val="2"/>
      </rPr>
      <t>2-4</t>
    </r>
    <r>
      <rPr>
        <sz val="11"/>
        <rFont val="宋体"/>
        <charset val="136"/>
      </rPr>
      <t>號美輪樓</t>
    </r>
    <r>
      <rPr>
        <sz val="11"/>
        <rFont val="Arial"/>
        <family val="2"/>
      </rPr>
      <t>A</t>
    </r>
    <r>
      <rPr>
        <sz val="11"/>
        <rFont val="宋体"/>
        <charset val="136"/>
      </rPr>
      <t>座</t>
    </r>
    <r>
      <rPr>
        <sz val="11"/>
        <rFont val="Arial"/>
        <family val="2"/>
      </rPr>
      <t>(</t>
    </r>
    <r>
      <rPr>
        <sz val="11"/>
        <rFont val="宋体"/>
        <charset val="136"/>
      </rPr>
      <t>閣樓</t>
    </r>
    <r>
      <rPr>
        <sz val="11"/>
        <rFont val="Arial"/>
        <family val="2"/>
      </rPr>
      <t>)</t>
    </r>
  </si>
  <si>
    <t xml:space="preserve"> “Lost Innocence”--  Solo Exhibition of Attasit Pokpong(Thiland)</t>
    <phoneticPr fontId="0" type="noConversion"/>
  </si>
  <si>
    <r>
      <rPr>
        <sz val="11"/>
        <rFont val="宋体"/>
        <charset val="136"/>
      </rPr>
      <t>「失去的天真」</t>
    </r>
    <r>
      <rPr>
        <sz val="11"/>
        <rFont val="Arial"/>
        <family val="2"/>
      </rPr>
      <t>-- Attasit Pokpong</t>
    </r>
    <r>
      <rPr>
        <sz val="11"/>
        <rFont val="宋体"/>
        <charset val="136"/>
      </rPr>
      <t>個展</t>
    </r>
  </si>
  <si>
    <t>Attasit Pokpong</t>
    <phoneticPr fontId="0" type="noConversion"/>
  </si>
  <si>
    <t>Above Second, 31 Eastern St, Sai Ying Pun, Hong Kong</t>
    <phoneticPr fontId="0" type="noConversion"/>
  </si>
  <si>
    <r>
      <t>Above Second,</t>
    </r>
    <r>
      <rPr>
        <sz val="11"/>
        <rFont val="宋体"/>
        <charset val="136"/>
      </rPr>
      <t>香港西營盤東邊街</t>
    </r>
    <r>
      <rPr>
        <sz val="11"/>
        <rFont val="Arial"/>
        <family val="2"/>
      </rPr>
      <t>31</t>
    </r>
    <r>
      <rPr>
        <sz val="11"/>
        <rFont val="宋体"/>
        <charset val="136"/>
      </rPr>
      <t>號</t>
    </r>
  </si>
  <si>
    <t>12130772</t>
  </si>
  <si>
    <t>Kristopherh</t>
    <phoneticPr fontId="0" type="noConversion"/>
  </si>
  <si>
    <t>Kristopherh</t>
  </si>
  <si>
    <t>Kristopher Ho</t>
    <phoneticPr fontId="0" type="noConversion"/>
  </si>
  <si>
    <r>
      <rPr>
        <sz val="11"/>
        <rFont val="宋体"/>
        <charset val="136"/>
      </rPr>
      <t>何雋逸</t>
    </r>
  </si>
  <si>
    <t>12130773</t>
  </si>
  <si>
    <t>Shinagawa Shinju</t>
  </si>
  <si>
    <t>Tat Ito</t>
    <phoneticPr fontId="0" type="noConversion"/>
  </si>
  <si>
    <t>Tat Ito</t>
  </si>
  <si>
    <t>12130774</t>
  </si>
  <si>
    <t>GetFreaky</t>
    <phoneticPr fontId="0" type="noConversion"/>
  </si>
  <si>
    <r>
      <rPr>
        <sz val="11"/>
        <rFont val="宋体"/>
        <charset val="136"/>
      </rPr>
      <t>變怪物</t>
    </r>
  </si>
  <si>
    <t>Supertexte, Lee Mei Yan</t>
    <phoneticPr fontId="0" type="noConversion"/>
  </si>
  <si>
    <r>
      <t xml:space="preserve">Supertexte, </t>
    </r>
    <r>
      <rPr>
        <sz val="11"/>
        <rFont val="宋体"/>
        <charset val="136"/>
      </rPr>
      <t>李美欣</t>
    </r>
  </si>
  <si>
    <t>http://blog.above-second.com/upcoming-get-freaky/</t>
  </si>
  <si>
    <t>12130775</t>
  </si>
  <si>
    <t>LAX / HKG</t>
    <phoneticPr fontId="0" type="noConversion"/>
  </si>
  <si>
    <t>LAX / HKG</t>
  </si>
  <si>
    <t>Thinkspace</t>
  </si>
  <si>
    <t>Thinkspace</t>
    <phoneticPr fontId="0" type="noConversion"/>
  </si>
  <si>
    <t>Amy Sol, Audrey Kawasaki, Brian M. Viveros, Dabs Myla, Esao Andrews, Joao Ruas, Linnea Strid, Yosuke Ueno</t>
    <phoneticPr fontId="0" type="noConversion"/>
  </si>
  <si>
    <t>Amy Sol (Korea), Audrey Kawasaki (USA), Brian M. Viveros (USA), Dabs Myla (Australia), Esao Andrews (USA), Joao Ruas (Brasil), Linnea Strid (Sweden), Yosuke Ueno (Japan)</t>
  </si>
  <si>
    <t>http://blog.above-second.com/laxhkg/</t>
    <phoneticPr fontId="0" type="noConversion"/>
  </si>
  <si>
    <r>
      <t>Alice King gallery</t>
    </r>
    <r>
      <rPr>
        <sz val="11"/>
        <rFont val="宋体"/>
        <charset val="136"/>
      </rPr>
      <t>，</t>
    </r>
    <r>
      <rPr>
        <sz val="11"/>
        <rFont val="Arial"/>
        <family val="2"/>
      </rPr>
      <t>Room 2305, Hing Wai Centre, 7 Tin Wan Praya Road, Aberdeen, Hong Kong</t>
    </r>
  </si>
  <si>
    <r>
      <rPr>
        <sz val="11"/>
        <rFont val="宋体"/>
        <charset val="136"/>
      </rPr>
      <t>香港仔田灣海旁道</t>
    </r>
    <r>
      <rPr>
        <sz val="11"/>
        <rFont val="Arial"/>
        <family val="2"/>
      </rPr>
      <t>7</t>
    </r>
    <r>
      <rPr>
        <sz val="11"/>
        <rFont val="宋体"/>
        <charset val="136"/>
      </rPr>
      <t>號興偉中心</t>
    </r>
    <r>
      <rPr>
        <sz val="11"/>
        <rFont val="Arial"/>
        <family val="2"/>
      </rPr>
      <t>2305</t>
    </r>
    <r>
      <rPr>
        <sz val="11"/>
        <rFont val="宋体"/>
        <charset val="136"/>
      </rPr>
      <t>室，藝倡畫廊</t>
    </r>
  </si>
  <si>
    <t>12130777</t>
  </si>
  <si>
    <t>Important Contemporary Chinese Artists, Zao Wou-ki, Chu Teh-chun, Chao Chung-hsiang, Walasse Ting, T’ang Haywen, Ju Ming, Yu You Han, Li Shan</t>
    <phoneticPr fontId="0" type="noConversion"/>
  </si>
  <si>
    <r>
      <rPr>
        <sz val="11"/>
        <rFont val="宋体"/>
        <charset val="136"/>
      </rPr>
      <t>重要的中國當代藝術家：趙無極、朱徳羣、趙春翔、丁雄泉、曾海文、朱銘、余友涵、李山</t>
    </r>
  </si>
  <si>
    <t>Zao Wou-ki, Chu Teh-chun, Chao Chung-hsiang, Walasse Ting, T’ang Haywen, Ju Ming, Yu You Han, Li Shan</t>
    <phoneticPr fontId="0" type="noConversion"/>
  </si>
  <si>
    <r>
      <rPr>
        <sz val="11"/>
        <rFont val="宋体"/>
        <charset val="136"/>
      </rPr>
      <t>趙無極、朱徳羣、趙春翔、丁雄泉、曾海文、朱銘、余友涵、李山</t>
    </r>
  </si>
  <si>
    <t>12130778</t>
  </si>
  <si>
    <t>Fang Zhaolin: Vigorous and Fresh Chinese Ink Painting</t>
    <phoneticPr fontId="0" type="noConversion"/>
  </si>
  <si>
    <r>
      <rPr>
        <sz val="11"/>
        <rFont val="宋体"/>
        <charset val="136"/>
      </rPr>
      <t>方召麐</t>
    </r>
    <r>
      <rPr>
        <sz val="11"/>
        <rFont val="Arial"/>
        <family val="2"/>
      </rPr>
      <t>:</t>
    </r>
    <r>
      <rPr>
        <sz val="11"/>
        <rFont val="宋体"/>
        <charset val="136"/>
      </rPr>
      <t>生動清新的中國水墨畫</t>
    </r>
  </si>
  <si>
    <t>Fang Zhaolin</t>
    <phoneticPr fontId="0" type="noConversion"/>
  </si>
  <si>
    <r>
      <rPr>
        <sz val="11"/>
        <rFont val="宋体"/>
        <charset val="136"/>
      </rPr>
      <t>方召麐</t>
    </r>
  </si>
  <si>
    <t>12130779</t>
  </si>
  <si>
    <t>Bestiarium</t>
    <phoneticPr fontId="0" type="noConversion"/>
  </si>
  <si>
    <t>Konstantin Bessmertny</t>
    <phoneticPr fontId="0" type="noConversion"/>
  </si>
  <si>
    <t>12130780</t>
  </si>
  <si>
    <t>Heartscape</t>
  </si>
  <si>
    <r>
      <rPr>
        <sz val="11"/>
        <rFont val="宋体"/>
        <charset val="136"/>
      </rPr>
      <t>心景</t>
    </r>
  </si>
  <si>
    <t>Suo Yutong</t>
    <phoneticPr fontId="0" type="noConversion"/>
  </si>
  <si>
    <t>12130781</t>
  </si>
  <si>
    <t>Sentimental Journeys</t>
    <phoneticPr fontId="0" type="noConversion"/>
  </si>
  <si>
    <r>
      <rPr>
        <sz val="11"/>
        <rFont val="宋体"/>
        <charset val="136"/>
      </rPr>
      <t>感傷的旅途</t>
    </r>
  </si>
  <si>
    <t>12130782</t>
  </si>
  <si>
    <t>Landscapes</t>
    <phoneticPr fontId="0" type="noConversion"/>
  </si>
  <si>
    <r>
      <rPr>
        <sz val="11"/>
        <rFont val="宋体"/>
        <charset val="136"/>
      </rPr>
      <t>風景</t>
    </r>
  </si>
  <si>
    <t>Chen Hong Xin</t>
    <phoneticPr fontId="0" type="noConversion"/>
  </si>
  <si>
    <r>
      <rPr>
        <sz val="11"/>
        <rFont val="宋体"/>
        <charset val="136"/>
      </rPr>
      <t>陳宏新</t>
    </r>
  </si>
  <si>
    <t>12130783</t>
  </si>
  <si>
    <r>
      <t>Icon-Luminous</t>
    </r>
    <r>
      <rPr>
        <sz val="11"/>
        <rFont val="宋体"/>
        <charset val="136"/>
      </rPr>
      <t>：</t>
    </r>
    <r>
      <rPr>
        <sz val="11"/>
        <rFont val="Arial"/>
        <family val="2"/>
      </rPr>
      <t>Mediha Ting Solo Exhibition</t>
    </r>
  </si>
  <si>
    <r>
      <rPr>
        <sz val="11"/>
        <rFont val="宋体"/>
        <charset val="136"/>
      </rPr>
      <t>圖標</t>
    </r>
    <r>
      <rPr>
        <sz val="11"/>
        <rFont val="Arial"/>
        <family val="2"/>
      </rPr>
      <t>-</t>
    </r>
    <r>
      <rPr>
        <sz val="11"/>
        <rFont val="宋体"/>
        <charset val="136"/>
      </rPr>
      <t>發光的</t>
    </r>
    <r>
      <rPr>
        <sz val="11"/>
        <rFont val="Arial"/>
        <family val="2"/>
      </rPr>
      <t>:Mediha Ting</t>
    </r>
    <r>
      <rPr>
        <sz val="11"/>
        <rFont val="宋体"/>
        <charset val="136"/>
      </rPr>
      <t>個人展</t>
    </r>
  </si>
  <si>
    <t>Mediha Ting</t>
    <phoneticPr fontId="0" type="noConversion"/>
  </si>
  <si>
    <t>12130784</t>
  </si>
  <si>
    <t>Autumn Leaves</t>
    <phoneticPr fontId="0" type="noConversion"/>
  </si>
  <si>
    <r>
      <rPr>
        <sz val="11"/>
        <rFont val="宋体"/>
        <charset val="136"/>
      </rPr>
      <t>秋葉</t>
    </r>
  </si>
  <si>
    <t>Hu Hui, Chen Hong Xin, Hu Hai Tao, Ching Lee Hung, Ben Guia and Khine Minn Soe, etc.</t>
    <phoneticPr fontId="0" type="noConversion"/>
  </si>
  <si>
    <r>
      <rPr>
        <sz val="11"/>
        <rFont val="宋体"/>
        <charset val="136"/>
      </rPr>
      <t>胡輝、陳宏新等</t>
    </r>
  </si>
  <si>
    <t>12130785</t>
  </si>
  <si>
    <t>Selected Artworks of Au Yeung Nai Chim &amp; Anita Lau Exhibition </t>
    <phoneticPr fontId="0" type="noConversion"/>
  </si>
  <si>
    <r>
      <rPr>
        <sz val="11"/>
        <rFont val="宋体"/>
        <charset val="136"/>
      </rPr>
      <t>歐陽乃霑</t>
    </r>
    <r>
      <rPr>
        <sz val="11"/>
        <rFont val="Arial"/>
        <family val="2"/>
      </rPr>
      <t xml:space="preserve"> </t>
    </r>
    <r>
      <rPr>
        <sz val="11"/>
        <rFont val="DFFangSongW6-B5"/>
        <family val="3"/>
        <charset val="136"/>
      </rPr>
      <t>‧</t>
    </r>
    <r>
      <rPr>
        <sz val="11"/>
        <rFont val="Arial"/>
        <family val="2"/>
      </rPr>
      <t xml:space="preserve"> </t>
    </r>
    <r>
      <rPr>
        <sz val="11"/>
        <rFont val="宋体"/>
        <charset val="136"/>
      </rPr>
      <t>劉金芝</t>
    </r>
    <r>
      <rPr>
        <sz val="11"/>
        <rFont val="Arial"/>
        <family val="2"/>
      </rPr>
      <t xml:space="preserve"> </t>
    </r>
    <r>
      <rPr>
        <sz val="11"/>
        <rFont val="宋体"/>
        <charset val="136"/>
      </rPr>
      <t>精選作品展</t>
    </r>
  </si>
  <si>
    <t>Au Yeung Nai Chim &amp; Anita Lau</t>
    <phoneticPr fontId="0" type="noConversion"/>
  </si>
  <si>
    <r>
      <rPr>
        <sz val="11"/>
        <rFont val="宋体"/>
        <charset val="136"/>
      </rPr>
      <t>歐陽乃霑</t>
    </r>
    <r>
      <rPr>
        <sz val="11"/>
        <rFont val="Arial"/>
        <family val="2"/>
      </rPr>
      <t>,</t>
    </r>
    <r>
      <rPr>
        <sz val="11"/>
        <rFont val="宋体"/>
        <charset val="136"/>
      </rPr>
      <t>劉金芝</t>
    </r>
  </si>
  <si>
    <t>12130786</t>
  </si>
  <si>
    <t>Story</t>
    <phoneticPr fontId="0" type="noConversion"/>
  </si>
  <si>
    <r>
      <rPr>
        <sz val="11"/>
        <rFont val="宋体"/>
        <charset val="136"/>
      </rPr>
      <t>故事</t>
    </r>
  </si>
  <si>
    <t>Yunizar</t>
    <phoneticPr fontId="0" type="noConversion"/>
  </si>
  <si>
    <t xml:space="preserve"> the first solo exhibition of works by internationally acclaimed Indonesian contemporary artist Yunizar.</t>
    <phoneticPr fontId="0" type="noConversion"/>
  </si>
  <si>
    <t>12130787</t>
  </si>
  <si>
    <t>PROJECT ROOM HONG KONG: JONAS LIPPS WORKS ON PAPER</t>
    <phoneticPr fontId="0" type="noConversion"/>
  </si>
  <si>
    <t>PROJECT ROOM HONG KONG: JONAS LIPPS WORKS ON PAPER</t>
  </si>
  <si>
    <t>Jonas Lipps</t>
    <phoneticPr fontId="0" type="noConversion"/>
  </si>
  <si>
    <t>12130788</t>
  </si>
  <si>
    <t>Leap of Faith</t>
    <phoneticPr fontId="0" type="noConversion"/>
  </si>
  <si>
    <r>
      <rPr>
        <sz val="11"/>
        <rFont val="宋体"/>
        <charset val="136"/>
      </rPr>
      <t>越過信念</t>
    </r>
  </si>
  <si>
    <t>Martin Mull</t>
    <phoneticPr fontId="0" type="noConversion"/>
  </si>
  <si>
    <t>Martin Mull</t>
  </si>
  <si>
    <t>12130789</t>
  </si>
  <si>
    <t>Pictures Of Magazines 2</t>
    <phoneticPr fontId="0" type="noConversion"/>
  </si>
  <si>
    <r>
      <rPr>
        <sz val="11"/>
        <rFont val="宋体"/>
        <charset val="136"/>
      </rPr>
      <t>雜誌</t>
    </r>
    <r>
      <rPr>
        <sz val="11"/>
        <rFont val="Arial"/>
        <family val="2"/>
      </rPr>
      <t>2</t>
    </r>
    <r>
      <rPr>
        <sz val="11"/>
        <rFont val="宋体"/>
        <charset val="136"/>
      </rPr>
      <t>的圖片</t>
    </r>
  </si>
  <si>
    <t>Vik Muniz</t>
    <phoneticPr fontId="0" type="noConversion"/>
  </si>
  <si>
    <t>12130790</t>
  </si>
  <si>
    <t>Bernar Venet Paintings:1967-2010</t>
    <phoneticPr fontId="0" type="noConversion"/>
  </si>
  <si>
    <r>
      <rPr>
        <sz val="11"/>
        <rFont val="宋体"/>
        <charset val="136"/>
      </rPr>
      <t>貝納</t>
    </r>
    <r>
      <rPr>
        <sz val="11"/>
        <rFont val="DFFangSongW6-B5"/>
        <family val="3"/>
        <charset val="136"/>
      </rPr>
      <t>‧</t>
    </r>
    <r>
      <rPr>
        <sz val="11"/>
        <rFont val="宋体"/>
        <charset val="136"/>
      </rPr>
      <t>維尼</t>
    </r>
    <r>
      <rPr>
        <sz val="11"/>
        <rFont val="Arial"/>
        <family val="2"/>
      </rPr>
      <t>1967-2010</t>
    </r>
    <r>
      <rPr>
        <sz val="11"/>
        <rFont val="宋体"/>
        <charset val="136"/>
      </rPr>
      <t>畫作展期</t>
    </r>
  </si>
  <si>
    <r>
      <rPr>
        <sz val="11"/>
        <rFont val="宋体"/>
        <charset val="136"/>
      </rPr>
      <t>貝納</t>
    </r>
    <r>
      <rPr>
        <sz val="11"/>
        <rFont val="DFFangSongW6-B5"/>
        <family val="3"/>
        <charset val="136"/>
      </rPr>
      <t>‧</t>
    </r>
    <r>
      <rPr>
        <sz val="11"/>
        <rFont val="宋体"/>
        <charset val="136"/>
      </rPr>
      <t>維尼</t>
    </r>
  </si>
  <si>
    <t>12130791</t>
  </si>
  <si>
    <t>Nature in Abstraction</t>
    <phoneticPr fontId="0" type="noConversion"/>
  </si>
  <si>
    <r>
      <rPr>
        <sz val="11"/>
        <rFont val="宋体"/>
        <charset val="136"/>
      </rPr>
      <t>隱藏於抽象中的自然</t>
    </r>
  </si>
  <si>
    <t>Chu Teh-Chun</t>
    <phoneticPr fontId="0" type="noConversion"/>
  </si>
  <si>
    <r>
      <rPr>
        <sz val="11"/>
        <rFont val="宋体"/>
        <charset val="136"/>
      </rPr>
      <t>朱德群</t>
    </r>
  </si>
  <si>
    <t>12130792</t>
  </si>
  <si>
    <t>James Lee Byars</t>
    <phoneticPr fontId="0" type="noConversion"/>
  </si>
  <si>
    <t>James Lee Byars</t>
  </si>
  <si>
    <t>12130794</t>
  </si>
  <si>
    <r>
      <t>Edge Gallery</t>
    </r>
    <r>
      <rPr>
        <sz val="11"/>
        <rFont val="宋体"/>
        <charset val="136"/>
      </rPr>
      <t>，</t>
    </r>
    <r>
      <rPr>
        <sz val="11"/>
        <rFont val="Arial"/>
        <family val="2"/>
      </rPr>
      <t>G/F, Nos. 46-48 Village Road</t>
    </r>
    <r>
      <rPr>
        <sz val="11"/>
        <rFont val="宋体"/>
        <charset val="136"/>
      </rPr>
      <t>，</t>
    </r>
    <r>
      <rPr>
        <sz val="11"/>
        <rFont val="Arial"/>
        <family val="2"/>
      </rPr>
      <t>Happy Valley Hong Kong</t>
    </r>
  </si>
  <si>
    <r>
      <rPr>
        <sz val="11"/>
        <rFont val="宋体"/>
        <charset val="136"/>
      </rPr>
      <t>不一藝術，香港跑馬地山村道</t>
    </r>
    <r>
      <rPr>
        <sz val="11"/>
        <rFont val="Arial"/>
        <family val="2"/>
      </rPr>
      <t>46-48</t>
    </r>
    <r>
      <rPr>
        <sz val="11"/>
        <rFont val="宋体"/>
        <charset val="136"/>
      </rPr>
      <t>號</t>
    </r>
  </si>
  <si>
    <t xml:space="preserve"> 
Time Blossoms</t>
    <phoneticPr fontId="0" type="noConversion"/>
  </si>
  <si>
    <r>
      <rPr>
        <sz val="11"/>
        <rFont val="宋体"/>
        <charset val="136"/>
      </rPr>
      <t>時間的綻放</t>
    </r>
  </si>
  <si>
    <r>
      <rPr>
        <sz val="11"/>
        <rFont val="Calibri"/>
        <family val="2"/>
      </rPr>
      <t>不一藝術</t>
    </r>
  </si>
  <si>
    <t>You Si</t>
    <phoneticPr fontId="0" type="noConversion"/>
  </si>
  <si>
    <r>
      <rPr>
        <sz val="11"/>
        <rFont val="宋体"/>
        <charset val="136"/>
      </rPr>
      <t>游思</t>
    </r>
  </si>
  <si>
    <t>12130795</t>
  </si>
  <si>
    <t>2 Brushstrokes</t>
    <phoneticPr fontId="0" type="noConversion"/>
  </si>
  <si>
    <r>
      <t xml:space="preserve">2 </t>
    </r>
    <r>
      <rPr>
        <sz val="11"/>
        <rFont val="宋体"/>
        <charset val="136"/>
      </rPr>
      <t>筆觸</t>
    </r>
  </si>
  <si>
    <t>Song Hyun-Sook</t>
    <phoneticPr fontId="0" type="noConversion"/>
  </si>
  <si>
    <r>
      <rPr>
        <sz val="11"/>
        <rFont val="宋体"/>
        <charset val="136"/>
      </rPr>
      <t>宋賢淑</t>
    </r>
  </si>
  <si>
    <t>12130796</t>
  </si>
  <si>
    <t>Yuan Yuan(Solo Exhibition)</t>
    <phoneticPr fontId="0" type="noConversion"/>
  </si>
  <si>
    <r>
      <rPr>
        <sz val="11"/>
        <rFont val="宋体"/>
        <charset val="136"/>
      </rPr>
      <t>袁遠</t>
    </r>
    <r>
      <rPr>
        <sz val="11"/>
        <rFont val="Arial"/>
        <family val="2"/>
      </rPr>
      <t>(</t>
    </r>
    <r>
      <rPr>
        <sz val="11"/>
        <rFont val="宋体"/>
        <charset val="136"/>
      </rPr>
      <t>個人展</t>
    </r>
    <r>
      <rPr>
        <sz val="11"/>
        <rFont val="Arial"/>
        <family val="2"/>
      </rPr>
      <t>)</t>
    </r>
  </si>
  <si>
    <t>Yuan Yuan</t>
    <phoneticPr fontId="0" type="noConversion"/>
  </si>
  <si>
    <r>
      <rPr>
        <sz val="11"/>
        <rFont val="宋体"/>
        <charset val="136"/>
      </rPr>
      <t>袁遠</t>
    </r>
  </si>
  <si>
    <t xml:space="preserve"> the first solo exhibition in Hong Kong of Hangzhou artist Yuan Yuan</t>
    <phoneticPr fontId="0" type="noConversion"/>
  </si>
  <si>
    <r>
      <rPr>
        <sz val="11"/>
        <rFont val="宋体"/>
        <charset val="136"/>
      </rPr>
      <t>杭州藝術家袁遠的首場香港個人展覽</t>
    </r>
  </si>
  <si>
    <t>12130798</t>
  </si>
  <si>
    <t>25/F &amp; 26/F, Tower II, Admirality Centre, 18 Harcourt Road, Hong Kong</t>
    <phoneticPr fontId="0" type="noConversion"/>
  </si>
  <si>
    <r>
      <rPr>
        <sz val="11"/>
        <rFont val="宋体"/>
        <charset val="136"/>
      </rPr>
      <t>香港金鐘夏愨道</t>
    </r>
    <r>
      <rPr>
        <sz val="11"/>
        <rFont val="Arial"/>
        <family val="2"/>
      </rPr>
      <t>18</t>
    </r>
    <r>
      <rPr>
        <sz val="11"/>
        <rFont val="宋体"/>
        <charset val="136"/>
      </rPr>
      <t>號海富中心第二座</t>
    </r>
    <r>
      <rPr>
        <sz val="11"/>
        <rFont val="Arial"/>
        <family val="2"/>
      </rPr>
      <t>25 - 26</t>
    </r>
    <r>
      <rPr>
        <sz val="11"/>
        <rFont val="宋体"/>
        <charset val="136"/>
      </rPr>
      <t>樓</t>
    </r>
  </si>
  <si>
    <t>Consulate General of France office</t>
    <phoneticPr fontId="0" type="noConversion"/>
  </si>
  <si>
    <t>RESIDENCE OF THE FRENCH CONSUL, HONG KONG</t>
    <phoneticPr fontId="0" type="noConversion"/>
  </si>
  <si>
    <r>
      <rPr>
        <sz val="11"/>
        <rFont val="宋体"/>
        <charset val="136"/>
      </rPr>
      <t>缺失</t>
    </r>
  </si>
  <si>
    <t>Marlène Mocquet,Liu Wei</t>
    <phoneticPr fontId="0" type="noConversion"/>
  </si>
  <si>
    <r>
      <t>Marlène Mocquet,</t>
    </r>
    <r>
      <rPr>
        <sz val="11"/>
        <rFont val="宋体"/>
        <charset val="136"/>
      </rPr>
      <t>劉煒</t>
    </r>
  </si>
  <si>
    <t>12130799</t>
  </si>
  <si>
    <t>Marlène Mocquet(solo exhibition)</t>
    <phoneticPr fontId="0" type="noConversion"/>
  </si>
  <si>
    <r>
      <t>Marlène Mocquet(</t>
    </r>
    <r>
      <rPr>
        <sz val="11"/>
        <rFont val="宋体"/>
        <charset val="136"/>
      </rPr>
      <t>個人展</t>
    </r>
    <r>
      <rPr>
        <sz val="11"/>
        <rFont val="Arial"/>
        <family val="2"/>
      </rPr>
      <t>)</t>
    </r>
  </si>
  <si>
    <t>Marlène Mocquet</t>
    <phoneticPr fontId="0" type="noConversion"/>
  </si>
  <si>
    <t>Marlène Mocquet</t>
  </si>
  <si>
    <t>12130801</t>
  </si>
  <si>
    <t>ZAO Wou-Ki - Beyond</t>
    <phoneticPr fontId="0" type="noConversion"/>
  </si>
  <si>
    <r>
      <rPr>
        <sz val="11"/>
        <rFont val="宋体"/>
        <charset val="136"/>
      </rPr>
      <t>趙無極</t>
    </r>
    <r>
      <rPr>
        <sz val="11"/>
        <rFont val="Arial"/>
        <family val="2"/>
      </rPr>
      <t xml:space="preserve"> - </t>
    </r>
    <r>
      <rPr>
        <sz val="11"/>
        <rFont val="宋体"/>
        <charset val="136"/>
      </rPr>
      <t>無極以外</t>
    </r>
  </si>
  <si>
    <r>
      <rPr>
        <sz val="11"/>
        <rFont val="宋体"/>
        <charset val="136"/>
      </rPr>
      <t>趙無極</t>
    </r>
  </si>
  <si>
    <t>end date originally marked as 2010/2/7 was wrong, should be 2010/12/15</t>
    <phoneticPr fontId="0" type="noConversion"/>
  </si>
  <si>
    <t>12130802</t>
  </si>
  <si>
    <r>
      <rPr>
        <sz val="11"/>
        <rFont val="宋体"/>
        <charset val="136"/>
      </rPr>
      <t>藝術家羣體展</t>
    </r>
  </si>
  <si>
    <r>
      <t>Simon Strong @ Robert Doble, Ruth Mccallum-Howell, Philip Stokes,</t>
    </r>
    <r>
      <rPr>
        <sz val="11"/>
        <rFont val="宋体"/>
        <charset val="136"/>
      </rPr>
      <t>王筱雯</t>
    </r>
  </si>
  <si>
    <t>12130803</t>
  </si>
  <si>
    <t>NEW WORKS BY ANNIE HSIAO-WEN WANG</t>
    <phoneticPr fontId="0" type="noConversion"/>
  </si>
  <si>
    <r>
      <rPr>
        <sz val="11"/>
        <rFont val="宋体"/>
        <charset val="136"/>
      </rPr>
      <t>王筱雯新作展</t>
    </r>
  </si>
  <si>
    <t>Annie Hsiao-wen Wang</t>
    <phoneticPr fontId="0" type="noConversion"/>
  </si>
  <si>
    <r>
      <rPr>
        <sz val="11"/>
        <rFont val="宋体"/>
        <charset val="136"/>
      </rPr>
      <t>王筱雯</t>
    </r>
  </si>
  <si>
    <t>12130804</t>
  </si>
  <si>
    <t>Man &amp; Universe are One - 2012</t>
    <phoneticPr fontId="0" type="noConversion"/>
  </si>
  <si>
    <r>
      <rPr>
        <sz val="11"/>
        <rFont val="宋体"/>
        <charset val="136"/>
      </rPr>
      <t>天人合一</t>
    </r>
    <r>
      <rPr>
        <sz val="11"/>
        <rFont val="Arial"/>
        <family val="2"/>
      </rPr>
      <t xml:space="preserve"> - 2012</t>
    </r>
  </si>
  <si>
    <t>Chen Ping, Annie Hsiao-wen Wang</t>
    <phoneticPr fontId="0" type="noConversion"/>
  </si>
  <si>
    <r>
      <rPr>
        <sz val="11"/>
        <rFont val="宋体"/>
        <charset val="136"/>
      </rPr>
      <t>陳平</t>
    </r>
    <r>
      <rPr>
        <sz val="11"/>
        <rFont val="Arial"/>
        <family val="2"/>
      </rPr>
      <t>,</t>
    </r>
    <r>
      <rPr>
        <sz val="11"/>
        <rFont val="宋体"/>
        <charset val="136"/>
      </rPr>
      <t>王筱雯</t>
    </r>
  </si>
  <si>
    <t>12130805</t>
  </si>
  <si>
    <t>Solo Exhibition Chen Ping</t>
    <phoneticPr fontId="0" type="noConversion"/>
  </si>
  <si>
    <r>
      <rPr>
        <sz val="11"/>
        <rFont val="宋体"/>
        <charset val="136"/>
      </rPr>
      <t>陳平個人展</t>
    </r>
  </si>
  <si>
    <t>Chen Ping</t>
    <phoneticPr fontId="0" type="noConversion"/>
  </si>
  <si>
    <r>
      <rPr>
        <sz val="11"/>
        <rFont val="宋体"/>
        <charset val="136"/>
      </rPr>
      <t>陳平</t>
    </r>
  </si>
  <si>
    <t>12130806</t>
  </si>
  <si>
    <t>Cy Twombly: The Last Paintings</t>
    <phoneticPr fontId="0" type="noConversion"/>
  </si>
  <si>
    <r>
      <t xml:space="preserve">Cy Twombly: </t>
    </r>
    <r>
      <rPr>
        <sz val="11"/>
        <rFont val="宋体"/>
        <charset val="136"/>
      </rPr>
      <t>最後的畫作</t>
    </r>
  </si>
  <si>
    <t>Cy Twombly</t>
  </si>
  <si>
    <t>12130807</t>
  </si>
  <si>
    <r>
      <rPr>
        <sz val="11"/>
        <rFont val="Calibri"/>
        <family val="2"/>
      </rPr>
      <t>攝影</t>
    </r>
  </si>
  <si>
    <t>Solo Exhibition by Pascal Maljette</t>
    <phoneticPr fontId="0" type="noConversion"/>
  </si>
  <si>
    <r>
      <t>Pascal Maljettege</t>
    </r>
    <r>
      <rPr>
        <sz val="11"/>
        <rFont val="宋体"/>
        <charset val="136"/>
      </rPr>
      <t>個人展</t>
    </r>
  </si>
  <si>
    <t>Pascal Maljette</t>
    <phoneticPr fontId="0" type="noConversion"/>
  </si>
  <si>
    <t>12130808</t>
  </si>
  <si>
    <t>Interplay</t>
    <phoneticPr fontId="0" type="noConversion"/>
  </si>
  <si>
    <t>Qin Chong</t>
    <phoneticPr fontId="0" type="noConversion"/>
  </si>
  <si>
    <r>
      <rPr>
        <sz val="11"/>
        <rFont val="宋体"/>
        <charset val="136"/>
      </rPr>
      <t>秦冲</t>
    </r>
  </si>
  <si>
    <t>12130809</t>
  </si>
  <si>
    <t>Transmission and Imitation</t>
    <phoneticPr fontId="0" type="noConversion"/>
  </si>
  <si>
    <r>
      <rPr>
        <sz val="11"/>
        <rFont val="宋体"/>
        <charset val="136"/>
      </rPr>
      <t>傳模移寫</t>
    </r>
  </si>
  <si>
    <t>the Museum of the Central Academy</t>
    <phoneticPr fontId="0" type="noConversion"/>
  </si>
  <si>
    <r>
      <rPr>
        <sz val="11"/>
        <rFont val="宋体"/>
        <charset val="136"/>
      </rPr>
      <t>中央美術學院美術館</t>
    </r>
  </si>
  <si>
    <t>Pi Li</t>
    <phoneticPr fontId="0" type="noConversion"/>
  </si>
  <si>
    <r>
      <rPr>
        <sz val="11"/>
        <rFont val="宋体"/>
        <charset val="136"/>
      </rPr>
      <t>皮力</t>
    </r>
  </si>
  <si>
    <t>Li Gang</t>
    <phoneticPr fontId="0" type="noConversion"/>
  </si>
  <si>
    <r>
      <rPr>
        <sz val="11"/>
        <rFont val="宋体"/>
        <charset val="136"/>
      </rPr>
      <t>李綱</t>
    </r>
  </si>
  <si>
    <t>12130810</t>
  </si>
  <si>
    <t>RED •MEMORIES</t>
    <phoneticPr fontId="0" type="noConversion"/>
  </si>
  <si>
    <t>Zhu Yiyong</t>
  </si>
  <si>
    <r>
      <rPr>
        <sz val="11"/>
        <rFont val="宋体"/>
        <charset val="136"/>
      </rPr>
      <t>朱毅勇</t>
    </r>
  </si>
  <si>
    <t>12130812</t>
  </si>
  <si>
    <t>P.S.</t>
    <phoneticPr fontId="0" type="noConversion"/>
  </si>
  <si>
    <t>P.S.</t>
  </si>
  <si>
    <t>Wong Xiangyi</t>
    <phoneticPr fontId="0" type="noConversion"/>
  </si>
  <si>
    <r>
      <rPr>
        <sz val="11"/>
        <rFont val="宋体"/>
        <charset val="136"/>
      </rPr>
      <t>黃向藝</t>
    </r>
  </si>
  <si>
    <t>12130813</t>
  </si>
  <si>
    <t>Recursive Place</t>
    <phoneticPr fontId="0" type="noConversion"/>
  </si>
  <si>
    <r>
      <rPr>
        <sz val="11"/>
        <rFont val="宋体"/>
        <charset val="136"/>
      </rPr>
      <t>迥臨</t>
    </r>
  </si>
  <si>
    <t>Kong Yiu-wing</t>
    <phoneticPr fontId="0" type="noConversion"/>
  </si>
  <si>
    <r>
      <rPr>
        <sz val="11"/>
        <rFont val="宋体"/>
        <charset val="136"/>
      </rPr>
      <t>江耀榮</t>
    </r>
  </si>
  <si>
    <t>12130814</t>
  </si>
  <si>
    <t xml:space="preserve">Garden of Hesitation </t>
    <phoneticPr fontId="0" type="noConversion"/>
  </si>
  <si>
    <r>
      <rPr>
        <sz val="11"/>
        <rFont val="宋体"/>
        <charset val="136"/>
      </rPr>
      <t>猶豫園</t>
    </r>
  </si>
  <si>
    <t>Joey Leung Ka-yin</t>
    <phoneticPr fontId="0" type="noConversion"/>
  </si>
  <si>
    <r>
      <rPr>
        <sz val="11"/>
        <rFont val="宋体"/>
        <charset val="136"/>
      </rPr>
      <t>梁嘉賢</t>
    </r>
  </si>
  <si>
    <t>12130815</t>
  </si>
  <si>
    <r>
      <rPr>
        <sz val="11"/>
        <rFont val="宋体"/>
        <charset val="136"/>
      </rPr>
      <t>香港</t>
    </r>
    <r>
      <rPr>
        <sz val="11"/>
        <rFont val="Arial"/>
        <family val="2"/>
      </rPr>
      <t>H.T.</t>
    </r>
    <r>
      <rPr>
        <sz val="11"/>
        <rFont val="宋体"/>
        <charset val="136"/>
      </rPr>
      <t>畫廊</t>
    </r>
    <r>
      <rPr>
        <sz val="11"/>
        <rFont val="Arial"/>
        <family val="2"/>
      </rPr>
      <t>,</t>
    </r>
    <r>
      <rPr>
        <sz val="11"/>
        <rFont val="宋体"/>
        <charset val="136"/>
      </rPr>
      <t>香港中環美輪街</t>
    </r>
    <r>
      <rPr>
        <sz val="11"/>
        <rFont val="Arial"/>
        <family val="2"/>
      </rPr>
      <t>5</t>
    </r>
    <r>
      <rPr>
        <sz val="11"/>
        <rFont val="宋体"/>
        <charset val="136"/>
      </rPr>
      <t>號</t>
    </r>
  </si>
  <si>
    <r>
      <rPr>
        <sz val="11"/>
        <rFont val="Calibri"/>
        <family val="2"/>
      </rPr>
      <t>雕塑</t>
    </r>
  </si>
  <si>
    <r>
      <rPr>
        <sz val="11"/>
        <rFont val="Calibri"/>
        <family val="2"/>
      </rPr>
      <t>香港</t>
    </r>
    <r>
      <rPr>
        <sz val="11"/>
        <rFont val="Arial"/>
        <family val="2"/>
      </rPr>
      <t>H.T.</t>
    </r>
    <r>
      <rPr>
        <sz val="11"/>
        <rFont val="Calibri"/>
        <family val="2"/>
      </rPr>
      <t>畫廊</t>
    </r>
  </si>
  <si>
    <t xml:space="preserve">Lu Xi, Zhang Zheyi, Unmask </t>
    <phoneticPr fontId="0" type="noConversion"/>
  </si>
  <si>
    <r>
      <rPr>
        <sz val="11"/>
        <rFont val="宋体"/>
        <charset val="136"/>
      </rPr>
      <t>陸曦</t>
    </r>
    <r>
      <rPr>
        <sz val="11"/>
        <rFont val="Arial"/>
        <family val="2"/>
      </rPr>
      <t>,</t>
    </r>
    <r>
      <rPr>
        <sz val="11"/>
        <rFont val="宋体"/>
        <charset val="136"/>
      </rPr>
      <t>張哲溢，</t>
    </r>
    <r>
      <rPr>
        <sz val="11"/>
        <rFont val="Arial"/>
        <family val="2"/>
      </rPr>
      <t>Unmask(</t>
    </r>
    <r>
      <rPr>
        <sz val="11"/>
        <rFont val="宋体"/>
        <charset val="136"/>
      </rPr>
      <t>藝術家小組</t>
    </r>
    <r>
      <rPr>
        <sz val="11"/>
        <rFont val="Arial"/>
        <family val="2"/>
      </rPr>
      <t>)</t>
    </r>
  </si>
  <si>
    <t>12130816</t>
  </si>
  <si>
    <t>An Anthropomorphic Incarnation</t>
    <phoneticPr fontId="0" type="noConversion"/>
  </si>
  <si>
    <t>Phaneendra Nath Chaturvedi</t>
    <phoneticPr fontId="0" type="noConversion"/>
  </si>
  <si>
    <t>12130817</t>
  </si>
  <si>
    <t>Selfless Portraits</t>
    <phoneticPr fontId="0" type="noConversion"/>
  </si>
  <si>
    <t>Charles Cham</t>
    <phoneticPr fontId="0" type="noConversion"/>
  </si>
  <si>
    <t>12130818</t>
  </si>
  <si>
    <t>The Mekong Suite: Nocturne, Saffron Robes and other Junerains</t>
    <phoneticPr fontId="0" type="noConversion"/>
  </si>
  <si>
    <t>Thep Thavonsouk</t>
    <phoneticPr fontId="0" type="noConversion"/>
  </si>
  <si>
    <t>12130820</t>
  </si>
  <si>
    <t>A Long Way From Home</t>
    <phoneticPr fontId="0" type="noConversion"/>
  </si>
  <si>
    <t>A Long Way From Home</t>
  </si>
  <si>
    <t>Peter Hickey</t>
    <phoneticPr fontId="0" type="noConversion"/>
  </si>
  <si>
    <t>12130821</t>
  </si>
  <si>
    <t>Solo Exhibition by Vladimir Korenev</t>
    <phoneticPr fontId="0" type="noConversion"/>
  </si>
  <si>
    <r>
      <t>Vladimir Korenev</t>
    </r>
    <r>
      <rPr>
        <sz val="11"/>
        <rFont val="宋体"/>
        <charset val="136"/>
      </rPr>
      <t>個人展</t>
    </r>
  </si>
  <si>
    <t>Vladimir Korenev</t>
    <phoneticPr fontId="0" type="noConversion"/>
  </si>
  <si>
    <t>12130823</t>
  </si>
  <si>
    <t>The Length &amp; Breadth</t>
    <phoneticPr fontId="0" type="noConversion"/>
  </si>
  <si>
    <t>Kids Gallery</t>
    <phoneticPr fontId="0" type="noConversion"/>
  </si>
  <si>
    <t>12130824</t>
  </si>
  <si>
    <t>Kwai Fung Hin Art Gallery, G/F, 20 Ice House Street, Central, Hong Kong</t>
    <phoneticPr fontId="0" type="noConversion"/>
  </si>
  <si>
    <r>
      <rPr>
        <sz val="11"/>
        <rFont val="宋体"/>
        <charset val="136"/>
      </rPr>
      <t>季豐軒</t>
    </r>
    <r>
      <rPr>
        <sz val="11"/>
        <rFont val="Arial"/>
        <family val="2"/>
      </rPr>
      <t>,</t>
    </r>
    <r>
      <rPr>
        <sz val="11"/>
        <rFont val="宋体"/>
        <charset val="136"/>
      </rPr>
      <t>香港中環雪廠街</t>
    </r>
    <r>
      <rPr>
        <sz val="11"/>
        <rFont val="Arial"/>
        <family val="2"/>
      </rPr>
      <t xml:space="preserve"> 20 </t>
    </r>
    <r>
      <rPr>
        <sz val="11"/>
        <rFont val="宋体"/>
        <charset val="136"/>
      </rPr>
      <t>號地下</t>
    </r>
  </si>
  <si>
    <t>The Touch of Nature</t>
    <phoneticPr fontId="0" type="noConversion"/>
  </si>
  <si>
    <r>
      <rPr>
        <sz val="11"/>
        <rFont val="宋体"/>
        <charset val="136"/>
      </rPr>
      <t>觸動自然</t>
    </r>
  </si>
  <si>
    <t>Kwai Fung Hin Art Gallery</t>
    <phoneticPr fontId="0" type="noConversion"/>
  </si>
  <si>
    <r>
      <rPr>
        <sz val="11"/>
        <rFont val="宋体"/>
        <charset val="136"/>
      </rPr>
      <t>季豐軒</t>
    </r>
  </si>
  <si>
    <t>Wulf Winckelmann,Christiane Erdmann</t>
    <phoneticPr fontId="0" type="noConversion"/>
  </si>
  <si>
    <r>
      <rPr>
        <sz val="11"/>
        <rFont val="宋体"/>
        <charset val="136"/>
      </rPr>
      <t>維克邁</t>
    </r>
    <r>
      <rPr>
        <sz val="11"/>
        <rFont val="Arial"/>
        <family val="2"/>
      </rPr>
      <t>,</t>
    </r>
    <r>
      <rPr>
        <sz val="11"/>
        <rFont val="宋体"/>
        <charset val="136"/>
      </rPr>
      <t>柯徳文</t>
    </r>
  </si>
  <si>
    <t>12130825</t>
  </si>
  <si>
    <r>
      <t>Lam Contemporary</t>
    </r>
    <r>
      <rPr>
        <sz val="11"/>
        <rFont val="宋体"/>
        <charset val="136"/>
      </rPr>
      <t>，</t>
    </r>
    <r>
      <rPr>
        <sz val="11"/>
        <rFont val="Arial"/>
        <family val="2"/>
      </rPr>
      <t>G/F</t>
    </r>
    <r>
      <rPr>
        <sz val="11"/>
        <rFont val="宋体"/>
        <charset val="136"/>
      </rPr>
      <t>，</t>
    </r>
    <r>
      <rPr>
        <sz val="11"/>
        <rFont val="Arial"/>
        <family val="2"/>
      </rPr>
      <t>44 Hollywood Road</t>
    </r>
    <r>
      <rPr>
        <sz val="11"/>
        <rFont val="宋体"/>
        <charset val="136"/>
      </rPr>
      <t>，</t>
    </r>
    <r>
      <rPr>
        <sz val="11"/>
        <rFont val="Arial"/>
        <family val="2"/>
      </rPr>
      <t>Central Hong Kong</t>
    </r>
  </si>
  <si>
    <r>
      <rPr>
        <sz val="11"/>
        <rFont val="宋体"/>
        <charset val="136"/>
      </rPr>
      <t>松心閣，香港中環荷李活道</t>
    </r>
    <r>
      <rPr>
        <sz val="11"/>
        <rFont val="Arial"/>
        <family val="2"/>
      </rPr>
      <t>44</t>
    </r>
    <r>
      <rPr>
        <sz val="11"/>
        <rFont val="宋体"/>
        <charset val="136"/>
      </rPr>
      <t>號，</t>
    </r>
    <r>
      <rPr>
        <sz val="11"/>
        <rFont val="Arial"/>
        <family val="2"/>
      </rPr>
      <t>G</t>
    </r>
    <r>
      <rPr>
        <sz val="11"/>
        <rFont val="宋体"/>
        <charset val="136"/>
      </rPr>
      <t>層</t>
    </r>
  </si>
  <si>
    <t>Lam Contemporary</t>
    <phoneticPr fontId="0" type="noConversion"/>
  </si>
  <si>
    <t>Virtual Tibet - Works by Wong Sau Ching</t>
    <phoneticPr fontId="0" type="noConversion"/>
  </si>
  <si>
    <r>
      <rPr>
        <sz val="11"/>
        <rFont val="宋体"/>
        <charset val="136"/>
      </rPr>
      <t>藏區印象</t>
    </r>
    <r>
      <rPr>
        <sz val="11"/>
        <rFont val="Arial"/>
        <family val="2"/>
      </rPr>
      <t xml:space="preserve"> - </t>
    </r>
    <r>
      <rPr>
        <sz val="11"/>
        <rFont val="宋体"/>
        <charset val="136"/>
      </rPr>
      <t>王守清作品展</t>
    </r>
  </si>
  <si>
    <t>Li Wing Tong</t>
  </si>
  <si>
    <r>
      <rPr>
        <sz val="11"/>
        <rFont val="Calibri"/>
        <family val="2"/>
      </rPr>
      <t>利榮堂</t>
    </r>
  </si>
  <si>
    <t>Lam Contemporary</t>
    <phoneticPr fontId="0" type="noConversion"/>
  </si>
  <si>
    <r>
      <rPr>
        <sz val="11"/>
        <rFont val="Calibri"/>
        <family val="2"/>
      </rPr>
      <t>松心閣</t>
    </r>
  </si>
  <si>
    <t>Wong Sau Ching</t>
    <phoneticPr fontId="0" type="noConversion"/>
  </si>
  <si>
    <r>
      <rPr>
        <sz val="11"/>
        <rFont val="宋体"/>
        <charset val="136"/>
      </rPr>
      <t>王守清</t>
    </r>
  </si>
  <si>
    <t>12130826</t>
  </si>
  <si>
    <t>Connote</t>
    <phoneticPr fontId="0" type="noConversion"/>
  </si>
  <si>
    <t xml:space="preserve">Ha Jung Woo,Kwon Hyun Jin,Lee Su-Yeun </t>
    <phoneticPr fontId="0" type="noConversion"/>
  </si>
  <si>
    <r>
      <rPr>
        <sz val="11"/>
        <rFont val="宋体"/>
        <charset val="136"/>
      </rPr>
      <t>河正宇，權賢珍</t>
    </r>
    <r>
      <rPr>
        <sz val="11"/>
        <rFont val="Arial"/>
        <family val="2"/>
      </rPr>
      <t>,Lee Su-Yeun</t>
    </r>
  </si>
  <si>
    <t>12130827</t>
  </si>
  <si>
    <t>Heaven's Tapestry</t>
    <phoneticPr fontId="0" type="noConversion"/>
  </si>
  <si>
    <t>Anna Chan</t>
    <phoneticPr fontId="0" type="noConversion"/>
  </si>
  <si>
    <r>
      <rPr>
        <sz val="11"/>
        <rFont val="宋体"/>
        <charset val="136"/>
      </rPr>
      <t>陳素霞</t>
    </r>
  </si>
  <si>
    <t>12130828</t>
  </si>
  <si>
    <t>Encounter</t>
    <phoneticPr fontId="0" type="noConversion"/>
  </si>
  <si>
    <r>
      <rPr>
        <sz val="11"/>
        <rFont val="宋体"/>
        <charset val="136"/>
      </rPr>
      <t>遇見</t>
    </r>
  </si>
  <si>
    <t>Tung Lo</t>
    <phoneticPr fontId="0" type="noConversion"/>
  </si>
  <si>
    <r>
      <rPr>
        <sz val="11"/>
        <rFont val="宋体"/>
        <charset val="136"/>
      </rPr>
      <t>童路</t>
    </r>
  </si>
  <si>
    <t>12130829</t>
  </si>
  <si>
    <t xml:space="preserve">Scarifice </t>
    <phoneticPr fontId="0" type="noConversion"/>
  </si>
  <si>
    <r>
      <rPr>
        <sz val="11"/>
        <rFont val="宋体"/>
        <charset val="136"/>
      </rPr>
      <t>獻祭</t>
    </r>
  </si>
  <si>
    <t>Claire Lee</t>
    <phoneticPr fontId="0" type="noConversion"/>
  </si>
  <si>
    <r>
      <rPr>
        <sz val="11"/>
        <rFont val="宋体"/>
        <charset val="136"/>
      </rPr>
      <t>李美蓮</t>
    </r>
  </si>
  <si>
    <t>12130830</t>
  </si>
  <si>
    <t>In Bwteen These Walls</t>
    <phoneticPr fontId="0" type="noConversion"/>
  </si>
  <si>
    <r>
      <rPr>
        <sz val="11"/>
        <rFont val="宋体"/>
        <charset val="136"/>
      </rPr>
      <t>墙垣</t>
    </r>
    <r>
      <rPr>
        <sz val="11"/>
        <rFont val="Arial"/>
        <family val="2"/>
      </rPr>
      <t xml:space="preserve"> ..</t>
    </r>
    <r>
      <rPr>
        <sz val="11"/>
        <rFont val="宋体"/>
        <charset val="136"/>
      </rPr>
      <t>之间</t>
    </r>
  </si>
  <si>
    <t>Pamphyle</t>
    <phoneticPr fontId="0" type="noConversion"/>
  </si>
  <si>
    <t>12130831</t>
  </si>
  <si>
    <t>Works by Roberto Chabet</t>
    <phoneticPr fontId="0" type="noConversion"/>
  </si>
  <si>
    <t>Works by Roberto Chabet</t>
  </si>
  <si>
    <t>Roberto Chabet</t>
    <phoneticPr fontId="0" type="noConversion"/>
  </si>
  <si>
    <t>12130832</t>
  </si>
  <si>
    <t>Works by Ng Joon Kiat</t>
    <phoneticPr fontId="0" type="noConversion"/>
  </si>
  <si>
    <t>Ng Joon Kiat</t>
  </si>
  <si>
    <t>12130834</t>
  </si>
  <si>
    <t>Mind Without Discrimination</t>
    <phoneticPr fontId="0" type="noConversion"/>
  </si>
  <si>
    <t>Mind Without Discrimination</t>
  </si>
  <si>
    <t>Tai Xiangzhou</t>
  </si>
  <si>
    <r>
      <rPr>
        <sz val="11"/>
        <rFont val="宋体"/>
        <charset val="136"/>
      </rPr>
      <t>泰祥洲</t>
    </r>
  </si>
  <si>
    <t>12130835</t>
  </si>
  <si>
    <t>A Still Motion</t>
    <phoneticPr fontId="0" type="noConversion"/>
  </si>
  <si>
    <r>
      <rPr>
        <sz val="11"/>
        <rFont val="宋体"/>
        <charset val="136"/>
      </rPr>
      <t>凝動之間</t>
    </r>
    <r>
      <rPr>
        <sz val="11"/>
        <rFont val="Arial"/>
        <family val="2"/>
      </rPr>
      <t xml:space="preserve"> </t>
    </r>
  </si>
  <si>
    <t>Eric Ng</t>
  </si>
  <si>
    <t>12130836</t>
  </si>
  <si>
    <t>In Your Eyes</t>
    <phoneticPr fontId="0" type="noConversion"/>
  </si>
  <si>
    <r>
      <rPr>
        <sz val="11"/>
        <rFont val="宋体"/>
        <charset val="136"/>
      </rPr>
      <t>我你他的世界</t>
    </r>
    <r>
      <rPr>
        <sz val="11"/>
        <rFont val="Arial"/>
        <family val="2"/>
      </rPr>
      <t xml:space="preserve"> </t>
    </r>
  </si>
  <si>
    <t>Sherman Chung Shu-man</t>
  </si>
  <si>
    <r>
      <rPr>
        <sz val="11"/>
        <rFont val="宋体"/>
        <charset val="136"/>
      </rPr>
      <t>鍾舒漫</t>
    </r>
  </si>
  <si>
    <t>12130837</t>
  </si>
  <si>
    <t>Snow Comes to Town</t>
    <phoneticPr fontId="0" type="noConversion"/>
  </si>
  <si>
    <r>
      <rPr>
        <sz val="11"/>
        <rFont val="宋体"/>
        <charset val="136"/>
      </rPr>
      <t>當雪降城時</t>
    </r>
  </si>
  <si>
    <t>Christian Milo</t>
  </si>
  <si>
    <t>12130838</t>
  </si>
  <si>
    <t>The Untouchables</t>
    <phoneticPr fontId="0" type="noConversion"/>
  </si>
  <si>
    <t>Conor Backman, Kadar Brock,Hou Yong, Travess Smalley,Jo-ey Tang, Yan Xing</t>
    <phoneticPr fontId="0" type="noConversion"/>
  </si>
  <si>
    <r>
      <t>Conor Backman, Kadar Brock,</t>
    </r>
    <r>
      <rPr>
        <sz val="11"/>
        <rFont val="宋体"/>
        <charset val="136"/>
      </rPr>
      <t>侯勇</t>
    </r>
    <r>
      <rPr>
        <sz val="11"/>
        <rFont val="Arial"/>
        <family val="2"/>
      </rPr>
      <t xml:space="preserve">,Travess Smalley,Jo-ey Tang, </t>
    </r>
    <r>
      <rPr>
        <sz val="11"/>
        <rFont val="宋体"/>
        <charset val="136"/>
      </rPr>
      <t>鄢醒</t>
    </r>
  </si>
  <si>
    <t>12130839</t>
  </si>
  <si>
    <t>Impure Light</t>
    <phoneticPr fontId="0" type="noConversion"/>
  </si>
  <si>
    <t>Impure Light</t>
  </si>
  <si>
    <t>Jiang Zhi</t>
    <phoneticPr fontId="0" type="noConversion"/>
  </si>
  <si>
    <r>
      <rPr>
        <sz val="11"/>
        <rFont val="Calibri"/>
        <family val="2"/>
      </rPr>
      <t>蔣志</t>
    </r>
  </si>
  <si>
    <t>12130840</t>
  </si>
  <si>
    <t>Symphony of the Spirit</t>
    <phoneticPr fontId="0" type="noConversion"/>
  </si>
  <si>
    <t>Symphony of the Spirit</t>
  </si>
  <si>
    <t>Kim Mi Kyoung</t>
  </si>
  <si>
    <r>
      <rPr>
        <sz val="11"/>
        <rFont val="Calibri"/>
        <family val="2"/>
      </rPr>
      <t>金美卿</t>
    </r>
  </si>
  <si>
    <t>12130841</t>
  </si>
  <si>
    <t>Beyond the Scenery</t>
    <phoneticPr fontId="0" type="noConversion"/>
  </si>
  <si>
    <t>Beyond the Scenery</t>
  </si>
  <si>
    <t>Park YoungHak</t>
  </si>
  <si>
    <t>12130842</t>
  </si>
  <si>
    <t>Bernard Frize Solo Exhibition</t>
    <phoneticPr fontId="0" type="noConversion"/>
  </si>
  <si>
    <r>
      <t xml:space="preserve">Bernard Frize </t>
    </r>
    <r>
      <rPr>
        <sz val="11"/>
        <rFont val="宋体"/>
        <charset val="136"/>
      </rPr>
      <t>個人展</t>
    </r>
  </si>
  <si>
    <t>Bernard Frize</t>
  </si>
  <si>
    <t>12130843</t>
  </si>
  <si>
    <r>
      <t>Booth 3X22</t>
    </r>
    <r>
      <rPr>
        <sz val="11"/>
        <rFont val="宋体"/>
        <charset val="136"/>
      </rPr>
      <t>，</t>
    </r>
    <r>
      <rPr>
        <sz val="11"/>
        <rFont val="Arial"/>
        <family val="2"/>
      </rPr>
      <t>Hong Kong Convention and Exhibition Center</t>
    </r>
    <r>
      <rPr>
        <sz val="11"/>
        <rFont val="宋体"/>
        <charset val="136"/>
      </rPr>
      <t>，</t>
    </r>
    <r>
      <rPr>
        <sz val="11"/>
        <rFont val="Arial"/>
        <family val="2"/>
      </rPr>
      <t>Wanchai, Hong Kong</t>
    </r>
  </si>
  <si>
    <r>
      <rPr>
        <sz val="11"/>
        <rFont val="細明體"/>
        <family val="3"/>
        <charset val="136"/>
      </rPr>
      <t>香港會議展覽中心，展位</t>
    </r>
    <r>
      <rPr>
        <sz val="11"/>
        <rFont val="Arial"/>
        <family val="2"/>
      </rPr>
      <t>3X22</t>
    </r>
  </si>
  <si>
    <t>ART HK 12 -- Jumaldi Alfi Solo Exhibition</t>
    <phoneticPr fontId="0" type="noConversion"/>
  </si>
  <si>
    <r>
      <rPr>
        <sz val="11"/>
        <rFont val="細明體"/>
        <family val="3"/>
        <charset val="136"/>
      </rPr>
      <t>香港國際藝術展</t>
    </r>
    <r>
      <rPr>
        <sz val="11"/>
        <rFont val="Arial"/>
        <family val="2"/>
      </rPr>
      <t>2012 -- Jumaldi Alfi</t>
    </r>
    <r>
      <rPr>
        <sz val="11"/>
        <rFont val="細明體"/>
        <family val="3"/>
        <charset val="136"/>
      </rPr>
      <t>個人展</t>
    </r>
  </si>
  <si>
    <t>Jumaldi Alfi</t>
  </si>
  <si>
    <t>12130844</t>
  </si>
  <si>
    <r>
      <t>Qiju Qilin</t>
    </r>
    <r>
      <rPr>
        <sz val="11"/>
        <rFont val="宋体"/>
        <charset val="136"/>
      </rPr>
      <t>：</t>
    </r>
    <r>
      <rPr>
        <sz val="11"/>
        <rFont val="Arial"/>
        <family val="2"/>
      </rPr>
      <t>Solo Exhibition</t>
    </r>
  </si>
  <si>
    <r>
      <rPr>
        <sz val="11"/>
        <rFont val="宋体"/>
        <charset val="136"/>
      </rPr>
      <t>七珠七林</t>
    </r>
    <r>
      <rPr>
        <sz val="11"/>
        <rFont val="Arial"/>
        <family val="2"/>
      </rPr>
      <t>:</t>
    </r>
    <r>
      <rPr>
        <sz val="11"/>
        <rFont val="宋体"/>
        <charset val="136"/>
      </rPr>
      <t>個人展</t>
    </r>
  </si>
  <si>
    <t>Qiju Qilin</t>
  </si>
  <si>
    <r>
      <rPr>
        <sz val="11"/>
        <rFont val="宋体"/>
        <charset val="136"/>
      </rPr>
      <t>七珠七林</t>
    </r>
  </si>
  <si>
    <t>12130845</t>
  </si>
  <si>
    <t>Wind Against Tide</t>
    <phoneticPr fontId="0" type="noConversion"/>
  </si>
  <si>
    <t>Wind Against Tide</t>
  </si>
  <si>
    <t>12130846</t>
  </si>
  <si>
    <t>STILLNESS - Italian Contemporary Still Life Painting Exhibition</t>
    <phoneticPr fontId="0" type="noConversion"/>
  </si>
  <si>
    <r>
      <rPr>
        <sz val="11"/>
        <rFont val="宋体"/>
        <charset val="136"/>
      </rPr>
      <t>靜默</t>
    </r>
    <r>
      <rPr>
        <sz val="11"/>
        <rFont val="Arial"/>
        <family val="2"/>
      </rPr>
      <t xml:space="preserve"> -- </t>
    </r>
    <r>
      <rPr>
        <sz val="11"/>
        <rFont val="宋体"/>
        <charset val="136"/>
      </rPr>
      <t>意大利當代油畫聯展</t>
    </r>
  </si>
  <si>
    <t>Marco Picci, Marika Fasoli, Costanza Papasogli, Maurizio Meldolesi,Enrico Guarino</t>
    <phoneticPr fontId="0" type="noConversion"/>
  </si>
  <si>
    <t>Marco Picci, Marika Fasoli, Costanza Papasogli, Maurizio Meldolesi,Enrico Guarino</t>
  </si>
  <si>
    <t>12130847</t>
  </si>
  <si>
    <t>Summer Stir</t>
    <phoneticPr fontId="0" type="noConversion"/>
  </si>
  <si>
    <r>
      <rPr>
        <sz val="11"/>
        <rFont val="Calibri"/>
        <family val="2"/>
      </rPr>
      <t>夏日聯展</t>
    </r>
  </si>
  <si>
    <t>Christian Hofmann,Frankie Cihi,Cristina Blanch,Erin De Burca,Gina Intveen,Paulina Beyer,Carmen Gloria,Machuca,Isabel Garfias,Paul Lemmon,Ghasan Saaid,</t>
  </si>
  <si>
    <t>12130848</t>
  </si>
  <si>
    <t>The Michelangelo Effect</t>
    <phoneticPr fontId="0" type="noConversion"/>
  </si>
  <si>
    <r>
      <rPr>
        <sz val="11"/>
        <rFont val="Calibri"/>
        <family val="2"/>
      </rPr>
      <t>米開朗基羅效應</t>
    </r>
  </si>
  <si>
    <t>Didier Lourenco,Christian Pendelio</t>
    <phoneticPr fontId="0" type="noConversion"/>
  </si>
  <si>
    <t>Didier Lourenco,Christian Pendelio</t>
  </si>
  <si>
    <t>12130849</t>
  </si>
  <si>
    <t>Experimental Gallery, 3/F, Hong Kong Art Centre</t>
  </si>
  <si>
    <t>Landscapes in which I Live</t>
    <phoneticPr fontId="0" type="noConversion"/>
  </si>
  <si>
    <r>
      <rPr>
        <sz val="11"/>
        <rFont val="Calibri"/>
        <family val="2"/>
      </rPr>
      <t>藍天下的西班牙</t>
    </r>
  </si>
  <si>
    <t>The Consulate-General of Spain in Hong Kong</t>
  </si>
  <si>
    <r>
      <rPr>
        <sz val="11"/>
        <rFont val="Calibri"/>
        <family val="2"/>
      </rPr>
      <t>西班牙在港總領事</t>
    </r>
  </si>
  <si>
    <t>Kiku Poch</t>
  </si>
  <si>
    <t>12130850</t>
  </si>
  <si>
    <t>Photography by a Paintbrush</t>
    <phoneticPr fontId="0" type="noConversion"/>
  </si>
  <si>
    <r>
      <rPr>
        <sz val="11"/>
        <rFont val="宋体"/>
        <charset val="136"/>
      </rPr>
      <t>畫筆下的照片</t>
    </r>
  </si>
  <si>
    <t>Jacques Bodin, Emil Herker, Elena Molinari, Yoon-byung Rock, Thomas Stiltz,Motonori Uwasu</t>
    <phoneticPr fontId="0" type="noConversion"/>
  </si>
  <si>
    <t>Jacques Bodin, Emil Herker, Elena Molinari, Yoon-byung Rock, Thomas Stiltz,Motonori Uwasu</t>
  </si>
  <si>
    <t>12130851</t>
  </si>
  <si>
    <t>Through the Art Museum</t>
    <phoneticPr fontId="0" type="noConversion"/>
  </si>
  <si>
    <r>
      <rPr>
        <sz val="11"/>
        <rFont val="Calibri"/>
        <family val="2"/>
      </rPr>
      <t>館中人</t>
    </r>
  </si>
  <si>
    <t>Didier Lourenco</t>
  </si>
  <si>
    <t>Solo Exhibition by Spanish artist Didier Lourenco</t>
  </si>
  <si>
    <t>12130852</t>
  </si>
  <si>
    <t>The Light in the Garden</t>
    <phoneticPr fontId="0" type="noConversion"/>
  </si>
  <si>
    <r>
      <rPr>
        <sz val="11"/>
        <rFont val="Calibri"/>
        <family val="2"/>
      </rPr>
      <t>光</t>
    </r>
    <r>
      <rPr>
        <sz val="11"/>
        <rFont val="Arial"/>
        <family val="2"/>
      </rPr>
      <t>•</t>
    </r>
    <r>
      <rPr>
        <sz val="11"/>
        <rFont val="Calibri"/>
        <family val="2"/>
      </rPr>
      <t>庭園</t>
    </r>
  </si>
  <si>
    <t>Joon-yeop Jeon</t>
  </si>
  <si>
    <r>
      <rPr>
        <sz val="11"/>
        <rFont val="Calibri"/>
        <family val="2"/>
      </rPr>
      <t>全俊曄</t>
    </r>
  </si>
  <si>
    <t>Debut Solo Exhibition of Korean Landscape Master Joon-yeop Jeon</t>
  </si>
  <si>
    <r>
      <rPr>
        <sz val="11"/>
        <rFont val="Calibri"/>
        <family val="2"/>
      </rPr>
      <t>韓國山水油畫大師全俊曄香港首個個展</t>
    </r>
    <r>
      <rPr>
        <sz val="11"/>
        <rFont val="Arial"/>
        <family val="2"/>
      </rPr>
      <t> </t>
    </r>
  </si>
  <si>
    <t>12130854</t>
  </si>
  <si>
    <t>Annie Leibovitz:Solo Exhibition</t>
    <phoneticPr fontId="0" type="noConversion"/>
  </si>
  <si>
    <r>
      <t>Annie Leibovitz:</t>
    </r>
    <r>
      <rPr>
        <sz val="11"/>
        <rFont val="宋体"/>
        <charset val="136"/>
      </rPr>
      <t>個人展</t>
    </r>
  </si>
  <si>
    <t>Annie Leibovitz</t>
  </si>
  <si>
    <t>12130855</t>
  </si>
  <si>
    <t>Sundaram Tagore Gallery,57-59 Hollywood Road,Central,Hong Kong</t>
  </si>
  <si>
    <r>
      <t>Sundaram Tagore Gallery,</t>
    </r>
    <r>
      <rPr>
        <sz val="11"/>
        <rFont val="Calibri"/>
        <family val="2"/>
      </rPr>
      <t>中環荷李活道</t>
    </r>
    <r>
      <rPr>
        <sz val="11"/>
        <rFont val="Arial"/>
        <family val="2"/>
      </rPr>
      <t>57-59</t>
    </r>
    <r>
      <rPr>
        <sz val="11"/>
        <rFont val="Calibri"/>
        <family val="2"/>
      </rPr>
      <t>號</t>
    </r>
  </si>
  <si>
    <t>Written Images:Contemporary Calligraphy from the Middle East</t>
    <phoneticPr fontId="0" type="noConversion"/>
  </si>
  <si>
    <t>Ahmed Moustafa,Hassan Massoudy,Tunisian Nja Mahdaoui</t>
  </si>
  <si>
    <t>12130856</t>
  </si>
  <si>
    <t>Fading Glory</t>
    <phoneticPr fontId="0" type="noConversion"/>
  </si>
  <si>
    <t>Fading Glory</t>
  </si>
  <si>
    <t>Peter Yuill</t>
  </si>
  <si>
    <t>12130857</t>
  </si>
  <si>
    <r>
      <t>Hong Kong Convention and Exhibition Center</t>
    </r>
    <r>
      <rPr>
        <sz val="11"/>
        <rFont val="宋体"/>
        <charset val="136"/>
      </rPr>
      <t>，</t>
    </r>
    <r>
      <rPr>
        <sz val="11"/>
        <rFont val="Arial"/>
        <family val="2"/>
      </rPr>
      <t>Wanchai, Hong Kong</t>
    </r>
  </si>
  <si>
    <t>ART HK 12 -- Peter Blake</t>
    <phoneticPr fontId="0" type="noConversion"/>
  </si>
  <si>
    <r>
      <rPr>
        <sz val="11"/>
        <rFont val="細明體"/>
        <family val="3"/>
        <charset val="136"/>
      </rPr>
      <t>香港國際藝術展</t>
    </r>
    <r>
      <rPr>
        <sz val="11"/>
        <rFont val="Arial"/>
        <family val="2"/>
      </rPr>
      <t>2012 -- Peter Blake</t>
    </r>
    <r>
      <rPr>
        <sz val="11"/>
        <rFont val="細明體"/>
        <family val="3"/>
        <charset val="136"/>
      </rPr>
      <t>作品展</t>
    </r>
  </si>
  <si>
    <t>Peter Blake</t>
  </si>
  <si>
    <t>12130858</t>
  </si>
  <si>
    <t>Mark Demsteader</t>
  </si>
  <si>
    <t>12130859</t>
  </si>
  <si>
    <t>Be My Inside Looking Out</t>
    <phoneticPr fontId="0" type="noConversion"/>
  </si>
  <si>
    <t>Be My Inside Looking Out</t>
  </si>
  <si>
    <t>Lara Merrett</t>
  </si>
  <si>
    <t>12130860</t>
  </si>
  <si>
    <t>More Paintings From No Man’s Land</t>
    <phoneticPr fontId="0" type="noConversion"/>
  </si>
  <si>
    <t>More Paintings From No Man’s Land</t>
  </si>
  <si>
    <t>Guy Maestri</t>
    <phoneticPr fontId="0" type="noConversion"/>
  </si>
  <si>
    <t>12130861</t>
  </si>
  <si>
    <t>The London Diaries</t>
    <phoneticPr fontId="0" type="noConversion"/>
  </si>
  <si>
    <t>The London Diaries</t>
  </si>
  <si>
    <t>12130862</t>
  </si>
  <si>
    <t>Country Feedback</t>
    <phoneticPr fontId="0" type="noConversion"/>
  </si>
  <si>
    <t>Country Feedback</t>
  </si>
  <si>
    <t>Todd Hunter</t>
    <phoneticPr fontId="0" type="noConversion"/>
  </si>
  <si>
    <t>12130863</t>
  </si>
  <si>
    <t>Beyond The Soul</t>
    <phoneticPr fontId="0" type="noConversion"/>
  </si>
  <si>
    <r>
      <rPr>
        <sz val="11"/>
        <rFont val="宋体"/>
        <charset val="136"/>
      </rPr>
      <t>心靈的超越</t>
    </r>
    <r>
      <rPr>
        <sz val="11"/>
        <rFont val="Arial"/>
        <family val="2"/>
      </rPr>
      <t>——</t>
    </r>
    <r>
      <rPr>
        <sz val="11"/>
        <rFont val="宋体"/>
        <charset val="136"/>
      </rPr>
      <t>中國當代藝術三人展</t>
    </r>
  </si>
  <si>
    <t>Ding Fang, Liu Yaming, Wang Jiping</t>
    <phoneticPr fontId="0" type="noConversion"/>
  </si>
  <si>
    <r>
      <rPr>
        <sz val="11"/>
        <rFont val="宋体"/>
        <charset val="136"/>
      </rPr>
      <t>丁方，劉亞明，王紀平</t>
    </r>
  </si>
  <si>
    <t>12130864</t>
  </si>
  <si>
    <t>Beautiful Decay</t>
    <phoneticPr fontId="0" type="noConversion"/>
  </si>
  <si>
    <t>Beautiful Decay</t>
  </si>
  <si>
    <t>Shann Larsson,Danny The G(r)eek</t>
    <phoneticPr fontId="0" type="noConversion"/>
  </si>
  <si>
    <t>Shann Larsson,Danny The G(r)eek</t>
  </si>
  <si>
    <t>12130866</t>
  </si>
  <si>
    <t>Faces</t>
    <phoneticPr fontId="0" type="noConversion"/>
  </si>
  <si>
    <r>
      <rPr>
        <sz val="11"/>
        <rFont val="宋体"/>
        <charset val="136"/>
      </rPr>
      <t>臉</t>
    </r>
  </si>
  <si>
    <t>Lica Lee,Mike Patterson</t>
    <phoneticPr fontId="0" type="noConversion"/>
  </si>
  <si>
    <t>12130867</t>
  </si>
  <si>
    <t>Urban Stimulation</t>
    <phoneticPr fontId="0" type="noConversion"/>
  </si>
  <si>
    <t>Urban Stimulation</t>
  </si>
  <si>
    <t>Carol Ho</t>
    <phoneticPr fontId="0" type="noConversion"/>
  </si>
  <si>
    <r>
      <rPr>
        <sz val="11"/>
        <rFont val="Calibri"/>
        <family val="2"/>
      </rPr>
      <t>何藹恩</t>
    </r>
  </si>
  <si>
    <t>12130868</t>
  </si>
  <si>
    <r>
      <t>Hong Kong Convention and Exhibition Centre</t>
    </r>
    <r>
      <rPr>
        <sz val="11"/>
        <rFont val="宋体"/>
        <charset val="136"/>
      </rPr>
      <t>，</t>
    </r>
    <r>
      <rPr>
        <sz val="11"/>
        <rFont val="Arial"/>
        <family val="2"/>
      </rPr>
      <t>Booth: E12</t>
    </r>
  </si>
  <si>
    <r>
      <rPr>
        <sz val="11"/>
        <rFont val="宋体"/>
        <charset val="136"/>
      </rPr>
      <t>香港會展中心，展位</t>
    </r>
    <r>
      <rPr>
        <sz val="11"/>
        <rFont val="Arial"/>
        <family val="2"/>
      </rPr>
      <t>E12</t>
    </r>
  </si>
  <si>
    <t>12130869</t>
  </si>
  <si>
    <t>Dressed to Kill</t>
    <phoneticPr fontId="0" type="noConversion"/>
  </si>
  <si>
    <t>Dressed to Kill</t>
  </si>
  <si>
    <t>Lv Yanjun</t>
  </si>
  <si>
    <r>
      <rPr>
        <sz val="11"/>
        <rFont val="宋体"/>
        <charset val="136"/>
      </rPr>
      <t>呂岩軍</t>
    </r>
  </si>
  <si>
    <t>12130870</t>
  </si>
  <si>
    <t>Tai Chi (Solo Exhibition)</t>
    <phoneticPr fontId="0" type="noConversion"/>
  </si>
  <si>
    <r>
      <rPr>
        <sz val="11"/>
        <rFont val="宋体"/>
        <charset val="136"/>
      </rPr>
      <t>太極（個人展）</t>
    </r>
  </si>
  <si>
    <t>Yu Nancheng</t>
    <phoneticPr fontId="0" type="noConversion"/>
  </si>
  <si>
    <r>
      <rPr>
        <sz val="11"/>
        <rFont val="宋体"/>
        <charset val="136"/>
      </rPr>
      <t>于南澄</t>
    </r>
  </si>
  <si>
    <t>12130871</t>
  </si>
  <si>
    <r>
      <t>Hong Kong Convention and Exhibition Centre</t>
    </r>
    <r>
      <rPr>
        <sz val="11"/>
        <rFont val="宋体"/>
        <charset val="136"/>
      </rPr>
      <t>，</t>
    </r>
    <r>
      <rPr>
        <sz val="11"/>
        <rFont val="Arial"/>
        <family val="2"/>
      </rPr>
      <t>Booth: H3</t>
    </r>
  </si>
  <si>
    <r>
      <rPr>
        <sz val="11"/>
        <rFont val="宋体"/>
        <charset val="136"/>
      </rPr>
      <t>香港會展中心，展位</t>
    </r>
    <r>
      <rPr>
        <sz val="11"/>
        <rFont val="Arial"/>
        <family val="2"/>
      </rPr>
      <t>H3</t>
    </r>
  </si>
  <si>
    <t>Fine Art Asia 2012 -- Chen Hongzhi Solo Exhibition</t>
    <phoneticPr fontId="0" type="noConversion"/>
  </si>
  <si>
    <r>
      <rPr>
        <sz val="11"/>
        <rFont val="宋体"/>
        <charset val="136"/>
      </rPr>
      <t>香港國際古玩及藝術品博覽會</t>
    </r>
    <r>
      <rPr>
        <sz val="11"/>
        <rFont val="Arial"/>
        <family val="2"/>
      </rPr>
      <t xml:space="preserve"> -- </t>
    </r>
    <r>
      <rPr>
        <sz val="11"/>
        <rFont val="宋体"/>
        <charset val="136"/>
      </rPr>
      <t>陳鴻志個人展</t>
    </r>
  </si>
  <si>
    <t>Chen Hongzhi</t>
    <phoneticPr fontId="0" type="noConversion"/>
  </si>
  <si>
    <r>
      <rPr>
        <sz val="11"/>
        <rFont val="宋体"/>
        <charset val="136"/>
      </rPr>
      <t>陳鴻志</t>
    </r>
  </si>
  <si>
    <t>12130872</t>
  </si>
  <si>
    <t>Hidden Emotion</t>
  </si>
  <si>
    <t>Ling Lai,Silvia Chan</t>
    <phoneticPr fontId="0" type="noConversion"/>
  </si>
  <si>
    <t>12130873</t>
  </si>
  <si>
    <t>Sound of Emptiness</t>
  </si>
  <si>
    <t>Jiwye To</t>
  </si>
  <si>
    <r>
      <rPr>
        <sz val="11"/>
        <rFont val="Calibri"/>
        <family val="2"/>
      </rPr>
      <t>杜之外</t>
    </r>
  </si>
  <si>
    <t>12130874</t>
  </si>
  <si>
    <t>Yan Gallery,1/F Chinachem Hollywood Centre,1 Hollywood Road,Central, Hong Kong</t>
    <phoneticPr fontId="0" type="noConversion"/>
  </si>
  <si>
    <r>
      <rPr>
        <sz val="11"/>
        <rFont val="宋体"/>
        <charset val="136"/>
      </rPr>
      <t>一畫廊</t>
    </r>
    <r>
      <rPr>
        <sz val="11"/>
        <rFont val="Arial"/>
        <family val="2"/>
      </rPr>
      <t>,</t>
    </r>
    <r>
      <rPr>
        <sz val="11"/>
        <rFont val="宋体"/>
        <charset val="136"/>
      </rPr>
      <t>香港荷李活道</t>
    </r>
    <r>
      <rPr>
        <sz val="11"/>
        <rFont val="Arial"/>
        <family val="2"/>
      </rPr>
      <t>1</t>
    </r>
    <r>
      <rPr>
        <sz val="11"/>
        <rFont val="宋体"/>
        <charset val="136"/>
      </rPr>
      <t>號華懋荷李活中心</t>
    </r>
    <r>
      <rPr>
        <sz val="11"/>
        <rFont val="Arial"/>
        <family val="2"/>
      </rPr>
      <t>1</t>
    </r>
    <r>
      <rPr>
        <sz val="11"/>
        <rFont val="宋体"/>
        <charset val="136"/>
      </rPr>
      <t>層</t>
    </r>
  </si>
  <si>
    <t>Maiden's Boudoir</t>
    <phoneticPr fontId="0" type="noConversion"/>
  </si>
  <si>
    <t>Maiden's Boudoir</t>
  </si>
  <si>
    <r>
      <rPr>
        <sz val="11"/>
        <rFont val="Calibri"/>
        <family val="2"/>
      </rPr>
      <t>一畫廊</t>
    </r>
  </si>
  <si>
    <t>Zou Wei</t>
    <phoneticPr fontId="0" type="noConversion"/>
  </si>
  <si>
    <r>
      <rPr>
        <sz val="11"/>
        <rFont val="宋体"/>
        <charset val="136"/>
      </rPr>
      <t>鄒衛</t>
    </r>
  </si>
  <si>
    <t>12130875</t>
  </si>
  <si>
    <r>
      <t>Gallery by the Harbour</t>
    </r>
    <r>
      <rPr>
        <sz val="11"/>
        <rFont val="Calibri"/>
        <family val="2"/>
      </rPr>
      <t>，</t>
    </r>
    <r>
      <rPr>
        <sz val="11"/>
        <rFont val="Arial"/>
        <family val="2"/>
      </rPr>
      <t>Shop 207, Level 2, Ocean Center, Harbour City</t>
    </r>
  </si>
  <si>
    <r>
      <rPr>
        <sz val="11"/>
        <rFont val="Calibri"/>
        <family val="2"/>
      </rPr>
      <t>海港城海洋中心</t>
    </r>
    <r>
      <rPr>
        <sz val="11"/>
        <rFont val="Arial"/>
        <family val="2"/>
      </rPr>
      <t>2</t>
    </r>
    <r>
      <rPr>
        <sz val="11"/>
        <rFont val="Calibri"/>
        <family val="2"/>
      </rPr>
      <t>層</t>
    </r>
    <r>
      <rPr>
        <sz val="11"/>
        <rFont val="Arial"/>
        <family val="2"/>
      </rPr>
      <t>207</t>
    </r>
    <r>
      <rPr>
        <sz val="11"/>
        <rFont val="Calibri"/>
        <family val="2"/>
      </rPr>
      <t>號美術館</t>
    </r>
  </si>
  <si>
    <t>Colourful World</t>
    <phoneticPr fontId="0" type="noConversion"/>
  </si>
  <si>
    <t>Colourful World</t>
  </si>
  <si>
    <t> Francesco Lietti</t>
  </si>
  <si>
    <t>12130877</t>
  </si>
  <si>
    <t>Born Red</t>
  </si>
  <si>
    <t>Shen Han Wu</t>
  </si>
  <si>
    <r>
      <rPr>
        <sz val="11"/>
        <rFont val="宋体"/>
        <charset val="136"/>
      </rPr>
      <t>瀋漢武</t>
    </r>
  </si>
  <si>
    <t>12130878</t>
  </si>
  <si>
    <t>Love and Memory</t>
  </si>
  <si>
    <t>Qu Muzi</t>
  </si>
  <si>
    <r>
      <rPr>
        <sz val="11"/>
        <rFont val="宋体"/>
        <charset val="136"/>
      </rPr>
      <t>曲木子</t>
    </r>
  </si>
  <si>
    <t>12130879</t>
  </si>
  <si>
    <t>Light of Tibet</t>
  </si>
  <si>
    <t>12130880</t>
  </si>
  <si>
    <t>Life in the Abstract</t>
  </si>
  <si>
    <t>Bo Yun,Liu Zhen,Hou Xi,Zhang Wenhua,Robert Niesse</t>
    <phoneticPr fontId="0" type="noConversion"/>
  </si>
  <si>
    <r>
      <rPr>
        <sz val="11"/>
        <rFont val="宋体"/>
        <charset val="136"/>
      </rPr>
      <t>薄雲</t>
    </r>
    <r>
      <rPr>
        <sz val="11"/>
        <rFont val="Arial"/>
        <family val="2"/>
      </rPr>
      <t>,Liu Zhen,Hou Xi,Zhang Wenhua,Robert Niesse</t>
    </r>
  </si>
  <si>
    <t>12130881</t>
  </si>
  <si>
    <t>The Colour of Time</t>
  </si>
  <si>
    <r>
      <rPr>
        <sz val="11"/>
        <rFont val="宋体"/>
        <charset val="136"/>
      </rPr>
      <t>時間的色彩</t>
    </r>
  </si>
  <si>
    <t>Hou Xi</t>
    <phoneticPr fontId="0" type="noConversion"/>
  </si>
  <si>
    <t>12130882</t>
  </si>
  <si>
    <t>Dale Frank New Works</t>
  </si>
  <si>
    <r>
      <t>Dale Frank</t>
    </r>
    <r>
      <rPr>
        <sz val="11"/>
        <rFont val="宋体"/>
        <charset val="136"/>
      </rPr>
      <t>新作展</t>
    </r>
  </si>
  <si>
    <t>12130883</t>
  </si>
  <si>
    <t>Deva Loka Redux</t>
    <phoneticPr fontId="0" type="noConversion"/>
  </si>
  <si>
    <t>Yoshitaka Amano</t>
    <phoneticPr fontId="0" type="noConversion"/>
  </si>
  <si>
    <r>
      <rPr>
        <sz val="11"/>
        <rFont val="宋体"/>
        <charset val="136"/>
      </rPr>
      <t>天野喜孝</t>
    </r>
  </si>
  <si>
    <t>12130884</t>
  </si>
  <si>
    <r>
      <t>Arch Angel Art,</t>
    </r>
    <r>
      <rPr>
        <sz val="11"/>
        <rFont val="宋体"/>
        <charset val="136"/>
      </rPr>
      <t>中環卑利街</t>
    </r>
    <r>
      <rPr>
        <sz val="11"/>
        <rFont val="Arial"/>
        <family val="2"/>
      </rPr>
      <t>38</t>
    </r>
    <r>
      <rPr>
        <sz val="11"/>
        <rFont val="宋体"/>
        <charset val="136"/>
      </rPr>
      <t>號</t>
    </r>
  </si>
  <si>
    <t>Rays of Light</t>
  </si>
  <si>
    <r>
      <rPr>
        <sz val="11"/>
        <rFont val="宋体"/>
        <charset val="136"/>
      </rPr>
      <t>光線</t>
    </r>
  </si>
  <si>
    <t>PHAM Luan</t>
  </si>
  <si>
    <t>12130885</t>
  </si>
  <si>
    <t>The Female Face</t>
  </si>
  <si>
    <r>
      <rPr>
        <sz val="11"/>
        <rFont val="宋体"/>
        <charset val="136"/>
      </rPr>
      <t>女性的面容</t>
    </r>
  </si>
  <si>
    <t>PHUONG Quoc Tri </t>
    <phoneticPr fontId="0" type="noConversion"/>
  </si>
  <si>
    <t>12130886</t>
  </si>
  <si>
    <t>Dullah (1919-1994): “ Portraits of Indonesia” </t>
  </si>
  <si>
    <r>
      <t>Dullah (1919-1994): “</t>
    </r>
    <r>
      <rPr>
        <sz val="11"/>
        <rFont val="宋体"/>
        <charset val="136"/>
      </rPr>
      <t>印度尼西亞的肖像</t>
    </r>
    <r>
      <rPr>
        <sz val="11"/>
        <rFont val="Arial"/>
        <family val="2"/>
      </rPr>
      <t>” </t>
    </r>
  </si>
  <si>
    <t>Dullah</t>
  </si>
  <si>
    <t>12130887</t>
  </si>
  <si>
    <t>Bays &amp; Beaches of Vietnam</t>
  </si>
  <si>
    <r>
      <rPr>
        <sz val="11"/>
        <rFont val="宋体"/>
        <charset val="136"/>
      </rPr>
      <t>越南的海灣與海灘</t>
    </r>
  </si>
  <si>
    <t>12130888</t>
  </si>
  <si>
    <t>Hamlets of Vietnam</t>
  </si>
  <si>
    <r>
      <rPr>
        <sz val="11"/>
        <rFont val="宋体"/>
        <charset val="136"/>
      </rPr>
      <t>越南的小村</t>
    </r>
  </si>
  <si>
    <t>LIM Khim Katy, BUI Xuan Phai, DAO Hai Phong, NGUYEN Trong Kiem </t>
    <phoneticPr fontId="0" type="noConversion"/>
  </si>
  <si>
    <t>12130889</t>
  </si>
  <si>
    <t>The Power of the Sketch</t>
  </si>
  <si>
    <r>
      <rPr>
        <sz val="11"/>
        <rFont val="宋体"/>
        <charset val="136"/>
      </rPr>
      <t>素描的力量</t>
    </r>
  </si>
  <si>
    <t>TRAN Luu Hau</t>
  </si>
  <si>
    <t>12130890</t>
  </si>
  <si>
    <t>Season's Greetings</t>
  </si>
  <si>
    <t>NGUYEN Thanh Binh, LE Thanh Son, Dullah, PHAM Luan, LUO Zhongli </t>
  </si>
  <si>
    <r>
      <t xml:space="preserve">NGUYEN Thanh Binh, LE Thanh Son, Dullah, PHAM Luan, </t>
    </r>
    <r>
      <rPr>
        <sz val="11"/>
        <rFont val="宋体"/>
        <charset val="136"/>
      </rPr>
      <t>羅中立</t>
    </r>
  </si>
  <si>
    <t>12130892</t>
  </si>
  <si>
    <t>On Being The right Size</t>
    <phoneticPr fontId="0" type="noConversion"/>
  </si>
  <si>
    <t>On Being The right Size</t>
  </si>
  <si>
    <t>Kyoung Mi Lee</t>
  </si>
  <si>
    <t>Kyoung Mi Lee</t>
    <phoneticPr fontId="0" type="noConversion"/>
  </si>
  <si>
    <t>12130893</t>
  </si>
  <si>
    <t>Kyoung Tack HONG Solo Exhibition</t>
    <phoneticPr fontId="0" type="noConversion"/>
  </si>
  <si>
    <r>
      <rPr>
        <sz val="11"/>
        <rFont val="宋体"/>
        <charset val="136"/>
      </rPr>
      <t>弘京澤個人展</t>
    </r>
  </si>
  <si>
    <t>Kyoung Tack HONG</t>
  </si>
  <si>
    <r>
      <rPr>
        <sz val="11"/>
        <rFont val="宋体"/>
        <charset val="136"/>
      </rPr>
      <t>弘京澤</t>
    </r>
  </si>
  <si>
    <t>12130894</t>
  </si>
  <si>
    <t>My Garden - Lee So Yeun Solo Show</t>
    <phoneticPr fontId="0" type="noConversion"/>
  </si>
  <si>
    <r>
      <rPr>
        <sz val="11"/>
        <rFont val="宋体"/>
        <charset val="136"/>
      </rPr>
      <t>我的花園</t>
    </r>
    <r>
      <rPr>
        <sz val="11"/>
        <rFont val="Arial"/>
        <family val="2"/>
      </rPr>
      <t xml:space="preserve"> - </t>
    </r>
    <r>
      <rPr>
        <sz val="11"/>
        <rFont val="宋体"/>
        <charset val="136"/>
      </rPr>
      <t>李素蓮個人展</t>
    </r>
  </si>
  <si>
    <t>Lee So Yeun</t>
    <phoneticPr fontId="0" type="noConversion"/>
  </si>
  <si>
    <r>
      <rPr>
        <sz val="11"/>
        <rFont val="宋体"/>
        <charset val="136"/>
      </rPr>
      <t>李素蓮</t>
    </r>
  </si>
  <si>
    <t>12130896</t>
  </si>
  <si>
    <t>Stay Lost</t>
    <phoneticPr fontId="0" type="noConversion"/>
  </si>
  <si>
    <r>
      <rPr>
        <sz val="11"/>
        <rFont val="宋体"/>
        <charset val="136"/>
      </rPr>
      <t>保留的迷失</t>
    </r>
  </si>
  <si>
    <r>
      <rPr>
        <sz val="11"/>
        <rFont val="宋体"/>
        <charset val="136"/>
      </rPr>
      <t>黃進曦</t>
    </r>
  </si>
  <si>
    <t>12130898</t>
  </si>
  <si>
    <t>New Work by Qiu Jie</t>
    <phoneticPr fontId="0" type="noConversion"/>
  </si>
  <si>
    <r>
      <rPr>
        <sz val="11"/>
        <rFont val="Calibri"/>
        <family val="2"/>
      </rPr>
      <t>邱節新作展</t>
    </r>
  </si>
  <si>
    <t>QIU Jie</t>
    <phoneticPr fontId="0" type="noConversion"/>
  </si>
  <si>
    <r>
      <rPr>
        <sz val="11"/>
        <rFont val="Calibri"/>
        <family val="2"/>
      </rPr>
      <t>邱節</t>
    </r>
  </si>
  <si>
    <t>12130899</t>
  </si>
  <si>
    <t>King of Canton</t>
    <phoneticPr fontId="0" type="noConversion"/>
  </si>
  <si>
    <r>
      <rPr>
        <sz val="11"/>
        <rFont val="Calibri"/>
        <family val="2"/>
      </rPr>
      <t>廣東王</t>
    </r>
  </si>
  <si>
    <t>YANG Jiecang</t>
    <phoneticPr fontId="0" type="noConversion"/>
  </si>
  <si>
    <r>
      <rPr>
        <sz val="11"/>
        <rFont val="Calibri"/>
        <family val="2"/>
      </rPr>
      <t>楊詰蒼</t>
    </r>
  </si>
  <si>
    <t>12130900</t>
  </si>
  <si>
    <t>A Tribute to Hong Kong Masters</t>
    <phoneticPr fontId="0" type="noConversion"/>
  </si>
  <si>
    <r>
      <rPr>
        <sz val="11"/>
        <rFont val="Calibri"/>
        <family val="2"/>
      </rPr>
      <t>向香港前輩致敬</t>
    </r>
  </si>
  <si>
    <t>Fine Arts Department of Chinese University of Hong Kong</t>
  </si>
  <si>
    <r>
      <rPr>
        <sz val="11"/>
        <rFont val="Calibri"/>
        <family val="2"/>
      </rPr>
      <t>香港中文大學藝術系</t>
    </r>
  </si>
  <si>
    <t>Luis Chan, Irene Chou, Gaylord Chan, Liu Kuo-Sung, Chu Hing-Wah, Wucius Wong, Leung Kui-Ting</t>
  </si>
  <si>
    <r>
      <rPr>
        <sz val="11"/>
        <rFont val="宋体"/>
        <charset val="136"/>
      </rPr>
      <t>陳福善</t>
    </r>
    <r>
      <rPr>
        <sz val="11"/>
        <rFont val="Arial"/>
        <family val="2"/>
      </rPr>
      <t>,</t>
    </r>
    <r>
      <rPr>
        <sz val="11"/>
        <rFont val="宋体"/>
        <charset val="136"/>
      </rPr>
      <t>周綠雲</t>
    </r>
    <r>
      <rPr>
        <sz val="11"/>
        <rFont val="Arial"/>
        <family val="2"/>
      </rPr>
      <t>,</t>
    </r>
    <r>
      <rPr>
        <sz val="11"/>
        <rFont val="宋体"/>
        <charset val="136"/>
      </rPr>
      <t>陳餘生</t>
    </r>
    <r>
      <rPr>
        <sz val="11"/>
        <rFont val="Arial"/>
        <family val="2"/>
      </rPr>
      <t>,</t>
    </r>
    <r>
      <rPr>
        <sz val="11"/>
        <rFont val="宋体"/>
        <charset val="136"/>
      </rPr>
      <t>劉國松</t>
    </r>
    <r>
      <rPr>
        <sz val="11"/>
        <rFont val="Arial"/>
        <family val="2"/>
      </rPr>
      <t>,</t>
    </r>
    <r>
      <rPr>
        <sz val="11"/>
        <rFont val="宋体"/>
        <charset val="136"/>
      </rPr>
      <t>朱興華</t>
    </r>
    <r>
      <rPr>
        <sz val="11"/>
        <rFont val="Arial"/>
        <family val="2"/>
      </rPr>
      <t>,</t>
    </r>
    <r>
      <rPr>
        <sz val="11"/>
        <rFont val="宋体"/>
        <charset val="136"/>
      </rPr>
      <t>王無邪</t>
    </r>
    <r>
      <rPr>
        <sz val="11"/>
        <rFont val="Arial"/>
        <family val="2"/>
      </rPr>
      <t>,</t>
    </r>
    <r>
      <rPr>
        <sz val="11"/>
        <rFont val="宋体"/>
        <charset val="136"/>
      </rPr>
      <t>梁巨廷</t>
    </r>
  </si>
  <si>
    <t>12130901</t>
  </si>
  <si>
    <t>Times Square 2nd Floor Atrium</t>
  </si>
  <si>
    <r>
      <rPr>
        <sz val="11"/>
        <rFont val="宋体"/>
        <charset val="136"/>
      </rPr>
      <t>香港銅鑼灣時代廣場二樓中庭</t>
    </r>
  </si>
  <si>
    <t>Fang Lijun – Living Multitudes</t>
    <phoneticPr fontId="0" type="noConversion"/>
  </si>
  <si>
    <r>
      <rPr>
        <sz val="11"/>
        <rFont val="宋体"/>
        <charset val="136"/>
      </rPr>
      <t>方力鈞</t>
    </r>
    <r>
      <rPr>
        <sz val="11"/>
        <rFont val="Arial"/>
        <family val="2"/>
      </rPr>
      <t xml:space="preserve"> - </t>
    </r>
    <r>
      <rPr>
        <sz val="11"/>
        <rFont val="宋体"/>
        <charset val="136"/>
      </rPr>
      <t>衆數的生命</t>
    </r>
  </si>
  <si>
    <t>FANG Lijun</t>
    <phoneticPr fontId="0" type="noConversion"/>
  </si>
  <si>
    <r>
      <rPr>
        <sz val="11"/>
        <rFont val="宋体"/>
        <charset val="136"/>
      </rPr>
      <t>方力鈞</t>
    </r>
  </si>
  <si>
    <t>12130903</t>
  </si>
  <si>
    <t>Art Futures Group @ ART ONE</t>
    <phoneticPr fontId="0" type="noConversion"/>
  </si>
  <si>
    <t>Yin Jun &amp; Yin Kun Joint Exhibiton</t>
    <phoneticPr fontId="0" type="noConversion"/>
  </si>
  <si>
    <t>Art Futures Group</t>
    <phoneticPr fontId="0" type="noConversion"/>
  </si>
  <si>
    <t>Yin Jun, Yin Kun</t>
    <phoneticPr fontId="0" type="noConversion"/>
  </si>
  <si>
    <t>The artists, although brothers, have a very diverse style of painting and their artwork display distinct differences. “Everyone experiences life differently, so our interpretations are bound to be different”, Yin Jun explained of their distinct styles.
The elder brother Yin Kun, is famous for his Chinese Fairytales – Heroes series. His paintings feature drooling babies in military uniforms, often holding spears, guns or other interesting subjects. Yin Jun, on the other hand, also features babies in his paintings but they are all in tears. He paints them with round heads, big mouths, and big teardrops that are very expressive and exaggerated.</t>
    <phoneticPr fontId="0" type="noConversion"/>
  </si>
  <si>
    <t>12130904</t>
  </si>
  <si>
    <t>" Floating in Art" - an Ebru painting exhibition</t>
    <phoneticPr fontId="0" type="noConversion"/>
  </si>
  <si>
    <t xml:space="preserve">Danilo Giannoni </t>
    <phoneticPr fontId="0" type="noConversion"/>
  </si>
  <si>
    <t>This is Danilo Giannoni’s premiere exhibition in Hong Kong. Danilo will showcase the evolution of his journey in Ebru,the ancient Turkish technique of painting on the water. From the traditional 
marbling technique and drawing of symbolic flowers, he has updated the technique by using innovative methods and materials to create a new figurative style that hints of silhouettes and figures.  www.facebook.com/sensoitalianoltd</t>
    <phoneticPr fontId="0" type="noConversion"/>
  </si>
  <si>
    <t>12130905</t>
  </si>
  <si>
    <t>Baiuaxuan Gallery @ ART ONE</t>
    <phoneticPr fontId="0" type="noConversion"/>
  </si>
  <si>
    <t>The Art Space of Wu Guanzhong</t>
    <phoneticPr fontId="0" type="noConversion"/>
  </si>
  <si>
    <t>Baiuaxuan Gallery</t>
    <phoneticPr fontId="0" type="noConversion"/>
  </si>
  <si>
    <r>
      <rPr>
        <sz val="11"/>
        <rFont val="細明體"/>
        <family val="3"/>
        <charset val="136"/>
      </rPr>
      <t>百雅軒</t>
    </r>
  </si>
  <si>
    <t>Wu Guanzhong</t>
    <phoneticPr fontId="0" type="noConversion"/>
  </si>
  <si>
    <t>Baiyaxuan - “The Art Space of Wu Guanzhong” is opened at Baiyaxuan Gallery shop no.3. Mr. Wu spent all his life to promote the development of arts and culture, also hoped his artwork can be spread to the public widely. Baiyaxuan deeply agrees with this idea, hence to cooperate with Mr. Wu on more than hundreds of pieces of limited edition prints reproductions and derivative art product since many years ago. “The Art Space of Wu Guanzhong” mainly displays more than 20 pieces of prints of Wu’s ink painting and oil painting, including the autographed limited edition prints which the process of printmaking are supervised by Wu Guanzhon himself, it is very valuable for collection. The space also displays some painting album and books which are published by Baiyaxuan and some other publish institutions, let the audience get to know about Wu Guanzhong not limited from his art works, but also from his words, to have a deeper understanding of this Chinese artist who occupies an important position in the modern art history, and gained high respect from the people.</t>
    <phoneticPr fontId="0" type="noConversion"/>
  </si>
  <si>
    <t>12130906</t>
  </si>
  <si>
    <t>Kang Haitao Solo Exhition</t>
    <phoneticPr fontId="0" type="noConversion"/>
  </si>
  <si>
    <r>
      <rPr>
        <sz val="11"/>
        <rFont val="細明體"/>
        <family val="3"/>
        <charset val="136"/>
      </rPr>
      <t>半島維畫廊</t>
    </r>
  </si>
  <si>
    <t>Kang Haitao</t>
    <phoneticPr fontId="0" type="noConversion"/>
  </si>
  <si>
    <t>His paintings play extreme adoption to concepts and forms, from the spiritual level as well as metaphysical. Today’s popular wave like figurative drawing, this validation is extremely rare. It costs us in notifying and investigating.</t>
    <phoneticPr fontId="0" type="noConversion"/>
  </si>
  <si>
    <t>12130907</t>
  </si>
  <si>
    <t>Made in China- Fang Lijun, Sui Jianguo</t>
    <phoneticPr fontId="0" type="noConversion"/>
  </si>
  <si>
    <t>Fang Lijun, Sui Jianguo</t>
    <phoneticPr fontId="0" type="noConversion"/>
  </si>
  <si>
    <t>"Made in China - Fang Lijun, Sui Jianguo" showcases the typical works from prints of Fang Lijun and series of sculpture from Sui Jianguo. The works of this exhibition are definitely the representative notion from the two artists.</t>
    <phoneticPr fontId="0" type="noConversion"/>
  </si>
  <si>
    <t>12130908</t>
  </si>
  <si>
    <t>Abstract Art Group Exhibition I - Phrase of Heart</t>
    <phoneticPr fontId="0" type="noConversion"/>
  </si>
  <si>
    <r>
      <t>VA Gallery will present “Phase of Heart--</t>
    </r>
    <r>
      <rPr>
        <sz val="11"/>
        <rFont val="細明體"/>
        <family val="3"/>
        <charset val="136"/>
      </rPr>
      <t>‐</t>
    </r>
    <r>
      <rPr>
        <sz val="11"/>
        <rFont val="Arial"/>
        <family val="2"/>
      </rPr>
      <t>Abstract Art Group Exhibition I” on 4 Aug2012. In the recent years, Chinese abstract art has been acclaimed maximum attention by domestic and international art world. VA Gallery selects meticulously the important artists from region of mainland China and Hong Kong to showcase the viewing platform of the Chinese abstract art to us. Due to abstract art is obscured behind from reality, we impose “Phase of Heart” as the title. It results from real life at a height of detachment and the inner move is fully mobilized by the core activities of creative form. This advance form just accurately reflect the heart with unaware of truth. Old China since the ancient times, in observation of people all the spirit inside, all the form outside; heart identifiable through phase. In adopting the ancient concept to read people, we merely observe the face of people turning into observe the face of painting, and hence observe the back of ourselves. The exhibition will be the emphasized event by VA Gallery and also become the constantly annual activities. The exhibition will end on 29 Aug 2012.</t>
    </r>
  </si>
  <si>
    <t>12130909</t>
  </si>
  <si>
    <t>Chen Qingqing, Xiong Wenyun</t>
    <phoneticPr fontId="0" type="noConversion"/>
  </si>
  <si>
    <t>Despite a predominantly male art scene, the presence of female artists in China has burgeoned ever since the 1970s. They challenge traditional and misogynistic stereotypes of women, continually pursuing new grounds of self-actualization. This exhibition presents two female artists, Chen Qingqing and Xiong Wenyun, whose works refashion traditional symbols of femininity into contemporary icons of modernity.</t>
    <phoneticPr fontId="0" type="noConversion"/>
  </si>
  <si>
    <t>12130910</t>
  </si>
  <si>
    <t>The Oriental Vitality</t>
    <phoneticPr fontId="0" type="noConversion"/>
  </si>
  <si>
    <t>Wu Guanzhong, Luo Erchun, Yuan Yunfu, Li Fuyuan, Ren Jingqin, Guo Xiquan, Wang Huangsheng, Liu Xiuming, Wang Weizhong, Qiu Ting</t>
    <phoneticPr fontId="0" type="noConversion"/>
  </si>
  <si>
    <t>Established in 2003, Baiyaxuan is China’s leading organization for artist promotion as well as an integrated operating agency for artistic copyright and art works. The organization is committed to the promotion of the artists and their art works with the most valuable and the potential, it is also committed to the art industrialization of innovative practice and building the world top art resources and the integrated operating art works platform.</t>
    <phoneticPr fontId="0" type="noConversion"/>
  </si>
  <si>
    <t>12130911</t>
  </si>
  <si>
    <t>OUTREACH</t>
    <phoneticPr fontId="0" type="noConversion"/>
  </si>
  <si>
    <r>
      <rPr>
        <sz val="11"/>
        <rFont val="細明體"/>
        <family val="3"/>
        <charset val="136"/>
      </rPr>
      <t>龍德軒</t>
    </r>
  </si>
  <si>
    <t>Xu Hui, Xu Ruotao</t>
    <phoneticPr fontId="0" type="noConversion"/>
  </si>
  <si>
    <t xml:space="preserve">Globalization is gradually eclipsing individuality, defining humanity in this modern era. This exhibition presents two artists, XU HUI and XU RUOTAO, whose works manifest the common ground of raw humanity, emotions. Internalizing multimedia into their stylistic repertoire, the two artists impart their intimate renditions of the essence of humanity, outreaching boundaries of thoughts, gender and nationality. </t>
    <phoneticPr fontId="0" type="noConversion"/>
  </si>
  <si>
    <t>12130912</t>
  </si>
  <si>
    <t>Shen Liang's Solo Exhibition</t>
    <phoneticPr fontId="0" type="noConversion"/>
  </si>
  <si>
    <t>Shen Liang</t>
    <phoneticPr fontId="0" type="noConversion"/>
  </si>
  <si>
    <t xml:space="preserve">This exhibition showcases Sheng Liang’s recent important oil paintings. He is a member of the Art Group, N12, one of the most important and talented artists who was born in the 1970s. </t>
    <phoneticPr fontId="0" type="noConversion"/>
  </si>
  <si>
    <t>12130915</t>
  </si>
  <si>
    <t>Free Run</t>
    <phoneticPr fontId="0" type="noConversion"/>
  </si>
  <si>
    <t>Kako Peco</t>
    <phoneticPr fontId="0" type="noConversion"/>
  </si>
  <si>
    <t>Fabrik is pleased to announce the second solo exhibition of Kako Peco. Known for her distinct style of drip figurative painting, Kako will be presenting 8 new works on industrial cardboard mounted on each side of the gallery</t>
    <phoneticPr fontId="0" type="noConversion"/>
  </si>
  <si>
    <t>12130916</t>
  </si>
  <si>
    <t>Picasso's Prints Exhibition</t>
    <phoneticPr fontId="0" type="noConversion"/>
  </si>
  <si>
    <t>Picasso is one of the most influential figures in the 20th century art history. His art works include oil paintings, drawings, sculptures, collages, and ceramics etc. His success is based on all the art techniques and theory trainings that he acquired in his young age. Picasso and Georges Braque developed cubism painting style which revolutionized the field of art and moved him up in the world. As a result, he has become an extremely prominent and valuable artist in the century.
It is by far the most comprehensive exhibition of Picasso’s works ever held in Hong Kong, which will take place at Hong Kong Heritage Museum from 19 May to 12 July. In total, 50 original paintings will be displayed, including well-known pieces such as “La fillette aux pieds nus (The barefoot girl),” “Le sculpteur (The Sculptor),” and “Portrait de Dora Maar (Portrait of Dora Maar)” as well as his other works that closely related to his personal life, “Femme assise dans un fauteuil rouge (Woman sitting on a red chair)”.</t>
    <phoneticPr fontId="0" type="noConversion"/>
  </si>
  <si>
    <t>12130917</t>
  </si>
  <si>
    <t>Art of Nature HK - Conetmporary Art Exhibition</t>
    <phoneticPr fontId="0" type="noConversion"/>
  </si>
  <si>
    <t>Art of Nature</t>
    <phoneticPr fontId="0" type="noConversion"/>
  </si>
  <si>
    <t>Lin Minggang, Wang Shouquing, Xu Enqi, Chung Kinsan</t>
    <phoneticPr fontId="0" type="noConversion"/>
  </si>
  <si>
    <t>Art of Nature will launch an art exhibition at ART ONE Gallery, Wanchai in May. It will exhibit some classic artworks of four contemporary local artists from Art of Nature, including Mr. Lin Minggang, Mr. Wang Shouqing, Mr. Xu Enqi and Mr. Chung Kinsan. Those artists have been rooted in the eastern culture and integrating the west into east. They created their artworks based on the idea of manifestation of nature and infinity of vitality in the eastern culture. They are willing to explore and create their own art language. They participated in a number of solo and joint exhibitions around the world. Their art pieces have been collected by some well known art organizations and art lovers. The upcoming exhibition is a great opportunity to promote contemporary art in Hong Kong and it will be a valuable visual banquet for all art lovers</t>
    <phoneticPr fontId="0" type="noConversion"/>
  </si>
  <si>
    <t>12130918</t>
  </si>
  <si>
    <t>Hair Out of imagination</t>
    <phoneticPr fontId="0" type="noConversion"/>
  </si>
  <si>
    <t>The Six Realms, or sometimes known as Wheel of Life, are an allegorical description of conditioned existence, or samsara, into which beings are reincarnated and reborn. The nature of one's existence is determined by karma. Some realms seem more pleasant than others, but all are dukkha, meaning they are temporary and imperfect. In Buddism, one who needs to take the tonsure before he becomes a monk. Hair represents all the bitterness in the world. Head shaving indicates that one erases all the bitterness and affliction borne by the world.It also signifies that one is prepared to cultivate himself according to a religious doctrine with undivided attention</t>
    <phoneticPr fontId="0" type="noConversion"/>
  </si>
  <si>
    <t>12130919</t>
  </si>
  <si>
    <t>The New Classic</t>
    <phoneticPr fontId="0" type="noConversion"/>
  </si>
  <si>
    <t>This transnational joint exhibition will create a series of photography artwork that are based on renown Chinese artist Feng Zhangjie’s paintings. Several internationally acclaimed photographers will produce a series 8 images with 8 international asian models. 4 images will be shot in Beijing by beauty photographer Justin Cooper while fashion photographer Zach Gold will execute the other 4 images in NYC. The project will be styled by NYC fashion stylist Julie Ragolia with a special one off wardrobe create by Chinese fashion designer Christine Lau. In Beijing hair and makeup will come from Wang Qian and Chen Tao while the project will be art directed by Fran Lam.
Huge flat close-ups of smooth-skinned and flawlessly coiffed young women, llustrated in sharp tones of green, pink and red. Dynamically sexy with a highly.</t>
    <phoneticPr fontId="0" type="noConversion"/>
  </si>
  <si>
    <t>12130920</t>
  </si>
  <si>
    <t>Intention. Improvisation</t>
    <phoneticPr fontId="0" type="noConversion"/>
  </si>
  <si>
    <r>
      <rPr>
        <sz val="11"/>
        <rFont val="細明體"/>
        <family val="3"/>
        <charset val="136"/>
      </rPr>
      <t>用心</t>
    </r>
    <r>
      <rPr>
        <sz val="11"/>
        <rFont val="Arial"/>
        <family val="2"/>
      </rPr>
      <t>.</t>
    </r>
    <r>
      <rPr>
        <sz val="11"/>
        <rFont val="細明體"/>
        <family val="3"/>
        <charset val="136"/>
      </rPr>
      <t>隨意</t>
    </r>
  </si>
  <si>
    <t>"... It is their intention and determination that they start their career in art. 
It is an improvisation that they come together and start this exhibition with only red wine and artworks…”</t>
    <phoneticPr fontId="0" type="noConversion"/>
  </si>
  <si>
    <t>12130921</t>
  </si>
  <si>
    <r>
      <rPr>
        <sz val="11"/>
        <rFont val="細明體"/>
        <family val="3"/>
        <charset val="136"/>
      </rPr>
      <t>香港仔田灣興和街</t>
    </r>
    <r>
      <rPr>
        <sz val="11"/>
        <rFont val="Arial"/>
        <family val="2"/>
      </rPr>
      <t>25</t>
    </r>
    <r>
      <rPr>
        <sz val="11"/>
        <rFont val="細明體"/>
        <family val="3"/>
        <charset val="136"/>
      </rPr>
      <t>號大生工業大廈</t>
    </r>
    <r>
      <rPr>
        <sz val="11"/>
        <rFont val="Arial"/>
        <family val="2"/>
      </rPr>
      <t>3</t>
    </r>
    <r>
      <rPr>
        <sz val="11"/>
        <rFont val="細明體"/>
        <family val="3"/>
        <charset val="136"/>
      </rPr>
      <t>樓</t>
    </r>
  </si>
  <si>
    <r>
      <rPr>
        <sz val="11"/>
        <rFont val="細明體"/>
        <family val="3"/>
        <charset val="136"/>
      </rPr>
      <t>《妄想專門店》繪畫大道中（一）</t>
    </r>
  </si>
  <si>
    <t>The Repository of Coherent Babbles - Painting On and On (1)</t>
    <phoneticPr fontId="0" type="noConversion"/>
  </si>
  <si>
    <t xml:space="preserve"> a group of Hong Kong painters in the Spring of 2011</t>
    <phoneticPr fontId="0" type="noConversion"/>
  </si>
  <si>
    <r>
      <rPr>
        <sz val="11"/>
        <rFont val="細明體"/>
        <family val="3"/>
        <charset val="136"/>
      </rPr>
      <t>一群香港畫家於</t>
    </r>
    <r>
      <rPr>
        <sz val="11"/>
        <rFont val="Arial"/>
        <family val="2"/>
      </rPr>
      <t xml:space="preserve">2011 </t>
    </r>
    <r>
      <rPr>
        <sz val="11"/>
        <rFont val="細明體"/>
        <family val="3"/>
        <charset val="136"/>
      </rPr>
      <t>年春天發起</t>
    </r>
  </si>
  <si>
    <t>Gallery EXIT @SOUTHSITE</t>
    <phoneticPr fontId="0" type="noConversion"/>
  </si>
  <si>
    <r>
      <rPr>
        <sz val="11"/>
        <rFont val="細明體"/>
        <family val="3"/>
        <charset val="136"/>
      </rPr>
      <t>安全口畫廊</t>
    </r>
    <r>
      <rPr>
        <sz val="11"/>
        <rFont val="Arial"/>
        <family val="2"/>
      </rPr>
      <t>SOUTHSITE</t>
    </r>
  </si>
  <si>
    <r>
      <rPr>
        <sz val="11"/>
        <rFont val="細明體"/>
        <family val="3"/>
        <charset val="136"/>
      </rPr>
      <t>石家豪</t>
    </r>
  </si>
  <si>
    <t xml:space="preserve"> Sushan CHAN, HO Sin Tung, Cassian LAU, Joey LEUNG, Vivian POON, Wilson SHIEH and TSE Yim On</t>
    <phoneticPr fontId="0" type="noConversion"/>
  </si>
  <si>
    <r>
      <rPr>
        <sz val="11"/>
        <rFont val="細明體"/>
        <family val="3"/>
        <charset val="136"/>
      </rPr>
      <t>陳素珊、何倩彤、劉啓舜、梁嘉賢、潘蔚然、石家豪及謝炎安</t>
    </r>
  </si>
  <si>
    <t>Painting On and On presents a series of exhibitions proposing various discourses on painting in Hong Kong today. The first instalment of this project will feature works by more than thirty local painters, ranging from early practitioners of the 1970s to a selection of emerging artists. Born out of a desire to stimulate interest, the thematic exhibitions, seminars, workshops and a publication are documentations of the artists’ collaboration, commonalities and mutual influences.
The first exhibition in the programme, “The Repository of Coherent Babbles” includes works by Sushan CHAN, HO Sin Tung, Cassian LAU, Joey LEUNG, Vivian POON, Wilson SHIEH and TSE Yim On. The use of figuration and narrative has had a long tradition in
painting. With the movement gaining momentum since the late 1990s in Hong Kong, artists employ the quotidian to question the descriptive and representational limitations of the medium. The painters in this exhibition combine inspirations from Chinese and
Western figuration, mythology, fables, surrealism, comics, animation, film and literature into visual narrations of contemporary realities.</t>
    <phoneticPr fontId="0" type="noConversion"/>
  </si>
  <si>
    <r>
      <rPr>
        <sz val="11"/>
        <rFont val="細明體"/>
        <family val="3"/>
        <charset val="136"/>
      </rPr>
      <t>《繪畫大道中》將舉辦展覽系列，探討五個香港當代繪畫的主題。這個計劃之首輪活動召集了三十多位創作形態各異的藝術家，當中包含七十年代的前輩畫家以至近期正在崛起的年輕畫家。藉着這群藝術家共同籌劃的主題展覽、專題講座、工作坊及出版物，為他們的合作過程、共通點和大家的相互影響作一個記錄，希望提供更多理解當代香港繪畫的切入點。
首個展覽《妄想專門店》包括陳素珊、何倩彤、劉啓舜、梁嘉賢、潘蔚然、石家豪及謝炎安的作品。以人物及敘事為主軸的繪畫，歷史悠久。香港在九十年代末開始出現一批畫家，利用日常生活點滴作題材來挑戰繪畫這個媒介中描述和表徵的局限。今次展覽的畫家把中外畫風、傳奇、童話、動漫、超現實主義，加上電影及文學等原材，揉合成現今生活的視覺敘事。
《繪畫大道中》計劃由一群香港畫家於</t>
    </r>
    <r>
      <rPr>
        <sz val="11"/>
        <rFont val="Arial"/>
        <family val="2"/>
      </rPr>
      <t xml:space="preserve">2011 </t>
    </r>
    <r>
      <rPr>
        <sz val="11"/>
        <rFont val="細明體"/>
        <family val="3"/>
        <charset val="136"/>
      </rPr>
      <t>年春天發起，以藝術家主導為推行此計劃之原則。今次展覽系列由安全口畫廊</t>
    </r>
    <r>
      <rPr>
        <sz val="11"/>
        <rFont val="Arial"/>
        <family val="2"/>
      </rPr>
      <t xml:space="preserve">SOUTHSITE </t>
    </r>
    <r>
      <rPr>
        <sz val="11"/>
        <rFont val="細明體"/>
        <family val="3"/>
        <charset val="136"/>
      </rPr>
      <t>協辦。</t>
    </r>
  </si>
  <si>
    <t>12130922</t>
  </si>
  <si>
    <t>Dale Frank - New Works</t>
    <phoneticPr fontId="0" type="noConversion"/>
  </si>
  <si>
    <t>12130924</t>
  </si>
  <si>
    <t>Searching for Missing Dreams</t>
    <phoneticPr fontId="0" type="noConversion"/>
  </si>
  <si>
    <t>JIA Juan Li</t>
    <phoneticPr fontId="0" type="noConversion"/>
  </si>
  <si>
    <t>Following Paris-based Chinese female artist Jia Juan Li’s retrospective show of the same title at Today’s Art Museum in Beijing last year, this solo exhibition “Searching for Missing Dreams” celebrates the important milestone in Jia’s career as well as her achievements as one of the greatest Chinese female artist.
The exhibition will feature mostly Jia's well-loved garden series and Qing princess portraits, ranging from smaller single portraits to larger four-panel works.</t>
    <phoneticPr fontId="0" type="noConversion"/>
  </si>
  <si>
    <t>12130925</t>
  </si>
  <si>
    <t>Red, Red, Red - Solo Exhibition of ZHANG Da Zhong</t>
    <phoneticPr fontId="0" type="noConversion"/>
  </si>
  <si>
    <t>ZHANG Da Zhong</t>
    <phoneticPr fontId="0" type="noConversion"/>
  </si>
  <si>
    <t>Regardless of the paintings’ historical and political references, Zhang’s females are always beautiful and mesmerizing. The artist uses beauty as his main theme in his portraits because to him, “art reflects people’s life and pure beauty”</t>
    <phoneticPr fontId="0" type="noConversion"/>
  </si>
  <si>
    <t>12130926</t>
  </si>
  <si>
    <t>12130927</t>
  </si>
  <si>
    <t>Fabrik Summe Exhibition</t>
    <phoneticPr fontId="0" type="noConversion"/>
  </si>
  <si>
    <t>Kako Peco, Lam Yau Sum, Vaan Ip</t>
    <phoneticPr fontId="0" type="noConversion"/>
  </si>
  <si>
    <t>12130928</t>
  </si>
  <si>
    <t>Contemporary Editions: Works on print by Damien Hirst</t>
    <phoneticPr fontId="0" type="noConversion"/>
  </si>
  <si>
    <t>Damien Hirst</t>
    <phoneticPr fontId="0" type="noConversion"/>
  </si>
  <si>
    <t>12130929</t>
  </si>
  <si>
    <t>All in our heads</t>
    <phoneticPr fontId="0" type="noConversion"/>
  </si>
  <si>
    <t>Beverly Fung, Daniel Lau</t>
    <phoneticPr fontId="0" type="noConversion"/>
  </si>
  <si>
    <r>
      <rPr>
        <sz val="11"/>
        <rFont val="細明體"/>
        <family val="3"/>
        <charset val="136"/>
      </rPr>
      <t>青年廣場</t>
    </r>
  </si>
  <si>
    <t>12130931</t>
  </si>
  <si>
    <t>"Another Sphere" painting exhibition</t>
    <phoneticPr fontId="0" type="noConversion"/>
  </si>
  <si>
    <r>
      <rPr>
        <sz val="11"/>
        <rFont val="細明體"/>
        <family val="3"/>
        <charset val="136"/>
      </rPr>
      <t>「界」畫展</t>
    </r>
  </si>
  <si>
    <t>12130932</t>
  </si>
  <si>
    <t>Mapmarker's Dream Solo Exhibition by Wong Chi Ming, John</t>
    <phoneticPr fontId="0" type="noConversion"/>
  </si>
  <si>
    <r>
      <rPr>
        <sz val="11"/>
        <rFont val="細明體"/>
        <family val="3"/>
        <charset val="136"/>
      </rPr>
      <t>製圖者的夢－黃志明藝術個展</t>
    </r>
  </si>
  <si>
    <t>12130933</t>
  </si>
  <si>
    <r>
      <rPr>
        <sz val="11"/>
        <rFont val="細明體"/>
        <family val="3"/>
        <charset val="136"/>
      </rPr>
      <t>賽馬會創意藝術中心</t>
    </r>
    <r>
      <rPr>
        <sz val="11"/>
        <rFont val="Arial"/>
        <family val="2"/>
      </rPr>
      <t>L7</t>
    </r>
    <r>
      <rPr>
        <sz val="11"/>
        <rFont val="細明體"/>
        <family val="3"/>
        <charset val="136"/>
      </rPr>
      <t>藍牆</t>
    </r>
  </si>
  <si>
    <r>
      <rPr>
        <sz val="11"/>
        <rFont val="細明體"/>
        <family val="3"/>
        <charset val="136"/>
      </rPr>
      <t>麓湖派風景教學輔導示範（水粉）展覽</t>
    </r>
  </si>
  <si>
    <r>
      <rPr>
        <sz val="11"/>
        <rFont val="細明體"/>
        <family val="3"/>
        <charset val="136"/>
      </rPr>
      <t>侯紹政繪畫工作室</t>
    </r>
  </si>
  <si>
    <t>12130934</t>
  </si>
  <si>
    <t>"Light and Illusion" - A Solo Exhibition of Painting and Printmaking by Simon Lau</t>
    <phoneticPr fontId="0" type="noConversion"/>
  </si>
  <si>
    <r>
      <rPr>
        <sz val="11"/>
        <rFont val="細明體"/>
        <family val="3"/>
        <charset val="136"/>
      </rPr>
      <t>夜光與幻影－劉家成個人畫展</t>
    </r>
  </si>
  <si>
    <t>Simon Lau</t>
    <phoneticPr fontId="0" type="noConversion"/>
  </si>
  <si>
    <r>
      <rPr>
        <sz val="11"/>
        <rFont val="細明體"/>
        <family val="3"/>
        <charset val="136"/>
      </rPr>
      <t>劉家成</t>
    </r>
  </si>
  <si>
    <t>12130935</t>
  </si>
  <si>
    <t>"Present; Now" Joint Exhibition of Yuki Lam and Amy Cheng</t>
    <phoneticPr fontId="0" type="noConversion"/>
  </si>
  <si>
    <r>
      <rPr>
        <sz val="11"/>
        <rFont val="細明體"/>
        <family val="3"/>
        <charset val="136"/>
      </rPr>
      <t>「呈現在」林旭艷及鄭桂苑聯展</t>
    </r>
  </si>
  <si>
    <t>TO: studio</t>
    <phoneticPr fontId="0" type="noConversion"/>
  </si>
  <si>
    <t>Yuki Lam, Amy Cheng</t>
    <phoneticPr fontId="0" type="noConversion"/>
  </si>
  <si>
    <r>
      <rPr>
        <sz val="11"/>
        <rFont val="細明體"/>
        <family val="3"/>
        <charset val="136"/>
      </rPr>
      <t>林旭艷、鄭桂苑</t>
    </r>
  </si>
  <si>
    <t>12130936</t>
  </si>
  <si>
    <r>
      <rPr>
        <sz val="11"/>
        <rFont val="細明體"/>
        <family val="3"/>
        <charset val="136"/>
      </rPr>
      <t>賽馬會創意藝術中心</t>
    </r>
    <r>
      <rPr>
        <sz val="11"/>
        <rFont val="Arial"/>
        <family val="2"/>
      </rPr>
      <t>L8-10</t>
    </r>
  </si>
  <si>
    <t>Dreamer - Cecilia Ho solo painting exhibition</t>
    <phoneticPr fontId="0" type="noConversion"/>
  </si>
  <si>
    <t>12130937</t>
  </si>
  <si>
    <t>Cross All Borders: Hong Kong Festival Showcasing New Visual Artists with Disabilities 2012</t>
    <phoneticPr fontId="0" type="noConversion"/>
  </si>
  <si>
    <r>
      <rPr>
        <sz val="11"/>
        <rFont val="細明體"/>
        <family val="3"/>
        <charset val="136"/>
      </rPr>
      <t>藝無疆：新晉展能藝術家大匯展</t>
    </r>
    <r>
      <rPr>
        <sz val="11"/>
        <rFont val="Arial"/>
        <family val="2"/>
      </rPr>
      <t>2012</t>
    </r>
  </si>
  <si>
    <t>Arts with the Disabled Association Hong Kong</t>
    <phoneticPr fontId="0" type="noConversion"/>
  </si>
  <si>
    <r>
      <rPr>
        <sz val="11"/>
        <rFont val="細明體"/>
        <family val="3"/>
        <charset val="136"/>
      </rPr>
      <t>香港展能藝術會</t>
    </r>
  </si>
  <si>
    <t>12130938</t>
  </si>
  <si>
    <t>1:1 100% Hyperrealism - New Works of Wong Chak Hung</t>
    <phoneticPr fontId="0" type="noConversion"/>
  </si>
  <si>
    <r>
      <t xml:space="preserve">1:1 100% </t>
    </r>
    <r>
      <rPr>
        <sz val="11"/>
        <rFont val="細明體"/>
        <family val="3"/>
        <charset val="136"/>
      </rPr>
      <t>超級寫實主義－黄澤雄新作展</t>
    </r>
  </si>
  <si>
    <r>
      <rPr>
        <sz val="11"/>
        <rFont val="細明體"/>
        <family val="3"/>
        <charset val="136"/>
      </rPr>
      <t>林漢堅</t>
    </r>
  </si>
  <si>
    <t>Wong Chak Hung</t>
    <phoneticPr fontId="0" type="noConversion"/>
  </si>
  <si>
    <r>
      <rPr>
        <sz val="11"/>
        <rFont val="細明體"/>
        <family val="3"/>
        <charset val="136"/>
      </rPr>
      <t>黃澤雄</t>
    </r>
  </si>
  <si>
    <t>12130939</t>
  </si>
  <si>
    <r>
      <rPr>
        <sz val="11"/>
        <rFont val="細明體"/>
        <family val="3"/>
        <charset val="136"/>
      </rPr>
      <t>賽馬會創意藝術中心</t>
    </r>
    <r>
      <rPr>
        <sz val="11"/>
        <rFont val="Arial"/>
        <family val="2"/>
      </rPr>
      <t>L3</t>
    </r>
    <r>
      <rPr>
        <sz val="11"/>
        <rFont val="細明體"/>
        <family val="3"/>
        <charset val="136"/>
      </rPr>
      <t>共用空間</t>
    </r>
  </si>
  <si>
    <t>Paul 's Design &amp; Creative Arts Studio of Member copycat Oil-painting Exhibition</t>
    <phoneticPr fontId="0" type="noConversion"/>
  </si>
  <si>
    <r>
      <rPr>
        <sz val="11"/>
        <rFont val="細明體"/>
        <family val="3"/>
        <charset val="136"/>
      </rPr>
      <t>保羅創意藝術（師堂）成員油畫臨摹展</t>
    </r>
  </si>
  <si>
    <t>Paul's Design &amp; Creative Arts Studio</t>
    <phoneticPr fontId="0" type="noConversion"/>
  </si>
  <si>
    <r>
      <rPr>
        <sz val="11"/>
        <rFont val="細明體"/>
        <family val="3"/>
        <charset val="136"/>
      </rPr>
      <t>保羅創意藝術（師堂）</t>
    </r>
  </si>
  <si>
    <t>12130940</t>
  </si>
  <si>
    <t>L8-11, JCCAC</t>
    <phoneticPr fontId="0" type="noConversion"/>
  </si>
  <si>
    <r>
      <rPr>
        <sz val="11"/>
        <rFont val="細明體"/>
        <family val="3"/>
        <charset val="136"/>
      </rPr>
      <t>賽馬會創意藝術中心</t>
    </r>
    <r>
      <rPr>
        <sz val="11"/>
        <rFont val="Arial"/>
        <family val="2"/>
      </rPr>
      <t>L8-11</t>
    </r>
  </si>
  <si>
    <t>Fishbowl x Art Angel</t>
    <phoneticPr fontId="0" type="noConversion"/>
  </si>
  <si>
    <r>
      <rPr>
        <sz val="11"/>
        <rFont val="細明體"/>
        <family val="3"/>
        <charset val="136"/>
      </rPr>
      <t>日本井川惠美彩繪作品展</t>
    </r>
  </si>
  <si>
    <t>fishbowl x Art Angel</t>
    <phoneticPr fontId="0" type="noConversion"/>
  </si>
  <si>
    <r>
      <rPr>
        <sz val="11"/>
        <rFont val="細明體"/>
        <family val="3"/>
        <charset val="136"/>
      </rPr>
      <t>井川惠美</t>
    </r>
  </si>
  <si>
    <t>12130941</t>
  </si>
  <si>
    <t>L8 Blue Wall, JCCAC</t>
    <phoneticPr fontId="0" type="noConversion"/>
  </si>
  <si>
    <r>
      <rPr>
        <sz val="11"/>
        <rFont val="細明體"/>
        <family val="3"/>
        <charset val="136"/>
      </rPr>
      <t>賽馬會創意藝術中心</t>
    </r>
    <r>
      <rPr>
        <sz val="11"/>
        <rFont val="Arial"/>
        <family val="2"/>
      </rPr>
      <t>L8</t>
    </r>
    <r>
      <rPr>
        <sz val="11"/>
        <rFont val="細明體"/>
        <family val="3"/>
        <charset val="136"/>
      </rPr>
      <t>藍牆</t>
    </r>
  </si>
  <si>
    <t>The Human Figure of Pencil Drawing Exhibition</t>
    <phoneticPr fontId="0" type="noConversion"/>
  </si>
  <si>
    <r>
      <rPr>
        <sz val="11"/>
        <rFont val="細明體"/>
        <family val="3"/>
        <charset val="136"/>
      </rPr>
      <t>人物素描寫生習作展覽</t>
    </r>
  </si>
  <si>
    <t>12130942</t>
  </si>
  <si>
    <r>
      <rPr>
        <sz val="11"/>
        <rFont val="細明體"/>
        <family val="3"/>
        <charset val="136"/>
      </rPr>
      <t>賽馬會創意藝術中心</t>
    </r>
    <r>
      <rPr>
        <sz val="11"/>
        <rFont val="Arial"/>
        <family val="2"/>
      </rPr>
      <t>L5</t>
    </r>
    <r>
      <rPr>
        <sz val="11"/>
        <rFont val="細明體"/>
        <family val="3"/>
        <charset val="136"/>
      </rPr>
      <t>共用空間</t>
    </r>
  </si>
  <si>
    <t>Imbalance - Lam Pei Mini-exhibition</t>
    <phoneticPr fontId="0" type="noConversion"/>
  </si>
  <si>
    <r>
      <rPr>
        <sz val="11"/>
        <rFont val="細明體"/>
        <family val="3"/>
        <charset val="136"/>
      </rPr>
      <t>失衡－林皮作品小展</t>
    </r>
    <r>
      <rPr>
        <sz val="11"/>
        <rFont val="Arial"/>
        <family val="2"/>
      </rPr>
      <t xml:space="preserve"> </t>
    </r>
  </si>
  <si>
    <t>Lam Pei + Sugar Ink Studio</t>
    <phoneticPr fontId="0" type="noConversion"/>
  </si>
  <si>
    <r>
      <rPr>
        <sz val="11"/>
        <rFont val="細明體"/>
        <family val="3"/>
        <charset val="136"/>
      </rPr>
      <t>林皮</t>
    </r>
    <r>
      <rPr>
        <sz val="11"/>
        <rFont val="Arial"/>
        <family val="2"/>
      </rPr>
      <t>+Sugar Ink</t>
    </r>
    <r>
      <rPr>
        <sz val="11"/>
        <rFont val="細明體"/>
        <family val="3"/>
        <charset val="136"/>
      </rPr>
      <t>工作室</t>
    </r>
  </si>
  <si>
    <r>
      <rPr>
        <sz val="11"/>
        <rFont val="細明體"/>
        <family val="3"/>
        <charset val="136"/>
      </rPr>
      <t>林皮</t>
    </r>
  </si>
  <si>
    <t>12130943</t>
  </si>
  <si>
    <t>NEGLECT . ATTENTION - Wendy Tan Exhibition</t>
    <phoneticPr fontId="0" type="noConversion"/>
  </si>
  <si>
    <r>
      <t>NEGLECT</t>
    </r>
    <r>
      <rPr>
        <sz val="11"/>
        <rFont val="細明體"/>
        <family val="3"/>
        <charset val="136"/>
      </rPr>
      <t>忽略</t>
    </r>
    <r>
      <rPr>
        <sz val="11"/>
        <rFont val="Arial"/>
        <family val="2"/>
      </rPr>
      <t xml:space="preserve"> . ATTENTION</t>
    </r>
    <r>
      <rPr>
        <sz val="11"/>
        <rFont val="細明體"/>
        <family val="3"/>
        <charset val="136"/>
      </rPr>
      <t>注意－陳雪花繪畫展</t>
    </r>
  </si>
  <si>
    <t>Wendy Tan</t>
    <phoneticPr fontId="0" type="noConversion"/>
  </si>
  <si>
    <r>
      <rPr>
        <sz val="11"/>
        <rFont val="細明體"/>
        <family val="3"/>
        <charset val="136"/>
      </rPr>
      <t>陳雪花</t>
    </r>
  </si>
  <si>
    <t>12130944</t>
  </si>
  <si>
    <t>Envelope of Memory - Solo Exhibition by Steve Yuen</t>
    <phoneticPr fontId="0" type="noConversion"/>
  </si>
  <si>
    <r>
      <rPr>
        <sz val="11"/>
        <rFont val="細明體"/>
        <family val="3"/>
        <charset val="136"/>
      </rPr>
      <t>記憶載睇－袁樹基個人作品展</t>
    </r>
  </si>
  <si>
    <t>Steve Yuen</t>
    <phoneticPr fontId="0" type="noConversion"/>
  </si>
  <si>
    <r>
      <rPr>
        <sz val="11"/>
        <rFont val="細明體"/>
        <family val="3"/>
        <charset val="136"/>
      </rPr>
      <t>袁樹基</t>
    </r>
  </si>
  <si>
    <t>12130946</t>
  </si>
  <si>
    <t>L4 Blue Wall, JCCAC</t>
    <phoneticPr fontId="0" type="noConversion"/>
  </si>
  <si>
    <r>
      <rPr>
        <sz val="11"/>
        <rFont val="細明體"/>
        <family val="3"/>
        <charset val="136"/>
      </rPr>
      <t>賽馬會創意藝術中心</t>
    </r>
    <r>
      <rPr>
        <sz val="11"/>
        <rFont val="Arial"/>
        <family val="2"/>
      </rPr>
      <t>L4</t>
    </r>
    <r>
      <rPr>
        <sz val="11"/>
        <rFont val="細明體"/>
        <family val="3"/>
        <charset val="136"/>
      </rPr>
      <t>藍牆</t>
    </r>
  </si>
  <si>
    <t>Toby in Blue</t>
    <phoneticPr fontId="0" type="noConversion"/>
  </si>
  <si>
    <t>12130947</t>
  </si>
  <si>
    <t>L6 Blue Wall, JCCAC</t>
    <phoneticPr fontId="0" type="noConversion"/>
  </si>
  <si>
    <r>
      <rPr>
        <sz val="11"/>
        <rFont val="細明體"/>
        <family val="3"/>
        <charset val="136"/>
      </rPr>
      <t>賽馬會創意藝術中心</t>
    </r>
    <r>
      <rPr>
        <sz val="11"/>
        <rFont val="Arial"/>
        <family val="2"/>
      </rPr>
      <t>L6</t>
    </r>
    <r>
      <rPr>
        <sz val="11"/>
        <rFont val="細明體"/>
        <family val="3"/>
        <charset val="136"/>
      </rPr>
      <t>藍牆</t>
    </r>
  </si>
  <si>
    <t>Proximity</t>
    <phoneticPr fontId="0" type="noConversion"/>
  </si>
  <si>
    <t>Spitting Gecko Studio / John McArthur</t>
    <phoneticPr fontId="0" type="noConversion"/>
  </si>
  <si>
    <t>12130948</t>
  </si>
  <si>
    <t>The Human Figure - Pencil Drawing Exhibition</t>
    <phoneticPr fontId="0" type="noConversion"/>
  </si>
  <si>
    <t>12130949</t>
  </si>
  <si>
    <t>Exhibition: The Meaning of Exhibition in an Era of M+</t>
    <phoneticPr fontId="0" type="noConversion"/>
  </si>
  <si>
    <r>
      <rPr>
        <sz val="11"/>
        <rFont val="細明體"/>
        <family val="3"/>
        <charset val="136"/>
      </rPr>
      <t>展覽：在</t>
    </r>
    <r>
      <rPr>
        <sz val="11"/>
        <rFont val="Arial"/>
        <family val="2"/>
      </rPr>
      <t xml:space="preserve">M+/ </t>
    </r>
    <r>
      <rPr>
        <sz val="11"/>
        <rFont val="細明體"/>
        <family val="3"/>
        <charset val="136"/>
      </rPr>
      <t>亞洲藝術樞紐時代下的意義</t>
    </r>
  </si>
  <si>
    <t>WKCDJC</t>
    <phoneticPr fontId="0" type="noConversion"/>
  </si>
  <si>
    <r>
      <rPr>
        <sz val="11"/>
        <rFont val="細明體"/>
        <family val="3"/>
        <charset val="136"/>
      </rPr>
      <t>西九文化界聯席會議</t>
    </r>
  </si>
  <si>
    <t>12130950</t>
  </si>
  <si>
    <t>L8-07, JCCAC</t>
  </si>
  <si>
    <r>
      <rPr>
        <sz val="11"/>
        <rFont val="細明體"/>
        <family val="3"/>
        <charset val="136"/>
      </rPr>
      <t>賽馬會創意藝術中心</t>
    </r>
    <r>
      <rPr>
        <sz val="11"/>
        <rFont val="Arial"/>
        <family val="2"/>
      </rPr>
      <t>L8-07</t>
    </r>
  </si>
  <si>
    <t>Metro Art Gallery</t>
    <phoneticPr fontId="0" type="noConversion"/>
  </si>
  <si>
    <r>
      <rPr>
        <sz val="11"/>
        <rFont val="細明體"/>
        <family val="3"/>
        <charset val="136"/>
      </rPr>
      <t>夜色：譚昌恒攝影展</t>
    </r>
  </si>
  <si>
    <r>
      <t>MAG</t>
    </r>
    <r>
      <rPr>
        <sz val="11"/>
        <rFont val="細明體"/>
        <family val="3"/>
        <charset val="136"/>
      </rPr>
      <t>都市視藝空間</t>
    </r>
  </si>
  <si>
    <r>
      <rPr>
        <sz val="11"/>
        <rFont val="細明體"/>
        <family val="3"/>
        <charset val="136"/>
      </rPr>
      <t>譚昌恒</t>
    </r>
  </si>
  <si>
    <t>12130951</t>
  </si>
  <si>
    <t>4/F Balcony, SOGO Causeway Bay</t>
    <phoneticPr fontId="0" type="noConversion"/>
  </si>
  <si>
    <r>
      <rPr>
        <sz val="11"/>
        <rFont val="細明體"/>
        <family val="3"/>
        <charset val="136"/>
      </rPr>
      <t>崇光銅鑼灣店</t>
    </r>
    <r>
      <rPr>
        <sz val="11"/>
        <rFont val="Arial"/>
        <family val="2"/>
      </rPr>
      <t>4/F</t>
    </r>
    <r>
      <rPr>
        <sz val="11"/>
        <rFont val="細明體"/>
        <family val="3"/>
        <charset val="136"/>
      </rPr>
      <t>平台</t>
    </r>
  </si>
  <si>
    <t>Sogo</t>
    <phoneticPr fontId="0" type="noConversion"/>
  </si>
  <si>
    <t>Solo Exhibition of Tam Cheuk-man</t>
    <phoneticPr fontId="0" type="noConversion"/>
  </si>
  <si>
    <r>
      <rPr>
        <sz val="11"/>
        <rFont val="細明體"/>
        <family val="3"/>
        <charset val="136"/>
      </rPr>
      <t>《心聚。一休》譚卓文個人作品展</t>
    </r>
  </si>
  <si>
    <t>SOGO Hong Kong</t>
    <phoneticPr fontId="0" type="noConversion"/>
  </si>
  <si>
    <r>
      <rPr>
        <sz val="11"/>
        <rFont val="細明體"/>
        <family val="3"/>
        <charset val="136"/>
      </rPr>
      <t>香港崇光</t>
    </r>
  </si>
  <si>
    <r>
      <rPr>
        <sz val="11"/>
        <rFont val="細明體"/>
        <family val="3"/>
        <charset val="136"/>
      </rPr>
      <t>譚卓文</t>
    </r>
  </si>
  <si>
    <t>12130956</t>
  </si>
  <si>
    <r>
      <rPr>
        <sz val="11"/>
        <rFont val="細明體"/>
        <family val="3"/>
        <charset val="136"/>
      </rPr>
      <t>香港中央圖書館展覽館</t>
    </r>
    <r>
      <rPr>
        <sz val="11"/>
        <rFont val="Arial"/>
        <family val="2"/>
      </rPr>
      <t>3</t>
    </r>
  </si>
  <si>
    <t>Artway 2012 Exhibition</t>
    <phoneticPr fontId="0" type="noConversion"/>
  </si>
  <si>
    <r>
      <rPr>
        <sz val="11"/>
        <rFont val="細明體"/>
        <family val="3"/>
        <charset val="136"/>
      </rPr>
      <t>藝途畫會</t>
    </r>
    <r>
      <rPr>
        <sz val="11"/>
        <rFont val="Arial"/>
        <family val="2"/>
      </rPr>
      <t>2012</t>
    </r>
    <r>
      <rPr>
        <sz val="11"/>
        <rFont val="細明體"/>
        <family val="3"/>
        <charset val="136"/>
      </rPr>
      <t>年展</t>
    </r>
  </si>
  <si>
    <t>Artway Painting Association</t>
    <phoneticPr fontId="0" type="noConversion"/>
  </si>
  <si>
    <r>
      <rPr>
        <sz val="11"/>
        <rFont val="細明體"/>
        <family val="3"/>
        <charset val="136"/>
      </rPr>
      <t>藝途畫會</t>
    </r>
  </si>
  <si>
    <t>12130957</t>
  </si>
  <si>
    <t>Voices of Sping 2012 - Lin Minggang and Students Oil Painting Exhibition</t>
    <phoneticPr fontId="0" type="noConversion"/>
  </si>
  <si>
    <r>
      <rPr>
        <sz val="11"/>
        <rFont val="細明體"/>
        <family val="3"/>
        <charset val="136"/>
      </rPr>
      <t>藝鳥春鳴</t>
    </r>
    <r>
      <rPr>
        <sz val="11"/>
        <rFont val="Arial"/>
        <family val="2"/>
      </rPr>
      <t>2012</t>
    </r>
    <r>
      <rPr>
        <sz val="11"/>
        <rFont val="細明體"/>
        <family val="3"/>
        <charset val="136"/>
      </rPr>
      <t>－林鳴崗師生油畫展</t>
    </r>
  </si>
  <si>
    <t>Hong Kong Oil Painting Research Society</t>
    <phoneticPr fontId="0" type="noConversion"/>
  </si>
  <si>
    <t>Revised content from duplicated record 7904</t>
  </si>
  <si>
    <t>12130958</t>
  </si>
  <si>
    <t>The 2nd Members' Painting Exhibition of Tian Feng Art Club</t>
    <phoneticPr fontId="0" type="noConversion"/>
  </si>
  <si>
    <r>
      <rPr>
        <sz val="11"/>
        <rFont val="細明體"/>
        <family val="3"/>
        <charset val="136"/>
      </rPr>
      <t>天風叠采－天風畫會會員第二屆作品聯展</t>
    </r>
  </si>
  <si>
    <t>Tian Feng Art Club</t>
    <phoneticPr fontId="0" type="noConversion"/>
  </si>
  <si>
    <r>
      <rPr>
        <sz val="11"/>
        <rFont val="細明體"/>
        <family val="3"/>
        <charset val="136"/>
      </rPr>
      <t>天風畫會</t>
    </r>
  </si>
  <si>
    <t>12130959</t>
  </si>
  <si>
    <t>Fine Art Exhibition</t>
    <phoneticPr fontId="0" type="noConversion"/>
  </si>
  <si>
    <r>
      <rPr>
        <sz val="11"/>
        <rFont val="細明體"/>
        <family val="3"/>
        <charset val="136"/>
      </rPr>
      <t>國際當代畫家協會第二屆會員作品展</t>
    </r>
  </si>
  <si>
    <t>International Fine Art Artists Society</t>
    <phoneticPr fontId="0" type="noConversion"/>
  </si>
  <si>
    <r>
      <rPr>
        <sz val="11"/>
        <rFont val="細明體"/>
        <family val="3"/>
        <charset val="136"/>
      </rPr>
      <t>國際當代畫家協會</t>
    </r>
  </si>
  <si>
    <t>12130960</t>
  </si>
  <si>
    <r>
      <rPr>
        <sz val="11"/>
        <rFont val="細明體"/>
        <family val="3"/>
        <charset val="136"/>
      </rPr>
      <t>會員畫展《市美雄風－薪火相傳會員聯展</t>
    </r>
    <r>
      <rPr>
        <sz val="11"/>
        <rFont val="Arial"/>
        <family val="2"/>
      </rPr>
      <t>2012</t>
    </r>
    <r>
      <rPr>
        <sz val="11"/>
        <rFont val="細明體"/>
        <family val="3"/>
        <charset val="136"/>
      </rPr>
      <t>》</t>
    </r>
  </si>
  <si>
    <t>City Art Studio Student Union</t>
    <phoneticPr fontId="0" type="noConversion"/>
  </si>
  <si>
    <r>
      <rPr>
        <sz val="11"/>
        <rFont val="細明體"/>
        <family val="3"/>
        <charset val="136"/>
      </rPr>
      <t>香港市美畫院同學會</t>
    </r>
  </si>
  <si>
    <t>12130961</t>
  </si>
  <si>
    <t>World Cultural Heritage - Grottoes of Painting and Sketches by Tong Yuming</t>
    <phoneticPr fontId="0" type="noConversion"/>
  </si>
  <si>
    <r>
      <rPr>
        <sz val="11"/>
        <rFont val="細明體"/>
        <family val="3"/>
        <charset val="136"/>
      </rPr>
      <t>湯餘銘《世界文化遺產石窟》畫展</t>
    </r>
  </si>
  <si>
    <t>Hong Kong Sino-Western Culture Exchange Association</t>
    <phoneticPr fontId="0" type="noConversion"/>
  </si>
  <si>
    <r>
      <rPr>
        <sz val="11"/>
        <rFont val="細明體"/>
        <family val="3"/>
        <charset val="136"/>
      </rPr>
      <t>香港中外文化藝術交流協會</t>
    </r>
  </si>
  <si>
    <t>12130962</t>
  </si>
  <si>
    <t>"Footprints" Painting Exhibition</t>
    <phoneticPr fontId="0" type="noConversion"/>
  </si>
  <si>
    <r>
      <rPr>
        <sz val="11"/>
        <rFont val="細明體"/>
        <family val="3"/>
        <charset val="136"/>
      </rPr>
      <t>「腳印」畫展</t>
    </r>
  </si>
  <si>
    <t>Chan Yip Ching</t>
    <phoneticPr fontId="0" type="noConversion"/>
  </si>
  <si>
    <r>
      <rPr>
        <sz val="11"/>
        <rFont val="細明體"/>
        <family val="3"/>
        <charset val="136"/>
      </rPr>
      <t>陳葉菁</t>
    </r>
  </si>
  <si>
    <t>12130963</t>
  </si>
  <si>
    <t>The 9th Exhibition of Asian Outstanding Talents Artworks (2012)</t>
    <phoneticPr fontId="0" type="noConversion"/>
  </si>
  <si>
    <r>
      <t>2012</t>
    </r>
    <r>
      <rPr>
        <sz val="11"/>
        <rFont val="細明體"/>
        <family val="3"/>
        <charset val="136"/>
      </rPr>
      <t>第九屆亞洲傑出專才美術作品展</t>
    </r>
  </si>
  <si>
    <t>Wu Yeung Professional Fine Art Association</t>
    <phoneticPr fontId="0" type="noConversion"/>
  </si>
  <si>
    <r>
      <rPr>
        <sz val="11"/>
        <rFont val="細明體"/>
        <family val="3"/>
        <charset val="136"/>
      </rPr>
      <t>香港胡洋畫室專業美術協會</t>
    </r>
  </si>
  <si>
    <t>12130964</t>
  </si>
  <si>
    <t>Sincerity – Crescent Art Society Joint Exhibition 2012</t>
    <phoneticPr fontId="0" type="noConversion"/>
  </si>
  <si>
    <r>
      <rPr>
        <sz val="11"/>
        <rFont val="細明體"/>
        <family val="3"/>
        <charset val="136"/>
      </rPr>
      <t>誠‧新月畫會聯展</t>
    </r>
    <r>
      <rPr>
        <sz val="11"/>
        <rFont val="Arial"/>
        <family val="2"/>
      </rPr>
      <t>2012</t>
    </r>
  </si>
  <si>
    <t>Crescent Art Society</t>
    <phoneticPr fontId="0" type="noConversion"/>
  </si>
  <si>
    <r>
      <rPr>
        <sz val="11"/>
        <rFont val="細明體"/>
        <family val="3"/>
        <charset val="136"/>
      </rPr>
      <t>新月畫會</t>
    </r>
  </si>
  <si>
    <t>12130965</t>
  </si>
  <si>
    <t>From Paris- 2012 Expo of Contemporary Painters of China</t>
    <phoneticPr fontId="0" type="noConversion"/>
  </si>
  <si>
    <r>
      <rPr>
        <sz val="11"/>
        <rFont val="細明體"/>
        <family val="3"/>
        <charset val="136"/>
      </rPr>
      <t>巴黎歸來</t>
    </r>
    <r>
      <rPr>
        <sz val="11"/>
        <rFont val="Arial"/>
        <family val="2"/>
      </rPr>
      <t xml:space="preserve"> — 2012</t>
    </r>
    <r>
      <rPr>
        <sz val="11"/>
        <rFont val="細明體"/>
        <family val="3"/>
        <charset val="136"/>
      </rPr>
      <t>年中國當代畫家聯展</t>
    </r>
  </si>
  <si>
    <t>12130966</t>
  </si>
  <si>
    <t>My Colourful World – Artmix International Children &amp; Adolescents Painting Exhibition</t>
    <phoneticPr fontId="0" type="noConversion"/>
  </si>
  <si>
    <r>
      <rPr>
        <sz val="11"/>
        <rFont val="細明體"/>
        <family val="3"/>
        <charset val="136"/>
      </rPr>
      <t>展我繽紛</t>
    </r>
    <r>
      <rPr>
        <sz val="11"/>
        <rFont val="Arial"/>
        <family val="2"/>
      </rPr>
      <t xml:space="preserve"> — </t>
    </r>
    <r>
      <rPr>
        <sz val="11"/>
        <rFont val="細明體"/>
        <family val="3"/>
        <charset val="136"/>
      </rPr>
      <t>亞美斯國際兒童及青少年繪畫比賽</t>
    </r>
    <r>
      <rPr>
        <sz val="11"/>
        <rFont val="Arial"/>
        <family val="2"/>
      </rPr>
      <t>2012</t>
    </r>
    <r>
      <rPr>
        <sz val="11"/>
        <rFont val="細明體"/>
        <family val="3"/>
        <charset val="136"/>
      </rPr>
      <t>優秀作品展</t>
    </r>
  </si>
  <si>
    <t>Art Mix Culture &amp; Art Exchange</t>
    <phoneticPr fontId="0" type="noConversion"/>
  </si>
  <si>
    <r>
      <rPr>
        <sz val="11"/>
        <rFont val="細明體"/>
        <family val="3"/>
        <charset val="136"/>
      </rPr>
      <t>亞美斯藝術交流</t>
    </r>
  </si>
  <si>
    <t>12130967</t>
  </si>
  <si>
    <t>Now Hong Kong – Hong Kong Contemporary Artists Association Joint Exhibition 2012</t>
    <phoneticPr fontId="0" type="noConversion"/>
  </si>
  <si>
    <r>
      <rPr>
        <sz val="11"/>
        <rFont val="細明體"/>
        <family val="3"/>
        <charset val="136"/>
      </rPr>
      <t>『當下香港』香港當代藝術家協會聯展</t>
    </r>
    <r>
      <rPr>
        <sz val="11"/>
        <rFont val="Arial"/>
        <family val="2"/>
      </rPr>
      <t>2012</t>
    </r>
  </si>
  <si>
    <t>Hong Kong Contemporary Artists Association</t>
    <phoneticPr fontId="0" type="noConversion"/>
  </si>
  <si>
    <r>
      <rPr>
        <sz val="11"/>
        <rFont val="細明體"/>
        <family val="3"/>
        <charset val="136"/>
      </rPr>
      <t>香港當代藝術家協會</t>
    </r>
  </si>
  <si>
    <t>12130968</t>
  </si>
  <si>
    <t>Stephen Yeung &amp; Students Collaborative Exhibition (2nd)" (Painting Exhibition)</t>
    <phoneticPr fontId="0" type="noConversion"/>
  </si>
  <si>
    <r>
      <rPr>
        <sz val="11"/>
        <rFont val="細明體"/>
        <family val="3"/>
        <charset val="136"/>
      </rPr>
      <t>楊志榮師生畫展</t>
    </r>
    <r>
      <rPr>
        <sz val="11"/>
        <rFont val="Arial"/>
        <family val="2"/>
      </rPr>
      <t xml:space="preserve"> (</t>
    </r>
    <r>
      <rPr>
        <sz val="11"/>
        <rFont val="細明體"/>
        <family val="3"/>
        <charset val="136"/>
      </rPr>
      <t>第二屆</t>
    </r>
    <r>
      <rPr>
        <sz val="11"/>
        <rFont val="Arial"/>
        <family val="2"/>
      </rPr>
      <t>)</t>
    </r>
  </si>
  <si>
    <t>Yeung Chi Wing</t>
    <phoneticPr fontId="0" type="noConversion"/>
  </si>
  <si>
    <r>
      <rPr>
        <sz val="11"/>
        <rFont val="細明體"/>
        <family val="3"/>
        <charset val="136"/>
      </rPr>
      <t>楊志榮</t>
    </r>
  </si>
  <si>
    <t>12130969</t>
  </si>
  <si>
    <r>
      <t>LOVE</t>
    </r>
    <r>
      <rPr>
        <sz val="11"/>
        <rFont val="細明體"/>
        <family val="3"/>
        <charset val="136"/>
      </rPr>
      <t>．</t>
    </r>
    <r>
      <rPr>
        <sz val="11"/>
        <rFont val="Arial"/>
        <family val="2"/>
      </rPr>
      <t>ART</t>
    </r>
  </si>
  <si>
    <r>
      <rPr>
        <sz val="11"/>
        <rFont val="細明體"/>
        <family val="3"/>
        <charset val="136"/>
      </rPr>
      <t>「愛．藝術」松風畫苑</t>
    </r>
    <r>
      <rPr>
        <sz val="11"/>
        <rFont val="Arial"/>
        <family val="2"/>
      </rPr>
      <t>35</t>
    </r>
    <r>
      <rPr>
        <sz val="11"/>
        <rFont val="細明體"/>
        <family val="3"/>
        <charset val="136"/>
      </rPr>
      <t>周年師生畫展</t>
    </r>
  </si>
  <si>
    <t>Hong Kong Monday Visual Arts Association</t>
    <phoneticPr fontId="0" type="noConversion"/>
  </si>
  <si>
    <r>
      <rPr>
        <sz val="11"/>
        <rFont val="細明體"/>
        <family val="3"/>
        <charset val="136"/>
      </rPr>
      <t>星期一工作室</t>
    </r>
  </si>
  <si>
    <t>12130970</t>
  </si>
  <si>
    <t>Chinese and Western Painting Exhibition</t>
    <phoneticPr fontId="0" type="noConversion"/>
  </si>
  <si>
    <r>
      <rPr>
        <sz val="11"/>
        <rFont val="細明體"/>
        <family val="3"/>
        <charset val="136"/>
      </rPr>
      <t>畫家眼中的油尖旺慶祝香港特別行政區成立</t>
    </r>
    <r>
      <rPr>
        <sz val="11"/>
        <rFont val="Arial"/>
        <family val="2"/>
      </rPr>
      <t>15</t>
    </r>
    <r>
      <rPr>
        <sz val="11"/>
        <rFont val="細明體"/>
        <family val="3"/>
        <charset val="136"/>
      </rPr>
      <t>周年香港美術作品展</t>
    </r>
  </si>
  <si>
    <t>12130971</t>
  </si>
  <si>
    <t>Painting and Photo Exhibition</t>
    <phoneticPr fontId="0" type="noConversion"/>
  </si>
  <si>
    <r>
      <rPr>
        <sz val="11"/>
        <rFont val="細明體"/>
        <family val="3"/>
        <charset val="136"/>
      </rPr>
      <t>香港高齡教育工作者聯誼會書畫攝影展</t>
    </r>
  </si>
  <si>
    <t>Hong Kong Senior Education Workers Foundation</t>
    <phoneticPr fontId="0" type="noConversion"/>
  </si>
  <si>
    <r>
      <rPr>
        <sz val="11"/>
        <rFont val="細明體"/>
        <family val="3"/>
        <charset val="136"/>
      </rPr>
      <t>香港高齡教育工作者聯誼會</t>
    </r>
  </si>
  <si>
    <t>12130972</t>
  </si>
  <si>
    <r>
      <rPr>
        <sz val="11"/>
        <rFont val="細明體"/>
        <family val="3"/>
        <charset val="136"/>
      </rPr>
      <t>此生</t>
    </r>
    <r>
      <rPr>
        <sz val="11"/>
        <rFont val="Arial"/>
        <family val="2"/>
      </rPr>
      <t>…</t>
    </r>
    <r>
      <rPr>
        <sz val="11"/>
        <rFont val="細明體"/>
        <family val="3"/>
        <charset val="136"/>
      </rPr>
      <t>瞬間</t>
    </r>
    <r>
      <rPr>
        <sz val="11"/>
        <rFont val="Arial"/>
        <family val="2"/>
      </rPr>
      <t>…</t>
    </r>
    <r>
      <rPr>
        <sz val="11"/>
        <rFont val="細明體"/>
        <family val="3"/>
        <charset val="136"/>
      </rPr>
      <t>永恆</t>
    </r>
  </si>
  <si>
    <t>Grid Art</t>
    <phoneticPr fontId="0" type="noConversion"/>
  </si>
  <si>
    <r>
      <rPr>
        <sz val="11"/>
        <rFont val="細明體"/>
        <family val="3"/>
        <charset val="136"/>
      </rPr>
      <t>拾畫學會</t>
    </r>
  </si>
  <si>
    <t>12130973</t>
  </si>
  <si>
    <t>The Second of Endless Enthusiasm Painting Exhibition</t>
    <phoneticPr fontId="0" type="noConversion"/>
  </si>
  <si>
    <r>
      <rPr>
        <sz val="11"/>
        <rFont val="細明體"/>
        <family val="3"/>
        <charset val="136"/>
      </rPr>
      <t>第二屆誠無限畫展</t>
    </r>
  </si>
  <si>
    <t>Art Field</t>
    <phoneticPr fontId="0" type="noConversion"/>
  </si>
  <si>
    <r>
      <rPr>
        <sz val="11"/>
        <rFont val="細明體"/>
        <family val="3"/>
        <charset val="136"/>
      </rPr>
      <t>藝術領域</t>
    </r>
  </si>
  <si>
    <t>12130974</t>
  </si>
  <si>
    <t>UP Gallery 2012</t>
    <phoneticPr fontId="0" type="noConversion"/>
  </si>
  <si>
    <r>
      <rPr>
        <sz val="11"/>
        <rFont val="細明體"/>
        <family val="3"/>
        <charset val="136"/>
      </rPr>
      <t>「喜．空間」青年空間進修增值兒童及青少年畫展</t>
    </r>
    <r>
      <rPr>
        <sz val="11"/>
        <rFont val="Arial"/>
        <family val="2"/>
      </rPr>
      <t>2012</t>
    </r>
  </si>
  <si>
    <t>12130975</t>
  </si>
  <si>
    <t>Aware – CreateMe Painting Art Show</t>
    <phoneticPr fontId="0" type="noConversion"/>
  </si>
  <si>
    <r>
      <rPr>
        <sz val="11"/>
        <rFont val="細明體"/>
        <family val="3"/>
        <charset val="136"/>
      </rPr>
      <t>觀眾</t>
    </r>
    <r>
      <rPr>
        <sz val="11"/>
        <rFont val="Arial"/>
        <family val="2"/>
      </rPr>
      <t xml:space="preserve"> — </t>
    </r>
    <r>
      <rPr>
        <sz val="11"/>
        <rFont val="細明體"/>
        <family val="3"/>
        <charset val="136"/>
      </rPr>
      <t>海綿式學員畫作藝術展</t>
    </r>
  </si>
  <si>
    <t>CreateMe Right Mind Art Centre</t>
    <phoneticPr fontId="0" type="noConversion"/>
  </si>
  <si>
    <r>
      <rPr>
        <sz val="11"/>
        <rFont val="細明體"/>
        <family val="3"/>
        <charset val="136"/>
      </rPr>
      <t>海綿式右腦視藝中心</t>
    </r>
  </si>
  <si>
    <t>12130976</t>
  </si>
  <si>
    <t>Funman Feeling Arts Exhibition</t>
    <phoneticPr fontId="0" type="noConversion"/>
  </si>
  <si>
    <r>
      <rPr>
        <sz val="11"/>
        <rFont val="細明體"/>
        <family val="3"/>
        <charset val="136"/>
      </rPr>
      <t>寫意藝術師生展覽</t>
    </r>
  </si>
  <si>
    <t>Funman Feeling Arts</t>
    <phoneticPr fontId="0" type="noConversion"/>
  </si>
  <si>
    <r>
      <rPr>
        <sz val="11"/>
        <rFont val="細明體"/>
        <family val="3"/>
        <charset val="136"/>
      </rPr>
      <t>寫意藝術</t>
    </r>
  </si>
  <si>
    <t>12130977</t>
  </si>
  <si>
    <t>Gnet Kids Drawing Competition Participants Exhibition</t>
    <phoneticPr fontId="0" type="noConversion"/>
  </si>
  <si>
    <r>
      <rPr>
        <sz val="11"/>
        <rFont val="細明體"/>
        <family val="3"/>
        <charset val="136"/>
      </rPr>
      <t>智叻網全港兒童繪畫大獎賽參賽作品展</t>
    </r>
  </si>
  <si>
    <t>Gnet Group Limited</t>
    <phoneticPr fontId="0" type="noConversion"/>
  </si>
  <si>
    <r>
      <rPr>
        <sz val="11"/>
        <rFont val="細明體"/>
        <family val="3"/>
        <charset val="136"/>
      </rPr>
      <t>智叻網集團有限公司</t>
    </r>
  </si>
  <si>
    <t>12130978</t>
  </si>
  <si>
    <t>Qing Tin Painting Association Exhibition</t>
    <phoneticPr fontId="0" type="noConversion"/>
  </si>
  <si>
    <r>
      <rPr>
        <sz val="11"/>
        <rFont val="細明體"/>
        <family val="3"/>
        <charset val="136"/>
      </rPr>
      <t>晴天畫會會員作品展暨曾桂芬小品展</t>
    </r>
  </si>
  <si>
    <t>Qing Tin Painting Association</t>
    <phoneticPr fontId="0" type="noConversion"/>
  </si>
  <si>
    <r>
      <rPr>
        <sz val="11"/>
        <rFont val="細明體"/>
        <family val="3"/>
        <charset val="136"/>
      </rPr>
      <t>晴天畫會</t>
    </r>
  </si>
  <si>
    <t>12130979</t>
  </si>
  <si>
    <t>"Vibrant &amp; Collective Memory" Painting Exhibition</t>
    <phoneticPr fontId="0" type="noConversion"/>
  </si>
  <si>
    <r>
      <rPr>
        <sz val="11"/>
        <rFont val="細明體"/>
        <family val="3"/>
        <charset val="136"/>
      </rPr>
      <t>「意</t>
    </r>
    <r>
      <rPr>
        <sz val="11"/>
        <rFont val="Arial"/>
        <family val="2"/>
      </rPr>
      <t>˙</t>
    </r>
    <r>
      <rPr>
        <sz val="11"/>
        <rFont val="細明體"/>
        <family val="3"/>
        <charset val="136"/>
      </rPr>
      <t>色</t>
    </r>
    <r>
      <rPr>
        <sz val="11"/>
        <rFont val="Arial"/>
        <family val="2"/>
      </rPr>
      <t>˙</t>
    </r>
    <r>
      <rPr>
        <sz val="11"/>
        <rFont val="細明體"/>
        <family val="3"/>
        <charset val="136"/>
      </rPr>
      <t>留」畫展</t>
    </r>
  </si>
  <si>
    <t>Stanley Workshop</t>
    <phoneticPr fontId="0" type="noConversion"/>
  </si>
  <si>
    <r>
      <rPr>
        <sz val="11"/>
        <rFont val="細明體"/>
        <family val="3"/>
        <charset val="136"/>
      </rPr>
      <t>黃志泉創作室</t>
    </r>
  </si>
  <si>
    <t>12130980</t>
  </si>
  <si>
    <t>Hong Kong Painting Society Member Exhibition 2012</t>
    <phoneticPr fontId="0" type="noConversion"/>
  </si>
  <si>
    <r>
      <rPr>
        <sz val="11"/>
        <rFont val="細明體"/>
        <family val="3"/>
        <charset val="136"/>
      </rPr>
      <t>會員作品展</t>
    </r>
    <r>
      <rPr>
        <sz val="11"/>
        <rFont val="Arial"/>
        <family val="2"/>
      </rPr>
      <t>2012</t>
    </r>
  </si>
  <si>
    <t>Hong Kong Painting Society</t>
    <phoneticPr fontId="0" type="noConversion"/>
  </si>
  <si>
    <r>
      <rPr>
        <sz val="11"/>
        <rFont val="細明體"/>
        <family val="3"/>
        <charset val="136"/>
      </rPr>
      <t>香港畫藝會</t>
    </r>
  </si>
  <si>
    <t>12130981</t>
  </si>
  <si>
    <r>
      <rPr>
        <sz val="11"/>
        <rFont val="細明體"/>
        <family val="3"/>
        <charset val="136"/>
      </rPr>
      <t>「香港的明天」繪畫比賽</t>
    </r>
  </si>
  <si>
    <t>Democratic Alliance for the Betterment and Progress of Hong Kong</t>
    <phoneticPr fontId="0" type="noConversion"/>
  </si>
  <si>
    <r>
      <rPr>
        <sz val="11"/>
        <rFont val="細明體"/>
        <family val="3"/>
        <charset val="136"/>
      </rPr>
      <t>民主建港協進聯盟</t>
    </r>
  </si>
  <si>
    <t>12130982</t>
  </si>
  <si>
    <r>
      <rPr>
        <sz val="11"/>
        <rFont val="細明體"/>
        <family val="3"/>
        <charset val="136"/>
      </rPr>
      <t>張躍崙、李金明油畫展覽</t>
    </r>
  </si>
  <si>
    <t>Yuen Long Town Hall</t>
    <phoneticPr fontId="0" type="noConversion"/>
  </si>
  <si>
    <r>
      <rPr>
        <sz val="11"/>
        <rFont val="細明體"/>
        <family val="3"/>
        <charset val="136"/>
      </rPr>
      <t>元朗大會堂</t>
    </r>
  </si>
  <si>
    <t>12130983</t>
  </si>
  <si>
    <t>"Serenity in Soft Scent – Lily" Painting Exhibition</t>
    <phoneticPr fontId="0" type="noConversion"/>
  </si>
  <si>
    <r>
      <rPr>
        <sz val="11"/>
        <rFont val="細明體"/>
        <family val="3"/>
        <charset val="136"/>
      </rPr>
      <t>素香妍姿</t>
    </r>
    <r>
      <rPr>
        <sz val="11"/>
        <rFont val="Arial"/>
        <family val="2"/>
      </rPr>
      <t xml:space="preserve"> — </t>
    </r>
    <r>
      <rPr>
        <sz val="11"/>
        <rFont val="細明體"/>
        <family val="3"/>
        <charset val="136"/>
      </rPr>
      <t>荷夢畫會『百合』作品十人畫展</t>
    </r>
  </si>
  <si>
    <t>The Spirit of Lotus Art Association</t>
    <phoneticPr fontId="0" type="noConversion"/>
  </si>
  <si>
    <r>
      <rPr>
        <sz val="11"/>
        <rFont val="細明體"/>
        <family val="3"/>
        <charset val="136"/>
      </rPr>
      <t>荷夢畫會</t>
    </r>
  </si>
  <si>
    <t>12130984</t>
  </si>
  <si>
    <t>The Exhibition of the Second Annual Embrace Natural Painting Competition</t>
    <phoneticPr fontId="0" type="noConversion"/>
  </si>
  <si>
    <r>
      <rPr>
        <sz val="11"/>
        <rFont val="細明體"/>
        <family val="3"/>
        <charset val="136"/>
      </rPr>
      <t>第二屆全港《親親大地》繪畫創作比賽得獎作品展覽</t>
    </r>
  </si>
  <si>
    <t>Yew Chung Arts &amp; Language Centre</t>
    <phoneticPr fontId="0" type="noConversion"/>
  </si>
  <si>
    <r>
      <rPr>
        <sz val="11"/>
        <rFont val="細明體"/>
        <family val="3"/>
        <charset val="136"/>
      </rPr>
      <t>耀中語藝教育中心</t>
    </r>
  </si>
  <si>
    <t>12130985</t>
  </si>
  <si>
    <r>
      <rPr>
        <sz val="11"/>
        <rFont val="細明體"/>
        <family val="3"/>
        <charset val="136"/>
      </rPr>
      <t>香港華翠藝文會李翠珍師生畫展</t>
    </r>
  </si>
  <si>
    <t>Hong Kong Wah Chui Cultural Arts Association</t>
    <phoneticPr fontId="0" type="noConversion"/>
  </si>
  <si>
    <r>
      <rPr>
        <sz val="11"/>
        <rFont val="細明體"/>
        <family val="3"/>
        <charset val="136"/>
      </rPr>
      <t>香港華翠藝文會</t>
    </r>
  </si>
  <si>
    <t>12130986</t>
  </si>
  <si>
    <t>Art in Blossom</t>
    <phoneticPr fontId="0" type="noConversion"/>
  </si>
  <si>
    <r>
      <rPr>
        <sz val="11"/>
        <rFont val="細明體"/>
        <family val="3"/>
        <charset val="136"/>
      </rPr>
      <t>藝筆生花</t>
    </r>
  </si>
  <si>
    <t>Tseung Kwan O Government Secondary School</t>
    <phoneticPr fontId="0" type="noConversion"/>
  </si>
  <si>
    <r>
      <rPr>
        <sz val="11"/>
        <rFont val="細明體"/>
        <family val="3"/>
        <charset val="136"/>
      </rPr>
      <t>將軍澳官立中學</t>
    </r>
  </si>
  <si>
    <t>12130987</t>
  </si>
  <si>
    <t>Hong Kong Arts Reunification Cup Elite Painting Competition</t>
    <phoneticPr fontId="0" type="noConversion"/>
  </si>
  <si>
    <r>
      <rPr>
        <sz val="11"/>
        <rFont val="細明體"/>
        <family val="3"/>
        <charset val="136"/>
      </rPr>
      <t>回歸盃香港藝術菁英繪畫大賽</t>
    </r>
  </si>
  <si>
    <r>
      <rPr>
        <sz val="11"/>
        <rFont val="細明體"/>
        <family val="3"/>
        <charset val="136"/>
      </rPr>
      <t>香港當代藝術學院</t>
    </r>
  </si>
  <si>
    <t>12130988</t>
  </si>
  <si>
    <t>Painters' Journey of Hong Kong Exhibition</t>
    <phoneticPr fontId="0" type="noConversion"/>
  </si>
  <si>
    <r>
      <rPr>
        <sz val="11"/>
        <rFont val="細明體"/>
        <family val="3"/>
        <charset val="136"/>
      </rPr>
      <t>香港畫家之旅畫會展覽</t>
    </r>
  </si>
  <si>
    <t>Painters' Journey of Hong Kong</t>
    <phoneticPr fontId="0" type="noConversion"/>
  </si>
  <si>
    <r>
      <rPr>
        <sz val="11"/>
        <rFont val="細明體"/>
        <family val="3"/>
        <charset val="136"/>
      </rPr>
      <t>香港畫家之旅畫會</t>
    </r>
  </si>
  <si>
    <t>12130989</t>
  </si>
  <si>
    <t>"Passion on Buildings" Painting Exhibition</t>
    <phoneticPr fontId="0" type="noConversion"/>
  </si>
  <si>
    <r>
      <rPr>
        <sz val="11"/>
        <rFont val="細明體"/>
        <family val="3"/>
        <charset val="136"/>
      </rPr>
      <t>情繫建築</t>
    </r>
  </si>
  <si>
    <t>YIU Chi Ling</t>
    <phoneticPr fontId="0" type="noConversion"/>
  </si>
  <si>
    <r>
      <rPr>
        <sz val="11"/>
        <rFont val="細明體"/>
        <family val="3"/>
        <charset val="136"/>
      </rPr>
      <t>姚智玲</t>
    </r>
  </si>
  <si>
    <t>12130990</t>
  </si>
  <si>
    <t>Fanny Lai Wai Fan Watercolour Painting Exhibition</t>
    <phoneticPr fontId="0" type="noConversion"/>
  </si>
  <si>
    <r>
      <rPr>
        <sz val="11"/>
        <rFont val="細明體"/>
        <family val="3"/>
        <charset val="136"/>
      </rPr>
      <t>黎惠芬彩姿水韻</t>
    </r>
  </si>
  <si>
    <t>12130991</t>
  </si>
  <si>
    <t>Parsons Art Exhibition 2012</t>
    <phoneticPr fontId="0" type="noConversion"/>
  </si>
  <si>
    <r>
      <rPr>
        <sz val="11"/>
        <rFont val="細明體"/>
        <family val="3"/>
        <charset val="136"/>
      </rPr>
      <t>柏斯公開畫展</t>
    </r>
    <r>
      <rPr>
        <sz val="11"/>
        <rFont val="Arial"/>
        <family val="2"/>
      </rPr>
      <t>2012</t>
    </r>
  </si>
  <si>
    <t>Parsons Music Foundation</t>
    <phoneticPr fontId="0" type="noConversion"/>
  </si>
  <si>
    <r>
      <rPr>
        <sz val="11"/>
        <rFont val="細明體"/>
        <family val="3"/>
        <charset val="136"/>
      </rPr>
      <t>柏斯音樂基金會</t>
    </r>
  </si>
  <si>
    <t>12130992</t>
  </si>
  <si>
    <t>Aries Art Studio Drawing &amp; Painting Exhibition</t>
    <phoneticPr fontId="0" type="noConversion"/>
  </si>
  <si>
    <r>
      <rPr>
        <sz val="11"/>
        <rFont val="細明體"/>
        <family val="3"/>
        <charset val="136"/>
      </rPr>
      <t>胡浚諺師生繪畫作品展</t>
    </r>
  </si>
  <si>
    <t>Wu Chun Yin</t>
    <phoneticPr fontId="0" type="noConversion"/>
  </si>
  <si>
    <t>12130993</t>
  </si>
  <si>
    <t>Sensuous Strokes… Contagious Colours</t>
    <phoneticPr fontId="0" type="noConversion"/>
  </si>
  <si>
    <r>
      <rPr>
        <sz val="11"/>
        <rFont val="細明體"/>
        <family val="3"/>
        <charset val="136"/>
      </rPr>
      <t>生生筆色</t>
    </r>
    <r>
      <rPr>
        <sz val="11"/>
        <rFont val="Arial"/>
        <family val="2"/>
      </rPr>
      <t>…</t>
    </r>
    <r>
      <rPr>
        <sz val="11"/>
        <rFont val="細明體"/>
        <family val="3"/>
        <charset val="136"/>
      </rPr>
      <t>筆筆生色</t>
    </r>
  </si>
  <si>
    <t>Painters' Journey of HK</t>
    <phoneticPr fontId="0" type="noConversion"/>
  </si>
  <si>
    <t>12130994</t>
  </si>
  <si>
    <t>Historical Paintings</t>
    <phoneticPr fontId="0" type="noConversion"/>
  </si>
  <si>
    <r>
      <rPr>
        <sz val="11"/>
        <rFont val="細明體"/>
        <family val="3"/>
        <charset val="136"/>
      </rPr>
      <t>歷史風雲</t>
    </r>
  </si>
  <si>
    <t>12130995</t>
  </si>
  <si>
    <t>John Wing Student Painting Exhibition 2012 Our Future World</t>
    <phoneticPr fontId="0" type="noConversion"/>
  </si>
  <si>
    <r>
      <t>2012</t>
    </r>
    <r>
      <rPr>
        <sz val="11"/>
        <rFont val="細明體"/>
        <family val="3"/>
        <charset val="136"/>
      </rPr>
      <t>年</t>
    </r>
    <r>
      <rPr>
        <sz val="11"/>
        <rFont val="Arial"/>
        <family val="2"/>
      </rPr>
      <t xml:space="preserve">John Wing </t>
    </r>
    <r>
      <rPr>
        <sz val="11"/>
        <rFont val="細明體"/>
        <family val="3"/>
        <charset val="136"/>
      </rPr>
      <t>學員畫展</t>
    </r>
    <r>
      <rPr>
        <sz val="11"/>
        <rFont val="Arial"/>
        <family val="2"/>
      </rPr>
      <t xml:space="preserve"> </t>
    </r>
    <r>
      <rPr>
        <sz val="11"/>
        <rFont val="細明體"/>
        <family val="3"/>
        <charset val="136"/>
      </rPr>
      <t>《未來世界》</t>
    </r>
  </si>
  <si>
    <t>John Wing Limited</t>
    <phoneticPr fontId="0" type="noConversion"/>
  </si>
  <si>
    <t>12130996</t>
  </si>
  <si>
    <t>Water Ink Painting Exhibition</t>
    <phoneticPr fontId="0" type="noConversion"/>
  </si>
  <si>
    <r>
      <rPr>
        <sz val="11"/>
        <rFont val="細明體"/>
        <family val="3"/>
        <charset val="136"/>
      </rPr>
      <t>黃孝逵、</t>
    </r>
    <r>
      <rPr>
        <sz val="11"/>
        <rFont val="Arial"/>
        <family val="2"/>
      </rPr>
      <t xml:space="preserve"> </t>
    </r>
    <r>
      <rPr>
        <sz val="11"/>
        <rFont val="細明體"/>
        <family val="3"/>
        <charset val="136"/>
      </rPr>
      <t>沈平畫展</t>
    </r>
  </si>
  <si>
    <t>Hong Kong Water Colour Research Society</t>
    <phoneticPr fontId="0" type="noConversion"/>
  </si>
  <si>
    <r>
      <rPr>
        <sz val="11"/>
        <rFont val="細明體"/>
        <family val="3"/>
        <charset val="136"/>
      </rPr>
      <t>香港水彩畫研究會</t>
    </r>
  </si>
  <si>
    <t>12130997</t>
  </si>
  <si>
    <r>
      <rPr>
        <sz val="11"/>
        <rFont val="細明體"/>
        <family val="3"/>
        <charset val="136"/>
      </rPr>
      <t>璀璨耆年書畫展</t>
    </r>
    <r>
      <rPr>
        <sz val="11"/>
        <rFont val="Arial"/>
        <family val="2"/>
      </rPr>
      <t>2012</t>
    </r>
  </si>
  <si>
    <t>Hong Kong &amp; Macau Lutheran Church Kei Fuk Elderly Centre</t>
    <phoneticPr fontId="0" type="noConversion"/>
  </si>
  <si>
    <r>
      <rPr>
        <sz val="11"/>
        <rFont val="細明體"/>
        <family val="3"/>
        <charset val="136"/>
      </rPr>
      <t>港澳信義會耆福中心</t>
    </r>
  </si>
  <si>
    <t>12130998</t>
  </si>
  <si>
    <t>The Gallery of Hong Kong Art School Exhibition –Blank</t>
    <phoneticPr fontId="0" type="noConversion"/>
  </si>
  <si>
    <r>
      <rPr>
        <sz val="11"/>
        <rFont val="細明體"/>
        <family val="3"/>
        <charset val="136"/>
      </rPr>
      <t>香港藝術學院藝廊展覽──茫</t>
    </r>
  </si>
  <si>
    <t>Wong Tin-ying</t>
    <phoneticPr fontId="0" type="noConversion"/>
  </si>
  <si>
    <r>
      <rPr>
        <sz val="11"/>
        <rFont val="細明體"/>
        <family val="3"/>
        <charset val="136"/>
      </rPr>
      <t>黃天盈</t>
    </r>
  </si>
  <si>
    <t>https://www.facebook.com/media/set/?set=a.427840550623209.99729.122806387793295&amp;type=3</t>
  </si>
  <si>
    <t>12130999</t>
  </si>
  <si>
    <t>Dreamy Vision</t>
    <phoneticPr fontId="0" type="noConversion"/>
  </si>
  <si>
    <t xml:space="preserve">Ge Hui </t>
    <phoneticPr fontId="0" type="noConversion"/>
  </si>
  <si>
    <t>http://artexperiencegallery.com/dreamy-vision/</t>
  </si>
  <si>
    <t>12131000</t>
  </si>
  <si>
    <t>Our 1930s</t>
    <phoneticPr fontId="0" type="noConversion"/>
  </si>
  <si>
    <r>
      <rPr>
        <sz val="11"/>
        <rFont val="細明體"/>
        <family val="3"/>
        <charset val="136"/>
      </rPr>
      <t>我們的</t>
    </r>
    <r>
      <rPr>
        <sz val="11"/>
        <rFont val="Arial"/>
        <family val="2"/>
      </rPr>
      <t>1930</t>
    </r>
  </si>
  <si>
    <t>Yin Xin</t>
    <phoneticPr fontId="0" type="noConversion"/>
  </si>
  <si>
    <r>
      <rPr>
        <sz val="11"/>
        <rFont val="細明體"/>
        <family val="3"/>
        <charset val="136"/>
      </rPr>
      <t>尹欣</t>
    </r>
  </si>
  <si>
    <t>The exhibition, Our 1930s is held from Monday 21st May 2012 to Saturday 16th May 2012 at the gallery This is the second solo exhibition of the Parisian- Chinese artist Yin Xin. Yin Xin’s unique style blends Chinese traditions with contemporary figurative art. &lt;p&gt;https://www.facebook.com/media/set/?set=a.350456881692789.78243.176923772379435&amp;type=3&lt;/P&gt;</t>
    <phoneticPr fontId="0" type="noConversion"/>
  </si>
  <si>
    <r>
      <rPr>
        <sz val="11"/>
        <rFont val="細明體"/>
        <family val="3"/>
        <charset val="136"/>
      </rPr>
      <t>【我們的</t>
    </r>
    <r>
      <rPr>
        <sz val="11"/>
        <rFont val="Arial"/>
        <family val="2"/>
      </rPr>
      <t>1930</t>
    </r>
    <r>
      <rPr>
        <sz val="11"/>
        <rFont val="細明體"/>
        <family val="3"/>
        <charset val="136"/>
      </rPr>
      <t>年】於</t>
    </r>
    <r>
      <rPr>
        <sz val="11"/>
        <rFont val="Arial"/>
        <family val="2"/>
      </rPr>
      <t>5</t>
    </r>
    <r>
      <rPr>
        <sz val="11"/>
        <rFont val="細明體"/>
        <family val="3"/>
        <charset val="136"/>
      </rPr>
      <t>月</t>
    </r>
    <r>
      <rPr>
        <sz val="11"/>
        <rFont val="Arial"/>
        <family val="2"/>
      </rPr>
      <t>21</t>
    </r>
    <r>
      <rPr>
        <sz val="11"/>
        <rFont val="細明體"/>
        <family val="3"/>
        <charset val="136"/>
      </rPr>
      <t>日</t>
    </r>
    <r>
      <rPr>
        <sz val="11"/>
        <rFont val="Arial"/>
        <family val="2"/>
      </rPr>
      <t>(</t>
    </r>
    <r>
      <rPr>
        <sz val="11"/>
        <rFont val="細明體"/>
        <family val="3"/>
        <charset val="136"/>
      </rPr>
      <t>星期一</t>
    </r>
    <r>
      <rPr>
        <sz val="11"/>
        <rFont val="Arial"/>
        <family val="2"/>
      </rPr>
      <t>)</t>
    </r>
    <r>
      <rPr>
        <sz val="11"/>
        <rFont val="細明體"/>
        <family val="3"/>
        <charset val="136"/>
      </rPr>
      <t>至</t>
    </r>
    <r>
      <rPr>
        <sz val="11"/>
        <rFont val="Arial"/>
        <family val="2"/>
      </rPr>
      <t>6</t>
    </r>
    <r>
      <rPr>
        <sz val="11"/>
        <rFont val="細明體"/>
        <family val="3"/>
        <charset val="136"/>
      </rPr>
      <t>月</t>
    </r>
    <r>
      <rPr>
        <sz val="11"/>
        <rFont val="Arial"/>
        <family val="2"/>
      </rPr>
      <t>16</t>
    </r>
    <r>
      <rPr>
        <sz val="11"/>
        <rFont val="細明體"/>
        <family val="3"/>
        <charset val="136"/>
      </rPr>
      <t>日（星期六）在</t>
    </r>
    <r>
      <rPr>
        <sz val="11"/>
        <rFont val="Arial"/>
        <family val="2"/>
      </rPr>
      <t>GALERIE HUIT</t>
    </r>
    <r>
      <rPr>
        <sz val="11"/>
        <rFont val="細明體"/>
        <family val="3"/>
        <charset val="136"/>
      </rPr>
      <t>（錦藝舫）舉行。尹欣將中國傳統與當代具像藝術融和，形成他獨樹一幟的個人風格。</t>
    </r>
    <r>
      <rPr>
        <sz val="11"/>
        <rFont val="Arial"/>
        <family val="2"/>
      </rPr>
      <t>&lt;p&gt;https://www.facebook.com/media/set/?set=a.350456881692789.78243.176923772379435&amp;type=3&lt;/p&gt;</t>
    </r>
  </si>
  <si>
    <t>12131001</t>
  </si>
  <si>
    <t>Accent</t>
    <phoneticPr fontId="0" type="noConversion"/>
  </si>
  <si>
    <t>We Paint!</t>
    <phoneticPr fontId="0" type="noConversion"/>
  </si>
  <si>
    <t>https://www.facebook.com/pages/We-Paint-%E6%B2%B9%E6%BC%86%E6%9C%AA%E4%B9%BE/204948226202673</t>
  </si>
  <si>
    <t>12131002</t>
  </si>
  <si>
    <t>Hong Kong Pure•Arts Link “ Art without Boundaries Exhibition 2012”</t>
    <phoneticPr fontId="0" type="noConversion"/>
  </si>
  <si>
    <r>
      <rPr>
        <sz val="11"/>
        <rFont val="細明體"/>
        <family val="3"/>
        <charset val="136"/>
      </rPr>
      <t>香港純美學會主辦「</t>
    </r>
    <r>
      <rPr>
        <sz val="11"/>
        <rFont val="Arial"/>
        <family val="2"/>
      </rPr>
      <t>12</t>
    </r>
    <r>
      <rPr>
        <sz val="11"/>
        <rFont val="細明體"/>
        <family val="3"/>
        <charset val="136"/>
      </rPr>
      <t>粵港情」美展</t>
    </r>
  </si>
  <si>
    <t>Hong Kong Pure . Arts Link</t>
    <phoneticPr fontId="0" type="noConversion"/>
  </si>
  <si>
    <r>
      <rPr>
        <sz val="11"/>
        <rFont val="細明體"/>
        <family val="3"/>
        <charset val="136"/>
      </rPr>
      <t>香港純美學會</t>
    </r>
  </si>
  <si>
    <t>https://www.facebook.com/media/set/?set=a.245249285593946.55445.245228678929340&amp;type=1</t>
  </si>
  <si>
    <t>12131003</t>
  </si>
  <si>
    <t>Paramjit Singh - Solo Show</t>
    <phoneticPr fontId="0" type="noConversion"/>
  </si>
  <si>
    <t>Indian Contemporary</t>
    <phoneticPr fontId="0" type="noConversion"/>
  </si>
  <si>
    <t>http://www.vadehraart.com/artist/artistDetails/13</t>
  </si>
  <si>
    <t>12131004</t>
  </si>
  <si>
    <t>Lan &amp; Lan, Live &amp; Loaf</t>
    <phoneticPr fontId="0" type="noConversion"/>
  </si>
  <si>
    <r>
      <rPr>
        <sz val="11"/>
        <rFont val="細明體"/>
        <family val="3"/>
        <charset val="136"/>
      </rPr>
      <t>蘭蘭閒閒</t>
    </r>
    <r>
      <rPr>
        <sz val="11"/>
        <rFont val="Arial"/>
        <family val="2"/>
      </rPr>
      <t>–</t>
    </r>
    <r>
      <rPr>
        <sz val="11"/>
        <rFont val="細明體"/>
        <family val="3"/>
        <charset val="136"/>
      </rPr>
      <t>學習生活</t>
    </r>
  </si>
  <si>
    <t>Yolanda, Dora</t>
    <phoneticPr fontId="0" type="noConversion"/>
  </si>
  <si>
    <r>
      <rPr>
        <sz val="11"/>
        <rFont val="細明體"/>
        <family val="3"/>
        <charset val="136"/>
      </rPr>
      <t>香港藝術網絡</t>
    </r>
  </si>
  <si>
    <t>http://www.artinasia.com/institutionsDetail.php?view=7&amp;catID=1&amp;galleryID=2356&amp;eventID=16719</t>
  </si>
  <si>
    <t>12131005</t>
  </si>
  <si>
    <t>L5-22, JCCAC</t>
    <phoneticPr fontId="0" type="noConversion"/>
  </si>
  <si>
    <r>
      <rPr>
        <sz val="11"/>
        <rFont val="細明體"/>
        <family val="3"/>
        <charset val="136"/>
      </rPr>
      <t>賽馬會創意藝術中心</t>
    </r>
    <r>
      <rPr>
        <sz val="11"/>
        <rFont val="Arial"/>
        <family val="2"/>
      </rPr>
      <t>L5-22</t>
    </r>
  </si>
  <si>
    <r>
      <rPr>
        <sz val="11"/>
        <rFont val="細明體"/>
        <family val="3"/>
        <charset val="136"/>
      </rPr>
      <t>日塔富夫相機店</t>
    </r>
  </si>
  <si>
    <t>Postapoem / Gallery z</t>
    <phoneticPr fontId="0" type="noConversion"/>
  </si>
  <si>
    <r>
      <rPr>
        <sz val="11"/>
        <rFont val="細明體"/>
        <family val="3"/>
        <charset val="136"/>
      </rPr>
      <t>詩郵寄</t>
    </r>
    <r>
      <rPr>
        <sz val="11"/>
        <rFont val="Arial"/>
        <family val="2"/>
      </rPr>
      <t xml:space="preserve"> / </t>
    </r>
    <r>
      <rPr>
        <sz val="11"/>
        <rFont val="細明體"/>
        <family val="3"/>
        <charset val="136"/>
      </rPr>
      <t>私畫廊</t>
    </r>
  </si>
  <si>
    <t>Tomio Nitto</t>
    <phoneticPr fontId="0" type="noConversion"/>
  </si>
  <si>
    <t>http://postnphoto.blogspot.hk/2012/11/tomio-nitto-camerashop.html</t>
  </si>
  <si>
    <t>12131006</t>
  </si>
  <si>
    <t>Cheung Szelit "Cloud"</t>
    <phoneticPr fontId="0" type="noConversion"/>
  </si>
  <si>
    <r>
      <rPr>
        <sz val="11"/>
        <rFont val="細明體"/>
        <family val="3"/>
        <charset val="136"/>
      </rPr>
      <t>張施烈個展「雲」</t>
    </r>
  </si>
  <si>
    <t>Cheung Szelit</t>
    <phoneticPr fontId="0" type="noConversion"/>
  </si>
  <si>
    <r>
      <rPr>
        <sz val="11"/>
        <rFont val="細明體"/>
        <family val="3"/>
        <charset val="136"/>
      </rPr>
      <t>張施烈</t>
    </r>
  </si>
  <si>
    <t>http://front-side-gallery.blogspot.hk/2012/09/blog-post.html</t>
  </si>
  <si>
    <t>12131007</t>
  </si>
  <si>
    <r>
      <rPr>
        <sz val="11"/>
        <rFont val="細明體"/>
        <family val="3"/>
        <charset val="136"/>
      </rPr>
      <t>惑星旅者的時空之旅</t>
    </r>
  </si>
  <si>
    <t>Cheerful Planet</t>
    <phoneticPr fontId="0" type="noConversion"/>
  </si>
  <si>
    <r>
      <rPr>
        <sz val="11"/>
        <rFont val="細明體"/>
        <family val="3"/>
        <charset val="136"/>
      </rPr>
      <t>樂．星藝術展</t>
    </r>
  </si>
  <si>
    <t>http://www.jccac.org.hk/?a=doc&amp;id=1821</t>
  </si>
  <si>
    <t>12131008</t>
  </si>
  <si>
    <r>
      <rPr>
        <sz val="11"/>
        <rFont val="Calibri"/>
        <family val="2"/>
      </rPr>
      <t>版畫</t>
    </r>
  </si>
  <si>
    <t>Hometown Baiduyao - Photography Exhibition</t>
    <phoneticPr fontId="0" type="noConversion"/>
  </si>
  <si>
    <r>
      <rPr>
        <sz val="11"/>
        <rFont val="宋体"/>
        <charset val="136"/>
      </rPr>
      <t>家鄉白杜謠</t>
    </r>
  </si>
  <si>
    <t>Du Yanfang</t>
    <phoneticPr fontId="0" type="noConversion"/>
  </si>
  <si>
    <r>
      <rPr>
        <sz val="11"/>
        <rFont val="宋体"/>
        <charset val="136"/>
      </rPr>
      <t>杜艷芳</t>
    </r>
  </si>
  <si>
    <t>12131009</t>
  </si>
  <si>
    <t>West Kowloon Waterfront Promenade</t>
    <phoneticPr fontId="0" type="noConversion"/>
  </si>
  <si>
    <r>
      <rPr>
        <sz val="11"/>
        <rFont val="細明體"/>
        <family val="3"/>
        <charset val="136"/>
      </rPr>
      <t>西九龍海濱長廊</t>
    </r>
  </si>
  <si>
    <t>Performance Arts</t>
    <phoneticPr fontId="0" type="noConversion"/>
  </si>
  <si>
    <t>Freespace Fest</t>
    <phoneticPr fontId="0" type="noConversion"/>
  </si>
  <si>
    <r>
      <rPr>
        <sz val="11"/>
        <rFont val="細明體"/>
        <family val="3"/>
        <charset val="136"/>
      </rPr>
      <t>自由野</t>
    </r>
  </si>
  <si>
    <t>West Kowloon Cultural District Authority</t>
    <phoneticPr fontId="0" type="noConversion"/>
  </si>
  <si>
    <r>
      <rPr>
        <sz val="11"/>
        <rFont val="細明體"/>
        <family val="3"/>
        <charset val="136"/>
      </rPr>
      <t>西九文化區管理局</t>
    </r>
  </si>
  <si>
    <t>Kung Chi Shing, Virginia Hyam, Daniel Yeung, MaD, HKICC</t>
    <phoneticPr fontId="0" type="noConversion"/>
  </si>
  <si>
    <r>
      <rPr>
        <sz val="11"/>
        <rFont val="細明體"/>
        <family val="3"/>
        <charset val="136"/>
      </rPr>
      <t>陳美彤</t>
    </r>
  </si>
  <si>
    <r>
      <rPr>
        <sz val="11"/>
        <rFont val="細明體"/>
        <family val="3"/>
        <charset val="136"/>
      </rPr>
      <t>歐陽東</t>
    </r>
  </si>
  <si>
    <t>12131014</t>
  </si>
  <si>
    <r>
      <rPr>
        <sz val="11"/>
        <rFont val="細明體"/>
        <family val="3"/>
        <charset val="136"/>
      </rPr>
      <t>尖沙咀</t>
    </r>
  </si>
  <si>
    <r>
      <rPr>
        <sz val="11"/>
        <rFont val="細明體"/>
        <family val="3"/>
        <charset val="136"/>
      </rPr>
      <t>反核之眾路上行為</t>
    </r>
    <r>
      <rPr>
        <sz val="11"/>
        <rFont val="Arial"/>
        <family val="2"/>
      </rPr>
      <t>-</t>
    </r>
    <r>
      <rPr>
        <sz val="11"/>
        <rFont val="細明體"/>
        <family val="3"/>
        <charset val="136"/>
      </rPr>
      <t>核爆之桃</t>
    </r>
    <r>
      <rPr>
        <sz val="11"/>
        <rFont val="Arial"/>
        <family val="2"/>
      </rPr>
      <t>,</t>
    </r>
    <r>
      <rPr>
        <sz val="11"/>
        <rFont val="細明體"/>
        <family val="3"/>
        <charset val="136"/>
      </rPr>
      <t>業</t>
    </r>
    <r>
      <rPr>
        <sz val="11"/>
        <rFont val="Arial"/>
        <family val="2"/>
      </rPr>
      <t xml:space="preserve"> Karma</t>
    </r>
  </si>
  <si>
    <r>
      <rPr>
        <sz val="11"/>
        <rFont val="細明體"/>
        <family val="3"/>
        <charset val="136"/>
      </rPr>
      <t>歐陽東</t>
    </r>
    <r>
      <rPr>
        <sz val="11"/>
        <rFont val="Arial"/>
        <family val="2"/>
      </rPr>
      <t>,</t>
    </r>
    <r>
      <rPr>
        <sz val="11"/>
        <rFont val="細明體"/>
        <family val="3"/>
        <charset val="136"/>
      </rPr>
      <t>陳美彤</t>
    </r>
  </si>
  <si>
    <t>12131017</t>
  </si>
  <si>
    <r>
      <rPr>
        <sz val="11"/>
        <rFont val="細明體"/>
        <family val="3"/>
        <charset val="136"/>
      </rPr>
      <t>葵興</t>
    </r>
  </si>
  <si>
    <t>Kwai Heng district</t>
  </si>
  <si>
    <r>
      <t xml:space="preserve">bloom, </t>
    </r>
    <r>
      <rPr>
        <sz val="11"/>
        <rFont val="細明體"/>
        <family val="3"/>
        <charset val="136"/>
      </rPr>
      <t>核人</t>
    </r>
    <r>
      <rPr>
        <sz val="11"/>
        <rFont val="Arial"/>
        <family val="2"/>
      </rPr>
      <t>Nuke Man</t>
    </r>
  </si>
  <si>
    <t>Au Yeung Tung, Mok Chiu Yu, yuenjie MARU, Vinci Mok</t>
    <phoneticPr fontId="0" type="noConversion"/>
  </si>
  <si>
    <r>
      <rPr>
        <sz val="11"/>
        <rFont val="細明體"/>
        <family val="3"/>
        <charset val="136"/>
      </rPr>
      <t>歐陽東</t>
    </r>
    <r>
      <rPr>
        <sz val="11"/>
        <rFont val="Arial"/>
        <family val="2"/>
      </rPr>
      <t>,</t>
    </r>
    <r>
      <rPr>
        <sz val="11"/>
        <rFont val="細明體"/>
        <family val="3"/>
        <charset val="136"/>
      </rPr>
      <t>莫昭如</t>
    </r>
    <r>
      <rPr>
        <sz val="11"/>
        <rFont val="Arial"/>
        <family val="2"/>
      </rPr>
      <t>,</t>
    </r>
    <r>
      <rPr>
        <sz val="11"/>
        <rFont val="細明體"/>
        <family val="3"/>
        <charset val="136"/>
      </rPr>
      <t>莫穎詩</t>
    </r>
    <r>
      <rPr>
        <sz val="11"/>
        <rFont val="Arial"/>
        <family val="2"/>
      </rPr>
      <t>,</t>
    </r>
    <r>
      <rPr>
        <sz val="11"/>
        <rFont val="細明體"/>
        <family val="3"/>
        <charset val="136"/>
      </rPr>
      <t>丸仔</t>
    </r>
  </si>
  <si>
    <t>12131018</t>
  </si>
  <si>
    <r>
      <rPr>
        <sz val="11"/>
        <rFont val="細明體"/>
        <family val="3"/>
        <charset val="136"/>
      </rPr>
      <t>葡萄園的秘密基督徒青年營</t>
    </r>
  </si>
  <si>
    <r>
      <rPr>
        <sz val="11"/>
        <rFont val="細明體"/>
        <family val="3"/>
        <charset val="136"/>
      </rPr>
      <t>陽體陰身</t>
    </r>
    <r>
      <rPr>
        <sz val="11"/>
        <rFont val="Arial"/>
        <family val="2"/>
      </rPr>
      <t xml:space="preserve"> +Y-doB</t>
    </r>
  </si>
  <si>
    <t>yuenjie MARU</t>
    <phoneticPr fontId="0" type="noConversion"/>
  </si>
  <si>
    <r>
      <rPr>
        <sz val="11"/>
        <rFont val="細明體"/>
        <family val="3"/>
        <charset val="136"/>
      </rPr>
      <t>丸仔</t>
    </r>
  </si>
  <si>
    <t>12131019</t>
  </si>
  <si>
    <r>
      <rPr>
        <sz val="11"/>
        <rFont val="細明體"/>
        <family val="3"/>
        <charset val="136"/>
      </rPr>
      <t>開放舞蹈</t>
    </r>
    <r>
      <rPr>
        <sz val="11"/>
        <rFont val="Arial"/>
        <family val="2"/>
      </rPr>
      <t>-</t>
    </r>
    <r>
      <rPr>
        <sz val="11"/>
        <rFont val="細明體"/>
        <family val="3"/>
        <charset val="136"/>
      </rPr>
      <t>舞動禪</t>
    </r>
    <r>
      <rPr>
        <sz val="11"/>
        <rFont val="Arial"/>
        <family val="2"/>
      </rPr>
      <t xml:space="preserve"> Dancing Zen</t>
    </r>
  </si>
  <si>
    <t>12131020</t>
  </si>
  <si>
    <r>
      <t>[</t>
    </r>
    <r>
      <rPr>
        <sz val="11"/>
        <rFont val="細明體"/>
        <family val="3"/>
        <charset val="136"/>
      </rPr>
      <t>中學生行為藝術工作坊</t>
    </r>
    <r>
      <rPr>
        <sz val="11"/>
        <rFont val="Arial"/>
        <family val="2"/>
      </rPr>
      <t>]</t>
    </r>
  </si>
  <si>
    <t>12131021</t>
  </si>
  <si>
    <r>
      <rPr>
        <sz val="11"/>
        <rFont val="細明體"/>
        <family val="3"/>
        <charset val="136"/>
      </rPr>
      <t>中環</t>
    </r>
  </si>
  <si>
    <r>
      <rPr>
        <sz val="11"/>
        <rFont val="細明體"/>
        <family val="3"/>
        <charset val="136"/>
      </rPr>
      <t>王楚禹工作坊</t>
    </r>
    <r>
      <rPr>
        <sz val="11"/>
        <rFont val="Arial"/>
        <family val="2"/>
      </rPr>
      <t>-</t>
    </r>
    <r>
      <rPr>
        <sz val="11"/>
        <rFont val="細明體"/>
        <family val="3"/>
        <charset val="136"/>
      </rPr>
      <t>吞</t>
    </r>
  </si>
  <si>
    <t>yuenjie MARU,Au Yeung Tung</t>
    <phoneticPr fontId="0" type="noConversion"/>
  </si>
  <si>
    <r>
      <rPr>
        <sz val="11"/>
        <rFont val="細明體"/>
        <family val="3"/>
        <charset val="136"/>
      </rPr>
      <t>丸仔</t>
    </r>
    <r>
      <rPr>
        <sz val="11"/>
        <rFont val="Arial"/>
        <family val="2"/>
      </rPr>
      <t>,</t>
    </r>
    <r>
      <rPr>
        <sz val="11"/>
        <rFont val="細明體"/>
        <family val="3"/>
        <charset val="136"/>
      </rPr>
      <t>歐陽東</t>
    </r>
  </si>
  <si>
    <t>12131022</t>
  </si>
  <si>
    <r>
      <rPr>
        <sz val="11"/>
        <rFont val="細明體"/>
        <family val="3"/>
        <charset val="136"/>
      </rPr>
      <t>港九各地</t>
    </r>
  </si>
  <si>
    <r>
      <rPr>
        <sz val="11"/>
        <rFont val="Calibri"/>
        <family val="2"/>
      </rPr>
      <t>紅笠</t>
    </r>
  </si>
  <si>
    <t>12131023</t>
  </si>
  <si>
    <r>
      <rPr>
        <sz val="11"/>
        <rFont val="細明體"/>
        <family val="3"/>
        <charset val="136"/>
      </rPr>
      <t>這一代的六四</t>
    </r>
    <r>
      <rPr>
        <sz val="11"/>
        <rFont val="Arial"/>
        <family val="2"/>
      </rPr>
      <t xml:space="preserve"> (</t>
    </r>
    <r>
      <rPr>
        <sz val="11"/>
        <rFont val="細明體"/>
        <family val="3"/>
        <charset val="136"/>
      </rPr>
      <t>工作坊</t>
    </r>
    <r>
      <rPr>
        <sz val="11"/>
        <rFont val="Arial"/>
        <family val="2"/>
      </rPr>
      <t xml:space="preserve"> + </t>
    </r>
    <r>
      <rPr>
        <sz val="11"/>
        <rFont val="細明體"/>
        <family val="3"/>
        <charset val="136"/>
      </rPr>
      <t>街頭行為</t>
    </r>
    <r>
      <rPr>
        <sz val="11"/>
        <rFont val="Arial"/>
        <family val="2"/>
      </rPr>
      <t xml:space="preserve">) </t>
    </r>
  </si>
  <si>
    <r>
      <rPr>
        <sz val="11"/>
        <rFont val="細明體"/>
        <family val="3"/>
        <charset val="136"/>
      </rPr>
      <t>盧樂謙</t>
    </r>
    <r>
      <rPr>
        <sz val="11"/>
        <rFont val="Arial"/>
        <family val="2"/>
      </rPr>
      <t xml:space="preserve"> </t>
    </r>
  </si>
  <si>
    <t>12131024</t>
  </si>
  <si>
    <t>Forget versus Forget, Innocence, 64-Nuke Man</t>
    <phoneticPr fontId="0" type="noConversion"/>
  </si>
  <si>
    <r>
      <rPr>
        <sz val="11"/>
        <rFont val="細明體"/>
        <family val="3"/>
        <charset val="136"/>
      </rPr>
      <t>這一代的六四</t>
    </r>
    <r>
      <rPr>
        <sz val="11"/>
        <rFont val="Arial"/>
        <family val="2"/>
      </rPr>
      <t xml:space="preserve"> -</t>
    </r>
    <r>
      <rPr>
        <sz val="11"/>
        <rFont val="細明體"/>
        <family val="3"/>
        <charset val="136"/>
      </rPr>
      <t>對抗</t>
    </r>
    <r>
      <rPr>
        <sz val="11"/>
        <rFont val="Arial"/>
        <family val="2"/>
      </rPr>
      <t xml:space="preserve"> vs </t>
    </r>
    <r>
      <rPr>
        <sz val="11"/>
        <rFont val="細明體"/>
        <family val="3"/>
        <charset val="136"/>
      </rPr>
      <t>忘記</t>
    </r>
    <r>
      <rPr>
        <sz val="11"/>
        <rFont val="Arial"/>
        <family val="2"/>
      </rPr>
      <t xml:space="preserve">, </t>
    </r>
    <r>
      <rPr>
        <sz val="11"/>
        <rFont val="細明體"/>
        <family val="3"/>
        <charset val="136"/>
      </rPr>
      <t>有汽冇氣</t>
    </r>
    <r>
      <rPr>
        <sz val="11"/>
        <rFont val="Arial"/>
        <family val="2"/>
      </rPr>
      <t xml:space="preserve">, </t>
    </r>
    <r>
      <rPr>
        <sz val="11"/>
        <rFont val="細明體"/>
        <family val="3"/>
        <charset val="136"/>
      </rPr>
      <t>無知</t>
    </r>
    <r>
      <rPr>
        <sz val="11"/>
        <rFont val="Arial"/>
        <family val="2"/>
      </rPr>
      <t>, 64-</t>
    </r>
    <r>
      <rPr>
        <sz val="11"/>
        <rFont val="細明體"/>
        <family val="3"/>
        <charset val="136"/>
      </rPr>
      <t>核人</t>
    </r>
  </si>
  <si>
    <t>yuenjie MARU, Au Yeung Tung, Chan Mei Tung, Vita Au</t>
    <phoneticPr fontId="0" type="noConversion"/>
  </si>
  <si>
    <r>
      <rPr>
        <sz val="11"/>
        <rFont val="細明體"/>
        <family val="3"/>
        <charset val="136"/>
      </rPr>
      <t>丸仔、歐陽東、陳美彤、區麗德</t>
    </r>
  </si>
  <si>
    <t>http://youtu.be/Js5YK6ZH-T4</t>
    <phoneticPr fontId="0" type="noConversion"/>
  </si>
  <si>
    <t>12131025</t>
  </si>
  <si>
    <r>
      <t xml:space="preserve"> </t>
    </r>
    <r>
      <rPr>
        <sz val="11"/>
        <rFont val="細明體"/>
        <family val="3"/>
        <charset val="136"/>
      </rPr>
      <t>香港城市大學康樂樓</t>
    </r>
    <r>
      <rPr>
        <sz val="11"/>
        <rFont val="Arial"/>
        <family val="2"/>
      </rPr>
      <t>4</t>
    </r>
    <r>
      <rPr>
        <sz val="11"/>
        <rFont val="細明體"/>
        <family val="3"/>
        <charset val="136"/>
      </rPr>
      <t>樓有蓋平台</t>
    </r>
  </si>
  <si>
    <r>
      <rPr>
        <sz val="11"/>
        <rFont val="細明體"/>
        <family val="3"/>
        <charset val="136"/>
      </rPr>
      <t>獨立中文筆會頒獎禮暨文學研討會、劉霞攝影作品展</t>
    </r>
    <r>
      <rPr>
        <sz val="11"/>
        <rFont val="Arial"/>
        <family val="2"/>
      </rPr>
      <t xml:space="preserve">: </t>
    </r>
    <r>
      <rPr>
        <sz val="11"/>
        <rFont val="細明體"/>
        <family val="3"/>
        <charset val="136"/>
      </rPr>
      <t>沉默的力量</t>
    </r>
    <r>
      <rPr>
        <sz val="11"/>
        <rFont val="Arial"/>
        <family val="2"/>
      </rPr>
      <t>-- The Silence of Gaze (</t>
    </r>
    <r>
      <rPr>
        <sz val="11"/>
        <rFont val="細明體"/>
        <family val="3"/>
        <charset val="136"/>
      </rPr>
      <t>沉默的凝視</t>
    </r>
    <r>
      <rPr>
        <sz val="11"/>
        <rFont val="Arial"/>
        <family val="2"/>
      </rPr>
      <t xml:space="preserve">) , </t>
    </r>
    <r>
      <rPr>
        <sz val="11"/>
        <rFont val="細明體"/>
        <family val="3"/>
        <charset val="136"/>
      </rPr>
      <t>被穿上</t>
    </r>
    <r>
      <rPr>
        <sz val="11"/>
        <rFont val="Arial"/>
        <family val="2"/>
      </rPr>
      <t>,</t>
    </r>
    <r>
      <rPr>
        <sz val="11"/>
        <rFont val="細明體"/>
        <family val="3"/>
        <charset val="136"/>
      </rPr>
      <t>雞蛋和紅磚</t>
    </r>
    <r>
      <rPr>
        <sz val="11"/>
        <rFont val="Arial"/>
        <family val="2"/>
      </rPr>
      <t xml:space="preserve"> Eggs and Red Bricks</t>
    </r>
  </si>
  <si>
    <t>yuenjie MARU, Au Yeung Tung, Vita Au</t>
    <phoneticPr fontId="0" type="noConversion"/>
  </si>
  <si>
    <r>
      <rPr>
        <sz val="11"/>
        <rFont val="細明體"/>
        <family val="3"/>
        <charset val="136"/>
      </rPr>
      <t>丸仔、歐陽東、區麗德</t>
    </r>
  </si>
  <si>
    <t>12131026</t>
  </si>
  <si>
    <r>
      <rPr>
        <sz val="11"/>
        <rFont val="細明體"/>
        <family val="3"/>
        <charset val="136"/>
      </rPr>
      <t>香港香港藝術中心包氏畫廊</t>
    </r>
  </si>
  <si>
    <r>
      <rPr>
        <sz val="11"/>
        <rFont val="細明體"/>
        <family val="3"/>
        <charset val="136"/>
      </rPr>
      <t>沉默的力量》劉霞黑白攝影作品展開幕</t>
    </r>
    <r>
      <rPr>
        <sz val="11"/>
        <rFont val="Arial"/>
        <family val="2"/>
      </rPr>
      <t>--</t>
    </r>
    <r>
      <rPr>
        <sz val="11"/>
        <rFont val="細明體"/>
        <family val="3"/>
        <charset val="136"/>
      </rPr>
      <t>被穿上</t>
    </r>
    <r>
      <rPr>
        <sz val="11"/>
        <rFont val="Arial"/>
        <family val="2"/>
      </rPr>
      <t xml:space="preserve">, </t>
    </r>
    <r>
      <rPr>
        <sz val="11"/>
        <rFont val="細明體"/>
        <family val="3"/>
        <charset val="136"/>
      </rPr>
      <t>記憶</t>
    </r>
    <r>
      <rPr>
        <sz val="11"/>
        <rFont val="Arial"/>
        <family val="2"/>
      </rPr>
      <t xml:space="preserve"> Memory,</t>
    </r>
    <r>
      <rPr>
        <sz val="11"/>
        <rFont val="細明體"/>
        <family val="3"/>
        <charset val="136"/>
      </rPr>
      <t>殤</t>
    </r>
    <r>
      <rPr>
        <sz val="11"/>
        <rFont val="Arial"/>
        <family val="2"/>
      </rPr>
      <t xml:space="preserve"> 2 </t>
    </r>
  </si>
  <si>
    <t>Vinci Mo, Au Yeung Tung, Chan Mei Tung</t>
    <phoneticPr fontId="0" type="noConversion"/>
  </si>
  <si>
    <r>
      <rPr>
        <sz val="11"/>
        <rFont val="細明體"/>
        <family val="3"/>
        <charset val="136"/>
      </rPr>
      <t>莫穎詩、歐陽東、陳美彤</t>
    </r>
  </si>
  <si>
    <t>12131027</t>
  </si>
  <si>
    <r>
      <rPr>
        <sz val="11"/>
        <rFont val="細明體"/>
        <family val="3"/>
        <charset val="136"/>
      </rPr>
      <t>七一大遊行</t>
    </r>
    <r>
      <rPr>
        <sz val="11"/>
        <rFont val="Arial"/>
        <family val="2"/>
      </rPr>
      <t xml:space="preserve">- </t>
    </r>
    <r>
      <rPr>
        <sz val="11"/>
        <rFont val="細明體"/>
        <family val="3"/>
        <charset val="136"/>
      </rPr>
      <t>罪輪、破吉締</t>
    </r>
  </si>
  <si>
    <t>12131028</t>
  </si>
  <si>
    <r>
      <rPr>
        <sz val="11"/>
        <rFont val="細明體"/>
        <family val="3"/>
        <charset val="136"/>
      </rPr>
      <t>《沉默的力量》劉霞黑白攝影作品展閉幕</t>
    </r>
    <r>
      <rPr>
        <sz val="11"/>
        <rFont val="Arial"/>
        <family val="2"/>
      </rPr>
      <t>--</t>
    </r>
    <r>
      <rPr>
        <sz val="11"/>
        <rFont val="細明體"/>
        <family val="3"/>
        <charset val="136"/>
      </rPr>
      <t>殤</t>
    </r>
    <r>
      <rPr>
        <sz val="11"/>
        <rFont val="Arial"/>
        <family val="2"/>
      </rPr>
      <t>2,</t>
    </r>
    <r>
      <rPr>
        <sz val="11"/>
        <rFont val="細明體"/>
        <family val="3"/>
        <charset val="136"/>
      </rPr>
      <t>如心</t>
    </r>
    <r>
      <rPr>
        <sz val="11"/>
        <rFont val="Arial"/>
        <family val="2"/>
      </rPr>
      <t>,</t>
    </r>
    <r>
      <rPr>
        <sz val="11"/>
        <rFont val="細明體"/>
        <family val="3"/>
        <charset val="136"/>
      </rPr>
      <t>被穿上</t>
    </r>
    <r>
      <rPr>
        <sz val="11"/>
        <rFont val="Arial"/>
        <family val="2"/>
      </rPr>
      <t>,</t>
    </r>
    <r>
      <rPr>
        <sz val="11"/>
        <rFont val="細明體"/>
        <family val="3"/>
        <charset val="136"/>
      </rPr>
      <t>描述</t>
    </r>
    <r>
      <rPr>
        <sz val="11"/>
        <rFont val="Arial"/>
        <family val="2"/>
      </rPr>
      <t xml:space="preserve">, </t>
    </r>
    <r>
      <rPr>
        <sz val="11"/>
        <rFont val="細明體"/>
        <family val="3"/>
        <charset val="136"/>
      </rPr>
      <t>裹</t>
    </r>
  </si>
  <si>
    <t>Vita Au, Him Lo, Au Yeung Tung, Chan Mei Tung, Vinci Mok</t>
    <phoneticPr fontId="0" type="noConversion"/>
  </si>
  <si>
    <r>
      <rPr>
        <sz val="11"/>
        <rFont val="細明體"/>
        <family val="3"/>
        <charset val="136"/>
      </rPr>
      <t>區麗德</t>
    </r>
    <r>
      <rPr>
        <sz val="11"/>
        <rFont val="Arial"/>
        <family val="2"/>
      </rPr>
      <t>,</t>
    </r>
    <r>
      <rPr>
        <sz val="11"/>
        <rFont val="細明體"/>
        <family val="3"/>
        <charset val="136"/>
      </rPr>
      <t>盧樂謙</t>
    </r>
    <r>
      <rPr>
        <sz val="11"/>
        <rFont val="Arial"/>
        <family val="2"/>
      </rPr>
      <t>,</t>
    </r>
    <r>
      <rPr>
        <sz val="11"/>
        <rFont val="細明體"/>
        <family val="3"/>
        <charset val="136"/>
      </rPr>
      <t>歐陽東</t>
    </r>
    <r>
      <rPr>
        <sz val="11"/>
        <rFont val="Arial"/>
        <family val="2"/>
      </rPr>
      <t>,</t>
    </r>
    <r>
      <rPr>
        <sz val="11"/>
        <rFont val="細明體"/>
        <family val="3"/>
        <charset val="136"/>
      </rPr>
      <t>陳美彤</t>
    </r>
    <r>
      <rPr>
        <sz val="11"/>
        <rFont val="Arial"/>
        <family val="2"/>
      </rPr>
      <t>,</t>
    </r>
    <r>
      <rPr>
        <sz val="11"/>
        <rFont val="細明體"/>
        <family val="3"/>
        <charset val="136"/>
      </rPr>
      <t>莫穎斯</t>
    </r>
  </si>
  <si>
    <t>12131029</t>
  </si>
  <si>
    <r>
      <rPr>
        <sz val="11"/>
        <rFont val="細明體"/>
        <family val="3"/>
        <charset val="136"/>
      </rPr>
      <t>香港兆基創意書院</t>
    </r>
  </si>
  <si>
    <r>
      <rPr>
        <sz val="11"/>
        <rFont val="細明體"/>
        <family val="3"/>
        <charset val="136"/>
      </rPr>
      <t>工人文化節</t>
    </r>
    <r>
      <rPr>
        <sz val="11"/>
        <rFont val="Arial"/>
        <family val="2"/>
      </rPr>
      <t>-</t>
    </r>
    <r>
      <rPr>
        <sz val="11"/>
        <rFont val="細明體"/>
        <family val="3"/>
        <charset val="136"/>
      </rPr>
      <t>我們是否也被資本勒死了嗎</t>
    </r>
    <r>
      <rPr>
        <sz val="11"/>
        <rFont val="Arial"/>
        <family val="2"/>
      </rPr>
      <t>?</t>
    </r>
  </si>
  <si>
    <t xml:space="preserve">Vinci Mok </t>
    <phoneticPr fontId="0" type="noConversion"/>
  </si>
  <si>
    <r>
      <rPr>
        <sz val="11"/>
        <rFont val="細明體"/>
        <family val="3"/>
        <charset val="136"/>
      </rPr>
      <t>莫穎斯</t>
    </r>
  </si>
  <si>
    <t>12131030</t>
  </si>
  <si>
    <r>
      <rPr>
        <sz val="11"/>
        <rFont val="細明體"/>
        <family val="3"/>
        <charset val="136"/>
      </rPr>
      <t>時代廣場</t>
    </r>
  </si>
  <si>
    <r>
      <rPr>
        <sz val="11"/>
        <rFont val="細明體"/>
        <family val="3"/>
        <charset val="136"/>
      </rPr>
      <t>李旺陽罹難第</t>
    </r>
    <r>
      <rPr>
        <sz val="11"/>
        <rFont val="Arial"/>
        <family val="2"/>
      </rPr>
      <t>100</t>
    </r>
    <r>
      <rPr>
        <sz val="11"/>
        <rFont val="細明體"/>
        <family val="3"/>
        <charset val="136"/>
      </rPr>
      <t>日行為藝術現場</t>
    </r>
    <r>
      <rPr>
        <sz val="11"/>
        <rFont val="Arial"/>
        <family val="2"/>
      </rPr>
      <t>-</t>
    </r>
    <r>
      <rPr>
        <sz val="11"/>
        <rFont val="細明體"/>
        <family val="3"/>
        <charset val="136"/>
      </rPr>
      <t>你相信嗎</t>
    </r>
    <r>
      <rPr>
        <sz val="11"/>
        <rFont val="Arial"/>
        <family val="2"/>
      </rPr>
      <t>?</t>
    </r>
  </si>
  <si>
    <t>12131031</t>
  </si>
  <si>
    <r>
      <rPr>
        <sz val="11"/>
        <rFont val="細明體"/>
        <family val="3"/>
        <charset val="136"/>
      </rPr>
      <t>「馬克思節」文藝表演會</t>
    </r>
  </si>
  <si>
    <t>12131032</t>
  </si>
  <si>
    <r>
      <rPr>
        <sz val="11"/>
        <rFont val="細明體"/>
        <family val="3"/>
        <charset val="136"/>
      </rPr>
      <t>「全民行動，反對洗腦，</t>
    </r>
    <r>
      <rPr>
        <sz val="11"/>
        <rFont val="Arial"/>
        <family val="2"/>
      </rPr>
      <t>729</t>
    </r>
    <r>
      <rPr>
        <sz val="11"/>
        <rFont val="細明體"/>
        <family val="3"/>
        <charset val="136"/>
      </rPr>
      <t>萬人大遊行」</t>
    </r>
    <r>
      <rPr>
        <sz val="11"/>
        <rFont val="Arial"/>
        <family val="2"/>
      </rPr>
      <t>-Sound and Control,</t>
    </r>
    <r>
      <rPr>
        <sz val="11"/>
        <rFont val="細明體"/>
        <family val="3"/>
        <charset val="136"/>
      </rPr>
      <t>反洗腦</t>
    </r>
  </si>
  <si>
    <r>
      <rPr>
        <sz val="11"/>
        <rFont val="細明體"/>
        <family val="3"/>
        <charset val="136"/>
      </rPr>
      <t>學民思潮、國民教育家長關注組及教協等團體</t>
    </r>
  </si>
  <si>
    <t>12131033</t>
  </si>
  <si>
    <r>
      <rPr>
        <sz val="11"/>
        <rFont val="細明體"/>
        <family val="3"/>
        <charset val="136"/>
      </rPr>
      <t>中環匯豐銀行總部</t>
    </r>
  </si>
  <si>
    <r>
      <rPr>
        <sz val="11"/>
        <rFont val="細明體"/>
        <family val="3"/>
        <charset val="136"/>
      </rPr>
      <t>匯豐</t>
    </r>
    <r>
      <rPr>
        <sz val="11"/>
        <rFont val="Arial"/>
        <family val="2"/>
      </rPr>
      <t>·</t>
    </r>
    <r>
      <rPr>
        <sz val="11"/>
        <rFont val="細明體"/>
        <family val="3"/>
        <charset val="136"/>
      </rPr>
      <t>佔領中環</t>
    </r>
    <r>
      <rPr>
        <sz val="11"/>
        <rFont val="Arial"/>
        <family val="2"/>
      </rPr>
      <t>-</t>
    </r>
    <r>
      <rPr>
        <sz val="11"/>
        <rFont val="細明體"/>
        <family val="3"/>
        <charset val="136"/>
      </rPr>
      <t>美糖廠</t>
    </r>
  </si>
  <si>
    <t>12131034</t>
  </si>
  <si>
    <r>
      <rPr>
        <sz val="11"/>
        <rFont val="細明體"/>
        <family val="3"/>
        <charset val="136"/>
      </rPr>
      <t>匯豐</t>
    </r>
    <r>
      <rPr>
        <sz val="11"/>
        <rFont val="Arial"/>
        <family val="2"/>
      </rPr>
      <t>·</t>
    </r>
    <r>
      <rPr>
        <sz val="11"/>
        <rFont val="細明體"/>
        <family val="3"/>
        <charset val="136"/>
      </rPr>
      <t>佔領中環</t>
    </r>
    <r>
      <rPr>
        <sz val="11"/>
        <rFont val="Arial"/>
        <family val="2"/>
      </rPr>
      <t>-AAA</t>
    </r>
  </si>
  <si>
    <t>12131035</t>
  </si>
  <si>
    <r>
      <rPr>
        <sz val="11"/>
        <rFont val="細明體"/>
        <family val="3"/>
        <charset val="136"/>
      </rPr>
      <t>港鐵車廂青衣線</t>
    </r>
    <r>
      <rPr>
        <sz val="11"/>
        <rFont val="Arial"/>
        <family val="2"/>
      </rPr>
      <t xml:space="preserve"> </t>
    </r>
  </si>
  <si>
    <t>Street Art Movement-Offensive Body</t>
    <phoneticPr fontId="0" type="noConversion"/>
  </si>
  <si>
    <r>
      <t xml:space="preserve"> </t>
    </r>
    <r>
      <rPr>
        <sz val="11"/>
        <rFont val="細明體"/>
        <family val="3"/>
        <charset val="136"/>
      </rPr>
      <t>屎忽行</t>
    </r>
    <r>
      <rPr>
        <sz val="11"/>
        <rFont val="Arial"/>
        <family val="2"/>
      </rPr>
      <t>-</t>
    </r>
    <r>
      <rPr>
        <sz val="11"/>
        <rFont val="細明體"/>
        <family val="3"/>
        <charset val="136"/>
      </rPr>
      <t>身犯空間</t>
    </r>
  </si>
  <si>
    <t xml:space="preserve"> https://www.facebook.com/houseforthebum</t>
    <phoneticPr fontId="0" type="noConversion"/>
  </si>
  <si>
    <t>12131036</t>
  </si>
  <si>
    <r>
      <rPr>
        <sz val="11"/>
        <rFont val="細明體"/>
        <family val="3"/>
        <charset val="136"/>
      </rPr>
      <t>政府總部</t>
    </r>
  </si>
  <si>
    <t>Government Offices Tamar</t>
    <phoneticPr fontId="0" type="noConversion"/>
  </si>
  <si>
    <r>
      <rPr>
        <sz val="11"/>
        <rFont val="細明體"/>
        <family val="3"/>
        <charset val="136"/>
      </rPr>
      <t>反對國民教育</t>
    </r>
    <r>
      <rPr>
        <sz val="11"/>
        <rFont val="Arial"/>
        <family val="2"/>
      </rPr>
      <t xml:space="preserve"> -</t>
    </r>
    <r>
      <rPr>
        <sz val="11"/>
        <rFont val="細明體"/>
        <family val="3"/>
        <charset val="136"/>
      </rPr>
      <t>殤</t>
    </r>
    <r>
      <rPr>
        <sz val="11"/>
        <rFont val="Arial"/>
        <family val="2"/>
      </rPr>
      <t>3</t>
    </r>
  </si>
  <si>
    <t>Vinci Mok</t>
    <phoneticPr fontId="0" type="noConversion"/>
  </si>
  <si>
    <t>12131037</t>
  </si>
  <si>
    <r>
      <rPr>
        <sz val="11"/>
        <rFont val="細明體"/>
        <family val="3"/>
        <charset val="136"/>
      </rPr>
      <t>反對國民教育大聯盟」佔領政府總部</t>
    </r>
    <r>
      <rPr>
        <sz val="11"/>
        <rFont val="Arial"/>
        <family val="2"/>
      </rPr>
      <t xml:space="preserve">- </t>
    </r>
    <r>
      <rPr>
        <sz val="11"/>
        <rFont val="細明體"/>
        <family val="3"/>
        <charset val="136"/>
      </rPr>
      <t>撤</t>
    </r>
    <r>
      <rPr>
        <sz val="11"/>
        <rFont val="Arial"/>
        <family val="2"/>
      </rPr>
      <t>Drawback</t>
    </r>
  </si>
  <si>
    <t>12131039</t>
  </si>
  <si>
    <t>APA</t>
    <phoneticPr fontId="0" type="noConversion"/>
  </si>
  <si>
    <r>
      <t xml:space="preserve">APA </t>
    </r>
    <r>
      <rPr>
        <sz val="11"/>
        <rFont val="細明體"/>
        <family val="3"/>
        <charset val="136"/>
      </rPr>
      <t>行為藝術講座</t>
    </r>
  </si>
  <si>
    <t>Mok Chiu Yu</t>
    <phoneticPr fontId="0" type="noConversion"/>
  </si>
  <si>
    <r>
      <rPr>
        <sz val="11"/>
        <rFont val="細明體"/>
        <family val="3"/>
        <charset val="136"/>
      </rPr>
      <t>莫昭如</t>
    </r>
  </si>
  <si>
    <t>12131040</t>
  </si>
  <si>
    <t>Youth Square</t>
    <phoneticPr fontId="0" type="noConversion"/>
  </si>
  <si>
    <r>
      <rPr>
        <sz val="11"/>
        <rFont val="細明體"/>
        <family val="3"/>
        <charset val="136"/>
      </rPr>
      <t>舞在圍村</t>
    </r>
    <r>
      <rPr>
        <sz val="11"/>
        <rFont val="Arial"/>
        <family val="2"/>
      </rPr>
      <t xml:space="preserve">II </t>
    </r>
    <r>
      <rPr>
        <sz val="11"/>
        <rFont val="細明體"/>
        <family val="3"/>
        <charset val="136"/>
      </rPr>
      <t>粉嶺龍躍頭</t>
    </r>
    <r>
      <rPr>
        <sz val="11"/>
        <rFont val="Arial"/>
        <family val="2"/>
      </rPr>
      <t>-</t>
    </r>
    <r>
      <rPr>
        <sz val="11"/>
        <rFont val="細明體"/>
        <family val="3"/>
        <charset val="136"/>
      </rPr>
      <t>在那片樂土的邊緣上</t>
    </r>
    <r>
      <rPr>
        <sz val="11"/>
        <rFont val="Arial"/>
        <family val="2"/>
      </rPr>
      <t xml:space="preserve"> </t>
    </r>
  </si>
  <si>
    <t>12131041</t>
  </si>
  <si>
    <r>
      <t>JCCAC`</t>
    </r>
    <r>
      <rPr>
        <sz val="11"/>
        <rFont val="細明體"/>
        <family val="3"/>
        <charset val="136"/>
      </rPr>
      <t>游之七意</t>
    </r>
    <r>
      <rPr>
        <sz val="11"/>
        <rFont val="Arial"/>
        <family val="2"/>
      </rPr>
      <t>×</t>
    </r>
    <r>
      <rPr>
        <sz val="11"/>
        <rFont val="細明體"/>
        <family val="3"/>
        <charset val="136"/>
      </rPr>
      <t>德</t>
    </r>
    <r>
      <rPr>
        <sz val="11"/>
        <rFont val="Arial"/>
        <family val="2"/>
      </rPr>
      <t>×</t>
    </r>
    <r>
      <rPr>
        <sz val="11"/>
        <rFont val="細明體"/>
        <family val="3"/>
        <charset val="136"/>
      </rPr>
      <t>香港行為藝術交流展</t>
    </r>
    <r>
      <rPr>
        <sz val="11"/>
        <rFont val="Arial"/>
        <family val="2"/>
      </rPr>
      <t>-</t>
    </r>
    <r>
      <rPr>
        <sz val="11"/>
        <rFont val="細明體"/>
        <family val="3"/>
        <charset val="136"/>
      </rPr>
      <t>千手、資本爆炸、在三國邊緣圭走上一圈、危險下落、水箱火、你進我家我進你家</t>
    </r>
    <r>
      <rPr>
        <sz val="11"/>
        <rFont val="Arial"/>
        <family val="2"/>
      </rPr>
      <t>,"</t>
    </r>
    <r>
      <rPr>
        <sz val="11"/>
        <rFont val="細明體"/>
        <family val="3"/>
        <charset val="136"/>
      </rPr>
      <t>嗅一嗅</t>
    </r>
    <r>
      <rPr>
        <sz val="11"/>
        <rFont val="Arial"/>
        <family val="2"/>
      </rPr>
      <t>"</t>
    </r>
  </si>
  <si>
    <t>Au Yeung Tung, Mok Chiu Yu, Idy Lam</t>
    <phoneticPr fontId="0" type="noConversion"/>
  </si>
  <si>
    <r>
      <rPr>
        <sz val="11"/>
        <rFont val="細明體"/>
        <family val="3"/>
        <charset val="136"/>
      </rPr>
      <t>歐陽東</t>
    </r>
    <r>
      <rPr>
        <sz val="11"/>
        <rFont val="Arial"/>
        <family val="2"/>
      </rPr>
      <t>,</t>
    </r>
    <r>
      <rPr>
        <sz val="11"/>
        <rFont val="細明體"/>
        <family val="3"/>
        <charset val="136"/>
      </rPr>
      <t>莫昭如</t>
    </r>
    <r>
      <rPr>
        <sz val="11"/>
        <rFont val="Arial"/>
        <family val="2"/>
      </rPr>
      <t>,</t>
    </r>
    <r>
      <rPr>
        <sz val="11"/>
        <rFont val="細明體"/>
        <family val="3"/>
        <charset val="136"/>
      </rPr>
      <t>林歡曉</t>
    </r>
  </si>
  <si>
    <t>12131042</t>
  </si>
  <si>
    <r>
      <rPr>
        <sz val="11"/>
        <rFont val="細明體"/>
        <family val="3"/>
        <charset val="136"/>
      </rPr>
      <t>舞在圍村</t>
    </r>
    <r>
      <rPr>
        <sz val="11"/>
        <rFont val="Arial"/>
        <family val="2"/>
      </rPr>
      <t xml:space="preserve">II </t>
    </r>
    <r>
      <rPr>
        <sz val="11"/>
        <rFont val="細明體"/>
        <family val="3"/>
        <charset val="136"/>
      </rPr>
      <t>錦田吉慶圍</t>
    </r>
  </si>
  <si>
    <t>12131043</t>
  </si>
  <si>
    <r>
      <rPr>
        <sz val="11"/>
        <rFont val="細明體"/>
        <family val="3"/>
        <charset val="136"/>
      </rPr>
      <t>上海街唐三樓</t>
    </r>
  </si>
  <si>
    <r>
      <rPr>
        <sz val="11"/>
        <rFont val="細明體"/>
        <family val="3"/>
        <charset val="136"/>
      </rPr>
      <t>「言說形態」跨媒介朗讀會</t>
    </r>
  </si>
  <si>
    <t>12131044</t>
  </si>
  <si>
    <r>
      <rPr>
        <sz val="11"/>
        <rFont val="細明體"/>
        <family val="3"/>
        <charset val="136"/>
      </rPr>
      <t>尖沙咀</t>
    </r>
    <r>
      <rPr>
        <sz val="11"/>
        <rFont val="Arial"/>
        <family val="2"/>
      </rPr>
      <t xml:space="preserve"> </t>
    </r>
    <r>
      <rPr>
        <sz val="11"/>
        <rFont val="細明體"/>
        <family val="3"/>
        <charset val="136"/>
      </rPr>
      <t>文化中心</t>
    </r>
  </si>
  <si>
    <t>Cultural Centre</t>
    <phoneticPr fontId="0" type="noConversion"/>
  </si>
  <si>
    <r>
      <rPr>
        <sz val="11"/>
        <rFont val="細明體"/>
        <family val="3"/>
        <charset val="136"/>
      </rPr>
      <t>志群劇社</t>
    </r>
    <r>
      <rPr>
        <sz val="11"/>
        <rFont val="Arial"/>
        <family val="2"/>
      </rPr>
      <t>40</t>
    </r>
    <r>
      <rPr>
        <sz val="11"/>
        <rFont val="細明體"/>
        <family val="3"/>
        <charset val="136"/>
      </rPr>
      <t>周年</t>
    </r>
  </si>
  <si>
    <t>yuenjie MARU, Vinci Mok, Mok Chiu Yu, Him Lo</t>
    <phoneticPr fontId="0" type="noConversion"/>
  </si>
  <si>
    <r>
      <rPr>
        <sz val="11"/>
        <rFont val="細明體"/>
        <family val="3"/>
        <charset val="136"/>
      </rPr>
      <t>丸仔</t>
    </r>
    <r>
      <rPr>
        <sz val="11"/>
        <rFont val="Arial"/>
        <family val="2"/>
      </rPr>
      <t>,</t>
    </r>
    <r>
      <rPr>
        <sz val="11"/>
        <rFont val="細明體"/>
        <family val="3"/>
        <charset val="136"/>
      </rPr>
      <t>莫穎斯</t>
    </r>
    <r>
      <rPr>
        <sz val="11"/>
        <rFont val="Arial"/>
        <family val="2"/>
      </rPr>
      <t>,</t>
    </r>
    <r>
      <rPr>
        <sz val="11"/>
        <rFont val="細明體"/>
        <family val="3"/>
        <charset val="136"/>
      </rPr>
      <t>莫昭如</t>
    </r>
    <r>
      <rPr>
        <sz val="11"/>
        <rFont val="Arial"/>
        <family val="2"/>
      </rPr>
      <t>,</t>
    </r>
    <r>
      <rPr>
        <sz val="11"/>
        <rFont val="細明體"/>
        <family val="3"/>
        <charset val="136"/>
      </rPr>
      <t>盧樂謙</t>
    </r>
  </si>
  <si>
    <t>12131045</t>
  </si>
  <si>
    <r>
      <rPr>
        <sz val="11"/>
        <rFont val="細明體"/>
        <family val="3"/>
        <charset val="136"/>
      </rPr>
      <t>銅鑼灣東角道行人專用區</t>
    </r>
  </si>
  <si>
    <t>Pedestrian Zone of the Russell Street</t>
    <phoneticPr fontId="0" type="noConversion"/>
  </si>
  <si>
    <r>
      <rPr>
        <sz val="11"/>
        <rFont val="細明體"/>
        <family val="3"/>
        <charset val="136"/>
      </rPr>
      <t>『世界城市反死刑日』</t>
    </r>
    <r>
      <rPr>
        <sz val="11"/>
        <rFont val="Arial"/>
        <family val="2"/>
      </rPr>
      <t>-</t>
    </r>
    <r>
      <rPr>
        <sz val="11"/>
        <rFont val="細明體"/>
        <family val="3"/>
        <charset val="136"/>
      </rPr>
      <t>殤</t>
    </r>
  </si>
  <si>
    <t>12131047</t>
  </si>
  <si>
    <r>
      <t xml:space="preserve"> I-dance 2012 </t>
    </r>
    <r>
      <rPr>
        <sz val="11"/>
        <rFont val="細明體"/>
        <family val="3"/>
        <charset val="136"/>
      </rPr>
      <t>自主舞蹈馬拉松</t>
    </r>
    <r>
      <rPr>
        <sz val="11"/>
        <rFont val="Arial"/>
        <family val="2"/>
      </rPr>
      <t xml:space="preserve"> </t>
    </r>
  </si>
  <si>
    <t>12131049</t>
  </si>
  <si>
    <r>
      <rPr>
        <sz val="11"/>
        <rFont val="細明體"/>
        <family val="3"/>
        <charset val="136"/>
      </rPr>
      <t>九龍佑寧堂</t>
    </r>
  </si>
  <si>
    <t>Kowloon Union Church</t>
    <phoneticPr fontId="0" type="noConversion"/>
  </si>
  <si>
    <r>
      <rPr>
        <sz val="11"/>
        <rFont val="細明體"/>
        <family val="3"/>
        <charset val="136"/>
      </rPr>
      <t>教會姑息強暴行為研討會</t>
    </r>
    <r>
      <rPr>
        <sz val="11"/>
        <rFont val="Arial"/>
        <family val="2"/>
      </rPr>
      <t>-</t>
    </r>
    <r>
      <rPr>
        <sz val="11"/>
        <rFont val="細明體"/>
        <family val="3"/>
        <charset val="136"/>
      </rPr>
      <t>愚人聖經</t>
    </r>
  </si>
  <si>
    <t>Leung Wai Man</t>
    <phoneticPr fontId="0" type="noConversion"/>
  </si>
  <si>
    <r>
      <rPr>
        <sz val="11"/>
        <rFont val="細明體"/>
        <family val="3"/>
        <charset val="136"/>
      </rPr>
      <t>梁惠敏</t>
    </r>
  </si>
  <si>
    <t>12131050</t>
  </si>
  <si>
    <t>Sins</t>
    <phoneticPr fontId="0" type="noConversion"/>
  </si>
  <si>
    <r>
      <rPr>
        <sz val="11"/>
        <rFont val="細明體"/>
        <family val="3"/>
        <charset val="136"/>
      </rPr>
      <t>罪</t>
    </r>
  </si>
  <si>
    <t>Winston Lau</t>
    <phoneticPr fontId="0" type="noConversion"/>
  </si>
  <si>
    <r>
      <rPr>
        <sz val="11"/>
        <rFont val="細明體"/>
        <family val="3"/>
        <charset val="136"/>
      </rPr>
      <t>劉俊賢</t>
    </r>
  </si>
  <si>
    <t>12131051</t>
  </si>
  <si>
    <t xml:space="preserve">Performance at LISTE 17, Basel </t>
  </si>
  <si>
    <r>
      <rPr>
        <sz val="11"/>
        <rFont val="宋体"/>
        <charset val="136"/>
      </rPr>
      <t>黃榮法</t>
    </r>
  </si>
  <si>
    <t>12131052</t>
  </si>
  <si>
    <r>
      <rPr>
        <sz val="11"/>
        <rFont val="Calibri"/>
        <family val="2"/>
      </rPr>
      <t>行為藝術</t>
    </r>
  </si>
  <si>
    <t>Lines</t>
    <phoneticPr fontId="0" type="noConversion"/>
  </si>
  <si>
    <r>
      <rPr>
        <sz val="11"/>
        <rFont val="宋体"/>
        <charset val="136"/>
      </rPr>
      <t>線</t>
    </r>
  </si>
  <si>
    <t>Stephanie Sin,Bai Xincheng</t>
    <phoneticPr fontId="0" type="noConversion"/>
  </si>
  <si>
    <r>
      <rPr>
        <sz val="11"/>
        <rFont val="宋体"/>
        <charset val="136"/>
      </rPr>
      <t>冼朗兒</t>
    </r>
    <r>
      <rPr>
        <sz val="11"/>
        <rFont val="Arial"/>
        <family val="2"/>
      </rPr>
      <t>,</t>
    </r>
    <r>
      <rPr>
        <sz val="11"/>
        <rFont val="宋体"/>
        <charset val="136"/>
      </rPr>
      <t>白新城</t>
    </r>
  </si>
  <si>
    <t>12131053</t>
  </si>
  <si>
    <t>Poetic Layers</t>
    <phoneticPr fontId="0" type="noConversion"/>
  </si>
  <si>
    <r>
      <rPr>
        <sz val="11"/>
        <rFont val="宋体"/>
        <charset val="136"/>
      </rPr>
      <t>詩般美的層次</t>
    </r>
  </si>
  <si>
    <t>Wensen Qi (Vincent Cazeneuve)</t>
    <phoneticPr fontId="0" type="noConversion"/>
  </si>
  <si>
    <r>
      <rPr>
        <sz val="11"/>
        <rFont val="宋体"/>
        <charset val="136"/>
      </rPr>
      <t>文森漆</t>
    </r>
    <r>
      <rPr>
        <sz val="11"/>
        <rFont val="Arial"/>
        <family val="2"/>
      </rPr>
      <t>(Vincent Cazeneuve)</t>
    </r>
  </si>
  <si>
    <t>12131054</t>
  </si>
  <si>
    <t>Metro Art Gallery (L8-07), JCCAC</t>
  </si>
  <si>
    <t>MAG 都市視藝空間 (L8-07), 賽馬會創意藝術中心</t>
  </si>
  <si>
    <t>Outside My Windows Photo Exhibition</t>
    <phoneticPr fontId="0" type="noConversion"/>
  </si>
  <si>
    <r>
      <rPr>
        <sz val="11"/>
        <rFont val="細明體"/>
        <family val="3"/>
        <charset val="136"/>
      </rPr>
      <t>窗外攝影展</t>
    </r>
  </si>
  <si>
    <r>
      <t xml:space="preserve">MAG </t>
    </r>
    <r>
      <rPr>
        <sz val="11"/>
        <rFont val="細明體"/>
        <family val="3"/>
        <charset val="136"/>
      </rPr>
      <t>都市視藝空間</t>
    </r>
  </si>
  <si>
    <t>Alex Ng</t>
    <phoneticPr fontId="0" type="noConversion"/>
  </si>
  <si>
    <r>
      <rPr>
        <sz val="11"/>
        <rFont val="細明體"/>
        <family val="3"/>
        <charset val="136"/>
      </rPr>
      <t>伍振榮</t>
    </r>
  </si>
  <si>
    <t>Keung Wing Sang, Sam</t>
    <phoneticPr fontId="0" type="noConversion"/>
  </si>
  <si>
    <r>
      <rPr>
        <sz val="11"/>
        <rFont val="細明體"/>
        <family val="3"/>
        <charset val="136"/>
      </rPr>
      <t>姜永生</t>
    </r>
  </si>
  <si>
    <t>12131055</t>
  </si>
  <si>
    <t xml:space="preserve">My Photo - Creative Photography Workshop and Exhibition </t>
    <phoneticPr fontId="0" type="noConversion"/>
  </si>
  <si>
    <t>我影我心─創意攝影工作坊及展覽</t>
  </si>
  <si>
    <t>Adolescent Patients</t>
    <phoneticPr fontId="0" type="noConversion"/>
  </si>
  <si>
    <r>
      <rPr>
        <sz val="11"/>
        <rFont val="細明體"/>
        <family val="3"/>
        <charset val="136"/>
      </rPr>
      <t>青少年病人</t>
    </r>
  </si>
  <si>
    <t>12131056</t>
  </si>
  <si>
    <t>12131057</t>
  </si>
  <si>
    <t>Pao Galleries, Hong Kong Arts Centre</t>
    <phoneticPr fontId="0" type="noConversion"/>
  </si>
  <si>
    <t>我影我心─創意攝影工作坊及展覽</t>
    <phoneticPr fontId="0" type="noConversion"/>
  </si>
  <si>
    <t>SYS_ID8236 &amp; 9115 are roving exh falling into both financial years;</t>
    <phoneticPr fontId="0" type="noConversion"/>
  </si>
  <si>
    <t>12131058</t>
  </si>
  <si>
    <r>
      <rPr>
        <sz val="11"/>
        <rFont val="細明體"/>
        <family val="3"/>
        <charset val="136"/>
      </rPr>
      <t>《熵》</t>
    </r>
    <r>
      <rPr>
        <sz val="11"/>
        <rFont val="Arial"/>
        <family val="2"/>
      </rPr>
      <t>--</t>
    </r>
    <r>
      <rPr>
        <sz val="11"/>
        <rFont val="細明體"/>
        <family val="3"/>
        <charset val="136"/>
      </rPr>
      <t>陳光八九六四攝影展</t>
    </r>
  </si>
  <si>
    <r>
      <rPr>
        <sz val="11"/>
        <rFont val="細明體"/>
        <family val="3"/>
        <charset val="136"/>
      </rPr>
      <t>陳光</t>
    </r>
  </si>
  <si>
    <t>12131059</t>
  </si>
  <si>
    <r>
      <rPr>
        <sz val="11"/>
        <rFont val="細明體"/>
        <family val="3"/>
        <charset val="136"/>
      </rPr>
      <t>從攝影出發</t>
    </r>
  </si>
  <si>
    <t>12131060</t>
  </si>
  <si>
    <r>
      <rPr>
        <sz val="11"/>
        <rFont val="細明體"/>
        <family val="3"/>
        <charset val="136"/>
      </rPr>
      <t>平常日子</t>
    </r>
    <r>
      <rPr>
        <sz val="11"/>
        <rFont val="Arial"/>
        <family val="2"/>
      </rPr>
      <t>—</t>
    </r>
    <r>
      <rPr>
        <sz val="11"/>
        <rFont val="細明體"/>
        <family val="3"/>
        <charset val="136"/>
      </rPr>
      <t>《謝兆麟個人攝影展》</t>
    </r>
    <r>
      <rPr>
        <sz val="11"/>
        <rFont val="Arial"/>
        <family val="2"/>
      </rPr>
      <t xml:space="preserve"> </t>
    </r>
  </si>
  <si>
    <r>
      <t xml:space="preserve"> </t>
    </r>
    <r>
      <rPr>
        <sz val="11"/>
        <rFont val="細明體"/>
        <family val="3"/>
        <charset val="136"/>
      </rPr>
      <t>謝兆麟</t>
    </r>
  </si>
  <si>
    <t>12131063</t>
  </si>
  <si>
    <t>To See: To Be Seen - Photo Exhibition</t>
    <phoneticPr fontId="0" type="noConversion"/>
  </si>
  <si>
    <r>
      <t>"</t>
    </r>
    <r>
      <rPr>
        <sz val="11"/>
        <rFont val="細明體"/>
        <family val="3"/>
        <charset val="136"/>
      </rPr>
      <t>你眼：望我眼</t>
    </r>
    <r>
      <rPr>
        <sz val="11"/>
        <rFont val="Arial"/>
        <family val="2"/>
      </rPr>
      <t xml:space="preserve">" </t>
    </r>
    <r>
      <rPr>
        <sz val="11"/>
        <rFont val="細明體"/>
        <family val="3"/>
        <charset val="136"/>
      </rPr>
      <t>攝影展</t>
    </r>
    <r>
      <rPr>
        <sz val="11"/>
        <rFont val="Arial"/>
        <family val="2"/>
      </rPr>
      <t xml:space="preserve"> </t>
    </r>
  </si>
  <si>
    <t>Fuji Photo Products Company</t>
    <phoneticPr fontId="0" type="noConversion"/>
  </si>
  <si>
    <r>
      <rPr>
        <sz val="11"/>
        <rFont val="細明體"/>
        <family val="3"/>
        <charset val="136"/>
      </rPr>
      <t>富士攝影器材有限公司</t>
    </r>
  </si>
  <si>
    <t>12131064</t>
  </si>
  <si>
    <t>LINK: Finding Oceanic Connections - Photography Exhibition of Stephen Wong &amp; Takako Uno</t>
    <phoneticPr fontId="0" type="noConversion"/>
  </si>
  <si>
    <r>
      <t xml:space="preserve">Stephen Wong </t>
    </r>
    <r>
      <rPr>
        <sz val="11"/>
        <rFont val="細明體"/>
        <family val="3"/>
        <charset val="136"/>
      </rPr>
      <t>及</t>
    </r>
    <r>
      <rPr>
        <sz val="11"/>
        <rFont val="Arial"/>
        <family val="2"/>
      </rPr>
      <t xml:space="preserve"> Takako Uno</t>
    </r>
    <r>
      <rPr>
        <sz val="11"/>
        <rFont val="細明體"/>
        <family val="3"/>
        <charset val="136"/>
      </rPr>
      <t>「</t>
    </r>
    <r>
      <rPr>
        <sz val="11"/>
        <rFont val="Arial"/>
        <family val="2"/>
      </rPr>
      <t>LINK</t>
    </r>
    <r>
      <rPr>
        <sz val="11"/>
        <rFont val="細明體"/>
        <family val="3"/>
        <charset val="136"/>
      </rPr>
      <t>」海洋生態攝影展</t>
    </r>
  </si>
  <si>
    <t>Swire Properties</t>
    <phoneticPr fontId="0" type="noConversion"/>
  </si>
  <si>
    <r>
      <rPr>
        <sz val="11"/>
        <rFont val="細明體"/>
        <family val="3"/>
        <charset val="136"/>
      </rPr>
      <t>太古地產</t>
    </r>
  </si>
  <si>
    <t>12131065</t>
  </si>
  <si>
    <t>Reflection and Refraction Daido Moriyama</t>
    <phoneticPr fontId="0" type="noConversion"/>
  </si>
  <si>
    <r>
      <rPr>
        <sz val="11"/>
        <rFont val="細明體"/>
        <family val="3"/>
        <charset val="136"/>
      </rPr>
      <t>反射與折射</t>
    </r>
    <r>
      <rPr>
        <sz val="11"/>
        <rFont val="Arial"/>
        <family val="2"/>
      </rPr>
      <t xml:space="preserve"> </t>
    </r>
    <r>
      <rPr>
        <sz val="11"/>
        <rFont val="細明體"/>
        <family val="3"/>
        <charset val="136"/>
      </rPr>
      <t>森山大道寫真展</t>
    </r>
  </si>
  <si>
    <t>Hong Kong Photographic Culture Association Limited</t>
    <phoneticPr fontId="0" type="noConversion"/>
  </si>
  <si>
    <r>
      <rPr>
        <sz val="11"/>
        <rFont val="細明體"/>
        <family val="3"/>
        <charset val="136"/>
      </rPr>
      <t>香港攝影文化協會有限公司</t>
    </r>
  </si>
  <si>
    <r>
      <rPr>
        <sz val="11"/>
        <rFont val="細明體"/>
        <family val="3"/>
        <charset val="136"/>
      </rPr>
      <t>本尾久子</t>
    </r>
  </si>
  <si>
    <t>Hisako Motoo</t>
    <phoneticPr fontId="0" type="noConversion"/>
  </si>
  <si>
    <t>12131068</t>
  </si>
  <si>
    <t>Spoken Desires II – Photo Exhibition by Joan Leung</t>
    <phoneticPr fontId="0" type="noConversion"/>
  </si>
  <si>
    <r>
      <rPr>
        <sz val="11"/>
        <rFont val="細明體"/>
        <family val="3"/>
        <charset val="136"/>
      </rPr>
      <t>梁芷恩「暢所欲言</t>
    </r>
    <r>
      <rPr>
        <sz val="11"/>
        <rFont val="Arial"/>
        <family val="2"/>
      </rPr>
      <t>II</t>
    </r>
    <r>
      <rPr>
        <sz val="11"/>
        <rFont val="細明體"/>
        <family val="3"/>
        <charset val="136"/>
      </rPr>
      <t>」攝影展</t>
    </r>
  </si>
  <si>
    <t>12131069</t>
  </si>
  <si>
    <t>na</t>
    <phoneticPr fontId="0" type="noConversion"/>
  </si>
  <si>
    <t>Artist-in-Residence Exhibition: " Moments"</t>
    <phoneticPr fontId="0" type="noConversion"/>
  </si>
  <si>
    <t>Department of Visual Studies, Lingnan University</t>
    <phoneticPr fontId="0" type="noConversion"/>
  </si>
  <si>
    <t>Artist: Mr Jack Picone</t>
    <phoneticPr fontId="0" type="noConversion"/>
  </si>
  <si>
    <t>12131071</t>
  </si>
  <si>
    <t>d-mart, Hong Kong Design Institute</t>
    <phoneticPr fontId="0" type="noConversion"/>
  </si>
  <si>
    <t>HKDI - d-mart</t>
    <phoneticPr fontId="0" type="noConversion"/>
  </si>
  <si>
    <t>World Vision from the Perspective of Hong Kong- Response Photo Exhibition by HKDI students</t>
    <phoneticPr fontId="0" type="noConversion"/>
  </si>
  <si>
    <r>
      <rPr>
        <sz val="11"/>
        <rFont val="細明體"/>
        <family val="3"/>
        <charset val="136"/>
      </rPr>
      <t>「放眼世界</t>
    </r>
    <r>
      <rPr>
        <sz val="11"/>
        <rFont val="Arial"/>
        <family val="2"/>
      </rPr>
      <t>·</t>
    </r>
    <r>
      <rPr>
        <sz val="11"/>
        <rFont val="細明體"/>
        <family val="3"/>
        <charset val="136"/>
      </rPr>
      <t>透視香港」</t>
    </r>
    <r>
      <rPr>
        <sz val="11"/>
        <rFont val="Arial"/>
        <family val="2"/>
      </rPr>
      <t>-</t>
    </r>
    <r>
      <rPr>
        <sz val="11"/>
        <rFont val="細明體"/>
        <family val="3"/>
        <charset val="136"/>
      </rPr>
      <t>香港知專設計學院學生回應展</t>
    </r>
  </si>
  <si>
    <t xml:space="preserve">HKIPF &amp; Hong Kong Photographic Culture Association  </t>
    <phoneticPr fontId="0" type="noConversion"/>
  </si>
  <si>
    <r>
      <rPr>
        <sz val="11"/>
        <rFont val="細明體"/>
        <family val="3"/>
        <charset val="136"/>
      </rPr>
      <t>香港國際電影節</t>
    </r>
    <r>
      <rPr>
        <sz val="11"/>
        <rFont val="Arial"/>
        <family val="2"/>
      </rPr>
      <t xml:space="preserve"> &amp; </t>
    </r>
    <r>
      <rPr>
        <sz val="11"/>
        <rFont val="細明體"/>
        <family val="3"/>
        <charset val="136"/>
      </rPr>
      <t>香港攝影文化協會</t>
    </r>
  </si>
  <si>
    <t>Education partner: Hong Kong Design Institute</t>
    <phoneticPr fontId="0" type="noConversion"/>
  </si>
  <si>
    <r>
      <rPr>
        <sz val="11"/>
        <rFont val="細明體"/>
        <family val="3"/>
        <charset val="136"/>
      </rPr>
      <t>教育伙伴</t>
    </r>
    <r>
      <rPr>
        <sz val="11"/>
        <rFont val="Arial"/>
        <family val="2"/>
      </rPr>
      <t>:</t>
    </r>
    <r>
      <rPr>
        <sz val="11"/>
        <rFont val="細明體"/>
        <family val="3"/>
        <charset val="136"/>
      </rPr>
      <t>香港知專設計學院</t>
    </r>
  </si>
  <si>
    <t>12131072</t>
  </si>
  <si>
    <t>Parallel Visions: Japan and Korea Contemporary Photography Exhibition</t>
    <phoneticPr fontId="0" type="noConversion"/>
  </si>
  <si>
    <r>
      <rPr>
        <sz val="11"/>
        <rFont val="細明體"/>
        <family val="3"/>
        <charset val="136"/>
      </rPr>
      <t>平行視野</t>
    </r>
    <r>
      <rPr>
        <sz val="11"/>
        <rFont val="Arial"/>
        <family val="2"/>
      </rPr>
      <t>:</t>
    </r>
    <r>
      <rPr>
        <sz val="11"/>
        <rFont val="細明體"/>
        <family val="3"/>
        <charset val="136"/>
      </rPr>
      <t>日本韓國當代攝影展</t>
    </r>
  </si>
  <si>
    <t>Kasahara Michiko , Wu Joabao</t>
    <phoneticPr fontId="0" type="noConversion"/>
  </si>
  <si>
    <r>
      <rPr>
        <sz val="11"/>
        <rFont val="細明體"/>
        <family val="3"/>
        <charset val="136"/>
      </rPr>
      <t>笠原美智子、吳嘉寶</t>
    </r>
  </si>
  <si>
    <r>
      <rPr>
        <sz val="11"/>
        <rFont val="細明體"/>
        <family val="3"/>
        <charset val="136"/>
      </rPr>
      <t>大塚千野、菊地智子、藏真墨、笹岡啟子、田口和奈、朴昇勳、田炳哲、李赫焌、金玉善、李宣旼、李甲哲、金仁淑、李玧河</t>
    </r>
  </si>
  <si>
    <t>Otsuku Chino, Kikuchi Tomoko, Kura Masumi, Sasaoka Keiko, Taguchi Kazuna, Park Seung Hoon, Jeon Byung Cheol, Yi Hyuk Jun, Kim Ok Sun, Lee Sun Min, Lee Gap Chul, Kim In Sook, Lee Toon Ha</t>
    <phoneticPr fontId="0" type="noConversion"/>
  </si>
  <si>
    <t>12131073</t>
  </si>
  <si>
    <t>Courtyard Sideway,1/F Hong Kong Heritage Museum</t>
    <phoneticPr fontId="0" type="noConversion"/>
  </si>
  <si>
    <r>
      <rPr>
        <sz val="11"/>
        <rFont val="細明體"/>
        <family val="3"/>
        <charset val="136"/>
      </rPr>
      <t>香港文化博物館</t>
    </r>
    <r>
      <rPr>
        <sz val="11"/>
        <rFont val="Arial"/>
        <family val="2"/>
      </rPr>
      <t>1</t>
    </r>
    <r>
      <rPr>
        <sz val="11"/>
        <rFont val="細明體"/>
        <family val="3"/>
        <charset val="136"/>
      </rPr>
      <t>樓迴廊新界沙田文林路</t>
    </r>
    <r>
      <rPr>
        <sz val="11"/>
        <rFont val="Arial"/>
        <family val="2"/>
      </rPr>
      <t>1</t>
    </r>
    <r>
      <rPr>
        <sz val="11"/>
        <rFont val="細明體"/>
        <family val="3"/>
        <charset val="136"/>
      </rPr>
      <t>號</t>
    </r>
  </si>
  <si>
    <t>Post-Straight: Contemporary Hong Kong Photography</t>
    <phoneticPr fontId="0" type="noConversion"/>
  </si>
  <si>
    <r>
      <rPr>
        <sz val="11"/>
        <rFont val="細明體"/>
        <family val="3"/>
        <charset val="136"/>
      </rPr>
      <t>後直</t>
    </r>
    <r>
      <rPr>
        <sz val="11"/>
        <rFont val="Arial"/>
        <family val="2"/>
      </rPr>
      <t>:</t>
    </r>
    <r>
      <rPr>
        <sz val="11"/>
        <rFont val="細明體"/>
        <family val="3"/>
        <charset val="136"/>
      </rPr>
      <t>當代香港攝影</t>
    </r>
  </si>
  <si>
    <t>Cheung Yick Pan Stephen, Ching Chin Wai Luke, Ho Chin Shiu Ramond, Ho Chun Yu Jerry, Vik Lai, Lam Yik Fei, Liu Wai Tong, Ivy Ma, Enoch Cheung, Ng Wai Ho Kenneth, So Wing Hon, Yeung Chun Wai Wilson, Tam Hing Kai, Tsoi Man Ho, Wong Hisun, Yeung Tak Ming Paul</t>
    <phoneticPr fontId="0" type="noConversion"/>
  </si>
  <si>
    <r>
      <rPr>
        <sz val="11"/>
        <rFont val="細明體"/>
        <family val="3"/>
        <charset val="136"/>
      </rPr>
      <t>張益平、程展緯、何展兆、何鎮宇、賴俊泳、林亦非、廖偉棠、馬琼珠、張康生、伍啟豪、伍煒豪、蘇詠康、楊俊瑋、譚慶楷、文浩、王希慎、楊德銘</t>
    </r>
  </si>
  <si>
    <t>12131074</t>
  </si>
  <si>
    <t>Thematic Exhibition Gallery, Hong Kong Heritage Discovery Centre, Kowloon park Haiphong Road, Tsim Sha Tsui, Kowloon</t>
    <phoneticPr fontId="0" type="noConversion"/>
  </si>
  <si>
    <t>香港文物探知館專題展覽廳、九龍尖沙咀海防道九龍公園</t>
    <phoneticPr fontId="0" type="noConversion"/>
  </si>
  <si>
    <t>Poet Merchant of Kin Tye Lung Chen Pu-chi</t>
    <phoneticPr fontId="0" type="noConversion"/>
  </si>
  <si>
    <t>乾泰隆儒商陳步墀私相簿</t>
    <phoneticPr fontId="0" type="noConversion"/>
  </si>
  <si>
    <t>Edwin Lai Kin Keung, Tsai King Yan</t>
    <phoneticPr fontId="0" type="noConversion"/>
  </si>
  <si>
    <r>
      <rPr>
        <sz val="11"/>
        <rFont val="細明體"/>
        <family val="3"/>
        <charset val="136"/>
      </rPr>
      <t>黎健強博士、蔡經仁</t>
    </r>
  </si>
  <si>
    <t>Advisor: Prof. Wong Kuan Io</t>
    <phoneticPr fontId="0" type="noConversion"/>
  </si>
  <si>
    <r>
      <rPr>
        <sz val="11"/>
        <rFont val="細明體"/>
        <family val="3"/>
        <charset val="136"/>
      </rPr>
      <t>顧問</t>
    </r>
    <r>
      <rPr>
        <sz val="11"/>
        <rFont val="Arial"/>
        <family val="2"/>
      </rPr>
      <t>:</t>
    </r>
    <r>
      <rPr>
        <sz val="11"/>
        <rFont val="細明體"/>
        <family val="3"/>
        <charset val="136"/>
      </rPr>
      <t>黃坤堯教授</t>
    </r>
  </si>
  <si>
    <t>12131075</t>
  </si>
  <si>
    <t>Fringe Club Basement</t>
    <phoneticPr fontId="0" type="noConversion"/>
  </si>
  <si>
    <r>
      <rPr>
        <sz val="11"/>
        <rFont val="細明體"/>
        <family val="3"/>
        <charset val="136"/>
      </rPr>
      <t>藝穗會地窖中環下亞厘畢道</t>
    </r>
    <r>
      <rPr>
        <sz val="11"/>
        <rFont val="Arial"/>
        <family val="2"/>
      </rPr>
      <t>2</t>
    </r>
    <r>
      <rPr>
        <sz val="11"/>
        <rFont val="細明體"/>
        <family val="3"/>
        <charset val="136"/>
      </rPr>
      <t>號</t>
    </r>
  </si>
  <si>
    <t>Hong Kong Nostalgia-Chak Wai Leung Black and White Photography Exhibition</t>
    <phoneticPr fontId="0" type="noConversion"/>
  </si>
  <si>
    <r>
      <rPr>
        <sz val="11"/>
        <rFont val="細明體"/>
        <family val="3"/>
        <charset val="136"/>
      </rPr>
      <t>香港情懷</t>
    </r>
    <r>
      <rPr>
        <sz val="11"/>
        <rFont val="Arial"/>
        <family val="2"/>
      </rPr>
      <t xml:space="preserve"> —</t>
    </r>
    <r>
      <rPr>
        <sz val="11"/>
        <rFont val="細明體"/>
        <family val="3"/>
        <charset val="136"/>
      </rPr>
      <t>翟偉良黑白攝影作品展覽</t>
    </r>
  </si>
  <si>
    <t>Chak Wai Leung</t>
    <phoneticPr fontId="0" type="noConversion"/>
  </si>
  <si>
    <r>
      <rPr>
        <sz val="11"/>
        <rFont val="細明體"/>
        <family val="3"/>
        <charset val="136"/>
      </rPr>
      <t>翟偉良</t>
    </r>
  </si>
  <si>
    <t>12131076</t>
  </si>
  <si>
    <t>Photo Context HK2012-Poverty</t>
    <phoneticPr fontId="0" type="noConversion"/>
  </si>
  <si>
    <r>
      <t>2012</t>
    </r>
    <r>
      <rPr>
        <sz val="11"/>
        <rFont val="細明體"/>
        <family val="3"/>
        <charset val="136"/>
      </rPr>
      <t>映香港攝影比賽</t>
    </r>
    <r>
      <rPr>
        <sz val="11"/>
        <rFont val="Arial"/>
        <family val="2"/>
      </rPr>
      <t xml:space="preserve"> — </t>
    </r>
    <r>
      <rPr>
        <sz val="11"/>
        <rFont val="細明體"/>
        <family val="3"/>
        <charset val="136"/>
      </rPr>
      <t>貧窮</t>
    </r>
  </si>
  <si>
    <t>WYNG Foundation &amp; Photo contest Hong Kong</t>
    <phoneticPr fontId="0" type="noConversion"/>
  </si>
  <si>
    <t>AILA,Anthony Chan,Huge Chong,Koo Hang,Philip Law,Ric Ng,Phey Palma,Fung Leung Pan,Cyrus Tang,Hang Wong,Isaac Wong,Manson Wong,Tony Wong,Micros Yip,Stanley Yu</t>
    <phoneticPr fontId="0" type="noConversion"/>
  </si>
  <si>
    <t>http://photocontest.hk</t>
    <phoneticPr fontId="0" type="noConversion"/>
  </si>
  <si>
    <t>12131077</t>
  </si>
  <si>
    <t>Luminance Touched</t>
    <phoneticPr fontId="0" type="noConversion"/>
  </si>
  <si>
    <r>
      <rPr>
        <sz val="11"/>
        <rFont val="細明體"/>
        <family val="3"/>
        <charset val="136"/>
      </rPr>
      <t>觸動心光</t>
    </r>
  </si>
  <si>
    <t>Ebenezer School &amp; Home for the Visually Impaired</t>
    <phoneticPr fontId="0" type="noConversion"/>
  </si>
  <si>
    <r>
      <rPr>
        <sz val="11"/>
        <rFont val="細明體"/>
        <family val="3"/>
        <charset val="136"/>
      </rPr>
      <t>心光盲人院暨學校</t>
    </r>
  </si>
  <si>
    <t>12131078</t>
  </si>
  <si>
    <t>Altered Memories – An Installation by Li Huai</t>
    <phoneticPr fontId="0" type="noConversion"/>
  </si>
  <si>
    <r>
      <rPr>
        <sz val="11"/>
        <rFont val="細明體"/>
        <family val="3"/>
        <charset val="136"/>
      </rPr>
      <t>憶－李淮裝置藝術展</t>
    </r>
  </si>
  <si>
    <t>Li Huai</t>
    <phoneticPr fontId="0" type="noConversion"/>
  </si>
  <si>
    <r>
      <rPr>
        <sz val="11"/>
        <rFont val="細明體"/>
        <family val="3"/>
        <charset val="136"/>
      </rPr>
      <t>李淮</t>
    </r>
  </si>
  <si>
    <t>12131079</t>
  </si>
  <si>
    <t xml:space="preserve"> G/F to 1/F of Hong Kong Arts Centre</t>
  </si>
  <si>
    <t>香港藝術中心地下至一樓</t>
    <phoneticPr fontId="0" type="noConversion"/>
  </si>
  <si>
    <t>INSIDE OUT</t>
    <phoneticPr fontId="0" type="noConversion"/>
  </si>
  <si>
    <t>2012-10</t>
    <phoneticPr fontId="0" type="noConversion"/>
  </si>
  <si>
    <t>JR</t>
    <phoneticPr fontId="0" type="noConversion"/>
  </si>
  <si>
    <t>Acknowledgement: Consulate General of France in Hong Kong &amp; Macau, Galerie Perrotin</t>
    <phoneticPr fontId="0" type="noConversion"/>
  </si>
  <si>
    <r>
      <rPr>
        <sz val="11"/>
        <rFont val="細明體"/>
        <family val="3"/>
        <charset val="136"/>
      </rPr>
      <t>鳴謝：法國駐港澳總領事館、貝浩登</t>
    </r>
  </si>
  <si>
    <t>12131080</t>
  </si>
  <si>
    <t>Jockey Club Atrium, The Hong Kong Arts Centre</t>
    <phoneticPr fontId="0" type="noConversion"/>
  </si>
  <si>
    <r>
      <rPr>
        <sz val="11"/>
        <rFont val="細明體"/>
        <family val="3"/>
        <charset val="136"/>
      </rPr>
      <t>香港藝術中心賽馬會展廊</t>
    </r>
  </si>
  <si>
    <t>Through Our Eyes – Revelation: Photography by Youth</t>
    <phoneticPr fontId="0" type="noConversion"/>
  </si>
  <si>
    <r>
      <rPr>
        <sz val="11"/>
        <rFont val="細明體"/>
        <family val="3"/>
        <charset val="136"/>
      </rPr>
      <t>「憧憬世界」──《相發現》攝影展</t>
    </r>
  </si>
  <si>
    <t>The Robert H. N. Ho Family Foundation</t>
    <phoneticPr fontId="0" type="noConversion"/>
  </si>
  <si>
    <r>
      <rPr>
        <sz val="11"/>
        <rFont val="細明體"/>
        <family val="3"/>
        <charset val="136"/>
      </rPr>
      <t>何鴻毅家族基金</t>
    </r>
  </si>
  <si>
    <t>12131081</t>
  </si>
  <si>
    <t>TO SEE &amp; TO BE SEEN
from the views of photographers</t>
    <phoneticPr fontId="0" type="noConversion"/>
  </si>
  <si>
    <r>
      <rPr>
        <sz val="11"/>
        <rFont val="細明體"/>
        <family val="3"/>
        <charset val="136"/>
      </rPr>
      <t>藝術家眼中的藝術家</t>
    </r>
  </si>
  <si>
    <t>Anothermountainman</t>
    <phoneticPr fontId="0" type="noConversion"/>
  </si>
  <si>
    <t>Alan Chan, CHENMAN, Dennis Chan, Eydie Tai, So Hing-keung, Leong Ka-tai, Amond Chu, Lau Ching-ping, Lee Ka-sing, Holly Lee, Anothermountainman, Sikchanglin, HiSun Wong, Justin Chan</t>
    <phoneticPr fontId="0" type="noConversion"/>
  </si>
  <si>
    <r>
      <rPr>
        <sz val="11"/>
        <rFont val="細明體"/>
        <family val="3"/>
        <charset val="136"/>
      </rPr>
      <t>陳幼堅</t>
    </r>
    <r>
      <rPr>
        <sz val="11"/>
        <rFont val="Arial"/>
        <family val="2"/>
      </rPr>
      <t>,</t>
    </r>
    <r>
      <rPr>
        <sz val="11"/>
        <rFont val="細明體"/>
        <family val="3"/>
        <charset val="136"/>
      </rPr>
      <t>陳漫</t>
    </r>
    <r>
      <rPr>
        <sz val="11"/>
        <rFont val="Arial"/>
        <family val="2"/>
      </rPr>
      <t>,</t>
    </r>
    <r>
      <rPr>
        <sz val="11"/>
        <rFont val="細明體"/>
        <family val="3"/>
        <charset val="136"/>
      </rPr>
      <t>陳瑞麟</t>
    </r>
    <r>
      <rPr>
        <sz val="11"/>
        <rFont val="Arial"/>
        <family val="2"/>
      </rPr>
      <t>,</t>
    </r>
    <r>
      <rPr>
        <sz val="11"/>
        <rFont val="細明體"/>
        <family val="3"/>
        <charset val="136"/>
      </rPr>
      <t>戴妮廷</t>
    </r>
    <r>
      <rPr>
        <sz val="11"/>
        <rFont val="Arial"/>
        <family val="2"/>
      </rPr>
      <t>,</t>
    </r>
    <r>
      <rPr>
        <sz val="11"/>
        <rFont val="細明體"/>
        <family val="3"/>
        <charset val="136"/>
      </rPr>
      <t>蘇慶強</t>
    </r>
    <r>
      <rPr>
        <sz val="11"/>
        <rFont val="Arial"/>
        <family val="2"/>
      </rPr>
      <t>,</t>
    </r>
    <r>
      <rPr>
        <sz val="11"/>
        <rFont val="細明體"/>
        <family val="3"/>
        <charset val="136"/>
      </rPr>
      <t>梁家泰</t>
    </r>
    <r>
      <rPr>
        <sz val="11"/>
        <rFont val="Arial"/>
        <family val="2"/>
      </rPr>
      <t>,</t>
    </r>
    <r>
      <rPr>
        <sz val="11"/>
        <rFont val="細明體"/>
        <family val="3"/>
        <charset val="136"/>
      </rPr>
      <t>朱德華</t>
    </r>
    <r>
      <rPr>
        <sz val="11"/>
        <rFont val="Arial"/>
        <family val="2"/>
      </rPr>
      <t>,</t>
    </r>
    <r>
      <rPr>
        <sz val="11"/>
        <rFont val="細明體"/>
        <family val="3"/>
        <charset val="136"/>
      </rPr>
      <t>劉清平</t>
    </r>
    <r>
      <rPr>
        <sz val="11"/>
        <rFont val="Arial"/>
        <family val="2"/>
      </rPr>
      <t>,</t>
    </r>
    <r>
      <rPr>
        <sz val="11"/>
        <rFont val="細明體"/>
        <family val="3"/>
        <charset val="136"/>
      </rPr>
      <t>李家昇</t>
    </r>
    <r>
      <rPr>
        <sz val="11"/>
        <rFont val="Arial"/>
        <family val="2"/>
      </rPr>
      <t>,</t>
    </r>
    <r>
      <rPr>
        <sz val="11"/>
        <rFont val="細明體"/>
        <family val="3"/>
        <charset val="136"/>
      </rPr>
      <t>黃楚喬</t>
    </r>
    <r>
      <rPr>
        <sz val="11"/>
        <rFont val="Arial"/>
        <family val="2"/>
      </rPr>
      <t>,</t>
    </r>
    <r>
      <rPr>
        <sz val="11"/>
        <rFont val="細明體"/>
        <family val="3"/>
        <charset val="136"/>
      </rPr>
      <t>又一山人</t>
    </r>
    <r>
      <rPr>
        <sz val="11"/>
        <rFont val="Arial"/>
        <family val="2"/>
      </rPr>
      <t>,</t>
    </r>
    <r>
      <rPr>
        <sz val="11"/>
        <rFont val="細明體"/>
        <family val="3"/>
        <charset val="136"/>
      </rPr>
      <t>常霖法師</t>
    </r>
    <r>
      <rPr>
        <sz val="11"/>
        <rFont val="Arial"/>
        <family val="2"/>
      </rPr>
      <t xml:space="preserve"> (</t>
    </r>
    <r>
      <rPr>
        <sz val="11"/>
        <rFont val="細明體"/>
        <family val="3"/>
        <charset val="136"/>
      </rPr>
      <t>葉青霖</t>
    </r>
    <r>
      <rPr>
        <sz val="11"/>
        <rFont val="Arial"/>
        <family val="2"/>
      </rPr>
      <t>),</t>
    </r>
    <r>
      <rPr>
        <sz val="11"/>
        <rFont val="細明體"/>
        <family val="3"/>
        <charset val="136"/>
      </rPr>
      <t>王希慎</t>
    </r>
    <r>
      <rPr>
        <sz val="11"/>
        <rFont val="Arial"/>
        <family val="2"/>
      </rPr>
      <t>,</t>
    </r>
    <r>
      <rPr>
        <sz val="11"/>
        <rFont val="細明體"/>
        <family val="3"/>
        <charset val="136"/>
      </rPr>
      <t>陳華熙</t>
    </r>
  </si>
  <si>
    <t>12131082</t>
  </si>
  <si>
    <t>The Silent Strength of Liu Xia</t>
    <phoneticPr fontId="0" type="noConversion"/>
  </si>
  <si>
    <r>
      <rPr>
        <sz val="11"/>
        <rFont val="細明體"/>
        <family val="3"/>
        <charset val="136"/>
      </rPr>
      <t>劉霞《沉默的力量》攝影展</t>
    </r>
  </si>
  <si>
    <t>Flying Dragon LLC</t>
    <phoneticPr fontId="0" type="noConversion"/>
  </si>
  <si>
    <t>Independent Chinese PEN Centre</t>
    <phoneticPr fontId="0" type="noConversion"/>
  </si>
  <si>
    <r>
      <rPr>
        <sz val="11"/>
        <rFont val="細明體"/>
        <family val="3"/>
        <charset val="136"/>
      </rPr>
      <t>獨立中文筆會</t>
    </r>
  </si>
  <si>
    <t>A. D. Coleman (photography critic &amp; historian), Guy Sorman (philosopher)</t>
    <phoneticPr fontId="0" type="noConversion"/>
  </si>
  <si>
    <r>
      <t>A. D. Coleman</t>
    </r>
    <r>
      <rPr>
        <sz val="11"/>
        <rFont val="細明體"/>
        <family val="3"/>
        <charset val="136"/>
      </rPr>
      <t>（攝影評論家、歷史學家）、</t>
    </r>
    <r>
      <rPr>
        <sz val="11"/>
        <rFont val="Arial"/>
        <family val="2"/>
      </rPr>
      <t>Guy Sorman</t>
    </r>
    <r>
      <rPr>
        <sz val="11"/>
        <rFont val="細明體"/>
        <family val="3"/>
        <charset val="136"/>
      </rPr>
      <t>（哲學家）</t>
    </r>
  </si>
  <si>
    <t xml:space="preserve"> Liu Xia</t>
    <phoneticPr fontId="0" type="noConversion"/>
  </si>
  <si>
    <r>
      <rPr>
        <sz val="11"/>
        <rFont val="細明體"/>
        <family val="3"/>
        <charset val="136"/>
      </rPr>
      <t>劉霞</t>
    </r>
  </si>
  <si>
    <t>The Silent Strength of Liu Xia comprises twenty-six photographs made by Beijing photographer and poet Liu Xia (wife of 2010 Nobel Peace Prize Laureate Liu Xiaobo).  This show premiered in Boulogne, France in October 2011.  Most recently it was on view at the Italian Academy at Columbia University, New York.  The current exhibition will be held at the City University of Hong Kong and the Hong Kong Arts Centre — the first showing of these pictures on Chinese soil.</t>
    <phoneticPr fontId="0" type="noConversion"/>
  </si>
  <si>
    <r>
      <rPr>
        <sz val="11"/>
        <rFont val="細明體"/>
        <family val="3"/>
        <charset val="136"/>
      </rPr>
      <t>《沉默的力量》攝影展包涵北京攝影家、詩人劉霞的二十六張黑白攝影作品。她的丈夫是二零一零年諾貝爾和平獎得主劉曉波。這些作品於二零一一年十月於法國布洛涅（</t>
    </r>
    <r>
      <rPr>
        <sz val="11"/>
        <rFont val="Arial"/>
        <family val="2"/>
      </rPr>
      <t>Boulogne</t>
    </r>
    <r>
      <rPr>
        <sz val="11"/>
        <rFont val="細明體"/>
        <family val="3"/>
        <charset val="136"/>
      </rPr>
      <t>）首次面世，繼之在美國哥倫比亞大學意大利學院展出。作品如今移師香港，分別展於城市大學及香港藝術中心。這些震撼人心的作品首次在中國土地上展覽。</t>
    </r>
  </si>
  <si>
    <t>12131083</t>
  </si>
  <si>
    <t>180 – 8 x 10 Polaroid Works</t>
    <phoneticPr fontId="0" type="noConversion"/>
  </si>
  <si>
    <t xml:space="preserve"> glam fab limited</t>
    <phoneticPr fontId="0" type="noConversion"/>
  </si>
  <si>
    <t>Harlim Djauhar Winata</t>
    <phoneticPr fontId="0" type="noConversion"/>
  </si>
  <si>
    <r>
      <rPr>
        <sz val="11"/>
        <rFont val="細明體"/>
        <family val="3"/>
        <charset val="136"/>
      </rPr>
      <t>饒哈林</t>
    </r>
  </si>
  <si>
    <t>The exhibition presents part of the work from Harlim Djauhar Winata’s first book for fashion photography lovers — 180 – 8 x 10 Polaroid Works.  The event will showcase portraits enlarged and produced by large-format 8 x 10 Polaroid film which had ceased production since 2009.  The timeless black and white fashion images captured in this project delivers an aesthetic quality that cannot be replicated by digital cameras.</t>
    <phoneticPr fontId="0" type="noConversion"/>
  </si>
  <si>
    <t>12131084</t>
  </si>
  <si>
    <t>Hong Kong Arts Centre, Experimental Gallery</t>
    <phoneticPr fontId="0" type="noConversion"/>
  </si>
  <si>
    <t>Passion for Art</t>
    <phoneticPr fontId="0" type="noConversion"/>
  </si>
  <si>
    <t>Hong Kong Arts Centre, Starbucks Hong Kong</t>
    <phoneticPr fontId="0" type="noConversion"/>
  </si>
  <si>
    <r>
      <rPr>
        <sz val="11"/>
        <rFont val="細明體"/>
        <family val="3"/>
        <charset val="136"/>
      </rPr>
      <t>香港藝術中心、香港星巴克</t>
    </r>
  </si>
  <si>
    <t>Paul Wong, TK, Man Lim Chung, Chapman To, Wing Shya</t>
    <phoneticPr fontId="0" type="noConversion"/>
  </si>
  <si>
    <r>
      <rPr>
        <sz val="11"/>
        <rFont val="細明體"/>
        <family val="3"/>
        <charset val="136"/>
      </rPr>
      <t>黃貫中、麥浚翹、文念中</t>
    </r>
    <r>
      <rPr>
        <sz val="11"/>
        <rFont val="Arial"/>
        <family val="2"/>
      </rPr>
      <t xml:space="preserve"> </t>
    </r>
    <r>
      <rPr>
        <sz val="11"/>
        <rFont val="細明體"/>
        <family val="3"/>
        <charset val="136"/>
      </rPr>
      <t>、杜汶澤及夏永康</t>
    </r>
  </si>
  <si>
    <t>12131085</t>
  </si>
  <si>
    <t>International 3D Photo &amp; Satellite Imagery Exhibition</t>
    <phoneticPr fontId="0" type="noConversion"/>
  </si>
  <si>
    <r>
      <rPr>
        <sz val="11"/>
        <rFont val="細明體"/>
        <family val="3"/>
        <charset val="136"/>
      </rPr>
      <t>國際立體攝影作品與衛星圖像展覽</t>
    </r>
    <r>
      <rPr>
        <sz val="11"/>
        <rFont val="Arial"/>
        <family val="2"/>
      </rPr>
      <t xml:space="preserve"> </t>
    </r>
  </si>
  <si>
    <t xml:space="preserve"> Geocarto International Centre Ltd.</t>
    <phoneticPr fontId="0" type="noConversion"/>
  </si>
  <si>
    <r>
      <rPr>
        <sz val="11"/>
        <rFont val="細明體"/>
        <family val="3"/>
        <charset val="136"/>
      </rPr>
      <t>智圖國際中心有限公司</t>
    </r>
  </si>
  <si>
    <t>12131086</t>
  </si>
  <si>
    <t>Chapman To “Live Wholeheartedly” Photo Exhibition</t>
    <phoneticPr fontId="0" type="noConversion"/>
  </si>
  <si>
    <r>
      <rPr>
        <sz val="11"/>
        <rFont val="細明體"/>
        <family val="3"/>
        <charset val="136"/>
      </rPr>
      <t>杜汶澤「從心看世界」攝影展</t>
    </r>
  </si>
  <si>
    <t>Chapman To</t>
    <phoneticPr fontId="0" type="noConversion"/>
  </si>
  <si>
    <r>
      <rPr>
        <sz val="11"/>
        <rFont val="細明體"/>
        <family val="3"/>
        <charset val="136"/>
      </rPr>
      <t>杜汶澤</t>
    </r>
  </si>
  <si>
    <t>12131087</t>
  </si>
  <si>
    <t>The Black &amp; White Fifties in South Africa</t>
    <phoneticPr fontId="0" type="noConversion"/>
  </si>
  <si>
    <r>
      <rPr>
        <sz val="11"/>
        <rFont val="細明體"/>
        <family val="3"/>
        <charset val="136"/>
      </rPr>
      <t>南非五十年代的黑和白</t>
    </r>
  </si>
  <si>
    <t>South African Consulate-General, HKSAR/MSAR</t>
    <phoneticPr fontId="0" type="noConversion"/>
  </si>
  <si>
    <r>
      <rPr>
        <sz val="11"/>
        <rFont val="細明體"/>
        <family val="3"/>
        <charset val="136"/>
      </rPr>
      <t>南非領事館</t>
    </r>
  </si>
  <si>
    <t>Jurgen Schadeberg</t>
    <phoneticPr fontId="0" type="noConversion"/>
  </si>
  <si>
    <r>
      <rPr>
        <sz val="11"/>
        <rFont val="細明體"/>
        <family val="3"/>
        <charset val="136"/>
      </rPr>
      <t>香港中環鴨巴甸街</t>
    </r>
    <r>
      <rPr>
        <sz val="11"/>
        <rFont val="Arial"/>
        <family val="2"/>
      </rPr>
      <t>24-26A</t>
    </r>
    <r>
      <rPr>
        <sz val="11"/>
        <rFont val="細明體"/>
        <family val="3"/>
        <charset val="136"/>
      </rPr>
      <t>號刺點畫廊</t>
    </r>
  </si>
  <si>
    <r>
      <rPr>
        <sz val="11"/>
        <rFont val="細明體"/>
        <family val="3"/>
        <charset val="136"/>
      </rPr>
      <t>刺點畫廊</t>
    </r>
  </si>
  <si>
    <r>
      <rPr>
        <sz val="11"/>
        <rFont val="細明體"/>
        <family val="3"/>
        <charset val="136"/>
      </rPr>
      <t>楊德銘</t>
    </r>
  </si>
  <si>
    <t>12131091</t>
  </si>
  <si>
    <t>THREE DIMENSIONS - Architectural Photography</t>
    <phoneticPr fontId="0" type="noConversion"/>
  </si>
  <si>
    <r>
      <rPr>
        <sz val="11"/>
        <rFont val="細明體"/>
        <family val="3"/>
        <charset val="136"/>
      </rPr>
      <t>三面</t>
    </r>
    <r>
      <rPr>
        <sz val="11"/>
        <rFont val="Arial"/>
        <family val="2"/>
      </rPr>
      <t>-</t>
    </r>
    <r>
      <rPr>
        <sz val="11"/>
        <rFont val="細明體"/>
        <family val="3"/>
        <charset val="136"/>
      </rPr>
      <t>建築攝影</t>
    </r>
  </si>
  <si>
    <t>Peter Margonelli, Dick Chan, Eason Tsang</t>
    <phoneticPr fontId="0" type="noConversion"/>
  </si>
  <si>
    <r>
      <t xml:space="preserve">Peter Margonelli, </t>
    </r>
    <r>
      <rPr>
        <sz val="11"/>
        <rFont val="細明體"/>
        <family val="3"/>
        <charset val="136"/>
      </rPr>
      <t>陳廣源、曾家偉</t>
    </r>
  </si>
  <si>
    <t>12131092</t>
  </si>
  <si>
    <t>After Dinner Shu Fa, Hong Kong 2012</t>
    <phoneticPr fontId="0" type="noConversion"/>
  </si>
  <si>
    <r>
      <rPr>
        <sz val="11"/>
        <rFont val="細明體"/>
        <family val="3"/>
        <charset val="136"/>
      </rPr>
      <t>飯後書法，香港</t>
    </r>
    <r>
      <rPr>
        <sz val="11"/>
        <rFont val="Arial"/>
        <family val="2"/>
      </rPr>
      <t>2012</t>
    </r>
  </si>
  <si>
    <t>Yangjiang Group (Zheng Guogu, Chen Zaiyan, Sun Qinglin)</t>
  </si>
  <si>
    <r>
      <rPr>
        <sz val="11"/>
        <rFont val="新細明體"/>
        <family val="1"/>
        <charset val="136"/>
      </rPr>
      <t>陽江組（鄭國谷、陳再炎、孫慶麟）</t>
    </r>
  </si>
  <si>
    <t>12131093</t>
  </si>
  <si>
    <t>Lanwei</t>
    <phoneticPr fontId="0" type="noConversion"/>
  </si>
  <si>
    <r>
      <rPr>
        <sz val="11"/>
        <rFont val="細明體"/>
        <family val="3"/>
        <charset val="136"/>
      </rPr>
      <t>爛尾</t>
    </r>
  </si>
  <si>
    <t>anothermountainman</t>
    <phoneticPr fontId="0" type="noConversion"/>
  </si>
  <si>
    <r>
      <rPr>
        <sz val="11"/>
        <rFont val="細明體"/>
        <family val="3"/>
        <charset val="136"/>
      </rPr>
      <t>又一山人</t>
    </r>
  </si>
  <si>
    <t>12131094</t>
  </si>
  <si>
    <t>Our Face</t>
    <phoneticPr fontId="0" type="noConversion"/>
  </si>
  <si>
    <r>
      <rPr>
        <sz val="11"/>
        <rFont val="細明體"/>
        <family val="3"/>
        <charset val="136"/>
      </rPr>
      <t>我們的面孔</t>
    </r>
  </si>
  <si>
    <t>Ken Kitano</t>
    <phoneticPr fontId="0" type="noConversion"/>
  </si>
  <si>
    <r>
      <rPr>
        <sz val="11"/>
        <rFont val="細明體"/>
        <family val="3"/>
        <charset val="136"/>
      </rPr>
      <t>北野謙</t>
    </r>
  </si>
  <si>
    <t>12131095</t>
  </si>
  <si>
    <r>
      <rPr>
        <sz val="11"/>
        <rFont val="新細明體"/>
        <family val="1"/>
        <charset val="136"/>
      </rPr>
      <t>柴灣永泰道</t>
    </r>
    <r>
      <rPr>
        <sz val="11"/>
        <rFont val="Arial"/>
        <family val="2"/>
      </rPr>
      <t>60</t>
    </r>
    <r>
      <rPr>
        <sz val="11"/>
        <rFont val="新細明體"/>
        <family val="1"/>
        <charset val="136"/>
      </rPr>
      <t>號柴灣工業城</t>
    </r>
    <r>
      <rPr>
        <sz val="11"/>
        <rFont val="Arial"/>
        <family val="2"/>
      </rPr>
      <t>1</t>
    </r>
    <r>
      <rPr>
        <sz val="11"/>
        <rFont val="新細明體"/>
        <family val="1"/>
        <charset val="136"/>
      </rPr>
      <t>期</t>
    </r>
    <r>
      <rPr>
        <sz val="11"/>
        <rFont val="Arial"/>
        <family val="2"/>
      </rPr>
      <t>6</t>
    </r>
    <r>
      <rPr>
        <sz val="11"/>
        <rFont val="新細明體"/>
        <family val="1"/>
        <charset val="136"/>
      </rPr>
      <t>樓</t>
    </r>
    <r>
      <rPr>
        <sz val="11"/>
        <rFont val="Arial"/>
        <family val="2"/>
      </rPr>
      <t>603-605</t>
    </r>
    <r>
      <rPr>
        <sz val="11"/>
        <rFont val="新細明體"/>
        <family val="1"/>
        <charset val="136"/>
      </rPr>
      <t>室</t>
    </r>
    <r>
      <rPr>
        <sz val="11"/>
        <rFont val="Arial"/>
        <family val="2"/>
      </rPr>
      <t>10 Chancery Lane Gallery</t>
    </r>
  </si>
  <si>
    <t>10 Chancery Lane Gallery Annex</t>
    <phoneticPr fontId="0" type="noConversion"/>
  </si>
  <si>
    <t>Erasure</t>
    <phoneticPr fontId="0" type="noConversion"/>
  </si>
  <si>
    <t>Dinh Q. Le</t>
    <phoneticPr fontId="0" type="noConversion"/>
  </si>
  <si>
    <t>12131096</t>
  </si>
  <si>
    <t>V-gallery, L8-13, JCCAC, 30 Pak Tin Street, Shek Kip Mei,Kln</t>
    <phoneticPr fontId="0" type="noConversion"/>
  </si>
  <si>
    <r>
      <rPr>
        <sz val="11"/>
        <rFont val="細明體"/>
        <family val="3"/>
        <charset val="136"/>
      </rPr>
      <t>賽馬會創意藝術中心</t>
    </r>
    <r>
      <rPr>
        <sz val="11"/>
        <rFont val="Arial"/>
        <family val="2"/>
      </rPr>
      <t>(JCCAC)</t>
    </r>
    <r>
      <rPr>
        <sz val="11"/>
        <rFont val="細明體"/>
        <family val="3"/>
        <charset val="136"/>
      </rPr>
      <t>九龍石硤尾白田街</t>
    </r>
    <r>
      <rPr>
        <sz val="11"/>
        <rFont val="Arial"/>
        <family val="2"/>
      </rPr>
      <t>30</t>
    </r>
    <r>
      <rPr>
        <sz val="11"/>
        <rFont val="細明體"/>
        <family val="3"/>
        <charset val="136"/>
      </rPr>
      <t>號，</t>
    </r>
    <r>
      <rPr>
        <sz val="11"/>
        <rFont val="Arial"/>
        <family val="2"/>
      </rPr>
      <t xml:space="preserve">L8-13,V-gallery
</t>
    </r>
  </si>
  <si>
    <t>V-gallery</t>
    <phoneticPr fontId="0" type="noConversion"/>
  </si>
  <si>
    <t>NOwhere/SOMEwhere</t>
    <phoneticPr fontId="0" type="noConversion"/>
  </si>
  <si>
    <r>
      <rPr>
        <sz val="11"/>
        <rFont val="細明體"/>
        <family val="3"/>
        <charset val="136"/>
      </rPr>
      <t>無處</t>
    </r>
    <r>
      <rPr>
        <sz val="11"/>
        <rFont val="Arial"/>
        <family val="2"/>
      </rPr>
      <t>/</t>
    </r>
    <r>
      <rPr>
        <sz val="11"/>
        <rFont val="細明體"/>
        <family val="3"/>
        <charset val="136"/>
      </rPr>
      <t>某處</t>
    </r>
  </si>
  <si>
    <t>V-gallery</t>
    <phoneticPr fontId="0" type="noConversion"/>
  </si>
  <si>
    <t>Veron SUNG</t>
    <phoneticPr fontId="0" type="noConversion"/>
  </si>
  <si>
    <r>
      <rPr>
        <sz val="11"/>
        <rFont val="細明體"/>
        <family val="3"/>
        <charset val="136"/>
      </rPr>
      <t>宋寶儀</t>
    </r>
  </si>
  <si>
    <t>12131097</t>
  </si>
  <si>
    <t>JCCAC L0, L1 Gallery</t>
  </si>
  <si>
    <t>賽馬會創意藝術中心L0, L1藝廊</t>
  </si>
  <si>
    <t>Mixed Art-Forms</t>
  </si>
  <si>
    <t>Hang Seng Arts Empowerment Workshop Exhibition</t>
    <phoneticPr fontId="0" type="noConversion"/>
  </si>
  <si>
    <t>恒生青少年藝術工作坊作品展</t>
  </si>
  <si>
    <t>賽馬會創意藝術中心</t>
  </si>
  <si>
    <t>Revise venue_en (merge record)/ Revise venue_tc (merge record)/ Revise venue_tc (merge record)/ Revise exh_venue/展場名稱/ Revise Medium1_e/媒介1類型 by refer to 1224/ Revise Medium1_c/媒介1類型 by refer to 1224/ Revise title_tc by refer to 1224/ Revise organizer_en by refer to 1224/ organizer_tc/ curator_en/ curator_tc/ participant_en/ participant_tc/ 24 Dec update/ Add 1224 ADC_Remarks</t>
  </si>
  <si>
    <t>12131098</t>
  </si>
  <si>
    <t>The Photocrafter, 3/F Hang Fat Building, 140 Wing Lok Street, Sheung Wan, Hong Kong</t>
    <phoneticPr fontId="0" type="noConversion"/>
  </si>
  <si>
    <t>The Photocrafters</t>
  </si>
  <si>
    <t>The First"______" Exhibition</t>
    <phoneticPr fontId="0" type="noConversion"/>
  </si>
  <si>
    <t>The Photocrafter</t>
    <phoneticPr fontId="0" type="noConversion"/>
  </si>
  <si>
    <r>
      <rPr>
        <sz val="11"/>
        <rFont val="細明體"/>
        <family val="3"/>
        <charset val="136"/>
      </rPr>
      <t>黑點</t>
    </r>
  </si>
  <si>
    <t>Veron SUNG and other participants</t>
    <phoneticPr fontId="0" type="noConversion"/>
  </si>
  <si>
    <r>
      <rPr>
        <sz val="11"/>
        <rFont val="細明體"/>
        <family val="3"/>
        <charset val="136"/>
      </rPr>
      <t>宋寶儀與其他參加者</t>
    </r>
  </si>
  <si>
    <t>12131099</t>
  </si>
  <si>
    <t>V-10 Years</t>
    <phoneticPr fontId="0" type="noConversion"/>
  </si>
  <si>
    <r>
      <t>V</t>
    </r>
    <r>
      <rPr>
        <sz val="11"/>
        <rFont val="細明體"/>
        <family val="3"/>
        <charset val="136"/>
      </rPr>
      <t>十年</t>
    </r>
  </si>
  <si>
    <t>12131100</t>
  </si>
  <si>
    <t>The Peaceful So Uk</t>
    <phoneticPr fontId="0" type="noConversion"/>
  </si>
  <si>
    <r>
      <rPr>
        <sz val="11"/>
        <rFont val="細明體"/>
        <family val="3"/>
        <charset val="136"/>
      </rPr>
      <t>靜美蘇屋</t>
    </r>
  </si>
  <si>
    <t>12131101</t>
  </si>
  <si>
    <t>The Hidden Photo Exhibition</t>
    <phoneticPr fontId="0" type="noConversion"/>
  </si>
  <si>
    <r>
      <rPr>
        <sz val="11"/>
        <rFont val="細明體"/>
        <family val="3"/>
        <charset val="136"/>
      </rPr>
      <t>隱藏</t>
    </r>
    <r>
      <rPr>
        <sz val="11"/>
        <rFont val="Arial"/>
        <family val="2"/>
      </rPr>
      <t>·</t>
    </r>
    <r>
      <rPr>
        <sz val="11"/>
        <rFont val="細明體"/>
        <family val="3"/>
        <charset val="136"/>
      </rPr>
      <t>相片展</t>
    </r>
  </si>
  <si>
    <t>12131103</t>
  </si>
  <si>
    <t>Y-platform, Y Square</t>
    <phoneticPr fontId="0" type="noConversion"/>
  </si>
  <si>
    <r>
      <rPr>
        <sz val="11"/>
        <rFont val="細明體"/>
        <family val="3"/>
        <charset val="136"/>
      </rPr>
      <t>香港柴灣柴灣道</t>
    </r>
    <r>
      <rPr>
        <sz val="11"/>
        <rFont val="Arial"/>
        <family val="2"/>
      </rPr>
      <t>238</t>
    </r>
    <r>
      <rPr>
        <sz val="11"/>
        <rFont val="細明體"/>
        <family val="3"/>
        <charset val="136"/>
      </rPr>
      <t>號</t>
    </r>
    <r>
      <rPr>
        <sz val="11"/>
        <rFont val="Arial"/>
        <family val="2"/>
      </rPr>
      <t>Y</t>
    </r>
    <r>
      <rPr>
        <sz val="11"/>
        <rFont val="細明體"/>
        <family val="3"/>
        <charset val="136"/>
      </rPr>
      <t>展覽平台</t>
    </r>
    <r>
      <rPr>
        <sz val="11"/>
        <rFont val="Arial"/>
        <family val="2"/>
      </rPr>
      <t>,</t>
    </r>
    <r>
      <rPr>
        <sz val="11"/>
        <rFont val="細明體"/>
        <family val="3"/>
        <charset val="136"/>
      </rPr>
      <t>青年廣場</t>
    </r>
  </si>
  <si>
    <t>Greenfield Tourist - Eco Tourism Photo Showcase</t>
    <phoneticPr fontId="0" type="noConversion"/>
  </si>
  <si>
    <r>
      <rPr>
        <sz val="11"/>
        <rFont val="細明體"/>
        <family val="3"/>
        <charset val="136"/>
      </rPr>
      <t>「綠野遊人」生態旅遊攝影展</t>
    </r>
  </si>
  <si>
    <t>Y Square</t>
    <phoneticPr fontId="0" type="noConversion"/>
  </si>
  <si>
    <t>12131104</t>
  </si>
  <si>
    <r>
      <rPr>
        <sz val="11"/>
        <rFont val="細明體"/>
        <family val="3"/>
        <charset val="136"/>
      </rPr>
      <t>石硤尾賽馬會創意藝術中心一樓藝廊</t>
    </r>
  </si>
  <si>
    <t>Mannequin( Ceci Liu )</t>
    <phoneticPr fontId="0" type="noConversion"/>
  </si>
  <si>
    <r>
      <rPr>
        <sz val="11"/>
        <rFont val="細明體"/>
        <family val="3"/>
        <charset val="136"/>
      </rPr>
      <t>零．壹記載</t>
    </r>
    <r>
      <rPr>
        <sz val="11"/>
        <rFont val="Arial"/>
        <family val="2"/>
      </rPr>
      <t xml:space="preserve"> (</t>
    </r>
    <r>
      <rPr>
        <sz val="11"/>
        <rFont val="細明體"/>
        <family val="3"/>
        <charset val="136"/>
      </rPr>
      <t>廖慧怡作品</t>
    </r>
    <r>
      <rPr>
        <sz val="11"/>
        <rFont val="Arial"/>
        <family val="2"/>
      </rPr>
      <t>)</t>
    </r>
  </si>
  <si>
    <t>Shek Kip Mei Arts Village Association</t>
    <phoneticPr fontId="0" type="noConversion"/>
  </si>
  <si>
    <r>
      <rPr>
        <sz val="11"/>
        <rFont val="細明體"/>
        <family val="3"/>
        <charset val="136"/>
      </rPr>
      <t>石硤尾藝術村聯會</t>
    </r>
  </si>
  <si>
    <t>Studio de Dimension de Tofu ( Ceci Liu )</t>
    <phoneticPr fontId="0" type="noConversion"/>
  </si>
  <si>
    <r>
      <rPr>
        <sz val="11"/>
        <rFont val="細明體"/>
        <family val="3"/>
        <charset val="136"/>
      </rPr>
      <t>豆腐膶工作室</t>
    </r>
    <r>
      <rPr>
        <sz val="11"/>
        <rFont val="Arial"/>
        <family val="2"/>
      </rPr>
      <t>(</t>
    </r>
    <r>
      <rPr>
        <sz val="11"/>
        <rFont val="細明體"/>
        <family val="3"/>
        <charset val="136"/>
      </rPr>
      <t>廖慧怡</t>
    </r>
    <r>
      <rPr>
        <sz val="11"/>
        <rFont val="Arial"/>
        <family val="2"/>
      </rPr>
      <t>)</t>
    </r>
  </si>
  <si>
    <t>12131105</t>
  </si>
  <si>
    <t>Chen Jiagang @ ART HK 12</t>
    <phoneticPr fontId="0" type="noConversion"/>
  </si>
  <si>
    <t>Chen Jiagang</t>
    <phoneticPr fontId="0" type="noConversion"/>
  </si>
  <si>
    <t>CONTEMPORARY BY ANGELA LI is proud to present a mini-retrospective exhibition of celebrated Chinese artist Chen Jiagang at our booth at this year’s ART HK 12. On show will be a selection of Chen Jiagang’s most iconic large format photographs, including an amazing 4-metre edition on 3 panels, from his Third Front, Smog City, Temptation, Diseased City and the most recent Great Three Gorges series</t>
    <phoneticPr fontId="0" type="noConversion"/>
  </si>
  <si>
    <t>12131106</t>
  </si>
  <si>
    <t>Metamorphosis- New Cocoon Works by Peter Steinhauer</t>
    <phoneticPr fontId="0" type="noConversion"/>
  </si>
  <si>
    <t>Peter Steinhauer</t>
    <phoneticPr fontId="0" type="noConversion"/>
  </si>
  <si>
    <t>&lt;p&gt;Since 1993, Peter has been documenting the many facets of Asian culture. This, his Cocoon series, is somewhat an artistic departure from his previous works as this project is predominately photographed and printed in colour.&lt;/p&gt;&lt;p&gt;Upon Peter’s first visit to Hong Kong in January of 1994, he arrived at the old Kai Tak International Airport, on exiting via taxi he noticed a very large structure that was surrounded in yellow packaging on the bottom and the top half was encapsulated in bamboo. He was amazed by the monumental size of this structure and not surprisingly made easy comparisons to the environmental Bulgarian artist Christo and his wife Jean Claude and wondered if perhaps they were exhibiting in Hong Kong and wrapping a building. He saw many more on the way to Hong Kong Island and then quickly realised that this was a form of renovation on old and new buildings. These large wrapped buildings were particularly striking with the backdrop of the dense urban confides of Kowloon and Hong Kong Island.&lt;p&gt;&lt;/p&gt;Herein began Peter’s fascination with these multicoloured structures, standing out like giant wrapped packages in the midst of the neutral, almost monochromatic surroundings skyline. The scale and size of them was something that struck him the most and with their cranes and flood lights mixed in with the ambient city lights, they eerily took on a sci-fi look and feel to them. This is when he started to first make images of the structures as he was travelling with his trusty companion, a large format 4x5 camera using sheet film.&lt;p&gt;&lt;/p&gt;Peter focuses on the graphic nature of the structure, as well as the “Cocoon” in its environmental surroundings of the distinct Hong Kong urban space. The name Cocoons for this series of works, felt a natural choice as these frameworks transform from an old and sometimes ugly building, wrapped in coloured material only to be unveiled like a Cocoon, to ceremoniously reveal a brand new building.&lt;/p&gt;</t>
    <phoneticPr fontId="0" type="noConversion"/>
  </si>
  <si>
    <t>12131107</t>
  </si>
  <si>
    <t>Chen Jiagang - The Great Three Gorges</t>
    <phoneticPr fontId="0" type="noConversion"/>
  </si>
  <si>
    <t>The Three Gorges Dam is not only a monumental engineering achievement; it has bought us some undeniable world records. It is the biggest dam, power plant and largest consumer of dirt, stone, concrete and steel. But also, on top of that, this project is responsible for the displacement of in excess of 1.10 million people, suggested as one of the largest human resettlements in modern times.</t>
    <phoneticPr fontId="0" type="noConversion"/>
  </si>
  <si>
    <t>12131108</t>
  </si>
  <si>
    <t>"Homework" Debut Photo-exhibition with Chet Lam Yat-Fung</t>
    <phoneticPr fontId="0" type="noConversion"/>
  </si>
  <si>
    <r>
      <rPr>
        <sz val="11"/>
        <rFont val="細明體"/>
        <family val="3"/>
        <charset val="136"/>
      </rPr>
      <t>林一峰</t>
    </r>
    <r>
      <rPr>
        <sz val="11"/>
        <rFont val="Arial"/>
        <family val="2"/>
      </rPr>
      <t>&lt;</t>
    </r>
    <r>
      <rPr>
        <sz val="11"/>
        <rFont val="細明體"/>
        <family val="3"/>
        <charset val="136"/>
      </rPr>
      <t>家課</t>
    </r>
    <r>
      <rPr>
        <sz val="11"/>
        <rFont val="Arial"/>
        <family val="2"/>
      </rPr>
      <t>&gt;</t>
    </r>
    <r>
      <rPr>
        <sz val="11"/>
        <rFont val="細明體"/>
        <family val="3"/>
        <charset val="136"/>
      </rPr>
      <t>相展</t>
    </r>
  </si>
  <si>
    <t>Chet Lam</t>
    <phoneticPr fontId="0" type="noConversion"/>
  </si>
  <si>
    <r>
      <rPr>
        <sz val="11"/>
        <rFont val="細明體"/>
        <family val="3"/>
        <charset val="136"/>
      </rPr>
      <t>林一峰</t>
    </r>
  </si>
  <si>
    <t>Chet Lam Yat-Fung is a renowned singer-songwriter in Hong Kong. Chet Lam’s debut photography exhibition, HAJI Gallery presents “Homework” by Chet Lam Yat-Fung, is a vision of music scene featuring very private moments of his journeys to different parts of the world. Being a multi-media artist, Chet’s projects not only include music, theatre and literature, but also photography. His exhibition is a “Travelog” of how a Hong Kong born local artist sees the world. His 12th album is also called “Homework”, this newly released work is the best of his recorded music marking his 10th anniversary in the music scene. There are three concepts behind “Homework”: the stories of Hong Kong, his travel thoughts, and the art of living. The photos he shot are closely tied with his music. Photography is definitely part of his music creative process. He brought all those thoughts from his journey and put them in his music, this is why he called the exhibition “homework”.</t>
    <phoneticPr fontId="0" type="noConversion"/>
  </si>
  <si>
    <r>
      <t>&lt;p&gt;</t>
    </r>
    <r>
      <rPr>
        <sz val="11"/>
        <rFont val="細明體"/>
        <family val="3"/>
        <charset val="136"/>
      </rPr>
      <t>這次，音樂人林一峰在音樂，文字和舞台以外，用光影呈現他的世界；林一峰第一個個人相展＜家課＞，十多年來的遊歷，一個香港男孩將世界各地的光影捕捉，不可重複的畫面，停住時間的角度，用線條和比例交織一瞬即逝的觸動，你可能會驚訝發現，原來世界是這樣子</t>
    </r>
    <r>
      <rPr>
        <sz val="11"/>
        <rFont val="Arial"/>
        <family val="2"/>
      </rPr>
      <t>&lt;/p&gt;&lt;p&gt;2011</t>
    </r>
    <r>
      <rPr>
        <sz val="11"/>
        <rFont val="細明體"/>
        <family val="3"/>
        <charset val="136"/>
      </rPr>
      <t>年林一峰的第十一張專輯＜</t>
    </r>
    <r>
      <rPr>
        <sz val="11"/>
        <rFont val="Arial"/>
        <family val="2"/>
      </rPr>
      <t>ONE MAGIC DAY</t>
    </r>
    <r>
      <rPr>
        <sz val="11"/>
        <rFont val="細明體"/>
        <family val="3"/>
        <charset val="136"/>
      </rPr>
      <t>＞裡有一個主題：非關事件，而是看法；在展出的相片作品裡，其實都是用這個方法歸納編輯，畫面背後都有故事。不盡逍遙，也沒有重擔，就是邊走邊看，慢慢在世界每個角落感受。</t>
    </r>
    <r>
      <rPr>
        <sz val="11"/>
        <rFont val="Arial"/>
        <family val="2"/>
      </rPr>
      <t>&lt;/p&gt;&lt;p&gt;</t>
    </r>
    <r>
      <rPr>
        <sz val="11"/>
        <rFont val="細明體"/>
        <family val="3"/>
        <charset val="136"/>
      </rPr>
      <t>林一峰的音樂專輯大多圍繞不同層面的旅行，而他的音樂作品十年選－與是次相片展同名的專輯＜家課＞，裡面有三個主題：香港故事，旅行思考，與及生活藝術，跟展出的相片絲絲緊扣，而且創作的過程也是一脈相承：在旅途中引發的思考，捕捉點滴，然後回到香港進行製作，好像做家課一樣；這個循環重複了好些年，亦成為了這位土生土長創作人的獨有標誌。</t>
    </r>
    <r>
      <rPr>
        <sz val="11"/>
        <rFont val="Arial"/>
        <family val="2"/>
      </rPr>
      <t>&lt;/p&gt;</t>
    </r>
  </si>
  <si>
    <t>12131109</t>
  </si>
  <si>
    <t xml:space="preserve">"AloneTogether"
Debut Photo-exhibition and book launch with Christopher Luk
</t>
    <phoneticPr fontId="0" type="noConversion"/>
  </si>
  <si>
    <t>Christopher Luk</t>
    <phoneticPr fontId="0" type="noConversion"/>
  </si>
  <si>
    <t xml:space="preserve">&lt;br&gt;In any place on earth, most of us are fond of being surrounded by friends or people we know. We socialize with others, party with friends and keeping ourselves busy to meet with people and get together. Humans are naturally social, and most of us sincerely cherish our friends, family, colleagues and people we know. Ironically though, a sentiment of loneliness may occur when we are playing, chatting, and partying together. Loneliness frequently occurs in busy cities, where some people feel utterly alone and cut off. Even when surrounded by many people, they feel lost and empty inside. Loneliness happens, when some of us simply pretend that we are part of the crowd, but are emotionally disengaged from such physical grouping. This is what Chris wants to bring out through photography in Alone Together. Conversely, being alone does not translate to loneliness. The pace of city life makes it difficult for us to appreciate the beauty of quietness and enjoy being alone. Communicating and connecting with one another is greatly appreciated but at the same time, there is so much to enjoy of being alone. Alone Together challenges the excessive social behavior in big cities and helps us find the balance between being social and appreciating the beauty of being alone.
&lt;/br&gt;&lt;br&gt;
Alone Together is different from other ‘city loneliness’ themed photography work that many great photographers have done before. Chris’s approach is to illustrate the emptiness inside people as opposed to capturing images of people being alone in a city physically. And the work presents the idea of loneliness when colleagues mingle at work, partying with friends at home, at bars, when people play together, and even in a dream. Instead of creating images of solitude, He brings out the emotion and feelings of the lonely city people through the expression of each model to illustrate the concept with a bit of twist to deliver the irony and contrasting moments.&lt;/br&gt;
</t>
    <phoneticPr fontId="0" type="noConversion"/>
  </si>
  <si>
    <t>12131110</t>
  </si>
  <si>
    <t>"Behind and Beyond" Debut Photo-exhibition and book launch with Vivian Wong</t>
    <phoneticPr fontId="0" type="noConversion"/>
  </si>
  <si>
    <r>
      <rPr>
        <sz val="11"/>
        <rFont val="細明體"/>
        <family val="3"/>
        <charset val="136"/>
      </rPr>
      <t>王賢詠《背後、往後》攝影展</t>
    </r>
  </si>
  <si>
    <t>Vivian Wong</t>
    <phoneticPr fontId="0" type="noConversion"/>
  </si>
  <si>
    <r>
      <rPr>
        <sz val="11"/>
        <rFont val="細明體"/>
        <family val="3"/>
        <charset val="136"/>
      </rPr>
      <t>王賢詠</t>
    </r>
  </si>
  <si>
    <t xml:space="preserve">&lt;p&gt;About Vivian Wong
“Each and Every photo is an expression of how I see the world”. Vivian Wong is both a loving spouse and a caring Mother, and amongst the many other activities present in her life, she devotes much of her time to photography. Her interest in photography became apparent ever since her early days of travel. Born in Hong Kong and then raised in Vancouver, Vivian experienced life between two contrasting sides of the world, and documented much of her memories through photography. She frequently travels to London, Shanghai and many other destinations. Vivian credits much of her traveling to have helped her develop an energetic eye for the camera, as well as an ability to observe and capture the world in her special perspective. &lt;/p&gt;
&lt;br&gt;Proceeds of the Exhibition will be donated to Hong Kong Cancer Foundation.&lt;/br&gt;
</t>
    <phoneticPr fontId="0" type="noConversion"/>
  </si>
  <si>
    <r>
      <t>&lt;p&gt;“</t>
    </r>
    <r>
      <rPr>
        <sz val="11"/>
        <rFont val="細明體"/>
        <family val="3"/>
        <charset val="136"/>
      </rPr>
      <t>每一張相都是對世界體會的一種表達</t>
    </r>
    <r>
      <rPr>
        <sz val="11"/>
        <rFont val="Arial"/>
        <family val="2"/>
      </rPr>
      <t xml:space="preserve">”
</t>
    </r>
    <r>
      <rPr>
        <sz val="11"/>
        <rFont val="細明體"/>
        <family val="3"/>
        <charset val="136"/>
      </rPr>
      <t>王賢詠是一位幸福的妻子，也是善解人意的母親，在各樣天職之下，她選擇把精神和時間投放於攝影。生於香港，長於加拿大溫哥華的王賢詠，經常遊走倫敦、上海及世界各地，她對攝影的熱愛始於早期旅遊時開始，到處捕捉世界的點滴。王賢詠把自己藏於相機內，把情緒放入鏡頭中，找到一種表達自己的方法，她對世界的體會從此不一樣。</t>
    </r>
    <r>
      <rPr>
        <sz val="11"/>
        <rFont val="Arial"/>
        <family val="2"/>
      </rPr>
      <t>&lt;/p&gt;&lt;p&gt;</t>
    </r>
    <r>
      <rPr>
        <sz val="11"/>
        <rFont val="細明體"/>
        <family val="3"/>
        <charset val="136"/>
      </rPr>
      <t>透過王賢詠</t>
    </r>
    <r>
      <rPr>
        <sz val="11"/>
        <rFont val="Arial"/>
        <family val="2"/>
      </rPr>
      <t xml:space="preserve"> Vivian </t>
    </r>
    <r>
      <rPr>
        <sz val="11"/>
        <rFont val="細明體"/>
        <family val="3"/>
        <charset val="136"/>
      </rPr>
      <t>的鏡頭，捕捉門前窗後，細膩地反映女性超越陳規的渴望，以影像為女性發聲，展示風尚女性的獨立視野，改寫香港對女性以年齡、美貌、社會地位而出現的陳規化的形容詞，以相片展，重新厘定新女性概念。</t>
    </r>
    <r>
      <rPr>
        <sz val="11"/>
        <rFont val="Arial"/>
        <family val="2"/>
      </rPr>
      <t xml:space="preserve">&lt;/p&gt;
</t>
    </r>
  </si>
  <si>
    <t>12131111</t>
  </si>
  <si>
    <t>"Moon Pond: Reflections of China" Photo-exhibition with Jo Farrell</t>
    <phoneticPr fontId="0" type="noConversion"/>
  </si>
  <si>
    <t>Jo Farrell</t>
    <phoneticPr fontId="0" type="noConversion"/>
  </si>
  <si>
    <t xml:space="preserve">&lt;p&gt;HAJI Gallery presents an exhibition of award winning photographer, Jo Farrell’s work in China, previously exhibited only in London and San Francisco. A selection of black and white documentary silver gelatin prints from a series taken in Anhui Province, China. These villages have maintained their traditional Qing and Ming dynasty buildings.&lt;/p&gt;
&lt;p&gt;The signature photograph "Moon Pond" was selected as a finalist for "Best of Show" at the (AAF) Affordable Art Fair in London, 2004.&lt;/p&gt;&lt;p&gt;Hong_cun village was built in the Yongle Region of the Ming Dynasty and is shaped as an Ox. The natural fountain in the center of the village was made into a crescent shaped moon pond and is thought of as the Ox’s stomach. A 400-meter long canal was dug to bring a winding stream of water from the east to the west of the nearby river, and is described as the Ox’s intestines. There are four bridges that cross over the river to the village and make up the Ox’s legs. After completion of the village many of its’ residents left and became rich merchants and high officials. They returned to the village and brought their prosperity back with them. Today more than 50 buildings survive from the Ming and Qing Dynasties. The saying goes that “One generation plants the trees under whose shade another generation rests,” in Hong_cun village the special waterways have provided fresh clear spring water from which the residents raise fish and water the nearby fields—making them self-sufficient. &lt;/p&gt;&lt;p&gt;The village of XiDi was named after the local river. The village has over 120 Ming and Qing dynasty buildings, 3 main streets, 40 lanes / alleys, and is in the shape of a boat. All the roads are paved with slab stones and zigzag through the village. All the houses are two-storey buildings with grey brick walls, dark tile roofs and wooden structures. The Horse-Head walls that tower above the buildings are a recognizable feature of the village architecture. &lt;/p&gt;
</t>
    <phoneticPr fontId="0" type="noConversion"/>
  </si>
  <si>
    <t>12131112</t>
  </si>
  <si>
    <t>Classically Famous</t>
    <phoneticPr fontId="0" type="noConversion"/>
  </si>
  <si>
    <t>12131113</t>
  </si>
  <si>
    <t>LANDMARK ATRIUM</t>
    <phoneticPr fontId="0" type="noConversion"/>
  </si>
  <si>
    <t>A Vision of Harmony</t>
    <phoneticPr fontId="0" type="noConversion"/>
  </si>
  <si>
    <t>World Eye Organization, Louis Vuitton</t>
    <phoneticPr fontId="0" type="noConversion"/>
  </si>
  <si>
    <t>12131115</t>
  </si>
  <si>
    <r>
      <t xml:space="preserve"> </t>
    </r>
    <r>
      <rPr>
        <sz val="11"/>
        <rFont val="細明體"/>
        <family val="3"/>
        <charset val="136"/>
      </rPr>
      <t>香港浸會大學視覺藝術院畫廊</t>
    </r>
  </si>
  <si>
    <t>Through Our Eyes Photography Education Programme On Our Horizons Exhibition</t>
    <phoneticPr fontId="0" type="noConversion"/>
  </si>
  <si>
    <r>
      <rPr>
        <sz val="11"/>
        <rFont val="細明體"/>
        <family val="3"/>
        <charset val="136"/>
      </rPr>
      <t>「憧憬世界」</t>
    </r>
    <r>
      <rPr>
        <sz val="11"/>
        <rFont val="Arial"/>
        <family val="2"/>
      </rPr>
      <t xml:space="preserve">+ </t>
    </r>
    <r>
      <rPr>
        <sz val="11"/>
        <rFont val="細明體"/>
        <family val="3"/>
        <charset val="136"/>
      </rPr>
      <t>心光學校</t>
    </r>
    <r>
      <rPr>
        <sz val="11"/>
        <rFont val="Arial"/>
        <family val="2"/>
      </rPr>
      <t xml:space="preserve">: </t>
    </r>
    <r>
      <rPr>
        <sz val="11"/>
        <rFont val="細明體"/>
        <family val="3"/>
        <charset val="136"/>
      </rPr>
      <t>「我們的水平線‧心影</t>
    </r>
    <r>
      <rPr>
        <sz val="11"/>
        <rFont val="Arial"/>
        <family val="2"/>
      </rPr>
      <t>​</t>
    </r>
    <r>
      <rPr>
        <sz val="11"/>
        <rFont val="細明體"/>
        <family val="3"/>
        <charset val="136"/>
      </rPr>
      <t>」攝影展</t>
    </r>
  </si>
  <si>
    <t>12131116</t>
  </si>
  <si>
    <t>ACO</t>
    <phoneticPr fontId="0" type="noConversion"/>
  </si>
  <si>
    <t>"The Tenderness of 19" Chan Wai Kwong Photo exhibition</t>
    <phoneticPr fontId="0" type="noConversion"/>
  </si>
  <si>
    <t>Chan Wai Kwong</t>
    <phoneticPr fontId="0" type="noConversion"/>
  </si>
  <si>
    <r>
      <rPr>
        <sz val="11"/>
        <rFont val="細明體"/>
        <family val="3"/>
        <charset val="136"/>
      </rPr>
      <t>陳偉江</t>
    </r>
  </si>
  <si>
    <t>12131117</t>
  </si>
  <si>
    <t>Artify Gallery</t>
    <phoneticPr fontId="0" type="noConversion"/>
  </si>
  <si>
    <t>Artify Gallery</t>
  </si>
  <si>
    <t>This Used To be My Playground</t>
    <phoneticPr fontId="0" type="noConversion"/>
  </si>
  <si>
    <r>
      <rPr>
        <sz val="11"/>
        <rFont val="細明體"/>
        <family val="3"/>
        <charset val="136"/>
      </rPr>
      <t>這裏原是我的遊樂場</t>
    </r>
  </si>
  <si>
    <t>Eiffel Chong</t>
    <phoneticPr fontId="0" type="noConversion"/>
  </si>
  <si>
    <t>12131118</t>
  </si>
  <si>
    <t>" Stand" The Solo Exhibition of Cheung Sze-lit</t>
    <phoneticPr fontId="0" type="noConversion"/>
  </si>
  <si>
    <r>
      <rPr>
        <sz val="11"/>
        <rFont val="細明體"/>
        <family val="3"/>
        <charset val="136"/>
      </rPr>
      <t>《觀看與被觀看》張施烈個人作品展</t>
    </r>
  </si>
  <si>
    <t>The A-lift Gallery ' Checkpoint'</t>
    <phoneticPr fontId="0" type="noConversion"/>
  </si>
  <si>
    <t>Cheung Sze-lit</t>
    <phoneticPr fontId="0" type="noConversion"/>
  </si>
  <si>
    <r>
      <t>The A</t>
    </r>
    <r>
      <rPr>
        <sz val="11"/>
        <rFont val="細明體"/>
        <family val="3"/>
        <charset val="136"/>
      </rPr>
      <t>‧</t>
    </r>
    <r>
      <rPr>
        <sz val="11"/>
        <rFont val="Arial"/>
        <family val="2"/>
      </rPr>
      <t>lift Gallery 'CHECKPOINT' is pleased to present the solo exhibition of CHEUNG Sze-lit on December 2012. He was born in Mainland China, then moved to Hong Kong when he was a child. He has obtained a Bachelor Degree of Fine Arts at the Royal Melbourne Institute of Technology University. Sze-lit is now a full-time painter. Pencil drawing and oil painting are his main practice. He tends to observe and think about the relationship between himself, the surrounding people and environment. In this exhibition, he refers to Roland Barthes's "La Chambre claire: Note sur la Photographie", in which he uses Roland's concept on photographing as a base to investigate the relationship between seeing and being seen, the figure and the beholder. Using portrait photography as a blueprint, he tries to depict the reaction and condition of the figure.</t>
    </r>
  </si>
  <si>
    <r>
      <rPr>
        <sz val="11"/>
        <rFont val="細明體"/>
        <family val="3"/>
        <charset val="136"/>
      </rPr>
      <t>提藝廊「</t>
    </r>
    <r>
      <rPr>
        <sz val="11"/>
        <rFont val="Arial"/>
        <family val="2"/>
      </rPr>
      <t>CHECKPOINT</t>
    </r>
    <r>
      <rPr>
        <sz val="11"/>
        <rFont val="細明體"/>
        <family val="3"/>
        <charset val="136"/>
      </rPr>
      <t>」將於</t>
    </r>
    <r>
      <rPr>
        <sz val="11"/>
        <rFont val="Arial"/>
        <family val="2"/>
      </rPr>
      <t>2012</t>
    </r>
    <r>
      <rPr>
        <sz val="11"/>
        <rFont val="細明體"/>
        <family val="3"/>
        <charset val="136"/>
      </rPr>
      <t>年</t>
    </r>
    <r>
      <rPr>
        <sz val="11"/>
        <rFont val="Arial"/>
        <family val="2"/>
      </rPr>
      <t>12</t>
    </r>
    <r>
      <rPr>
        <sz val="11"/>
        <rFont val="細明體"/>
        <family val="3"/>
        <charset val="136"/>
      </rPr>
      <t>月舉辦張施烈個人作品展。張氏獲澳洲皇家墨爾本理工大學頒授藝術文學學位，現為全職畫家，其主要創作媒介為素描與油彩。他生於中國內地，兒時移居香港，兩地的生活、文化與價值觀念皆有所不同，驅使他自小觀察並思考他與周遭人與事的關係。是次展覽中，他以羅蘭巴特（</t>
    </r>
    <r>
      <rPr>
        <sz val="11"/>
        <rFont val="Arial"/>
        <family val="2"/>
      </rPr>
      <t>Roland Barthes</t>
    </r>
    <r>
      <rPr>
        <sz val="11"/>
        <rFont val="細明體"/>
        <family val="3"/>
        <charset val="136"/>
      </rPr>
      <t>）在《明室‧攝影札記》中對攝影的概念，作為創作的探討，思考觀看者與被觀看者之間的關係，並用肖像攝影作為藍本，以素描及油彩描繪被攝者的反應與狀態。</t>
    </r>
  </si>
  <si>
    <t>12131119</t>
  </si>
  <si>
    <t xml:space="preserve">The Photocrafters,3/F Hang Fat Building, 140 Wing Lok Street, Sheung Wan, Hong Kong </t>
    <phoneticPr fontId="0" type="noConversion"/>
  </si>
  <si>
    <r>
      <rPr>
        <sz val="11"/>
        <rFont val="細明體"/>
        <family val="3"/>
        <charset val="136"/>
      </rPr>
      <t>上環永樂街</t>
    </r>
    <r>
      <rPr>
        <sz val="11"/>
        <rFont val="Arial"/>
        <family val="2"/>
      </rPr>
      <t>140</t>
    </r>
    <r>
      <rPr>
        <sz val="11"/>
        <rFont val="細明體"/>
        <family val="3"/>
        <charset val="136"/>
      </rPr>
      <t>號恆發大廈三樓黑點</t>
    </r>
  </si>
  <si>
    <t>Leaving the Forest</t>
    <phoneticPr fontId="0" type="noConversion"/>
  </si>
  <si>
    <r>
      <rPr>
        <sz val="11"/>
        <rFont val="細明體"/>
        <family val="3"/>
        <charset val="136"/>
      </rPr>
      <t>走出森林</t>
    </r>
  </si>
  <si>
    <t>Daido Moriyama</t>
    <phoneticPr fontId="0" type="noConversion"/>
  </si>
  <si>
    <r>
      <rPr>
        <sz val="11"/>
        <rFont val="細明體"/>
        <family val="3"/>
        <charset val="136"/>
      </rPr>
      <t>森山大道</t>
    </r>
  </si>
  <si>
    <t>Hong Kong has exper­i­enced a tide of mass enthu­siasm for the works of Japanese pho­to­graphy master Daido Moriyama. Just at the moment of Moriyama’s cur­rent large-scale public exhib­i­tion and pho­to­graphy com­pet­i­tion, as well as his arrival for talks and sym­posia, The Photocrafters has dis­covered an anonymous pho­to­graphy master hitherto unknown to present in our second exhib­i­tion. His works are truly aston­ishing, more candid than Moriyama’s street shots and more instinctual than Cartier-Bresson’s Decisive Moment.
10,000 never-before-seen photos by this anonymous master will be unveiled, some in black and white printand some pro­jected in their uned­ited form. Visitors will dis­cover how post-production can give new meaning to pho­to­graphy and examine the role of ori­gin­ality and influ­ence in devel­oping an artistic voice.
This exhib­i­tion will be on dis­play at The Photocrafters’studio from November 4 to December 5. The anonymous artist will appear in person on November 18 for a public dis­cus­sion. Please don’t miss your chance to meet the artist and dis­cuss the exhib­ited works!
The series of photos may appear to be in the style of Moriyama, but in reality, they are a satir­ical cri­tique of works by those who blindly wor­ship and idolize pho­to­graphy icons. We hope that once vis­itors come to under­stand the motiv­a­tion behind this exhib­i­tion and the uncon­ven­tional equip­ment and pro­cess used, they will ree­valuate the praise given to ‘mas­ters’, the mim­icking of some mas­ters’ form and style, and the ped­estal upon which‘masters’ are placed. The exhib­i­tion aims to instigate a deeper reflec­tion of one’s rela­tion­ship to photography.
Can we truly “leave the forest” of Moriyama’s pho­to­graphic style? Or are the 10,000 photos exhib­ited merely farce? If they are nothing but a joke, what would you dis­cover when you look at Moriyama’ s work once again?</t>
    <phoneticPr fontId="0" type="noConversion"/>
  </si>
  <si>
    <r>
      <rPr>
        <sz val="11"/>
        <rFont val="細明體"/>
        <family val="3"/>
        <charset val="136"/>
      </rPr>
      <t>近年香港挖起了日本攝影大師森山大道的熱潮，從一眾的大型展覽，</t>
    </r>
    <r>
      <rPr>
        <sz val="11"/>
        <rFont val="Arial"/>
        <family val="2"/>
      </rPr>
      <t xml:space="preserve"> </t>
    </r>
    <r>
      <rPr>
        <sz val="11"/>
        <rFont val="細明體"/>
        <family val="3"/>
        <charset val="136"/>
      </rPr>
      <t>攝影比賽，以致森山本人來港舉行講座及座談會。適逢此時，黑點在機緣巧合之下找來一個隱世埋名的攝影高手，這大師的作品絕對是驚為天人，其作品比森山大道的更率直，比布勒松的「決定性瞬間」更吊詭。
眼前除了呈現一系列高質量的黑白相片外，展覽中亦會投放全數一萬張未經編輯的大師作品！觀眾將體會到照片經後期編輯所帶出的新傳釋，體驗作品原有的角色和意味。
是次展覽期為</t>
    </r>
    <r>
      <rPr>
        <sz val="11"/>
        <rFont val="Arial"/>
        <family val="2"/>
      </rPr>
      <t>11</t>
    </r>
    <r>
      <rPr>
        <sz val="11"/>
        <rFont val="細明體"/>
        <family val="3"/>
        <charset val="136"/>
      </rPr>
      <t>月</t>
    </r>
    <r>
      <rPr>
        <sz val="11"/>
        <rFont val="Arial"/>
        <family val="2"/>
      </rPr>
      <t>4</t>
    </r>
    <r>
      <rPr>
        <sz val="11"/>
        <rFont val="細明體"/>
        <family val="3"/>
        <charset val="136"/>
      </rPr>
      <t>日至</t>
    </r>
    <r>
      <rPr>
        <sz val="11"/>
        <rFont val="Arial"/>
        <family val="2"/>
      </rPr>
      <t>12</t>
    </r>
    <r>
      <rPr>
        <sz val="11"/>
        <rFont val="細明體"/>
        <family val="3"/>
        <charset val="136"/>
      </rPr>
      <t>月</t>
    </r>
    <r>
      <rPr>
        <sz val="11"/>
        <rFont val="Arial"/>
        <family val="2"/>
      </rPr>
      <t>5</t>
    </r>
    <r>
      <rPr>
        <sz val="11"/>
        <rFont val="細明體"/>
        <family val="3"/>
        <charset val="136"/>
      </rPr>
      <t>日，我們邀請了該位隱世埋名的攝影大師於</t>
    </r>
    <r>
      <rPr>
        <sz val="11"/>
        <rFont val="Arial"/>
        <family val="2"/>
      </rPr>
      <t>11</t>
    </r>
    <r>
      <rPr>
        <sz val="11"/>
        <rFont val="細明體"/>
        <family val="3"/>
        <charset val="136"/>
      </rPr>
      <t>月</t>
    </r>
    <r>
      <rPr>
        <sz val="11"/>
        <rFont val="Arial"/>
        <family val="2"/>
      </rPr>
      <t>18</t>
    </r>
    <r>
      <rPr>
        <sz val="11"/>
        <rFont val="細明體"/>
        <family val="3"/>
        <charset val="136"/>
      </rPr>
      <t>日的研討會一展真身，各位請勿錯過</t>
    </r>
    <r>
      <rPr>
        <sz val="11"/>
        <rFont val="Arial"/>
        <family val="2"/>
      </rPr>
      <t xml:space="preserve">!
</t>
    </r>
    <r>
      <rPr>
        <sz val="11"/>
        <rFont val="細明體"/>
        <family val="3"/>
        <charset val="136"/>
      </rPr>
      <t>一連串相片表面看似在重覆森山一貫的風格</t>
    </r>
    <r>
      <rPr>
        <sz val="11"/>
        <rFont val="Arial"/>
        <family val="2"/>
      </rPr>
      <t xml:space="preserve">, </t>
    </r>
    <r>
      <rPr>
        <sz val="11"/>
        <rFont val="細明體"/>
        <family val="3"/>
        <charset val="136"/>
      </rPr>
      <t>實際是向種種對偶像盲目祟拜的可笑現象作一次諷刺</t>
    </r>
    <r>
      <rPr>
        <sz val="11"/>
        <rFont val="Arial"/>
        <family val="2"/>
      </rPr>
      <t>!</t>
    </r>
    <r>
      <rPr>
        <sz val="11"/>
        <rFont val="細明體"/>
        <family val="3"/>
        <charset val="136"/>
      </rPr>
      <t>當各位了解過是次展覽的動機</t>
    </r>
    <r>
      <rPr>
        <sz val="11"/>
        <rFont val="Arial"/>
        <family val="2"/>
      </rPr>
      <t xml:space="preserve">, </t>
    </r>
    <r>
      <rPr>
        <sz val="11"/>
        <rFont val="細明體"/>
        <family val="3"/>
        <charset val="136"/>
      </rPr>
      <t>意想不到的拍攝工具、過程和背後意義後，</t>
    </r>
    <r>
      <rPr>
        <sz val="11"/>
        <rFont val="Arial"/>
        <family val="2"/>
      </rPr>
      <t xml:space="preserve"> </t>
    </r>
    <r>
      <rPr>
        <sz val="11"/>
        <rFont val="細明體"/>
        <family val="3"/>
        <charset val="136"/>
      </rPr>
      <t>觀者能擺脫大眾對「大師」的過份吹捧，從對其形式和風格上的沈溺裹走出來，抽或許離與「大師」的不同等位置，重新反思自身和攝影的關係。
且看能否「走出森山」</t>
    </r>
    <r>
      <rPr>
        <sz val="11"/>
        <rFont val="Arial"/>
        <family val="2"/>
      </rPr>
      <t>?</t>
    </r>
    <r>
      <rPr>
        <sz val="11"/>
        <rFont val="細明體"/>
        <family val="3"/>
        <charset val="136"/>
      </rPr>
      <t>或本展的一萬張相片對你來說只是一堆笑話</t>
    </r>
    <r>
      <rPr>
        <sz val="11"/>
        <rFont val="Arial"/>
        <family val="2"/>
      </rPr>
      <t xml:space="preserve">? </t>
    </r>
    <r>
      <rPr>
        <sz val="11"/>
        <rFont val="細明體"/>
        <family val="3"/>
        <charset val="136"/>
      </rPr>
      <t>若是一則笑話，再重看森山大道的作品時，你又會看到什麼呢</t>
    </r>
    <r>
      <rPr>
        <sz val="11"/>
        <rFont val="Arial"/>
        <family val="2"/>
      </rPr>
      <t>?</t>
    </r>
  </si>
  <si>
    <t>12131120</t>
  </si>
  <si>
    <t>Summer Killer</t>
    <phoneticPr fontId="0" type="noConversion"/>
  </si>
  <si>
    <r>
      <rPr>
        <sz val="11"/>
        <rFont val="細明體"/>
        <family val="3"/>
        <charset val="136"/>
      </rPr>
      <t>睇肉森林</t>
    </r>
  </si>
  <si>
    <t>Ada Hung</t>
    <phoneticPr fontId="0" type="noConversion"/>
  </si>
  <si>
    <r>
      <rPr>
        <sz val="11"/>
        <rFont val="細明體"/>
        <family val="3"/>
        <charset val="136"/>
      </rPr>
      <t>洪竹筠</t>
    </r>
  </si>
  <si>
    <t>100 ft. PARK is pleased to present our inaugural exhibition Summer Killer from 23 August to 11 September 2012 which is also the first solo exhibition of Ada Hung.
Ada Hung has been interested in observing how people, especially Hong Kong people of this era, react to and confront with human desires in daily life. To emphasize that they are “civilized”, people often behave overly with self-restraint, suppressing their own emotions and even scrutinizing others’ feelings and desires. In a society where expects people to live with “moral responsibility”, we are told to act appropriately even though we have our own desires and needs. On view in this exhibition is a series of photographic works, objects and video work showing images of swimmers on the beach in summer; images that attract us but we dare not to look at openly! Audience is invited to liberate themselves from the social norms and immerse themselves in images of the human flesh.</t>
    <phoneticPr fontId="0" type="noConversion"/>
  </si>
  <si>
    <r>
      <rPr>
        <sz val="11"/>
        <rFont val="細明體"/>
        <family val="3"/>
        <charset val="136"/>
      </rPr>
      <t>百呎公園將於</t>
    </r>
    <r>
      <rPr>
        <sz val="11"/>
        <rFont val="Arial"/>
        <family val="2"/>
      </rPr>
      <t>2012</t>
    </r>
    <r>
      <rPr>
        <sz val="11"/>
        <rFont val="細明體"/>
        <family val="3"/>
        <charset val="136"/>
      </rPr>
      <t>年</t>
    </r>
    <r>
      <rPr>
        <sz val="11"/>
        <rFont val="Arial"/>
        <family val="2"/>
      </rPr>
      <t>8</t>
    </r>
    <r>
      <rPr>
        <sz val="11"/>
        <rFont val="細明體"/>
        <family val="3"/>
        <charset val="136"/>
      </rPr>
      <t>月</t>
    </r>
    <r>
      <rPr>
        <sz val="11"/>
        <rFont val="Arial"/>
        <family val="2"/>
      </rPr>
      <t>23</t>
    </r>
    <r>
      <rPr>
        <sz val="11"/>
        <rFont val="細明體"/>
        <family val="3"/>
        <charset val="136"/>
      </rPr>
      <t>日至</t>
    </r>
    <r>
      <rPr>
        <sz val="11"/>
        <rFont val="Arial"/>
        <family val="2"/>
      </rPr>
      <t>9</t>
    </r>
    <r>
      <rPr>
        <sz val="11"/>
        <rFont val="細明體"/>
        <family val="3"/>
        <charset val="136"/>
      </rPr>
      <t>月</t>
    </r>
    <r>
      <rPr>
        <sz val="11"/>
        <rFont val="Arial"/>
        <family val="2"/>
      </rPr>
      <t>11</t>
    </r>
    <r>
      <rPr>
        <sz val="11"/>
        <rFont val="細明體"/>
        <family val="3"/>
        <charset val="136"/>
      </rPr>
      <t>日舉行我們的首個展覽《睇肉森林》，也是洪竹筠的首個個人展覽。
洪竹筠不斷觀察都市人在日常生活如何面對自己的慾望</t>
    </r>
    <r>
      <rPr>
        <sz val="11"/>
        <rFont val="Arial"/>
        <family val="2"/>
      </rPr>
      <t>—</t>
    </r>
    <r>
      <rPr>
        <sz val="11"/>
        <rFont val="細明體"/>
        <family val="3"/>
        <charset val="136"/>
      </rPr>
      <t>尤其是這個時代的香港人，往往為了突顯自身的「文明」而過度自我克制；壓抑自己甚至監控別人的情感慾望。在一個高舉「道德責任」的社會裡，即使面對慾望也要表現得體。展覽透過展出的一系列攝影作品、物件和錄像，展現盛夏海灘上泳客的身影</t>
    </r>
    <r>
      <rPr>
        <sz val="11"/>
        <rFont val="Arial"/>
        <family val="2"/>
      </rPr>
      <t xml:space="preserve"> – </t>
    </r>
    <r>
      <rPr>
        <sz val="11"/>
        <rFont val="細明體"/>
        <family val="3"/>
        <charset val="136"/>
      </rPr>
      <t>引人視線卻又不敢注視的影像！希望觀眾能擺脫社會的規範，盡情投入肉體的森林。</t>
    </r>
  </si>
  <si>
    <t>12131121</t>
  </si>
  <si>
    <t>Stick Houses</t>
    <phoneticPr fontId="0" type="noConversion"/>
  </si>
  <si>
    <r>
      <rPr>
        <sz val="11"/>
        <rFont val="細明體"/>
        <family val="3"/>
        <charset val="136"/>
      </rPr>
      <t>筷子樓</t>
    </r>
  </si>
  <si>
    <t>Ramond Ho</t>
    <phoneticPr fontId="0" type="noConversion"/>
  </si>
  <si>
    <r>
      <rPr>
        <sz val="11"/>
        <rFont val="細明體"/>
        <family val="3"/>
        <charset val="136"/>
      </rPr>
      <t>何展兆</t>
    </r>
  </si>
  <si>
    <t>Architecture does not only construct the physical space that people live in, it also shapes our ways of life and the interaction between people. The government’s recent urban renewal schemes drastically change the outlook of the city. With old buildings demolished and renovated, new blocks built, the cityscape changes, so does the neighbourhood. Because of urban renewal, many inhabitants are forced to move out, old shops have to be closed down; most affected are the older generations, for what they lose are not only homes they have lived their entire lives, but also communities that they acquainted with. They mostly can no longer stay with the communities due to the unaffordable high prices of the new residences.Ramond HO captured the juxtapositions of the new and the old buildings in the process of urban renewal. New high-rise luxurious mansions stand out in the humble old houses, creating a peculiar city outline. Through photography, HO queries the objectives of urban renewal.</t>
    <phoneticPr fontId="0" type="noConversion"/>
  </si>
  <si>
    <r>
      <rPr>
        <sz val="11"/>
        <rFont val="細明體"/>
        <family val="3"/>
        <charset val="136"/>
      </rPr>
      <t>建築不僅直接影響人的生活空間，也間接影響著我們的生活模式、習慣及人與人之間的距離。近年政府的市區重建計劃對香港的城市風貌起了重大變化。舊樓清拆、重建和翻新改變了社區面貌，亦無形地改變了社區的脈絡。不少居民被迫搬遷，舊舖被迫結業，受影響的很多是上一代的老年人，他們遷離的不只是老家，而且是一個人情味濃郁的社區。而他們往往因為重建後的摩天「豪宅」價格高昂，不能在原區生活。何展兆拍攝了在舊區重建過程中新舊建築物共存的景象。新落成的「豪宅」高聳入雲，在舊平房中一柱擎天，令城市出現了奇特甚至畸形的景觀。何展兆透過這些影像反問市區重建的原意為何。</t>
    </r>
  </si>
  <si>
    <t>12131122</t>
  </si>
  <si>
    <t>Between Sunset and Sunrise</t>
    <phoneticPr fontId="0" type="noConversion"/>
  </si>
  <si>
    <r>
      <rPr>
        <sz val="11"/>
        <rFont val="細明體"/>
        <family val="3"/>
        <charset val="136"/>
      </rPr>
      <t>日落日出之間</t>
    </r>
  </si>
  <si>
    <t>Wailok, Janice Southpolep, South Ho</t>
    <phoneticPr fontId="0" type="noConversion"/>
  </si>
  <si>
    <r>
      <rPr>
        <sz val="11"/>
        <rFont val="細明體"/>
        <family val="3"/>
        <charset val="136"/>
      </rPr>
      <t>張偉樂</t>
    </r>
    <r>
      <rPr>
        <sz val="11"/>
        <rFont val="Arial"/>
        <family val="2"/>
      </rPr>
      <t>,</t>
    </r>
    <r>
      <rPr>
        <sz val="11"/>
        <rFont val="細明體"/>
        <family val="3"/>
        <charset val="136"/>
      </rPr>
      <t>張頌庭</t>
    </r>
    <r>
      <rPr>
        <sz val="11"/>
        <rFont val="Arial"/>
        <family val="2"/>
      </rPr>
      <t>,</t>
    </r>
    <r>
      <rPr>
        <sz val="11"/>
        <rFont val="細明體"/>
        <family val="3"/>
        <charset val="136"/>
      </rPr>
      <t>何兆南</t>
    </r>
  </si>
  <si>
    <t>Wailok, Janice Southpolep and South Ho explore the uncontrollability under manifested conditions and coincidences in the orderly everyday life in their works. In the process of creation, they examine the powerfulness and powerlessness of human. And associating with their life experiences, the process turns out to be therapeutic to them.Our life is full of fortuities. We call the accidental meetings of people and events coincidence. Things that we believe they are decided could be coincidences. Sunset and sunrise – natural phenomena that we expect day after day. From when does the sun accidentally set from the West but the East? And it happens every day? Repeated coincidences become permanence. What things are purely coincident in our daily life or are they only governed by certain laws, cycle and destiny? And what things are under our control as we believe?Wailok photographs images of shadows of tree leaves on different backgrounds. Through controlling the brightness and colour temperature in the process to create effects that human eyes can hardly distinguish. Wailok examines our sensitivity towards our surrounding and our cognitive ability. Since May 2009, Janice Southpolep has been shooting random imageries appeared in her daily life. Fortuitously, the series of photos is a reflection of her mental state. The accidental encountering of things seems planned; photographing has become her self-healing therapy. On photographs, South Ho draws narrow lines and tiny grids with pens of different colours to fill up the background. Because of the disharmony of the colouring materials, the brushstrokes become uneven, and colours merge and diffuse. The outcome becomes unpredictable. Ho experiments and experiences the unruliness even when things are under his control. The repeated experiment is a training for him.</t>
    <phoneticPr fontId="0" type="noConversion"/>
  </si>
  <si>
    <r>
      <rPr>
        <sz val="11"/>
        <rFont val="細明體"/>
        <family val="3"/>
        <charset val="136"/>
      </rPr>
      <t>張偉樂、張頌庭和何兆南透過作品探討在人類操控的環境中，一些不能控制的事情和結果，以及規律生活中事情的巧合。在創作的過程中，他們反覆思索人的力量與無力感，加上他們各自的經歷，探討和思考的過程變成對自己的治療。我們的日常生活裡充滿著偶然，人與事之間的相遇便是巧合。我們認為是冥冥中的事情，也可能只是巧合。日落和日出</t>
    </r>
    <r>
      <rPr>
        <sz val="11"/>
        <rFont val="Arial"/>
        <family val="2"/>
      </rPr>
      <t xml:space="preserve"> ― </t>
    </r>
    <r>
      <rPr>
        <sz val="11"/>
        <rFont val="細明體"/>
        <family val="3"/>
        <charset val="136"/>
      </rPr>
      <t>最恆常不過的自然現象。從何時起太陽巧合地從西方落下，而非東方？而且日復日？巧合不斷的重複，成為恆常。而我們的生活中，有多少事情是純粹的偶然，還是我們逃不過既有的定律、循環和命運？又有多少事情是如我們所想般可以控制？張偉樂拍攝了在不同背景上的樹葉倒影，在相片製作過程間，透過控制光的明暗與色溫，營造人類肉眼不能看出的視覺，探索人們對周邊事物的敏感度和認知能力。自</t>
    </r>
    <r>
      <rPr>
        <sz val="11"/>
        <rFont val="Arial"/>
        <family val="2"/>
      </rPr>
      <t>2009</t>
    </r>
    <r>
      <rPr>
        <sz val="11"/>
        <rFont val="細明體"/>
        <family val="3"/>
        <charset val="136"/>
      </rPr>
      <t>年，張頌庭無間斷地隨意的拍下在生活中出現的瑣碎事。一系列隨心的照片卻成為了她的心靈寫照，偶然事物的出現變得像是早有安排，拍攝成為自我痊癒的方法。何兆南用顏色筆在現成的照片上，以線條和細格把背景填滿。由於上色物料的不協調，出現筆觸不一，顏色重疊、滲開，效果變得不可預料。何兆南探討和經歷在他控制範圍下不能控制的結果，重複的試驗也成為他個人的鍛鍊。</t>
    </r>
  </si>
  <si>
    <t>12131123</t>
  </si>
  <si>
    <t>V13 Vodka Bar, G/F, 13 Old Bailey Street, SoHo, Central, Hong Kong</t>
    <phoneticPr fontId="0" type="noConversion"/>
  </si>
  <si>
    <t>V13 Vodka Bar</t>
  </si>
  <si>
    <t>"Explore the Dark Side" a solo iPhone photography show by Oscar Venhuis</t>
    <phoneticPr fontId="0" type="noConversion"/>
  </si>
  <si>
    <t>Oscar Venhuis</t>
    <phoneticPr fontId="0" type="noConversion"/>
  </si>
  <si>
    <r>
      <t xml:space="preserve">EXPLORE THE DARK SIDE
A black and white journey through Hong Kong
</t>
    </r>
    <r>
      <rPr>
        <sz val="11"/>
        <rFont val="細明體"/>
        <family val="3"/>
        <charset val="136"/>
      </rPr>
      <t>已經聽過很多說法：「相機只是工具，照片的內涵才是靈魂。」
這個道理應不用多辨。
可以帶給觀看者有多一重的想像，深一層的思考，這張照片的價值才會提升
於是這個有趣的攝影展便更值得一看。
由</t>
    </r>
    <r>
      <rPr>
        <sz val="11"/>
        <rFont val="Arial"/>
        <family val="2"/>
      </rPr>
      <t xml:space="preserve"> Oscar Venhuis</t>
    </r>
    <r>
      <rPr>
        <sz val="11"/>
        <rFont val="細明體"/>
        <family val="3"/>
        <charset val="136"/>
      </rPr>
      <t>用他的隨身手機</t>
    </r>
    <r>
      <rPr>
        <sz val="11"/>
        <rFont val="Arial"/>
        <family val="2"/>
      </rPr>
      <t>iphone</t>
    </r>
    <r>
      <rPr>
        <sz val="11"/>
        <rFont val="細明體"/>
        <family val="3"/>
        <charset val="136"/>
      </rPr>
      <t>，拍攝出他眼中的香港中環面貌
雖然每張相片都是你我皆熟悉的中環街景
但</t>
    </r>
    <r>
      <rPr>
        <sz val="11"/>
        <rFont val="Arial"/>
        <family val="2"/>
      </rPr>
      <t>oscar</t>
    </r>
    <r>
      <rPr>
        <sz val="11"/>
        <rFont val="細明體"/>
        <family val="3"/>
        <charset val="136"/>
      </rPr>
      <t>卻令這些早已被香港人習以為常的景象添上新鮮的角度
用照片配上平面設計，延伸照片的閱讀性，是這個展覽作品最令人驚喜之處
每天被踏遍數千的石屎街，被</t>
    </r>
    <r>
      <rPr>
        <sz val="11"/>
        <rFont val="Arial"/>
        <family val="2"/>
      </rPr>
      <t>oscar</t>
    </r>
    <r>
      <rPr>
        <sz val="11"/>
        <rFont val="細明體"/>
        <family val="3"/>
        <charset val="136"/>
      </rPr>
      <t>以一個新穎方法呈現出來
頓時覺得那補完又補的石屎街道，多了可愛味
中環恆生銀行總行對出的行人天橋，
摩登但格格不入的連上對面基乎空置的街市
在</t>
    </r>
    <r>
      <rPr>
        <sz val="11"/>
        <rFont val="Arial"/>
        <family val="2"/>
      </rPr>
      <t>oscar</t>
    </r>
    <r>
      <rPr>
        <sz val="11"/>
        <rFont val="細明體"/>
        <family val="3"/>
        <charset val="136"/>
      </rPr>
      <t>的</t>
    </r>
    <r>
      <rPr>
        <sz val="11"/>
        <rFont val="Arial"/>
        <family val="2"/>
      </rPr>
      <t>i phone</t>
    </r>
    <r>
      <rPr>
        <sz val="11"/>
        <rFont val="細明體"/>
        <family val="3"/>
        <charset val="136"/>
      </rPr>
      <t>內，卻又變得有如</t>
    </r>
    <r>
      <rPr>
        <sz val="11"/>
        <rFont val="Arial"/>
        <family val="2"/>
      </rPr>
      <t>stanley kubrick</t>
    </r>
    <r>
      <rPr>
        <sz val="11"/>
        <rFont val="細明體"/>
        <family val="3"/>
        <charset val="136"/>
      </rPr>
      <t xml:space="preserve">太空漫遊的場景一樣
</t>
    </r>
    <r>
      <rPr>
        <sz val="11"/>
        <rFont val="Arial"/>
        <family val="2"/>
      </rPr>
      <t>Oscar</t>
    </r>
    <r>
      <rPr>
        <sz val="11"/>
        <rFont val="細明體"/>
        <family val="3"/>
        <charset val="136"/>
      </rPr>
      <t xml:space="preserve">令中環看似不一樣，其實就如他所言：
</t>
    </r>
    <r>
      <rPr>
        <sz val="11"/>
        <rFont val="Arial"/>
        <family val="2"/>
      </rPr>
      <t xml:space="preserve">“The impression of Hong Kong is that it is a fast-moving and manic city,” says Oscar, “however, my photos show a different side of Hong Kong. Amidst the hustle and bustle is a serene urban oasis. This On-The-Go collection invites the viewer rediscover the mystifying contours of Hong Kong.”
</t>
    </r>
    <r>
      <rPr>
        <sz val="11"/>
        <rFont val="細明體"/>
        <family val="3"/>
        <charset val="136"/>
      </rPr>
      <t>拍攝，從來都只是你和拍攝對象的關係，而非景深的遠近。
拍攝，從來都只是靠眼睛，而非靠鏡頭；</t>
    </r>
  </si>
  <si>
    <t>12131125</t>
  </si>
  <si>
    <t>Flanhardt Galerie und Aelier, 1/F, block B, Tai O Garden, Shek Tsai Po, Tai O, Lantau</t>
    <phoneticPr fontId="0" type="noConversion"/>
  </si>
  <si>
    <t>Bits + Pieces of Tai O</t>
    <phoneticPr fontId="0" type="noConversion"/>
  </si>
  <si>
    <t>Flanhardt Galerie und Atelier</t>
    <phoneticPr fontId="0" type="noConversion"/>
  </si>
  <si>
    <t>12131126</t>
  </si>
  <si>
    <t>Palani Mohan- A Rus of Colour- Exhibition of photographs of Holi Festival</t>
    <phoneticPr fontId="0" type="noConversion"/>
  </si>
  <si>
    <t>Palani Mohan</t>
    <phoneticPr fontId="0" type="noConversion"/>
  </si>
  <si>
    <t>In this exhibition, Palani Mohan captures the excitement of celebrations for the festival of Holi. Originating in north India and now celebrated across the country, Holi is a riot of colours. In the traditional towns where these images were made, bustling streets are filled with thousands of people chanting, dancing and throwing brightly coloured powder in exuberant scenes of devotion.</t>
    <phoneticPr fontId="0" type="noConversion"/>
  </si>
  <si>
    <t>12131127</t>
  </si>
  <si>
    <t>This Summer Show</t>
    <phoneticPr fontId="0" type="noConversion"/>
  </si>
  <si>
    <t>KeesMetselaar, Eleanor Mccoll, Ron Yue, George Moy, Dominique Lauge</t>
    <phoneticPr fontId="0" type="noConversion"/>
  </si>
  <si>
    <t>12131128</t>
  </si>
  <si>
    <t>Michael Yamashita- Shangri-La-an exhibition of photographs along the tea road to Lhasa</t>
    <phoneticPr fontId="0" type="noConversion"/>
  </si>
  <si>
    <t>Michael Yamashita</t>
    <phoneticPr fontId="0" type="noConversion"/>
  </si>
  <si>
    <t>SHANGRI-LA – the name of the utopian lamasery described by novelist James Hilton in his 1933 novel, Lost Horizon, summons visions of a magical city floating high above the earth, hidden away amidst towering mountains, where the secret of eternal peace, youth and happiness might be found. While many places have claimed the honor and the name, there is no doubt the mysterious kingdom of Tibet and its outlying regions in western China were Hilton’s inspiration for Shangri-La.</t>
    <phoneticPr fontId="0" type="noConversion"/>
  </si>
  <si>
    <t>12131134</t>
  </si>
  <si>
    <t>I Remember</t>
    <phoneticPr fontId="0" type="noConversion"/>
  </si>
  <si>
    <r>
      <rPr>
        <sz val="11"/>
        <rFont val="宋体"/>
        <charset val="136"/>
      </rPr>
      <t>我記得</t>
    </r>
  </si>
  <si>
    <t>Liu XiaoFang</t>
    <phoneticPr fontId="0" type="noConversion"/>
  </si>
  <si>
    <r>
      <rPr>
        <sz val="11"/>
        <rFont val="宋体"/>
        <charset val="136"/>
      </rPr>
      <t>劉曉芳</t>
    </r>
  </si>
  <si>
    <t xml:space="preserve">Her first solo exhibition. </t>
    <phoneticPr fontId="0" type="noConversion"/>
  </si>
  <si>
    <t>12131135</t>
  </si>
  <si>
    <t>Garlands</t>
    <phoneticPr fontId="0" type="noConversion"/>
  </si>
  <si>
    <r>
      <rPr>
        <sz val="11"/>
        <rFont val="宋体"/>
        <charset val="136"/>
      </rPr>
      <t>花環</t>
    </r>
  </si>
  <si>
    <t>Hiram To</t>
    <phoneticPr fontId="0" type="noConversion"/>
  </si>
  <si>
    <t>12131136</t>
  </si>
  <si>
    <t>On Form</t>
    <phoneticPr fontId="0" type="noConversion"/>
  </si>
  <si>
    <t>David M Mitchell</t>
    <phoneticPr fontId="0" type="noConversion"/>
  </si>
  <si>
    <r>
      <t xml:space="preserve">David Mitchell </t>
    </r>
    <r>
      <rPr>
        <sz val="11"/>
        <rFont val="宋体"/>
        <charset val="136"/>
      </rPr>
      <t>香港首次個人展覽</t>
    </r>
  </si>
  <si>
    <t>12131137</t>
  </si>
  <si>
    <t>AO: Vertical Art Space,3-13/F, Asia One Tower, 8 Fung Yip Street, Chai Wan, Hong Kong</t>
    <phoneticPr fontId="0" type="noConversion"/>
  </si>
  <si>
    <r>
      <rPr>
        <sz val="11"/>
        <rFont val="宋体"/>
        <charset val="136"/>
      </rPr>
      <t>柴灣豐業街</t>
    </r>
    <r>
      <rPr>
        <sz val="11"/>
        <rFont val="Arial"/>
        <family val="2"/>
      </rPr>
      <t>8</t>
    </r>
    <r>
      <rPr>
        <sz val="11"/>
        <rFont val="宋体"/>
        <charset val="136"/>
      </rPr>
      <t>號宏亞大廈</t>
    </r>
    <r>
      <rPr>
        <sz val="11"/>
        <rFont val="Arial"/>
        <family val="2"/>
      </rPr>
      <t>3</t>
    </r>
    <r>
      <rPr>
        <sz val="11"/>
        <rFont val="宋体"/>
        <charset val="136"/>
      </rPr>
      <t>至</t>
    </r>
    <r>
      <rPr>
        <sz val="11"/>
        <rFont val="Arial"/>
        <family val="2"/>
      </rPr>
      <t>13</t>
    </r>
    <r>
      <rPr>
        <sz val="11"/>
        <rFont val="宋体"/>
        <charset val="136"/>
      </rPr>
      <t>樓</t>
    </r>
    <r>
      <rPr>
        <sz val="11"/>
        <rFont val="Arial"/>
        <family val="2"/>
      </rPr>
      <t>AO: Vertical Art Space</t>
    </r>
  </si>
  <si>
    <t>AO: Vertical Art Space</t>
  </si>
  <si>
    <t>Liu Heung Shing’s Portrait of China, as seen by Chinese Photographers</t>
    <phoneticPr fontId="0" type="noConversion"/>
  </si>
  <si>
    <r>
      <rPr>
        <sz val="11"/>
        <rFont val="宋体"/>
        <charset val="136"/>
      </rPr>
      <t>劉香成看中國</t>
    </r>
  </si>
  <si>
    <t>Liu Heung Shing</t>
    <phoneticPr fontId="0" type="noConversion"/>
  </si>
  <si>
    <r>
      <rPr>
        <sz val="11"/>
        <rFont val="宋体"/>
        <charset val="136"/>
      </rPr>
      <t>劉香成</t>
    </r>
  </si>
  <si>
    <t>12131138</t>
  </si>
  <si>
    <t>Video</t>
    <phoneticPr fontId="0" type="noConversion"/>
  </si>
  <si>
    <r>
      <rPr>
        <sz val="11"/>
        <rFont val="宋体"/>
        <charset val="136"/>
      </rPr>
      <t>影像</t>
    </r>
  </si>
  <si>
    <t>ABOUT US, ABOUT LIFE ,AND ABOUT THE CITY</t>
    <phoneticPr fontId="0" type="noConversion"/>
  </si>
  <si>
    <r>
      <rPr>
        <sz val="11"/>
        <rFont val="宋体"/>
        <charset val="136"/>
      </rPr>
      <t>關於人</t>
    </r>
    <r>
      <rPr>
        <sz val="11"/>
        <rFont val="Arial"/>
        <family val="2"/>
      </rPr>
      <t xml:space="preserve"> </t>
    </r>
    <r>
      <rPr>
        <sz val="11"/>
        <rFont val="宋体"/>
        <charset val="136"/>
      </rPr>
      <t>．關於生活</t>
    </r>
    <r>
      <rPr>
        <sz val="11"/>
        <rFont val="Arial"/>
        <family val="2"/>
      </rPr>
      <t xml:space="preserve"> </t>
    </r>
    <r>
      <rPr>
        <sz val="11"/>
        <rFont val="宋体"/>
        <charset val="136"/>
      </rPr>
      <t>．</t>
    </r>
    <r>
      <rPr>
        <sz val="11"/>
        <rFont val="Arial"/>
        <family val="2"/>
      </rPr>
      <t xml:space="preserve"> </t>
    </r>
    <r>
      <rPr>
        <sz val="11"/>
        <rFont val="宋体"/>
        <charset val="136"/>
      </rPr>
      <t>關於城市</t>
    </r>
  </si>
  <si>
    <t>Rachel Ip</t>
    <phoneticPr fontId="0" type="noConversion"/>
  </si>
  <si>
    <r>
      <rPr>
        <sz val="11"/>
        <rFont val="宋体"/>
        <charset val="136"/>
      </rPr>
      <t>葉曉燕</t>
    </r>
    <r>
      <rPr>
        <sz val="11"/>
        <rFont val="Arial"/>
        <family val="2"/>
      </rPr>
      <t xml:space="preserve"> </t>
    </r>
  </si>
  <si>
    <t>Lau Wai, Lau Chi Chung, South Ho, Gio Chung, Rraay Lai, Jeremy Jangord</t>
    <phoneticPr fontId="0" type="noConversion"/>
  </si>
  <si>
    <r>
      <rPr>
        <sz val="11"/>
        <rFont val="宋体"/>
        <charset val="136"/>
      </rPr>
      <t>劉衛、劉智聰、何兆南、鍾志豪、黎藝雄、</t>
    </r>
    <r>
      <rPr>
        <sz val="11"/>
        <rFont val="Arial"/>
        <family val="2"/>
      </rPr>
      <t>Jeremy Jangord</t>
    </r>
  </si>
  <si>
    <t>12131139</t>
  </si>
  <si>
    <t>Hong Kong Yesterday</t>
    <phoneticPr fontId="0" type="noConversion"/>
  </si>
  <si>
    <r>
      <rPr>
        <sz val="11"/>
        <rFont val="宋体"/>
        <charset val="136"/>
      </rPr>
      <t>昔日香港</t>
    </r>
  </si>
  <si>
    <t>Sarah Greene</t>
    <phoneticPr fontId="0" type="noConversion"/>
  </si>
  <si>
    <t xml:space="preserve"> Ho Fan</t>
    <phoneticPr fontId="0" type="noConversion"/>
  </si>
  <si>
    <r>
      <rPr>
        <sz val="11"/>
        <rFont val="宋体"/>
        <charset val="136"/>
      </rPr>
      <t>何藩</t>
    </r>
  </si>
  <si>
    <t>12131140</t>
  </si>
  <si>
    <t>Blue and White</t>
    <phoneticPr fontId="0" type="noConversion"/>
  </si>
  <si>
    <r>
      <rPr>
        <sz val="11"/>
        <rFont val="宋体"/>
        <charset val="136"/>
      </rPr>
      <t>藍與白</t>
    </r>
  </si>
  <si>
    <t>Water Poon</t>
    <phoneticPr fontId="0" type="noConversion"/>
  </si>
  <si>
    <t>12131142</t>
  </si>
  <si>
    <t>Asia Fine Art,G/F, 14 Sik On Street, Off 99 Queen's Road East, Wan Chai, Hong Kong</t>
  </si>
  <si>
    <r>
      <t>Asia Fine Art,</t>
    </r>
    <r>
      <rPr>
        <sz val="11"/>
        <rFont val="Calibri"/>
        <family val="2"/>
      </rPr>
      <t>香港灣仔皇后大道東</t>
    </r>
    <r>
      <rPr>
        <sz val="11"/>
        <rFont val="Arial"/>
        <family val="2"/>
      </rPr>
      <t>,</t>
    </r>
    <r>
      <rPr>
        <sz val="11"/>
        <rFont val="Calibri"/>
        <family val="2"/>
      </rPr>
      <t>適安街</t>
    </r>
    <r>
      <rPr>
        <sz val="11"/>
        <rFont val="Arial"/>
        <family val="2"/>
      </rPr>
      <t>14</t>
    </r>
    <r>
      <rPr>
        <sz val="11"/>
        <rFont val="Calibri"/>
        <family val="2"/>
      </rPr>
      <t>號</t>
    </r>
  </si>
  <si>
    <t>Dream Lands</t>
    <phoneticPr fontId="0" type="noConversion"/>
  </si>
  <si>
    <r>
      <rPr>
        <sz val="11"/>
        <rFont val="宋体"/>
        <charset val="136"/>
      </rPr>
      <t>夢之地</t>
    </r>
  </si>
  <si>
    <t>Phyu Mon</t>
    <phoneticPr fontId="0" type="noConversion"/>
  </si>
  <si>
    <t>12131144</t>
  </si>
  <si>
    <t>FLOATING SPRING</t>
    <phoneticPr fontId="0" type="noConversion"/>
  </si>
  <si>
    <r>
      <rPr>
        <sz val="11"/>
        <rFont val="宋体"/>
        <charset val="136"/>
      </rPr>
      <t>浮動的泉</t>
    </r>
    <r>
      <rPr>
        <sz val="11"/>
        <rFont val="Arial"/>
        <family val="2"/>
      </rPr>
      <t>/</t>
    </r>
    <r>
      <rPr>
        <sz val="11"/>
        <rFont val="宋体"/>
        <charset val="136"/>
      </rPr>
      <t>春天</t>
    </r>
  </si>
  <si>
    <t>Ye Linghan</t>
    <phoneticPr fontId="0" type="noConversion"/>
  </si>
  <si>
    <r>
      <rPr>
        <sz val="11"/>
        <rFont val="宋体"/>
        <charset val="136"/>
      </rPr>
      <t>葉凌翰</t>
    </r>
  </si>
  <si>
    <t>the first solo exhibition of works by Ye Linghan</t>
    <phoneticPr fontId="0" type="noConversion"/>
  </si>
  <si>
    <t>12131146</t>
  </si>
  <si>
    <t xml:space="preserve">New Gardens - First Chapter - Angelus Novus
Photography and poetry on rice paper </t>
    <phoneticPr fontId="0" type="noConversion"/>
  </si>
  <si>
    <t>Sou Vai Keng, Martin Zeller</t>
    <phoneticPr fontId="0" type="noConversion"/>
  </si>
  <si>
    <r>
      <rPr>
        <sz val="11"/>
        <rFont val="宋体"/>
        <charset val="136"/>
      </rPr>
      <t>蘇惠瓊</t>
    </r>
    <r>
      <rPr>
        <sz val="11"/>
        <rFont val="Arial"/>
        <family val="2"/>
      </rPr>
      <t>, Martin Zeller</t>
    </r>
  </si>
  <si>
    <t>12131147</t>
  </si>
  <si>
    <t>Gerrit Engel: Berlin. Fotografien</t>
    <phoneticPr fontId="0" type="noConversion"/>
  </si>
  <si>
    <t>Gerrit Engel: Berlin. Fotografien</t>
  </si>
  <si>
    <t>Gerrit Engel</t>
  </si>
  <si>
    <t>12131149</t>
  </si>
  <si>
    <t xml:space="preserve">Floragraphy Inner Essences of Flowers </t>
    <phoneticPr fontId="0" type="noConversion"/>
  </si>
  <si>
    <r>
      <rPr>
        <sz val="11"/>
        <rFont val="宋体"/>
        <charset val="136"/>
      </rPr>
      <t>花影花朵的內在精華</t>
    </r>
  </si>
  <si>
    <t>Gary Yeoh</t>
  </si>
  <si>
    <t>12131151</t>
  </si>
  <si>
    <t>Water and Shaoe</t>
    <phoneticPr fontId="0" type="noConversion"/>
  </si>
  <si>
    <r>
      <rPr>
        <sz val="11"/>
        <rFont val="Calibri"/>
        <family val="2"/>
      </rPr>
      <t>水與形</t>
    </r>
    <r>
      <rPr>
        <sz val="11"/>
        <rFont val="Arial"/>
        <family val="2"/>
      </rPr>
      <t> </t>
    </r>
  </si>
  <si>
    <t>Jodic Chan</t>
    <phoneticPr fontId="0" type="noConversion"/>
  </si>
  <si>
    <r>
      <rPr>
        <sz val="11"/>
        <rFont val="宋体"/>
        <charset val="136"/>
      </rPr>
      <t>陳文敏</t>
    </r>
  </si>
  <si>
    <t>12131152</t>
  </si>
  <si>
    <t>Agoraphobia</t>
    <phoneticPr fontId="0" type="noConversion"/>
  </si>
  <si>
    <t>Agoraphobia</t>
  </si>
  <si>
    <t>Alfred Ko</t>
  </si>
  <si>
    <r>
      <rPr>
        <sz val="11"/>
        <rFont val="Calibri"/>
        <family val="2"/>
      </rPr>
      <t>高志強</t>
    </r>
  </si>
  <si>
    <t>12131153</t>
  </si>
  <si>
    <t>From a Female Eye</t>
    <phoneticPr fontId="0" type="noConversion"/>
  </si>
  <si>
    <r>
      <rPr>
        <sz val="11"/>
        <rFont val="Calibri"/>
        <family val="2"/>
      </rPr>
      <t>她說</t>
    </r>
    <r>
      <rPr>
        <sz val="11"/>
        <rFont val="Arial"/>
        <family val="2"/>
      </rPr>
      <t>…</t>
    </r>
  </si>
  <si>
    <t>Malena Mazza</t>
  </si>
  <si>
    <t>12131154</t>
  </si>
  <si>
    <t>Spirit and Stone</t>
    <phoneticPr fontId="0" type="noConversion"/>
  </si>
  <si>
    <t>Spirit and Stone</t>
  </si>
  <si>
    <t>John McDermott</t>
    <phoneticPr fontId="0" type="noConversion"/>
  </si>
  <si>
    <t>John McDermott</t>
  </si>
  <si>
    <t>12131155</t>
  </si>
  <si>
    <t>Watermarks</t>
    <phoneticPr fontId="0" type="noConversion"/>
  </si>
  <si>
    <t>Watermarks</t>
  </si>
  <si>
    <t>12131156</t>
  </si>
  <si>
    <t>Lost in Lantau</t>
    <phoneticPr fontId="0" type="noConversion"/>
  </si>
  <si>
    <r>
      <rPr>
        <sz val="11"/>
        <rFont val="宋体"/>
        <charset val="136"/>
      </rPr>
      <t>迷失在大嶼山</t>
    </r>
  </si>
  <si>
    <t>Derrick Chang</t>
  </si>
  <si>
    <t>12131157</t>
  </si>
  <si>
    <t>BURMA - A COLLECTION OF EARLY VIEWS AND MAPS</t>
    <phoneticPr fontId="0" type="noConversion"/>
  </si>
  <si>
    <r>
      <rPr>
        <sz val="11"/>
        <rFont val="宋体"/>
        <charset val="136"/>
      </rPr>
      <t>緬甸</t>
    </r>
    <r>
      <rPr>
        <sz val="11"/>
        <rFont val="Arial"/>
        <family val="2"/>
      </rPr>
      <t xml:space="preserve"> -- </t>
    </r>
    <r>
      <rPr>
        <sz val="11"/>
        <rFont val="宋体"/>
        <charset val="136"/>
      </rPr>
      <t>早期地圖與風景藏品展</t>
    </r>
  </si>
  <si>
    <t>12131158</t>
  </si>
  <si>
    <t>Erwin Olaf Works 2000-2010</t>
    <phoneticPr fontId="0" type="noConversion"/>
  </si>
  <si>
    <r>
      <t>Erwin Olaf</t>
    </r>
    <r>
      <rPr>
        <sz val="11"/>
        <rFont val="宋体"/>
        <charset val="136"/>
      </rPr>
      <t>作品展：</t>
    </r>
    <r>
      <rPr>
        <sz val="11"/>
        <rFont val="Arial"/>
        <family val="2"/>
      </rPr>
      <t>2000-2010</t>
    </r>
  </si>
  <si>
    <t>12131159</t>
  </si>
  <si>
    <t>Moot Gallery,292 Tai Po Road,Sham Shui Po,Hong Kong</t>
    <phoneticPr fontId="0" type="noConversion"/>
  </si>
  <si>
    <r>
      <t>Moot Gallery,</t>
    </r>
    <r>
      <rPr>
        <sz val="11"/>
        <rFont val="宋体"/>
        <charset val="136"/>
      </rPr>
      <t>香港深水埗大埔道</t>
    </r>
    <r>
      <rPr>
        <sz val="11"/>
        <rFont val="Arial"/>
        <family val="2"/>
      </rPr>
      <t>292</t>
    </r>
    <r>
      <rPr>
        <sz val="11"/>
        <rFont val="宋体"/>
        <charset val="136"/>
      </rPr>
      <t>號</t>
    </r>
  </si>
  <si>
    <t>Le Miroir (The Mirror)</t>
    <phoneticPr fontId="0" type="noConversion"/>
  </si>
  <si>
    <t>Le Miroir (The Mirror)</t>
  </si>
  <si>
    <t>Mohamed Bourouissa</t>
  </si>
  <si>
    <t>12131162</t>
  </si>
  <si>
    <t>Jérôme Bonnet Movie Stars Showcase</t>
    <phoneticPr fontId="0" type="noConversion"/>
  </si>
  <si>
    <r>
      <rPr>
        <sz val="11"/>
        <rFont val="細明體"/>
        <family val="3"/>
        <charset val="136"/>
      </rPr>
      <t>傑羅姆‧邦尼特</t>
    </r>
    <r>
      <rPr>
        <sz val="11"/>
        <rFont val="Arial"/>
        <family val="2"/>
      </rPr>
      <t xml:space="preserve"> </t>
    </r>
    <r>
      <rPr>
        <sz val="11"/>
        <rFont val="細明體"/>
        <family val="3"/>
        <charset val="136"/>
      </rPr>
      <t>鏡頭下的電影明星攝影展</t>
    </r>
  </si>
  <si>
    <t>Every single day during the Paris Cinema International Film Festival, French photographer Jérôme Bonnet immortalises the visits of the guests including international artists and directors, featuring the extravaganza’s guests “in action”. Bonnet establishes his award-winning career by taking strong and captivating pictures that offer different angles on much-photographed celebrities, while remaining commercial enough to secure regular editorial press exposure. Bonnet thrives on creating images of the celebrities different to the ones already taken. The trick, not easy at all, is to capture provocative original portraits without scaring the celebrities away.</t>
    <phoneticPr fontId="0" type="noConversion"/>
  </si>
  <si>
    <r>
      <rPr>
        <sz val="11"/>
        <rFont val="細明體"/>
        <family val="3"/>
        <charset val="136"/>
      </rPr>
      <t>著名法國攝影師傑羅姆‧邦尼特</t>
    </r>
    <r>
      <rPr>
        <sz val="11"/>
        <rFont val="Arial"/>
        <family val="2"/>
      </rPr>
      <t xml:space="preserve"> (Jérôme Bonnet) </t>
    </r>
    <r>
      <rPr>
        <sz val="11"/>
        <rFont val="細明體"/>
        <family val="3"/>
        <charset val="136"/>
      </rPr>
      <t>在巴黎國際電影節期間，捕捉嘉賓的姿態，現場動態和花絮，以「</t>
    </r>
    <r>
      <rPr>
        <sz val="11"/>
        <rFont val="Arial"/>
        <family val="2"/>
      </rPr>
      <t>Movie Stars</t>
    </r>
    <r>
      <rPr>
        <sz val="11"/>
        <rFont val="細明體"/>
        <family val="3"/>
        <charset val="136"/>
      </rPr>
      <t>」為題拍攝一系列相片，當中包括國際巨星和導演。屢獲殊榮的邦尼特能捕捉名人不同的角度，以拍攝出感染力強的動人寫真見稱，並且不失相片對報章雜誌的報導價值，因而見報率甚高，享負盛名。獨具慧眼的他技術出神入化，能把已被攝獵無數次的名人用鏡頭將其無人捕捉過的一面顯示出來。</t>
    </r>
  </si>
  <si>
    <t>12131163</t>
  </si>
  <si>
    <t>Fresh Wave 2012 Exhibition</t>
    <phoneticPr fontId="0" type="noConversion"/>
  </si>
  <si>
    <r>
      <rPr>
        <sz val="11"/>
        <rFont val="細明體"/>
        <family val="3"/>
        <charset val="136"/>
      </rPr>
      <t>「鮮浪潮」</t>
    </r>
    <r>
      <rPr>
        <sz val="11"/>
        <rFont val="Arial"/>
        <family val="2"/>
      </rPr>
      <t>2012</t>
    </r>
    <r>
      <rPr>
        <sz val="11"/>
        <rFont val="細明體"/>
        <family val="3"/>
        <charset val="136"/>
      </rPr>
      <t>展覽</t>
    </r>
  </si>
  <si>
    <t>Fresh Wave 2012</t>
    <phoneticPr fontId="0" type="noConversion"/>
  </si>
  <si>
    <r>
      <rPr>
        <sz val="11"/>
        <rFont val="細明體"/>
        <family val="3"/>
        <charset val="136"/>
      </rPr>
      <t>鮮浪潮</t>
    </r>
  </si>
  <si>
    <t>Open from 1 Nov to 3 Dec 2012, Fresh Wave 2012 Exhibition showcases the still photos of the participating short films. The public is welcome to visit and appreciate the unique filming perspectives by these young film talents!</t>
    <phoneticPr fontId="0" type="noConversion"/>
  </si>
  <si>
    <r>
      <rPr>
        <sz val="11"/>
        <rFont val="細明體"/>
        <family val="3"/>
        <charset val="136"/>
      </rPr>
      <t>於</t>
    </r>
    <r>
      <rPr>
        <sz val="11"/>
        <rFont val="Arial"/>
        <family val="2"/>
      </rPr>
      <t>11</t>
    </r>
    <r>
      <rPr>
        <sz val="11"/>
        <rFont val="細明體"/>
        <family val="3"/>
        <charset val="136"/>
      </rPr>
      <t>月</t>
    </r>
    <r>
      <rPr>
        <sz val="11"/>
        <rFont val="Arial"/>
        <family val="2"/>
      </rPr>
      <t>1</t>
    </r>
    <r>
      <rPr>
        <sz val="11"/>
        <rFont val="細明體"/>
        <family val="3"/>
        <charset val="136"/>
      </rPr>
      <t>日至</t>
    </r>
    <r>
      <rPr>
        <sz val="11"/>
        <rFont val="Arial"/>
        <family val="2"/>
      </rPr>
      <t>12</t>
    </r>
    <r>
      <rPr>
        <sz val="11"/>
        <rFont val="細明體"/>
        <family val="3"/>
        <charset val="136"/>
      </rPr>
      <t>月</t>
    </r>
    <r>
      <rPr>
        <sz val="11"/>
        <rFont val="Arial"/>
        <family val="2"/>
      </rPr>
      <t>3</t>
    </r>
    <r>
      <rPr>
        <sz val="11"/>
        <rFont val="細明體"/>
        <family val="3"/>
        <charset val="136"/>
      </rPr>
      <t>日期間，</t>
    </r>
    <r>
      <rPr>
        <sz val="11"/>
        <rFont val="Arial"/>
        <family val="2"/>
      </rPr>
      <t>K11 art space (L107)</t>
    </r>
    <r>
      <rPr>
        <sz val="11"/>
        <rFont val="細明體"/>
        <family val="3"/>
        <charset val="136"/>
      </rPr>
      <t>將舉行「鮮浪潮」</t>
    </r>
    <r>
      <rPr>
        <sz val="11"/>
        <rFont val="Arial"/>
        <family val="2"/>
      </rPr>
      <t>2012</t>
    </r>
    <r>
      <rPr>
        <sz val="11"/>
        <rFont val="細明體"/>
        <family val="3"/>
        <charset val="136"/>
      </rPr>
      <t>展覽，展出本地競賽作品以及海外得獎短片的精彩劇照，公眾可仔細欣賞新進導演們的用心及其獨特視角，探視未來電影人初露的鋒芒！</t>
    </r>
  </si>
  <si>
    <t>12131164</t>
  </si>
  <si>
    <t>Reality Anew. Li Wei Solo Exhibition</t>
    <phoneticPr fontId="0" type="noConversion"/>
  </si>
  <si>
    <t>Li Wei</t>
    <phoneticPr fontId="0" type="noConversion"/>
  </si>
  <si>
    <t>LDX Gallery is pleased to present Li Wei’s solo exhibition, “Reality Anew”, featuring photographs of the artist’s performances across the landscapes of Switzerland, France, Finland, China and Hong Kong. The opening reception takes place on September 27, from 7-9 pm at ArtOne, in conjunction with the Asia Contemporary Art Show’s (www.asiacontemporaryart.com) Signature Art Mixer and launch of the Signature French Wine collection. The artist will be present during the opening reception.</t>
    <phoneticPr fontId="0" type="noConversion"/>
  </si>
  <si>
    <t>12131165</t>
  </si>
  <si>
    <t>CODE+55</t>
    <phoneticPr fontId="0" type="noConversion"/>
  </si>
  <si>
    <t>In the last two years Tate Modern in London had its own (Cildo Meireles, Beatriz Milhazes and OSGEMEOS), MoMa in New York (Carlito Carvalhosa and Jac Leirner), the Maison Européenne de la Photografie in Paris is currently presenting a survey of Brazilian photography, followed by Berlin and Rome. In the summer of 2012, Somerset House in London will feature art and design from Brazil through a range of exhibitions and displays across the site. It seems like the perfect timing for the nation who will be hosting the upcoming World Cup in 2014 and anticipating the Olympic Games in 2016 in Rio.</t>
    <phoneticPr fontId="0" type="noConversion"/>
  </si>
  <si>
    <t>12131166</t>
  </si>
  <si>
    <t>Shades of Red</t>
    <phoneticPr fontId="0" type="noConversion"/>
  </si>
  <si>
    <r>
      <rPr>
        <sz val="11"/>
        <rFont val="細明體"/>
        <family val="3"/>
        <charset val="136"/>
      </rPr>
      <t>紅影</t>
    </r>
  </si>
  <si>
    <t>Wang Qiangsong</t>
    <phoneticPr fontId="0" type="noConversion"/>
  </si>
  <si>
    <t>12131167</t>
  </si>
  <si>
    <t>Stephane Couturier, Alain Bublex, Gibert Garcin</t>
    <phoneticPr fontId="0" type="noConversion"/>
  </si>
  <si>
    <t>Three French photographers create contemporary landscapes where reality, fiction and abstraction overlap.</t>
    <phoneticPr fontId="0" type="noConversion"/>
  </si>
  <si>
    <t>12131169</t>
  </si>
  <si>
    <t>agnès b. LA MAISON SUR L”EAU &amp;Designated agnès b. shops and CAFÉ L.P.G.</t>
    <phoneticPr fontId="0" type="noConversion"/>
  </si>
  <si>
    <t>agnès b. shops and café at IFC, K11, Festival Walk, The Sun Arcade</t>
    <phoneticPr fontId="0" type="noConversion"/>
  </si>
  <si>
    <t>agnès b. - multi</t>
    <phoneticPr fontId="0" type="noConversion"/>
  </si>
  <si>
    <t>"A Trip to Cuba" Photo Exhibition</t>
    <phoneticPr fontId="0" type="noConversion"/>
  </si>
  <si>
    <t xml:space="preserve">agnes b.'s </t>
    <phoneticPr fontId="0" type="noConversion"/>
  </si>
  <si>
    <t>Cheer Chen</t>
    <phoneticPr fontId="0" type="noConversion"/>
  </si>
  <si>
    <t>Cheer Chen, a Taiwan artist, has been invited to Cuba and with her strong passion for photography, she has documented her trip with lots of photos and finally brings us“A trip to Cuba” photo exhibition which starts from Aug 27 onwards…</t>
    <phoneticPr fontId="0" type="noConversion"/>
  </si>
  <si>
    <t>12131171</t>
  </si>
  <si>
    <t>The Feast of Trimal Chio</t>
    <phoneticPr fontId="0" type="noConversion"/>
  </si>
  <si>
    <t>12131174</t>
  </si>
  <si>
    <t>From China to Italy by Motorcycle - A journey by Stefano Mangini</t>
    <phoneticPr fontId="0" type="noConversion"/>
  </si>
  <si>
    <t>12131175</t>
  </si>
  <si>
    <t>Three Produced All Things</t>
    <phoneticPr fontId="0" type="noConversion"/>
  </si>
  <si>
    <t>Chan Yu</t>
    <phoneticPr fontId="0" type="noConversion"/>
  </si>
  <si>
    <t>Chan Yu’s work commands a standing in the contemporary art world because of both their meaning and presentation. Chan Yu’s previous series was heavily centered on his own concept of identity. His 2008 solo in Connoisseur Contemporary titled “The Absence of Self; The Presence of Images”, required him to see himself from a third-person perspective and subsequently look at another person as himself; in order to establish his identity. In the end he believes that our identity is affirmed by the presence of others and that often, we are just trying on alter egos to see which fits best. His work is now recognizable by his style of repetitive, overlapping layering of images that have become a symbol of his evolution as a person and as an artist with a complex personality.</t>
    <phoneticPr fontId="0" type="noConversion"/>
  </si>
  <si>
    <t>12131176</t>
  </si>
  <si>
    <t>Connoisseur Contemporary</t>
    <phoneticPr fontId="0" type="noConversion"/>
  </si>
  <si>
    <t>"C" for Carbon</t>
    <phoneticPr fontId="0" type="noConversion"/>
  </si>
  <si>
    <t>Wan Yang</t>
    <phoneticPr fontId="0" type="noConversion"/>
  </si>
  <si>
    <r>
      <rPr>
        <sz val="11"/>
        <rFont val="細明體"/>
        <family val="3"/>
        <charset val="136"/>
      </rPr>
      <t>萬楊</t>
    </r>
  </si>
  <si>
    <t>12131177</t>
  </si>
  <si>
    <t>Code +55 Brazilian Art Now</t>
    <phoneticPr fontId="0" type="noConversion"/>
  </si>
  <si>
    <t>Alexandre Assaly, Bruno Lyra, Felipe Nuno, MVAT, Nino Cais, Rafael Santacosta, Rodrigo Maltchique Braga</t>
    <phoneticPr fontId="0" type="noConversion"/>
  </si>
  <si>
    <t>12131178</t>
  </si>
  <si>
    <t>L8-07, JCCAC</t>
    <phoneticPr fontId="0" type="noConversion"/>
  </si>
  <si>
    <r>
      <rPr>
        <sz val="11"/>
        <rFont val="細明體"/>
        <family val="3"/>
        <charset val="136"/>
      </rPr>
      <t>賽馬會創意藝術中心</t>
    </r>
    <r>
      <rPr>
        <sz val="11"/>
        <rFont val="Arial"/>
        <family val="2"/>
      </rPr>
      <t>L8-07</t>
    </r>
    <r>
      <rPr>
        <sz val="10"/>
        <rFont val="Calibri"/>
        <family val="2"/>
      </rPr>
      <t/>
    </r>
  </si>
  <si>
    <t>PIC WORKING Photo Exhibition</t>
    <phoneticPr fontId="0" type="noConversion"/>
  </si>
  <si>
    <r>
      <t xml:space="preserve">PIC WORKING </t>
    </r>
    <r>
      <rPr>
        <sz val="11"/>
        <rFont val="細明體"/>
        <family val="3"/>
        <charset val="136"/>
      </rPr>
      <t>攝影雜誌編輯工作作品聯展</t>
    </r>
  </si>
  <si>
    <r>
      <rPr>
        <sz val="11"/>
        <rFont val="細明體"/>
        <family val="3"/>
        <charset val="136"/>
      </rPr>
      <t>伍振榮、胡民煒、黎韶琪、姜榮傑、葉明傑</t>
    </r>
  </si>
  <si>
    <t>12131179</t>
  </si>
  <si>
    <t>Square China: A Photo Exhibition by Andrew Wong</t>
    <phoneticPr fontId="0" type="noConversion"/>
  </si>
  <si>
    <r>
      <rPr>
        <sz val="11"/>
        <rFont val="細明體"/>
        <family val="3"/>
        <charset val="136"/>
      </rPr>
      <t>過日子－王身敦攝影個展</t>
    </r>
  </si>
  <si>
    <r>
      <rPr>
        <sz val="11"/>
        <rFont val="細明體"/>
        <family val="3"/>
        <charset val="136"/>
      </rPr>
      <t>光影作坊</t>
    </r>
  </si>
  <si>
    <t>12131180</t>
  </si>
  <si>
    <t>L8-13, JCCAC</t>
    <phoneticPr fontId="0" type="noConversion"/>
  </si>
  <si>
    <r>
      <rPr>
        <sz val="11"/>
        <rFont val="細明體"/>
        <family val="3"/>
        <charset val="136"/>
      </rPr>
      <t>賽馬會創意藝術中心</t>
    </r>
    <r>
      <rPr>
        <sz val="11"/>
        <rFont val="Arial"/>
        <family val="2"/>
      </rPr>
      <t>L8-13</t>
    </r>
  </si>
  <si>
    <t>&lt;RIP So Uk Gov Housing Estate&gt; photo exhibition</t>
  </si>
  <si>
    <r>
      <t>&lt;</t>
    </r>
    <r>
      <rPr>
        <sz val="11"/>
        <rFont val="細明體"/>
        <family val="3"/>
        <charset val="136"/>
      </rPr>
      <t>靜美蘇屋</t>
    </r>
    <r>
      <rPr>
        <sz val="11"/>
        <rFont val="Arial"/>
        <family val="2"/>
      </rPr>
      <t>&gt;</t>
    </r>
    <r>
      <rPr>
        <sz val="11"/>
        <rFont val="細明體"/>
        <family val="3"/>
        <charset val="136"/>
      </rPr>
      <t>相片展覽</t>
    </r>
  </si>
  <si>
    <t>12131181</t>
  </si>
  <si>
    <t>GOOD OLD DAYS IN 1989? - photography of paul yeung</t>
    <phoneticPr fontId="0" type="noConversion"/>
  </si>
  <si>
    <r>
      <rPr>
        <sz val="11"/>
        <rFont val="細明體"/>
        <family val="3"/>
        <charset val="136"/>
      </rPr>
      <t>八九風光如此美好？</t>
    </r>
  </si>
  <si>
    <t>12131182</t>
  </si>
  <si>
    <t>Mary Mar's Photography Exhibition - Turn Your Eyes</t>
    <phoneticPr fontId="0" type="noConversion"/>
  </si>
  <si>
    <r>
      <rPr>
        <sz val="11"/>
        <rFont val="細明體"/>
        <family val="3"/>
        <charset val="136"/>
      </rPr>
      <t>馬麗華個人攝影展－觸動</t>
    </r>
  </si>
  <si>
    <t>Earthen Light Studio</t>
    <phoneticPr fontId="0" type="noConversion"/>
  </si>
  <si>
    <r>
      <rPr>
        <sz val="11"/>
        <rFont val="細明體"/>
        <family val="3"/>
        <charset val="136"/>
      </rPr>
      <t>影．陶工作室</t>
    </r>
  </si>
  <si>
    <t>Mary Mar</t>
    <phoneticPr fontId="0" type="noConversion"/>
  </si>
  <si>
    <r>
      <rPr>
        <sz val="11"/>
        <rFont val="細明體"/>
        <family val="3"/>
        <charset val="136"/>
      </rPr>
      <t>馬麗華</t>
    </r>
  </si>
  <si>
    <t>12131183</t>
  </si>
  <si>
    <r>
      <rPr>
        <sz val="11"/>
        <rFont val="細明體"/>
        <family val="3"/>
        <charset val="136"/>
      </rPr>
      <t>賽馬會創意藝術中心</t>
    </r>
    <r>
      <rPr>
        <sz val="11"/>
        <rFont val="Arial"/>
        <family val="2"/>
      </rPr>
      <t>L2-10</t>
    </r>
  </si>
  <si>
    <t>New Light III: Photos of Cheung - A Photo Exhibition by Cheung Wailok</t>
    <phoneticPr fontId="0" type="noConversion"/>
  </si>
  <si>
    <r>
      <t xml:space="preserve">New Light III: </t>
    </r>
    <r>
      <rPr>
        <sz val="11"/>
        <rFont val="細明體"/>
        <family val="3"/>
        <charset val="136"/>
      </rPr>
      <t>《張的相片》張偉樂攝影個展</t>
    </r>
  </si>
  <si>
    <t>Cheung Wai Lok</t>
    <phoneticPr fontId="0" type="noConversion"/>
  </si>
  <si>
    <r>
      <rPr>
        <sz val="11"/>
        <rFont val="細明體"/>
        <family val="3"/>
        <charset val="136"/>
      </rPr>
      <t>張偉樂</t>
    </r>
  </si>
  <si>
    <t>12131184</t>
  </si>
  <si>
    <t>Timeless Imagery - photography exhibition</t>
    <phoneticPr fontId="0" type="noConversion"/>
  </si>
  <si>
    <t>12131185</t>
  </si>
  <si>
    <t>&lt;V 10 Years&gt; Photo Review</t>
    <phoneticPr fontId="0" type="noConversion"/>
  </si>
  <si>
    <r>
      <t>&lt;V</t>
    </r>
    <r>
      <rPr>
        <sz val="11"/>
        <rFont val="細明體"/>
        <family val="3"/>
        <charset val="136"/>
      </rPr>
      <t>十年</t>
    </r>
    <r>
      <rPr>
        <sz val="11"/>
        <rFont val="Arial"/>
        <family val="2"/>
      </rPr>
      <t>&gt;</t>
    </r>
    <r>
      <rPr>
        <sz val="11"/>
        <rFont val="細明體"/>
        <family val="3"/>
        <charset val="136"/>
      </rPr>
      <t>攝影回顧展</t>
    </r>
  </si>
  <si>
    <t>12131186</t>
  </si>
  <si>
    <t>Sleight - Wai Kit Lam</t>
    <phoneticPr fontId="0" type="noConversion"/>
  </si>
  <si>
    <r>
      <rPr>
        <sz val="11"/>
        <rFont val="細明體"/>
        <family val="3"/>
        <charset val="136"/>
      </rPr>
      <t>移形換影－林慧潔</t>
    </r>
  </si>
  <si>
    <t>12131187</t>
  </si>
  <si>
    <t>Luminous Harbor: Hong Kong Contemporary</t>
    <phoneticPr fontId="0" type="noConversion"/>
  </si>
  <si>
    <r>
      <rPr>
        <sz val="11"/>
        <rFont val="細明體"/>
        <family val="3"/>
        <charset val="136"/>
      </rPr>
      <t>灼爍之港：香港當代攝影</t>
    </r>
    <r>
      <rPr>
        <sz val="11"/>
        <rFont val="Arial"/>
        <family val="2"/>
      </rPr>
      <t>2012</t>
    </r>
  </si>
  <si>
    <t>12131188</t>
  </si>
  <si>
    <t>Lui Seng Chun 2003: Alex Ng Photo Exhibition</t>
    <phoneticPr fontId="0" type="noConversion"/>
  </si>
  <si>
    <r>
      <rPr>
        <sz val="11"/>
        <rFont val="細明體"/>
        <family val="3"/>
        <charset val="136"/>
      </rPr>
      <t>雷生春故貌－伍振榮攝影作品展覽</t>
    </r>
  </si>
  <si>
    <t>12131189</t>
  </si>
  <si>
    <t>"Lui Seng Chun - Heartstrings to the Community" Photo Contest - Winning Photos and Heritage Photo Exhibition</t>
    <phoneticPr fontId="0" type="noConversion"/>
  </si>
  <si>
    <r>
      <rPr>
        <sz val="11"/>
        <rFont val="細明體"/>
        <family val="3"/>
        <charset val="136"/>
      </rPr>
      <t>「雷生春堂．情繫社區」攝影比賽得獎作品及歷史照片展</t>
    </r>
  </si>
  <si>
    <t>Hong Kong Baptist University School of Chinese Medicine</t>
    <phoneticPr fontId="0" type="noConversion"/>
  </si>
  <si>
    <r>
      <rPr>
        <sz val="11"/>
        <rFont val="細明體"/>
        <family val="3"/>
        <charset val="136"/>
      </rPr>
      <t>香港浸會大學中醫藥學院</t>
    </r>
  </si>
  <si>
    <t>12131190</t>
  </si>
  <si>
    <t>Chinese Muslims in Indonesia</t>
    <phoneticPr fontId="0" type="noConversion"/>
  </si>
  <si>
    <r>
      <rPr>
        <sz val="11"/>
        <rFont val="細明體"/>
        <family val="3"/>
        <charset val="136"/>
      </rPr>
      <t>印尼華人回教徒（</t>
    </r>
    <r>
      <rPr>
        <sz val="11"/>
        <rFont val="Arial"/>
        <family val="2"/>
      </rPr>
      <t>2007 - 2009</t>
    </r>
    <r>
      <rPr>
        <sz val="11"/>
        <rFont val="細明體"/>
        <family val="3"/>
        <charset val="136"/>
      </rPr>
      <t>）</t>
    </r>
  </si>
  <si>
    <t>12131191</t>
  </si>
  <si>
    <t>Post-industrial Landscape of Hong Kong: Shik Wei Lok Photo Exhibition</t>
    <phoneticPr fontId="0" type="noConversion"/>
  </si>
  <si>
    <r>
      <rPr>
        <sz val="11"/>
        <rFont val="細明體"/>
        <family val="3"/>
        <charset val="136"/>
      </rPr>
      <t>末工廈時代－薛偉樂攝影展</t>
    </r>
  </si>
  <si>
    <t>Shik Wei Lok</t>
    <phoneticPr fontId="0" type="noConversion"/>
  </si>
  <si>
    <r>
      <rPr>
        <sz val="11"/>
        <rFont val="細明體"/>
        <family val="3"/>
        <charset val="136"/>
      </rPr>
      <t>薛偉樂</t>
    </r>
  </si>
  <si>
    <t>12131192</t>
  </si>
  <si>
    <t>L6-12, JCCAC</t>
    <phoneticPr fontId="0" type="noConversion"/>
  </si>
  <si>
    <r>
      <rPr>
        <sz val="11"/>
        <rFont val="細明體"/>
        <family val="3"/>
        <charset val="136"/>
      </rPr>
      <t>賽馬會創意藝術中心</t>
    </r>
    <r>
      <rPr>
        <sz val="11"/>
        <rFont val="Arial"/>
        <family val="2"/>
      </rPr>
      <t>L6-12</t>
    </r>
  </si>
  <si>
    <t>"Imagism" Lotus Photography bu Anthony Lau &amp; His Students</t>
    <phoneticPr fontId="0" type="noConversion"/>
  </si>
  <si>
    <r>
      <rPr>
        <sz val="11"/>
        <rFont val="細明體"/>
        <family val="3"/>
        <charset val="136"/>
      </rPr>
      <t>丘子乎寫意荷花攝影個展</t>
    </r>
  </si>
  <si>
    <t>Locus Studio</t>
    <phoneticPr fontId="0" type="noConversion"/>
  </si>
  <si>
    <r>
      <rPr>
        <sz val="11"/>
        <rFont val="細明體"/>
        <family val="3"/>
        <charset val="136"/>
      </rPr>
      <t>多元智能工作室</t>
    </r>
  </si>
  <si>
    <t>12131194</t>
  </si>
  <si>
    <r>
      <rPr>
        <sz val="11"/>
        <rFont val="細明體"/>
        <family val="3"/>
        <charset val="136"/>
      </rPr>
      <t>問香港的未來</t>
    </r>
    <r>
      <rPr>
        <sz val="11"/>
        <rFont val="Arial"/>
        <family val="2"/>
      </rPr>
      <t xml:space="preserve">? </t>
    </r>
    <r>
      <rPr>
        <sz val="11"/>
        <rFont val="細明體"/>
        <family val="3"/>
        <charset val="136"/>
      </rPr>
      <t>柏齊</t>
    </r>
    <r>
      <rPr>
        <sz val="11"/>
        <rFont val="Arial"/>
        <family val="2"/>
      </rPr>
      <t xml:space="preserve"> x BENSON TSANG </t>
    </r>
    <r>
      <rPr>
        <sz val="11"/>
        <rFont val="細明體"/>
        <family val="3"/>
        <charset val="136"/>
      </rPr>
      <t>遊行請願攝影紀實展覽</t>
    </r>
  </si>
  <si>
    <t>Museum of Sit (MOST), Hong Kong Photographic Culture Association</t>
    <phoneticPr fontId="0" type="noConversion"/>
  </si>
  <si>
    <r>
      <rPr>
        <sz val="11"/>
        <rFont val="細明體"/>
        <family val="3"/>
        <charset val="136"/>
      </rPr>
      <t>柏齊、</t>
    </r>
    <r>
      <rPr>
        <sz val="11"/>
        <rFont val="Arial"/>
        <family val="2"/>
      </rPr>
      <t>BENSON TSANG</t>
    </r>
  </si>
  <si>
    <t>12131195</t>
  </si>
  <si>
    <r>
      <rPr>
        <sz val="11"/>
        <rFont val="細明體"/>
        <family val="3"/>
        <charset val="136"/>
      </rPr>
      <t>我吃－歐陽應霽－陳新攝影展</t>
    </r>
  </si>
  <si>
    <t>Homework Production</t>
    <phoneticPr fontId="0" type="noConversion"/>
  </si>
  <si>
    <r>
      <rPr>
        <sz val="11"/>
        <rFont val="細明體"/>
        <family val="3"/>
        <charset val="136"/>
      </rPr>
      <t>家課制作</t>
    </r>
  </si>
  <si>
    <t>12131196</t>
  </si>
  <si>
    <t>SOMEWHERE/ NOWHERE Photo Exhibition</t>
    <phoneticPr fontId="0" type="noConversion"/>
  </si>
  <si>
    <t>12131197</t>
  </si>
  <si>
    <r>
      <rPr>
        <sz val="11"/>
        <rFont val="細明體"/>
        <family val="3"/>
        <charset val="136"/>
      </rPr>
      <t>落凡塵－何兆基</t>
    </r>
    <r>
      <rPr>
        <sz val="11"/>
        <rFont val="Arial"/>
        <family val="2"/>
      </rPr>
      <t xml:space="preserve"> </t>
    </r>
    <r>
      <rPr>
        <sz val="11"/>
        <rFont val="細明體"/>
        <family val="3"/>
        <charset val="136"/>
      </rPr>
      <t>雕塑</t>
    </r>
    <r>
      <rPr>
        <sz val="11"/>
        <rFont val="Arial"/>
        <family val="2"/>
      </rPr>
      <t>x</t>
    </r>
    <r>
      <rPr>
        <sz val="11"/>
        <rFont val="細明體"/>
        <family val="3"/>
        <charset val="136"/>
      </rPr>
      <t>攝影展覽</t>
    </r>
  </si>
  <si>
    <t>12131198</t>
  </si>
  <si>
    <r>
      <rPr>
        <sz val="11"/>
        <rFont val="細明體"/>
        <family val="3"/>
        <charset val="136"/>
      </rPr>
      <t>「迷團」攝影聯展</t>
    </r>
  </si>
  <si>
    <t>Enzo Cheung</t>
    <phoneticPr fontId="0" type="noConversion"/>
  </si>
  <si>
    <t>12131200</t>
  </si>
  <si>
    <t>Exhibition Gallery 4, Hong Kong Central Library</t>
    <phoneticPr fontId="0" type="noConversion"/>
  </si>
  <si>
    <r>
      <rPr>
        <sz val="11"/>
        <rFont val="細明體"/>
        <family val="3"/>
        <charset val="136"/>
      </rPr>
      <t>香港中央圖書館展覽館</t>
    </r>
    <r>
      <rPr>
        <sz val="11"/>
        <rFont val="Arial"/>
        <family val="2"/>
      </rPr>
      <t>4</t>
    </r>
  </si>
  <si>
    <t>Exhibition of Photographs from China</t>
    <phoneticPr fontId="0" type="noConversion"/>
  </si>
  <si>
    <r>
      <rPr>
        <sz val="11"/>
        <rFont val="細明體"/>
        <family val="3"/>
        <charset val="136"/>
      </rPr>
      <t>荔林磋藝－歷屆精彩照片展覽</t>
    </r>
  </si>
  <si>
    <t>Hong Kong Camera Club, Limited</t>
    <phoneticPr fontId="0" type="noConversion"/>
  </si>
  <si>
    <r>
      <rPr>
        <sz val="11"/>
        <rFont val="細明體"/>
        <family val="3"/>
        <charset val="136"/>
      </rPr>
      <t>香港大眾攝影會有限公司</t>
    </r>
  </si>
  <si>
    <t>12131205</t>
  </si>
  <si>
    <t>The 51st Anniversary Members Photograph Exhibition</t>
    <phoneticPr fontId="0" type="noConversion"/>
  </si>
  <si>
    <r>
      <rPr>
        <sz val="11"/>
        <rFont val="細明體"/>
        <family val="3"/>
        <charset val="136"/>
      </rPr>
      <t>第</t>
    </r>
    <r>
      <rPr>
        <sz val="11"/>
        <rFont val="Arial"/>
        <family val="2"/>
      </rPr>
      <t>51</t>
    </r>
    <r>
      <rPr>
        <sz val="11"/>
        <rFont val="細明體"/>
        <family val="3"/>
        <charset val="136"/>
      </rPr>
      <t>屆會員攝影作品展</t>
    </r>
  </si>
  <si>
    <t>The Chinese Photographic Association of Hong Kong</t>
    <phoneticPr fontId="0" type="noConversion"/>
  </si>
  <si>
    <r>
      <rPr>
        <sz val="11"/>
        <rFont val="細明體"/>
        <family val="3"/>
        <charset val="136"/>
      </rPr>
      <t>香港中華攝影學會</t>
    </r>
  </si>
  <si>
    <t>12131206</t>
  </si>
  <si>
    <t>The 42nd International Salon of Pictorial Photography 2012</t>
    <phoneticPr fontId="0" type="noConversion"/>
  </si>
  <si>
    <r>
      <rPr>
        <sz val="11"/>
        <rFont val="細明體"/>
        <family val="3"/>
        <charset val="136"/>
      </rPr>
      <t>香港大眾攝影會主辦第</t>
    </r>
    <r>
      <rPr>
        <sz val="11"/>
        <rFont val="Arial"/>
        <family val="2"/>
      </rPr>
      <t>42</t>
    </r>
    <r>
      <rPr>
        <sz val="11"/>
        <rFont val="細明體"/>
        <family val="3"/>
        <charset val="136"/>
      </rPr>
      <t>屆國際攝影沙龍</t>
    </r>
    <r>
      <rPr>
        <sz val="11"/>
        <rFont val="Arial"/>
        <family val="2"/>
      </rPr>
      <t>2012</t>
    </r>
  </si>
  <si>
    <t>Hong Kong Camera Club</t>
    <phoneticPr fontId="0" type="noConversion"/>
  </si>
  <si>
    <r>
      <rPr>
        <sz val="11"/>
        <rFont val="細明體"/>
        <family val="3"/>
        <charset val="136"/>
      </rPr>
      <t>香港大眾攝影會</t>
    </r>
  </si>
  <si>
    <t>12131207</t>
  </si>
  <si>
    <t>Mak Chu Fat's Fine Art Works Since 1960</t>
    <phoneticPr fontId="0" type="noConversion"/>
  </si>
  <si>
    <r>
      <rPr>
        <sz val="11"/>
        <rFont val="細明體"/>
        <family val="3"/>
        <charset val="136"/>
      </rPr>
      <t>心動、意動、指動</t>
    </r>
    <r>
      <rPr>
        <sz val="11"/>
        <rFont val="Arial"/>
        <family val="2"/>
      </rPr>
      <t>…</t>
    </r>
    <r>
      <rPr>
        <sz val="11"/>
        <rFont val="細明體"/>
        <family val="3"/>
        <charset val="136"/>
      </rPr>
      <t>麥柱發攝影展</t>
    </r>
  </si>
  <si>
    <t>The Hong Kong 35mm Photography Society</t>
    <phoneticPr fontId="0" type="noConversion"/>
  </si>
  <si>
    <r>
      <rPr>
        <sz val="11"/>
        <rFont val="細明體"/>
        <family val="3"/>
        <charset val="136"/>
      </rPr>
      <t>香港</t>
    </r>
    <r>
      <rPr>
        <sz val="11"/>
        <rFont val="Arial"/>
        <family val="2"/>
      </rPr>
      <t>35</t>
    </r>
    <r>
      <rPr>
        <sz val="11"/>
        <rFont val="細明體"/>
        <family val="3"/>
        <charset val="136"/>
      </rPr>
      <t>攝影研究會</t>
    </r>
  </si>
  <si>
    <t>12131208</t>
  </si>
  <si>
    <t>Pui Ying Secondary School 75th Anniversary – Photographic Exhibition of Henry C. Ng &amp; Bai Lu Descendants of Pui Ying</t>
    <phoneticPr fontId="0" type="noConversion"/>
  </si>
  <si>
    <r>
      <rPr>
        <sz val="11"/>
        <rFont val="細明體"/>
        <family val="3"/>
        <charset val="136"/>
      </rPr>
      <t>培英中學</t>
    </r>
    <r>
      <rPr>
        <sz val="11"/>
        <rFont val="Arial"/>
        <family val="2"/>
      </rPr>
      <t>75</t>
    </r>
    <r>
      <rPr>
        <sz val="11"/>
        <rFont val="細明體"/>
        <family val="3"/>
        <charset val="136"/>
      </rPr>
      <t>周年校慶</t>
    </r>
    <r>
      <rPr>
        <sz val="11"/>
        <rFont val="Arial"/>
        <family val="2"/>
      </rPr>
      <t xml:space="preserve"> — </t>
    </r>
    <r>
      <rPr>
        <sz val="11"/>
        <rFont val="細明體"/>
        <family val="3"/>
        <charset val="136"/>
      </rPr>
      <t>吳振亨校友暨培英白綠傳人攝影展</t>
    </r>
  </si>
  <si>
    <t>Pui Ying Secondary School</t>
    <phoneticPr fontId="0" type="noConversion"/>
  </si>
  <si>
    <r>
      <rPr>
        <sz val="11"/>
        <rFont val="細明體"/>
        <family val="3"/>
        <charset val="136"/>
      </rPr>
      <t>培英中學</t>
    </r>
  </si>
  <si>
    <t>12131209</t>
  </si>
  <si>
    <r>
      <rPr>
        <sz val="11"/>
        <rFont val="細明體"/>
        <family val="3"/>
        <charset val="136"/>
      </rPr>
      <t>海鷗翱翔</t>
    </r>
    <r>
      <rPr>
        <sz val="11"/>
        <rFont val="Arial"/>
        <family val="2"/>
      </rPr>
      <t>35</t>
    </r>
    <r>
      <rPr>
        <sz val="11"/>
        <rFont val="細明體"/>
        <family val="3"/>
        <charset val="136"/>
      </rPr>
      <t>載會員攝影聯展暨錦繡河山鏡裡情粵港澳公開攝影大賽頒獎典禮</t>
    </r>
  </si>
  <si>
    <t>Sea Gull Photographic Association</t>
    <phoneticPr fontId="0" type="noConversion"/>
  </si>
  <si>
    <r>
      <rPr>
        <sz val="11"/>
        <rFont val="細明體"/>
        <family val="3"/>
        <charset val="136"/>
      </rPr>
      <t>海鷗攝影會</t>
    </r>
  </si>
  <si>
    <t>12131210</t>
  </si>
  <si>
    <t>Imagery by Miniature Caemeras – 2012</t>
    <phoneticPr fontId="0" type="noConversion"/>
  </si>
  <si>
    <r>
      <rPr>
        <sz val="11"/>
        <rFont val="細明體"/>
        <family val="3"/>
        <charset val="136"/>
      </rPr>
      <t>小型機鏡頭下</t>
    </r>
    <r>
      <rPr>
        <sz val="11"/>
        <rFont val="Arial"/>
        <family val="2"/>
      </rPr>
      <t xml:space="preserve"> — 2012</t>
    </r>
  </si>
  <si>
    <t>Hong Kong Miniature Cameras Photography Society</t>
    <phoneticPr fontId="0" type="noConversion"/>
  </si>
  <si>
    <r>
      <rPr>
        <sz val="11"/>
        <rFont val="細明體"/>
        <family val="3"/>
        <charset val="136"/>
      </rPr>
      <t>香港小型機攝影會</t>
    </r>
  </si>
  <si>
    <t>12131211</t>
  </si>
  <si>
    <r>
      <rPr>
        <sz val="11"/>
        <rFont val="細明體"/>
        <family val="3"/>
        <charset val="136"/>
      </rPr>
      <t>中苑影藝展繽紛</t>
    </r>
    <r>
      <rPr>
        <sz val="11"/>
        <rFont val="Arial"/>
        <family val="2"/>
      </rPr>
      <t>2012</t>
    </r>
  </si>
  <si>
    <t>Zhong Yuan Photographic Association Ltd.</t>
    <phoneticPr fontId="0" type="noConversion"/>
  </si>
  <si>
    <r>
      <rPr>
        <sz val="11"/>
        <rFont val="細明體"/>
        <family val="3"/>
        <charset val="136"/>
      </rPr>
      <t>中苑攝影學會有限公司</t>
    </r>
  </si>
  <si>
    <t>12131213</t>
  </si>
  <si>
    <r>
      <rPr>
        <sz val="11"/>
        <rFont val="細明體"/>
        <family val="3"/>
        <charset val="136"/>
      </rPr>
      <t>香港攝影藝術協會第四屆國際攝影沙龍</t>
    </r>
    <r>
      <rPr>
        <sz val="11"/>
        <rFont val="Arial"/>
        <family val="2"/>
      </rPr>
      <t>2012</t>
    </r>
  </si>
  <si>
    <t>The Hong Kong Art of Photography Association</t>
    <phoneticPr fontId="0" type="noConversion"/>
  </si>
  <si>
    <r>
      <rPr>
        <sz val="11"/>
        <rFont val="細明體"/>
        <family val="3"/>
        <charset val="136"/>
      </rPr>
      <t>香港攝影藝術協會</t>
    </r>
  </si>
  <si>
    <t>12131215</t>
  </si>
  <si>
    <t>Ngan Chun Tung Photographic Institute Student's Alumni's Photographic Exhibition</t>
    <phoneticPr fontId="0" type="noConversion"/>
  </si>
  <si>
    <r>
      <rPr>
        <sz val="11"/>
        <rFont val="細明體"/>
        <family val="3"/>
        <charset val="136"/>
      </rPr>
      <t>顏震東攝影同學會會員作品展</t>
    </r>
  </si>
  <si>
    <t>Ngan Chun Tung Photographic Institute Student's Alumni</t>
    <phoneticPr fontId="0" type="noConversion"/>
  </si>
  <si>
    <r>
      <rPr>
        <sz val="11"/>
        <rFont val="細明體"/>
        <family val="3"/>
        <charset val="136"/>
      </rPr>
      <t>顏震東攝影同學會</t>
    </r>
  </si>
  <si>
    <t>12131216</t>
  </si>
  <si>
    <t>"Marriage D'Amour" Photo Exhibition</t>
    <phoneticPr fontId="0" type="noConversion"/>
  </si>
  <si>
    <r>
      <rPr>
        <sz val="11"/>
        <rFont val="細明體"/>
        <family val="3"/>
        <charset val="136"/>
      </rPr>
      <t>「夢中的婚禮」攝影展</t>
    </r>
  </si>
  <si>
    <t>Christian Family Series Centre Jackie Chan Whole Person Development</t>
    <phoneticPr fontId="0" type="noConversion"/>
  </si>
  <si>
    <r>
      <rPr>
        <sz val="11"/>
        <rFont val="細明體"/>
        <family val="3"/>
        <charset val="136"/>
      </rPr>
      <t>基督教家庭服務中心成龍全人發展中心</t>
    </r>
  </si>
  <si>
    <t>12131217</t>
  </si>
  <si>
    <t>Miracle Chan's Photography Art Exhibition</t>
    <phoneticPr fontId="0" type="noConversion"/>
  </si>
  <si>
    <r>
      <rPr>
        <sz val="11"/>
        <rFont val="細明體"/>
        <family val="3"/>
        <charset val="136"/>
      </rPr>
      <t>陳振濤攝影藝術展</t>
    </r>
  </si>
  <si>
    <t>Miracle Empire Holdings Limited</t>
    <phoneticPr fontId="0" type="noConversion"/>
  </si>
  <si>
    <r>
      <rPr>
        <sz val="11"/>
        <rFont val="細明體"/>
        <family val="3"/>
        <charset val="136"/>
      </rPr>
      <t>米域高控股有限公司</t>
    </r>
  </si>
  <si>
    <t>12131218</t>
  </si>
  <si>
    <r>
      <t>2011/12</t>
    </r>
    <r>
      <rPr>
        <sz val="11"/>
        <rFont val="細明體"/>
        <family val="3"/>
        <charset val="136"/>
      </rPr>
      <t>年度攝影得獎作品展覽</t>
    </r>
  </si>
  <si>
    <t>United Artist Photographic Association</t>
    <phoneticPr fontId="0" type="noConversion"/>
  </si>
  <si>
    <r>
      <rPr>
        <sz val="11"/>
        <rFont val="細明體"/>
        <family val="3"/>
        <charset val="136"/>
      </rPr>
      <t>影聯攝影學會</t>
    </r>
  </si>
  <si>
    <t>12131219</t>
  </si>
  <si>
    <t>"Exploring the World" Photo Exhibition</t>
    <phoneticPr fontId="0" type="noConversion"/>
  </si>
  <si>
    <r>
      <rPr>
        <sz val="11"/>
        <rFont val="細明體"/>
        <family val="3"/>
        <charset val="136"/>
      </rPr>
      <t>「環宇遨遊」攝影作品展覽</t>
    </r>
  </si>
  <si>
    <t>The Evergreen Photo Club of Hong Kong</t>
    <phoneticPr fontId="0" type="noConversion"/>
  </si>
  <si>
    <r>
      <rPr>
        <sz val="11"/>
        <rFont val="細明體"/>
        <family val="3"/>
        <charset val="136"/>
      </rPr>
      <t>香港勁松攝影社</t>
    </r>
  </si>
  <si>
    <t>12131220</t>
  </si>
  <si>
    <t>"Darkroom" Photo Exhibition</t>
    <phoneticPr fontId="0" type="noConversion"/>
  </si>
  <si>
    <r>
      <rPr>
        <sz val="11"/>
        <rFont val="細明體"/>
        <family val="3"/>
        <charset val="136"/>
      </rPr>
      <t>「斗室」攝影展覽</t>
    </r>
  </si>
  <si>
    <t>12131221</t>
  </si>
  <si>
    <r>
      <rPr>
        <sz val="11"/>
        <rFont val="細明體"/>
        <family val="3"/>
        <charset val="136"/>
      </rPr>
      <t>香港灣仔區各界協會會員攝影作品展</t>
    </r>
    <r>
      <rPr>
        <sz val="11"/>
        <rFont val="Arial"/>
        <family val="2"/>
      </rPr>
      <t>2012</t>
    </r>
  </si>
  <si>
    <t>The Hong Kong Wan Chai District Association</t>
    <phoneticPr fontId="0" type="noConversion"/>
  </si>
  <si>
    <r>
      <rPr>
        <sz val="11"/>
        <rFont val="細明體"/>
        <family val="3"/>
        <charset val="136"/>
      </rPr>
      <t>香港灣仔區各界協會</t>
    </r>
  </si>
  <si>
    <t>12131222</t>
  </si>
  <si>
    <r>
      <rPr>
        <sz val="11"/>
        <rFont val="細明體"/>
        <family val="3"/>
        <charset val="136"/>
      </rPr>
      <t>「意法嘉年華的誘惑」攝影展</t>
    </r>
  </si>
  <si>
    <r>
      <rPr>
        <sz val="11"/>
        <rFont val="細明體"/>
        <family val="3"/>
        <charset val="136"/>
      </rPr>
      <t>陳樹人影藝同學會</t>
    </r>
  </si>
  <si>
    <t>12131223</t>
  </si>
  <si>
    <r>
      <rPr>
        <sz val="11"/>
        <rFont val="細明體"/>
        <family val="3"/>
        <charset val="136"/>
      </rPr>
      <t>陳紹文攝影同學會會員作品展覽</t>
    </r>
  </si>
  <si>
    <t>Chan Shiu Man Photographic Alumni</t>
    <phoneticPr fontId="0" type="noConversion"/>
  </si>
  <si>
    <r>
      <rPr>
        <sz val="11"/>
        <rFont val="細明體"/>
        <family val="3"/>
        <charset val="136"/>
      </rPr>
      <t>陳紹文攝影同學會</t>
    </r>
  </si>
  <si>
    <t>12131224</t>
  </si>
  <si>
    <t>HKCCCU Logos Academy Joint Teacher–Student Photo Exhibition 2012</t>
    <phoneticPr fontId="0" type="noConversion"/>
  </si>
  <si>
    <r>
      <rPr>
        <sz val="11"/>
        <rFont val="細明體"/>
        <family val="3"/>
        <charset val="136"/>
      </rPr>
      <t>香港華人基督教聯會真道書院師生攝影聯展</t>
    </r>
    <r>
      <rPr>
        <sz val="11"/>
        <rFont val="Arial"/>
        <family val="2"/>
      </rPr>
      <t>2012</t>
    </r>
  </si>
  <si>
    <t>HKCCCU Logos Academy</t>
    <phoneticPr fontId="0" type="noConversion"/>
  </si>
  <si>
    <r>
      <rPr>
        <sz val="11"/>
        <rFont val="細明體"/>
        <family val="3"/>
        <charset val="136"/>
      </rPr>
      <t>香港華人基督教聯會真道書院</t>
    </r>
  </si>
  <si>
    <t>12131225</t>
  </si>
  <si>
    <t>Focus on the Beauty of Nature VII</t>
    <phoneticPr fontId="0" type="noConversion"/>
  </si>
  <si>
    <r>
      <rPr>
        <sz val="11"/>
        <rFont val="細明體"/>
        <family val="3"/>
        <charset val="136"/>
      </rPr>
      <t>風光影藝第七回</t>
    </r>
  </si>
  <si>
    <t>The Soman Lo's Photographic Art Institute</t>
    <phoneticPr fontId="0" type="noConversion"/>
  </si>
  <si>
    <r>
      <rPr>
        <sz val="11"/>
        <rFont val="細明體"/>
        <family val="3"/>
        <charset val="136"/>
      </rPr>
      <t>羅蘇民攝影藝術學會</t>
    </r>
  </si>
  <si>
    <t>12131226</t>
  </si>
  <si>
    <r>
      <rPr>
        <sz val="11"/>
        <rFont val="細明體"/>
        <family val="3"/>
        <charset val="136"/>
      </rPr>
      <t>第六屆會員作品展覽</t>
    </r>
    <r>
      <rPr>
        <sz val="11"/>
        <rFont val="Arial"/>
        <family val="2"/>
      </rPr>
      <t>2012</t>
    </r>
  </si>
  <si>
    <t>Hong Kong Yau Ma Tei Photography Association</t>
    <phoneticPr fontId="0" type="noConversion"/>
  </si>
  <si>
    <r>
      <rPr>
        <sz val="11"/>
        <rFont val="細明體"/>
        <family val="3"/>
        <charset val="136"/>
      </rPr>
      <t>香港油麻地攝影學會</t>
    </r>
  </si>
  <si>
    <t>12131227</t>
  </si>
  <si>
    <t>Group Exhibition, June 2012, the Professors/Students of China Photographers Association, Beijing Institute of Photography Correspondence, Shenzhen Institute Hong Kong Region</t>
    <phoneticPr fontId="0" type="noConversion"/>
  </si>
  <si>
    <r>
      <rPr>
        <sz val="11"/>
        <rFont val="細明體"/>
        <family val="3"/>
        <charset val="136"/>
      </rPr>
      <t>中國攝影家協會北京攝影函授學院深圳分院香港區</t>
    </r>
    <r>
      <rPr>
        <sz val="11"/>
        <rFont val="Arial"/>
        <family val="2"/>
      </rPr>
      <t>2012</t>
    </r>
    <r>
      <rPr>
        <sz val="11"/>
        <rFont val="細明體"/>
        <family val="3"/>
        <charset val="136"/>
      </rPr>
      <t>年</t>
    </r>
    <r>
      <rPr>
        <sz val="11"/>
        <rFont val="Arial"/>
        <family val="2"/>
      </rPr>
      <t>6</t>
    </r>
    <r>
      <rPr>
        <sz val="11"/>
        <rFont val="細明體"/>
        <family val="3"/>
        <charset val="136"/>
      </rPr>
      <t>月份師生聯展</t>
    </r>
  </si>
  <si>
    <r>
      <rPr>
        <sz val="11"/>
        <rFont val="細明體"/>
        <family val="3"/>
        <charset val="136"/>
      </rPr>
      <t>陳翠蘭</t>
    </r>
  </si>
  <si>
    <t>12131228</t>
  </si>
  <si>
    <r>
      <rPr>
        <sz val="11"/>
        <rFont val="細明體"/>
        <family val="3"/>
        <charset val="136"/>
      </rPr>
      <t>墨苗雅集</t>
    </r>
    <r>
      <rPr>
        <sz val="11"/>
        <rFont val="Arial"/>
        <family val="2"/>
      </rPr>
      <t xml:space="preserve"> — </t>
    </r>
    <r>
      <rPr>
        <sz val="11"/>
        <rFont val="細明體"/>
        <family val="3"/>
        <charset val="136"/>
      </rPr>
      <t>師生書法攝影作品聯合展覽</t>
    </r>
  </si>
  <si>
    <t>South China Film Industry Workers Union Photography Club</t>
    <phoneticPr fontId="0" type="noConversion"/>
  </si>
  <si>
    <r>
      <rPr>
        <sz val="11"/>
        <rFont val="細明體"/>
        <family val="3"/>
        <charset val="136"/>
      </rPr>
      <t>華南影聯攝影社</t>
    </r>
  </si>
  <si>
    <t>12131229</t>
  </si>
  <si>
    <r>
      <rPr>
        <sz val="11"/>
        <rFont val="細明體"/>
        <family val="3"/>
        <charset val="136"/>
      </rPr>
      <t>慶祝香港回歸祖國</t>
    </r>
    <r>
      <rPr>
        <sz val="11"/>
        <rFont val="Arial"/>
        <family val="2"/>
      </rPr>
      <t>15</t>
    </r>
    <r>
      <rPr>
        <sz val="11"/>
        <rFont val="細明體"/>
        <family val="3"/>
        <charset val="136"/>
      </rPr>
      <t>周年暨中業藝文社成立</t>
    </r>
    <r>
      <rPr>
        <sz val="11"/>
        <rFont val="Arial"/>
        <family val="2"/>
      </rPr>
      <t>8</t>
    </r>
    <r>
      <rPr>
        <sz val="11"/>
        <rFont val="細明體"/>
        <family val="3"/>
        <charset val="136"/>
      </rPr>
      <t>周年攝影作品展</t>
    </r>
  </si>
  <si>
    <t>Chung Yeh Institute Alumni Association</t>
    <phoneticPr fontId="0" type="noConversion"/>
  </si>
  <si>
    <r>
      <rPr>
        <sz val="11"/>
        <rFont val="細明體"/>
        <family val="3"/>
        <charset val="136"/>
      </rPr>
      <t>中業校友會</t>
    </r>
  </si>
  <si>
    <t>12131230</t>
  </si>
  <si>
    <r>
      <t xml:space="preserve">HKMUG </t>
    </r>
    <r>
      <rPr>
        <sz val="11"/>
        <rFont val="細明體"/>
        <family val="3"/>
        <charset val="136"/>
      </rPr>
      <t>六週年紀念相展</t>
    </r>
  </si>
  <si>
    <t>Hong Kong Minolta User Group</t>
    <phoneticPr fontId="0" type="noConversion"/>
  </si>
  <si>
    <r>
      <rPr>
        <sz val="11"/>
        <rFont val="細明體"/>
        <family val="3"/>
        <charset val="136"/>
      </rPr>
      <t>香港萬能達用戶組</t>
    </r>
  </si>
  <si>
    <t>12131231</t>
  </si>
  <si>
    <t>They Shot They Like Photo Show of Fun Photographer Peers</t>
    <phoneticPr fontId="0" type="noConversion"/>
  </si>
  <si>
    <r>
      <rPr>
        <sz val="11"/>
        <rFont val="細明體"/>
        <family val="3"/>
        <charset val="136"/>
      </rPr>
      <t>快樂攝影組《從心所欲》攝影作品展覽</t>
    </r>
  </si>
  <si>
    <t>12131232</t>
  </si>
  <si>
    <t>WK LAM Photographic Association Photographic Exhibition</t>
    <phoneticPr fontId="0" type="noConversion"/>
  </si>
  <si>
    <r>
      <rPr>
        <sz val="11"/>
        <rFont val="細明體"/>
        <family val="3"/>
        <charset val="136"/>
      </rPr>
      <t>林偉群攝影學會會員攝影作品展</t>
    </r>
  </si>
  <si>
    <t>WK LAM Photographic Association</t>
    <phoneticPr fontId="0" type="noConversion"/>
  </si>
  <si>
    <r>
      <rPr>
        <sz val="11"/>
        <rFont val="細明體"/>
        <family val="3"/>
        <charset val="136"/>
      </rPr>
      <t>林偉群攝影學會</t>
    </r>
  </si>
  <si>
    <t>12131233</t>
  </si>
  <si>
    <r>
      <rPr>
        <sz val="11"/>
        <rFont val="細明體"/>
        <family val="3"/>
        <charset val="136"/>
      </rPr>
      <t>來生必做香港人</t>
    </r>
    <r>
      <rPr>
        <sz val="11"/>
        <rFont val="Arial"/>
        <family val="2"/>
      </rPr>
      <t xml:space="preserve"> </t>
    </r>
    <r>
      <rPr>
        <sz val="11"/>
        <rFont val="細明體"/>
        <family val="3"/>
        <charset val="136"/>
      </rPr>
      <t>─</t>
    </r>
    <r>
      <rPr>
        <sz val="11"/>
        <rFont val="Arial"/>
        <family val="2"/>
      </rPr>
      <t xml:space="preserve"> </t>
    </r>
    <r>
      <rPr>
        <sz val="11"/>
        <rFont val="細明體"/>
        <family val="3"/>
        <charset val="136"/>
      </rPr>
      <t>鏡頭下的精彩香港攝影展覽</t>
    </r>
  </si>
  <si>
    <t>Form Design</t>
    <phoneticPr fontId="0" type="noConversion"/>
  </si>
  <si>
    <t>12131234</t>
  </si>
  <si>
    <t>Hong Kong Joint School Photographic Society Annual Photo Exhibition</t>
    <phoneticPr fontId="0" type="noConversion"/>
  </si>
  <si>
    <r>
      <rPr>
        <sz val="11"/>
        <rFont val="細明體"/>
        <family val="3"/>
        <charset val="136"/>
      </rPr>
      <t>香港聯校攝影學會年度相展</t>
    </r>
  </si>
  <si>
    <t>Hong Kong Joint School Photographic Society</t>
    <phoneticPr fontId="0" type="noConversion"/>
  </si>
  <si>
    <r>
      <rPr>
        <sz val="11"/>
        <rFont val="細明體"/>
        <family val="3"/>
        <charset val="136"/>
      </rPr>
      <t>香港聯校攝影學會</t>
    </r>
  </si>
  <si>
    <t>12131235</t>
  </si>
  <si>
    <t>"The Sound of Photos" Photo Exhibition</t>
    <phoneticPr fontId="0" type="noConversion"/>
  </si>
  <si>
    <r>
      <rPr>
        <sz val="11"/>
        <rFont val="細明體"/>
        <family val="3"/>
        <charset val="136"/>
      </rPr>
      <t>「想說、相說」精神康復者攝影展</t>
    </r>
  </si>
  <si>
    <t>The Mental Health Association of Hong Kong</t>
    <phoneticPr fontId="0" type="noConversion"/>
  </si>
  <si>
    <r>
      <rPr>
        <sz val="11"/>
        <rFont val="細明體"/>
        <family val="3"/>
        <charset val="136"/>
      </rPr>
      <t>香港心理衞生會</t>
    </r>
  </si>
  <si>
    <t>12131236</t>
  </si>
  <si>
    <r>
      <rPr>
        <sz val="11"/>
        <rFont val="細明體"/>
        <family val="3"/>
        <charset val="136"/>
      </rPr>
      <t>鏡頭裏的我</t>
    </r>
  </si>
  <si>
    <t>The Society of Rehabilitation and Crime Prevention, Hong Kong</t>
    <phoneticPr fontId="0" type="noConversion"/>
  </si>
  <si>
    <r>
      <rPr>
        <sz val="11"/>
        <rFont val="細明體"/>
        <family val="3"/>
        <charset val="136"/>
      </rPr>
      <t>香港善導會</t>
    </r>
  </si>
  <si>
    <t>12131237</t>
  </si>
  <si>
    <r>
      <rPr>
        <sz val="11"/>
        <rFont val="細明體"/>
        <family val="3"/>
        <charset val="136"/>
      </rPr>
      <t>香港創藝攝影學會會員作品展</t>
    </r>
  </si>
  <si>
    <t>Hong Kong Creart Photographic Association</t>
    <phoneticPr fontId="0" type="noConversion"/>
  </si>
  <si>
    <r>
      <rPr>
        <sz val="11"/>
        <rFont val="細明體"/>
        <family val="3"/>
        <charset val="136"/>
      </rPr>
      <t>香港創藝攝影學會</t>
    </r>
  </si>
  <si>
    <t>12131238</t>
  </si>
  <si>
    <r>
      <t>Korea</t>
    </r>
    <r>
      <rPr>
        <sz val="11"/>
        <rFont val="細明體"/>
        <family val="3"/>
        <charset val="136"/>
      </rPr>
      <t>．</t>
    </r>
    <r>
      <rPr>
        <sz val="11"/>
        <rFont val="Arial"/>
        <family val="2"/>
      </rPr>
      <t>The Dreamland of Autumn &amp; Winter Photo Exhibition</t>
    </r>
  </si>
  <si>
    <r>
      <rPr>
        <sz val="11"/>
        <rFont val="細明體"/>
        <family val="3"/>
        <charset val="136"/>
      </rPr>
      <t>韓國‧秋冬夢幻之國攝影展</t>
    </r>
  </si>
  <si>
    <t>Photo on Net Photograhpic Society</t>
    <phoneticPr fontId="0" type="noConversion"/>
  </si>
  <si>
    <r>
      <rPr>
        <sz val="11"/>
        <rFont val="細明體"/>
        <family val="3"/>
        <charset val="136"/>
      </rPr>
      <t>影畫館網上攝影學會</t>
    </r>
  </si>
  <si>
    <t>12131239</t>
  </si>
  <si>
    <r>
      <rPr>
        <sz val="11"/>
        <rFont val="細明體"/>
        <family val="3"/>
        <charset val="136"/>
      </rPr>
      <t>中國攝影家協會北京攝影函授學院深圳分院香港區聯展</t>
    </r>
  </si>
  <si>
    <t>JC Design International Limited</t>
    <phoneticPr fontId="0" type="noConversion"/>
  </si>
  <si>
    <t>12131240</t>
  </si>
  <si>
    <r>
      <rPr>
        <sz val="11"/>
        <rFont val="細明體"/>
        <family val="3"/>
        <charset val="136"/>
      </rPr>
      <t>長洲太平清醮攝影比賽頒獎典禮暨會員作品展</t>
    </r>
  </si>
  <si>
    <r>
      <rPr>
        <sz val="11"/>
        <rFont val="細明體"/>
        <family val="3"/>
        <charset val="136"/>
      </rPr>
      <t>長洲影藝會</t>
    </r>
  </si>
  <si>
    <t>12131241</t>
  </si>
  <si>
    <t>The 7th TPPC International Salon of Pictorial Prints</t>
    <phoneticPr fontId="0" type="noConversion"/>
  </si>
  <si>
    <r>
      <rPr>
        <sz val="11"/>
        <rFont val="細明體"/>
        <family val="3"/>
        <charset val="136"/>
      </rPr>
      <t>大埔攝影會第七屆國際攝影沙龍展覽</t>
    </r>
  </si>
  <si>
    <t>Tai Po District Arts Advancement Association</t>
    <phoneticPr fontId="0" type="noConversion"/>
  </si>
  <si>
    <r>
      <rPr>
        <sz val="11"/>
        <rFont val="細明體"/>
        <family val="3"/>
        <charset val="136"/>
      </rPr>
      <t>大埔區文藝協進會</t>
    </r>
  </si>
  <si>
    <t>12131242</t>
  </si>
  <si>
    <t>FSPAA 5th Member Photo Exhibition</t>
    <phoneticPr fontId="0" type="noConversion"/>
  </si>
  <si>
    <r>
      <rPr>
        <sz val="11"/>
        <rFont val="細明體"/>
        <family val="3"/>
        <charset val="136"/>
      </rPr>
      <t>蘇文郁攝影同學會第五屆會員作品展</t>
    </r>
  </si>
  <si>
    <r>
      <rPr>
        <sz val="11"/>
        <rFont val="細明體"/>
        <family val="3"/>
        <charset val="136"/>
      </rPr>
      <t>蘇文郁攝影同學會</t>
    </r>
  </si>
  <si>
    <t>12131243</t>
  </si>
  <si>
    <r>
      <rPr>
        <sz val="11"/>
        <rFont val="細明體"/>
        <family val="3"/>
        <charset val="136"/>
      </rPr>
      <t>香港</t>
    </r>
    <r>
      <rPr>
        <sz val="11"/>
        <rFont val="Arial"/>
        <family val="2"/>
      </rPr>
      <t>35</t>
    </r>
    <r>
      <rPr>
        <sz val="11"/>
        <rFont val="細明體"/>
        <family val="3"/>
        <charset val="136"/>
      </rPr>
      <t>攝影研究會會員作品展</t>
    </r>
  </si>
  <si>
    <t>12131244</t>
  </si>
  <si>
    <r>
      <rPr>
        <sz val="11"/>
        <rFont val="細明體"/>
        <family val="3"/>
        <charset val="136"/>
      </rPr>
      <t>恩典攝影學會會員攝影作品展</t>
    </r>
  </si>
  <si>
    <t>Grace Photographic Club</t>
    <phoneticPr fontId="0" type="noConversion"/>
  </si>
  <si>
    <r>
      <rPr>
        <sz val="11"/>
        <rFont val="細明體"/>
        <family val="3"/>
        <charset val="136"/>
      </rPr>
      <t>恩典攝影學會</t>
    </r>
  </si>
  <si>
    <t>12131245</t>
  </si>
  <si>
    <t>New Vision Festival "Shen Wei Dance Arts Photo Exhibition"</t>
    <phoneticPr fontId="0" type="noConversion"/>
  </si>
  <si>
    <r>
      <rPr>
        <sz val="11"/>
        <rFont val="細明體"/>
        <family val="3"/>
        <charset val="136"/>
      </rPr>
      <t>新視野藝術節「沈偉舞蹈藝術攝影展」</t>
    </r>
  </si>
  <si>
    <t>Festivals Office</t>
    <phoneticPr fontId="0" type="noConversion"/>
  </si>
  <si>
    <r>
      <rPr>
        <sz val="11"/>
        <rFont val="細明體"/>
        <family val="3"/>
        <charset val="136"/>
      </rPr>
      <t>藝術節辦事處</t>
    </r>
  </si>
  <si>
    <t>12131246</t>
  </si>
  <si>
    <t>DC-Cafe Photography Exhibition</t>
    <phoneticPr fontId="0" type="noConversion"/>
  </si>
  <si>
    <r>
      <t xml:space="preserve">DC-Cafe </t>
    </r>
    <r>
      <rPr>
        <sz val="11"/>
        <rFont val="細明體"/>
        <family val="3"/>
        <charset val="136"/>
      </rPr>
      <t>會員作品展</t>
    </r>
  </si>
  <si>
    <t>DC-Café</t>
    <phoneticPr fontId="0" type="noConversion"/>
  </si>
  <si>
    <r>
      <t>DC-Cafe</t>
    </r>
    <r>
      <rPr>
        <sz val="11"/>
        <rFont val="細明體"/>
        <family val="3"/>
        <charset val="136"/>
      </rPr>
      <t>攝影教室</t>
    </r>
  </si>
  <si>
    <t>12131247</t>
  </si>
  <si>
    <t>Photo and Chinese Painting Exhibition</t>
    <phoneticPr fontId="0" type="noConversion"/>
  </si>
  <si>
    <r>
      <rPr>
        <sz val="11"/>
        <rFont val="細明體"/>
        <family val="3"/>
        <charset val="136"/>
      </rPr>
      <t>藝術展耆才</t>
    </r>
  </si>
  <si>
    <t>International Church of the Foursquare Church Lung Hang Church Elderly Centre</t>
    <phoneticPr fontId="0" type="noConversion"/>
  </si>
  <si>
    <r>
      <rPr>
        <sz val="11"/>
        <rFont val="細明體"/>
        <family val="3"/>
        <charset val="136"/>
      </rPr>
      <t>國際四方褔音會隆亨堂耆年中心</t>
    </r>
  </si>
  <si>
    <t>12131248</t>
  </si>
  <si>
    <t>Darkroom Workshop</t>
    <phoneticPr fontId="0" type="noConversion"/>
  </si>
  <si>
    <r>
      <rPr>
        <sz val="11"/>
        <rFont val="細明體"/>
        <family val="3"/>
        <charset val="136"/>
      </rPr>
      <t>斗室</t>
    </r>
  </si>
  <si>
    <t>12131250</t>
  </si>
  <si>
    <t>The Comedy of K Photo Exhibition</t>
    <phoneticPr fontId="0" type="noConversion"/>
  </si>
  <si>
    <r>
      <rPr>
        <sz val="11"/>
        <rFont val="細明體"/>
        <family val="3"/>
        <charset val="136"/>
      </rPr>
      <t>畸人說夢</t>
    </r>
  </si>
  <si>
    <t>City Contemporary Dance Co. Ltd.</t>
    <phoneticPr fontId="0" type="noConversion"/>
  </si>
  <si>
    <r>
      <rPr>
        <sz val="11"/>
        <rFont val="細明體"/>
        <family val="3"/>
        <charset val="136"/>
      </rPr>
      <t>香港城市當代舞蹈團</t>
    </r>
  </si>
  <si>
    <t>12131251</t>
  </si>
  <si>
    <t>Photography Exhibition</t>
    <phoneticPr fontId="0" type="noConversion"/>
  </si>
  <si>
    <r>
      <rPr>
        <sz val="11"/>
        <rFont val="細明體"/>
        <family val="3"/>
        <charset val="136"/>
      </rPr>
      <t>會員年展</t>
    </r>
  </si>
  <si>
    <t>Cathay Camera Club</t>
    <phoneticPr fontId="0" type="noConversion"/>
  </si>
  <si>
    <t>12131252</t>
  </si>
  <si>
    <t>Cheung Lin originates HK Mandarin festival 12 Love HK &amp; the eco-clean I Love Yau Tsim Mong Photo Exhibition</t>
    <phoneticPr fontId="0" type="noConversion"/>
  </si>
  <si>
    <r>
      <rPr>
        <sz val="11"/>
        <rFont val="細明體"/>
        <family val="3"/>
        <charset val="136"/>
      </rPr>
      <t>張璉首創香港普通話藝術節</t>
    </r>
    <r>
      <rPr>
        <sz val="11"/>
        <rFont val="Arial"/>
        <family val="2"/>
      </rPr>
      <t>12</t>
    </r>
    <r>
      <rPr>
        <sz val="11"/>
        <rFont val="細明體"/>
        <family val="3"/>
        <charset val="136"/>
      </rPr>
      <t>主題《愛在香港》暨原創作清潔環保《我愛油尖旺》普通話藝術創意攝影展覽</t>
    </r>
  </si>
  <si>
    <t>Hong Kong Wah Lin Art Development Group</t>
    <phoneticPr fontId="0" type="noConversion"/>
  </si>
  <si>
    <r>
      <rPr>
        <sz val="11"/>
        <rFont val="細明體"/>
        <family val="3"/>
        <charset val="136"/>
      </rPr>
      <t>香港華璉藝術發展團</t>
    </r>
  </si>
  <si>
    <t>12131253</t>
  </si>
  <si>
    <r>
      <rPr>
        <sz val="11"/>
        <rFont val="細明體"/>
        <family val="3"/>
        <charset val="136"/>
      </rPr>
      <t>十五載回歸情：當代華人攝影家交流展</t>
    </r>
  </si>
  <si>
    <t>Greater China Photographic Society</t>
    <phoneticPr fontId="0" type="noConversion"/>
  </si>
  <si>
    <r>
      <rPr>
        <sz val="11"/>
        <rFont val="細明體"/>
        <family val="3"/>
        <charset val="136"/>
      </rPr>
      <t>大中華攝影學會</t>
    </r>
  </si>
  <si>
    <t>12131255</t>
  </si>
  <si>
    <r>
      <rPr>
        <sz val="11"/>
        <rFont val="細明體"/>
        <family val="3"/>
        <charset val="136"/>
      </rPr>
      <t>會員作品週年展</t>
    </r>
  </si>
  <si>
    <r>
      <rPr>
        <sz val="11"/>
        <rFont val="細明體"/>
        <family val="3"/>
        <charset val="136"/>
      </rPr>
      <t>壹度攝影研究會</t>
    </r>
  </si>
  <si>
    <t>12131256</t>
  </si>
  <si>
    <t>Cubicle - Photo Exhibition</t>
    <phoneticPr fontId="0" type="noConversion"/>
  </si>
  <si>
    <r>
      <rPr>
        <sz val="11"/>
        <rFont val="細明體"/>
        <family val="3"/>
        <charset val="136"/>
      </rPr>
      <t>「住住先」攝影展</t>
    </r>
  </si>
  <si>
    <t>Society for Community Organization</t>
    <phoneticPr fontId="0" type="noConversion"/>
  </si>
  <si>
    <r>
      <rPr>
        <sz val="11"/>
        <rFont val="細明體"/>
        <family val="3"/>
        <charset val="136"/>
      </rPr>
      <t>香港社區組織協會</t>
    </r>
  </si>
  <si>
    <t>12131257</t>
  </si>
  <si>
    <r>
      <t>Inclusion</t>
    </r>
    <r>
      <rPr>
        <sz val="11"/>
        <rFont val="細明體"/>
        <family val="3"/>
        <charset val="136"/>
      </rPr>
      <t>‧</t>
    </r>
    <r>
      <rPr>
        <sz val="11"/>
        <rFont val="Arial"/>
        <family val="2"/>
      </rPr>
      <t>Focus</t>
    </r>
  </si>
  <si>
    <r>
      <rPr>
        <sz val="11"/>
        <rFont val="細明體"/>
        <family val="3"/>
        <charset val="136"/>
      </rPr>
      <t>共融‧焦點攝影展</t>
    </r>
  </si>
  <si>
    <t>Hong Kong Baptist University and Mary Rose School</t>
    <phoneticPr fontId="0" type="noConversion"/>
  </si>
  <si>
    <r>
      <rPr>
        <sz val="11"/>
        <rFont val="細明體"/>
        <family val="3"/>
        <charset val="136"/>
      </rPr>
      <t>香港浸會大學、天保民學校</t>
    </r>
  </si>
  <si>
    <t>12131258</t>
  </si>
  <si>
    <r>
      <rPr>
        <sz val="11"/>
        <rFont val="細明體"/>
        <family val="3"/>
        <charset val="136"/>
      </rPr>
      <t>慶祝香港回歸祖國十五年「華南影聯攝影社</t>
    </r>
    <r>
      <rPr>
        <sz val="11"/>
        <rFont val="Arial"/>
        <family val="2"/>
      </rPr>
      <t>2012</t>
    </r>
    <r>
      <rPr>
        <sz val="11"/>
        <rFont val="細明體"/>
        <family val="3"/>
        <charset val="136"/>
      </rPr>
      <t>《探索與掠影》師生攝影作品聯合展</t>
    </r>
  </si>
  <si>
    <t>South China Film Industry Workers' Union</t>
    <phoneticPr fontId="0" type="noConversion"/>
  </si>
  <si>
    <r>
      <rPr>
        <sz val="11"/>
        <rFont val="細明體"/>
        <family val="3"/>
        <charset val="136"/>
      </rPr>
      <t>華南電影工作者聯合會</t>
    </r>
  </si>
  <si>
    <t>12131260</t>
  </si>
  <si>
    <t>Totem Recollection</t>
    <phoneticPr fontId="0" type="noConversion"/>
  </si>
  <si>
    <t>Tian Taiquan Photographic Exhibition</t>
    <phoneticPr fontId="0" type="noConversion"/>
  </si>
  <si>
    <t>Tian Taiquan has created series of conceptual photos out of his childhood memory during Cultural Revolution in Chongqing. The artist, born in the most peculiar period in the modern history of China, is greatly attentive to social issues and hence, develops the Trilogy “Past, Present; Future”. He aims to respond and raise awareness in the society with his artworks. It is claimed as the responsibility of an artist. “Totem Recollection” highlights the most renowned “Past” series of the Trilogy. &lt;p&gt; http://artexperiencegallery.com/totem-recollection/&lt;/P&gt;</t>
    <phoneticPr fontId="0" type="noConversion"/>
  </si>
  <si>
    <t>http://artexperiencegallery.com/totem-recollection/</t>
  </si>
  <si>
    <t>12131261</t>
  </si>
  <si>
    <t>Kowloon, Unknown Territory</t>
    <phoneticPr fontId="0" type="noConversion"/>
  </si>
  <si>
    <t>Ira Chaplain</t>
    <phoneticPr fontId="0" type="noConversion"/>
  </si>
  <si>
    <t>http://fcchk.org/event/kowloon-unknown-territory-ira-chaplain</t>
  </si>
  <si>
    <t>12131264</t>
  </si>
  <si>
    <r>
      <rPr>
        <sz val="11"/>
        <rFont val="細明體"/>
        <family val="3"/>
        <charset val="136"/>
      </rPr>
      <t>故韻‧戴斌版畫展</t>
    </r>
  </si>
  <si>
    <r>
      <rPr>
        <sz val="11"/>
        <rFont val="細明體"/>
        <family val="3"/>
        <charset val="136"/>
      </rPr>
      <t>戴斌</t>
    </r>
  </si>
  <si>
    <t>12131265</t>
  </si>
  <si>
    <t>Artist's Studio NAB 323, 3/F, New Academic Block, Lingnan University, 8 Castle Peak Road, Tuen Mun</t>
    <phoneticPr fontId="0" type="noConversion"/>
  </si>
  <si>
    <t>Artist-in-Residence Exhibition: " Embracing The Threshold"</t>
    <phoneticPr fontId="0" type="noConversion"/>
  </si>
  <si>
    <t>Artist: Nicola Barsaleau</t>
    <phoneticPr fontId="0" type="noConversion"/>
  </si>
  <si>
    <t>12131266</t>
  </si>
  <si>
    <r>
      <rPr>
        <sz val="11"/>
        <rFont val="細明體"/>
        <family val="3"/>
        <charset val="136"/>
      </rPr>
      <t>九龍石硤尾白田街</t>
    </r>
    <r>
      <rPr>
        <sz val="11"/>
        <rFont val="Arial"/>
        <family val="2"/>
      </rPr>
      <t>30</t>
    </r>
    <r>
      <rPr>
        <sz val="11"/>
        <rFont val="細明體"/>
        <family val="3"/>
        <charset val="136"/>
      </rPr>
      <t>號賽馬會創意藝術中心</t>
    </r>
    <r>
      <rPr>
        <sz val="11"/>
        <rFont val="Arial"/>
        <family val="2"/>
      </rPr>
      <t xml:space="preserve"> L1-03</t>
    </r>
    <r>
      <rPr>
        <sz val="11"/>
        <rFont val="細明體"/>
        <family val="3"/>
        <charset val="136"/>
      </rPr>
      <t>凱雋藝術空間</t>
    </r>
  </si>
  <si>
    <t>Marks of Water and Ink: Jane Liu’s Imagery in Printmaking</t>
    <phoneticPr fontId="0" type="noConversion"/>
  </si>
  <si>
    <r>
      <rPr>
        <sz val="11"/>
        <rFont val="細明體"/>
        <family val="3"/>
        <charset val="136"/>
      </rPr>
      <t>水</t>
    </r>
    <r>
      <rPr>
        <sz val="11"/>
        <rFont val="Arial"/>
        <family val="2"/>
      </rPr>
      <t>·</t>
    </r>
    <r>
      <rPr>
        <sz val="11"/>
        <rFont val="細明體"/>
        <family val="3"/>
        <charset val="136"/>
      </rPr>
      <t>墨</t>
    </r>
    <r>
      <rPr>
        <sz val="11"/>
        <rFont val="Arial"/>
        <family val="2"/>
      </rPr>
      <t>·</t>
    </r>
    <r>
      <rPr>
        <sz val="11"/>
        <rFont val="細明體"/>
        <family val="3"/>
        <charset val="136"/>
      </rPr>
      <t>版</t>
    </r>
    <r>
      <rPr>
        <sz val="11"/>
        <rFont val="Arial"/>
        <family val="2"/>
      </rPr>
      <t>·</t>
    </r>
    <r>
      <rPr>
        <sz val="11"/>
        <rFont val="細明體"/>
        <family val="3"/>
        <charset val="136"/>
      </rPr>
      <t>畫</t>
    </r>
    <r>
      <rPr>
        <sz val="11"/>
        <rFont val="Arial"/>
        <family val="2"/>
      </rPr>
      <t xml:space="preserve"> – </t>
    </r>
    <r>
      <rPr>
        <sz val="11"/>
        <rFont val="細明體"/>
        <family val="3"/>
        <charset val="136"/>
      </rPr>
      <t>廖少珍版畫意像</t>
    </r>
  </si>
  <si>
    <t>12131267</t>
  </si>
  <si>
    <t>Threads of Luminosity</t>
    <phoneticPr fontId="0" type="noConversion"/>
  </si>
  <si>
    <t xml:space="preserve">Carol Lee Mei Kuen </t>
    <phoneticPr fontId="0" type="noConversion"/>
  </si>
  <si>
    <t>12131268</t>
  </si>
  <si>
    <r>
      <rPr>
        <sz val="11"/>
        <rFont val="細明體"/>
        <family val="3"/>
        <charset val="136"/>
      </rPr>
      <t>畢加索限量版畫</t>
    </r>
  </si>
  <si>
    <t>Limited Edition of Picasso’s Prints</t>
    <phoneticPr fontId="0" type="noConversion"/>
  </si>
  <si>
    <t xml:space="preserve">Picasso is one of the most influential figures in the 20th century art history. His art works include oil paintings, drawings, sculptures, collages, and ceramics etc. He is one of the few artists who can be both prolific and financially successful throughout the life time. His success is based on all the art techniques and theory trainings that he acquired in his young age. Picasso and Georges Braque developed cubism painting style which revolutionized the field of art and moved him up in the world. As a result, he has become extremely prominent and valuable artist in the century.&lt;p&gt;
It is the biggest Picasso exhibition ever held in the Hong Kong Heritage Museum. In total 55 paintings will be displayed. Including well-known pieces such as “La fillette aux pieds nus (The barefoot girl),” “Le sculpteur (The Sculptor),” and “Portrait de Dora Maar (Portrait of Dora Maar).” His other works that closely related to his personal life, “Femme assise dans un fauteuil rouge (Woman sitting on a red chair),” and more will be displayed as well. &lt;p/&gt;&lt;p&gt;
In order to honor this incredible event, 20 carefully selected silkscreen printed Picasso prints copies which authorized by Picasso Foundation will be available for sale to the public. Hong Kong will only get 50 limited sets. And these sets are representing Picasso' s matured printing skills on both traditional and cubism, which is valuable for arts learning.  This set uses high quality printmaking paper, Arches 88. And every piece of paper contains Picasso’s signature and the authorization parties’ watermark and numbered edition. It is of high collection and appreciation value. &lt;p/&gt;&lt;p&gt;
An exhibition of these 20 copies will be hold at ArtOne, Wanchai. We are looking forward to seeing you at the exhibition. &lt;p/&gt;
</t>
  </si>
  <si>
    <r>
      <rPr>
        <sz val="11"/>
        <rFont val="細明體"/>
        <family val="3"/>
        <charset val="136"/>
      </rPr>
      <t>畢卡索做為</t>
    </r>
    <r>
      <rPr>
        <sz val="11"/>
        <rFont val="Arial"/>
        <family val="2"/>
      </rPr>
      <t>20</t>
    </r>
    <r>
      <rPr>
        <sz val="11"/>
        <rFont val="細明體"/>
        <family val="3"/>
        <charset val="136"/>
      </rPr>
      <t xml:space="preserve">世紀現代藝術的主要代表人物之一，作品包括油畫、素描、雕塑、拼貼、陶瓷等。畢卡索是少數能在生前「名利雙收」的畫家之一。基於從幼年時期習得的傳統繪畫功力，和對藝術理論的研究，他與喬治．布拉克共同創建立體派運動，他的革命新藝術成就為他贏得聲譽，亦使他成為本世紀最著名和最有價值的藝術家。
</t>
    </r>
    <r>
      <rPr>
        <sz val="11"/>
        <rFont val="Arial"/>
        <family val="2"/>
      </rPr>
      <t>&lt;p&gt;</t>
    </r>
    <r>
      <rPr>
        <sz val="11"/>
        <rFont val="細明體"/>
        <family val="3"/>
        <charset val="136"/>
      </rPr>
      <t>此次香港文化博物館將迎來本港有史以來最大型的畢加索展覽，共有五十五件風格多樣化的畢加索遺作。除《赤腳女孩》、《雕塑家》以及《朵拉．瑪爾畫像》這些耳熟能詳的作品外，還有與畢加索的人生起伏緊密相關的畫作，如《坐在紅色座椅上的女人》等具有特殊私密性的作品。</t>
    </r>
    <r>
      <rPr>
        <sz val="11"/>
        <rFont val="Arial"/>
        <family val="2"/>
      </rPr>
      <t>&lt;p/&gt;
&lt;p&gt;</t>
    </r>
    <r>
      <rPr>
        <sz val="11"/>
        <rFont val="細明體"/>
        <family val="3"/>
        <charset val="136"/>
      </rPr>
      <t>為紀念畢加索和此次前無來者的大型展覽，經法國畢加索基金會授權，特別選取的能代表畢加索不同時期的創作風格的</t>
    </r>
    <r>
      <rPr>
        <sz val="11"/>
        <rFont val="Arial"/>
        <family val="2"/>
      </rPr>
      <t>20</t>
    </r>
    <r>
      <rPr>
        <sz val="11"/>
        <rFont val="細明體"/>
        <family val="3"/>
        <charset val="136"/>
      </rPr>
      <t>幅畢加索複製版畫以限量</t>
    </r>
    <r>
      <rPr>
        <sz val="11"/>
        <rFont val="Arial"/>
        <family val="2"/>
      </rPr>
      <t>50</t>
    </r>
    <r>
      <rPr>
        <sz val="11"/>
        <rFont val="細明體"/>
        <family val="3"/>
        <charset val="136"/>
      </rPr>
      <t>套在香港地區發售。其中可以看到畢加索成熟的傳統繪畫風格，也有他獨特的立體風格作品，特別適合藝術創作者作為學習和參考之用。此套作品特別採用法國進口的</t>
    </r>
    <r>
      <rPr>
        <sz val="11"/>
        <rFont val="Arial"/>
        <family val="2"/>
      </rPr>
      <t xml:space="preserve"> ARCHES88 </t>
    </r>
    <r>
      <rPr>
        <sz val="11"/>
        <rFont val="細明體"/>
        <family val="3"/>
        <charset val="136"/>
      </rPr>
      <t>版畫紙，有畢加索簽名浮水印、畢加索中國組委會的浮水印以及序列號，非常具有紀念和收藏價值。</t>
    </r>
    <r>
      <rPr>
        <sz val="11"/>
        <rFont val="Arial"/>
        <family val="2"/>
      </rPr>
      <t>&lt;p/&gt;
&lt;p&gt;</t>
    </r>
    <r>
      <rPr>
        <sz val="11"/>
        <rFont val="細明體"/>
        <family val="3"/>
        <charset val="136"/>
      </rPr>
      <t>此套成品將與</t>
    </r>
    <r>
      <rPr>
        <sz val="11"/>
        <rFont val="Arial"/>
        <family val="2"/>
      </rPr>
      <t>5</t>
    </r>
    <r>
      <rPr>
        <sz val="11"/>
        <rFont val="細明體"/>
        <family val="3"/>
        <charset val="136"/>
      </rPr>
      <t>月</t>
    </r>
    <r>
      <rPr>
        <sz val="11"/>
        <rFont val="Arial"/>
        <family val="2"/>
      </rPr>
      <t>15</t>
    </r>
    <r>
      <rPr>
        <sz val="11"/>
        <rFont val="細明體"/>
        <family val="3"/>
        <charset val="136"/>
      </rPr>
      <t>日</t>
    </r>
    <r>
      <rPr>
        <sz val="11"/>
        <rFont val="Arial"/>
        <family val="2"/>
      </rPr>
      <t>-30</t>
    </r>
    <r>
      <rPr>
        <sz val="11"/>
        <rFont val="細明體"/>
        <family val="3"/>
        <charset val="136"/>
      </rPr>
      <t>日在灣仔</t>
    </r>
    <r>
      <rPr>
        <sz val="11"/>
        <rFont val="Arial"/>
        <family val="2"/>
      </rPr>
      <t>ArtOne</t>
    </r>
    <r>
      <rPr>
        <sz val="11"/>
        <rFont val="細明體"/>
        <family val="3"/>
        <charset val="136"/>
      </rPr>
      <t>藝術廣場做專題展覽，敬請品鑒。</t>
    </r>
    <r>
      <rPr>
        <sz val="11"/>
        <rFont val="Arial"/>
        <family val="2"/>
      </rPr>
      <t xml:space="preserve">&lt;p/&gt;
</t>
    </r>
  </si>
  <si>
    <t>12131269</t>
  </si>
  <si>
    <r>
      <rPr>
        <sz val="11"/>
        <rFont val="細明體"/>
        <family val="3"/>
        <charset val="136"/>
      </rPr>
      <t>灣仔會議展覽中心</t>
    </r>
  </si>
  <si>
    <r>
      <rPr>
        <sz val="11"/>
        <rFont val="細明體"/>
        <family val="3"/>
        <charset val="136"/>
      </rPr>
      <t>第一屆澳門版畫三年展</t>
    </r>
  </si>
  <si>
    <r>
      <rPr>
        <sz val="11"/>
        <rFont val="細明體"/>
        <family val="3"/>
        <charset val="136"/>
      </rPr>
      <t>香港版畫工作室</t>
    </r>
  </si>
  <si>
    <r>
      <rPr>
        <sz val="11"/>
        <rFont val="細明體"/>
        <family val="3"/>
        <charset val="136"/>
      </rPr>
      <t>康樂及文化事務署、藝術推廣辦事處、香港藝術發展局、香港美術教育協會</t>
    </r>
  </si>
  <si>
    <t>12131271</t>
  </si>
  <si>
    <r>
      <rPr>
        <sz val="11"/>
        <rFont val="細明體"/>
        <family val="3"/>
        <charset val="136"/>
      </rPr>
      <t>香港文化中心展覽場地</t>
    </r>
  </si>
  <si>
    <r>
      <rPr>
        <sz val="11"/>
        <rFont val="細明體"/>
        <family val="3"/>
        <charset val="136"/>
      </rPr>
      <t>「版畫馬拉松」</t>
    </r>
    <r>
      <rPr>
        <sz val="11"/>
        <rFont val="Arial"/>
        <family val="2"/>
      </rPr>
      <t>@</t>
    </r>
    <r>
      <rPr>
        <sz val="11"/>
        <rFont val="細明體"/>
        <family val="3"/>
        <charset val="136"/>
      </rPr>
      <t>香港國際藝術節</t>
    </r>
    <r>
      <rPr>
        <sz val="11"/>
        <rFont val="Arial"/>
        <family val="2"/>
      </rPr>
      <t>2012</t>
    </r>
  </si>
  <si>
    <t>ARTHK12</t>
    <phoneticPr fontId="0" type="noConversion"/>
  </si>
  <si>
    <t>12131272</t>
  </si>
  <si>
    <t>Exhibition Gallery, Tuen Mun Town Hall</t>
    <phoneticPr fontId="0" type="noConversion"/>
  </si>
  <si>
    <r>
      <rPr>
        <sz val="11"/>
        <rFont val="細明體"/>
        <family val="3"/>
        <charset val="136"/>
      </rPr>
      <t>屯門大會堂展覽廳</t>
    </r>
  </si>
  <si>
    <t>Tuen Mun Town Hall Exhibition Gallery</t>
    <phoneticPr fontId="0" type="noConversion"/>
  </si>
  <si>
    <t>Youth Impressions – the Print Triennial Exhibition(I)</t>
    <phoneticPr fontId="0" type="noConversion"/>
  </si>
  <si>
    <r>
      <rPr>
        <sz val="11"/>
        <rFont val="新細明體"/>
        <family val="1"/>
        <charset val="136"/>
      </rPr>
      <t>少年印象</t>
    </r>
    <r>
      <rPr>
        <sz val="11"/>
        <rFont val="Arial"/>
        <family val="2"/>
      </rPr>
      <t>-</t>
    </r>
    <r>
      <rPr>
        <sz val="11"/>
        <rFont val="新細明體"/>
        <family val="1"/>
        <charset val="136"/>
      </rPr>
      <t>版畫三年展</t>
    </r>
    <r>
      <rPr>
        <sz val="11"/>
        <rFont val="Arial"/>
        <family val="2"/>
      </rPr>
      <t xml:space="preserve"> </t>
    </r>
    <r>
      <rPr>
        <sz val="11"/>
        <rFont val="新細明體"/>
        <family val="1"/>
        <charset val="136"/>
      </rPr>
      <t>展覽</t>
    </r>
    <r>
      <rPr>
        <sz val="11"/>
        <rFont val="Arial"/>
        <family val="2"/>
      </rPr>
      <t>(I)</t>
    </r>
  </si>
  <si>
    <t>Partners: APO of LCSD and Hong Kong Open Printshop</t>
  </si>
  <si>
    <r>
      <rPr>
        <sz val="11"/>
        <rFont val="細明體"/>
        <family val="3"/>
        <charset val="136"/>
      </rPr>
      <t>合作伙伴</t>
    </r>
    <r>
      <rPr>
        <sz val="11"/>
        <rFont val="Arial"/>
        <family val="2"/>
      </rPr>
      <t xml:space="preserve">: </t>
    </r>
    <r>
      <rPr>
        <sz val="11"/>
        <rFont val="細明體"/>
        <family val="3"/>
        <charset val="136"/>
      </rPr>
      <t>康樂及文化事務署藝術推廣辦事處及香港版畫工作室</t>
    </r>
  </si>
  <si>
    <t>12131273</t>
  </si>
  <si>
    <t>Foyer Exhibition Area E3, Hong Kong Cultural Centre</t>
    <phoneticPr fontId="0" type="noConversion"/>
  </si>
  <si>
    <r>
      <rPr>
        <sz val="11"/>
        <rFont val="細明體"/>
        <family val="3"/>
        <charset val="136"/>
      </rPr>
      <t>香港文化中心大堂展覽場地</t>
    </r>
    <r>
      <rPr>
        <sz val="11"/>
        <rFont val="Arial"/>
        <family val="2"/>
      </rPr>
      <t>E3</t>
    </r>
  </si>
  <si>
    <t>Youth Impressions – the Print Triennial Exhibition (II)</t>
    <phoneticPr fontId="0" type="noConversion"/>
  </si>
  <si>
    <r>
      <rPr>
        <sz val="11"/>
        <rFont val="新細明體"/>
        <family val="1"/>
        <charset val="136"/>
      </rPr>
      <t>少年印象</t>
    </r>
    <r>
      <rPr>
        <sz val="11"/>
        <rFont val="Arial"/>
        <family val="2"/>
      </rPr>
      <t>-</t>
    </r>
    <r>
      <rPr>
        <sz val="11"/>
        <rFont val="新細明體"/>
        <family val="1"/>
        <charset val="136"/>
      </rPr>
      <t>版畫三年展</t>
    </r>
    <r>
      <rPr>
        <sz val="11"/>
        <rFont val="Arial"/>
        <family val="2"/>
      </rPr>
      <t xml:space="preserve"> </t>
    </r>
    <r>
      <rPr>
        <sz val="11"/>
        <rFont val="新細明體"/>
        <family val="1"/>
        <charset val="136"/>
      </rPr>
      <t>展覽</t>
    </r>
    <r>
      <rPr>
        <sz val="11"/>
        <rFont val="Arial"/>
        <family val="2"/>
      </rPr>
      <t>(II)</t>
    </r>
  </si>
  <si>
    <t>12131275</t>
  </si>
  <si>
    <t>Dancing Bears - Solo Exhibition by Christine Vidart</t>
    <phoneticPr fontId="0" type="noConversion"/>
  </si>
  <si>
    <r>
      <rPr>
        <sz val="11"/>
        <rFont val="細明體"/>
        <family val="3"/>
        <charset val="136"/>
      </rPr>
      <t>與熊共舞</t>
    </r>
    <r>
      <rPr>
        <sz val="11"/>
        <rFont val="Arial"/>
        <family val="2"/>
      </rPr>
      <t xml:space="preserve"> - Christine Vidart </t>
    </r>
    <r>
      <rPr>
        <sz val="11"/>
        <rFont val="細明體"/>
        <family val="3"/>
        <charset val="136"/>
      </rPr>
      <t>作品展</t>
    </r>
  </si>
  <si>
    <t>Christine Vidart</t>
    <phoneticPr fontId="0" type="noConversion"/>
  </si>
  <si>
    <t>12131276</t>
  </si>
  <si>
    <t>Art HK 2012- Solo exhibition of Kum Chi Keung:" Wild Life"</t>
    <phoneticPr fontId="0" type="noConversion"/>
  </si>
  <si>
    <r>
      <rPr>
        <sz val="11"/>
        <rFont val="細明體"/>
        <family val="3"/>
        <charset val="136"/>
      </rPr>
      <t>香港國際藝術節</t>
    </r>
    <r>
      <rPr>
        <sz val="11"/>
        <rFont val="Arial"/>
        <family val="2"/>
      </rPr>
      <t>-</t>
    </r>
    <r>
      <rPr>
        <sz val="11"/>
        <rFont val="細明體"/>
        <family val="3"/>
        <charset val="136"/>
      </rPr>
      <t>《駐足》</t>
    </r>
    <r>
      <rPr>
        <sz val="11"/>
        <rFont val="Arial"/>
        <family val="2"/>
      </rPr>
      <t>--</t>
    </r>
    <r>
      <rPr>
        <sz val="11"/>
        <rFont val="細明體"/>
        <family val="3"/>
        <charset val="136"/>
      </rPr>
      <t>甘志強雕塑作品展</t>
    </r>
  </si>
  <si>
    <t>Kum Chi Keung</t>
    <phoneticPr fontId="0" type="noConversion"/>
  </si>
  <si>
    <r>
      <rPr>
        <sz val="11"/>
        <rFont val="細明體"/>
        <family val="3"/>
        <charset val="136"/>
      </rPr>
      <t>甘志強</t>
    </r>
  </si>
  <si>
    <t>12131277</t>
  </si>
  <si>
    <t xml:space="preserve"> G/F, Lobby of Hong Kong Arts Centre</t>
    <phoneticPr fontId="0" type="noConversion"/>
  </si>
  <si>
    <r>
      <rPr>
        <sz val="11"/>
        <rFont val="細明體"/>
        <family val="3"/>
        <charset val="136"/>
      </rPr>
      <t>香港藝術中心地下大堂</t>
    </r>
  </si>
  <si>
    <t>Seed</t>
    <phoneticPr fontId="0" type="noConversion"/>
  </si>
  <si>
    <r>
      <rPr>
        <sz val="11"/>
        <rFont val="細明體"/>
        <family val="3"/>
        <charset val="136"/>
      </rPr>
      <t>《種子》</t>
    </r>
  </si>
  <si>
    <t>Danny Lee Chin-fai</t>
    <phoneticPr fontId="0" type="noConversion"/>
  </si>
  <si>
    <r>
      <rPr>
        <sz val="11"/>
        <rFont val="細明體"/>
        <family val="3"/>
        <charset val="136"/>
      </rPr>
      <t>李展輝</t>
    </r>
  </si>
  <si>
    <t>Sculptor Danny Lee demonstrated his global perspective by his constant observation on tiny existences in nature, which their humble and ordinary appearances were captured and enlarged. Sowing Seeds at the Hong Kong Arts Centre symbolised the art genes being cultivated to excellent crop yields in the coming future.</t>
    <phoneticPr fontId="0" type="noConversion"/>
  </si>
  <si>
    <r>
      <rPr>
        <sz val="11"/>
        <rFont val="細明體"/>
        <family val="3"/>
        <charset val="136"/>
      </rPr>
      <t>藝術家李展輝愈來愈關注近在身邊的微細事物，近年不少作品都是將自然界的事物放大，令平凡甚至卑微的現象受到注目，從中體現創作人的世界觀。《種子》在藝術中心的地下大堂出現，象徵在此空間種下的藝術基因，在灌溉下成長，將來結成美好成果。</t>
    </r>
  </si>
  <si>
    <t>12131278</t>
  </si>
  <si>
    <r>
      <rPr>
        <sz val="11"/>
        <rFont val="細明體"/>
        <family val="3"/>
        <charset val="136"/>
      </rPr>
      <t>紀念碑：再造生命（二）</t>
    </r>
  </si>
  <si>
    <t>Mok Yat-san</t>
    <phoneticPr fontId="0" type="noConversion"/>
  </si>
  <si>
    <r>
      <rPr>
        <sz val="11"/>
        <rFont val="細明體"/>
        <family val="3"/>
        <charset val="136"/>
      </rPr>
      <t>莫一新</t>
    </r>
  </si>
  <si>
    <t xml:space="preserve">"I don’t want to be memorised, I just want to live on.My appearance is for appealing to your conscience.”Mok Yat-san’s sculpture of a polar bear stepping on a melting ice calls for us to pay attention to the current crises of the bears and mother nature.
</t>
    <phoneticPr fontId="0" type="noConversion"/>
  </si>
  <si>
    <r>
      <rPr>
        <sz val="11"/>
        <rFont val="細明體"/>
        <family val="3"/>
        <charset val="136"/>
      </rPr>
      <t xml:space="preserve">「我不要被紀念，只想仍可繼續生活下去。
我出現在當下，只為碰觸你良知的神經。」
由著名藝術家莫一新創作，凹凸紋相間的北極熊腳踏溶冰，喚起公眾對北極熊以至大自然面臨的生存危機的關注。
</t>
    </r>
  </si>
  <si>
    <t>12131279</t>
  </si>
  <si>
    <t>The Box Office at Hong Kong Arts Centre</t>
    <phoneticPr fontId="0" type="noConversion"/>
  </si>
  <si>
    <r>
      <rPr>
        <sz val="11"/>
        <rFont val="細明體"/>
        <family val="3"/>
        <charset val="136"/>
      </rPr>
      <t>香港藝術中心地下票房入口處</t>
    </r>
  </si>
  <si>
    <r>
      <t>City</t>
    </r>
    <r>
      <rPr>
        <sz val="11"/>
        <rFont val="細明體"/>
        <family val="3"/>
        <charset val="136"/>
      </rPr>
      <t>．</t>
    </r>
    <r>
      <rPr>
        <sz val="11"/>
        <rFont val="Arial"/>
        <family val="2"/>
      </rPr>
      <t>Landscape</t>
    </r>
  </si>
  <si>
    <r>
      <rPr>
        <sz val="11"/>
        <rFont val="細明體"/>
        <family val="3"/>
        <charset val="136"/>
      </rPr>
      <t>都市．山水</t>
    </r>
  </si>
  <si>
    <t>Artist Danny Lee Chin-fai creates a three dimensional sculptural painting, illustrating his thoughts over the two topics: “City” and “Landscape”.  At the same time, the visitors are invited to slow down their pace from the hustle and bustle, to travel and enjoy with the artist, so as to contemplate what we have grown in our own city.</t>
    <phoneticPr fontId="0" type="noConversion"/>
  </si>
  <si>
    <r>
      <rPr>
        <sz val="11"/>
        <rFont val="細明體"/>
        <family val="3"/>
        <charset val="136"/>
      </rPr>
      <t>藝術家李展輝以雕塑作一幅立體的都市山水，除了表達他對「都市」和「山水」兩個課題的思考外，亦邀請觀眾在繁忙的生活中稍作歇息，以輕鬆的心情一同遊山玩水，細想我們在都市中所栽下的一切。</t>
    </r>
  </si>
  <si>
    <t>12131281</t>
  </si>
  <si>
    <t>Birdcalls in the Floating World</t>
    <phoneticPr fontId="0" type="noConversion"/>
  </si>
  <si>
    <r>
      <rPr>
        <sz val="11"/>
        <rFont val="細明體"/>
        <family val="3"/>
        <charset val="136"/>
      </rPr>
      <t>浮・世・鳥・語</t>
    </r>
  </si>
  <si>
    <t xml:space="preserve"> X+Q Sculpture Studio, X+Q</t>
    <phoneticPr fontId="0" type="noConversion"/>
  </si>
  <si>
    <r>
      <rPr>
        <sz val="11"/>
        <rFont val="細明體"/>
        <family val="3"/>
        <charset val="136"/>
      </rPr>
      <t>向京</t>
    </r>
    <r>
      <rPr>
        <sz val="11"/>
        <rFont val="Arial"/>
        <family val="2"/>
      </rPr>
      <t>+</t>
    </r>
    <r>
      <rPr>
        <sz val="11"/>
        <rFont val="細明體"/>
        <family val="3"/>
        <charset val="136"/>
      </rPr>
      <t>廣慈</t>
    </r>
    <r>
      <rPr>
        <sz val="11"/>
        <rFont val="Arial"/>
        <family val="2"/>
      </rPr>
      <t xml:space="preserve"> </t>
    </r>
    <r>
      <rPr>
        <sz val="11"/>
        <rFont val="細明體"/>
        <family val="3"/>
        <charset val="136"/>
      </rPr>
      <t>雕塑工作室、稀奇</t>
    </r>
  </si>
  <si>
    <t>Xiang Jing, Qu Guangci</t>
    <phoneticPr fontId="0" type="noConversion"/>
  </si>
  <si>
    <r>
      <rPr>
        <sz val="11"/>
        <rFont val="細明體"/>
        <family val="3"/>
        <charset val="136"/>
      </rPr>
      <t>向京、瞿廣慈</t>
    </r>
  </si>
  <si>
    <t>Sole Sponsor: Jaguar;Media Sponsor: GQ</t>
    <phoneticPr fontId="0" type="noConversion"/>
  </si>
  <si>
    <r>
      <rPr>
        <sz val="11"/>
        <rFont val="細明體"/>
        <family val="3"/>
        <charset val="136"/>
      </rPr>
      <t>獨家傾情贊助：捷豹</t>
    </r>
    <r>
      <rPr>
        <sz val="11"/>
        <rFont val="Arial"/>
        <family val="2"/>
      </rPr>
      <t>;</t>
    </r>
    <r>
      <rPr>
        <sz val="11"/>
        <rFont val="細明體"/>
        <family val="3"/>
        <charset val="136"/>
      </rPr>
      <t>媒體贊助：智族</t>
    </r>
    <r>
      <rPr>
        <sz val="11"/>
        <rFont val="Arial"/>
        <family val="2"/>
      </rPr>
      <t>GQ</t>
    </r>
  </si>
  <si>
    <t>12131282</t>
  </si>
  <si>
    <t>Oriental Literati Art — Hsu Wen-jung Solo Exhibition (Sculpture, Multi-media)</t>
    <phoneticPr fontId="0" type="noConversion"/>
  </si>
  <si>
    <r>
      <rPr>
        <sz val="11"/>
        <rFont val="細明體"/>
        <family val="3"/>
        <charset val="136"/>
      </rPr>
      <t>東方文人新美學──臺灣著名藝術家許文融繪畫雕塑創作展</t>
    </r>
  </si>
  <si>
    <t>Hsu Wen-jung</t>
    <phoneticPr fontId="0" type="noConversion"/>
  </si>
  <si>
    <r>
      <rPr>
        <sz val="11"/>
        <rFont val="細明體"/>
        <family val="3"/>
        <charset val="136"/>
      </rPr>
      <t>許文融</t>
    </r>
  </si>
  <si>
    <t>12131283</t>
  </si>
  <si>
    <t>We Sculpt</t>
    <phoneticPr fontId="0" type="noConversion"/>
  </si>
  <si>
    <r>
      <rPr>
        <sz val="11"/>
        <rFont val="細明體"/>
        <family val="3"/>
        <charset val="136"/>
      </rPr>
      <t>我們雕塑</t>
    </r>
    <r>
      <rPr>
        <sz val="11"/>
        <rFont val="Arial"/>
        <family val="2"/>
      </rPr>
      <t xml:space="preserve"> </t>
    </r>
    <r>
      <rPr>
        <sz val="11"/>
        <rFont val="細明體"/>
        <family val="3"/>
        <charset val="136"/>
      </rPr>
      <t>雕塑我們</t>
    </r>
  </si>
  <si>
    <t>Joe Chan Kiu Hong</t>
    <phoneticPr fontId="0" type="noConversion"/>
  </si>
  <si>
    <r>
      <rPr>
        <sz val="11"/>
        <rFont val="細明體"/>
        <family val="3"/>
        <charset val="136"/>
      </rPr>
      <t>陳翹康</t>
    </r>
  </si>
  <si>
    <t>Students, alumni of Hong Kong Art School</t>
    <phoneticPr fontId="0" type="noConversion"/>
  </si>
  <si>
    <r>
      <rPr>
        <sz val="11"/>
        <rFont val="細明體"/>
        <family val="3"/>
        <charset val="136"/>
      </rPr>
      <t>學院學生及校友</t>
    </r>
  </si>
  <si>
    <t>12131284</t>
  </si>
  <si>
    <t>Wood Flesh Form Nothingness</t>
    <phoneticPr fontId="0" type="noConversion"/>
  </si>
  <si>
    <t>Wang Keping</t>
    <phoneticPr fontId="0" type="noConversion"/>
  </si>
  <si>
    <t>Quarry Bay Park Waterfront</t>
  </si>
  <si>
    <t>Hong Kong Sculpture Society</t>
    <phoneticPr fontId="0" type="noConversion"/>
  </si>
  <si>
    <r>
      <rPr>
        <sz val="11"/>
        <rFont val="細明體"/>
        <family val="3"/>
        <charset val="136"/>
      </rPr>
      <t>香港雕塑學會有限公司</t>
    </r>
  </si>
  <si>
    <t>Emil ADAMEC (Czech Republic), LAI Yat Fong (Hong Kong), LEUNG Yiu Wah (Hong Kong), Parry LING Chin Tang (Hong Kong), Amy NG Kam Mei (Hong Kong), Bertha SHORTISS (Switzerland), Winnie SIU Davies (Hong Kong), Monica On Yau TAI (Hong Kong), TOBEL (Germany), Nora VALDEZ (Argentina), Milen VASSILEV (Bulgaria), WU Hin Long (Macau), YANG Xiao Hua (Guangzhou), YEO Chee Kiong (Singapore), Elsa LEUNG Oi Ling, William TSANG, Vicky WANG (Hong Kong), We Sculptors (Hong Kong)</t>
  </si>
  <si>
    <t>12131287</t>
  </si>
  <si>
    <t>All My Newborns</t>
    <phoneticPr fontId="0" type="noConversion"/>
  </si>
  <si>
    <t>Tomita Natsumi</t>
    <phoneticPr fontId="0" type="noConversion"/>
  </si>
  <si>
    <t>12131288</t>
  </si>
  <si>
    <t xml:space="preserve">2by4'a tautology of the North American Forest </t>
    <phoneticPr fontId="0" type="noConversion"/>
  </si>
  <si>
    <t>Jesse Mc Lin</t>
    <phoneticPr fontId="0" type="noConversion"/>
  </si>
  <si>
    <t>The Installation developed by Jesse McLin proposes to explore the relations between nature, systemization of nature and the control of nature for the production of 2 by 4 inches wooden structure standards.
The Installation proposes a conceptual and poetic translation of the paradigm 'Nature / Culture'</t>
    <phoneticPr fontId="0" type="noConversion"/>
  </si>
  <si>
    <t>12131289</t>
  </si>
  <si>
    <t>17th Exhibition of Sculpture and Painting</t>
    <phoneticPr fontId="0" type="noConversion"/>
  </si>
  <si>
    <r>
      <rPr>
        <sz val="11"/>
        <rFont val="細明體"/>
        <family val="3"/>
        <charset val="136"/>
      </rPr>
      <t>十七週年雕畫展</t>
    </r>
  </si>
  <si>
    <t>Creative Figures Studio</t>
    <phoneticPr fontId="0" type="noConversion"/>
  </si>
  <si>
    <r>
      <rPr>
        <sz val="11"/>
        <rFont val="細明體"/>
        <family val="3"/>
        <charset val="136"/>
      </rPr>
      <t>人面像創作坊</t>
    </r>
  </si>
  <si>
    <t>12131292</t>
  </si>
  <si>
    <t>Multi-purpose Court, SportX, Level 2, Ocean Terminal, Harbour City</t>
    <phoneticPr fontId="0" type="noConversion"/>
  </si>
  <si>
    <r>
      <rPr>
        <sz val="11"/>
        <rFont val="細明體"/>
        <family val="3"/>
        <charset val="136"/>
      </rPr>
      <t>海港城海運大廈</t>
    </r>
    <r>
      <rPr>
        <sz val="11"/>
        <rFont val="Arial"/>
        <family val="2"/>
      </rPr>
      <t>2</t>
    </r>
    <r>
      <rPr>
        <sz val="11"/>
        <rFont val="細明體"/>
        <family val="3"/>
        <charset val="136"/>
      </rPr>
      <t>階</t>
    </r>
    <r>
      <rPr>
        <sz val="11"/>
        <rFont val="Arial"/>
        <family val="2"/>
      </rPr>
      <t>SportX</t>
    </r>
    <r>
      <rPr>
        <sz val="11"/>
        <rFont val="細明體"/>
        <family val="3"/>
        <charset val="136"/>
      </rPr>
      <t>多功能運動場</t>
    </r>
  </si>
  <si>
    <t>Agricultural Bank of China “Every Cloud Has A Silver Lining” Visual Arts Exhibition</t>
    <phoneticPr fontId="0" type="noConversion"/>
  </si>
  <si>
    <r>
      <rPr>
        <sz val="11"/>
        <rFont val="細明體"/>
        <family val="3"/>
        <charset val="136"/>
      </rPr>
      <t>中國農業銀行「生命曙光」視藝創作展覽</t>
    </r>
  </si>
  <si>
    <t>65 young people living with long-term illnesses</t>
    <phoneticPr fontId="0" type="noConversion"/>
  </si>
  <si>
    <r>
      <t>65</t>
    </r>
    <r>
      <rPr>
        <sz val="11"/>
        <rFont val="細明體"/>
        <family val="3"/>
        <charset val="136"/>
      </rPr>
      <t>位年青長期病患者</t>
    </r>
  </si>
  <si>
    <t>12131293</t>
  </si>
  <si>
    <t>sky100 Hong Kong Observation Deck</t>
    <phoneticPr fontId="0" type="noConversion"/>
  </si>
  <si>
    <r>
      <rPr>
        <sz val="11"/>
        <rFont val="細明體"/>
        <family val="3"/>
        <charset val="136"/>
      </rPr>
      <t>天際</t>
    </r>
    <r>
      <rPr>
        <sz val="11"/>
        <rFont val="Arial"/>
        <family val="2"/>
      </rPr>
      <t>100</t>
    </r>
    <r>
      <rPr>
        <sz val="11"/>
        <rFont val="細明體"/>
        <family val="3"/>
        <charset val="136"/>
      </rPr>
      <t>香港觀景台</t>
    </r>
  </si>
  <si>
    <t>sky100 Hong Kong Observation Deck</t>
  </si>
  <si>
    <t>sky100Hong Kong Observation Deck YES WE CAN! Exhibition</t>
    <phoneticPr fontId="0" type="noConversion"/>
  </si>
  <si>
    <r>
      <rPr>
        <sz val="11"/>
        <rFont val="細明體"/>
        <family val="3"/>
        <charset val="136"/>
      </rPr>
      <t>天際</t>
    </r>
    <r>
      <rPr>
        <sz val="11"/>
        <rFont val="Arial"/>
        <family val="2"/>
      </rPr>
      <t>100</t>
    </r>
    <r>
      <rPr>
        <sz val="11"/>
        <rFont val="細明體"/>
        <family val="3"/>
        <charset val="136"/>
      </rPr>
      <t>香港觀景台「罐設精神」香港景物展</t>
    </r>
  </si>
  <si>
    <t>Chao Ham Kae, Graphicairlines(Chan Ka Tat, Kathy Kuk), Ho Yuen Leung, Pow Cheuk Mei Karen, Rob Luxton@Aeroporto, Tang Kit Ying</t>
    <phoneticPr fontId="0" type="noConversion"/>
  </si>
  <si>
    <r>
      <t>17</t>
    </r>
    <r>
      <rPr>
        <sz val="11"/>
        <rFont val="細明體"/>
        <family val="3"/>
        <charset val="136"/>
      </rPr>
      <t>名青少年、曹涵凱、</t>
    </r>
    <r>
      <rPr>
        <sz val="11"/>
        <rFont val="Arial"/>
        <family val="2"/>
      </rPr>
      <t>Graphic Airlines (</t>
    </r>
    <r>
      <rPr>
        <sz val="11"/>
        <rFont val="細明體"/>
        <family val="3"/>
        <charset val="136"/>
      </rPr>
      <t>陳家達、谷凱宜</t>
    </r>
    <r>
      <rPr>
        <sz val="11"/>
        <rFont val="Arial"/>
        <family val="2"/>
      </rPr>
      <t>)</t>
    </r>
    <r>
      <rPr>
        <sz val="11"/>
        <rFont val="細明體"/>
        <family val="3"/>
        <charset val="136"/>
      </rPr>
      <t>、何遠良、鮑卓微、</t>
    </r>
    <r>
      <rPr>
        <sz val="11"/>
        <rFont val="Arial"/>
        <family val="2"/>
      </rPr>
      <t>Rob Luxton@ Aeroporto</t>
    </r>
    <r>
      <rPr>
        <sz val="11"/>
        <rFont val="細明體"/>
        <family val="3"/>
        <charset val="136"/>
      </rPr>
      <t>、鄧潔瑩</t>
    </r>
  </si>
  <si>
    <t>12131295</t>
  </si>
  <si>
    <t>Burmese Sculpture</t>
    <phoneticPr fontId="0" type="noConversion"/>
  </si>
  <si>
    <r>
      <rPr>
        <sz val="11"/>
        <rFont val="宋体"/>
        <charset val="136"/>
      </rPr>
      <t>緬甸雕塑</t>
    </r>
  </si>
  <si>
    <t>12131296</t>
  </si>
  <si>
    <t>Panda Warriors</t>
    <phoneticPr fontId="0" type="noConversion"/>
  </si>
  <si>
    <r>
      <rPr>
        <sz val="11"/>
        <rFont val="宋体"/>
        <charset val="136"/>
      </rPr>
      <t>熊貓戰士</t>
    </r>
  </si>
  <si>
    <t>Wanxin</t>
  </si>
  <si>
    <t>12131297</t>
  </si>
  <si>
    <t>Contacts</t>
  </si>
  <si>
    <r>
      <rPr>
        <sz val="11"/>
        <rFont val="宋体"/>
        <charset val="136"/>
      </rPr>
      <t>交流</t>
    </r>
  </si>
  <si>
    <t>Vincent Breed</t>
  </si>
  <si>
    <t>Vincent Breed</t>
    <phoneticPr fontId="0" type="noConversion"/>
  </si>
  <si>
    <t>Vincent Breed's first Hong Kong solo exhibition</t>
    <phoneticPr fontId="0" type="noConversion"/>
  </si>
  <si>
    <t>12131298</t>
  </si>
  <si>
    <t>Linkbridge at Lincoln House, Taikoo Place, 979 King's Road, Island East, Hong Kong</t>
    <phoneticPr fontId="0" type="noConversion"/>
  </si>
  <si>
    <r>
      <rPr>
        <sz val="11"/>
        <rFont val="宋体"/>
        <charset val="136"/>
      </rPr>
      <t>香港港島東英皇道</t>
    </r>
    <r>
      <rPr>
        <sz val="11"/>
        <rFont val="Arial"/>
        <family val="2"/>
      </rPr>
      <t>979</t>
    </r>
    <r>
      <rPr>
        <sz val="11"/>
        <rFont val="宋体"/>
        <charset val="136"/>
      </rPr>
      <t>號太古坊林肯大廈</t>
    </r>
    <r>
      <rPr>
        <sz val="11"/>
        <rFont val="Arial"/>
        <family val="2"/>
      </rPr>
      <t>Linkbridge</t>
    </r>
  </si>
  <si>
    <t>Dancing Bears</t>
    <phoneticPr fontId="0" type="noConversion"/>
  </si>
  <si>
    <r>
      <rPr>
        <sz val="11"/>
        <rFont val="宋体"/>
        <charset val="136"/>
      </rPr>
      <t>跳舞熊</t>
    </r>
  </si>
  <si>
    <t>Christine Vidart</t>
  </si>
  <si>
    <t>12131299</t>
  </si>
  <si>
    <r>
      <rPr>
        <sz val="11"/>
        <rFont val="細明體"/>
        <family val="3"/>
        <charset val="136"/>
      </rPr>
      <t>香港文化中心及香港藝術館露天廣場</t>
    </r>
  </si>
  <si>
    <t>PUB - multi</t>
    <phoneticPr fontId="0" type="noConversion"/>
  </si>
  <si>
    <r>
      <rPr>
        <sz val="11"/>
        <rFont val="宋体"/>
        <charset val="136"/>
      </rPr>
      <t>貝納</t>
    </r>
    <r>
      <rPr>
        <sz val="11"/>
        <rFont val="DFFangSongW6-B5"/>
        <family val="3"/>
        <charset val="136"/>
      </rPr>
      <t>‧</t>
    </r>
    <r>
      <rPr>
        <sz val="11"/>
        <rFont val="宋体"/>
        <charset val="136"/>
      </rPr>
      <t>維尼大型雕塑展覽</t>
    </r>
  </si>
  <si>
    <t>exh_venue changed, but not sure if this is okay</t>
    <phoneticPr fontId="0" type="noConversion"/>
  </si>
  <si>
    <t>12131300</t>
  </si>
  <si>
    <r>
      <rPr>
        <sz val="11"/>
        <rFont val="宋体"/>
        <charset val="136"/>
      </rPr>
      <t>香港中環干諾道中</t>
    </r>
    <r>
      <rPr>
        <sz val="11"/>
        <rFont val="Arial"/>
        <family val="2"/>
      </rPr>
      <t>1</t>
    </r>
    <r>
      <rPr>
        <sz val="11"/>
        <rFont val="宋体"/>
        <charset val="136"/>
      </rPr>
      <t>號友邦金融中心大堂</t>
    </r>
  </si>
  <si>
    <t>AIA Central</t>
    <phoneticPr fontId="0" type="noConversion"/>
  </si>
  <si>
    <t>Opening of a Closed Center</t>
    <phoneticPr fontId="0" type="noConversion"/>
  </si>
  <si>
    <r>
      <rPr>
        <sz val="11"/>
        <rFont val="宋体"/>
        <charset val="136"/>
      </rPr>
      <t>一個封閉空間中的開口</t>
    </r>
  </si>
  <si>
    <r>
      <rPr>
        <sz val="11"/>
        <rFont val="宋体"/>
        <charset val="136"/>
      </rPr>
      <t>陳箴</t>
    </r>
  </si>
  <si>
    <t>12131302</t>
  </si>
  <si>
    <t>Joel Morrison</t>
    <phoneticPr fontId="0" type="noConversion"/>
  </si>
  <si>
    <t>12131303</t>
  </si>
  <si>
    <t>Desire:Sculptures and paintings by Eastman Cheng and Joey Leung Ka-yin</t>
    <phoneticPr fontId="0" type="noConversion"/>
  </si>
  <si>
    <r>
      <rPr>
        <sz val="11"/>
        <rFont val="宋体"/>
        <charset val="136"/>
      </rPr>
      <t>慾望：鄭淑宜、梁嘉賢雕塑與繪畫展覽</t>
    </r>
  </si>
  <si>
    <t>Eastman Cheng, Joey Leung Ka-yin</t>
    <phoneticPr fontId="0" type="noConversion"/>
  </si>
  <si>
    <r>
      <rPr>
        <sz val="11"/>
        <rFont val="宋体"/>
        <charset val="136"/>
      </rPr>
      <t>鄭淑宜</t>
    </r>
    <r>
      <rPr>
        <sz val="11"/>
        <rFont val="Arial"/>
        <family val="2"/>
      </rPr>
      <t>,</t>
    </r>
    <r>
      <rPr>
        <sz val="11"/>
        <rFont val="宋体"/>
        <charset val="136"/>
      </rPr>
      <t>梁嘉賢</t>
    </r>
  </si>
  <si>
    <t>12131304</t>
  </si>
  <si>
    <t>Aureola</t>
    <phoneticPr fontId="0" type="noConversion"/>
  </si>
  <si>
    <r>
      <rPr>
        <sz val="11"/>
        <rFont val="宋体"/>
        <charset val="136"/>
      </rPr>
      <t>聖光</t>
    </r>
  </si>
  <si>
    <t>Ho Siu-kee</t>
    <phoneticPr fontId="0" type="noConversion"/>
  </si>
  <si>
    <r>
      <rPr>
        <sz val="11"/>
        <rFont val="宋体"/>
        <charset val="136"/>
      </rPr>
      <t>何兆基</t>
    </r>
  </si>
  <si>
    <t>12131308</t>
  </si>
  <si>
    <t>Suite of Suites</t>
    <phoneticPr fontId="0" type="noConversion"/>
  </si>
  <si>
    <t>Suite of Suites</t>
  </si>
  <si>
    <t>John Powers</t>
  </si>
  <si>
    <t>12131309</t>
  </si>
  <si>
    <t>Butterfly Effect</t>
    <phoneticPr fontId="0" type="noConversion"/>
  </si>
  <si>
    <t>Butterfly Effect</t>
  </si>
  <si>
    <t>Camie Lyons</t>
  </si>
  <si>
    <t>12131310</t>
  </si>
  <si>
    <t>The Balancing Act</t>
  </si>
  <si>
    <t>Daniel Krause</t>
  </si>
  <si>
    <t>12131311</t>
  </si>
  <si>
    <t>Serenade</t>
    <phoneticPr fontId="0" type="noConversion"/>
  </si>
  <si>
    <r>
      <rPr>
        <sz val="11"/>
        <rFont val="宋体"/>
        <charset val="136"/>
      </rPr>
      <t>恬逸隨想</t>
    </r>
  </si>
  <si>
    <t>Xu Hongfei</t>
    <phoneticPr fontId="0" type="noConversion"/>
  </si>
  <si>
    <r>
      <rPr>
        <sz val="11"/>
        <rFont val="宋体"/>
        <charset val="136"/>
      </rPr>
      <t>許鴻飛</t>
    </r>
  </si>
  <si>
    <t>12131312</t>
  </si>
  <si>
    <t>Fine Art Asia 2012 - Solo exhibition of Xu Hongfei</t>
    <phoneticPr fontId="0" type="noConversion"/>
  </si>
  <si>
    <r>
      <rPr>
        <sz val="11"/>
        <rFont val="細明體"/>
        <family val="3"/>
        <charset val="136"/>
      </rPr>
      <t>香港國際古玩及藝術品博覽會</t>
    </r>
    <r>
      <rPr>
        <sz val="11"/>
        <rFont val="Arial"/>
        <family val="2"/>
      </rPr>
      <t xml:space="preserve"> - </t>
    </r>
    <r>
      <rPr>
        <sz val="11"/>
        <rFont val="細明體"/>
        <family val="3"/>
        <charset val="136"/>
      </rPr>
      <t>許鴻飛個人展</t>
    </r>
  </si>
  <si>
    <t>12131313</t>
  </si>
  <si>
    <t>WE SCULPT</t>
    <phoneticPr fontId="0" type="noConversion"/>
  </si>
  <si>
    <r>
      <rPr>
        <sz val="11"/>
        <rFont val="細明體"/>
        <family val="3"/>
        <charset val="136"/>
      </rPr>
      <t>我們在創造雕塑的同時</t>
    </r>
    <r>
      <rPr>
        <sz val="11"/>
        <rFont val="Arial"/>
        <family val="2"/>
      </rPr>
      <t xml:space="preserve">, </t>
    </r>
    <r>
      <rPr>
        <sz val="11"/>
        <rFont val="細明體"/>
        <family val="3"/>
        <charset val="136"/>
      </rPr>
      <t>雕塑同樣雕塑着我們
從二零零二年香港藝術學院有了第一屆雕塑文憑畢業生。
來到二零一二年剛好十個年頭，兩年前我們有了第一屆以雕塑為主修科目的學位畢業生，從當年的東成大厦到現在的</t>
    </r>
    <r>
      <rPr>
        <sz val="11"/>
        <rFont val="Arial"/>
        <family val="2"/>
      </rPr>
      <t>JCCAC</t>
    </r>
    <r>
      <rPr>
        <sz val="11"/>
        <rFont val="細明體"/>
        <family val="3"/>
        <charset val="136"/>
      </rPr>
      <t>，學生從當初甚麼都不懂去學習雕塑，同時亦從雕塑的過程中雕塑了日後個人的成長。
是次展的十位藝術家分別來自已畢業及本年度剛畢業的畢業生和仍在就讀的同學。我們經常說教育是一種制度，有趣的是，在同一制度下各人從自身的背景、歷練，各自研習出一套屬於自己的雕塑語言。當中有人幹着與藝術無關的工作，</t>
    </r>
    <r>
      <rPr>
        <sz val="11"/>
        <rFont val="Arial"/>
        <family val="2"/>
      </rPr>
      <t xml:space="preserve"> </t>
    </r>
    <r>
      <rPr>
        <sz val="11"/>
        <rFont val="細明體"/>
        <family val="3"/>
        <charset val="136"/>
      </rPr>
      <t>有人當了藝術家的助手，有人專注藝術行政，藝術導師及全職藝術家，若然雕塑是從物料出發，造形，再把其能量轉化。</t>
    </r>
    <r>
      <rPr>
        <sz val="11"/>
        <rFont val="Arial"/>
        <family val="2"/>
      </rPr>
      <t xml:space="preserve"> </t>
    </r>
    <r>
      <rPr>
        <sz val="11"/>
        <rFont val="細明體"/>
        <family val="3"/>
        <charset val="136"/>
      </rPr>
      <t>相信</t>
    </r>
    <r>
      <rPr>
        <sz val="11"/>
        <rFont val="Arial"/>
        <family val="2"/>
      </rPr>
      <t>…</t>
    </r>
    <r>
      <rPr>
        <sz val="11"/>
        <rFont val="細明體"/>
        <family val="3"/>
        <charset val="136"/>
      </rPr>
      <t>人生亦然。</t>
    </r>
  </si>
  <si>
    <t>12131314</t>
  </si>
  <si>
    <t>Paul Pang Sculpture Exhibition</t>
    <phoneticPr fontId="0" type="noConversion"/>
  </si>
  <si>
    <r>
      <rPr>
        <sz val="11"/>
        <rFont val="細明體"/>
        <family val="3"/>
        <charset val="136"/>
      </rPr>
      <t>彭武斌雕塑作品形展</t>
    </r>
  </si>
  <si>
    <t>Paul Pang</t>
    <phoneticPr fontId="0" type="noConversion"/>
  </si>
  <si>
    <r>
      <rPr>
        <sz val="11"/>
        <rFont val="細明體"/>
        <family val="3"/>
        <charset val="136"/>
      </rPr>
      <t>彭武斌</t>
    </r>
  </si>
  <si>
    <t>12131315</t>
  </si>
  <si>
    <t>LG2, Festival Walk</t>
    <phoneticPr fontId="0" type="noConversion"/>
  </si>
  <si>
    <r>
      <rPr>
        <sz val="11"/>
        <rFont val="細明體"/>
        <family val="3"/>
        <charset val="136"/>
      </rPr>
      <t>九龍塘又一城</t>
    </r>
    <r>
      <rPr>
        <sz val="11"/>
        <rFont val="Arial"/>
        <family val="2"/>
      </rPr>
      <t>LG2</t>
    </r>
    <r>
      <rPr>
        <sz val="11"/>
        <rFont val="細明體"/>
        <family val="3"/>
        <charset val="136"/>
      </rPr>
      <t>層</t>
    </r>
  </si>
  <si>
    <t>Timberland Green Art Escape</t>
    <phoneticPr fontId="0" type="noConversion"/>
  </si>
  <si>
    <r>
      <rPr>
        <sz val="11"/>
        <rFont val="細明體"/>
        <family val="3"/>
        <charset val="136"/>
      </rPr>
      <t>綠‧藝‧淘「地球守護者」裝置藝術</t>
    </r>
  </si>
  <si>
    <r>
      <rPr>
        <sz val="11"/>
        <rFont val="細明體"/>
        <family val="3"/>
        <charset val="136"/>
      </rPr>
      <t>楊修麟</t>
    </r>
  </si>
  <si>
    <t>12131316</t>
  </si>
  <si>
    <t>Sculpture Diaries - Amy Ng's Wooden Sculpture Exhibition</t>
    <phoneticPr fontId="0" type="noConversion"/>
  </si>
  <si>
    <r>
      <rPr>
        <sz val="11"/>
        <rFont val="細明體"/>
        <family val="3"/>
        <charset val="136"/>
      </rPr>
      <t>雕塑逸記－金眉個人木雕展</t>
    </r>
  </si>
  <si>
    <t>SculpTUDIO</t>
    <phoneticPr fontId="0" type="noConversion"/>
  </si>
  <si>
    <r>
      <rPr>
        <sz val="11"/>
        <rFont val="細明體"/>
        <family val="3"/>
        <charset val="136"/>
      </rPr>
      <t>集雕坊</t>
    </r>
  </si>
  <si>
    <t>Amy Ng</t>
    <phoneticPr fontId="0" type="noConversion"/>
  </si>
  <si>
    <r>
      <rPr>
        <sz val="11"/>
        <rFont val="細明體"/>
        <family val="3"/>
        <charset val="136"/>
      </rPr>
      <t>金眉</t>
    </r>
  </si>
  <si>
    <t>12131317</t>
  </si>
  <si>
    <t>Quary Bay Park Waterfront</t>
    <phoneticPr fontId="0" type="noConversion"/>
  </si>
  <si>
    <r>
      <rPr>
        <sz val="11"/>
        <rFont val="細明體"/>
        <family val="3"/>
        <charset val="136"/>
      </rPr>
      <t>香港鰂魚涌公園海濱</t>
    </r>
  </si>
  <si>
    <r>
      <t xml:space="preserve">Awakened Sleepers </t>
    </r>
    <r>
      <rPr>
        <sz val="11"/>
        <rFont val="細明體"/>
        <family val="3"/>
        <charset val="136"/>
      </rPr>
      <t>‧</t>
    </r>
    <r>
      <rPr>
        <sz val="11"/>
        <rFont val="Arial"/>
        <family val="2"/>
      </rPr>
      <t xml:space="preserve"> Transformed Places- Hong Kong International Sculpture Symposium 2012 - Sculpture Exhibition</t>
    </r>
  </si>
  <si>
    <r>
      <rPr>
        <sz val="11"/>
        <rFont val="細明體"/>
        <family val="3"/>
        <charset val="136"/>
      </rPr>
      <t>木換境移</t>
    </r>
    <r>
      <rPr>
        <sz val="11"/>
        <rFont val="Arial"/>
        <family val="2"/>
      </rPr>
      <t xml:space="preserve"> - </t>
    </r>
    <r>
      <rPr>
        <sz val="11"/>
        <rFont val="細明體"/>
        <family val="3"/>
        <charset val="136"/>
      </rPr>
      <t>香港國際雕塑創作營</t>
    </r>
    <r>
      <rPr>
        <sz val="11"/>
        <rFont val="Arial"/>
        <family val="2"/>
      </rPr>
      <t>2012</t>
    </r>
    <r>
      <rPr>
        <sz val="11"/>
        <rFont val="細明體"/>
        <family val="3"/>
        <charset val="136"/>
      </rPr>
      <t>－戶外雕塑作品展</t>
    </r>
  </si>
  <si>
    <r>
      <rPr>
        <sz val="11"/>
        <rFont val="細明體"/>
        <family val="3"/>
        <charset val="136"/>
      </rPr>
      <t>香港雕塑學會</t>
    </r>
  </si>
  <si>
    <t xml:space="preserve"> Art Promotion Office</t>
    <phoneticPr fontId="0" type="noConversion"/>
  </si>
  <si>
    <t>香港雕塑學會有限公司</t>
  </si>
  <si>
    <t>curator_en/ curator_tc/ participant_tc</t>
  </si>
  <si>
    <t>12131320</t>
  </si>
  <si>
    <r>
      <rPr>
        <sz val="11"/>
        <rFont val="細明體"/>
        <family val="3"/>
        <charset val="136"/>
      </rPr>
      <t>愛上中國當代藝術</t>
    </r>
  </si>
  <si>
    <t>Gallery by the Harbour; OIC Concept</t>
    <phoneticPr fontId="0" type="noConversion"/>
  </si>
  <si>
    <r>
      <rPr>
        <sz val="11"/>
        <rFont val="細明體"/>
        <family val="3"/>
        <charset val="136"/>
      </rPr>
      <t>海港城‧美術館、</t>
    </r>
    <r>
      <rPr>
        <sz val="11"/>
        <rFont val="Arial"/>
        <family val="2"/>
      </rPr>
      <t>OIC Concept</t>
    </r>
  </si>
  <si>
    <r>
      <rPr>
        <sz val="11"/>
        <rFont val="細明體"/>
        <family val="3"/>
        <charset val="136"/>
      </rPr>
      <t>隋建國、沈敬東等</t>
    </r>
  </si>
  <si>
    <t>12131321</t>
  </si>
  <si>
    <r>
      <rPr>
        <sz val="11"/>
        <rFont val="細明體"/>
        <family val="3"/>
        <charset val="136"/>
      </rPr>
      <t>香港中央圖書館展覽館</t>
    </r>
    <r>
      <rPr>
        <sz val="11"/>
        <rFont val="Arial"/>
        <family val="2"/>
      </rPr>
      <t>1-5</t>
    </r>
  </si>
  <si>
    <t>Hong Kong Sculpture Biennial 2012</t>
    <phoneticPr fontId="0" type="noConversion"/>
  </si>
  <si>
    <r>
      <rPr>
        <sz val="11"/>
        <rFont val="細明體"/>
        <family val="3"/>
        <charset val="136"/>
      </rPr>
      <t>香港雕塑雙年展</t>
    </r>
    <r>
      <rPr>
        <sz val="11"/>
        <rFont val="Arial"/>
        <family val="2"/>
      </rPr>
      <t>2012</t>
    </r>
  </si>
  <si>
    <t>Hong Kong Sculpture Soiety Limited</t>
    <phoneticPr fontId="0" type="noConversion"/>
  </si>
  <si>
    <r>
      <rPr>
        <sz val="11"/>
        <color indexed="10"/>
        <rFont val="細明體"/>
        <family val="3"/>
        <charset val="136"/>
      </rPr>
      <t>非本地</t>
    </r>
  </si>
  <si>
    <t>12131335</t>
  </si>
  <si>
    <t>Nanshan Campus and Xiangshan Campus of China Academy of Art</t>
    <phoneticPr fontId="0" type="noConversion"/>
  </si>
  <si>
    <r>
      <rPr>
        <sz val="11"/>
        <color indexed="10"/>
        <rFont val="細明體"/>
        <family val="3"/>
        <charset val="136"/>
      </rPr>
      <t>中國美術學院南山校區和象山校區</t>
    </r>
  </si>
  <si>
    <r>
      <rPr>
        <sz val="11"/>
        <color indexed="10"/>
        <rFont val="細明體"/>
        <family val="3"/>
        <charset val="136"/>
      </rPr>
      <t>設計</t>
    </r>
  </si>
  <si>
    <t>Crossover Comprehensive--Students' Excellent Design Works of Art Design School, in Mainland, Hong , Macao and Taiwan</t>
    <phoneticPr fontId="0" type="noConversion"/>
  </si>
  <si>
    <r>
      <rPr>
        <sz val="11"/>
        <color indexed="10"/>
        <rFont val="細明體"/>
        <family val="3"/>
        <charset val="136"/>
      </rPr>
      <t>跨界</t>
    </r>
    <r>
      <rPr>
        <sz val="11"/>
        <color indexed="10"/>
        <rFont val="Arial"/>
        <family val="2"/>
      </rPr>
      <t>·</t>
    </r>
    <r>
      <rPr>
        <sz val="11"/>
        <color indexed="10"/>
        <rFont val="細明體"/>
        <family val="3"/>
        <charset val="136"/>
      </rPr>
      <t>綜合設計教育高層論壇暨兩岸四地藝術院校學氐優秀設計作品展</t>
    </r>
  </si>
  <si>
    <t>China Academy of Art</t>
    <phoneticPr fontId="0" type="noConversion"/>
  </si>
  <si>
    <t>National Taiwan Normal University, Hong Kong Polytechnic University, Macao University of Science and Technology</t>
    <phoneticPr fontId="0" type="noConversion"/>
  </si>
  <si>
    <t>12131336</t>
  </si>
  <si>
    <t>01100001, Red No.1, Caochangdi, Chaoyang District, Beijing</t>
    <phoneticPr fontId="0" type="noConversion"/>
  </si>
  <si>
    <t>RADICAL MATERIALITY a project by ILIVETOMORROW at Beijing Design Week 2012</t>
    <phoneticPr fontId="0" type="noConversion"/>
  </si>
  <si>
    <t>manifeste_Alexandre Daval, Frederique Morel, Frederique Duabal, Jesse McLIN, Hulie Progin, Pedro Campos, Naia del Castillo, Bruno Costa, Xiaodong, CCCHu, Nicola Borg-Pisani, Pili Wu, Lu Biao Biao, David Dubois</t>
    <phoneticPr fontId="0" type="noConversion"/>
  </si>
  <si>
    <t>Beyond Design perspectives and industrial issues, ‘Radical Materiality’ explores the physical limitations of forms and materials and expresses the complex relations between Conceptual explorations, fabrication processes and materialization.</t>
    <phoneticPr fontId="0" type="noConversion"/>
  </si>
  <si>
    <t>12131339</t>
  </si>
  <si>
    <t>SIGNATURE Fine Arts, Ab1-2, Block A, Beuond Garden, YunQiShi, 6 BaiYunGuan Street, Xicheng District, Beijing, China</t>
    <phoneticPr fontId="0" type="noConversion"/>
  </si>
  <si>
    <r>
      <rPr>
        <sz val="11"/>
        <color indexed="10"/>
        <rFont val="細明體"/>
        <family val="3"/>
        <charset val="136"/>
      </rPr>
      <t>北京市西城區白雲觀街</t>
    </r>
    <r>
      <rPr>
        <sz val="11"/>
        <color indexed="10"/>
        <rFont val="Arial"/>
        <family val="2"/>
      </rPr>
      <t>6</t>
    </r>
    <r>
      <rPr>
        <sz val="11"/>
        <color indexed="10"/>
        <rFont val="細明體"/>
        <family val="3"/>
        <charset val="136"/>
      </rPr>
      <t>號雲起時珍寶花園</t>
    </r>
    <r>
      <rPr>
        <sz val="11"/>
        <color indexed="10"/>
        <rFont val="Arial"/>
        <family val="2"/>
      </rPr>
      <t>A</t>
    </r>
    <r>
      <rPr>
        <sz val="11"/>
        <color indexed="10"/>
        <rFont val="細明體"/>
        <family val="3"/>
        <charset val="136"/>
      </rPr>
      <t>座</t>
    </r>
    <r>
      <rPr>
        <sz val="11"/>
        <color indexed="10"/>
        <rFont val="Arial"/>
        <family val="2"/>
      </rPr>
      <t xml:space="preserve">Ab1-2 </t>
    </r>
    <r>
      <rPr>
        <sz val="11"/>
        <color indexed="10"/>
        <rFont val="細明體"/>
        <family val="3"/>
        <charset val="136"/>
      </rPr>
      <t>善美藝術</t>
    </r>
  </si>
  <si>
    <t>Lines - Joint Exhibition of Five Hong Kong, Macau and Taiwan Young Artists</t>
    <phoneticPr fontId="0" type="noConversion"/>
  </si>
  <si>
    <r>
      <rPr>
        <sz val="11"/>
        <color indexed="10"/>
        <rFont val="細明體"/>
        <family val="3"/>
        <charset val="136"/>
      </rPr>
      <t>線</t>
    </r>
    <r>
      <rPr>
        <sz val="11"/>
        <color indexed="10"/>
        <rFont val="Arial"/>
        <family val="2"/>
      </rPr>
      <t>-</t>
    </r>
    <r>
      <rPr>
        <sz val="11"/>
        <color indexed="10"/>
        <rFont val="細明體"/>
        <family val="3"/>
        <charset val="136"/>
      </rPr>
      <t>港澳臺青年藝人五人展</t>
    </r>
  </si>
  <si>
    <t>SIGNATURE Fine Arts</t>
    <phoneticPr fontId="0" type="noConversion"/>
  </si>
  <si>
    <r>
      <rPr>
        <sz val="11"/>
        <color indexed="10"/>
        <rFont val="細明體"/>
        <family val="3"/>
        <charset val="136"/>
      </rPr>
      <t>善美藝術</t>
    </r>
  </si>
  <si>
    <t>Chan Peggy, Chang Chih Chung, Chou Ming Yi, Lau Hok Shing Hanison, Tang Kwok Hin</t>
    <phoneticPr fontId="0" type="noConversion"/>
  </si>
  <si>
    <r>
      <rPr>
        <sz val="11"/>
        <color indexed="10"/>
        <rFont val="細明體"/>
        <family val="3"/>
        <charset val="136"/>
      </rPr>
      <t>陳佩玲、張致中、周明誼、劉學成、鄧國騫</t>
    </r>
  </si>
  <si>
    <t>12131340</t>
  </si>
  <si>
    <t>Hong Kong August In the mood for art</t>
    <phoneticPr fontId="0" type="noConversion"/>
  </si>
  <si>
    <r>
      <rPr>
        <sz val="11"/>
        <color indexed="10"/>
        <rFont val="細明體"/>
        <family val="3"/>
        <charset val="136"/>
      </rPr>
      <t>香港八月藝術</t>
    </r>
    <r>
      <rPr>
        <sz val="11"/>
        <color indexed="10"/>
        <rFont val="Arial"/>
        <family val="2"/>
      </rPr>
      <t>·</t>
    </r>
    <r>
      <rPr>
        <sz val="11"/>
        <color indexed="10"/>
        <rFont val="細明體"/>
        <family val="3"/>
        <charset val="136"/>
      </rPr>
      <t>家</t>
    </r>
    <r>
      <rPr>
        <sz val="11"/>
        <color indexed="10"/>
        <rFont val="Arial"/>
        <family val="2"/>
      </rPr>
      <t>·</t>
    </r>
    <r>
      <rPr>
        <sz val="11"/>
        <color indexed="10"/>
        <rFont val="細明體"/>
        <family val="3"/>
        <charset val="136"/>
      </rPr>
      <t>年華</t>
    </r>
  </si>
  <si>
    <t>Chan Ching Man, Chan Pui Leng Peggy, Chan Sim, Cheung Sze Lit, Shu Yiu Wai Price, Lam Yau Sum, Lau Shing Hanison, Leung Sai Poon Kenny, Tam Kar Wing, Tang Kwok Hin, Tong Wing Sze, Wong Wing Tong, Yu Pui Shan</t>
    <phoneticPr fontId="0" type="noConversion"/>
  </si>
  <si>
    <r>
      <rPr>
        <sz val="11"/>
        <color indexed="10"/>
        <rFont val="細明體"/>
        <family val="3"/>
        <charset val="136"/>
      </rPr>
      <t>陳正文、陳佩玲、陳閃、張施烈、朱耀煒、林佑森、劉學成、梁世潘、譚家榮、鄧國騫、唐詠詩、王永棠、余佩珊</t>
    </r>
  </si>
  <si>
    <t>12131343</t>
  </si>
  <si>
    <t>Liu Hai Su Art Museum</t>
    <phoneticPr fontId="0" type="noConversion"/>
  </si>
  <si>
    <r>
      <rPr>
        <sz val="11"/>
        <color indexed="10"/>
        <rFont val="細明體"/>
        <family val="3"/>
        <charset val="136"/>
      </rPr>
      <t>上海劉海粟美術館</t>
    </r>
  </si>
  <si>
    <r>
      <t>“</t>
    </r>
    <r>
      <rPr>
        <sz val="11"/>
        <color indexed="10"/>
        <rFont val="細明體"/>
        <family val="3"/>
        <charset val="136"/>
      </rPr>
      <t>香港與一個世界</t>
    </r>
    <r>
      <rPr>
        <sz val="11"/>
        <color indexed="10"/>
        <rFont val="Arial"/>
        <family val="2"/>
      </rPr>
      <t>”</t>
    </r>
    <r>
      <rPr>
        <sz val="11"/>
        <color indexed="10"/>
        <rFont val="細明體"/>
        <family val="3"/>
        <charset val="136"/>
      </rPr>
      <t>藝術對話</t>
    </r>
  </si>
  <si>
    <r>
      <rPr>
        <sz val="11"/>
        <color indexed="10"/>
        <rFont val="細明體"/>
        <family val="3"/>
        <charset val="136"/>
      </rPr>
      <t>樊婉貞</t>
    </r>
  </si>
  <si>
    <r>
      <rPr>
        <sz val="11"/>
        <color indexed="10"/>
        <rFont val="細明體"/>
        <family val="3"/>
        <charset val="136"/>
      </rPr>
      <t>譚偉平、何兆基、鄧凝姿、謝明莊、黃麗貞、余偉聯、林嵐、陳凱、魏青吉、沈瑋、陸斌、洪磊、計文于、朱衛兵</t>
    </r>
  </si>
  <si>
    <t>12131348</t>
  </si>
  <si>
    <r>
      <rPr>
        <sz val="11"/>
        <color indexed="10"/>
        <rFont val="細明體"/>
        <family val="3"/>
        <charset val="136"/>
      </rPr>
      <t>廈門國際會議展覽中心</t>
    </r>
  </si>
  <si>
    <r>
      <rPr>
        <sz val="11"/>
        <color indexed="10"/>
        <rFont val="細明體"/>
        <family val="3"/>
        <charset val="136"/>
      </rPr>
      <t>第四屆海峽兩岸廈門文化產業博覽會</t>
    </r>
  </si>
  <si>
    <r>
      <rPr>
        <sz val="11"/>
        <color indexed="10"/>
        <rFont val="細明體"/>
        <family val="3"/>
        <charset val="136"/>
      </rPr>
      <t>廈門市人民政府</t>
    </r>
  </si>
  <si>
    <r>
      <rPr>
        <sz val="11"/>
        <color indexed="10"/>
        <rFont val="細明體"/>
        <family val="3"/>
        <charset val="136"/>
      </rPr>
      <t>林鳴崗、王守清、許恩琦、朱達誠、鍾建新、陳成球</t>
    </r>
  </si>
  <si>
    <t>12131352</t>
  </si>
  <si>
    <t>Liverpool, United Kingdom</t>
    <phoneticPr fontId="0" type="noConversion"/>
  </si>
  <si>
    <r>
      <rPr>
        <sz val="11"/>
        <color indexed="10"/>
        <rFont val="細明體"/>
        <family val="3"/>
        <charset val="136"/>
      </rPr>
      <t>英國利物浦</t>
    </r>
  </si>
  <si>
    <t>All Are Guests- Hong Kong at the Liverpool Biennial 2012</t>
    <phoneticPr fontId="0" type="noConversion"/>
  </si>
  <si>
    <r>
      <rPr>
        <sz val="11"/>
        <color indexed="10"/>
        <rFont val="細明體"/>
        <family val="3"/>
        <charset val="136"/>
      </rPr>
      <t>身是客</t>
    </r>
    <r>
      <rPr>
        <sz val="11"/>
        <color indexed="10"/>
        <rFont val="Arial"/>
        <family val="2"/>
      </rPr>
      <t xml:space="preserve"> — </t>
    </r>
    <r>
      <rPr>
        <sz val="11"/>
        <color indexed="10"/>
        <rFont val="細明體"/>
        <family val="3"/>
        <charset val="136"/>
      </rPr>
      <t>香港在利物浦雙年展</t>
    </r>
    <r>
      <rPr>
        <sz val="11"/>
        <color indexed="10"/>
        <rFont val="Arial"/>
        <family val="2"/>
      </rPr>
      <t>2012</t>
    </r>
  </si>
  <si>
    <t>Liverpool Biennial 2012</t>
    <phoneticPr fontId="0" type="noConversion"/>
  </si>
  <si>
    <t>Hong Kong Musseum of Art</t>
    <phoneticPr fontId="0" type="noConversion"/>
  </si>
  <si>
    <r>
      <rPr>
        <sz val="11"/>
        <color indexed="10"/>
        <rFont val="細明體"/>
        <family val="3"/>
        <charset val="136"/>
      </rPr>
      <t>香港藝術館</t>
    </r>
  </si>
  <si>
    <t>12131356</t>
  </si>
  <si>
    <r>
      <rPr>
        <sz val="11"/>
        <color indexed="10"/>
        <rFont val="宋体"/>
        <charset val="136"/>
      </rPr>
      <t>非本地</t>
    </r>
  </si>
  <si>
    <t xml:space="preserve">Zatoka Sztuki, MCKA, Sopot, Poland </t>
    <phoneticPr fontId="0" type="noConversion"/>
  </si>
  <si>
    <t>Art Hotpot in Sopot</t>
    <phoneticPr fontId="0" type="noConversion"/>
  </si>
  <si>
    <r>
      <rPr>
        <sz val="11"/>
        <color indexed="10"/>
        <rFont val="宋体"/>
        <charset val="136"/>
      </rPr>
      <t>打邊爐</t>
    </r>
    <r>
      <rPr>
        <sz val="11"/>
        <color indexed="10"/>
        <rFont val="Arial"/>
        <family val="2"/>
      </rPr>
      <t xml:space="preserve"> in Sopot</t>
    </r>
  </si>
  <si>
    <r>
      <t xml:space="preserve">C&amp;G </t>
    </r>
    <r>
      <rPr>
        <sz val="11"/>
        <color indexed="10"/>
        <rFont val="宋体"/>
        <charset val="136"/>
      </rPr>
      <t>藝術單位</t>
    </r>
  </si>
  <si>
    <r>
      <t>Elvin Flamingo, Katarzyna Podpora, Kamila Chomicz, Natalia Turczynska-Schmidt, Karolina Matea, Magda Malyjasiak, Justyna Stycha Orlowska i wspoltworcy, Gosia Kalinowska,</t>
    </r>
    <r>
      <rPr>
        <sz val="11"/>
        <color indexed="10"/>
        <rFont val="宋体"/>
        <charset val="136"/>
      </rPr>
      <t>俞若玫</t>
    </r>
    <r>
      <rPr>
        <sz val="11"/>
        <color indexed="10"/>
        <rFont val="Arial"/>
        <family val="2"/>
      </rPr>
      <t>,</t>
    </r>
    <r>
      <rPr>
        <sz val="11"/>
        <color indexed="10"/>
        <rFont val="宋体"/>
        <charset val="136"/>
      </rPr>
      <t>羅文樂</t>
    </r>
    <r>
      <rPr>
        <sz val="11"/>
        <color indexed="10"/>
        <rFont val="Arial"/>
        <family val="2"/>
      </rPr>
      <t>,</t>
    </r>
    <r>
      <rPr>
        <sz val="11"/>
        <color indexed="10"/>
        <rFont val="宋体"/>
        <charset val="136"/>
      </rPr>
      <t>羅至傑</t>
    </r>
    <r>
      <rPr>
        <sz val="11"/>
        <color indexed="10"/>
        <rFont val="Arial"/>
        <family val="2"/>
      </rPr>
      <t>,</t>
    </r>
    <r>
      <rPr>
        <sz val="11"/>
        <color indexed="10"/>
        <rFont val="宋体"/>
        <charset val="136"/>
      </rPr>
      <t>張嘉莉</t>
    </r>
    <r>
      <rPr>
        <sz val="11"/>
        <color indexed="10"/>
        <rFont val="Arial"/>
        <family val="2"/>
      </rPr>
      <t>,</t>
    </r>
    <r>
      <rPr>
        <sz val="11"/>
        <color indexed="10"/>
        <rFont val="宋体"/>
        <charset val="136"/>
      </rPr>
      <t>鄭怡敏</t>
    </r>
  </si>
  <si>
    <t>“Hotpot” is a dinning style embraced by a great number of Chinese everywhere in China. In hotpot, we all sit together in a round table as a union, cook together, eat together and chat together. The cultural and symbolic meaning of hotpot for the intimate exchanges amongst a group of friends is essential in this program. “Art Hotpot” will be a platform for the Hong Kong and Polish artists in this exchange program to experience art together, make art together, and chat about art together.</t>
    <phoneticPr fontId="0" type="noConversion"/>
  </si>
  <si>
    <t>12131362</t>
  </si>
  <si>
    <t>Domain Mall, Yau Tong</t>
    <phoneticPr fontId="0" type="noConversion"/>
  </si>
  <si>
    <r>
      <rPr>
        <sz val="11"/>
        <color indexed="10"/>
        <rFont val="細明體"/>
        <family val="3"/>
        <charset val="136"/>
      </rPr>
      <t>混合媒介及裝置</t>
    </r>
  </si>
  <si>
    <t xml:space="preserve">Echo </t>
    <phoneticPr fontId="0" type="noConversion"/>
  </si>
  <si>
    <t>Lam Laam</t>
    <phoneticPr fontId="0" type="noConversion"/>
  </si>
  <si>
    <r>
      <rPr>
        <sz val="11"/>
        <color indexed="10"/>
        <rFont val="細明體"/>
        <family val="3"/>
        <charset val="136"/>
      </rPr>
      <t>林嵐</t>
    </r>
  </si>
  <si>
    <t>12131371</t>
  </si>
  <si>
    <t>National Central University, Art Center, Taoyuan, Taiwan</t>
    <phoneticPr fontId="0" type="noConversion"/>
  </si>
  <si>
    <r>
      <rPr>
        <sz val="11"/>
        <color indexed="10"/>
        <rFont val="細明體"/>
        <family val="3"/>
        <charset val="136"/>
      </rPr>
      <t>國立中央大學藝文中心</t>
    </r>
  </si>
  <si>
    <r>
      <rPr>
        <sz val="11"/>
        <color indexed="10"/>
        <rFont val="細明體"/>
        <family val="3"/>
        <charset val="136"/>
      </rPr>
      <t>亞洲的時間留言</t>
    </r>
  </si>
  <si>
    <t>Y.J. Cho</t>
    <phoneticPr fontId="0" type="noConversion"/>
  </si>
  <si>
    <r>
      <rPr>
        <sz val="11"/>
        <color indexed="10"/>
        <rFont val="細明體"/>
        <family val="3"/>
        <charset val="136"/>
      </rPr>
      <t>卓有瑞</t>
    </r>
  </si>
  <si>
    <t>12131374</t>
  </si>
  <si>
    <r>
      <rPr>
        <sz val="11"/>
        <color indexed="10"/>
        <rFont val="細明體"/>
        <family val="3"/>
        <charset val="136"/>
      </rPr>
      <t>南韓光州</t>
    </r>
    <r>
      <rPr>
        <sz val="11"/>
        <color indexed="10"/>
        <rFont val="Arial"/>
        <family val="2"/>
      </rPr>
      <t>Daein Market</t>
    </r>
  </si>
  <si>
    <r>
      <rPr>
        <sz val="11"/>
        <color indexed="10"/>
        <rFont val="細明體"/>
        <family val="3"/>
        <charset val="136"/>
      </rPr>
      <t>藝術反洗腦</t>
    </r>
    <r>
      <rPr>
        <sz val="11"/>
        <color indexed="10"/>
        <rFont val="Arial"/>
        <family val="2"/>
      </rPr>
      <t>-</t>
    </r>
    <r>
      <rPr>
        <sz val="11"/>
        <color indexed="10"/>
        <rFont val="細明體"/>
        <family val="3"/>
        <charset val="136"/>
      </rPr>
      <t>洗腦作為一種小便模式</t>
    </r>
  </si>
  <si>
    <r>
      <rPr>
        <sz val="11"/>
        <color indexed="10"/>
        <rFont val="細明體"/>
        <family val="3"/>
        <charset val="136"/>
      </rPr>
      <t>丸仔</t>
    </r>
  </si>
  <si>
    <t>video:  http://www.youtube.com/watch?v=53R4pW_LvgI</t>
    <phoneticPr fontId="0" type="noConversion"/>
  </si>
  <si>
    <t>12131377</t>
  </si>
  <si>
    <r>
      <rPr>
        <sz val="11"/>
        <color indexed="10"/>
        <rFont val="細明體"/>
        <family val="3"/>
        <charset val="136"/>
      </rPr>
      <t>越後妻友</t>
    </r>
  </si>
  <si>
    <r>
      <rPr>
        <sz val="11"/>
        <color indexed="10"/>
        <rFont val="細明體"/>
        <family val="3"/>
        <charset val="136"/>
      </rPr>
      <t>越後妻友藝術節</t>
    </r>
    <r>
      <rPr>
        <sz val="11"/>
        <color indexed="10"/>
        <rFont val="Arial"/>
        <family val="2"/>
      </rPr>
      <t xml:space="preserve"> -</t>
    </r>
    <r>
      <rPr>
        <sz val="11"/>
        <color indexed="10"/>
        <rFont val="細明體"/>
        <family val="3"/>
        <charset val="136"/>
      </rPr>
      <t>火龍</t>
    </r>
  </si>
  <si>
    <r>
      <rPr>
        <sz val="11"/>
        <color indexed="10"/>
        <rFont val="細明體"/>
        <family val="3"/>
        <charset val="136"/>
      </rPr>
      <t>盧樂謙</t>
    </r>
  </si>
  <si>
    <t>12131378</t>
  </si>
  <si>
    <t>Toyama, Japan</t>
    <phoneticPr fontId="0" type="noConversion"/>
  </si>
  <si>
    <t>"Wanderer 2-from underground site", 2nd Interantional live art festival-Eat II</t>
    <phoneticPr fontId="0" type="noConversion"/>
  </si>
  <si>
    <r>
      <rPr>
        <sz val="11"/>
        <color indexed="10"/>
        <rFont val="細明體"/>
        <family val="3"/>
        <charset val="136"/>
      </rPr>
      <t>陳美彤</t>
    </r>
  </si>
  <si>
    <t>12131379</t>
  </si>
  <si>
    <r>
      <rPr>
        <sz val="11"/>
        <color indexed="10"/>
        <rFont val="細明體"/>
        <family val="3"/>
        <charset val="136"/>
      </rPr>
      <t>北京</t>
    </r>
  </si>
  <si>
    <r>
      <rPr>
        <sz val="11"/>
        <color indexed="10"/>
        <rFont val="細明體"/>
        <family val="3"/>
        <charset val="136"/>
      </rPr>
      <t>第</t>
    </r>
    <r>
      <rPr>
        <sz val="11"/>
        <color indexed="10"/>
        <rFont val="Arial"/>
        <family val="2"/>
      </rPr>
      <t>13</t>
    </r>
    <r>
      <rPr>
        <sz val="11"/>
        <color indexed="10"/>
        <rFont val="細明體"/>
        <family val="3"/>
        <charset val="136"/>
      </rPr>
      <t>屆北京</t>
    </r>
    <r>
      <rPr>
        <sz val="11"/>
        <color indexed="10"/>
        <rFont val="Arial"/>
        <family val="2"/>
      </rPr>
      <t>OPEN</t>
    </r>
    <r>
      <rPr>
        <sz val="11"/>
        <color indexed="10"/>
        <rFont val="細明體"/>
        <family val="3"/>
        <charset val="136"/>
      </rPr>
      <t>國際行為藝術節</t>
    </r>
    <r>
      <rPr>
        <sz val="11"/>
        <color indexed="10"/>
        <rFont val="Arial"/>
        <family val="2"/>
      </rPr>
      <t>-</t>
    </r>
    <r>
      <rPr>
        <sz val="11"/>
        <color indexed="10"/>
        <rFont val="細明體"/>
        <family val="3"/>
        <charset val="136"/>
      </rPr>
      <t>偽舞踏</t>
    </r>
  </si>
  <si>
    <t>12131380</t>
  </si>
  <si>
    <t>Gwangju International Media Performance Art Festival-Fake Butoh-Lycanthrope</t>
    <phoneticPr fontId="0" type="noConversion"/>
  </si>
  <si>
    <t>12131381</t>
  </si>
  <si>
    <r>
      <rPr>
        <sz val="11"/>
        <color indexed="10"/>
        <rFont val="細明體"/>
        <family val="3"/>
        <charset val="136"/>
      </rPr>
      <t>南韓</t>
    </r>
  </si>
  <si>
    <t>Anyang Performance Art Festival, Water and Stone- lost in paradise(apple kiss)</t>
    <phoneticPr fontId="0" type="noConversion"/>
  </si>
  <si>
    <t>12131384</t>
  </si>
  <si>
    <r>
      <t xml:space="preserve">PanAsia 5 , Mullae art space, </t>
    </r>
    <r>
      <rPr>
        <sz val="11"/>
        <color indexed="10"/>
        <rFont val="細明體"/>
        <family val="3"/>
        <charset val="136"/>
      </rPr>
      <t>首爾</t>
    </r>
    <r>
      <rPr>
        <sz val="11"/>
        <color indexed="10"/>
        <rFont val="Arial"/>
        <family val="2"/>
      </rPr>
      <t xml:space="preserve">, </t>
    </r>
    <r>
      <rPr>
        <sz val="11"/>
        <color indexed="10"/>
        <rFont val="細明體"/>
        <family val="3"/>
        <charset val="136"/>
      </rPr>
      <t>南韓</t>
    </r>
  </si>
  <si>
    <t>PanAsia 5</t>
    <phoneticPr fontId="0" type="noConversion"/>
  </si>
  <si>
    <t>12131385</t>
  </si>
  <si>
    <r>
      <rPr>
        <sz val="11"/>
        <color indexed="10"/>
        <rFont val="細明體"/>
        <family val="3"/>
        <charset val="136"/>
      </rPr>
      <t>深圳灣大街</t>
    </r>
  </si>
  <si>
    <r>
      <rPr>
        <sz val="11"/>
        <color indexed="10"/>
        <rFont val="細明體"/>
        <family val="3"/>
        <charset val="136"/>
      </rPr>
      <t>深圳灣藝穗節</t>
    </r>
    <r>
      <rPr>
        <sz val="11"/>
        <color indexed="10"/>
        <rFont val="Arial"/>
        <family val="2"/>
      </rPr>
      <t>-</t>
    </r>
    <r>
      <rPr>
        <sz val="11"/>
        <color indexed="10"/>
        <rFont val="細明體"/>
        <family val="3"/>
        <charset val="136"/>
      </rPr>
      <t>觀身</t>
    </r>
  </si>
  <si>
    <t>12131390</t>
  </si>
  <si>
    <t>G/F, 5 Gresson Street, Wan Chai</t>
  </si>
  <si>
    <r>
      <rPr>
        <sz val="11"/>
        <rFont val="新細明體"/>
        <family val="1"/>
        <charset val="136"/>
      </rPr>
      <t>灣仔機利臣街</t>
    </r>
    <r>
      <rPr>
        <sz val="11"/>
        <rFont val="Arial"/>
        <family val="2"/>
      </rPr>
      <t>5</t>
    </r>
    <r>
      <rPr>
        <sz val="11"/>
        <rFont val="新細明體"/>
        <family val="1"/>
        <charset val="136"/>
      </rPr>
      <t>號</t>
    </r>
  </si>
  <si>
    <t>Ooi Botos Gallery</t>
    <phoneticPr fontId="0" type="noConversion"/>
  </si>
  <si>
    <t>Four Seasons</t>
    <phoneticPr fontId="0" type="noConversion"/>
  </si>
  <si>
    <t>001 BOTOS</t>
  </si>
  <si>
    <t>12131396</t>
  </si>
  <si>
    <t>The Coming Society, Flat 2, LG4, Kai Wong Commercial Building, 222 Queen’s Road Central, Sheung Wan, Hong Kong</t>
  </si>
  <si>
    <r>
      <rPr>
        <sz val="11"/>
        <rFont val="Arial Unicode MS"/>
        <family val="1"/>
        <charset val="136"/>
      </rPr>
      <t>實現會社（香港上環皇后大道中</t>
    </r>
    <r>
      <rPr>
        <sz val="11"/>
        <rFont val="Arial"/>
        <family val="2"/>
      </rPr>
      <t>222</t>
    </r>
    <r>
      <rPr>
        <sz val="11"/>
        <rFont val="Arial Unicode MS"/>
        <family val="1"/>
        <charset val="136"/>
      </rPr>
      <t>號</t>
    </r>
    <r>
      <rPr>
        <sz val="11"/>
        <rFont val="Arial"/>
        <family val="2"/>
      </rPr>
      <t xml:space="preserve"> </t>
    </r>
    <r>
      <rPr>
        <sz val="11"/>
        <rFont val="Arial Unicode MS"/>
        <family val="1"/>
        <charset val="136"/>
      </rPr>
      <t>啟煌商業大廈</t>
    </r>
    <r>
      <rPr>
        <sz val="11"/>
        <rFont val="Arial"/>
        <family val="2"/>
      </rPr>
      <t xml:space="preserve"> LG4/F 2</t>
    </r>
    <r>
      <rPr>
        <sz val="11"/>
        <rFont val="Arial Unicode MS"/>
        <family val="1"/>
        <charset val="136"/>
      </rPr>
      <t>室</t>
    </r>
    <r>
      <rPr>
        <sz val="11"/>
        <rFont val="Arial"/>
        <family val="2"/>
      </rPr>
      <t xml:space="preserve"> </t>
    </r>
    <r>
      <rPr>
        <sz val="11"/>
        <rFont val="Arial Unicode MS"/>
        <family val="1"/>
        <charset val="136"/>
      </rPr>
      <t>）</t>
    </r>
  </si>
  <si>
    <t>The Last Turner of Prince Edward</t>
    <phoneticPr fontId="0" type="noConversion"/>
  </si>
  <si>
    <r>
      <rPr>
        <sz val="11"/>
        <rFont val="新細明體"/>
        <family val="1"/>
        <charset val="136"/>
      </rPr>
      <t>志成車木</t>
    </r>
  </si>
  <si>
    <t>100 ft. Park</t>
  </si>
  <si>
    <r>
      <rPr>
        <sz val="11"/>
        <rFont val="Arial Unicode MS"/>
        <family val="1"/>
        <charset val="136"/>
      </rPr>
      <t>百呎公園</t>
    </r>
  </si>
  <si>
    <t>Yuen Yeung</t>
  </si>
  <si>
    <r>
      <t xml:space="preserve">Yuen Yeung </t>
    </r>
    <r>
      <rPr>
        <sz val="11"/>
        <rFont val="新細明體"/>
        <family val="1"/>
        <charset val="136"/>
      </rPr>
      <t>駌鴦</t>
    </r>
  </si>
  <si>
    <t>Leung King-fan</t>
  </si>
  <si>
    <r>
      <rPr>
        <sz val="11"/>
        <rFont val="新細明體"/>
        <family val="1"/>
        <charset val="136"/>
      </rPr>
      <t>梁景勳</t>
    </r>
  </si>
  <si>
    <t>Chi Shing Turner was an old shop run by Mr Leung King-fan who had been a local carpenter for over 50 years. With the changes of time and the advance of the technology, the industry of carpentry which involves complicated process and traditional craftsmanship has been declining. Chi Shing Tunrer in Prince Edward closed down in Dec 2012. Seeing that, design team Yuen Yeung held an exhibition about this old shop in the district.
Jointly presented by 100ft. PARK and Yuen Yeung, the extended exhibition Chi Shing Turner will show photos of Mr Leung King-fan at work, his works and his tools. Though large machines went sent abroad already, Mr Leung King-fan still keeps some of the small tools. On view also includes works created by members of Yuen Yeung.</t>
  </si>
  <si>
    <r>
      <rPr>
        <sz val="11"/>
        <rFont val="新細明體"/>
        <family val="1"/>
        <charset val="136"/>
      </rPr>
      <t>「志成車木」是梁景勳先生在「車木」</t>
    </r>
    <r>
      <rPr>
        <sz val="11"/>
        <rFont val="Arial"/>
        <family val="2"/>
      </rPr>
      <t>(</t>
    </r>
    <r>
      <rPr>
        <sz val="11"/>
        <rFont val="新細明體"/>
        <family val="1"/>
        <charset val="136"/>
      </rPr>
      <t>木匠工藝</t>
    </r>
    <r>
      <rPr>
        <sz val="11"/>
        <rFont val="Arial"/>
        <family val="2"/>
      </rPr>
      <t>)</t>
    </r>
    <r>
      <rPr>
        <sz val="11"/>
        <rFont val="新細明體"/>
        <family val="1"/>
        <charset val="136"/>
      </rPr>
      <t>行業經營了</t>
    </r>
    <r>
      <rPr>
        <sz val="11"/>
        <rFont val="Arial"/>
        <family val="2"/>
      </rPr>
      <t>50</t>
    </r>
    <r>
      <rPr>
        <sz val="11"/>
        <rFont val="新細明體"/>
        <family val="1"/>
        <charset val="136"/>
      </rPr>
      <t>年在九龍太子的老店。隨著時代轉變，這種工序繁複的傳統技術已經息微。</t>
    </r>
    <r>
      <rPr>
        <sz val="11"/>
        <rFont val="Arial"/>
        <family val="2"/>
      </rPr>
      <t>2012</t>
    </r>
    <r>
      <rPr>
        <sz val="11"/>
        <rFont val="新細明體"/>
        <family val="1"/>
        <charset val="136"/>
      </rPr>
      <t>年</t>
    </r>
    <r>
      <rPr>
        <sz val="11"/>
        <rFont val="Arial"/>
        <family val="2"/>
      </rPr>
      <t>12</t>
    </r>
    <r>
      <rPr>
        <sz val="11"/>
        <rFont val="新細明體"/>
        <family val="1"/>
        <charset val="136"/>
      </rPr>
      <t>月，位於太子的「志成車木」正式結業。有見及此，設計團隊「</t>
    </r>
    <r>
      <rPr>
        <sz val="11"/>
        <rFont val="Arial"/>
        <family val="2"/>
      </rPr>
      <t xml:space="preserve">Yuen Yeung </t>
    </r>
    <r>
      <rPr>
        <sz val="11"/>
        <rFont val="新細明體"/>
        <family val="1"/>
        <charset val="136"/>
      </rPr>
      <t>駌鴦」曾在該區舉辦了一個有關這老店的展覽。
是次「百呎公園」與設計團隊「</t>
    </r>
    <r>
      <rPr>
        <sz val="11"/>
        <rFont val="Arial"/>
        <family val="2"/>
      </rPr>
      <t xml:space="preserve">Yuen Yeung </t>
    </r>
    <r>
      <rPr>
        <sz val="11"/>
        <rFont val="新細明體"/>
        <family val="1"/>
        <charset val="136"/>
      </rPr>
      <t>駌鴦」合作舉辦「志成車木」延續展覽，展出梁景勳先生工作情況的照片、作品和用具。雖然大型機器已送到國外，但梁景勳先生仍保留部份小工具。展覽同時亦會展出「</t>
    </r>
    <r>
      <rPr>
        <sz val="11"/>
        <rFont val="Arial"/>
        <family val="2"/>
      </rPr>
      <t xml:space="preserve">Yuen Yeung </t>
    </r>
    <r>
      <rPr>
        <sz val="11"/>
        <rFont val="新細明體"/>
        <family val="1"/>
        <charset val="136"/>
      </rPr>
      <t>駌鴦」成員創作的作品。</t>
    </r>
  </si>
  <si>
    <t>12131397</t>
  </si>
  <si>
    <t>Secondary Combustion - ACG Re-creation Joint Exhibition</t>
    <phoneticPr fontId="0" type="noConversion"/>
  </si>
  <si>
    <r>
      <rPr>
        <sz val="11"/>
        <rFont val="新細明體"/>
        <family val="1"/>
        <charset val="136"/>
      </rPr>
      <t>二次燃燒宣言</t>
    </r>
  </si>
  <si>
    <t>Siumou Chow</t>
  </si>
  <si>
    <r>
      <rPr>
        <sz val="11"/>
        <rFont val="新細明體"/>
        <family val="1"/>
        <charset val="136"/>
      </rPr>
      <t>周小某</t>
    </r>
  </si>
  <si>
    <t>Fish Wong, Kizna, Shiki, Sora_Amaori, Yo, KuonYuu, KKP, Cat LuiMF, Saturn.G, Chagen, Knock-ko, KAU, Marta Aozora, Nei</t>
  </si>
  <si>
    <r>
      <t>Fish</t>
    </r>
    <r>
      <rPr>
        <sz val="11"/>
        <rFont val="新細明體"/>
        <family val="1"/>
        <charset val="136"/>
      </rPr>
      <t>魚、</t>
    </r>
    <r>
      <rPr>
        <sz val="11"/>
        <rFont val="Arial"/>
        <family val="2"/>
      </rPr>
      <t>Kizna</t>
    </r>
    <r>
      <rPr>
        <sz val="11"/>
        <rFont val="新細明體"/>
        <family val="1"/>
        <charset val="136"/>
      </rPr>
      <t>、志貴、</t>
    </r>
    <r>
      <rPr>
        <sz val="11"/>
        <rFont val="Arial"/>
        <family val="2"/>
      </rPr>
      <t>Sora_Amaori</t>
    </r>
    <r>
      <rPr>
        <sz val="11"/>
        <rFont val="新細明體"/>
        <family val="1"/>
        <charset val="136"/>
      </rPr>
      <t>、</t>
    </r>
    <r>
      <rPr>
        <sz val="11"/>
        <rFont val="Arial"/>
        <family val="2"/>
      </rPr>
      <t>Yo</t>
    </r>
    <r>
      <rPr>
        <sz val="11"/>
        <rFont val="新細明體"/>
        <family val="1"/>
        <charset val="136"/>
      </rPr>
      <t>、久遠、阿佳、喵丸、土星、茶原、閣子、陳小球、青空、麥兄</t>
    </r>
  </si>
  <si>
    <t>Speaking of re-creation, it may remind you of funny parody images on web, the Copyright (Amendment) Bill in 2011, or some controversy on the issue. Have you ever thought about why some folks keep making re-creation, even if it may abuse the copyright law? What is so special about re-creation? Why don’t they just create their original?</t>
  </si>
  <si>
    <r>
      <rPr>
        <sz val="11"/>
        <rFont val="新細明體"/>
        <family val="1"/>
        <charset val="136"/>
      </rPr>
      <t>甚麼是二次創作？你可能會聯想起網上惡搞改圖、改歌，然後想起去年的版權條例修訂草案，或一些相關的爭議事件。然而你有沒有想過，為甚麼有些人仍然堅持進行二次創作？二次創作的特性是甚麼？為甚麼不原創？</t>
    </r>
  </si>
  <si>
    <t xml:space="preserve">Mixed Media and Installation </t>
  </si>
  <si>
    <t>12131411</t>
  </si>
  <si>
    <t>Andy Hei Ltd.,G/F, 84 Hollywood Road, Sheung Wan, Hong Kong</t>
    <phoneticPr fontId="0" type="noConversion"/>
  </si>
  <si>
    <r>
      <rPr>
        <sz val="11"/>
        <rFont val="宋体"/>
        <charset val="136"/>
      </rPr>
      <t>香港上環荷裏活道</t>
    </r>
    <r>
      <rPr>
        <sz val="11"/>
        <rFont val="Arial"/>
        <family val="2"/>
      </rPr>
      <t>84</t>
    </r>
    <r>
      <rPr>
        <sz val="11"/>
        <rFont val="宋体"/>
        <charset val="136"/>
      </rPr>
      <t>號地下研木得益</t>
    </r>
  </si>
  <si>
    <t>Andy Hei Ltd</t>
    <phoneticPr fontId="0" type="noConversion"/>
  </si>
  <si>
    <r>
      <rPr>
        <sz val="11"/>
        <rFont val="Arial Unicode MS"/>
        <family val="1"/>
        <charset val="136"/>
      </rPr>
      <t>繪畫</t>
    </r>
  </si>
  <si>
    <t>Wisdom of Tree</t>
  </si>
  <si>
    <r>
      <rPr>
        <sz val="11"/>
        <rFont val="宋体"/>
        <charset val="136"/>
      </rPr>
      <t>格木致知</t>
    </r>
  </si>
  <si>
    <r>
      <t>3812</t>
    </r>
    <r>
      <rPr>
        <sz val="11"/>
        <rFont val="Arial Unicode MS"/>
        <family val="1"/>
        <charset val="136"/>
      </rPr>
      <t>當代藝術項目</t>
    </r>
  </si>
  <si>
    <t>Andy Hei Ltd.</t>
  </si>
  <si>
    <t>Lin Guocheng</t>
  </si>
  <si>
    <r>
      <rPr>
        <sz val="11"/>
        <rFont val="宋体"/>
        <charset val="136"/>
      </rPr>
      <t>林國成</t>
    </r>
  </si>
  <si>
    <t>12131413</t>
  </si>
  <si>
    <t>JOYCE Gallery</t>
  </si>
  <si>
    <r>
      <t>JOYCE Gallery</t>
    </r>
    <r>
      <rPr>
        <sz val="11"/>
        <rFont val="新細明體"/>
        <family val="1"/>
        <charset val="136"/>
      </rPr>
      <t>（</t>
    </r>
    <r>
      <rPr>
        <sz val="11"/>
        <rFont val="Arial"/>
        <family val="2"/>
      </rPr>
      <t>Shop 3L 103-4, China World Mall, No.1, Jian Guo Men Wai Avenue, Beijing</t>
    </r>
    <r>
      <rPr>
        <sz val="11"/>
        <rFont val="新細明體"/>
        <family val="1"/>
        <charset val="136"/>
      </rPr>
      <t>）</t>
    </r>
  </si>
  <si>
    <t>Evidence of Existence</t>
  </si>
  <si>
    <t>Xiang Yang</t>
  </si>
  <si>
    <r>
      <rPr>
        <sz val="11"/>
        <rFont val="新細明體"/>
        <family val="1"/>
        <charset val="136"/>
      </rPr>
      <t>向陽</t>
    </r>
  </si>
  <si>
    <t>12131420</t>
  </si>
  <si>
    <r>
      <t>a gallery</t>
    </r>
    <r>
      <rPr>
        <sz val="11"/>
        <rFont val="新細明體"/>
        <family val="1"/>
        <charset val="136"/>
      </rPr>
      <t>（</t>
    </r>
    <r>
      <rPr>
        <sz val="11"/>
        <rFont val="Arial"/>
        <family val="2"/>
      </rPr>
      <t>Cockloft No. 2-4 Mee Lun Street, Central</t>
    </r>
    <r>
      <rPr>
        <sz val="11"/>
        <rFont val="新細明體"/>
        <family val="1"/>
        <charset val="136"/>
      </rPr>
      <t>）</t>
    </r>
  </si>
  <si>
    <r>
      <t>a gallery</t>
    </r>
    <r>
      <rPr>
        <sz val="11"/>
        <rFont val="新細明體"/>
        <family val="1"/>
        <charset val="136"/>
      </rPr>
      <t>（中環美輪街</t>
    </r>
    <r>
      <rPr>
        <sz val="11"/>
        <rFont val="Arial"/>
        <family val="2"/>
      </rPr>
      <t xml:space="preserve">2-4 </t>
    </r>
    <r>
      <rPr>
        <sz val="11"/>
        <rFont val="新細明體"/>
        <family val="1"/>
        <charset val="136"/>
      </rPr>
      <t>號閣樓）</t>
    </r>
  </si>
  <si>
    <t>THE PASSAGE</t>
  </si>
  <si>
    <t>a gallery</t>
  </si>
  <si>
    <t>Mitsuru Watanabe</t>
  </si>
  <si>
    <r>
      <rPr>
        <sz val="11"/>
        <rFont val="新細明體"/>
        <family val="1"/>
        <charset val="136"/>
      </rPr>
      <t>渡邊滿</t>
    </r>
  </si>
  <si>
    <t>12131424</t>
  </si>
  <si>
    <t xml:space="preserve"> G/F, 24C, Tai Ping Shan Street, Sheung Wan, Hong Kong</t>
  </si>
  <si>
    <t xml:space="preserve">"A Circus Show on A Little Asteroid" </t>
    <phoneticPr fontId="0" type="noConversion"/>
  </si>
  <si>
    <r>
      <rPr>
        <sz val="11"/>
        <rFont val="新細明體"/>
        <family val="1"/>
        <charset val="136"/>
      </rPr>
      <t>《小行星馬戲團》</t>
    </r>
  </si>
  <si>
    <t>A.lift Gallery 'Checkpoint'</t>
  </si>
  <si>
    <t>Lin Ching-man</t>
  </si>
  <si>
    <r>
      <rPr>
        <sz val="11"/>
        <rFont val="新細明體"/>
        <family val="1"/>
        <charset val="136"/>
      </rPr>
      <t>林靜雯</t>
    </r>
  </si>
  <si>
    <r>
      <t>The A</t>
    </r>
    <r>
      <rPr>
        <sz val="11"/>
        <rFont val="新細明體"/>
        <family val="1"/>
        <charset val="136"/>
      </rPr>
      <t>‧</t>
    </r>
    <r>
      <rPr>
        <sz val="11"/>
        <rFont val="Arial"/>
        <family val="2"/>
      </rPr>
      <t>lift Gallery 'CHECKPOINT' presents A Circus Show on A Little Asteroid, a solo exhibition by Shelia LIN Ching-man. She gradated from the Chinese University of Hong Kong, majored in Fine Art. Oil painting is a main medium for her practice. She likes to discuss the complexity of human characteristics and the ambiguous relationship among people.</t>
    </r>
  </si>
  <si>
    <t>12131432</t>
  </si>
  <si>
    <r>
      <t>Above Second</t>
    </r>
    <r>
      <rPr>
        <sz val="11"/>
        <rFont val="新細明體"/>
        <family val="1"/>
        <charset val="136"/>
      </rPr>
      <t>（</t>
    </r>
    <r>
      <rPr>
        <sz val="11"/>
        <rFont val="Arial"/>
        <family val="2"/>
      </rPr>
      <t>31 Eastern St, Sai Ying Pun, Hong Kong</t>
    </r>
    <r>
      <rPr>
        <sz val="11"/>
        <rFont val="新細明體"/>
        <family val="1"/>
        <charset val="136"/>
      </rPr>
      <t>）</t>
    </r>
  </si>
  <si>
    <r>
      <t>Above Second</t>
    </r>
    <r>
      <rPr>
        <sz val="11"/>
        <rFont val="Arial Unicode MS"/>
        <family val="1"/>
        <charset val="136"/>
      </rPr>
      <t>（香港東邊街</t>
    </r>
    <r>
      <rPr>
        <sz val="11"/>
        <rFont val="Arial"/>
        <family val="2"/>
      </rPr>
      <t>31</t>
    </r>
    <r>
      <rPr>
        <sz val="11"/>
        <rFont val="Arial Unicode MS"/>
        <family val="1"/>
        <charset val="136"/>
      </rPr>
      <t>號）</t>
    </r>
  </si>
  <si>
    <t>The Chairman and I</t>
  </si>
  <si>
    <t>André Eichman</t>
  </si>
  <si>
    <t>12131433</t>
  </si>
  <si>
    <t>Trailblazers</t>
  </si>
  <si>
    <t xml:space="preserve">Coates &amp; Scarry </t>
  </si>
  <si>
    <t>Angela Lizon, Carlo Cane, Carne Griffiths, D*Face 
Joe Sorren (USA) Lindsey Carr (UK) Nick Walker (UK) Nigel Cox (Ireland)
Pure Evil (UK) Rose Sanderson (UK) Sas Christian (UK)</t>
  </si>
  <si>
    <t>12131441</t>
  </si>
  <si>
    <t>Koo Ming Kown Exhibition Gallery, Communication and Visual Arts Building, HKBU 5 Hereford Road, Kowloon Tong, Kowloon</t>
  </si>
  <si>
    <r>
      <rPr>
        <sz val="11"/>
        <rFont val="Arial Unicode MS"/>
        <family val="1"/>
        <charset val="136"/>
      </rPr>
      <t>香港浸會大學顧明均展覽廳</t>
    </r>
    <r>
      <rPr>
        <sz val="11"/>
        <rFont val="Arial"/>
        <family val="2"/>
      </rPr>
      <t>(</t>
    </r>
    <r>
      <rPr>
        <sz val="11"/>
        <rFont val="Arial Unicode MS"/>
        <family val="1"/>
        <charset val="136"/>
      </rPr>
      <t>九龍塘禧福道五號傳理視藝大樓</t>
    </r>
    <r>
      <rPr>
        <sz val="11"/>
        <rFont val="Arial"/>
        <family val="2"/>
      </rPr>
      <t>)</t>
    </r>
  </si>
  <si>
    <t>The First Hong Kong Photo Book Award Winners and Finalists Exhibition</t>
    <phoneticPr fontId="0" type="noConversion"/>
  </si>
  <si>
    <r>
      <rPr>
        <sz val="11"/>
        <rFont val="Arial Unicode MS"/>
        <family val="1"/>
        <charset val="136"/>
      </rPr>
      <t>第一屆香港攝影集比賽入圍作品展</t>
    </r>
  </si>
  <si>
    <t>12131442</t>
  </si>
  <si>
    <r>
      <rPr>
        <sz val="11"/>
        <rFont val="Arial Unicode MS"/>
        <family val="1"/>
        <charset val="136"/>
      </rPr>
      <t>綜合展</t>
    </r>
  </si>
  <si>
    <t>Cheng Halley, Chow Yuen Ying, Sham Hoi Yee Debe, Stephanie Sin, Damon Tong, Yeun Kin Fai Leo</t>
  </si>
  <si>
    <r>
      <rPr>
        <sz val="11"/>
        <rFont val="Arial Unicode MS"/>
        <family val="1"/>
        <charset val="136"/>
      </rPr>
      <t>鄭哈雷、周苑瑩、岑愷怡、冼朗兒、唐偉傑、袁建暉</t>
    </r>
  </si>
  <si>
    <t>start on 2013/2/20, opening on 2013/2/22 http://ava.hkbu.edu.hk/2013/02/504000/; SYS_ID8782 &amp; 8525 are same exh; Deleted SYS_ID8782 as it did not fall into 2013/14</t>
    <phoneticPr fontId="0" type="noConversion"/>
  </si>
  <si>
    <t>12131444</t>
  </si>
  <si>
    <t>TRANSIT 2013 : Hong Kong &lt;&gt; Nagoya</t>
    <phoneticPr fontId="0" type="noConversion"/>
  </si>
  <si>
    <r>
      <t xml:space="preserve">TRANSIT 2013 : </t>
    </r>
    <r>
      <rPr>
        <sz val="11"/>
        <rFont val="Arial Unicode MS"/>
        <family val="1"/>
        <charset val="136"/>
      </rPr>
      <t>現代美術國際交流展</t>
    </r>
  </si>
  <si>
    <t>12131460</t>
  </si>
  <si>
    <t>1/F, Foo Tak Building, 365 Hennessy Road, Wanchai, Hong Kong</t>
    <phoneticPr fontId="0" type="noConversion"/>
  </si>
  <si>
    <r>
      <rPr>
        <sz val="11"/>
        <rFont val="新細明體"/>
        <family val="1"/>
        <charset val="136"/>
      </rPr>
      <t>香港灣仔軒尼斯道</t>
    </r>
    <r>
      <rPr>
        <sz val="11"/>
        <rFont val="Arial"/>
        <family val="2"/>
      </rPr>
      <t>365</t>
    </r>
    <r>
      <rPr>
        <sz val="11"/>
        <rFont val="新細明體"/>
        <family val="1"/>
        <charset val="136"/>
      </rPr>
      <t>號富德樓</t>
    </r>
    <r>
      <rPr>
        <sz val="11"/>
        <rFont val="Arial"/>
        <family val="2"/>
      </rPr>
      <t>1</t>
    </r>
    <r>
      <rPr>
        <sz val="11"/>
        <rFont val="新細明體"/>
        <family val="1"/>
        <charset val="136"/>
      </rPr>
      <t>樓</t>
    </r>
  </si>
  <si>
    <t>Siuding + Carla Chan joint exhibition</t>
  </si>
  <si>
    <r>
      <rPr>
        <sz val="11"/>
        <rFont val="新細明體"/>
        <family val="1"/>
        <charset val="136"/>
      </rPr>
      <t>小丁</t>
    </r>
    <r>
      <rPr>
        <sz val="11"/>
        <rFont val="Arial"/>
        <family val="2"/>
      </rPr>
      <t>+</t>
    </r>
    <r>
      <rPr>
        <sz val="11"/>
        <rFont val="新細明體"/>
        <family val="1"/>
        <charset val="136"/>
      </rPr>
      <t>陳好彩聯展</t>
    </r>
  </si>
  <si>
    <t>ACO books</t>
  </si>
  <si>
    <r>
      <rPr>
        <sz val="11"/>
        <rFont val="新細明體"/>
        <family val="1"/>
        <charset val="136"/>
      </rPr>
      <t>艺鵠</t>
    </r>
    <r>
      <rPr>
        <sz val="11"/>
        <rFont val="Arial"/>
        <family val="2"/>
      </rPr>
      <t>_</t>
    </r>
    <r>
      <rPr>
        <sz val="11"/>
        <rFont val="新細明體"/>
        <family val="1"/>
        <charset val="136"/>
      </rPr>
      <t>書</t>
    </r>
  </si>
  <si>
    <t>Siu Ding, Carla Chan</t>
  </si>
  <si>
    <r>
      <rPr>
        <sz val="11"/>
        <rFont val="新細明體"/>
        <family val="1"/>
        <charset val="136"/>
      </rPr>
      <t>小丁</t>
    </r>
    <r>
      <rPr>
        <sz val="11"/>
        <rFont val="Arial"/>
        <family val="2"/>
      </rPr>
      <t>,</t>
    </r>
    <r>
      <rPr>
        <sz val="11"/>
        <rFont val="新細明體"/>
        <family val="1"/>
        <charset val="136"/>
      </rPr>
      <t>陳好彩</t>
    </r>
  </si>
  <si>
    <t>12131462</t>
  </si>
  <si>
    <t>Hong Kong Convention and Exhibition Center</t>
  </si>
  <si>
    <t>Affordable Art Fair</t>
    <phoneticPr fontId="0" type="noConversion"/>
  </si>
  <si>
    <t>Affordable Art Fair</t>
  </si>
  <si>
    <t>12131464</t>
  </si>
  <si>
    <t>Gallery Room#613, Mandarin Hotel, 5 Connaught Road, Central, Hong Kong</t>
    <phoneticPr fontId="0" type="noConversion"/>
  </si>
  <si>
    <t>a gallery at Hong Kong AHAF HK 2013</t>
    <phoneticPr fontId="0" type="noConversion"/>
  </si>
  <si>
    <t>a gallery at Hong Kong AHAF HK 2013</t>
  </si>
  <si>
    <t>AHAF HK 2013</t>
  </si>
  <si>
    <r>
      <rPr>
        <sz val="11"/>
        <rFont val="Arial Unicode MS"/>
        <family val="1"/>
        <charset val="136"/>
      </rPr>
      <t>亞洲酒店藝術畫展</t>
    </r>
    <r>
      <rPr>
        <sz val="11"/>
        <rFont val="Arial"/>
        <family val="2"/>
      </rPr>
      <t>2013</t>
    </r>
  </si>
  <si>
    <t>12131470</t>
  </si>
  <si>
    <t>Room 2305, Hing Wai Centre, 7 Tin Wan Praya Road, Aberdeen, Hong Kong</t>
    <phoneticPr fontId="0" type="noConversion"/>
  </si>
  <si>
    <r>
      <rPr>
        <sz val="11"/>
        <rFont val="宋体"/>
        <charset val="136"/>
      </rPr>
      <t>香港香港仔田灣海旁道</t>
    </r>
    <r>
      <rPr>
        <sz val="11"/>
        <rFont val="Arial"/>
        <family val="2"/>
      </rPr>
      <t>7</t>
    </r>
    <r>
      <rPr>
        <sz val="11"/>
        <rFont val="宋体"/>
        <charset val="136"/>
      </rPr>
      <t>號興偉中心</t>
    </r>
    <r>
      <rPr>
        <sz val="11"/>
        <rFont val="Arial"/>
        <family val="2"/>
      </rPr>
      <t>2305</t>
    </r>
    <r>
      <rPr>
        <sz val="11"/>
        <rFont val="Arial Unicode MS"/>
        <family val="1"/>
        <charset val="136"/>
      </rPr>
      <t>號房</t>
    </r>
  </si>
  <si>
    <r>
      <rPr>
        <sz val="11"/>
        <rFont val="細明體"/>
        <family val="3"/>
        <charset val="136"/>
      </rPr>
      <t>趙春翔</t>
    </r>
  </si>
  <si>
    <t>2013-01-?</t>
  </si>
  <si>
    <t>2013-02-?</t>
  </si>
  <si>
    <t>12131471</t>
  </si>
  <si>
    <t>Room 2305, Hing Wai Centre, 7 Tin Wan Praya Road, Aberdeen, Hong Kong</t>
  </si>
  <si>
    <t>Lan Zhenghui</t>
  </si>
  <si>
    <r>
      <rPr>
        <sz val="11"/>
        <rFont val="細明體"/>
        <family val="3"/>
        <charset val="136"/>
      </rPr>
      <t xml:space="preserve">藍正輝
</t>
    </r>
  </si>
  <si>
    <t>2013-03-?</t>
  </si>
  <si>
    <t>12131474</t>
  </si>
  <si>
    <t>248-9 Prince's Building, 10 Chater Road, Central, Hong Kong</t>
  </si>
  <si>
    <r>
      <rPr>
        <sz val="11"/>
        <rFont val="Arial Unicode MS"/>
        <family val="1"/>
        <charset val="136"/>
      </rPr>
      <t>香港中環遮打道</t>
    </r>
    <r>
      <rPr>
        <sz val="11"/>
        <rFont val="Arial"/>
        <family val="2"/>
      </rPr>
      <t>10</t>
    </r>
    <r>
      <rPr>
        <sz val="11"/>
        <rFont val="Arial Unicode MS"/>
        <family val="1"/>
        <charset val="136"/>
      </rPr>
      <t>號太子大廈</t>
    </r>
    <r>
      <rPr>
        <sz val="11"/>
        <rFont val="Arial"/>
        <family val="2"/>
      </rPr>
      <t>248-9</t>
    </r>
    <r>
      <rPr>
        <sz val="11"/>
        <rFont val="Arial Unicode MS"/>
        <family val="1"/>
        <charset val="136"/>
      </rPr>
      <t>室</t>
    </r>
  </si>
  <si>
    <t>MUGHAL INDIAN, CHINESE AND SOUTHEAST ASIAN GOLD JEWELLERY</t>
  </si>
  <si>
    <t xml:space="preserve">Fine old jewels from India, China and South East </t>
  </si>
  <si>
    <t>12131482</t>
  </si>
  <si>
    <t>Amelia Johnson Contemporary(G/F, 6-10 Shin Hing Street, Central, Hong Kong)</t>
  </si>
  <si>
    <r>
      <t>Amelia Johnson Contemporary(</t>
    </r>
    <r>
      <rPr>
        <sz val="11"/>
        <rFont val="細明體"/>
        <family val="3"/>
        <charset val="136"/>
      </rPr>
      <t>香港中環善慶街</t>
    </r>
    <r>
      <rPr>
        <sz val="11"/>
        <rFont val="Arial"/>
        <family val="2"/>
      </rPr>
      <t>6-10B</t>
    </r>
    <r>
      <rPr>
        <sz val="11"/>
        <rFont val="細明體"/>
        <family val="3"/>
        <charset val="136"/>
      </rPr>
      <t>地下</t>
    </r>
    <r>
      <rPr>
        <sz val="11"/>
        <rFont val="Arial"/>
        <family val="2"/>
      </rPr>
      <t>)</t>
    </r>
  </si>
  <si>
    <t>MYSPACE</t>
  </si>
  <si>
    <t>Wong Kai Kin,David Smith</t>
  </si>
  <si>
    <r>
      <rPr>
        <sz val="11"/>
        <rFont val="細明體"/>
        <family val="3"/>
        <charset val="136"/>
      </rPr>
      <t>黃偉建﹑</t>
    </r>
    <r>
      <rPr>
        <sz val="11"/>
        <rFont val="Arial"/>
        <family val="2"/>
      </rPr>
      <t>David Smith</t>
    </r>
  </si>
  <si>
    <t>12131483</t>
  </si>
  <si>
    <t>Art13 London art fair</t>
  </si>
  <si>
    <t>Art13 London</t>
  </si>
  <si>
    <t>Konstantin Bessmertny, Marian Drew, Lee Sang Hyun and Larry Yung</t>
  </si>
  <si>
    <t>Lalla Essaydi</t>
  </si>
  <si>
    <t>12131493</t>
  </si>
  <si>
    <t>Artland Gallery, 3/F Lockhart Centre, 301-307 Lockhart Road, Wanchai, H.K.</t>
  </si>
  <si>
    <r>
      <rPr>
        <sz val="11"/>
        <rFont val="新細明體"/>
        <family val="1"/>
        <charset val="136"/>
      </rPr>
      <t>香港灣仔洛克道</t>
    </r>
    <r>
      <rPr>
        <sz val="11"/>
        <rFont val="Arial"/>
        <family val="2"/>
      </rPr>
      <t>201-207</t>
    </r>
    <r>
      <rPr>
        <sz val="11"/>
        <rFont val="新細明體"/>
        <family val="1"/>
        <charset val="136"/>
      </rPr>
      <t>號洛克中心三樓藝林畫廊</t>
    </r>
  </si>
  <si>
    <t>Two Views- Photographic Impressionism</t>
    <phoneticPr fontId="0" type="noConversion"/>
  </si>
  <si>
    <t>Andy Anderson and Victor Fung</t>
  </si>
  <si>
    <t>12131497</t>
  </si>
  <si>
    <t>AO Vertical Art Space (The Photo Book Center,3-13/F, Asia One Tower, 8 Fung Yip Street, Chai Wan, Hong Kong)</t>
  </si>
  <si>
    <r>
      <t>AO Vertical</t>
    </r>
    <r>
      <rPr>
        <sz val="11"/>
        <rFont val="細明體"/>
        <family val="3"/>
        <charset val="136"/>
      </rPr>
      <t>藝術空間</t>
    </r>
    <r>
      <rPr>
        <sz val="11"/>
        <rFont val="Arial"/>
        <family val="2"/>
      </rPr>
      <t xml:space="preserve"> (</t>
    </r>
    <r>
      <rPr>
        <sz val="11"/>
        <rFont val="細明體"/>
        <family val="3"/>
        <charset val="136"/>
      </rPr>
      <t>柴灣豐業街</t>
    </r>
    <r>
      <rPr>
        <sz val="11"/>
        <rFont val="Arial"/>
        <family val="2"/>
      </rPr>
      <t>8</t>
    </r>
    <r>
      <rPr>
        <sz val="11"/>
        <rFont val="細明體"/>
        <family val="3"/>
        <charset val="136"/>
      </rPr>
      <t>號宏亞大廈</t>
    </r>
    <r>
      <rPr>
        <sz val="11"/>
        <rFont val="Arial"/>
        <family val="2"/>
      </rPr>
      <t>3</t>
    </r>
    <r>
      <rPr>
        <sz val="11"/>
        <rFont val="細明體"/>
        <family val="3"/>
        <charset val="136"/>
      </rPr>
      <t>至</t>
    </r>
    <r>
      <rPr>
        <sz val="11"/>
        <rFont val="Arial"/>
        <family val="2"/>
      </rPr>
      <t>13</t>
    </r>
    <r>
      <rPr>
        <sz val="11"/>
        <rFont val="細明體"/>
        <family val="3"/>
        <charset val="136"/>
      </rPr>
      <t>樓</t>
    </r>
    <r>
      <rPr>
        <sz val="11"/>
        <rFont val="Arial"/>
        <family val="2"/>
      </rPr>
      <t>)</t>
    </r>
  </si>
  <si>
    <t>The Yellow River Has Nine Corners</t>
  </si>
  <si>
    <t>AO Vertical Art Space</t>
  </si>
  <si>
    <t>Merel</t>
  </si>
  <si>
    <t xml:space="preserve">Merel is an independent Belgian painter who expresses herself in bold colours and textures, laced with symbols, numbers and words. Her paintings radiate warmth and speak of joyful encounters, good fortune and happiness, reading more like music than two-dimensional works. Merel’s language isn’t tied to a particular country or culture but crosses borders as it speaks of life and love – feelings people can relate to universally. </t>
  </si>
  <si>
    <t>12131503</t>
  </si>
  <si>
    <t>AP Contemporary(28 Tai Ping Shan Street, Sheung Wan )</t>
    <phoneticPr fontId="0" type="noConversion"/>
  </si>
  <si>
    <r>
      <rPr>
        <sz val="11"/>
        <rFont val="細明體"/>
        <family val="3"/>
        <charset val="136"/>
      </rPr>
      <t>艾普當代藝術</t>
    </r>
    <r>
      <rPr>
        <sz val="11"/>
        <rFont val="Arial"/>
        <family val="2"/>
      </rPr>
      <t>(</t>
    </r>
    <r>
      <rPr>
        <sz val="11"/>
        <rFont val="細明體"/>
        <family val="3"/>
        <charset val="136"/>
      </rPr>
      <t>香港上環太平山街</t>
    </r>
    <r>
      <rPr>
        <sz val="11"/>
        <rFont val="Arial"/>
        <family val="2"/>
      </rPr>
      <t>28</t>
    </r>
    <r>
      <rPr>
        <sz val="11"/>
        <rFont val="細明體"/>
        <family val="3"/>
        <charset val="136"/>
      </rPr>
      <t>號地下</t>
    </r>
    <r>
      <rPr>
        <sz val="11"/>
        <rFont val="Arial"/>
        <family val="2"/>
      </rPr>
      <t>)</t>
    </r>
  </si>
  <si>
    <t>NEO-CLASSY</t>
  </si>
  <si>
    <t>OLGA TOBRELUTS</t>
  </si>
  <si>
    <t>12131504</t>
  </si>
  <si>
    <t>AP Contemporary(28 Tai Ping Shan Street, Sheung Wan )</t>
  </si>
  <si>
    <r>
      <rPr>
        <sz val="11"/>
        <rFont val="細明體"/>
        <family val="3"/>
        <charset val="136"/>
      </rPr>
      <t>新媒體藝術</t>
    </r>
  </si>
  <si>
    <t>Don’t Blame the Moon</t>
  </si>
  <si>
    <r>
      <rPr>
        <sz val="11"/>
        <rFont val="細明體"/>
        <family val="3"/>
        <charset val="136"/>
      </rPr>
      <t>別怪責月亮</t>
    </r>
  </si>
  <si>
    <t>Leung Mee Ping</t>
  </si>
  <si>
    <t>12131505</t>
  </si>
  <si>
    <t>Empire of the Ants</t>
  </si>
  <si>
    <t>Alexander Zakharov</t>
  </si>
  <si>
    <t>Zakharov</t>
  </si>
  <si>
    <t>12131509</t>
  </si>
  <si>
    <t>Arch Angel Art(38 Peel Street, Central, Hong Kong)</t>
  </si>
  <si>
    <r>
      <t>Arch Angel Art(</t>
    </r>
    <r>
      <rPr>
        <sz val="11"/>
        <rFont val="細明體"/>
        <family val="3"/>
        <charset val="136"/>
      </rPr>
      <t>香港中環卑利街</t>
    </r>
    <r>
      <rPr>
        <sz val="11"/>
        <rFont val="Arial"/>
        <family val="2"/>
      </rPr>
      <t>38</t>
    </r>
    <r>
      <rPr>
        <sz val="11"/>
        <rFont val="細明體"/>
        <family val="3"/>
        <charset val="136"/>
      </rPr>
      <t>號</t>
    </r>
    <r>
      <rPr>
        <sz val="11"/>
        <rFont val="Arial"/>
        <family val="2"/>
      </rPr>
      <t>)</t>
    </r>
  </si>
  <si>
    <t>Master of the Portrait</t>
  </si>
  <si>
    <t xml:space="preserve">The time he takes for each painting and thus the patience required for anyone else sitting as a model, limits him almost exclusively to self-portraits or those of his immediate family. Yet, this limitation in some ways becomes liberating, the joy of excelling in this chosen style abundantly clear, Em truly is a "Master of the Portrait". </t>
  </si>
  <si>
    <t>12131510</t>
  </si>
  <si>
    <t>Joys of Tet (XIII)</t>
  </si>
  <si>
    <t>GROUP SHOW</t>
  </si>
  <si>
    <t xml:space="preserve">GROUP SHOW </t>
  </si>
  <si>
    <t xml:space="preserve">Out of the many festivals and holidays in Vietnam, Tet, the traditional New Year celebration, is probably everyone’s favorite. Pink peach trees in full blossom, orchids and kumquat (derived from the Cantonese word gam gwat ) trees, full of fruit, in huge pots decorate the homes Work comes to a standstill, shops close only this time of the year and there’s a sense of excitement in the air as kids and adults alike take to streets, visit friends and relatives and party for days on end leading up to the New Year. </t>
  </si>
  <si>
    <t>12131511</t>
  </si>
  <si>
    <t>Perceptions &amp; Reality</t>
  </si>
  <si>
    <t>YU Feng Li</t>
  </si>
  <si>
    <t>Yet, Yu goes further. Beyond the technical skils she displays, there is a deeply curious yound woman at work, interested in unveiling the complex human psyche of her chosen models. On canvas the setting is purposely simplistic, the models sexy and alluring. Yet the real focus of each work, beyond each almost hypnotic gaze, is the intricate emotion, the reality beyond our initial perceptions that give these works their extraordinary power.</t>
  </si>
  <si>
    <t>12131520</t>
  </si>
  <si>
    <t>Art Beatus Gallery(50 Peel Street, G/F, Central (Soho Area), Hong Kong )</t>
  </si>
  <si>
    <r>
      <rPr>
        <sz val="11"/>
        <rFont val="細明體"/>
        <family val="3"/>
        <charset val="136"/>
      </rPr>
      <t>精藝軒</t>
    </r>
    <r>
      <rPr>
        <sz val="11"/>
        <rFont val="Arial"/>
        <family val="2"/>
      </rPr>
      <t>(</t>
    </r>
    <r>
      <rPr>
        <sz val="11"/>
        <rFont val="細明體"/>
        <family val="3"/>
        <charset val="136"/>
      </rPr>
      <t>香港中環卑利街</t>
    </r>
    <r>
      <rPr>
        <sz val="11"/>
        <rFont val="Arial"/>
        <family val="2"/>
      </rPr>
      <t>50</t>
    </r>
    <r>
      <rPr>
        <sz val="11"/>
        <rFont val="細明體"/>
        <family val="3"/>
        <charset val="136"/>
      </rPr>
      <t>號地下</t>
    </r>
    <r>
      <rPr>
        <sz val="11"/>
        <rFont val="Arial"/>
        <family val="2"/>
      </rPr>
      <t>)</t>
    </r>
  </si>
  <si>
    <t>Architecture Sketch-book</t>
  </si>
  <si>
    <r>
      <rPr>
        <sz val="11"/>
        <rFont val="細明體"/>
        <family val="3"/>
        <charset val="136"/>
      </rPr>
      <t>精藝軒</t>
    </r>
  </si>
  <si>
    <t>Kiyoko Yamaguchi</t>
  </si>
  <si>
    <r>
      <rPr>
        <sz val="11"/>
        <rFont val="細明體"/>
        <family val="3"/>
        <charset val="136"/>
      </rPr>
      <t>山口潔子</t>
    </r>
  </si>
  <si>
    <t>12131521</t>
  </si>
  <si>
    <r>
      <rPr>
        <sz val="11"/>
        <rFont val="細明體"/>
        <family val="3"/>
        <charset val="136"/>
      </rPr>
      <t>中環文華東方洒店</t>
    </r>
    <r>
      <rPr>
        <sz val="11"/>
        <rFont val="Arial"/>
        <family val="2"/>
      </rPr>
      <t>4/F</t>
    </r>
    <r>
      <rPr>
        <sz val="11"/>
        <rFont val="細明體"/>
        <family val="3"/>
        <charset val="136"/>
      </rPr>
      <t>至</t>
    </r>
    <r>
      <rPr>
        <sz val="11"/>
        <rFont val="Arial"/>
        <family val="2"/>
      </rPr>
      <t xml:space="preserve">6/F </t>
    </r>
  </si>
  <si>
    <t>Asia Hotel Art Fair Hong Kong 2013</t>
    <phoneticPr fontId="0" type="noConversion"/>
  </si>
  <si>
    <r>
      <rPr>
        <sz val="11"/>
        <rFont val="新細明體"/>
        <family val="1"/>
        <charset val="136"/>
      </rPr>
      <t>亞洲頂級畫廊酒店藝術畫展</t>
    </r>
    <r>
      <rPr>
        <sz val="11"/>
        <rFont val="Arial"/>
        <family val="2"/>
      </rPr>
      <t>2013</t>
    </r>
  </si>
  <si>
    <t xml:space="preserve">Alex Shou, Chen Jianguo, Jack Zhou, Kiyoko Yamaguchi, Li Yibing, </t>
  </si>
  <si>
    <r>
      <rPr>
        <sz val="11"/>
        <rFont val="細明體"/>
        <family val="3"/>
        <charset val="136"/>
      </rPr>
      <t>壽真﹑陳建國﹑周捷﹑山口潔子﹑李一丙﹑羅世長﹑松下裕惠﹑何述言﹑索予桐﹑章天柱﹑喜多村保孝﹑袁順﹑張鐵志</t>
    </r>
  </si>
  <si>
    <t>12131522</t>
  </si>
  <si>
    <t>Egocentric Speech</t>
  </si>
  <si>
    <t>Park Kyung-Sun</t>
  </si>
  <si>
    <t>12131533</t>
  </si>
  <si>
    <t>Room 2009, 20/F, Cable TV Tower, 9 Hoi Shing Road,
Tsuen Wan, NT, Hong Kong</t>
  </si>
  <si>
    <r>
      <rPr>
        <sz val="11"/>
        <rFont val="新細明體"/>
        <family val="1"/>
        <charset val="136"/>
      </rPr>
      <t>新界荃灣海盛路九號有線電視大樓</t>
    </r>
    <r>
      <rPr>
        <sz val="11"/>
        <rFont val="Arial"/>
        <family val="2"/>
      </rPr>
      <t>20</t>
    </r>
    <r>
      <rPr>
        <sz val="11"/>
        <rFont val="新細明體"/>
        <family val="1"/>
        <charset val="136"/>
      </rPr>
      <t>樓</t>
    </r>
    <r>
      <rPr>
        <sz val="11"/>
        <rFont val="Arial"/>
        <family val="2"/>
      </rPr>
      <t>2009</t>
    </r>
    <r>
      <rPr>
        <sz val="11"/>
        <rFont val="新細明體"/>
        <family val="1"/>
        <charset val="136"/>
      </rPr>
      <t>室</t>
    </r>
  </si>
  <si>
    <t>Hidden Track</t>
    <phoneticPr fontId="0" type="noConversion"/>
  </si>
  <si>
    <t>Samantha Wong</t>
  </si>
  <si>
    <t>Vivian Poon, Shih Yung-chun, Hui Kim Ho, Alice Lau</t>
  </si>
  <si>
    <r>
      <rPr>
        <sz val="11"/>
        <rFont val="新細明體"/>
        <family val="1"/>
        <charset val="136"/>
      </rPr>
      <t>潘蔚然</t>
    </r>
    <r>
      <rPr>
        <sz val="11"/>
        <rFont val="Arial"/>
        <family val="2"/>
      </rPr>
      <t>,</t>
    </r>
    <r>
      <rPr>
        <sz val="11"/>
        <rFont val="新細明體"/>
        <family val="1"/>
        <charset val="136"/>
      </rPr>
      <t>時永駿</t>
    </r>
    <r>
      <rPr>
        <sz val="11"/>
        <rFont val="Arial"/>
        <family val="2"/>
      </rPr>
      <t>,</t>
    </r>
    <r>
      <rPr>
        <sz val="11"/>
        <rFont val="新細明體"/>
        <family val="1"/>
        <charset val="136"/>
      </rPr>
      <t>許劍豪</t>
    </r>
    <r>
      <rPr>
        <sz val="11"/>
        <rFont val="Arial"/>
        <family val="2"/>
      </rPr>
      <t>,</t>
    </r>
    <r>
      <rPr>
        <sz val="11"/>
        <rFont val="新細明體"/>
        <family val="1"/>
        <charset val="136"/>
      </rPr>
      <t>劉珮瑤</t>
    </r>
  </si>
  <si>
    <t>Artists are always sensitive to the particularity of the daily routine, their attempt to search for the hidden events – sometimes banality in others’ perspective – is to regard all the tiny tracks and to transform them through their way of interpretation. By colors, by texture, or by form, in each moment of creation, their way of existence is reflected by their sincerity toward the canvas also as much as the religious repetition that would bond the artists and audiences together through the hidden beauty of the daily life. The four artists with various backgrounds here will share their “usefulness” but extremely peaceful and reflexive thoughts in this exhibition...</t>
  </si>
  <si>
    <t>12131534</t>
  </si>
  <si>
    <t>The Olympia Grand Hall, Olympia Way, Hammersmith, London W14</t>
  </si>
  <si>
    <t>Art 13 London</t>
  </si>
  <si>
    <t>Art Fair London</t>
  </si>
  <si>
    <r>
      <rPr>
        <sz val="11"/>
        <color indexed="10"/>
        <rFont val="新細明體"/>
        <family val="1"/>
        <charset val="136"/>
      </rPr>
      <t>世界畫廊</t>
    </r>
  </si>
  <si>
    <t>hu Yiyong, Liu Yuanshou,  Song  Guiyu and Sun Yi</t>
  </si>
  <si>
    <r>
      <rPr>
        <sz val="11"/>
        <color indexed="10"/>
        <rFont val="新細明體"/>
        <family val="1"/>
        <charset val="136"/>
      </rPr>
      <t>劉元壽，宋鬼聿，朱毅勇，孫藝</t>
    </r>
  </si>
  <si>
    <t>12131535</t>
  </si>
  <si>
    <t>會展廣場辦公大樓閣樓</t>
  </si>
  <si>
    <t>Hou Qing Art Exhibition</t>
  </si>
  <si>
    <t>Art Futures Group</t>
  </si>
  <si>
    <t>12131546</t>
  </si>
  <si>
    <t>Gallery III, Art Museum, CUHK</t>
  </si>
  <si>
    <r>
      <rPr>
        <sz val="11"/>
        <rFont val="SimSun"/>
      </rPr>
      <t>香港中文大學文物館展廳</t>
    </r>
    <r>
      <rPr>
        <sz val="11"/>
        <rFont val="Arial"/>
        <family val="2"/>
      </rPr>
      <t xml:space="preserve">III </t>
    </r>
  </si>
  <si>
    <t>The Snake in Chinese Art</t>
    <phoneticPr fontId="0" type="noConversion"/>
  </si>
  <si>
    <r>
      <rPr>
        <sz val="11"/>
        <rFont val="SimSun"/>
      </rPr>
      <t>靈蛇獻瑞：中國文物中的蛇</t>
    </r>
  </si>
  <si>
    <t>Art Museum, CUHK</t>
  </si>
  <si>
    <r>
      <rPr>
        <sz val="11"/>
        <rFont val="SimSun"/>
      </rPr>
      <t>香港中文大學文物館</t>
    </r>
  </si>
  <si>
    <t>12131547</t>
  </si>
  <si>
    <t>Chinese Painting and Calligraphy: The Professor Lee Hon Ching Gift</t>
    <phoneticPr fontId="0" type="noConversion"/>
  </si>
  <si>
    <t>12131549</t>
  </si>
  <si>
    <t>Miguel Payano: Koicocks</t>
  </si>
  <si>
    <r>
      <rPr>
        <sz val="11"/>
        <rFont val="細明體"/>
        <family val="3"/>
        <charset val="136"/>
      </rPr>
      <t>潘明谷《孔魚》</t>
    </r>
  </si>
  <si>
    <t>ARTONE</t>
  </si>
  <si>
    <t>Miguel Payano</t>
  </si>
  <si>
    <r>
      <rPr>
        <sz val="11"/>
        <rFont val="細明體"/>
        <family val="3"/>
        <charset val="136"/>
      </rPr>
      <t>潘明谷</t>
    </r>
  </si>
  <si>
    <t>12131550</t>
  </si>
  <si>
    <t>Fabrik Contemporary Art Gallery( 12 Art One, M/F Convention Plaza, 1 Harbour Plaza, Wan Chai, Hong Kong  )</t>
  </si>
  <si>
    <r>
      <t>Fabrik Contemporary Art Gallery(</t>
    </r>
    <r>
      <rPr>
        <sz val="11"/>
        <rFont val="細明體"/>
        <family val="3"/>
        <charset val="136"/>
      </rPr>
      <t>香港灣仔港灣道一號會展廣場辦公大樓</t>
    </r>
    <r>
      <rPr>
        <sz val="11"/>
        <rFont val="Arial"/>
        <family val="2"/>
      </rPr>
      <t>M</t>
    </r>
    <r>
      <rPr>
        <sz val="11"/>
        <rFont val="細明體"/>
        <family val="3"/>
        <charset val="136"/>
      </rPr>
      <t>層</t>
    </r>
    <r>
      <rPr>
        <sz val="11"/>
        <rFont val="Arial"/>
        <family val="2"/>
      </rPr>
      <t>Gallery</t>
    </r>
    <r>
      <rPr>
        <sz val="11"/>
        <rFont val="細明體"/>
        <family val="3"/>
        <charset val="136"/>
      </rPr>
      <t>十二室</t>
    </r>
    <r>
      <rPr>
        <sz val="11"/>
        <rFont val="Arial"/>
        <family val="2"/>
      </rPr>
      <t>)</t>
    </r>
  </si>
  <si>
    <t>Variation by Vito Hung Fai</t>
    <phoneticPr fontId="0" type="noConversion"/>
  </si>
  <si>
    <r>
      <rPr>
        <sz val="11"/>
        <rFont val="細明體"/>
        <family val="3"/>
        <charset val="136"/>
      </rPr>
      <t>變奏－熊輝水墨作品展</t>
    </r>
  </si>
  <si>
    <t>Vito Hung Fai</t>
  </si>
  <si>
    <r>
      <rPr>
        <sz val="11"/>
        <rFont val="細明體"/>
        <family val="3"/>
        <charset val="136"/>
      </rPr>
      <t>熊輝</t>
    </r>
  </si>
  <si>
    <t>12131551</t>
  </si>
  <si>
    <t>HongKong Wan Fung Art Gallery (3/F North, Somerset House, TaiKoo Place, 979 King’s Road, Island East, Hong Kong)</t>
    <phoneticPr fontId="0" type="noConversion"/>
  </si>
  <si>
    <r>
      <rPr>
        <sz val="11"/>
        <rFont val="新細明體"/>
        <family val="1"/>
        <charset val="136"/>
      </rPr>
      <t>雲峰畫苑</t>
    </r>
    <r>
      <rPr>
        <sz val="11"/>
        <rFont val="Arial"/>
        <family val="2"/>
      </rPr>
      <t xml:space="preserve">( </t>
    </r>
    <r>
      <rPr>
        <sz val="11"/>
        <rFont val="新細明體"/>
        <family val="1"/>
        <charset val="136"/>
      </rPr>
      <t>香港港島東英皇道</t>
    </r>
    <r>
      <rPr>
        <sz val="11"/>
        <rFont val="Arial"/>
        <family val="2"/>
      </rPr>
      <t>979</t>
    </r>
    <r>
      <rPr>
        <sz val="11"/>
        <rFont val="新細明體"/>
        <family val="1"/>
        <charset val="136"/>
      </rPr>
      <t>號太古坊常盛大廈</t>
    </r>
    <r>
      <rPr>
        <sz val="11"/>
        <rFont val="Arial"/>
        <family val="2"/>
      </rPr>
      <t>3</t>
    </r>
    <r>
      <rPr>
        <sz val="11"/>
        <rFont val="新細明體"/>
        <family val="1"/>
        <charset val="136"/>
      </rPr>
      <t>樓北</t>
    </r>
    <r>
      <rPr>
        <sz val="11"/>
        <rFont val="Arial"/>
        <family val="2"/>
      </rPr>
      <t>)</t>
    </r>
  </si>
  <si>
    <t xml:space="preserve">Royal Garden·Art Prints Exhibition </t>
    <phoneticPr fontId="0" type="noConversion"/>
  </si>
  <si>
    <r>
      <rPr>
        <sz val="11"/>
        <rFont val="細明體"/>
        <family val="3"/>
        <charset val="136"/>
      </rPr>
      <t>御畫園</t>
    </r>
    <r>
      <rPr>
        <sz val="11"/>
        <rFont val="Arial"/>
        <family val="2"/>
      </rPr>
      <t>·</t>
    </r>
    <r>
      <rPr>
        <sz val="11"/>
        <rFont val="細明體"/>
        <family val="3"/>
        <charset val="136"/>
      </rPr>
      <t>古今名畫複制品大展</t>
    </r>
  </si>
  <si>
    <t xml:space="preserve">Wan Fung Art Gallery </t>
  </si>
  <si>
    <r>
      <rPr>
        <sz val="11"/>
        <rFont val="細明體"/>
        <family val="3"/>
        <charset val="136"/>
      </rPr>
      <t>香港雲峰畫苑</t>
    </r>
  </si>
  <si>
    <t>12131552</t>
  </si>
  <si>
    <t>One Country Two Creations Joint Exhibition</t>
  </si>
  <si>
    <r>
      <rPr>
        <sz val="11"/>
        <rFont val="細明體"/>
        <family val="3"/>
        <charset val="136"/>
      </rPr>
      <t>一國兩制聯展</t>
    </r>
    <r>
      <rPr>
        <sz val="11"/>
        <rFont val="Arial"/>
        <family val="2"/>
      </rPr>
      <t xml:space="preserve"> </t>
    </r>
  </si>
  <si>
    <t>VA Gallery</t>
  </si>
  <si>
    <t xml:space="preserve">Fan Mingzheng, Kang Haitao, Ling Chin Tang Parry, Shen Liang, Tsang Chui Mei, Vivian Poon, Wu Haizhou 
</t>
  </si>
  <si>
    <r>
      <rPr>
        <sz val="11"/>
        <rFont val="細明體"/>
        <family val="3"/>
        <charset val="136"/>
      </rPr>
      <t xml:space="preserve">范明正﹑康海濤﹑凌展騰﹑申亮﹑曾翠薇﹑潘蔚然﹑吳海洲
</t>
    </r>
  </si>
  <si>
    <t>12131553</t>
  </si>
  <si>
    <r>
      <t xml:space="preserve"> </t>
    </r>
    <r>
      <rPr>
        <sz val="11"/>
        <rFont val="細明體"/>
        <family val="3"/>
        <charset val="136"/>
      </rPr>
      <t>候慶藝術展</t>
    </r>
    <r>
      <rPr>
        <sz val="11"/>
        <rFont val="Arial"/>
        <family val="2"/>
      </rPr>
      <t xml:space="preserve"> </t>
    </r>
  </si>
  <si>
    <t>Hou Qing</t>
  </si>
  <si>
    <r>
      <rPr>
        <sz val="11"/>
        <rFont val="Arial Unicode MS"/>
        <family val="1"/>
        <charset val="136"/>
      </rPr>
      <t>候慶</t>
    </r>
  </si>
  <si>
    <t>12131567</t>
  </si>
  <si>
    <t>Exhibition Hall and Public Area of the Hong Kong Visual Arts Centre</t>
  </si>
  <si>
    <r>
      <rPr>
        <sz val="11"/>
        <rFont val="SimSun"/>
      </rPr>
      <t>香港視覺藝術中心展覽廳及公眾地方</t>
    </r>
  </si>
  <si>
    <t>Art Specialist Course 2012-13 Graduation Exhibition</t>
    <phoneticPr fontId="0" type="noConversion"/>
  </si>
  <si>
    <r>
      <rPr>
        <sz val="11"/>
        <rFont val="SimSun"/>
      </rPr>
      <t>藝術專修課程</t>
    </r>
    <r>
      <rPr>
        <sz val="11"/>
        <rFont val="Arial"/>
        <family val="2"/>
      </rPr>
      <t>2012-13</t>
    </r>
    <r>
      <rPr>
        <sz val="11"/>
        <rFont val="SimSun"/>
      </rPr>
      <t>結業展</t>
    </r>
  </si>
  <si>
    <r>
      <rPr>
        <sz val="11"/>
        <rFont val="細明體"/>
        <family val="3"/>
        <charset val="136"/>
      </rPr>
      <t>康樂及文化事務署藝術推廣辦事處</t>
    </r>
  </si>
  <si>
    <t>12131568</t>
  </si>
  <si>
    <t>Artists in the Neighbourhood Scheme V : Ink is Colour — The Art of Ou Da-wei (I)</t>
    <phoneticPr fontId="0" type="noConversion"/>
  </si>
  <si>
    <r>
      <rPr>
        <sz val="11"/>
        <rFont val="細明體"/>
        <family val="3"/>
        <charset val="136"/>
      </rPr>
      <t>藝遊鄰里計劃</t>
    </r>
    <r>
      <rPr>
        <sz val="11"/>
        <rFont val="Arial"/>
        <family val="2"/>
      </rPr>
      <t>V</t>
    </r>
    <r>
      <rPr>
        <sz val="11"/>
        <rFont val="細明體"/>
        <family val="3"/>
        <charset val="136"/>
      </rPr>
      <t>：墨即是色</t>
    </r>
    <r>
      <rPr>
        <sz val="11"/>
        <rFont val="Arial"/>
        <family val="2"/>
      </rPr>
      <t>—</t>
    </r>
    <r>
      <rPr>
        <sz val="11"/>
        <rFont val="細明體"/>
        <family val="3"/>
        <charset val="136"/>
      </rPr>
      <t>區大為作品展</t>
    </r>
  </si>
  <si>
    <t>SYS_ID8564 &amp; 8738 are roving exh, while 8738 &amp; 9864 are counting in both 2012/13 &amp; 2013/14; http://www.lcsd.gov.hk/CE/Museum/APO/zh_TW/web/apo/ain_link_is_colour.html</t>
    <phoneticPr fontId="0" type="noConversion"/>
  </si>
  <si>
    <t>Art Statements Gallery (Gee Chang Hong Centre, Factory D, 8/F, 65 Wong Chuk Hang Road, Hong Kong)</t>
  </si>
  <si>
    <t>12131576</t>
  </si>
  <si>
    <t>Abstracts</t>
  </si>
  <si>
    <t>Pascal Lièvre</t>
  </si>
  <si>
    <t xml:space="preserve">Whether it is through his “silhouettes” paintings or his much acclaimed videos such as ‘Abba Mao’, ‘Axes of Evil’ and ‘Savoir Aimer’, Pascal Lièvre (born in 1963 in Lisieux, France) re-appropriates himself icons of pop culture and mixes them to create a new language. He constantly scraps out famous historical art works from all their geometrical structure and background in his paintings, keeping only the main character’s silhouette(s) to produce new minimalist, updated, familiar yet puzzling works. His paintings are a reflection on the History of Art as well as about all things we may take for granted, seeing them always from the same angles but once these angles change, then we will discover a whole new world. 
</t>
  </si>
  <si>
    <t>12131582</t>
  </si>
  <si>
    <t>Artify Gallery (10/F, Block A, Ming Pao Industrial Centre, 18 Ka Yip Street, Chai Wan, Hong Kong)</t>
    <phoneticPr fontId="0" type="noConversion"/>
  </si>
  <si>
    <r>
      <t>Artify Gallery (</t>
    </r>
    <r>
      <rPr>
        <sz val="11"/>
        <rFont val="細明體"/>
        <family val="3"/>
        <charset val="136"/>
      </rPr>
      <t>香港小西灣嘉業街</t>
    </r>
    <r>
      <rPr>
        <sz val="11"/>
        <rFont val="Arial"/>
        <family val="2"/>
      </rPr>
      <t>18</t>
    </r>
    <r>
      <rPr>
        <sz val="11"/>
        <rFont val="細明體"/>
        <family val="3"/>
        <charset val="136"/>
      </rPr>
      <t>號明報工業中心</t>
    </r>
    <r>
      <rPr>
        <sz val="11"/>
        <rFont val="Arial"/>
        <family val="2"/>
      </rPr>
      <t>A</t>
    </r>
    <r>
      <rPr>
        <sz val="11"/>
        <rFont val="細明體"/>
        <family val="3"/>
        <charset val="136"/>
      </rPr>
      <t>座</t>
    </r>
    <r>
      <rPr>
        <sz val="11"/>
        <rFont val="Arial"/>
        <family val="2"/>
      </rPr>
      <t>10/F )</t>
    </r>
  </si>
  <si>
    <t>This Used To Be My Playground</t>
  </si>
  <si>
    <r>
      <rPr>
        <sz val="11"/>
        <rFont val="細明體"/>
        <family val="3"/>
        <charset val="136"/>
      </rPr>
      <t>步向死亡的廢墟</t>
    </r>
  </si>
  <si>
    <t>Eiffel Chong</t>
  </si>
  <si>
    <t>12131583</t>
  </si>
  <si>
    <t>Artify Gallery (Unit 7, 10/F, Block A, Ming Pao Industrial Centre, 18 Ka Yip Street, Chai Wan, Hong Kong)</t>
  </si>
  <si>
    <r>
      <t>Artify Gallery (</t>
    </r>
    <r>
      <rPr>
        <sz val="11"/>
        <rFont val="細明體"/>
        <family val="3"/>
        <charset val="136"/>
      </rPr>
      <t>香港柴灣嘉業街</t>
    </r>
    <r>
      <rPr>
        <sz val="11"/>
        <rFont val="Arial"/>
        <family val="2"/>
      </rPr>
      <t>18</t>
    </r>
    <r>
      <rPr>
        <sz val="11"/>
        <rFont val="細明體"/>
        <family val="3"/>
        <charset val="136"/>
      </rPr>
      <t>號明報工業中心</t>
    </r>
    <r>
      <rPr>
        <sz val="11"/>
        <rFont val="Arial"/>
        <family val="2"/>
      </rPr>
      <t>A</t>
    </r>
    <r>
      <rPr>
        <sz val="11"/>
        <rFont val="細明體"/>
        <family val="3"/>
        <charset val="136"/>
      </rPr>
      <t>座</t>
    </r>
    <r>
      <rPr>
        <sz val="11"/>
        <rFont val="Arial"/>
        <family val="2"/>
      </rPr>
      <t>10/F )</t>
    </r>
  </si>
  <si>
    <t>Flux: The Contemporary Woodcut by Katasutoshi Yuasa</t>
  </si>
  <si>
    <t>Katsutoshi Yuasa</t>
  </si>
  <si>
    <r>
      <rPr>
        <sz val="11"/>
        <rFont val="新細明體"/>
        <family val="1"/>
        <charset val="136"/>
      </rPr>
      <t>湯淺克俊</t>
    </r>
  </si>
  <si>
    <t xml:space="preserve">Tokyo-based artist Katsutoshi Yuasa’ s work has been shown widely around the world, and is currently exhibited in London, New York and Berlin. Flux consists of monolithic woodcuts never before seen in Hong Kong. The exhibition explores the fundamental theme of nature in the artist’s works and is curated in two sections; the first explores nature in its moving, unstable force and the second in man-made environments or artificial interventions in nature.  Although these are themes that have preoccupied Yuasa for much of his career, they have gained significance in light of the traumatic natural disaster on 11th March 2011 in Japan.  Beneath the visually romantic images, the show reveals an elegiac technique that portrays not so much a pessimistic but almost a mournful understanding and perception of man and nature in today’s society. </t>
  </si>
  <si>
    <t>12131590</t>
  </si>
  <si>
    <t>ArtisTree(1/F, Cornwall House, TaiKoo Place, Island East, 979 Kin's Road, Hong Kong)</t>
  </si>
  <si>
    <r>
      <t>ArtisTree(</t>
    </r>
    <r>
      <rPr>
        <sz val="11"/>
        <rFont val="細明體"/>
        <family val="3"/>
        <charset val="136"/>
      </rPr>
      <t>港島東太古坊康和大廈</t>
    </r>
    <r>
      <rPr>
        <sz val="11"/>
        <rFont val="Arial"/>
        <family val="2"/>
      </rPr>
      <t>1</t>
    </r>
    <r>
      <rPr>
        <sz val="11"/>
        <rFont val="細明體"/>
        <family val="3"/>
        <charset val="136"/>
      </rPr>
      <t>樓</t>
    </r>
    <r>
      <rPr>
        <sz val="11"/>
        <rFont val="Arial"/>
        <family val="2"/>
      </rPr>
      <t>)</t>
    </r>
  </si>
  <si>
    <t>Song Dong: 36 Calendars Exhibition</t>
  </si>
  <si>
    <r>
      <rPr>
        <sz val="11"/>
        <rFont val="新細明體"/>
        <family val="1"/>
        <charset val="136"/>
      </rPr>
      <t>《宋冬</t>
    </r>
    <r>
      <rPr>
        <sz val="11"/>
        <rFont val="Arial"/>
        <family val="2"/>
      </rPr>
      <t>:</t>
    </r>
    <r>
      <rPr>
        <sz val="11"/>
        <rFont val="新細明體"/>
        <family val="1"/>
        <charset val="136"/>
      </rPr>
      <t>三十六年曆》展覽</t>
    </r>
  </si>
  <si>
    <t>Song Dong</t>
  </si>
  <si>
    <r>
      <rPr>
        <sz val="11"/>
        <rFont val="新細明體"/>
        <family val="1"/>
        <charset val="136"/>
      </rPr>
      <t>宋冬</t>
    </r>
  </si>
  <si>
    <t>12131591</t>
  </si>
  <si>
    <t xml:space="preserve">Linkbridge, Lincoln House, TaiKoo Place
</t>
  </si>
  <si>
    <t>Journeys- Colour My World Art Show 2013</t>
    <phoneticPr fontId="0" type="noConversion"/>
  </si>
  <si>
    <r>
      <rPr>
        <sz val="11"/>
        <rFont val="新細明體"/>
        <family val="1"/>
        <charset val="136"/>
      </rPr>
      <t>路</t>
    </r>
    <r>
      <rPr>
        <sz val="11"/>
        <rFont val="Arial"/>
        <family val="2"/>
      </rPr>
      <t xml:space="preserve"> - Colour My World 2013</t>
    </r>
    <r>
      <rPr>
        <sz val="11"/>
        <rFont val="新細明體"/>
        <family val="1"/>
        <charset val="136"/>
      </rPr>
      <t>藝術展覽</t>
    </r>
  </si>
  <si>
    <t>12131623</t>
  </si>
  <si>
    <t>Dance Path - A Joint Exhibition by Loiu Tung-mui and Liu Cheng-mui</t>
    <phoneticPr fontId="0" type="noConversion"/>
  </si>
  <si>
    <r>
      <rPr>
        <sz val="11"/>
        <rFont val="新細明體"/>
        <family val="1"/>
        <charset val="136"/>
      </rPr>
      <t>舞跡</t>
    </r>
    <r>
      <rPr>
        <sz val="11"/>
        <rFont val="Arial"/>
        <family val="2"/>
      </rPr>
      <t>-</t>
    </r>
    <r>
      <rPr>
        <sz val="11"/>
        <rFont val="新細明體"/>
        <family val="1"/>
        <charset val="136"/>
      </rPr>
      <t>廖東梅、廖井梅作品展</t>
    </r>
  </si>
  <si>
    <t>12131624</t>
  </si>
  <si>
    <r>
      <rPr>
        <sz val="11"/>
        <rFont val="SimSun"/>
      </rPr>
      <t>香港視覺藝術中心展覽廳</t>
    </r>
  </si>
  <si>
    <t>Artseekers@15</t>
    <phoneticPr fontId="0" type="noConversion"/>
  </si>
  <si>
    <r>
      <rPr>
        <sz val="11"/>
        <rFont val="SimSun"/>
      </rPr>
      <t>尋藝</t>
    </r>
    <r>
      <rPr>
        <sz val="11"/>
        <rFont val="Arial"/>
        <family val="2"/>
      </rPr>
      <t>@15</t>
    </r>
  </si>
  <si>
    <t>Artseekers</t>
  </si>
  <si>
    <r>
      <rPr>
        <sz val="11"/>
        <rFont val="SimSun"/>
      </rPr>
      <t>尋藝者</t>
    </r>
  </si>
  <si>
    <t>12131625</t>
  </si>
  <si>
    <t>arttube, near Entrance/Exit J of Central MTR Station</t>
  </si>
  <si>
    <r>
      <rPr>
        <sz val="11"/>
        <rFont val="新細明體"/>
        <family val="1"/>
        <charset val="136"/>
      </rPr>
      <t>港鐵中環站藝術管道</t>
    </r>
  </si>
  <si>
    <t>Toy Image DIY Design Competition</t>
    <phoneticPr fontId="0" type="noConversion"/>
  </si>
  <si>
    <r>
      <rPr>
        <sz val="11"/>
        <rFont val="細明體"/>
        <family val="3"/>
        <charset val="136"/>
      </rPr>
      <t>十八區玩具形象</t>
    </r>
    <r>
      <rPr>
        <sz val="11"/>
        <rFont val="Arial"/>
        <family val="2"/>
      </rPr>
      <t>DIY</t>
    </r>
    <r>
      <rPr>
        <sz val="11"/>
        <rFont val="細明體"/>
        <family val="3"/>
        <charset val="136"/>
      </rPr>
      <t>設計比賽</t>
    </r>
  </si>
  <si>
    <t>Arttube, Hong Kong Design Institute (HKDI)</t>
  </si>
  <si>
    <r>
      <rPr>
        <sz val="11"/>
        <rFont val="細明體"/>
        <family val="3"/>
        <charset val="136"/>
      </rPr>
      <t>藝術管道、香港知專設計學院</t>
    </r>
  </si>
  <si>
    <t>12131629</t>
  </si>
  <si>
    <t>Asia Art Net</t>
  </si>
  <si>
    <t>AHAF HK 2013- The 9th Asia Hotel Art Fair under the auspices of Asia Art Net will take place at the MANDARIN ORIENTAL HONG KONG from February 22 to February 24, 2013, to exchange Asian art and unify the Asian art market. Returning to Hong Kong for the fourth times, the AHAF HK will feature more than 3,000 works of art, shown over the course of three days, with the participation of more than 60 primary galleries from Korea, China, Japan, Hong Kong and other Asian countries.</t>
  </si>
  <si>
    <r>
      <t>AHAF</t>
    </r>
    <r>
      <rPr>
        <sz val="11"/>
        <rFont val="新細明體"/>
        <family val="1"/>
        <charset val="136"/>
      </rPr>
      <t>香港</t>
    </r>
    <r>
      <rPr>
        <sz val="11"/>
        <rFont val="Arial"/>
        <family val="2"/>
      </rPr>
      <t xml:space="preserve">2013 - </t>
    </r>
    <r>
      <rPr>
        <sz val="11"/>
        <rFont val="新細明體"/>
        <family val="1"/>
        <charset val="136"/>
      </rPr>
      <t>亞洲藝術網的主持下，第九屆亞洲藝術酒店博覽會將採取從</t>
    </r>
    <r>
      <rPr>
        <sz val="11"/>
        <rFont val="Arial"/>
        <family val="2"/>
      </rPr>
      <t>2</t>
    </r>
    <r>
      <rPr>
        <sz val="11"/>
        <rFont val="新細明體"/>
        <family val="1"/>
        <charset val="136"/>
      </rPr>
      <t>月</t>
    </r>
    <r>
      <rPr>
        <sz val="11"/>
        <rFont val="Arial"/>
        <family val="2"/>
      </rPr>
      <t>22</t>
    </r>
    <r>
      <rPr>
        <sz val="11"/>
        <rFont val="新細明體"/>
        <family val="1"/>
        <charset val="136"/>
      </rPr>
      <t>日至</t>
    </r>
    <r>
      <rPr>
        <sz val="11"/>
        <rFont val="Arial"/>
        <family val="2"/>
      </rPr>
      <t>2013</t>
    </r>
    <r>
      <rPr>
        <sz val="11"/>
        <rFont val="新細明體"/>
        <family val="1"/>
        <charset val="136"/>
      </rPr>
      <t>年</t>
    </r>
    <r>
      <rPr>
        <sz val="11"/>
        <rFont val="Arial"/>
        <family val="2"/>
      </rPr>
      <t>2</t>
    </r>
    <r>
      <rPr>
        <sz val="11"/>
        <rFont val="新細明體"/>
        <family val="1"/>
        <charset val="136"/>
      </rPr>
      <t>月</t>
    </r>
    <r>
      <rPr>
        <sz val="11"/>
        <rFont val="Arial"/>
        <family val="2"/>
      </rPr>
      <t>24</t>
    </r>
    <r>
      <rPr>
        <sz val="11"/>
        <rFont val="新細明體"/>
        <family val="1"/>
        <charset val="136"/>
      </rPr>
      <t>日在香港文華東方，亞洲藝術交流和統一的亞洲藝術市場。返回香港的第四次</t>
    </r>
    <r>
      <rPr>
        <sz val="11"/>
        <rFont val="Arial"/>
        <family val="2"/>
      </rPr>
      <t>AHAF</t>
    </r>
    <r>
      <rPr>
        <sz val="11"/>
        <rFont val="新細明體"/>
        <family val="1"/>
        <charset val="136"/>
      </rPr>
      <t>的香港將有</t>
    </r>
    <r>
      <rPr>
        <sz val="11"/>
        <rFont val="Arial"/>
        <family val="2"/>
      </rPr>
      <t>3000</t>
    </r>
    <r>
      <rPr>
        <sz val="11"/>
        <rFont val="新細明體"/>
        <family val="1"/>
        <charset val="136"/>
      </rPr>
      <t>多的藝術作品，在為期三天，來自韓國，中國，日本，香港及其他亞洲國家參與的</t>
    </r>
    <r>
      <rPr>
        <sz val="11"/>
        <rFont val="Arial"/>
        <family val="2"/>
      </rPr>
      <t>60</t>
    </r>
    <r>
      <rPr>
        <sz val="11"/>
        <rFont val="新細明體"/>
        <family val="1"/>
        <charset val="136"/>
      </rPr>
      <t>多個主要畫廊國家。</t>
    </r>
  </si>
  <si>
    <t>12131631</t>
  </si>
  <si>
    <t>Asia Fine Art(G/F, 12 Sik On Street, 99 Queen's Road East, Wanchai, Hong Kong</t>
  </si>
  <si>
    <r>
      <t>Asia Fine Art(</t>
    </r>
    <r>
      <rPr>
        <sz val="11"/>
        <rFont val="新細明體"/>
        <family val="1"/>
        <charset val="136"/>
      </rPr>
      <t>香港灣仔皇后大道東</t>
    </r>
    <r>
      <rPr>
        <sz val="11"/>
        <rFont val="Arial"/>
        <family val="2"/>
      </rPr>
      <t>99</t>
    </r>
    <r>
      <rPr>
        <sz val="11"/>
        <rFont val="新細明體"/>
        <family val="1"/>
        <charset val="136"/>
      </rPr>
      <t>號適安街</t>
    </r>
    <r>
      <rPr>
        <sz val="11"/>
        <rFont val="Arial"/>
        <family val="2"/>
      </rPr>
      <t>12</t>
    </r>
    <r>
      <rPr>
        <sz val="11"/>
        <rFont val="新細明體"/>
        <family val="1"/>
        <charset val="136"/>
      </rPr>
      <t>號地下</t>
    </r>
    <r>
      <rPr>
        <sz val="11"/>
        <rFont val="Arial"/>
        <family val="2"/>
      </rPr>
      <t>)</t>
    </r>
  </si>
  <si>
    <t>Oil &amp; Watercolour Duo show by Chen Hong Xin and Hu Hui</t>
    <phoneticPr fontId="0" type="noConversion"/>
  </si>
  <si>
    <r>
      <rPr>
        <sz val="11"/>
        <rFont val="Arial Unicode MS"/>
        <family val="1"/>
        <charset val="136"/>
      </rPr>
      <t>亞洲藝軒</t>
    </r>
    <r>
      <rPr>
        <sz val="11"/>
        <rFont val="Arial"/>
        <family val="2"/>
      </rPr>
      <t xml:space="preserve"> </t>
    </r>
  </si>
  <si>
    <t>Chen Hong Xin, Hu Hui</t>
  </si>
  <si>
    <t>12131632</t>
  </si>
  <si>
    <t>The Art of Deflection Aye Nyein Myint Solo Exhibition</t>
    <phoneticPr fontId="0" type="noConversion"/>
  </si>
  <si>
    <t>Showing landscapes and life scene of modern China</t>
  </si>
  <si>
    <t>12131633</t>
  </si>
  <si>
    <t>Affordable Art Fair Hong Kong Hong Kong Convention &amp; Exhibition Centre, Wan Chai</t>
    <phoneticPr fontId="0" type="noConversion"/>
  </si>
  <si>
    <r>
      <rPr>
        <sz val="11"/>
        <rFont val="Arial Unicode MS"/>
        <family val="1"/>
        <charset val="136"/>
      </rPr>
      <t>本地</t>
    </r>
  </si>
  <si>
    <t>12131653</t>
  </si>
  <si>
    <t>Ben Brown Fine Arts(301 Pedder Builiding, 12 Pedder Street, Central Hong Kong)</t>
  </si>
  <si>
    <r>
      <t>Ben Brown Fine Arts(</t>
    </r>
    <r>
      <rPr>
        <sz val="11"/>
        <rFont val="新細明體"/>
        <family val="1"/>
        <charset val="136"/>
      </rPr>
      <t>香港中環畢打街</t>
    </r>
    <r>
      <rPr>
        <sz val="11"/>
        <rFont val="Arial"/>
        <family val="2"/>
      </rPr>
      <t>12</t>
    </r>
    <r>
      <rPr>
        <sz val="11"/>
        <rFont val="新細明體"/>
        <family val="1"/>
        <charset val="136"/>
      </rPr>
      <t>號畢打行</t>
    </r>
    <r>
      <rPr>
        <sz val="11"/>
        <rFont val="Arial"/>
        <family val="2"/>
      </rPr>
      <t>301</t>
    </r>
    <r>
      <rPr>
        <sz val="11"/>
        <rFont val="新細明體"/>
        <family val="1"/>
        <charset val="136"/>
      </rPr>
      <t>室</t>
    </r>
    <r>
      <rPr>
        <sz val="11"/>
        <rFont val="Arial"/>
        <family val="2"/>
      </rPr>
      <t>)</t>
    </r>
  </si>
  <si>
    <t>VIK MUNIZ: PICTURES OF MAGAZINES 2</t>
    <phoneticPr fontId="0" type="noConversion"/>
  </si>
  <si>
    <r>
      <rPr>
        <sz val="11"/>
        <rFont val="新細明體"/>
        <family val="1"/>
        <charset val="136"/>
      </rPr>
      <t>維克</t>
    </r>
    <r>
      <rPr>
        <sz val="11"/>
        <rFont val="Arial"/>
        <family val="2"/>
      </rPr>
      <t xml:space="preserve"> • </t>
    </r>
    <r>
      <rPr>
        <sz val="11"/>
        <rFont val="新細明體"/>
        <family val="1"/>
        <charset val="136"/>
      </rPr>
      <t>穆尼斯</t>
    </r>
    <r>
      <rPr>
        <sz val="11"/>
        <rFont val="Arial"/>
        <family val="2"/>
      </rPr>
      <t xml:space="preserve"> </t>
    </r>
  </si>
  <si>
    <t>VIK MUNIZ</t>
  </si>
  <si>
    <t>12131662</t>
  </si>
  <si>
    <t>24-26A, Aberdeen Street, Hong Kong</t>
    <phoneticPr fontId="0" type="noConversion"/>
  </si>
  <si>
    <r>
      <rPr>
        <sz val="11"/>
        <rFont val="Arial Unicode MS"/>
        <family val="1"/>
        <charset val="136"/>
      </rPr>
      <t>香港中環鴨巴甸街</t>
    </r>
    <r>
      <rPr>
        <sz val="11"/>
        <rFont val="Arial"/>
        <family val="2"/>
      </rPr>
      <t>24-26A</t>
    </r>
    <r>
      <rPr>
        <sz val="11"/>
        <rFont val="Arial Unicode MS"/>
        <family val="1"/>
        <charset val="136"/>
      </rPr>
      <t>號</t>
    </r>
    <r>
      <rPr>
        <sz val="11"/>
        <rFont val="Arial"/>
        <family val="2"/>
      </rPr>
      <t> </t>
    </r>
  </si>
  <si>
    <t>Equal Relationships</t>
    <phoneticPr fontId="0" type="noConversion"/>
  </si>
  <si>
    <r>
      <rPr>
        <sz val="11"/>
        <rFont val="新細明體"/>
        <family val="1"/>
        <charset val="136"/>
      </rPr>
      <t>平等的關係</t>
    </r>
  </si>
  <si>
    <t>223(aka Lin Zhi Peng), Ren Hang</t>
  </si>
  <si>
    <r>
      <t>223 (</t>
    </r>
    <r>
      <rPr>
        <sz val="11"/>
        <rFont val="新細明體"/>
        <family val="1"/>
        <charset val="136"/>
      </rPr>
      <t>又名林志鵬）及</t>
    </r>
    <r>
      <rPr>
        <sz val="11"/>
        <rFont val="Arial"/>
        <family val="2"/>
      </rPr>
      <t xml:space="preserve"> </t>
    </r>
    <r>
      <rPr>
        <sz val="11"/>
        <rFont val="新細明體"/>
        <family val="1"/>
        <charset val="136"/>
      </rPr>
      <t>任航</t>
    </r>
  </si>
  <si>
    <t xml:space="preserve">223 (a.k.a Lin Zhi Peng) and Ren Hang both utilize the photographic medium as an essential means to express individualism and existential concerns. By portraying their own generation in modern day China, their images reflect the spontaneous and random living conditions in the subculture. Their images blur the boundaries between private and public by displaying their own intimate lives and close acquaintances, showcasing different aspects from drug and alcohol consumption, sex, homosexuality to bodily media. 
Despite their visual similarities, works of 223 and Ren Hang are constructed very differently. 223’s snapshot aesthetic spontaneously documents his subjects in the everyday, offering clues to his own lifestyle choices. In contrast to 223, Ren Hang’s carefully constructed staged photography (in some cases pretending to be snapshot) is more ambiguous with the subject devoid of any sense of self. At times the work is exploitative and highly fetishistic, provoking an immediate emotional response; at other times it is abstract and minimalistic, inviting a quiet contemplation.
</t>
  </si>
  <si>
    <r>
      <t>223</t>
    </r>
    <r>
      <rPr>
        <sz val="11"/>
        <rFont val="新細明體"/>
        <family val="1"/>
        <charset val="136"/>
      </rPr>
      <t>（林志鵬）與任航均以攝影作為表達對個人與存在主義的藝術媒介。透過描繪當今中國社會屬於他們的一代人，兩位藝術家的影像反映了生活態度即興及隨性的次文化，影像中活力與陰鬱的情調相互對比。他們的作品亦呈現了自己及身邊友人的私密生活，並將日常瑣事灌以意義，模糊了私人照片和公眾影像之間的界線。</t>
    </r>
    <r>
      <rPr>
        <sz val="11"/>
        <rFont val="Arial"/>
        <family val="2"/>
      </rPr>
      <t xml:space="preserve"> 
</t>
    </r>
    <r>
      <rPr>
        <sz val="11"/>
        <rFont val="新細明體"/>
        <family val="1"/>
        <charset val="136"/>
      </rPr>
      <t>雖然如此，二人的創作手法及風格卻大相逕庭。</t>
    </r>
    <r>
      <rPr>
        <sz val="11"/>
        <rFont val="Arial"/>
        <family val="2"/>
      </rPr>
      <t>223</t>
    </r>
    <r>
      <rPr>
        <sz val="11"/>
        <rFont val="新細明體"/>
        <family val="1"/>
        <charset val="136"/>
      </rPr>
      <t>以快拍手法即興地捕捉生活的日常，他的影像暴露了他個人的生活方式。相反，任航的作品卻是刻意鋪排的編導式攝影</t>
    </r>
    <r>
      <rPr>
        <sz val="11"/>
        <rFont val="Arial"/>
        <family val="2"/>
      </rPr>
      <t xml:space="preserve"> (</t>
    </r>
    <r>
      <rPr>
        <sz val="11"/>
        <rFont val="新細明體"/>
        <family val="1"/>
        <charset val="136"/>
      </rPr>
      <t>即使他有時會裝作快拍</t>
    </r>
    <r>
      <rPr>
        <sz val="11"/>
        <rFont val="Arial"/>
        <family val="2"/>
      </rPr>
      <t>)</t>
    </r>
    <r>
      <rPr>
        <sz val="11"/>
        <rFont val="新細明體"/>
        <family val="1"/>
        <charset val="136"/>
      </rPr>
      <t>。影像中的主題或人物的意向模糊並缺乏自我意識。時而，影像具被虐或戀物的意味，激起觀者的即時情緒反應</t>
    </r>
    <r>
      <rPr>
        <sz val="11"/>
        <rFont val="Arial"/>
        <family val="2"/>
      </rPr>
      <t xml:space="preserve">: </t>
    </r>
    <r>
      <rPr>
        <sz val="11"/>
        <rFont val="新細明體"/>
        <family val="1"/>
        <charset val="136"/>
      </rPr>
      <t>時而，影像則抽象和簡約，引領觀者進入沈思。</t>
    </r>
  </si>
  <si>
    <t>12131674</t>
  </si>
  <si>
    <t>Jockey Club Creative Arts Centre L0 Gallery</t>
  </si>
  <si>
    <r>
      <rPr>
        <sz val="11"/>
        <rFont val="Arial Unicode MS"/>
        <family val="1"/>
        <charset val="136"/>
      </rPr>
      <t>其他</t>
    </r>
  </si>
  <si>
    <t>Buddhist Dynamics Cross-Media Culture &amp; Arts Festival</t>
    <phoneticPr fontId="0" type="noConversion"/>
  </si>
  <si>
    <r>
      <rPr>
        <sz val="11"/>
        <rFont val="細明體"/>
        <family val="3"/>
        <charset val="136"/>
      </rPr>
      <t>佛學動力跨媒體文化藝術節</t>
    </r>
  </si>
  <si>
    <t>Buddhist Dynamics Culture and Arts Foundation</t>
  </si>
  <si>
    <r>
      <rPr>
        <sz val="11"/>
        <rFont val="細明體"/>
        <family val="3"/>
        <charset val="136"/>
      </rPr>
      <t>佛學動力藝術文化基金會</t>
    </r>
  </si>
  <si>
    <t>12131677</t>
  </si>
  <si>
    <r>
      <t>C &amp; G Artpartment</t>
    </r>
    <r>
      <rPr>
        <sz val="11"/>
        <rFont val="新細明體"/>
        <family val="1"/>
        <charset val="136"/>
      </rPr>
      <t>（</t>
    </r>
    <r>
      <rPr>
        <sz val="11"/>
        <rFont val="Arial"/>
        <family val="2"/>
      </rPr>
      <t>3/F, Sai Yeung Choi St. South 222, Prince Edward, KLN, Hong Kong</t>
    </r>
    <r>
      <rPr>
        <sz val="11"/>
        <rFont val="新細明體"/>
        <family val="1"/>
        <charset val="136"/>
      </rPr>
      <t>）</t>
    </r>
  </si>
  <si>
    <r>
      <t xml:space="preserve">C&amp;G </t>
    </r>
    <r>
      <rPr>
        <sz val="11"/>
        <rFont val="新細明體"/>
        <family val="1"/>
        <charset val="136"/>
      </rPr>
      <t>藝術單位（香港九龍太子西洋菜街南</t>
    </r>
    <r>
      <rPr>
        <sz val="11"/>
        <rFont val="Arial"/>
        <family val="2"/>
      </rPr>
      <t>222</t>
    </r>
    <r>
      <rPr>
        <sz val="11"/>
        <rFont val="新細明體"/>
        <family val="1"/>
        <charset val="136"/>
      </rPr>
      <t>號三字樓）</t>
    </r>
  </si>
  <si>
    <t>"Mumbai Art Exchange" Documentary Exhibition</t>
    <phoneticPr fontId="0" type="noConversion"/>
  </si>
  <si>
    <r>
      <rPr>
        <sz val="11"/>
        <rFont val="新細明體"/>
        <family val="1"/>
        <charset val="136"/>
      </rPr>
      <t>《印度孟買文化藝術交流》文獻展覽</t>
    </r>
  </si>
  <si>
    <r>
      <t>C&amp;G</t>
    </r>
    <r>
      <rPr>
        <sz val="11"/>
        <rFont val="新細明體"/>
        <family val="1"/>
        <charset val="136"/>
      </rPr>
      <t>藝術單位</t>
    </r>
  </si>
  <si>
    <t>Art Oxygen, Asia Art Projects</t>
  </si>
  <si>
    <t xml:space="preserve">LEUNG Mee Ping, CHUNG Wai Ian, LO Chi Kit(Lock), 
LEE Chun Fung, CHEUNG Clara, CHENG Yee Man(Gum) </t>
  </si>
  <si>
    <r>
      <rPr>
        <sz val="11"/>
        <rFont val="新細明體"/>
        <family val="1"/>
        <charset val="136"/>
      </rPr>
      <t>梁美萍、鍾惠恩、羅至傑、李俊峰、張嘉莉、鄭怡敏</t>
    </r>
    <r>
      <rPr>
        <sz val="11"/>
        <rFont val="Arial"/>
        <family val="2"/>
      </rPr>
      <t>(</t>
    </r>
    <r>
      <rPr>
        <sz val="11"/>
        <rFont val="新細明體"/>
        <family val="1"/>
        <charset val="136"/>
      </rPr>
      <t>阿金</t>
    </r>
    <r>
      <rPr>
        <sz val="11"/>
        <rFont val="Arial"/>
        <family val="2"/>
      </rPr>
      <t xml:space="preserve">) </t>
    </r>
  </si>
  <si>
    <t xml:space="preserve">Six Hong Kong artists went to Mumbai, India in January, 2013 to participate in [en]counters 2013: PowerPLAY organized by Art Oxygen and Asia Art Projects. The special brackets in the title embraces multiple interpretations of the title. One of the goals of the program is to encourage different parties in the city to communicate and exchange with each other throughout the art programs in different public sites. 
</t>
  </si>
  <si>
    <r>
      <t>2013</t>
    </r>
    <r>
      <rPr>
        <sz val="11"/>
        <rFont val="新細明體"/>
        <family val="1"/>
        <charset val="136"/>
      </rPr>
      <t>年</t>
    </r>
    <r>
      <rPr>
        <sz val="11"/>
        <rFont val="Arial"/>
        <family val="2"/>
      </rPr>
      <t>1</t>
    </r>
    <r>
      <rPr>
        <sz val="11"/>
        <rFont val="新細明體"/>
        <family val="1"/>
        <charset val="136"/>
      </rPr>
      <t>月</t>
    </r>
    <r>
      <rPr>
        <sz val="11"/>
        <rFont val="Arial"/>
        <family val="2"/>
      </rPr>
      <t>10</t>
    </r>
    <r>
      <rPr>
        <sz val="11"/>
        <rFont val="新細明體"/>
        <family val="1"/>
        <charset val="136"/>
      </rPr>
      <t>日至</t>
    </r>
    <r>
      <rPr>
        <sz val="11"/>
        <rFont val="Arial"/>
        <family val="2"/>
      </rPr>
      <t xml:space="preserve">21 </t>
    </r>
    <r>
      <rPr>
        <sz val="11"/>
        <rFont val="新細明體"/>
        <family val="1"/>
        <charset val="136"/>
      </rPr>
      <t>日，六位香港藝術家赴印度孟買，參與由當地組織</t>
    </r>
    <r>
      <rPr>
        <sz val="11"/>
        <rFont val="Arial"/>
        <family val="2"/>
      </rPr>
      <t>: Art Oxygen(</t>
    </r>
    <r>
      <rPr>
        <sz val="11"/>
        <rFont val="新細明體"/>
        <family val="1"/>
        <charset val="136"/>
      </rPr>
      <t>暫譯為「藝術氧氣」</t>
    </r>
    <r>
      <rPr>
        <sz val="11"/>
        <rFont val="Arial"/>
        <family val="2"/>
      </rPr>
      <t>)</t>
    </r>
    <r>
      <rPr>
        <sz val="11"/>
        <rFont val="新細明體"/>
        <family val="1"/>
        <charset val="136"/>
      </rPr>
      <t>主辦，題為「</t>
    </r>
    <r>
      <rPr>
        <sz val="11"/>
        <rFont val="Arial"/>
        <family val="2"/>
      </rPr>
      <t>[en]counters 2013: PowerPLAY</t>
    </r>
    <r>
      <rPr>
        <sz val="11"/>
        <rFont val="新細明體"/>
        <family val="1"/>
        <charset val="136"/>
      </rPr>
      <t>」的藝術活動。</t>
    </r>
    <r>
      <rPr>
        <sz val="11"/>
        <rFont val="Arial"/>
        <family val="2"/>
      </rPr>
      <t xml:space="preserve">Encounter </t>
    </r>
    <r>
      <rPr>
        <sz val="11"/>
        <rFont val="新細明體"/>
        <family val="1"/>
        <charset val="136"/>
      </rPr>
      <t>意為遇上、遭遇。主辦單位特意將</t>
    </r>
    <r>
      <rPr>
        <sz val="11"/>
        <rFont val="Arial"/>
        <family val="2"/>
      </rPr>
      <t>[en]</t>
    </r>
    <r>
      <rPr>
        <sz val="11"/>
        <rFont val="新細明體"/>
        <family val="1"/>
        <charset val="136"/>
      </rPr>
      <t>放在括號中，刻意請觀者留意字的組成包含了「</t>
    </r>
    <r>
      <rPr>
        <sz val="11"/>
        <rFont val="Arial"/>
        <family val="2"/>
      </rPr>
      <t>counter</t>
    </r>
    <r>
      <rPr>
        <sz val="11"/>
        <rFont val="新細明體"/>
        <family val="1"/>
        <charset val="136"/>
      </rPr>
      <t>」（意為對立、</t>
    </r>
    <r>
      <rPr>
        <sz val="11"/>
        <rFont val="Arial"/>
        <family val="2"/>
      </rPr>
      <t xml:space="preserve"> </t>
    </r>
    <r>
      <rPr>
        <sz val="11"/>
        <rFont val="新細明體"/>
        <family val="1"/>
        <charset val="136"/>
      </rPr>
      <t>反擊）。隱喻希望透過藝術，讓社會中不同的對立面互相溝通、了解。</t>
    </r>
    <r>
      <rPr>
        <sz val="11"/>
        <rFont val="Arial"/>
        <family val="2"/>
      </rPr>
      <t xml:space="preserve"> </t>
    </r>
  </si>
  <si>
    <t>12131688</t>
  </si>
  <si>
    <r>
      <rPr>
        <sz val="11"/>
        <rFont val="細明體"/>
        <family val="3"/>
        <charset val="136"/>
      </rPr>
      <t>第十屆中西區文化節「香港佳跡－香港畫家邀請展」</t>
    </r>
  </si>
  <si>
    <t>Central &amp; Western District Association for Cultural &amp; Arts/ Central &amp; Western District Office/ Central &amp; Western District Council</t>
  </si>
  <si>
    <r>
      <rPr>
        <sz val="11"/>
        <rFont val="細明體"/>
        <family val="3"/>
        <charset val="136"/>
      </rPr>
      <t>中西區文化藝術協會、中西區民政事務處、中西區區議會</t>
    </r>
  </si>
  <si>
    <t>12131699</t>
  </si>
  <si>
    <t>XIE~ Calvin Cheung's Masterpieces Exhibition</t>
    <phoneticPr fontId="0" type="noConversion"/>
  </si>
  <si>
    <r>
      <rPr>
        <sz val="11"/>
        <rFont val="新細明體"/>
        <family val="1"/>
        <charset val="136"/>
      </rPr>
      <t>謝</t>
    </r>
    <r>
      <rPr>
        <sz val="11"/>
        <rFont val="Arial"/>
        <family val="2"/>
      </rPr>
      <t>~</t>
    </r>
    <r>
      <rPr>
        <sz val="11"/>
        <rFont val="新細明體"/>
        <family val="1"/>
        <charset val="136"/>
      </rPr>
      <t>張偉聰個人作品展</t>
    </r>
  </si>
  <si>
    <t>Cheung Wai-chung</t>
  </si>
  <si>
    <r>
      <rPr>
        <sz val="11"/>
        <rFont val="新細明體"/>
        <family val="1"/>
        <charset val="136"/>
      </rPr>
      <t>張偉聰</t>
    </r>
  </si>
  <si>
    <t>12131701</t>
  </si>
  <si>
    <r>
      <rPr>
        <sz val="11"/>
        <rFont val="新細明體"/>
        <family val="1"/>
        <charset val="136"/>
      </rPr>
      <t>行走途中</t>
    </r>
    <r>
      <rPr>
        <sz val="11"/>
        <rFont val="Arial"/>
        <family val="2"/>
      </rPr>
      <t>-</t>
    </r>
    <r>
      <rPr>
        <sz val="11"/>
        <rFont val="新細明體"/>
        <family val="1"/>
        <charset val="136"/>
      </rPr>
      <t>何昌林畫展</t>
    </r>
  </si>
  <si>
    <t>China Arts Museum Company Limited</t>
  </si>
  <si>
    <r>
      <rPr>
        <sz val="11"/>
        <rFont val="新細明體"/>
        <family val="1"/>
        <charset val="136"/>
      </rPr>
      <t>中國藝術館有限公司</t>
    </r>
  </si>
  <si>
    <t>12131703</t>
  </si>
  <si>
    <t>The Art Exhibition of Siu Fai Wing</t>
    <phoneticPr fontId="0" type="noConversion"/>
  </si>
  <si>
    <r>
      <rPr>
        <sz val="11"/>
        <rFont val="細明體"/>
        <family val="3"/>
        <charset val="136"/>
      </rPr>
      <t>日出東方－蕭暉榮藝術展</t>
    </r>
  </si>
  <si>
    <r>
      <rPr>
        <sz val="11"/>
        <rFont val="細明體"/>
        <family val="3"/>
        <charset val="136"/>
      </rPr>
      <t>中國藝苑研究學會</t>
    </r>
  </si>
  <si>
    <t>12131705</t>
  </si>
  <si>
    <t>China Holiness Church Living Spirit College- Lung Mei Beach and Me</t>
    <phoneticPr fontId="0" type="noConversion"/>
  </si>
  <si>
    <t>China Holiness Church Living Spirit College</t>
  </si>
  <si>
    <t>12131714</t>
  </si>
  <si>
    <r>
      <rPr>
        <sz val="11"/>
        <rFont val="細明體"/>
        <family val="3"/>
        <charset val="136"/>
      </rPr>
      <t>中華藝術學會會員書法展</t>
    </r>
  </si>
  <si>
    <r>
      <rPr>
        <sz val="11"/>
        <rFont val="細明體"/>
        <family val="3"/>
        <charset val="136"/>
      </rPr>
      <t>中華藝術學會</t>
    </r>
  </si>
  <si>
    <t>12131716</t>
  </si>
  <si>
    <t>Chung Wing Man's Prints Exhibition 2013</t>
    <phoneticPr fontId="0" type="noConversion"/>
  </si>
  <si>
    <t>Chung Wing Man</t>
  </si>
  <si>
    <t>12131723</t>
  </si>
  <si>
    <t>6/F, Amenities Bldg, The City University of Hong Kong, Kowloon Tong, Hong Kong</t>
  </si>
  <si>
    <r>
      <rPr>
        <sz val="11"/>
        <rFont val="新細明體"/>
        <family val="1"/>
        <charset val="136"/>
      </rPr>
      <t>香港九龍塘達之路香港城市大學康樂樓</t>
    </r>
    <r>
      <rPr>
        <sz val="11"/>
        <rFont val="Arial"/>
        <family val="2"/>
      </rPr>
      <t>6</t>
    </r>
    <r>
      <rPr>
        <sz val="11"/>
        <rFont val="新細明體"/>
        <family val="1"/>
        <charset val="136"/>
      </rPr>
      <t>樓濤聲藝廊</t>
    </r>
  </si>
  <si>
    <t>The Art of Paper-Cutting bu Li Yunxia</t>
    <phoneticPr fontId="0" type="noConversion"/>
  </si>
  <si>
    <r>
      <rPr>
        <sz val="11"/>
        <rFont val="新細明體"/>
        <family val="1"/>
        <charset val="136"/>
      </rPr>
      <t>李云俠藝術剪紙展</t>
    </r>
  </si>
  <si>
    <t>Li Yunxia</t>
  </si>
  <si>
    <r>
      <rPr>
        <sz val="11"/>
        <rFont val="新細明體"/>
        <family val="1"/>
        <charset val="136"/>
      </rPr>
      <t>李雲俠</t>
    </r>
  </si>
  <si>
    <t>12131747</t>
  </si>
  <si>
    <t>The Illustratored Force</t>
    <phoneticPr fontId="0" type="noConversion"/>
  </si>
  <si>
    <t>Creative Matters</t>
  </si>
  <si>
    <t>12131753</t>
  </si>
  <si>
    <t>Suit 1408, Oceanic Centre, 2 Lee Lok Street, Hong Kong</t>
  </si>
  <si>
    <t>Damina Gallery</t>
  </si>
  <si>
    <t>COBRA Fox Daniels</t>
    <phoneticPr fontId="0" type="noConversion"/>
  </si>
  <si>
    <t>Damina Gallery</t>
    <phoneticPr fontId="0" type="noConversion"/>
  </si>
  <si>
    <t>Fox Daniels</t>
  </si>
  <si>
    <t>12131756</t>
  </si>
  <si>
    <t>8/F, Club Lusitano Building, 16 Ice House Street, Central</t>
  </si>
  <si>
    <r>
      <rPr>
        <sz val="11"/>
        <rFont val="新細明體"/>
        <family val="1"/>
        <charset val="136"/>
      </rPr>
      <t>香港中環雪廠街</t>
    </r>
    <r>
      <rPr>
        <sz val="11"/>
        <rFont val="Arial"/>
        <family val="2"/>
      </rPr>
      <t>16</t>
    </r>
    <r>
      <rPr>
        <sz val="11"/>
        <rFont val="新細明體"/>
        <family val="1"/>
        <charset val="136"/>
      </rPr>
      <t>號西洋會所大廈</t>
    </r>
    <r>
      <rPr>
        <sz val="11"/>
        <rFont val="Arial"/>
        <family val="2"/>
      </rPr>
      <t>8</t>
    </r>
    <r>
      <rPr>
        <sz val="11"/>
        <rFont val="新細明體"/>
        <family val="1"/>
        <charset val="136"/>
      </rPr>
      <t>樓</t>
    </r>
  </si>
  <si>
    <t>Abstract Paintings</t>
    <phoneticPr fontId="0" type="noConversion"/>
  </si>
  <si>
    <r>
      <rPr>
        <sz val="11"/>
        <rFont val="新細明體"/>
        <family val="1"/>
        <charset val="136"/>
      </rPr>
      <t>抽象畫</t>
    </r>
  </si>
  <si>
    <t>Cheong Soo Pieng, Chu The-Chun, Hans Kartung, Jack Tworkow, Zao Wou-ki</t>
  </si>
  <si>
    <r>
      <rPr>
        <sz val="11"/>
        <rFont val="新細明體"/>
        <family val="1"/>
        <charset val="136"/>
      </rPr>
      <t>鍾四賓、朱德群、</t>
    </r>
    <r>
      <rPr>
        <sz val="11"/>
        <rFont val="Arial"/>
        <family val="2"/>
      </rPr>
      <t>Hans Hartung</t>
    </r>
    <r>
      <rPr>
        <sz val="11"/>
        <rFont val="新細明體"/>
        <family val="1"/>
        <charset val="136"/>
      </rPr>
      <t>、</t>
    </r>
    <r>
      <rPr>
        <sz val="11"/>
        <rFont val="Arial"/>
        <family val="2"/>
      </rPr>
      <t>Jack Tworkow</t>
    </r>
    <r>
      <rPr>
        <sz val="11"/>
        <rFont val="新細明體"/>
        <family val="1"/>
        <charset val="136"/>
      </rPr>
      <t>、趙無極</t>
    </r>
  </si>
  <si>
    <t>de Sarthe Gallery(8/F Club Lusitano, 16 Ice House street, Central Hong Kong)</t>
  </si>
  <si>
    <r>
      <t>de Sarthe Gallery(</t>
    </r>
    <r>
      <rPr>
        <sz val="11"/>
        <rFont val="新細明體"/>
        <family val="1"/>
        <charset val="136"/>
      </rPr>
      <t>香港中環雪廠街</t>
    </r>
    <r>
      <rPr>
        <sz val="11"/>
        <rFont val="Arial"/>
        <family val="2"/>
      </rPr>
      <t xml:space="preserve">16 </t>
    </r>
    <r>
      <rPr>
        <sz val="11"/>
        <rFont val="新細明體"/>
        <family val="1"/>
        <charset val="136"/>
      </rPr>
      <t>號西洋會所大廈</t>
    </r>
    <r>
      <rPr>
        <sz val="11"/>
        <rFont val="Arial"/>
        <family val="2"/>
      </rPr>
      <t xml:space="preserve"> 8</t>
    </r>
    <r>
      <rPr>
        <sz val="11"/>
        <rFont val="新細明體"/>
        <family val="1"/>
        <charset val="136"/>
      </rPr>
      <t>樓</t>
    </r>
    <r>
      <rPr>
        <sz val="11"/>
        <rFont val="Arial"/>
        <family val="2"/>
      </rPr>
      <t>)</t>
    </r>
  </si>
  <si>
    <t>12131760</t>
  </si>
  <si>
    <t>Mariko Mori : Flatstone</t>
    <phoneticPr fontId="0" type="noConversion"/>
  </si>
  <si>
    <t>Mariko Mori</t>
  </si>
  <si>
    <t>LAB by Dimension+</t>
    <phoneticPr fontId="0" type="noConversion"/>
  </si>
  <si>
    <t>12131773</t>
  </si>
  <si>
    <t>1 Harbour Road, Wanchai, Hong Kong Convention Plaza Penthouse 12 A East Station gallery shop</t>
    <phoneticPr fontId="0" type="noConversion"/>
  </si>
  <si>
    <r>
      <rPr>
        <sz val="11"/>
        <rFont val="新細明體"/>
        <family val="1"/>
        <charset val="136"/>
      </rPr>
      <t>平行世界</t>
    </r>
    <r>
      <rPr>
        <sz val="11"/>
        <rFont val="Arial"/>
        <family val="2"/>
      </rPr>
      <t xml:space="preserve"> - </t>
    </r>
    <r>
      <rPr>
        <sz val="11"/>
        <rFont val="新細明體"/>
        <family val="1"/>
        <charset val="136"/>
      </rPr>
      <t>娜布其個展</t>
    </r>
  </si>
  <si>
    <t>eastation gallery</t>
  </si>
  <si>
    <r>
      <rPr>
        <sz val="11"/>
        <rFont val="新細明體"/>
        <family val="1"/>
        <charset val="136"/>
      </rPr>
      <t>東站畫廊</t>
    </r>
  </si>
  <si>
    <r>
      <rPr>
        <sz val="11"/>
        <rFont val="新細明體"/>
        <family val="1"/>
        <charset val="136"/>
      </rPr>
      <t>娜布其</t>
    </r>
  </si>
  <si>
    <t>12131778</t>
  </si>
  <si>
    <t>Youth Visual Art Exhibition 2013</t>
    <phoneticPr fontId="0" type="noConversion"/>
  </si>
  <si>
    <r>
      <rPr>
        <sz val="11"/>
        <rFont val="新細明體"/>
        <family val="1"/>
        <charset val="136"/>
      </rPr>
      <t>青年視覺藝術展</t>
    </r>
    <r>
      <rPr>
        <sz val="11"/>
        <rFont val="Arial"/>
        <family val="2"/>
      </rPr>
      <t>2013</t>
    </r>
    <r>
      <rPr>
        <sz val="11"/>
        <rFont val="新細明體"/>
        <family val="1"/>
        <charset val="136"/>
      </rPr>
      <t>年</t>
    </r>
  </si>
  <si>
    <t>EC Gallery(G/F, 72A Hollywood Road, Central, Hong Kong)</t>
  </si>
  <si>
    <r>
      <t>EC Gallery(</t>
    </r>
    <r>
      <rPr>
        <sz val="11"/>
        <rFont val="新細明體"/>
        <family val="1"/>
        <charset val="136"/>
      </rPr>
      <t>香港中環荷李活道</t>
    </r>
    <r>
      <rPr>
        <sz val="11"/>
        <rFont val="Arial"/>
        <family val="2"/>
      </rPr>
      <t>72</t>
    </r>
    <r>
      <rPr>
        <sz val="11"/>
        <rFont val="新細明體"/>
        <family val="1"/>
        <charset val="136"/>
      </rPr>
      <t>號</t>
    </r>
    <r>
      <rPr>
        <sz val="11"/>
        <rFont val="Arial"/>
        <family val="2"/>
      </rPr>
      <t>A (</t>
    </r>
    <r>
      <rPr>
        <sz val="11"/>
        <rFont val="新細明體"/>
        <family val="1"/>
        <charset val="136"/>
      </rPr>
      <t>地面舖</t>
    </r>
    <r>
      <rPr>
        <sz val="11"/>
        <rFont val="Arial"/>
        <family val="2"/>
      </rPr>
      <t>) )</t>
    </r>
  </si>
  <si>
    <t>12131780</t>
  </si>
  <si>
    <t>Dream and Reality</t>
    <phoneticPr fontId="0" type="noConversion"/>
  </si>
  <si>
    <r>
      <rPr>
        <sz val="11"/>
        <rFont val="新細明體"/>
        <family val="1"/>
        <charset val="136"/>
      </rPr>
      <t>夢想與現實</t>
    </r>
  </si>
  <si>
    <t>Guo Wei, Meng Yan,Wang Jing,Wang Lin,Yang Hui,Zhou Ying</t>
  </si>
  <si>
    <r>
      <rPr>
        <sz val="11"/>
        <rFont val="新細明體"/>
        <family val="1"/>
        <charset val="136"/>
      </rPr>
      <t>郭瑋、孟燕、王晶、王琳、楊暉、周瑩</t>
    </r>
  </si>
  <si>
    <t>12131781</t>
  </si>
  <si>
    <t>Privatized Publicity</t>
    <phoneticPr fontId="0" type="noConversion"/>
  </si>
  <si>
    <r>
      <rPr>
        <sz val="11"/>
        <rFont val="新細明體"/>
        <family val="1"/>
        <charset val="136"/>
      </rPr>
      <t>私人化的公開</t>
    </r>
  </si>
  <si>
    <t>Tan Bian</t>
  </si>
  <si>
    <r>
      <rPr>
        <sz val="11"/>
        <rFont val="新細明體"/>
        <family val="1"/>
        <charset val="136"/>
      </rPr>
      <t>譚變</t>
    </r>
  </si>
  <si>
    <t>12131791</t>
  </si>
  <si>
    <t>Edouard Malingue Gallery(First floor, 8 Queen's Road Central, Hong Kong)</t>
  </si>
  <si>
    <r>
      <rPr>
        <sz val="11"/>
        <rFont val="新細明體"/>
        <family val="1"/>
        <charset val="136"/>
      </rPr>
      <t>馬凌畫廊</t>
    </r>
    <r>
      <rPr>
        <sz val="11"/>
        <rFont val="Arial"/>
        <family val="2"/>
      </rPr>
      <t>(</t>
    </r>
    <r>
      <rPr>
        <sz val="11"/>
        <rFont val="新細明體"/>
        <family val="1"/>
        <charset val="136"/>
      </rPr>
      <t>香港中環皇后大道中</t>
    </r>
    <r>
      <rPr>
        <sz val="11"/>
        <rFont val="Arial"/>
        <family val="2"/>
      </rPr>
      <t>8</t>
    </r>
    <r>
      <rPr>
        <sz val="11"/>
        <rFont val="新細明體"/>
        <family val="1"/>
        <charset val="136"/>
      </rPr>
      <t>號一樓</t>
    </r>
    <r>
      <rPr>
        <sz val="11"/>
        <rFont val="Arial"/>
        <family val="2"/>
      </rPr>
      <t>)</t>
    </r>
  </si>
  <si>
    <t>LIU WEIJIAN</t>
    <phoneticPr fontId="0" type="noConversion"/>
  </si>
  <si>
    <t>12131792</t>
  </si>
  <si>
    <t>STANDING WAVE</t>
    <phoneticPr fontId="0" type="noConversion"/>
  </si>
  <si>
    <r>
      <rPr>
        <sz val="11"/>
        <rFont val="新細明體"/>
        <family val="1"/>
        <charset val="136"/>
      </rPr>
      <t>駐波</t>
    </r>
  </si>
  <si>
    <t>WANG ZHIBO</t>
  </si>
  <si>
    <r>
      <rPr>
        <sz val="11"/>
        <rFont val="新細明體"/>
        <family val="1"/>
        <charset val="136"/>
      </rPr>
      <t>王之博</t>
    </r>
  </si>
  <si>
    <t>12131802</t>
  </si>
  <si>
    <t>ELCHK Faith Love Lutheran School- The Creative World of Faith Love</t>
    <phoneticPr fontId="0" type="noConversion"/>
  </si>
  <si>
    <t>ELCHK Faith Love Lutheran School</t>
  </si>
  <si>
    <r>
      <rPr>
        <sz val="11"/>
        <rFont val="新細明體"/>
        <family val="1"/>
        <charset val="136"/>
      </rPr>
      <t>香港九龍尖沙咀廣東道</t>
    </r>
    <r>
      <rPr>
        <sz val="11"/>
        <rFont val="Arial"/>
        <family val="2"/>
      </rPr>
      <t>5</t>
    </r>
    <r>
      <rPr>
        <sz val="11"/>
        <rFont val="新細明體"/>
        <family val="1"/>
        <charset val="136"/>
      </rPr>
      <t>號路易威登旗艦店內</t>
    </r>
  </si>
  <si>
    <r>
      <rPr>
        <sz val="11"/>
        <rFont val="細明體"/>
        <family val="3"/>
        <charset val="136"/>
      </rPr>
      <t>路易威登藝廊</t>
    </r>
  </si>
  <si>
    <t>12131806</t>
  </si>
  <si>
    <t>Louis Vuitton Maison, 5 Canton Road, Tsim Sha Tsui, Hong Kong</t>
  </si>
  <si>
    <r>
      <rPr>
        <sz val="11"/>
        <rFont val="細明體"/>
        <family val="3"/>
        <charset val="136"/>
      </rPr>
      <t>魚雁往還</t>
    </r>
  </si>
  <si>
    <t>12131809</t>
  </si>
  <si>
    <r>
      <rPr>
        <sz val="11"/>
        <rFont val="細明體"/>
        <family val="3"/>
        <charset val="136"/>
      </rPr>
      <t>《嶺南春色》香港今明書畫會第五屆會員作品展覽</t>
    </r>
  </si>
  <si>
    <r>
      <rPr>
        <sz val="11"/>
        <rFont val="細明體"/>
        <family val="3"/>
        <charset val="136"/>
      </rPr>
      <t>香港今明書畫會</t>
    </r>
  </si>
  <si>
    <t>12131810</t>
  </si>
  <si>
    <t>The Blooms in art, the joy of color</t>
    <phoneticPr fontId="0" type="noConversion"/>
  </si>
  <si>
    <t xml:space="preserve">Evangel College </t>
  </si>
  <si>
    <t>12131815</t>
  </si>
  <si>
    <t>Gallery 12,M/F Convention Plaza, 1 Harbour Road, Wan Chai, Hong Kong</t>
  </si>
  <si>
    <t>Fabrik Gallery</t>
  </si>
  <si>
    <t>Fabrik is pleased to present a solo exhibition of new works by Vito Hung Fai entitled 'Variation'. Born in Hong Kong in 1988, Hung Fai has developed a deep interest in painting since childhood. Experimenting with both Chinese and Western media, he re-interpreted ‘Ink Art’ and developed a unique way of presenting techniques both in paper and canvas. ‘Variation – a plan of restoration’ features a series of work on paper, in which a variation of life was nurtured using water as ‘flesh’ and ink as ‘bones’. Hung Fai examines abstract organisms, to investigate the value embedded deeply in bodies and the possibilities of life. The series works are created based on the concept and language developed by the artist to record changes in life by restoring human form to the most primitive stage. The inspiration comes from penetration of x-rays through folding a surface (Chinese paper) multiple times where a three-dimensional ‘container’ is created. With the sensitive nature of Chinese paper and special techniques, ink injected penetrates, appears, duplicates and accumulates. The unfolded piece reveals chapters of transformation traces - a music score, notating the journey of bodies and the variation of life.
Since 2011, Vito has been awarded the Ting Yen Yung Award at The Art of CUHK and has
received the Wucius Wong Modern Ink Painting Award at The Art of CUHK in 2012. His work was selected as one of the finalists of Hong Kong Young Artist Prize in 2012.</t>
  </si>
  <si>
    <t>12131818</t>
  </si>
  <si>
    <t>Fragrant Dance of Chinese Ink Artistry - Chinese Calligraphy &amp; Painting Exhibition</t>
    <phoneticPr fontId="0" type="noConversion"/>
  </si>
  <si>
    <r>
      <rPr>
        <sz val="11"/>
        <rFont val="細明體"/>
        <family val="3"/>
        <charset val="136"/>
      </rPr>
      <t>「墨舞凝香」書畫展</t>
    </r>
  </si>
  <si>
    <t>Fellowship of Chinese Ink Artistry</t>
  </si>
  <si>
    <r>
      <rPr>
        <sz val="11"/>
        <rFont val="細明體"/>
        <family val="3"/>
        <charset val="136"/>
      </rPr>
      <t>墨耕書畫會</t>
    </r>
  </si>
  <si>
    <t>12131820</t>
  </si>
  <si>
    <t>Jockey Club Creative Arts Centre L8-11</t>
  </si>
  <si>
    <t>fishbowl x Art Angel</t>
  </si>
  <si>
    <t>12131823</t>
  </si>
  <si>
    <t>A Date with Chinese Tea</t>
    <phoneticPr fontId="0" type="noConversion"/>
  </si>
  <si>
    <r>
      <rPr>
        <sz val="11"/>
        <rFont val="細明體"/>
        <family val="3"/>
        <charset val="136"/>
      </rPr>
      <t>與中國茶有約</t>
    </r>
  </si>
  <si>
    <t>SYS_ID8620 &amp;9340 are same exh counting in both 2012/13 &amp; 2013/14; http://hk.art.museum/zh_TW/web/ma/exhibition1991-2.html</t>
    <phoneticPr fontId="0" type="noConversion"/>
  </si>
  <si>
    <t>12131826</t>
  </si>
  <si>
    <r>
      <t xml:space="preserve">start date was originally wrong; </t>
    </r>
    <r>
      <rPr>
        <sz val="11"/>
        <rFont val="細明體"/>
        <family val="3"/>
        <charset val="136"/>
      </rPr>
      <t>常設展覽</t>
    </r>
    <r>
      <rPr>
        <sz val="11"/>
        <rFont val="Arial"/>
        <family val="2"/>
      </rPr>
      <t xml:space="preserve"> http://hk.art.museum/zh_TW/web/ma/exhibition1991-2.html#1995; media categorization updated since VAYB2013</t>
    </r>
  </si>
  <si>
    <t>12131833</t>
  </si>
  <si>
    <r>
      <rPr>
        <sz val="11"/>
        <rFont val="新細明體"/>
        <family val="1"/>
        <charset val="136"/>
      </rPr>
      <t>藝術展覽</t>
    </r>
    <r>
      <rPr>
        <sz val="11"/>
        <rFont val="Arial"/>
        <family val="2"/>
      </rPr>
      <t>-</t>
    </r>
    <r>
      <rPr>
        <sz val="11"/>
        <rFont val="新細明體"/>
        <family val="1"/>
        <charset val="136"/>
      </rPr>
      <t>山水風創會展</t>
    </r>
  </si>
  <si>
    <t>Free Style Landscape Painting Association</t>
  </si>
  <si>
    <r>
      <rPr>
        <sz val="11"/>
        <rFont val="新細明體"/>
        <family val="1"/>
        <charset val="136"/>
      </rPr>
      <t>山水風</t>
    </r>
  </si>
  <si>
    <t>12131838</t>
  </si>
  <si>
    <t xml:space="preserve">7/F Pedder Building, 12 Pedder Street, Central, Hong Kong </t>
  </si>
  <si>
    <r>
      <rPr>
        <sz val="11"/>
        <rFont val="新細明體"/>
        <family val="1"/>
        <charset val="136"/>
      </rPr>
      <t>香港中環畢打街</t>
    </r>
    <r>
      <rPr>
        <sz val="11"/>
        <rFont val="Arial"/>
        <family val="2"/>
      </rPr>
      <t>12</t>
    </r>
    <r>
      <rPr>
        <sz val="11"/>
        <rFont val="新細明體"/>
        <family val="1"/>
        <charset val="136"/>
      </rPr>
      <t>號畢打行</t>
    </r>
    <r>
      <rPr>
        <sz val="11"/>
        <rFont val="Arial"/>
        <family val="2"/>
      </rPr>
      <t>7</t>
    </r>
    <r>
      <rPr>
        <sz val="11"/>
        <rFont val="新細明體"/>
        <family val="1"/>
        <charset val="136"/>
      </rPr>
      <t>樓</t>
    </r>
  </si>
  <si>
    <t>FLOWERS &amp; SKULLS</t>
    <phoneticPr fontId="0" type="noConversion"/>
  </si>
  <si>
    <r>
      <rPr>
        <sz val="11"/>
        <rFont val="Arial Unicode MS"/>
        <family val="1"/>
        <charset val="136"/>
      </rPr>
      <t>高古軒畫廊</t>
    </r>
  </si>
  <si>
    <r>
      <rPr>
        <sz val="11"/>
        <rFont val="Arial Unicode MS"/>
        <family val="1"/>
        <charset val="136"/>
      </rPr>
      <t>村上隆</t>
    </r>
  </si>
  <si>
    <t>12131843</t>
  </si>
  <si>
    <t>Rm 108, Ruttonjee Centre, 11 Duddell Street, Central, Hong Kong</t>
  </si>
  <si>
    <r>
      <rPr>
        <sz val="11"/>
        <rFont val="Arial Unicode MS"/>
        <family val="1"/>
        <charset val="136"/>
      </rPr>
      <t>香港中環都爹利街</t>
    </r>
    <r>
      <rPr>
        <sz val="11"/>
        <rFont val="Arial"/>
        <family val="2"/>
      </rPr>
      <t>11</t>
    </r>
    <r>
      <rPr>
        <sz val="11"/>
        <rFont val="Arial Unicode MS"/>
        <family val="1"/>
        <charset val="136"/>
      </rPr>
      <t>號律敦治中心</t>
    </r>
    <r>
      <rPr>
        <sz val="11"/>
        <rFont val="Arial"/>
        <family val="2"/>
      </rPr>
      <t>108</t>
    </r>
    <r>
      <rPr>
        <sz val="11"/>
        <rFont val="Arial Unicode MS"/>
        <family val="1"/>
        <charset val="136"/>
      </rPr>
      <t>室</t>
    </r>
  </si>
  <si>
    <t>Galerie du Monde</t>
    <phoneticPr fontId="0" type="noConversion"/>
  </si>
  <si>
    <t>SPRING HIGHLIGHT</t>
    <phoneticPr fontId="0" type="noConversion"/>
  </si>
  <si>
    <r>
      <rPr>
        <sz val="11"/>
        <rFont val="Arial Unicode MS"/>
        <family val="1"/>
        <charset val="136"/>
      </rPr>
      <t>世界画廊</t>
    </r>
  </si>
  <si>
    <t>LI XIAOMING, LIU YUANSHOU, TIAN HAIBO, WANG YIHUA</t>
  </si>
  <si>
    <r>
      <rPr>
        <sz val="11"/>
        <rFont val="新細明體"/>
        <family val="1"/>
        <charset val="136"/>
      </rPr>
      <t>李曉明</t>
    </r>
    <r>
      <rPr>
        <sz val="11"/>
        <rFont val="Arial"/>
        <family val="2"/>
      </rPr>
      <t xml:space="preserve">, </t>
    </r>
    <r>
      <rPr>
        <sz val="11"/>
        <rFont val="新細明體"/>
        <family val="1"/>
        <charset val="136"/>
      </rPr>
      <t>劉元壽</t>
    </r>
    <r>
      <rPr>
        <sz val="11"/>
        <rFont val="Arial"/>
        <family val="2"/>
      </rPr>
      <t xml:space="preserve">, </t>
    </r>
    <r>
      <rPr>
        <sz val="11"/>
        <rFont val="新細明體"/>
        <family val="1"/>
        <charset val="136"/>
      </rPr>
      <t>田海波</t>
    </r>
    <r>
      <rPr>
        <sz val="11"/>
        <rFont val="Arial"/>
        <family val="2"/>
      </rPr>
      <t xml:space="preserve">, </t>
    </r>
    <r>
      <rPr>
        <sz val="11"/>
        <rFont val="新細明體"/>
        <family val="1"/>
        <charset val="136"/>
      </rPr>
      <t>黃貽華</t>
    </r>
  </si>
  <si>
    <t>12131855</t>
  </si>
  <si>
    <t>G/F, No. 7 Shin Hing Street, Central, Hong Kong</t>
    <phoneticPr fontId="0" type="noConversion"/>
  </si>
  <si>
    <r>
      <rPr>
        <sz val="11"/>
        <rFont val="新細明體"/>
        <family val="1"/>
        <charset val="136"/>
      </rPr>
      <t>香港中環善慶街</t>
    </r>
    <r>
      <rPr>
        <sz val="11"/>
        <rFont val="Arial"/>
        <family val="2"/>
      </rPr>
      <t>7</t>
    </r>
    <r>
      <rPr>
        <sz val="11"/>
        <rFont val="新細明體"/>
        <family val="1"/>
        <charset val="136"/>
      </rPr>
      <t>號地下</t>
    </r>
  </si>
  <si>
    <t>"Little Picasso" Children's Art Exhibition</t>
    <phoneticPr fontId="0" type="noConversion"/>
  </si>
  <si>
    <t>12131856</t>
  </si>
  <si>
    <t>G/F, No. 7 Shin Hing Street, Central, Hong Kong</t>
  </si>
  <si>
    <t>"Through the Windows" by Peng Jian</t>
    <phoneticPr fontId="0" type="noConversion"/>
  </si>
  <si>
    <r>
      <rPr>
        <sz val="11"/>
        <rFont val="新細明體"/>
        <family val="1"/>
        <charset val="136"/>
      </rPr>
      <t>格物</t>
    </r>
  </si>
  <si>
    <t>Peng Jing</t>
  </si>
  <si>
    <r>
      <rPr>
        <sz val="11"/>
        <rFont val="新細明體"/>
        <family val="1"/>
        <charset val="136"/>
      </rPr>
      <t>彭劍</t>
    </r>
  </si>
  <si>
    <t>12131862</t>
  </si>
  <si>
    <t>Gallery 27, 1901 Harcourt House, 39 Gloucester Road, Wan Chai, Hong Kong</t>
  </si>
  <si>
    <r>
      <rPr>
        <sz val="11"/>
        <rFont val="Arial Unicode MS"/>
        <family val="1"/>
        <charset val="136"/>
      </rPr>
      <t>灣仔告士打道</t>
    </r>
    <r>
      <rPr>
        <sz val="11"/>
        <rFont val="Arial"/>
        <family val="2"/>
      </rPr>
      <t>39</t>
    </r>
    <r>
      <rPr>
        <sz val="11"/>
        <rFont val="Arial Unicode MS"/>
        <family val="1"/>
        <charset val="136"/>
      </rPr>
      <t>號夏愨大廈</t>
    </r>
    <r>
      <rPr>
        <sz val="11"/>
        <rFont val="Arial"/>
        <family val="2"/>
      </rPr>
      <t>1901</t>
    </r>
    <r>
      <rPr>
        <sz val="11"/>
        <rFont val="Arial Unicode MS"/>
        <family val="1"/>
        <charset val="136"/>
      </rPr>
      <t>室</t>
    </r>
  </si>
  <si>
    <r>
      <rPr>
        <sz val="11"/>
        <rFont val="Arial Unicode MS"/>
        <family val="1"/>
        <charset val="136"/>
      </rPr>
      <t>設計</t>
    </r>
  </si>
  <si>
    <t>Art by Art Directors</t>
    <phoneticPr fontId="0" type="noConversion"/>
  </si>
  <si>
    <r>
      <rPr>
        <sz val="11"/>
        <rFont val="Arial Unicode MS"/>
        <family val="1"/>
        <charset val="136"/>
      </rPr>
      <t>美術是藝術</t>
    </r>
  </si>
  <si>
    <r>
      <t>27</t>
    </r>
    <r>
      <rPr>
        <sz val="11"/>
        <rFont val="Arial Unicode MS"/>
        <family val="1"/>
        <charset val="136"/>
      </rPr>
      <t>畫廊</t>
    </r>
  </si>
  <si>
    <t>Henry Chu (HK), Javin Mo (HK), Michael Lau (HK), SK Lam (HK), RMM (HK), Guang Yu (China), Liu Zhizhi (China), Ren Takaya (Japan), Yoshihiro Yagi (Japan)</t>
  </si>
  <si>
    <r>
      <rPr>
        <sz val="11"/>
        <rFont val="Arial Unicode MS"/>
        <family val="1"/>
        <charset val="136"/>
      </rPr>
      <t>廣煜、朱力行、毛灼然、劉治治、劉建文、高谷廉、</t>
    </r>
    <r>
      <rPr>
        <sz val="11"/>
        <rFont val="Arial"/>
        <family val="2"/>
      </rPr>
      <t>RMM</t>
    </r>
    <r>
      <rPr>
        <sz val="11"/>
        <rFont val="Arial Unicode MS"/>
        <family val="1"/>
        <charset val="136"/>
      </rPr>
      <t>、</t>
    </r>
    <r>
      <rPr>
        <sz val="11"/>
        <rFont val="Arial"/>
        <family val="2"/>
      </rPr>
      <t xml:space="preserve"> </t>
    </r>
    <r>
      <rPr>
        <sz val="11"/>
        <rFont val="Arial Unicode MS"/>
        <family val="1"/>
        <charset val="136"/>
      </rPr>
      <t>林樹鑫、八木義博</t>
    </r>
  </si>
  <si>
    <t>12131866</t>
  </si>
  <si>
    <t>SOUTHSITE, 3/F, Blue Box Factory Building, 25 Hing Wo Street, Tin Wan, Aberdeen, Hong Kong</t>
    <phoneticPr fontId="0" type="noConversion"/>
  </si>
  <si>
    <r>
      <rPr>
        <sz val="11"/>
        <rFont val="Arial Unicode MS"/>
        <family val="1"/>
        <charset val="136"/>
      </rPr>
      <t>香港香港仔田灣興和街</t>
    </r>
    <r>
      <rPr>
        <sz val="11"/>
        <rFont val="Arial"/>
        <family val="2"/>
      </rPr>
      <t xml:space="preserve"> 25 </t>
    </r>
    <r>
      <rPr>
        <sz val="11"/>
        <rFont val="Arial Unicode MS"/>
        <family val="1"/>
        <charset val="136"/>
      </rPr>
      <t>號大生工業大廈</t>
    </r>
    <r>
      <rPr>
        <sz val="11"/>
        <rFont val="Arial"/>
        <family val="2"/>
      </rPr>
      <t xml:space="preserve"> 3 </t>
    </r>
    <r>
      <rPr>
        <sz val="11"/>
        <rFont val="Arial Unicode MS"/>
        <family val="1"/>
        <charset val="136"/>
      </rPr>
      <t>樓</t>
    </r>
    <r>
      <rPr>
        <sz val="11"/>
        <rFont val="Arial"/>
        <family val="2"/>
      </rPr>
      <t xml:space="preserve"> SOUTHSITE</t>
    </r>
  </si>
  <si>
    <t>Lewis LAU: In the Offing</t>
    <phoneticPr fontId="0" type="noConversion"/>
  </si>
  <si>
    <r>
      <rPr>
        <sz val="11"/>
        <rFont val="細明體"/>
        <family val="3"/>
        <charset val="136"/>
      </rPr>
      <t>《醞釀》</t>
    </r>
  </si>
  <si>
    <r>
      <rPr>
        <sz val="11"/>
        <rFont val="Arial Unicode MS"/>
        <family val="1"/>
        <charset val="136"/>
      </rPr>
      <t>安全口畫廊</t>
    </r>
  </si>
  <si>
    <t>Lewis LAU</t>
  </si>
  <si>
    <r>
      <rPr>
        <sz val="11"/>
        <rFont val="細明體"/>
        <family val="3"/>
        <charset val="136"/>
      </rPr>
      <t>劉彥韜</t>
    </r>
  </si>
  <si>
    <t>12131867</t>
  </si>
  <si>
    <t>SOUTHSITE, 3/F, Blue Box Factory Building, 25 Hing Wo Street, Tin Wan, Aberdeen, Hong Kong</t>
  </si>
  <si>
    <t xml:space="preserve">disturbances </t>
    <phoneticPr fontId="0" type="noConversion"/>
  </si>
  <si>
    <r>
      <rPr>
        <sz val="11"/>
        <rFont val="細明體"/>
        <family val="3"/>
        <charset val="136"/>
      </rPr>
      <t>《白噪聲》</t>
    </r>
  </si>
  <si>
    <t>Casper Hiu Kwan CHAN, Szelit CHEUNG, Elva LAI, Firenze LAI, LING Pui Sze, Lulu NGIE, TANG Kwok Hin</t>
  </si>
  <si>
    <r>
      <rPr>
        <sz val="11"/>
        <rFont val="細明體"/>
        <family val="3"/>
        <charset val="136"/>
      </rPr>
      <t>陳曉筠、張施烈、賴明珠、黎清妍、凌佩詩、倪鷺露、鄧國騫</t>
    </r>
  </si>
  <si>
    <t>12131881</t>
  </si>
  <si>
    <t>14/F, HK Arts Centre, 2 Harbour Road, Wanchai, Hong Kong</t>
  </si>
  <si>
    <t>The World of Fairy Tales</t>
    <phoneticPr fontId="0" type="noConversion"/>
  </si>
  <si>
    <t>Goethe Institut</t>
  </si>
  <si>
    <t>12131890</t>
  </si>
  <si>
    <t>Roving Exhibition of Award-winning Works of the 24th HK Print Awards</t>
    <phoneticPr fontId="0" type="noConversion"/>
  </si>
  <si>
    <r>
      <rPr>
        <sz val="11"/>
        <rFont val="新細明體"/>
        <family val="1"/>
        <charset val="136"/>
      </rPr>
      <t>第廿四屆香港獲取大獎作品巡迴展覽</t>
    </r>
  </si>
  <si>
    <t>Graphic Arts Association of Hong Kong, Hong Kong Publishing Professionals Society, Hong Kong Trade Development Council</t>
  </si>
  <si>
    <t>LCSD</t>
  </si>
  <si>
    <t>12131893</t>
  </si>
  <si>
    <r>
      <rPr>
        <sz val="11"/>
        <rFont val="細明體"/>
        <family val="3"/>
        <charset val="136"/>
      </rPr>
      <t>香港綠野書畫學會會員－港汕兩地情書畫展</t>
    </r>
  </si>
  <si>
    <t>12131894</t>
  </si>
  <si>
    <t xml:space="preserve">2/F, 31 C-D Wyndham Street, Central, Hong Kong </t>
    <phoneticPr fontId="0" type="noConversion"/>
  </si>
  <si>
    <r>
      <rPr>
        <sz val="11"/>
        <rFont val="Arial Unicode MS"/>
        <family val="1"/>
        <charset val="136"/>
      </rPr>
      <t>香港中環雲咸街</t>
    </r>
    <r>
      <rPr>
        <sz val="11"/>
        <rFont val="Arial"/>
        <family val="2"/>
      </rPr>
      <t>31</t>
    </r>
    <r>
      <rPr>
        <sz val="11"/>
        <rFont val="Arial Unicode MS"/>
        <family val="1"/>
        <charset val="136"/>
      </rPr>
      <t>號</t>
    </r>
    <r>
      <rPr>
        <sz val="11"/>
        <rFont val="Arial"/>
        <family val="2"/>
      </rPr>
      <t>C-D 2</t>
    </r>
    <r>
      <rPr>
        <sz val="11"/>
        <rFont val="Arial Unicode MS"/>
        <family val="1"/>
        <charset val="136"/>
      </rPr>
      <t>樓</t>
    </r>
  </si>
  <si>
    <r>
      <rPr>
        <sz val="11"/>
        <rFont val="Arial Unicode MS"/>
        <family val="1"/>
        <charset val="136"/>
      </rPr>
      <t>混合媒介及裝置</t>
    </r>
  </si>
  <si>
    <t>cityscape</t>
    <phoneticPr fontId="0" type="noConversion"/>
  </si>
  <si>
    <r>
      <rPr>
        <sz val="11"/>
        <rFont val="Arial Unicode MS"/>
        <family val="1"/>
        <charset val="136"/>
      </rPr>
      <t>山水融城</t>
    </r>
  </si>
  <si>
    <r>
      <rPr>
        <sz val="11"/>
        <rFont val="Arial Unicode MS"/>
        <family val="1"/>
        <charset val="136"/>
      </rPr>
      <t>嘉圖現代藝術</t>
    </r>
  </si>
  <si>
    <t>Lam Yau-sum</t>
  </si>
  <si>
    <r>
      <rPr>
        <sz val="11"/>
        <rFont val="Arial Unicode MS"/>
        <family val="1"/>
        <charset val="136"/>
      </rPr>
      <t>林佑森</t>
    </r>
  </si>
  <si>
    <t>12131909</t>
  </si>
  <si>
    <t>G/F, 12-14 Lok Ku Road, Sheung Wan, Hong Kong</t>
  </si>
  <si>
    <r>
      <rPr>
        <sz val="11"/>
        <rFont val="新細明體"/>
        <family val="1"/>
        <charset val="136"/>
      </rPr>
      <t>香港上環樂古道</t>
    </r>
    <r>
      <rPr>
        <sz val="11"/>
        <rFont val="Arial"/>
        <family val="2"/>
      </rPr>
      <t>12-14</t>
    </r>
    <r>
      <rPr>
        <sz val="11"/>
        <rFont val="新細明體"/>
        <family val="1"/>
        <charset val="136"/>
      </rPr>
      <t>號地下</t>
    </r>
  </si>
  <si>
    <r>
      <rPr>
        <sz val="11"/>
        <rFont val="新細明體"/>
        <family val="1"/>
        <charset val="136"/>
      </rPr>
      <t>《死嘢．</t>
    </r>
    <r>
      <rPr>
        <sz val="11"/>
        <rFont val="Arial"/>
        <family val="2"/>
      </rPr>
      <t>SAY YEAH</t>
    </r>
    <r>
      <rPr>
        <sz val="11"/>
        <rFont val="新細明體"/>
        <family val="1"/>
        <charset val="136"/>
      </rPr>
      <t>》</t>
    </r>
  </si>
  <si>
    <t>William Outcast Chan, AMA, Anothermountainman, Bobby Sham, Caffeine Park, Chan Gua, Holland Happy, Ivana Wong, Kokdamon Lam, Kolor, michaelmichaelmichael, Montagut Chuen, Paul Lung, Paula Dib, Ringo@WPW, Siuyuk Luk, To Lee, Yanki Lee</t>
  </si>
  <si>
    <t>12131910</t>
  </si>
  <si>
    <t>Testament</t>
    <phoneticPr fontId="0" type="noConversion"/>
  </si>
  <si>
    <r>
      <rPr>
        <sz val="11"/>
        <rFont val="新細明體"/>
        <family val="1"/>
        <charset val="136"/>
      </rPr>
      <t>約</t>
    </r>
  </si>
  <si>
    <t>Tat and Vi at Graphicairlines,Kan and MOni at RightHandRabbit,Ricky and Jillian at Shingha Theatre,Eileen and Kalun at The Yesterdayskin,Mini and Michael at HAJI</t>
  </si>
  <si>
    <r>
      <rPr>
        <sz val="11"/>
        <rFont val="新細明體"/>
        <family val="1"/>
        <charset val="136"/>
      </rPr>
      <t>五對戀人，十個藝術人，情人節以《約》為題，展示愛。
是約束還是約誓？
是約會還是爽約？
是新約定舊約？
租約、婚約、條約、簡約、節約，大約</t>
    </r>
    <r>
      <rPr>
        <sz val="11"/>
        <rFont val="Arial"/>
        <family val="2"/>
      </rPr>
      <t>…</t>
    </r>
  </si>
  <si>
    <t>12131911</t>
  </si>
  <si>
    <t>Time Box Machine Solo Exhibition</t>
    <phoneticPr fontId="0" type="noConversion"/>
  </si>
  <si>
    <r>
      <rPr>
        <sz val="11"/>
        <rFont val="新細明體"/>
        <family val="1"/>
        <charset val="136"/>
      </rPr>
      <t>《盒子時光機》</t>
    </r>
    <r>
      <rPr>
        <sz val="11"/>
        <rFont val="Arial"/>
        <family val="2"/>
      </rPr>
      <t xml:space="preserve"> </t>
    </r>
    <r>
      <rPr>
        <sz val="11"/>
        <rFont val="新細明體"/>
        <family val="1"/>
        <charset val="136"/>
      </rPr>
      <t>吳運忠個人畫展</t>
    </r>
  </si>
  <si>
    <r>
      <rPr>
        <sz val="11"/>
        <rFont val="新細明體"/>
        <family val="1"/>
        <charset val="136"/>
      </rPr>
      <t>吳運忠</t>
    </r>
  </si>
  <si>
    <t>12131912</t>
  </si>
  <si>
    <r>
      <rPr>
        <sz val="11"/>
        <rFont val="新細明體"/>
        <family val="1"/>
        <charset val="136"/>
      </rPr>
      <t>《七一遊》靳埭強個展</t>
    </r>
  </si>
  <si>
    <t>Kan Tai-keung</t>
  </si>
  <si>
    <r>
      <rPr>
        <sz val="11"/>
        <rFont val="新細明體"/>
        <family val="1"/>
        <charset val="136"/>
      </rPr>
      <t>國際著名設計大師及藝術家靳埭強，
將在他七十一歲生辰當天，舉行《七一遊》個展</t>
    </r>
    <r>
      <rPr>
        <sz val="11"/>
        <rFont val="Arial"/>
        <family val="2"/>
      </rPr>
      <t>2013</t>
    </r>
    <r>
      <rPr>
        <sz val="11"/>
        <rFont val="新細明體"/>
        <family val="1"/>
        <charset val="136"/>
      </rPr>
      <t>，
展出靳叔七個系列的新作及一幅經典名畫，
正如靳叔所說，是次展覽是「遊走於物與自然之間，
七種融情新語</t>
    </r>
    <r>
      <rPr>
        <sz val="11"/>
        <rFont val="Arial"/>
        <family val="2"/>
      </rPr>
      <t xml:space="preserve"> + </t>
    </r>
    <r>
      <rPr>
        <sz val="11"/>
        <rFont val="新細明體"/>
        <family val="1"/>
        <charset val="136"/>
      </rPr>
      <t>一片記憶」。</t>
    </r>
  </si>
  <si>
    <t>12131937</t>
  </si>
  <si>
    <t>401 Pedder Building, 12 Pedder Building, Central, Hong Kong</t>
  </si>
  <si>
    <r>
      <rPr>
        <sz val="11"/>
        <rFont val="新細明體"/>
        <family val="1"/>
        <charset val="136"/>
      </rPr>
      <t>香港中環畢打街</t>
    </r>
    <r>
      <rPr>
        <sz val="11"/>
        <rFont val="Arial"/>
        <family val="2"/>
      </rPr>
      <t>12</t>
    </r>
    <r>
      <rPr>
        <sz val="11"/>
        <rFont val="新細明體"/>
        <family val="1"/>
        <charset val="136"/>
      </rPr>
      <t>號畢打行</t>
    </r>
    <r>
      <rPr>
        <sz val="11"/>
        <rFont val="Arial"/>
        <family val="2"/>
      </rPr>
      <t>401</t>
    </r>
    <r>
      <rPr>
        <sz val="11"/>
        <rFont val="新細明體"/>
        <family val="1"/>
        <charset val="136"/>
      </rPr>
      <t>室</t>
    </r>
  </si>
  <si>
    <t>Childhood</t>
    <phoneticPr fontId="0" type="noConversion"/>
  </si>
  <si>
    <r>
      <rPr>
        <sz val="11"/>
        <rFont val="新細明體"/>
        <family val="1"/>
        <charset val="136"/>
      </rPr>
      <t>童年</t>
    </r>
  </si>
  <si>
    <t xml:space="preserve">Hanart TZ Gallery </t>
  </si>
  <si>
    <t>Liu Dahong</t>
  </si>
  <si>
    <t>12131939</t>
  </si>
  <si>
    <t>Jockey Club Creative Arts Centre L7 Blue Wall</t>
  </si>
  <si>
    <t>MTR Pencil Sketching Exhibition</t>
    <phoneticPr fontId="0" type="noConversion"/>
  </si>
  <si>
    <r>
      <rPr>
        <sz val="11"/>
        <rFont val="細明體"/>
        <family val="3"/>
        <charset val="136"/>
      </rPr>
      <t>地鐵人物動態速寫展覽</t>
    </r>
  </si>
  <si>
    <t>Hau Siu Ching Art Studio</t>
  </si>
  <si>
    <r>
      <rPr>
        <sz val="11"/>
        <rFont val="SimSun"/>
      </rPr>
      <t>侯紹政繪畫工作室</t>
    </r>
  </si>
  <si>
    <t>12131946</t>
  </si>
  <si>
    <t>Life Inspired</t>
    <phoneticPr fontId="0" type="noConversion"/>
  </si>
  <si>
    <t>Helen Boyd</t>
  </si>
  <si>
    <t>12131948</t>
  </si>
  <si>
    <t>Jockey Club Creative Arts Centre Central Courtyard</t>
  </si>
  <si>
    <r>
      <rPr>
        <sz val="11"/>
        <rFont val="細明體"/>
        <family val="3"/>
        <charset val="136"/>
      </rPr>
      <t>賽馬會創意藝術中心</t>
    </r>
    <r>
      <rPr>
        <sz val="11"/>
        <rFont val="SimSun"/>
      </rPr>
      <t>中央庭園</t>
    </r>
    <r>
      <rPr>
        <sz val="11"/>
        <rFont val="Arial"/>
        <family val="2"/>
      </rPr>
      <t xml:space="preserve"> </t>
    </r>
  </si>
  <si>
    <r>
      <rPr>
        <sz val="11"/>
        <rFont val="細明體"/>
        <family val="3"/>
        <charset val="136"/>
      </rPr>
      <t>龍的傳人龍的心</t>
    </r>
    <r>
      <rPr>
        <sz val="11"/>
        <rFont val="Arial"/>
        <family val="2"/>
      </rPr>
      <t xml:space="preserve">- </t>
    </r>
    <r>
      <rPr>
        <sz val="11"/>
        <rFont val="細明體"/>
        <family val="3"/>
        <charset val="136"/>
      </rPr>
      <t>中國藝術教學展</t>
    </r>
  </si>
  <si>
    <t>HKVAM</t>
  </si>
  <si>
    <t>12131949</t>
  </si>
  <si>
    <t>Edward S. T. Ho - Watercolour Journey</t>
    <phoneticPr fontId="0" type="noConversion"/>
  </si>
  <si>
    <r>
      <rPr>
        <sz val="11"/>
        <rFont val="細明體"/>
        <family val="3"/>
        <charset val="136"/>
      </rPr>
      <t>何承天水彩旅程</t>
    </r>
  </si>
  <si>
    <t>Ho Sing Tin Beauchamp Edward</t>
  </si>
  <si>
    <r>
      <rPr>
        <sz val="11"/>
        <rFont val="細明體"/>
        <family val="3"/>
        <charset val="136"/>
      </rPr>
      <t>何承天</t>
    </r>
  </si>
  <si>
    <t>12131972</t>
  </si>
  <si>
    <t>Jaffa Lam Laam Collaborative: Weaver</t>
    <phoneticPr fontId="0" type="noConversion"/>
  </si>
  <si>
    <r>
      <rPr>
        <sz val="11"/>
        <rFont val="新細明體"/>
        <family val="1"/>
        <charset val="136"/>
      </rPr>
      <t>林嵐合作社──織織復織織</t>
    </r>
  </si>
  <si>
    <t>Lam Laam</t>
  </si>
  <si>
    <r>
      <rPr>
        <sz val="11"/>
        <rFont val="新細明體"/>
        <family val="1"/>
        <charset val="136"/>
      </rPr>
      <t>林嵐</t>
    </r>
  </si>
  <si>
    <t>The exhibition “Jaffa Lam Laam Collaborative: Weaver”, to be held from 19th Jan to 7th Feb 2013, will display a number of sculptures and installations that highlight the art direction and philosophy of the artist’s participation in various foreign and local exhibition in the past five years. Focusing on a specific kind of interaction between art and the community, the exhibition brings audience a rich backdrop of culture, history, the society and current issues. In the exhibition, Lam collaborates with different local groups and creative personnel, including the Hong Kong Women Workers’ Association and Sun Shing Wooden Box Co.. Lam’s approach to use secondary materials such as, fabric taken from a used umbrella or the wooden planks taken from a crate, criticizes and re-establishes and the role of art in the community. Utilizing the unique space in the Pao Galleries of the Hong Kong Arts Centre, Lam is going to provide visitors with a unique visual experience using materials of different forms and textures, and interplay of light and shadow. Behind the physical appearances lies the artist’s reflection of self identity and her opinion on art</t>
  </si>
  <si>
    <r>
      <rPr>
        <sz val="11"/>
        <rFont val="新細明體"/>
        <family val="1"/>
        <charset val="136"/>
      </rPr>
      <t>《林嵐合作社</t>
    </r>
    <r>
      <rPr>
        <sz val="11"/>
        <rFont val="Arial"/>
        <family val="2"/>
      </rPr>
      <t xml:space="preserve"> – </t>
    </r>
    <r>
      <rPr>
        <sz val="11"/>
        <rFont val="新細明體"/>
        <family val="1"/>
        <charset val="136"/>
      </rPr>
      <t>織織復織織》將於一月十九日至二月七日於香港藝術中心包氏畫廊舉行。觀眾透過展出的雕塑及裝置藝術，可以了解到香港藝術家林嵐於過去五年來，在海外及本地多次展覽的創作成果。林嵐的作品經常以文化歴史、社會及時事為背景。是次展覽的創作中，林嵐邀請了香港婦女協會及新城木箱兩個社區團體參與創作，主要以回收得來的物料例如舊傘子的面布、木箱或卡板木等，重新建立以及思考藝術在社會的功能。另外，林嵐亦就著藝術中心包氏畫廊獨特的空間設計，特意悉心佈置，採用不同材質和形態的物料，安排交錯的光影，務求讓觀者得到獨一無二的視覺體驗</t>
    </r>
    <r>
      <rPr>
        <sz val="11"/>
        <rFont val="Arial"/>
        <family val="2"/>
      </rPr>
      <t xml:space="preserve">; </t>
    </r>
    <r>
      <rPr>
        <sz val="11"/>
        <rFont val="新細明體"/>
        <family val="1"/>
        <charset val="136"/>
      </rPr>
      <t xml:space="preserve">而令人目不暇給的物象背後，其實蘊含著製作者對自身、對藝術的反思。
</t>
    </r>
    <r>
      <rPr>
        <sz val="11"/>
        <rFont val="Arial"/>
        <family val="2"/>
      </rPr>
      <t xml:space="preserve"> </t>
    </r>
  </si>
  <si>
    <t>12131987</t>
  </si>
  <si>
    <t>Anita Chan Lai-ling Gallery, Fringe Club (2 Lower Albert Road, Central)</t>
    <phoneticPr fontId="0" type="noConversion"/>
  </si>
  <si>
    <r>
      <rPr>
        <sz val="11"/>
        <rFont val="細明體"/>
        <family val="3"/>
        <charset val="136"/>
      </rPr>
      <t>藝穗會陳麗玲畫廊（香港中環下亞厘畢道二號）</t>
    </r>
  </si>
  <si>
    <t>Anita Chan Lai-ling Gallery</t>
  </si>
  <si>
    <t>54th Venice Biennale Response Exhibition - Frogtopia Hongkornucopia</t>
  </si>
  <si>
    <r>
      <rPr>
        <sz val="11"/>
        <rFont val="細明體"/>
        <family val="3"/>
        <charset val="136"/>
      </rPr>
      <t>第</t>
    </r>
    <r>
      <rPr>
        <sz val="11"/>
        <rFont val="Arial"/>
        <family val="2"/>
      </rPr>
      <t>54</t>
    </r>
    <r>
      <rPr>
        <sz val="11"/>
        <rFont val="細明體"/>
        <family val="3"/>
        <charset val="136"/>
      </rPr>
      <t>屆威尼斯雙年展回應展</t>
    </r>
    <r>
      <rPr>
        <sz val="11"/>
        <rFont val="Arial"/>
        <family val="2"/>
      </rPr>
      <t xml:space="preserve"> - </t>
    </r>
    <r>
      <rPr>
        <sz val="11"/>
        <rFont val="細明體"/>
        <family val="3"/>
        <charset val="136"/>
      </rPr>
      <t>蛙托邦</t>
    </r>
  </si>
  <si>
    <t>Hong Kong Arts Development Council, The Fringe Club</t>
  </si>
  <si>
    <r>
      <rPr>
        <sz val="11"/>
        <rFont val="細明體"/>
        <family val="3"/>
        <charset val="136"/>
      </rPr>
      <t>香港藝術發展局、藝穗會</t>
    </r>
  </si>
  <si>
    <t>Benny Chia, Tsang Tak-ping, Wong Shun-kit</t>
  </si>
  <si>
    <r>
      <rPr>
        <sz val="11"/>
        <rFont val="細明體"/>
        <family val="3"/>
        <charset val="136"/>
      </rPr>
      <t>謝俊興、曾德平、王純杰</t>
    </r>
  </si>
  <si>
    <t>Kwok Mang-ho</t>
  </si>
  <si>
    <r>
      <rPr>
        <sz val="11"/>
        <rFont val="細明體"/>
        <family val="3"/>
        <charset val="136"/>
      </rPr>
      <t>蛙王郭孟浩</t>
    </r>
  </si>
  <si>
    <t>12131997</t>
  </si>
  <si>
    <t>20th Anniversary Calligraphy Exhibition 2013</t>
    <phoneticPr fontId="0" type="noConversion"/>
  </si>
  <si>
    <r>
      <rPr>
        <sz val="11"/>
        <rFont val="細明體"/>
        <family val="3"/>
        <charset val="136"/>
      </rPr>
      <t>香港書藝會二十周年會員作品展‧</t>
    </r>
    <r>
      <rPr>
        <sz val="11"/>
        <rFont val="Arial"/>
        <family val="2"/>
      </rPr>
      <t>2013</t>
    </r>
  </si>
  <si>
    <t>Hong Kong Chinese Calligraphy and Art Assciation</t>
  </si>
  <si>
    <r>
      <rPr>
        <sz val="11"/>
        <rFont val="細明體"/>
        <family val="3"/>
        <charset val="136"/>
      </rPr>
      <t>香港書藝會</t>
    </r>
  </si>
  <si>
    <t>12131999</t>
  </si>
  <si>
    <r>
      <rPr>
        <sz val="11"/>
        <rFont val="新細明體"/>
        <family val="1"/>
        <charset val="136"/>
      </rPr>
      <t>擬古宜今</t>
    </r>
    <r>
      <rPr>
        <sz val="11"/>
        <rFont val="Arial"/>
        <family val="2"/>
      </rPr>
      <t>-</t>
    </r>
    <r>
      <rPr>
        <sz val="11"/>
        <rFont val="新細明體"/>
        <family val="1"/>
        <charset val="136"/>
      </rPr>
      <t>中國工筆畫</t>
    </r>
  </si>
  <si>
    <t>Hong Kong Chinese Meticulous Painting Association</t>
  </si>
  <si>
    <t>12132010</t>
  </si>
  <si>
    <t>The Art of Three Generations</t>
    <phoneticPr fontId="0" type="noConversion"/>
  </si>
  <si>
    <r>
      <rPr>
        <sz val="11"/>
        <rFont val="細明體"/>
        <family val="3"/>
        <charset val="136"/>
      </rPr>
      <t>陳氏三代藝術展</t>
    </r>
  </si>
  <si>
    <r>
      <rPr>
        <sz val="11"/>
        <rFont val="細明體"/>
        <family val="3"/>
        <charset val="136"/>
      </rPr>
      <t>香港文化藝推廣協會</t>
    </r>
  </si>
  <si>
    <t>12132027</t>
  </si>
  <si>
    <t>T.T. Tsui Gallery of Chinese Art</t>
    <phoneticPr fontId="0" type="noConversion"/>
  </si>
  <si>
    <r>
      <rPr>
        <sz val="11"/>
        <rFont val="細明體"/>
        <family val="3"/>
        <charset val="136"/>
      </rPr>
      <t>徐展堂中國藝術館</t>
    </r>
  </si>
  <si>
    <t>12132028</t>
  </si>
  <si>
    <t>Chao Shao-an Gallery</t>
    <phoneticPr fontId="0" type="noConversion"/>
  </si>
  <si>
    <r>
      <rPr>
        <sz val="11"/>
        <rFont val="細明體"/>
        <family val="3"/>
        <charset val="136"/>
      </rPr>
      <t>趙少昂藝術館</t>
    </r>
  </si>
  <si>
    <t>12132031</t>
  </si>
  <si>
    <r>
      <rPr>
        <sz val="11"/>
        <rFont val="細明體"/>
        <family val="3"/>
        <charset val="136"/>
      </rPr>
      <t>第三屆《以人為本》人像寫生展</t>
    </r>
  </si>
  <si>
    <t>Hong Kong Hung Li Chinese Calligraphy &amp; Painting Factory</t>
  </si>
  <si>
    <t>12132034</t>
  </si>
  <si>
    <t>Art Exhibition By Spotless Studio</t>
    <phoneticPr fontId="0" type="noConversion"/>
  </si>
  <si>
    <r>
      <rPr>
        <sz val="11"/>
        <rFont val="細明體"/>
        <family val="3"/>
        <charset val="136"/>
      </rPr>
      <t>靜意畫緣師生作品展</t>
    </r>
  </si>
  <si>
    <r>
      <rPr>
        <sz val="11"/>
        <rFont val="細明體"/>
        <family val="3"/>
        <charset val="136"/>
      </rPr>
      <t>香港靜意畫會</t>
    </r>
  </si>
  <si>
    <t>12132038</t>
  </si>
  <si>
    <t>L6-02, Jockey Club Creative Arts Centre, 30 Pak Tin Street, Shek Kip Mei, Kowloon, Hong Kong</t>
  </si>
  <si>
    <t>Hong Kong Modern Ink Painting Society Annual Exhibition 2013</t>
    <phoneticPr fontId="0" type="noConversion"/>
  </si>
  <si>
    <r>
      <rPr>
        <sz val="11"/>
        <rFont val="新細明體"/>
        <family val="1"/>
        <charset val="136"/>
      </rPr>
      <t>香港現代水墨會年展</t>
    </r>
    <r>
      <rPr>
        <sz val="11"/>
        <rFont val="Arial"/>
        <family val="2"/>
      </rPr>
      <t xml:space="preserve"> 2013</t>
    </r>
  </si>
  <si>
    <t>o Jiwye, Nina Pryde, Ma Kwai Shun, Hong Ngan Ping, Leung Tung Choi, Chan Shing Kau, Chan Kwan Lap, Chan Chak Fai, Chan Yin Wan, Yau Mui Chun, Wong Wai Keung, Yeung Kwok Fan, Koon Wai Bong, Lau Kam Chee, Siu Pak Keung, Chung Lap Kwan and Kan Chi Hung</t>
  </si>
  <si>
    <r>
      <rPr>
        <sz val="11"/>
        <rFont val="新細明體"/>
        <family val="1"/>
        <charset val="136"/>
      </rPr>
      <t>杜之外、派瑞芬、馬桂順、康雁屏、梁棟材、陳成球、陳君立、陳澤輝、陳燕雲、游梅珍、黃惠強、楊國芬、管偉邦、劉金芝、蕭柏強、鍾立崑</t>
    </r>
    <r>
      <rPr>
        <sz val="11"/>
        <rFont val="Arial"/>
        <family val="2"/>
      </rPr>
      <t xml:space="preserve">  </t>
    </r>
    <r>
      <rPr>
        <sz val="11"/>
        <rFont val="新細明體"/>
        <family val="1"/>
        <charset val="136"/>
      </rPr>
      <t>簡志雄</t>
    </r>
    <r>
      <rPr>
        <sz val="11"/>
        <rFont val="Arial"/>
        <family val="2"/>
      </rPr>
      <t xml:space="preserve"> </t>
    </r>
  </si>
  <si>
    <t>12132042</t>
  </si>
  <si>
    <r>
      <rPr>
        <sz val="11"/>
        <color indexed="10"/>
        <rFont val="細明體"/>
        <family val="3"/>
        <charset val="136"/>
      </rPr>
      <t>東西共融－從學師到大師</t>
    </r>
  </si>
  <si>
    <t>NOT COUNT (Across Yr)=&lt;keep</t>
  </si>
  <si>
    <t>SYS_ID6605, 8661 &amp; 9524 are same exh counting in 2010/11, 2011/12, 2012/13; refer to http://www.lcsd.gov.hk/ce/Museum/Arts/zh_TW/web/ma/exhibition1991.html?pt=3;</t>
    <phoneticPr fontId="0" type="noConversion"/>
  </si>
  <si>
    <t>12132043</t>
  </si>
  <si>
    <t>Collecting for 50 Years - The People and Their Stories</t>
    <phoneticPr fontId="0" type="noConversion"/>
  </si>
  <si>
    <r>
      <rPr>
        <sz val="11"/>
        <rFont val="細明體"/>
        <family val="3"/>
        <charset val="136"/>
      </rPr>
      <t>收藏五十年－故人故事</t>
    </r>
  </si>
  <si>
    <t>12132045</t>
  </si>
  <si>
    <t>A Hundred Chinese Paintings from the Hong Kong Museum of Art</t>
    <phoneticPr fontId="0" type="noConversion"/>
  </si>
  <si>
    <r>
      <rPr>
        <sz val="11"/>
        <rFont val="SimSun"/>
      </rPr>
      <t>館藏一百－香港藝術館藏中國繪畫特展</t>
    </r>
  </si>
  <si>
    <t>SYS_ID8664 &amp; 9526 are same exh counting in both 2012/13 &amp; 2013/14</t>
    <phoneticPr fontId="0" type="noConversion"/>
  </si>
  <si>
    <t>12132057</t>
  </si>
  <si>
    <t>The Second Exhibition of Hong Kong Nanwei Calligraphy Association</t>
    <phoneticPr fontId="0" type="noConversion"/>
  </si>
  <si>
    <r>
      <rPr>
        <sz val="11"/>
        <rFont val="細明體"/>
        <family val="3"/>
        <charset val="136"/>
      </rPr>
      <t>香港南維書學會第二屆會員作品展</t>
    </r>
  </si>
  <si>
    <r>
      <rPr>
        <sz val="11"/>
        <rFont val="細明體"/>
        <family val="3"/>
        <charset val="136"/>
      </rPr>
      <t>香港南維書學會</t>
    </r>
  </si>
  <si>
    <t>12132066</t>
  </si>
  <si>
    <t>"Rhythm of Colour" Painting Show</t>
    <phoneticPr fontId="0" type="noConversion"/>
  </si>
  <si>
    <r>
      <t>"</t>
    </r>
    <r>
      <rPr>
        <sz val="11"/>
        <rFont val="新細明體"/>
        <family val="1"/>
        <charset val="136"/>
      </rPr>
      <t>魅力紅黃藍</t>
    </r>
    <r>
      <rPr>
        <sz val="11"/>
        <rFont val="Arial"/>
        <family val="2"/>
      </rPr>
      <t>"</t>
    </r>
    <r>
      <rPr>
        <sz val="11"/>
        <rFont val="新細明體"/>
        <family val="1"/>
        <charset val="136"/>
      </rPr>
      <t>畫展</t>
    </r>
  </si>
  <si>
    <t>Hong Kong Paris Contemporary Artists Alliance</t>
  </si>
  <si>
    <t>12132067</t>
  </si>
  <si>
    <t>Hong Kong Police Painting and Calligraphy 30th Anniversary Exhibition</t>
    <phoneticPr fontId="0" type="noConversion"/>
  </si>
  <si>
    <r>
      <rPr>
        <sz val="11"/>
        <rFont val="細明體"/>
        <family val="3"/>
        <charset val="136"/>
      </rPr>
      <t>香港警察書畫學會三十周年展覽</t>
    </r>
  </si>
  <si>
    <r>
      <rPr>
        <sz val="11"/>
        <rFont val="細明體"/>
        <family val="3"/>
        <charset val="136"/>
      </rPr>
      <t>香港警察書畫學會</t>
    </r>
  </si>
  <si>
    <t>12132073</t>
  </si>
  <si>
    <r>
      <rPr>
        <sz val="11"/>
        <rFont val="細明體"/>
        <family val="3"/>
        <charset val="136"/>
      </rPr>
      <t>香港水墨作品展赴京展之後回港匯報展《港水港墨－香港水墨作品展》</t>
    </r>
  </si>
  <si>
    <t>Hong Kong Shulmo Art Association</t>
  </si>
  <si>
    <r>
      <rPr>
        <sz val="11"/>
        <rFont val="細明體"/>
        <family val="3"/>
        <charset val="136"/>
      </rPr>
      <t>當代水墨香港學會</t>
    </r>
  </si>
  <si>
    <t>12132093</t>
  </si>
  <si>
    <t>Art in Central - Urban Hermits</t>
    <phoneticPr fontId="0" type="noConversion"/>
  </si>
  <si>
    <t>Hongkong Land</t>
  </si>
  <si>
    <t>Norman Ko, Lam Tian Xing, Eddie Lui, Winnie Mak, Robert O'Brien</t>
  </si>
  <si>
    <t>12132104</t>
  </si>
  <si>
    <t>G/F, 53 Tung Street, Sheung Wan, Hong Kong</t>
    <phoneticPr fontId="0" type="noConversion"/>
  </si>
  <si>
    <r>
      <rPr>
        <sz val="11"/>
        <rFont val="新細明體"/>
        <family val="1"/>
        <charset val="136"/>
      </rPr>
      <t>香港上環東街</t>
    </r>
    <r>
      <rPr>
        <sz val="11"/>
        <rFont val="Arial"/>
        <family val="2"/>
      </rPr>
      <t xml:space="preserve"> 53 </t>
    </r>
    <r>
      <rPr>
        <sz val="11"/>
        <rFont val="新細明體"/>
        <family val="1"/>
        <charset val="136"/>
      </rPr>
      <t>號地鋪</t>
    </r>
  </si>
  <si>
    <t>GlassScapes</t>
    <phoneticPr fontId="0" type="noConversion"/>
  </si>
  <si>
    <t>Timothy Betjeman</t>
  </si>
  <si>
    <t>In his first-ever solo exhibition held in Hong Kong, British artist Timothy Betjeman presents works on glass, canvas and wood which meld visual and thought-worlds, combining precious and found materials with painterly lines to create disorientating surfaces, alternately rich and sparse.</t>
  </si>
  <si>
    <t>12132111</t>
  </si>
  <si>
    <t>Media Art Exhibition — Cinema 2.0 cum The 18th ifva Awards Interactive Media Category Finalist Exhibition</t>
    <phoneticPr fontId="0" type="noConversion"/>
  </si>
  <si>
    <t>ifva</t>
  </si>
  <si>
    <t>Daito Manabe, Wong Yu-hin, Lam Chi-fai, Fung Tsun-yin Jasper, Kwan Tsz-wai Alan, Kelvin Lee, Chan Woon-ting Naomi, Wong Fuk-kuen, Marco De Mutiis, Kenny Wong</t>
  </si>
  <si>
    <r>
      <rPr>
        <sz val="11"/>
        <rFont val="新細明體"/>
        <family val="1"/>
        <charset val="136"/>
      </rPr>
      <t>真鍋大度、黃宇軒、林志輝、馮俊彥、關子維、李啟華、陳浣廷、黃福權、</t>
    </r>
    <r>
      <rPr>
        <sz val="11"/>
        <rFont val="Arial"/>
        <family val="2"/>
      </rPr>
      <t xml:space="preserve">Marco De Mutiis </t>
    </r>
    <r>
      <rPr>
        <sz val="11"/>
        <rFont val="新細明體"/>
        <family val="1"/>
        <charset val="136"/>
      </rPr>
      <t>、黃智銓</t>
    </r>
  </si>
  <si>
    <t xml:space="preserve">The seven selected works utilise mechanical mechanisms, kinetic sound installation and also virtual reality software in an innovative way, so as to explore the wonderful connections between human beings and the world. </t>
    <phoneticPr fontId="0" type="noConversion"/>
  </si>
  <si>
    <r>
      <rPr>
        <sz val="11"/>
        <rFont val="新細明體"/>
        <family val="1"/>
        <charset val="136"/>
      </rPr>
      <t>七個入圍作品，以十足創意配合機械部件、動力聲音裝置和虛擬現實電腦軟件等，探索人與世界的奇妙互動，尤其關注人對時間和空間的主觀認知。</t>
    </r>
    <r>
      <rPr>
        <sz val="11"/>
        <rFont val="Arial"/>
        <family val="2"/>
      </rPr>
      <t xml:space="preserve"> </t>
    </r>
  </si>
  <si>
    <t>12132113</t>
  </si>
  <si>
    <t>Indian Miniatures</t>
    <phoneticPr fontId="0" type="noConversion"/>
  </si>
  <si>
    <t>Indian Contemporary</t>
  </si>
  <si>
    <t>12132133</t>
  </si>
  <si>
    <t>K11 Stage of the Arts (B207)</t>
  </si>
  <si>
    <t xml:space="preserve">Design </t>
  </si>
  <si>
    <r>
      <rPr>
        <sz val="11"/>
        <rFont val="新細明體"/>
        <family val="1"/>
        <charset val="136"/>
      </rPr>
      <t>「</t>
    </r>
    <r>
      <rPr>
        <sz val="11"/>
        <rFont val="Arial"/>
        <family val="2"/>
      </rPr>
      <t xml:space="preserve">NUMBERS </t>
    </r>
    <r>
      <rPr>
        <sz val="11"/>
        <rFont val="新細明體"/>
        <family val="1"/>
        <charset val="136"/>
      </rPr>
      <t>展」</t>
    </r>
  </si>
  <si>
    <t>Pengguin</t>
  </si>
  <si>
    <t>12132135</t>
  </si>
  <si>
    <t>K11 art space (L107)</t>
  </si>
  <si>
    <r>
      <t>INTER-ACT</t>
    </r>
    <r>
      <rPr>
        <sz val="11"/>
        <rFont val="新細明體"/>
        <family val="1"/>
        <charset val="136"/>
      </rPr>
      <t>！互動園</t>
    </r>
  </si>
  <si>
    <t>Input/Output</t>
  </si>
  <si>
    <t>12132138</t>
  </si>
  <si>
    <t>Fine Chinese Painting &amp; Ceramics and Works of Art Spring Greetings Auction 2013</t>
    <phoneticPr fontId="0" type="noConversion"/>
  </si>
  <si>
    <r>
      <t>2013</t>
    </r>
    <r>
      <rPr>
        <sz val="11"/>
        <rFont val="細明體"/>
        <family val="3"/>
        <charset val="136"/>
      </rPr>
      <t>年迎春藝術品拍賣會</t>
    </r>
  </si>
  <si>
    <t>12132140</t>
  </si>
  <si>
    <t>Ink and Colour Exhibition of Paintings by Dunstan Kan</t>
    <phoneticPr fontId="0" type="noConversion"/>
  </si>
  <si>
    <r>
      <rPr>
        <sz val="11"/>
        <rFont val="細明體"/>
        <family val="3"/>
        <charset val="136"/>
      </rPr>
      <t>「戲墨弄彩」簡國材作品展</t>
    </r>
  </si>
  <si>
    <t>Kan Kwok Choi</t>
  </si>
  <si>
    <r>
      <rPr>
        <sz val="11"/>
        <rFont val="細明體"/>
        <family val="3"/>
        <charset val="136"/>
      </rPr>
      <t>簡國材</t>
    </r>
  </si>
  <si>
    <t>12132151</t>
  </si>
  <si>
    <t>Elena Beliakova</t>
    <phoneticPr fontId="0" type="noConversion"/>
  </si>
  <si>
    <t>Elena Beliakova</t>
  </si>
  <si>
    <t>Paintings of Elena are expressive, simple and innocent. Low color saturation and plain shape, figures like flattened planes with round bodies and long, slim limbs, mainly enhanced by the hardness and softness of the lines, show a taste of “Blunt”. They look childish and naïve, with small eyes and noses on their oval shape face, sometimes with shy and sorrow, telling the story of life. This carefree atmosphere constructs a harmonious beauty.</t>
  </si>
  <si>
    <t>12132159</t>
  </si>
  <si>
    <t>G/F, 20 Ice House Street, Central, Hong Kong</t>
  </si>
  <si>
    <r>
      <rPr>
        <sz val="11"/>
        <rFont val="新細明體"/>
        <family val="1"/>
        <charset val="136"/>
      </rPr>
      <t>香港中環雪廠街</t>
    </r>
    <r>
      <rPr>
        <sz val="11"/>
        <rFont val="Arial"/>
        <family val="2"/>
      </rPr>
      <t>20</t>
    </r>
    <r>
      <rPr>
        <sz val="11"/>
        <rFont val="新細明體"/>
        <family val="1"/>
        <charset val="136"/>
      </rPr>
      <t>號地下</t>
    </r>
  </si>
  <si>
    <t>Kwai Fung Hin Art Gallery</t>
    <phoneticPr fontId="0" type="noConversion"/>
  </si>
  <si>
    <t>Vision of A Civilization</t>
    <phoneticPr fontId="0" type="noConversion"/>
  </si>
  <si>
    <r>
      <rPr>
        <sz val="11"/>
        <rFont val="新細明體"/>
        <family val="1"/>
        <charset val="136"/>
      </rPr>
      <t>文明願景</t>
    </r>
  </si>
  <si>
    <t>Chi Wing Lo</t>
  </si>
  <si>
    <r>
      <rPr>
        <sz val="11"/>
        <rFont val="新細明體"/>
        <family val="1"/>
        <charset val="136"/>
      </rPr>
      <t>盧志榮</t>
    </r>
  </si>
  <si>
    <t>12132181</t>
  </si>
  <si>
    <t>(Fine Glass and Crystal Arts Exhibition)</t>
    <phoneticPr fontId="0" type="noConversion"/>
  </si>
  <si>
    <r>
      <rPr>
        <sz val="11"/>
        <rFont val="細明體"/>
        <family val="3"/>
        <charset val="136"/>
      </rPr>
      <t>琉璃之人間探索</t>
    </r>
    <r>
      <rPr>
        <sz val="11"/>
        <rFont val="Arial"/>
        <family val="2"/>
      </rPr>
      <t xml:space="preserve"> </t>
    </r>
    <r>
      <rPr>
        <sz val="11"/>
        <rFont val="細明體"/>
        <family val="3"/>
        <charset val="136"/>
      </rPr>
      <t>楊惠姍</t>
    </r>
    <r>
      <rPr>
        <sz val="11"/>
        <rFont val="Arial"/>
        <family val="2"/>
      </rPr>
      <t xml:space="preserve"> </t>
    </r>
    <r>
      <rPr>
        <sz val="11"/>
        <rFont val="細明體"/>
        <family val="3"/>
        <charset val="136"/>
      </rPr>
      <t>張毅</t>
    </r>
    <r>
      <rPr>
        <sz val="11"/>
        <rFont val="Arial"/>
        <family val="2"/>
      </rPr>
      <t xml:space="preserve"> </t>
    </r>
    <r>
      <rPr>
        <sz val="11"/>
        <rFont val="細明體"/>
        <family val="3"/>
        <charset val="136"/>
      </rPr>
      <t>聯展</t>
    </r>
  </si>
  <si>
    <t>LIULIGONGFANG</t>
  </si>
  <si>
    <r>
      <rPr>
        <sz val="11"/>
        <rFont val="細明體"/>
        <family val="3"/>
        <charset val="136"/>
      </rPr>
      <t>琉璃工房</t>
    </r>
  </si>
  <si>
    <t>12132186</t>
  </si>
  <si>
    <t>Jockey Club Creative Arts Centre L2-10</t>
  </si>
  <si>
    <t>anonymities</t>
    <phoneticPr fontId="0" type="noConversion"/>
  </si>
  <si>
    <r>
      <rPr>
        <sz val="11"/>
        <rFont val="新細明體"/>
        <family val="1"/>
        <charset val="136"/>
      </rPr>
      <t>相中人</t>
    </r>
    <r>
      <rPr>
        <sz val="11"/>
        <rFont val="Arial"/>
        <family val="2"/>
      </rPr>
      <t xml:space="preserve"> - </t>
    </r>
    <r>
      <rPr>
        <sz val="11"/>
        <rFont val="新細明體"/>
        <family val="1"/>
        <charset val="136"/>
      </rPr>
      <t>梁志和與吳世傑對談展</t>
    </r>
  </si>
  <si>
    <r>
      <rPr>
        <sz val="11"/>
        <rFont val="新細明體"/>
        <family val="1"/>
        <charset val="136"/>
      </rPr>
      <t>梁志和、吳世傑</t>
    </r>
  </si>
  <si>
    <r>
      <rPr>
        <sz val="11"/>
        <rFont val="新細明體"/>
        <family val="1"/>
        <charset val="136"/>
      </rPr>
      <t>「藝術家與攝影師對話系列」一直備受讚賞，光影作坊於本</t>
    </r>
    <r>
      <rPr>
        <sz val="11"/>
        <rFont val="Arial"/>
        <family val="2"/>
      </rPr>
      <t xml:space="preserve"> </t>
    </r>
    <r>
      <rPr>
        <sz val="11"/>
        <rFont val="新細明體"/>
        <family val="1"/>
        <charset val="136"/>
      </rPr>
      <t>年度舉行該系列的第三次展覽，非常榮幸邀請到本地藝術家</t>
    </r>
    <r>
      <rPr>
        <sz val="11"/>
        <rFont val="Arial"/>
        <family val="2"/>
      </rPr>
      <t xml:space="preserve"> </t>
    </r>
    <r>
      <rPr>
        <sz val="11"/>
        <rFont val="新細明體"/>
        <family val="1"/>
        <charset val="136"/>
      </rPr>
      <t>梁志和與攝影創作人吳世傑對談，以「相中人」作為是次創</t>
    </r>
    <r>
      <rPr>
        <sz val="11"/>
        <rFont val="Arial"/>
        <family val="2"/>
      </rPr>
      <t xml:space="preserve"> </t>
    </r>
    <r>
      <rPr>
        <sz val="11"/>
        <rFont val="新細明體"/>
        <family val="1"/>
        <charset val="136"/>
      </rPr>
      <t>作的主題，試圖探討當代攝影是什麼，關注當代攝影師如何</t>
    </r>
    <r>
      <rPr>
        <sz val="11"/>
        <rFont val="Arial"/>
        <family val="2"/>
      </rPr>
      <t xml:space="preserve"> </t>
    </r>
    <r>
      <rPr>
        <sz val="11"/>
        <rFont val="新細明體"/>
        <family val="1"/>
        <charset val="136"/>
      </rPr>
      <t>利用攝影去表達他們的想法、他們所見的世界，同時讓觀眾</t>
    </r>
    <r>
      <rPr>
        <sz val="11"/>
        <rFont val="Arial"/>
        <family val="2"/>
      </rPr>
      <t xml:space="preserve"> </t>
    </r>
    <r>
      <rPr>
        <sz val="11"/>
        <rFont val="新細明體"/>
        <family val="1"/>
        <charset val="136"/>
      </rPr>
      <t>反思當代攝影師的視見如何形構觀眾的觀看視界。</t>
    </r>
  </si>
  <si>
    <t>12132195</t>
  </si>
  <si>
    <t>Metric Morphosis</t>
    <phoneticPr fontId="0" type="noConversion"/>
  </si>
  <si>
    <t>Mandi Tong</t>
  </si>
  <si>
    <t>12132204</t>
  </si>
  <si>
    <t>Mingshi</t>
  </si>
  <si>
    <r>
      <rPr>
        <sz val="11"/>
        <rFont val="新細明體"/>
        <family val="1"/>
        <charset val="136"/>
      </rPr>
      <t>明室</t>
    </r>
  </si>
  <si>
    <t>Mingshi</t>
    <phoneticPr fontId="0" type="noConversion"/>
  </si>
  <si>
    <t>"Um" Group Exhibition</t>
    <phoneticPr fontId="0" type="noConversion"/>
  </si>
  <si>
    <r>
      <rPr>
        <sz val="11"/>
        <rFont val="SimSun"/>
      </rPr>
      <t>嗯</t>
    </r>
    <r>
      <rPr>
        <sz val="11"/>
        <rFont val="Arial"/>
        <family val="2"/>
      </rPr>
      <t>—</t>
    </r>
    <r>
      <rPr>
        <sz val="11"/>
        <rFont val="SimSun"/>
      </rPr>
      <t>何雪兒、吳嘉敏和梁嘉欣作品聯展</t>
    </r>
  </si>
  <si>
    <t>12132217</t>
  </si>
  <si>
    <t>Jockey Club Creative Arts Centre L7-12A</t>
  </si>
  <si>
    <r>
      <rPr>
        <sz val="11"/>
        <rFont val="細明體"/>
        <family val="3"/>
        <charset val="136"/>
      </rPr>
      <t>賽馬會創意藝術中心</t>
    </r>
    <r>
      <rPr>
        <sz val="11"/>
        <rFont val="Arial"/>
        <family val="2"/>
      </rPr>
      <t>L7-12A</t>
    </r>
  </si>
  <si>
    <t>The meaning of exhibition in an era of M+</t>
    <phoneticPr fontId="0" type="noConversion"/>
  </si>
  <si>
    <r>
      <t xml:space="preserve">M+ </t>
    </r>
    <r>
      <rPr>
        <sz val="11"/>
        <rFont val="細明體"/>
        <family val="3"/>
        <charset val="136"/>
      </rPr>
      <t>時代下的展覽意義</t>
    </r>
  </si>
  <si>
    <r>
      <rPr>
        <sz val="11"/>
        <rFont val="SimSun"/>
      </rPr>
      <t>環境藝術館</t>
    </r>
  </si>
  <si>
    <t>12132224</t>
  </si>
  <si>
    <r>
      <rPr>
        <sz val="11"/>
        <rFont val="新細明體"/>
        <family val="1"/>
        <charset val="136"/>
      </rPr>
      <t>中大書畫社周年展覽</t>
    </r>
  </si>
  <si>
    <t>New Asia College Ch'ien Mu Library</t>
  </si>
  <si>
    <r>
      <rPr>
        <sz val="11"/>
        <rFont val="新細明體"/>
        <family val="1"/>
        <charset val="136"/>
      </rPr>
      <t>新亞書院錢穆圖書館</t>
    </r>
  </si>
  <si>
    <r>
      <rPr>
        <sz val="11"/>
        <rFont val="新細明體"/>
        <family val="1"/>
        <charset val="136"/>
      </rPr>
      <t>中大師生</t>
    </r>
  </si>
  <si>
    <t>12132225</t>
  </si>
  <si>
    <r>
      <rPr>
        <sz val="11"/>
        <rFont val="新細明體"/>
        <family val="1"/>
        <charset val="136"/>
      </rPr>
      <t>禤善勤個人作品展</t>
    </r>
  </si>
  <si>
    <t>Chris Huen</t>
  </si>
  <si>
    <r>
      <rPr>
        <sz val="11"/>
        <rFont val="新細明體"/>
        <family val="1"/>
        <charset val="136"/>
      </rPr>
      <t>禤善勤</t>
    </r>
  </si>
  <si>
    <t>12132227</t>
  </si>
  <si>
    <t xml:space="preserve">G/F &amp; Basement, 17 Old Bailey Street, SOHO, Central, Hong Kong </t>
  </si>
  <si>
    <r>
      <rPr>
        <sz val="11"/>
        <rFont val="新細明體"/>
        <family val="1"/>
        <charset val="136"/>
      </rPr>
      <t>香港中環奧卑利街</t>
    </r>
    <r>
      <rPr>
        <sz val="11"/>
        <rFont val="Arial"/>
        <family val="2"/>
      </rPr>
      <t>17</t>
    </r>
    <r>
      <rPr>
        <sz val="11"/>
        <rFont val="新細明體"/>
        <family val="1"/>
        <charset val="136"/>
      </rPr>
      <t>號地下及地庫</t>
    </r>
  </si>
  <si>
    <t>Continuation of the doomsday clock</t>
    <phoneticPr fontId="0" type="noConversion"/>
  </si>
  <si>
    <r>
      <rPr>
        <sz val="11"/>
        <rFont val="新細明體"/>
        <family val="1"/>
        <charset val="136"/>
      </rPr>
      <t>玄想</t>
    </r>
  </si>
  <si>
    <t>Tik Ka</t>
  </si>
  <si>
    <t>12132239</t>
  </si>
  <si>
    <t>M88, G2 Floor, 2-8 Wellington Street, Central, Hong Kong</t>
    <phoneticPr fontId="0" type="noConversion"/>
  </si>
  <si>
    <r>
      <rPr>
        <sz val="11"/>
        <rFont val="新細明體"/>
        <family val="1"/>
        <charset val="136"/>
      </rPr>
      <t>香港中環威靈頓街</t>
    </r>
    <r>
      <rPr>
        <sz val="11"/>
        <rFont val="Arial"/>
        <family val="2"/>
      </rPr>
      <t>2-8</t>
    </r>
    <r>
      <rPr>
        <sz val="11"/>
        <rFont val="新細明體"/>
        <family val="1"/>
        <charset val="136"/>
      </rPr>
      <t>號威靈頓廣場</t>
    </r>
    <r>
      <rPr>
        <sz val="11"/>
        <rFont val="Arial"/>
        <family val="2"/>
      </rPr>
      <t>G2</t>
    </r>
    <r>
      <rPr>
        <sz val="11"/>
        <rFont val="新細明體"/>
        <family val="1"/>
        <charset val="136"/>
      </rPr>
      <t>樓</t>
    </r>
    <r>
      <rPr>
        <sz val="11"/>
        <rFont val="Arial"/>
        <family val="2"/>
      </rPr>
      <t>M88</t>
    </r>
  </si>
  <si>
    <t>Paul Alexis &amp; Eduardo Guelfenbein</t>
    <phoneticPr fontId="0" type="noConversion"/>
  </si>
  <si>
    <t>Opera Gallery</t>
  </si>
  <si>
    <t>Paul Alexis, Eduardo Guelfenbein</t>
  </si>
  <si>
    <t>12132240</t>
  </si>
  <si>
    <t>M88, G2 Floor, 2-8 Wellington Street, Central, Hong Kong</t>
  </si>
  <si>
    <t>Behind the curtains</t>
    <phoneticPr fontId="0" type="noConversion"/>
  </si>
  <si>
    <t>Lita Cabellut</t>
  </si>
  <si>
    <t>12132244</t>
  </si>
  <si>
    <t xml:space="preserve">4/F, Union Hing Yip Factory Building,20 Hing Yip Street, Kwun Tong, Kowloon, Hong Kong </t>
  </si>
  <si>
    <t>Meta Landscape</t>
    <phoneticPr fontId="0" type="noConversion"/>
  </si>
  <si>
    <r>
      <rPr>
        <sz val="11"/>
        <rFont val="新細明體"/>
        <family val="1"/>
        <charset val="136"/>
      </rPr>
      <t>後設風景</t>
    </r>
    <r>
      <rPr>
        <sz val="11"/>
        <rFont val="Arial"/>
        <family val="2"/>
      </rPr>
      <t>-</t>
    </r>
    <r>
      <rPr>
        <sz val="11"/>
        <rFont val="新細明體"/>
        <family val="1"/>
        <charset val="136"/>
      </rPr>
      <t>吳世傑攝影作品展</t>
    </r>
  </si>
  <si>
    <t>Ng Sai Kit</t>
  </si>
  <si>
    <r>
      <rPr>
        <sz val="11"/>
        <rFont val="新細明體"/>
        <family val="1"/>
        <charset val="136"/>
      </rPr>
      <t>吳世傑</t>
    </r>
  </si>
  <si>
    <t>12132245</t>
  </si>
  <si>
    <t>A Flight of Fancy</t>
    <phoneticPr fontId="0" type="noConversion"/>
  </si>
  <si>
    <r>
      <rPr>
        <sz val="11"/>
        <rFont val="新細明體"/>
        <family val="1"/>
        <charset val="136"/>
      </rPr>
      <t>花式飛行</t>
    </r>
  </si>
  <si>
    <t>12132246</t>
  </si>
  <si>
    <t xml:space="preserve">Osage Kwun Tong, 4/F, Union Hing Yip Factory Building,20 Hing Yip Street, Kwun Tong, Kowloon, Hong Kong </t>
    <phoneticPr fontId="0" type="noConversion"/>
  </si>
  <si>
    <t>Au Hoi Lam: My Father is Over the Ocean</t>
    <phoneticPr fontId="0" type="noConversion"/>
  </si>
  <si>
    <r>
      <rPr>
        <sz val="11"/>
        <rFont val="新細明體"/>
        <family val="1"/>
        <charset val="136"/>
      </rPr>
      <t>區凱琳</t>
    </r>
    <r>
      <rPr>
        <sz val="11"/>
        <rFont val="Arial"/>
        <family val="2"/>
      </rPr>
      <t>:</t>
    </r>
    <r>
      <rPr>
        <sz val="11"/>
        <rFont val="新細明體"/>
        <family val="1"/>
        <charset val="136"/>
      </rPr>
      <t>爸爸出海去</t>
    </r>
  </si>
  <si>
    <t>SYS_ID8701 &amp; 9687 are same exh counting in both 2012/13 &amp; 2013/14</t>
    <phoneticPr fontId="0" type="noConversion"/>
  </si>
  <si>
    <t>12132258</t>
  </si>
  <si>
    <t>(Tino, where memories go) Sound interactive installation by George Ho</t>
    <phoneticPr fontId="0" type="noConversion"/>
  </si>
  <si>
    <r>
      <rPr>
        <sz val="11"/>
        <rFont val="細明體"/>
        <family val="3"/>
        <charset val="136"/>
      </rPr>
      <t>《回憶聲象》互動聲效裝置</t>
    </r>
  </si>
  <si>
    <t>Outfocus Group Workshop</t>
  </si>
  <si>
    <r>
      <rPr>
        <sz val="11"/>
        <rFont val="細明體"/>
        <family val="3"/>
        <charset val="136"/>
      </rPr>
      <t>失焦工作室</t>
    </r>
  </si>
  <si>
    <t>Pearl Lam Galleries</t>
  </si>
  <si>
    <t>12132279</t>
  </si>
  <si>
    <t>Pearl Lam Galleries, 601-605, 6/F, Pedder Building, 12 pedder Street, Central, Hong Kong</t>
  </si>
  <si>
    <t xml:space="preserve">Crush Me </t>
    <phoneticPr fontId="0" type="noConversion"/>
  </si>
  <si>
    <t>Entang Wiharso</t>
  </si>
  <si>
    <t>12132290</t>
  </si>
  <si>
    <t>SD Gallery, AG101, Core A, The Hong Kong Polytechnic University, Hung Hom, Kowloon</t>
  </si>
  <si>
    <t xml:space="preserve">dupliCITY Exhibition </t>
    <phoneticPr fontId="0" type="noConversion"/>
  </si>
  <si>
    <r>
      <rPr>
        <sz val="11"/>
        <rFont val="新細明體"/>
        <family val="1"/>
        <charset val="136"/>
      </rPr>
      <t>映雙城</t>
    </r>
  </si>
  <si>
    <t xml:space="preserve">PolyU Design's alumnus Mr Alex Ma </t>
  </si>
  <si>
    <t>Alex Ma</t>
  </si>
  <si>
    <r>
      <rPr>
        <sz val="11"/>
        <rFont val="新細明體"/>
        <family val="1"/>
        <charset val="136"/>
      </rPr>
      <t>馬耀平</t>
    </r>
  </si>
  <si>
    <t>12132296</t>
  </si>
  <si>
    <t>G/F, 7B Chancery Lane, Central, Hong Kong</t>
    <phoneticPr fontId="0" type="noConversion"/>
  </si>
  <si>
    <r>
      <rPr>
        <sz val="11"/>
        <rFont val="新細明體"/>
        <family val="1"/>
        <charset val="136"/>
      </rPr>
      <t>香港中環贊善里</t>
    </r>
    <r>
      <rPr>
        <sz val="11"/>
        <rFont val="Arial"/>
        <family val="2"/>
      </rPr>
      <t>7B</t>
    </r>
    <r>
      <rPr>
        <sz val="11"/>
        <rFont val="新細明體"/>
        <family val="1"/>
        <charset val="136"/>
      </rPr>
      <t>號地下</t>
    </r>
  </si>
  <si>
    <t>God's beauty in my eyes</t>
    <phoneticPr fontId="0" type="noConversion"/>
  </si>
  <si>
    <t>Grace Christian Academy</t>
  </si>
  <si>
    <r>
      <rPr>
        <sz val="11"/>
        <rFont val="新細明體"/>
        <family val="1"/>
        <charset val="136"/>
      </rPr>
      <t>培生學校</t>
    </r>
  </si>
  <si>
    <t>Students form Grace Christian Academy</t>
  </si>
  <si>
    <r>
      <rPr>
        <sz val="11"/>
        <rFont val="新細明體"/>
        <family val="1"/>
        <charset val="136"/>
      </rPr>
      <t>培生學校學生</t>
    </r>
  </si>
  <si>
    <t>12132297</t>
  </si>
  <si>
    <t>G/F, 7B Chancery Lane, Central, Hong Kong</t>
  </si>
  <si>
    <t>Stubborn Happish</t>
    <phoneticPr fontId="0" type="noConversion"/>
  </si>
  <si>
    <r>
      <rPr>
        <sz val="11"/>
        <rFont val="新細明體"/>
        <family val="1"/>
        <charset val="136"/>
      </rPr>
      <t>痴漁之樂</t>
    </r>
  </si>
  <si>
    <r>
      <rPr>
        <sz val="11"/>
        <rFont val="新細明體"/>
        <family val="1"/>
        <charset val="136"/>
      </rPr>
      <t>蔡文熙</t>
    </r>
  </si>
  <si>
    <t>12132311</t>
  </si>
  <si>
    <t>G/F, 5-6 Lung On Street, Wan Chai</t>
    <phoneticPr fontId="0" type="noConversion"/>
  </si>
  <si>
    <r>
      <rPr>
        <sz val="11"/>
        <rFont val="新細明體"/>
        <family val="1"/>
        <charset val="136"/>
      </rPr>
      <t>香港灣仔隆安街</t>
    </r>
    <r>
      <rPr>
        <sz val="11"/>
        <rFont val="Arial"/>
        <family val="2"/>
      </rPr>
      <t>5-6</t>
    </r>
    <r>
      <rPr>
        <sz val="11"/>
        <rFont val="新細明體"/>
        <family val="1"/>
        <charset val="136"/>
      </rPr>
      <t>號地下</t>
    </r>
  </si>
  <si>
    <t>Franco Anzelmo, Giuseppe Biguzzi, Sim Chan, Philip Hui, Sunday Lai, Tohru Matsushita, Teppei Miyake, Silvio Porzionato, Hideaki Yamamoto</t>
  </si>
  <si>
    <t>12132322</t>
  </si>
  <si>
    <t>No. 11 Yuk Sau Street, Happy Valley, Hong Kong</t>
  </si>
  <si>
    <t>Awaiting Spring</t>
    <phoneticPr fontId="0" type="noConversion"/>
  </si>
  <si>
    <t>Redsquare Gallery</t>
  </si>
  <si>
    <t>Irina Kotova, Anna Berezovskaya</t>
  </si>
  <si>
    <t>Irina Kotova and Anna Berezovskaya are both established Russian artists with amazing techniques and distinct personal style, leaders in Russia’s contemporary art world enjoying world recognition. While each of Irina’s artworks embodies the folk art tradition, Anna impresses the viewers with meticulous detail and dream-like texture in her paintings.</t>
  </si>
  <si>
    <t>12132324</t>
  </si>
  <si>
    <t>Shop208, 2/F, Stanley Plaza, Stanley, Hong Kong</t>
  </si>
  <si>
    <t>Solar Eclipse</t>
    <phoneticPr fontId="0" type="noConversion"/>
  </si>
  <si>
    <t>Ira Tsantekidou, Olga Larionova, Olesya Svirskaya</t>
  </si>
  <si>
    <t>Each of these three artists has their own distinguished styles in terms of the use of colour, composition and themes. Despite the difference in styles, the core elements of their artworks are man and beauty. The eminent diversity of the three young artists displays the versatility of contemporary Russian art scene and offers a sensational visual bouquet for the audiences.</t>
  </si>
  <si>
    <t>12132325</t>
  </si>
  <si>
    <t>Whispering Bells</t>
    <phoneticPr fontId="0" type="noConversion"/>
  </si>
  <si>
    <t>Olga Larionova</t>
  </si>
  <si>
    <r>
      <t>exh_venue/</t>
    </r>
    <r>
      <rPr>
        <sz val="11"/>
        <rFont val="細明體"/>
        <family val="3"/>
        <charset val="136"/>
      </rPr>
      <t>展場名稱</t>
    </r>
    <r>
      <rPr>
        <sz val="11"/>
        <rFont val="Arial"/>
        <family val="2"/>
      </rPr>
      <t xml:space="preserve"> should be "Red Square Gallery @ Happy Valley"; no venue info from the gallery website, but found on its fb event page: https://www.facebook.com/events/390824807666628/</t>
    </r>
  </si>
  <si>
    <t>12132342</t>
  </si>
  <si>
    <r>
      <rPr>
        <sz val="11"/>
        <rFont val="細明體"/>
        <family val="3"/>
        <charset val="136"/>
      </rPr>
      <t>書法展覽</t>
    </r>
    <r>
      <rPr>
        <sz val="11"/>
        <rFont val="Arial"/>
        <family val="2"/>
      </rPr>
      <t>(</t>
    </r>
    <r>
      <rPr>
        <sz val="11"/>
        <rFont val="細明體"/>
        <family val="3"/>
        <charset val="136"/>
      </rPr>
      <t>第十三屆書法文憑班</t>
    </r>
  </si>
  <si>
    <t>12132343</t>
  </si>
  <si>
    <t>CUSCS Ink Jamming Exhibition</t>
    <phoneticPr fontId="0" type="noConversion"/>
  </si>
  <si>
    <r>
      <rPr>
        <sz val="11"/>
        <rFont val="細明體"/>
        <family val="3"/>
        <charset val="136"/>
      </rPr>
      <t>香港中文大學專業進修學院《墨然聚首水墨畫展》</t>
    </r>
  </si>
  <si>
    <t>12132347</t>
  </si>
  <si>
    <t>Run Run Shaw Creative Media Centre, Kowloon Tong</t>
  </si>
  <si>
    <r>
      <rPr>
        <sz val="11"/>
        <rFont val="新細明體"/>
        <family val="1"/>
        <charset val="136"/>
      </rPr>
      <t>九龍塘達康路十八號邵逸夫創意媒體中心</t>
    </r>
  </si>
  <si>
    <t>Yutaka Makino's Temporal Object #2</t>
    <phoneticPr fontId="0" type="noConversion"/>
  </si>
  <si>
    <t>Yutaka Makino</t>
  </si>
  <si>
    <t>Yutaka Makino’s Temporal Object #2, a sound installation, investigates the acoustic nature of space. In this piece, the space gradually fills up with sound so that its acoustic nature becomes unperceivable to the visitor. During this process, the resonant space gradually disappears and the body comes into focus. The installation guides visitors to experience a visceral and immersive type of listening as they encounter a continuous folding and unfolding of acoustic and spatial features.</t>
  </si>
  <si>
    <t>12132355</t>
  </si>
  <si>
    <t>Jockey Club Creative Arts Centre L2-16</t>
  </si>
  <si>
    <t>Community Arts Project "Our Shek Kip Mei Creative Arts Centre" 10/2012-3/2014</t>
    <phoneticPr fontId="0" type="noConversion"/>
  </si>
  <si>
    <r>
      <rPr>
        <sz val="11"/>
        <rFont val="SimSun"/>
      </rPr>
      <t>「我們的石硤尾創意藝術中心」社區實踐計劃</t>
    </r>
    <r>
      <rPr>
        <sz val="11"/>
        <rFont val="Arial"/>
        <family val="2"/>
      </rPr>
      <t>—</t>
    </r>
    <r>
      <rPr>
        <sz val="11"/>
        <rFont val="SimSun"/>
      </rPr>
      <t>「我們的本土生活」社區生活創作模型系列之珍味家常菜」</t>
    </r>
  </si>
  <si>
    <t>Sham Shui Po Creative Arts Community Resources Centre</t>
  </si>
  <si>
    <r>
      <rPr>
        <sz val="11"/>
        <rFont val="SimSun"/>
      </rPr>
      <t>深水埗社區創藝資源中心</t>
    </r>
  </si>
  <si>
    <t>12132356</t>
  </si>
  <si>
    <t>Community Arts Project "Our Shek Kip Mei Creative Arts Centre" 10/2012-3/2014: My Story 4.0 (SSP &amp; I)</t>
    <phoneticPr fontId="0" type="noConversion"/>
  </si>
  <si>
    <r>
      <rPr>
        <sz val="11"/>
        <rFont val="SimSun"/>
      </rPr>
      <t>「我們的石硤尾創意藝術中心」社區實踐計劃</t>
    </r>
    <r>
      <rPr>
        <sz val="11"/>
        <rFont val="Arial"/>
        <family val="2"/>
      </rPr>
      <t>—</t>
    </r>
    <r>
      <rPr>
        <sz val="11"/>
        <rFont val="SimSun"/>
      </rPr>
      <t>我的故事</t>
    </r>
    <r>
      <rPr>
        <sz val="11"/>
        <rFont val="Arial"/>
        <family val="2"/>
      </rPr>
      <t>4.0(</t>
    </r>
    <r>
      <rPr>
        <sz val="11"/>
        <rFont val="SimSun"/>
      </rPr>
      <t>深水埗與我</t>
    </r>
    <r>
      <rPr>
        <sz val="11"/>
        <rFont val="Arial"/>
        <family val="2"/>
      </rPr>
      <t>)</t>
    </r>
  </si>
  <si>
    <t>12132365</t>
  </si>
  <si>
    <t>3/F, LANDMARK ATRIUM</t>
  </si>
  <si>
    <r>
      <rPr>
        <sz val="11"/>
        <rFont val="SimSun"/>
      </rPr>
      <t>置地廣場中庭三樓</t>
    </r>
  </si>
  <si>
    <t>12132367</t>
  </si>
  <si>
    <r>
      <rPr>
        <sz val="11"/>
        <rFont val="新細明體"/>
        <family val="1"/>
        <charset val="136"/>
      </rPr>
      <t>花</t>
    </r>
    <r>
      <rPr>
        <sz val="11"/>
        <rFont val="Arial"/>
        <family val="2"/>
      </rPr>
      <t>·</t>
    </r>
    <r>
      <rPr>
        <sz val="11"/>
        <rFont val="新細明體"/>
        <family val="1"/>
        <charset val="136"/>
      </rPr>
      <t>非花</t>
    </r>
    <r>
      <rPr>
        <sz val="11"/>
        <rFont val="Arial"/>
        <family val="2"/>
      </rPr>
      <t>-</t>
    </r>
    <r>
      <rPr>
        <sz val="11"/>
        <rFont val="新細明體"/>
        <family val="1"/>
        <charset val="136"/>
      </rPr>
      <t>水彩、水墨、油畫展</t>
    </r>
  </si>
  <si>
    <t>12132378</t>
  </si>
  <si>
    <t>304, 3/F, Pedder Building, 12 Pedder Street, Central, Hong Kong</t>
  </si>
  <si>
    <r>
      <rPr>
        <sz val="11"/>
        <rFont val="新細明體"/>
        <family val="1"/>
        <charset val="136"/>
      </rPr>
      <t>香港中環畢打街</t>
    </r>
    <r>
      <rPr>
        <sz val="11"/>
        <rFont val="Arial"/>
        <family val="2"/>
      </rPr>
      <t>12</t>
    </r>
    <r>
      <rPr>
        <sz val="11"/>
        <rFont val="新細明體"/>
        <family val="1"/>
        <charset val="136"/>
      </rPr>
      <t>號畢打行</t>
    </r>
    <r>
      <rPr>
        <sz val="11"/>
        <rFont val="Arial"/>
        <family val="2"/>
      </rPr>
      <t>3</t>
    </r>
    <r>
      <rPr>
        <sz val="11"/>
        <rFont val="新細明體"/>
        <family val="1"/>
        <charset val="136"/>
      </rPr>
      <t>樓</t>
    </r>
    <r>
      <rPr>
        <sz val="11"/>
        <rFont val="Arial"/>
        <family val="2"/>
      </rPr>
      <t>304</t>
    </r>
    <r>
      <rPr>
        <sz val="11"/>
        <rFont val="Arial Unicode MS"/>
        <family val="1"/>
        <charset val="136"/>
      </rPr>
      <t>室</t>
    </r>
  </si>
  <si>
    <t>JOÃO PENALVA</t>
    <phoneticPr fontId="0" type="noConversion"/>
  </si>
  <si>
    <t>JOÃO PENALVA</t>
  </si>
  <si>
    <t>12132391</t>
  </si>
  <si>
    <r>
      <rPr>
        <sz val="11"/>
        <rFont val="細明體"/>
        <family val="3"/>
        <charset val="136"/>
      </rPr>
      <t>《傳情丞藝》書畫作品展</t>
    </r>
  </si>
  <si>
    <t>Siu Wai Sing</t>
  </si>
  <si>
    <r>
      <rPr>
        <sz val="11"/>
        <rFont val="細明體"/>
        <family val="3"/>
        <charset val="136"/>
      </rPr>
      <t>蕭唯誠</t>
    </r>
  </si>
  <si>
    <t>12132401</t>
  </si>
  <si>
    <t>3/F Remex Centre, 42 Wong Chuk Hang Road, Aberdeen, Hong Kong</t>
  </si>
  <si>
    <t>Spring Workshop</t>
    <phoneticPr fontId="0" type="noConversion"/>
  </si>
  <si>
    <t>Bibliotheek</t>
    <phoneticPr fontId="0" type="noConversion"/>
  </si>
  <si>
    <t>Bibliotheek (Library) is a collection of books selected by Moderation(s) participants that will function as a bibliography for the Moderation(s) project. Future participants will be invited to suggest books, creating an ever-expanding common library that can be easily replicated by any individual, community or institution.</t>
  </si>
  <si>
    <t>12132413</t>
  </si>
  <si>
    <t>57-59 Hollywood Road, Central, Hong Kong</t>
  </si>
  <si>
    <r>
      <rPr>
        <sz val="11"/>
        <rFont val="Arial Unicode MS"/>
        <family val="1"/>
        <charset val="136"/>
      </rPr>
      <t>香港中環荷里活道</t>
    </r>
    <r>
      <rPr>
        <sz val="11"/>
        <rFont val="Arial"/>
        <family val="2"/>
      </rPr>
      <t>57-59</t>
    </r>
    <r>
      <rPr>
        <sz val="11"/>
        <rFont val="Arial Unicode MS"/>
        <family val="1"/>
        <charset val="136"/>
      </rPr>
      <t>號</t>
    </r>
  </si>
  <si>
    <t>8 Women / 8 Stories</t>
    <phoneticPr fontId="0" type="noConversion"/>
  </si>
  <si>
    <t>Miya Ando, Golnaz Fathi, Denise Green, Annie Leibovitz, Judith Murray, Joan Vennum, Merrill Wagner and Susan Weil</t>
  </si>
  <si>
    <t>SYS_ID8731 &amp;9829 are same exh counting in both 2012/13 &amp;2013/14</t>
    <phoneticPr fontId="0" type="noConversion"/>
  </si>
  <si>
    <t>12132428</t>
  </si>
  <si>
    <t>Jockey Club Creative Arts Centre L5-05</t>
  </si>
  <si>
    <t>TANG's Studio</t>
  </si>
  <si>
    <r>
      <rPr>
        <sz val="11"/>
        <rFont val="SimSun"/>
      </rPr>
      <t>鄧氏工作室</t>
    </r>
  </si>
  <si>
    <t>12132429</t>
  </si>
  <si>
    <t>Front/Side Gallery presents a joint exhibition at February 2013: TANG, Ying Chi, Stella &amp;
LEE, Mei Kuen, Carol</t>
    <phoneticPr fontId="0" type="noConversion"/>
  </si>
  <si>
    <r>
      <rPr>
        <sz val="11"/>
        <rFont val="SimSun"/>
      </rPr>
      <t>正</t>
    </r>
    <r>
      <rPr>
        <sz val="11"/>
        <rFont val="Arial"/>
        <family val="2"/>
      </rPr>
      <t>/</t>
    </r>
    <r>
      <rPr>
        <sz val="11"/>
        <rFont val="SimSun"/>
      </rPr>
      <t>側畫廊</t>
    </r>
    <r>
      <rPr>
        <sz val="11"/>
        <rFont val="Arial"/>
        <family val="2"/>
      </rPr>
      <t>2013</t>
    </r>
    <r>
      <rPr>
        <sz val="11"/>
        <rFont val="SimSun"/>
      </rPr>
      <t>年</t>
    </r>
    <r>
      <rPr>
        <sz val="11"/>
        <rFont val="Arial"/>
        <family val="2"/>
      </rPr>
      <t>2</t>
    </r>
    <r>
      <rPr>
        <sz val="11"/>
        <rFont val="SimSun"/>
      </rPr>
      <t>月聯展藝術家：鄧凝姿．李美娟</t>
    </r>
  </si>
  <si>
    <t>12132430</t>
  </si>
  <si>
    <t>Front/Side Gallery presents a joint exhibition at March 2013: TAM, Ka Wing &amp; TSE, Lok Lun</t>
    <phoneticPr fontId="0" type="noConversion"/>
  </si>
  <si>
    <r>
      <rPr>
        <sz val="11"/>
        <rFont val="SimSun"/>
      </rPr>
      <t>正</t>
    </r>
    <r>
      <rPr>
        <sz val="11"/>
        <rFont val="Arial"/>
        <family val="2"/>
      </rPr>
      <t>/</t>
    </r>
    <r>
      <rPr>
        <sz val="11"/>
        <rFont val="SimSun"/>
      </rPr>
      <t>側畫廊</t>
    </r>
    <r>
      <rPr>
        <sz val="11"/>
        <rFont val="Arial"/>
        <family val="2"/>
      </rPr>
      <t>2013</t>
    </r>
    <r>
      <rPr>
        <sz val="11"/>
        <rFont val="SimSun"/>
      </rPr>
      <t>年</t>
    </r>
    <r>
      <rPr>
        <sz val="11"/>
        <rFont val="Arial"/>
        <family val="2"/>
      </rPr>
      <t>3</t>
    </r>
    <r>
      <rPr>
        <sz val="11"/>
        <rFont val="SimSun"/>
      </rPr>
      <t>月聯展藝術家：譚家榮．謝諾麟</t>
    </r>
  </si>
  <si>
    <t>12132438</t>
  </si>
  <si>
    <r>
      <t>The A·lift Gallery 'PROJECT'</t>
    </r>
    <r>
      <rPr>
        <sz val="11"/>
        <rFont val="新細明體"/>
        <family val="1"/>
        <charset val="136"/>
      </rPr>
      <t>（</t>
    </r>
    <r>
      <rPr>
        <sz val="11"/>
        <rFont val="Arial"/>
        <family val="2"/>
      </rPr>
      <t>Ft 804 &amp; Ft 1003, Blk A, Wah Luen Industrial Centre, 15-21 Wong Chuk Yeung St., Shatin, N.T., Hong Kong</t>
    </r>
    <r>
      <rPr>
        <sz val="11"/>
        <rFont val="新細明體"/>
        <family val="1"/>
        <charset val="136"/>
      </rPr>
      <t>）</t>
    </r>
  </si>
  <si>
    <r>
      <rPr>
        <sz val="11"/>
        <rFont val="新細明體"/>
        <family val="1"/>
        <charset val="136"/>
      </rPr>
      <t>提藝廊</t>
    </r>
    <r>
      <rPr>
        <sz val="11"/>
        <rFont val="Arial"/>
        <family val="2"/>
      </rPr>
      <t xml:space="preserve"> 'PROJECT'</t>
    </r>
    <r>
      <rPr>
        <sz val="11"/>
        <rFont val="新細明體"/>
        <family val="1"/>
        <charset val="136"/>
      </rPr>
      <t>（火炭黃竹洋街</t>
    </r>
    <r>
      <rPr>
        <sz val="11"/>
        <rFont val="Arial"/>
        <family val="2"/>
      </rPr>
      <t>15-21</t>
    </r>
    <r>
      <rPr>
        <sz val="11"/>
        <rFont val="新細明體"/>
        <family val="1"/>
        <charset val="136"/>
      </rPr>
      <t>號華聯工業中心</t>
    </r>
    <r>
      <rPr>
        <sz val="11"/>
        <rFont val="Arial"/>
        <family val="2"/>
      </rPr>
      <t>A</t>
    </r>
    <r>
      <rPr>
        <sz val="11"/>
        <rFont val="新細明體"/>
        <family val="1"/>
        <charset val="136"/>
      </rPr>
      <t>座</t>
    </r>
    <r>
      <rPr>
        <sz val="11"/>
        <rFont val="Arial"/>
        <family val="2"/>
      </rPr>
      <t>8</t>
    </r>
    <r>
      <rPr>
        <sz val="11"/>
        <rFont val="新細明體"/>
        <family val="1"/>
        <charset val="136"/>
      </rPr>
      <t>樓</t>
    </r>
    <r>
      <rPr>
        <sz val="11"/>
        <rFont val="Arial"/>
        <family val="2"/>
      </rPr>
      <t>4</t>
    </r>
    <r>
      <rPr>
        <sz val="11"/>
        <rFont val="新細明體"/>
        <family val="1"/>
        <charset val="136"/>
      </rPr>
      <t>室及</t>
    </r>
    <r>
      <rPr>
        <sz val="11"/>
        <rFont val="Arial"/>
        <family val="2"/>
      </rPr>
      <t>10</t>
    </r>
    <r>
      <rPr>
        <sz val="11"/>
        <rFont val="新細明體"/>
        <family val="1"/>
        <charset val="136"/>
      </rPr>
      <t>樓</t>
    </r>
    <r>
      <rPr>
        <sz val="11"/>
        <rFont val="Arial"/>
        <family val="2"/>
      </rPr>
      <t>3</t>
    </r>
    <r>
      <rPr>
        <sz val="11"/>
        <rFont val="新細明體"/>
        <family val="1"/>
        <charset val="136"/>
      </rPr>
      <t>室）</t>
    </r>
  </si>
  <si>
    <t>OCTAVE. A PLATFORM FOR ARTISTS’ PRESENTATION OF THE PROCESS OF THEIR CRITICAL ENGAGEMENT AND CREATION</t>
    <phoneticPr fontId="0" type="noConversion"/>
  </si>
  <si>
    <r>
      <rPr>
        <sz val="11"/>
        <rFont val="Arial Unicode MS"/>
        <family val="1"/>
        <charset val="136"/>
      </rPr>
      <t>《八階》藝術家創作及評論過程的展示</t>
    </r>
  </si>
  <si>
    <t>The A·lift Gallery ‘PROJECT’</t>
  </si>
  <si>
    <r>
      <rPr>
        <sz val="11"/>
        <rFont val="細明體"/>
        <family val="3"/>
        <charset val="136"/>
      </rPr>
      <t>提藝廊「</t>
    </r>
    <r>
      <rPr>
        <sz val="11"/>
        <rFont val="Arial"/>
        <family val="2"/>
      </rPr>
      <t>PROJECT</t>
    </r>
    <r>
      <rPr>
        <sz val="11"/>
        <rFont val="細明體"/>
        <family val="3"/>
        <charset val="136"/>
      </rPr>
      <t>」</t>
    </r>
  </si>
  <si>
    <t xml:space="preserve">Shek Chun Yin </t>
  </si>
  <si>
    <r>
      <rPr>
        <sz val="11"/>
        <rFont val="新細明體"/>
        <family val="1"/>
        <charset val="136"/>
      </rPr>
      <t>石俊言</t>
    </r>
    <r>
      <rPr>
        <sz val="11"/>
        <rFont val="Arial"/>
        <family val="2"/>
      </rPr>
      <t xml:space="preserve"> </t>
    </r>
  </si>
  <si>
    <t xml:space="preserve">Mr. Three, Yiu Chu Tung, Wong Xiang Yi, Hao Lap Yan, Lau Yin Kan </t>
  </si>
  <si>
    <r>
      <rPr>
        <sz val="11"/>
        <rFont val="細明體"/>
        <family val="3"/>
        <charset val="136"/>
      </rPr>
      <t>阿三、姚柱東、黃向藝、郝立仁、劉彥耿</t>
    </r>
    <r>
      <rPr>
        <sz val="11"/>
        <rFont val="Arial"/>
        <family val="2"/>
      </rPr>
      <t xml:space="preserve"> </t>
    </r>
  </si>
  <si>
    <t>12132439</t>
  </si>
  <si>
    <t>Rm606, 6/f, Mandarin Oriental, 5 Connaught Road, Central, Hong Kong</t>
    <phoneticPr fontId="0" type="noConversion"/>
  </si>
  <si>
    <r>
      <rPr>
        <sz val="11"/>
        <rFont val="新細明體"/>
        <family val="1"/>
        <charset val="136"/>
      </rPr>
      <t>香港中環干諾道中</t>
    </r>
    <r>
      <rPr>
        <sz val="11"/>
        <rFont val="Arial"/>
        <family val="2"/>
      </rPr>
      <t>5</t>
    </r>
    <r>
      <rPr>
        <sz val="11"/>
        <rFont val="新細明體"/>
        <family val="1"/>
        <charset val="136"/>
      </rPr>
      <t>號文華東方酒店</t>
    </r>
    <r>
      <rPr>
        <sz val="11"/>
        <rFont val="Arial"/>
        <family val="2"/>
      </rPr>
      <t>6</t>
    </r>
    <r>
      <rPr>
        <sz val="11"/>
        <rFont val="新細明體"/>
        <family val="1"/>
        <charset val="136"/>
      </rPr>
      <t>樓</t>
    </r>
    <r>
      <rPr>
        <sz val="11"/>
        <rFont val="Arial"/>
        <family val="2"/>
      </rPr>
      <t>606</t>
    </r>
    <r>
      <rPr>
        <sz val="11"/>
        <rFont val="新細明體"/>
        <family val="1"/>
        <charset val="136"/>
      </rPr>
      <t>室</t>
    </r>
  </si>
  <si>
    <t>THE A•LIFT GALLERY @ AHAF 2013</t>
    <phoneticPr fontId="0" type="noConversion"/>
  </si>
  <si>
    <r>
      <rPr>
        <sz val="11"/>
        <rFont val="Arial Unicode MS"/>
        <family val="1"/>
        <charset val="136"/>
      </rPr>
      <t>提藝廊＠亞洲頂級畫廊酒店藝術畫展</t>
    </r>
    <r>
      <rPr>
        <sz val="11"/>
        <rFont val="Arial"/>
        <family val="2"/>
      </rPr>
      <t>2013</t>
    </r>
  </si>
  <si>
    <r>
      <rPr>
        <sz val="11"/>
        <rFont val="Arial Unicode MS"/>
        <family val="1"/>
        <charset val="136"/>
      </rPr>
      <t>提藝廊「</t>
    </r>
    <r>
      <rPr>
        <sz val="11"/>
        <rFont val="Arial"/>
        <family val="2"/>
      </rPr>
      <t>PROJECT</t>
    </r>
    <r>
      <rPr>
        <sz val="11"/>
        <rFont val="Arial Unicode MS"/>
        <family val="1"/>
        <charset val="136"/>
      </rPr>
      <t>」</t>
    </r>
  </si>
  <si>
    <t>Cho Yeou Jui, Cheung Sze Lit, Hao Lap Yan, Heung Kin Fung, Lau Yin To, Lau Yin Kan, Ngai Joe ioe, Tsang Chui Mei, Wong Xiang Yi, Yiu Chu Tung</t>
  </si>
  <si>
    <r>
      <rPr>
        <sz val="11"/>
        <rFont val="Arial Unicode MS"/>
        <family val="1"/>
        <charset val="136"/>
      </rPr>
      <t>卓有瑞、張施烈、郝立仁、香建峰、劉彥韜、劉彥耿、魏凱畧、曾翠薇、黃向藝、姚柱東</t>
    </r>
  </si>
  <si>
    <t>12132458</t>
  </si>
  <si>
    <t>Hall 2 and Hall 3, The Gallery, Jao Tsung-I Academy</t>
  </si>
  <si>
    <r>
      <rPr>
        <sz val="11"/>
        <rFont val="細明體"/>
        <family val="3"/>
        <charset val="136"/>
      </rPr>
      <t>饒宗頤文化館藝術館展室二及三</t>
    </r>
  </si>
  <si>
    <t>JTIA</t>
    <phoneticPr fontId="0" type="noConversion"/>
  </si>
  <si>
    <t>The Gallery</t>
    <phoneticPr fontId="0" type="noConversion"/>
  </si>
  <si>
    <t>Artists in the Neighbourhood Scheme V: Ink is Colour- The Art of Ou Da-wei</t>
    <phoneticPr fontId="0" type="noConversion"/>
  </si>
  <si>
    <t>The Art Promotion Office of the LCSD</t>
  </si>
  <si>
    <t>Jao Tsung-A Academy</t>
  </si>
  <si>
    <r>
      <rPr>
        <sz val="11"/>
        <rFont val="新細明體"/>
        <family val="1"/>
        <charset val="136"/>
      </rPr>
      <t>饒宗頤文化館</t>
    </r>
  </si>
  <si>
    <t>12132460</t>
  </si>
  <si>
    <t>" The Porcelain Dream" Porcelain Art Exhibition</t>
    <phoneticPr fontId="0" type="noConversion"/>
  </si>
  <si>
    <r>
      <t>"</t>
    </r>
    <r>
      <rPr>
        <sz val="11"/>
        <rFont val="新細明體"/>
        <family val="1"/>
        <charset val="136"/>
      </rPr>
      <t>瓷夢</t>
    </r>
    <r>
      <rPr>
        <sz val="11"/>
        <rFont val="Arial"/>
        <family val="2"/>
      </rPr>
      <t>":</t>
    </r>
    <r>
      <rPr>
        <sz val="11"/>
        <rFont val="新細明體"/>
        <family val="1"/>
        <charset val="136"/>
      </rPr>
      <t>瓷畫展覽</t>
    </r>
  </si>
  <si>
    <t>The Association of Porcelain Artists</t>
  </si>
  <si>
    <t>12132461</t>
  </si>
  <si>
    <t>L5, Exhibition Hall, Hong Kong Visual Arts Centre, 7A Kennedy Road, Central</t>
  </si>
  <si>
    <t>Fantasies and Crises: Works of Austrian Artists, Gustav Klimt and Egon Schiele</t>
    <phoneticPr fontId="0" type="noConversion"/>
  </si>
  <si>
    <r>
      <rPr>
        <sz val="11"/>
        <rFont val="新細明體"/>
        <family val="1"/>
        <charset val="136"/>
      </rPr>
      <t>幼想與危機</t>
    </r>
    <r>
      <rPr>
        <sz val="11"/>
        <rFont val="Arial"/>
        <family val="2"/>
      </rPr>
      <t>:</t>
    </r>
    <r>
      <rPr>
        <sz val="11"/>
        <rFont val="新細明體"/>
        <family val="1"/>
        <charset val="136"/>
      </rPr>
      <t>奧地利畫家古斯塔夫</t>
    </r>
    <r>
      <rPr>
        <sz val="11"/>
        <rFont val="Arial"/>
        <family val="2"/>
      </rPr>
      <t>·</t>
    </r>
    <r>
      <rPr>
        <sz val="11"/>
        <rFont val="新細明體"/>
        <family val="1"/>
        <charset val="136"/>
      </rPr>
      <t>克林姆及埃貢</t>
    </r>
    <r>
      <rPr>
        <sz val="11"/>
        <rFont val="Arial"/>
        <family val="2"/>
      </rPr>
      <t>·</t>
    </r>
    <r>
      <rPr>
        <sz val="11"/>
        <rFont val="新細明體"/>
        <family val="1"/>
        <charset val="136"/>
      </rPr>
      <t>席勒展覽</t>
    </r>
  </si>
  <si>
    <t>The Austrian Consulate General, Hong Kong</t>
  </si>
  <si>
    <r>
      <rPr>
        <sz val="11"/>
        <rFont val="新細明體"/>
        <family val="1"/>
        <charset val="136"/>
      </rPr>
      <t>奧地利駐港領事館</t>
    </r>
  </si>
  <si>
    <t>Department of Fine Arts, The University of Hong Kong</t>
  </si>
  <si>
    <r>
      <rPr>
        <sz val="11"/>
        <rFont val="新細明體"/>
        <family val="1"/>
        <charset val="136"/>
      </rPr>
      <t>香港大學藝術系</t>
    </r>
  </si>
  <si>
    <t>12132462</t>
  </si>
  <si>
    <t>Fantasies and Crises : Works of Austrian Artists, Gustav Klimt and Egon Schiele</t>
    <phoneticPr fontId="0" type="noConversion"/>
  </si>
  <si>
    <r>
      <rPr>
        <sz val="11"/>
        <rFont val="細明體"/>
        <family val="3"/>
        <charset val="136"/>
      </rPr>
      <t>幻想與危機：奧地利畫家古斯塔夫．克林姆及埃貢．席勒展覽</t>
    </r>
  </si>
  <si>
    <r>
      <rPr>
        <sz val="11"/>
        <rFont val="細明體"/>
        <family val="3"/>
        <charset val="136"/>
      </rPr>
      <t>奧地利駐港領事館</t>
    </r>
    <r>
      <rPr>
        <sz val="11"/>
        <rFont val="Arial"/>
        <family val="2"/>
      </rPr>
      <t xml:space="preserve"> </t>
    </r>
  </si>
  <si>
    <r>
      <rPr>
        <sz val="11"/>
        <rFont val="SimSun"/>
      </rPr>
      <t>香港大學藝術學系</t>
    </r>
  </si>
  <si>
    <t>12132466</t>
  </si>
  <si>
    <r>
      <rPr>
        <sz val="11"/>
        <rFont val="新細明體"/>
        <family val="1"/>
        <charset val="136"/>
      </rPr>
      <t>香港中文大學專業進修學院第十七屆素描及繪畫文憑課程畢業畫展</t>
    </r>
  </si>
  <si>
    <t>The Chinese University of Hong Kong- School of Continuing and Professional Studies</t>
  </si>
  <si>
    <t>12132471</t>
  </si>
  <si>
    <t>The Gallery of Hong Kong Art School (10/F of Hong Kong Arts Centre)</t>
  </si>
  <si>
    <r>
      <rPr>
        <sz val="11"/>
        <rFont val="新細明體"/>
        <family val="1"/>
        <charset val="136"/>
      </rPr>
      <t>香港藝術學院藝廊（香港藝術中心十樓）</t>
    </r>
  </si>
  <si>
    <t>The Wall</t>
    <phoneticPr fontId="0" type="noConversion"/>
  </si>
  <si>
    <t>The Wall</t>
  </si>
  <si>
    <t>The Gallery of Hong Kong Art School</t>
  </si>
  <si>
    <r>
      <rPr>
        <sz val="11"/>
        <rFont val="新細明體"/>
        <family val="1"/>
        <charset val="136"/>
      </rPr>
      <t>香港藝術學院藝廊</t>
    </r>
  </si>
  <si>
    <t>Janice Fung, Tracy Lam, Arsum Lee, Kamie Cheng, Pat Kok, Louis Lo, Maggie Wong, Mandy Woo</t>
  </si>
  <si>
    <r>
      <rPr>
        <sz val="11"/>
        <rFont val="新細明體"/>
        <family val="1"/>
        <charset val="136"/>
      </rPr>
      <t>封愛賢、林惠芬、李慧心、鄭錦校、郭香蘭、盧世強、黃鈺棠、胡子敏</t>
    </r>
  </si>
  <si>
    <t>What can you normally find on a wall? A clock, a picture, a poster, or a decorative pattern of the wallpaper? Through the group exhibition, students of our Bachelor of Arts (Fine Art) programme, (majoring in Ceramics) broke the routine of displaying ceramics by using the space on the wall of The Gallery of Hong Kong Art School instead of a horizontal platform to showcase their ceramics artworks, allowing viewers to appreciate their creative ceramics artworks from a different perspective.</t>
  </si>
  <si>
    <r>
      <rPr>
        <sz val="11"/>
        <rFont val="細明體"/>
        <family val="3"/>
        <charset val="136"/>
      </rPr>
      <t>你平時在牆上會找到什麼？一個掛鐘、一幅圖畫、一張海報、還是牆紙上的圖案？香港藝術學院藝術文學士課程之學生</t>
    </r>
    <r>
      <rPr>
        <sz val="11"/>
        <rFont val="Arial"/>
        <family val="2"/>
      </rPr>
      <t>(</t>
    </r>
    <r>
      <rPr>
        <sz val="11"/>
        <rFont val="細明體"/>
        <family val="3"/>
        <charset val="136"/>
      </rPr>
      <t>主修陶藝</t>
    </r>
    <r>
      <rPr>
        <sz val="11"/>
        <rFont val="Arial"/>
        <family val="2"/>
      </rPr>
      <t>)</t>
    </r>
    <r>
      <rPr>
        <sz val="11"/>
        <rFont val="細明體"/>
        <family val="3"/>
        <charset val="136"/>
      </rPr>
      <t>，透過是項展覽打破展示陶藝的慣例，用學院藝廊的牆壁去取代橫向平台以展示其一系列的陶藝作品，讓觀眾從不同角度欣賞他們具有創意的陶藝作品。</t>
    </r>
  </si>
  <si>
    <t>12132472</t>
  </si>
  <si>
    <t>End of the Beginning</t>
    <phoneticPr fontId="0" type="noConversion"/>
  </si>
  <si>
    <r>
      <rPr>
        <sz val="11"/>
        <rFont val="新細明體"/>
        <family val="1"/>
        <charset val="136"/>
      </rPr>
      <t>再興趣</t>
    </r>
  </si>
  <si>
    <t>Teresa Lee and Vicki Chung</t>
  </si>
  <si>
    <r>
      <rPr>
        <sz val="11"/>
        <rFont val="新細明體"/>
        <family val="1"/>
        <charset val="136"/>
      </rPr>
      <t>李皓華、鍾碧玉</t>
    </r>
  </si>
  <si>
    <r>
      <t>“We love art; we love painting; we love everything beautiful and believe true beauty lies in honesty.”</t>
    </r>
    <r>
      <rPr>
        <sz val="11"/>
        <rFont val="細明體"/>
        <family val="3"/>
        <charset val="136"/>
      </rPr>
      <t>－</t>
    </r>
    <r>
      <rPr>
        <sz val="11"/>
        <rFont val="Arial"/>
        <family val="2"/>
      </rPr>
      <t xml:space="preserve">Teresa Lee and Vicki Chung. </t>
    </r>
    <r>
      <rPr>
        <sz val="11"/>
        <rFont val="細明體"/>
        <family val="3"/>
        <charset val="136"/>
      </rPr>
      <t>　</t>
    </r>
    <r>
      <rPr>
        <sz val="11"/>
        <rFont val="Arial"/>
        <family val="2"/>
      </rPr>
      <t>Under the guidance of their master Ng Chung, the two alumni of Hong Kong Art School’s painting short courses showcased the results of their art learning in the past seven years in the group exhibition. Through the exhibition, they shared their joy of painting and exchange opinions with viewers.</t>
    </r>
  </si>
  <si>
    <r>
      <rPr>
        <sz val="11"/>
        <rFont val="細明體"/>
        <family val="3"/>
        <charset val="136"/>
      </rPr>
      <t>「我們喜歡藝術，我們喜歡繪畫，我們喜歡美麗的事物並確信真正的美只有在誠實中找到。」──李皓華、鍾碧玉。在她們的老師吳松的悉心指導下，兩位香港藝術學院短期課程之舊生將於展覽中展出她們過去七年之藝術學習成果。透過展覽，她們與觀眾分享其繪畫之喜樂以及交流意見。</t>
    </r>
  </si>
  <si>
    <t>12132473</t>
  </si>
  <si>
    <t>Digital Cloud</t>
    <phoneticPr fontId="0" type="noConversion"/>
  </si>
  <si>
    <r>
      <rPr>
        <sz val="11"/>
        <rFont val="新細明體"/>
        <family val="1"/>
        <charset val="136"/>
      </rPr>
      <t>數碼雲</t>
    </r>
  </si>
  <si>
    <t>Mak Yuen Kwan</t>
  </si>
  <si>
    <r>
      <rPr>
        <sz val="11"/>
        <rFont val="新細明體"/>
        <family val="1"/>
        <charset val="136"/>
      </rPr>
      <t>麥婉筠</t>
    </r>
  </si>
  <si>
    <t xml:space="preserve">We are living in an era of the ever changing media and technology. We can see the virtual world when we are roaming in the culture. Is there any difference between our belief, perception and the truth? 
What kind of association hidden inside a cloud in a digitalized era?
This was an exhibition with unique visual experience in the real world and the internet.
</t>
  </si>
  <si>
    <r>
      <rPr>
        <sz val="11"/>
        <rFont val="細明體"/>
        <family val="3"/>
        <charset val="136"/>
      </rPr>
      <t xml:space="preserve">我們生活在媒體與科技的變遷裡，在文化的漫遊中看虛擬。
我們看到的、相信的，和真實之間，會有差異嗎？
這是一個在數碼化的年代，雲裡藏著甚麼的聯想。
這個展覽帶給公眾一個真實世界與網絡的視覺體驗。
</t>
    </r>
  </si>
  <si>
    <t>12132480</t>
  </si>
  <si>
    <t>The Hong Kong University of Science &amp; Technology Tsang Shiu Tim Art Hall</t>
  </si>
  <si>
    <t>HKUST Arts Festival - Cultural Rights - Artist running an election, Solo Exhibition by Chow Chun Fai</t>
    <phoneticPr fontId="0" type="noConversion"/>
  </si>
  <si>
    <r>
      <rPr>
        <sz val="11"/>
        <rFont val="SimSun"/>
      </rPr>
      <t>「文化權利</t>
    </r>
    <r>
      <rPr>
        <sz val="11"/>
        <rFont val="Arial"/>
        <family val="2"/>
      </rPr>
      <t xml:space="preserve"> - </t>
    </r>
    <r>
      <rPr>
        <sz val="11"/>
        <rFont val="SimSun"/>
      </rPr>
      <t>藝術家參選的前因後果」周俊輝個人展覽</t>
    </r>
  </si>
  <si>
    <t>The HKUST Center  for  the Arts</t>
  </si>
  <si>
    <t>Kowk Ying</t>
  </si>
  <si>
    <r>
      <rPr>
        <sz val="11"/>
        <rFont val="SimSun"/>
      </rPr>
      <t>郭瑛</t>
    </r>
  </si>
  <si>
    <r>
      <rPr>
        <sz val="11"/>
        <rFont val="SimSun"/>
      </rPr>
      <t>周俊輝</t>
    </r>
  </si>
  <si>
    <t>12132499</t>
  </si>
  <si>
    <r>
      <rPr>
        <sz val="11"/>
        <rFont val="細明體"/>
        <family val="3"/>
        <charset val="136"/>
      </rPr>
      <t>「詩與攝影工作坊」師生作品展</t>
    </r>
  </si>
  <si>
    <t>The Independent Learning Centre, Hong Kong Literature Research Centre, The Office of the Arts Administrator and Tolopoem</t>
    <phoneticPr fontId="0" type="noConversion"/>
  </si>
  <si>
    <r>
      <rPr>
        <sz val="11"/>
        <rFont val="細明體"/>
        <family val="3"/>
        <charset val="136"/>
      </rPr>
      <t>自學中心、香港文學研究中心、藝術行政主任辦公室、吐露詩社</t>
    </r>
  </si>
  <si>
    <t>12132503</t>
  </si>
  <si>
    <t>Sharaku Interpreted by Japan's Contemporary Artists</t>
    <phoneticPr fontId="0" type="noConversion"/>
  </si>
  <si>
    <r>
      <rPr>
        <sz val="11"/>
        <rFont val="新細明體"/>
        <family val="1"/>
        <charset val="136"/>
      </rPr>
      <t>寫樂再現展</t>
    </r>
  </si>
  <si>
    <t>The Japan Foundation, Consulate- General of Japan, Hong Kong Arts Centre</t>
  </si>
  <si>
    <r>
      <rPr>
        <sz val="11"/>
        <rFont val="新細明體"/>
        <family val="1"/>
        <charset val="136"/>
      </rPr>
      <t>日本國際交流基金會、日本駐香港總領事館、香港藝術中心</t>
    </r>
  </si>
  <si>
    <t>Tadanori Yokoo, Takashi Murakami and Koichi Sato etc.</t>
  </si>
  <si>
    <r>
      <rPr>
        <sz val="11"/>
        <rFont val="新細明體"/>
        <family val="1"/>
        <charset val="136"/>
      </rPr>
      <t>横尾忠則、村上隆和佐藤晃一等</t>
    </r>
  </si>
  <si>
    <t>Toshusai Sharaku was the most remarkable ukiyo-e artist from Edo Period in Japan. During his short-lived artistic career in the late 18th century, he produced over 140 works of woodblock printing in the span of 10 months.
This exhibition reinterprets Sharaku’s style in different parts – reprints of Sharaku’s most highly acclaimed single series of bust portraits from the Edo Kabuki and Kyogen plays in 1794 will be shown alongside related striking posters by graphic designers of our time. About 80 portraits and installations by 39 Japanese prominent artists, including Tadanori Yokoo, Takashi Murakami and Koichi Sato, will be shown to pay tribute to the ukiyo-e master via artistic creation, while at the same time demonstrate how Japanese contemporary art, design and comics are extended from the aesthetics of traditional Japanese woodblock printing.</t>
  </si>
  <si>
    <r>
      <rPr>
        <sz val="11"/>
        <rFont val="新細明體"/>
        <family val="1"/>
        <charset val="136"/>
      </rPr>
      <t>東洲斎寫樂是日本江戶時代最具代表性的浮世繪畫家。寫樂在其藝術生涯最活躍的十八世紀後期，在短短十個月時間內創作超過一百四十幅浮世繪畫作。
是次展覽將透過不同層面展現寫樂風格，平行展示從</t>
    </r>
    <r>
      <rPr>
        <sz val="11"/>
        <rFont val="Arial"/>
        <family val="2"/>
      </rPr>
      <t>1794</t>
    </r>
    <r>
      <rPr>
        <sz val="11"/>
        <rFont val="新細明體"/>
        <family val="1"/>
        <charset val="136"/>
      </rPr>
      <t>年江戶的歌舞伎及狂言藝人畫像複刻版畫到現代平面設計師的海報設計。展覽將展出近八十件平面及立體作品，由三十九位日本殿堂藝術家和設計師包括横尾忠則、村上隆和佐藤晃一等，以藝術創作向這位浮世繪大師致敬，同時展現日本當代藝術、設計和漫畫如何延續日本經典的版畫美學。</t>
    </r>
  </si>
  <si>
    <t>12132504</t>
  </si>
  <si>
    <t>Calligraphy Exhibition 2013</t>
    <phoneticPr fontId="0" type="noConversion"/>
  </si>
  <si>
    <r>
      <rPr>
        <sz val="11"/>
        <rFont val="細明體"/>
        <family val="3"/>
        <charset val="136"/>
      </rPr>
      <t>老驥師友書法展</t>
    </r>
  </si>
  <si>
    <r>
      <rPr>
        <sz val="11"/>
        <rFont val="細明體"/>
        <family val="3"/>
        <charset val="136"/>
      </rPr>
      <t>甲子書法學會</t>
    </r>
  </si>
  <si>
    <t>12132507</t>
  </si>
  <si>
    <t>Wind and Cloud- Liang Shi Jun Ink Painting Exhibition</t>
    <phoneticPr fontId="0" type="noConversion"/>
  </si>
  <si>
    <r>
      <rPr>
        <sz val="11"/>
        <rFont val="細明體"/>
        <family val="3"/>
        <charset val="136"/>
      </rPr>
      <t>風清雲淡－梁士軍水墨作品展</t>
    </r>
  </si>
  <si>
    <t>The Office of the Arts Administrator</t>
  </si>
  <si>
    <r>
      <rPr>
        <sz val="11"/>
        <rFont val="細明體"/>
        <family val="3"/>
        <charset val="136"/>
      </rPr>
      <t>藝術行政主任辦公室</t>
    </r>
  </si>
  <si>
    <t>12132508</t>
  </si>
  <si>
    <t>Re-contextualized</t>
    <phoneticPr fontId="0" type="noConversion"/>
  </si>
  <si>
    <r>
      <rPr>
        <sz val="11"/>
        <rFont val="細明體"/>
        <family val="3"/>
        <charset val="136"/>
      </rPr>
      <t>時空景脈</t>
    </r>
  </si>
  <si>
    <t>The Painting Room</t>
  </si>
  <si>
    <t>12132520</t>
  </si>
  <si>
    <t>The 2012-13 Sovereign Asian Art Prize Finalists' Exhibition</t>
    <phoneticPr fontId="0" type="noConversion"/>
  </si>
  <si>
    <t>The Sovereign Art Foundation</t>
  </si>
  <si>
    <t>12132521</t>
  </si>
  <si>
    <t>The Sovereign Art Foundation Pacsafe Schools Prize 2012 Finalists' Exhibition</t>
    <phoneticPr fontId="0" type="noConversion"/>
  </si>
  <si>
    <r>
      <t>2012</t>
    </r>
    <r>
      <rPr>
        <sz val="11"/>
        <rFont val="SimSun"/>
      </rPr>
      <t>年度傑出藝術基金會</t>
    </r>
    <r>
      <rPr>
        <sz val="11"/>
        <rFont val="Arial"/>
        <family val="2"/>
      </rPr>
      <t>Pacsafe</t>
    </r>
    <r>
      <rPr>
        <sz val="11"/>
        <rFont val="SimSun"/>
      </rPr>
      <t>學界藝術獎入圍作品展</t>
    </r>
  </si>
  <si>
    <r>
      <rPr>
        <sz val="11"/>
        <rFont val="SimSun"/>
      </rPr>
      <t>傑出藝術基金會</t>
    </r>
  </si>
  <si>
    <t>12132522</t>
  </si>
  <si>
    <t>222 Hollywood Road, Sheung Wan, Hong Kong</t>
  </si>
  <si>
    <r>
      <rPr>
        <sz val="11"/>
        <rFont val="新細明體"/>
        <family val="1"/>
        <charset val="136"/>
      </rPr>
      <t>香港上環荷里活道</t>
    </r>
    <r>
      <rPr>
        <sz val="11"/>
        <rFont val="Arial"/>
        <family val="2"/>
      </rPr>
      <t>222</t>
    </r>
    <r>
      <rPr>
        <sz val="11"/>
        <rFont val="新細明體"/>
        <family val="1"/>
        <charset val="136"/>
      </rPr>
      <t>號</t>
    </r>
  </si>
  <si>
    <t>Micrographia</t>
    <phoneticPr fontId="0" type="noConversion"/>
  </si>
  <si>
    <t>Maria Garcia-Ibanez</t>
  </si>
  <si>
    <t>12132523</t>
  </si>
  <si>
    <t>210 Hollywood Road, Sheung Wan, Hong Kong</t>
  </si>
  <si>
    <r>
      <rPr>
        <sz val="11"/>
        <rFont val="新細明體"/>
        <family val="1"/>
        <charset val="136"/>
      </rPr>
      <t>香港上環荷里活道</t>
    </r>
    <r>
      <rPr>
        <sz val="11"/>
        <rFont val="Arial"/>
        <family val="2"/>
      </rPr>
      <t>210</t>
    </r>
    <r>
      <rPr>
        <sz val="11"/>
        <rFont val="新細明體"/>
        <family val="1"/>
        <charset val="136"/>
      </rPr>
      <t>號</t>
    </r>
  </si>
  <si>
    <t>The Space</t>
    <phoneticPr fontId="0" type="noConversion"/>
  </si>
  <si>
    <t>Surface Tension</t>
    <phoneticPr fontId="0" type="noConversion"/>
  </si>
  <si>
    <t>12132524</t>
  </si>
  <si>
    <t>Redacted</t>
    <phoneticPr fontId="0" type="noConversion"/>
  </si>
  <si>
    <t>Paul Robinson</t>
  </si>
  <si>
    <t>12132547</t>
  </si>
  <si>
    <t>Jockey Club Creative Arts Centre L2-12</t>
  </si>
  <si>
    <r>
      <rPr>
        <sz val="11"/>
        <rFont val="細明體"/>
        <family val="3"/>
        <charset val="136"/>
      </rPr>
      <t>爬文爬圖</t>
    </r>
    <r>
      <rPr>
        <sz val="11"/>
        <rFont val="Arial"/>
        <family val="2"/>
      </rPr>
      <t xml:space="preserve"> -</t>
    </r>
    <r>
      <rPr>
        <sz val="11"/>
        <rFont val="細明體"/>
        <family val="3"/>
        <charset val="136"/>
      </rPr>
      <t>《</t>
    </r>
    <r>
      <rPr>
        <sz val="11"/>
        <rFont val="Arial"/>
        <family val="2"/>
      </rPr>
      <t xml:space="preserve"> </t>
    </r>
    <r>
      <rPr>
        <sz val="11"/>
        <rFont val="細明體"/>
        <family val="3"/>
        <charset val="136"/>
      </rPr>
      <t>爬》原畫延續展</t>
    </r>
  </si>
  <si>
    <t>Tiana CloudLand</t>
  </si>
  <si>
    <r>
      <rPr>
        <sz val="11"/>
        <rFont val="SimSun"/>
      </rPr>
      <t>天上遊雲</t>
    </r>
  </si>
  <si>
    <t>12132548</t>
  </si>
  <si>
    <r>
      <rPr>
        <sz val="11"/>
        <rFont val="細明體"/>
        <family val="3"/>
        <charset val="136"/>
      </rPr>
      <t>病假</t>
    </r>
  </si>
  <si>
    <t>12132549</t>
  </si>
  <si>
    <t>Jockey Club Creative Arts Centre L6-05</t>
  </si>
  <si>
    <t>"Last..." Joint Exhibition of Yuki Lam and Amy Cheng</t>
    <phoneticPr fontId="0" type="noConversion"/>
  </si>
  <si>
    <r>
      <rPr>
        <sz val="11"/>
        <rFont val="細明體"/>
        <family val="3"/>
        <charset val="136"/>
      </rPr>
      <t>「承延」</t>
    </r>
    <r>
      <rPr>
        <sz val="11"/>
        <rFont val="Arial"/>
        <family val="2"/>
      </rPr>
      <t xml:space="preserve"> </t>
    </r>
    <r>
      <rPr>
        <sz val="11"/>
        <rFont val="細明體"/>
        <family val="3"/>
        <charset val="136"/>
      </rPr>
      <t>鄭桂苑及林旭艷聯展</t>
    </r>
  </si>
  <si>
    <t>TO:studio</t>
  </si>
  <si>
    <t>12132554</t>
  </si>
  <si>
    <t>Annual Reports Competition Exhibition 2013 - The World's Best Annual Reports</t>
    <phoneticPr fontId="0" type="noConversion"/>
  </si>
  <si>
    <t>Toppan Vite Limited</t>
  </si>
  <si>
    <t>12132571</t>
  </si>
  <si>
    <t>Jockey Club Creative Arts Centre L5-23</t>
  </si>
  <si>
    <r>
      <rPr>
        <sz val="11"/>
        <rFont val="細明體"/>
        <family val="3"/>
        <charset val="136"/>
      </rPr>
      <t>《</t>
    </r>
    <r>
      <rPr>
        <sz val="11"/>
        <rFont val="Arial"/>
        <family val="2"/>
      </rPr>
      <t>Distant Seeing Close Viewing</t>
    </r>
    <r>
      <rPr>
        <sz val="11"/>
        <rFont val="細明體"/>
        <family val="3"/>
        <charset val="136"/>
      </rPr>
      <t>》</t>
    </r>
    <r>
      <rPr>
        <sz val="11"/>
        <rFont val="Arial"/>
        <family val="2"/>
      </rPr>
      <t>Painting Exhibition by Jay Tang</t>
    </r>
  </si>
  <si>
    <r>
      <rPr>
        <sz val="11"/>
        <rFont val="細明體"/>
        <family val="3"/>
        <charset val="136"/>
      </rPr>
      <t>《遠看</t>
    </r>
    <r>
      <rPr>
        <sz val="11"/>
        <rFont val="Arial"/>
        <family val="2"/>
      </rPr>
      <t xml:space="preserve"> </t>
    </r>
    <r>
      <rPr>
        <sz val="11"/>
        <rFont val="細明體"/>
        <family val="3"/>
        <charset val="136"/>
      </rPr>
      <t>近視》</t>
    </r>
    <r>
      <rPr>
        <sz val="11"/>
        <rFont val="Arial"/>
        <family val="2"/>
      </rPr>
      <t xml:space="preserve"> </t>
    </r>
    <r>
      <rPr>
        <sz val="11"/>
        <rFont val="細明體"/>
        <family val="3"/>
        <charset val="136"/>
      </rPr>
      <t>鄧玉芬繪畫展</t>
    </r>
  </si>
  <si>
    <t>12132590</t>
  </si>
  <si>
    <t>Gallery 16&amp;16A,M/F Convention Plaza, 1 Harbour Road, Wan Chai, Hong Kong</t>
  </si>
  <si>
    <t>One Country Two Creations Joint Exhibition</t>
    <phoneticPr fontId="0" type="noConversion"/>
  </si>
  <si>
    <t>Fan Mingzheng, Kang Haitao, Ling Chin Tang Parry, Shen Liang, Tsang Chui Mei, Vivian Poon, Wu Haizhou</t>
  </si>
  <si>
    <t>Mainland China has the implementation of socialism with Chinese characteristics and democratic centralism. The socialist system and policies shall not be practiced in Hong Kong, and the previous capitalist system and way of life shall remain unchanged. For Hong Kong, except defense and foreign affairs, we can have the right of high degree of autonomy and to participate in international affairs. This is known as the “Hong Kong people ruling Hong Kong and a high degree of autonomy”. Growing up in such a different environment and education, artists from China and Hong Kong will nurture different artistic concepts and content of expression. This time, VA Gallery presents a joint exhibition of “One Country Two Creations” which highlights the two differences of art and culture.</t>
  </si>
  <si>
    <t>12132591</t>
  </si>
  <si>
    <t>Jockey Club Creative Arts Centre L8-13</t>
  </si>
  <si>
    <t>Nowhere/Somewhere Photo Exhibition</t>
    <phoneticPr fontId="0" type="noConversion"/>
  </si>
  <si>
    <t>V-gallery</t>
  </si>
  <si>
    <t>12132592</t>
  </si>
  <si>
    <t>FOTO x FOOD</t>
    <phoneticPr fontId="0" type="noConversion"/>
  </si>
  <si>
    <t>FOTO x FOOD</t>
  </si>
  <si>
    <t>12132602</t>
  </si>
  <si>
    <t>No. 13, Cattle Depot Artist Village, 63 Ma Tau Kok Road, To Kwa Wan, Kowloon</t>
  </si>
  <si>
    <r>
      <rPr>
        <sz val="11"/>
        <rFont val="新細明體"/>
        <family val="1"/>
        <charset val="136"/>
      </rPr>
      <t>九龍土瓜灣馬頭角道</t>
    </r>
    <r>
      <rPr>
        <sz val="11"/>
        <rFont val="Arial"/>
        <family val="2"/>
      </rPr>
      <t>63</t>
    </r>
    <r>
      <rPr>
        <sz val="11"/>
        <rFont val="新細明體"/>
        <family val="1"/>
        <charset val="136"/>
      </rPr>
      <t>號牛棚藝術村</t>
    </r>
    <r>
      <rPr>
        <sz val="11"/>
        <rFont val="Arial"/>
        <family val="2"/>
      </rPr>
      <t>13</t>
    </r>
    <r>
      <rPr>
        <sz val="11"/>
        <rFont val="新細明體"/>
        <family val="1"/>
        <charset val="136"/>
      </rPr>
      <t>號</t>
    </r>
  </si>
  <si>
    <t>Democroscope</t>
    <phoneticPr fontId="0" type="noConversion"/>
  </si>
  <si>
    <r>
      <rPr>
        <sz val="11"/>
        <rFont val="新細明體"/>
        <family val="1"/>
        <charset val="136"/>
      </rPr>
      <t>錄映太奇</t>
    </r>
  </si>
  <si>
    <t>Perry Bard, Matt Soar</t>
  </si>
  <si>
    <t>Inspired by the history of silent cinema in Québec, Democroscope presents a diversity of everyday views that collectively serve to challenge the political grand narratives of our time.</t>
  </si>
  <si>
    <t>12132610</t>
  </si>
  <si>
    <t>Photography Exhibition-Old Lens</t>
    <phoneticPr fontId="0" type="noConversion"/>
  </si>
  <si>
    <r>
      <rPr>
        <sz val="11"/>
        <rFont val="新細明體"/>
        <family val="1"/>
        <charset val="136"/>
      </rPr>
      <t>攝影展覽</t>
    </r>
    <r>
      <rPr>
        <sz val="11"/>
        <rFont val="Arial"/>
        <family val="2"/>
      </rPr>
      <t>-</t>
    </r>
    <r>
      <rPr>
        <sz val="11"/>
        <rFont val="新細明體"/>
        <family val="1"/>
        <charset val="136"/>
      </rPr>
      <t>光影</t>
    </r>
    <r>
      <rPr>
        <sz val="11"/>
        <rFont val="Arial"/>
        <family val="2"/>
      </rPr>
      <t>13</t>
    </r>
    <r>
      <rPr>
        <sz val="11"/>
        <rFont val="新細明體"/>
        <family val="1"/>
        <charset val="136"/>
      </rPr>
      <t>之老餅鏡</t>
    </r>
  </si>
  <si>
    <t>Koo Ming Kown Exhibition Gallery
Communication and Visual Arts Building
Hong Kong Baptist University
5 Hereford Road, Kowloon Tong, Hong Kong</t>
  </si>
  <si>
    <t>12132612</t>
  </si>
  <si>
    <t>1/F, 52 Gage Street, Sheung Wan, Hong Kong</t>
  </si>
  <si>
    <t>MAYA</t>
    <phoneticPr fontId="0" type="noConversion"/>
  </si>
  <si>
    <t>Sze. C and Michael Lam</t>
  </si>
  <si>
    <t>12132613</t>
  </si>
  <si>
    <t>Life, Hope and Love</t>
    <phoneticPr fontId="0" type="noConversion"/>
  </si>
  <si>
    <r>
      <rPr>
        <sz val="11"/>
        <rFont val="新細明體"/>
        <family val="1"/>
        <charset val="136"/>
      </rPr>
      <t>生命</t>
    </r>
    <r>
      <rPr>
        <sz val="11"/>
        <rFont val="Arial"/>
        <family val="2"/>
      </rPr>
      <t xml:space="preserve"> </t>
    </r>
    <r>
      <rPr>
        <sz val="11"/>
        <rFont val="新細明體"/>
        <family val="1"/>
        <charset val="136"/>
      </rPr>
      <t>希望</t>
    </r>
    <r>
      <rPr>
        <sz val="11"/>
        <rFont val="Arial"/>
        <family val="2"/>
      </rPr>
      <t xml:space="preserve"> </t>
    </r>
    <r>
      <rPr>
        <sz val="11"/>
        <rFont val="新細明體"/>
        <family val="1"/>
        <charset val="136"/>
      </rPr>
      <t>愛</t>
    </r>
  </si>
  <si>
    <t>David Stein</t>
  </si>
  <si>
    <t>12132619</t>
  </si>
  <si>
    <t>Jockey Club Creative Arts Centre L5-16</t>
  </si>
  <si>
    <r>
      <rPr>
        <sz val="11"/>
        <rFont val="細明體"/>
        <family val="3"/>
        <charset val="136"/>
      </rPr>
      <t>賽馬會創意藝術中心</t>
    </r>
    <r>
      <rPr>
        <sz val="11"/>
        <rFont val="Arial"/>
        <family val="2"/>
      </rPr>
      <t>L5-16</t>
    </r>
  </si>
  <si>
    <t>W Studio</t>
    <phoneticPr fontId="0" type="noConversion"/>
  </si>
  <si>
    <r>
      <rPr>
        <sz val="11"/>
        <rFont val="細明體"/>
        <family val="3"/>
        <charset val="136"/>
      </rPr>
      <t>「小到大」油畫、水墨、攝影及裝置展覽</t>
    </r>
  </si>
  <si>
    <t>W Studio</t>
  </si>
  <si>
    <t>12132620</t>
  </si>
  <si>
    <t>3/F North, Somerset House, TaiKoo Place, 979 King’s Road, Island East, Hong Kong</t>
  </si>
  <si>
    <t>Royal Garden·Art Prints Exhibition</t>
    <phoneticPr fontId="0" type="noConversion"/>
  </si>
  <si>
    <r>
      <rPr>
        <sz val="11"/>
        <rFont val="新細明體"/>
        <family val="1"/>
        <charset val="136"/>
      </rPr>
      <t>御畫園</t>
    </r>
    <r>
      <rPr>
        <sz val="11"/>
        <rFont val="Arial"/>
        <family val="2"/>
      </rPr>
      <t>·</t>
    </r>
    <r>
      <rPr>
        <sz val="11"/>
        <rFont val="新細明體"/>
        <family val="1"/>
        <charset val="136"/>
      </rPr>
      <t>古今名畫複制品大展</t>
    </r>
  </si>
  <si>
    <t>Wan Fung Gallery</t>
  </si>
  <si>
    <r>
      <rPr>
        <sz val="11"/>
        <rFont val="新細明體"/>
        <family val="1"/>
        <charset val="136"/>
      </rPr>
      <t>香港雲峰畫苑</t>
    </r>
  </si>
  <si>
    <t>12132621</t>
  </si>
  <si>
    <t>Royal Garden Art Prints Exhibition</t>
  </si>
  <si>
    <t>This exhibition will showcase the masterpieces in ancient and modern times, including ‘Riverside Scene at Qingming Festival’ by Zhang Ze-duan from the Northern Song era, Chiu Ying from Ming Dynasty and from National Palace Museum, Taipei. These masterpieces show the cityscape and social life in these three dynasties. There are nearly 200 paintings from Tang, Song, Yuan, Ming and Qing dynasty which are available for us to see the greatest artistic achievements in its two thousand years of history in China. As most of the original artworks are being collected by cross-strait national museums, we can seldom see more at one time. Therefore, Wan Fung specially organizes this art prints exhibition in order to reproduce the elegance of a number of ancient and modern art masters. Art lovers can feel so close to the charm of the Chinese national treasures. The ancient Chinese painting and calligraphy is undoubtedly the most precious cultural heritage in China. However, it is extremely difficult to save these works in a good quality in long term. As a result, many rare collections are not easily exhibited to the public. The emergence of high-precision replication technology allows us to save the original elegance of the ancient and modern paintings these years. The quality of these art prints is not only comparable to the original one; the colors even can be stored for centuries, which become the ideal home decorations of art lovers.</t>
  </si>
  <si>
    <t>12132622</t>
  </si>
  <si>
    <t>Palette of Serenity – Watercolor Art of Yu Jiantao</t>
    <phoneticPr fontId="0" type="noConversion"/>
  </si>
  <si>
    <r>
      <rPr>
        <sz val="11"/>
        <rFont val="新細明體"/>
        <family val="1"/>
        <charset val="136"/>
      </rPr>
      <t>寧靜致遠</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于建濤水彩作品展</t>
    </r>
  </si>
  <si>
    <t>Yu Jiantao</t>
  </si>
  <si>
    <r>
      <rPr>
        <sz val="11"/>
        <rFont val="新細明體"/>
        <family val="1"/>
        <charset val="136"/>
      </rPr>
      <t>于建濤</t>
    </r>
  </si>
  <si>
    <r>
      <rPr>
        <sz val="11"/>
        <rFont val="新細明體"/>
        <family val="1"/>
        <charset val="136"/>
      </rPr>
      <t>香港中環干諾道中</t>
    </r>
    <r>
      <rPr>
        <sz val="11"/>
        <rFont val="Arial"/>
        <family val="2"/>
      </rPr>
      <t>50</t>
    </r>
    <r>
      <rPr>
        <sz val="11"/>
        <rFont val="新細明體"/>
        <family val="1"/>
        <charset val="136"/>
      </rPr>
      <t>號</t>
    </r>
  </si>
  <si>
    <t>White Cube</t>
  </si>
  <si>
    <t>12132658</t>
  </si>
  <si>
    <t>UNIT 206, Chaiwan Industrial City Phase 1, 60 Wing Tai Road, Chaiwan, Hong Kong</t>
  </si>
  <si>
    <r>
      <rPr>
        <sz val="11"/>
        <rFont val="新細明體"/>
        <family val="1"/>
        <charset val="136"/>
      </rPr>
      <t>香港柴灣永泰路</t>
    </r>
    <r>
      <rPr>
        <sz val="11"/>
        <rFont val="Arial"/>
        <family val="2"/>
      </rPr>
      <t>60</t>
    </r>
    <r>
      <rPr>
        <sz val="11"/>
        <rFont val="新細明體"/>
        <family val="1"/>
        <charset val="136"/>
      </rPr>
      <t>號柴灣工業城第一座</t>
    </r>
    <r>
      <rPr>
        <sz val="11"/>
        <rFont val="Arial"/>
        <family val="2"/>
      </rPr>
      <t>206</t>
    </r>
    <r>
      <rPr>
        <sz val="11"/>
        <rFont val="新細明體"/>
        <family val="1"/>
        <charset val="136"/>
      </rPr>
      <t>室</t>
    </r>
  </si>
  <si>
    <t xml:space="preserve">CITYSCAPE
</t>
  </si>
  <si>
    <t xml:space="preserve"> Arthur Chan and Otto Li </t>
  </si>
  <si>
    <t>12132664</t>
  </si>
  <si>
    <t>G/F Chinachem Hollywood Centre, One Hollywood Road, Central, Hong Kong</t>
  </si>
  <si>
    <r>
      <rPr>
        <sz val="11"/>
        <rFont val="細明體"/>
        <family val="3"/>
        <charset val="136"/>
      </rPr>
      <t>香港荷李活道</t>
    </r>
    <r>
      <rPr>
        <sz val="11"/>
        <rFont val="Arial"/>
        <family val="2"/>
      </rPr>
      <t>1</t>
    </r>
    <r>
      <rPr>
        <sz val="11"/>
        <rFont val="細明體"/>
        <family val="3"/>
        <charset val="136"/>
      </rPr>
      <t>號華懋荷李活中心地下</t>
    </r>
  </si>
  <si>
    <t>Hou Xi</t>
  </si>
  <si>
    <t>Hou Xi is a young abstract artist from Chengdu, South West China. The smoothly curved lines of her paintings are inspired by Chinese ink paintings, but her tools are not the Chinese Ink brush and rice paper but the contemporary media of acrylic and oil on canvas. The curved lines, encompassing complementary fields of colour construct a complex and dazzling composition, conveying a sense of of constant movement.</t>
  </si>
  <si>
    <t>12132678</t>
  </si>
  <si>
    <t>K11 Art Space (L107)</t>
  </si>
  <si>
    <r>
      <rPr>
        <sz val="11"/>
        <rFont val="新細明體"/>
        <family val="1"/>
        <charset val="136"/>
      </rPr>
      <t>「藝術巴士︰走入社群！</t>
    </r>
    <r>
      <rPr>
        <sz val="11"/>
        <rFont val="Arial"/>
        <family val="2"/>
      </rPr>
      <t>2012</t>
    </r>
    <r>
      <rPr>
        <sz val="11"/>
        <rFont val="新細明體"/>
        <family val="1"/>
        <charset val="136"/>
      </rPr>
      <t>」展覽</t>
    </r>
  </si>
  <si>
    <r>
      <rPr>
        <sz val="11"/>
        <rFont val="新細明體"/>
        <family val="1"/>
        <charset val="136"/>
      </rPr>
      <t>香港教育學院、新巴及城巴</t>
    </r>
  </si>
  <si>
    <r>
      <rPr>
        <sz val="11"/>
        <rFont val="新細明體"/>
        <family val="1"/>
        <charset val="136"/>
      </rPr>
      <t>羅浩光先生、大泥以及香港教育學院學生</t>
    </r>
  </si>
  <si>
    <t>12132679</t>
  </si>
  <si>
    <t>LAB by Dimension+</t>
  </si>
  <si>
    <t>Vertebra Series: Adolescence</t>
    <phoneticPr fontId="0" type="noConversion"/>
  </si>
  <si>
    <r>
      <rPr>
        <sz val="11"/>
        <rFont val="細明體"/>
        <family val="3"/>
        <charset val="136"/>
      </rPr>
      <t>脊系列：趨於成熟</t>
    </r>
  </si>
  <si>
    <t>12132693</t>
  </si>
  <si>
    <t>New Asia College Hui Gallery, The Chinese University of Hong Kong</t>
  </si>
  <si>
    <r>
      <t>xprmntM9-two —</t>
    </r>
    <r>
      <rPr>
        <sz val="11"/>
        <rFont val="新細明體"/>
        <family val="1"/>
        <charset val="136"/>
      </rPr>
      <t>禤善勤、郭永樂、黃翊豐聯展</t>
    </r>
  </si>
  <si>
    <t>12132694</t>
  </si>
  <si>
    <r>
      <t xml:space="preserve">FFFF — </t>
    </r>
    <r>
      <rPr>
        <sz val="11"/>
        <rFont val="新細明體"/>
        <family val="1"/>
        <charset val="136"/>
      </rPr>
      <t xml:space="preserve">劉偉妍、顏汝婷、黃慧儀、黃梓睛、陳鈞樂、張曦桃、張緒君
</t>
    </r>
    <r>
      <rPr>
        <sz val="11"/>
        <rFont val="Arial"/>
        <family val="2"/>
      </rPr>
      <t xml:space="preserve"> </t>
    </r>
    <r>
      <rPr>
        <sz val="11"/>
        <rFont val="新細明體"/>
        <family val="1"/>
        <charset val="136"/>
      </rPr>
      <t>羅皓雯、黎藹琪聯展</t>
    </r>
  </si>
  <si>
    <t>12132695</t>
  </si>
  <si>
    <r>
      <rPr>
        <sz val="11"/>
        <rFont val="新細明體"/>
        <family val="1"/>
        <charset val="136"/>
      </rPr>
      <t>《絮云</t>
    </r>
    <r>
      <rPr>
        <sz val="11"/>
        <rFont val="Arial"/>
        <family val="2"/>
      </rPr>
      <t xml:space="preserve"> — </t>
    </r>
    <r>
      <rPr>
        <sz val="11"/>
        <rFont val="新細明體"/>
        <family val="1"/>
        <charset val="136"/>
      </rPr>
      <t>曹芷瓊、張馥藝、胡兆雯》展覽</t>
    </r>
  </si>
  <si>
    <t>12132697</t>
  </si>
  <si>
    <r>
      <rPr>
        <sz val="11"/>
        <rFont val="新細明體"/>
        <family val="1"/>
        <charset val="136"/>
      </rPr>
      <t>「變</t>
    </r>
    <r>
      <rPr>
        <sz val="11"/>
        <rFont val="Arial"/>
        <family val="2"/>
      </rPr>
      <t>――</t>
    </r>
    <r>
      <rPr>
        <sz val="11"/>
        <rFont val="新細明體"/>
        <family val="1"/>
        <charset val="136"/>
      </rPr>
      <t>熊輝水墨展</t>
    </r>
  </si>
  <si>
    <t>12132698</t>
  </si>
  <si>
    <r>
      <rPr>
        <sz val="11"/>
        <rFont val="新細明體"/>
        <family val="1"/>
        <charset val="136"/>
      </rPr>
      <t>生物工厂</t>
    </r>
    <r>
      <rPr>
        <sz val="11"/>
        <rFont val="Arial"/>
        <family val="2"/>
      </rPr>
      <t>――</t>
    </r>
    <r>
      <rPr>
        <sz val="11"/>
        <rFont val="新細明體"/>
        <family val="1"/>
        <charset val="136"/>
      </rPr>
      <t>凌佩詩、熊輝</t>
    </r>
  </si>
  <si>
    <t>12132706</t>
  </si>
  <si>
    <t>3/F., Chung Shang Building, 9 Queen Victoria Street, Central, Hong Kong</t>
  </si>
  <si>
    <r>
      <rPr>
        <sz val="11"/>
        <rFont val="新細明體"/>
        <family val="1"/>
        <charset val="136"/>
      </rPr>
      <t>香港中環域多利皇后街</t>
    </r>
    <r>
      <rPr>
        <sz val="11"/>
        <rFont val="Arial"/>
        <family val="2"/>
      </rPr>
      <t>9</t>
    </r>
    <r>
      <rPr>
        <sz val="11"/>
        <rFont val="新細明體"/>
        <family val="1"/>
        <charset val="136"/>
      </rPr>
      <t>號中商大廈</t>
    </r>
    <r>
      <rPr>
        <sz val="11"/>
        <rFont val="Arial"/>
        <family val="2"/>
      </rPr>
      <t>3</t>
    </r>
    <r>
      <rPr>
        <sz val="11"/>
        <rFont val="新細明體"/>
        <family val="1"/>
        <charset val="136"/>
      </rPr>
      <t>樓</t>
    </r>
  </si>
  <si>
    <t>Tsi Ku Chai</t>
    <phoneticPr fontId="0" type="noConversion"/>
  </si>
  <si>
    <r>
      <rPr>
        <sz val="11"/>
        <rFont val="新細明體"/>
        <family val="1"/>
        <charset val="136"/>
      </rPr>
      <t>蘇小松畫展</t>
    </r>
  </si>
  <si>
    <r>
      <rPr>
        <sz val="11"/>
        <rFont val="新細明體"/>
        <family val="1"/>
        <charset val="136"/>
      </rPr>
      <t>蘇小松</t>
    </r>
  </si>
  <si>
    <t>12132707</t>
  </si>
  <si>
    <t>Olympian City 2, 18 Hoi Ting Road, West Kowloon</t>
  </si>
  <si>
    <r>
      <rPr>
        <sz val="11"/>
        <rFont val="新細明體"/>
        <family val="1"/>
        <charset val="136"/>
      </rPr>
      <t>香港西九龍海庭道</t>
    </r>
    <r>
      <rPr>
        <sz val="11"/>
        <rFont val="Arial"/>
        <family val="2"/>
      </rPr>
      <t>18</t>
    </r>
    <r>
      <rPr>
        <sz val="11"/>
        <rFont val="新細明體"/>
        <family val="1"/>
        <charset val="136"/>
      </rPr>
      <t>號奧海城二期</t>
    </r>
  </si>
  <si>
    <r>
      <rPr>
        <sz val="11"/>
        <rFont val="新細明體"/>
        <family val="1"/>
        <charset val="136"/>
      </rPr>
      <t>百鳥箏鳴風箏展覽</t>
    </r>
  </si>
  <si>
    <t>12132708</t>
  </si>
  <si>
    <t>TWGHs "Touching Moment" Photo Exhibition</t>
    <phoneticPr fontId="0" type="noConversion"/>
  </si>
  <si>
    <t>12132709</t>
  </si>
  <si>
    <t>LUNA by Julia Shuiying CHENG</t>
    <phoneticPr fontId="0" type="noConversion"/>
  </si>
  <si>
    <t>12132710</t>
  </si>
  <si>
    <r>
      <rPr>
        <sz val="11"/>
        <rFont val="SimSun"/>
      </rPr>
      <t>香港、江門、清遠三地美術作品巡迴展</t>
    </r>
  </si>
  <si>
    <t>12132711</t>
  </si>
  <si>
    <t>Sense of Forest</t>
    <phoneticPr fontId="0" type="noConversion"/>
  </si>
  <si>
    <r>
      <rPr>
        <sz val="11"/>
        <rFont val="SimSun"/>
      </rPr>
      <t>森意陶</t>
    </r>
  </si>
  <si>
    <t>Sandy Leung and Anna Li</t>
  </si>
  <si>
    <r>
      <rPr>
        <sz val="11"/>
        <rFont val="SimSun"/>
      </rPr>
      <t>梁慧心、李善琨</t>
    </r>
  </si>
  <si>
    <t>12132712</t>
  </si>
  <si>
    <r>
      <rPr>
        <sz val="11"/>
        <rFont val="SimSun"/>
      </rPr>
      <t>粵港兩地美術書法藝術作品展</t>
    </r>
  </si>
  <si>
    <t>12132730</t>
  </si>
  <si>
    <r>
      <rPr>
        <sz val="11"/>
        <rFont val="新細明體"/>
        <family val="1"/>
        <charset val="136"/>
      </rPr>
      <t>香港視覺藝術中心展覽廳及公眾地方</t>
    </r>
  </si>
  <si>
    <t>Art Specialist Course 2013-13 Graduation Exhibition</t>
    <phoneticPr fontId="0" type="noConversion"/>
  </si>
  <si>
    <r>
      <rPr>
        <sz val="11"/>
        <rFont val="新細明體"/>
        <family val="1"/>
        <charset val="136"/>
      </rPr>
      <t>工友作品集</t>
    </r>
    <r>
      <rPr>
        <sz val="11"/>
        <rFont val="Arial"/>
        <family val="2"/>
      </rPr>
      <t xml:space="preserve">] </t>
    </r>
    <r>
      <rPr>
        <sz val="11"/>
        <rFont val="新細明體"/>
        <family val="1"/>
        <charset val="136"/>
      </rPr>
      <t>藝術專修課程</t>
    </r>
    <r>
      <rPr>
        <sz val="11"/>
        <rFont val="Arial"/>
        <family val="2"/>
      </rPr>
      <t>2012-13</t>
    </r>
    <r>
      <rPr>
        <sz val="11"/>
        <rFont val="新細明體"/>
        <family val="1"/>
        <charset val="136"/>
      </rPr>
      <t>結業展</t>
    </r>
    <r>
      <rPr>
        <sz val="11"/>
        <rFont val="Arial"/>
        <family val="2"/>
      </rPr>
      <t xml:space="preserve"> </t>
    </r>
  </si>
  <si>
    <t>The Art Specialist Course 2012-13 is coming to an end, a group of enthusiastic young artists with different background has completed 10 months of intensive art training in painting, printmaking and sculpture. The courses were co-ordinated by Mr Li You-mang, Ms Liu Siu-jane and Mr. Lee Chin-fai and taught by many renowned artists. How is the result of their learning? In this exhibition, you will not only be able to communicate with these new artists and enjoy these refreshing art pieces, but also to have a glimpse of the contemporary art scene!</t>
  </si>
  <si>
    <r>
      <t>2012</t>
    </r>
    <r>
      <rPr>
        <sz val="11"/>
        <rFont val="新細明體"/>
        <family val="1"/>
        <charset val="136"/>
      </rPr>
      <t>至</t>
    </r>
    <r>
      <rPr>
        <sz val="11"/>
        <rFont val="Arial"/>
        <family val="2"/>
      </rPr>
      <t>2013</t>
    </r>
    <r>
      <rPr>
        <sz val="11"/>
        <rFont val="新細明體"/>
        <family val="1"/>
        <charset val="136"/>
      </rPr>
      <t>年度的藝術專修課程即將完結，一班有熱誠、來自五湖四海的年輕藝術家經歷了十個月的密集式藝術訓練，在由李尤猛先生、廖少珍女士、李展輝先生及其他資深藝術家的教授和分享下，分別完成繪畫、版畫及雕塑三項課程。學習的成果如何豐盛？在今次展覽中，您不但能和這批新進藝術家交流，欣賞到這批令人耳目一新的藝術品，更能一睹當代藝術的概貌！</t>
    </r>
    <r>
      <rPr>
        <sz val="11"/>
        <rFont val="Arial"/>
        <family val="2"/>
      </rPr>
      <t xml:space="preserve"> </t>
    </r>
  </si>
  <si>
    <r>
      <t>exh_venue/</t>
    </r>
    <r>
      <rPr>
        <sz val="11"/>
        <rFont val="細明體"/>
        <family val="3"/>
        <charset val="136"/>
      </rPr>
      <t>展場名稱</t>
    </r>
    <r>
      <rPr>
        <sz val="11"/>
        <rFont val="Arial"/>
        <family val="2"/>
      </rPr>
      <t xml:space="preserve"> should keep as "Hong Kong Visual Art Centre - multi"</t>
    </r>
  </si>
  <si>
    <t>12132732</t>
  </si>
  <si>
    <t>Life Drawings</t>
    <phoneticPr fontId="0" type="noConversion"/>
  </si>
  <si>
    <t>Chan Ping Tim</t>
  </si>
  <si>
    <t>12132733</t>
  </si>
  <si>
    <t>Dialogue Left Right</t>
    <phoneticPr fontId="0" type="noConversion"/>
  </si>
  <si>
    <t>12132734</t>
  </si>
  <si>
    <t>Art Meet 2013</t>
    <phoneticPr fontId="0" type="noConversion"/>
  </si>
  <si>
    <t>12132738</t>
  </si>
  <si>
    <t>Jockey Club Creative Arts Centre L1 Gallery</t>
  </si>
  <si>
    <t>Creative Decoupage in Living Artwork Exhibition</t>
    <phoneticPr fontId="0" type="noConversion"/>
  </si>
  <si>
    <r>
      <rPr>
        <sz val="11"/>
        <rFont val="細明體"/>
        <family val="3"/>
        <charset val="136"/>
      </rPr>
      <t>創意生活拼貼藝術大賽作品展覽</t>
    </r>
    <r>
      <rPr>
        <sz val="11"/>
        <rFont val="Arial"/>
        <family val="2"/>
      </rPr>
      <t xml:space="preserve"> - </t>
    </r>
    <r>
      <rPr>
        <sz val="11"/>
        <rFont val="細明體"/>
        <family val="3"/>
        <charset val="136"/>
      </rPr>
      <t>延展</t>
    </r>
  </si>
  <si>
    <t>12132739</t>
  </si>
  <si>
    <r>
      <rPr>
        <sz val="11"/>
        <rFont val="細明體"/>
        <family val="3"/>
        <charset val="136"/>
      </rPr>
      <t>藝傳能</t>
    </r>
    <r>
      <rPr>
        <sz val="11"/>
        <rFont val="Arial"/>
        <family val="2"/>
      </rPr>
      <t>2013</t>
    </r>
  </si>
  <si>
    <r>
      <rPr>
        <sz val="11"/>
        <rFont val="細明體"/>
        <family val="3"/>
        <charset val="136"/>
      </rPr>
      <t>救世軍恒安綜合復康服務</t>
    </r>
  </si>
  <si>
    <t>Unite all originals- presented by DD172 New Work and Adidas</t>
    <phoneticPr fontId="0" type="noConversion"/>
  </si>
  <si>
    <t>Grace Tang, Flip, Daniel Disaster and Raquel M. Horn.</t>
  </si>
  <si>
    <t>12132764</t>
  </si>
  <si>
    <t>Qiáng  Rm 16, 13/F, Block B, Wah Luen Industrial Centre, 15-21 Wong Chuk Yeung St, Fotan, N.T.</t>
  </si>
  <si>
    <r>
      <rPr>
        <sz val="11"/>
        <rFont val="新細明體"/>
        <family val="1"/>
        <charset val="136"/>
      </rPr>
      <t>薔</t>
    </r>
    <r>
      <rPr>
        <sz val="11"/>
        <rFont val="Arial"/>
        <family val="2"/>
      </rPr>
      <t xml:space="preserve">  </t>
    </r>
    <r>
      <rPr>
        <sz val="11"/>
        <rFont val="新細明體"/>
        <family val="1"/>
        <charset val="136"/>
      </rPr>
      <t>火炭黃竹洋街</t>
    </r>
    <r>
      <rPr>
        <sz val="11"/>
        <rFont val="Arial"/>
        <family val="2"/>
      </rPr>
      <t>15-21</t>
    </r>
    <r>
      <rPr>
        <sz val="11"/>
        <rFont val="新細明體"/>
        <family val="1"/>
        <charset val="136"/>
      </rPr>
      <t>號華聯工業中心</t>
    </r>
    <r>
      <rPr>
        <sz val="11"/>
        <rFont val="Arial"/>
        <family val="2"/>
      </rPr>
      <t>B</t>
    </r>
    <r>
      <rPr>
        <sz val="11"/>
        <rFont val="新細明體"/>
        <family val="1"/>
        <charset val="136"/>
      </rPr>
      <t>座</t>
    </r>
    <r>
      <rPr>
        <sz val="11"/>
        <rFont val="Arial"/>
        <family val="2"/>
      </rPr>
      <t>13</t>
    </r>
    <r>
      <rPr>
        <sz val="11"/>
        <rFont val="新細明體"/>
        <family val="1"/>
        <charset val="136"/>
      </rPr>
      <t>樓</t>
    </r>
    <r>
      <rPr>
        <sz val="11"/>
        <rFont val="Arial"/>
        <family val="2"/>
      </rPr>
      <t>16</t>
    </r>
    <r>
      <rPr>
        <sz val="11"/>
        <rFont val="新細明體"/>
        <family val="1"/>
        <charset val="136"/>
      </rPr>
      <t>室</t>
    </r>
  </si>
  <si>
    <t>The Perfect Circle – Fotanian Studio Opening 2013</t>
    <phoneticPr fontId="0" type="noConversion"/>
  </si>
  <si>
    <r>
      <rPr>
        <sz val="11"/>
        <rFont val="新細明體"/>
        <family val="1"/>
        <charset val="136"/>
      </rPr>
      <t>《重修舊好》伙炭</t>
    </r>
    <r>
      <rPr>
        <sz val="11"/>
        <rFont val="Arial"/>
        <family val="2"/>
      </rPr>
      <t>2013</t>
    </r>
    <r>
      <rPr>
        <sz val="11"/>
        <rFont val="新細明體"/>
        <family val="1"/>
        <charset val="136"/>
      </rPr>
      <t>藝術工作室開放計劃</t>
    </r>
  </si>
  <si>
    <t>Qiáng</t>
  </si>
  <si>
    <t>AMA, Au Hoi Lam, Tsang Chui Mei, Carmen Ho, Vivian Poon</t>
  </si>
  <si>
    <r>
      <rPr>
        <sz val="11"/>
        <rFont val="新細明體"/>
        <family val="1"/>
        <charset val="136"/>
      </rPr>
      <t>萱寧</t>
    </r>
    <r>
      <rPr>
        <sz val="11"/>
        <rFont val="Arial"/>
        <family val="2"/>
      </rPr>
      <t xml:space="preserve">, </t>
    </r>
    <r>
      <rPr>
        <sz val="11"/>
        <rFont val="新細明體"/>
        <family val="1"/>
        <charset val="136"/>
      </rPr>
      <t>區凱琳</t>
    </r>
    <r>
      <rPr>
        <sz val="11"/>
        <rFont val="Arial"/>
        <family val="2"/>
      </rPr>
      <t xml:space="preserve">, </t>
    </r>
    <r>
      <rPr>
        <sz val="11"/>
        <rFont val="新細明體"/>
        <family val="1"/>
        <charset val="136"/>
      </rPr>
      <t>曾翠薇</t>
    </r>
    <r>
      <rPr>
        <sz val="11"/>
        <rFont val="Arial"/>
        <family val="2"/>
      </rPr>
      <t xml:space="preserve">, </t>
    </r>
    <r>
      <rPr>
        <sz val="11"/>
        <rFont val="新細明體"/>
        <family val="1"/>
        <charset val="136"/>
      </rPr>
      <t>何寶容</t>
    </r>
    <r>
      <rPr>
        <sz val="11"/>
        <rFont val="Arial"/>
        <family val="2"/>
      </rPr>
      <t xml:space="preserve">, </t>
    </r>
    <r>
      <rPr>
        <sz val="11"/>
        <rFont val="新細明體"/>
        <family val="1"/>
        <charset val="136"/>
      </rPr>
      <t>潘蔚然</t>
    </r>
  </si>
  <si>
    <t>12132765</t>
  </si>
  <si>
    <t xml:space="preserve">HAJI Gallery. G/F, 12-14 Lok Ku Road, Sheung Wan, Hong Kong
</t>
  </si>
  <si>
    <t>Say Yeah</t>
    <phoneticPr fontId="0" type="noConversion"/>
  </si>
  <si>
    <r>
      <rPr>
        <sz val="11"/>
        <rFont val="新細明體"/>
        <family val="1"/>
        <charset val="136"/>
      </rPr>
      <t>《死嘢》</t>
    </r>
  </si>
  <si>
    <t>Mini Choi &amp; William Outcast Chan</t>
  </si>
  <si>
    <r>
      <rPr>
        <sz val="11"/>
        <rFont val="新細明體"/>
        <family val="1"/>
        <charset val="136"/>
      </rPr>
      <t>夏至</t>
    </r>
    <r>
      <rPr>
        <sz val="11"/>
        <rFont val="Arial"/>
        <family val="2"/>
      </rPr>
      <t xml:space="preserve">, </t>
    </r>
    <r>
      <rPr>
        <sz val="11"/>
        <rFont val="新細明體"/>
        <family val="1"/>
        <charset val="136"/>
      </rPr>
      <t>陳偉霖</t>
    </r>
  </si>
  <si>
    <t xml:space="preserve">William Outcast Chan,AMA,Anothermountainman,Bobby Sham,Caffeine Park,Chan Gua,Holland Happy,Ivana Wong,Kokdamon Lam,KOLOR,michaelmichaelmichael,Montagut Chuen,Paul Lung,Paula Dib,Ringo@WPW,Siuyuk Luk.TO LEE,Yanki Lee
</t>
  </si>
  <si>
    <r>
      <t>William Outcast Chan</t>
    </r>
    <r>
      <rPr>
        <sz val="11"/>
        <rFont val="新細明體"/>
        <family val="1"/>
        <charset val="136"/>
      </rPr>
      <t>（陳偉霖）</t>
    </r>
    <r>
      <rPr>
        <sz val="11"/>
        <rFont val="Arial"/>
        <family val="2"/>
      </rPr>
      <t xml:space="preserve">,AMA </t>
    </r>
    <r>
      <rPr>
        <sz val="11"/>
        <rFont val="新細明體"/>
        <family val="1"/>
        <charset val="136"/>
      </rPr>
      <t>（萱寧）</t>
    </r>
    <r>
      <rPr>
        <sz val="11"/>
        <rFont val="Arial"/>
        <family val="2"/>
      </rPr>
      <t xml:space="preserve">,Anothermountainman </t>
    </r>
    <r>
      <rPr>
        <sz val="11"/>
        <rFont val="新細明體"/>
        <family val="1"/>
        <charset val="136"/>
      </rPr>
      <t>（又一山人）</t>
    </r>
    <r>
      <rPr>
        <sz val="11"/>
        <rFont val="Arial"/>
        <family val="2"/>
      </rPr>
      <t xml:space="preserve">,Bobby Sham </t>
    </r>
    <r>
      <rPr>
        <sz val="11"/>
        <rFont val="新細明體"/>
        <family val="1"/>
        <charset val="136"/>
      </rPr>
      <t>（沈嘉豪）</t>
    </r>
    <r>
      <rPr>
        <sz val="11"/>
        <rFont val="Arial"/>
        <family val="2"/>
      </rPr>
      <t xml:space="preserve">,Caffeine Park </t>
    </r>
    <r>
      <rPr>
        <sz val="11"/>
        <rFont val="新細明體"/>
        <family val="1"/>
        <charset val="136"/>
      </rPr>
      <t>（咖啡因公園）</t>
    </r>
    <r>
      <rPr>
        <sz val="11"/>
        <rFont val="Arial"/>
        <family val="2"/>
      </rPr>
      <t xml:space="preserve">,Chan Gua </t>
    </r>
    <r>
      <rPr>
        <sz val="11"/>
        <rFont val="新細明體"/>
        <family val="1"/>
        <charset val="136"/>
      </rPr>
      <t>（陳瓜）</t>
    </r>
    <r>
      <rPr>
        <sz val="11"/>
        <rFont val="Arial"/>
        <family val="2"/>
      </rPr>
      <t xml:space="preserve">,Holland Happy,Ivana Wong </t>
    </r>
    <r>
      <rPr>
        <sz val="11"/>
        <rFont val="新細明體"/>
        <family val="1"/>
        <charset val="136"/>
      </rPr>
      <t>（王菀之）</t>
    </r>
    <r>
      <rPr>
        <sz val="11"/>
        <rFont val="Arial"/>
        <family val="2"/>
      </rPr>
      <t xml:space="preserve">,Kokdamon Lam,KOLOR,michaelmichaelmichael,Montagut Chuen,Paul Lung,Paula Dib,Ringo@WPW,Siuyuk Luk.TO LEE,Yanki Lee
</t>
    </r>
  </si>
  <si>
    <t>http://youtu.be/e8f7UJsahLY</t>
  </si>
  <si>
    <t>12132771</t>
  </si>
  <si>
    <t>Kwai Tsing Theatre Plaza</t>
    <phoneticPr fontId="0" type="noConversion"/>
  </si>
  <si>
    <t>Kwai Tsing Theatre</t>
    <phoneticPr fontId="0" type="noConversion"/>
  </si>
  <si>
    <t>Ethnic Minorities Women's Fabric Art Exhibition</t>
    <phoneticPr fontId="0" type="noConversion"/>
  </si>
  <si>
    <t>This exhibition presents the fabric artwork created by the women since December 2012, led by artists Evelyna Liang, Lina Har and Jessica Tseng.</t>
  </si>
  <si>
    <t>12132772</t>
  </si>
  <si>
    <t>Hospital Gallery, G/F, Block D, Queen Elizabeth Hospital</t>
  </si>
  <si>
    <t>Art Cherish-Operation SantaClaus</t>
    <phoneticPr fontId="0" type="noConversion"/>
  </si>
  <si>
    <r>
      <rPr>
        <sz val="11"/>
        <rFont val="新細明體"/>
        <family val="1"/>
        <charset val="136"/>
      </rPr>
      <t>耆藝坊</t>
    </r>
    <r>
      <rPr>
        <sz val="11"/>
        <rFont val="Arial"/>
        <family val="2"/>
      </rPr>
      <t xml:space="preserve"> – </t>
    </r>
    <r>
      <rPr>
        <sz val="11"/>
        <rFont val="新細明體"/>
        <family val="1"/>
        <charset val="136"/>
      </rPr>
      <t>作品展</t>
    </r>
  </si>
  <si>
    <t>12132773</t>
  </si>
  <si>
    <t>My Photo – Creative Photography Workshop &amp; Exhibition</t>
    <phoneticPr fontId="0" type="noConversion"/>
  </si>
  <si>
    <r>
      <rPr>
        <sz val="11"/>
        <rFont val="新細明體"/>
        <family val="1"/>
        <charset val="136"/>
      </rPr>
      <t>我影我心</t>
    </r>
    <r>
      <rPr>
        <sz val="11"/>
        <rFont val="Arial"/>
        <family val="2"/>
      </rPr>
      <t>—</t>
    </r>
    <r>
      <rPr>
        <sz val="11"/>
        <rFont val="新細明體"/>
        <family val="1"/>
        <charset val="136"/>
      </rPr>
      <t>創意攝影展覽</t>
    </r>
  </si>
  <si>
    <t>Adolescent Patients</t>
  </si>
  <si>
    <r>
      <rPr>
        <sz val="11"/>
        <rFont val="新細明體"/>
        <family val="1"/>
        <charset val="136"/>
      </rPr>
      <t>青少年病人</t>
    </r>
  </si>
  <si>
    <t>12132775</t>
  </si>
  <si>
    <t>SYS_ID8812 &amp; 10104 are same exh counting in both 2012/13 &amp; 2013/14</t>
    <phoneticPr fontId="0" type="noConversion"/>
  </si>
  <si>
    <t>12132787</t>
  </si>
  <si>
    <t>Eight Floor Studio - Unit 7, 8/F, Block B, Wah Luen Industrial Centre, 15-21 Wong Chuk Yeung Street, Fo Tan, N.T.</t>
  </si>
  <si>
    <r>
      <rPr>
        <sz val="11"/>
        <rFont val="新細明體"/>
        <family val="1"/>
        <charset val="136"/>
      </rPr>
      <t>八樓工作室，新界火炭黃竹洋街</t>
    </r>
    <r>
      <rPr>
        <sz val="11"/>
        <rFont val="Arial"/>
        <family val="2"/>
      </rPr>
      <t>15-21</t>
    </r>
    <r>
      <rPr>
        <sz val="11"/>
        <rFont val="新細明體"/>
        <family val="1"/>
        <charset val="136"/>
      </rPr>
      <t>號華聯工業中心</t>
    </r>
    <r>
      <rPr>
        <sz val="11"/>
        <rFont val="Arial"/>
        <family val="2"/>
      </rPr>
      <t>B</t>
    </r>
    <r>
      <rPr>
        <sz val="11"/>
        <rFont val="新細明體"/>
        <family val="1"/>
        <charset val="136"/>
      </rPr>
      <t>座</t>
    </r>
    <r>
      <rPr>
        <sz val="11"/>
        <rFont val="Arial"/>
        <family val="2"/>
      </rPr>
      <t>8</t>
    </r>
    <r>
      <rPr>
        <sz val="11"/>
        <rFont val="新細明體"/>
        <family val="1"/>
        <charset val="136"/>
      </rPr>
      <t>樓</t>
    </r>
    <r>
      <rPr>
        <sz val="11"/>
        <rFont val="Arial"/>
        <family val="2"/>
      </rPr>
      <t>7</t>
    </r>
    <r>
      <rPr>
        <sz val="11"/>
        <rFont val="新細明體"/>
        <family val="1"/>
        <charset val="136"/>
      </rPr>
      <t>室</t>
    </r>
    <r>
      <rPr>
        <sz val="11"/>
        <rFont val="Arial"/>
        <family val="2"/>
      </rPr>
      <t xml:space="preserve"> </t>
    </r>
  </si>
  <si>
    <t>Eight Floor Studio</t>
    <phoneticPr fontId="0" type="noConversion"/>
  </si>
  <si>
    <t>Of the Time: An Investigative Project</t>
    <phoneticPr fontId="0" type="noConversion"/>
  </si>
  <si>
    <r>
      <rPr>
        <sz val="11"/>
        <rFont val="新細明體"/>
        <family val="1"/>
        <charset val="136"/>
      </rPr>
      <t>子丑寅卯：以時間探索時間</t>
    </r>
  </si>
  <si>
    <t>Eddie Cheung</t>
  </si>
  <si>
    <r>
      <rPr>
        <sz val="11"/>
        <rFont val="新細明體"/>
        <family val="1"/>
        <charset val="136"/>
      </rPr>
      <t>張煒森</t>
    </r>
  </si>
  <si>
    <t>Jimmy Chan, Eddie Cheung, Joe Yiu, Solomon Yu</t>
  </si>
  <si>
    <r>
      <rPr>
        <sz val="11"/>
        <rFont val="新細明體"/>
        <family val="1"/>
        <charset val="136"/>
      </rPr>
      <t>陳宇和、張煒森、姚妙麗、余迪文</t>
    </r>
  </si>
  <si>
    <t>Sponsored by ADC</t>
  </si>
  <si>
    <r>
      <rPr>
        <sz val="11"/>
        <rFont val="新細明體"/>
        <family val="1"/>
        <charset val="136"/>
      </rPr>
      <t>由藝發局資助</t>
    </r>
  </si>
  <si>
    <t>12132791</t>
  </si>
  <si>
    <t xml:space="preserve">L0 Gallery, JCCAC
Address: 30 Pak Tin Street, Shek Kip Mei, Kowloon
</t>
  </si>
  <si>
    <r>
      <rPr>
        <sz val="11"/>
        <rFont val="新細明體"/>
        <family val="1"/>
        <charset val="136"/>
      </rPr>
      <t>石硤尾白田街三十號賽馬會創意藝術中心</t>
    </r>
    <r>
      <rPr>
        <sz val="11"/>
        <rFont val="Arial"/>
        <family val="2"/>
      </rPr>
      <t>L0</t>
    </r>
    <r>
      <rPr>
        <sz val="11"/>
        <rFont val="新細明體"/>
        <family val="1"/>
        <charset val="136"/>
      </rPr>
      <t>畫廊</t>
    </r>
  </si>
  <si>
    <t>Recovery Mode - A dialogue on art between Grace Tang Ying-Mui and Monti Lai Wai-Yi</t>
    <phoneticPr fontId="0" type="noConversion"/>
  </si>
  <si>
    <r>
      <rPr>
        <sz val="11"/>
        <rFont val="新細明體"/>
        <family val="1"/>
        <charset val="136"/>
      </rPr>
      <t>復原模式──鄧凝梅與黎慧儀的藝術對話</t>
    </r>
  </si>
  <si>
    <t>Tang Ying Mui, Grace and Monti Lai Wai-Yi</t>
  </si>
  <si>
    <r>
      <rPr>
        <sz val="11"/>
        <rFont val="新細明體"/>
        <family val="1"/>
        <charset val="136"/>
      </rPr>
      <t>鄧凝梅與黎慧儀</t>
    </r>
  </si>
  <si>
    <t>Supported by ADC</t>
  </si>
  <si>
    <r>
      <t xml:space="preserve">ADC </t>
    </r>
    <r>
      <rPr>
        <sz val="11"/>
        <rFont val="新細明體"/>
        <family val="1"/>
        <charset val="136"/>
      </rPr>
      <t>資助</t>
    </r>
  </si>
  <si>
    <t>12132792</t>
  </si>
  <si>
    <t>66 Po Hing Fong, Sheung Wan</t>
  </si>
  <si>
    <t>TopZoo</t>
  </si>
  <si>
    <t>Unite all originals- presented by DD172 New Work and Adidas</t>
  </si>
  <si>
    <t>Adidas</t>
  </si>
  <si>
    <t>DD172 New York</t>
  </si>
  <si>
    <r>
      <t>changed Medium1_e/</t>
    </r>
    <r>
      <rPr>
        <sz val="11"/>
        <rFont val="細明體"/>
        <family val="3"/>
        <charset val="136"/>
      </rPr>
      <t>媒介</t>
    </r>
    <r>
      <rPr>
        <sz val="11"/>
        <rFont val="Arial"/>
        <family val="2"/>
      </rPr>
      <t>1</t>
    </r>
    <r>
      <rPr>
        <sz val="11"/>
        <rFont val="細明體"/>
        <family val="3"/>
        <charset val="136"/>
      </rPr>
      <t>類型</t>
    </r>
    <r>
      <rPr>
        <sz val="11"/>
        <rFont val="Arial"/>
        <family val="2"/>
      </rPr>
      <t>/Medium1_c/</t>
    </r>
    <r>
      <rPr>
        <sz val="11"/>
        <rFont val="細明體"/>
        <family val="3"/>
        <charset val="136"/>
      </rPr>
      <t>媒介</t>
    </r>
    <r>
      <rPr>
        <sz val="11"/>
        <rFont val="Arial"/>
        <family val="2"/>
      </rPr>
      <t>1</t>
    </r>
    <r>
      <rPr>
        <sz val="11"/>
        <rFont val="細明體"/>
        <family val="3"/>
        <charset val="136"/>
      </rPr>
      <t>類型</t>
    </r>
    <r>
      <rPr>
        <sz val="11"/>
        <rFont val="Arial"/>
        <family val="2"/>
      </rPr>
      <t xml:space="preserve"> of SYS_ID8815 to "Mixed Media and Installation"/"</t>
    </r>
    <r>
      <rPr>
        <sz val="11"/>
        <rFont val="細明體"/>
        <family val="3"/>
        <charset val="136"/>
      </rPr>
      <t>混合媒介及裝置</t>
    </r>
    <r>
      <rPr>
        <sz val="11"/>
        <rFont val="Arial"/>
        <family val="2"/>
      </rPr>
      <t>"</t>
    </r>
  </si>
  <si>
    <t xml:space="preserve">Should be duplicated?, date? </t>
    <phoneticPr fontId="0" type="noConversion"/>
  </si>
  <si>
    <t>12132799</t>
  </si>
  <si>
    <t>Kowloon City</t>
  </si>
  <si>
    <r>
      <rPr>
        <sz val="11"/>
        <rFont val="新細明體"/>
        <family val="1"/>
        <charset val="136"/>
      </rPr>
      <t>九龍城</t>
    </r>
  </si>
  <si>
    <t>Kowloon City district</t>
  </si>
  <si>
    <t>Community Art Experimental Project(1) CHOW KAI CHIN</t>
    <phoneticPr fontId="0" type="noConversion"/>
  </si>
  <si>
    <r>
      <rPr>
        <sz val="11"/>
        <rFont val="新細明體"/>
        <family val="1"/>
        <charset val="136"/>
      </rPr>
      <t>社區藝術實驗計劃</t>
    </r>
    <r>
      <rPr>
        <sz val="11"/>
        <rFont val="Arial"/>
        <family val="2"/>
      </rPr>
      <t>(</t>
    </r>
    <r>
      <rPr>
        <sz val="11"/>
        <rFont val="新細明體"/>
        <family val="1"/>
        <charset val="136"/>
      </rPr>
      <t>一</t>
    </r>
    <r>
      <rPr>
        <sz val="11"/>
        <rFont val="Arial"/>
        <family val="2"/>
      </rPr>
      <t xml:space="preserve">) </t>
    </r>
    <r>
      <rPr>
        <sz val="11"/>
        <rFont val="新細明體"/>
        <family val="1"/>
        <charset val="136"/>
      </rPr>
      <t>週街展</t>
    </r>
  </si>
  <si>
    <t>Kobe Ko</t>
  </si>
  <si>
    <r>
      <rPr>
        <sz val="11"/>
        <rFont val="新細明體"/>
        <family val="1"/>
        <charset val="136"/>
      </rPr>
      <t>高穎琳</t>
    </r>
  </si>
  <si>
    <t xml:space="preserve">Hofi Man;
 Ho Ho Yuen;
 Sta Ng;
Li Wai Hang;
Kensa Hung;
Yuen Hiu Shan;
;Liang Jia Wen;
 Dunet Chan;
Chan Ka Ming;
Chan Hiu Tung;
Chang Ting;
Milk Yeung;
Wong Mei Yin;
Ahkok Wong;
Wong Chun Hei;
Apple Wong;
Lai Ka Hang;
Tang Kwok Hin;
Him Lo;
</t>
  </si>
  <si>
    <r>
      <rPr>
        <sz val="11"/>
        <rFont val="新細明體"/>
        <family val="1"/>
        <charset val="136"/>
      </rPr>
      <t>文浩賢</t>
    </r>
    <r>
      <rPr>
        <sz val="11"/>
        <rFont val="Arial"/>
        <family val="2"/>
      </rPr>
      <t xml:space="preserve">; </t>
    </r>
    <r>
      <rPr>
        <sz val="11"/>
        <rFont val="新細明體"/>
        <family val="1"/>
        <charset val="136"/>
      </rPr>
      <t>何浩源</t>
    </r>
    <r>
      <rPr>
        <sz val="11"/>
        <rFont val="Arial"/>
        <family val="2"/>
      </rPr>
      <t xml:space="preserve">; </t>
    </r>
    <r>
      <rPr>
        <sz val="11"/>
        <rFont val="新細明體"/>
        <family val="1"/>
        <charset val="136"/>
      </rPr>
      <t>吳詩穎</t>
    </r>
    <r>
      <rPr>
        <sz val="11"/>
        <rFont val="Arial"/>
        <family val="2"/>
      </rPr>
      <t xml:space="preserve">; </t>
    </r>
    <r>
      <rPr>
        <sz val="11"/>
        <rFont val="新細明體"/>
        <family val="1"/>
        <charset val="136"/>
      </rPr>
      <t>李煒衡</t>
    </r>
    <r>
      <rPr>
        <sz val="11"/>
        <rFont val="Arial"/>
        <family val="2"/>
      </rPr>
      <t>;</t>
    </r>
    <r>
      <rPr>
        <sz val="11"/>
        <rFont val="新細明體"/>
        <family val="1"/>
        <charset val="136"/>
      </rPr>
      <t>洪忠傑</t>
    </r>
    <r>
      <rPr>
        <sz val="11"/>
        <rFont val="Arial"/>
        <family val="2"/>
      </rPr>
      <t xml:space="preserve">; </t>
    </r>
    <r>
      <rPr>
        <sz val="11"/>
        <rFont val="新細明體"/>
        <family val="1"/>
        <charset val="136"/>
      </rPr>
      <t>袁曉珊</t>
    </r>
    <r>
      <rPr>
        <sz val="11"/>
        <rFont val="Arial"/>
        <family val="2"/>
      </rPr>
      <t xml:space="preserve">; </t>
    </r>
    <r>
      <rPr>
        <sz val="11"/>
        <rFont val="新細明體"/>
        <family val="1"/>
        <charset val="136"/>
      </rPr>
      <t>梁嘉文</t>
    </r>
    <r>
      <rPr>
        <sz val="11"/>
        <rFont val="Arial"/>
        <family val="2"/>
      </rPr>
      <t xml:space="preserve"> ;</t>
    </r>
    <r>
      <rPr>
        <sz val="11"/>
        <rFont val="新細明體"/>
        <family val="1"/>
        <charset val="136"/>
      </rPr>
      <t>陳上城</t>
    </r>
    <r>
      <rPr>
        <sz val="11"/>
        <rFont val="Arial"/>
        <family val="2"/>
      </rPr>
      <t xml:space="preserve">; </t>
    </r>
    <r>
      <rPr>
        <sz val="11"/>
        <rFont val="新細明體"/>
        <family val="1"/>
        <charset val="136"/>
      </rPr>
      <t>陳嘉明</t>
    </r>
    <r>
      <rPr>
        <sz val="11"/>
        <rFont val="Arial"/>
        <family val="2"/>
      </rPr>
      <t xml:space="preserve">; </t>
    </r>
    <r>
      <rPr>
        <sz val="11"/>
        <rFont val="新細明體"/>
        <family val="1"/>
        <charset val="136"/>
      </rPr>
      <t>陳曉彤</t>
    </r>
    <r>
      <rPr>
        <sz val="11"/>
        <rFont val="Arial"/>
        <family val="2"/>
      </rPr>
      <t xml:space="preserve">; </t>
    </r>
    <r>
      <rPr>
        <sz val="11"/>
        <rFont val="新細明體"/>
        <family val="1"/>
        <charset val="136"/>
      </rPr>
      <t>張葶</t>
    </r>
    <r>
      <rPr>
        <sz val="11"/>
        <rFont val="Arial"/>
        <family val="2"/>
      </rPr>
      <t xml:space="preserve">; </t>
    </r>
    <r>
      <rPr>
        <sz val="11"/>
        <rFont val="新細明體"/>
        <family val="1"/>
        <charset val="136"/>
      </rPr>
      <t>楊妙芬</t>
    </r>
    <r>
      <rPr>
        <sz val="11"/>
        <rFont val="Arial"/>
        <family val="2"/>
      </rPr>
      <t xml:space="preserve">; </t>
    </r>
    <r>
      <rPr>
        <sz val="11"/>
        <rFont val="新細明體"/>
        <family val="1"/>
        <charset val="136"/>
      </rPr>
      <t>黃美諺</t>
    </r>
    <r>
      <rPr>
        <sz val="11"/>
        <rFont val="Arial"/>
        <family val="2"/>
      </rPr>
      <t xml:space="preserve"> ;</t>
    </r>
    <r>
      <rPr>
        <sz val="11"/>
        <rFont val="新細明體"/>
        <family val="1"/>
        <charset val="136"/>
      </rPr>
      <t>黃津珏</t>
    </r>
    <r>
      <rPr>
        <sz val="11"/>
        <rFont val="Arial"/>
        <family val="2"/>
      </rPr>
      <t xml:space="preserve"> ;;</t>
    </r>
    <r>
      <rPr>
        <sz val="11"/>
        <rFont val="新細明體"/>
        <family val="1"/>
        <charset val="136"/>
      </rPr>
      <t>黃進曦</t>
    </r>
    <r>
      <rPr>
        <sz val="11"/>
        <rFont val="Arial"/>
        <family val="2"/>
      </rPr>
      <t>; ;</t>
    </r>
    <r>
      <rPr>
        <sz val="11"/>
        <rFont val="新細明體"/>
        <family val="1"/>
        <charset val="136"/>
      </rPr>
      <t>黃曉楓</t>
    </r>
    <r>
      <rPr>
        <sz val="11"/>
        <rFont val="Arial"/>
        <family val="2"/>
      </rPr>
      <t xml:space="preserve">; 
</t>
    </r>
    <r>
      <rPr>
        <sz val="11"/>
        <rFont val="新細明體"/>
        <family val="1"/>
        <charset val="136"/>
      </rPr>
      <t>黎加行</t>
    </r>
    <r>
      <rPr>
        <sz val="11"/>
        <rFont val="Arial"/>
        <family val="2"/>
      </rPr>
      <t>;</t>
    </r>
    <r>
      <rPr>
        <sz val="11"/>
        <rFont val="新細明體"/>
        <family val="1"/>
        <charset val="136"/>
      </rPr>
      <t>鄧國騫</t>
    </r>
    <r>
      <rPr>
        <sz val="11"/>
        <rFont val="Arial"/>
        <family val="2"/>
      </rPr>
      <t>;</t>
    </r>
    <r>
      <rPr>
        <sz val="11"/>
        <rFont val="新細明體"/>
        <family val="1"/>
        <charset val="136"/>
      </rPr>
      <t>盧樂謙</t>
    </r>
    <r>
      <rPr>
        <sz val="11"/>
        <rFont val="Arial"/>
        <family val="2"/>
      </rPr>
      <t xml:space="preserve">;
</t>
    </r>
  </si>
  <si>
    <t>12132800</t>
  </si>
  <si>
    <t>ISCP, New York</t>
  </si>
  <si>
    <t>Open Studio “Art after Dash”, International Studio and Curatorial Program (ISCP)</t>
  </si>
  <si>
    <t>International Studio and Curatorial Program (ISCP)</t>
  </si>
  <si>
    <t>12132801</t>
  </si>
  <si>
    <t>Point b Worklodge, New York</t>
  </si>
  <si>
    <t>Open Studio , Point b Worklodge</t>
  </si>
  <si>
    <t>12132811</t>
  </si>
  <si>
    <t xml:space="preserve">Unit 41, 17/F, Block D, Wah Lok Industrial Center, Fo tan </t>
  </si>
  <si>
    <r>
      <rPr>
        <sz val="11"/>
        <rFont val="新細明體"/>
        <family val="1"/>
        <charset val="136"/>
      </rPr>
      <t>火炭山尾街華樂工業中心</t>
    </r>
    <r>
      <rPr>
        <sz val="11"/>
        <rFont val="Arial"/>
        <family val="2"/>
      </rPr>
      <t>D</t>
    </r>
    <r>
      <rPr>
        <sz val="11"/>
        <rFont val="新細明體"/>
        <family val="1"/>
        <charset val="136"/>
      </rPr>
      <t>座</t>
    </r>
    <r>
      <rPr>
        <sz val="11"/>
        <rFont val="Arial"/>
        <family val="2"/>
      </rPr>
      <t xml:space="preserve">17 </t>
    </r>
    <r>
      <rPr>
        <sz val="11"/>
        <rFont val="新細明體"/>
        <family val="1"/>
        <charset val="136"/>
      </rPr>
      <t>樓</t>
    </r>
    <r>
      <rPr>
        <sz val="11"/>
        <rFont val="Arial"/>
        <family val="2"/>
      </rPr>
      <t xml:space="preserve"> 41</t>
    </r>
    <r>
      <rPr>
        <sz val="11"/>
        <rFont val="新細明體"/>
        <family val="1"/>
        <charset val="136"/>
      </rPr>
      <t>室</t>
    </r>
  </si>
  <si>
    <t>Rape is</t>
    <phoneticPr fontId="0" type="noConversion"/>
  </si>
  <si>
    <r>
      <rPr>
        <sz val="11"/>
        <rFont val="新細明體"/>
        <family val="1"/>
        <charset val="136"/>
      </rPr>
      <t>強姦是</t>
    </r>
  </si>
  <si>
    <t>Phoebe Man</t>
  </si>
  <si>
    <t>I showed a public art in Fotanian Open Studios last year (2012). Audience could write down their views about what rape is. In the beginning, I worried that no one would respond. Surprisingly, I got a lot of responses (140+) within 4 days. These responses enriched the work. Not only the issue of sexual assault was discussed, myths of sexual assault were exposed and the topic was integrated into the daily life: rape refers to all sorts of things which others are forced to do. These responses inspired me to do a new work about a wider definition of rape.</t>
  </si>
  <si>
    <r>
      <rPr>
        <sz val="11"/>
        <rFont val="新細明體"/>
        <family val="1"/>
        <charset val="136"/>
      </rPr>
      <t>去年</t>
    </r>
    <r>
      <rPr>
        <sz val="11"/>
        <rFont val="Arial"/>
        <family val="2"/>
      </rPr>
      <t xml:space="preserve">(2012) </t>
    </r>
    <r>
      <rPr>
        <sz val="11"/>
        <rFont val="新細明體"/>
        <family val="1"/>
        <charset val="136"/>
      </rPr>
      <t>我在伙炭開放日展出一件公共藝術，讓觀眾發表「強姦是</t>
    </r>
    <r>
      <rPr>
        <sz val="11"/>
        <rFont val="Arial"/>
        <family val="2"/>
      </rPr>
      <t>(</t>
    </r>
    <r>
      <rPr>
        <sz val="11"/>
        <rFont val="新細明體"/>
        <family val="1"/>
        <charset val="136"/>
      </rPr>
      <t>甚麼</t>
    </r>
    <r>
      <rPr>
        <sz val="11"/>
        <rFont val="Arial"/>
        <family val="2"/>
      </rPr>
      <t>)</t>
    </r>
    <r>
      <rPr>
        <sz val="11"/>
        <rFont val="新細明體"/>
        <family val="1"/>
        <charset val="136"/>
      </rPr>
      <t>？」的意見，</t>
    </r>
    <r>
      <rPr>
        <sz val="11"/>
        <rFont val="Arial"/>
        <family val="2"/>
      </rPr>
      <t xml:space="preserve"> </t>
    </r>
    <r>
      <rPr>
        <sz val="11"/>
        <rFont val="新細明體"/>
        <family val="1"/>
        <charset val="136"/>
      </rPr>
      <t>有約百四個留言或圖。這些回應令作品變得豐富，不單討論了性侵犯的議題，暴露了性侵犯的迷思，更將議題帶到日常生活上，將強姦泛指成各樣強迫他人做不願意的事情。觀眾的回應啟發我做新一件有關廣義強姦的作品。</t>
    </r>
  </si>
  <si>
    <t>12132821</t>
  </si>
  <si>
    <t>L1 Gallery, JCCAC, Shek Kip Mei, KLN</t>
  </si>
  <si>
    <r>
      <rPr>
        <sz val="11"/>
        <rFont val="新細明體"/>
        <family val="1"/>
        <charset val="136"/>
      </rPr>
      <t>石硤尾賽馬會創意藝術中心一樓藝廊</t>
    </r>
  </si>
  <si>
    <t>5th JCCAC Art Festival</t>
    <phoneticPr fontId="0" type="noConversion"/>
  </si>
  <si>
    <r>
      <rPr>
        <sz val="11"/>
        <rFont val="新細明體"/>
        <family val="1"/>
        <charset val="136"/>
      </rPr>
      <t>第五屆</t>
    </r>
    <r>
      <rPr>
        <sz val="11"/>
        <rFont val="Arial"/>
        <family val="2"/>
      </rPr>
      <t xml:space="preserve">JCCAC </t>
    </r>
    <r>
      <rPr>
        <sz val="11"/>
        <rFont val="新細明體"/>
        <family val="1"/>
        <charset val="136"/>
      </rPr>
      <t>藝術節</t>
    </r>
  </si>
  <si>
    <r>
      <rPr>
        <sz val="11"/>
        <rFont val="新細明體"/>
        <family val="1"/>
        <charset val="136"/>
      </rPr>
      <t>石硤尾賽馬會創意藝術中心</t>
    </r>
  </si>
  <si>
    <t>12132843</t>
  </si>
  <si>
    <r>
      <rPr>
        <sz val="11"/>
        <rFont val="新細明體"/>
        <family val="1"/>
        <charset val="136"/>
      </rPr>
      <t>香港書藝會</t>
    </r>
    <r>
      <rPr>
        <sz val="11"/>
        <rFont val="Arial"/>
        <family val="2"/>
      </rPr>
      <t>20</t>
    </r>
    <r>
      <rPr>
        <sz val="11"/>
        <rFont val="新細明體"/>
        <family val="1"/>
        <charset val="136"/>
      </rPr>
      <t>周年會員作品展</t>
    </r>
  </si>
  <si>
    <t>12132844</t>
  </si>
  <si>
    <r>
      <rPr>
        <sz val="11"/>
        <color indexed="10"/>
        <rFont val="新細明體"/>
        <family val="1"/>
        <charset val="136"/>
      </rPr>
      <t>韓國亞細亞美術邀請展</t>
    </r>
  </si>
  <si>
    <t>12132847</t>
  </si>
  <si>
    <r>
      <rPr>
        <sz val="11"/>
        <rFont val="新細明體"/>
        <family val="1"/>
        <charset val="136"/>
      </rPr>
      <t>六葉華枝美國銀行中心中大專業進修學院六人展</t>
    </r>
  </si>
  <si>
    <t>Art of Nature Contemporary Gallery</t>
    <phoneticPr fontId="0" type="noConversion"/>
  </si>
  <si>
    <t>Art Of Nature Contemporary Gallery</t>
    <phoneticPr fontId="0" type="noConversion"/>
  </si>
  <si>
    <t>12132863</t>
  </si>
  <si>
    <r>
      <t xml:space="preserve">Soundpocket </t>
    </r>
    <r>
      <rPr>
        <sz val="11"/>
        <rFont val="細明體"/>
        <family val="3"/>
        <charset val="136"/>
      </rPr>
      <t>聲音掏腰包</t>
    </r>
    <r>
      <rPr>
        <sz val="11"/>
        <rFont val="Arial"/>
        <family val="2"/>
      </rPr>
      <t xml:space="preserve"> </t>
    </r>
    <r>
      <rPr>
        <sz val="11"/>
        <rFont val="細明體"/>
        <family val="3"/>
        <charset val="136"/>
      </rPr>
      <t>香港九龍土瓜灣落山道</t>
    </r>
    <r>
      <rPr>
        <sz val="11"/>
        <rFont val="Arial"/>
        <family val="2"/>
      </rPr>
      <t>108</t>
    </r>
    <r>
      <rPr>
        <sz val="11"/>
        <rFont val="細明體"/>
        <family val="3"/>
        <charset val="136"/>
      </rPr>
      <t>號志昌工業大廈</t>
    </r>
    <r>
      <rPr>
        <sz val="11"/>
        <rFont val="Arial"/>
        <family val="2"/>
      </rPr>
      <t>10</t>
    </r>
    <r>
      <rPr>
        <sz val="11"/>
        <rFont val="細明體"/>
        <family val="3"/>
        <charset val="136"/>
      </rPr>
      <t>樓</t>
    </r>
    <r>
      <rPr>
        <sz val="11"/>
        <rFont val="Arial"/>
        <family val="2"/>
      </rPr>
      <t>C</t>
    </r>
  </si>
  <si>
    <t>Soundpocket</t>
  </si>
  <si>
    <t>Incomplete Finale</t>
    <phoneticPr fontId="0" type="noConversion"/>
  </si>
  <si>
    <r>
      <rPr>
        <sz val="11"/>
        <rFont val="細明體"/>
        <family val="3"/>
        <charset val="136"/>
      </rPr>
      <t>《南山未了》</t>
    </r>
    <r>
      <rPr>
        <sz val="11"/>
        <rFont val="Arial"/>
        <family val="2"/>
      </rPr>
      <t xml:space="preserve"> - </t>
    </r>
    <r>
      <rPr>
        <sz val="11"/>
        <rFont val="細明體"/>
        <family val="3"/>
        <charset val="136"/>
      </rPr>
      <t>葉啟俊個人聲音裝置展</t>
    </r>
  </si>
  <si>
    <r>
      <rPr>
        <sz val="11"/>
        <rFont val="新細明體"/>
        <family val="1"/>
        <charset val="136"/>
      </rPr>
      <t>葉啟俊</t>
    </r>
  </si>
  <si>
    <t>add from Annual Report</t>
    <phoneticPr fontId="0" type="noConversion"/>
  </si>
  <si>
    <t>12131067</t>
  </si>
  <si>
    <t>Linkbridge, Lincoln House, TaiKoo Place &amp; Linkbridge,
One Island East, 18 Westlands Road, Island East</t>
    <phoneticPr fontId="0" type="noConversion"/>
  </si>
  <si>
    <t>From City to City / A Hong Kong Response Exhibition on Daido Moriyama</t>
    <phoneticPr fontId="0" type="noConversion"/>
  </si>
  <si>
    <r>
      <rPr>
        <sz val="11"/>
        <rFont val="細明體"/>
        <family val="3"/>
        <charset val="136"/>
      </rPr>
      <t>由森山大道到皇后大道</t>
    </r>
    <r>
      <rPr>
        <sz val="11"/>
        <rFont val="Arial"/>
        <family val="2"/>
      </rPr>
      <t xml:space="preserve"> </t>
    </r>
    <r>
      <rPr>
        <sz val="11"/>
        <rFont val="細明體"/>
        <family val="3"/>
        <charset val="136"/>
      </rPr>
      <t>香港寫真回應展</t>
    </r>
  </si>
  <si>
    <t>12131089a</t>
  </si>
  <si>
    <t>Luminant</t>
    <phoneticPr fontId="0" type="noConversion"/>
  </si>
  <si>
    <r>
      <rPr>
        <sz val="11"/>
        <rFont val="細明體"/>
        <family val="3"/>
        <charset val="136"/>
      </rPr>
      <t>發光體</t>
    </r>
  </si>
  <si>
    <t>Jiang Pengyi</t>
    <phoneticPr fontId="0" type="noConversion"/>
  </si>
  <si>
    <r>
      <rPr>
        <sz val="11"/>
        <rFont val="細明體"/>
        <family val="3"/>
        <charset val="136"/>
      </rPr>
      <t>蔣鵬奕</t>
    </r>
  </si>
  <si>
    <t>12131089b</t>
  </si>
  <si>
    <t>Booth 1X11, ASIA ONE section, Hong Kong Convention and Exhibition Centre</t>
    <phoneticPr fontId="0" type="noConversion"/>
  </si>
  <si>
    <r>
      <rPr>
        <sz val="11"/>
        <rFont val="細明體"/>
        <family val="3"/>
        <charset val="136"/>
      </rPr>
      <t>香港會議展覽中心展覽廳</t>
    </r>
    <r>
      <rPr>
        <sz val="11"/>
        <rFont val="Arial"/>
        <family val="2"/>
      </rPr>
      <t>1</t>
    </r>
    <r>
      <rPr>
        <sz val="11"/>
        <rFont val="細明體"/>
        <family val="3"/>
        <charset val="136"/>
      </rPr>
      <t>「亞洲．壹」展位</t>
    </r>
    <r>
      <rPr>
        <sz val="11"/>
        <rFont val="Arial"/>
        <family val="2"/>
      </rPr>
      <t>1X11</t>
    </r>
  </si>
  <si>
    <t>12131102a</t>
  </si>
  <si>
    <r>
      <rPr>
        <sz val="11"/>
        <rFont val="細明體"/>
        <family val="3"/>
        <charset val="136"/>
      </rPr>
      <t>香港九龍塘聯福道</t>
    </r>
    <r>
      <rPr>
        <sz val="11"/>
        <rFont val="Arial"/>
        <family val="2"/>
      </rPr>
      <t>34</t>
    </r>
    <r>
      <rPr>
        <sz val="11"/>
        <rFont val="細明體"/>
        <family val="3"/>
        <charset val="136"/>
      </rPr>
      <t>號香港浸會大學、林護國際會議中心一樓、施子清博士伉儷展覽廳、</t>
    </r>
    <r>
      <rPr>
        <sz val="11"/>
        <rFont val="Arial"/>
        <family val="2"/>
      </rPr>
      <t xml:space="preserve">
</t>
    </r>
  </si>
  <si>
    <t>BU - Sze Chi Ching Exhibition Gallery</t>
  </si>
  <si>
    <r>
      <rPr>
        <sz val="11"/>
        <rFont val="細明體"/>
        <family val="3"/>
        <charset val="136"/>
      </rPr>
      <t>「</t>
    </r>
    <r>
      <rPr>
        <sz val="11"/>
        <rFont val="Arial"/>
        <family val="2"/>
      </rPr>
      <t xml:space="preserve"> </t>
    </r>
    <r>
      <rPr>
        <sz val="11"/>
        <rFont val="細明體"/>
        <family val="3"/>
        <charset val="136"/>
      </rPr>
      <t>雷生春堂‧情繫社區」攝影比賽及歷史照片展</t>
    </r>
  </si>
  <si>
    <t>Baptist University</t>
    <phoneticPr fontId="0" type="noConversion"/>
  </si>
  <si>
    <t>JCCAC, The Conservancy Association, Yau Tsim Mong District Council</t>
    <phoneticPr fontId="0" type="noConversion"/>
  </si>
  <si>
    <r>
      <rPr>
        <sz val="11"/>
        <rFont val="細明體"/>
        <family val="3"/>
        <charset val="136"/>
      </rPr>
      <t>賽馬會創意藝術中心、長春社、油尖旺區議會</t>
    </r>
  </si>
  <si>
    <r>
      <t>exh_venue/</t>
    </r>
    <r>
      <rPr>
        <sz val="11"/>
        <rFont val="細明體"/>
        <family val="3"/>
        <charset val="136"/>
      </rPr>
      <t>展場名稱</t>
    </r>
    <r>
      <rPr>
        <sz val="11"/>
        <rFont val="Arial"/>
        <family val="2"/>
      </rPr>
      <t xml:space="preserve"> should keep as "BU - Sze Chi Ching Exhibition Gallery", since the venue is located at </t>
    </r>
    <r>
      <rPr>
        <sz val="11"/>
        <rFont val="細明體"/>
        <family val="3"/>
        <charset val="136"/>
      </rPr>
      <t>香港浸會大學林護國際會議中心一樓</t>
    </r>
    <r>
      <rPr>
        <sz val="11"/>
        <rFont val="Arial"/>
        <family val="2"/>
      </rPr>
      <t>; hence site_count/</t>
    </r>
    <r>
      <rPr>
        <sz val="11"/>
        <rFont val="細明體"/>
        <family val="3"/>
        <charset val="136"/>
      </rPr>
      <t>展區數量</t>
    </r>
    <r>
      <rPr>
        <sz val="11"/>
        <rFont val="Arial"/>
        <family val="2"/>
      </rPr>
      <t xml:space="preserve"> is 1</t>
    </r>
  </si>
  <si>
    <t>exh_venue changed to BU-multi; site_count changed</t>
    <phoneticPr fontId="0" type="noConversion"/>
  </si>
  <si>
    <t>12131102b</t>
  </si>
  <si>
    <r>
      <rPr>
        <sz val="11"/>
        <rFont val="細明體"/>
        <family val="3"/>
        <charset val="136"/>
      </rPr>
      <t>香港九龍石硤尾白田街三十號賽馬會創意藝術中心</t>
    </r>
    <r>
      <rPr>
        <sz val="11"/>
        <rFont val="Arial"/>
        <family val="2"/>
      </rPr>
      <t>L1</t>
    </r>
    <r>
      <rPr>
        <sz val="11"/>
        <rFont val="細明體"/>
        <family val="3"/>
        <charset val="136"/>
      </rPr>
      <t>藝廊</t>
    </r>
    <r>
      <rPr>
        <sz val="11"/>
        <rFont val="Arial"/>
        <family val="2"/>
      </rPr>
      <t>[</t>
    </r>
    <r>
      <rPr>
        <sz val="11"/>
        <rFont val="細明體"/>
        <family val="3"/>
        <charset val="136"/>
      </rPr>
      <t>港鐵石硤尾站</t>
    </r>
    <r>
      <rPr>
        <sz val="11"/>
        <rFont val="Arial"/>
        <family val="2"/>
      </rPr>
      <t>C</t>
    </r>
    <r>
      <rPr>
        <sz val="11"/>
        <rFont val="細明體"/>
        <family val="3"/>
        <charset val="136"/>
      </rPr>
      <t>出口</t>
    </r>
    <r>
      <rPr>
        <sz val="11"/>
        <rFont val="Arial"/>
        <family val="2"/>
      </rPr>
      <t>]</t>
    </r>
  </si>
  <si>
    <t>L1 Gallery</t>
    <phoneticPr fontId="0" type="noConversion"/>
  </si>
  <si>
    <t>12131102c</t>
  </si>
  <si>
    <r>
      <rPr>
        <sz val="11"/>
        <rFont val="細明體"/>
        <family val="3"/>
        <charset val="136"/>
      </rPr>
      <t>香港西營盤西邊街</t>
    </r>
    <r>
      <rPr>
        <sz val="11"/>
        <rFont val="Arial"/>
        <family val="2"/>
      </rPr>
      <t>36A</t>
    </r>
    <r>
      <rPr>
        <sz val="11"/>
        <rFont val="細明體"/>
        <family val="3"/>
        <charset val="136"/>
      </rPr>
      <t>後座、長春社文化古蹟資源中心</t>
    </r>
  </si>
  <si>
    <t>12131129a</t>
  </si>
  <si>
    <t>Plaza A and B, Hong Kong Cultural Centre</t>
    <phoneticPr fontId="0" type="noConversion"/>
  </si>
  <si>
    <r>
      <rPr>
        <sz val="11"/>
        <rFont val="細明體"/>
        <family val="3"/>
        <charset val="136"/>
      </rPr>
      <t>香港文化中心露天廣場</t>
    </r>
    <r>
      <rPr>
        <sz val="11"/>
        <rFont val="Arial"/>
        <family val="2"/>
      </rPr>
      <t>A</t>
    </r>
    <r>
      <rPr>
        <sz val="11"/>
        <rFont val="細明體"/>
        <family val="3"/>
        <charset val="136"/>
      </rPr>
      <t>、</t>
    </r>
    <r>
      <rPr>
        <sz val="11"/>
        <rFont val="Arial"/>
        <family val="2"/>
      </rPr>
      <t>B</t>
    </r>
    <r>
      <rPr>
        <sz val="11"/>
        <rFont val="細明體"/>
        <family val="3"/>
        <charset val="136"/>
      </rPr>
      <t>區</t>
    </r>
  </si>
  <si>
    <t>Eye To Eye: Jockey Club Social Documentation Projection Roving Exhibition</t>
    <phoneticPr fontId="0" type="noConversion"/>
  </si>
  <si>
    <r>
      <rPr>
        <sz val="11"/>
        <rFont val="新細明體"/>
        <family val="1"/>
        <charset val="136"/>
      </rPr>
      <t>另眼</t>
    </r>
    <r>
      <rPr>
        <sz val="11"/>
        <rFont val="Arial"/>
        <family val="2"/>
      </rPr>
      <t>•</t>
    </r>
    <r>
      <rPr>
        <sz val="11"/>
        <rFont val="新細明體"/>
        <family val="1"/>
        <charset val="136"/>
      </rPr>
      <t>相看</t>
    </r>
    <r>
      <rPr>
        <sz val="11"/>
        <rFont val="Arial"/>
        <family val="2"/>
      </rPr>
      <t xml:space="preserve">: </t>
    </r>
    <r>
      <rPr>
        <sz val="11"/>
        <rFont val="新細明體"/>
        <family val="1"/>
        <charset val="136"/>
      </rPr>
      <t>賽馬會社會紀實攝影計劃巡迴展覽</t>
    </r>
  </si>
  <si>
    <t xml:space="preserve">APO of LCSD and Hong Kong Photographic Culture Association
Funded by the Hong Kong Jockey Club Charities Trust
</t>
    <phoneticPr fontId="0" type="noConversion"/>
  </si>
  <si>
    <r>
      <rPr>
        <sz val="11"/>
        <rFont val="細明體"/>
        <family val="3"/>
        <charset val="136"/>
      </rPr>
      <t>合作伙伴</t>
    </r>
    <r>
      <rPr>
        <sz val="11"/>
        <rFont val="Arial"/>
        <family val="2"/>
      </rPr>
      <t xml:space="preserve">: </t>
    </r>
    <r>
      <rPr>
        <sz val="11"/>
        <rFont val="細明體"/>
        <family val="3"/>
        <charset val="136"/>
      </rPr>
      <t xml:space="preserve">康樂及文化事務署藝術推廣辦事處及香港攝影文化協會
捐助機構：香港賽馬會慈善信託基金
</t>
    </r>
  </si>
  <si>
    <t>12131129b</t>
  </si>
  <si>
    <t>L0 Gallery and L1 Gallery, Jockey Club Creative Arts Centre</t>
  </si>
  <si>
    <t>賽馬會創意藝術中心L0藝廊, L1藝廊</t>
  </si>
  <si>
    <t>Revise venue_en (merge record)/ Revise venue_tc (merge record)/ Revise exh_venue/展場名稱/ Revise exh_venue/展場名稱/ Revise exh_venue/展場名稱/ Revise exh_venue/展場名稱/ 24 Dec update</t>
  </si>
  <si>
    <t>12131129c</t>
  </si>
  <si>
    <t>Exhibition Gallery, Sha Tin Town Hall</t>
    <phoneticPr fontId="0" type="noConversion"/>
  </si>
  <si>
    <r>
      <rPr>
        <sz val="11"/>
        <rFont val="細明體"/>
        <family val="3"/>
        <charset val="136"/>
      </rPr>
      <t>沙田大會堂展覽廳</t>
    </r>
  </si>
  <si>
    <t>Sha Tin Town Hall Exhibition Gallery</t>
    <phoneticPr fontId="0" type="noConversion"/>
  </si>
  <si>
    <t>12131129d</t>
  </si>
  <si>
    <r>
      <rPr>
        <sz val="11"/>
        <rFont val="細明體"/>
        <family val="3"/>
        <charset val="136"/>
      </rPr>
      <t>荃灣大會堂展覽廳</t>
    </r>
  </si>
  <si>
    <t>12131199</t>
  </si>
  <si>
    <t>The 67th Hong Kong Internayional Salon of Photography</t>
    <phoneticPr fontId="0" type="noConversion"/>
  </si>
  <si>
    <r>
      <rPr>
        <sz val="11"/>
        <rFont val="細明體"/>
        <family val="3"/>
        <charset val="136"/>
      </rPr>
      <t>第六十七屆香港國際攝影沙龍</t>
    </r>
  </si>
  <si>
    <r>
      <rPr>
        <sz val="11"/>
        <rFont val="細明體"/>
        <family val="3"/>
        <charset val="136"/>
      </rPr>
      <t>香港攝影學會</t>
    </r>
  </si>
  <si>
    <t>12131201</t>
  </si>
  <si>
    <t>香港中央圖書館展覽館1-3</t>
  </si>
  <si>
    <t>2012 Black and White Photography Exhibition</t>
    <phoneticPr fontId="0" type="noConversion"/>
  </si>
  <si>
    <r>
      <t>2012</t>
    </r>
    <r>
      <rPr>
        <sz val="11"/>
        <rFont val="細明體"/>
        <family val="3"/>
        <charset val="136"/>
      </rPr>
      <t>黑白情懷攝影展</t>
    </r>
  </si>
  <si>
    <t>Hong Kong 35mm. Photography Society, Limited</t>
    <phoneticPr fontId="0" type="noConversion"/>
  </si>
  <si>
    <r>
      <rPr>
        <sz val="11"/>
        <rFont val="細明體"/>
        <family val="3"/>
        <charset val="136"/>
      </rPr>
      <t>香港</t>
    </r>
    <r>
      <rPr>
        <sz val="11"/>
        <rFont val="Arial"/>
        <family val="2"/>
      </rPr>
      <t>35</t>
    </r>
    <r>
      <rPr>
        <sz val="11"/>
        <rFont val="細明體"/>
        <family val="3"/>
        <charset val="136"/>
      </rPr>
      <t>攝影研究會有限公司</t>
    </r>
  </si>
  <si>
    <t>12131202</t>
  </si>
  <si>
    <t>The 45th E.A. International Salon of Photograpy 2012</t>
    <phoneticPr fontId="0" type="noConversion"/>
  </si>
  <si>
    <r>
      <rPr>
        <sz val="11"/>
        <rFont val="細明體"/>
        <family val="3"/>
        <charset val="136"/>
      </rPr>
      <t>第四十五屆國際攝影沙龍</t>
    </r>
  </si>
  <si>
    <t>Photographic Salon Exhibitors Association</t>
    <phoneticPr fontId="0" type="noConversion"/>
  </si>
  <si>
    <r>
      <rPr>
        <sz val="11"/>
        <rFont val="細明體"/>
        <family val="3"/>
        <charset val="136"/>
      </rPr>
      <t>沙龍影友協會</t>
    </r>
  </si>
  <si>
    <t>12131203</t>
  </si>
  <si>
    <r>
      <rPr>
        <sz val="11"/>
        <rFont val="細明體"/>
        <family val="3"/>
        <charset val="136"/>
      </rPr>
      <t>心連大地攝影會</t>
    </r>
    <r>
      <rPr>
        <sz val="11"/>
        <rFont val="Arial"/>
        <family val="2"/>
      </rPr>
      <t>2012</t>
    </r>
    <r>
      <rPr>
        <sz val="11"/>
        <rFont val="細明體"/>
        <family val="3"/>
        <charset val="136"/>
      </rPr>
      <t>攝影聯展</t>
    </r>
  </si>
  <si>
    <t>Caring Hearts Photographic Society</t>
    <phoneticPr fontId="0" type="noConversion"/>
  </si>
  <si>
    <r>
      <rPr>
        <sz val="11"/>
        <rFont val="細明體"/>
        <family val="3"/>
        <charset val="136"/>
      </rPr>
      <t>心連大地攝影會</t>
    </r>
  </si>
  <si>
    <t>12131204</t>
  </si>
  <si>
    <t>53rd CPA International Salon of Pictorial Photography Exhibition</t>
    <phoneticPr fontId="0" type="noConversion"/>
  </si>
  <si>
    <r>
      <rPr>
        <sz val="11"/>
        <rFont val="細明體"/>
        <family val="3"/>
        <charset val="136"/>
      </rPr>
      <t>第</t>
    </r>
    <r>
      <rPr>
        <sz val="11"/>
        <rFont val="Arial"/>
        <family val="2"/>
      </rPr>
      <t>53</t>
    </r>
    <r>
      <rPr>
        <sz val="11"/>
        <rFont val="細明體"/>
        <family val="3"/>
        <charset val="136"/>
      </rPr>
      <t>屆國際攝影沙龍展覽</t>
    </r>
  </si>
  <si>
    <t>Chinese Photographic Association of Hong Kong Limited</t>
    <phoneticPr fontId="0" type="noConversion"/>
  </si>
  <si>
    <r>
      <rPr>
        <sz val="11"/>
        <rFont val="細明體"/>
        <family val="3"/>
        <charset val="136"/>
      </rPr>
      <t>香港中華攝影學會有限公司</t>
    </r>
  </si>
  <si>
    <t>12131263a</t>
  </si>
  <si>
    <t>Hong Kong Graphic Art Fiesta 2012: Youth Impressions – The Print Triennial</t>
    <phoneticPr fontId="0" type="noConversion"/>
  </si>
  <si>
    <r>
      <rPr>
        <sz val="11"/>
        <rFont val="細明體"/>
        <family val="3"/>
        <charset val="136"/>
      </rPr>
      <t>香港圖像藝術節</t>
    </r>
    <r>
      <rPr>
        <sz val="11"/>
        <rFont val="Arial"/>
        <family val="2"/>
      </rPr>
      <t xml:space="preserve">2012- </t>
    </r>
    <r>
      <rPr>
        <sz val="11"/>
        <rFont val="細明體"/>
        <family val="3"/>
        <charset val="136"/>
      </rPr>
      <t>「少年印象版畫三年展」</t>
    </r>
  </si>
  <si>
    <t>Art Promotion Office / Hong Kong Open Printshop</t>
    <phoneticPr fontId="0" type="noConversion"/>
  </si>
  <si>
    <r>
      <rPr>
        <sz val="11"/>
        <rFont val="細明體"/>
        <family val="3"/>
        <charset val="136"/>
      </rPr>
      <t>藝術推廣辦事處</t>
    </r>
    <r>
      <rPr>
        <sz val="11"/>
        <rFont val="Arial"/>
        <family val="2"/>
      </rPr>
      <t xml:space="preserve"> / </t>
    </r>
    <r>
      <rPr>
        <sz val="11"/>
        <rFont val="細明體"/>
        <family val="3"/>
        <charset val="136"/>
      </rPr>
      <t>香港版畫工作室</t>
    </r>
  </si>
  <si>
    <t>12131263b</t>
  </si>
  <si>
    <r>
      <rPr>
        <sz val="11"/>
        <rFont val="細明體"/>
        <family val="3"/>
        <charset val="136"/>
      </rPr>
      <t>香港圖像藝術節</t>
    </r>
    <r>
      <rPr>
        <sz val="11"/>
        <rFont val="Arial"/>
        <family val="2"/>
      </rPr>
      <t>2012-</t>
    </r>
    <r>
      <rPr>
        <sz val="11"/>
        <rFont val="細明體"/>
        <family val="3"/>
        <charset val="136"/>
      </rPr>
      <t>少年印象版畫三年展</t>
    </r>
  </si>
  <si>
    <t>12131290a</t>
  </si>
  <si>
    <t>Lane Crawford in ifc mall</t>
    <phoneticPr fontId="0" type="noConversion"/>
  </si>
  <si>
    <r>
      <rPr>
        <sz val="11"/>
        <rFont val="細明體"/>
        <family val="3"/>
        <charset val="136"/>
      </rPr>
      <t>中環國際金融中心商場連卡佛</t>
    </r>
  </si>
  <si>
    <t>Lane Crawford Dragon Making Exhibition</t>
    <phoneticPr fontId="0" type="noConversion"/>
  </si>
  <si>
    <r>
      <rPr>
        <sz val="11"/>
        <rFont val="細明體"/>
        <family val="3"/>
        <charset val="136"/>
      </rPr>
      <t>連卡佛</t>
    </r>
    <r>
      <rPr>
        <sz val="11"/>
        <rFont val="Arial"/>
        <family val="2"/>
      </rPr>
      <t xml:space="preserve"> “</t>
    </r>
    <r>
      <rPr>
        <sz val="11"/>
        <rFont val="細明體"/>
        <family val="3"/>
        <charset val="136"/>
      </rPr>
      <t>龍．雕塑</t>
    </r>
    <r>
      <rPr>
        <sz val="11"/>
        <rFont val="Arial"/>
        <family val="2"/>
      </rPr>
      <t xml:space="preserve">” </t>
    </r>
    <r>
      <rPr>
        <sz val="11"/>
        <rFont val="細明體"/>
        <family val="3"/>
        <charset val="136"/>
      </rPr>
      <t>創作展覽</t>
    </r>
  </si>
  <si>
    <t>12 secondary students, Gareth Dunster, Paul McLaren &amp; Sharon George</t>
    <phoneticPr fontId="0" type="noConversion"/>
  </si>
  <si>
    <r>
      <t>12</t>
    </r>
    <r>
      <rPr>
        <sz val="11"/>
        <rFont val="細明體"/>
        <family val="3"/>
        <charset val="136"/>
      </rPr>
      <t>位中學生、</t>
    </r>
    <r>
      <rPr>
        <sz val="11"/>
        <rFont val="Arial"/>
        <family val="2"/>
      </rPr>
      <t>Gareth Dunster</t>
    </r>
    <r>
      <rPr>
        <sz val="11"/>
        <rFont val="細明體"/>
        <family val="3"/>
        <charset val="136"/>
      </rPr>
      <t>及</t>
    </r>
    <r>
      <rPr>
        <sz val="11"/>
        <rFont val="Arial"/>
        <family val="2"/>
      </rPr>
      <t>Paul McLaren &amp; Sharon George</t>
    </r>
  </si>
  <si>
    <t>12131290b</t>
  </si>
  <si>
    <t>Lane Crawford in Canton Road, Tsim Sha Tsui</t>
    <phoneticPr fontId="0" type="noConversion"/>
  </si>
  <si>
    <r>
      <rPr>
        <sz val="11"/>
        <rFont val="細明體"/>
        <family val="3"/>
        <charset val="136"/>
      </rPr>
      <t>尖沙咀廣東道連卡佛</t>
    </r>
  </si>
  <si>
    <t>Lane Crawford @ Canton Road</t>
    <phoneticPr fontId="0" type="noConversion"/>
  </si>
  <si>
    <t>12131290c</t>
  </si>
  <si>
    <t xml:space="preserve"> Lane Crawford in Pacific Place</t>
    <phoneticPr fontId="0" type="noConversion"/>
  </si>
  <si>
    <r>
      <rPr>
        <sz val="11"/>
        <rFont val="細明體"/>
        <family val="3"/>
        <charset val="136"/>
      </rPr>
      <t>金鐘太古廣場連卡佛家品部</t>
    </r>
  </si>
  <si>
    <t>Lane Crawford @ Pacific Place</t>
    <phoneticPr fontId="0" type="noConversion"/>
  </si>
  <si>
    <t>12131291a</t>
  </si>
  <si>
    <t xml:space="preserve">3/F, Sheraton Hong Kong Hotel &amp; Towers
</t>
    <phoneticPr fontId="0" type="noConversion"/>
  </si>
  <si>
    <r>
      <rPr>
        <sz val="11"/>
        <rFont val="細明體"/>
        <family val="3"/>
        <charset val="136"/>
      </rPr>
      <t>香港喜來登酒店</t>
    </r>
    <r>
      <rPr>
        <sz val="11"/>
        <rFont val="Arial"/>
        <family val="2"/>
      </rPr>
      <t>3</t>
    </r>
    <r>
      <rPr>
        <sz val="11"/>
        <rFont val="細明體"/>
        <family val="3"/>
        <charset val="136"/>
      </rPr>
      <t>樓</t>
    </r>
  </si>
  <si>
    <t>“1001 Nights” Magical Pallet Garden by the Sheraton</t>
    <phoneticPr fontId="0" type="noConversion"/>
  </si>
  <si>
    <r>
      <rPr>
        <sz val="11"/>
        <rFont val="細明體"/>
        <family val="3"/>
        <charset val="136"/>
      </rPr>
      <t>喜來登</t>
    </r>
    <r>
      <rPr>
        <sz val="11"/>
        <rFont val="Arial"/>
        <family val="2"/>
      </rPr>
      <t xml:space="preserve"> “</t>
    </r>
    <r>
      <rPr>
        <sz val="11"/>
        <rFont val="細明體"/>
        <family val="3"/>
        <charset val="136"/>
      </rPr>
      <t>一千零一夜</t>
    </r>
    <r>
      <rPr>
        <sz val="11"/>
        <rFont val="Arial"/>
        <family val="2"/>
      </rPr>
      <t xml:space="preserve">” </t>
    </r>
    <r>
      <rPr>
        <sz val="11"/>
        <rFont val="細明體"/>
        <family val="3"/>
        <charset val="136"/>
      </rPr>
      <t>卡板樂園</t>
    </r>
  </si>
  <si>
    <t>20 ethic minority children from the International Social Service</t>
    <phoneticPr fontId="0" type="noConversion"/>
  </si>
  <si>
    <r>
      <t>20</t>
    </r>
    <r>
      <rPr>
        <sz val="11"/>
        <rFont val="細明體"/>
        <family val="3"/>
        <charset val="136"/>
      </rPr>
      <t>位來自香港國際社會服務社的少數族裔青少年</t>
    </r>
  </si>
  <si>
    <t>12131291b</t>
  </si>
  <si>
    <r>
      <rPr>
        <sz val="11"/>
        <rFont val="細明體"/>
        <family val="3"/>
        <charset val="136"/>
      </rPr>
      <t>香港文化中心大堂</t>
    </r>
  </si>
  <si>
    <t>12131294a</t>
  </si>
  <si>
    <t>Standard Chartered Arts in the Park Mardi Gras 2012 Parade Artwork Exhibition</t>
    <phoneticPr fontId="0" type="noConversion"/>
  </si>
  <si>
    <r>
      <rPr>
        <sz val="11"/>
        <rFont val="細明體"/>
        <family val="3"/>
        <charset val="136"/>
      </rPr>
      <t>渣打藝趣嘉年華</t>
    </r>
    <r>
      <rPr>
        <sz val="11"/>
        <rFont val="Arial"/>
        <family val="2"/>
      </rPr>
      <t>2012</t>
    </r>
    <r>
      <rPr>
        <sz val="11"/>
        <rFont val="細明體"/>
        <family val="3"/>
        <charset val="136"/>
      </rPr>
      <t>巡遊作品展覽</t>
    </r>
  </si>
  <si>
    <t>3500 young people</t>
    <phoneticPr fontId="0" type="noConversion"/>
  </si>
  <si>
    <r>
      <t>3500</t>
    </r>
    <r>
      <rPr>
        <sz val="11"/>
        <rFont val="細明體"/>
        <family val="3"/>
        <charset val="136"/>
      </rPr>
      <t>位青少年</t>
    </r>
  </si>
  <si>
    <t>12131294b</t>
  </si>
  <si>
    <r>
      <rPr>
        <sz val="11"/>
        <rFont val="細明體"/>
        <family val="3"/>
        <charset val="136"/>
      </rPr>
      <t>太古城中心</t>
    </r>
  </si>
  <si>
    <t>12131388a</t>
  </si>
  <si>
    <t>Exhibition Gallery 1, Hong Kong Central Library</t>
    <phoneticPr fontId="0" type="noConversion"/>
  </si>
  <si>
    <r>
      <rPr>
        <sz val="11"/>
        <rFont val="細明體"/>
        <family val="3"/>
        <charset val="136"/>
      </rPr>
      <t>香港中央圖書館展覽館</t>
    </r>
    <r>
      <rPr>
        <sz val="11"/>
        <rFont val="Arial"/>
        <family val="2"/>
      </rPr>
      <t>1</t>
    </r>
  </si>
  <si>
    <t>Painting Exhibitition-Chinese Ink Landscape Paintings</t>
    <phoneticPr fontId="0" type="noConversion"/>
  </si>
  <si>
    <r>
      <rPr>
        <sz val="11"/>
        <rFont val="新細明體"/>
        <family val="1"/>
        <charset val="136"/>
      </rPr>
      <t>山水畫展覽</t>
    </r>
    <r>
      <rPr>
        <sz val="11"/>
        <rFont val="Arial"/>
        <family val="2"/>
      </rPr>
      <t>-</t>
    </r>
    <r>
      <rPr>
        <sz val="11"/>
        <rFont val="新細明體"/>
        <family val="1"/>
        <charset val="136"/>
      </rPr>
      <t>山水澄懷</t>
    </r>
  </si>
  <si>
    <t>"CHING" Art Association</t>
  </si>
  <si>
    <r>
      <rPr>
        <sz val="11"/>
        <rFont val="新細明體"/>
        <family val="1"/>
        <charset val="136"/>
      </rPr>
      <t>澄畫會</t>
    </r>
  </si>
  <si>
    <t>12131388b</t>
  </si>
  <si>
    <t>Exhibition Gallery 2, Hong Kong Central Library</t>
    <phoneticPr fontId="0" type="noConversion"/>
  </si>
  <si>
    <r>
      <rPr>
        <sz val="11"/>
        <rFont val="細明體"/>
        <family val="3"/>
        <charset val="136"/>
      </rPr>
      <t>香港中央圖書館展覽館</t>
    </r>
    <r>
      <rPr>
        <sz val="11"/>
        <rFont val="Arial"/>
        <family val="2"/>
      </rPr>
      <t>2</t>
    </r>
  </si>
  <si>
    <t>12131388c</t>
  </si>
  <si>
    <t>12131726a</t>
  </si>
  <si>
    <t>Arts Exhibition - The Symphony of Colours2</t>
    <phoneticPr fontId="0" type="noConversion"/>
  </si>
  <si>
    <r>
      <rPr>
        <sz val="11"/>
        <rFont val="新細明體"/>
        <family val="1"/>
        <charset val="136"/>
      </rPr>
      <t>藝術展覽</t>
    </r>
    <r>
      <rPr>
        <sz val="11"/>
        <rFont val="Arial"/>
        <family val="2"/>
      </rPr>
      <t>-</t>
    </r>
    <r>
      <rPr>
        <sz val="11"/>
        <rFont val="新細明體"/>
        <family val="1"/>
        <charset val="136"/>
      </rPr>
      <t>色彩交響樂</t>
    </r>
    <r>
      <rPr>
        <sz val="11"/>
        <rFont val="Arial"/>
        <family val="2"/>
      </rPr>
      <t>2</t>
    </r>
  </si>
  <si>
    <t>Club Du Couleur</t>
  </si>
  <si>
    <t>12131726b</t>
  </si>
  <si>
    <t>12131726c</t>
  </si>
  <si>
    <t>12130190a</t>
  </si>
  <si>
    <r>
      <rPr>
        <sz val="11"/>
        <rFont val="細明體"/>
        <family val="3"/>
        <charset val="136"/>
      </rPr>
      <t>曼佳美陳列室</t>
    </r>
    <r>
      <rPr>
        <sz val="11"/>
        <rFont val="Arial"/>
        <family val="2"/>
      </rPr>
      <t>(</t>
    </r>
    <r>
      <rPr>
        <sz val="11"/>
        <rFont val="細明體"/>
        <family val="3"/>
        <charset val="136"/>
      </rPr>
      <t>荃灣</t>
    </r>
    <r>
      <rPr>
        <sz val="11"/>
        <rFont val="Arial"/>
        <family val="2"/>
      </rPr>
      <t>)</t>
    </r>
  </si>
  <si>
    <t>Megaman Shop @ Tsuen Wan</t>
    <phoneticPr fontId="0" type="noConversion"/>
  </si>
  <si>
    <r>
      <rPr>
        <sz val="11"/>
        <rFont val="細明體"/>
        <family val="3"/>
        <charset val="136"/>
      </rPr>
      <t>精選作品延展</t>
    </r>
    <r>
      <rPr>
        <sz val="11"/>
        <rFont val="Arial"/>
        <family val="2"/>
      </rPr>
      <t>I</t>
    </r>
  </si>
  <si>
    <t>12130190b</t>
  </si>
  <si>
    <r>
      <rPr>
        <sz val="11"/>
        <rFont val="細明體"/>
        <family val="3"/>
        <charset val="136"/>
      </rPr>
      <t>曼佳美陳列室</t>
    </r>
    <r>
      <rPr>
        <sz val="11"/>
        <rFont val="Arial"/>
        <family val="2"/>
      </rPr>
      <t>(</t>
    </r>
    <r>
      <rPr>
        <sz val="11"/>
        <rFont val="細明體"/>
        <family val="3"/>
        <charset val="136"/>
      </rPr>
      <t>沙田</t>
    </r>
    <r>
      <rPr>
        <sz val="11"/>
        <rFont val="Arial"/>
        <family val="2"/>
      </rPr>
      <t>)</t>
    </r>
  </si>
  <si>
    <t>Megaman Shop @ Sha Tin</t>
    <phoneticPr fontId="0" type="noConversion"/>
  </si>
  <si>
    <t>12130190c</t>
  </si>
  <si>
    <r>
      <rPr>
        <sz val="11"/>
        <rFont val="細明體"/>
        <family val="3"/>
        <charset val="136"/>
      </rPr>
      <t>曼佳美陳列室</t>
    </r>
    <r>
      <rPr>
        <sz val="11"/>
        <rFont val="Arial"/>
        <family val="2"/>
      </rPr>
      <t>(</t>
    </r>
    <r>
      <rPr>
        <sz val="11"/>
        <rFont val="細明體"/>
        <family val="3"/>
        <charset val="136"/>
      </rPr>
      <t>旺角</t>
    </r>
    <r>
      <rPr>
        <sz val="11"/>
        <rFont val="Arial"/>
        <family val="2"/>
      </rPr>
      <t>)</t>
    </r>
  </si>
  <si>
    <t>Megaman Shop @ Mong Kok</t>
    <phoneticPr fontId="0" type="noConversion"/>
  </si>
  <si>
    <t>12130190d</t>
  </si>
  <si>
    <r>
      <rPr>
        <sz val="11"/>
        <rFont val="細明體"/>
        <family val="3"/>
        <charset val="136"/>
      </rPr>
      <t>曼佳美陳列室</t>
    </r>
    <r>
      <rPr>
        <sz val="11"/>
        <rFont val="Arial"/>
        <family val="2"/>
      </rPr>
      <t>(</t>
    </r>
    <r>
      <rPr>
        <sz val="11"/>
        <rFont val="細明體"/>
        <family val="3"/>
        <charset val="136"/>
      </rPr>
      <t>灣仔</t>
    </r>
    <r>
      <rPr>
        <sz val="11"/>
        <rFont val="Arial"/>
        <family val="2"/>
      </rPr>
      <t>)</t>
    </r>
  </si>
  <si>
    <t>Megaman Shop @ Wan Chai</t>
    <phoneticPr fontId="0" type="noConversion"/>
  </si>
  <si>
    <t>12130191</t>
  </si>
  <si>
    <t>L0, L1 Gallery, L1 Central courtyard JCCAC</t>
  </si>
  <si>
    <t>賽馬會創意藝術中心L0, L1藝廊, L1中央庭園</t>
  </si>
  <si>
    <r>
      <rPr>
        <sz val="11"/>
        <rFont val="細明體"/>
        <family val="3"/>
        <charset val="136"/>
      </rPr>
      <t>創作比賽</t>
    </r>
    <r>
      <rPr>
        <sz val="11"/>
        <rFont val="Arial"/>
        <family val="2"/>
      </rPr>
      <t>2012</t>
    </r>
    <r>
      <rPr>
        <sz val="11"/>
        <rFont val="細明體"/>
        <family val="3"/>
        <charset val="136"/>
      </rPr>
      <t>作品展延展</t>
    </r>
  </si>
  <si>
    <t>12132011a</t>
  </si>
  <si>
    <r>
      <rPr>
        <sz val="11"/>
        <rFont val="新細明體"/>
        <family val="1"/>
        <charset val="136"/>
      </rPr>
      <t>胡宇基國畫展</t>
    </r>
  </si>
  <si>
    <t>12132011b</t>
  </si>
  <si>
    <t>12132011c</t>
  </si>
  <si>
    <t>12132011d</t>
  </si>
  <si>
    <t>12132011e</t>
  </si>
  <si>
    <t>12132074a</t>
  </si>
  <si>
    <r>
      <rPr>
        <sz val="11"/>
        <rFont val="新細明體"/>
        <family val="1"/>
        <charset val="136"/>
      </rPr>
      <t>香港順德藝文社</t>
    </r>
    <r>
      <rPr>
        <sz val="11"/>
        <rFont val="Arial"/>
        <family val="2"/>
      </rPr>
      <t>10</t>
    </r>
    <r>
      <rPr>
        <sz val="11"/>
        <rFont val="新細明體"/>
        <family val="1"/>
        <charset val="136"/>
      </rPr>
      <t>週年社員書畫藝術展</t>
    </r>
  </si>
  <si>
    <t>12132074b</t>
  </si>
  <si>
    <t>12132074c</t>
  </si>
  <si>
    <t>12132131a</t>
  </si>
  <si>
    <t>The Jiazi Society of Calligraphy - Exhibition of Members' Calligraphy on Confucianism, Buddhism and Taoism</t>
    <phoneticPr fontId="0" type="noConversion"/>
  </si>
  <si>
    <r>
      <rPr>
        <sz val="11"/>
        <rFont val="新細明體"/>
        <family val="1"/>
        <charset val="136"/>
      </rPr>
      <t>甲子書學會會員書法作品展</t>
    </r>
    <r>
      <rPr>
        <sz val="11"/>
        <rFont val="Arial"/>
        <family val="2"/>
      </rPr>
      <t>-</t>
    </r>
    <r>
      <rPr>
        <sz val="11"/>
        <rFont val="新細明體"/>
        <family val="1"/>
        <charset val="136"/>
      </rPr>
      <t>「儒釋道哲理精選」</t>
    </r>
  </si>
  <si>
    <t>Jiazi Society of Calligraphy</t>
  </si>
  <si>
    <t>12132131b</t>
  </si>
  <si>
    <t>12132131c</t>
  </si>
  <si>
    <t>12132131d</t>
  </si>
  <si>
    <t>12132131e</t>
  </si>
  <si>
    <t>12132134a</t>
  </si>
  <si>
    <t xml:space="preserve"> K11 Showcases (G/F)</t>
    <phoneticPr fontId="0" type="noConversion"/>
  </si>
  <si>
    <t>Mobile ' Numbers'</t>
    <phoneticPr fontId="0" type="noConversion"/>
  </si>
  <si>
    <t>12132134b</t>
  </si>
  <si>
    <t xml:space="preserve"> K11 Showcases (L1)</t>
    <phoneticPr fontId="0" type="noConversion"/>
  </si>
  <si>
    <t>12132134c</t>
  </si>
  <si>
    <t xml:space="preserve"> K11 Showcases (L2)</t>
    <phoneticPr fontId="0" type="noConversion"/>
  </si>
  <si>
    <t>12132134d</t>
  </si>
  <si>
    <t xml:space="preserve"> K11 Showcases (L3)</t>
    <phoneticPr fontId="0" type="noConversion"/>
  </si>
  <si>
    <t>12132222a</t>
  </si>
  <si>
    <t>Painting &amp; Calligraphy Exhibition of Professor YIN Canghai of Nankai University</t>
    <phoneticPr fontId="0" type="noConversion"/>
  </si>
  <si>
    <r>
      <rPr>
        <sz val="11"/>
        <rFont val="新細明體"/>
        <family val="1"/>
        <charset val="136"/>
      </rPr>
      <t>南開大學尹滄海教授書畫展</t>
    </r>
  </si>
  <si>
    <t>Nankai University</t>
  </si>
  <si>
    <r>
      <rPr>
        <sz val="11"/>
        <rFont val="新細明體"/>
        <family val="1"/>
        <charset val="136"/>
      </rPr>
      <t>南開大學</t>
    </r>
  </si>
  <si>
    <t>12132222b</t>
  </si>
  <si>
    <t>12132222c</t>
  </si>
  <si>
    <t>12130235</t>
  </si>
  <si>
    <t>Experimental Gallery &amp; Pao Galleries, Hong Kong Arts Centre</t>
  </si>
  <si>
    <t>香港藝術中心實驗畫廊及包氏畫廊</t>
  </si>
  <si>
    <t>From Studium to Punctum — Bachelor of Arts (Fine Art) Graduation Exhibition 2012</t>
    <phoneticPr fontId="0" type="noConversion"/>
  </si>
  <si>
    <r>
      <rPr>
        <sz val="11"/>
        <rFont val="細明體"/>
        <family val="3"/>
        <charset val="136"/>
      </rPr>
      <t>從知面到刺點──藝術文學士畢業展</t>
    </r>
    <r>
      <rPr>
        <sz val="11"/>
        <rFont val="Arial"/>
        <family val="2"/>
      </rPr>
      <t>2012</t>
    </r>
  </si>
  <si>
    <t>Hong Kong Art School, The Royal Melbourne Institute of Technology University</t>
    <phoneticPr fontId="0" type="noConversion"/>
  </si>
  <si>
    <r>
      <rPr>
        <sz val="11"/>
        <rFont val="細明體"/>
        <family val="3"/>
        <charset val="136"/>
      </rPr>
      <t>香港藝術學院、澳洲皇家墨爾本理工大學</t>
    </r>
  </si>
  <si>
    <t>Titled From Studium to Punctum, the Graduation Exhibition of the Bachelor of Arts (Fine Art) programme will be held this July, showcasing the artworks of thirty-nine graduates in diverse media including painting, ceramics, photography, sculpture, and multimedia installation.  In his book Camera Lucida, Roland Barthes applies the twin concepts of “studium” and “punctum” on photography.  Studium denotes the cultural, linguistic, and political interpretation, while punctum depicts the wounding, personally touching detail.  The duality of these cohesive forces offers dynamic possibilities as the graduates focused on the exploration between general interpretations and distinctive visions.  There will be guided tours for secondary schools, interested parties please call 2824 5371 for reservation.</t>
    <phoneticPr fontId="0" type="noConversion"/>
  </si>
  <si>
    <r>
      <rPr>
        <sz val="11"/>
        <rFont val="細明體"/>
        <family val="3"/>
        <charset val="136"/>
      </rPr>
      <t>一年一度的藝術文學士畢業展即將舉行，是次展覽以「從知面到刺點」為主題，共展出三十九位應屆畢業生匯集不同創作媒介包括繪畫、陶藝、攝影、雕塑和多媒體裝置藝術的畢業作品。羅蘭‧巴特於其著作《明室》中，以「知面」和「刺點」描述攝影的雙概念。「知面」意指影像的敍事面，而「刺點」則是刺穿「知面」的一個缺口。課程畢業生在藝術創作中，遊走於這雙概念之間，從普遍性認知層面的「知面」裡尋求「刺點」以展現藝術上的獨到見解，觸動觀眾隱藏於內心深處的一點刺。展覽將設有中學導賞團，有興趣的學校可致電</t>
    </r>
    <r>
      <rPr>
        <sz val="11"/>
        <rFont val="Arial"/>
        <family val="2"/>
      </rPr>
      <t>2824 5371</t>
    </r>
    <r>
      <rPr>
        <sz val="11"/>
        <rFont val="細明體"/>
        <family val="3"/>
        <charset val="136"/>
      </rPr>
      <t>預約。</t>
    </r>
  </si>
  <si>
    <t>Revise venue_en (merge record)/ Revise venue_tc (merge record)/ Revise exh_venue/展場名稱/ 24 Dec update</t>
  </si>
  <si>
    <t>12130237</t>
  </si>
  <si>
    <t>Hong Kong Art School Shek Kip Mei Campus (JCCAC Studios L0-02, L8-06,  L7 Green Space)</t>
  </si>
  <si>
    <t>香港藝術學院石硤尾校舍（賽馬會創意藝術中心工作室L0-02, L8-06, L7綠色空間）</t>
  </si>
  <si>
    <t>Higher Diploma in Fine Art Graduation Showcase</t>
    <phoneticPr fontId="0" type="noConversion"/>
  </si>
  <si>
    <r>
      <rPr>
        <sz val="11"/>
        <rFont val="細明體"/>
        <family val="3"/>
        <charset val="136"/>
      </rPr>
      <t>藝術高級文憑畢業創作展</t>
    </r>
  </si>
  <si>
    <t>12130238</t>
  </si>
  <si>
    <t>Hong Kong Art School Shek Kip Mei Campus (JCCAC L1 Central Courtyard, L2 Terrace)</t>
  </si>
  <si>
    <t>香港藝術學院石硤尾校舍（賽馬會創意藝術中心一樓中庭,二樓平台）</t>
  </si>
  <si>
    <t>Higher Diploma in Applied Art/Media Art Graduation Showcase—“Limitless”</t>
    <phoneticPr fontId="0" type="noConversion"/>
  </si>
  <si>
    <r>
      <rPr>
        <sz val="11"/>
        <rFont val="細明體"/>
        <family val="3"/>
        <charset val="136"/>
      </rPr>
      <t>應用藝術／媒體藝術高級文憑畢業創作展</t>
    </r>
  </si>
  <si>
    <t>12132400a</t>
  </si>
  <si>
    <t>Experimental Gallery, Hong Kong Arts Centre</t>
    <phoneticPr fontId="0" type="noConversion"/>
  </si>
  <si>
    <t>Photo Exhibition &amp; Vintage/Rare Bicycle Exhibiton</t>
    <phoneticPr fontId="0" type="noConversion"/>
  </si>
  <si>
    <r>
      <rPr>
        <sz val="11"/>
        <rFont val="新細明體"/>
        <family val="1"/>
        <charset val="136"/>
      </rPr>
      <t>單車電影節（香港站）</t>
    </r>
    <r>
      <rPr>
        <sz val="11"/>
        <rFont val="Arial"/>
        <family val="2"/>
      </rPr>
      <t xml:space="preserve">: </t>
    </r>
    <r>
      <rPr>
        <sz val="11"/>
        <rFont val="新細明體"/>
        <family val="1"/>
        <charset val="136"/>
      </rPr>
      <t>攝影及古董單車展覽</t>
    </r>
  </si>
  <si>
    <t>Sport b., Artistic Partners: Hong Kong Arts,Flwride</t>
  </si>
  <si>
    <r>
      <t>Sport b.</t>
    </r>
    <r>
      <rPr>
        <sz val="11"/>
        <rFont val="新細明體"/>
        <family val="1"/>
        <charset val="136"/>
      </rPr>
      <t>、</t>
    </r>
    <r>
      <rPr>
        <sz val="11"/>
        <rFont val="Arial"/>
        <family val="2"/>
      </rPr>
      <t xml:space="preserve"> </t>
    </r>
    <r>
      <rPr>
        <sz val="11"/>
        <rFont val="新細明體"/>
        <family val="1"/>
        <charset val="136"/>
      </rPr>
      <t>創意伙伴：香港藝術中心、</t>
    </r>
    <r>
      <rPr>
        <sz val="11"/>
        <rFont val="Arial"/>
        <family val="2"/>
      </rPr>
      <t>Flwrider</t>
    </r>
  </si>
  <si>
    <t>One of the highlights of the Festival will be the Exhibition of Vintage and Rare Bicycles, which will be held from 11 to 25 January. Over 35 rare and beautiful bicycles from Hong Kong and international collectors will be showcased, each reflecting the personality and aesthetic taste of its owner and builder. This is the kind of exhibition you do not see every day.</t>
  </si>
  <si>
    <r>
      <t>Agnès b.</t>
    </r>
    <r>
      <rPr>
        <sz val="11"/>
        <rFont val="新細明體"/>
        <family val="1"/>
        <charset val="136"/>
      </rPr>
      <t>、</t>
    </r>
    <r>
      <rPr>
        <sz val="11"/>
        <rFont val="Arial"/>
        <family val="2"/>
      </rPr>
      <t>Flwrider</t>
    </r>
    <r>
      <rPr>
        <sz val="11"/>
        <rFont val="新細明體"/>
        <family val="1"/>
        <charset val="136"/>
      </rPr>
      <t>及香港藝術中心在二零一三年一月，終於把單車電影節帶到香港！其中作為電影節的一部份，在一月十一至二十五日更會展出懷舊及罕見的</t>
    </r>
    <r>
      <rPr>
        <sz val="11"/>
        <rFont val="Arial"/>
        <family val="2"/>
      </rPr>
      <t xml:space="preserve"> </t>
    </r>
    <r>
      <rPr>
        <sz val="11"/>
        <rFont val="新細明體"/>
        <family val="1"/>
        <charset val="136"/>
      </rPr>
      <t>單車藏品。來自香港及世界各地，超過</t>
    </r>
    <r>
      <rPr>
        <sz val="11"/>
        <rFont val="Arial"/>
        <family val="2"/>
      </rPr>
      <t>35</t>
    </r>
    <r>
      <rPr>
        <sz val="11"/>
        <rFont val="新細明體"/>
        <family val="1"/>
        <charset val="136"/>
      </rPr>
      <t>架珍貴單車完全反映出其擁有者及製造者的個性和品味，平日我們看不到的獨有風味特色，將毫無保留地盡現眼前。</t>
    </r>
  </si>
  <si>
    <t>12132400b</t>
  </si>
  <si>
    <t xml:space="preserve"> Sport b.: Shop B15, The Sun Arcade, 28 Canton Road, TST KLN; </t>
    <phoneticPr fontId="0" type="noConversion"/>
  </si>
  <si>
    <r>
      <t xml:space="preserve">Sport b.: </t>
    </r>
    <r>
      <rPr>
        <sz val="11"/>
        <rFont val="新細明體"/>
        <family val="1"/>
        <charset val="136"/>
      </rPr>
      <t>九龍尖沙咀廣東道</t>
    </r>
    <r>
      <rPr>
        <sz val="11"/>
        <rFont val="Arial"/>
        <family val="2"/>
      </rPr>
      <t>28</t>
    </r>
    <r>
      <rPr>
        <sz val="11"/>
        <rFont val="新細明體"/>
        <family val="1"/>
        <charset val="136"/>
      </rPr>
      <t>號太陽廣場</t>
    </r>
    <r>
      <rPr>
        <sz val="11"/>
        <rFont val="Arial"/>
        <family val="2"/>
      </rPr>
      <t>B15</t>
    </r>
    <r>
      <rPr>
        <sz val="11"/>
        <rFont val="新細明體"/>
        <family val="1"/>
        <charset val="136"/>
      </rPr>
      <t>店</t>
    </r>
  </si>
  <si>
    <t>Sport b. @ The Sun Arcade</t>
    <phoneticPr fontId="0" type="noConversion"/>
  </si>
  <si>
    <t>12132400c</t>
  </si>
  <si>
    <t xml:space="preserve">Shop G001-005, WTC more, Causeway Bay, HK; </t>
    <phoneticPr fontId="0" type="noConversion"/>
  </si>
  <si>
    <r>
      <rPr>
        <sz val="11"/>
        <rFont val="新細明體"/>
        <family val="1"/>
        <charset val="136"/>
      </rPr>
      <t>香港銅鑼灣世貿中心</t>
    </r>
    <r>
      <rPr>
        <sz val="11"/>
        <rFont val="Arial"/>
        <family val="2"/>
      </rPr>
      <t>G001-005</t>
    </r>
    <r>
      <rPr>
        <sz val="11"/>
        <rFont val="新細明體"/>
        <family val="1"/>
        <charset val="136"/>
      </rPr>
      <t>店</t>
    </r>
  </si>
  <si>
    <t>12132400d</t>
  </si>
  <si>
    <t>Shop C39, Concourse Level, apm, Millennium City 5, KLN</t>
  </si>
  <si>
    <r>
      <rPr>
        <sz val="11"/>
        <rFont val="新細明體"/>
        <family val="1"/>
        <charset val="136"/>
      </rPr>
      <t>九龍創紀之城</t>
    </r>
    <r>
      <rPr>
        <sz val="11"/>
        <rFont val="Arial"/>
        <family val="2"/>
      </rPr>
      <t>5</t>
    </r>
    <r>
      <rPr>
        <sz val="11"/>
        <rFont val="新細明體"/>
        <family val="1"/>
        <charset val="136"/>
      </rPr>
      <t>期</t>
    </r>
    <r>
      <rPr>
        <sz val="11"/>
        <rFont val="Arial"/>
        <family val="2"/>
      </rPr>
      <t>apm</t>
    </r>
    <r>
      <rPr>
        <sz val="11"/>
        <rFont val="新細明體"/>
        <family val="1"/>
        <charset val="136"/>
      </rPr>
      <t>大堂層</t>
    </r>
    <r>
      <rPr>
        <sz val="11"/>
        <rFont val="Arial"/>
        <family val="2"/>
      </rPr>
      <t>C39</t>
    </r>
    <r>
      <rPr>
        <sz val="11"/>
        <rFont val="新細明體"/>
        <family val="1"/>
        <charset val="136"/>
      </rPr>
      <t>店</t>
    </r>
  </si>
  <si>
    <t>APM</t>
    <phoneticPr fontId="0" type="noConversion"/>
  </si>
  <si>
    <t>Photo Exhibition &amp; Vintage/Rare Bicycle Exhibiton</t>
  </si>
  <si>
    <t>12132421a</t>
  </si>
  <si>
    <t>The Spring of Cang Cheng Art Exhibition 2013</t>
    <phoneticPr fontId="0" type="noConversion"/>
  </si>
  <si>
    <r>
      <rPr>
        <sz val="11"/>
        <rFont val="新細明體"/>
        <family val="1"/>
        <charset val="136"/>
      </rPr>
      <t>藝術展覽</t>
    </r>
    <r>
      <rPr>
        <sz val="11"/>
        <rFont val="Arial"/>
        <family val="2"/>
      </rPr>
      <t>-</t>
    </r>
    <r>
      <rPr>
        <sz val="11"/>
        <rFont val="新細明體"/>
        <family val="1"/>
        <charset val="136"/>
      </rPr>
      <t>春風滿蒼城</t>
    </r>
    <r>
      <rPr>
        <sz val="11"/>
        <rFont val="Arial"/>
        <family val="2"/>
      </rPr>
      <t>2013</t>
    </r>
  </si>
  <si>
    <r>
      <rPr>
        <sz val="11"/>
        <rFont val="新細明體"/>
        <family val="1"/>
        <charset val="136"/>
      </rPr>
      <t>司徒氏蒼城畫院</t>
    </r>
  </si>
  <si>
    <t>12132421b</t>
  </si>
  <si>
    <t>12132421c</t>
  </si>
  <si>
    <t>12132421d</t>
  </si>
  <si>
    <t>12132421e</t>
  </si>
  <si>
    <t>12132481a</t>
  </si>
  <si>
    <t xml:space="preserve">Chia-Wei Woo Academic Concourse: Chiang-Chen Lecture Theater (LT - J) </t>
    <phoneticPr fontId="0" type="noConversion"/>
  </si>
  <si>
    <t>HKIPP Annual Exhibition - I Like Shooting</t>
    <phoneticPr fontId="0" type="noConversion"/>
  </si>
  <si>
    <t>12132481b</t>
  </si>
  <si>
    <t>Chia-Wei Woo Academic Concourse: Mr and Mrs Lee Siu Lun Lecture Theater (LT - K), HKUST</t>
    <phoneticPr fontId="0" type="noConversion"/>
  </si>
  <si>
    <t>12132490a</t>
  </si>
  <si>
    <t>Lam Yut Hang Calligraphy and Friends' Arts Exhibition</t>
    <phoneticPr fontId="0" type="noConversion"/>
  </si>
  <si>
    <r>
      <rPr>
        <sz val="11"/>
        <rFont val="新細明體"/>
        <family val="1"/>
        <charset val="136"/>
      </rPr>
      <t>林悅行書法暨師友藝術展</t>
    </r>
  </si>
  <si>
    <t>The Hong Kong Better Culture Society</t>
  </si>
  <si>
    <r>
      <rPr>
        <sz val="11"/>
        <rFont val="新細明體"/>
        <family val="1"/>
        <charset val="136"/>
      </rPr>
      <t>香港文化創建學會</t>
    </r>
  </si>
  <si>
    <t>12132490b</t>
  </si>
  <si>
    <t>12132490c</t>
  </si>
  <si>
    <t>12132567a</t>
  </si>
  <si>
    <t>Arts Exhihibition</t>
    <phoneticPr fontId="0" type="noConversion"/>
  </si>
  <si>
    <r>
      <rPr>
        <sz val="11"/>
        <rFont val="新細明體"/>
        <family val="1"/>
        <charset val="136"/>
      </rPr>
      <t>藝術展覽</t>
    </r>
    <r>
      <rPr>
        <sz val="11"/>
        <rFont val="Arial"/>
        <family val="2"/>
      </rPr>
      <t>-18</t>
    </r>
    <r>
      <rPr>
        <sz val="11"/>
        <rFont val="新細明體"/>
        <family val="1"/>
        <charset val="136"/>
      </rPr>
      <t>週年回顧展</t>
    </r>
  </si>
  <si>
    <t>Tunhuan Art Club</t>
  </si>
  <si>
    <r>
      <rPr>
        <sz val="11"/>
        <rFont val="新細明體"/>
        <family val="1"/>
        <charset val="136"/>
      </rPr>
      <t>敦煌藝術會</t>
    </r>
  </si>
  <si>
    <t>12132567b</t>
  </si>
  <si>
    <t>12132579a</t>
  </si>
  <si>
    <r>
      <rPr>
        <sz val="11"/>
        <rFont val="新細明體"/>
        <family val="1"/>
        <charset val="136"/>
      </rPr>
      <t>中國著名畫家崔猛畫展</t>
    </r>
  </si>
  <si>
    <t>United Advertising and Exhibition Limited</t>
  </si>
  <si>
    <r>
      <rPr>
        <sz val="11"/>
        <rFont val="新細明體"/>
        <family val="1"/>
        <charset val="136"/>
      </rPr>
      <t>中海廣告展覽有限公司</t>
    </r>
  </si>
  <si>
    <t>12132579b</t>
  </si>
  <si>
    <t>12132579c</t>
  </si>
  <si>
    <t>12130269a</t>
  </si>
  <si>
    <t>I'm perfect Auction Works Preview Exhibition</t>
    <phoneticPr fontId="0" type="noConversion"/>
  </si>
  <si>
    <r>
      <rPr>
        <sz val="11"/>
        <rFont val="細明體"/>
        <family val="3"/>
        <charset val="136"/>
      </rPr>
      <t>「我圓我夢」殘疾人士展藝計劃慈善拍賣預展</t>
    </r>
  </si>
  <si>
    <t>TWGHs Jockey Club Rehabilitation Complex Inclusive Art Hub</t>
    <phoneticPr fontId="0" type="noConversion"/>
  </si>
  <si>
    <r>
      <rPr>
        <sz val="11"/>
        <rFont val="細明體"/>
        <family val="3"/>
        <charset val="136"/>
      </rPr>
      <t>東華三院賽馬會復康中心藝聚畫社</t>
    </r>
  </si>
  <si>
    <t xml:space="preserve">Art can enrich one’s life. Through art, dream can be realized and being “imperfect”. A group of service users from the Tung Wah Group of Hospitals, who are also art lovers, spare no efforts to learn calligraphy, drawing and painting. Despite their physical limitations, they strive hard to make their dreams come true.
TWGHs is keen on promoting artworks of disabled artists in the community. Treasure Auctioneer Limited shares the same vision. Their joint effort has brought into existence the charity auction of paintings and Chinese calligraphy. The proceeds will mainly be used to support disabled artists to move towards self-reliance.
Encouragement helps realize others’ dream. We look forward to your support to this meaningful initiative.
</t>
    <phoneticPr fontId="0" type="noConversion"/>
  </si>
  <si>
    <r>
      <rPr>
        <sz val="11"/>
        <rFont val="細明體"/>
        <family val="3"/>
        <charset val="136"/>
      </rPr>
      <t xml:space="preserve">藝術能豐富人的生命。透過藝術，也可圓夢；把原來不完全的，變得完美。
一群在東華三院接受服務的人士，因為熱愛藝術，即使能力不同，仍每天樂活在實現夢想的路上，努力不懈地學習繪畫及書法。
為了讓他們的作品有機會被賞識，在富得拍賣行的支持下，東華三院現透過「我圓我夢」殘疾人士展藝計劃，舉辦一項畫作和書法的慈善拍賣會。拍賣所得善款，將主要用作協助殘疾人士自力更生。
「一筆一畫，一心一夢；藝可展能，賞能續夢！」您的欣賞和支持能夠成就別人的夢想。
</t>
    </r>
  </si>
  <si>
    <t>12130269b</t>
  </si>
  <si>
    <t>Shun Tak Centre</t>
    <phoneticPr fontId="0" type="noConversion"/>
  </si>
  <si>
    <r>
      <rPr>
        <sz val="11"/>
        <rFont val="細明體"/>
        <family val="3"/>
        <charset val="136"/>
      </rPr>
      <t>信德中心</t>
    </r>
  </si>
  <si>
    <t>Shun Tak Centre</t>
    <phoneticPr fontId="0" type="noConversion"/>
  </si>
  <si>
    <t>12130269c</t>
  </si>
  <si>
    <t>iBakery Gallery Café</t>
    <phoneticPr fontId="0" type="noConversion"/>
  </si>
  <si>
    <t>愛烘焙餐廳</t>
    <phoneticPr fontId="0" type="noConversion"/>
  </si>
  <si>
    <t>iBakery Gallery Café</t>
    <phoneticPr fontId="0" type="noConversion"/>
  </si>
  <si>
    <t>12130269d</t>
  </si>
  <si>
    <t>Hong Kong Exhibition Centre</t>
    <phoneticPr fontId="0" type="noConversion"/>
  </si>
  <si>
    <r>
      <rPr>
        <sz val="11"/>
        <rFont val="細明體"/>
        <family val="3"/>
        <charset val="136"/>
      </rPr>
      <t>香港展覽中心</t>
    </r>
  </si>
  <si>
    <t>12132737a</t>
  </si>
  <si>
    <t>Jockey Club Creative Arts Centre L1 Gallery</t>
    <phoneticPr fontId="0" type="noConversion"/>
  </si>
  <si>
    <t>Innovative Ink Painting 2013 &amp; A Glimpse of Ink</t>
    <phoneticPr fontId="0" type="noConversion"/>
  </si>
  <si>
    <r>
      <rPr>
        <sz val="11"/>
        <rFont val="細明體"/>
        <family val="3"/>
        <charset val="136"/>
      </rPr>
      <t>當代創意暨墨道一隅</t>
    </r>
    <r>
      <rPr>
        <sz val="11"/>
        <rFont val="Arial"/>
        <family val="2"/>
      </rPr>
      <t xml:space="preserve"> 2013</t>
    </r>
  </si>
  <si>
    <r>
      <rPr>
        <sz val="11"/>
        <rFont val="Arial Unicode MS"/>
        <family val="1"/>
        <charset val="136"/>
      </rPr>
      <t>當代創意水墨畫會</t>
    </r>
  </si>
  <si>
    <r>
      <rPr>
        <sz val="11"/>
        <rFont val="Arial Unicode MS"/>
        <family val="1"/>
        <charset val="136"/>
      </rPr>
      <t>陳成球</t>
    </r>
  </si>
  <si>
    <t>12132737b</t>
  </si>
  <si>
    <t>Jockey Club Creative Arts Centre Central Courtyard</t>
    <phoneticPr fontId="0" type="noConversion"/>
  </si>
  <si>
    <r>
      <rPr>
        <sz val="11"/>
        <rFont val="細明體"/>
        <family val="3"/>
        <charset val="136"/>
      </rPr>
      <t>賽馬會創意藝術中心中央庭園</t>
    </r>
    <r>
      <rPr>
        <sz val="11"/>
        <rFont val="Arial"/>
        <family val="2"/>
      </rPr>
      <t xml:space="preserve"> </t>
    </r>
  </si>
  <si>
    <t>12130275a</t>
  </si>
  <si>
    <t>Chow Sang Sang flagship store in Central</t>
    <phoneticPr fontId="0" type="noConversion"/>
  </si>
  <si>
    <t>Chow Sang Sang @ Central</t>
    <phoneticPr fontId="0" type="noConversion"/>
  </si>
  <si>
    <t>Chow Sang Sang Joyful Moment Youth Design Exhibition</t>
    <phoneticPr fontId="0" type="noConversion"/>
  </si>
  <si>
    <r>
      <rPr>
        <sz val="11"/>
        <rFont val="細明體"/>
        <family val="3"/>
        <charset val="136"/>
      </rPr>
      <t>周生生</t>
    </r>
    <r>
      <rPr>
        <sz val="11"/>
        <rFont val="Arial"/>
        <family val="2"/>
      </rPr>
      <t xml:space="preserve"> “</t>
    </r>
    <r>
      <rPr>
        <sz val="11"/>
        <rFont val="細明體"/>
        <family val="3"/>
        <charset val="136"/>
      </rPr>
      <t>愉悅</t>
    </r>
    <r>
      <rPr>
        <sz val="11"/>
        <rFont val="Arial"/>
        <family val="2"/>
      </rPr>
      <t xml:space="preserve">” </t>
    </r>
    <r>
      <rPr>
        <sz val="11"/>
        <rFont val="細明體"/>
        <family val="3"/>
        <charset val="136"/>
      </rPr>
      <t>青年視藝創作展覽</t>
    </r>
  </si>
  <si>
    <t xml:space="preserve">32 teenagers </t>
    <phoneticPr fontId="0" type="noConversion"/>
  </si>
  <si>
    <r>
      <t>32</t>
    </r>
    <r>
      <rPr>
        <sz val="11"/>
        <rFont val="細明體"/>
        <family val="3"/>
        <charset val="136"/>
      </rPr>
      <t>位青少年</t>
    </r>
  </si>
  <si>
    <t>12130275b</t>
  </si>
  <si>
    <t>Chow Sang Sang service centre in Caueseway Bay</t>
    <phoneticPr fontId="0" type="noConversion"/>
  </si>
  <si>
    <r>
      <rPr>
        <sz val="11"/>
        <rFont val="細明體"/>
        <family val="3"/>
        <charset val="136"/>
      </rPr>
      <t>周生生銅鑼灣顧客服務中心</t>
    </r>
  </si>
  <si>
    <t>Chow Sang Sang @ Causeway Bay</t>
    <phoneticPr fontId="0" type="noConversion"/>
  </si>
  <si>
    <t>12130359a</t>
  </si>
  <si>
    <t>12130359b</t>
  </si>
  <si>
    <t>HKUST Tsang Shiu Tim Art Hall</t>
    <phoneticPr fontId="0" type="noConversion"/>
  </si>
  <si>
    <t>http://publish.ust.hk/WebAlbum2/Web/PreviewAlbum.aspx?AlbumId=786&amp;UserAccount=saoweb&amp;PhotoPosition=0&amp;running=false</t>
  </si>
  <si>
    <t>12130367</t>
  </si>
  <si>
    <t>L0 Gallery, L1 Gallery, Central courtyard JCCAC</t>
  </si>
  <si>
    <t>賽馬會創意藝術中心L0藝廊, L1藝廊, 中央庭園</t>
  </si>
  <si>
    <t>Energetic Art World – Art Fair, Cognitio College (Kowloon)</t>
    <phoneticPr fontId="0" type="noConversion"/>
  </si>
  <si>
    <r>
      <rPr>
        <sz val="11"/>
        <rFont val="細明體"/>
        <family val="3"/>
        <charset val="136"/>
      </rPr>
      <t>藝術全接觸─文理書院（九龍）藝墟</t>
    </r>
  </si>
  <si>
    <r>
      <rPr>
        <sz val="11"/>
        <rFont val="Times New Roman"/>
        <family val="1"/>
      </rPr>
      <t>白盒藝坊</t>
    </r>
  </si>
  <si>
    <t>12130372</t>
  </si>
  <si>
    <t>LOI WUI ZIN</t>
    <phoneticPr fontId="0" type="noConversion"/>
  </si>
  <si>
    <t>石硤尾藝術村四年來回展</t>
  </si>
  <si>
    <t>The Fighting Blues; Dodo Animation; MIO studio</t>
    <phoneticPr fontId="0" type="noConversion"/>
  </si>
  <si>
    <t>12130378</t>
  </si>
  <si>
    <t>L2-L7 Common Spaces and Blue Walls, JCCAC</t>
  </si>
  <si>
    <t>賽馬會創意藝術中心L2-L7公共空間及藍牆</t>
  </si>
  <si>
    <t>Common Space Exhibition 2012</t>
    <phoneticPr fontId="0" type="noConversion"/>
  </si>
  <si>
    <r>
      <t>JCCAC</t>
    </r>
    <r>
      <rPr>
        <sz val="11"/>
        <rFont val="細明體"/>
        <family val="3"/>
        <charset val="136"/>
      </rPr>
      <t>藝術節</t>
    </r>
    <r>
      <rPr>
        <sz val="11"/>
        <rFont val="Arial"/>
        <family val="2"/>
      </rPr>
      <t>2012</t>
    </r>
    <r>
      <rPr>
        <sz val="11"/>
        <rFont val="細明體"/>
        <family val="3"/>
        <charset val="136"/>
      </rPr>
      <t>－公共空間展覽</t>
    </r>
  </si>
  <si>
    <r>
      <rPr>
        <sz val="11"/>
        <rFont val="細明體"/>
        <family val="3"/>
        <charset val="136"/>
      </rPr>
      <t>賽馬會創意藝術中心</t>
    </r>
  </si>
  <si>
    <t>12130382</t>
  </si>
  <si>
    <t>Graduation Exhibition of Advanced Diploma Programme in Fine Arts (Cycle 8&amp;9)</t>
    <phoneticPr fontId="0" type="noConversion"/>
  </si>
  <si>
    <r>
      <rPr>
        <sz val="11"/>
        <rFont val="細明體"/>
        <family val="3"/>
        <charset val="136"/>
      </rPr>
      <t>第八及九屆西方藝術高等文憑畢業聯展</t>
    </r>
  </si>
  <si>
    <t>The School of Continuing and Professional Studies, The Chinese University of Hong Kong</t>
    <phoneticPr fontId="0" type="noConversion"/>
  </si>
  <si>
    <t>12130384</t>
  </si>
  <si>
    <t>Hong Kong Design, Kan Tai-keung's Legacy and Beyond</t>
    <phoneticPr fontId="0" type="noConversion"/>
  </si>
  <si>
    <r>
      <rPr>
        <sz val="11"/>
        <rFont val="細明體"/>
        <family val="3"/>
        <charset val="136"/>
      </rPr>
      <t>香港設計傳承跨越－靳埭強</t>
    </r>
    <r>
      <rPr>
        <sz val="11"/>
        <rFont val="Arial"/>
        <family val="2"/>
      </rPr>
      <t>70</t>
    </r>
    <r>
      <rPr>
        <sz val="11"/>
        <rFont val="細明體"/>
        <family val="3"/>
        <charset val="136"/>
      </rPr>
      <t>豐年展</t>
    </r>
  </si>
  <si>
    <t>Hong Kong Institute of Contemporary Culture Limited</t>
    <phoneticPr fontId="0" type="noConversion"/>
  </si>
  <si>
    <r>
      <rPr>
        <sz val="11"/>
        <rFont val="細明體"/>
        <family val="3"/>
        <charset val="136"/>
      </rPr>
      <t>香港當代文化中心有限公司</t>
    </r>
  </si>
  <si>
    <t>12130385</t>
  </si>
  <si>
    <t>香港中央圖書館展覽館1-2</t>
  </si>
  <si>
    <t>Art Focus XIX Joint School Art Exhibition</t>
    <phoneticPr fontId="0" type="noConversion"/>
  </si>
  <si>
    <r>
      <rPr>
        <sz val="11"/>
        <rFont val="細明體"/>
        <family val="3"/>
        <charset val="136"/>
      </rPr>
      <t>藝聚</t>
    </r>
    <r>
      <rPr>
        <sz val="11"/>
        <rFont val="Arial"/>
        <family val="2"/>
      </rPr>
      <t>XIX</t>
    </r>
    <r>
      <rPr>
        <sz val="11"/>
        <rFont val="細明體"/>
        <family val="3"/>
        <charset val="136"/>
      </rPr>
      <t>聯校視覺藝術展</t>
    </r>
  </si>
  <si>
    <t>Art Focus</t>
    <phoneticPr fontId="0" type="noConversion"/>
  </si>
  <si>
    <r>
      <rPr>
        <sz val="11"/>
        <rFont val="細明體"/>
        <family val="3"/>
        <charset val="136"/>
      </rPr>
      <t>藝聚</t>
    </r>
  </si>
  <si>
    <t>12130386</t>
  </si>
  <si>
    <t>37th Exhibition of the Winning Entries of HK Youth Cultural &amp; Arts Competitions</t>
    <phoneticPr fontId="0" type="noConversion"/>
  </si>
  <si>
    <r>
      <rPr>
        <sz val="11"/>
        <rFont val="細明體"/>
        <family val="3"/>
        <charset val="136"/>
      </rPr>
      <t>第</t>
    </r>
    <r>
      <rPr>
        <sz val="11"/>
        <rFont val="Arial"/>
        <family val="2"/>
      </rPr>
      <t>37</t>
    </r>
    <r>
      <rPr>
        <sz val="11"/>
        <rFont val="細明體"/>
        <family val="3"/>
        <charset val="136"/>
      </rPr>
      <t>屆全港青年學藝比賽優勝作品展覽會</t>
    </r>
  </si>
  <si>
    <t>Home Affairs Department</t>
    <phoneticPr fontId="0" type="noConversion"/>
  </si>
  <si>
    <r>
      <rPr>
        <sz val="11"/>
        <rFont val="細明體"/>
        <family val="3"/>
        <charset val="136"/>
      </rPr>
      <t>民政事務署</t>
    </r>
  </si>
  <si>
    <t>12130387</t>
  </si>
  <si>
    <t>香港中央圖書館展覽館1-4</t>
  </si>
  <si>
    <t>Hong Kong Visual Arts Education Festival by Teacher &amp; Students 2012</t>
    <phoneticPr fontId="0" type="noConversion"/>
  </si>
  <si>
    <r>
      <rPr>
        <sz val="11"/>
        <rFont val="細明體"/>
        <family val="3"/>
        <charset val="136"/>
      </rPr>
      <t>香港視覺藝術教育節師生視藝展</t>
    </r>
    <r>
      <rPr>
        <sz val="11"/>
        <rFont val="Arial"/>
        <family val="2"/>
      </rPr>
      <t>2012</t>
    </r>
  </si>
  <si>
    <t>Hong Kong Society for Education in Art Limited</t>
    <phoneticPr fontId="0" type="noConversion"/>
  </si>
  <si>
    <t>12130388</t>
  </si>
  <si>
    <r>
      <rPr>
        <sz val="11"/>
        <rFont val="細明體"/>
        <family val="3"/>
        <charset val="136"/>
      </rPr>
      <t>「綻放生命的色彩」四十周年共融藝術展</t>
    </r>
  </si>
  <si>
    <t>Hong Kong PHAB Association</t>
    <phoneticPr fontId="0" type="noConversion"/>
  </si>
  <si>
    <r>
      <rPr>
        <sz val="11"/>
        <rFont val="細明體"/>
        <family val="3"/>
        <charset val="136"/>
      </rPr>
      <t>香港傷健協會</t>
    </r>
  </si>
  <si>
    <t>12130426</t>
  </si>
  <si>
    <t>Local</t>
    <phoneticPr fontId="0" type="noConversion"/>
  </si>
  <si>
    <t xml:space="preserve">JCCAC L1 Gallery, L3 Common Space,  L3 and L7 Blue Wall </t>
  </si>
  <si>
    <t xml:space="preserve">賽馬會創意藝術中心 L1 藝廊, L3共用空間, L3及L7藍牆 </t>
  </si>
  <si>
    <t>A Bit More than Arts Festival</t>
    <phoneticPr fontId="0" type="noConversion"/>
  </si>
  <si>
    <r>
      <rPr>
        <sz val="11"/>
        <rFont val="細明體"/>
        <family val="3"/>
        <charset val="136"/>
      </rPr>
      <t>多一點藝術節</t>
    </r>
    <r>
      <rPr>
        <sz val="11"/>
        <rFont val="Arial"/>
        <family val="2"/>
      </rPr>
      <t>2011-12</t>
    </r>
    <r>
      <rPr>
        <sz val="11"/>
        <rFont val="細明體"/>
        <family val="3"/>
        <charset val="136"/>
      </rPr>
      <t>年度周年展覽</t>
    </r>
  </si>
  <si>
    <r>
      <rPr>
        <sz val="11"/>
        <rFont val="Times New Roman"/>
        <family val="1"/>
      </rPr>
      <t>香港展能藝術會賽馬會共融藝術工坊</t>
    </r>
  </si>
  <si>
    <t>12130481a</t>
  </si>
  <si>
    <t>Exhibition Gallery, 4/F, Administration Building, Hong Kong Cultural Centre</t>
    <phoneticPr fontId="0" type="noConversion"/>
  </si>
  <si>
    <r>
      <rPr>
        <sz val="11"/>
        <rFont val="細明體"/>
        <family val="3"/>
        <charset val="136"/>
      </rPr>
      <t>香港文化中心行政大樓四樓展覽館</t>
    </r>
  </si>
  <si>
    <t>Artists in the Neighbourhood Scheme V: Superb Meaningless Invention Exhibition</t>
    <phoneticPr fontId="0" type="noConversion"/>
  </si>
  <si>
    <r>
      <rPr>
        <sz val="11"/>
        <rFont val="細明體"/>
        <family val="3"/>
        <charset val="136"/>
      </rPr>
      <t>藝遊鄰里計劃</t>
    </r>
    <r>
      <rPr>
        <sz val="11"/>
        <rFont val="Arial"/>
        <family val="2"/>
      </rPr>
      <t>V</t>
    </r>
    <r>
      <rPr>
        <sz val="11"/>
        <rFont val="細明體"/>
        <family val="3"/>
        <charset val="136"/>
      </rPr>
      <t>：無啦謂勁架勢發明展</t>
    </r>
  </si>
  <si>
    <t>Chow Chun Fai, Margaret Chu, Homan Ho, Ho Sin-tung, Lam Tung-pang, Jack Lau, Ron Lau, Man Lim-chung, Alex Mok, Rice Ng, Ng Ka-chun, Roy Ng, Pierre Pang, Siu Hak, Samuel Adam Swope, tamshui:\, Tang Kwok-hin, Justin Wong, Kacey Wong, Sindy Wong</t>
    <phoneticPr fontId="0" type="noConversion"/>
  </si>
  <si>
    <r>
      <rPr>
        <sz val="11"/>
        <rFont val="細明體"/>
        <family val="3"/>
        <charset val="136"/>
      </rPr>
      <t>周俊輝、朱卓慧、何文聰、何倩彤、林東鵬、劉嘉駿、劉明進、文念中、莫少宗、米、吳家俊、吳鋌灝、彭健怡、小克、淡水、鄧國騫、黃照達、黃國才、黃倩怡</t>
    </r>
  </si>
  <si>
    <t>SYS_ID7680 &amp; 7681 are roving exh; http://www.lcsd.gov.hk/CE/Museum/APO/zh_TW/web/apo/ain_meaningless.html</t>
    <phoneticPr fontId="0" type="noConversion"/>
  </si>
  <si>
    <t>12130481b</t>
  </si>
  <si>
    <t>12130487a</t>
  </si>
  <si>
    <t>Cheung Sha Wan Government Offices</t>
    <phoneticPr fontId="0" type="noConversion"/>
  </si>
  <si>
    <r>
      <rPr>
        <sz val="11"/>
        <rFont val="細明體"/>
        <family val="3"/>
        <charset val="136"/>
      </rPr>
      <t>長沙灣政府合署</t>
    </r>
  </si>
  <si>
    <t>Cheung Sha Wan Government Offices</t>
  </si>
  <si>
    <t>藝聚政府大樓</t>
    <phoneticPr fontId="0" type="noConversion"/>
  </si>
  <si>
    <t>12130487b</t>
  </si>
  <si>
    <t>Tsuen Wan Government Offices</t>
    <phoneticPr fontId="0" type="noConversion"/>
  </si>
  <si>
    <r>
      <rPr>
        <sz val="11"/>
        <rFont val="細明體"/>
        <family val="3"/>
        <charset val="136"/>
      </rPr>
      <t>荃灣政府合署</t>
    </r>
  </si>
  <si>
    <t>Tsuen Wan Government Offices</t>
  </si>
  <si>
    <t>12130496a</t>
  </si>
  <si>
    <t>Central Star Ferry Pier</t>
    <phoneticPr fontId="0" type="noConversion"/>
  </si>
  <si>
    <t>Aedas Secret Spaces</t>
    <phoneticPr fontId="0" type="noConversion"/>
  </si>
  <si>
    <t>凱達「尋．藝．園」</t>
    <phoneticPr fontId="0" type="noConversion"/>
  </si>
  <si>
    <t>Wong Wing-fung, Canaan Kwok, Candice Keung Lap Yu, Carl Cheng, Aaro Murphy &amp; Cheng Chin Man, Liu Ka Yee Kiwi, Cedric Maridet, NOMATTSLAND (MATT BAILEY)</t>
    <phoneticPr fontId="0" type="noConversion"/>
  </si>
  <si>
    <r>
      <rPr>
        <sz val="11"/>
        <rFont val="細明體"/>
        <family val="3"/>
        <charset val="136"/>
      </rPr>
      <t>黃詠楓、郭迦嵐、姜立如、鄭志明、</t>
    </r>
    <r>
      <rPr>
        <sz val="11"/>
        <rFont val="Arial"/>
        <family val="2"/>
      </rPr>
      <t>Aaro Murphy</t>
    </r>
    <r>
      <rPr>
        <sz val="11"/>
        <rFont val="細明體"/>
        <family val="3"/>
        <charset val="136"/>
      </rPr>
      <t>與鄭展文、廖家宜、</t>
    </r>
    <r>
      <rPr>
        <sz val="11"/>
        <rFont val="Arial"/>
        <family val="2"/>
      </rPr>
      <t>Cedric Maridet</t>
    </r>
    <r>
      <rPr>
        <sz val="11"/>
        <rFont val="細明體"/>
        <family val="3"/>
        <charset val="136"/>
      </rPr>
      <t>、</t>
    </r>
    <r>
      <rPr>
        <sz val="11"/>
        <rFont val="Arial"/>
        <family val="2"/>
      </rPr>
      <t>NOMATTSLAND (MATT BAILEY)</t>
    </r>
  </si>
  <si>
    <t>Keep as no change; part of the program of SYS_ID7580 but the end_date is unknown, performance art could not be staged twenty-four-seven and last for a month</t>
    <phoneticPr fontId="0" type="noConversion"/>
  </si>
  <si>
    <t>The date does not fit the online database</t>
    <phoneticPr fontId="0" type="noConversion"/>
  </si>
  <si>
    <t>12130496b</t>
  </si>
  <si>
    <t>Select 18, Central</t>
    <phoneticPr fontId="0" type="noConversion"/>
  </si>
  <si>
    <t>Select 18, Central</t>
  </si>
  <si>
    <r>
      <rPr>
        <sz val="11"/>
        <rFont val="細明體"/>
        <family val="3"/>
        <charset val="136"/>
      </rPr>
      <t>凱達「尋．藝．園」</t>
    </r>
  </si>
  <si>
    <t>12130496c</t>
  </si>
  <si>
    <t>Westlands Centre</t>
    <phoneticPr fontId="0" type="noConversion"/>
  </si>
  <si>
    <r>
      <rPr>
        <sz val="11"/>
        <rFont val="細明體"/>
        <family val="3"/>
        <charset val="136"/>
      </rPr>
      <t>華蘭中心</t>
    </r>
  </si>
  <si>
    <t>Westlands Centre</t>
  </si>
  <si>
    <t>12130496d</t>
  </si>
  <si>
    <t>Lamma Island</t>
    <phoneticPr fontId="0" type="noConversion"/>
  </si>
  <si>
    <r>
      <rPr>
        <sz val="11"/>
        <rFont val="細明體"/>
        <family val="3"/>
        <charset val="136"/>
      </rPr>
      <t>南丫島榕樹灣</t>
    </r>
  </si>
  <si>
    <t>12130496e</t>
  </si>
  <si>
    <r>
      <rPr>
        <sz val="11"/>
        <rFont val="細明體"/>
        <family val="3"/>
        <charset val="136"/>
      </rPr>
      <t>香港賽馬會創意藝術中心</t>
    </r>
  </si>
  <si>
    <t>Should combine with 7699? The date does not fit the online database</t>
    <phoneticPr fontId="0" type="noConversion"/>
  </si>
  <si>
    <t>12130496f</t>
  </si>
  <si>
    <t>CCDC Dance Centre</t>
    <phoneticPr fontId="0" type="noConversion"/>
  </si>
  <si>
    <r>
      <rPr>
        <sz val="11"/>
        <rFont val="細明體"/>
        <family val="3"/>
        <charset val="136"/>
      </rPr>
      <t>城市當代舞蹈團</t>
    </r>
    <r>
      <rPr>
        <sz val="11"/>
        <rFont val="Arial"/>
        <family val="2"/>
      </rPr>
      <t>CCDC</t>
    </r>
    <r>
      <rPr>
        <sz val="11"/>
        <rFont val="細明體"/>
        <family val="3"/>
        <charset val="136"/>
      </rPr>
      <t>舞蹈中心</t>
    </r>
  </si>
  <si>
    <t>12130496g</t>
  </si>
  <si>
    <t>Osage Open</t>
    <phoneticPr fontId="0" type="noConversion"/>
  </si>
  <si>
    <r>
      <rPr>
        <sz val="11"/>
        <rFont val="細明體"/>
        <family val="3"/>
        <charset val="136"/>
      </rPr>
      <t>觀塘</t>
    </r>
    <r>
      <rPr>
        <sz val="11"/>
        <rFont val="Arial"/>
        <family val="2"/>
      </rPr>
      <t>Osage Open</t>
    </r>
  </si>
  <si>
    <t>12130496h</t>
  </si>
  <si>
    <t>Unit Gallery, Film Culture Centre</t>
    <phoneticPr fontId="0" type="noConversion"/>
  </si>
  <si>
    <r>
      <rPr>
        <sz val="11"/>
        <rFont val="細明體"/>
        <family val="3"/>
        <charset val="136"/>
      </rPr>
      <t>土瓜灣電影文化中心天台</t>
    </r>
  </si>
  <si>
    <t>Film Culture Centre</t>
  </si>
  <si>
    <t>12130496i</t>
  </si>
  <si>
    <t>Ease House Café</t>
    <phoneticPr fontId="0" type="noConversion"/>
  </si>
  <si>
    <r>
      <rPr>
        <sz val="11"/>
        <rFont val="細明體"/>
        <family val="3"/>
        <charset val="136"/>
      </rPr>
      <t>旺角</t>
    </r>
    <r>
      <rPr>
        <sz val="11"/>
        <rFont val="Arial"/>
        <family val="2"/>
      </rPr>
      <t>Ease House Café</t>
    </r>
  </si>
  <si>
    <t>Ease House Café</t>
    <phoneticPr fontId="0" type="noConversion"/>
  </si>
  <si>
    <t>12130545a</t>
  </si>
  <si>
    <t>Consanguineous dialog / The dialog between me and her…</t>
    <phoneticPr fontId="0" type="noConversion"/>
  </si>
  <si>
    <t>Canson Lau</t>
    <phoneticPr fontId="0" type="noConversion"/>
  </si>
  <si>
    <t>12130545b</t>
  </si>
  <si>
    <t xml:space="preserve"> The
exhibition will feature a video installation in three frames with accompanying photo stills.
In the video presented in a continuous loop of monochromatic black and white, Lau's narrative describes the relationship between four characters ("me and three
females, which are my mother, my wife and my daughter") through a series of still
images to recreate moving motion. "I believe that motions can express and reveal
more information than language. Body language is more real and delicate. Having black and white as the two colors that dominate the work relates to the linear relationship from one generation to the next. This inherently contains an element of historical and memorial."</t>
    <phoneticPr fontId="0" type="noConversion"/>
  </si>
  <si>
    <t>12130554</t>
  </si>
  <si>
    <t>Art of Light 2012 Extend Exhibition</t>
    <phoneticPr fontId="0" type="noConversion"/>
  </si>
  <si>
    <r>
      <rPr>
        <sz val="11"/>
        <rFont val="細明體"/>
        <family val="3"/>
        <charset val="136"/>
      </rPr>
      <t>全港學界「光的藝術」創作比賽</t>
    </r>
    <r>
      <rPr>
        <sz val="11"/>
        <rFont val="Arial"/>
        <family val="2"/>
      </rPr>
      <t>2012</t>
    </r>
    <r>
      <rPr>
        <sz val="11"/>
        <rFont val="細明體"/>
        <family val="3"/>
        <charset val="136"/>
      </rPr>
      <t>得獎作品延展</t>
    </r>
  </si>
  <si>
    <t>SYS_ID8900-8902 refer to the same exh</t>
    <phoneticPr fontId="0" type="noConversion"/>
  </si>
  <si>
    <t>12130580a</t>
  </si>
  <si>
    <t>Boom Gallery 48 Sai Street, Sheung Wan, Hong Kong</t>
    <phoneticPr fontId="0" type="noConversion"/>
  </si>
  <si>
    <t>Boom Gallery and Café</t>
    <phoneticPr fontId="0" type="noConversion"/>
  </si>
  <si>
    <t>Ädel Metall [ Precious Metal ] Exhibition of Unique Objects and Jewellery by Swedish Artists</t>
    <phoneticPr fontId="0" type="noConversion"/>
  </si>
  <si>
    <t>Swedish artists</t>
    <phoneticPr fontId="0" type="noConversion"/>
  </si>
  <si>
    <t>An exhibition showcasing precious metal work and jewellery by a group of Swedish artists, who share the passion for the same material, expressed in 7 different personalities. 
The artists’ works are displayed in Hong Kong for the first time, presenting unique Scandinavian design and craftsmanship. The exhibition consists of silver object such as candle stand and bowls, which are handmade with distinctive detailing. It also showcases jewellery which are contemporary in style, expressing different conceptual ideas that are close to the artists’ hearts.
This group of artists is well-recognized in Scandinavia, with their works represented in major museums and galleries in the region, including The National Museum in Stockholm.</t>
    <phoneticPr fontId="0" type="noConversion"/>
  </si>
  <si>
    <t>12130580b</t>
  </si>
  <si>
    <t>12130062</t>
  </si>
  <si>
    <t>G/F Foyer and 1/F Showcases, Ko Shan Theatre,Hung Hom</t>
  </si>
  <si>
    <t>紅磡高山劇場地下大堂及一樓展覽櫥窗</t>
  </si>
  <si>
    <t>Mong Kok District Cultural, Recreational and Sports Association</t>
    <phoneticPr fontId="0" type="noConversion"/>
  </si>
  <si>
    <t>旺角區文娛康樂體育會統籌</t>
    <phoneticPr fontId="0" type="noConversion"/>
  </si>
  <si>
    <t>12130631</t>
  </si>
  <si>
    <t>Exhibition of Winning Entries of 4.23 World Book Day Creative Competition in 2012</t>
    <phoneticPr fontId="0" type="noConversion"/>
  </si>
  <si>
    <r>
      <t>2012</t>
    </r>
    <r>
      <rPr>
        <sz val="11"/>
        <rFont val="細明體"/>
        <family val="3"/>
        <charset val="136"/>
      </rPr>
      <t>年</t>
    </r>
    <r>
      <rPr>
        <sz val="11"/>
        <rFont val="Arial"/>
        <family val="2"/>
      </rPr>
      <t>4</t>
    </r>
    <r>
      <rPr>
        <sz val="11"/>
        <rFont val="細明體"/>
        <family val="3"/>
        <charset val="136"/>
      </rPr>
      <t>‧</t>
    </r>
    <r>
      <rPr>
        <sz val="11"/>
        <rFont val="Arial"/>
        <family val="2"/>
      </rPr>
      <t>23</t>
    </r>
    <r>
      <rPr>
        <sz val="11"/>
        <rFont val="細明體"/>
        <family val="3"/>
        <charset val="136"/>
      </rPr>
      <t>世界閱讀日創作比賽得獎作品展覽</t>
    </r>
  </si>
  <si>
    <t>Hong Kong Public Libraries, LCSD</t>
    <phoneticPr fontId="0" type="noConversion"/>
  </si>
  <si>
    <r>
      <rPr>
        <sz val="11"/>
        <rFont val="細明體"/>
        <family val="3"/>
        <charset val="136"/>
      </rPr>
      <t>康樂及文化事務署</t>
    </r>
    <r>
      <rPr>
        <sz val="11"/>
        <rFont val="Arial"/>
        <family val="2"/>
      </rPr>
      <t xml:space="preserve"> </t>
    </r>
    <r>
      <rPr>
        <sz val="11"/>
        <rFont val="細明體"/>
        <family val="3"/>
        <charset val="136"/>
      </rPr>
      <t>香港公共圖書館</t>
    </r>
  </si>
  <si>
    <t>12130632</t>
  </si>
  <si>
    <t>"The Greatest Skills of Shu: Intangible Cultural Heritage of Sichuan" Exhibition</t>
    <phoneticPr fontId="0" type="noConversion"/>
  </si>
  <si>
    <r>
      <rPr>
        <sz val="11"/>
        <rFont val="細明體"/>
        <family val="3"/>
        <charset val="136"/>
      </rPr>
      <t>《西蜀天工》－四川非物質文化遺產（技藝）展覽</t>
    </r>
  </si>
  <si>
    <t>Ministry of Culture, People's Republic of China; Home Affairs Bureau, Government of HKSAR</t>
    <phoneticPr fontId="0" type="noConversion"/>
  </si>
  <si>
    <r>
      <rPr>
        <sz val="11"/>
        <rFont val="細明體"/>
        <family val="3"/>
        <charset val="136"/>
      </rPr>
      <t>國家文化部、香港特別行政區政府民政事務局</t>
    </r>
  </si>
  <si>
    <t>12130633</t>
  </si>
  <si>
    <t>The 9th Hong Kong Literature Festival - Thematic Exhibition: Affections Between the Lines</t>
    <phoneticPr fontId="0" type="noConversion"/>
  </si>
  <si>
    <r>
      <rPr>
        <sz val="11"/>
        <rFont val="細明體"/>
        <family val="3"/>
        <charset val="136"/>
      </rPr>
      <t>第九屆香港文學節－專題展覽：「情繫筆墨間」</t>
    </r>
  </si>
  <si>
    <t>12130767a</t>
  </si>
  <si>
    <t>Island East</t>
    <phoneticPr fontId="0" type="noConversion"/>
  </si>
  <si>
    <t>Seeing is Believing Visual Arts &amp; Fundraising Exhibition 2012</t>
    <phoneticPr fontId="0" type="noConversion"/>
  </si>
  <si>
    <r>
      <rPr>
        <sz val="11"/>
        <rFont val="細明體"/>
        <family val="3"/>
        <charset val="136"/>
      </rPr>
      <t>「看得見的希望」視藝及籌款展覽</t>
    </r>
    <r>
      <rPr>
        <sz val="11"/>
        <rFont val="Arial"/>
        <family val="2"/>
      </rPr>
      <t>2012</t>
    </r>
  </si>
  <si>
    <t>9000 Students from more than 80 local schools</t>
    <phoneticPr fontId="0" type="noConversion"/>
  </si>
  <si>
    <r>
      <t xml:space="preserve">9000 </t>
    </r>
    <r>
      <rPr>
        <sz val="11"/>
        <rFont val="細明體"/>
        <family val="3"/>
        <charset val="136"/>
      </rPr>
      <t>名來自逾</t>
    </r>
    <r>
      <rPr>
        <sz val="11"/>
        <rFont val="Arial"/>
        <family val="2"/>
      </rPr>
      <t>80</t>
    </r>
    <r>
      <rPr>
        <sz val="11"/>
        <rFont val="細明體"/>
        <family val="3"/>
        <charset val="136"/>
      </rPr>
      <t>間中小學及特殊學校</t>
    </r>
  </si>
  <si>
    <t>12130767b</t>
  </si>
  <si>
    <t xml:space="preserve"> 2/F Cityplaza, Island East</t>
    <phoneticPr fontId="0" type="noConversion"/>
  </si>
  <si>
    <r>
      <rPr>
        <sz val="11"/>
        <rFont val="細明體"/>
        <family val="3"/>
        <charset val="136"/>
      </rPr>
      <t>港島東太古城中心</t>
    </r>
    <r>
      <rPr>
        <sz val="11"/>
        <rFont val="Arial"/>
        <family val="2"/>
      </rPr>
      <t>2</t>
    </r>
    <r>
      <rPr>
        <sz val="11"/>
        <rFont val="細明體"/>
        <family val="3"/>
        <charset val="136"/>
      </rPr>
      <t>樓舞台</t>
    </r>
  </si>
  <si>
    <t>12130007</t>
  </si>
  <si>
    <t>Special Exhibition Gallery and 1/F Main Lobby, The Hong Kong Museum of History,100 Chatham Road South, Tsim Sha Tsui, Kowloon, Hong Kong</t>
  </si>
  <si>
    <t>香港歷史博物館專題展覽廳及一樓大堂,香港九龍尖沙咀漆咸道南100號</t>
  </si>
  <si>
    <t>The Majesty of All Under Heaven : The Eternal Realm of China's First Emperor</t>
    <phoneticPr fontId="0" type="noConversion"/>
  </si>
  <si>
    <r>
      <rPr>
        <sz val="11"/>
        <rFont val="Calibri"/>
        <family val="2"/>
      </rPr>
      <t>一統天下：秦始皇帝的永恆國度</t>
    </r>
  </si>
  <si>
    <t>Leisure and Cultural Service Department</t>
  </si>
  <si>
    <t>Shaanxi Provincial Cultural Relics Bureau</t>
  </si>
  <si>
    <r>
      <rPr>
        <sz val="11"/>
        <rFont val="Calibri"/>
        <family val="2"/>
      </rPr>
      <t>陝西省文物局</t>
    </r>
  </si>
  <si>
    <t>Sole sponsor:The Hong Kong Jockey Club Charities Trust</t>
  </si>
  <si>
    <r>
      <rPr>
        <sz val="11"/>
        <rFont val="宋体"/>
        <charset val="136"/>
      </rPr>
      <t>獨家贊助</t>
    </r>
    <r>
      <rPr>
        <sz val="11"/>
        <rFont val="Arial"/>
        <family val="2"/>
      </rPr>
      <t>:</t>
    </r>
    <r>
      <rPr>
        <sz val="11"/>
        <rFont val="宋体"/>
        <charset val="136"/>
      </rPr>
      <t>香港賽馬會慈善信託基金</t>
    </r>
  </si>
  <si>
    <t>12130955</t>
  </si>
  <si>
    <t>Leisure and Pleasure - Chu Ka Ming &amp; Students Painting Exhibition 2012</t>
    <phoneticPr fontId="0" type="noConversion"/>
  </si>
  <si>
    <r>
      <rPr>
        <sz val="11"/>
        <rFont val="細明體"/>
        <family val="3"/>
        <charset val="136"/>
      </rPr>
      <t>「寫意‧尋趣」朱嘉明師生畫展</t>
    </r>
    <r>
      <rPr>
        <sz val="11"/>
        <rFont val="Arial"/>
        <family val="2"/>
      </rPr>
      <t>2012</t>
    </r>
  </si>
  <si>
    <t>H.K. Monday Visual Arts Association</t>
    <phoneticPr fontId="0" type="noConversion"/>
  </si>
  <si>
    <t>1314</t>
  </si>
  <si>
    <r>
      <t>(</t>
    </r>
    <r>
      <rPr>
        <sz val="11"/>
        <rFont val="新細明體"/>
        <family val="1"/>
        <charset val="136"/>
      </rPr>
      <t>請參閱英文版本</t>
    </r>
    <r>
      <rPr>
        <sz val="11"/>
        <rFont val="Arial"/>
        <family val="2"/>
      </rPr>
      <t>)</t>
    </r>
  </si>
  <si>
    <t/>
  </si>
  <si>
    <r>
      <rPr>
        <sz val="11"/>
        <rFont val="新細明體"/>
        <family val="1"/>
        <charset val="136"/>
      </rPr>
      <t>香港中環蘇豪區贊善里</t>
    </r>
    <r>
      <rPr>
        <sz val="11"/>
        <rFont val="Arial"/>
        <family val="2"/>
      </rPr>
      <t>10</t>
    </r>
    <r>
      <rPr>
        <sz val="11"/>
        <rFont val="新細明體"/>
        <family val="1"/>
        <charset val="136"/>
      </rPr>
      <t>號地下</t>
    </r>
  </si>
  <si>
    <t>13143012</t>
  </si>
  <si>
    <t>Two Souls to Show</t>
    <phoneticPr fontId="0" type="noConversion"/>
  </si>
  <si>
    <r>
      <rPr>
        <sz val="11"/>
        <rFont val="新細明體"/>
        <family val="1"/>
        <charset val="136"/>
      </rPr>
      <t>異地‧意境</t>
    </r>
  </si>
  <si>
    <t>10 Chancery Lane, SoHo, Central, Hong Kong</t>
  </si>
  <si>
    <r>
      <t>(</t>
    </r>
    <r>
      <rPr>
        <sz val="11"/>
        <color indexed="10"/>
        <rFont val="新細明體"/>
        <family val="1"/>
        <charset val="136"/>
      </rPr>
      <t>請參閱中文版</t>
    </r>
    <r>
      <rPr>
        <sz val="11"/>
        <color indexed="10"/>
        <rFont val="Arial"/>
        <family val="2"/>
      </rPr>
      <t>)</t>
    </r>
  </si>
  <si>
    <t>13143029</t>
  </si>
  <si>
    <t>Existence of Life and the Disorderly Present</t>
  </si>
  <si>
    <t>Ren Jing, Xiao Zheluo</t>
  </si>
  <si>
    <r>
      <rPr>
        <sz val="11"/>
        <color indexed="10"/>
        <rFont val="Arial Unicode MS"/>
        <family val="1"/>
        <charset val="136"/>
      </rPr>
      <t>非本地</t>
    </r>
  </si>
  <si>
    <r>
      <rPr>
        <sz val="11"/>
        <rFont val="新細明體"/>
        <family val="1"/>
        <charset val="136"/>
      </rPr>
      <t>新界火炭黃竹洋街</t>
    </r>
    <r>
      <rPr>
        <sz val="11"/>
        <rFont val="Arial"/>
        <family val="2"/>
      </rPr>
      <t>15-21</t>
    </r>
    <r>
      <rPr>
        <sz val="11"/>
        <rFont val="新細明體"/>
        <family val="1"/>
        <charset val="136"/>
      </rPr>
      <t>號華聯工業中心</t>
    </r>
    <r>
      <rPr>
        <sz val="11"/>
        <rFont val="Arial"/>
        <family val="2"/>
      </rPr>
      <t>A</t>
    </r>
    <r>
      <rPr>
        <sz val="11"/>
        <rFont val="新細明體"/>
        <family val="1"/>
        <charset val="136"/>
      </rPr>
      <t>座</t>
    </r>
    <r>
      <rPr>
        <sz val="11"/>
        <rFont val="Arial"/>
        <family val="2"/>
      </rPr>
      <t>8</t>
    </r>
    <r>
      <rPr>
        <sz val="11"/>
        <rFont val="新細明體"/>
        <family val="1"/>
        <charset val="136"/>
      </rPr>
      <t>樓</t>
    </r>
    <r>
      <rPr>
        <sz val="11"/>
        <rFont val="Arial"/>
        <family val="2"/>
      </rPr>
      <t>4</t>
    </r>
    <r>
      <rPr>
        <sz val="11"/>
        <rFont val="新細明體"/>
        <family val="1"/>
        <charset val="136"/>
      </rPr>
      <t>室</t>
    </r>
  </si>
  <si>
    <t>The A.lift Gallery</t>
    <phoneticPr fontId="0" type="noConversion"/>
  </si>
  <si>
    <r>
      <rPr>
        <sz val="11"/>
        <rFont val="新細明體"/>
        <family val="1"/>
        <charset val="136"/>
      </rPr>
      <t>提</t>
    </r>
    <r>
      <rPr>
        <sz val="11"/>
        <rFont val="Arial"/>
        <family val="2"/>
      </rPr>
      <t>·</t>
    </r>
    <r>
      <rPr>
        <sz val="11"/>
        <rFont val="新細明體"/>
        <family val="1"/>
        <charset val="136"/>
      </rPr>
      <t>畫廊</t>
    </r>
  </si>
  <si>
    <r>
      <rPr>
        <sz val="11"/>
        <rFont val="新細明體"/>
        <family val="1"/>
        <charset val="136"/>
      </rPr>
      <t>姚柱東</t>
    </r>
  </si>
  <si>
    <t>13140045</t>
  </si>
  <si>
    <t>Galerie Ora-Ora, G/F, 7 Shin Hing Street, Central, Hong Kong</t>
    <phoneticPr fontId="0" type="noConversion"/>
  </si>
  <si>
    <r>
      <t>(</t>
    </r>
    <r>
      <rPr>
        <sz val="11"/>
        <rFont val="新細明體"/>
        <family val="1"/>
        <charset val="136"/>
      </rPr>
      <t>請參閱中文版</t>
    </r>
    <r>
      <rPr>
        <sz val="11"/>
        <rFont val="Arial"/>
        <family val="2"/>
      </rPr>
      <t>)</t>
    </r>
  </si>
  <si>
    <t>Step Back to Nature–Stephen Wong' s Solo Exhibition</t>
    <phoneticPr fontId="0" type="noConversion"/>
  </si>
  <si>
    <t>退步自然</t>
    <phoneticPr fontId="0" type="noConversion"/>
  </si>
  <si>
    <t>Stephen Wong</t>
  </si>
  <si>
    <t>BU - Koo Ming Kown Exhibition Gallery</t>
    <phoneticPr fontId="0" type="noConversion"/>
  </si>
  <si>
    <t>13143068</t>
  </si>
  <si>
    <r>
      <rPr>
        <sz val="11"/>
        <rFont val="新細明體"/>
        <family val="1"/>
        <charset val="136"/>
      </rPr>
      <t>香港金鐘正義道</t>
    </r>
    <r>
      <rPr>
        <sz val="11"/>
        <rFont val="Arial"/>
        <family val="2"/>
      </rPr>
      <t>9</t>
    </r>
    <r>
      <rPr>
        <sz val="11"/>
        <rFont val="新細明體"/>
        <family val="1"/>
        <charset val="136"/>
      </rPr>
      <t>號亞洲協會香港中心亞洲協會藝術館</t>
    </r>
  </si>
  <si>
    <t>ASHK</t>
    <phoneticPr fontId="0" type="noConversion"/>
  </si>
  <si>
    <t>Asia Society Hong Kong Center</t>
    <phoneticPr fontId="0" type="noConversion"/>
  </si>
  <si>
    <t>The Hong Kong Jockey Club Presents: Light and Shadows - Caravaggio • The Italian Baroque Master</t>
    <phoneticPr fontId="0" type="noConversion"/>
  </si>
  <si>
    <r>
      <rPr>
        <sz val="11"/>
        <rFont val="新細明體"/>
        <family val="1"/>
        <charset val="136"/>
      </rPr>
      <t>香港賽馬會呈獻：光‧影</t>
    </r>
    <r>
      <rPr>
        <sz val="11"/>
        <rFont val="Arial"/>
        <family val="2"/>
      </rPr>
      <t>—</t>
    </r>
    <r>
      <rPr>
        <sz val="11"/>
        <rFont val="新細明體"/>
        <family val="1"/>
        <charset val="136"/>
      </rPr>
      <t>意大利巴洛克藝術大師‧卡拉瓦喬</t>
    </r>
  </si>
  <si>
    <t>Consulate General of Italy in Hong Kong, Asia Society Hong Kong Centre</t>
  </si>
  <si>
    <r>
      <rPr>
        <sz val="11"/>
        <rFont val="新細明體"/>
        <family val="1"/>
        <charset val="136"/>
      </rPr>
      <t>意大利駐香港領事館、亞洲協會香港中心</t>
    </r>
  </si>
  <si>
    <r>
      <rPr>
        <sz val="11"/>
        <rFont val="新細明體"/>
        <family val="1"/>
        <charset val="136"/>
      </rPr>
      <t>周俊輝、蘇慶強、曾建華、王無邪</t>
    </r>
  </si>
  <si>
    <r>
      <rPr>
        <sz val="11"/>
        <rFont val="新細明體"/>
        <family val="1"/>
        <charset val="136"/>
      </rPr>
      <t>香港中環雲咸街</t>
    </r>
    <r>
      <rPr>
        <sz val="11"/>
        <rFont val="Arial"/>
        <family val="2"/>
      </rPr>
      <t>31</t>
    </r>
    <r>
      <rPr>
        <sz val="11"/>
        <rFont val="新細明體"/>
        <family val="1"/>
        <charset val="136"/>
      </rPr>
      <t>號</t>
    </r>
    <r>
      <rPr>
        <sz val="11"/>
        <rFont val="Arial"/>
        <family val="2"/>
      </rPr>
      <t>C-D</t>
    </r>
    <r>
      <rPr>
        <sz val="11"/>
        <rFont val="新細明體"/>
        <family val="1"/>
        <charset val="136"/>
      </rPr>
      <t>座</t>
    </r>
    <r>
      <rPr>
        <sz val="11"/>
        <rFont val="Arial"/>
        <family val="2"/>
      </rPr>
      <t>2</t>
    </r>
    <r>
      <rPr>
        <sz val="11"/>
        <rFont val="新細明體"/>
        <family val="1"/>
        <charset val="136"/>
      </rPr>
      <t>樓</t>
    </r>
  </si>
  <si>
    <t>Grotto Fine Art</t>
    <phoneticPr fontId="0" type="noConversion"/>
  </si>
  <si>
    <t>13143072</t>
  </si>
  <si>
    <t>2/F 31C-D Wyndham Street Central Hong Kong</t>
  </si>
  <si>
    <t xml:space="preserve">Traces of Floating World - WONG Yee-ki </t>
    <phoneticPr fontId="0" type="noConversion"/>
  </si>
  <si>
    <r>
      <rPr>
        <sz val="11"/>
        <rFont val="新細明體"/>
        <family val="1"/>
        <charset val="136"/>
      </rPr>
      <t>杳‧迹－黃綺琪</t>
    </r>
  </si>
  <si>
    <t xml:space="preserve">WONG Yee-ki </t>
  </si>
  <si>
    <r>
      <rPr>
        <sz val="11"/>
        <rFont val="新細明體"/>
        <family val="1"/>
        <charset val="136"/>
      </rPr>
      <t>中環畢打街</t>
    </r>
    <r>
      <rPr>
        <sz val="11"/>
        <rFont val="Arial"/>
        <family val="2"/>
      </rPr>
      <t>12</t>
    </r>
    <r>
      <rPr>
        <sz val="11"/>
        <rFont val="新細明體"/>
        <family val="1"/>
        <charset val="136"/>
      </rPr>
      <t>號畢打行</t>
    </r>
    <r>
      <rPr>
        <sz val="11"/>
        <rFont val="Arial"/>
        <family val="2"/>
      </rPr>
      <t>401</t>
    </r>
    <r>
      <rPr>
        <sz val="11"/>
        <rFont val="新細明體"/>
        <family val="1"/>
        <charset val="136"/>
      </rPr>
      <t>室</t>
    </r>
    <r>
      <rPr>
        <sz val="11"/>
        <rFont val="Arial"/>
        <family val="2"/>
      </rPr>
      <t xml:space="preserve"> </t>
    </r>
    <r>
      <rPr>
        <sz val="11"/>
        <rFont val="新細明體"/>
        <family val="1"/>
        <charset val="136"/>
      </rPr>
      <t>漢雅軒</t>
    </r>
  </si>
  <si>
    <t>Hanart TZ Gallery (401 Pedder Building, 12 Pedder Street, Central, Hong Kong)</t>
  </si>
  <si>
    <r>
      <t xml:space="preserve"> </t>
    </r>
    <r>
      <rPr>
        <sz val="11"/>
        <rFont val="新細明體"/>
        <family val="1"/>
        <charset val="136"/>
      </rPr>
      <t>漢雅軒</t>
    </r>
  </si>
  <si>
    <t>13140084</t>
  </si>
  <si>
    <t>HSU Yu-Jen</t>
    <phoneticPr fontId="0" type="noConversion"/>
  </si>
  <si>
    <t>HSU Yu-Jen</t>
  </si>
  <si>
    <t>13140097</t>
  </si>
  <si>
    <t>Amelia Johnson Contemporary(G/F, 6-10 Shin Hing Street, Central, Hong Kong)</t>
    <phoneticPr fontId="0" type="noConversion"/>
  </si>
  <si>
    <r>
      <t>Amelia Johnson Contemporary(</t>
    </r>
    <r>
      <rPr>
        <sz val="11"/>
        <color indexed="10"/>
        <rFont val="細明體"/>
        <family val="3"/>
        <charset val="136"/>
      </rPr>
      <t>香港中環善慶街</t>
    </r>
    <r>
      <rPr>
        <sz val="11"/>
        <color indexed="10"/>
        <rFont val="Arial"/>
        <family val="2"/>
      </rPr>
      <t>6-10B</t>
    </r>
    <r>
      <rPr>
        <sz val="11"/>
        <color indexed="10"/>
        <rFont val="細明體"/>
        <family val="3"/>
        <charset val="136"/>
      </rPr>
      <t>地下</t>
    </r>
    <r>
      <rPr>
        <sz val="11"/>
        <color indexed="10"/>
        <rFont val="Arial"/>
        <family val="2"/>
      </rPr>
      <t>)</t>
    </r>
  </si>
  <si>
    <r>
      <rPr>
        <sz val="11"/>
        <rFont val="新細明體"/>
        <family val="1"/>
        <charset val="136"/>
      </rPr>
      <t>香港堅尼地城域多利道</t>
    </r>
    <r>
      <rPr>
        <sz val="11"/>
        <rFont val="Arial"/>
        <family val="2"/>
      </rPr>
      <t>1</t>
    </r>
    <r>
      <rPr>
        <sz val="11"/>
        <rFont val="新細明體"/>
        <family val="1"/>
        <charset val="136"/>
      </rPr>
      <t>號百年大樓第二座地下</t>
    </r>
    <r>
      <rPr>
        <sz val="11"/>
        <rFont val="Arial"/>
        <family val="2"/>
      </rPr>
      <t>1</t>
    </r>
    <r>
      <rPr>
        <sz val="11"/>
        <rFont val="新細明體"/>
        <family val="1"/>
        <charset val="136"/>
      </rPr>
      <t>號鋪愛不同藝廊</t>
    </r>
  </si>
  <si>
    <t>13143098</t>
  </si>
  <si>
    <t>Shop 1, G/F, Bock 2, Centenary Mansion, 1 Victoria Road, Hong Kong</t>
    <phoneticPr fontId="0" type="noConversion"/>
  </si>
  <si>
    <t>NAKED HANDS</t>
    <phoneticPr fontId="0" type="noConversion"/>
  </si>
  <si>
    <r>
      <rPr>
        <sz val="11"/>
        <rFont val="新細明體"/>
        <family val="1"/>
        <charset val="136"/>
      </rPr>
      <t>陶手無欺</t>
    </r>
  </si>
  <si>
    <r>
      <rPr>
        <sz val="11"/>
        <rFont val="新細明體"/>
        <family val="1"/>
        <charset val="136"/>
      </rPr>
      <t>九龍塘禧福道五號香港浸會大學傳理視藝大樓顧明均展覽廳</t>
    </r>
  </si>
  <si>
    <t>13140106</t>
  </si>
  <si>
    <t>2013 – 14 HKBU Visual Arts Student Society Annual Exhibition</t>
    <phoneticPr fontId="0" type="noConversion"/>
  </si>
  <si>
    <r>
      <t>2013 – 14</t>
    </r>
    <r>
      <rPr>
        <sz val="11"/>
        <rFont val="新細明體"/>
        <family val="1"/>
        <charset val="136"/>
      </rPr>
      <t>香港浸會大學視覺藝術學會年度展</t>
    </r>
  </si>
  <si>
    <t>The Visual Arts Student Society, Hong Kong Baptist University</t>
  </si>
  <si>
    <r>
      <rPr>
        <sz val="11"/>
        <rFont val="新細明體"/>
        <family val="1"/>
        <charset val="136"/>
      </rPr>
      <t>香港浸會大學視覺藝術學會</t>
    </r>
  </si>
  <si>
    <t>AO: Vertical Art Space</t>
    <phoneticPr fontId="0" type="noConversion"/>
  </si>
  <si>
    <r>
      <rPr>
        <sz val="11"/>
        <rFont val="新細明體"/>
        <family val="1"/>
        <charset val="136"/>
      </rPr>
      <t>香港上環太平山街</t>
    </r>
    <r>
      <rPr>
        <sz val="11"/>
        <rFont val="Arial"/>
        <family val="2"/>
      </rPr>
      <t>28</t>
    </r>
    <r>
      <rPr>
        <sz val="11"/>
        <rFont val="新細明體"/>
        <family val="1"/>
        <charset val="136"/>
      </rPr>
      <t>號</t>
    </r>
    <r>
      <rPr>
        <sz val="11"/>
        <rFont val="Arial"/>
        <family val="2"/>
      </rPr>
      <t xml:space="preserve"> </t>
    </r>
    <r>
      <rPr>
        <sz val="11"/>
        <rFont val="新細明體"/>
        <family val="1"/>
        <charset val="136"/>
      </rPr>
      <t>艾普當代藝術</t>
    </r>
  </si>
  <si>
    <r>
      <rPr>
        <sz val="11"/>
        <rFont val="新細明體"/>
        <family val="1"/>
        <charset val="136"/>
      </rPr>
      <t>艾普當代藝術</t>
    </r>
  </si>
  <si>
    <t>13143145</t>
  </si>
  <si>
    <t>AP Contemporary, 28 Tai Ping Shan Street, Sheung Wan</t>
  </si>
  <si>
    <t>Jieun Park: Inner Journey</t>
  </si>
  <si>
    <t>Jieun Park</t>
  </si>
  <si>
    <t>13143178</t>
  </si>
  <si>
    <t>B1, 4/F, Jone Mult Industrial Building, 169 Wai Yip Street, Kwun Tong, Kowloon</t>
    <phoneticPr fontId="0" type="noConversion"/>
  </si>
  <si>
    <r>
      <rPr>
        <sz val="11"/>
        <rFont val="新細明體"/>
        <family val="1"/>
        <charset val="136"/>
      </rPr>
      <t>香港九龍觀塘偉業街</t>
    </r>
    <r>
      <rPr>
        <sz val="11"/>
        <rFont val="Arial"/>
        <family val="2"/>
      </rPr>
      <t>169</t>
    </r>
    <r>
      <rPr>
        <sz val="11"/>
        <rFont val="新細明體"/>
        <family val="1"/>
        <charset val="136"/>
      </rPr>
      <t>號中懋工業大廈</t>
    </r>
    <r>
      <rPr>
        <sz val="11"/>
        <rFont val="Arial"/>
        <family val="2"/>
      </rPr>
      <t>4</t>
    </r>
    <r>
      <rPr>
        <sz val="11"/>
        <rFont val="新細明體"/>
        <family val="1"/>
        <charset val="136"/>
      </rPr>
      <t>樓</t>
    </r>
    <r>
      <rPr>
        <sz val="11"/>
        <rFont val="Arial"/>
        <family val="2"/>
      </rPr>
      <t>B1</t>
    </r>
    <r>
      <rPr>
        <sz val="11"/>
        <rFont val="新細明體"/>
        <family val="1"/>
        <charset val="136"/>
      </rPr>
      <t>室</t>
    </r>
  </si>
  <si>
    <t>The Salt Yard</t>
    <phoneticPr fontId="0" type="noConversion"/>
  </si>
  <si>
    <t>When Coast Lilies are in Blossom</t>
    <phoneticPr fontId="0" type="noConversion"/>
  </si>
  <si>
    <r>
      <rPr>
        <sz val="11"/>
        <rFont val="新細明體"/>
        <family val="1"/>
        <charset val="136"/>
      </rPr>
      <t>當濱百合繁花時</t>
    </r>
  </si>
  <si>
    <t>The Salt Yard</t>
  </si>
  <si>
    <t>Yosuke ISHIZUKA</t>
  </si>
  <si>
    <r>
      <rPr>
        <sz val="11"/>
        <rFont val="新細明體"/>
        <family val="1"/>
        <charset val="136"/>
      </rPr>
      <t>石塚洋介</t>
    </r>
  </si>
  <si>
    <t>Kazutomo TASHIRO</t>
  </si>
  <si>
    <r>
      <rPr>
        <sz val="11"/>
        <rFont val="新細明體"/>
        <family val="1"/>
        <charset val="136"/>
      </rPr>
      <t>田代一倫</t>
    </r>
  </si>
  <si>
    <r>
      <rPr>
        <sz val="11"/>
        <rFont val="細明體"/>
        <family val="3"/>
        <charset val="136"/>
      </rPr>
      <t>展場簡介：</t>
    </r>
    <r>
      <rPr>
        <sz val="11"/>
        <rFont val="Arial"/>
        <family val="2"/>
      </rPr>
      <t>http://www.thesaltyard.hk/#!about/c10fk</t>
    </r>
    <r>
      <rPr>
        <sz val="11"/>
        <rFont val="細明體"/>
        <family val="3"/>
        <charset val="136"/>
      </rPr>
      <t>；展覽詳情：</t>
    </r>
    <r>
      <rPr>
        <sz val="11"/>
        <rFont val="Arial"/>
        <family val="2"/>
      </rPr>
      <t>http://www.thesaltyard.hk/#!when-coast-lilies-are-in-blossom/c23tp</t>
    </r>
  </si>
  <si>
    <t>Oi!</t>
  </si>
  <si>
    <t>Oil Street</t>
    <phoneticPr fontId="0" type="noConversion"/>
  </si>
  <si>
    <t>13143182</t>
  </si>
  <si>
    <t>1/F, 1 Queen's Road West, Sheung Wan, Hong Kong</t>
    <phoneticPr fontId="0" type="noConversion"/>
  </si>
  <si>
    <t>Me and my life</t>
    <phoneticPr fontId="0" type="noConversion"/>
  </si>
  <si>
    <t>Affinity for ART Gallery</t>
  </si>
  <si>
    <t>Cai Jun, Liew Choong Ching</t>
  </si>
  <si>
    <t>http://www.affinityforart.com/events/</t>
    <phoneticPr fontId="0" type="noConversion"/>
  </si>
  <si>
    <t>Hong Kong Visual Art Centre</t>
    <phoneticPr fontId="0" type="noConversion"/>
  </si>
  <si>
    <r>
      <rPr>
        <sz val="11"/>
        <rFont val="新細明體"/>
        <family val="1"/>
        <charset val="136"/>
      </rPr>
      <t>香港中環畢打街</t>
    </r>
    <r>
      <rPr>
        <sz val="11"/>
        <rFont val="Arial"/>
        <family val="2"/>
      </rPr>
      <t>12</t>
    </r>
    <r>
      <rPr>
        <sz val="11"/>
        <rFont val="新細明體"/>
        <family val="1"/>
        <charset val="136"/>
      </rPr>
      <t>號畢打行</t>
    </r>
    <r>
      <rPr>
        <sz val="11"/>
        <rFont val="Arial"/>
        <family val="2"/>
      </rPr>
      <t>301</t>
    </r>
    <r>
      <rPr>
        <sz val="11"/>
        <rFont val="新細明體"/>
        <family val="1"/>
        <charset val="136"/>
      </rPr>
      <t>室</t>
    </r>
    <r>
      <rPr>
        <sz val="11"/>
        <rFont val="Arial"/>
        <family val="2"/>
      </rPr>
      <t xml:space="preserve"> Ben Brown Fine Arts</t>
    </r>
  </si>
  <si>
    <t>13140187</t>
  </si>
  <si>
    <t>Ben Brown Fine Arts, 301 Pedder Builiding, 12 Pedder Street, Central Hong Kong</t>
  </si>
  <si>
    <t>Meditations in Nature: New Ink</t>
    <phoneticPr fontId="0" type="noConversion"/>
  </si>
  <si>
    <r>
      <rPr>
        <sz val="11"/>
        <rFont val="新細明體"/>
        <family val="1"/>
        <charset val="136"/>
      </rPr>
      <t>水墨心境</t>
    </r>
  </si>
  <si>
    <t>Olivia Wang</t>
  </si>
  <si>
    <r>
      <rPr>
        <sz val="11"/>
        <rFont val="新細明體"/>
        <family val="1"/>
        <charset val="136"/>
      </rPr>
      <t>汪鈴</t>
    </r>
  </si>
  <si>
    <t xml:space="preserve">Cai Xiaosong, Arnold Chang, Koon Wai Bong, Li Huayi, Liu Dan, Luo Jianwu, Master of the Water Pine and Stone Retreat, Ou Da Wei, Tai Xiangzhou, Zhang Yirong </t>
  </si>
  <si>
    <r>
      <rPr>
        <sz val="11"/>
        <rFont val="新細明體"/>
        <family val="1"/>
        <charset val="136"/>
      </rPr>
      <t>蔡小松、張洪、管偉邦、李華弌、劉丹、羅建武、水松石山房主人、區大為、</t>
    </r>
    <r>
      <rPr>
        <sz val="11"/>
        <rFont val="Arial"/>
        <family val="2"/>
      </rPr>
      <t xml:space="preserve"> </t>
    </r>
    <r>
      <rPr>
        <sz val="11"/>
        <rFont val="新細明體"/>
        <family val="1"/>
        <charset val="136"/>
      </rPr>
      <t>泰祥洲、張藝蓉</t>
    </r>
  </si>
  <si>
    <r>
      <rPr>
        <sz val="11"/>
        <rFont val="新細明體"/>
        <family val="1"/>
        <charset val="136"/>
      </rPr>
      <t>香港中環皇后大道中</t>
    </r>
    <r>
      <rPr>
        <sz val="11"/>
        <rFont val="Arial"/>
        <family val="2"/>
      </rPr>
      <t>8</t>
    </r>
    <r>
      <rPr>
        <sz val="11"/>
        <rFont val="新細明體"/>
        <family val="1"/>
        <charset val="136"/>
      </rPr>
      <t>號一樓</t>
    </r>
  </si>
  <si>
    <t>13140196</t>
  </si>
  <si>
    <t>First floor, 8 Queen's Road Central, Hong Kong</t>
    <phoneticPr fontId="0" type="noConversion"/>
  </si>
  <si>
    <t>Contemplating Landscape</t>
    <phoneticPr fontId="0" type="noConversion"/>
  </si>
  <si>
    <r>
      <rPr>
        <sz val="11"/>
        <rFont val="新細明體"/>
        <family val="1"/>
        <charset val="136"/>
      </rPr>
      <t>思索景觀</t>
    </r>
  </si>
  <si>
    <t>Tschäpe</t>
  </si>
  <si>
    <r>
      <rPr>
        <sz val="11"/>
        <rFont val="新細明體"/>
        <family val="1"/>
        <charset val="136"/>
      </rPr>
      <t>賈奈娜</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查普</t>
    </r>
  </si>
  <si>
    <t>ARTtube</t>
    <phoneticPr fontId="0" type="noConversion"/>
  </si>
  <si>
    <t xml:space="preserve">osage hong kong, 4/F, Union Hing Yip Factory Building, 20 Hing Yip Street, Kwun Tong, Hong Kong </t>
    <phoneticPr fontId="0" type="noConversion"/>
  </si>
  <si>
    <t>13143251</t>
  </si>
  <si>
    <t xml:space="preserve">Space Drawing: Solo Exhibition by Chen Sai Hua Kuan </t>
    <phoneticPr fontId="0" type="noConversion"/>
  </si>
  <si>
    <r>
      <rPr>
        <sz val="11"/>
        <rFont val="新細明體"/>
        <family val="1"/>
        <charset val="136"/>
      </rPr>
      <t>素描空間</t>
    </r>
  </si>
  <si>
    <t>Chen Sai Hua Kuan</t>
  </si>
  <si>
    <r>
      <rPr>
        <sz val="11"/>
        <rFont val="新細明體"/>
        <family val="1"/>
        <charset val="136"/>
      </rPr>
      <t>陳賽華灌</t>
    </r>
  </si>
  <si>
    <t>13143252</t>
  </si>
  <si>
    <t xml:space="preserve">osage hong kong, 4/F, Union Hing Yip Factory Building, 20 Hing Yip Street, Kwun Tong, Hong Kong </t>
  </si>
  <si>
    <t>Touch: Solo Exhibition by Ma Shuqing</t>
    <phoneticPr fontId="0" type="noConversion"/>
  </si>
  <si>
    <r>
      <rPr>
        <sz val="11"/>
        <rFont val="新細明體"/>
        <family val="1"/>
        <charset val="136"/>
      </rPr>
      <t>觸摸</t>
    </r>
  </si>
  <si>
    <r>
      <rPr>
        <sz val="11"/>
        <rFont val="新細明體"/>
        <family val="1"/>
        <charset val="136"/>
      </rPr>
      <t>黃篤</t>
    </r>
  </si>
  <si>
    <t>Ma Shuqing</t>
  </si>
  <si>
    <r>
      <rPr>
        <sz val="11"/>
        <rFont val="新細明體"/>
        <family val="1"/>
        <charset val="136"/>
      </rPr>
      <t>馬樹青</t>
    </r>
  </si>
  <si>
    <t>13143253</t>
  </si>
  <si>
    <t>Pearl River Delta Series I: Made In Hong Kong - Solo exhibition by Leung Mee Ping</t>
    <phoneticPr fontId="0" type="noConversion"/>
  </si>
  <si>
    <t>Valerie C. Doran</t>
  </si>
  <si>
    <r>
      <rPr>
        <sz val="11"/>
        <rFont val="新細明體"/>
        <family val="1"/>
        <charset val="136"/>
      </rPr>
      <t>梁美萍</t>
    </r>
  </si>
  <si>
    <t>13143254</t>
  </si>
  <si>
    <t xml:space="preserve">Osage Shanghai: Room 101, Block 5, Wang Zu City, 251 Cao Xi Road, Xuhui District, Shanghai 200235 </t>
  </si>
  <si>
    <t>Au Hoi Lam: My Father Is Over The Ocean. Shanghai Postscript</t>
  </si>
  <si>
    <t>Ella Liao</t>
  </si>
  <si>
    <r>
      <rPr>
        <sz val="11"/>
        <color indexed="10"/>
        <rFont val="新細明體"/>
        <family val="1"/>
        <charset val="136"/>
      </rPr>
      <t>區凱琳</t>
    </r>
  </si>
  <si>
    <t>Unit 7, 10/F, Block A, Ming Pao Industrial Centre, 18 Ka Yip Street, Chai Wan, Hong Kong</t>
    <phoneticPr fontId="0" type="noConversion"/>
  </si>
  <si>
    <t>13140264</t>
  </si>
  <si>
    <t>When Human Being Meets Nature</t>
  </si>
  <si>
    <t>Has Art</t>
  </si>
  <si>
    <t>13140272</t>
  </si>
  <si>
    <t>agnès b.'s Librairie Galerie, G/F, 118 Hollwood Road, Central, Hong Kong</t>
    <phoneticPr fontId="0" type="noConversion"/>
  </si>
  <si>
    <r>
      <rPr>
        <sz val="11"/>
        <rFont val="新細明體"/>
        <family val="1"/>
        <charset val="136"/>
      </rPr>
      <t>香港中環荷李活道</t>
    </r>
    <r>
      <rPr>
        <sz val="11"/>
        <rFont val="Arial"/>
        <family val="2"/>
      </rPr>
      <t>118</t>
    </r>
    <r>
      <rPr>
        <sz val="11"/>
        <rFont val="新細明體"/>
        <family val="1"/>
        <charset val="136"/>
      </rPr>
      <t>號地下</t>
    </r>
    <r>
      <rPr>
        <sz val="11"/>
        <rFont val="Arial"/>
        <family val="2"/>
      </rPr>
      <t>agnès b.'s Librairie Galerie</t>
    </r>
  </si>
  <si>
    <t>Future Perfect</t>
  </si>
  <si>
    <t>13140274</t>
  </si>
  <si>
    <t>Amelia Johnson Contemporary , G/F, 6-10 Shin Hing Street, Central, Hong Kong</t>
    <phoneticPr fontId="0" type="noConversion"/>
  </si>
  <si>
    <t>Subversive Undertones</t>
  </si>
  <si>
    <t xml:space="preserve">Amelia Johnson Contemporary </t>
  </si>
  <si>
    <t>Jesse McLin</t>
  </si>
  <si>
    <t>13143283</t>
  </si>
  <si>
    <t>You.' - Lee Kit</t>
    <phoneticPr fontId="0" type="noConversion"/>
  </si>
  <si>
    <r>
      <rPr>
        <sz val="11"/>
        <rFont val="新細明體"/>
        <family val="1"/>
        <charset val="136"/>
      </rPr>
      <t>「你。」</t>
    </r>
    <r>
      <rPr>
        <sz val="11"/>
        <rFont val="Arial"/>
        <family val="2"/>
      </rPr>
      <t xml:space="preserve">- </t>
    </r>
    <r>
      <rPr>
        <sz val="11"/>
        <rFont val="新細明體"/>
        <family val="1"/>
        <charset val="136"/>
      </rPr>
      <t>李傑</t>
    </r>
  </si>
  <si>
    <t>M+, West Kowloon Cultural District and Hong Kong Arts Development Council</t>
  </si>
  <si>
    <r>
      <rPr>
        <sz val="11"/>
        <rFont val="新細明體"/>
        <family val="1"/>
        <charset val="136"/>
      </rPr>
      <t>西九文化區</t>
    </r>
    <r>
      <rPr>
        <sz val="11"/>
        <rFont val="Arial"/>
        <family val="2"/>
      </rPr>
      <t>M+</t>
    </r>
    <r>
      <rPr>
        <sz val="11"/>
        <rFont val="新細明體"/>
        <family val="1"/>
        <charset val="136"/>
      </rPr>
      <t>博物館、香港藝術發展局</t>
    </r>
  </si>
  <si>
    <t>Lars Nittve and Yun Ma</t>
  </si>
  <si>
    <r>
      <rPr>
        <sz val="11"/>
        <rFont val="新細明體"/>
        <family val="1"/>
        <charset val="136"/>
      </rPr>
      <t>李立偉、馬容元</t>
    </r>
  </si>
  <si>
    <t>13143284</t>
  </si>
  <si>
    <t>K11 Art Space &amp; Showcases, K11 Art Mall, 18 Hanoi Road, Tsim Sha Tsui, Kowloon, Hong Kong</t>
  </si>
  <si>
    <t>K11</t>
    <phoneticPr fontId="0" type="noConversion"/>
  </si>
  <si>
    <t>The Post - Linguistic Context: Extended Territory and Weathered Homeland</t>
    <phoneticPr fontId="0" type="noConversion"/>
  </si>
  <si>
    <r>
      <rPr>
        <sz val="11"/>
        <rFont val="新細明體"/>
        <family val="1"/>
        <charset val="136"/>
      </rPr>
      <t>後語：擴展的邊界和風化的故土</t>
    </r>
  </si>
  <si>
    <t>K11 art village</t>
  </si>
  <si>
    <r>
      <t>K11</t>
    </r>
    <r>
      <rPr>
        <sz val="11"/>
        <rFont val="新細明體"/>
        <family val="1"/>
        <charset val="136"/>
      </rPr>
      <t>藝術村</t>
    </r>
  </si>
  <si>
    <t>Lan Qingwei</t>
  </si>
  <si>
    <r>
      <rPr>
        <sz val="11"/>
        <rFont val="新細明體"/>
        <family val="1"/>
        <charset val="136"/>
      </rPr>
      <t>藍慶偉</t>
    </r>
  </si>
  <si>
    <t>Chen Qiji, Xia Yan, Shi Pi, Li Dapeng, Wu Hao, Dong Zheng, Gu Xu, Chen Shunlong, Zhou Hang, Li Jianfeng, Xiong Kanghua, Ding Kai, Zheng Qian, Gao Deqiang, Zhang Ruoyun, Yu Cuimin, Gong Lei, Shi Jiling</t>
  </si>
  <si>
    <r>
      <rPr>
        <sz val="11"/>
        <rFont val="新細明體"/>
        <family val="1"/>
        <charset val="136"/>
      </rPr>
      <t>幺哥、夏炎、石羆、李大鵬、吳昊、董重、谷旭、陳順龍、周行、李劍鋒、熊康華、丁凱、鄭遷、高德強、張若雲、余萃敏、龔雷、石金玲</t>
    </r>
  </si>
  <si>
    <r>
      <rPr>
        <sz val="11"/>
        <rFont val="新細明體"/>
        <family val="1"/>
        <charset val="136"/>
      </rPr>
      <t>陳麗玲畫廊</t>
    </r>
  </si>
  <si>
    <t>Anita Chan Lai-ling Gallery, Fringe Club</t>
  </si>
  <si>
    <t>13143293</t>
  </si>
  <si>
    <t>UNUSUAL DESIGNS – Made in LAAB</t>
  </si>
  <si>
    <r>
      <rPr>
        <sz val="11"/>
        <rFont val="新細明體"/>
        <family val="1"/>
        <charset val="136"/>
      </rPr>
      <t>「非典型</t>
    </r>
    <r>
      <rPr>
        <sz val="11"/>
        <rFont val="Arial"/>
        <family val="2"/>
      </rPr>
      <t>​</t>
    </r>
    <r>
      <rPr>
        <sz val="11"/>
        <rFont val="新細明體"/>
        <family val="1"/>
        <charset val="136"/>
      </rPr>
      <t>實現品」作品展</t>
    </r>
  </si>
  <si>
    <t>LAAB.pro</t>
  </si>
  <si>
    <r>
      <t>LAAB</t>
    </r>
    <r>
      <rPr>
        <sz val="11"/>
        <rFont val="新細明體"/>
        <family val="1"/>
        <charset val="136"/>
      </rPr>
      <t>實現室</t>
    </r>
  </si>
  <si>
    <t xml:space="preserve">7/F Pedder Building, 12 Pedder Street, Central, Hong Kong </t>
    <phoneticPr fontId="0" type="noConversion"/>
  </si>
  <si>
    <t>Gagosian Gallery</t>
    <phoneticPr fontId="0" type="noConversion"/>
  </si>
  <si>
    <t>13143317</t>
  </si>
  <si>
    <t>Without End</t>
    <phoneticPr fontId="0" type="noConversion"/>
  </si>
  <si>
    <r>
      <rPr>
        <sz val="11"/>
        <rFont val="新細明體"/>
        <family val="1"/>
        <charset val="136"/>
      </rPr>
      <t>無盡的巴黎</t>
    </r>
  </si>
  <si>
    <t>Alberto Giacometti</t>
  </si>
  <si>
    <r>
      <rPr>
        <sz val="11"/>
        <rFont val="新細明體"/>
        <family val="1"/>
        <charset val="136"/>
      </rPr>
      <t>賈科梅蒂</t>
    </r>
  </si>
  <si>
    <t>public</t>
    <phoneticPr fontId="0" type="noConversion"/>
  </si>
  <si>
    <r>
      <rPr>
        <sz val="11"/>
        <rFont val="新細明體"/>
        <family val="1"/>
        <charset val="136"/>
      </rPr>
      <t>香港中環都爹利街</t>
    </r>
    <r>
      <rPr>
        <sz val="11"/>
        <rFont val="Arial"/>
        <family val="2"/>
      </rPr>
      <t>11</t>
    </r>
    <r>
      <rPr>
        <sz val="11"/>
        <rFont val="新細明體"/>
        <family val="1"/>
        <charset val="136"/>
      </rPr>
      <t>號律敦治中心</t>
    </r>
    <r>
      <rPr>
        <sz val="11"/>
        <rFont val="Arial"/>
        <family val="2"/>
      </rPr>
      <t>108</t>
    </r>
    <r>
      <rPr>
        <sz val="11"/>
        <rFont val="新細明體"/>
        <family val="1"/>
        <charset val="136"/>
      </rPr>
      <t>室</t>
    </r>
  </si>
  <si>
    <t>Galerie du Monde</t>
    <phoneticPr fontId="0" type="noConversion"/>
  </si>
  <si>
    <r>
      <rPr>
        <sz val="11"/>
        <rFont val="新細明體"/>
        <family val="1"/>
        <charset val="136"/>
      </rPr>
      <t>世界画廊</t>
    </r>
  </si>
  <si>
    <t>13143323</t>
  </si>
  <si>
    <t>You Won't Believe it</t>
    <phoneticPr fontId="0" type="noConversion"/>
  </si>
  <si>
    <r>
      <rPr>
        <sz val="11"/>
        <rFont val="新細明體"/>
        <family val="1"/>
        <charset val="136"/>
      </rPr>
      <t>說來你都不信</t>
    </r>
    <r>
      <rPr>
        <sz val="11"/>
        <rFont val="Arial"/>
        <family val="2"/>
      </rPr>
      <t xml:space="preserve"> - </t>
    </r>
    <r>
      <rPr>
        <sz val="11"/>
        <rFont val="新細明體"/>
        <family val="1"/>
        <charset val="136"/>
      </rPr>
      <t>史金淞</t>
    </r>
    <r>
      <rPr>
        <sz val="11"/>
        <rFont val="Arial"/>
        <family val="2"/>
      </rPr>
      <t>/</t>
    </r>
    <r>
      <rPr>
        <sz val="11"/>
        <rFont val="新細明體"/>
        <family val="1"/>
        <charset val="136"/>
      </rPr>
      <t>項云雙人展</t>
    </r>
  </si>
  <si>
    <t>Shi Jisong, Xiang Yun</t>
  </si>
  <si>
    <r>
      <rPr>
        <sz val="11"/>
        <rFont val="新細明體"/>
        <family val="1"/>
        <charset val="136"/>
      </rPr>
      <t>史金淞、項云</t>
    </r>
  </si>
  <si>
    <t>13143352</t>
  </si>
  <si>
    <t>Espace Louis Vuitton Hong Kong, Louis Vuitton Maison, 5 Canton Road, Kowloon, Hong Kong</t>
    <phoneticPr fontId="0" type="noConversion"/>
  </si>
  <si>
    <r>
      <rPr>
        <sz val="11"/>
        <rFont val="新細明體"/>
        <family val="1"/>
        <charset val="136"/>
      </rPr>
      <t>香港尖沙嘴廣東道</t>
    </r>
    <r>
      <rPr>
        <sz val="11"/>
        <rFont val="Arial"/>
        <family val="2"/>
      </rPr>
      <t>5</t>
    </r>
    <r>
      <rPr>
        <sz val="11"/>
        <rFont val="新細明體"/>
        <family val="1"/>
        <charset val="136"/>
      </rPr>
      <t>號路易威登旗艦店路易威登香港藝術廊</t>
    </r>
  </si>
  <si>
    <t>TIME TRAVELER</t>
    <phoneticPr fontId="0" type="noConversion"/>
  </si>
  <si>
    <r>
      <rPr>
        <sz val="11"/>
        <rFont val="新細明體"/>
        <family val="1"/>
        <charset val="136"/>
      </rPr>
      <t>時間旅人</t>
    </r>
  </si>
  <si>
    <r>
      <rPr>
        <sz val="11"/>
        <rFont val="新細明體"/>
        <family val="1"/>
        <charset val="136"/>
      </rPr>
      <t>路易威登香港藝術廊</t>
    </r>
  </si>
  <si>
    <t>Au Hoi Lam, Sara Tse</t>
  </si>
  <si>
    <r>
      <rPr>
        <sz val="11"/>
        <rFont val="新細明體"/>
        <family val="1"/>
        <charset val="136"/>
      </rPr>
      <t>區凱琳、謝淑婷</t>
    </r>
  </si>
  <si>
    <t>13143354</t>
  </si>
  <si>
    <t>YY9 Gallery, Unit 206 Phase 1, Chai Wan Industrial City, 60 Wing Tai Road, Chai Wan Hong Kong</t>
  </si>
  <si>
    <t>Rite of Spring</t>
  </si>
  <si>
    <t>13140394</t>
  </si>
  <si>
    <t>L2 Terrace, Jockey Club Creative Arts Centre, 30 Pak Tin Street, Shek Kip Mei, Kowloon, Hong Kong</t>
  </si>
  <si>
    <r>
      <rPr>
        <sz val="11"/>
        <rFont val="新細明體"/>
        <family val="1"/>
        <charset val="136"/>
      </rPr>
      <t>香港九龍石硤尾白田街</t>
    </r>
    <r>
      <rPr>
        <sz val="11"/>
        <rFont val="Arial"/>
        <family val="2"/>
      </rPr>
      <t>30</t>
    </r>
    <r>
      <rPr>
        <sz val="11"/>
        <rFont val="新細明體"/>
        <family val="1"/>
        <charset val="136"/>
      </rPr>
      <t>號賽馬會創意藝術中心</t>
    </r>
    <r>
      <rPr>
        <sz val="11"/>
        <rFont val="Arial"/>
        <family val="2"/>
      </rPr>
      <t>L2</t>
    </r>
    <r>
      <rPr>
        <sz val="11"/>
        <rFont val="新細明體"/>
        <family val="1"/>
        <charset val="136"/>
      </rPr>
      <t>平台</t>
    </r>
  </si>
  <si>
    <r>
      <t>V</t>
    </r>
    <r>
      <rPr>
        <sz val="11"/>
        <rFont val="新細明體"/>
        <family val="1"/>
        <charset val="136"/>
      </rPr>
      <t>蛙藝術．蛙王</t>
    </r>
    <r>
      <rPr>
        <sz val="11"/>
        <rFont val="Arial"/>
        <family val="2"/>
      </rPr>
      <t xml:space="preserve"> × Veron</t>
    </r>
  </si>
  <si>
    <t>V-Gallery</t>
  </si>
  <si>
    <t>http://www.jccac.org.hk/?a=group&amp;id=c_1&amp;month=7&amp;page=38&amp;doc_id=3921</t>
    <phoneticPr fontId="0" type="noConversion"/>
  </si>
  <si>
    <t>L2-10, Jockey Club Creative Arts Centre, 30 Pak Tin Street, Shek Kip Mei, Kowloon, Hong Kong</t>
  </si>
  <si>
    <r>
      <rPr>
        <sz val="11"/>
        <rFont val="新細明體"/>
        <family val="1"/>
        <charset val="136"/>
      </rPr>
      <t>香港九龍石硤尾白田街</t>
    </r>
    <r>
      <rPr>
        <sz val="11"/>
        <rFont val="Arial"/>
        <family val="2"/>
      </rPr>
      <t>30</t>
    </r>
    <r>
      <rPr>
        <sz val="11"/>
        <rFont val="新細明體"/>
        <family val="1"/>
        <charset val="136"/>
      </rPr>
      <t>號</t>
    </r>
    <r>
      <rPr>
        <sz val="11"/>
        <rFont val="Arial"/>
        <family val="2"/>
      </rPr>
      <t xml:space="preserve"> </t>
    </r>
    <r>
      <rPr>
        <sz val="11"/>
        <rFont val="新細明體"/>
        <family val="1"/>
        <charset val="136"/>
      </rPr>
      <t>賽馬會創意藝術中心</t>
    </r>
    <r>
      <rPr>
        <sz val="11"/>
        <rFont val="Arial"/>
        <family val="2"/>
      </rPr>
      <t>L2-10</t>
    </r>
  </si>
  <si>
    <t>13143402</t>
  </si>
  <si>
    <t>Hiroshima vs Japan 311 (Soliloquize) Vincent Yu Photo Exhibition</t>
    <phoneticPr fontId="0" type="noConversion"/>
  </si>
  <si>
    <r>
      <rPr>
        <sz val="11"/>
        <rFont val="新細明體"/>
        <family val="1"/>
        <charset val="136"/>
      </rPr>
      <t>廣島</t>
    </r>
    <r>
      <rPr>
        <sz val="11"/>
        <rFont val="Arial"/>
        <family val="2"/>
      </rPr>
      <t xml:space="preserve"> vs </t>
    </r>
    <r>
      <rPr>
        <sz val="11"/>
        <rFont val="新細明體"/>
        <family val="1"/>
        <charset val="136"/>
      </rPr>
      <t>日本</t>
    </r>
    <r>
      <rPr>
        <sz val="11"/>
        <rFont val="Arial"/>
        <family val="2"/>
      </rPr>
      <t>311</t>
    </r>
    <r>
      <rPr>
        <sz val="11"/>
        <rFont val="新細明體"/>
        <family val="1"/>
        <charset val="136"/>
      </rPr>
      <t>（自言自語）余偉建攝影展</t>
    </r>
  </si>
  <si>
    <t>Vincent Yu</t>
  </si>
  <si>
    <t>13143406</t>
  </si>
  <si>
    <t>L2-12, Jockey Club Creative Arts Centre, 30 Pak Tin Street, Shek Kip Mei, Kowloon, Hong Kong</t>
    <phoneticPr fontId="0" type="noConversion"/>
  </si>
  <si>
    <r>
      <rPr>
        <sz val="11"/>
        <rFont val="新細明體"/>
        <family val="1"/>
        <charset val="136"/>
      </rPr>
      <t>香港九龍石硤尾白田街</t>
    </r>
    <r>
      <rPr>
        <sz val="11"/>
        <rFont val="Arial"/>
        <family val="2"/>
      </rPr>
      <t>30</t>
    </r>
    <r>
      <rPr>
        <sz val="11"/>
        <rFont val="新細明體"/>
        <family val="1"/>
        <charset val="136"/>
      </rPr>
      <t>號</t>
    </r>
    <r>
      <rPr>
        <sz val="11"/>
        <rFont val="Arial"/>
        <family val="2"/>
      </rPr>
      <t xml:space="preserve"> </t>
    </r>
    <r>
      <rPr>
        <sz val="11"/>
        <rFont val="新細明體"/>
        <family val="1"/>
        <charset val="136"/>
      </rPr>
      <t>賽馬會創意藝術中心</t>
    </r>
    <r>
      <rPr>
        <sz val="11"/>
        <rFont val="Arial"/>
        <family val="2"/>
      </rPr>
      <t>L2-12</t>
    </r>
  </si>
  <si>
    <t>迷仔書常規展</t>
    <phoneticPr fontId="0" type="noConversion"/>
  </si>
  <si>
    <r>
      <rPr>
        <sz val="11"/>
        <rFont val="新細明體"/>
        <family val="1"/>
        <charset val="136"/>
      </rPr>
      <t>天上遊雲</t>
    </r>
  </si>
  <si>
    <r>
      <t>start_date</t>
    </r>
    <r>
      <rPr>
        <sz val="11"/>
        <rFont val="細明體"/>
        <family val="3"/>
        <charset val="136"/>
      </rPr>
      <t>資料不詳，惟此展覽為全年進行常規展：</t>
    </r>
    <r>
      <rPr>
        <sz val="11"/>
        <rFont val="Arial"/>
        <family val="2"/>
      </rPr>
      <t>http://www.jccac.org.hk/?a=group&amp;id=c_1&amp;year=2014&amp;month=1&amp;day=9&amp;doc_id=1662</t>
    </r>
  </si>
  <si>
    <t>L7-21, Jockey Club Creative Arts Centre, 30 Pak Tin Street, Shek Kip Mei, Kowloon, Hong Kong</t>
  </si>
  <si>
    <r>
      <rPr>
        <sz val="11"/>
        <rFont val="新細明體"/>
        <family val="1"/>
        <charset val="136"/>
      </rPr>
      <t>香港九龍石硤尾白田街</t>
    </r>
    <r>
      <rPr>
        <sz val="11"/>
        <rFont val="Arial"/>
        <family val="2"/>
      </rPr>
      <t>30</t>
    </r>
    <r>
      <rPr>
        <sz val="11"/>
        <rFont val="新細明體"/>
        <family val="1"/>
        <charset val="136"/>
      </rPr>
      <t>號賽馬會創意藝術中心</t>
    </r>
    <r>
      <rPr>
        <sz val="11"/>
        <rFont val="Arial"/>
        <family val="2"/>
      </rPr>
      <t>L7-21</t>
    </r>
  </si>
  <si>
    <t>http://www.jccac.org.hk/?a=doc&amp;id=390</t>
  </si>
  <si>
    <t>13143430</t>
  </si>
  <si>
    <t>HKIPF Members Show 2</t>
    <phoneticPr fontId="0" type="noConversion"/>
  </si>
  <si>
    <r>
      <t>HKIPF</t>
    </r>
    <r>
      <rPr>
        <sz val="11"/>
        <rFont val="新細明體"/>
        <family val="1"/>
        <charset val="136"/>
      </rPr>
      <t>會員作品展</t>
    </r>
    <r>
      <rPr>
        <sz val="11"/>
        <rFont val="Arial"/>
        <family val="2"/>
      </rPr>
      <t>2</t>
    </r>
  </si>
  <si>
    <t>HKIPF Studio</t>
  </si>
  <si>
    <r>
      <rPr>
        <sz val="11"/>
        <rFont val="新細明體"/>
        <family val="1"/>
        <charset val="136"/>
      </rPr>
      <t>香港國際攝影節工作室</t>
    </r>
  </si>
  <si>
    <t>陶藝</t>
    <phoneticPr fontId="0" type="noConversion"/>
  </si>
  <si>
    <t>13140437</t>
  </si>
  <si>
    <t>2013 Tea Ware by Hong Kong Potters</t>
    <phoneticPr fontId="0" type="noConversion"/>
  </si>
  <si>
    <r>
      <rPr>
        <sz val="11"/>
        <rFont val="細明體"/>
        <family val="3"/>
        <charset val="136"/>
      </rPr>
      <t>陶瓷茶具創作展覽</t>
    </r>
    <r>
      <rPr>
        <sz val="11"/>
        <rFont val="Arial"/>
        <family val="2"/>
      </rPr>
      <t>2013</t>
    </r>
  </si>
  <si>
    <r>
      <t>Local_code/</t>
    </r>
    <r>
      <rPr>
        <sz val="11"/>
        <rFont val="細明體"/>
        <family val="3"/>
        <charset val="136"/>
      </rPr>
      <t>本地展覽應為「本地」，展期應為</t>
    </r>
    <r>
      <rPr>
        <sz val="11"/>
        <rFont val="Arial"/>
        <family val="2"/>
      </rPr>
      <t>04/09/2013</t>
    </r>
    <r>
      <rPr>
        <sz val="11"/>
        <rFont val="細明體"/>
        <family val="3"/>
        <charset val="136"/>
      </rPr>
      <t>至</t>
    </r>
    <r>
      <rPr>
        <sz val="11"/>
        <rFont val="Arial"/>
        <family val="2"/>
      </rPr>
      <t>08/09/2014</t>
    </r>
    <r>
      <rPr>
        <sz val="11"/>
        <rFont val="細明體"/>
        <family val="3"/>
        <charset val="136"/>
      </rPr>
      <t>，見政府新聞稿：</t>
    </r>
    <r>
      <rPr>
        <sz val="11"/>
        <rFont val="Arial"/>
        <family val="2"/>
      </rPr>
      <t>http://www.info.gov.hk/gia/general/201309/03/P201309030433.htm</t>
    </r>
  </si>
  <si>
    <t>13143508</t>
  </si>
  <si>
    <t>Hong Kong Central Library (8/F Rare Book Reading Room)</t>
  </si>
  <si>
    <r>
      <rPr>
        <sz val="11"/>
        <rFont val="新細明體"/>
        <family val="1"/>
        <charset val="136"/>
      </rPr>
      <t>香港中央圖書館</t>
    </r>
    <r>
      <rPr>
        <sz val="11"/>
        <rFont val="Arial"/>
        <family val="2"/>
      </rPr>
      <t xml:space="preserve"> (</t>
    </r>
    <r>
      <rPr>
        <sz val="11"/>
        <rFont val="新細明體"/>
        <family val="1"/>
        <charset val="136"/>
      </rPr>
      <t>八樓珍本閱覽室</t>
    </r>
    <r>
      <rPr>
        <sz val="11"/>
        <rFont val="Arial"/>
        <family val="2"/>
      </rPr>
      <t>)</t>
    </r>
  </si>
  <si>
    <t>A Century of the Yellow Dragon: Documents of Queen's College</t>
    <phoneticPr fontId="0" type="noConversion"/>
  </si>
  <si>
    <r>
      <rPr>
        <sz val="11"/>
        <rFont val="新細明體"/>
        <family val="1"/>
        <charset val="136"/>
      </rPr>
      <t>百載黃龍</t>
    </r>
    <r>
      <rPr>
        <sz val="11"/>
        <rFont val="Arial"/>
        <family val="2"/>
      </rPr>
      <t xml:space="preserve"> — </t>
    </r>
    <r>
      <rPr>
        <sz val="11"/>
        <rFont val="新細明體"/>
        <family val="1"/>
        <charset val="136"/>
      </rPr>
      <t>皇仁書院文獻展</t>
    </r>
  </si>
  <si>
    <t>混合媒介及裝置</t>
    <phoneticPr fontId="0" type="noConversion"/>
  </si>
  <si>
    <t>“Hong Kong Week 2013@Taipei” A Parallel Tale: Taipei in 80s X Hong Kong in 90s</t>
  </si>
  <si>
    <t>Hong Kong Arts Centre; Dala Publishing Company; Comix Home Base; Cultural Affairs Department, New Taipei City Government; FZ Fifteen Animation &amp; Story Gallery</t>
  </si>
  <si>
    <t>13140599</t>
  </si>
  <si>
    <t>FZ Fifteen Animation &amp; Story Gallery, No.15, Fuzhong Road, Banqiao District, New Taipei City 220, Taiwan,</t>
  </si>
  <si>
    <r>
      <rPr>
        <sz val="11"/>
        <color indexed="10"/>
        <rFont val="Arial Unicode MS"/>
        <family val="1"/>
        <charset val="136"/>
      </rPr>
      <t>臺灣新北市板橋區府中路</t>
    </r>
    <r>
      <rPr>
        <sz val="11"/>
        <color indexed="10"/>
        <rFont val="Arial"/>
        <family val="2"/>
      </rPr>
      <t>15</t>
    </r>
    <r>
      <rPr>
        <sz val="11"/>
        <color indexed="10"/>
        <rFont val="Arial Unicode MS"/>
        <family val="1"/>
        <charset val="136"/>
      </rPr>
      <t>號府中</t>
    </r>
    <r>
      <rPr>
        <sz val="11"/>
        <color indexed="10"/>
        <rFont val="Arial"/>
        <family val="2"/>
      </rPr>
      <t>15</t>
    </r>
    <r>
      <rPr>
        <sz val="11"/>
        <color indexed="10"/>
        <rFont val="Arial Unicode MS"/>
        <family val="1"/>
        <charset val="136"/>
      </rPr>
      <t>新北市動畫故事館</t>
    </r>
  </si>
  <si>
    <r>
      <rPr>
        <sz val="11"/>
        <color indexed="10"/>
        <rFont val="Arial Unicode MS"/>
        <family val="1"/>
        <charset val="136"/>
      </rPr>
      <t>其他</t>
    </r>
  </si>
  <si>
    <r>
      <rPr>
        <sz val="11"/>
        <color indexed="10"/>
        <rFont val="Arial Unicode MS"/>
        <family val="1"/>
        <charset val="136"/>
      </rPr>
      <t>「香港週</t>
    </r>
    <r>
      <rPr>
        <sz val="11"/>
        <color indexed="10"/>
        <rFont val="Arial"/>
        <family val="2"/>
      </rPr>
      <t>2013@</t>
    </r>
    <r>
      <rPr>
        <sz val="11"/>
        <color indexed="10"/>
        <rFont val="Arial Unicode MS"/>
        <family val="1"/>
        <charset val="136"/>
      </rPr>
      <t>台北」漫漫畫雙城：臺北</t>
    </r>
    <r>
      <rPr>
        <sz val="11"/>
        <color indexed="10"/>
        <rFont val="Arial"/>
        <family val="2"/>
      </rPr>
      <t xml:space="preserve">80 X </t>
    </r>
    <r>
      <rPr>
        <sz val="11"/>
        <color indexed="10"/>
        <rFont val="Arial Unicode MS"/>
        <family val="1"/>
        <charset val="136"/>
      </rPr>
      <t>香港</t>
    </r>
    <r>
      <rPr>
        <sz val="11"/>
        <color indexed="10"/>
        <rFont val="Arial"/>
        <family val="2"/>
      </rPr>
      <t>90</t>
    </r>
  </si>
  <si>
    <r>
      <rPr>
        <sz val="11"/>
        <color indexed="10"/>
        <rFont val="Arial Unicode MS"/>
        <family val="1"/>
        <charset val="136"/>
      </rPr>
      <t>香港藝術中心、大辣出版股份有限公司、動漫基地、新北巿政府文化局、府中</t>
    </r>
    <r>
      <rPr>
        <sz val="11"/>
        <color indexed="10"/>
        <rFont val="Arial"/>
        <family val="2"/>
      </rPr>
      <t>15</t>
    </r>
    <r>
      <rPr>
        <sz val="11"/>
        <color indexed="10"/>
        <rFont val="Arial Unicode MS"/>
        <family val="1"/>
        <charset val="136"/>
      </rPr>
      <t>動畫故事館</t>
    </r>
  </si>
  <si>
    <t>Fung Chi-ming, Ho Ka-fai, Seeman Ho, Li Chi-tak, Justin Wong,61Chi, Sean Chuang, Amin Lee, Push Comic (Ah Tui), Ahn Zhe (Tu Tse-Wei)</t>
  </si>
  <si>
    <r>
      <rPr>
        <sz val="11"/>
        <color indexed="10"/>
        <rFont val="Arial Unicode MS"/>
        <family val="1"/>
        <charset val="136"/>
      </rPr>
      <t>馮志明</t>
    </r>
    <r>
      <rPr>
        <sz val="11"/>
        <color indexed="10"/>
        <rFont val="Arial"/>
        <family val="2"/>
      </rPr>
      <t>,</t>
    </r>
    <r>
      <rPr>
        <sz val="11"/>
        <color indexed="10"/>
        <rFont val="Arial Unicode MS"/>
        <family val="1"/>
        <charset val="136"/>
      </rPr>
      <t>何家輝</t>
    </r>
    <r>
      <rPr>
        <sz val="11"/>
        <color indexed="10"/>
        <rFont val="Arial"/>
        <family val="2"/>
      </rPr>
      <t>,</t>
    </r>
    <r>
      <rPr>
        <sz val="11"/>
        <color indexed="10"/>
        <rFont val="Arial Unicode MS"/>
        <family val="1"/>
        <charset val="136"/>
      </rPr>
      <t>二犬十一咪</t>
    </r>
    <r>
      <rPr>
        <sz val="11"/>
        <color indexed="10"/>
        <rFont val="Arial"/>
        <family val="2"/>
      </rPr>
      <t>,</t>
    </r>
    <r>
      <rPr>
        <sz val="11"/>
        <color indexed="10"/>
        <rFont val="Arial Unicode MS"/>
        <family val="1"/>
        <charset val="136"/>
      </rPr>
      <t>利志達</t>
    </r>
    <r>
      <rPr>
        <sz val="11"/>
        <color indexed="10"/>
        <rFont val="Arial"/>
        <family val="2"/>
      </rPr>
      <t>,</t>
    </r>
    <r>
      <rPr>
        <sz val="11"/>
        <color indexed="10"/>
        <rFont val="Arial Unicode MS"/>
        <family val="1"/>
        <charset val="136"/>
      </rPr>
      <t>黄照達</t>
    </r>
    <r>
      <rPr>
        <sz val="11"/>
        <color indexed="10"/>
        <rFont val="Arial"/>
        <family val="2"/>
      </rPr>
      <t>,61Chi,</t>
    </r>
    <r>
      <rPr>
        <sz val="11"/>
        <color indexed="10"/>
        <rFont val="Arial Unicode MS"/>
        <family val="1"/>
        <charset val="136"/>
      </rPr>
      <t>小莊</t>
    </r>
    <r>
      <rPr>
        <sz val="11"/>
        <color indexed="10"/>
        <rFont val="Arial"/>
        <family val="2"/>
      </rPr>
      <t>,</t>
    </r>
    <r>
      <rPr>
        <sz val="11"/>
        <color indexed="10"/>
        <rFont val="Arial Unicode MS"/>
        <family val="1"/>
        <charset val="136"/>
      </rPr>
      <t>李勉之</t>
    </r>
    <r>
      <rPr>
        <sz val="11"/>
        <color indexed="10"/>
        <rFont val="Arial"/>
        <family val="2"/>
      </rPr>
      <t>,</t>
    </r>
    <r>
      <rPr>
        <sz val="11"/>
        <color indexed="10"/>
        <rFont val="Arial Unicode MS"/>
        <family val="1"/>
        <charset val="136"/>
      </rPr>
      <t>阿推</t>
    </r>
    <r>
      <rPr>
        <sz val="11"/>
        <color indexed="10"/>
        <rFont val="Arial"/>
        <family val="2"/>
      </rPr>
      <t>,</t>
    </r>
    <r>
      <rPr>
        <sz val="11"/>
        <color indexed="10"/>
        <rFont val="Arial Unicode MS"/>
        <family val="1"/>
        <charset val="136"/>
      </rPr>
      <t>安哲</t>
    </r>
    <r>
      <rPr>
        <sz val="11"/>
        <color indexed="10"/>
        <rFont val="Arial"/>
        <family val="2"/>
      </rPr>
      <t xml:space="preserve"> </t>
    </r>
  </si>
  <si>
    <t>13140660</t>
  </si>
  <si>
    <t>A Journey into Chinese Paining: A Selection of Works from the Xubaizhai Collection</t>
    <phoneticPr fontId="0" type="noConversion"/>
  </si>
  <si>
    <r>
      <rPr>
        <sz val="11"/>
        <rFont val="細明體"/>
        <family val="3"/>
        <charset val="136"/>
      </rPr>
      <t>畫遊記－虛白齋藏畫選</t>
    </r>
  </si>
  <si>
    <r>
      <rPr>
        <sz val="11"/>
        <rFont val="細明體"/>
        <family val="3"/>
        <charset val="136"/>
      </rPr>
      <t>政府新聞公報顯示此展期為</t>
    </r>
    <r>
      <rPr>
        <sz val="11"/>
        <rFont val="Arial"/>
        <family val="2"/>
      </rPr>
      <t>30/08/2013-??/08/2014(2014</t>
    </r>
    <r>
      <rPr>
        <sz val="11"/>
        <rFont val="細明體"/>
        <family val="3"/>
        <charset val="136"/>
      </rPr>
      <t>年</t>
    </r>
    <r>
      <rPr>
        <sz val="11"/>
        <rFont val="Arial"/>
        <family val="2"/>
      </rPr>
      <t>8</t>
    </r>
    <r>
      <rPr>
        <sz val="11"/>
        <rFont val="細明體"/>
        <family val="3"/>
        <charset val="136"/>
      </rPr>
      <t>月下旬</t>
    </r>
    <r>
      <rPr>
        <sz val="11"/>
        <rFont val="Arial"/>
        <family val="2"/>
      </rPr>
      <t>)</t>
    </r>
    <r>
      <rPr>
        <sz val="11"/>
        <rFont val="細明體"/>
        <family val="3"/>
        <charset val="136"/>
      </rPr>
      <t>：</t>
    </r>
    <r>
      <rPr>
        <sz val="11"/>
        <rFont val="Arial"/>
        <family val="2"/>
      </rPr>
      <t>http://www.info.gov.hk/gia/general/201308/29/P201308290214.htm</t>
    </r>
  </si>
  <si>
    <t>13140662</t>
  </si>
  <si>
    <t>Bonds of Memory: Wan Qingli's Collection of Chinese Art Given by His Teachers and Friends Exhibition</t>
    <phoneticPr fontId="0" type="noConversion"/>
  </si>
  <si>
    <t>存念－萬青屴珍藏師友饋贈書畫印展覽</t>
    <phoneticPr fontId="0" type="noConversion"/>
  </si>
  <si>
    <t>http://www.lcsd.gov.hk/tc/news/press_details.php?id=6543</t>
    <phoneticPr fontId="0" type="noConversion"/>
  </si>
  <si>
    <t>13140663</t>
  </si>
  <si>
    <r>
      <rPr>
        <sz val="11"/>
        <color indexed="10"/>
        <rFont val="細明體"/>
        <family val="3"/>
        <charset val="136"/>
      </rPr>
      <t>常設展覽，該展覽於本年度完結</t>
    </r>
  </si>
  <si>
    <t>UST - campus</t>
    <phoneticPr fontId="0" type="noConversion"/>
  </si>
  <si>
    <t>13143762</t>
  </si>
  <si>
    <t>Ping Yuan and Kinmay W Tang Gallery, The Hong Kong University of Science and Technology Library</t>
  </si>
  <si>
    <r>
      <rPr>
        <sz val="11"/>
        <rFont val="新細明體"/>
        <family val="1"/>
        <charset val="136"/>
      </rPr>
      <t>唐炳源唐溫金美展覽廳</t>
    </r>
  </si>
  <si>
    <t>Splendor of the Past: The Spirit and Form of Ancient Chinese Ceramics</t>
    <phoneticPr fontId="0" type="noConversion"/>
  </si>
  <si>
    <r>
      <rPr>
        <sz val="11"/>
        <rFont val="新細明體"/>
        <family val="1"/>
        <charset val="136"/>
      </rPr>
      <t>道器相成：中國古代陶瓷與社會文化</t>
    </r>
    <r>
      <rPr>
        <sz val="11"/>
        <rFont val="Arial"/>
        <family val="2"/>
      </rPr>
      <t xml:space="preserve"> </t>
    </r>
  </si>
  <si>
    <t>The Hong Kong University of Science and Technology Library &amp; Division of Humanities</t>
  </si>
  <si>
    <r>
      <rPr>
        <sz val="11"/>
        <rFont val="新細明體"/>
        <family val="1"/>
        <charset val="136"/>
      </rPr>
      <t>香港科技大學李兆基圖書館及人文學部</t>
    </r>
  </si>
  <si>
    <t>13143763</t>
  </si>
  <si>
    <t>Mother Glaze: An Exhibition of High Temperature Wood-Fired Ceramics by Lin Rui-hua</t>
    <phoneticPr fontId="0" type="noConversion"/>
  </si>
  <si>
    <r>
      <rPr>
        <sz val="11"/>
        <rFont val="新細明體"/>
        <family val="1"/>
        <charset val="136"/>
      </rPr>
      <t>釉母</t>
    </r>
    <r>
      <rPr>
        <sz val="11"/>
        <rFont val="Arial"/>
        <family val="2"/>
      </rPr>
      <t xml:space="preserve"> — </t>
    </r>
    <r>
      <rPr>
        <sz val="11"/>
        <rFont val="新細明體"/>
        <family val="1"/>
        <charset val="136"/>
      </rPr>
      <t>林瑞華高溫柴燒陶藝展</t>
    </r>
    <r>
      <rPr>
        <sz val="11"/>
        <rFont val="Arial"/>
        <family val="2"/>
      </rPr>
      <t xml:space="preserve"> </t>
    </r>
  </si>
  <si>
    <t>he Hong Kong University of Science and Technology Library</t>
  </si>
  <si>
    <r>
      <rPr>
        <sz val="11"/>
        <rFont val="新細明體"/>
        <family val="1"/>
        <charset val="136"/>
      </rPr>
      <t>香港科技大學圖書館</t>
    </r>
  </si>
  <si>
    <t>13143776</t>
  </si>
  <si>
    <t>arttube, Near Entrance / Exit J of Central Station, MTR</t>
  </si>
  <si>
    <r>
      <rPr>
        <sz val="11"/>
        <rFont val="新細明體"/>
        <family val="1"/>
        <charset val="136"/>
      </rPr>
      <t>港鐵中環站近</t>
    </r>
    <r>
      <rPr>
        <sz val="11"/>
        <rFont val="Arial"/>
        <family val="2"/>
      </rPr>
      <t>J</t>
    </r>
    <r>
      <rPr>
        <sz val="11"/>
        <rFont val="新細明體"/>
        <family val="1"/>
        <charset val="136"/>
      </rPr>
      <t>出入口藝術管道</t>
    </r>
  </si>
  <si>
    <t>Hong Kong Aviation Capital - Young Emerging Artist Award 2013</t>
    <phoneticPr fontId="0" type="noConversion"/>
  </si>
  <si>
    <r>
      <rPr>
        <sz val="11"/>
        <rFont val="新細明體"/>
        <family val="1"/>
        <charset val="136"/>
      </rPr>
      <t>香港青年新晉藝術家大獎</t>
    </r>
    <r>
      <rPr>
        <sz val="11"/>
        <rFont val="Arial"/>
        <family val="2"/>
      </rPr>
      <t>2013</t>
    </r>
  </si>
  <si>
    <t>Hong Kong Aviation Capital Limited</t>
  </si>
  <si>
    <r>
      <rPr>
        <sz val="11"/>
        <rFont val="新細明體"/>
        <family val="1"/>
        <charset val="136"/>
      </rPr>
      <t>香港航空租賃有限公司</t>
    </r>
  </si>
  <si>
    <r>
      <rPr>
        <sz val="11"/>
        <rFont val="新細明體"/>
        <family val="1"/>
        <charset val="136"/>
      </rPr>
      <t>香港中環畢打街</t>
    </r>
    <r>
      <rPr>
        <sz val="11"/>
        <rFont val="Arial"/>
        <family val="2"/>
      </rPr>
      <t>12</t>
    </r>
    <r>
      <rPr>
        <sz val="11"/>
        <rFont val="新細明體"/>
        <family val="1"/>
        <charset val="136"/>
      </rPr>
      <t>號畢打行</t>
    </r>
    <r>
      <rPr>
        <sz val="11"/>
        <rFont val="Arial"/>
        <family val="2"/>
      </rPr>
      <t>407</t>
    </r>
    <r>
      <rPr>
        <sz val="11"/>
        <rFont val="新細明體"/>
        <family val="1"/>
        <charset val="136"/>
      </rPr>
      <t>室</t>
    </r>
  </si>
  <si>
    <t>Lehmann Maupin</t>
  </si>
  <si>
    <t>13143781</t>
  </si>
  <si>
    <t xml:space="preserve">Art Statements Gallery, Gee Chang Hong Centre, Factory D, 8/F , 65 Wong Chuk Hang Road, Hong Kong </t>
    <phoneticPr fontId="0" type="noConversion"/>
  </si>
  <si>
    <t>TRANSITION</t>
  </si>
  <si>
    <t>AES+F, Dale Frank, Andy Wauman,  Yuichi Sugai</t>
  </si>
  <si>
    <r>
      <rPr>
        <sz val="11"/>
        <rFont val="新細明體"/>
        <family val="1"/>
        <charset val="136"/>
      </rPr>
      <t>香港九龍土瓜灣道</t>
    </r>
    <r>
      <rPr>
        <sz val="11"/>
        <rFont val="Arial"/>
        <family val="2"/>
      </rPr>
      <t>88</t>
    </r>
    <r>
      <rPr>
        <sz val="11"/>
        <rFont val="新細明體"/>
        <family val="1"/>
        <charset val="136"/>
      </rPr>
      <t>號新利華中心</t>
    </r>
    <r>
      <rPr>
        <sz val="11"/>
        <rFont val="Arial"/>
        <family val="2"/>
      </rPr>
      <t>3</t>
    </r>
    <r>
      <rPr>
        <sz val="11"/>
        <rFont val="新細明體"/>
        <family val="1"/>
        <charset val="136"/>
      </rPr>
      <t>樓全層香港雲峰畫苑</t>
    </r>
  </si>
  <si>
    <t>13143783</t>
  </si>
  <si>
    <t>3/F, New Lee Wah Centre, 88 To Kwa Wan Road, Kowloon</t>
  </si>
  <si>
    <t>Wan.Ink.Art - Joint Chinese Paintings Exhibition</t>
    <phoneticPr fontId="0" type="noConversion"/>
  </si>
  <si>
    <r>
      <rPr>
        <sz val="11"/>
        <rFont val="新細明體"/>
        <family val="1"/>
        <charset val="136"/>
      </rPr>
      <t>雲峰眼中的新當代水墨大展</t>
    </r>
  </si>
  <si>
    <r>
      <rPr>
        <sz val="11"/>
        <rFont val="新細明體"/>
        <family val="1"/>
        <charset val="136"/>
      </rPr>
      <t>劉國松、張步、王無邪、陳家泠、石齊、杜應強、王昌楷、徐希、麥羅武、朱楚珠、張廣、舒益謙、石虎、孫建林、劉懋善、馮霖章、鍾立崑、王秋童、招務超、張紹城、梁培龍、趙準旺、何百裏、宋滌、林湖奎、胡永凱、張偉民、黃孝逵、沈平、司徒乃鍾、吳慶林、海天、秦立生、趙澄襄、王裕國、李永文、方立、李林先、薜亮、劉子健、吳齊鳴、熊海、關玉良、劉可明、蔡布谷、林天行、高楠、馮一鳴、宋玉輝、曾謙、葉、峰、雷玲、徐惠君、張鎮華、林良洪</t>
    </r>
  </si>
  <si>
    <t>White Cube, 50 Connaught Road Central, Central, Hong Kong</t>
    <phoneticPr fontId="0" type="noConversion"/>
  </si>
  <si>
    <t>White Cube Hong Kong</t>
    <phoneticPr fontId="0" type="noConversion"/>
  </si>
  <si>
    <r>
      <rPr>
        <sz val="11"/>
        <rFont val="新細明體"/>
        <family val="1"/>
        <charset val="136"/>
      </rPr>
      <t>白立方</t>
    </r>
  </si>
  <si>
    <t>13143801</t>
  </si>
  <si>
    <t>States and Conditions, Hong Kong</t>
    <phoneticPr fontId="0" type="noConversion"/>
  </si>
  <si>
    <r>
      <rPr>
        <sz val="11"/>
        <rFont val="新細明體"/>
        <family val="1"/>
        <charset val="136"/>
      </rPr>
      <t>香港：狀態與狀況</t>
    </r>
  </si>
  <si>
    <t>Antony Gormley</t>
  </si>
  <si>
    <r>
      <rPr>
        <sz val="11"/>
        <rFont val="新細明體"/>
        <family val="1"/>
        <charset val="136"/>
      </rPr>
      <t>安東尼‧葛姆雷</t>
    </r>
  </si>
  <si>
    <r>
      <rPr>
        <sz val="11"/>
        <rFont val="新細明體"/>
        <family val="1"/>
        <charset val="136"/>
      </rPr>
      <t>香港九龍啟德新蒲崗大有街</t>
    </r>
    <r>
      <rPr>
        <sz val="11"/>
        <rFont val="Arial"/>
        <family val="2"/>
      </rPr>
      <t>35</t>
    </r>
    <r>
      <rPr>
        <sz val="11"/>
        <rFont val="新細明體"/>
        <family val="1"/>
        <charset val="136"/>
      </rPr>
      <t>號</t>
    </r>
    <r>
      <rPr>
        <sz val="11"/>
        <rFont val="Arial"/>
        <family val="2"/>
      </rPr>
      <t>4</t>
    </r>
    <r>
      <rPr>
        <sz val="11"/>
        <rFont val="新細明體"/>
        <family val="1"/>
        <charset val="136"/>
      </rPr>
      <t>樓</t>
    </r>
  </si>
  <si>
    <r>
      <rPr>
        <sz val="11"/>
        <rFont val="新細明體"/>
        <family val="1"/>
        <charset val="136"/>
      </rPr>
      <t>奧</t>
    </r>
    <r>
      <rPr>
        <sz val="11"/>
        <rFont val="Arial"/>
        <family val="2"/>
      </rPr>
      <t xml:space="preserve"> </t>
    </r>
    <r>
      <rPr>
        <sz val="11"/>
        <rFont val="新細明體"/>
        <family val="1"/>
        <charset val="136"/>
      </rPr>
      <t>畫廊</t>
    </r>
  </si>
  <si>
    <t>13143818</t>
  </si>
  <si>
    <t>4/F, 35 Tai Yau Street, Kai Tak, SPK, Kowloon, Hong Kong</t>
    <phoneticPr fontId="0" type="noConversion"/>
  </si>
  <si>
    <t>Abstract Dialogue - Dual Exhibition of Abstract Paintings by Eliza Cheng &amp; Eric Ng</t>
    <phoneticPr fontId="0" type="noConversion"/>
  </si>
  <si>
    <r>
      <rPr>
        <sz val="11"/>
        <rFont val="新細明體"/>
        <family val="1"/>
        <charset val="136"/>
      </rPr>
      <t>抽象對話雙人作品展</t>
    </r>
  </si>
  <si>
    <t>CUHK - campus</t>
    <phoneticPr fontId="0" type="noConversion"/>
  </si>
  <si>
    <t>13143839</t>
  </si>
  <si>
    <t>Para Site, G/F, 4 Po Yan Street, Sheung Wan</t>
    <phoneticPr fontId="0" type="noConversion"/>
  </si>
  <si>
    <r>
      <rPr>
        <sz val="11"/>
        <rFont val="新細明體"/>
        <family val="1"/>
        <charset val="136"/>
      </rPr>
      <t>香港上環普仁街</t>
    </r>
    <r>
      <rPr>
        <sz val="11"/>
        <rFont val="Arial"/>
        <family val="2"/>
      </rPr>
      <t>4</t>
    </r>
    <r>
      <rPr>
        <sz val="11"/>
        <rFont val="新細明體"/>
        <family val="1"/>
        <charset val="136"/>
      </rPr>
      <t>號地下</t>
    </r>
    <r>
      <rPr>
        <sz val="11"/>
        <rFont val="Arial"/>
        <family val="2"/>
      </rPr>
      <t xml:space="preserve">Para Site </t>
    </r>
    <r>
      <rPr>
        <sz val="11"/>
        <rFont val="新細明體"/>
        <family val="1"/>
        <charset val="136"/>
      </rPr>
      <t>藝術空間</t>
    </r>
    <r>
      <rPr>
        <sz val="11"/>
        <rFont val="Arial"/>
        <family val="2"/>
      </rPr>
      <t xml:space="preserve"> </t>
    </r>
  </si>
  <si>
    <t>Para/Site Art Space</t>
    <phoneticPr fontId="0" type="noConversion"/>
  </si>
  <si>
    <t>Golden Heights Estate</t>
    <phoneticPr fontId="0" type="noConversion"/>
  </si>
  <si>
    <r>
      <rPr>
        <sz val="11"/>
        <rFont val="新細明體"/>
        <family val="1"/>
        <charset val="136"/>
      </rPr>
      <t>金峰苑</t>
    </r>
  </si>
  <si>
    <r>
      <t>Para Site</t>
    </r>
    <r>
      <rPr>
        <sz val="11"/>
        <rFont val="新細明體"/>
        <family val="1"/>
        <charset val="136"/>
      </rPr>
      <t>藝術空間</t>
    </r>
  </si>
  <si>
    <t>What, How &amp; for Whom/WHW; Para Site</t>
  </si>
  <si>
    <r>
      <t>What, How &amp; for Whom/WHW</t>
    </r>
    <r>
      <rPr>
        <sz val="11"/>
        <rFont val="新細明體"/>
        <family val="1"/>
        <charset val="136"/>
      </rPr>
      <t>、</t>
    </r>
    <r>
      <rPr>
        <sz val="11"/>
        <rFont val="Arial"/>
        <family val="2"/>
      </rPr>
      <t>Para Site</t>
    </r>
  </si>
  <si>
    <t>Sven Augustijnen, Iman Issa, Sanja Iveković, Rajkamal Kahlon, Anton Kannemeyer, Kayfa ta &amp; Haytham El-Wardany, Kwan Sheung Chi, Runo Lagomarsino, Maha Maamoun, Anson Mak, Jumana Manna, MAP Office, Mulugeta Kassa, Daniela Ortiz, Edgar Morin &amp; Jean Rouch, Wong Yee Ki</t>
  </si>
  <si>
    <r>
      <t xml:space="preserve">Sven Augustijnen, Iman Issa, Sanja Iveković, Rajkamal Kahlon, Anton Kannemeyer, Kayfa ta &amp; Haytham El-Wardany, </t>
    </r>
    <r>
      <rPr>
        <sz val="11"/>
        <rFont val="新細明體"/>
        <family val="1"/>
        <charset val="136"/>
      </rPr>
      <t>關尚智</t>
    </r>
    <r>
      <rPr>
        <sz val="11"/>
        <rFont val="Arial"/>
        <family val="2"/>
      </rPr>
      <t xml:space="preserve">, Runo Lagomarsino, Maha Maamoun, </t>
    </r>
    <r>
      <rPr>
        <sz val="11"/>
        <rFont val="新細明體"/>
        <family val="1"/>
        <charset val="136"/>
      </rPr>
      <t>麥海珊</t>
    </r>
    <r>
      <rPr>
        <sz val="11"/>
        <rFont val="Arial"/>
        <family val="2"/>
      </rPr>
      <t xml:space="preserve">, Jumana Manna, MAP Office, Mulugeta Kassa, Daniela Ortiz, Edgar Morin &amp; Jean Rouch, </t>
    </r>
    <r>
      <rPr>
        <sz val="11"/>
        <rFont val="新細明體"/>
        <family val="1"/>
        <charset val="136"/>
      </rPr>
      <t>黃綺琪</t>
    </r>
  </si>
  <si>
    <r>
      <rPr>
        <sz val="11"/>
        <rFont val="新細明體"/>
        <family val="1"/>
        <charset val="136"/>
      </rPr>
      <t>香港仔田灣海旁道</t>
    </r>
    <r>
      <rPr>
        <sz val="11"/>
        <rFont val="Arial"/>
        <family val="2"/>
      </rPr>
      <t>7</t>
    </r>
    <r>
      <rPr>
        <sz val="11"/>
        <rFont val="新細明體"/>
        <family val="1"/>
        <charset val="136"/>
      </rPr>
      <t>號興偉中心</t>
    </r>
    <r>
      <rPr>
        <sz val="11"/>
        <rFont val="Arial"/>
        <family val="2"/>
      </rPr>
      <t>16</t>
    </r>
    <r>
      <rPr>
        <sz val="11"/>
        <rFont val="新細明體"/>
        <family val="1"/>
        <charset val="136"/>
      </rPr>
      <t>樓</t>
    </r>
    <r>
      <rPr>
        <sz val="11"/>
        <rFont val="Arial"/>
        <family val="2"/>
      </rPr>
      <t>1604</t>
    </r>
    <r>
      <rPr>
        <sz val="11"/>
        <rFont val="新細明體"/>
        <family val="1"/>
        <charset val="136"/>
      </rPr>
      <t>室</t>
    </r>
  </si>
  <si>
    <t>13143851</t>
  </si>
  <si>
    <t>Koru Spring Show</t>
    <phoneticPr fontId="0" type="noConversion"/>
  </si>
  <si>
    <t>Elizabeth Thomson
Etsuko Nishi
Hiroshi Yamano
Josef Marek, Julia Brooker, Karl Maughan, Kazumi Ikemoto, Liz Sharek</t>
  </si>
  <si>
    <r>
      <rPr>
        <sz val="11"/>
        <rFont val="新細明體"/>
        <family val="1"/>
        <charset val="136"/>
      </rPr>
      <t>立木畫廊</t>
    </r>
  </si>
  <si>
    <t>13143859</t>
  </si>
  <si>
    <t>407, Pedder Building, 12 Pedder Street, Central, Hong Kong</t>
    <phoneticPr fontId="0" type="noConversion"/>
  </si>
  <si>
    <t>edge of the forest</t>
    <phoneticPr fontId="0" type="noConversion"/>
  </si>
  <si>
    <t xml:space="preserve">Billy Childish </t>
  </si>
  <si>
    <t>MUJI Harbour City Altelier MUJI, Shop 407, L4, Ocean Centre Harbour City, Tsim Sha Tsui, Kowloon, Hong Kong</t>
  </si>
  <si>
    <r>
      <rPr>
        <sz val="11"/>
        <rFont val="新細明體"/>
        <family val="1"/>
        <charset val="136"/>
      </rPr>
      <t>無印良品海港城店</t>
    </r>
    <r>
      <rPr>
        <sz val="11"/>
        <rFont val="Arial"/>
        <family val="2"/>
      </rPr>
      <t xml:space="preserve"> Atelier MUJI (</t>
    </r>
    <r>
      <rPr>
        <sz val="11"/>
        <rFont val="新細明體"/>
        <family val="1"/>
        <charset val="136"/>
      </rPr>
      <t>香港九龍尖沙咀海港城海洋中心</t>
    </r>
    <r>
      <rPr>
        <sz val="11"/>
        <rFont val="Arial"/>
        <family val="2"/>
      </rPr>
      <t>4</t>
    </r>
    <r>
      <rPr>
        <sz val="11"/>
        <rFont val="新細明體"/>
        <family val="1"/>
        <charset val="136"/>
      </rPr>
      <t>樓</t>
    </r>
    <r>
      <rPr>
        <sz val="11"/>
        <rFont val="Arial"/>
        <family val="2"/>
      </rPr>
      <t>407</t>
    </r>
    <r>
      <rPr>
        <sz val="11"/>
        <rFont val="新細明體"/>
        <family val="1"/>
        <charset val="136"/>
      </rPr>
      <t>店</t>
    </r>
    <r>
      <rPr>
        <sz val="11"/>
        <rFont val="Arial"/>
        <family val="2"/>
      </rPr>
      <t>)</t>
    </r>
  </si>
  <si>
    <t>MUJI</t>
    <phoneticPr fontId="0" type="noConversion"/>
  </si>
  <si>
    <t>MUJI Harbour City Altelier MUJI</t>
  </si>
  <si>
    <r>
      <rPr>
        <sz val="11"/>
        <rFont val="新細明體"/>
        <family val="1"/>
        <charset val="136"/>
      </rPr>
      <t>無印良品海港城店</t>
    </r>
    <r>
      <rPr>
        <sz val="11"/>
        <rFont val="Arial"/>
        <family val="2"/>
      </rPr>
      <t>Atelier MUJI</t>
    </r>
  </si>
  <si>
    <t>13143874</t>
  </si>
  <si>
    <t>Found MUJI –  Patou</t>
    <phoneticPr fontId="0" type="noConversion"/>
  </si>
  <si>
    <r>
      <t xml:space="preserve">Found MUJI – </t>
    </r>
    <r>
      <rPr>
        <sz val="11"/>
        <rFont val="新細明體"/>
        <family val="1"/>
        <charset val="136"/>
      </rPr>
      <t>印度布</t>
    </r>
    <r>
      <rPr>
        <sz val="11"/>
        <rFont val="Arial"/>
        <family val="2"/>
      </rPr>
      <t xml:space="preserve"> Patou</t>
    </r>
  </si>
  <si>
    <t>13143878</t>
  </si>
  <si>
    <t>Pearl Lam Galleries, 601-605, 6/F, Pedder Building, 12 pedder Street, Central, Hong Kong</t>
    <phoneticPr fontId="0" type="noConversion"/>
  </si>
  <si>
    <r>
      <rPr>
        <sz val="11"/>
        <rFont val="新細明體"/>
        <family val="1"/>
        <charset val="136"/>
      </rPr>
      <t>香港中環畢打街</t>
    </r>
    <r>
      <rPr>
        <sz val="11"/>
        <rFont val="Arial"/>
        <family val="2"/>
      </rPr>
      <t>12</t>
    </r>
    <r>
      <rPr>
        <sz val="11"/>
        <rFont val="新細明體"/>
        <family val="1"/>
        <charset val="136"/>
      </rPr>
      <t>號畢打行</t>
    </r>
    <r>
      <rPr>
        <sz val="11"/>
        <rFont val="Arial"/>
        <family val="2"/>
      </rPr>
      <t>6</t>
    </r>
    <r>
      <rPr>
        <sz val="11"/>
        <rFont val="新細明體"/>
        <family val="1"/>
        <charset val="136"/>
      </rPr>
      <t>樓</t>
    </r>
    <r>
      <rPr>
        <sz val="11"/>
        <rFont val="Arial"/>
        <family val="2"/>
      </rPr>
      <t>601-605</t>
    </r>
    <r>
      <rPr>
        <sz val="11"/>
        <rFont val="新細明體"/>
        <family val="1"/>
        <charset val="136"/>
      </rPr>
      <t>室</t>
    </r>
  </si>
  <si>
    <t>Pearl Lam Gallery Hong Kong</t>
    <phoneticPr fontId="0" type="noConversion"/>
  </si>
  <si>
    <t>SPIRITUAL AS MOUNTAINS</t>
    <phoneticPr fontId="0" type="noConversion"/>
  </si>
  <si>
    <r>
      <rPr>
        <sz val="11"/>
        <rFont val="新細明體"/>
        <family val="1"/>
        <charset val="136"/>
      </rPr>
      <t>精神如山</t>
    </r>
  </si>
  <si>
    <r>
      <rPr>
        <sz val="11"/>
        <rFont val="新細明體"/>
        <family val="1"/>
        <charset val="136"/>
      </rPr>
      <t>藝術門</t>
    </r>
  </si>
  <si>
    <t>Wang Chunchen</t>
  </si>
  <si>
    <t>Jizi, Lan Zhenghui, Su Xinping, Wang Huangsheng, Xia Xiaowan, Xu Bing, Zhang Wei</t>
  </si>
  <si>
    <t>13140883</t>
  </si>
  <si>
    <t>(I Am) In A Microcosm World</t>
    <phoneticPr fontId="0" type="noConversion"/>
  </si>
  <si>
    <r>
      <t>(</t>
    </r>
    <r>
      <rPr>
        <sz val="11"/>
        <rFont val="新細明體"/>
        <family val="1"/>
        <charset val="136"/>
      </rPr>
      <t>我在）微賞世界中</t>
    </r>
    <r>
      <rPr>
        <sz val="11"/>
        <rFont val="Arial"/>
        <family val="2"/>
      </rPr>
      <t xml:space="preserve"> </t>
    </r>
  </si>
  <si>
    <t>PubArt Gallery</t>
  </si>
  <si>
    <t>Jessica Cheung</t>
  </si>
  <si>
    <r>
      <rPr>
        <sz val="11"/>
        <rFont val="新細明體"/>
        <family val="1"/>
        <charset val="136"/>
      </rPr>
      <t>張慧君</t>
    </r>
  </si>
  <si>
    <t>13143897</t>
  </si>
  <si>
    <t>Shop 3, 1/F Soho 189 Art Lane, 189 queens road west, Sheung Wan, Hong Kong</t>
    <phoneticPr fontId="0" type="noConversion"/>
  </si>
  <si>
    <t>Puerta Roja</t>
  </si>
  <si>
    <t>Recollective 3</t>
    <phoneticPr fontId="0" type="noConversion"/>
  </si>
  <si>
    <r>
      <rPr>
        <sz val="11"/>
        <rFont val="新細明體"/>
        <family val="1"/>
        <charset val="136"/>
      </rPr>
      <t>紅門</t>
    </r>
  </si>
  <si>
    <r>
      <t xml:space="preserve">Puerta Roja </t>
    </r>
    <r>
      <rPr>
        <sz val="11"/>
        <rFont val="細明體"/>
        <family val="3"/>
        <charset val="136"/>
      </rPr>
      <t>紅門：</t>
    </r>
    <r>
      <rPr>
        <sz val="11"/>
        <rFont val="Arial"/>
        <family val="2"/>
      </rPr>
      <t>http://puerta-roja.com/art/</t>
    </r>
  </si>
  <si>
    <r>
      <rPr>
        <sz val="11"/>
        <rFont val="新細明體"/>
        <family val="1"/>
        <charset val="136"/>
      </rPr>
      <t>香港中環畢打街</t>
    </r>
    <r>
      <rPr>
        <sz val="11"/>
        <rFont val="Arial"/>
        <family val="2"/>
      </rPr>
      <t>12</t>
    </r>
    <r>
      <rPr>
        <sz val="11"/>
        <rFont val="新細明體"/>
        <family val="1"/>
        <charset val="136"/>
      </rPr>
      <t>號畢打行</t>
    </r>
    <r>
      <rPr>
        <sz val="11"/>
        <rFont val="Arial"/>
        <family val="2"/>
      </rPr>
      <t>3</t>
    </r>
    <r>
      <rPr>
        <sz val="11"/>
        <rFont val="新細明體"/>
        <family val="1"/>
        <charset val="136"/>
      </rPr>
      <t>樓</t>
    </r>
    <r>
      <rPr>
        <sz val="11"/>
        <rFont val="Arial"/>
        <family val="2"/>
      </rPr>
      <t>304</t>
    </r>
    <r>
      <rPr>
        <sz val="11"/>
        <rFont val="新細明體"/>
        <family val="1"/>
        <charset val="136"/>
      </rPr>
      <t>室</t>
    </r>
  </si>
  <si>
    <t>Simon Lee Gallery Hong Kong</t>
  </si>
  <si>
    <t>13143929</t>
  </si>
  <si>
    <t>Searching Journeys</t>
    <phoneticPr fontId="0" type="noConversion"/>
  </si>
  <si>
    <t>Daido Moriyama</t>
  </si>
  <si>
    <r>
      <rPr>
        <sz val="11"/>
        <rFont val="新細明體"/>
        <family val="1"/>
        <charset val="136"/>
      </rPr>
      <t>香港中環荷里活道</t>
    </r>
    <r>
      <rPr>
        <sz val="11"/>
        <rFont val="Arial"/>
        <family val="2"/>
      </rPr>
      <t>57-59</t>
    </r>
    <r>
      <rPr>
        <sz val="11"/>
        <rFont val="新細明體"/>
        <family val="1"/>
        <charset val="136"/>
      </rPr>
      <t>號</t>
    </r>
  </si>
  <si>
    <t>13143947</t>
  </si>
  <si>
    <t>Sundaram Tagore Gallery</t>
    <phoneticPr fontId="0" type="noConversion"/>
  </si>
  <si>
    <t>Kailash: Black Mountain</t>
    <phoneticPr fontId="0" type="noConversion"/>
  </si>
  <si>
    <t>Ricardo Maza</t>
  </si>
  <si>
    <t>the A.lift</t>
  </si>
  <si>
    <t>13143954</t>
  </si>
  <si>
    <t>the A·lift 'Fotan 804', Flat 804, Building A, Wah Luen Industrial Centre, 15-21 Wong Chuk Yeung St, Fotan, N.T., Hong Kong</t>
  </si>
  <si>
    <t>Amazing Grey</t>
    <phoneticPr fontId="0" type="noConversion"/>
  </si>
  <si>
    <t>YIU Chu-tung</t>
  </si>
  <si>
    <t>222 Hollywood Road, Sheung Wan, Hong Kong</t>
    <phoneticPr fontId="0" type="noConversion"/>
  </si>
  <si>
    <t>The Cat Street Gallery</t>
    <phoneticPr fontId="0" type="noConversion"/>
  </si>
  <si>
    <t>13143959</t>
  </si>
  <si>
    <t>Southern Brights</t>
    <phoneticPr fontId="0" type="noConversion"/>
  </si>
  <si>
    <t>CITYU - campus</t>
    <phoneticPr fontId="0" type="noConversion"/>
  </si>
  <si>
    <t>13143972</t>
  </si>
  <si>
    <t>Unfolding Visions</t>
    <phoneticPr fontId="0" type="noConversion"/>
  </si>
  <si>
    <r>
      <rPr>
        <sz val="11"/>
        <rFont val="新細明體"/>
        <family val="1"/>
        <charset val="136"/>
      </rPr>
      <t>展．視</t>
    </r>
  </si>
  <si>
    <t>Bo Yun, Chu Tat Shing, Lee Chi Cheung, Danny Li Wan Fai, Maria Lobo</t>
  </si>
  <si>
    <r>
      <rPr>
        <sz val="11"/>
        <rFont val="新細明體"/>
        <family val="1"/>
        <charset val="136"/>
      </rPr>
      <t>薄雲、朱達誠、李志章、李運輝、</t>
    </r>
    <r>
      <rPr>
        <sz val="11"/>
        <rFont val="Arial"/>
        <family val="2"/>
      </rPr>
      <t>Maria Lobo</t>
    </r>
  </si>
  <si>
    <t>13143995</t>
  </si>
  <si>
    <t>Platform China Contemporary Art Institute (HK), Unit 601, 6/F, Chai Wan Industrial City Phase 1, 60 Wing Tai Road, Chai Wan, Hong Kong</t>
    <phoneticPr fontId="0" type="noConversion"/>
  </si>
  <si>
    <r>
      <rPr>
        <sz val="11"/>
        <rFont val="新細明體"/>
        <family val="1"/>
        <charset val="136"/>
      </rPr>
      <t>香港柴灣永泰路</t>
    </r>
    <r>
      <rPr>
        <sz val="11"/>
        <rFont val="Arial"/>
        <family val="2"/>
      </rPr>
      <t>60</t>
    </r>
    <r>
      <rPr>
        <sz val="11"/>
        <rFont val="新細明體"/>
        <family val="1"/>
        <charset val="136"/>
      </rPr>
      <t>號柴灣工業城第一座</t>
    </r>
    <r>
      <rPr>
        <sz val="11"/>
        <rFont val="Arial"/>
        <family val="2"/>
      </rPr>
      <t>601</t>
    </r>
    <r>
      <rPr>
        <sz val="11"/>
        <rFont val="新細明體"/>
        <family val="1"/>
        <charset val="136"/>
      </rPr>
      <t>室站台中國當代藝術機構（香港）</t>
    </r>
  </si>
  <si>
    <t>Platform China Contemporary Art Institute HK</t>
    <phoneticPr fontId="0" type="noConversion"/>
  </si>
  <si>
    <t>The Creative Mind is a Playful Mind</t>
    <phoneticPr fontId="0" type="noConversion"/>
  </si>
  <si>
    <r>
      <rPr>
        <sz val="11"/>
        <rFont val="新細明體"/>
        <family val="1"/>
        <charset val="136"/>
      </rPr>
      <t>创造即欢愉</t>
    </r>
  </si>
  <si>
    <t>Platform China (Hong Kong)</t>
  </si>
  <si>
    <r>
      <rPr>
        <sz val="11"/>
        <rFont val="新細明體"/>
        <family val="1"/>
        <charset val="136"/>
      </rPr>
      <t>站台中國當代藝術機構（香港）</t>
    </r>
  </si>
  <si>
    <t>BI Jianye , LIU Xiaohui , ZHAO Zhao , ZHOU Yilun</t>
  </si>
  <si>
    <r>
      <rPr>
        <sz val="11"/>
        <rFont val="新細明體"/>
        <family val="1"/>
        <charset val="136"/>
      </rPr>
      <t>毕建业、刘晓辉、赵赵、周轶伦</t>
    </r>
  </si>
  <si>
    <t>http://www.platformchina.org/en/Home/About/Hong%20Kong</t>
    <phoneticPr fontId="0" type="noConversion"/>
  </si>
  <si>
    <t>13141003</t>
  </si>
  <si>
    <t>16/F, Union Industrial Building, 48 Wong Chuk Hang Road, 16 /F, Aberdeen, Hong Kong</t>
    <phoneticPr fontId="0" type="noConversion"/>
  </si>
  <si>
    <r>
      <rPr>
        <sz val="11"/>
        <rFont val="新細明體"/>
        <family val="1"/>
        <charset val="136"/>
      </rPr>
      <t>香港香港仔黃竹坑道</t>
    </r>
    <r>
      <rPr>
        <sz val="11"/>
        <rFont val="Arial"/>
        <family val="2"/>
      </rPr>
      <t>48</t>
    </r>
    <r>
      <rPr>
        <sz val="11"/>
        <rFont val="新細明體"/>
        <family val="1"/>
        <charset val="136"/>
      </rPr>
      <t>號聯合工業大廈</t>
    </r>
    <r>
      <rPr>
        <sz val="11"/>
        <rFont val="Arial"/>
        <family val="2"/>
      </rPr>
      <t>16</t>
    </r>
    <r>
      <rPr>
        <sz val="11"/>
        <rFont val="新細明體"/>
        <family val="1"/>
        <charset val="136"/>
      </rPr>
      <t>層</t>
    </r>
  </si>
  <si>
    <t>Yang Dongxue: Regarding The Silent Majority</t>
    <phoneticPr fontId="0" type="noConversion"/>
  </si>
  <si>
    <t>楊冬雪：關于沉默的大多數</t>
    <phoneticPr fontId="0" type="noConversion"/>
  </si>
  <si>
    <t>Pekin Fine Arts (Hong Kong)</t>
  </si>
  <si>
    <r>
      <rPr>
        <sz val="11"/>
        <rFont val="新細明體"/>
        <family val="1"/>
        <charset val="136"/>
      </rPr>
      <t>北京藝門畫廊（香港）</t>
    </r>
  </si>
  <si>
    <t>Yang Dongxue</t>
  </si>
  <si>
    <r>
      <rPr>
        <sz val="11"/>
        <rFont val="新細明體"/>
        <family val="1"/>
        <charset val="136"/>
      </rPr>
      <t>楊冬雪</t>
    </r>
  </si>
  <si>
    <r>
      <rPr>
        <sz val="11"/>
        <rFont val="細明體"/>
        <family val="3"/>
        <charset val="136"/>
      </rPr>
      <t>新聞稿與</t>
    </r>
    <r>
      <rPr>
        <sz val="11"/>
        <rFont val="Arial"/>
        <family val="2"/>
      </rPr>
      <t>FB</t>
    </r>
    <r>
      <rPr>
        <sz val="11"/>
        <rFont val="細明體"/>
        <family val="3"/>
        <charset val="136"/>
      </rPr>
      <t>展覽活動專頁顯示之展期資料不同：</t>
    </r>
    <r>
      <rPr>
        <sz val="11"/>
        <rFont val="Arial"/>
        <family val="2"/>
      </rPr>
      <t>http://www.pekinfinearts.com/exhibitions-ch/silentpress-ch.pdf</t>
    </r>
    <r>
      <rPr>
        <sz val="11"/>
        <rFont val="細明體"/>
        <family val="3"/>
        <charset val="136"/>
      </rPr>
      <t>；</t>
    </r>
    <r>
      <rPr>
        <sz val="11"/>
        <rFont val="Arial"/>
        <family val="2"/>
      </rPr>
      <t>https://www.facebook.com/events/1457266964484851</t>
    </r>
  </si>
  <si>
    <r>
      <rPr>
        <sz val="11"/>
        <rFont val="新細明體"/>
        <family val="1"/>
        <charset val="136"/>
      </rPr>
      <t>香港上環永樂街</t>
    </r>
    <r>
      <rPr>
        <sz val="11"/>
        <rFont val="Arial"/>
        <family val="2"/>
      </rPr>
      <t>148</t>
    </r>
    <r>
      <rPr>
        <sz val="11"/>
        <rFont val="新細明體"/>
        <family val="1"/>
        <charset val="136"/>
      </rPr>
      <t>號南和行</t>
    </r>
    <r>
      <rPr>
        <sz val="11"/>
        <rFont val="Arial"/>
        <family val="2"/>
      </rPr>
      <t>11</t>
    </r>
    <r>
      <rPr>
        <sz val="11"/>
        <rFont val="新細明體"/>
        <family val="1"/>
        <charset val="136"/>
      </rPr>
      <t>樓</t>
    </r>
    <r>
      <rPr>
        <sz val="11"/>
        <rFont val="Arial"/>
        <family val="2"/>
      </rPr>
      <t>02</t>
    </r>
    <r>
      <rPr>
        <sz val="11"/>
        <rFont val="新細明體"/>
        <family val="1"/>
        <charset val="136"/>
      </rPr>
      <t>室</t>
    </r>
  </si>
  <si>
    <t>13144032</t>
  </si>
  <si>
    <t>Fabrik Contemporary Art, 1102 Nam Wo Building, 148 Wing Lok Street, Sheung Wan, Hong Kong</t>
  </si>
  <si>
    <t>Summer in the South of France</t>
    <phoneticPr fontId="0" type="noConversion"/>
  </si>
  <si>
    <t>Jacques Pellegrin</t>
  </si>
  <si>
    <r>
      <rPr>
        <sz val="11"/>
        <rFont val="新細明體"/>
        <family val="1"/>
        <charset val="136"/>
      </rPr>
      <t>香港荃灣時貿中心</t>
    </r>
    <r>
      <rPr>
        <sz val="11"/>
        <rFont val="Arial"/>
        <family val="2"/>
      </rPr>
      <t>2102-05</t>
    </r>
    <r>
      <rPr>
        <sz val="11"/>
        <rFont val="新細明體"/>
        <family val="1"/>
        <charset val="136"/>
      </rPr>
      <t>號</t>
    </r>
    <r>
      <rPr>
        <sz val="11"/>
        <rFont val="Arial"/>
        <family val="2"/>
      </rPr>
      <t xml:space="preserve"> </t>
    </r>
  </si>
  <si>
    <r>
      <rPr>
        <sz val="11"/>
        <rFont val="新細明體"/>
        <family val="1"/>
        <charset val="136"/>
      </rPr>
      <t>香港天趣當代藝術館</t>
    </r>
  </si>
  <si>
    <t>13144069</t>
  </si>
  <si>
    <t>Room 2102-05, Mega Trade Centre, 1 Mei Wan Street, Tsuen Wan, Hong Kong</t>
  </si>
  <si>
    <r>
      <rPr>
        <sz val="11"/>
        <rFont val="新細明體"/>
        <family val="1"/>
        <charset val="136"/>
      </rPr>
      <t>「墨趣天然」劉國松當代水墨師生展</t>
    </r>
  </si>
  <si>
    <r>
      <rPr>
        <sz val="11"/>
        <rFont val="新細明體"/>
        <family val="1"/>
        <charset val="136"/>
      </rPr>
      <t>劉國松、陳成球、梁棟材、郭漢深、陳君立、楊國芬</t>
    </r>
  </si>
  <si>
    <t>13144081</t>
  </si>
  <si>
    <t>HKDI Gallery, Hong Kong Design Institute, 3 King Ling Road, Tiu Keng Leng, Tseung Kwan O</t>
  </si>
  <si>
    <r>
      <rPr>
        <sz val="11"/>
        <rFont val="新細明體"/>
        <family val="1"/>
        <charset val="136"/>
      </rPr>
      <t>香港新界將軍澳景嶺路</t>
    </r>
    <r>
      <rPr>
        <sz val="11"/>
        <rFont val="Arial"/>
        <family val="2"/>
      </rPr>
      <t>3</t>
    </r>
    <r>
      <rPr>
        <sz val="11"/>
        <rFont val="新細明體"/>
        <family val="1"/>
        <charset val="136"/>
      </rPr>
      <t>號</t>
    </r>
    <r>
      <rPr>
        <sz val="11"/>
        <rFont val="Arial"/>
        <family val="2"/>
      </rPr>
      <t xml:space="preserve">HKDI </t>
    </r>
    <r>
      <rPr>
        <sz val="11"/>
        <rFont val="新細明體"/>
        <family val="1"/>
        <charset val="136"/>
      </rPr>
      <t>香港知專設計學院</t>
    </r>
    <r>
      <rPr>
        <sz val="11"/>
        <rFont val="Arial"/>
        <family val="2"/>
      </rPr>
      <t xml:space="preserve"> Gallery </t>
    </r>
  </si>
  <si>
    <t>HKDI - Gallery</t>
    <phoneticPr fontId="0" type="noConversion"/>
  </si>
  <si>
    <t>George Nelson: Architect, Writer, Designer, Teacher</t>
    <phoneticPr fontId="0" type="noConversion"/>
  </si>
  <si>
    <t>HKDI</t>
  </si>
  <si>
    <r>
      <rPr>
        <sz val="11"/>
        <rFont val="新細明體"/>
        <family val="1"/>
        <charset val="136"/>
      </rPr>
      <t>香港知專設計學院</t>
    </r>
  </si>
  <si>
    <t>George Nelson</t>
  </si>
  <si>
    <t>13144082</t>
  </si>
  <si>
    <t>Chinese Ink Painting - Group Exhibition by Visual Arts and Culture Programme Year-2 Students, DFS</t>
    <phoneticPr fontId="0" type="noConversion"/>
  </si>
  <si>
    <r>
      <rPr>
        <sz val="11"/>
        <rFont val="新細明體"/>
        <family val="1"/>
        <charset val="136"/>
      </rPr>
      <t>水墨計劃</t>
    </r>
  </si>
  <si>
    <t>BLINK Gallery</t>
    <phoneticPr fontId="0" type="noConversion"/>
  </si>
  <si>
    <t>BLINK Gallery</t>
  </si>
  <si>
    <t>BLINK Gallery, 2/F, 480 Nathan Road, Yau Ma Tei, Kowloon, Hong Kong</t>
  </si>
  <si>
    <t>13144091</t>
  </si>
  <si>
    <r>
      <rPr>
        <sz val="11"/>
        <rFont val="新細明體"/>
        <family val="1"/>
        <charset val="136"/>
      </rPr>
      <t>九龍油麻地彌敦道</t>
    </r>
    <r>
      <rPr>
        <sz val="11"/>
        <rFont val="Arial"/>
        <family val="2"/>
      </rPr>
      <t>480</t>
    </r>
    <r>
      <rPr>
        <sz val="11"/>
        <rFont val="新細明體"/>
        <family val="1"/>
        <charset val="136"/>
      </rPr>
      <t>號二樓</t>
    </r>
    <r>
      <rPr>
        <sz val="11"/>
        <rFont val="Arial"/>
        <family val="2"/>
      </rPr>
      <t>BLINK Gallery</t>
    </r>
  </si>
  <si>
    <t>SWP Design Academy exhibition</t>
    <phoneticPr fontId="0" type="noConversion"/>
  </si>
  <si>
    <t>新華理大設計學院中期展</t>
    <phoneticPr fontId="0" type="noConversion"/>
  </si>
  <si>
    <r>
      <rPr>
        <sz val="11"/>
        <rFont val="新細明體"/>
        <family val="1"/>
        <charset val="136"/>
      </rPr>
      <t>九龍深水埗南昌街</t>
    </r>
    <r>
      <rPr>
        <sz val="11"/>
        <rFont val="Arial"/>
        <family val="2"/>
      </rPr>
      <t>88</t>
    </r>
    <r>
      <rPr>
        <sz val="11"/>
        <rFont val="新細明體"/>
        <family val="1"/>
        <charset val="136"/>
      </rPr>
      <t>號</t>
    </r>
    <r>
      <rPr>
        <sz val="11"/>
        <rFont val="Arial"/>
        <family val="2"/>
      </rPr>
      <t>22°N</t>
    </r>
  </si>
  <si>
    <t>22 Degrees North</t>
    <phoneticPr fontId="0" type="noConversion"/>
  </si>
  <si>
    <t xml:space="preserve">22 Degrees North (22°N) </t>
  </si>
  <si>
    <r>
      <t>22 Degrees North</t>
    </r>
    <r>
      <rPr>
        <sz val="11"/>
        <rFont val="細明體"/>
        <family val="3"/>
        <charset val="136"/>
      </rPr>
      <t>為一間以「文化生活．生活藝術」為概念的時裝袋、皮革品及配飾專門店：</t>
    </r>
    <r>
      <rPr>
        <sz val="11"/>
        <rFont val="Arial"/>
        <family val="2"/>
      </rPr>
      <t>http://www.22-n.com/?page_id=211</t>
    </r>
  </si>
  <si>
    <t>13144113</t>
  </si>
  <si>
    <t>22°N, 88 Nam Cheong Street, Sham Shui Po, Hong Kong</t>
  </si>
  <si>
    <r>
      <rPr>
        <sz val="11"/>
        <rFont val="新細明體"/>
        <family val="1"/>
        <charset val="136"/>
      </rPr>
      <t>南昌攝影館</t>
    </r>
    <r>
      <rPr>
        <sz val="11"/>
        <rFont val="Arial"/>
        <family val="2"/>
      </rPr>
      <t>—</t>
    </r>
    <r>
      <rPr>
        <sz val="11"/>
        <rFont val="新細明體"/>
        <family val="1"/>
        <charset val="136"/>
      </rPr>
      <t>香港懷舊物件收藏展</t>
    </r>
  </si>
  <si>
    <t>HKU - The University Museum and Art gallery</t>
    <phoneticPr fontId="0" type="noConversion"/>
  </si>
  <si>
    <t>13141116</t>
  </si>
  <si>
    <t>Shanghai Tang Mansion, 1 Duddell Street, Central, Hong Kong</t>
    <phoneticPr fontId="0" type="noConversion"/>
  </si>
  <si>
    <r>
      <rPr>
        <sz val="11"/>
        <rFont val="新細明體"/>
        <family val="1"/>
        <charset val="136"/>
      </rPr>
      <t>中環都爹利街</t>
    </r>
    <r>
      <rPr>
        <sz val="11"/>
        <rFont val="Arial"/>
        <family val="2"/>
      </rPr>
      <t>1</t>
    </r>
    <r>
      <rPr>
        <sz val="11"/>
        <rFont val="新細明體"/>
        <family val="1"/>
        <charset val="136"/>
      </rPr>
      <t>號上海灘都爹利會館</t>
    </r>
  </si>
  <si>
    <t>Foreign Presence</t>
    <phoneticPr fontId="0" type="noConversion"/>
  </si>
  <si>
    <r>
      <rPr>
        <sz val="11"/>
        <rFont val="新細明體"/>
        <family val="1"/>
        <charset val="136"/>
      </rPr>
      <t>到處都是外國人</t>
    </r>
  </si>
  <si>
    <t>Duddell's</t>
  </si>
  <si>
    <r>
      <rPr>
        <sz val="11"/>
        <rFont val="新細明體"/>
        <family val="1"/>
        <charset val="136"/>
      </rPr>
      <t>都爹利會館</t>
    </r>
  </si>
  <si>
    <t>Inti Guerrero</t>
  </si>
  <si>
    <t>13144126</t>
  </si>
  <si>
    <t>Art Square at Salisury Garden, Hong Kong Museum of Art</t>
    <phoneticPr fontId="0" type="noConversion"/>
  </si>
  <si>
    <r>
      <rPr>
        <sz val="11"/>
        <rFont val="新細明體"/>
        <family val="1"/>
        <charset val="136"/>
      </rPr>
      <t>梳士巴利花園藝術廣場</t>
    </r>
  </si>
  <si>
    <t>Heaven, Earth and Man – A Hong Kong Art Exhibition</t>
    <phoneticPr fontId="0" type="noConversion"/>
  </si>
  <si>
    <r>
      <rPr>
        <sz val="11"/>
        <rFont val="新細明體"/>
        <family val="1"/>
        <charset val="136"/>
      </rPr>
      <t>天、地、人</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香港藝術展覽</t>
    </r>
  </si>
  <si>
    <t>Danny Lee, Kum Chi-keung, Rosanna Li Wei-han</t>
  </si>
  <si>
    <r>
      <rPr>
        <sz val="11"/>
        <rFont val="新細明體"/>
        <family val="1"/>
        <charset val="136"/>
      </rPr>
      <t>甘志強、李展輝、李慧嫻</t>
    </r>
  </si>
  <si>
    <t>13144127</t>
  </si>
  <si>
    <t>G/F Foyer, Special Exhibition Gallery, Contemporary Hong Kong Art Gallery, 2/F Lobby,Hong Kong Museum of Art</t>
    <phoneticPr fontId="0" type="noConversion"/>
  </si>
  <si>
    <r>
      <rPr>
        <sz val="11"/>
        <rFont val="新細明體"/>
        <family val="1"/>
        <charset val="136"/>
      </rPr>
      <t>香港藝術館地面廣場、專題展覽廳、當代香港藝術展覽廳、大堂二樓</t>
    </r>
  </si>
  <si>
    <t>Hong Kong Museum of Art - multi</t>
    <phoneticPr fontId="0" type="noConversion"/>
  </si>
  <si>
    <t>Ju Ming – Sculpting the Living World</t>
    <phoneticPr fontId="0" type="noConversion"/>
  </si>
  <si>
    <r>
      <rPr>
        <sz val="11"/>
        <rFont val="新細明體"/>
        <family val="1"/>
        <charset val="136"/>
      </rPr>
      <t>刻畫人間</t>
    </r>
    <r>
      <rPr>
        <sz val="11"/>
        <rFont val="Arial"/>
        <family val="2"/>
      </rPr>
      <t xml:space="preserve"> </t>
    </r>
    <r>
      <rPr>
        <sz val="11"/>
        <rFont val="新細明體"/>
        <family val="1"/>
        <charset val="136"/>
      </rPr>
      <t>─</t>
    </r>
    <r>
      <rPr>
        <sz val="11"/>
        <rFont val="Arial"/>
        <family val="2"/>
      </rPr>
      <t xml:space="preserve"> </t>
    </r>
    <r>
      <rPr>
        <sz val="11"/>
        <rFont val="新細明體"/>
        <family val="1"/>
        <charset val="136"/>
      </rPr>
      <t>朱銘雕塑大展</t>
    </r>
  </si>
  <si>
    <t>Juming Museum</t>
  </si>
  <si>
    <r>
      <rPr>
        <sz val="11"/>
        <rFont val="新細明體"/>
        <family val="1"/>
        <charset val="136"/>
      </rPr>
      <t>朱銘美術館</t>
    </r>
  </si>
  <si>
    <t>Ju Ming</t>
  </si>
  <si>
    <r>
      <rPr>
        <sz val="11"/>
        <rFont val="新細明體"/>
        <family val="1"/>
        <charset val="136"/>
      </rPr>
      <t>朱銘</t>
    </r>
  </si>
  <si>
    <t>13141133</t>
  </si>
  <si>
    <t>Flagstaff House Museum of Tea Ware (G/F)</t>
    <phoneticPr fontId="0" type="noConversion"/>
  </si>
  <si>
    <r>
      <rPr>
        <sz val="11"/>
        <rFont val="新細明體"/>
        <family val="1"/>
        <charset val="136"/>
      </rPr>
      <t>茶具文物館</t>
    </r>
    <r>
      <rPr>
        <sz val="11"/>
        <rFont val="Arial"/>
        <family val="2"/>
      </rPr>
      <t xml:space="preserve"> (</t>
    </r>
    <r>
      <rPr>
        <sz val="11"/>
        <rFont val="新細明體"/>
        <family val="1"/>
        <charset val="136"/>
      </rPr>
      <t>地下</t>
    </r>
    <r>
      <rPr>
        <sz val="11"/>
        <rFont val="Arial"/>
        <family val="2"/>
      </rPr>
      <t>)</t>
    </r>
  </si>
  <si>
    <t>Gems of Yixing Tea Ware from the Nanjing Museums</t>
    <phoneticPr fontId="0" type="noConversion"/>
  </si>
  <si>
    <r>
      <rPr>
        <sz val="11"/>
        <rFont val="新細明體"/>
        <family val="1"/>
        <charset val="136"/>
      </rPr>
      <t>南京瑰寶</t>
    </r>
    <r>
      <rPr>
        <sz val="11"/>
        <rFont val="Arial"/>
        <family val="2"/>
      </rPr>
      <t>--</t>
    </r>
    <r>
      <rPr>
        <sz val="11"/>
        <rFont val="新細明體"/>
        <family val="1"/>
        <charset val="136"/>
      </rPr>
      <t>南京博物院</t>
    </r>
    <r>
      <rPr>
        <sz val="11"/>
        <rFont val="Arial"/>
        <family val="2"/>
      </rPr>
      <t>/</t>
    </r>
    <r>
      <rPr>
        <sz val="11"/>
        <rFont val="新細明體"/>
        <family val="1"/>
        <charset val="136"/>
      </rPr>
      <t>南京市博物館紫砂茶具精選</t>
    </r>
  </si>
  <si>
    <t xml:space="preserve">Flagstaff House Museum of Tea Ware </t>
  </si>
  <si>
    <r>
      <rPr>
        <sz val="11"/>
        <rFont val="新細明體"/>
        <family val="1"/>
        <charset val="136"/>
      </rPr>
      <t>茶具文物館</t>
    </r>
    <r>
      <rPr>
        <sz val="11"/>
        <rFont val="Arial"/>
        <family val="2"/>
      </rPr>
      <t xml:space="preserve"> </t>
    </r>
  </si>
  <si>
    <t>13141137</t>
  </si>
  <si>
    <t>Exhibition Gallery 1, Oi!</t>
  </si>
  <si>
    <r>
      <rPr>
        <sz val="11"/>
        <rFont val="新細明體"/>
        <family val="1"/>
        <charset val="136"/>
      </rPr>
      <t>油街實現展覽廳</t>
    </r>
    <r>
      <rPr>
        <sz val="11"/>
        <rFont val="Arial"/>
        <family val="2"/>
      </rPr>
      <t>1</t>
    </r>
  </si>
  <si>
    <t>Sparkle! Collector Club</t>
    <phoneticPr fontId="0" type="noConversion"/>
  </si>
  <si>
    <r>
      <rPr>
        <sz val="11"/>
        <rFont val="新細明體"/>
        <family val="1"/>
        <charset val="136"/>
      </rPr>
      <t>火花！收藏家學會</t>
    </r>
  </si>
  <si>
    <r>
      <rPr>
        <sz val="11"/>
        <rFont val="新細明體"/>
        <family val="1"/>
        <charset val="136"/>
      </rPr>
      <t>油街實現</t>
    </r>
  </si>
  <si>
    <t>Kwok Ying</t>
  </si>
  <si>
    <r>
      <rPr>
        <sz val="11"/>
        <rFont val="新細明體"/>
        <family val="1"/>
        <charset val="136"/>
      </rPr>
      <t>郭瑛</t>
    </r>
  </si>
  <si>
    <t>Kwok has invited local artist Lam Tung-pang to serve as a case study for the exhibition, and she highlights Lam's experiences in developing
his career in order to investigate the relationship between contemporary artists, galleries and collectors. She also showcases “Take Home
and Make Real the Priceless In Your Heart”, a series of paintings of crystals by Liu Ding that the artist has commissioned to his precise
specifications. With his signature – a symbol of value and authority – affixed on the back of each painting, the complete work seemingly
transforms the reproductions into priceless collectibles of a renowned artist and thus invites viewers to reflect on the value of a work of art:
is a collector investing in the work itself or in the future potential of the artist? Also presented in the exhibition is “One Square Foot of Sky” by
foreign investment (FI), a collective initially formed by foreign artists. For this work, they have teamed up with four young Hong Kong artists –
Chris Huen Sin-kan, Kong Wing, Dakuen Leung and Wong Ka-ying – to paint the Hong Kong sky above us into “sky shares”, the value of which
is based on the price of property in the district. FI connects their art with daily life to provide a new criterion for considering the price of art.
Encouraging critical thinking and initiating effective discussions around the value of art, the project adopts a “club membership” approach to
act as an incubator for a committed audience to further their knowledge and engagement. A series of activities will continue to be held during
the exhibition period to stimulate a debate between the curator, the guest speakers, the exhibiting artists and the public on the development
and collection of art.</t>
  </si>
  <si>
    <r>
      <rPr>
        <sz val="11"/>
        <rFont val="新細明體"/>
        <family val="1"/>
        <charset val="136"/>
      </rPr>
      <t>郭瑛邀請了香港藝術家林東鵬作為一個個案，以他建立藝術事業的經歷，探討當代藝術家與畫廊及收藏家的
關係。另一位參展藝術家劉鼎為我們展示他委約他人複製的水晶石組畫，他於每張畫背後加上了象徵價值
及權威的藝術家簽名，成為作品《帶回家實現心中的無價》，彷彿把複製的畫作瞬間變成了無價的名作，劉
鼎讓觀眾思考藝術品的價值，究竟收藏家投資的是作品本身還是藝術家的未來潛力？《一平方尺的天空》
是藝術組合</t>
    </r>
    <r>
      <rPr>
        <sz val="11"/>
        <rFont val="Arial"/>
        <family val="2"/>
      </rPr>
      <t xml:space="preserve"> foreign investment </t>
    </r>
    <r>
      <rPr>
        <sz val="11"/>
        <rFont val="新細明體"/>
        <family val="1"/>
        <charset val="136"/>
      </rPr>
      <t>的作品，組合由四位海外成員聯同四位香港年青藝術家：禤善勤、江永、打
權及黃嘉瀛組成。他們以水彩繪畫香港的天空，並以樓價作為股價參考指標，製作成「天空股票」。</t>
    </r>
    <r>
      <rPr>
        <sz val="11"/>
        <rFont val="Arial"/>
        <family val="2"/>
      </rPr>
      <t>foreign
investment</t>
    </r>
    <r>
      <rPr>
        <sz val="11"/>
        <rFont val="新細明體"/>
        <family val="1"/>
        <charset val="136"/>
      </rPr>
      <t>把生活與作品連結起來，為藝術定價提供一個新的考量。
為鼓勵觀眾對「藝術的價值」作深入的思考，這個計劃特別設有「會員制」，展覽期間亦舉辦一連串活動，
鼓勵公眾與客席策展人、藝術家及講者一同參與有關藝術發展及收藏的討論。</t>
    </r>
  </si>
  <si>
    <t>13141140a</t>
  </si>
  <si>
    <r>
      <t>Animamix Biennale 2013 -14</t>
    </r>
    <r>
      <rPr>
        <sz val="11"/>
        <rFont val="新細明體"/>
        <family val="1"/>
        <charset val="136"/>
      </rPr>
      <t xml:space="preserve">：
</t>
    </r>
    <r>
      <rPr>
        <sz val="11"/>
        <rFont val="Arial"/>
        <family val="2"/>
      </rPr>
      <t xml:space="preserve">This Slow </t>
    </r>
    <r>
      <rPr>
        <sz val="11"/>
        <rFont val="新細明體"/>
        <family val="1"/>
        <charset val="136"/>
      </rPr>
      <t>‧</t>
    </r>
    <r>
      <rPr>
        <sz val="11"/>
        <rFont val="Arial"/>
        <family val="2"/>
      </rPr>
      <t xml:space="preserve"> That Fast</t>
    </r>
  </si>
  <si>
    <r>
      <rPr>
        <sz val="11"/>
        <rFont val="新細明體"/>
        <family val="1"/>
        <charset val="136"/>
      </rPr>
      <t>動漫美學雙年展</t>
    </r>
    <r>
      <rPr>
        <sz val="11"/>
        <rFont val="Arial"/>
        <family val="2"/>
      </rPr>
      <t xml:space="preserve"> 2013 -14</t>
    </r>
    <r>
      <rPr>
        <sz val="11"/>
        <rFont val="新細明體"/>
        <family val="1"/>
        <charset val="136"/>
      </rPr>
      <t>：慢之極之快</t>
    </r>
  </si>
  <si>
    <t>Presented by the Leisure and Cultural Services Department
Co-organised by Hong Kong Visual Arts Centre, Oi!, City University of Hong Kong</t>
  </si>
  <si>
    <r>
      <rPr>
        <sz val="11"/>
        <rFont val="新細明體"/>
        <family val="1"/>
        <charset val="136"/>
      </rPr>
      <t>康樂及文化事務署主辦
香港視覺藝術中心、油街實現、香港城市大學聯合籌劃</t>
    </r>
  </si>
  <si>
    <t>Deewin Scott Hessels, Tamas Waliczky, Henry Chu, Albert Yu, Kelvin Lee, Chow Chun-fai, John Choy, Alan Kwan</t>
  </si>
  <si>
    <r>
      <t>Derwin Scott Hessels</t>
    </r>
    <r>
      <rPr>
        <sz val="11"/>
        <rFont val="新細明體"/>
        <family val="1"/>
        <charset val="136"/>
      </rPr>
      <t>、</t>
    </r>
    <r>
      <rPr>
        <sz val="11"/>
        <rFont val="Arial"/>
        <family val="2"/>
      </rPr>
      <t>Tamas 
Waliczky</t>
    </r>
    <r>
      <rPr>
        <sz val="11"/>
        <rFont val="新細明體"/>
        <family val="1"/>
        <charset val="136"/>
      </rPr>
      <t>、朱力行、余家豪、李啟華、周俊輝、蔡旭威、關子維等</t>
    </r>
  </si>
  <si>
    <r>
      <t xml:space="preserve">coding_ID1527 is a separated exh to coding_ID1525a &amp; b since participants are different, </t>
    </r>
    <r>
      <rPr>
        <sz val="11"/>
        <rFont val="細明體"/>
        <family val="3"/>
        <charset val="136"/>
      </rPr>
      <t>部分展期重疊，但於不同展場進行之展覽，詳見：</t>
    </r>
    <r>
      <rPr>
        <sz val="11"/>
        <rFont val="Arial"/>
        <family val="2"/>
      </rPr>
      <t>http://www.lcsd.gov.hk/CE/Museum/APO/zh_TW/web/apo/va_animamix_biennale_201314.html</t>
    </r>
    <r>
      <rPr>
        <sz val="11"/>
        <rFont val="細明體"/>
        <family val="3"/>
        <charset val="136"/>
      </rPr>
      <t>，已按</t>
    </r>
    <r>
      <rPr>
        <sz val="11"/>
        <rFont val="Arial"/>
        <family val="2"/>
      </rPr>
      <t>participant_tc</t>
    </r>
    <r>
      <rPr>
        <sz val="11"/>
        <rFont val="細明體"/>
        <family val="3"/>
        <charset val="136"/>
      </rPr>
      <t>之資料更新對應展覽資料</t>
    </r>
  </si>
  <si>
    <t>13141140b</t>
  </si>
  <si>
    <t>13144142</t>
  </si>
  <si>
    <t>Art Garden - The Same Roof</t>
    <phoneticPr fontId="0" type="noConversion"/>
  </si>
  <si>
    <r>
      <rPr>
        <sz val="11"/>
        <rFont val="新細明體"/>
        <family val="1"/>
        <charset val="136"/>
      </rPr>
      <t>藝在園中</t>
    </r>
    <r>
      <rPr>
        <sz val="11"/>
        <rFont val="Arial"/>
        <family val="2"/>
      </rPr>
      <t xml:space="preserve"> — </t>
    </r>
    <r>
      <rPr>
        <sz val="11"/>
        <rFont val="新細明體"/>
        <family val="1"/>
        <charset val="136"/>
      </rPr>
      <t>同一屋簷下</t>
    </r>
  </si>
  <si>
    <t>Ida Sze, Billy Chan, the Hong Kong Sea School</t>
  </si>
  <si>
    <r>
      <rPr>
        <sz val="11"/>
        <rFont val="新細明體"/>
        <family val="1"/>
        <charset val="136"/>
      </rPr>
      <t>施琪珊</t>
    </r>
    <r>
      <rPr>
        <sz val="11"/>
        <rFont val="Arial"/>
        <family val="2"/>
      </rPr>
      <t>,</t>
    </r>
    <r>
      <rPr>
        <sz val="11"/>
        <rFont val="新細明體"/>
        <family val="1"/>
        <charset val="136"/>
      </rPr>
      <t>陳維</t>
    </r>
    <r>
      <rPr>
        <sz val="11"/>
        <rFont val="Arial"/>
        <family val="2"/>
      </rPr>
      <t>,</t>
    </r>
    <r>
      <rPr>
        <sz val="11"/>
        <rFont val="新細明體"/>
        <family val="1"/>
        <charset val="136"/>
      </rPr>
      <t>香港航海學校師生</t>
    </r>
  </si>
  <si>
    <r>
      <t>LCSD APO</t>
    </r>
    <r>
      <rPr>
        <sz val="11"/>
        <rFont val="細明體"/>
        <family val="3"/>
        <charset val="136"/>
      </rPr>
      <t>資料顯示展期為</t>
    </r>
    <r>
      <rPr>
        <sz val="11"/>
        <rFont val="Arial"/>
        <family val="2"/>
      </rPr>
      <t>26/01/2014-27/04/2014</t>
    </r>
    <r>
      <rPr>
        <sz val="11"/>
        <rFont val="細明體"/>
        <family val="3"/>
        <charset val="136"/>
      </rPr>
      <t>：</t>
    </r>
    <r>
      <rPr>
        <sz val="11"/>
        <rFont val="Arial"/>
        <family val="2"/>
      </rPr>
      <t>http://www.lcsd.gov.hk/CE/Museum/APO/zh_TW/web/apo/oiap_art_garden_roof.html</t>
    </r>
  </si>
  <si>
    <t>13144143</t>
  </si>
  <si>
    <r>
      <t xml:space="preserve">This Slow </t>
    </r>
    <r>
      <rPr>
        <sz val="11"/>
        <rFont val="新細明體"/>
        <family val="1"/>
        <charset val="136"/>
      </rPr>
      <t>‧</t>
    </r>
    <r>
      <rPr>
        <sz val="11"/>
        <rFont val="Arial"/>
        <family val="2"/>
      </rPr>
      <t xml:space="preserve"> That fast : Animamix Biennale 2013-14</t>
    </r>
  </si>
  <si>
    <r>
      <rPr>
        <sz val="11"/>
        <rFont val="新細明體"/>
        <family val="1"/>
        <charset val="136"/>
      </rPr>
      <t>慢之極之快：動漫美學雙年展</t>
    </r>
    <r>
      <rPr>
        <sz val="11"/>
        <rFont val="Arial"/>
        <family val="2"/>
      </rPr>
      <t xml:space="preserve"> 2013-14</t>
    </r>
  </si>
  <si>
    <t xml:space="preserve"> Leisure and Cultural Services Department</t>
  </si>
  <si>
    <r>
      <rPr>
        <sz val="11"/>
        <rFont val="新細明體"/>
        <family val="1"/>
        <charset val="136"/>
      </rPr>
      <t>康樂文化事務署</t>
    </r>
  </si>
  <si>
    <t xml:space="preserve"> vA!, Oi!, City University of Hong Kong</t>
  </si>
  <si>
    <r>
      <rPr>
        <sz val="11"/>
        <rFont val="新細明體"/>
        <family val="1"/>
        <charset val="136"/>
      </rPr>
      <t>香港視覺藝術中心、油街實現、香港城市大學</t>
    </r>
  </si>
  <si>
    <t xml:space="preserve"> anothermountainman, Chow Chun-fai, John Choy, Henry Chu, Scott Hessels, Ho Sin-tung,
Alan Kwan, Kelvin Lee, Zoie So, Jeffrey Shaw, Sinan Goo, Tamas Waliczky, Simon Wan and Albert Yu</t>
  </si>
  <si>
    <r>
      <rPr>
        <sz val="11"/>
        <rFont val="新細明體"/>
        <family val="1"/>
        <charset val="136"/>
      </rPr>
      <t>又一山人、周俊輝、
蔡旭威、朱力行、史考特</t>
    </r>
    <r>
      <rPr>
        <sz val="11"/>
        <rFont val="Arial"/>
        <family val="2"/>
      </rPr>
      <t>•</t>
    </r>
    <r>
      <rPr>
        <sz val="11"/>
        <rFont val="新細明體"/>
        <family val="1"/>
        <charset val="136"/>
      </rPr>
      <t>赫塞爾斯、何倩彤、關子維、李啟華、邵志飛、古希婻、蘇慧怡、湯馬仕</t>
    </r>
    <r>
      <rPr>
        <sz val="11"/>
        <rFont val="Arial"/>
        <family val="2"/>
      </rPr>
      <t>•</t>
    </r>
    <r>
      <rPr>
        <sz val="11"/>
        <rFont val="新細明體"/>
        <family val="1"/>
        <charset val="136"/>
      </rPr>
      <t>瓦立祁、尹子聰、余家豪</t>
    </r>
  </si>
  <si>
    <t>The Animamix Biennale has been held in Shanghai, Beijing, Guangzhou and Taipei since 2007,
showcasing contemporary art under the influence of the unique aesthetic and culture of animation and
comics. In 2013-14, apart from Shanghai and Beijing, Daegu in Korea, Kaohsiung in Taiwan, Macau and
Hong Kong also participate in the festival. vA! and Oi! will collaborate with the City University of Hong
Kong in organising the exhibition to examine ‘time’ and ‘speed’— the intrinsic nature of animation and
comics. The speediness and slowness in animation affects our mental and cognitive perception towards
visual images; while contemporary art often shapes time into grotesques through various media
and technologies. They challenge the established conception of the viewers and open up a broader
aesthetical experience for our sensual world.</t>
  </si>
  <si>
    <r>
      <rPr>
        <sz val="11"/>
        <rFont val="新細明體"/>
        <family val="1"/>
        <charset val="136"/>
      </rPr>
      <t>動漫美學雙年展自</t>
    </r>
    <r>
      <rPr>
        <sz val="11"/>
        <rFont val="Arial"/>
        <family val="2"/>
      </rPr>
      <t>2007</t>
    </r>
    <r>
      <rPr>
        <sz val="11"/>
        <rFont val="新細明體"/>
        <family val="1"/>
        <charset val="136"/>
      </rPr>
      <t>年分別於上海、北京、廣州、台北等地舉行，展示當代藝術在動畫及漫畫影
響下所產生的獨特美學和文化特質。於</t>
    </r>
    <r>
      <rPr>
        <sz val="11"/>
        <rFont val="Arial"/>
        <family val="2"/>
      </rPr>
      <t>2013-14</t>
    </r>
    <r>
      <rPr>
        <sz val="11"/>
        <rFont val="新細明體"/>
        <family val="1"/>
        <charset val="136"/>
      </rPr>
      <t>年，除了上海、北京外，南韓大邱、高雄、澳門及
香港亦參與其中。香港視覺藝術中心、油街實現聯同香港城市大學，以「時間」及「速度」為探討
的對象，審視動漫藝術本質上的概念。動漫的快與慢影響著我們的心理及對視覺圖像的認知；當代
藝術透過不同媒體塑造時間的奇形怪狀，挑戰觀者既有的觀念，為我們的感官世界開拓更廣闊的視
覺美學體驗。</t>
    </r>
  </si>
  <si>
    <t>13141145a</t>
  </si>
  <si>
    <t>General Post Office, Queen Elizabeth Stadium, Hung Hom Community Hall and Sha Tin Town Hall</t>
    <phoneticPr fontId="0" type="noConversion"/>
  </si>
  <si>
    <t>郵政總局、伊利沙伯體育館、紅磡社區會堂及沙田大會堂</t>
    <phoneticPr fontId="0" type="noConversion"/>
  </si>
  <si>
    <t>General Post Office</t>
    <phoneticPr fontId="0" type="noConversion"/>
  </si>
  <si>
    <t>Art@Government Buildings 2013-14</t>
    <phoneticPr fontId="0" type="noConversion"/>
  </si>
  <si>
    <r>
      <rPr>
        <sz val="11"/>
        <rFont val="新細明體"/>
        <family val="1"/>
        <charset val="136"/>
      </rPr>
      <t>藝聚政府大樓</t>
    </r>
    <r>
      <rPr>
        <sz val="11"/>
        <rFont val="Arial"/>
        <family val="2"/>
      </rPr>
      <t xml:space="preserve"> 2013-14</t>
    </r>
  </si>
  <si>
    <t>http://www.lcsd.gov.hk/CE/Museum/APO/zh_TW/web/apo/art_at_government201314.html</t>
    <phoneticPr fontId="0" type="noConversion"/>
  </si>
  <si>
    <t>13141145b</t>
  </si>
  <si>
    <t>Queen Elizabeth Stadium</t>
    <phoneticPr fontId="0" type="noConversion"/>
  </si>
  <si>
    <t>13141145c</t>
  </si>
  <si>
    <t>Hung Hom Community Hall</t>
    <phoneticPr fontId="0" type="noConversion"/>
  </si>
  <si>
    <t>13141145d</t>
  </si>
  <si>
    <t>Sha Tin Town Hall</t>
    <phoneticPr fontId="0" type="noConversion"/>
  </si>
  <si>
    <t>Relativity in City</t>
    <phoneticPr fontId="0" type="noConversion"/>
  </si>
  <si>
    <t>13141226</t>
  </si>
  <si>
    <t>Hong Kong Forward</t>
    <phoneticPr fontId="0" type="noConversion"/>
  </si>
  <si>
    <r>
      <rPr>
        <sz val="11"/>
        <rFont val="新細明體"/>
        <family val="1"/>
        <charset val="136"/>
      </rPr>
      <t>香港前晉</t>
    </r>
  </si>
  <si>
    <t>JCCAC, Sin Sin Fine Art</t>
  </si>
  <si>
    <r>
      <rPr>
        <sz val="11"/>
        <rFont val="新細明體"/>
        <family val="1"/>
        <charset val="136"/>
      </rPr>
      <t>賽馬會創意藝術中心、</t>
    </r>
    <r>
      <rPr>
        <sz val="11"/>
        <rFont val="Arial"/>
        <family val="2"/>
      </rPr>
      <t>Sin Sin Fine Art</t>
    </r>
  </si>
  <si>
    <t>Chan Shing Kau, Yeung Jwok Fan, Nina Pryde, Jiwye To, Lau Kam Chee, Chan Chak Fai, Yau Mui Chun, Wong Wai Keung,Fonny Lau, Jessie Leung, Joey Leung, Julvian Ho, Wong Tong, Zhang Zhe, Artists from Hong Kong Modern Ink Painting Society</t>
  </si>
  <si>
    <r>
      <rPr>
        <sz val="11"/>
        <rFont val="新細明體"/>
        <family val="1"/>
        <charset val="136"/>
      </rPr>
      <t xml:space="preserve">陳成球、楊國芬、派瑞芬、杜之外、劉金芝、陳澤輝、
游梅珍、黃惠強、劉月寶、梁家儀、梁祖彝、何晉暐、王永棠、張哲、香港現代水墨畫會藝術家
</t>
    </r>
  </si>
  <si>
    <t>Sarah Greene</t>
  </si>
  <si>
    <t>13141233</t>
  </si>
  <si>
    <t>AO: Vertical Art Space, c/o AO: The Photo Book Center,1-14/F, Asia One Tower, 8 Fung Yip Street, Chai Wan, Hong Kong</t>
  </si>
  <si>
    <r>
      <rPr>
        <sz val="11"/>
        <rFont val="新細明體"/>
        <family val="1"/>
        <charset val="136"/>
      </rPr>
      <t>香港柴灣豐業街</t>
    </r>
    <r>
      <rPr>
        <sz val="11"/>
        <rFont val="Arial"/>
        <family val="2"/>
      </rPr>
      <t>8</t>
    </r>
    <r>
      <rPr>
        <sz val="11"/>
        <rFont val="新細明體"/>
        <family val="1"/>
        <charset val="136"/>
      </rPr>
      <t>號宏亞大廈</t>
    </r>
    <r>
      <rPr>
        <sz val="11"/>
        <rFont val="Arial"/>
        <family val="2"/>
      </rPr>
      <t>1</t>
    </r>
    <r>
      <rPr>
        <sz val="11"/>
        <rFont val="新細明體"/>
        <family val="1"/>
        <charset val="136"/>
      </rPr>
      <t>至</t>
    </r>
    <r>
      <rPr>
        <sz val="11"/>
        <rFont val="Arial"/>
        <family val="2"/>
      </rPr>
      <t>14</t>
    </r>
    <r>
      <rPr>
        <sz val="11"/>
        <rFont val="新細明體"/>
        <family val="1"/>
        <charset val="136"/>
      </rPr>
      <t>樓</t>
    </r>
    <r>
      <rPr>
        <sz val="11"/>
        <rFont val="Arial"/>
        <family val="2"/>
      </rPr>
      <t xml:space="preserve"> AO: Vertical Art Space</t>
    </r>
  </si>
  <si>
    <t>Imaging the Mysterious</t>
  </si>
  <si>
    <r>
      <rPr>
        <sz val="11"/>
        <rFont val="新細明體"/>
        <family val="1"/>
        <charset val="136"/>
      </rPr>
      <t>象</t>
    </r>
    <r>
      <rPr>
        <sz val="11"/>
        <rFont val="Arial"/>
        <family val="2"/>
      </rPr>
      <t>·</t>
    </r>
    <r>
      <rPr>
        <sz val="11"/>
        <rFont val="新細明體"/>
        <family val="1"/>
        <charset val="136"/>
      </rPr>
      <t>玄</t>
    </r>
  </si>
  <si>
    <t>Wang Min</t>
  </si>
  <si>
    <r>
      <rPr>
        <sz val="11"/>
        <rFont val="新細明體"/>
        <family val="1"/>
        <charset val="136"/>
      </rPr>
      <t>王旻</t>
    </r>
  </si>
  <si>
    <t>13144239</t>
  </si>
  <si>
    <t>Courtyard and L2 Platform, JCCAC</t>
  </si>
  <si>
    <r>
      <rPr>
        <sz val="11"/>
        <rFont val="新細明體"/>
        <family val="1"/>
        <charset val="136"/>
      </rPr>
      <t>賽馬會創意藝術中心中庭和平台</t>
    </r>
  </si>
  <si>
    <t>V Wah</t>
    <phoneticPr fontId="0" type="noConversion"/>
  </si>
  <si>
    <r>
      <t xml:space="preserve">V </t>
    </r>
    <r>
      <rPr>
        <sz val="11"/>
        <rFont val="新細明體"/>
        <family val="1"/>
        <charset val="136"/>
      </rPr>
      <t>蛙</t>
    </r>
  </si>
  <si>
    <t>Veron Sung Studio</t>
  </si>
  <si>
    <r>
      <t>V</t>
    </r>
    <r>
      <rPr>
        <sz val="11"/>
        <rFont val="新細明體"/>
        <family val="1"/>
        <charset val="136"/>
      </rPr>
      <t>工作室</t>
    </r>
  </si>
  <si>
    <t>Veron Sung</t>
  </si>
  <si>
    <r>
      <rPr>
        <sz val="11"/>
        <rFont val="新細明體"/>
        <family val="1"/>
        <charset val="136"/>
      </rPr>
      <t>阿</t>
    </r>
    <r>
      <rPr>
        <sz val="11"/>
        <rFont val="Arial"/>
        <family val="2"/>
      </rPr>
      <t>V</t>
    </r>
  </si>
  <si>
    <t>Frog King, Veron Sung</t>
  </si>
  <si>
    <r>
      <rPr>
        <sz val="11"/>
        <rFont val="新細明體"/>
        <family val="1"/>
        <charset val="136"/>
      </rPr>
      <t>蛙王</t>
    </r>
    <r>
      <rPr>
        <sz val="11"/>
        <rFont val="Arial"/>
        <family val="2"/>
      </rPr>
      <t xml:space="preserve">, </t>
    </r>
    <r>
      <rPr>
        <sz val="11"/>
        <rFont val="新細明體"/>
        <family val="1"/>
        <charset val="136"/>
      </rPr>
      <t>阿</t>
    </r>
    <r>
      <rPr>
        <sz val="11"/>
        <rFont val="Arial"/>
        <family val="2"/>
      </rPr>
      <t>V</t>
    </r>
  </si>
  <si>
    <t>13144243</t>
  </si>
  <si>
    <r>
      <rPr>
        <sz val="11"/>
        <rFont val="新細明體"/>
        <family val="1"/>
        <charset val="136"/>
      </rPr>
      <t>天趣當代藝術館</t>
    </r>
  </si>
  <si>
    <t>Nature Of Ink---Master Liu Kuo Sung And His Apprentices Contemporary Chinese Ink Exhibition</t>
  </si>
  <si>
    <r>
      <rPr>
        <sz val="11"/>
        <rFont val="新細明體"/>
        <family val="1"/>
        <charset val="136"/>
      </rPr>
      <t>墨趣天然</t>
    </r>
    <r>
      <rPr>
        <sz val="11"/>
        <rFont val="Arial"/>
        <family val="2"/>
      </rPr>
      <t>---</t>
    </r>
    <r>
      <rPr>
        <sz val="11"/>
        <rFont val="新細明體"/>
        <family val="1"/>
        <charset val="136"/>
      </rPr>
      <t>劉國松當代水墨師生展</t>
    </r>
  </si>
  <si>
    <t xml:space="preserve">Liu Kuo Sung, Chan Shing Kau, Chan Kwan Lap, Kwok Hon Sum, 
Leung Tung Choi, Yeung Kwok Fan
</t>
  </si>
  <si>
    <r>
      <rPr>
        <sz val="11"/>
        <rFont val="新細明體"/>
        <family val="1"/>
        <charset val="136"/>
      </rPr>
      <t>劉國松、陳成球、陳君立、郭漢深、梁棟材、楊國芬</t>
    </r>
  </si>
  <si>
    <t>1/F, T.T.Tsui Building, University Museum and Art Gallery, HKU</t>
  </si>
  <si>
    <r>
      <rPr>
        <sz val="11"/>
        <rFont val="新細明體"/>
        <family val="1"/>
        <charset val="136"/>
      </rPr>
      <t>香港大學美術博物館徐展堂樓一樓</t>
    </r>
  </si>
  <si>
    <t>13144283</t>
  </si>
  <si>
    <t>Surviving Evil: The Pictorial Language of Sara Atzmon</t>
    <phoneticPr fontId="0" type="noConversion"/>
  </si>
  <si>
    <r>
      <rPr>
        <sz val="11"/>
        <rFont val="新細明體"/>
        <family val="1"/>
        <charset val="136"/>
      </rPr>
      <t>邪惡下的倖存：阿玆曼畫語</t>
    </r>
  </si>
  <si>
    <t>The Hong Kong Holocaust and Tolerance Centre; Goethe-Institut Hong Kong; University Museum and Art Gallery, HKU</t>
  </si>
  <si>
    <r>
      <rPr>
        <sz val="11"/>
        <rFont val="新細明體"/>
        <family val="1"/>
        <charset val="136"/>
      </rPr>
      <t>香港猶太人大屠殺及寬容中心</t>
    </r>
    <r>
      <rPr>
        <sz val="11"/>
        <rFont val="Arial"/>
        <family val="2"/>
      </rPr>
      <t xml:space="preserve">; </t>
    </r>
    <r>
      <rPr>
        <sz val="11"/>
        <rFont val="新細明體"/>
        <family val="1"/>
        <charset val="136"/>
      </rPr>
      <t>香港歌德學院</t>
    </r>
    <r>
      <rPr>
        <sz val="11"/>
        <rFont val="Arial"/>
        <family val="2"/>
      </rPr>
      <t xml:space="preserve">; </t>
    </r>
    <r>
      <rPr>
        <sz val="11"/>
        <rFont val="新細明體"/>
        <family val="1"/>
        <charset val="136"/>
      </rPr>
      <t>香港大學美術博物館</t>
    </r>
  </si>
  <si>
    <t>Florian KNOTHE</t>
  </si>
  <si>
    <r>
      <rPr>
        <sz val="11"/>
        <rFont val="新細明體"/>
        <family val="1"/>
        <charset val="136"/>
      </rPr>
      <t>羅諾德</t>
    </r>
  </si>
  <si>
    <t>Sara Atzmon</t>
  </si>
  <si>
    <r>
      <rPr>
        <sz val="11"/>
        <rFont val="新細明體"/>
        <family val="1"/>
        <charset val="136"/>
      </rPr>
      <t>薩拉</t>
    </r>
    <r>
      <rPr>
        <sz val="11"/>
        <rFont val="Arial"/>
        <family val="2"/>
      </rPr>
      <t>•</t>
    </r>
    <r>
      <rPr>
        <sz val="11"/>
        <rFont val="新細明體"/>
        <family val="1"/>
        <charset val="136"/>
      </rPr>
      <t>阿玆曼</t>
    </r>
  </si>
  <si>
    <t>13144293</t>
  </si>
  <si>
    <t>Our beautiful days - Joint Exhibition of Elva Lai &amp; Szelit Cheung</t>
    <phoneticPr fontId="0" type="noConversion"/>
  </si>
  <si>
    <r>
      <rPr>
        <sz val="11"/>
        <rFont val="新細明體"/>
        <family val="1"/>
        <charset val="136"/>
      </rPr>
      <t>我們的美好生活</t>
    </r>
  </si>
  <si>
    <t>Lai Ming Chu, Elva, Cheung Sze Lit</t>
  </si>
  <si>
    <r>
      <rPr>
        <sz val="11"/>
        <rFont val="新細明體"/>
        <family val="1"/>
        <charset val="136"/>
      </rPr>
      <t>賴明珠、張施烈</t>
    </r>
  </si>
  <si>
    <t>13141305a</t>
  </si>
  <si>
    <t>CCC Kei Long College, SKH Tsoi Kung Po Secondary School, TWGHs Li Ka Shing College, Society of Boys Centres Chak Yan Centre School</t>
  </si>
  <si>
    <t>中華基督教會基朗中學、聖公會蔡功譜中學、東華三院李嘉誠中學、香港扶幼會則仁中心學校</t>
    <phoneticPr fontId="0" type="noConversion"/>
  </si>
  <si>
    <t>CCC Kei Long College</t>
    <phoneticPr fontId="0" type="noConversion"/>
  </si>
  <si>
    <t>Prints On Wheels</t>
    <phoneticPr fontId="0" type="noConversion"/>
  </si>
  <si>
    <r>
      <rPr>
        <sz val="11"/>
        <rFont val="新細明體"/>
        <family val="1"/>
        <charset val="136"/>
      </rPr>
      <t>版畫四圍</t>
    </r>
    <r>
      <rPr>
        <sz val="11"/>
        <rFont val="Arial"/>
        <family val="2"/>
      </rPr>
      <t>Look</t>
    </r>
  </si>
  <si>
    <r>
      <rPr>
        <sz val="11"/>
        <rFont val="新細明體"/>
        <family val="1"/>
        <charset val="136"/>
      </rPr>
      <t>中華基督教會基朗中學、聖公會蔡功譜中學、東華三院李嘉誠中學、香港扶幼會則仁中心學校</t>
    </r>
  </si>
  <si>
    <r>
      <rPr>
        <sz val="11"/>
        <rFont val="細明體"/>
        <family val="3"/>
        <charset val="136"/>
      </rPr>
      <t>「版畫四圍</t>
    </r>
    <r>
      <rPr>
        <sz val="11"/>
        <rFont val="Arial"/>
        <family val="2"/>
      </rPr>
      <t>look</t>
    </r>
    <r>
      <rPr>
        <sz val="11"/>
        <rFont val="細明體"/>
        <family val="3"/>
        <charset val="136"/>
      </rPr>
      <t>」為香港版畫工作室於四間中學進行之巡迴展覽及工作坊：</t>
    </r>
    <r>
      <rPr>
        <sz val="11"/>
        <rFont val="Arial"/>
        <family val="2"/>
      </rPr>
      <t>http://www.open-printshop.org.hk/art-education/%E7%89%88%E7%95%AB%E5%9B%9B%E5%9C%8Dlook/</t>
    </r>
  </si>
  <si>
    <t>13141305b</t>
  </si>
  <si>
    <t>SKH Tsoi Kung Po Secondary School</t>
    <phoneticPr fontId="0" type="noConversion"/>
  </si>
  <si>
    <t>13141305c</t>
  </si>
  <si>
    <t>TWG Hs Li Ka Shing College</t>
    <phoneticPr fontId="0" type="noConversion"/>
  </si>
  <si>
    <t>13141305d</t>
  </si>
  <si>
    <t>Society of Boys Centres Chak Yan Centre School</t>
    <phoneticPr fontId="0" type="noConversion"/>
  </si>
  <si>
    <t>13144317</t>
  </si>
  <si>
    <t xml:space="preserve">Tree and Wind </t>
    <phoneticPr fontId="0" type="noConversion"/>
  </si>
  <si>
    <r>
      <rPr>
        <sz val="11"/>
        <rFont val="新細明體"/>
        <family val="1"/>
        <charset val="136"/>
      </rPr>
      <t>樹與風</t>
    </r>
    <r>
      <rPr>
        <sz val="11"/>
        <rFont val="Arial"/>
        <family val="2"/>
      </rPr>
      <t xml:space="preserve"> </t>
    </r>
  </si>
  <si>
    <t>Tam Hing Kai</t>
  </si>
  <si>
    <r>
      <rPr>
        <sz val="11"/>
        <rFont val="新細明體"/>
        <family val="1"/>
        <charset val="136"/>
      </rPr>
      <t>譚慶楷</t>
    </r>
  </si>
  <si>
    <t>Tam Hing Kai, a graduate of the Hong Kong Art School's Bachelor of Arts (Fine Art) programme (majoring in Photography) wants to directly record his feelings towards his sick grandmother through the method of Intimate Photography in his solo exhibition, "Tree and Wind". Tam Hing Kai has been living with his grandmother since he was a child until she passed away two years ago. He would like to commemorate his late grandmother in the upcoming exhibition which will end on 4 April, one day before the Ching Ming Festival.</t>
  </si>
  <si>
    <r>
      <rPr>
        <sz val="11"/>
        <rFont val="新細明體"/>
        <family val="1"/>
        <charset val="136"/>
      </rPr>
      <t>「樹與風」是譚慶楷─香港藝術學院藝術文學士課程畢業生</t>
    </r>
    <r>
      <rPr>
        <sz val="11"/>
        <rFont val="Arial"/>
        <family val="2"/>
      </rPr>
      <t>(</t>
    </r>
    <r>
      <rPr>
        <sz val="11"/>
        <rFont val="新細明體"/>
        <family val="1"/>
        <charset val="136"/>
      </rPr>
      <t>主修攝影</t>
    </r>
    <r>
      <rPr>
        <sz val="11"/>
        <rFont val="Arial"/>
        <family val="2"/>
      </rPr>
      <t>)</t>
    </r>
    <r>
      <rPr>
        <sz val="11"/>
        <rFont val="新細明體"/>
        <family val="1"/>
        <charset val="136"/>
      </rPr>
      <t>以攝影機為工具，嘗試直接地記錄他對患病中祖母的感受，照片中充滿感覺。如果那些照片同樣能在您的心靈中產生回響的話，那可能正就是拍攝者的感受。譚氏自小與祖母同住直到她離世前兩年。每年清明時節總會有很多人帶着各樣的鮮花、祭品，祭祖掃墓，以表達對先人懷念之情。今次展期由三月十一日至四月四日，就是今年清明節前一天結束。</t>
    </r>
    <r>
      <rPr>
        <sz val="11"/>
        <rFont val="Arial"/>
        <family val="2"/>
      </rPr>
      <t xml:space="preserve"> </t>
    </r>
  </si>
  <si>
    <t>13141350</t>
  </si>
  <si>
    <t xml:space="preserve">G/F Lobby, Hong Kong Arts Centre, 2 Harbour Road, Wan Chai, Hong Kong </t>
  </si>
  <si>
    <r>
      <rPr>
        <sz val="11"/>
        <rFont val="新細明體"/>
        <family val="1"/>
        <charset val="136"/>
      </rPr>
      <t>灣仔港灣道</t>
    </r>
    <r>
      <rPr>
        <sz val="11"/>
        <rFont val="Arial"/>
        <family val="2"/>
      </rPr>
      <t>2</t>
    </r>
    <r>
      <rPr>
        <sz val="11"/>
        <rFont val="新細明體"/>
        <family val="1"/>
        <charset val="136"/>
      </rPr>
      <t>號香港藝術中心地下大堂</t>
    </r>
  </si>
  <si>
    <t>Making Story of Her &amp; Sisters on Belcher's Street</t>
    <phoneticPr fontId="0" type="noConversion"/>
  </si>
  <si>
    <r>
      <rPr>
        <sz val="11"/>
        <rFont val="新細明體"/>
        <family val="1"/>
        <charset val="136"/>
      </rPr>
      <t>製作過程</t>
    </r>
    <r>
      <rPr>
        <sz val="11"/>
        <rFont val="Arial"/>
        <family val="2"/>
      </rPr>
      <t xml:space="preserve"> </t>
    </r>
    <r>
      <rPr>
        <sz val="11"/>
        <rFont val="新細明體"/>
        <family val="1"/>
        <charset val="136"/>
      </rPr>
      <t>與</t>
    </r>
    <r>
      <rPr>
        <sz val="11"/>
        <rFont val="Arial"/>
        <family val="2"/>
      </rPr>
      <t xml:space="preserve"> </t>
    </r>
    <r>
      <rPr>
        <sz val="11"/>
        <rFont val="新細明體"/>
        <family val="1"/>
        <charset val="136"/>
      </rPr>
      <t>四姊妹</t>
    </r>
  </si>
  <si>
    <t>Man Fung-yi</t>
  </si>
  <si>
    <t>13141359</t>
  </si>
  <si>
    <t>TopZoo</t>
    <phoneticPr fontId="0" type="noConversion"/>
  </si>
  <si>
    <r>
      <rPr>
        <sz val="11"/>
        <color indexed="10"/>
        <rFont val="細明體"/>
        <family val="3"/>
        <charset val="136"/>
      </rPr>
      <t>找不到名字</t>
    </r>
  </si>
  <si>
    <t>duplicated with SYS_ID8815 and SYS_ID8804; CUHK reply: This spreadsheet updated; Media is different from VA Yearbook website, pls confirm which one is correct: http://www.hkvisualartsyearbook.org/chi/exhibitions_details.php?post_id=16102</t>
    <phoneticPr fontId="0" type="noConversion"/>
  </si>
  <si>
    <r>
      <rPr>
        <sz val="11"/>
        <color indexed="10"/>
        <rFont val="新細明體"/>
        <family val="1"/>
        <charset val="136"/>
      </rPr>
      <t>電子藝術</t>
    </r>
  </si>
  <si>
    <t>13141438</t>
  </si>
  <si>
    <t>Total Museum of Contemporary Art, Seoul</t>
  </si>
  <si>
    <r>
      <rPr>
        <sz val="11"/>
        <color indexed="10"/>
        <rFont val="新細明體"/>
        <family val="1"/>
        <charset val="136"/>
      </rPr>
      <t>相對性</t>
    </r>
    <r>
      <rPr>
        <sz val="11"/>
        <color indexed="10"/>
        <rFont val="Arial"/>
        <family val="2"/>
      </rPr>
      <t xml:space="preserve"> </t>
    </r>
    <r>
      <rPr>
        <sz val="11"/>
        <color indexed="10"/>
        <rFont val="新細明體"/>
        <family val="1"/>
        <charset val="136"/>
      </rPr>
      <t>都市</t>
    </r>
  </si>
  <si>
    <t>Blindspot Gallery Hong Kong</t>
  </si>
  <si>
    <t>Keum Kyun HAN, WONG Wo Bik</t>
  </si>
  <si>
    <t xml:space="preserve">Seung Woo BACK, Hanyong KIM, Sangdon KIM, Jinyoung KOH, Duegyoung LEE, Suyeon YUN 
Enoch CHEUNG Hong Sang, South HO Siu Nam, Alfred KO Chi Keung, LAU Ching Ping, 
anothermountainman, WONG Wo Bik
</t>
  </si>
  <si>
    <t>title_tc not found on VA yearbook website</t>
    <phoneticPr fontId="0" type="noConversion"/>
  </si>
  <si>
    <t>9999</t>
  </si>
  <si>
    <t>Row Labels</t>
  </si>
  <si>
    <t>Hanart Square</t>
  </si>
  <si>
    <t>Grand Total</t>
  </si>
  <si>
    <t>Count of exh_venue/展場名稱</t>
  </si>
  <si>
    <t>x</t>
  </si>
  <si>
    <t>10 Chancery Lane Gallery, G/F, 10 Chancery Lane, SoHo, Central</t>
  </si>
  <si>
    <t>10 Chancery Lane Gallery, Unit 603-605, 6/F, Chai Wan Industrial City Phase 1, 60 Wing Tai Road, Chai Wan , Hong Kong</t>
  </si>
  <si>
    <t>Ancha Vista</t>
  </si>
  <si>
    <t>APA</t>
  </si>
  <si>
    <t>Blindspot Annex</t>
  </si>
  <si>
    <t>CCDC Dance Centre</t>
  </si>
  <si>
    <t>Ease House Café</t>
  </si>
  <si>
    <t>Flanhardt Galerie und Atelier</t>
  </si>
  <si>
    <t>Gallery Livi</t>
  </si>
  <si>
    <t>iBakery Gallery Café</t>
  </si>
  <si>
    <t>L8-10, JCCAC</t>
  </si>
  <si>
    <t>Opera Gallery Hong Kong</t>
  </si>
  <si>
    <t>Revenue Tower Wan Chai</t>
  </si>
  <si>
    <t>Shun Tak Centre</t>
  </si>
  <si>
    <t>Stanley Promenade</t>
  </si>
  <si>
    <t>Tai Po Waterfront Park</t>
  </si>
  <si>
    <t>The Pacifica</t>
  </si>
  <si>
    <t>Tsim Sha Tsui East Waterfront Podium Garden</t>
  </si>
  <si>
    <t>Youth Square</t>
  </si>
  <si>
    <t>10 Chancery Lane Gallery Annex</t>
  </si>
  <si>
    <t>22 Degrees North</t>
  </si>
  <si>
    <t>ACO @ Foo Tak Building</t>
  </si>
  <si>
    <t>agnès b. - multi</t>
  </si>
  <si>
    <t>agnes b. CINEMA</t>
  </si>
  <si>
    <t>agnes b.'s Librairie Galerie</t>
  </si>
  <si>
    <t>AIA Central</t>
  </si>
  <si>
    <t>AME Gallery</t>
  </si>
  <si>
    <t>Amoy Plaza</t>
  </si>
  <si>
    <t>Andy Hei Ltd</t>
  </si>
  <si>
    <t>Art Futures Group @ ART ONE</t>
  </si>
  <si>
    <t>Art of Nature @ ART ONE</t>
  </si>
  <si>
    <t>ART ONE</t>
  </si>
  <si>
    <t>ARTtube</t>
  </si>
  <si>
    <t>Asia Society Hong Kong Center</t>
  </si>
  <si>
    <t>Baiuaxuan Gallery @ ART ONE</t>
  </si>
  <si>
    <t>Baoqu Tang Gallery of Art</t>
  </si>
  <si>
    <t>Bauhaus @ Yiu Wah St</t>
  </si>
  <si>
    <t>Blindspot Gallery - multi</t>
  </si>
  <si>
    <t>Boom Gallery and Café</t>
  </si>
  <si>
    <t>Breakthrough Youth Village</t>
  </si>
  <si>
    <t>BU - campus</t>
  </si>
  <si>
    <t>BU - Lam Woo International Conference Centre Exhibition Hall</t>
  </si>
  <si>
    <t>Cable TV Tower</t>
  </si>
  <si>
    <t>Cafe Golden</t>
  </si>
  <si>
    <t>Cat Store</t>
  </si>
  <si>
    <t>CCC Kei Long College</t>
  </si>
  <si>
    <t>Center for Community Cultural Development</t>
  </si>
  <si>
    <t>Chow Sang Sang - multi</t>
  </si>
  <si>
    <t>Chow Sang Sang @ Causeway Bay</t>
  </si>
  <si>
    <t>Chow Sang Sang @ Central</t>
  </si>
  <si>
    <t>Chung Fu Shopping Centre</t>
  </si>
  <si>
    <t>CITYU - campus</t>
  </si>
  <si>
    <t>Coffee Assembly @ Central</t>
  </si>
  <si>
    <t>Commercial Press Book Centre @ Miramar Shopping Centre</t>
  </si>
  <si>
    <t>Conservancy Association Centre for Heritage</t>
  </si>
  <si>
    <t>Consulate General of France office</t>
  </si>
  <si>
    <t>Cozy Workshop</t>
  </si>
  <si>
    <t>Cube Studio Art Education + Miss FAT Studio</t>
  </si>
  <si>
    <t>CUHK - Multi</t>
  </si>
  <si>
    <t>Dirty paper</t>
  </si>
  <si>
    <t>DNA Galleria</t>
  </si>
  <si>
    <t>Eastation Gallery Hong Kong</t>
  </si>
  <si>
    <t>Eight Floor Studio</t>
  </si>
  <si>
    <t>Fabrik Contemporary Art @ ART ONE</t>
  </si>
  <si>
    <t>Fish Hub</t>
  </si>
  <si>
    <t>Fishbowl x Art Angel</t>
  </si>
  <si>
    <t>Foo Tak Building</t>
  </si>
  <si>
    <t>Former Wan Chai Police Station</t>
  </si>
  <si>
    <t>General Post Office</t>
  </si>
  <si>
    <t>Government Offices Tamar</t>
  </si>
  <si>
    <t>Ground Sixteen</t>
  </si>
  <si>
    <t>Hau Tak Shopping Centre</t>
  </si>
  <si>
    <t>Heritage Tea House</t>
  </si>
  <si>
    <t>HK Carbon</t>
  </si>
  <si>
    <t>HKDI - d-mart</t>
  </si>
  <si>
    <t>HKDI - Gallery</t>
  </si>
  <si>
    <t>HKU - campus</t>
  </si>
  <si>
    <t>Hong Kong Art School - multi</t>
  </si>
  <si>
    <t>Hong Kong Design Community</t>
  </si>
  <si>
    <t>Hong Kong Museum of Art - multi</t>
  </si>
  <si>
    <t>Hong Kong Visual Art Centre - multi</t>
  </si>
  <si>
    <t>Hopewell Centre</t>
  </si>
  <si>
    <t>HSBC Main Building</t>
  </si>
  <si>
    <t>Hung Hom Community Hall</t>
  </si>
  <si>
    <t>Island East</t>
  </si>
  <si>
    <t>Kadoorie Farm and Botanic Garden</t>
  </si>
  <si>
    <t xml:space="preserve">Kansu Street </t>
  </si>
  <si>
    <t>King's Gallery - multi</t>
  </si>
  <si>
    <t>King's Gallery @ Central</t>
  </si>
  <si>
    <t>Kowloon Union Church</t>
  </si>
  <si>
    <t xml:space="preserve">L6-05 </t>
  </si>
  <si>
    <t>Lam Contemporary</t>
  </si>
  <si>
    <t>Lane Crawford @ Canton Road</t>
  </si>
  <si>
    <t>Lane Crawford @ IFC</t>
  </si>
  <si>
    <t>Lane Crawford @ Pacific Place</t>
  </si>
  <si>
    <t>LDX Gallery @ ART ONE</t>
  </si>
  <si>
    <t>Lehmann Maupin Hong Kong</t>
  </si>
  <si>
    <t>LU - campus</t>
  </si>
  <si>
    <t>Ma Shi Po Story Museum</t>
  </si>
  <si>
    <t>Main Gallery</t>
  </si>
  <si>
    <t>Mandarian Hotel</t>
  </si>
  <si>
    <t>Megaman Shop @ Mong Kok</t>
  </si>
  <si>
    <t>Megaman Shop @ Sha Tin</t>
  </si>
  <si>
    <t>Megaman Shop @ Tsuen Wan</t>
  </si>
  <si>
    <t>Megaman Shop @ Wan Chai</t>
  </si>
  <si>
    <t>Metro City Plaza</t>
  </si>
  <si>
    <t>Mongkok Pedestrian Street</t>
  </si>
  <si>
    <t>MTR</t>
  </si>
  <si>
    <t>MUJI</t>
  </si>
  <si>
    <t>multi</t>
  </si>
  <si>
    <t>multi - malls</t>
  </si>
  <si>
    <t>Multi - parks</t>
  </si>
  <si>
    <t>multi -parks</t>
  </si>
  <si>
    <t>Nan Lian Garden</t>
  </si>
  <si>
    <t>Oi Ling Antiques</t>
  </si>
  <si>
    <t>Oil Street</t>
  </si>
  <si>
    <t>On Pedder</t>
  </si>
  <si>
    <t>Para/Site Central (@Hanart TZ Gallery)</t>
  </si>
  <si>
    <t>Park Lane Hotel</t>
  </si>
  <si>
    <t>Pearl Lam Gallery Hong Kong</t>
  </si>
  <si>
    <t>Pedestrian Zone of the Russell Street</t>
  </si>
  <si>
    <t>Pekin Fine Arts Gallery</t>
  </si>
  <si>
    <t>Platform China Contemporary Art Institute HK</t>
  </si>
  <si>
    <t>Plaza Hollywood</t>
  </si>
  <si>
    <t>POLYU - campus</t>
  </si>
  <si>
    <t>POLYU - The Fashion Gallery</t>
  </si>
  <si>
    <t>PUB - multi</t>
  </si>
  <si>
    <t>Qiang Studio</t>
  </si>
  <si>
    <t>Queen Elizabeth Stadium</t>
  </si>
  <si>
    <t>Red Square Gallery @ Central</t>
  </si>
  <si>
    <t>Red Square Gallery @ Sai Kung</t>
  </si>
  <si>
    <t>Red Square Gallery @ Stanley Plaza</t>
  </si>
  <si>
    <t>Rosaryhill School</t>
  </si>
  <si>
    <t>Schoeni Art Gallery on Hollywood road</t>
  </si>
  <si>
    <t>Sha Tin Town Hall</t>
  </si>
  <si>
    <t xml:space="preserve">Shanghai Street </t>
  </si>
  <si>
    <t>Shanghai Tang Mansion</t>
  </si>
  <si>
    <t>Shatin Galleria</t>
  </si>
  <si>
    <t>Sin Sin Fine Art - multi</t>
  </si>
  <si>
    <t>SKH Tsoi Kung Po Secondary School</t>
  </si>
  <si>
    <t>Society of Boys Centres Chak Yan Centre School</t>
  </si>
  <si>
    <t>Sogo</t>
  </si>
  <si>
    <t>Soho</t>
  </si>
  <si>
    <t>Sport b. @ The Sun Arcade</t>
  </si>
  <si>
    <t>The Clearwater Bay Golf and Country Club Hong Kong</t>
  </si>
  <si>
    <t>The Coming Society</t>
  </si>
  <si>
    <t>The Gallery</t>
  </si>
  <si>
    <t>The Grand Cinema</t>
  </si>
  <si>
    <t>The Peak Suite Gallery</t>
  </si>
  <si>
    <t>The Space</t>
  </si>
  <si>
    <t>The Upper House Pacific Place</t>
  </si>
  <si>
    <t>Tin Chak Shopping Centre</t>
  </si>
  <si>
    <t>TWG Hs Li Ka Shing College</t>
  </si>
  <si>
    <t>USRC</t>
  </si>
  <si>
    <t>VA Gallery @ ART ONE</t>
  </si>
  <si>
    <t>Wan Fung Art Gallery @ ART ONE</t>
  </si>
  <si>
    <t>Waterfront Promenade</t>
  </si>
  <si>
    <t>Why not?</t>
  </si>
  <si>
    <t>Woodhouse mall</t>
  </si>
  <si>
    <t>Yau Ma Tei and Mong Kok</t>
  </si>
  <si>
    <t>ignored</t>
  </si>
  <si>
    <t>checked</t>
  </si>
  <si>
    <t>Art of Nature @ ART ONE
香港灣仔港灣道1號會展廣場辦公大樓閣樓</t>
  </si>
  <si>
    <t>Art of Nature @ ART ONE
M/F, Convention Plaza, 1 Harbour Road, Wan Chai, Hong Kong</t>
  </si>
  <si>
    <t>Art Futures Group @ ART ONE
香港灣仔港灣道1號會展廣場辦公大樓閣樓</t>
  </si>
  <si>
    <t>Art Futures Group @ ART ONE
M/F, Convention Plaza, 1 Harbour Road, Wan Chai, Hong Kong</t>
  </si>
  <si>
    <t>ART ONE
香港灣仔港灣道1號會展廣場辦公大樓閣樓</t>
  </si>
  <si>
    <t>ART ONE Gallery 1A
香港灣仔港灣道1號會展廣場辦公大樓閣樓</t>
  </si>
  <si>
    <t>ART ONE Gallery 18
香港灣仔港灣道1號會展廣場辦公大樓閣樓</t>
  </si>
  <si>
    <t>ART ONE Gallery 15及中庭
香港灣仔港灣道1號會展廣場辦公大樓閣樓</t>
  </si>
  <si>
    <t>ART ONE中庭
香港灣仔港灣道1號會展廣場辦公大樓閣樓</t>
  </si>
  <si>
    <t>ART ONE Gallery 14
香港灣仔港灣道1號會展廣場辦公大樓閣樓</t>
  </si>
  <si>
    <t>ART ONE Gallery 10
香港灣仔港灣道1號會展廣場辦公大樓閣樓</t>
  </si>
  <si>
    <t>ART ONE Gallery 1A, 1B, 15及中庭
香港灣仔港灣道1號會展廣場辦公大樓閣樓</t>
  </si>
  <si>
    <t>ART ONE中庭及Gallery 15
香港灣仔港灣道1號會展廣場辦公大樓閣樓</t>
  </si>
  <si>
    <t>ART ONE
M/F, Concention Plaza, 1 Harbour Road, Wan Chai, Hong Kong</t>
  </si>
  <si>
    <t>ART ONE, Gallery 1A
M/F, Concention Plaza, 1 Harbour Road, Wan Chai, Hong Kong</t>
  </si>
  <si>
    <t>ART ONE, Gallery 18
M/F, Concention Plaza, 1 Harbour Road, Wan Chai, Hong Kong</t>
  </si>
  <si>
    <t>ART ONE, Gallery 15 &amp; Atrium
M/F, Concention Plaza, 1 Harbour Road, Wan Chai, Hong Kong</t>
  </si>
  <si>
    <t>ART ONE, Atrium
M/F, Concention Plaza, 1 Harbour Road, Wan Chai, Hong Kong</t>
  </si>
  <si>
    <t>ART ONE, Atrium &amp; Gallery 15
M/F, Concention Plaza, 1 Harbour Road, Wan Chai, Hong Kong</t>
  </si>
  <si>
    <t>ART ONE, Gallery 14
M/F, Concention Plaza, 1 Harbour Road, Wan Chai, Hong Kong</t>
  </si>
  <si>
    <t>ART ONE, Gallery 10
M/F, Concention Plaza, 1 Harbour Road, Wan Chai, Hong Kong</t>
  </si>
  <si>
    <t>ART ONE, Gallery 1A, 1B, 15 &amp; Atrium
M/F, Concention Plaza, 1 Harbour Road, Wan Chai, Hong Kong</t>
  </si>
  <si>
    <t>ArtisTree
1/F, Cornwall House, TaiKoo Place, Island East</t>
  </si>
  <si>
    <t>ArtisTree
港島東太古坊康和大廈一樓</t>
  </si>
  <si>
    <t>亞洲國際博覽館</t>
  </si>
  <si>
    <t>Baiuaxuan Gallery @ ART ONE
M/F, Convention Plaza, 1 Harbour Road, Wan Chai, Hong Kong</t>
  </si>
  <si>
    <t>Baiuaxuan Gallery @ ART ONE
香港灣仔港灣道1號會展廣場辦公大樓閣樓</t>
  </si>
  <si>
    <t>香港浸會大學傳理視藝大樓顧明均展覽廳</t>
  </si>
  <si>
    <t>賽馬會創意藝術中心L1-05室琉金穗月咖啡室</t>
  </si>
  <si>
    <t>Jockey Club Creative Arts Centre, Cafe Golden L1-05</t>
  </si>
  <si>
    <t>中環天星碼頭</t>
  </si>
  <si>
    <t>周生生中環旗艦店</t>
  </si>
  <si>
    <t>香港大會堂</t>
  </si>
  <si>
    <t>香港大會堂展覽廳</t>
  </si>
  <si>
    <t>City University of Hong Kong, Run Run Shaw Creative Media Centre, 3/F; Oi!, Gallery 2; vA!, 5/F Public Area</t>
  </si>
  <si>
    <t>香港城市大學邵逸夫創意媒體中心三樓; 油街實現展覽廳二; 香港視覺藝術中心五樓公眾地方</t>
  </si>
  <si>
    <t>Gallery I, Art Museum, Central Campus, CUHK</t>
  </si>
  <si>
    <r>
      <rPr>
        <sz val="11"/>
        <rFont val="新細明體"/>
        <family val="1"/>
        <charset val="136"/>
      </rPr>
      <t>香港中文大學文物館展廳</t>
    </r>
    <r>
      <rPr>
        <sz val="11"/>
        <rFont val="Arial"/>
        <family val="2"/>
      </rPr>
      <t xml:space="preserve"> IV</t>
    </r>
  </si>
  <si>
    <t>香港中文大學專業進修學院中環教學中心畫廊</t>
  </si>
  <si>
    <t>香港中文大學圖書館展覽廳</t>
  </si>
  <si>
    <t>香港中文大學邵逸夫堂留足展覽廳及戶外</t>
  </si>
  <si>
    <t>Hong Kong Cultural Centre Foyer</t>
  </si>
  <si>
    <t>圓方金區二樓</t>
  </si>
  <si>
    <t>交易廣場中央大廳</t>
  </si>
  <si>
    <t>交易廣塲中央大廳</t>
  </si>
  <si>
    <t>香港藝術中心三樓實驗畫廊</t>
  </si>
  <si>
    <t>Fabrik Contemporary Art @ ART ONE
Gallery 12, M/F, Convention Plaza, 1 Harbour Road, Wan Chai, Hong Kong</t>
  </si>
  <si>
    <t>Diorama: Painting and Mixed-media by Lam Tung-pang</t>
  </si>
  <si>
    <t>Hanart TZ Gallery
Room 204, Henley Building, 5 Queen's Road, Central, Hong Kong</t>
  </si>
  <si>
    <t>Hanart TZ Gallery
Room 205, Henley Building, 5 Queen's Road, Central, Hong Kong</t>
  </si>
  <si>
    <t>Hanart TZ Gallery
Room 207, Henley Building, 5 Queen's Road, Central, Hong Kong</t>
  </si>
  <si>
    <r>
      <rPr>
        <sz val="11"/>
        <rFont val="新細明體"/>
        <family val="1"/>
        <charset val="136"/>
      </rPr>
      <t>漢雅軒</t>
    </r>
    <r>
      <rPr>
        <sz val="11"/>
        <rFont val="Arial"/>
        <family val="2"/>
      </rPr>
      <t xml:space="preserve">
</t>
    </r>
    <r>
      <rPr>
        <sz val="11"/>
        <rFont val="新細明體"/>
        <family val="1"/>
        <charset val="136"/>
      </rPr>
      <t>香港中環皇后大道中五號衡怡大廈二樓</t>
    </r>
    <r>
      <rPr>
        <sz val="11"/>
        <rFont val="Arial"/>
        <family val="2"/>
      </rPr>
      <t>204</t>
    </r>
    <r>
      <rPr>
        <sz val="11"/>
        <rFont val="新細明體"/>
        <family val="1"/>
        <charset val="136"/>
      </rPr>
      <t>室</t>
    </r>
  </si>
  <si>
    <r>
      <rPr>
        <sz val="11"/>
        <rFont val="新細明體"/>
        <family val="1"/>
        <charset val="136"/>
      </rPr>
      <t>漢雅軒</t>
    </r>
    <r>
      <rPr>
        <sz val="11"/>
        <rFont val="Arial"/>
        <family val="2"/>
      </rPr>
      <t xml:space="preserve">
</t>
    </r>
    <r>
      <rPr>
        <sz val="11"/>
        <rFont val="新細明體"/>
        <family val="1"/>
        <charset val="136"/>
      </rPr>
      <t>香港中環皇后大道中五號衡怡大廈二樓</t>
    </r>
    <r>
      <rPr>
        <sz val="11"/>
        <rFont val="Arial"/>
        <family val="2"/>
      </rPr>
      <t>205</t>
    </r>
    <r>
      <rPr>
        <sz val="11"/>
        <rFont val="新細明體"/>
        <family val="1"/>
        <charset val="136"/>
      </rPr>
      <t>室</t>
    </r>
  </si>
  <si>
    <r>
      <rPr>
        <sz val="11"/>
        <rFont val="新細明體"/>
        <family val="1"/>
        <charset val="136"/>
      </rPr>
      <t>漢雅軒</t>
    </r>
    <r>
      <rPr>
        <sz val="11"/>
        <rFont val="Arial"/>
        <family val="2"/>
      </rPr>
      <t xml:space="preserve">
</t>
    </r>
    <r>
      <rPr>
        <sz val="11"/>
        <rFont val="新細明體"/>
        <family val="1"/>
        <charset val="136"/>
      </rPr>
      <t>香港中環皇后大道中五號衡怡大廈二樓</t>
    </r>
    <r>
      <rPr>
        <sz val="11"/>
        <rFont val="Arial"/>
        <family val="2"/>
      </rPr>
      <t>207</t>
    </r>
    <r>
      <rPr>
        <sz val="11"/>
        <rFont val="新細明體"/>
        <family val="1"/>
        <charset val="136"/>
      </rPr>
      <t>室</t>
    </r>
  </si>
  <si>
    <t>香港知專設計學院d-mart</t>
  </si>
  <si>
    <t>香港會議展覽中心Inspiration Hall</t>
  </si>
  <si>
    <t>ARTHK12香港國際藝術展
香港會議展覽中心展位Z1</t>
  </si>
  <si>
    <t>賽馬會創意藝術中心L6-02室香港現代水墨畫會</t>
  </si>
  <si>
    <t>Hong Kong Museum of Art, 1/F, Lobby</t>
  </si>
  <si>
    <t>香港科學館</t>
  </si>
  <si>
    <t>香港視覺藝術中心</t>
  </si>
  <si>
    <t>City University of Hong Kong, Run Run Shaw Creative Media Centre, 3/F; Oi!, Gallery 2; Hong Kong Visual Arts Centre, 5/F Public Area</t>
  </si>
  <si>
    <r>
      <rPr>
        <sz val="11"/>
        <rFont val="新細明體"/>
        <family val="1"/>
        <charset val="136"/>
      </rPr>
      <t>香港城市大學邵逸夫創意媒體中心三樓、</t>
    </r>
    <r>
      <rPr>
        <sz val="11"/>
        <rFont val="新細明體"/>
        <family val="1"/>
        <charset val="136"/>
      </rPr>
      <t>油街實現展覽廳</t>
    </r>
    <r>
      <rPr>
        <sz val="11"/>
        <rFont val="Arial"/>
        <family val="2"/>
      </rPr>
      <t>2</t>
    </r>
    <r>
      <rPr>
        <sz val="11"/>
        <rFont val="新細明體"/>
        <family val="1"/>
        <charset val="136"/>
      </rPr>
      <t>、香港視覺藝術中心五樓公共地方</t>
    </r>
  </si>
  <si>
    <t>Hong Kong Visual Arts Centre, 5/F, Lobby</t>
  </si>
  <si>
    <t>香港濕地公園</t>
  </si>
  <si>
    <t>Atrium &amp; Centre Bridge,  Island East</t>
  </si>
  <si>
    <t>港島東太古城中心中橋</t>
  </si>
  <si>
    <t>K11, L101 &amp; L301 Art Space</t>
  </si>
  <si>
    <r>
      <t>K11 L101</t>
    </r>
    <r>
      <rPr>
        <sz val="11"/>
        <rFont val="新細明體"/>
        <family val="1"/>
        <charset val="136"/>
      </rPr>
      <t>及L</t>
    </r>
    <r>
      <rPr>
        <sz val="11"/>
        <rFont val="Arial"/>
        <family val="2"/>
      </rPr>
      <t>301</t>
    </r>
    <r>
      <rPr>
        <sz val="11"/>
        <rFont val="新細明體"/>
        <family val="1"/>
        <charset val="136"/>
      </rPr>
      <t>藝術專區</t>
    </r>
  </si>
  <si>
    <t>Jockey Club Creative Arts Centre, L0 Gallery</t>
  </si>
  <si>
    <t>LDX Gallery @ ART ONE
香港灣仔港灣道1號會展廣場辦公大樓閣樓Gallery 13</t>
  </si>
  <si>
    <t>Mandarin Oriental Hong Kong, 4/F-6/F</t>
  </si>
  <si>
    <t>香港文華東方酒店畫廊613號房</t>
  </si>
  <si>
    <t>indoor/outdoor/both</t>
  </si>
  <si>
    <t>indoor</t>
  </si>
  <si>
    <t>both</t>
  </si>
  <si>
    <t>outdoor</t>
  </si>
  <si>
    <t>1a space; Artist Commune; Videotage</t>
  </si>
  <si>
    <t>香港藝術中心二樓至三樓賽馬會展廊、三樓實驗畫廊</t>
  </si>
  <si>
    <t>亞洲文化協會、藝倡畫廊</t>
  </si>
  <si>
    <t>香港藝術學院本部、白管子畫廊</t>
  </si>
  <si>
    <t>Jockey Club Creative Arts Centre, L2-11, two run run; L5-05; L5-07, Ancha Vista; L6-20, yylz; Reception</t>
  </si>
  <si>
    <r>
      <rPr>
        <sz val="11"/>
        <rFont val="新細明體"/>
        <family val="1"/>
        <charset val="136"/>
      </rPr>
      <t>賽馬會創意藝術中心</t>
    </r>
    <r>
      <rPr>
        <sz val="11"/>
        <rFont val="Arial"/>
        <family val="2"/>
      </rPr>
      <t>L2-11室two run run</t>
    </r>
    <r>
      <rPr>
        <sz val="11"/>
        <rFont val="新細明體"/>
        <family val="1"/>
        <charset val="136"/>
      </rPr>
      <t>、</t>
    </r>
    <r>
      <rPr>
        <sz val="11"/>
        <rFont val="Arial"/>
        <family val="2"/>
      </rPr>
      <t>L5-05室</t>
    </r>
    <r>
      <rPr>
        <sz val="11"/>
        <rFont val="新細明體"/>
        <family val="1"/>
        <charset val="136"/>
      </rPr>
      <t>、</t>
    </r>
    <r>
      <rPr>
        <sz val="11"/>
        <rFont val="Arial"/>
        <family val="2"/>
      </rPr>
      <t>L5-07室Ancha Vista</t>
    </r>
    <r>
      <rPr>
        <sz val="11"/>
        <rFont val="新細明體"/>
        <family val="1"/>
        <charset val="136"/>
      </rPr>
      <t>、</t>
    </r>
    <r>
      <rPr>
        <sz val="11"/>
        <rFont val="Arial"/>
        <family val="2"/>
      </rPr>
      <t>L6-20室yylz及</t>
    </r>
    <r>
      <rPr>
        <sz val="11"/>
        <rFont val="新細明體"/>
        <family val="1"/>
        <charset val="136"/>
      </rPr>
      <t>接待處</t>
    </r>
  </si>
  <si>
    <t>L0 Gallery and L1 Central courtyard, JCCAC</t>
  </si>
  <si>
    <t>Jockey Club Creative Arts Centre, L4-17 &amp; L5-22</t>
  </si>
  <si>
    <r>
      <rPr>
        <sz val="11"/>
        <rFont val="細明體"/>
        <family val="3"/>
        <charset val="136"/>
      </rPr>
      <t>賽馬會創意藝術中心</t>
    </r>
    <r>
      <rPr>
        <sz val="11"/>
        <rFont val="Arial"/>
        <family val="2"/>
      </rPr>
      <t>L4-17室</t>
    </r>
    <r>
      <rPr>
        <sz val="11"/>
        <rFont val="細明體"/>
        <family val="3"/>
        <charset val="136"/>
      </rPr>
      <t>及</t>
    </r>
    <r>
      <rPr>
        <sz val="11"/>
        <rFont val="Arial"/>
        <family val="2"/>
      </rPr>
      <t>L5-22室</t>
    </r>
  </si>
  <si>
    <r>
      <rPr>
        <sz val="11"/>
        <rFont val="新細明體"/>
        <family val="1"/>
        <charset val="136"/>
      </rPr>
      <t>賽馬會創意藝術中心</t>
    </r>
    <r>
      <rPr>
        <sz val="11"/>
        <rFont val="Arial"/>
        <family val="2"/>
      </rPr>
      <t>L5-07室Ancha Vista、L6-20室yylz及</t>
    </r>
    <r>
      <rPr>
        <sz val="11"/>
        <rFont val="新細明體"/>
        <family val="1"/>
        <charset val="136"/>
      </rPr>
      <t>接待處</t>
    </r>
  </si>
  <si>
    <t xml:space="preserve">Jockey Club Creative Arts Centre, L5-07, Ancha Vista; L6-20, yylz; Reception
L507 - Ancha Vista; L620 - yylz &amp; JCCAC Reception </t>
  </si>
  <si>
    <t>香港藝術中心正門、包氏畫廊及三樓至四樓賽馬會展廊</t>
  </si>
  <si>
    <t>Hong Kong Arts Centre, Main Entrance; Pao Galleries; 3/F-4/F, Jockey Club Atrium</t>
  </si>
  <si>
    <t>香港藝術中心正門、包氏畫廊</t>
  </si>
  <si>
    <t>香港藝術中心大堂樓梯、實驗畫廊、包氏畫廊</t>
  </si>
  <si>
    <t>Hong Kong Arts Centre, Lobby Staircase, Experimental Gallery &amp; Pao Galleries
Pao Galleries, 2/F-4/F Jockey Club Atrium &amp; 3/F Experimental Gallery of Hong Kong Arts Centre</t>
  </si>
  <si>
    <t>8A, Hoi Bun Industrial Building, 6 Wing Yip Street, Kwun Tong, Kowloon</t>
  </si>
  <si>
    <t>凱雋藝術空間</t>
  </si>
  <si>
    <t>香港城市大學邵逸夫創意媒體中心三樓、油街實現展覽廳二、香港視覺藝術中心五樓公眾地方</t>
  </si>
  <si>
    <t>City University of Hong Kong, Run Run Shaw Creative Media Centre, 3/F; Oi!, Gallery 2; Hong Kong Visual Arts Centre, 5/F, Public Area</t>
  </si>
  <si>
    <t xml:space="preserve"> 7 On Lan Street, Central, Hong Kong</t>
  </si>
  <si>
    <t>Hong Kong Cultural Centre &amp; Hong Kong Museum of Art, Piazzas</t>
  </si>
  <si>
    <t>香港藝術中心票房入口處位置</t>
  </si>
  <si>
    <t>Jockey Club Creative Arts Centre, Central Courtyard</t>
  </si>
  <si>
    <t>賽馬會創意藝術中心七樓綠色空間</t>
  </si>
  <si>
    <t>Schoeni Art Gallery, Main Gallery
21 -31 Old Bailey Street, Central, Hong Kong</t>
  </si>
  <si>
    <t>少勵畫廊主店
中環奧卑利街21-31號</t>
  </si>
  <si>
    <t>Schoeni Art Gallery, Main Gallery &amp; Schoeni on Chancery Lane
21 -31 Old Bailey Street, Central, Hong Kong; 8 Chancery Lane, Central, Hong Kong</t>
  </si>
  <si>
    <t>Schoeni Art Gallery, Holleywood Road Branch Gallery
27 Hollywood Road, Central, Hong Kong</t>
  </si>
  <si>
    <t>https://soco.org.hk/soco_past/artwalk2011/main.htm</t>
  </si>
  <si>
    <r>
      <rPr>
        <sz val="11"/>
        <rFont val="細明體"/>
        <family val="3"/>
        <charset val="136"/>
      </rPr>
      <t>中環</t>
    </r>
    <r>
      <rPr>
        <sz val="11"/>
        <rFont val="Arial"/>
        <family val="2"/>
      </rPr>
      <t>Select 18</t>
    </r>
  </si>
  <si>
    <t>索尼銅鑼灣旗鑑店</t>
  </si>
  <si>
    <t>香港外國記者會</t>
  </si>
  <si>
    <t>The Masterpiece, No.18 Hanoi Road, Tsim Sha Tsui, Kowloon, Hong Kong</t>
  </si>
  <si>
    <t>The Upper House, Pacific Place, 88 Queensway, Hong Kong</t>
  </si>
  <si>
    <t>天澤商場地下中庭</t>
  </si>
  <si>
    <t>Tsuen Wan Town Hall, Exhibition Gallery</t>
  </si>
  <si>
    <t>香港科技大學吳家瑋學術廊蔣震演講廳(LT-J)及李兆麟伉儷演講廳(LT-K)</t>
  </si>
  <si>
    <t>香港科技大學賽馬會大堂</t>
  </si>
  <si>
    <t>duplicate of 12130357</t>
  </si>
  <si>
    <t>Hong Kong University of Science and Technology, LG5, Student Amenities Corridor</t>
  </si>
  <si>
    <t>香港科技大學LG5學生設施走廊</t>
  </si>
  <si>
    <t>香港科技大學曾肇添展藝廳</t>
  </si>
  <si>
    <t>香港科技大學曾肇添展藝廳外</t>
  </si>
  <si>
    <t>半島維畫廊 @ ART ONE
香港灣仔港灣道1號會展廣場辦公大樓閣樓Gallery 16 &amp; 16A</t>
  </si>
  <si>
    <t>政務司司長官邸</t>
  </si>
  <si>
    <t>Cattle Depot Artist Village, Unit 13, Videotage</t>
  </si>
  <si>
    <t>Voxfire Gallery
上環結志街52號一樓</t>
  </si>
  <si>
    <t>灣仔民間生活館</t>
  </si>
  <si>
    <t>West Kowloon Cultural District, Waterfront Promenade</t>
  </si>
  <si>
    <t>10/F Hong Kong Arts Centre (The Gallery of Hong Kong Art School &amp; Main Campus)</t>
  </si>
  <si>
    <t>Youth Square, Y Platform</t>
  </si>
  <si>
    <t>青年廣場Y展覽平台</t>
  </si>
  <si>
    <t xml:space="preserve">Y-Space </t>
  </si>
  <si>
    <t>香港藝術中心麥高利小劇場及正門外</t>
  </si>
  <si>
    <t>Hong Kong Arts Centre, McAulay Studio &amp; outside Main Entrance</t>
  </si>
  <si>
    <t>10月23日參演藝術家包括：Chumpon Apisuk（泰國）、Aye Ko（緬甸）、舒陽（中國大陸）、歐陽東、蔡芷筠、莫穎詩、三木（香港）
10月24日參演藝術家包括：Ray Langenbach（美國／馬來西亞）、李文（新加坡）、Yuan Mor'O Ocampo（菲律賓）、王墨林（台灣）、高小蘭、梁惠敏、盧樂謙、莫昭如、魂游、丸仔（香港）</t>
  </si>
  <si>
    <t>https://aaa.org.hk/tc/programmes/programmes/action-script-symposium-on-performance-art-practice-and-documentation-in-asia</t>
  </si>
  <si>
    <t>藝穗會畫廊</t>
  </si>
  <si>
    <t>Central courtyard, L2 platform, JCCAC</t>
  </si>
  <si>
    <t>賽馬會創意藝術中心中央庭園及二樓平台</t>
  </si>
  <si>
    <r>
      <rPr>
        <sz val="11"/>
        <rFont val="細明體"/>
        <family val="3"/>
        <charset val="136"/>
      </rPr>
      <t>賽馬會創意藝術中心</t>
    </r>
    <r>
      <rPr>
        <sz val="11"/>
        <rFont val="SimSun"/>
      </rPr>
      <t>中央庭園</t>
    </r>
  </si>
  <si>
    <t>blank</t>
  </si>
  <si>
    <t>Lobby, AIA Central, 1 Connaught Road Central, Hong Kong</t>
  </si>
  <si>
    <t>https://www.facebook.com/ArtFuturesGroup/photos/a.267560989956108/449872811724924</t>
  </si>
  <si>
    <t>New_venue_en</t>
  </si>
  <si>
    <t>New_venue_tc</t>
  </si>
  <si>
    <t>Asia Society Hong Kong Center, Asia Society Gallery</t>
  </si>
  <si>
    <t xml:space="preserve"> Alan Turing Year in Hong Kong</t>
  </si>
  <si>
    <t>牛棚藝術村13號單位錄映太奇</t>
  </si>
  <si>
    <t>牛棚藝術村錄影太奇</t>
  </si>
  <si>
    <t>抵銷反抗</t>
  </si>
  <si>
    <t>https://cdn.aaa.org.hk/_source/woofer-ten-82.pdf</t>
  </si>
  <si>
    <t>Red Square Gallery (Repulse Bay)</t>
  </si>
  <si>
    <t>Red Square Gallery (Happy Valley)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</si>
</sst>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0_);[Red]\(0\)"/>
    <numFmt numFmtId="166" formatCode="yyyy\-mm\-dd"/>
    <numFmt numFmtId="167" formatCode="mm/dd/yyyy"/>
  </numFmts>
  <fonts count="65">
    <font>
      <sz val="12"/>
      <color theme="1"/>
      <name val="Calibri"/>
      <family val="1"/>
      <charset val="136"/>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charset val="136"/>
      <scheme val="minor"/>
    </font>
    <font>
      <sz val="11"/>
      <color theme="1"/>
      <name val="Calibri"/>
      <family val="2"/>
      <scheme val="minor"/>
    </font>
    <font>
      <sz val="11"/>
      <color indexed="8"/>
      <name val="Calibri"/>
      <family val="2"/>
    </font>
    <font>
      <sz val="12"/>
      <color indexed="8"/>
      <name val="新細明體"/>
      <family val="1"/>
      <charset val="136"/>
    </font>
    <font>
      <b/>
      <sz val="11"/>
      <name val="Arial"/>
      <family val="2"/>
    </font>
    <font>
      <b/>
      <sz val="11"/>
      <name val="Calibri"/>
      <family val="2"/>
      <scheme val="minor"/>
    </font>
    <font>
      <b/>
      <sz val="11"/>
      <color theme="1"/>
      <name val="Calibri"/>
      <family val="2"/>
      <scheme val="minor"/>
    </font>
    <font>
      <sz val="12"/>
      <color theme="1"/>
      <name val="Calibri"/>
      <family val="1"/>
      <charset val="136"/>
      <scheme val="minor"/>
    </font>
    <font>
      <b/>
      <sz val="11"/>
      <color indexed="8"/>
      <name val="Calibri"/>
      <family val="2"/>
      <scheme val="minor"/>
    </font>
    <font>
      <b/>
      <sz val="10"/>
      <color indexed="8"/>
      <name val="細明體"/>
      <family val="3"/>
      <charset val="136"/>
    </font>
    <font>
      <sz val="12"/>
      <name val="Calibri"/>
      <family val="2"/>
      <scheme val="minor"/>
    </font>
    <font>
      <sz val="12"/>
      <color indexed="8"/>
      <name val="Calibri"/>
      <family val="2"/>
      <scheme val="minor"/>
    </font>
    <font>
      <b/>
      <sz val="11"/>
      <color rgb="FFFF0000"/>
      <name val="Calibri"/>
      <family val="2"/>
      <scheme val="minor"/>
    </font>
    <font>
      <sz val="11"/>
      <name val="Arial"/>
      <family val="2"/>
    </font>
    <font>
      <sz val="11"/>
      <color rgb="FFFF0000"/>
      <name val="Arial"/>
      <family val="2"/>
    </font>
    <font>
      <sz val="11"/>
      <color indexed="10"/>
      <name val="新細明體"/>
      <family val="1"/>
      <charset val="136"/>
    </font>
    <font>
      <sz val="11"/>
      <color indexed="10"/>
      <name val="Arial"/>
      <family val="2"/>
    </font>
    <font>
      <sz val="11"/>
      <name val="Book Antiqua"/>
      <family val="1"/>
    </font>
    <font>
      <sz val="12"/>
      <color rgb="FFFF0000"/>
      <name val="Arial"/>
      <family val="2"/>
    </font>
    <font>
      <sz val="12"/>
      <name val="Arial"/>
      <family val="2"/>
    </font>
    <font>
      <sz val="11"/>
      <name val="新細明體"/>
      <family val="1"/>
      <charset val="136"/>
    </font>
    <font>
      <sz val="12"/>
      <color indexed="8"/>
      <name val="Arial"/>
      <family val="2"/>
    </font>
    <font>
      <sz val="11"/>
      <color rgb="FFFF0000"/>
      <name val="新細明體"/>
      <family val="1"/>
      <charset val="136"/>
    </font>
    <font>
      <sz val="11"/>
      <name val="細明體"/>
      <family val="3"/>
      <charset val="136"/>
    </font>
    <font>
      <sz val="11"/>
      <color indexed="8"/>
      <name val="Arial"/>
      <family val="2"/>
    </font>
    <font>
      <sz val="11"/>
      <color theme="1"/>
      <name val="Arial"/>
      <family val="2"/>
    </font>
    <font>
      <sz val="11"/>
      <color rgb="FF7030A0"/>
      <name val="Arial"/>
      <family val="2"/>
    </font>
    <font>
      <sz val="10"/>
      <name val="Arial"/>
      <family val="2"/>
    </font>
    <font>
      <sz val="11"/>
      <color rgb="FFFF0000"/>
      <name val="細明體"/>
      <family val="3"/>
      <charset val="136"/>
    </font>
    <font>
      <sz val="11"/>
      <color indexed="10"/>
      <name val="細明體"/>
      <family val="3"/>
      <charset val="136"/>
    </font>
    <font>
      <u/>
      <sz val="8.6"/>
      <color indexed="12"/>
      <name val="Calibri"/>
      <family val="2"/>
    </font>
    <font>
      <sz val="11"/>
      <color indexed="36"/>
      <name val="Arial"/>
      <family val="2"/>
    </font>
    <font>
      <sz val="12"/>
      <name val="Calibri"/>
      <family val="1"/>
      <charset val="136"/>
      <scheme val="minor"/>
    </font>
    <font>
      <sz val="12"/>
      <name val="新細明體"/>
      <family val="1"/>
      <charset val="136"/>
    </font>
    <font>
      <sz val="11"/>
      <color indexed="10"/>
      <name val="Arial"/>
      <family val="1"/>
      <charset val="136"/>
    </font>
    <font>
      <vertAlign val="superscript"/>
      <sz val="11"/>
      <name val="Arial"/>
      <family val="2"/>
    </font>
    <font>
      <sz val="11"/>
      <name val="宋体"/>
      <charset val="136"/>
    </font>
    <font>
      <sz val="11"/>
      <color indexed="8"/>
      <name val="新細明體"/>
      <family val="1"/>
      <charset val="136"/>
    </font>
    <font>
      <sz val="11"/>
      <color indexed="8"/>
      <name val="細明體"/>
      <family val="3"/>
      <charset val="136"/>
    </font>
    <font>
      <u/>
      <sz val="12"/>
      <color indexed="12"/>
      <name val="新細明體"/>
      <family val="1"/>
      <charset val="136"/>
    </font>
    <font>
      <u/>
      <sz val="11"/>
      <name val="Arial"/>
      <family val="2"/>
    </font>
    <font>
      <sz val="11"/>
      <name val="Calibri"/>
      <family val="2"/>
    </font>
    <font>
      <sz val="11"/>
      <color indexed="10"/>
      <name val="宋体"/>
      <charset val="136"/>
    </font>
    <font>
      <sz val="11"/>
      <color indexed="10"/>
      <name val="Calibri"/>
      <family val="2"/>
    </font>
    <font>
      <sz val="11"/>
      <name val="MS Gothic"/>
      <family val="3"/>
    </font>
    <font>
      <sz val="11"/>
      <name val="DFFangSongW6-B5"/>
      <family val="3"/>
      <charset val="136"/>
    </font>
    <font>
      <sz val="11"/>
      <name val="儷黑 Pro"/>
      <family val="3"/>
      <charset val="134"/>
    </font>
    <font>
      <sz val="11"/>
      <name val="Times New Roman"/>
      <family val="1"/>
    </font>
    <font>
      <u/>
      <sz val="11"/>
      <color theme="10"/>
      <name val="Arial"/>
      <family val="2"/>
    </font>
    <font>
      <sz val="11"/>
      <name val="PMingLiU"/>
      <family val="1"/>
    </font>
    <font>
      <sz val="11"/>
      <name val="全真粗黑體"/>
      <family val="3"/>
      <charset val="136"/>
    </font>
    <font>
      <sz val="10"/>
      <name val="Calibri"/>
      <family val="2"/>
    </font>
    <font>
      <sz val="11"/>
      <color indexed="10"/>
      <name val="Arial Unicode MS"/>
      <family val="1"/>
      <charset val="136"/>
    </font>
    <font>
      <sz val="11"/>
      <name val="Arial Unicode MS"/>
      <family val="1"/>
      <charset val="136"/>
    </font>
    <font>
      <sz val="11"/>
      <name val="SimSun"/>
    </font>
    <font>
      <b/>
      <sz val="11"/>
      <color rgb="FFFF0000"/>
      <name val="Arial"/>
      <family val="2"/>
    </font>
    <font>
      <u/>
      <sz val="8.6"/>
      <name val="Arial"/>
      <family val="2"/>
    </font>
    <font>
      <sz val="11"/>
      <name val="Arial"/>
      <family val="1"/>
      <charset val="136"/>
    </font>
    <font>
      <sz val="11"/>
      <name val="Arial"/>
      <family val="3"/>
      <charset val="136"/>
    </font>
    <font>
      <sz val="11"/>
      <name val="Arial"/>
      <family val="2"/>
      <charset val="136"/>
    </font>
    <font>
      <sz val="15"/>
      <color rgb="FF222222"/>
      <name val="Arial"/>
      <family val="2"/>
    </font>
  </fonts>
  <fills count="17">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rgb="FFFFC000"/>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99CC"/>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5"/>
        <bgColor indexed="64"/>
      </patternFill>
    </fill>
    <fill>
      <patternFill patternType="solid">
        <fgColor rgb="FFE2B9F9"/>
        <bgColor indexed="64"/>
      </patternFill>
    </fill>
  </fills>
  <borders count="3">
    <border>
      <left/>
      <right/>
      <top/>
      <bottom/>
      <diagonal/>
    </border>
    <border>
      <left style="thin">
        <color indexed="64"/>
      </left>
      <right style="thin">
        <color indexed="64"/>
      </right>
      <top/>
      <bottom/>
      <diagonal/>
    </border>
    <border>
      <left/>
      <right/>
      <top style="thin">
        <color indexed="64"/>
      </top>
      <bottom style="thin">
        <color indexed="64"/>
      </bottom>
      <diagonal/>
    </border>
  </borders>
  <cellStyleXfs count="18">
    <xf numFmtId="0" fontId="0" fillId="0" borderId="0">
      <alignment vertical="center"/>
    </xf>
    <xf numFmtId="0" fontId="4" fillId="0" borderId="0">
      <alignment vertical="center"/>
    </xf>
    <xf numFmtId="0" fontId="6" fillId="0" borderId="0" applyFill="0" applyProtection="0"/>
    <xf numFmtId="0" fontId="7" fillId="0" borderId="0">
      <alignment vertical="center"/>
    </xf>
    <xf numFmtId="0" fontId="11" fillId="0" borderId="0">
      <alignment vertical="center"/>
    </xf>
    <xf numFmtId="0" fontId="21" fillId="0" borderId="0">
      <alignment vertical="center"/>
    </xf>
    <xf numFmtId="0" fontId="6" fillId="0" borderId="0" applyFill="0" applyProtection="0"/>
    <xf numFmtId="0" fontId="31" fillId="0" borderId="0" applyNumberFormat="0" applyFill="0" applyBorder="0" applyAlignment="0" applyProtection="0"/>
    <xf numFmtId="0" fontId="34" fillId="0" borderId="0" applyNumberFormat="0" applyFill="0" applyBorder="0" applyAlignment="0" applyProtection="0"/>
    <xf numFmtId="0" fontId="21" fillId="0" borderId="0">
      <alignment vertical="center"/>
    </xf>
    <xf numFmtId="0" fontId="31" fillId="0" borderId="0" applyNumberFormat="0" applyFill="0" applyBorder="0" applyAlignment="0" applyProtection="0"/>
    <xf numFmtId="0" fontId="11"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37" fillId="0" borderId="0">
      <alignment vertical="center"/>
    </xf>
    <xf numFmtId="0" fontId="34" fillId="0" borderId="0" applyNumberFormat="0" applyFill="0" applyBorder="0" applyAlignment="0" applyProtection="0">
      <alignment vertical="top"/>
      <protection locked="0"/>
    </xf>
    <xf numFmtId="0" fontId="37" fillId="0" borderId="0">
      <alignment vertical="center"/>
    </xf>
    <xf numFmtId="0" fontId="6" fillId="0" borderId="0"/>
  </cellStyleXfs>
  <cellXfs count="331">
    <xf numFmtId="0" fontId="0" fillId="0" borderId="0" xfId="0">
      <alignment vertical="center"/>
    </xf>
    <xf numFmtId="0" fontId="5" fillId="0" borderId="0" xfId="1" applyFont="1" applyFill="1" applyAlignment="1">
      <alignment horizontal="left" vertical="center"/>
    </xf>
    <xf numFmtId="0" fontId="5" fillId="3" borderId="0" xfId="1" applyFont="1" applyFill="1" applyAlignment="1">
      <alignment horizontal="left" vertical="center"/>
    </xf>
    <xf numFmtId="0" fontId="10" fillId="8" borderId="0" xfId="1" applyFont="1" applyFill="1" applyAlignment="1">
      <alignment horizontal="left" vertical="top" wrapText="1"/>
    </xf>
    <xf numFmtId="0" fontId="10" fillId="0" borderId="0" xfId="1" applyFont="1" applyFill="1" applyAlignment="1">
      <alignment horizontal="left" vertical="top" wrapText="1"/>
    </xf>
    <xf numFmtId="0" fontId="10" fillId="3" borderId="0" xfId="1" applyFont="1" applyFill="1" applyAlignment="1">
      <alignment horizontal="left" vertical="top" wrapText="1"/>
    </xf>
    <xf numFmtId="0" fontId="10" fillId="4" borderId="0" xfId="1" applyFont="1" applyFill="1" applyAlignment="1">
      <alignment horizontal="left" vertical="top" wrapText="1"/>
    </xf>
    <xf numFmtId="0" fontId="12" fillId="0" borderId="0" xfId="4" applyFont="1" applyFill="1" applyBorder="1" applyAlignment="1" applyProtection="1">
      <alignment horizontal="left" vertical="top" wrapText="1"/>
    </xf>
    <xf numFmtId="0" fontId="12" fillId="5" borderId="0" xfId="4" applyFont="1" applyFill="1" applyBorder="1" applyAlignment="1" applyProtection="1">
      <alignment horizontal="left" vertical="top" wrapText="1"/>
    </xf>
    <xf numFmtId="0" fontId="12" fillId="6" borderId="0" xfId="4" applyFont="1" applyFill="1" applyBorder="1" applyAlignment="1" applyProtection="1">
      <alignment horizontal="left" vertical="top" wrapText="1"/>
    </xf>
    <xf numFmtId="164" fontId="12" fillId="0" borderId="0" xfId="4" applyNumberFormat="1" applyFont="1" applyFill="1" applyBorder="1" applyAlignment="1" applyProtection="1">
      <alignment horizontal="left" vertical="top" wrapText="1"/>
    </xf>
    <xf numFmtId="165" fontId="12" fillId="6" borderId="0" xfId="4" applyNumberFormat="1" applyFont="1" applyFill="1" applyBorder="1" applyAlignment="1" applyProtection="1">
      <alignment horizontal="left" vertical="top" wrapText="1"/>
    </xf>
    <xf numFmtId="0" fontId="12" fillId="9" borderId="0" xfId="4" applyFont="1" applyFill="1" applyBorder="1" applyAlignment="1" applyProtection="1">
      <alignment horizontal="left" vertical="top" wrapText="1"/>
    </xf>
    <xf numFmtId="165" fontId="9" fillId="9" borderId="0" xfId="3" applyNumberFormat="1" applyFont="1" applyFill="1" applyAlignment="1" applyProtection="1">
      <alignment horizontal="left" vertical="top" wrapText="1"/>
      <protection locked="0"/>
    </xf>
    <xf numFmtId="0" fontId="12" fillId="10" borderId="0" xfId="4" applyFont="1" applyFill="1" applyBorder="1" applyAlignment="1" applyProtection="1">
      <alignment horizontal="left" vertical="top" wrapText="1"/>
    </xf>
    <xf numFmtId="0" fontId="9" fillId="11" borderId="0" xfId="3" applyFont="1" applyFill="1" applyBorder="1" applyAlignment="1" applyProtection="1">
      <alignment horizontal="left" vertical="top" wrapText="1"/>
    </xf>
    <xf numFmtId="0" fontId="9" fillId="11" borderId="0" xfId="3" applyFont="1" applyFill="1" applyAlignment="1" applyProtection="1">
      <alignment horizontal="left" vertical="top" wrapText="1"/>
      <protection locked="0"/>
    </xf>
    <xf numFmtId="0" fontId="14" fillId="11" borderId="0" xfId="3" applyFont="1" applyFill="1" applyAlignment="1">
      <alignment horizontal="left" vertical="top" wrapText="1"/>
    </xf>
    <xf numFmtId="0" fontId="4" fillId="0" borderId="0" xfId="1" applyAlignment="1">
      <alignment vertical="center" wrapText="1"/>
    </xf>
    <xf numFmtId="0" fontId="15" fillId="0" borderId="0" xfId="3" applyFont="1" applyFill="1" applyAlignment="1">
      <alignment horizontal="left" vertical="top" wrapText="1"/>
    </xf>
    <xf numFmtId="165" fontId="16" fillId="11" borderId="0" xfId="3" applyNumberFormat="1" applyFont="1" applyFill="1" applyAlignment="1" applyProtection="1">
      <alignment horizontal="left" vertical="top" wrapText="1"/>
      <protection locked="0"/>
    </xf>
    <xf numFmtId="165" fontId="9" fillId="11" borderId="0" xfId="3" applyNumberFormat="1" applyFont="1" applyFill="1" applyAlignment="1" applyProtection="1">
      <alignment horizontal="left" vertical="top" wrapText="1"/>
      <protection locked="0"/>
    </xf>
    <xf numFmtId="165" fontId="9" fillId="11" borderId="0" xfId="1" applyNumberFormat="1" applyFont="1" applyFill="1" applyAlignment="1" applyProtection="1">
      <alignment horizontal="left" vertical="top" wrapText="1"/>
      <protection locked="0"/>
    </xf>
    <xf numFmtId="165" fontId="9" fillId="0" borderId="0" xfId="3" applyNumberFormat="1" applyFont="1" applyFill="1" applyAlignment="1" applyProtection="1">
      <alignment horizontal="left" vertical="top" wrapText="1"/>
      <protection locked="0"/>
    </xf>
    <xf numFmtId="0" fontId="10" fillId="12" borderId="0" xfId="1" applyFont="1" applyFill="1" applyAlignment="1">
      <alignment horizontal="left" vertical="top" wrapText="1"/>
    </xf>
    <xf numFmtId="0" fontId="17" fillId="8" borderId="0" xfId="3" applyNumberFormat="1" applyFont="1" applyFill="1" applyAlignment="1" applyProtection="1">
      <alignment vertical="center"/>
      <protection locked="0"/>
    </xf>
    <xf numFmtId="49" fontId="18" fillId="0" borderId="0" xfId="3" applyNumberFormat="1" applyFont="1" applyFill="1" applyAlignment="1" applyProtection="1">
      <alignment vertical="center"/>
      <protection locked="0"/>
    </xf>
    <xf numFmtId="49" fontId="18" fillId="0" borderId="0" xfId="3" applyNumberFormat="1" applyFont="1" applyFill="1" applyAlignment="1" applyProtection="1">
      <alignment horizontal="left" vertical="center"/>
      <protection locked="0"/>
    </xf>
    <xf numFmtId="165" fontId="18" fillId="0" borderId="0" xfId="3" applyNumberFormat="1" applyFont="1" applyFill="1" applyAlignment="1" applyProtection="1">
      <alignment horizontal="center" vertical="center"/>
      <protection locked="0"/>
    </xf>
    <xf numFmtId="165" fontId="18" fillId="0" borderId="0" xfId="3" applyNumberFormat="1" applyFont="1" applyFill="1" applyAlignment="1" applyProtection="1">
      <alignment horizontal="left" vertical="center"/>
      <protection locked="0"/>
    </xf>
    <xf numFmtId="0" fontId="18" fillId="0" borderId="0" xfId="3" applyFont="1" applyFill="1" applyAlignment="1" applyProtection="1">
      <alignment vertical="center"/>
      <protection locked="0"/>
    </xf>
    <xf numFmtId="0" fontId="17" fillId="0" borderId="0" xfId="3" applyFont="1" applyFill="1" applyAlignment="1" applyProtection="1">
      <alignment vertical="center"/>
      <protection locked="0"/>
    </xf>
    <xf numFmtId="165" fontId="18" fillId="11" borderId="0" xfId="3" applyNumberFormat="1" applyFont="1" applyFill="1" applyAlignment="1" applyProtection="1">
      <alignment horizontal="center" vertical="center"/>
      <protection locked="0"/>
    </xf>
    <xf numFmtId="165" fontId="18" fillId="3" borderId="0" xfId="3" applyNumberFormat="1" applyFont="1" applyFill="1" applyAlignment="1" applyProtection="1">
      <alignment horizontal="center" vertical="center"/>
      <protection locked="0"/>
    </xf>
    <xf numFmtId="165" fontId="18" fillId="11" borderId="0" xfId="0" applyNumberFormat="1" applyFont="1" applyFill="1" applyAlignment="1" applyProtection="1">
      <alignment horizontal="center" vertical="center"/>
      <protection locked="0"/>
    </xf>
    <xf numFmtId="0" fontId="18" fillId="11" borderId="0" xfId="3" applyFont="1" applyFill="1" applyAlignment="1" applyProtection="1">
      <alignment vertical="center"/>
      <protection locked="0"/>
    </xf>
    <xf numFmtId="0" fontId="22" fillId="11" borderId="0" xfId="3" applyFont="1" applyFill="1" applyAlignment="1">
      <alignment vertical="center"/>
    </xf>
    <xf numFmtId="0" fontId="22" fillId="0" borderId="0" xfId="3" applyFont="1" applyAlignment="1">
      <alignment vertical="center"/>
    </xf>
    <xf numFmtId="165" fontId="18" fillId="11" borderId="0" xfId="3" applyNumberFormat="1" applyFont="1" applyFill="1" applyAlignment="1" applyProtection="1">
      <alignment horizontal="left" vertical="center"/>
      <protection locked="0"/>
    </xf>
    <xf numFmtId="165" fontId="18" fillId="11" borderId="0" xfId="3" applyNumberFormat="1" applyFont="1" applyFill="1" applyAlignment="1" applyProtection="1">
      <alignment vertical="center"/>
      <protection locked="0"/>
    </xf>
    <xf numFmtId="0" fontId="23" fillId="2" borderId="0" xfId="3" quotePrefix="1" applyFont="1" applyFill="1" applyAlignment="1">
      <alignment horizontal="left" vertical="center"/>
    </xf>
    <xf numFmtId="165" fontId="18" fillId="13" borderId="0" xfId="3" applyNumberFormat="1" applyFont="1" applyFill="1" applyAlignment="1" applyProtection="1">
      <alignment horizontal="center" vertical="center"/>
      <protection locked="0"/>
    </xf>
    <xf numFmtId="49" fontId="17" fillId="0" borderId="0" xfId="3" applyNumberFormat="1" applyFont="1" applyFill="1" applyAlignment="1" applyProtection="1">
      <alignment vertical="center"/>
      <protection locked="0"/>
    </xf>
    <xf numFmtId="49" fontId="17" fillId="0" borderId="0" xfId="3" applyNumberFormat="1" applyFont="1" applyFill="1" applyAlignment="1" applyProtection="1">
      <alignment horizontal="left" vertical="center"/>
      <protection locked="0"/>
    </xf>
    <xf numFmtId="165" fontId="17" fillId="0" borderId="0" xfId="3" applyNumberFormat="1" applyFont="1" applyFill="1" applyAlignment="1" applyProtection="1">
      <alignment horizontal="center" vertical="center"/>
      <protection locked="0"/>
    </xf>
    <xf numFmtId="165" fontId="17" fillId="0" borderId="0" xfId="3" applyNumberFormat="1" applyFont="1" applyFill="1" applyAlignment="1" applyProtection="1">
      <alignment horizontal="left" vertical="center"/>
      <protection locked="0"/>
    </xf>
    <xf numFmtId="164" fontId="17" fillId="0" borderId="0" xfId="5" applyNumberFormat="1" applyFont="1" applyFill="1" applyBorder="1" applyAlignment="1" applyProtection="1">
      <alignment horizontal="left" vertical="center"/>
      <protection locked="0"/>
    </xf>
    <xf numFmtId="165" fontId="17" fillId="11" borderId="0" xfId="3" applyNumberFormat="1" applyFont="1" applyFill="1" applyAlignment="1" applyProtection="1">
      <alignment horizontal="center" vertical="center"/>
      <protection locked="0"/>
    </xf>
    <xf numFmtId="165" fontId="17" fillId="3" borderId="0" xfId="3" applyNumberFormat="1" applyFont="1" applyFill="1" applyAlignment="1" applyProtection="1">
      <alignment horizontal="center" vertical="center"/>
      <protection locked="0"/>
    </xf>
    <xf numFmtId="165" fontId="17" fillId="11" borderId="0" xfId="0" applyNumberFormat="1" applyFont="1" applyFill="1" applyAlignment="1" applyProtection="1">
      <alignment horizontal="center" vertical="center"/>
      <protection locked="0"/>
    </xf>
    <xf numFmtId="0" fontId="17" fillId="11" borderId="0" xfId="3" applyFont="1" applyFill="1" applyAlignment="1" applyProtection="1">
      <alignment vertical="center"/>
      <protection locked="0"/>
    </xf>
    <xf numFmtId="0" fontId="23" fillId="11" borderId="0" xfId="3" applyFont="1" applyFill="1" applyAlignment="1">
      <alignment vertical="center"/>
    </xf>
    <xf numFmtId="0" fontId="25" fillId="0" borderId="0" xfId="3" applyFont="1" applyAlignment="1">
      <alignment vertical="center"/>
    </xf>
    <xf numFmtId="165" fontId="17" fillId="11" borderId="0" xfId="3" applyNumberFormat="1" applyFont="1" applyFill="1" applyAlignment="1" applyProtection="1">
      <alignment horizontal="left" vertical="center"/>
      <protection locked="0"/>
    </xf>
    <xf numFmtId="165" fontId="17" fillId="11" borderId="0" xfId="3" applyNumberFormat="1" applyFont="1" applyFill="1" applyAlignment="1" applyProtection="1">
      <alignment vertical="center"/>
      <protection locked="0"/>
    </xf>
    <xf numFmtId="165" fontId="17" fillId="13" borderId="0" xfId="3" applyNumberFormat="1" applyFont="1" applyFill="1" applyAlignment="1" applyProtection="1">
      <alignment horizontal="center" vertical="center"/>
      <protection locked="0"/>
    </xf>
    <xf numFmtId="0" fontId="18" fillId="11" borderId="0" xfId="3" applyFont="1" applyFill="1" applyBorder="1" applyAlignment="1" applyProtection="1">
      <alignment vertical="center"/>
    </xf>
    <xf numFmtId="0" fontId="17" fillId="11" borderId="0" xfId="3" applyFont="1" applyFill="1" applyBorder="1" applyAlignment="1" applyProtection="1">
      <alignment vertical="center"/>
      <protection locked="0"/>
    </xf>
    <xf numFmtId="0" fontId="18" fillId="11" borderId="0" xfId="3" applyFont="1" applyFill="1" applyAlignment="1">
      <alignment vertical="center"/>
    </xf>
    <xf numFmtId="49" fontId="24" fillId="0" borderId="0" xfId="3" applyNumberFormat="1" applyFont="1" applyFill="1" applyAlignment="1" applyProtection="1">
      <alignment vertical="center"/>
      <protection locked="0"/>
    </xf>
    <xf numFmtId="0" fontId="28" fillId="11" borderId="0" xfId="3" applyFont="1" applyFill="1" applyBorder="1" applyAlignment="1">
      <alignment vertical="center"/>
    </xf>
    <xf numFmtId="0" fontId="29" fillId="11" borderId="0" xfId="0" applyFont="1" applyFill="1" applyBorder="1" applyAlignment="1">
      <alignment horizontal="center" vertical="center"/>
    </xf>
    <xf numFmtId="0" fontId="17" fillId="11" borderId="0" xfId="3" applyFont="1" applyFill="1" applyAlignment="1">
      <alignment vertical="center"/>
    </xf>
    <xf numFmtId="0" fontId="17" fillId="0" borderId="0" xfId="6" applyFont="1" applyFill="1" applyBorder="1" applyAlignment="1" applyProtection="1">
      <alignment vertical="center"/>
    </xf>
    <xf numFmtId="0" fontId="18" fillId="7" borderId="0" xfId="3" applyFont="1" applyFill="1" applyAlignment="1" applyProtection="1">
      <alignment vertical="center"/>
      <protection locked="0"/>
    </xf>
    <xf numFmtId="0" fontId="25" fillId="11" borderId="0" xfId="3" applyFont="1" applyFill="1" applyAlignment="1">
      <alignment vertical="center"/>
    </xf>
    <xf numFmtId="0" fontId="29" fillId="11" borderId="0" xfId="3" applyFont="1" applyFill="1" applyBorder="1" applyAlignment="1" applyProtection="1">
      <alignment vertical="center"/>
    </xf>
    <xf numFmtId="0" fontId="17" fillId="0" borderId="0" xfId="3" applyFont="1" applyFill="1" applyBorder="1" applyAlignment="1">
      <alignment horizontal="left" vertical="center"/>
    </xf>
    <xf numFmtId="166" fontId="17" fillId="0" borderId="0" xfId="0" applyNumberFormat="1" applyFont="1" applyFill="1" applyBorder="1" applyAlignment="1" applyProtection="1">
      <alignment horizontal="left" vertical="center"/>
    </xf>
    <xf numFmtId="0" fontId="17" fillId="0" borderId="0" xfId="3" applyFont="1" applyFill="1" applyBorder="1" applyAlignment="1" applyProtection="1">
      <alignment horizontal="left" vertical="center"/>
    </xf>
    <xf numFmtId="0" fontId="18" fillId="11" borderId="0" xfId="0" applyFont="1" applyFill="1" applyBorder="1" applyAlignment="1" applyProtection="1">
      <alignment horizontal="left" vertical="center"/>
    </xf>
    <xf numFmtId="164" fontId="17" fillId="0" borderId="0" xfId="7" applyNumberFormat="1" applyFont="1" applyFill="1" applyBorder="1" applyAlignment="1" applyProtection="1">
      <alignment horizontal="left" vertical="center"/>
      <protection locked="0"/>
    </xf>
    <xf numFmtId="0" fontId="17" fillId="11" borderId="0" xfId="0" applyFont="1" applyFill="1" applyBorder="1" applyAlignment="1" applyProtection="1">
      <alignment horizontal="left" vertical="center"/>
    </xf>
    <xf numFmtId="0" fontId="18" fillId="11" borderId="0" xfId="0" applyFont="1" applyFill="1" applyBorder="1" applyAlignment="1" applyProtection="1">
      <alignment horizontal="left"/>
    </xf>
    <xf numFmtId="0" fontId="17" fillId="11" borderId="0" xfId="3" applyFont="1" applyFill="1" applyBorder="1" applyAlignment="1" applyProtection="1">
      <alignment horizontal="left" vertical="center"/>
    </xf>
    <xf numFmtId="0" fontId="17" fillId="3" borderId="0" xfId="3" applyFont="1" applyFill="1" applyBorder="1" applyAlignment="1" applyProtection="1">
      <alignment horizontal="left" vertical="center"/>
    </xf>
    <xf numFmtId="0" fontId="17" fillId="13" borderId="0" xfId="3" applyFont="1" applyFill="1" applyBorder="1" applyAlignment="1" applyProtection="1">
      <alignment horizontal="left" vertical="center"/>
    </xf>
    <xf numFmtId="49" fontId="17" fillId="4" borderId="0" xfId="3" applyNumberFormat="1" applyFont="1" applyFill="1" applyAlignment="1" applyProtection="1">
      <alignment vertical="center"/>
      <protection locked="0"/>
    </xf>
    <xf numFmtId="49" fontId="32" fillId="0" borderId="0" xfId="3" applyNumberFormat="1" applyFont="1" applyFill="1" applyAlignment="1" applyProtection="1">
      <alignment vertical="center"/>
      <protection locked="0"/>
    </xf>
    <xf numFmtId="0" fontId="18" fillId="11" borderId="0" xfId="3" applyFont="1" applyFill="1" applyBorder="1" applyAlignment="1" applyProtection="1">
      <alignment horizontal="left" vertical="center"/>
    </xf>
    <xf numFmtId="164" fontId="17" fillId="0" borderId="0" xfId="9" applyNumberFormat="1" applyFont="1" applyFill="1" applyBorder="1" applyAlignment="1" applyProtection="1">
      <alignment horizontal="left" vertical="center"/>
      <protection locked="0"/>
    </xf>
    <xf numFmtId="0" fontId="18" fillId="11" borderId="0" xfId="3" applyFont="1" applyFill="1" applyBorder="1" applyAlignment="1" applyProtection="1">
      <alignment vertical="center"/>
      <protection locked="0"/>
    </xf>
    <xf numFmtId="49" fontId="26" fillId="0" borderId="0" xfId="3" applyNumberFormat="1" applyFont="1" applyFill="1" applyAlignment="1" applyProtection="1">
      <alignment vertical="center"/>
      <protection locked="0"/>
    </xf>
    <xf numFmtId="49" fontId="17" fillId="0" borderId="0" xfId="3" applyNumberFormat="1" applyFont="1" applyFill="1" applyBorder="1" applyAlignment="1" applyProtection="1">
      <alignment vertical="center"/>
      <protection locked="0"/>
    </xf>
    <xf numFmtId="0" fontId="17" fillId="0" borderId="0" xfId="6" applyFont="1" applyFill="1" applyAlignment="1" applyProtection="1">
      <alignment vertical="center"/>
    </xf>
    <xf numFmtId="0" fontId="17" fillId="0" borderId="0" xfId="3" applyFont="1" applyFill="1" applyAlignment="1">
      <alignment vertical="center"/>
    </xf>
    <xf numFmtId="0" fontId="17" fillId="11" borderId="0" xfId="3" applyNumberFormat="1" applyFont="1" applyFill="1" applyBorder="1" applyAlignment="1">
      <alignment horizontal="left" vertical="center"/>
    </xf>
    <xf numFmtId="0" fontId="17" fillId="3" borderId="0" xfId="3" applyNumberFormat="1" applyFont="1" applyFill="1" applyBorder="1" applyAlignment="1">
      <alignment horizontal="left" vertical="center"/>
    </xf>
    <xf numFmtId="0" fontId="17" fillId="13" borderId="0" xfId="3" applyNumberFormat="1" applyFont="1" applyFill="1" applyBorder="1" applyAlignment="1">
      <alignment horizontal="left" vertical="center"/>
    </xf>
    <xf numFmtId="49" fontId="27" fillId="0" borderId="0" xfId="3" applyNumberFormat="1" applyFont="1" applyFill="1" applyAlignment="1" applyProtection="1">
      <alignment vertical="center"/>
      <protection locked="0"/>
    </xf>
    <xf numFmtId="0" fontId="18" fillId="0" borderId="0" xfId="3" applyFont="1" applyFill="1" applyBorder="1" applyAlignment="1" applyProtection="1">
      <alignment vertical="center"/>
    </xf>
    <xf numFmtId="164" fontId="18" fillId="0" borderId="0" xfId="9" applyNumberFormat="1" applyFont="1" applyFill="1" applyBorder="1" applyAlignment="1" applyProtection="1">
      <alignment horizontal="left" vertical="center"/>
      <protection locked="0"/>
    </xf>
    <xf numFmtId="0" fontId="17" fillId="0" borderId="0" xfId="3" applyFont="1" applyFill="1" applyBorder="1" applyAlignment="1" applyProtection="1">
      <alignment vertical="center"/>
    </xf>
    <xf numFmtId="0" fontId="18" fillId="4" borderId="0" xfId="3" applyFont="1" applyFill="1" applyAlignment="1" applyProtection="1">
      <alignment vertical="center"/>
      <protection locked="0"/>
    </xf>
    <xf numFmtId="165" fontId="17" fillId="3" borderId="0" xfId="3" applyNumberFormat="1" applyFont="1" applyFill="1" applyAlignment="1" applyProtection="1">
      <alignment horizontal="left" vertical="center"/>
      <protection locked="0"/>
    </xf>
    <xf numFmtId="165" fontId="17" fillId="13" borderId="0" xfId="3" applyNumberFormat="1" applyFont="1" applyFill="1" applyAlignment="1" applyProtection="1">
      <alignment horizontal="left" vertical="center"/>
      <protection locked="0"/>
    </xf>
    <xf numFmtId="0" fontId="17" fillId="11" borderId="0" xfId="3" applyFont="1" applyFill="1" applyBorder="1" applyAlignment="1">
      <alignment vertical="center"/>
    </xf>
    <xf numFmtId="164" fontId="30" fillId="0" borderId="0" xfId="9" applyNumberFormat="1" applyFont="1" applyFill="1" applyBorder="1" applyAlignment="1" applyProtection="1">
      <alignment horizontal="left" vertical="center"/>
      <protection locked="0"/>
    </xf>
    <xf numFmtId="164" fontId="17" fillId="0" borderId="0" xfId="10" applyNumberFormat="1" applyFont="1" applyFill="1" applyBorder="1" applyAlignment="1" applyProtection="1">
      <alignment horizontal="left" vertical="center"/>
      <protection locked="0"/>
    </xf>
    <xf numFmtId="49" fontId="24" fillId="4" borderId="0" xfId="3" applyNumberFormat="1" applyFont="1" applyFill="1" applyAlignment="1" applyProtection="1">
      <alignment vertical="center"/>
      <protection locked="0"/>
    </xf>
    <xf numFmtId="164" fontId="17" fillId="4" borderId="0" xfId="9" applyNumberFormat="1" applyFont="1" applyFill="1" applyBorder="1" applyAlignment="1" applyProtection="1">
      <alignment horizontal="left" vertical="center"/>
      <protection locked="0"/>
    </xf>
    <xf numFmtId="164" fontId="17" fillId="0" borderId="0" xfId="9" quotePrefix="1" applyNumberFormat="1" applyFont="1" applyFill="1" applyBorder="1" applyAlignment="1" applyProtection="1">
      <alignment horizontal="left" vertical="center"/>
      <protection locked="0"/>
    </xf>
    <xf numFmtId="49" fontId="17" fillId="4" borderId="0" xfId="3" applyNumberFormat="1" applyFont="1" applyFill="1" applyAlignment="1" applyProtection="1">
      <alignment horizontal="left" vertical="center"/>
      <protection locked="0"/>
    </xf>
    <xf numFmtId="0" fontId="22" fillId="4" borderId="0" xfId="3" quotePrefix="1" applyFont="1" applyFill="1" applyAlignment="1">
      <alignment horizontal="left" vertical="center"/>
    </xf>
    <xf numFmtId="0" fontId="36" fillId="11" borderId="0" xfId="0" applyFont="1" applyFill="1" applyAlignment="1">
      <alignment vertical="center"/>
    </xf>
    <xf numFmtId="0" fontId="22" fillId="14" borderId="0" xfId="3" quotePrefix="1" applyFont="1" applyFill="1" applyAlignment="1">
      <alignment horizontal="left" vertical="center"/>
    </xf>
    <xf numFmtId="164" fontId="18" fillId="0" borderId="0" xfId="10" applyNumberFormat="1" applyFont="1" applyFill="1" applyBorder="1" applyAlignment="1" applyProtection="1">
      <alignment horizontal="left" vertical="center"/>
      <protection locked="0"/>
    </xf>
    <xf numFmtId="164" fontId="17" fillId="0" borderId="0" xfId="3" applyNumberFormat="1" applyFont="1" applyFill="1" applyAlignment="1">
      <alignment horizontal="left" vertical="center"/>
    </xf>
    <xf numFmtId="164" fontId="17" fillId="4" borderId="0" xfId="10" applyNumberFormat="1" applyFont="1" applyFill="1" applyBorder="1" applyAlignment="1" applyProtection="1">
      <alignment horizontal="left" vertical="center"/>
      <protection locked="0"/>
    </xf>
    <xf numFmtId="165" fontId="17" fillId="4" borderId="0" xfId="3" applyNumberFormat="1" applyFont="1" applyFill="1" applyAlignment="1" applyProtection="1">
      <alignment horizontal="left" vertical="center"/>
      <protection locked="0"/>
    </xf>
    <xf numFmtId="49" fontId="38" fillId="0" borderId="0" xfId="3" applyNumberFormat="1" applyFont="1" applyFill="1" applyAlignment="1" applyProtection="1">
      <alignment vertical="center"/>
      <protection locked="0"/>
    </xf>
    <xf numFmtId="164" fontId="17" fillId="4" borderId="0" xfId="9" applyNumberFormat="1" applyFont="1" applyFill="1" applyAlignment="1" applyProtection="1">
      <alignment horizontal="left" vertical="center"/>
      <protection locked="0"/>
    </xf>
    <xf numFmtId="0" fontId="22" fillId="2" borderId="0" xfId="3" quotePrefix="1" applyFont="1" applyFill="1" applyAlignment="1">
      <alignment horizontal="left" vertical="center"/>
    </xf>
    <xf numFmtId="164" fontId="18" fillId="0" borderId="0" xfId="3" applyNumberFormat="1" applyFont="1" applyFill="1" applyAlignment="1">
      <alignment horizontal="left" vertical="center"/>
    </xf>
    <xf numFmtId="164" fontId="17" fillId="4" borderId="0" xfId="3" applyNumberFormat="1" applyFont="1" applyFill="1" applyAlignment="1">
      <alignment horizontal="left" vertical="center"/>
    </xf>
    <xf numFmtId="0" fontId="17" fillId="11" borderId="0" xfId="6" applyFont="1" applyFill="1" applyBorder="1" applyAlignment="1" applyProtection="1">
      <alignment vertical="top"/>
    </xf>
    <xf numFmtId="0" fontId="17" fillId="0" borderId="0" xfId="3" applyFont="1" applyFill="1" applyBorder="1" applyAlignment="1">
      <alignment vertical="center"/>
    </xf>
    <xf numFmtId="0" fontId="17" fillId="0" borderId="0" xfId="3" applyFont="1" applyFill="1" applyAlignment="1">
      <alignment horizontal="left" vertical="center"/>
    </xf>
    <xf numFmtId="165" fontId="17" fillId="11" borderId="0" xfId="3" applyNumberFormat="1" applyFont="1" applyFill="1" applyAlignment="1">
      <alignment horizontal="center" vertical="center"/>
    </xf>
    <xf numFmtId="0" fontId="18" fillId="0" borderId="0" xfId="3" applyFont="1" applyFill="1" applyAlignment="1">
      <alignment vertical="center"/>
    </xf>
    <xf numFmtId="0" fontId="18" fillId="0" borderId="0" xfId="3" applyFont="1" applyFill="1" applyBorder="1" applyAlignment="1">
      <alignment vertical="center"/>
    </xf>
    <xf numFmtId="0" fontId="18" fillId="0" borderId="0" xfId="3" applyFont="1" applyFill="1" applyAlignment="1">
      <alignment horizontal="left" vertical="center"/>
    </xf>
    <xf numFmtId="165" fontId="18" fillId="11" borderId="0" xfId="3" applyNumberFormat="1" applyFont="1" applyFill="1" applyAlignment="1">
      <alignment horizontal="center" vertical="center"/>
    </xf>
    <xf numFmtId="165" fontId="17" fillId="4" borderId="0" xfId="3" applyNumberFormat="1" applyFont="1" applyFill="1" applyAlignment="1" applyProtection="1">
      <alignment horizontal="center" vertical="center"/>
      <protection locked="0"/>
    </xf>
    <xf numFmtId="0" fontId="17" fillId="4" borderId="0" xfId="3" applyFont="1" applyFill="1" applyAlignment="1">
      <alignment vertical="center"/>
    </xf>
    <xf numFmtId="49" fontId="17" fillId="0" borderId="0" xfId="3" applyNumberFormat="1" applyFont="1" applyFill="1" applyAlignment="1">
      <alignment horizontal="left" vertical="center"/>
    </xf>
    <xf numFmtId="49" fontId="17" fillId="4" borderId="0" xfId="3" applyNumberFormat="1" applyFont="1" applyFill="1" applyAlignment="1">
      <alignment vertical="center"/>
    </xf>
    <xf numFmtId="0" fontId="32" fillId="0" borderId="0" xfId="3" applyFont="1" applyFill="1" applyAlignment="1">
      <alignment vertical="center"/>
    </xf>
    <xf numFmtId="1" fontId="17" fillId="0" borderId="0" xfId="0" applyNumberFormat="1" applyFont="1" applyFill="1" applyBorder="1" applyAlignment="1">
      <alignment horizontal="left"/>
    </xf>
    <xf numFmtId="1" fontId="18" fillId="11" borderId="0" xfId="0" applyNumberFormat="1" applyFont="1" applyFill="1" applyBorder="1" applyAlignment="1">
      <alignment horizontal="center" vertical="center"/>
    </xf>
    <xf numFmtId="49" fontId="27" fillId="0" borderId="0" xfId="3" applyNumberFormat="1" applyFont="1" applyFill="1" applyAlignment="1" applyProtection="1">
      <alignment horizontal="left" vertical="center"/>
      <protection locked="0"/>
    </xf>
    <xf numFmtId="0" fontId="17" fillId="0" borderId="0" xfId="11" applyFont="1" applyFill="1" applyBorder="1" applyAlignment="1">
      <alignment vertical="center"/>
    </xf>
    <xf numFmtId="49" fontId="17" fillId="0" borderId="0" xfId="3" applyNumberFormat="1" applyFont="1" applyFill="1" applyAlignment="1">
      <alignment vertical="center"/>
    </xf>
    <xf numFmtId="0" fontId="17" fillId="11" borderId="0" xfId="3" applyFont="1" applyFill="1" applyAlignment="1">
      <alignment horizontal="left" vertical="center"/>
    </xf>
    <xf numFmtId="49" fontId="18" fillId="0" borderId="0" xfId="3" applyNumberFormat="1" applyFont="1" applyFill="1" applyAlignment="1">
      <alignment horizontal="left" vertical="center"/>
    </xf>
    <xf numFmtId="0" fontId="18" fillId="11" borderId="0" xfId="3" applyFont="1" applyFill="1" applyAlignment="1">
      <alignment horizontal="left" vertical="center"/>
    </xf>
    <xf numFmtId="0" fontId="18" fillId="0" borderId="0" xfId="6" applyFont="1" applyFill="1" applyBorder="1" applyAlignment="1" applyProtection="1">
      <alignment vertical="center"/>
    </xf>
    <xf numFmtId="0" fontId="17" fillId="0" borderId="0" xfId="6" applyFont="1" applyFill="1" applyBorder="1" applyAlignment="1">
      <alignment vertical="center"/>
    </xf>
    <xf numFmtId="0" fontId="17" fillId="11" borderId="0" xfId="6" applyFont="1" applyFill="1" applyBorder="1" applyAlignment="1" applyProtection="1">
      <alignment vertical="center"/>
    </xf>
    <xf numFmtId="0" fontId="44" fillId="0" borderId="0" xfId="12" applyFont="1" applyFill="1" applyBorder="1" applyAlignment="1" applyProtection="1">
      <alignment vertical="center"/>
    </xf>
    <xf numFmtId="0" fontId="18" fillId="0" borderId="0" xfId="6" applyFont="1" applyFill="1" applyBorder="1" applyAlignment="1" applyProtection="1">
      <alignment horizontal="left" vertical="center"/>
    </xf>
    <xf numFmtId="49" fontId="17" fillId="0" borderId="0" xfId="6" applyNumberFormat="1" applyFont="1" applyFill="1" applyBorder="1" applyAlignment="1" applyProtection="1">
      <alignment vertical="center"/>
    </xf>
    <xf numFmtId="0" fontId="17" fillId="11" borderId="0" xfId="6" applyFont="1" applyFill="1" applyAlignment="1" applyProtection="1">
      <alignment vertical="center"/>
    </xf>
    <xf numFmtId="0" fontId="18" fillId="0" borderId="0" xfId="6" applyFont="1" applyFill="1" applyAlignment="1" applyProtection="1">
      <alignment vertical="center"/>
    </xf>
    <xf numFmtId="49" fontId="17" fillId="0" borderId="0" xfId="6" applyNumberFormat="1" applyFont="1" applyFill="1" applyBorder="1" applyAlignment="1">
      <alignment vertical="center"/>
    </xf>
    <xf numFmtId="0" fontId="18" fillId="0" borderId="0" xfId="6" applyFont="1" applyFill="1" applyAlignment="1" applyProtection="1">
      <alignment horizontal="left" vertical="center"/>
    </xf>
    <xf numFmtId="0" fontId="18" fillId="0" borderId="0" xfId="6" applyFont="1" applyFill="1" applyBorder="1" applyAlignment="1">
      <alignment vertical="center"/>
    </xf>
    <xf numFmtId="0" fontId="17" fillId="0" borderId="0" xfId="6" applyFont="1" applyFill="1" applyBorder="1" applyAlignment="1" applyProtection="1">
      <alignment horizontal="left" vertical="center"/>
    </xf>
    <xf numFmtId="0" fontId="23" fillId="0" borderId="0" xfId="3" applyFont="1" applyAlignment="1">
      <alignment vertical="center"/>
    </xf>
    <xf numFmtId="164" fontId="17" fillId="0" borderId="0" xfId="3" applyNumberFormat="1" applyFont="1" applyFill="1" applyBorder="1" applyAlignment="1" applyProtection="1">
      <alignment horizontal="left" vertical="center"/>
    </xf>
    <xf numFmtId="0" fontId="17" fillId="11" borderId="0" xfId="3" applyFont="1" applyFill="1" applyBorder="1" applyAlignment="1" applyProtection="1">
      <alignment vertical="center"/>
    </xf>
    <xf numFmtId="165" fontId="17" fillId="11" borderId="0" xfId="3" applyNumberFormat="1" applyFont="1" applyFill="1" applyBorder="1" applyAlignment="1" applyProtection="1">
      <alignment vertical="center"/>
    </xf>
    <xf numFmtId="165" fontId="29" fillId="11" borderId="0" xfId="3" applyNumberFormat="1" applyFont="1" applyFill="1" applyBorder="1" applyAlignment="1" applyProtection="1">
      <alignment vertical="center"/>
    </xf>
    <xf numFmtId="49" fontId="17" fillId="0" borderId="0" xfId="3" applyNumberFormat="1" applyFont="1" applyFill="1" applyBorder="1" applyAlignment="1">
      <alignment vertical="center"/>
    </xf>
    <xf numFmtId="0" fontId="17" fillId="11" borderId="0" xfId="3" applyFont="1" applyFill="1" applyBorder="1" applyAlignment="1" applyProtection="1">
      <alignment horizontal="center" vertical="center"/>
    </xf>
    <xf numFmtId="0" fontId="17" fillId="4" borderId="0" xfId="3" applyFont="1" applyFill="1" applyBorder="1" applyAlignment="1">
      <alignment vertical="center"/>
    </xf>
    <xf numFmtId="164" fontId="18" fillId="0" borderId="0" xfId="3" applyNumberFormat="1" applyFont="1" applyFill="1" applyBorder="1" applyAlignment="1" applyProtection="1">
      <alignment horizontal="left" vertical="center"/>
    </xf>
    <xf numFmtId="0" fontId="18" fillId="11" borderId="0" xfId="0" applyFont="1" applyFill="1" applyBorder="1" applyAlignment="1">
      <alignment horizontal="center" vertical="center"/>
    </xf>
    <xf numFmtId="0" fontId="18" fillId="11" borderId="0" xfId="3" applyFont="1" applyFill="1" applyBorder="1" applyAlignment="1">
      <alignment vertical="center"/>
    </xf>
    <xf numFmtId="165" fontId="18" fillId="11" borderId="0" xfId="3" applyNumberFormat="1" applyFont="1" applyFill="1" applyBorder="1" applyAlignment="1" applyProtection="1">
      <alignment vertical="center"/>
    </xf>
    <xf numFmtId="0" fontId="17" fillId="4" borderId="0" xfId="3" applyFont="1" applyFill="1" applyBorder="1" applyAlignment="1" applyProtection="1">
      <alignment vertical="center"/>
    </xf>
    <xf numFmtId="165" fontId="17" fillId="0" borderId="0" xfId="3" applyNumberFormat="1" applyFont="1" applyFill="1" applyBorder="1" applyAlignment="1" applyProtection="1">
      <alignment horizontal="center" vertical="center"/>
    </xf>
    <xf numFmtId="165" fontId="17" fillId="11" borderId="0" xfId="3" applyNumberFormat="1" applyFont="1" applyFill="1" applyBorder="1" applyAlignment="1" applyProtection="1">
      <alignment horizontal="left" vertical="center"/>
    </xf>
    <xf numFmtId="0" fontId="17" fillId="0" borderId="0" xfId="3" applyNumberFormat="1" applyFont="1" applyFill="1" applyBorder="1" applyAlignment="1" applyProtection="1">
      <alignment vertical="center"/>
    </xf>
    <xf numFmtId="165" fontId="28" fillId="11" borderId="0" xfId="3" applyNumberFormat="1" applyFont="1" applyFill="1" applyBorder="1" applyAlignment="1" applyProtection="1">
      <alignment vertical="center"/>
    </xf>
    <xf numFmtId="0" fontId="52" fillId="11" borderId="0" xfId="12" applyFont="1" applyFill="1" applyBorder="1" applyAlignment="1" applyProtection="1">
      <alignment vertical="center"/>
    </xf>
    <xf numFmtId="165" fontId="18" fillId="0" borderId="0" xfId="3" applyNumberFormat="1" applyFont="1" applyFill="1" applyBorder="1" applyAlignment="1" applyProtection="1">
      <alignment horizontal="center" vertical="center"/>
    </xf>
    <xf numFmtId="165" fontId="18" fillId="11" borderId="0" xfId="3" applyNumberFormat="1" applyFont="1" applyFill="1" applyBorder="1" applyAlignment="1" applyProtection="1">
      <alignment horizontal="left" vertical="center"/>
    </xf>
    <xf numFmtId="165" fontId="29" fillId="11" borderId="0" xfId="3" applyNumberFormat="1" applyFont="1" applyFill="1" applyBorder="1" applyAlignment="1">
      <alignment vertical="center"/>
    </xf>
    <xf numFmtId="165" fontId="17" fillId="11" borderId="0" xfId="3" applyNumberFormat="1" applyFont="1" applyFill="1" applyBorder="1" applyAlignment="1">
      <alignment vertical="center"/>
    </xf>
    <xf numFmtId="0" fontId="18" fillId="0" borderId="0" xfId="3" applyFont="1" applyFill="1" applyBorder="1" applyAlignment="1" applyProtection="1">
      <alignment horizontal="left" vertical="center"/>
    </xf>
    <xf numFmtId="0" fontId="18" fillId="0" borderId="0" xfId="3" applyNumberFormat="1" applyFont="1" applyFill="1" applyBorder="1" applyAlignment="1">
      <alignment horizontal="left" vertical="center"/>
    </xf>
    <xf numFmtId="0" fontId="18" fillId="0" borderId="0" xfId="3" applyFont="1" applyFill="1" applyBorder="1" applyAlignment="1">
      <alignment horizontal="left" vertical="center"/>
    </xf>
    <xf numFmtId="164" fontId="18" fillId="0" borderId="0" xfId="3" applyNumberFormat="1" applyFont="1" applyFill="1" applyBorder="1" applyAlignment="1">
      <alignment horizontal="left" vertical="center"/>
    </xf>
    <xf numFmtId="165" fontId="18" fillId="11" borderId="0" xfId="3" applyNumberFormat="1" applyFont="1" applyFill="1" applyBorder="1" applyAlignment="1">
      <alignment horizontal="left" vertical="center"/>
    </xf>
    <xf numFmtId="0" fontId="17" fillId="0" borderId="0" xfId="3" applyNumberFormat="1" applyFont="1" applyFill="1" applyBorder="1" applyAlignment="1">
      <alignment horizontal="left" vertical="center"/>
    </xf>
    <xf numFmtId="0" fontId="17" fillId="0" borderId="0" xfId="0" applyNumberFormat="1" applyFont="1" applyFill="1" applyBorder="1" applyAlignment="1">
      <alignment horizontal="left"/>
    </xf>
    <xf numFmtId="167" fontId="17" fillId="0" borderId="0" xfId="3" applyNumberFormat="1" applyFont="1" applyFill="1" applyBorder="1" applyAlignment="1">
      <alignment horizontal="left" vertical="center"/>
    </xf>
    <xf numFmtId="164" fontId="17" fillId="0" borderId="0" xfId="3" applyNumberFormat="1" applyFont="1" applyFill="1" applyBorder="1" applyAlignment="1">
      <alignment horizontal="left" vertical="center"/>
    </xf>
    <xf numFmtId="165" fontId="17" fillId="11" borderId="0" xfId="3" applyNumberFormat="1" applyFont="1" applyFill="1" applyBorder="1" applyAlignment="1">
      <alignment horizontal="left" vertical="center"/>
    </xf>
    <xf numFmtId="1" fontId="17" fillId="0" borderId="0" xfId="3" applyNumberFormat="1" applyFont="1" applyFill="1" applyBorder="1" applyAlignment="1">
      <alignment horizontal="left" vertical="center"/>
    </xf>
    <xf numFmtId="1" fontId="17" fillId="11" borderId="0" xfId="3" applyNumberFormat="1" applyFont="1" applyFill="1" applyBorder="1" applyAlignment="1">
      <alignment horizontal="left" vertical="center"/>
    </xf>
    <xf numFmtId="49" fontId="17" fillId="0" borderId="0" xfId="3" applyNumberFormat="1" applyFont="1" applyFill="1" applyBorder="1" applyAlignment="1" applyProtection="1">
      <alignment horizontal="left" vertical="center"/>
    </xf>
    <xf numFmtId="166" fontId="17" fillId="0" borderId="0" xfId="3" applyNumberFormat="1" applyFont="1" applyFill="1" applyBorder="1" applyAlignment="1" applyProtection="1">
      <alignment horizontal="left" vertical="center"/>
    </xf>
    <xf numFmtId="49" fontId="17" fillId="0" borderId="0" xfId="3" applyNumberFormat="1" applyFont="1" applyFill="1" applyBorder="1" applyAlignment="1">
      <alignment horizontal="left" vertical="center"/>
    </xf>
    <xf numFmtId="0" fontId="17" fillId="0" borderId="0" xfId="12" applyNumberFormat="1" applyFont="1" applyFill="1" applyBorder="1" applyAlignment="1" applyProtection="1">
      <alignment horizontal="left" vertical="center"/>
    </xf>
    <xf numFmtId="0" fontId="17" fillId="0" borderId="0" xfId="3" applyNumberFormat="1" applyFont="1" applyFill="1" applyBorder="1" applyAlignment="1" applyProtection="1">
      <alignment horizontal="left" vertical="center"/>
    </xf>
    <xf numFmtId="0" fontId="17" fillId="0" borderId="0" xfId="6" applyFont="1" applyFill="1" applyBorder="1" applyAlignment="1">
      <alignment horizontal="left" vertical="center"/>
    </xf>
    <xf numFmtId="0" fontId="18" fillId="0" borderId="0" xfId="6" applyFont="1" applyFill="1" applyBorder="1" applyAlignment="1">
      <alignment horizontal="left" vertical="center"/>
    </xf>
    <xf numFmtId="165" fontId="17" fillId="11" borderId="0" xfId="6" applyNumberFormat="1" applyFont="1" applyFill="1" applyBorder="1" applyAlignment="1">
      <alignment horizontal="left" vertical="center"/>
    </xf>
    <xf numFmtId="0" fontId="17" fillId="11" borderId="0" xfId="0" applyFont="1" applyFill="1" applyBorder="1" applyAlignment="1" applyProtection="1">
      <alignment horizontal="left"/>
    </xf>
    <xf numFmtId="0" fontId="17" fillId="11" borderId="0" xfId="12" applyNumberFormat="1" applyFont="1" applyFill="1" applyBorder="1" applyAlignment="1" applyProtection="1">
      <alignment horizontal="left" vertical="center"/>
    </xf>
    <xf numFmtId="0" fontId="29" fillId="0" borderId="0" xfId="3" applyFont="1" applyFill="1" applyBorder="1" applyAlignment="1" applyProtection="1">
      <alignment vertical="center"/>
    </xf>
    <xf numFmtId="164" fontId="30" fillId="0" borderId="0" xfId="3" applyNumberFormat="1" applyFont="1" applyFill="1" applyBorder="1" applyAlignment="1" applyProtection="1">
      <alignment horizontal="left" vertical="center"/>
    </xf>
    <xf numFmtId="0" fontId="27" fillId="0" borderId="0" xfId="3" applyFont="1" applyFill="1" applyBorder="1" applyAlignment="1" applyProtection="1">
      <alignment vertical="center"/>
    </xf>
    <xf numFmtId="0" fontId="17" fillId="0" borderId="0" xfId="6" applyFont="1" applyFill="1" applyBorder="1" applyAlignment="1" applyProtection="1">
      <alignment vertical="top"/>
    </xf>
    <xf numFmtId="0" fontId="17" fillId="0" borderId="0" xfId="6" applyFont="1" applyFill="1" applyBorder="1" applyAlignment="1">
      <alignment vertical="top"/>
    </xf>
    <xf numFmtId="166" fontId="17" fillId="0" borderId="0" xfId="6" applyNumberFormat="1" applyFont="1" applyFill="1" applyBorder="1" applyAlignment="1" applyProtection="1">
      <alignment horizontal="left" vertical="top"/>
    </xf>
    <xf numFmtId="0" fontId="17" fillId="0" borderId="0" xfId="0" applyFont="1" applyFill="1" applyBorder="1" applyAlignment="1" applyProtection="1">
      <alignment horizontal="left"/>
    </xf>
    <xf numFmtId="0" fontId="17" fillId="0" borderId="0" xfId="0" applyFont="1" applyFill="1" applyBorder="1" applyAlignment="1" applyProtection="1">
      <alignment horizontal="left" vertical="center"/>
    </xf>
    <xf numFmtId="1" fontId="17" fillId="11" borderId="0" xfId="0" applyNumberFormat="1" applyFont="1" applyFill="1" applyBorder="1" applyAlignment="1">
      <alignment horizontal="center"/>
    </xf>
    <xf numFmtId="0" fontId="8" fillId="11" borderId="0" xfId="6" applyFont="1" applyFill="1" applyBorder="1" applyAlignment="1" applyProtection="1">
      <alignment vertical="top"/>
    </xf>
    <xf numFmtId="165" fontId="17" fillId="11" borderId="0" xfId="0" applyNumberFormat="1" applyFont="1" applyFill="1" applyBorder="1" applyAlignment="1">
      <alignment horizontal="left"/>
    </xf>
    <xf numFmtId="0" fontId="17" fillId="0" borderId="0" xfId="0" applyNumberFormat="1" applyFont="1" applyFill="1" applyBorder="1" applyAlignment="1">
      <alignment horizontal="left" vertical="center"/>
    </xf>
    <xf numFmtId="0" fontId="17" fillId="11" borderId="0" xfId="0" applyFont="1" applyFill="1" applyBorder="1" applyAlignment="1" applyProtection="1">
      <alignment vertical="center"/>
    </xf>
    <xf numFmtId="165" fontId="17" fillId="11" borderId="0" xfId="0" applyNumberFormat="1" applyFont="1" applyFill="1" applyBorder="1" applyAlignment="1">
      <alignment horizontal="center"/>
    </xf>
    <xf numFmtId="1" fontId="17" fillId="11" borderId="0" xfId="0" applyNumberFormat="1" applyFont="1" applyFill="1" applyBorder="1" applyAlignment="1">
      <alignment horizontal="center" vertical="center"/>
    </xf>
    <xf numFmtId="165" fontId="17" fillId="0" borderId="0" xfId="6" applyNumberFormat="1" applyFont="1" applyFill="1" applyBorder="1" applyAlignment="1" applyProtection="1">
      <alignment horizontal="center" vertical="center"/>
    </xf>
    <xf numFmtId="0" fontId="18" fillId="0" borderId="0" xfId="0" applyNumberFormat="1" applyFont="1" applyFill="1" applyBorder="1" applyAlignment="1">
      <alignment horizontal="left"/>
    </xf>
    <xf numFmtId="1" fontId="18" fillId="0" borderId="0" xfId="0" applyNumberFormat="1" applyFont="1" applyFill="1" applyBorder="1" applyAlignment="1">
      <alignment horizontal="left"/>
    </xf>
    <xf numFmtId="166" fontId="18" fillId="0" borderId="0" xfId="0" applyNumberFormat="1" applyFont="1" applyFill="1" applyBorder="1" applyAlignment="1">
      <alignment horizontal="left"/>
    </xf>
    <xf numFmtId="0" fontId="18" fillId="0" borderId="0" xfId="0" applyFont="1" applyFill="1" applyBorder="1" applyAlignment="1" applyProtection="1">
      <alignment horizontal="left"/>
    </xf>
    <xf numFmtId="0" fontId="18" fillId="0" borderId="0" xfId="0" applyFont="1" applyFill="1" applyBorder="1" applyAlignment="1" applyProtection="1">
      <alignment horizontal="left" vertical="center"/>
    </xf>
    <xf numFmtId="0" fontId="18" fillId="11" borderId="0" xfId="0" applyFont="1" applyFill="1" applyBorder="1" applyAlignment="1" applyProtection="1">
      <alignment vertical="center"/>
    </xf>
    <xf numFmtId="165" fontId="18" fillId="11" borderId="0" xfId="0" applyNumberFormat="1" applyFont="1" applyFill="1" applyBorder="1" applyAlignment="1">
      <alignment horizontal="left"/>
    </xf>
    <xf numFmtId="0" fontId="18" fillId="0" borderId="0" xfId="6" applyFont="1" applyFill="1" applyBorder="1" applyAlignment="1" applyProtection="1">
      <alignment vertical="top"/>
    </xf>
    <xf numFmtId="0" fontId="18" fillId="0" borderId="0" xfId="11" applyFont="1" applyFill="1" applyBorder="1" applyAlignment="1">
      <alignment horizontal="left" vertical="center"/>
    </xf>
    <xf numFmtId="166" fontId="18" fillId="0" borderId="0" xfId="6" applyNumberFormat="1" applyFont="1" applyFill="1" applyBorder="1" applyAlignment="1" applyProtection="1">
      <alignment horizontal="left" vertical="top"/>
    </xf>
    <xf numFmtId="165" fontId="18" fillId="0" borderId="0" xfId="6" applyNumberFormat="1" applyFont="1" applyFill="1" applyBorder="1" applyAlignment="1" applyProtection="1">
      <alignment horizontal="center" vertical="center"/>
    </xf>
    <xf numFmtId="165" fontId="18" fillId="11" borderId="0" xfId="0" applyNumberFormat="1" applyFont="1" applyFill="1" applyBorder="1" applyAlignment="1">
      <alignment horizontal="center"/>
    </xf>
    <xf numFmtId="1" fontId="18" fillId="11" borderId="0" xfId="0" applyNumberFormat="1" applyFont="1" applyFill="1" applyBorder="1" applyAlignment="1">
      <alignment horizontal="center"/>
    </xf>
    <xf numFmtId="0" fontId="18" fillId="11" borderId="0" xfId="6" applyFont="1" applyFill="1" applyBorder="1" applyAlignment="1" applyProtection="1">
      <alignment vertical="top"/>
    </xf>
    <xf numFmtId="0" fontId="59" fillId="11" borderId="0" xfId="6" applyFont="1" applyFill="1" applyBorder="1" applyAlignment="1" applyProtection="1">
      <alignment vertical="top"/>
    </xf>
    <xf numFmtId="0" fontId="17" fillId="0" borderId="0" xfId="6" applyFont="1" applyFill="1" applyBorder="1" applyAlignment="1">
      <alignment horizontal="left" vertical="top"/>
    </xf>
    <xf numFmtId="0" fontId="17" fillId="11" borderId="0" xfId="11" applyFont="1" applyFill="1" applyBorder="1" applyAlignment="1">
      <alignment vertical="center"/>
    </xf>
    <xf numFmtId="0" fontId="18" fillId="0" borderId="0" xfId="0" applyNumberFormat="1" applyFont="1" applyFill="1" applyBorder="1" applyAlignment="1">
      <alignment horizontal="left" vertical="center"/>
    </xf>
    <xf numFmtId="0" fontId="18" fillId="3" borderId="0" xfId="3" applyFont="1" applyFill="1" applyBorder="1" applyAlignment="1" applyProtection="1">
      <alignment horizontal="left" vertical="center"/>
    </xf>
    <xf numFmtId="0" fontId="18" fillId="13" borderId="0" xfId="3" applyFont="1" applyFill="1" applyBorder="1" applyAlignment="1" applyProtection="1">
      <alignment horizontal="left" vertical="center"/>
    </xf>
    <xf numFmtId="49" fontId="17" fillId="0" borderId="0" xfId="6" applyNumberFormat="1" applyFont="1" applyFill="1" applyBorder="1" applyAlignment="1">
      <alignment vertical="top"/>
    </xf>
    <xf numFmtId="0" fontId="17" fillId="0" borderId="0" xfId="6" applyNumberFormat="1" applyFont="1" applyFill="1" applyBorder="1" applyAlignment="1">
      <alignment horizontal="left" vertical="top"/>
    </xf>
    <xf numFmtId="166" fontId="18" fillId="0" borderId="0" xfId="0" applyNumberFormat="1" applyFont="1" applyFill="1" applyBorder="1" applyAlignment="1" applyProtection="1">
      <alignment horizontal="left"/>
    </xf>
    <xf numFmtId="166" fontId="18" fillId="0" borderId="0" xfId="0" applyNumberFormat="1" applyFont="1" applyFill="1" applyBorder="1" applyAlignment="1" applyProtection="1">
      <alignment horizontal="left" vertical="center"/>
    </xf>
    <xf numFmtId="0" fontId="17" fillId="0" borderId="0" xfId="13" applyFont="1" applyFill="1" applyBorder="1" applyAlignment="1" applyProtection="1"/>
    <xf numFmtId="165" fontId="18" fillId="0" borderId="0" xfId="0" applyNumberFormat="1" applyFont="1" applyFill="1" applyBorder="1" applyAlignment="1" applyProtection="1">
      <alignment horizontal="center" vertical="center"/>
    </xf>
    <xf numFmtId="0" fontId="18" fillId="11" borderId="0" xfId="0" applyFont="1" applyFill="1" applyBorder="1" applyAlignment="1">
      <alignment vertical="center"/>
    </xf>
    <xf numFmtId="0" fontId="17" fillId="11" borderId="0" xfId="0" applyFont="1" applyFill="1" applyBorder="1" applyAlignment="1">
      <alignment horizontal="left" vertical="top"/>
    </xf>
    <xf numFmtId="49" fontId="17" fillId="0" borderId="0" xfId="6" applyNumberFormat="1" applyFont="1" applyFill="1" applyBorder="1" applyAlignment="1" applyProtection="1">
      <alignment vertical="top"/>
    </xf>
    <xf numFmtId="0" fontId="17" fillId="0" borderId="0" xfId="11" applyFont="1" applyFill="1" applyBorder="1" applyAlignment="1" applyProtection="1"/>
    <xf numFmtId="0" fontId="18" fillId="11" borderId="0" xfId="0" applyFont="1" applyFill="1" applyBorder="1" applyAlignment="1">
      <alignment horizontal="left" vertical="top"/>
    </xf>
    <xf numFmtId="0" fontId="8" fillId="11" borderId="0" xfId="6" applyFont="1" applyFill="1" applyBorder="1" applyAlignment="1" applyProtection="1"/>
    <xf numFmtId="0" fontId="17" fillId="0" borderId="0" xfId="14" applyFont="1" applyFill="1" applyBorder="1" applyAlignment="1">
      <alignment horizontal="left" vertical="center"/>
    </xf>
    <xf numFmtId="0" fontId="18" fillId="0" borderId="0" xfId="14" applyFont="1" applyFill="1" applyBorder="1" applyAlignment="1">
      <alignment horizontal="left" vertical="center"/>
    </xf>
    <xf numFmtId="0" fontId="17" fillId="0" borderId="0" xfId="15" applyFont="1" applyFill="1" applyBorder="1" applyAlignment="1" applyProtection="1">
      <alignment vertical="top"/>
    </xf>
    <xf numFmtId="0" fontId="17" fillId="0" borderId="0" xfId="13" applyFont="1" applyFill="1" applyBorder="1" applyAlignment="1">
      <alignment vertical="center"/>
    </xf>
    <xf numFmtId="0" fontId="60" fillId="11" borderId="0" xfId="8" applyFont="1" applyFill="1" applyBorder="1" applyAlignment="1" applyProtection="1">
      <alignment vertical="top"/>
    </xf>
    <xf numFmtId="0" fontId="8" fillId="11" borderId="0" xfId="11" applyFont="1" applyFill="1" applyBorder="1" applyAlignment="1" applyProtection="1"/>
    <xf numFmtId="0" fontId="23" fillId="11" borderId="0" xfId="11" applyFont="1" applyFill="1" applyBorder="1" applyAlignment="1">
      <alignment vertical="center"/>
    </xf>
    <xf numFmtId="166" fontId="17" fillId="0" borderId="0" xfId="11" applyNumberFormat="1" applyFont="1" applyFill="1" applyBorder="1" applyAlignment="1" applyProtection="1">
      <alignment horizontal="left"/>
    </xf>
    <xf numFmtId="0" fontId="17" fillId="11" borderId="0" xfId="11" applyFont="1" applyFill="1" applyBorder="1" applyAlignment="1" applyProtection="1"/>
    <xf numFmtId="0" fontId="17" fillId="0" borderId="0" xfId="16" applyFont="1" applyFill="1" applyBorder="1" applyAlignment="1">
      <alignment vertical="center"/>
    </xf>
    <xf numFmtId="166" fontId="17" fillId="0" borderId="0" xfId="11" applyNumberFormat="1" applyFont="1" applyFill="1" applyBorder="1" applyAlignment="1">
      <alignment horizontal="left" vertical="center"/>
    </xf>
    <xf numFmtId="0" fontId="8" fillId="11" borderId="1" xfId="11" applyFont="1" applyFill="1" applyBorder="1" applyAlignment="1" applyProtection="1"/>
    <xf numFmtId="0" fontId="60" fillId="11" borderId="0" xfId="8" applyFont="1" applyFill="1" applyBorder="1" applyAlignment="1">
      <alignment vertical="center"/>
    </xf>
    <xf numFmtId="0" fontId="23" fillId="11" borderId="1" xfId="11" applyFont="1" applyFill="1" applyBorder="1" applyAlignment="1">
      <alignment vertical="center"/>
    </xf>
    <xf numFmtId="0" fontId="18" fillId="11" borderId="1" xfId="0" applyFont="1" applyFill="1" applyBorder="1" applyAlignment="1" applyProtection="1">
      <alignment vertical="center"/>
    </xf>
    <xf numFmtId="0" fontId="8" fillId="11" borderId="1" xfId="6" applyFont="1" applyFill="1" applyBorder="1" applyAlignment="1" applyProtection="1">
      <alignment vertical="top"/>
    </xf>
    <xf numFmtId="0" fontId="17" fillId="11" borderId="1" xfId="6" applyFont="1" applyFill="1" applyBorder="1" applyAlignment="1" applyProtection="1">
      <alignment vertical="top"/>
    </xf>
    <xf numFmtId="0" fontId="18" fillId="11" borderId="1" xfId="0" applyFont="1" applyFill="1" applyBorder="1" applyAlignment="1" applyProtection="1"/>
    <xf numFmtId="164" fontId="5" fillId="0" borderId="0" xfId="1" applyNumberFormat="1" applyFont="1" applyFill="1" applyAlignment="1">
      <alignment horizontal="left" vertical="center"/>
    </xf>
    <xf numFmtId="165" fontId="5" fillId="0" borderId="0" xfId="1" applyNumberFormat="1" applyFont="1" applyFill="1" applyAlignment="1">
      <alignment horizontal="left" vertical="center"/>
    </xf>
    <xf numFmtId="164" fontId="17" fillId="12" borderId="0" xfId="7" quotePrefix="1" applyNumberFormat="1" applyFont="1" applyFill="1" applyBorder="1" applyAlignment="1" applyProtection="1">
      <alignment horizontal="left" vertical="center"/>
      <protection locked="0"/>
    </xf>
    <xf numFmtId="164" fontId="17" fillId="12" borderId="0" xfId="9" quotePrefix="1" applyNumberFormat="1" applyFont="1" applyFill="1" applyBorder="1" applyAlignment="1" applyProtection="1">
      <alignment horizontal="left" vertical="center"/>
      <protection locked="0"/>
    </xf>
    <xf numFmtId="165" fontId="17" fillId="12" borderId="0" xfId="3" quotePrefix="1" applyNumberFormat="1" applyFont="1" applyFill="1" applyAlignment="1" applyProtection="1">
      <alignment horizontal="center" vertical="center"/>
      <protection locked="0"/>
    </xf>
    <xf numFmtId="0" fontId="5" fillId="4" borderId="0" xfId="1" applyFont="1" applyFill="1" applyAlignment="1">
      <alignment horizontal="left" vertical="center"/>
    </xf>
    <xf numFmtId="49" fontId="17" fillId="5" borderId="0" xfId="3" applyNumberFormat="1" applyFont="1" applyFill="1" applyAlignment="1" applyProtection="1">
      <alignment vertical="center"/>
      <protection locked="0"/>
    </xf>
    <xf numFmtId="49" fontId="18" fillId="5" borderId="0" xfId="3" applyNumberFormat="1" applyFont="1" applyFill="1" applyAlignment="1" applyProtection="1">
      <alignment vertical="center"/>
      <protection locked="0"/>
    </xf>
    <xf numFmtId="0" fontId="17" fillId="5" borderId="0" xfId="3" applyFont="1" applyFill="1" applyBorder="1" applyAlignment="1">
      <alignment vertical="center"/>
    </xf>
    <xf numFmtId="0" fontId="18" fillId="5" borderId="0" xfId="3" applyFont="1" applyFill="1" applyBorder="1" applyAlignment="1">
      <alignment vertical="center"/>
    </xf>
    <xf numFmtId="0" fontId="18" fillId="5" borderId="0" xfId="3" applyFont="1" applyFill="1" applyBorder="1" applyAlignment="1" applyProtection="1">
      <alignment vertical="center"/>
    </xf>
    <xf numFmtId="0" fontId="17" fillId="5" borderId="0" xfId="3" applyFont="1" applyFill="1" applyAlignment="1">
      <alignment horizontal="left" vertical="center"/>
    </xf>
    <xf numFmtId="0" fontId="18" fillId="5" borderId="0" xfId="3" applyFont="1" applyFill="1" applyAlignment="1">
      <alignment horizontal="left" vertical="center"/>
    </xf>
    <xf numFmtId="0" fontId="18" fillId="5" borderId="0" xfId="6" applyFont="1" applyFill="1" applyBorder="1" applyAlignment="1" applyProtection="1">
      <alignment vertical="center"/>
    </xf>
    <xf numFmtId="0" fontId="17" fillId="5" borderId="0" xfId="6" applyFont="1" applyFill="1" applyBorder="1" applyAlignment="1" applyProtection="1">
      <alignment vertical="center"/>
    </xf>
    <xf numFmtId="0" fontId="17" fillId="5" borderId="0" xfId="6" applyFont="1" applyFill="1" applyAlignment="1" applyProtection="1">
      <alignment vertical="center"/>
    </xf>
    <xf numFmtId="0" fontId="18" fillId="5" borderId="0" xfId="6" applyFont="1" applyFill="1" applyAlignment="1" applyProtection="1">
      <alignment vertical="center"/>
    </xf>
    <xf numFmtId="0" fontId="17" fillId="5" borderId="0" xfId="3" applyFont="1" applyFill="1" applyBorder="1" applyAlignment="1" applyProtection="1">
      <alignment vertical="center"/>
    </xf>
    <xf numFmtId="0" fontId="17" fillId="5" borderId="0" xfId="3" applyFont="1" applyFill="1" applyBorder="1" applyAlignment="1" applyProtection="1">
      <alignment horizontal="left" vertical="center"/>
    </xf>
    <xf numFmtId="0" fontId="17" fillId="5" borderId="0" xfId="3" applyNumberFormat="1" applyFont="1" applyFill="1" applyBorder="1" applyAlignment="1">
      <alignment horizontal="left" vertical="center"/>
    </xf>
    <xf numFmtId="0" fontId="18" fillId="5" borderId="0" xfId="3" applyFont="1" applyFill="1" applyBorder="1" applyAlignment="1" applyProtection="1">
      <alignment horizontal="left" vertical="center"/>
    </xf>
    <xf numFmtId="0" fontId="29" fillId="5" borderId="0" xfId="3" applyFont="1" applyFill="1" applyBorder="1" applyAlignment="1" applyProtection="1">
      <alignment vertical="center"/>
    </xf>
    <xf numFmtId="0" fontId="17" fillId="5" borderId="0" xfId="6" applyFont="1" applyFill="1" applyBorder="1" applyAlignment="1" applyProtection="1">
      <alignment vertical="top"/>
    </xf>
    <xf numFmtId="0" fontId="18" fillId="5" borderId="0" xfId="0" applyNumberFormat="1" applyFont="1" applyFill="1" applyBorder="1" applyAlignment="1">
      <alignment horizontal="left"/>
    </xf>
    <xf numFmtId="0" fontId="18" fillId="5" borderId="0" xfId="6" applyFont="1" applyFill="1" applyBorder="1" applyAlignment="1" applyProtection="1">
      <alignment vertical="top"/>
    </xf>
    <xf numFmtId="0" fontId="17" fillId="5" borderId="0" xfId="0" applyFont="1" applyFill="1" applyBorder="1" applyAlignment="1" applyProtection="1">
      <alignment horizontal="left"/>
    </xf>
    <xf numFmtId="0" fontId="18" fillId="5" borderId="0" xfId="0" applyFont="1" applyFill="1" applyBorder="1" applyAlignment="1" applyProtection="1">
      <alignment horizontal="left"/>
    </xf>
    <xf numFmtId="0" fontId="17" fillId="5" borderId="0" xfId="0" applyFont="1" applyFill="1" applyBorder="1" applyAlignment="1" applyProtection="1">
      <alignment horizontal="left" vertical="center"/>
    </xf>
    <xf numFmtId="0" fontId="18" fillId="5" borderId="0" xfId="0" applyFont="1" applyFill="1" applyBorder="1" applyAlignment="1" applyProtection="1">
      <alignment horizontal="left" vertical="center"/>
    </xf>
    <xf numFmtId="0" fontId="17" fillId="5" borderId="0" xfId="11" applyFont="1" applyFill="1" applyBorder="1" applyAlignment="1" applyProtection="1"/>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49" fontId="61" fillId="0" borderId="0" xfId="3" applyNumberFormat="1" applyFont="1" applyFill="1" applyAlignment="1" applyProtection="1">
      <alignment horizontal="left" vertical="center"/>
      <protection locked="0"/>
    </xf>
    <xf numFmtId="0" fontId="17" fillId="15" borderId="0" xfId="3" applyFont="1" applyFill="1" applyBorder="1" applyAlignment="1" applyProtection="1">
      <alignment vertical="center"/>
    </xf>
    <xf numFmtId="165" fontId="17" fillId="15" borderId="0" xfId="3" applyNumberFormat="1" applyFont="1" applyFill="1" applyAlignment="1" applyProtection="1">
      <alignment horizontal="left" vertical="center"/>
      <protection locked="0"/>
    </xf>
    <xf numFmtId="0" fontId="0" fillId="15" borderId="0" xfId="0" applyFill="1" applyAlignment="1">
      <alignment wrapText="1"/>
    </xf>
    <xf numFmtId="0" fontId="0" fillId="15" borderId="0" xfId="0" applyFill="1" applyAlignment="1"/>
    <xf numFmtId="0" fontId="0" fillId="15" borderId="2" xfId="0" applyFill="1" applyBorder="1" applyAlignment="1">
      <alignment wrapText="1"/>
    </xf>
    <xf numFmtId="49" fontId="17" fillId="15" borderId="0" xfId="3" applyNumberFormat="1" applyFont="1" applyFill="1" applyAlignment="1" applyProtection="1">
      <alignment horizontal="left" vertical="center"/>
      <protection locked="0"/>
    </xf>
    <xf numFmtId="49" fontId="17" fillId="15" borderId="0" xfId="3" applyNumberFormat="1" applyFont="1" applyFill="1" applyAlignment="1" applyProtection="1">
      <alignment vertical="center"/>
      <protection locked="0"/>
    </xf>
    <xf numFmtId="49" fontId="24" fillId="15" borderId="0" xfId="3" applyNumberFormat="1" applyFont="1" applyFill="1" applyAlignment="1" applyProtection="1">
      <alignment horizontal="left" vertical="center"/>
      <protection locked="0"/>
    </xf>
    <xf numFmtId="49" fontId="27" fillId="15" borderId="0" xfId="3" applyNumberFormat="1" applyFont="1" applyFill="1" applyAlignment="1" applyProtection="1">
      <alignment horizontal="left" vertical="center"/>
      <protection locked="0"/>
    </xf>
    <xf numFmtId="49" fontId="24" fillId="0" borderId="0" xfId="3" applyNumberFormat="1" applyFont="1" applyFill="1" applyAlignment="1" applyProtection="1">
      <alignment horizontal="left" vertical="center"/>
      <protection locked="0"/>
    </xf>
    <xf numFmtId="0" fontId="17" fillId="15" borderId="0" xfId="11" applyFont="1" applyFill="1" applyBorder="1" applyAlignment="1">
      <alignment vertical="center"/>
    </xf>
    <xf numFmtId="49" fontId="20" fillId="0" borderId="0" xfId="3" applyNumberFormat="1" applyFont="1" applyFill="1" applyAlignment="1" applyProtection="1">
      <alignment horizontal="left" vertical="center"/>
      <protection locked="0"/>
    </xf>
    <xf numFmtId="49" fontId="45" fillId="0" borderId="0" xfId="3" applyNumberFormat="1" applyFont="1" applyFill="1" applyAlignment="1" applyProtection="1">
      <alignment horizontal="left" vertical="center"/>
      <protection locked="0"/>
    </xf>
    <xf numFmtId="49" fontId="17" fillId="15" borderId="0" xfId="3" applyNumberFormat="1" applyFont="1" applyFill="1" applyAlignment="1" applyProtection="1">
      <alignment vertical="center" wrapText="1"/>
      <protection locked="0"/>
    </xf>
    <xf numFmtId="49" fontId="17" fillId="15" borderId="0" xfId="3" applyNumberFormat="1" applyFont="1" applyFill="1" applyAlignment="1" applyProtection="1">
      <alignment horizontal="left" vertical="center" wrapText="1"/>
      <protection locked="0"/>
    </xf>
    <xf numFmtId="0" fontId="3" fillId="0" borderId="0" xfId="1" applyFont="1" applyFill="1" applyAlignment="1">
      <alignment horizontal="left" vertical="center"/>
    </xf>
    <xf numFmtId="0" fontId="3" fillId="15" borderId="0" xfId="1" applyFont="1" applyFill="1" applyAlignment="1">
      <alignment horizontal="left" vertical="center"/>
    </xf>
    <xf numFmtId="0" fontId="17" fillId="15" borderId="0" xfId="3" applyNumberFormat="1" applyFont="1" applyFill="1" applyBorder="1" applyAlignment="1">
      <alignment horizontal="left" vertical="center" wrapText="1"/>
    </xf>
    <xf numFmtId="49" fontId="10" fillId="0" borderId="0" xfId="1" applyNumberFormat="1" applyFont="1" applyFill="1" applyAlignment="1">
      <alignment horizontal="left" vertical="top" wrapText="1"/>
    </xf>
    <xf numFmtId="49" fontId="5" fillId="0" borderId="0" xfId="1" applyNumberFormat="1" applyFont="1" applyFill="1" applyAlignment="1">
      <alignment horizontal="left" vertical="center"/>
    </xf>
    <xf numFmtId="49" fontId="61" fillId="15" borderId="0" xfId="3" applyNumberFormat="1" applyFont="1" applyFill="1" applyAlignment="1" applyProtection="1">
      <alignment horizontal="left" vertical="center"/>
      <protection locked="0"/>
    </xf>
    <xf numFmtId="49" fontId="62" fillId="15" borderId="0" xfId="3" applyNumberFormat="1" applyFont="1" applyFill="1" applyAlignment="1" applyProtection="1">
      <alignment horizontal="left" vertical="center"/>
      <protection locked="0"/>
    </xf>
    <xf numFmtId="0" fontId="17" fillId="15" borderId="0" xfId="3" applyFont="1" applyFill="1" applyAlignment="1">
      <alignment vertical="center" wrapText="1"/>
    </xf>
    <xf numFmtId="0" fontId="17" fillId="15" borderId="0" xfId="11" applyFont="1" applyFill="1" applyBorder="1" applyAlignment="1" applyProtection="1"/>
    <xf numFmtId="49" fontId="63" fillId="0" borderId="0" xfId="3" applyNumberFormat="1" applyFont="1" applyFill="1" applyAlignment="1" applyProtection="1">
      <alignment horizontal="left" vertical="center"/>
      <protection locked="0"/>
    </xf>
    <xf numFmtId="165" fontId="17" fillId="15" borderId="0" xfId="3" applyNumberFormat="1" applyFont="1" applyFill="1" applyAlignment="1" applyProtection="1">
      <alignment horizontal="center" vertical="center"/>
      <protection locked="0"/>
    </xf>
    <xf numFmtId="49" fontId="62" fillId="0" borderId="0" xfId="3" applyNumberFormat="1" applyFont="1" applyFill="1" applyAlignment="1" applyProtection="1">
      <alignment horizontal="left" vertical="center"/>
      <protection locked="0"/>
    </xf>
    <xf numFmtId="0" fontId="17" fillId="15" borderId="0" xfId="6" applyFont="1" applyFill="1" applyAlignment="1" applyProtection="1">
      <alignment vertical="center"/>
    </xf>
    <xf numFmtId="0" fontId="64" fillId="15" borderId="0" xfId="0" applyFont="1" applyFill="1">
      <alignment vertical="center"/>
    </xf>
    <xf numFmtId="164" fontId="17" fillId="15" borderId="0" xfId="10" applyNumberFormat="1" applyFont="1" applyFill="1" applyBorder="1" applyAlignment="1" applyProtection="1">
      <alignment horizontal="left" vertical="center"/>
      <protection locked="0"/>
    </xf>
    <xf numFmtId="0" fontId="64" fillId="15" borderId="0" xfId="0" applyFont="1" applyFill="1" applyAlignment="1">
      <alignment vertical="center" wrapText="1"/>
    </xf>
    <xf numFmtId="0" fontId="2" fillId="15" borderId="0" xfId="1" applyFont="1" applyFill="1" applyAlignment="1">
      <alignment horizontal="left" vertical="center"/>
    </xf>
    <xf numFmtId="0" fontId="5" fillId="15" borderId="0" xfId="1" applyFont="1" applyFill="1" applyAlignment="1">
      <alignment horizontal="left" vertical="center"/>
    </xf>
    <xf numFmtId="0" fontId="1" fillId="3" borderId="0" xfId="1" applyFont="1" applyFill="1" applyAlignment="1">
      <alignment horizontal="left" vertical="center"/>
    </xf>
    <xf numFmtId="49" fontId="18" fillId="15" borderId="0" xfId="3" applyNumberFormat="1" applyFont="1" applyFill="1" applyBorder="1" applyAlignment="1" applyProtection="1">
      <alignment vertical="center"/>
      <protection locked="0"/>
    </xf>
    <xf numFmtId="49" fontId="18" fillId="15" borderId="0" xfId="3" applyNumberFormat="1" applyFont="1" applyFill="1" applyAlignment="1" applyProtection="1">
      <alignment vertical="center"/>
      <protection locked="0"/>
    </xf>
    <xf numFmtId="0" fontId="0" fillId="15" borderId="2" xfId="0" applyFill="1" applyBorder="1" applyAlignment="1"/>
    <xf numFmtId="0" fontId="12" fillId="16" borderId="0" xfId="4" applyFont="1" applyFill="1" applyBorder="1" applyAlignment="1" applyProtection="1">
      <alignment horizontal="left" vertical="top" wrapText="1"/>
    </xf>
    <xf numFmtId="0" fontId="0" fillId="16" borderId="0" xfId="0" applyFill="1">
      <alignment vertical="center"/>
    </xf>
  </cellXfs>
  <cellStyles count="18">
    <cellStyle name="Hyperlink" xfId="8" builtinId="8"/>
    <cellStyle name="Normal" xfId="0" builtinId="0"/>
    <cellStyle name="Normal 2" xfId="1" xr:uid="{00000000-0005-0000-0000-000002000000}"/>
    <cellStyle name="Normal 5" xfId="2" xr:uid="{00000000-0005-0000-0000-000003000000}"/>
    <cellStyle name="一般 11" xfId="3" xr:uid="{00000000-0005-0000-0000-000004000000}"/>
    <cellStyle name="一般 12" xfId="17" xr:uid="{00000000-0005-0000-0000-000005000000}"/>
    <cellStyle name="一般 2" xfId="14" xr:uid="{00000000-0005-0000-0000-000006000000}"/>
    <cellStyle name="一般 2 2" xfId="16" xr:uid="{00000000-0005-0000-0000-000007000000}"/>
    <cellStyle name="一般 2 4" xfId="6" xr:uid="{00000000-0005-0000-0000-000008000000}"/>
    <cellStyle name="一般 3 3" xfId="13" xr:uid="{00000000-0005-0000-0000-000009000000}"/>
    <cellStyle name="一般 5 2" xfId="4" xr:uid="{00000000-0005-0000-0000-00000A000000}"/>
    <cellStyle name="一般 6" xfId="11" xr:uid="{00000000-0005-0000-0000-00000B000000}"/>
    <cellStyle name="一般_Raw VA gross data_10.12" xfId="5" xr:uid="{00000000-0005-0000-0000-00000C000000}"/>
    <cellStyle name="一般_VA 10-11_master_checking_20130102_re_11" xfId="10" xr:uid="{00000000-0005-0000-0000-00000D000000}"/>
    <cellStyle name="一般_VA_09-10_master_20130320" xfId="9" xr:uid="{00000000-0005-0000-0000-00000E000000}"/>
    <cellStyle name="一般_VAdata_2008-09" xfId="7" xr:uid="{00000000-0005-0000-0000-00000F000000}"/>
    <cellStyle name="超連結 5" xfId="15" xr:uid="{00000000-0005-0000-0000-000010000000}"/>
    <cellStyle name="超連結 7" xfId="12" xr:uid="{00000000-0005-0000-0000-000011000000}"/>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19</xdr:col>
      <xdr:colOff>0</xdr:colOff>
      <xdr:row>4159</xdr:row>
      <xdr:rowOff>0</xdr:rowOff>
    </xdr:from>
    <xdr:to>
      <xdr:col>19</xdr:col>
      <xdr:colOff>7620</xdr:colOff>
      <xdr:row>4159</xdr:row>
      <xdr:rowOff>38100</xdr:rowOff>
    </xdr:to>
    <xdr:pic>
      <xdr:nvPicPr>
        <xdr:cNvPr id="2" name="圖片 2">
          <a:extLst>
            <a:ext uri="{FF2B5EF4-FFF2-40B4-BE49-F238E27FC236}">
              <a16:creationId xmlns:a16="http://schemas.microsoft.com/office/drawing/2014/main" id="{00000000-0008-0000-0100-0000B0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95240" y="1683509460"/>
          <a:ext cx="7620" cy="38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00000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19</xdr:col>
      <xdr:colOff>0</xdr:colOff>
      <xdr:row>4160</xdr:row>
      <xdr:rowOff>0</xdr:rowOff>
    </xdr:from>
    <xdr:to>
      <xdr:col>19</xdr:col>
      <xdr:colOff>7620</xdr:colOff>
      <xdr:row>4160</xdr:row>
      <xdr:rowOff>38100</xdr:rowOff>
    </xdr:to>
    <xdr:pic>
      <xdr:nvPicPr>
        <xdr:cNvPr id="3" name="圖片 3">
          <a:extLst>
            <a:ext uri="{FF2B5EF4-FFF2-40B4-BE49-F238E27FC236}">
              <a16:creationId xmlns:a16="http://schemas.microsoft.com/office/drawing/2014/main" id="{00000000-0008-0000-0100-0000B1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95240" y="1683699960"/>
          <a:ext cx="7620" cy="38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00000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19</xdr:col>
      <xdr:colOff>0</xdr:colOff>
      <xdr:row>4161</xdr:row>
      <xdr:rowOff>0</xdr:rowOff>
    </xdr:from>
    <xdr:to>
      <xdr:col>19</xdr:col>
      <xdr:colOff>7620</xdr:colOff>
      <xdr:row>4161</xdr:row>
      <xdr:rowOff>38100</xdr:rowOff>
    </xdr:to>
    <xdr:pic>
      <xdr:nvPicPr>
        <xdr:cNvPr id="4" name="圖片 4">
          <a:extLst>
            <a:ext uri="{FF2B5EF4-FFF2-40B4-BE49-F238E27FC236}">
              <a16:creationId xmlns:a16="http://schemas.microsoft.com/office/drawing/2014/main" id="{00000000-0008-0000-0100-0000B2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95240" y="1683890460"/>
          <a:ext cx="7620" cy="38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00000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19</xdr:col>
      <xdr:colOff>0</xdr:colOff>
      <xdr:row>3161</xdr:row>
      <xdr:rowOff>0</xdr:rowOff>
    </xdr:from>
    <xdr:to>
      <xdr:col>19</xdr:col>
      <xdr:colOff>7620</xdr:colOff>
      <xdr:row>3161</xdr:row>
      <xdr:rowOff>45720</xdr:rowOff>
    </xdr:to>
    <xdr:pic>
      <xdr:nvPicPr>
        <xdr:cNvPr id="5" name="圖片 1">
          <a:extLst>
            <a:ext uri="{FF2B5EF4-FFF2-40B4-BE49-F238E27FC236}">
              <a16:creationId xmlns:a16="http://schemas.microsoft.com/office/drawing/2014/main" id="{00000000-0008-0000-0100-0000B307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95240" y="1461386460"/>
          <a:ext cx="7620" cy="4572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00000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g Lui" refreshedDate="44077.720029629629" createdVersion="6" refreshedVersion="6" minRefreshableVersion="3" recordCount="4349" xr:uid="{00000000-000A-0000-FFFF-FFFF02000000}">
  <cacheSource type="worksheet">
    <worksheetSource ref="A1:AL4350" sheet="Before 13"/>
  </cacheSource>
  <cacheFields count="37">
    <cacheField name="Year" numFmtId="0">
      <sharedItems/>
    </cacheField>
    <cacheField name="Newly constructed id for migration" numFmtId="0">
      <sharedItems/>
    </cacheField>
    <cacheField name="blank" numFmtId="0">
      <sharedItems containsNonDate="0" containsString="0" containsBlank="1"/>
    </cacheField>
    <cacheField name="1=巡迴展" numFmtId="0">
      <sharedItems containsSemiMixedTypes="0" containsString="0" containsNumber="1" containsInteger="1" minValue="0" maxValue="1"/>
    </cacheField>
    <cacheField name="location_en" numFmtId="0">
      <sharedItems/>
    </cacheField>
    <cacheField name="location_tc" numFmtId="0">
      <sharedItems/>
    </cacheField>
    <cacheField name="district_en" numFmtId="0">
      <sharedItems containsNonDate="0" containsString="0" containsBlank="1"/>
    </cacheField>
    <cacheField name="district_tc" numFmtId="0">
      <sharedItems containsNonDate="0" containsString="0" containsBlank="1"/>
    </cacheField>
    <cacheField name="venue_en" numFmtId="0">
      <sharedItems count="1173">
        <s v="Flagstaff House Museum of Tea Ware"/>
        <s v="Hong Kong Museum of Art"/>
        <s v="Museum of Tea Ware"/>
        <s v="G/F, Lobby of Hong Kong Arts Centre "/>
        <s v="Hong Kong Arts Centre Atrium"/>
        <s v="G/F, Lobby of Hong Kong Arts Centre"/>
        <s v="Artist Commune"/>
        <s v="Cultural Centre Foyer Exhibition Area"/>
        <s v="iPRECIATION"/>
        <s v="Temporary Exhibition Gallery of the Civic and Municipal Affairs Bureau, Av. Almeida Ribeiro No. 163"/>
        <s v="Moca Shanghai"/>
        <s v="Arts Centre Buda Kortrijk (Belgium)"/>
        <s v="La Sucrière, Lyon"/>
        <s v="University museum and Art Gallery, The University of Hong Kong"/>
        <s v="agnès b.'s Librairie Galerie"/>
        <s v="Pekin Fine Arts, Beijing"/>
        <s v="Hospital Gallery, G/F Lobby, Queen Elizabeth Hospital, 30 Gascoigne Road, Kowloon"/>
        <s v="Hospital Gallery, LG2, Oncology Department, East Block, Pamela Youde Nethersole Eastern Hospital, 3 Lok Man Road, Chai Wan, Hong Kong"/>
        <s v="LG2, Oncology Department, East Block, Pamela Youde Nethersole Eastern Hospital, 3 Lok Man Road, Chai Wan, HK"/>
        <s v="Amelia Johnson Contemporary"/>
        <s v="Kwun Yum Garden, Kadoorie Farm and Botanic Garden "/>
        <s v="UG45 a&amp;b , Upper Ground Floor, Citywalk, 1 Yeung Uk Road, Tsuen Wan"/>
        <s v="Ground Plaza, HSBC Main Building, 1 Queen's Road Central, Hong Kong"/>
        <s v="G/F, Hau Tak Shopping Centre, Tseung Kwan O"/>
        <s v="2/F, Atrium, Lung Cheung Mall, Wong Tai Sin"/>
        <s v="G/F, Chung Fu Shopping Centre, Tin Shui Wai"/>
        <s v="Jockey Club Creative Arts Centre"/>
        <s v="OC Gallery"/>
        <s v="1/F Lobby, Central Plaza"/>
        <s v="CityU Gallery"/>
        <s v="Times Square"/>
        <s v="Schoeni Art Gallery"/>
        <s v="10 Chancery Lane Gallery,"/>
        <s v="National Art Gallery, Malaysia (No.2, Jalan Temerloh (off Jalan Tun Razak) 53200, Kuala Lumpur"/>
        <s v="Hong Kong Park"/>
        <s v="Kowloon Park"/>
        <s v="Sha Tin Park"/>
        <s v="Tuen Mun Park"/>
        <s v="Hong Kong Park; Kowloon Park; Sha Tin Park; Tuen Mun Park"/>
        <s v="3/F &amp; 4/F, Tsuen Wan Plaza"/>
        <s v="Ooi Botos Gallery"/>
        <s v="Tang Contemporary Art - Hong Kong"/>
        <s v="Para/Site Art Space"/>
        <s v="ArtisTree, 1/F Cornwall House, TaiKoo Place, Island East"/>
        <s v="EDGE Gallery"/>
        <s v="A Gallery"/>
        <s v="Main Entrance of Hong Kong Arts Centre"/>
        <s v="5/F Hong Kong Visual Arts Centre"/>
        <s v="The Cat Street Gallery"/>
        <s v="West Kowloon Waterfront Promenade"/>
        <s v="Goethe-Gallery"/>
        <s v="Sin Sin Fine Art"/>
        <s v="L5-22 Gallery Z, Jockey Club Creative Arts Centre"/>
        <s v="Art Statements Gallery"/>
        <s v="BaoQu Tang Gallery of Art"/>
        <s v="3D, Po Ming Building, Foo Ming Street, Causeway Bay"/>
        <s v="No. 28 Gage Street, Hoi Wan Restaurant"/>
        <s v="Gallery EXIT"/>
        <s v="Hui Gallery, New Asia College, The Chinese University of Hong Kong"/>
        <s v="New Asia College Ch'ien Mu Library, The Chinese University of Hong Kong"/>
        <s v="Culture Club Gallery"/>
        <s v="Grotto Fine Art"/>
        <s v="UG62, Upper Ground Floor, Citywalk"/>
        <s v="Lobbies of China Hong Kong City Office Towers"/>
        <s v="sundaram tagore gallery hong kong"/>
        <s v="YY9 Gallery"/>
        <s v="K11 Art Mall, 18 Honai Road, Tsim Sha Tsui"/>
        <s v="Ground Sixteen, G16, Block A, Wah Luen Industrial Centre, 21, Wong Chuk Yeung St., Fotan"/>
        <s v="Art Gallery @ Soho East"/>
        <s v="Gallery by the Harbour"/>
        <s v="The Gallery of Modern Art (GoMA)"/>
        <s v="Fujian Art Gallery "/>
        <s v="Xiamen Art Gallery"/>
        <s v="Cultural Centre Exhibition Gallery"/>
        <s v="Exhibition Gallery 5, Hong Kong Central Library"/>
        <s v="Hong Kong Heritage Museum"/>
        <s v="2/F, Jockey Club Gallery, Hong Kong Arts Centre"/>
        <s v="Galerie du Monde"/>
        <s v="Gallery III, Art Museum,The Chinese University of Hong Kong"/>
        <s v="Gallery II, Art Museum,The Chinese University of Hong Kong"/>
        <s v="Gallery IV, Art Museum,The Chinese University of Hong Kong"/>
        <s v="Gallery I, Art Museum,The Chinese University of Hong Kong"/>
        <s v="Fabrik Contemporary Art"/>
        <s v="Kwun Yum Garden, Kadoorie Farm and Botanic Garden"/>
        <s v="Contemporary by Angela Li"/>
        <s v="Osage Soho"/>
        <s v="Osage Shanghai"/>
        <s v="Osage Kwun Tong"/>
        <s v="King's Gallery"/>
        <s v="Grotto Fine Art Ltd"/>
        <s v="K11"/>
        <s v="Alisan Fine Arts"/>
        <s v="Plum Blossoms Gallery"/>
        <s v="Sin Sin Annex"/>
        <s v="City Hall Exhibition Hall"/>
        <s v="City Hall Exhibition Gallery"/>
        <s v="Hospital Gallery, LG2, Oncology Department, East Block,Pamela Youde Nethersole Eastern Hospital"/>
        <s v="State-of-the-Arts Gallery"/>
        <s v="(3PM Records) 2/F 600 Shanghai Street  ,Kowloon,HK"/>
        <s v="Central Learning Centre Gallery, School of Continuing and Professional Studies, The Chinese University of Hong Kong"/>
        <s v="5/F Pao Galleries, Hong Kong Arts Centre"/>
        <s v="Tsuen Wan Town Hall"/>
        <s v="Exhibition Hall, Hong Kong Visual Arts Centre"/>
        <s v="Yueh Chiao Art Gallery, Shaw Collage, Lecture Theatre, The Chinese University of Hong Kong"/>
        <s v="Hanart TZ Gallery"/>
        <s v="CAIS Gallery (Hong Kong)"/>
        <s v="Goethe-Gallery, Goethe-Institut Hongkong"/>
        <s v="Para/Site Central, Hanart TZ Gallery"/>
        <s v="Wooferten"/>
        <s v="Videotage"/>
        <s v="New Gallery on Old Bailey"/>
        <s v="Linkbridge, Lincoln House, TaiKoo Place, Island East"/>
        <s v="Citywalk"/>
        <s v="Schoeni Art Gallery (Main Gallery)"/>
        <s v="2/F, Metal Zone, Elements"/>
        <s v="Pao Galleries 4/F - 5/F, Hong Kong Arts Centre"/>
        <s v="Gallery, Academy of Visual Arts, Hong Kong Baptist University"/>
        <s v="Aura Gallery"/>
        <s v="6/F Shatin Galleria Car Park"/>
        <s v="Artist Studio in Fotan Industial Buildings and Shatin Galleria"/>
        <s v="Karin Weber Gallery"/>
        <s v="The Rotunda, Exchange Square "/>
        <s v="Zee Stone Gallery"/>
        <s v="Tsi Ya Chai"/>
        <s v="Hong Kong Visual Arts Centre Exhibition Hall"/>
        <s v="Wan Fung Art Gallery"/>
        <s v="2/F-3/F Jockey Club Atrium, 3/F Experimental Gallery of Hong Kong Arts Centre"/>
        <s v="SD Gallery, School of Design, The Hong Kong Polytechnic University"/>
        <s v="Former Police Married Ouarters"/>
        <s v="Hong Kong Central Library Exhibition Gallery"/>
        <s v="10 Chancery Lane Gallery"/>
        <s v="Hong Kong Cultural Centre Exhibition "/>
        <s v="Yan Gallery"/>
        <s v="Red Square Gallery"/>
        <s v="The University Museum and Art Gallery"/>
        <s v="windows of Shanghai Street Artspace"/>
        <s v="Victoria House"/>
        <s v="Art Beatus Gallery"/>
        <s v="Pao Gallery, Hong Kong Arts Centre"/>
        <s v="The Upper Station Photo Gallery"/>
        <s v="Shin Hwa Gallery"/>
        <s v="G/F Foyer &amp; 1/F Showcase, Ko Shan Theatre"/>
        <s v="Hanart TZ Gallery, Room 202, Henley Building, 5 Queen's Road, Central, Hong Kong"/>
        <s v="Hotel room of Grand Hyatt Hong Kong"/>
        <s v="Exhibition Gallery 1-5, Hong Kong Central Library"/>
        <s v="Madhouse Contemporary "/>
        <s v="White Tube Gallery, gallery of Hong Kong Art School"/>
        <s v="Youth Square, Chai Wan"/>
        <s v="Osage Singapore"/>
        <s v="Metro Art Gallery"/>
        <s v="inheritance, Shenzhen"/>
        <s v="Lumenvisum"/>
        <s v="Shanghai Street Artspace"/>
        <s v="1a space"/>
        <s v="A‧Lift, Rm B1-033, Dist B, Fashion Time Commercial St, Shennan Rd, Futian Dist, Shenzhen City, China"/>
        <s v="The Pao Galleries, Hong Kong Arts Centre"/>
        <s v="fotogalerie"/>
        <s v="UG62, Upper Ground Floor, Citywalk, 1 Yeung Uk Road, Tsuen Wan"/>
        <s v="Schoeni Art Gallery Main Gallery and Holleywood Road Branch Gallery"/>
        <s v="3/F Experimental Gallery"/>
        <s v="Pao Gallery, 4/F, Hong Kong Arts Centre"/>
        <s v="HK Art Workshop"/>
        <s v="G/F Lobby, Block D, Queen Elizabeth Hospital"/>
        <s v="SCAD Gallery"/>
        <s v="Tsang Shiu Tim Art Hall, HKUST"/>
        <s v="Over 60 Hong Kong Galleries"/>
        <s v="Koru Contemporary Art"/>
        <s v="2/F Atrium, Times Square, Causeway Bay, Hong Kong"/>
        <s v="Le Grand Palais, Avenue Winston Churchill 75008 Paris, France"/>
        <s v="Schoeni Art Gallery Branch Gallery"/>
        <s v="Exhibition Hall, Hong Kong Film Archive"/>
        <s v="Kwai Fung Hin Art Gallery"/>
        <s v="Exhibition Gallery 4-5, Hong Kong Central Library"/>
        <s v="Hui Gallery, New Asia College, CUHK"/>
        <s v="Exhibition Hall, University Library, The Chinese University of Hong Kong"/>
        <s v="Exhibition Gallery 1, Hong Kong Central Library"/>
        <s v="Park Central, Tseung Kwan O"/>
        <s v="Sai Kung Jockey Club Town Hall"/>
        <s v="UG62, Citywalk"/>
        <s v="Sha Tin Town Hall Exhibition Gallery"/>
        <s v="Hong Kong Fringe Club"/>
        <s v="Hospital Gallery, G/F, Lobby, Block D, Queen Elizabeth Hospital, 30 Gascoigne Road, Kowloon"/>
        <s v="Artist Commune, Unit 12 Cattle Depot Artist Village, 63 Ma Tau Kok Road, Kowloon"/>
        <s v="ACO, 1/F, Foo Tak Building, 365 Hennessy Road, Wanchai, Hong Kong"/>
        <s v="N/A"/>
        <s v="1a space; Artist Commune; Videotage"/>
        <s v="2/F, Hong Kong Arts Centre"/>
        <s v="Gallery 27"/>
        <s v="C&amp;G Artpartment"/>
        <s v="Fresh Cyber Caf?, Wanchai"/>
        <s v="K11 Art Mall"/>
        <s v="MOST Museum of Site"/>
        <s v="Pare/Site Art Space Gallery A"/>
        <s v="Pare/Site Art Space Gallery B"/>
        <s v="The Grand Cinema Foyer"/>
        <s v="Near Gate 35, Departures Level, Terminal 1 (restricted area)"/>
        <s v="G/F Lobby, Block D, Queen Elizabeth Hospital, 30 Gascoigne Road, Kowloon"/>
        <s v="Woodhouse"/>
        <s v="Festival Walk"/>
        <s v="OV Gallery, Shanghai"/>
        <s v="Baosteel Stage, Expo 2010 Shanghai, China"/>
        <s v="Museum of Contemporary Art, Shanghai"/>
        <s v="53 Art Museum, Guangzhou /China"/>
        <s v="Shanghai Art Museum, China"/>
        <s v="Zhejiang Art Museum, China"/>
        <s v="Guan Shanyue Art Museum, Shenzhen, China"/>
        <s v="3/F, The Landmark, 11 Pedder Street, Central, Hong Kong"/>
        <s v="2/F Former Central Police Station Compound, 10 Hollywood Road, Central"/>
        <s v="3/F Former Central Police Station Compound, 10 Hollywood Road, Central"/>
        <s v="5/F Pao Galleries"/>
        <s v="Tuen Mun Town Hall Exhibition Gallery"/>
        <s v="Central Atrium, 1/F, tmtplaza"/>
        <s v="The Ueno Royal Museum, 1-2 Ueno-Park, Taito-Ku, Tokyo, Japan"/>
        <s v="Pao Galleries"/>
        <s v="n.a."/>
        <s v="North Kwai Chung Public Library"/>
        <s v="Taipei World Trade Center (Area A &amp; D)"/>
        <s v="National Museum of History, Taiwan"/>
        <s v="4/F Pao Galleries"/>
        <s v="L-7 Green Space, JCCAC, 30 Pak Tin Street, Shek Kip Mei"/>
        <s v="The Rotunda, Exchange Square"/>
        <s v="Broadway Cinematheque"/>
        <s v="WKCD"/>
        <s v="Exhibition Gallery, Sha Tin Town Hall"/>
        <s v="Gallery Z L5-22, JCCAC, Shek Kip Mei"/>
        <s v="AsiaWorld - Expo Hall 3"/>
        <s v="CityU Gallery, City University of Hong Kong"/>
        <s v="Grace Exhibition Space, New York /USA"/>
        <s v="Museum of Modern Art (MoMA), New York /USA"/>
        <s v="Turbine Hall, Tate Modern, UK"/>
        <s v="Artisit Commune &amp; open space of Cattle Depot Artist Village, 63 Ma Tau Kok Road, To Kwa Wan, Kowloon, Hong Kong"/>
        <s v="G/F InnoCentre, 72 Tat Chee Avenue, Kowloon Tong, Hong Kong"/>
        <s v="Chamber 1, G/F InnoCentre, 72 Tat Chee Avenue, Kowloon Tong, Hong Kong"/>
        <s v="Xiang Hai Xuan Multi-purpose Hall, Nan Lian Garden, Diamond Hill, Kowloon"/>
        <s v="Shop No.1, G/F, Hua Fu Commerical Building, 111, Queen's Road West, Hong Kong"/>
        <s v="The University of Hong Kong Museum Society, University Museum and Art Gallery, The University of Hong Kong, Pokfulam, Hong Kong"/>
        <s v="Lobby Gallery, Chung Chi College Administration Building,The Chinese University of Hong Kong"/>
        <s v="2/F ,3/F, Cheng Ming Building, New Asia College, The Chinese University of Hong Kong"/>
        <s v="3/F, Cheng Ming Building, New Asia College, The Chinese University of Hong Kong"/>
        <s v="Arts Resource Centre, 10/F., Hong Kong Central Library"/>
        <s v="Exhibition Gallery 1-2, Hong Kong Central Library"/>
        <s v="Exhibition Gallery 1-3, Hong Kong Central Library"/>
        <s v="Exhibition Gallery 2, Hong Kong Central Library"/>
        <s v="Exhibition Gallery 2-3, Hong Kong Central Library"/>
        <s v="Exhibition Gallery 3, Hong Kong Central Library"/>
        <s v="Exhibition Gallery 4, Hong Kong Central Library"/>
        <s v="Victoria Prison, Central, Hong Kong"/>
        <s v="iPRECIATION, Shop LG1-3, Jardine House 1 Connaught Place, Central, Hong Kong"/>
        <s v="Room 101, 1/F, St. George's Building, 2 Ice House Street, Central, Hong Kong"/>
        <s v="Hong Kong Park, Kowloon Park, Sha Tin Park, Tuen Mun Park"/>
        <s v="Hong Kong Park, Sha Tin Park, Kowloon Park, Tuen Mun Park"/>
        <s v="MUJI City Plaza, Shop 066-066A G/F City Plaza Taikoo HK"/>
        <s v="Hong Kong Cultural Centre Exhibition Gallery"/>
        <s v="Studio Theatre, Hong Kong Cultural Centre"/>
        <s v="Unit 1604, 16/F, Hing Wai Centre, 7 Tin Wan Praya Road, Aberdeen"/>
        <s v="The Foreign Correspondents' Club"/>
        <s v="Multi-media Theatre, HKICC Lee Shau Kee School of Creativity"/>
        <s v="Gallery, HKICC Lee Shau Kee School of Creativity"/>
        <s v="Hong Kong Science Museum"/>
        <s v="Hong Kong Cultural Centre Foyer Exhibition Area"/>
        <s v="The Exhibition Gallery, 4/F, Hong Kong Exhibition Centre"/>
        <s v="The Exhibition Gallery, 3/F, Hong Kong Exhibition Centre"/>
        <s v="Exhibition Hall, Lam Woo International Conference Centre, Hong Kong Baptist University"/>
        <s v="FSC 501, 5/F Podium, Ho Sin Hang Campus, Hong Kong Baptist_x000a_University"/>
        <s v="Academy of Visual Arts, Hong Kong Baptist University"/>
        <s v="G/F, Koo Ming Kown Exhibition Gallery, Communication and Visual Arts Building Hong Kong Baptist University"/>
        <s v="94 Bonham Road, Hong Kong"/>
        <s v="1601-3,16th Floor, Tai Sang Commercial Building, 24-34 Hennessy Road, Hong Kong; Shop No. 215, The Galleria, 9 Queen's Road Central, Hong Kong"/>
        <s v="Hong Kong International Airport"/>
        <s v="Hall 7 and 9, AsiaWorld-Expo, Hong Kong International Airport, Hong Kong"/>
        <s v="Art Gallery, Department of Cultural and Creative Arts, The Hong Kong Institute of Education"/>
        <s v="Art Gallery of Department of Cultural and Creative Art , HKIED"/>
        <s v="Hong Kong Visual Arts Centre"/>
        <s v="L5, Hong Kong Visual Arts Centre"/>
        <s v="5/F lobby and corridor, Hong Kong Visual Arts Centre"/>
        <s v="Hong Kong Convention &amp; Exhibition Center, Hong Kon"/>
        <s v="Hong Kong Convention and Exhibition Centre"/>
        <s v="Inspiration Hall, Hong Kong Convention and Exhibition Centre"/>
        <s v="Hong Kong Museum of History"/>
        <s v="1/F Lobby, Hong Kong Museum of History"/>
        <s v="Special Exhibition Gallery, Hong Kong Museum of History"/>
        <s v="Hong Kong Wetland Park"/>
        <s v="Hong Kong Arts Centre"/>
        <s v="Public lavatories on the LB, UB, 3, 4, 5 of Hong Kong Arts Centre"/>
        <s v="2/F-3/F Jockey Club Atrium"/>
        <s v="2/F-3/F Jockey Club Atrium, Hong Kong Arts Centre"/>
        <s v="3/F, Hong Kong Arts Centre"/>
        <s v="Pao Galleries, 2/F-4/F Jockey Club Atrium &amp; 3/F Experimental Gallery of Hong Kong Arts Centre"/>
        <s v="Pao Galleries, Hong Kong Art Centre"/>
        <s v="Pao Galleries, 4/F, Hong Kong Arts Centre"/>
        <s v="Main Entrance of Hong Kong Arts Centre and Pao Galleries, 3/F- 4/F Jockey Club Atrium, Pao Galleries"/>
        <s v="The Box Office at Hong Kong Arts Centre"/>
        <s v="McAulay Studio, Hong Kong Arts Centre."/>
        <s v="McAulay Studio, Hong Kong Arts Centre"/>
        <s v="Hong Kong Art School Shau Kei Wan Campus and Shek Kip Mei Campus"/>
        <s v="2/F, Hong Kong Arts Centre, 2 Harbour Road, Wanchai, Hong Kong"/>
        <s v="MUJI Harbour City"/>
        <s v="Sony Style Studio"/>
        <s v="UG62 &amp; Shop 106, Citywalk"/>
        <s v="Tsuen Wan Town Hall Exhibition Gallery"/>
        <s v="G/F Foyer &amp; 1/F Showcases, Ko Shan Theatre"/>
        <s v="Neuberg ArtSpace"/>
        <s v="InnoCentre"/>
        <s v="Grand Gateway (1 Hong Qiao Road, Xu Hui District, Shanghai)"/>
        <s v="Koo Ming Kown Exhibition Gallery, Communication and Visual Arts Building, Hong Kong Baptist University"/>
        <s v="North Atrium, G/F, Olympian City 2"/>
        <s v="Open Piazza, Olympian City 2"/>
        <s v="Galleria Gallerati, Rome, Italy"/>
        <s v="Hanart Squrae, 2/F Mai On Building, 17–21 Kung Yip Street, (off Tai Lin Pai Road, Kwai Hing), Kwai Chung"/>
        <s v="Louis Vuitton Maison, 5 Canton Road, Tsimshatsui"/>
        <s v="Szczecin, Kino Obserwatorium (Neubrandenburg, Germany &amp; Szczecin, Poland)"/>
        <s v="Federation Square, Melbourne, Australia"/>
        <s v="Artist Studio, NAB 323, New Academic Building, Lingnan University"/>
        <s v="L0 Gallery, The Jockey Club Creative Arts Centre"/>
        <s v="L1 Gallery, The Jockey Club Creative Arts Centre"/>
        <s v="3, 4, 5, 7/F Green Space, The Jockey Club Creative Arts Centre"/>
        <s v="6-8/F Parapet, The Jockey Club Creative Arts Centre"/>
        <s v="7F, Blue Wall, JCCAC, Shek Kip Mei"/>
        <s v="8F, Blue Wall, JCCAC, Shek Kip Mei"/>
        <s v="L0-L1 Gallery, The Jockey Club Creative Arts Centre"/>
        <s v="Jockey Club Creative Art Centre_x000a_L211 - two run run; L505; L507 - Ancha Vista; L620 - yylz; JCCAC Reception"/>
        <s v="wrongplace, L4-01, Jockey Club Creative Arts Centre"/>
        <s v="L5-23, JCCAC"/>
        <s v="L7-19, The Jockey Club Creative Arts Centre"/>
        <s v="791-1 Gisan-ri, Gyeryeong-myeon, Gongju-si, ChungCheong Nam-do, Korea"/>
        <s v="Incheon Art Platform, Gwangju Museum of Art /Korea"/>
        <s v="Artland"/>
        <s v="Artland Gallery"/>
        <s v="Artexpace"/>
        <s v="arttube"/>
        <s v="Slowear Gallery, Fringe Club"/>
        <s v="Main Gallery, Fringe Club"/>
        <s v="3 Sun Street, Wanchai, Hong Kong"/>
        <s v="Unit D, 12/F, Fu Hop Factory Building, 209 Wai Yip St, Kwun Tong"/>
        <s v="Koru Contemporary Art (KORU2)"/>
        <s v="Red Square Gallery, Repulse Bay Gallery"/>
        <s v="Artgallery, HKBU Library"/>
        <s v="Gallery INDEXG, Toronto, Canada"/>
        <s v="Madhouse Contemporary"/>
        <s v="Sundaram Tagore Gallery"/>
        <s v="Lobby and Hallway of USRC"/>
        <s v="Artist residency studio of Lingnan University"/>
        <s v="Blindspot Gallery"/>
        <s v="Asia Fine Art Gallery"/>
        <s v="Wattis Fine Art"/>
        <s v="Hong Kong Cultural Centre"/>
        <s v="Ben Brown Fine Arts"/>
        <s v="ARTHK10, Booth A9, Hall 3, Hong Kong Convention And Exhibition Centre"/>
        <s v="unknown"/>
        <s v="208 Duecento otto, 208 Hollywood Road, Sheung Wan, Hong Kong"/>
        <s v="Chamber 2, G/F InnoCentre, 72 Tat Chee Avenue, Kowloon Tong, Hong Kong"/>
        <s v="Arch Angel Art Gallery"/>
        <s v="Penang State Art Gallery, Malaysia"/>
        <s v="Time Centre, Unit 8B, 53-55 Hollywood Road, Cemtral, Hong Kong"/>
        <s v="fotogalerie, Fringe Club"/>
        <s v="Royal Exhibition Building, Melbourne, Australia"/>
        <s v="Above Second"/>
        <s v="Mongolian National Modern Art Gallery"/>
        <s v="Landmark East"/>
        <s v="Mischmasch Gallery"/>
        <s v="Shanghai Exhibition Centre"/>
        <s v="Mongolian National Modern Art Gallery, Mongolia"/>
        <s v="Hong Kong City Hall"/>
        <s v="Blue Lotus Gallery"/>
        <s v="Repulse Bay Gallery"/>
        <s v="Chamber 2A, G/F InnoCentre, 72 Tat Chee Avenue, Kowloon Tong, Hong Kong"/>
        <s v="Playground 2/F, DNA Galleria, Tsim Sha Tsui"/>
        <s v="Above Second Gallery (31 Eastern St, Sai Ying Pun, Hong Kong)"/>
        <s v="Asia Art Archive, Centre for Community Cultural Development"/>
        <s v="Red Elation Gallery"/>
        <s v="Museum in Seong Nam Art Center, Korea"/>
        <s v="Wellington Gallery"/>
        <s v="MobArt @ Palette, 1/F, 30 Yiu Wa St., Causeway Bay, Hong Kong"/>
        <s v="Galerie Huit"/>
        <s v="Sense99"/>
        <s v="Red Square Gallery (Repulse Bay Branch)"/>
        <s v="JCCAC"/>
        <s v="Chia-Wei Woo Academic Concourse, HKUST"/>
        <s v="Miami, USA"/>
        <s v="Emirates Palace, Abu Dhabi, UAE"/>
        <s v="Blindspot Annex"/>
        <s v="Wearables Lab CVA401 Level4 Communication and Visual Arts Building 5 Hereford Road, Kowloon Tong, Hong Kong"/>
        <s v="Sinitude gallery, Paris"/>
        <s v="R&amp;C Design Library"/>
        <s v="Les Artistes Café and Art Gallery"/>
        <s v="Galerie Ora-Ora"/>
        <s v="L2, Hong Kong Visual Arts Centre"/>
        <s v="Central Courtyard, JCCAC Artist Village"/>
        <s v="L0 Gallery, JCCAC Artist Village"/>
        <s v="L6-19 Unit Gallery, JCCAC"/>
        <s v="L4-16 Hong Kong Sculpture Society, JCCAC Artist Village"/>
        <s v="L7 Green Space, JCCAC"/>
        <s v="2P Contemporary Art Gallery"/>
        <s v="4/F Pao Galleries, Hong Kong Arts Centre"/>
        <s v="Espace Louis Vuitton Hong Kong"/>
        <s v="Pacific Place, Hong Kong"/>
        <s v="Fringe Club"/>
        <s v="St. James' Creation Ceramics Gallery"/>
        <s v="City University Gallery"/>
        <s v="Gagosian Gallery"/>
        <s v="L3 Common Space, JCCAC Artist Village"/>
        <s v="TWGHs i-dArt"/>
        <s v="Voxfire Gallery"/>
        <s v="CAIS Gallery"/>
        <s v="The Upper Station"/>
        <s v="L7-12A Museum of Site, JCCAC Artist Village"/>
        <s v="Shin Hwa Gallery Limited"/>
        <s v="Pao Galleries, Hong Kong Arts Centre"/>
        <s v="4/F-5/F Pao Galleries, Hong Kong Arts Centre"/>
        <s v="ilive Tomorrow"/>
        <s v="K11 L301 Art Space"/>
        <s v="L2-16 Shamshuipo Community Creative Arts Resources Centre, JCCAC Artist Village"/>
        <s v="Art Experience Gallery"/>
        <s v="L1-03 Neuberg Artspace, JCCAC Artist Village"/>
        <s v="The Gallery of Modern Art"/>
        <s v="L1-05 Cafe Golden, JCCAC Artist Village"/>
        <s v="Tang Contemporary Art-Hong Kong"/>
        <s v="WOOFER TEN"/>
        <s v="Schoeni Art Gallery II"/>
        <s v="Starring Night Gallery"/>
        <s v="The OCT Art and Design Gallery, Shenzhen, China"/>
        <s v="L301 Art Space, K11"/>
        <s v="Tao Evolution"/>
        <s v="SCAD Gallery; Moot Gallery"/>
        <s v="L5-23 lampui+ Suger Ink Studio, JCCAC Artist Village"/>
        <s v="Kubrick, Beijing"/>
        <s v="Central Courtyard, Jockey Club Creative Arts Centre"/>
        <s v="Kwai Tsing Theatre Plaz"/>
        <s v="1/F Lobby, Hong Kong Museum of Art"/>
        <s v="2/F, Hong Kong Visual Arts Centre"/>
        <s v="Hui Gallery &amp; open space of New Aisa College, The CUHK"/>
        <s v="Exhibition Gallery 4&amp;5, InnoCentre 72, Tat Chee Avenue, Kowloon Tong"/>
        <s v="14/F (Hung Hom Bay Campus), Hong Kong Community College, 8 Hung Lok Road, Hung Hom"/>
        <s v="art &amp; culture outreach (aco), Foo Tak Building"/>
        <s v="Blueprint, London"/>
        <s v="Galerie Carla Magna, Paris"/>
        <s v="Pier nos. 7 &amp; 8, Central Star Ferry"/>
        <s v="Tai Wan To Beach in Lamma Island 11:00–18:30"/>
        <s v="Foyer Gallery, Sir Run Run Shaw Hall, The Chinese University of Hong Kong"/>
        <s v="Coffee Assembly (Central) Ltd."/>
        <s v=" The Cat Street Gallery"/>
        <s v="L1 Gallery, JCCAC Artist Village"/>
        <s v="The Hong Kong Jockey Club Atrium, HKUST"/>
        <s v="Aberdeen Typhoon Shelter"/>
        <s v="Y-platform, Youth Square, Chai Wan"/>
        <s v="Level LG2, Festival Walk, Kowloon Tong"/>
        <s v="Gallery I, Art Museum, The Chinese University of Hong Kong"/>
        <s v="Gallery II, Art Museum, The Chinese University of Hong Kong"/>
        <s v="Gallery III, Art Museum, The Chinese University of Hong Kong"/>
        <s v="Gallery III &amp; IV, Art Museum, The Chinese University of Hong Kong"/>
        <s v="Gallery IV, Art Museum, The Chinese University of Hong Kong"/>
        <s v="2/F &amp; 3/F, Cheng Ming Building, New Asia College, CUHK"/>
        <s v="3/F, Cheng Ming Building, New Asia College, CUHK"/>
        <s v="2/F, Wu Chung Multimedia Library, United College, The Chinese University of Hong Kong"/>
        <s v="Hong Kong Central Library Exhibition Gallery 1-5"/>
        <s v="Exhibition Gallery 2-5, Hong Kong Central Library"/>
        <s v="Hong Kong Central Library Exhibition Gallery 1-2"/>
        <s v="Asian Cultural Council; Alisan Fine Arts"/>
        <s v="Sin Sin Fine Art, Sin Sin Annex"/>
        <s v="Sin Sin Atelier"/>
        <s v="Linkbridge, Lincoln House, Taikoo Place"/>
        <s v="Kwai Fung Hin Art Gallery "/>
        <s v="Shanghai Art Museum"/>
        <s v="Asia Fine Art"/>
        <s v="The space, The Cat Street Gallery"/>
        <s v="Baoqu Tang Gallery of Art,Flat H, 15/F., Fu Cheung Centre, 5-7 Wong Chuk Yeung Street, Fo Tan, N.T. Hong Kong."/>
        <s v="Blindspot Gallery; Blindspot Annex"/>
        <s v="K11 L107 Art Space"/>
        <s v="K11 18 Showcases"/>
        <s v="K11 L107 Art Space &amp; 18 Showcases"/>
        <s v="Crown Wine Cellars "/>
        <s v="Toronto Islands"/>
        <s v="Koo Ming Kown Exhibition Gallery, Hong Kong Baptist University"/>
        <s v="Dr. and Mrs. Sze Chi Ching Exhibition Gallery, The Wing Lung Bank Building for Business Studies, Shaw Campus, Hong Kong Baptist University"/>
        <s v="Ox Warehouse Groundfloor Showroom, No Cruzamento entro a Avenida Do coronel Mesquita e a Avenida Almirante Lacerda Macau "/>
        <s v="n.a"/>
        <s v="1/F-3/F Jockey Club Atrium, Hong Kong Arts Centre"/>
        <s v="3/F-5/F, Pao Galleries &amp; Experimental Gallery, Hong Kong Arts Centre"/>
        <s v="Pao Galleries &amp; Experimental Gallery, Hong Kong Arts Centre"/>
        <s v="Experimental Gallery, Hong Kong Arts Centre"/>
        <s v="3/F, Jockey Club Atrium, Hong Kong Arts Centre"/>
        <s v="Pao Galleries, Main Entrance of Hong Kong Arts Centre"/>
        <s v="Hong Kong Art School Main Campus; White Tube Gallery"/>
        <s v="JCCAC Artist Village"/>
        <s v="agnès b. CINEMA"/>
        <s v="Hospital Gallery, Queen Elizabeth Hospital"/>
        <s v="G/F, The Anita Chan Lai-ling Gallery, Hong Kong Fringe Club"/>
        <s v="Moot Gallery"/>
        <s v="Wanchai Livelihood Place"/>
        <s v="Edouard Malingue Gallery"/>
        <s v="Check-in Hall, Department Level, Terminal 1, HongKong International Airport"/>
        <s v="Hong Kong International Airport, Departure Level 6, Gate 31, Terminal 1"/>
        <s v="TaiKoo Place"/>
        <s v="Exhibition Gallery, Tuen Mun Town Hall"/>
        <s v="Main Atrium, 1/F, Tuen Mum Town Plaza Phase 1"/>
        <s v="Exhibition Gallery, Tsuen Wan Town Hall"/>
        <s v="The Peak Suite"/>
        <s v="KORU2, Koru Contemporary Art"/>
        <s v="Identity Art Gallery"/>
        <s v="C &amp; G Art Garden"/>
        <s v="C &amp; G Artpartment"/>
        <s v="L6-19 Unit Gallery, JCCAC Artist Village"/>
        <s v="L2-03 White Box Studio, JCCAC Artist Village"/>
        <s v="Red Square Gallery (Happy Valley Branch)"/>
        <s v="Life of Circle Asian Contemporary Art Space"/>
        <s v="Cawah Arts Gallery"/>
        <s v="San Shi Xuen Yi Shu Co., Ltd"/>
        <s v="San Shi Xuen Yi Shu Co. Ltd"/>
        <s v="Revenue Tower Wan Chai"/>
        <s v="L5, Exhibition Hall &amp; Public Area, The Hong Kong Visual Arts Centre"/>
        <s v="Saamlung Gallery"/>
        <s v="Fine Art Asia 2011"/>
        <s v="Unit D, 12/F, Fu Hop Factory Building, 209 Wai Yip Street, Kwun Tong, Kowloon, Hong Kong"/>
        <s v="ArtisTree"/>
        <s v="Ian Tan Gallery HK"/>
        <s v="Story Museum, Ma Shi Po"/>
        <s v="de Sarthe Gallery"/>
        <s v="Flanhardt Galerie und Atelier"/>
        <s v="Gallery Livi"/>
        <s v="Livecoal Gallery"/>
        <s v="Haji Gallery"/>
        <s v="3812 Contemporary Art Projects"/>
        <s v="Connoisseur Contemporary "/>
        <s v="Experimenta"/>
        <s v="FEAST Projects"/>
        <s v="Front/side Gallery"/>
        <s v="H.T. Gallery"/>
        <s v="Simon Lee Gallery"/>
        <s v="Xiang Hai Xuan Multi-purpose Hall, Nan Lian Garden"/>
        <s v="National Art Museum of China, Beijing"/>
        <s v="The Pont des Arts Gallery"/>
        <s v="Lingnan University"/>
        <s v="Chia-Wei Woo Academic Concourse (LT J-K), HKUST"/>
        <s v="outside Tsang Shiu Tim Art Hall, HKUST"/>
        <s v="Cityplaza, Island East"/>
        <s v="Shop 405, Level 4, The Arcade, Cyberport"/>
        <s v="Cityplaza, Island East &amp; Festival Walk"/>
        <s v="G/F, Hopewell Centre"/>
        <s v="Chow Sang Sang flagship store in Central, Service centre in Causeway Bay &amp; IFC store"/>
        <s v="Basement Visual Arts Gallery, Rosaryhill School"/>
        <s v="Qiáng Studio Unit 16, 13/F, Blk B, Wah Luen Inds. Bldg, 15-21 Wong Chuk Yeung St, Fotan, N.T."/>
        <s v="L1 Gallery, JCCAC"/>
        <s v="Fong Sum Wood Library, Lingnan University"/>
        <s v="L1 Central Courtyard &amp; L2 Terrace, JCCAC"/>
        <s v="L507 - Ancha Vista; L620 - yylz &amp; JCCAC Reception "/>
        <s v="Wan Chai Visual Archive"/>
        <s v="Blake Garden, Causeway Bay Pedestrian Walk, Sun Yat Sen Memorial Park"/>
        <s v="10 Chancery Lane Gallery, G/F, 10 Chancery Lane, SoHo, Central"/>
        <s v="Haji Gallery, G/F, 12-14 Lok Ku Road, Sheung Wan, Hong Kong"/>
        <s v="LDX Gallery, Gallery 13, ART ONE"/>
        <s v="L2 Terrace, JCCAC"/>
        <s v="L5 Common Space, JCCAC"/>
        <s v="No. 182-1 Nanshan Road, Hangzhou"/>
        <s v="L6-19/ L6 Common Space, JCCAC"/>
        <s v="The University of the Philippines Vargas Museum"/>
        <s v="Hong Kong Arts Centre Visitors’ Elevators"/>
        <s v="Ancha Vista"/>
        <s v="L7-12A and L1 near Wai Chi Street Entrance, JCCAC"/>
        <s v="L7-12A, JCCAC"/>
        <s v="Asia Art Archive, 11/F Hollywood Centre, 233 Hollywood Road, Sheung Wan, Hong Kong"/>
        <s v="Art Beatus Gallery,50 Peel Street, G/F,Central, Hong Kong"/>
        <s v="Sundaram Tagore Gallery,57-59 Hollywood Road,Central,Hong Kong"/>
        <s v="Gallery EXIT, 1 Shin Hing Street, Central, Hong Kong"/>
        <s v="Hanart TZ Gallery, 401 Pedder Building, 12 Pedder Street, Central, Hong Kong"/>
        <s v="Qiáng"/>
        <s v="The A.lift Gallery 'PROJECT' @ Fotan 804"/>
        <s v="Special Exhibition Hall,Kyoto National Museum"/>
        <s v="Ch'ien Mu Library, CUHK"/>
        <s v="Galerie Ora-Ora，G/F 7 Shin Hing Street, Central, Hong Kong"/>
        <s v="AVA Gallery, Academy of Visual Arts, Kai Tak Campus, 51 Kwun Tong Road"/>
        <s v="Sin Sin Fine Art,53-54 Sai Street,Central, Hong Kong"/>
        <s v="VA Gallery 16 &amp; 16 A ART ONE"/>
        <s v="The Pacifica"/>
        <s v="Blindspot Gallery, 24-26A, Aberdeen Street, Central, Hong Kong"/>
        <s v="Asia Fine Art,G/F, 14 Sik On Street, Off 99 Queen's Road East, Wan Chai, Hong Kong"/>
        <s v="Karin Weber Gallery,G/F, 20 Aberdeen Street,Central, Hong Kong"/>
        <s v="Marina Bay Sands Convention &amp; Exhibition Centre, Singapore"/>
        <s v="Art Stage Singapore 2012, Marina Bay Sands Exhibition and Convention Centre,Booth C6-05"/>
        <s v="Gagosian Gallery, 7/f, Pedder building, 12 Pedder street, Central, Hong Kong"/>
        <s v="Run Run Shaw Creative Media Centre, 18 Tat Hong Avenue, Kowloon Tong, Hong Kong"/>
        <s v="Opera Gallery Hong Kong"/>
        <s v="ilivetomorrow, G/F, 45 Tung Street, Sheung Wan,Hong Kong"/>
        <s v="Voxfire Gallery,1/F 52 Gage Street, Sheung Wan, Hong Kong"/>
        <s v="L0 Gallery, JCCAC"/>
        <s v="Alice King gallery，Room 2305, Hing Wai Centre, 7 Tin Wan Praya Road, Aberdeen, Hong Kong"/>
        <s v="Osage Kwun Tong,5/F, Kian Dai Industrial Building,73-75 Hung To Road, Kwun Tong, Kowloon, Hong Kong"/>
        <s v="Saamlung Gallery,26/F Two Chinachem Plaza,68 Connaught Rd. C. Central, Hong Kong"/>
        <s v="Atrium,1/F New Town Plaza Phase III"/>
        <s v="around the artist studios in FoTan"/>
        <s v="Cattle Depot Art Commune"/>
        <s v="Hospital Gallery, G/F, Block D, Queen Elizabeth Hospital"/>
        <s v="LG2, Oncology Department, East Block, Pamela Youde Nethersole Eastern Hospita"/>
        <s v="The Chinese University of Hong Kong, Hui Gallery "/>
        <s v="Central Star Ferry Pier   "/>
        <s v="L7 Blue Wall, JCCAC"/>
        <s v="The Masterpiece, No.18 Hanoi Road, Tsim Sha Tsui, Kowloon, Hong Kong"/>
        <s v="Gallery, Academy of Visual Arts, Kai Tak Campus, 51 Kwun Tong Road"/>
        <s v="Loom Art Gallery"/>
        <s v="L2-10, JCCAC"/>
        <s v="Osage Soho,45 Caine Road, Lower Ground Shop 1, Corner Old Bailey Street, Soho, Central, Hong Kong"/>
        <s v="Main Entrance, Hong Kong Arts Centre"/>
        <s v="Galerie Ora-Ora, G/F,7 Shin Hing Street, Central, Hong Kong"/>
        <s v="de Sarthe Gallery, 8/F Club Lusitano building, 16 Ice House street,Central,Hong Kong"/>
        <s v="The Cat Street Gallery,222 Hollywood Road, Sheung Wan, Hong Kong "/>
        <s v="Amelia Johnson Contemporary, G/F 6 - 10 Shin Hing Street, Central, Hong Kong"/>
        <s v="Ben Brown Fine Arts, 301 Pedder Building,12 Pedder Street,Central, Hong Kong"/>
        <s v="K11 art space (L107)"/>
        <s v="State-of-the-Arts Gallery, G/F, 36 Pottinger Street, Central, Hong Kong"/>
        <s v="L0 Gallery and L1 Central courtyard, JCCAC"/>
        <s v="L1 Galley, JCCAC"/>
        <s v="Galerie Huit,G/F, No. 8, St. Francis Street, Wanchai, Hong Kong"/>
        <s v="Lobby Gallery, Shung Chi College Adminstration Building, CUHK"/>
        <s v="KORU1,Koru Contemporary Art,Unit 1012, 10/F,Hing Wai Center,7 Tin Wan Praya Road,Aberdeen,Hong Kong"/>
        <s v="New Gallery on Old Bailey, G/F &amp; Basement, 17 Old Bailey Street,Soho, Central, Hong Kong"/>
        <s v="Contemporary By Angela Li Gallery, G/F, 248 Hollywood Road, Sheung Wan"/>
        <s v="CAIS Gallery (Hong Kong),G/F, 87 Hollywood Road,Central"/>
        <s v="IV Gallery, Art Museum, CUHK"/>
        <s v="Room 2009, 20/F, Cable TV Tower, 9 Hoi Shing Road, Tsuen Wan, NT., Hong Kong"/>
        <s v="YY9 Gallery，Unit 206, 2/F, Phase I, Chai Wan Industrial City, 60 Wing Tai Road,Chai Wan"/>
        <s v="Arch Angel Art,38 Peel Street,Central,Hong Kong"/>
        <s v="Bauhaus,3/F, 2 Yiu Wah Street, Causeway Bay, Hong Kong"/>
        <s v="II,III Gallery, Art Museum, CUHK"/>
        <s v="I Gallery, Art Museum, CUHK"/>
        <s v="Singing Waves Gallery, City University of Hong Kong"/>
        <s v="Stage of the Arts(B207), K11 Art Mall 18 Hanoi Road, Tsim Sha Tsui, Kowloon"/>
        <s v="L2-16, JCCAC"/>
        <s v="1a space, Unit 1401 Cattle Depot Artists' Village, 63 Ma Tau Kok Road, To Kwa Wan, Kowloon, Hong Kong"/>
        <s v="Experimenta Shop B No.89-95 Hollywood Road Central Hong Kong"/>
        <s v="Feast Projects, Unit 307, 3/F, Harbour Industrial Centre,10 Lee Hing Street,Ap Lei Chau, Hong Kong"/>
        <s v="Galerie du Monde,108 Ruttonjee Centre, 11 Duddell Street, Central"/>
        <s v="Grotto Fine Art,1-2/F 31C-D Wyndham Street, Central, Hong Kong"/>
        <s v="L5-05, Tang‘s Studio, JCCAC, 30 Pak Tin Street, Shek Kip Mei,  Kowloon, Hong Kong"/>
        <s v="Goethe-Gallery, Goethe-Institut Hong Kong"/>
        <s v="L5-05, JCCAC"/>
        <s v="4/F, Pao Galleries, The Hong Kong Arts Centre"/>
        <s v="A-lift Gallery, Unit 116, Building A4, OCT - LOFT, Eastern Industrial Park, Overseas Chinese Town, Nanshan District, Shenzhen"/>
        <s v="Foyer Gallery, Sir Run Run Shaw Hall"/>
        <s v="Artist Commune, Unit 12 Cattle Depot Artist Village, 63 Ma Tau Kok Road, Tokwawan, Kowloon, Hong Kong"/>
        <s v="Pubart Gallery,Ground Floor,7 B Chancery Lane,Central,Hong Kong"/>
        <s v="Tsi Ku Chai Co.,Ltd,3/F,Chung Shang Building,9-10 Queen Victoria Street, Central, H.K."/>
        <s v="Louis Vuiton Gallery"/>
        <s v="L4 Langham Place (Bridge to Langham Place Hotel)"/>
        <s v="Gallery by the Harbour, Shop 207, Level 2, Ocean Centre, Harbour City, Tsimshatsui"/>
        <s v="5/F, Pao Galleries, The Hong Kong Arts Centre"/>
        <s v="iPRECIATION, Jardine House, Central"/>
        <s v="Gallery Room#613, Mandarin Hotel, 5 Connaught Road, Central, Hong Kong"/>
        <s v="G/F, No.16, Sik On Street, 99 Queen's Road East, Wanchai,Hong Kong"/>
        <s v="The Fashion Gallery, MN 109"/>
        <s v="1st Floor, 18 Wing Fung Street, Wanchai, Hong Kong "/>
        <s v="Public Space, L6, The Jockey Club Creative Arts Centre"/>
        <s v="Shanghai Art Museum, Shanghai"/>
        <s v="State-of-the-Arts Gallery,16A Max Share Center, 371 King's Road, Hong Kong "/>
        <s v="SOUTHSITE , 3/F, 25 Hing Wo St., Tin Wan, Aberdeen (Gallery EXIT)"/>
        <s v="Neuberg ArtSpace, L1-03 Jockey Club Creative Arts Centre, 30 Pak Tin Street, Shek Kip Mei, Hong Kong"/>
        <s v="White Cube Hong Kong 50 Connaught Road Central"/>
        <s v="L7-01, JCCAC"/>
        <s v="Central Courtyard, JCCAC"/>
        <s v="Gallery 1A, Art One"/>
        <s v="Ground floor and lower lobby, Esther Lee Building and Foyer, Lee Husan Concert Hall, Chung Shi College"/>
        <s v="Shin Hwa Gallery Limited,G/F,32 Aberdeen Street,Central,Hong Kong"/>
        <s v="Identity Art Gallery, G/F, 53 Tung Street, Sheung Wan, HK"/>
        <s v="Atrium, G/F Tin Chak Shopping Centre"/>
        <s v="L2 Common Space, The Jockey Club Creative Arts Centre"/>
        <s v=" JCCAC 賽馬會創意藝術中心"/>
        <s v="K11 Showcases"/>
        <s v="Gallery Livi, No.5 Ladder Street, Sheung Wan, Hong Kong"/>
        <s v="Gallery, HKICC Lee Shau Kee School of Creativity, 135 Junction Road, Kowloon"/>
        <s v="Gallery 18, Art One"/>
        <s v="Pao Galleries, The Hong Kong Arts Centre"/>
        <s v="Wattis Fine Art，2/F,20 Hollywood Road,Central,Hong Kong"/>
        <s v="L2-14, JCCAC"/>
        <s v="Edouard Malingue Gallery,First Floor, 8 Queen's Road Central, Hong Kong"/>
        <s v="Special Exhibition Gallery,The Hong Kong Museum of History,100 Chatham Road South, Tsim Sha Tsui, Kowloon, Hong Kong"/>
        <s v="Booth C32-33, Taipei World Trade Center Hall 2, 3 Song Lian Road, Sinyi District, Taipei"/>
        <s v="Hong Kong Convention &amp; Exhibition Centre"/>
        <s v="L8-10, JCCAC"/>
        <s v="Hong Kong University of Science and Technology LG5 Common Rm7"/>
        <s v="HKUST Tsang Shiu Tim Art Hall Foyer"/>
        <s v="HKUST Chia-Wei Woo Academic Concourse Chiang - Chen Lecture Theatre (LT-J) &amp; Mr and Mrs Lee Siu Lun Lecture Theater(LT-K)"/>
        <s v="G/F Foyer &amp; 1/F Showcases, Ko Shan Theatre,Hung Hom"/>
        <s v="1/F Lobby,The Hong Kong Museum of History,100 Chatham Road South, Tsim Sha Tsui, Kowloon, Hong Kong"/>
        <s v="Picture This Gallery,Suite 1308, 13th Floor, 9 Queens Road Central, Hong Kong"/>
        <s v="H.T. Gallery Hong Kong,5, Mee Lun Street,Central, Hong Kong"/>
        <s v="K11 Stage of the Arts(B207)"/>
        <s v="K11 Piazza &amp; In Mall"/>
        <s v="Tsim Sha Tsui East Waterfront Podium Garden"/>
        <s v="Vitamin Creative Space,Guangzhou Chigang West 29th Street"/>
        <s v="apm"/>
        <s v="2P Contemporary Art Gallery, G/F, 23 6-20 Po Tuck Street, Sai Ying Pun, Hong Kong "/>
        <s v="3/F North, Smerset House, Taikoo Place, 979 King's Road, Island East"/>
        <s v="Grand Palais, Avenue Winston Churchill, 75008 Paris"/>
        <s v="Plum Blossoms Gallery,G6, 1 Hollywood Road, Central, Hong Kong"/>
        <s v="University Museum and Art Gallery,The University of Hong Kong,90 Bonham Road, Pokfulam, Hong Kong"/>
        <s v="Gallery 15 &amp; Atrium"/>
        <s v="National Dr. Sun National Dr. Sun Yat-sen Memorial Hall"/>
        <s v="Occupy Central"/>
        <s v="Zee Stone Gallery, G/F Chinachem Hollywood Centre, One Hollywood Road, Central, Hong Kong"/>
        <s v="Youth Square"/>
        <s v="Gallery D &amp; E, Guan Shanyue Art Museum, Shenzhen, China"/>
        <s v="Videotage, Cattle Depot Artist Village"/>
        <s v="Sau Mau Ping Shopping Centre"/>
        <s v="Lok Fu Plaza"/>
        <s v="Central Star Ferry Piers"/>
        <s v="Cyberport"/>
        <s v="The Central Oasis"/>
        <s v="Stanley Ma Hang Park"/>
        <s v="Hong Kong Cultural Centre Foyer"/>
        <s v="Sheraton Hong Kong Hotel &amp; Towers"/>
        <s v="Gallery 12 Art One"/>
        <s v="Hanart Square"/>
        <s v="Osage Open"/>
        <s v="Shaw Run Run Creative Media Centre"/>
        <s v="Spring Workshop"/>
        <s v="Central courtyard, L2 platform, JCCAC"/>
        <s v="Exhibition Hall, Hong Kong City Hall Low Block"/>
        <s v="3/F, LANDMARK"/>
        <s v="Fabrik Gallery, Gallery 12"/>
        <s v="Neuberg ArtSpace, L1-03, JCCAC, Shek Kip Mei"/>
        <s v="Mandarin Hotel, 5 Connaught Road, Central, Hong Kong"/>
        <s v="Fabrik Gallery, Gallery 12, Art One"/>
        <s v="Gaffer, 8th floor, Two Exchange Square, 8 Connaught Place, Hong Kong"/>
        <s v="Wellington Gallery,36 Wyndham Street, Central, Hong Kong"/>
        <s v="A Gallery Hong Kong, Flat A (Cockloft), Mee Lun House,No. 2-4 Mee Lun Street, Central"/>
        <s v="Lobby Gallery, Chung Chi College Administration Building, The Chinese University of Hong Kong"/>
        <s v="Art Gallery, The Hong Kong Institude of Education"/>
        <s v="L0 Gallery, Jockey Club Creative Arts Centre"/>
        <s v="Exhibition Hall, Tsimshatsui Book Centre, The Commercial Press"/>
        <s v="Oi Ling Fine Chinese Antiques,58 Hollywood Road,Central,Hong Kong"/>
        <s v="Hong Kong Heritage Discovery Centre"/>
        <s v="Galerie NeC nilsson et chiglien Hong Kong, g/f 208-­218, Hollywood road,Sheung Wan, Hong Kong"/>
        <s v="KORU2,Koru Contemporary Art,Unit 1604, 16/F,Hing Wai Center,7 Tin Wan Praya Road,Aberdeen,Hong Kong"/>
        <s v="L1-06, JCCAC"/>
        <s v="Ping Yuan and Kinmay W Tang Gallery, Lee Shau Kee Library, The Hong Kong University of Science and Technology "/>
        <s v="L3 Blue Wall, JCCAC"/>
        <s v="L6-05, JCCAC"/>
        <s v="L4 Common Space, JCCAC"/>
        <s v="EC Gallery"/>
        <s v="Hong Kong Central Library"/>
        <s v="Jao Tsung-I Petite Ecole, The University of Hong Kong,"/>
        <s v="601-605 Pedder Building, 12 Pedder Street, Central, Hong Kong"/>
        <s v="Connoisseur Art Gallery "/>
        <s v="L4-11, JCCAC"/>
        <s v="Innocentre, Kowloon Tong"/>
        <s v="AsiaWorld- Expo"/>
        <s v="K11 Atrium, G/F"/>
        <s v="Cultural Centre Foyer Exhibition Area, E3-E4"/>
        <s v="G/F of Hong Kong Arts Centre"/>
        <s v="Office 1/F, Yen Chun Building, 18-26 Portland Street, Yau Ma Tei"/>
        <s v="Osage Open,4/F, Union Hing Yip Factory Building,20 Hing Yip Street, Kwun Tong, Kowloon, Hong Kong "/>
        <s v="Para Site,G/F, 4 Po Yan Street,Sheung Wan,Hong Kong"/>
        <s v="Hanart Square,2C Mai On Building,19 Kung Yip Street,Kwai Chung,Hong Kong"/>
        <s v="Gallery 12"/>
        <s v="11/F, Foo Tak Building, 365 Hennessy Road, Wanchai, Hong Kong"/>
        <s v="Fabrik Contemporary Art, Gallery"/>
        <s v="8A, Hoi Bun Industrial Building, 6 Wing Yip Street, Kwun Tong, Kowloon"/>
        <s v="The Gallery of Hong Kong Art School (10/F Hong Kong Arts Centre)"/>
        <s v="Covered Piazza, Times Square, Causeway Bay"/>
        <s v="10/F Hong Kong Arts Centre (The Gallery of Hong Kong Art School &amp; Main Campus)"/>
        <s v="The Gallery of Hong Kong Art School (10/F of Hong Kong Arts Centre)"/>
        <s v="L216, The Jockey Club Creative Arts Centre"/>
        <s v="Exhibition Hall, Hong Kong Visual Arts Centre, 1a space"/>
        <s v="1a space, Hong Kong"/>
        <s v="Koru Contempoaray Art, Aberdeen"/>
        <s v="Various location in Yau Ma Tei and Mong Kok"/>
        <s v="Room 933,9/F, The Park Lane Hotel, 310 Gloucester Road, Causeway Bay, Hong Kong"/>
        <s v="Academy of Visual Arts, Hong Kong Baptist University, 51 Kwun Tong Road, Kowloon, Hong Kong"/>
        <s v="JW Marriott Hotel, 88 Queensway, HK"/>
        <s v="Eastation Gallery - Shop 12A,M/F, ART ONE, Convention Plaza, 1 Harbour Road, Wanchai, Hong Kong"/>
        <s v="3812 Contemporary Art Projects,10/F, 12 Wong Chuk Hang Road, Hong Kong"/>
        <s v="Gallery Room #1501, Grand Hyatt, 1 Harbour Road, Wanchai, Hong Kong"/>
        <s v="Gallery Room #1425, Grand Hyatt, 1 Harbour Road, Wanchai, Hong Kong"/>
        <s v="Grand Hyatt, 1 Harbour Road, Wanchai, Hong Kong"/>
        <s v="C &amp; G Artpartment,3/F, 222 Sai Yeung Choi Street S., Prince Edward, Hong Kong"/>
        <s v="Culture Club Gallery,15 Elgin Street,Central, Hong Kong"/>
        <s v="Hong Kong Convention and Exhibition Centre，Booth 1B18"/>
        <s v="Hong Kong Convention and Exhibition Centre，Booth H12"/>
        <s v="Shop 215, 2/F, The Galleria, 9 Queen's Road, Central"/>
        <s v="The Upper House, Pacific Place, 88 Queensway, Hong Kong"/>
        <s v="Hong Kong Convention and Exhibition Centre，Booth: H9"/>
        <s v="Madhouse Contemporary,Room 804 Cornell Centre,50 Wing Tai Road, Chai Wan,Hong Kong "/>
        <s v=" 7 On Lan Street, Central, Hong Kong"/>
        <s v="Moon Gallery,Shop No.1, Ground Floor, Hua Fu Commercial Building, 111 Queen's Road West, Hong Kong"/>
        <s v="Gallery Room #1428, Grand Hyatt, 1 Harbour Road, Wanchai, Hong Kong"/>
        <s v="Hong Kong Convention and Exhibition Centre,Booth: B3"/>
        <s v="Booth No. AF24，Hong Kong Convention and Exhibition Center，Wanchai, Hong Kong"/>
        <s v="21 -31 Old Bailey Street, Central, Hong Kong"/>
        <s v="Simon Lee Gallery,304, 3F The Pedder Building,12 Pedder Street,Central, Hong Kong"/>
        <s v="State-of-the-Arts Gallery,G/F, 36 Pottinger Street, Central, Hong Kong"/>
        <s v="Gallery By the Harbour, Shop 207, Level 2, Ocean Centre, Harbour City, Tsim sha tsui, Hong Kong"/>
        <s v="Madhouse Contemporary,Room 804 Cornell Centre,50 Wing Tai Road, Chai Wan "/>
        <s v="Hong Kong Convention and Exhibition Centre，Booth 1B07"/>
        <s v="Hanart TZ Gallery,401 Pedder Building,12 Pedder Street,Central, Hong Kong"/>
        <s v="Gallery I, Art Museum, Central Campus, CUHK"/>
        <s v="LG5 Student Amenities Corridor, HKUST"/>
        <s v="L4-07, JCCAC"/>
        <s v="L6-06, JCCAC"/>
        <s v="L2-04, JCCAC"/>
        <s v="Miss FAT studio, L6-27, Jockey Club Creative Arts Centre, Shek Kip Mei"/>
        <s v="L4-06, JCCAC"/>
        <s v="L7-08, JCCAC"/>
        <s v="L5 Common Space A, JCCAC"/>
        <s v="HART1001 Arts and Creativity &amp; GNED2620 Arts Practicum Term-End Exhibition"/>
        <s v="JCCAC L1 Gallery"/>
        <s v="Atrium, 3/F, Hong Kong Arts Centre"/>
        <s v="Run Run Shaw Creative Media Centre"/>
        <s v="SOUTHSITE , 3/F, 25 Hing Wo St., Tin Wan, Aberdeen"/>
        <s v="No.28, Tai Ping Shan Street, Sheung Wan, Hong Kong"/>
        <s v="Atrium of Hong Kong Arts Centre"/>
        <s v="Fine Art Asia 2012"/>
        <s v="Schoeni Art Gallery, Hong Kong"/>
        <s v="Former Wan Chai Police Station, 123 Gloucester Road, Hong Kong"/>
        <s v="Tmtplaza, 1 Tuen Shun Street, Tuen Mun"/>
        <s v="Central Atrium Olympian City 2, 18 Hoi Ting Road, West Kowloon"/>
        <s v="Portland Street/ Man Ming Lane Park, Yau Ma Tei"/>
        <s v="Shop 4, G/F, 16-24A Waterloo Road, Yau Ma Tei(entrance at Portland Street)"/>
        <s v="G/F Shop, 168 Shanghai Street, Yau Ma Tei"/>
        <s v="Junction of Kansu Street and Shanghai Street, Yau Ma Tei"/>
        <s v="5/F, Kian Dai Industrial Building, 73-75 Hung To Road, Kwun Tong, Kowloon, Hong Kong"/>
        <s v="Exhibition Hall, HK Visual Arts Centre, 7A Kennedy Road, Central, HK"/>
        <s v="Dome Atrium, UG/F Olympian City 2"/>
        <s v="Tai Po Waterfront Park"/>
        <s v="Stanley Promenade"/>
        <s v="Central Ferry Pier 4 Rooftop,4 Pier Road, Central (in front of IFC Mall) "/>
        <s v="Osage Atelier,4/F,Union Hing Yip Factory Building,20 Hing Yip Street, Kwun Tong, Kowloon, Hong Kong"/>
        <s v="Booth 3A10,Hong Kong Convention and Exhibition Centre"/>
        <s v="Booth #1,Hall 3,Hong Kong Convention and Exhibition Centre"/>
        <s v="Art Statements Gallery,Gee Chang Hong Centre,Factory D,8/F,65 Wong Chuk Hang Road,Hong Kong "/>
        <s v="1 st Floor, 18 Wing Fung Street, Wanchai, Hong Kong"/>
        <s v="Weeds Studio,2C Mai On Building,19 Kung Yip Street，Kwai Chung,Hong Kong"/>
        <s v="HKUST The Hong Kong Jockey Club Atrium"/>
        <s v="L5 Common Space B, JCCAC"/>
        <s v="Exterior Marquee of Central Market (80 Des Voeux Road Central)"/>
        <s v=" Main Entrance, Hong Kong Arts Centre"/>
        <s v="2/F, The Hong Kong Arts Centre"/>
        <s v="Hall 5BC, Hong Kong Convention and Exhibition Centre"/>
        <s v="Shop B23A, B/F, Landmark"/>
        <s v="KORU2, 1604, 16F Hing Wai Center, 7 Tin Wan Praya Road, Aberdeen, Hong Kong"/>
        <s v="5 Here ford Road, Kowloon Tong, CVA Gallery, HKBU"/>
        <s v="AME Gallery, 12/F Tin On Shing Commercial Building, 41-43 Graham St., Central Hong Kong"/>
        <s v="Atelier MUJI_x000a_MUJI Harbour City_x000a_Shop 415, Level 4, Ocean Centre, Harbour City, TsimShaTsui, Kowloon, Hong Kong"/>
        <s v="Library Asia Art Archive, Booth Z1 Art HK 12"/>
        <s v="Altfield Gallery,248-9 Prince's Building,10 Chater Road,Central,Hong Kong"/>
        <s v="Exhibition Gallery 1-3, Hong Kong Central Library,66 Causeway Road, Causeway Bay, Hong Kong"/>
        <s v="K11 Showcases (G/F, L1-L3)"/>
        <s v="Gallery ART ONE Foyer"/>
        <s v="Gallery Foyer &amp; Shop 15,ART ONE"/>
        <s v="L4-15, JCCAC"/>
        <s v="L2-12, JCCAC"/>
        <s v="L6 Common Space, JCCAC"/>
        <s v="L3 Common Space, JCCAC"/>
        <s v="Aco"/>
        <s v="Yew Chung International School(Secondary)"/>
        <s v="huahuahualang"/>
        <s v="Grand Hyatt Hong Kong"/>
        <s v="Oasis Gallery, Central Market"/>
        <s v="Art one, No. 3 - 6, Convention Plaza, 1 Harbour Road, Wanchai, Hong Kong"/>
        <s v="Art of Nature International Co., Ltd, Room 2102-05, Mega Trade Centre, 1 Mei Wan Street, Tsuen Wan, Hong Kong"/>
        <s v=" Gallery by the Harbour, Shop 207, Level 2, Ocean Center, Harbour City"/>
        <s v="A-lift Gallery Checkpoint, G/F, 24C, Tai Ping Shan Street, Sheung Wan, Hong Kong"/>
        <s v="The Coming Society, Flat 2, LG 4, Kai Wong Commercial Building, 222 Queen's Road Central, Sheung Wan, Hong Kong"/>
        <s v="Mischmasch Gallery: Unit A 18/F Shing Hing Commercial Building, 21-27 Wing Kut Street, Central, Hong Kong"/>
        <s v="28 Tai Ping Shan Street, Sheung Wan, Hong Kong"/>
        <s v="Tamar Park, Admiralty, Hong Kong"/>
        <s v="Park Court, L1, Pacific Place"/>
        <s v="Aberdeen Promenade, Hong Kong"/>
        <s v="Gallery by the Harbour，Shop 207, Level 2, Ocean Center, Harbour City"/>
        <s v="Above Second, 31 Eastern St, Sai Ying Pun, Hong Kong"/>
        <s v="Edge Gallery，G/F, Nos. 46-48 Village Road，Happy Valley Hong Kong"/>
        <s v="25/F &amp; 26/F, Tower II, Admirality Centre, 18 Harcourt Road, Hong Kong"/>
        <s v="Kwai Fung Hin Art Gallery, G/F, 20 Ice House Street, Central, Hong Kong"/>
        <s v="Lam Contemporary，G/F，44 Hollywood Road，Central Hong Kong"/>
        <s v="Booth 3X22，Hong Kong Convention and Exhibition Center，Wanchai, Hong Kong"/>
        <s v="Experimental Gallery, 3/F, Hong Kong Art Centre"/>
        <s v="Hong Kong Convention and Exhibition Center，Wanchai, Hong Kong"/>
        <s v="Hong Kong Convention and Exhibition Centre，Booth: E12"/>
        <s v="Hong Kong Convention and Exhibition Centre，Booth: H3"/>
        <s v="Yan Gallery,1/F Chinachem Hollywood Centre,1 Hollywood Road,Central, Hong Kong"/>
        <s v="Times Square 2nd Floor Atrium"/>
        <s v="Gallery Atrium &amp; Shop 15"/>
        <s v="Baiuaxuan Gallery,Gallery 3,5,6 ART ONE"/>
        <s v="Gallery 3 &amp; 5"/>
        <s v="Gallery 14"/>
        <s v="Gallery 10"/>
        <s v="L8-11, JCCAC"/>
        <s v="L8 Blue Wall, JCCAC"/>
        <s v="L4 Blue Wall, JCCAC"/>
        <s v="L6 Blue Wall, JCCAC"/>
        <s v="L8-07, JCCAC"/>
        <s v="4/F Balcony, SOGO Causeway Bay"/>
        <s v="L5-22, JCCAC"/>
        <s v="APA"/>
        <s v="Metro Art Gallery (L8-07), JCCAC"/>
        <s v="na"/>
        <s v="d-mart, Hong Kong Design Institute"/>
        <s v="Courtyard Sideway,1/F Hong Kong Heritage Museum"/>
        <s v="Thematic Exhibition Gallery, Hong Kong Heritage Discovery Centre, Kowloon park Haiphong Road, Tsim Sha Tsui, Kowloon"/>
        <s v="Fringe Club Basement"/>
        <s v=" G/F to 1/F of Hong Kong Arts Centre"/>
        <s v="Jockey Club Atrium, The Hong Kong Arts Centre"/>
        <s v="Hong Kong Arts Centre, Experimental Gallery"/>
        <s v="10 Chancery Lane Gallery, Unit 603-605, 6/F, Chai Wan Industrial City Phase 1, 60 Wing Tai Road, Chai Wan , Hong Kong"/>
        <s v="V-gallery, L8-13, JCCAC, 30 Pak Tin Street, Shek Kip Mei,Kln"/>
        <s v="JCCAC L0, L1 Gallery"/>
        <s v="The Photocrafter, 3/F Hang Fat Building, 140 Wing Lok Street, Sheung Wan, Hong Kong"/>
        <s v="Y-platform, Y Square"/>
        <s v="LANDMARK ATRIUM"/>
        <s v="Artify Gallery"/>
        <s v="The Photocrafters,3/F Hang Fat Building, 140 Wing Lok Street, Sheung Wan, Hong Kong "/>
        <s v="V13 Vodka Bar, G/F, 13 Old Bailey Street, SoHo, Central, Hong Kong"/>
        <s v="Flanhardt Galerie und Aelier, 1/F, block B, Tai O Garden, Shek Tsai Po, Tai O, Lantau"/>
        <s v="AO: Vertical Art Space,3-13/F, Asia One Tower, 8 Fung Yip Street, Chai Wan, Hong Kong"/>
        <s v="Moot Gallery,292 Tai Po Road,Sham Shui Po,Hong Kong"/>
        <s v="Gallery 1A, 1B, 15 &amp; Art One Atrium"/>
        <s v="agnès b. LA MAISON SUR L”EAU &amp;Designated agnès b. shops and CAFÉ L.P.G."/>
        <s v="Connoisseur Contemporary"/>
        <s v="L8-13, JCCAC"/>
        <s v="L6-12, JCCAC"/>
        <s v="L4-17 and L5-22, JCCAC"/>
        <s v="Artist's Studio NAB 323, 3/F, New Academic Block, Lingnan University, 8 Castle Peak Road, Tuen Mun"/>
        <s v="Foyer Exhibition Area E3, Hong Kong Cultural Centre"/>
        <s v=" G/F, Lobby of Hong Kong Arts Centre"/>
        <s v="Art one (M/F Convention Plaza, 1 Harbour Road, Wan Chai, Hong Kong)"/>
        <s v="Multi-purpose Court, SportX, Level 2, Ocean Terminal, Harbour City"/>
        <s v="sky100 Hong Kong Observation Deck"/>
        <s v="Linkbridge at Lincoln House, Taikoo Place, 979 King's Road, Island East, Hong Kong"/>
        <s v="Hong Kong Cultural Centre &amp; Museum of Art Piazzas"/>
        <s v="AIA Central, 1 Connaught Road Central, Hong Kong (Lobby)"/>
        <s v="Gallery ART ONE atrium &amp; Shop 15"/>
        <s v="LG2, Festival Walk"/>
        <s v="Quary Bay Park Waterfront"/>
        <s v="Nanshan Campus and Xiangshan Campus of China Academy of Art"/>
        <s v="01100001, Red No.1, Caochangdi, Chaoyang District, Beijing"/>
        <s v="SIGNATURE Fine Arts, Ab1-2, Block A, Beuond Garden, YunQiShi, 6 BaiYunGuan Street, Xicheng District, Beijing, China"/>
        <s v="Liu Hai Su Art Museum"/>
        <s v="Liverpool, United Kingdom"/>
        <s v="Zatoka Sztuki, MCKA, Sopot, Poland "/>
        <s v="Domain Mall, Yau Tong"/>
        <s v="National Central University, Art Center, Taoyuan, Taiwan"/>
        <s v="Toyama, Japan"/>
        <s v="G/F, 5 Gresson Street, Wan Chai"/>
        <s v="The Coming Society, Flat 2, LG4, Kai Wong Commercial Building, 222 Queen’s Road Central, Sheung Wan, Hong Kong"/>
        <s v="Andy Hei Ltd.,G/F, 84 Hollywood Road, Sheung Wan, Hong Kong"/>
        <s v="JOYCE Gallery"/>
        <s v="a gallery（Cockloft No. 2-4 Mee Lun Street, Central）"/>
        <s v=" G/F, 24C, Tai Ping Shan Street, Sheung Wan, Hong Kong"/>
        <s v="Above Second（31 Eastern St, Sai Ying Pun, Hong Kong）"/>
        <s v="Koo Ming Kown Exhibition Gallery, Communication and Visual Arts Building, HKBU 5 Hereford Road, Kowloon Tong, Kowloon"/>
        <s v="1/F, Foo Tak Building, 365 Hennessy Road, Wanchai, Hong Kong"/>
        <s v="Hong Kong Convention and Exhibition Center"/>
        <s v="Room 2305, Hing Wai Centre, 7 Tin Wan Praya Road, Aberdeen, Hong Kong"/>
        <s v="248-9 Prince's Building, 10 Chater Road, Central, Hong Kong"/>
        <s v="Amelia Johnson Contemporary(G/F, 6-10 Shin Hing Street, Central, Hong Kong)"/>
        <s v="Art13 London art fair"/>
        <s v="Artland Gallery, 3/F Lockhart Centre, 301-307 Lockhart Road, Wanchai, H.K."/>
        <s v="AO Vertical Art Space (The Photo Book Center,3-13/F, Asia One Tower, 8 Fung Yip Street, Chai Wan, Hong Kong)"/>
        <s v="AP Contemporary(28 Tai Ping Shan Street, Sheung Wan )"/>
        <s v="Arch Angel Art(38 Peel Street, Central, Hong Kong)"/>
        <s v="Art Beatus Gallery(50 Peel Street, G/F, Central (Soho Area), Hong Kong )"/>
        <s v="Rm 403, Mandarin Oriental Hotel, 5 Connaught Road, Central, HK_x000a__x000a_"/>
        <s v="Room 2009, 20/F, Cable TV Tower, 9 Hoi Shing Road,_x000a_Tsuen Wan, NT, Hong Kong"/>
        <s v="The Olympia Grand Hall, Olympia Way, Hammersmith, London W14"/>
        <s v="Gallery 1B,M/F Convention Plaza, 1 Harbour Road, Wan Chai, Hong Kong"/>
        <s v="Gallery III, Art Museum, CUHK"/>
        <s v="ART ONE(M/F Concention Plaza, 1 Harbour Road, Wan Chai, Hong Kong)"/>
        <s v="Fabrik Contemporary Art Gallery( 12 Art One, M/F Convention Plaza, 1 Harbour Plaza, Wan Chai, Hong Kong  )"/>
        <s v="HongKong Wan Fung Art Gallery (3/F North, Somerset House, TaiKoo Place, 979 King’s Road, Island East, Hong Kong)"/>
        <s v="ARTONE(M/F Concention Plaza, 1 Harbour Road, Wan Chai, Hong Kong)"/>
        <s v="Exhibition Hall and Public Area of the Hong Kong Visual Arts Centre"/>
        <s v="Art Statements Gallery (Gee Chang Hong Centre, Factory D, 8/F, 65 Wong Chuk Hang Road, Hong Kong)"/>
        <s v="Artify Gallery (10/F, Block A, Ming Pao Industrial Centre, 18 Ka Yip Street, Chai Wan, Hong Kong)"/>
        <s v="Artify Gallery (Unit 7, 10/F, Block A, Ming Pao Industrial Centre, 18 Ka Yip Street, Chai Wan, Hong Kong)"/>
        <s v="ArtisTree(1/F, Cornwall House, TaiKoo Place, Island East, 979 Kin's Road, Hong Kong)"/>
        <s v="Linkbridge, Lincoln House, TaiKoo Place_x000a_"/>
        <s v="arttube, near Entrance/Exit J of Central MTR Station"/>
        <s v="Asia Fine Art(G/F, 12 Sik On Street, 99 Queen's Road East, Wanchai, Hong Kong"/>
        <s v="Ben Brown Fine Arts(301 Pedder Builiding, 12 Pedder Street, Central Hong Kong)"/>
        <s v="24-26A, Aberdeen Street, Hong Kong"/>
        <s v="Jockey Club Creative Arts Centre L0 Gallery"/>
        <s v="C &amp; G Artpartment（3/F, Sai Yeung Choi St. South 222, Prince Edward, KLN, Hong Kong）"/>
        <s v="6/F, Amenities Bldg, The City University of Hong Kong, Kowloon Tong, Hong Kong"/>
        <s v="Suit 1408, Oceanic Centre, 2 Lee Lok Street, Hong Kong"/>
        <s v="8/F, Club Lusitano Building, 16 Ice House Street, Central"/>
        <s v="de Sarthe Gallery(8/F Club Lusitano, 16 Ice House street, Central Hong Kong)"/>
        <s v="1 Harbour Road, Wanchai, Hong Kong Convention Plaza Penthouse 12 A East Station gallery shop"/>
        <s v="EC Gallery(G/F, 72A Hollywood Road, Central, Hong Kong)"/>
        <s v="Edouard Malingue Gallery(First floor, 8 Queen's Road Central, Hong Kong)"/>
        <s v="Louis Vuitton Maison, 5 Canton Road, Tsim Sha Tsui, Hong Kong"/>
        <s v="Gallery 12,M/F Convention Plaza, 1 Harbour Road, Wan Chai, Hong Kong"/>
        <s v="Jockey Club Creative Arts Centre L8-11"/>
        <s v="7/F Pedder Building, 12 Pedder Street, Central, Hong Kong "/>
        <s v="Rm 108, Ruttonjee Centre, 11 Duddell Street, Central, Hong Kong"/>
        <s v="G/F, No. 7 Shin Hing Street, Central, Hong Kong"/>
        <s v="Gallery 27, 1901 Harcourt House, 39 Gloucester Road, Wan Chai, Hong Kong"/>
        <s v="SOUTHSITE, 3/F, Blue Box Factory Building, 25 Hing Wo Street, Tin Wan, Aberdeen, Hong Kong"/>
        <s v="14/F, HK Arts Centre, 2 Harbour Road, Wanchai, Hong Kong"/>
        <s v="2/F, 31 C-D Wyndham Street, Central, Hong Kong "/>
        <s v="G/F, 12-14 Lok Ku Road, Sheung Wan, Hong Kong"/>
        <s v="401 Pedder Building, 12 Pedder Building, Central, Hong Kong"/>
        <s v="Jockey Club Creative Arts Centre L7 Blue Wall"/>
        <s v="Jockey Club Creative Arts Centre Central Courtyard"/>
        <s v="Anita Chan Lai-ling Gallery, Fringe Club (2 Lower Albert Road, Central)"/>
        <s v="L6-02, Jockey Club Creative Arts Centre, 30 Pak Tin Street, Shek Kip Mei, Kowloon, Hong Kong"/>
        <s v="G/F, 53 Tung Street, Sheung Wan, Hong Kong"/>
        <s v="K11 Stage of the Arts (B207)"/>
        <s v="G/F, 20 Ice House Street, Central, Hong Kong"/>
        <s v="Jockey Club Creative Arts Centre L2-10"/>
        <s v="Mingshi"/>
        <s v="Jockey Club Creative Arts Centre L7-12A"/>
        <s v="G/F &amp; Basement, 17 Old Bailey Street, SOHO, Central, Hong Kong "/>
        <s v="M88, G2 Floor, 2-8 Wellington Street, Central, Hong Kong"/>
        <s v="4/F, Union Hing Yip Factory Building,20 Hing Yip Street, Kwun Tong, Kowloon, Hong Kong "/>
        <s v="Osage Kwun Tong, 4/F, Union Hing Yip Factory Building,20 Hing Yip Street, Kwun Tong, Kowloon, Hong Kong "/>
        <s v="Pearl Lam Galleries, 601-605, 6/F, Pedder Building, 12 pedder Street, Central, Hong Kong"/>
        <s v="SD Gallery, AG101, Core A, The Hong Kong Polytechnic University, Hung Hom, Kowloon"/>
        <s v="G/F, 7B Chancery Lane, Central, Hong Kong"/>
        <s v="G/F, 5-6 Lung On Street, Wan Chai"/>
        <s v="No. 11 Yuk Sau Street, Happy Valley, Hong Kong"/>
        <s v="Shop208, 2/F, Stanley Plaza, Stanley, Hong Kong"/>
        <s v="Run Run Shaw Creative Media Centre, Kowloon Tong"/>
        <s v="Jockey Club Creative Arts Centre L2-16"/>
        <s v="3/F, LANDMARK ATRIUM"/>
        <s v="304, 3/F, Pedder Building, 12 Pedder Street, Central, Hong Kong"/>
        <s v="3/F Remex Centre, 42 Wong Chuk Hang Road, Aberdeen, Hong Kong"/>
        <s v="57-59 Hollywood Road, Central, Hong Kong"/>
        <s v="Jockey Club Creative Arts Centre L5-05"/>
        <s v="The A·lift Gallery 'PROJECT'（Ft 804 &amp; Ft 1003, Blk A, Wah Luen Industrial Centre, 15-21 Wong Chuk Yeung St., Shatin, N.T., Hong Kong）"/>
        <s v="Rm606, 6/f, Mandarin Oriental, 5 Connaught Road, Central, Hong Kong"/>
        <s v="Hall 2 and Hall 3, The Gallery, Jao Tsung-I Academy"/>
        <s v="L5, Exhibition Hall, Hong Kong Visual Arts Centre, 7A Kennedy Road, Central"/>
        <s v="The Hong Kong University of Science &amp; Technology Tsang Shiu Tim Art Hall"/>
        <s v="222 Hollywood Road, Sheung Wan, Hong Kong"/>
        <s v="210 Hollywood Road, Sheung Wan, Hong Kong"/>
        <s v="Jockey Club Creative Arts Centre L2-12"/>
        <s v="Jockey Club Creative Arts Centre L6-05"/>
        <s v="Jockey Club Creative Arts Centre L5-23"/>
        <s v="Gallery 16&amp;16A,M/F Convention Plaza, 1 Harbour Road, Wan Chai, Hong Kong"/>
        <s v="Jockey Club Creative Arts Centre L8-13"/>
        <s v="No. 13, Cattle Depot Artist Village, 63 Ma Tau Kok Road, To Kwa Wan, Kowloon"/>
        <s v="1/F, 52 Gage Street, Sheung Wan, Hong Kong"/>
        <s v="Jockey Club Creative Arts Centre L5-16"/>
        <s v="3/F North, Somerset House, TaiKoo Place, 979 King’s Road, Island East, Hong Kong"/>
        <s v="Gallery 1A,M/F Convention Plaza, 1 Harbour Road, Wan Chai, Hong Kong"/>
        <s v="UNIT 206, Chaiwan Industrial City Phase 1, 60 Wing Tai Road, Chaiwan, Hong Kong"/>
        <s v="G/F Chinachem Hollywood Centre, One Hollywood Road, Central, Hong Kong"/>
        <s v="LAB by Dimension+"/>
        <s v="New Asia College Hui Gallery, The Chinese University of Hong Kong"/>
        <s v="3/F., Chung Shang Building, 9 Queen Victoria Street, Central, Hong Kong"/>
        <s v="Olympian City 2, 18 Hoi Ting Road, West Kowloon"/>
        <s v="Jockey Club Creative Arts Centre L1 Gallery"/>
        <s v="Qiáng  Rm 16, 13/F, Block B, Wah Luen Industrial Centre, 15-21 Wong Chuk Yeung St, Fotan, N.T."/>
        <s v="HAJI Gallery. G/F, 12-14 Lok Ku Road, Sheung Wan, Hong Kong_x000a_"/>
        <s v="Kwai Tsing Theatre Plaza"/>
        <s v="Eight Floor Studio - Unit 7, 8/F, Block B, Wah Luen Industrial Centre, 15-21 Wong Chuk Yeung Street, Fo Tan, N.T."/>
        <s v="L0 Gallery, JCCAC_x000a_Address: 30 Pak Tin Street, Shek Kip Mei, Kowloon_x000a_"/>
        <s v="66 Po Hing Fong, Sheung Wan"/>
        <s v="Kowloon City"/>
        <s v="ISCP, New York"/>
        <s v="Point b Worklodge, New York"/>
        <s v="Unit 41, 17/F, Block D, Wah Lok Industrial Center, Fo tan "/>
        <s v="L1 Gallery, JCCAC, Shek Kip Mei, KLN"/>
        <s v="Linkbridge, Lincoln House, TaiKoo Place &amp; Linkbridge,_x000a_One Island East, 18 Westlands Road, Island East"/>
        <s v="Booth 1X11, ASIA ONE section, Hong Kong Convention and Exhibition Centre"/>
        <s v="Plaza A and B, Hong Kong Cultural Centre"/>
        <s v="L0 Gallery and L1 Gallery, Jockey Club Creative Arts Centre"/>
        <s v="Exhibition Gallery"/>
        <s v="Lane Crawford in ifc mall"/>
        <s v="Lane Crawford in Canton Road, Tsim Sha Tsui"/>
        <s v=" Lane Crawford in Pacific Place"/>
        <s v="3/F, Sheraton Hong Kong Hotel &amp; Towers_x000a_"/>
        <s v="Hong Kong Cultural Centre Foyer_x000a_"/>
        <s v="Cityplaza"/>
        <s v="L0, L1 Gallery, L1 Central courtyard JCCAC"/>
        <s v=" K11 Showcases (G/F)"/>
        <s v=" K11 Showcases (L1)"/>
        <s v=" K11 Showcases (L2)"/>
        <s v=" K11 Showcases (L3)"/>
        <s v="Experimental Gallery &amp; Pao Galleries, Hong Kong Arts Centre"/>
        <s v="Hong Kong Art School Shek Kip Mei Campus (JCCAC Studios L0-02, L8-06,  L7 Green Space)"/>
        <s v="Hong Kong Art School Shek Kip Mei Campus (JCCAC L1 Central Courtyard, L2 Terrace)"/>
        <s v=" Sport b.: Shop B15, The Sun Arcade, 28 Canton Road, TST KLN; "/>
        <s v="Shop G001-005, WTC more, Causeway Bay, HK; "/>
        <s v="Shop C39, Concourse Level, apm, Millennium City 5, KLN"/>
        <s v="Chia-Wei Woo Academic Concourse: Chiang-Chen Lecture Theater (LT - J) "/>
        <s v="Chia-Wei Woo Academic Concourse: Mr and Mrs Lee Siu Lun Lecture Theater (LT - K), HKUST"/>
        <s v="Shun Tak Centre"/>
        <s v="iBakery Gallery Café"/>
        <s v="Hong Kong Exhibition Centre"/>
        <s v="Chow Sang Sang flagship store in Central"/>
        <s v="Chow Sang Sang service centre in Caueseway Bay"/>
        <s v="Tsang Shiu Tim Art Hall Foyer, HKUST"/>
        <s v="HKUST Tsang Shiu Tim Art Hall"/>
        <s v="L0 Gallery, L1 Gallery, Central courtyard JCCAC"/>
        <s v="L2-L7 Common Spaces and Blue Walls, JCCAC"/>
        <s v="Exhibition Gallery 1-4, Hong Kong Central Library"/>
        <s v="JCCAC L1 Gallery, L3 Common Space,  L3 and L7 Blue Wall "/>
        <s v="Exhibition Gallery, 4/F, Administration Building, Hong Kong Cultural Centre"/>
        <s v="Cheung Sha Wan Government Offices"/>
        <s v="Tsuen Wan Government Offices"/>
        <s v="Central Star Ferry Pier"/>
        <s v="Select 18, Central"/>
        <s v="Westlands Centre"/>
        <s v="Lamma Island"/>
        <s v="CCDC Dance Centre"/>
        <s v="Unit Gallery, Film Culture Centre"/>
        <s v="Ease House Café"/>
        <s v="Boom Gallery 48 Sai Street, Sheung Wan, Hong Kong"/>
        <s v="G/F Foyer and 1/F Showcases, Ko Shan Theatre,Hung Hom"/>
        <s v="Atrium &amp; Centre Bridge,  Island East"/>
        <s v=" 2/F Cityplaza, Island East"/>
        <s v="Special Exhibition Gallery and 1/F Main Lobby, The Hong Kong Museum of History,100 Chatham Road South, Tsim Sha Tsui, Kowloon, Hong Kong"/>
        <s v="10 Chancery Lane, SoHo, Central, Hong Kong"/>
        <s v="Galerie Ora-Ora, G/F, 7 Shin Hing Street, Central, Hong Kong"/>
        <s v="Asia Society Hong Kong Center, 9 Justice Drive, Admiralty, Hong Kong"/>
        <s v="2/F 31C-D Wyndham Street Central Hong Kong"/>
        <s v="Hanart TZ Gallery (401 Pedder Building, 12 Pedder Street, Central, Hong Kong)"/>
        <s v="Shop 1, G/F, Bock 2, Centenary Mansion, 1 Victoria Road, Hong Kong"/>
        <s v="Koo Ming Kown Exhibition Gallery_x000a_Communication and Visual Arts Building_x000a_Hong Kong Baptist University_x000a_5 Hereford Road, Kowloon Tong, Hong Kong"/>
        <s v="AP Contemporary, 28 Tai Ping Shan Street, Sheung Wan"/>
        <s v="B1, 4/F, Jone Mult Industrial Building, 169 Wai Yip Street, Kwun Tong, Kowloon"/>
        <s v="1/F, 1 Queen's Road West, Sheung Wan, Hong Kong"/>
        <s v="Ben Brown Fine Arts, 301 Pedder Builiding, 12 Pedder Street, Central Hong Kong"/>
        <s v="First floor, 8 Queen's Road Central, Hong Kong"/>
        <s v="osage hong kong, 4/F, Union Hing Yip Factory Building, 20 Hing Yip Street, Kwun Tong, Hong Kong "/>
        <s v="Osage Shanghai: Room 101, Block 5, Wang Zu City, 251 Cao Xi Road, Xuhui District, Shanghai 200235 "/>
        <s v="Unit 7, 10/F, Block A, Ming Pao Industrial Centre, 18 Ka Yip Street, Chai Wan, Hong Kong"/>
        <s v="agnès b.'s Librairie Galerie, G/F, 118 Hollwood Road, Central, Hong Kong"/>
        <s v="Amelia Johnson Contemporary , G/F, 6-10 Shin Hing Street, Central, Hong Kong"/>
        <s v="Cattle Depot Artist Village, 63 Ma Tau Kok Road, Kowloon"/>
        <s v="K11 Art Space &amp; Showcases, K11 Art Mall, 18 Hanoi Road, Tsim Sha Tsui, Kowloon, Hong Kong"/>
        <s v="Anita Chan Lai-ling Gallery, Fringe Club"/>
        <s v="Espace Louis Vuitton Hong Kong, Louis Vuitton Maison, 5 Canton Road, Kowloon, Hong Kong"/>
        <s v="YY9 Gallery, Unit 206 Phase 1, Chai Wan Industrial City, 60 Wing Tai Road, Chai Wan Hong Kong"/>
        <s v="L2 Terrace, Jockey Club Creative Arts Centre, 30 Pak Tin Street, Shek Kip Mei, Kowloon, Hong Kong"/>
        <s v="L2-10, Jockey Club Creative Arts Centre, 30 Pak Tin Street, Shek Kip Mei, Kowloon, Hong Kong"/>
        <s v="L2-12, Jockey Club Creative Arts Centre, 30 Pak Tin Street, Shek Kip Mei, Kowloon, Hong Kong"/>
        <s v="L7-21, Jockey Club Creative Arts Centre, 30 Pak Tin Street, Shek Kip Mei, Kowloon, Hong Kong"/>
        <s v="Hong Kong Central Library (8/F Rare Book Reading Room)"/>
        <s v="FZ Fifteen Animation &amp; Story Gallery, No.15, Fuzhong Road, Banqiao District, New Taipei City 220, Taiwan,"/>
        <s v="Ping Yuan and Kinmay W Tang Gallery, The Hong Kong University of Science and Technology Library"/>
        <s v="arttube, Near Entrance / Exit J of Central Station, MTR"/>
        <s v="Art Statements Gallery, Gee Chang Hong Centre, Factory D, 8/F , 65 Wong Chuk Hang Road, Hong Kong "/>
        <s v="3/F, New Lee Wah Centre, 88 To Kwa Wan Road, Kowloon"/>
        <s v="White Cube, 50 Connaught Road Central, Central, Hong Kong"/>
        <s v="4/F, 35 Tai Yau Street, Kai Tak, SPK, Kowloon, Hong Kong"/>
        <s v="Para Site, G/F, 4 Po Yan Street, Sheung Wan"/>
        <s v="407, Pedder Building, 12 Pedder Street, Central, Hong Kong"/>
        <s v="MUJI Harbour City Altelier MUJI, Shop 407, L4, Ocean Centre Harbour City, Tsim Sha Tsui, Kowloon, Hong Kong"/>
        <s v="Shop 3, 1/F Soho 189 Art Lane, 189 queens road west, Sheung Wan, Hong Kong"/>
        <s v="the A·lift 'Fotan 804', Flat 804, Building A, Wah Luen Industrial Centre, 15-21 Wong Chuk Yeung St, Fotan, N.T., Hong Kong"/>
        <s v="Platform China Contemporary Art Institute (HK), Unit 601, 6/F, Chai Wan Industrial City Phase 1, 60 Wing Tai Road, Chai Wan, Hong Kong"/>
        <s v="16/F, Union Industrial Building, 48 Wong Chuk Hang Road, 16 /F, Aberdeen, Hong Kong"/>
        <s v="Fabrik Contemporary Art, 1102 Nam Wo Building, 148 Wing Lok Street, Sheung Wan, Hong Kong"/>
        <s v="Room 2102-05, Mega Trade Centre, 1 Mei Wan Street, Tsuen Wan, Hong Kong"/>
        <s v="HKDI Gallery, Hong Kong Design Institute, 3 King Ling Road, Tiu Keng Leng, Tseung Kwan O"/>
        <s v="BLINK Gallery, 2/F, 480 Nathan Road, Yau Ma Tei, Kowloon, Hong Kong"/>
        <s v="22°N, 88 Nam Cheong Street, Sham Shui Po, Hong Kong"/>
        <s v="Shanghai Tang Mansion, 1 Duddell Street, Central, Hong Kong"/>
        <s v="Art Square at Salisury Garden, Hong Kong Museum of Art"/>
        <s v="G/F Foyer, Special Exhibition Gallery, Contemporary Hong Kong Art Gallery, 2/F Lobby,Hong Kong Museum of Art"/>
        <s v="Flagstaff House Museum of Tea Ware (G/F)"/>
        <s v="Exhibition Gallery 1, Oi!"/>
        <s v="3/F, Run Run Shaw Creative Media Centre, City University of Hong Kong, 18 Tat Hong Avenue, Kowloon Tong,Exhibition Gallery 2, Oi!, 12 Oil Street, North Point and  5/F Public Area, vA!"/>
        <s v="Oi!"/>
        <s v="3/F, Run Run Shaw Creative Media Center,City University of Hong Kong , Gallery 2, Oi!,5/F Public Area, vA!_x000a_"/>
        <s v="General Post Office, Queen Elizabeth Stadium, Hung Hom Community Hall and Sha Tin Town Hall"/>
        <s v="AO: Vertical Art Space, c/o AO: The Photo Book Center,1-14/F, Asia One Tower, 8 Fung Yip Street, Chai Wan, Hong Kong"/>
        <s v="Courtyard and L2 Platform, JCCAC"/>
        <s v="Art Of Nature Contemporary Gallery"/>
        <s v="1/F, T.T.Tsui Building, University Museum and Art Gallery, HKU"/>
        <s v="New Asia College Ch'ien Mu Library, CUHK"/>
        <s v="CCC Kei Long College, SKH Tsoi Kung Po Secondary School, TWGHs Li Ka Shing College, Society of Boys Centres Chak Yan Centre School"/>
        <s v="G/F Lobby, Hong Kong Arts Centre, 2 Harbour Road, Wan Chai, Hong Kong "/>
        <s v="Total Museum of Contemporary Art, Seoul"/>
      </sharedItems>
    </cacheField>
    <cacheField name="venue_tc" numFmtId="0">
      <sharedItems count="1060">
        <s v="茶具文物館"/>
        <s v="香港藝術館"/>
        <s v="香港藝術中心地下大堂"/>
        <s v="香港藝術中心中庭"/>
        <s v="藝術公社"/>
        <s v="香港文化中心大堂展覽場地"/>
        <s v="新加坡誰先覺"/>
        <s v="民政總署畫廊，澳門新馬路163號"/>
        <s v="上海當代藝術館"/>
        <s v="比利時 BUDA 藝術中心"/>
        <s v="法國里昂糖廠（La Sucrière）"/>
        <s v="香港大學美術博物館"/>
        <s v="N.A."/>
        <s v="北京Pekin Fine Arts"/>
        <s v="九龍伊利沙伯醫院地下大堂醫院畫廊"/>
        <s v="香港柴灣東區那打素尤德醫院腫瘤科、地庫2樓、醫院畫廊"/>
        <s v="香港柴灣樂民道3號東區尤德醫院東座地庫二樓醫院畫廊"/>
        <s v="嘉道理農場暨植物園觀音園"/>
        <s v="荃新天地高層地下UG45 a&amp;b"/>
        <s v="香港皇后大道中1號滙豐總行大廈地面廣場"/>
        <s v="新界將軍澳厚德商場地下(領匯管理)"/>
        <s v="九龍黃大仙龍翔道138號龍翔中心二樓"/>
        <s v="新界天水圍頌富商場地下(領匯管理)"/>
        <s v="賽馬會創意藝術中心中央庭園"/>
        <s v="OC藝廊"/>
        <s v="中環廣場一樓大堂"/>
        <s v="香港城市大學康樂樓六樓城大藝廊"/>
        <s v="時代廣場"/>
        <s v="少勵畫廊"/>
        <s v="10號贊善里畫廊"/>
        <s v="馬來西亞吉隆坡National Art Gallery"/>
        <s v="香港公園"/>
        <s v="九龍公園"/>
        <s v="沙田公園"/>
        <s v="屯門公園"/>
        <s v="香港公園、九龍公園、沙田公園、屯門公園"/>
        <s v="城大藝廊"/>
        <s v="荃灣廣場3樓及4樓"/>
        <s v="香港當代唐人藝術中心"/>
        <s v="Para/Site藝術空間"/>
        <s v="港島東太古坊康和大廈一樓ArtisTree"/>
        <s v="不一藝術"/>
        <s v="香港藝術中心正門"/>
        <s v="香港視覺藝術中心五樓大堂"/>
        <s v="西九龍海濱長廊"/>
        <s v="香港歌德學院歌德畫廊"/>
        <s v="賽馬會創意藝術中心L5-22私畫廊"/>
        <s v="Art Statements Gallery"/>
        <s v="抱趣堂藝術館"/>
        <s v="阿貓地攤（銅鑼灣富明街2號寶明大廈3樓D室）"/>
        <s v="中環結志街28 號海運茶冰廳"/>
        <s v="安全口畫廊"/>
        <s v="香港中文大學新亞書院許氏文化館"/>
        <s v="香港中文大學新亞書院錢穆圖書館"/>
        <s v="Culture Club Gallery"/>
        <s v="嘉圖現代藝術"/>
        <s v="荃新天地高層地下UG62"/>
        <s v="中港城辦公大樓大堂"/>
        <s v="YY9畫廊"/>
        <s v="尖沙咀河內道18號K11購物藝術館"/>
        <s v="火炭華聯工業中心A座G16室Ground Sixteen"/>
        <s v="蘇豪東藝術畫廊"/>
        <s v="海港城．美術館"/>
        <s v="高麻藝術"/>
        <s v="福建美術館"/>
        <s v="廈門美術館"/>
        <s v="文化中心展覽館"/>
        <s v="香港中央圖書館展覽館 5"/>
        <s v="香港文化博物館"/>
        <s v="香港藝術中心賽馬會藝廊二樓"/>
        <s v="世界畫廊"/>
        <s v="香港中文大學文物館展覽廳III"/>
        <s v="香港中文大學文物館展覽廳II"/>
        <s v="香港中文大學文物館展覽廳IV"/>
        <s v="香港中文大學文物館展覽廳I"/>
        <s v="Contemporary by Angela Li"/>
        <s v="奧沙蘇豪"/>
        <s v="奧沙上海"/>
        <s v="奧沙觀塘"/>
        <s v="皇室畫廊"/>
        <s v="嘉圖現代藝術有限公司"/>
        <s v="K11"/>
        <s v="藝倡畫廊"/>
        <s v="萬玉堂"/>
        <s v="香港文化中心展覽館"/>
        <s v="大會堂展覽廳"/>
        <s v="大會堂展覽館"/>
        <s v="尤德夫人那打素醫院東座臨床腫瘤科LG2 醫院畫廊"/>
        <s v="State-of-the-Arts Gallery"/>
        <s v="九龍旺角上海街600號2字樓「下午三點」"/>
        <s v="文化中心大堂展覽場地"/>
        <s v="香港中文大學專業進修學院中環教學中心畫廊"/>
        <s v="香港藝術中心五樓包氏畫廊"/>
        <s v="荃灣大會堂"/>
        <s v="Fabrik Contemporary Art"/>
        <s v="香港視覺藝術中心展覽廳"/>
        <s v="香港中文大學逸夫書院大講堂越喬藝廊"/>
        <s v="漢雅軒"/>
        <s v="漢雅軒寄隅"/>
        <s v="活化廳"/>
        <s v="錄影太奇"/>
        <s v="港島東太古坊林肯大廈有蓋行人天橋"/>
        <s v="荃新天地"/>
        <s v="圓方"/>
        <s v="香港藝術中心四至五樓包氏畫廊"/>
        <s v="香港浸會大學視覺藝術院畫廊"/>
        <s v="亦安畫廊 "/>
        <s v="沙田商業中心六樓停車場"/>
        <s v="火炭多座工業大廈及沙田商業中心"/>
        <s v="凱倫偉伯畫廊"/>
        <s v="交易廣場中央大廳"/>
        <s v="Zee Stone Gallery"/>
        <s v="集雅齋"/>
        <s v="雲峰畫苑"/>
        <s v="香港藝術中心二樓至三樓賽馬會展廊、三樓實驗畫廊"/>
        <s v="香港理工大學設計學院設計廊"/>
        <s v="荷里活道警察宿舍"/>
        <s v="香港中央圖書館展覽館"/>
        <s v="一畫廊"/>
        <s v="Red Square Gallery"/>
        <s v="上海街視藝空間櫥窗內"/>
        <s v="agnès b.'s Librairie Galerie"/>
        <s v="政務司司長官邸"/>
        <s v="精藝軒畫廊"/>
        <s v="香港藝術中心包氏畫廊"/>
        <s v="申畫畫廊"/>
        <s v="高山劇場地下大堂及一樓展覽櫥窗"/>
        <s v="漢雅軒(香港中環皇后大道中五號衡怡大廈二樓202室)"/>
        <s v="君悅酒店酒店房間"/>
        <s v="香港中央圖書館展覽館1-5"/>
        <s v="香港藝術學院白管子畫廊"/>
        <s v="柴灣青年廣場"/>
        <s v="奧沙新加坡"/>
        <s v="MAG都市視藝空間"/>
        <s v="深圳"/>
        <s v="光影作坊"/>
        <s v="上海街視藝空間"/>
        <s v="1a空間"/>
        <s v="提, 深圳福田區車公廟南側豐盛町地下陽光街B區負1層 B1-033 鋪"/>
        <s v="The Cat Street Gallery"/>
        <s v="Amelia Johnson Contemporary"/>
        <s v="三樓實驗畫廊"/>
        <s v="香港藝術中心四樓包氏畫廊"/>
        <s v="香港藝術工作室"/>
        <s v="伊利沙伯醫院D座地下大堂"/>
        <s v="SCAD Gallery"/>
        <s v="香港科技大學曾肇添展藝廳"/>
        <s v="香港60多間藝廊"/>
        <s v="Koru Contemporary Art"/>
        <s v="Atrium (時代廣場內)"/>
        <s v="巴黎"/>
        <s v="香港電影資料館展覽廳"/>
        <s v="季豐軒畫廊"/>
        <s v="香港中央圖書館展覽館4-5"/>
        <s v="香港中文大學圖書館展覽廳"/>
        <s v="香港中央圖書館展覽館1"/>
        <s v="將軍澳中心廣場"/>
        <s v="西貢賽馬會大會堂"/>
        <s v="荃新天地 UG62"/>
        <s v="沙田大會堂展覽廳"/>
        <s v="香港藝穗會"/>
        <s v="賽馬會創意藝術中心"/>
        <s v="九龍加士居道30號伊利沙伯醫院D座地下大堂醫院畫廊"/>
        <s v="藝術公社，九龍土瓜灣馬頭角道63號牛棚藝術村12號"/>
        <s v="灣仔軒尼詩道365號富德樓一樓藝鵠 ACO"/>
        <s v="廣東美術館"/>
        <s v="1a空間、藝術公社、錄影太奇"/>
        <s v="香港藝術中心二樓"/>
        <s v="27畫廊"/>
        <s v="C&amp;G 藝術單位"/>
        <s v="Fresh Cyber Caf? (灣仔)"/>
        <s v="K11(購物藝術館101及301藝術空間)"/>
        <s v="MOST Museum of Site"/>
        <s v="Para/Site藝術空間展覽場1"/>
        <s v="Para/Site藝術空間 (展覽場2)"/>
        <s v="The Grand 戲院大堂"/>
        <s v="一號客運大樓離港層35號登機閘口附近 (禁區)"/>
        <s v="伊利沙伯醫院(九龍加士居道30 號D 座地下大堂)"/>
        <s v="活方商場(九龍尖沙咀彌敦道36-44號重慶大?地庫)"/>
        <s v="又一城"/>
        <s v="上海OV 畫廊"/>
        <s v="上海世博寶鋼大舞台"/>
        <s v="廣州五三美術館"/>
        <s v="上海美術館"/>
        <s v="中國浙江美術館"/>
        <s v="深圳關山月美術館"/>
        <s v="置地廣場(中環畢打街11號3樓)"/>
        <s v="中環荷里活道10號前中區警署建築群總部大樓2樓"/>
        <s v="中環荷里活道10號前中區警署建築群總部大樓3樓"/>
        <s v="中環廣場(一樓大堂)"/>
        <s v="五樓包氏畫廊"/>
        <s v="屯門大會堂展覽廳"/>
        <s v="屯門市廣場(1樓中央廣場)"/>
        <s v="日本東京都台東區上野公園1-2　上野之森美術館"/>
        <s v="牛池灣文娛中心(三樓文娛廳)"/>
        <s v="包氏畫廊"/>
        <s v="北京中華世紀壇世界藝術館現代精品廳"/>
        <s v="北葵涌公共圖書館"/>
        <s v="台北世界貿易中心 展覽大樓 (A + D 區) 11011 台北市信義路五段五號"/>
        <s v="台北碧潭東、西兩岸"/>
        <s v="台灣國立歷史博物館"/>
        <s v="四樓包氏畫廊"/>
        <s v="石硤尾白田街30號賽馬會創意藝術中心7樓公共空間"/>
        <s v="交易廣場(中央大廳)"/>
        <s v="亦安畫廊"/>
        <s v="百老匯電影中心"/>
        <s v="西九文化區海濱長廊"/>
        <s v="沙田大會堂(展覽廳)"/>
        <s v="私畫廊 賽馬會創意藝術中心L5-22室"/>
        <s v="亞洲國際博覽館3號館"/>
        <s v="香港城市大學藝廊"/>
        <s v="洛陽美術館、開封博物館、白馬寺釋源美術館"/>
        <s v="美國紐約Grace Exhibition Space"/>
        <s v="美國紐約現代美術館 (MoMA)"/>
        <s v="英國倫敦Tate Modern, Turbine Hall"/>
        <s v="藝術公社 (香港九龍土瓜灣馬頭角63號牛棚藝術村12號單位 藝術公社展場及戶外空間)"/>
        <s v="香港九龍塘達之路七十二號創新中心地下"/>
        <s v="香港九龍塘達之路七十二號創新中心地下一號展覽場"/>
        <s v="香港九龍鑽石山南蓮園池香海軒"/>
        <s v="Moon Gallery (香港上環皇后大道西111號華富商業中心地面1號鋪)"/>
        <s v="香港中文大學崇基學院行政樓大堂展覽廳"/>
        <s v="香港中文大學新亞書院誠明館二樓、三樓"/>
        <s v="香港中文大學新亞書院誠明館三樓"/>
        <s v="香港中央圖書館(十樓藝術資源中心)"/>
        <s v="香港中央圖書館(展覽館)"/>
        <s v="香港中央圖書館(展覽館1)"/>
        <s v="香港中央圖書館(展覽館1-2)"/>
        <s v="香港中央圖書館(展覽館1-3)"/>
        <s v="香港中央圖書館(展覽館1-5)"/>
        <s v="香港中央圖書館 (展覽館2)"/>
        <s v="香港中央圖書館 (展覽館2-3)"/>
        <s v="香港中央圖書館 (展覽館3)"/>
        <s v="香港中央圖書館 (展覽館4)"/>
        <s v="香港中央圖書館 (展覽館4-5)"/>
        <s v="漢雅軒(香港中環皇后大道中五號衡怡大廈二樓204室)"/>
        <s v="漢雅軒(香港中環皇后大道中五號衡怡大廈二樓205室)"/>
        <s v="漢雅軒(香港中環皇后大道中五號衡怡大廈二樓207室)"/>
        <s v="香港中環域多利監獄"/>
        <s v="誰先覺 (香港中環康樂廣場一號怡和大廈LG1-3誰先覺畫廊)"/>
        <s v="Anna Ning Fine Art (香港中環雪廠街2號聖佐治大廈1層101室)"/>
        <s v="香港公園、沙田公園、九龍公園、屯門公園"/>
        <s v="香港太古城中心(地下066-066a店無印良品)"/>
        <s v="香港文化中心劇場"/>
        <s v="Koru Contemporary Art (香港仔田灣海旁道7號興偉中心16樓1604室)"/>
        <s v="香港外國記者會"/>
        <s v="香港兆基創意書院(多媒體劇場)"/>
        <s v="香港兆基創意書院展覽廳"/>
        <s v="香港科學館"/>
        <s v="香港香港文化中心大堂展覽場地"/>
        <s v="香港會議展覽中心(4樓展覽館)"/>
        <s v="香港會議展覽中心(3樓展覽廳)"/>
        <s v="香港浸會大學林護國際會議中心展覽廳"/>
        <s v="香港浸會大學善衡校園五樓方樹泉圖書館多用途活動室 (FSC 501)"/>
        <s v="香港浸會大學視覺藝術院"/>
        <s v="香港浸會大學傳理視藝大樓顧明均展覽廳地下"/>
        <s v="香港大學美術博物館(香港般咸道九十四號)"/>
        <s v="皇室畫廊(香港軒尼詩道24-34號大生商業大廈16樓1601-03室；香港中環皇后大道中9號嘉軒廣場2樓215號舖)"/>
        <s v="香港國際機場"/>
        <s v="香港國際機場亞洲國際博覽館7號及9號展館"/>
        <s v="蚪室Tadpole Studio(香港堅尼地城?寶??20A地下)"/>
        <s v="香港教育學院文化與創意藝術學系展覽廳"/>
        <s v="香港視覺藝術中心"/>
        <s v="香港視覺藝術中心5樓"/>
        <s v="香港視覺藝術中心五樓大堂及走廊"/>
        <s v="香港會議展覽中心"/>
        <s v="香港歷史博物館"/>
        <s v="香港歷史博物館(一樓大堂)"/>
        <s v="香港歷史博物館(專題展覽廳)"/>
        <s v="香港濕地公園"/>
        <s v="香港藝術中心"/>
        <s v="香港藝術中心LB、UB及3至5樓訪客廁所"/>
        <s v="香港藝術中心二樓至三樓賽馬會展廊"/>
        <s v="香港藝術中心二樓至三樓賽馬會藝廊"/>
        <s v="香港藝術中心三樓"/>
        <s v="香港藝術中心大堂樓梯、三樓實驗畫廊、四五樓包氏畫廊"/>
        <s v="香港藝術中心正門及包氏畫廊"/>
        <s v="香港藝術中心票房入口處位置"/>
        <s v="香港藝術中心麥高利小劇場"/>
        <s v="香港藝術學院筲箕灣校舍及石硤尾校舍"/>
        <s v="香港藝術館1樓大堂"/>
        <s v="香港灣仔港灣道2號香港藝術中心2樓"/>
        <s v="海港城無印良品"/>
        <s v="索尼銅鑼灣旗鑑店"/>
        <s v="荃新天地(高層地下UG62及一樓106號舖)"/>
        <s v="荃灣大會堂展覽館"/>
        <s v="荃灣大會堂展覽廳"/>
        <s v="荃灣悅來坊商場、九龍城廣場、灣仔集成中心"/>
        <s v="高山劇場(地下大堂及一樓展覽櫥窗)"/>
        <s v="凱雋藝術空間"/>
        <s v="創新中心"/>
        <s v="港島東太古坊(林肯大廈有蓋行人天橋)"/>
        <s v="ArtisTree (港島東太古坊康和大廈一樓)"/>
        <s v="上海徐匯區虹橋路1號港匯廣場"/>
        <s v="香港浸會大學傳理視藝大樓顧明均展覽廳"/>
        <s v="奧海城(2期地下北翼中庭)"/>
        <s v="奧海城(二期露天廣場)"/>
        <s v="意大利羅馬Galleria Gallerati"/>
        <s v="新界沙田亞公角山路突破青年村活動室2-11"/>
        <s v="萬玉堂畫廊"/>
        <s v="漢雅軒(葵涌)Hanart Square(葵涌工業街17-21號（近大連排道）美安工業大廈 2樓 )"/>
        <s v="路易威登旗艦店香港藝術廊 (尖沙咀廣東道5號)"/>
        <s v="香港銅鑼灣時代廣場"/>
        <s v="廣州廣東畫院"/>
        <s v="德國新勃蘭登堡、波蘭甚切青"/>
        <s v="澳洲墨爾本聯邦廣場"/>
        <s v="嶺南大學新教學大樓NAB323藝術家工作室"/>
        <s v="賽馬會創意藝術中心L0展覽廳"/>
        <s v="賽馬會創意藝術中心 L1藝廊"/>
        <s v="賽馬會創意藝術中心3, 4, 5, 7樓綠色空間"/>
        <s v="賽馬會創意藝術中心6至8樓內牆空間"/>
        <s v="賽馬會創意藝術中心7樓走廊藍牆"/>
        <s v="賽馬會創意藝術中心8樓走廊藍牆"/>
        <s v="賽馬會創意藝術中心L0 &amp; L1藝廊"/>
        <s v="賽馬會創意藝術中心L0-L1 藝廊"/>
        <s v="賽馬會創意藝術中心L211 - two run run、L505、L507 - Ancha Vista、L620 - yylz、JCCAC接待處"/>
        <s v="賽馬會創意藝術中心L4-01室 wrongplace"/>
        <s v="賽馬會創意藝術中心L5-23室"/>
        <s v="賽馬會創意藝術中心L7-19"/>
        <s v="南韓"/>
        <s v="南韓仁川藝術平台、光州美術館"/>
        <s v="藝林畫廊"/>
        <s v="藝展坊"/>
        <s v="藝術管道"/>
        <s v="藝穗會畫廊"/>
        <s v="灣仔大有商場"/>
        <s v="Kapok on Sun Street (灣仔日街3號)"/>
        <s v="公共空間 (灣仔適安街)"/>
        <s v="觀塘偉業街209號富合工業大廈12樓D室"/>
        <s v="Koru Contemporary Art (KORU2)"/>
        <s v="The Upper Station Photo Gallery"/>
        <s v="Sin Sin Hong Kong"/>
        <s v="Sundaram Tagore Gallery Hong Kong"/>
        <s v="浸會大學圖書館Artgallery"/>
        <s v="奧畫廊"/>
        <s v="Gallery INDEXG, Toronto, Canada"/>
        <s v="Madhouse Contemporary"/>
        <s v="Sin Sin Annex"/>
        <s v="Lobby and Hallway of USRC"/>
        <s v="Artist residency studio of Lingnan University"/>
        <s v="Ooi Botos Gallery"/>
        <s v="刺點畫廊"/>
        <s v="Asia Fine Art Gallery"/>
        <s v="Wattis Fine Art"/>
        <s v="香港文化中心"/>
        <s v="Ben Brown Fine Arts"/>
        <s v="香港會議展覽中心 (ARTHK10, Booth A9, Hall 3)"/>
        <s v="unknown"/>
        <s v="InnoCentre,G/F, 72 Tat Chee Avenue, Kowloon Tong, Hong Kong"/>
        <s v="208 Duecento Otto (208 Hollywood Road, Sheung Wan, Hong Kong)"/>
        <s v="CAIS Gallery (Hong Kong)"/>
        <s v="InnoCentre,Chamber 2, G/F, 72 Tat Chee Avenue, Kowloon Tong, Hong Kong"/>
        <s v="Arch Angel Art Gallery"/>
        <s v="馬來西亞Penang State Art Gallery"/>
        <s v="SOFIA GASPAR - Contemporary Spanish Art(荷李活道53號 添福商業中心8B號)"/>
        <s v="fotogalerie, Fringe Club"/>
        <s v="Royal Exhibition Building, Melbourne, Australia"/>
        <s v="Above Second Gallery (31 Eastern St, Sai Ying Pun, Hong Kong)"/>
        <s v="InnoCentre,Chamber 1, G/F , 72 Tat Chee Avenue, Kowloon Tong, Hong Kong"/>
        <s v="Mongolian National Modern Art Gallery"/>
        <s v="城東誌 Landmark East"/>
        <s v="Mischmasch Gallery"/>
        <s v="上海展覽中心"/>
        <s v="Mongolian National Modern Art Gallery, Mongolia"/>
        <s v="香港大會堂"/>
        <s v="Blue Lotus Gallery"/>
        <s v="InnoCentre,Chamber 2A, G/F , 72 Tat Chee Avenue, Kowloon Tong, Hong Kong"/>
        <s v="DNA Galleria (Playground 2/F, Tsim Sha Tsui)"/>
        <s v="Main Gallery, Fringe Club"/>
        <s v="Asia Art Archive, Centre for Community Cultural Development"/>
        <s v="紅彩畫廊"/>
        <s v="南韓Museum in Seong Nam Art Center"/>
        <s v="Wellington Gallery"/>
        <s v="Art Statements Gallery(Gee Chang Hong Centre,香港仔黃竹坑)"/>
        <s v="游藝 (Palette, 1/F, 30 Yiu Wa St., Causeway Bay, Hong Kong)"/>
        <s v="錦藝舫"/>
        <s v="Sense99"/>
        <s v="Art Statements Gallery (Gee Chang Hong Centre, Factory D, 8/F 65 Wong Chuk Hang Road)"/>
        <s v="JCCAC"/>
        <s v="香港科技大學(Chia-Wei Woo Academic Concourse)"/>
        <s v="Miami, USA"/>
        <s v="阿聯酋"/>
        <s v="Wearables Lab CVA401 Level4 Communication and Visual Arts Building 5 Hereford Road, Kowloon Tong, Hong Kong"/>
        <s v="R&amp;C Design Library"/>
        <s v="藝術．家畫廊咖啡店"/>
        <s v="香港大會堂展覽館"/>
        <s v="Galerie Ora-Ora"/>
        <s v="香港視覺藝術中心二樓"/>
        <s v="JCCAC 中央庭園"/>
        <s v="JCCAC  L0藝廊"/>
        <s v="JCCAC L6-19 Unit Gallery"/>
        <s v="JCCAC L4-16 香港雕塑學會"/>
        <s v="L7 Green Space, JCCAC"/>
        <s v="JCCAC  L7綠色空間"/>
        <s v="2P Contemporary Art Gallery"/>
        <s v="香港大會堂展覽廳"/>
        <s v="太古廣場"/>
        <s v="藝穗會"/>
        <s v="聖雅各福群會－陶藝展覽館"/>
        <s v="A Gallery"/>
        <s v="高古軒"/>
        <s v="K11 (購物藝術館)"/>
        <s v="JCCAC 3樓公共空間"/>
        <s v="東華三院愛不同藝術"/>
        <s v="Voxfire Gallery"/>
        <s v="L0 Gallery, JCCAC Artist Village"/>
        <s v="JCCAC  L7-12A環境藝術館"/>
        <s v="Ilive Tomorrow"/>
        <s v="K11(L301 藝術空間)"/>
        <s v="賽馬會創意藝術中心L2-16深水埗社區創藝資源中心"/>
        <s v="藝術創庫畫廊(線電視大樓20樓2009室)"/>
        <s v="JCCAC L1-03凱雋藝術空間"/>
        <s v="琉金穗月咖啡室"/>
        <s v="Starring Night Gallery"/>
        <s v="JCCAC  L1-03 凱雋藝術空間"/>
        <s v="深圳華．美術館"/>
        <s v="Tao Evolution"/>
        <s v="SCAD Gallery; Moot Gallery"/>
        <s v="JCCAC L5-23 林皮+ Suger Ink 工作室"/>
        <s v="北京庫布里克（Kubrick）書店（東直門外香河園街1號院北區當代MOMA2號樓）"/>
        <s v="葵青劇院廣場"/>
        <s v="香東區尤德醫院(港柴灣樂民道3號東座地庫二樓醫院畫廊)"/>
        <s v="香港藝術館一樓大堂"/>
        <s v="香港中文大學新亞書院許氏文化館及戶外空間"/>
        <s v="InnoCentre,Exhibition Gallery 4&amp;5, 72, Tat Chee Avenue, Kowloon Tong"/>
        <s v="香港理工大學香港專上學院(14/F (Hung Hom Bay Campus), Hong Kong Community College, 8 Hung Lok Road, Hung Hom)"/>
        <s v="艺鵠（軒尼詩道365號富德樓1樓）/ http://www.inmediahk.net/node/1008205"/>
        <s v="倫敦"/>
        <s v="中環天星(7號及8號碼頭地下)"/>
        <s v="南丫島大灣肚沙灘"/>
        <s v="香港中文大學邵逸夫堂留足展覽廳及戶外"/>
        <s v="賽馬會創意藝術中心2樓至8樓藍色空間"/>
        <s v="黃竹洋街華聯工業中心"/>
        <s v="大會堂低座展覽廳(2/F)"/>
        <s v="咖啡會館"/>
        <s v="香港中央圖書館展覽館4"/>
        <s v="誰先覺"/>
        <s v="JCCAC藝術村 L1藝廊"/>
        <s v="香港科技大學"/>
        <s v="香港仔與鴨?洲兩岸的海濱長廊及舢舨上"/>
        <s v="OC 藝廊"/>
        <s v="Para/Site 藝術空間"/>
        <s v="九龍塘又一城LG2"/>
        <s v="香港中文大學文物館展廳I"/>
        <s v="香港中文大學文物館展廳II"/>
        <s v="香港中文大學文物館展廳III"/>
        <s v="香港中文大學文物館展廳III、IV"/>
        <s v="香港中文大學文物館展廳IV"/>
        <s v="香港中文大學邵逸夫堂留足展覽廳"/>
        <s v="香港中文大學新亞書院誠明館二樓及三樓"/>
        <s v="香港中文大學聯合書院胡忠多媒體圖書館二樓"/>
        <s v="香港中央圖書館展覽館1-3"/>
        <s v="香港中央圖書館展覽館2-3"/>
        <s v="香港中央圖書館展覽館1-2"/>
        <s v="香港中央圖書館展覽館5"/>
        <s v="香港中央圖書館展覽館2"/>
        <s v="香港中央圖書館展覽館2-5"/>
        <s v="n.a"/>
        <s v="亞洲文化協會、藝倡畫廊"/>
        <s v="Sin Sin Atelier"/>
        <s v="抱趣堂火炭畫廊,香港新界火炭黃竹洋街 5-7 號富昌中心 15 樓 H 室"/>
        <s v="K11 L107 藝術專區"/>
        <s v="K11 拾捌藝窗"/>
        <s v="K11 L107 藝術專區、拾捌藝窗"/>
        <s v="藝術創庫畫廊"/>
        <s v="多倫多列島"/>
        <s v="香港浸會大學逸夫校園　永隆銀行商學大樓施子清博士伉儷展覽廳"/>
        <s v="澳門美副將大馬路與罅些喇提督大馬路交界牛房倉庫地下展廳"/>
        <s v="中環街市"/>
        <s v="香港藝術中心一樓至三樓賽馬會藝廊"/>
        <s v="香港藝術中心三至五樓包氏畫廊及實驗畫廊"/>
        <s v="包氏畫廊及實驗畫廊"/>
        <s v="香港藝術中心實驗畫廊"/>
        <s v="香港藝術中心三樓賽馬會展廊"/>
        <s v="香港藝術中心正門、包氏畫廊"/>
        <s v="JCCAC藝術村一樓藝廊"/>
        <s v="香港藝術學院本部、白管子畫廊"/>
        <s v="agnès b.電影院"/>
        <s v="伊利沙伯醫院醫院畫廊"/>
        <s v="藝穗會陳麗玲畫廊"/>
        <s v="路易威登藝術廊"/>
        <s v="灣仔民間生活館"/>
        <s v="馬凌畫廊"/>
        <s v="淘大商場"/>
        <s v="賽馬會創意藝術中心L0藝廊"/>
        <s v="高山劇場地下大堂、一樓展覽櫥櫃"/>
        <s v="香港國際機場一號客運大樓離境層旅客登記大堂"/>
        <s v="香港國際機場一號客運大樓離港層近31號登機閘口"/>
        <s v="太古坊"/>
        <s v="海港城‧美術館"/>
        <s v="屯門市廣場1樓中央廣場"/>
        <s v="賽馬會創意藝術中心L1藝廊"/>
        <s v="路易威登藝術空間"/>
        <s v="C &amp; G藝術花園"/>
        <s v="C &amp; G藝術單位"/>
        <s v="JCCAC藝術村L6-19 Unit Gallery"/>
        <s v="JCCAC藝術村 L2-03 白盒藝坊"/>
        <s v="天地之心藝術空間"/>
        <s v="加華藝廊"/>
        <s v="三石軒藝術有限公司"/>
        <s v="灣仔稅務大樓"/>
        <s v="香港視覺藝術中心五樓展覽廳及公眾地方"/>
        <s v="2011香港國際古玩及藝術品博覽會"/>
        <s v="香港九龍觀塘偉業街209號富合工廠大廈12樓D室"/>
        <s v="粉嶺馬屎埔村田邊故事館"/>
        <s v="3812當代藝術項目"/>
        <s v="正/側畫廊"/>
        <s v="鑽石山鳳德道60號南蓮園池香海軒"/>
        <s v="北京中國美術館"/>
        <s v="蘇州藝術橋畫廊"/>
        <s v="港島東太古城中心"/>
        <s v="K11購物藝術館"/>
        <s v="數碼港商場4樓405號店"/>
        <s v="港島東太古城中心及又一城"/>
        <s v="合和中心地下"/>
        <s v="周生生中環旗鑑店、銅鑼灣顧客服務中心及國際金融中心店"/>
        <s v="玫瑰崗學校地庫視覺藝術展覽廊"/>
        <s v="薔"/>
        <s v="嶺南大學圖書館"/>
        <s v="賽馬會創意藝術中心L1中央庭園及L2平台"/>
        <s v="賽馬會創意藝術中心L507 - Ancha Vista / L620 - yylz &amp; JCCAC接待處"/>
        <s v="灣仔視集"/>
        <s v="中山徑及卜公花園、銅鑼灣行人專用區、孫中山紀念公園"/>
        <s v="10號贊善里畫廊(中環贊善里10號地下)"/>
        <s v="上環樂古道12-14號夏至畫廊"/>
        <s v="ART ONE, 會展廣場辦公大樓閣樓"/>
        <s v="賽馬會創意藝術中心L2平台"/>
        <s v="賽馬會創意藝術中心L5共用空間"/>
        <s v="杭州南山路182﹣1號"/>
        <s v="賽馬會創意藝術中心L6-19及L6公共空間"/>
        <s v=" 菲律賓大學豪爾赫‧巴爾加斯藝術博物館"/>
        <s v="香港藝術中心訪客電梯"/>
        <s v="賽馬會創意藝術中心L5-07室"/>
        <s v="賽馬會創意藝術中心L7-12A及L1近偉智街入口"/>
        <s v="賽馬會創意藝術中心L7-12A"/>
        <s v="亞洲藝術文獻庫"/>
        <s v="香港中環卑利街50號Art Beatus Gallery"/>
        <s v="Sundaram Tagore Gallery,中環荷李活道57-59號"/>
        <s v="香港中環善慶街1號Gallery EXIT安全口畫廊"/>
        <s v="漢雅軒(香港中環畢打街12號畢打行401室)"/>
        <s v="港島東太古城中心三座地下全層 "/>
        <s v="香港大學嘉道理研究所石崗中心"/>
        <s v="京都國立博物館特別展示館"/>
        <s v="嘉湖銀座商場、漁人碼頭商場"/>
        <s v="香港中文大學錢穆圖書館"/>
        <s v="香港大會堂高座七樓展覽館"/>
        <s v="方由美術，中環善慶街7號地下"/>
        <s v="Sin Sin Fine Art,中環西街53-54號"/>
        <s v="半島維畫廊,ART ONE, 會展廣場辦公大樓閣樓"/>
        <s v="天水圍嘉湖銀座、紅磡漁人碼頭商場及宇晴匯商場"/>
        <s v="宇晴匯"/>
        <s v="香港中環鴨巴甸街24-26A號刺點畫廊"/>
        <s v="Asia Fine Art,香港灣仔皇后大道東,適安街14號"/>
        <s v="凱倫偉伯畫廊,中環鴨巴甸街20號,G層"/>
        <s v="藝術登陸新加坡2012,金沙會展中心,展位C6-05"/>
        <s v="高古軒畫廊,香港中環畢打街12號畢打行7層"/>
        <s v="香港九龍塘達康路18號邵逸夫創意媒體中心"/>
        <s v="Voxfire Gallery,中環結志街52號1層"/>
        <s v="香港大會堂展覽廰"/>
        <s v="香港仔田灣海旁道7號興偉中心2305室，藝倡畫廊"/>
        <s v="奧沙觀塘，香港九龍觀塘鴻圖道73-75號建大工業大廈 ‎"/>
        <s v="Saamlung Gallery,中環干諾道中68號華懋廣場二期 ‎26樓"/>
        <s v="沙田新城市廣場3期1樓天幕長廊"/>
        <s v="伙炭藝術工作室"/>
        <s v="牛棚藝術村12號單位藝術公社、土瓜灣十三街"/>
        <s v="伊利沙伯醫院D座地下醫院畫廊"/>
        <s v="尤德醫院東座地庫二樓醫院畫廊"/>
        <s v="香港中文大學許氏文化館"/>
        <s v="中環天星碼頭"/>
        <s v="賽馬會創意藝術中心L7藍牆"/>
        <s v="香港浸會大學善衡校園四樓平台 "/>
        <s v="名鑄,尖沙咀河內道18號"/>
        <s v="Above Second Gallery (香港西營盤東邊街31號)"/>
        <s v="Loom Art Gallery(香港西環李寶龍路三十四號地下)"/>
        <s v="賽馬會創意藝術中心L2-10"/>
        <s v="Osage  Soho，香港中環堅道45號地下一層商鋪"/>
        <s v="Galerie Ora-Ora,香港中環善慶街7號地下"/>
        <s v="de Sarthe Gallery,香港中環雪廠街16號西洋會所大廈8樓"/>
        <s v="The Cat Street Gallery, 上環荷李活道222號"/>
        <s v="香港中環善慶街6-10號G層, Amelia Johnson Contemporary"/>
        <s v="香港港島東太古城中心三座地下全層 "/>
        <s v="Ben Brown Fine Arts,畢打街12號畢打行301"/>
        <s v="State-of-the-Arts Gallery,中環砵甸乍街36號地下"/>
        <s v="賽馬會創意藝術中心L0藝廊及L1中央庭園"/>
        <s v="香港灣仔聖佛蘭士街8號地下錦藝舫"/>
        <s v="香港中文大學祟基學院行政大堂展覽廳"/>
        <s v="KORU1,Koru現代藝廊,香港田灣海旁道7號興偉中心10層,單位1012"/>
        <s v="New Gallery on Old Bailey，香港中環奧卑利街17號G層與地庫"/>
        <s v="銅鑼灣 街頭 "/>
        <s v="CAIS Gallery (Hong Kong),中環荷李活道87號地下"/>
        <s v="YY9 Gallery，柴灣永泰路60號柴灣工業城1期2樓206室"/>
        <s v="Arch Angel Art,中環卑利街38號"/>
        <s v="銅鑼灣耀華街2號3樓Bauhas"/>
        <s v="香港中文大學文物館展覽廳II, III"/>
        <s v="香港城市大學濤聲藝廊"/>
        <s v="Stage of the Arts(B207), K11 Art Mall 18 Hanoi Road, Tsim Sha Tsui, Kowloon"/>
        <s v="賽馬會創意藝術中心L2-16"/>
        <s v="Feast Projects,香港利興街10號港灣工貿中心3樓307單位"/>
        <s v="世界畫廊,香港都爹利街11號 ‎"/>
        <s v="嘉圖現代藝術,中環雲咸街31號C-D,1-2/F"/>
        <s v="香港九龍石硤尾白田街30號, 5樓 05室, 鄧氏工作室"/>
        <s v="賽馬會創意藝術中心L5-05"/>
        <s v="深圳市南山區華僑城東部工業區（華僑城創意文化園）A4 棟 116 號鋪A-lift Gallery Platform"/>
        <s v="賽馬會創意藝術中心 L2-10"/>
        <s v="邵逸夫堂留足展覽廳"/>
        <s v="Pubart Gallery,中環贊善里7號地下"/>
        <s v="集古齋有限公司,香港中環域多利皇后街9-10號中商大廈三樓"/>
        <s v="香港九龍尖沙咀廣東道5號Louis Vuiton Gallery"/>
        <s v="朗豪坊4樓 (連接朗豪酒店天橋)"/>
        <s v="「海港城‧美術館」海港城海洋中心二階207號鋪"/>
        <s v="香港干諾道5號文華東方酒店"/>
        <s v="灣仔皇后大道東適安街16號地下"/>
        <s v="賽馬會創意藝術中心L6 公共空間 "/>
        <s v="State-of-the-Arts Gallery,香港北角英皇道371號上潤中心16A"/>
        <s v="香港香港仔田灣興和街25號大生工業大廈3樓SOUTHSITE "/>
        <s v="九龍石硤尾白田街30號賽馬會創意藝術中心 L1-03凱雋藝術空間"/>
        <s v="賽馬會創意藝術中心L7-01"/>
        <s v="賽馬會創意藝術中心中央庭院"/>
        <s v="香港中文大學祟基學院黃瑤璧樓地下及低層大堂、利希慎音樂廳音樂廳展廳"/>
        <s v="申畫畫廊,中環鴨巴甸街32號"/>
        <s v="香港上環東街53號Identity Art Gallery"/>
        <s v="天澤商場地下中庭"/>
        <s v="賽馬會創意藝術中心2樓平台"/>
        <s v="香港兆基創意書院 展覽廳"/>
        <s v="香港兆基創意書院展覽廳九龍聯合道135號"/>
        <s v="Wattis Fine Art,中環荷李活道20號2層"/>
        <s v="賽馬會創意藝術中心L2-14"/>
        <s v="香港中央圖書館展覽館3"/>
        <s v="中環SoHo區"/>
        <s v="馬凌畫廊,香港中環皇后大道中8號1樓"/>
        <s v="香港歷史博物館專題展覽廳,香港九龍尖沙咀漆咸道南100號"/>
        <s v="香港會展中心"/>
        <s v="嶺南大學鄺森活圖書館"/>
        <s v="賽馬會創意藝術中心L8-10"/>
        <s v="紅磡高山劇場地下大堂及一樓展覽櫥窗"/>
        <s v="香港歷史博物館一樓大堂,香港九龍尖沙咀漆咸道南100號"/>
        <s v="香港H.T.畫廊,香港中環美輪街5號"/>
        <s v="時代廣場2/F大堂及露天廣場"/>
        <s v="尖沙咀東海濱平台花園"/>
        <s v="將軍澳MCP新都城中心"/>
        <s v="維他命空間廣州赤崗西路橫一街29號301室"/>
        <s v="apm大堂層"/>
        <s v="2P 當代藝術畫廊"/>
        <s v="香港港島東英皇道979號太古坊常盛大廈3樓北"/>
        <s v="萬玉堂,中環荷李活道1號"/>
        <s v="香港大學美術博物館,香港般咸道九十號"/>
        <s v="ART ONE, 香港會議及展覽中心"/>
        <s v="台灣國父紀念館中山國家畫廊"/>
        <s v="Zee Stone Gallery，香港荷李活道1號華懋荷李活中心地下"/>
        <s v="青年廣場Y展覽平台"/>
        <s v="關山月美術館3樓D、E展廳"/>
        <s v="牛棚藝術村錄影太奇"/>
        <s v="秀茂坪商場"/>
        <s v="樂富廣場"/>
        <s v="天星碼頭"/>
        <s v="數碼港商場"/>
        <s v="中環街市綠洲藝廊"/>
        <s v="赤柱馬坑公園"/>
        <s v="香港文化中心大堂"/>
        <s v="香港喜來登酒店"/>
        <s v="Hanart Square"/>
        <s v="奧沙Open"/>
        <s v="邵逸夫創意媒體中心"/>
        <s v="Spring Workshop"/>
        <s v="賽馬會創意藝術中心二樓平台"/>
        <s v="香港大會堂低座一樓展覽廳"/>
        <s v="香港中環畢打街11號置地廣場3層"/>
        <s v="香港文華東方酒店"/>
        <s v="海港城港威商場長廊"/>
        <s v="荷里活廣場1樓明星廣場"/>
        <s v="時代廣場地面展覽廳"/>
        <s v="Gaffer，香港中環干諾道中8號交易廣場,8層"/>
        <s v="威靈頓畫廊,香港雲咸街36號"/>
        <s v="A Gallery Hong Kong, 香港中環美輪街2-4號美輪樓A座(閣樓)"/>
        <s v="商務印書館尖沙咀圖書中心展覽廳"/>
        <s v="Oi Ling Fine Chinese Antiques,中環荷李活道58號"/>
        <s v="香港文物探知館"/>
        <s v="香港茶具文物館"/>
        <s v="Galerie NeC nilsson et chiglien Hong Kong,上環荷李活道208 - 218號"/>
        <s v="KORU2,Koru現代藝廊,香港田灣海旁道7號興偉中心16層,單位1604"/>
        <s v="賽馬會創意藝術中心L1-06"/>
        <s v="賽馬會創意藝術中心L5-23"/>
        <s v="香港科技大學李兆基圖書館 唐炳源唐溫金美展覽廳"/>
        <s v="賽馬會創意藝術中心L3藍牆"/>
        <s v="賽馬會創意藝術中心L6-05"/>
        <s v="賽馬會創意藝術中心L4公共空間"/>
        <s v="誠畫廊"/>
        <s v="九龍石硤尾賽馬會創意藝術中心---L602室"/>
        <s v="香港中央圖書館"/>
        <s v="香港浸會大學顧明均展覽廳"/>
        <s v="香港大學饒宗頤學術館"/>
        <s v="香港中環畢打街12號畢打行6樓601-605室"/>
        <s v="百家畫廊"/>
        <s v="賽馬會創意藝術中心L4-11"/>
        <s v="香港九龍塘創新中心"/>
        <s v="K11中庭 (G/F)"/>
        <s v="文化中心大堂展覽場地E3,E4"/>
        <s v="清水灣鄉村俱樂部"/>
        <s v="油麻地砵蘭街18-26號仁俊大廈1樓辦公室"/>
        <s v="香港文化中心地下大堂"/>
        <s v="Osage open,香港觀塘興業街20號聯合興業工業大廈"/>
        <s v="Para Site 藝術空間,香港上環普仁街4號 地下"/>
        <s v="漢雅立方,葵涌工業街17-21號（近大連排道）美安工業大廈2樓"/>
        <s v=" 香港香港灣仔軒尼詩道365號富德樓11樓"/>
        <s v="數碼港"/>
        <s v="香港九龍觀塘榮業街6號海濱工業大廈8樓A室"/>
        <s v="香港藝術學院藝廊（藝術中心十樓）"/>
        <s v="銅鑼灣時代廣場地面"/>
        <s v="香港藝術學院藝廊（香港藝術中心十樓）"/>
        <s v="香港藝術中心三樓實驗畫廊"/>
        <s v="香港藝術中心十樓（香港藝術學院藝廊及學院本部）"/>
        <s v="中環贊善里10號地下10 Chancery Lane"/>
        <s v="賽馬會創意藝術中心2樓216室"/>
        <s v="九龍觀塘道51 號香港浸會大學視覺藝術院"/>
        <s v="香港浸會大學視覺藝術院 啟德校園畫廊"/>
        <s v="香港灣仔港灣道1號會展廣場閣樓12A店東站畫廊"/>
        <s v="3812當代藝術項目,香港黃竹坑路12號10層"/>
        <s v="香港灣仔海港路1號君悅酒店畫廊1501號房"/>
        <s v="香港灣仔海港路1號君悅酒店畫廊#1425"/>
        <s v="香港灣仔海港路1號君悅酒店畫廊"/>
        <s v="C&amp;G 藝術單位,香港太子西洋菜南街222號3層"/>
        <s v="Culture Club Gallery，香港伊利近街15號"/>
        <s v="香港會議展覽中心，展位1B18"/>
        <s v="世界画廊,香港都爹利街11號 ‎"/>
        <s v="香港會展中心，展位H12"/>
        <s v="皇室畫廊,香港中環皇后大道中九號The Galleria,2層商鋪215"/>
        <s v="奕居,香港金鐘道88號太古廣場"/>
        <s v="香港會展中心，展位H9"/>
        <s v="香港永泰道50號‎港利中心804房"/>
        <s v="香港中環安蘭街7號"/>
        <s v="Moon Gallery,香港上環皇后大道西111號華富商業中心地面１號鋪 "/>
        <s v="香港灣仔海港路1號君悅酒店畫廊1428號房"/>
        <s v="香港會議展覽中心,展位: B3"/>
        <s v="香港會議展覽中心，展位 No. AF24"/>
        <s v="中環奧卑利街21-31號"/>
        <s v="Simon Lee Gallery,中環畢打街12號畢打行3層304號 ‎"/>
        <s v="海港城海洋中心2層207號美術館"/>
        <s v="Madhouse Contemporary,香港永泰道50港利中心804號房"/>
        <s v="香港會議展覽中心，展位1B07"/>
        <s v="香港中文大學本部文物館(展覽I)"/>
        <s v="賽馬會創意藝術中心L4-07"/>
        <s v="賽馬會創意藝術中心L6-06"/>
        <s v="賽馬會創意藝術中心L2-04"/>
        <s v="賽馬會創意藝術中心L6-27"/>
        <s v="賽馬會創意藝術中心L4-06"/>
        <s v="賽馬會創意藝術中心L7-08"/>
        <s v="賽馬會創意藝術中心L5公共空間"/>
        <s v="HKUST LG5 Student Amenities Corridor"/>
        <s v="香港藝術中心三樓大堂"/>
        <s v="JCCACC中央庭園"/>
        <s v="屯門市廣場屯門屯順街1號"/>
        <s v="奧海城二期主題中庭香港西九龍海庭道18號"/>
        <s v="油麻地窩打老道16-24A號4號地舖 (向砵蘭街)_x000a_ "/>
        <s v="油麻地上海街168號地舖"/>
        <s v="油麻地甘肅街上海街交界"/>
        <s v="奧沙觀塘 香港九龍觀塘鴻圖道73-75號建大工業大廈5樓"/>
        <s v="香港中區堅尼地道7A香港視覺藝術中心展覽廳"/>
        <s v="奧海城二期高層地下天幕大堂"/>
        <s v="大埔海濱公園"/>
        <s v="赤柱海濱長廊"/>
        <s v="香港中環統一碼頭道4號4號碼頭天台"/>
        <s v="Osage Atelier,香港觀塘興業街20號聯合興業工業大廈"/>
        <s v="香港會展中心展位3A10"/>
        <s v="香港會展中心3號展廳展位#1"/>
        <s v="Art Statements Gallery,香港香港仔黃竹坑道65號志昌行中心8層,廠房D"/>
        <s v="1 st Floor, 18 Wing Fung Street, Wanchai, Hong Kong"/>
        <s v="勁草工作室，葵涌工業街17-21號（近大連排道）美安工業大廈 2樓"/>
        <s v="中環街市外牆罩幕（中環德輔道中80號）"/>
        <s v="香港會議展覽中心Hall 5BC /Exhibition"/>
        <s v="旺角行人專用區"/>
        <s v="香港田灣海旁道7號興偉中心16字樓04室"/>
        <s v="九龍塘禧福道5 號香港浸會大學浸會大學道校園傳理視藝大樓"/>
        <s v="Art HK 12"/>
        <s v="香港中環遮打道10號太子大廈Altfield Gallery"/>
        <s v="香港銅鑼灣高士威道66號香港中央圖書館1至3號展覽廳"/>
        <s v="K11藝窗 (G/F, L1-L3)"/>
        <s v="賽馬會創意藝術中心L4-15"/>
        <s v="賽馬會創意藝術中心L2-12"/>
        <s v="賽馬會創意藝術中心L6公共空間"/>
        <s v="賽馬會創意藝術中心L3公共空間"/>
        <s v="艺鵠"/>
        <s v="耀中國際學校(中學部)"/>
        <s v="畫畫畫廊"/>
        <s v="My Art Temptation畫室"/>
        <s v="JCCAC賽馬會創意藝術中心天台"/>
        <s v="雲峰畫苑-香港港島東英皇道979號太古坊常盛大廈3樓北 "/>
        <s v="香港雲峰畫苑ARTONE 陳列室"/>
        <s v="香港君悅酒店"/>
        <s v="賽馬會創意藝術中心6樓公共空間"/>
        <s v="香港灣仔港灣道1號會展廣場辦公大樓閣樓ART ONE"/>
        <s v="香港荃灣美環街1號時貿中心2102-05天趣當代藝術館"/>
        <s v="「海港城•美術館」尖沙咀海港城海洋中心二階207號舖提藝廊•意庫"/>
        <s v="香港上環太平山街 24C 地舖A-lift Gallery"/>
        <s v="香港上環皇后大道丨22號啟煌商業大廈LG4/F 2室實現會社"/>
        <s v="香港中環永吉街21－27號誠興商業大廈18樓A室"/>
        <s v="金鐘添馬公園添馬茶座"/>
        <s v="太古廣場L1層Park Court"/>
        <s v="香港仔海濱公園"/>
        <s v="Above Second,香港西營盤東邊街31號"/>
        <s v="不一藝術，香港跑馬地山村道46-48號"/>
        <s v="香港金鐘夏愨道18號海富中心第二座25 - 26樓"/>
        <s v="季豐軒,香港中環雪廠街 20 號地下"/>
        <s v="松心閣，香港中環荷李活道44號，G層"/>
        <s v="香港會議展覽中心，展位3X22"/>
        <s v="香港藝術中心三樓實驗畫廊 "/>
        <s v="香港會展中心，展位E12"/>
        <s v="香港會展中心，展位H3"/>
        <s v="一畫廊,香港荷李活道1號華懋荷李活中心1層"/>
        <s v="香港銅鑼灣時代廣場二樓中庭"/>
        <s v="香港仔田灣興和街25號大生工業大廈3樓"/>
        <s v="賽馬會創意藝術中心L3共用空間"/>
        <s v="賽馬會創意藝術中心L8-11"/>
        <s v="賽馬會創意藝術中心L8藍牆"/>
        <s v="賽馬會創意藝術中心L4藍牆"/>
        <s v="賽馬會創意藝術中心L6藍牆"/>
        <s v="賽馬會創意藝術中心L8-07"/>
        <s v="崇光銅鑼灣店4/F平台"/>
        <s v="賽馬會創意藝術中心L5-22"/>
        <s v="尖沙咀"/>
        <s v="葵興"/>
        <s v="葡萄園的秘密基督徒青年營"/>
        <s v="中環"/>
        <s v="港九各地"/>
        <s v=" 香港城市大學康樂樓4樓有蓋平台"/>
        <s v="香港香港藝術中心包氏畫廊"/>
        <s v="香港兆基創意書院"/>
        <s v="中環匯豐銀行總部"/>
        <s v="港鐵車廂青衣線 "/>
        <s v="政府總部"/>
        <s v="Y-Space "/>
        <s v="上海街唐三樓"/>
        <s v="尖沙咀 文化中心"/>
        <s v="銅鑼灣東角道行人專用區"/>
        <s v="九龍佑寧堂"/>
        <s v="MAG 都市視藝空間 (L8-07), 賽馬會創意藝術中心"/>
        <s v="na"/>
        <s v="香港知專設計學院"/>
        <s v="香港文化博物館1樓迴廊新界沙田文林路1號"/>
        <s v="香港文物探知館專題展覽廳、九龍尖沙咀海防道九龍公園"/>
        <s v="藝穗會地窖中環下亞厘畢道2號"/>
        <s v="香港藝術中心地下至一樓"/>
        <s v="香港藝術中心賽馬會展廊"/>
        <s v="柴灣永泰道60號柴灣工業城1期6樓603-605室10 Chancery Lane Gallery"/>
        <s v="賽馬會創意藝術中心(JCCAC)九龍石硤尾白田街30號，L8-13,V-gallery_x000a_"/>
        <s v="賽馬會創意藝術中心L0, L1藝廊"/>
        <s v="香港柴灣柴灣道238號Y展覽平台,青年廣場"/>
        <s v="石硤尾賽馬會創意藝術中心一樓藝廊"/>
        <s v=" 香港浸會大學視覺藝術院畫廊"/>
        <s v="上環永樂街140號恆發大廈三樓黑點"/>
        <s v="柴灣豐業街8號宏亞大廈3至13樓AO: Vertical Art Space"/>
        <s v="Moot Gallery,香港深水埗大埔道292號"/>
        <s v="agnès b. shops and café at IFC, K11, Festival Walk, The Sun Arcade"/>
        <s v="賽馬會創意藝術中心L8-13"/>
        <s v="賽馬會創意藝術中心L6-12"/>
        <s v="賽馬會創意藝術中心L4-17及L5-22"/>
        <s v="灣仔會議展覽中心"/>
        <s v="香港文化中心展覽場地"/>
        <s v="香港文化中心大堂展覽場地E3"/>
        <s v="香港藝術中心地下票房入口處"/>
        <s v="Art one (灣仔港灣道1號會展廣場辦公大樓閣樓)"/>
        <s v="海港城海運大廈2階SportX多功能運動場"/>
        <s v="天際100香港觀景台"/>
        <s v="香港港島東英皇道979號太古坊林肯大廈Linkbridge"/>
        <s v="香港文化中心及香港藝術館露天廣場"/>
        <s v="香港中環干諾道中1號友邦金融中心大堂"/>
        <s v="九龍塘又一城LG2層"/>
        <s v="香港鰂魚涌公園海濱"/>
        <s v="中國美術學院南山校區和象山校區"/>
        <s v="北京市西城區白雲觀街6號雲起時珍寶花園A座Ab1-2 善美藝術"/>
        <s v="上海劉海粟美術館"/>
        <s v="廈門國際會議展覽中心"/>
        <s v="英國利物浦"/>
        <s v="Zatoka Sztuki, MCKA, Sopot, Poland "/>
        <s v="國立中央大學藝文中心"/>
        <s v="南韓光州Daein Market"/>
        <s v="越後妻友"/>
        <s v="北京"/>
        <s v="PanAsia 5 , Mullae art space, 首爾, 南韓"/>
        <s v="深圳灣大街"/>
        <s v="灣仔機利臣街5號"/>
        <s v="實現會社（香港上環皇后大道中222號 啟煌商業大廈 LG4/F 2室 ）"/>
        <s v="香港上環荷裏活道84號地下研木得益"/>
        <s v="JOYCE Gallery（Shop 3L 103-4, China World Mall, No.1, Jian Guo Men Wai Avenue, Beijing）"/>
        <s v="a gallery（中環美輪街2-4 號閣樓）"/>
        <s v="Above Second（香港東邊街31號）"/>
        <s v="香港浸會大學顧明均展覽廳(九龍塘禧福道五號傳理視藝大樓)"/>
        <s v="香港灣仔軒尼斯道365號富德樓1樓"/>
        <s v="香港文華東方酒店（香港中環干諾道中5 號）"/>
        <s v="香港香港仔田灣海旁道7號興偉中心2305號房"/>
        <s v="香港中環遮打道10號太子大廈248-9室"/>
        <s v="Amelia Johnson Contemporary(香港中環善慶街6-10B地下)"/>
        <s v="香港灣仔洛克道201-207號洛克中心三樓藝林畫廊"/>
        <s v="AO Vertical藝術空間 (柴灣豐業街8號宏亞大廈3至13樓)"/>
        <s v="艾普當代藝術(香港上環太平山街28號地下)"/>
        <s v="Arch Angel Art(香港中環卑利街38號)"/>
        <s v="精藝軒(香港中環卑利街50號地下)"/>
        <s v="中環文華東方洒店4/F至6/F "/>
        <s v="新界荃灣海盛路九號有線電視大樓20樓2009室"/>
        <s v="會展廣場辦公大樓閣樓"/>
        <s v="香港中文大學文物館展廳III "/>
        <s v="ART ONE(灣仔港灣道1號會展廣場辦公大樓閣樓13號鋪)"/>
        <s v="Fabrik Contemporary Art Gallery(香港灣仔港灣道一號會展廣場辦公大樓M層Gallery十二室)"/>
        <s v="雲峰畫苑( 香港港島東英皇道979號太古坊常盛大廈3樓北)"/>
        <s v="ARTONE(灣仔港灣道1號會展廣場閣樓)"/>
        <s v="香港視覺藝術中心展覽廳及公眾地方"/>
        <s v="Artify Gallery (香港小西灣嘉業街18號明報工業中心A座10/F )"/>
        <s v="Artify Gallery (香港柴灣嘉業街18號明報工業中心A座10/F )"/>
        <s v="ArtisTree(港島東太古坊康和大廈1樓)"/>
        <s v="太古坊林肯大廈有蓋行人天橋"/>
        <s v="港鐵中環站藝術管道"/>
        <s v="Asia Fine Art(香港灣仔皇后大道東99號適安街12號地下)"/>
        <s v="Ben Brown Fine Arts(香港中環畢打街12號畢打行301室)"/>
        <s v="香港中環鴨巴甸街24-26A號 "/>
        <s v="C&amp;G 藝術單位（香港九龍太子西洋菜街南222號三字樓）"/>
        <s v="香港九龍塘達之路香港城市大學康樂樓6樓濤聲藝廊"/>
        <s v="香港中環雪廠街16號西洋會所大廈8樓"/>
        <s v="de Sarthe Gallery(香港中環雪廠街16 號西洋會所大廈 8樓)"/>
        <s v="EC Gallery(香港中環荷李活道72號A (地面舖) )"/>
        <s v="馬凌畫廊(香港中環皇后大道中8號一樓)"/>
        <s v="香港九龍尖沙咀廣東道5號路易威登旗艦店內"/>
        <s v="香港中環畢打街12號畢打行7樓"/>
        <s v="香港中環都爹利街11號律敦治中心108室"/>
        <s v="香港中環善慶街7號地下"/>
        <s v="灣仔告士打道39號夏愨大廈1901室"/>
        <s v="香港香港仔田灣興和街 25 號大生工業大廈 3 樓 SOUTHSITE"/>
        <s v="香港中環雲咸街31號C-D 2樓"/>
        <s v="香港上環樂古道12-14號地下"/>
        <s v="香港中環畢打街12號畢打行401室"/>
        <s v="賽馬會創意藝術中心中央庭園 "/>
        <s v="藝穗會陳麗玲畫廊（香港中環下亞厘畢道二號）"/>
        <s v="L6-02, "/>
        <s v="香港上環東街 53 號地鋪"/>
        <s v="香港中環雪廠街20號地下"/>
        <s v="明室"/>
        <s v="香港中環奧卑利街17號地下及地庫"/>
        <s v="香港中環威靈頓街2-8號威靈頓廣場G2樓M88"/>
        <s v="香港中環贊善里7B號地下"/>
        <s v="香港灣仔隆安街5-6號地下"/>
        <s v="九龍塘達康路十八號邵逸夫創意媒體中心"/>
        <s v="置地廣場中庭三樓"/>
        <s v="香港中環畢打街12號畢打行3樓304室"/>
        <s v="香港中環荷里活道57-59號"/>
        <s v="提藝廊 'PROJECT'（火炭黃竹洋街15-21號華聯工業中心A座8樓4室及10樓3室）"/>
        <s v="香港中環干諾道中5號文華東方酒店6樓606室"/>
        <s v="饒宗頤文化館藝術館展室二及三"/>
        <s v="香港視覺藝術中心五樓展覽廳"/>
        <s v="香港上環荷里活道222號"/>
        <s v="香港上環荷里活道210號"/>
        <s v="九龍土瓜灣馬頭角道63號牛棚藝術村13號"/>
        <s v="上環結志街52號"/>
        <s v="賽馬會創意藝術中心L5-16"/>
        <s v="香港柴灣永泰路60號柴灣工業城第一座206室"/>
        <s v="香港荷李活道1號華懋荷李活中心地下"/>
        <s v="LAB by Dimension+"/>
        <s v="香港中環域多利皇后街9號中商大廈3樓"/>
        <s v="香港西九龍海庭道18號奧海城二期"/>
        <s v="薔  火炭黃竹洋街15-21號華聯工業中心B座13樓16室"/>
        <s v="八樓工作室，新界火炭黃竹洋街15-21號華聯工業中心B座8樓7室 "/>
        <s v="石硤尾白田街三十號賽馬會創意藝術中心L0畫廊"/>
        <s v="九龍城"/>
        <s v="火炭山尾街華樂工業中心D座17 樓 41室"/>
        <s v="Soundpocket 聲音掏腰包 香港九龍土瓜灣落山道108號志昌工業大廈10樓C"/>
        <s v="香港會議展覽中心展覽廳1「亞洲．壹」展位1X11"/>
        <s v="香港九龍塘聯福道34號香港浸會大學、林護國際會議中心一樓、施子清博士伉儷展覽廳、_x000a_"/>
        <s v="香港九龍石硤尾白田街三十號賽馬會創意藝術中心L1藝廊[港鐵石硤尾站C出口]"/>
        <s v="香港西營盤西邊街36A後座、長春社文化古蹟資源中心"/>
        <s v="香港文化中心露天廣場A、B區"/>
        <s v="賽馬會創意藝術中心L0藝廊, L1藝廊"/>
        <s v="中環國際金融中心商場連卡佛"/>
        <s v="尖沙咀廣東道連卡佛"/>
        <s v="金鐘太古廣場連卡佛家品部"/>
        <s v="香港喜來登酒店3樓"/>
        <s v="太古城中心"/>
        <s v="曼佳美陳列室(荃灣)"/>
        <s v="曼佳美陳列室(沙田)"/>
        <s v="曼佳美陳列室(旺角)"/>
        <s v="曼佳美陳列室(灣仔)"/>
        <s v="賽馬會創意藝術中心L0, L1藝廊, L1中央庭園"/>
        <s v="香港藝術中心實驗畫廊及包氏畫廊"/>
        <s v="香港藝術學院石硤尾校舍（賽馬會創意藝術中心工作室L0-02, L8-06, L7綠色空間）"/>
        <s v="香港藝術學院石硤尾校舍（賽馬會創意藝術中心一樓中庭,二樓平台）"/>
        <s v="Sport b.: 九龍尖沙咀廣東道28號太陽廣場B15店"/>
        <s v="香港銅鑼灣世貿中心G001-005店"/>
        <s v="九龍創紀之城5期apm大堂層C39店"/>
        <s v="信德中心"/>
        <s v="愛烘焙餐廳"/>
        <s v="香港展覽中心"/>
        <s v="中環周生生旗艦店"/>
        <s v="周生生銅鑼灣顧客服務中心"/>
        <s v="賽馬會創意藝術中心L0藝廊, L1藝廊, 中央庭園"/>
        <s v="賽馬會創意藝術中心L2-L7公共空間及藍牆"/>
        <s v="香港中央圖書館展覽館1-4"/>
        <s v="賽馬會創意藝術中心 L1 藝廊, L3共用空間, L3及L7藍牆 "/>
        <s v="香港文化中心行政大樓四樓展覽館"/>
        <s v="長沙灣政府合署"/>
        <s v="荃灣政府合署"/>
        <s v="中環select 18"/>
        <s v="華蘭中心"/>
        <s v="南丫島榕樹灣"/>
        <s v="香港賽馬會創意藝術中心"/>
        <s v="城市當代舞蹈團CCDC舞蹈中心"/>
        <s v="觀塘Osage Open"/>
        <s v="土瓜灣電影文化中心天台"/>
        <s v="旺角Ease House Café"/>
        <s v="港島東太古城中心中橋"/>
        <s v="港島東太古城中心2樓舞台"/>
        <s v="香港歷史博物館專題展覽廳及一樓大堂,香港九龍尖沙咀漆咸道南100號"/>
        <s v="香港中環蘇豪區贊善里10號地下"/>
        <s v="(請參閱中文版)"/>
        <s v="香港金鐘正義道9號亞洲協會香港中心亞洲協會藝術館"/>
        <s v="香港中環雲咸街31號C-D座2樓"/>
        <s v="中環畢打街12號畢打行401室 漢雅軒"/>
        <s v="香港堅尼地城域多利道1號百年大樓第二座地下1號鋪愛不同藝廊"/>
        <s v="九龍塘禧福道五號香港浸會大學傳理視藝大樓顧明均展覽廳"/>
        <s v="香港上環太平山街28號 艾普當代藝術"/>
        <s v="香港九龍觀塘偉業街169號中懋工業大廈4樓B1室"/>
        <s v="香港中環畢打街12號畢打行301室 Ben Brown Fine Arts"/>
        <s v="香港中環皇后大道中8號一樓"/>
        <s v="香港中環荷李活道118號地下agnès b.'s Librairie Galerie"/>
        <s v="九龍土瓜灣馬頭角道63號牛棚藝術村"/>
        <s v="陳麗玲畫廊"/>
        <s v="香港尖沙嘴廣東道5號路易威登旗艦店路易威登香港藝術廊"/>
        <s v="香港九龍石硤尾白田街30號賽馬會創意藝術中心L2平台"/>
        <s v="香港九龍石硤尾白田街30號 賽馬會創意藝術中心L2-10"/>
        <s v="香港九龍石硤尾白田街30號 賽馬會創意藝術中心L2-12"/>
        <s v="香港九龍石硤尾白田街30號賽馬會創意藝術中心L7-21"/>
        <s v="香港中央圖書館 (八樓珍本閱覽室)"/>
        <s v="臺灣新北市板橋區府中路15號府中15新北市動畫故事館"/>
        <s v="唐炳源唐溫金美展覽廳"/>
        <s v="港鐵中環站近J出入口藝術管道"/>
        <s v="香港九龍土瓜灣道88號新利華中心3樓全層香港雲峰畫苑"/>
        <s v="香港中環干諾道中50號"/>
        <s v="香港九龍啟德新蒲崗大有街35號4樓"/>
        <s v="香港上環普仁街4號地下Para Site 藝術空間 "/>
        <s v="香港仔田灣海旁道7號興偉中心16樓1604室"/>
        <s v="香港中環畢打街12號畢打行407室"/>
        <s v="無印良品海港城店 Atelier MUJI (香港九龍尖沙咀海港城海洋中心4樓407店)"/>
        <s v="新界火炭黃竹洋街15-21號華聯工業中心A座8樓4室"/>
        <s v="交易廣塲中央大廳"/>
        <s v="香港柴灣永泰路60號柴灣工業城第一座601室站台中國當代藝術機構（香港）"/>
        <s v="香港香港仔黃竹坑道48號聯合工業大廈16層"/>
        <s v="香港上環永樂街148號南和行11樓02室"/>
        <s v="香港荃灣時貿中心2102-05號 "/>
        <s v="香港新界將軍澳景嶺路3號HKDI 香港知專設計學院 Gallery "/>
        <s v="九龍油麻地彌敦道480號二樓BLINK Gallery"/>
        <s v="九龍深水埗南昌街88號22°N"/>
        <s v="中環都爹利街1號上海灘都爹利會館"/>
        <s v="梳士巴利花園藝術廣場"/>
        <s v="香港藝術館地面廣場、專題展覽廳、當代香港藝術展覽廳、大堂二樓"/>
        <s v="茶具文物館 (地下)"/>
        <s v="油街實現展覽廳1"/>
        <s v="香港城市大學邵逸夫創意媒體中心三樓、北角油街12號油街實現展覽廳2、香港視覺藝術中心五樓公共地方"/>
        <s v="油街實現"/>
        <s v=" 香港城市大學邵逸夫創意媒體中心三樓,油街實現展覽廳二,香港視覺藝術中心_x000a_五樓公眾地方"/>
        <s v="郵政總局、伊利沙伯體育館、紅磡社區會堂及沙田大會堂"/>
        <s v="香港柴灣豐業街8號宏亞大廈1至14樓 AO: Vertical Art Space"/>
        <s v="賽馬會創意藝術中心中庭和平台"/>
        <s v="天趣當代藝術館"/>
        <s v="香港大學美術博物館徐展堂樓一樓"/>
        <s v="中華基督教會基朗中學、聖公會蔡功譜中學、東華三院李嘉誠中學、香港扶幼會則仁中心學校"/>
        <s v="灣仔港灣道2號香港藝術中心地下大堂"/>
      </sharedItems>
    </cacheField>
    <cacheField name="new_venue_tc" numFmtId="0">
      <sharedItems containsNonDate="0" containsString="0" containsBlank="1"/>
    </cacheField>
    <cacheField name="site/展區簡稱" numFmtId="165">
      <sharedItems containsMixedTypes="1" containsNumber="1" containsInteger="1" minValue="99" maxValue="777"/>
    </cacheField>
    <cacheField name="exh_venue/展場名稱" numFmtId="165">
      <sharedItems containsMixedTypes="1" containsNumber="1" containsInteger="1" minValue="99" maxValue="777" count="475">
        <s v="Flagstaff House Museum of Tea Ware"/>
        <s v="Hong Kong Museum of Art"/>
        <s v="public"/>
        <s v="Atrium"/>
        <s v="Artist Commune"/>
        <s v="Cultural Centre Foyer Exhibition Areas"/>
        <n v="777"/>
        <s v="HKU - The University Museum and Art gallery"/>
        <s v="agnes b.'s Librairie Galerie"/>
        <s v="Queen Elizabeth Hospital"/>
        <s v="PYN Eastern Hospital"/>
        <s v="Amelia Johnson Contemporary"/>
        <s v="Kadoorie Farm and Botanic Garden"/>
        <s v="Citywalk"/>
        <s v="HSBC Main Building"/>
        <s v="Hau Tak Shopping Centre"/>
        <s v="Lung Cheung Mall"/>
        <s v="Chung Fu Shopping Centre"/>
        <s v="OC Gallery"/>
        <s v="Central Plaza"/>
        <s v="CITYU - Singing Waves Gallery"/>
        <s v="Times Square"/>
        <s v="Schoeni Art Gallery on Old Bailey"/>
        <s v="10 Chancery Lane Gallery"/>
        <s v="Hong Kong Park"/>
        <s v="Kowloon Park"/>
        <s v="Sha Tin Park"/>
        <s v="Tuen Mun Park"/>
        <s v="Multi - parks"/>
        <s v="Tsuen Wan Plaza"/>
        <s v="Ooi Botos Gallery"/>
        <s v="Tang Contemporary Art "/>
        <s v="Para/Site Art Space"/>
        <s v="ArtisTree"/>
        <s v="EDGE Gallery"/>
        <s v="A Gallery Hong Kong"/>
        <s v="Hong Kong Visual Art Centre Exhibition Hall"/>
        <s v="The Cat Street Gallery"/>
        <s v="Waterfront Promenade"/>
        <s v="Goethe-Gallery"/>
        <s v="Sin Sin Fine Art"/>
        <s v="Gallery Z"/>
        <s v="Art Statements Gallery"/>
        <s v="Baoqu Tang Gallery of Art"/>
        <s v="Cat Store"/>
        <s v="Hoi Wan Restaurant"/>
        <s v="Gallery EXIT"/>
        <s v="CUHK - Hui Gallery"/>
        <s v="CUHK - Ch'ien Mu Library Exhibition Area"/>
        <s v="Culture Club Gallery"/>
        <s v="Grotto Fine Art"/>
        <s v="China Hong Kong City"/>
        <s v="Sundaram Tagore Gallery"/>
        <s v="YY9 Gallery"/>
        <s v="K11"/>
        <s v="Ground Sixteen"/>
        <s v="Art Gallery @ Soho East"/>
        <s v="Gallery by the Harbour"/>
        <s v="The Gallery of Modern Art"/>
        <s v="Cultural Centre Exhibition Gallery"/>
        <s v="Hong Kong Central Library Exhibition Gallery"/>
        <s v="Hong Kong Heritage Museum"/>
        <s v="Galerie du Monde"/>
        <s v="CUHK - Art Museum"/>
        <s v="Fabrik Contemporary Art"/>
        <s v="Contemporary by Angela Li"/>
        <s v="Osage Soho"/>
        <s v="Osage Kwun Tong"/>
        <s v="King's Gallery @ Central"/>
        <s v="Alisan Fine Arts"/>
        <s v="Plum Blossoms Gallery"/>
        <s v="City Hall Exhibition Hall"/>
        <s v="City Hall Exhibition Gallery"/>
        <s v="State-of-the-Arts Gallery"/>
        <s v="3PM Records"/>
        <s v="CUHK - Central Learning Centre Gallery"/>
        <s v="The Pao Galleries"/>
        <s v="Tsuen Wan Town Hall Exhibition Gallery"/>
        <s v="CUHK - Yueh Chiao Art Gallery"/>
        <s v="Hanart TZ Gallery"/>
        <s v="CAIS Gallery Hong Kong"/>
        <s v="Para/Site Central (@Hanart TZ Gallery)"/>
        <s v="Shanghai Street Artspace"/>
        <s v="Videotage"/>
        <s v="New Gallery on Old Bailey"/>
        <s v="Lincoln House"/>
        <s v="Elements"/>
        <s v="BU - Academy of Visual Arts Gallery"/>
        <s v="Aura Gallery"/>
        <s v="Shatin Galleria"/>
        <s v="Fotanian"/>
        <s v="Karin Weber Gallery"/>
        <s v="Exchange Square"/>
        <s v="Zee Stone Gallery"/>
        <s v="Tsi Ya Chai"/>
        <s v="Wan Fung Art Gallery"/>
        <s v="multi"/>
        <s v="POLYU - SD Gallery"/>
        <s v="Former Hollywood Road Police Quarters"/>
        <s v="Yan Gallery"/>
        <s v="Red Square Gallery"/>
        <s v="Victoria House"/>
        <s v="Art Beatus Gallery"/>
        <s v="The Upper Station Photo Gallery"/>
        <s v="Shin Hwa Gallery"/>
        <s v="Ko Shan Theatre - multi"/>
        <s v="Grand Hyatt Hong Kong"/>
        <s v="Madhouse Contemporary"/>
        <s v="White Tube"/>
        <s v="Youth Square"/>
        <s v="Metro Art Gallery"/>
        <s v="Lumenvisum"/>
        <s v="1a space"/>
        <s v="Fringe fotogalerie"/>
        <s v="Schoeni Art Gallery"/>
        <s v="Experimental Gallery"/>
        <s v="HK Art Workshop"/>
        <s v="SCAD - Moot Gallery"/>
        <s v="UST - Tsang Shiu Tim Art Hall"/>
        <s v="Red Square Gallery @ Central"/>
        <s v="Koru Contemporary Art Gallery KORU1"/>
        <s v="Hong Kong Film Archive Exhibition Hall"/>
        <s v="Kwai Fung Hin Art Gallery"/>
        <s v="CUHK - Library Exhibition Hall"/>
        <s v="Park Central"/>
        <s v="Sai Kung Jockey Club Town Hall"/>
        <s v="Sha Tin Town Hall Exhibition Gallery"/>
        <s v="Fringe Club"/>
        <s v="JCCAC"/>
        <s v="ACO @ Foo Tak Building"/>
        <s v="Gallery 27"/>
        <s v="C&amp;G Artpartment"/>
        <s v="Fresh Cyber Café"/>
        <s v="Museum of Site"/>
        <s v="The Grand Cinema"/>
        <s v="Hong Kong International Airport"/>
        <s v="Woodhouse mall"/>
        <s v="Festival Walk"/>
        <s v="The Landmark"/>
        <s v="Former Central Police Station Compound"/>
        <s v="Schoeni Art Gallery on Hollywood road"/>
        <s v="Tuen Mun Town Hall Exhibition Gallery"/>
        <s v="Tuen Mun Town Plaza"/>
        <s v="Ngau Chi Wan Civil Centre"/>
        <s v="North Kwai Chung Public Library"/>
        <s v="Broadway Cinematheque"/>
        <s v="AsiaWorld-Expo"/>
        <s v="InnoCentre"/>
        <s v="Nan Lian Garden"/>
        <s v="Moon Gallery "/>
        <s v="CUHK - Chung Chi College Administartion Building Lobby Gallery"/>
        <s v="CUHK - campus"/>
        <s v="Hong Kong Central Library"/>
        <s v="iPRECIATION"/>
        <s v="Anna Ning Fine Art"/>
        <s v="multi -parks"/>
        <s v="MUJI"/>
        <s v="Cultural Centre"/>
        <s v="Koru Contemporary Art Gallery KORU2"/>
        <s v="The Foreign Correspondents' Club"/>
        <s v="HKICC Lee Shau Kee School of Creativity"/>
        <s v="Hong Kong Science Museum "/>
        <s v="Hong Kong Convention And Exhibition Centre"/>
        <s v="BU - Lam Woo International Conference Centre Exhibition Hall"/>
        <s v="BU - campus"/>
        <s v="BU - Academy of Visual Arts"/>
        <s v="BU - Koo Ming Kown Exhibition Gallery"/>
        <s v="King's Gallery - multi"/>
        <s v="Tadpole Studio"/>
        <s v="IED - CAPE Art Gallery"/>
        <s v="Hong Kong Visual Art Centre"/>
        <s v="Hong Kong Museum of History"/>
        <s v="Hong Kong Wetland Park"/>
        <s v="McAulay Studio"/>
        <s v="Hong Kong Art School - multi"/>
        <s v="Sony Style Studio"/>
        <s v="Neuberg Artspace"/>
        <s v="Olympian City"/>
        <s v="Breakthrough Youth Village"/>
        <s v="Hanart Square"/>
        <s v="Espace Louis Vuitton Hong Kong"/>
        <s v="LU - campus"/>
        <s v="L0 Gallery "/>
        <s v="L1 Gallery"/>
        <s v="Wrongplace"/>
        <s v="Lam Pei + Sugar Ink Studio"/>
        <s v="Artland Gallery"/>
        <s v="Artexpace"/>
        <s v="ARTtube"/>
        <s v="Finge Gallery"/>
        <s v="Tai Yau Plaza"/>
        <s v="Kapok"/>
        <s v="Wan Chai district"/>
        <s v="Red Square Gallery @ Repulse Bay"/>
        <s v="Sin Sin Annex"/>
        <s v="USRC"/>
        <s v="Blindspot Gallery"/>
        <s v="Asia Fine Art Gallery"/>
        <s v="Wattis Fine Art"/>
        <s v="Ben Brown Fine Arts"/>
        <n v="99"/>
        <s v="208 Duecento otto"/>
        <s v="Arch Angel Art Gallery"/>
        <s v="SOFIA GASPAR - Contemporary Spanish Art"/>
        <s v="Above Second Gallery"/>
        <s v="Mischmasch Gallery"/>
        <s v="City Hall"/>
        <s v="Blue Lotus Gallery"/>
        <s v="DNA Galleria"/>
        <s v="Main Gallery"/>
        <s v="Asia Art Archive"/>
        <s v="Red Elation Gallery"/>
        <s v="Wellington Gallery"/>
        <s v="Red Square Gallery @ Happy Vallery"/>
        <s v="MobArt @ Palette"/>
        <s v="Galerie Huit"/>
        <s v="Sense 99"/>
        <s v="Cafe Golden"/>
        <s v="UST - campus"/>
        <s v="Blindspot Annex"/>
        <s v="R&amp;C Design Library"/>
        <s v="Les Artistes Cafe and Art Gallery"/>
        <s v="Galerie Ora-Ora"/>
        <s v="Unit Gallery"/>
        <s v="Hong Kong Sculpture Society"/>
        <s v="2P Contemporary Art Gallery"/>
        <s v="Pacific Place"/>
        <s v="St. James' Creation Ceramics Gallery"/>
        <s v="Gagosian Gallery"/>
        <s v="TWGHs i-dArt"/>
        <s v="Voxfire Gallery"/>
        <s v="ilive Tomorrow"/>
        <s v="Sham Shui Po Creative Arts Community Resource Centre"/>
        <s v="Art Experience Gallery"/>
        <s v="Starring Night Gallery"/>
        <s v="Tao Evolution"/>
        <s v="Kwai Tsing Theatre"/>
        <s v="POLYU - campus"/>
        <s v="Central Star Ferry Pier"/>
        <s v="Lamma Island"/>
        <s v="CUHK - Multi"/>
        <s v="Coffee Assembly @ Central"/>
        <s v="Aberdeen Typhoon Shelter"/>
        <s v="CUHK - Sir Run Run Shaw Hall Foyer Gallery"/>
        <s v="Sin Sin Fine Art - multi"/>
        <s v="Sin Sin Atelier"/>
        <s v="Blindspot Gallery - multi"/>
        <s v="Crown Wine Cellars"/>
        <s v="BU - Sze Chi Ching Exhibition Gallery"/>
        <s v="Central Market"/>
        <s v="Hong Kong Art School"/>
        <s v="agnes b. CINEMA"/>
        <s v="Anita Chan Lai-ling Gallery"/>
        <s v="Wanchai Livelihood Place"/>
        <s v="Edouard Malingue Gallery"/>
        <s v="Amoy Plaza"/>
        <s v="The Peak Suite Gallery"/>
        <s v="Identity Art Gallery"/>
        <s v="White Box Studio"/>
        <s v="Life of Circle "/>
        <s v="Cawah Arts Gallery"/>
        <s v="San Shi Xuan hualang"/>
        <s v="Revenue Tower Wan Chai"/>
        <s v="Hong Kong Visual Art Centre - multi"/>
        <s v="Saamlung Gallery"/>
        <s v="Ian Tan Gallery HK"/>
        <s v="Ma Shi Po Story Museum"/>
        <s v="de Sarthe Gallery"/>
        <s v="Flanhardt Galerie und Atelier"/>
        <s v="Gallery Livi"/>
        <s v="Livecoal Gallery"/>
        <s v="Haji Gallery"/>
        <s v="3812 Contemporary Art Projects"/>
        <s v="Connoisseur Contemporary"/>
        <s v="Experimenta"/>
        <s v="Feast Projects"/>
        <s v="Front/Side Gallery"/>
        <s v="H.T. Gallery"/>
        <s v="Simon Lee Gallery"/>
        <s v="Cityplaza"/>
        <s v="Cyberport"/>
        <s v="multi - malls"/>
        <s v="Hopewell Centre"/>
        <s v="Chow Sang Sang - multi"/>
        <s v="Rosaryhill School"/>
        <s v="Qiang Studio"/>
        <s v="Wan Chai Visual Archive"/>
        <s v="multi - districts"/>
        <s v="LDX Gallery @ ART ONE"/>
        <s v="Ancha Vista"/>
        <s v="HKU - campus"/>
        <s v="The A.lift Gallery"/>
        <s v="VA Gallery @ ART ONE"/>
        <s v="The Pacifica"/>
        <s v="CITYU - campus"/>
        <s v="Opera Gallery Hong Kong"/>
        <s v="New Town Plaza"/>
        <s v="The Masterpiece"/>
        <s v="Loom Art Gallery"/>
        <s v="Red Square Gallery @ Sai Kung"/>
        <s v="Causeway Bay district"/>
        <s v="Cable TV Tower"/>
        <s v="Bauhaus @ Yiu Wah St"/>
        <s v="Tang's Studio"/>
        <s v="Pubart Gallery"/>
        <s v="Tsi Ku Chai"/>
        <s v="Langham Place"/>
        <s v="Mandarian Hotel"/>
        <s v="Part -of - Gallery"/>
        <s v="POLYU - The Fashion Gallery"/>
        <s v="SOUTHSITE"/>
        <s v="White Cube Hong Kong"/>
        <s v="Center for Community Cultural Development"/>
        <s v="ART ONE"/>
        <s v="Tin Chak Shopping Centre"/>
        <s v="Dirty paper"/>
        <s v="Soho"/>
        <s v="2Bliss Studio"/>
        <s v="Picture This Gallery"/>
        <s v="Tsim Sha Tsui East Waterfront Podium Garden"/>
        <s v="Metro City Plaza"/>
        <s v="APM"/>
        <s v="Somerset House"/>
        <s v="Central district"/>
        <s v="Sau Mau Ping Shopping Centre"/>
        <s v="Lok Fu Plaza"/>
        <s v="Stanley Ma Hang Park"/>
        <s v="Sheraton Hong Kong Hotel &amp; Towers"/>
        <s v="Fabrik Contemporary Art @ ART ONE"/>
        <s v="Osage Open"/>
        <s v="Spring Workshop"/>
        <s v="Plaza Hollywood"/>
        <s v="Gaffer"/>
        <s v="Commercial Press Book Centre @ Miramar Shopping Centre"/>
        <s v="Oi Ling Antiques"/>
        <s v="Hong Kong Heritage Discovery Centre"/>
        <s v="Galerie NeC nilsson et chiglien Hong Kong"/>
        <s v="Heritage Tea House"/>
        <s v="L6-05 "/>
        <s v="EC Gallery"/>
        <s v="Hong Kong Modern Ink Painting Society"/>
        <s v="HKU - Jao Tsung-I Petite Ecole"/>
        <s v="Pearl Lam Gallery Hong Kong"/>
        <s v="Connoisseur Art Gallery"/>
        <s v="Fish Hub"/>
        <s v="The Clearwater Bay Golf and Country Club Hong Kong"/>
        <s v="Yen Chun Building"/>
        <s v="Foo Tak Building"/>
        <s v="Yau Ma Tei and Mong Kok"/>
        <s v="Park Lane Hotel"/>
        <s v="JW Marriott Hotel"/>
        <s v="Eastation Gallery Hong Kong"/>
        <s v="The Upper House Pacific Place"/>
        <s v="On Pedder"/>
        <s v="Moon Gallery"/>
        <s v="Utopian studio"/>
        <s v="6@6 studio"/>
        <s v="Hong Kong Design Community"/>
        <s v="Cube Studio Art Education + Miss FAT Studio"/>
        <s v="The Painting Room"/>
        <s v="Cozy Workshop"/>
        <s v="AP Contemporary"/>
        <s v="Former Wan Chai Police Station"/>
        <s v="Portland Street/ Man Ming Lane Park"/>
        <s v="Waterloo Road"/>
        <s v="Shanghai Street "/>
        <s v="Kansu Street "/>
        <s v="Tai Po Waterfront Park"/>
        <s v="Stanley Promenade"/>
        <s v="Osage Atelier"/>
        <s v="Weeds Studio"/>
        <s v="Mongkok Pedestrian Street"/>
        <s v="AME Gallery"/>
        <s v="Altfield Gallery"/>
        <s v="HK Carbon"/>
        <s v="Tiana CloudLand"/>
        <s v="Yew Chung International School"/>
        <s v="huahuahualang"/>
        <s v="My Art Temptation"/>
        <s v="Wan Fung Art Gallery @ ART ONE"/>
        <s v="Art of Nature @ ART ONE"/>
        <s v="Art of Nature Contemporary Gallery"/>
        <s v="Red Square Gallery @ Stanley Plaza"/>
        <s v="The Coming Society"/>
        <s v="Tamar Park"/>
        <s v="Aberdeen Promenade"/>
        <s v="Consulate General of France office"/>
        <s v="Lam Contemporary"/>
        <s v="Art Futures Group @ ART ONE"/>
        <s v="Baiuaxuan Gallery @ ART ONE"/>
        <s v="Fishbowl x Art Angel"/>
        <s v="Sogo"/>
        <s v="Tsim Sha Tsui district"/>
        <s v="Kwai Heng district"/>
        <s v="MTR"/>
        <s v="Government Offices Tamar"/>
        <s v="APA"/>
        <s v="Second Floor Gallery Cafe"/>
        <s v="Pedestrian Zone of the Russell Street"/>
        <s v="Kowloon Union Church"/>
        <s v="HKDI - d-mart"/>
        <s v="10 Chancery Lane Gallery Annex"/>
        <s v="V-gallery"/>
        <s v="The Photocrafters"/>
        <s v="Artify Gallery"/>
        <s v="V13 Vodka Bar"/>
        <s v="AO: Vertical Art Space"/>
        <s v="agnès b. - multi"/>
        <s v="Locus Studio"/>
        <s v="Harbour City"/>
        <s v="sky100 Hong Kong Observation Deck"/>
        <s v="PUB - multi"/>
        <s v="AIA Central"/>
        <s v="Quarry Bay Park Waterfront"/>
        <s v="Andy Hei Ltd"/>
        <s v="Damina Gallery"/>
        <s v="Mingshi"/>
        <s v="The Gallery"/>
        <s v="The Space"/>
        <s v="Cattle Depot Artist Village"/>
        <s v="W Studio"/>
        <s v="LAB by Dimension+"/>
        <s v="Eight Floor Studio"/>
        <s v="TopZoo"/>
        <s v="Kowloon City district"/>
        <s v="Why not?"/>
        <s v="Soundpocket"/>
        <s v="Conservancy Association Centre for Heritage"/>
        <s v="Lane Crawford @ IFC"/>
        <s v="Lane Crawford @ Canton Road"/>
        <s v="Lane Crawford @ Pacific Place"/>
        <s v="Megaman Shop @ Tsuen Wan"/>
        <s v="Megaman Shop @ Sha Tin"/>
        <s v="Megaman Shop @ Mong Kok"/>
        <s v="Megaman Shop @ Wan Chai"/>
        <s v="Hong Kong Arts Centre"/>
        <s v="Sport b. @ The Sun Arcade"/>
        <s v="World Trade Cente"/>
        <s v="Shun Tak Centre"/>
        <s v="iBakery Gallery Café"/>
        <s v="Chow Sang Sang @ Central"/>
        <s v="Chow Sang Sang @ Causeway Bay"/>
        <s v="Cheung Sha Wan Government Offices"/>
        <s v="Tsuen Wan Government Offices"/>
        <s v="Select 18, Central"/>
        <s v="Westlands Centre"/>
        <s v="CCDC Dance Centre"/>
        <s v="Film Culture Centre"/>
        <s v="Ease House Café"/>
        <s v="Boom Gallery and Café"/>
        <s v="Ko Shan Theatre"/>
        <s v="Island East"/>
        <s v="Asia Society Hong Kong Center"/>
        <s v="The Salt Yard"/>
        <s v="Affinity for ART Gallery"/>
        <s v="Osage Gallery"/>
        <s v="Hong Kong Photographic Culture Association"/>
        <s v="Lehmann Maupin Hong Kong"/>
        <s v="Puerta Roja"/>
        <s v="Platform China Contemporary Art Institute HK"/>
        <s v="Pekin Fine Arts Gallery"/>
        <s v="HKDI - Gallery"/>
        <s v="BLINK Gallery"/>
        <s v="22 Degrees North"/>
        <s v="Shanghai Tang Mansion"/>
        <s v="Hong Kong Museum of Art - multi"/>
        <s v="Oil Street"/>
        <s v="General Post Office"/>
        <s v="Queen Elizabeth Stadium"/>
        <s v="Hung Hom Community Hall"/>
        <s v="Sha Tin Town Hall"/>
        <s v="CCC Kei Long College"/>
        <s v="SKH Tsoi Kung Po Secondary School"/>
        <s v="TWG Hs Li Ka Shing College"/>
        <s v="Society of Boys Centres Chak Yan Centre School"/>
      </sharedItems>
    </cacheField>
    <cacheField name="media1_en" numFmtId="0">
      <sharedItems/>
    </cacheField>
    <cacheField name="media1_tc" numFmtId="0">
      <sharedItems/>
    </cacheField>
    <cacheField name="media2_en" numFmtId="0">
      <sharedItems/>
    </cacheField>
    <cacheField name="media2_tc" numFmtId="0">
      <sharedItems/>
    </cacheField>
    <cacheField name="title_en" numFmtId="0">
      <sharedItems containsMixedTypes="1" containsNumber="1" containsInteger="1" minValue="54" maxValue="504000"/>
    </cacheField>
    <cacheField name="title_tc" numFmtId="0">
      <sharedItems containsMixedTypes="1" containsNumber="1" containsInteger="1" minValue="1904" maxValue="504000"/>
    </cacheField>
    <cacheField name="title_combine" numFmtId="0">
      <sharedItems containsMixedTypes="1" containsNumber="1" containsInteger="1" minValue="54" maxValue="1904"/>
    </cacheField>
    <cacheField name="subtitle_en" numFmtId="0">
      <sharedItems/>
    </cacheField>
    <cacheField name="subtitle_tc" numFmtId="0">
      <sharedItems/>
    </cacheField>
    <cacheField name="start_date (dd/mm/yyyy)" numFmtId="0">
      <sharedItems containsDate="1" containsMixedTypes="1" minDate="1995-12-13T00:00:00" maxDate="2014-04-01T00:00:00"/>
    </cacheField>
    <cacheField name="end_date (dd/mm/yyyy)" numFmtId="0">
      <sharedItems containsDate="1" containsMixedTypes="1" minDate="2009-08-15T00:00:00" maxDate="2015-12-01T00:00:00"/>
    </cacheField>
    <cacheField name="Start_Year/首展年份" numFmtId="165">
      <sharedItems containsMixedTypes="1" containsNumber="1" containsInteger="1" minValue="1995" maxValue="2014"/>
    </cacheField>
    <cacheField name="Start_Month/首展月份" numFmtId="0">
      <sharedItems containsMixedTypes="1" containsNumber="1" containsInteger="1" minValue="1" maxValue="12"/>
    </cacheField>
    <cacheField name="permanent_exh/常設展" numFmtId="165">
      <sharedItems containsSemiMixedTypes="0" containsString="0" containsNumber="1" containsInteger="1" minValue="0" maxValue="99"/>
    </cacheField>
    <cacheField name="organizer_en" numFmtId="0">
      <sharedItems/>
    </cacheField>
    <cacheField name="organizer_tc" numFmtId="0">
      <sharedItems/>
    </cacheField>
    <cacheField name="co_organizer_en" numFmtId="0">
      <sharedItems/>
    </cacheField>
    <cacheField name="co_organizer_tc" numFmtId="0">
      <sharedItems/>
    </cacheField>
    <cacheField name="curator_en" numFmtId="0">
      <sharedItems/>
    </cacheField>
    <cacheField name="curator_tc" numFmtId="0">
      <sharedItems/>
    </cacheField>
    <cacheField name="participant_en" numFmtId="0">
      <sharedItems longText="1"/>
    </cacheField>
    <cacheField name="participant_tc" numFmtId="0">
      <sharedItems longText="1"/>
    </cacheField>
    <cacheField name="remark_en" numFmtId="0">
      <sharedItems containsBlank="1" longText="1"/>
    </cacheField>
    <cacheField name="remark_tc"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49">
  <r>
    <s v="0708"/>
    <s v="07080703"/>
    <m/>
    <n v="0"/>
    <s v="Local"/>
    <s v="本地"/>
    <m/>
    <m/>
    <x v="0"/>
    <x v="0"/>
    <m/>
    <s v="MU"/>
    <x v="0"/>
    <s v="Ceramics"/>
    <s v="陶藝"/>
    <s v="n.a."/>
    <s v="n.a."/>
    <s v="Chinese Tea Drinking (Permanent Exhibition)"/>
    <s v="中國茗趣 (常設展)"/>
    <s v="中國茗趣"/>
    <s v="n.a."/>
    <s v="n.a."/>
    <s v="9999"/>
    <d v="2015-11-30T00:00:00"/>
    <s v="9999"/>
    <s v="9999"/>
    <n v="1"/>
    <s v="The Leisure and Cultural Services Department"/>
    <s v="康樂及文化事務署"/>
    <s v="n.a."/>
    <s v="n.a."/>
    <s v="n.a."/>
    <s v="n.a."/>
    <s v="n.a."/>
    <s v="n.a."/>
    <s v="Permanent Exhibition"/>
    <s v="常設展"/>
  </r>
  <r>
    <s v="0809"/>
    <s v="08091451"/>
    <m/>
    <n v="0"/>
    <s v="Local"/>
    <s v="本地"/>
    <m/>
    <m/>
    <x v="1"/>
    <x v="1"/>
    <m/>
    <s v="MU"/>
    <x v="1"/>
    <s v="Chinese Painting, Calligraphy and Seal Carving"/>
    <s v="書畫篆刻"/>
    <s v="n.a."/>
    <s v="n.a."/>
    <s v="New Literati Painting"/>
    <s v="新文人畫"/>
    <s v="新文人畫"/>
    <s v="n.a."/>
    <s v="n.a."/>
    <d v="2009-03-20T00:00:00"/>
    <d v="2010-02-28T00:00:00"/>
    <n v="2009"/>
    <n v="3"/>
    <n v="0"/>
    <s v="Hong Kong Museum of Art"/>
    <s v="香港藝術館"/>
    <s v="n.a."/>
    <s v="n.a."/>
    <s v="n.a."/>
    <s v="n.a."/>
    <s v="n.a."/>
    <s v="n.a."/>
    <s v=" "/>
    <s v=" "/>
  </r>
  <r>
    <s v="0809"/>
    <s v="08091500"/>
    <m/>
    <n v="0"/>
    <s v="Local"/>
    <s v="本地"/>
    <m/>
    <m/>
    <x v="2"/>
    <x v="0"/>
    <m/>
    <s v="MU"/>
    <x v="0"/>
    <s v="Ceramics"/>
    <s v="陶藝"/>
    <s v="n.a."/>
    <s v="n.a."/>
    <s v="Chinese Tea Drinking (Permanent Exhibition)"/>
    <s v="中國茗趣 (常設展)"/>
    <s v="中國茗趣"/>
    <s v="n.a."/>
    <s v="n.a."/>
    <s v="9999"/>
    <d v="2015-11-30T00:00:00"/>
    <s v="9999"/>
    <s v="9999"/>
    <n v="1"/>
    <s v="茶具文物館"/>
    <s v="茶具文物館"/>
    <s v="n.a."/>
    <s v="n.a."/>
    <s v="n.a."/>
    <s v="n.a."/>
    <s v="n.a."/>
    <s v="n.a."/>
    <s v="Permanent Exhibition"/>
    <s v="常設展"/>
  </r>
  <r>
    <s v="0910"/>
    <s v="09100388"/>
    <m/>
    <n v="0"/>
    <s v="Local"/>
    <s v="本地"/>
    <m/>
    <m/>
    <x v="3"/>
    <x v="2"/>
    <m/>
    <s v="HKAC"/>
    <x v="2"/>
    <s v="Sculpture"/>
    <s v="雕塑"/>
    <s v="n.a."/>
    <s v="n.a."/>
    <s v="City . Landscape"/>
    <s v="《都市．風景》"/>
    <s v="《都市．風景》"/>
    <s v="n.a."/>
    <s v="n.a."/>
    <d v="2009-07-01T00:00:00"/>
    <d v="2010-03-31T00:00:00"/>
    <n v="2009"/>
    <n v="7"/>
    <n v="0"/>
    <s v="Hong Kong Art Centre; Public Art Hong Kong"/>
    <s v="香港藝術中心、香港公共藝術 "/>
    <s v="n.a."/>
    <s v="n.a."/>
    <s v="n.a."/>
    <s v="n.a."/>
    <s v="Danny Lee"/>
    <s v="李展輝"/>
    <m/>
    <m/>
  </r>
  <r>
    <s v="0910"/>
    <s v="09100389a"/>
    <m/>
    <n v="1"/>
    <s v="Local"/>
    <s v="本地"/>
    <m/>
    <m/>
    <x v="4"/>
    <x v="3"/>
    <m/>
    <s v="HKAC"/>
    <x v="3"/>
    <s v="Sculpture"/>
    <s v="雕塑"/>
    <s v="n.a."/>
    <s v="n.a."/>
    <s v="Towards a Brighter Future Through the Valley Of Darkness"/>
    <s v="《為了光明前程必須經歷的黑暗》 "/>
    <s v="為了光明前程必須經歷的黑暗"/>
    <s v="n.a."/>
    <s v="n.a."/>
    <d v="2009-07-01T00:00:00"/>
    <d v="2010-05-31T00:00:00"/>
    <n v="2009"/>
    <n v="7"/>
    <n v="0"/>
    <s v="Hong Kong Art Centre; Public Art Hong Kong"/>
    <s v="香港藝術中心、香港公共藝術 "/>
    <s v="n.a."/>
    <s v="n.a."/>
    <s v="n.a."/>
    <s v="n.a."/>
    <s v="Kacey Wong"/>
    <s v="黃國才"/>
    <s v="Fully Supported by: Against Child Abuse Ltd."/>
    <s v="全力支持︰防止虐待兒童會有限公司"/>
  </r>
  <r>
    <s v="0910"/>
    <s v="09100389b"/>
    <m/>
    <n v="1"/>
    <s v="Local"/>
    <s v="本地 "/>
    <m/>
    <m/>
    <x v="5"/>
    <x v="3"/>
    <m/>
    <s v="HKAC"/>
    <x v="2"/>
    <s v="Mixed Media and Installation"/>
    <s v="混合媒介及裝置"/>
    <s v="n.a."/>
    <s v="n.a."/>
    <s v="Towards a Brighter Future Through the Valley Of Darkness"/>
    <s v="為了光明前程必須經歷的黑暗"/>
    <s v="為了光明前程必須經歷的黑暗"/>
    <s v="n.a."/>
    <s v="n.a."/>
    <d v="2009-01-07T00:00:00"/>
    <s v="9999"/>
    <n v="2009"/>
    <n v="1"/>
    <n v="99"/>
    <s v="Hong Kong Arts Centre, Public Art Hong Kong"/>
    <s v="香港藝術中心、香港公共藝術"/>
    <s v="Cultural and Leisure Services Committee of Wan Chai District Council"/>
    <s v="灣仔區議會屬下文化及康體事務委員會"/>
    <s v="n.a."/>
    <s v="n.a."/>
    <s v="Kacey Wong"/>
    <s v="黃國才"/>
    <s v="Fully Supported by: Against Child Abuse Ltd."/>
    <s v="全力支持︰防止虐待兒童會有限公司"/>
  </r>
  <r>
    <s v="0910"/>
    <s v="09100436a"/>
    <m/>
    <n v="1"/>
    <s v="Local"/>
    <s v="本地"/>
    <m/>
    <m/>
    <x v="6"/>
    <x v="4"/>
    <m/>
    <s v="ART"/>
    <x v="4"/>
    <s v="Mixed Art-forms"/>
    <s v="綜合展"/>
    <s v="n.a."/>
    <s v="n.a."/>
    <s v="Homage to Ha Bik-chuen: Art of an Eternal Spring"/>
    <s v="藝泉凝碧 - 向夏碧泉致敬"/>
    <s v="藝泉凝碧 - 向夏碧泉致敬"/>
    <s v="n.a."/>
    <s v="n.a."/>
    <d v="2009-11-07T00:00:00"/>
    <d v="2009-12-02T00:00:00"/>
    <n v="2009"/>
    <n v="11"/>
    <n v="0"/>
    <s v="Hong Kong Museum of Art; Hong Kong Sculpture Society; Artist Commune"/>
    <s v="香港藝術館、香港雕塑學會、藝術公社"/>
    <s v="n.a."/>
    <s v="n.a."/>
    <s v="n.a."/>
    <s v="n.a."/>
    <s v="Ha Bik Chuen; Chan Kwok Man, Chan Kwong Wah, Cheung Chi Ping, Chow Shun Keung, Chu Hing Wah, Chu Tat Shing, Patrick Ford, Fung Lik Yan, Ho Yuen Leung, Celia Ko, Kum Chi Keung, Kwok Mang Ho, Lam Laam, Lam Tung Pang, Lam Yuk Lin, Leung Kui Ting, Li Wei Han,"/>
    <s v="夏碧泉、陳國文、陳廣華、張志平、周順強、朱興華、朱達誠、霍爾德、馮力仁、何遠良、高天恩、甘志強、郭孟浩、林嵐、林東鵬、林玉蓮、梁巨廷、李慧嫻、梁以瑚 、文鳳儀、莫一新、吳金眉、施德燕、高學長、曾章成"/>
    <m/>
    <s v="藝術公社展出夏碧泉遺作及本地藝術家的回應作品。香港藝術館則展出夏碧泉遺作，包括版畫、雕塑"/>
  </r>
  <r>
    <s v="0910"/>
    <s v="09100436b"/>
    <m/>
    <n v="1"/>
    <s v="Local"/>
    <s v="本地"/>
    <m/>
    <m/>
    <x v="1"/>
    <x v="1"/>
    <m/>
    <s v="MU"/>
    <x v="1"/>
    <s v="Mixed Art-forms"/>
    <s v="綜合展"/>
    <s v="n.a."/>
    <s v="n.a."/>
    <s v="Homage to Ha Bik-chuen: Art of an Eternal Spring"/>
    <s v="藝泉凝碧 - 向夏碧泉致敬"/>
    <s v="藝泉凝碧 - 向夏碧泉致敬"/>
    <s v="n.a."/>
    <s v="n.a."/>
    <d v="2009-11-07T00:00:00"/>
    <d v="2010-01-24T00:00:00"/>
    <n v="2009"/>
    <n v="11"/>
    <n v="0"/>
    <s v="Hong Kong Museum of Art; Hong Kong Sculpture Society; Artist Commune"/>
    <s v="香港藝術館、香港雕塑學會、藝術公社"/>
    <s v="n.a."/>
    <s v="n.a."/>
    <s v="n.a."/>
    <s v="n.a."/>
    <s v="Ha Bik Chuen; Chan Kwok Man, Chan Kwong Wah, Cheung Chi Ping, Chow Shun Keung, Chu Hing Wah, Chu Tat Shing, Patrick Ford, Fung Lik Yan, Ho Yuen Leung, Celia Ko, Kum Chi Keung, Kwok Mang Ho, Lam Laam, Lam Tung Pang, Lam Yuk Lin, Leung Kui Ting, Li Wei Han,"/>
    <s v="夏碧泉、陳國文、陳廣華、張志平、周順強、朱興華、朱達誠、霍爾德、馮力仁、何遠良、高天恩、甘志強、郭孟浩、林嵐、林東鵬、林玉蓮、梁巨廷、李慧嫻、梁以瑚 、文鳳儀、莫一新、吳金眉、施德燕、高學長、曾章成"/>
    <m/>
    <s v="藝術公社展出夏碧泉遺作及本地藝術家的回應作品。香港藝術館則展出夏碧泉遺作，包括版畫、雕塑"/>
  </r>
  <r>
    <s v="0910"/>
    <s v="09100476b"/>
    <m/>
    <n v="1"/>
    <s v="Local"/>
    <s v="本地 "/>
    <m/>
    <m/>
    <x v="7"/>
    <x v="5"/>
    <m/>
    <s v="PA"/>
    <x v="5"/>
    <s v="Chinese Painting, Calligraphy and Seal Carving"/>
    <s v="書畫篆刻"/>
    <s v="n.a."/>
    <s v="n.a."/>
    <s v="Wat Shui Kwong Chinese Painting Exhibition"/>
    <s v="屈瑞光中國書畫展覽"/>
    <s v="屈瑞光中國書畫展覽"/>
    <s v="n.a."/>
    <s v="n.a."/>
    <d v="2010-03-13T00:00:00"/>
    <s v="9999"/>
    <n v="2010"/>
    <n v="3"/>
    <n v="99"/>
    <s v="Mei Kwong Arts Association"/>
    <s v="美光藝舍"/>
    <s v="n.a."/>
    <s v="n.a."/>
    <s v="n.a."/>
    <s v="n.a."/>
    <s v="n.a."/>
    <s v="n.a."/>
    <m/>
    <m/>
  </r>
  <r>
    <s v="0910"/>
    <s v="09100481a"/>
    <m/>
    <n v="1"/>
    <s v="Non-local"/>
    <s v="非本地"/>
    <m/>
    <m/>
    <x v="8"/>
    <x v="6"/>
    <m/>
    <n v="777"/>
    <x v="6"/>
    <s v="Chinese Painting, Calligraphy and Seal Carving"/>
    <s v="書畫篆刻"/>
    <s v="n.a."/>
    <s v="n.a."/>
    <s v="The Spirit of the Sky and Land - Art works Exhibition by Wucius Wong"/>
    <s v="天地情 ── 王無邪作品展"/>
    <s v="天地情 ── 王無邪作品展"/>
    <s v="n.a."/>
    <s v="n.a."/>
    <d v="2009-07-25T00:00:00"/>
    <d v="2009-08-15T00:00:00"/>
    <n v="2009"/>
    <n v="7"/>
    <n v="0"/>
    <s v="iPRECIATION; Civic and Municipal Affairs Bureau"/>
    <s v="誰先覺畫廊、澳門民政總署"/>
    <s v="n.a."/>
    <s v="n.a."/>
    <s v="n.a."/>
    <s v="n.a."/>
    <s v="Wucius Wong"/>
    <s v="王無邪"/>
    <m/>
    <m/>
  </r>
  <r>
    <s v="0910"/>
    <s v="09100481b"/>
    <m/>
    <n v="1"/>
    <s v="Non-local"/>
    <s v="非本地"/>
    <m/>
    <m/>
    <x v="9"/>
    <x v="7"/>
    <m/>
    <n v="777"/>
    <x v="6"/>
    <s v="Chinese Painting, Calligraphy and Seal Carving"/>
    <s v="書畫篆刻"/>
    <s v="n.a."/>
    <s v="n.a."/>
    <s v="The Spirit of the Sky and Land - Art works Exhibition by Wucius Wong"/>
    <s v="天地情 ── 王無邪作品展"/>
    <s v="天地情 ── 王無邪作品展"/>
    <s v="n.a."/>
    <s v="n.a."/>
    <d v="2010-03-13T00:00:00"/>
    <d v="2010-05-30T00:00:00"/>
    <n v="2010"/>
    <n v="3"/>
    <n v="0"/>
    <s v="iPRECIATION; Civic and Municipal Affairs Bureau"/>
    <s v="誰先覺畫廊、澳門民政總署"/>
    <s v="n.a."/>
    <s v="n.a."/>
    <s v="n.a."/>
    <s v="n.a."/>
    <s v="Wucius Wong"/>
    <s v="王無邪"/>
    <m/>
    <m/>
  </r>
  <r>
    <s v="0910"/>
    <s v="09100632a"/>
    <m/>
    <n v="1"/>
    <s v="Non-local"/>
    <s v="非本地"/>
    <m/>
    <m/>
    <x v="10"/>
    <x v="8"/>
    <m/>
    <n v="777"/>
    <x v="6"/>
    <s v="Mixed Media and Installation"/>
    <s v="混合媒介及裝置"/>
    <s v="n.a."/>
    <s v="n.a."/>
    <s v="Fantastic Illusions – Media Art Exhibition of Chinese and Belgian Artists"/>
    <s v="完美幻覺 – 中國比利時媒體藝術交流展"/>
    <s v="完美幻覺 – 中國比利時媒體藝術交流展"/>
    <s v="n.a."/>
    <s v="n.a."/>
    <d v="2009-09-13T00:00:00"/>
    <d v="2009-10-11T00:00:00"/>
    <n v="2009"/>
    <n v="9"/>
    <n v="0"/>
    <s v="Shanghai eArts Festival 2009"/>
    <s v="2009上海電子藝術節"/>
    <s v="n.a."/>
    <s v="n.a."/>
    <s v="n.a."/>
    <s v="n.a."/>
    <s v="Teddy Lo"/>
    <s v="羅揚文"/>
    <s v="Artwork Name: Positive Void"/>
    <s v="展品名稱：正虛影"/>
  </r>
  <r>
    <s v="0910"/>
    <s v="09100632b"/>
    <m/>
    <n v="1"/>
    <s v="Non-local"/>
    <s v="非本地"/>
    <m/>
    <m/>
    <x v="11"/>
    <x v="9"/>
    <m/>
    <n v="777"/>
    <x v="6"/>
    <s v="Mixed Media and Installation"/>
    <s v="混合媒介及裝置"/>
    <s v="n.a."/>
    <s v="n.a."/>
    <s v="Fantastic Illusions – Media Art Exhibition of Chinese and Belgian Artists"/>
    <s v="完美幻覺 – 中國比利時媒體藝術交流展"/>
    <s v="完美幻覺 – 中國比利時媒體藝術交流展"/>
    <s v="n.a."/>
    <s v="n.a."/>
    <d v="2009-11-14T00:00:00"/>
    <d v="2010-02-07T00:00:00"/>
    <n v="2009"/>
    <n v="11"/>
    <n v="0"/>
    <s v="Shanghai eArts Festival 2009"/>
    <s v="2009上海電子藝術節"/>
    <s v="n.a."/>
    <s v="n.a."/>
    <s v="n.a."/>
    <s v="n.a."/>
    <s v="Teddy Lo"/>
    <s v="羅揚文"/>
    <s v="Artwork Name: Positive Void"/>
    <s v="展品名稱：正虛影"/>
  </r>
  <r>
    <s v="0910"/>
    <s v="09100635"/>
    <m/>
    <n v="0"/>
    <s v="Local"/>
    <s v="本地"/>
    <m/>
    <m/>
    <x v="1"/>
    <x v="1"/>
    <m/>
    <s v="MU"/>
    <x v="1"/>
    <s v="Chinese Painting, Calligraphy and Seal Carving"/>
    <s v="書畫篆刻"/>
    <s v="n.a."/>
    <s v="n.a."/>
    <s v="The Ultimate South China Travel Guide – Canton"/>
    <s v="洋人旅粵指南──廣州自助遊全攻略"/>
    <s v="洋人旅粵指南──廣州自助遊全攻略"/>
    <s v="n.a."/>
    <s v="n.a."/>
    <d v="2009-09-14T00:00:00"/>
    <d v="2010-03-28T00:00:00"/>
    <n v="2009"/>
    <n v="9"/>
    <n v="0"/>
    <s v="n.a."/>
    <s v="n.a."/>
    <s v="n.a."/>
    <s v="n.a."/>
    <s v="n.a."/>
    <s v="n.a."/>
    <s v="n.a."/>
    <s v="n.a."/>
    <m/>
    <m/>
  </r>
  <r>
    <s v="0910"/>
    <s v="09100640"/>
    <m/>
    <n v="0"/>
    <s v="Non-local"/>
    <s v="非本地"/>
    <m/>
    <m/>
    <x v="12"/>
    <x v="10"/>
    <m/>
    <n v="777"/>
    <x v="6"/>
    <s v="Mixed Art-forms"/>
    <s v="綜合展"/>
    <s v="n.a."/>
    <s v="n.a."/>
    <s v="Xth Biennale de Lyon  - The Spectacle of the Everyday"/>
    <s v="第10屆里昂雙年展「The Spectacle of the Everyday」"/>
    <s v="第10屆里昂雙年展「The Spectacle of the Everyday」"/>
    <s v="n.a."/>
    <s v="n.a."/>
    <d v="2009-09-16T00:00:00"/>
    <d v="2010-01-03T00:00:00"/>
    <n v="2009"/>
    <n v="9"/>
    <n v="0"/>
    <s v="n.a."/>
    <s v="n.a."/>
    <s v="n.a."/>
    <s v="n.a."/>
    <s v="n.a."/>
    <s v="n.a."/>
    <s v="Tsang Kin Wah etc"/>
    <s v="曾建華等"/>
    <m/>
    <m/>
  </r>
  <r>
    <s v="0910"/>
    <s v="09100749"/>
    <m/>
    <n v="0"/>
    <s v="Local"/>
    <s v="本地"/>
    <m/>
    <m/>
    <x v="13"/>
    <x v="11"/>
    <m/>
    <s v="SCH"/>
    <x v="7"/>
    <s v="Ceramics"/>
    <s v="陶藝"/>
    <s v="n.a."/>
    <s v="n.a."/>
    <s v="The Fame of Flame: Imperial Wares of the Jiajing and Wanli Periods"/>
    <s v="爐火純青：嘉靖及萬曆官窯瓷器"/>
    <s v="爐火純青：嘉靖及萬曆官窯瓷器"/>
    <s v="n.a."/>
    <s v="n.a."/>
    <d v="2009-10-14T00:00:00"/>
    <d v="2010-05-23T00:00:00"/>
    <n v="2009"/>
    <n v="10"/>
    <n v="0"/>
    <s v="n.a."/>
    <s v="n.a."/>
    <s v="n.a."/>
    <s v="n.a."/>
    <s v="n.a."/>
    <s v="n.a."/>
    <s v="n.a."/>
    <s v="n.a."/>
    <m/>
    <m/>
  </r>
  <r>
    <s v="0910"/>
    <s v="09100784"/>
    <m/>
    <n v="0"/>
    <s v="Local"/>
    <s v="本地"/>
    <m/>
    <m/>
    <x v="14"/>
    <x v="12"/>
    <m/>
    <s v="BUSS"/>
    <x v="8"/>
    <s v="Painting"/>
    <s v="繪畫"/>
    <s v="n.a."/>
    <s v="n.a."/>
    <s v="a place changes as we look "/>
    <s v="凝視中，事過境遷"/>
    <s v="凝視中，事過境遷"/>
    <s v="n.a."/>
    <s v="n.a."/>
    <d v="2009-10-23T00:00:00"/>
    <d v="2010-01-16T00:00:00"/>
    <n v="2009"/>
    <n v="10"/>
    <n v="0"/>
    <s v="Gallery EXIT &amp; agnes b's LIBRAIRIE GALERIE"/>
    <s v="安全口畫廊、agnes b's LIBRAIRIE GALERIE"/>
    <s v="n.a."/>
    <s v="n.a."/>
    <s v="n.a."/>
    <s v="n.a."/>
    <s v="Silvia Chan; Silas Fong; Ho Sin Tung; Sarah Lai"/>
    <s v="陳璟佩、何倩彤、黎卓華、方琛宇"/>
    <m/>
    <m/>
  </r>
  <r>
    <s v="0910"/>
    <s v="09100790"/>
    <m/>
    <n v="0"/>
    <s v="Non-local"/>
    <s v="非本地"/>
    <m/>
    <m/>
    <x v="15"/>
    <x v="13"/>
    <m/>
    <n v="777"/>
    <x v="6"/>
    <s v="Electronic Art"/>
    <s v="電子藝術"/>
    <s v="n.a."/>
    <s v="n.a."/>
    <s v="Tsang Kin-Wah: The Third Seal - They Are Already Old. They Don't Need To Exist Anymore."/>
    <s v="N/A"/>
    <s v="Tsang Kin-Wah: The Third Seal - They Are Already Old. They Don't Need To Exist Anymore."/>
    <s v="n.a."/>
    <s v="n.a."/>
    <d v="2009-10-24T00:00:00"/>
    <d v="2010-01-28T00:00:00"/>
    <n v="2009"/>
    <n v="10"/>
    <n v="0"/>
    <s v="n.a."/>
    <s v="n.a."/>
    <s v="n.a."/>
    <s v="n.a."/>
    <s v="n.a."/>
    <s v="n.a."/>
    <s v="Tsang Kin Wah"/>
    <s v="曾建華"/>
    <m/>
    <m/>
  </r>
  <r>
    <s v="0910"/>
    <s v="09100814a"/>
    <m/>
    <n v="1"/>
    <s v="Local"/>
    <s v="本地"/>
    <m/>
    <m/>
    <x v="16"/>
    <x v="14"/>
    <m/>
    <s v="PUB"/>
    <x v="9"/>
    <s v="Painting"/>
    <s v="繪畫"/>
    <s v="n.a."/>
    <s v="n.a."/>
    <s v="Exhibition by Kongkee"/>
    <s v="江記作品展"/>
    <s v="江記作品展"/>
    <s v="n.a."/>
    <s v="n.a."/>
    <d v="2009-11-01T00:00:00"/>
    <d v="2009-11-30T00:00:00"/>
    <n v="2009"/>
    <n v="11"/>
    <n v="0"/>
    <s v="Art in Hospital"/>
    <s v="藝術在醫院"/>
    <s v="n.a."/>
    <s v="n.a."/>
    <s v="n.a."/>
    <s v="n.a."/>
    <s v="Kong Kee"/>
    <s v="江記 "/>
    <m/>
    <m/>
  </r>
  <r>
    <s v="0910"/>
    <s v="09100814b"/>
    <m/>
    <n v="1"/>
    <s v="Local"/>
    <s v="本地"/>
    <m/>
    <m/>
    <x v="17"/>
    <x v="15"/>
    <m/>
    <s v="PUB"/>
    <x v="10"/>
    <s v="Painting"/>
    <s v="繪畫"/>
    <s v="n.a."/>
    <s v="n.a."/>
    <s v="Exhibition by Kongkee"/>
    <s v="江記作品展"/>
    <s v="江記作品展"/>
    <s v="n.a."/>
    <s v="n.a."/>
    <d v="2009-12-01T00:00:00"/>
    <s v="9999"/>
    <n v="2009"/>
    <n v="12"/>
    <n v="99"/>
    <s v="Art in Hospital"/>
    <s v="藝術在醫院"/>
    <s v="n.a."/>
    <s v="n.a."/>
    <s v="n.a."/>
    <s v="n.a."/>
    <s v="Kong Kee"/>
    <s v="江記 "/>
    <m/>
    <m/>
  </r>
  <r>
    <s v="0910"/>
    <s v="09100814c"/>
    <m/>
    <n v="1"/>
    <s v="Local"/>
    <s v="本地 "/>
    <m/>
    <m/>
    <x v="18"/>
    <x v="16"/>
    <m/>
    <s v="PUB"/>
    <x v="10"/>
    <s v="Painting"/>
    <s v="繪畫"/>
    <s v="n.a."/>
    <s v="n.a."/>
    <s v="Exhibition by Kongkee"/>
    <s v="江記作品展"/>
    <s v="江記作品展"/>
    <s v="n.a."/>
    <s v="n.a."/>
    <d v="2010-01-01T00:00:00"/>
    <s v="9999"/>
    <n v="2010"/>
    <n v="1"/>
    <n v="99"/>
    <s v="Art in Hospital"/>
    <s v="藝術在醫院"/>
    <s v="n.a."/>
    <s v="n.a."/>
    <s v="n.a."/>
    <s v="n.a."/>
    <s v="KongKee"/>
    <s v="江記"/>
    <m/>
    <m/>
  </r>
  <r>
    <s v="0910"/>
    <s v="09100834"/>
    <m/>
    <n v="0"/>
    <s v="Local"/>
    <s v="本地"/>
    <m/>
    <m/>
    <x v="19"/>
    <x v="12"/>
    <m/>
    <s v="GAL"/>
    <x v="11"/>
    <s v="Painting"/>
    <s v="繪畫"/>
    <s v="n.a."/>
    <s v="n.a."/>
    <s v="MULTI{ple}"/>
    <s v="N/A"/>
    <s v="MULTI{ple}"/>
    <s v="n.a."/>
    <s v="n.a."/>
    <d v="2009-11-06T00:00:00"/>
    <d v="2010-01-16T00:00:00"/>
    <n v="2009"/>
    <n v="11"/>
    <n v="0"/>
    <s v="n.a."/>
    <s v="n.a."/>
    <s v="n.a."/>
    <s v="n.a."/>
    <s v="n.a."/>
    <s v="n.a."/>
    <s v="Konstantin Bessmertny/Kum Chi Keung/Peter Clark/Sally Smart/Stella Vine "/>
    <s v="n.a."/>
    <m/>
    <m/>
  </r>
  <r>
    <s v="0910"/>
    <s v="09100837"/>
    <m/>
    <n v="0"/>
    <s v="Local"/>
    <s v="本地"/>
    <m/>
    <m/>
    <x v="20"/>
    <x v="17"/>
    <m/>
    <s v="OTHERS"/>
    <x v="12"/>
    <s v="Others"/>
    <s v="其他"/>
    <s v="n.a."/>
    <s v="n.a."/>
    <s v="Weaving Into Nature - SAORI Hand-weaving Exhibition"/>
    <s v="親親大自然 ─ SAORI手織布藝展"/>
    <s v="親親大自然 ─ SAORI手織布藝展"/>
    <s v="n.a."/>
    <s v="n.a."/>
    <d v="2009-11-07T00:00:00"/>
    <d v="2010-01-03T00:00:00"/>
    <n v="2009"/>
    <n v="11"/>
    <n v="0"/>
    <s v="Partnership Project of the Art Promotion Office of the Leisure and Cultural Services Department, and Kadoorie Farm and Botanic Garden, The Salvation Army, SAHK "/>
    <s v="康樂及文化事務署藝術推廣辦事處、嘉道理農場暨植物園、救世軍、香港耀能協會合作夥伴計劃"/>
    <s v="n.a."/>
    <s v="n.a."/>
    <s v="n.a."/>
    <s v="n.a."/>
    <s v="Members Of The Salvation Army Rehabilitation Services And Sahk"/>
    <s v="香港救世軍復康服務及香港耀能協會學員"/>
    <m/>
    <m/>
  </r>
  <r>
    <s v="0910"/>
    <s v="09100838"/>
    <m/>
    <n v="0"/>
    <s v="Local"/>
    <s v="本地"/>
    <m/>
    <m/>
    <x v="21"/>
    <x v="18"/>
    <m/>
    <s v="BUSS"/>
    <x v="13"/>
    <s v="Others"/>
    <s v="其他"/>
    <s v="n.a."/>
    <s v="n.a."/>
    <s v="Citywalk Art Project: Take a Break With Art- Joint exhibitions of 23 local illustrators"/>
    <s v="荃新天地藝術計劃︰玩轉一陣間-23位本地插畫家聯展"/>
    <s v="荃新天地藝術計劃︰玩轉一陣間-23位本地插畫家聯展"/>
    <s v="n.a."/>
    <s v="n.a."/>
    <d v="2009-11-07T00:00:00"/>
    <d v="2010-02-05T00:00:00"/>
    <n v="2009"/>
    <n v="11"/>
    <n v="0"/>
    <s v="Sino Group &quot;Art in Hong Kong&quot;, Citywalk Art Project"/>
    <s v="信和集團「香港藝術」、荃新天地藝術計劃"/>
    <s v="n.a."/>
    <s v="n.a."/>
    <s v="Hong Kong Society of Illustrators"/>
    <s v="香港插畫師協會"/>
    <s v="Gary Cham; James Chan; Ching Chau; Cheapman; Terence Choi、 Joyce Ho、 Jan Koon; Sindy Lau; Even Lee; Joe Lee; Pucky; Gabriel Li; Maxim Lo、 Tommy Lo; Melody Ma; Joey Man; Helen Tam; Elaine Tang; Man-Tsun; Jamaika Wong、 Jacmila Wu、 Gary Yeung、 Steve Yuen"/>
    <s v="湛紀恆、陳永勁、周秀青、譚卓文、蔡耀東、 何載欣、 官文慧、劉婉卿、李澤寧、李德全、畢奇、李文煇、羅美心、 盧承德、瑪露迪、文麗洋、譚詩慧、鄧依穎、文俊、王淑芬、 積美娜、 楊復始、 袁樹基"/>
    <m/>
    <m/>
  </r>
  <r>
    <s v="0910"/>
    <s v="09100851a"/>
    <m/>
    <n v="1"/>
    <s v="Local"/>
    <s v="本地"/>
    <m/>
    <m/>
    <x v="22"/>
    <x v="19"/>
    <m/>
    <s v="BUSS"/>
    <x v="14"/>
    <s v="Others"/>
    <s v="其他"/>
    <s v="n.a."/>
    <s v="n.a."/>
    <s v="The Character of Hong Kong Cartoon Exhibition "/>
    <s v="《香港有格》漫畫展"/>
    <s v="《香港有格》漫畫展"/>
    <s v="n.a."/>
    <s v="n.a."/>
    <d v="2009-11-12T00:00:00"/>
    <d v="2009-12-05T00:00:00"/>
    <n v="2009"/>
    <n v="11"/>
    <n v="0"/>
    <s v="HSBC"/>
    <s v="匯豐銀行"/>
    <s v="n.a."/>
    <s v="n.a."/>
    <s v="Craig Au Yeung"/>
    <s v="歐陽應霽"/>
    <s v="[Cartoonists] Chihoi; Yeung Hok Tak; Siu Hak; Stella So; Li Chi Tak; Kongkee; Lai Tattat Wing; Bigsoil; Lily Lau; Ho Ka Chiu; ahko; apink; John Ho; Postgal; Chao Yat; Elphonso Lam; YP Leong; Leung Chun; Montagut Chuen; Little Thunder; Yeung Chi Hang; Crai"/>
    <s v="[漫畫家]智海、楊學德、小克、蘇敏怡、利志達、江記、黎達達榮、大泥、劉莉莉、何家超、阿高、阿平、何達鴻、貓室、草日、林祥焜、梁以平、梁進、全湛玉、門小雷、楊智恆、歐陽應霽、何家輝、阿拔、黃照達、[學生漫畫家]梁米米之、楊芷茵、鄭斯盈、吳惠芳、李嘉輝、李美欣、陳建業、丘芷甜、張耀文、沈詠翹、李子寧、辛朝殷、伍家麟、朱安邦、陳穎欣"/>
    <s v="Supporting: Education Bureau; The Link Management Limited; JCCAC"/>
    <s v="支持機構：教育局、領匯、賽馬會創意藝術中心"/>
  </r>
  <r>
    <s v="0910"/>
    <s v="09100851b"/>
    <m/>
    <n v="1"/>
    <s v="Local"/>
    <s v="本地"/>
    <m/>
    <m/>
    <x v="23"/>
    <x v="20"/>
    <m/>
    <s v="BUSS"/>
    <x v="15"/>
    <s v="Others"/>
    <s v="其他"/>
    <s v="n.a."/>
    <s v="n.a."/>
    <s v="The Character of Hong Kong Cartoon Exhibition "/>
    <s v="《香港有格》漫畫展"/>
    <s v="《香港有格》漫畫展"/>
    <s v="n.a."/>
    <s v="n.a."/>
    <d v="2009-12-05T00:00:00"/>
    <s v="9999"/>
    <n v="2009"/>
    <n v="12"/>
    <n v="99"/>
    <s v="HSBC"/>
    <s v="匯豐銀行"/>
    <s v="n.a."/>
    <s v="n.a."/>
    <s v="Craig Au Yeung"/>
    <s v="歐陽應霽"/>
    <s v="[Cartoonists] Chihoi; Yeung Hok Tak; Siu Hak; Stella So; Li Chi Tak; Kongkee; Lai Tattat Wing; Bigsoil; Lily Lau; Ho Ka Chiu; ahko; apink; John Ho; Postgal; Chao Yat; Elphonso Lam; YP Leong; Leung Chun; Montagut Chuen; Little Thunder; Yeung Chi Hang; Crai"/>
    <s v="[漫畫家]智海、楊學德、小克、蘇敏怡、利志達、江記、黎達達榮、大泥、劉莉莉、何家超、阿高、阿平、何達鴻、貓室、草日、林祥焜、梁以平、梁進、全湛玉、門小雷、楊智恆、歐陽應霽、何家輝、阿拔、黃照達、[學生漫畫家]梁米米之、楊芷茵、鄭斯盈、吳惠芳、李嘉輝、李美欣、陳建業、丘芷甜、張耀文、沈詠翹、李子寧、辛朝殷、伍家麟、朱安邦、陳穎欣"/>
    <s v="Supporting: Education Bureau; The Link Management Limited; JCCAC"/>
    <s v="支持機構：教育局、領匯、賽馬會創意藝術中心"/>
  </r>
  <r>
    <s v="0910"/>
    <s v="09100851c"/>
    <m/>
    <n v="1"/>
    <s v="Local"/>
    <s v="本地"/>
    <m/>
    <m/>
    <x v="24"/>
    <x v="21"/>
    <m/>
    <s v="BUSS"/>
    <x v="16"/>
    <s v="Others"/>
    <s v="其他"/>
    <s v="n.a."/>
    <s v="n.a."/>
    <s v="The Character of Hong Kong Cartoon Exhibition "/>
    <s v="《香港有格》漫畫展"/>
    <s v="《香港有格》漫畫展"/>
    <s v="n.a."/>
    <s v="n.a."/>
    <d v="2009-12-07T00:00:00"/>
    <s v="9999"/>
    <n v="2009"/>
    <n v="12"/>
    <n v="99"/>
    <s v="HSBC"/>
    <s v="匯豐銀行"/>
    <s v="n.a."/>
    <s v="n.a."/>
    <s v="Craig Au Yeung"/>
    <s v="歐陽應霽"/>
    <s v="[Cartoonists] Chihoi; Yeung Hok Tak; Siu Hak; Stella So; Li Chi Tak; Kongkee; Lai Tattat Wing; Bigsoil; Lily Lau; Ho Ka Chiu; ahko; apink; John Ho; Postgal; Chao Yat; Elphonso Lam; YP Leong; Leung Chun; Montagut Chuen; Little Thunder; Yeung Chi Hang; Crai"/>
    <s v="[漫畫家]智海、楊學德、小克、蘇敏怡、利志達、江記、黎達達榮、大泥、劉莉莉、何家超、阿高、阿平、何達鴻、貓室、草日、林祥焜、梁以平、梁進、全湛玉、門小雷、楊智恆、歐陽應霽、何家輝、阿拔、黃照達、[學生漫畫家]梁米米之、楊芷茵、鄭斯盈、吳惠芳、李嘉輝、李美欣、陳建業、丘芷甜、張耀文、沈詠翹、李子寧、辛朝殷、伍家麟、朱安邦、陳穎欣"/>
    <s v="Supporting: Education Bureau; The Link Management Limited; JCCAC"/>
    <s v="支持機構：教育局、領匯、賽馬會創意藝術中心"/>
  </r>
  <r>
    <s v="0910"/>
    <s v="09100851d"/>
    <m/>
    <n v="1"/>
    <s v="Local"/>
    <s v="本地"/>
    <m/>
    <m/>
    <x v="25"/>
    <x v="22"/>
    <m/>
    <s v="BUSS"/>
    <x v="17"/>
    <s v="Others"/>
    <s v="其他"/>
    <s v="n.a."/>
    <s v="n.a."/>
    <s v="The Character of Hong Kong Cartoon Exhibition "/>
    <s v="《香港有格》漫畫展"/>
    <s v="《香港有格》漫畫展"/>
    <s v="n.a."/>
    <s v="n.a."/>
    <d v="2009-12-14T00:00:00"/>
    <s v="9999"/>
    <n v="2009"/>
    <n v="12"/>
    <n v="99"/>
    <s v="HSBC"/>
    <s v="匯豐銀行"/>
    <s v="n.a."/>
    <s v="n.a."/>
    <s v="Craig Au Yeung"/>
    <s v="歐陽應霽"/>
    <s v="[Cartoonists] Chihoi; Yeung Hok Tak; Siu Hak; Stella So; Li Chi Tak; Kongkee; Lai Tattat Wing; Bigsoil; Lily Lau; Ho Ka Chiu; ahko; apink; John Ho; Postgal; Chao Yat; Elphonso Lam; YP Leong; Leung Chun; Montagut Chuen; Little Thunder; Yeung Chi Hang; Crai"/>
    <s v="[漫畫家]智海、楊學德、小克、蘇敏怡、利志達、江記、黎達達榮、大泥、劉莉莉、何家超、阿高、阿平、何達鴻、貓室、草日、林祥焜、梁以平、梁進、全湛玉、門小雷、楊智恆、歐陽應霽、何家輝、阿拔、黃照達、[學生漫畫家]梁米米之、楊芷茵、鄭斯盈、吳惠芳、李嘉輝、李美欣、陳建業、丘芷甜、張耀文、沈詠翹、李子寧、辛朝殷、伍家麟、朱安邦、陳穎欣"/>
    <s v="Supporting: Education Bureau; The Link Management Limited; JCCAC"/>
    <s v="支持機構：教育局、領匯、賽馬會創意藝術中心"/>
  </r>
  <r>
    <s v="0910"/>
    <s v="09100851e"/>
    <m/>
    <n v="1"/>
    <s v="Local"/>
    <s v="本地"/>
    <m/>
    <m/>
    <x v="26"/>
    <x v="23"/>
    <m/>
    <s v="JCCAC"/>
    <x v="2"/>
    <s v="Others"/>
    <s v="其他"/>
    <s v="n.a."/>
    <s v="n.a."/>
    <s v="The Character of Hong Kong Cartoon Exhibition "/>
    <s v="《香港有格》漫畫展"/>
    <s v="《香港有格》漫畫展"/>
    <s v="n.a."/>
    <s v="n.a."/>
    <d v="2010-01-01T00:00:00"/>
    <s v="9999"/>
    <n v="2010"/>
    <n v="1"/>
    <n v="99"/>
    <s v="HSBC"/>
    <s v="匯豐銀行"/>
    <s v="n.a."/>
    <s v="n.a."/>
    <s v="Craig Au Yeung"/>
    <s v="歐陽應霽"/>
    <s v="[Cartoonists] Chihoi; Yeung Hok Tak; Siu Hak; Stella So; Li Chi Tak; Kongkee; Lai Tattat Wing; Bigsoil; Lily Lau; Ho Ka Chiu; ahko; apink; John Ho; Postgal; Chao Yat; Elphonso Lam; YP Leong; Leung Chun; Montagut Chuen; Little Thunder; Yeung Chi Hang; Crai"/>
    <s v="[漫畫家]智海、楊學德、小克、蘇敏怡、利志達、江記、黎達達榮、大泥、劉莉莉、何家超、阿高、阿平、何達鴻、貓室、草日、林祥焜、梁以平、梁進、全湛玉、門小雷、楊智恆、歐陽應霽、何家輝、阿拔、黃照達、[學生漫畫家]梁米米之、楊芷茵、鄭斯盈、吳惠芳、李嘉輝、李美欣、陳建業、丘芷甜、張耀文、沈詠翹、李子寧、辛朝殷、伍家麟、朱安邦、陳穎欣"/>
    <s v="Supporting: Education Bureau; The Link Management Limited; JCCAC"/>
    <s v="支持機構：教育局、領匯、賽馬會創意藝術中心"/>
  </r>
  <r>
    <s v="0910"/>
    <s v="09100860a"/>
    <m/>
    <n v="1"/>
    <s v="Local"/>
    <s v="本地"/>
    <m/>
    <m/>
    <x v="27"/>
    <x v="24"/>
    <m/>
    <s v="BUSS"/>
    <x v="18"/>
    <s v="Painting"/>
    <s v="繪畫"/>
    <s v="n.a."/>
    <s v="n.a."/>
    <s v="Shore – International Literary and Visual Art Exhibition cum Charity Sale"/>
    <s v="岸 - 國際文學與視藝展暨慈善義賣"/>
    <s v="岸 - 國際文學與視藝展暨慈善義賣"/>
    <s v="n.a."/>
    <s v="n.a."/>
    <d v="2009-11-14T00:00:00"/>
    <d v="2010-01-03T00:00:00"/>
    <n v="2009"/>
    <n v="11"/>
    <n v="0"/>
    <s v="n.a."/>
    <s v="n.a."/>
    <s v="n.a."/>
    <s v="n.a."/>
    <s v="n.a."/>
    <s v="n.a."/>
    <s v="Casper  Chan; Clementine  Chan; Chan Shing Kau ;  Lucia  Cheung;  Hung Hoi;  Kan Tai Keung ; Christopher  Ku; Elise  Lai; Cass  Lam; Lau Chiu Kwan  Lau; Carol Lee Mei Kuen; Csstaly Leung  Ching Man;  Joey Leung Ka Yin;  Lucille  Lo Yuk Yin;  Mary  Ma; Tom"/>
    <s v="劉昭君、小橘子、張雅燕、曾翠薇、李美娟、林天惠、梁嘉賢、梁靜雯、楊國芬、熊海、盧玉燕、譚安健、谷敏昭、賴宛珊、陳成球、陳曉筠、靳埭強、馬少嫻、黃倩怡、黃孝逵"/>
    <m/>
    <m/>
  </r>
  <r>
    <s v="0910"/>
    <s v="09100860b"/>
    <m/>
    <n v="1"/>
    <s v="Local"/>
    <s v="本地"/>
    <m/>
    <m/>
    <x v="28"/>
    <x v="25"/>
    <m/>
    <s v="BUSS"/>
    <x v="19"/>
    <s v="Painting"/>
    <s v="繪畫"/>
    <s v="n.a."/>
    <s v="n.a."/>
    <s v="Shore – International Literary and Visual Art Exhibition cum Charity Sale"/>
    <s v="岸 - 國際文學與視藝展暨慈善義賣"/>
    <s v="岸 - 國際文學與視藝展暨慈善義賣"/>
    <s v="n.a."/>
    <s v="n.a."/>
    <d v="2009-11-14T00:00:00"/>
    <s v="9999"/>
    <n v="2009"/>
    <n v="11"/>
    <n v="99"/>
    <s v="n.a."/>
    <s v="n.a."/>
    <s v="n.a."/>
    <s v="n.a."/>
    <s v="n.a."/>
    <s v="n.a."/>
    <s v="Casper  Chan; Clementine  Chan; Chan Shing Kau ;  Lucia  Cheung;  Hung Hoi;  Kan Tai Keung ; Christopher  Ku; Elise  Lai; Cass  Lam; Lau Chiu Kwan  Lau; Carol Lee Mei Kuen; Csstaly Leung  Ching Man;  Joey Leung Ka Yin;  Lucille  Lo Yuk Yin;  Mary  Ma; Tom"/>
    <s v="劉昭君、小橘子、張雅燕、曾翠薇、李美娟、林天惠、梁嘉賢、梁靜雯、楊國芬、熊海、盧玉燕、譚安健、谷敏昭、賴宛珊、陳成球、陳曉筠、靳埭強、馬少嫻、黃倩怡、黃孝逵"/>
    <m/>
    <m/>
  </r>
  <r>
    <s v="0910"/>
    <s v="09100861"/>
    <m/>
    <n v="0"/>
    <s v="Local"/>
    <s v="本地"/>
    <m/>
    <m/>
    <x v="1"/>
    <x v="1"/>
    <m/>
    <s v="MU"/>
    <x v="1"/>
    <s v="Ceramics"/>
    <s v="陶藝"/>
    <s v="n.a."/>
    <s v="n.a."/>
    <s v="Travelling exhibition for Europalia . China 2009 Tea Through the Ages: An Art of Living"/>
    <s v="歐羅巴利亞國際藝術節．中國2009茗趣源流：生活的藝術"/>
    <s v="歐羅巴利亞國際藝術節．中國2009茗趣源流：生活的藝術"/>
    <s v="n.a."/>
    <s v="n.a."/>
    <d v="2009-11-14T00:00:00"/>
    <d v="2010-02-21T00:00:00"/>
    <n v="2009"/>
    <n v="11"/>
    <n v="0"/>
    <s v="n.a."/>
    <s v="n.a."/>
    <s v="n.a."/>
    <s v="n.a."/>
    <s v="n.a."/>
    <s v="n.a."/>
    <s v="n.a."/>
    <s v="n.a."/>
    <m/>
    <m/>
  </r>
  <r>
    <s v="0910"/>
    <s v="09100868"/>
    <m/>
    <n v="0"/>
    <s v="Local"/>
    <s v="本地"/>
    <m/>
    <m/>
    <x v="29"/>
    <x v="26"/>
    <m/>
    <s v="SCH"/>
    <x v="20"/>
    <s v="Chinese Painting, Calligraphy and Seal Carving"/>
    <s v="書畫篆刻"/>
    <s v="n.a."/>
    <s v="n.a."/>
    <s v="Legacy of Cang Cheng, Masters of Lingnan School - The Art of Nigel Szeto"/>
    <s v="蒼城家學 嶺南宗風 - 司徒乃鍾的繪畫藝術"/>
    <s v="蒼城家學 嶺南宗風 - 司徒乃鍾的繪畫藝術"/>
    <s v="n.a."/>
    <s v="n.a."/>
    <d v="2009-11-17T00:00:00"/>
    <d v="2010-01-03T00:00:00"/>
    <n v="2009"/>
    <n v="11"/>
    <n v="0"/>
    <s v="n.a."/>
    <s v="n.a."/>
    <s v="n.a."/>
    <s v="n.a."/>
    <s v="n.a."/>
    <s v="n.a."/>
    <s v="Nigel Szeto"/>
    <s v="司徒乃鍾"/>
    <m/>
    <m/>
  </r>
  <r>
    <s v="0910"/>
    <s v="09100873"/>
    <m/>
    <n v="0"/>
    <s v="Local"/>
    <s v="本地"/>
    <m/>
    <m/>
    <x v="30"/>
    <x v="27"/>
    <m/>
    <s v="BUSS"/>
    <x v="21"/>
    <s v="Mixed Art-forms"/>
    <s v="綜合展"/>
    <s v="n.a."/>
    <s v="n.a."/>
    <s v="Jimmy All The Way，A Christmas Celebration"/>
    <s v="相約在時代"/>
    <s v="相約在時代"/>
    <s v="n.a."/>
    <s v="n.a."/>
    <d v="2009-11-18T00:00:00"/>
    <d v="2010-01-05T00:00:00"/>
    <n v="2009"/>
    <n v="11"/>
    <n v="0"/>
    <s v="n.a."/>
    <s v="n.a."/>
    <s v="n.a."/>
    <s v="n.a."/>
    <s v="n.a."/>
    <s v="n.a."/>
    <s v="Jimmy"/>
    <s v="幾米"/>
    <m/>
    <m/>
  </r>
  <r>
    <s v="0910"/>
    <s v="09100883"/>
    <m/>
    <n v="0"/>
    <s v="Local"/>
    <s v="本地"/>
    <m/>
    <m/>
    <x v="31"/>
    <x v="28"/>
    <m/>
    <s v="GAL"/>
    <x v="22"/>
    <s v="Mixed Art-forms"/>
    <s v="綜合展"/>
    <s v="n.a."/>
    <s v="n.a."/>
    <s v="3-2-1 Solstice"/>
    <s v="N/A"/>
    <s v="3-2-1 Solstice"/>
    <s v="n.a."/>
    <s v="n.a."/>
    <d v="2009-11-20T00:00:00"/>
    <d v="2010-01-11T00:00:00"/>
    <n v="2009"/>
    <n v="11"/>
    <n v="0"/>
    <s v="n.a."/>
    <s v="n.a."/>
    <s v="n.a."/>
    <s v="n.a."/>
    <s v="n.a."/>
    <s v="n.a."/>
    <s v="Bill London; Cept; David Bray; Friendly Liu; Graphic Airlines; Jon Burgerman; L1Es One; Phil Ashcroft; Swoon; Vesna Parchet"/>
    <s v="n.a."/>
    <m/>
    <m/>
  </r>
  <r>
    <s v="0910"/>
    <s v="09100884"/>
    <m/>
    <n v="0"/>
    <s v="Local"/>
    <s v="本地"/>
    <m/>
    <m/>
    <x v="32"/>
    <x v="29"/>
    <m/>
    <s v="GAL"/>
    <x v="23"/>
    <s v="Painting"/>
    <s v="繪畫"/>
    <s v="n.a."/>
    <s v="n.a."/>
    <s v="Prodigal Daughters"/>
    <s v="浪子歸"/>
    <s v="浪子歸"/>
    <s v="n.a."/>
    <s v="n.a."/>
    <d v="2009-11-20T00:00:00"/>
    <d v="2010-01-24T00:00:00"/>
    <n v="2009"/>
    <n v="11"/>
    <n v="0"/>
    <s v="n.a."/>
    <s v="n.a."/>
    <s v="n.a."/>
    <s v="n.a."/>
    <s v="n.a."/>
    <s v="n.a."/>
    <s v="Hung Liu"/>
    <s v="劉虹"/>
    <m/>
    <m/>
  </r>
  <r>
    <s v="0910"/>
    <s v="09100885"/>
    <m/>
    <n v="0"/>
    <s v="Non-local"/>
    <s v="非本地"/>
    <m/>
    <m/>
    <x v="33"/>
    <x v="30"/>
    <m/>
    <n v="777"/>
    <x v="6"/>
    <s v="Mixed Art-forms"/>
    <s v="綜合展"/>
    <s v="n.a."/>
    <s v="n.a."/>
    <s v="24th Asian International Art Exhibition"/>
    <s v="N.A."/>
    <s v="24th Asian International Art Exhibition"/>
    <s v="n.a."/>
    <s v="n.a."/>
    <d v="2009-11-20T00:00:00"/>
    <d v="2010-01-30T00:00:00"/>
    <n v="2009"/>
    <n v="11"/>
    <n v="0"/>
    <s v="National Art Gallery and Federation of Asian Artists-Malaysia Committee"/>
    <s v="National Art Gallery and Federation of Asian Artists-Malaysia Committee"/>
    <s v="n.a."/>
    <s v="n.a."/>
    <s v="n.a."/>
    <s v="n.a."/>
    <s v="Artists from Indonesia, Japan, Malaysia, Mongolia, Philippine, Singapore, South Korea, Thailand, Vietnam, China, Macau, Hong Kong, Taiwan. Hong Kong: Rosanna Li, Eddie Lui and Lam Yuk Lin etc"/>
    <s v="來自印尼、日本、馬來西亞、蒙古、菲律賓、星加坡、南韓、泰國、越南、中國、澳門、香港的藝術家。香港：李慧嫻，呂豐雅及林玉蓮等"/>
    <m/>
    <m/>
  </r>
  <r>
    <s v="0910"/>
    <s v="09100890"/>
    <m/>
    <n v="0"/>
    <s v="Local"/>
    <s v="本地"/>
    <m/>
    <m/>
    <x v="34"/>
    <x v="31"/>
    <m/>
    <s v="PUB"/>
    <x v="24"/>
    <s v="Mixed Art-forms"/>
    <s v="綜合展"/>
    <s v="n.a."/>
    <s v="n.a."/>
    <s v="Budding Winter Hong Kong:  Making the Familiar Unfamiliar"/>
    <s v="藝綻@冬日：尋常不尋常"/>
    <s v="藝綻@冬日：尋常不尋常"/>
    <s v="n.a."/>
    <s v="n.a."/>
    <d v="2009-11-24T00:00:00"/>
    <d v="2010-01-31T00:00:00"/>
    <n v="2009"/>
    <n v="11"/>
    <n v="0"/>
    <s v="n.a."/>
    <s v="n.a."/>
    <s v="n.a."/>
    <s v="n.a."/>
    <s v="n.a."/>
    <s v="n.a."/>
    <s v="School of Creative Media, City University of Hong Kong"/>
    <s v="香港城市大學創意媒體學院學生"/>
    <m/>
    <m/>
  </r>
  <r>
    <s v="0910"/>
    <s v="09100891"/>
    <m/>
    <n v="0"/>
    <s v="Local"/>
    <s v="本地"/>
    <m/>
    <m/>
    <x v="35"/>
    <x v="32"/>
    <m/>
    <s v="PUB"/>
    <x v="25"/>
    <s v="Mixed Art-forms"/>
    <s v="綜合展"/>
    <s v="n.a."/>
    <s v="n.a."/>
    <s v="Budding Winter Hong Kong:  Text Garden"/>
    <s v="藝綻@冬日：字花園"/>
    <s v="藝綻@冬日：字花園"/>
    <s v="n.a."/>
    <s v="n.a."/>
    <d v="2009-11-24T00:00:00"/>
    <d v="2010-01-31T00:00:00"/>
    <n v="2009"/>
    <n v="11"/>
    <n v="0"/>
    <s v="n.a."/>
    <s v="n.a."/>
    <s v="n.a."/>
    <s v="n.a."/>
    <s v="n.a."/>
    <s v="n.a."/>
    <s v="School of Design, The Hong Kong Polytechnic University"/>
    <s v="香港理工大學設計學院學生"/>
    <m/>
    <m/>
  </r>
  <r>
    <s v="0910"/>
    <s v="09100892"/>
    <m/>
    <n v="0"/>
    <s v="Local"/>
    <s v="本地"/>
    <m/>
    <m/>
    <x v="36"/>
    <x v="33"/>
    <m/>
    <s v="PUB"/>
    <x v="26"/>
    <s v="Mixed Art-forms"/>
    <s v="綜合展"/>
    <s v="n.a."/>
    <s v="n.a."/>
    <s v="Budding Winter Hong Kong:  Dare to Dream"/>
    <s v="藝綻@冬日：夠膽發夢"/>
    <s v="藝綻@冬日：夠膽發夢"/>
    <s v="n.a."/>
    <s v="n.a."/>
    <d v="2009-11-24T00:00:00"/>
    <d v="2010-01-31T00:00:00"/>
    <n v="2009"/>
    <n v="11"/>
    <n v="0"/>
    <s v="n.a."/>
    <s v="n.a."/>
    <s v="n.a."/>
    <s v="n.a."/>
    <s v="n.a."/>
    <s v="n.a."/>
    <s v="Department of Fine Arts, The Chinese University of Hong Kong"/>
    <s v="香港中文大學藝術系學生"/>
    <m/>
    <m/>
  </r>
  <r>
    <s v="0910"/>
    <s v="09100893"/>
    <m/>
    <n v="0"/>
    <s v="Local"/>
    <s v="本地"/>
    <m/>
    <m/>
    <x v="37"/>
    <x v="34"/>
    <m/>
    <s v="PUB"/>
    <x v="27"/>
    <s v="Mixed Art-forms"/>
    <s v="綜合展"/>
    <s v="n.a."/>
    <s v="n.a."/>
    <s v="Budding Winter Hong Kong:  Parking the Park"/>
    <s v="藝綻@冬日：埋位屯門"/>
    <s v="藝綻@冬日：埋位屯門"/>
    <s v="n.a."/>
    <s v="n.a."/>
    <d v="2009-11-24T00:00:00"/>
    <d v="2010-01-31T00:00:00"/>
    <n v="2009"/>
    <n v="11"/>
    <n v="0"/>
    <s v="n.a."/>
    <s v="n.a."/>
    <s v="n.a."/>
    <s v="n.a."/>
    <s v="n.a."/>
    <s v="n.a."/>
    <s v="Academy of Visual Arts, Hong Kong Baptist University"/>
    <s v="香港浸會大學視覺藝術學院學生"/>
    <m/>
    <m/>
  </r>
  <r>
    <s v="0910"/>
    <s v="09100894"/>
    <m/>
    <n v="0"/>
    <s v="Local"/>
    <s v="本地"/>
    <m/>
    <m/>
    <x v="38"/>
    <x v="35"/>
    <m/>
    <s v="PUB"/>
    <x v="28"/>
    <s v="Mixed Art-forms"/>
    <s v="綜合展"/>
    <s v="n.a."/>
    <s v="n.a."/>
    <s v="Budding Winter Hong Kong"/>
    <s v="藝綻@冬日"/>
    <s v="藝綻@冬日"/>
    <s v="n.a."/>
    <s v="n.a."/>
    <d v="2009-11-24T00:00:00"/>
    <d v="2010-02-27T00:00:00"/>
    <n v="2009"/>
    <n v="11"/>
    <n v="0"/>
    <s v="Hong Kong Arts Development Council"/>
    <s v="香港藝術發展局"/>
    <s v="City University of Hong Kong; The Hong Kong Polytechnic University; The Chinese University of Hong Kong; Hong Kong Baptist University; The Hong Kong Academy for Performing Arts; Community Art Network; Hong Kong Comics &amp; Animation Federation; Fringe Club"/>
    <s v="香港城市大學、香港理工大學、香港中文大學、香港浸會大學、香港演藝學院、社群藝術網絡、香港動漫畫聯會、藝穗會"/>
    <s v="n.a."/>
    <s v="n.a."/>
    <s v="Students of School of Creative Media, City University of Hong Kong; School of Design, The Hong Kong Polytechnic University; Department of Fine Arts, The Chinese University of Hong Kong; Academy of Visual Arts, Hong Kong Baptist University"/>
    <s v="香港城市大學創意媒體學院學生、香港理工大學設計學院學生、香港中文大學藝術系學生、香港浸會大學視覺藝術學院學生"/>
    <m/>
    <m/>
  </r>
  <r>
    <s v="0910"/>
    <s v="09100897"/>
    <m/>
    <n v="0"/>
    <s v="Local"/>
    <s v="本地"/>
    <m/>
    <m/>
    <x v="32"/>
    <x v="29"/>
    <m/>
    <s v="GAL"/>
    <x v="23"/>
    <s v="Painting"/>
    <s v="繪畫"/>
    <s v="n.a."/>
    <s v="n.a."/>
    <s v="Small Wonder"/>
    <s v="N/A"/>
    <s v="Small Wonder"/>
    <s v="n.a."/>
    <s v="n.a."/>
    <d v="2009-11-25T00:00:00"/>
    <d v="2010-01-23T00:00:00"/>
    <n v="2009"/>
    <n v="11"/>
    <n v="0"/>
    <s v="n.a."/>
    <s v="n.a."/>
    <s v="n.a."/>
    <s v="n.a."/>
    <s v="n.a."/>
    <s v="n.a."/>
    <s v="Simon Birch"/>
    <s v="n.a."/>
    <m/>
    <m/>
  </r>
  <r>
    <s v="0910"/>
    <s v="09100898a"/>
    <m/>
    <n v="1"/>
    <s v="Local"/>
    <s v="本地"/>
    <m/>
    <m/>
    <x v="13"/>
    <x v="11"/>
    <m/>
    <s v="SCH"/>
    <x v="7"/>
    <s v="Photography"/>
    <s v="攝影"/>
    <s v="n.a."/>
    <s v="n.a."/>
    <s v="Images of A Great Nation : From the Perspective of Joseph C.K. Yeung"/>
    <s v="大國氣象：楊志強攝影"/>
    <s v="大國氣象：楊志強攝影"/>
    <s v="n.a."/>
    <s v="n.a."/>
    <d v="2009-11-25T00:00:00"/>
    <d v="2010-02-21T00:00:00"/>
    <n v="2009"/>
    <n v="11"/>
    <n v="0"/>
    <s v="n.a."/>
    <s v="n.a."/>
    <s v="n.a."/>
    <s v="n.a."/>
    <s v="Yeung Chun-tong"/>
    <s v="楊春棠"/>
    <s v="Joseph C.K. Yeung"/>
    <s v="楊志強"/>
    <m/>
    <m/>
  </r>
  <r>
    <s v="0910"/>
    <s v="09100898b"/>
    <m/>
    <n v="1"/>
    <s v="Local"/>
    <s v="本地"/>
    <m/>
    <m/>
    <x v="13"/>
    <x v="11"/>
    <m/>
    <s v="SCH"/>
    <x v="7"/>
    <s v="Photography"/>
    <s v="攝影"/>
    <s v="n.a."/>
    <s v="n.a."/>
    <s v="Images of A Great Nation: Works of the Greater China Photographic Society and Invited Artists"/>
    <s v="大國氣象:大中華攝影學會及邀請攝影家"/>
    <s v="大國氣象:大中華攝影學會及邀請攝影家"/>
    <s v="n.a."/>
    <s v="n.a."/>
    <d v="2009-11-25T00:00:00"/>
    <s v="9999"/>
    <n v="2009"/>
    <n v="11"/>
    <n v="99"/>
    <s v="n.a."/>
    <s v="n.a."/>
    <s v="n.a."/>
    <s v="n.a."/>
    <s v="n.a."/>
    <s v="n.a."/>
    <s v="Members of the Greater China Photographic Society and Invited Artists"/>
    <s v="大中華攝影學會會員及其他藝術"/>
    <m/>
    <m/>
  </r>
  <r>
    <s v="0910"/>
    <s v="09100898c"/>
    <m/>
    <n v="1"/>
    <s v="Local"/>
    <s v="本地 "/>
    <m/>
    <m/>
    <x v="29"/>
    <x v="36"/>
    <m/>
    <s v="SCH"/>
    <x v="20"/>
    <s v="Photography"/>
    <s v="攝影"/>
    <s v="n.a."/>
    <s v="n.a."/>
    <s v="Images of a Great Nation,Works of the Greater China Photographic Society and Invited Artists, Works of Joseph C.K. Yeung"/>
    <s v="大國氣象－大中華攝影學會及邀請攝影家作品展．楊志強攝影作品展"/>
    <s v="大國氣象－大中華攝影學會及邀請攝影家作品展．楊志強攝影作品展"/>
    <s v="n.a."/>
    <s v="n.a."/>
    <d v="2010-01-14T00:00:00"/>
    <s v="9999"/>
    <n v="2010"/>
    <n v="1"/>
    <n v="99"/>
    <s v="CityU Gallery"/>
    <s v="城大藝廊"/>
    <s v="n.a."/>
    <s v="n.a."/>
    <s v="n.a."/>
    <s v="n.a."/>
    <s v="The Greater China Photographic Society, Invited Artists, Joseph C.K. Yeung"/>
    <s v="大中華攝影學會及邀請攝影家, 楊志強"/>
    <m/>
    <m/>
  </r>
  <r>
    <s v="0910"/>
    <s v="09100904"/>
    <m/>
    <n v="0"/>
    <s v="Local"/>
    <s v="本地"/>
    <m/>
    <m/>
    <x v="39"/>
    <x v="37"/>
    <m/>
    <s v="BUSS"/>
    <x v="29"/>
    <s v="Ceramics"/>
    <s v="陶藝"/>
    <s v="n.a."/>
    <s v="n.a."/>
    <s v="Legend of Hong Kong Ceramics: Dining Rhapsody @ Tsuen Wan Plaza"/>
    <s v="燒窰遊傳奇 之 食趣狂想 @ 荃灣廣場"/>
    <s v="燒窰遊傳奇 之 食趣狂想 @ 荃灣廣場"/>
    <s v="n.a."/>
    <s v="n.a."/>
    <d v="2009-11-26T00:00:00"/>
    <d v="2010-01-01T00:00:00"/>
    <n v="2009"/>
    <n v="11"/>
    <n v="0"/>
    <s v="Partnership project of the Art Promotion Office, the Leisure and Cultural Services Department and the Hong Kong Ceramics Society"/>
    <s v="康樂及文化事務署藝術推廣辦事處及香港陶藝學會合作夥伴計劃"/>
    <s v="n.a."/>
    <s v="n.a."/>
    <s v="n.a."/>
    <s v="n.a."/>
    <s v="Ma So Mui; Joe Leung; Chan Kam Shing; Yokky Wong; Alan Lai; Winnie Lo; Chris Chau; Anita Ng; Jervis Ng; Ng Chor Wai"/>
    <s v="馬素梅、梁祖偉、陳錦成、黃美嫻、賴志剛、盧瑋莉、周立業、吳香生、吳麗容、吳楚慧"/>
    <s v="Partner: Sun Hung Kai Properties"/>
    <s v="合作夥伴：新鴻基地產"/>
  </r>
  <r>
    <s v="0910"/>
    <s v="09100910"/>
    <m/>
    <n v="0"/>
    <s v="Local"/>
    <s v="本地"/>
    <m/>
    <m/>
    <x v="40"/>
    <x v="12"/>
    <m/>
    <s v="GAL"/>
    <x v="30"/>
    <s v="Photography"/>
    <s v="攝影"/>
    <s v="n.a."/>
    <s v="n.a."/>
    <s v="In a perfect world . . ."/>
    <s v="N/A"/>
    <s v="In a perfect world . . ."/>
    <s v="n.a."/>
    <s v="n.a."/>
    <d v="2009-11-27T00:00:00"/>
    <d v="2010-02-27T00:00:00"/>
    <n v="2009"/>
    <n v="11"/>
    <n v="0"/>
    <s v="n.a."/>
    <s v="n.a."/>
    <s v="n.a."/>
    <s v="n.a."/>
    <s v="n.a."/>
    <s v="n.a."/>
    <s v="Xing Danwen"/>
    <s v="邢丹文"/>
    <m/>
    <m/>
  </r>
  <r>
    <s v="0910"/>
    <s v="09100918"/>
    <m/>
    <n v="0"/>
    <s v="Local"/>
    <s v="本地"/>
    <m/>
    <m/>
    <x v="41"/>
    <x v="38"/>
    <m/>
    <s v="GAL"/>
    <x v="31"/>
    <s v="Painting"/>
    <s v="繪畫"/>
    <s v="n.a."/>
    <s v="n.a."/>
    <s v="Back to Beijing"/>
    <s v="回到北京"/>
    <s v="回到北京"/>
    <s v="n.a."/>
    <s v="n.a."/>
    <d v="2009-11-29T00:00:00"/>
    <d v="2010-01-03T00:00:00"/>
    <n v="2009"/>
    <n v="11"/>
    <n v="0"/>
    <s v="n.a."/>
    <s v="n.a."/>
    <s v="n.a."/>
    <s v="n.a."/>
    <s v="n.a."/>
    <s v="n.a."/>
    <s v="Ling Jian"/>
    <s v="淩健"/>
    <m/>
    <m/>
  </r>
  <r>
    <s v="0910"/>
    <s v="09100919"/>
    <m/>
    <n v="0"/>
    <s v="Local"/>
    <s v="本地"/>
    <m/>
    <m/>
    <x v="42"/>
    <x v="39"/>
    <m/>
    <s v="ART"/>
    <x v="32"/>
    <s v="Mixed Media and Installation"/>
    <s v="混合媒介及裝置"/>
    <s v="n.a."/>
    <s v="n.a."/>
    <s v="Joseph Kosuth and Tsang Kin Wah"/>
    <s v="Joseph Kosuth與曾建華"/>
    <s v="Joseph Kosuth與曾建華"/>
    <s v="n.a."/>
    <s v="n.a."/>
    <d v="2009-11-29T00:00:00"/>
    <d v="2010-01-17T00:00:00"/>
    <n v="2009"/>
    <n v="11"/>
    <n v="0"/>
    <s v="n.a."/>
    <s v="n.a."/>
    <s v="n.a."/>
    <s v="n.a."/>
    <s v="n.a."/>
    <s v="n.a."/>
    <s v="Joseph Kosuth; Tsang Kin Wah"/>
    <s v="Joseph Kosuth、曾建華"/>
    <m/>
    <m/>
  </r>
  <r>
    <s v="0910"/>
    <s v="09100924a"/>
    <m/>
    <n v="1"/>
    <s v="Local"/>
    <s v="本地"/>
    <m/>
    <m/>
    <x v="43"/>
    <x v="40"/>
    <m/>
    <s v="BUSS"/>
    <x v="33"/>
    <s v="Photography"/>
    <s v="攝影"/>
    <s v="n.a."/>
    <s v="n.a."/>
    <s v="Bodies in Motion, Bodies at Rest - Photography Exhibition by Gareth Brown"/>
    <s v="Bodies in Motion, Bodies at Rest - Gareth Brown 攝影展"/>
    <s v="Bodies in Motion, Bodies at Rest - Gareth Brown 攝影展"/>
    <s v="n.a."/>
    <s v="n.a."/>
    <d v="2009-12-01T00:00:00"/>
    <d v="2009-12-12T00:00:00"/>
    <n v="2009"/>
    <n v="12"/>
    <n v="0"/>
    <s v="Swire Island East and Gareth Brown"/>
    <s v="太古港島東及Gareth Brown"/>
    <s v="n.a."/>
    <s v="n.a."/>
    <s v="n.a."/>
    <s v="n.a."/>
    <s v="Gareth Brown "/>
    <s v="n.a."/>
    <m/>
    <m/>
  </r>
  <r>
    <s v="0910"/>
    <s v="09100924b"/>
    <m/>
    <n v="1"/>
    <s v="Local"/>
    <s v="本地"/>
    <m/>
    <m/>
    <x v="44"/>
    <x v="41"/>
    <m/>
    <s v="GAL"/>
    <x v="34"/>
    <s v="Photography"/>
    <s v="攝影"/>
    <s v="n.a."/>
    <s v="n.a."/>
    <s v="Bodies in Motion, Bodies at Rest - Photography Exhibition by Gareth Brown"/>
    <s v="Bodies in Motion, Bodies at Rest - Gareth Brown 攝影展"/>
    <s v="Bodies in Motion, Bodies at Rest - Gareth Brown 攝影展"/>
    <s v="n.a."/>
    <s v="n.a."/>
    <d v="2009-12-17T00:00:00"/>
    <d v="2010-01-30T00:00:00"/>
    <n v="2009"/>
    <n v="12"/>
    <n v="99"/>
    <s v="n.a."/>
    <s v="n.a."/>
    <s v="n.a."/>
    <s v="n.a."/>
    <s v="n.a."/>
    <s v="n.a."/>
    <s v="Gareth Brown "/>
    <s v="Gareth Brown "/>
    <m/>
    <m/>
  </r>
  <r>
    <s v="0910"/>
    <s v="09100930"/>
    <m/>
    <n v="0"/>
    <s v="Local"/>
    <s v="本地"/>
    <m/>
    <m/>
    <x v="45"/>
    <x v="12"/>
    <m/>
    <s v="GAL"/>
    <x v="35"/>
    <s v="Painting"/>
    <s v="繪畫"/>
    <s v="n.a."/>
    <s v="n.a."/>
    <s v="The Lost Innocence"/>
    <s v="N/A"/>
    <s v="The Lost Innocence"/>
    <s v="n.a."/>
    <s v="n.a."/>
    <d v="2009-12-01T00:00:00"/>
    <d v="2010-01-16T00:00:00"/>
    <n v="2009"/>
    <n v="12"/>
    <n v="0"/>
    <s v="n.a."/>
    <s v="n.a."/>
    <s v="n.a."/>
    <s v="n.a."/>
    <s v="n.a."/>
    <s v="n.a."/>
    <s v="Attasit Pokpong"/>
    <s v="n.a."/>
    <m/>
    <m/>
  </r>
  <r>
    <s v="0910"/>
    <s v="09100931a"/>
    <m/>
    <n v="1"/>
    <s v="Local"/>
    <s v="本地"/>
    <m/>
    <m/>
    <x v="46"/>
    <x v="42"/>
    <m/>
    <s v="HKAC"/>
    <x v="2"/>
    <s v="Sculpture"/>
    <s v="雕塑"/>
    <s v="n.a."/>
    <s v="n.a."/>
    <s v="Hope"/>
    <s v="《願》"/>
    <s v="《願》"/>
    <s v="n.a."/>
    <s v="n.a."/>
    <d v="2009-12-01T00:00:00"/>
    <d v="2010-02-28T00:00:00"/>
    <n v="2009"/>
    <n v="12"/>
    <n v="0"/>
    <s v="Hong Kong Art Centre; Public Art Hong Kong"/>
    <s v="香港藝術中心、香港公共藝術"/>
    <s v="n.a."/>
    <s v="n.a."/>
    <s v="n.a."/>
    <s v="n.a."/>
    <s v="Kum Chi Keung"/>
    <s v="甘志強"/>
    <m/>
    <m/>
  </r>
  <r>
    <s v="0910"/>
    <s v="09100933"/>
    <m/>
    <n v="0"/>
    <s v="Local"/>
    <s v="本地"/>
    <m/>
    <m/>
    <x v="47"/>
    <x v="43"/>
    <m/>
    <s v="VA"/>
    <x v="36"/>
    <s v="Mixed Media and Installation"/>
    <s v="混合媒介及裝置"/>
    <s v="n.a."/>
    <s v="n.a."/>
    <s v="The Mirror Stage"/>
    <s v="鏡子舞台"/>
    <s v="鏡子舞台"/>
    <s v="n.a."/>
    <s v="n.a."/>
    <d v="2009-12-02T00:00:00"/>
    <d v="2010-01-31T00:00:00"/>
    <n v="2009"/>
    <n v="12"/>
    <n v="0"/>
    <s v="Art Promotion Office of the Leisure and Cultural Services Department"/>
    <s v="康樂及文化事務署藝術推廣辦事處"/>
    <s v="n.a."/>
    <s v="n.a."/>
    <s v="Hong Kong Visual Arts Centre"/>
    <s v="香港視覺藝術中心"/>
    <s v="Silas Fong, Fiona Lee"/>
    <s v="方琛宇、李穎姍"/>
    <m/>
    <m/>
  </r>
  <r>
    <s v="0910"/>
    <s v="09100934"/>
    <m/>
    <n v="0"/>
    <s v="Local"/>
    <s v="本地"/>
    <m/>
    <m/>
    <x v="13"/>
    <x v="11"/>
    <m/>
    <s v="SCH"/>
    <x v="7"/>
    <s v="Antiquities"/>
    <s v="文物"/>
    <s v="n.a."/>
    <s v="n.a."/>
    <s v="Seeing China: Antique European Illustrated Books, 1667-1874"/>
    <s v="看中國：歐洲插圖古書 1667-1874"/>
    <s v="看中國：歐洲插圖古書 1667-1874"/>
    <s v="n.a."/>
    <s v="n.a."/>
    <d v="2009-12-02T00:00:00"/>
    <d v="2010-02-21T00:00:00"/>
    <n v="2009"/>
    <n v="12"/>
    <n v="0"/>
    <s v="n.a."/>
    <s v="n.a."/>
    <s v="n.a."/>
    <s v="n.a."/>
    <s v="n.a."/>
    <s v="n.a."/>
    <s v="n.a."/>
    <s v="n.a."/>
    <m/>
    <m/>
  </r>
  <r>
    <s v="0910"/>
    <s v="09100936"/>
    <m/>
    <n v="0"/>
    <s v="Local"/>
    <s v="本地"/>
    <m/>
    <m/>
    <x v="48"/>
    <x v="12"/>
    <m/>
    <s v="GAL"/>
    <x v="37"/>
    <s v="Mixed Art-forms"/>
    <s v="綜合展"/>
    <s v="n.a."/>
    <s v="n.a."/>
    <s v="Time Spirals"/>
    <s v="N/A"/>
    <s v="Time Spirals"/>
    <s v="n.a."/>
    <s v="n.a."/>
    <d v="2009-12-03T00:00:00"/>
    <d v="2010-01-23T00:00:00"/>
    <n v="2009"/>
    <n v="12"/>
    <n v="0"/>
    <s v="n.a."/>
    <s v="n.a."/>
    <s v="n.a."/>
    <s v="n.a."/>
    <s v="n.a."/>
    <s v="n.a."/>
    <s v="Pascal Dombis"/>
    <s v="n.a."/>
    <m/>
    <m/>
  </r>
  <r>
    <s v="0910"/>
    <s v="09100937"/>
    <m/>
    <n v="0"/>
    <s v="Local"/>
    <s v="本地"/>
    <m/>
    <m/>
    <x v="49"/>
    <x v="44"/>
    <m/>
    <s v="WKCD"/>
    <x v="38"/>
    <s v="Architecture"/>
    <s v="建築"/>
    <s v="Electronic Art"/>
    <s v="電子藝術"/>
    <s v="Asia World City: Hybrid Hong Kong + Shenzhen - architecture and media exhibition"/>
    <s v="亞洲世界城市: 非常香港＋深圳"/>
    <s v="亞洲世界城市: 非常香港＋深圳"/>
    <s v="n.a."/>
    <s v="n.a."/>
    <d v="2009-12-04T00:00:00"/>
    <d v="2010-02-27T00:00:00"/>
    <n v="2009"/>
    <n v="12"/>
    <n v="0"/>
    <s v="Museum of Site (MOST)"/>
    <s v="環境藝術館"/>
    <s v="n.a."/>
    <s v="n.a."/>
    <s v="Andrew Lam"/>
    <s v="林漢堅"/>
    <s v="Architect: Hybrid Space Lab (Elizabeth Sikiaridi + Frans Vogelaar, Berlin); Collaborator: Li Chi Man, Chris Ng, Master Yu, Alan Lau, Andy Tam (Hongkong); Steffanie Hausdorf, Christian Rapp And Lisa Albrecht (Berlin); Model: Steffanie Hausdorf (Berlin), Ma"/>
    <s v="楊勇（深圳）、蔣志（深圳）、URBANUS都市實踐建築事務所（北京）、徐坦（深圳）、艾雲浩（東京）、伊麗沙白．史基垃迪（科隆）、梁美萍（香港）、吳子昆（香港）、法蘭．禾基拉爾（亞姆斯特丹）、Eskyiu建築事務所（邵達輝+姚嘉珊）（香港）。其他資料請參看英文版。"/>
    <s v="A project of 2009 Hong Kong &amp; Shenzhen Bi-city Biennale of Urbanism\Architecture"/>
    <s v="「城市動員」2009 香港．深圳城市\建築雙城雙年展項目之一"/>
  </r>
  <r>
    <s v="0910"/>
    <s v="09100941"/>
    <m/>
    <n v="0"/>
    <s v="Local"/>
    <s v="本地"/>
    <m/>
    <m/>
    <x v="50"/>
    <x v="45"/>
    <m/>
    <s v="ART"/>
    <x v="39"/>
    <s v="Mixed Media and Installation"/>
    <s v="混合媒介及裝置"/>
    <s v="n.a."/>
    <s v="n.a."/>
    <s v="Dimension der Fläche - Kommunikationsdesign in Deutschland"/>
    <s v="N.A."/>
    <s v="Dimension der Fläche - Kommunikationsdesign in Deutschland"/>
    <s v="n.a."/>
    <s v="n.a."/>
    <d v="2009-12-04T00:00:00"/>
    <d v="2010-01-23T00:00:00"/>
    <n v="2009"/>
    <n v="12"/>
    <n v="0"/>
    <s v="Goethe-Institut Hongkong"/>
    <s v="香港歌德學院"/>
    <s v="n.a."/>
    <s v="n.a."/>
    <s v="n.a."/>
    <s v="n.a."/>
    <s v="n.a."/>
    <s v="n.a."/>
    <m/>
    <m/>
  </r>
  <r>
    <s v="0910"/>
    <s v="09100948"/>
    <m/>
    <n v="0"/>
    <s v="Local"/>
    <s v="本地"/>
    <m/>
    <m/>
    <x v="51"/>
    <x v="12"/>
    <m/>
    <s v="GAL"/>
    <x v="40"/>
    <s v="Painting"/>
    <s v="繪畫"/>
    <s v="n.a."/>
    <s v="n.a."/>
    <s v="@ YOU GOT COLOUR"/>
    <s v="N/A"/>
    <s v="@ YOU GOT COLOUR"/>
    <s v="n.a."/>
    <s v="n.a."/>
    <d v="2009-12-05T00:00:00"/>
    <d v="2010-01-05T00:00:00"/>
    <n v="2009"/>
    <n v="12"/>
    <n v="0"/>
    <s v="n.a."/>
    <s v="n.a."/>
    <s v="n.a."/>
    <s v="n.a."/>
    <s v="n.a."/>
    <s v="n.a."/>
    <s v="Ann New; Bob Sick Yudhita; Eddie Hara; Gerard Bookle; I Gusti Ngurah Buda; Julia Nee Chu; Kokok P. Sancoko; Pande Ketut Taman; Peter Dittmar; Wong Yan Kwai"/>
    <s v="牛安、Bob Sick YUDHITA、Eddie HARA、Gerard BOOKLE、I Gusti Ngurah BUDA、邱久麗、Kokok P. SANCOKO、Pande Ketut TAMAN、Peter DITTMAR、黃仁逵"/>
    <m/>
    <m/>
  </r>
  <r>
    <s v="0910"/>
    <s v="09100949"/>
    <m/>
    <n v="0"/>
    <s v="Local"/>
    <s v="本地"/>
    <m/>
    <m/>
    <x v="52"/>
    <x v="46"/>
    <m/>
    <s v="JCCAC"/>
    <x v="41"/>
    <s v="Painting"/>
    <s v="繪畫"/>
    <s v="n.a."/>
    <s v="n.a."/>
    <s v="Tak Yeung and Siuhak Joint Exhibition"/>
    <s v="痴心到變炭：小克、亞德作品聯展"/>
    <s v="痴心到變炭：小克、亞德作品聯展"/>
    <s v="n.a."/>
    <s v="n.a."/>
    <d v="2009-12-05T00:00:00"/>
    <d v="2010-01-16T00:00:00"/>
    <n v="2009"/>
    <n v="12"/>
    <n v="0"/>
    <s v="n.a."/>
    <s v="n.a."/>
    <s v="n.a."/>
    <s v="n.a."/>
    <s v="n.a."/>
    <s v="n.a."/>
    <s v="Tak Yeung; Siuhak "/>
    <s v="小克、楊學德"/>
    <m/>
    <m/>
  </r>
  <r>
    <s v="0910"/>
    <s v="09100951"/>
    <m/>
    <n v="0"/>
    <s v="Local"/>
    <s v="本地"/>
    <m/>
    <m/>
    <x v="49"/>
    <x v="44"/>
    <m/>
    <s v="WKCD"/>
    <x v="38"/>
    <s v="Mixed Art-forms"/>
    <s v="綜合展"/>
    <s v="n.a."/>
    <s v="n.a."/>
    <s v="City Mobilization - BYOB: 2009 Hong Kong &amp; Shenzhen Bi-city Biennale of Urbanism \Architecture"/>
    <s v="「城市動員BYOB」2009 香港．深圳城市建築雙城雙年展"/>
    <s v="「城市動員BYOB」2009 香港．深圳城市建築雙城雙年展"/>
    <s v="n.a."/>
    <s v="n.a."/>
    <d v="2009-12-04T00:00:00"/>
    <d v="2010-02-27T00:00:00"/>
    <n v="2009"/>
    <n v="12"/>
    <n v="0"/>
    <s v="The Hong Kong Institute of Architects; Hong Kong Institute of Planners; Hong Kong Designers Association"/>
    <s v="香港建築師學會、香港規劃師學會、香港設計師協會"/>
    <s v="Shenzhen Planning Bureau"/>
    <s v="深圳市規劃局"/>
    <s v="Marisa Yiu (Chief Curator); Alan Lo (Curator for Arts, City Integration, and Events); Eric Schuldenfrei (Curator for Exhibition, Education, Film, and Media); Frank Yu (Curator for Architecture, Urbanism, and Landscape). Hong Kong Biennale Curatorial Team:"/>
    <s v="姚嘉珊（總策展人）、羅揚傑（藝術、都市整合及項目活動策展人）、邵達輝（展覽、教育、電影及媒體策展人）、余嘯峰（建築、城市文化及景觀策展人）。香港區策展組：建築及規劃組：王克江、方正道、汪皓（嘉柏建築師事務所有限公司）、策展組項目經理：楊玉蘭、策展組項目統籌：周嘉欣、施珮棋、何嘉陶、展覽、設計及組建：顧力恆、詹家欣（ESKYIU Ltd.）、項目統籌：俞德志"/>
    <s v="(Main Pavilion) Shigeru Ban Architects; FIVE SPICES; Erik Hoebergen &amp; Deborah Meijburg; Xu Tiantian; Haewon Shin; Kelly Chow; Time Out Hong Kong; Gene Miao; Frederick Wong; Christopher Mok; Frank Leung; Lam Pak King; Christian J. Lange; Rocker Lange Archi"/>
    <s v="坂茂建築設計（主展亭）、FIVE SPICES、Erik Hoebergen &amp; Deborah Meijburg、徐甜甜、Haewon Shin、Kelly Chow、Time Out Hong Kong、苗承志、王文穎、Christopher Mok、Frank Leung、Lam Pak King、Christian J. Lange、Rocker Lange Architects、黃乃忠、香港兆基創意書院學生、Katharina Mischer、Thomas Traxler、Diller Scof"/>
    <m/>
    <s v="「藝綻@冬日」伙伴節目，亦是東亞運的慶祝活動之一"/>
  </r>
  <r>
    <s v="0910"/>
    <s v="09100957"/>
    <m/>
    <n v="0"/>
    <s v="Local"/>
    <s v="本地"/>
    <m/>
    <m/>
    <x v="53"/>
    <x v="47"/>
    <m/>
    <s v="GAL"/>
    <x v="42"/>
    <s v="Mixed Art-forms"/>
    <s v="綜合展"/>
    <s v="n.a."/>
    <s v="n.a."/>
    <s v="The core marrow of Art"/>
    <s v="N/A"/>
    <s v="The core marrow of Art"/>
    <s v="n.a."/>
    <s v="n.a."/>
    <d v="2009-12-07T00:00:00"/>
    <d v="2010-01-30T00:00:00"/>
    <n v="2009"/>
    <n v="12"/>
    <n v="0"/>
    <s v="n.a."/>
    <s v="n.a."/>
    <s v="n.a."/>
    <s v="n.a."/>
    <s v="n.a."/>
    <s v="n.a."/>
    <s v="AES+F (Photography, Russia); Yoshitaka Amano (Painting, Japan); Stephan Balkenhol (Scultpure, Germany); Salvador Dali (Scultpture, Spain); Dale Frank (Painting, Australia); Erwin Olaf (Photography, The Netherlands); Andy Wauman (Painting/Photography, Belg"/>
    <s v="AES+F（Photography、Russia）; Yoshitaka Amano（Painting、Japan）; Stephan Balkenhol（Scultpure、Germany）; Salvador Dali（Scultpture、Spain）; Dale Frank（Painting、Australia）; Erwin Olaf（Photography、The Netherlands）; Andy Wauman（Painting/Photography、Belgium）; Troels W"/>
    <m/>
    <m/>
  </r>
  <r>
    <s v="0910"/>
    <s v="09100965"/>
    <m/>
    <n v="0"/>
    <s v="Local"/>
    <s v="本地"/>
    <m/>
    <m/>
    <x v="54"/>
    <x v="48"/>
    <m/>
    <s v="GAL"/>
    <x v="43"/>
    <s v="Painting"/>
    <s v="繪畫"/>
    <s v="n.a."/>
    <s v="n.a."/>
    <s v="Romantic Collection of Western Paintings"/>
    <s v="逸致小品：古今當代西洋畫展"/>
    <s v="逸致小品：古今當代西洋畫展"/>
    <s v="n.a."/>
    <s v="n.a."/>
    <d v="2009-12-09T00:00:00"/>
    <d v="2010-01-09T00:00:00"/>
    <n v="2009"/>
    <n v="12"/>
    <n v="0"/>
    <s v="BaoQu Tang Gallery of Art"/>
    <s v="抱趣堂藝術館"/>
    <s v="n.a."/>
    <s v="n.a."/>
    <s v="n.a."/>
    <s v="n.a."/>
    <s v="P.J. Couarraze; Kenneth Holmden; François Lafon; Richard Lorenz; David Mckay; Hervé Sbarberi And Sandy Vignon Etc."/>
    <s v="P.J. Couarraze、Kenneth Holmden、François Lafon、Richard Lorenz、David McKay、Hervé Sbarberi and Sandy Vignon etc."/>
    <m/>
    <m/>
  </r>
  <r>
    <s v="0910"/>
    <s v="09100972"/>
    <m/>
    <n v="0"/>
    <s v="Local"/>
    <s v="本地"/>
    <m/>
    <m/>
    <x v="55"/>
    <x v="49"/>
    <m/>
    <s v="BUSS"/>
    <x v="44"/>
    <s v="Painting"/>
    <s v="繪畫"/>
    <s v="n.a."/>
    <s v="n.a."/>
    <s v="Siki's wished in snowy days - Painting exhibition and review of story selection"/>
    <s v="海人的冬日願望"/>
    <s v="海人的冬日願望"/>
    <s v="n.a."/>
    <s v="n.a."/>
    <d v="2009-12-12T00:00:00"/>
    <d v="2010-01-12T00:00:00"/>
    <n v="2009"/>
    <n v="12"/>
    <n v="0"/>
    <s v="n.a."/>
    <s v="n.a."/>
    <s v="n.a."/>
    <s v="n.a."/>
    <s v="n.a."/>
    <s v="n.a."/>
    <s v="n.a."/>
    <s v="n.a."/>
    <m/>
    <m/>
  </r>
  <r>
    <s v="0910"/>
    <s v="09100973"/>
    <m/>
    <n v="0"/>
    <s v="Local"/>
    <s v="本地"/>
    <m/>
    <m/>
    <x v="56"/>
    <x v="50"/>
    <m/>
    <s v="BUSS"/>
    <x v="45"/>
    <s v="Photography"/>
    <s v="攝影"/>
    <s v="n.a."/>
    <s v="n.a."/>
    <s v="Over the Market…Market Over Yet?"/>
    <s v="市集原味!市集完末?"/>
    <s v="市集原味!市集完末?"/>
    <s v="n.a."/>
    <s v="n.a."/>
    <d v="2009-12-12T00:00:00"/>
    <d v="2010-02-07T00:00:00"/>
    <n v="2009"/>
    <n v="12"/>
    <n v="0"/>
    <s v="Photosynthesis"/>
    <s v="光影作用"/>
    <s v="Central and Western District Concern Group "/>
    <s v="中西區關注組"/>
    <s v="n.a."/>
    <s v="n.a."/>
    <s v="Andrew Tse, Bendick Leung, Yvette Hui, Arnold Lee, Birdy Lee, Winfred Li, Ronald Leung, Stanley Ng Wai Cheong"/>
    <s v="許行一、李永倫、李志成、李緯綸、梁仕昌、梁萬斯、謝穎豐、伍偉昌"/>
    <m/>
    <m/>
  </r>
  <r>
    <s v="0910"/>
    <s v="09100975"/>
    <m/>
    <n v="0"/>
    <s v="Local"/>
    <s v="本地"/>
    <m/>
    <m/>
    <x v="57"/>
    <x v="51"/>
    <m/>
    <s v="GAL"/>
    <x v="46"/>
    <s v="Painting"/>
    <s v="繪畫"/>
    <s v="n.a."/>
    <s v="n.a."/>
    <s v="Makoto FUJIMURA: Charis "/>
    <s v="Makoto FUJIMURA：天恩"/>
    <s v="Makoto FUJIMURA：天恩"/>
    <s v="n.a."/>
    <s v="n.a."/>
    <d v="2009-12-12T00:00:00"/>
    <d v="2010-02-20T00:00:00"/>
    <n v="2009"/>
    <n v="12"/>
    <n v="0"/>
    <s v="n.a."/>
    <s v="n.a."/>
    <s v="n.a."/>
    <s v="n.a."/>
    <s v="n.a."/>
    <s v="n.a."/>
    <s v="Makoto FUJIMURA"/>
    <s v="Makoto FUJIMURA"/>
    <m/>
    <m/>
  </r>
  <r>
    <s v="0910"/>
    <s v="09100978"/>
    <m/>
    <n v="0"/>
    <s v="Local"/>
    <s v="本地"/>
    <m/>
    <m/>
    <x v="58"/>
    <x v="52"/>
    <m/>
    <s v="SCH"/>
    <x v="47"/>
    <s v="Chinese Painting, Calligraphy and Seal Carving"/>
    <s v="書畫篆刻"/>
    <s v="n.a."/>
    <s v="n.a."/>
    <s v="n.a."/>
    <s v="水墨石藝術會2009書畫篆刻藝術展"/>
    <s v="水墨石藝術會2009書畫篆刻藝術展"/>
    <s v="n.a."/>
    <s v="n.a."/>
    <d v="2009-12-14T00:00:00"/>
    <d v="2010-01-08T00:00:00"/>
    <n v="2009"/>
    <n v="12"/>
    <n v="0"/>
    <s v="n.a."/>
    <s v="水墨石藝術會"/>
    <s v="n.a."/>
    <s v="n.a."/>
    <s v="n.a."/>
    <s v="n.a."/>
    <s v="n.a."/>
    <s v="李東強、李潤桓、傅世亨、蘇思棣、張麗真、歐雪儀、左燕芬、葉榮枝、郭玉美、黃美平、馬桂順、廖少珍、陳其謙、鄺良、林品湘、林惠如、黃成耀"/>
    <m/>
    <m/>
  </r>
  <r>
    <s v="0910"/>
    <s v="09100979"/>
    <m/>
    <n v="0"/>
    <s v="Local"/>
    <s v="本地"/>
    <m/>
    <m/>
    <x v="59"/>
    <x v="53"/>
    <m/>
    <s v="SCH"/>
    <x v="48"/>
    <s v="Mixed Art-forms"/>
    <s v="綜合展"/>
    <s v="n.a."/>
    <s v="n.a."/>
    <s v="Interview in a Wink - Solo Exhibition by Pang Yi Ki Annette"/>
    <s v="霎時有訪 - 彭漪琪個人作品展"/>
    <s v="霎時有訪 - 彭漪琪個人作品展"/>
    <s v="n.a."/>
    <s v="n.a."/>
    <d v="2009-12-14T00:00:00"/>
    <d v="2010-01-08T00:00:00"/>
    <n v="2009"/>
    <n v="12"/>
    <n v="0"/>
    <s v="n.a."/>
    <s v="n.a."/>
    <s v="n.a."/>
    <s v="n.a."/>
    <s v="n.a."/>
    <s v="n.a."/>
    <s v="Annette Yi Ki Pang"/>
    <s v="彭漪琪"/>
    <m/>
    <m/>
  </r>
  <r>
    <s v="0910"/>
    <s v="09100980"/>
    <m/>
    <n v="0"/>
    <s v="Local"/>
    <s v="本地"/>
    <m/>
    <m/>
    <x v="60"/>
    <x v="54"/>
    <m/>
    <s v="BUSS"/>
    <x v="49"/>
    <s v="Photography"/>
    <s v="攝影"/>
    <s v="n.a."/>
    <s v="n.a."/>
    <s v="Architography"/>
    <s v="N/A"/>
    <s v="Architography"/>
    <s v="n.a."/>
    <s v="n.a."/>
    <d v="2009-12-14T00:00:00"/>
    <d v="2010-01-09T00:00:00"/>
    <n v="2009"/>
    <n v="12"/>
    <n v="0"/>
    <s v="n.a."/>
    <s v="n.a."/>
    <s v="n.a."/>
    <s v="n.a."/>
    <s v="n.a."/>
    <s v="n.a."/>
    <s v="Andrew Cattrell"/>
    <s v="n.a."/>
    <m/>
    <m/>
  </r>
  <r>
    <s v="0910"/>
    <s v="09100981"/>
    <m/>
    <n v="0"/>
    <s v="Local"/>
    <s v="本地"/>
    <m/>
    <m/>
    <x v="61"/>
    <x v="55"/>
    <m/>
    <s v="GAL"/>
    <x v="50"/>
    <s v="Sculpture"/>
    <s v="雕塑"/>
    <s v="n.a."/>
    <s v="n.a."/>
    <s v="HO Siu-kee: The Constrained Body"/>
    <s v="有限身 - 何兆基雕塑"/>
    <s v="有限身 - 何兆基雕塑"/>
    <s v="n.a."/>
    <s v="n.a."/>
    <d v="2009-12-15T00:00:00"/>
    <d v="2010-01-09T00:00:00"/>
    <n v="2009"/>
    <n v="12"/>
    <n v="0"/>
    <s v="n.a."/>
    <s v="n.a."/>
    <s v="n.a."/>
    <s v="n.a."/>
    <s v="n.a."/>
    <s v="n.a."/>
    <s v="Ho Siu Kee"/>
    <s v="何兆基"/>
    <m/>
    <m/>
  </r>
  <r>
    <s v="0910"/>
    <s v="09100982"/>
    <m/>
    <n v="0"/>
    <s v="Local"/>
    <s v="本地"/>
    <m/>
    <m/>
    <x v="62"/>
    <x v="56"/>
    <m/>
    <s v="BUSS"/>
    <x v="13"/>
    <s v="Painting"/>
    <s v="繪畫"/>
    <s v="n.a."/>
    <s v="n.a."/>
    <s v="Citywalk - a series of solo exhibition by local artists: 4) Growth - Works by Lo Wai Hang"/>
    <s v="城市步伐系列 - 本地藝術家個展4︰《成長》老慧行個展"/>
    <s v="城市步伐系列 - 本地藝術家個展4︰《成長》老慧行個展"/>
    <s v="n.a."/>
    <s v="n.a."/>
    <d v="2009-12-15T00:00:00"/>
    <d v="2010-01-10T00:00:00"/>
    <n v="2009"/>
    <n v="12"/>
    <n v="0"/>
    <s v="Sino Group &quot;Art in Hong Kong&quot;, Citywalk Art Project"/>
    <s v="信和集團「香港藝術」、荃新天地藝術計劃"/>
    <s v="Art Local"/>
    <s v="藝術．本地"/>
    <s v="Ho Wing Man Kurama"/>
    <s v="何穎雯"/>
    <s v="Lo Wai Hang"/>
    <s v="老慧行"/>
    <m/>
    <m/>
  </r>
  <r>
    <s v="0910"/>
    <s v="09100985"/>
    <m/>
    <n v="0"/>
    <s v="Local"/>
    <s v="本地"/>
    <m/>
    <m/>
    <x v="63"/>
    <x v="57"/>
    <m/>
    <s v="BUSS"/>
    <x v="51"/>
    <s v="Painting"/>
    <s v="繪畫"/>
    <s v="n.a."/>
    <s v="n.a."/>
    <s v="Delightful – Works by Elise Lai, Frank Vigneron and Yan Ren Kui"/>
    <s v="取樂 ─ 賴宛珊、韋一空與嚴仁奎作品展"/>
    <s v="取樂 ─ 賴宛珊、韋一空與嚴仁奎作品展"/>
    <s v="n.a."/>
    <s v="n.a."/>
    <d v="2009-12-16T00:00:00"/>
    <d v="2010-01-22T00:00:00"/>
    <n v="2009"/>
    <n v="12"/>
    <n v="0"/>
    <s v="n.a."/>
    <s v="n.a."/>
    <s v="n.a."/>
    <s v="n.a."/>
    <s v="n.a."/>
    <s v="n.a."/>
    <s v="Elise Lai; Frank Vigneron; Yan Ren Kui"/>
    <s v="賴宛珊、韋一空、嚴仁奎"/>
    <m/>
    <m/>
  </r>
  <r>
    <s v="0910"/>
    <s v="09100989"/>
    <m/>
    <n v="0"/>
    <s v="Local"/>
    <s v="本地"/>
    <m/>
    <m/>
    <x v="64"/>
    <x v="12"/>
    <m/>
    <s v="GAL"/>
    <x v="52"/>
    <s v="Mixed Art-forms"/>
    <s v="綜合展"/>
    <s v="n.a."/>
    <s v="n.a."/>
    <s v="The Reason For Hope"/>
    <s v="N/A"/>
    <s v="The Reason For Hope"/>
    <s v="n.a."/>
    <s v="n.a."/>
    <d v="2009-12-17T00:00:00"/>
    <d v="2010-01-12T00:00:00"/>
    <n v="2009"/>
    <n v="12"/>
    <n v="0"/>
    <s v="n.a."/>
    <s v="n.a."/>
    <s v="n.a."/>
    <s v="n.a."/>
    <s v="n.a."/>
    <s v="n.a."/>
    <s v="Natvar Bhabsar; Michael Cone; Kim Joon; Nathan Slate Joseph; Ricardo Mazal; Sohan Qadri; Hiroshi Senju; Joan Vennum; Lee Waisler; Susan Weil"/>
    <s v="n.a."/>
    <m/>
    <m/>
  </r>
  <r>
    <s v="0910"/>
    <s v="09100992"/>
    <m/>
    <n v="0"/>
    <s v="Local"/>
    <s v="本地"/>
    <m/>
    <m/>
    <x v="65"/>
    <x v="58"/>
    <m/>
    <s v="GAL"/>
    <x v="53"/>
    <s v="Sculpture"/>
    <s v="雕塑"/>
    <s v="Painting"/>
    <s v="繪畫"/>
    <s v="Coexistence"/>
    <s v="N/A"/>
    <s v="Coexistence"/>
    <s v="n.a."/>
    <s v="n.a."/>
    <d v="2009-12-18T00:00:00"/>
    <d v="2010-01-16T00:00:00"/>
    <n v="2009"/>
    <n v="12"/>
    <n v="0"/>
    <s v="n.a."/>
    <s v="n.a."/>
    <s v="n.a."/>
    <s v="n.a."/>
    <s v="n.a."/>
    <s v="n.a."/>
    <s v="Arthur Chan;  James Wong;  Ling Lai;  Otto Li;  Sunny Tam"/>
    <s v="陳軒明、王銳顯、賴玉玲、李天倫、譚源洲"/>
    <m/>
    <m/>
  </r>
  <r>
    <s v="0910"/>
    <s v="09100993"/>
    <m/>
    <n v="0"/>
    <s v="Local"/>
    <s v="本地"/>
    <m/>
    <m/>
    <x v="66"/>
    <x v="59"/>
    <m/>
    <s v="BUSS"/>
    <x v="54"/>
    <s v="Mixed Art-forms"/>
    <s v="綜合展"/>
    <s v="n.a."/>
    <s v="n.a."/>
    <s v="Hiking Arte-inaugural exhibition of K11"/>
    <s v="N.A."/>
    <s v="Hiking Arte-inaugural exhibition of K11"/>
    <s v="n.a."/>
    <s v="n.a."/>
    <d v="2009-12-18T00:00:00"/>
    <d v="2010-05-13T00:00:00"/>
    <n v="2009"/>
    <n v="12"/>
    <n v="0"/>
    <s v="K11 concepts Ltd"/>
    <s v="K11 concepts Ltd"/>
    <s v="Gallery Exit"/>
    <s v="安全口"/>
    <s v="Jeff Leung Chin Fung"/>
    <s v="梁展峰"/>
    <s v="Eastman Cheng; Chu Hing Wah; Hanison Lau; Lam Tung Pang; Shirley Tse; Tang Kwok Hin; Wong Chun Hei"/>
    <s v="鄭淑宜、朱興華、劉學成、林東鵬、謝淑妮、鄧國騫、黃進曦"/>
    <m/>
    <m/>
  </r>
  <r>
    <s v="0910"/>
    <s v="09100994"/>
    <m/>
    <n v="0"/>
    <s v="Local"/>
    <s v="本地"/>
    <m/>
    <m/>
    <x v="66"/>
    <x v="59"/>
    <m/>
    <s v="BUSS"/>
    <x v="54"/>
    <s v="Mixed Art-forms"/>
    <s v="綜合展"/>
    <s v="n.a."/>
    <s v="n.a."/>
    <s v="K11 Kollection"/>
    <s v="K11藝術典藏"/>
    <s v="K11藝術典藏"/>
    <s v="n.a."/>
    <s v="n.a."/>
    <d v="2009-12-18T00:00:00"/>
    <d v="2010-03-31T00:00:00"/>
    <n v="2009"/>
    <n v="12"/>
    <n v="0"/>
    <s v="K11 concepts Ltd"/>
    <s v="K11 concepts Ltd"/>
    <s v="n.a."/>
    <s v="n.a."/>
    <s v="n.a."/>
    <s v="n.a."/>
    <s v="Danny Lee; Mok Yat Sun; Man Fung Yi; Kum Chi Keung; Eileen Wong; Tony Ng; Deborah Butterfield; Jayne Dyer"/>
    <s v="李展輝、莫一新、文鳳儀、甘志強、黃薏蓮、吳觀麟、Deborah Butterfield、Jayne Dyer"/>
    <m/>
    <m/>
  </r>
  <r>
    <s v="0910"/>
    <s v="09101001"/>
    <m/>
    <n v="0"/>
    <s v="Local"/>
    <s v="本地"/>
    <m/>
    <m/>
    <x v="6"/>
    <x v="4"/>
    <m/>
    <s v="ART"/>
    <x v="4"/>
    <s v="Design"/>
    <s v="設計"/>
    <s v="n.a."/>
    <s v="n.a."/>
    <s v="10+ Architecture Exhibition"/>
    <s v="10+建築設計展"/>
    <s v="10+建築設計展"/>
    <s v="n.a."/>
    <s v="n.a."/>
    <d v="2009-12-19T00:00:00"/>
    <d v="2010-01-07T00:00:00"/>
    <n v="2009"/>
    <n v="12"/>
    <n v="0"/>
    <s v="Barrie Ho Architecture Interiors Ltd."/>
    <s v="何周禮建築設計事務所"/>
    <s v="n.a."/>
    <s v="n.a."/>
    <s v="n.a."/>
    <s v="n.a."/>
    <s v="n.a."/>
    <s v="n.a."/>
    <m/>
    <m/>
  </r>
  <r>
    <s v="0910"/>
    <s v="09101002"/>
    <m/>
    <n v="0"/>
    <s v="Local"/>
    <s v="本地"/>
    <m/>
    <m/>
    <x v="67"/>
    <x v="60"/>
    <m/>
    <s v="ART"/>
    <x v="55"/>
    <s v="Painting"/>
    <s v="繪畫"/>
    <s v="n.a."/>
    <s v="n.a."/>
    <s v="Primo Strokes"/>
    <s v="原初的輪廓 "/>
    <s v="原初的輪廓 "/>
    <s v="n.a."/>
    <s v="n.a."/>
    <d v="2009-12-19T00:00:00"/>
    <d v="2010-01-31T00:00:00"/>
    <n v="2009"/>
    <n v="12"/>
    <n v="0"/>
    <s v="n.a."/>
    <s v="n.a."/>
    <s v="n.a."/>
    <s v="n.a."/>
    <s v="n.a."/>
    <s v="n.a."/>
    <s v="Leung Kui Ting; Christopher Ku; Lam Tung Pang; Chow Chun Fai"/>
    <s v="梁巨廷、谷敏昭、林東鵬、周俊輝"/>
    <m/>
    <m/>
  </r>
  <r>
    <s v="0910"/>
    <s v="09101009"/>
    <m/>
    <n v="0"/>
    <s v="Local"/>
    <s v="本地"/>
    <m/>
    <m/>
    <x v="68"/>
    <x v="61"/>
    <m/>
    <s v="GAL"/>
    <x v="56"/>
    <s v="Children Art"/>
    <s v="兒童藝術"/>
    <s v="n.a."/>
    <s v="n.a."/>
    <s v="n.a."/>
    <s v="小畫家 x 千顆藝術彗星的故事 @ 蘇豪東09"/>
    <s v="小畫家 x 千顆藝術彗星的故事 @ 蘇豪東09"/>
    <s v="n.a."/>
    <s v="n.a."/>
    <d v="2009-12-21T00:00:00"/>
    <d v="2010-01-31T00:00:00"/>
    <n v="2009"/>
    <n v="12"/>
    <n v="0"/>
    <s v="n.a."/>
    <s v="n.a."/>
    <s v="n.a."/>
    <s v="n.a."/>
    <s v="n.a."/>
    <s v="n.a."/>
    <s v="n.a."/>
    <s v="「小畫家培訓班」學生"/>
    <m/>
    <m/>
  </r>
  <r>
    <s v="0910"/>
    <s v="09101010a"/>
    <m/>
    <n v="1"/>
    <s v="Local"/>
    <s v="本地"/>
    <m/>
    <m/>
    <x v="69"/>
    <x v="62"/>
    <m/>
    <s v="BUSS"/>
    <x v="57"/>
    <s v="Painting"/>
    <s v="繪畫"/>
    <s v="n.a."/>
    <s v="n.a."/>
    <s v="The Luvimals - Greatest Love of All Exhibition"/>
    <s v="全城至寵愛"/>
    <s v="全城至寵愛"/>
    <s v="n.a."/>
    <s v="n.a."/>
    <d v="2009-12-22T00:00:00"/>
    <d v="2010-01-17T00:00:00"/>
    <n v="2009"/>
    <n v="12"/>
    <n v="0"/>
    <s v="n.a."/>
    <s v="n.a."/>
    <s v="Artlinks Asia; Gallery by the Harbour, Habour City"/>
    <s v="藝廊亞洲、海港城。美術館"/>
    <s v="n.a."/>
    <s v="n.a."/>
    <s v="Garry Floyd"/>
    <s v="n.a."/>
    <m/>
    <m/>
  </r>
  <r>
    <s v="0910"/>
    <s v="09101010b"/>
    <m/>
    <n v="1"/>
    <s v="Local"/>
    <s v="本地"/>
    <m/>
    <m/>
    <x v="70"/>
    <x v="63"/>
    <m/>
    <s v="GAL"/>
    <x v="58"/>
    <s v="Painting"/>
    <s v="繪畫"/>
    <s v="n.a."/>
    <s v="n.a."/>
    <s v="The Luvimals - Greatest Love of All Exhibition"/>
    <s v="全城至寵愛"/>
    <s v="全城至寵愛"/>
    <s v="n.a."/>
    <s v="n.a."/>
    <d v="2009-12-22T00:00:00"/>
    <s v="9999"/>
    <n v="2009"/>
    <n v="12"/>
    <n v="99"/>
    <s v="n.a."/>
    <s v="n.a."/>
    <s v="Artlinks Asia; Gallery by the Harbour, Habour City"/>
    <s v="藝廊亞洲、海港城。美術館"/>
    <s v="n.a."/>
    <s v="n.a."/>
    <s v="Garry Floyd"/>
    <s v="n.a."/>
    <m/>
    <m/>
  </r>
  <r>
    <s v="0910"/>
    <s v="09101012a"/>
    <m/>
    <n v="1"/>
    <s v="Non-local"/>
    <s v="非本地"/>
    <m/>
    <m/>
    <x v="71"/>
    <x v="64"/>
    <m/>
    <n v="777"/>
    <x v="6"/>
    <s v="Painting"/>
    <s v="繪畫"/>
    <s v="n.a."/>
    <s v="n.a."/>
    <s v="Haixi Affection - Art of Nature International Overseas Outstanding Artists Art Traveling Exhibition - Fujian and Xiamen"/>
    <s v="情繫海西 — 天趣海外傑出藝術家作品福州、廈門巡迴展"/>
    <s v="情繫海西 — 天趣海外傑出藝術家作品福州、廈門巡迴展"/>
    <s v="n.a."/>
    <s v="n.a."/>
    <d v="2009-12-23T00:00:00"/>
    <d v="2009-12-27T00:00:00"/>
    <n v="2009"/>
    <n v="12"/>
    <n v="0"/>
    <s v="Art of Nature International, Fujian Art Gallery and Xiamen Art Gallery"/>
    <s v="香港天趣國際藝術、福建美術館及廈門美術館"/>
    <s v="n.a."/>
    <s v="n.a."/>
    <s v="n.a."/>
    <s v="n.a."/>
    <s v="Lin Minggang; Wang Shouqing; Xu Enqi; Yu Shan"/>
    <s v="林鳴崗、王守清、許恩琦、俞山"/>
    <s v="The event is sponsored and supported by the Culture Market Development Centre of the Department of Culture; Fujian Provincial Department of Culture; Xiamen Municipal Department of Promotion; Beijing International Art Exchange Centre; Toptech Training Cent"/>
    <s v="本次展覽得到中華人民共和國文化部文化市場發展中心、福建文化廳、廈門市委宣傳部、北京國際藝術交流中心、清華大學美術學院高端培訓中心、世界福州十邑同鄉總會、國際藝術家聯盟、世界女藝術家理事會、香港油畫研究會等協助與支援"/>
  </r>
  <r>
    <s v="0910"/>
    <s v="09101012b"/>
    <m/>
    <n v="1"/>
    <s v="Non-local"/>
    <s v="非本地"/>
    <m/>
    <m/>
    <x v="72"/>
    <x v="65"/>
    <m/>
    <n v="777"/>
    <x v="6"/>
    <s v="Painting"/>
    <s v="繪畫"/>
    <s v="n.a."/>
    <s v="n.a."/>
    <s v="Haixi Affection - Art of Nature International Overseas Outstanding Artists Art Traveling Exhibition - Fujian and Xiamen"/>
    <s v="情繫海西 — 天趣海外傑出藝術家作品福州、廈門巡迴展"/>
    <s v="情繫海西 — 天趣海外傑出藝術家作品福州、廈門巡迴展"/>
    <s v="n.a."/>
    <s v="n.a."/>
    <d v="2009-12-30T00:00:00"/>
    <d v="2010-01-08T00:00:00"/>
    <n v="2009"/>
    <n v="12"/>
    <n v="0"/>
    <s v="Art of Nature International, Fujian Art Gallery and Xiamen Art Gallery"/>
    <s v="香港天趣國際藝術、福建美術館及廈門美術館"/>
    <s v="n.a."/>
    <s v="n.a."/>
    <s v="n.a."/>
    <s v="n.a."/>
    <s v="Lin Minggang; Wang Shouqing; Xu Enqi; Yu Shan"/>
    <s v="林鳴崗、王守清、許恩琦、俞山"/>
    <s v="The event is sponsored and supported by the Culture Market Development Centre of the Department of Culture; Fujian Provincial Department of Culture; Xiamen Municipal Department of Promotion; Beijing International Art Exchange Centre; Toptech Training Cent"/>
    <s v="本次展覽得到中華人民共和國文化部文化市場發展中心、福建文化廳、廈門市委宣傳部、北京國際藝術交流中心、清華大學美術學院高端培訓中心、世界福州十邑同鄉總會、國際藝術家聯盟、世界女藝術家理事會、香港油畫研究會等協助與支援"/>
  </r>
  <r>
    <s v="0910"/>
    <s v="09101021"/>
    <m/>
    <n v="0"/>
    <s v="Local"/>
    <s v="本地"/>
    <m/>
    <m/>
    <x v="73"/>
    <x v="66"/>
    <m/>
    <s v="PA"/>
    <x v="59"/>
    <s v="Mixed Art-forms"/>
    <s v="綜合展"/>
    <s v="n.a."/>
    <s v="n.a."/>
    <s v="The 6th Art Exhibition by the Youth of China"/>
    <s v="第五屆中華濃情少年藝術滙展"/>
    <s v="第五屆中華濃情少年藝術滙展"/>
    <s v="n.a."/>
    <s v="n.a."/>
    <d v="2009-12-31T00:00:00"/>
    <d v="2010-01-03T00:00:00"/>
    <n v="2009"/>
    <n v="12"/>
    <n v="0"/>
    <s v="Hong Kong Visual Arts Society of Youth &amp; Children"/>
    <s v="香港青少年麾覺藝術研究學會"/>
    <s v="n.a."/>
    <s v="n.a."/>
    <s v="n.a."/>
    <s v="n.a."/>
    <s v="n.a."/>
    <s v="n.a."/>
    <m/>
    <m/>
  </r>
  <r>
    <s v="0910"/>
    <s v="09101022"/>
    <m/>
    <n v="0"/>
    <s v="Local"/>
    <s v="本地"/>
    <m/>
    <m/>
    <x v="62"/>
    <x v="56"/>
    <m/>
    <s v="BUSS"/>
    <x v="13"/>
    <s v="Prints"/>
    <s v="版畫"/>
    <s v="n.a."/>
    <s v="n.a."/>
    <s v="Citywalk - a series of solo exhibition by local artists: 5) Re-work - Works by Lo King Yee"/>
    <s v="城市步伐系列 - 本地藝術家個展5︰《再造》老璟怡個展"/>
    <s v="城市步伐系列 - 本地藝術家個展5︰《再造》老璟怡個展"/>
    <s v="n.a."/>
    <s v="n.a."/>
    <d v="2010-01-12T00:00:00"/>
    <d v="2010-01-28T00:00:00"/>
    <n v="2010"/>
    <n v="1"/>
    <n v="0"/>
    <s v="Sino Group &quot;Art in Hong Kong&quot;, Citywalk Art Project"/>
    <s v="信和集團「香港藝術」、荃新天地藝術計劃"/>
    <s v="Art Local"/>
    <s v="藝術．本地"/>
    <s v="Ho Wing Man Kurama"/>
    <s v="何穎雯"/>
    <s v="Lo King Yee"/>
    <s v="老璟怡"/>
    <m/>
    <m/>
  </r>
  <r>
    <s v="0910"/>
    <s v="09101023"/>
    <m/>
    <n v="0"/>
    <s v="Local"/>
    <s v="本地"/>
    <m/>
    <m/>
    <x v="74"/>
    <x v="67"/>
    <m/>
    <s v="LIB"/>
    <x v="60"/>
    <s v="Painting"/>
    <s v="繪畫"/>
    <s v="n.a."/>
    <s v="n.a."/>
    <s v="Drawing for a 'New Life'"/>
    <s v="「畫出新一頁」─畫‧框"/>
    <s v="「畫出新一頁」─畫‧框"/>
    <s v="n.a."/>
    <s v="n.a."/>
    <d v="2010-02-20T00:00:00"/>
    <d v="2010-02-22T00:00:00"/>
    <n v="2010"/>
    <n v="2"/>
    <n v="0"/>
    <s v="New Life Psychiatric Rehabilitation Association"/>
    <s v="新生精神康復會"/>
    <s v="n.a."/>
    <s v="n.a."/>
    <s v="n.a."/>
    <s v="n.a."/>
    <s v="n.a."/>
    <s v="n.a."/>
    <m/>
    <m/>
  </r>
  <r>
    <s v="0910"/>
    <s v="09101025"/>
    <m/>
    <n v="0"/>
    <s v="Local"/>
    <s v="本地"/>
    <m/>
    <m/>
    <x v="75"/>
    <x v="68"/>
    <m/>
    <s v="MU"/>
    <x v="61"/>
    <s v="Chinese Painting, Calligraphy and Seal Carving"/>
    <s v="書畫篆刻"/>
    <s v="n.a."/>
    <s v="n.a."/>
    <s v="T.T.Tsui Gallery of Chinese Art"/>
    <s v="徐展堂中國藝術館"/>
    <s v="徐展堂中國藝術館"/>
    <s v="n.a."/>
    <s v="n.a."/>
    <d v="2009-04-01T00:00:00"/>
    <d v="2010-03-31T00:00:00"/>
    <n v="2009"/>
    <n v="4"/>
    <n v="1"/>
    <s v="n.a."/>
    <s v="n.a."/>
    <s v="n.a."/>
    <s v="n.a."/>
    <s v="n.a."/>
    <s v="n.a."/>
    <s v="n.a."/>
    <s v="n.a."/>
    <s v="Permanent Exhibition"/>
    <s v="常設展"/>
  </r>
  <r>
    <s v="0910"/>
    <s v="09101026"/>
    <m/>
    <n v="0"/>
    <s v="Local"/>
    <s v="本地"/>
    <m/>
    <m/>
    <x v="1"/>
    <x v="1"/>
    <m/>
    <s v="MU"/>
    <x v="1"/>
    <s v="Antiquities"/>
    <s v="文物"/>
    <s v="n.a."/>
    <s v="n.a."/>
    <s v="Chinese Gold"/>
    <s v="中國金器"/>
    <s v="中國金器"/>
    <s v="n.a."/>
    <s v="n.a."/>
    <d v="2002-08-22T00:00:00"/>
    <d v="2012-04-22T00:00:00"/>
    <n v="2002"/>
    <n v="8"/>
    <n v="1"/>
    <s v="n.a."/>
    <s v="n.a."/>
    <s v="n.a."/>
    <s v="n.a."/>
    <s v="n.a."/>
    <s v="n.a."/>
    <s v="n.a."/>
    <s v="n.a."/>
    <s v="Permanent Exhibition"/>
    <s v="常設展"/>
  </r>
  <r>
    <s v="0910"/>
    <s v="09101028"/>
    <m/>
    <n v="0"/>
    <s v="Local"/>
    <s v="本地"/>
    <m/>
    <m/>
    <x v="2"/>
    <x v="0"/>
    <m/>
    <s v="MU"/>
    <x v="0"/>
    <s v="Ceramics"/>
    <s v="陶藝"/>
    <s v="n.a."/>
    <s v="n.a."/>
    <s v="Chinese Tea Drinking (Permanent Exhibition)"/>
    <s v="中國茗趣 (常設展)"/>
    <s v="中國茗趣"/>
    <s v="n.a."/>
    <s v="n.a."/>
    <s v="9999"/>
    <d v="2015-11-30T00:00:00"/>
    <s v="9999"/>
    <s v="9999"/>
    <n v="1"/>
    <s v="n.a."/>
    <s v="n.a."/>
    <s v="n.a."/>
    <s v="n.a."/>
    <s v="n.a."/>
    <s v="n.a."/>
    <s v="n.a."/>
    <s v="n.a."/>
    <s v="Permanent Exhibition"/>
    <s v="常設展"/>
  </r>
  <r>
    <s v="0910"/>
    <s v="09101029"/>
    <m/>
    <n v="0"/>
    <s v="Local"/>
    <s v="本地"/>
    <m/>
    <m/>
    <x v="2"/>
    <x v="0"/>
    <m/>
    <s v="MU"/>
    <x v="0"/>
    <s v="Ceramics"/>
    <s v="陶藝"/>
    <s v="Chinese Painting, Calligraphy and Seal Carving"/>
    <s v="書畫篆刻"/>
    <s v="Chinese Ceramics and Seals Donated by the K.S. Lo Foundation (Permanent Exhibition)"/>
    <s v="羅桂祥基金捐贈中國陶瓷、印章精選 (常設展)"/>
    <s v="羅桂祥基金捐贈中國陶瓷、印章精選"/>
    <s v="n.a."/>
    <s v="n.a."/>
    <d v="1995-12-13T00:00:00"/>
    <s v="9999"/>
    <n v="1995"/>
    <n v="12"/>
    <n v="1"/>
    <s v="Flagstaff House Museum of Tea Ware"/>
    <s v="茶具文物館"/>
    <s v="n.a."/>
    <s v="n.a."/>
    <s v="n.a."/>
    <s v="n.a."/>
    <s v="n.a."/>
    <s v="n.a."/>
    <s v="Permanent Exhibition"/>
    <s v="常設展"/>
  </r>
  <r>
    <s v="0910"/>
    <s v="09101031"/>
    <m/>
    <n v="0"/>
    <s v="Local"/>
    <s v="本地 "/>
    <m/>
    <m/>
    <x v="76"/>
    <x v="69"/>
    <m/>
    <s v="HKAC"/>
    <x v="3"/>
    <s v="Mixed Media and Installation"/>
    <s v="混合媒介及裝置"/>
    <s v="n.a."/>
    <s v="n.a."/>
    <s v="Secret H. Q., 2008"/>
    <s v="秘密基地，2008"/>
    <s v="秘密基地，2008"/>
    <s v="n.a."/>
    <s v="n.a."/>
    <d v="2009-01-08T00:00:00"/>
    <d v="2010-01-31T00:00:00"/>
    <n v="2009"/>
    <n v="1"/>
    <n v="1"/>
    <s v=" Hong Kong Arts Centre, Public Art Hong Kong"/>
    <s v="香港藝術中心、香港公共藝術"/>
    <s v="n.a."/>
    <s v="n.a."/>
    <s v="n.a."/>
    <s v="n.a."/>
    <s v="Kacey Wong"/>
    <s v="黃國才"/>
    <s v="Fully Supported by: Against Child Abuse Ltd."/>
    <s v="全力支持︰防止虐待兒童會有限公司"/>
  </r>
  <r>
    <s v="0910"/>
    <s v="09100931b"/>
    <m/>
    <n v="1"/>
    <s v="Local"/>
    <s v="本地 "/>
    <m/>
    <m/>
    <x v="46"/>
    <x v="42"/>
    <m/>
    <s v="HKAC"/>
    <x v="2"/>
    <s v="Mixed Media and Installation"/>
    <s v="混合媒介及裝置"/>
    <s v="n.a."/>
    <s v="n.a."/>
    <s v="Hope"/>
    <s v="《願》"/>
    <s v="《願》"/>
    <s v="n.a."/>
    <s v="n.a."/>
    <d v="2009-01-12T00:00:00"/>
    <d v="2010-02-28T00:00:00"/>
    <n v="2009"/>
    <n v="1"/>
    <n v="1"/>
    <s v=" Hong Kong Arts Centre, Public Art Hong Kong"/>
    <s v="香港藝術中心、香港公共藝術"/>
    <s v="Cultural and Leisure Services Committee of Wan Chai District Council "/>
    <s v="灣仔區議會屬下文化及康體事務委員會 "/>
    <s v="n.a."/>
    <s v="n.a."/>
    <s v="Kum Chi-keung"/>
    <s v="甘志強"/>
    <m/>
    <m/>
  </r>
  <r>
    <s v="0910"/>
    <s v="09101033"/>
    <m/>
    <n v="0"/>
    <s v="Local"/>
    <s v="本地 "/>
    <m/>
    <m/>
    <x v="77"/>
    <x v="70"/>
    <m/>
    <s v="GAL"/>
    <x v="62"/>
    <s v="Prints"/>
    <s v="版畫"/>
    <s v="Painting"/>
    <s v="繪畫"/>
    <s v="JOINT EXHIBITION"/>
    <s v="N.A."/>
    <s v="JOINT EXHIBITION"/>
    <s v="n.a."/>
    <s v="n.a."/>
    <d v="2009-01-12T00:00:00"/>
    <d v="2010-01-15T00:00:00"/>
    <n v="2009"/>
    <n v="1"/>
    <n v="1"/>
    <s v="Galerie du Monde"/>
    <s v="世界畫廊"/>
    <s v="n.a."/>
    <s v="n.a."/>
    <s v="n.a."/>
    <s v="n.a."/>
    <s v="LUO XIANGK; ZHANG WEIGUO"/>
    <s v="n.a."/>
    <m/>
    <m/>
  </r>
  <r>
    <s v="0910"/>
    <s v="09101034a"/>
    <m/>
    <n v="1"/>
    <s v="Local"/>
    <s v="本地 "/>
    <m/>
    <m/>
    <x v="78"/>
    <x v="71"/>
    <m/>
    <s v="SCH"/>
    <x v="63"/>
    <s v="Chinese Painting, Calligraphy and Seal Carving"/>
    <s v="書畫篆刻"/>
    <s v="n.a."/>
    <s v="n.a."/>
    <s v="The Bei Shan Tan Legacy: Gifts of Chinese Art"/>
    <s v="北山汲古：利氏北山堂捐贈中國文物—書法"/>
    <s v="北山汲古：利氏北山堂捐贈中國文物—書法"/>
    <s v="n.a."/>
    <s v="n.a."/>
    <d v="2009-09-05T00:00:00"/>
    <d v="2010-06-27T00:00:00"/>
    <n v="2009"/>
    <n v="9"/>
    <n v="0"/>
    <s v="Art Museum, The Chinese University of Hong Kong"/>
    <s v="香港中文大學文物館"/>
    <s v="n.a."/>
    <s v="n.a."/>
    <s v="n.a."/>
    <s v="n.a."/>
    <s v="n.a."/>
    <s v="n.a."/>
    <m/>
    <m/>
  </r>
  <r>
    <s v="0910"/>
    <s v="09101034b"/>
    <m/>
    <n v="1"/>
    <s v="Local"/>
    <s v="本地 "/>
    <m/>
    <m/>
    <x v="79"/>
    <x v="72"/>
    <m/>
    <s v="SCH"/>
    <x v="63"/>
    <s v="Ceramics"/>
    <s v="陶藝"/>
    <s v="n.a."/>
    <s v="n.a."/>
    <s v="The Bei Shan Tan Legacy: Gifts of Chinese Art"/>
    <s v="北山汲古：利氏北山堂捐贈中國文物—陶瓷及雅製"/>
    <s v="北山汲古：利氏北山堂捐贈中國文物—陶瓷及雅製"/>
    <s v="n.a."/>
    <s v="n.a."/>
    <d v="2009-09-05T00:00:00"/>
    <d v="2011-01-05T00:00:00"/>
    <n v="2009"/>
    <n v="9"/>
    <n v="1"/>
    <s v="Art Museum, The Chinese University of Hong Kong"/>
    <s v="香港中文大學文物館"/>
    <s v="n.a."/>
    <s v="n.a."/>
    <s v="n.a."/>
    <s v="n.a."/>
    <s v="n.a."/>
    <s v="n.a."/>
    <m/>
    <m/>
  </r>
  <r>
    <s v="0910"/>
    <s v="09101034c"/>
    <m/>
    <n v="1"/>
    <s v="Local"/>
    <s v="本地 "/>
    <m/>
    <m/>
    <x v="80"/>
    <x v="73"/>
    <m/>
    <s v="SCH"/>
    <x v="63"/>
    <s v="Chinese Painting, Calligraphy and Seal Carving"/>
    <s v="書畫篆刻"/>
    <s v="n.a."/>
    <s v="n.a."/>
    <s v="The Bei Shan Tan Legacy: Gifts of Chinese Art"/>
    <s v="北山汲古：利氏北山堂捐贈中國文物—碑帖及銘刻"/>
    <s v="北山汲古：利氏北山堂捐贈中國文物—碑帖及銘刻"/>
    <s v="n.a."/>
    <s v="n.a."/>
    <d v="2009-09-05T00:00:00"/>
    <d v="2010-06-27T00:00:00"/>
    <n v="2009"/>
    <n v="9"/>
    <n v="0"/>
    <s v="Art Museum, The Chinese University of Hong Kong"/>
    <s v="香港中文大學文物館"/>
    <s v="n.a."/>
    <s v="n.a."/>
    <s v="n.a."/>
    <s v="n.a."/>
    <s v="n.a."/>
    <s v="n.a."/>
    <m/>
    <m/>
  </r>
  <r>
    <s v="0910"/>
    <s v="09101034d"/>
    <m/>
    <n v="1"/>
    <s v="Local"/>
    <s v="本地 "/>
    <m/>
    <m/>
    <x v="81"/>
    <x v="74"/>
    <m/>
    <s v="SCH"/>
    <x v="63"/>
    <s v="Chinese Painting, Calligraphy and Seal Carving"/>
    <s v="書畫篆刻"/>
    <s v="n.a."/>
    <s v="n.a."/>
    <s v="The Bei Shan Tan Legacy: Gifts of Chinese Art"/>
    <s v="北山汲古：利氏北山堂捐贈中國文物—繪畫"/>
    <s v="北山汲古：利氏北山堂捐贈中國文物—繪畫"/>
    <s v="n.a."/>
    <s v="n.a."/>
    <d v="2009-09-05T00:00:00"/>
    <d v="2010-05-09T00:00:00"/>
    <n v="2009"/>
    <n v="9"/>
    <n v="0"/>
    <s v="Art Museum, The Chinese University of Hong Kong"/>
    <s v="香港中文大學文物館"/>
    <s v="n.a."/>
    <s v="n.a."/>
    <s v="n.a."/>
    <s v="n.a."/>
    <s v="n.a."/>
    <s v="n.a."/>
    <m/>
    <m/>
  </r>
  <r>
    <s v="0910"/>
    <s v="09101035"/>
    <m/>
    <n v="0"/>
    <s v="Local"/>
    <s v="本地 "/>
    <m/>
    <m/>
    <x v="82"/>
    <x v="12"/>
    <m/>
    <s v="GAL"/>
    <x v="64"/>
    <s v="Painting"/>
    <s v="繪畫"/>
    <s v="n.a."/>
    <s v="n.a."/>
    <s v="MURAKAMI'S FLOWERS"/>
    <s v="N.A."/>
    <s v="MURAKAMI'S FLOWERS"/>
    <s v="n.a."/>
    <s v="n.a."/>
    <d v="2009-10-28T00:00:00"/>
    <d v="2010-01-31T00:00:00"/>
    <n v="2009"/>
    <n v="10"/>
    <n v="0"/>
    <s v="Fabrik Contemporary Art"/>
    <s v="Fabrik Contemporary Art"/>
    <s v="n.a."/>
    <s v="n.a."/>
    <s v="n.a."/>
    <s v="n.a."/>
    <s v="Murakam"/>
    <s v="n.a."/>
    <m/>
    <m/>
  </r>
  <r>
    <s v="0910"/>
    <s v="09101036"/>
    <m/>
    <n v="0"/>
    <s v="Local"/>
    <s v="本地 "/>
    <m/>
    <m/>
    <x v="83"/>
    <x v="17"/>
    <m/>
    <s v="OTHERS"/>
    <x v="12"/>
    <s v="Mixed Art-forms"/>
    <s v="綜合展"/>
    <s v="n.a."/>
    <s v="n.a."/>
    <s v="n.a."/>
    <s v="親親大自然：SAORI手織布藝計劃展覽"/>
    <s v="親親大自然：SAORI手織布藝計劃展覽"/>
    <s v="n.a."/>
    <s v="n.a."/>
    <d v="2009-11-07T00:00:00"/>
    <d v="2010-01-03T00:00:00"/>
    <n v="2009"/>
    <n v="11"/>
    <n v="0"/>
    <s v="Art Promotion Office"/>
    <s v="藝術推廣辦事處"/>
    <s v="n.a."/>
    <s v="n.a."/>
    <s v="n.a."/>
    <s v="n.a."/>
    <s v="n.a."/>
    <s v="n.a."/>
    <m/>
    <m/>
  </r>
  <r>
    <s v="0910"/>
    <s v="09101037"/>
    <m/>
    <n v="0"/>
    <s v="Local"/>
    <s v="本地 "/>
    <m/>
    <m/>
    <x v="84"/>
    <x v="75"/>
    <m/>
    <s v="GAL"/>
    <x v="65"/>
    <s v="Mixed Media and Installation"/>
    <s v="混合媒介及裝置"/>
    <s v="n.a."/>
    <s v="n.a."/>
    <s v="I Am Rich ! "/>
    <s v="發達啦 !"/>
    <s v="發達啦 !"/>
    <s v="n.a."/>
    <s v="n.a."/>
    <d v="2009-11-19T00:00:00"/>
    <d v="2010-01-10T00:00:00"/>
    <n v="2009"/>
    <n v="11"/>
    <n v="0"/>
    <s v="n.a."/>
    <s v="n.a."/>
    <s v="n.a."/>
    <s v="n.a."/>
    <s v="Fang Lei "/>
    <s v="方蕾"/>
    <s v="n.a."/>
    <s v="n.a."/>
    <m/>
    <m/>
  </r>
  <r>
    <s v="0910"/>
    <s v="09101038"/>
    <m/>
    <n v="0"/>
    <s v="Local"/>
    <s v="本地 "/>
    <m/>
    <m/>
    <x v="40"/>
    <x v="12"/>
    <m/>
    <s v="GAL"/>
    <x v="30"/>
    <s v="Painting"/>
    <s v="繪畫"/>
    <s v="n.a."/>
    <s v="n.a."/>
    <s v="In a perfect world . . . : Xing Danwen"/>
    <s v="N.A."/>
    <s v="In a perfect world . . . : Xing Danwen"/>
    <s v="n.a."/>
    <s v="n.a."/>
    <d v="2009-11-27T00:00:00"/>
    <d v="2010-02-27T00:00:00"/>
    <n v="2009"/>
    <n v="11"/>
    <n v="0"/>
    <s v="Ooi Botos Gallery"/>
    <s v="n.a."/>
    <s v="n.a."/>
    <s v="n.a."/>
    <s v="n.a."/>
    <s v="n.a."/>
    <s v="Xing Danwen"/>
    <s v="n.a."/>
    <m/>
    <m/>
  </r>
  <r>
    <s v="0910"/>
    <s v="09101039"/>
    <m/>
    <n v="0"/>
    <s v="Local"/>
    <s v="本地 "/>
    <m/>
    <m/>
    <x v="85"/>
    <x v="76"/>
    <m/>
    <s v="GAL"/>
    <x v="66"/>
    <s v="Mixed Art-forms"/>
    <s v="綜合展"/>
    <s v="n.a."/>
    <s v="n.a."/>
    <s v="Lee Kit: Someone Singing and Calling Your Name "/>
    <s v="李傑: Someone Singing and Calling Your Name "/>
    <s v="李傑: Someone Singing and Calling Your Name "/>
    <s v="n.a."/>
    <s v="n.a."/>
    <d v="2009-11-27T00:00:00"/>
    <d v="2010-01-10T00:00:00"/>
    <n v="2009"/>
    <n v="11"/>
    <n v="0"/>
    <s v="n.a."/>
    <s v="n.a."/>
    <s v="n.a."/>
    <s v="n.a."/>
    <s v="n.a."/>
    <s v="n.a."/>
    <s v="Lee Kit"/>
    <s v="李傑"/>
    <m/>
    <m/>
  </r>
  <r>
    <s v="0910"/>
    <s v="09101040"/>
    <m/>
    <n v="0"/>
    <s v="Local"/>
    <s v="本地 "/>
    <m/>
    <m/>
    <x v="75"/>
    <x v="68"/>
    <m/>
    <s v="MU"/>
    <x v="61"/>
    <s v="Chinese Painting, Calligraphy and Seal Carving"/>
    <s v="書畫篆刻"/>
    <s v="n.a."/>
    <s v="n.a."/>
    <s v="&quot;A Salute to Masters&quot; Programme Series - The Enchanting Brush: Selected Works of Chinese Painting and Calligraphy by Chao Shao-an from the Museum Collection"/>
    <s v="「大師的風采」專題節目：筆寫蟬嫣情 — 館藏趙少昂中國書畫作品選"/>
    <s v="「大師的風采」專題節目：筆寫蟬嫣情 — 館藏趙少昂中國書畫作品選"/>
    <s v="n.a."/>
    <s v="n.a."/>
    <d v="2009-11-28T00:00:00"/>
    <d v="2010-05-10T00:00:00"/>
    <n v="2009"/>
    <n v="11"/>
    <n v="0"/>
    <s v="Hong Kong Heritage Museum"/>
    <s v="香港文化博物館"/>
    <s v="n.a."/>
    <s v="n.a."/>
    <s v="n.a."/>
    <s v="n.a."/>
    <s v="Chao Shao-an"/>
    <s v="趙少昂"/>
    <m/>
    <m/>
  </r>
  <r>
    <s v="0910"/>
    <s v="09101041"/>
    <m/>
    <n v="0"/>
    <s v="Local"/>
    <s v="本地 "/>
    <m/>
    <m/>
    <x v="75"/>
    <x v="68"/>
    <m/>
    <s v="MU"/>
    <x v="61"/>
    <s v="Design"/>
    <s v="設計"/>
    <s v="n.a."/>
    <s v="n.a."/>
    <s v="ANTOINE+MANUEL GRAPHIC VILLAGE"/>
    <s v="N.A."/>
    <s v="ANTOINE+MANUEL GRAPHIC VILLAGE"/>
    <s v="n.a."/>
    <s v="n.a."/>
    <d v="2009-11-28T00:00:00"/>
    <d v="2010-02-15T00:00:00"/>
    <n v="2009"/>
    <n v="11"/>
    <n v="0"/>
    <s v="Antoine+Manuel and the Hong Kong Design Centre. A partnership project of the Hong Kong Heritage Museum"/>
    <s v="法國平面設計大師Antoine+Manuel及香港設計中心策劃。香港文化博物館合作夥伴計劃"/>
    <s v="n.a."/>
    <s v="n.a."/>
    <s v="n.a."/>
    <s v="n.a."/>
    <s v="Antoine Audiau and Manuel Warosz"/>
    <s v="Antoine Audiau與Manuel Warosz"/>
    <s v="Supported by the Consulate General of France in Hong Kong and Macau. Antoine+Manuel is an exhibition programme organised and produced by Les Arts Décoratifs in 2009"/>
    <s v="法國駐香港及澳門總領事館鼎力支持。Antoine+Manuel乃法國巴黎Les Arts Décoratifs 09年展覽項目"/>
  </r>
  <r>
    <s v="0910"/>
    <s v="09101042"/>
    <m/>
    <n v="0"/>
    <s v="Non-local"/>
    <s v="非本地"/>
    <m/>
    <m/>
    <x v="86"/>
    <x v="77"/>
    <m/>
    <n v="777"/>
    <x v="6"/>
    <s v="Painting"/>
    <s v="繪畫"/>
    <s v="n.a."/>
    <s v="n.a."/>
    <s v="Wilson Shieh: Fitting Room "/>
    <s v="石家豪試身室"/>
    <s v="石家豪試身室"/>
    <s v="n.a."/>
    <s v="n.a."/>
    <d v="2009-11-29T00:00:00"/>
    <d v="2010-01-31T00:00:00"/>
    <n v="2009"/>
    <n v="11"/>
    <n v="0"/>
    <s v="n.a."/>
    <s v="n.a."/>
    <s v="n.a."/>
    <s v="n.a."/>
    <s v="n.a."/>
    <s v="n.a."/>
    <s v="Wilson Shieh"/>
    <s v="石家豪"/>
    <m/>
    <m/>
  </r>
  <r>
    <s v="0910"/>
    <s v="09101043"/>
    <m/>
    <n v="0"/>
    <s v="Local"/>
    <s v="本地 "/>
    <m/>
    <m/>
    <x v="60"/>
    <x v="54"/>
    <m/>
    <s v="BUSS"/>
    <x v="49"/>
    <s v="Mixed Media and Installation"/>
    <s v="混合媒介及裝置"/>
    <s v="n.a."/>
    <s v="n.a."/>
    <s v="Architography, Photography Exhibition by Andrew Cattrell"/>
    <s v="N/A"/>
    <s v="Architography, Photography Exhibition by Andrew Cattrell"/>
    <s v="n.a."/>
    <s v="n.a."/>
    <d v="2009-12-04T00:00:00"/>
    <d v="2010-01-09T00:00:00"/>
    <n v="2009"/>
    <n v="12"/>
    <n v="0"/>
    <s v="n.a."/>
    <s v="n.a."/>
    <s v="n.a."/>
    <s v="n.a."/>
    <s v="n.a."/>
    <s v="n.a."/>
    <s v="Andrew Cattrell"/>
    <s v="n.a."/>
    <m/>
    <m/>
  </r>
  <r>
    <s v="0910"/>
    <s v="09101044"/>
    <m/>
    <n v="0"/>
    <s v="Local"/>
    <s v="本地 "/>
    <m/>
    <m/>
    <x v="87"/>
    <x v="78"/>
    <m/>
    <s v="GAL"/>
    <x v="67"/>
    <s v="Mixed Art-forms"/>
    <s v="綜合展"/>
    <s v="n.a."/>
    <s v="n.a."/>
    <s v="Jiang Zhi : Attitude"/>
    <s v="表態：蔣志的一個展覽"/>
    <s v="表態：蔣志的一個展覽"/>
    <s v="n.a."/>
    <s v="n.a."/>
    <d v="2009-12-04T00:00:00"/>
    <d v="2010-01-17T00:00:00"/>
    <n v="2009"/>
    <n v="12"/>
    <n v="0"/>
    <s v="n.a."/>
    <s v="n.a."/>
    <s v="n.a."/>
    <s v="n.a."/>
    <s v="Bao Dong"/>
    <s v="鮑棟"/>
    <s v="Jiang Zhi"/>
    <s v="蔣志"/>
    <m/>
    <m/>
  </r>
  <r>
    <s v="0910"/>
    <s v="09101045"/>
    <m/>
    <n v="0"/>
    <s v="Local"/>
    <s v="本地 "/>
    <m/>
    <m/>
    <x v="88"/>
    <x v="79"/>
    <m/>
    <s v="GAL"/>
    <x v="68"/>
    <s v="Painting"/>
    <s v="繪畫"/>
    <s v="n.a."/>
    <s v="n.a."/>
    <s v="Trot and Jump Exhibition of Horse Paintings "/>
    <s v="N.A."/>
    <s v="Trot and Jump Exhibition of Horse Paintings "/>
    <s v="n.a."/>
    <s v="n.a."/>
    <d v="2009-12-08T00:00:00"/>
    <d v="2010-02-21T00:00:00"/>
    <n v="2009"/>
    <n v="12"/>
    <n v="0"/>
    <s v="King's Gallery"/>
    <s v="皇室畫廊"/>
    <s v="n.a."/>
    <s v="n.a."/>
    <s v="n.a."/>
    <s v="n.a."/>
    <s v="n.a."/>
    <s v="n.a."/>
    <m/>
    <m/>
  </r>
  <r>
    <s v="0910"/>
    <s v="09101046"/>
    <m/>
    <n v="0"/>
    <s v="Local"/>
    <s v="本地 "/>
    <m/>
    <m/>
    <x v="89"/>
    <x v="80"/>
    <m/>
    <s v="GAL"/>
    <x v="50"/>
    <s v="Mixed Media and Installation"/>
    <s v="混合媒介及裝置"/>
    <s v="n.a."/>
    <s v="n.a."/>
    <s v="HO Siu-kee: The Constrained Body "/>
    <s v="N.A."/>
    <s v="HO Siu-kee: The Constrained Body "/>
    <s v="n.a."/>
    <s v="n.a."/>
    <d v="2009-12-15T00:00:00"/>
    <d v="2010-01-09T00:00:00"/>
    <n v="2009"/>
    <n v="12"/>
    <n v="0"/>
    <s v="Grotto Fine Art"/>
    <s v="嘉圖現代藝術"/>
    <s v="n.a."/>
    <s v="n.a."/>
    <s v="n.a."/>
    <s v="n.a."/>
    <s v=" HO Siu Kee"/>
    <s v="何兆基"/>
    <m/>
    <m/>
  </r>
  <r>
    <s v="0910"/>
    <s v="09101047"/>
    <m/>
    <n v="0"/>
    <s v="Local"/>
    <s v="本地 "/>
    <m/>
    <m/>
    <x v="90"/>
    <x v="81"/>
    <m/>
    <s v="BUSS"/>
    <x v="54"/>
    <s v="Mixed Art-forms"/>
    <s v="綜合展"/>
    <s v="n.a."/>
    <s v="n.a."/>
    <s v="n.a."/>
    <s v="Hiking Arte 開幕藝術展覽"/>
    <s v="Hiking Arte 開幕藝術展覽"/>
    <s v="n.a."/>
    <s v="n.a."/>
    <d v="2009-12-18T00:00:00"/>
    <d v="2010-03-15T00:00:00"/>
    <n v="2009"/>
    <n v="12"/>
    <n v="0"/>
    <s v="n.a."/>
    <s v="n.a."/>
    <s v="n.a."/>
    <s v="n.a."/>
    <s v="n.a."/>
    <s v="梁展峰"/>
    <s v="n.a."/>
    <s v="鄭淑宜、朱興華、劉學成、林東鵬、謝淑妮、鄧國騫、黃進曦"/>
    <m/>
    <m/>
  </r>
  <r>
    <s v="0910"/>
    <s v="09101049a"/>
    <m/>
    <n v="1"/>
    <s v="Local"/>
    <s v="本地 "/>
    <m/>
    <m/>
    <x v="91"/>
    <x v="82"/>
    <m/>
    <s v="GAL"/>
    <x v="69"/>
    <s v="Painting"/>
    <s v="繪畫"/>
    <s v="n.a."/>
    <s v="n.a."/>
    <s v="Gallery Exhibition by gallery artists"/>
    <s v="畫廊畫家群展"/>
    <s v="畫廊畫家群展"/>
    <s v="n.a."/>
    <s v="n.a."/>
    <d v="2010-01-01T00:00:00"/>
    <d v="2010-01-31T00:00:00"/>
    <n v="2010"/>
    <n v="1"/>
    <n v="0"/>
    <s v="n.a."/>
    <s v="n.a."/>
    <s v="n.a."/>
    <s v="n.a."/>
    <s v="n.a."/>
    <s v="n.a."/>
    <s v="Zao Wou Ki; Chu The Chun; Chao Chung Hsiang; Walasse Ting; Lui Shou Kwan; John Way; Tseng Yuho; Chuang Che; Hsiao Chin; Ming Fay; Gao Xing Jian"/>
    <s v="n.a."/>
    <m/>
    <m/>
  </r>
  <r>
    <s v="0910"/>
    <s v="09101049b"/>
    <m/>
    <n v="1"/>
    <s v="Local"/>
    <s v="本地 "/>
    <m/>
    <m/>
    <x v="92"/>
    <x v="83"/>
    <m/>
    <s v="GAL"/>
    <x v="70"/>
    <s v="Painting"/>
    <s v="繪畫"/>
    <s v="n.a."/>
    <s v="n.a."/>
    <s v="Group Exhibition by gallery artists"/>
    <s v="畫廊畫家群展"/>
    <s v="畫廊畫家群展"/>
    <s v="n.a."/>
    <s v="n.a."/>
    <d v="2010-01-01T00:00:00"/>
    <s v="9999"/>
    <n v="2010"/>
    <n v="1"/>
    <n v="99"/>
    <s v="n.a."/>
    <s v="n.a."/>
    <s v="n.a."/>
    <s v="n.a."/>
    <s v="n.a."/>
    <s v="n.a."/>
    <s v="Jiang Shuo; Chen Long Bin; Victor Lai; Lu Peng"/>
    <s v="蔣朔、陳龍斌、黎明海、呂鵬"/>
    <m/>
    <m/>
  </r>
  <r>
    <s v="0910"/>
    <s v="09101049c"/>
    <m/>
    <n v="1"/>
    <s v="Local"/>
    <s v="本地 "/>
    <m/>
    <m/>
    <x v="93"/>
    <x v="12"/>
    <m/>
    <s v="GAL"/>
    <x v="40"/>
    <s v="Painting"/>
    <s v="繪畫"/>
    <s v="n.a."/>
    <s v="n.a."/>
    <s v="Group Exhibition by gallery artists"/>
    <s v="畫廊畫家群展"/>
    <s v="畫廊畫家群展"/>
    <s v="n.a."/>
    <s v="n.a."/>
    <d v="2010-01-01T00:00:00"/>
    <s v="9999"/>
    <n v="2010"/>
    <n v="1"/>
    <n v="99"/>
    <s v="n.a."/>
    <s v="n.a."/>
    <s v="n.a."/>
    <s v="n.a."/>
    <s v="n.a."/>
    <s v="n.a."/>
    <s v="n.a."/>
    <s v="n.a."/>
    <m/>
    <m/>
  </r>
  <r>
    <s v="0910"/>
    <s v="09101050"/>
    <m/>
    <n v="0"/>
    <s v="Local"/>
    <s v="本地 "/>
    <m/>
    <m/>
    <x v="73"/>
    <x v="84"/>
    <m/>
    <s v="PA"/>
    <x v="59"/>
    <s v="Children Art"/>
    <s v="兒童藝術"/>
    <s v="n.a."/>
    <s v="n.a."/>
    <s v="The 5th Art Exhibition by the Youth of China"/>
    <s v="第5屆中華濃情少兒藝術匯展"/>
    <s v="第5屆中華濃情少兒藝術匯展"/>
    <s v="n.a."/>
    <s v="n.a."/>
    <d v="2010-01-01T00:00:00"/>
    <d v="2010-01-03T00:00:00"/>
    <n v="2010"/>
    <n v="1"/>
    <n v="0"/>
    <s v="Hong Kong Visual Arts Society of Youth and Children"/>
    <s v="香港青少兒視覺藝術研究學會"/>
    <s v="n.a."/>
    <s v="n.a."/>
    <s v="n.a."/>
    <s v="n.a."/>
    <s v="n.a."/>
    <s v="n.a."/>
    <m/>
    <m/>
  </r>
  <r>
    <s v="0910"/>
    <s v="09101051"/>
    <m/>
    <n v="0"/>
    <s v="Local"/>
    <s v="本地 "/>
    <m/>
    <m/>
    <x v="94"/>
    <x v="85"/>
    <m/>
    <s v="PA"/>
    <x v="71"/>
    <s v="Photography"/>
    <s v="攝影"/>
    <s v="n.a."/>
    <s v="n.a."/>
    <s v="The 64th Hong Kong International Salon of Photography 2009"/>
    <s v="第64屆香港國際攝影沙龍2009"/>
    <s v="第64屆香港國際攝影沙龍2009"/>
    <s v="n.a."/>
    <s v="n.a."/>
    <d v="2009-12-30T00:00:00"/>
    <d v="2010-01-10T00:00:00"/>
    <n v="2009"/>
    <n v="12"/>
    <n v="0"/>
    <s v="The Photographic Society of Hong Kong"/>
    <s v="香港攝影學會"/>
    <s v="n.a."/>
    <s v="n.a."/>
    <s v="n.a."/>
    <s v="n.a."/>
    <s v="n.a."/>
    <s v="n.a."/>
    <m/>
    <m/>
  </r>
  <r>
    <s v="0910"/>
    <s v="09101052"/>
    <m/>
    <n v="0"/>
    <s v="Local"/>
    <s v="本地 "/>
    <m/>
    <m/>
    <x v="95"/>
    <x v="86"/>
    <m/>
    <s v="PA"/>
    <x v="72"/>
    <s v="Painting"/>
    <s v="繪畫"/>
    <s v="n.a."/>
    <s v="n.a."/>
    <s v="n.a."/>
    <s v="市美雄風──薪火相傳會員聯展"/>
    <s v="市美雄風──薪火相傳會員聯展"/>
    <s v="n.a."/>
    <s v="n.a."/>
    <d v="2010-01-01T00:00:00"/>
    <d v="2010-01-07T00:00:00"/>
    <n v="2010"/>
    <n v="1"/>
    <n v="0"/>
    <s v="City Art Studio"/>
    <s v="香港市美畫院"/>
    <s v="n.a."/>
    <s v="n.a."/>
    <s v="n.a."/>
    <s v="n.a."/>
    <s v="n.a."/>
    <s v="n.a."/>
    <m/>
    <m/>
  </r>
  <r>
    <s v="0910"/>
    <s v="09101053"/>
    <m/>
    <n v="0"/>
    <s v="Local"/>
    <s v="本地 "/>
    <m/>
    <m/>
    <x v="7"/>
    <x v="5"/>
    <m/>
    <s v="PA"/>
    <x v="5"/>
    <s v="Painting"/>
    <s v="繪畫"/>
    <s v="n.a."/>
    <s v="n.a."/>
    <s v="n.a."/>
    <s v="西貢畫苑二○一○匯展"/>
    <s v="西貢畫苑二○一○匯展"/>
    <s v="n.a."/>
    <s v="n.a."/>
    <d v="2010-01-01T00:00:00"/>
    <d v="2010-01-03T00:00:00"/>
    <n v="2010"/>
    <n v="1"/>
    <n v="0"/>
    <s v="Sai Kung Art Studio"/>
    <s v="西貢畫苑"/>
    <s v="n.a."/>
    <s v="n.a."/>
    <s v="n.a."/>
    <s v="n.a."/>
    <s v="n.a."/>
    <s v="n.a."/>
    <m/>
    <m/>
  </r>
  <r>
    <s v="0910"/>
    <s v="09101054"/>
    <m/>
    <n v="0"/>
    <s v="Local"/>
    <s v="本地 "/>
    <m/>
    <m/>
    <x v="7"/>
    <x v="5"/>
    <m/>
    <s v="PA"/>
    <x v="5"/>
    <s v="Photography"/>
    <s v="攝影"/>
    <s v="n.a."/>
    <s v="n.a."/>
    <s v="n.a."/>
    <s v="原汁原味18R攝影展覽"/>
    <s v="原汁原味18R攝影展覽"/>
    <s v="n.a."/>
    <s v="n.a."/>
    <d v="2010-01-01T00:00:00"/>
    <d v="2010-01-02T00:00:00"/>
    <n v="2010"/>
    <n v="1"/>
    <n v="0"/>
    <s v="Hong Kong Joint Photographer's Association"/>
    <s v="香港藝群攝影學會"/>
    <s v="n.a."/>
    <s v="n.a."/>
    <s v="n.a."/>
    <s v="n.a."/>
    <s v="n.a."/>
    <s v="n.a."/>
    <m/>
    <m/>
  </r>
  <r>
    <s v="0910"/>
    <s v="09101055"/>
    <m/>
    <n v="0"/>
    <s v="Local"/>
    <s v="本地 "/>
    <m/>
    <m/>
    <x v="96"/>
    <x v="87"/>
    <m/>
    <s v="PUB"/>
    <x v="10"/>
    <s v="Painting"/>
    <s v="繪畫"/>
    <s v="n.a."/>
    <s v="n.a."/>
    <s v="&quot;Art in Hospital—Hospital Gallery&quot; Exhibition of &quot; Reach for the HeART&quot; Workshop"/>
    <s v="「藝術在醫院 — 醫院畫廊」《心窗藝術工作坊── 作品展》"/>
    <s v="藝術在醫院 — 醫院畫廊」《心窗藝術工作坊── 作品展》"/>
    <s v="n.a."/>
    <s v="n.a."/>
    <d v="2010-02-01T00:00:00"/>
    <d v="2010-02-28T00:00:00"/>
    <n v="2010"/>
    <n v="2"/>
    <n v="0"/>
    <s v="Art in Hospital"/>
    <s v="藝術在醫院"/>
    <s v="Pamela Youde Nethersole Eastern Hospital"/>
    <s v="東區尤德夫人那打素醫院"/>
    <s v="n.a."/>
    <s v="n.a."/>
    <s v="Elderly patients from the Caritas Medical Centre, Haven of Hope Hospital and Pamela Youde Nethersole Eastern Hospital"/>
    <s v="明愛醫院、靈實醫院及東區尤德夫人那打素醫院的老人科院友"/>
    <m/>
    <m/>
  </r>
  <r>
    <s v="0910"/>
    <s v="09101056"/>
    <m/>
    <n v="0"/>
    <s v="Local"/>
    <s v="本地 "/>
    <m/>
    <m/>
    <x v="97"/>
    <x v="88"/>
    <m/>
    <s v="GAL"/>
    <x v="73"/>
    <s v="Painting"/>
    <s v="繪畫"/>
    <s v="n.a."/>
    <s v="n.a."/>
    <s v="n.a."/>
    <s v="看不見的風景"/>
    <s v="看不見的風景"/>
    <s v="n.a."/>
    <s v="n.a."/>
    <d v="2010-01-02T00:00:00"/>
    <d v="2010-01-16T00:00:00"/>
    <n v="2010"/>
    <n v="1"/>
    <n v="0"/>
    <s v="n.a."/>
    <s v="n.a."/>
    <s v="n.a."/>
    <s v="n.a."/>
    <s v="n.a."/>
    <s v="n.a."/>
    <s v="Giles Dawe"/>
    <s v="n.a."/>
    <m/>
    <m/>
  </r>
  <r>
    <s v="0910"/>
    <s v="09101057"/>
    <m/>
    <n v="0"/>
    <s v="Local"/>
    <s v="本地"/>
    <m/>
    <m/>
    <x v="98"/>
    <x v="89"/>
    <m/>
    <s v="BUSS"/>
    <x v="74"/>
    <s v="Photography"/>
    <s v="攝影"/>
    <s v="n.a."/>
    <s v="n.a."/>
    <s v="3pm-6pm in Hong Kong 2004 Photo Exhibition"/>
    <s v="3pm-6pm，香港2004攝影展"/>
    <s v="3pm-6pm，香港2004攝影展"/>
    <s v="n.a."/>
    <s v="n.a."/>
    <d v="2010-01-03T00:00:00"/>
    <d v="2010-01-23T00:00:00"/>
    <n v="2010"/>
    <n v="1"/>
    <n v="0"/>
    <s v="3PM Records"/>
    <s v="下午三點(唱片公司)"/>
    <s v="n.a."/>
    <s v="n.a."/>
    <s v="n.a."/>
    <s v="n.a."/>
    <s v="Candy Ng Shun Wa"/>
    <s v="吳信嬅"/>
    <m/>
    <m/>
  </r>
  <r>
    <s v="0910"/>
    <s v="09101058"/>
    <m/>
    <n v="0"/>
    <s v="Local"/>
    <s v="本地 "/>
    <m/>
    <m/>
    <x v="7"/>
    <x v="90"/>
    <m/>
    <s v="PA"/>
    <x v="5"/>
    <s v="Children Art"/>
    <s v="兒童藝術"/>
    <s v="n.a."/>
    <s v="n.a."/>
    <s v="Happy Show 2010"/>
    <s v="開心共賞2010"/>
    <s v="開心共賞2010"/>
    <s v="n.a."/>
    <s v="n.a."/>
    <d v="2010-01-03T00:00:00"/>
    <d v="2010-01-04T00:00:00"/>
    <n v="2010"/>
    <n v="1"/>
    <n v="0"/>
    <s v="Happy Workshop"/>
    <s v="開心畫室"/>
    <s v="n.a."/>
    <s v="n.a."/>
    <s v="n.a."/>
    <s v="n.a."/>
    <s v="n.a."/>
    <s v="n.a."/>
    <m/>
    <m/>
  </r>
  <r>
    <s v="0910"/>
    <s v="09101059"/>
    <m/>
    <n v="0"/>
    <s v="Local"/>
    <s v="本地 "/>
    <m/>
    <m/>
    <x v="99"/>
    <x v="91"/>
    <m/>
    <s v="SCH"/>
    <x v="75"/>
    <s v="Chinese Painting, Calligraphy and Seal Carving"/>
    <s v="書畫篆刻"/>
    <s v="n.a."/>
    <s v="n.a."/>
    <s v="n.a."/>
    <s v="第十六屆中國水墨畫《花鳥組》文憑課程學員作品聯展"/>
    <s v="第十六屆中國水墨畫《花鳥組》文憑課程學員作品聯展"/>
    <s v="n.a."/>
    <s v="n.a."/>
    <d v="2010-01-03T00:00:00"/>
    <d v="2010-01-30T00:00:00"/>
    <n v="2010"/>
    <n v="1"/>
    <n v="0"/>
    <s v="School of Continuing and Professional Studies, The Chinese University of Hong Kong"/>
    <s v="香港中文大學專業進修學院"/>
    <s v="n.a."/>
    <s v="n.a."/>
    <s v="n.a."/>
    <s v="n.a."/>
    <s v="n.a."/>
    <s v="n.a."/>
    <m/>
    <m/>
  </r>
  <r>
    <s v="0910"/>
    <s v="09101060"/>
    <m/>
    <n v="0"/>
    <s v="Local"/>
    <s v="本地 "/>
    <m/>
    <m/>
    <x v="73"/>
    <x v="84"/>
    <m/>
    <s v="PA"/>
    <x v="59"/>
    <s v="Painting"/>
    <s v="繪畫"/>
    <s v="n.a."/>
    <s v="n.a."/>
    <s v="Dreams to fly"/>
    <s v="飛躍虹夢(四人畫展)"/>
    <s v="飛躍虹夢(四人畫展)"/>
    <s v="n.a."/>
    <s v="n.a."/>
    <d v="2010-01-04T00:00:00"/>
    <d v="2010-01-10T00:00:00"/>
    <n v="2010"/>
    <n v="1"/>
    <n v="0"/>
    <s v="Art to fly"/>
    <s v="薈彩25"/>
    <s v="n.a."/>
    <s v="n.a."/>
    <s v="n.a."/>
    <s v="n.a."/>
    <s v="n.a."/>
    <s v="n.a."/>
    <m/>
    <m/>
  </r>
  <r>
    <s v="0910"/>
    <s v="09101062"/>
    <m/>
    <n v="0"/>
    <s v="Local"/>
    <s v="本地 "/>
    <m/>
    <m/>
    <x v="100"/>
    <x v="92"/>
    <m/>
    <s v="HKAC"/>
    <x v="76"/>
    <s v="Photography"/>
    <s v="攝影"/>
    <s v="n.a."/>
    <s v="n.a."/>
    <s v="Impressions。Leslie Cheung"/>
    <s v="印象。張國榮"/>
    <s v="《印象。張國榮》"/>
    <s v="n.a."/>
    <s v="n.a."/>
    <d v="2010-01-04T00:00:00"/>
    <d v="2010-04-13T00:00:00"/>
    <n v="2010"/>
    <n v="1"/>
    <n v="0"/>
    <s v="Red Mission"/>
    <s v="繼續張國榮歌影迷國際聯盟"/>
    <s v="n.a."/>
    <s v="n.a."/>
    <s v="n.a."/>
    <s v="n.a."/>
    <s v="n.a."/>
    <s v="n.a."/>
    <m/>
    <m/>
  </r>
  <r>
    <s v="0910"/>
    <s v="09101063"/>
    <m/>
    <n v="0"/>
    <s v="Local"/>
    <s v="本地 "/>
    <m/>
    <m/>
    <x v="5"/>
    <x v="2"/>
    <m/>
    <s v="HKAC"/>
    <x v="2"/>
    <s v="Sculpture"/>
    <s v="雕塑"/>
    <s v="n.a."/>
    <s v="n.a."/>
    <s v="Seeds"/>
    <s v="種子"/>
    <s v="種子"/>
    <s v="n.a."/>
    <s v="n.a."/>
    <d v="2010-01-04T00:00:00"/>
    <d v="2010-11-30T00:00:00"/>
    <n v="2010"/>
    <n v="1"/>
    <n v="0"/>
    <s v="Hong Kong Arts Centre, Public Art Hong Kong"/>
    <s v="香港藝術中心、香港公共藝術"/>
    <s v="n.a."/>
    <s v="n.a."/>
    <s v="n.a."/>
    <s v="n.a."/>
    <s v="Danny Lee"/>
    <s v="李展輝"/>
    <m/>
    <m/>
  </r>
  <r>
    <s v="0910"/>
    <s v="09101064"/>
    <m/>
    <n v="0"/>
    <s v="Local"/>
    <s v="本地 "/>
    <m/>
    <m/>
    <x v="7"/>
    <x v="5"/>
    <m/>
    <s v="PA"/>
    <x v="5"/>
    <s v="Painting"/>
    <s v="繪畫"/>
    <s v="n.a."/>
    <s v="n.a."/>
    <s v="Painters' Journey Exibition"/>
    <s v="「畫家之旅」畫展"/>
    <s v="「畫家之旅」畫展"/>
    <s v="n.a."/>
    <s v="n.a."/>
    <d v="2010-01-05T00:00:00"/>
    <d v="2010-01-07T00:00:00"/>
    <n v="2010"/>
    <n v="1"/>
    <n v="0"/>
    <s v="Painters' Journey of Hong Kong"/>
    <s v="香港畫家之旅畫會"/>
    <s v="n.a."/>
    <s v="n.a."/>
    <s v="n.a."/>
    <s v="n.a."/>
    <s v="n.a."/>
    <s v="n.a."/>
    <m/>
    <m/>
  </r>
  <r>
    <s v="0910"/>
    <s v="09101065"/>
    <m/>
    <n v="0"/>
    <s v="Local"/>
    <s v="本地 "/>
    <m/>
    <m/>
    <x v="101"/>
    <x v="93"/>
    <m/>
    <s v="PA"/>
    <x v="77"/>
    <s v="Chinese Painting, Calligraphy and Seal Carving"/>
    <s v="書畫篆刻"/>
    <s v="Ceramics"/>
    <s v="陶藝"/>
    <s v="n.a."/>
    <s v="書畫陶瓷匯展"/>
    <s v="書畫陶瓷匯展"/>
    <s v="n.a."/>
    <s v="n.a."/>
    <d v="2010-01-06T00:00:00"/>
    <d v="2010-01-10T00:00:00"/>
    <n v="2010"/>
    <n v="1"/>
    <n v="0"/>
    <s v="Tseuen Wan Culture &amp; Rereation Co-ordinating Association Ltd."/>
    <s v="荃灣文藝康樂協進會有限公司主辦"/>
    <s v="n.a."/>
    <s v="n.a."/>
    <s v="n.a."/>
    <s v="n.a."/>
    <s v="n.a."/>
    <s v="n.a."/>
    <m/>
    <m/>
  </r>
  <r>
    <s v="0910"/>
    <s v="09101066"/>
    <m/>
    <n v="0"/>
    <s v="Local"/>
    <s v="本地 "/>
    <m/>
    <m/>
    <x v="82"/>
    <x v="94"/>
    <m/>
    <s v="GAL"/>
    <x v="64"/>
    <s v="Prints"/>
    <s v="版畫"/>
    <s v="n.a."/>
    <s v="n.a."/>
    <s v="CONTEMPORARY JAPANESE PRINTS"/>
    <s v="N.A."/>
    <s v="CONTEMPORARY JAPANESE PRINTS"/>
    <s v="n.a."/>
    <s v="n.a."/>
    <d v="2010-01-07T00:00:00"/>
    <d v="2010-09-17T00:00:00"/>
    <n v="2010"/>
    <n v="1"/>
    <n v="0"/>
    <s v="Fabrik Contemporary Art"/>
    <s v="Fabrik Contemporary Art"/>
    <s v="n.a."/>
    <s v="n.a."/>
    <s v="n.a."/>
    <s v="n.a."/>
    <s v="Takashi Murakami"/>
    <s v="n.a."/>
    <m/>
    <m/>
  </r>
  <r>
    <s v="0910"/>
    <s v="09101067"/>
    <m/>
    <n v="0"/>
    <s v="Local"/>
    <s v="本地 "/>
    <m/>
    <m/>
    <x v="95"/>
    <x v="86"/>
    <m/>
    <s v="PA"/>
    <x v="72"/>
    <s v="Photography"/>
    <s v="攝影"/>
    <s v="n.a."/>
    <s v="n.a."/>
    <s v="&quot;Phases of Time - The Joint Exhibition of Tam Ning &amp; Cui Duo Sheng&quot;"/>
    <s v="時光──譚寧、崔鐸聲先生攝影展"/>
    <s v="時光──譚寧、崔鐸聲先生攝影展"/>
    <s v="n.a."/>
    <s v="n.a."/>
    <d v="2010-01-08T00:00:00"/>
    <d v="2010-01-14T00:00:00"/>
    <n v="2010"/>
    <n v="1"/>
    <n v="0"/>
    <s v="The Photographic Society of Hong Kong"/>
    <s v="香港攝影學會"/>
    <s v="n.a."/>
    <s v="n.a."/>
    <s v="n.a."/>
    <s v="n.a."/>
    <s v="Tam Ning; Cui Duo Sheng"/>
    <s v="譚寧、崔鐸聲"/>
    <m/>
    <m/>
  </r>
  <r>
    <s v="0910"/>
    <s v="09101068"/>
    <m/>
    <n v="0"/>
    <s v="Local"/>
    <s v="本地 "/>
    <m/>
    <m/>
    <x v="102"/>
    <x v="95"/>
    <m/>
    <s v="VA"/>
    <x v="36"/>
    <s v="Mixed Art-forms"/>
    <s v="綜合展"/>
    <s v="n.a."/>
    <s v="n.a."/>
    <s v="Art Specialist Course 2009 – 2010 Graduation Exhibition"/>
    <s v="藝術專修課程2009 – 2010 結業展"/>
    <s v="藝術專修課程2009 – 2010 結業展"/>
    <s v="n.a."/>
    <s v="n.a."/>
    <d v="2010-01-08T00:00:00"/>
    <d v="2010-01-18T00:00:00"/>
    <n v="2010"/>
    <n v="1"/>
    <n v="0"/>
    <s v="Art Promotion Office of the Leisure and Cultural Services Department"/>
    <s v="康樂及文化事務署藝術推廣辦事處"/>
    <s v="n.a."/>
    <s v="n.a."/>
    <s v="Art Promotion Office"/>
    <s v="藝術推廣辦事處"/>
    <s v="Graduates of the Art Specialist Course 2009 – 2010"/>
    <s v="藝術專修課程2009 – 2010畢業學員"/>
    <m/>
    <m/>
  </r>
  <r>
    <s v="0910"/>
    <s v="09101069"/>
    <m/>
    <n v="0"/>
    <s v="Local"/>
    <s v="本地 "/>
    <m/>
    <m/>
    <x v="103"/>
    <x v="96"/>
    <m/>
    <s v="SCH"/>
    <x v="78"/>
    <s v="Painting"/>
    <s v="繪畫"/>
    <s v="n.a."/>
    <s v="n.a."/>
    <s v="Joint Exhibition of Chinese Painting by Li Kwok Ming and Wu Mingbo"/>
    <s v="李國明 伍銘波 合作畫展"/>
    <s v="李國明 伍銘波 合作畫展"/>
    <s v="n.a."/>
    <s v="n.a."/>
    <d v="2010-01-08T00:00:00"/>
    <d v="2010-01-22T00:00:00"/>
    <n v="2010"/>
    <n v="1"/>
    <n v="0"/>
    <s v="Collage Promotion Committee of Shaw College, The Chinese University of Hong Kong"/>
    <s v="香港中文大學逸夫書院「書院推廣委員會」"/>
    <s v="n.a."/>
    <s v="n.a."/>
    <s v="n.a."/>
    <s v="n.a."/>
    <s v="Li Kwok Ming, Wu Mingbo"/>
    <s v="李國明, 伍銘波"/>
    <m/>
    <m/>
  </r>
  <r>
    <s v="0910"/>
    <s v="09101070"/>
    <m/>
    <n v="0"/>
    <s v="Local"/>
    <s v="本地 "/>
    <m/>
    <m/>
    <x v="104"/>
    <x v="97"/>
    <m/>
    <s v="GAL"/>
    <x v="79"/>
    <s v="Painting"/>
    <s v="繪畫"/>
    <s v="n.a."/>
    <s v="n.a."/>
    <s v="Life is a Halo on Candle: Paintings by YU Peng"/>
    <s v="人生燭上華: 于彭畫展"/>
    <s v="人生燭上華: 于彭畫展"/>
    <s v="n.a."/>
    <s v="n.a."/>
    <d v="2010-01-08T00:00:00"/>
    <d v="2010-02-06T00:00:00"/>
    <n v="2010"/>
    <n v="1"/>
    <n v="0"/>
    <s v="Hanart TZ Gallery"/>
    <s v="漢雅軒"/>
    <s v="n.a."/>
    <s v="n.a."/>
    <s v="n.a."/>
    <s v="n.a."/>
    <s v="YU Peng"/>
    <s v="于彭"/>
    <m/>
    <m/>
  </r>
  <r>
    <s v="0910"/>
    <s v="09101071"/>
    <m/>
    <n v="0"/>
    <s v="Local"/>
    <s v="本地 "/>
    <m/>
    <m/>
    <x v="105"/>
    <x v="12"/>
    <m/>
    <s v="GAL"/>
    <x v="80"/>
    <s v="Painting"/>
    <s v="繪畫"/>
    <s v="n.a."/>
    <s v="n.a."/>
    <s v="The Havelian Express"/>
    <s v="N/A"/>
    <s v="The Havelian Express"/>
    <s v="n.a."/>
    <s v="n.a."/>
    <d v="2010-01-08T00:00:00"/>
    <d v="2010-02-14T00:00:00"/>
    <n v="2010"/>
    <n v="1"/>
    <n v="0"/>
    <s v="n.a."/>
    <s v="n.a."/>
    <s v="n.a."/>
    <s v="n.a."/>
    <s v="n.a."/>
    <s v="n.a."/>
    <s v="Muhammad Zeeshan; Imran Channa; Hasnat Mehmood"/>
    <s v="n.a."/>
    <m/>
    <m/>
  </r>
  <r>
    <s v="0910"/>
    <s v="09101072"/>
    <m/>
    <n v="0"/>
    <s v="Local"/>
    <s v="本地 "/>
    <m/>
    <m/>
    <x v="106"/>
    <x v="45"/>
    <m/>
    <s v="ART"/>
    <x v="39"/>
    <s v="Photography"/>
    <s v="攝影"/>
    <s v="n.a."/>
    <s v="n.a."/>
    <s v="Women Portraits Children 1989 and 2005"/>
    <s v="N.A."/>
    <s v="Women Portraits Children 1989 and 2005"/>
    <s v="n.a."/>
    <s v="n.a."/>
    <d v="2010-01-08T00:00:00"/>
    <d v="2010-02-20T00:00:00"/>
    <n v="2010"/>
    <n v="1"/>
    <n v="0"/>
    <s v="Goethe-Gallery"/>
    <s v="香港歌德學院歌德畫廊"/>
    <s v="n.a."/>
    <s v="n.a."/>
    <s v="n.a."/>
    <s v="n.a."/>
    <s v="Angela Fensch"/>
    <s v="n.a."/>
    <m/>
    <m/>
  </r>
  <r>
    <s v="0910"/>
    <s v="09101073"/>
    <m/>
    <n v="0"/>
    <s v="Local"/>
    <s v="本地 "/>
    <m/>
    <m/>
    <x v="7"/>
    <x v="90"/>
    <m/>
    <s v="PA"/>
    <x v="5"/>
    <s v="Painting"/>
    <s v="繪畫"/>
    <s v="n.a."/>
    <s v="n.a."/>
    <s v="n.a."/>
    <s v="2010宏宇畫室師生展"/>
    <s v="2010宏宇畫室師生展"/>
    <s v="n.a."/>
    <s v="n.a."/>
    <d v="2010-01-08T00:00:00"/>
    <d v="2010-01-12T00:00:00"/>
    <n v="2010"/>
    <n v="1"/>
    <n v="0"/>
    <s v="Bacchus Studio"/>
    <s v="宏宇畫室"/>
    <s v="n.a."/>
    <s v="n.a."/>
    <s v="n.a."/>
    <s v="n.a."/>
    <s v="n.a."/>
    <s v="n.a."/>
    <m/>
    <m/>
  </r>
  <r>
    <s v="0910"/>
    <s v="09101074"/>
    <m/>
    <n v="0"/>
    <s v="Local"/>
    <s v="本地 "/>
    <m/>
    <m/>
    <x v="7"/>
    <x v="5"/>
    <m/>
    <s v="PA"/>
    <x v="5"/>
    <s v="Photography"/>
    <s v="攝影"/>
    <s v="n.a."/>
    <s v="n.a."/>
    <s v="Annual Photo Exhibition of Members"/>
    <s v="會員攝影作品週年展覽"/>
    <s v="會員攝影作品週年展覽"/>
    <s v="n.a."/>
    <s v="n.a."/>
    <d v="2010-01-09T00:00:00"/>
    <d v="2010-01-10T00:00:00"/>
    <n v="2010"/>
    <n v="1"/>
    <n v="0"/>
    <s v="One Degree Photophile Association"/>
    <s v="壹度攝影研究會"/>
    <s v="n.a."/>
    <s v="n.a."/>
    <s v="n.a."/>
    <s v="n.a."/>
    <s v="n.a."/>
    <s v="n.a."/>
    <m/>
    <m/>
  </r>
  <r>
    <s v="0910"/>
    <s v="09101075"/>
    <m/>
    <n v="0"/>
    <s v="Local"/>
    <s v="本地 "/>
    <m/>
    <m/>
    <x v="107"/>
    <x v="98"/>
    <m/>
    <s v="ART"/>
    <x v="81"/>
    <s v="Mixed Media and Installation"/>
    <s v="混合媒介及裝置"/>
    <s v="n.a."/>
    <s v="n.a."/>
    <s v="Esther Yip: Folding Hong Kong"/>
    <s v="葉麗雯：摺合香港"/>
    <s v="葉麗雯：摺合香港"/>
    <s v="n.a."/>
    <s v="n.a."/>
    <d v="2010-01-09T00:00:00"/>
    <d v="2010-03-09T00:00:00"/>
    <n v="2010"/>
    <n v="1"/>
    <n v="0"/>
    <s v="Para/Site Art Space"/>
    <s v="Para/Site藝術空間"/>
    <s v="n.a."/>
    <s v="n.a."/>
    <s v="Dominique Chiu"/>
    <s v="趙穎璿"/>
    <s v="Esther Yip"/>
    <s v="葉麗雯"/>
    <m/>
    <m/>
  </r>
  <r>
    <s v="0910"/>
    <s v="09101076"/>
    <m/>
    <n v="0"/>
    <s v="Local"/>
    <s v="本地 "/>
    <m/>
    <m/>
    <x v="108"/>
    <x v="99"/>
    <m/>
    <s v="ART"/>
    <x v="82"/>
    <s v="Others"/>
    <s v="其他"/>
    <s v="n.a."/>
    <s v="n.a."/>
    <s v="Lend U Art"/>
    <s v="出得廳堂－－活化「藝術品外借計劃」"/>
    <s v="出得廳堂－－活化「藝術品外借計劃」"/>
    <s v="n.a."/>
    <s v="n.a."/>
    <d v="2010-01-09T00:00:00"/>
    <d v="2010-01-31T00:00:00"/>
    <n v="2010"/>
    <n v="1"/>
    <n v="0"/>
    <s v="Wooferten"/>
    <s v="活化廳"/>
    <s v="n.a."/>
    <s v="n.a."/>
    <s v="n.a."/>
    <s v="n.a."/>
    <s v="Sushan Chan; Cheng Yee Man; Clara Cheung; Luke Ching Chin Wai; Kwok Mang Ho; Oscar Ho; Kacey Wong; Pak Sheung Chuen; Kith Tsang; Hui Chiu Ying; Lee Kit; Lau Hok Shing; Lau Kin Wah; Lau Chi Chung; Law Man Lok; Chung Wai Ian; Lo Chi Kit; Li Wei Han; Leung C"/>
    <s v="陳素珊、鄭怡敏、張嘉莉、程展緯、郭孟浩、何慶基、黃國才、白雙全、曾德平、許朝英、李傑、劉學成、劉建華、劉智聰、羅文樂、鍾惠恩、羅至傑、李慧嫻、梁志和、梁美萍、勞麗麗、勞文禹、吳茂蔚、李俊峰、丸仔、方韻芝、盧樂謙、花苑、C&amp;G、謝柏齊、黃慧妍、Henry Wong"/>
    <s v="Official “ Artwork on Loan “ Resources and other Media　"/>
    <s v="官方「藝術品外借計劃」資料及 其它媒介"/>
  </r>
  <r>
    <s v="0910"/>
    <s v="09101077"/>
    <m/>
    <n v="0"/>
    <s v="Local"/>
    <s v="本地 "/>
    <m/>
    <m/>
    <x v="28"/>
    <x v="25"/>
    <m/>
    <s v="BUSS"/>
    <x v="19"/>
    <s v="Chinese Painting, Calligraphy and Seal Carving"/>
    <s v="書畫篆刻"/>
    <s v="n.a."/>
    <s v="n.a."/>
    <s v="Winter Sonata: Snow Ink Painting"/>
    <s v="冬韻水墨雪景展"/>
    <s v="冬韻水墨雪景展"/>
    <s v="n.a."/>
    <s v="n.a."/>
    <d v="2010-01-09T00:00:00"/>
    <d v="2010-02-22T00:00:00"/>
    <n v="2010"/>
    <n v="1"/>
    <n v="0"/>
    <s v="Sino Group &quot;Art in Hong Kong&quot;"/>
    <s v="信和集團「香港藝術」"/>
    <s v="n.a."/>
    <s v="n.a."/>
    <s v="n.a."/>
    <s v="n.a."/>
    <s v="Liu Guosong, Chan Shing Kau, Chan Kwan Lap, Bai Hai"/>
    <s v="劉國松，陳成球，陳君立，白海"/>
    <m/>
    <m/>
  </r>
  <r>
    <s v="0910"/>
    <s v="09101078"/>
    <m/>
    <n v="0"/>
    <s v="Local"/>
    <s v="本地 "/>
    <m/>
    <m/>
    <x v="109"/>
    <x v="100"/>
    <m/>
    <s v="ART"/>
    <x v="83"/>
    <s v="New Media Art"/>
    <s v="新媒體藝術"/>
    <s v="n.a."/>
    <s v="n.a."/>
    <s v="CHIRPS (v.2) - fuse:: Residency Program: João Vasco Paiva"/>
    <s v="鳥鳴（了哥交響版）- fuse:: 藝術家駐場計劃: João Vasco Paiva"/>
    <s v="鳥鳴（了哥交響版）- fuse:: 藝術家駐場計劃: João Vasco Paiva"/>
    <s v="n.a."/>
    <s v="n.a."/>
    <d v="2010-01-10T00:00:00"/>
    <d v="2010-01-26T00:00:00"/>
    <n v="2010"/>
    <n v="1"/>
    <n v="0"/>
    <s v="n.a."/>
    <s v="n.a."/>
    <s v="n.a."/>
    <s v="n.a."/>
    <s v="n.a."/>
    <s v="n.a."/>
    <s v="João Vasco Paiva"/>
    <s v="n.a."/>
    <m/>
    <m/>
  </r>
  <r>
    <s v="0910"/>
    <s v="09101079"/>
    <m/>
    <n v="0"/>
    <s v="Local"/>
    <s v="本地 "/>
    <m/>
    <m/>
    <x v="59"/>
    <x v="53"/>
    <m/>
    <s v="SCH"/>
    <x v="48"/>
    <s v="Mixed Art-forms"/>
    <s v="綜合展"/>
    <s v="n.a."/>
    <s v="n.a."/>
    <s v="《OOPS...》Solo Exhibition Presented by Lee Nam Hang"/>
    <s v="李南衡個人作品展"/>
    <s v="李南衡個人作品展"/>
    <s v="n.a."/>
    <s v="n.a."/>
    <d v="2010-01-11T00:00:00"/>
    <d v="2010-01-22T00:00:00"/>
    <n v="2010"/>
    <n v="1"/>
    <n v="0"/>
    <s v="n.a."/>
    <s v="n.a."/>
    <s v="n.a."/>
    <s v="n.a."/>
    <s v="n.a."/>
    <s v="n.a."/>
    <s v="Lee Nam Hang"/>
    <s v="李南衡"/>
    <m/>
    <m/>
  </r>
  <r>
    <s v="0910"/>
    <s v="09101081"/>
    <m/>
    <n v="0"/>
    <s v="Local"/>
    <s v="本地 "/>
    <m/>
    <m/>
    <x v="110"/>
    <x v="12"/>
    <m/>
    <s v="GAL"/>
    <x v="84"/>
    <s v="Painting"/>
    <s v="繪畫"/>
    <s v="n.a."/>
    <s v="n.a."/>
    <s v="Bottle‧Time‧Place‧Space Solo Art Exhibition of Eileen Chan"/>
    <s v="N.A."/>
    <s v="Bottle‧Time‧Place‧Space Solo Art Exhibition of Eileen Chan"/>
    <s v="n.a."/>
    <s v="n.a."/>
    <d v="2009-11-04T00:00:00"/>
    <d v="2010-01-11T00:00:00"/>
    <n v="2009"/>
    <n v="11"/>
    <n v="0"/>
    <s v="New Gallery on Old Bailey"/>
    <s v="n.a."/>
    <s v="n.a."/>
    <s v="n.a."/>
    <s v="n.a."/>
    <s v="n.a."/>
    <s v="Eileen Chan"/>
    <s v="陳綺妮"/>
    <m/>
    <m/>
  </r>
  <r>
    <s v="0910"/>
    <s v="09101082"/>
    <m/>
    <n v="0"/>
    <s v="Local"/>
    <s v="本地 "/>
    <m/>
    <m/>
    <x v="60"/>
    <x v="54"/>
    <m/>
    <s v="BUSS"/>
    <x v="49"/>
    <s v="Chinese Painting, Calligraphy and Seal Carving"/>
    <s v="書畫篆刻"/>
    <s v="n.a."/>
    <s v="n.a."/>
    <s v="Man in Beijing, Chinese Paintings Exhibition by CHEUNG Wai Man, Eunice"/>
    <s v="《京城棉花糖》張惠文個人作品展"/>
    <s v="《京城棉花糖》張惠文個人作品展"/>
    <s v="n.a."/>
    <s v="n.a."/>
    <d v="2010-01-11T00:00:00"/>
    <d v="2010-02-06T00:00:00"/>
    <n v="2010"/>
    <n v="1"/>
    <n v="0"/>
    <s v="n.a."/>
    <s v="n.a."/>
    <s v="n.a."/>
    <s v="n.a."/>
    <s v="n.a."/>
    <s v="n.a."/>
    <s v="Eunice Cheung Wai Man"/>
    <s v="張惠文"/>
    <m/>
    <m/>
  </r>
  <r>
    <s v="0910"/>
    <s v="09101083"/>
    <m/>
    <n v="0"/>
    <s v="Local"/>
    <s v="本地 "/>
    <m/>
    <m/>
    <x v="58"/>
    <x v="52"/>
    <m/>
    <s v="SCH"/>
    <x v="47"/>
    <s v="Mixed Art-forms"/>
    <s v="綜合展"/>
    <s v="n.a."/>
    <s v="n.a."/>
    <s v="Monkey Around Sex"/>
    <s v="調色"/>
    <s v="調色"/>
    <s v="n.a."/>
    <s v="n.a."/>
    <d v="2010-01-11T00:00:00"/>
    <d v="2010-01-22T00:00:00"/>
    <n v="2010"/>
    <n v="1"/>
    <n v="0"/>
    <s v="n.a."/>
    <s v="n.a."/>
    <s v="n.a."/>
    <s v="n.a."/>
    <s v="n.a."/>
    <s v="n.a."/>
    <s v="Cheng Sze, Lam Yiu Him, Lee Nam Hang"/>
    <s v="鄭思, 林耀謙, 李南衡"/>
    <m/>
    <m/>
  </r>
  <r>
    <s v="0910"/>
    <s v="09101084"/>
    <m/>
    <n v="0"/>
    <s v="Local"/>
    <s v="本地 "/>
    <m/>
    <m/>
    <x v="111"/>
    <x v="101"/>
    <m/>
    <s v="BUSS"/>
    <x v="85"/>
    <s v="Painting"/>
    <s v="繪畫"/>
    <s v="n.a."/>
    <s v="n.a."/>
    <s v="&quot;Through Bamboo&quot; Painting Exhibition by A. Hispa"/>
    <s v="&quot;Through Bamboo&quot; A. Hispa 畫展"/>
    <s v="&quot;Through Bamboo&quot; A. Hispa 畫展"/>
    <s v="n.a."/>
    <s v="n.a."/>
    <d v="2010-01-12T00:00:00"/>
    <d v="2010-01-22T00:00:00"/>
    <n v="2010"/>
    <n v="1"/>
    <n v="0"/>
    <s v="Swire Island East and A. Hispa"/>
    <s v="太古港島東及A. Hispa"/>
    <s v="n.a."/>
    <s v="n.a."/>
    <s v="n.a."/>
    <s v="n.a."/>
    <s v="n.a."/>
    <s v="n.a."/>
    <m/>
    <m/>
  </r>
  <r>
    <s v="0910"/>
    <s v="09101085"/>
    <m/>
    <n v="0"/>
    <s v="Local"/>
    <s v="本地 "/>
    <m/>
    <m/>
    <x v="64"/>
    <x v="12"/>
    <m/>
    <s v="GAL"/>
    <x v="52"/>
    <s v="Mixed Media and Installation"/>
    <s v="混合媒介及裝置"/>
    <s v="n.a."/>
    <s v="n.a."/>
    <s v="Contemporary Asian Art"/>
    <s v="N.A."/>
    <s v="Contemporary Asian Art"/>
    <s v="n.a."/>
    <s v="n.a."/>
    <d v="2010-01-12T00:00:00"/>
    <d v="2011-06-02T00:00:00"/>
    <n v="2010"/>
    <n v="1"/>
    <n v="1"/>
    <s v="sundaram tagore gallery hong kong"/>
    <s v="n.a."/>
    <s v="n.a."/>
    <s v="n.a."/>
    <s v="n.a."/>
    <s v="n.a."/>
    <s v="Rasa"/>
    <s v="n.a."/>
    <m/>
    <m/>
  </r>
  <r>
    <s v="0910"/>
    <s v="09101086"/>
    <m/>
    <n v="0"/>
    <s v="Local"/>
    <s v="本地 "/>
    <m/>
    <m/>
    <x v="112"/>
    <x v="102"/>
    <m/>
    <s v="BUSS"/>
    <x v="13"/>
    <s v="Painting"/>
    <s v="繪畫"/>
    <s v="n.a."/>
    <s v="n.a."/>
    <s v="Re-work-Works by Lo King Yee"/>
    <s v="《再造》老璟怡個展"/>
    <s v="《再造》老璟怡個展"/>
    <s v="n.a."/>
    <s v="n.a."/>
    <d v="2010-01-12T00:00:00"/>
    <d v="2010-01-28T00:00:00"/>
    <n v="2010"/>
    <n v="1"/>
    <n v="0"/>
    <s v="Sino Group &quot;Art in Hong Kong&quot;"/>
    <s v="信和集團「香港藝術」"/>
    <s v="n.a."/>
    <s v="n.a."/>
    <s v="n.a."/>
    <s v="n.a."/>
    <s v="Lo King Yee"/>
    <s v="老璟怡"/>
    <m/>
    <m/>
  </r>
  <r>
    <s v="0910"/>
    <s v="09101087"/>
    <m/>
    <n v="0"/>
    <s v="Local"/>
    <s v="本地 "/>
    <m/>
    <m/>
    <x v="110"/>
    <x v="12"/>
    <m/>
    <s v="GAL"/>
    <x v="84"/>
    <s v="Painting"/>
    <s v="繪畫"/>
    <s v="n.a."/>
    <s v="n.a."/>
    <s v="Rhythm of Stillness and Movement by Guan Hong Chen"/>
    <s v="《動靜‧律》關宏臣個人畫展"/>
    <s v="《動靜‧律》關宏臣個人畫展"/>
    <s v="n.a."/>
    <s v="n.a."/>
    <d v="2010-01-12T00:00:00"/>
    <d v="2010-02-28T00:00:00"/>
    <n v="2010"/>
    <n v="1"/>
    <n v="0"/>
    <s v="New Gallery on Old Bailey"/>
    <s v="n.a."/>
    <s v="n.a."/>
    <s v="n.a."/>
    <s v="n.a."/>
    <s v="n.a."/>
    <s v="Guan Hong Chen"/>
    <s v="關宏臣"/>
    <m/>
    <m/>
  </r>
  <r>
    <s v="0910"/>
    <s v="09101088"/>
    <m/>
    <n v="0"/>
    <s v="Local"/>
    <s v="本地 "/>
    <m/>
    <m/>
    <x v="54"/>
    <x v="48"/>
    <m/>
    <s v="GAL"/>
    <x v="43"/>
    <s v="Painting"/>
    <s v="繪畫"/>
    <s v="n.a."/>
    <s v="n.a."/>
    <s v="Our Youth and Land"/>
    <s v="青春．大地"/>
    <s v="青春．大地"/>
    <s v="n.a."/>
    <s v="n.a."/>
    <d v="2010-01-13T00:00:00"/>
    <d v="2010-03-16T00:00:00"/>
    <n v="2010"/>
    <n v="1"/>
    <n v="0"/>
    <s v="BaoQu Tang Gallery of Art"/>
    <s v="抱趣堂藝術館"/>
    <s v="n.a."/>
    <s v="n.a."/>
    <s v="n.a."/>
    <s v="n.a."/>
    <s v="Bai Chun Yu; Han Bing Ning; Wang Xing Ping; Shen Jun; Hwang Cheol; Kim Yeong  Min etc."/>
    <s v="白春禹、韓冰凝、王興平、沈軍、黃哲、金英民等"/>
    <m/>
    <m/>
  </r>
  <r>
    <s v="0910"/>
    <s v="09101089"/>
    <m/>
    <n v="0"/>
    <s v="Local"/>
    <s v="本地 "/>
    <m/>
    <m/>
    <x v="51"/>
    <x v="12"/>
    <m/>
    <s v="GAL"/>
    <x v="40"/>
    <s v="Painting"/>
    <s v="繪畫"/>
    <s v="n.a."/>
    <s v="n.a."/>
    <s v="n.a."/>
    <s v="N/A"/>
    <n v="77"/>
    <s v="n.a."/>
    <s v="n.a."/>
    <d v="2010-01-14T00:00:00"/>
    <d v="2010-02-25T00:00:00"/>
    <n v="2010"/>
    <n v="1"/>
    <n v="0"/>
    <s v="n.a."/>
    <s v="n.a."/>
    <s v="n.a."/>
    <s v="n.a."/>
    <s v="n.a."/>
    <s v="n.a."/>
    <s v="Hervé Maury"/>
    <s v="n.a."/>
    <m/>
    <m/>
  </r>
  <r>
    <s v="0910"/>
    <s v="09101090"/>
    <m/>
    <n v="0"/>
    <s v="Local"/>
    <s v="本地 "/>
    <m/>
    <m/>
    <x v="94"/>
    <x v="85"/>
    <m/>
    <s v="PA"/>
    <x v="71"/>
    <s v="Painting"/>
    <s v="繪畫"/>
    <s v="n.a."/>
    <s v="n.a."/>
    <s v="2nd Hong Kong Visual Arts Education Festival - ARTucation Artworks by Teachers &amp; Students 2009"/>
    <s v="第二屆『香港視覺藝術教育節師生視藝展』──教藝兩全2009"/>
    <s v="第二屆『香港視覺藝術教育節師生視藝展』──教藝兩全2009"/>
    <s v="n.a."/>
    <s v="n.a."/>
    <d v="2010-01-14T00:00:00"/>
    <d v="2010-01-20T00:00:00"/>
    <n v="2010"/>
    <n v="1"/>
    <n v="0"/>
    <s v="Hong Kong Society for Education in Art"/>
    <s v="香港美術教育協會"/>
    <s v="n.a."/>
    <s v="n.a."/>
    <s v="n.a."/>
    <s v="n.a."/>
    <s v="n.a."/>
    <s v="n.a."/>
    <m/>
    <m/>
  </r>
  <r>
    <s v="0910"/>
    <s v="09101092"/>
    <m/>
    <n v="0"/>
    <s v="Local"/>
    <s v="本地 "/>
    <m/>
    <m/>
    <x v="27"/>
    <x v="24"/>
    <m/>
    <s v="BUSS"/>
    <x v="18"/>
    <s v="Chinese Painting, Calligraphy and Seal Carving"/>
    <s v="書畫篆刻"/>
    <s v="n.a."/>
    <s v="n.a."/>
    <s v="Celebrating the Spring – Chinese New Year Prints Exhibition"/>
    <s v="桃符迎新歲中國年畫展"/>
    <s v="桃符迎新歲中國年畫展"/>
    <s v="n.a."/>
    <s v="n.a."/>
    <d v="2010-01-15T00:00:00"/>
    <d v="2010-02-23T00:00:00"/>
    <n v="2010"/>
    <n v="1"/>
    <n v="0"/>
    <s v="Sino Group's 'Art in Hong Kong'"/>
    <s v="信和集團「香港藝術」"/>
    <s v="n.a."/>
    <s v="n.a."/>
    <s v="n.a."/>
    <s v="n.a."/>
    <s v="n.a."/>
    <s v="n.a."/>
    <m/>
    <m/>
  </r>
  <r>
    <s v="0910"/>
    <s v="09101093"/>
    <m/>
    <n v="0"/>
    <s v="Local"/>
    <s v="本地 "/>
    <m/>
    <m/>
    <x v="91"/>
    <x v="82"/>
    <m/>
    <s v="GAL"/>
    <x v="69"/>
    <s v="Painting"/>
    <s v="繪畫"/>
    <s v="n.a."/>
    <s v="n.a."/>
    <s v="Chao Chung Hsiang, Walasse Ting"/>
    <s v="N/A"/>
    <s v="Chao Chung Hsiang, Walasse Ting"/>
    <s v="n.a."/>
    <s v="n.a."/>
    <d v="2010-01-15T00:00:00"/>
    <d v="2010-02-12T00:00:00"/>
    <n v="2010"/>
    <n v="1"/>
    <n v="0"/>
    <s v="n.a."/>
    <s v="n.a."/>
    <s v="n.a."/>
    <s v="n.a."/>
    <s v="n.a."/>
    <s v="n.a."/>
    <s v="Chao Chung Hsiang"/>
    <s v="n.a."/>
    <m/>
    <m/>
  </r>
  <r>
    <s v="0910"/>
    <s v="09101094"/>
    <m/>
    <n v="0"/>
    <s v="Local"/>
    <s v="本地 "/>
    <m/>
    <m/>
    <x v="113"/>
    <x v="28"/>
    <m/>
    <s v="GAL"/>
    <x v="22"/>
    <s v="Painting"/>
    <s v="繪畫"/>
    <s v="n.a."/>
    <s v="n.a."/>
    <s v="Guardians of the Steppe"/>
    <s v="大草原的守護者"/>
    <s v="大草原的守護者"/>
    <s v="n.a."/>
    <s v="n.a."/>
    <d v="2010-01-15T00:00:00"/>
    <d v="2010-02-05T00:00:00"/>
    <n v="2010"/>
    <n v="1"/>
    <n v="0"/>
    <s v="n.a."/>
    <s v="n.a."/>
    <s v="n.a."/>
    <s v="n.a."/>
    <s v="n.a."/>
    <s v="n.a."/>
    <s v="Monkhor Erdenebayar"/>
    <s v="n.a."/>
    <m/>
    <m/>
  </r>
  <r>
    <s v="0910"/>
    <s v="09101095"/>
    <m/>
    <n v="0"/>
    <s v="Local"/>
    <s v="本地 "/>
    <m/>
    <m/>
    <x v="7"/>
    <x v="5"/>
    <m/>
    <s v="PA"/>
    <x v="5"/>
    <s v="Painting"/>
    <s v="繪畫"/>
    <s v="n.a."/>
    <s v="n.a."/>
    <s v="Jockey Club Ti-l College Form 7 Visual Arts Graduation Exhibition 2010"/>
    <s v="賽馬會體藝中學中七視覺藝術畢業展2010"/>
    <s v="賽馬會體藝中學中七視覺藝術畢業展2010"/>
    <s v="n.a."/>
    <s v="n.a."/>
    <d v="2010-01-15T00:00:00"/>
    <d v="2010-01-18T00:00:00"/>
    <n v="2010"/>
    <n v="1"/>
    <n v="0"/>
    <s v="Jockey Club Ti-l College"/>
    <s v="賽馬場體藝中學"/>
    <s v="n.a."/>
    <s v="n.a."/>
    <s v="n.a."/>
    <s v="n.a."/>
    <s v="n.a."/>
    <s v="n.a."/>
    <m/>
    <m/>
  </r>
  <r>
    <s v="0910"/>
    <s v="09101096"/>
    <m/>
    <n v="0"/>
    <s v="Local"/>
    <s v="本地 "/>
    <m/>
    <m/>
    <x v="114"/>
    <x v="103"/>
    <m/>
    <s v="BUSS"/>
    <x v="86"/>
    <s v="Sculpture"/>
    <s v="雕塑"/>
    <s v="n.a."/>
    <s v="n.a."/>
    <s v="Michael Wilkinson's Premier Exhibition &quot;The Pure Beauty of Love&quot;"/>
    <s v="Michael Wilkinson 亞洲首次珍藏展"/>
    <s v="Michael Wilkinson 亞洲首次珍藏展"/>
    <s v="n.a."/>
    <s v="n.a."/>
    <d v="2010-01-15T00:00:00"/>
    <d v="2010-01-30T00:00:00"/>
    <n v="2010"/>
    <n v="1"/>
    <n v="0"/>
    <s v="Elements, MTR"/>
    <s v="圓方、港鐵"/>
    <s v="Artlinks Asia"/>
    <s v="藝廊亞洲"/>
    <s v="n.a."/>
    <s v="n.a."/>
    <s v="Michael Wilkinson"/>
    <s v="n.a."/>
    <m/>
    <m/>
  </r>
  <r>
    <s v="0910"/>
    <s v="09101097"/>
    <m/>
    <n v="0"/>
    <s v="Local"/>
    <s v="本地 "/>
    <m/>
    <m/>
    <x v="115"/>
    <x v="104"/>
    <m/>
    <s v="HKAC"/>
    <x v="76"/>
    <s v="Painting"/>
    <s v="繪畫"/>
    <s v="n.a."/>
    <s v="n.a."/>
    <s v="Story of Stone - Solo Exhibition by Ma Desheng"/>
    <s v="石頭記：馬德升個人作品展"/>
    <s v="石頭記：馬德升個人作品展"/>
    <s v="n.a."/>
    <s v="n.a."/>
    <d v="2010-01-15T00:00:00"/>
    <d v="2010-01-31T00:00:00"/>
    <n v="2010"/>
    <n v="1"/>
    <n v="0"/>
    <s v="Kwai Fung Hin Art Gallery"/>
    <s v="季豐軒畫廊"/>
    <s v="Hong Kong Arts Centre"/>
    <s v="香港藝術中心"/>
    <s v="Catherine Kwai"/>
    <s v="季玉年"/>
    <s v="Ma Desheng"/>
    <s v="馬德升"/>
    <m/>
    <m/>
  </r>
  <r>
    <s v="0910"/>
    <s v="09101098"/>
    <m/>
    <n v="0"/>
    <s v="Local"/>
    <s v="本地 "/>
    <m/>
    <m/>
    <x v="77"/>
    <x v="70"/>
    <m/>
    <s v="GAL"/>
    <x v="62"/>
    <s v="Mixed Art-forms"/>
    <s v="綜合展"/>
    <s v="n.a."/>
    <s v="n.a."/>
    <s v="8 FOR 10 "/>
    <s v="N.A."/>
    <s v="8 FOR 10 "/>
    <s v="n.a."/>
    <s v="n.a."/>
    <d v="2010-01-16T00:00:00"/>
    <d v="2010-02-28T00:00:00"/>
    <n v="2010"/>
    <n v="1"/>
    <n v="0"/>
    <s v="Galerie du Monde"/>
    <s v="世界畫廊"/>
    <s v="n.a."/>
    <s v="n.a."/>
    <s v="n.a."/>
    <s v="n.a."/>
    <s v="Jiang Ziye, Wang Yihua, Tian Haibo, Liu Yuanshou, Le Longyao, Pan Xun, Li Xiaoming, Zhu Yiyong"/>
    <s v="n.a."/>
    <m/>
    <m/>
  </r>
  <r>
    <s v="0910"/>
    <s v="09101099"/>
    <m/>
    <n v="0"/>
    <s v="Local"/>
    <s v="本地 "/>
    <m/>
    <m/>
    <x v="116"/>
    <x v="105"/>
    <m/>
    <s v="SCH"/>
    <x v="87"/>
    <s v="Sculpture"/>
    <s v="雕塑"/>
    <s v="n.a."/>
    <s v="n.a."/>
    <s v="Emerging Voices - AVA Glass Exhibition"/>
    <s v="銳．聲 - 視覺藝術院玻璃展"/>
    <s v="銳．聲 - 視覺藝術院玻璃展"/>
    <s v="n.a."/>
    <s v="n.a."/>
    <d v="2010-01-16T00:00:00"/>
    <d v="2010-01-28T00:00:00"/>
    <n v="2010"/>
    <n v="1"/>
    <n v="0"/>
    <s v="n.a."/>
    <s v="n.a."/>
    <s v="n.a."/>
    <s v="n.a."/>
    <s v="n.a."/>
    <s v="n.a."/>
    <s v="n.a."/>
    <s v="n.a."/>
    <m/>
    <m/>
  </r>
  <r>
    <s v="0910"/>
    <s v="09101100"/>
    <m/>
    <n v="0"/>
    <s v="Local"/>
    <s v="本地 "/>
    <m/>
    <m/>
    <x v="7"/>
    <x v="90"/>
    <m/>
    <s v="PA"/>
    <x v="5"/>
    <s v="Photography"/>
    <s v="攝影"/>
    <s v="n.a."/>
    <s v="n.a."/>
    <s v="Photographic Club As 10 years went by"/>
    <s v="聾影社「我們的十年」"/>
    <s v="聾影社「我們的十年」"/>
    <s v="n.a."/>
    <s v="n.a."/>
    <d v="2010-01-16T00:00:00"/>
    <d v="2010-01-17T00:00:00"/>
    <n v="2010"/>
    <n v="1"/>
    <n v="0"/>
    <s v="The Hong Kong Society for the Deaf"/>
    <s v="香港聾人福利促進會"/>
    <s v="n.a."/>
    <s v="n.a."/>
    <s v="n.a."/>
    <s v="n.a."/>
    <s v="n.a."/>
    <s v="n.a."/>
    <m/>
    <m/>
  </r>
  <r>
    <s v="0910"/>
    <s v="09101101"/>
    <m/>
    <n v="0"/>
    <s v="Local"/>
    <s v="本地 "/>
    <m/>
    <m/>
    <x v="117"/>
    <x v="106"/>
    <m/>
    <s v="GAL"/>
    <x v="88"/>
    <s v="Painting"/>
    <s v="繪畫"/>
    <s v="n.a."/>
    <s v="n.a."/>
    <s v="so many years group exhibition"/>
    <s v="年年 群展"/>
    <s v="年年 群展"/>
    <s v="n.a."/>
    <s v="n.a."/>
    <d v="2010-01-16T00:00:00"/>
    <d v="2010-02-26T00:00:00"/>
    <n v="2010"/>
    <n v="1"/>
    <n v="0"/>
    <s v="n.a."/>
    <s v="n.a."/>
    <s v="n.a."/>
    <s v="n.a."/>
    <s v="n.a."/>
    <s v="n.a."/>
    <s v="zhang huan; huang yongping; Tsang Tsou Choi; Takano Ryudai; onaka koji; han jinpeng; Anish Kapoor; Kubota Miki; Glenn Brown; Onodera Yuki; Thomas Struth; Parvathi Nayar"/>
    <s v="張洹、黄永砯、曾灶財、鷹野隆大、尾仲浩二、韓金鵬、Anish Kapoor、Kubota Miki、Glenn Brown、Onodera Yuki、Thomas Struth、 Parvathi Nayar"/>
    <m/>
    <m/>
  </r>
  <r>
    <s v="0910"/>
    <s v="09101102"/>
    <m/>
    <n v="0"/>
    <s v="Local"/>
    <s v="本地 "/>
    <m/>
    <m/>
    <x v="85"/>
    <x v="76"/>
    <m/>
    <s v="GAL"/>
    <x v="66"/>
    <s v="Painting"/>
    <s v="繪畫"/>
    <s v="n.a."/>
    <s v="n.a."/>
    <s v="Soft Death by Louie Cordero"/>
    <s v="N/A"/>
    <s v="Soft Death by Louie Cordero"/>
    <s v="n.a."/>
    <s v="n.a."/>
    <d v="2010-01-16T00:00:00"/>
    <d v="2010-02-28T00:00:00"/>
    <n v="2010"/>
    <n v="1"/>
    <n v="0"/>
    <s v="n.a."/>
    <s v="n.a."/>
    <s v="n.a."/>
    <s v="n.a."/>
    <s v="n.a."/>
    <s v="n.a."/>
    <s v="Louie Cordero"/>
    <s v="n.a."/>
    <m/>
    <m/>
  </r>
  <r>
    <s v="0910"/>
    <s v="09101103"/>
    <m/>
    <n v="0"/>
    <s v="Local"/>
    <s v="本地"/>
    <m/>
    <m/>
    <x v="118"/>
    <x v="107"/>
    <m/>
    <s v="BUSS"/>
    <x v="89"/>
    <s v="Mixed Art-forms"/>
    <s v="綜合展"/>
    <s v="n.a."/>
    <s v="n.a."/>
    <s v="Thematic Exhibition of Fotanian &lt;IF YOU PARK HERE...&gt;"/>
    <s v="伙炭特備展覽&lt;如果你停泊在這裡&gt; "/>
    <s v="伙炭特備展覽&lt;如果你停泊在這裡&gt; "/>
    <s v="n.a."/>
    <s v="n.a."/>
    <d v="2010-01-16T00:00:00"/>
    <d v="2010-01-31T00:00:00"/>
    <n v="2010"/>
    <n v="1"/>
    <n v="0"/>
    <s v="Fotanian and Art in Hong Kong of Sino Group "/>
    <s v="伙炭、信和集團「香港藝術」"/>
    <s v="n.a."/>
    <s v="n.a."/>
    <s v="Stella Tang Ying Chi"/>
    <s v="鄧凝姿"/>
    <s v="Chris Chan Kam Shing; Margaret Chu; Celia Ko Tin Yan; Violet Shum; Gretchen So; Tang Ying Mui; Kenneth Tse Kam Wing; Wong Wo Bik"/>
    <s v="陳錦成、朱卓慧、高天恩、岑嘉慧、蘇秀儀、鄧凝梅、謝錦榮、王禾璧"/>
    <m/>
    <m/>
  </r>
  <r>
    <s v="0910"/>
    <s v="09101104"/>
    <m/>
    <n v="0"/>
    <s v="Local"/>
    <s v="本地 "/>
    <m/>
    <m/>
    <x v="95"/>
    <x v="86"/>
    <m/>
    <s v="PA"/>
    <x v="72"/>
    <s v="Painting"/>
    <s v="繪畫"/>
    <s v="n.a."/>
    <s v="n.a."/>
    <s v="n.a."/>
    <s v="陳培略繪畫八十年回顧畫展"/>
    <s v="陳培略繪畫八十年回顧畫展"/>
    <s v="n.a."/>
    <s v="n.a."/>
    <d v="2010-01-16T00:00:00"/>
    <d v="2010-01-18T00:00:00"/>
    <n v="2010"/>
    <n v="1"/>
    <n v="0"/>
    <s v="Fair-Wind Chinese Painting Association"/>
    <s v="薰風閣國畫研究會"/>
    <s v="n.a."/>
    <s v="n.a."/>
    <s v="n.a."/>
    <s v="n.a."/>
    <s v="n.a."/>
    <s v="n.a."/>
    <m/>
    <m/>
  </r>
  <r>
    <s v="0910"/>
    <s v="09101105"/>
    <m/>
    <n v="0"/>
    <s v="Local"/>
    <s v="本地 "/>
    <m/>
    <m/>
    <x v="119"/>
    <x v="108"/>
    <m/>
    <s v="ART"/>
    <x v="90"/>
    <s v="Mixed Art-forms"/>
    <s v="綜合展"/>
    <s v="n.a."/>
    <s v="n.a."/>
    <s v="Fotanian Open Studios 2010"/>
    <s v="伙炭藝術工作室開放計畫"/>
    <s v="伙炭藝術工作室開放計畫"/>
    <s v="n.a."/>
    <s v="n.a."/>
    <d v="2010-01-17T00:00:00"/>
    <d v="2010-01-24T00:00:00"/>
    <n v="2010"/>
    <n v="1"/>
    <n v="0"/>
    <s v="Fotanian"/>
    <s v="伙炭"/>
    <s v="n.a."/>
    <s v="n.a."/>
    <s v="n.a."/>
    <s v="n.a."/>
    <s v="224 artists from 59 studios "/>
    <s v="來自59個工作室的224位藝術家"/>
    <m/>
    <m/>
  </r>
  <r>
    <s v="0910"/>
    <s v="09101106"/>
    <m/>
    <n v="0"/>
    <s v="Local"/>
    <s v="本地 "/>
    <m/>
    <m/>
    <x v="97"/>
    <x v="88"/>
    <m/>
    <s v="GAL"/>
    <x v="73"/>
    <s v="Chinese Painting, Calligraphy and Seal Carving"/>
    <s v="書畫篆刻"/>
    <s v="n.a."/>
    <s v="n.a."/>
    <s v="n.a."/>
    <s v="現代水墨畫精選"/>
    <s v="現代水墨畫精選"/>
    <s v="n.a."/>
    <s v="n.a."/>
    <d v="2010-01-17T00:00:00"/>
    <d v="2010-01-30T00:00:00"/>
    <n v="2010"/>
    <n v="1"/>
    <n v="0"/>
    <s v="n.a."/>
    <s v="n.a."/>
    <s v="n.a."/>
    <s v="n.a."/>
    <s v="n.a."/>
    <s v="n.a."/>
    <s v="Chui Tse Hung, Lam Tian Xing , Ann Yen"/>
    <s v="n.a."/>
    <m/>
    <m/>
  </r>
  <r>
    <s v="0910"/>
    <s v="09101107"/>
    <m/>
    <n v="0"/>
    <s v="Local"/>
    <s v="本地 "/>
    <m/>
    <m/>
    <x v="120"/>
    <x v="109"/>
    <m/>
    <s v="GAL"/>
    <x v="91"/>
    <s v="Painting"/>
    <s v="繪畫"/>
    <s v="n.a."/>
    <s v="n.a."/>
    <s v="Berliner Luft"/>
    <s v="N/A"/>
    <s v="Berliner Luft"/>
    <s v="n.a."/>
    <s v="n.a."/>
    <d v="2010-01-19T00:00:00"/>
    <d v="2010-02-12T00:00:00"/>
    <n v="2010"/>
    <n v="1"/>
    <n v="0"/>
    <s v="n.a."/>
    <s v="n.a."/>
    <s v="n.a."/>
    <s v="n.a."/>
    <s v="n.a."/>
    <s v="n.a."/>
    <s v="Stefan Haase; Tina Buchholtz"/>
    <s v="n.a."/>
    <m/>
    <m/>
  </r>
  <r>
    <s v="0910"/>
    <s v="09101108"/>
    <m/>
    <n v="0"/>
    <s v="Local"/>
    <s v="本地 "/>
    <m/>
    <m/>
    <x v="121"/>
    <x v="110"/>
    <m/>
    <s v="BUSS"/>
    <x v="92"/>
    <s v="Mixed Art-forms"/>
    <s v="綜合展"/>
    <s v="n.a."/>
    <s v="n.a."/>
    <s v="The 2009 Sovereign Asian Art Prize Finalists Exhibition"/>
    <s v="2009 傑出亞洲藝術獎"/>
    <s v="2009 傑出亞洲藝術獎"/>
    <s v="n.a."/>
    <s v="n.a."/>
    <d v="2010-01-19T00:00:00"/>
    <d v="2010-01-23T00:00:00"/>
    <n v="2010"/>
    <n v="1"/>
    <n v="0"/>
    <s v="n.a."/>
    <s v="n.a."/>
    <s v="n.a."/>
    <s v="n.a."/>
    <s v="n.a."/>
    <s v="n.a."/>
    <s v="n.a."/>
    <s v="n.a."/>
    <m/>
    <m/>
  </r>
  <r>
    <s v="0910"/>
    <s v="09101109"/>
    <m/>
    <n v="0"/>
    <s v="Local"/>
    <s v="本地 "/>
    <m/>
    <m/>
    <x v="122"/>
    <x v="111"/>
    <m/>
    <s v="GAL"/>
    <x v="93"/>
    <s v="Painting"/>
    <s v="繪畫"/>
    <s v="n.a."/>
    <s v="n.a."/>
    <s v="Urban Big eye Series"/>
    <s v="N.A."/>
    <s v="Urban Big eye Series"/>
    <s v="n.a."/>
    <s v="n.a."/>
    <d v="2010-01-19T00:00:00"/>
    <d v="2010-02-28T00:00:00"/>
    <n v="2010"/>
    <n v="1"/>
    <n v="0"/>
    <s v="Zee Stone Gallery"/>
    <s v="n.a."/>
    <s v="n.a."/>
    <s v="n.a."/>
    <s v="n.a."/>
    <s v="n.a."/>
    <s v="Lin Yuan"/>
    <s v="n.a."/>
    <m/>
    <m/>
  </r>
  <r>
    <s v="0910"/>
    <s v="09101110"/>
    <m/>
    <n v="0"/>
    <s v="Local"/>
    <s v="本地 "/>
    <m/>
    <m/>
    <x v="65"/>
    <x v="58"/>
    <m/>
    <s v="GAL"/>
    <x v="53"/>
    <s v="Mixed Art-forms"/>
    <s v="綜合展"/>
    <s v="n.a."/>
    <s v="n.a."/>
    <s v="Poetic Scene"/>
    <s v="遊詩源"/>
    <s v="遊詩源"/>
    <s v="n.a."/>
    <s v="n.a."/>
    <d v="2010-01-21T00:00:00"/>
    <d v="2010-02-27T00:00:00"/>
    <n v="2010"/>
    <n v="1"/>
    <n v="0"/>
    <s v="n.a."/>
    <s v="n.a."/>
    <s v="n.a."/>
    <s v="n.a."/>
    <s v="n.a."/>
    <s v="n.a."/>
    <s v="Hanison Lau Hok Shing; Jiwye To"/>
    <s v="劉學成、杜之外"/>
    <m/>
    <m/>
  </r>
  <r>
    <s v="0910"/>
    <s v="09101111"/>
    <m/>
    <n v="0"/>
    <s v="Local"/>
    <s v="本地 "/>
    <m/>
    <m/>
    <x v="19"/>
    <x v="12"/>
    <m/>
    <s v="GAL"/>
    <x v="11"/>
    <s v="Painting"/>
    <s v="繪畫"/>
    <s v="n.a."/>
    <s v="n.a."/>
    <s v="Next…."/>
    <s v="N/A"/>
    <s v="Next…."/>
    <s v="n.a."/>
    <s v="n.a."/>
    <d v="2010-01-22T00:00:00"/>
    <d v="2010-01-31T00:00:00"/>
    <n v="2010"/>
    <n v="1"/>
    <n v="0"/>
    <s v="n.a."/>
    <s v="n.a."/>
    <s v="n.a."/>
    <s v="n.a."/>
    <s v="n.a."/>
    <s v="n.a."/>
    <s v="Indian Contemporary Artists"/>
    <s v="n.a."/>
    <m/>
    <m/>
  </r>
  <r>
    <s v="0910"/>
    <s v="09101112"/>
    <m/>
    <n v="0"/>
    <s v="Local"/>
    <s v="本地 "/>
    <m/>
    <m/>
    <x v="7"/>
    <x v="90"/>
    <m/>
    <s v="PA"/>
    <x v="5"/>
    <s v="Chinese Painting, Calligraphy and Seal Carving"/>
    <s v="書畫篆刻"/>
    <s v="n.a."/>
    <s v="n.a."/>
    <s v="n.a."/>
    <s v="「彩虹人生09-10」中國書畫展"/>
    <s v="「彩虹人生09-10」中國書畫展"/>
    <s v="n.a."/>
    <s v="n.a."/>
    <d v="2010-01-22T00:00:00"/>
    <d v="2010-01-24T00:00:00"/>
    <n v="2010"/>
    <n v="1"/>
    <n v="0"/>
    <s v="Chung Sing Benevolent Society"/>
    <s v="鐘聲慈善社"/>
    <s v="n.a."/>
    <s v="n.a."/>
    <s v="n.a."/>
    <s v="n.a."/>
    <s v="n.a."/>
    <s v="n.a."/>
    <m/>
    <m/>
  </r>
  <r>
    <s v="0910"/>
    <s v="09101113"/>
    <m/>
    <n v="0"/>
    <s v="Local"/>
    <s v="本地 "/>
    <m/>
    <m/>
    <x v="95"/>
    <x v="86"/>
    <m/>
    <s v="PA"/>
    <x v="72"/>
    <s v="Chinese Painting, Calligraphy and Seal Carving"/>
    <s v="書畫篆刻"/>
    <s v="n.a."/>
    <s v="n.a."/>
    <s v="n.a."/>
    <s v="「詩酒趁年華」書畫展"/>
    <s v="「詩酒趁年華」書畫展"/>
    <s v="n.a."/>
    <s v="n.a."/>
    <d v="2010-01-22T00:00:00"/>
    <d v="2010-01-24T00:00:00"/>
    <n v="2010"/>
    <n v="1"/>
    <n v="0"/>
    <s v="n.a."/>
    <s v="n.a."/>
    <s v="n.a."/>
    <s v="n.a."/>
    <s v="Lam Wan"/>
    <s v="林雲"/>
    <s v="n.a."/>
    <s v="n.a."/>
    <m/>
    <m/>
  </r>
  <r>
    <s v="0910"/>
    <s v="09101114"/>
    <m/>
    <n v="0"/>
    <s v="Local"/>
    <s v="本地 "/>
    <m/>
    <m/>
    <x v="123"/>
    <x v="112"/>
    <m/>
    <s v="GAL"/>
    <x v="94"/>
    <s v="Chinese Painting, Calligraphy and Seal Carving"/>
    <s v="書畫篆刻"/>
    <s v="n.a."/>
    <s v="n.a."/>
    <s v="n.a."/>
    <s v="庚寅名家墨蹟展"/>
    <s v="庚寅名家墨蹟展"/>
    <s v="n.a."/>
    <s v="n.a."/>
    <d v="2010-01-22T00:00:00"/>
    <d v="2010-01-30T00:00:00"/>
    <n v="2010"/>
    <n v="1"/>
    <n v="0"/>
    <s v="n.a."/>
    <s v="n.a."/>
    <s v="n.a."/>
    <s v="n.a."/>
    <s v="n.a."/>
    <s v="n.a."/>
    <s v="n.a."/>
    <s v="陸深、陳培錕、黃君壁、董作賓、韓羽、劉三、饒宗頤、馮康侯、錢君匋、曹容、胡惟德、吳子復、莊嚴、楊善深、黎心齋、麥華三、寧斧成、王北岳、楊之光、何道根、沈荃、葉恭綽、易大厂、李仙根、翟仕堯、范曾、江兆申、秦咢生、高按霄、陳佩秋"/>
    <m/>
    <m/>
  </r>
  <r>
    <s v="0910"/>
    <s v="09101115"/>
    <m/>
    <n v="0"/>
    <s v="Local"/>
    <s v="本地 "/>
    <m/>
    <m/>
    <x v="73"/>
    <x v="66"/>
    <m/>
    <s v="PA"/>
    <x v="59"/>
    <s v="Chinese Painting, Calligraphy and Seal Carving"/>
    <s v="書畫篆刻"/>
    <s v="n.a."/>
    <s v="n.a."/>
    <s v="n.a."/>
    <s v="鄭鶴芝國畫展"/>
    <s v="鄭鶴芝國畫展"/>
    <s v="n.a."/>
    <s v="n.a."/>
    <d v="2010-01-22T00:00:00"/>
    <d v="2010-01-24T00:00:00"/>
    <n v="2010"/>
    <n v="1"/>
    <n v="0"/>
    <s v="Hong Kong Culture and Art Promotion Association"/>
    <s v="香港文化藝術推廣協會"/>
    <s v="n.a."/>
    <s v="n.a."/>
    <s v="n.a."/>
    <s v="n.a."/>
    <s v="n.a."/>
    <s v="鄭鶴芝"/>
    <m/>
    <m/>
  </r>
  <r>
    <s v="0910"/>
    <s v="09101116"/>
    <m/>
    <n v="0"/>
    <s v="Local"/>
    <s v="本地 "/>
    <m/>
    <m/>
    <x v="124"/>
    <x v="95"/>
    <m/>
    <s v="VA"/>
    <x v="36"/>
    <s v="Chinese Painting, Calligraphy and Seal Carving"/>
    <s v="書畫篆刻"/>
    <s v="n.a."/>
    <s v="n.a."/>
    <s v="&quot;White Snow, Red Maple&quot; ──ZHU jun-shan, ZHAO Ning Painting Exhibition"/>
    <s v="&quot;白雪紅楓&quot;──朱軍山，趙寧聯展"/>
    <s v="&quot;白雪紅楓&quot;──朱軍山，趙寧聯展"/>
    <s v="n.a."/>
    <s v="n.a."/>
    <d v="2010-01-23T00:00:00"/>
    <d v="2010-01-31T00:00:00"/>
    <n v="2010"/>
    <n v="1"/>
    <n v="0"/>
    <s v="n.a."/>
    <s v="n.a."/>
    <s v="n.a."/>
    <s v="n.a."/>
    <s v="加華畫廊"/>
    <s v="Cawah Arts Gallery"/>
    <s v="Zhu Jun Shan; Zhao Ning"/>
    <s v="朱軍山、趙寧"/>
    <m/>
    <m/>
  </r>
  <r>
    <s v="0910"/>
    <s v="09101117"/>
    <m/>
    <n v="0"/>
    <s v="Local"/>
    <s v="本地 "/>
    <m/>
    <m/>
    <x v="125"/>
    <x v="113"/>
    <m/>
    <s v="GAL"/>
    <x v="95"/>
    <s v="Painting"/>
    <s v="繪畫"/>
    <s v="n.a."/>
    <s v="n.a."/>
    <s v="Ancient and Contemporary Chinese Famous Art Prints Exhibition"/>
    <s v="中國古今名畫複制精品大展"/>
    <s v="中國古今名畫複制精品大展"/>
    <s v="n.a."/>
    <s v="n.a."/>
    <d v="2010-01-23T00:00:00"/>
    <d v="2010-02-11T00:00:00"/>
    <n v="2010"/>
    <n v="1"/>
    <n v="0"/>
    <s v="Wan Fung Art Gallery"/>
    <s v="雲峰畫苑"/>
    <s v="n.a."/>
    <s v="n.a."/>
    <s v="Kwok Homun"/>
    <s v="郭浩滿"/>
    <s v="Hu Yongkai, Xue Liang, Liu Maoshan, Feng Changjiang, Feng Linzhang, Shi Qi"/>
    <s v="胡永凱、薛亮、劉懋善、馮長江、馮霖章、石齊"/>
    <m/>
    <m/>
  </r>
  <r>
    <s v="0910"/>
    <s v="09101118"/>
    <m/>
    <n v="0"/>
    <s v="Local"/>
    <s v="本地 "/>
    <m/>
    <m/>
    <x v="7"/>
    <x v="5"/>
    <m/>
    <s v="PA"/>
    <x v="5"/>
    <s v="Painting"/>
    <s v="繪畫"/>
    <s v="n.a."/>
    <s v="n.a."/>
    <s v="Art Exhibition of HKCAA 2010"/>
    <s v="香港創意藝術會會員作品展2010"/>
    <s v="香港創意藝術會會員作品展2010"/>
    <s v="n.a."/>
    <s v="n.a."/>
    <d v="2010-01-23T00:00:00"/>
    <d v="2010-01-24T00:00:00"/>
    <n v="2010"/>
    <n v="1"/>
    <n v="0"/>
    <s v="Hong Kong Creative Art Association"/>
    <s v="香港創意藝術會"/>
    <s v="n.a."/>
    <s v="n.a."/>
    <s v="n.a."/>
    <s v="n.a."/>
    <s v="n.a."/>
    <s v="n.a."/>
    <m/>
    <m/>
  </r>
  <r>
    <s v="0910"/>
    <s v="09101119"/>
    <m/>
    <n v="0"/>
    <s v="Local"/>
    <s v="本地 "/>
    <m/>
    <m/>
    <x v="87"/>
    <x v="78"/>
    <m/>
    <s v="GAL"/>
    <x v="67"/>
    <s v="Mixed Art-forms"/>
    <s v="綜合展"/>
    <s v="n.a."/>
    <s v="n.a."/>
    <s v="Biography"/>
    <s v="檔案"/>
    <s v="檔案"/>
    <s v="n.a."/>
    <s v="n.a."/>
    <d v="2010-01-23T00:00:00"/>
    <d v="2010-03-14T00:00:00"/>
    <n v="2010"/>
    <n v="1"/>
    <n v="0"/>
    <s v="n.a."/>
    <s v="n.a."/>
    <s v="n.a."/>
    <s v="n.a."/>
    <s v="Biljana Ciric; Khim Ong"/>
    <s v="比利安娜‧思瑞克、王佩琴"/>
    <s v="Hu Xianqian (Guangzhou), Li Ming (Hangzhou), Li Mu (Shanghai), Tang Dixin (Shanghai), and Zhao Zhao (Beijing)"/>
    <s v="胡向前、李明、李牧、唐狄鑫、趙趙"/>
    <m/>
    <m/>
  </r>
  <r>
    <s v="0910"/>
    <s v="09101120"/>
    <m/>
    <n v="0"/>
    <s v="Local"/>
    <s v="本地 "/>
    <m/>
    <m/>
    <x v="87"/>
    <x v="78"/>
    <m/>
    <s v="GAL"/>
    <x v="67"/>
    <s v="Mixed Art-forms"/>
    <s v="綜合展"/>
    <s v="n.a."/>
    <s v="n.a."/>
    <s v="Jane Lee | Lee Kit | Donna Ong"/>
    <s v="N/A"/>
    <s v="Jane Lee | Lee Kit | Donna Ong"/>
    <s v="n.a."/>
    <s v="n.a."/>
    <d v="2010-01-23T00:00:00"/>
    <d v="2010-03-14T00:00:00"/>
    <n v="2010"/>
    <n v="1"/>
    <n v="0"/>
    <s v="n.a."/>
    <s v="n.a."/>
    <s v="n.a."/>
    <s v="n.a."/>
    <s v="n.a."/>
    <s v="n.a."/>
    <s v="Jane Lee; Lee Kit; Donna Ong"/>
    <s v="n.a."/>
    <m/>
    <m/>
  </r>
  <r>
    <s v="0910"/>
    <s v="09101121"/>
    <m/>
    <n v="0"/>
    <s v="Local"/>
    <s v="本地 "/>
    <m/>
    <m/>
    <x v="7"/>
    <x v="90"/>
    <m/>
    <s v="PA"/>
    <x v="5"/>
    <s v="Painting"/>
    <s v="繪畫"/>
    <s v="n.a."/>
    <s v="n.a."/>
    <s v="Opus 1 Arts Music Studio Art Show"/>
    <s v="國際音樂藝術天地師生畫展"/>
    <s v="國際音樂藝術天地師生畫展"/>
    <s v="n.a."/>
    <s v="n.a."/>
    <d v="2010-01-23T00:00:00"/>
    <d v="2010-01-24T00:00:00"/>
    <n v="2010"/>
    <n v="1"/>
    <n v="0"/>
    <s v="Opus 1 Arts Music Studio"/>
    <s v="國際音樂藝術天地"/>
    <s v="n.a."/>
    <s v="n.a."/>
    <s v="n.a."/>
    <s v="n.a."/>
    <s v="n.a."/>
    <s v="n.a."/>
    <m/>
    <m/>
  </r>
  <r>
    <s v="0910"/>
    <s v="09101122"/>
    <m/>
    <n v="0"/>
    <s v="Local"/>
    <s v="本地 "/>
    <m/>
    <m/>
    <x v="126"/>
    <x v="114"/>
    <m/>
    <s v="HKAC"/>
    <x v="96"/>
    <s v="Photography"/>
    <s v="攝影"/>
    <s v="n.a."/>
    <s v="n.a."/>
    <s v="Solargraphy @ Hong Kong : Sunpath Pinhole Recording"/>
    <s v="Solargraphy香港站 : 針孔攝影下的日照軌跡"/>
    <s v="Solargraphy香港站 : 針孔攝影下的日照軌跡"/>
    <s v="n.a."/>
    <s v="n.a."/>
    <d v="2010-01-23T00:00:00"/>
    <d v="2010-02-22T00:00:00"/>
    <n v="2010"/>
    <n v="1"/>
    <n v="0"/>
    <s v="n.a."/>
    <s v="香港藝術中心、《咔》攝影文化誌"/>
    <s v="n.a."/>
    <s v="n.a."/>
    <s v="n.a."/>
    <s v="n.a."/>
    <s v="Finnish artist Tarja Trygg; Participants of the solargraphy workshop, August 2009"/>
    <s v="芬蘭藝術家 Tarja Trygg 、來自十八區的solargraphy針孔攝影活動工作坊參加者"/>
    <m/>
    <m/>
  </r>
  <r>
    <s v="0910"/>
    <s v="09101123"/>
    <m/>
    <n v="0"/>
    <s v="Local"/>
    <s v="本地 "/>
    <m/>
    <m/>
    <x v="127"/>
    <x v="115"/>
    <m/>
    <s v="SCH"/>
    <x v="97"/>
    <s v="Electronic Art"/>
    <s v="電子藝術"/>
    <s v="n.a."/>
    <s v="n.a."/>
    <s v="Two Portraitures"/>
    <s v="N.A."/>
    <s v="Two Portraitures"/>
    <s v="n.a."/>
    <s v="n.a."/>
    <d v="2010-01-23T00:00:00"/>
    <d v="2010-02-06T00:00:00"/>
    <n v="2010"/>
    <n v="1"/>
    <n v="0"/>
    <s v="SD Gallery, School of Design, The Hong Kong Polytechnic University"/>
    <s v="香港理工大學設計學院設計廊"/>
    <s v="n.a."/>
    <s v="n.a."/>
    <s v="Anthony Lee"/>
    <s v="n.a."/>
    <s v="Student from &quot;Applied Media Aesthetics&quot; of the MSc in Multimedia and Entertainment Technology and BA (Hons) in Digital Media programs"/>
    <s v="n.a."/>
    <m/>
    <m/>
  </r>
  <r>
    <s v="0910"/>
    <s v="09101124"/>
    <m/>
    <n v="0"/>
    <s v="Local"/>
    <s v="本地 "/>
    <m/>
    <m/>
    <x v="128"/>
    <x v="116"/>
    <m/>
    <s v="PMQ"/>
    <x v="98"/>
    <s v="Mixed Art-forms"/>
    <s v="綜合展"/>
    <s v="n.a."/>
    <s v="n.a."/>
    <s v="n.a."/>
    <s v="港文化‧港創意"/>
    <s v="港文化‧港創意"/>
    <s v="n.a."/>
    <s v="n.a."/>
    <d v="2010-01-23T00:00:00"/>
    <d v="2010-03-13T00:00:00"/>
    <n v="2010"/>
    <n v="1"/>
    <n v="0"/>
    <s v="HULU Culture"/>
    <s v="文化葫蘆"/>
    <s v="n.a."/>
    <s v="n.a."/>
    <s v="n.a."/>
    <s v="n.a."/>
    <s v="n.a."/>
    <s v="n.a."/>
    <m/>
    <m/>
  </r>
  <r>
    <s v="0910"/>
    <s v="09101125"/>
    <m/>
    <n v="0"/>
    <s v="Local"/>
    <s v="本地 "/>
    <m/>
    <m/>
    <x v="129"/>
    <x v="117"/>
    <m/>
    <s v="LIB"/>
    <x v="60"/>
    <s v="Mixed Art-forms"/>
    <s v="綜合展"/>
    <s v="n.a."/>
    <s v="n.a."/>
    <s v="n.a."/>
    <s v="織出我天地：SAORI手織布藝計劃展覽"/>
    <s v="織出我天地：SAORI手織布藝計劃展覽"/>
    <s v="n.a."/>
    <s v="n.a."/>
    <d v="2010-01-23T00:00:00"/>
    <d v="2010-02-01T00:00:00"/>
    <n v="2010"/>
    <n v="1"/>
    <n v="0"/>
    <s v="Art Promotion Office of the Leisure and Cultural Services Department"/>
    <s v="康樂及文化事務署藝術推廣辦事處 "/>
    <s v="n.a."/>
    <s v="n.a."/>
    <s v="Art Promotion Office"/>
    <s v="藝術推廣辦事處"/>
    <s v="28 members of SAHK Erik Kvan Workshop and Hostel, SAHK Shek Wai Kok Parents’ Resource Centre and SAHK Chaiwan Workshop; 56 members of Lai King Home of The Salvation Army Rehabilitation Service, Shaukeiwan Community Day Rehabilitation Service of The Salvat"/>
    <s v="香港耀能協會愛睿工場、香港耀能協會柴灣庇護工場及香港耀能協會石圍角家長資源中心共28位成員；救世軍復康服務荔景院、救世軍復康服務筲箕灣社區展能服務、救世軍復康服務恒安綜合職業復康服務、救世軍復康服務德田社區展能服務及救世軍復康服務長康社區展能暨宿舍服務共56位成員"/>
    <s v="A partnership between the Art Promotion Office of the Leisure and Cultural Services Department, SAHK, The Salvation Army and Kadoorie Farm and Botanic Garden"/>
    <s v="康樂及文化事務署藝術推廣辦事處、香港耀能協會、救世軍及嘉道理農場暨植物園合作夥伴計劃"/>
  </r>
  <r>
    <s v="0910"/>
    <s v="09101126"/>
    <m/>
    <n v="0"/>
    <s v="Local"/>
    <s v="本地"/>
    <m/>
    <m/>
    <x v="130"/>
    <x v="29"/>
    <m/>
    <s v="GAL"/>
    <x v="23"/>
    <s v="Mixed Art-forms"/>
    <s v="綜合展"/>
    <s v="n.a."/>
    <s v="n.a."/>
    <s v="Book launch of '1989 : 365 Art Days in China and Germany'"/>
    <s v="《1989 : 365中德藝術》新書發佈"/>
    <s v="《1989 : 365中德藝術》新書發佈"/>
    <s v="n.a."/>
    <s v="n.a."/>
    <d v="2010-01-24T00:00:00"/>
    <d v="2010-02-02T00:00:00"/>
    <n v="2010"/>
    <n v="1"/>
    <n v="0"/>
    <s v="n.a."/>
    <s v="n.a."/>
    <s v="n.a."/>
    <s v="n.a."/>
    <s v="Katie de Tilly"/>
    <s v="n.a."/>
    <s v="Huang Rui"/>
    <s v="黃銳"/>
    <m/>
    <m/>
  </r>
  <r>
    <s v="0910"/>
    <s v="09101127"/>
    <m/>
    <n v="0"/>
    <s v="Local"/>
    <s v="本地 "/>
    <m/>
    <m/>
    <x v="59"/>
    <x v="53"/>
    <m/>
    <s v="SCH"/>
    <x v="48"/>
    <s v="Chinese Painting, Calligraphy and Seal Carving"/>
    <s v="書畫篆刻"/>
    <s v="n.a."/>
    <s v="n.a."/>
    <s v="《Eating with Art 》The Solo Exhibition By Eating Leung"/>
    <s v="《食．藝》梁依廷個人作品展"/>
    <s v="《食．藝》梁依廷個人作品展"/>
    <s v="n.a."/>
    <s v="n.a."/>
    <d v="2010-01-25T00:00:00"/>
    <d v="2010-02-05T00:00:00"/>
    <n v="2010"/>
    <n v="1"/>
    <n v="0"/>
    <s v="n.a."/>
    <s v="n.a."/>
    <s v="n.a."/>
    <s v="n.a."/>
    <s v="n.a."/>
    <s v="n.a."/>
    <s v="Eating Leung"/>
    <s v="梁依廷"/>
    <m/>
    <m/>
  </r>
  <r>
    <s v="0910"/>
    <s v="09101128"/>
    <m/>
    <n v="0"/>
    <s v="Local"/>
    <s v="本地 "/>
    <m/>
    <m/>
    <x v="7"/>
    <x v="5"/>
    <m/>
    <s v="PA"/>
    <x v="5"/>
    <s v="Chinese Painting, Calligraphy and Seal Carving"/>
    <s v="書畫篆刻"/>
    <s v="n.a."/>
    <s v="n.a."/>
    <s v="Chinese New Year Calligraphy Competition Participants' Exhibition"/>
    <s v="書法展覽系列：新春書法比賽參賽作品展"/>
    <s v="書法展覽系列：新春書法比賽參賽作品展"/>
    <s v="n.a."/>
    <s v="n.a."/>
    <d v="2010-01-25T00:00:00"/>
    <d v="2010-01-31T00:00:00"/>
    <n v="2010"/>
    <n v="1"/>
    <n v="0"/>
    <s v="Yau Tsim Mong District Office and Mong Kok District Cultural, Recreational &amp; Sports Association Ltd."/>
    <s v="油尖旺民政事務處、旺角區文娛康樂體育會有限公司"/>
    <s v="n.a."/>
    <s v="n.a."/>
    <s v="n.a."/>
    <s v="n.a."/>
    <s v="n.a."/>
    <s v="n.a."/>
    <m/>
    <m/>
  </r>
  <r>
    <s v="0910"/>
    <s v="09101129"/>
    <m/>
    <n v="0"/>
    <s v="Local"/>
    <s v="本地 "/>
    <m/>
    <m/>
    <x v="58"/>
    <x v="52"/>
    <m/>
    <s v="SCH"/>
    <x v="47"/>
    <s v="Mixed Art-forms"/>
    <s v="綜合展"/>
    <s v="n.a."/>
    <s v="n.a."/>
    <s v="Transition"/>
    <s v="過渡"/>
    <s v="過渡"/>
    <s v="n.a."/>
    <s v="n.a."/>
    <d v="2010-01-25T00:00:00"/>
    <d v="2010-02-04T00:00:00"/>
    <n v="2010"/>
    <n v="1"/>
    <n v="0"/>
    <s v="n.a."/>
    <s v="n.a."/>
    <s v="n.a."/>
    <s v="n.a."/>
    <s v="n.a."/>
    <s v="n.a."/>
    <s v="Grrdon Lo Ka Yin, Lam Hau Ling, Lam Tung Pang, Lee Kit, Leung Ching Man, Pak Sheung Chuen, Tang Siu Nam"/>
    <s v="盧家彥, 林巧羚, 林東鵬, 李傑, 梁靜雯,白雙全, 鄧兆南"/>
    <m/>
    <m/>
  </r>
  <r>
    <s v="0910"/>
    <s v="09101130"/>
    <m/>
    <n v="0"/>
    <s v="Local"/>
    <s v="本地 "/>
    <m/>
    <m/>
    <x v="131"/>
    <x v="84"/>
    <m/>
    <s v="PA"/>
    <x v="59"/>
    <s v="Painting"/>
    <s v="繪畫"/>
    <s v="n.a."/>
    <s v="n.a."/>
    <s v="n.a."/>
    <s v="第十屆西方藝術文憑課程畢業展"/>
    <s v="第十屆西方藝術文憑課程畢業展"/>
    <s v="n.a."/>
    <s v="n.a."/>
    <d v="2010-01-25T00:00:00"/>
    <d v="2010-01-31T00:00:00"/>
    <n v="2010"/>
    <n v="1"/>
    <n v="0"/>
    <s v="School of Continuing and Professional Studies, The Chinese University of Hong Kong"/>
    <s v="香港中文大學專業進修學院"/>
    <s v="n.a."/>
    <s v="n.a."/>
    <s v="n.a."/>
    <s v="n.a."/>
    <s v="n.a."/>
    <s v="n.a."/>
    <m/>
    <m/>
  </r>
  <r>
    <s v="0910"/>
    <s v="09101131"/>
    <m/>
    <n v="0"/>
    <s v="Local"/>
    <s v="本地 "/>
    <m/>
    <m/>
    <x v="73"/>
    <x v="84"/>
    <m/>
    <s v="PA"/>
    <x v="59"/>
    <s v="Painting"/>
    <s v="繪畫"/>
    <s v="n.a."/>
    <s v="n.a."/>
    <s v="Graduation Exhibition of the 10th Diploma in Fine Arts of the School of Continuing &amp; Professional Studies of the Chinese University of Hong Kong"/>
    <s v="香港中文大學專業進修學院之第十屆西方藝術文憑課程畢業展"/>
    <s v="香港中文大學專業進修學院之第十屆西方藝術文憑課程畢業展"/>
    <s v="n.a."/>
    <s v="n.a."/>
    <d v="2010-01-26T00:00:00"/>
    <d v="2010-01-31T00:00:00"/>
    <n v="2010"/>
    <n v="1"/>
    <n v="0"/>
    <s v="School of Continuing and Professional Studies, The Chinese University of Hong Kong"/>
    <s v="香港中文大學專業進修學院"/>
    <s v="n.a."/>
    <s v="n.a."/>
    <s v="n.a."/>
    <s v="n.a."/>
    <s v="n.a."/>
    <s v="n.a."/>
    <m/>
    <m/>
  </r>
  <r>
    <s v="0910"/>
    <s v="09101132"/>
    <m/>
    <n v="0"/>
    <s v="Local"/>
    <s v="本地 "/>
    <m/>
    <m/>
    <x v="6"/>
    <x v="4"/>
    <m/>
    <s v="ART"/>
    <x v="4"/>
    <s v="Mixed Art-forms"/>
    <s v="綜合展"/>
    <s v="n.a."/>
    <s v="n.a."/>
    <s v="Lithium Carbon - CIL Creative Bulletin#2"/>
    <s v="N.A."/>
    <s v="Lithium Carbon - CIL Creative Bulletin#2"/>
    <s v="n.a."/>
    <s v="n.a."/>
    <d v="2010-01-27T00:00:00"/>
    <d v="2010-02-04T00:00:00"/>
    <n v="2010"/>
    <n v="1"/>
    <n v="0"/>
    <s v="CIL Creative Bulletin Organizing Committee, Critical Intermedia Laboratory, School of Creative Media, City University of Hong Kong"/>
    <s v="香港城市大學創意媒體學院跨媒體實驗室CIL Creative Bulletin籌委會"/>
    <s v="n.a."/>
    <s v="n.a."/>
    <s v="n.a."/>
    <s v="n.a."/>
    <s v="n.a."/>
    <s v="n.a."/>
    <m/>
    <m/>
  </r>
  <r>
    <s v="0910"/>
    <s v="09101133"/>
    <m/>
    <n v="0"/>
    <s v="Local"/>
    <s v="本地 "/>
    <m/>
    <m/>
    <x v="132"/>
    <x v="118"/>
    <m/>
    <s v="GAL"/>
    <x v="99"/>
    <s v="Mixed Art-forms"/>
    <s v="綜合展"/>
    <s v="n.a."/>
    <s v="n.a."/>
    <s v="Inaugural Group Exhibition"/>
    <s v="N.A."/>
    <s v="Inaugural Group Exhibition"/>
    <s v="n.a."/>
    <s v="n.a."/>
    <d v="2010-01-28T00:00:00"/>
    <d v="2010-02-14T00:00:00"/>
    <n v="2010"/>
    <n v="1"/>
    <n v="0"/>
    <s v="Yan Gallery"/>
    <s v="一畫廊"/>
    <s v="n.a."/>
    <s v="n.a."/>
    <s v="n.a."/>
    <s v="n.a."/>
    <s v="Wu Guanzhong, Wang Huaiqing, Xu Jiang, Jia Youfu, Pang Jiun, Xin Dongwang, Hu Yongkai, Fang Xiang, Yang Gang, Yang Mingyi, Bob Yan, Ming Jing, Liang Liqiang, Cao Xiaodong, Shen Jingdong, Chen Lianqing, Liu Kun, Liu Wei, Shi Wei "/>
    <s v="n.a."/>
    <m/>
    <m/>
  </r>
  <r>
    <s v="0910"/>
    <s v="09101134"/>
    <m/>
    <n v="0"/>
    <s v="Local"/>
    <s v="本地 "/>
    <m/>
    <m/>
    <x v="133"/>
    <x v="119"/>
    <m/>
    <s v="GAL"/>
    <x v="100"/>
    <s v="Painting"/>
    <s v="繪畫"/>
    <s v="n.a."/>
    <s v="n.a."/>
    <s v="Winter Wonderland"/>
    <s v="N.A."/>
    <s v="Winter Wonderland"/>
    <s v="n.a."/>
    <s v="n.a."/>
    <d v="2010-01-28T00:00:00"/>
    <d v="2010-03-16T00:00:00"/>
    <n v="2010"/>
    <n v="1"/>
    <n v="0"/>
    <s v="Red Square Gallery"/>
    <s v="Red Square Gallery"/>
    <s v="n.a."/>
    <s v="n.a."/>
    <s v="n.a."/>
    <s v="n.a."/>
    <s v="Irina Surikova, Anna Berezovskaya, Anastassia Katafygiotis ,Piotr Frolov"/>
    <s v="n.a."/>
    <m/>
    <m/>
  </r>
  <r>
    <s v="0910"/>
    <s v="09101135"/>
    <m/>
    <n v="0"/>
    <s v="Local"/>
    <s v="本地 "/>
    <m/>
    <m/>
    <x v="134"/>
    <x v="11"/>
    <m/>
    <s v="SCH"/>
    <x v="7"/>
    <s v="Chinese Painting, Calligraphy and Seal Carving"/>
    <s v="書畫篆刻"/>
    <s v="n.a."/>
    <s v="n.a."/>
    <s v="Hong Kong Lyric Ink Paintings by Raymond Fung"/>
    <s v="香江戀曲：馮永基水墨畫"/>
    <s v="香江戀曲：馮永基水墨畫"/>
    <s v="n.a."/>
    <s v="n.a."/>
    <d v="2010-01-29T00:00:00"/>
    <d v="2010-04-11T00:00:00"/>
    <n v="2010"/>
    <n v="1"/>
    <n v="0"/>
    <s v="The University Museum and Art Gallery"/>
    <s v="香港大學美術博物館"/>
    <s v="n.a."/>
    <s v="n.a."/>
    <s v="Anita Wong Yin Fong"/>
    <s v="黃燕芳"/>
    <s v="Raymond Fung"/>
    <s v="馮永基"/>
    <m/>
    <m/>
  </r>
  <r>
    <s v="0910"/>
    <s v="09101136"/>
    <m/>
    <n v="0"/>
    <s v="Local"/>
    <s v="本地 "/>
    <m/>
    <m/>
    <x v="95"/>
    <x v="86"/>
    <m/>
    <s v="PA"/>
    <x v="72"/>
    <s v="Chinese Painting, Calligraphy and Seal Carving"/>
    <s v="書畫篆刻"/>
    <s v="n.a."/>
    <s v="n.a."/>
    <s v="The Hong Kong Federation of Trade Unions Cultural &amp; Arts Advancement Association"/>
    <s v="工聯書法解碼學會會員書法展覽"/>
    <s v="工聯書法解碼學會會員書法展覽"/>
    <s v="n.a."/>
    <s v="n.a."/>
    <d v="2010-01-29T00:00:00"/>
    <d v="2010-01-31T00:00:00"/>
    <n v="2010"/>
    <n v="1"/>
    <n v="0"/>
    <s v="The Hong Kong Federation of Trade Unions Cultural &amp; Arts Advancement Association"/>
    <s v="工聯文化藝術促進會"/>
    <s v="n.a."/>
    <s v="n.a."/>
    <s v="n.a."/>
    <s v="n.a."/>
    <s v="n.a."/>
    <s v="n.a."/>
    <m/>
    <m/>
  </r>
  <r>
    <s v="0910"/>
    <s v="09101137"/>
    <m/>
    <n v="0"/>
    <s v="Local"/>
    <s v="本地 "/>
    <m/>
    <m/>
    <x v="7"/>
    <x v="5"/>
    <m/>
    <s v="PA"/>
    <x v="5"/>
    <s v="Chinese Painting, Calligraphy and Seal Carving"/>
    <s v="書畫篆刻"/>
    <s v="n.a."/>
    <s v="n.a."/>
    <s v="n.a."/>
    <s v="白雲畫會第二屆書畫展覽"/>
    <s v="白雲畫會第二屆書畫展覽"/>
    <s v="n.a."/>
    <s v="n.a."/>
    <d v="2010-01-29T00:00:00"/>
    <d v="2010-01-31T00:00:00"/>
    <n v="2010"/>
    <n v="1"/>
    <n v="0"/>
    <s v="Bai Yun Chinese Art Society"/>
    <s v="白雲畫會"/>
    <s v="n.a."/>
    <s v="n.a."/>
    <s v="n.a."/>
    <s v="n.a."/>
    <s v="n.a."/>
    <s v="n.a."/>
    <m/>
    <m/>
  </r>
  <r>
    <s v="0910"/>
    <s v="09101138"/>
    <m/>
    <n v="0"/>
    <s v="Local"/>
    <s v="本地 "/>
    <m/>
    <m/>
    <x v="135"/>
    <x v="120"/>
    <m/>
    <s v="ART"/>
    <x v="82"/>
    <s v="Performance Arts"/>
    <s v="行為藝術"/>
    <s v="n.a."/>
    <s v="n.a."/>
    <s v="See Through: Double Happiness"/>
    <s v="「隔窗有嘢」之「囍 III」"/>
    <s v="「隔窗有嘢」之「囍 III」"/>
    <s v="n.a."/>
    <s v="n.a."/>
    <d v="2010-01-30T00:00:00"/>
    <s v="9999"/>
    <n v="2010"/>
    <n v="1"/>
    <n v="99"/>
    <s v="Wooferten"/>
    <s v="活化廳"/>
    <s v="n.a."/>
    <s v="n.a."/>
    <s v="Wen Yau"/>
    <s v="魂游"/>
    <s v="Saffron Leung"/>
    <s v="梁兆齡"/>
    <m/>
    <m/>
  </r>
  <r>
    <s v="0910"/>
    <s v="09101139"/>
    <m/>
    <n v="0"/>
    <s v="Local"/>
    <s v="本地 "/>
    <m/>
    <m/>
    <x v="14"/>
    <x v="121"/>
    <m/>
    <s v="BUSS"/>
    <x v="8"/>
    <s v="Mixed Media and Installation"/>
    <s v="混合媒介及裝置"/>
    <s v="n.a."/>
    <s v="n.a."/>
    <s v="Sissy Circus and Other Singularities"/>
    <s v="N/A"/>
    <s v="Sissy Circus and Other Singularities"/>
    <s v="n.a."/>
    <s v="n.a."/>
    <d v="2010-01-30T00:00:00"/>
    <d v="2010-05-15T00:00:00"/>
    <n v="2010"/>
    <n v="1"/>
    <n v="0"/>
    <s v="n.a."/>
    <s v="n.a."/>
    <s v="n.a."/>
    <s v="n.a."/>
    <s v="n.a."/>
    <s v="n.a."/>
    <s v="Robert Esterman"/>
    <s v="n.a."/>
    <m/>
    <m/>
  </r>
  <r>
    <s v="0910"/>
    <s v="09101140"/>
    <m/>
    <n v="0"/>
    <s v="Local"/>
    <s v="本地 "/>
    <m/>
    <m/>
    <x v="109"/>
    <x v="100"/>
    <m/>
    <s v="ART"/>
    <x v="83"/>
    <s v="New Media Art"/>
    <s v="新媒體藝術"/>
    <s v="n.a."/>
    <s v="n.a."/>
    <s v="Cattle Depot 101 - Mapping the City"/>
    <s v="牛棚101-拼貼圖城"/>
    <s v="牛棚101-拼貼圖城"/>
    <s v="n.a."/>
    <s v="n.a."/>
    <d v="2010-01-31T00:00:00"/>
    <d v="2010-02-08T00:00:00"/>
    <n v="2010"/>
    <n v="1"/>
    <n v="0"/>
    <s v="Videotage"/>
    <s v="錄影太奇"/>
    <s v="Kowloon City District Council"/>
    <s v="九龍城區議會"/>
    <s v="Alvis Choi"/>
    <s v="蔡海盈"/>
    <s v="Students from Methodist Collenge, S.K.H. Lam Kau Mow Secondary School, CCC Kei To Secondary School and Heep Yunn School"/>
    <s v="循道中學、聖公會林裘謀中學、中華基督教會基道中學及協恩中學學生"/>
    <s v="The artworks were created at a workshop held in July 2009."/>
    <s v="作品於2009年7月舉行的工作坊創作。"/>
  </r>
  <r>
    <s v="0910"/>
    <s v="09101141"/>
    <m/>
    <n v="0"/>
    <s v="Local"/>
    <s v="本地 "/>
    <m/>
    <m/>
    <x v="136"/>
    <x v="122"/>
    <m/>
    <s v="OTHERS"/>
    <x v="101"/>
    <s v="Mixed Art-forms"/>
    <s v="綜合展"/>
    <s v="n.a."/>
    <s v="n.a."/>
    <s v="Review: Student Exhibition at Victoria House 2010"/>
    <s v="回顧: 視覺藝術院學生於政務司司長官邸之展覽"/>
    <s v="回顧: 視覺藝術院學生於政務司司長官邸之展覽"/>
    <s v="n.a."/>
    <s v="n.a."/>
    <d v="2010-01-31T00:00:00"/>
    <s v="9999"/>
    <n v="2010"/>
    <n v="1"/>
    <n v="99"/>
    <s v="n.a."/>
    <s v="n.a."/>
    <s v="n.a."/>
    <s v="n.a."/>
    <s v="n.a."/>
    <s v="n.a."/>
    <s v="AVA students"/>
    <s v="n.a."/>
    <m/>
    <m/>
  </r>
  <r>
    <s v="0910"/>
    <s v="09101142"/>
    <m/>
    <n v="0"/>
    <s v="Local"/>
    <s v="本地 "/>
    <m/>
    <m/>
    <x v="7"/>
    <x v="5"/>
    <m/>
    <s v="PA"/>
    <x v="5"/>
    <s v="Painting"/>
    <s v="繪畫"/>
    <s v="n.a."/>
    <s v="n.a."/>
    <s v="Joint School Art Exhibition"/>
    <s v="聯校美術展"/>
    <s v="聯校美術展"/>
    <s v="n.a."/>
    <s v="n.a."/>
    <d v="2010-02-01T00:00:00"/>
    <d v="2010-02-05T00:00:00"/>
    <n v="2010"/>
    <n v="2"/>
    <n v="0"/>
    <s v="Lung Cheung Government Secondary School"/>
    <s v="龍翔官立中學"/>
    <s v="n.a."/>
    <s v="n.a."/>
    <s v="n.a."/>
    <s v="n.a."/>
    <s v="n.a."/>
    <s v="n.a."/>
    <m/>
    <m/>
  </r>
  <r>
    <s v="0910"/>
    <s v="09101143"/>
    <m/>
    <n v="0"/>
    <s v="Local"/>
    <s v="本地 "/>
    <m/>
    <m/>
    <x v="124"/>
    <x v="95"/>
    <m/>
    <s v="VA"/>
    <x v="36"/>
    <s v="Mixed Art-forms"/>
    <s v="綜合展"/>
    <s v="n.a."/>
    <s v="n.a."/>
    <s v="Back to Drawing"/>
    <s v="回歸線跡"/>
    <s v="回歸線跡"/>
    <s v="n.a."/>
    <s v="n.a."/>
    <d v="2010-02-03T00:00:00"/>
    <d v="2010-02-12T00:00:00"/>
    <n v="2010"/>
    <n v="2"/>
    <n v="0"/>
    <s v="n.a."/>
    <s v="n.a."/>
    <s v="n.a."/>
    <s v="n.a."/>
    <s v="Carol Ho Oi Yan"/>
    <s v="何藹恩"/>
    <s v="Carol Ho Oi Yan; Barry Jacques; Lam Wai Kit; Lee Mei Kuen; Mark Pearson; Pierre Öberg; David Smith; Tang Ying Chi; Tang Ying Mui"/>
    <s v="何藹恩; Barry Jacques; 林慧潔; 李美娟; Mark Pearson; Pierre Öberg; David Smith; 鄧凝姿; 鄧凝梅"/>
    <m/>
    <m/>
  </r>
  <r>
    <s v="0910"/>
    <s v="09101144"/>
    <m/>
    <n v="0"/>
    <s v="Local"/>
    <s v="本地 "/>
    <m/>
    <m/>
    <x v="129"/>
    <x v="117"/>
    <m/>
    <s v="LIB"/>
    <x v="60"/>
    <s v="Chinese Painting, Calligraphy and Seal Carving"/>
    <s v="書畫篆刻"/>
    <s v="n.a."/>
    <s v="n.a."/>
    <s v="Fossil of the past: Chen Xin Mou - 2010 Hong Kong"/>
    <s v="石語‧史記──陳心懋作品展2010香港"/>
    <s v="石語‧史記──陳心懋作品展2010香港"/>
    <s v="n.a."/>
    <s v="n.a."/>
    <d v="2010-02-04T00:00:00"/>
    <d v="2010-02-09T00:00:00"/>
    <n v="2010"/>
    <n v="2"/>
    <n v="0"/>
    <s v="Hong Kong Modern Chinese Ink Painting Association"/>
    <s v="香港現代水墨畫協會"/>
    <s v="n.a."/>
    <s v="n.a."/>
    <s v="n.a."/>
    <s v="n.a."/>
    <s v="Chen Xin Mou"/>
    <s v="陳心懋"/>
    <m/>
    <m/>
  </r>
  <r>
    <s v="0910"/>
    <s v="09101145"/>
    <m/>
    <n v="0"/>
    <s v="Local"/>
    <s v="本地 "/>
    <m/>
    <m/>
    <x v="19"/>
    <x v="12"/>
    <m/>
    <s v="GAL"/>
    <x v="11"/>
    <s v="Painting"/>
    <s v="繪畫"/>
    <s v="n.a."/>
    <s v="n.a."/>
    <s v="Performativities"/>
    <s v="N/A"/>
    <s v="Performativities"/>
    <s v="n.a."/>
    <s v="n.a."/>
    <d v="2010-02-04T00:00:00"/>
    <d v="2010-03-06T00:00:00"/>
    <n v="2010"/>
    <n v="2"/>
    <n v="0"/>
    <s v="n.a."/>
    <s v="n.a."/>
    <s v="n.a."/>
    <s v="n.a."/>
    <s v="n.a."/>
    <s v="n.a."/>
    <s v="Sally Smart"/>
    <s v="n.a."/>
    <m/>
    <m/>
  </r>
  <r>
    <s v="0910"/>
    <s v="09101146"/>
    <m/>
    <n v="0"/>
    <s v="Local"/>
    <s v="本地 "/>
    <m/>
    <m/>
    <x v="48"/>
    <x v="12"/>
    <m/>
    <s v="GAL"/>
    <x v="37"/>
    <s v="Photography"/>
    <s v="攝影"/>
    <s v="n.a."/>
    <s v="n.a."/>
    <s v="Transparent/Light"/>
    <s v="N/A"/>
    <s v="Transparent/Light"/>
    <s v="n.a."/>
    <s v="n.a."/>
    <d v="2010-02-04T00:00:00"/>
    <d v="2010-02-27T00:00:00"/>
    <n v="2010"/>
    <n v="2"/>
    <n v="0"/>
    <s v="n.a."/>
    <s v="n.a."/>
    <s v="n.a."/>
    <s v="n.a."/>
    <s v="n.a."/>
    <s v="n.a."/>
    <s v="n.a."/>
    <s v="n.a."/>
    <m/>
    <m/>
  </r>
  <r>
    <s v="0910"/>
    <s v="09101147"/>
    <m/>
    <n v="0"/>
    <s v="Local"/>
    <s v="本地"/>
    <m/>
    <m/>
    <x v="130"/>
    <x v="29"/>
    <m/>
    <s v="GAL"/>
    <x v="23"/>
    <s v="Mixed Media and Installation"/>
    <s v="混合媒介及裝置"/>
    <s v="n.a."/>
    <s v="n.a."/>
    <s v="Un-Claimed &amp; Other Urban F(r)ictions"/>
    <s v="N/A"/>
    <s v="Un-Claimed &amp; Other Urban F(r)ictions"/>
    <s v="n.a."/>
    <s v="n.a."/>
    <d v="2010-02-04T00:00:00"/>
    <d v="2010-02-20T00:00:00"/>
    <n v="2010"/>
    <n v="2"/>
    <n v="0"/>
    <s v="n.a."/>
    <s v="n.a."/>
    <s v="n.a."/>
    <s v="n.a."/>
    <s v="Katie de Tilly"/>
    <s v="n.a."/>
    <s v="Surekha"/>
    <s v="n.a."/>
    <m/>
    <m/>
  </r>
  <r>
    <s v="0910"/>
    <s v="09101148"/>
    <m/>
    <n v="0"/>
    <s v="Local"/>
    <s v="本地 "/>
    <m/>
    <m/>
    <x v="137"/>
    <x v="123"/>
    <m/>
    <s v="GAL"/>
    <x v="102"/>
    <s v="Ceramics"/>
    <s v="陶藝"/>
    <s v="n.a."/>
    <s v="n.a."/>
    <s v="Conversations on the Street: Featuring Works by Doll Artist, Tomoka lke"/>
    <s v="N/A"/>
    <s v="Conversations on the Street: Featuring Works by Doll Artist, Tomoka lke"/>
    <s v="n.a."/>
    <s v="n.a."/>
    <d v="2010-02-05T00:00:00"/>
    <d v="2010-04-09T00:00:00"/>
    <n v="2010"/>
    <n v="2"/>
    <n v="0"/>
    <s v="n.a."/>
    <s v="n.a."/>
    <s v="n.a."/>
    <s v="n.a."/>
    <s v="n.a."/>
    <s v="n.a."/>
    <s v="Tomoka lke"/>
    <s v="n.a."/>
    <m/>
    <m/>
  </r>
  <r>
    <s v="0910"/>
    <s v="09101149"/>
    <m/>
    <n v="0"/>
    <s v="Local"/>
    <s v="本地 "/>
    <m/>
    <m/>
    <x v="44"/>
    <x v="41"/>
    <m/>
    <s v="GAL"/>
    <x v="34"/>
    <s v="n.a."/>
    <s v="n.a."/>
    <s v="n.a."/>
    <s v="n.a."/>
    <s v="EDGE OF INDONESIA "/>
    <s v="N/A"/>
    <s v="EDGE OF INDONESIA "/>
    <s v="n.a."/>
    <s v="n.a."/>
    <d v="2010-02-05T00:00:00"/>
    <d v="2010-03-13T00:00:00"/>
    <n v="2010"/>
    <n v="2"/>
    <n v="0"/>
    <s v="n.a."/>
    <s v="n.a."/>
    <s v="n.a."/>
    <s v="n.a."/>
    <s v="n.a."/>
    <s v="n.a."/>
    <s v="A group show of 8 pomising Indonesia artists"/>
    <s v="n.a."/>
    <m/>
    <m/>
  </r>
  <r>
    <s v="0910"/>
    <s v="09101151"/>
    <m/>
    <n v="0"/>
    <s v="Local"/>
    <s v="本地 "/>
    <m/>
    <m/>
    <x v="7"/>
    <x v="90"/>
    <m/>
    <s v="PA"/>
    <x v="5"/>
    <s v="Photography"/>
    <s v="攝影"/>
    <s v="Painting"/>
    <s v="繪畫"/>
    <s v="PIC 2010"/>
    <s v="視影展2010"/>
    <s v="視影展2010"/>
    <s v="n.a."/>
    <s v="n.a."/>
    <d v="2010-02-05T00:00:00"/>
    <d v="2010-02-06T00:00:00"/>
    <n v="2010"/>
    <n v="2"/>
    <n v="0"/>
    <s v="Hong Kong Christian Service Kwun Tong Vocational Training Centre"/>
    <s v="香港基督教服務處觀塘職業訓練中心"/>
    <s v="n.a."/>
    <s v="n.a."/>
    <s v="n.a."/>
    <s v="n.a."/>
    <s v="n.a."/>
    <s v="n.a."/>
    <m/>
    <m/>
  </r>
  <r>
    <s v="0910"/>
    <s v="09101152"/>
    <m/>
    <n v="0"/>
    <s v="Local"/>
    <s v="本地 "/>
    <m/>
    <m/>
    <x v="138"/>
    <x v="124"/>
    <m/>
    <s v="HKAC"/>
    <x v="76"/>
    <s v="Mixed Art-forms"/>
    <s v="綜合展"/>
    <s v="n.a."/>
    <s v="n.a."/>
    <s v="The Missing Parts - a study on functional objects"/>
    <s v="《拾遺補闕 》- 實用器物研究"/>
    <s v="《拾遺補闕 》- 實用器物研究"/>
    <s v="n.a."/>
    <s v="n.a."/>
    <d v="2010-02-05T00:00:00"/>
    <d v="2010-02-28T00:00:00"/>
    <n v="2010"/>
    <n v="2"/>
    <n v="0"/>
    <s v="Hong Kong Art School (a division of Hong Kong Arts Centre)"/>
    <s v="香港藝術學院 (香港藝術中心附屬機構)"/>
    <s v="n.a."/>
    <s v="n.a."/>
    <s v="Fiona Wong Lai Ching"/>
    <s v="黃麗貞"/>
    <s v="Ho Siu Kee; Hanison Lau Hok Shing; Cicy Ching Sze Yin; Daniel Chiu Yu Shing; Karen Cheung Lai Chun; Wong Ping Tat; Chan Tai Shing; Fian Choi Fai Yin; Fiona Wong Lai Ching; Chau Yu Ching; Clare Kwan Lai Shan; Winus Lee Yee Mei; Aidan Wong Lai Kuen; Irene L"/>
    <s v="香港藝術學院的一眾講師、友好及校友：何兆基、劉學成、程詩賢、趙汝誠、張麗珍、黃炳達、陳大成、蔡飛燕、黃麗貞、周宇菁、關麗珊、李綺薇、黃麗娟、劉桂英、丘文彬、陳思光、尹仲華、林翠怡、羅雅寧、林志光"/>
    <m/>
    <m/>
  </r>
  <r>
    <s v="0910"/>
    <s v="09101153"/>
    <m/>
    <n v="0"/>
    <s v="Local"/>
    <s v="本地 "/>
    <m/>
    <m/>
    <x v="129"/>
    <x v="117"/>
    <m/>
    <s v="LIB"/>
    <x v="60"/>
    <s v="Children Art"/>
    <s v="兒童藝術"/>
    <s v="n.a."/>
    <s v="n.a."/>
    <s v="n.a."/>
    <s v="全港小學愛家人心意卡設計比賽開心家庭作品展覽"/>
    <s v="全港小學愛家人心意卡設計比賽開心家庭作品展覽"/>
    <s v="n.a."/>
    <s v="n.a."/>
    <d v="2010-02-05T00:00:00"/>
    <d v="2010-02-22T00:00:00"/>
    <n v="2010"/>
    <n v="2"/>
    <n v="0"/>
    <s v="Home Affairs Bureau - Family Council"/>
    <s v="民政事務局──家庭議會"/>
    <s v="n.a."/>
    <s v="n.a."/>
    <s v="n.a."/>
    <s v="n.a."/>
    <s v="n.a."/>
    <s v="n.a."/>
    <m/>
    <m/>
  </r>
  <r>
    <s v="0910"/>
    <s v="09101154"/>
    <m/>
    <n v="0"/>
    <s v="Local"/>
    <s v="本地 "/>
    <m/>
    <m/>
    <x v="95"/>
    <x v="86"/>
    <m/>
    <s v="PA"/>
    <x v="72"/>
    <s v="Chinese Painting, Calligraphy and Seal Carving"/>
    <s v="書畫篆刻"/>
    <s v="n.a."/>
    <s v="n.a."/>
    <s v="n.a."/>
    <s v="香港綠畫會會員作品展"/>
    <s v="香港綠畫會會員作品展"/>
    <s v="n.a."/>
    <s v="n.a."/>
    <d v="2010-02-05T00:00:00"/>
    <d v="2010-02-07T00:00:00"/>
    <n v="2010"/>
    <n v="2"/>
    <n v="0"/>
    <s v="Hong Kong Green Painting Association"/>
    <s v="香港綠畫會"/>
    <s v="n.a."/>
    <s v="n.a."/>
    <s v="n.a."/>
    <s v="n.a."/>
    <s v="n.a."/>
    <s v="n.a."/>
    <m/>
    <m/>
  </r>
  <r>
    <s v="0910"/>
    <s v="09101155"/>
    <m/>
    <n v="0"/>
    <s v="Local"/>
    <s v="本地 "/>
    <m/>
    <m/>
    <x v="129"/>
    <x v="117"/>
    <m/>
    <s v="LIB"/>
    <x v="60"/>
    <s v="Painting"/>
    <s v="繪畫"/>
    <s v="n.a."/>
    <s v="n.a."/>
    <s v="Chi Lin Buddhist Primary School Student Chinese Painting Exhibition 2010"/>
    <s v="第四屆學生水彩國畫展"/>
    <s v="第四屆學生水彩國畫展"/>
    <s v="n.a."/>
    <s v="n.a."/>
    <d v="2010-02-06T00:00:00"/>
    <d v="2010-02-07T00:00:00"/>
    <n v="2010"/>
    <n v="2"/>
    <n v="0"/>
    <s v="Chi Lin Buddhist Primary School"/>
    <s v="佛教志蓮小學主辦"/>
    <s v="n.a."/>
    <s v="n.a."/>
    <s v="n.a."/>
    <s v="n.a."/>
    <s v="n.a."/>
    <s v="n.a."/>
    <m/>
    <m/>
  </r>
  <r>
    <s v="0910"/>
    <s v="09101156"/>
    <m/>
    <n v="0"/>
    <s v="Local"/>
    <s v="本地 "/>
    <m/>
    <m/>
    <x v="42"/>
    <x v="39"/>
    <m/>
    <s v="ART"/>
    <x v="32"/>
    <s v="Mixed Art-forms"/>
    <s v="綜合展"/>
    <s v="n.a."/>
    <s v="n.a."/>
    <s v="FAX "/>
    <s v="N.A."/>
    <s v="FAX "/>
    <s v="n.a."/>
    <s v="n.a."/>
    <d v="2010-02-06T00:00:00"/>
    <d v="2010-04-01T00:00:00"/>
    <n v="2010"/>
    <n v="2"/>
    <n v="0"/>
    <s v="iCI (Independent Curators International), New York and The Drawing Center, New York"/>
    <s v="紐約 iCI (Independent Curators International) 及 紐約 The Drawing Center"/>
    <s v="n.a."/>
    <s v="n.a."/>
    <s v="João Ribas; (Hong Kong) Alvaro Rodriguez Fominaya"/>
    <s v="n.a."/>
    <s v="Nadim Abbas; Julieta Aranda; John Armleder; Roy Ascott; Tauba Auerbach; Fia Backström; Darren Bader; Cecil Balmond; BANK; Colby Bird; Pierre Bismuth; Barbara Bloom; Mel Bochner; Tobias Buche; Ian Burns; Cabinet Magazine; Etienne Chambaud; Cleopatra's; Pet"/>
    <s v="n.a."/>
    <m/>
    <m/>
  </r>
  <r>
    <s v="0910"/>
    <s v="09101157"/>
    <m/>
    <n v="0"/>
    <s v="Local"/>
    <s v="本地 "/>
    <m/>
    <m/>
    <x v="116"/>
    <x v="105"/>
    <m/>
    <s v="SCH"/>
    <x v="87"/>
    <s v="Mixed Media and Installation"/>
    <s v="混合媒介及裝置"/>
    <s v="n.a."/>
    <s v="n.a."/>
    <s v="Living in B04 - AVA Mixed Media Exhibition"/>
    <s v="Living in B04 - 視覺藝術院混合媒介展"/>
    <s v="Living in B04 - 視覺藝術院混合媒介展"/>
    <s v="n.a."/>
    <s v="n.a."/>
    <d v="2010-02-06T00:00:00"/>
    <d v="2010-02-19T00:00:00"/>
    <n v="2010"/>
    <n v="2"/>
    <n v="0"/>
    <s v="n.a."/>
    <s v="n.a."/>
    <s v="n.a."/>
    <s v="n.a."/>
    <s v="n.a."/>
    <s v="n.a."/>
    <s v="n.a."/>
    <s v="n.a."/>
    <m/>
    <m/>
  </r>
  <r>
    <s v="0910"/>
    <s v="09101158"/>
    <m/>
    <n v="0"/>
    <s v="Local"/>
    <s v="本地 "/>
    <m/>
    <m/>
    <x v="42"/>
    <x v="39"/>
    <m/>
    <s v="ART"/>
    <x v="32"/>
    <s v="Electronic Art"/>
    <s v="電子藝術"/>
    <s v="n.a."/>
    <s v="n.a."/>
    <s v="Move on Asia The End of Video Art"/>
    <s v="N.A."/>
    <s v="Move on Asia The End of Video Art"/>
    <s v="n.a."/>
    <s v="n.a."/>
    <d v="2010-02-06T00:00:00"/>
    <d v="2010-04-01T00:00:00"/>
    <n v="2010"/>
    <n v="2"/>
    <n v="0"/>
    <s v="Alternative Space LOOP (Seoul); Para/Site"/>
    <s v="Alternative Space LOOP (Seoul)、藝術空間"/>
    <s v="n.a."/>
    <s v="n.a."/>
    <s v="[Main Curator] Jinsuk SUH; Feng Boyi; Leng Lin; Alvaro Rodriguez Fominaya; Stephanie Han; Ade Darmawan; Johan Pijnappel; Hara Hisako; Iemura Kayoko; Hiramatsu Nobuyuki; Amenomori Nov; Sumitomo Fumihiko; Kim Seong Youn; Suh Jinsuk; Johan Pijnappel; Patrick"/>
    <s v="n.a."/>
    <s v="[China]Song Dong; Zhao Liang; Zhang Qing; Zhou Hong Xiang; [Hong Kong] Hung Keung; [Australia] Matthew Griffin; Sue Dodd; [Indonesia] Ari Dina Krestiawan; Mahardika Yubha; [India] Chitra Sanesh; Shakutala Kulkarni; Tushar Joag; Thukral &amp; Tagra; [Japan] Na"/>
    <s v="n.a."/>
    <m/>
    <m/>
  </r>
  <r>
    <s v="0910"/>
    <s v="09101159"/>
    <m/>
    <n v="0"/>
    <s v="Local"/>
    <s v="本地 "/>
    <m/>
    <m/>
    <x v="139"/>
    <x v="12"/>
    <m/>
    <s v="GAL"/>
    <x v="103"/>
    <s v="Photography"/>
    <s v="攝影"/>
    <s v="n.a."/>
    <s v="n.a."/>
    <s v="The Vanishing Coastline "/>
    <s v="消失中的海岸線"/>
    <s v="消失中的海岸線"/>
    <s v="n.a."/>
    <s v="n.a."/>
    <d v="2010-02-06T00:00:00"/>
    <d v="2010-03-13T00:00:00"/>
    <n v="2010"/>
    <n v="2"/>
    <n v="0"/>
    <s v="The Upper Station Photo Gallery"/>
    <s v="n.a."/>
    <s v="n.a."/>
    <s v="n.a."/>
    <s v="n.a."/>
    <s v="n.a."/>
    <s v="Vincent Yu "/>
    <s v="余偉建"/>
    <m/>
    <m/>
  </r>
  <r>
    <s v="0910"/>
    <s v="09101160"/>
    <m/>
    <n v="0"/>
    <s v="Local"/>
    <s v="本地 "/>
    <m/>
    <m/>
    <x v="7"/>
    <x v="90"/>
    <m/>
    <s v="PA"/>
    <x v="5"/>
    <s v="Photography"/>
    <s v="攝影"/>
    <s v="n.a."/>
    <s v="n.a."/>
    <s v="n.a."/>
    <s v="會員作品展"/>
    <s v="會員作品展"/>
    <s v="n.a."/>
    <s v="n.a."/>
    <d v="2010-02-06T00:00:00"/>
    <d v="2010-02-07T00:00:00"/>
    <n v="2010"/>
    <n v="2"/>
    <n v="0"/>
    <s v="Shining Art Photographic Association"/>
    <s v="卓藝攝影會"/>
    <s v="n.a."/>
    <s v="n.a."/>
    <s v="n.a."/>
    <s v="n.a."/>
    <s v="n.a."/>
    <s v="n.a."/>
    <m/>
    <m/>
  </r>
  <r>
    <s v="0910"/>
    <s v="09101161"/>
    <m/>
    <n v="0"/>
    <s v="Local"/>
    <s v="本地 "/>
    <m/>
    <m/>
    <x v="7"/>
    <x v="5"/>
    <m/>
    <s v="PA"/>
    <x v="5"/>
    <s v="Photography"/>
    <s v="攝影"/>
    <s v="n.a."/>
    <s v="n.a."/>
    <s v="Photoday 2009 Exhibition"/>
    <s v="妙舞豐姿攝影日2009得獎作品展覽"/>
    <s v="妙舞豐姿攝影日2009得獎作品展覽"/>
    <s v="n.a."/>
    <s v="n.a."/>
    <d v="2010-02-07T00:00:00"/>
    <d v="2010-02-07T00:00:00"/>
    <n v="2010"/>
    <n v="2"/>
    <n v="0"/>
    <s v="Photographic Society, HKUSU"/>
    <s v="香港大學攝影學會"/>
    <s v="n.a."/>
    <s v="n.a."/>
    <s v="n.a."/>
    <s v="n.a."/>
    <s v="n.a."/>
    <s v="n.a."/>
    <m/>
    <m/>
  </r>
  <r>
    <s v="0910"/>
    <s v="09101162"/>
    <m/>
    <n v="0"/>
    <s v="Local"/>
    <s v="本地 "/>
    <m/>
    <m/>
    <x v="60"/>
    <x v="54"/>
    <m/>
    <s v="BUSS"/>
    <x v="49"/>
    <s v="Mixed Media and Installation"/>
    <s v="混合媒介及裝置"/>
    <s v="n.a."/>
    <s v="n.a."/>
    <s v="Exhibition of Recent Works of Leon Lam-Hien &amp; Wayne Bregulla"/>
    <s v="N/A"/>
    <s v="Exhibition of Recent Works of Leon Lam-Hien &amp; Wayne Bregulla"/>
    <s v="n.a."/>
    <s v="n.a."/>
    <d v="2010-02-08T00:00:00"/>
    <d v="2010-03-06T00:00:00"/>
    <n v="2010"/>
    <n v="2"/>
    <n v="0"/>
    <s v="n.a."/>
    <s v="n.a."/>
    <s v="n.a."/>
    <s v="n.a."/>
    <s v="n.a."/>
    <s v="n.a."/>
    <s v="Leon Lam-Hien, Wayne Bregulla"/>
    <s v="n.a."/>
    <m/>
    <m/>
  </r>
  <r>
    <s v="0910"/>
    <s v="09101163"/>
    <m/>
    <n v="0"/>
    <s v="Local"/>
    <s v="本地 "/>
    <m/>
    <m/>
    <x v="59"/>
    <x v="53"/>
    <m/>
    <s v="SCH"/>
    <x v="48"/>
    <s v="Mixed Art-forms"/>
    <s v="綜合展"/>
    <s v="n.a."/>
    <s v="n.a."/>
    <s v="She is being Kixxed, Today. - Yang Lam Kit's 1st solo exhibition"/>
    <s v="She is being Kixxed, Today. 楊霖潔個人作品展"/>
    <s v="She is being Kixxed, Today. 楊霖潔個人作品展"/>
    <s v="n.a."/>
    <s v="n.a."/>
    <d v="2010-02-08T00:00:00"/>
    <d v="2010-02-19T00:00:00"/>
    <n v="2010"/>
    <n v="2"/>
    <n v="0"/>
    <s v="n.a."/>
    <s v="n.a."/>
    <s v="n.a."/>
    <s v="n.a."/>
    <s v="n.a."/>
    <s v="n.a."/>
    <s v="Yang Lam Kit"/>
    <s v="楊霖潔"/>
    <m/>
    <m/>
  </r>
  <r>
    <s v="0910"/>
    <s v="09101164"/>
    <m/>
    <n v="0"/>
    <s v="Local"/>
    <s v="本地 "/>
    <m/>
    <m/>
    <x v="58"/>
    <x v="52"/>
    <m/>
    <s v="SCH"/>
    <x v="47"/>
    <s v="Mixed Art-forms"/>
    <s v="綜合展"/>
    <s v="n.a."/>
    <s v="n.a."/>
    <s v="Sweet dreams/ beautiful nightmares? Solo Exhibition by Helen So Miiasoey"/>
    <s v="N/A"/>
    <s v="Sweet dreams/ beautiful nightmares? Solo Exhibition by Helen So Miiasoey"/>
    <s v="n.a."/>
    <s v="n.a."/>
    <d v="2010-02-08T00:00:00"/>
    <d v="2010-02-19T00:00:00"/>
    <n v="2010"/>
    <n v="2"/>
    <n v="0"/>
    <s v="n.a."/>
    <s v="n.a."/>
    <s v="n.a."/>
    <s v="n.a."/>
    <s v="n.a."/>
    <s v="n.a."/>
    <s v="Helen So Miiasoey"/>
    <s v="蘇茵"/>
    <m/>
    <m/>
  </r>
  <r>
    <s v="0910"/>
    <s v="09101167"/>
    <m/>
    <n v="0"/>
    <s v="Local"/>
    <s v="本地 "/>
    <m/>
    <m/>
    <x v="129"/>
    <x v="117"/>
    <m/>
    <s v="LIB"/>
    <x v="60"/>
    <s v="Photography"/>
    <s v="攝影"/>
    <s v="n.a."/>
    <s v="n.a."/>
    <s v="Victor Fraile: 15 years of photography from Spain to Hong Kong"/>
    <s v="Victor Fraile: 由西班牙到香港15年攝影展"/>
    <s v="Victor Fraile: 由西班牙到香港15年攝影展"/>
    <s v="n.a."/>
    <s v="n.a."/>
    <d v="2010-02-11T00:00:00"/>
    <d v="2010-02-22T00:00:00"/>
    <n v="2010"/>
    <n v="2"/>
    <n v="0"/>
    <s v="The Consulate General of Spain in Hong Kong"/>
    <s v="西班牙駐香港總領事館"/>
    <s v="n.a."/>
    <s v="n.a."/>
    <s v="n.a."/>
    <s v="n.a."/>
    <s v="n.a."/>
    <s v="n.a."/>
    <m/>
    <m/>
  </r>
  <r>
    <s v="0910"/>
    <s v="09101168"/>
    <m/>
    <n v="0"/>
    <s v="Local"/>
    <s v="本地 "/>
    <m/>
    <m/>
    <x v="129"/>
    <x v="117"/>
    <m/>
    <s v="LIB"/>
    <x v="60"/>
    <s v="Chinese Painting, Calligraphy and Seal Carving"/>
    <s v="書畫篆刻"/>
    <s v="n.a."/>
    <s v="n.a."/>
    <s v="n.a."/>
    <s v="花果書畫展"/>
    <s v="花果書畫展"/>
    <s v="n.a."/>
    <s v="n.a."/>
    <d v="2010-02-12T00:00:00"/>
    <d v="2010-02-14T00:00:00"/>
    <n v="2010"/>
    <n v="2"/>
    <n v="0"/>
    <s v="Chung Hwa Art Club"/>
    <s v="中華藝術學會"/>
    <s v="n.a."/>
    <s v="n.a."/>
    <s v="n.a."/>
    <s v="n.a."/>
    <s v="n.a."/>
    <s v="n.a."/>
    <m/>
    <m/>
  </r>
  <r>
    <s v="0910"/>
    <s v="09101169"/>
    <m/>
    <n v="0"/>
    <s v="Local"/>
    <s v="本地 "/>
    <m/>
    <m/>
    <x v="99"/>
    <x v="91"/>
    <m/>
    <s v="SCH"/>
    <x v="75"/>
    <s v="Chinese Painting, Calligraphy and Seal Carving"/>
    <s v="書畫篆刻"/>
    <s v="n.a."/>
    <s v="n.a."/>
    <s v="n.a."/>
    <s v="第五屆中國水墨畫高等文憑(乙班)「雲緣偶聚–五人展」"/>
    <s v="第五屆中國水墨畫高等文憑(乙班)「雲緣偶聚–五人展」"/>
    <s v="n.a."/>
    <s v="n.a."/>
    <d v="2010-02-12T00:00:00"/>
    <d v="2010-02-20T00:00:00"/>
    <n v="2010"/>
    <n v="2"/>
    <n v="0"/>
    <s v="School of Continuing and Professional Studies, The Chinese University of Hong Kong"/>
    <s v="香港中文大學專業進修學院"/>
    <s v="n.a."/>
    <s v="n.a."/>
    <s v="n.a."/>
    <s v="n.a."/>
    <s v="n.a."/>
    <s v="n.a."/>
    <m/>
    <m/>
  </r>
  <r>
    <s v="0910"/>
    <s v="09101170"/>
    <m/>
    <n v="0"/>
    <s v="Local"/>
    <s v="本地 "/>
    <m/>
    <m/>
    <x v="124"/>
    <x v="95"/>
    <m/>
    <s v="VA"/>
    <x v="36"/>
    <s v="Painting"/>
    <s v="繪畫"/>
    <s v="n.a."/>
    <s v="n.a."/>
    <s v="My Joy - Observing the Nature"/>
    <s v="在動物園散步才是正經事"/>
    <s v="在動物園散步才是正經事"/>
    <s v="n.a."/>
    <s v="n.a."/>
    <d v="2010-02-17T00:00:00"/>
    <d v="2010-02-28T00:00:00"/>
    <n v="2010"/>
    <n v="2"/>
    <n v="0"/>
    <s v="n.a."/>
    <s v="n.a."/>
    <s v="n.a."/>
    <s v="n.a."/>
    <s v="n.a."/>
    <s v="n.a."/>
    <s v="Phoebe Chow"/>
    <s v="周淑琼"/>
    <m/>
    <m/>
  </r>
  <r>
    <s v="0910"/>
    <s v="09101171"/>
    <m/>
    <n v="0"/>
    <s v="Local"/>
    <s v="本地 "/>
    <m/>
    <m/>
    <x v="6"/>
    <x v="4"/>
    <m/>
    <s v="ART"/>
    <x v="4"/>
    <s v="Mixed Art-forms"/>
    <s v="綜合展"/>
    <s v="n.a."/>
    <s v="n.a."/>
    <s v="The Time Being Kept - Group Exhibition of Chinese Contemporary Artists"/>
    <s v="留住的時間 - 中國當代藝術群展"/>
    <s v="留住的時間 - 中國當代藝術群展"/>
    <s v="n.a."/>
    <s v="n.a."/>
    <d v="2010-02-18T00:00:00"/>
    <d v="2010-03-10T00:00:00"/>
    <n v="2010"/>
    <n v="2"/>
    <n v="0"/>
    <s v="Artist Commune"/>
    <s v="藝術公社"/>
    <s v="n.a."/>
    <s v="n.a."/>
    <s v="Yang Xin yi; Zhao Qian"/>
    <s v="楊心一、趙倩"/>
    <s v="Shao Yi Nong; Ma Qiu Dha; Chen Du Xi and Wang Si Shun"/>
    <s v="邵譯農、馬秋莎、陳督兮、王思順"/>
    <m/>
    <m/>
  </r>
  <r>
    <s v="0910"/>
    <s v="09101172"/>
    <m/>
    <n v="0"/>
    <s v="Local"/>
    <s v="本地 "/>
    <m/>
    <m/>
    <x v="7"/>
    <x v="90"/>
    <m/>
    <s v="PA"/>
    <x v="5"/>
    <s v="Painting"/>
    <s v="繪畫"/>
    <s v="n.a."/>
    <s v="n.a."/>
    <s v="n.a."/>
    <s v="繪畫人展覽"/>
    <s v="繪畫人展覽"/>
    <s v="n.a."/>
    <s v="n.a."/>
    <d v="2010-02-18T00:00:00"/>
    <d v="2010-02-21T00:00:00"/>
    <n v="2010"/>
    <n v="2"/>
    <n v="0"/>
    <s v="Painters"/>
    <s v="繪畫人"/>
    <s v="n.a."/>
    <s v="n.a."/>
    <s v="n.a."/>
    <s v="n.a."/>
    <s v="n.a."/>
    <s v="n.a."/>
    <m/>
    <m/>
  </r>
  <r>
    <s v="0910"/>
    <s v="09101173"/>
    <m/>
    <n v="0"/>
    <s v="Local"/>
    <s v="本地 "/>
    <m/>
    <m/>
    <x v="129"/>
    <x v="117"/>
    <m/>
    <s v="LIB"/>
    <x v="60"/>
    <s v="Chinese Painting, Calligraphy and Seal Carving"/>
    <s v="書畫篆刻"/>
    <s v="n.a."/>
    <s v="n.a."/>
    <s v="Chinese Calligraphy Exhibition"/>
    <s v="中國香港書法學會會員作品展覽"/>
    <s v="中國香港書法學會會員作品展覽"/>
    <s v="n.a."/>
    <s v="n.a."/>
    <d v="2010-02-19T00:00:00"/>
    <d v="2010-02-21T00:00:00"/>
    <n v="2010"/>
    <n v="2"/>
    <n v="0"/>
    <s v="China Hong Kong Institute of Calligraphy"/>
    <s v="中國香港書法學會主辦"/>
    <s v="n.a."/>
    <s v="n.a."/>
    <s v="n.a."/>
    <s v="n.a."/>
    <s v="n.a."/>
    <s v="n.a."/>
    <m/>
    <m/>
  </r>
  <r>
    <s v="0910"/>
    <s v="09101174"/>
    <m/>
    <n v="0"/>
    <s v="Local"/>
    <s v="本地 "/>
    <m/>
    <m/>
    <x v="99"/>
    <x v="91"/>
    <m/>
    <s v="SCH"/>
    <x v="75"/>
    <s v="Chinese Painting, Calligraphy and Seal Carving"/>
    <s v="書畫篆刻"/>
    <s v="n.a."/>
    <s v="n.a."/>
    <s v="n.a."/>
    <s v="「花香墨韻賀新年－香港水墨書畫會周年慶展」"/>
    <s v="「花香墨韻賀新年－香港水墨書畫會周年慶展」"/>
    <s v="n.a."/>
    <s v="n.a."/>
    <d v="2010-02-21T00:00:00"/>
    <d v="2010-03-06T00:00:00"/>
    <n v="2010"/>
    <n v="2"/>
    <n v="0"/>
    <s v="School of Continuing and Professional Studies, The Chinese University of Hong Kong"/>
    <s v="香港中文大學專業進修學院"/>
    <s v="n.a."/>
    <s v="n.a."/>
    <s v="n.a."/>
    <s v="n.a."/>
    <s v="n.a."/>
    <s v="n.a."/>
    <m/>
    <m/>
  </r>
  <r>
    <s v="0910"/>
    <s v="09101175"/>
    <m/>
    <n v="0"/>
    <s v="Local"/>
    <s v="本地 "/>
    <m/>
    <m/>
    <x v="59"/>
    <x v="53"/>
    <m/>
    <s v="SCH"/>
    <x v="48"/>
    <s v="Photography"/>
    <s v="攝影"/>
    <s v="n.a."/>
    <s v="n.a."/>
    <s v="Palette - Solo Exhibition of Ho Yim Ting"/>
    <s v="調色盤－何艷婷個人作品展"/>
    <s v="調色盤－何艷婷個人作品展"/>
    <s v="n.a."/>
    <s v="n.a."/>
    <d v="2010-02-22T00:00:00"/>
    <d v="2010-03-12T00:00:00"/>
    <n v="2010"/>
    <n v="2"/>
    <n v="0"/>
    <s v="n.a."/>
    <s v="n.a."/>
    <s v="n.a."/>
    <s v="n.a."/>
    <s v="n.a."/>
    <s v="n.a."/>
    <s v="Ho Yim Ting Vicky"/>
    <s v="何艷婷"/>
    <m/>
    <m/>
  </r>
  <r>
    <s v="0910"/>
    <s v="09101176"/>
    <m/>
    <n v="0"/>
    <s v="Local"/>
    <s v="本地 "/>
    <m/>
    <m/>
    <x v="120"/>
    <x v="109"/>
    <m/>
    <s v="GAL"/>
    <x v="91"/>
    <s v="Painting"/>
    <s v="繪畫"/>
    <s v="n.a."/>
    <s v="n.a."/>
    <s v="Back Home"/>
    <s v="N.A."/>
    <s v="Back Home"/>
    <s v="n.a."/>
    <s v="n.a."/>
    <d v="2010-02-23T00:00:00"/>
    <d v="2010-03-18T00:00:00"/>
    <n v="2010"/>
    <n v="2"/>
    <n v="0"/>
    <s v="Karin Weber Gallery"/>
    <s v="凱倫偉伯畫廊"/>
    <s v="n.a."/>
    <s v="n.a."/>
    <s v="n.a."/>
    <s v="n.a."/>
    <s v="Richard Winkworth ( UK )"/>
    <s v="n.a."/>
    <m/>
    <m/>
  </r>
  <r>
    <s v="0910"/>
    <s v="09101177"/>
    <m/>
    <n v="0"/>
    <s v="Local"/>
    <s v="本地 "/>
    <m/>
    <m/>
    <x v="136"/>
    <x v="122"/>
    <m/>
    <s v="OTHERS"/>
    <x v="101"/>
    <s v="n.a."/>
    <s v="n.a."/>
    <s v="n.a."/>
    <s v="n.a."/>
    <s v="Collective Witness – Christopher Rothermel Solo Exhibition"/>
    <s v="N/A"/>
    <s v="Collective Witness – Christopher Rothermel Solo Exhibition"/>
    <s v="n.a."/>
    <s v="n.a."/>
    <d v="2010-02-23T00:00:00"/>
    <d v="2010-03-22T00:00:00"/>
    <n v="2010"/>
    <n v="2"/>
    <n v="0"/>
    <s v="n.a."/>
    <s v="n.a."/>
    <s v="n.a."/>
    <s v="n.a."/>
    <s v="n.a."/>
    <s v="n.a."/>
    <s v="Christopher Rothermel"/>
    <s v="n.a."/>
    <m/>
    <m/>
  </r>
  <r>
    <s v="0910"/>
    <s v="09101178"/>
    <m/>
    <n v="0"/>
    <s v="Local"/>
    <s v="本地 "/>
    <m/>
    <m/>
    <x v="58"/>
    <x v="52"/>
    <m/>
    <s v="SCH"/>
    <x v="47"/>
    <s v="Mixed Art-forms"/>
    <s v="綜合展"/>
    <s v="n.a."/>
    <s v="n.a."/>
    <s v="Fat Gor Joint Exhibition"/>
    <s v="發個聯展"/>
    <s v="發個聯展"/>
    <s v="n.a."/>
    <s v="n.a."/>
    <d v="2010-02-23T00:00:00"/>
    <d v="2010-03-05T00:00:00"/>
    <n v="2010"/>
    <n v="2"/>
    <n v="0"/>
    <s v="n.a."/>
    <s v="n.a."/>
    <s v="n.a."/>
    <s v="n.a."/>
    <s v="n.a."/>
    <s v="n.a."/>
    <s v="Chan Suet Yi, Cho Wing Ki, Ho Yik Man, Lam Ching Man, Lam Pui Shan, Chiu Tsz Ting, Chiu Ling Yee"/>
    <s v="陳雪兒, 曹穎琪, 江嘉琪, 何翊雯, 林靜雯, 林佩珊, 趙芷莛, 焦翎兒"/>
    <m/>
    <m/>
  </r>
  <r>
    <s v="0910"/>
    <s v="09101179"/>
    <m/>
    <n v="0"/>
    <s v="Local"/>
    <s v="本地 "/>
    <m/>
    <m/>
    <x v="140"/>
    <x v="125"/>
    <m/>
    <s v="GAL"/>
    <x v="104"/>
    <s v="Painting"/>
    <s v="繪畫"/>
    <s v="n.a."/>
    <s v="n.a."/>
    <s v="People and Animals"/>
    <s v="N/A"/>
    <s v="People and Animals"/>
    <s v="n.a."/>
    <s v="n.a."/>
    <d v="2010-02-24T00:00:00"/>
    <d v="2010-03-20T00:00:00"/>
    <n v="2010"/>
    <n v="2"/>
    <n v="0"/>
    <s v="n.a."/>
    <s v="n.a."/>
    <s v="n.a."/>
    <s v="n.a."/>
    <s v="n.a."/>
    <s v="n.a."/>
    <s v="Cho Ran Hyand; Han Sun Hyun; Kwon Young Sul"/>
    <s v="n.a."/>
    <m/>
    <m/>
  </r>
  <r>
    <s v="0910"/>
    <s v="09101180"/>
    <m/>
    <n v="0"/>
    <s v="Local"/>
    <s v="本地 "/>
    <m/>
    <m/>
    <x v="88"/>
    <x v="79"/>
    <m/>
    <s v="GAL"/>
    <x v="68"/>
    <s v="Painting"/>
    <s v="繪畫"/>
    <s v="n.a."/>
    <s v="n.a."/>
    <s v="The Lost City Russian Paintings Exhibition "/>
    <s v="N.A."/>
    <s v="The Lost City Russian Paintings Exhibition "/>
    <s v="n.a."/>
    <s v="n.a."/>
    <d v="2010-02-24T00:00:00"/>
    <d v="2010-04-01T00:00:00"/>
    <n v="2010"/>
    <n v="2"/>
    <n v="0"/>
    <s v="King's Gallery"/>
    <s v="皇室畫廊"/>
    <s v="n.a."/>
    <s v="n.a."/>
    <s v="n.a."/>
    <s v="n.a."/>
    <s v="n.a."/>
    <s v="n.a."/>
    <m/>
    <m/>
  </r>
  <r>
    <s v="0910"/>
    <s v="09101181"/>
    <m/>
    <n v="0"/>
    <s v="Local"/>
    <s v="本地 "/>
    <m/>
    <m/>
    <x v="141"/>
    <x v="126"/>
    <m/>
    <s v="PA"/>
    <x v="105"/>
    <s v="Chinese Painting, Calligraphy and Seal Carving"/>
    <s v="書畫篆刻"/>
    <s v="n.a."/>
    <s v="n.a."/>
    <s v="n.a."/>
    <s v="新春書法比賽參賽作品展"/>
    <s v="新春書法比賽參賽作品展"/>
    <s v="n.a."/>
    <s v="n.a."/>
    <d v="2010-02-24T00:00:00"/>
    <d v="2010-03-14T00:00:00"/>
    <n v="2010"/>
    <n v="2"/>
    <n v="0"/>
    <s v="Mong Kok District Cultural, Recreational and Sports Association Ltd."/>
    <s v="旺角區文娛康樂體育會"/>
    <s v="n.a."/>
    <s v="n.a."/>
    <s v="n.a."/>
    <s v="n.a."/>
    <s v="n.a."/>
    <s v="n.a."/>
    <m/>
    <m/>
  </r>
  <r>
    <s v="0910"/>
    <s v="09101182"/>
    <m/>
    <n v="0"/>
    <s v="Local"/>
    <s v="本地 "/>
    <m/>
    <m/>
    <x v="101"/>
    <x v="93"/>
    <m/>
    <s v="PA"/>
    <x v="77"/>
    <s v="Painting"/>
    <s v="繪畫"/>
    <s v="n.a."/>
    <s v="n.a."/>
    <s v="n.a."/>
    <s v="葵青區多元藝術展2009/2010"/>
    <s v="葵青區多元藝術展2009/2010"/>
    <s v="n.a."/>
    <s v="n.a."/>
    <d v="2010-02-24T00:00:00"/>
    <d v="2010-02-27T00:00:00"/>
    <n v="2010"/>
    <n v="2"/>
    <n v="0"/>
    <s v="n.a."/>
    <s v="葵涌及青衣區文藝協進會有限公司"/>
    <s v="n.a."/>
    <s v="n.a."/>
    <s v="n.a."/>
    <s v="n.a."/>
    <s v="n.a."/>
    <s v="n.a."/>
    <m/>
    <m/>
  </r>
  <r>
    <s v="0910"/>
    <s v="09101183"/>
    <m/>
    <n v="0"/>
    <s v="Local"/>
    <s v="本地 "/>
    <m/>
    <m/>
    <x v="142"/>
    <x v="127"/>
    <m/>
    <s v="GAL"/>
    <x v="79"/>
    <s v="Painting"/>
    <s v="繪畫"/>
    <s v="n.a."/>
    <s v="n.a."/>
    <s v="Diorama: Painting and Mixed-media by Lam Tung-pang"/>
    <s v="情．景：繪畫與現成物－－林東鵬作品展"/>
    <s v="情．景：繪畫與現成物－－林東鵬作品展"/>
    <s v="n.a."/>
    <s v="n.a."/>
    <d v="2010-02-25T00:00:00"/>
    <d v="2010-03-23T00:00:00"/>
    <n v="2010"/>
    <n v="2"/>
    <n v="0"/>
    <s v="Hanart TZ Gallery"/>
    <s v="漢雅軒"/>
    <s v="n.a."/>
    <s v="n.a."/>
    <s v="n.a."/>
    <s v="n.a."/>
    <s v="Lam Tung-pang"/>
    <s v="林東鵬"/>
    <m/>
    <m/>
  </r>
  <r>
    <s v="0910"/>
    <s v="09101185"/>
    <m/>
    <n v="0"/>
    <s v="Local"/>
    <s v="本地 "/>
    <m/>
    <m/>
    <x v="82"/>
    <x v="12"/>
    <m/>
    <s v="GAL"/>
    <x v="64"/>
    <s v="Prints"/>
    <s v="版畫"/>
    <s v="n.a."/>
    <s v="n.a."/>
    <s v="THE GREAT BRITISH SHOW"/>
    <s v="N/A"/>
    <s v="THE GREAT BRITISH SHOW"/>
    <s v="n.a."/>
    <s v="n.a."/>
    <d v="2010-02-25T00:00:00"/>
    <d v="2010-03-25T00:00:00"/>
    <n v="2010"/>
    <n v="2"/>
    <n v="0"/>
    <s v="n.a."/>
    <s v="n.a."/>
    <s v="n.a."/>
    <s v="n.a."/>
    <s v="n.a."/>
    <s v="n.a."/>
    <s v="Damien Hirst, Francis Bacon, Gilbert and George, and Banksy."/>
    <s v="n.a."/>
    <m/>
    <m/>
  </r>
  <r>
    <s v="0910"/>
    <s v="09101186"/>
    <m/>
    <n v="0"/>
    <s v="Local"/>
    <s v="本地 "/>
    <m/>
    <m/>
    <x v="95"/>
    <x v="86"/>
    <m/>
    <s v="PA"/>
    <x v="72"/>
    <s v="Painting"/>
    <s v="繪畫"/>
    <s v="n.a."/>
    <s v="n.a."/>
    <s v="&quot;Voices of Spring&quot; - Lin Minggang and Students Oil Painting Exhibition"/>
    <s v="藝鳥春鳴─林鳴崗師生油畫展"/>
    <s v="藝鳥春鳴─林鳴崗師生油畫展"/>
    <s v="n.a."/>
    <s v="n.a."/>
    <d v="2010-02-26T00:00:00"/>
    <d v="2010-02-28T00:00:00"/>
    <n v="2010"/>
    <n v="2"/>
    <n v="0"/>
    <s v="Hong Kong Oil Painting Research Society"/>
    <s v="香港油畫研究會"/>
    <s v="n.a."/>
    <s v="n.a."/>
    <s v="n.a."/>
    <s v="n.a."/>
    <s v="n.a."/>
    <s v="Kazuko、Jhoie、鄭玉鳳、伍俊彥、伍俊洛、林秀、鄭翔通、周雅晶、文雋傑、馮寶儀、林秉瀚、林秉韜、林嗚崗"/>
    <m/>
    <m/>
  </r>
  <r>
    <s v="0910"/>
    <s v="09101187"/>
    <m/>
    <n v="0"/>
    <s v="Local"/>
    <s v="本地 "/>
    <m/>
    <m/>
    <x v="143"/>
    <x v="128"/>
    <m/>
    <s v="BUSS"/>
    <x v="106"/>
    <s v="Mixed Art-forms"/>
    <s v="綜合展"/>
    <s v="n.a."/>
    <s v="n.a."/>
    <s v="Asia Top Gallery Hotel Art Fair 2010"/>
    <s v="N/A"/>
    <s v="Asia Top Gallery Hotel Art Fair 2010"/>
    <s v="n.a."/>
    <s v="n.a."/>
    <d v="2010-02-26T00:00:00"/>
    <d v="2010-02-28T00:00:00"/>
    <n v="2010"/>
    <n v="2"/>
    <n v="0"/>
    <s v="n.a."/>
    <s v="n.a."/>
    <s v="n.a."/>
    <s v="n.a."/>
    <s v="超過70間畫廊，展出超過70位韓國、中國、日本、香港等地的藝術家超過1,800件藝術品"/>
    <s v="n.a."/>
    <s v="n.a."/>
    <s v="More than 70 participating galleries from Korea, China, Japan and so on, over 1,800 paintings, sculptures and installations were shown."/>
    <m/>
    <m/>
  </r>
  <r>
    <s v="0910"/>
    <s v="09101188"/>
    <m/>
    <n v="0"/>
    <s v="Local"/>
    <s v="本地 "/>
    <m/>
    <m/>
    <x v="7"/>
    <x v="90"/>
    <m/>
    <s v="PA"/>
    <x v="5"/>
    <s v="Photography"/>
    <s v="攝影"/>
    <s v="n.a."/>
    <s v="n.a."/>
    <s v="Capturing Love and Care Photo Exhibition"/>
    <s v="攝出愛與關懷攝影展"/>
    <s v="攝出愛與關懷攝影展"/>
    <s v="n.a."/>
    <s v="n.a."/>
    <d v="2010-02-26T00:00:00"/>
    <d v="2010-02-28T00:00:00"/>
    <n v="2010"/>
    <n v="2"/>
    <n v="0"/>
    <s v="Agency for Volunteer Serivce"/>
    <s v="義務工作發展局"/>
    <s v="n.a."/>
    <s v="n.a."/>
    <s v="n.a."/>
    <s v="n.a."/>
    <s v="n.a."/>
    <s v="n.a."/>
    <m/>
    <m/>
  </r>
  <r>
    <s v="0910"/>
    <s v="09101189"/>
    <m/>
    <n v="0"/>
    <s v="Local"/>
    <s v="本地 "/>
    <m/>
    <m/>
    <x v="73"/>
    <x v="66"/>
    <m/>
    <s v="PA"/>
    <x v="59"/>
    <s v="Chinese Painting, Calligraphy and Seal Carving"/>
    <s v="書畫篆刻"/>
    <s v="n.a."/>
    <s v="n.a."/>
    <s v="n.a."/>
    <s v="第八屆中國水墨畫班師生聯展暨頒獎典禮"/>
    <s v="第八屆中國水墨畫班師生聯展暨頒獎典禮"/>
    <s v="n.a."/>
    <s v="n.a."/>
    <d v="2010-02-26T00:00:00"/>
    <d v="2010-02-28T00:00:00"/>
    <n v="2010"/>
    <n v="2"/>
    <n v="0"/>
    <s v="Sham Shui Po Arts Association"/>
    <s v="深水埗文藝協會"/>
    <s v="n.a."/>
    <s v="n.a."/>
    <s v="n.a."/>
    <s v="n.a."/>
    <s v="n.a."/>
    <s v="n.a."/>
    <m/>
    <m/>
  </r>
  <r>
    <s v="0910"/>
    <s v="09101190"/>
    <m/>
    <n v="0"/>
    <s v="Local"/>
    <s v="本地 "/>
    <m/>
    <m/>
    <x v="123"/>
    <x v="112"/>
    <m/>
    <s v="GAL"/>
    <x v="94"/>
    <s v="Chinese Painting, Calligraphy and Seal Carving"/>
    <s v="書畫篆刻"/>
    <s v="n.a."/>
    <s v="n.a."/>
    <s v="n.a."/>
    <s v="趙家傳‧趙誦經 書畫聯展"/>
    <s v="趙家傳‧趙誦經 書畫聯展"/>
    <s v="n.a."/>
    <s v="n.a."/>
    <d v="2010-02-26T00:00:00"/>
    <d v="2010-03-06T00:00:00"/>
    <n v="2010"/>
    <n v="2"/>
    <n v="0"/>
    <s v="n.a."/>
    <s v="n.a."/>
    <s v="n.a."/>
    <s v="n.a."/>
    <s v="n.a."/>
    <s v="n.a."/>
    <s v="n.a."/>
    <s v="趙家傳、趙誦經"/>
    <m/>
    <m/>
  </r>
  <r>
    <s v="0910"/>
    <s v="09101191"/>
    <m/>
    <n v="0"/>
    <s v="Local"/>
    <s v="本地 "/>
    <m/>
    <m/>
    <x v="144"/>
    <x v="129"/>
    <m/>
    <s v="LIB"/>
    <x v="60"/>
    <s v="Mixed Art-forms"/>
    <s v="綜合展"/>
    <s v="n.a."/>
    <s v="n.a."/>
    <s v="2009/10 Visual Arts Thematic Exhibition: Get Lively with Homes Design - The Look of Hong Kong Homes &amp; Households in 40 Years Exhibition (1960-2000)"/>
    <s v="視藝掇英 ─ 2009/10展覽：家家有計─香港四十年家居面貌展(1960年-2000年)"/>
    <s v="視藝掇英 ─ 2009/10展覽：家家有計─香港四十年家居面貌展(1960年-2001年)"/>
    <s v="n.a."/>
    <s v="n.a."/>
    <d v="2010-02-27T00:00:00"/>
    <d v="2010-03-09T00:00:00"/>
    <n v="2010"/>
    <n v="2"/>
    <n v="0"/>
    <s v="Hong Kong Arts Development Council; Leisure and Cultural Services Department"/>
    <s v="香港藝術發展局、康樂及文化事務署"/>
    <s v="n.a."/>
    <s v="n.a."/>
    <s v="n.a."/>
    <s v="霍天雯、邵健偉博士"/>
    <s v="n.a."/>
    <s v="歐陽應霽、Mike Chan、利志榮、葉長安、吳文正、劉小康"/>
    <m/>
    <m/>
  </r>
  <r>
    <s v="0910"/>
    <s v="09101192"/>
    <m/>
    <n v="0"/>
    <s v="Local"/>
    <s v="本地 "/>
    <m/>
    <m/>
    <x v="57"/>
    <x v="51"/>
    <m/>
    <s v="GAL"/>
    <x v="46"/>
    <s v="Painting"/>
    <s v="繪畫"/>
    <s v="n.a."/>
    <s v="n.a."/>
    <s v="Labium"/>
    <s v="唇 "/>
    <s v="唇 "/>
    <s v="n.a."/>
    <s v="n.a."/>
    <d v="2010-02-27T00:00:00"/>
    <d v="2010-04-03T00:00:00"/>
    <n v="2010"/>
    <n v="2"/>
    <n v="0"/>
    <s v="Gallery EXIT"/>
    <s v="安全口畫廊"/>
    <s v="n.a."/>
    <s v="n.a."/>
    <s v="n.a."/>
    <s v="n.a."/>
    <s v="MEI Zijia, HUANG Zheng, Angela SU"/>
    <s v="n.a."/>
    <m/>
    <m/>
  </r>
  <r>
    <s v="0910"/>
    <s v="09101193"/>
    <m/>
    <n v="0"/>
    <s v="Local"/>
    <s v="本地 "/>
    <m/>
    <m/>
    <x v="145"/>
    <x v="12"/>
    <m/>
    <s v="GAL"/>
    <x v="107"/>
    <s v="Mixed Media and Installation"/>
    <s v="混合媒介及裝置"/>
    <s v="n.a."/>
    <s v="n.a."/>
    <s v="We Have Something to Say: An installation exhibition by 5 emerging Hong Kong Artists"/>
    <s v="N.A."/>
    <s v="We Have Something to Say: An installation exhibition by 5 emerging Hong Kong Artists"/>
    <s v="n.a."/>
    <s v="n.a."/>
    <d v="2010-02-27T00:00:00"/>
    <d v="2010-03-13T00:00:00"/>
    <n v="2010"/>
    <n v="2"/>
    <n v="0"/>
    <s v="Madhouse Contemporary "/>
    <s v="n.a."/>
    <s v="n.a."/>
    <s v="n.a."/>
    <s v="n.a."/>
    <s v="n.a."/>
    <s v="Cheung Yungyan, Cheung Yinwah, Siu Man"/>
    <s v="盧樂謙, 廖家宜, 張容甄, 張耀華, 小曼"/>
    <m/>
    <m/>
  </r>
  <r>
    <s v="0910"/>
    <s v="09101194"/>
    <m/>
    <n v="0"/>
    <s v="Local"/>
    <s v="本地 "/>
    <m/>
    <m/>
    <x v="146"/>
    <x v="130"/>
    <m/>
    <s v="HKAC"/>
    <x v="108"/>
    <s v="Painting"/>
    <s v="繪畫"/>
    <s v="n.a."/>
    <s v="n.a."/>
    <s v=":STRETCHED CONNOTATIONS&quot;"/>
    <s v="N.A."/>
    <s v=":STRETCHED CONNOTATIONS&quot;"/>
    <s v="n.a."/>
    <s v="n.a."/>
    <d v="2010-03-01T00:00:00"/>
    <d v="2010-03-31T00:00:00"/>
    <n v="2010"/>
    <n v="3"/>
    <n v="0"/>
    <s v="Hong Kong Art School (a division of Hong Kong Arts Centre)"/>
    <s v="香港藝術學院 (香港藝術中心附屬機構)"/>
    <s v="n.a."/>
    <s v="n.a."/>
    <s v="Helen Ng; Evangelo Costadimas"/>
    <s v="吳愷欣、安杰路"/>
    <s v="Carol Ho; Chan Siu Min; Stephanie Sin; Wong Chun Hei"/>
    <s v="何藹恩、陳紹綿、冼朗兒、黃進曦"/>
    <s v="Supported by San Miguel"/>
    <s v="贊助機構 : 生力啤"/>
  </r>
  <r>
    <s v="0910"/>
    <s v="09101195"/>
    <m/>
    <n v="0"/>
    <s v="Local"/>
    <s v="本地 "/>
    <m/>
    <m/>
    <x v="110"/>
    <x v="12"/>
    <m/>
    <s v="GAL"/>
    <x v="84"/>
    <s v="Painting"/>
    <s v="繪畫"/>
    <s v="n.a."/>
    <s v="n.a."/>
    <s v="[Meng] Group Exhibition"/>
    <s v="朦"/>
    <s v="朦"/>
    <s v="n.a."/>
    <s v="n.a."/>
    <d v="2010-03-01T00:00:00"/>
    <d v="2010-04-07T00:00:00"/>
    <n v="2010"/>
    <n v="3"/>
    <n v="0"/>
    <s v="New Gallery on Old Bailey"/>
    <s v="奧畫廊"/>
    <s v="n.a."/>
    <s v="n.a."/>
    <s v="n.a."/>
    <s v="n.a."/>
    <s v="Liu Jiu Tong, Liun An, Wu Jun"/>
    <s v="劉玖通, 柳岸, 吳軍"/>
    <m/>
    <m/>
  </r>
  <r>
    <s v="0910"/>
    <s v="09101196"/>
    <m/>
    <n v="0"/>
    <s v="Local"/>
    <s v="本地 "/>
    <m/>
    <m/>
    <x v="124"/>
    <x v="95"/>
    <m/>
    <s v="VA"/>
    <x v="36"/>
    <s v="Painting"/>
    <s v="繪畫"/>
    <s v="n.a."/>
    <s v="n.a."/>
    <s v="B. Y. Chui Painting Exhibition"/>
    <s v="崔玉冰回顧展"/>
    <s v="崔玉冰回顧展"/>
    <s v="n.a."/>
    <s v="n.a."/>
    <d v="2010-03-01T00:00:00"/>
    <d v="2010-03-04T00:00:00"/>
    <n v="2010"/>
    <n v="3"/>
    <n v="0"/>
    <s v="n.a."/>
    <s v="n.a."/>
    <s v="n.a."/>
    <s v="n.a."/>
    <s v="n.a."/>
    <s v="n.a."/>
    <s v="B. Y. Chui"/>
    <s v="崔玉冰"/>
    <m/>
    <m/>
  </r>
  <r>
    <s v="0910"/>
    <s v="09101197"/>
    <m/>
    <n v="0"/>
    <s v="Local"/>
    <s v="本地 "/>
    <m/>
    <m/>
    <x v="147"/>
    <x v="131"/>
    <m/>
    <s v="OTHERS"/>
    <x v="109"/>
    <s v="Sculpture"/>
    <s v="雕塑"/>
    <s v="n.a."/>
    <s v="n.a."/>
    <s v="Sunday Afternoon"/>
    <s v="星期天下午 "/>
    <s v="星期天下午 "/>
    <s v="n.a."/>
    <s v="n.a."/>
    <d v="2010-03-01T00:00:00"/>
    <d v="2011-04-30T00:00:00"/>
    <n v="2010"/>
    <n v="3"/>
    <n v="1"/>
    <s v="Hong Kong Arts Centre; Public Art Hong Kong"/>
    <s v="香港藝術中心、香港公共藝術"/>
    <s v="n.a."/>
    <s v="n.a."/>
    <s v="n.a."/>
    <s v="n.a."/>
    <s v="Colan Ho"/>
    <s v="何家超"/>
    <m/>
    <m/>
  </r>
  <r>
    <s v="0910"/>
    <s v="09101198"/>
    <m/>
    <n v="0"/>
    <s v="Local"/>
    <s v="本地 "/>
    <m/>
    <m/>
    <x v="91"/>
    <x v="82"/>
    <m/>
    <s v="GAL"/>
    <x v="69"/>
    <s v="Painting"/>
    <s v="繪畫"/>
    <s v="n.a."/>
    <s v="n.a."/>
    <s v="Welcome the New Year with Colour…"/>
    <s v="N/A"/>
    <s v="Welcome the New Year with Colour…"/>
    <s v="n.a."/>
    <s v="n.a."/>
    <d v="2010-03-01T00:00:00"/>
    <d v="2010-03-31T00:00:00"/>
    <n v="2010"/>
    <n v="3"/>
    <n v="0"/>
    <s v="n.a."/>
    <s v="n.a."/>
    <s v="n.a."/>
    <s v="n.a."/>
    <s v="n.a."/>
    <s v="n.a."/>
    <s v="Chin Yee"/>
    <s v="n.a."/>
    <m/>
    <m/>
  </r>
  <r>
    <s v="0910"/>
    <s v="09101199"/>
    <m/>
    <n v="0"/>
    <s v="Local"/>
    <s v="本地 "/>
    <m/>
    <m/>
    <x v="48"/>
    <x v="12"/>
    <m/>
    <s v="GAL"/>
    <x v="37"/>
    <s v="Mixed Art-forms"/>
    <s v="綜合展"/>
    <s v="n.a."/>
    <s v="n.a."/>
    <s v="Dragon Garden"/>
    <s v="N/A"/>
    <s v="Dragon Garden"/>
    <s v="n.a."/>
    <s v="n.a."/>
    <d v="2010-03-02T00:00:00"/>
    <d v="2010-03-07T00:00:00"/>
    <n v="2010"/>
    <n v="3"/>
    <n v="0"/>
    <s v="n.a."/>
    <s v="n.a."/>
    <s v="n.a."/>
    <s v="n.a."/>
    <s v="n.a."/>
    <s v="n.a."/>
    <s v="Paul Davies; Kacey Wong; Olaf Mueller; Kay Tse; Kirsteen Pieterse; Richard Winkworth; Baldovino Barani; Holly Suan Gray; Esther Yip Lai-Man; Jonathan Jay"/>
    <s v="n.a."/>
    <m/>
    <m/>
  </r>
  <r>
    <s v="0910"/>
    <s v="09101200"/>
    <m/>
    <n v="0"/>
    <s v="Non-local"/>
    <s v="非本地"/>
    <m/>
    <m/>
    <x v="148"/>
    <x v="132"/>
    <m/>
    <n v="777"/>
    <x v="6"/>
    <s v="Mixed Art-forms"/>
    <s v="綜合展"/>
    <s v="n.a."/>
    <s v="n.a."/>
    <s v="Inventory: New Art from Southeast Asia "/>
    <s v="N/A"/>
    <s v="Inventory: New Art from Southeast Asia "/>
    <s v="n.a."/>
    <s v="n.a."/>
    <d v="2010-03-03T00:00:00"/>
    <d v="2010-04-25T00:00:00"/>
    <n v="2010"/>
    <n v="3"/>
    <n v="0"/>
    <s v="n.a."/>
    <s v="n.a."/>
    <s v="n.a."/>
    <s v="n.a."/>
    <s v="n.a."/>
    <s v="n.a."/>
    <s v="Poklong Anading (Philippines), Cheo Chai-Hiang (Singapore), Ho Tzu Nyen (Singapore), Lee Kit (Hong Kong), Vincent Leong (Malaysia), Pratchaya Phinthong (Thailand), Wit Pimkanchanapong (Thailand), and Tintin Wulia (Indonesia)"/>
    <s v="李傑(香港)、Poklong Anading (Philippines), Cheo Chai-Hiang (Singapore), Ho Tzu Nyen (Singapore), Vincent Leong (Malaysia), Pratchaya Phinthong (Thailand), Wit Pimkanchanapong (Thailand), and Tintin Wulia (Indonesia)"/>
    <s v="PUBLIC PROGRAMMES_x000a__x000a__x000a_13.03 2010, 3:00pm_x000a_BOOK LAUNCH - CHEO CHAI-HIANG: THE STORY OF MONEY _x000a_ARTIST TALK BY CHEO CHAI-HIANG _x000a__x000a_27.03 2010, 3:00pm_x000a_EXHIBITION TOUR BY LEE WENG CHOY Director, Projects, Research &amp; Publications, Osage Art Foundation_x000a__x000a_10.04 2010, 3"/>
    <m/>
  </r>
  <r>
    <s v="0910"/>
    <s v="09101201"/>
    <m/>
    <n v="0"/>
    <s v="Local"/>
    <s v="本地 "/>
    <m/>
    <m/>
    <x v="106"/>
    <x v="45"/>
    <m/>
    <s v="ART"/>
    <x v="39"/>
    <s v="Photography"/>
    <s v="攝影"/>
    <s v="n.a."/>
    <s v="n.a."/>
    <s v="Paris Street View"/>
    <s v="N.A."/>
    <s v="Paris Street View"/>
    <s v="n.a."/>
    <s v="n.a."/>
    <d v="2010-03-03T00:00:00"/>
    <d v="2010-04-17T00:00:00"/>
    <n v="2010"/>
    <n v="3"/>
    <n v="0"/>
    <s v="Goethe-Gallery"/>
    <s v="香港歌德學院歌德畫廊"/>
    <s v="n.a."/>
    <s v="n.a."/>
    <s v="n.a."/>
    <s v="n.a."/>
    <s v="Michael Wolf"/>
    <s v="n.a."/>
    <m/>
    <m/>
  </r>
  <r>
    <s v="0910"/>
    <s v="09101202"/>
    <m/>
    <n v="0"/>
    <s v="Local"/>
    <s v="本地 "/>
    <m/>
    <m/>
    <x v="137"/>
    <x v="123"/>
    <m/>
    <s v="GAL"/>
    <x v="102"/>
    <s v="Painting"/>
    <s v="繪畫"/>
    <s v="n.a."/>
    <s v="n.a."/>
    <s v="Breathing: Exhibition of Tomoko Taniguchi‧Takehiro Yoshimitsu"/>
    <s v="呼吸：谷口登茂子‧吉光健人作品展"/>
    <s v="呼吸：谷口登茂子‧吉光健人作品展"/>
    <s v="n.a."/>
    <s v="n.a."/>
    <d v="2010-03-05T00:00:00"/>
    <d v="2010-03-26T00:00:00"/>
    <n v="2010"/>
    <n v="3"/>
    <n v="0"/>
    <s v="n.a."/>
    <s v="n.a."/>
    <s v="n.a."/>
    <s v="n.a."/>
    <s v="Yuka Nakamura"/>
    <s v="中村友香"/>
    <s v="Tomoko Taniguchi, Takehiro Yoshimitsu"/>
    <s v="谷口 登茂子, 吉光 健大"/>
    <m/>
    <m/>
  </r>
  <r>
    <s v="0910"/>
    <s v="09101203"/>
    <m/>
    <n v="0"/>
    <s v="Local"/>
    <s v="本地"/>
    <m/>
    <m/>
    <x v="149"/>
    <x v="133"/>
    <m/>
    <s v="JCCAC"/>
    <x v="110"/>
    <s v="Photography"/>
    <s v="攝影"/>
    <s v="n.a."/>
    <s v="n.a."/>
    <s v="Fixation - Photographs by Michael Chen"/>
    <s v="極靜－陳贊雲攝影展"/>
    <s v="極靜－陳贊雲攝影展"/>
    <s v="n.a."/>
    <s v="n.a."/>
    <d v="2010-03-05T00:00:00"/>
    <d v="2010-03-26T00:00:00"/>
    <n v="2010"/>
    <n v="3"/>
    <n v="0"/>
    <s v="n.a."/>
    <s v="n.a."/>
    <s v="n.a."/>
    <s v="n.a."/>
    <s v="n.a."/>
    <s v="n.a."/>
    <s v="n.a."/>
    <s v="n.a."/>
    <m/>
    <m/>
  </r>
  <r>
    <s v="0910"/>
    <s v="09101204"/>
    <m/>
    <n v="0"/>
    <s v="Local"/>
    <s v="本地 "/>
    <m/>
    <m/>
    <x v="65"/>
    <x v="58"/>
    <m/>
    <s v="GAL"/>
    <x v="53"/>
    <s v="Sculpture"/>
    <s v="雕塑"/>
    <s v="n.a."/>
    <s v="n.a."/>
    <s v="Root"/>
    <s v="N/A"/>
    <s v="Root"/>
    <s v="n.a."/>
    <s v="n.a."/>
    <d v="2010-03-05T00:00:00"/>
    <d v="2010-03-30T00:00:00"/>
    <n v="2010"/>
    <n v="3"/>
    <n v="0"/>
    <s v="n.a."/>
    <s v="n.a."/>
    <s v="n.a."/>
    <s v="n.a."/>
    <s v="n.a."/>
    <s v="n.a."/>
    <s v="Ho Yuen Leung; Jaffa Lam; Kevin Fung Lik Yan; Kacey Wong"/>
    <s v="何遠良、林嵐、馮力仁、黃國才"/>
    <m/>
    <m/>
  </r>
  <r>
    <s v="0910"/>
    <s v="09101205"/>
    <m/>
    <n v="0"/>
    <s v="Local"/>
    <s v="本地 "/>
    <m/>
    <m/>
    <x v="77"/>
    <x v="70"/>
    <m/>
    <s v="GAL"/>
    <x v="62"/>
    <s v="Painting"/>
    <s v="繪畫"/>
    <s v="Sculpture"/>
    <s v="雕塑"/>
    <s v="SPRING SHOWCASE"/>
    <s v="N.A."/>
    <s v="SPRING SHOWCASE"/>
    <s v="n.a."/>
    <s v="n.a."/>
    <d v="2010-03-05T00:00:00"/>
    <d v="2010-04-30T00:00:00"/>
    <n v="2010"/>
    <n v="3"/>
    <n v="0"/>
    <s v="Galerie du Monde"/>
    <s v="世界畫廊"/>
    <s v="n.a."/>
    <s v="n.a."/>
    <s v="n.a."/>
    <s v="n.a."/>
    <s v="LIU BOLIN, LIAO ZHENWU, WANG LANG, FUZI AND ZHANG LINFANG"/>
    <s v="n.a."/>
    <m/>
    <m/>
  </r>
  <r>
    <s v="0910"/>
    <s v="09101206"/>
    <m/>
    <n v="0"/>
    <s v="Local"/>
    <s v="本地 "/>
    <m/>
    <m/>
    <x v="95"/>
    <x v="86"/>
    <m/>
    <s v="PA"/>
    <x v="72"/>
    <s v="Chinese Painting, Calligraphy and Seal Carving"/>
    <s v="書畫篆刻"/>
    <s v="n.a."/>
    <s v="n.a."/>
    <s v="n.a."/>
    <s v="陳漢忠、郭儒禎伉儷書畫展"/>
    <s v="陳漢忠、郭儒禎伉儷書畫展"/>
    <s v="n.a."/>
    <s v="n.a."/>
    <d v="2010-03-05T00:00:00"/>
    <d v="2010-03-07T00:00:00"/>
    <n v="2010"/>
    <n v="3"/>
    <n v="0"/>
    <s v="Hong Kong International Calligraphers Association"/>
    <s v="香港國際書法聯盟"/>
    <s v="n.a."/>
    <s v="n.a."/>
    <s v="n.a."/>
    <s v="n.a."/>
    <s v="n.a."/>
    <s v="陳漢忠、郭儒禎"/>
    <m/>
    <m/>
  </r>
  <r>
    <s v="0910"/>
    <s v="09101207"/>
    <m/>
    <n v="0"/>
    <s v="Non-local"/>
    <s v="非本地"/>
    <m/>
    <m/>
    <x v="150"/>
    <x v="134"/>
    <m/>
    <n v="777"/>
    <x v="6"/>
    <s v="Mixed Art-forms"/>
    <s v="綜合展"/>
    <s v="n.a."/>
    <s v="n.a."/>
    <s v="A Guide to Job Loss"/>
    <s v="如何失業"/>
    <s v="如何失業"/>
    <s v="n.a."/>
    <s v="n.a."/>
    <d v="2010-03-06T00:00:00"/>
    <d v="2010-03-28T00:00:00"/>
    <n v="2010"/>
    <n v="3"/>
    <n v="0"/>
    <s v="inheritance"/>
    <s v="inheritance"/>
    <s v="n.a."/>
    <s v="n.a."/>
    <s v="Anthony Yung and The Observation Society (Guangzhou)"/>
    <s v="n.a."/>
    <s v="Cai Huan Sheng; Clara &amp; Gum; Hu Xiang Qian; Kwan Sheung Chi; Lin Jing Xinai; Lo Chi Kit; Doris Wong"/>
    <s v="黃慧妍、羅至傑、林敬新、關尚智、胡向前、張嘉莉，鄭怡敏、蔡煥升"/>
    <s v="http://inheritanceprojects.org/inh-sz/"/>
    <s v="沒有相關資料，不清楚屬於甚麼組織"/>
  </r>
  <r>
    <s v="0910"/>
    <s v="09101208"/>
    <m/>
    <n v="0"/>
    <s v="Local"/>
    <s v="本地 "/>
    <m/>
    <m/>
    <x v="151"/>
    <x v="135"/>
    <m/>
    <s v="JCCAC"/>
    <x v="111"/>
    <s v="Photography"/>
    <s v="攝影"/>
    <s v="n.a."/>
    <s v="n.a."/>
    <s v="Elsewhere: Photo Exhibition by Lukas Tam"/>
    <s v="他方 - 譚偉平個人攝影展"/>
    <s v="他方 - 譚偉平個人攝影展"/>
    <s v="n.a."/>
    <s v="n.a."/>
    <d v="2010-03-06T00:00:00"/>
    <d v="2010-04-11T00:00:00"/>
    <n v="2010"/>
    <n v="3"/>
    <n v="0"/>
    <s v="n.a."/>
    <s v="n.a."/>
    <s v="n.a."/>
    <s v="n.a."/>
    <s v="n.a."/>
    <s v="n.a."/>
    <s v="Lukas Tam"/>
    <s v="譚偉平"/>
    <m/>
    <m/>
  </r>
  <r>
    <s v="0910"/>
    <s v="09101209"/>
    <m/>
    <n v="0"/>
    <s v="Local"/>
    <s v="本地 "/>
    <m/>
    <m/>
    <x v="111"/>
    <x v="101"/>
    <m/>
    <s v="BUSS"/>
    <x v="85"/>
    <s v="Painting"/>
    <s v="繪畫"/>
    <s v="n.a."/>
    <s v="n.a."/>
    <s v="First Greater China Illustration Awards by Hong Kong Society of Illustrators"/>
    <s v="香港插畫師協會第一屆中華區插畫獎作品展"/>
    <s v="香港插畫師協會第一屆中華區插畫獎作品展"/>
    <s v="n.a."/>
    <s v="n.a."/>
    <d v="2010-03-06T00:00:00"/>
    <d v="2010-03-19T00:00:00"/>
    <n v="2010"/>
    <n v="3"/>
    <n v="0"/>
    <s v="Swire Island East and Hong Kong Society of Illustrators"/>
    <s v="太古港島東及香港插畫師協會 "/>
    <s v="n.a."/>
    <s v="n.a."/>
    <s v="n.a."/>
    <s v="n.a."/>
    <s v="n.a."/>
    <s v="n.a."/>
    <m/>
    <m/>
  </r>
  <r>
    <s v="0910"/>
    <s v="09101210"/>
    <m/>
    <n v="0"/>
    <s v="Local"/>
    <s v="本地 "/>
    <m/>
    <m/>
    <x v="152"/>
    <x v="136"/>
    <m/>
    <s v="ART"/>
    <x v="82"/>
    <s v="Mixed Media and Installation"/>
    <s v="混合媒介及裝置"/>
    <s v="n.a."/>
    <s v="n.a."/>
    <s v="Mastermind"/>
    <s v="師父贊"/>
    <s v="師父贊"/>
    <s v="n.a."/>
    <s v="n.a."/>
    <d v="2010-03-06T00:00:00"/>
    <s v="9999"/>
    <n v="2010"/>
    <n v="3"/>
    <n v="99"/>
    <s v="Wooferten"/>
    <s v="活化廳"/>
    <s v="HKADC"/>
    <s v="香港藝術搜索頻道"/>
    <s v="Law Man Lok; Ching Chin Wai"/>
    <s v="程展緯、羅文樂"/>
    <s v="Alice Cho Wing Sze; Wong Chun Yum; Chung Wai Lun; Wong Kai Yu; Chan Yeuk Ming; Bell Hui"/>
    <s v="蔡穎思、黃振欽、鍾偉倫、黃啓裕、陳曰明、許翠紅"/>
    <m/>
    <m/>
  </r>
  <r>
    <s v="0910"/>
    <s v="09101211"/>
    <m/>
    <n v="0"/>
    <s v="Local"/>
    <s v="本地 "/>
    <m/>
    <m/>
    <x v="153"/>
    <x v="137"/>
    <m/>
    <s v="ART"/>
    <x v="112"/>
    <s v="Photography"/>
    <s v="攝影"/>
    <s v="n.a."/>
    <s v="n.a."/>
    <s v="Sideward Narration"/>
    <s v="N.A."/>
    <s v="Sideward Narration"/>
    <s v="n.a."/>
    <s v="n.a."/>
    <d v="2010-03-06T00:00:00"/>
    <d v="2010-04-20T00:00:00"/>
    <n v="2010"/>
    <n v="3"/>
    <n v="0"/>
    <s v="1a space"/>
    <s v="1a空間"/>
    <s v="n.a."/>
    <s v="n.a."/>
    <s v="n.a."/>
    <s v="n.a."/>
    <s v="Lam Wai Kit; Annie Wan; Enoch Cheung; Jaffa Lam; Thomas Choi; Virgile Simon Bertrand"/>
    <s v="林慧潔、尹麗娟、張康生、林嵐、蔡小波、Virgile Simon Bertrand"/>
    <m/>
    <m/>
  </r>
  <r>
    <s v="0910"/>
    <s v="09101212"/>
    <m/>
    <n v="0"/>
    <s v="Non-local"/>
    <s v="非本地"/>
    <m/>
    <m/>
    <x v="154"/>
    <x v="138"/>
    <m/>
    <n v="777"/>
    <x v="6"/>
    <s v="Mixed Art-forms"/>
    <s v="綜合展"/>
    <s v="n.a."/>
    <s v="n.a."/>
    <s v="The Solo Exhibition of aRu |"/>
    <s v="歐陽穎珊個人作品展《出走 —— 第一百隻羊》"/>
    <s v="歐陽穎珊個人作品展《出走 —— 第一百隻羊》"/>
    <s v="n.a."/>
    <s v="n.a."/>
    <d v="2010-03-06T00:00:00"/>
    <d v="2010-03-31T00:00:00"/>
    <n v="2010"/>
    <n v="3"/>
    <n v="0"/>
    <s v="A · Lift"/>
    <s v="提"/>
    <s v="PartyEasy"/>
    <s v="潮派對"/>
    <s v="Meipo Yuen@A · lift Team"/>
    <s v="阮美寶@ 提  雜團"/>
    <s v="aRu"/>
    <s v="歐陽穎珊"/>
    <m/>
    <m/>
  </r>
  <r>
    <s v="0910"/>
    <s v="09101213"/>
    <m/>
    <n v="0"/>
    <s v="Local"/>
    <s v="本地 "/>
    <m/>
    <m/>
    <x v="73"/>
    <x v="66"/>
    <m/>
    <s v="PA"/>
    <x v="59"/>
    <s v="Chinese Painting, Calligraphy and Seal Carving"/>
    <s v="書畫篆刻"/>
    <s v="n.a."/>
    <s v="n.a."/>
    <s v="n.a."/>
    <s v="林北超詩詞書法匯展"/>
    <s v="林北超詩詞書法匯展"/>
    <s v="n.a."/>
    <s v="n.a."/>
    <d v="2010-03-06T00:00:00"/>
    <d v="2010-03-07T00:00:00"/>
    <n v="2010"/>
    <n v="3"/>
    <n v="0"/>
    <s v="Hong Kong Chinese Arts Club"/>
    <s v="香港中國美術會"/>
    <s v="n.a."/>
    <s v="n.a."/>
    <s v="n.a."/>
    <s v="n.a."/>
    <s v="n.a."/>
    <s v="n.a."/>
    <m/>
    <m/>
  </r>
  <r>
    <s v="0910"/>
    <s v="09101215"/>
    <m/>
    <n v="0"/>
    <s v="Local"/>
    <s v="本地 "/>
    <m/>
    <m/>
    <x v="155"/>
    <x v="124"/>
    <m/>
    <s v="HKAC"/>
    <x v="76"/>
    <s v="Mixed Art-forms"/>
    <s v="綜合展"/>
    <s v="n.a."/>
    <s v="n.a."/>
    <s v="Jiao° - Bachelor of Arts in Applied and Media Arts Graduation Exhibition 2010"/>
    <s v="角° - 應用及媒體藝術文學士畢業展2010"/>
    <s v="角° - 應用及媒體藝術文學士畢業展2010"/>
    <s v="n.a."/>
    <s v="n.a."/>
    <d v="2010-03-07T00:00:00"/>
    <d v="2010-03-21T00:00:00"/>
    <n v="2010"/>
    <n v="3"/>
    <n v="0"/>
    <s v="Hong Kong Art School (a division of Hong Kong Arts Centre);  School of Professional Education and Executive Development; Hong Kong Polytechnic University"/>
    <s v="香港藝術學院、香港理工大學專業進修學院"/>
    <s v="n.a."/>
    <s v="n.a."/>
    <s v="n.a."/>
    <s v="n.a."/>
    <s v="Graduates of Bachelor of Arts in Applied and Media Arts"/>
    <s v="應用及媒體藝術文學士畢業生"/>
    <m/>
    <m/>
  </r>
  <r>
    <s v="0910"/>
    <s v="09101216"/>
    <m/>
    <n v="0"/>
    <s v="Local"/>
    <s v="本地 "/>
    <m/>
    <m/>
    <x v="7"/>
    <x v="5"/>
    <m/>
    <s v="PA"/>
    <x v="5"/>
    <s v="Photography"/>
    <s v="攝影"/>
    <s v="n.a."/>
    <s v="n.a."/>
    <s v="n.a."/>
    <s v="香港傷健協會九龍東傷健中心攝影學會第十七屆會員個人風格攝影展覽"/>
    <s v="香港傷健協會九龍東傷健中心攝影學會第十七屆會員個人風格攝影展覽"/>
    <s v="n.a."/>
    <s v="n.a."/>
    <d v="2010-03-07T00:00:00"/>
    <d v="2010-03-07T00:00:00"/>
    <n v="2010"/>
    <n v="3"/>
    <n v="0"/>
    <s v="Hong Kong PHAB Association Kowloon East PHAB Centre"/>
    <s v="香港傷健協會九龍東傷健中心"/>
    <s v="n.a."/>
    <s v="n.a."/>
    <s v="n.a."/>
    <s v="n.a."/>
    <s v="n.a."/>
    <s v="n.a."/>
    <m/>
    <m/>
  </r>
  <r>
    <s v="0910"/>
    <s v="09101217"/>
    <m/>
    <n v="0"/>
    <s v="Local"/>
    <s v="本地 "/>
    <m/>
    <m/>
    <x v="60"/>
    <x v="54"/>
    <m/>
    <s v="BUSS"/>
    <x v="49"/>
    <s v="Painting"/>
    <s v="繪畫"/>
    <s v="n.a."/>
    <s v="n.a."/>
    <s v="IDENTITY"/>
    <s v="自身IDENTITYㄕㄣㄈㄣˋ, Paintings Exhibition of Eiten Oshiro"/>
    <s v="自身IDENTITYㄕㄣㄈㄣˋ, Paintings Exhibition of Eiten Oshiro"/>
    <s v="n.a."/>
    <s v="n.a."/>
    <d v="2010-03-08T00:00:00"/>
    <d v="2010-04-03T00:00:00"/>
    <n v="2010"/>
    <n v="3"/>
    <n v="0"/>
    <s v="n.a."/>
    <s v="n.a."/>
    <s v="n.a."/>
    <s v="n.a."/>
    <s v="n.a."/>
    <s v="n.a."/>
    <s v="Eiten Oshiro"/>
    <s v="n.a."/>
    <m/>
    <m/>
  </r>
  <r>
    <s v="0910"/>
    <s v="09101218"/>
    <m/>
    <n v="0"/>
    <s v="Local"/>
    <s v="本地 "/>
    <m/>
    <m/>
    <x v="58"/>
    <x v="52"/>
    <m/>
    <s v="SCH"/>
    <x v="47"/>
    <s v="Mixed Art-forms"/>
    <s v="綜合展"/>
    <s v="n.a."/>
    <s v="n.a."/>
    <s v="Joint Exhibition Chan Man Lai, Cheuk Ka Wai, Chu Ka Ki, Chung Nga Yan, Hui Chi Yan, Lau Wai Kuen, Sze Mei Ting, Tsang Lai Wa, Yu Ho Man"/>
    <s v="《90未滿》"/>
    <s v="《90未滿》"/>
    <s v="n.a."/>
    <s v="n.a."/>
    <d v="2010-03-08T00:00:00"/>
    <d v="2010-03-19T00:00:00"/>
    <n v="2010"/>
    <n v="3"/>
    <n v="0"/>
    <s v="n.a."/>
    <s v="n.a."/>
    <s v="n.a."/>
    <s v="n.a."/>
    <s v="n.a."/>
    <s v="n.a."/>
    <s v="Chan Man Lai, Cheuk Ka Wai, Chu Ka Ki, Chung Nga Yan, Hui Chi Yan, Lau Wai Kuen, Sze Mei Ting, Tsang Lai Wa, Yu Ho Man"/>
    <s v="陳文麗, 卓家慧, 朱嘉琪, 鐘雅欣, 許智恩, 劉偉娟, 施美婷, 曾黎華, 余浩民"/>
    <m/>
    <m/>
  </r>
  <r>
    <s v="0910"/>
    <s v="09101219"/>
    <m/>
    <n v="0"/>
    <s v="Local"/>
    <s v="本地 "/>
    <m/>
    <m/>
    <x v="109"/>
    <x v="100"/>
    <m/>
    <s v="ART"/>
    <x v="83"/>
    <s v="New Media Art"/>
    <s v="新媒體藝術"/>
    <s v="n.a."/>
    <s v="n.a."/>
    <s v="Be My Guest"/>
    <s v="N.A."/>
    <s v="Be My Guest"/>
    <s v="n.a."/>
    <s v="n.a."/>
    <d v="2010-03-09T00:00:00"/>
    <d v="2010-03-09T00:00:00"/>
    <n v="2010"/>
    <n v="3"/>
    <n v="0"/>
    <s v="Videotage"/>
    <s v="錄影太奇"/>
    <s v="n.a."/>
    <s v="n.a."/>
    <s v="n.a."/>
    <s v="n.a."/>
    <s v="Gabriela Jurkovič, Nana Seo, Hilda Chan"/>
    <s v="Gabriela Jurkovič、徐銀兒、陳曉君"/>
    <m/>
    <m/>
  </r>
  <r>
    <s v="0910"/>
    <s v="09101220"/>
    <m/>
    <n v="0"/>
    <s v="Local"/>
    <s v="本地 "/>
    <m/>
    <m/>
    <x v="61"/>
    <x v="55"/>
    <m/>
    <s v="GAL"/>
    <x v="50"/>
    <s v="Painting"/>
    <s v="繪畫"/>
    <s v="n.a."/>
    <s v="n.a."/>
    <s v="Imprint of the Mundane: Works by Leung Ching Man"/>
    <s v="N/A"/>
    <s v="Imprint of the Mundane: Works by Leung Ching Man"/>
    <s v="n.a."/>
    <s v="n.a."/>
    <d v="2010-03-09T00:00:00"/>
    <d v="2010-03-31T00:00:00"/>
    <n v="2010"/>
    <n v="3"/>
    <n v="0"/>
    <s v="n.a."/>
    <s v="n.a."/>
    <s v="n.a."/>
    <s v="n.a."/>
    <s v="n.a."/>
    <s v="n.a."/>
    <s v="Leung Ching Man"/>
    <s v="梁靜雯"/>
    <m/>
    <m/>
  </r>
  <r>
    <s v="0910"/>
    <s v="09101221"/>
    <m/>
    <n v="0"/>
    <s v="Local"/>
    <s v="本地 "/>
    <m/>
    <m/>
    <x v="48"/>
    <x v="139"/>
    <m/>
    <s v="GAL"/>
    <x v="37"/>
    <s v="Painting"/>
    <s v="繪畫"/>
    <s v="n.a."/>
    <s v="n.a."/>
    <s v="Conopeum in Exile"/>
    <s v="N/A"/>
    <s v="Conopeum in Exile"/>
    <s v="n.a."/>
    <s v="n.a."/>
    <d v="2010-03-10T00:00:00"/>
    <d v="2010-04-10T00:00:00"/>
    <n v="2010"/>
    <n v="3"/>
    <n v="0"/>
    <s v="n.a."/>
    <s v="n.a."/>
    <s v="n.a."/>
    <s v="n.a."/>
    <s v="n.a."/>
    <s v="n.a."/>
    <s v="Andrew Taylor"/>
    <s v="n.a."/>
    <m/>
    <m/>
  </r>
  <r>
    <s v="0910"/>
    <s v="09101222"/>
    <m/>
    <n v="0"/>
    <s v="Local"/>
    <s v="本地 "/>
    <m/>
    <m/>
    <x v="156"/>
    <x v="12"/>
    <m/>
    <s v="FC"/>
    <x v="113"/>
    <s v="Photography"/>
    <s v="攝影"/>
    <s v="n.a."/>
    <s v="n.a."/>
    <s v="Photography Exhibition by John Fung"/>
    <s v="N.A."/>
    <s v="Photography Exhibition by John Fung"/>
    <s v="n.a."/>
    <s v="n.a."/>
    <d v="2010-03-10T00:00:00"/>
    <d v="2010-03-29T00:00:00"/>
    <n v="2010"/>
    <n v="3"/>
    <n v="0"/>
    <s v="n.a."/>
    <s v="n.a."/>
    <s v="n.a."/>
    <s v="n.a."/>
    <s v="n.a."/>
    <s v="n.a."/>
    <s v="John Fung"/>
    <s v="n.a."/>
    <m/>
    <m/>
  </r>
  <r>
    <s v="0910"/>
    <s v="09101224"/>
    <m/>
    <n v="0"/>
    <s v="Local"/>
    <s v="本地 "/>
    <m/>
    <m/>
    <x v="157"/>
    <x v="56"/>
    <m/>
    <s v="BUSS"/>
    <x v="13"/>
    <s v="Painting"/>
    <s v="繪畫"/>
    <s v="n.a."/>
    <s v="n.a."/>
    <s v="Life is Sweet - Works by G Y Gigi"/>
    <s v="活著，真美! 古月織夢子作品展"/>
    <s v="活著，真美! 古月織夢子作品展"/>
    <s v="n.a."/>
    <s v="n.a."/>
    <d v="2010-03-12T00:00:00"/>
    <d v="2010-04-30T00:00:00"/>
    <n v="2010"/>
    <n v="3"/>
    <n v="0"/>
    <s v="Sino Group &quot;Art in Hong Kong&quot;"/>
    <s v="信和集團「香港藝術」"/>
    <s v="n.a."/>
    <s v="n.a."/>
    <s v="n.a."/>
    <s v="n.a."/>
    <s v="G Y Gigi"/>
    <s v="古月織夢子"/>
    <m/>
    <m/>
  </r>
  <r>
    <s v="0910"/>
    <s v="09101225"/>
    <m/>
    <n v="0"/>
    <s v="Local"/>
    <s v="本地 "/>
    <m/>
    <m/>
    <x v="19"/>
    <x v="140"/>
    <m/>
    <s v="GAL"/>
    <x v="11"/>
    <s v="Painting"/>
    <s v="繪畫"/>
    <s v="n.a."/>
    <s v="n.a."/>
    <s v="Submissions to Beauty"/>
    <s v="N/A"/>
    <s v="Submissions to Beauty"/>
    <s v="n.a."/>
    <s v="n.a."/>
    <d v="2010-03-12T00:00:00"/>
    <d v="2010-04-24T00:00:00"/>
    <n v="2010"/>
    <n v="3"/>
    <n v="0"/>
    <s v="n.a."/>
    <s v="n.a."/>
    <s v="n.a."/>
    <s v="n.a."/>
    <s v="n.a."/>
    <s v="n.a."/>
    <s v="Eric Chan"/>
    <s v="n.a."/>
    <m/>
    <m/>
  </r>
  <r>
    <s v="0910"/>
    <s v="09101226"/>
    <m/>
    <n v="0"/>
    <s v="Local"/>
    <s v="本地 "/>
    <m/>
    <m/>
    <x v="95"/>
    <x v="86"/>
    <m/>
    <s v="PA"/>
    <x v="72"/>
    <s v="Chinese Painting, Calligraphy and Seal Carving"/>
    <s v="書畫篆刻"/>
    <s v="n.a."/>
    <s v="n.a."/>
    <s v="The Exhibition of To-Day's Chinese Art Association in Commemoration of the 105th Anniversary of the Birth of Master Chao Shao-An"/>
    <s v="紀念趙少昂老師105週年誕辰今畫會會員作品展"/>
    <s v="紀念趙少昂老師105週年誕辰今畫會會員作品展"/>
    <s v="n.a."/>
    <s v="n.a."/>
    <d v="2010-03-12T00:00:00"/>
    <d v="2010-03-15T00:00:00"/>
    <n v="2010"/>
    <n v="3"/>
    <n v="0"/>
    <s v="To-Day's Chinese Art Association"/>
    <s v="今畫會"/>
    <s v="n.a."/>
    <s v="n.a."/>
    <s v="n.a."/>
    <s v="n.a."/>
    <s v="n.a."/>
    <s v="n.a."/>
    <m/>
    <m/>
  </r>
  <r>
    <s v="0910"/>
    <s v="09101227"/>
    <m/>
    <n v="0"/>
    <s v="Local"/>
    <s v="本地 "/>
    <m/>
    <m/>
    <x v="95"/>
    <x v="86"/>
    <m/>
    <s v="PA"/>
    <x v="72"/>
    <s v="Painting"/>
    <s v="繪畫"/>
    <s v="n.a."/>
    <s v="n.a."/>
    <s v="The First Exhibition of Tian Feng Art Club"/>
    <s v="天風畫會會員作品展覽──天風初綻"/>
    <s v="天風畫會會員作品展覽──天風初綻"/>
    <s v="n.a."/>
    <s v="n.a."/>
    <d v="2010-03-12T00:00:00"/>
    <d v="2010-03-14T00:00:00"/>
    <n v="2010"/>
    <n v="3"/>
    <n v="0"/>
    <s v="Tian Feng Art Club"/>
    <s v="天風畫會"/>
    <s v="n.a."/>
    <s v="n.a."/>
    <s v="n.a."/>
    <s v="n.a."/>
    <s v="Tian Feng Art Club Member"/>
    <s v="天風畫會會員"/>
    <m/>
    <m/>
  </r>
  <r>
    <s v="0910"/>
    <s v="09101228"/>
    <m/>
    <n v="0"/>
    <s v="Local"/>
    <s v="本地 "/>
    <m/>
    <m/>
    <x v="158"/>
    <x v="28"/>
    <m/>
    <s v="GAL"/>
    <x v="114"/>
    <s v="Painting"/>
    <s v="繪畫"/>
    <s v="n.a."/>
    <s v="n.a."/>
    <s v="WO MEN"/>
    <s v="N.A."/>
    <s v="WO MEN"/>
    <s v="n.a."/>
    <s v="n.a."/>
    <d v="2010-03-12T00:00:00"/>
    <d v="2010-04-17T00:00:00"/>
    <n v="2010"/>
    <n v="3"/>
    <n v="0"/>
    <s v="Schoeni Art Gallery"/>
    <s v="少勵畫廊"/>
    <s v="n.a."/>
    <s v="n.a."/>
    <s v="n.a."/>
    <s v="n.a."/>
    <s v="Liu Hong Yuan, Peng Wei, Qing Qing, Shuai Liu Hong Yuan, Peng Wei, Qing Qing, Shuai Mei, Yu Chen"/>
    <s v="n.a."/>
    <m/>
    <m/>
  </r>
  <r>
    <s v="0910"/>
    <s v="09101229"/>
    <m/>
    <n v="0"/>
    <s v="Local"/>
    <s v="本地 "/>
    <m/>
    <m/>
    <x v="6"/>
    <x v="4"/>
    <m/>
    <s v="ART"/>
    <x v="4"/>
    <s v="Mixed Art-forms"/>
    <s v="綜合展"/>
    <s v="n.a."/>
    <s v="n.a."/>
    <s v="《One Zero》 Yip Yiu Ming Solo Exhibition  &amp; 《Three Hundred midnight》Alan Lai Solo Exhibition"/>
    <s v="《壹零》葉耀明個人作品展 &amp; 《三百個零時》黎雅倫個人作品展"/>
    <s v="《壹零》葉耀明個人作品展 &amp; 《三百個零時》黎雅倫個人作品展"/>
    <s v="n.a."/>
    <s v="n.a."/>
    <d v="2010-03-13T00:00:00"/>
    <d v="2010-03-19T00:00:00"/>
    <n v="2010"/>
    <n v="3"/>
    <n v="0"/>
    <s v="n.a."/>
    <s v="n.a."/>
    <s v="n.a."/>
    <s v="n.a."/>
    <s v="n.a."/>
    <s v="n.a."/>
    <s v="Yip Yiu Ming; Alan Lai"/>
    <s v="葉耀明、黎雅倫"/>
    <m/>
    <m/>
  </r>
  <r>
    <s v="0910"/>
    <s v="09101230"/>
    <m/>
    <n v="0"/>
    <s v="Local"/>
    <s v="本地 "/>
    <m/>
    <m/>
    <x v="29"/>
    <x v="36"/>
    <m/>
    <s v="SCH"/>
    <x v="20"/>
    <s v="Chinese Painting, Calligraphy and Seal Carving"/>
    <s v="書畫篆刻"/>
    <s v="n.a."/>
    <s v="n.a."/>
    <s v="Arts of the Chinese Brush_x000a_　Exhibition of Calligraphy by Invited Artists"/>
    <s v="翰墨縱橫－香港城市大學書法邀請展"/>
    <s v="翰墨縱橫－香港城市大學書法邀請展"/>
    <s v="n.a."/>
    <s v="n.a."/>
    <d v="2010-03-13T00:00:00"/>
    <d v="2010-04-25T00:00:00"/>
    <n v="2010"/>
    <n v="3"/>
    <n v="0"/>
    <s v="CityU Gallery"/>
    <s v="城大藝廊"/>
    <s v="n.a."/>
    <s v="n.a."/>
    <s v="n.a."/>
    <s v="n.a."/>
    <s v="Fong Chi-yung, Ng Ko-shek, Chan Mong-biu, Hui Shuet-ming"/>
    <s v="方志勇、吳高石、陳夢標、許雪明"/>
    <m/>
    <m/>
  </r>
  <r>
    <s v="0910"/>
    <s v="09101231"/>
    <m/>
    <n v="0"/>
    <s v="Local"/>
    <s v="本地 "/>
    <m/>
    <m/>
    <x v="7"/>
    <x v="5"/>
    <m/>
    <s v="PA"/>
    <x v="5"/>
    <s v="Photography"/>
    <s v="攝影"/>
    <s v="n.a."/>
    <s v="n.a."/>
    <s v="Eyes on the World"/>
    <s v="放眼看世界"/>
    <s v="放眼看世界"/>
    <s v="n.a."/>
    <s v="n.a."/>
    <d v="2010-03-13T00:00:00"/>
    <d v="2010-03-14T00:00:00"/>
    <n v="2010"/>
    <n v="3"/>
    <n v="0"/>
    <s v="International Travellers Association"/>
    <s v="國際漫遊協會"/>
    <s v="n.a."/>
    <s v="n.a."/>
    <s v="n.a."/>
    <s v="n.a."/>
    <s v="n.a."/>
    <s v="n.a."/>
    <m/>
    <m/>
  </r>
  <r>
    <s v="0910"/>
    <s v="09101232"/>
    <m/>
    <n v="0"/>
    <s v="Local"/>
    <s v="本地 "/>
    <m/>
    <m/>
    <x v="159"/>
    <x v="141"/>
    <m/>
    <s v="HKAC"/>
    <x v="115"/>
    <s v="Mixed Media and Installation"/>
    <s v="混合媒介及裝置"/>
    <s v="n.a."/>
    <s v="n.a."/>
    <s v="Postage Mail Arts Exhibition @ YMCArts WonderLand Festival 09/10"/>
    <s v="港青『交換日記』郵寄藝術展覽"/>
    <s v="港青『交換日記』郵寄藝術展覽"/>
    <s v="n.a."/>
    <s v="n.a."/>
    <d v="2010-03-13T00:00:00"/>
    <d v="2010-04-04T00:00:00"/>
    <n v="2010"/>
    <n v="3"/>
    <n v="0"/>
    <s v="Creative YMCArts in Education Project"/>
    <s v="港青創意藝術教育計劃"/>
    <s v="n.a."/>
    <s v="n.a."/>
    <s v="n.a."/>
    <s v="n.a."/>
    <s v="n.a."/>
    <s v="力撐藝術工作者︰rebeka tam 、鴻飛_x000a_參展人：（青年）妙善、梁愷婷、aggiew、陳碧珊、陳臻、仁傑、martin、CH45E、黃卓斌、甄璟姍、log6、黃嘉瀛、謝斐、朱雁玲、李嘉敏、沈穎欣、Jeanie Mak、艾力家、黎伊蓮、（小朋友）謝旻叡、陳樂睎、鄭卓喬、何羽軒、梁善珩、鄺銨渟、陸敬文、陸敬仁、鄭樂宜、梁善淘、林蘊堯、（藝術工作者）rebeka tam"/>
    <m/>
    <m/>
  </r>
  <r>
    <s v="0910"/>
    <s v="09101233"/>
    <m/>
    <n v="0"/>
    <s v="Local"/>
    <s v="本地 "/>
    <m/>
    <m/>
    <x v="6"/>
    <x v="4"/>
    <m/>
    <s v="ART"/>
    <x v="4"/>
    <s v="Mixed Art-forms"/>
    <s v="綜合展"/>
    <s v="n.a."/>
    <s v="n.a."/>
    <s v="Rotten Exhibition"/>
    <s v="鏹水年華"/>
    <s v="鏹水年華"/>
    <s v="n.a."/>
    <s v="n.a."/>
    <d v="2010-03-13T00:00:00"/>
    <d v="2010-03-28T00:00:00"/>
    <n v="2010"/>
    <n v="3"/>
    <n v="0"/>
    <s v="Miracle Art Club"/>
    <s v="墟藝"/>
    <s v="Artist Commune"/>
    <s v="藝術公社"/>
    <s v="n.a."/>
    <s v="n.a."/>
    <s v="n.a."/>
    <s v="n.a."/>
    <m/>
    <m/>
  </r>
  <r>
    <s v="0910"/>
    <s v="09101235"/>
    <m/>
    <n v="0"/>
    <s v="Local"/>
    <s v="本地 "/>
    <m/>
    <m/>
    <x v="160"/>
    <x v="142"/>
    <m/>
    <s v="HKAC"/>
    <x v="76"/>
    <s v="Electronic Art"/>
    <s v="電子藝術"/>
    <s v="n.a."/>
    <s v="n.a."/>
    <s v="The 15th ifva (Interactive Media Category) Finalist Showcase"/>
    <s v="第十五屆ifva互動媒體組入圍作品展"/>
    <s v="第十五屆ifva互動媒體組入圍作品展"/>
    <s v="n.a."/>
    <s v="n.a."/>
    <d v="2010-03-13T00:00:00"/>
    <d v="2010-03-20T00:00:00"/>
    <n v="2010"/>
    <n v="3"/>
    <n v="0"/>
    <s v="n.a."/>
    <s v="n.a."/>
    <s v="n.a."/>
    <s v="n.a."/>
    <s v="n.a."/>
    <s v="n.a."/>
    <s v="Chiu Yuen Yung (Stories of a Cell Phone); Cheung Hon Him, LAM Chi Fai and Wong Chun Kit (Soundgraf);  Lee Wing Shan (Table-Obscura.II : Intimacy); Cheung Hon Him (Rubbish's ID); Catherine Tai (ATB-02); Anson Mak Hoi Shan and 10 other concerned citizens (A"/>
    <s v="趙月鏞《Stories of a Cell Phone》、張瀚謙、林志輝和王震傑《Soundgraf》、李穎姍《在饗宴之間》、張瀚謙《Rubbish's ID》、戴曉君《ATB-02》、麥海珊聯同幾十位民間人士《我們的地圖──觀塘的文化與歷史》、劉明達《Mushroom on the Cassette Tape》、陳浣廷《錄像自動售賣機》、孫詠怡《5-stars' Identity》"/>
    <m/>
    <m/>
  </r>
  <r>
    <s v="0910"/>
    <s v="09101237"/>
    <m/>
    <n v="0"/>
    <s v="Local"/>
    <s v="本地 "/>
    <m/>
    <m/>
    <x v="161"/>
    <x v="143"/>
    <m/>
    <s v="ART"/>
    <x v="116"/>
    <s v="n.a."/>
    <s v="n.a."/>
    <s v="n.a."/>
    <s v="n.a."/>
    <s v="Light Scene: Wong Wing Tong Solo Exhibition"/>
    <s v="光景：王永棠個人作品展"/>
    <s v="光景：王永棠個人作品展"/>
    <s v="n.a."/>
    <s v="n.a."/>
    <d v="2010-03-14T00:00:00"/>
    <d v="2010-04-14T00:00:00"/>
    <n v="2010"/>
    <n v="3"/>
    <n v="0"/>
    <s v="n.a."/>
    <s v="n.a."/>
    <s v="n.a."/>
    <s v="n.a."/>
    <s v="n.a."/>
    <s v="n.a."/>
    <s v="Wong Wing Tong"/>
    <s v="王永棠"/>
    <m/>
    <m/>
  </r>
  <r>
    <s v="0910"/>
    <s v="09101238"/>
    <m/>
    <n v="0"/>
    <s v="Local"/>
    <s v="本地 "/>
    <m/>
    <m/>
    <x v="162"/>
    <x v="144"/>
    <m/>
    <s v="PUB"/>
    <x v="9"/>
    <s v="Children Art"/>
    <s v="兒童藝術"/>
    <s v="n.a."/>
    <s v="n.a."/>
    <s v="&quot;Art in Hospital—Hospital Gallery&quot; Journal From the Heart – Journal Project Exhibition"/>
    <s v="「藝術在醫院 — 醫院畫廊」《心靈札記── 圖文日誌展覽》"/>
    <s v="「藝術在醫院 — 醫院畫廊」《心靈札記── 圖文日誌展覽》"/>
    <s v="n.a."/>
    <s v="n.a."/>
    <d v="2010-03-15T00:00:00"/>
    <d v="2010-04-16T00:00:00"/>
    <n v="2010"/>
    <n v="3"/>
    <n v="0"/>
    <s v="Art in Hospital"/>
    <s v="藝術在醫院"/>
    <s v="Queen Elizabeth Hospital"/>
    <s v="伊利沙伯醫院"/>
    <s v="n.a."/>
    <s v="n.a."/>
    <s v="Children out-patients of Pamela Youde Nethersole Eastern Hospita"/>
    <s v="東區尤德夫人那打素醫院兒科覆診部病童"/>
    <m/>
    <m/>
  </r>
  <r>
    <s v="0910"/>
    <s v="09101239"/>
    <m/>
    <n v="0"/>
    <s v="Local"/>
    <s v="本地 "/>
    <m/>
    <m/>
    <x v="163"/>
    <x v="145"/>
    <m/>
    <s v="SCH"/>
    <x v="117"/>
    <s v="Mixed Art-forms"/>
    <s v="綜合展"/>
    <s v="n.a."/>
    <s v="n.a."/>
    <s v="Generation SCAD"/>
    <s v="N/A"/>
    <s v="Generation SCAD"/>
    <s v="n.a."/>
    <s v="n.a."/>
    <d v="2010-03-15T00:00:00"/>
    <d v="2010-05-31T00:00:00"/>
    <n v="2010"/>
    <n v="3"/>
    <n v="0"/>
    <s v="n.a."/>
    <s v="n.a."/>
    <s v="n.a."/>
    <s v="n.a."/>
    <s v="n.a."/>
    <s v="n.a."/>
    <s v="n.a."/>
    <s v="n.a."/>
    <m/>
    <m/>
  </r>
  <r>
    <s v="0910"/>
    <s v="09101240"/>
    <m/>
    <n v="0"/>
    <s v="Local"/>
    <s v="本地 "/>
    <m/>
    <m/>
    <x v="164"/>
    <x v="146"/>
    <m/>
    <s v="SCH"/>
    <x v="118"/>
    <s v="Painting"/>
    <s v="繪畫"/>
    <s v="n.a."/>
    <s v="n.a."/>
    <s v="Hong Kong Cityscapes in Sketches: Selected Works of Au Yeung Nai Chim"/>
    <s v="畫錄香江：歐陽乃沾素描作品展"/>
    <s v="畫錄香江：歐陽乃沾素描作品展"/>
    <s v="n.a."/>
    <s v="n.a."/>
    <d v="2010-03-15T00:00:00"/>
    <d v="2010-03-28T00:00:00"/>
    <n v="2010"/>
    <n v="3"/>
    <n v="0"/>
    <s v="The HKUST Center for the Arts"/>
    <s v="香港科技大學藝術中心"/>
    <s v="n.a."/>
    <s v="n.a."/>
    <s v="n.a."/>
    <s v="n.a."/>
    <s v="Au Yeung Nai Chim"/>
    <s v="歐陽乃沾"/>
    <m/>
    <m/>
  </r>
  <r>
    <s v="0910"/>
    <s v="09101241"/>
    <m/>
    <n v="0"/>
    <s v="Local"/>
    <s v="本地 "/>
    <m/>
    <m/>
    <x v="129"/>
    <x v="117"/>
    <m/>
    <s v="LIB"/>
    <x v="60"/>
    <s v="Chinese Painting, Calligraphy and Seal Carving"/>
    <s v="書畫篆刻"/>
    <s v="n.a."/>
    <s v="n.a."/>
    <s v="Korea-Hong Kong Modern Art Fair and Chinese Paintings Exhibition"/>
    <s v="韓國現代藝術大展暨中國書畫邀請展"/>
    <s v="韓國現代藝術大展暨中國書畫邀請展"/>
    <s v="n.a."/>
    <s v="n.a."/>
    <d v="2010-03-15T00:00:00"/>
    <d v="2010-03-17T00:00:00"/>
    <n v="2010"/>
    <n v="3"/>
    <n v="0"/>
    <s v="Hong Kong Chinese-Art Society"/>
    <s v="香港書畫學會"/>
    <s v="n.a."/>
    <s v="n.a."/>
    <s v="n.a."/>
    <s v="n.a."/>
    <s v="n.a."/>
    <s v="n.a."/>
    <m/>
    <m/>
  </r>
  <r>
    <s v="0910"/>
    <s v="09101242"/>
    <m/>
    <n v="0"/>
    <s v="Local"/>
    <s v="本地 "/>
    <m/>
    <m/>
    <x v="59"/>
    <x v="53"/>
    <m/>
    <s v="SCH"/>
    <x v="48"/>
    <s v="n.a."/>
    <s v="n.a."/>
    <s v="n.a."/>
    <s v="n.a."/>
    <s v="To Be A Human Being - Solo Exhibition of Law Ka Nam"/>
    <s v="人物誌－羅家南個人作品展"/>
    <s v="人物誌－羅家南個人作品展"/>
    <s v="n.a."/>
    <s v="n.a."/>
    <d v="2010-03-15T00:00:00"/>
    <d v="2010-03-26T00:00:00"/>
    <n v="2010"/>
    <n v="3"/>
    <n v="0"/>
    <s v="n.a."/>
    <s v="n.a."/>
    <s v="n.a."/>
    <s v="n.a."/>
    <s v="n.a."/>
    <s v="n.a."/>
    <s v="LAW Ka Nam"/>
    <s v="羅家南"/>
    <m/>
    <m/>
  </r>
  <r>
    <s v="0910"/>
    <s v="09101243"/>
    <m/>
    <n v="0"/>
    <s v="Local"/>
    <s v="本地 "/>
    <m/>
    <m/>
    <x v="133"/>
    <x v="119"/>
    <m/>
    <s v="GAL"/>
    <x v="119"/>
    <s v="Painting"/>
    <s v="繪畫"/>
    <s v="n.a."/>
    <s v="n.a."/>
    <s v="ENCHANTING RELATIONSHIP"/>
    <s v="N.A."/>
    <s v="ENCHANTING RELATIONSHIP"/>
    <s v="n.a."/>
    <s v="n.a."/>
    <d v="2010-03-16T00:00:00"/>
    <d v="2010-06-17T00:00:00"/>
    <n v="2010"/>
    <n v="3"/>
    <n v="0"/>
    <s v="Red Square Gallery"/>
    <s v="Red Square Gallery"/>
    <s v="n.a."/>
    <s v="n.a."/>
    <s v="n.a."/>
    <s v="n.a."/>
    <s v="Oksana Shinkarenko, Anna Berezovskaya, Piotr Frolov"/>
    <s v="n.a."/>
    <m/>
    <m/>
  </r>
  <r>
    <s v="0910"/>
    <s v="09101245"/>
    <m/>
    <n v="0"/>
    <s v="Local"/>
    <s v="本地 "/>
    <m/>
    <m/>
    <x v="165"/>
    <x v="147"/>
    <m/>
    <s v="GAL"/>
    <x v="96"/>
    <s v="Mixed Art-forms"/>
    <s v="綜合展"/>
    <s v="n.a."/>
    <s v="n.a."/>
    <s v="Hong Kong ArtWalk 2010"/>
    <s v="N.A."/>
    <s v="Hong Kong ArtWalk 2010"/>
    <s v="n.a."/>
    <s v="n.a."/>
    <d v="2010-03-17T00:00:00"/>
    <d v="2010-03-17T00:00:00"/>
    <n v="2010"/>
    <n v="3"/>
    <n v="0"/>
    <s v="Hong Kong ArtWalk"/>
    <s v="Hong Kong ArtWalk"/>
    <s v="n.a."/>
    <s v="n.a."/>
    <s v="n.a."/>
    <s v="n.a."/>
    <s v="n.a."/>
    <s v="n.a."/>
    <s v="http://www.hongkongartwalk.com/2011/aboutaw.html"/>
    <s v="http://www.para-site.org.hk/zh-hant/%E6%B4%BB%E5%8B%95/2010/%E5%8F%83%E8%88%87hong-kong-artwalk-2010"/>
  </r>
  <r>
    <s v="0910"/>
    <s v="09101246"/>
    <m/>
    <n v="0"/>
    <s v="Local"/>
    <s v="本地 "/>
    <m/>
    <m/>
    <x v="166"/>
    <x v="148"/>
    <m/>
    <s v="GAL"/>
    <x v="120"/>
    <s v="Mixed Art-forms"/>
    <s v="綜合展"/>
    <s v="n.a."/>
    <s v="n.a."/>
    <s v="Koru Contemporary Art Spring Show 2010"/>
    <s v="N.A."/>
    <s v="Koru Contemporary Art Spring Show 2010"/>
    <s v="n.a."/>
    <s v="n.a."/>
    <d v="2010-03-17T00:00:00"/>
    <d v="2010-05-08T00:00:00"/>
    <n v="2010"/>
    <n v="3"/>
    <n v="0"/>
    <s v="Koru Contemporary Art"/>
    <s v="Koru Contemporary Art"/>
    <s v="n.a."/>
    <s v="n.a."/>
    <s v="n.a."/>
    <s v="n.a."/>
    <s v="Claudia Borella; David Murray; David Reekie; Galia Amsel; Margit Fureder; Julia Brooker; Pete Wheeler; Rick Swain; Rudy van der Pol; Shi Cheng; Sun Yi"/>
    <s v="n.a."/>
    <m/>
    <m/>
  </r>
  <r>
    <s v="0910"/>
    <s v="09101248"/>
    <m/>
    <n v="0"/>
    <s v="Local"/>
    <s v="本地 "/>
    <m/>
    <m/>
    <x v="141"/>
    <x v="126"/>
    <m/>
    <s v="PA"/>
    <x v="105"/>
    <s v="Chinese Painting, Calligraphy and Seal Carving"/>
    <s v="書畫篆刻"/>
    <s v="n.a."/>
    <s v="n.a."/>
    <s v="n.a."/>
    <s v="N.A."/>
    <s v="n.a."/>
    <s v="n.a."/>
    <s v="n.a."/>
    <d v="2010-03-17T00:00:00"/>
    <d v="2010-04-04T00:00:00"/>
    <n v="2010"/>
    <n v="3"/>
    <n v="0"/>
    <s v="Kowloon City District Arts and Culture Council"/>
    <s v="九龍城區文娛促進會"/>
    <s v="n.a."/>
    <s v="n.a."/>
    <s v="n.a."/>
    <s v="n.a."/>
    <s v="n.a."/>
    <s v="n.a."/>
    <m/>
    <m/>
  </r>
  <r>
    <s v="0910"/>
    <s v="09101249"/>
    <m/>
    <n v="0"/>
    <s v="Local"/>
    <s v="本地 "/>
    <m/>
    <m/>
    <x v="167"/>
    <x v="149"/>
    <m/>
    <s v="BUSS"/>
    <x v="21"/>
    <s v="Painting"/>
    <s v="繪畫"/>
    <s v="n.a."/>
    <s v="n.a."/>
    <s v="Animals Come to Town: Works by Lam Tung-pang"/>
    <s v="動物來了香港: 林東鵬作品展"/>
    <s v="動物來了香港: 林東鵬作品展"/>
    <s v="n.a."/>
    <s v="n.a."/>
    <d v="2010-03-18T00:00:00"/>
    <d v="2010-04-06T00:00:00"/>
    <n v="2010"/>
    <n v="3"/>
    <n v="0"/>
    <s v="Hanart TZ Gallery"/>
    <s v="漢雅軒"/>
    <s v="n.a."/>
    <s v="n.a."/>
    <s v="n.a."/>
    <s v="n.a."/>
    <s v="Lam Tung-pang"/>
    <s v="林東鵬"/>
    <m/>
    <m/>
  </r>
  <r>
    <s v="0910"/>
    <s v="09101250"/>
    <m/>
    <n v="0"/>
    <s v="Non-local"/>
    <s v="非本地"/>
    <m/>
    <m/>
    <x v="168"/>
    <x v="150"/>
    <m/>
    <n v="777"/>
    <x v="6"/>
    <s v="Mixed Art-forms"/>
    <s v="綜合展"/>
    <s v="n.a."/>
    <s v="n.a."/>
    <s v="ART PARIS + GUESTS 2010"/>
    <s v="N.A."/>
    <s v="ART PARIS + GUESTS 2010"/>
    <s v="n.a."/>
    <s v="n.a."/>
    <d v="2010-03-18T00:00:00"/>
    <d v="2010-03-22T00:00:00"/>
    <n v="2010"/>
    <n v="3"/>
    <n v="0"/>
    <s v="ARTPARIS"/>
    <s v="ARTPARIS"/>
    <s v="n.a."/>
    <s v="n.a."/>
    <s v="n.a."/>
    <s v="n.a."/>
    <s v="anothermountainman (Stanley Wong); Dinh Q. Lê; Wang Ke ping; Liu Hung; Simon Birch; Leang Seckon; Tuan Andrew Nguyen; The Propeller Group"/>
    <s v="又一山人 (黃炳培)、Dinh Q. Lê、王克平、劉虹、Simon Birch、Leang Seckon、Tuan Andrew Nguyen、The Propeller Group"/>
    <m/>
    <m/>
  </r>
  <r>
    <s v="0910"/>
    <s v="09101251"/>
    <m/>
    <n v="0"/>
    <s v="Local"/>
    <s v="本地 "/>
    <m/>
    <m/>
    <x v="169"/>
    <x v="12"/>
    <m/>
    <s v="GAL"/>
    <x v="114"/>
    <s v="Painting"/>
    <s v="繪畫"/>
    <s v="n.a."/>
    <s v="n.a."/>
    <s v="SoCO Exhibition 2010"/>
    <s v="N.A."/>
    <s v="SoCO Exhibition 2010"/>
    <s v="n.a."/>
    <s v="n.a."/>
    <d v="2010-03-18T00:00:00"/>
    <d v="2010-03-27T00:00:00"/>
    <n v="2010"/>
    <n v="3"/>
    <n v="0"/>
    <s v="Schoeni Art Gallery"/>
    <s v="少勵畫廊"/>
    <s v="n.a."/>
    <s v="n.a."/>
    <s v="n.a."/>
    <s v="n.a."/>
    <s v="Society for Community Organization"/>
    <s v="n.a."/>
    <m/>
    <m/>
  </r>
  <r>
    <s v="0910"/>
    <s v="09101252"/>
    <m/>
    <n v="0"/>
    <s v="Local"/>
    <s v="本地 "/>
    <m/>
    <m/>
    <x v="170"/>
    <x v="151"/>
    <m/>
    <s v="LIB"/>
    <x v="121"/>
    <s v="Mixed Art-forms"/>
    <s v="綜合展"/>
    <s v="n.a."/>
    <s v="n.a."/>
    <s v="&quot;A Creative Journey With Lung Kong&quot; Exhibition"/>
    <s v="「龍剛逆流動力」展覽"/>
    <s v="「龍剛逆流動力」展覽"/>
    <s v="n.a."/>
    <s v="n.a."/>
    <d v="2010-03-19T00:00:00"/>
    <d v="2010-05-16T00:00:00"/>
    <n v="2010"/>
    <n v="3"/>
    <n v="0"/>
    <s v=" Hong Kong Film Archive"/>
    <s v="香港電影資料館"/>
    <s v="n.a."/>
    <s v="n.a."/>
    <s v="n.a."/>
    <s v="n.a."/>
    <s v="Three past ifva award winners and veteran filmmakers, including Vincent Chui, Rita Hui and Sham Ka Ki, along with visual artist Chow Chun Fai"/>
    <s v="三位歷屆ifva得獎者崔允信、許雅舒及岑珈其，聯同本地著名藝術家周俊輝"/>
    <m/>
    <m/>
  </r>
  <r>
    <s v="0910"/>
    <s v="09101253"/>
    <m/>
    <n v="0"/>
    <s v="Local"/>
    <s v="本地 "/>
    <m/>
    <m/>
    <x v="95"/>
    <x v="86"/>
    <m/>
    <s v="PA"/>
    <x v="72"/>
    <s v="Painting"/>
    <s v="繪畫"/>
    <s v="n.a."/>
    <s v="n.a."/>
    <s v="Graduation Exhibition of the 9th Watercolour Class"/>
    <s v="第9屆水彩畫文憑班畢業展覽"/>
    <s v="第9屆水彩畫文憑班畢業展覽"/>
    <s v="n.a."/>
    <s v="n.a."/>
    <d v="2010-03-19T00:00:00"/>
    <d v="2010-03-21T00:00:00"/>
    <n v="2010"/>
    <n v="3"/>
    <n v="0"/>
    <s v="School of Continuing and Professional Studies, The Chinese University of Hong Kong"/>
    <s v="香港中文大學專業進修學院"/>
    <s v="n.a."/>
    <s v="n.a."/>
    <s v="n.a."/>
    <s v="n.a."/>
    <s v="n.a."/>
    <s v="n.a."/>
    <m/>
    <m/>
  </r>
  <r>
    <s v="0910"/>
    <s v="09101254"/>
    <m/>
    <n v="0"/>
    <s v="Local"/>
    <s v="本地 "/>
    <m/>
    <m/>
    <x v="171"/>
    <x v="152"/>
    <m/>
    <s v="GAL"/>
    <x v="122"/>
    <s v="Painting"/>
    <s v="繪畫"/>
    <s v="n.a."/>
    <s v="n.a."/>
    <s v="Hommage à Zao Wou-Ki&quot;, launching of the latest monographic book on Zao Wou-Ki and an exhibition of works on paper of Zao Wou-Ki"/>
    <s v="&quot;向趙無極致敬”--趙無極最新專論書上市及趙無極紙本作品展"/>
    <s v="“向趙無極致敬”--趙無極最新專論書上市及趙無極紙本作品展"/>
    <s v="n.a."/>
    <s v="n.a."/>
    <d v="2010-03-19T00:00:00"/>
    <d v="2010-04-20T00:00:00"/>
    <n v="2010"/>
    <n v="3"/>
    <n v="0"/>
    <s v="Kwai Fung Hin Art Gallery"/>
    <s v="季豐軒畫廊"/>
    <s v="n.a."/>
    <s v="n.a."/>
    <s v="Catherine Kwai"/>
    <s v="季玉年"/>
    <s v="Zao Wou-Ki"/>
    <s v="趙無極"/>
    <m/>
    <m/>
  </r>
  <r>
    <s v="0910"/>
    <s v="09101255"/>
    <m/>
    <n v="0"/>
    <s v="Local"/>
    <s v="本地 "/>
    <m/>
    <m/>
    <x v="7"/>
    <x v="5"/>
    <m/>
    <s v="PA"/>
    <x v="5"/>
    <s v="Photography"/>
    <s v="攝影"/>
    <s v="n.a."/>
    <s v="n.a."/>
    <s v="The 30th Hong Kong Student Photography Contest"/>
    <s v="第30屆全港學生公開攝影比賽"/>
    <s v="第30屆全港學生公開攝影比賽"/>
    <s v="n.a."/>
    <s v="n.a."/>
    <d v="2010-03-19T00:00:00"/>
    <d v="2010-03-23T00:00:00"/>
    <n v="2010"/>
    <n v="3"/>
    <n v="0"/>
    <s v="Hong Kong Baptist University Photographic Association"/>
    <s v="香港浸會大學攝影學會"/>
    <s v="n.a."/>
    <s v="n.a."/>
    <s v="n.a."/>
    <s v="n.a."/>
    <s v="n.a."/>
    <s v="n.a."/>
    <m/>
    <m/>
  </r>
  <r>
    <s v="0910"/>
    <s v="09101257"/>
    <m/>
    <n v="0"/>
    <s v="Local"/>
    <s v="本地 "/>
    <m/>
    <m/>
    <x v="172"/>
    <x v="153"/>
    <m/>
    <s v="LIB"/>
    <x v="60"/>
    <s v="Chinese Painting, Calligraphy and Seal Carving"/>
    <s v="書畫篆刻"/>
    <s v="n.a."/>
    <s v="n.a."/>
    <s v="n.a."/>
    <s v="香港中國畫協進會第九屆作品展"/>
    <s v="香港中國畫協進會第九屆作品展"/>
    <s v="n.a."/>
    <s v="n.a."/>
    <d v="2010-03-19T00:00:00"/>
    <d v="2010-03-21T00:00:00"/>
    <n v="2010"/>
    <n v="3"/>
    <n v="0"/>
    <s v="The Hong Kong Chinese Painting Promotive Federation"/>
    <s v="香港中國畫協進會"/>
    <s v="n.a."/>
    <s v="n.a."/>
    <s v="n.a."/>
    <s v="n.a."/>
    <s v="n.a."/>
    <s v="n.a."/>
    <m/>
    <m/>
  </r>
  <r>
    <s v="0910"/>
    <s v="09101258"/>
    <m/>
    <n v="0"/>
    <s v="Local"/>
    <s v="本地 "/>
    <m/>
    <m/>
    <x v="129"/>
    <x v="117"/>
    <m/>
    <s v="LIB"/>
    <x v="60"/>
    <s v="Painting"/>
    <s v="繪畫"/>
    <s v="n.a."/>
    <s v="n.a."/>
    <s v="Explorers' Works of Art Exhibition 2010"/>
    <s v="藝術拓荒者作品展2010"/>
    <s v="藝術拓荒者作品展2010"/>
    <s v="n.a."/>
    <s v="n.a."/>
    <d v="2010-03-20T00:00:00"/>
    <d v="2010-03-23T00:00:00"/>
    <n v="2010"/>
    <n v="3"/>
    <n v="0"/>
    <s v="n.a."/>
    <s v="n.a."/>
    <s v="n.a."/>
    <s v="n.a."/>
    <s v="Richard Ho Yan Ki"/>
    <s v="何炘基"/>
    <s v="n.a."/>
    <s v="n.a."/>
    <m/>
    <m/>
  </r>
  <r>
    <s v="0910"/>
    <s v="09101260"/>
    <m/>
    <n v="0"/>
    <s v="Local"/>
    <s v="本地 "/>
    <m/>
    <m/>
    <x v="43"/>
    <x v="40"/>
    <m/>
    <s v="BUSS"/>
    <x v="33"/>
    <s v="Others"/>
    <s v="其他"/>
    <s v="n.a."/>
    <s v="n.a."/>
    <s v="ifva festival Closing Gala &quot;art.ware&quot; by Hong Kong Independent Short film and Video Awards"/>
    <s v="第十五屆ifva短片節art.ware"/>
    <s v="第十五屆ifva短片節art.ware"/>
    <s v="n.a."/>
    <s v="n.a."/>
    <d v="2010-03-20T00:00:00"/>
    <d v="2010-03-20T00:00:00"/>
    <n v="2010"/>
    <n v="3"/>
    <n v="0"/>
    <s v="Organised by ifva festival; venue sponsored by Swire Island East"/>
    <s v="ifva短片節舉辦; 太古港島東贊助場地"/>
    <s v="n.a."/>
    <s v="n.a."/>
    <s v="n.a."/>
    <s v="n.a."/>
    <s v="n.a."/>
    <s v="n.a."/>
    <m/>
    <m/>
  </r>
  <r>
    <s v="0910"/>
    <s v="09101261"/>
    <m/>
    <n v="0"/>
    <s v="Local"/>
    <s v="本地 "/>
    <m/>
    <m/>
    <x v="94"/>
    <x v="85"/>
    <m/>
    <s v="PA"/>
    <x v="71"/>
    <s v="Painting"/>
    <s v="繪畫"/>
    <s v="n.a."/>
    <s v="n.a."/>
    <s v="The Prize Presentation Ceremony and Exhibition of Awarded Works of 2009 International Year of Astronomy Art and Design Competition"/>
    <s v="2009國際天文美術設計創作比賽頒獎禮暨得獎作品展"/>
    <s v="2009國際天文美術設計創作比賽頒獎禮暨得獎作品展"/>
    <s v="n.a."/>
    <s v="n.a."/>
    <d v="2010-03-20T00:00:00"/>
    <d v="2010-03-22T00:00:00"/>
    <n v="2010"/>
    <n v="3"/>
    <n v="0"/>
    <s v="Po Leung Kuk"/>
    <s v="保良局"/>
    <s v="n.a."/>
    <s v="n.a."/>
    <s v="n.a."/>
    <s v="n.a."/>
    <s v="n.a."/>
    <s v="n.a."/>
    <m/>
    <m/>
  </r>
  <r>
    <s v="0910"/>
    <s v="09101262"/>
    <m/>
    <n v="0"/>
    <s v="Local"/>
    <s v="本地 "/>
    <m/>
    <m/>
    <x v="173"/>
    <x v="52"/>
    <m/>
    <s v="SCH"/>
    <x v="47"/>
    <s v="Mixed Art-forms"/>
    <s v="綜合展"/>
    <s v="n.a."/>
    <s v="n.a."/>
    <s v="Liao Zhai Zhi Yi"/>
    <s v="聊齋誌異"/>
    <s v="聊齋誌異"/>
    <s v="n.a."/>
    <s v="n.a."/>
    <d v="2010-03-22T00:00:00"/>
    <d v="2010-04-03T00:00:00"/>
    <n v="2010"/>
    <n v="3"/>
    <n v="0"/>
    <s v="n.a."/>
    <s v="n.a."/>
    <s v="n.a."/>
    <s v="n.a."/>
    <s v="n.a."/>
    <s v="n.a."/>
    <s v="Cheng Ka Yue; Lewis Lau; Bernard Yeung"/>
    <s v="鄭家榆、劉彥韜、楊承謙"/>
    <m/>
    <m/>
  </r>
  <r>
    <s v="0910"/>
    <s v="09101264"/>
    <m/>
    <n v="0"/>
    <s v="Local"/>
    <s v="本地 "/>
    <m/>
    <m/>
    <x v="95"/>
    <x v="86"/>
    <m/>
    <s v="PA"/>
    <x v="72"/>
    <s v="Chinese Painting, Calligraphy and Seal Carving"/>
    <s v="書畫篆刻"/>
    <s v="n.a."/>
    <s v="n.a."/>
    <s v="Chan Yen Hua, Chan Jun Yan. Chinese Painting &amp; Calligraphy Exhibition"/>
    <s v="陳彥樺、陳俊彥‧書畫聯展"/>
    <s v="陳彥樺、陳俊彥‧書畫聯展"/>
    <s v="n.a."/>
    <s v="n.a."/>
    <d v="2010-03-23T00:00:00"/>
    <d v="2010-03-25T00:00:00"/>
    <n v="2010"/>
    <n v="3"/>
    <n v="0"/>
    <s v="n.a."/>
    <s v="n.a."/>
    <s v="n.a."/>
    <s v="n.a."/>
    <s v="Beeie Ng Pui Yee"/>
    <s v="吳佩儀"/>
    <s v="Chan Yen Hua; Chan Jun Yan"/>
    <s v="陳彥樺、陳俊彥"/>
    <m/>
    <m/>
  </r>
  <r>
    <s v="0910"/>
    <s v="09101265"/>
    <m/>
    <n v="0"/>
    <s v="Local"/>
    <s v="本地 "/>
    <m/>
    <m/>
    <x v="124"/>
    <x v="95"/>
    <m/>
    <s v="VA"/>
    <x v="36"/>
    <s v="Painting"/>
    <s v="繪畫"/>
    <s v="n.a."/>
    <s v="n.a."/>
    <s v="&quot;Meeting of the Minds&quot; - Début Exhibition of Art Image Society"/>
    <s v="「心融意匯」──觀尚畫會首展"/>
    <s v="「心融意匯」──觀尚畫會首展"/>
    <s v="n.a."/>
    <s v="n.a."/>
    <d v="2010-03-24T00:00:00"/>
    <d v="2010-03-30T00:00:00"/>
    <n v="2010"/>
    <n v="3"/>
    <n v="0"/>
    <s v="Art Image Society"/>
    <s v="觀尚畫會"/>
    <s v="n.a."/>
    <s v="n.a."/>
    <s v="n.a."/>
    <s v="n.a."/>
    <s v="n.a."/>
    <s v="n.a."/>
    <m/>
    <m/>
  </r>
  <r>
    <s v="0910"/>
    <s v="09101267"/>
    <m/>
    <n v="0"/>
    <s v="Local"/>
    <s v="本地 "/>
    <m/>
    <m/>
    <x v="174"/>
    <x v="154"/>
    <m/>
    <s v="SCH"/>
    <x v="123"/>
    <s v="Chinese Painting, Calligraphy and Seal Carving"/>
    <s v="書畫篆刻"/>
    <s v="n.a."/>
    <s v="n.a."/>
    <s v="Lui Sang Wong &amp; Followers"/>
    <s v="黃磊生師生展"/>
    <s v="黃磊生師生展"/>
    <s v="n.a."/>
    <s v="n.a."/>
    <d v="2010-03-24T00:00:00"/>
    <d v="2010-04-24T00:00:00"/>
    <n v="2010"/>
    <n v="3"/>
    <n v="0"/>
    <s v="Chung Chi College, United College and Art Museum, The Chinese University of Hong Kong"/>
    <s v="香港中文大學崇基學院、聯合書院及文物館合辦"/>
    <s v="n.a."/>
    <s v="n.a."/>
    <s v="n.a."/>
    <s v="n.a."/>
    <s v="Prof Lui Sang Wong and Follwers"/>
    <s v="黃磊生教授及其學生"/>
    <m/>
    <m/>
  </r>
  <r>
    <s v="0910"/>
    <s v="09101268"/>
    <m/>
    <n v="0"/>
    <s v="Local"/>
    <s v="本地 "/>
    <m/>
    <m/>
    <x v="85"/>
    <x v="76"/>
    <m/>
    <s v="GAL"/>
    <x v="66"/>
    <s v="Painting"/>
    <s v="繪畫"/>
    <s v="n.a."/>
    <s v="n.a."/>
    <s v="Tsang Chui Mei, Wong Chun Hei and Yan Shan Chun "/>
    <s v="N/A"/>
    <s v="Tsang Chui Mei, Wong Chun Hei and Yan Shan Chun "/>
    <s v="n.a."/>
    <s v="n.a."/>
    <d v="2010-03-24T00:00:00"/>
    <d v="2010-05-22T00:00:00"/>
    <n v="2010"/>
    <n v="3"/>
    <n v="0"/>
    <s v="n.a."/>
    <s v="n.a."/>
    <s v="n.a."/>
    <s v="n.a."/>
    <s v="n.a."/>
    <s v="n.a."/>
    <s v="Tsang Chui Mei, Wong Chun Hei and Yan Shan Chun "/>
    <s v="n.a."/>
    <m/>
    <m/>
  </r>
  <r>
    <s v="0910"/>
    <s v="09101270"/>
    <m/>
    <n v="0"/>
    <s v="Local"/>
    <s v="本地 "/>
    <m/>
    <m/>
    <x v="120"/>
    <x v="109"/>
    <m/>
    <s v="GAL"/>
    <x v="91"/>
    <s v="Painting"/>
    <s v="繪畫"/>
    <s v="n.a."/>
    <s v="n.a."/>
    <s v="Playtime"/>
    <s v="N.A."/>
    <s v="Playtime"/>
    <s v="n.a."/>
    <s v="n.a."/>
    <d v="2010-03-25T00:00:00"/>
    <d v="2010-04-14T00:00:00"/>
    <n v="2010"/>
    <n v="3"/>
    <n v="0"/>
    <s v="Karin Weber Gallery"/>
    <s v="凱倫偉伯畫廊"/>
    <s v="n.a."/>
    <s v="n.a."/>
    <s v="n.a."/>
    <s v="n.a."/>
    <s v="Dyn ( Singapore )"/>
    <s v="n.a."/>
    <m/>
    <m/>
  </r>
  <r>
    <s v="0910"/>
    <s v="09101271"/>
    <m/>
    <n v="0"/>
    <s v="Local"/>
    <s v="本地 "/>
    <m/>
    <m/>
    <x v="129"/>
    <x v="117"/>
    <m/>
    <s v="LIB"/>
    <x v="60"/>
    <s v="Painting"/>
    <s v="繪畫"/>
    <s v="n.a."/>
    <s v="n.a."/>
    <s v="Artway 2010 Exhibition"/>
    <s v="藝途畫會2010年會作品展/ 歐陽乃霑，陳朝龍，廖文暢，沈平近作展"/>
    <s v="藝途畫會2010年會作品展/ 歐陽乃霑，陳朝龍，廖文暢，沈平近作展"/>
    <s v="n.a."/>
    <s v="n.a."/>
    <d v="2010-03-26T00:00:00"/>
    <d v="2010-03-28T00:00:00"/>
    <n v="2010"/>
    <n v="3"/>
    <n v="0"/>
    <s v="Artway Painting Association"/>
    <s v="藝途畫會"/>
    <s v="n.a."/>
    <s v="n.a."/>
    <s v="n.a."/>
    <s v="n.a."/>
    <s v="n.a."/>
    <s v="歐陽乃霑、陳朝龍、廖文暢、沈平近"/>
    <m/>
    <m/>
  </r>
  <r>
    <s v="0910"/>
    <s v="09101272"/>
    <m/>
    <n v="0"/>
    <s v="Local"/>
    <s v="本地 "/>
    <m/>
    <m/>
    <x v="104"/>
    <x v="97"/>
    <m/>
    <s v="GAL"/>
    <x v="79"/>
    <s v="Photography"/>
    <s v="攝影"/>
    <s v="n.a."/>
    <s v="n.a."/>
    <s v="Lois Conner: Life in a Box"/>
    <s v="康蘭絲：水晶宮內外"/>
    <s v="康蘭絲：水晶宮內外"/>
    <s v="n.a."/>
    <s v="n.a."/>
    <d v="2010-03-26T00:00:00"/>
    <d v="2010-04-14T00:00:00"/>
    <n v="2010"/>
    <n v="3"/>
    <n v="0"/>
    <s v="Hanart TZ Gallery"/>
    <s v="漢雅軒"/>
    <s v="n.a."/>
    <s v="n.a."/>
    <s v="n.a."/>
    <s v="n.a."/>
    <s v="Lois Conner"/>
    <s v="康蘭絲"/>
    <m/>
    <m/>
  </r>
  <r>
    <s v="0910"/>
    <s v="09101273"/>
    <m/>
    <n v="0"/>
    <s v="Local"/>
    <s v="本地 "/>
    <m/>
    <m/>
    <x v="95"/>
    <x v="86"/>
    <m/>
    <s v="PA"/>
    <x v="72"/>
    <s v="Chinese Painting, Calligraphy and Seal Carving"/>
    <s v="書畫篆刻"/>
    <s v="n.a."/>
    <s v="n.a."/>
    <s v="Mr. Wong Chong Memorial Exhibition"/>
    <s v="王昶老師紀念畫展"/>
    <s v="王昶老師紀念畫展"/>
    <s v="n.a."/>
    <s v="n.a."/>
    <d v="2010-03-26T00:00:00"/>
    <d v="2010-03-28T00:00:00"/>
    <n v="2010"/>
    <n v="3"/>
    <n v="0"/>
    <s v="Yunshi Chinese Painting and Calligraphy Association"/>
    <s v="雲石書畫會"/>
    <s v="n.a."/>
    <s v="n.a."/>
    <s v="n.a."/>
    <s v="n.a."/>
    <s v="n.a."/>
    <s v="n.a."/>
    <m/>
    <m/>
  </r>
  <r>
    <s v="0910"/>
    <s v="09101274"/>
    <m/>
    <n v="0"/>
    <s v="Local"/>
    <s v="本地 "/>
    <m/>
    <m/>
    <x v="140"/>
    <x v="125"/>
    <m/>
    <s v="GAL"/>
    <x v="104"/>
    <s v="Sculpture"/>
    <s v="雕塑"/>
    <s v="n.a."/>
    <s v="n.a."/>
    <s v="Thorns and Roses Violet Shum's 1st Solo Exhibition in Hong Kong"/>
    <s v="N.A."/>
    <s v="Thorns and Roses Violet Shum's 1st Solo Exhibition in Hong Kong"/>
    <s v="n.a."/>
    <s v="n.a."/>
    <d v="2010-03-26T00:00:00"/>
    <d v="2010-04-17T00:00:00"/>
    <n v="2010"/>
    <n v="3"/>
    <n v="0"/>
    <s v="Shin Hwa Gallery"/>
    <s v="申畫畫廊"/>
    <s v="n.a."/>
    <s v="n.a."/>
    <s v="WU Karen"/>
    <s v="n.a."/>
    <s v="SHUM Violet"/>
    <s v="n.a."/>
    <m/>
    <m/>
  </r>
  <r>
    <s v="0910"/>
    <s v="09101279"/>
    <m/>
    <n v="0"/>
    <s v="Local"/>
    <s v="本地 "/>
    <m/>
    <m/>
    <x v="59"/>
    <x v="53"/>
    <m/>
    <s v="SCH"/>
    <x v="48"/>
    <s v="Chinese Painting, Calligraphy and Seal Carving"/>
    <s v="書畫篆刻"/>
    <s v="n.a."/>
    <s v="n.a."/>
    <s v="Exhibition of Chinese Calligraphy &amp; Paintings by C.F. Lee"/>
    <s v="李直方書畫展"/>
    <s v="李直方書畫展"/>
    <s v="n.a."/>
    <s v="n.a."/>
    <d v="2010-03-29T00:00:00"/>
    <d v="2010-04-09T00:00:00"/>
    <n v="2010"/>
    <n v="3"/>
    <n v="0"/>
    <s v="n.a."/>
    <s v="n.a."/>
    <s v="n.a."/>
    <s v="n.a."/>
    <s v="n.a."/>
    <s v="n.a."/>
    <s v="C.F. Lee"/>
    <s v="李直方"/>
    <m/>
    <m/>
  </r>
  <r>
    <s v="0910"/>
    <s v="09101280"/>
    <m/>
    <n v="0"/>
    <s v="Local"/>
    <s v="本地 "/>
    <m/>
    <m/>
    <x v="175"/>
    <x v="155"/>
    <m/>
    <s v="LIB"/>
    <x v="60"/>
    <s v="Design"/>
    <s v="設計"/>
    <s v="n.a."/>
    <s v="n.a."/>
    <s v="Let Them Shine T-shirt Design Exhibition"/>
    <s v="Let Them Shine T恤設計作品展覽"/>
    <s v="Let Them Shine T恤設計作品展覽"/>
    <s v="n.a."/>
    <s v="n.a."/>
    <d v="2010-03-29T00:00:00"/>
    <d v="2010-04-01T00:00:00"/>
    <n v="2010"/>
    <n v="3"/>
    <n v="0"/>
    <s v="The Social Welfare Department - Marketing Consultancy Office (Rehabilitation)"/>
    <s v="社會福利署—康復服務市場顧問辦事處"/>
    <s v="n.a."/>
    <s v="n.a."/>
    <s v="n.a."/>
    <s v="n.a."/>
    <s v="n.a."/>
    <s v="n.a."/>
    <m/>
    <m/>
  </r>
  <r>
    <s v="0910"/>
    <s v="09101282"/>
    <m/>
    <n v="0"/>
    <s v="Local"/>
    <s v="本地 "/>
    <m/>
    <m/>
    <x v="95"/>
    <x v="86"/>
    <m/>
    <s v="PA"/>
    <x v="72"/>
    <s v="Chinese Painting, Calligraphy and Seal Carving"/>
    <s v="書畫篆刻"/>
    <s v="n.a."/>
    <s v="n.a."/>
    <s v="n.a."/>
    <s v="香港—澳門—台北—上海 當代水墨畫聯展  "/>
    <s v="香港—澳門—台北—上海 當代水墨畫聯展  "/>
    <s v="n.a."/>
    <s v="n.a."/>
    <d v="2010-03-30T00:00:00"/>
    <d v="2010-04-04T00:00:00"/>
    <n v="2010"/>
    <n v="3"/>
    <n v="0"/>
    <s v="n.a."/>
    <s v="香港現代水墨畫會"/>
    <s v="n.a."/>
    <s v="上海市對外文化交流協會、台灣萬能科技大學創意藝術中心、澳門文化藝術學會"/>
    <s v="n.a."/>
    <s v="n.a."/>
    <s v="n.a."/>
    <s v="[香港] 派瑞芬、梁棟材、陳成球、黃孝逵、楊國芬、蔡海鷹；[澳門] 王健爾、李德勝、陸大同、劉富業、謝舸、譚植桓；[台北] 李振明、洪根深、袁金塔、劉國興、瀰力村男(王家農)；[上海]石禪、江宏、車鵬飛、陳鶴良、鄭人剛、蕭海春"/>
    <m/>
    <m/>
  </r>
  <r>
    <s v="0910"/>
    <s v="09101288a"/>
    <m/>
    <n v="1"/>
    <s v="Local"/>
    <s v="本地 "/>
    <m/>
    <m/>
    <x v="176"/>
    <x v="156"/>
    <m/>
    <s v="BUSS"/>
    <x v="124"/>
    <s v="Sculpture"/>
    <s v="雕塑"/>
    <s v="n.a."/>
    <s v="n.a."/>
    <s v="&quot;Sai Kung District Council Public Art Project 2009&quot; Exhibition"/>
    <s v="「西貢區議會公眾藝術計劃2009」展覽"/>
    <s v="「西貢區議會公眾藝術計劃2009」展覽"/>
    <s v="n.a."/>
    <s v="n.a."/>
    <d v="2010-01-18T00:00:00"/>
    <d v="2010-01-27T00:00:00"/>
    <n v="2010"/>
    <n v="1"/>
    <n v="0"/>
    <s v="The Leisure and Cultural Services Department and Sai Kung District Council"/>
    <s v="康樂及文化事務署及西貢區議會"/>
    <s v="n.a."/>
    <s v="n.a."/>
    <s v="n.a."/>
    <s v="n.a."/>
    <s v="Artists of twelve short-listed proposals"/>
    <s v="十二份入圍提案之藝術家"/>
    <m/>
    <m/>
  </r>
  <r>
    <s v="0910"/>
    <s v="09101288b"/>
    <m/>
    <n v="1"/>
    <s v="Local"/>
    <s v="本地 "/>
    <m/>
    <m/>
    <x v="177"/>
    <x v="157"/>
    <m/>
    <s v="PUB"/>
    <x v="125"/>
    <s v="Sculpture"/>
    <s v="雕塑"/>
    <s v="n.a."/>
    <s v="n.a."/>
    <s v="&quot;Sai Kung District Council Public Art Project 2010&quot; Exhibition"/>
    <s v="「西貢區議會公眾藝術計劃2010」展覽"/>
    <s v="「西貢區議會公眾藝術計劃2010」展覽"/>
    <s v="n.a."/>
    <s v="n.a."/>
    <d v="2010-01-29T00:00:00"/>
    <s v="9999"/>
    <n v="2010"/>
    <n v="1"/>
    <n v="99"/>
    <s v="The Leisure and Cultural Services Department and Sai Kung District Council"/>
    <s v="康樂及文化事務署及西貢區議會"/>
    <s v="n.a."/>
    <s v="n.a."/>
    <s v="n.a."/>
    <s v="n.a."/>
    <s v="Artists of twelve short-listed proposals"/>
    <s v="十二份入圍提案之藝術家"/>
    <m/>
    <m/>
  </r>
  <r>
    <s v="0910"/>
    <s v="09101289a"/>
    <m/>
    <n v="1"/>
    <s v="Local"/>
    <s v="本地 "/>
    <m/>
    <m/>
    <x v="178"/>
    <x v="158"/>
    <m/>
    <s v="BUSS"/>
    <x v="13"/>
    <s v="Painting"/>
    <s v="繪畫"/>
    <s v="Mixed Media and Installation"/>
    <s v="混合媒介及裝置"/>
    <s v="Artists in the Neighbourhood Scheme IV: The Late Version of Shan Hai Jing ─ Works by Pauline Lam"/>
    <s v="藝遊鄰里計劃IV：山海經後傳──林玉蓮作品展"/>
    <s v="藝遊鄰里計劃IV：山海經後傳──林玉蓮作品展"/>
    <s v="n.a."/>
    <s v="n.a."/>
    <d v="2010-02-27T00:00:00"/>
    <d v="2010-03-07T00:00:00"/>
    <n v="2010"/>
    <n v="2"/>
    <n v="0"/>
    <s v="Art Promotion Office of the Leisure and Cultural Services Department"/>
    <s v="康樂及文化事務署藝術推廣辦事處"/>
    <s v="n.a."/>
    <s v="n.a."/>
    <s v="Art Promotion Office"/>
    <s v="藝術推廣辦事處"/>
    <s v="Pauline Lam Yuk Lin"/>
    <s v="林玉蓮"/>
    <s v="Partners of the Project: Sino Group ‘Art in Hong Kong’, Urban Renewal Authority and Citywalk "/>
    <s v="計劃合作夥伴：信和集團「香港藝術」、市區重建局及荃新天地"/>
  </r>
  <r>
    <s v="0910"/>
    <s v="09101289b"/>
    <m/>
    <n v="1"/>
    <s v="Local"/>
    <s v="本地 "/>
    <m/>
    <m/>
    <x v="179"/>
    <x v="159"/>
    <m/>
    <s v="PA"/>
    <x v="126"/>
    <s v="Painting"/>
    <s v="繪畫"/>
    <s v="Mixed Media and Installation"/>
    <s v="混合媒介及裝置"/>
    <s v="Artists in the Neighbourhood Scheme IV: The Late Version of Shan Hai Jing ─ Works by Pauline Lam"/>
    <s v="藝遊鄰里計劃IV：山海經後傳──林玉蓮作品展"/>
    <s v="藝遊鄰里計劃IV：山海經後傳──林玉蓮作品展"/>
    <s v="n.a."/>
    <s v="n.a."/>
    <d v="2010-03-13T00:00:00"/>
    <d v="2010-03-31T00:00:00"/>
    <n v="2010"/>
    <n v="3"/>
    <n v="0"/>
    <s v="Art Promotion Office of the Leisure and Cultural Services Department"/>
    <s v="康樂及文化事務署藝術推廣辦事處"/>
    <s v="n.a."/>
    <s v="n.a."/>
    <s v="Art Promotion Office"/>
    <s v="藝術推廣辦事處"/>
    <s v="Pauline Lam Yuk Lin"/>
    <s v="林玉蓮"/>
    <s v="Partners of the Project: Sino Group ‘Art in Hong Kong’, Urban Renewal Authority and Citywalk "/>
    <m/>
  </r>
  <r>
    <s v="0910"/>
    <s v="09101290a"/>
    <m/>
    <n v="1"/>
    <s v="Local"/>
    <s v="本地 "/>
    <m/>
    <m/>
    <x v="180"/>
    <x v="160"/>
    <m/>
    <s v="FC"/>
    <x v="127"/>
    <s v="Mixed Art-forms"/>
    <s v="綜合展"/>
    <s v="n.a."/>
    <s v="n.a."/>
    <s v="City Festival 2010 &quot;Joint Exhibition HK + GZ&quot;"/>
    <s v="乙城節2010展覽「粵港聯展」"/>
    <s v="乙城節2010展覽「粵港聯展」"/>
    <s v="n.a."/>
    <s v="n.a."/>
    <d v="2010-01-14T00:00:00"/>
    <d v="2010-02-12T00:00:00"/>
    <n v="2010"/>
    <n v="1"/>
    <n v="0"/>
    <s v="Jockey Club Creative Arts Centre; Hong Kong Fringe Club; Fei Gallery"/>
    <s v="賽馬會創意藝術中心、香港藝穗會、廣州扉藝廊"/>
    <s v="n.a."/>
    <s v="n.a."/>
    <s v="n.a."/>
    <s v="鄭怡敏（阿金）@ C&amp;G藝術單位、馮原、樊林"/>
    <s v="n.a."/>
    <s v="區華欣、陳正文、張嘉莉、張震揚、鍾惠恩、朱耀煒、方韻芝、黎卓華、羅文樂、羅至傑、老慧行、鄧國騫、唐偉傑、王永棠、劉慶元、譚紅宇、馮峰、盧麃麃、黃明、張湘溪、楊宜春、Sylvie Denett、莫頔、石崗、朱曄、王彤、鄭琦、黃建勳"/>
    <m/>
    <m/>
  </r>
  <r>
    <s v="0910"/>
    <s v="09101290b"/>
    <m/>
    <n v="1"/>
    <s v="Local"/>
    <s v="本地 "/>
    <m/>
    <m/>
    <x v="26"/>
    <x v="161"/>
    <m/>
    <s v="JCCAC"/>
    <x v="128"/>
    <s v="Mixed Art-forms"/>
    <s v="綜合展"/>
    <s v="n.a."/>
    <s v="n.a."/>
    <s v="City Festival 2011 &quot;Joint Exhibition HK + GZ&quot;"/>
    <s v="乙城節2011展覽「粵港聯展」"/>
    <s v="乙城節2011展覽「粵港聯展」"/>
    <s v="n.a."/>
    <s v="n.a."/>
    <d v="2010-01-16T00:00:00"/>
    <s v="9999"/>
    <n v="2010"/>
    <n v="1"/>
    <n v="99"/>
    <s v="Jockey Club Creative Arts Centre; Hong Kong Fringe Club; Fei Gallery"/>
    <s v="賽馬會創意藝術中心、香港藝穗會、廣州扉藝廊"/>
    <s v="n.a."/>
    <s v="n.a."/>
    <s v="n.a."/>
    <s v="n.a."/>
    <s v="n.a."/>
    <s v="區華欣、陳正文、張嘉莉、張震揚、鍾惠恩、朱耀煒、方韻芝、黎卓華、羅文樂、羅至傑、老慧行、鄧國騫、唐偉傑、王永棠、劉慶元、譚紅宇、馮峰、盧麃麃、黃明、張湘溪、楊宜春、Sylvie Denett、莫頔、石崗、朱曄、王彤、鄭琦、黃建勳"/>
    <m/>
    <m/>
  </r>
  <r>
    <s v="0910"/>
    <s v="09101291a"/>
    <m/>
    <n v="1"/>
    <s v="Local"/>
    <s v="本地 "/>
    <m/>
    <m/>
    <x v="18"/>
    <x v="16"/>
    <m/>
    <s v="PUB"/>
    <x v="10"/>
    <s v="Mixed Art-forms"/>
    <s v="綜合展"/>
    <s v="n.a."/>
    <s v="n.a."/>
    <s v="Journal from the Heart Exhibition"/>
    <s v="心靈札記 – 圖文日誌工作坊展覽"/>
    <s v="心靈札記 – 圖文日誌工作坊展覽"/>
    <s v="n.a."/>
    <s v="n.a."/>
    <d v="2010-02-01T00:00:00"/>
    <d v="2010-02-28T00:00:00"/>
    <n v="2010"/>
    <n v="2"/>
    <n v="0"/>
    <s v="Art in Hospital"/>
    <s v="藝術在醫院"/>
    <s v="n.a."/>
    <s v="n.a."/>
    <s v="n.a."/>
    <s v="n.a."/>
    <s v="Pediatric patients"/>
    <s v="兒科病童"/>
    <m/>
    <m/>
  </r>
  <r>
    <s v="0910"/>
    <s v="09101291b"/>
    <m/>
    <n v="1"/>
    <s v="Local"/>
    <s v="本地 "/>
    <m/>
    <m/>
    <x v="181"/>
    <x v="162"/>
    <m/>
    <s v="PUB"/>
    <x v="9"/>
    <s v="Mixed Art-forms"/>
    <s v="綜合展"/>
    <s v="n.a."/>
    <s v="n.a."/>
    <s v="Journal from the Heart Exhibition"/>
    <s v="心靈札記 – 圖文日誌工作坊展覽"/>
    <s v="心靈札記 – 圖文日誌工作坊展覽"/>
    <s v="n.a."/>
    <s v="n.a."/>
    <d v="2010-03-15T00:00:00"/>
    <s v="9999"/>
    <n v="2010"/>
    <n v="3"/>
    <n v="99"/>
    <s v="Art in Hospital"/>
    <s v="藝術在醫院"/>
    <s v="n.a."/>
    <s v="n.a."/>
    <s v="n.a."/>
    <s v="n.a."/>
    <s v="Pediatric patients"/>
    <s v="兒科病童"/>
    <m/>
    <m/>
  </r>
  <r>
    <s v="0910"/>
    <s v="09101292a"/>
    <m/>
    <n v="1"/>
    <s v="Local"/>
    <s v="本地 "/>
    <m/>
    <m/>
    <x v="181"/>
    <x v="162"/>
    <m/>
    <s v="PUB"/>
    <x v="9"/>
    <s v="Painting"/>
    <s v="繪畫"/>
    <s v="n.a."/>
    <s v="n.a."/>
    <s v="My Alphabet by ‘Tamshui’"/>
    <s v="淡水作品展"/>
    <s v="淡水作品展"/>
    <s v="n.a."/>
    <s v="n.a."/>
    <d v="2010-02-11T00:00:00"/>
    <d v="2010-03-14T00:00:00"/>
    <n v="2010"/>
    <n v="2"/>
    <n v="0"/>
    <s v="Art in Hospital"/>
    <s v="藝術在醫院"/>
    <s v="n.a."/>
    <s v="n.a."/>
    <s v="n.a."/>
    <s v="n.a."/>
    <s v="Tamshui"/>
    <s v="淡水"/>
    <m/>
    <m/>
  </r>
  <r>
    <s v="0910"/>
    <s v="09101292b"/>
    <m/>
    <n v="1"/>
    <s v="Local"/>
    <s v="本地 "/>
    <m/>
    <m/>
    <x v="18"/>
    <x v="16"/>
    <m/>
    <s v="PUB"/>
    <x v="10"/>
    <s v="Painting"/>
    <s v="繪畫"/>
    <s v="n.a."/>
    <s v="n.a."/>
    <s v="My Alphabet by ‘Tamshui’"/>
    <s v="淡水作品展"/>
    <s v="淡水作品展"/>
    <s v="n.a."/>
    <s v="n.a."/>
    <d v="2010-03-22T00:00:00"/>
    <s v="9999"/>
    <n v="2010"/>
    <n v="3"/>
    <n v="99"/>
    <s v="Art in Hospital"/>
    <s v="藝術在醫院"/>
    <s v="n.a."/>
    <s v="n.a."/>
    <s v="n.a."/>
    <s v="n.a."/>
    <s v="Tamshui"/>
    <s v="淡水"/>
    <m/>
    <m/>
  </r>
  <r>
    <s v="0910"/>
    <s v="09101293"/>
    <m/>
    <n v="1"/>
    <s v="Local"/>
    <s v="本地 "/>
    <m/>
    <m/>
    <x v="28"/>
    <x v="25"/>
    <m/>
    <s v="BUSS"/>
    <x v="19"/>
    <s v="Mixed Art-forms"/>
    <s v="綜合展"/>
    <s v="n.a."/>
    <s v="n.a."/>
    <s v="Rising Stars International Arts Festival 2010: Mind Painters"/>
    <s v="希望之星國際藝術節2010－心靈畫者"/>
    <s v="希望之星國際藝術節2010－心靈畫者"/>
    <s v="n.a."/>
    <s v="n.a."/>
    <d v="2010-02-26T00:00:00"/>
    <d v="2010-03-23T00:00:00"/>
    <n v="2010"/>
    <n v="2"/>
    <n v="0"/>
    <s v="Sino Group &quot;Art in Hong Kong&quot;"/>
    <s v="信和集團「香港藝術」"/>
    <s v="n.a."/>
    <s v="n.a."/>
    <s v="n.a."/>
    <s v="n.a."/>
    <s v="n.a."/>
    <s v="n.a."/>
    <m/>
    <m/>
  </r>
  <r>
    <s v="0910"/>
    <s v="09101294a"/>
    <m/>
    <n v="1"/>
    <s v="Local"/>
    <s v="本地 "/>
    <m/>
    <m/>
    <x v="182"/>
    <x v="163"/>
    <m/>
    <s v="ART"/>
    <x v="4"/>
    <s v="Painting"/>
    <s v="繪畫"/>
    <s v="n.a."/>
    <s v="n.a."/>
    <s v="The Other Side - Walter Kwong sole exhibition"/>
    <s v="《另一端 》鄺國惠個人畫展"/>
    <s v="《另一端 》鄺國惠個人畫展"/>
    <s v="n.a."/>
    <s v="n.a."/>
    <d v="2010-01-09T00:00:00"/>
    <d v="2010-01-21T00:00:00"/>
    <n v="2010"/>
    <n v="1"/>
    <n v="0"/>
    <s v="Artist Commune"/>
    <s v="藝術公社"/>
    <s v="n.a."/>
    <s v="n.a."/>
    <s v="n.a."/>
    <s v="n.a."/>
    <s v="Walter Kwong"/>
    <s v="鄺國惠"/>
    <m/>
    <m/>
  </r>
  <r>
    <s v="0910"/>
    <s v="09101294b"/>
    <m/>
    <n v="1"/>
    <s v="Local"/>
    <s v="本地 "/>
    <m/>
    <m/>
    <x v="183"/>
    <x v="164"/>
    <m/>
    <s v="ART"/>
    <x v="129"/>
    <s v="Painting"/>
    <s v="繪畫"/>
    <s v="n.a."/>
    <s v="n.a."/>
    <s v="The Other Side - Walter Kwong sole exhibition"/>
    <s v="《另一端 》鄺國惠個人畫展"/>
    <s v="《另一端 》鄺國惠個人畫展"/>
    <s v="n.a."/>
    <s v="n.a."/>
    <d v="2010-01-23T00:00:00"/>
    <s v="9999"/>
    <n v="2010"/>
    <n v="1"/>
    <n v="99"/>
    <s v="n.a."/>
    <s v="n.a."/>
    <s v="n.a."/>
    <s v="n.a."/>
    <s v="n.a."/>
    <s v="n.a."/>
    <s v="n.a."/>
    <s v="n.a."/>
    <m/>
    <m/>
  </r>
  <r>
    <s v="0910"/>
    <s v="09101501"/>
    <m/>
    <n v="0"/>
    <s v="Non-local"/>
    <s v="非本地 "/>
    <m/>
    <m/>
    <x v="184"/>
    <x v="165"/>
    <m/>
    <n v="777"/>
    <x v="6"/>
    <s v="Chinese Painting, Calligraphy and Seal Carving"/>
    <s v="書畫篆刻"/>
    <s v="n.a."/>
    <s v="n.a."/>
    <s v="Lai Ming - Visual Arts Exhibition and Publication Project"/>
    <s v="黎明從藝七十年藝術展"/>
    <s v="黎明從藝七十年藝術展"/>
    <s v="n.a."/>
    <s v="n.a."/>
    <d v="2009-12-12T00:00:00"/>
    <d v="2010-01-17T00:00:00"/>
    <n v="2009"/>
    <n v="12"/>
    <n v="0"/>
    <s v="廣東美術館、廣東省美術家協會、香港理工大學、廣州美術學院、嶺南畫派紀念館、廣州市文史研究館"/>
    <s v="廣東美術館、廣東省美術家協會、香港理工大學、廣州美術學院、嶺南畫派紀念館、廣州市文史研究館"/>
    <s v="n.a."/>
    <s v="香港康樂及文化事務署、澳門博物館"/>
    <s v="n.a."/>
    <s v="n.a."/>
    <s v="n.a."/>
    <s v="n.a."/>
    <s v="ADC計劃資助 "/>
    <m/>
  </r>
  <r>
    <s v="1011"/>
    <s v="10110001"/>
    <m/>
    <n v="0"/>
    <s v="Local"/>
    <s v="本地"/>
    <m/>
    <m/>
    <x v="130"/>
    <x v="29"/>
    <m/>
    <s v="GAL"/>
    <x v="23"/>
    <s v="Mixed Media and Installation"/>
    <s v="混合媒介及裝置"/>
    <s v="n.a."/>
    <s v="n.a."/>
    <s v="Flowers Fall"/>
    <s v="n.a."/>
    <s v="Flowers Fall"/>
    <s v="n.a."/>
    <s v="n.a."/>
    <d v="2010-02-25T00:00:00"/>
    <d v="2010-04-10T00:00:00"/>
    <n v="2010"/>
    <n v="2"/>
    <n v="0"/>
    <s v="10 Chancery Lane Gallery"/>
    <s v="10 Chancery Lane Gallery"/>
    <s v="n.a."/>
    <s v="n.a."/>
    <s v="Katie de Tilly"/>
    <s v="Katie de Tilly"/>
    <s v="Lindy Lee"/>
    <s v="n.a."/>
    <s v=" "/>
    <s v=" "/>
  </r>
  <r>
    <s v="1011"/>
    <s v="10110002"/>
    <m/>
    <n v="0"/>
    <s v="Local"/>
    <s v="本地"/>
    <m/>
    <m/>
    <x v="130"/>
    <x v="29"/>
    <m/>
    <s v="GAL"/>
    <x v="23"/>
    <s v="Mixed Media and Installation"/>
    <s v="混合媒介及裝置"/>
    <s v="n.a."/>
    <s v="n.a."/>
    <s v="Fragments"/>
    <s v="n.a."/>
    <s v="Fragments"/>
    <s v="n.a."/>
    <s v="n.a."/>
    <d v="2010-04-22T00:00:00"/>
    <d v="2010-05-15T00:00:00"/>
    <n v="2010"/>
    <n v="4"/>
    <n v="0"/>
    <s v="n.a."/>
    <s v="n.a."/>
    <s v="n.a."/>
    <s v="n.a."/>
    <s v="Katie de Tilly"/>
    <s v="Katie de Tilly"/>
    <s v="Serge Cl?ment and Hannah Bertram"/>
    <s v="n.a."/>
    <s v=" "/>
    <s v=" "/>
  </r>
  <r>
    <s v="1011"/>
    <s v="10110003"/>
    <m/>
    <n v="0"/>
    <s v="Local"/>
    <s v="本地"/>
    <m/>
    <m/>
    <x v="130"/>
    <x v="29"/>
    <m/>
    <s v="GAL"/>
    <x v="23"/>
    <s v="Photography"/>
    <s v="攝影"/>
    <s v="n.a."/>
    <s v="n.a."/>
    <s v="Beyond Gravity"/>
    <s v="n.a."/>
    <s v="Beyond Gravity"/>
    <s v="n.a."/>
    <s v="n.a."/>
    <d v="2010-05-20T00:00:00"/>
    <d v="2010-06-12T00:00:00"/>
    <n v="2010"/>
    <n v="5"/>
    <n v="0"/>
    <s v="10 Chancery Lane Gallery"/>
    <s v="10 Chancery Lane Gallery"/>
    <s v="n.a."/>
    <s v="n.a."/>
    <s v="Katie de Tilly"/>
    <s v="Katie de Tilly"/>
    <s v="Li Wei"/>
    <s v="李暐"/>
    <s v=" "/>
    <s v=" "/>
  </r>
  <r>
    <s v="1011"/>
    <s v="10110004"/>
    <m/>
    <n v="0"/>
    <s v="Local"/>
    <s v="本地"/>
    <m/>
    <m/>
    <x v="130"/>
    <x v="29"/>
    <m/>
    <s v="GAL"/>
    <x v="23"/>
    <s v="Photography"/>
    <s v="攝影"/>
    <s v="n.a."/>
    <s v="n.a."/>
    <s v="Fire in the eye of Empedocles"/>
    <s v="n.a."/>
    <s v="Fire in the eye of Empedocles"/>
    <s v="n.a."/>
    <s v="n.a."/>
    <d v="2010-06-15T00:00:00"/>
    <d v="2010-08-07T00:00:00"/>
    <n v="2010"/>
    <n v="6"/>
    <n v="0"/>
    <s v="10 Chancery Lane Gallery"/>
    <s v="10 Chancery Lane Gallery"/>
    <s v="n.a."/>
    <s v="n.a."/>
    <s v="Katie de Tilly"/>
    <s v="Katie de Tilly"/>
    <s v="William Furniss"/>
    <s v="n.a."/>
    <s v=" "/>
    <s v=" "/>
  </r>
  <r>
    <s v="1011"/>
    <s v="10110005"/>
    <m/>
    <n v="0"/>
    <s v="Local"/>
    <s v="本地"/>
    <m/>
    <m/>
    <x v="130"/>
    <x v="29"/>
    <m/>
    <s v="GAL"/>
    <x v="23"/>
    <s v="Mixed Media and Installation"/>
    <s v="混合媒介及裝置"/>
    <s v="n.a."/>
    <s v="n.a."/>
    <s v="Intimacy"/>
    <s v="親密"/>
    <s v="親密"/>
    <s v="n.a."/>
    <s v="n.a."/>
    <d v="2010-09-02T00:00:00"/>
    <d v="2010-10-02T00:00:00"/>
    <n v="2010"/>
    <n v="9"/>
    <n v="0"/>
    <s v="10 Chancery Lane Gallery"/>
    <s v="10 Chancery Lane Gallery"/>
    <s v="n.a."/>
    <s v="n.a."/>
    <s v="Katie de Tilly"/>
    <s v="Katie de Tilly"/>
    <s v="Carol Lee Mei Kuen"/>
    <s v="李美娟"/>
    <s v=" "/>
    <s v=" "/>
  </r>
  <r>
    <s v="1011"/>
    <s v="10110006"/>
    <m/>
    <n v="0"/>
    <s v="Local"/>
    <s v="本地"/>
    <m/>
    <m/>
    <x v="130"/>
    <x v="29"/>
    <m/>
    <s v="GAL"/>
    <x v="23"/>
    <s v="Mixed Media and Installation"/>
    <s v="混合媒介及裝置"/>
    <s v="n.a."/>
    <s v="n.a."/>
    <s v="Za Zhong"/>
    <s v="雜種"/>
    <s v="雜種"/>
    <s v="n.a."/>
    <s v="n.a."/>
    <d v="2010-10-07T00:00:00"/>
    <d v="2010-10-30T00:00:00"/>
    <n v="2010"/>
    <n v="10"/>
    <n v="0"/>
    <s v="Katie de Tilly"/>
    <s v="Katie de Tilly"/>
    <s v="n.a."/>
    <s v="n.a."/>
    <s v="Katie de Tilly"/>
    <s v="Katie de Tilly"/>
    <s v="Hung Liu"/>
    <s v="劉虹"/>
    <s v=" "/>
    <s v=" "/>
  </r>
  <r>
    <s v="1011"/>
    <s v="10110007"/>
    <m/>
    <n v="0"/>
    <s v="Local"/>
    <s v="本地"/>
    <m/>
    <m/>
    <x v="130"/>
    <x v="29"/>
    <m/>
    <s v="GAL"/>
    <x v="23"/>
    <s v="Mixed Art-forms"/>
    <s v="綜合展"/>
    <s v="n.a."/>
    <s v="n.a."/>
    <s v="Runscape"/>
    <s v="n.a."/>
    <s v="Runscape"/>
    <s v="n.a."/>
    <s v="n.a."/>
    <d v="2010-11-04T00:00:00"/>
    <d v="2010-11-20T00:00:00"/>
    <n v="2010"/>
    <n v="11"/>
    <n v="0"/>
    <s v="10 Chancery Lane Gallery"/>
    <s v="10 Chancery Lane Gallery"/>
    <s v="n.a."/>
    <s v="n.a."/>
    <s v="Katie de Tilly"/>
    <s v="Katie de Tilly"/>
    <s v="MAP OFFICE (Gutierrez + Portefaix)"/>
    <s v="古儒郎、林海華"/>
    <s v=" "/>
    <s v=" "/>
  </r>
  <r>
    <s v="1011"/>
    <s v="10110008"/>
    <m/>
    <n v="0"/>
    <s v="Local"/>
    <s v="本地"/>
    <m/>
    <m/>
    <x v="130"/>
    <x v="29"/>
    <m/>
    <s v="GAL"/>
    <x v="23"/>
    <s v="Electronic Art"/>
    <s v="電子藝術"/>
    <s v="n.a."/>
    <s v="n.a."/>
    <s v="City-O-Rama"/>
    <s v="n.a."/>
    <s v="City-O-Rama"/>
    <s v="n.a."/>
    <s v="n.a."/>
    <d v="2010-11-04T00:00:00"/>
    <d v="2010-11-20T00:00:00"/>
    <n v="2010"/>
    <n v="11"/>
    <n v="0"/>
    <s v="H-KAGE Foundation"/>
    <s v="H-KAGE 基金會"/>
    <s v="10 Chancery Lane Gallery"/>
    <s v="n.a."/>
    <s v="MAP OFFICE (Gutierrez + Portefaix)"/>
    <s v="MAP OFFICE (?j?§???B?L????)"/>
    <s v="Daniel Crooks; Didier Faustino; Ali Kazma; Erkka Nissinen; Dennis Oppenheim; Shahzia Sikander; Satoru Tamura; Bill Viola; Wang Gongxin; Wang Qingsong"/>
    <s v="Daniel Crooks、Didier Faustino、Ali Kazma、Erkka Nissinen、Dennis Oppenheim、Shahzia Sikander、Satoru Tamura、Bill Viola、王功新、王慶松"/>
    <s v=" "/>
    <s v=" "/>
  </r>
  <r>
    <s v="1011"/>
    <s v="10110009"/>
    <m/>
    <n v="0"/>
    <s v="Local"/>
    <s v="本地"/>
    <m/>
    <m/>
    <x v="130"/>
    <x v="29"/>
    <m/>
    <s v="GAL"/>
    <x v="23"/>
    <s v="Mixed Art-forms"/>
    <s v="綜合展"/>
    <s v="n.a."/>
    <s v="n.a."/>
    <s v="Within Emptiness"/>
    <s v="n.a."/>
    <s v="Within Emptiness"/>
    <s v="n.a."/>
    <s v="n.a."/>
    <d v="2010-11-23T00:00:00"/>
    <d v="2010-12-15T00:00:00"/>
    <n v="2010"/>
    <n v="11"/>
    <n v="0"/>
    <s v="10 Chancery Lane Gallery"/>
    <s v="10 Chancery Lane Gallery"/>
    <s v="n.a."/>
    <s v="n.a."/>
    <s v="n.a."/>
    <s v="n.a."/>
    <s v="Gonkar Gyatso; Huang Rui; Lindy Lee; Shao Yinong and Muchen; Nguyen Thai Tuan; Fiona Pardington; Sopheap Pich"/>
    <s v="Gonkar Gyatso、黃銳、Lindy Lee、邵逸農與慕辰、Nguyen Thai Tuan、Fiona Pardington、Sopheap Pich"/>
    <s v=" "/>
    <s v=" "/>
  </r>
  <r>
    <s v="1011"/>
    <s v="10110010"/>
    <m/>
    <n v="0"/>
    <s v="Local"/>
    <s v="本地"/>
    <m/>
    <m/>
    <x v="153"/>
    <x v="137"/>
    <m/>
    <s v="ART"/>
    <x v="112"/>
    <s v="Others"/>
    <s v="其他"/>
    <s v="n.a."/>
    <s v="n.a."/>
    <s v="Art Publication"/>
    <s v="「藝術出版物」展覽"/>
    <s v="「藝術出版物」展覽"/>
    <s v="n.a."/>
    <s v="n.a."/>
    <d v="2010-02-09T00:00:00"/>
    <d v="2010-04-20T00:00:00"/>
    <n v="2010"/>
    <n v="2"/>
    <n v="0"/>
    <s v="n.a."/>
    <s v="n.a."/>
    <s v="n.a."/>
    <s v="n.a."/>
    <s v="n.a."/>
    <s v="n.a."/>
    <s v="The exhibition was showcased publications by various art spaces, which included magazines of literary criticism and self-funded arts/cultural works."/>
    <s v="展覽除把各藝術空間的出版物作整理展示和銷售外，同場亦會呈獻本地藝文評論雜誌和本地藝術、文學、文化工作者的自資出版物。"/>
    <s v=" "/>
    <s v=" "/>
  </r>
  <r>
    <s v="1011"/>
    <s v="10110012"/>
    <m/>
    <n v="0"/>
    <s v="Local"/>
    <s v="本地"/>
    <m/>
    <m/>
    <x v="153"/>
    <x v="137"/>
    <m/>
    <s v="ART"/>
    <x v="112"/>
    <s v="Photography"/>
    <s v="攝影"/>
    <s v="n.a."/>
    <s v="n.a."/>
    <s v="From the Vanishing Point – Demolished Public Housing Estates in Hong Kong"/>
    <s v="來自消失點──廉租屋的最後時光"/>
    <s v="來自消失點──廉租屋的最後時光"/>
    <s v="n.a."/>
    <s v="n.a."/>
    <d v="2010-06-05T00:00:00"/>
    <d v="2010-06-18T00:00:00"/>
    <n v="2010"/>
    <n v="6"/>
    <n v="0"/>
    <s v="Asia One Product and Publishing Limited"/>
    <s v="宏亞出版有限公司"/>
    <s v="n.a."/>
    <s v="n.a."/>
    <s v="n.a."/>
    <s v="n.a."/>
    <s v="John Choy, Michael Wolf, Eddie Chan"/>
    <s v="n.a."/>
    <s v=" "/>
    <s v=" "/>
  </r>
  <r>
    <s v="1011"/>
    <s v="10110013"/>
    <m/>
    <n v="0"/>
    <s v="Local"/>
    <s v="本地"/>
    <m/>
    <m/>
    <x v="153"/>
    <x v="137"/>
    <m/>
    <s v="ART"/>
    <x v="112"/>
    <s v="Mixed Media and Installation"/>
    <s v="混合媒介及裝置"/>
    <s v="n.a."/>
    <s v="n.a."/>
    <s v="SPECTRAL EVIDENCE"/>
    <s v="幽靈證據"/>
    <s v="幽靈證據"/>
    <s v="n.a."/>
    <s v="n.a."/>
    <d v="2010-07-14T00:00:00"/>
    <d v="2010-09-05T00:00:00"/>
    <n v="2010"/>
    <n v="7"/>
    <n v="0"/>
    <s v="1a Space, Hong Kong Arts Development Council"/>
    <s v="1a Space, 香港藝術發展局"/>
    <s v="n.a."/>
    <s v="n.a."/>
    <s v="Steven Lam"/>
    <s v="林司律"/>
    <s v="Sreshta Rit Premnath, Simon Leung, Lin + Lam"/>
    <s v="Sreshta Rit Premnath、梁碩恩及Lin + Lam"/>
    <s v=" "/>
    <s v=" "/>
  </r>
  <r>
    <s v="1011"/>
    <s v="10110014"/>
    <m/>
    <n v="0"/>
    <s v="Local"/>
    <s v="本地"/>
    <m/>
    <m/>
    <x v="153"/>
    <x v="137"/>
    <m/>
    <s v="ART"/>
    <x v="112"/>
    <s v="Photography"/>
    <s v="攝影"/>
    <s v="n.a."/>
    <s v="n.a."/>
    <s v="SIMULATED ALTERNATE RETALITIES"/>
    <s v="模擬‧選擇‧現實"/>
    <s v="模擬‧選擇‧現實"/>
    <s v="n.a."/>
    <s v="n.a."/>
    <d v="2010-10-05T00:00:00"/>
    <d v="2010-11-10T00:00:00"/>
    <n v="2010"/>
    <n v="10"/>
    <n v="0"/>
    <s v="n.a."/>
    <s v="n.a."/>
    <s v="n.a."/>
    <s v="n.a."/>
    <s v="Dvina Lee"/>
    <s v="n.a."/>
    <s v="David Boyce, Nick Cheuk, Gaeme Cooper, Evangelo Costadimas &amp; Syren Johnstone, Peter Fraser, Anthony Lam, Stephen Lam, Noel Manalili, Riddick Douglas Ning, Hiram To, Kurt Tong, Bruce Yonemoto"/>
    <s v="David Boyce、卓亦謙、Graeme Cooper、Evangelo Costadimas &amp; Syren Johnstone、Anthony Lam、Stephen Lam、Noe Manalili、寧弦聲、Hiram To、唐景鋒、Bruce Yonemoto、Peter Fraser"/>
    <s v=" "/>
    <s v=" "/>
  </r>
  <r>
    <s v="1011"/>
    <s v="10110015"/>
    <m/>
    <n v="0"/>
    <s v="Local"/>
    <s v="本地"/>
    <m/>
    <m/>
    <x v="153"/>
    <x v="137"/>
    <m/>
    <s v="ART"/>
    <x v="112"/>
    <s v="Mixed Art-forms"/>
    <s v="綜合展"/>
    <s v="n.a."/>
    <s v="n.a."/>
    <s v="Against Easy Listening"/>
    <s v="對抗輕鬆聆聽"/>
    <s v="對抗輕鬆聆聽"/>
    <s v="n.a."/>
    <s v="n.a."/>
    <d v="2010-11-19T00:00:00"/>
    <d v="2011-01-20T00:00:00"/>
    <n v="2010"/>
    <n v="11"/>
    <n v="0"/>
    <s v="n.a."/>
    <s v="n.a."/>
    <s v="n.a."/>
    <s v="n.a."/>
    <s v="Steven Lam"/>
    <s v="林司律"/>
    <s v="n.a."/>
    <s v="牛棚社區網絡關注組，黃小鵬，許方華，Viet L?，麥海珊，Mixrice，?見允枝子，Society for Experimental Cultural Production，The Propeller Group (Phunam, Matt Lucero and Tuan Andrew Nguyen)，王浩然，八木良太，鄭波"/>
    <s v=" "/>
    <s v=" "/>
  </r>
  <r>
    <s v="1011"/>
    <s v="10110016"/>
    <m/>
    <n v="0"/>
    <s v="Local"/>
    <s v="本地"/>
    <m/>
    <m/>
    <x v="185"/>
    <x v="166"/>
    <m/>
    <s v="ART"/>
    <x v="96"/>
    <s v="New Media Art"/>
    <s v="新媒體藝術"/>
    <s v="Mixed Art-forms"/>
    <s v="綜合展"/>
    <s v="SCM Annual 2010: Graduation Show of School of Creative Media"/>
    <s v="香港城市大學創意媒體學院年度展2010"/>
    <s v="香港城市大學創意媒體學院年度展2010"/>
    <s v="n.a."/>
    <s v="n.a."/>
    <d v="2010-06-28T00:00:00"/>
    <d v="2010-07-07T00:00:00"/>
    <n v="2010"/>
    <n v="6"/>
    <n v="0"/>
    <s v="City University of Hong Kong, School of Creative Media"/>
    <s v="香港城市大學創意媒體學院"/>
    <s v="n.a."/>
    <s v="n.a."/>
    <s v="n.a."/>
    <s v="n.a."/>
    <s v="Students from School of Creative Media, City University of Hong Kong"/>
    <s v="香港城市大學創意媒體學院學生"/>
    <s v=" "/>
    <s v=" "/>
  </r>
  <r>
    <s v="1011"/>
    <s v="10110017"/>
    <m/>
    <n v="0"/>
    <s v="Local"/>
    <s v="本地"/>
    <m/>
    <m/>
    <x v="186"/>
    <x v="167"/>
    <m/>
    <s v="HKAC"/>
    <x v="2"/>
    <s v="Others"/>
    <s v="其他"/>
    <s v="n.a."/>
    <s v="n.a."/>
    <s v="Art Habitat- a brand new of experience collecting and displaying art at home"/>
    <s v="蝸居藏藝 ─ 在家收藏藝術的新體驗"/>
    <s v="《蝸居藏藝》──在家收藏藝術的新體驗"/>
    <s v="n.a."/>
    <s v="n.a."/>
    <d v="2010-05-26T00:00:00"/>
    <d v="2010-10-25T00:00:00"/>
    <n v="2010"/>
    <n v="5"/>
    <n v="0"/>
    <s v="n.a."/>
    <s v="n.a."/>
    <s v="n.a."/>
    <s v="n.a."/>
    <s v="n.a."/>
    <s v="n.a."/>
    <s v="n.a."/>
    <s v="n.a."/>
    <s v=" "/>
    <s v=" "/>
  </r>
  <r>
    <s v="1011"/>
    <s v="10110018"/>
    <m/>
    <n v="0"/>
    <s v="Local"/>
    <s v="本地"/>
    <m/>
    <m/>
    <x v="187"/>
    <x v="168"/>
    <m/>
    <s v="GAL"/>
    <x v="130"/>
    <s v="Painting"/>
    <s v="繪畫"/>
    <s v="n.a."/>
    <s v="n.a."/>
    <s v="Chit Chat Hong Kong"/>
    <s v="講三港4"/>
    <s v="講三港4"/>
    <s v="n.a."/>
    <s v="n.a."/>
    <d v="2010-10-28T00:00:00"/>
    <d v="2011-03-19T00:00:00"/>
    <n v="2010"/>
    <n v="10"/>
    <n v="0"/>
    <s v="Gallery 27"/>
    <s v="27畫廊"/>
    <s v="n.a."/>
    <s v="n.a."/>
    <s v="n.a."/>
    <s v="n.a."/>
    <s v="Yeung Chi Hang, Tak Yeung, Siu Hak John Ho, seemanho, kongkee, Rainbow Leung"/>
    <s v="楊智恆、楊學德、小克、何達鴻、二犬十一咪、江康泉、李香蘭"/>
    <s v=" "/>
    <s v=" "/>
  </r>
  <r>
    <s v="1011"/>
    <s v="10110019"/>
    <m/>
    <n v="0"/>
    <s v="Local"/>
    <s v="本地"/>
    <m/>
    <m/>
    <x v="188"/>
    <x v="169"/>
    <m/>
    <s v="ART"/>
    <x v="131"/>
    <s v="Mixed Media and Installation"/>
    <s v="混合媒介及裝置"/>
    <s v="n.a."/>
    <s v="n.a."/>
    <s v="Nothing But Development"/>
    <s v="致曾特首‧二－－發展是硬道理"/>
    <s v="致曾特首‧二－－發展是硬道理"/>
    <s v="n.a."/>
    <s v="n.a."/>
    <d v="2010-03-22T00:00:00"/>
    <d v="2010-05-31T00:00:00"/>
    <n v="2010"/>
    <n v="3"/>
    <n v="0"/>
    <s v="C&amp;G Artpartment"/>
    <s v="C&amp;G 藝術單位"/>
    <s v="n.a."/>
    <s v="n.a."/>
    <s v="n.a."/>
    <s v="n.a."/>
    <s v="LEE Chun Fung+ IP Ho Lun (Roland); SCOLARI Jean-Christophe; YU Cally; CHEUNG Clara; CHENG Yee Man(GUM)"/>
    <s v="李俊峰+葉浩麟、高學長、俞若玫、張嘉莉、鄭怡敏(阿金)"/>
    <s v=" "/>
    <s v=" "/>
  </r>
  <r>
    <s v="1011"/>
    <s v="10110020"/>
    <m/>
    <n v="0"/>
    <s v="Local"/>
    <s v="本地"/>
    <m/>
    <m/>
    <x v="188"/>
    <x v="169"/>
    <m/>
    <s v="ART"/>
    <x v="131"/>
    <s v="Mixed Art-forms"/>
    <s v="綜合展"/>
    <s v="n.a."/>
    <s v="n.a."/>
    <s v="West Kowloon Cultural 'Revolution' Distrcit"/>
    <s v="西九文化「大革命」區"/>
    <s v="西九文化「大革命」區"/>
    <s v="n.a."/>
    <s v="n.a."/>
    <d v="2010-11-20T00:00:00"/>
    <d v="2011-01-17T00:00:00"/>
    <n v="2010"/>
    <n v="11"/>
    <n v="0"/>
    <s v="C&amp;G Artpartment"/>
    <s v="C&amp;G 藝術單位"/>
    <s v="n.a."/>
    <s v="n.a."/>
    <s v="n.a."/>
    <s v="n.a."/>
    <s v="Susan CHAN, Chris COOK, TANG Kwok Hin, TSE Sara, CHEUNG Clara, CHENG Yee Man"/>
    <s v="陳素珊、Chris COOK、鄧國騫、謝淑婷、張嘉莉、鄭怡敏"/>
    <s v=" "/>
    <s v=" "/>
  </r>
  <r>
    <s v="1011"/>
    <s v="10110021"/>
    <m/>
    <n v="0"/>
    <s v="Local"/>
    <s v="本地"/>
    <m/>
    <m/>
    <x v="189"/>
    <x v="170"/>
    <m/>
    <s v="BUSS"/>
    <x v="132"/>
    <s v="Electronic Art"/>
    <s v="電子藝術"/>
    <s v="n.a."/>
    <s v="n.a."/>
    <s v="SPEED SHOW HK – Peep Show!"/>
    <s v="SPEED SHOW香港 -「口」！"/>
    <s v="SPEED SHOW香港 -「口」！"/>
    <s v="n.a."/>
    <s v="n.a."/>
    <d v="2010-11-18T00:00:00"/>
    <d v="2010-11-18T00:00:00"/>
    <n v="2010"/>
    <n v="11"/>
    <n v="0"/>
    <s v="Videotage"/>
    <s v="錄影太奇"/>
    <s v="MIACA (Moving Image Archive of Contemporary Art)"/>
    <s v="n.a."/>
    <s v="Hitomi Hasegawa"/>
    <s v="n.a."/>
    <s v="Adam Enfroy, Candy Factory, Cory Arcangel, Evan Roth, Chen Hangfeng, James Powderly, MAP Office, Manolis Perrakis, Rafa?l Rozendaal, Shiro Masuyama, Yangachi, Yu Araki, Zhou Xiaohu"/>
    <s v="Adam Enfroy、Candy Factory、Cory Arcangel、Evan Roth、陳航峰、James Powderly、MAP Office、Manolis Perrakis、Rafa?l Rozendaal、Shiro Masuyama、Yangachi、Yu Araki、周嘯虎"/>
    <s v=" "/>
    <s v=" "/>
  </r>
  <r>
    <s v="1011"/>
    <s v="10110022"/>
    <m/>
    <n v="0"/>
    <s v="Local"/>
    <s v="本地"/>
    <m/>
    <m/>
    <x v="190"/>
    <x v="171"/>
    <m/>
    <s v="BUSS"/>
    <x v="54"/>
    <s v="Mixed Art-forms"/>
    <s v="綜合展"/>
    <s v="n.a."/>
    <s v="n.a."/>
    <s v="9+2 Young Local Artists Exhibition"/>
    <s v="玖+意：新生年青藝術家作品展"/>
    <s v="玖+意：新生年青藝術家作品展"/>
    <s v="n.a."/>
    <s v="n.a."/>
    <d v="2010-07-18T00:00:00"/>
    <d v="2010-08-01T00:00:00"/>
    <n v="2010"/>
    <n v="7"/>
    <n v="0"/>
    <s v="n.a."/>
    <s v="n.a."/>
    <s v="n.a."/>
    <s v="n.a."/>
    <s v="n.a."/>
    <s v="n.a."/>
    <s v="Eve Leung, Luk Wai Yin, Wong Xiang Yi, Vincent Wan, JessielLeung, Salad Ho, Lam Yau Sum, Chris Chan, Siu Wai Hang"/>
    <s v="梁依延, 陸憓賢, 黃向藝, 溫桂文, 梁家儀, 何祖怡, 林佑森, 陳罡毅, 蕭偉恆"/>
    <s v=" "/>
    <s v=" "/>
  </r>
  <r>
    <s v="1011"/>
    <s v="10110023"/>
    <m/>
    <n v="0"/>
    <s v="Local"/>
    <s v="本地"/>
    <m/>
    <m/>
    <x v="149"/>
    <x v="133"/>
    <m/>
    <s v="JCCAC"/>
    <x v="110"/>
    <s v="Photography"/>
    <s v="攝影"/>
    <s v="n.a."/>
    <s v="n.a."/>
    <s v="n.a."/>
    <s v="香港攝影家群像展"/>
    <s v="香港攝影家群像展"/>
    <s v="n.a."/>
    <s v="n.a."/>
    <d v="2010-03-28T00:00:00"/>
    <d v="2010-04-11T00:00:00"/>
    <n v="2010"/>
    <n v="3"/>
    <n v="0"/>
    <s v="n.a."/>
    <s v="n.a."/>
    <s v="n.a."/>
    <s v="n.a."/>
    <s v="n.a."/>
    <s v="n.a."/>
    <s v="n.a."/>
    <s v="n.a."/>
    <s v=" "/>
    <s v=" "/>
  </r>
  <r>
    <s v="1011"/>
    <s v="10110024"/>
    <m/>
    <n v="0"/>
    <s v="Local"/>
    <s v="本地"/>
    <m/>
    <m/>
    <x v="149"/>
    <x v="133"/>
    <m/>
    <s v="JCCAC"/>
    <x v="110"/>
    <s v="Photography"/>
    <s v="攝影"/>
    <s v="n.a."/>
    <s v="n.a."/>
    <s v="Day of the Candles &amp; Brave New World: 2010"/>
    <s v="虔誠傳統與迷網未來作品展"/>
    <s v="虔誠傳統與迷網未來作品展"/>
    <s v="n.a."/>
    <s v="n.a."/>
    <d v="2010-05-08T00:00:00"/>
    <d v="2010-05-29T00:00:00"/>
    <n v="2010"/>
    <n v="5"/>
    <n v="0"/>
    <s v="n.a."/>
    <s v="n.a."/>
    <s v="n.a."/>
    <s v="n.a."/>
    <s v="n.a."/>
    <s v="伍振榮、胡民煒"/>
    <s v="Pedro Meyer, Nadia Baram"/>
    <s v="n.a."/>
    <s v=" "/>
    <s v=" "/>
  </r>
  <r>
    <s v="1011"/>
    <s v="10110025"/>
    <m/>
    <n v="0"/>
    <s v="Local"/>
    <s v="本地"/>
    <m/>
    <m/>
    <x v="149"/>
    <x v="133"/>
    <m/>
    <s v="JCCAC"/>
    <x v="110"/>
    <s v="Photography"/>
    <s v="攝影"/>
    <s v="n.a."/>
    <s v="n.a."/>
    <s v="Raymond Wu Photographic Exhibition"/>
    <s v="胡民煒攝影作品展"/>
    <s v="胡民煒攝影作品展"/>
    <s v="n.a."/>
    <s v="n.a."/>
    <d v="2010-08-07T00:00:00"/>
    <d v="2010-09-19T00:00:00"/>
    <n v="2010"/>
    <n v="8"/>
    <n v="0"/>
    <s v="n.a."/>
    <s v="n.a."/>
    <s v="n.a."/>
    <s v="n.a."/>
    <s v="n.a."/>
    <s v="n.a."/>
    <s v="n.a."/>
    <s v="n.a."/>
    <s v=" "/>
    <s v=" "/>
  </r>
  <r>
    <s v="1011"/>
    <s v="10110026"/>
    <m/>
    <n v="0"/>
    <s v="Local"/>
    <s v="本地"/>
    <m/>
    <m/>
    <x v="149"/>
    <x v="133"/>
    <m/>
    <s v="JCCAC"/>
    <x v="110"/>
    <s v="Photography"/>
    <s v="攝影"/>
    <s v="n.a."/>
    <s v="n.a."/>
    <s v="Neighbourhood- Alex Ng's Social Documentary"/>
    <s v="是他也是你和我 - 伍振榮作品展"/>
    <s v="是他也是你和我 - 伍振榮作品展"/>
    <s v="n.a."/>
    <s v="n.a."/>
    <d v="2010-11-20T00:00:00"/>
    <d v="2010-12-31T00:00:00"/>
    <n v="2010"/>
    <n v="11"/>
    <n v="0"/>
    <s v="Metro Art Gallery"/>
    <s v="MAG都市視藝空間"/>
    <s v="n.a."/>
    <s v="n.a."/>
    <s v="n.a."/>
    <s v="伍妙敏"/>
    <s v="Alex Ng"/>
    <s v="伍振榮"/>
    <s v=" "/>
    <s v=" "/>
  </r>
  <r>
    <s v="1011"/>
    <s v="10110027"/>
    <m/>
    <n v="0"/>
    <s v="Local"/>
    <s v="本地"/>
    <m/>
    <m/>
    <x v="191"/>
    <x v="172"/>
    <m/>
    <s v="JCCAC"/>
    <x v="133"/>
    <s v="Photography"/>
    <s v="攝影"/>
    <s v="n.a."/>
    <s v="n.a."/>
    <s v="POST-80: The Greatest Photography Show"/>
    <s v="八十後 - 無尚攝影展"/>
    <s v="八十後 - 無尚攝影展"/>
    <s v="n.a."/>
    <s v="n.a."/>
    <d v="2010-11-27T00:00:00"/>
    <d v="2010-12-23T00:00:00"/>
    <n v="2010"/>
    <n v="11"/>
    <n v="0"/>
    <s v="Museum of Site (MOST)"/>
    <s v="環境藝術館"/>
    <s v="n.a."/>
    <s v="n.a."/>
    <s v="Andrew Lam"/>
    <s v="林漢堅"/>
    <s v="Andrew Lam, Gerhard Lang, Birdy Chu, Galen Tse, Andy Tam, Simon Go, Stanley Ng"/>
    <s v="Gerhard Lang、林漢堅、朱迅、謝健華、譚達強、吳文正、伍偉昌"/>
    <s v=" "/>
    <s v=" "/>
  </r>
  <r>
    <s v="1011"/>
    <s v="10110028"/>
    <m/>
    <n v="0"/>
    <s v="Local"/>
    <s v="本地"/>
    <m/>
    <m/>
    <x v="27"/>
    <x v="24"/>
    <m/>
    <s v="BUSS"/>
    <x v="18"/>
    <s v="Mixed Art-forms"/>
    <s v="綜合展"/>
    <s v="n.a."/>
    <s v="n.a."/>
    <s v="Identity – A Singapore International School Art Exhibition"/>
    <s v="這就是 新加坡國際學校美展"/>
    <s v="這就是 新加坡國際學校美展"/>
    <s v="n.a."/>
    <s v="n.a."/>
    <d v="2010-04-29T00:00:00"/>
    <d v="2010-05-31T00:00:00"/>
    <n v="2010"/>
    <n v="4"/>
    <n v="0"/>
    <s v="Sino Group &quot;Art in Hong Kong&quot;"/>
    <s v="信和集團「香港藝術」"/>
    <s v="n.a."/>
    <s v="n.a."/>
    <s v="n.a."/>
    <s v="n.a."/>
    <s v="Student form Singapore International School, SIS(HK)"/>
    <s v="新加坡國際學校(香港)幼、小、中學生"/>
    <s v=" "/>
    <s v=" "/>
  </r>
  <r>
    <s v="1011"/>
    <s v="10110029"/>
    <m/>
    <n v="0"/>
    <s v="Local"/>
    <s v="本地"/>
    <m/>
    <m/>
    <x v="27"/>
    <x v="24"/>
    <m/>
    <s v="BUSS"/>
    <x v="18"/>
    <s v="Mixed Media and Installation"/>
    <s v="混合媒介及裝置"/>
    <s v="n.a."/>
    <s v="n.a."/>
    <s v="ONE – An Exhibition of Art and Football by Otto Li"/>
    <s v="ONE – 李天倫的足球藝術展"/>
    <s v="ONE – 李天倫的足球藝術展"/>
    <s v="n.a."/>
    <s v="n.a."/>
    <d v="2010-06-07T00:00:00"/>
    <d v="2010-07-13T00:00:00"/>
    <n v="2010"/>
    <n v="6"/>
    <n v="0"/>
    <s v="Sino Group &quot;Art in Hong Kong&quot;"/>
    <s v="信和集團「香港藝術」"/>
    <s v="n.a."/>
    <s v="n.a."/>
    <s v="n.a."/>
    <s v="n.a."/>
    <s v="Otto Li"/>
    <s v="李天倫"/>
    <s v=" "/>
    <s v=" "/>
  </r>
  <r>
    <s v="1011"/>
    <s v="10110030"/>
    <m/>
    <n v="0"/>
    <s v="Local"/>
    <s v="本地"/>
    <m/>
    <m/>
    <x v="27"/>
    <x v="24"/>
    <m/>
    <s v="BUSS"/>
    <x v="18"/>
    <s v="Painting"/>
    <s v="繪畫"/>
    <s v="n.a."/>
    <s v="n.a."/>
    <s v="Sea and Shore – Oil Paintings by Zhang Qiang"/>
    <s v="海岸說—張強油畫展"/>
    <s v="海岸說—張強油畫展"/>
    <s v="n.a."/>
    <s v="n.a."/>
    <d v="2010-07-19T00:00:00"/>
    <d v="2010-09-10T00:00:00"/>
    <n v="2010"/>
    <n v="7"/>
    <n v="0"/>
    <s v="Sino Group &quot;Art in Hong Kong&quot;"/>
    <s v="信和集團「香港藝術」"/>
    <s v="n.a."/>
    <s v="n.a."/>
    <s v="n.a."/>
    <s v="n.a."/>
    <s v="Zhang Qiang"/>
    <s v="張強"/>
    <s v=" "/>
    <s v=" "/>
  </r>
  <r>
    <s v="1011"/>
    <s v="10110031"/>
    <m/>
    <n v="0"/>
    <s v="Local"/>
    <s v="本地"/>
    <m/>
    <m/>
    <x v="27"/>
    <x v="24"/>
    <m/>
    <s v="BUSS"/>
    <x v="18"/>
    <s v="Painting"/>
    <s v="繪畫"/>
    <s v="n.a."/>
    <s v="n.a."/>
    <s v="Anybody left under the Lion Rock? – works by Cassian Lau"/>
    <s v="獅子山下仲有冇人？ ─ 劉啟舜作品展"/>
    <s v="獅子山下仲有冇人？ ─ 劉啟舜作品展"/>
    <s v="n.a."/>
    <s v="n.a."/>
    <d v="2010-09-15T00:00:00"/>
    <d v="2010-11-01T00:00:00"/>
    <n v="2010"/>
    <n v="9"/>
    <n v="0"/>
    <s v="Sino Group &quot;Art in Hong Kong&quot;"/>
    <s v="信和集團「香港藝術」"/>
    <s v="n.a."/>
    <s v="n.a."/>
    <s v="n.a."/>
    <s v="n.a."/>
    <s v="Cassian Lau"/>
    <s v="劉啟舜"/>
    <s v=" "/>
    <s v=" "/>
  </r>
  <r>
    <s v="1011"/>
    <s v="10110032"/>
    <m/>
    <n v="0"/>
    <s v="Local"/>
    <s v="本地"/>
    <m/>
    <m/>
    <x v="27"/>
    <x v="24"/>
    <m/>
    <s v="BUSS"/>
    <x v="18"/>
    <s v="Painting"/>
    <s v="繪畫"/>
    <s v="n.a."/>
    <s v="n.a."/>
    <s v="Wordless Expressions – Works by Siu Kuen"/>
    <s v="筆能盡錄—少娟作品展"/>
    <s v="筆能盡錄—少娟作品展"/>
    <s v="n.a."/>
    <s v="n.a."/>
    <d v="2010-11-04T00:00:00"/>
    <d v="2010-12-07T00:00:00"/>
    <n v="2010"/>
    <n v="11"/>
    <n v="0"/>
    <s v="Sino Group &quot;Art in Hong Kong&quot;"/>
    <s v="信和集團「香港藝術」"/>
    <s v="n.a."/>
    <s v="n.a."/>
    <s v="n.a."/>
    <s v="n.a."/>
    <s v="Siu Kuen"/>
    <s v="少娟"/>
    <s v=" "/>
    <s v=" "/>
  </r>
  <r>
    <s v="1011"/>
    <s v="10110033"/>
    <m/>
    <n v="0"/>
    <s v="Local"/>
    <s v="本地"/>
    <m/>
    <m/>
    <x v="42"/>
    <x v="39"/>
    <m/>
    <s v="ART"/>
    <x v="32"/>
    <s v="Mixed Media and Installation"/>
    <s v="混合媒介及裝置"/>
    <s v="n.a."/>
    <s v="n.a."/>
    <s v="Acconci Studio + Ai Weiwei: A Collaborative Project"/>
    <s v="Acconci Studio + 艾末末：合作計劃"/>
    <s v="Acconci Studio + 艾末末：合作計劃"/>
    <s v="n.a."/>
    <s v="n.a."/>
    <d v="2010-05-08T00:00:00"/>
    <d v="2010-07-04T00:00:00"/>
    <n v="2010"/>
    <n v="5"/>
    <n v="0"/>
    <s v="n.a."/>
    <s v="n.a."/>
    <s v="n.a."/>
    <s v="n.a."/>
    <s v="n.a."/>
    <s v="n.a."/>
    <s v="Vito Acconci; Ai Weiwei"/>
    <s v="Vito Acconci、艾未未"/>
    <s v=" "/>
    <s v=" "/>
  </r>
  <r>
    <s v="1011"/>
    <s v="10110034"/>
    <m/>
    <n v="0"/>
    <s v="Local"/>
    <s v="本地"/>
    <m/>
    <m/>
    <x v="192"/>
    <x v="173"/>
    <m/>
    <s v="ART"/>
    <x v="32"/>
    <s v="Electronic Art"/>
    <s v="電子藝術"/>
    <s v="n.a."/>
    <s v="n.a."/>
    <s v="Move on Asia 2010: Sealed Time in Video Art"/>
    <s v="Move on Asia 2010: 封印於錄像中的時間"/>
    <s v="Move on Asia 2010: 封印於錄像中的時間"/>
    <s v="n.a."/>
    <s v="n.a."/>
    <d v="2010-07-17T00:00:00"/>
    <d v="2010-09-05T00:00:00"/>
    <n v="2010"/>
    <n v="7"/>
    <n v="0"/>
    <s v="n.a."/>
    <s v="n.a."/>
    <s v="n.a."/>
    <s v="n.a."/>
    <s v="n.a."/>
    <s v="n.a."/>
    <s v="Peter ALWAST, Yu ARAKI, Howard CHENG Chi Lai, Daniel CROOKS, Vishal Kumar DAR, Michelle DIZON, Benjamin DUCROZ, Silas FONG, Henry Foundation, HO Tzu Nyen, KIM Yongho, LE Quy Anh Hao, MA Qiusha, Angelica MESITI, MIAO Xiao Chun, Yusuke NAKAJIMA, Yuki OHRO, "/>
    <s v="n.a."/>
    <s v=" "/>
    <s v=" "/>
  </r>
  <r>
    <s v="1011"/>
    <s v="10110035"/>
    <m/>
    <n v="0"/>
    <s v="Local"/>
    <s v="本地"/>
    <m/>
    <m/>
    <x v="192"/>
    <x v="173"/>
    <m/>
    <s v="ART"/>
    <x v="32"/>
    <s v="Electronic Art"/>
    <s v="電子藝術"/>
    <s v="n.a."/>
    <s v="n.a."/>
    <s v="Jompet. Third Realm &amp; Recorded Waves: Moving Images from Indonesia"/>
    <s v="n.a."/>
    <s v="Jompet. Third Realm &amp; Recorded Waves: Moving Images from Indonesia"/>
    <s v="n.a."/>
    <s v="n.a."/>
    <d v="2010-11-20T00:00:00"/>
    <d v="2011-01-16T00:00:00"/>
    <n v="2010"/>
    <n v="11"/>
    <n v="0"/>
    <s v="n.a."/>
    <s v="n.a."/>
    <s v="n.a."/>
    <s v="n.a."/>
    <s v="Alvaro Rodriguez Fominaya"/>
    <s v="n.a."/>
    <s v="Muhammad  Akbar, Tiong Ang, Nala Atmowiloto, Wimo Ambala Bayang, Ari Satria Darma, Henry Foundation, Krisna Murti、 Eko Nugroho, Anggun Priambodo, Wok The Rock, Prilla Tania, Tintin Wulia"/>
    <s v="Muhammad  Akbar、 Tiong Ang、 Nala Atmowiloto、 Wimo Ambala Bayang、 Ari Satria Darma、 Henry Foundation、 Krisna Murti、 Eko Nugroho、 Anggun Priambodo、 Wok The Rock、Prilla Tania 以及 Tintin Wulia"/>
    <s v=" "/>
    <s v=" "/>
  </r>
  <r>
    <s v="1011"/>
    <s v="10110036"/>
    <m/>
    <n v="0"/>
    <s v="Local"/>
    <s v="本地"/>
    <m/>
    <m/>
    <x v="193"/>
    <x v="174"/>
    <m/>
    <s v="ART"/>
    <x v="32"/>
    <s v="Electronic Art"/>
    <s v="電子藝術"/>
    <s v="n.a."/>
    <s v="n.a."/>
    <s v="Videorama: Artclips from Austria"/>
    <s v="Videorama: 奧地利短片"/>
    <s v="Videorama: 奧地利短片"/>
    <s v="n.a."/>
    <s v="n.a."/>
    <d v="2010-07-17T00:00:00"/>
    <d v="2010-09-05T00:00:00"/>
    <n v="2010"/>
    <n v="7"/>
    <n v="0"/>
    <s v="Alternative Space LOOP"/>
    <s v="n.a."/>
    <s v="n.a."/>
    <s v="n.a."/>
    <s v="Jinsuk SUH"/>
    <s v="n.a."/>
    <s v="Renate Bertlmann,  BitteBitteJaJa,  Paul Divjak ,  Thomas Draschan,  Tomas Eller,  Tina Frank / Peter Rehberg,  Rainer Ganahl,  Nicolas Jasmin,  Anne Jermolaewa,  Susi Jirkuff,  Leopold Kessler,  Dariusz Kowalski,  Sabine Maier,  Josh M?ller,  Rudolf Pola"/>
    <s v="n.a."/>
    <s v=" "/>
    <s v=" "/>
  </r>
  <r>
    <s v="1011"/>
    <s v="10110037"/>
    <m/>
    <n v="0"/>
    <s v="Local"/>
    <s v="本地"/>
    <m/>
    <m/>
    <x v="193"/>
    <x v="174"/>
    <m/>
    <s v="ART"/>
    <x v="32"/>
    <s v="Mixed Art-forms"/>
    <s v="綜合展"/>
    <s v="n.a."/>
    <s v="n.a."/>
    <s v="Sharp / Clear / Deep"/>
    <s v="鋒 / 澈 / 深"/>
    <s v="鋒 / 澈 / 深"/>
    <s v="n.a."/>
    <s v="n.a."/>
    <d v="2010-09-18T00:00:00"/>
    <d v="2010-10-24T00:00:00"/>
    <n v="2010"/>
    <n v="9"/>
    <n v="0"/>
    <s v="Gallery VER (Thailand), Para/Site Art Space"/>
    <s v="Gallery VER (泰國)、Para/Site藝術空間"/>
    <s v="n.a."/>
    <s v="n.a."/>
    <s v="Rirkrit Tiravanija"/>
    <s v="n.a."/>
    <s v="Charit Supaset, Disorn Duangdao, Worathe Akkabootara, Montien Boonma, Rirkrit Tiravanija + Nico Dockx"/>
    <s v="n.a."/>
    <s v=" "/>
    <s v=" "/>
  </r>
  <r>
    <s v="1011"/>
    <s v="10110038"/>
    <m/>
    <n v="0"/>
    <s v="Local"/>
    <s v="本地"/>
    <m/>
    <m/>
    <x v="193"/>
    <x v="174"/>
    <m/>
    <s v="ART"/>
    <x v="32"/>
    <s v="Electronic Art"/>
    <s v="電子藝術"/>
    <s v="n.a."/>
    <s v="n.a."/>
    <s v="Recorded Waves: Moving Images from Indonesia"/>
    <s v="n.a."/>
    <s v="Recorded Waves: Moving Images from Indonesia"/>
    <s v="n.a."/>
    <s v="n.a."/>
    <d v="2010-11-20T00:00:00"/>
    <d v="2011-01-16T00:00:00"/>
    <n v="2010"/>
    <n v="11"/>
    <n v="0"/>
    <s v="Kunsthalle Wien"/>
    <s v="Kunsthalle Wien"/>
    <s v="n.a."/>
    <s v="n.a."/>
    <s v="Katerina Valdivia Bruch"/>
    <s v="n.a."/>
    <s v="Muhammad Akbar, Tiong Ang, Nala Atmowiloto, Wimo Ambala Bayang, Ari Satria Darma, Henry Priambodo, Wok The Rock, Prilla Tania, Tintin Wulia"/>
    <s v="n.a."/>
    <s v=" "/>
    <s v=" "/>
  </r>
  <r>
    <s v="1011"/>
    <s v="10110040"/>
    <m/>
    <n v="0"/>
    <s v="Local"/>
    <s v="本地"/>
    <m/>
    <m/>
    <x v="42"/>
    <x v="39"/>
    <m/>
    <s v="ART"/>
    <x v="32"/>
    <s v="Mixed Art-forms"/>
    <s v="綜合展"/>
    <s v="n.a."/>
    <s v="n.a."/>
    <s v="FAX"/>
    <s v="n.a."/>
    <s v="FAX"/>
    <s v="n.a."/>
    <s v="n.a."/>
    <d v="2010-04-01T00:00:00"/>
    <d v="2010-04-01T00:00:00"/>
    <n v="2010"/>
    <n v="4"/>
    <n v="0"/>
    <s v="iCI (Independent Curators International), New York and The Drawing Center, New York"/>
    <s v="紐約 iCI (Independent Curators International) 及 紐約 The Drawing Center"/>
    <s v="n.a."/>
    <s v="n.a."/>
    <s v="Jo?o Ribas; (Hong Kong) Alvaro Rodriguez Fominaya"/>
    <s v="n.a."/>
    <s v="Nadim Abbas; Julieta Aranda; John Armleder; Roy Ascott; Tauba Auerbach; Fia Backstr?m; Darren Bader; Cecil Balmond; BANK; Colby Bird; Pierre Bismuth; Barbara Bloom; Mel Bochner; Tobias Buche; Ian Burns; Cabinet Magazine; Etienne Chambaud; Cleopatra's; Pet"/>
    <s v="n.a."/>
    <s v=" "/>
    <s v=" "/>
  </r>
  <r>
    <s v="1011"/>
    <s v="10110042"/>
    <m/>
    <n v="0"/>
    <s v="Local"/>
    <s v="本地"/>
    <m/>
    <m/>
    <x v="194"/>
    <x v="175"/>
    <m/>
    <s v="BUSS"/>
    <x v="134"/>
    <s v="Mixed Media and Installation"/>
    <s v="混合媒介及裝置"/>
    <s v="n.a."/>
    <s v="n.a."/>
    <s v="Rabbit Travelogue: Prologue"/>
    <s v="??兔子 ：序"/>
    <s v="??兔子 ：序"/>
    <s v="n.a."/>
    <s v="n.a."/>
    <d v="2010-11-13T00:00:00"/>
    <d v="2010-11-28T00:00:00"/>
    <n v="2010"/>
    <n v="11"/>
    <n v="0"/>
    <s v="Ying E Chi"/>
    <s v="影意志"/>
    <s v="n.a."/>
    <s v="n.a."/>
    <s v="n.a."/>
    <s v="n.a."/>
    <s v="Edwin Lo, Rita Hui"/>
    <s v="?潤庭、許雅舒"/>
    <s v=" "/>
    <s v=" "/>
  </r>
  <r>
    <s v="1011"/>
    <s v="10110043"/>
    <m/>
    <n v="0"/>
    <s v="Local"/>
    <s v="本地"/>
    <m/>
    <m/>
    <x v="65"/>
    <x v="58"/>
    <m/>
    <s v="GAL"/>
    <x v="53"/>
    <s v="Painting"/>
    <s v="繪畫"/>
    <s v="n.a."/>
    <s v="n.a."/>
    <s v="Hardly Entered, Already Gone"/>
    <s v="n.a."/>
    <s v="Hardly Entered, Already Gone"/>
    <s v="n.a."/>
    <s v="n.a."/>
    <d v="2010-05-06T00:00:00"/>
    <d v="2010-05-31T00:00:00"/>
    <n v="2010"/>
    <n v="5"/>
    <n v="0"/>
    <s v="n.a."/>
    <s v="n.a."/>
    <s v="n.a."/>
    <s v="n.a."/>
    <s v="n.a."/>
    <s v="n.a."/>
    <s v="Ivy Ma"/>
    <s v="n.a."/>
    <s v=" "/>
    <s v=" "/>
  </r>
  <r>
    <s v="1011"/>
    <s v="10110044"/>
    <m/>
    <n v="0"/>
    <s v="Local"/>
    <s v="本地"/>
    <m/>
    <m/>
    <x v="65"/>
    <x v="58"/>
    <m/>
    <s v="GAL"/>
    <x v="53"/>
    <s v="Mixed Art-forms"/>
    <s v="綜合展"/>
    <s v="n.a."/>
    <s v="n.a."/>
    <s v="Daydreaming"/>
    <s v="n.a."/>
    <s v="Daydreaming"/>
    <s v="n.a."/>
    <s v="n.a."/>
    <d v="2010-07-08T00:00:00"/>
    <d v="2010-08-07T00:00:00"/>
    <n v="2010"/>
    <n v="7"/>
    <n v="0"/>
    <s v="n.a."/>
    <s v="n.a."/>
    <s v="n.a."/>
    <s v="n.a."/>
    <s v="n.a."/>
    <s v="n.a."/>
    <s v="Au Ka Yiu; Joe Chan; Silvia Chan; Tang Kwok Hin; Wong Tin Yan"/>
    <s v="區家耀、陳翹康、陳璟佩、鄧國騫、黃天仁"/>
    <s v=" "/>
    <s v=" "/>
  </r>
  <r>
    <s v="1011"/>
    <s v="10110045"/>
    <m/>
    <n v="0"/>
    <s v="Local"/>
    <s v="本地"/>
    <m/>
    <m/>
    <x v="65"/>
    <x v="58"/>
    <m/>
    <s v="GAL"/>
    <x v="53"/>
    <s v="Photography"/>
    <s v="攝影"/>
    <s v="n.a."/>
    <s v="n.a."/>
    <s v="Texture: Photographs by Norman de Brakinghe"/>
    <s v="n.a."/>
    <s v="Texture: Photographs by Norman de Brakinghe"/>
    <s v="n.a."/>
    <s v="n.a."/>
    <d v="2010-09-09T00:00:00"/>
    <d v="2010-10-15T00:00:00"/>
    <n v="2010"/>
    <n v="9"/>
    <n v="0"/>
    <s v="YY9 Gallery"/>
    <s v="YY9 Gallery"/>
    <s v="n.a."/>
    <s v="n.a."/>
    <s v="n.a."/>
    <s v="n.a."/>
    <s v="Norman de Brakinghe"/>
    <s v="n.a."/>
    <s v=" "/>
    <s v=" "/>
  </r>
  <r>
    <s v="1011"/>
    <s v="10110046"/>
    <m/>
    <n v="0"/>
    <s v="Local"/>
    <s v="本地"/>
    <m/>
    <m/>
    <x v="65"/>
    <x v="58"/>
    <m/>
    <s v="GAL"/>
    <x v="53"/>
    <s v="Photography"/>
    <s v="攝影"/>
    <s v="n.a."/>
    <s v="n.a."/>
    <s v="MIXED MESSAGE"/>
    <s v="n.a."/>
    <s v="MIXED MESSAGE"/>
    <s v="n.a."/>
    <s v="n.a."/>
    <d v="2010-10-22T00:00:00"/>
    <d v="2010-11-20T00:00:00"/>
    <n v="2010"/>
    <n v="10"/>
    <n v="0"/>
    <s v="n.a."/>
    <s v="n.a."/>
    <s v="n.a."/>
    <s v="n.a."/>
    <s v="n.a."/>
    <s v="n.a."/>
    <s v="David Boyce, Ling Lai"/>
    <s v="n.a."/>
    <s v=" "/>
    <s v=" "/>
  </r>
  <r>
    <s v="1011"/>
    <s v="10110047"/>
    <m/>
    <n v="0"/>
    <s v="Local"/>
    <s v="本地"/>
    <m/>
    <m/>
    <x v="65"/>
    <x v="58"/>
    <m/>
    <s v="GAL"/>
    <x v="53"/>
    <s v="Mixed Art-forms"/>
    <s v="綜合展"/>
    <s v="n.a."/>
    <s v="n.a."/>
    <s v="Artist Gathering group show by 50 local artists"/>
    <s v="n.a."/>
    <s v="Artist Gathering group show by 50 local artists"/>
    <s v="n.a."/>
    <s v="n.a."/>
    <d v="2010-12-03T00:00:00"/>
    <d v="2010-12-31T00:00:00"/>
    <n v="2010"/>
    <n v="12"/>
    <n v="0"/>
    <s v="YY9 Gallery"/>
    <s v="YY9 Gallery"/>
    <s v="n.a."/>
    <s v="n.a."/>
    <s v="n.a."/>
    <s v="n.a."/>
    <s v="Alannala Lau, Alex Kin-Fung Heung, Angelina Tong, Authur Chan, Beatrix Pang, Beverley Cheng, Cjarles LaBelle, Chirs Lo, Claire Lee, cyrusNONNAME, Damon Tong, David Boyce, Dee Dee Choy, Emily Eldridge, Eunice Wai-Man Cheung, Evangelo Costadimas, Fan Yun Wa"/>
    <s v="n.a."/>
    <s v=" "/>
    <s v=" "/>
  </r>
  <r>
    <s v="1011"/>
    <s v="10110048"/>
    <m/>
    <n v="0"/>
    <s v="Local"/>
    <s v="本地"/>
    <m/>
    <m/>
    <x v="132"/>
    <x v="118"/>
    <m/>
    <s v="GAL"/>
    <x v="99"/>
    <s v="Painting"/>
    <s v="繪畫"/>
    <s v="n.a."/>
    <s v="n.a."/>
    <s v="We Could Be Heroes II"/>
    <s v="人皆英雄 二"/>
    <s v="人皆英雄 二"/>
    <s v="n.a."/>
    <s v="n.a."/>
    <d v="2010-08-13T00:00:00"/>
    <d v="2010-08-21T00:00:00"/>
    <n v="2010"/>
    <n v="8"/>
    <n v="0"/>
    <s v="Yan Gallery"/>
    <s v="一畫廊"/>
    <s v="n.a."/>
    <s v="n.a."/>
    <s v="n.a."/>
    <s v="n.a."/>
    <s v="Shen Jingdong"/>
    <s v="沈敬東"/>
    <s v=" "/>
    <s v=" "/>
  </r>
  <r>
    <s v="1011"/>
    <s v="10110049"/>
    <m/>
    <n v="0"/>
    <s v="Local"/>
    <s v="本地"/>
    <m/>
    <m/>
    <x v="132"/>
    <x v="118"/>
    <m/>
    <s v="GAL"/>
    <x v="99"/>
    <s v="Chinese Painting, Calligraphy and Seal Carving"/>
    <s v="書畫篆刻"/>
    <s v="n.a."/>
    <s v="n.a."/>
    <s v="Calligraphy by Yang Mingyi"/>
    <s v="楊明義書法集"/>
    <s v="楊明義書法集"/>
    <s v="n.a."/>
    <s v="n.a."/>
    <d v="2010-10-29T00:00:00"/>
    <d v="2010-11-21T00:00:00"/>
    <n v="2010"/>
    <n v="10"/>
    <n v="0"/>
    <s v="Yan Gallery"/>
    <s v="一畫廊"/>
    <s v="n.a."/>
    <s v="n.a."/>
    <s v="n.a."/>
    <s v="n.a."/>
    <s v="Yang Mingyi"/>
    <s v="楊明義"/>
    <s v=" "/>
    <s v=" "/>
  </r>
  <r>
    <s v="1011"/>
    <s v="10110050"/>
    <m/>
    <n v="0"/>
    <s v="Local"/>
    <s v="本地"/>
    <m/>
    <m/>
    <x v="132"/>
    <x v="118"/>
    <m/>
    <s v="GAL"/>
    <x v="99"/>
    <s v="Painting"/>
    <s v="繪畫"/>
    <s v="n.a."/>
    <s v="n.a."/>
    <s v="Dreaming - Oil paintings by Tung Lo"/>
    <s v="夢"/>
    <s v="夢"/>
    <s v="n.a."/>
    <s v="n.a."/>
    <d v="2010-12-09T00:00:00"/>
    <d v="2010-12-26T00:00:00"/>
    <n v="2010"/>
    <n v="12"/>
    <n v="0"/>
    <s v="Yan Gallery"/>
    <s v="一畫廊"/>
    <s v="n.a."/>
    <s v="n.a."/>
    <s v="n.a."/>
    <s v="n.a."/>
    <s v="Tung Lo"/>
    <s v="n.a."/>
    <s v=" "/>
    <s v=" "/>
  </r>
  <r>
    <s v="1011"/>
    <s v="10110051"/>
    <m/>
    <n v="0"/>
    <s v="Local"/>
    <s v="本地"/>
    <m/>
    <m/>
    <x v="195"/>
    <x v="176"/>
    <m/>
    <s v="PUB"/>
    <x v="135"/>
    <s v="Mixed Media and Installation"/>
    <s v="混合媒介及裝置"/>
    <s v="n.a."/>
    <s v="n.a."/>
    <s v="Discovering Hong Kong's Cultural Traditions"/>
    <s v="探索香港文化傳統"/>
    <s v="探索香港文化傳統"/>
    <s v="n.a."/>
    <s v="n.a."/>
    <d v="2010-04-01T00:00:00"/>
    <d v="2010-12-31T00:00:00"/>
    <n v="2010"/>
    <n v="4"/>
    <n v="0"/>
    <s v="Airport Authority Hong Kong; the Leisure and Cultural Services Department"/>
    <s v="香港機場管理局、康樂及文化事務署"/>
    <s v="n.a."/>
    <s v="n.a."/>
    <s v="n.a."/>
    <s v="n.a."/>
    <s v="n.a."/>
    <s v="n.a."/>
    <s v="Organized by Hong Kong Museum of History;  South China Research Center, The Hong Kong University of Science and Technology"/>
    <s v="香港歷史博物館、香港科技大學華南研究中心籌劃"/>
  </r>
  <r>
    <s v="1011"/>
    <s v="10110053"/>
    <m/>
    <n v="0"/>
    <s v="Local"/>
    <s v="本地"/>
    <m/>
    <m/>
    <x v="196"/>
    <x v="177"/>
    <m/>
    <s v="PUB"/>
    <x v="9"/>
    <s v="Photography"/>
    <s v="攝影"/>
    <s v="n.a."/>
    <s v="n.a."/>
    <s v="&quot;Art in Hospital—Hospital Gallery&quot;All the People,So Many People––Exhibition by Ling Ling Ling"/>
    <s v="「藝術在醫院──醫院畫廊」 《夜遊我城──曾慶靈作品展》"/>
    <s v="「藝術在醫院──醫院畫廊」 《夜遊我城──曾慶靈作品展》"/>
    <s v="n.a."/>
    <s v="n.a."/>
    <d v="2010-04-16T00:00:00"/>
    <d v="2010-05-20T00:00:00"/>
    <n v="2010"/>
    <n v="4"/>
    <n v="0"/>
    <s v="Art in Hospital"/>
    <s v="藝術在醫院"/>
    <s v="Queen Elizabeth Hospital"/>
    <s v="伊利沙伯醫院"/>
    <s v="n.a."/>
    <s v="n.a."/>
    <s v="Ling Ling Ling"/>
    <s v="曾慶靈"/>
    <s v=" "/>
    <s v=" "/>
  </r>
  <r>
    <s v="1011"/>
    <s v="10110054"/>
    <m/>
    <n v="0"/>
    <s v="Local"/>
    <s v="本地"/>
    <m/>
    <m/>
    <x v="197"/>
    <x v="178"/>
    <m/>
    <s v="BUSS"/>
    <x v="136"/>
    <s v="Photography"/>
    <s v="攝影"/>
    <s v="n.a."/>
    <s v="n.a."/>
    <s v="SHOOTING BLIND: portrayals from the street"/>
    <s v="不視而見－安杰路攝影展"/>
    <s v="不視而見－安杰路攝影展"/>
    <s v="n.a."/>
    <s v="n.a."/>
    <d v="2010-05-01T00:00:00"/>
    <d v="2010-05-31T00:00:00"/>
    <n v="2010"/>
    <n v="5"/>
    <n v="0"/>
    <s v="n.a."/>
    <s v="n.a."/>
    <s v="n.a."/>
    <s v="n.a."/>
    <s v="Helen NG"/>
    <s v="吳愷欣"/>
    <s v="Evangelo Costadimas"/>
    <s v="安杰路"/>
    <s v=" "/>
    <s v=" "/>
  </r>
  <r>
    <s v="1011"/>
    <s v="10110055"/>
    <m/>
    <n v="0"/>
    <s v="Local"/>
    <s v="本地"/>
    <m/>
    <m/>
    <x v="198"/>
    <x v="179"/>
    <m/>
    <s v="BUSS"/>
    <x v="137"/>
    <s v="Design"/>
    <s v="設計"/>
    <s v="n.a."/>
    <s v="n.a."/>
    <s v="Happiest Bits Exhibition"/>
    <s v="n.a."/>
    <s v="Happiest Bits Exhibition"/>
    <s v="n.a."/>
    <s v="n.a."/>
    <d v="2010-04-14T00:00:00"/>
    <d v="2010-04-20T00:00:00"/>
    <n v="2010"/>
    <n v="4"/>
    <n v="0"/>
    <s v="The Hong Kong Polytechnic University School of Design, MINI"/>
    <s v="香港理工大學設計學院、MINI Hong Kong"/>
    <s v="n.a."/>
    <s v="n.a."/>
    <s v="n.a."/>
    <s v="n.a."/>
    <s v="PolyU design students"/>
    <s v="香港理工大學設計學院學生"/>
    <s v=" "/>
    <s v=" "/>
  </r>
  <r>
    <s v="1011"/>
    <s v="10110058"/>
    <m/>
    <n v="0"/>
    <s v="Local"/>
    <s v="本地"/>
    <m/>
    <m/>
    <x v="159"/>
    <x v="141"/>
    <m/>
    <s v="HKAC"/>
    <x v="115"/>
    <s v="Sculpture"/>
    <s v="雕塑"/>
    <s v="n.a."/>
    <s v="n.a."/>
    <s v="The Constrained Body"/>
    <s v="有限身"/>
    <s v="有限身"/>
    <s v="n.a."/>
    <s v="n.a."/>
    <d v="2010-11-07T00:00:00"/>
    <d v="2010-11-26T00:00:00"/>
    <n v="2010"/>
    <n v="11"/>
    <n v="0"/>
    <s v="Hong Kong Arts Centre"/>
    <s v="香港藝術中心"/>
    <s v="n.a."/>
    <s v="n.a."/>
    <s v="n.a."/>
    <s v="n.a."/>
    <s v="HO Siu Kee"/>
    <s v="何兆基"/>
    <s v=" "/>
    <s v=" "/>
  </r>
  <r>
    <s v="1011"/>
    <s v="10110059"/>
    <m/>
    <n v="0"/>
    <s v="Non-local"/>
    <s v="非本地"/>
    <m/>
    <m/>
    <x v="199"/>
    <x v="180"/>
    <m/>
    <n v="777"/>
    <x v="6"/>
    <s v="Mixed Media and Installation"/>
    <s v="混合媒介及裝置"/>
    <s v="n.a."/>
    <s v="n.a."/>
    <s v="Shifting Definitions"/>
    <s v="轉換的定義"/>
    <s v="轉換的定義"/>
    <s v="n.a."/>
    <s v="n.a."/>
    <d v="2010-11-06T00:00:00"/>
    <d v="2010-12-18T00:00:00"/>
    <n v="2010"/>
    <n v="11"/>
    <n v="0"/>
    <s v="n.a."/>
    <s v="n.a."/>
    <s v="n.a."/>
    <s v="n.a."/>
    <s v="Rebecca Catching"/>
    <s v="林白麗"/>
    <s v="Ji Wenyu and Zhu Weibing, Bovey Lee, Virginie Lerouge Knight, Monika Lin, Phoebe Man Ching Ying, Sally Smart, Heidi Voet, Wu Meng, Cui Xiuwen and Xu Zhifeng"/>
    <s v="計文于和朱?兵、李寶怡、Virginie Lerouge Knight、Monika Lin、文晶瑩、Sally Smart、Heidi Voet、吳夢、崔岫聞、許志鋒"/>
    <s v=" "/>
    <s v=" "/>
  </r>
  <r>
    <s v="1011"/>
    <s v="10110060"/>
    <m/>
    <n v="0"/>
    <s v="Non-local"/>
    <s v="非本地"/>
    <m/>
    <m/>
    <x v="200"/>
    <x v="181"/>
    <m/>
    <n v="777"/>
    <x v="6"/>
    <s v="Mixed Media and Installation"/>
    <s v="混合媒介及裝置"/>
    <s v="n.a."/>
    <s v="n.a."/>
    <s v="Budding Winter @ Baosteel Stage, Hong Kong Week in Expo 2010 Shanghai, China"/>
    <s v="中國2010上海世博會香港週：藝綻@冬日 - 寶鋼大舞台"/>
    <s v="中國2010上海世博會香港週：藝綻@冬日 - 寶鋼大舞台"/>
    <s v="n.a."/>
    <s v="n.a."/>
    <d v="2010-10-18T00:00:00"/>
    <d v="2010-10-22T00:00:00"/>
    <n v="2010"/>
    <n v="10"/>
    <n v="0"/>
    <s v="Homes Affairs Bureau, The Government of Hong Kong Special Administrative Region"/>
    <s v="香港特別行政區政府民政事務局"/>
    <s v="n.a."/>
    <s v="n.a."/>
    <s v="Community Art Network"/>
    <s v="社群藝術網路"/>
    <s v="Esther MOK Wan Yee、Mia WOO Wing Wa、WONG Hon-lam、Lailing LAI Chi Ling、Vicky LO Wing Ki、Chung Nga Yan、Ung U Tong  Annice、Silas FONG Sum Yu、JoeGo CHAN Yeuk Ming、Attor CHEUNG Tin Yau、Abby WONG、Candy HO、Juno CHAN、Cathy LAU、LEUNG Ka Yu、HUI Wai Yi"/>
    <s v="莫韻兒、胡詠樺、黃翰淋、黎志玲、盧穎琪、鐘雅欣、吳雨桐、方琛宇、陳曰明、張天佑、黃美鴻、何靜怡、陳駿龍、劉清韻、梁嘉茹、許慧兒"/>
    <s v=" "/>
    <s v=" "/>
  </r>
  <r>
    <s v="1011"/>
    <s v="10110061"/>
    <m/>
    <n v="0"/>
    <s v="Local"/>
    <s v="本地"/>
    <m/>
    <m/>
    <x v="135"/>
    <x v="120"/>
    <m/>
    <s v="ART"/>
    <x v="82"/>
    <s v="Performance Arts"/>
    <s v="行為藝術"/>
    <s v="n.a."/>
    <s v="n.a."/>
    <s v="n.a."/>
    <s v="「隔窗有?」之 「學成號雜貨店」"/>
    <s v="「隔窗有?」之 「學成號雜貨店」"/>
    <s v="n.a."/>
    <s v="n.a."/>
    <d v="2010-05-01T00:00:00"/>
    <d v="2010-05-01T00:00:00"/>
    <n v="2010"/>
    <n v="5"/>
    <n v="0"/>
    <s v="Wooferten"/>
    <s v="活化廳"/>
    <s v="n.a."/>
    <s v="n.a."/>
    <s v="wen yau"/>
    <s v="魂游"/>
    <s v="Lau Hok Shing, Hanison"/>
    <s v="劉學成"/>
    <s v="This project is commissioned by HKADC. 2-5PM."/>
    <s v="藝發局邀約計劃。下午二時至五時。"/>
  </r>
  <r>
    <s v="1011"/>
    <s v="10110062"/>
    <m/>
    <n v="0"/>
    <s v="Local"/>
    <s v="本地"/>
    <m/>
    <m/>
    <x v="135"/>
    <x v="120"/>
    <m/>
    <s v="ART"/>
    <x v="82"/>
    <s v="Performance Arts"/>
    <s v="行為藝術"/>
    <s v="n.a."/>
    <s v="n.a."/>
    <s v="See Through: SeQ-ing"/>
    <s v="「隔窗有?」之「當值中」"/>
    <s v="「隔窗有?」之「當值中」"/>
    <s v="n.a."/>
    <s v="n.a."/>
    <d v="2010-05-15T00:00:00"/>
    <d v="2010-05-15T00:00:00"/>
    <n v="2010"/>
    <n v="5"/>
    <n v="0"/>
    <s v="Wooferten"/>
    <s v="活化廳"/>
    <s v="n.a."/>
    <s v="n.a."/>
    <s v="wen yau"/>
    <s v="魂游"/>
    <s v="Beatrix Pang"/>
    <s v="彭倩幗"/>
    <s v="This project is commissioned by HKADC. 1-5PM."/>
    <s v="藝發局邀約計劃。下午一時至五時。"/>
  </r>
  <r>
    <s v="1011"/>
    <s v="10110063"/>
    <m/>
    <n v="0"/>
    <s v="Local"/>
    <s v="本地"/>
    <m/>
    <m/>
    <x v="135"/>
    <x v="120"/>
    <m/>
    <s v="ART"/>
    <x v="82"/>
    <s v="Performance Arts"/>
    <s v="行為藝術"/>
    <s v="n.a."/>
    <s v="n.a."/>
    <s v="See Through: I am here to do art=living=meeting"/>
    <s v="「隔窗有?」之「我在這裹做關於藝術=生活=開會的事情」"/>
    <s v="「隔窗有?」之「我在這裹做關於藝術=生活=開會的事情」"/>
    <s v="n.a."/>
    <s v="n.a."/>
    <d v="2010-07-31T00:00:00"/>
    <d v="2010-07-31T00:00:00"/>
    <n v="2010"/>
    <n v="7"/>
    <n v="0"/>
    <s v="Wooferten"/>
    <s v="活化廳"/>
    <s v="n.a."/>
    <s v="n.a."/>
    <s v="wen yau"/>
    <s v="魂游"/>
    <s v="Ger Choi"/>
    <s v="蔡芷筠"/>
    <s v="This project is commissioned by HKADC. 7-8PM."/>
    <s v="藝發局邀約計劃。下午七時至八時。"/>
  </r>
  <r>
    <s v="1011"/>
    <s v="10110064"/>
    <m/>
    <n v="0"/>
    <s v="Local"/>
    <s v="本地"/>
    <m/>
    <m/>
    <x v="135"/>
    <x v="120"/>
    <m/>
    <s v="ART"/>
    <x v="82"/>
    <s v="Performance Arts"/>
    <s v="行為藝術"/>
    <s v="n.a."/>
    <s v="n.a."/>
    <s v="See Through: la- p? ti?o"/>
    <s v="「隔窗有?」之「撮合人人發生(正)不正當的關係」"/>
    <s v="「隔窗有?」之「撮合人人發生(正)不正當的關係」"/>
    <s v="n.a."/>
    <s v="n.a."/>
    <d v="2010-08-14T00:00:00"/>
    <d v="2010-08-14T00:00:00"/>
    <n v="2010"/>
    <n v="8"/>
    <n v="0"/>
    <s v="Wooferten"/>
    <s v="活化廳"/>
    <s v="n.a."/>
    <s v="n.a."/>
    <s v="wen yau"/>
    <s v="魂游"/>
    <s v="Ali Wong Kit Yi"/>
    <s v="黃潔宜"/>
    <s v="This project is commissioned by HKADC. 3-5PM."/>
    <s v="藝發局邀約計劃。下午三時至五時。"/>
  </r>
  <r>
    <s v="1011"/>
    <s v="10110065"/>
    <m/>
    <n v="0"/>
    <s v="Local"/>
    <s v="本地"/>
    <m/>
    <m/>
    <x v="135"/>
    <x v="120"/>
    <m/>
    <s v="ART"/>
    <x v="82"/>
    <s v="Performance Arts"/>
    <s v="行為藝術"/>
    <s v="n.a."/>
    <s v="n.a."/>
    <s v="See Through: Seeing is Existing"/>
    <s v="「隔窗有?」之「無視//不在」"/>
    <s v="「隔窗有?」之「無視//不在」"/>
    <s v="n.a."/>
    <s v="n.a."/>
    <d v="2010-09-25T00:00:00"/>
    <d v="2010-09-25T00:00:00"/>
    <n v="2010"/>
    <n v="9"/>
    <n v="0"/>
    <s v="Wooferten"/>
    <s v="活化廳"/>
    <s v="n.a."/>
    <s v="n.a."/>
    <s v="wen yau"/>
    <s v="魂游"/>
    <s v="wen yau"/>
    <s v="魂游"/>
    <s v="This project is commissioned by HKADC. 1-3PM."/>
    <s v="藝發局邀約計劃。下午一時至三時。"/>
  </r>
  <r>
    <s v="1011"/>
    <s v="10110066"/>
    <m/>
    <n v="0"/>
    <s v="Local"/>
    <s v="本地"/>
    <m/>
    <m/>
    <x v="135"/>
    <x v="120"/>
    <m/>
    <s v="ART"/>
    <x v="82"/>
    <s v="Performance Arts"/>
    <s v="行為藝術"/>
    <s v="n.a."/>
    <s v="n.a."/>
    <s v="See Through: I Dance"/>
    <s v="「隔窗有?」之「我跳」"/>
    <s v="「隔窗有?」之「我跳」"/>
    <s v="n.a."/>
    <s v="n.a."/>
    <d v="2010-11-27T00:00:00"/>
    <d v="2010-11-27T00:00:00"/>
    <n v="2010"/>
    <n v="11"/>
    <n v="0"/>
    <s v="Wooferten"/>
    <s v="活化廳"/>
    <s v="n.a."/>
    <s v="n.a."/>
    <s v="wen yau"/>
    <s v="魂游"/>
    <s v="hey_fruit"/>
    <s v="喜嘻果"/>
    <s v="This project is commissioned by HKADC. 2:30-5:30PM."/>
    <s v="藝發局邀約計劃。下午二時半至五時半。"/>
  </r>
  <r>
    <s v="1011"/>
    <s v="10110067"/>
    <m/>
    <n v="0"/>
    <s v="Local"/>
    <s v="本地"/>
    <m/>
    <m/>
    <x v="135"/>
    <x v="120"/>
    <m/>
    <s v="ART"/>
    <x v="82"/>
    <s v="Performance Arts"/>
    <s v="行為藝術"/>
    <s v="n.a."/>
    <s v="n.a."/>
    <s v="See Through: Small Trumpet, Big Movement"/>
    <s v="「隔窗有?」之「小喇叭　大動作」"/>
    <s v="「隔窗有?」之「小喇叭　大動作」"/>
    <s v="n.a."/>
    <s v="n.a."/>
    <d v="2010-12-26T00:00:00"/>
    <d v="2010-12-26T00:00:00"/>
    <n v="2010"/>
    <n v="12"/>
    <n v="0"/>
    <s v="Wooferten"/>
    <s v="活化廳"/>
    <s v="n.a."/>
    <s v="n.a."/>
    <s v="wen yau"/>
    <s v="魂游"/>
    <s v="Cally Yu, Yuenjie"/>
    <s v="俞若玫、丸仔"/>
    <s v="This project is commissioned by HKADC. 4-6PM."/>
    <s v="藝發局邀約計劃。下午四時至六時。"/>
  </r>
  <r>
    <s v="1011"/>
    <s v="10110068"/>
    <m/>
    <n v="0"/>
    <s v="Non-local"/>
    <s v="非本地"/>
    <m/>
    <m/>
    <x v="201"/>
    <x v="8"/>
    <m/>
    <n v="777"/>
    <x v="6"/>
    <s v="Mixed Art-forms"/>
    <s v="綜合展"/>
    <s v="n.a."/>
    <s v="n.a."/>
    <s v="Legacy and Creations—Art vs Art"/>
    <s v="承傳與創造—藝術對藝術"/>
    <s v="承傳與創造—藝術對藝術"/>
    <s v="n.a."/>
    <s v="n.a."/>
    <d v="2010-10-15T00:00:00"/>
    <d v="2010-11-12T00:00:00"/>
    <n v="2010"/>
    <n v="10"/>
    <n v="0"/>
    <s v="Hong Kong Museum of Art, Leisure and Cultural Services Department, HKSAR; Museum of Contemporary Art, Shanghai"/>
    <s v="香港藝術館、香港特別行政區政府康樂及文化事務署、上海當代藝術館"/>
    <s v="n.a."/>
    <s v="n.a."/>
    <s v="n.a."/>
    <s v="n.a."/>
    <s v="Pak Sheung Chuen, Kung Chi Shing, Hung Keung, Stanley Wong Ping Pui(anothermountainman), Kacey Wong Kwok Choi, Kong Khong Chang (Kongkee) Tim Li Man Wai, Lee Chi Hoi (Chihoi), Leung Ping Kwan (Ye Si), Lam Tung Pang, Freeman Lau Siu Hong, Teddy Lo Yeung Ma"/>
    <s v="白雙全、龔志成、洪強、黃炳培 (又一山人)、黃國才、江康泉 (江記)、李民偉、李智海 (智海)、梁秉鈞 (也斯)、林東鵬、劉小康、羅揚文、梅卓燕、石家豪、伍韶勁、謝淑婷、嚴迅奇、周俊輝、朱德華"/>
    <s v=" "/>
    <s v=" "/>
  </r>
  <r>
    <s v="1011"/>
    <s v="10110069"/>
    <m/>
    <n v="0"/>
    <s v="Local"/>
    <s v="本地"/>
    <m/>
    <m/>
    <x v="95"/>
    <x v="86"/>
    <m/>
    <s v="PA"/>
    <x v="72"/>
    <s v="Chinese Painting, Calligraphy and Seal Carving"/>
    <s v="書畫篆刻"/>
    <s v="n.a."/>
    <s v="n.a."/>
    <s v="n.a."/>
    <s v="香港—澳門—台北—上海 當代水墨畫聯展"/>
    <s v="香港—澳門—台北—上海 當代水墨畫聯展"/>
    <s v="n.a."/>
    <s v="n.a."/>
    <d v="2010-04-01T00:00:00"/>
    <d v="2010-04-04T00:00:00"/>
    <n v="2010"/>
    <n v="4"/>
    <n v="0"/>
    <s v="Hong Kong Modern Ink Painting Society"/>
    <s v="香港現代水墨畫會"/>
    <s v="n.a."/>
    <s v="上海市對外文化交流協會、台灣萬能科技大學創意藝術中心、澳門文化藝術學會"/>
    <s v="n.a."/>
    <s v="n.a."/>
    <s v="n.a."/>
    <s v="[香港] 派瑞芬、梁棟材、陳成球、黃孝逵、楊國芬、蔡海鷹；[澳門] 王健爾、李德勝、陸大同、劉富業、謝舸、譚植桓；[台北] 李振明、洪根深、袁金塔、劉國興、瀰力村男(王家農)；[上海]石禪、江宏、車鵬飛、陳鶴良、鄭人剛、蕭海春"/>
    <s v=" "/>
    <s v=" "/>
  </r>
  <r>
    <s v="1011"/>
    <s v="10110070"/>
    <m/>
    <n v="0"/>
    <s v="Local"/>
    <s v="本地"/>
    <m/>
    <m/>
    <x v="95"/>
    <x v="86"/>
    <m/>
    <s v="PA"/>
    <x v="72"/>
    <s v="Painting"/>
    <s v="繪畫"/>
    <s v="n.a."/>
    <s v="n.a."/>
    <s v="n.a."/>
    <s v="港澳台中華文化藝術協會三地名家邀請展"/>
    <s v="港澳台中華文化藝術協會三地名家邀請展"/>
    <s v="n.a."/>
    <s v="n.a."/>
    <d v="2010-04-02T00:00:00"/>
    <d v="2010-04-04T00:00:00"/>
    <n v="2010"/>
    <n v="4"/>
    <n v="0"/>
    <s v="Hong Kong Chinese Arts &amp; Literature Association"/>
    <s v="香港中國藝文協會"/>
    <s v="n.a."/>
    <s v="n.a."/>
    <s v="n.a."/>
    <s v="n.a."/>
    <s v="n.a."/>
    <s v="n.a."/>
    <s v=" "/>
    <s v=" "/>
  </r>
  <r>
    <s v="1011"/>
    <s v="10110071"/>
    <m/>
    <n v="0"/>
    <s v="Local"/>
    <s v="本地"/>
    <m/>
    <m/>
    <x v="95"/>
    <x v="86"/>
    <m/>
    <s v="PA"/>
    <x v="72"/>
    <s v="Chinese Painting, Calligraphy and Seal Carving"/>
    <s v="書畫篆刻"/>
    <s v="n.a."/>
    <s v="n.a."/>
    <s v="CUHK SCS Chinese Calligraphy Exhibition"/>
    <s v="嗜書醉墨：第九屆中國書法文憑課程畢業展"/>
    <s v="嗜書醉墨：第九屆中國書法文憑課程畢業展"/>
    <s v="n.a."/>
    <s v="n.a."/>
    <d v="2010-04-05T00:00:00"/>
    <d v="2010-04-07T00:00:00"/>
    <n v="2010"/>
    <n v="4"/>
    <n v="0"/>
    <s v="School of Continuing and Professional Studies, The Chinese University of Hong Kong"/>
    <s v="香港中文大學專業進修學院"/>
    <s v="n.a."/>
    <s v="n.a."/>
    <s v="n.a."/>
    <s v="n.a."/>
    <s v="n.a."/>
    <s v="n.a."/>
    <s v=" "/>
    <s v=" "/>
  </r>
  <r>
    <s v="1011"/>
    <s v="10110072"/>
    <m/>
    <n v="0"/>
    <s v="Local"/>
    <s v="本地"/>
    <m/>
    <m/>
    <x v="95"/>
    <x v="86"/>
    <m/>
    <s v="PA"/>
    <x v="72"/>
    <s v="Painting"/>
    <s v="繪畫"/>
    <s v="n.a."/>
    <s v="n.a."/>
    <s v="n.a."/>
    <s v="香港美專校友會會員、校友作品展"/>
    <s v="香港美專校友會會員、校友作品展"/>
    <s v="n.a."/>
    <s v="n.a."/>
    <d v="2010-04-08T00:00:00"/>
    <d v="2010-04-11T00:00:00"/>
    <n v="2010"/>
    <n v="4"/>
    <n v="0"/>
    <s v="Hong Kong Academy of Fine Arts Alumni Association"/>
    <s v="香港美術專科學校校友會"/>
    <s v="n.a."/>
    <s v="n.a."/>
    <s v="n.a."/>
    <s v="n.a."/>
    <s v="n.a."/>
    <s v="n.a."/>
    <s v=" "/>
    <s v=" "/>
  </r>
  <r>
    <s v="1011"/>
    <s v="10110073"/>
    <m/>
    <n v="0"/>
    <s v="Local"/>
    <s v="本地"/>
    <m/>
    <m/>
    <x v="95"/>
    <x v="86"/>
    <m/>
    <s v="PA"/>
    <x v="72"/>
    <s v="Chinese Painting, Calligraphy and Seal Carving"/>
    <s v="書畫篆刻"/>
    <s v="n.a."/>
    <s v="n.a."/>
    <s v="The Exhibition of Chinese Painting, Calligraphy and Seal-engraving by Mr. Foo Sai-heng and Students"/>
    <s v="傅世亨師生書畫篆刻展"/>
    <s v="傅世亨師生書畫篆刻展"/>
    <s v="n.a."/>
    <s v="n.a."/>
    <d v="2010-04-15T00:00:00"/>
    <d v="2010-04-18T00:00:00"/>
    <n v="2010"/>
    <n v="4"/>
    <n v="0"/>
    <s v="San Zhuo Tang"/>
    <s v="三拙堂金石書畫會"/>
    <s v="n.a."/>
    <s v="n.a."/>
    <s v="n.a."/>
    <s v="n.a."/>
    <s v="n.a."/>
    <s v="n.a."/>
    <s v=" "/>
    <s v=" "/>
  </r>
  <r>
    <s v="1011"/>
    <s v="10110074"/>
    <m/>
    <n v="0"/>
    <s v="Local"/>
    <s v="本地"/>
    <m/>
    <m/>
    <x v="95"/>
    <x v="86"/>
    <m/>
    <s v="PA"/>
    <x v="72"/>
    <s v="Painting"/>
    <s v="繪畫"/>
    <s v="n.a."/>
    <s v="n.a."/>
    <s v="n.a."/>
    <s v="香港水彩藝術學會會員作品展"/>
    <s v="香港水彩藝術學會會員作品展"/>
    <s v="n.a."/>
    <s v="n.a."/>
    <d v="2010-04-22T00:00:00"/>
    <d v="2010-04-25T00:00:00"/>
    <n v="2010"/>
    <n v="4"/>
    <n v="0"/>
    <s v="Hong Kong Watercolour Sociey"/>
    <s v="香港水彩藝術學會"/>
    <s v="n.a."/>
    <s v="n.a."/>
    <s v="n.a."/>
    <s v="n.a."/>
    <s v="n.a."/>
    <s v="n.a."/>
    <s v=" "/>
    <s v=" "/>
  </r>
  <r>
    <s v="1011"/>
    <s v="10110075"/>
    <m/>
    <n v="0"/>
    <s v="Local"/>
    <s v="本地"/>
    <m/>
    <m/>
    <x v="95"/>
    <x v="86"/>
    <m/>
    <s v="PA"/>
    <x v="72"/>
    <s v="Chinese Painting, Calligraphy and Seal Carving"/>
    <s v="書畫篆刻"/>
    <s v="n.a."/>
    <s v="n.a."/>
    <s v="n.a."/>
    <s v="香港書法藝術研究二○一○年年展"/>
    <s v="香港書法藝術研究二○一○年年展"/>
    <s v="n.a."/>
    <s v="n.a."/>
    <d v="2010-05-07T00:00:00"/>
    <d v="2010-05-09T00:00:00"/>
    <n v="2010"/>
    <n v="5"/>
    <n v="0"/>
    <s v="Hong Kong Study Association of Calligraphy Art"/>
    <s v="香港書法藝術研究會"/>
    <s v="n.a."/>
    <s v="n.a."/>
    <s v="n.a."/>
    <s v="n.a."/>
    <s v="n.a."/>
    <s v="n.a."/>
    <s v=" "/>
    <s v=" "/>
  </r>
  <r>
    <s v="1011"/>
    <s v="10110076"/>
    <m/>
    <n v="0"/>
    <s v="Local"/>
    <s v="本地"/>
    <m/>
    <m/>
    <x v="95"/>
    <x v="86"/>
    <m/>
    <s v="PA"/>
    <x v="72"/>
    <s v="Painting"/>
    <s v="繪畫"/>
    <s v="n.a."/>
    <s v="n.a."/>
    <s v="n.a."/>
    <s v="香港硬筆書畫會會員聯展"/>
    <s v="香港硬筆書畫會會員聯展"/>
    <s v="n.a."/>
    <s v="n.a."/>
    <d v="2010-05-15T00:00:00"/>
    <d v="2010-05-17T00:00:00"/>
    <n v="2010"/>
    <n v="5"/>
    <n v="0"/>
    <s v="The Body Pen of Hong Kong"/>
    <s v="香港硬筆書畫會"/>
    <s v="n.a."/>
    <s v="n.a."/>
    <s v="n.a."/>
    <s v="n.a."/>
    <s v="n.a."/>
    <s v="n.a."/>
    <s v=" "/>
    <s v=" "/>
  </r>
  <r>
    <s v="1011"/>
    <s v="10110077"/>
    <m/>
    <n v="0"/>
    <s v="Local"/>
    <s v="本地"/>
    <m/>
    <m/>
    <x v="95"/>
    <x v="86"/>
    <m/>
    <s v="PA"/>
    <x v="72"/>
    <s v="Chinese Painting, Calligraphy and Seal Carving"/>
    <s v="書畫篆刻"/>
    <s v="n.a."/>
    <s v="n.a."/>
    <s v="n.a."/>
    <s v="世界華人藝術精品大展"/>
    <s v="世界華人藝術精品大展"/>
    <s v="n.a."/>
    <s v="n.a."/>
    <d v="2010-05-18T00:00:00"/>
    <d v="2010-05-20T00:00:00"/>
    <n v="2010"/>
    <n v="5"/>
    <n v="0"/>
    <s v="International Oriental Institute of Fine Arts and Calligraphy"/>
    <s v="國際東方書畫藝術研究會"/>
    <s v="n.a."/>
    <s v="n.a."/>
    <s v="n.a."/>
    <s v="n.a."/>
    <s v="n.a."/>
    <s v="n.a."/>
    <s v=" "/>
    <s v=" "/>
  </r>
  <r>
    <s v="1011"/>
    <s v="10110078"/>
    <m/>
    <n v="0"/>
    <s v="Local"/>
    <s v="本地"/>
    <m/>
    <m/>
    <x v="95"/>
    <x v="86"/>
    <m/>
    <s v="PA"/>
    <x v="72"/>
    <s v="Painting"/>
    <s v="繪畫"/>
    <s v="Chinese Painting, Calligraphy and Seal Carving"/>
    <s v="書畫篆刻"/>
    <s v="n.a."/>
    <s v="中國名家油畫國畫精品拍賣會"/>
    <s v="中國名家油畫國畫精品拍賣會"/>
    <s v="n.a."/>
    <s v="n.a."/>
    <d v="2010-05-21T00:00:00"/>
    <d v="2010-05-23T00:00:00"/>
    <n v="2010"/>
    <n v="5"/>
    <n v="0"/>
    <s v="Han Bo International (HK) Auction"/>
    <s v="翰博國際(香港)拍賣"/>
    <s v="n.a."/>
    <s v="n.a."/>
    <s v="n.a."/>
    <s v="n.a."/>
    <s v="n.a."/>
    <s v="n.a."/>
    <s v=" "/>
    <s v=" "/>
  </r>
  <r>
    <s v="1011"/>
    <s v="10110079"/>
    <m/>
    <n v="0"/>
    <s v="Local"/>
    <s v="本地"/>
    <m/>
    <m/>
    <x v="95"/>
    <x v="86"/>
    <m/>
    <s v="PA"/>
    <x v="72"/>
    <s v="Painting"/>
    <s v="繪畫"/>
    <s v="n.a."/>
    <s v="n.a."/>
    <s v="Painting Exhibition of Olivia Leung"/>
    <s v="胡桂文畫展"/>
    <s v="胡桂文畫展"/>
    <s v="n.a."/>
    <s v="n.a."/>
    <d v="2010-05-28T00:00:00"/>
    <d v="2010-05-30T00:00:00"/>
    <n v="2010"/>
    <n v="5"/>
    <n v="0"/>
    <s v="n.a."/>
    <s v="n.a."/>
    <s v="n.a."/>
    <s v="n.a."/>
    <s v="n.a."/>
    <s v="n.a."/>
    <s v="Leung Wu Kwai Man Olivia"/>
    <s v="梁胡桂文"/>
    <s v=" "/>
    <s v=" "/>
  </r>
  <r>
    <s v="1011"/>
    <s v="10110080"/>
    <m/>
    <n v="0"/>
    <s v="Local"/>
    <s v="本地"/>
    <m/>
    <m/>
    <x v="95"/>
    <x v="86"/>
    <m/>
    <s v="PA"/>
    <x v="72"/>
    <s v="Chinese Painting, Calligraphy and Seal Carving"/>
    <s v="書畫篆刻"/>
    <s v="n.a."/>
    <s v="n.a."/>
    <s v="Works by Hong Kong Chinese Calligraphy and Seal Society"/>
    <s v="香海書畫篆刻學會創會展(附)晚晴居藏名家書畫展"/>
    <s v="香海書畫篆刻學會創會展(附)晚晴居藏名家書畫展"/>
    <s v="n.a."/>
    <s v="n.a."/>
    <d v="2010-06-04T00:00:00"/>
    <d v="2010-06-07T00:00:00"/>
    <n v="2010"/>
    <n v="6"/>
    <n v="0"/>
    <s v="Hong Kong Calligraphy and Seal Society"/>
    <s v="香海書畫篆刻學會"/>
    <s v="n.a."/>
    <s v="n.a."/>
    <s v="n.a."/>
    <s v="n.a."/>
    <s v="n.a."/>
    <s v="n.a."/>
    <s v=" "/>
    <s v=" "/>
  </r>
  <r>
    <s v="1011"/>
    <s v="10110081"/>
    <m/>
    <n v="0"/>
    <s v="Local"/>
    <s v="本地"/>
    <m/>
    <m/>
    <x v="95"/>
    <x v="86"/>
    <m/>
    <s v="PA"/>
    <x v="72"/>
    <s v="Photography"/>
    <s v="攝影"/>
    <s v="n.a."/>
    <s v="n.a."/>
    <s v="The 49th Anniversary Members Photography Exhibition"/>
    <s v="第四十九屆會員作品聯合展覽"/>
    <s v="第四十九屆會員作品聯合展覽"/>
    <s v="n.a."/>
    <s v="n.a."/>
    <d v="2010-06-04T00:00:00"/>
    <d v="2010-06-07T00:00:00"/>
    <n v="2010"/>
    <n v="6"/>
    <n v="0"/>
    <s v="The Chinese Photographic Association of Hong Kon"/>
    <s v="香港中華攝影學會"/>
    <s v="n.a."/>
    <s v="n.a."/>
    <s v="n.a."/>
    <s v="n.a."/>
    <s v="n.a."/>
    <s v="n.a."/>
    <s v=" "/>
    <s v=" "/>
  </r>
  <r>
    <s v="1011"/>
    <s v="10110082"/>
    <m/>
    <n v="0"/>
    <s v="Local"/>
    <s v="本地"/>
    <m/>
    <m/>
    <x v="95"/>
    <x v="86"/>
    <m/>
    <s v="PA"/>
    <x v="72"/>
    <s v="Chinese Painting, Calligraphy and Seal Carving"/>
    <s v="書畫篆刻"/>
    <s v="n.a."/>
    <s v="n.a."/>
    <s v="Hong Kong Culture and Art Exchange Association"/>
    <s v="水墨聯想──中國畫名家作品展"/>
    <s v="水墨聯想──中國畫名家作品展"/>
    <s v="n.a."/>
    <s v="n.a."/>
    <d v="2010-06-19T00:00:00"/>
    <d v="2010-06-22T00:00:00"/>
    <n v="2010"/>
    <n v="6"/>
    <n v="0"/>
    <s v="The United Association of Artists of Hong Kong and Hong Kong Culture and Art Exchange Association"/>
    <s v="香港美術家聯合會、香港文化藝術交流協會"/>
    <s v="n.a."/>
    <s v="n.a."/>
    <s v="n.a."/>
    <s v="n.a."/>
    <s v="n.a."/>
    <s v="n.a."/>
    <s v=" "/>
    <s v=" "/>
  </r>
  <r>
    <s v="1011"/>
    <s v="10110083"/>
    <m/>
    <n v="0"/>
    <s v="Local"/>
    <s v="本地"/>
    <m/>
    <m/>
    <x v="95"/>
    <x v="86"/>
    <m/>
    <s v="PA"/>
    <x v="72"/>
    <s v="Painting"/>
    <s v="繪畫"/>
    <s v="n.a."/>
    <s v="n.a."/>
    <s v="Art Without Boundary - Involve in life"/>
    <s v="藝術無疆界──細味生活"/>
    <s v="藝術無疆界──細味生活"/>
    <s v="n.a."/>
    <s v="n.a."/>
    <d v="2010-06-24T00:00:00"/>
    <d v="2010-06-26T00:00:00"/>
    <n v="2010"/>
    <n v="6"/>
    <n v="0"/>
    <s v="Richmond Rellowship of Hong Kong"/>
    <s v="利民會"/>
    <s v="n.a."/>
    <s v="n.a."/>
    <s v="n.a."/>
    <s v="n.a."/>
    <s v="n.a."/>
    <s v="n.a."/>
    <s v=" "/>
    <s v=" "/>
  </r>
  <r>
    <s v="1011"/>
    <s v="10110084"/>
    <m/>
    <n v="0"/>
    <s v="Local"/>
    <s v="本地"/>
    <m/>
    <m/>
    <x v="95"/>
    <x v="86"/>
    <m/>
    <s v="PA"/>
    <x v="72"/>
    <s v="Painting"/>
    <s v="繪畫"/>
    <s v="n.a."/>
    <s v="n.a."/>
    <s v="Fong Yun Wah Visual Art Exhibition - Star of Art"/>
    <s v="方潤華中學視藝展覽──藝力星星"/>
    <s v="方潤華中學視藝展覽──藝力星星"/>
    <s v="n.a."/>
    <s v="n.a."/>
    <d v="2010-06-28T00:00:00"/>
    <d v="2010-06-30T00:00:00"/>
    <n v="2010"/>
    <n v="6"/>
    <n v="0"/>
    <s v="The Church of Christ in China Fong Yun Wah Secondary School"/>
    <s v="中華基督教會方潤華中學"/>
    <s v="n.a."/>
    <s v="n.a."/>
    <s v="n.a."/>
    <s v="n.a."/>
    <s v="n.a."/>
    <s v="n.a."/>
    <s v=" "/>
    <s v=" "/>
  </r>
  <r>
    <s v="1011"/>
    <s v="10110085"/>
    <m/>
    <n v="0"/>
    <s v="Local"/>
    <s v="本地"/>
    <m/>
    <m/>
    <x v="95"/>
    <x v="86"/>
    <m/>
    <s v="PA"/>
    <x v="72"/>
    <s v="Chinese Painting, Calligraphy and Seal Carving"/>
    <s v="書畫篆刻"/>
    <s v="n.a."/>
    <s v="n.a."/>
    <s v="n.a."/>
    <s v="香港中文大學專業進修學院第十屆中國書法文憑課程學員畢業作品展"/>
    <s v="香港中文大學專業進修學院第十屆中國書法文憑課程學員畢業作品展"/>
    <s v="n.a."/>
    <s v="n.a."/>
    <d v="2010-07-03T00:00:00"/>
    <d v="2010-07-05T00:00:00"/>
    <n v="2010"/>
    <n v="7"/>
    <n v="0"/>
    <s v="Zhong Da Professional Chinese Calligraphy Society"/>
    <s v="中大專業書法同學會"/>
    <s v="n.a."/>
    <s v="n.a."/>
    <s v="n.a."/>
    <s v="n.a."/>
    <s v="n.a."/>
    <s v="n.a."/>
    <s v=" "/>
    <s v=" "/>
  </r>
  <r>
    <s v="1011"/>
    <s v="10110086"/>
    <m/>
    <n v="0"/>
    <s v="Local"/>
    <s v="本地"/>
    <m/>
    <m/>
    <x v="95"/>
    <x v="86"/>
    <m/>
    <s v="PA"/>
    <x v="72"/>
    <s v="Chinese Painting, Calligraphy and Seal Carving"/>
    <s v="書畫篆刻"/>
    <s v="n.a."/>
    <s v="n.a."/>
    <s v="Ma Yun Hein + Wong Wai Ching Art Works Exhibition"/>
    <s v="馬潤憲‧黃惠貞書畫作品展"/>
    <s v="馬潤憲‧黃惠貞書畫作品展"/>
    <s v="n.a."/>
    <s v="n.a."/>
    <d v="2010-07-09T00:00:00"/>
    <d v="2010-07-11T00:00:00"/>
    <n v="2010"/>
    <n v="7"/>
    <n v="0"/>
    <s v="Hong Kong Shun Tak Art and Culture Society"/>
    <s v="香港順德藝文社"/>
    <s v="n.a."/>
    <s v="n.a."/>
    <s v="n.a."/>
    <s v="n.a."/>
    <s v="Ma Yun Hein; Wong Wai Ching"/>
    <s v="馬潤憲、黃惠貞"/>
    <s v=" "/>
    <s v=" "/>
  </r>
  <r>
    <s v="1011"/>
    <s v="10110087"/>
    <m/>
    <n v="0"/>
    <s v="Local"/>
    <s v="本地"/>
    <m/>
    <m/>
    <x v="95"/>
    <x v="86"/>
    <m/>
    <s v="PA"/>
    <x v="72"/>
    <s v="Design"/>
    <s v="設計"/>
    <s v="n.a."/>
    <s v="n.a."/>
    <s v="Telemicro + Graduation of Higher Diploma Programme in Commercial Design 2010"/>
    <s v="遠觀細看──商業設計高級文憑課程畢業展2010"/>
    <s v="遠觀細看──商業設計高級文憑課程畢業展2010"/>
    <s v="n.a."/>
    <s v="n.a."/>
    <d v="2010-07-13T00:00:00"/>
    <d v="2010-07-15T00:00:00"/>
    <n v="2010"/>
    <n v="7"/>
    <n v="0"/>
    <s v="School of Continuing and Professional Studies, The Chinese University of Hong Kong"/>
    <s v="香港中文大學專業進修學院"/>
    <s v="n.a."/>
    <s v="n.a."/>
    <s v="n.a."/>
    <s v="n.a."/>
    <s v="n.a."/>
    <s v="n.a."/>
    <s v=" "/>
    <s v=" "/>
  </r>
  <r>
    <s v="1011"/>
    <s v="10110088"/>
    <m/>
    <n v="0"/>
    <s v="Local"/>
    <s v="本地"/>
    <m/>
    <m/>
    <x v="95"/>
    <x v="86"/>
    <m/>
    <s v="PA"/>
    <x v="72"/>
    <s v="Chinese Painting, Calligraphy and Seal Carving"/>
    <s v="書畫篆刻"/>
    <s v="n.a."/>
    <s v="n.a."/>
    <s v="n.a."/>
    <s v="陳若海師生展"/>
    <s v="陳若海師生展"/>
    <s v="n.a."/>
    <s v="n.a."/>
    <d v="2010-07-16T00:00:00"/>
    <d v="2010-07-18T00:00:00"/>
    <n v="2010"/>
    <n v="7"/>
    <n v="0"/>
    <s v="Yuen Long Chinese Calligraphy and Seal-Carving Society"/>
    <s v="元朗書法篆刻學會"/>
    <s v="n.a."/>
    <s v="n.a."/>
    <s v="n.a."/>
    <s v="n.a."/>
    <s v="n.a."/>
    <s v="n.a."/>
    <s v=" "/>
    <s v=" "/>
  </r>
  <r>
    <s v="1011"/>
    <s v="10110089"/>
    <m/>
    <n v="0"/>
    <s v="Local"/>
    <s v="本地"/>
    <m/>
    <m/>
    <x v="95"/>
    <x v="86"/>
    <m/>
    <s v="PA"/>
    <x v="72"/>
    <s v="Chinese Painting, Calligraphy and Seal Carving"/>
    <s v="書畫篆刻"/>
    <s v="n.a."/>
    <s v="n.a."/>
    <s v="n.a."/>
    <s v="惠風和暢(四)之惠風書畫研究會成立十周年紀念展"/>
    <s v="惠風和暢(四)之惠風書畫研究會成立十周年紀念展"/>
    <s v="n.a."/>
    <s v="n.a."/>
    <d v="2010-07-21T00:00:00"/>
    <d v="2010-07-25T00:00:00"/>
    <n v="2010"/>
    <n v="7"/>
    <n v="0"/>
    <s v="Zephyr Painting and Calligraphy Research Association"/>
    <s v="惠風書畫研究會"/>
    <s v="n.a."/>
    <s v="n.a."/>
    <s v="n.a."/>
    <s v="n.a."/>
    <s v="n.a."/>
    <s v="n.a."/>
    <s v=" "/>
    <s v=" "/>
  </r>
  <r>
    <s v="1011"/>
    <s v="10110090"/>
    <m/>
    <n v="0"/>
    <s v="Local"/>
    <s v="本地"/>
    <m/>
    <m/>
    <x v="95"/>
    <x v="86"/>
    <m/>
    <s v="PA"/>
    <x v="72"/>
    <s v="Design"/>
    <s v="設計"/>
    <s v="n.a."/>
    <s v="n.a."/>
    <s v="Trinteract HKU Space Community College Graduation Show 2010"/>
    <s v="香港大學附屬學院畢業作品展2010"/>
    <s v="香港大學附屬學院畢業作品展2010"/>
    <s v="n.a."/>
    <s v="n.a."/>
    <d v="2010-07-26T00:00:00"/>
    <d v="2010-07-29T00:00:00"/>
    <n v="2010"/>
    <n v="7"/>
    <n v="0"/>
    <s v="HKU School of Professional and Continuing Education Community College"/>
    <s v="香港大學專業進修學院香港大學附屬學院"/>
    <s v="n.a."/>
    <s v="n.a."/>
    <s v="n.a."/>
    <s v="n.a."/>
    <s v="n.a."/>
    <s v="n.a."/>
    <s v=" "/>
    <s v=" "/>
  </r>
  <r>
    <s v="1011"/>
    <s v="10110091"/>
    <m/>
    <n v="0"/>
    <s v="Local"/>
    <s v="本地"/>
    <m/>
    <m/>
    <x v="95"/>
    <x v="86"/>
    <m/>
    <s v="PA"/>
    <x v="72"/>
    <s v="Chinese Painting, Calligraphy and Seal Carving"/>
    <s v="書畫篆刻"/>
    <s v="n.a."/>
    <s v="n.a."/>
    <s v="n.a."/>
    <s v="香港中國美術會庚寅年會員作品展"/>
    <s v="香港中國美術會庚寅年會員作品展"/>
    <s v="n.a."/>
    <s v="n.a."/>
    <d v="2010-07-31T00:00:00"/>
    <d v="2010-07-31T00:00:00"/>
    <n v="2010"/>
    <n v="7"/>
    <n v="0"/>
    <s v="Hong Kong Chinese Arts Club"/>
    <s v="香港中國美術會"/>
    <s v="n.a."/>
    <s v="n.a."/>
    <s v="n.a."/>
    <s v="n.a."/>
    <s v="n.a."/>
    <s v="n.a."/>
    <s v=" "/>
    <s v=" "/>
  </r>
  <r>
    <s v="1011"/>
    <s v="10110092"/>
    <m/>
    <n v="0"/>
    <s v="Local"/>
    <s v="本地"/>
    <m/>
    <m/>
    <x v="95"/>
    <x v="86"/>
    <m/>
    <s v="PA"/>
    <x v="72"/>
    <s v="Chinese Painting, Calligraphy and Seal Carving"/>
    <s v="書畫篆刻"/>
    <s v="n.a."/>
    <s v="n.a."/>
    <s v="Beauty of Ink Art Exhibition"/>
    <s v="《彩墨同芳》彩之墨書畫會會員作品展"/>
    <s v="《彩墨同芳》彩之墨書畫會會員作品展"/>
    <s v="n.a."/>
    <s v="n.a."/>
    <d v="2010-08-07T00:00:00"/>
    <d v="2010-08-09T00:00:00"/>
    <n v="2010"/>
    <n v="8"/>
    <n v="0"/>
    <s v="Beauty of Ink"/>
    <s v="彩之墨書畫會"/>
    <s v="n.a."/>
    <s v="n.a."/>
    <s v="n.a."/>
    <s v="n.a."/>
    <s v="n.a."/>
    <s v="n.a."/>
    <s v=" "/>
    <s v=" "/>
  </r>
  <r>
    <s v="1011"/>
    <s v="10110093"/>
    <m/>
    <n v="0"/>
    <s v="Local"/>
    <s v="本地"/>
    <m/>
    <m/>
    <x v="95"/>
    <x v="86"/>
    <m/>
    <s v="PA"/>
    <x v="72"/>
    <s v="Chinese Painting, Calligraphy and Seal Carving"/>
    <s v="書畫篆刻"/>
    <s v="n.a."/>
    <s v="n.a."/>
    <s v="n.a."/>
    <s v="第十六屆中國水墨畫文憑課程結業作品展"/>
    <s v="第十六屆中國水墨畫文憑課程結業作品展"/>
    <s v="n.a."/>
    <s v="n.a."/>
    <d v="2010-08-10T00:00:00"/>
    <d v="2010-08-12T00:00:00"/>
    <n v="2010"/>
    <n v="8"/>
    <n v="0"/>
    <s v="School of Continuing and Professional Studies, The Chinese University of Hong Kong"/>
    <s v="香港中文大學專業進修學院"/>
    <s v="n.a."/>
    <s v="n.a."/>
    <s v="n.a."/>
    <s v="n.a."/>
    <s v="n.a."/>
    <s v="n.a."/>
    <s v=" "/>
    <s v=" "/>
  </r>
  <r>
    <s v="1011"/>
    <s v="10110094"/>
    <m/>
    <n v="0"/>
    <s v="Local"/>
    <s v="本地"/>
    <m/>
    <m/>
    <x v="95"/>
    <x v="86"/>
    <m/>
    <s v="PA"/>
    <x v="72"/>
    <s v="Painting"/>
    <s v="繪畫"/>
    <s v="n.a."/>
    <s v="n.a."/>
    <s v="n.a."/>
    <s v="2010世界因你而美麗 — 亞洲傑出專才、香港十大傑出小畫家作品展"/>
    <s v="2010世界因你而美麗 — 亞洲傑出專才、香港十大傑出小畫家作品展"/>
    <s v="n.a."/>
    <s v="n.a."/>
    <d v="2010-08-11T00:00:00"/>
    <d v="2010-08-13T00:00:00"/>
    <n v="2010"/>
    <n v="8"/>
    <n v="0"/>
    <s v="Wu Yeung Professional Fine Art Association"/>
    <s v="香港胡洋畫室專業美術協會"/>
    <s v="n.a."/>
    <s v="n.a."/>
    <s v="n.a."/>
    <s v="n.a."/>
    <s v="n.a."/>
    <s v="n.a."/>
    <s v=" "/>
    <s v=" "/>
  </r>
  <r>
    <s v="1011"/>
    <s v="10110095"/>
    <m/>
    <n v="0"/>
    <s v="Local"/>
    <s v="本地"/>
    <m/>
    <m/>
    <x v="95"/>
    <x v="86"/>
    <m/>
    <s v="PA"/>
    <x v="72"/>
    <s v="Chinese Painting, Calligraphy and Seal Carving"/>
    <s v="書畫篆刻"/>
    <s v="n.a."/>
    <s v="n.a."/>
    <s v="n.a."/>
    <s v="藝苑擷芳嶺南承傳畫風 — 七子聯展"/>
    <s v="藝苑擷芳嶺南承傳畫風 — 七子聯展"/>
    <s v="n.a."/>
    <s v="n.a."/>
    <d v="2010-08-14T00:00:00"/>
    <d v="2010-08-16T00:00:00"/>
    <n v="2010"/>
    <n v="8"/>
    <n v="0"/>
    <s v="Yau Ma Tei &amp; Tsim Sha Tsui Culture and Arts Association Ltd."/>
    <s v="油尖區文化藝術協會"/>
    <s v="n.a."/>
    <s v="n.a."/>
    <s v="n.a."/>
    <s v="n.a."/>
    <s v="n.a."/>
    <s v="n.a."/>
    <s v=" "/>
    <s v=" "/>
  </r>
  <r>
    <s v="1011"/>
    <s v="10110096"/>
    <m/>
    <n v="0"/>
    <s v="Local"/>
    <s v="本地"/>
    <m/>
    <m/>
    <x v="95"/>
    <x v="86"/>
    <m/>
    <s v="PA"/>
    <x v="72"/>
    <s v="Painting"/>
    <s v="繪畫"/>
    <s v="n.a."/>
    <s v="n.a."/>
    <s v="n.a."/>
    <s v="水語 — 香港水彩畫邀請展"/>
    <s v="水語 — 香港水彩畫邀請展"/>
    <s v="n.a."/>
    <s v="n.a."/>
    <d v="2010-08-20T00:00:00"/>
    <d v="2010-08-23T00:00:00"/>
    <n v="2010"/>
    <n v="8"/>
    <n v="0"/>
    <s v="Yau Ma Tei &amp; Tsim Sha Tsui Culture and Arts Association Ltd."/>
    <s v="油尖區文化藝術協會"/>
    <s v="n.a."/>
    <s v="n.a."/>
    <s v="n.a."/>
    <s v="n.a."/>
    <s v="n.a."/>
    <s v="n.a."/>
    <s v=" "/>
    <s v=" "/>
  </r>
  <r>
    <s v="1011"/>
    <s v="10110097"/>
    <m/>
    <n v="0"/>
    <s v="Local"/>
    <s v="本地"/>
    <m/>
    <m/>
    <x v="95"/>
    <x v="86"/>
    <m/>
    <s v="PA"/>
    <x v="72"/>
    <s v="Children Art"/>
    <s v="兒童藝術"/>
    <s v="n.a."/>
    <s v="n.a."/>
    <s v="Children Art in Children's Mind"/>
    <s v="童心同畫童真書畫展"/>
    <s v="童心同畫童真書畫展"/>
    <s v="n.a."/>
    <s v="n.a."/>
    <d v="2010-09-03T00:00:00"/>
    <d v="2010-09-05T00:00:00"/>
    <n v="2010"/>
    <n v="9"/>
    <n v="0"/>
    <s v="Hong Kong Chinese Calligraphy and Art Association"/>
    <s v="香港書藝會"/>
    <s v="n.a."/>
    <s v="n.a."/>
    <s v="n.a."/>
    <s v="n.a."/>
    <s v="n.a."/>
    <s v="n.a."/>
    <s v=" "/>
    <s v=" "/>
  </r>
  <r>
    <s v="1011"/>
    <s v="10110098"/>
    <m/>
    <n v="0"/>
    <s v="Local"/>
    <s v="本地"/>
    <m/>
    <m/>
    <x v="95"/>
    <x v="86"/>
    <m/>
    <s v="PA"/>
    <x v="72"/>
    <s v="Chinese Painting, Calligraphy and Seal Carving"/>
    <s v="書畫篆刻"/>
    <s v="n.a."/>
    <s v="n.a."/>
    <s v="Exhibition of Competition of Drawing in Hong Kong"/>
    <s v="全港青少年書畫比賽優勝作品展覽"/>
    <s v="全港青少年書畫比賽優勝作品展覽"/>
    <s v="n.a."/>
    <s v="n.a."/>
    <d v="2010-09-11T00:00:00"/>
    <d v="2010-09-12T00:00:00"/>
    <n v="2010"/>
    <n v="9"/>
    <n v="0"/>
    <s v="Tung Sin Tan"/>
    <s v="通善壇"/>
    <s v="n.a."/>
    <s v="n.a."/>
    <s v="n.a."/>
    <s v="n.a."/>
    <s v="n.a."/>
    <s v="n.a."/>
    <s v=" "/>
    <s v=" "/>
  </r>
  <r>
    <s v="1011"/>
    <s v="10110099"/>
    <m/>
    <n v="0"/>
    <s v="Local"/>
    <s v="本地"/>
    <m/>
    <m/>
    <x v="95"/>
    <x v="86"/>
    <m/>
    <s v="PA"/>
    <x v="72"/>
    <s v="Painting"/>
    <s v="繪畫"/>
    <s v="n.a."/>
    <s v="n.a."/>
    <s v="New Territories, New Vision"/>
    <s v="新界‧新界"/>
    <s v="新界‧新界"/>
    <s v="n.a."/>
    <s v="n.a."/>
    <d v="2010-09-13T00:00:00"/>
    <d v="2010-09-16T00:00:00"/>
    <n v="2010"/>
    <n v="9"/>
    <n v="0"/>
    <s v="New Issue"/>
    <s v="新課題創作社"/>
    <s v="n.a."/>
    <s v="n.a."/>
    <s v="n.a."/>
    <s v="n.a."/>
    <s v="n.a."/>
    <s v="n.a."/>
    <s v=" "/>
    <s v=" "/>
  </r>
  <r>
    <s v="1011"/>
    <s v="10110100"/>
    <m/>
    <n v="0"/>
    <s v="Local"/>
    <s v="本地"/>
    <m/>
    <m/>
    <x v="95"/>
    <x v="86"/>
    <m/>
    <s v="PA"/>
    <x v="72"/>
    <s v="Photography"/>
    <s v="攝影"/>
    <s v="n.a."/>
    <s v="n.a."/>
    <s v="Annual Members' Photo Exhibition"/>
    <s v="周年會員攝影展覽"/>
    <s v="周年會員攝影展覽"/>
    <s v="n.a."/>
    <s v="n.a."/>
    <d v="2010-09-17T00:00:00"/>
    <d v="2010-09-20T00:00:00"/>
    <n v="2010"/>
    <n v="9"/>
    <n v="0"/>
    <s v="The Photographic Society of Hong Kong"/>
    <s v="香港攝影學會"/>
    <s v="n.a."/>
    <s v="n.a."/>
    <s v="n.a."/>
    <s v="n.a."/>
    <s v="n.a."/>
    <s v="n.a."/>
    <s v=" "/>
    <s v=" "/>
  </r>
  <r>
    <s v="1011"/>
    <s v="10110101"/>
    <m/>
    <n v="0"/>
    <s v="Local"/>
    <s v="本地"/>
    <m/>
    <m/>
    <x v="95"/>
    <x v="86"/>
    <m/>
    <s v="PA"/>
    <x v="72"/>
    <s v="Chinese Painting, Calligraphy and Seal Carving"/>
    <s v="書畫篆刻"/>
    <s v="n.a."/>
    <s v="n.a."/>
    <s v="n.a."/>
    <s v="香港中文大學專業進修學院第十五屆中國水墨畫文憑課程畢業作品展"/>
    <s v="香港中文大學專業進修學院第十五屆中國水墨畫文憑課程畢業作品展"/>
    <s v="n.a."/>
    <s v="n.a."/>
    <d v="2010-09-24T00:00:00"/>
    <d v="2010-09-26T00:00:00"/>
    <n v="2010"/>
    <n v="9"/>
    <n v="0"/>
    <s v="School of Continuing and Professional Studies, The Chinese University of Hong Kong"/>
    <s v="香港中文大學專業進修學院"/>
    <s v="n.a."/>
    <s v="n.a."/>
    <s v="n.a."/>
    <s v="n.a."/>
    <s v="n.a."/>
    <s v="n.a."/>
    <s v=" "/>
    <s v=" "/>
  </r>
  <r>
    <s v="1011"/>
    <s v="10110102"/>
    <m/>
    <n v="0"/>
    <s v="Local"/>
    <s v="本地"/>
    <m/>
    <m/>
    <x v="95"/>
    <x v="86"/>
    <m/>
    <s v="PA"/>
    <x v="72"/>
    <s v="Photography"/>
    <s v="攝影"/>
    <s v="n.a."/>
    <s v="n.a."/>
    <s v="The Photography Competition of Vital Hong Kong Spirit"/>
    <s v="虎躍龍騰 香港精神攝影比賽"/>
    <s v="虎躍龍騰 香港精神攝影比賽"/>
    <s v="n.a."/>
    <s v="n.a."/>
    <d v="2010-10-01T00:00:00"/>
    <d v="2010-10-01T00:00:00"/>
    <n v="2010"/>
    <n v="10"/>
    <n v="0"/>
    <s v="Hong Kong Soong Ching Ling Goldkey Training Foundation and Cultural and Leisure Services Committee of Wan Chai District Council"/>
    <s v="香港宋慶齡金鑰匙培訓基金會、灣仔區議會屬下文化及康體事務委員會"/>
    <s v="n.a."/>
    <s v="n.a."/>
    <s v="n.a."/>
    <s v="n.a."/>
    <s v="n.a."/>
    <s v="n.a."/>
    <s v=" "/>
    <s v=" "/>
  </r>
  <r>
    <s v="1011"/>
    <s v="10110103"/>
    <m/>
    <n v="0"/>
    <s v="Local"/>
    <s v="本地"/>
    <m/>
    <m/>
    <x v="95"/>
    <x v="86"/>
    <m/>
    <s v="PA"/>
    <x v="72"/>
    <s v="Photography"/>
    <s v="攝影"/>
    <s v="n.a."/>
    <s v="n.a."/>
    <s v="The GPC International Salon of Photography 2010"/>
    <s v="恩典攝影學會國際攝影沙龍2010"/>
    <s v="恩典攝影學會國際攝影沙龍2010"/>
    <s v="n.a."/>
    <s v="n.a."/>
    <d v="2010-10-02T00:00:00"/>
    <d v="2010-10-04T00:00:00"/>
    <n v="2010"/>
    <n v="10"/>
    <n v="0"/>
    <s v="Grace Photographic Club"/>
    <s v="恩典攝影學會"/>
    <s v="n.a."/>
    <s v="n.a."/>
    <s v="n.a."/>
    <s v="n.a."/>
    <s v="n.a."/>
    <s v="n.a."/>
    <s v=" "/>
    <s v=" "/>
  </r>
  <r>
    <s v="1011"/>
    <s v="10110104"/>
    <m/>
    <n v="0"/>
    <s v="Local"/>
    <s v="本地"/>
    <m/>
    <m/>
    <x v="95"/>
    <x v="86"/>
    <m/>
    <s v="PA"/>
    <x v="72"/>
    <s v="Chinese Painting, Calligraphy and Seal Carving"/>
    <s v="書畫篆刻"/>
    <s v="n.a."/>
    <s v="n.a."/>
    <s v="n.a."/>
    <s v="「華港風情」第四屆會員作品展覽"/>
    <s v="「華港風情」第四屆會員作品展覽"/>
    <s v="n.a."/>
    <s v="n.a."/>
    <d v="2010-10-08T00:00:00"/>
    <d v="2010-10-10T00:00:00"/>
    <n v="2010"/>
    <n v="10"/>
    <n v="0"/>
    <s v="Eternal Art Association"/>
    <s v="香港今明書畫會"/>
    <s v="n.a."/>
    <s v="n.a."/>
    <s v="n.a."/>
    <s v="n.a."/>
    <s v="n.a."/>
    <s v="n.a."/>
    <s v=" "/>
    <s v=" "/>
  </r>
  <r>
    <s v="1011"/>
    <s v="10110105"/>
    <m/>
    <n v="0"/>
    <s v="Local"/>
    <s v="本地"/>
    <m/>
    <m/>
    <x v="95"/>
    <x v="86"/>
    <m/>
    <s v="PA"/>
    <x v="72"/>
    <s v="Painting"/>
    <s v="繪畫"/>
    <s v="n.a."/>
    <s v="n.a."/>
    <s v="The 17th Art Focus Joint School Exhibition &quot;Twist and Twirl&quot;"/>
    <s v="第十七屆 藝聚港島區聯校美術展覽《扭計．色》"/>
    <s v="第十七屆 藝聚港島區聯校美術展覽《扭計．色》"/>
    <s v="n.a."/>
    <s v="n.a."/>
    <d v="2010-10-11T00:00:00"/>
    <d v="2010-10-14T00:00:00"/>
    <n v="2010"/>
    <n v="10"/>
    <n v="0"/>
    <s v="Art focus"/>
    <s v="藝聚"/>
    <s v="n.a."/>
    <s v="n.a."/>
    <s v="n.a."/>
    <s v="n.a."/>
    <s v="Concordia Lutheran School(North Point), Shau Kei Wan Government Secondary School, Chong Gene Hang College, Hong Kong Chinese Women's Club College, Lingnan Secondary School, Precious Blood Secondary School, Caritas Chai Wan Marden Foundation Secondary Scho"/>
    <s v="北角協同中學、筲箕灣官立中學、張振興伉儷書院、香港中國婦女會中學、嶺南中學、寶血女子中學、及明愛柴灣馬登基金中學"/>
    <s v="This performance/ function is presented under the Rental Subsidy Scheme of the Leisure and Cultural Services Department."/>
    <s v="本節目/ 活動按康樂及文化事務署場租資助計劃予以補助"/>
  </r>
  <r>
    <s v="1011"/>
    <s v="10110106"/>
    <m/>
    <n v="0"/>
    <s v="Local"/>
    <s v="本地"/>
    <m/>
    <m/>
    <x v="95"/>
    <x v="86"/>
    <m/>
    <s v="PA"/>
    <x v="72"/>
    <s v="Chinese Painting, Calligraphy and Seal Carving"/>
    <s v="書畫篆刻"/>
    <s v="n.a."/>
    <s v="n.a."/>
    <s v="n.a."/>
    <s v="大方書畫會作品展"/>
    <s v="大方書畫會作品展"/>
    <s v="n.a."/>
    <s v="n.a."/>
    <d v="2010-10-15T00:00:00"/>
    <d v="2010-10-18T00:00:00"/>
    <n v="2010"/>
    <n v="10"/>
    <n v="0"/>
    <s v="Tai Fong Art Society"/>
    <s v="大方書畫會"/>
    <s v="n.a."/>
    <s v="n.a."/>
    <s v="n.a."/>
    <s v="n.a."/>
    <s v="n.a."/>
    <s v="n.a."/>
    <s v=" "/>
    <s v=" "/>
  </r>
  <r>
    <s v="1011"/>
    <s v="10110107"/>
    <m/>
    <n v="0"/>
    <s v="Local"/>
    <s v="本地"/>
    <m/>
    <m/>
    <x v="95"/>
    <x v="86"/>
    <m/>
    <s v="PA"/>
    <x v="72"/>
    <s v="Chinese Painting, Calligraphy and Seal Carving"/>
    <s v="書畫篆刻"/>
    <s v="n.a."/>
    <s v="n.a."/>
    <s v="10th Anniversary of Han Mo Yuan"/>
    <s v="翰墨緣拾趣"/>
    <s v="翰墨緣拾趣"/>
    <s v="n.a."/>
    <s v="n.a."/>
    <d v="2010-10-22T00:00:00"/>
    <d v="2010-10-24T00:00:00"/>
    <n v="2010"/>
    <n v="10"/>
    <n v="0"/>
    <s v="Han Mo Yuan"/>
    <s v="翰墨緣"/>
    <s v="n.a."/>
    <s v="n.a."/>
    <s v="n.a."/>
    <s v="n.a."/>
    <s v="n.a."/>
    <s v="n.a."/>
    <s v=" "/>
    <s v=" "/>
  </r>
  <r>
    <s v="1011"/>
    <s v="10110108"/>
    <m/>
    <n v="0"/>
    <s v="Local"/>
    <s v="本地"/>
    <m/>
    <m/>
    <x v="95"/>
    <x v="86"/>
    <m/>
    <s v="PA"/>
    <x v="72"/>
    <s v="Painting"/>
    <s v="繪畫"/>
    <s v="n.a."/>
    <s v="n.a."/>
    <s v="n.a."/>
    <s v="世紀情"/>
    <s v="世紀情"/>
    <s v="n.a."/>
    <s v="n.a."/>
    <d v="2010-10-25T00:00:00"/>
    <d v="2010-10-28T00:00:00"/>
    <n v="2010"/>
    <n v="10"/>
    <n v="0"/>
    <s v="Chinese Contemporary Artists' Guild"/>
    <s v="華人現代藝術研究會"/>
    <s v="n.a."/>
    <s v="n.a."/>
    <s v="n.a."/>
    <s v="n.a."/>
    <s v="n.a."/>
    <s v="n.a."/>
    <s v=" "/>
    <s v=" "/>
  </r>
  <r>
    <s v="1011"/>
    <s v="10110109"/>
    <m/>
    <n v="0"/>
    <s v="Local"/>
    <s v="本地"/>
    <m/>
    <m/>
    <x v="95"/>
    <x v="86"/>
    <m/>
    <s v="PA"/>
    <x v="72"/>
    <s v="Chinese Painting, Calligraphy and Seal Carving"/>
    <s v="書畫篆刻"/>
    <s v="n.a."/>
    <s v="n.a."/>
    <s v="Art of Chung Tong"/>
    <s v="中帑藝展"/>
    <s v="中帑藝展"/>
    <s v="n.a."/>
    <s v="n.a."/>
    <d v="2010-10-29T00:00:00"/>
    <d v="2010-10-31T00:00:00"/>
    <n v="2010"/>
    <n v="10"/>
    <n v="0"/>
    <s v="Association of The Art Writing and Learning in Ancient Chinese Characters"/>
    <s v="中國古文字藝術學會"/>
    <s v="n.a."/>
    <s v="n.a."/>
    <s v="n.a."/>
    <s v="n.a."/>
    <s v="n.a."/>
    <s v="n.a."/>
    <s v=" "/>
    <s v=" "/>
  </r>
  <r>
    <s v="1011"/>
    <s v="10110110"/>
    <m/>
    <n v="0"/>
    <s v="Local"/>
    <s v="本地"/>
    <m/>
    <m/>
    <x v="95"/>
    <x v="86"/>
    <m/>
    <s v="PA"/>
    <x v="72"/>
    <s v="Chinese Painting, Calligraphy and Seal Carving"/>
    <s v="書畫篆刻"/>
    <s v="n.a."/>
    <s v="n.a."/>
    <s v="n.a."/>
    <s v="2010第六屆相約香江中國書畫交流展"/>
    <s v="2010第六屆相約香江中國書畫交流展"/>
    <s v="n.a."/>
    <s v="n.a."/>
    <d v="2010-11-01T00:00:00"/>
    <d v="2010-11-03T00:00:00"/>
    <n v="2010"/>
    <n v="11"/>
    <n v="0"/>
    <s v="Literary &amp; Art Exchange Association Asia"/>
    <s v="亞洲文化交流協會"/>
    <s v="n.a."/>
    <s v="n.a."/>
    <s v="n.a."/>
    <s v="n.a."/>
    <s v="n.a."/>
    <s v="n.a."/>
    <s v=" "/>
    <s v=" "/>
  </r>
  <r>
    <s v="1011"/>
    <s v="10110111"/>
    <m/>
    <n v="0"/>
    <s v="Local"/>
    <s v="本地"/>
    <m/>
    <m/>
    <x v="95"/>
    <x v="86"/>
    <m/>
    <s v="PA"/>
    <x v="72"/>
    <s v="Photography"/>
    <s v="攝影"/>
    <s v="n.a."/>
    <s v="n.a."/>
    <s v="Kan's Art Show"/>
    <s v="靳氏藝術展"/>
    <s v="靳氏藝術展"/>
    <s v="n.a."/>
    <s v="n.a."/>
    <d v="2010-11-01T00:00:00"/>
    <d v="2010-11-03T00:00:00"/>
    <n v="2010"/>
    <n v="11"/>
    <n v="0"/>
    <s v="S.Y. Chan Photoarts Alumni Association"/>
    <s v="陳樹人影藝同學會"/>
    <s v="n.a."/>
    <s v="n.a."/>
    <s v="n.a."/>
    <s v="n.a."/>
    <s v="n.a."/>
    <s v="n.a."/>
    <s v=" "/>
    <s v=" "/>
  </r>
  <r>
    <s v="1011"/>
    <s v="10110112"/>
    <m/>
    <n v="0"/>
    <s v="Local"/>
    <s v="本地"/>
    <m/>
    <m/>
    <x v="95"/>
    <x v="86"/>
    <m/>
    <s v="PA"/>
    <x v="72"/>
    <s v="Design"/>
    <s v="設計"/>
    <s v="n.a."/>
    <s v="n.a."/>
    <s v="Griffith University Bachelor of Design Graduation Exhibition 2010"/>
    <s v="Griffith University設計學士課程畢業展2010"/>
    <s v="Griffith University設計學士課程畢業展2010"/>
    <s v="n.a."/>
    <s v="n.a."/>
    <d v="2010-11-08T00:00:00"/>
    <d v="2010-11-10T00:00:00"/>
    <n v="2010"/>
    <n v="11"/>
    <n v="0"/>
    <s v="School of Continuing and Professional Studies, The Chinese University of Hong Kong"/>
    <s v="香港中文大學專業進修學院"/>
    <s v="n.a."/>
    <s v="n.a."/>
    <s v="n.a."/>
    <s v="n.a."/>
    <s v="n.a."/>
    <s v="n.a."/>
    <s v=" "/>
    <s v=" "/>
  </r>
  <r>
    <s v="1011"/>
    <s v="10110113"/>
    <m/>
    <n v="0"/>
    <s v="Local"/>
    <s v="本地"/>
    <m/>
    <m/>
    <x v="95"/>
    <x v="86"/>
    <m/>
    <s v="PA"/>
    <x v="72"/>
    <s v="Chinese Painting, Calligraphy and Seal Carving"/>
    <s v="書畫篆刻"/>
    <s v="n.a."/>
    <s v="n.a."/>
    <s v="Exhibition of Art Works by Art Harmony Association"/>
    <s v="心雨拾拙書畫展"/>
    <s v="心雨拾拙書畫展"/>
    <s v="n.a."/>
    <s v="n.a."/>
    <d v="2010-11-19T00:00:00"/>
    <d v="2010-11-21T00:00:00"/>
    <n v="2010"/>
    <n v="11"/>
    <n v="0"/>
    <s v="Art Harmony Association"/>
    <s v="心雨牽"/>
    <s v="n.a."/>
    <s v="n.a."/>
    <s v="n.a."/>
    <s v="n.a."/>
    <s v="n.a."/>
    <s v="n.a."/>
    <s v=" "/>
    <s v=" "/>
  </r>
  <r>
    <s v="1011"/>
    <s v="10110114"/>
    <m/>
    <n v="0"/>
    <s v="Local"/>
    <s v="本地"/>
    <m/>
    <m/>
    <x v="95"/>
    <x v="86"/>
    <m/>
    <s v="PA"/>
    <x v="72"/>
    <s v="Painting"/>
    <s v="繪畫"/>
    <s v="n.a."/>
    <s v="n.a."/>
    <s v="Colour‧Ink‧Time"/>
    <s v="彩墨時光"/>
    <s v="彩墨時光"/>
    <s v="n.a."/>
    <s v="n.a."/>
    <d v="2010-11-23T00:00:00"/>
    <d v="2010-11-28T00:00:00"/>
    <n v="2010"/>
    <n v="11"/>
    <n v="0"/>
    <s v="The 4-D Art Club, Hong Kong International Art Association"/>
    <s v="四維彩墨、香港國際藝術交流協會"/>
    <s v="n.a."/>
    <s v="n.a."/>
    <s v="n.a."/>
    <s v="n.a."/>
    <s v="Candace Chu Kwan Siu"/>
    <s v="朱群笑"/>
    <s v=" "/>
    <s v=" "/>
  </r>
  <r>
    <s v="1011"/>
    <s v="10110115"/>
    <m/>
    <n v="0"/>
    <s v="Local"/>
    <s v="本地"/>
    <m/>
    <m/>
    <x v="95"/>
    <x v="86"/>
    <m/>
    <s v="PA"/>
    <x v="72"/>
    <s v="Chinese Painting, Calligraphy and Seal Carving"/>
    <s v="書畫篆刻"/>
    <s v="n.a."/>
    <s v="n.a."/>
    <s v="Zhong Da Prodessional Chinese Calligraphy Alumni Society"/>
    <s v="中大專業書法校友會二零一零年書法展"/>
    <s v="中大專業書法校友會二零一零年書法展"/>
    <s v="n.a."/>
    <s v="n.a."/>
    <d v="2010-11-29T00:00:00"/>
    <d v="2010-12-31T00:00:00"/>
    <n v="2010"/>
    <n v="11"/>
    <n v="0"/>
    <s v="Zhong Da Professional Chinese Calligraphy Alumni Society"/>
    <s v="中大專業書法校友會"/>
    <s v="n.a."/>
    <s v="n.a."/>
    <s v="n.a."/>
    <s v="n.a."/>
    <s v="n.a."/>
    <s v="n.a."/>
    <s v=" "/>
    <s v=" "/>
  </r>
  <r>
    <s v="1011"/>
    <s v="10110116"/>
    <m/>
    <n v="0"/>
    <s v="Local"/>
    <s v="本地"/>
    <m/>
    <m/>
    <x v="95"/>
    <x v="86"/>
    <m/>
    <s v="PA"/>
    <x v="72"/>
    <s v="Chinese Painting, Calligraphy and Seal Carving"/>
    <s v="書畫篆刻"/>
    <s v="n.a."/>
    <s v="n.a."/>
    <s v="Art-Link Club Exhibition 2010"/>
    <s v="緣畫會2010展"/>
    <s v="緣畫會2010展"/>
    <s v="n.a."/>
    <s v="n.a."/>
    <d v="2010-12-02T00:00:00"/>
    <d v="2010-12-05T00:00:00"/>
    <n v="2010"/>
    <n v="12"/>
    <n v="0"/>
    <s v="Art Link Club"/>
    <s v="緣畫會"/>
    <s v="n.a."/>
    <s v="n.a."/>
    <s v="n.a."/>
    <s v="n.a."/>
    <s v="n.a."/>
    <s v="n.a."/>
    <s v=" "/>
    <s v=" "/>
  </r>
  <r>
    <s v="1011"/>
    <s v="10110117"/>
    <m/>
    <n v="0"/>
    <s v="Local"/>
    <s v="本地"/>
    <m/>
    <m/>
    <x v="95"/>
    <x v="86"/>
    <m/>
    <s v="PA"/>
    <x v="72"/>
    <s v="Painting"/>
    <s v="繪畫"/>
    <s v="n.a."/>
    <s v="n.a."/>
    <s v="Chinese Contemporary Artists' Guild Painting Exhibition"/>
    <s v="華人現代藝術研究50週年會員作品展"/>
    <s v="華人現代藝術研究50週年會員作品展"/>
    <s v="n.a."/>
    <s v="n.a."/>
    <d v="2010-12-06T00:00:00"/>
    <d v="2010-12-09T00:00:00"/>
    <n v="2010"/>
    <n v="12"/>
    <n v="0"/>
    <s v="Chinese Contemporary Artists' Guild"/>
    <s v="華人現代藝術研究會"/>
    <s v="n.a."/>
    <s v="n.a."/>
    <s v="n.a."/>
    <s v="n.a."/>
    <s v="Chinese Contemporary Artists' Guild Members"/>
    <s v="華人現代藝術研究會會員"/>
    <s v=" "/>
    <s v=" "/>
  </r>
  <r>
    <s v="1011"/>
    <s v="10110118"/>
    <m/>
    <n v="0"/>
    <s v="Local"/>
    <s v="本地"/>
    <m/>
    <m/>
    <x v="95"/>
    <x v="86"/>
    <m/>
    <s v="PA"/>
    <x v="72"/>
    <s v="Painting"/>
    <s v="繪畫"/>
    <s v="n.a."/>
    <s v="n.a."/>
    <s v="Southern Rhyme - Lo Chi Keung &amp; Lo Ling Kit's Paintings"/>
    <s v="南天濡韻──羅志強、羅令潔藝展"/>
    <s v="南天濡韻──羅志強、羅令潔藝展"/>
    <s v="n.a."/>
    <s v="n.a."/>
    <d v="2010-12-10T00:00:00"/>
    <d v="2010-12-14T00:00:00"/>
    <n v="2010"/>
    <n v="12"/>
    <n v="0"/>
    <s v="To-day Chinese Art Association"/>
    <s v="今畫會"/>
    <s v="n.a."/>
    <s v="n.a."/>
    <s v="n.a."/>
    <s v="n.a."/>
    <s v=" Lo Chi Keung; Lo Ling Kit"/>
    <s v="羅志強、羅令潔"/>
    <s v=" "/>
    <s v=" "/>
  </r>
  <r>
    <s v="1011"/>
    <s v="10110119"/>
    <m/>
    <n v="0"/>
    <s v="Local"/>
    <s v="本地"/>
    <m/>
    <m/>
    <x v="95"/>
    <x v="86"/>
    <m/>
    <s v="PA"/>
    <x v="72"/>
    <s v="Chinese Painting, Calligraphy and Seal Carving"/>
    <s v="書畫篆刻"/>
    <s v="n.a."/>
    <s v="n.a."/>
    <s v="Calligraphy &amp; Landscape Painting by Ou Da Wei"/>
    <s v="《襟抱山開》 區大為書畫展"/>
    <s v="《襟抱山開》 區大為書畫展"/>
    <s v="n.a."/>
    <s v="n.a."/>
    <d v="2010-12-16T00:00:00"/>
    <d v="2010-12-19T00:00:00"/>
    <n v="2010"/>
    <n v="12"/>
    <n v="0"/>
    <s v="Mo-she"/>
    <s v="墨社"/>
    <s v="n.a."/>
    <s v="n.a."/>
    <s v="n.a."/>
    <s v="n.a."/>
    <s v="Ou Da Wei"/>
    <s v="區大為"/>
    <s v=" "/>
    <s v=" "/>
  </r>
  <r>
    <s v="1011"/>
    <s v="10110120"/>
    <m/>
    <n v="0"/>
    <s v="Local"/>
    <s v="本地"/>
    <m/>
    <m/>
    <x v="95"/>
    <x v="86"/>
    <m/>
    <s v="PA"/>
    <x v="72"/>
    <s v="Mixed Art-forms"/>
    <s v="綜合展"/>
    <s v="n.a."/>
    <s v="n.a."/>
    <s v="13th World Chinese Arts Competition Hong Kong Art Exhibition"/>
    <s v="第十三屆世界華人藝術大會香港大型藝術展"/>
    <s v="第十三屆世界華人藝術大會香港大型藝術展"/>
    <s v="n.a."/>
    <s v="n.a."/>
    <d v="2010-12-20T00:00:00"/>
    <d v="2010-12-22T00:00:00"/>
    <n v="2010"/>
    <n v="12"/>
    <n v="0"/>
    <s v="World Chinese Group"/>
    <s v="世界華人集團"/>
    <s v="n.a."/>
    <s v="n.a."/>
    <s v="n.a."/>
    <s v="n.a."/>
    <s v="n.a."/>
    <s v="n.a."/>
    <s v=" "/>
    <s v=" "/>
  </r>
  <r>
    <s v="1011"/>
    <s v="10110121"/>
    <m/>
    <n v="0"/>
    <s v="Local"/>
    <s v="本地"/>
    <m/>
    <m/>
    <x v="95"/>
    <x v="86"/>
    <m/>
    <s v="PA"/>
    <x v="72"/>
    <s v="Painting"/>
    <s v="繪畫"/>
    <s v="n.a."/>
    <s v="n.a."/>
    <s v="n.a."/>
    <s v="真善美藝術行動組藝展2010"/>
    <s v="真善美藝術行動組藝展2010"/>
    <s v="n.a."/>
    <s v="n.a."/>
    <d v="2010-12-23T00:00:00"/>
    <d v="2010-12-29T00:00:00"/>
    <n v="2010"/>
    <n v="12"/>
    <n v="0"/>
    <s v="P.A. Art in Action"/>
    <s v="真善美藝術行動組"/>
    <s v="n.a."/>
    <s v="n.a."/>
    <s v="n.a."/>
    <s v="n.a."/>
    <s v="n.a."/>
    <s v="n.a."/>
    <s v=" "/>
    <s v=" "/>
  </r>
  <r>
    <s v="1011"/>
    <s v="10110122"/>
    <m/>
    <n v="0"/>
    <s v="Local"/>
    <s v="本地"/>
    <m/>
    <m/>
    <x v="95"/>
    <x v="86"/>
    <m/>
    <s v="PA"/>
    <x v="72"/>
    <s v="Painting"/>
    <s v="繪畫"/>
    <s v="n.a."/>
    <s v="n.a."/>
    <s v="Endless enthusiasm Painting Exhibition 2010"/>
    <s v="「誠無限」畫年展"/>
    <s v="「誠無限」畫年展"/>
    <s v="n.a."/>
    <s v="n.a."/>
    <d v="2010-12-31T00:00:00"/>
    <d v="2010-12-31T00:00:00"/>
    <n v="2010"/>
    <n v="12"/>
    <n v="0"/>
    <s v="Artfield"/>
    <s v="藝術領域"/>
    <s v="n.a."/>
    <s v="n.a."/>
    <s v="n.a."/>
    <s v="n.a."/>
    <s v="n.a."/>
    <s v="n.a."/>
    <s v=" "/>
    <s v=" "/>
  </r>
  <r>
    <s v="1011"/>
    <s v="10110123"/>
    <m/>
    <n v="0"/>
    <s v="Local"/>
    <s v="本地"/>
    <m/>
    <m/>
    <x v="94"/>
    <x v="85"/>
    <m/>
    <s v="PA"/>
    <x v="71"/>
    <s v="Mixed Art-forms"/>
    <s v="綜合展"/>
    <s v="n.a."/>
    <s v="n.a."/>
    <s v="The Spring Art Auction of 2010"/>
    <s v="2010年春季藝術品拍賣會"/>
    <s v="2010年春季藝術品拍賣會"/>
    <s v="n.a."/>
    <s v="n.a."/>
    <d v="2010-04-22T00:00:00"/>
    <d v="2010-04-25T00:00:00"/>
    <n v="2010"/>
    <n v="4"/>
    <n v="0"/>
    <s v="Kai Fu Auctioneer Co."/>
    <s v="佳富拍賣行"/>
    <s v="n.a."/>
    <s v="n.a."/>
    <s v="n.a."/>
    <s v="n.a."/>
    <s v="n.a."/>
    <s v="n.a."/>
    <s v=" "/>
    <s v=" "/>
  </r>
  <r>
    <s v="1011"/>
    <s v="10110124"/>
    <m/>
    <n v="0"/>
    <s v="Local"/>
    <s v="本地"/>
    <m/>
    <m/>
    <x v="94"/>
    <x v="85"/>
    <m/>
    <s v="PA"/>
    <x v="71"/>
    <s v="Photography"/>
    <s v="攝影"/>
    <s v="n.a."/>
    <s v="n.a."/>
    <s v="The Instinctive Moment: Mare Riboud 50-Year Photography Retrospective"/>
    <s v="直覺的瞬間－馬克‧呂布50年攝影回顧"/>
    <s v="直覺的瞬間－馬克‧呂布50年攝影回顧"/>
    <s v="n.a."/>
    <s v="n.a."/>
    <d v="2010-05-01T00:00:00"/>
    <d v="2010-05-16T00:00:00"/>
    <n v="2010"/>
    <n v="5"/>
    <n v="0"/>
    <s v="Consulate General of France in Hong Kong and Macau"/>
    <s v="法國駐香港及澳門總領事館"/>
    <s v="n.a."/>
    <s v="n.a."/>
    <s v="n.a."/>
    <s v="n.a."/>
    <s v="n.a."/>
    <s v="n.a."/>
    <s v=" "/>
    <s v=" "/>
  </r>
  <r>
    <s v="1011"/>
    <s v="10110125"/>
    <m/>
    <n v="0"/>
    <s v="Local"/>
    <s v="本地"/>
    <m/>
    <m/>
    <x v="94"/>
    <x v="85"/>
    <m/>
    <s v="PA"/>
    <x v="71"/>
    <s v="Painting"/>
    <s v="繪畫"/>
    <s v="n.a."/>
    <s v="n.a."/>
    <s v="Spanish Contemporary Painting Exhibition: Beyond Form II"/>
    <s v="西班牙當代畫展：超級常規II"/>
    <s v="西班牙當代畫展：超級常規II"/>
    <s v="n.a."/>
    <s v="n.a."/>
    <d v="2010-05-19T00:00:00"/>
    <d v="2010-05-30T00:00:00"/>
    <n v="2010"/>
    <n v="5"/>
    <n v="0"/>
    <s v="Consulate General of Spain in Hong Kong"/>
    <s v="西班牙駐香港總領事館"/>
    <s v="n.a."/>
    <s v="n.a."/>
    <s v="n.a."/>
    <s v="n.a."/>
    <s v="n.a."/>
    <s v="n.a."/>
    <s v=" "/>
    <s v=" "/>
  </r>
  <r>
    <s v="1011"/>
    <s v="10110126"/>
    <m/>
    <n v="0"/>
    <s v="Local"/>
    <s v="本地"/>
    <m/>
    <m/>
    <x v="94"/>
    <x v="85"/>
    <m/>
    <s v="PA"/>
    <x v="71"/>
    <s v="Painting"/>
    <s v="繪畫"/>
    <s v="n.a."/>
    <s v="n.a."/>
    <s v="The Divine Lotus - Solo Exhibition by Lam Tian Xing"/>
    <s v="天荷──林天行畫展"/>
    <s v="天荷──林天行畫展"/>
    <s v="n.a."/>
    <s v="n.a."/>
    <d v="2010-06-04T00:00:00"/>
    <d v="2010-06-10T00:00:00"/>
    <n v="2010"/>
    <n v="6"/>
    <n v="0"/>
    <s v="Hong Kong International Art Association"/>
    <s v="香港國際藝術交流協會"/>
    <s v="n.a."/>
    <s v="n.a."/>
    <s v="n.a."/>
    <s v="n.a."/>
    <s v="n.a."/>
    <s v="n.a."/>
    <s v=" "/>
    <s v=" "/>
  </r>
  <r>
    <s v="1011"/>
    <s v="10110127"/>
    <m/>
    <n v="0"/>
    <s v="Local"/>
    <s v="本地"/>
    <m/>
    <m/>
    <x v="94"/>
    <x v="85"/>
    <m/>
    <s v="PA"/>
    <x v="71"/>
    <s v="Chinese Painting, Calligraphy and Seal Carving"/>
    <s v="書畫篆刻"/>
    <s v="n.a."/>
    <s v="n.a."/>
    <s v="Greenfield Calligraphy And Painting Society of Hong Kong"/>
    <s v="東方明珠咸陽古都翰墨情書畫展"/>
    <s v="東方明珠咸陽古都翰墨情書畫展"/>
    <s v="n.a."/>
    <s v="n.a."/>
    <d v="2010-06-11T00:00:00"/>
    <d v="2010-06-13T00:00:00"/>
    <n v="2010"/>
    <n v="6"/>
    <n v="0"/>
    <s v="Greenfield Calligraphy And Painting Society of Hong Kon"/>
    <s v="香港綠野書畫學會"/>
    <s v="n.a."/>
    <s v="n.a."/>
    <s v="n.a."/>
    <s v="n.a."/>
    <s v="n.a."/>
    <s v="n.a."/>
    <s v=" "/>
    <s v=" "/>
  </r>
  <r>
    <s v="1011"/>
    <s v="10110128"/>
    <m/>
    <n v="0"/>
    <s v="Local"/>
    <s v="本地"/>
    <m/>
    <m/>
    <x v="94"/>
    <x v="85"/>
    <m/>
    <s v="PA"/>
    <x v="71"/>
    <s v="Chinese Painting, Calligraphy and Seal Carving"/>
    <s v="書畫篆刻"/>
    <s v="n.a."/>
    <s v="n.a."/>
    <s v="The Bliss of Brush Rendering - Invited Works of Contemporary Hong Kong Calligraphy"/>
    <s v="臨池清興──香港當代書法家邀請展"/>
    <s v="臨池清興──香港當代書法家邀請展"/>
    <s v="n.a."/>
    <s v="n.a."/>
    <d v="2010-06-14T00:00:00"/>
    <d v="2010-06-17T00:00:00"/>
    <n v="2010"/>
    <n v="6"/>
    <n v="0"/>
    <s v="Friends of Shizhai"/>
    <s v="石齋之友"/>
    <s v="n.a."/>
    <s v="n.a."/>
    <s v="n.a."/>
    <s v="n.a."/>
    <s v="CHUI Tze Hung etc."/>
    <s v="徐子雄等"/>
    <s v=" "/>
    <s v=" "/>
  </r>
  <r>
    <s v="1011"/>
    <s v="10110129"/>
    <m/>
    <n v="0"/>
    <s v="Local"/>
    <s v="本地"/>
    <m/>
    <m/>
    <x v="94"/>
    <x v="85"/>
    <m/>
    <s v="PA"/>
    <x v="71"/>
    <s v="Mixed Art-forms"/>
    <s v="綜合展"/>
    <s v="n.a."/>
    <s v="n.a."/>
    <s v="The Second Exhibition of the Artistic and Literary Works of the Ho Clan"/>
    <s v="廬江佳氣聚香城──第二屆世界何氏親藝文屆覽"/>
    <s v="廬江佳氣聚香城──第二屆世界何氏親藝文屆覽"/>
    <s v="n.a."/>
    <s v="n.a."/>
    <d v="2010-06-18T00:00:00"/>
    <d v="2010-06-20T00:00:00"/>
    <n v="2010"/>
    <n v="6"/>
    <n v="0"/>
    <s v="Hong Kong Ho's Clansmen Association"/>
    <s v="香港何氏宗親總會"/>
    <s v="n.a."/>
    <s v="n.a."/>
    <s v="n.a."/>
    <s v="n.a."/>
    <s v="n.a."/>
    <s v="n.a."/>
    <s v=" "/>
    <s v=" "/>
  </r>
  <r>
    <s v="1011"/>
    <s v="10110130"/>
    <m/>
    <n v="0"/>
    <s v="Local"/>
    <s v="本地"/>
    <m/>
    <m/>
    <x v="94"/>
    <x v="85"/>
    <m/>
    <s v="PA"/>
    <x v="71"/>
    <s v="Painting"/>
    <s v="繪畫"/>
    <s v="n.a."/>
    <s v="n.a."/>
    <s v="Central &amp; Wstern District Office, Home Affairs Department, Central &amp; Western District Association for Culture and Arts and Central &amp; Western District Council"/>
    <s v="香港魅力──香港畫家邀請展"/>
    <s v="香港魅力──香港畫家邀請展"/>
    <s v="n.a."/>
    <s v="n.a."/>
    <d v="2010-06-29T00:00:00"/>
    <d v="2010-07-05T00:00:00"/>
    <n v="2010"/>
    <n v="6"/>
    <n v="0"/>
    <s v="Central &amp; Wstern District Office, Home Affairs Department, Central &amp; Western District Association for Culture and Arts and Central &amp; Western District Council"/>
    <s v="中西區民政事務處、中西區文化藝術協會及中國區區議會"/>
    <s v="n.a."/>
    <s v="n.a."/>
    <s v="n.a."/>
    <s v="n.a."/>
    <s v="n.a."/>
    <s v="n.a."/>
    <s v=" "/>
    <s v=" "/>
  </r>
  <r>
    <s v="1011"/>
    <s v="10110131"/>
    <m/>
    <n v="0"/>
    <s v="Local"/>
    <s v="本地"/>
    <m/>
    <m/>
    <x v="94"/>
    <x v="85"/>
    <m/>
    <s v="PA"/>
    <x v="71"/>
    <s v="Design"/>
    <s v="設計"/>
    <s v="n.a."/>
    <s v="n.a."/>
    <s v="CO1 Design 2010 Show"/>
    <s v="香港CO1設計學會"/>
    <s v="香港CO1設計學會"/>
    <s v="n.a."/>
    <s v="n.a."/>
    <d v="2010-07-09T00:00:00"/>
    <d v="2010-07-12T00:00:00"/>
    <n v="2010"/>
    <n v="7"/>
    <n v="0"/>
    <s v="Hong Kong CO1 Design Association"/>
    <s v="香港CO1設計學會"/>
    <s v="n.a."/>
    <s v="n.a."/>
    <s v="n.a."/>
    <s v="n.a."/>
    <s v="n.a."/>
    <s v="n.a."/>
    <s v=" "/>
    <s v=" "/>
  </r>
  <r>
    <s v="1011"/>
    <s v="10110132"/>
    <m/>
    <n v="0"/>
    <s v="Local"/>
    <s v="本地"/>
    <m/>
    <m/>
    <x v="94"/>
    <x v="85"/>
    <m/>
    <s v="PA"/>
    <x v="71"/>
    <s v="Painting"/>
    <s v="繪畫"/>
    <s v="n.a."/>
    <s v="n.a."/>
    <s v="Reconnection with Hong Kong - Art of Nature - Contemporary Arts"/>
    <s v="情繫香江──天趣當代藝術獻禮"/>
    <s v="情繫香江──天趣當代藝術獻禮"/>
    <s v="n.a."/>
    <s v="n.a."/>
    <d v="2010-07-14T00:00:00"/>
    <d v="2010-07-18T00:00:00"/>
    <n v="2010"/>
    <n v="7"/>
    <n v="0"/>
    <s v="Hong Kong Oil Painting Research Society"/>
    <s v="香港油畫研究會"/>
    <s v="n.a."/>
    <s v="n.a."/>
    <s v="n.a."/>
    <s v="n.a."/>
    <s v="n.a."/>
    <s v="n.a."/>
    <s v=" "/>
    <s v=" "/>
  </r>
  <r>
    <s v="1011"/>
    <s v="10110133"/>
    <m/>
    <n v="0"/>
    <s v="Local"/>
    <s v="本地"/>
    <m/>
    <m/>
    <x v="94"/>
    <x v="85"/>
    <m/>
    <s v="PA"/>
    <x v="71"/>
    <s v="Chinese Painting, Calligraphy and Seal Carving"/>
    <s v="書畫篆刻"/>
    <s v="n.a."/>
    <s v="n.a."/>
    <s v="Hong Kong Chinese Calligraphy and Art Association Members' Calligraphy Exhibition 2010"/>
    <s v="香港書藝會會員作品展2010"/>
    <s v="香港書藝會會員作品展2010"/>
    <s v="n.a."/>
    <s v="n.a."/>
    <d v="2010-07-29T00:00:00"/>
    <d v="2010-07-31T00:00:00"/>
    <n v="2010"/>
    <n v="7"/>
    <n v="0"/>
    <s v="Hong Kong Chinese Calligraphy and Art Association"/>
    <s v="香港書藝會"/>
    <s v="n.a."/>
    <s v="n.a."/>
    <s v="n.a."/>
    <s v="n.a."/>
    <s v="n.a."/>
    <s v="n.a."/>
    <s v=" "/>
    <s v=" "/>
  </r>
  <r>
    <s v="1011"/>
    <s v="10110134"/>
    <m/>
    <n v="0"/>
    <s v="Local"/>
    <s v="本地"/>
    <m/>
    <m/>
    <x v="94"/>
    <x v="85"/>
    <m/>
    <s v="PA"/>
    <x v="71"/>
    <s v="Photography"/>
    <s v="攝影"/>
    <s v="n.a."/>
    <s v="n.a."/>
    <s v="n.a."/>
    <s v="區源欽師生攝影作品展"/>
    <s v="區源欽師生攝影作品展"/>
    <s v="n.a."/>
    <s v="n.a."/>
    <d v="2010-08-02T00:00:00"/>
    <d v="2010-08-03T00:00:00"/>
    <n v="2010"/>
    <n v="8"/>
    <n v="0"/>
    <s v="Cheung Chau Photographic Art"/>
    <s v="長洲影藝會"/>
    <s v="n.a."/>
    <s v="n.a."/>
    <s v="n.a."/>
    <s v="n.a."/>
    <s v="n.a."/>
    <s v="n.a."/>
    <s v=" "/>
    <s v=" "/>
  </r>
  <r>
    <s v="1011"/>
    <s v="10110135"/>
    <m/>
    <n v="0"/>
    <s v="Local"/>
    <s v="本地"/>
    <m/>
    <m/>
    <x v="94"/>
    <x v="85"/>
    <m/>
    <s v="PA"/>
    <x v="71"/>
    <s v="Painting"/>
    <s v="繪畫"/>
    <s v="n.a."/>
    <s v="n.a."/>
    <s v="n.a."/>
    <s v="以繪會友 共享和諧"/>
    <s v="以繪會友 共享和諧"/>
    <s v="n.a."/>
    <s v="n.a."/>
    <d v="2010-08-04T00:00:00"/>
    <d v="2010-08-05T00:00:00"/>
    <n v="2010"/>
    <n v="8"/>
    <n v="0"/>
    <s v="Home Care for Girls"/>
    <s v="關愛之家"/>
    <s v="n.a."/>
    <s v="n.a."/>
    <s v="n.a."/>
    <s v="n.a."/>
    <s v="n.a."/>
    <s v="n.a."/>
    <s v="Charity Painting Exhibition"/>
    <s v="慈善畫展"/>
  </r>
  <r>
    <s v="1011"/>
    <s v="10110136"/>
    <m/>
    <n v="0"/>
    <s v="Local"/>
    <s v="本地"/>
    <m/>
    <m/>
    <x v="94"/>
    <x v="85"/>
    <m/>
    <s v="PA"/>
    <x v="71"/>
    <s v="Chinese Painting, Calligraphy and Seal Carving"/>
    <s v="書畫篆刻"/>
    <s v="n.a."/>
    <s v="n.a."/>
    <s v="n.a."/>
    <s v="波希師生書畫聯展"/>
    <s v="波希師生書畫聯展"/>
    <s v="n.a."/>
    <s v="n.a."/>
    <d v="2010-08-06T00:00:00"/>
    <d v="2010-08-08T00:00:00"/>
    <n v="2010"/>
    <n v="8"/>
    <n v="0"/>
    <s v="The Boheme Association of Artistic Development"/>
    <s v="波希展藝協會"/>
    <s v="n.a."/>
    <s v="n.a."/>
    <s v="n.a."/>
    <s v="n.a."/>
    <s v="n.a."/>
    <s v="n.a."/>
    <s v=" "/>
    <s v=" "/>
  </r>
  <r>
    <s v="1011"/>
    <s v="10110137"/>
    <m/>
    <n v="0"/>
    <s v="Local"/>
    <s v="本地"/>
    <m/>
    <m/>
    <x v="94"/>
    <x v="85"/>
    <m/>
    <s v="PA"/>
    <x v="71"/>
    <s v="Photography"/>
    <s v="攝影"/>
    <s v="n.a."/>
    <s v="n.a."/>
    <s v="n.a."/>
    <s v="廣東風光攝影作品展覽"/>
    <s v="廣東風光攝影作品展覽"/>
    <s v="n.a."/>
    <s v="n.a."/>
    <d v="2010-08-07T00:00:00"/>
    <d v="2010-08-09T00:00:00"/>
    <n v="2010"/>
    <n v="8"/>
    <n v="0"/>
    <s v="The Evergreen Photo Club of Hong Kong"/>
    <s v="香港勁松攝影社"/>
    <s v="n.a."/>
    <s v="n.a."/>
    <s v="n.a."/>
    <s v="n.a."/>
    <s v="n.a."/>
    <s v="n.a."/>
    <s v=" "/>
    <s v=" "/>
  </r>
  <r>
    <s v="1011"/>
    <s v="10110138"/>
    <m/>
    <n v="0"/>
    <s v="Local"/>
    <s v="本地"/>
    <m/>
    <m/>
    <x v="94"/>
    <x v="85"/>
    <m/>
    <s v="PA"/>
    <x v="71"/>
    <s v="Design"/>
    <s v="設計"/>
    <s v="n.a."/>
    <s v="n.a."/>
    <s v="n.a."/>
    <s v="香港小設計師作品展2010"/>
    <s v="香港小設計師作品展2010"/>
    <s v="n.a."/>
    <s v="n.a."/>
    <d v="2010-08-10T00:00:00"/>
    <d v="2010-08-12T00:00:00"/>
    <n v="2010"/>
    <n v="8"/>
    <n v="0"/>
    <s v="MAG Creation Ltd."/>
    <s v="MAG Creation Ltd."/>
    <s v="n.a."/>
    <s v="n.a."/>
    <s v="n.a."/>
    <s v="n.a."/>
    <s v="n.a."/>
    <s v="n.a."/>
    <s v=" "/>
    <s v=" "/>
  </r>
  <r>
    <s v="1011"/>
    <s v="10110139"/>
    <m/>
    <n v="0"/>
    <s v="Local"/>
    <s v="本地"/>
    <m/>
    <m/>
    <x v="94"/>
    <x v="85"/>
    <m/>
    <s v="PA"/>
    <x v="71"/>
    <s v="Painting"/>
    <s v="繪畫"/>
    <s v="n.a."/>
    <s v="n.a."/>
    <s v="n.a."/>
    <s v="王仁曼藝仁行藝術中心畫展"/>
    <s v="王仁曼藝仁行藝術中心畫展"/>
    <s v="n.a."/>
    <s v="n.a."/>
    <d v="2010-08-10T00:00:00"/>
    <d v="2010-08-16T00:00:00"/>
    <n v="2010"/>
    <n v="8"/>
    <n v="0"/>
    <s v="The Tsinforn C. Wong Memorial Scholarship"/>
    <s v="王振芳紀念獎學金"/>
    <s v="n.a."/>
    <s v="n.a."/>
    <s v="n.a."/>
    <s v="n.a."/>
    <s v="n.a."/>
    <s v="n.a."/>
    <s v=" "/>
    <s v=" "/>
  </r>
  <r>
    <s v="1011"/>
    <s v="10110140"/>
    <m/>
    <n v="0"/>
    <s v="Local"/>
    <s v="本地"/>
    <m/>
    <m/>
    <x v="94"/>
    <x v="85"/>
    <m/>
    <s v="PA"/>
    <x v="71"/>
    <s v="Chinese Painting, Calligraphy and Seal Carving"/>
    <s v="書畫篆刻"/>
    <s v="n.a."/>
    <s v="n.a."/>
    <s v="n.a."/>
    <s v="綠怡畫會會員作品聯展"/>
    <s v="綠怡畫會會員作品聯展"/>
    <s v="n.a."/>
    <s v="n.a."/>
    <d v="2010-08-13T00:00:00"/>
    <d v="2010-08-15T00:00:00"/>
    <n v="2010"/>
    <n v="8"/>
    <n v="0"/>
    <s v="Green Harmonic Art Association"/>
    <s v="綠怡畫會"/>
    <s v="n.a."/>
    <s v="n.a."/>
    <s v="n.a."/>
    <s v="n.a."/>
    <s v="n.a."/>
    <s v="n.a."/>
    <s v=" "/>
    <s v=" "/>
  </r>
  <r>
    <s v="1011"/>
    <s v="10110141"/>
    <m/>
    <n v="0"/>
    <s v="Local"/>
    <s v="本地"/>
    <m/>
    <m/>
    <x v="94"/>
    <x v="85"/>
    <m/>
    <s v="PA"/>
    <x v="71"/>
    <s v="Photography"/>
    <s v="攝影"/>
    <s v="n.a."/>
    <s v="n.a."/>
    <s v="n.a."/>
    <s v="《生命無限TOUCH》探索生命創作比賽得獎作品展覽"/>
    <s v="《生命無限TOUCH》探索生命創作比賽得獎作品展覽"/>
    <s v="n.a."/>
    <s v="n.a."/>
    <d v="2010-08-14T00:00:00"/>
    <d v="2010-08-23T00:00:00"/>
    <n v="2010"/>
    <n v="8"/>
    <n v="0"/>
    <s v="Suicide Prevention Services"/>
    <s v="生命熱線"/>
    <s v="n.a."/>
    <s v="n.a."/>
    <s v="n.a."/>
    <s v="n.a."/>
    <s v="n.a."/>
    <s v="n.a."/>
    <s v=" "/>
    <s v=" "/>
  </r>
  <r>
    <s v="1011"/>
    <s v="10110142"/>
    <m/>
    <n v="0"/>
    <s v="Local"/>
    <s v="本地"/>
    <m/>
    <m/>
    <x v="94"/>
    <x v="85"/>
    <m/>
    <s v="PA"/>
    <x v="71"/>
    <s v="Painting"/>
    <s v="繪畫"/>
    <s v="n.a."/>
    <s v="n.a."/>
    <s v="Greenery Music Visual Art Exhibition"/>
    <s v="青苗琴行視覺藝術展覽"/>
    <s v="青苗琴行視覺藝術展覽"/>
    <s v="n.a."/>
    <s v="n.a."/>
    <d v="2010-08-17T00:00:00"/>
    <d v="2010-08-19T00:00:00"/>
    <n v="2010"/>
    <n v="8"/>
    <n v="0"/>
    <s v="Greenery Music"/>
    <s v="青苗琴行"/>
    <s v="n.a."/>
    <s v="n.a."/>
    <s v="n.a."/>
    <s v="n.a."/>
    <s v="n.a."/>
    <s v="n.a."/>
    <s v=" "/>
    <s v=" "/>
  </r>
  <r>
    <s v="1011"/>
    <s v="10110143"/>
    <m/>
    <n v="0"/>
    <s v="Local"/>
    <s v="本地"/>
    <m/>
    <m/>
    <x v="94"/>
    <x v="85"/>
    <m/>
    <s v="PA"/>
    <x v="71"/>
    <s v="Chinese Painting, Calligraphy and Seal Carving"/>
    <s v="書畫篆刻"/>
    <s v="n.a."/>
    <s v="n.a."/>
    <s v="n.a."/>
    <s v="師生美術展"/>
    <s v="師生美術展"/>
    <s v="n.a."/>
    <s v="n.a."/>
    <d v="2010-08-27T00:00:00"/>
    <d v="2010-08-29T00:00:00"/>
    <n v="2010"/>
    <n v="8"/>
    <n v="0"/>
    <s v="Funnyland Chinese Painting Club"/>
    <s v="春曉國畫會"/>
    <s v="n.a."/>
    <s v="n.a."/>
    <s v="n.a."/>
    <s v="n.a."/>
    <s v="n.a."/>
    <s v="n.a."/>
    <s v=" "/>
    <s v=" "/>
  </r>
  <r>
    <s v="1011"/>
    <s v="10110144"/>
    <m/>
    <n v="0"/>
    <s v="Local"/>
    <s v="本地"/>
    <m/>
    <m/>
    <x v="94"/>
    <x v="85"/>
    <m/>
    <s v="PA"/>
    <x v="71"/>
    <s v="Painting"/>
    <s v="繪畫"/>
    <s v="n.a."/>
    <s v="n.a."/>
    <s v="HKAC 62nd Annual Exhibition"/>
    <s v="香港美術會第六十二屆年展"/>
    <s v="香港美術會第六十二屆年展"/>
    <s v="n.a."/>
    <s v="n.a."/>
    <d v="2010-09-03T00:00:00"/>
    <d v="2010-09-05T00:00:00"/>
    <n v="2010"/>
    <n v="9"/>
    <n v="0"/>
    <s v="The Hong Kong Art Club"/>
    <s v="香港美術會"/>
    <s v="n.a."/>
    <s v="n.a."/>
    <s v="n.a."/>
    <s v="n.a."/>
    <s v="n.a."/>
    <s v="n.a."/>
    <s v=" "/>
    <s v=" "/>
  </r>
  <r>
    <s v="1011"/>
    <s v="10110145"/>
    <m/>
    <n v="0"/>
    <s v="Local"/>
    <s v="本地"/>
    <m/>
    <m/>
    <x v="94"/>
    <x v="85"/>
    <m/>
    <s v="PA"/>
    <x v="71"/>
    <s v="Painting"/>
    <s v="繪畫"/>
    <s v="n.a."/>
    <s v="n.a."/>
    <s v="Exhibition of the Winning Entries of the 35th H.K. Youth Cultural and Arts Competitions"/>
    <s v="第35屆全港青年學藝比賽優勝作品展覽會"/>
    <s v="第35屆全港青年學藝比賽優勝作品展覽會"/>
    <s v="n.a."/>
    <s v="n.a."/>
    <d v="2010-10-02T00:00:00"/>
    <d v="2010-10-04T00:00:00"/>
    <n v="2010"/>
    <n v="10"/>
    <n v="0"/>
    <s v="Home Affairs Department and Hong Kong Youth Cultural &amp; Arts Competitions Committee"/>
    <s v="民政事務總署、全港青年學藝比賽大會"/>
    <s v="n.a."/>
    <s v="n.a."/>
    <s v="n.a."/>
    <s v="n.a."/>
    <s v="n.a."/>
    <s v="n.a."/>
    <s v=" "/>
    <s v=" "/>
  </r>
  <r>
    <s v="1011"/>
    <s v="10110146"/>
    <m/>
    <n v="0"/>
    <s v="Local"/>
    <s v="本地"/>
    <m/>
    <m/>
    <x v="94"/>
    <x v="85"/>
    <m/>
    <s v="PA"/>
    <x v="71"/>
    <s v="Painting"/>
    <s v="繪畫"/>
    <s v="n.a."/>
    <s v="n.a."/>
    <s v="Grand Master Ma Jir-Bo &amp; Disciple Masters - 25th Memorial Anniversary Painting Exhibition"/>
    <s v="馬家寶大師逝世二十五週年師生作品展"/>
    <s v="馬家寶大師逝世二十五週年師生作品展"/>
    <s v="n.a."/>
    <s v="n.a."/>
    <d v="2010-10-07T00:00:00"/>
    <d v="2010-10-13T00:00:00"/>
    <n v="2010"/>
    <n v="10"/>
    <n v="0"/>
    <s v="Hong Kong Drawing Association and Ma Jir-Bo Art Society"/>
    <s v="香港素描學會、馬家寶紀念畫會"/>
    <s v="n.a."/>
    <s v="n.a."/>
    <s v="n.a."/>
    <s v="n.a."/>
    <s v="n.a."/>
    <s v="n.a."/>
    <s v=" "/>
    <s v=" "/>
  </r>
  <r>
    <s v="1011"/>
    <s v="10110147"/>
    <m/>
    <n v="0"/>
    <s v="Local"/>
    <s v="本地"/>
    <m/>
    <m/>
    <x v="94"/>
    <x v="85"/>
    <m/>
    <s v="PA"/>
    <x v="71"/>
    <s v="Chinese Painting, Calligraphy and Seal Carving"/>
    <s v="書畫篆刻"/>
    <s v="n.a."/>
    <s v="n.a."/>
    <s v="n.a."/>
    <s v="黑龍江書畫精品香港展"/>
    <s v="黑龍江書畫精品香港展"/>
    <s v="n.a."/>
    <s v="n.a."/>
    <d v="2010-10-20T00:00:00"/>
    <d v="2010-10-22T00:00:00"/>
    <n v="2010"/>
    <n v="10"/>
    <n v="0"/>
    <s v="The Promotion of Hong Kong Heilongjiang Economy and Hong Kong Chiu Chow Chamber of Commerce"/>
    <s v="黑龍江省政協委員會、香港黑龍江經濟合作促進會、香港潮州商會"/>
    <s v="n.a."/>
    <s v="n.a."/>
    <s v="n.a."/>
    <s v="n.a."/>
    <s v="n.a."/>
    <s v="n.a."/>
    <s v=" "/>
    <s v=" "/>
  </r>
  <r>
    <s v="1011"/>
    <s v="10110148"/>
    <m/>
    <n v="0"/>
    <s v="Local"/>
    <s v="本地"/>
    <m/>
    <m/>
    <x v="94"/>
    <x v="85"/>
    <m/>
    <s v="PA"/>
    <x v="71"/>
    <s v="Chinese Painting, Calligraphy and Seal Carving"/>
    <s v="書畫篆刻"/>
    <s v="n.a."/>
    <s v="n.a."/>
    <s v="10th Chinese Painting &amp; Calligraphy Course Exhibition"/>
    <s v="10周年中國書畫班作品展覽"/>
    <s v="10周年中國書畫班作品展覽"/>
    <s v="n.a."/>
    <s v="n.a."/>
    <d v="2010-10-23T00:00:00"/>
    <d v="2010-10-24T00:00:00"/>
    <n v="2010"/>
    <n v="10"/>
    <n v="0"/>
    <s v="Confucius Hall of Hong Kong"/>
    <s v="香港孔聖堂"/>
    <s v="n.a."/>
    <s v="n.a."/>
    <s v="n.a."/>
    <s v="n.a."/>
    <s v="n.a."/>
    <s v="n.a."/>
    <s v=" "/>
    <s v=" "/>
  </r>
  <r>
    <s v="1011"/>
    <s v="10110149"/>
    <m/>
    <n v="0"/>
    <s v="Local"/>
    <s v="本地"/>
    <m/>
    <m/>
    <x v="94"/>
    <x v="85"/>
    <m/>
    <s v="PA"/>
    <x v="71"/>
    <s v="Chinese Painting, Calligraphy and Seal Carving"/>
    <s v="書畫篆刻"/>
    <s v="n.a."/>
    <s v="n.a."/>
    <s v="n.a."/>
    <s v="書畫展"/>
    <s v="書畫展"/>
    <s v="n.a."/>
    <s v="n.a."/>
    <d v="2010-11-02T00:00:00"/>
    <d v="2010-11-04T00:00:00"/>
    <n v="2010"/>
    <n v="11"/>
    <n v="0"/>
    <s v="Chinese Calligraphers Association of Hong Kong"/>
    <s v="香港中國書法研究所"/>
    <s v="n.a."/>
    <s v="n.a."/>
    <s v="n.a."/>
    <s v="n.a."/>
    <s v="n.a."/>
    <s v="n.a."/>
    <s v=" "/>
    <s v=" "/>
  </r>
  <r>
    <s v="1011"/>
    <s v="10110150"/>
    <m/>
    <n v="0"/>
    <s v="Local"/>
    <s v="本地"/>
    <m/>
    <m/>
    <x v="94"/>
    <x v="85"/>
    <m/>
    <s v="PA"/>
    <x v="71"/>
    <s v="Chinese Painting, Calligraphy and Seal Carving"/>
    <s v="書畫篆刻"/>
    <s v="n.a."/>
    <s v="n.a."/>
    <s v="Art Exhibition by Spotless Studio 2010"/>
    <s v="靜意畫緣師生作品展2010"/>
    <s v="靜意畫緣師生作品展2010"/>
    <s v="n.a."/>
    <s v="n.a."/>
    <d v="2010-11-06T00:00:00"/>
    <d v="2010-11-08T00:00:00"/>
    <n v="2010"/>
    <n v="11"/>
    <n v="0"/>
    <s v="Hong Kong Jing Yi Art Association"/>
    <s v="香港靜意畫會"/>
    <s v="n.a."/>
    <s v="n.a."/>
    <s v="n.a."/>
    <s v="n.a."/>
    <s v="n.a."/>
    <s v="n.a."/>
    <s v=" "/>
    <s v=" "/>
  </r>
  <r>
    <s v="1011"/>
    <s v="10110151"/>
    <m/>
    <n v="0"/>
    <s v="Local"/>
    <s v="本地"/>
    <m/>
    <m/>
    <x v="94"/>
    <x v="85"/>
    <m/>
    <s v="PA"/>
    <x v="71"/>
    <s v="Chinese Painting, Calligraphy and Seal Carving"/>
    <s v="書畫篆刻"/>
    <s v="n.a."/>
    <s v="n.a."/>
    <s v="Traces of Muse II Exhibition of Chinese Painting by Tam Sing Chuk &amp; Students"/>
    <s v="醉墨留痕(二)嶺南派譚聖卓師生畫展"/>
    <s v="醉墨留痕(二)嶺南派譚聖卓師生畫展"/>
    <s v="n.a."/>
    <s v="n.a."/>
    <d v="2010-11-20T00:00:00"/>
    <d v="2010-11-22T00:00:00"/>
    <n v="2010"/>
    <n v="11"/>
    <n v="0"/>
    <s v="Tam Sing Chuk Chinese Painting Association"/>
    <s v="譚聖卓師生畫會"/>
    <s v="n.a."/>
    <s v="n.a."/>
    <s v="n.a."/>
    <s v="n.a."/>
    <s v="n.a."/>
    <s v="n.a."/>
    <s v=" "/>
    <s v=" "/>
  </r>
  <r>
    <s v="1011"/>
    <s v="10110152"/>
    <m/>
    <n v="0"/>
    <s v="Local"/>
    <s v="本地"/>
    <m/>
    <m/>
    <x v="94"/>
    <x v="85"/>
    <m/>
    <s v="PA"/>
    <x v="71"/>
    <s v="New Media Art"/>
    <s v="新媒體藝術"/>
    <s v="n.a."/>
    <s v="n.a."/>
    <s v="Microwave Screenarcadia - International New Media Arts Festival 2010"/>
    <s v="天下太屏－微波國際新媒體藝術節2010"/>
    <s v="天下太屏－微波國際新媒體藝術節2010"/>
    <s v="n.a."/>
    <s v="n.a."/>
    <d v="2010-11-26T00:00:00"/>
    <d v="2010-12-05T00:00:00"/>
    <n v="2010"/>
    <n v="11"/>
    <n v="0"/>
    <s v="Microwave"/>
    <s v="微波"/>
    <s v="n.a."/>
    <s v="n.a."/>
    <s v="n.a."/>
    <s v="n.a."/>
    <s v="n.a."/>
    <s v="n.a."/>
    <s v=" "/>
    <s v=" "/>
  </r>
  <r>
    <s v="1011"/>
    <s v="10110153"/>
    <m/>
    <n v="0"/>
    <s v="Local"/>
    <s v="本地"/>
    <m/>
    <m/>
    <x v="94"/>
    <x v="85"/>
    <m/>
    <s v="PA"/>
    <x v="71"/>
    <s v="Chinese Painting, Calligraphy and Seal Carving"/>
    <s v="書畫篆刻"/>
    <s v="n.a."/>
    <s v="n.a."/>
    <s v="The Analects of Confucius - Jubilee Exhibition of The Jiazi Society of Calligraphy"/>
    <s v="甲子書學會銀禧作品展──《論語》精選"/>
    <s v="甲子書學會銀禧作品展──《論語》精選"/>
    <s v="n.a."/>
    <s v="n.a."/>
    <d v="2010-12-10T00:00:00"/>
    <d v="2010-12-12T00:00:00"/>
    <n v="2010"/>
    <n v="12"/>
    <n v="0"/>
    <s v="The Jiazi Society of Calligraphy"/>
    <s v="甲子書學會"/>
    <s v="n.a."/>
    <s v="n.a."/>
    <s v="n.a."/>
    <s v="n.a."/>
    <s v="n.a."/>
    <s v="翟仕堯, 蘇樹輝, 馬潤憲, 李紀欣, 郭耀偉, 李詠梅, 梁文儀, 李煥好, 徐沛之, 李應平, 李佩霞, 吳維富, 王炳泰, 古潔堅, 朱綠君, 何笑貞, 何麗雲, 余筱貞, 余艷萍, 吳大年, 岑燕蘭, 李友文, 李淨, 李潔屏, 周達豪, 周慧蘭, 招明, 林德茂, 姜趙玉蓮, 姚錫安, 胡妙玲, 范誠忠, 容浩然, 容繩祖, 翁築雄, 高嘉玲, 張詠, 張醒熊, 張耀萍, 張蘇嘉惠, 梁秋白,梁浪波, 梁麗斯, 梁寶珠, 陳琛, 陳用, 陳少華, 陳世柳, 陳捷敏, 陳雪儀, 陳華煜, 陳蔭禧,"/>
    <s v=" "/>
    <s v=" "/>
  </r>
  <r>
    <s v="1011"/>
    <s v="10110154"/>
    <m/>
    <n v="0"/>
    <s v="Local"/>
    <s v="本地"/>
    <m/>
    <m/>
    <x v="94"/>
    <x v="85"/>
    <m/>
    <s v="PA"/>
    <x v="71"/>
    <s v="Prints"/>
    <s v="版畫"/>
    <s v="n.a."/>
    <s v="n.a."/>
    <s v="Hong Kong Graphic Art Fiesta 2010: Convergence/ Divergence — An International Prints Exchange Exhibition"/>
    <s v="香港圖像藝術節2010：岐流匯聚－國際圖像藝術交流展"/>
    <s v="香港圖像藝術節2010：岐流匯聚－國際圖像藝術交流展"/>
    <s v="n.a."/>
    <s v="n.a."/>
    <d v="2010-12-21T00:00:00"/>
    <d v="2010-12-30T00:00:00"/>
    <n v="2010"/>
    <n v="12"/>
    <n v="0"/>
    <s v="Art Promotion Office; Hong Kong Open Printshop"/>
    <s v="藝術推廣辦事處、香港版畫工作室"/>
    <s v="n.a."/>
    <s v="n.a."/>
    <s v="Art Promotion Office; Hong Kong Open Printshop"/>
    <s v="藝術推廣辦事處、香港版畫工作室"/>
    <s v="195 artists from 24 local and international printing studios"/>
    <s v="來自香港及世界各地24間版畫工作室的一百九十五位藝術家"/>
    <s v=" "/>
    <s v=" "/>
  </r>
  <r>
    <s v="1011"/>
    <s v="10110155"/>
    <m/>
    <n v="0"/>
    <s v="Local"/>
    <s v="本地"/>
    <m/>
    <m/>
    <x v="44"/>
    <x v="41"/>
    <m/>
    <s v="GAL"/>
    <x v="34"/>
    <s v="Electronic Art"/>
    <s v="電子藝術"/>
    <s v="n.a."/>
    <s v="n.a."/>
    <s v="Youth Does Harm to Health Solo Exhibition by Chinese artist , Bu Hua"/>
    <s v="青春有害健康：卜樺動畫展"/>
    <s v="青春有害健康：卜樺動畫展"/>
    <s v="n.a."/>
    <s v="n.a."/>
    <d v="2010-03-19T00:00:00"/>
    <d v="2010-04-30T00:00:00"/>
    <n v="2010"/>
    <n v="3"/>
    <n v="0"/>
    <s v="Edge Gallery"/>
    <s v="不一藝術"/>
    <s v="n.a."/>
    <s v="n.a."/>
    <s v="n.a."/>
    <s v="n.a."/>
    <s v="Bu Hua"/>
    <s v="n.a."/>
    <s v=" "/>
    <s v=" "/>
  </r>
  <r>
    <s v="1011"/>
    <s v="10110156"/>
    <m/>
    <n v="0"/>
    <s v="Local"/>
    <s v="本地"/>
    <m/>
    <m/>
    <x v="44"/>
    <x v="41"/>
    <m/>
    <s v="GAL"/>
    <x v="34"/>
    <s v="Painting"/>
    <s v="繪畫"/>
    <s v="n.a."/>
    <s v="n.a."/>
    <s v="Definitions of Time Solo Exhibition of HK local artist , Au Hoi Lam"/>
    <s v="時間釋義－區凱琳的繪畫"/>
    <s v="時間釋義－區凱琳的繪畫"/>
    <s v="n.a."/>
    <s v="n.a."/>
    <d v="2010-05-07T00:00:00"/>
    <d v="2010-06-30T00:00:00"/>
    <n v="2010"/>
    <n v="5"/>
    <n v="0"/>
    <s v="Edge Gallery"/>
    <s v="不一藝術"/>
    <s v="n.a."/>
    <s v="n.a."/>
    <s v="n.a."/>
    <s v="n.a."/>
    <s v="Au Hoi Lam"/>
    <s v="區凱琳"/>
    <s v=" "/>
    <s v=" "/>
  </r>
  <r>
    <s v="1011"/>
    <s v="10110157"/>
    <m/>
    <n v="0"/>
    <s v="Local"/>
    <s v="本地"/>
    <m/>
    <m/>
    <x v="44"/>
    <x v="41"/>
    <m/>
    <s v="GAL"/>
    <x v="34"/>
    <s v="Painting"/>
    <s v="繪畫"/>
    <s v="n.a."/>
    <s v="n.a."/>
    <s v="New Fable ll Solo Exhibition of Yan Ren Kui"/>
    <s v="新寓言"/>
    <s v="新寓言"/>
    <s v="n.a."/>
    <s v="n.a."/>
    <d v="2010-07-30T00:00:00"/>
    <d v="2010-10-30T00:00:00"/>
    <n v="2010"/>
    <n v="7"/>
    <n v="0"/>
    <s v="Edge Gallery"/>
    <s v="不一藝術"/>
    <s v="n.a."/>
    <s v="n.a."/>
    <s v="n.a."/>
    <s v="n.a."/>
    <s v="Yan Ren Kui"/>
    <s v="n.a."/>
    <s v=" "/>
    <s v=" "/>
  </r>
  <r>
    <s v="1011"/>
    <s v="10110158"/>
    <m/>
    <n v="0"/>
    <s v="Local"/>
    <s v="本地"/>
    <m/>
    <m/>
    <x v="44"/>
    <x v="41"/>
    <m/>
    <s v="GAL"/>
    <x v="34"/>
    <s v="Photography"/>
    <s v="攝影"/>
    <s v="n.a."/>
    <s v="n.a."/>
    <s v="Through the eyes of Glass - Group Exhibition of H.K photographe"/>
    <s v="n.a."/>
    <s v="Through the eyes of Glass - Group Exhibition of H.K photographe"/>
    <s v="n.a."/>
    <s v="n.a."/>
    <d v="2010-11-26T00:00:00"/>
    <d v="2010-12-18T00:00:00"/>
    <n v="2010"/>
    <n v="11"/>
    <n v="0"/>
    <s v="Edge Gallery"/>
    <s v="不一藝術"/>
    <s v="n.a."/>
    <s v="n.a."/>
    <s v="n.a."/>
    <s v="n.a."/>
    <s v="Various artists"/>
    <s v="n.a."/>
    <s v=" "/>
    <s v=" "/>
  </r>
  <r>
    <s v="1011"/>
    <s v="10110159"/>
    <m/>
    <n v="0"/>
    <s v="Non-local"/>
    <s v="非本地"/>
    <m/>
    <m/>
    <x v="202"/>
    <x v="182"/>
    <m/>
    <n v="777"/>
    <x v="6"/>
    <s v="Performance Arts"/>
    <s v="行為藝術"/>
    <s v="n.a."/>
    <s v="n.a."/>
    <s v="Guangzhou Live 010"/>
    <s v="廣州現場010"/>
    <s v="廣州現場010"/>
    <s v="n.a."/>
    <s v="n.a."/>
    <d v="2010-12-08T00:00:00"/>
    <d v="2010-12-14T00:00:00"/>
    <n v="2010"/>
    <n v="12"/>
    <n v="0"/>
    <s v="Guangzhou Live International Action Art Festival"/>
    <s v="廣州現場國際行為藝術節"/>
    <s v="n.a."/>
    <s v="n.a."/>
    <s v="Jonas Stampe"/>
    <s v="n.a."/>
    <s v="Julien Blaine (France), Sylvette Babin (Canada_x000a_Peter Baren, the Netherlands) (Maurice Blok, the Netherlands), Nadia Capitaine (France), Chen Jin (China), He Chengyao (China), Lo?c Connanski (France), Brian Connolly (Northern Ireland), John Court (United K"/>
    <s v="魂游 等"/>
    <s v=" "/>
    <s v=" "/>
  </r>
  <r>
    <s v="1011"/>
    <s v="10110160"/>
    <m/>
    <n v="0"/>
    <s v="Non-local"/>
    <s v="非本地"/>
    <m/>
    <m/>
    <x v="203"/>
    <x v="183"/>
    <m/>
    <n v="777"/>
    <x v="6"/>
    <s v="Chinese Painting, Calligraphy and Seal Carving"/>
    <s v="書畫篆刻"/>
    <s v="n.a."/>
    <s v="n.a."/>
    <s v="Legacy and Creations – Ink Arts vs Ink Art"/>
    <s v="承傳與創造──水墨對水墨"/>
    <s v="承傳與創造──水墨對水墨"/>
    <s v="n.a."/>
    <s v="n.a."/>
    <d v="2010-07-16T00:00:00"/>
    <d v="2010-08-09T00:00:00"/>
    <n v="2010"/>
    <n v="7"/>
    <n v="0"/>
    <s v="Hong Kong Museum of Art, Leisure and Cultural Services Department, HKSAR; Shanghai Art Museum, China"/>
    <s v="香港藝術館、香港特別行政區政府康樂及文化事務署、中國上海美術館"/>
    <s v="n.a."/>
    <s v="n.a."/>
    <s v="n.a."/>
    <s v="n.a."/>
    <s v="Zhao Shao’ang, Yang Shanshen, Ding Yanyong, Hon Chi Fun, Luis Chan, Lu Shoukun, Irene Chou Lok Wen, Liu Guosong, Fang Zhaolin, Kwok Mang Ho (Frog King),  Wucius Wong, Chu Hing Wah, Raymond Fung Wing Kee, Choi Hoi Ying, Tien Chi, Wong Sau Ching, Lee Chun Y"/>
    <s v="趙少昂、楊善深、丁衍庸、韓志勳、陳福善、呂壽琨、周綠雲、劉國松、方召麔、郭孟浩(蛙王)、王無邪、朱興華、馮永基、蔡海鷹、天池、王守清、李君毅、熊海、黃孝逵、萬青屴、郭瑛、梁嘉賢、石家豪、管偉邦、文鳳儀、梁巨廷、陳餘生、韋一空、呂振光、李展輝、甘志強、莫一新、吳觀麟、黃琮瑜、唐詠詩、馮康?、佘雪曼、翟仕堯、區大為、容浩然、靳埭強、葉民任、溤湛華(馮一峰)、葉愷、馮明秋、蔡啟仁"/>
    <s v=" "/>
    <s v=" "/>
  </r>
  <r>
    <s v="1011"/>
    <s v="10110162"/>
    <m/>
    <n v="0"/>
    <s v="Non-local"/>
    <s v="非本地"/>
    <m/>
    <m/>
    <x v="204"/>
    <x v="184"/>
    <m/>
    <n v="777"/>
    <x v="6"/>
    <s v="Mixed Art-forms"/>
    <s v="綜合展"/>
    <s v="n.a."/>
    <s v="n.a."/>
    <s v="East Meets West: Wu Guanzhong's Art Retrospective Exhibition"/>
    <s v="東西貫中：吳冠中藝術回顧大展"/>
    <s v="東西貫中：吳冠中藝術回顧大展"/>
    <s v="n.a."/>
    <s v="n.a."/>
    <d v="2010-11-20T00:00:00"/>
    <d v="2010-12-25T00:00:00"/>
    <n v="2010"/>
    <n v="11"/>
    <n v="0"/>
    <s v="Ministry of Culture of the People's Republic of China, The People's Government of Zhejiang Province"/>
    <s v="中華人民共和國文化部浙江省人民政府"/>
    <s v="Zhejiang Provincial Department of Culture, China Academy of Art, National Aret Museum of China, The National Art Gallery, Singapore, Zhejiang Art Museum, Shanghai Art Museum, Hong Kong Museum of Art, Leisure and Cultural Services Department, The Palace Mu"/>
    <s v="浙江省文化廳、中國美術學院、中國美術館、新加坡國家美術館、浙江美術館、上海美術館、康樂及文化事務署香港藝術館、故宮博物院、北京魯迅博物館"/>
    <s v="n.a."/>
    <s v="n.a."/>
    <s v="n.a."/>
    <s v="n.a."/>
    <s v=" "/>
    <s v=" "/>
  </r>
  <r>
    <s v="1011"/>
    <s v="10110163"/>
    <m/>
    <n v="0"/>
    <s v="Non-local"/>
    <s v="非本地"/>
    <m/>
    <m/>
    <x v="205"/>
    <x v="185"/>
    <m/>
    <n v="777"/>
    <x v="6"/>
    <s v="Chinese Painting, Calligraphy and Seal Carving"/>
    <s v="書畫篆刻"/>
    <s v="n.a."/>
    <s v="n.a."/>
    <s v="The 7th International Ink Painting Biennale of Shenzhen – Hong Kong Ink Art"/>
    <s v="第七屆深圳國際水墨雙年展邀請展：香港當代水墨"/>
    <s v="第七屆深圳國際水墨雙年展邀請展：香港當代水墨"/>
    <s v="n.a."/>
    <s v="n.a."/>
    <d v="2010-12-14T00:00:00"/>
    <d v="2011-01-14T00:00:00"/>
    <n v="2010"/>
    <n v="12"/>
    <n v="0"/>
    <s v="深圳市人民政府"/>
    <s v="深圳市人民政府"/>
    <s v="n.a."/>
    <s v="深圳畫院"/>
    <s v="Tang Hoi-chiu"/>
    <s v="鄧海超"/>
    <s v="Zhao Shao’ang, Yang Shanshen, Ding Yanyong, Hon Chi Fun, Luis Chan, Lu Shoukun, Irene Chou Lok Wen, Liu Guosong, Fang Zhaolin, Kwok Mang Ho (Frog King),  Wucius Wong, Chu Hing Wah, Raymond Fung Wing Kee, Choi Hoi Ying, Tien Chi, Wong Sau Ching, Lee Chun Y"/>
    <s v="趙少昂、楊善深、丁衍庸、韓志勳、陳福善、呂壽琨、周綠雲、劉國松、方召麔、郭孟浩 (蛙王)、王無邪、朱興華、馮永基、蔡海鷹、天池、王守清、李君毅、熊海、黃孝逵、萬青屴、郭瑛、梁嘉賢、石家豪、管偉邦、文鳳儀、梁巨廷、陳餘生、韋一空、呂振光、李展輝、甘志強、莫一新、吳觀麟、黃琮瑜、唐詠詩、靳埭強"/>
    <s v=" "/>
    <s v=" "/>
  </r>
  <r>
    <s v="1011"/>
    <s v="10110164"/>
    <m/>
    <n v="0"/>
    <s v="Local"/>
    <s v="本地"/>
    <m/>
    <m/>
    <x v="206"/>
    <x v="186"/>
    <m/>
    <s v="BUSS"/>
    <x v="138"/>
    <s v="Painting"/>
    <s v="繪畫"/>
    <s v="n.a."/>
    <s v="n.a."/>
    <s v="Collective Memory – Kong Kai Ming Sketches Exhibition"/>
    <s v="集體回憶-江啟明素描展"/>
    <s v="集體回憶-江啟明素描展"/>
    <s v="n.a."/>
    <s v="n.a."/>
    <d v="2010-07-01T00:00:00"/>
    <d v="2010-07-31T00:00:00"/>
    <n v="2010"/>
    <n v="7"/>
    <n v="0"/>
    <s v="Artlinks Asia"/>
    <s v="藝廊亞洲"/>
    <s v="n.a."/>
    <s v="n.a."/>
    <s v="n.a."/>
    <s v="n.a."/>
    <s v="KONG Kai Ming"/>
    <s v="江啟明"/>
    <s v=" "/>
    <s v=" "/>
  </r>
  <r>
    <s v="1011"/>
    <s v="10110165"/>
    <m/>
    <n v="0"/>
    <s v="Local"/>
    <s v="本地"/>
    <m/>
    <m/>
    <x v="207"/>
    <x v="187"/>
    <m/>
    <s v="CPS"/>
    <x v="139"/>
    <s v="Photography"/>
    <s v="攝影"/>
    <s v="n.a."/>
    <s v="n.a."/>
    <s v="First Photographs of Hong Kong"/>
    <s v="香港最早期照片展"/>
    <s v="香港最早期照片展"/>
    <s v="n.a."/>
    <s v="n.a."/>
    <d v="2010-11-28T00:00:00"/>
    <d v="2010-12-27T00:00:00"/>
    <n v="2010"/>
    <n v="11"/>
    <n v="0"/>
    <s v="香港攝影文化協會、龍秀藝術企劃"/>
    <s v="香港攝影文化協會、龍秀藝術企劃"/>
    <s v="n.a."/>
    <s v="n.a."/>
    <s v="Regine Thiriez, Edwin K. Lai"/>
    <s v="狹瑞景、黎健強"/>
    <s v="Collection of Mus?e Guimet; Biblioth?que Nationale de France; Mus?e d'Histoire Naturelle de Lille; The Royal Asiatic Society of Great Britain and Ireland, RAS; Peabody Essex Museum; Soci?t? de G?ographie, France; Wellcome Library; Howard &amp; Jane Ricketts C"/>
    <s v="法國吉美國立亞洲藝術博物館、法國國家圖書館、法國自然歷史博物館、皇家亞洲協會及美國皮博地埃塞克斯博物館、法國地理學會、英國威爾康圖書館、霍華德及簡?里基茨藏品以及收藏家Dennis George、Serge Kakou Crow及R?gine Thiriez的藏品"/>
    <s v=" "/>
    <s v=" "/>
  </r>
  <r>
    <s v="1011"/>
    <s v="10110166"/>
    <m/>
    <n v="0"/>
    <s v="Local"/>
    <s v="本地"/>
    <m/>
    <m/>
    <x v="208"/>
    <x v="188"/>
    <m/>
    <s v="CPS"/>
    <x v="139"/>
    <s v="Photography"/>
    <s v="攝影"/>
    <s v="n.a."/>
    <s v="n.a."/>
    <s v="Passion"/>
    <s v="《光影情》光影會攝影展"/>
    <s v="《光影情》光影會攝影展"/>
    <s v="n.a."/>
    <s v="n.a."/>
    <d v="2010-12-02T00:00:00"/>
    <d v="2010-12-23T00:00:00"/>
    <n v="2010"/>
    <n v="12"/>
    <n v="0"/>
    <s v="香港攝影文化協會"/>
    <s v="香港攝影文化協會"/>
    <s v="n.a."/>
    <s v="n.a."/>
    <s v="n.a."/>
    <s v="光影會"/>
    <s v="n.a."/>
    <s v="吳景山、凌兆?、王鬃瑜、陸藝揚、 司馬十一、元泊八、黃錦泉、黃天賜、張明德、鄭振耀、許嘉慶、 陳德昌、周潤發"/>
    <s v=" "/>
    <s v=" "/>
  </r>
  <r>
    <s v="1011"/>
    <s v="10110167"/>
    <m/>
    <n v="0"/>
    <s v="Local"/>
    <s v="本地"/>
    <m/>
    <m/>
    <x v="208"/>
    <x v="188"/>
    <m/>
    <s v="CPS"/>
    <x v="139"/>
    <s v="Photography"/>
    <s v="攝影"/>
    <s v="n.a."/>
    <s v="n.a."/>
    <s v="The Hong Kong 35mm Photography Society Exhibition"/>
    <s v="龍游香港──香港35攝影研究會展覽"/>
    <s v="龍游香港──香港35攝影研究會展覽"/>
    <s v="n.a."/>
    <s v="n.a."/>
    <d v="2010-12-02T00:00:00"/>
    <d v="2010-12-23T00:00:00"/>
    <n v="2010"/>
    <n v="12"/>
    <n v="0"/>
    <s v="香港攝影文化協會、香港中華攝影學會、香港35攝影研究會"/>
    <s v="香港攝影文化協會、香港中華攝影學會、香港35攝影研究會"/>
    <s v="n.a."/>
    <s v="n.a."/>
    <s v="n.a."/>
    <s v="n.a."/>
    <s v="n.a."/>
    <s v="n.a."/>
    <s v=" "/>
    <s v=" "/>
  </r>
  <r>
    <s v="1011"/>
    <s v="10110168"/>
    <m/>
    <n v="0"/>
    <s v="Local"/>
    <s v="本地"/>
    <m/>
    <m/>
    <x v="28"/>
    <x v="189"/>
    <m/>
    <s v="BUSS"/>
    <x v="19"/>
    <s v="Photography"/>
    <s v="攝影"/>
    <s v="n.a."/>
    <s v="n.a."/>
    <s v="Lotus Fantasia' – Photography by Leo K. K. Wong"/>
    <s v="綠。塘。搖。艷 黃貴權攝影展"/>
    <s v="綠。塘。搖。艷 黃貴權攝影展"/>
    <s v="n.a."/>
    <s v="n.a."/>
    <d v="2010-04-22T00:00:00"/>
    <d v="2010-05-31T00:00:00"/>
    <n v="2010"/>
    <n v="4"/>
    <n v="0"/>
    <s v="Sino Group &quot;Art in Hong Kong&quot;"/>
    <s v="信和集團「香港藝術」"/>
    <s v="n.a."/>
    <s v="n.a."/>
    <s v="n.a."/>
    <s v="n.a."/>
    <s v="Leo K. K. Wong"/>
    <s v="n.a."/>
    <s v=" "/>
    <s v=" "/>
  </r>
  <r>
    <s v="1011"/>
    <s v="10110169"/>
    <m/>
    <n v="0"/>
    <s v="Local"/>
    <s v="本地"/>
    <m/>
    <m/>
    <x v="28"/>
    <x v="189"/>
    <m/>
    <s v="BUSS"/>
    <x v="19"/>
    <s v="Painting"/>
    <s v="繪畫"/>
    <s v="n.a."/>
    <s v="n.a."/>
    <s v="Wild Deer Garden – works by Alex Heung"/>
    <s v="鹿野苑香建峰作品展"/>
    <s v="鹿野苑香建峰作品展"/>
    <s v="n.a."/>
    <s v="n.a."/>
    <d v="2010-07-07T00:00:00"/>
    <d v="2010-08-23T00:00:00"/>
    <n v="2010"/>
    <n v="7"/>
    <n v="0"/>
    <s v="Sino Group &quot;Art in Hong Kong&quot;"/>
    <s v="信和集團「香港藝術」"/>
    <s v="n.a."/>
    <s v="n.a."/>
    <s v="n.a."/>
    <s v="n.a."/>
    <s v=" Alex Heung"/>
    <s v="香建峰"/>
    <s v=" "/>
    <s v=" "/>
  </r>
  <r>
    <s v="1011"/>
    <s v="10110170"/>
    <m/>
    <n v="0"/>
    <s v="Local"/>
    <s v="本地"/>
    <m/>
    <m/>
    <x v="28"/>
    <x v="189"/>
    <m/>
    <s v="BUSS"/>
    <x v="19"/>
    <s v="Painting"/>
    <s v="繪畫"/>
    <s v="n.a."/>
    <s v="n.a."/>
    <s v="FlowerLand - works by Tsang Chui Mei &amp; Alannala Lau"/>
    <s v="花界 ─ 曾翠薇與劉星雨畫展"/>
    <s v="花界 ─ 曾翠薇與劉星雨畫展"/>
    <s v="n.a."/>
    <s v="n.a."/>
    <d v="2010-08-26T00:00:00"/>
    <d v="2010-10-13T00:00:00"/>
    <n v="2010"/>
    <n v="8"/>
    <n v="0"/>
    <s v="Sino Group &quot;Art in Hong Kong&quot;"/>
    <s v="信和集團「香港藝術」"/>
    <s v="n.a."/>
    <s v="n.a."/>
    <s v="n.a."/>
    <s v="n.a."/>
    <s v="Tsang Chui Mei, Alannala Lau"/>
    <s v="曾翠薇、劉星雨"/>
    <s v=" "/>
    <s v=" "/>
  </r>
  <r>
    <s v="1011"/>
    <s v="10110171"/>
    <m/>
    <n v="0"/>
    <s v="Local"/>
    <s v="本地"/>
    <m/>
    <m/>
    <x v="28"/>
    <x v="189"/>
    <m/>
    <s v="BUSS"/>
    <x v="19"/>
    <s v="Painting"/>
    <s v="繪畫"/>
    <s v="n.a."/>
    <s v="n.a."/>
    <s v="The Plain – Him Lo Solo Exhibition"/>
    <s v="冷平原—盧樂謙個人展"/>
    <s v="冷平原—盧樂謙個人展"/>
    <s v="n.a."/>
    <s v="n.a."/>
    <d v="2010-11-02T00:00:00"/>
    <d v="2010-11-29T00:00:00"/>
    <n v="2010"/>
    <n v="11"/>
    <n v="0"/>
    <s v="Sino Group &quot;Art in Hong Kong&quot;"/>
    <s v="信和集團「香港藝術」"/>
    <s v="n.a."/>
    <s v="n.a."/>
    <s v="n.a."/>
    <s v="n.a."/>
    <s v="Him Lo"/>
    <s v="盧樂謙"/>
    <s v=" "/>
    <s v=" "/>
  </r>
  <r>
    <s v="1011"/>
    <s v="10110172"/>
    <m/>
    <n v="0"/>
    <s v="Local"/>
    <s v="本地"/>
    <m/>
    <m/>
    <x v="28"/>
    <x v="189"/>
    <m/>
    <s v="BUSS"/>
    <x v="19"/>
    <s v="Chinese Painting, Calligraphy and Seal Carving"/>
    <s v="書畫篆刻"/>
    <s v="n.a."/>
    <s v="n.a."/>
    <s v="The Garden of Joy – Works by Lucia N.Y. Cheung"/>
    <s v="樂園 ． 樂源：張雅燕畫選"/>
    <s v="樂園 ． 樂源：張雅燕畫選"/>
    <s v="n.a."/>
    <s v="n.a."/>
    <d v="2010-12-02T00:00:00"/>
    <d v="2011-01-16T00:00:00"/>
    <n v="2010"/>
    <n v="12"/>
    <n v="0"/>
    <s v="Sino Group &quot;Art in Hong Kong&quot;"/>
    <s v="信和集團「香港藝術」"/>
    <s v="n.a."/>
    <s v="n.a."/>
    <s v="n.a."/>
    <s v="n.a."/>
    <s v="Lucia N.Y. Cheung"/>
    <s v="張雅燕"/>
    <s v=" "/>
    <s v=" "/>
  </r>
  <r>
    <s v="1011"/>
    <s v="10110174"/>
    <m/>
    <n v="0"/>
    <s v="Local"/>
    <s v="本地"/>
    <m/>
    <m/>
    <x v="209"/>
    <x v="190"/>
    <m/>
    <s v="HKAC"/>
    <x v="76"/>
    <s v="Photography"/>
    <s v="攝影"/>
    <s v="n.a."/>
    <s v="n.a."/>
    <s v="Mothers &amp; Daughters: Impressions and Voices from Remote Villages in China"/>
    <s v="母親與女兒： 對中國偏僻鄉村的感想"/>
    <s v="母親與女兒： 對中國偏僻鄉村的感想"/>
    <s v="n.a."/>
    <s v="n.a."/>
    <d v="2010-05-08T00:00:00"/>
    <d v="2010-05-09T00:00:00"/>
    <n v="2010"/>
    <n v="5"/>
    <n v="0"/>
    <s v="The Earthpulse Foundation"/>
    <s v="n.a."/>
    <s v="n.a."/>
    <s v="n.a."/>
    <s v="n.a."/>
    <s v="n.a."/>
    <s v="n.a."/>
    <s v="n.a."/>
    <s v=" "/>
    <s v=" "/>
  </r>
  <r>
    <s v="1011"/>
    <s v="10110175"/>
    <m/>
    <n v="0"/>
    <s v="Local"/>
    <s v="本地"/>
    <m/>
    <m/>
    <x v="209"/>
    <x v="190"/>
    <m/>
    <s v="HKAC"/>
    <x v="76"/>
    <s v="Painting"/>
    <s v="繪畫"/>
    <s v="n.a."/>
    <s v="n.a."/>
    <s v="Walasse Ting（1928-2010）I Love Flowers All My Life"/>
    <s v="丁雄泉（1928-2010）一生愛花"/>
    <s v="丁雄泉（1928-2010）一生愛花"/>
    <s v="n.a."/>
    <s v="n.a."/>
    <d v="2010-11-17T00:00:00"/>
    <d v="2010-11-21T00:00:00"/>
    <n v="2010"/>
    <n v="11"/>
    <n v="0"/>
    <s v="Alisan Fine Arts"/>
    <s v="藝倡畫廊"/>
    <s v="n.a."/>
    <s v="n.a."/>
    <s v="n.a."/>
    <s v="n.a."/>
    <s v="Walasse Ting"/>
    <s v="丁雄泉"/>
    <s v=" "/>
    <s v=" "/>
  </r>
  <r>
    <s v="1011"/>
    <s v="10110177"/>
    <m/>
    <n v="0"/>
    <s v="Local"/>
    <s v="本地"/>
    <m/>
    <m/>
    <x v="169"/>
    <x v="28"/>
    <m/>
    <s v="GAL"/>
    <x v="140"/>
    <s v="Painting"/>
    <s v="繪畫"/>
    <s v="n.a."/>
    <s v="n.a."/>
    <s v="Sins of Hong Kong"/>
    <s v="n.a."/>
    <s v="Sins of Hong Kong"/>
    <s v="n.a."/>
    <s v="n.a."/>
    <d v="2010-04-21T00:00:00"/>
    <d v="2010-05-08T00:00:00"/>
    <n v="2010"/>
    <n v="4"/>
    <n v="0"/>
    <s v="Schoeni Art Gallery"/>
    <s v="少勵畫廊"/>
    <s v="n.a."/>
    <s v="n.a."/>
    <s v="n.a."/>
    <s v="n.a."/>
    <s v="Andrew Lin"/>
    <s v="n.a."/>
    <s v=" "/>
    <s v=" "/>
  </r>
  <r>
    <s v="1011"/>
    <s v="10110178"/>
    <m/>
    <n v="0"/>
    <s v="Local"/>
    <s v="本地"/>
    <m/>
    <m/>
    <x v="158"/>
    <x v="28"/>
    <m/>
    <s v="GAL"/>
    <x v="114"/>
    <s v="Painting"/>
    <s v="繪畫"/>
    <s v="n.a."/>
    <s v="n.a."/>
    <s v="Supreme Ideals"/>
    <s v="n.a."/>
    <s v="Supreme Ideals"/>
    <s v="n.a."/>
    <s v="n.a."/>
    <d v="2010-05-28T00:00:00"/>
    <d v="2010-07-03T00:00:00"/>
    <n v="2010"/>
    <n v="5"/>
    <n v="0"/>
    <s v="Schoeni Art Gallery"/>
    <s v="少勵畫廊"/>
    <s v="n.a."/>
    <s v="n.a."/>
    <s v="n.a."/>
    <s v="n.a."/>
    <s v="Chen Li, Chen Yu"/>
    <s v="n.a."/>
    <s v=" "/>
    <s v=" "/>
  </r>
  <r>
    <s v="1011"/>
    <s v="10110179"/>
    <m/>
    <n v="0"/>
    <s v="Local"/>
    <s v="本地"/>
    <m/>
    <m/>
    <x v="158"/>
    <x v="28"/>
    <m/>
    <s v="GAL"/>
    <x v="114"/>
    <s v="Painting"/>
    <s v="繪畫"/>
    <s v="n.a."/>
    <s v="n.a."/>
    <s v="Bad Taste"/>
    <s v="n.a."/>
    <s v="Bad Taste"/>
    <s v="n.a."/>
    <s v="n.a."/>
    <d v="2010-09-03T00:00:00"/>
    <d v="2010-10-11T00:00:00"/>
    <n v="2010"/>
    <n v="9"/>
    <n v="0"/>
    <s v="Schoeni Art Gallery"/>
    <s v="少勵畫廊"/>
    <s v="n.a."/>
    <s v="n.a."/>
    <s v="n.a."/>
    <s v="n.a."/>
    <s v="Chen Fei"/>
    <s v="n.a."/>
    <s v=" "/>
    <s v=" "/>
  </r>
  <r>
    <s v="1011"/>
    <s v="10110180"/>
    <m/>
    <n v="0"/>
    <s v="Local"/>
    <s v="本地"/>
    <m/>
    <m/>
    <x v="158"/>
    <x v="28"/>
    <m/>
    <s v="GAL"/>
    <x v="114"/>
    <s v="Painting"/>
    <s v="繪畫"/>
    <s v="n.a."/>
    <s v="n.a."/>
    <s v="The Fading Sun"/>
    <s v="n.a."/>
    <s v="The Fading Sun"/>
    <s v="n.a."/>
    <s v="n.a."/>
    <d v="2010-10-15T00:00:00"/>
    <d v="2010-11-20T00:00:00"/>
    <n v="2010"/>
    <n v="10"/>
    <n v="0"/>
    <s v="Schoeni Art Gallery"/>
    <s v="少勵畫廊"/>
    <s v="n.a."/>
    <s v="n.a."/>
    <s v="n.a."/>
    <s v="n.a."/>
    <s v="Zhang Lin Hai"/>
    <s v="n.a."/>
    <s v=" "/>
    <s v=" "/>
  </r>
  <r>
    <s v="1011"/>
    <s v="10110182"/>
    <m/>
    <n v="0"/>
    <s v="Local"/>
    <s v="本地"/>
    <m/>
    <m/>
    <x v="210"/>
    <x v="191"/>
    <m/>
    <s v="PA"/>
    <x v="141"/>
    <s v="Chinese Painting, Calligraphy and Seal Carving"/>
    <s v="書畫篆刻"/>
    <s v="n.a."/>
    <s v="n.a."/>
    <s v="n.a."/>
    <s v="慶祝中華人民共和國成立六十周年京港書畫展巡禮"/>
    <s v="慶祝中華人民共和國成立六十周年京港書畫展巡禮"/>
    <s v="n.a."/>
    <s v="n.a."/>
    <d v="2010-07-16T00:00:00"/>
    <d v="2010-07-25T00:00:00"/>
    <n v="2010"/>
    <n v="7"/>
    <n v="0"/>
    <s v="Tuen Mun Arts Oromotion Association"/>
    <s v="屯門文藝協進會"/>
    <s v="n.a."/>
    <s v="n.a."/>
    <s v="n.a."/>
    <s v="n.a."/>
    <s v="n.a."/>
    <s v="n.a."/>
    <s v=" "/>
    <s v=" "/>
  </r>
  <r>
    <s v="1011"/>
    <s v="10110183"/>
    <m/>
    <n v="0"/>
    <s v="Local"/>
    <s v="本地"/>
    <m/>
    <m/>
    <x v="210"/>
    <x v="191"/>
    <m/>
    <s v="PA"/>
    <x v="141"/>
    <s v="Design"/>
    <s v="設計"/>
    <s v="n.a."/>
    <s v="n.a."/>
    <s v="Exhibition of Winning Entries of Endangered Species Protection Wallpaper Design Competition"/>
    <s v="保護瀕危物種電腦桌布設計比賽得獎作品展覽"/>
    <s v="保護瀕危物種電腦桌布設計比賽得獎作品展覽"/>
    <s v="n.a."/>
    <s v="n.a."/>
    <d v="2010-10-18T00:00:00"/>
    <d v="2010-10-22T00:00:00"/>
    <n v="2010"/>
    <n v="10"/>
    <n v="0"/>
    <s v="Agriculture, Fisheries &amp; Conservation Department"/>
    <s v="漁農自然護理署"/>
    <s v="n.a."/>
    <s v="n.a."/>
    <s v="n.a."/>
    <s v="n.a."/>
    <s v="n.a."/>
    <s v="n.a."/>
    <s v=" "/>
    <s v=" "/>
  </r>
  <r>
    <s v="1011"/>
    <s v="10110184"/>
    <m/>
    <n v="0"/>
    <s v="Local"/>
    <s v="本地"/>
    <m/>
    <m/>
    <x v="210"/>
    <x v="191"/>
    <m/>
    <s v="PA"/>
    <x v="141"/>
    <s v="Chinese Painting, Calligraphy and Seal Carving"/>
    <s v="書畫篆刻"/>
    <s v="n.a."/>
    <s v="n.a."/>
    <s v="Calligraphy and Painting Exhibition 2010"/>
    <s v="屯門文藝協進會2010名家書畫展暨開幕典禮"/>
    <s v="屯門文藝協進會2010名家書畫展暨開幕典禮"/>
    <s v="n.a."/>
    <s v="n.a."/>
    <d v="2010-11-26T00:00:00"/>
    <d v="2010-12-02T00:00:00"/>
    <n v="2010"/>
    <n v="11"/>
    <n v="0"/>
    <s v="Tuen Mun Arts Promotion Association Venue"/>
    <s v="屯門文藝協進會"/>
    <s v="n.a."/>
    <s v="n.a."/>
    <s v="n.a."/>
    <s v="n.a."/>
    <s v="n.a."/>
    <s v="n.a."/>
    <s v=" "/>
    <s v=" "/>
  </r>
  <r>
    <s v="1011"/>
    <s v="10110185"/>
    <m/>
    <n v="0"/>
    <s v="Local"/>
    <s v="本地"/>
    <m/>
    <m/>
    <x v="211"/>
    <x v="192"/>
    <m/>
    <s v="BUSS"/>
    <x v="142"/>
    <s v="Mixed Media and Installation"/>
    <s v="混合媒介及裝置"/>
    <s v="n.a."/>
    <s v="n.a."/>
    <s v="SAORI Hand-weaving Exhibition"/>
    <s v="美麗新世界SAORI共融藝術展"/>
    <s v="美麗新世界SAORI共融藝術展"/>
    <s v="n.a."/>
    <s v="n.a."/>
    <d v="2010-09-11T00:00:00"/>
    <d v="2010-09-26T00:00:00"/>
    <n v="2010"/>
    <n v="9"/>
    <n v="0"/>
    <s v="Sino Group &quot;Art in Hong Kong&quot;, tmtplaza"/>
    <s v="信和集團「香港藝術」、屯門市廣場"/>
    <s v="SAORI_x000a_Centre for Community Cultural Development_x000a_New Life Psychiatric Rehabilitation Association_x000a_The Salvation Army Hong Kong and Macau Command"/>
    <s v="n.a."/>
    <s v="n.a."/>
    <s v="n.a."/>
    <s v="n.a."/>
    <s v="n.a."/>
    <s v=" "/>
    <s v=" "/>
  </r>
  <r>
    <s v="1011"/>
    <s v="10110186"/>
    <m/>
    <n v="0"/>
    <s v="Non-local"/>
    <s v="非本地"/>
    <m/>
    <m/>
    <x v="212"/>
    <x v="193"/>
    <m/>
    <n v="777"/>
    <x v="6"/>
    <s v="Painting"/>
    <s v="繪畫"/>
    <s v="n.a."/>
    <s v="n.a."/>
    <s v="&quot;A Fashion, Or the History?&quot;--Solo Exhibition of Xue Song"/>
    <s v="&quot;是時尚，還是歷史?”－薛松最新個展"/>
    <s v="&quot;是時尚，還是歷史?”－薛松最新個展"/>
    <s v="n.a."/>
    <s v="n.a."/>
    <d v="2010-11-13T00:00:00"/>
    <d v="2010-11-17T00:00:00"/>
    <n v="2010"/>
    <n v="11"/>
    <n v="0"/>
    <s v="The Ueno Royal Museum"/>
    <s v="上野之森美術館"/>
    <s v="Kwai Fung Hin Art Gallery"/>
    <s v="季豐軒畫廊"/>
    <s v="Catherine Kwai"/>
    <s v="季玉年"/>
    <s v="Xue Song"/>
    <s v="薛松"/>
    <s v=" "/>
    <s v=" "/>
  </r>
  <r>
    <s v="1011"/>
    <s v="10110187"/>
    <m/>
    <n v="0"/>
    <s v="Local"/>
    <s v="本地"/>
    <m/>
    <m/>
    <x v="184"/>
    <x v="194"/>
    <m/>
    <s v="PA"/>
    <x v="143"/>
    <s v="Painting"/>
    <s v="繪畫"/>
    <s v="n.a."/>
    <s v="n.a."/>
    <s v="n.a."/>
    <s v="耆藝匯聚放義彩2010「畫出精彩人生」視覺藝術推廣計劃『彩墨共融』畫展"/>
    <s v="耆藝匯聚放義彩2010「畫出精彩人生」視覺藝術推廣計劃『彩墨共融』畫展"/>
    <s v="n.a."/>
    <s v="n.a."/>
    <s v="9999"/>
    <s v="9999"/>
    <s v="9999"/>
    <s v="9999"/>
    <n v="99"/>
    <s v="香港聖公會黃大仙長者綜合服務中心"/>
    <s v="香港聖公會黃大仙長者綜合服務中心"/>
    <s v="n.a."/>
    <s v="n.a."/>
    <s v="n.a."/>
    <s v="n.a."/>
    <s v="n.a."/>
    <s v="n.a."/>
    <s v=" "/>
    <s v=" "/>
  </r>
  <r>
    <s v="1011"/>
    <s v="10110189"/>
    <m/>
    <n v="0"/>
    <s v="Local"/>
    <s v="本地"/>
    <m/>
    <m/>
    <x v="77"/>
    <x v="70"/>
    <m/>
    <s v="GAL"/>
    <x v="62"/>
    <s v="Chinese Painting, Calligraphy and Seal Carving"/>
    <s v="書畫篆刻"/>
    <s v="n.a."/>
    <s v="n.a."/>
    <s v="WHATEVER"/>
    <s v="n.a."/>
    <s v="WHATEVER"/>
    <s v="n.a."/>
    <s v="n.a."/>
    <d v="2010-05-03T00:00:00"/>
    <d v="2010-06-05T00:00:00"/>
    <n v="2010"/>
    <n v="5"/>
    <n v="0"/>
    <s v="Galerie du Monde"/>
    <s v="世界畫廊"/>
    <s v="n.a."/>
    <s v="n.a."/>
    <s v="n.a."/>
    <s v="n.a."/>
    <s v="QIN CHONG"/>
    <s v="n.a."/>
    <s v=" "/>
    <s v=" "/>
  </r>
  <r>
    <s v="1011"/>
    <s v="10110190"/>
    <m/>
    <n v="0"/>
    <s v="Local"/>
    <s v="本地"/>
    <m/>
    <m/>
    <x v="77"/>
    <x v="70"/>
    <m/>
    <s v="GAL"/>
    <x v="62"/>
    <s v="Painting"/>
    <s v="繪畫"/>
    <s v="n.a."/>
    <s v="n.a."/>
    <s v="THE REALISTS"/>
    <s v="n.a."/>
    <s v="THE REALISTS"/>
    <s v="n.a."/>
    <s v="n.a."/>
    <d v="2010-06-07T00:00:00"/>
    <d v="2010-07-15T00:00:00"/>
    <n v="2010"/>
    <n v="6"/>
    <n v="0"/>
    <s v="Galerie du Monde"/>
    <s v="世界畫廊"/>
    <s v="n.a."/>
    <s v="n.a."/>
    <s v="n.a."/>
    <s v="n.a."/>
    <s v="Tian Haibo, Liu Changwen and Wu Jiali"/>
    <s v="n.a."/>
    <s v=" "/>
    <s v=" "/>
  </r>
  <r>
    <s v="1011"/>
    <s v="10110191"/>
    <m/>
    <n v="0"/>
    <s v="Local"/>
    <s v="本地"/>
    <m/>
    <m/>
    <x v="77"/>
    <x v="70"/>
    <m/>
    <s v="GAL"/>
    <x v="62"/>
    <s v="Painting"/>
    <s v="繪畫"/>
    <s v="n.a."/>
    <s v="n.a."/>
    <s v="SUMMER COLLECTIONS"/>
    <s v="n.a."/>
    <s v="SUMMER COLLECTIONS"/>
    <s v="n.a."/>
    <s v="n.a."/>
    <d v="2010-07-16T00:00:00"/>
    <d v="2010-08-31T00:00:00"/>
    <n v="2010"/>
    <n v="7"/>
    <n v="0"/>
    <s v="Galerie du Monde"/>
    <s v="世界畫廊"/>
    <s v="n.a."/>
    <s v="n.a."/>
    <s v="n.a."/>
    <s v="n.a."/>
    <s v="LI SHUANG, FU ZI, SUN YI AND YANG TAO"/>
    <s v="n.a."/>
    <s v=" "/>
    <s v=" "/>
  </r>
  <r>
    <s v="1011"/>
    <s v="10110192"/>
    <m/>
    <n v="0"/>
    <s v="Local"/>
    <s v="本地"/>
    <m/>
    <m/>
    <x v="77"/>
    <x v="70"/>
    <m/>
    <s v="GAL"/>
    <x v="62"/>
    <s v="Mixed Media and Installation"/>
    <s v="混合媒介及裝置"/>
    <s v="n.a."/>
    <s v="n.a."/>
    <s v="LIU BOLIN"/>
    <s v="n.a."/>
    <s v="LIU BOLIN"/>
    <s v="n.a."/>
    <s v="n.a."/>
    <d v="2010-09-02T00:00:00"/>
    <d v="2010-09-27T00:00:00"/>
    <n v="2010"/>
    <n v="9"/>
    <n v="0"/>
    <s v="Galerie du Monde"/>
    <s v="世界畫廊"/>
    <s v="n.a."/>
    <s v="n.a."/>
    <s v="n.a."/>
    <s v="n.a."/>
    <s v="ORIS AND LIU BOLIN"/>
    <s v="n.a."/>
    <s v=" "/>
    <s v=" "/>
  </r>
  <r>
    <s v="1011"/>
    <s v="10110193"/>
    <m/>
    <n v="0"/>
    <s v="Local"/>
    <s v="本地"/>
    <m/>
    <m/>
    <x v="77"/>
    <x v="70"/>
    <m/>
    <s v="GAL"/>
    <x v="62"/>
    <s v="Painting"/>
    <s v="繪畫"/>
    <s v="n.a."/>
    <s v="n.a."/>
    <s v="ALLURE"/>
    <s v="n.a."/>
    <s v="ALLURE"/>
    <s v="n.a."/>
    <s v="n.a."/>
    <d v="2010-09-29T00:00:00"/>
    <d v="2010-10-30T00:00:00"/>
    <n v="2010"/>
    <n v="9"/>
    <n v="0"/>
    <s v="Galerie du Monde"/>
    <s v="世界畫廊"/>
    <s v="n.a."/>
    <s v="n.a."/>
    <s v="n.a."/>
    <s v="n.a."/>
    <s v="LIU YUANSHOU"/>
    <s v="n.a."/>
    <s v=" "/>
    <s v=" "/>
  </r>
  <r>
    <s v="1011"/>
    <s v="10110194"/>
    <m/>
    <n v="0"/>
    <s v="Local"/>
    <s v="本地"/>
    <m/>
    <m/>
    <x v="77"/>
    <x v="70"/>
    <m/>
    <s v="GAL"/>
    <x v="62"/>
    <s v="Mixed Art-forms"/>
    <s v="綜合展"/>
    <s v="n.a."/>
    <s v="n.a."/>
    <s v="METAMORPHOSES"/>
    <s v="n.a."/>
    <s v="METAMORPHOSES"/>
    <s v="n.a."/>
    <s v="n.a."/>
    <d v="2010-11-02T00:00:00"/>
    <d v="2010-12-09T00:00:00"/>
    <n v="2010"/>
    <n v="11"/>
    <n v="0"/>
    <s v="Galerie du Monde"/>
    <s v="世界畫廊"/>
    <s v="n.a."/>
    <s v="n.a."/>
    <s v="n.a."/>
    <s v="n.a."/>
    <s v="Feng Zhengquan, Li Changlong, Li Shuang, Song Guiyu, Wang Lifeng, and Yang Tao"/>
    <s v="n.a."/>
    <s v=" "/>
    <s v=" "/>
  </r>
  <r>
    <s v="1011"/>
    <s v="10110195"/>
    <m/>
    <n v="0"/>
    <s v="Local"/>
    <s v="本地"/>
    <m/>
    <m/>
    <x v="77"/>
    <x v="70"/>
    <m/>
    <s v="GAL"/>
    <x v="62"/>
    <s v="Mixed Art-forms"/>
    <s v="綜合展"/>
    <s v="n.a."/>
    <s v="n.a."/>
    <s v="A FESTIVE SEASON"/>
    <s v="n.a."/>
    <s v="A FESTIVE SEASON"/>
    <s v="n.a."/>
    <s v="n.a."/>
    <d v="2010-12-10T00:00:00"/>
    <d v="2011-01-14T00:00:00"/>
    <n v="2010"/>
    <n v="12"/>
    <n v="0"/>
    <s v="Galerie du Monde"/>
    <s v="世界畫廊"/>
    <s v="n.a."/>
    <s v="n.a."/>
    <s v="n.a."/>
    <s v="n.a."/>
    <s v="CHEUNG YEE AND KATHERINE, XIAO KEJIA"/>
    <s v="n.a."/>
    <s v=" "/>
    <s v=" "/>
  </r>
  <r>
    <s v="1011"/>
    <s v="10110196"/>
    <m/>
    <n v="0"/>
    <s v="Local"/>
    <s v="本地"/>
    <m/>
    <m/>
    <x v="213"/>
    <x v="195"/>
    <m/>
    <s v="HKAC"/>
    <x v="76"/>
    <s v="Mixed Media and Installation"/>
    <s v="混合媒介及裝置"/>
    <s v="n.a."/>
    <s v="n.a."/>
    <s v="2005-2010 Huang Yan: A Retrospective of the Past 5 Years"/>
    <s v="2005-2010黃岩：五年作品回顧展"/>
    <s v="2005-2010黃岩：五年作品回顧展"/>
    <s v="n.a."/>
    <s v="n.a."/>
    <d v="2010-11-02T00:00:00"/>
    <d v="2010-11-07T00:00:00"/>
    <n v="2010"/>
    <n v="11"/>
    <n v="0"/>
    <s v="Leo Gallery"/>
    <s v="獅語畫廊"/>
    <s v="Hong Kong Arts Centre"/>
    <s v="香港藝術中心"/>
    <s v="n.a."/>
    <s v="n.a."/>
    <s v="Huang Yan"/>
    <s v="黃岩"/>
    <s v=" "/>
    <s v=" "/>
  </r>
  <r>
    <s v="1011"/>
    <s v="10110197"/>
    <m/>
    <n v="0"/>
    <s v="Local"/>
    <s v="本地"/>
    <m/>
    <m/>
    <x v="213"/>
    <x v="195"/>
    <m/>
    <s v="HKAC"/>
    <x v="76"/>
    <s v="Mixed Media and Installation"/>
    <s v="混合媒介及裝置"/>
    <s v="n.a."/>
    <s v="n.a."/>
    <s v="Always New Always Beautiful"/>
    <s v="n.a."/>
    <s v="Always New Always Beautiful"/>
    <s v="n.a."/>
    <s v="n.a."/>
    <d v="2010-11-26T00:00:00"/>
    <d v="2010-11-28T00:00:00"/>
    <n v="2010"/>
    <n v="11"/>
    <n v="0"/>
    <s v="The Hong Kong Branch of The Sogetsu Teachers' Association"/>
    <s v="草月流花道學校香港分部"/>
    <s v="n.a."/>
    <s v="n.a."/>
    <s v="n.a."/>
    <s v="n.a."/>
    <s v="n.a."/>
    <s v="n.a."/>
    <s v=" "/>
    <s v=" "/>
  </r>
  <r>
    <s v="1011"/>
    <s v="10110198"/>
    <m/>
    <n v="0"/>
    <s v="Non-local"/>
    <s v="非本地"/>
    <m/>
    <m/>
    <x v="214"/>
    <x v="196"/>
    <m/>
    <n v="777"/>
    <x v="6"/>
    <s v="Chinese Painting, Calligraphy and Seal Carving"/>
    <s v="書畫篆刻"/>
    <s v="n.a."/>
    <s v="n.a."/>
    <s v="n.a."/>
    <s v="二O一O港澳視覺藝術展：中國觸覺 香港‧水‧墨‧色"/>
    <s v="二O一O港澳視覺藝術展：中國觸覺 香港‧水‧墨‧色"/>
    <s v="n.a."/>
    <s v="n.a."/>
    <d v="2010-06-28T00:00:00"/>
    <d v="2010-07-04T00:00:00"/>
    <n v="2010"/>
    <n v="6"/>
    <n v="0"/>
    <s v="n.a."/>
    <s v="n.a."/>
    <s v="n.a."/>
    <s v="n.a."/>
    <s v="n.a."/>
    <s v="蔡布谷, 馬桂順"/>
    <s v="n.a."/>
    <s v="歐陽乃沾, 蔡布谷, 陳君立, 周恆, 蔡海鷹, 方蘇, 馮永基, 何百里, 韓秉華, 熊海, 靳埭強, 金嘉倫, 管偉邦, 郭孟浩, 黎明, 林湖奎, 林勇遜, 梁巨延, 李東強, 劉國松, 慮玉燕, 馬桂順, 馬文西, 文鳳儀, 伍月柳, 沈平, 蕭暉榮, 司徒乃鍾, 唐錦騰, 董慶義, 黃琮瑜, 黃孝逵, 王守清, 王無邪, 徐嘉煬, 楊國芬, 周晉"/>
    <s v=" "/>
    <s v=" "/>
  </r>
  <r>
    <s v="1011"/>
    <s v="10110199"/>
    <m/>
    <n v="0"/>
    <s v="Local"/>
    <s v="本地"/>
    <m/>
    <m/>
    <x v="215"/>
    <x v="197"/>
    <m/>
    <s v="LIB"/>
    <x v="144"/>
    <s v="Painting"/>
    <s v="繪畫"/>
    <s v="n.a."/>
    <s v="n.a."/>
    <s v="Exhibition on Portraits of Marine Life - Art Competition (Junior &amp; Senior Primary and Junior Secondary)"/>
    <s v="海洋生物面面觀 - 藝術創作比賽作品展覽 (初小組/高小組/初中組)"/>
    <s v="海洋生物面面觀 - 藝術創作比賽作品展覽 (初小組/高小組/初中組)"/>
    <s v="n.a."/>
    <s v="n.a."/>
    <d v="2010-04-02T00:00:00"/>
    <d v="2010-04-16T00:00:00"/>
    <n v="2010"/>
    <n v="4"/>
    <n v="0"/>
    <s v="Agriculture, Fisheries and Conservation Department"/>
    <s v="漁農自然護理署"/>
    <s v="n.a."/>
    <s v="n.a."/>
    <s v="n.a."/>
    <s v="n.a."/>
    <s v="n.a."/>
    <s v="n.a."/>
    <s v="Venue sponsored by Hong Kong Public Libraries"/>
    <s v="香港公共圖書館贊助場地"/>
  </r>
  <r>
    <s v="1011"/>
    <s v="10110200"/>
    <m/>
    <n v="0"/>
    <s v="Non-local"/>
    <s v="非本地"/>
    <m/>
    <m/>
    <x v="216"/>
    <x v="198"/>
    <m/>
    <n v="777"/>
    <x v="6"/>
    <s v="Mixed Art-forms"/>
    <s v="綜合展"/>
    <s v="n.a."/>
    <s v="n.a."/>
    <s v="Art Taipei 2010"/>
    <s v="2010 台北國際藝術博覽會"/>
    <s v="2010 台北國際藝術博覽會"/>
    <s v="n.a."/>
    <s v="n.a."/>
    <d v="2010-08-20T00:00:00"/>
    <d v="2010-08-24T00:00:00"/>
    <n v="2010"/>
    <n v="8"/>
    <n v="0"/>
    <s v="Council for Cultural Affairs; Taiwan Art Galleries Association; Taiwan External Trade Development Council"/>
    <s v="行政院文化建設委員會、社團法人中華民國畫廊協會、中華民國對外貿易發展協會"/>
    <s v="n.a."/>
    <s v="n.a."/>
    <s v="n.a."/>
    <s v="n.a."/>
    <s v="Liu Hung; Shao Yinong &amp; Muchen; Wang Ke ping"/>
    <s v="劉虹、邵逸農與慕辰、王克平"/>
    <s v=" "/>
    <s v=" "/>
  </r>
  <r>
    <s v="1011"/>
    <s v="10110201"/>
    <m/>
    <n v="0"/>
    <s v="Non-local"/>
    <s v="非本地"/>
    <m/>
    <m/>
    <x v="184"/>
    <x v="199"/>
    <m/>
    <n v="777"/>
    <x v="6"/>
    <s v="Mixed Media and Installation"/>
    <s v="混合媒介及裝置"/>
    <s v="n.a."/>
    <s v="n.a."/>
    <s v="2010 River 3: Art. Fun. Bitan - 2010 Taipei County Public Art Project"/>
    <s v="藝起趣碧潭－臺北縣公共藝術展"/>
    <s v="藝起趣碧潭－臺北縣公共藝術展"/>
    <s v="n.a."/>
    <s v="n.a."/>
    <d v="2010-11-13T00:00:00"/>
    <d v="2010-12-05T00:00:00"/>
    <n v="2010"/>
    <n v="11"/>
    <n v="0"/>
    <s v="臺北縣政府文化局"/>
    <s v="臺北縣政府文化局"/>
    <s v="n.a."/>
    <s v="n.a."/>
    <s v="n.a."/>
    <s v="n.a."/>
    <s v="Phoebe MAN etc."/>
    <s v="文晶瑩等"/>
    <s v=" "/>
    <s v=" "/>
  </r>
  <r>
    <s v="1011"/>
    <s v="10110202"/>
    <m/>
    <n v="0"/>
    <s v="Non-local"/>
    <s v="非本地"/>
    <m/>
    <m/>
    <x v="217"/>
    <x v="200"/>
    <m/>
    <n v="777"/>
    <x v="6"/>
    <s v="Mixed Art-forms"/>
    <s v="綜合展"/>
    <s v="n.a."/>
    <s v="n.a."/>
    <s v="n.a."/>
    <s v="水墨符碼、光影交會—第三屆2010台北當代水墨雙年展"/>
    <s v="水墨符碼、光影交會—第三屆2010台北當代水墨雙年展"/>
    <s v="n.a."/>
    <s v="n.a."/>
    <d v="2010-08-13T00:00:00"/>
    <d v="2010-09-12T00:00:00"/>
    <n v="2010"/>
    <n v="8"/>
    <n v="0"/>
    <s v="National Museum of History"/>
    <s v="國立歷史博物館"/>
    <s v="n.a."/>
    <s v="n.a."/>
    <s v="n.a."/>
    <s v="n.a."/>
    <s v="n.a."/>
    <s v="派瑞芬、陳成球等"/>
    <s v=" "/>
    <s v=" "/>
  </r>
  <r>
    <s v="1011"/>
    <s v="10110203"/>
    <m/>
    <n v="0"/>
    <s v="Local"/>
    <s v="本地"/>
    <m/>
    <m/>
    <x v="218"/>
    <x v="201"/>
    <m/>
    <s v="HKAC"/>
    <x v="76"/>
    <s v="Painting"/>
    <s v="繪畫"/>
    <s v="n.a."/>
    <s v="n.a."/>
    <s v="Exhibition by Aisha Khalid &amp; Imran Qureshi"/>
    <s v="n.a."/>
    <s v="Exhibition by Aisha Khalid &amp; Imran Qureshi"/>
    <s v="n.a."/>
    <s v="n.a."/>
    <d v="2010-04-22T00:00:00"/>
    <d v="2010-05-07T00:00:00"/>
    <n v="2010"/>
    <n v="4"/>
    <n v="0"/>
    <s v="Gandhara-art, Hong Kong"/>
    <s v="Gandhara-art, Hong Kong"/>
    <s v="n.a."/>
    <s v="n.a."/>
    <s v="n.a."/>
    <s v="n.a."/>
    <s v="Aisha Khalid &amp; Imran Qureshi"/>
    <s v="n.a."/>
    <s v=" "/>
    <s v=" "/>
  </r>
  <r>
    <s v="1011"/>
    <s v="10110205"/>
    <m/>
    <n v="0"/>
    <s v="Local"/>
    <s v="本地"/>
    <m/>
    <m/>
    <x v="140"/>
    <x v="125"/>
    <m/>
    <s v="GAL"/>
    <x v="104"/>
    <s v="Painting"/>
    <s v="繪畫"/>
    <s v="n.a."/>
    <s v="n.a."/>
    <s v="Breath of Black &amp; White: Kim EunJu's Solo Exhibition"/>
    <s v="n.a."/>
    <s v="Breath of Black &amp; White: Kim EunJu's Solo Exhibition"/>
    <s v="n.a."/>
    <s v="n.a."/>
    <d v="2010-04-29T00:00:00"/>
    <d v="2010-05-29T00:00:00"/>
    <n v="2010"/>
    <n v="4"/>
    <n v="0"/>
    <s v="Shin Hwa Gallery"/>
    <s v="申畫畫廊"/>
    <s v="n.a."/>
    <s v="n.a."/>
    <s v="WU Karen"/>
    <s v="n.a."/>
    <s v="Kim Eun Ju"/>
    <s v="n.a."/>
    <s v=" "/>
    <s v=" "/>
  </r>
  <r>
    <s v="1011"/>
    <s v="10110206"/>
    <m/>
    <n v="0"/>
    <s v="Local"/>
    <s v="本地"/>
    <m/>
    <m/>
    <x v="140"/>
    <x v="125"/>
    <m/>
    <s v="GAL"/>
    <x v="104"/>
    <s v="Mixed Art-forms"/>
    <s v="綜合展"/>
    <s v="n.a."/>
    <s v="n.a."/>
    <s v="Korean Artists Summer Show"/>
    <s v="n.a."/>
    <s v="Korean Artists Summer Show"/>
    <s v="n.a."/>
    <s v="n.a."/>
    <d v="2010-07-01T00:00:00"/>
    <d v="2010-08-26T00:00:00"/>
    <n v="2010"/>
    <n v="7"/>
    <n v="0"/>
    <s v="Shin Hwa Gallery"/>
    <s v="申畫畫廊"/>
    <s v="n.a."/>
    <s v="n.a."/>
    <s v="n.a."/>
    <s v="n.a."/>
    <s v="CHO InHo / CHO HyunSeo / HAN SunHyun / KIM HyungJin / KIM JiEh / KWON YoungSul / LEE Deuksun / LIM ChaeWook / LIM Taek"/>
    <s v="n.a."/>
    <s v=" "/>
    <s v=" "/>
  </r>
  <r>
    <s v="1011"/>
    <s v="10110207"/>
    <m/>
    <n v="0"/>
    <s v="Local"/>
    <s v="本地"/>
    <m/>
    <m/>
    <x v="140"/>
    <x v="125"/>
    <m/>
    <s v="GAL"/>
    <x v="104"/>
    <s v="Painting"/>
    <s v="繪畫"/>
    <s v="n.a."/>
    <s v="n.a."/>
    <s v="MIND SPECTRUM"/>
    <s v="n.a."/>
    <s v="MIND SPECTRUM"/>
    <s v="n.a."/>
    <s v="n.a."/>
    <d v="2010-10-21T00:00:00"/>
    <d v="2010-11-13T00:00:00"/>
    <n v="2010"/>
    <n v="10"/>
    <n v="0"/>
    <s v="Shin Hwa Gallery"/>
    <s v="申畫畫廊"/>
    <s v="n.a."/>
    <s v="n.a."/>
    <s v="n.a."/>
    <s v="n.a."/>
    <s v="LIM Chaewook"/>
    <s v="n.a."/>
    <s v=" "/>
    <s v=" "/>
  </r>
  <r>
    <s v="1011"/>
    <s v="10110208"/>
    <m/>
    <n v="0"/>
    <s v="Local"/>
    <s v="本地"/>
    <m/>
    <m/>
    <x v="140"/>
    <x v="125"/>
    <m/>
    <s v="GAL"/>
    <x v="104"/>
    <s v="Painting"/>
    <s v="繪畫"/>
    <s v="n.a."/>
    <s v="n.a."/>
    <s v="Conversation Kim Jieh's 2nd Solo Exhibition in Hong Kong"/>
    <s v="n.a."/>
    <s v="Conversation Kim Jieh's 2nd Solo Exhibition in Hong Kong"/>
    <s v="n.a."/>
    <s v="n.a."/>
    <d v="2010-11-18T00:00:00"/>
    <d v="2010-12-01T00:00:00"/>
    <n v="2010"/>
    <n v="11"/>
    <n v="0"/>
    <s v="Shin Hwa Gallery"/>
    <s v="申畫畫廊"/>
    <s v="n.a."/>
    <s v="n.a."/>
    <s v="n.a."/>
    <s v="n.a."/>
    <s v="Kim Jieh"/>
    <s v="n.a."/>
    <s v=" "/>
    <s v=" "/>
  </r>
  <r>
    <s v="1011"/>
    <s v="10110209"/>
    <m/>
    <n v="0"/>
    <s v="Local"/>
    <s v="本地"/>
    <m/>
    <m/>
    <x v="219"/>
    <x v="202"/>
    <m/>
    <s v="JCCAC"/>
    <x v="2"/>
    <s v="Mixed Media and Installation"/>
    <s v="混合媒介及裝置"/>
    <s v="n.a."/>
    <s v="n.a."/>
    <s v="imaginarium"/>
    <s v="夢．奇想"/>
    <s v="夢．奇想"/>
    <s v="n.a."/>
    <s v="n.a."/>
    <d v="2010-09-12T00:00:00"/>
    <d v="2010-10-03T00:00:00"/>
    <n v="2010"/>
    <n v="9"/>
    <n v="0"/>
    <s v="n.a."/>
    <s v="n.a."/>
    <s v="n.a."/>
    <s v="n.a."/>
    <s v="n.a."/>
    <s v="n.a."/>
    <s v="Iris Chan, Winston Lau"/>
    <s v="n.a."/>
    <s v=" "/>
    <s v=" "/>
  </r>
  <r>
    <s v="1011"/>
    <s v="10110210"/>
    <m/>
    <n v="0"/>
    <s v="Local"/>
    <s v="本地"/>
    <m/>
    <m/>
    <x v="220"/>
    <x v="203"/>
    <m/>
    <s v="BUSS"/>
    <x v="92"/>
    <s v="Mixed Art-forms"/>
    <s v="綜合展"/>
    <s v="n.a."/>
    <s v="n.a."/>
    <s v="Forces of Nature"/>
    <s v="大自然的力量"/>
    <s v="大自然的力量"/>
    <s v="n.a."/>
    <s v="n.a."/>
    <d v="2010-04-19T00:00:00"/>
    <s v="9999"/>
    <n v="2010"/>
    <n v="4"/>
    <n v="99"/>
    <s v="Hong Kong Land"/>
    <s v="置地公司"/>
    <s v="n.a."/>
    <s v="n.a."/>
    <s v="n.a."/>
    <s v="n.a."/>
    <s v="Caroline Cheng; Kum Chi Keung; Man Fung Yi; Mok Yat San; Tong Ng"/>
    <s v="鄭禕、甘志強、文鳳儀、莫一新、吳觀麟"/>
    <s v=" "/>
    <s v=" "/>
  </r>
  <r>
    <s v="1011"/>
    <s v="10110211"/>
    <m/>
    <n v="0"/>
    <s v="Local"/>
    <s v="本地"/>
    <m/>
    <m/>
    <x v="117"/>
    <x v="204"/>
    <m/>
    <s v="GAL"/>
    <x v="88"/>
    <s v="Painting"/>
    <s v="繪畫"/>
    <s v="n.a."/>
    <s v="n.a."/>
    <s v="n.a."/>
    <s v="陳輝個展"/>
    <s v="陳輝個展"/>
    <s v="n.a."/>
    <s v="n.a."/>
    <d v="2010-03-06T00:00:00"/>
    <d v="2010-04-06T00:00:00"/>
    <n v="2010"/>
    <n v="3"/>
    <n v="0"/>
    <s v="n.a."/>
    <s v="n.a."/>
    <s v="n.a."/>
    <s v="n.a."/>
    <s v="n.a."/>
    <s v="n.a."/>
    <s v="n.a."/>
    <s v="陳輝"/>
    <s v=" "/>
    <s v=" "/>
  </r>
  <r>
    <s v="1011"/>
    <s v="10110212"/>
    <m/>
    <n v="0"/>
    <s v="Local"/>
    <s v="本地"/>
    <m/>
    <m/>
    <x v="117"/>
    <x v="204"/>
    <m/>
    <s v="GAL"/>
    <x v="88"/>
    <s v="Painting"/>
    <s v="繪畫"/>
    <s v="n.a."/>
    <s v="n.a."/>
    <s v="n.a."/>
    <s v="谷雨群展"/>
    <s v="谷雨群展"/>
    <s v="n.a."/>
    <s v="n.a."/>
    <d v="2010-04-10T00:00:00"/>
    <d v="2010-04-22T00:00:00"/>
    <n v="2010"/>
    <n v="4"/>
    <n v="0"/>
    <s v="n.a."/>
    <s v="n.a."/>
    <s v="n.a."/>
    <s v="n.a."/>
    <s v="n.a."/>
    <s v="n.a."/>
    <s v="Luo quanmu; zhang jian; wang mengfei; liu liyong; fuyu; ouyang chun; shen hongbiao; han jingpeng; chen qiang; xv he; jansson stegner; daniel richter etc."/>
    <s v="羅荃木、章劍、王孟飛、劉麗勇、付羽、歐陽春、申紅飆、韓金鵬、陳牆、徐赫、jansson stenger、daniel richter等"/>
    <s v=" "/>
    <s v=" "/>
  </r>
  <r>
    <s v="1011"/>
    <s v="10110213"/>
    <m/>
    <n v="0"/>
    <s v="Local"/>
    <s v="本地"/>
    <m/>
    <m/>
    <x v="117"/>
    <x v="204"/>
    <m/>
    <s v="GAL"/>
    <x v="88"/>
    <s v="Painting"/>
    <s v="繪畫"/>
    <s v="n.a."/>
    <s v="n.a."/>
    <s v="n.a."/>
    <s v="大江東去 20世紀中國風景"/>
    <s v="大江東去 20世紀中國風景"/>
    <s v="n.a."/>
    <s v="n.a."/>
    <d v="2010-04-27T00:00:00"/>
    <d v="2010-05-25T00:00:00"/>
    <n v="2010"/>
    <n v="4"/>
    <n v="0"/>
    <s v="n.a."/>
    <s v="n.a."/>
    <s v="n.a."/>
    <s v="n.a."/>
    <s v="n.a."/>
    <s v="n.a."/>
    <s v="hu shanyu; yan wenliang; li qingping; guan liang; zhao chou; lv sibai; lang jingshan; lu shifu; wu zhongxing etc."/>
    <s v="胡善余、顏文樑、李青萍、關良、 趙獸、 呂斯百、郎靜山、盧施福、吳中行"/>
    <s v=" "/>
    <s v=" "/>
  </r>
  <r>
    <s v="1011"/>
    <s v="10110214"/>
    <m/>
    <n v="0"/>
    <s v="Local"/>
    <s v="本地"/>
    <m/>
    <m/>
    <x v="117"/>
    <x v="204"/>
    <m/>
    <s v="GAL"/>
    <x v="88"/>
    <s v="Painting"/>
    <s v="繪畫"/>
    <s v="n.a."/>
    <s v="n.a."/>
    <s v="artfair art from artfairs"/>
    <s v="artfair 來自藝博會的作品"/>
    <s v="artfair 來自藝博會的作品"/>
    <s v="n.a."/>
    <s v="n.a."/>
    <d v="2010-06-05T00:00:00"/>
    <d v="2010-07-08T00:00:00"/>
    <n v="2010"/>
    <n v="6"/>
    <n v="0"/>
    <s v="n.a."/>
    <s v="n.a."/>
    <s v="n.a."/>
    <s v="n.a."/>
    <s v="n.a."/>
    <s v="n.a."/>
    <s v="chou chuwang; lin kunying; sean wang; masashi hattori; tsutomu yamamoto; hideyuki sawayanagi; yusuke ishikawa; yasuyoshi botan; yanagisawa akria; danshaku miyazawa; christian schoeler; kim hanna; matthew barney; kazuhiro ito etc."/>
    <s v="周珠旺、林昆穎、王璽安、服部正志、山本努、澤柳英行、石川結介、牡丹靖江、柳澤?、宮澤男爵、christian schoeler、 金漢娜、伊藤一洋、matthew barney等"/>
    <s v=" "/>
    <s v=" "/>
  </r>
  <r>
    <s v="1011"/>
    <s v="10110215"/>
    <m/>
    <n v="0"/>
    <s v="Local"/>
    <s v="本地"/>
    <m/>
    <m/>
    <x v="117"/>
    <x v="204"/>
    <m/>
    <s v="GAL"/>
    <x v="88"/>
    <s v="Painting"/>
    <s v="繪畫"/>
    <s v="n.a."/>
    <s v="n.a."/>
    <s v="Summer group exhibiton"/>
    <s v="夏季群展"/>
    <s v="夏季群展"/>
    <s v="n.a."/>
    <s v="n.a."/>
    <d v="2010-07-28T00:00:00"/>
    <d v="2010-08-24T00:00:00"/>
    <n v="2010"/>
    <n v="7"/>
    <n v="0"/>
    <s v="n.a."/>
    <s v="n.a."/>
    <s v="n.a."/>
    <s v="n.a."/>
    <s v="n.a."/>
    <s v="n.a."/>
    <s v="luo quanmu; yin chaoyang; qu guangci; hong lei; han lei; yanagisawa akria ; danshaku miyazawa; christian schoeler; kazuhiro ito etc."/>
    <s v="羅荃木; 尹朝陽; 瞿廣慈; 洪磊; 韓磊; 柳澤?; 宮澤男爵; christian schoeler; 伊藤一洋等"/>
    <s v=" "/>
    <s v=" "/>
  </r>
  <r>
    <s v="1011"/>
    <s v="10110216"/>
    <m/>
    <n v="0"/>
    <s v="Local"/>
    <s v="本地"/>
    <m/>
    <m/>
    <x v="117"/>
    <x v="204"/>
    <m/>
    <s v="GAL"/>
    <x v="88"/>
    <s v="Mixed Art-forms"/>
    <s v="綜合展"/>
    <s v="n.a."/>
    <s v="n.a."/>
    <s v="Mouths"/>
    <s v="久月"/>
    <s v="久月"/>
    <s v="n.a."/>
    <s v="n.a."/>
    <d v="2010-09-11T00:00:00"/>
    <d v="2010-09-28T00:00:00"/>
    <n v="2010"/>
    <n v="9"/>
    <n v="0"/>
    <s v="n.a."/>
    <s v="n.a."/>
    <s v="n.a."/>
    <s v="n.a."/>
    <s v="n.a."/>
    <s v="n.a."/>
    <s v="luo quanmu; wei jia; liu liyong; wang mengfei; yin chaoyang; qu guangci; kazuhiro ito"/>
    <s v="羅荃木、韋加、劉麗勇、王孟飛、尹朝陽、瞿廣慈、伊藤一洋"/>
    <s v=" "/>
    <s v=" "/>
  </r>
  <r>
    <s v="1011"/>
    <s v="10110217"/>
    <m/>
    <n v="0"/>
    <s v="Local"/>
    <s v="本地"/>
    <m/>
    <m/>
    <x v="117"/>
    <x v="204"/>
    <m/>
    <s v="GAL"/>
    <x v="88"/>
    <s v="Painting"/>
    <s v="繪畫"/>
    <s v="n.a."/>
    <s v="n.a."/>
    <s v="love and punishment"/>
    <s v="n.a."/>
    <s v="love and punishment"/>
    <s v="n.a."/>
    <s v="n.a."/>
    <d v="2010-10-16T00:00:00"/>
    <d v="2010-11-05T00:00:00"/>
    <n v="2010"/>
    <n v="10"/>
    <n v="0"/>
    <s v="n.a."/>
    <s v="n.a."/>
    <s v="n.a."/>
    <s v="n.a."/>
    <s v="n.a."/>
    <s v="n.a."/>
    <s v="luo quanmu; fu yu; liu liyong; wang mengfei; yin chaoyang; qu guangci; huang jingyuan; chin-chin wu; li zifeng; araki nobuyoshi; daido moriyama;  kazuhiro ito; yuko soi; roger ballen; shinji ogawa; christian schoeler; fumiko kobayashi"/>
    <s v="羅荃木、付羽、劉麗勇、王孟飛、尹朝陽、瞿廣慈、黃靜遠、吳沁沁、李子灃、荒木經惟、森山大道、伊藤一洋、草井裕子、羅傑拜倫、小川信治、小林史子"/>
    <s v=" "/>
    <s v=" "/>
  </r>
  <r>
    <s v="1011"/>
    <s v="10110218"/>
    <m/>
    <n v="0"/>
    <s v="Local"/>
    <s v="本地"/>
    <m/>
    <m/>
    <x v="117"/>
    <x v="204"/>
    <m/>
    <s v="GAL"/>
    <x v="88"/>
    <s v="Sculpture"/>
    <s v="雕塑"/>
    <s v="n.a."/>
    <s v="n.a."/>
    <s v="uneven world"/>
    <s v="世界凹凸不平"/>
    <s v="世界凹凸不平"/>
    <s v="n.a."/>
    <s v="n.a."/>
    <d v="2010-11-27T00:00:00"/>
    <d v="2010-12-26T00:00:00"/>
    <n v="2010"/>
    <n v="11"/>
    <n v="0"/>
    <s v="n.a."/>
    <s v="n.a."/>
    <s v="n.a."/>
    <s v="n.a."/>
    <s v="n.a."/>
    <s v="n.a."/>
    <s v="qu guangci; chen wenling;  li zifeng; kazuhiro ito; fumiko kobayashi ; Kubota Miki ect."/>
    <s v="瞿廣慈、李子灃、伊藤一洋、小林史子 、漥田美樹等"/>
    <s v=" "/>
    <s v=" "/>
  </r>
  <r>
    <s v="1011"/>
    <s v="10110220"/>
    <m/>
    <n v="0"/>
    <s v="Local"/>
    <s v="本地"/>
    <m/>
    <m/>
    <x v="151"/>
    <x v="135"/>
    <m/>
    <s v="JCCAC"/>
    <x v="111"/>
    <s v="Photography"/>
    <s v="攝影"/>
    <s v="n.a."/>
    <s v="n.a."/>
    <s v="n.a."/>
    <s v="《第一個印象中國 1981》蘇慶強個人攝影展"/>
    <s v="《第一個印象中國 1981》蘇慶強個人攝影展"/>
    <s v="n.a."/>
    <s v="n.a."/>
    <d v="2010-04-17T00:00:00"/>
    <d v="2010-05-23T00:00:00"/>
    <n v="2010"/>
    <n v="4"/>
    <n v="0"/>
    <s v="Lumenvisum"/>
    <s v="光影作坊"/>
    <s v="n.a."/>
    <s v="n.a."/>
    <s v="n.a."/>
    <s v="n.a."/>
    <s v="n.a."/>
    <s v="蘇慶強"/>
    <s v=" "/>
    <s v=" "/>
  </r>
  <r>
    <s v="1011"/>
    <s v="10110221"/>
    <m/>
    <n v="0"/>
    <s v="Local"/>
    <s v="本地"/>
    <m/>
    <m/>
    <x v="151"/>
    <x v="135"/>
    <m/>
    <s v="JCCAC"/>
    <x v="111"/>
    <s v="Photography"/>
    <s v="攝影"/>
    <s v="n.a."/>
    <s v="n.a."/>
    <s v="When Fidel Meets Mao"/>
    <s v="當卡斯特羅遇上毛主席 ：政治影像對照記"/>
    <s v="當卡斯特羅遇上毛主席 ：政治影像對照記"/>
    <s v="n.a."/>
    <s v="n.a."/>
    <d v="2010-05-08T00:00:00"/>
    <d v="2010-05-25T00:00:00"/>
    <n v="2010"/>
    <n v="5"/>
    <n v="0"/>
    <s v="Lumenvisum"/>
    <s v="光影作坊"/>
    <s v="n.a."/>
    <s v="n.a."/>
    <s v="n.a."/>
    <s v="賴俊穎、麥兆豐"/>
    <s v="n.a."/>
    <s v="馮漢紀、Yamile Calderon"/>
    <s v=" "/>
    <s v=" "/>
  </r>
  <r>
    <s v="1011"/>
    <s v="10110222"/>
    <m/>
    <n v="0"/>
    <s v="Local"/>
    <s v="本地"/>
    <m/>
    <m/>
    <x v="151"/>
    <x v="135"/>
    <m/>
    <s v="JCCAC"/>
    <x v="111"/>
    <s v="Photography"/>
    <s v="攝影"/>
    <s v="n.a."/>
    <s v="n.a."/>
    <s v="Empty Space"/>
    <s v="《棄景》徐婉丹個人攝影展"/>
    <s v="《棄景》徐婉丹個人攝影展"/>
    <s v="n.a."/>
    <s v="n.a."/>
    <d v="2010-05-29T00:00:00"/>
    <d v="2010-06-27T00:00:00"/>
    <n v="2010"/>
    <n v="5"/>
    <n v="0"/>
    <s v="Lumenvisum"/>
    <s v="光影作坊"/>
    <s v="n.a."/>
    <s v="n.a."/>
    <s v="n.a."/>
    <s v="n.a."/>
    <s v="n.a."/>
    <s v="徐婉丹"/>
    <s v=" "/>
    <s v=" "/>
  </r>
  <r>
    <s v="1011"/>
    <s v="10110223"/>
    <m/>
    <n v="0"/>
    <s v="Local"/>
    <s v="本地"/>
    <m/>
    <m/>
    <x v="151"/>
    <x v="135"/>
    <m/>
    <s v="JCCAC"/>
    <x v="111"/>
    <s v="Photography"/>
    <s v="攝影"/>
    <s v="n.a."/>
    <s v="n.a."/>
    <s v="n.a."/>
    <s v="《家在．人在．菜園在》謝柏齊攝影展"/>
    <s v="《家在．人在．菜園在》謝柏齊攝影展"/>
    <s v="n.a."/>
    <s v="n.a."/>
    <d v="2010-07-10T00:00:00"/>
    <d v="2010-08-08T00:00:00"/>
    <n v="2010"/>
    <n v="7"/>
    <n v="0"/>
    <s v="Lumenvisum"/>
    <s v="光影作坊"/>
    <s v="n.a."/>
    <s v="n.a."/>
    <s v="n.a."/>
    <s v="n.a."/>
    <s v="n.a."/>
    <s v="謝柏齊"/>
    <s v=" "/>
    <s v=" "/>
  </r>
  <r>
    <s v="1011"/>
    <s v="10110224"/>
    <m/>
    <n v="0"/>
    <s v="Local"/>
    <s v="本地"/>
    <m/>
    <m/>
    <x v="151"/>
    <x v="135"/>
    <m/>
    <s v="JCCAC"/>
    <x v="111"/>
    <s v="Photography"/>
    <s v="攝影"/>
    <s v="n.a."/>
    <s v="n.a."/>
    <s v="&quot;Beyond Reality&quot; Regarding the work of 6 contemporary Taiwanese Photographers"/>
    <s v="「超現．攝影」六位台灣當代攝影家攝影展"/>
    <s v="「超現．攝影」六位台灣當代攝影家攝影展"/>
    <s v="n.a."/>
    <s v="n.a."/>
    <d v="2010-08-14T00:00:00"/>
    <d v="2010-09-26T00:00:00"/>
    <n v="2010"/>
    <n v="8"/>
    <n v="0"/>
    <s v="Lumenvisum"/>
    <s v="光影作坊"/>
    <s v="n.a."/>
    <s v="n.a."/>
    <s v="n.a."/>
    <s v="n.a."/>
    <s v="n.a."/>
    <s v="吳忠維、劉振祥、蔡文祥、洪世_x000a_聰、吳政璋、陳斌華"/>
    <s v=" "/>
    <s v=" "/>
  </r>
  <r>
    <s v="1011"/>
    <s v="10110225"/>
    <m/>
    <n v="0"/>
    <s v="Local"/>
    <s v="本地"/>
    <m/>
    <m/>
    <x v="151"/>
    <x v="135"/>
    <m/>
    <s v="JCCAC"/>
    <x v="111"/>
    <s v="Photography"/>
    <s v="攝影"/>
    <s v="n.a."/>
    <s v="n.a."/>
    <s v="Identity: a photo exhibition by Ting Chan from Netherlands"/>
    <s v="身份：陳婷芳個人攝影展"/>
    <s v="身份：陳婷芳個人攝影展"/>
    <s v="n.a."/>
    <s v="n.a."/>
    <d v="2010-11-26T00:00:00"/>
    <d v="2011-01-02T00:00:00"/>
    <n v="2010"/>
    <n v="11"/>
    <n v="0"/>
    <s v="Lumenvisum"/>
    <s v="光影作坊"/>
    <s v="n.a."/>
    <s v="n.a."/>
    <s v="n.a."/>
    <s v="n.a."/>
    <s v="Ting Chan"/>
    <s v="陳婷芳"/>
    <s v=" "/>
    <s v=" "/>
  </r>
  <r>
    <s v="1011"/>
    <s v="10110227"/>
    <m/>
    <n v="0"/>
    <s v="Local"/>
    <s v="本地"/>
    <m/>
    <m/>
    <x v="57"/>
    <x v="51"/>
    <m/>
    <s v="GAL"/>
    <x v="46"/>
    <s v="Painting"/>
    <s v="繪畫"/>
    <s v="n.a."/>
    <s v="n.a."/>
    <s v="KONG Chun Hei: Gleaning"/>
    <s v="鄺鎮禧：拾遺"/>
    <s v="鄺鎮禧：拾遺"/>
    <s v="n.a."/>
    <s v="n.a."/>
    <d v="2010-04-09T00:00:00"/>
    <d v="2010-05-22T00:00:00"/>
    <n v="2010"/>
    <n v="4"/>
    <n v="0"/>
    <s v="Gallery EXIT"/>
    <s v="安全口畫廊"/>
    <s v="n.a."/>
    <s v="n.a."/>
    <s v="n.a."/>
    <s v="n.a."/>
    <s v="KONG Chun Hei"/>
    <s v="鄺鎮禧"/>
    <s v=" "/>
    <s v=" "/>
  </r>
  <r>
    <s v="1011"/>
    <s v="10110228"/>
    <m/>
    <n v="0"/>
    <s v="Local"/>
    <s v="本地"/>
    <m/>
    <m/>
    <x v="57"/>
    <x v="51"/>
    <m/>
    <s v="GAL"/>
    <x v="46"/>
    <s v="Painting"/>
    <s v="繪畫"/>
    <s v="n.a."/>
    <s v="n.a."/>
    <s v="a blemish, a beauty"/>
    <s v="瑕疵、耽美"/>
    <s v="瑕疵、耽美"/>
    <s v="n.a."/>
    <s v="n.a."/>
    <d v="2010-05-29T00:00:00"/>
    <d v="2010-07-17T00:00:00"/>
    <n v="2010"/>
    <n v="5"/>
    <n v="0"/>
    <s v="Gallery EXIT"/>
    <s v="安全口畫廊"/>
    <s v="n.a."/>
    <s v="n.a."/>
    <s v="n.a."/>
    <s v="n.a."/>
    <s v="HIRABAYASHI Takahiro, Kenichiro ISHIGURO, AMAMOTO Takato"/>
    <s v="n.a."/>
    <s v=" "/>
    <s v=" "/>
  </r>
  <r>
    <s v="1011"/>
    <s v="10110229"/>
    <m/>
    <n v="0"/>
    <s v="Local"/>
    <s v="本地"/>
    <m/>
    <m/>
    <x v="57"/>
    <x v="51"/>
    <m/>
    <s v="GAL"/>
    <x v="46"/>
    <s v="Mixed Media and Installation"/>
    <s v="混合媒介及裝置"/>
    <s v="n.a."/>
    <s v="n.a."/>
    <s v="id?e fixe"/>
    <s v="癖"/>
    <s v="癖"/>
    <s v="n.a."/>
    <s v="n.a."/>
    <d v="2010-08-13T00:00:00"/>
    <d v="2010-09-11T00:00:00"/>
    <n v="2010"/>
    <n v="8"/>
    <n v="0"/>
    <s v="Gallery EXIT"/>
    <s v="安全口畫廊"/>
    <s v="n.a."/>
    <s v="n.a."/>
    <s v="Rachel Wong"/>
    <s v="n.a."/>
    <s v="HUANG Zheng, Kenichiro ISHIGURO, Enpei ITO, KONG Chun Hei, KWAN Sheung Chi, Elise LAI and MEI Zijia"/>
    <s v="梅子嘉、??、關尚智、石井賢一郎、鄺鎮禧、伊籐遠平、賴宛珊"/>
    <s v=" "/>
    <s v=" "/>
  </r>
  <r>
    <s v="1011"/>
    <s v="10110230"/>
    <m/>
    <n v="0"/>
    <s v="Local"/>
    <s v="本地"/>
    <m/>
    <m/>
    <x v="57"/>
    <x v="51"/>
    <m/>
    <s v="GAL"/>
    <x v="46"/>
    <s v="Painting"/>
    <s v="繪畫"/>
    <s v="n.a."/>
    <s v="n.a."/>
    <s v="Elise LAI: From where to where?"/>
    <s v="From where to where? - 賴宛珊個展"/>
    <s v="From where to where? - 賴宛珊個展"/>
    <s v="n.a."/>
    <s v="n.a."/>
    <d v="2010-09-30T00:00:00"/>
    <d v="2010-10-30T00:00:00"/>
    <n v="2010"/>
    <n v="9"/>
    <n v="0"/>
    <s v="Gallery EXIT"/>
    <s v="安全口畫廊"/>
    <s v="n.a."/>
    <s v="n.a."/>
    <s v="n.a."/>
    <s v="n.a."/>
    <s v="Elise LAI"/>
    <s v="賴宛珊"/>
    <s v=" "/>
    <s v=" "/>
  </r>
  <r>
    <s v="1011"/>
    <s v="10110231"/>
    <m/>
    <n v="0"/>
    <s v="Local"/>
    <s v="本地"/>
    <m/>
    <m/>
    <x v="57"/>
    <x v="51"/>
    <m/>
    <s v="GAL"/>
    <x v="46"/>
    <s v="Mixed Media and Installation"/>
    <s v="混合媒介及裝置"/>
    <s v="n.a."/>
    <s v="n.a."/>
    <s v="Yuichi HIGASHIONNA: New Works"/>
    <s v="東恩納裕一: New Works"/>
    <s v="東恩納裕一: New Works"/>
    <s v="n.a."/>
    <s v="n.a."/>
    <d v="2010-11-05T00:00:00"/>
    <d v="2010-12-11T00:00:00"/>
    <n v="2010"/>
    <n v="11"/>
    <n v="0"/>
    <s v="Gallery EXIT"/>
    <s v="安全口畫廊"/>
    <s v="n.a."/>
    <s v="n.a."/>
    <s v="n.a."/>
    <s v="n.a."/>
    <s v="Yuichi HIGASHIONNA"/>
    <s v="東恩納裕一"/>
    <s v=" "/>
    <s v=" "/>
  </r>
  <r>
    <s v="1011"/>
    <s v="10110232"/>
    <m/>
    <n v="0"/>
    <s v="Local"/>
    <s v="本地"/>
    <m/>
    <m/>
    <x v="57"/>
    <x v="51"/>
    <m/>
    <s v="GAL"/>
    <x v="46"/>
    <s v="Mixed Media and Installation"/>
    <s v="混合媒介及裝置"/>
    <s v="n.a."/>
    <s v="n.a."/>
    <s v="Nadim ABBAS: Cataract"/>
    <s v="唐納天: Cataract"/>
    <s v="唐納天: Cataract"/>
    <s v="n.a."/>
    <s v="n.a."/>
    <d v="2010-11-05T00:00:00"/>
    <d v="2010-12-11T00:00:00"/>
    <n v="2010"/>
    <n v="11"/>
    <n v="0"/>
    <s v="Gallery EXIT"/>
    <s v="安全口畫廊"/>
    <s v="n.a."/>
    <s v="n.a."/>
    <s v="n.a."/>
    <s v="n.a."/>
    <s v="Nadim ABBAS"/>
    <s v="唐納天"/>
    <s v=" "/>
    <s v=" "/>
  </r>
  <r>
    <s v="1011"/>
    <s v="10110233"/>
    <m/>
    <n v="0"/>
    <s v="Local"/>
    <s v="本地"/>
    <m/>
    <m/>
    <x v="221"/>
    <x v="205"/>
    <m/>
    <s v="BUSS"/>
    <x v="145"/>
    <s v="Electronic Art"/>
    <s v="電子藝術"/>
    <s v="n.a."/>
    <s v="n.a."/>
    <s v="TINY DANCE FILM Installation Exhibition"/>
    <s v="《超迷你舞蹈電影》裝置展"/>
    <s v="《超迷你舞蹈電影》裝置展"/>
    <s v="n.a."/>
    <s v="n.a."/>
    <d v="2010-11-11T00:00:00"/>
    <d v="2010-11-12T00:00:00"/>
    <n v="2010"/>
    <n v="11"/>
    <n v="0"/>
    <s v="The 4th Jumping Frames International Dance Video Festival"/>
    <s v="第四屆【跳格】國際舞蹈錄像節"/>
    <s v="Creative Link, Guang Modern Dance Company"/>
    <s v="Creative Link,  廣東現代舞團"/>
    <s v="n.a."/>
    <s v="n.a."/>
    <s v="n.a."/>
    <s v="n.a."/>
    <s v="The 4th Jumping Frames International Dance Video Festival"/>
    <s v="第四屆跳格國際舞蹈錄像節"/>
  </r>
  <r>
    <s v="1011"/>
    <s v="10110234"/>
    <m/>
    <n v="0"/>
    <s v="Local"/>
    <s v="本地"/>
    <m/>
    <m/>
    <x v="222"/>
    <x v="206"/>
    <m/>
    <s v="WKCD"/>
    <x v="38"/>
    <s v="Performance Arts"/>
    <s v="行為藝術"/>
    <s v="n.a."/>
    <s v="n.a."/>
    <s v="n.a."/>
    <s v="香港當代視覺藝術界慶祝西九文化區百花齊放大匯展"/>
    <s v="香港當代視覺藝術界慶祝西九文化區百花齊放大匯展"/>
    <s v="n.a."/>
    <s v="n.a."/>
    <d v="2010-12-31T00:00:00"/>
    <d v="2010-12-31T00:00:00"/>
    <n v="2010"/>
    <n v="12"/>
    <n v="0"/>
    <s v="C&amp;G Artpartment"/>
    <s v="C&amp;G 藝術單位"/>
    <s v="n.a."/>
    <s v="n.a."/>
    <s v="n.a."/>
    <s v="n.a."/>
    <s v="n.a."/>
    <s v=" 俞若玫、黃榮臻、鄧國騫、羅至傑+吳詠欣、黃思珩+朋友、梁澤軒、王永棠、何遠良、劉學成、張震揚+Topis、曾劍華、丸仔+Manson、羅文樂、楊美青、張嘉莉、鄭怡敏等"/>
    <s v=" "/>
    <s v=" "/>
  </r>
  <r>
    <s v="1011"/>
    <s v="10110235"/>
    <m/>
    <n v="0"/>
    <s v="Local"/>
    <s v="本地"/>
    <m/>
    <m/>
    <x v="223"/>
    <x v="207"/>
    <m/>
    <s v="PA"/>
    <x v="126"/>
    <s v="Mixed Art-forms"/>
    <s v="綜合展"/>
    <s v="n.a."/>
    <s v="n.a."/>
    <s v="Art Moves - Rekindling Hearts with Art and Love - In Commemoration of the Two Year Anniversary of the Sichuan Earthquake Exhibition"/>
    <s v="藝動青川 — 四川地震兩周年藝術愛心大移動展覽"/>
    <s v="藝動青川 — 四川地震兩周年藝術愛心大移動展覽"/>
    <s v="n.a."/>
    <s v="n.a."/>
    <d v="2010-04-29T00:00:00"/>
    <d v="2010-05-10T00:00:00"/>
    <n v="2010"/>
    <n v="4"/>
    <n v="0"/>
    <s v="Partnership project of the Art Promotion Office, the Leisure and Cultural Services Department and Art for All"/>
    <s v="康樂及文化事務署藝術推廣辦事處及全人藝動合作夥伴計劃"/>
    <s v="n.a."/>
    <s v="n.a."/>
    <s v="Art for All"/>
    <s v="全人藝動"/>
    <s v="Ocean Chan, Hazel Chiu, Tse Ming Chong, Nicole Chow, Ho Pak Chuen, Fandy Fan, Hon Ka Wang, Bon Kwong, Evelyna Liang, Mak Siu Fung, Suet Tsang, Jessica Tseng, Wylie So, Andy Wong, Samson Wong, Xiao Yao, Corkroach Yeung, Esther Yip, Bellini Yu, Thomas Yuen "/>
    <s v="陳偉光、趙曦愫、謝明莊、周穎賢、何柏存、範智科、韓家宏、鄺振邦、梁以瑚、麥兆豐、曾雪儀、曾思卉、蘇慧盈、王廷琳、王基信、肖遙、楊錚源、葉麗雯、魏貝妮、袁永賢 及 共約50位青川兒童、導師及義工"/>
    <s v=" "/>
    <s v=" "/>
  </r>
  <r>
    <s v="1011"/>
    <s v="10110236"/>
    <m/>
    <n v="0"/>
    <s v="Local"/>
    <s v="本地"/>
    <m/>
    <m/>
    <x v="224"/>
    <x v="208"/>
    <m/>
    <s v="JCCAC"/>
    <x v="41"/>
    <s v="Photography"/>
    <s v="攝影"/>
    <s v="n.a."/>
    <s v="n.a."/>
    <s v="Units of Time, Ray Leung photography exhibition"/>
    <s v="日分月秒時 - 梁瑋晹攝影展"/>
    <s v="日分月秒時 - 梁瑋晹攝影展"/>
    <s v="n.a."/>
    <s v="n.a."/>
    <d v="2010-11-26T00:00:00"/>
    <d v="2010-12-31T00:00:00"/>
    <n v="2010"/>
    <n v="11"/>
    <n v="0"/>
    <s v="n.a."/>
    <s v="n.a."/>
    <s v="n.a."/>
    <s v="n.a."/>
    <s v="n.a."/>
    <s v="n.a."/>
    <s v="Ray Leung"/>
    <s v="梁瑋晹"/>
    <s v=" "/>
    <s v=" "/>
  </r>
  <r>
    <s v="1011"/>
    <s v="10110237"/>
    <m/>
    <n v="0"/>
    <s v="Local"/>
    <s v="本地"/>
    <m/>
    <m/>
    <x v="225"/>
    <x v="209"/>
    <m/>
    <s v="VA"/>
    <x v="146"/>
    <s v="Antiquities"/>
    <s v="文物"/>
    <s v="Mixed Art-forms"/>
    <s v="綜合展"/>
    <s v="5th Asia International Arts &amp; Antiques Fair"/>
    <s v="第五屆五洲國際藝術古董展"/>
    <s v="第五屆五洲國際藝術古董展"/>
    <s v="n.a."/>
    <s v="n.a."/>
    <d v="2010-05-21T00:00:00"/>
    <d v="2010-05-23T00:00:00"/>
    <n v="2010"/>
    <n v="5"/>
    <n v="0"/>
    <s v="Paper Communication Exhibition Services"/>
    <s v="訊通展覽公司"/>
    <s v="n.a."/>
    <s v="n.a."/>
    <s v="n.a."/>
    <s v="n.a."/>
    <s v="n.a."/>
    <s v="n.a."/>
    <s v=" "/>
    <s v=" "/>
  </r>
  <r>
    <s v="1011"/>
    <s v="10110239"/>
    <m/>
    <n v="0"/>
    <s v="Local"/>
    <s v="本地"/>
    <m/>
    <m/>
    <x v="171"/>
    <x v="152"/>
    <m/>
    <s v="GAL"/>
    <x v="122"/>
    <s v="Sculpture"/>
    <s v="雕塑"/>
    <s v="n.a."/>
    <s v="n.a."/>
    <s v="&quot;From the Wall and Further Tales&quot; – Solo Exhibition of Matteo Pugliese"/>
    <s v="迷牆及其他故事--瑪蒂奧．培利思個人作品展"/>
    <s v="迷牆及其他故事--瑪蒂奧．培利思個人作品展"/>
    <s v="n.a."/>
    <s v="n.a."/>
    <d v="2010-05-24T00:00:00"/>
    <d v="2010-06-19T00:00:00"/>
    <n v="2010"/>
    <n v="5"/>
    <n v="0"/>
    <s v="Kwai Fung Hin Art Gallery"/>
    <s v="季豐軒畫廊"/>
    <s v="n.a."/>
    <s v="n.a."/>
    <s v="Catherine Kwai"/>
    <s v="季玉年"/>
    <s v="Matteo Pugliese"/>
    <s v="瑪蒂奧．培利思"/>
    <s v=" "/>
    <s v=" "/>
  </r>
  <r>
    <s v="1011"/>
    <s v="10110240"/>
    <m/>
    <n v="0"/>
    <s v="Local"/>
    <s v="本地"/>
    <m/>
    <m/>
    <x v="171"/>
    <x v="152"/>
    <m/>
    <s v="GAL"/>
    <x v="122"/>
    <s v="Sculpture"/>
    <s v="雕塑"/>
    <s v="n.a."/>
    <s v="n.a."/>
    <s v="&quot;From the Third Hand of the Creator&quot;—Solo Exhibition of Lee Jaehyo"/>
    <s v="&quot;來自造物者的第三隻手”－ 李在孝的最新個展"/>
    <s v="&quot;來自造物者的第三隻手”－ 李在孝的最新個展"/>
    <s v="n.a."/>
    <s v="n.a."/>
    <d v="2010-07-30T00:00:00"/>
    <d v="2010-08-20T00:00:00"/>
    <n v="2010"/>
    <n v="7"/>
    <n v="0"/>
    <s v="Kwai Fung Hin Art Gallery"/>
    <s v="季豐軒畫廊"/>
    <s v="n.a."/>
    <s v="n.a."/>
    <s v="Catherine Kwai"/>
    <s v="季玉年"/>
    <s v="Lee Jaehyo"/>
    <s v="李在孝"/>
    <s v=" "/>
    <s v=" "/>
  </r>
  <r>
    <s v="1011"/>
    <s v="10110242"/>
    <m/>
    <n v="0"/>
    <s v="Local"/>
    <s v="本地"/>
    <m/>
    <m/>
    <x v="29"/>
    <x v="36"/>
    <m/>
    <s v="SCH"/>
    <x v="20"/>
    <s v="Chinese Painting, Calligraphy and Seal Carving"/>
    <s v="書畫篆刻"/>
    <s v="n.a."/>
    <s v="n.a."/>
    <s v="Cooked Soul and Fried Land Artistic Footprints by Liu Guoyu_x000a_　"/>
    <s v="煮過的靈魂和煎過的河山－劉國玉藝術履痕"/>
    <s v="煮過的靈魂和煎過的河山－劉國玉藝術履痕"/>
    <s v="n.a."/>
    <s v="n.a."/>
    <d v="2010-06-18T00:00:00"/>
    <d v="2010-08-01T00:00:00"/>
    <n v="2010"/>
    <n v="6"/>
    <n v="0"/>
    <s v="CityU Gallery"/>
    <s v="城大藝廊"/>
    <s v="n.a."/>
    <s v="n.a."/>
    <s v="n.a."/>
    <s v="n.a."/>
    <s v="n.a."/>
    <s v="劉國玉"/>
    <s v=" "/>
    <s v=" "/>
  </r>
  <r>
    <s v="1011"/>
    <s v="10110243"/>
    <m/>
    <n v="0"/>
    <s v="Local"/>
    <s v="本地"/>
    <m/>
    <m/>
    <x v="29"/>
    <x v="36"/>
    <m/>
    <s v="SCH"/>
    <x v="20"/>
    <s v="Painting"/>
    <s v="繪畫"/>
    <s v="n.a."/>
    <s v="n.a."/>
    <s v="Variations in Landscape_x000a_　Recent Works of Y. J. Cho"/>
    <s v="山水的變奏－卓有瑞近作展"/>
    <s v="山水的變奏－卓有瑞近作展"/>
    <s v="n.a."/>
    <s v="n.a."/>
    <d v="2010-08-17T00:00:00"/>
    <d v="2010-09-15T00:00:00"/>
    <n v="2010"/>
    <n v="8"/>
    <n v="0"/>
    <s v="CityU Gallery"/>
    <s v="城大藝廊"/>
    <s v="n.a."/>
    <s v="n.a."/>
    <s v="n.a."/>
    <s v="n.a."/>
    <s v="n.a."/>
    <s v="卓有瑞"/>
    <s v=" "/>
    <s v=" "/>
  </r>
  <r>
    <s v="1011"/>
    <s v="10110244"/>
    <m/>
    <n v="0"/>
    <s v="Local"/>
    <s v="本地"/>
    <m/>
    <m/>
    <x v="29"/>
    <x v="36"/>
    <m/>
    <s v="SCH"/>
    <x v="20"/>
    <s v="Antiquities"/>
    <s v="文物"/>
    <s v="n.a."/>
    <s v="n.a."/>
    <s v="The Refined Art of Kunqu_x000a_　From the Collection of the Kunqu Opera Museum of China"/>
    <s v="中國崑曲博物館藏品展"/>
    <s v="中國崑曲博物館藏品展"/>
    <s v="n.a."/>
    <s v="n.a."/>
    <d v="2010-09-30T00:00:00"/>
    <d v="2010-11-02T00:00:00"/>
    <n v="2010"/>
    <n v="9"/>
    <n v="0"/>
    <s v="CityU Gallery"/>
    <s v="城大藝廊"/>
    <s v="n.a."/>
    <s v="n.a."/>
    <s v="n.a."/>
    <s v="n.a."/>
    <s v="n.a."/>
    <s v="n.a."/>
    <s v=" "/>
    <s v=" "/>
  </r>
  <r>
    <s v="1011"/>
    <s v="10110245"/>
    <m/>
    <n v="0"/>
    <s v="Local"/>
    <s v="本地"/>
    <m/>
    <m/>
    <x v="226"/>
    <x v="210"/>
    <m/>
    <s v="SCH"/>
    <x v="20"/>
    <s v="Photography"/>
    <s v="攝影"/>
    <s v="n.a."/>
    <s v="n.a."/>
    <s v="Suspending Torso, Photography and Digital Screen Work by Julian Lee"/>
    <s v="凝體 - 藝術男體黑白攝影及新媒體作品"/>
    <s v="凝體 - 藝術男體黑白攝影及新媒體作品"/>
    <s v="n.a."/>
    <s v="n.a."/>
    <d v="2010-11-27T00:00:00"/>
    <d v="2011-01-03T00:00:00"/>
    <n v="2010"/>
    <n v="11"/>
    <n v="0"/>
    <s v="School of Creative Media, HK City University"/>
    <s v="香港城市大學創意媒體學院"/>
    <s v="n.a."/>
    <s v="n.a."/>
    <s v="n.a."/>
    <s v="n.a."/>
    <s v="Julian Lee"/>
    <s v="李志超"/>
    <s v=" "/>
    <s v=" "/>
  </r>
  <r>
    <s v="1011"/>
    <s v="10110247"/>
    <m/>
    <n v="0"/>
    <s v="Non-local"/>
    <s v="非本地"/>
    <m/>
    <m/>
    <x v="184"/>
    <x v="211"/>
    <m/>
    <n v="777"/>
    <x v="6"/>
    <s v="Chinese Painting, Calligraphy and Seal Carving"/>
    <s v="書畫篆刻"/>
    <s v="n.a."/>
    <s v="n.a."/>
    <s v="n.a."/>
    <s v="第三回【傳統與現代】華人美術書法創作邀請展"/>
    <s v="第三回【傳統與現代】華人美術書法創作邀請展"/>
    <s v="n.a."/>
    <s v="n.a."/>
    <d v="2010-11-11T00:00:00"/>
    <d v="2010-11-13T00:00:00"/>
    <n v="2010"/>
    <n v="11"/>
    <n v="0"/>
    <s v="鄭州墨客藝術展覽機構"/>
    <s v="鄭州墨客藝術展覽機構"/>
    <s v="n.a."/>
    <s v="n.a."/>
    <s v="n.a."/>
    <s v="汪真仰"/>
    <s v="Chan Shing Kau ; Ho Wing Hung ; Lanza Lee Yuen Lan ; Hang Wa Mei ; Sin Ching Man ; Hong Ngan Ping ; Yeung Wah Shan ; Ip Sai King ; Siu Pak Keung"/>
    <s v="陳成球、何永雄、李婉蘭、幸華美、冼靜文、康雁屏、楊華山、葉世?、蕭柏強"/>
    <s v=" "/>
    <s v="展覽根據主題分為【東墨系現代水墨之旅】、【天人合一 與傳統的對話】、【流風之美 時代書藝】、【華藝鏡像 海外社團】、【佛光藝緣】五大專場。本次活動共收到中國大陸、香港、澳門、臺灣、日本、韓國、新加坡、越南、泰國、印尼、菲律賓、汶萊、馬來西亞、加拿大、美國、澳洲、巴西、英國、法國、德國、義大利、西班牙、荷蘭、比利時等24個國家和地區藝術家共370人的515件作品。同時出版有關本次活動展品畫集共五冊。洛陽美術館館長文柳川與著名文藝評論家曹天博士分別致詞，海外藝術家代表馬來西亞國際現代書畫聯盟會長符永剛博士、 "/>
  </r>
  <r>
    <s v="1011"/>
    <s v="10110248"/>
    <m/>
    <n v="0"/>
    <s v="Local"/>
    <s v="本地"/>
    <m/>
    <m/>
    <x v="108"/>
    <x v="99"/>
    <m/>
    <s v="ART"/>
    <x v="82"/>
    <s v="Mixed Media and Installation"/>
    <s v="混合媒介及裝置"/>
    <s v="n.a."/>
    <s v="n.a."/>
    <s v="64 Incidents –A FEW THINGS I KNOW ABOUT 64"/>
    <s v="六十四件事 --【我所知有關六四的二三事】"/>
    <s v="六十四件事 --【我所知有關六四的二三事】"/>
    <s v="n.a."/>
    <s v="n.a."/>
    <d v="2010-05-29T00:00:00"/>
    <d v="2010-06-20T00:00:00"/>
    <n v="2010"/>
    <n v="5"/>
    <n v="0"/>
    <s v="Wooferten"/>
    <s v="活化廳"/>
    <s v="HKADC"/>
    <s v="香港藝術搜索頻道"/>
    <s v="Lee Chun Fung"/>
    <s v="李俊峰"/>
    <s v="Leung Wing Lai, Emorto Shui, Sushan Chan, Edwin Lo, Pak Sheung Chuen, Graphicairlines, Wong Hin Yan, Ko Sin Tung"/>
    <s v="梁穎禮、又一帥人、陳素珊、羅潤庭、白雙全、Graphicairlines、黃衍仁、高倩彤"/>
    <s v=" "/>
    <s v=" "/>
  </r>
  <r>
    <s v="1011"/>
    <s v="10110249"/>
    <m/>
    <n v="0"/>
    <s v="Local"/>
    <s v="本地"/>
    <m/>
    <m/>
    <x v="108"/>
    <x v="99"/>
    <m/>
    <s v="ART"/>
    <x v="82"/>
    <s v="Mixed Media and Installation"/>
    <s v="混合媒介及裝置"/>
    <s v="n.a."/>
    <s v="n.a."/>
    <s v="64 Incidents – One Pose To Oneself,_x000a_The Haunting Question On Trust and Justice"/>
    <s v="六十四件事 --【心中有鬼問我真理和公義的問題】"/>
    <s v="六十四件事 --【心中有鬼問我真理和公義的問題】"/>
    <s v="n.a."/>
    <s v="n.a."/>
    <d v="2010-05-29T00:00:00"/>
    <d v="2010-06-20T00:00:00"/>
    <n v="2010"/>
    <n v="5"/>
    <n v="0"/>
    <s v="Wooferten"/>
    <s v="活化廳"/>
    <s v="HKADC"/>
    <s v="香港藝術搜索頻道"/>
    <s v="Law Man Lok"/>
    <s v="羅文樂"/>
    <s v="Ricky Yeung, May Fung, Mathias Woo, Hung Keung"/>
    <s v="楊秀卓、馮美華、胡恩威、洪強"/>
    <s v=" "/>
    <s v=" "/>
  </r>
  <r>
    <s v="1011"/>
    <s v="10110250"/>
    <m/>
    <n v="0"/>
    <s v="Local"/>
    <s v="本地"/>
    <m/>
    <m/>
    <x v="108"/>
    <x v="99"/>
    <m/>
    <s v="ART"/>
    <x v="82"/>
    <s v="Performance Arts"/>
    <s v="行為藝術"/>
    <s v="n.a."/>
    <s v="n.a."/>
    <s v="Resisting Resistance"/>
    <s v="抵銷反抗"/>
    <s v="抵銷反抗"/>
    <s v="n.a."/>
    <s v="n.a."/>
    <d v="2010-06-05T00:00:00"/>
    <d v="2010-06-05T00:00:00"/>
    <n v="2010"/>
    <n v="6"/>
    <n v="0"/>
    <s v="Wooferten"/>
    <s v="活化廳"/>
    <s v="3-3:30pm"/>
    <s v="下午三時至三時半"/>
    <s v="wen yau"/>
    <s v="魂游"/>
    <s v="Cally Yu , Yuenjie"/>
    <s v="俞若玫、丸仔"/>
    <s v=" "/>
    <s v=" "/>
  </r>
  <r>
    <s v="1011"/>
    <s v="10110251"/>
    <m/>
    <n v="0"/>
    <s v="Local"/>
    <s v="本地"/>
    <m/>
    <m/>
    <x v="108"/>
    <x v="99"/>
    <m/>
    <s v="ART"/>
    <x v="82"/>
    <s v="Mixed Media and Installation"/>
    <s v="混合媒介及裝置"/>
    <s v="n.a."/>
    <s v="n.a."/>
    <s v="Faking It"/>
    <s v="藝術造假"/>
    <s v="藝術造假"/>
    <s v="n.a."/>
    <s v="n.a."/>
    <d v="2010-07-24T00:00:00"/>
    <d v="2010-08-22T00:00:00"/>
    <n v="2010"/>
    <n v="7"/>
    <n v="0"/>
    <s v="Wooferten"/>
    <s v="活化廳"/>
    <s v="HKADC"/>
    <s v="香港藝術搜索頻道"/>
    <s v="Edwin Lai Kin Keung"/>
    <s v="黎健強"/>
    <s v="Hong Kong Creates, No Guts Twins, Alvin Yip, Wong Kai Yu, Siu King Chung, ｍＭＫ, wen yau, Twenty Dollars"/>
    <s v="香港創造、冇膽孖仔、葉長安、黃啟裕、蕭競聰、ｍＭＫ、魂游、廿皮"/>
    <s v=" "/>
    <s v=" "/>
  </r>
  <r>
    <s v="1011"/>
    <s v="10110252"/>
    <m/>
    <n v="0"/>
    <s v="Local"/>
    <s v="本地"/>
    <m/>
    <m/>
    <x v="108"/>
    <x v="99"/>
    <m/>
    <s v="ART"/>
    <x v="82"/>
    <s v="Mixed Media and Installation"/>
    <s v="混合媒介及裝置"/>
    <s v="n.a."/>
    <s v="n.a."/>
    <s v="Feng Shan Shui Hai"/>
    <s v="堪輿為體風水為用雕塑裝置展"/>
    <s v="堪輿為體風水為用雕塑裝置展"/>
    <s v="n.a."/>
    <s v="n.a."/>
    <d v="2010-09-01T00:00:00"/>
    <d v="2010-09-30T00:00:00"/>
    <n v="2010"/>
    <n v="9"/>
    <n v="0"/>
    <s v="Wooferten"/>
    <s v="活化廳"/>
    <s v="HKADC"/>
    <s v="香港藝術搜索頻道"/>
    <s v="Doris Wong Wai Yin , Anthony Yung"/>
    <s v="黃慧妍、翁子健"/>
    <s v="Karden Chan, Chow Chun Fai, Ho Yuen Leung, Sunny, Ducan Tong, Ng Ka Chun, Wong Nai Chung, Lau Kin Wah, Chung Wai Ian"/>
    <s v="花苑、周俊輝、何遠良、沙浩文、唐世豪、吳家俊、黃乃忠、劉建華、鍾惠恩"/>
    <s v=" "/>
    <s v=" "/>
  </r>
  <r>
    <s v="1011"/>
    <s v="10110253"/>
    <m/>
    <n v="0"/>
    <s v="Local"/>
    <s v="本地"/>
    <m/>
    <m/>
    <x v="108"/>
    <x v="99"/>
    <m/>
    <s v="ART"/>
    <x v="82"/>
    <s v="Mixed Media and Installation"/>
    <s v="混合媒介及裝置"/>
    <s v="n.a."/>
    <s v="n.a."/>
    <s v="n.a."/>
    <s v="FM101一周年台慶整兩味 -- FM101 立雜展"/>
    <s v="FM101一周年台慶整兩味 -- FM101 立雜展"/>
    <s v="n.a."/>
    <s v="n.a."/>
    <d v="2010-12-05T00:00:00"/>
    <d v="2010-12-12T00:00:00"/>
    <n v="2010"/>
    <n v="12"/>
    <n v="0"/>
    <s v="FM 101"/>
    <s v="FM 101"/>
    <s v="Wooferten"/>
    <s v="活化廳"/>
    <s v="n.a."/>
    <s v="n.a."/>
    <s v="n.a."/>
    <s v="n.a."/>
    <s v=" "/>
    <s v=" "/>
  </r>
  <r>
    <s v="1011"/>
    <s v="10110254"/>
    <m/>
    <n v="0"/>
    <s v="Local"/>
    <s v="本地"/>
    <m/>
    <m/>
    <x v="108"/>
    <x v="99"/>
    <m/>
    <s v="ART"/>
    <x v="82"/>
    <s v="Mixed Art-forms"/>
    <s v="綜合展"/>
    <s v="n.a."/>
    <s v="n.a."/>
    <s v="Siu Sai Gual Bananale"/>
    <s v="小西九雙年展"/>
    <s v="小西九雙年展"/>
    <s v="n.a."/>
    <s v="n.a."/>
    <d v="2010-12-17T00:00:00"/>
    <d v="2011-01-23T00:00:00"/>
    <n v="2010"/>
    <n v="12"/>
    <n v="0"/>
    <s v="Wooferten"/>
    <s v="活化廳"/>
    <s v="HKADC"/>
    <s v="香港藝術搜索頻道"/>
    <s v="Aenon Loo"/>
    <s v="羅家恩"/>
    <s v="Luke Ching, Law Man Lok, Lau Kin Wah, Cally Yu Yeuk Mui, Cheng Yee Man, Clara Cheung Ka Lei, Lee Chun Fung, Kwan Sheung Chi, Wong Wai Yin, Chung Wai Ian, Edwin Lai Kin Keung, wen yau"/>
    <s v="程展緯、羅文樂、劉建華、俞若玫、鄭怡敏、張嘉莉、李俊峰、關尚智、黃慧妍、鍾惠恩、黎健強、魂游"/>
    <s v=" "/>
    <s v=" "/>
  </r>
  <r>
    <s v="1011"/>
    <s v="10110255"/>
    <m/>
    <n v="0"/>
    <s v="Non-local"/>
    <s v="非本地"/>
    <m/>
    <m/>
    <x v="227"/>
    <x v="212"/>
    <m/>
    <n v="777"/>
    <x v="6"/>
    <s v="Performance Arts"/>
    <s v="行為藝術"/>
    <s v="n.a."/>
    <s v="n.a."/>
    <s v="(no title)"/>
    <s v="(無題)"/>
    <s v="(無題)"/>
    <s v="n.a."/>
    <s v="n.a."/>
    <d v="2010-06-18T00:00:00"/>
    <s v="9999"/>
    <n v="2010"/>
    <n v="6"/>
    <n v="99"/>
    <s v="Grace Exhibition Space"/>
    <s v="Grace Exhibition Space"/>
    <s v="n.a."/>
    <s v="n.a."/>
    <s v="Jill McDermid"/>
    <s v="n.a."/>
    <s v="wen yau, Jeff Huckleberry, Erik Hokanson"/>
    <s v="魂游、Jeff Huckleberry, Erik Hokanson"/>
    <s v=" "/>
    <s v=" "/>
  </r>
  <r>
    <s v="1011"/>
    <s v="10110256"/>
    <m/>
    <n v="0"/>
    <s v="Non-local"/>
    <s v="非本地"/>
    <m/>
    <m/>
    <x v="228"/>
    <x v="213"/>
    <m/>
    <n v="777"/>
    <x v="6"/>
    <s v="Performance Arts"/>
    <s v="行為藝術"/>
    <s v="n.a."/>
    <s v="n.a."/>
    <s v="THE PRESENT IS ARTIST – in tribute to Marina Abramovi?"/>
    <s v="n.a."/>
    <s v="THE PRESENT IS ARTIST – in tribute to Marina Abramovi?"/>
    <s v="n.a."/>
    <s v="n.a."/>
    <d v="2010-05-31T00:00:00"/>
    <s v="9999"/>
    <n v="2010"/>
    <n v="5"/>
    <n v="99"/>
    <s v="n.a."/>
    <s v="n.a."/>
    <s v="n.a."/>
    <s v="n.a."/>
    <s v="n.a."/>
    <s v="n.a."/>
    <s v="wen yau"/>
    <s v="魂游"/>
    <s v=" "/>
    <s v=" "/>
  </r>
  <r>
    <s v="1011"/>
    <s v="10110257"/>
    <m/>
    <n v="0"/>
    <s v="Non-local"/>
    <s v="非本地"/>
    <m/>
    <m/>
    <x v="229"/>
    <x v="214"/>
    <m/>
    <n v="777"/>
    <x v="6"/>
    <s v="Mixed Art-forms"/>
    <s v="綜合展"/>
    <s v="n.a."/>
    <s v="n.a."/>
    <s v="Silent Impact"/>
    <s v="n.a."/>
    <s v="Silent Impact"/>
    <s v="n.a."/>
    <s v="n.a."/>
    <d v="2010-05-14T00:00:00"/>
    <d v="2010-05-16T00:00:00"/>
    <n v="2010"/>
    <n v="5"/>
    <n v="0"/>
    <s v="n.a."/>
    <s v="n.a."/>
    <s v="n.a."/>
    <s v="n.a."/>
    <s v="Alvaro Rodriguez Fominaya"/>
    <s v="n.a."/>
    <s v="Lam Tung Pang, Lee Kit, Leung Chi Wo, C?dric Maridet, Morgan Wong Wing-fat"/>
    <s v="林東鵬、李傑、梁志和、C?dric Maridet、黃榮法"/>
    <s v=" "/>
    <s v=" "/>
  </r>
  <r>
    <s v="1011"/>
    <s v="10110258"/>
    <m/>
    <n v="0"/>
    <s v="Local"/>
    <s v="本地"/>
    <m/>
    <m/>
    <x v="230"/>
    <x v="215"/>
    <m/>
    <s v="ART"/>
    <x v="4"/>
    <s v="Mixed Art-forms"/>
    <s v="綜合展"/>
    <s v="n.a."/>
    <s v="n.a."/>
    <s v="&quot;Green X'mas&quot; Art Exhibition"/>
    <s v="《再造聖誕》展覽"/>
    <s v="《再造聖誕》展覽"/>
    <s v="n.a."/>
    <s v="n.a."/>
    <d v="2010-12-11T00:00:00"/>
    <d v="2011-01-05T00:00:00"/>
    <n v="2010"/>
    <n v="12"/>
    <n v="0"/>
    <s v="Artist Commune"/>
    <s v="藝術公社"/>
    <s v="n.a."/>
    <s v="明愛九龍社區中心、東華三院愛不同藝術"/>
    <s v="n.a."/>
    <s v="n.a."/>
    <s v="Artisit - Marjaret Chu, Ho Yuen Leung, Kum Chi Keung, Kwok Mang Ho, Lai NgaYu, Lam Yuk Lin, Hanison Lau, Li Wei Han, Ng Ting Ho, Siy Tak Yin, Wong Tin Yan ect, participants of Workshops and Students"/>
    <s v="朱卓慧, 何遠良, 甘志強, 郭孟浩, 賴雅如, 林玉蓮, 劉學成, 李慧嫻, 吳鋌灝, 施德燕, 王天行等參與藝術家, 工作坊學員, 學生"/>
    <s v=" "/>
    <s v=" "/>
  </r>
  <r>
    <s v="1011"/>
    <s v="10110259"/>
    <m/>
    <n v="0"/>
    <s v="Local"/>
    <s v="本地"/>
    <m/>
    <m/>
    <x v="231"/>
    <x v="216"/>
    <m/>
    <s v="VA"/>
    <x v="147"/>
    <s v="Design"/>
    <s v="設計"/>
    <s v="n.a."/>
    <s v="n.a."/>
    <s v="Design An Artistic Eco-Future 2010 Exhibition"/>
    <s v="步出創意藝術路 ?設計綠色新明天 2010展覽"/>
    <s v="步出創意藝術路 ?設計綠色新明天 2010展覽"/>
    <s v="n.a."/>
    <s v="n.a."/>
    <d v="2010-07-03T00:00:00"/>
    <d v="2010-07-11T00:00:00"/>
    <n v="2010"/>
    <n v="7"/>
    <n v="0"/>
    <s v="The Association for the Promotion and Development of Liberal Studies, Creative Business Consortium, Swiss Art Studio"/>
    <s v="通識教育推廣及發展協會、Creative Business Consortium、瑞士畫室"/>
    <s v="n.a."/>
    <s v="n.a."/>
    <s v="n.a."/>
    <s v="n.a."/>
    <s v="n.a."/>
    <s v="n.a."/>
    <s v=" "/>
    <s v=" "/>
  </r>
  <r>
    <s v="1011"/>
    <s v="10110260"/>
    <m/>
    <n v="0"/>
    <s v="Local"/>
    <s v="本地"/>
    <m/>
    <m/>
    <x v="231"/>
    <x v="216"/>
    <m/>
    <s v="VA"/>
    <x v="147"/>
    <s v="Design"/>
    <s v="設計"/>
    <s v="n.a."/>
    <s v="n.a."/>
    <s v="UNiART Graduation Exhibition 2010"/>
    <s v="UNiART 設計學校畢業聯展2010"/>
    <s v="UNiART 設計學校畢業聯展2010"/>
    <s v="n.a."/>
    <s v="n.a."/>
    <d v="2010-07-30T00:00:00"/>
    <d v="2010-08-01T00:00:00"/>
    <n v="2010"/>
    <n v="7"/>
    <n v="0"/>
    <s v="UNiART"/>
    <s v="致美設計學校"/>
    <s v="n.a."/>
    <s v="n.a."/>
    <s v="n.a."/>
    <s v="n.a."/>
    <s v="n.a."/>
    <s v="n.a."/>
    <s v=" "/>
    <s v=" "/>
  </r>
  <r>
    <s v="1011"/>
    <s v="10110261"/>
    <m/>
    <n v="0"/>
    <s v="Local"/>
    <s v="本地"/>
    <m/>
    <m/>
    <x v="232"/>
    <x v="217"/>
    <m/>
    <s v="VA"/>
    <x v="147"/>
    <s v="Painting"/>
    <s v="繪畫"/>
    <s v="n.a."/>
    <s v="n.a."/>
    <s v="Graffiti for the Youth Exhibition"/>
    <s v="「塗鴉全方位：服務學習與青少年藝術教育」社區學校協作計劃學生作品展"/>
    <s v="「塗鴉全方位：服務學習與青少年藝術教育」社區學校協作計劃學生作品展"/>
    <s v="n.a."/>
    <s v="n.a."/>
    <d v="2010-09-18T00:00:00"/>
    <d v="2010-09-24T00:00:00"/>
    <n v="2010"/>
    <n v="9"/>
    <n v="0"/>
    <s v="Hong Kong Society for Education in Art"/>
    <s v="香港美術教育協會"/>
    <s v="n.a."/>
    <s v="n.a."/>
    <s v="n.a."/>
    <s v="n.a."/>
    <s v="n.a."/>
    <s v="n.a."/>
    <s v=" "/>
    <s v=" "/>
  </r>
  <r>
    <s v="1011"/>
    <s v="10110262"/>
    <m/>
    <n v="0"/>
    <s v="Local"/>
    <s v="本地"/>
    <m/>
    <m/>
    <x v="233"/>
    <x v="218"/>
    <m/>
    <s v="PUB"/>
    <x v="148"/>
    <s v="Sculpture"/>
    <s v="雕塑"/>
    <s v="n.a."/>
    <s v="n.a."/>
    <s v="Celebrating Nature Through Art: Bamboo Carving by Cheung Pak Yue"/>
    <s v="師法自然：張北如竹雕藝術展覽"/>
    <s v="師法自然：張北如竹雕藝術展覽"/>
    <s v="n.a."/>
    <s v="n.a."/>
    <d v="2010-09-01T00:00:00"/>
    <d v="2011-03-31T00:00:00"/>
    <n v="2010"/>
    <n v="9"/>
    <n v="0"/>
    <s v="n.a."/>
    <s v="n.a."/>
    <s v="Chi Lin Nunnery, Nah Lian Garden"/>
    <s v="志蓮淨苑, 南蓮園池"/>
    <s v="n.a."/>
    <s v="n.a."/>
    <s v="Cheung Pak Yue"/>
    <s v="張北如"/>
    <s v=" "/>
    <s v=" "/>
  </r>
  <r>
    <s v="1011"/>
    <s v="10110263"/>
    <m/>
    <n v="0"/>
    <s v="Local"/>
    <s v="本地"/>
    <m/>
    <m/>
    <x v="234"/>
    <x v="219"/>
    <m/>
    <s v="GAL"/>
    <x v="149"/>
    <s v="Painting"/>
    <s v="繪畫"/>
    <s v="n.a."/>
    <s v="n.a."/>
    <s v="&quot;After Urban Garden&quot;: Gerard Hemsworth’s Solo Exhibition"/>
    <s v="n.a."/>
    <s v="&quot;After Urban Garden&quot;: Gerard Hemsworth’s Solo Exhibition"/>
    <s v="n.a."/>
    <s v="n.a."/>
    <d v="2010-11-20T00:00:00"/>
    <d v="2010-12-18T00:00:00"/>
    <n v="2010"/>
    <n v="11"/>
    <n v="0"/>
    <s v="Moon Gallery Hong Kong"/>
    <s v="Moon Gallery Hong Kong"/>
    <s v="n.a."/>
    <s v="n.a."/>
    <s v="n.a."/>
    <s v="n.a."/>
    <s v="Gerard Hemsworth"/>
    <s v="n.a."/>
    <s v=" "/>
    <s v=" "/>
  </r>
  <r>
    <s v="1011"/>
    <s v="10110264"/>
    <m/>
    <n v="0"/>
    <s v="Local"/>
    <s v="本地"/>
    <m/>
    <m/>
    <x v="134"/>
    <x v="11"/>
    <m/>
    <s v="SCH"/>
    <x v="7"/>
    <s v="Antiquities"/>
    <s v="文物"/>
    <s v="n.a."/>
    <s v="n.a."/>
    <s v="The Fame of Flame: Imperial Wares of the Jiajing and Wanli Periods"/>
    <s v="爐火純青：嘉靖及萬曆官窯瓷器"/>
    <s v="爐火純青：嘉靖及萬曆官窯瓷器"/>
    <s v="n.a."/>
    <s v="n.a."/>
    <d v="2010-04-01T00:00:00"/>
    <d v="2010-06-01T00:00:00"/>
    <n v="2010"/>
    <n v="4"/>
    <n v="0"/>
    <s v="The University Museum and Art Gallery"/>
    <s v="香港大學美術博物館"/>
    <s v="n.a."/>
    <s v="n.a."/>
    <s v="Ho Yi Hsing Joan"/>
    <s v="何懿行"/>
    <s v="University Museum and Art Gallery and private collectors"/>
    <s v="香港大學美術博物館與私人藏家"/>
    <s v=" "/>
    <s v=" "/>
  </r>
  <r>
    <s v="1011"/>
    <s v="10110266"/>
    <m/>
    <n v="0"/>
    <s v="Local"/>
    <s v="本地"/>
    <m/>
    <m/>
    <x v="134"/>
    <x v="11"/>
    <m/>
    <s v="SCH"/>
    <x v="7"/>
    <s v="Painting"/>
    <s v="繪畫"/>
    <s v="n.a."/>
    <s v="n.a."/>
    <s v="In Search of the Bodhi Tree: Paintings by Shi Song"/>
    <s v="尋找一棵 菩提樹：奚淞繪畫"/>
    <s v="尋找一棵 菩提樹：奚淞繪畫"/>
    <s v="n.a."/>
    <s v="n.a."/>
    <d v="2010-03-24T00:00:00"/>
    <d v="2010-06-27T00:00:00"/>
    <n v="2010"/>
    <n v="3"/>
    <n v="0"/>
    <s v="The Centre of Buddhist Studies, University Museum and Art Gallery of The University of Hong Kong"/>
    <s v="香港大學佛學研究中心、香港大學美術博物館"/>
    <s v="n.a."/>
    <s v="n.a."/>
    <s v="Yeung Chun Tong"/>
    <s v="楊春棠"/>
    <s v="Shi Song"/>
    <s v="奚淞"/>
    <s v=" "/>
    <s v=" "/>
  </r>
  <r>
    <s v="1011"/>
    <s v="10110267"/>
    <m/>
    <n v="0"/>
    <s v="Local"/>
    <s v="本地"/>
    <m/>
    <m/>
    <x v="134"/>
    <x v="11"/>
    <m/>
    <s v="SCH"/>
    <x v="7"/>
    <s v="Ceramics"/>
    <s v="陶藝"/>
    <s v="n.a."/>
    <s v="n.a."/>
    <s v="Chu Teh Chun: Of Snow, Gold and Sky Blue"/>
    <s v="雪裡透金共天藍：朱德群彩繪陶瓷展"/>
    <s v="雪裡透金共天藍：朱德群彩繪陶瓷展"/>
    <s v="n.a."/>
    <s v="n.a."/>
    <d v="2010-04-23T00:00:00"/>
    <d v="2010-06-13T00:00:00"/>
    <n v="2010"/>
    <n v="4"/>
    <n v="0"/>
    <s v="Consulate General of France in Hong Kong and Macau and the University Museum and Art Gallery, HKU"/>
    <s v="香港大學美術博物館、法國駐港澳總領事館"/>
    <s v="n.a."/>
    <s v="n.a."/>
    <s v="Wong Yin Fong Anita, Philippe Koutouzis"/>
    <s v="黃燕芳, Philippe Koutouzis"/>
    <s v="Chu Teh Chun"/>
    <s v="朱德群"/>
    <s v=" "/>
    <s v=" "/>
  </r>
  <r>
    <s v="1011"/>
    <s v="10110268"/>
    <m/>
    <n v="0"/>
    <s v="Local"/>
    <s v="本地"/>
    <m/>
    <m/>
    <x v="134"/>
    <x v="11"/>
    <m/>
    <s v="SCH"/>
    <x v="7"/>
    <s v="Photography"/>
    <s v="攝影"/>
    <s v="n.a."/>
    <s v="n.a."/>
    <s v="Hidden Japan: Black-and-white photographs by Kijuro Yahagi"/>
    <s v="日本遊蹤：矢萩喜從郎的黑白照相"/>
    <s v="日本遊蹤：矢萩喜從郎的黑白照相"/>
    <s v="n.a."/>
    <s v="n.a."/>
    <d v="2010-08-06T00:00:00"/>
    <d v="2010-09-05T00:00:00"/>
    <n v="2010"/>
    <n v="8"/>
    <n v="0"/>
    <s v="Consulate-General of Japan in Hong Kong, the Japan Foundation and the Museum and Art Gallery, HKU"/>
    <s v="日本駐香港總領事館、日本國際交流基金及香港大學美術博物館"/>
    <s v="n.a."/>
    <s v="n.a."/>
    <s v="n.a."/>
    <s v="n.a."/>
    <s v="Yahagi Kijuro"/>
    <s v="矢萩喜從郎"/>
    <s v=" "/>
    <s v=" "/>
  </r>
  <r>
    <s v="1011"/>
    <s v="10110269"/>
    <m/>
    <n v="0"/>
    <s v="Local"/>
    <s v="本地"/>
    <m/>
    <m/>
    <x v="235"/>
    <x v="11"/>
    <m/>
    <s v="SCH"/>
    <x v="7"/>
    <s v="Painting"/>
    <s v="繪畫"/>
    <s v="n.a."/>
    <s v="n.a."/>
    <s v="Homage: Paintings by Pietro Lista"/>
    <s v="意大利畫家李斯特的作品"/>
    <s v="意大利畫家李斯特的作品"/>
    <s v="n.a."/>
    <s v="n.a."/>
    <d v="2010-09-17T00:00:00"/>
    <d v="2010-10-12T00:00:00"/>
    <n v="2010"/>
    <n v="9"/>
    <n v="0"/>
    <s v="The Italian Chamber of Commerce in Hong Kong and Macao, The Consulate General of Italy in Hong Kong and Macau and the University Museum and Art Gallery, HKU"/>
    <s v="香港及澳門意大利商會、意大利駐香港及澳門總領事館、香港大學美術博物館"/>
    <s v="n.a."/>
    <s v="n.a."/>
    <s v="n.a."/>
    <s v="n.a."/>
    <s v="Pietro Lista"/>
    <s v="李斯特"/>
    <s v=" "/>
    <s v=" "/>
  </r>
  <r>
    <s v="1011"/>
    <s v="10110270"/>
    <m/>
    <n v="0"/>
    <s v="Local"/>
    <s v="本地"/>
    <m/>
    <m/>
    <x v="134"/>
    <x v="11"/>
    <m/>
    <s v="SCH"/>
    <x v="7"/>
    <s v="Chinese Painting, Calligraphy and Seal Carving"/>
    <s v="書畫篆刻"/>
    <s v="n.a."/>
    <s v="n.a."/>
    <s v="Calligraphic Meditation: The Mindful Art of Thich Nhat Hanh"/>
    <s v="墨觀禪書 一行禪師的靜觀藝術"/>
    <s v="墨觀禪書 一行禪師的靜觀藝術"/>
    <s v="n.a."/>
    <s v="n.a."/>
    <d v="2010-11-03T00:00:00"/>
    <d v="2011-01-09T00:00:00"/>
    <n v="2010"/>
    <n v="11"/>
    <n v="0"/>
    <s v="University Museum and Art Gallery, HKU and the European Institute of Applied Buddhism in Germany"/>
    <s v="香港大學美術博物館與德國歐洲應用佛學院"/>
    <s v="n.a."/>
    <s v="n.a."/>
    <s v="Eva Yuen, Yeung Chun Tong"/>
    <s v="阮曼華, 楊春棠"/>
    <s v="Thich Nhat Hanh"/>
    <s v="一行禪師"/>
    <s v=" "/>
    <s v=" "/>
  </r>
  <r>
    <s v="1011"/>
    <s v="10110271"/>
    <m/>
    <n v="0"/>
    <s v="Local"/>
    <s v="本地"/>
    <m/>
    <m/>
    <x v="13"/>
    <x v="11"/>
    <m/>
    <s v="SCH"/>
    <x v="7"/>
    <s v="Painting"/>
    <s v="繪畫"/>
    <s v="n.a."/>
    <s v="n.a."/>
    <s v="Hong Kong, Hong Kong: Works by Chu Hing Wah"/>
    <s v="美妙香港 朱興華作品"/>
    <s v="美妙香港 朱興華作品"/>
    <s v="n.a."/>
    <s v="n.a."/>
    <d v="2010-11-13T00:00:00"/>
    <d v="2011-01-16T00:00:00"/>
    <n v="2010"/>
    <n v="11"/>
    <n v="0"/>
    <s v="University Museum and Art Gallery, The University of Hong Kong"/>
    <s v="香港大學美術博物館"/>
    <s v="n.a."/>
    <s v="n.a."/>
    <s v="n.a."/>
    <s v="n.a."/>
    <s v="Chu Hing Wah"/>
    <s v="朱興華"/>
    <s v=" "/>
    <s v=" "/>
  </r>
  <r>
    <s v="1011"/>
    <s v="10110272"/>
    <m/>
    <n v="0"/>
    <s v="Local"/>
    <s v="本地"/>
    <m/>
    <m/>
    <x v="134"/>
    <x v="11"/>
    <m/>
    <s v="SCH"/>
    <x v="7"/>
    <s v="Chinese Painting, Calligraphy and Seal Carving"/>
    <s v="書畫篆刻"/>
    <s v="n.a."/>
    <s v="n.a."/>
    <s v="Zest to Dunhuang: Paintings and Calligraphy by Jao Tsung-I"/>
    <s v="莫高餘馥：饒宗頤教授書畫藝術"/>
    <s v="莫高餘馥：饒宗頤教授書畫藝術"/>
    <s v="n.a."/>
    <s v="n.a."/>
    <d v="2010-11-19T00:00:00"/>
    <d v="2011-02-16T00:00:00"/>
    <n v="2010"/>
    <n v="11"/>
    <n v="0"/>
    <s v="University Museum and Art Gallery, The University of Hong Kong; The Dunhuang Academy of China; Jao Tsung-I Petite Ecole"/>
    <s v="香港大學美術博物館、香港大學饒宗頤學術館及敦煌研究院"/>
    <s v="n.a."/>
    <s v="n.a."/>
    <s v="Yeung Chun Tong, Tang Wai Hung"/>
    <s v="楊春棠，鄧偉雄"/>
    <s v="Jao Tsung-I"/>
    <s v="饒宗頤"/>
    <s v=" "/>
    <s v=" "/>
  </r>
  <r>
    <s v="1011"/>
    <s v="10110274"/>
    <m/>
    <n v="0"/>
    <s v="Local"/>
    <s v="本地"/>
    <m/>
    <m/>
    <x v="81"/>
    <x v="74"/>
    <m/>
    <s v="SCH"/>
    <x v="63"/>
    <s v="Painting"/>
    <s v="繪畫"/>
    <s v="n.a."/>
    <s v="n.a."/>
    <s v="n.a."/>
    <s v="北山汲古：利氏北山堂捐贈中國文物—繪畫"/>
    <s v="北山汲古：利氏北山堂捐贈中國文物—繪畫"/>
    <s v="n.a."/>
    <s v="n.a."/>
    <d v="2010-04-01T00:00:00"/>
    <d v="2010-05-09T00:00:00"/>
    <n v="2010"/>
    <n v="4"/>
    <n v="0"/>
    <s v="Art Museum, The Chinese University of Hong Kong"/>
    <s v="香港中文大學文物館"/>
    <s v="n.a."/>
    <s v="n.a."/>
    <s v="n.a."/>
    <s v="n.a."/>
    <s v="n.a."/>
    <s v="n.a."/>
    <s v=" "/>
    <s v=" "/>
  </r>
  <r>
    <s v="1011"/>
    <s v="10110275"/>
    <m/>
    <n v="0"/>
    <s v="Local"/>
    <s v="本地"/>
    <m/>
    <m/>
    <x v="81"/>
    <x v="74"/>
    <m/>
    <s v="SCH"/>
    <x v="63"/>
    <s v="Mixed Art-forms"/>
    <s v="綜合展"/>
    <s v="n.a."/>
    <s v="n.a."/>
    <s v="The Art of CUHK - Graduation Exhibition: Blooming Vallery"/>
    <s v="中大藝術 - 本科生畢業展  爆谷"/>
    <s v="中大藝術 - 本科生畢業展  爆谷"/>
    <s v="n.a."/>
    <s v="n.a."/>
    <d v="2010-05-29T00:00:00"/>
    <d v="2010-07-11T00:00:00"/>
    <n v="2010"/>
    <n v="5"/>
    <n v="0"/>
    <s v="n.a."/>
    <s v="n.a."/>
    <s v="n.a."/>
    <s v="n.a."/>
    <s v="n.a."/>
    <s v="n.a."/>
    <s v="n.a."/>
    <s v="n.a."/>
    <s v=" "/>
    <s v=" "/>
  </r>
  <r>
    <s v="1011"/>
    <s v="10110276"/>
    <m/>
    <n v="0"/>
    <s v="Local"/>
    <s v="本地"/>
    <m/>
    <m/>
    <x v="81"/>
    <x v="74"/>
    <m/>
    <s v="SCH"/>
    <x v="63"/>
    <s v="Mixed Art-forms"/>
    <s v="綜合展"/>
    <s v="n.a."/>
    <s v="n.a."/>
    <s v="n.a."/>
    <s v="藝術系本科生畢業展《爆谷》"/>
    <s v="藝術系本科生畢業展《爆谷》"/>
    <s v="n.a."/>
    <s v="n.a."/>
    <d v="2010-05-29T00:00:00"/>
    <d v="2010-07-11T00:00:00"/>
    <n v="2010"/>
    <n v="5"/>
    <n v="0"/>
    <s v="n.a."/>
    <s v="n.a."/>
    <s v="n.a."/>
    <s v="n.a."/>
    <s v="n.a."/>
    <s v="n.a."/>
    <s v="n.a."/>
    <s v="n.a."/>
    <s v=" "/>
    <s v=" "/>
  </r>
  <r>
    <s v="1011"/>
    <s v="10110277"/>
    <m/>
    <n v="0"/>
    <s v="Local"/>
    <s v="本地"/>
    <m/>
    <m/>
    <x v="81"/>
    <x v="74"/>
    <m/>
    <s v="SCH"/>
    <x v="63"/>
    <s v="Chinese Painting, Calligraphy and Seal Carving"/>
    <s v="書畫篆刻"/>
    <s v="n.a."/>
    <s v="n.a."/>
    <s v="The Art World of Van I-Pong"/>
    <s v="萬一鵬的藝術天地"/>
    <s v="萬一鵬的藝術天地"/>
    <s v="n.a."/>
    <s v="n.a."/>
    <d v="2010-07-24T00:00:00"/>
    <d v="2011-01-16T00:00:00"/>
    <n v="2010"/>
    <n v="7"/>
    <n v="0"/>
    <s v="Art Museum, The Chinese University of Hong Kong"/>
    <s v="香港中文大學文物館"/>
    <s v="n.a."/>
    <s v="n.a."/>
    <s v="n.a."/>
    <s v="n.a."/>
    <s v="n.a."/>
    <s v="n.a."/>
    <s v=" "/>
    <s v=" "/>
  </r>
  <r>
    <s v="1011"/>
    <s v="10110278"/>
    <m/>
    <n v="0"/>
    <s v="Local"/>
    <s v="本地"/>
    <m/>
    <m/>
    <x v="79"/>
    <x v="72"/>
    <m/>
    <s v="SCH"/>
    <x v="63"/>
    <s v="Ceramics"/>
    <s v="陶藝"/>
    <s v="n.a."/>
    <s v="n.a."/>
    <s v="n.a."/>
    <s v="北山汲古：利氏北山堂捐贈中國文物—陶瓷及雅製"/>
    <s v="北山汲古：利氏北山堂捐贈中國文物—陶瓷及雅製"/>
    <s v="n.a."/>
    <s v="n.a."/>
    <d v="2010-04-01T00:00:00"/>
    <d v="2011-01-05T00:00:00"/>
    <n v="2010"/>
    <n v="4"/>
    <n v="0"/>
    <s v="Art Museum, The Chinese University of Hong Kong"/>
    <s v="香港中文大學文物館"/>
    <s v="n.a."/>
    <s v="n.a."/>
    <s v="n.a."/>
    <s v="n.a."/>
    <s v="n.a."/>
    <s v="n.a."/>
    <s v=" "/>
    <s v=" "/>
  </r>
  <r>
    <s v="1011"/>
    <s v="10110279"/>
    <m/>
    <n v="0"/>
    <s v="Local"/>
    <s v="本地"/>
    <m/>
    <m/>
    <x v="80"/>
    <x v="71"/>
    <m/>
    <s v="SCH"/>
    <x v="63"/>
    <s v="Chinese Painting, Calligraphy and Seal Carving"/>
    <s v="書畫篆刻"/>
    <s v="n.a."/>
    <s v="n.a."/>
    <s v="n.a."/>
    <s v="北山汲古：利氏北山堂捐贈中國文物—書法"/>
    <s v="北山汲古：利氏北山堂捐贈中國文物—書法"/>
    <s v="n.a."/>
    <s v="n.a."/>
    <d v="2010-04-01T00:00:00"/>
    <d v="2010-06-27T00:00:00"/>
    <n v="2010"/>
    <n v="4"/>
    <n v="0"/>
    <s v="Art Museum, The Chinese University of Hong Kong"/>
    <s v="香港中文大學文物館"/>
    <s v="n.a."/>
    <s v="n.a."/>
    <s v="n.a."/>
    <s v="n.a."/>
    <s v="n.a."/>
    <s v="n.a."/>
    <s v=" "/>
    <s v=" "/>
  </r>
  <r>
    <s v="1011"/>
    <s v="10110280"/>
    <m/>
    <n v="0"/>
    <s v="Local"/>
    <s v="本地"/>
    <m/>
    <m/>
    <x v="78"/>
    <x v="71"/>
    <m/>
    <s v="SCH"/>
    <x v="63"/>
    <s v="Chinese Painting, Calligraphy and Seal Carving"/>
    <s v="書畫篆刻"/>
    <s v="n.a."/>
    <s v="n.a."/>
    <s v="A Heavenly Union in Arts:The Bequest of Professor and Mrs. Chow Chian Chiu"/>
    <s v="福慧雙修:周千秋、梁粲纓教授伉儷遺贈書畫"/>
    <s v="福慧雙修:周千秋、梁粲纓教授伉儷遺贈書畫"/>
    <s v="n.a."/>
    <s v="n.a."/>
    <d v="2010-07-14T00:00:00"/>
    <d v="2010-10-10T00:00:00"/>
    <n v="2010"/>
    <n v="7"/>
    <n v="0"/>
    <s v="Art Museum, The Chinese University of Hong Kong"/>
    <s v="香港中文大學文物館"/>
    <s v="n.a."/>
    <s v="n.a."/>
    <s v="n.a."/>
    <s v="n.a."/>
    <s v="n.a."/>
    <s v="n.a."/>
    <s v=" "/>
    <s v=" "/>
  </r>
  <r>
    <s v="1011"/>
    <s v="10110282"/>
    <m/>
    <n v="0"/>
    <s v="Local"/>
    <s v="本地"/>
    <m/>
    <m/>
    <x v="80"/>
    <x v="73"/>
    <m/>
    <s v="SCH"/>
    <x v="63"/>
    <s v="Chinese Painting, Calligraphy and Seal Carving"/>
    <s v="書畫篆刻"/>
    <s v="n.a."/>
    <s v="n.a."/>
    <s v="n.a."/>
    <s v="北山汲古：利氏北山堂捐贈中國文物—碑帖及銘刻"/>
    <s v="北山汲古：利氏北山堂捐贈中國文物—碑帖及銘刻"/>
    <s v="n.a."/>
    <s v="n.a."/>
    <d v="2010-04-01T00:00:00"/>
    <d v="2010-06-27T00:00:00"/>
    <n v="2010"/>
    <n v="4"/>
    <n v="0"/>
    <s v="Art Museum, The Chinese University of Hong Kong"/>
    <s v="香港中文大學文物館"/>
    <s v="n.a."/>
    <s v="n.a."/>
    <s v="n.a."/>
    <s v="n.a."/>
    <s v="n.a."/>
    <s v="n.a."/>
    <s v=" "/>
    <s v=" "/>
  </r>
  <r>
    <s v="1011"/>
    <s v="10110284"/>
    <m/>
    <n v="0"/>
    <s v="Local"/>
    <s v="本地"/>
    <m/>
    <m/>
    <x v="99"/>
    <x v="91"/>
    <m/>
    <s v="SCH"/>
    <x v="75"/>
    <s v="Others"/>
    <s v="其他"/>
    <s v="n.a."/>
    <s v="n.a."/>
    <s v="n.a."/>
    <s v="「Shalom My Friends」西方藝術高等文憑課程校友個人畫展"/>
    <s v="「Shalom My Friends」西方藝術高等文憑課程校友個人畫展"/>
    <s v="n.a."/>
    <s v="n.a."/>
    <d v="2010-04-10T00:00:00"/>
    <d v="2010-04-29T00:00:00"/>
    <n v="2010"/>
    <n v="4"/>
    <n v="0"/>
    <s v="School of Continuing and Professional Studies, The Chinese University of Hong Kong"/>
    <s v="香港中文大學專業進修學院"/>
    <s v="n.a."/>
    <s v="n.a."/>
    <s v="n.a."/>
    <s v="n.a."/>
    <s v="n.a."/>
    <s v="n.a."/>
    <s v=" "/>
    <s v=" "/>
  </r>
  <r>
    <s v="1011"/>
    <s v="10110285"/>
    <m/>
    <n v="0"/>
    <s v="Local"/>
    <s v="本地"/>
    <m/>
    <m/>
    <x v="99"/>
    <x v="91"/>
    <m/>
    <s v="SCH"/>
    <x v="75"/>
    <s v="Chinese Painting, Calligraphy and Seal Carving"/>
    <s v="書畫篆刻"/>
    <s v="n.a."/>
    <s v="n.a."/>
    <s v="n.a."/>
    <s v="墨言筆語六人水墨畫展"/>
    <s v="墨言筆語六人水墨畫展"/>
    <s v="n.a."/>
    <s v="n.a."/>
    <d v="2010-05-03T00:00:00"/>
    <d v="2010-05-31T00:00:00"/>
    <n v="2010"/>
    <n v="5"/>
    <n v="0"/>
    <s v="School of Continuing and Professional Studies, The Chinese University of Hong Kong"/>
    <s v="香港中文大學專業進修學院"/>
    <s v="n.a."/>
    <s v="n.a."/>
    <s v="n.a."/>
    <s v="n.a."/>
    <s v="n.a."/>
    <s v="n.a."/>
    <s v=" "/>
    <s v=" "/>
  </r>
  <r>
    <s v="1011"/>
    <s v="10110286"/>
    <m/>
    <n v="0"/>
    <s v="Local"/>
    <s v="本地"/>
    <m/>
    <m/>
    <x v="99"/>
    <x v="91"/>
    <m/>
    <s v="SCH"/>
    <x v="75"/>
    <s v="Painting"/>
    <s v="繪畫"/>
    <s v="n.a."/>
    <s v="n.a."/>
    <s v="n.a."/>
    <s v="香港中文大學專業進修學院「翰墨情緣」作品展"/>
    <s v="香港中文大學專業進修學院「翰墨情緣」作品展"/>
    <s v="n.a."/>
    <s v="n.a."/>
    <d v="2010-10-11T00:00:00"/>
    <d v="2010-10-29T00:00:00"/>
    <n v="2010"/>
    <n v="10"/>
    <n v="0"/>
    <s v="School of Continuing and Professional Studies, The Chinese University of Hong Kong"/>
    <s v="香港中文大學專業進修學院"/>
    <s v="n.a."/>
    <s v="n.a."/>
    <s v="n.a."/>
    <s v="n.a."/>
    <s v="n.a."/>
    <s v="n.a."/>
    <s v=" "/>
    <s v=" "/>
  </r>
  <r>
    <s v="1011"/>
    <s v="10110287"/>
    <m/>
    <n v="0"/>
    <s v="Local"/>
    <s v="本地"/>
    <m/>
    <m/>
    <x v="236"/>
    <x v="220"/>
    <m/>
    <s v="SCH"/>
    <x v="150"/>
    <s v="Painting"/>
    <s v="繪畫"/>
    <s v="n.a."/>
    <s v="n.a."/>
    <s v="Denimism - Exhibition of Recent Works by Mrs. Carol Tsang"/>
    <s v="單寧誌─曾陳桂梅近作展"/>
    <s v="單寧誌─曾陳桂梅近作展"/>
    <s v="n.a."/>
    <s v="n.a."/>
    <d v="2010-04-12T00:00:00"/>
    <d v="2010-05-08T00:00:00"/>
    <n v="2010"/>
    <n v="4"/>
    <n v="0"/>
    <s v="n.a."/>
    <s v="n.a."/>
    <s v="n.a."/>
    <s v="n.a."/>
    <s v="n.a."/>
    <s v="n.a."/>
    <s v="Mrs. Carol Tsang"/>
    <s v="曾陳桂梅"/>
    <s v=" "/>
    <s v=" "/>
  </r>
  <r>
    <s v="1011"/>
    <s v="10110288"/>
    <m/>
    <n v="0"/>
    <s v="Local"/>
    <s v="本地"/>
    <m/>
    <m/>
    <x v="103"/>
    <x v="96"/>
    <m/>
    <s v="SCH"/>
    <x v="78"/>
    <s v="Chinese Painting, Calligraphy and Seal Carving"/>
    <s v="書畫篆刻"/>
    <s v="n.a."/>
    <s v="n.a."/>
    <s v="Exhibition of Chinese Painting by Leung Sek-yuen"/>
    <s v="梁錫源國畫展"/>
    <s v="梁錫源國畫展"/>
    <s v="n.a."/>
    <s v="n.a."/>
    <d v="2010-11-12T00:00:00"/>
    <d v="2010-11-26T00:00:00"/>
    <n v="2010"/>
    <n v="11"/>
    <n v="0"/>
    <s v="Collage Promotion Committee of Shaw College, The Chinese University of Hong Kong"/>
    <s v="香港中文大學逸夫書院「書院推廣委員會」"/>
    <s v="n.a."/>
    <s v="n.a."/>
    <s v="n.a."/>
    <s v="n.a."/>
    <s v="LEUNG Shek Yuen"/>
    <s v="梁錫源"/>
    <s v=" "/>
    <s v=" "/>
  </r>
  <r>
    <s v="1011"/>
    <s v="10110290"/>
    <m/>
    <n v="0"/>
    <s v="Local"/>
    <s v="本地"/>
    <m/>
    <m/>
    <x v="173"/>
    <x v="52"/>
    <m/>
    <s v="SCH"/>
    <x v="47"/>
    <s v="Mixed Art-forms"/>
    <s v="綜合展"/>
    <s v="n.a."/>
    <s v="n.a."/>
    <s v="AWay: Joint Exhibition of Christians"/>
    <s v="足各：基督徒聯展"/>
    <s v="足各：基督徒聯展"/>
    <s v="n.a."/>
    <s v="n.a."/>
    <d v="2010-04-12T00:00:00"/>
    <d v="2010-04-23T00:00:00"/>
    <n v="2010"/>
    <n v="4"/>
    <n v="0"/>
    <s v="n.a."/>
    <s v="n.a."/>
    <s v="n.a."/>
    <s v="n.a."/>
    <s v="n.a."/>
    <s v="n.a."/>
    <s v="Chau Sau Lan; Lee Nam Hang; Tsang Lai Wa; Lo Yi Ching; Wong Yee Ki; Chan Wai Yee; Yip Wing Sum; Cheung Wai Man; Fok Sau Ha; Choi Tak Yee; Lai Kwan Ting"/>
    <s v="周秀蘭、李南衡、曾黎華、羅懿靜、黃綺琪、陳慧而、葉穎芯、張惠文、霍秀霞、蔡德怡、賴筠婷"/>
    <s v=" "/>
    <s v=" "/>
  </r>
  <r>
    <s v="1011"/>
    <s v="10110291"/>
    <m/>
    <n v="0"/>
    <s v="Local"/>
    <s v="本地"/>
    <m/>
    <m/>
    <x v="58"/>
    <x v="52"/>
    <m/>
    <s v="SCH"/>
    <x v="47"/>
    <s v="Chinese Painting, Calligraphy and Seal Carving"/>
    <s v="書畫篆刻"/>
    <s v="n.a."/>
    <s v="n.a."/>
    <s v="The Exhibition of Chan Pui Man 2010"/>
    <s v="陳佩雯個展2010"/>
    <s v="陳佩雯個展2010"/>
    <s v="n.a."/>
    <s v="n.a."/>
    <d v="2010-07-17T00:00:00"/>
    <d v="2010-08-04T00:00:00"/>
    <n v="2010"/>
    <n v="7"/>
    <n v="0"/>
    <s v="n.a."/>
    <s v="n.a."/>
    <s v="n.a."/>
    <s v="n.a."/>
    <s v="n.a."/>
    <s v="n.a."/>
    <s v="Chan Pui Man"/>
    <s v="陳佩雯"/>
    <s v=" "/>
    <s v=" "/>
  </r>
  <r>
    <s v="1011"/>
    <s v="10110292"/>
    <m/>
    <n v="0"/>
    <s v="Local"/>
    <s v="本地"/>
    <m/>
    <m/>
    <x v="58"/>
    <x v="52"/>
    <m/>
    <s v="SCH"/>
    <x v="47"/>
    <s v="Chinese Painting, Calligraphy and Seal Carving"/>
    <s v="書畫篆刻"/>
    <s v="n.a."/>
    <s v="n.a."/>
    <s v="n.a."/>
    <s v="山水之明"/>
    <s v="山水之明"/>
    <s v="n.a."/>
    <s v="n.a."/>
    <d v="2010-08-05T00:00:00"/>
    <d v="2010-08-21T00:00:00"/>
    <n v="2010"/>
    <n v="8"/>
    <n v="0"/>
    <s v="n.a."/>
    <s v="n.a."/>
    <s v="n.a."/>
    <s v="n.a."/>
    <s v="n.a."/>
    <s v="n.a."/>
    <s v="n.a."/>
    <s v="黃美平"/>
    <s v=" "/>
    <s v=" "/>
  </r>
  <r>
    <s v="1011"/>
    <s v="10110293"/>
    <m/>
    <n v="0"/>
    <s v="Local"/>
    <s v="本地"/>
    <m/>
    <m/>
    <x v="58"/>
    <x v="52"/>
    <m/>
    <s v="SCH"/>
    <x v="47"/>
    <s v="Mixed Art-forms"/>
    <s v="綜合展"/>
    <s v="n.a."/>
    <s v="n.a."/>
    <s v="Between Mountains and Spirits &lt;Sichuan and Chongqing Study Tour Exhibition of The Fine Arts Department&gt;"/>
    <s v="山靈之間 &lt;藝術系四川重慶考察展&gt;"/>
    <s v="山靈之間 &lt;藝術系四川重慶考察展&gt;"/>
    <s v="n.a."/>
    <s v="n.a."/>
    <d v="2010-09-14T00:00:00"/>
    <d v="2010-09-24T00:00:00"/>
    <n v="2010"/>
    <n v="9"/>
    <n v="0"/>
    <s v="n.a."/>
    <s v="n.a."/>
    <s v="n.a."/>
    <s v="n.a."/>
    <s v="n.a."/>
    <s v="n.a."/>
    <s v="n.a."/>
    <s v="n.a."/>
    <s v=" "/>
    <s v=" "/>
  </r>
  <r>
    <s v="1011"/>
    <s v="10110294"/>
    <m/>
    <n v="0"/>
    <s v="Local"/>
    <s v="本地"/>
    <m/>
    <m/>
    <x v="58"/>
    <x v="52"/>
    <m/>
    <s v="SCH"/>
    <x v="47"/>
    <s v="Mixed Art-forms"/>
    <s v="綜合展"/>
    <s v="n.a."/>
    <s v="n.a."/>
    <s v="n.a."/>
    <s v="喜歡你總不會錯"/>
    <s v="喜歡你總不會錯"/>
    <s v="n.a."/>
    <s v="n.a."/>
    <d v="2010-10-12T00:00:00"/>
    <d v="2010-10-22T00:00:00"/>
    <n v="2010"/>
    <n v="10"/>
    <n v="0"/>
    <s v="n.a."/>
    <s v="n.a."/>
    <s v="n.a."/>
    <s v="n.a."/>
    <s v="n.a."/>
    <s v="n.a."/>
    <s v="n.a."/>
    <s v="陳雪兒、曹穎祺、何翊雯、江嘉琪、曾黎華、羅家南"/>
    <s v=" "/>
    <s v=" "/>
  </r>
  <r>
    <s v="1011"/>
    <s v="10110295"/>
    <m/>
    <n v="0"/>
    <s v="Local"/>
    <s v="本地"/>
    <m/>
    <m/>
    <x v="58"/>
    <x v="52"/>
    <m/>
    <s v="SCH"/>
    <x v="47"/>
    <s v="Mixed Art-forms"/>
    <s v="綜合展"/>
    <s v="n.a."/>
    <s v="n.a."/>
    <s v="《WHITE》Joint Exhibition of Chan Wai Yee, Chan Wing Sang, Cheung Tsz Hin, Lai Ming Chu, Wong Ka Ying, Wong Yan Yin"/>
    <s v="《WHITE》黃欣賢, 黃嘉瀛, 張子軒, 陳詠生, 陳慧而, 賴明珠聯展"/>
    <s v="《WHITE》黃欣賢, 黃嘉瀛, 張子軒, 陳詠生, 陳慧而, 賴明珠聯展"/>
    <s v="n.a."/>
    <s v="n.a."/>
    <d v="2010-11-09T00:00:00"/>
    <d v="2010-11-19T00:00:00"/>
    <n v="2010"/>
    <n v="11"/>
    <n v="0"/>
    <s v="n.a."/>
    <s v="n.a."/>
    <s v="n.a."/>
    <s v="n.a."/>
    <s v="n.a."/>
    <s v="n.a."/>
    <s v="Chan Wai Yee, Chan Wing Sang, Cheung Tsz Hin, Lai Ming Chu, Wong Ka Ying, Wong Yan Yin"/>
    <s v="黃欣賢、黃嘉瀛、張子軒、陳詠生、陳慧而、賴明珠"/>
    <s v=" "/>
    <s v=" "/>
  </r>
  <r>
    <s v="1011"/>
    <s v="10110296"/>
    <m/>
    <n v="0"/>
    <s v="Local"/>
    <s v="本地"/>
    <m/>
    <m/>
    <x v="58"/>
    <x v="52"/>
    <m/>
    <s v="SCH"/>
    <x v="47"/>
    <s v="Mixed Art-forms"/>
    <s v="綜合展"/>
    <s v="n.a."/>
    <s v="n.a."/>
    <s v="Approved - Joint Exhibition of Wong Kwok Pui, Si Mei Ting, Chiu Ka Kit, Chu Ka Ki, Kong Ka Ki, Tung Wing Hong"/>
    <s v="黃國沛、施美婷、趙家杰、朱嘉琪、江嘉琪、董永康 聯展"/>
    <s v="黃國沛、施美婷、趙家杰、朱嘉琪、江嘉琪、董永康 聯展"/>
    <s v="n.a."/>
    <s v="n.a."/>
    <d v="2010-11-24T00:00:00"/>
    <d v="2010-12-03T00:00:00"/>
    <n v="2010"/>
    <n v="11"/>
    <n v="0"/>
    <s v="n.a."/>
    <s v="n.a."/>
    <s v="n.a."/>
    <s v="n.a."/>
    <s v="n.a."/>
    <s v="n.a."/>
    <s v="Wong Kwok Pui, Si Mei Ting, Chiu Ka Kit, Chu Ka Ki, Kong Ka Ki, Tung Wing Hong"/>
    <s v="黃國沛、施美婷、趙家杰、朱嘉琪、江嘉琪、董永康"/>
    <s v=" "/>
    <s v=" "/>
  </r>
  <r>
    <s v="1011"/>
    <s v="10110297"/>
    <m/>
    <n v="0"/>
    <s v="Local"/>
    <s v="本地"/>
    <m/>
    <m/>
    <x v="58"/>
    <x v="52"/>
    <m/>
    <s v="SCH"/>
    <x v="47"/>
    <s v="Mixed Art-forms"/>
    <s v="綜合展"/>
    <s v="n.a."/>
    <s v="n.a."/>
    <s v="《YU》Joint Exhibition by Chan Man Lai, Cheuk Ka Wai, Chiu Ling Yi, Lam Ching Man and Yu Ho Man"/>
    <s v="《與》陳文麗、卓家慧、焦翎兒、林靜雯、余浩文聯展"/>
    <s v="《與》陳文麗、卓家慧、焦翎兒、林靜雯、余浩文聯展"/>
    <s v="n.a."/>
    <s v="n.a."/>
    <d v="2010-12-06T00:00:00"/>
    <d v="2010-12-17T00:00:00"/>
    <n v="2010"/>
    <n v="12"/>
    <n v="0"/>
    <s v="n.a."/>
    <s v="n.a."/>
    <s v="n.a."/>
    <s v="n.a."/>
    <s v="n.a."/>
    <s v="n.a."/>
    <s v="Chan Man Lai, Cheuk Ka Wai, Chiu Ling Yi, Lam Ching Man, Yu Ho Man"/>
    <s v="陳文麗、卓家慧、焦翎兒、林靜雯、余浩文"/>
    <s v=" "/>
    <s v=" "/>
  </r>
  <r>
    <s v="1011"/>
    <s v="10110298"/>
    <m/>
    <n v="0"/>
    <s v="Local"/>
    <s v="本地"/>
    <m/>
    <m/>
    <x v="58"/>
    <x v="52"/>
    <m/>
    <s v="SCH"/>
    <x v="47"/>
    <s v="Mixed Art-forms"/>
    <s v="綜合展"/>
    <s v="n.a."/>
    <s v="n.a."/>
    <s v="Etude"/>
    <s v="伊托特 新亞藝術系三年級生聯展"/>
    <s v="伊托特 新亞藝術系三年級生聯展"/>
    <s v="n.a."/>
    <s v="n.a."/>
    <d v="2010-12-20T00:00:00"/>
    <d v="2010-12-31T00:00:00"/>
    <n v="2010"/>
    <n v="12"/>
    <n v="0"/>
    <s v="n.a."/>
    <s v="n.a."/>
    <s v="n.a."/>
    <s v="n.a."/>
    <s v="n.a."/>
    <s v="n.a."/>
    <s v="n.a."/>
    <s v="n.a."/>
    <s v=" "/>
    <s v=" "/>
  </r>
  <r>
    <s v="1011"/>
    <s v="10110299"/>
    <m/>
    <n v="0"/>
    <s v="Local"/>
    <s v="本地"/>
    <m/>
    <m/>
    <x v="237"/>
    <x v="221"/>
    <m/>
    <s v="SCH"/>
    <x v="151"/>
    <s v="Mixed Art-forms"/>
    <s v="綜合展"/>
    <s v="n.a."/>
    <s v="n.a."/>
    <s v="The Art of CUHK - Annual exhibition"/>
    <s v="中大藝術 - 藝術系系展"/>
    <s v="中大藝術 - 藝術系系展"/>
    <s v="n.a."/>
    <s v="n.a."/>
    <d v="2010-05-29T00:00:00"/>
    <d v="2010-07-11T00:00:00"/>
    <n v="2010"/>
    <n v="5"/>
    <n v="0"/>
    <s v="n.a."/>
    <s v="n.a."/>
    <s v="n.a."/>
    <s v="n.a."/>
    <s v="n.a."/>
    <s v="n.a."/>
    <s v="n.a."/>
    <s v="n.a."/>
    <s v=" "/>
    <s v=" "/>
  </r>
  <r>
    <s v="1011"/>
    <s v="10110300"/>
    <m/>
    <n v="0"/>
    <s v="Local"/>
    <s v="本地"/>
    <m/>
    <m/>
    <x v="238"/>
    <x v="222"/>
    <m/>
    <s v="SCH"/>
    <x v="151"/>
    <s v="Ceramics"/>
    <s v="陶藝"/>
    <s v="n.a."/>
    <s v="n.a."/>
    <s v="The Art of CUHK - Postgraduate Exhibition: Temporarily Stay"/>
    <s v="中大藝術 - 研究生畢業展 《寄居人》"/>
    <s v="中大藝術 - 研究生畢業展 《寄居人》"/>
    <s v="n.a."/>
    <s v="n.a."/>
    <d v="2010-05-29T00:00:00"/>
    <d v="2010-07-11T00:00:00"/>
    <n v="2010"/>
    <n v="5"/>
    <n v="0"/>
    <s v="n.a."/>
    <s v="n.a."/>
    <s v="n.a."/>
    <s v="n.a."/>
    <s v="n.a."/>
    <s v="n.a."/>
    <s v="Flora Fok Sau Ha"/>
    <s v="霍秀霞"/>
    <s v=" "/>
    <s v=" "/>
  </r>
  <r>
    <s v="1011"/>
    <s v="10110301"/>
    <m/>
    <n v="0"/>
    <s v="Local"/>
    <s v="本地"/>
    <m/>
    <m/>
    <x v="238"/>
    <x v="222"/>
    <m/>
    <s v="SCH"/>
    <x v="151"/>
    <s v="Mixed Media and Installation"/>
    <s v="混合媒介及裝置"/>
    <s v="n.a."/>
    <s v="n.a."/>
    <s v="The Art of CUHK - Postgraduate Exhibition: Disabled Novel"/>
    <s v="中大藝術 - 研究生畢業展 《殘話小說》"/>
    <s v="中大藝術 - 研究生畢業展 《殘話小說》"/>
    <s v="n.a."/>
    <s v="n.a."/>
    <d v="2010-05-29T00:00:00"/>
    <d v="2010-07-11T00:00:00"/>
    <n v="2010"/>
    <n v="5"/>
    <n v="0"/>
    <s v="n.a."/>
    <s v="n.a."/>
    <s v="n.a."/>
    <s v="n.a."/>
    <s v="n.a."/>
    <s v="n.a."/>
    <s v="Law Yuk Mui"/>
    <s v="羅玉梅"/>
    <s v=" "/>
    <s v=" "/>
  </r>
  <r>
    <s v="1011"/>
    <s v="10110302"/>
    <m/>
    <n v="0"/>
    <s v="Local"/>
    <s v="本地"/>
    <m/>
    <m/>
    <x v="238"/>
    <x v="222"/>
    <m/>
    <s v="SCH"/>
    <x v="151"/>
    <s v="Chinese Painting, Calligraphy and Seal Carving"/>
    <s v="書畫篆刻"/>
    <s v="n.a."/>
    <s v="n.a."/>
    <s v="The Art of CUHK - Postgraduate Exhibition: Could you give me some water?"/>
    <s v="中大藝術 - 研究生畢業展 《給我一杯水》"/>
    <s v="中大藝術 - 研究生畢業展 《給我一杯水》"/>
    <s v="n.a."/>
    <s v="n.a."/>
    <d v="2010-05-29T00:00:00"/>
    <d v="2010-07-11T00:00:00"/>
    <n v="2010"/>
    <n v="5"/>
    <n v="0"/>
    <s v="n.a."/>
    <s v="n.a."/>
    <s v="n.a."/>
    <s v="n.a."/>
    <s v="n.a."/>
    <s v="n.a."/>
    <s v="Eunice Cheung Wai Man"/>
    <s v="張惠文"/>
    <s v=" "/>
    <s v=" "/>
  </r>
  <r>
    <s v="1011"/>
    <s v="10110303"/>
    <m/>
    <n v="0"/>
    <s v="Local"/>
    <s v="本地"/>
    <m/>
    <m/>
    <x v="238"/>
    <x v="222"/>
    <m/>
    <s v="SCH"/>
    <x v="151"/>
    <s v="Painting"/>
    <s v="繪畫"/>
    <s v="n.a."/>
    <s v="n.a."/>
    <s v="The Art of CUHK - Postgraduate Exhibition: A Glad Amble"/>
    <s v="中大藝術 - 研究生畢業展 《煦煦飄萍》"/>
    <s v="中大藝術 - 研究生畢業展 《煦煦飄萍》"/>
    <s v="n.a."/>
    <s v="n.a."/>
    <d v="2010-05-29T00:00:00"/>
    <d v="2010-07-11T00:00:00"/>
    <n v="2010"/>
    <n v="5"/>
    <n v="0"/>
    <s v="n.a."/>
    <s v="n.a."/>
    <s v="n.a."/>
    <s v="n.a."/>
    <s v="n.a."/>
    <s v="n.a."/>
    <s v="Leung Ching Man"/>
    <s v="梁靜雯"/>
    <s v=" "/>
    <s v=" "/>
  </r>
  <r>
    <s v="1011"/>
    <s v="10110304"/>
    <m/>
    <n v="0"/>
    <s v="Local"/>
    <s v="本地"/>
    <m/>
    <m/>
    <x v="238"/>
    <x v="222"/>
    <m/>
    <s v="SCH"/>
    <x v="151"/>
    <s v="Mixed Art-forms"/>
    <s v="綜合展"/>
    <s v="n.a."/>
    <s v="n.a."/>
    <s v="《SEE YOU, HERE somewhere only we know》Joint Exhibition of freshmen of Fine Arts, The Chinese University of Hong Kong"/>
    <s v="中大藝術系本科新生聯展"/>
    <s v="中大藝術系本科新生聯展"/>
    <s v="n.a."/>
    <s v="n.a."/>
    <d v="2010-11-25T00:00:00"/>
    <d v="2010-11-28T00:00:00"/>
    <n v="2010"/>
    <n v="11"/>
    <n v="0"/>
    <s v="n.a."/>
    <s v="n.a."/>
    <s v="n.a."/>
    <s v="n.a."/>
    <s v="n.a."/>
    <s v="n.a."/>
    <s v=" Freshmen of Fine Arts, The Chinese University of Hong Kong"/>
    <s v="香港中文大學藝術系本科新生"/>
    <s v=" "/>
    <s v=" "/>
  </r>
  <r>
    <s v="1011"/>
    <s v="10110306"/>
    <m/>
    <n v="0"/>
    <s v="Local"/>
    <s v="本地"/>
    <m/>
    <m/>
    <x v="59"/>
    <x v="53"/>
    <m/>
    <s v="SCH"/>
    <x v="48"/>
    <s v="Painting"/>
    <s v="繪畫"/>
    <s v="n.a."/>
    <s v="n.a."/>
    <s v="Dream‧Land - The Solo Exhibition presented by Yu Wai Yan"/>
    <s v="夢‧樂園－余慧恩個人作品展"/>
    <s v="夢‧樂園－余慧恩個人作品展"/>
    <s v="n.a."/>
    <s v="n.a."/>
    <d v="2010-04-12T00:00:00"/>
    <d v="2010-04-23T00:00:00"/>
    <n v="2010"/>
    <n v="4"/>
    <n v="0"/>
    <s v="n.a."/>
    <s v="n.a."/>
    <s v="n.a."/>
    <s v="n.a."/>
    <s v="n.a."/>
    <s v="n.a."/>
    <s v="Yu Wai Yan"/>
    <s v="余慧恩"/>
    <s v=" "/>
    <s v=" "/>
  </r>
  <r>
    <s v="1011"/>
    <s v="10110307"/>
    <m/>
    <n v="0"/>
    <s v="Local"/>
    <s v="本地"/>
    <m/>
    <m/>
    <x v="59"/>
    <x v="53"/>
    <m/>
    <s v="SCH"/>
    <x v="48"/>
    <s v="Chinese Painting, Calligraphy and Seal Carving"/>
    <s v="書畫篆刻"/>
    <s v="n.a."/>
    <s v="n.a."/>
    <s v="Exhibition of anger - Joint Exhibition by Suen Wai Shan, So Kwun Ming &amp; Chin Thomas Syn Fong"/>
    <s v="嬲藝術作品展 - 孫慧珊、蘇冠銘、陳聖方聯展"/>
    <s v="嬲藝術作品展 - 孫慧珊、蘇冠銘、陳聖方聯展"/>
    <s v="n.a."/>
    <s v="n.a."/>
    <d v="2010-04-26T00:00:00"/>
    <d v="2010-05-14T00:00:00"/>
    <n v="2010"/>
    <n v="4"/>
    <n v="0"/>
    <s v="n.a."/>
    <s v="n.a."/>
    <s v="n.a."/>
    <s v="n.a."/>
    <s v="n.a."/>
    <s v="n.a."/>
    <s v="Suen Wai Shan, So Kwun Ming, Chin Thomas Syn Fong"/>
    <s v="孫慧珊、蘇冠銘、陳聖方"/>
    <s v=" "/>
    <s v=" "/>
  </r>
  <r>
    <s v="1011"/>
    <s v="10110308"/>
    <m/>
    <n v="0"/>
    <s v="Local"/>
    <s v="本地"/>
    <m/>
    <m/>
    <x v="59"/>
    <x v="53"/>
    <m/>
    <s v="SCH"/>
    <x v="48"/>
    <s v="Mixed Art-forms"/>
    <s v="綜合展"/>
    <s v="n.a."/>
    <s v="n.a."/>
    <s v="Someone says: Fi_e_rts - Joint exhibition by graduate students of CUHK"/>
    <s v="有人話：藝術不─再新亞"/>
    <s v="有人話：藝術不─再新亞"/>
    <s v="n.a."/>
    <s v="n.a."/>
    <d v="2010-05-31T00:00:00"/>
    <d v="2010-07-09T00:00:00"/>
    <n v="2010"/>
    <n v="5"/>
    <n v="0"/>
    <s v="n.a."/>
    <s v="n.a."/>
    <s v="n.a."/>
    <s v="n.a."/>
    <s v="n.a."/>
    <s v="n.a."/>
    <s v="n.a."/>
    <s v="n.a."/>
    <s v=" "/>
    <s v=" "/>
  </r>
  <r>
    <s v="1011"/>
    <s v="10110309"/>
    <m/>
    <n v="0"/>
    <s v="Local"/>
    <s v="本地"/>
    <m/>
    <m/>
    <x v="59"/>
    <x v="53"/>
    <m/>
    <s v="SCH"/>
    <x v="48"/>
    <s v="Chinese Painting, Calligraphy and Seal Carving"/>
    <s v="書畫篆刻"/>
    <s v="n.a."/>
    <s v="n.a."/>
    <s v="Exhibition of Ch'ien Mu Library Collection_x000a_Art Reproduction"/>
    <s v="錢穆圖書館藏品展藝術複製品"/>
    <s v="錢穆圖書館藏品展藝術複製品"/>
    <s v="n.a."/>
    <s v="n.a."/>
    <d v="2010-09-01T00:00:00"/>
    <d v="2010-09-10T00:00:00"/>
    <n v="2010"/>
    <n v="9"/>
    <n v="0"/>
    <s v="n.a."/>
    <s v="n.a."/>
    <s v="n.a."/>
    <s v="n.a."/>
    <s v="n.a."/>
    <s v="n.a."/>
    <s v="n.a."/>
    <s v="n.a."/>
    <s v=" "/>
    <s v=" "/>
  </r>
  <r>
    <s v="1011"/>
    <s v="10110310"/>
    <m/>
    <n v="0"/>
    <s v="Local"/>
    <s v="本地"/>
    <m/>
    <m/>
    <x v="59"/>
    <x v="53"/>
    <m/>
    <s v="SCH"/>
    <x v="48"/>
    <s v="Mixed Art-forms"/>
    <s v="綜合展"/>
    <s v="n.a."/>
    <s v="n.a."/>
    <s v="Lam Tung-pang - Drawing Fundamental"/>
    <s v="林東鵬 ─素描基礎"/>
    <s v="林東鵬 ─素描基礎"/>
    <s v="n.a."/>
    <s v="n.a."/>
    <d v="2010-09-13T00:00:00"/>
    <d v="2010-09-29T00:00:00"/>
    <n v="2010"/>
    <n v="9"/>
    <n v="0"/>
    <s v="n.a."/>
    <s v="n.a."/>
    <s v="n.a."/>
    <s v="n.a."/>
    <s v="n.a."/>
    <s v="n.a."/>
    <s v="LAM Tung Pang"/>
    <s v="林東鵬"/>
    <s v=" "/>
    <s v=" "/>
  </r>
  <r>
    <s v="1011"/>
    <s v="10110311"/>
    <m/>
    <n v="0"/>
    <s v="Local"/>
    <s v="本地"/>
    <m/>
    <m/>
    <x v="59"/>
    <x v="53"/>
    <m/>
    <s v="SCH"/>
    <x v="48"/>
    <s v="Mixed Media and Installation"/>
    <s v="混合媒介及裝置"/>
    <s v="n.a."/>
    <s v="n.a."/>
    <s v="Old news is always exciting"/>
    <s v="舊史一堆"/>
    <s v="舊史一堆"/>
    <s v="n.a."/>
    <s v="n.a."/>
    <d v="2010-10-04T00:00:00"/>
    <d v="2010-10-15T00:00:00"/>
    <n v="2010"/>
    <n v="10"/>
    <n v="0"/>
    <s v="n.a."/>
    <s v="n.a."/>
    <s v="n.a."/>
    <s v="n.a."/>
    <s v="n.a."/>
    <s v="n.a."/>
    <s v="n.a."/>
    <s v="n.a."/>
    <s v=" "/>
    <s v=" "/>
  </r>
  <r>
    <s v="1011"/>
    <s v="10110312"/>
    <m/>
    <n v="0"/>
    <s v="Local"/>
    <s v="本地"/>
    <m/>
    <m/>
    <x v="59"/>
    <x v="53"/>
    <m/>
    <s v="SCH"/>
    <x v="48"/>
    <s v="Painting"/>
    <s v="繪畫"/>
    <s v="n.a."/>
    <s v="n.a."/>
    <s v="Candy Au's Art Exhibition"/>
    <s v="區凱淇畫展"/>
    <s v="區凱淇畫展"/>
    <s v="n.a."/>
    <s v="n.a."/>
    <d v="2010-10-18T00:00:00"/>
    <d v="2010-10-29T00:00:00"/>
    <n v="2010"/>
    <n v="10"/>
    <n v="0"/>
    <s v="n.a."/>
    <s v="n.a."/>
    <s v="n.a."/>
    <s v="n.a."/>
    <s v="n.a."/>
    <s v="n.a."/>
    <s v="Candy Au"/>
    <s v="區凱淇"/>
    <s v=" "/>
    <s v=" "/>
  </r>
  <r>
    <s v="1011"/>
    <s v="10110313"/>
    <m/>
    <n v="0"/>
    <s v="Local"/>
    <s v="本地"/>
    <m/>
    <m/>
    <x v="59"/>
    <x v="53"/>
    <m/>
    <s v="SCH"/>
    <x v="48"/>
    <s v="Photography"/>
    <s v="攝影"/>
    <s v="n.a."/>
    <s v="n.a."/>
    <s v="Miumiu Iris Law 1st Photo Exhibition : Write Me A Photo"/>
    <s v="羅穎妍攝影首展"/>
    <s v="羅穎妍攝影首展"/>
    <s v="n.a."/>
    <s v="n.a."/>
    <d v="2010-11-01T00:00:00"/>
    <d v="2010-11-12T00:00:00"/>
    <n v="2010"/>
    <n v="11"/>
    <n v="0"/>
    <s v="n.a."/>
    <s v="n.a."/>
    <s v="n.a."/>
    <s v="n.a."/>
    <s v="n.a."/>
    <s v="n.a."/>
    <s v="Miumiu Iris Law"/>
    <s v="羅穎妍"/>
    <s v=" "/>
    <s v=" "/>
  </r>
  <r>
    <s v="1011"/>
    <s v="10110314"/>
    <m/>
    <n v="0"/>
    <s v="Local"/>
    <s v="本地"/>
    <m/>
    <m/>
    <x v="59"/>
    <x v="53"/>
    <m/>
    <s v="SCH"/>
    <x v="48"/>
    <s v="Photography"/>
    <s v="攝影"/>
    <s v="n.a."/>
    <s v="n.a."/>
    <s v="Li Ha Tik Solo Exhibition"/>
    <s v="李夏?個人作品展"/>
    <s v="李夏?個人作品展"/>
    <s v="n.a."/>
    <s v="n.a."/>
    <d v="2010-11-15T00:00:00"/>
    <d v="2010-11-26T00:00:00"/>
    <n v="2010"/>
    <n v="11"/>
    <n v="0"/>
    <s v="n.a."/>
    <s v="n.a."/>
    <s v="n.a."/>
    <s v="n.a."/>
    <s v="n.a."/>
    <s v="n.a."/>
    <s v="Li Ha Tik"/>
    <s v="李夏?"/>
    <s v=" "/>
    <s v=" "/>
  </r>
  <r>
    <s v="1011"/>
    <s v="10110315"/>
    <m/>
    <n v="0"/>
    <s v="Local"/>
    <s v="本地"/>
    <m/>
    <m/>
    <x v="59"/>
    <x v="53"/>
    <m/>
    <s v="SCH"/>
    <x v="48"/>
    <s v="Painting"/>
    <s v="繪畫"/>
    <s v="n.a."/>
    <s v="n.a."/>
    <s v="Winter - Joint Exhibition of Ruby Chin and Sheila Lin"/>
    <s v="焦翎兒及林靜雯聯展"/>
    <s v="焦翎兒及林靜雯聯展"/>
    <s v="n.a."/>
    <s v="n.a."/>
    <d v="2010-12-13T00:00:00"/>
    <d v="2010-12-30T00:00:00"/>
    <n v="2010"/>
    <n v="12"/>
    <n v="0"/>
    <s v="n.a."/>
    <s v="n.a."/>
    <s v="n.a."/>
    <s v="n.a."/>
    <s v="n.a."/>
    <s v="n.a."/>
    <s v="Ruby Chiu, Sheila Lin"/>
    <s v="焦翎兒、林靜雯"/>
    <s v=" "/>
    <s v=" "/>
  </r>
  <r>
    <s v="1011"/>
    <s v="10110316"/>
    <m/>
    <n v="0"/>
    <s v="Local"/>
    <s v="本地"/>
    <m/>
    <m/>
    <x v="239"/>
    <x v="223"/>
    <m/>
    <s v="LIB"/>
    <x v="152"/>
    <s v="Painting"/>
    <s v="繪畫"/>
    <s v="n.a."/>
    <s v="n.a."/>
    <s v="Exhibition on &quot;City Sentiments - Dreams, Passion and Challenges of Composers&quot;"/>
    <s v="都市情結 - 作曲家精神素描"/>
    <s v="都市情結 - 作曲家精神素描"/>
    <s v="n.a."/>
    <s v="n.a."/>
    <d v="2010-11-01T00:00:00"/>
    <d v="2010-12-31T00:00:00"/>
    <n v="2010"/>
    <n v="11"/>
    <n v="0"/>
    <s v="Hong Kong Public Libraries; Hong Kong Composers' Guild Ltd."/>
    <s v="香港公共圖書館、香港作曲家聯會"/>
    <s v="n.a."/>
    <s v="n.a."/>
    <s v="n.a."/>
    <s v="n.a."/>
    <s v="n.a."/>
    <s v="n.a."/>
    <s v=" "/>
    <s v=" "/>
  </r>
  <r>
    <s v="1011"/>
    <s v="10110317"/>
    <m/>
    <n v="0"/>
    <s v="Local"/>
    <s v="本地"/>
    <m/>
    <m/>
    <x v="129"/>
    <x v="224"/>
    <m/>
    <s v="LIB"/>
    <x v="60"/>
    <s v="Painting"/>
    <s v="繪畫"/>
    <s v="n.a."/>
    <s v="n.a."/>
    <s v="n.a."/>
    <s v="蔡潔明先生個人畫展"/>
    <s v="蔡潔明先生個人畫展"/>
    <s v="n.a."/>
    <s v="n.a."/>
    <d v="2010-04-02T00:00:00"/>
    <d v="2010-04-04T00:00:00"/>
    <n v="2010"/>
    <n v="4"/>
    <n v="0"/>
    <s v="Hong Kong Dong Fang Ya Yuan Arts Association"/>
    <s v="香港東方雅苑美術學會"/>
    <s v="n.a."/>
    <s v="n.a."/>
    <s v="n.a."/>
    <s v="n.a."/>
    <s v="n.a."/>
    <s v="n.a."/>
    <s v=" "/>
    <s v=" "/>
  </r>
  <r>
    <s v="1011"/>
    <s v="10110318"/>
    <m/>
    <n v="0"/>
    <s v="Local"/>
    <s v="本地"/>
    <m/>
    <m/>
    <x v="129"/>
    <x v="224"/>
    <m/>
    <s v="LIB"/>
    <x v="60"/>
    <s v="Chinese Painting, Calligraphy and Seal Carving"/>
    <s v="書畫篆刻"/>
    <s v="n.a."/>
    <s v="n.a."/>
    <s v="n.a."/>
    <s v="香港南維書學會書法展"/>
    <s v="香港南維書學會書法展"/>
    <s v="n.a."/>
    <s v="n.a."/>
    <d v="2010-04-02T00:00:00"/>
    <d v="2010-04-04T00:00:00"/>
    <n v="2010"/>
    <n v="4"/>
    <n v="0"/>
    <s v="Hong Kong Nanwei Calligraphy Association"/>
    <s v="香港南維書學會"/>
    <s v="n.a."/>
    <s v="n.a."/>
    <s v="n.a."/>
    <s v="n.a."/>
    <s v="n.a."/>
    <s v="n.a."/>
    <s v=" "/>
    <s v=" "/>
  </r>
  <r>
    <s v="1011"/>
    <s v="10110319"/>
    <m/>
    <n v="0"/>
    <s v="Local"/>
    <s v="本地"/>
    <m/>
    <m/>
    <x v="129"/>
    <x v="224"/>
    <m/>
    <s v="LIB"/>
    <x v="60"/>
    <s v="Painting"/>
    <s v="繪畫"/>
    <s v="n.a."/>
    <s v="n.a."/>
    <s v="n.a."/>
    <s v="彩繪當代‧深港雙城水彩畫展"/>
    <s v="彩繪當代‧深港雙城水彩畫展"/>
    <s v="n.a."/>
    <s v="n.a."/>
    <d v="2010-04-02T00:00:00"/>
    <d v="2010-04-05T00:00:00"/>
    <n v="2010"/>
    <n v="4"/>
    <n v="0"/>
    <s v="Hong Kong Water Colour Research Society"/>
    <s v="香港水彩畫研究會"/>
    <s v="n.a."/>
    <s v="n.a."/>
    <s v="n.a."/>
    <s v="n.a."/>
    <s v="n.a."/>
    <s v="n.a."/>
    <s v=" "/>
    <s v=" "/>
  </r>
  <r>
    <s v="1011"/>
    <s v="10110320"/>
    <m/>
    <n v="0"/>
    <s v="Local"/>
    <s v="本地"/>
    <m/>
    <m/>
    <x v="129"/>
    <x v="224"/>
    <m/>
    <s v="LIB"/>
    <x v="60"/>
    <s v="Chinese Painting, Calligraphy and Seal Carving"/>
    <s v="書畫篆刻"/>
    <s v="n.a."/>
    <s v="n.a."/>
    <s v="Calligraphy of Leung Shun"/>
    <s v="春風吹墨田──梁順個人書法展"/>
    <s v="春風吹墨田──梁順個人書法展"/>
    <s v="n.a."/>
    <s v="n.a."/>
    <d v="2010-04-05T00:00:00"/>
    <d v="2010-04-08T00:00:00"/>
    <n v="2010"/>
    <n v="4"/>
    <n v="0"/>
    <s v="HKIAA"/>
    <s v="香港國際書畫家協會"/>
    <s v="n.a."/>
    <s v="n.a."/>
    <s v="n.a."/>
    <s v="n.a."/>
    <s v="n.a."/>
    <s v="n.a."/>
    <s v=" "/>
    <s v=" "/>
  </r>
  <r>
    <s v="1011"/>
    <s v="10110321"/>
    <m/>
    <n v="0"/>
    <s v="Local"/>
    <s v="本地"/>
    <m/>
    <m/>
    <x v="129"/>
    <x v="224"/>
    <m/>
    <s v="LIB"/>
    <x v="60"/>
    <s v="Chinese Painting, Calligraphy and Seal Carving"/>
    <s v="書畫篆刻"/>
    <s v="n.a."/>
    <s v="n.a."/>
    <s v="n.a."/>
    <s v="甲申書畫會會員聯展"/>
    <s v="甲申書畫會會員聯展"/>
    <s v="n.a."/>
    <s v="n.a."/>
    <d v="2010-04-09T00:00:00"/>
    <d v="2010-04-11T00:00:00"/>
    <n v="2010"/>
    <n v="4"/>
    <n v="0"/>
    <s v="Jia Shen Society of Chinese Art"/>
    <s v="甲申書畫會"/>
    <s v="n.a."/>
    <s v="n.a."/>
    <s v="n.a."/>
    <s v="n.a."/>
    <s v="n.a."/>
    <s v="n.a."/>
    <s v=" "/>
    <s v=" "/>
  </r>
  <r>
    <s v="1011"/>
    <s v="10110322"/>
    <m/>
    <n v="0"/>
    <s v="Local"/>
    <s v="本地"/>
    <m/>
    <m/>
    <x v="129"/>
    <x v="224"/>
    <m/>
    <s v="LIB"/>
    <x v="60"/>
    <s v="Chinese Painting, Calligraphy and Seal Carving"/>
    <s v="書畫篆刻"/>
    <s v="n.a."/>
    <s v="n.a."/>
    <s v="Brush &amp; Ink Club Exhibition 2010"/>
    <s v="研墨會書畫展二零一零"/>
    <s v="研墨會書畫展二零一零"/>
    <s v="n.a."/>
    <s v="n.a."/>
    <d v="2010-05-01T00:00:00"/>
    <d v="2010-05-03T00:00:00"/>
    <n v="2010"/>
    <n v="5"/>
    <n v="0"/>
    <s v="Brush &amp; Ink Club"/>
    <s v="研墨會"/>
    <s v="n.a."/>
    <s v="n.a."/>
    <s v="n.a."/>
    <s v="n.a."/>
    <s v="n.a."/>
    <s v="n.a."/>
    <s v=" "/>
    <s v=" "/>
  </r>
  <r>
    <s v="1011"/>
    <s v="10110323"/>
    <m/>
    <n v="0"/>
    <s v="Local"/>
    <s v="本地"/>
    <m/>
    <m/>
    <x v="129"/>
    <x v="224"/>
    <m/>
    <s v="LIB"/>
    <x v="60"/>
    <s v="Painting"/>
    <s v="繪畫"/>
    <s v="n.a."/>
    <s v="n.a."/>
    <s v="Blossoming of Art"/>
    <s v="藝海芳華：何文田官立中學 五十周年校慶 視覺藝術作品展"/>
    <s v="藝海芳華：何文田官立中學 五十周年校慶 視覺藝術作品展"/>
    <s v="n.a."/>
    <s v="n.a."/>
    <d v="2010-05-01T00:00:00"/>
    <d v="2010-05-03T00:00:00"/>
    <n v="2010"/>
    <n v="5"/>
    <n v="0"/>
    <s v="何文田官立中學、何文田官立中學校友會"/>
    <s v="何文田官立中學、何文田官立中學校友會"/>
    <s v="n.a."/>
    <s v="n.a."/>
    <s v="n.a."/>
    <s v="n.a."/>
    <s v="n.a."/>
    <s v="n.a."/>
    <s v=" "/>
    <s v=" "/>
  </r>
  <r>
    <s v="1011"/>
    <s v="10110324"/>
    <m/>
    <n v="0"/>
    <s v="Local"/>
    <s v="本地"/>
    <m/>
    <m/>
    <x v="129"/>
    <x v="224"/>
    <m/>
    <s v="LIB"/>
    <x v="60"/>
    <s v="Painting"/>
    <s v="繪畫"/>
    <s v="n.a."/>
    <s v="n.a."/>
    <s v="Art &amp; Technology Education Centre Joint Schools Visual Arts Exhibition"/>
    <s v="藝術與科技教育中心──聯校視覺藝術創作展2010"/>
    <s v="藝術與科技教育中心──聯校視覺藝術創作展2010"/>
    <s v="n.a."/>
    <s v="n.a."/>
    <d v="2010-05-05T00:00:00"/>
    <d v="2010-05-18T00:00:00"/>
    <n v="2010"/>
    <n v="5"/>
    <n v="0"/>
    <s v="The Education Bureau - Arts &amp; Technology Education Centre"/>
    <s v="教育局藝術與科技教育中心"/>
    <s v="n.a."/>
    <s v="n.a."/>
    <s v="n.a."/>
    <s v="n.a."/>
    <s v="n.a."/>
    <s v="n.a."/>
    <s v=" "/>
    <s v=" "/>
  </r>
  <r>
    <s v="1011"/>
    <s v="10110325"/>
    <m/>
    <n v="0"/>
    <s v="Local"/>
    <s v="本地"/>
    <m/>
    <m/>
    <x v="129"/>
    <x v="224"/>
    <m/>
    <s v="LIB"/>
    <x v="60"/>
    <s v="Painting"/>
    <s v="繪畫"/>
    <s v="n.a."/>
    <s v="n.a."/>
    <s v="n.a."/>
    <s v="視覺青苗展──妙法盃「健康人生」繪畫比賽入選作品展覽"/>
    <s v="視覺青苗展──妙法盃「健康人生」繪畫比賽入選作品展覽"/>
    <s v="n.a."/>
    <s v="n.a."/>
    <d v="2010-05-06T00:00:00"/>
    <d v="2010-05-14T00:00:00"/>
    <n v="2010"/>
    <n v="5"/>
    <n v="0"/>
    <s v="The Education Bureau"/>
    <s v="教育局"/>
    <s v="n.a."/>
    <s v="n.a."/>
    <s v="n.a."/>
    <s v="n.a."/>
    <s v="n.a."/>
    <s v="n.a."/>
    <s v=" "/>
    <s v=" "/>
  </r>
  <r>
    <s v="1011"/>
    <s v="10110326"/>
    <m/>
    <n v="0"/>
    <s v="Local"/>
    <s v="本地"/>
    <m/>
    <m/>
    <x v="129"/>
    <x v="224"/>
    <m/>
    <s v="LIB"/>
    <x v="60"/>
    <s v="Chinese Painting, Calligraphy and Seal Carving"/>
    <s v="書畫篆刻"/>
    <s v="n.a."/>
    <s v="n.a."/>
    <s v="The Eight Calligraphy Exhibition by Hong Kong International Calligraphy and Seal Cutting Society in conjunction with the International Calligraphy Exhibition"/>
    <s v="第八屆香港國際書法篆刻學會作品展暨國際書法邀請展"/>
    <s v="第八屆香港國際書法篆刻學會作品展暨國際書法邀請展"/>
    <s v="n.a."/>
    <s v="n.a."/>
    <d v="2010-05-15T00:00:00"/>
    <d v="2010-05-17T00:00:00"/>
    <n v="2010"/>
    <n v="5"/>
    <n v="0"/>
    <s v="Hong Kong International Calligraphy and Seal Cutting Society"/>
    <s v="香港國際書法篆刻學會主辦"/>
    <s v="n.a."/>
    <s v="n.a."/>
    <s v="n.a."/>
    <s v="n.a."/>
    <s v="n.a."/>
    <s v="n.a."/>
    <s v=" "/>
    <s v=" "/>
  </r>
  <r>
    <s v="1011"/>
    <s v="10110327"/>
    <m/>
    <n v="0"/>
    <s v="Local"/>
    <s v="本地"/>
    <m/>
    <m/>
    <x v="129"/>
    <x v="224"/>
    <m/>
    <s v="LIB"/>
    <x v="60"/>
    <s v="Mixed Art-forms"/>
    <s v="綜合展"/>
    <s v="n.a."/>
    <s v="n.a."/>
    <s v="n.a."/>
    <s v="《第十屆香港道教節文化周──道通天地 繼往開來；道在生活 仁材共建》藝術展覽"/>
    <s v="《第十屆香港道教節文化周──道通天地 繼往開來；道在生活 仁材共建》藝術展覽"/>
    <s v="n.a."/>
    <s v="n.a."/>
    <d v="2010-05-22T00:00:00"/>
    <d v="2010-05-27T00:00:00"/>
    <n v="2010"/>
    <n v="5"/>
    <n v="0"/>
    <s v="Hong Kong Taoist Association"/>
    <s v="香港道教聯合會"/>
    <s v="n.a."/>
    <s v="n.a."/>
    <s v="n.a."/>
    <s v="n.a."/>
    <s v="n.a."/>
    <s v="n.a."/>
    <s v=" "/>
    <s v=" "/>
  </r>
  <r>
    <s v="1011"/>
    <s v="10110328"/>
    <m/>
    <n v="0"/>
    <s v="Local"/>
    <s v="本地"/>
    <m/>
    <m/>
    <x v="129"/>
    <x v="224"/>
    <m/>
    <s v="LIB"/>
    <x v="60"/>
    <s v="Photography"/>
    <s v="攝影"/>
    <s v="n.a."/>
    <s v="n.a."/>
    <s v="43rd E.A. International Salon of Photography 2010"/>
    <s v="第43屆國際攝影沙龍"/>
    <s v="第43屆國際攝影沙龍"/>
    <s v="n.a."/>
    <s v="n.a."/>
    <d v="2010-05-29T00:00:00"/>
    <d v="2010-06-06T00:00:00"/>
    <n v="2010"/>
    <n v="5"/>
    <n v="0"/>
    <s v="Photographic Salon Exhibitiors Association"/>
    <s v="沙龍影友協會"/>
    <s v="n.a."/>
    <s v="n.a."/>
    <s v="n.a."/>
    <s v="n.a."/>
    <s v="n.a."/>
    <s v="n.a."/>
    <s v=" "/>
    <s v=" "/>
  </r>
  <r>
    <s v="1011"/>
    <s v="10110329"/>
    <m/>
    <n v="0"/>
    <s v="Local"/>
    <s v="本地"/>
    <m/>
    <m/>
    <x v="129"/>
    <x v="224"/>
    <m/>
    <s v="LIB"/>
    <x v="60"/>
    <s v="Chinese Painting, Calligraphy and Seal Carving"/>
    <s v="書畫篆刻"/>
    <s v="n.a."/>
    <s v="n.a."/>
    <s v="n.a."/>
    <s v="書香篆影──香港大學專業進修學院首屆書法文憑班十周年書法篆刻展"/>
    <s v="書香篆影──香港大學專業進修學院首屆書法文憑班十周年書法篆刻展"/>
    <s v="n.a."/>
    <s v="n.a."/>
    <d v="2010-06-12T00:00:00"/>
    <d v="2010-06-17T00:00:00"/>
    <n v="2010"/>
    <n v="6"/>
    <n v="0"/>
    <s v="Hong Kong Calligraphy and Seal-Carving Society"/>
    <s v="香港書法篆刻學會"/>
    <s v="n.a."/>
    <s v="n.a."/>
    <s v="n.a."/>
    <s v="n.a."/>
    <s v="n.a."/>
    <s v="n.a."/>
    <s v=" "/>
    <s v=" "/>
  </r>
  <r>
    <s v="1011"/>
    <s v="10110330"/>
    <m/>
    <n v="0"/>
    <s v="Local"/>
    <s v="本地"/>
    <m/>
    <m/>
    <x v="129"/>
    <x v="224"/>
    <m/>
    <s v="LIB"/>
    <x v="60"/>
    <s v="Painting"/>
    <s v="繪畫"/>
    <s v="n.a."/>
    <s v="n.a."/>
    <s v="The Guangzhou, Hong Kong and Macau Oil Painting Exhibition Tour First Stop Hong Kong"/>
    <s v="穗港澳油畫巡迴展──第一站香港展"/>
    <s v="穗港澳油畫巡迴展──第一站香港展"/>
    <s v="n.a."/>
    <s v="n.a."/>
    <d v="2010-06-12T00:00:00"/>
    <d v="2010-06-19T00:00:00"/>
    <n v="2010"/>
    <n v="6"/>
    <n v="0"/>
    <s v="n.a."/>
    <s v="n.a."/>
    <s v="n.a."/>
    <s v="n.a."/>
    <s v="n.a."/>
    <s v="n.a."/>
    <s v="n.a."/>
    <s v="n.a."/>
    <s v=" "/>
    <s v=" "/>
  </r>
  <r>
    <s v="1011"/>
    <s v="10110331"/>
    <m/>
    <n v="0"/>
    <s v="Local"/>
    <s v="本地"/>
    <m/>
    <m/>
    <x v="129"/>
    <x v="224"/>
    <m/>
    <s v="LIB"/>
    <x v="60"/>
    <s v="Photography"/>
    <s v="攝影"/>
    <s v="n.a."/>
    <s v="n.a."/>
    <s v="Chan Shiu Man Photographic Exhibition"/>
    <s v="陳紹文藝術攝影作品展覽"/>
    <s v="陳紹文藝術攝影作品展覽"/>
    <s v="n.a."/>
    <s v="n.a."/>
    <d v="2010-06-18T00:00:00"/>
    <d v="2010-06-20T00:00:00"/>
    <n v="2010"/>
    <n v="6"/>
    <n v="0"/>
    <s v="Chan Shiu Man Photographic Alumi"/>
    <s v="陳紹文攝影同學會"/>
    <s v="n.a."/>
    <s v="n.a."/>
    <s v="n.a."/>
    <s v="n.a."/>
    <s v="Chan Shiu Man"/>
    <s v="陳紹文"/>
    <s v=" "/>
    <s v=" "/>
  </r>
  <r>
    <s v="1011"/>
    <s v="10110332"/>
    <m/>
    <n v="0"/>
    <s v="Local"/>
    <s v="本地"/>
    <m/>
    <m/>
    <x v="129"/>
    <x v="224"/>
    <m/>
    <s v="LIB"/>
    <x v="60"/>
    <s v="Ceramics"/>
    <s v="陶藝"/>
    <s v="n.a."/>
    <s v="n.a."/>
    <s v="&quot;Beaty and Love&quot; Porcelain Art Exhibition"/>
    <s v="「瓷愛人間」瓷畫展覽"/>
    <s v="「瓷愛人間」瓷畫展覽"/>
    <s v="n.a."/>
    <s v="n.a."/>
    <d v="2010-06-20T00:00:00"/>
    <d v="2010-06-21T00:00:00"/>
    <n v="2010"/>
    <n v="6"/>
    <n v="0"/>
    <s v="Association of Porcelain Artists"/>
    <s v="瓷畫藝術家協會"/>
    <s v="n.a."/>
    <s v="n.a."/>
    <s v="n.a."/>
    <s v="n.a."/>
    <s v="n.a."/>
    <s v="n.a."/>
    <s v=" "/>
    <s v=" "/>
  </r>
  <r>
    <s v="1011"/>
    <s v="10110334"/>
    <m/>
    <n v="0"/>
    <s v="Local"/>
    <s v="本地"/>
    <m/>
    <m/>
    <x v="175"/>
    <x v="225"/>
    <m/>
    <s v="LIB"/>
    <x v="60"/>
    <s v="Photography"/>
    <s v="攝影"/>
    <s v="n.a."/>
    <s v="n.a."/>
    <s v="Exhibition of Western China, Photos by C.G. Mannerheim 1906-1908"/>
    <s v="馬達漢西域考察之旅圖片展覽 1906-1908"/>
    <s v="馬達漢西域考察之旅圖片展覽 1906-1908"/>
    <s v="n.a."/>
    <s v="n.a."/>
    <d v="2010-10-06T00:00:00"/>
    <d v="2010-10-14T00:00:00"/>
    <n v="2010"/>
    <n v="10"/>
    <n v="0"/>
    <s v="The Consulate General of Finland in Hong Kong and Macao"/>
    <s v="芬蘭駐香港及澳門總領事館"/>
    <s v="n.a."/>
    <s v="n.a."/>
    <s v="n.a."/>
    <s v="n.a."/>
    <s v="n.a."/>
    <s v="n.a."/>
    <s v=" "/>
    <s v=" "/>
  </r>
  <r>
    <s v="1011"/>
    <s v="10110335"/>
    <m/>
    <n v="0"/>
    <s v="Local"/>
    <s v="本地"/>
    <m/>
    <m/>
    <x v="175"/>
    <x v="225"/>
    <m/>
    <s v="LIB"/>
    <x v="60"/>
    <s v="Painting"/>
    <s v="繪畫"/>
    <s v="n.a."/>
    <s v="n.a."/>
    <s v="Our Earth, My Passion series 2‧The Painting Art of Sun Ho"/>
    <s v="吾土吾情之二‧何紹新作品展"/>
    <s v="吾土吾情之二‧何紹新作品展"/>
    <s v="n.a."/>
    <s v="n.a."/>
    <d v="2010-11-19T00:00:00"/>
    <d v="2010-11-21T00:00:00"/>
    <n v="2010"/>
    <n v="11"/>
    <n v="0"/>
    <s v="The Club Du Couleur"/>
    <s v="豐彩堂"/>
    <s v="n.a."/>
    <s v="n.a."/>
    <s v="n.a."/>
    <s v="n.a."/>
    <s v=" Sun Ho"/>
    <s v="何紹"/>
    <s v=" "/>
    <s v=" "/>
  </r>
  <r>
    <s v="1011"/>
    <s v="10110336"/>
    <m/>
    <n v="0"/>
    <s v="Local"/>
    <s v="本地"/>
    <m/>
    <m/>
    <x v="175"/>
    <x v="225"/>
    <m/>
    <s v="LIB"/>
    <x v="60"/>
    <s v="Chinese Painting, Calligraphy and Seal Carving"/>
    <s v="書畫篆刻"/>
    <s v="n.a."/>
    <s v="n.a."/>
    <s v="n.a."/>
    <s v="「東區傳頌唐詩毛筆書法比賽」參賽者作品展"/>
    <s v="「東區傳頌唐詩毛筆書法比賽」參賽者作品展"/>
    <s v="n.a."/>
    <s v="n.a."/>
    <d v="2010-11-22T00:00:00"/>
    <d v="2010-11-23T00:00:00"/>
    <n v="2010"/>
    <n v="11"/>
    <n v="0"/>
    <s v="The Hong Kong Women Health Ambassador Association"/>
    <s v="香港婦女健康大使總會"/>
    <s v="n.a."/>
    <s v="n.a."/>
    <s v="n.a."/>
    <s v="n.a."/>
    <s v="n.a."/>
    <s v="n.a."/>
    <s v=" "/>
    <s v=" "/>
  </r>
  <r>
    <s v="1011"/>
    <s v="10110337"/>
    <m/>
    <n v="0"/>
    <s v="Local"/>
    <s v="本地"/>
    <m/>
    <m/>
    <x v="240"/>
    <x v="226"/>
    <m/>
    <s v="LIB"/>
    <x v="60"/>
    <s v="Photography"/>
    <s v="攝影"/>
    <s v="n.a."/>
    <s v="n.a."/>
    <s v="The 51st International Salon of Pictorial Photography 2010"/>
    <s v="第五十一屆(2010)國際攝影沙龍"/>
    <s v="第五十一屆(2010)國際攝影沙龍"/>
    <s v="n.a."/>
    <s v="n.a."/>
    <d v="2010-11-15T00:00:00"/>
    <d v="2010-11-18T00:00:00"/>
    <n v="2010"/>
    <n v="11"/>
    <n v="0"/>
    <s v="The Chinese Photographic Association of Hong Kong, Limited"/>
    <s v="香港中華攝影學會有限公司"/>
    <s v="n.a."/>
    <s v="n.a."/>
    <s v="n.a."/>
    <s v="n.a."/>
    <s v="n.a."/>
    <s v="n.a."/>
    <s v=" "/>
    <s v=" "/>
  </r>
  <r>
    <s v="1011"/>
    <s v="10110338"/>
    <m/>
    <n v="0"/>
    <s v="Local"/>
    <s v="本地"/>
    <m/>
    <m/>
    <x v="240"/>
    <x v="226"/>
    <m/>
    <s v="LIB"/>
    <x v="60"/>
    <s v="Painting"/>
    <s v="繪畫"/>
    <s v="n.a."/>
    <s v="n.a."/>
    <s v="n.a."/>
    <s v="文嫦畫展"/>
    <s v="文嫦畫展"/>
    <s v="n.a."/>
    <s v="n.a."/>
    <d v="2010-11-29T00:00:00"/>
    <d v="2010-12-02T00:00:00"/>
    <n v="2010"/>
    <n v="11"/>
    <n v="0"/>
    <s v="The Hong Kong Institute For Promotion of Chinese Culture Limited and The Kwoloon Women's Organisations Federation Limited"/>
    <s v="香港中華文化促進中心有限公司及九龍婦女聯會有限公司"/>
    <s v="n.a."/>
    <s v="n.a."/>
    <s v="n.a."/>
    <s v="n.a."/>
    <s v="n.a."/>
    <s v="n.a."/>
    <s v=" "/>
    <s v=" "/>
  </r>
  <r>
    <s v="1011"/>
    <s v="10110340"/>
    <m/>
    <n v="0"/>
    <s v="Local"/>
    <s v="本地"/>
    <m/>
    <m/>
    <x v="241"/>
    <x v="227"/>
    <m/>
    <s v="LIB"/>
    <x v="60"/>
    <s v="Chinese Painting, Calligraphy and Seal Carving"/>
    <s v="書畫篆刻"/>
    <s v="n.a."/>
    <s v="n.a."/>
    <s v="n.a."/>
    <s v="第五屆中國水墨畫高等文憑課程"/>
    <s v="第五屆中國水墨畫高等文憑課程"/>
    <s v="n.a."/>
    <s v="n.a."/>
    <d v="2010-04-09T00:00:00"/>
    <d v="2010-04-12T00:00:00"/>
    <n v="2010"/>
    <n v="4"/>
    <n v="0"/>
    <s v="School of Continuing and Professional Studies, The Chinese University of Hong Kong"/>
    <s v="香港中文大學專業進修學院"/>
    <s v="n.a."/>
    <s v="n.a."/>
    <s v="n.a."/>
    <s v="n.a."/>
    <s v="IP Sai King etc."/>
    <s v="葉世?等"/>
    <s v=" "/>
    <s v=" "/>
  </r>
  <r>
    <s v="1011"/>
    <s v="10110341"/>
    <m/>
    <n v="0"/>
    <s v="Local"/>
    <s v="本地"/>
    <m/>
    <m/>
    <x v="241"/>
    <x v="227"/>
    <m/>
    <s v="LIB"/>
    <x v="60"/>
    <s v="Chinese Painting, Calligraphy and Seal Carving"/>
    <s v="書畫篆刻"/>
    <s v="n.a."/>
    <s v="n.a."/>
    <s v="n.a."/>
    <s v="福建美術新貌"/>
    <s v="福建美術新貌"/>
    <s v="n.a."/>
    <s v="n.a."/>
    <d v="2010-09-14T00:00:00"/>
    <d v="2010-09-16T00:00:00"/>
    <n v="2010"/>
    <n v="9"/>
    <n v="0"/>
    <s v="The Calligraphy and Painting Study Association of Hong Kong Fukienese"/>
    <s v="香港褔建書畫研究會"/>
    <s v="n.a."/>
    <s v="n.a."/>
    <s v="n.a."/>
    <s v="n.a."/>
    <s v="n.a."/>
    <s v="n.a."/>
    <s v=" "/>
    <s v=" "/>
  </r>
  <r>
    <s v="1011"/>
    <s v="10110342"/>
    <m/>
    <n v="0"/>
    <s v="Local"/>
    <s v="本地"/>
    <m/>
    <m/>
    <x v="241"/>
    <x v="227"/>
    <m/>
    <s v="LIB"/>
    <x v="60"/>
    <s v="Photography"/>
    <s v="攝影"/>
    <s v="n.a."/>
    <s v="n.a."/>
    <s v="The Beauty of Ping Ding Shan - Cross- Strait Photo Exhibition"/>
    <s v="中原明珠平頂山—兩岸四地看鷹城攝影展"/>
    <s v="中原明珠平頂山—兩岸四地看鷹城攝影展"/>
    <s v="n.a."/>
    <s v="n.a."/>
    <d v="2010-09-19T00:00:00"/>
    <d v="2010-09-23T00:00:00"/>
    <n v="2010"/>
    <n v="9"/>
    <n v="0"/>
    <s v="The Hong Kong Culture Association Charitable Foundation Limited"/>
    <s v="香港各界文化促進會慈善基金有限公司"/>
    <s v="n.a."/>
    <s v="n.a."/>
    <s v="n.a."/>
    <s v="n.a."/>
    <s v="n.a."/>
    <s v="n.a."/>
    <s v=" "/>
    <s v=" "/>
  </r>
  <r>
    <s v="1011"/>
    <s v="10110343"/>
    <m/>
    <n v="0"/>
    <s v="Local"/>
    <s v="本地"/>
    <m/>
    <m/>
    <x v="241"/>
    <x v="227"/>
    <m/>
    <s v="LIB"/>
    <x v="60"/>
    <s v="Photography"/>
    <s v="攝影"/>
    <s v="n.a."/>
    <s v="n.a."/>
    <s v="n.a."/>
    <s v="黑白情懷攝影展"/>
    <s v="黑白情懷攝影展"/>
    <s v="n.a."/>
    <s v="n.a."/>
    <d v="2010-09-24T00:00:00"/>
    <d v="2010-09-27T00:00:00"/>
    <n v="2010"/>
    <n v="9"/>
    <n v="0"/>
    <s v="The Hong Kong 35mm Photography Society Limited"/>
    <s v="香港35攝影研究會有限公司"/>
    <s v="n.a."/>
    <s v="n.a."/>
    <s v="n.a."/>
    <s v="n.a."/>
    <s v="n.a."/>
    <s v="n.a."/>
    <s v=" "/>
    <s v=" "/>
  </r>
  <r>
    <s v="1011"/>
    <s v="10110344"/>
    <m/>
    <n v="0"/>
    <s v="Local"/>
    <s v="本地"/>
    <m/>
    <m/>
    <x v="241"/>
    <x v="227"/>
    <m/>
    <s v="LIB"/>
    <x v="60"/>
    <s v="Chinese Painting, Calligraphy and Seal Carving"/>
    <s v="書畫篆刻"/>
    <s v="n.a."/>
    <s v="n.a."/>
    <s v="n.a."/>
    <s v="張大千精品書畫展暨國際藝術研討會"/>
    <s v="張大千精品書畫展暨國際藝術研討會"/>
    <s v="n.a."/>
    <s v="n.a."/>
    <d v="2010-10-16T00:00:00"/>
    <d v="2010-10-18T00:00:00"/>
    <n v="2010"/>
    <n v="10"/>
    <n v="0"/>
    <s v="Changjiang Cultural Industries Group Limited"/>
    <s v="長江文化產業集團有限公司"/>
    <s v="n.a."/>
    <s v="n.a."/>
    <s v="n.a."/>
    <s v="n.a."/>
    <s v="n.a."/>
    <s v="n.a."/>
    <s v=" "/>
    <s v=" "/>
  </r>
  <r>
    <s v="1011"/>
    <s v="10110345"/>
    <m/>
    <n v="0"/>
    <s v="Local"/>
    <s v="本地"/>
    <m/>
    <m/>
    <x v="241"/>
    <x v="227"/>
    <m/>
    <s v="LIB"/>
    <x v="60"/>
    <s v="Mixed Art-forms"/>
    <s v="綜合展"/>
    <s v="n.a."/>
    <s v="n.a."/>
    <s v="The Hong Kong Visual Arts Society 37th Annual Exhibition"/>
    <s v="香港視覺藝術協會第三十七屆年展"/>
    <s v="香港視覺藝術協會第三十七屆年展"/>
    <s v="n.a."/>
    <s v="n.a."/>
    <d v="2010-10-22T00:00:00"/>
    <d v="2010-10-31T00:00:00"/>
    <n v="2010"/>
    <n v="10"/>
    <n v="0"/>
    <s v="n.a."/>
    <s v="n.a."/>
    <s v="n.a."/>
    <s v="n.a."/>
    <s v="n.a."/>
    <s v="n.a."/>
    <s v="Gayloard Chan, Hyun-jae Cho, Josephine Chow, Hing-wah Chu, Chi-keung Kum, Mang-ho Kwok, Pauline Yuk-lin Lam, Danny Chin-fai Lee, Kwok-chen Lee, Ki-kwok Li, Eddie Lui, Yat-san Mok, Samuel O, Fan-kwong Tsang"/>
    <s v="陳餘生, 趙顯才, 周淑芬, 朱興華, 甘志強, 郭孟浩, 林玉蓮, 李展輝, 李國泉, 李其國, 呂豐雅, 莫一新, 柯韶衛, 曾繁光"/>
    <s v=" "/>
    <s v=" "/>
  </r>
  <r>
    <s v="1011"/>
    <s v="10110346"/>
    <m/>
    <n v="0"/>
    <s v="Local"/>
    <s v="本地"/>
    <m/>
    <m/>
    <x v="241"/>
    <x v="227"/>
    <m/>
    <s v="LIB"/>
    <x v="60"/>
    <s v="Painting"/>
    <s v="繪畫"/>
    <s v="n.a."/>
    <s v="n.a."/>
    <s v="n.a."/>
    <s v="春風畫會40週年會員作品展2010"/>
    <s v="春風畫會40週年會員作品展2010"/>
    <s v="n.a."/>
    <s v="n.a."/>
    <d v="2010-11-01T00:00:00"/>
    <d v="2010-11-04T00:00:00"/>
    <n v="2010"/>
    <n v="11"/>
    <n v="0"/>
    <s v="The Chun Fung Art Club"/>
    <s v="春風畫會"/>
    <s v="n.a."/>
    <s v="n.a."/>
    <s v="n.a."/>
    <s v="n.a."/>
    <s v="n.a."/>
    <s v="春風畫會會員"/>
    <s v=" "/>
    <s v=" "/>
  </r>
  <r>
    <s v="1011"/>
    <s v="10110347"/>
    <m/>
    <n v="0"/>
    <s v="Local"/>
    <s v="本地"/>
    <m/>
    <m/>
    <x v="241"/>
    <x v="227"/>
    <m/>
    <s v="LIB"/>
    <x v="60"/>
    <s v="Photography"/>
    <s v="攝影"/>
    <s v="n.a."/>
    <s v="n.a."/>
    <s v="n.a."/>
    <s v="光影10"/>
    <s v="光影10"/>
    <s v="n.a."/>
    <s v="n.a."/>
    <d v="2010-11-05T00:00:00"/>
    <d v="2010-11-07T00:00:00"/>
    <n v="2010"/>
    <n v="11"/>
    <n v="0"/>
    <s v="The View Camera Club"/>
    <s v="光影會"/>
    <s v="n.a."/>
    <s v="n.a."/>
    <s v="n.a."/>
    <s v="n.a."/>
    <s v="n.a."/>
    <s v="n.a."/>
    <s v=" "/>
    <s v=" "/>
  </r>
  <r>
    <s v="1011"/>
    <s v="10110348"/>
    <m/>
    <n v="0"/>
    <s v="Local"/>
    <s v="本地"/>
    <m/>
    <m/>
    <x v="241"/>
    <x v="227"/>
    <m/>
    <s v="LIB"/>
    <x v="60"/>
    <s v="Chinese Painting, Calligraphy and Seal Carving"/>
    <s v="書畫篆刻"/>
    <s v="n.a."/>
    <s v="n.a."/>
    <s v="n.a."/>
    <s v="三餘書學社書法展"/>
    <s v="三餘書學社書法展"/>
    <s v="n.a."/>
    <s v="n.a."/>
    <d v="2010-11-26T00:00:00"/>
    <d v="2010-11-28T00:00:00"/>
    <n v="2010"/>
    <n v="11"/>
    <n v="0"/>
    <s v="The Sam Yu Chinese Calligraphy Association"/>
    <s v="三餘書學社"/>
    <s v="n.a."/>
    <s v="n.a."/>
    <s v="n.a."/>
    <s v="n.a."/>
    <s v="n.a."/>
    <s v="n.a."/>
    <s v=" "/>
    <s v=" "/>
  </r>
  <r>
    <s v="1011"/>
    <s v="10110349"/>
    <m/>
    <n v="0"/>
    <s v="Local"/>
    <s v="本地"/>
    <m/>
    <m/>
    <x v="241"/>
    <x v="227"/>
    <m/>
    <s v="LIB"/>
    <x v="60"/>
    <s v="Mixed Art-forms"/>
    <s v="綜合展"/>
    <s v="n.a."/>
    <s v="n.a."/>
    <s v="n.a."/>
    <s v="賽馬會藝力顯光華藝術展覽2010 - &lt;&lt;盛放．傳粹&gt;&gt;"/>
    <s v="賽馬會藝力顯光華藝術展覽2010 - &lt;&lt;盛放．傳粹&gt;&gt;"/>
    <s v="n.a."/>
    <s v="n.a."/>
    <d v="2010-12-26T00:00:00"/>
    <d v="2011-01-02T00:00:00"/>
    <n v="2010"/>
    <n v="12"/>
    <n v="0"/>
    <s v="HKSAR Labour and Welfare Bureau"/>
    <s v="香港特別行政區政府勞工及福利局"/>
    <s v="Arts with the Disabled Association Hong Kong"/>
    <s v="香港展能藝術會"/>
    <s v="Arts with the Disabled Association Hong Kong"/>
    <s v="香港展能藝術會"/>
    <s v="Participating organization and participants of the Scheme"/>
    <s v="計劃學員及機構"/>
    <s v=" "/>
    <s v=" "/>
  </r>
  <r>
    <s v="1011"/>
    <s v="10110352"/>
    <m/>
    <n v="0"/>
    <s v="Local"/>
    <s v="本地"/>
    <m/>
    <m/>
    <x v="144"/>
    <x v="228"/>
    <m/>
    <s v="LIB"/>
    <x v="60"/>
    <s v="Mixed Art-forms"/>
    <s v="綜合展"/>
    <s v="n.a."/>
    <s v="n.a."/>
    <s v="Xu Bei Hong Arts Competition for Young Adults and children Exhibition cum Award Ceremony 2010"/>
    <s v="徐悲鴻盃國際青少年兒童美術比賽展暨頒獎禮 2010"/>
    <s v="徐悲鴻盃國際青少年兒童美術比賽展暨頒獎禮 2010"/>
    <s v="n.a."/>
    <s v="n.a."/>
    <d v="2010-09-04T00:00:00"/>
    <d v="2010-09-05T00:00:00"/>
    <n v="2010"/>
    <n v="9"/>
    <n v="0"/>
    <s v="The Hong Kong Rederation of Youth Groups"/>
    <s v="香港青年協會"/>
    <s v="n.a."/>
    <s v="n.a."/>
    <s v="n.a."/>
    <s v="n.a."/>
    <s v="n.a."/>
    <s v="n.a."/>
    <s v=" "/>
    <s v=" "/>
  </r>
  <r>
    <s v="1011"/>
    <s v="10110353"/>
    <m/>
    <n v="0"/>
    <s v="Local"/>
    <s v="本地"/>
    <m/>
    <m/>
    <x v="144"/>
    <x v="228"/>
    <m/>
    <s v="LIB"/>
    <x v="60"/>
    <s v="Chinese Painting, Calligraphy and Seal Carving"/>
    <s v="書畫篆刻"/>
    <s v="n.a."/>
    <s v="n.a."/>
    <s v="n.a."/>
    <s v="香港詩書聯學會會員作品展(2010)暨全國第九屆書法篆刻作品展(香港)"/>
    <s v="香港詩書聯學會會員作品展(2010)暨全國第九屆書法篆刻作品展(香港)"/>
    <s v="n.a."/>
    <s v="n.a."/>
    <d v="2010-09-09T00:00:00"/>
    <d v="2010-09-13T00:00:00"/>
    <n v="2010"/>
    <n v="9"/>
    <n v="0"/>
    <s v="The Hong Kong Society for study of Poetry, Calligraphy and Couplet"/>
    <s v="香港詩書聯學會"/>
    <s v="n.a."/>
    <s v="n.a."/>
    <s v="n.a."/>
    <s v="n.a."/>
    <s v="n.a."/>
    <s v="第九屆國展獲獎者, 獲獎提名, 港澳台入展者, 廣東省文學藝術界聯合會, 廣東省書法家協會, 香港詩書聯學會:陳永正, 曹寶麟, 李紀欣, 岑寂秋, 招明, 李國明, 劉紹棠, 鄭慧琛, 黃惠貞, 陳創樂, 蔡禦寇, 楊煥好, 呂李佩霞, 吳國軒, 王覺亮, 何幼惠, 余俊銓, 李友文, 李潤成, 李清緒, 李詠梅, 姜趙玉蓮, 高嘉玲, 徐德馨, 袁勗志, 麥錦超, 梁啟明, 梁琰柱, 黃約翰, 陳用, 陳琛, 陳志平, 陳更新, 陳興, 陳琪丰, 許灼勳, 葉光, 靳寶潔, 揭建章, 蔡惠娥, 鄭明"/>
    <s v=" "/>
    <s v=" "/>
  </r>
  <r>
    <s v="1011"/>
    <s v="10110354"/>
    <m/>
    <n v="0"/>
    <s v="Local"/>
    <s v="本地"/>
    <m/>
    <m/>
    <x v="144"/>
    <x v="228"/>
    <m/>
    <s v="LIB"/>
    <x v="60"/>
    <s v="Mixed Art-forms"/>
    <s v="綜合展"/>
    <s v="n.a."/>
    <s v="n.a."/>
    <s v="n.a."/>
    <s v="香港藝術界慶祝六十一周年國慶大匯展"/>
    <s v="香港藝術界慶祝六十一周年國慶大匯展"/>
    <s v="n.a."/>
    <s v="n.a."/>
    <d v="2010-09-15T00:00:00"/>
    <d v="2010-09-24T00:00:00"/>
    <n v="2010"/>
    <n v="9"/>
    <n v="0"/>
    <s v="香港視藝界慶祝中華人民共和國國慶委員會"/>
    <s v="香港視藝界慶祝中華人民共和國國慶委員會"/>
    <s v="The Hong Kong Culture and Art Promotion Association"/>
    <s v="香港文化藝術推廣協會"/>
    <s v="n.a."/>
    <s v="n.a."/>
    <s v="Chan Shing Kau ; Yu Yuen Ching ; Hong Ngan Ping ; Ip Sai King ; Mou Pok Man"/>
    <s v="陳成球、余涴清、康雁屏、葉世?、繆博民"/>
    <s v=" "/>
    <s v=" "/>
  </r>
  <r>
    <s v="1011"/>
    <s v="10110355"/>
    <m/>
    <n v="0"/>
    <s v="Local"/>
    <s v="本地"/>
    <m/>
    <m/>
    <x v="144"/>
    <x v="228"/>
    <m/>
    <s v="LIB"/>
    <x v="60"/>
    <s v="Photography"/>
    <s v="攝影"/>
    <s v="n.a."/>
    <s v="n.a."/>
    <s v="The 65th Hong Kong International Salon og Photography 2010"/>
    <s v="第65屆香港國際攝影沙龍2010"/>
    <s v="第65屆香港國際攝影沙龍2010"/>
    <s v="n.a."/>
    <s v="n.a."/>
    <d v="2010-10-14T00:00:00"/>
    <d v="2010-11-10T00:00:00"/>
    <n v="2010"/>
    <n v="10"/>
    <n v="0"/>
    <s v="The Photographic Society of Hong Kong"/>
    <s v="香港攝影學會"/>
    <s v="n.a."/>
    <s v="n.a."/>
    <s v="n.a."/>
    <s v="n.a."/>
    <s v="n.a."/>
    <s v="n.a."/>
    <s v=" "/>
    <s v=" "/>
  </r>
  <r>
    <s v="1011"/>
    <s v="10110356"/>
    <m/>
    <n v="0"/>
    <s v="Local"/>
    <s v="本地"/>
    <m/>
    <m/>
    <x v="242"/>
    <x v="229"/>
    <m/>
    <s v="LIB"/>
    <x v="60"/>
    <s v="Painting"/>
    <s v="繪畫"/>
    <s v="n.a."/>
    <s v="n.a."/>
    <s v="Graduation Exhibition of Diploma Programme in Drawing &amp; Painting (Cycle 14) Class A"/>
    <s v="第十四屆素描及繪畫文憑課程畢業展"/>
    <s v="第十四屆素描及繪畫文憑課程畢業展"/>
    <s v="n.a."/>
    <s v="n.a."/>
    <d v="2010-11-22T00:00:00"/>
    <d v="2010-11-24T00:00:00"/>
    <n v="2010"/>
    <n v="11"/>
    <n v="0"/>
    <s v="School of Continuing and Professional Studies, The Chinese University of Hong Kong"/>
    <s v="香港中文大學專業進修學院"/>
    <s v="n.a."/>
    <s v="n.a."/>
    <s v="n.a."/>
    <s v="n.a."/>
    <s v="n.a."/>
    <s v="n.a."/>
    <s v=" "/>
    <s v=" "/>
  </r>
  <r>
    <s v="1011"/>
    <s v="10110357"/>
    <m/>
    <n v="0"/>
    <s v="Local"/>
    <s v="本地"/>
    <m/>
    <m/>
    <x v="243"/>
    <x v="230"/>
    <m/>
    <s v="LIB"/>
    <x v="60"/>
    <s v="Mixed Art-forms"/>
    <s v="綜合展"/>
    <s v="n.a."/>
    <s v="n.a."/>
    <s v="Our Ways of Seeing - Interscholl Visual Arts Exhibition 2010"/>
    <s v="觀+「想」生活—聯校視覺藝術作品展2010"/>
    <s v="觀+「想」生活—聯校視覺藝術作品展2010"/>
    <s v="n.a."/>
    <s v="n.a."/>
    <d v="2010-03-30T00:00:00"/>
    <d v="2010-04-07T00:00:00"/>
    <n v="2010"/>
    <n v="3"/>
    <n v="0"/>
    <s v="The Education Bureau"/>
    <s v="教育局"/>
    <s v="n.a."/>
    <s v="n.a."/>
    <s v="n.a."/>
    <s v="n.a."/>
    <s v="n.a."/>
    <s v="n.a."/>
    <s v=" "/>
    <s v=" "/>
  </r>
  <r>
    <s v="1011"/>
    <s v="10110358"/>
    <m/>
    <n v="0"/>
    <s v="Local"/>
    <s v="本地"/>
    <m/>
    <m/>
    <x v="244"/>
    <x v="231"/>
    <m/>
    <s v="LIB"/>
    <x v="60"/>
    <s v="Painting"/>
    <s v="繪畫"/>
    <s v="n.a."/>
    <s v="n.a."/>
    <s v="n.a."/>
    <s v="正信書畫展"/>
    <s v="正信書畫展"/>
    <s v="n.a."/>
    <s v="n.a."/>
    <d v="2010-10-08T00:00:00"/>
    <d v="2010-10-09T00:00:00"/>
    <n v="2010"/>
    <n v="10"/>
    <n v="0"/>
    <s v="The Heunh hoi Ching Kok Lin Association Buddhist Ho Lee Foon Tak Elderly Social Centre"/>
    <s v="香海正覺蓮社佛教何李寬德耆康樂中心"/>
    <s v="n.a."/>
    <s v="n.a."/>
    <s v="n.a."/>
    <s v="n.a."/>
    <s v="n.a."/>
    <s v="n.a."/>
    <s v=" "/>
    <s v=" "/>
  </r>
  <r>
    <s v="1011"/>
    <s v="10110359"/>
    <m/>
    <n v="0"/>
    <s v="Local"/>
    <s v="本地"/>
    <m/>
    <m/>
    <x v="244"/>
    <x v="231"/>
    <m/>
    <s v="LIB"/>
    <x v="60"/>
    <s v="Painting"/>
    <s v="繪畫"/>
    <s v="n.a."/>
    <s v="n.a."/>
    <s v="Love Painting Society Exhibition 2010"/>
    <s v="愛畫會2010展"/>
    <s v="愛畫會2010展"/>
    <s v="n.a."/>
    <s v="n.a."/>
    <d v="2010-11-20T00:00:00"/>
    <d v="2010-11-22T00:00:00"/>
    <n v="2010"/>
    <n v="11"/>
    <n v="0"/>
    <s v="The Love Painting Society"/>
    <s v="愛畫會"/>
    <s v="n.a."/>
    <s v="n.a."/>
    <s v="n.a."/>
    <s v="n.a."/>
    <s v="n.a."/>
    <s v="n.a."/>
    <s v=" "/>
    <s v=" "/>
  </r>
  <r>
    <s v="1011"/>
    <s v="10110360"/>
    <m/>
    <n v="0"/>
    <s v="Local"/>
    <s v="本地"/>
    <m/>
    <m/>
    <x v="245"/>
    <x v="232"/>
    <m/>
    <s v="LIB"/>
    <x v="60"/>
    <s v="Design"/>
    <s v="設計"/>
    <s v="n.a."/>
    <s v="n.a."/>
    <s v="Best Book Design: An Exhibition of Award-winning Books in Germany, Mainland China And Hong Kong in 2008 and 2009"/>
    <s v="最美書籍設計:2008年及2009年度德國、中國內地及香港獲獎書籍展覽"/>
    <s v="最美書籍設計:2008年及2009年度德國、中國內地及香港獲獎書籍展覽"/>
    <s v="n.a."/>
    <s v="n.a."/>
    <d v="2010-10-20T00:00:00"/>
    <d v="2010-11-07T00:00:00"/>
    <n v="2010"/>
    <n v="10"/>
    <n v="0"/>
    <s v="The Hong Kong Public Libraries, the Leisure and Cultural Services Department and Goethe-Institut Hongkong"/>
    <s v="康樂及文化事務署香港公共圖書館及香港歌德學院"/>
    <s v="n.a."/>
    <s v="n.a."/>
    <s v="n.a."/>
    <s v="n.a."/>
    <s v="n.a."/>
    <s v="n.a."/>
    <s v=" "/>
    <s v=" "/>
  </r>
  <r>
    <s v="1011"/>
    <s v="10110363"/>
    <m/>
    <n v="0"/>
    <s v="Local"/>
    <s v="本地"/>
    <m/>
    <m/>
    <x v="172"/>
    <x v="233"/>
    <m/>
    <s v="LIB"/>
    <x v="60"/>
    <s v="Painting"/>
    <s v="繪畫"/>
    <s v="n.a."/>
    <s v="n.a."/>
    <s v="n.a."/>
    <s v="「世紀印象」—香港褔建書畫研究會西畫精品展"/>
    <s v="「世紀印象」—香港褔建書畫研究會西畫精品展"/>
    <s v="n.a."/>
    <s v="n.a."/>
    <d v="2010-09-17T00:00:00"/>
    <d v="2010-09-19T00:00:00"/>
    <n v="2010"/>
    <n v="9"/>
    <n v="0"/>
    <s v="The Calligraphy and Painting Study Association of Hong Kong Fukienese"/>
    <s v="香港褔建書畫研究會"/>
    <s v="n.a."/>
    <s v="n.a."/>
    <s v="n.a."/>
    <s v="n.a."/>
    <s v="n.a."/>
    <s v="n.a."/>
    <s v=" "/>
    <s v=" "/>
  </r>
  <r>
    <s v="1011"/>
    <s v="10110364"/>
    <m/>
    <n v="0"/>
    <s v="Local"/>
    <s v="本地"/>
    <m/>
    <m/>
    <x v="172"/>
    <x v="233"/>
    <m/>
    <s v="LIB"/>
    <x v="60"/>
    <s v="Mixed Art-forms"/>
    <s v="綜合展"/>
    <s v="n.a."/>
    <s v="n.a."/>
    <s v="Cross All Borders: Hong Kong Festival Showcasing New Visual Artists with Disabilities 2010"/>
    <s v="藝無疆：新晉展能藝術家大匯展2010"/>
    <s v="藝無疆：新晉展能藝術家大匯展2010"/>
    <s v="n.a."/>
    <s v="n.a."/>
    <d v="2010-09-21T00:00:00"/>
    <d v="2010-09-27T00:00:00"/>
    <n v="2010"/>
    <n v="9"/>
    <n v="0"/>
    <s v="Arts with the Disabled Association Hong Kong"/>
    <s v="香港展能藝術會"/>
    <s v="Partnership project of the Art Promotion Office, Leisure and Cultural Services Department and Arts with the Disabled Association Hong Kong"/>
    <s v="康樂及文化事務署藝術推廣辦事處與_x000a_香港展能藝術會合作夥伴計劃"/>
    <s v="Grace Cheng"/>
    <s v="鄭嬋琦"/>
    <s v="n.a."/>
    <s v="n.a."/>
    <s v=" "/>
    <s v=" "/>
  </r>
  <r>
    <s v="1011"/>
    <s v="10110365"/>
    <m/>
    <n v="0"/>
    <s v="Local"/>
    <s v="本地"/>
    <m/>
    <m/>
    <x v="172"/>
    <x v="233"/>
    <m/>
    <s v="LIB"/>
    <x v="60"/>
    <s v="Painting"/>
    <s v="繪畫"/>
    <s v="n.a."/>
    <s v="n.a."/>
    <s v="n.a."/>
    <s v="小小藝術大師畫展暨藝術活動"/>
    <s v="小小藝術大師畫展暨藝術活動"/>
    <s v="n.a."/>
    <s v="n.a."/>
    <d v="2010-10-12T00:00:00"/>
    <d v="2010-10-13T00:00:00"/>
    <n v="2010"/>
    <n v="10"/>
    <n v="0"/>
    <s v="The Luk Chiu Kwan Hung's Child Development Research Centre"/>
    <s v="陸趙均鴻兒童發展研究中心"/>
    <s v="n.a."/>
    <s v="n.a."/>
    <s v="n.a."/>
    <s v="n.a."/>
    <s v="n.a."/>
    <s v="n.a."/>
    <s v=" "/>
    <s v=" "/>
  </r>
  <r>
    <s v="1011"/>
    <s v="10110366"/>
    <m/>
    <n v="0"/>
    <s v="Local"/>
    <s v="本地"/>
    <m/>
    <m/>
    <x v="172"/>
    <x v="233"/>
    <m/>
    <s v="LIB"/>
    <x v="60"/>
    <s v="Painting"/>
    <s v="繪畫"/>
    <s v="n.a."/>
    <s v="n.a."/>
    <s v="n.a."/>
    <s v="畫筆+畫架之源筆展: 香港中文大學專業進修學院第七屆西方藝術高等文憑課程畢業作品展"/>
    <s v="畫筆+畫架之源筆展: 香港中文大學專業進修學院第七屆西方藝術高等文憑課程畢業作品展"/>
    <s v="n.a."/>
    <s v="n.a."/>
    <d v="2010-10-14T00:00:00"/>
    <d v="2010-10-18T00:00:00"/>
    <n v="2010"/>
    <n v="10"/>
    <n v="0"/>
    <s v="School of Continuing and Professional Studies, The Chinese University of Hong Kong"/>
    <s v="香港中文大學專業進修學院"/>
    <s v="n.a."/>
    <s v="n.a."/>
    <s v="n.a."/>
    <s v="n.a."/>
    <s v="n.a."/>
    <s v="n.a."/>
    <s v=" "/>
    <s v=" "/>
  </r>
  <r>
    <s v="1011"/>
    <s v="10110367"/>
    <m/>
    <n v="0"/>
    <s v="Local"/>
    <s v="本地"/>
    <m/>
    <m/>
    <x v="172"/>
    <x v="233"/>
    <m/>
    <s v="LIB"/>
    <x v="60"/>
    <s v="Photography"/>
    <s v="攝影"/>
    <s v="n.a."/>
    <s v="n.a."/>
    <s v="Vision of Infinity"/>
    <s v="意無窮"/>
    <s v="意無窮"/>
    <s v="n.a."/>
    <s v="n.a."/>
    <d v="2010-12-02T00:00:00"/>
    <d v="2010-12-09T00:00:00"/>
    <n v="2010"/>
    <n v="12"/>
    <n v="0"/>
    <s v="n.a."/>
    <s v="n.a."/>
    <s v="n.a."/>
    <s v="n.a."/>
    <s v="n.a."/>
    <s v="n.a."/>
    <s v="Arthr Chan"/>
    <s v="陳文"/>
    <s v=" "/>
    <s v=" "/>
  </r>
  <r>
    <s v="1011"/>
    <s v="10110368"/>
    <m/>
    <n v="0"/>
    <s v="Local"/>
    <s v="本地"/>
    <m/>
    <m/>
    <x v="142"/>
    <x v="127"/>
    <m/>
    <s v="GAL"/>
    <x v="79"/>
    <s v="Mixed Media and Installation"/>
    <s v="混合媒介及裝置"/>
    <s v="n.a."/>
    <s v="n.a."/>
    <s v="OPEN 13 : International Exhibition of Installation and Sculpture"/>
    <s v="n.a."/>
    <s v="OPEN 13 : International Exhibition of Installation and Sculpture"/>
    <s v="n.a."/>
    <s v="n.a."/>
    <d v="2010-09-01T00:00:00"/>
    <d v="2010-10-03T00:00:00"/>
    <n v="2010"/>
    <n v="9"/>
    <n v="0"/>
    <s v="Hanart TZ Gallery"/>
    <s v="漢雅軒"/>
    <s v="n.a."/>
    <s v="n.a."/>
    <s v="n.a."/>
    <s v="n.a."/>
    <s v="Yi Zhou"/>
    <s v="n.a."/>
    <s v=" "/>
    <s v=" "/>
  </r>
  <r>
    <s v="1011"/>
    <s v="10110369"/>
    <m/>
    <n v="0"/>
    <s v="Local"/>
    <s v="本地"/>
    <m/>
    <m/>
    <x v="142"/>
    <x v="127"/>
    <m/>
    <s v="GAL"/>
    <x v="79"/>
    <s v="Photography"/>
    <s v="攝影"/>
    <s v="n.a."/>
    <s v="n.a."/>
    <s v="LOIS CONNER - Life in a Box"/>
    <s v="康蘭絲 ．水晶宮內外"/>
    <s v="康蘭絲 ．水晶宮內外"/>
    <s v="n.a."/>
    <s v="n.a."/>
    <d v="2010-04-01T00:00:00"/>
    <d v="2010-04-14T00:00:00"/>
    <n v="2010"/>
    <n v="4"/>
    <n v="0"/>
    <s v="Hanart TZ Gallery"/>
    <s v="漢雅軒"/>
    <s v="n.a."/>
    <s v="n.a."/>
    <s v="n.a."/>
    <s v="n.a."/>
    <s v="LOIS CONNER"/>
    <s v="康蘭絲"/>
    <s v=" "/>
    <s v=" "/>
  </r>
  <r>
    <s v="1011"/>
    <s v="10110370"/>
    <m/>
    <n v="0"/>
    <s v="Local"/>
    <s v="本地"/>
    <m/>
    <m/>
    <x v="142"/>
    <x v="127"/>
    <m/>
    <s v="GAL"/>
    <x v="79"/>
    <s v="Painting"/>
    <s v="繪畫"/>
    <s v="n.a."/>
    <s v="n.a."/>
    <s v="Honeymoon Painting by Yao Jui-chung"/>
    <s v="甜蜜蜜- 姚瑞中個展"/>
    <s v="甜蜜蜜- 姚瑞中個展"/>
    <s v="n.a."/>
    <s v="n.a."/>
    <d v="2010-09-09T00:00:00"/>
    <d v="2010-09-28T00:00:00"/>
    <n v="2010"/>
    <n v="9"/>
    <n v="0"/>
    <s v="Hanart TZ Gallery"/>
    <s v="漢雅軒"/>
    <s v="n.a."/>
    <s v="n.a."/>
    <s v="n.a."/>
    <s v="n.a."/>
    <s v="Yao Jui-chung"/>
    <s v="姚瑞中"/>
    <s v=" "/>
    <s v=" "/>
  </r>
  <r>
    <s v="1011"/>
    <s v="10110371"/>
    <m/>
    <n v="0"/>
    <s v="Local"/>
    <s v="本地"/>
    <m/>
    <m/>
    <x v="142"/>
    <x v="127"/>
    <m/>
    <s v="GAL"/>
    <x v="79"/>
    <s v="Mixed Art-forms"/>
    <s v="綜合展"/>
    <s v="n.a."/>
    <s v="n.a."/>
    <s v="Seasons: Landscape by Luo Haiming"/>
    <s v="季：駱海銘的風景"/>
    <s v="季：駱海銘的風景"/>
    <s v="n.a."/>
    <s v="n.a."/>
    <d v="2010-11-11T00:00:00"/>
    <d v="2010-11-27T00:00:00"/>
    <n v="2010"/>
    <n v="11"/>
    <n v="0"/>
    <s v="Hanart TZ Gallery"/>
    <s v="漢雅軒"/>
    <s v="n.a."/>
    <s v="n.a."/>
    <s v="n.a."/>
    <s v="n.a."/>
    <s v="Luo Haiming"/>
    <s v="駱海銘"/>
    <s v=" "/>
    <s v=" "/>
  </r>
  <r>
    <s v="1011"/>
    <s v="10110372"/>
    <m/>
    <n v="0"/>
    <s v="Local"/>
    <s v="本地"/>
    <m/>
    <m/>
    <x v="142"/>
    <x v="127"/>
    <m/>
    <s v="GAL"/>
    <x v="79"/>
    <s v="Painting"/>
    <s v="繪畫"/>
    <s v="n.a."/>
    <s v="n.a."/>
    <s v="HO Sin-tung: Don't Shoot the Messenger"/>
    <s v="何倩彤：日頭彌留"/>
    <s v="何倩彤：日頭彌留"/>
    <s v="n.a."/>
    <s v="n.a."/>
    <d v="2010-12-07T00:00:00"/>
    <d v="2010-12-31T00:00:00"/>
    <n v="2010"/>
    <n v="12"/>
    <n v="0"/>
    <s v="Hanart TZ Gallery"/>
    <s v="漢雅軒"/>
    <s v="n.a."/>
    <s v="n.a."/>
    <s v="n.a."/>
    <s v="n.a."/>
    <s v="Ho Sin Tung"/>
    <s v="何倩彤"/>
    <s v=" "/>
    <s v=" "/>
  </r>
  <r>
    <s v="1011"/>
    <s v="10110373"/>
    <m/>
    <n v="0"/>
    <s v="Local"/>
    <s v="本地"/>
    <m/>
    <m/>
    <x v="142"/>
    <x v="234"/>
    <m/>
    <s v="GAL"/>
    <x v="79"/>
    <s v="Painting"/>
    <s v="繪畫"/>
    <s v="n.a."/>
    <s v="n.a."/>
    <s v="A Selection: Beijing Painting"/>
    <s v="京城油畫夏選"/>
    <s v="京城油畫夏選"/>
    <s v="n.a."/>
    <s v="n.a."/>
    <d v="2010-06-30T00:00:00"/>
    <d v="2010-08-31T00:00:00"/>
    <n v="2010"/>
    <n v="6"/>
    <n v="0"/>
    <s v="Hanart TZ Gallery"/>
    <s v="漢雅軒"/>
    <s v="n.a."/>
    <s v="n.a."/>
    <s v="n.a."/>
    <s v="n.a."/>
    <s v="n.a."/>
    <s v="n.a."/>
    <s v=" "/>
    <s v=" "/>
  </r>
  <r>
    <s v="1011"/>
    <s v="10110374"/>
    <m/>
    <n v="0"/>
    <s v="Local"/>
    <s v="本地"/>
    <m/>
    <m/>
    <x v="142"/>
    <x v="235"/>
    <m/>
    <s v="GAL"/>
    <x v="79"/>
    <s v="Mixed Media and Installation"/>
    <s v="混合媒介及裝置"/>
    <s v="n.a."/>
    <s v="n.a."/>
    <s v="Wu Shanzhuan: Butterfrog"/>
    <s v="吳山專: 蝶蛙"/>
    <s v="吳山專: 蝶蛙"/>
    <s v="n.a."/>
    <s v="n.a."/>
    <d v="2010-05-29T00:00:00"/>
    <d v="2010-06-23T00:00:00"/>
    <n v="2010"/>
    <n v="5"/>
    <n v="0"/>
    <s v="Hanart TZ Gallery"/>
    <s v="漢雅軒"/>
    <s v="n.a."/>
    <s v="n.a."/>
    <s v="n.a."/>
    <s v="n.a."/>
    <s v="Wu Shanzhuan"/>
    <s v="吳山專"/>
    <s v=" "/>
    <s v=" "/>
  </r>
  <r>
    <s v="1011"/>
    <s v="10110375"/>
    <m/>
    <n v="0"/>
    <s v="Local"/>
    <s v="本地"/>
    <m/>
    <m/>
    <x v="142"/>
    <x v="236"/>
    <m/>
    <s v="GAL"/>
    <x v="79"/>
    <s v="Photography"/>
    <s v="攝影"/>
    <s v="n.a."/>
    <s v="n.a."/>
    <s v="Faint with Oxygen: Video and Photography by Gao Shiqiang"/>
    <s v="暈氧：高世強錄像 + 攝影展"/>
    <s v="暈氧：高世強錄像 + 攝影展"/>
    <s v="n.a."/>
    <s v="n.a."/>
    <d v="2010-04-15T00:00:00"/>
    <d v="2010-05-13T00:00:00"/>
    <n v="2010"/>
    <n v="4"/>
    <n v="0"/>
    <s v="Hanart TZ Gallery"/>
    <s v="漢雅軒"/>
    <s v="n.a."/>
    <s v="n.a."/>
    <s v="n.a."/>
    <s v="n.a."/>
    <s v="Gao Shiqiang"/>
    <s v="高世強"/>
    <s v=" "/>
    <s v=" "/>
  </r>
  <r>
    <s v="1011"/>
    <s v="10110376"/>
    <m/>
    <n v="0"/>
    <s v="Local"/>
    <s v="本地"/>
    <m/>
    <m/>
    <x v="246"/>
    <x v="237"/>
    <m/>
    <s v="CPS"/>
    <x v="139"/>
    <s v="Sculpture"/>
    <s v="雕塑"/>
    <s v="Others"/>
    <s v="其他"/>
    <s v="Detour 2010 Design Mart - Sculptures and Handmade Jewelleries by Winnie Davies"/>
    <s v="蕭愛冰雕塑及原創首飾個展"/>
    <s v="蕭愛冰雕塑及原創首飾個展"/>
    <s v="n.a."/>
    <s v="n.a."/>
    <d v="2010-11-26T00:00:00"/>
    <d v="2010-12-12T00:00:00"/>
    <n v="2010"/>
    <n v="11"/>
    <n v="0"/>
    <s v="Ambassadors of Design Hong Kong, Hong Kong Design Centre"/>
    <s v="香港設計大使、香港設計中心"/>
    <s v="n.a."/>
    <s v="n.a."/>
    <s v="Winnie Davies"/>
    <s v="蕭愛冰"/>
    <s v="Winnie Davies"/>
    <s v="蕭愛冰"/>
    <s v=" "/>
    <s v=" "/>
  </r>
  <r>
    <s v="1011"/>
    <s v="10110377"/>
    <m/>
    <n v="0"/>
    <s v="Local"/>
    <s v="本地"/>
    <m/>
    <m/>
    <x v="247"/>
    <x v="238"/>
    <m/>
    <s v="GAL"/>
    <x v="153"/>
    <s v="Ceramics"/>
    <s v="陶藝"/>
    <s v="n.a."/>
    <s v="n.a."/>
    <s v="UN‧Earth An Exhibition of Contemporary Ceramic Art from Taiwan, Hong Kong and Japan"/>
    <s v="土‧非土 台、港、日當代陶瓷藝術預展"/>
    <s v="土‧非土 台、港、日當代陶瓷藝術預展"/>
    <s v="n.a."/>
    <s v="n.a."/>
    <d v="2010-11-26T00:00:00"/>
    <d v="2011-01-08T00:00:00"/>
    <n v="2010"/>
    <n v="11"/>
    <n v="0"/>
    <s v="iPRECIATION Hong Kong"/>
    <s v="誰先覺(香港)畫廊"/>
    <s v="n.a."/>
    <s v="n.a."/>
    <s v="n.a."/>
    <s v="n.a."/>
    <s v="Ju Ming (b. 1938, Taiwan),  Ah Leon (b. 1953, Taiwan), Annie Wan (Hong Kong), Rosanna Li (Hong Kong), Tanoue Shinya (b. 1976, Japan), Takeuchi Kouzo (b. 1977, Japan), Tanaka Tomomi (b. 1983, Japan)"/>
    <s v="朱銘, 陳景亮, 李慧嫻, 尹麗娟, 田上信也, 竹內紘三, 田中知美"/>
    <s v=" "/>
    <s v=" "/>
  </r>
  <r>
    <s v="1011"/>
    <s v="10110378"/>
    <m/>
    <n v="0"/>
    <s v="Local"/>
    <s v="本地"/>
    <m/>
    <m/>
    <x v="248"/>
    <x v="239"/>
    <m/>
    <s v="GAL"/>
    <x v="154"/>
    <s v="Painting"/>
    <s v="繪畫"/>
    <s v="n.a."/>
    <s v="n.a."/>
    <s v="Generation - an Exhibition of Masters of 20th Century Chinese Art"/>
    <s v="世澤－二十世紀重要中國藝術家作品展"/>
    <s v="世澤－二十世紀重要中國藝術家作品展"/>
    <s v="n.a."/>
    <s v="n.a."/>
    <s v="9999"/>
    <d v="2010-12-17T00:00:00"/>
    <s v="9999"/>
    <s v="9999"/>
    <n v="99"/>
    <s v="Anna Ning Fine Art"/>
    <s v="Anna Ning Fine Art"/>
    <s v="n.a."/>
    <s v="n.a."/>
    <s v="n.a."/>
    <s v="n.a."/>
    <s v="CHU Tehchun, JU Ming, San Yu, WU Guanzhong, WANG Huaiqing, ZAO Wouki"/>
    <s v="朱德群、朱銘、常玉、吳冠中、王懷慶、趙無極"/>
    <s v=" "/>
    <s v=" "/>
  </r>
  <r>
    <s v="1011"/>
    <s v="10110379"/>
    <m/>
    <n v="0"/>
    <s v="Local"/>
    <s v="本地"/>
    <m/>
    <m/>
    <x v="249"/>
    <x v="35"/>
    <m/>
    <s v="PUB"/>
    <x v="155"/>
    <s v="Mixed Media and Installation"/>
    <s v="混合媒介及裝置"/>
    <s v="n.a."/>
    <s v="n.a."/>
    <s v="Budding Winter"/>
    <s v="藝綻@冬日"/>
    <s v="藝綻@冬日"/>
    <s v="n.a."/>
    <s v="n.a."/>
    <d v="2010-11-24T00:00:00"/>
    <d v="2011-01-31T00:00:00"/>
    <n v="2010"/>
    <n v="11"/>
    <n v="0"/>
    <s v="Homes Affairs Bureau, The Government of Hong Kong Special Administrative Region"/>
    <s v="香港特別行政區政府民政事務局"/>
    <s v="Academy of Visual Arts, Hong Kong Baptist University; Department of Fine Arts, The Chinese University of Hong Kong; School of Creative Media, City University of Hong Kong; School of Design, The Hong Kong Polytechnic University; The Hong Kong Academy of Pe"/>
    <s v="香港浸會大學視覺藝術學院、香港中文大學藝術系、香港城市大學創意媒體學院、香港理工大學設計學院、香港演藝學院、社群藝術網絡、香港動漫畫聯會、藝穗會"/>
    <s v="n.a."/>
    <s v="n.a."/>
    <s v="n.a."/>
    <s v="n.a."/>
    <s v=" "/>
    <s v=" "/>
  </r>
  <r>
    <s v="1011"/>
    <s v="10110380"/>
    <m/>
    <n v="0"/>
    <s v="Local"/>
    <s v="本地"/>
    <m/>
    <m/>
    <x v="250"/>
    <x v="240"/>
    <m/>
    <s v="PUB"/>
    <x v="155"/>
    <s v="Mixed Art-forms"/>
    <s v="綜合展"/>
    <s v="n.a."/>
    <s v="n.a."/>
    <s v="ArtAlive@Park"/>
    <s v="藝綻公園"/>
    <s v="藝綻公園"/>
    <s v="n.a."/>
    <s v="n.a."/>
    <d v="2010-12-21T00:00:00"/>
    <d v="2011-02-28T00:00:00"/>
    <n v="2010"/>
    <n v="12"/>
    <n v="0"/>
    <s v="Art Promotion Office of the Leisure and Cultural Services Department"/>
    <s v="康樂及文化事務署藝術推廣辦事處"/>
    <s v="n.a."/>
    <s v="n.a."/>
    <s v="Community Art Network"/>
    <s v="社群藝術網絡"/>
    <s v="Students from Academy of Visual Arts, Hong Kong Baptist University; Department of Fine Arts, The Chinese University of Hong Kong; School of Design, The Hong Kong Polytechnic University; and Faculty of Architecture, the University of Hong Kong"/>
    <s v="香港浸會大學視覺藝術院、香港中文大學藝術系、香港理工大學設計學院、香港大學建築學院的學生"/>
    <s v=" "/>
    <s v=" "/>
  </r>
  <r>
    <s v="1011"/>
    <s v="10110381"/>
    <m/>
    <n v="0"/>
    <s v="Local"/>
    <s v="本地"/>
    <m/>
    <m/>
    <x v="251"/>
    <x v="241"/>
    <m/>
    <s v="BUSS"/>
    <x v="156"/>
    <s v="Painting"/>
    <s v="繪畫"/>
    <s v="n.a."/>
    <s v="n.a."/>
    <s v="Foodnote: Black Sheep Barn"/>
    <s v="環保藝術展"/>
    <s v="環保藝術展"/>
    <s v="n.a."/>
    <s v="n.a."/>
    <d v="2010-05-03T00:00:00"/>
    <d v="2010-05-30T00:00:00"/>
    <n v="2010"/>
    <n v="5"/>
    <n v="0"/>
    <s v="CultaMAP、MUJI"/>
    <s v="CultaMAP、無印良品"/>
    <s v="n.a."/>
    <s v="n.a."/>
    <s v="n.a."/>
    <s v="n.a."/>
    <s v="n.a."/>
    <s v="n.a."/>
    <s v=" "/>
    <s v=" "/>
  </r>
  <r>
    <s v="1011"/>
    <s v="10110382"/>
    <m/>
    <n v="0"/>
    <s v="Local"/>
    <s v="本地"/>
    <m/>
    <m/>
    <x v="7"/>
    <x v="5"/>
    <m/>
    <s v="PA"/>
    <x v="5"/>
    <s v="Photography"/>
    <s v="攝影"/>
    <s v="n.a."/>
    <s v="n.a."/>
    <s v="n.a."/>
    <s v="永遠名譽會長鄭國明先生紀念展"/>
    <s v="永遠名譽會長鄭國明先生紀念展"/>
    <s v="n.a."/>
    <s v="n.a."/>
    <d v="2010-04-09T00:00:00"/>
    <d v="2010-04-11T00:00:00"/>
    <n v="2010"/>
    <n v="4"/>
    <n v="0"/>
    <s v="United Artist Photographic Association Ltd."/>
    <s v="影聯攝影學會"/>
    <s v="n.a."/>
    <s v="n.a."/>
    <s v="n.a."/>
    <s v="n.a."/>
    <s v="n.a."/>
    <s v="n.a."/>
    <s v=" "/>
    <s v=" "/>
  </r>
  <r>
    <s v="1011"/>
    <s v="10110383"/>
    <m/>
    <n v="0"/>
    <s v="Local"/>
    <s v="本地"/>
    <m/>
    <m/>
    <x v="7"/>
    <x v="5"/>
    <m/>
    <s v="PA"/>
    <x v="5"/>
    <s v="Photography"/>
    <s v="攝影"/>
    <s v="n.a."/>
    <s v="n.a."/>
    <s v="Day Day Photo"/>
    <s v="日日映相"/>
    <s v="日日映相"/>
    <s v="n.a."/>
    <s v="n.a."/>
    <d v="2010-04-10T00:00:00"/>
    <d v="2010-04-11T00:00:00"/>
    <n v="2010"/>
    <n v="4"/>
    <n v="0"/>
    <s v="Tam Wing Fai"/>
    <s v="譚穎輝"/>
    <s v="n.a."/>
    <s v="n.a."/>
    <s v="Tam Wing Fai"/>
    <s v="譚穎輝"/>
    <s v="n.a."/>
    <s v="n.a."/>
    <s v=" "/>
    <s v=" "/>
  </r>
  <r>
    <s v="1011"/>
    <s v="10110384"/>
    <m/>
    <n v="0"/>
    <s v="Local"/>
    <s v="本地"/>
    <m/>
    <m/>
    <x v="7"/>
    <x v="5"/>
    <m/>
    <s v="PA"/>
    <x v="5"/>
    <s v="Painting"/>
    <s v="繪畫"/>
    <s v="n.a."/>
    <s v="n.a."/>
    <s v="L &amp; C International Fine Art Association - Joint Members Exhibition"/>
    <s v="L &amp; C 國際藝術協會──會員作品聯展"/>
    <s v="L &amp; C 國際藝術協會──會員作品聯展"/>
    <s v="n.a."/>
    <s v="n.a."/>
    <d v="2010-04-12T00:00:00"/>
    <d v="2010-04-17T00:00:00"/>
    <n v="2010"/>
    <n v="4"/>
    <n v="0"/>
    <s v="L &amp; C International Fine Art Association"/>
    <s v="L &amp; C 國際藝術協會"/>
    <s v="n.a."/>
    <s v="n.a."/>
    <s v="n.a."/>
    <s v="n.a."/>
    <s v="n.a."/>
    <s v="n.a."/>
    <s v=" "/>
    <s v=" "/>
  </r>
  <r>
    <s v="1011"/>
    <s v="10110385"/>
    <m/>
    <n v="0"/>
    <s v="Local"/>
    <s v="本地"/>
    <m/>
    <m/>
    <x v="7"/>
    <x v="5"/>
    <m/>
    <s v="PA"/>
    <x v="5"/>
    <s v="Children Art"/>
    <s v="兒童藝術"/>
    <s v="n.a."/>
    <s v="n.a."/>
    <s v="The 5th Joint-School Visual Arts Exhibition"/>
    <s v="膠玩5──五周年聯校視覺藝術展"/>
    <s v="膠玩5──五周年聯校視覺藝術展"/>
    <s v="n.a."/>
    <s v="n.a."/>
    <d v="2010-04-16T00:00:00"/>
    <d v="2010-04-18T00:00:00"/>
    <n v="2010"/>
    <n v="4"/>
    <n v="0"/>
    <s v="Po Leung Kuk Luk Hing Too Primary School"/>
    <s v="保良局陸慶濤小學"/>
    <s v="n.a."/>
    <s v="n.a."/>
    <s v="n.a."/>
    <s v="n.a."/>
    <s v="n.a."/>
    <s v="n.a."/>
    <s v=" "/>
    <s v=" "/>
  </r>
  <r>
    <s v="1011"/>
    <s v="10110386"/>
    <m/>
    <n v="0"/>
    <s v="Local"/>
    <s v="本地"/>
    <m/>
    <m/>
    <x v="7"/>
    <x v="5"/>
    <m/>
    <s v="PA"/>
    <x v="5"/>
    <s v="Photography"/>
    <s v="攝影"/>
    <s v="n.a."/>
    <s v="n.a."/>
    <s v="Exhibition of Photographic Works of Members of Ngan Chun Tung Photographic Institute Students' Alumni"/>
    <s v="顏震東攝影同學會會員作品展"/>
    <s v="顏震東攝影同學會會員作品展"/>
    <s v="n.a."/>
    <s v="n.a."/>
    <d v="2010-04-23T00:00:00"/>
    <d v="2010-04-25T00:00:00"/>
    <n v="2010"/>
    <n v="4"/>
    <n v="0"/>
    <s v="Ngan Chun Tung Photographic Institute Students' Alumni"/>
    <s v="顏震東攝影同學會"/>
    <s v="n.a."/>
    <s v="n.a."/>
    <s v="n.a."/>
    <s v="n.a."/>
    <s v="n.a."/>
    <s v="n.a."/>
    <s v=" "/>
    <s v=" "/>
  </r>
  <r>
    <s v="1011"/>
    <s v="10110387"/>
    <m/>
    <n v="0"/>
    <s v="Local"/>
    <s v="本地"/>
    <m/>
    <m/>
    <x v="7"/>
    <x v="5"/>
    <m/>
    <s v="PA"/>
    <x v="5"/>
    <s v="Chinese Painting, Calligraphy and Seal Carving"/>
    <s v="書畫篆刻"/>
    <s v="n.a."/>
    <s v="n.a."/>
    <s v="Singapore, Hong Kong, Macau Chinese Calligraphy Exhibition"/>
    <s v="書法展覽系列：新港澳書法聯展"/>
    <s v="書法展覽系列：新港澳書法聯展"/>
    <s v="n.a."/>
    <s v="n.a."/>
    <d v="2010-04-26T00:00:00"/>
    <d v="2010-04-30T00:00:00"/>
    <n v="2010"/>
    <n v="4"/>
    <n v="0"/>
    <s v="Yau Tsim Mong District Office &amp; Mong Kok District Cultural, Recreational &amp; Sports Association Ltd."/>
    <s v="油尖旺民政事務處及旺角文娛康樂體育會有限公司"/>
    <s v="n.a."/>
    <s v="n.a."/>
    <s v="n.a."/>
    <s v="n.a."/>
    <s v="n.a."/>
    <s v="n.a."/>
    <s v=" "/>
    <s v=" "/>
  </r>
  <r>
    <s v="1011"/>
    <s v="10110388"/>
    <m/>
    <n v="0"/>
    <s v="Local"/>
    <s v="本地"/>
    <m/>
    <m/>
    <x v="7"/>
    <x v="5"/>
    <m/>
    <s v="PA"/>
    <x v="5"/>
    <s v="Painting"/>
    <s v="繪畫"/>
    <s v="n.a."/>
    <s v="n.a."/>
    <s v="We Made it - a joint exhibition of oil paintings by Ryan Lam, Annabel Lam and their art instructor Ms. Wendy Cheung"/>
    <s v="小畫家林子祺、林子筠兄妹及張鳳蓮老師聯合油畫展"/>
    <s v="小畫家林子祺、林子筠兄妹及張鳳蓮老師聯合油畫展"/>
    <s v="n.a."/>
    <s v="n.a."/>
    <d v="2010-04-29T00:00:00"/>
    <d v="2010-05-02T00:00:00"/>
    <n v="2010"/>
    <n v="4"/>
    <n v="0"/>
    <s v="n.a."/>
    <s v="n.a."/>
    <s v="n.a."/>
    <s v="n.a."/>
    <s v="Dr. Sophia Tso"/>
    <s v="曹旭輝"/>
    <s v="n.a."/>
    <s v="n.a."/>
    <s v=" "/>
    <s v=" "/>
  </r>
  <r>
    <s v="1011"/>
    <s v="10110389"/>
    <m/>
    <n v="0"/>
    <s v="Local"/>
    <s v="本地"/>
    <m/>
    <m/>
    <x v="7"/>
    <x v="5"/>
    <m/>
    <s v="PA"/>
    <x v="5"/>
    <s v="Painting"/>
    <s v="繪畫"/>
    <s v="n.a."/>
    <s v="n.a."/>
    <s v="My Collection CCC Ming Yin College Visual Arts Exhibition 2010"/>
    <s v="「美匯集」中華基督教會銘賢書院視藝科學生作品展2010"/>
    <s v="「美匯集」中華基督教會銘賢書院視藝科學生作品展2010"/>
    <s v="n.a."/>
    <s v="n.a."/>
    <d v="2010-05-01T00:00:00"/>
    <d v="2010-05-05T00:00:00"/>
    <n v="2010"/>
    <n v="5"/>
    <n v="0"/>
    <s v="The Church of Christ in China Ming Yin College"/>
    <s v="中華基督教會銘基書院"/>
    <s v="n.a."/>
    <s v="n.a."/>
    <s v="n.a."/>
    <s v="n.a."/>
    <s v="n.a."/>
    <s v="n.a."/>
    <s v=" "/>
    <s v=" "/>
  </r>
  <r>
    <s v="1011"/>
    <s v="10110390"/>
    <m/>
    <n v="0"/>
    <s v="Local"/>
    <s v="本地"/>
    <m/>
    <m/>
    <x v="7"/>
    <x v="5"/>
    <m/>
    <s v="PA"/>
    <x v="5"/>
    <s v="Painting"/>
    <s v="繪畫"/>
    <s v="n.a."/>
    <s v="n.a."/>
    <s v="The Joy of Painting"/>
    <s v="「樂在畫中」博文(2010)美術年展"/>
    <s v="「樂在畫中」博文(2010)美術年展"/>
    <s v="n.a."/>
    <s v="n.a."/>
    <d v="2010-05-07T00:00:00"/>
    <d v="2010-05-09T00:00:00"/>
    <n v="2010"/>
    <n v="5"/>
    <n v="0"/>
    <s v="Smart Learning Art Centre"/>
    <s v="博文學藝中心"/>
    <s v="n.a."/>
    <s v="n.a."/>
    <s v="n.a."/>
    <s v="n.a."/>
    <s v="n.a."/>
    <s v="n.a."/>
    <s v=" "/>
    <s v=" "/>
  </r>
  <r>
    <s v="1011"/>
    <s v="10110391"/>
    <m/>
    <n v="0"/>
    <s v="Local"/>
    <s v="本地"/>
    <m/>
    <m/>
    <x v="7"/>
    <x v="5"/>
    <m/>
    <s v="PA"/>
    <x v="5"/>
    <s v="Children Art"/>
    <s v="兒童藝術"/>
    <s v="n.a."/>
    <s v="n.a."/>
    <s v="Anfield Creative Art Exhibition (Kowloon Tong Campus)"/>
    <s v="學生藝術作品展覽"/>
    <s v="學生藝術作品展覽"/>
    <s v="n.a."/>
    <s v="n.a."/>
    <d v="2010-05-13T00:00:00"/>
    <d v="2010-05-15T00:00:00"/>
    <n v="2010"/>
    <n v="5"/>
    <n v="0"/>
    <s v="Anfield International Kindergarten"/>
    <s v="安菲爾國際幼稚園(九龍塘分校)"/>
    <s v="n.a."/>
    <s v="n.a."/>
    <s v="n.a."/>
    <s v="n.a."/>
    <s v="n.a."/>
    <s v="n.a."/>
    <s v=" "/>
    <s v=" "/>
  </r>
  <r>
    <s v="1011"/>
    <s v="10110392"/>
    <m/>
    <n v="0"/>
    <s v="Local"/>
    <s v="本地"/>
    <m/>
    <m/>
    <x v="7"/>
    <x v="5"/>
    <m/>
    <s v="PA"/>
    <x v="5"/>
    <s v="Children Art"/>
    <s v="兒童藝術"/>
    <s v="n.a."/>
    <s v="n.a."/>
    <s v="Anfield Creative Art Exhibition (Whampoa Campus)"/>
    <s v="學生藝術作品展覽"/>
    <s v="學生藝術作品展覽"/>
    <s v="n.a."/>
    <s v="n.a."/>
    <d v="2010-05-13T00:00:00"/>
    <d v="2010-05-14T00:00:00"/>
    <n v="2010"/>
    <n v="5"/>
    <n v="0"/>
    <s v="Anfield International Kindergarten"/>
    <s v="安菲爾國際幼稚園(黃埔分校)"/>
    <s v="n.a."/>
    <s v="n.a."/>
    <s v="n.a."/>
    <s v="n.a."/>
    <s v="n.a."/>
    <s v="n.a."/>
    <s v=" "/>
    <s v=" "/>
  </r>
  <r>
    <s v="1011"/>
    <s v="10110393"/>
    <m/>
    <n v="0"/>
    <s v="Local"/>
    <s v="本地"/>
    <m/>
    <m/>
    <x v="7"/>
    <x v="5"/>
    <m/>
    <s v="PA"/>
    <x v="5"/>
    <s v="Photography"/>
    <s v="攝影"/>
    <s v="n.a."/>
    <s v="n.a."/>
    <s v="n.a."/>
    <s v="何德全嚴幗娟攝影作品展──鷺鳥王國"/>
    <s v="何德全嚴幗娟攝影作品展──鷺鳥王國"/>
    <s v="n.a."/>
    <s v="n.a."/>
    <d v="2010-05-15T00:00:00"/>
    <d v="2010-05-17T00:00:00"/>
    <n v="2010"/>
    <n v="5"/>
    <n v="0"/>
    <s v="Zhong Yuan Photographic Association Limited"/>
    <s v="中苑攝影學會有限公司"/>
    <s v="n.a."/>
    <s v="n.a."/>
    <s v="n.a."/>
    <s v="n.a."/>
    <s v="n.a."/>
    <s v="n.a."/>
    <s v=" "/>
    <s v=" "/>
  </r>
  <r>
    <s v="1011"/>
    <s v="10110394"/>
    <m/>
    <n v="0"/>
    <s v="Local"/>
    <s v="本地"/>
    <m/>
    <m/>
    <x v="7"/>
    <x v="5"/>
    <m/>
    <s v="PA"/>
    <x v="5"/>
    <s v="Photography"/>
    <s v="攝影"/>
    <s v="n.a."/>
    <s v="n.a."/>
    <s v="Sea Gull Photographic Association Limited"/>
    <s v="會員攝影作品展覽"/>
    <s v="會員攝影作品展覽"/>
    <s v="n.a."/>
    <s v="n.a."/>
    <d v="2010-05-22T00:00:00"/>
    <d v="2010-05-25T00:00:00"/>
    <n v="2010"/>
    <n v="5"/>
    <n v="0"/>
    <s v="Sea Gull Photographic Association Limited"/>
    <s v="海鷗攝影會有限公司"/>
    <s v="n.a."/>
    <s v="n.a."/>
    <s v="n.a."/>
    <s v="n.a."/>
    <s v="n.a."/>
    <s v="n.a."/>
    <s v=" "/>
    <s v=" "/>
  </r>
  <r>
    <s v="1011"/>
    <s v="10110395"/>
    <m/>
    <n v="0"/>
    <s v="Local"/>
    <s v="本地"/>
    <m/>
    <m/>
    <x v="7"/>
    <x v="5"/>
    <m/>
    <s v="PA"/>
    <x v="5"/>
    <s v="Photography"/>
    <s v="攝影"/>
    <s v="n.a."/>
    <s v="n.a."/>
    <s v="Focus on the Beauty of Nature"/>
    <s v="風光藝影第六回"/>
    <s v="風光藝影第六回"/>
    <s v="n.a."/>
    <s v="n.a."/>
    <d v="2010-05-27T00:00:00"/>
    <d v="2010-05-30T00:00:00"/>
    <n v="2010"/>
    <n v="5"/>
    <n v="0"/>
    <s v="The Photographic Art Institute of Perfection"/>
    <s v="達美影藝會"/>
    <s v="n.a."/>
    <s v="n.a."/>
    <s v="n.a."/>
    <s v="n.a."/>
    <s v="n.a."/>
    <s v="n.a."/>
    <s v=" "/>
    <s v=" "/>
  </r>
  <r>
    <s v="1011"/>
    <s v="10110396"/>
    <m/>
    <n v="0"/>
    <s v="Local"/>
    <s v="本地"/>
    <m/>
    <m/>
    <x v="7"/>
    <x v="5"/>
    <m/>
    <s v="PA"/>
    <x v="5"/>
    <s v="Chinese Painting, Calligraphy and Seal Carving"/>
    <s v="書畫篆刻"/>
    <s v="n.a."/>
    <s v="n.a."/>
    <s v="Wat Shui Kwong Teachers and Students Chinese Painting Exhibition"/>
    <s v="屈瑞光師生中國書畫展覽"/>
    <s v="屈瑞光師生中國書畫展覽"/>
    <s v="n.a."/>
    <s v="n.a."/>
    <d v="2010-05-29T00:00:00"/>
    <d v="2010-05-30T00:00:00"/>
    <n v="2010"/>
    <n v="5"/>
    <n v="0"/>
    <s v="Mei Kwong Arts Association"/>
    <s v="美光藝舍"/>
    <s v="n.a."/>
    <s v="n.a."/>
    <s v="n.a."/>
    <s v="n.a."/>
    <s v="n.a."/>
    <s v="n.a."/>
    <s v=" "/>
    <s v=" "/>
  </r>
  <r>
    <s v="1011"/>
    <s v="10110397"/>
    <m/>
    <n v="0"/>
    <s v="Local"/>
    <s v="本地"/>
    <m/>
    <m/>
    <x v="7"/>
    <x v="5"/>
    <m/>
    <s v="PA"/>
    <x v="5"/>
    <s v="Children Art"/>
    <s v="兒童藝術"/>
    <s v="n.a."/>
    <s v="n.a."/>
    <s v="Students' Artwork Exhibition"/>
    <s v="童真‧童畫創未來"/>
    <s v="童真‧童畫創未來"/>
    <s v="n.a."/>
    <s v="n.a."/>
    <d v="2010-06-05T00:00:00"/>
    <d v="2010-06-06T00:00:00"/>
    <n v="2010"/>
    <n v="6"/>
    <n v="0"/>
    <s v="Christian &amp; Missionary Alliance Church Union Tseung Kwan O Alliance Kindergarten"/>
    <s v="基督教宣道會香港區聯會將軍澳宣道幼稚園"/>
    <s v="n.a."/>
    <s v="n.a."/>
    <s v="n.a."/>
    <s v="n.a."/>
    <s v="n.a."/>
    <s v="n.a."/>
    <s v=" "/>
    <s v=" "/>
  </r>
  <r>
    <s v="1011"/>
    <s v="10110398"/>
    <m/>
    <n v="0"/>
    <s v="Local"/>
    <s v="本地"/>
    <m/>
    <m/>
    <x v="7"/>
    <x v="5"/>
    <m/>
    <s v="PA"/>
    <x v="5"/>
    <s v="Photography"/>
    <s v="攝影"/>
    <s v="n.a."/>
    <s v="n.a."/>
    <s v="Photo Exhibition"/>
    <s v="林偉群攝影學會25週年會員作品聯展"/>
    <s v="林偉群攝影學會25週年會員作品聯展"/>
    <s v="n.a."/>
    <s v="n.a."/>
    <d v="2010-06-05T00:00:00"/>
    <d v="2010-06-07T00:00:00"/>
    <n v="2010"/>
    <n v="6"/>
    <n v="0"/>
    <s v="W.K. Lam Photographic Association"/>
    <s v="林偉群攝影學會"/>
    <s v="n.a."/>
    <s v="n.a."/>
    <s v="n.a."/>
    <s v="n.a."/>
    <s v="n.a."/>
    <s v="n.a."/>
    <s v=" "/>
    <s v=" "/>
  </r>
  <r>
    <s v="1011"/>
    <s v="10110399"/>
    <m/>
    <n v="0"/>
    <s v="Local"/>
    <s v="本地"/>
    <m/>
    <m/>
    <x v="7"/>
    <x v="5"/>
    <m/>
    <s v="PA"/>
    <x v="5"/>
    <s v="Photography"/>
    <s v="攝影"/>
    <s v="n.a."/>
    <s v="n.a."/>
    <s v="The 6th?TPPC International Salon of Pictorial Prints&quot; (Photo Exhibition"/>
    <s v="大埔攝影會第六屆國際攝影沙龍展覽"/>
    <s v="大埔攝影會第六屆國際攝影沙龍展覽"/>
    <s v="n.a."/>
    <s v="n.a."/>
    <d v="2010-06-12T00:00:00"/>
    <d v="2010-06-14T00:00:00"/>
    <n v="2010"/>
    <n v="6"/>
    <n v="0"/>
    <s v="Tai Po District Arts Advancement Association"/>
    <s v="大埔區文藝協進會"/>
    <s v="n.a."/>
    <s v="n.a."/>
    <s v="n.a."/>
    <s v="n.a."/>
    <s v="n.a."/>
    <s v="n.a."/>
    <s v=" "/>
    <s v=" "/>
  </r>
  <r>
    <s v="1011"/>
    <s v="10110400"/>
    <m/>
    <n v="0"/>
    <s v="Local"/>
    <s v="本地"/>
    <m/>
    <m/>
    <x v="7"/>
    <x v="5"/>
    <m/>
    <s v="PA"/>
    <x v="5"/>
    <s v="Children Art"/>
    <s v="兒童藝術"/>
    <s v="n.a."/>
    <s v="n.a."/>
    <s v="See the World of Childhood Innocence"/>
    <s v="童真童心看世界"/>
    <s v="童真童心看世界"/>
    <s v="n.a."/>
    <s v="n.a."/>
    <d v="2010-06-15T00:00:00"/>
    <d v="2010-06-16T00:00:00"/>
    <n v="2010"/>
    <n v="6"/>
    <n v="0"/>
    <s v="Tung Wah Group of Hospital Nickon Kindergarten"/>
    <s v="東華三院力勤幼稚園"/>
    <s v="n.a."/>
    <s v="n.a."/>
    <s v="n.a."/>
    <s v="n.a."/>
    <s v="n.a."/>
    <s v="n.a."/>
    <s v=" "/>
    <s v=" "/>
  </r>
  <r>
    <s v="1011"/>
    <s v="10110401"/>
    <m/>
    <n v="0"/>
    <s v="Local"/>
    <s v="本地"/>
    <m/>
    <m/>
    <x v="7"/>
    <x v="5"/>
    <m/>
    <s v="PA"/>
    <x v="5"/>
    <s v="Painting"/>
    <s v="繪畫"/>
    <s v="n.a."/>
    <s v="n.a."/>
    <s v="Wong Kum &amp; Evergreen Art Club Painting Exhibition"/>
    <s v="黃金師生畫展"/>
    <s v="黃金師生畫展"/>
    <s v="n.a."/>
    <s v="n.a."/>
    <d v="2010-06-16T00:00:00"/>
    <d v="2010-06-18T00:00:00"/>
    <n v="2010"/>
    <n v="6"/>
    <n v="0"/>
    <s v="Evergreen Art Club"/>
    <s v="金畫會"/>
    <s v="n.a."/>
    <s v="n.a."/>
    <s v="n.a."/>
    <s v="n.a."/>
    <s v="n.a."/>
    <s v="n.a."/>
    <s v=" "/>
    <s v=" "/>
  </r>
  <r>
    <s v="1011"/>
    <s v="10110402"/>
    <m/>
    <n v="0"/>
    <s v="Local"/>
    <s v="本地"/>
    <m/>
    <m/>
    <x v="7"/>
    <x v="5"/>
    <m/>
    <s v="PA"/>
    <x v="5"/>
    <s v="Photography"/>
    <s v="攝影"/>
    <s v="n.a."/>
    <s v="n.a."/>
    <s v="n.a."/>
    <s v="會員展(溫勵程)東歐行"/>
    <s v="會員展(溫勵程)東歐行"/>
    <s v="n.a."/>
    <s v="n.a."/>
    <d v="2010-06-18T00:00:00"/>
    <d v="2010-06-20T00:00:00"/>
    <n v="2010"/>
    <n v="6"/>
    <n v="0"/>
    <s v="The Hong Kong 35mm Photography Society Limited"/>
    <s v="香港35攝影研究會有限公司"/>
    <s v="n.a."/>
    <s v="n.a."/>
    <s v="n.a."/>
    <s v="n.a."/>
    <s v="n.a."/>
    <s v="n.a."/>
    <s v=" "/>
    <s v=" "/>
  </r>
  <r>
    <s v="1011"/>
    <s v="10110403"/>
    <m/>
    <n v="0"/>
    <s v="Local"/>
    <s v="本地"/>
    <m/>
    <m/>
    <x v="7"/>
    <x v="5"/>
    <m/>
    <s v="PA"/>
    <x v="5"/>
    <s v="Children Art"/>
    <s v="兒童藝術"/>
    <s v="n.a."/>
    <s v="n.a."/>
    <s v="Semple Children's Art Exhibitio"/>
    <s v="深培兒童藝術展"/>
    <s v="深培兒童藝術展"/>
    <s v="n.a."/>
    <s v="n.a."/>
    <d v="2010-06-19T00:00:00"/>
    <d v="2010-06-20T00:00:00"/>
    <n v="2010"/>
    <n v="6"/>
    <n v="0"/>
    <s v="Semple Kindergarten"/>
    <s v="深培中英文幼稚園"/>
    <s v="n.a."/>
    <s v="n.a."/>
    <s v="n.a."/>
    <s v="n.a."/>
    <s v="n.a."/>
    <s v="n.a."/>
    <s v=" "/>
    <s v=" "/>
  </r>
  <r>
    <s v="1011"/>
    <s v="10110404"/>
    <m/>
    <n v="0"/>
    <s v="Local"/>
    <s v="本地"/>
    <m/>
    <m/>
    <x v="7"/>
    <x v="5"/>
    <m/>
    <s v="PA"/>
    <x v="5"/>
    <s v="Photography"/>
    <s v="攝影"/>
    <s v="n.a."/>
    <s v="n.a."/>
    <s v="Lau Pui Yee Solo Exhibition"/>
    <s v="羅佩儀社員攝影作品展覽"/>
    <s v="羅佩儀社員攝影作品展覽"/>
    <s v="n.a."/>
    <s v="n.a."/>
    <d v="2010-06-19T00:00:00"/>
    <d v="2010-06-21T00:00:00"/>
    <n v="2010"/>
    <n v="6"/>
    <n v="0"/>
    <s v="The Evergreen Photo Club of Hong Kong"/>
    <s v="香港勁松攝影社"/>
    <s v="n.a."/>
    <s v="n.a."/>
    <s v="n.a."/>
    <s v="n.a."/>
    <s v="Lau Pui Yee"/>
    <s v="羅佩儀"/>
    <s v=" "/>
    <s v=" "/>
  </r>
  <r>
    <s v="1011"/>
    <s v="10110405"/>
    <m/>
    <n v="0"/>
    <s v="Local"/>
    <s v="本地"/>
    <m/>
    <m/>
    <x v="7"/>
    <x v="5"/>
    <m/>
    <s v="PA"/>
    <x v="5"/>
    <s v="Children Art"/>
    <s v="兒童藝術"/>
    <s v="n.a."/>
    <s v="n.a."/>
    <s v="S.K.H. St. Peter's Primary School 125th Anniversary Visual Art Exhibition"/>
    <s v="聖公會聖彼得小學一百二十五周年校慶視覺藝術展"/>
    <s v="聖公會聖彼得小學一百二十五周年校慶視覺藝術展"/>
    <s v="n.a."/>
    <s v="n.a."/>
    <d v="2010-06-21T00:00:00"/>
    <d v="2010-06-28T00:00:00"/>
    <n v="2010"/>
    <n v="6"/>
    <n v="0"/>
    <s v="S.K.H. St. Peter's Primary School"/>
    <s v="聖公會聖彼得小學"/>
    <s v="n.a."/>
    <s v="n.a."/>
    <s v="n.a."/>
    <s v="n.a."/>
    <s v="n.a."/>
    <s v="n.a."/>
    <s v=" "/>
    <s v=" "/>
  </r>
  <r>
    <s v="1011"/>
    <s v="10110406"/>
    <m/>
    <n v="0"/>
    <s v="Local"/>
    <s v="本地"/>
    <m/>
    <m/>
    <x v="7"/>
    <x v="5"/>
    <m/>
    <s v="PA"/>
    <x v="5"/>
    <s v="Mixed Art-forms"/>
    <s v="綜合展"/>
    <s v="n.a."/>
    <s v="n.a."/>
    <s v="Club 4 Art Expo' 10"/>
    <s v="為藝會一○年展"/>
    <s v="為藝會一○年展"/>
    <s v="n.a."/>
    <s v="n.a."/>
    <d v="2010-06-25T00:00:00"/>
    <d v="2010-06-27T00:00:00"/>
    <n v="2010"/>
    <n v="6"/>
    <n v="0"/>
    <s v="Club 4 Art"/>
    <s v="為藝會"/>
    <s v="n.a."/>
    <s v="n.a."/>
    <s v="Winnie Davies"/>
    <s v="蕭愛冰"/>
    <s v="Winnie Davies, Camille Bastien, James Yeung, Elisabeth Chou, Gabi Rehberg, Cyril Xavier Giger, Nicole Chiu, Charlotte Wong, Tiffany Tam, Samuel Wan, Bridget Sippel, Isabelle Pomfret, Clementine Farman, Natalie Smith, Emily Chou, Denys Rehberg, Martina Wan"/>
    <s v="蕭愛冰, Camille Bastien, James Yeung, Elisabeth Chou, Gabi Rehberg, Cyril Xavier Giger, Nicole Chiu, Charlotte Wong, Tiffany Tam, Samuel Wan, Bridget Sippel, Isabelle Pomfret, Clementine Farman, Natalie Smith, Emily Chou, Denys Rehberg, Martina Wan, Vanessa "/>
    <s v=" "/>
    <s v=" "/>
  </r>
  <r>
    <s v="1011"/>
    <s v="10110407"/>
    <m/>
    <n v="0"/>
    <s v="Local"/>
    <s v="本地"/>
    <m/>
    <m/>
    <x v="7"/>
    <x v="5"/>
    <m/>
    <s v="PA"/>
    <x v="5"/>
    <s v="Painting"/>
    <s v="繪畫"/>
    <s v="n.a."/>
    <s v="n.a."/>
    <s v="Our Visual Journal"/>
    <s v="藝遊記"/>
    <s v="藝遊記"/>
    <s v="n.a."/>
    <s v="n.a."/>
    <d v="2010-07-02T00:00:00"/>
    <d v="2010-07-06T00:00:00"/>
    <n v="2010"/>
    <n v="7"/>
    <n v="0"/>
    <s v="Tseung Kwan O Government Secondary School"/>
    <s v="將軍澳官立中學"/>
    <s v="n.a."/>
    <s v="n.a."/>
    <s v="n.a."/>
    <s v="n.a."/>
    <s v="n.a."/>
    <s v="n.a."/>
    <s v=" "/>
    <s v=" "/>
  </r>
  <r>
    <s v="1011"/>
    <s v="10110408"/>
    <m/>
    <n v="0"/>
    <s v="Local"/>
    <s v="本地"/>
    <m/>
    <m/>
    <x v="7"/>
    <x v="5"/>
    <m/>
    <s v="PA"/>
    <x v="5"/>
    <s v="Chinese Painting, Calligraphy and Seal Carving"/>
    <s v="書畫篆刻"/>
    <s v="n.a."/>
    <s v="n.a."/>
    <s v="Chinese Calligraphy &amp; Painting Exhibition by Chi Hung Mow"/>
    <s v="繆志雄書畫展"/>
    <s v="繆志雄書畫展"/>
    <s v="n.a."/>
    <s v="n.a."/>
    <d v="2010-07-04T00:00:00"/>
    <d v="2010-07-05T00:00:00"/>
    <n v="2010"/>
    <n v="7"/>
    <n v="0"/>
    <s v="Chap Bo International Arts Association"/>
    <s v="集寶國際美術會"/>
    <s v="n.a."/>
    <s v="n.a."/>
    <s v="n.a."/>
    <s v="n.a."/>
    <s v="n.a."/>
    <s v="n.a."/>
    <s v=" "/>
    <s v=" "/>
  </r>
  <r>
    <s v="1011"/>
    <s v="10110409"/>
    <m/>
    <n v="0"/>
    <s v="Local"/>
    <s v="本地"/>
    <m/>
    <m/>
    <x v="7"/>
    <x v="5"/>
    <m/>
    <s v="PA"/>
    <x v="5"/>
    <s v="Photography"/>
    <s v="攝影"/>
    <s v="n.a."/>
    <s v="n.a."/>
    <s v="Not Forgotten"/>
    <s v="難以忘卻"/>
    <s v="難以忘卻"/>
    <s v="n.a."/>
    <s v="n.a."/>
    <d v="2010-07-05T00:00:00"/>
    <d v="2010-07-11T00:00:00"/>
    <n v="2010"/>
    <n v="7"/>
    <n v="0"/>
    <s v="Med-Art Limited"/>
    <s v="醫藝盟有限公司"/>
    <s v="n.a."/>
    <s v="n.a."/>
    <s v="n.a."/>
    <s v="n.a."/>
    <s v="n.a."/>
    <s v="n.a."/>
    <s v=" "/>
    <s v=" "/>
  </r>
  <r>
    <s v="1011"/>
    <s v="10110410"/>
    <m/>
    <n v="0"/>
    <s v="Local"/>
    <s v="本地"/>
    <m/>
    <m/>
    <x v="7"/>
    <x v="5"/>
    <m/>
    <s v="PA"/>
    <x v="5"/>
    <s v="Painting"/>
    <s v="繪畫"/>
    <s v="n.a."/>
    <s v="n.a."/>
    <s v="Art Spectrum Association Exhibition 2010"/>
    <s v="七色畫會作品展2010"/>
    <s v="七色畫會作品展2010"/>
    <s v="n.a."/>
    <s v="n.a."/>
    <d v="2010-07-07T00:00:00"/>
    <d v="2010-07-08T00:00:00"/>
    <n v="2010"/>
    <n v="7"/>
    <n v="0"/>
    <s v="Art Spectrum Association"/>
    <s v="七色畫會"/>
    <s v="n.a."/>
    <s v="n.a."/>
    <s v="n.a."/>
    <s v="n.a."/>
    <s v="n.a."/>
    <s v="n.a."/>
    <s v=" "/>
    <s v=" "/>
  </r>
  <r>
    <s v="1011"/>
    <s v="10110411"/>
    <m/>
    <n v="0"/>
    <s v="Local"/>
    <s v="本地"/>
    <m/>
    <m/>
    <x v="7"/>
    <x v="5"/>
    <m/>
    <s v="PA"/>
    <x v="5"/>
    <s v="Children Art"/>
    <s v="兒童藝術"/>
    <s v="n.a."/>
    <s v="n.a."/>
    <s v="Children Drawing Exhibition"/>
    <s v="兒童畫展"/>
    <s v="兒童畫展"/>
    <s v="n.a."/>
    <s v="n.a."/>
    <d v="2010-07-09T00:00:00"/>
    <d v="2010-07-11T00:00:00"/>
    <n v="2010"/>
    <n v="7"/>
    <n v="0"/>
    <s v="Kiddie Education Center Limited"/>
    <s v="啟迪教育中心有限公司"/>
    <s v="n.a."/>
    <s v="n.a."/>
    <s v="n.a."/>
    <s v="n.a."/>
    <s v="n.a."/>
    <s v="n.a."/>
    <s v=" "/>
    <s v=" "/>
  </r>
  <r>
    <s v="1011"/>
    <s v="10110412"/>
    <m/>
    <n v="0"/>
    <s v="Local"/>
    <s v="本地"/>
    <m/>
    <m/>
    <x v="7"/>
    <x v="5"/>
    <m/>
    <s v="PA"/>
    <x v="5"/>
    <s v="Chinese Painting, Calligraphy and Seal Carving"/>
    <s v="書畫篆刻"/>
    <s v="n.a."/>
    <s v="n.a."/>
    <s v="Joyous Bishop Walsh?Chinese Painting and Chinese Calligraphy Exhibition"/>
    <s v="《樂聚華德》中國書畫作品展"/>
    <s v="《樂聚華德》中國書畫作品展"/>
    <s v="n.a."/>
    <s v="n.a."/>
    <d v="2010-07-12T00:00:00"/>
    <d v="2010-07-14T00:00:00"/>
    <n v="2010"/>
    <n v="7"/>
    <n v="0"/>
    <s v="Bishop Walsh School"/>
    <s v="華德學校"/>
    <s v="n.a."/>
    <s v="n.a."/>
    <s v="n.a."/>
    <s v="n.a."/>
    <s v="n.a."/>
    <s v="n.a."/>
    <s v=" "/>
    <s v=" "/>
  </r>
  <r>
    <s v="1011"/>
    <s v="10110413"/>
    <m/>
    <n v="0"/>
    <s v="Local"/>
    <s v="本地"/>
    <m/>
    <m/>
    <x v="7"/>
    <x v="5"/>
    <m/>
    <s v="PA"/>
    <x v="5"/>
    <s v="Chinese Painting, Calligraphy and Seal Carving"/>
    <s v="書畫篆刻"/>
    <s v="n.a."/>
    <s v="n.a."/>
    <s v="n.a."/>
    <s v="中業藝文社成立六周年書畫展覽"/>
    <s v="中業藝文社成立六周年書畫展覽"/>
    <s v="n.a."/>
    <s v="n.a."/>
    <d v="2010-07-23T00:00:00"/>
    <d v="2010-07-25T00:00:00"/>
    <n v="2010"/>
    <n v="7"/>
    <n v="0"/>
    <s v="Chung Yeh Institute Alumni Association Ltd."/>
    <s v="中華校友會有限公司"/>
    <s v="n.a."/>
    <s v="n.a."/>
    <s v="n.a."/>
    <s v="n.a."/>
    <s v="n.a."/>
    <s v="n.a."/>
    <s v=" "/>
    <s v=" "/>
  </r>
  <r>
    <s v="1011"/>
    <s v="10110414"/>
    <m/>
    <n v="0"/>
    <s v="Local"/>
    <s v="本地"/>
    <m/>
    <m/>
    <x v="7"/>
    <x v="5"/>
    <m/>
    <s v="PA"/>
    <x v="5"/>
    <s v="Painting"/>
    <s v="繪畫"/>
    <s v="n.a."/>
    <s v="n.a."/>
    <s v="n.a."/>
    <s v="香港華翠藝文會李翠珍師生畫展"/>
    <s v="香港華翠藝文會李翠珍師生畫展"/>
    <s v="n.a."/>
    <s v="n.a."/>
    <d v="2010-07-26T00:00:00"/>
    <d v="2010-07-28T00:00:00"/>
    <n v="2010"/>
    <n v="7"/>
    <n v="0"/>
    <s v="Hong Kong Wah Tsui Cultural Arts Association"/>
    <s v="香港華翠藝文會"/>
    <s v="n.a."/>
    <s v="n.a."/>
    <s v="n.a."/>
    <s v="n.a."/>
    <s v="n.a."/>
    <s v="n.a."/>
    <s v=" "/>
    <s v=" "/>
  </r>
  <r>
    <s v="1011"/>
    <s v="10110415"/>
    <m/>
    <n v="0"/>
    <s v="Local"/>
    <s v="本地"/>
    <m/>
    <m/>
    <x v="7"/>
    <x v="5"/>
    <m/>
    <s v="PA"/>
    <x v="5"/>
    <s v="Photography"/>
    <s v="攝影"/>
    <s v="n.a."/>
    <s v="n.a."/>
    <s v="n.a."/>
    <s v="會員作品展2010(第四屆)"/>
    <s v="會員作品展2010(第四屆)"/>
    <s v="n.a."/>
    <s v="n.a."/>
    <d v="2010-07-30T00:00:00"/>
    <d v="2010-08-01T00:00:00"/>
    <n v="2010"/>
    <n v="7"/>
    <n v="0"/>
    <s v="Hong Kong Yau Ma Tei Photography Association"/>
    <s v="香港油麻地攝影學會"/>
    <s v="n.a."/>
    <s v="n.a."/>
    <s v="n.a."/>
    <s v="n.a."/>
    <s v="n.a."/>
    <s v="n.a."/>
    <s v=" "/>
    <s v=" "/>
  </r>
  <r>
    <s v="1011"/>
    <s v="10110416"/>
    <m/>
    <n v="0"/>
    <s v="Local"/>
    <s v="本地"/>
    <m/>
    <m/>
    <x v="7"/>
    <x v="5"/>
    <m/>
    <s v="PA"/>
    <x v="5"/>
    <s v="Painting"/>
    <s v="繪畫"/>
    <s v="n.a."/>
    <s v="n.a."/>
    <s v="n.a."/>
    <s v="香港彩墨藝術學會2010年畫展"/>
    <s v="香港彩墨藝術學會2010年畫展"/>
    <s v="n.a."/>
    <s v="n.a."/>
    <d v="2010-09-03T00:00:00"/>
    <d v="2010-09-05T00:00:00"/>
    <n v="2010"/>
    <n v="9"/>
    <n v="0"/>
    <s v="Hong Kong Cai Mek Arts Society"/>
    <s v="香港彩墨藝術學會"/>
    <s v="n.a."/>
    <s v="n.a."/>
    <s v="n.a."/>
    <s v="n.a."/>
    <s v="n.a."/>
    <s v="n.a."/>
    <s v=" "/>
    <s v=" "/>
  </r>
  <r>
    <s v="1011"/>
    <s v="10110417"/>
    <m/>
    <n v="0"/>
    <s v="Local"/>
    <s v="本地"/>
    <m/>
    <m/>
    <x v="7"/>
    <x v="5"/>
    <m/>
    <s v="PA"/>
    <x v="5"/>
    <s v="Photography"/>
    <s v="攝影"/>
    <s v="n.a."/>
    <s v="n.a."/>
    <s v="n.a."/>
    <s v="華南影聯攝影社2010年《探索與掠影》師生攝影作品聯合展覽"/>
    <s v="華南影聯攝影社2010年《探索與掠影》師生攝影作品聯合展覽"/>
    <s v="n.a."/>
    <s v="n.a."/>
    <d v="2010-09-03T00:00:00"/>
    <d v="2010-09-05T00:00:00"/>
    <n v="2010"/>
    <n v="9"/>
    <n v="0"/>
    <s v="South China Film Industry Workers Union"/>
    <s v="華南電影工作者聯合會"/>
    <s v="n.a."/>
    <s v="n.a."/>
    <s v="n.a."/>
    <s v="n.a."/>
    <s v="n.a."/>
    <s v="n.a."/>
    <s v=" "/>
    <s v=" "/>
  </r>
  <r>
    <s v="1011"/>
    <s v="10110418"/>
    <m/>
    <n v="0"/>
    <s v="Local"/>
    <s v="本地"/>
    <m/>
    <m/>
    <x v="7"/>
    <x v="5"/>
    <m/>
    <s v="PA"/>
    <x v="5"/>
    <s v="Painting"/>
    <s v="繪畫"/>
    <s v="n.a."/>
    <s v="n.a."/>
    <s v="Parsons Arts Exhibition 2010"/>
    <s v="柏斯音樂基金會"/>
    <s v="柏斯音樂基金會"/>
    <s v="n.a."/>
    <s v="n.a."/>
    <d v="2010-09-10T00:00:00"/>
    <d v="2010-09-13T00:00:00"/>
    <n v="2010"/>
    <n v="9"/>
    <n v="0"/>
    <s v="Parsons Music Foundation"/>
    <s v="柏斯音樂基金會"/>
    <s v="n.a."/>
    <s v="n.a."/>
    <s v="n.a."/>
    <s v="n.a."/>
    <s v="n.a."/>
    <s v="n.a."/>
    <s v=" "/>
    <s v=" "/>
  </r>
  <r>
    <s v="1011"/>
    <s v="10110419"/>
    <m/>
    <n v="0"/>
    <s v="Local"/>
    <s v="本地"/>
    <m/>
    <m/>
    <x v="7"/>
    <x v="5"/>
    <m/>
    <s v="PA"/>
    <x v="5"/>
    <s v="Design"/>
    <s v="設計"/>
    <s v="n.a."/>
    <s v="n.a."/>
    <s v="Exhibition of Winning Entries of Endangered Species Protection Wallpaper Design Competition"/>
    <s v="保護瀕危物種電腦桌布設計比賽得獎作品展覽"/>
    <s v="保護瀕危物種電腦桌布設計比賽得獎作品展覽"/>
    <s v="n.a."/>
    <s v="n.a."/>
    <d v="2010-09-14T00:00:00"/>
    <d v="2010-09-17T00:00:00"/>
    <n v="2010"/>
    <n v="9"/>
    <n v="0"/>
    <s v="Agriculture, Fisheries &amp; Conservation Department"/>
    <s v="漁農自然護理署"/>
    <s v="n.a."/>
    <s v="n.a."/>
    <s v="n.a."/>
    <s v="n.a."/>
    <s v="n.a."/>
    <s v="n.a."/>
    <s v=" "/>
    <s v=" "/>
  </r>
  <r>
    <s v="1011"/>
    <s v="10110420"/>
    <m/>
    <n v="0"/>
    <s v="Local"/>
    <s v="本地"/>
    <m/>
    <m/>
    <x v="7"/>
    <x v="5"/>
    <m/>
    <s v="PA"/>
    <x v="5"/>
    <s v="Photography"/>
    <s v="攝影"/>
    <s v="n.a."/>
    <s v="n.a."/>
    <s v="Our Photos Crossover"/>
    <s v="我和朋友?影像自助餐"/>
    <s v="我和朋友?影像自助餐"/>
    <s v="n.a."/>
    <s v="n.a."/>
    <d v="2010-09-18T00:00:00"/>
    <d v="2010-09-19T00:00:00"/>
    <n v="2010"/>
    <n v="9"/>
    <n v="0"/>
    <s v="Fung Yuk Wa"/>
    <s v="馮玉華"/>
    <s v="n.a."/>
    <s v="n.a."/>
    <s v="n.a."/>
    <s v="n.a."/>
    <s v="n.a."/>
    <s v="n.a."/>
    <s v=" "/>
    <s v=" "/>
  </r>
  <r>
    <s v="1011"/>
    <s v="10110421"/>
    <m/>
    <n v="0"/>
    <s v="Local"/>
    <s v="本地"/>
    <m/>
    <m/>
    <x v="7"/>
    <x v="5"/>
    <m/>
    <s v="PA"/>
    <x v="5"/>
    <s v="Painting"/>
    <s v="繪畫"/>
    <s v="n.a."/>
    <s v="n.a."/>
    <s v="Hong Kong Youth Arts Foundation Visual Art Exhibition"/>
    <s v="香港青年藝術協會視藝展覽"/>
    <s v="香港青年藝術協會視藝展覽"/>
    <s v="n.a."/>
    <s v="n.a."/>
    <d v="2010-09-20T00:00:00"/>
    <d v="2010-09-29T00:00:00"/>
    <n v="2010"/>
    <n v="9"/>
    <n v="0"/>
    <s v="Hong Kong Youth Arts Foundation"/>
    <s v="香港青年藝術協會"/>
    <s v="n.a."/>
    <s v="n.a."/>
    <s v="n.a."/>
    <s v="n.a."/>
    <s v="n.a."/>
    <s v="n.a."/>
    <s v=" "/>
    <s v=" "/>
  </r>
  <r>
    <s v="1011"/>
    <s v="10110422"/>
    <m/>
    <n v="0"/>
    <s v="Local"/>
    <s v="本地"/>
    <m/>
    <m/>
    <x v="7"/>
    <x v="5"/>
    <m/>
    <s v="PA"/>
    <x v="5"/>
    <s v="Painting"/>
    <s v="繪畫"/>
    <s v="n.a."/>
    <s v="n.a."/>
    <s v="n.a."/>
    <s v="香港美感教育作品展09/10"/>
    <s v="香港美感教育作品展09/10"/>
    <s v="n.a."/>
    <s v="n.a."/>
    <d v="2010-09-21T00:00:00"/>
    <d v="2010-09-28T00:00:00"/>
    <n v="2010"/>
    <n v="9"/>
    <n v="0"/>
    <s v="Hong Kong Institute of Aesthetic Education"/>
    <s v="香港美感教育機構"/>
    <s v="n.a."/>
    <s v="n.a."/>
    <s v="n.a."/>
    <s v="n.a."/>
    <s v="n.a."/>
    <s v="n.a."/>
    <s v=" "/>
    <s v=" "/>
  </r>
  <r>
    <s v="1011"/>
    <s v="10110423"/>
    <m/>
    <n v="0"/>
    <s v="Local"/>
    <s v="本地"/>
    <m/>
    <m/>
    <x v="7"/>
    <x v="5"/>
    <m/>
    <s v="PA"/>
    <x v="5"/>
    <s v="Chinese Painting, Calligraphy and Seal Carving"/>
    <s v="書畫篆刻"/>
    <s v="n.a."/>
    <s v="n.a."/>
    <s v="Chinese Painting and Calligraphy Exhibition"/>
    <s v="中國書畫展覽"/>
    <s v="中國書畫展覽"/>
    <s v="n.a."/>
    <s v="n.a."/>
    <d v="2010-09-21T00:00:00"/>
    <d v="2010-09-23T00:00:00"/>
    <n v="2010"/>
    <n v="9"/>
    <n v="0"/>
    <s v="The Spirit of Lotus Art Association"/>
    <s v="荷夢畫會"/>
    <s v="n.a."/>
    <s v="n.a."/>
    <s v="n.a."/>
    <s v="n.a."/>
    <s v="n.a."/>
    <s v="n.a."/>
    <s v=" "/>
    <s v=" "/>
  </r>
  <r>
    <s v="1011"/>
    <s v="10110424"/>
    <m/>
    <n v="0"/>
    <s v="Local"/>
    <s v="本地"/>
    <m/>
    <m/>
    <x v="7"/>
    <x v="5"/>
    <m/>
    <s v="PA"/>
    <x v="5"/>
    <s v="Photography"/>
    <s v="攝影"/>
    <s v="n.a."/>
    <s v="n.a."/>
    <s v="The Frozen Moment: Felix So Photography Alumi Association The Third Photography Exhibition"/>
    <s v="凝結的瞬間──蘇文郁攝影同學會第三屆會員作品展"/>
    <s v="凝結的瞬間──蘇文郁攝影同學會第三屆會員作品展"/>
    <s v="n.a."/>
    <s v="n.a."/>
    <d v="2010-09-24T00:00:00"/>
    <d v="2010-09-26T00:00:00"/>
    <n v="2010"/>
    <n v="9"/>
    <n v="0"/>
    <s v="Felix So Photography Alumni Association"/>
    <s v="蘇文郁攝影同學會"/>
    <s v="n.a."/>
    <s v="n.a."/>
    <s v="n.a."/>
    <s v="n.a."/>
    <s v="n.a."/>
    <s v="n.a."/>
    <s v=" "/>
    <s v=" "/>
  </r>
  <r>
    <s v="1011"/>
    <s v="10110425"/>
    <m/>
    <n v="0"/>
    <s v="Local"/>
    <s v="本地"/>
    <m/>
    <m/>
    <x v="7"/>
    <x v="5"/>
    <m/>
    <s v="PA"/>
    <x v="5"/>
    <s v="Photography"/>
    <s v="攝影"/>
    <s v="n.a."/>
    <s v="n.a."/>
    <s v="n.a."/>
    <s v="會員作品展覽‧攝影"/>
    <s v="會員作品展覽‧攝影"/>
    <s v="n.a."/>
    <s v="n.a."/>
    <d v="2010-09-27T00:00:00"/>
    <d v="2010-09-29T00:00:00"/>
    <n v="2010"/>
    <n v="9"/>
    <n v="0"/>
    <s v="Hong Kong Creart Photographic Association"/>
    <s v="香港創藝攝影學會"/>
    <s v="n.a."/>
    <s v="n.a."/>
    <s v="n.a."/>
    <s v="n.a."/>
    <s v="n.a."/>
    <s v="n.a."/>
    <s v=" "/>
    <s v=" "/>
  </r>
  <r>
    <s v="1011"/>
    <s v="10110426"/>
    <m/>
    <n v="0"/>
    <s v="Local"/>
    <s v="本地"/>
    <m/>
    <m/>
    <x v="7"/>
    <x v="5"/>
    <m/>
    <s v="PA"/>
    <x v="5"/>
    <s v="Painting"/>
    <s v="繪畫"/>
    <s v="n.a."/>
    <s v="n.a."/>
    <s v="n.a."/>
    <s v="童夢 2010"/>
    <s v="童夢 2010"/>
    <s v="n.a."/>
    <s v="n.a."/>
    <d v="2010-09-30T00:00:00"/>
    <d v="2010-10-04T00:00:00"/>
    <n v="2010"/>
    <n v="9"/>
    <n v="0"/>
    <s v="Hong Kong Des Montagnes Art Society"/>
    <s v="香港山月美術學會"/>
    <s v="n.a."/>
    <s v="n.a."/>
    <s v="n.a."/>
    <s v="n.a."/>
    <s v="n.a."/>
    <s v="n.a."/>
    <s v=" "/>
    <s v=" "/>
  </r>
  <r>
    <s v="1011"/>
    <s v="10110427"/>
    <m/>
    <n v="0"/>
    <s v="Local"/>
    <s v="本地"/>
    <m/>
    <m/>
    <x v="7"/>
    <x v="5"/>
    <m/>
    <s v="PA"/>
    <x v="5"/>
    <s v="Photography"/>
    <s v="攝影"/>
    <s v="n.a."/>
    <s v="n.a."/>
    <s v="Photo Exhibition 2010 of The Evergreen Photo Club of Hong Kong"/>
    <s v="香港勁松攝影社 2010 年度社員作品聯合展覽"/>
    <s v="香港勁松攝影社 2010 年度社員作品聯合展覽"/>
    <s v="n.a."/>
    <s v="n.a."/>
    <d v="2010-10-02T00:00:00"/>
    <d v="2010-10-04T00:00:00"/>
    <n v="2010"/>
    <n v="10"/>
    <n v="0"/>
    <s v="The Evergreen Photo Club of Hong Kong"/>
    <s v="香港勁松攝影社"/>
    <s v="n.a."/>
    <s v="n.a."/>
    <s v="n.a."/>
    <s v="n.a."/>
    <s v="n.a."/>
    <s v="n.a."/>
    <s v=" "/>
    <s v=" "/>
  </r>
  <r>
    <s v="1011"/>
    <s v="10110428"/>
    <m/>
    <n v="0"/>
    <s v="Local"/>
    <s v="本地"/>
    <m/>
    <m/>
    <x v="7"/>
    <x v="5"/>
    <m/>
    <s v="PA"/>
    <x v="5"/>
    <s v="Painting"/>
    <s v="繪畫"/>
    <s v="n.a."/>
    <s v="n.a."/>
    <s v="n.a."/>
    <s v="香港彩墨畫會第三屆會員作品展"/>
    <s v="香港彩墨畫會第三屆會員作品展"/>
    <s v="n.a."/>
    <s v="n.a."/>
    <d v="2010-10-08T00:00:00"/>
    <d v="2010-10-10T00:00:00"/>
    <n v="2010"/>
    <n v="10"/>
    <n v="0"/>
    <s v="Hong Kong Sea Wave Art Association"/>
    <s v="香港海濤彩墨畫會"/>
    <s v="n.a."/>
    <s v="n.a."/>
    <s v="n.a."/>
    <s v="n.a."/>
    <s v="n.a."/>
    <s v="n.a."/>
    <s v=" "/>
    <s v=" "/>
  </r>
  <r>
    <s v="1011"/>
    <s v="10110429"/>
    <m/>
    <n v="0"/>
    <s v="Local"/>
    <s v="本地"/>
    <m/>
    <m/>
    <x v="7"/>
    <x v="5"/>
    <m/>
    <s v="PA"/>
    <x v="5"/>
    <s v="New Media Art"/>
    <s v="新媒體藝術"/>
    <s v="n.a."/>
    <s v="n.a."/>
    <s v="When New Vision meets New Media Exhibition"/>
    <s v="新視野新媒體藝術展"/>
    <s v="新視野新媒體藝術展"/>
    <s v="n.a."/>
    <s v="n.a."/>
    <d v="2010-10-14T00:00:00"/>
    <d v="2010-11-08T00:00:00"/>
    <n v="2010"/>
    <n v="10"/>
    <n v="0"/>
    <s v="New Vision Arts Festival 2010"/>
    <s v="新視野藝術節 2010"/>
    <s v="n.a."/>
    <s v="n.a."/>
    <s v="n.a."/>
    <s v="n.a."/>
    <s v="n.a."/>
    <s v="n.a."/>
    <s v=" "/>
    <s v=" "/>
  </r>
  <r>
    <s v="1011"/>
    <s v="10110430"/>
    <m/>
    <n v="0"/>
    <s v="Local"/>
    <s v="本地"/>
    <m/>
    <m/>
    <x v="7"/>
    <x v="5"/>
    <m/>
    <s v="PA"/>
    <x v="5"/>
    <s v="Chinese Painting, Calligraphy and Seal Carving"/>
    <s v="書畫篆刻"/>
    <s v="n.a."/>
    <s v="n.a."/>
    <s v="Image of Ink, Colour &amp; Pencil"/>
    <s v="墨彩鉛筆意象"/>
    <s v="墨彩鉛筆意象"/>
    <s v="n.a."/>
    <s v="n.a."/>
    <d v="2010-10-15T00:00:00"/>
    <d v="2010-10-20T00:00:00"/>
    <n v="2010"/>
    <n v="10"/>
    <n v="0"/>
    <s v="Hong Kong Cantonese Opera and Art Association"/>
    <s v="香港粵藝協會"/>
    <s v="n.a."/>
    <s v="n.a."/>
    <s v="n.a."/>
    <s v="n.a."/>
    <s v="n.a."/>
    <s v="n.a."/>
    <s v=" "/>
    <s v=" "/>
  </r>
  <r>
    <s v="1011"/>
    <s v="10110431"/>
    <m/>
    <n v="0"/>
    <s v="Local"/>
    <s v="本地"/>
    <m/>
    <m/>
    <x v="7"/>
    <x v="5"/>
    <m/>
    <s v="PA"/>
    <x v="5"/>
    <s v="Chinese Painting, Calligraphy and Seal Carving"/>
    <s v="書畫篆刻"/>
    <s v="n.a."/>
    <s v="n.a."/>
    <s v="Chinese Calligraphy &amp; Painting Exhibition by Chi-Hung Mow &amp; His Students"/>
    <s v="繆志雄師生書畫展"/>
    <s v="繆志雄師生書畫展"/>
    <s v="n.a."/>
    <s v="n.a."/>
    <d v="2010-10-16T00:00:00"/>
    <d v="2010-10-18T00:00:00"/>
    <n v="2010"/>
    <n v="10"/>
    <n v="0"/>
    <s v="Chap Bo International Arts Association"/>
    <s v="集寶國際美術會"/>
    <s v="n.a."/>
    <s v="n.a."/>
    <s v="n.a."/>
    <s v="n.a."/>
    <s v=" Chi-Hung Now &amp; His Students"/>
    <s v="繆志雄及其學生"/>
    <s v=" "/>
    <s v=" "/>
  </r>
  <r>
    <s v="1011"/>
    <s v="10110432"/>
    <m/>
    <n v="0"/>
    <s v="Local"/>
    <s v="本地"/>
    <m/>
    <m/>
    <x v="7"/>
    <x v="5"/>
    <m/>
    <s v="PA"/>
    <x v="5"/>
    <s v="Photography"/>
    <s v="攝影"/>
    <s v="n.a."/>
    <s v="n.a."/>
    <s v="Cheung Chau Photographic Art Photo Exhibition"/>
    <s v="長洲太平清醮公開攝影比賽獲獎作品展暨六周年會員作品展"/>
    <s v="長洲太平清醮公開攝影比賽獲獎作品展暨六周年會員作品展"/>
    <s v="n.a."/>
    <s v="n.a."/>
    <d v="2010-10-23T00:00:00"/>
    <d v="2010-10-24T00:00:00"/>
    <n v="2010"/>
    <n v="10"/>
    <n v="0"/>
    <s v="Cheung Chau Photographic Art"/>
    <s v="長洲影藝會"/>
    <s v="n.a."/>
    <s v="n.a."/>
    <s v="n.a."/>
    <s v="n.a."/>
    <s v="n.a."/>
    <s v="n.a."/>
    <s v=" "/>
    <s v=" "/>
  </r>
  <r>
    <s v="1011"/>
    <s v="10110433"/>
    <m/>
    <n v="0"/>
    <s v="Local"/>
    <s v="本地"/>
    <m/>
    <m/>
    <x v="7"/>
    <x v="5"/>
    <m/>
    <s v="PA"/>
    <x v="5"/>
    <s v="Painting"/>
    <s v="繪畫"/>
    <s v="n.a."/>
    <s v="n.a."/>
    <s v="n.a."/>
    <s v="2010年度視藝科學生作品展"/>
    <s v="2010年度視藝科學生作品展"/>
    <s v="n.a."/>
    <s v="n.a."/>
    <d v="2010-10-23T00:00:00"/>
    <d v="2010-10-24T00:00:00"/>
    <n v="2010"/>
    <n v="10"/>
    <n v="0"/>
    <s v="Kowloon Tong School"/>
    <s v="九龍塘學校(小學部)"/>
    <s v="n.a."/>
    <s v="n.a."/>
    <s v="n.a."/>
    <s v="n.a."/>
    <s v="n.a."/>
    <s v="n.a."/>
    <s v=" "/>
    <s v=" "/>
  </r>
  <r>
    <s v="1011"/>
    <s v="10110434"/>
    <m/>
    <n v="0"/>
    <s v="Local"/>
    <s v="本地"/>
    <m/>
    <m/>
    <x v="7"/>
    <x v="5"/>
    <m/>
    <s v="PA"/>
    <x v="5"/>
    <s v="Children Art"/>
    <s v="兒童藝術"/>
    <s v="n.a."/>
    <s v="n.a."/>
    <s v="Green Exhibition"/>
    <s v="兒童權利環保作品展覽"/>
    <s v="兒童權利環保作品展覽"/>
    <s v="n.a."/>
    <s v="n.a."/>
    <d v="2010-10-30T00:00:00"/>
    <d v="2010-10-31T00:00:00"/>
    <n v="2010"/>
    <n v="10"/>
    <n v="0"/>
    <s v="The Boys' &amp; Girls' Clubs Association of Hong Kong"/>
    <s v="香港小童群益會賽馬會長沙灣青少年綜合服務中心"/>
    <s v="n.a."/>
    <s v="n.a."/>
    <s v="n.a."/>
    <s v="n.a."/>
    <s v="n.a."/>
    <s v="n.a."/>
    <s v=" "/>
    <s v=" "/>
  </r>
  <r>
    <s v="1011"/>
    <s v="10110435"/>
    <m/>
    <n v="0"/>
    <s v="Local"/>
    <s v="本地"/>
    <m/>
    <m/>
    <x v="7"/>
    <x v="5"/>
    <m/>
    <s v="PA"/>
    <x v="5"/>
    <s v="Chinese Painting, Calligraphy and Seal Carving"/>
    <s v="書畫篆刻"/>
    <s v="n.a."/>
    <s v="n.a."/>
    <s v="Co-pursuit of Art in Chinese Calligraphy Exhibition"/>
    <s v="共研墨綵"/>
    <s v="共研墨綵"/>
    <s v="n.a."/>
    <s v="n.a."/>
    <d v="2010-11-05T00:00:00"/>
    <d v="2010-11-07T00:00:00"/>
    <n v="2010"/>
    <n v="11"/>
    <n v="0"/>
    <s v="Elegantia College (Sponsored By Education Convergence) Parent-Teacher Association"/>
    <s v="風采中學(教育評議會主辦)家展教師會"/>
    <s v="n.a."/>
    <s v="n.a."/>
    <s v="n.a."/>
    <s v="n.a."/>
    <s v="n.a."/>
    <s v="n.a."/>
    <s v=" "/>
    <s v=" "/>
  </r>
  <r>
    <s v="1011"/>
    <s v="10110436"/>
    <m/>
    <n v="0"/>
    <s v="Local"/>
    <s v="本地"/>
    <m/>
    <m/>
    <x v="7"/>
    <x v="5"/>
    <m/>
    <s v="PA"/>
    <x v="5"/>
    <s v="Photography"/>
    <s v="攝影"/>
    <s v="n.a."/>
    <s v="n.a."/>
    <s v="NTI What A Car! Photo Contest"/>
    <s v="NTI 「車天車地」攝影大賽"/>
    <s v="NTI 「車天車地」攝影大賽"/>
    <s v="n.a."/>
    <s v="n.a."/>
    <d v="2010-11-08T00:00:00"/>
    <d v="2010-11-11T00:00:00"/>
    <n v="2010"/>
    <n v="11"/>
    <n v="0"/>
    <s v="NTI-China Ltd"/>
    <s v="NTI-China Ltd"/>
    <s v="n.a."/>
    <s v="n.a."/>
    <s v="n.a."/>
    <s v="n.a."/>
    <s v="n.a."/>
    <s v="n.a."/>
    <s v=" "/>
    <s v=" "/>
  </r>
  <r>
    <s v="1011"/>
    <s v="10110437"/>
    <m/>
    <n v="0"/>
    <s v="Local"/>
    <s v="本地"/>
    <m/>
    <m/>
    <x v="7"/>
    <x v="5"/>
    <m/>
    <s v="PA"/>
    <x v="5"/>
    <s v="Photography"/>
    <s v="攝影"/>
    <s v="n.a."/>
    <s v="n.a."/>
    <s v="Rewing"/>
    <s v="會員年展"/>
    <s v="會員年展"/>
    <s v="n.a."/>
    <s v="n.a."/>
    <d v="2010-11-12T00:00:00"/>
    <d v="2010-11-14T00:00:00"/>
    <n v="2010"/>
    <n v="11"/>
    <n v="0"/>
    <s v="Cathay Camera Club"/>
    <s v="n.a."/>
    <s v="n.a."/>
    <s v="n.a."/>
    <s v="n.a."/>
    <s v="n.a."/>
    <s v="n.a."/>
    <s v="n.a."/>
    <s v=" "/>
    <s v=" "/>
  </r>
  <r>
    <s v="1011"/>
    <s v="10110438"/>
    <m/>
    <n v="0"/>
    <s v="Local"/>
    <s v="本地"/>
    <m/>
    <m/>
    <x v="7"/>
    <x v="5"/>
    <m/>
    <s v="PA"/>
    <x v="5"/>
    <s v="Painting"/>
    <s v="繪畫"/>
    <s v="n.a."/>
    <s v="n.a."/>
    <s v="Hong Kong Painting Society Member Exhibition 2010"/>
    <s v="香港畫藝會會員作品展2010"/>
    <s v="香港畫藝會會員作品展2010"/>
    <s v="n.a."/>
    <s v="n.a."/>
    <d v="2010-11-12T00:00:00"/>
    <d v="2010-11-14T00:00:00"/>
    <n v="2010"/>
    <n v="11"/>
    <n v="0"/>
    <s v="Hong Kong Painting Society"/>
    <s v="香港畫藝會"/>
    <s v="n.a."/>
    <s v="n.a."/>
    <s v="n.a."/>
    <s v="n.a."/>
    <s v="Hong Kong Painting Society Members"/>
    <s v="香港畫藝會會員"/>
    <s v=" "/>
    <s v=" "/>
  </r>
  <r>
    <s v="1011"/>
    <s v="10110439"/>
    <m/>
    <n v="0"/>
    <s v="Local"/>
    <s v="本地"/>
    <m/>
    <m/>
    <x v="7"/>
    <x v="5"/>
    <m/>
    <s v="PA"/>
    <x v="5"/>
    <s v="Chinese Painting, Calligraphy and Seal Carving"/>
    <s v="書畫篆刻"/>
    <s v="n.a."/>
    <s v="n.a."/>
    <s v="Chinese Calligraphy Exercise Exhibition"/>
    <s v="書法習作展"/>
    <s v="書法習作展"/>
    <s v="n.a."/>
    <s v="n.a."/>
    <d v="2010-11-15T00:00:00"/>
    <d v="2010-11-17T00:00:00"/>
    <n v="2010"/>
    <n v="11"/>
    <n v="0"/>
    <s v="The Hong Kong Old Age Education Worker's Association"/>
    <s v="香港高齡教育工作者聯誼會"/>
    <s v="n.a."/>
    <s v="n.a."/>
    <s v="n.a."/>
    <s v="n.a."/>
    <s v="n.a."/>
    <s v="n.a."/>
    <s v=" "/>
    <s v=" "/>
  </r>
  <r>
    <s v="1011"/>
    <s v="10110440"/>
    <m/>
    <n v="0"/>
    <s v="Local"/>
    <s v="本地"/>
    <m/>
    <m/>
    <x v="7"/>
    <x v="5"/>
    <m/>
    <s v="PA"/>
    <x v="5"/>
    <s v="Chinese Painting, Calligraphy and Seal Carving"/>
    <s v="書畫篆刻"/>
    <s v="n.a."/>
    <s v="n.a."/>
    <s v="Calligraphy and Painting Association of Good Friends Painting and Calligraphy Exhibition"/>
    <s v="摯友書畫協進會第三屆聯展"/>
    <s v="摯友書畫協進會第三屆聯展"/>
    <s v="n.a."/>
    <s v="n.a."/>
    <d v="2010-11-19T00:00:00"/>
    <d v="2010-11-21T00:00:00"/>
    <n v="2010"/>
    <n v="11"/>
    <n v="0"/>
    <s v="Calligraphy and Painting Association of Good Friends"/>
    <s v="摰友書畫協進會"/>
    <s v="n.a."/>
    <s v="n.a."/>
    <s v="n.a."/>
    <s v="n.a."/>
    <s v="n.a."/>
    <s v="n.a."/>
    <s v=" "/>
    <s v=" "/>
  </r>
  <r>
    <s v="1011"/>
    <s v="10110441"/>
    <m/>
    <n v="0"/>
    <s v="Local"/>
    <s v="本地"/>
    <m/>
    <m/>
    <x v="7"/>
    <x v="5"/>
    <m/>
    <s v="PA"/>
    <x v="5"/>
    <s v="Photography"/>
    <s v="攝影"/>
    <s v="n.a."/>
    <s v="n.a."/>
    <s v="Takao Suzuki Photo Exhibition"/>
    <s v="鈴木隆夫寫真展"/>
    <s v="鈴木隆夫寫真展"/>
    <s v="n.a."/>
    <s v="n.a."/>
    <d v="2010-11-22T00:00:00"/>
    <d v="2010-11-25T00:00:00"/>
    <n v="2010"/>
    <n v="11"/>
    <n v="0"/>
    <s v="Takao Suzuki"/>
    <s v="鈴木隆夫"/>
    <s v="n.a."/>
    <s v="n.a."/>
    <s v="n.a."/>
    <s v="n.a."/>
    <s v="Takao Suzuki"/>
    <s v="鈴木隆夫"/>
    <s v=" "/>
    <s v=" "/>
  </r>
  <r>
    <s v="1011"/>
    <s v="10110442"/>
    <m/>
    <n v="0"/>
    <s v="Local"/>
    <s v="本地"/>
    <m/>
    <m/>
    <x v="7"/>
    <x v="5"/>
    <m/>
    <s v="PA"/>
    <x v="5"/>
    <s v="Design"/>
    <s v="設計"/>
    <s v="n.a."/>
    <s v="n.a."/>
    <s v="Make Art Transform Life"/>
    <s v="「愛藝術 愛生命」藝術工房作品展覽"/>
    <s v="「愛藝術 愛生命」藝術工房作品展覽"/>
    <s v="n.a."/>
    <s v="n.a."/>
    <d v="2010-12-01T00:00:00"/>
    <d v="2010-12-02T00:00:00"/>
    <n v="2010"/>
    <n v="12"/>
    <n v="0"/>
    <s v="Caritas Hong Kong – Caritas Rehabilitation Service"/>
    <s v="香港明愛 — 明愛康復服務"/>
    <s v="n.a."/>
    <s v="n.a."/>
    <s v="n.a."/>
    <s v="n.a."/>
    <s v="n.a."/>
    <s v="n.a."/>
    <s v=" "/>
    <s v=" "/>
  </r>
  <r>
    <s v="1011"/>
    <s v="10110443"/>
    <m/>
    <n v="0"/>
    <s v="Local"/>
    <s v="本地"/>
    <m/>
    <m/>
    <x v="7"/>
    <x v="5"/>
    <m/>
    <s v="PA"/>
    <x v="5"/>
    <s v="Photography"/>
    <s v="攝影"/>
    <s v="n.a."/>
    <s v="n.a."/>
    <s v="Cheung Lin Originates the Hong Kong Mandarin Art Festival 10Love Hong Kong?&amp; Original Clean Environmental?I Love Yau Tsim Mong?Creativity Photography Exhibition"/>
    <s v="張璉首創香港普通話藝術節10《愛在香港》暨原創作清潔環保《我愛油尖旺》創意攝影展覽"/>
    <s v="張璉首創香港普通話藝術節10《愛在香港》暨原創作清潔環保《我愛油尖旺》創意攝影展覽"/>
    <s v="n.a."/>
    <s v="n.a."/>
    <d v="2010-12-03T00:00:00"/>
    <d v="2010-12-16T00:00:00"/>
    <n v="2010"/>
    <n v="12"/>
    <n v="0"/>
    <s v="Hong Kong Wah Lin Arts Development Group"/>
    <s v="香港華璉藝術發展團"/>
    <s v="n.a."/>
    <s v="n.a."/>
    <s v="n.a."/>
    <s v="n.a."/>
    <s v="n.a."/>
    <s v="n.a."/>
    <s v=" "/>
    <s v=" "/>
  </r>
  <r>
    <s v="1011"/>
    <s v="10110444"/>
    <m/>
    <n v="0"/>
    <s v="Local"/>
    <s v="本地"/>
    <m/>
    <m/>
    <x v="7"/>
    <x v="5"/>
    <m/>
    <s v="PA"/>
    <x v="5"/>
    <s v="Photography"/>
    <s v="攝影"/>
    <s v="n.a."/>
    <s v="n.a."/>
    <s v="Members Annual Exhibition"/>
    <s v="會員週年展覽"/>
    <s v="會員週年展覽"/>
    <s v="n.a."/>
    <s v="n.a."/>
    <d v="2010-12-18T00:00:00"/>
    <d v="2010-12-19T00:00:00"/>
    <n v="2010"/>
    <n v="12"/>
    <n v="0"/>
    <s v="One Degree Photophile Association"/>
    <s v="壹度攝影研究會"/>
    <s v="n.a."/>
    <s v="n.a."/>
    <s v="n.a."/>
    <s v="n.a."/>
    <s v="n.a."/>
    <s v="n.a."/>
    <s v=" "/>
    <s v=" "/>
  </r>
  <r>
    <s v="1011"/>
    <s v="10110445"/>
    <m/>
    <n v="0"/>
    <s v="Local"/>
    <s v="本地"/>
    <m/>
    <m/>
    <x v="7"/>
    <x v="5"/>
    <m/>
    <s v="PA"/>
    <x v="5"/>
    <s v="Chinese Painting, Calligraphy and Seal Carving"/>
    <s v="書畫篆刻"/>
    <s v="n.a."/>
    <s v="n.a."/>
    <s v="n.a."/>
    <s v="「活在當下」筆墨閒情書畫學會十周年書畫展"/>
    <s v="「活在當下」筆墨閒情書畫學會十周年書畫展"/>
    <s v="n.a."/>
    <s v="n.a."/>
    <d v="2010-12-21T00:00:00"/>
    <d v="2010-12-23T00:00:00"/>
    <n v="2010"/>
    <n v="12"/>
    <n v="0"/>
    <s v="Chinese Painting and Calligraphy At Leisure Circle"/>
    <s v="筆墨閒情書畫學會"/>
    <s v="n.a."/>
    <s v="n.a."/>
    <s v="n.a."/>
    <s v="n.a."/>
    <s v="n.a."/>
    <s v="n.a."/>
    <s v=" "/>
    <s v=" "/>
  </r>
  <r>
    <s v="1011"/>
    <s v="10110446"/>
    <m/>
    <n v="0"/>
    <s v="Local"/>
    <s v="本地"/>
    <m/>
    <m/>
    <x v="7"/>
    <x v="5"/>
    <m/>
    <s v="PA"/>
    <x v="5"/>
    <s v="Painting"/>
    <s v="繪畫"/>
    <s v="n.a."/>
    <s v="n.a."/>
    <s v="Bible Story Paintings – Ho Bing Kuen's Painting"/>
    <s v="聖經人物故事 — 何炳權畫展"/>
    <s v="聖經人物故事 — 何炳權畫展"/>
    <s v="n.a."/>
    <s v="n.a."/>
    <d v="2010-12-22T00:00:00"/>
    <d v="2010-12-23T00:00:00"/>
    <n v="2010"/>
    <n v="12"/>
    <n v="0"/>
    <s v="Painters' Journey of Hong Kong"/>
    <s v="香港畫家之旅畫會"/>
    <s v="n.a."/>
    <s v="n.a."/>
    <s v="n.a."/>
    <s v="n.a."/>
    <s v="Ho Bing Kuen"/>
    <s v="何炳權"/>
    <s v=" "/>
    <s v=" "/>
  </r>
  <r>
    <s v="1011"/>
    <s v="10110447"/>
    <m/>
    <n v="0"/>
    <s v="Local"/>
    <s v="本地"/>
    <m/>
    <m/>
    <x v="7"/>
    <x v="5"/>
    <m/>
    <s v="PA"/>
    <x v="5"/>
    <s v="Children Art"/>
    <s v="兒童藝術"/>
    <s v="n.a."/>
    <s v="n.a."/>
    <s v="Children's Rights Exhibition"/>
    <s v="兒童權利作品展覽"/>
    <s v="兒童權利作品展覽"/>
    <s v="n.a."/>
    <s v="n.a."/>
    <d v="2010-12-22T00:00:00"/>
    <d v="2010-12-23T00:00:00"/>
    <n v="2010"/>
    <n v="12"/>
    <n v="0"/>
    <s v="The Boys' &amp; Girls' Clubs Association of Hong Kong"/>
    <s v="香港小童群益會賽馬會長沙灣青少年綜合服務中心"/>
    <s v="n.a."/>
    <s v="n.a."/>
    <s v="n.a."/>
    <s v="n.a."/>
    <s v="n.a."/>
    <s v="n.a."/>
    <s v=" "/>
    <s v=" "/>
  </r>
  <r>
    <s v="1011"/>
    <s v="10110448"/>
    <m/>
    <n v="0"/>
    <s v="Local"/>
    <s v="本地"/>
    <m/>
    <m/>
    <x v="7"/>
    <x v="5"/>
    <m/>
    <s v="PA"/>
    <x v="5"/>
    <s v="Chinese Painting, Calligraphy and Seal Carving"/>
    <s v="書畫篆刻"/>
    <s v="n.a."/>
    <s v="n.a."/>
    <s v="n.a."/>
    <s v="香港書畫藝術協會書畫作品展"/>
    <s v="香港書畫藝術協會書畫作品展"/>
    <s v="n.a."/>
    <s v="n.a."/>
    <d v="2010-12-24T00:00:00"/>
    <d v="2010-12-26T00:00:00"/>
    <n v="2010"/>
    <n v="12"/>
    <n v="0"/>
    <s v="Art Club of Hong Kong"/>
    <s v="香港書畫藝術協會"/>
    <s v="n.a."/>
    <s v="n.a."/>
    <s v="n.a."/>
    <s v="n.a."/>
    <s v="n.a."/>
    <s v="n.a."/>
    <s v=" "/>
    <s v=" "/>
  </r>
  <r>
    <s v="1011"/>
    <s v="10110449"/>
    <m/>
    <n v="0"/>
    <s v="Local"/>
    <s v="本地"/>
    <m/>
    <m/>
    <x v="7"/>
    <x v="5"/>
    <m/>
    <s v="PA"/>
    <x v="5"/>
    <s v="Chinese Painting, Calligraphy and Seal Carving"/>
    <s v="書畫篆刻"/>
    <s v="n.a."/>
    <s v="n.a."/>
    <s v="n.a."/>
    <s v="閒趣國畫會師生聯展"/>
    <s v="閒趣國畫會師生聯展"/>
    <s v="n.a."/>
    <s v="n.a."/>
    <d v="2010-12-27T00:00:00"/>
    <d v="2010-12-28T00:00:00"/>
    <n v="2010"/>
    <n v="12"/>
    <n v="0"/>
    <s v="閒趣國畫會"/>
    <s v="閒趣國畫會"/>
    <s v="n.a."/>
    <s v="n.a."/>
    <s v="n.a."/>
    <s v="n.a."/>
    <s v="n.a."/>
    <s v="n.a."/>
    <s v=" "/>
    <s v=" "/>
  </r>
  <r>
    <s v="1011"/>
    <s v="10110450"/>
    <m/>
    <n v="0"/>
    <s v="Local"/>
    <s v="本地"/>
    <m/>
    <m/>
    <x v="7"/>
    <x v="5"/>
    <m/>
    <s v="PA"/>
    <x v="5"/>
    <s v="Children Art"/>
    <s v="兒童藝術"/>
    <s v="n.a."/>
    <s v="n.a."/>
    <s v="Green Exhibition"/>
    <s v="兒童權利環保作品展覽"/>
    <s v="兒童權利環保作品展覽"/>
    <s v="n.a."/>
    <s v="n.a."/>
    <d v="2010-12-29T00:00:00"/>
    <d v="2010-12-30T00:00:00"/>
    <n v="2010"/>
    <n v="12"/>
    <n v="0"/>
    <s v="The Boys' &amp; Girls' Clubs Association of Hong Kong"/>
    <s v="香港小童群益會賽馬會長沙灣青少年綜合服務中心"/>
    <s v="n.a."/>
    <s v="n.a."/>
    <s v="n.a."/>
    <s v="n.a."/>
    <s v="n.a."/>
    <s v="n.a."/>
    <s v=" "/>
    <s v=" "/>
  </r>
  <r>
    <s v="1011"/>
    <s v="10110451"/>
    <m/>
    <n v="0"/>
    <s v="Local"/>
    <s v="本地"/>
    <m/>
    <m/>
    <x v="73"/>
    <x v="84"/>
    <m/>
    <s v="PA"/>
    <x v="59"/>
    <s v="Painting"/>
    <s v="繪畫"/>
    <s v="n.a."/>
    <s v="n.a."/>
    <s v="Art Flow Society Annual Show"/>
    <s v="川流畫會年展"/>
    <s v="川流畫會年展"/>
    <s v="n.a."/>
    <s v="n.a."/>
    <d v="2010-04-16T00:00:00"/>
    <d v="2010-04-22T00:00:00"/>
    <n v="2010"/>
    <n v="4"/>
    <n v="0"/>
    <s v="Power Art"/>
    <s v="勢藝會"/>
    <s v="n.a."/>
    <s v="n.a."/>
    <s v="n.a."/>
    <s v="n.a."/>
    <s v="n.a."/>
    <s v="n.a."/>
    <s v=" "/>
    <s v=" "/>
  </r>
  <r>
    <s v="1011"/>
    <s v="10110452"/>
    <m/>
    <n v="0"/>
    <s v="Local"/>
    <s v="本地"/>
    <m/>
    <m/>
    <x v="73"/>
    <x v="84"/>
    <m/>
    <s v="PA"/>
    <x v="59"/>
    <s v="Children Art"/>
    <s v="兒童藝術"/>
    <s v="n.a."/>
    <s v="n.a."/>
    <s v="n.a."/>
    <s v="心靈藝術《多「材」多藝》顯繽紛"/>
    <s v="心靈藝術《多「材」多藝》顯繽紛"/>
    <s v="n.a."/>
    <s v="n.a."/>
    <d v="2010-04-24T00:00:00"/>
    <d v="2010-04-25T00:00:00"/>
    <n v="2010"/>
    <n v="4"/>
    <n v="0"/>
    <s v="Hong Kong Society for Children's Education and Art"/>
    <s v="香港兒童美術及教育協會"/>
    <s v="n.a."/>
    <s v="n.a."/>
    <s v="n.a."/>
    <s v="n.a."/>
    <s v="n.a."/>
    <s v="n.a."/>
    <s v=" "/>
    <s v=" "/>
  </r>
  <r>
    <s v="1011"/>
    <s v="10110453"/>
    <m/>
    <n v="0"/>
    <s v="Local"/>
    <s v="本地"/>
    <m/>
    <m/>
    <x v="73"/>
    <x v="84"/>
    <m/>
    <s v="PA"/>
    <x v="59"/>
    <s v="Painting"/>
    <s v="繪畫"/>
    <s v="n.a."/>
    <s v="n.a."/>
    <s v="Joint School Art Exhibition 2010"/>
    <s v="聯校視覺藝術作品展2010"/>
    <s v="聯校視覺藝術作品展2010"/>
    <s v="n.a."/>
    <s v="n.a."/>
    <d v="2010-05-07T00:00:00"/>
    <d v="2010-05-14T00:00:00"/>
    <n v="2010"/>
    <n v="5"/>
    <n v="0"/>
    <s v="Tai Po Government Secondary School"/>
    <s v="大埔官立中學"/>
    <s v="n.a."/>
    <s v="n.a."/>
    <s v="n.a."/>
    <s v="n.a."/>
    <s v="n.a."/>
    <s v="n.a."/>
    <s v=" "/>
    <s v=" "/>
  </r>
  <r>
    <s v="1011"/>
    <s v="10110454"/>
    <m/>
    <n v="0"/>
    <s v="Local"/>
    <s v="本地"/>
    <m/>
    <m/>
    <x v="73"/>
    <x v="84"/>
    <m/>
    <s v="PA"/>
    <x v="59"/>
    <s v="Painting"/>
    <s v="繪畫"/>
    <s v="Others"/>
    <s v="其他"/>
    <s v="Arts Show 2010"/>
    <s v="匯藝展2010"/>
    <s v="匯藝展2010"/>
    <s v="n.a."/>
    <s v="n.a."/>
    <d v="2010-05-15T00:00:00"/>
    <d v="2010-05-17T00:00:00"/>
    <n v="2010"/>
    <n v="5"/>
    <n v="0"/>
    <s v="Hong Kong Art and Crafts Association"/>
    <s v="香港工藝美術協會"/>
    <s v="n.a."/>
    <s v="n.a."/>
    <s v="n.a."/>
    <s v="n.a."/>
    <s v="n.a."/>
    <s v="n.a."/>
    <s v=" "/>
    <s v=" "/>
  </r>
  <r>
    <s v="1011"/>
    <s v="10110455"/>
    <m/>
    <n v="0"/>
    <s v="Local"/>
    <s v="本地"/>
    <m/>
    <m/>
    <x v="73"/>
    <x v="84"/>
    <m/>
    <s v="PA"/>
    <x v="59"/>
    <s v="Painting"/>
    <s v="繪畫"/>
    <s v="n.a."/>
    <s v="n.a."/>
    <s v="n.a."/>
    <s v="虎年名家名虎展"/>
    <s v="虎年名家名虎展"/>
    <s v="n.a."/>
    <s v="n.a."/>
    <d v="2010-05-20T00:00:00"/>
    <d v="2010-05-23T00:00:00"/>
    <n v="2010"/>
    <n v="5"/>
    <n v="0"/>
    <s v="Hong Kong Sino-Western Culture Exchange Association"/>
    <s v="香港中外文化藝術交流協會"/>
    <s v="n.a."/>
    <s v="n.a."/>
    <s v="n.a."/>
    <s v="n.a."/>
    <s v="n.a."/>
    <s v="n.a."/>
    <s v=" "/>
    <s v=" "/>
  </r>
  <r>
    <s v="1011"/>
    <s v="10110456"/>
    <m/>
    <n v="0"/>
    <s v="Local"/>
    <s v="本地"/>
    <m/>
    <m/>
    <x v="73"/>
    <x v="84"/>
    <m/>
    <s v="PA"/>
    <x v="59"/>
    <s v="Chinese Painting, Calligraphy and Seal Carving"/>
    <s v="書畫篆刻"/>
    <s v="n.a."/>
    <s v="n.a."/>
    <s v="Exhibits of Cursive Calligraphy and Paintings of Members of the Society of Cursive Calligraphy Studies"/>
    <s v="草書藝術研究社社員書畫展"/>
    <s v="草書藝術研究社社員書畫展"/>
    <s v="n.a."/>
    <s v="n.a."/>
    <d v="2010-06-05T00:00:00"/>
    <d v="2010-06-07T00:00:00"/>
    <n v="2010"/>
    <n v="6"/>
    <n v="0"/>
    <s v="Society of Cursive Calligraphy Studies"/>
    <s v="草書藝術研究社"/>
    <s v="n.a."/>
    <s v="n.a."/>
    <s v="n.a."/>
    <s v="n.a."/>
    <s v="n.a."/>
    <s v="n.a."/>
    <s v=" "/>
    <s v=" "/>
  </r>
  <r>
    <s v="1011"/>
    <s v="10110457"/>
    <m/>
    <n v="0"/>
    <s v="Local"/>
    <s v="本地"/>
    <m/>
    <m/>
    <x v="73"/>
    <x v="84"/>
    <m/>
    <s v="PA"/>
    <x v="59"/>
    <s v="Design"/>
    <s v="設計"/>
    <s v="n.a."/>
    <s v="n.a."/>
    <s v="Design‧Photo Exhibition 2010"/>
    <s v="設計．攝影展 2010"/>
    <s v="設計．攝影展 2010"/>
    <s v="n.a."/>
    <s v="n.a."/>
    <d v="2010-06-11T00:00:00"/>
    <d v="2010-06-13T00:00:00"/>
    <n v="2010"/>
    <n v="6"/>
    <n v="0"/>
    <s v="Hong Kong Christian Service Kwun Tong Vocational Training Centre"/>
    <s v="香港基督教服務處觀塘職業訓練中心"/>
    <s v="n.a."/>
    <s v="n.a."/>
    <s v="n.a."/>
    <s v="n.a."/>
    <s v="n.a."/>
    <s v="n.a."/>
    <s v=" "/>
    <s v=" "/>
  </r>
  <r>
    <s v="1011"/>
    <s v="10110458"/>
    <m/>
    <n v="0"/>
    <s v="Local"/>
    <s v="本地"/>
    <m/>
    <m/>
    <x v="73"/>
    <x v="84"/>
    <m/>
    <s v="PA"/>
    <x v="59"/>
    <s v="Photography"/>
    <s v="攝影"/>
    <s v="n.a."/>
    <s v="n.a."/>
    <s v="Dreamland of Venice?by Healthy Tam"/>
    <s v="譚健康個人攝影展之《奇趣夢幻威尼斯》"/>
    <s v="譚健康個人攝影展之《奇趣夢幻威尼斯》"/>
    <s v="n.a."/>
    <s v="n.a."/>
    <d v="2010-06-18T00:00:00"/>
    <d v="2010-06-20T00:00:00"/>
    <n v="2010"/>
    <n v="6"/>
    <n v="0"/>
    <s v="The Royal Photographic Society HK Chapter"/>
    <s v="英國皇家攝影學會香港分會"/>
    <s v="n.a."/>
    <s v="n.a."/>
    <s v="n.a."/>
    <s v="n.a."/>
    <s v="Healthy Tam"/>
    <s v="譚健康"/>
    <s v=" "/>
    <s v=" "/>
  </r>
  <r>
    <s v="1011"/>
    <s v="10110459"/>
    <m/>
    <n v="0"/>
    <s v="Local"/>
    <s v="本地"/>
    <m/>
    <m/>
    <x v="73"/>
    <x v="84"/>
    <m/>
    <s v="PA"/>
    <x v="59"/>
    <s v="Painting"/>
    <s v="繪畫"/>
    <s v="n.a."/>
    <s v="n.a."/>
    <s v="Little Artists – Joint School Visual Arts Exhibition"/>
    <s v="藝術小達人 － 聯校視覺藝術創作展"/>
    <s v="藝術小達人 － 聯校視覺藝術創作展"/>
    <s v="n.a."/>
    <s v="n.a."/>
    <d v="2010-07-02T00:00:00"/>
    <d v="2010-07-08T00:00:00"/>
    <n v="2010"/>
    <n v="7"/>
    <n v="0"/>
    <s v="Cheung Chau Government Secondary School"/>
    <s v="長洲官立中學"/>
    <s v="n.a."/>
    <s v="n.a."/>
    <s v="n.a."/>
    <s v="n.a."/>
    <s v="n.a."/>
    <s v="n.a."/>
    <s v=" "/>
    <s v=" "/>
  </r>
  <r>
    <s v="1011"/>
    <s v="10110460"/>
    <m/>
    <n v="0"/>
    <s v="Local"/>
    <s v="本地"/>
    <m/>
    <m/>
    <x v="73"/>
    <x v="84"/>
    <m/>
    <s v="PA"/>
    <x v="59"/>
    <s v="Painting"/>
    <s v="繪畫"/>
    <s v="n.a."/>
    <s v="n.a."/>
    <s v="The 7th?Artist's Studio Exhibition"/>
    <s v="善藝畫會第七屆畫展"/>
    <s v="善藝畫會第七屆畫展"/>
    <s v="n.a."/>
    <s v="n.a."/>
    <d v="2010-07-09T00:00:00"/>
    <d v="2010-07-11T00:00:00"/>
    <n v="2010"/>
    <n v="7"/>
    <n v="0"/>
    <s v="Artist's Studio"/>
    <s v="善藝畫會"/>
    <s v="n.a."/>
    <s v="n.a."/>
    <s v="n.a."/>
    <s v="n.a."/>
    <s v="n.a."/>
    <s v="n.a."/>
    <s v=" "/>
    <s v=" "/>
  </r>
  <r>
    <s v="1011"/>
    <s v="10110461"/>
    <m/>
    <n v="0"/>
    <s v="Local"/>
    <s v="本地"/>
    <m/>
    <m/>
    <x v="73"/>
    <x v="84"/>
    <m/>
    <s v="PA"/>
    <x v="59"/>
    <s v="Chinese Painting, Calligraphy and Seal Carving"/>
    <s v="書畫篆刻"/>
    <s v="n.a."/>
    <s v="n.a."/>
    <s v="The 7th?Exhibition of Members' Chinese Calligraphy and Painting of Zhi Shan Chinese Art Association"/>
    <s v="至善畫會第七屆會員書畫作品聯展"/>
    <s v="至善畫會第七屆會員書畫作品聯展"/>
    <s v="n.a."/>
    <s v="n.a."/>
    <d v="2010-07-16T00:00:00"/>
    <d v="2010-07-18T00:00:00"/>
    <n v="2010"/>
    <n v="7"/>
    <n v="0"/>
    <s v="Zhi Shan Chinese Art Association"/>
    <s v="至善畫會"/>
    <s v="n.a."/>
    <s v="n.a."/>
    <s v="n.a."/>
    <s v="n.a."/>
    <s v="n.a."/>
    <s v="n.a."/>
    <s v=" "/>
    <s v=" "/>
  </r>
  <r>
    <s v="1011"/>
    <s v="10110462"/>
    <m/>
    <n v="0"/>
    <s v="Local"/>
    <s v="本地"/>
    <m/>
    <m/>
    <x v="73"/>
    <x v="84"/>
    <m/>
    <s v="PA"/>
    <x v="59"/>
    <s v="Mixed Art-forms"/>
    <s v="綜合展"/>
    <s v="n.a."/>
    <s v="n.a."/>
    <s v="In Search of Art - Art Specialist Course Exhibition"/>
    <s v="尋藝─藝術專修課程展"/>
    <s v="尋藝─藝術專修課程展"/>
    <s v="n.a."/>
    <s v="n.a."/>
    <d v="2010-07-21T00:00:00"/>
    <d v="2010-07-30T00:00:00"/>
    <n v="2010"/>
    <n v="7"/>
    <n v="0"/>
    <s v="Organizing Committee of Art Specialist Course Exhibition"/>
    <s v="藝術專修課程展籌委會"/>
    <s v="Art Promotion Office"/>
    <s v="藝術推廣辦事處"/>
    <s v="Organising Committee of Art Specialist Course Exhibition"/>
    <s v="藝術專修課程籌委會"/>
    <s v="Graduates of the Art Specialist Course"/>
    <s v="歷屆藝術專修課程畢業學員"/>
    <s v=" "/>
    <s v=" "/>
  </r>
  <r>
    <s v="1011"/>
    <s v="10110463"/>
    <m/>
    <n v="0"/>
    <s v="Local"/>
    <s v="本地"/>
    <m/>
    <m/>
    <x v="73"/>
    <x v="84"/>
    <m/>
    <s v="PA"/>
    <x v="59"/>
    <s v="Painting"/>
    <s v="繪畫"/>
    <s v="n.a."/>
    <s v="n.a."/>
    <s v="The 5th Philippines Arts Festival 2010 - HARAYA 2"/>
    <s v="n.a."/>
    <s v="The 5th Philippines Arts Festival 2010 - HARAYA 2"/>
    <s v="n.a."/>
    <s v="n.a."/>
    <d v="2010-09-02T00:00:00"/>
    <d v="2010-09-29T00:00:00"/>
    <n v="2010"/>
    <n v="9"/>
    <n v="0"/>
    <s v="Philippine Arts and Cultural Society (Hong Kong)、Haraya Visual and Media Arts Society and the Consulate General of the Philippines in Hong Kong"/>
    <s v="Philippine Arts and Cultural Society (Hong Kong)、Haraya Visual and Media Arts Society及菲律賓駐香港領事館"/>
    <s v="n.a."/>
    <s v="n.a."/>
    <s v="n.a."/>
    <s v="n.a."/>
    <s v="n.a."/>
    <s v="n.a."/>
    <s v=" "/>
    <s v=" "/>
  </r>
  <r>
    <s v="1011"/>
    <s v="10110464"/>
    <m/>
    <n v="0"/>
    <s v="Local"/>
    <s v="本地"/>
    <m/>
    <m/>
    <x v="73"/>
    <x v="84"/>
    <m/>
    <s v="PA"/>
    <x v="59"/>
    <s v="Chinese Painting, Calligraphy and Seal Carving"/>
    <s v="書畫篆刻"/>
    <s v="n.a."/>
    <s v="n.a."/>
    <s v="n.a."/>
    <s v="油尖區文化藝術協會2010年師生及會員書畫作品展"/>
    <s v="油尖區文化藝術協會2010年師生及會員書畫作品展"/>
    <s v="n.a."/>
    <s v="n.a."/>
    <d v="2010-09-18T00:00:00"/>
    <d v="2010-09-20T00:00:00"/>
    <n v="2010"/>
    <n v="9"/>
    <n v="0"/>
    <s v="Yau Ma Tei &amp; Tsim Sha Tsui Culture and Arts Association Ltd."/>
    <s v="油尖區文化藝術協會"/>
    <s v="n.a."/>
    <s v="n.a."/>
    <s v="n.a."/>
    <s v="n.a."/>
    <s v="n.a."/>
    <s v="n.a."/>
    <s v=" "/>
    <s v=" "/>
  </r>
  <r>
    <s v="1011"/>
    <s v="10110465"/>
    <m/>
    <n v="0"/>
    <s v="Local"/>
    <s v="本地"/>
    <m/>
    <m/>
    <x v="73"/>
    <x v="84"/>
    <m/>
    <s v="PA"/>
    <x v="59"/>
    <s v="Painting"/>
    <s v="繪畫"/>
    <s v="n.a."/>
    <s v="n.a."/>
    <s v="The 8th Annual Exhibition of the Art to Fly"/>
    <s v="薈彩25第八屆年展"/>
    <s v="薈彩25第八屆年展"/>
    <s v="n.a."/>
    <s v="n.a."/>
    <d v="2010-09-24T00:00:00"/>
    <d v="2010-09-30T00:00:00"/>
    <n v="2010"/>
    <n v="9"/>
    <n v="0"/>
    <s v="Art To Fly"/>
    <s v="薈彩25"/>
    <s v="n.a."/>
    <s v="n.a."/>
    <s v="n.a."/>
    <s v="n.a."/>
    <s v="n.a."/>
    <s v="n.a."/>
    <s v=" "/>
    <s v=" "/>
  </r>
  <r>
    <s v="1011"/>
    <s v="10110466"/>
    <m/>
    <n v="0"/>
    <s v="Local"/>
    <s v="本地"/>
    <m/>
    <m/>
    <x v="73"/>
    <x v="84"/>
    <m/>
    <s v="PA"/>
    <x v="59"/>
    <s v="Painting"/>
    <s v="繪畫"/>
    <s v="n.a."/>
    <s v="n.a."/>
    <s v="YCW – Student Joint Exhibition"/>
    <s v="楊志榮師生畫展"/>
    <s v="楊志榮師生畫展"/>
    <s v="n.a."/>
    <s v="n.a."/>
    <d v="2010-10-08T00:00:00"/>
    <d v="2010-10-14T00:00:00"/>
    <n v="2010"/>
    <n v="10"/>
    <n v="0"/>
    <s v="Yeung Chi-wing"/>
    <s v="楊志榮"/>
    <s v="n.a."/>
    <s v="n.a."/>
    <s v="n.a."/>
    <s v="n.a."/>
    <s v="Yeung Chi-wing and His Students"/>
    <s v="楊志榮及其學生"/>
    <s v=" "/>
    <s v=" "/>
  </r>
  <r>
    <s v="1011"/>
    <s v="10110467"/>
    <m/>
    <n v="0"/>
    <s v="Local"/>
    <s v="本地"/>
    <m/>
    <m/>
    <x v="73"/>
    <x v="84"/>
    <m/>
    <s v="PA"/>
    <x v="59"/>
    <s v="Children Art"/>
    <s v="兒童藝術"/>
    <s v="n.a."/>
    <s v="n.a."/>
    <s v="The 34th?International Children's Art (Hong Kong) Exhibition"/>
    <s v="第三十四屆世界兒童畫比賽(香港)展覽"/>
    <s v="第三十四屆世界兒童畫比賽(香港)展覽"/>
    <s v="n.a."/>
    <s v="n.a."/>
    <d v="2010-10-17T00:00:00"/>
    <d v="2010-10-18T00:00:00"/>
    <n v="2010"/>
    <n v="10"/>
    <n v="0"/>
    <s v="Pentel (HK) Ltd"/>
    <s v="蟠桃兒（香港）有限公司"/>
    <s v="n.a."/>
    <s v="n.a."/>
    <s v="n.a."/>
    <s v="n.a."/>
    <s v="n.a."/>
    <s v="n.a."/>
    <s v=" "/>
    <s v=" "/>
  </r>
  <r>
    <s v="1011"/>
    <s v="10110468"/>
    <m/>
    <n v="0"/>
    <s v="Local"/>
    <s v="本地"/>
    <m/>
    <m/>
    <x v="73"/>
    <x v="84"/>
    <m/>
    <s v="PA"/>
    <x v="59"/>
    <s v="Painting"/>
    <s v="繪畫"/>
    <s v="n.a."/>
    <s v="n.a."/>
    <s v="The First Annual Exhibition of the Hong Kong Contemporary Artists Association?Now Hong Kong"/>
    <s v="香港當代藝術家協會首展『當下香港』"/>
    <s v="香港當代藝術家協會首展『當下香港』"/>
    <s v="n.a."/>
    <s v="n.a."/>
    <d v="2010-10-22T00:00:00"/>
    <d v="2010-10-28T00:00:00"/>
    <n v="2010"/>
    <n v="10"/>
    <n v="0"/>
    <s v="Hong Kong Contemporary Artists Association"/>
    <s v="香港當代藝術家協會"/>
    <s v="n.a."/>
    <s v="n.a."/>
    <s v="n.a."/>
    <s v="n.a."/>
    <s v="n.a."/>
    <s v="n.a."/>
    <s v=" "/>
    <s v=" "/>
  </r>
  <r>
    <s v="1011"/>
    <s v="10110469"/>
    <m/>
    <n v="0"/>
    <s v="Local"/>
    <s v="本地"/>
    <m/>
    <m/>
    <x v="73"/>
    <x v="84"/>
    <m/>
    <s v="PA"/>
    <x v="59"/>
    <s v="Children Art"/>
    <s v="兒童藝術"/>
    <s v="n.a."/>
    <s v="n.a."/>
    <s v="Children's Painting and Artwork Exhibition"/>
    <s v="「最真、最美」視覺藝術展"/>
    <s v="「最真、最美」視覺藝術展"/>
    <s v="n.a."/>
    <s v="n.a."/>
    <d v="2010-10-29T00:00:00"/>
    <d v="2010-10-31T00:00:00"/>
    <n v="2010"/>
    <n v="10"/>
    <n v="0"/>
    <s v="Yan Oi Tong"/>
    <s v="仁愛堂"/>
    <s v="n.a."/>
    <s v="n.a."/>
    <s v="n.a."/>
    <s v="n.a."/>
    <s v="n.a."/>
    <s v="n.a."/>
    <s v=" "/>
    <s v=" "/>
  </r>
  <r>
    <s v="1011"/>
    <s v="10110470"/>
    <m/>
    <n v="0"/>
    <s v="Local"/>
    <s v="本地"/>
    <m/>
    <m/>
    <x v="73"/>
    <x v="84"/>
    <m/>
    <s v="PA"/>
    <x v="59"/>
    <s v="Photography"/>
    <s v="攝影"/>
    <s v="n.a."/>
    <s v="n.a."/>
    <s v="Exhibition for the Second Pan PRD Photo Contest"/>
    <s v="第二屆泛珠三角環保攝影大賽作品展"/>
    <s v="第二屆泛珠三角環保攝影大賽作品展"/>
    <s v="n.a."/>
    <s v="n.a."/>
    <d v="2010-11-04T00:00:00"/>
    <d v="2010-11-08T00:00:00"/>
    <n v="2010"/>
    <n v="11"/>
    <n v="0"/>
    <s v="Environmental Protection Department"/>
    <s v="環境保護署"/>
    <s v="n.a."/>
    <s v="n.a."/>
    <s v="n.a."/>
    <s v="n.a."/>
    <s v="n.a."/>
    <s v="n.a."/>
    <s v=" "/>
    <s v=" "/>
  </r>
  <r>
    <s v="1011"/>
    <s v="10110471"/>
    <m/>
    <n v="0"/>
    <s v="Local"/>
    <s v="本地"/>
    <m/>
    <m/>
    <x v="252"/>
    <x v="84"/>
    <m/>
    <s v="PA"/>
    <x v="59"/>
    <s v="Photography"/>
    <s v="攝影"/>
    <s v="n.a."/>
    <s v="n.a."/>
    <s v="Environmental Protection Department &quot;Exhibition for the Second Pan PRD Photo Contest&quot;"/>
    <s v="環境保護署「第二屆泛珠三角環保攝影大賽作品展」"/>
    <s v="環境保護署「第二屆泛珠三角環保攝影大賽作品展」"/>
    <s v="n.a."/>
    <s v="n.a."/>
    <d v="2010-11-04T00:00:00"/>
    <d v="2010-11-08T00:00:00"/>
    <n v="2010"/>
    <n v="11"/>
    <n v="0"/>
    <s v="n.a."/>
    <s v="n.a."/>
    <s v="n.a."/>
    <s v="n.a."/>
    <s v="n.a."/>
    <s v="n.a."/>
    <s v="n.a."/>
    <s v="n.a."/>
    <s v=" "/>
    <s v=" "/>
  </r>
  <r>
    <s v="1011"/>
    <s v="10110472"/>
    <m/>
    <n v="0"/>
    <s v="Local"/>
    <s v="本地"/>
    <m/>
    <m/>
    <x v="73"/>
    <x v="84"/>
    <m/>
    <s v="PA"/>
    <x v="59"/>
    <s v="Photography"/>
    <s v="攝影"/>
    <s v="n.a."/>
    <s v="n.a."/>
    <s v="Group Exhibition of Photographic Art by RPSHK Members"/>
    <s v="藝術攝影聯展"/>
    <s v="藝術攝影聯展"/>
    <s v="n.a."/>
    <s v="n.a."/>
    <d v="2010-11-12T00:00:00"/>
    <d v="2010-11-14T00:00:00"/>
    <n v="2010"/>
    <n v="11"/>
    <n v="0"/>
    <s v="The Royal Photographic Society Hong Kong Chapter"/>
    <s v="英國皇家攝影學會香港分會"/>
    <s v="n.a."/>
    <s v="n.a."/>
    <s v="n.a."/>
    <s v="n.a."/>
    <s v="n.a."/>
    <s v="n.a."/>
    <s v=" "/>
    <s v=" "/>
  </r>
  <r>
    <s v="1011"/>
    <s v="10110473"/>
    <m/>
    <n v="0"/>
    <s v="Local"/>
    <s v="本地"/>
    <m/>
    <m/>
    <x v="73"/>
    <x v="84"/>
    <m/>
    <s v="PA"/>
    <x v="59"/>
    <s v="Photography"/>
    <s v="攝影"/>
    <s v="n.a."/>
    <s v="n.a."/>
    <s v="Imagery by Miniature Cameras - 2010"/>
    <s v="小型機鏡頭下 — 2010"/>
    <s v="小型機鏡頭下 — 2010"/>
    <s v="n.a."/>
    <s v="n.a."/>
    <d v="2010-11-18T00:00:00"/>
    <d v="2010-11-21T00:00:00"/>
    <n v="2010"/>
    <n v="11"/>
    <n v="0"/>
    <s v="Hong Kong Miniature Camera Photography Society"/>
    <s v="香港小型機攝影會"/>
    <s v="n.a."/>
    <s v="n.a."/>
    <s v="n.a."/>
    <s v="n.a."/>
    <s v="n.a."/>
    <s v="n.a."/>
    <s v=" "/>
    <s v=" "/>
  </r>
  <r>
    <s v="1011"/>
    <s v="10110474"/>
    <m/>
    <n v="0"/>
    <s v="Local"/>
    <s v="本地"/>
    <m/>
    <m/>
    <x v="73"/>
    <x v="84"/>
    <m/>
    <s v="PA"/>
    <x v="59"/>
    <s v="Chinese Painting, Calligraphy and Seal Carving"/>
    <s v="書畫篆刻"/>
    <s v="n.a."/>
    <s v="n.a."/>
    <s v="n.a."/>
    <s v="粵港情 — 著名書畫家張德鴻書畫作品展"/>
    <s v="粵港情 — 著名書畫家張德鴻書畫作品展"/>
    <s v="n.a."/>
    <s v="n.a."/>
    <d v="2010-11-22T00:00:00"/>
    <d v="2010-11-25T00:00:00"/>
    <n v="2010"/>
    <n v="11"/>
    <n v="0"/>
    <s v="Hong Kong Sino-Western Culture Exchange Association"/>
    <s v="香港中外文化藝術交流協會"/>
    <s v="n.a."/>
    <s v="n.a."/>
    <s v="n.a."/>
    <s v="n.a."/>
    <s v="n.a."/>
    <s v="n.a."/>
    <s v=" "/>
    <s v=" "/>
  </r>
  <r>
    <s v="1011"/>
    <s v="10110475"/>
    <m/>
    <n v="0"/>
    <s v="Local"/>
    <s v="本地"/>
    <m/>
    <m/>
    <x v="73"/>
    <x v="84"/>
    <m/>
    <s v="PA"/>
    <x v="59"/>
    <s v="Photography"/>
    <s v="攝影"/>
    <s v="n.a."/>
    <s v="n.a."/>
    <s v="The 3rd?HKAPA International Salon of Photography 2010"/>
    <s v="香港攝影藝術協會第三屆國際攝影沙龍2010"/>
    <s v="香港攝影藝術協會第三屆國際攝影沙龍2010"/>
    <s v="n.a."/>
    <s v="n.a."/>
    <d v="2010-12-03T00:00:00"/>
    <d v="2010-12-05T00:00:00"/>
    <n v="2010"/>
    <n v="12"/>
    <n v="0"/>
    <s v="The Hong Kong Art of Photography Association"/>
    <s v="香港攝影藝術協會"/>
    <s v="n.a."/>
    <s v="n.a."/>
    <s v="n.a."/>
    <s v="n.a."/>
    <s v="n.a."/>
    <s v="n.a."/>
    <s v=" "/>
    <s v=" "/>
  </r>
  <r>
    <s v="1011"/>
    <s v="10110476"/>
    <m/>
    <n v="0"/>
    <s v="Local"/>
    <s v="本地"/>
    <m/>
    <m/>
    <x v="73"/>
    <x v="84"/>
    <m/>
    <s v="PA"/>
    <x v="59"/>
    <s v="Chinese Painting, Calligraphy and Seal Carving"/>
    <s v="書畫篆刻"/>
    <s v="n.a."/>
    <s v="n.a."/>
    <s v="n.a."/>
    <s v="粵、港、澳老年書畫家作品展"/>
    <s v="粵、港、澳老年書畫家作品展"/>
    <s v="n.a."/>
    <s v="n.a."/>
    <d v="2010-12-11T00:00:00"/>
    <d v="2010-12-13T00:00:00"/>
    <n v="2010"/>
    <n v="12"/>
    <n v="0"/>
    <s v="China (Hong Kong) Painting Calligraphy for the Aged Study Association"/>
    <s v="香港中國老年書畫研究會"/>
    <s v="n.a."/>
    <s v="n.a."/>
    <s v="n.a."/>
    <s v="n.a."/>
    <s v="n.a."/>
    <s v="n.a."/>
    <s v=" "/>
    <s v=" "/>
  </r>
  <r>
    <s v="1011"/>
    <s v="10110477"/>
    <m/>
    <n v="0"/>
    <s v="Local"/>
    <s v="本地"/>
    <m/>
    <m/>
    <x v="73"/>
    <x v="84"/>
    <m/>
    <s v="PA"/>
    <x v="59"/>
    <s v="Chinese Painting, Calligraphy and Seal Carving"/>
    <s v="書畫篆刻"/>
    <s v="n.a."/>
    <s v="n.a."/>
    <s v="n.a."/>
    <s v="烺逸軒書畫展"/>
    <s v="烺逸軒書畫展"/>
    <s v="n.a."/>
    <s v="n.a."/>
    <d v="2010-12-20T00:00:00"/>
    <d v="2010-12-26T00:00:00"/>
    <n v="2010"/>
    <n v="12"/>
    <n v="0"/>
    <s v="Yau Ma Tei &amp; Tsim Sha Tsui Culture and Arts Association Ltd."/>
    <s v="油尖區文化藝術協會"/>
    <s v="n.a."/>
    <s v="n.a."/>
    <s v="n.a."/>
    <s v="n.a."/>
    <s v="n.a."/>
    <s v="n.a."/>
    <s v=" "/>
    <s v=" "/>
  </r>
  <r>
    <s v="1011"/>
    <s v="10110478"/>
    <m/>
    <n v="0"/>
    <s v="Local"/>
    <s v="本地"/>
    <m/>
    <m/>
    <x v="73"/>
    <x v="84"/>
    <m/>
    <s v="PA"/>
    <x v="59"/>
    <s v="Painting"/>
    <s v="繪畫"/>
    <s v="n.a."/>
    <s v="n.a."/>
    <s v="Alla Prima 2010 Exhibition"/>
    <s v="水雲閒‧二零一零畫展"/>
    <s v="水雲閒‧二零一零畫展"/>
    <s v="n.a."/>
    <s v="n.a."/>
    <d v="2010-12-28T00:00:00"/>
    <d v="2010-12-30T00:00:00"/>
    <n v="2010"/>
    <n v="12"/>
    <n v="0"/>
    <s v="Alla Prima"/>
    <s v="水雲閒"/>
    <s v="n.a."/>
    <s v="n.a."/>
    <s v="n.a."/>
    <s v="n.a."/>
    <s v="n.a."/>
    <s v="n.a."/>
    <s v=" "/>
    <s v=" "/>
  </r>
  <r>
    <s v="1011"/>
    <s v="10110479"/>
    <m/>
    <n v="0"/>
    <s v="Local"/>
    <s v="本地"/>
    <m/>
    <m/>
    <x v="253"/>
    <x v="242"/>
    <m/>
    <s v="PA"/>
    <x v="157"/>
    <s v="Mixed Media and Installation"/>
    <s v="混合媒介及裝置"/>
    <s v="n.a."/>
    <s v="n.a."/>
    <s v="Ink Pond Multimedia Installation - Si Shu Xi"/>
    <s v="裝置及多媒體展示 / 墨池 - &lt;私墊‧習&gt;"/>
    <s v="裝置及多媒體展示 / 墨池 - &lt;私墊‧習&gt;"/>
    <s v="n.a."/>
    <s v="n.a."/>
    <d v="2010-12-04T00:00:00"/>
    <d v="2010-12-18T00:00:00"/>
    <n v="2010"/>
    <n v="12"/>
    <n v="0"/>
    <s v="Zuni Icosahedron"/>
    <s v="進念．二十面體"/>
    <s v="n.a."/>
    <s v="n.a."/>
    <s v="Mathias Woo"/>
    <s v="胡恩威"/>
    <s v="Ray Chen (Taipei)"/>
    <s v="陳瑞憲 (台北)"/>
    <s v=" "/>
    <s v=" "/>
  </r>
  <r>
    <s v="1011"/>
    <s v="10110481"/>
    <m/>
    <n v="0"/>
    <s v="Local"/>
    <s v="本地"/>
    <m/>
    <m/>
    <x v="75"/>
    <x v="68"/>
    <m/>
    <s v="MU"/>
    <x v="61"/>
    <s v="Photography"/>
    <s v="攝影"/>
    <s v="n.a."/>
    <s v="n.a."/>
    <s v="City Fl?neur: Social Documentary Photography"/>
    <s v="城市漫遊者─社會紀實攝影"/>
    <s v="城市漫遊者─社會紀實攝影"/>
    <s v="n.a."/>
    <s v="n.a."/>
    <d v="2010-06-20T00:00:00"/>
    <d v="2011-01-03T00:00:00"/>
    <n v="2010"/>
    <n v="6"/>
    <n v="0"/>
    <s v="Hong Kong Heritage Museum"/>
    <s v="香港文化博物館"/>
    <s v="n.a."/>
    <s v="n.a."/>
    <s v=" Joseph FUNG, Blues Kaiyu WONG, Ki WONG"/>
    <s v="馮漢紀、黃啟裕、黃淑琪"/>
    <s v="Waileung CHAK, Chik CHAN, Kwongyuen CHAN, Raymond Waiman CHAN, Enoch CHEUNG, Karl CHIU, Yukwai CHOY, Almond Takwah CHU, Manlurk CHUNG, Evangelo COSTADIMAS, John Kinchung FUNG, Simon Manching GO, Alfred KO, Lonhin LAI, Chingping LAU, Katai LEONG, Warren Ch"/>
    <s v="翟偉良、陳跡、陳廣源、陳偉民、張康生、趙嘉榮、蔡旭威、朱德華、鍾文略、安杰路、馮建中、吳文正、高志強、賴朗騫、劉清平、梁家泰、梁志和、馬瓊珠、吳世傑、沈嘉豪、岑允逸、蘇秀儀、蘇慶強、孫樹坤、鄭瑋玲、謝至德、謝明莊、尹子聰、Michael WOLF、王希慎、黃勤帶、王禾璧、黃志恆、黃炳焙、(邱良、余偉建"/>
    <s v=" "/>
    <s v=" "/>
  </r>
  <r>
    <s v="1011"/>
    <s v="10110482"/>
    <m/>
    <n v="0"/>
    <s v="Local"/>
    <s v="本地"/>
    <m/>
    <m/>
    <x v="75"/>
    <x v="68"/>
    <m/>
    <s v="MU"/>
    <x v="61"/>
    <s v="Chinese Painting, Calligraphy and Seal Carving"/>
    <s v="書畫篆刻"/>
    <s v="n.a."/>
    <s v="n.a."/>
    <s v="Unrestrained Passions: The Art of Ng Yuet-lau"/>
    <s v="丘壑自在─伍月柳作品展"/>
    <s v="丘壑自在─伍月柳作品展"/>
    <s v="n.a."/>
    <s v="n.a."/>
    <d v="2010-07-11T00:00:00"/>
    <d v="2011-02-07T00:00:00"/>
    <n v="2010"/>
    <n v="7"/>
    <n v="0"/>
    <s v="Hong Kong Heritage Museum"/>
    <s v="香港文化博物館"/>
    <s v="n.a."/>
    <s v="n.a."/>
    <s v="n.a."/>
    <s v="n.a."/>
    <s v="n.a."/>
    <s v="伍月柳"/>
    <s v=" "/>
    <s v=" "/>
  </r>
  <r>
    <s v="1011"/>
    <s v="10110483"/>
    <m/>
    <n v="0"/>
    <s v="Local"/>
    <s v="本地"/>
    <m/>
    <m/>
    <x v="75"/>
    <x v="68"/>
    <m/>
    <s v="MU"/>
    <x v="61"/>
    <s v="Chinese Painting, Calligraphy and Seal Carving"/>
    <s v="書畫篆刻"/>
    <s v="n.a."/>
    <s v="n.a."/>
    <s v="Brush Beyond Space: Works of Tong Yang-tze"/>
    <s v="墨濯空間—董陽孜作品展"/>
    <s v="墨濯空間—董陽孜作品展"/>
    <s v="n.a."/>
    <s v="n.a."/>
    <d v="2010-09-18T00:00:00"/>
    <d v="2011-01-03T00:00:00"/>
    <n v="2010"/>
    <n v="9"/>
    <n v="0"/>
    <s v="The Leisure and Cultural Services Department"/>
    <s v="康樂及文化事務署"/>
    <s v="n.a."/>
    <s v="n.a."/>
    <s v="n.a."/>
    <s v="n.a."/>
    <s v="Tong Yang-tze"/>
    <s v="董陽孜"/>
    <s v=" "/>
    <s v=" "/>
  </r>
  <r>
    <s v="1011"/>
    <s v="10110484"/>
    <m/>
    <n v="0"/>
    <s v="Local"/>
    <s v="本地"/>
    <m/>
    <m/>
    <x v="75"/>
    <x v="68"/>
    <m/>
    <s v="MU"/>
    <x v="61"/>
    <s v="Mixed Art-forms"/>
    <s v="綜合展"/>
    <s v="n.a."/>
    <s v="n.a."/>
    <s v="One Hundred Years of Railway Operations in Hong Kong"/>
    <s v="鐵路百年"/>
    <s v="鐵路百年"/>
    <s v="n.a."/>
    <s v="n.a."/>
    <d v="2010-10-09T00:00:00"/>
    <d v="2010-11-08T00:00:00"/>
    <n v="2010"/>
    <n v="10"/>
    <n v="0"/>
    <s v="Transport and Housing Bureau of the Hong Kong SAR Government, the Kowloon and Canton Railway Corporation and the Mass Transit Railway Corporation Limited"/>
    <s v="香港特別行政區政府運輸及房屋局、九廣鐵路公司、香港鐵路有限公司"/>
    <s v="Hong Kong Heritage Museum of the Leisure and Cultural Services Department"/>
    <s v="康樂及文化事務署香港文化博物館"/>
    <s v="n.a."/>
    <s v="n.a."/>
    <s v="n.a."/>
    <s v="n.a."/>
    <s v=" "/>
    <s v=" "/>
  </r>
  <r>
    <s v="1011"/>
    <s v="10110485"/>
    <m/>
    <n v="0"/>
    <s v="Local"/>
    <s v="本地"/>
    <m/>
    <m/>
    <x v="75"/>
    <x v="68"/>
    <m/>
    <s v="MU"/>
    <x v="61"/>
    <s v="Design"/>
    <s v="設計"/>
    <s v="n.a."/>
    <s v="n.a."/>
    <s v="Act‧Live – Hong Kong International Poster Triennial 2010"/>
    <s v="當下‧活在 — 香港國際海報三年展2010"/>
    <s v="當下‧活在 — 香港國際海報三年展2010"/>
    <s v="n.a."/>
    <s v="n.a."/>
    <d v="2010-11-28T00:00:00"/>
    <d v="2011-05-23T00:00:00"/>
    <n v="2010"/>
    <n v="11"/>
    <n v="0"/>
    <s v="The Leisure and Cultural Services Department; Hong Kong Designers Association"/>
    <s v="康樂及文化事務署、香港設計師協會"/>
    <s v="n.a."/>
    <s v="n.a."/>
    <s v="n.a."/>
    <s v="n.a."/>
    <s v="190 selected entries from 43 countries/regions"/>
    <s v="入圍海報來自43個國家／地區共190份"/>
    <s v=" "/>
    <s v=" "/>
  </r>
  <r>
    <s v="1011"/>
    <s v="10110486"/>
    <m/>
    <n v="0"/>
    <s v="Local"/>
    <s v="本地"/>
    <m/>
    <m/>
    <x v="75"/>
    <x v="68"/>
    <m/>
    <s v="MU"/>
    <x v="61"/>
    <s v="Chinese Painting, Calligraphy and Seal Carving"/>
    <s v="書畫篆刻"/>
    <s v="n.a."/>
    <s v="n.a."/>
    <s v="T.T.Tsui Gallery of Chinese Art"/>
    <s v="徐展堂中國藝術館"/>
    <s v="徐展堂中國藝術館"/>
    <s v="n.a."/>
    <s v="n.a."/>
    <d v="2010-04-01T00:00:00"/>
    <d v="2011-03-31T00:00:00"/>
    <n v="2010"/>
    <n v="4"/>
    <n v="1"/>
    <s v="Hong Kong Heritage Museum"/>
    <s v="香港文化博物館"/>
    <s v="n.a."/>
    <s v="n.a."/>
    <s v="n.a."/>
    <s v="n.a."/>
    <s v="n.a."/>
    <s v="n.a."/>
    <s v=" "/>
    <s v="常設展覽"/>
  </r>
  <r>
    <s v="1011"/>
    <s v="10110487"/>
    <m/>
    <n v="0"/>
    <s v="Local"/>
    <s v="本地"/>
    <m/>
    <m/>
    <x v="254"/>
    <x v="243"/>
    <m/>
    <s v="GAL"/>
    <x v="158"/>
    <s v="Mixed Art-forms"/>
    <s v="綜合展"/>
    <s v="n.a."/>
    <s v="n.a."/>
    <s v="Art of Gift...Gift of Art 2010"/>
    <s v="n.a."/>
    <s v="Art of Gift...Gift of Art 2010"/>
    <s v="n.a."/>
    <s v="n.a."/>
    <d v="2010-11-20T00:00:00"/>
    <d v="2011-01-20T00:00:00"/>
    <n v="2010"/>
    <n v="11"/>
    <n v="0"/>
    <s v="Koru Contemporary Art"/>
    <s v="Koru Contemporary Art"/>
    <s v="n.a."/>
    <s v="n.a."/>
    <s v="n.a."/>
    <s v="n.a."/>
    <s v="David Reekie and Emma Camden, Claudia Borella"/>
    <s v="n.a."/>
    <s v=" "/>
    <s v=" "/>
  </r>
  <r>
    <s v="1011"/>
    <s v="10110488"/>
    <m/>
    <n v="0"/>
    <s v="Local"/>
    <s v="本地"/>
    <m/>
    <m/>
    <x v="255"/>
    <x v="244"/>
    <m/>
    <s v="OTHERS"/>
    <x v="159"/>
    <s v="Photography"/>
    <s v="攝影"/>
    <s v="n.a."/>
    <s v="n.a."/>
    <s v="Mongolia, Land of the Deer Stone"/>
    <s v="蒙古 - 鹿石之地"/>
    <s v="蒙古 - 鹿石之地"/>
    <s v="n.a."/>
    <s v="n.a."/>
    <d v="2010-11-01T00:00:00"/>
    <d v="2010-11-30T00:00:00"/>
    <n v="2010"/>
    <n v="11"/>
    <n v="0"/>
    <s v="n.a."/>
    <s v="n.a."/>
    <s v="n.a."/>
    <s v="n.a."/>
    <s v="n.a."/>
    <s v="n.a."/>
    <s v="Elaine Ling"/>
    <s v="n.a."/>
    <s v=" "/>
    <s v=" "/>
  </r>
  <r>
    <s v="1011"/>
    <s v="10110489"/>
    <m/>
    <n v="0"/>
    <s v="Local"/>
    <s v="本地"/>
    <m/>
    <m/>
    <x v="256"/>
    <x v="245"/>
    <m/>
    <s v="SCH"/>
    <x v="160"/>
    <s v="New Media Art"/>
    <s v="新媒體藝術"/>
    <s v="n.a."/>
    <s v="n.a."/>
    <s v="Audio-Visual Live"/>
    <s v="聲‧影‧演"/>
    <s v="聲‧影‧演"/>
    <s v="n.a."/>
    <s v="n.a."/>
    <d v="2010-12-04T00:00:00"/>
    <s v="9999"/>
    <n v="2010"/>
    <n v="12"/>
    <n v="99"/>
    <s v="CHOI Sai Ho"/>
    <s v="蔡世豪"/>
    <s v="n.a."/>
    <s v="n.a."/>
    <s v="n.a."/>
    <s v="n.a."/>
    <s v="CHOI Sai Ho"/>
    <s v="蔡世豪"/>
    <s v=" "/>
    <s v=" "/>
  </r>
  <r>
    <s v="1011"/>
    <s v="10110490"/>
    <m/>
    <n v="0"/>
    <s v="Local"/>
    <s v="本地"/>
    <m/>
    <m/>
    <x v="257"/>
    <x v="246"/>
    <m/>
    <s v="SCH"/>
    <x v="160"/>
    <s v="Mixed Media and Installation"/>
    <s v="混合媒介及裝置"/>
    <s v="n.a."/>
    <s v="n.a."/>
    <s v="Reproduction"/>
    <s v="交配年華"/>
    <s v="交配年華"/>
    <s v="n.a."/>
    <s v="n.a."/>
    <d v="2010-09-25T00:00:00"/>
    <d v="2010-10-16T00:00:00"/>
    <n v="2010"/>
    <n v="9"/>
    <n v="0"/>
    <s v="n.a."/>
    <s v="n.a."/>
    <s v="n.a."/>
    <s v="n.a."/>
    <s v="n.a."/>
    <s v="n.a."/>
    <s v="n.a."/>
    <s v="何浩源、黃曉楓、黃美諺、梁淑華、黎加行、黃曉琪、何秀珠、洪忠傑、洪輝進、黃子熹、李以寧、馬俊怡、唐豎森、陳曉彤、黃熙燁、蘇仲熙、鍾志豪、張葶、丁詩樂、曾慶治"/>
    <s v=" "/>
    <s v=" "/>
  </r>
  <r>
    <s v="1011"/>
    <s v="10110491"/>
    <m/>
    <n v="0"/>
    <s v="Local"/>
    <s v="本地"/>
    <m/>
    <m/>
    <x v="164"/>
    <x v="146"/>
    <m/>
    <s v="SCH"/>
    <x v="118"/>
    <s v="Chinese Painting, Calligraphy and Seal Carving"/>
    <s v="書畫篆刻"/>
    <s v="n.a."/>
    <s v="n.a."/>
    <s v="International So Chinese Painters and Calligraphers Invitation Exhibition"/>
    <s v="國際蘇姓書畫家邀請展"/>
    <s v="國際蘇姓書畫家邀請展"/>
    <s v="n.a."/>
    <s v="n.a."/>
    <d v="2010-09-27T00:00:00"/>
    <d v="2010-10-10T00:00:00"/>
    <n v="2010"/>
    <n v="9"/>
    <n v="0"/>
    <s v="HKUST Center for the Arts"/>
    <s v="科大藝術中心"/>
    <s v="n.a."/>
    <s v="n.a."/>
    <s v="n.a."/>
    <s v="n.a."/>
    <s v="n.a."/>
    <s v="n.a."/>
    <s v=" "/>
    <s v=" "/>
  </r>
  <r>
    <s v="1011"/>
    <s v="10110492"/>
    <m/>
    <n v="0"/>
    <s v="Local"/>
    <s v="本地"/>
    <m/>
    <m/>
    <x v="258"/>
    <x v="247"/>
    <m/>
    <s v="MU"/>
    <x v="161"/>
    <s v="Mixed Art-forms"/>
    <s v="綜合展"/>
    <s v="n.a."/>
    <s v="n.a."/>
    <s v="Marvellous Inventions of Leonardo da Vinci"/>
    <s v="達文西的創意奇想"/>
    <s v="達文西的創意奇想"/>
    <s v="n.a."/>
    <s v="n.a."/>
    <d v="2010-10-08T00:00:00"/>
    <d v="2011-02-09T00:00:00"/>
    <n v="2010"/>
    <n v="10"/>
    <n v="0"/>
    <s v="The Leisure and Cultural Services Department; Museum of Leonardo da Vinci, Florence, Italy"/>
    <s v="康樂及文化事務署、意大利佛羅倫斯達文西博物館"/>
    <s v="n.a."/>
    <s v="n.a."/>
    <s v="n.a."/>
    <s v="n.a."/>
    <s v="n.a."/>
    <s v="n.a."/>
    <s v=" "/>
    <s v=" "/>
  </r>
  <r>
    <s v="1011"/>
    <s v="10110493"/>
    <m/>
    <n v="0"/>
    <s v="Local"/>
    <s v="本地"/>
    <m/>
    <m/>
    <x v="259"/>
    <x v="248"/>
    <m/>
    <s v="PA"/>
    <x v="5"/>
    <s v="Mixed Art-forms"/>
    <s v="綜合展"/>
    <s v="n.a."/>
    <s v="n.a."/>
    <s v="Ink Design Living: I Want to Learn Calligraphy"/>
    <s v="我要學習書法之書法生活設計"/>
    <s v="我要學習書法之書法生活設計"/>
    <s v="n.a."/>
    <s v="n.a."/>
    <d v="2010-11-26T00:00:00"/>
    <d v="2010-12-15T00:00:00"/>
    <n v="2010"/>
    <n v="11"/>
    <n v="0"/>
    <s v="Zuni Icosahedron"/>
    <s v="進念．二十面體"/>
    <s v="n.a."/>
    <s v="n.a."/>
    <s v="Mathias Woo"/>
    <s v="胡恩威"/>
    <s v="n.a."/>
    <s v="n.a."/>
    <s v=" "/>
    <s v=" "/>
  </r>
  <r>
    <s v="1011"/>
    <s v="10110494"/>
    <m/>
    <n v="0"/>
    <s v="Local"/>
    <s v="本地"/>
    <m/>
    <m/>
    <x v="260"/>
    <x v="249"/>
    <m/>
    <s v="VA"/>
    <x v="162"/>
    <s v="Mixed Art-forms"/>
    <s v="綜合展"/>
    <s v="n.a."/>
    <s v="n.a."/>
    <s v="Ten Artists from the 70's"/>
    <s v="70後藝術的十個個案"/>
    <s v="70後藝術的十個個案"/>
    <s v="n.a."/>
    <s v="n.a."/>
    <d v="2010-10-02T00:00:00"/>
    <d v="2010-10-11T00:00:00"/>
    <n v="2010"/>
    <n v="10"/>
    <n v="0"/>
    <s v="China Charity International Exchange Centre"/>
    <s v="中華慈善總會"/>
    <s v="n.a."/>
    <s v="n.a."/>
    <s v="n.a."/>
    <s v="n.a."/>
    <s v="Chen Bo, Chen Yu Jun, Gao Yu, Li Qing, Ouyang Chun, Tu Hong Tao, Wang Ya Bin, Wei Jia, Yin Zhao Hui, Zhou Wen Zhong"/>
    <s v="陳波、陳彧君、高瑀、李青、歐陽春、屠宏濤、王亞彬、韋嘉、尹朝暉、周文中"/>
    <s v=" "/>
    <s v=" "/>
  </r>
  <r>
    <s v="1011"/>
    <s v="10110495"/>
    <m/>
    <n v="0"/>
    <s v="Local"/>
    <s v="本地"/>
    <m/>
    <m/>
    <x v="261"/>
    <x v="250"/>
    <m/>
    <s v="VA"/>
    <x v="162"/>
    <s v="Painting"/>
    <s v="繪畫"/>
    <s v="n.a."/>
    <s v="n.a."/>
    <s v="n.a."/>
    <s v="歷史與藝術－國家重大歷史題材美術創作工程作品香港展"/>
    <s v="歷史與藝術－國家重大歷史題材美術創作工程作品香港展"/>
    <s v="n.a."/>
    <s v="n.a."/>
    <d v="2010-12-18T00:00:00"/>
    <d v="2011-01-03T00:00:00"/>
    <n v="2010"/>
    <n v="12"/>
    <n v="0"/>
    <s v="中國美術館、香港中華文化城有限公司"/>
    <s v="中國美術館、香港中華文化城有限公司"/>
    <s v="n.a."/>
    <s v="n.a."/>
    <s v="n.a."/>
    <s v="n.a."/>
    <s v="n.a."/>
    <s v="n.a."/>
    <s v=" "/>
    <s v=" "/>
  </r>
  <r>
    <s v="1011"/>
    <s v="10110496"/>
    <m/>
    <n v="0"/>
    <s v="Local"/>
    <s v="本地"/>
    <m/>
    <m/>
    <x v="262"/>
    <x v="251"/>
    <m/>
    <s v="SCH"/>
    <x v="163"/>
    <s v="Painting"/>
    <s v="繪畫"/>
    <s v="n.a."/>
    <s v="n.a."/>
    <s v="Exhibition of Impression. Eileen Chang. Inaugural Painting Award"/>
    <s v="張愛玲印象‧首屆繪畫獎展"/>
    <s v="張愛玲印象‧首屆繪畫獎展"/>
    <s v="n.a."/>
    <s v="n.a."/>
    <d v="2010-09-27T00:00:00"/>
    <d v="2010-10-17T00:00:00"/>
    <n v="2010"/>
    <n v="9"/>
    <n v="0"/>
    <s v="香港浸會大學中國語文學系"/>
    <s v="香港浸會大學中國語文學系"/>
    <s v="n.a."/>
    <s v="n.a."/>
    <s v="n.a."/>
    <s v="n.a."/>
    <s v="n.a."/>
    <s v="n.a."/>
    <s v=" "/>
    <s v=" "/>
  </r>
  <r>
    <s v="1011"/>
    <s v="10110497"/>
    <m/>
    <n v="0"/>
    <s v="Local"/>
    <s v="本地"/>
    <m/>
    <m/>
    <x v="263"/>
    <x v="252"/>
    <m/>
    <s v="SCH"/>
    <x v="164"/>
    <s v="Mixed Art-forms"/>
    <s v="綜合展"/>
    <s v="n.a."/>
    <s v="n.a."/>
    <s v="n.a."/>
    <s v="香港浸會大學?碼圖像傳播畢業展2010"/>
    <s v="香港浸會大學?碼圖像傳播畢業展2010"/>
    <s v="n.a."/>
    <s v="n.a."/>
    <d v="2010-06-05T00:00:00"/>
    <d v="2010-06-13T00:00:00"/>
    <n v="2010"/>
    <n v="6"/>
    <n v="0"/>
    <s v="n.a."/>
    <s v="n.a."/>
    <s v="n.a."/>
    <s v="n.a."/>
    <s v="n.a."/>
    <s v="n.a."/>
    <s v="n.a."/>
    <s v="n.a."/>
    <s v=" "/>
    <s v=" "/>
  </r>
  <r>
    <s v="1011"/>
    <s v="10110498"/>
    <m/>
    <n v="0"/>
    <s v="Local"/>
    <s v="本地"/>
    <m/>
    <m/>
    <x v="264"/>
    <x v="253"/>
    <m/>
    <s v="SCH"/>
    <x v="165"/>
    <s v="Ceramics"/>
    <s v="陶藝"/>
    <s v="n.a."/>
    <s v="n.a."/>
    <s v="1+1111111111 outdoor ceramics exhibition"/>
    <s v="n.a."/>
    <s v="1+1111111111 outdoor ceramics exhibition"/>
    <s v="n.a."/>
    <s v="n.a."/>
    <d v="2010-04-23T00:00:00"/>
    <d v="2010-05-07T00:00:00"/>
    <n v="2010"/>
    <n v="4"/>
    <n v="0"/>
    <s v="n.a."/>
    <s v="n.a."/>
    <s v="n.a."/>
    <s v="n.a."/>
    <s v="n.a."/>
    <s v="n.a."/>
    <s v="n.a."/>
    <s v="n.a."/>
    <s v=" "/>
    <s v=" "/>
  </r>
  <r>
    <s v="1011"/>
    <s v="10110499"/>
    <m/>
    <n v="0"/>
    <s v="Local"/>
    <s v="本地"/>
    <m/>
    <m/>
    <x v="116"/>
    <x v="105"/>
    <m/>
    <s v="SCH"/>
    <x v="87"/>
    <s v="Design"/>
    <s v="設計"/>
    <s v="n.a."/>
    <s v="n.a."/>
    <s v="here V Are – Exhibition of Student Union Visual Arts Student Society, HKBU"/>
    <s v="here V Are – 香港浸會大學學生會視覺藝術學會設計展"/>
    <s v="here V Are – 香港浸會大學學生會視覺藝術學會設計展"/>
    <s v="n.a."/>
    <s v="n.a."/>
    <d v="2010-04-01T00:00:00"/>
    <d v="2010-04-07T00:00:00"/>
    <n v="2010"/>
    <n v="4"/>
    <n v="0"/>
    <s v="n.a."/>
    <s v="n.a."/>
    <s v="n.a."/>
    <s v="n.a."/>
    <s v="n.a."/>
    <s v="n.a."/>
    <s v="n.a."/>
    <s v="n.a."/>
    <s v=" "/>
    <s v=" "/>
  </r>
  <r>
    <s v="1011"/>
    <s v="10110500"/>
    <m/>
    <n v="0"/>
    <s v="Local"/>
    <s v="本地"/>
    <m/>
    <m/>
    <x v="116"/>
    <x v="105"/>
    <m/>
    <s v="SCH"/>
    <x v="87"/>
    <s v="Photography"/>
    <s v="攝影"/>
    <s v="n.a."/>
    <s v="n.a."/>
    <s v="SCOOP – PHOTOGRAPHY EXHIBITION"/>
    <s v="SCOOP – 攝影展"/>
    <s v="SCOOP – 攝影展"/>
    <s v="n.a."/>
    <s v="n.a."/>
    <d v="2010-04-16T00:00:00"/>
    <d v="2010-05-03T00:00:00"/>
    <n v="2010"/>
    <n v="4"/>
    <n v="0"/>
    <s v="n.a."/>
    <s v="n.a."/>
    <s v="n.a."/>
    <s v="n.a."/>
    <s v="n.a."/>
    <s v="n.a."/>
    <s v="n.a."/>
    <s v="n.a."/>
    <s v=" "/>
    <s v=" "/>
  </r>
  <r>
    <s v="1011"/>
    <s v="10110501"/>
    <m/>
    <n v="0"/>
    <s v="Local"/>
    <s v="本地"/>
    <m/>
    <m/>
    <x v="116"/>
    <x v="105"/>
    <m/>
    <s v="SCH"/>
    <x v="87"/>
    <s v="Photography"/>
    <s v="攝影"/>
    <s v="Electronic Art"/>
    <s v="電子藝術"/>
    <s v="Act 3 Student Group Exhibition 2010"/>
    <s v="Act 3 學生聯展2010"/>
    <s v="Act 3 學生聯展2010"/>
    <s v="n.a."/>
    <s v="n.a."/>
    <d v="2010-05-06T00:00:00"/>
    <d v="2010-05-14T00:00:00"/>
    <n v="2010"/>
    <n v="5"/>
    <n v="0"/>
    <s v="n.a."/>
    <s v="n.a."/>
    <s v="n.a."/>
    <s v="n.a."/>
    <s v="n.a."/>
    <s v="n.a."/>
    <s v="n.a."/>
    <s v="n.a."/>
    <s v=" "/>
    <s v=" "/>
  </r>
  <r>
    <s v="1011"/>
    <s v="10110502"/>
    <m/>
    <n v="0"/>
    <s v="Local"/>
    <s v="本地"/>
    <m/>
    <m/>
    <x v="116"/>
    <x v="105"/>
    <m/>
    <s v="SCH"/>
    <x v="87"/>
    <s v="Mixed Art-forms"/>
    <s v="綜合展"/>
    <s v="n.a."/>
    <s v="n.a."/>
    <s v="We can't &quot;quit&quot; Art: AVA Graduation Exhibition"/>
    <s v="n.a."/>
    <s v="We can't &quot;quit&quot; Art: AVA Graduation Exhibition"/>
    <s v="n.a."/>
    <s v="n.a."/>
    <d v="2010-06-15T00:00:00"/>
    <d v="2010-07-09T00:00:00"/>
    <n v="2010"/>
    <n v="6"/>
    <n v="0"/>
    <s v="Hong Kong Baptist University, Academy of Visual Arts"/>
    <s v="香港浸會大學視覺藝術院"/>
    <s v="n.a."/>
    <s v="n.a."/>
    <s v="n.a."/>
    <s v="n.a."/>
    <s v="n.a."/>
    <s v="n.a."/>
    <s v=" "/>
    <s v=" "/>
  </r>
  <r>
    <s v="1011"/>
    <s v="10110503"/>
    <m/>
    <n v="0"/>
    <s v="Local"/>
    <s v="本地"/>
    <m/>
    <m/>
    <x v="116"/>
    <x v="105"/>
    <m/>
    <s v="SCH"/>
    <x v="87"/>
    <s v="Mixed Media and Installation"/>
    <s v="混合媒介及裝置"/>
    <s v="n.a."/>
    <s v="n.a."/>
    <s v="It's in the Air"/>
    <s v="n.a."/>
    <s v="It's in the Air"/>
    <s v="n.a."/>
    <s v="n.a."/>
    <d v="2010-08-20T00:00:00"/>
    <d v="2010-09-09T00:00:00"/>
    <n v="2010"/>
    <n v="8"/>
    <n v="0"/>
    <s v="soundpocket; Academy of Visual Arts, HKBU"/>
    <s v="聲音掏腰包、視覺藝術院"/>
    <s v="n.a."/>
    <s v="n.a."/>
    <s v="n.a."/>
    <s v="n.a."/>
    <s v="Felix Hess"/>
    <s v="n.a."/>
    <s v=" "/>
    <s v=" "/>
  </r>
  <r>
    <s v="1011"/>
    <s v="10110504"/>
    <m/>
    <n v="0"/>
    <s v="Local"/>
    <s v="本地"/>
    <m/>
    <m/>
    <x v="116"/>
    <x v="105"/>
    <m/>
    <s v="SCH"/>
    <x v="87"/>
    <s v="Mixed Art-forms"/>
    <s v="綜合展"/>
    <s v="n.a."/>
    <s v="n.a."/>
    <s v="Apps"/>
    <s v="n.a."/>
    <s v="Apps"/>
    <s v="n.a."/>
    <s v="n.a."/>
    <d v="2010-09-30T00:00:00"/>
    <d v="2010-10-12T00:00:00"/>
    <n v="2010"/>
    <n v="9"/>
    <n v="0"/>
    <s v="n.a."/>
    <s v="n.a."/>
    <s v="n.a."/>
    <s v="n.a."/>
    <s v="n.a."/>
    <s v="n.a."/>
    <s v="n.a."/>
    <s v="n.a."/>
    <s v=" "/>
    <s v=" "/>
  </r>
  <r>
    <s v="1011"/>
    <s v="10110505"/>
    <m/>
    <n v="0"/>
    <s v="Local"/>
    <s v="本地"/>
    <m/>
    <m/>
    <x v="116"/>
    <x v="105"/>
    <m/>
    <s v="SCH"/>
    <x v="87"/>
    <s v="Ceramics"/>
    <s v="陶藝"/>
    <s v="n.a."/>
    <s v="n.a."/>
    <s v="Breathing"/>
    <s v="呼吸"/>
    <s v="呼吸"/>
    <s v="n.a."/>
    <s v="n.a."/>
    <d v="2010-11-08T00:00:00"/>
    <d v="2010-11-14T00:00:00"/>
    <n v="2010"/>
    <n v="11"/>
    <n v="0"/>
    <s v="n.a."/>
    <s v="n.a."/>
    <s v="n.a."/>
    <s v="n.a."/>
    <s v="n.a."/>
    <s v="n.a."/>
    <s v="n.a."/>
    <s v="n.a."/>
    <s v=" "/>
    <s v=" "/>
  </r>
  <r>
    <s v="1011"/>
    <s v="10110506"/>
    <m/>
    <n v="0"/>
    <s v="Local"/>
    <s v="本地"/>
    <m/>
    <m/>
    <x v="116"/>
    <x v="105"/>
    <m/>
    <s v="SCH"/>
    <x v="87"/>
    <s v="Mixed Art-forms"/>
    <s v="綜合展"/>
    <s v="n.a."/>
    <s v="n.a."/>
    <s v="Act 4 Student Group Exhibition 2010"/>
    <s v="Act 4 學生聯展2010"/>
    <s v="Act 4 學生聯展2010"/>
    <s v="n.a."/>
    <s v="n.a."/>
    <d v="2010-11-16T00:00:00"/>
    <d v="2010-11-27T00:00:00"/>
    <n v="2010"/>
    <n v="11"/>
    <n v="0"/>
    <s v="n.a."/>
    <s v="n.a."/>
    <s v="n.a."/>
    <s v="n.a."/>
    <s v="n.a."/>
    <s v="n.a."/>
    <s v="Piu Kiu College; St.James's Settlement; Faith Lutheran School; Tai Hang Tung Alliance Primary School; Pak ZTin Catholic Primary School"/>
    <s v="培橋書院、聖雅各福群會、大坑東宣道小學、深信學校、白田天主教小學"/>
    <s v=" "/>
    <s v=" "/>
  </r>
  <r>
    <s v="1011"/>
    <s v="10110507"/>
    <m/>
    <n v="0"/>
    <s v="Local"/>
    <s v="本地"/>
    <m/>
    <m/>
    <x v="116"/>
    <x v="105"/>
    <m/>
    <s v="SCH"/>
    <x v="87"/>
    <s v="Mixed Art-forms"/>
    <s v="綜合展"/>
    <s v="n.a."/>
    <s v="n.a."/>
    <s v="Encountering HKCEE"/>
    <s v="考遇"/>
    <s v="考遇"/>
    <s v="n.a."/>
    <s v="n.a."/>
    <d v="2010-12-18T00:00:00"/>
    <d v="2011-01-02T00:00:00"/>
    <n v="2010"/>
    <n v="12"/>
    <n v="0"/>
    <s v="n.a."/>
    <s v="n.a."/>
    <s v="n.a."/>
    <s v="n.a."/>
    <s v="n.a."/>
    <s v="n.a."/>
    <s v="n.a."/>
    <s v="n.a."/>
    <s v=" "/>
    <s v=" "/>
  </r>
  <r>
    <s v="1011"/>
    <s v="10110508"/>
    <m/>
    <n v="0"/>
    <s v="Local"/>
    <s v="本地"/>
    <m/>
    <m/>
    <x v="265"/>
    <x v="254"/>
    <m/>
    <s v="SCH"/>
    <x v="166"/>
    <s v="Chinese Painting, Calligraphy and Seal Carving"/>
    <s v="書畫篆刻"/>
    <s v="n.a."/>
    <s v="n.a."/>
    <s v="Chinese Calligraphy and Seal Engraving by Daniel C.K. Lau"/>
    <s v="和 : 劉澤光古今相生書法篆刻"/>
    <s v="和 : 劉澤光古今相生書法篆刻"/>
    <s v="n.a."/>
    <s v="n.a."/>
    <d v="2010-12-04T00:00:00"/>
    <d v="2011-01-28T00:00:00"/>
    <n v="2010"/>
    <n v="12"/>
    <n v="0"/>
    <s v="Academy of Visual Arts, Hong Kong Baptist University"/>
    <s v="香港浸會大學視覺藝術學院"/>
    <s v="n.a."/>
    <s v="n.a."/>
    <s v="Lolita Cheung"/>
    <s v="張楚筠"/>
    <s v="Daniel Chak-kwong Lau"/>
    <s v="劉澤光"/>
    <s v=" "/>
    <s v=" "/>
  </r>
  <r>
    <s v="1011"/>
    <s v="10110509"/>
    <m/>
    <n v="0"/>
    <s v="Local"/>
    <s v="本地"/>
    <m/>
    <m/>
    <x v="266"/>
    <x v="255"/>
    <m/>
    <s v="SCH"/>
    <x v="7"/>
    <s v="Painting"/>
    <s v="繪畫"/>
    <s v="n.a."/>
    <s v="n.a."/>
    <s v="Homage Paintings by Pietro Lista"/>
    <s v="意像迷人：李斯特繪畫"/>
    <s v="意像迷人：李斯特繪畫"/>
    <s v="n.a."/>
    <s v="n.a."/>
    <d v="2010-09-16T00:00:00"/>
    <d v="2010-10-12T00:00:00"/>
    <n v="2010"/>
    <n v="9"/>
    <n v="0"/>
    <s v="n.a."/>
    <s v="n.a."/>
    <s v="n.a."/>
    <s v="n.a."/>
    <s v="Italian Chamber of Commerce in Hong Kong &amp; Macao, Consulate General of Italy in Hong Kong, University Museum and Art Gallery The University of Hong Kong"/>
    <s v="Italian Chamber of Commerce in Hong Kong &amp; Macao, Consulate General of Italy in Hong Kong, 香港大學美術博物館"/>
    <s v=" Pietro Lista"/>
    <s v="李斯特"/>
    <s v=" "/>
    <s v=" "/>
  </r>
  <r>
    <s v="1011"/>
    <s v="10110510"/>
    <m/>
    <n v="0"/>
    <s v="Local"/>
    <s v="本地"/>
    <m/>
    <m/>
    <x v="267"/>
    <x v="256"/>
    <m/>
    <s v="GAL"/>
    <x v="167"/>
    <s v="Painting"/>
    <s v="繪畫"/>
    <s v="n.a."/>
    <s v="n.a."/>
    <s v="The Lost City Russian Paintings Exhibition"/>
    <s v="n.a."/>
    <s v="The Lost City Russian Paintings Exhibition"/>
    <s v="n.a."/>
    <s v="n.a."/>
    <d v="2010-04-01T00:00:00"/>
    <d v="2010-04-01T00:00:00"/>
    <n v="2010"/>
    <n v="4"/>
    <n v="0"/>
    <s v="King's Gallery"/>
    <s v="皇室畫廊"/>
    <s v="n.a."/>
    <s v="n.a."/>
    <s v="n.a."/>
    <s v="n.a."/>
    <s v="n.a."/>
    <s v="n.a."/>
    <s v=" "/>
    <s v=" "/>
  </r>
  <r>
    <s v="1011"/>
    <s v="10110511"/>
    <m/>
    <n v="0"/>
    <s v="Local"/>
    <s v="本地"/>
    <m/>
    <m/>
    <x v="267"/>
    <x v="256"/>
    <m/>
    <s v="GAL"/>
    <x v="167"/>
    <s v="Painting"/>
    <s v="繪畫"/>
    <s v="n.a."/>
    <s v="n.a."/>
    <s v="Russian Modern Life  Russian Paintings Exhibition"/>
    <s v="n.a."/>
    <s v="Russian Modern Life  Russian Paintings Exhibition"/>
    <s v="n.a."/>
    <s v="n.a."/>
    <d v="2010-04-15T00:00:00"/>
    <d v="2010-05-20T00:00:00"/>
    <n v="2010"/>
    <n v="4"/>
    <n v="0"/>
    <s v="King's Gallery"/>
    <s v="皇室畫廊"/>
    <s v="n.a."/>
    <s v="n.a."/>
    <s v="n.a."/>
    <s v="n.a."/>
    <s v="n.a."/>
    <s v="n.a."/>
    <s v=" "/>
    <s v=" "/>
  </r>
  <r>
    <s v="1011"/>
    <s v="10110512"/>
    <m/>
    <n v="0"/>
    <s v="Local"/>
    <s v="本地"/>
    <m/>
    <m/>
    <x v="267"/>
    <x v="256"/>
    <m/>
    <s v="GAL"/>
    <x v="167"/>
    <s v="Painting"/>
    <s v="繪畫"/>
    <s v="n.a."/>
    <s v="n.a."/>
    <s v="FISH STORY  Selected Russian paintings exhibition"/>
    <s v="n.a."/>
    <s v="FISH STORY  Selected Russian paintings exhibition"/>
    <s v="n.a."/>
    <s v="n.a."/>
    <d v="2010-09-13T00:00:00"/>
    <d v="2010-10-31T00:00:00"/>
    <n v="2010"/>
    <n v="9"/>
    <n v="0"/>
    <s v="King's Gallery"/>
    <s v="皇室畫廊"/>
    <s v="n.a."/>
    <s v="n.a."/>
    <s v="n.a."/>
    <s v="n.a."/>
    <s v="n.a."/>
    <s v="n.a."/>
    <s v=" "/>
    <s v=" "/>
  </r>
  <r>
    <s v="1011"/>
    <s v="10110513"/>
    <m/>
    <n v="0"/>
    <s v="Local"/>
    <s v="本地"/>
    <m/>
    <m/>
    <x v="268"/>
    <x v="257"/>
    <m/>
    <s v="PUB"/>
    <x v="135"/>
    <s v="Painting"/>
    <s v="繪畫"/>
    <s v="Mixed Media and Installation"/>
    <s v="混合媒介及裝置"/>
    <s v="Tasting Hong Kong"/>
    <s v="玩‧味香港"/>
    <s v="玩‧味香港"/>
    <s v="n.a."/>
    <s v="n.a."/>
    <d v="2010-04-01T00:00:00"/>
    <d v="2010-12-31T00:00:00"/>
    <n v="2010"/>
    <n v="4"/>
    <n v="0"/>
    <s v="Hong Kong International Airport"/>
    <s v="香港國際機場"/>
    <s v="n.a."/>
    <s v="n.a."/>
    <s v="Community Art Network"/>
    <s v="社群藝術網路"/>
    <s v="Alannala Lau, Becky Ng, Bell Hui, Eastman Cheng, Leung Kwong Yiu, Kong Chun Hei, Margaret Chu, tamshui:\, Tang Kwok Hin, Wong Tin Yan, Margaret Chu, Castaly LEUNG Ching-man, WONG Chun Hei, TANG Siu Nam, Lee Ting Wai, Yip Pak To, LI Tin Lun"/>
    <s v="朱卓慧、劉星雨、伍寶琪、許翠紅、鄭淑宜、梁廣耀、鄺鎮禧、朱卓慧、淡水、鄧國騫、王天仁、梁靜雯、黃進曦、鄧紹南、葉伯韜、李定威、李天倫"/>
    <s v=" "/>
    <s v=" "/>
  </r>
  <r>
    <s v="1011"/>
    <s v="10110514"/>
    <m/>
    <n v="0"/>
    <s v="Local"/>
    <s v="本地"/>
    <m/>
    <m/>
    <x v="269"/>
    <x v="258"/>
    <m/>
    <s v="VA"/>
    <x v="146"/>
    <s v="Electronic Art"/>
    <s v="電子藝術"/>
    <s v="n.a."/>
    <s v="n.a."/>
    <s v="River of Wisdom: Animated Version of the Riverside Scene at Qingming Festival"/>
    <s v="智慧的長河：電子動態版《清明上河圖》"/>
    <s v="智慧的長河：電子動態版《清明上河圖》"/>
    <s v="n.a."/>
    <s v="n.a."/>
    <d v="2010-11-09T00:00:00"/>
    <d v="2010-11-29T00:00:00"/>
    <n v="2010"/>
    <n v="11"/>
    <n v="0"/>
    <s v="The Leisure and Cultural Services Department; Bureau of Shanghai World Expo Coordination"/>
    <s v="康樂及文化事務署、上海世博會事務協調局"/>
    <s v="n.a."/>
    <s v="n.a."/>
    <s v="n.a."/>
    <s v="n.a."/>
    <s v="n.a."/>
    <s v="n.a."/>
    <s v="Coordinated by Hong Kong Science Museum"/>
    <s v="香港科學館統籌"/>
  </r>
  <r>
    <s v="1011"/>
    <s v="10110515"/>
    <m/>
    <n v="0"/>
    <s v="Local"/>
    <s v="本地"/>
    <m/>
    <m/>
    <x v="214"/>
    <x v="259"/>
    <m/>
    <s v="BUSS"/>
    <x v="168"/>
    <s v="Photography"/>
    <s v="攝影"/>
    <s v="n.a."/>
    <s v="n.a."/>
    <s v="I'm always Here - Photography Exhibition"/>
    <s v="禮物－馮美慧．攝影展"/>
    <s v="禮物－馮美慧．攝影展"/>
    <s v="n.a."/>
    <s v="n.a."/>
    <d v="2010-10-08T00:00:00"/>
    <d v="2010-11-07T00:00:00"/>
    <n v="2010"/>
    <n v="10"/>
    <n v="0"/>
    <s v="n.a."/>
    <s v="n.a."/>
    <s v="n.a."/>
    <s v="n.a."/>
    <s v="n.a."/>
    <s v="n.a."/>
    <s v="n.a."/>
    <s v="馮美慧"/>
    <s v=" "/>
    <s v=" "/>
  </r>
  <r>
    <s v="1011"/>
    <s v="10110516"/>
    <m/>
    <n v="0"/>
    <s v="Local"/>
    <s v="本地"/>
    <m/>
    <m/>
    <x v="270"/>
    <x v="260"/>
    <m/>
    <s v="SCH"/>
    <x v="169"/>
    <s v="Ceramics"/>
    <s v="陶藝"/>
    <s v="n.a."/>
    <s v="n.a."/>
    <s v="Exhibition of Cultural Exchange - Ceramics in China, Hong Kong and Japan"/>
    <s v="樂也陶途：中、港、日陶藝文化交流展"/>
    <s v="樂也陶途：中、港、日陶藝文化交流展"/>
    <s v="n.a."/>
    <s v="n.a."/>
    <d v="2010-04-12T00:00:00"/>
    <d v="2010-05-05T00:00:00"/>
    <n v="2010"/>
    <n v="4"/>
    <n v="0"/>
    <s v="n.a."/>
    <s v="n.a."/>
    <s v="n.a."/>
    <s v="n.a."/>
    <s v="n.a."/>
    <s v="n.a."/>
    <s v="n.a."/>
    <s v="n.a."/>
    <s v=" "/>
    <s v=" "/>
  </r>
  <r>
    <s v="1011"/>
    <s v="10110517"/>
    <m/>
    <n v="0"/>
    <s v="Local"/>
    <s v="本地"/>
    <m/>
    <m/>
    <x v="271"/>
    <x v="260"/>
    <m/>
    <s v="SCH"/>
    <x v="169"/>
    <s v="Painting"/>
    <s v="繪畫"/>
    <s v="n.a."/>
    <s v="n.a."/>
    <s v="Saving work against hunger’ – Yuen Yuen-Ho Solo Exhibition"/>
    <s v="積畫防饑－袁婉荷作品展覽"/>
    <s v="積畫防饑－袁婉荷作品展覽"/>
    <s v="n.a."/>
    <s v="n.a."/>
    <d v="2010-07-08T00:00:00"/>
    <d v="2010-07-20T00:00:00"/>
    <n v="2010"/>
    <n v="7"/>
    <n v="0"/>
    <s v="@rtlocal"/>
    <s v="藝術‧本地"/>
    <s v="n.a."/>
    <s v="n.a."/>
    <s v="n.a."/>
    <s v="n.a."/>
    <s v="YUEN Yuen Ho"/>
    <s v="袁婉荷"/>
    <s v=" "/>
    <s v=" "/>
  </r>
  <r>
    <s v="1011"/>
    <s v="10110518"/>
    <m/>
    <n v="0"/>
    <s v="Local"/>
    <s v="本地"/>
    <m/>
    <m/>
    <x v="270"/>
    <x v="260"/>
    <m/>
    <s v="SCH"/>
    <x v="169"/>
    <s v="Sculpture"/>
    <s v="雕塑"/>
    <s v="n.a."/>
    <s v="n.a."/>
    <s v="Glass Art Exhibition"/>
    <s v="珠。聯展－玻璃作品展"/>
    <s v="珠。聯展－玻璃作品展"/>
    <s v="n.a."/>
    <s v="n.a."/>
    <d v="2010-08-21T00:00:00"/>
    <d v="2010-09-05T00:00:00"/>
    <n v="2010"/>
    <n v="8"/>
    <n v="0"/>
    <s v="KOKO"/>
    <s v="KOKO"/>
    <s v="n.a."/>
    <s v="n.a."/>
    <s v="n.a."/>
    <s v="n.a."/>
    <s v="Ruby Woo, Alice Cheung Yuk-fong, Mak Sau-ying, Eva Chui Yee-wah, Rose Lei, Koko Ko Bin-lin, Anita Chan Sze-wan, Dorothy Ngan So-yan"/>
    <s v="胡修美, 鄭玉芳, 麥秀英, 徐婉華, 李文燕, 高便蓮, 陳詩韻, 顏素茵"/>
    <s v=" "/>
    <s v=" "/>
  </r>
  <r>
    <s v="1011"/>
    <s v="10110519"/>
    <m/>
    <n v="0"/>
    <s v="Local"/>
    <s v="本地"/>
    <m/>
    <m/>
    <x v="270"/>
    <x v="260"/>
    <m/>
    <s v="SCH"/>
    <x v="169"/>
    <s v="Chinese Painting, Calligraphy and Seal Carving"/>
    <s v="書畫篆刻"/>
    <s v="n.a."/>
    <s v="n.a."/>
    <s v="The Cradle of New Chinese Ink Painting Movement"/>
    <s v="新水墨畫運動的搖籃－九龍華仁書院新水墨畫教與學實驗（1966-1971）"/>
    <s v="新水墨畫運動的搖籃－九龍華仁書院新水墨畫教與學實驗（1966-1971）"/>
    <s v="n.a."/>
    <s v="n.a."/>
    <d v="2010-11-29T00:00:00"/>
    <d v="2010-12-30T00:00:00"/>
    <n v="2010"/>
    <n v="11"/>
    <n v="0"/>
    <s v="n.a."/>
    <s v="n.a."/>
    <s v="n.a."/>
    <s v="n.a."/>
    <s v="n.a."/>
    <s v="n.a."/>
    <s v="n.a."/>
    <s v="n.a."/>
    <s v=" "/>
    <s v=" "/>
  </r>
  <r>
    <s v="1011"/>
    <s v="10110520"/>
    <m/>
    <n v="0"/>
    <s v="Local"/>
    <s v="本地"/>
    <m/>
    <m/>
    <x v="127"/>
    <x v="115"/>
    <m/>
    <s v="SCH"/>
    <x v="97"/>
    <s v="Mixed Art-forms"/>
    <s v="綜合展"/>
    <s v="n.a."/>
    <s v="n.a."/>
    <s v="Best of Show Exhibition at SD Gallery"/>
    <s v="n.a."/>
    <s v="Best of Show Exhibition at SD Gallery"/>
    <s v="n.a."/>
    <s v="n.a."/>
    <d v="2010-09-14T00:00:00"/>
    <d v="2010-10-13T00:00:00"/>
    <n v="2010"/>
    <n v="9"/>
    <n v="0"/>
    <s v="SD Gallery, School of Design, The Hong Kong Polytechnic University"/>
    <s v="香港理工大學設計學院設計廊"/>
    <s v="n.a."/>
    <s v="n.a."/>
    <s v="n.a."/>
    <s v="n.a."/>
    <s v="selected projects by the graduation class of 2010_x000a_of BA(Hons) in Design and BA(Hons) in Digital Media"/>
    <s v="n.a."/>
    <s v=" "/>
    <s v=" "/>
  </r>
  <r>
    <s v="1011"/>
    <s v="10110521"/>
    <m/>
    <n v="0"/>
    <s v="Local"/>
    <s v="本地"/>
    <m/>
    <m/>
    <x v="127"/>
    <x v="115"/>
    <m/>
    <s v="SCH"/>
    <x v="97"/>
    <s v="Photography"/>
    <s v="攝影"/>
    <s v="n.a."/>
    <s v="n.a."/>
    <s v="HKIPP Annual &amp; Circulatory Exhibition 2010-2011"/>
    <s v="n.a."/>
    <s v="HKIPP Annual &amp; Circulatory Exhibition 2010-2011"/>
    <s v="n.a."/>
    <s v="n.a."/>
    <d v="2010-10-15T00:00:00"/>
    <d v="2010-10-29T00:00:00"/>
    <n v="2010"/>
    <n v="10"/>
    <n v="0"/>
    <s v="SD Gallery, School of Design, The Hong Kong Polytechnic University"/>
    <s v="香港理工大學設計學院設計廊"/>
    <s v="n.a."/>
    <s v="n.a."/>
    <s v="n.a."/>
    <s v="n.a."/>
    <s v="n.a."/>
    <s v="n.a."/>
    <s v=" "/>
    <s v=" "/>
  </r>
  <r>
    <s v="1011"/>
    <s v="10110522"/>
    <m/>
    <n v="0"/>
    <s v="Local"/>
    <s v="本地"/>
    <m/>
    <m/>
    <x v="272"/>
    <x v="261"/>
    <m/>
    <s v="VA"/>
    <x v="170"/>
    <s v="Chinese Painting, Calligraphy and Seal Carving"/>
    <s v="書畫篆刻"/>
    <s v="n.a."/>
    <s v="n.a."/>
    <s v="n.a."/>
    <s v="&quot;Happy together?三人畫展"/>
    <s v="&quot;Happy together?三人畫展"/>
    <s v="n.a."/>
    <s v="n.a."/>
    <d v="2010-06-26T00:00:00"/>
    <s v="9999"/>
    <n v="2010"/>
    <n v="6"/>
    <n v="99"/>
    <s v="n.a."/>
    <s v="n.a."/>
    <s v="n.a."/>
    <s v="n.a."/>
    <s v="n.a."/>
    <s v="n.a."/>
    <s v="IP Sai King, SIU Pak Keung"/>
    <s v="葉世?、蕭柏強"/>
    <s v=" "/>
    <s v=" "/>
  </r>
  <r>
    <s v="1011"/>
    <s v="10110523"/>
    <m/>
    <n v="0"/>
    <s v="Local"/>
    <s v="本地"/>
    <m/>
    <m/>
    <x v="272"/>
    <x v="261"/>
    <m/>
    <s v="VA"/>
    <x v="170"/>
    <s v="Painting"/>
    <s v="繪畫"/>
    <s v="n.a."/>
    <s v="n.a."/>
    <s v="In Search of Human Form Solo Exhibition by Spencer Luk"/>
    <s v="人形探索：陸浩燊個人畫展"/>
    <s v="人形探索：陸浩燊個人畫展"/>
    <s v="n.a."/>
    <s v="n.a."/>
    <d v="2010-09-23T00:00:00"/>
    <d v="2010-09-30T00:00:00"/>
    <n v="2010"/>
    <n v="9"/>
    <n v="0"/>
    <s v="n.a."/>
    <s v="n.a."/>
    <s v="n.a."/>
    <s v="n.a."/>
    <s v="n.a."/>
    <s v="n.a."/>
    <s v=" Spencer Luk"/>
    <s v="陸浩燊"/>
    <s v=" "/>
    <s v=" "/>
  </r>
  <r>
    <s v="1011"/>
    <s v="10110524"/>
    <m/>
    <n v="0"/>
    <s v="Local"/>
    <s v="本地"/>
    <m/>
    <m/>
    <x v="273"/>
    <x v="262"/>
    <m/>
    <s v="VA"/>
    <x v="36"/>
    <s v="Mixed Art-forms"/>
    <s v="綜合展"/>
    <s v="n.a."/>
    <s v="n.a."/>
    <s v="Artist in Residence 2010 – New Media Art@VAC_x000a_Interacting for the Sake of Interaction"/>
    <s v="藝術家留駐計劃2010 – 新媒體藝術@香港視覺藝術中心_x000a_為互動而互動"/>
    <s v="藝術家留駐計劃2010 – 新媒體藝術@香港視覺藝術中心_x000a_為互動而互動"/>
    <s v="n.a."/>
    <s v="n.a."/>
    <d v="2010-05-30T00:00:00"/>
    <d v="2010-11-20T00:00:00"/>
    <n v="2010"/>
    <n v="5"/>
    <n v="0"/>
    <s v="Art Promotion Office of the Leisure and Cultural Services Department"/>
    <s v="康樂及文化事務署藝術推廣辦事處"/>
    <s v="n.a."/>
    <s v="n.a."/>
    <s v="Art Promotion Office"/>
    <s v="藝術推廣辦事處"/>
    <s v="Hephaistion Tso; Saffie Ng"/>
    <s v="曹飛颺、吳慧心"/>
    <s v=" "/>
    <s v=" "/>
  </r>
  <r>
    <s v="1011"/>
    <s v="10110526"/>
    <m/>
    <n v="0"/>
    <s v="Local"/>
    <s v="本地"/>
    <m/>
    <m/>
    <x v="274"/>
    <x v="263"/>
    <m/>
    <s v="VA"/>
    <x v="170"/>
    <s v="New Media Art"/>
    <s v="新媒體藝術"/>
    <s v="n.a."/>
    <s v="n.a."/>
    <s v="Micro-Symphony: New Work of XEX.GRP"/>
    <s v="微．協奏－XEX.GRP作品展"/>
    <s v="微．協奏－XEX.GRP作品展"/>
    <s v="n.a."/>
    <s v="n.a."/>
    <d v="2010-05-08T00:00:00"/>
    <d v="2010-06-28T00:00:00"/>
    <n v="2010"/>
    <n v="5"/>
    <n v="0"/>
    <s v="Art Promotion Office of the Leisure and Cultural Services Department"/>
    <s v="康樂及文化事務署藝術推廣辦事處"/>
    <s v="n.a."/>
    <s v="n.a."/>
    <s v="Art Promotion Office"/>
    <s v="藝術推廣辦事處"/>
    <s v="Cheung Hon Him; Lam Chi Fai; Wong Chun Kit"/>
    <s v="張翰謙、林志輝、王震傑"/>
    <s v=" "/>
    <s v=" "/>
  </r>
  <r>
    <s v="1011"/>
    <s v="10110527"/>
    <m/>
    <n v="0"/>
    <s v="Local"/>
    <s v="本地"/>
    <m/>
    <m/>
    <x v="272"/>
    <x v="261"/>
    <m/>
    <s v="VA"/>
    <x v="170"/>
    <s v="Prints"/>
    <s v="版畫"/>
    <s v="n.a."/>
    <s v="n.a."/>
    <s v="Hong Kong Graphic Art Fiesta 2010: Watershed: A Tale of Hong Kong and Belfast"/>
    <s v="香港圖像藝術節2010: 雙城記－香港與貝爾法斯特的分水嶺"/>
    <s v="香港圖像藝術節2010: 雙城記－香港與貝爾法斯特的分水嶺"/>
    <s v="n.a."/>
    <s v="n.a."/>
    <d v="2010-12-08T00:00:00"/>
    <d v="2011-02-25T00:00:00"/>
    <n v="2010"/>
    <n v="12"/>
    <n v="0"/>
    <s v="Art Promotion Office of the Leisure and Cultural Services Department; Hong Kong Open Printshop"/>
    <s v="康樂及文化事務署藝術推廣辦事處、香港版畫工作室"/>
    <s v="n.a."/>
    <s v="n.a."/>
    <s v="Art Promotion Office; Mr Raymond Henshaw (from Ireland)"/>
    <s v="藝術推廣辦事處、Mr Raymond Henshaw (來自愛爾蘭)"/>
    <s v="11 artworks from artists of Hong Kong and Belfast in Northern Ireland"/>
    <s v="香港與貝爾法斯特（愛爾蘭北部）兩地版畫家11件大型版畫藝術裝置作品"/>
    <s v=" "/>
    <s v=" "/>
  </r>
  <r>
    <s v="1011"/>
    <s v="10110528"/>
    <m/>
    <n v="0"/>
    <s v="Local"/>
    <s v="本地"/>
    <m/>
    <m/>
    <x v="124"/>
    <x v="95"/>
    <m/>
    <s v="VA"/>
    <x v="36"/>
    <s v="Sculpture"/>
    <s v="雕塑"/>
    <s v="n.a."/>
    <s v="n.a."/>
    <s v="So Glass: HKGADS 1st Member Exhibition"/>
    <s v="好琉璃：HKGADS第一屆會員聯展"/>
    <s v="好琉璃：HKGADS第一屆會員聯展"/>
    <s v="n.a."/>
    <s v="n.a."/>
    <d v="2010-05-15T00:00:00"/>
    <d v="2010-05-21T00:00:00"/>
    <n v="2010"/>
    <n v="5"/>
    <n v="0"/>
    <s v="Hong Kong Glass Arts Development Society"/>
    <s v="香港玻璃藝術發展學會"/>
    <s v="n.a."/>
    <s v="n.a."/>
    <s v="n.a."/>
    <s v="n.a."/>
    <s v="n.a."/>
    <s v="n.a."/>
    <s v=" "/>
    <s v=" "/>
  </r>
  <r>
    <s v="1011"/>
    <s v="10110529"/>
    <m/>
    <n v="0"/>
    <s v="Local"/>
    <s v="本地"/>
    <m/>
    <m/>
    <x v="124"/>
    <x v="95"/>
    <m/>
    <s v="VA"/>
    <x v="36"/>
    <s v="Sculpture"/>
    <s v="雕塑"/>
    <s v="n.a."/>
    <s v="n.a."/>
    <s v="15th Anniversary Exhibition of Sculptures &amp; Paintings"/>
    <s v="十五週年雕塑畫展"/>
    <s v="十五週年雕塑畫展"/>
    <s v="n.a."/>
    <s v="n.a."/>
    <d v="2010-06-20T00:00:00"/>
    <d v="2010-06-24T00:00:00"/>
    <n v="2010"/>
    <n v="6"/>
    <n v="0"/>
    <s v="Creative Figure Studio"/>
    <s v="人面像創作坊"/>
    <s v="n.a."/>
    <s v="n.a."/>
    <s v="Winnie Davies"/>
    <s v="蕭愛冰"/>
    <s v="Winnie Davies, Chu Tat Shing, William Tsang, Lau Siu Hong, Paul Lok, Tommy Wong, Steven Chui, Kim Man, Wenty Wu, Vicky Wang, Lam Leong Yu, Siu Kam Han, Au Cham Min, Raymond Fan, Lam Ho Yee, Yeung Yau Lin, Chan Siu Fai, Yuen Ying Keung, Amy Tai"/>
    <s v="蕭愛冰, 朱達誠, 駱偉強, 黃鎮健, 徐仲斌, 文劍芳, 胡詠霞, 壬佩綺, 林亮如, 蕭錦嫺, 歐湛棉, 范偉文, 林可頤, 楊又蓮, 陳兆輝, 阮應強, 載日群"/>
    <s v=" "/>
    <s v=" "/>
  </r>
  <r>
    <s v="1011"/>
    <s v="10110530"/>
    <m/>
    <n v="0"/>
    <s v="Local"/>
    <s v="本地"/>
    <m/>
    <m/>
    <x v="124"/>
    <x v="95"/>
    <m/>
    <s v="VA"/>
    <x v="36"/>
    <s v="Mixed Art-forms"/>
    <s v="綜合展"/>
    <s v="n.a."/>
    <s v="n.a."/>
    <s v="Art n Connectors - Exhibition of MAFA of CUHK"/>
    <s v="藝‧接龍－中大藝術文學碩士預展"/>
    <s v="藝‧接龍－中大藝術文學碩士預展"/>
    <s v="n.a."/>
    <s v="n.a."/>
    <d v="2010-07-02T00:00:00"/>
    <d v="2010-07-09T00:00:00"/>
    <n v="2010"/>
    <n v="7"/>
    <n v="0"/>
    <s v="Class 2009-10 of MAFA of Chinese University of Hong Kong"/>
    <s v="香港中文大學藝術文學碩士課程2009-10"/>
    <s v="n.a."/>
    <s v="n.a."/>
    <s v="n.a."/>
    <s v="n.a."/>
    <s v="n.a."/>
    <s v="n.a."/>
    <s v=" "/>
    <s v=" "/>
  </r>
  <r>
    <s v="1011"/>
    <s v="10110531"/>
    <m/>
    <n v="0"/>
    <s v="Local"/>
    <s v="本地"/>
    <m/>
    <m/>
    <x v="275"/>
    <x v="264"/>
    <m/>
    <s v="VA"/>
    <x v="162"/>
    <s v="Mixed Art-forms"/>
    <s v="綜合展"/>
    <s v="n.a."/>
    <s v="n.a."/>
    <s v="ART HK 10"/>
    <s v="香港國際藝術節10"/>
    <s v="香港國際藝術節 10"/>
    <s v="n.a."/>
    <s v="n.a."/>
    <d v="2010-05-27T00:00:00"/>
    <d v="2010-05-30T00:00:00"/>
    <n v="2010"/>
    <n v="5"/>
    <n v="0"/>
    <s v="Asian Art Fairs Ltd Hong Kong"/>
    <s v="Asian Art Fairs Ltd Hong Kong"/>
    <s v="n.a."/>
    <s v="n.a."/>
    <s v="Magnus Renfrew"/>
    <s v="n.a."/>
    <s v="Wang Keping; Simon Birch; Khanh Cong Bui; Li Wei; Liu Hung; Vincent Fantauzzo; anothermountainman (Stanley Wong); Leang Seckon; William Furniss; Dinh Q. L?; Map Office; Chan Dany"/>
    <s v="王克平、Simon Birch、Khanh Cong Bui、李暐、劉虹、Vincent Fantauzzo、又一山人 (黃炳培)、Leang Seckon、William Furniss、Dinh Q. L?、Map Office、Chan Dany"/>
    <s v=" "/>
    <s v=" "/>
  </r>
  <r>
    <s v="1011"/>
    <s v="10110532"/>
    <m/>
    <n v="0"/>
    <s v="Local"/>
    <s v="本地"/>
    <m/>
    <m/>
    <x v="276"/>
    <x v="264"/>
    <m/>
    <s v="VA"/>
    <x v="162"/>
    <s v="Photography"/>
    <s v="攝影"/>
    <s v="n.a."/>
    <s v="n.a."/>
    <s v="&quot;Accessibility and Social Inclusion&quot; Photo Exhibition"/>
    <s v="「無障礙共融社會」攝影展"/>
    <s v="「無障礙共融社會」攝影展"/>
    <s v="n.a."/>
    <s v="n.a."/>
    <d v="2010-06-02T00:00:00"/>
    <d v="2010-06-04T00:00:00"/>
    <n v="2010"/>
    <n v="6"/>
    <n v="0"/>
    <s v="n.a."/>
    <s v="n.a."/>
    <s v="n.a."/>
    <s v="n.a."/>
    <s v="The Hong Kong Society for Rehabilitation, The Photographic Society of Hong Kong, Arts with the Disabled Association Hong Kong"/>
    <s v="香港復康會、香港攝影學會、香港展能藝術會"/>
    <s v="n.a."/>
    <s v="n.a."/>
    <s v=" "/>
    <s v=" "/>
  </r>
  <r>
    <s v="1011"/>
    <s v="10110533"/>
    <m/>
    <n v="0"/>
    <s v="Local"/>
    <s v="本地"/>
    <m/>
    <m/>
    <x v="276"/>
    <x v="264"/>
    <m/>
    <s v="VA"/>
    <x v="162"/>
    <s v="Antiquities"/>
    <s v="文物"/>
    <s v="n.a."/>
    <s v="n.a."/>
    <s v="Fine Art Asia 2010 Hong Kong International Art and Antiques Fair"/>
    <s v="香港國際古玩及藝術品博覽會"/>
    <s v="香港國際古玩及藝術品博覽會"/>
    <s v="n.a."/>
    <s v="n.a."/>
    <d v="2010-10-03T00:00:00"/>
    <d v="2010-10-06T00:00:00"/>
    <n v="2010"/>
    <n v="10"/>
    <n v="0"/>
    <s v="Art &amp; Antique International Fair LTD"/>
    <s v="國際藝展有限公司"/>
    <s v="n.a."/>
    <s v="n.a."/>
    <s v="n.a."/>
    <s v="n.a."/>
    <s v="n.a."/>
    <s v="n.a."/>
    <s v=" "/>
    <s v=" "/>
  </r>
  <r>
    <s v="1011"/>
    <s v="10110534"/>
    <m/>
    <n v="0"/>
    <s v="Local"/>
    <s v="本地"/>
    <m/>
    <m/>
    <x v="277"/>
    <x v="264"/>
    <m/>
    <s v="VA"/>
    <x v="162"/>
    <s v="Design"/>
    <s v="設計"/>
    <s v="n.a."/>
    <s v="n.a."/>
    <s v="Exhibition / INK and DESIGN"/>
    <s v="海報及創作展覽 / 書法‧設計"/>
    <s v="海報及創作展覽 / 書法‧設計"/>
    <s v="n.a."/>
    <s v="n.a."/>
    <d v="2010-12-02T00:00:00"/>
    <d v="2010-12-04T00:00:00"/>
    <n v="2010"/>
    <n v="12"/>
    <n v="0"/>
    <s v="n.a."/>
    <s v="n.a."/>
    <s v="n.a."/>
    <s v="n.a."/>
    <s v="Amy Chow, Dr. Kan Tai-keung (Hong Kong), Katsumi Asaba (Japan), Chen Jun-liang (Taipei), Han Jia0ying (Shenzhen)"/>
    <s v="周婉美, 靳埭強教授 (香港), 淺葉克已 (日本), 陳俊良 (台北), 韓家英 (深圳)"/>
    <s v="n.a."/>
    <s v="n.a."/>
    <s v=" "/>
    <s v=" "/>
  </r>
  <r>
    <s v="1011"/>
    <s v="10110535"/>
    <m/>
    <n v="0"/>
    <s v="Local"/>
    <s v="本地"/>
    <m/>
    <m/>
    <x v="41"/>
    <x v="38"/>
    <m/>
    <s v="GAL"/>
    <x v="31"/>
    <s v="Painting"/>
    <s v="繪畫"/>
    <s v="n.a."/>
    <s v="n.a."/>
    <s v="Fabrication"/>
    <s v="制造"/>
    <s v="制造"/>
    <s v="n.a."/>
    <s v="n.a."/>
    <d v="2010-04-06T00:00:00"/>
    <d v="2010-05-15T00:00:00"/>
    <n v="2010"/>
    <n v="4"/>
    <n v="0"/>
    <s v="Tang Contemporary Art - Hong Kong"/>
    <s v="香港當代唐人藝術中心"/>
    <s v="n.a."/>
    <s v="n.a."/>
    <s v="n.a."/>
    <s v="n.a."/>
    <s v="Guo Wei"/>
    <s v="郭偉"/>
    <s v=" "/>
    <s v=" "/>
  </r>
  <r>
    <s v="1011"/>
    <s v="10110536"/>
    <m/>
    <n v="0"/>
    <s v="Local"/>
    <s v="本地"/>
    <m/>
    <m/>
    <x v="41"/>
    <x v="38"/>
    <m/>
    <s v="GAL"/>
    <x v="31"/>
    <s v="Mixed Media and Installation"/>
    <s v="混合媒介及裝置"/>
    <s v="n.a."/>
    <s v="n.a."/>
    <s v="Shopping——I"/>
    <s v="血拼"/>
    <s v="血拼"/>
    <s v="n.a."/>
    <s v="n.a."/>
    <d v="2010-11-04T00:00:00"/>
    <d v="2010-11-24T00:00:00"/>
    <n v="2010"/>
    <n v="11"/>
    <n v="0"/>
    <s v="Tang Contemporary Art - Hong Kong"/>
    <s v="香港當代唐人藝術中心"/>
    <s v="n.a."/>
    <s v="n.a."/>
    <s v="n.a."/>
    <s v="n.a."/>
    <s v="UNMASK"/>
    <s v="n.a."/>
    <s v=" "/>
    <s v=" "/>
  </r>
  <r>
    <s v="1011"/>
    <s v="10110539"/>
    <m/>
    <n v="0"/>
    <s v="Local"/>
    <s v="本地"/>
    <m/>
    <m/>
    <x v="106"/>
    <x v="45"/>
    <m/>
    <s v="ART"/>
    <x v="39"/>
    <s v="Painting"/>
    <s v="繪畫"/>
    <s v="n.a."/>
    <s v="n.a."/>
    <s v="Transition"/>
    <s v="n.a."/>
    <s v="Transition"/>
    <s v="n.a."/>
    <s v="n.a."/>
    <d v="2010-05-04T00:00:00"/>
    <d v="2010-05-14T00:00:00"/>
    <n v="2010"/>
    <n v="5"/>
    <n v="0"/>
    <s v="Goethe-Gallery"/>
    <s v="香港歌德學院歌德畫廊"/>
    <s v="n.a."/>
    <s v="n.a."/>
    <s v="n.a."/>
    <s v="n.a."/>
    <s v="Frank Burbach"/>
    <s v="n.a."/>
    <s v=" "/>
    <s v=" "/>
  </r>
  <r>
    <s v="1011"/>
    <s v="10110540"/>
    <m/>
    <n v="0"/>
    <s v="Local"/>
    <s v="本地"/>
    <m/>
    <m/>
    <x v="106"/>
    <x v="45"/>
    <m/>
    <s v="ART"/>
    <x v="39"/>
    <s v="Photography"/>
    <s v="攝影"/>
    <s v="n.a."/>
    <s v="n.a."/>
    <s v="Tokyo Compression Exhibition"/>
    <s v="n.a."/>
    <s v="Tokyo Compression Exhibition"/>
    <s v="n.a."/>
    <s v="n.a."/>
    <d v="2010-09-29T00:00:00"/>
    <d v="2010-10-08T00:00:00"/>
    <n v="2010"/>
    <n v="9"/>
    <n v="0"/>
    <s v="Asia One Product and Publishing Limited"/>
    <s v="宏亞出版有限公司"/>
    <s v="n.a."/>
    <s v="n.a."/>
    <s v="n.a."/>
    <s v="n.a."/>
    <s v="Michael Wolf"/>
    <s v="n.a."/>
    <s v=" "/>
    <s v=" "/>
  </r>
  <r>
    <s v="1011"/>
    <s v="10110541"/>
    <m/>
    <n v="0"/>
    <s v="Local"/>
    <s v="本地"/>
    <m/>
    <m/>
    <x v="106"/>
    <x v="45"/>
    <m/>
    <s v="ART"/>
    <x v="39"/>
    <s v="Mixed Media and Installation"/>
    <s v="混合媒介及裝置"/>
    <s v="n.a."/>
    <s v="n.a."/>
    <s v="Tempestade/ Unwetter/ Tempest"/>
    <s v="n.a."/>
    <s v="Tempestade/ Unwetter/ Tempest"/>
    <s v="n.a."/>
    <s v="n.a."/>
    <d v="2010-10-26T00:00:00"/>
    <d v="2011-01-08T00:00:00"/>
    <n v="2010"/>
    <n v="10"/>
    <n v="0"/>
    <s v="Goethe-Gallery"/>
    <s v="香港歌德學院歌德畫廊"/>
    <s v="n.a."/>
    <s v="n.a."/>
    <s v="?Alfons Hug"/>
    <s v="n.a."/>
    <s v="Guido van der Werve (Holland), Alexander Nikolaev (Usbekistan), Simon Faithfull (England), Reynold Reynolds (USA), Eugenio Ampudia (Spanien), Michael Sailstorfer/J?rgen Heinert (Deutschland), George Osodi (Nigeria), Laura Glusman (Argentinien), Thomas Mul"/>
    <s v="n.a."/>
    <s v=" "/>
    <s v=" "/>
  </r>
  <r>
    <s v="1011"/>
    <s v="10110543"/>
    <m/>
    <n v="0"/>
    <s v="Local"/>
    <s v="本地"/>
    <m/>
    <m/>
    <x v="278"/>
    <x v="265"/>
    <m/>
    <s v="MU"/>
    <x v="171"/>
    <s v="Mixed Art-forms"/>
    <s v="綜合展"/>
    <s v="n.a."/>
    <s v="n.a."/>
    <s v="Hong Kong, Benevolent City: Tung Wah and the Growth of Chinese Communities"/>
    <s v="香江有情：東華三院與華人社會"/>
    <s v="香江有情：東華三院與華人社會"/>
    <s v="n.a."/>
    <s v="n.a."/>
    <d v="2010-10-27T00:00:00"/>
    <d v="2011-03-31T00:00:00"/>
    <n v="2010"/>
    <n v="10"/>
    <n v="0"/>
    <s v="The Leisure and Cultural Services Department; Tung Wah Group of Hospitals"/>
    <s v="康樂及文化事務署、東華三院"/>
    <s v="n.a."/>
    <s v="n.a."/>
    <s v="n.a."/>
    <s v="n.a."/>
    <s v="n.a."/>
    <s v="n.a."/>
    <s v="Co-organized by the Hong Kong Museum of History and the Tung Wah Museum"/>
    <s v="香港歷史博物館與東華三院文物館籌劃"/>
  </r>
  <r>
    <s v="1011"/>
    <s v="10110544"/>
    <m/>
    <n v="0"/>
    <s v="Local"/>
    <s v="本地"/>
    <m/>
    <m/>
    <x v="279"/>
    <x v="266"/>
    <m/>
    <s v="MU"/>
    <x v="171"/>
    <s v="Photography"/>
    <s v="攝影"/>
    <s v="n.a."/>
    <s v="n.a."/>
    <s v="Memories We Share: Hong Kong in the 1960s and 1970s"/>
    <s v="一起走過的日子：六、七十年代香港社會"/>
    <s v="一起走過的日子：六、七十年代香港社會"/>
    <s v="n.a."/>
    <s v="n.a."/>
    <d v="2010-04-01T00:00:00"/>
    <d v="2010-06-30T00:00:00"/>
    <n v="2010"/>
    <n v="4"/>
    <n v="0"/>
    <s v="n.a."/>
    <s v="n.a."/>
    <s v="n.a."/>
    <s v="n.a."/>
    <s v="n.a."/>
    <s v="n.a."/>
    <s v="n.a."/>
    <s v="n.a."/>
    <s v=" "/>
    <s v=" "/>
  </r>
  <r>
    <s v="1011"/>
    <s v="10110545"/>
    <m/>
    <n v="0"/>
    <s v="Local"/>
    <s v="本地"/>
    <m/>
    <m/>
    <x v="279"/>
    <x v="266"/>
    <m/>
    <s v="MU"/>
    <x v="171"/>
    <s v="Photography"/>
    <s v="攝影"/>
    <s v="n.a."/>
    <s v="n.a."/>
    <s v="Witness of Time: Photos of Central and Western District in the 1970s"/>
    <s v="時光流轉：1970年代中西區照片"/>
    <s v="時光流轉：1970年代中西區照片"/>
    <s v="n.a."/>
    <s v="n.a."/>
    <d v="2010-10-06T00:00:00"/>
    <d v="2011-01-10T00:00:00"/>
    <n v="2010"/>
    <n v="10"/>
    <n v="0"/>
    <s v="Hong Kong Museum of History; Royal Asiatic Society (Hong Kong Branch)"/>
    <s v="香港歷史博物館、皇家亞洲學會(香港分會)"/>
    <s v="n.a."/>
    <s v="n.a."/>
    <s v="n.a."/>
    <s v="n.a."/>
    <s v="n.a."/>
    <s v="n.a."/>
    <s v=" "/>
    <s v=" "/>
  </r>
  <r>
    <s v="1011"/>
    <s v="10110546"/>
    <m/>
    <n v="0"/>
    <s v="Local"/>
    <s v="本地"/>
    <m/>
    <m/>
    <x v="280"/>
    <x v="267"/>
    <m/>
    <s v="MU"/>
    <x v="171"/>
    <s v="Antiquities"/>
    <s v="文物"/>
    <s v="n.a."/>
    <s v="n.a."/>
    <s v="Legends of Luxury and Elegance: Lifestyles of the Han Nobility"/>
    <s v="雍雅華章：漢代貴族生活"/>
    <s v="雍雅華章：漢代貴族生活"/>
    <s v="n.a."/>
    <s v="n.a."/>
    <d v="2010-04-01T00:00:00"/>
    <d v="2010-05-03T00:00:00"/>
    <n v="2010"/>
    <n v="4"/>
    <n v="0"/>
    <s v="The Leisure and Cultural Services Department, Hong Kong; Hunan Provincial Museum"/>
    <s v="香港康樂及文化事務署、湖南省博物館"/>
    <s v="n.a."/>
    <s v="n.a."/>
    <s v="n.a."/>
    <s v="n.a."/>
    <s v="n.a."/>
    <s v="n.a."/>
    <s v="Organized by the Hong Kong Museum of History"/>
    <s v="香港歷史博物館籌劃"/>
  </r>
  <r>
    <s v="1011"/>
    <s v="10110547"/>
    <m/>
    <n v="0"/>
    <s v="Local"/>
    <s v="本地"/>
    <m/>
    <m/>
    <x v="280"/>
    <x v="267"/>
    <m/>
    <s v="MU"/>
    <x v="171"/>
    <s v="Others"/>
    <s v="其他"/>
    <s v="n.a."/>
    <s v="n.a."/>
    <s v="The Evergreen Classic – Transformation of the Qipao"/>
    <s v="歷久常新 — 旗袍的變奏"/>
    <s v="歷久常新 — 旗袍的變奏"/>
    <s v="n.a."/>
    <s v="n.a."/>
    <d v="2010-06-23T00:00:00"/>
    <d v="2010-09-13T00:00:00"/>
    <n v="2010"/>
    <n v="6"/>
    <n v="0"/>
    <s v="The Leisure and Cultural Services Department; Institute of Textiles &amp; Clothing, The Hong Kong Polytechnic University"/>
    <s v="康樂及文化事務署、香港理工大學紡織及製衣學系"/>
    <s v="Hong Kong Heritage Museum"/>
    <s v="香港文化博物館"/>
    <s v="n.a."/>
    <s v="n.a."/>
    <s v="n.a."/>
    <s v="n.a."/>
    <s v="Organized by the Hong Kong Museum of History"/>
    <s v="香港歷史博物館籌劃"/>
  </r>
  <r>
    <s v="1011"/>
    <s v="10110548"/>
    <m/>
    <n v="0"/>
    <s v="Local"/>
    <s v="本地"/>
    <m/>
    <m/>
    <x v="281"/>
    <x v="268"/>
    <m/>
    <s v="PUB"/>
    <x v="172"/>
    <s v="Painting"/>
    <s v="繪畫"/>
    <s v="Mixed Media and Installation"/>
    <s v="混合媒介及裝置"/>
    <s v="Made in Wetland: Exhibition"/>
    <s v="「濕地製造」展覽"/>
    <s v="「濕地製造」展覽"/>
    <s v="n.a."/>
    <s v="n.a."/>
    <d v="2010-10-06T00:00:00"/>
    <d v="2010-11-30T00:00:00"/>
    <n v="2010"/>
    <n v="10"/>
    <n v="0"/>
    <s v="Hong Kong Wetland Park"/>
    <s v="香港濕地公園"/>
    <s v="n.a."/>
    <s v="n.a."/>
    <s v="Community Art Network"/>
    <s v="社群藝術網路"/>
    <s v="Participants of Made in Wetland Workshops"/>
    <s v="濕地製造工作坊之參展者"/>
    <s v=" "/>
    <s v=" "/>
  </r>
  <r>
    <s v="1011"/>
    <s v="10110549"/>
    <m/>
    <n v="0"/>
    <s v="Local"/>
    <s v="本地"/>
    <m/>
    <m/>
    <x v="282"/>
    <x v="269"/>
    <m/>
    <s v="HKAC"/>
    <x v="2"/>
    <s v="Mixed Media and Installation"/>
    <s v="混合媒介及裝置"/>
    <s v="n.a."/>
    <s v="n.a."/>
    <s v="Art Available to All (AATA) : Popping Up"/>
    <s v="n.a."/>
    <s v="Art Available to All (AATA) : Popping Up"/>
    <s v="n.a."/>
    <s v="n.a."/>
    <d v="2010-09-22T00:00:00"/>
    <d v="2010-10-31T00:00:00"/>
    <n v="2010"/>
    <n v="9"/>
    <n v="0"/>
    <s v="Hong Kong Arts Centre"/>
    <s v="香港藝術中心"/>
    <s v="n.a."/>
    <s v="n.a."/>
    <s v="n.a."/>
    <s v="n.a."/>
    <s v="Movana Chen, Eastman Cheng, Hanison Lau, Esther Yip"/>
    <s v="陳麗雲, 鄭淑宜, 劉學成, 葉麗雯"/>
    <s v="Workshop Plans"/>
    <s v="工作坊計劃"/>
  </r>
  <r>
    <s v="1011"/>
    <s v="10110550"/>
    <m/>
    <n v="0"/>
    <s v="Local"/>
    <s v="本地"/>
    <m/>
    <m/>
    <x v="283"/>
    <x v="270"/>
    <m/>
    <s v="HKAC"/>
    <x v="2"/>
    <s v="Design"/>
    <s v="設計"/>
    <s v="n.a."/>
    <s v="n.a."/>
    <s v="Arty Privy – Hong Kong Arts Centre 30th Anniversary Designer Toilet Series"/>
    <s v="香港藝術中心三十週年設計師廁所系列"/>
    <s v="香港藝術中心三十週年設計師廁所系列"/>
    <s v="n.a."/>
    <s v="n.a."/>
    <d v="2010-12-16T00:00:00"/>
    <d v="2010-12-31T00:00:00"/>
    <n v="2010"/>
    <n v="12"/>
    <n v="0"/>
    <s v="Hong Kong Arts Centre, Public Art Hong Kong"/>
    <s v="香港藝術中心、香港公共藝術"/>
    <s v="Hong Kong Arts Centre, Public Art Hong Kong"/>
    <s v="香港藝術中心、香港公共藝術"/>
    <s v="n.a."/>
    <s v="n.a."/>
    <s v="Arty Privy – Hong Kong Arts Centre 30th Anniversary Designer Toilet Series」由Anderson Lee、Derrick Tsang、Julia Lau、Ida Sze &amp;Billy Chan、Bernard Chang"/>
    <s v="n.a."/>
    <s v=" "/>
    <s v=" "/>
  </r>
  <r>
    <s v="1011"/>
    <s v="10110551"/>
    <m/>
    <n v="0"/>
    <s v="Local"/>
    <s v="本地"/>
    <m/>
    <m/>
    <x v="284"/>
    <x v="271"/>
    <m/>
    <s v="HKAC"/>
    <x v="3"/>
    <s v="Photography"/>
    <s v="攝影"/>
    <s v="n.a."/>
    <s v="n.a."/>
    <s v="Trip to the West, Tribute to Ella Maillart"/>
    <s v="向西之行，向艾拉‧瑪雅爾致敬"/>
    <s v="向西之行，向艾拉‧瑪雅爾致敬"/>
    <s v="n.a."/>
    <s v="n.a."/>
    <d v="2010-03-31T00:00:00"/>
    <d v="2010-04-29T00:00:00"/>
    <n v="2010"/>
    <n v="3"/>
    <n v="0"/>
    <s v="Alliance Francaise de Hong Kong, Consulate General of Switzerland in Hong Kong"/>
    <s v="香港法國文化協會、瑞士駐港總領事館"/>
    <s v="Hong Kong Arts Centre"/>
    <s v="香港藝術中心"/>
    <s v="n.a."/>
    <s v="n.a."/>
    <s v="Pascale Kramer (writrer), Sabine Weiss (photographer), David Collin (author-producer), Eric Dessert (photographer), Corinne Debaine-Francfort (archaeologist), Michele Lesbre (writer), Shu Cai (poet), Ji Dahai (painter), Li Xueliang (photographer) and Shen"/>
    <s v="帕斯卡爾‧克拉梅（作家）、薩比娜‧韋斯（攝影家）、大偉‧科蘭（作家、製片人）、埃里克‧德塞爾（攝影師）、克麗娜‧德貝納‧德朗費爾（考古學家）、米歇爾‧萊斯布爾（作家）、樹才（詩人）、季大海（畫家）、李學亮（攝影家）和沈葦（作家）"/>
    <s v=" "/>
    <s v=" "/>
  </r>
  <r>
    <s v="1011"/>
    <s v="10110552"/>
    <m/>
    <n v="0"/>
    <s v="Local"/>
    <s v="本地"/>
    <m/>
    <m/>
    <x v="284"/>
    <x v="271"/>
    <m/>
    <s v="HKAC"/>
    <x v="3"/>
    <s v="Mixed Art-forms"/>
    <s v="綜合展"/>
    <s v="n.a."/>
    <s v="n.a."/>
    <s v="The Next Station…"/>
    <s v="下一站……"/>
    <s v="下一站……"/>
    <s v="n.a."/>
    <s v="n.a."/>
    <d v="2010-05-28T00:00:00"/>
    <d v="2010-06-11T00:00:00"/>
    <n v="2010"/>
    <n v="5"/>
    <n v="0"/>
    <s v="MIA (Mere Independent Artists)"/>
    <s v="純粹獨立藝術家群(MIA)"/>
    <s v="n.a."/>
    <s v="n.a."/>
    <s v="Lee Suet-ying"/>
    <s v="李雪盈"/>
    <s v="Chris Chan, Cheng Chi-ming, Luke Ching, Alice Choi, Ho Siu-kee, Jimmy Keung, Carol Lee, Iris Lee, Lee Suet-ying, Lucille Lo, Ivy Ma, Grace Tang, Laurence Tse, Sara Tse, Fiona Wong, Leo Wong"/>
    <s v="陳錦成、鄭志明、程展緯、蔡穎思、何兆基、姜志名、李美娟、李慧冰、李雪盈、盧玉燕、馬?珠、鄧凝梅、謝諾麟、謝淑婷、黃麗貞、黃振欽"/>
    <s v=" "/>
    <s v=" "/>
  </r>
  <r>
    <s v="1011"/>
    <s v="10110553"/>
    <m/>
    <n v="0"/>
    <s v="Local"/>
    <s v="本地"/>
    <m/>
    <m/>
    <x v="285"/>
    <x v="272"/>
    <m/>
    <s v="HKAC"/>
    <x v="3"/>
    <s v="Mixed Media and Installation"/>
    <s v="混合媒介及裝置"/>
    <s v="n.a."/>
    <s v="n.a."/>
    <s v="Drift City 10 Years (2000-2010)"/>
    <s v="游離都市十年(2000-2010)"/>
    <s v="游離都市十年(2000-2010)"/>
    <s v="n.a."/>
    <s v="n.a."/>
    <d v="2010-11-03T00:00:00"/>
    <d v="2010-11-27T00:00:00"/>
    <n v="2010"/>
    <n v="11"/>
    <n v="0"/>
    <s v="Object Factory, Hong Kong Arts Centre"/>
    <s v="物件工場、香港藝術中心"/>
    <s v="n.a."/>
    <s v="n.a."/>
    <s v="n.a."/>
    <s v="n.a."/>
    <s v="Kacey Wong"/>
    <s v="黃國才"/>
    <s v=" "/>
    <s v=" "/>
  </r>
  <r>
    <s v="1011"/>
    <s v="10110554"/>
    <m/>
    <n v="0"/>
    <s v="Local"/>
    <s v="本地"/>
    <m/>
    <m/>
    <x v="286"/>
    <x v="273"/>
    <m/>
    <s v="HKAC"/>
    <x v="115"/>
    <s v="Mixed Media and Installation"/>
    <s v="混合媒介及裝置"/>
    <s v="n.a."/>
    <s v="n.a."/>
    <s v="Taking Off"/>
    <s v="起飛"/>
    <s v="起飛"/>
    <s v="n.a."/>
    <s v="n.a."/>
    <d v="2010-04-01T00:00:00"/>
    <d v="2011-03-31T00:00:00"/>
    <n v="2010"/>
    <n v="4"/>
    <n v="1"/>
    <s v="Cultural and Leisure Services Committee of Wan Chai District Council, Hong Kong Arts Centre, Public Art Hong Kong"/>
    <s v="灣仔區議會屬下文化及康體事務委員會、香港藝術中心、香港公共藝術"/>
    <s v="n.a."/>
    <s v="n.a."/>
    <s v="n.a."/>
    <s v="n.a."/>
    <s v="Jim Chan"/>
    <s v="陳展程"/>
    <s v=" "/>
    <s v=" "/>
  </r>
  <r>
    <s v="1011"/>
    <s v="10110555"/>
    <m/>
    <n v="0"/>
    <s v="Local"/>
    <s v="本地"/>
    <m/>
    <m/>
    <x v="287"/>
    <x v="274"/>
    <m/>
    <s v="HKAC"/>
    <x v="96"/>
    <s v="Photography"/>
    <s v="攝影"/>
    <s v="n.a."/>
    <s v="n.a."/>
    <s v="Hong Kong Photo Festival 2010: Four Dimensions-Contemporary Photography from China, Hong Kong, Taiwan &amp; Macau"/>
    <s v="香港攝影節 2010 ﹣四度空間 ﹣兩岸四地當代攝影展"/>
    <s v="香港攝影節 2010 ﹣四度空間 ﹣兩岸四地當代攝影展"/>
    <s v="n.a."/>
    <s v="n.a."/>
    <d v="2010-12-03T00:00:00"/>
    <d v="2010-12-29T00:00:00"/>
    <n v="2010"/>
    <n v="12"/>
    <n v="0"/>
    <s v="Hong Kong Photographic Culture Association, Hong Kong Arts Centre"/>
    <s v="香港攝影文化協會、香港藝術中心"/>
    <s v="n.a."/>
    <s v="n.a."/>
    <s v="Joseph Fung; Chou Ching-hui; Li Mei"/>
    <s v="馮漢紀、周慶輝、李媚"/>
    <s v="Luo Dan, Fu Yu, Zhuang Hui, Sun Tao, Xian Yun Qian, Aniu, Wei Bi, Yam Ming, etc. ( Mainland China); Jolans Fung , Chun Wai, Wong Tin-chee, ShiMa11, Yeung Chui-yee, Wong Suk-ki, Tsang Kim-wa, Tse Kin-wah Galen, etc. (Hong Kong &amp; Macau); Wu Tien Chang, Chou"/>
    <s v="駱丹、付羽、莊輝、孫濤、?雲強、亞牛、魏壁、嚴明等（中國內地）；馮祺、秦偉、黃天賜、司馬十一、楊翠儀、黃淑琪等（香港及澳門）；吳天章、周慶輝、陳界仁、林玉婷、陳宛伶、鍾順龍、陳伯義、謝健華、曾劍華等（台灣）"/>
    <s v=" "/>
    <s v=" "/>
  </r>
  <r>
    <s v="1011"/>
    <s v="10110556"/>
    <m/>
    <n v="0"/>
    <s v="Local"/>
    <s v="本地"/>
    <m/>
    <m/>
    <x v="288"/>
    <x v="124"/>
    <m/>
    <s v="HKAC"/>
    <x v="76"/>
    <s v="Sculpture"/>
    <s v="雕塑"/>
    <s v="n.a."/>
    <s v="n.a."/>
    <s v="Angel with a Mission Guangi"/>
    <s v="飛天使者廣慈作品"/>
    <s v="飛天使者廣慈作品"/>
    <s v="n.a."/>
    <s v="n.a."/>
    <d v="2010-05-25T00:00:00"/>
    <d v="2010-05-30T00:00:00"/>
    <n v="2010"/>
    <n v="5"/>
    <n v="0"/>
    <s v="X+Q Sculpture Studio"/>
    <s v="向京+廣慈雕塑工作室"/>
    <s v="Hong Kong Arts Centre"/>
    <s v="香港藝術中心"/>
    <s v="n.a."/>
    <s v="n.a."/>
    <s v="Qu Guangci"/>
    <s v="瞿廣慈"/>
    <s v=" "/>
    <s v=" "/>
  </r>
  <r>
    <s v="1011"/>
    <s v="10110557"/>
    <m/>
    <n v="0"/>
    <s v="Local"/>
    <s v="本地"/>
    <m/>
    <m/>
    <x v="155"/>
    <x v="124"/>
    <m/>
    <s v="HKAC"/>
    <x v="76"/>
    <s v="Mixed Art-forms"/>
    <s v="綜合展"/>
    <s v="n.a."/>
    <s v="n.a."/>
    <s v="This Way Up—Bachelor of Arts (Fine Art) Graduation Exhibition 2010"/>
    <s v="從此起 - 藝術學士課程畢業展2010"/>
    <s v="從此起 - 藝術學士課程畢業展2010"/>
    <s v="n.a."/>
    <s v="n.a."/>
    <d v="2010-07-06T00:00:00"/>
    <d v="2010-07-31T00:00:00"/>
    <n v="2010"/>
    <n v="7"/>
    <n v="0"/>
    <s v="Hong Kong Art School (a division of Hong Kong Arts Centre);  School of Professional Education and Executive Development; Hong Kong Polytechnic University"/>
    <s v="香港藝術學院、香港理工大學專業進修學院"/>
    <s v="n.a."/>
    <s v="n.a."/>
    <s v="n.a."/>
    <s v="n.a."/>
    <s v="Graduates of Bachelor of Arts in Fine Art"/>
    <s v="藝術學士畢業生"/>
    <s v=" "/>
    <s v=" "/>
  </r>
  <r>
    <s v="1011"/>
    <s v="10110558"/>
    <m/>
    <n v="0"/>
    <s v="Local"/>
    <s v="本地"/>
    <m/>
    <m/>
    <x v="155"/>
    <x v="124"/>
    <m/>
    <s v="HKAC"/>
    <x v="76"/>
    <s v="Mixed Art-forms"/>
    <s v="綜合展"/>
    <s v="n.a."/>
    <s v="n.a."/>
    <s v="Hong Kong Art School Art Fair’10"/>
    <s v="香港藝術學院賣藝日’10"/>
    <s v="香港藝術學院賣藝日’10"/>
    <s v="n.a."/>
    <s v="n.a."/>
    <d v="2010-11-14T00:00:00"/>
    <d v="2010-11-14T00:00:00"/>
    <n v="2010"/>
    <n v="11"/>
    <n v="0"/>
    <s v="Hong Kong Art School (a division of Hong Kong Arts Centre)"/>
    <s v="香港藝術學院 (香港藝術中心附屬機構)"/>
    <s v="n.a."/>
    <s v="n.a."/>
    <s v="n.a."/>
    <s v="n.a."/>
    <s v="Hong Kong Art School lecturers, students and alumni"/>
    <s v="香港藝術學院師生校友"/>
    <s v="Exhibited artworks are for sale"/>
    <s v="藝術作品展銷"/>
  </r>
  <r>
    <s v="1011"/>
    <s v="10110559"/>
    <m/>
    <n v="0"/>
    <s v="Local"/>
    <s v="本地"/>
    <m/>
    <m/>
    <x v="289"/>
    <x v="142"/>
    <m/>
    <s v="HKAC"/>
    <x v="76"/>
    <s v="Mixed Art-forms"/>
    <s v="綜合展"/>
    <s v="n.a."/>
    <s v="n.a."/>
    <s v="Students Project Exhibition 2010?XHigher Diploma in Architectural Design and Technology, IVE (Tsing Yi) Department of Construction"/>
    <s v="香港專業教育學院（青衣）建造工程系建築設計及科技高級文憑科2010 年度學生作品展"/>
    <s v="香港專業教育學院（青衣）建造工程系建築設計及科技高級文憑科2010 年度學生作品展"/>
    <s v="n.a."/>
    <s v="n.a."/>
    <d v="2010-06-22T00:00:00"/>
    <d v="2010-06-28T00:00:00"/>
    <n v="2010"/>
    <n v="6"/>
    <n v="0"/>
    <s v="IVE (Tsing Yi) Department of Construction"/>
    <s v="香港專業教育學院（青衣分校）"/>
    <s v="n.a."/>
    <s v="n.a."/>
    <s v="n.a."/>
    <s v="n.a."/>
    <s v="Student of IVE (Tsing Yi) Department of Construction"/>
    <s v="香港專業教育學院( 青衣) 建造工程系學生"/>
    <s v=" "/>
    <s v=" "/>
  </r>
  <r>
    <s v="1011"/>
    <s v="10110560"/>
    <m/>
    <n v="0"/>
    <s v="Local"/>
    <s v="本地"/>
    <m/>
    <m/>
    <x v="289"/>
    <x v="142"/>
    <m/>
    <s v="HKAC"/>
    <x v="76"/>
    <s v="Architecture"/>
    <s v="建築"/>
    <s v="n.a."/>
    <s v="n.a."/>
    <s v="Student Project Exhibition 2010 Higher Diploma in Building Technology &amp; Interior Design"/>
    <s v="建築科技及室內設計高級文憑作品展2010"/>
    <s v="建築科技及室內設計高級文憑作品展2010"/>
    <s v="n.a."/>
    <s v="n.a."/>
    <d v="2010-08-07T00:00:00"/>
    <d v="2010-08-11T00:00:00"/>
    <n v="2010"/>
    <n v="8"/>
    <n v="0"/>
    <s v="Hong Kong Institute of Vocational Education (Morrison Hill)"/>
    <s v="香港專業教育學院（摩理臣山）建造工程系"/>
    <s v="n.a."/>
    <s v="n.a."/>
    <s v="n.a."/>
    <s v="n.a."/>
    <s v="Student of Hong Kong Institute of Vocational Education (Morrison Hill)"/>
    <s v="香港專業教育學院（摩理臣山）建造工程系"/>
    <s v=" "/>
    <s v=" "/>
  </r>
  <r>
    <s v="1011"/>
    <s v="10110561"/>
    <m/>
    <n v="0"/>
    <s v="Local"/>
    <s v="本地"/>
    <m/>
    <m/>
    <x v="46"/>
    <x v="42"/>
    <m/>
    <s v="HKAC"/>
    <x v="2"/>
    <s v="Sculpture"/>
    <s v="雕塑"/>
    <s v="n.a."/>
    <s v="n.a."/>
    <s v="Legacy Mantle"/>
    <s v="衣?"/>
    <s v="衣?"/>
    <s v="n.a."/>
    <s v="n.a."/>
    <d v="2010-04-01T00:00:00"/>
    <d v="2011-03-31T00:00:00"/>
    <n v="2010"/>
    <n v="4"/>
    <n v="1"/>
    <s v="Hong Kong Arts Centre, Public Art Hong Kong"/>
    <s v="香港藝術中心、香港公共藝術"/>
    <s v="n.a."/>
    <s v="n.a."/>
    <s v="n.a."/>
    <s v="n.a."/>
    <s v="Sui Jianguo"/>
    <s v="隋建國"/>
    <s v=" "/>
    <s v=" "/>
  </r>
  <r>
    <s v="1011"/>
    <s v="10110562"/>
    <m/>
    <n v="0"/>
    <s v="Local"/>
    <s v="本地"/>
    <m/>
    <m/>
    <x v="290"/>
    <x v="275"/>
    <m/>
    <s v="HKAC"/>
    <x v="96"/>
    <s v="Mixed Media and Installation"/>
    <s v="混合媒介及裝置"/>
    <s v="n.a."/>
    <s v="n.a."/>
    <s v="Popping Up: Revisiting the Relationship between 2D and 3"/>
    <s v="n.a."/>
    <s v="Popping Up: Revisiting the Relationship between 2D and 3"/>
    <s v="n.a."/>
    <s v="n.a."/>
    <d v="2010-09-18T00:00:00"/>
    <d v="2010-10-22T00:00:00"/>
    <n v="2010"/>
    <n v="9"/>
    <n v="0"/>
    <s v="Hong Kong Arts Centre"/>
    <s v="香港藝術中心"/>
    <s v="n.a."/>
    <s v="n.a."/>
    <s v="Fumio Nanjo"/>
    <s v="南條史生"/>
    <s v="Patricia Eustaquio, Jordy Fu, Toyo Ito, Jane Lee, Lee Kit, Michael Lin, Lo Sing-chin, Putu Sutawijaya, Yuken Teruya, Tsang Kin-wah, Tony Wong, Wu Chi-tsung, Yin Xiuzhen"/>
    <s v="帕特里夏．歐斯塔基奧、傅喬荻、伊東豐雄、李綾瑄、李傑、林明弘、盧聲前、普圖．蘇塔維加雅、照屋勇賢、曾建華、黃榮禧、吳季璁、尹秀珍"/>
    <s v=" Title Co-Sponsors: HSBC Private Bank, Van Cleef &amp; Arpels; Hotel Partner: Le Meridien Cyberport"/>
    <s v="聯合贊助：?豐私人銀行，梵克雅寶；酒店贊助：數碼港艾美酒店"/>
  </r>
  <r>
    <s v="1011"/>
    <s v="10110564"/>
    <m/>
    <n v="0"/>
    <s v="Local"/>
    <s v="本地"/>
    <m/>
    <m/>
    <x v="5"/>
    <x v="2"/>
    <m/>
    <s v="HKAC"/>
    <x v="2"/>
    <s v="Mixed Media and Installation"/>
    <s v="混合媒介及裝置"/>
    <s v="n.a."/>
    <s v="n.a."/>
    <s v="City‧Landscape"/>
    <s v="都市．風景"/>
    <s v="都市．風景"/>
    <s v="n.a."/>
    <s v="n.a."/>
    <d v="2010-07-01T00:00:00"/>
    <d v="2010-09-30T00:00:00"/>
    <n v="2010"/>
    <n v="7"/>
    <n v="0"/>
    <s v="Hong Kong Arts Centre, Public Art Hong Kong"/>
    <s v="香港藝術中心、香港公共藝術"/>
    <s v="n.a."/>
    <s v="n.a."/>
    <s v="n.a."/>
    <s v="n.a."/>
    <s v="n.a."/>
    <s v="n.a."/>
    <s v=" "/>
    <s v=" "/>
  </r>
  <r>
    <s v="1011"/>
    <s v="10110565"/>
    <m/>
    <n v="0"/>
    <s v="Local"/>
    <s v="本地"/>
    <m/>
    <m/>
    <x v="5"/>
    <x v="2"/>
    <m/>
    <s v="HKAC"/>
    <x v="2"/>
    <s v="Mixed Media and Installation"/>
    <s v="混合媒介及裝置"/>
    <s v="n.a."/>
    <s v="n.a."/>
    <s v="Monument: Reproduction of Vitalization 2"/>
    <s v="紀念碑：再造生命 (二)"/>
    <s v="紀念碑：再造生命 (二)"/>
    <s v="n.a."/>
    <s v="n.a."/>
    <d v="2010-11-01T00:00:00"/>
    <d v="2011-03-31T00:00:00"/>
    <n v="2010"/>
    <n v="11"/>
    <n v="0"/>
    <s v="Hong Kong Arts Centre, Public Art Hong Kong"/>
    <s v="香港藝術中心、香港公共藝術"/>
    <s v="n.a."/>
    <s v="n.a."/>
    <s v="n.a."/>
    <s v="n.a."/>
    <s v="Mok Yat-san"/>
    <s v="莫一新"/>
    <s v=" "/>
    <s v=" "/>
  </r>
  <r>
    <s v="1011"/>
    <s v="10110566"/>
    <m/>
    <n v="0"/>
    <s v="Local"/>
    <s v="本地"/>
    <m/>
    <m/>
    <x v="291"/>
    <x v="276"/>
    <m/>
    <s v="HKAC"/>
    <x v="2"/>
    <s v="Mixed Media and Installation"/>
    <s v="混合媒介及裝置"/>
    <s v="n.a."/>
    <s v="n.a."/>
    <s v="Temple 2"/>
    <s v="殿堂二"/>
    <s v="殿堂二"/>
    <s v="n.a."/>
    <s v="n.a."/>
    <d v="2010-12-20T00:00:00"/>
    <d v="2010-12-31T00:00:00"/>
    <n v="2010"/>
    <n v="12"/>
    <n v="0"/>
    <s v="Hong Kong Arts Centre, Public Art Hong Kong"/>
    <s v="香港藝術中心、香港公共藝術"/>
    <s v="n.a."/>
    <s v="n.a."/>
    <s v="n.a."/>
    <s v="n.a."/>
    <s v="Shao Kang"/>
    <s v="邵康"/>
    <s v=" "/>
    <s v=" "/>
  </r>
  <r>
    <s v="1011"/>
    <s v="10110567"/>
    <m/>
    <n v="0"/>
    <s v="Local"/>
    <s v="本地"/>
    <m/>
    <m/>
    <x v="292"/>
    <x v="277"/>
    <m/>
    <s v="HKAC"/>
    <x v="173"/>
    <s v="Mixed Media and Installation"/>
    <s v="混合媒介及裝置"/>
    <s v="n.a."/>
    <s v="n.a."/>
    <s v="Beyond the Dance － Billy Cowie 3D-Dance-Video Installation"/>
    <s v="超乎舞外 － Billy Cowie 3D立體舞蹈影像裝置展"/>
    <s v="超乎舞外 － Billy Cowie 3D立體舞蹈影像裝置展"/>
    <s v="n.a."/>
    <s v="n.a."/>
    <d v="2010-10-12T00:00:00"/>
    <d v="2010-10-19T00:00:00"/>
    <n v="2010"/>
    <n v="10"/>
    <n v="0"/>
    <s v="Hong Kong Arts Centre"/>
    <s v="香港藝術中心"/>
    <s v="The Hong Kong Arts School"/>
    <s v="香港藝術學院"/>
    <s v="n.a."/>
    <s v="n.a."/>
    <s v="Billy Cowie"/>
    <s v="n.a."/>
    <s v=" "/>
    <s v=" "/>
  </r>
  <r>
    <s v="1011"/>
    <s v="10110568"/>
    <m/>
    <n v="0"/>
    <s v="Local"/>
    <s v="本地"/>
    <m/>
    <m/>
    <x v="293"/>
    <x v="277"/>
    <m/>
    <s v="HKAC"/>
    <x v="173"/>
    <s v="Performance Arts"/>
    <s v="行為藝術"/>
    <s v="n.a."/>
    <s v="n.a."/>
    <s v="Action Script: Performances by International &amp; Local Artists"/>
    <s v="彳亍──國際及本地行為藝術演出"/>
    <s v="彳亍──國際及本地行為藝術演出"/>
    <s v="n.a."/>
    <s v="n.a."/>
    <d v="2010-10-23T00:00:00"/>
    <d v="2010-10-24T00:00:00"/>
    <n v="2010"/>
    <n v="10"/>
    <n v="0"/>
    <s v="Asia Art Archive, Centre for Community Cultural Development"/>
    <s v="亞洲藝術文獻庫、社區文化發展中心"/>
    <s v="n.a."/>
    <s v="n.a."/>
    <s v="n.a."/>
    <s v="n.a."/>
    <s v="Ray Langenbach, Lee Wen, Yuan Mor'O Ocamp, Wang Moli, Ko Siu Lan, Leung Wai Man, Him Lo, Mok Chiu Yu, wen yau"/>
    <s v="Ray Langenbach、李文、Yuan Mor'O Ocampo、王墨林、高小蘭、梁惠敏、盧樂謙、莫昭如、魂游"/>
    <s v=" "/>
    <s v=" "/>
  </r>
  <r>
    <s v="1011"/>
    <s v="10110569"/>
    <m/>
    <n v="0"/>
    <s v="Local"/>
    <s v="本地"/>
    <m/>
    <m/>
    <x v="146"/>
    <x v="130"/>
    <m/>
    <s v="HKAC"/>
    <x v="108"/>
    <s v="Mixed Media and Installation"/>
    <s v="混合媒介及裝置"/>
    <s v="n.a."/>
    <s v="n.a."/>
    <s v="Split It Out"/>
    <s v="一伍一拾 &quot;打開天窗說亮話” 創作展"/>
    <s v="一伍一拾 &quot;打開天窗說亮話” 創作展"/>
    <s v="n.a."/>
    <s v="n.a."/>
    <d v="2010-04-02T00:00:00"/>
    <d v="2010-04-29T00:00:00"/>
    <n v="2010"/>
    <n v="4"/>
    <n v="0"/>
    <s v="Hong Kong Art School (a division of Hong Kong Arts Centre)"/>
    <s v="香港藝術學院 (香港藝術中心附屬機構)"/>
    <s v="n.a."/>
    <s v="n.a."/>
    <s v="Bo Lau, Janet Lee, Ricky Leung, Terry Lo"/>
    <s v="劉惠娟、李幼儀、梁彥祺、盧嘉倫"/>
    <s v="Agnes Tse; Bo Lau; Bonnie Cheung; Chiu Chan; Ivy Yu; Isabel Chau; Joey Tsang; Janet Lee; Ling Chung; Man Chow; Oxeye Lau; Ping Lau; Ricky Leung; Terry Lo; Wing Kong; Winnie Yiu"/>
    <s v="謝雅姿、劉惠娟、張佩莉、陳士超、余麗婷、周愷琳、曾燕鴻、李幼儀、鍾慧玲、周健文、劉雅婷、劉智平、盧嘉倫、江永、姚詠麟"/>
    <s v=" "/>
    <s v=" "/>
  </r>
  <r>
    <s v="1011"/>
    <s v="10110570"/>
    <m/>
    <n v="0"/>
    <s v="Local"/>
    <s v="本地"/>
    <m/>
    <m/>
    <x v="146"/>
    <x v="130"/>
    <m/>
    <s v="HKAC"/>
    <x v="108"/>
    <s v="Painting"/>
    <s v="繪畫"/>
    <s v="n.a."/>
    <s v="n.a."/>
    <s v="I AM - A Painting Exhibition By Li Chun Chung"/>
    <s v="就係我－李振忠繪畫作品展"/>
    <s v="就係我－李振忠繪畫作品展"/>
    <s v="n.a."/>
    <s v="n.a."/>
    <d v="2010-05-03T00:00:00"/>
    <d v="2010-05-30T00:00:00"/>
    <n v="2010"/>
    <n v="5"/>
    <n v="0"/>
    <s v="Hong Kong Art School (a division of Hong Kong Arts Centre)"/>
    <s v="香港藝術學院 (香港藝術中心附屬機構)"/>
    <s v="n.a."/>
    <s v="n.a."/>
    <s v="n.a."/>
    <s v="n.a."/>
    <s v="Li Chun Chung"/>
    <s v="李振忠"/>
    <s v="Supported by Hong Kong Arts Development Council"/>
    <s v="贊助 : 香港藝術發展局"/>
  </r>
  <r>
    <s v="1011"/>
    <s v="10110571"/>
    <m/>
    <n v="0"/>
    <s v="Local"/>
    <s v="本地"/>
    <m/>
    <m/>
    <x v="146"/>
    <x v="130"/>
    <m/>
    <s v="HKAC"/>
    <x v="108"/>
    <s v="Painting"/>
    <s v="繪畫"/>
    <s v="n.a."/>
    <s v="n.a."/>
    <s v="Absolovi?lutely – Painting solo exhibition by Li hong ping"/>
    <s v="根本康平 {鴨騷笠fing碌泥}繪畫個展"/>
    <s v="根本康平 {鴨騷笠fing碌泥}繪畫個展"/>
    <s v="n.a."/>
    <s v="n.a."/>
    <d v="2010-06-06T00:00:00"/>
    <d v="2010-06-27T00:00:00"/>
    <n v="2010"/>
    <n v="6"/>
    <n v="0"/>
    <s v="Hong Kong Art School (a division of Hong Kong Arts Centre)"/>
    <s v="香港藝術學院 (香港藝術中心附屬機構)"/>
    <s v="n.a."/>
    <s v="n.a."/>
    <s v="n.a."/>
    <s v="n.a."/>
    <s v="Li Hong Ping"/>
    <s v="李康平"/>
    <s v=" "/>
    <s v=" "/>
  </r>
  <r>
    <s v="1011"/>
    <s v="10110572"/>
    <m/>
    <n v="0"/>
    <s v="Local"/>
    <s v="本地"/>
    <m/>
    <m/>
    <x v="146"/>
    <x v="130"/>
    <m/>
    <s v="HKAC"/>
    <x v="108"/>
    <s v="Mixed Art-forms"/>
    <s v="綜合展"/>
    <s v="n.a."/>
    <s v="n.a."/>
    <s v="Cross Way Up"/>
    <s v="交叉向上"/>
    <s v="交叉向上"/>
    <s v="n.a."/>
    <s v="n.a."/>
    <d v="2010-07-06T00:00:00"/>
    <d v="2010-08-15T00:00:00"/>
    <n v="2010"/>
    <n v="7"/>
    <n v="0"/>
    <s v="Hong Kong Art School (a division of Hong Kong Arts Centre)"/>
    <s v="香港藝術學院 (香港藝術中心附屬機構)"/>
    <s v="n.a."/>
    <s v="n.a."/>
    <s v="n.a."/>
    <s v="n.a."/>
    <s v="Cheung Wai Lok; Chow Ho Lam Siu Mou; Lam Yau Sum; Kenny Leung Sai Poon"/>
    <s v="張偉樂、周浩琳 (小某)、林祐森、梁世潘"/>
    <s v=" "/>
    <s v=" "/>
  </r>
  <r>
    <s v="1011"/>
    <s v="10110573"/>
    <m/>
    <n v="0"/>
    <s v="Local"/>
    <s v="本地"/>
    <m/>
    <m/>
    <x v="146"/>
    <x v="130"/>
    <m/>
    <s v="HKAC"/>
    <x v="108"/>
    <s v="Painting"/>
    <s v="繪畫"/>
    <s v="n.a."/>
    <s v="n.a."/>
    <s v="Make Your Face Glow"/>
    <s v="n.a."/>
    <s v="Make Your Face Glow"/>
    <s v="n.a."/>
    <s v="n.a."/>
    <d v="2010-09-14T00:00:00"/>
    <d v="2010-09-30T00:00:00"/>
    <n v="2010"/>
    <n v="9"/>
    <n v="0"/>
    <s v="Hong Kong Art School (a division of Hong Kong Arts Centre)"/>
    <s v="香港藝術學院 (香港藝術中心附屬機構)"/>
    <s v="n.a."/>
    <s v="n.a."/>
    <s v="n.a."/>
    <s v="n.a."/>
    <s v="Carol Ho"/>
    <s v="何藹恩"/>
    <s v=" "/>
    <s v=" "/>
  </r>
  <r>
    <s v="1011"/>
    <s v="10110574"/>
    <m/>
    <n v="0"/>
    <s v="Local"/>
    <s v="本地"/>
    <m/>
    <m/>
    <x v="146"/>
    <x v="130"/>
    <m/>
    <s v="HKAC"/>
    <x v="108"/>
    <s v="Mixed Media and Installation"/>
    <s v="混合媒介及裝置"/>
    <s v="n.a."/>
    <s v="n.a."/>
    <s v="Dare? By Ling Ng"/>
    <s v="n.a."/>
    <s v="Dare? By Ling Ng"/>
    <s v="n.a."/>
    <s v="n.a."/>
    <d v="2010-10-04T00:00:00"/>
    <d v="2010-10-28T00:00:00"/>
    <n v="2010"/>
    <n v="10"/>
    <n v="0"/>
    <s v="Hong Kong Art School (a division of Hong Kong Arts Centre);  School of Professional Education and Executive Development; Hong Kong Polytechnic University"/>
    <s v="香港藝術學院、香港理工大學專業進修學院"/>
    <s v="n.a."/>
    <s v="n.a."/>
    <s v="n.a."/>
    <s v="n.a."/>
    <s v="Ling Ng"/>
    <s v="吳翠玲"/>
    <s v=" "/>
    <s v=" "/>
  </r>
  <r>
    <s v="1011"/>
    <s v="10110575"/>
    <m/>
    <n v="0"/>
    <s v="Local"/>
    <s v="本地"/>
    <m/>
    <m/>
    <x v="146"/>
    <x v="130"/>
    <m/>
    <s v="HKAC"/>
    <x v="108"/>
    <s v="Mixed Media and Installation"/>
    <s v="混合媒介及裝置"/>
    <s v="n.a."/>
    <s v="n.a."/>
    <s v="Not an open field"/>
    <s v="n.a."/>
    <s v="Not an open field"/>
    <s v="n.a."/>
    <s v="n.a."/>
    <d v="2010-11-03T00:00:00"/>
    <d v="2010-11-30T00:00:00"/>
    <n v="2010"/>
    <n v="11"/>
    <n v="0"/>
    <s v="Hong Kong Art School (a division of Hong Kong Arts Centre)"/>
    <s v="香港藝術學院 (香港藝術中心附屬機構)"/>
    <s v="n.a."/>
    <s v="n.a."/>
    <s v="n.a."/>
    <s v="n.a."/>
    <s v="Zoe Coughlan; Debra Kalmanowitz"/>
    <s v="n.a."/>
    <s v=" "/>
    <s v=" "/>
  </r>
  <r>
    <s v="1011"/>
    <s v="10110576"/>
    <m/>
    <n v="0"/>
    <s v="Local"/>
    <s v="本地"/>
    <m/>
    <m/>
    <x v="146"/>
    <x v="130"/>
    <m/>
    <s v="HKAC"/>
    <x v="108"/>
    <s v="Photography"/>
    <s v="攝影"/>
    <s v="n.a."/>
    <s v="n.a."/>
    <s v="Not Just Talk - Kinggaiwui Photo Exhibition &amp; Magazine Launch"/>
    <s v="唔上齋嗡 - 傾計會展覽暨新書發佈會"/>
    <s v="唔上齋嗡 - 傾計會展覽暨新書發佈會"/>
    <s v="n.a."/>
    <s v="n.a."/>
    <d v="2010-12-04T00:00:00"/>
    <d v="2010-12-27T00:00:00"/>
    <n v="2010"/>
    <n v="12"/>
    <n v="0"/>
    <s v="Hong Kong Art School (a division of Hong Kong Arts Centre)"/>
    <s v="香港藝術學院 (香港藝術中心附屬機構)"/>
    <s v="n.a."/>
    <s v="n.a."/>
    <s v="n.a."/>
    <s v="n.a."/>
    <s v="Ada Hung; Chan Wai Kong; Fanny Cheuk; Gavin Au; Wai lok; Siu ding; Ho Six Six; Kathfree Fung"/>
    <s v="洪竹筠、陳偉江、卓瑞惠、區家耀、偉樂、小丁、何陸陸、馮瑞琴"/>
    <s v=" "/>
    <s v=" "/>
  </r>
  <r>
    <s v="1011"/>
    <s v="10110577"/>
    <m/>
    <n v="0"/>
    <s v="Local"/>
    <s v="本地"/>
    <m/>
    <m/>
    <x v="294"/>
    <x v="278"/>
    <m/>
    <s v="ART"/>
    <x v="174"/>
    <s v="Mixed Art-forms"/>
    <s v="綜合展"/>
    <s v="n.a."/>
    <s v="n.a."/>
    <s v="00:00 HKAS Graduation Showcase 2010"/>
    <s v="00:00香藝術學院畢業創作展2010"/>
    <s v="00:00香藝術學院畢業創作展2010"/>
    <s v="n.a."/>
    <s v="n.a."/>
    <d v="2010-07-17T00:00:00"/>
    <d v="2010-07-22T00:00:00"/>
    <n v="2010"/>
    <n v="7"/>
    <n v="0"/>
    <s v="Hong Kong Art School (a division of Hong Kong Arts Centre)"/>
    <s v="香港藝術學院 (香港藝術中心附屬機構)"/>
    <s v="n.a."/>
    <s v="n.a."/>
    <s v="n.a."/>
    <s v="n.a."/>
    <s v="Graduates of Foundation Diploma in Visual Art; Higher Diploma in Applied Art; Higher Diploma in Fine Arts"/>
    <s v="視覺藝術基礎文憑、應用藝術高級文憑、藝術高級文憑畢業生"/>
    <s v=" "/>
    <s v=" "/>
  </r>
  <r>
    <s v="1011"/>
    <s v="10110578"/>
    <m/>
    <n v="0"/>
    <s v="Local"/>
    <s v="本地"/>
    <m/>
    <m/>
    <x v="1"/>
    <x v="1"/>
    <m/>
    <s v="MU"/>
    <x v="1"/>
    <s v="Chinese Painting, Calligraphy and Seal Carving"/>
    <s v="書畫篆刻"/>
    <s v="n.a."/>
    <s v="n.a."/>
    <s v="A Selection of Chinese Paintings from the Xubaizhai Collection"/>
    <s v="虛白齋藏中國繪畫選"/>
    <s v="虛白齋藏中國繪畫選"/>
    <s v="n.a."/>
    <s v="n.a."/>
    <d v="2009-04-07T00:00:00"/>
    <d v="2010-07-18T00:00:00"/>
    <n v="2009"/>
    <n v="4"/>
    <n v="1"/>
    <s v="The Leisure and Cultural Services Department"/>
    <s v="康樂及文化事務署"/>
    <s v="n.a."/>
    <s v="n.a."/>
    <s v="n.a."/>
    <s v="n.a."/>
    <s v="n.a."/>
    <s v="n.a."/>
    <s v=" "/>
    <s v=" "/>
  </r>
  <r>
    <s v="1011"/>
    <s v="10110579"/>
    <m/>
    <n v="0"/>
    <s v="Local"/>
    <s v="本地"/>
    <m/>
    <m/>
    <x v="1"/>
    <x v="1"/>
    <m/>
    <s v="MU"/>
    <x v="1"/>
    <s v="Mixed Art-forms"/>
    <s v="綜合展"/>
    <s v="n.a."/>
    <s v="n.a."/>
    <s v="New Vision: New Colours"/>
    <s v="視界新色"/>
    <s v="視界新色"/>
    <s v="n.a."/>
    <s v="n.a."/>
    <d v="2010-02-05T00:00:00"/>
    <d v="2010-04-25T00:00:00"/>
    <n v="2010"/>
    <n v="2"/>
    <n v="0"/>
    <s v="The Leisure and Cultural Services Department"/>
    <s v="康樂及文化事務署"/>
    <s v="n.a."/>
    <s v="n.a."/>
    <s v="n.a."/>
    <s v="n.a."/>
    <s v="Luke Ching Chin Wai, Almond Chu, Chu Hing Wah, Choi Yan Chi, Kung Chi Shing, Leung Chi Wo, Jaffa Lam Laam, Lam Tung Pang, Tim Li, Kingsley Ng, Kacey Wong"/>
    <s v="朱德華、朱興華、伍韶勁、林東鵬、林嵐、李民偉、梁志和、黃國才、程展緯、蔡仞姿、龔志成"/>
    <s v=" "/>
    <s v=" "/>
  </r>
  <r>
    <s v="1011"/>
    <s v="10110580"/>
    <m/>
    <n v="0"/>
    <s v="Local"/>
    <s v="本地"/>
    <m/>
    <m/>
    <x v="1"/>
    <x v="1"/>
    <m/>
    <s v="MU"/>
    <x v="1"/>
    <s v="Chinese Painting, Calligraphy and Seal Carving"/>
    <s v="書畫篆刻"/>
    <s v="n.a."/>
    <s v="n.a."/>
    <s v="Uncompromising Integrity: Donation of Works by Wu Guanzhong"/>
    <s v="獨立風骨──吳冠中捐贈展"/>
    <s v="獨立風骨──吳冠中捐贈展"/>
    <s v="n.a."/>
    <s v="n.a."/>
    <d v="2010-03-26T00:00:00"/>
    <d v="2010-10-10T00:00:00"/>
    <n v="2010"/>
    <n v="3"/>
    <n v="0"/>
    <s v="The Leisure and Cultural Services Department"/>
    <s v="康樂及文化事務署"/>
    <s v="n.a."/>
    <s v="n.a."/>
    <s v="n.a."/>
    <s v="n.a."/>
    <s v="n.a."/>
    <s v="n.a."/>
    <s v=" "/>
    <s v=" "/>
  </r>
  <r>
    <s v="1011"/>
    <s v="10110581"/>
    <m/>
    <n v="0"/>
    <s v="Local"/>
    <s v="本地"/>
    <m/>
    <m/>
    <x v="1"/>
    <x v="1"/>
    <m/>
    <s v="MU"/>
    <x v="1"/>
    <s v="Mixed Art-forms"/>
    <s v="綜合展"/>
    <s v="n.a."/>
    <s v="n.a."/>
    <s v="Hong Kong Contemporary Art Biennial Awards 2009"/>
    <s v="香港當代藝術雙年展 2009"/>
    <s v="香港當代藝術雙年展 2009"/>
    <s v="n.a."/>
    <s v="n.a."/>
    <d v="2010-05-21T00:00:00"/>
    <d v="2010-08-01T00:00:00"/>
    <n v="2010"/>
    <n v="5"/>
    <n v="0"/>
    <s v="The Leisure and Cultural Services Department"/>
    <s v="康樂及文化事務署"/>
    <s v="n.a."/>
    <s v="n.a."/>
    <s v="n.a."/>
    <s v="n.a."/>
    <s v="Chan Tsz Ho, Alan Chan Yau Kin, Cheng Wai Sum, Cheuk Hiu Kwong, Cheung Fan Fong, Enoch Cheung Hong Sang, Cheung Sing Kwo, Cheung Wai Man, Choi Sai Ho, Chow Chun Fai, Chow Lai Chun, Birdy Chu Shun, Chui Pui Chee, Fong Chi Yung, Fong Sum Yu, Fung Ka Yee, Fu"/>
    <s v="方志勇、方琛宇、文志華、王秋童、石家豪、伍韶勁、伍寶琪、何才安、何倩彤、何兆海、李寶怡、李澤文、吳志翔、吳高石、吳任、岑寂秋、岑允逸、卓曉光、周俊輝、周禮進、周晉、林巧羚、林東鵬、林慧潔、洪強、派瑞芬、徐沛之、馬浩賢、唐詠詩、韋一空、袁麗顏、陳祉皓、陳幼堅、張訓芳、張康生、張聖果、張惠文、許雪明、許寶馴、梁超開、梁光耀、梁以湖、陸貞元、麥盛豐、莫鑒章、虛懷、馮嘉儀、馮一峰、曾蘊瑜、黃琮瑜、黃孝逵、黃鶴雲、黃國才、黃日燊、葉愷、葉家偉、葉旭耀、葉慶華、管偉邦、楊頌雅、熊海、鄭慧琛、蔡世豪、禤紹燦、劉澤光、潘"/>
    <s v=" "/>
    <s v=" "/>
  </r>
  <r>
    <s v="1011"/>
    <s v="10110582"/>
    <m/>
    <n v="0"/>
    <s v="Local"/>
    <s v="本地"/>
    <m/>
    <m/>
    <x v="1"/>
    <x v="1"/>
    <m/>
    <s v="MU"/>
    <x v="1"/>
    <s v="Mixed Art-forms"/>
    <s v="綜合展"/>
    <s v="n.a."/>
    <s v="n.a."/>
    <s v="Hong Kong Diary- Response Exhibition of the 53rd Venice Biennale Hong Kong Exhibition II"/>
    <s v="香港生活雜記「第53屆威尼斯雙年展」香港館回應展II"/>
    <s v="香港生活雜記「第53屆威尼斯雙年展」香港館回應展II"/>
    <s v="n.a."/>
    <s v="n.a."/>
    <d v="2010-06-12T00:00:00"/>
    <d v="2010-08-01T00:00:00"/>
    <n v="2010"/>
    <n v="6"/>
    <n v="0"/>
    <s v="Hong Kong Arts Development Council; the Leisure and Cultural Services Department"/>
    <s v="香港藝術發展局、康樂及文化事務署"/>
    <s v="Para/Site Art space, Hong Kong Museum of Art"/>
    <s v="Para/Site藝術空間、香港藝術館"/>
    <s v="n.a."/>
    <s v="n.a."/>
    <s v="PAK Sheung Chuen"/>
    <s v="白雙全"/>
    <s v=" "/>
    <s v=" "/>
  </r>
  <r>
    <s v="1011"/>
    <s v="10110583"/>
    <m/>
    <n v="0"/>
    <s v="Local"/>
    <s v="本地"/>
    <m/>
    <m/>
    <x v="1"/>
    <x v="1"/>
    <m/>
    <s v="MU"/>
    <x v="1"/>
    <s v="Chinese Painting, Calligraphy and Seal Carving"/>
    <s v="書畫篆刻"/>
    <s v="n.a."/>
    <s v="n.a."/>
    <s v="A Landscape Journey: Chinese Landscape Painting from the Xubaizhai Collection"/>
    <s v="臥遊山水—虛白齋藏畫選"/>
    <s v="臥遊山水—虛白齋藏畫選"/>
    <s v="n.a."/>
    <s v="n.a."/>
    <d v="2010-08-13T00:00:00"/>
    <d v="2011-07-27T00:00:00"/>
    <n v="2010"/>
    <n v="8"/>
    <n v="0"/>
    <s v="The Leisure and Cultural Services Department"/>
    <s v="康樂及文化事務署"/>
    <s v="n.a."/>
    <s v="n.a."/>
    <s v="n.a."/>
    <s v="n.a."/>
    <s v="n.a."/>
    <s v="n.a."/>
    <s v=" "/>
    <s v=" "/>
  </r>
  <r>
    <s v="1011"/>
    <s v="10110584"/>
    <m/>
    <n v="0"/>
    <s v="Local"/>
    <s v="本地"/>
    <m/>
    <m/>
    <x v="1"/>
    <x v="1"/>
    <m/>
    <s v="MU"/>
    <x v="1"/>
    <s v="Mixed Art-forms"/>
    <s v="綜合展"/>
    <s v="n.a."/>
    <s v="n.a."/>
    <s v="Hong Kong International Students’ Visual Arts Contest Cum Exhibition (HKISAC) (2010)&quot;Visual Creativity: My World&quot;"/>
    <s v="香港國際學生視覺藝術比賽暨展覽 (2010)「視覺創意：我的世界」"/>
    <s v="香港國際學生視覺藝術比賽暨展覽 (2010)「視覺創意：我的世界」"/>
    <s v="n.a."/>
    <s v="n.a."/>
    <d v="2010-08-14T00:00:00"/>
    <d v="2010-08-29T00:00:00"/>
    <n v="2010"/>
    <n v="8"/>
    <n v="0"/>
    <s v="Education Bureau (EDB) of the Government of the Hong Kong Special Administrative Region , Po Leung Kuk"/>
    <s v="香港特別行政區政府教育局、保良局"/>
    <s v="Arts Education Section of EDB, Hong Kong Museum of Art of the Leisure and Cultural Services Department"/>
    <s v="教育局藝術教育組、康樂及文化事務署、香港藝術館"/>
    <s v="n.a."/>
    <s v="n.a."/>
    <s v="n.a."/>
    <s v="n.a."/>
    <s v=" "/>
    <s v=" "/>
  </r>
  <r>
    <s v="1011"/>
    <s v="10110585"/>
    <m/>
    <n v="0"/>
    <s v="Local"/>
    <s v="本地"/>
    <m/>
    <m/>
    <x v="1"/>
    <x v="1"/>
    <m/>
    <s v="MU"/>
    <x v="1"/>
    <s v="Painting"/>
    <s v="繪畫"/>
    <s v="n.a."/>
    <s v="n.a."/>
    <s v="The Ultimate South China Travel Guide – Canton II (The Last Episode)"/>
    <s v="洋人旅粵指南──廣州自助遊全攻略II (結局篇)"/>
    <s v="洋人旅粵指南──廣州自助遊全攻略II (結局篇)"/>
    <s v="n.a."/>
    <s v="n.a."/>
    <d v="2010-09-10T00:00:00"/>
    <d v="2011-08-21T00:00:00"/>
    <n v="2010"/>
    <n v="9"/>
    <n v="0"/>
    <s v="The Leisure and Cultural Services Department"/>
    <s v="康樂及文化事務署"/>
    <s v="n.a."/>
    <s v="n.a."/>
    <s v="n.a."/>
    <s v="n.a."/>
    <s v="n.a."/>
    <s v="n.a."/>
    <s v="This exhibition was a follow-up “Travel Guide” of “The Ultimate South China Travel Guide — Canton” staged in 2009. It focused on the changes of interest to travellers, as well as the evolution of export painting in the post-Opium War period. The exhibitio"/>
    <s v="本展覽乃2009年推出之「洋人旅粵指南——廣州自助遊全攻略」之「續集」，繼續採用旅遊指南的設計，重點介紹鴉片戰爭後的廣州「自助遊」情報，及外銷畫的發展。展品主要從本館所藏歷史繪畫作品中展出64組藏品，大多為描繪18、19世紀南中國地形風貌的油畫、水彩、素描、版畫及外銷工藝品。"/>
  </r>
  <r>
    <s v="1011"/>
    <s v="10110586"/>
    <m/>
    <n v="0"/>
    <s v="Local"/>
    <s v="本地"/>
    <m/>
    <m/>
    <x v="1"/>
    <x v="1"/>
    <m/>
    <s v="MU"/>
    <x v="1"/>
    <s v="Antiquities"/>
    <s v="文物"/>
    <s v="n.a."/>
    <s v="n.a."/>
    <s v="The Grander of Chinese Art Treasures: Min Chiu Society Golden Jubilee Exhibition"/>
    <s v="博古存珍──敏求精舍金禧紀念展"/>
    <s v="博古存珍──敏求精舍金禧紀念展"/>
    <s v="n.a."/>
    <s v="n.a."/>
    <d v="2010-09-25T00:00:00"/>
    <d v="2011-01-02T00:00:00"/>
    <n v="2010"/>
    <n v="9"/>
    <n v="0"/>
    <s v="The Leisure and Cultural Services Department; Min Chiu Society"/>
    <s v="康樂及文化事務署、敏求精舍"/>
    <s v="n.a."/>
    <s v="n.a."/>
    <s v="n.a."/>
    <s v="n.a."/>
    <s v="Min Chiu Society"/>
    <s v="敏求精舍 (展品總數多達三百四十件，類別包括書畫、陶瓷、青銅器、玉器、漆器、家具等精品)"/>
    <s v=" "/>
    <s v=" "/>
  </r>
  <r>
    <s v="1011"/>
    <s v="10110587"/>
    <m/>
    <n v="0"/>
    <s v="Local"/>
    <s v="本地"/>
    <m/>
    <m/>
    <x v="1"/>
    <x v="1"/>
    <m/>
    <s v="MU"/>
    <x v="1"/>
    <s v="Sculpture"/>
    <s v="雕塑"/>
    <s v="n.a."/>
    <s v="n.a."/>
    <s v="Touching Art: Louvre’s Sculptures in Movement"/>
    <s v="羅浮宮雕塑全接觸藝術教育展"/>
    <s v="羅浮宮雕塑全接觸藝術教育展"/>
    <s v="n.a."/>
    <s v="n.a."/>
    <d v="2010-12-10T00:00:00"/>
    <d v="2011-02-20T00:00:00"/>
    <n v="2010"/>
    <n v="12"/>
    <n v="0"/>
    <s v=" The Leisure and Cultural Services Department; Louvre Museum"/>
    <s v="康樂及文化事務署、羅浮宮博物館"/>
    <s v="Consulate General of France in Hong Kong and Macau"/>
    <s v="法國駐香港及澳門總領事館"/>
    <s v="n.a."/>
    <s v="n.a."/>
    <s v="n.a."/>
    <s v="n.a."/>
    <s v=" "/>
    <s v=" "/>
  </r>
  <r>
    <s v="1011"/>
    <s v="10110589"/>
    <m/>
    <n v="0"/>
    <s v="Local"/>
    <s v="本地"/>
    <m/>
    <m/>
    <x v="1"/>
    <x v="1"/>
    <m/>
    <s v="MU"/>
    <x v="1"/>
    <s v="Antiquities"/>
    <s v="文物"/>
    <s v="n.a."/>
    <s v="n.a."/>
    <s v="Metal, Wood, Water, Fire and Earth – Gems of Antiquities Collections of Hong Kong(Chinese Gold)"/>
    <s v="金木水火土－香港文物收藏精品展：中國金器"/>
    <s v="中國金器"/>
    <s v="n.a."/>
    <s v="n.a."/>
    <d v="2002-08-22T00:00:00"/>
    <d v="2012-04-22T00:00:00"/>
    <n v="2002"/>
    <n v="8"/>
    <n v="1"/>
    <s v="Hong Kong Museum of Art"/>
    <s v="香港藝術館"/>
    <s v="n.a."/>
    <s v="n.a."/>
    <s v="n.a."/>
    <s v="n.a."/>
    <s v="n.a."/>
    <s v="n.a."/>
    <s v="Permanent Exhibitions"/>
    <s v="常設展覽"/>
  </r>
  <r>
    <s v="1011"/>
    <s v="10110590"/>
    <m/>
    <n v="0"/>
    <s v="Local"/>
    <s v="本地"/>
    <m/>
    <m/>
    <x v="1"/>
    <x v="1"/>
    <m/>
    <s v="MU"/>
    <x v="1"/>
    <s v="Antiquities"/>
    <s v="文物"/>
    <s v="n.a."/>
    <s v="n.a."/>
    <s v="Glittering Beauty: Chinese Accessories from the Hong Kong Museum of Art"/>
    <s v="珠翠瑩輝──香港藝術館藏中國佩飾"/>
    <s v="珠翠瑩輝──香港藝術館藏中國佩飾"/>
    <s v="n.a."/>
    <s v="n.a."/>
    <d v="2009-11-21T00:00:00"/>
    <d v="2011-03-31T00:00:00"/>
    <n v="2009"/>
    <n v="11"/>
    <n v="1"/>
    <s v="Hong Kong Museum of Art"/>
    <s v="香港藝術館"/>
    <s v="n.a."/>
    <s v="n.a."/>
    <s v="n.a."/>
    <s v="n.a."/>
    <s v="n.a."/>
    <s v="n.a."/>
    <s v="Permanent Exhibitions"/>
    <s v="常設展覽"/>
  </r>
  <r>
    <s v="1011"/>
    <s v="10110592"/>
    <m/>
    <n v="0"/>
    <s v="Local"/>
    <s v="本地"/>
    <m/>
    <m/>
    <x v="1"/>
    <x v="279"/>
    <m/>
    <s v="MU"/>
    <x v="1"/>
    <s v="Mixed Art-forms"/>
    <s v="綜合展"/>
    <s v="n.a."/>
    <s v="n.a."/>
    <s v="n.a."/>
    <s v="添馬艦公眾藝術計劃展覽"/>
    <s v="添馬艦公眾藝術計劃展覽"/>
    <s v="n.a."/>
    <s v="n.a."/>
    <d v="2010-11-06T00:00:00"/>
    <d v="2010-11-24T00:00:00"/>
    <n v="2010"/>
    <n v="11"/>
    <n v="0"/>
    <s v="Art Promotion Office"/>
    <s v="藝術推廣辦事處"/>
    <s v="n.a."/>
    <s v="n.a."/>
    <s v="n.a."/>
    <s v="n.a."/>
    <s v="n.a."/>
    <s v="n.a."/>
    <s v=" "/>
    <s v=" "/>
  </r>
  <r>
    <s v="1011"/>
    <s v="10110593"/>
    <m/>
    <n v="0"/>
    <s v="Local"/>
    <s v="本地"/>
    <m/>
    <m/>
    <x v="295"/>
    <x v="280"/>
    <m/>
    <s v="HKAC"/>
    <x v="3"/>
    <s v="Mixed Art-forms"/>
    <s v="綜合展"/>
    <s v="n.a."/>
    <s v="n.a."/>
    <s v="Artist-in-Residence : Beyond Music Between Categories Exhibition"/>
    <s v="藝術家駐留計劃 : 音之樂 韻之間 展覽"/>
    <s v="藝術家駐留計劃 : 音之樂 韻之間 展覽"/>
    <s v="n.a."/>
    <s v="n.a."/>
    <d v="2010-05-01T00:00:00"/>
    <d v="2010-05-15T00:00:00"/>
    <n v="2010"/>
    <n v="5"/>
    <n v="0"/>
    <s v="Hong Kong Art School (a division of Hong Kong Arts Centre)"/>
    <s v="香港藝術學院 (香港藝術中心附屬機構)"/>
    <s v="n.a."/>
    <s v="n.a."/>
    <s v="n.a."/>
    <s v="n.a."/>
    <s v="Zulkifle Mahmod; Phoebe Hui Fong Wah"/>
    <s v="Zulkifle Mahmod、許方華"/>
    <s v=" "/>
    <s v=" "/>
  </r>
  <r>
    <s v="1011"/>
    <s v="10110594"/>
    <m/>
    <n v="0"/>
    <s v="Local"/>
    <s v="本地"/>
    <m/>
    <m/>
    <x v="147"/>
    <x v="131"/>
    <m/>
    <s v="OTHERS"/>
    <x v="109"/>
    <s v="Mixed Media and Installation"/>
    <s v="混合媒介及裝置"/>
    <s v="n.a."/>
    <s v="n.a."/>
    <s v="Sunday Afternoon"/>
    <s v="星期天下午"/>
    <s v="星期天下午"/>
    <s v="n.a."/>
    <s v="n.a."/>
    <d v="2010-04-01T00:00:00"/>
    <d v="2011-03-31T00:00:00"/>
    <n v="2010"/>
    <n v="4"/>
    <n v="1"/>
    <s v="Hong Kong Arts Centre; Public Art Hong Kong"/>
    <s v="香港藝術中心、香港公共藝術"/>
    <s v="n.a."/>
    <s v="n.a."/>
    <s v="n.a."/>
    <s v="n.a."/>
    <s v="Colan Ho"/>
    <s v="何家超"/>
    <s v=" "/>
    <s v=" "/>
  </r>
  <r>
    <s v="1011"/>
    <s v="10110595"/>
    <m/>
    <n v="0"/>
    <s v="Local"/>
    <s v="本地"/>
    <m/>
    <m/>
    <x v="69"/>
    <x v="62"/>
    <m/>
    <s v="BUSS"/>
    <x v="57"/>
    <s v="Sculpture"/>
    <s v="雕塑"/>
    <s v="n.a."/>
    <s v="n.a."/>
    <s v="Beyond Circles &amp; Squares - Sculpture Exhibition by Aries Lee"/>
    <s v="非圓非方 - 李福華雕塑展覽"/>
    <s v="非圓非方 - 李福華雕塑展覽"/>
    <s v="n.a."/>
    <s v="n.a."/>
    <d v="2010-05-21T00:00:00"/>
    <d v="2010-06-07T00:00:00"/>
    <n v="2010"/>
    <n v="5"/>
    <n v="0"/>
    <s v="Neuberg ArtSpace, Gallery by the Harbour, Harbour City"/>
    <s v="凱雋藝術空間、海港城‧美術館、海港城"/>
    <s v="n.a."/>
    <s v="n.a."/>
    <s v="Michelle Lee"/>
    <s v="n.a."/>
    <s v="Aries Lee"/>
    <s v="李福華"/>
    <s v=" "/>
    <s v=" "/>
  </r>
  <r>
    <s v="1011"/>
    <s v="10110596"/>
    <m/>
    <n v="0"/>
    <s v="Local"/>
    <s v="本地"/>
    <m/>
    <m/>
    <x v="69"/>
    <x v="62"/>
    <m/>
    <s v="BUSS"/>
    <x v="57"/>
    <s v="Photography"/>
    <s v="攝影"/>
    <s v="n.a."/>
    <s v="n.a."/>
    <s v="Hong Kong . In Motion - Photography Exhibition by Elaine Liu &amp; John Fung"/>
    <s v="香港．影動流情－廖綺玲及馮建中攝影展覽"/>
    <s v="香港．影動流情－廖綺玲及馮建中攝影展覽"/>
    <s v="n.a."/>
    <s v="n.a."/>
    <d v="2010-09-09T00:00:00"/>
    <d v="2010-09-26T00:00:00"/>
    <n v="2010"/>
    <n v="9"/>
    <n v="0"/>
    <s v="n.a."/>
    <s v="n.a."/>
    <s v="n.a."/>
    <s v="n.a."/>
    <s v="n.a."/>
    <s v="n.a."/>
    <s v="Elaine Liu, John Fung"/>
    <s v="廖綺玲、馮建中"/>
    <s v=" "/>
    <s v=" "/>
  </r>
  <r>
    <s v="1011"/>
    <s v="10110597"/>
    <m/>
    <n v="0"/>
    <s v="Local"/>
    <s v="本地"/>
    <m/>
    <m/>
    <x v="296"/>
    <x v="281"/>
    <m/>
    <s v="BUSS"/>
    <x v="156"/>
    <s v="Mixed Media and Installation"/>
    <s v="混合媒介及裝置"/>
    <s v="n.a."/>
    <s v="n.a."/>
    <s v="Five Sensations of Life"/>
    <s v="生活五味：原味－見林不見樹"/>
    <s v="生活五味：原味－見林不見樹"/>
    <s v="n.a."/>
    <s v="n.a."/>
    <d v="2010-05-31T00:00:00"/>
    <d v="2010-07-04T00:00:00"/>
    <n v="2010"/>
    <n v="5"/>
    <n v="0"/>
    <s v="n.a."/>
    <s v="n.a."/>
    <s v="n.a."/>
    <s v="n.a."/>
    <s v="n.a."/>
    <s v="n.a."/>
    <s v="LAU Chi Chung"/>
    <s v="劉智聰"/>
    <s v=" "/>
    <s v=" "/>
  </r>
  <r>
    <s v="1011"/>
    <s v="10110598"/>
    <m/>
    <n v="0"/>
    <s v="Local"/>
    <s v="本地"/>
    <m/>
    <m/>
    <x v="296"/>
    <x v="281"/>
    <m/>
    <s v="BUSS"/>
    <x v="156"/>
    <s v="Sculpture"/>
    <s v="雕塑"/>
    <s v="n.a."/>
    <s v="n.a."/>
    <s v="Five Sensations of Life"/>
    <s v="生活五味：玩味 ─王天仁"/>
    <s v="生活五味：玩味 ─王天仁"/>
    <s v="n.a."/>
    <s v="n.a."/>
    <d v="2010-07-05T00:00:00"/>
    <d v="2010-08-08T00:00:00"/>
    <n v="2010"/>
    <n v="7"/>
    <n v="0"/>
    <s v="n.a."/>
    <s v="n.a."/>
    <s v="n.a."/>
    <s v="n.a."/>
    <s v="n.a."/>
    <s v="n.a."/>
    <s v="WONG Tin Yan"/>
    <s v="王天仁"/>
    <s v=" "/>
    <s v=" "/>
  </r>
  <r>
    <s v="1011"/>
    <s v="10110599"/>
    <m/>
    <n v="0"/>
    <s v="Local"/>
    <s v="本地"/>
    <m/>
    <m/>
    <x v="296"/>
    <x v="281"/>
    <m/>
    <s v="BUSS"/>
    <x v="156"/>
    <s v="Painting"/>
    <s v="繪畫"/>
    <s v="n.a."/>
    <s v="n.a."/>
    <s v="Five Sensations of Life"/>
    <s v="生活五味：細味 ─區凱琳"/>
    <s v="生活五味：細味 ─區凱琳"/>
    <s v="n.a."/>
    <s v="n.a."/>
    <d v="2010-08-09T00:00:00"/>
    <d v="2010-08-29T00:00:00"/>
    <n v="2010"/>
    <n v="8"/>
    <n v="0"/>
    <s v="n.a."/>
    <s v="n.a."/>
    <s v="n.a."/>
    <s v="n.a."/>
    <s v="n.a."/>
    <s v="n.a."/>
    <s v="AU Hoi Lam"/>
    <s v="區凱琳"/>
    <s v=" "/>
    <s v=" "/>
  </r>
  <r>
    <s v="1011"/>
    <s v="10110600"/>
    <m/>
    <n v="0"/>
    <s v="Local"/>
    <s v="本地"/>
    <m/>
    <m/>
    <x v="296"/>
    <x v="281"/>
    <m/>
    <s v="BUSS"/>
    <x v="156"/>
    <s v="Sculpture"/>
    <s v="雕塑"/>
    <s v="n.a."/>
    <s v="n.a."/>
    <s v="Five Sensations of Life"/>
    <s v="生活五味：尋味 ─ 許翠紅"/>
    <s v="生活五味：尋味 ─ 許翠紅"/>
    <s v="n.a."/>
    <s v="n.a."/>
    <d v="2010-08-30T00:00:00"/>
    <d v="2010-09-26T00:00:00"/>
    <n v="2010"/>
    <n v="8"/>
    <n v="0"/>
    <s v="n.a."/>
    <s v="n.a."/>
    <s v="n.a."/>
    <s v="n.a."/>
    <s v="n.a."/>
    <s v="n.a."/>
    <s v="Bell HUI Chui Hung"/>
    <s v="許翠紅"/>
    <s v=" "/>
    <s v=" "/>
  </r>
  <r>
    <s v="1011"/>
    <s v="10110601"/>
    <m/>
    <n v="0"/>
    <s v="Local"/>
    <s v="本地"/>
    <m/>
    <m/>
    <x v="296"/>
    <x v="281"/>
    <m/>
    <s v="BUSS"/>
    <x v="156"/>
    <s v="Ceramics"/>
    <s v="陶藝"/>
    <s v="n.a."/>
    <s v="n.a."/>
    <s v="Five Sensations of Life"/>
    <s v="生活五味：回味 ─謝淑婷"/>
    <s v="生活五味：回味 ─謝淑婷"/>
    <s v="n.a."/>
    <s v="n.a."/>
    <d v="2010-09-26T00:00:00"/>
    <d v="2010-10-26T00:00:00"/>
    <n v="2010"/>
    <n v="9"/>
    <n v="0"/>
    <s v="n.a."/>
    <s v="n.a."/>
    <s v="n.a."/>
    <s v="n.a."/>
    <s v="n.a."/>
    <s v="n.a."/>
    <s v="Sara TSE"/>
    <s v="謝淑婷"/>
    <s v=" "/>
    <s v=" "/>
  </r>
  <r>
    <s v="1011"/>
    <s v="10110602"/>
    <m/>
    <n v="0"/>
    <s v="Local"/>
    <s v="本地"/>
    <m/>
    <m/>
    <x v="297"/>
    <x v="282"/>
    <m/>
    <s v="BUSS"/>
    <x v="175"/>
    <s v="Photography"/>
    <s v="攝影"/>
    <s v="n.a."/>
    <s v="n.a."/>
    <s v="Sony NEX X Anthony Lotus Photography"/>
    <s v="Sony NEX x 丘子乎 寫意荷花攝影展"/>
    <s v="Sony NEX x 丘子乎 寫意荷花攝影展"/>
    <s v="n.a."/>
    <s v="n.a."/>
    <d v="2010-06-05T00:00:00"/>
    <d v="2010-07-31T00:00:00"/>
    <n v="2010"/>
    <n v="6"/>
    <n v="0"/>
    <s v="Locus Studio"/>
    <s v="多元智能工作室"/>
    <s v="Alphafoto, Sony"/>
    <s v="無限影像, 索尼"/>
    <s v="Anthony Yau"/>
    <s v="丘子乎"/>
    <s v="Anthony Yau"/>
    <s v="丘子乎"/>
    <s v=" "/>
    <s v=" "/>
  </r>
  <r>
    <s v="1011"/>
    <s v="10110603"/>
    <m/>
    <n v="0"/>
    <s v="Local"/>
    <s v="本地"/>
    <m/>
    <m/>
    <x v="0"/>
    <x v="0"/>
    <m/>
    <s v="MU"/>
    <x v="0"/>
    <s v="Ceramics"/>
    <s v="陶藝"/>
    <s v="n.a."/>
    <s v="n.a."/>
    <s v="The Artistry of Yixing Pottery: The K.S. Lo Collection of the Flagstaff House Museum of Tea Ware"/>
    <s v="紫砂藝粹：茶具文物館羅桂祥珍藏"/>
    <s v="紫砂藝粹：茶具文物館羅桂祥珍藏"/>
    <s v="n.a."/>
    <s v="n.a."/>
    <d v="2009-07-11T00:00:00"/>
    <d v="2010-05-17T00:00:00"/>
    <n v="2009"/>
    <n v="7"/>
    <n v="0"/>
    <s v="Flagstaff House Museum of Tea Ware"/>
    <s v="茶具文物館"/>
    <s v="n.a."/>
    <s v="n.a."/>
    <s v="n.a."/>
    <s v="n.a."/>
    <s v="n.a."/>
    <s v="n.a."/>
    <s v=" "/>
    <s v=" "/>
  </r>
  <r>
    <s v="1011"/>
    <s v="10110604"/>
    <m/>
    <n v="0"/>
    <s v="Local"/>
    <s v="本地"/>
    <m/>
    <m/>
    <x v="0"/>
    <x v="0"/>
    <m/>
    <s v="MU"/>
    <x v="0"/>
    <s v="Ceramics"/>
    <s v="陶藝"/>
    <s v="n.a."/>
    <s v="n.a."/>
    <s v="2010 Tea Ware by Hong Kong Potters"/>
    <s v="陶瓷茶具展覽2010"/>
    <s v="陶瓷茶具展覽2010"/>
    <s v="n.a."/>
    <s v="n.a."/>
    <d v="2010-08-04T00:00:00"/>
    <d v="2011-05-16T00:00:00"/>
    <n v="2010"/>
    <n v="8"/>
    <n v="0"/>
    <s v="Hong Kong Museum of Art"/>
    <s v="香港藝術館"/>
    <s v="n.a."/>
    <s v="n.a."/>
    <s v="n.a."/>
    <s v="n.a."/>
    <s v="n.a."/>
    <s v="n.a."/>
    <s v=" "/>
    <s v=" "/>
  </r>
  <r>
    <s v="1011"/>
    <s v="10110605"/>
    <m/>
    <n v="0"/>
    <s v="Local"/>
    <s v="本地"/>
    <m/>
    <m/>
    <x v="0"/>
    <x v="0"/>
    <m/>
    <s v="MU"/>
    <x v="0"/>
    <s v="Ceramics"/>
    <s v="陶藝"/>
    <s v="n.a."/>
    <s v="n.a."/>
    <s v="Chinese Tea Drinking (Permanent Exhibition)"/>
    <s v="中國茗趣 (常設展)"/>
    <s v="中國茗趣"/>
    <s v="n.a."/>
    <s v="n.a."/>
    <s v="9999"/>
    <d v="2015-11-30T00:00:00"/>
    <s v="9999"/>
    <s v="9999"/>
    <n v="1"/>
    <s v="Flagstaff House Museum of Tea Ware"/>
    <s v="茶具文物館"/>
    <s v="n.a."/>
    <s v="n.a."/>
    <s v="n.a."/>
    <s v="n.a."/>
    <s v="n.a."/>
    <s v="n.a."/>
    <s v="Permanent Exhibitions"/>
    <s v="常設展覽"/>
  </r>
  <r>
    <s v="1011"/>
    <s v="10110606"/>
    <m/>
    <n v="0"/>
    <s v="Local"/>
    <s v="本地"/>
    <m/>
    <m/>
    <x v="0"/>
    <x v="0"/>
    <m/>
    <s v="MU"/>
    <x v="0"/>
    <s v="Ceramics"/>
    <s v="陶藝"/>
    <s v="Chinese Painting, Calligraphy and Seal Carving"/>
    <s v="書畫篆刻"/>
    <s v="Chinese Ceramics and Seals Donated by the K.S. Lo Foundation (Permanent Exhibition)"/>
    <s v="羅桂祥基金捐贈中國陶瓷、印章精選 (常設展)"/>
    <s v="羅桂祥基金捐贈中國陶瓷、印章精選"/>
    <s v="n.a."/>
    <s v="n.a."/>
    <d v="1995-12-13T00:00:00"/>
    <s v="9999"/>
    <n v="1995"/>
    <n v="12"/>
    <n v="1"/>
    <s v="Flagstaff House Museum of Tea Ware"/>
    <s v="茶具文物館"/>
    <s v="n.a."/>
    <s v="n.a."/>
    <s v="n.a."/>
    <s v="n.a."/>
    <s v="n.a."/>
    <s v="n.a."/>
    <s v="Permanent Exhibitions"/>
    <s v="常設展覽"/>
  </r>
  <r>
    <s v="1011"/>
    <s v="10110610"/>
    <m/>
    <n v="0"/>
    <s v="Local"/>
    <s v="本地"/>
    <m/>
    <m/>
    <x v="298"/>
    <x v="283"/>
    <m/>
    <s v="BUSS"/>
    <x v="13"/>
    <s v="Mixed Art-forms"/>
    <s v="綜合展"/>
    <s v="n.a."/>
    <s v="n.a."/>
    <s v="Celebration: The Haraya Collection – works by a group of Hong Kong-based Filipino artists"/>
    <s v="慶典：HARAYA藏品 居港菲律賓藝術家作品展"/>
    <s v="慶典：HARAYA藏品 居港菲律賓藝術家作品展"/>
    <s v="n.a."/>
    <s v="n.a."/>
    <d v="2010-06-03T00:00:00"/>
    <d v="2010-07-20T00:00:00"/>
    <n v="2010"/>
    <n v="6"/>
    <n v="0"/>
    <s v="Sino Group &quot;Art in Hong Kong&quot;"/>
    <s v="信和集團「香港藝術」"/>
    <s v="n.a."/>
    <s v="n.a."/>
    <s v="n.a."/>
    <s v="n.a."/>
    <s v="Jun CANETE, Joel FERRARIS, Ben GUIA, Aldrin MONSON, Dani PACKER, Dante PERALTA, Manuel RUBIO, Bobit SEGISMUNDO, Frances SEGISMUNDO, Edgar TAPAN"/>
    <s v="n.a."/>
    <s v=" "/>
    <s v=" "/>
  </r>
  <r>
    <s v="1011"/>
    <s v="10110611"/>
    <m/>
    <n v="0"/>
    <s v="Local"/>
    <s v="本地"/>
    <m/>
    <m/>
    <x v="298"/>
    <x v="283"/>
    <m/>
    <s v="BUSS"/>
    <x v="13"/>
    <s v="Painting"/>
    <s v="繪畫"/>
    <s v="n.a."/>
    <s v="n.a."/>
    <s v="Kidult: Works by Katie Wong Kalam"/>
    <s v="不大畢小──王嘉琳作品展"/>
    <s v="不大畢小──王嘉琳作品展"/>
    <s v="n.a."/>
    <s v="n.a."/>
    <d v="2010-07-23T00:00:00"/>
    <d v="2010-08-17T00:00:00"/>
    <n v="2010"/>
    <n v="7"/>
    <n v="0"/>
    <s v="Sino Group &quot;Art in Hong Kong&quot;"/>
    <s v="信和集團「香港藝術」"/>
    <s v="n.a."/>
    <s v="n.a."/>
    <s v="n.a."/>
    <s v="n.a."/>
    <s v="Katie Wong Kalam"/>
    <s v="王嘉琳"/>
    <s v=" "/>
    <s v=" "/>
  </r>
  <r>
    <s v="1011"/>
    <s v="10110612"/>
    <m/>
    <n v="0"/>
    <s v="Local"/>
    <s v="本地"/>
    <m/>
    <m/>
    <x v="299"/>
    <x v="284"/>
    <m/>
    <s v="PA"/>
    <x v="77"/>
    <s v="Painting"/>
    <s v="繪畫"/>
    <s v="n.a."/>
    <s v="n.a."/>
    <s v="Summer Theatre &amp; Painting Exhibition"/>
    <s v="夏日戲劇‧美術展"/>
    <s v="夏日戲劇‧美術展"/>
    <s v="n.a."/>
    <s v="n.a."/>
    <d v="2010-05-13T00:00:00"/>
    <d v="2010-05-22T00:00:00"/>
    <n v="2010"/>
    <n v="5"/>
    <n v="0"/>
    <s v="Ming Ri Institute For Arts Education"/>
    <s v="明日藝術教育機構"/>
    <s v="n.a."/>
    <s v="n.a."/>
    <s v="n.a."/>
    <s v="n.a."/>
    <s v="n.a."/>
    <s v="n.a."/>
    <s v=" "/>
    <s v=" "/>
  </r>
  <r>
    <s v="1011"/>
    <s v="10110613"/>
    <m/>
    <n v="0"/>
    <s v="Local"/>
    <s v="本地"/>
    <m/>
    <m/>
    <x v="299"/>
    <x v="284"/>
    <m/>
    <s v="PA"/>
    <x v="77"/>
    <s v="Chinese Painting, Calligraphy and Seal Carving"/>
    <s v="書畫篆刻"/>
    <s v="n.a."/>
    <s v="n.a."/>
    <s v="n.a."/>
    <s v="第廿四屆荃灣藝術節－水墨耀荃城"/>
    <s v="第廿四屆荃灣藝術節－水墨耀荃城"/>
    <s v="n.a."/>
    <s v="n.a."/>
    <d v="2010-07-13T00:00:00"/>
    <d v="2010-07-20T00:00:00"/>
    <n v="2010"/>
    <n v="7"/>
    <n v="0"/>
    <s v="Hong Kong Modern Ink Painting Society"/>
    <s v="香港現代水墨畫會"/>
    <s v="n.a."/>
    <s v="n.a."/>
    <s v="Chan Shing Kau"/>
    <s v="陳成球"/>
    <s v="Chan Shing Kau ; Yu Yuen Ching ; Hang Wa Mei ; Hong Ngan Ping ; Ip Sai King ; Siu Pak Keung ; Mou Pok Man"/>
    <s v="陳成球、余涴清、幸華美、康雁屏、葉世?、蕭柏強、繆博民"/>
    <s v=" "/>
    <s v=" "/>
  </r>
  <r>
    <s v="1011"/>
    <s v="10110614"/>
    <m/>
    <n v="0"/>
    <s v="Local"/>
    <s v="本地"/>
    <m/>
    <m/>
    <x v="299"/>
    <x v="285"/>
    <m/>
    <s v="PA"/>
    <x v="77"/>
    <s v="Photography"/>
    <s v="攝影"/>
    <s v="n.a."/>
    <s v="n.a."/>
    <s v="n.a."/>
    <s v="鏡頭下的觸覺攝影作品展"/>
    <s v="鏡頭下的觸覺攝影作品展"/>
    <s v="n.a."/>
    <s v="n.a."/>
    <d v="2010-07-01T00:00:00"/>
    <d v="2010-07-06T00:00:00"/>
    <n v="2010"/>
    <n v="7"/>
    <n v="0"/>
    <s v="The Hong Kong Joint Photographers' Association"/>
    <s v="香港藝群攝影學會"/>
    <s v="n.a."/>
    <s v="n.a."/>
    <s v="n.a."/>
    <s v="n.a."/>
    <s v="n.a."/>
    <s v="n.a."/>
    <s v=" "/>
    <s v=" "/>
  </r>
  <r>
    <s v="1011"/>
    <s v="10110615"/>
    <m/>
    <n v="0"/>
    <s v="Local"/>
    <s v="本地"/>
    <m/>
    <m/>
    <x v="184"/>
    <x v="286"/>
    <m/>
    <s v="BUSS"/>
    <x v="96"/>
    <s v="Painting"/>
    <s v="繪畫"/>
    <s v="n.a."/>
    <s v="n.a."/>
    <s v="n.a."/>
    <s v="「筆 ‧ 凡生活」多元巡迴藝術展2010"/>
    <s v="「筆 ‧ 凡生活」多元巡迴藝術展2010"/>
    <s v="n.a."/>
    <s v="n.a."/>
    <d v="2010-08-11T00:00:00"/>
    <d v="2010-09-05T00:00:00"/>
    <n v="2010"/>
    <n v="8"/>
    <n v="0"/>
    <s v="基督教懷智服務處"/>
    <s v="基督教懷智服務處"/>
    <s v="n.a."/>
    <s v="香港創意藝術會"/>
    <s v="n.a."/>
    <s v="鄧子健、吳瑋琪"/>
    <s v="n.a."/>
    <s v="基督教懷智服務處展能藝術家及香港創意藝術會會員，包括：鄧子健、吳瑋琪、劉安傑、周國賢、江子弦、馮家俊、鄭怡泠及林欣怡"/>
    <s v=" "/>
    <s v=" "/>
  </r>
  <r>
    <s v="1011"/>
    <s v="10110616"/>
    <m/>
    <n v="0"/>
    <s v="Local"/>
    <s v="本地"/>
    <m/>
    <m/>
    <x v="141"/>
    <x v="287"/>
    <m/>
    <s v="PA"/>
    <x v="105"/>
    <s v="Chinese Painting, Calligraphy and Seal Carving"/>
    <s v="書畫篆刻"/>
    <s v="n.a."/>
    <s v="n.a."/>
    <s v="n.a."/>
    <s v="新港澳書法比賽得獎者作品聯展"/>
    <s v="新港澳書法比賽得獎者作品聯展"/>
    <s v="n.a."/>
    <s v="n.a."/>
    <d v="2010-04-07T00:00:00"/>
    <d v="2010-04-25T00:00:00"/>
    <n v="2010"/>
    <n v="4"/>
    <n v="0"/>
    <s v="Mong Kok District Cultural, Recreational and Sports Association Ltd."/>
    <s v="旺角區文娛康樂體育會"/>
    <s v="n.a."/>
    <s v="n.a."/>
    <s v="n.a."/>
    <s v="n.a."/>
    <s v="n.a."/>
    <s v="n.a."/>
    <s v=" "/>
    <s v=" "/>
  </r>
  <r>
    <s v="1011"/>
    <s v="10110617"/>
    <m/>
    <n v="0"/>
    <s v="Local"/>
    <s v="本地"/>
    <m/>
    <m/>
    <x v="300"/>
    <x v="287"/>
    <m/>
    <s v="PA"/>
    <x v="105"/>
    <s v="Children Art"/>
    <s v="兒童藝術"/>
    <s v="n.a."/>
    <s v="n.a."/>
    <s v="Kids' Drawing Exhibition"/>
    <s v="林百欣中心—我們好兒童畫展"/>
    <s v="林百欣中心—我們好兒童畫展"/>
    <s v="n.a."/>
    <s v="n.a."/>
    <d v="2010-07-24T00:00:00"/>
    <d v="2010-10-03T00:00:00"/>
    <n v="2010"/>
    <n v="7"/>
    <n v="0"/>
    <s v="Mong Kok District Cultural, Recreational and Sports Association Ltd."/>
    <s v="旺角區文娛康樂體育會"/>
    <s v="n.a."/>
    <s v="n.a."/>
    <s v="n.a."/>
    <s v="n.a."/>
    <s v="n.a."/>
    <s v="n.a."/>
    <s v=" "/>
    <s v=" "/>
  </r>
  <r>
    <s v="1011"/>
    <s v="10110619"/>
    <m/>
    <n v="0"/>
    <s v="Local"/>
    <s v="本地"/>
    <m/>
    <m/>
    <x v="120"/>
    <x v="109"/>
    <m/>
    <s v="GAL"/>
    <x v="91"/>
    <s v="Painting"/>
    <s v="繪畫"/>
    <s v="n.a."/>
    <s v="n.a."/>
    <s v="Portraits de Chine"/>
    <s v="n.a."/>
    <s v="Portraits de Chine"/>
    <s v="n.a."/>
    <s v="n.a."/>
    <d v="2010-05-04T00:00:00"/>
    <d v="2010-05-23T00:00:00"/>
    <n v="2010"/>
    <n v="5"/>
    <n v="0"/>
    <s v="Karin Weber Gallery"/>
    <s v="凱倫偉伯畫廊"/>
    <s v="n.a."/>
    <s v="n.a."/>
    <s v="n.a."/>
    <s v="n.a."/>
    <s v="Wang Gang ( China/France )"/>
    <s v="n.a."/>
    <s v=" "/>
    <s v=" "/>
  </r>
  <r>
    <s v="1011"/>
    <s v="10110620"/>
    <m/>
    <n v="0"/>
    <s v="Local"/>
    <s v="本地"/>
    <m/>
    <m/>
    <x v="120"/>
    <x v="109"/>
    <m/>
    <s v="GAL"/>
    <x v="91"/>
    <s v="Painting"/>
    <s v="繪畫"/>
    <s v="n.a."/>
    <s v="n.a."/>
    <s v="Interpreting Mona Lisa"/>
    <s v="n.a."/>
    <s v="Interpreting Mona Lisa"/>
    <s v="n.a."/>
    <s v="n.a."/>
    <d v="2010-05-25T00:00:00"/>
    <d v="2010-06-15T00:00:00"/>
    <n v="2010"/>
    <n v="5"/>
    <n v="0"/>
    <s v="Karin Weber Gallery"/>
    <s v="凱倫偉伯畫廊"/>
    <s v="n.a."/>
    <s v="n.a."/>
    <s v="n.a."/>
    <s v="n.a."/>
    <s v="Xue Mo ( China/Inner Mongolia )"/>
    <s v="n.a."/>
    <s v=" "/>
    <s v=" "/>
  </r>
  <r>
    <s v="1011"/>
    <s v="10110621"/>
    <m/>
    <n v="0"/>
    <s v="Local"/>
    <s v="本地"/>
    <m/>
    <m/>
    <x v="120"/>
    <x v="109"/>
    <m/>
    <s v="GAL"/>
    <x v="91"/>
    <s v="Painting"/>
    <s v="繪畫"/>
    <s v="n.a."/>
    <s v="n.a."/>
    <s v="Between The Lines"/>
    <s v="n.a."/>
    <s v="Between The Lines"/>
    <s v="n.a."/>
    <s v="n.a."/>
    <d v="2010-10-19T00:00:00"/>
    <d v="2010-11-05T00:00:00"/>
    <n v="2010"/>
    <n v="10"/>
    <n v="0"/>
    <s v="Karin Weber Gallery"/>
    <s v="凱倫偉伯畫廊"/>
    <s v="n.a."/>
    <s v="n.a."/>
    <s v="n.a."/>
    <s v="n.a."/>
    <s v="Tina Buchholtz ( Germany )"/>
    <s v="n.a."/>
    <s v=" "/>
    <s v=" "/>
  </r>
  <r>
    <s v="1011"/>
    <s v="10110622"/>
    <m/>
    <n v="0"/>
    <s v="Local"/>
    <s v="本地"/>
    <m/>
    <m/>
    <x v="120"/>
    <x v="109"/>
    <m/>
    <s v="GAL"/>
    <x v="91"/>
    <s v="Painting"/>
    <s v="繪畫"/>
    <s v="n.a."/>
    <s v="n.a."/>
    <s v="Essence Of A Girl"/>
    <s v="n.a."/>
    <s v="Essence Of A Girl"/>
    <s v="n.a."/>
    <s v="n.a."/>
    <d v="2010-11-24T00:00:00"/>
    <d v="2010-12-18T00:00:00"/>
    <n v="2010"/>
    <n v="11"/>
    <n v="0"/>
    <s v="Karin Weber Gallery"/>
    <s v="凱倫偉伯畫廊"/>
    <s v="n.a."/>
    <s v="n.a."/>
    <s v="n.a."/>
    <s v="n.a."/>
    <s v="Canal Jagerroos ( Finland )"/>
    <s v="n.a."/>
    <s v=" "/>
    <s v=" "/>
  </r>
  <r>
    <s v="1011"/>
    <s v="10110623"/>
    <m/>
    <n v="0"/>
    <s v="Local"/>
    <s v="本地"/>
    <m/>
    <m/>
    <x v="120"/>
    <x v="109"/>
    <m/>
    <s v="GAL"/>
    <x v="91"/>
    <s v="Painting"/>
    <s v="繪畫"/>
    <s v="n.a."/>
    <s v="n.a."/>
    <s v="New Gallery Artists"/>
    <s v="n.a."/>
    <s v="New Gallery Artists"/>
    <s v="n.a."/>
    <s v="n.a."/>
    <d v="2010-12-19T00:00:00"/>
    <d v="2011-01-15T00:00:00"/>
    <n v="2010"/>
    <n v="12"/>
    <n v="0"/>
    <s v="Karin Weber Gallery"/>
    <s v="凱倫偉伯畫廊"/>
    <s v="n.a."/>
    <s v="n.a."/>
    <s v="n.a."/>
    <s v="n.a."/>
    <s v="Adong ( China ), Awang ( Indonesia / Denmark ), Liu Xiaofeng ( China )"/>
    <s v="n.a."/>
    <s v=" "/>
    <s v=" "/>
  </r>
  <r>
    <s v="1011"/>
    <s v="10110624"/>
    <m/>
    <n v="0"/>
    <s v="Local"/>
    <s v="本地"/>
    <m/>
    <m/>
    <x v="301"/>
    <x v="288"/>
    <m/>
    <s v="JCCAC"/>
    <x v="176"/>
    <s v="Painting"/>
    <s v="繪畫"/>
    <s v="n.a."/>
    <s v="n.a."/>
    <s v="Through Others – Painting Exhibition by Irley Leal"/>
    <s v="透過其他人 - Irley Leal油畫展覽"/>
    <s v="透過其他人 - Irley Leal油畫展覽"/>
    <s v="n.a."/>
    <s v="n.a."/>
    <d v="2010-05-14T00:00:00"/>
    <d v="2010-05-22T00:00:00"/>
    <n v="2010"/>
    <n v="5"/>
    <n v="0"/>
    <s v="Transformation Institute: Culture &amp; Education, Centre for Community Cultural Development, Neuberg ArtForce, KACES and UNESCO 2010"/>
    <s v="Transformation Institute: Culture &amp; Education (Brazil)、社區文化發展中心、凱雋藝術動力、韓國藝術與文化教育服務處及聯合國教科文組織2010"/>
    <s v="n.a."/>
    <s v="n.a."/>
    <s v="Irley Leal, Michelle Lee"/>
    <s v="n.a."/>
    <s v="Irley Leal"/>
    <s v="n.a."/>
    <s v=" "/>
    <s v=" "/>
  </r>
  <r>
    <s v="1011"/>
    <s v="10110625"/>
    <m/>
    <n v="0"/>
    <s v="Local"/>
    <s v="本地"/>
    <m/>
    <m/>
    <x v="301"/>
    <x v="288"/>
    <m/>
    <s v="JCCAC"/>
    <x v="176"/>
    <s v="Painting"/>
    <s v="繪畫"/>
    <s v="n.a."/>
    <s v="n.a."/>
    <s v="Point-blank 0Space – Exhibition of Burmese artists Aye Ko &amp; San Minn"/>
    <s v="生靈  心「零」– 緬甸藝術家Aye Ko、San Minn聯展"/>
    <s v="生靈  心「零」– 緬甸藝術家Aye Ko、San Minn聯展"/>
    <s v="n.a."/>
    <s v="n.a."/>
    <d v="2010-10-23T00:00:00"/>
    <d v="2010-11-01T00:00:00"/>
    <n v="2010"/>
    <n v="10"/>
    <n v="0"/>
    <s v="Community Cultural Development, Neuberg ArtForce"/>
    <s v="社區文化發展中心、凱雋藝術動力"/>
    <s v="Neuberg ArtSpace"/>
    <s v="凱雋藝術空間"/>
    <s v="Michelle Lee"/>
    <s v="n.a."/>
    <s v="Aye Ko、San Minn"/>
    <s v="n.a."/>
    <s v=" "/>
    <s v=" "/>
  </r>
  <r>
    <s v="1011"/>
    <s v="10110626"/>
    <m/>
    <n v="0"/>
    <s v="Local"/>
    <s v="本地"/>
    <m/>
    <m/>
    <x v="301"/>
    <x v="288"/>
    <m/>
    <s v="JCCAC"/>
    <x v="176"/>
    <s v="Mixed Art-forms"/>
    <s v="綜合展"/>
    <s v="n.a."/>
    <s v="n.a."/>
    <s v="Asian Spirit – Blue Sky 2010 - The 25th Asian International Art Exhibition of the Federation of Asian Artists"/>
    <s v="亞洲藝術家聯盟第二十五屆亞洲國際美術展覽會"/>
    <s v="亞洲藝術家聯盟第二十五屆亞洲國際美術展覽會"/>
    <s v="n.a."/>
    <s v="n.a."/>
    <d v="2010-12-20T00:00:00"/>
    <d v="2011-01-12T00:00:00"/>
    <n v="2010"/>
    <n v="12"/>
    <n v="0"/>
    <s v="Federation of Asian Artists, Neuberg ArtSpace"/>
    <s v="亞洲藝術家聯盟、凱雋藝術空間"/>
    <s v="n.a."/>
    <s v="n.a."/>
    <s v="n.a."/>
    <s v="n.a."/>
    <s v="Bonita CHAN, Norman de BRACKINGHE, Prof. Norman KO, LAM Tian Xin, Pauline LAM, Li Ki Kwok, Rosanna LI, Eddie LUI, Winnie MAK, Robert O’BRIEN, Nina PRYDE, SIY Tak Yin, WEI Chin, WONG Kowk Chung, Francis YU"/>
    <s v="陳惠霞、白景熙、高華文、林天行、林玉蓮、李其國、李慧嫻、呂豐雅、麥翠影、白禮仁、派瑞芬、施德燕、魏勤、黃國忠、余偉聯"/>
    <s v=" "/>
    <s v=" "/>
  </r>
  <r>
    <s v="1011"/>
    <s v="10110627"/>
    <m/>
    <n v="0"/>
    <s v="Local"/>
    <s v="本地"/>
    <m/>
    <m/>
    <x v="302"/>
    <x v="289"/>
    <m/>
    <s v="VA"/>
    <x v="147"/>
    <s v="Design"/>
    <s v="設計"/>
    <s v="n.a."/>
    <s v="n.a."/>
    <s v="Food for Thought: PolyU Design Annual Show 2010"/>
    <s v="思糧－理大設計年展二○一○"/>
    <s v="思糧－理大設計年展二○一○"/>
    <s v="n.a."/>
    <s v="n.a."/>
    <d v="2010-06-03T00:00:00"/>
    <d v="2010-06-17T00:00:00"/>
    <n v="2010"/>
    <n v="6"/>
    <n v="0"/>
    <s v="The Hong Kong Polytechnic University, School of Design"/>
    <s v="香港理工大學設計學院"/>
    <s v="n.a."/>
    <s v="n.a."/>
    <s v="n.a."/>
    <s v="n.a."/>
    <s v="n.a."/>
    <s v="n.a."/>
    <s v=" "/>
    <s v=" "/>
  </r>
  <r>
    <s v="1011"/>
    <s v="10110628"/>
    <m/>
    <n v="0"/>
    <s v="Non-local"/>
    <s v="非本地"/>
    <m/>
    <m/>
    <x v="154"/>
    <x v="138"/>
    <m/>
    <n v="777"/>
    <x v="6"/>
    <s v="Mixed Art-forms"/>
    <s v="綜合展"/>
    <s v="n.a."/>
    <s v="n.a."/>
    <s v="Anilife"/>
    <s v="奇趣動物團"/>
    <s v="奇趣動物團"/>
    <s v="n.a."/>
    <s v="n.a."/>
    <d v="2010-04-04T00:00:00"/>
    <d v="2010-05-02T00:00:00"/>
    <n v="2010"/>
    <n v="4"/>
    <n v="0"/>
    <s v="A · Lift"/>
    <s v="提"/>
    <s v="PartyEasy"/>
    <s v="潮派對"/>
    <s v="n.a."/>
    <s v="n.a."/>
    <s v="Mandy Choy"/>
    <s v="蔡迪雯"/>
    <s v=" "/>
    <s v=" "/>
  </r>
  <r>
    <s v="1011"/>
    <s v="10110629"/>
    <m/>
    <n v="0"/>
    <s v="Non-local"/>
    <s v="非本地"/>
    <m/>
    <m/>
    <x v="154"/>
    <x v="138"/>
    <m/>
    <n v="777"/>
    <x v="6"/>
    <s v="Mixed Art-forms"/>
    <s v="綜合展"/>
    <s v="n.a."/>
    <s v="n.a."/>
    <s v="Poetic Shower: Untitled Portrait"/>
    <s v="一己詩浴"/>
    <s v="一己詩浴"/>
    <s v="n.a."/>
    <s v="n.a."/>
    <d v="2010-05-07T00:00:00"/>
    <d v="2010-06-07T00:00:00"/>
    <n v="2010"/>
    <n v="5"/>
    <n v="0"/>
    <s v="A · Lift"/>
    <s v="提"/>
    <s v="PartyEasy"/>
    <s v="潮派對"/>
    <s v="n.a."/>
    <s v="n.a."/>
    <s v="Chimene Chung; Daryl; Yoko; Eammon Pang; Suzanne Chim"/>
    <s v="鍾卓思、可之、洋子、彭志文、詹?珊"/>
    <s v=" "/>
    <s v=" "/>
  </r>
  <r>
    <s v="1011"/>
    <s v="10110630"/>
    <m/>
    <n v="0"/>
    <s v="Non-local"/>
    <s v="非本地"/>
    <m/>
    <m/>
    <x v="154"/>
    <x v="138"/>
    <m/>
    <n v="777"/>
    <x v="6"/>
    <s v="Mixed Art-forms"/>
    <s v="綜合展"/>
    <s v="n.a."/>
    <s v="n.a."/>
    <s v="Macaroon Duet"/>
    <s v="｛甜餅兒｝?"/>
    <s v="｛甜餅兒｝?"/>
    <s v="n.a."/>
    <s v="n.a."/>
    <d v="2010-06-11T00:00:00"/>
    <d v="2010-07-04T00:00:00"/>
    <n v="2010"/>
    <n v="6"/>
    <n v="0"/>
    <s v="A · Lift"/>
    <s v="提"/>
    <s v="PartyEasy"/>
    <s v="潮派對"/>
    <s v="n.a."/>
    <s v="n.a."/>
    <s v="Otto To; Daryl"/>
    <s v="杜學明、可之"/>
    <s v=" "/>
    <s v=" "/>
  </r>
  <r>
    <s v="1011"/>
    <s v="10110631"/>
    <m/>
    <n v="0"/>
    <s v="Non-local"/>
    <s v="非本地"/>
    <m/>
    <m/>
    <x v="154"/>
    <x v="138"/>
    <m/>
    <n v="777"/>
    <x v="6"/>
    <s v="Mixed Art-forms"/>
    <s v="綜合展"/>
    <s v="n.a."/>
    <s v="n.a."/>
    <s v="The Solo Exhibition of Winnie Chan – Wonder Girl"/>
    <s v="《蠻女子》陳曉婷個人繪畫展"/>
    <s v="《蠻女子》陳曉婷個人繪畫展"/>
    <s v="n.a."/>
    <s v="n.a."/>
    <d v="2010-07-10T00:00:00"/>
    <d v="2010-08-10T00:00:00"/>
    <n v="2010"/>
    <n v="7"/>
    <n v="0"/>
    <s v="A · Lift"/>
    <s v="提"/>
    <s v="PartyEasy"/>
    <s v="潮派對"/>
    <s v="n.a."/>
    <s v="n.a."/>
    <s v="Winnie Chan"/>
    <s v="陳曉婷"/>
    <s v=" "/>
    <s v=" "/>
  </r>
  <r>
    <s v="1011"/>
    <s v="10110632"/>
    <m/>
    <n v="0"/>
    <s v="Non-local"/>
    <s v="非本地"/>
    <m/>
    <m/>
    <x v="154"/>
    <x v="138"/>
    <m/>
    <n v="777"/>
    <x v="6"/>
    <s v="Mixed Art-forms"/>
    <s v="綜合展"/>
    <s v="n.a."/>
    <s v="n.a."/>
    <s v="&quot;Take A Rest&quot; The Solo Exhibition of Tam Cheuk Man  ~ Calmness Series"/>
    <s v="《一休》?卓文?人作品展 ~ 心?系列"/>
    <s v="《一休》?卓文?人作品展 ~ 心?系列"/>
    <s v="n.a."/>
    <s v="n.a."/>
    <d v="2010-08-20T00:00:00"/>
    <d v="2010-09-19T00:00:00"/>
    <n v="2010"/>
    <n v="8"/>
    <n v="0"/>
    <s v="A · Lift"/>
    <s v="提"/>
    <s v="PartyEasy"/>
    <s v="潮派對"/>
    <s v="n.a."/>
    <s v="n.a."/>
    <s v="Tam Cheuk Man"/>
    <s v="譚卓文"/>
    <s v=" "/>
    <s v=" "/>
  </r>
  <r>
    <s v="1011"/>
    <s v="10110633"/>
    <m/>
    <n v="0"/>
    <s v="Non-local"/>
    <s v="非本地"/>
    <m/>
    <m/>
    <x v="154"/>
    <x v="138"/>
    <m/>
    <n v="777"/>
    <x v="6"/>
    <s v="Mixed Art-forms"/>
    <s v="綜合展"/>
    <s v="n.a."/>
    <s v="n.a."/>
    <s v="&quot;Mundane&quot; The Solo Exhibition of YC Tung"/>
    <s v="《平常物象》 姚柱東個人作品展"/>
    <s v="《平常物象》 姚柱東個人作品展"/>
    <s v="n.a."/>
    <s v="n.a."/>
    <d v="2010-09-25T00:00:00"/>
    <d v="2010-10-17T00:00:00"/>
    <n v="2010"/>
    <n v="9"/>
    <n v="0"/>
    <s v="A · Lift"/>
    <s v="提"/>
    <s v="PartyEasy"/>
    <s v="潮派對"/>
    <s v="n.a."/>
    <s v="n.a."/>
    <s v="YC Tung"/>
    <s v="姚柱東"/>
    <s v=" "/>
    <s v=" "/>
  </r>
  <r>
    <s v="1011"/>
    <s v="10110634"/>
    <m/>
    <n v="0"/>
    <s v="Non-local"/>
    <s v="非本地"/>
    <m/>
    <m/>
    <x v="154"/>
    <x v="138"/>
    <m/>
    <n v="777"/>
    <x v="6"/>
    <s v="Mixed Art-forms"/>
    <s v="綜合展"/>
    <s v="n.a."/>
    <s v="n.a."/>
    <s v="Memento Mori"/>
    <s v="曖昧的黑暗"/>
    <s v="曖昧的黑暗"/>
    <s v="n.a."/>
    <s v="n.a."/>
    <d v="2010-10-19T00:00:00"/>
    <d v="2010-11-09T00:00:00"/>
    <n v="2010"/>
    <n v="10"/>
    <n v="0"/>
    <s v="A · Lift"/>
    <s v="提"/>
    <s v="PartyEasy"/>
    <s v="潮派對"/>
    <s v="n.a."/>
    <s v="n.a."/>
    <s v="A · lift Team"/>
    <s v="提　雜團"/>
    <s v=" "/>
    <s v=" "/>
  </r>
  <r>
    <s v="1011"/>
    <s v="10110635"/>
    <m/>
    <n v="0"/>
    <s v="Non-local"/>
    <s v="非本地"/>
    <m/>
    <m/>
    <x v="154"/>
    <x v="138"/>
    <m/>
    <n v="777"/>
    <x v="6"/>
    <s v="Mixed Art-forms"/>
    <s v="綜合展"/>
    <s v="n.a."/>
    <s v="n.a."/>
    <s v="《1804》L' Immortalit?"/>
    <s v="《1804》 永恒的?耀"/>
    <s v="《1804》 永恒的?耀"/>
    <s v="n.a."/>
    <s v="n.a."/>
    <d v="2010-11-10T00:00:00"/>
    <d v="2011-01-16T00:00:00"/>
    <n v="2010"/>
    <n v="11"/>
    <n v="0"/>
    <s v="A · Lift"/>
    <s v="提"/>
    <s v="PartyEasy"/>
    <s v="潮派對"/>
    <s v="n.a."/>
    <s v="n.a."/>
    <s v="A · lift Team"/>
    <s v="提　雜團"/>
    <s v=" "/>
    <s v=" "/>
  </r>
  <r>
    <s v="1011"/>
    <s v="10110636"/>
    <m/>
    <n v="0"/>
    <s v="Local"/>
    <s v="本地"/>
    <m/>
    <m/>
    <x v="111"/>
    <x v="290"/>
    <m/>
    <s v="BUSS"/>
    <x v="85"/>
    <s v="Mixed Media and Installation"/>
    <s v="混合媒介及裝置"/>
    <s v="n.a."/>
    <s v="n.a."/>
    <s v="Colour My World &quot;Light.Movement.Magic&quot; Exhibition"/>
    <s v="Colour My World Light.Movement.Magic 展覽"/>
    <s v="Colour My World Light.Movement.Magic 展覽"/>
    <s v="n.a."/>
    <s v="n.a."/>
    <d v="2010-04-13T00:00:00"/>
    <d v="2010-04-23T00:00:00"/>
    <n v="2010"/>
    <n v="4"/>
    <n v="0"/>
    <s v="Organised by Colour My World; venue sponsored by Swire Island East"/>
    <s v="Colour My World 舉辦; 太古港島東贊助場地"/>
    <s v="n.a."/>
    <s v="n.a."/>
    <s v="n.a."/>
    <s v="n.a."/>
    <s v="n.a."/>
    <s v="n.a."/>
    <s v=" "/>
    <s v=" "/>
  </r>
  <r>
    <s v="1011"/>
    <s v="10110637"/>
    <m/>
    <n v="0"/>
    <s v="Local"/>
    <s v="本地"/>
    <m/>
    <m/>
    <x v="111"/>
    <x v="290"/>
    <m/>
    <s v="BUSS"/>
    <x v="85"/>
    <s v="Photography"/>
    <s v="攝影"/>
    <s v="n.a."/>
    <s v="n.a."/>
    <s v="&quot;Hidden Gems&quot; Photography Exhibition by Robert Tran's students"/>
    <s v="Hidden Gems 圖片展"/>
    <s v="Hidden Gems 圖片展"/>
    <s v="n.a."/>
    <s v="n.a."/>
    <d v="2010-06-02T00:00:00"/>
    <d v="2010-06-12T00:00:00"/>
    <n v="2010"/>
    <n v="6"/>
    <n v="0"/>
    <s v="Organised by Robert Tran Studio; venue sponsored by Swire Island East"/>
    <s v="Robert Tran Studio舉辦; 太古港島東贊助場地"/>
    <s v="n.a."/>
    <s v="n.a."/>
    <s v="n.a."/>
    <s v="n.a."/>
    <s v="n.a."/>
    <s v="n.a."/>
    <s v=" "/>
    <s v=" "/>
  </r>
  <r>
    <s v="1011"/>
    <s v="10110638"/>
    <m/>
    <n v="0"/>
    <s v="Local"/>
    <s v="本地"/>
    <m/>
    <m/>
    <x v="111"/>
    <x v="290"/>
    <m/>
    <s v="BUSS"/>
    <x v="85"/>
    <s v="Photography"/>
    <s v="攝影"/>
    <s v="n.a."/>
    <s v="n.a."/>
    <s v="&quot;Our Future Is In Our Hands&quot; Hong Kong Red Cross John F. Kennedy Centre Creative Photography &amp; Writing Workshop Exhibition"/>
    <s v="&quot;未來在我手&quot;香港紅十字會甘迺迪中心攝影與文字創作工作坊展覽"/>
    <s v="&quot;未來在我手&quot;香港紅十字會甘迺迪中心攝影與文字創作工作坊展覽"/>
    <s v="n.a."/>
    <s v="n.a."/>
    <d v="2010-06-15T00:00:00"/>
    <d v="2010-06-25T00:00:00"/>
    <n v="2010"/>
    <n v="6"/>
    <n v="0"/>
    <s v="Organised by Hong Kong Red Cross John F. Kennedy Centre"/>
    <s v="香港紅十字會甘迺迪中心舉辦"/>
    <s v="n.a."/>
    <s v="n.a."/>
    <s v="n.a."/>
    <s v="n.a."/>
    <s v="n.a."/>
    <s v="n.a."/>
    <s v=" "/>
    <s v=" "/>
  </r>
  <r>
    <s v="1011"/>
    <s v="10110639"/>
    <m/>
    <n v="0"/>
    <s v="Local"/>
    <s v="本地"/>
    <m/>
    <m/>
    <x v="111"/>
    <x v="290"/>
    <m/>
    <s v="BUSS"/>
    <x v="85"/>
    <s v="Photography"/>
    <s v="攝影"/>
    <s v="n.a."/>
    <s v="n.a."/>
    <s v="Ode to Nature - Pinhole Photography Exhibition by Galen Tse"/>
    <s v="謝健華「Ode to Nature」針孔攝影展"/>
    <s v="謝健華「Ode to Nature」針孔攝影展"/>
    <s v="n.a."/>
    <s v="n.a."/>
    <d v="2010-07-06T00:00:00"/>
    <d v="2010-07-16T00:00:00"/>
    <n v="2010"/>
    <n v="7"/>
    <n v="0"/>
    <s v="Swire Island East and Galen Tse"/>
    <s v="太古港島東及謝健華"/>
    <s v="n.a."/>
    <s v="n.a."/>
    <s v="n.a."/>
    <s v="n.a."/>
    <s v="n.a."/>
    <s v="n.a."/>
    <s v=" "/>
    <s v=" "/>
  </r>
  <r>
    <s v="1011"/>
    <s v="10110640"/>
    <m/>
    <n v="0"/>
    <s v="Local"/>
    <s v="本地"/>
    <m/>
    <m/>
    <x v="111"/>
    <x v="290"/>
    <m/>
    <s v="BUSS"/>
    <x v="85"/>
    <s v="Photography"/>
    <s v="攝影"/>
    <s v="n.a."/>
    <s v="n.a."/>
    <s v="&quot;Naturally Inspired! Fall/Winter&quot; Photo Exhibition by Hugo Poon"/>
    <s v="潘燦權「迷戀秋冬」 攝影展"/>
    <s v="潘燦權「迷戀秋冬」 攝影展"/>
    <s v="n.a."/>
    <s v="n.a."/>
    <d v="2010-07-20T00:00:00"/>
    <d v="2010-07-30T00:00:00"/>
    <n v="2010"/>
    <n v="7"/>
    <n v="0"/>
    <s v="Swire Island East and Hugo Poon"/>
    <s v="太古港島東及潘燦權"/>
    <s v="n.a."/>
    <s v="n.a."/>
    <s v="n.a."/>
    <s v="n.a."/>
    <s v="n.a."/>
    <s v="n.a."/>
    <s v=" "/>
    <s v=" "/>
  </r>
  <r>
    <s v="1011"/>
    <s v="10110641"/>
    <m/>
    <n v="0"/>
    <s v="Local"/>
    <s v="本地"/>
    <m/>
    <m/>
    <x v="111"/>
    <x v="290"/>
    <m/>
    <s v="BUSS"/>
    <x v="85"/>
    <s v="Painting"/>
    <s v="繪畫"/>
    <s v="n.a."/>
    <s v="n.a."/>
    <s v="&quot;b9 birth&quot; Painting Exhibition by Hephaistion &amp; Saffie"/>
    <s v="曹飛揚及吳慧心「b9 birth」油畫展"/>
    <s v="曹飛揚及吳慧心「b9 birth」油畫展"/>
    <s v="n.a."/>
    <s v="n.a."/>
    <d v="2010-09-01T00:00:00"/>
    <d v="2010-09-14T00:00:00"/>
    <n v="2010"/>
    <n v="9"/>
    <n v="0"/>
    <s v="Swire Island East, Hephaistion Tso &amp; Saffie Ng"/>
    <s v="太古港島東、曹飛揚及吳慧心"/>
    <s v="n.a."/>
    <s v="n.a."/>
    <s v="n.a."/>
    <s v="n.a."/>
    <s v="n.a."/>
    <s v="n.a."/>
    <s v=" "/>
    <s v=" "/>
  </r>
  <r>
    <s v="1011"/>
    <s v="10110642"/>
    <m/>
    <n v="0"/>
    <s v="Local"/>
    <s v="本地"/>
    <m/>
    <m/>
    <x v="111"/>
    <x v="290"/>
    <m/>
    <s v="BUSS"/>
    <x v="85"/>
    <s v="Mixed Media and Installation"/>
    <s v="混合媒介及裝置"/>
    <s v="n.a."/>
    <s v="n.a."/>
    <s v="&quot;A Tale / Fantasy&quot; Painting Exhibition by Ivy W. Kwan"/>
    <s v="Ivy W. Kwan「傳說中的現實」畫展"/>
    <s v="Ivy W. Kwan「傳說中的現實」畫展"/>
    <s v="n.a."/>
    <s v="n.a."/>
    <d v="2010-10-04T00:00:00"/>
    <d v="2010-10-14T00:00:00"/>
    <n v="2010"/>
    <n v="10"/>
    <n v="0"/>
    <s v="Swire Island East and Ivy W. Kwan"/>
    <s v="太古港島東及Ivy W. Kwan"/>
    <s v="n.a."/>
    <s v="n.a."/>
    <s v="n.a."/>
    <s v="n.a."/>
    <s v="n.a."/>
    <s v="n.a."/>
    <s v=" "/>
    <s v=" "/>
  </r>
  <r>
    <s v="1011"/>
    <s v="10110643"/>
    <m/>
    <n v="0"/>
    <s v="Local"/>
    <s v="本地"/>
    <m/>
    <m/>
    <x v="111"/>
    <x v="290"/>
    <m/>
    <s v="BUSS"/>
    <x v="85"/>
    <s v="Mixed Media and Installation"/>
    <s v="混合媒介及裝置"/>
    <s v="n.a."/>
    <s v="n.a."/>
    <s v="&quot;BIEN S?R OF COURSE&quot; Fruit Installation Exhibition by Leung Yiu Wah"/>
    <s v="梁耀華「BIEN S?R 果然」生果裝置藝術展覽"/>
    <s v="梁耀華「BIEN S?R 果然」生果裝置藝術展覽"/>
    <s v="n.a."/>
    <s v="n.a."/>
    <d v="2010-10-19T00:00:00"/>
    <d v="2010-10-29T00:00:00"/>
    <n v="2010"/>
    <n v="10"/>
    <n v="0"/>
    <s v="Swire Island East and Leung Yiu Wah"/>
    <s v="太古港島東及梁耀華"/>
    <s v="n.a."/>
    <s v="n.a."/>
    <s v="n.a."/>
    <s v="n.a."/>
    <s v="n.a."/>
    <s v="n.a."/>
    <s v="A solo exhibition theme as Fruit Installation Vol.II to make a continuation of my first solo in Hong Kong 10 years before on 2000."/>
    <s v="以生果裝置藝術第二輯為主題,延續十年前在港的首次個展。"/>
  </r>
  <r>
    <s v="1011"/>
    <s v="10110644"/>
    <m/>
    <n v="0"/>
    <s v="Local"/>
    <s v="本地"/>
    <m/>
    <m/>
    <x v="111"/>
    <x v="290"/>
    <m/>
    <s v="BUSS"/>
    <x v="85"/>
    <s v="Painting"/>
    <s v="繪畫"/>
    <s v="n.a."/>
    <s v="n.a."/>
    <s v="Hong Kong Comics Exhibition by Eastern District Arts Council"/>
    <s v="東區文藝節 – 漫遊歲月"/>
    <s v="東區文藝節 – 漫遊歲月"/>
    <s v="n.a."/>
    <s v="n.a."/>
    <d v="2010-11-01T00:00:00"/>
    <d v="2010-11-07T00:00:00"/>
    <n v="2010"/>
    <n v="11"/>
    <n v="0"/>
    <s v="Organised by  Eastern District Arts Council"/>
    <s v=" 東區文藝節舉辦"/>
    <s v="n.a."/>
    <s v="n.a."/>
    <s v="n.a."/>
    <s v="n.a."/>
    <s v="n.a."/>
    <s v="n.a."/>
    <s v=" "/>
    <s v=" "/>
  </r>
  <r>
    <s v="1011"/>
    <s v="10110645"/>
    <m/>
    <n v="0"/>
    <s v="Local"/>
    <s v="本地"/>
    <m/>
    <m/>
    <x v="43"/>
    <x v="291"/>
    <m/>
    <s v="BUSS"/>
    <x v="33"/>
    <s v="Mixed Media and Installation"/>
    <s v="混合媒介及裝置"/>
    <s v="n.a."/>
    <s v="n.a."/>
    <s v="HOPE &amp; GLORY - A Conceptual Circus Conceived by Simon Birch"/>
    <s v="Hope and Glory - Simon Birch構思的概念馬戲團"/>
    <s v="Hope and Glory - Simon Birch構思的概念馬戲團"/>
    <s v="n.a."/>
    <s v="n.a."/>
    <d v="2010-04-09T00:00:00"/>
    <d v="2010-05-30T00:00:00"/>
    <n v="2010"/>
    <n v="4"/>
    <n v="0"/>
    <s v="The Birch Foundation"/>
    <s v="The Birch Foundation"/>
    <s v="n.a."/>
    <s v="n.a."/>
    <s v="n.a."/>
    <s v="n.a."/>
    <s v="n.a."/>
    <s v="n.a."/>
    <s v=" "/>
    <s v=" "/>
  </r>
  <r>
    <s v="1011"/>
    <s v="10110646"/>
    <m/>
    <n v="0"/>
    <s v="Local"/>
    <s v="本地"/>
    <m/>
    <m/>
    <x v="43"/>
    <x v="291"/>
    <m/>
    <s v="BUSS"/>
    <x v="33"/>
    <s v="Mixed Media and Installation"/>
    <s v="混合媒介及裝置"/>
    <s v="n.a."/>
    <s v="n.a."/>
    <s v="&quot;The C Word&quot; Exhibition by Hong Kong Youth Arts Foundation"/>
    <s v="香港青年藝術協會「C計劃」 藝術展覽"/>
    <s v="香港青年藝術協會「C計劃」 藝術展覽"/>
    <s v="n.a."/>
    <s v="n.a."/>
    <d v="2010-06-03T00:00:00"/>
    <d v="2010-06-12T00:00:00"/>
    <n v="2010"/>
    <n v="6"/>
    <n v="0"/>
    <s v="Organised by Hong Kong Youth Arts Foundation"/>
    <s v="香港青年藝術協會舉辦"/>
    <s v="n.a."/>
    <s v="n.a."/>
    <s v="n.a."/>
    <s v="n.a."/>
    <s v="n.a."/>
    <s v="n.a."/>
    <s v=" "/>
    <s v=" "/>
  </r>
  <r>
    <s v="1011"/>
    <s v="10110647"/>
    <m/>
    <n v="0"/>
    <s v="Local"/>
    <s v="本地"/>
    <m/>
    <m/>
    <x v="43"/>
    <x v="291"/>
    <m/>
    <s v="BUSS"/>
    <x v="33"/>
    <s v="Architecture"/>
    <s v="建築"/>
    <s v="n.a."/>
    <s v="n.a."/>
    <s v="We All Live in the Forbidden City Exhibition"/>
    <s v="我的家在紫禁城展覽"/>
    <s v="我的家在紫禁城展覽"/>
    <s v="n.a."/>
    <s v="n.a."/>
    <d v="2010-09-16T00:00:00"/>
    <d v="2010-10-15T00:00:00"/>
    <n v="2010"/>
    <n v="9"/>
    <n v="0"/>
    <s v="Co-presented by The Robert H.N. Ho Family Foundation and CNC Design &amp; Cultural Studies Workshop"/>
    <s v="何鴻毅家族基金、CNC設計及文化研究工作室合辦"/>
    <s v="n.a."/>
    <s v="n.a."/>
    <s v="n.a."/>
    <s v="n.a."/>
    <s v="n.a."/>
    <s v="n.a."/>
    <s v=" "/>
    <s v=" "/>
  </r>
  <r>
    <s v="1011"/>
    <s v="10110648"/>
    <m/>
    <n v="0"/>
    <s v="Local"/>
    <s v="本地"/>
    <m/>
    <m/>
    <x v="43"/>
    <x v="291"/>
    <m/>
    <s v="BUSS"/>
    <x v="33"/>
    <s v="Design"/>
    <s v="設計"/>
    <s v="n.a."/>
    <s v="n.a."/>
    <s v="Visual Dialogue – Tommy Li and Works 20 Years Exhibition"/>
    <s v="視覺對話 – 李永銓與設計20年展"/>
    <s v="視覺對話 – 李永銓與設計20年展"/>
    <s v="n.a."/>
    <s v="n.a."/>
    <d v="2010-12-11T00:00:00"/>
    <d v="2011-01-03T00:00:00"/>
    <n v="2010"/>
    <n v="12"/>
    <n v="0"/>
    <s v="Organised by  Tommy Li Design Workshop; venue sponsored by Swire Island East"/>
    <s v="Tommy Li Design Workshop 舉辦; 太古港島東贊助場地"/>
    <s v="n.a."/>
    <s v="n.a."/>
    <s v="n.a."/>
    <s v="n.a."/>
    <s v="n.a."/>
    <s v="n.a."/>
    <s v=" "/>
    <s v=" "/>
  </r>
  <r>
    <s v="1011"/>
    <s v="10110649"/>
    <m/>
    <n v="0"/>
    <s v="Non-local"/>
    <s v="非本地"/>
    <m/>
    <m/>
    <x v="303"/>
    <x v="292"/>
    <m/>
    <n v="777"/>
    <x v="6"/>
    <s v="Mixed Art-forms"/>
    <s v="綜合展"/>
    <s v="n.a."/>
    <s v="n.a."/>
    <s v="Kaleidoscope- History of Hong Kong Comics Exhibition (Extracted Version) @ Shanghai"/>
    <s v="《翼動漫花筒—香港漫畫歷史展覽》（精華版）@上海"/>
    <s v="《翼動漫花筒—香港漫畫歷史展覽》（精華版）@上海"/>
    <s v="n.a."/>
    <s v="n.a."/>
    <d v="2010-09-02T00:00:00"/>
    <d v="2010-09-16T00:00:00"/>
    <n v="2010"/>
    <n v="9"/>
    <n v="0"/>
    <s v="Hong Kong Comics and Animation Federation, Hong Kong Productivity Council, Hong Kong Digital Entertainment Industry Support Center"/>
    <s v="香港動漫畫聯會、香港生產力促進局、香港數碼娛樂業支援中心"/>
    <s v="Cyberport"/>
    <s v="香港數碼港"/>
    <s v="Hong Kong Arts Centre"/>
    <s v="香港藝術中心"/>
    <s v="Amy Sze, Honkaz, Zcratch, Rice 5, To Sze-wing, Flora Leung, wongeorge"/>
    <s v="施小玲、馮慶強、Zcratch、五斗米、杜思穎、梁敏琪、黃卓軒"/>
    <s v=" "/>
    <s v=" "/>
  </r>
  <r>
    <s v="1011"/>
    <s v="10110650"/>
    <m/>
    <n v="0"/>
    <s v="Local"/>
    <s v="本地"/>
    <m/>
    <m/>
    <x v="123"/>
    <x v="112"/>
    <m/>
    <s v="GAL"/>
    <x v="94"/>
    <s v="Painting"/>
    <s v="繪畫"/>
    <s v="n.a."/>
    <s v="n.a."/>
    <s v="n.a."/>
    <s v="廣東名家書畫展"/>
    <s v="廣東名家書畫展"/>
    <s v="n.a."/>
    <s v="n.a."/>
    <d v="2010-04-23T00:00:00"/>
    <d v="2010-04-30T00:00:00"/>
    <n v="2010"/>
    <n v="4"/>
    <n v="0"/>
    <s v="n.a."/>
    <s v="n.a."/>
    <s v="n.a."/>
    <s v="n.a."/>
    <s v="n.a."/>
    <s v="n.a."/>
    <s v="n.a."/>
    <s v="n.a."/>
    <s v=" "/>
    <s v=" "/>
  </r>
  <r>
    <s v="1011"/>
    <s v="10110651"/>
    <m/>
    <n v="0"/>
    <s v="Local"/>
    <s v="本地"/>
    <m/>
    <m/>
    <x v="123"/>
    <x v="112"/>
    <m/>
    <s v="GAL"/>
    <x v="94"/>
    <s v="Chinese Painting, Calligraphy and Seal Carving"/>
    <s v="書畫篆刻"/>
    <s v="n.a."/>
    <s v="n.a."/>
    <s v="n.a."/>
    <s v="繁英展妙姿──何鳳蓮冊頁作品展"/>
    <s v="繁英展妙姿──何鳳蓮冊頁作品展"/>
    <s v="n.a."/>
    <s v="n.a."/>
    <d v="2010-05-28T00:00:00"/>
    <d v="2010-06-05T00:00:00"/>
    <n v="2010"/>
    <n v="5"/>
    <n v="0"/>
    <s v="n.a."/>
    <s v="n.a."/>
    <s v="n.a."/>
    <s v="n.a."/>
    <s v="n.a."/>
    <s v="n.a."/>
    <s v="n.a."/>
    <s v="何鳳蓮"/>
    <s v=" "/>
    <s v=" "/>
  </r>
  <r>
    <s v="1011"/>
    <s v="10110652"/>
    <m/>
    <n v="0"/>
    <s v="Local"/>
    <s v="本地"/>
    <m/>
    <m/>
    <x v="123"/>
    <x v="112"/>
    <m/>
    <s v="GAL"/>
    <x v="94"/>
    <s v="Chinese Painting, Calligraphy and Seal Carving"/>
    <s v="書畫篆刻"/>
    <s v="n.a."/>
    <s v="n.a."/>
    <s v="n.a."/>
    <s v="鄭家鎮筆下之風景名勝"/>
    <s v="鄭家鎮筆下之風景名勝"/>
    <s v="n.a."/>
    <s v="n.a."/>
    <d v="2010-08-06T00:00:00"/>
    <d v="2010-08-14T00:00:00"/>
    <n v="2010"/>
    <n v="8"/>
    <n v="0"/>
    <s v="n.a."/>
    <s v="n.a."/>
    <s v="n.a."/>
    <s v="n.a."/>
    <s v="n.a."/>
    <s v="n.a."/>
    <s v="n.a."/>
    <s v="鄭家鎮"/>
    <s v=" "/>
    <s v=" "/>
  </r>
  <r>
    <s v="1011"/>
    <s v="10110653"/>
    <m/>
    <n v="0"/>
    <s v="Local"/>
    <s v="本地"/>
    <m/>
    <m/>
    <x v="125"/>
    <x v="113"/>
    <m/>
    <s v="GAL"/>
    <x v="95"/>
    <s v="Painting"/>
    <s v="繪畫"/>
    <s v="n.a."/>
    <s v="n.a."/>
    <s v="Lifeline Express Charity Painting Exhibition‧Beauty of Nature"/>
    <s v="健康快車慈善畫展‧大自然之美"/>
    <s v="健康快車慈善畫展‧大自然之美"/>
    <s v="n.a."/>
    <s v="n.a."/>
    <d v="2010-04-10T00:00:00"/>
    <d v="2010-04-13T00:00:00"/>
    <n v="2010"/>
    <n v="4"/>
    <n v="0"/>
    <s v="Wan Fung Art Gallery"/>
    <s v="雲峰畫苑"/>
    <s v="Lifeline Express Charity"/>
    <s v="健康快車"/>
    <s v="Kwok Homun"/>
    <s v="郭浩滿"/>
    <s v="Wu Jiafu, Liang Yehong, Du Yingqiang"/>
    <s v="伍家賦、梁業鴻、杜應強"/>
    <s v=" "/>
    <s v=" "/>
  </r>
  <r>
    <s v="1011"/>
    <s v="10110654"/>
    <m/>
    <n v="0"/>
    <s v="Local"/>
    <s v="本地"/>
    <m/>
    <m/>
    <x v="125"/>
    <x v="113"/>
    <m/>
    <s v="GAL"/>
    <x v="95"/>
    <s v="Painting"/>
    <s v="繪畫"/>
    <s v="n.a."/>
    <s v="n.a."/>
    <s v="The Good Old Days- The Selective Art Works of Kinsan Chung"/>
    <s v="昔日情懷 ─ 鍾建新精選作品展"/>
    <s v="昔日情懷 ─ 鍾建新精選作品展"/>
    <s v="n.a."/>
    <s v="n.a."/>
    <d v="2010-05-05T00:00:00"/>
    <d v="2010-05-13T00:00:00"/>
    <n v="2010"/>
    <n v="5"/>
    <n v="0"/>
    <s v="Wan Fung Art Gallery"/>
    <s v="雲峰畫苑"/>
    <s v="n.a."/>
    <s v="n.a."/>
    <s v="Kwok Homun"/>
    <s v="郭浩滿"/>
    <s v="Chung Kinsan"/>
    <s v="鍾建新"/>
    <s v=" "/>
    <s v=" "/>
  </r>
  <r>
    <s v="1011"/>
    <s v="10110655"/>
    <m/>
    <n v="0"/>
    <s v="Local"/>
    <s v="本地"/>
    <m/>
    <m/>
    <x v="125"/>
    <x v="113"/>
    <m/>
    <s v="GAL"/>
    <x v="95"/>
    <s v="Chinese Painting, Calligraphy and Seal Carving"/>
    <s v="書畫篆刻"/>
    <s v="n.a."/>
    <s v="n.a."/>
    <s v="Time Variant on Ink - Exhibition of Koon Wai Bong; Zhou Jin and Wong Hau Kwei"/>
    <s v="水墨時變 - 香港當代藝術雙年獎獲獎黃孝逵、周晉、管偉邦三人展"/>
    <s v="水墨時變 - 香港當代藝術雙年獎獲獎黃孝逵、周晉、管偉邦三人展"/>
    <s v="n.a."/>
    <s v="n.a."/>
    <d v="2010-05-22T00:00:00"/>
    <d v="2010-06-01T00:00:00"/>
    <n v="2010"/>
    <n v="5"/>
    <n v="0"/>
    <s v="Wan Fung Art Gallery"/>
    <s v="雲峰畫苑"/>
    <s v="n.a."/>
    <s v="n.a."/>
    <s v="Kwok Homun"/>
    <s v="郭浩滿"/>
    <s v="Koon Wai Bong, Zhou Jin, Wong Hau Kwei"/>
    <s v="黃孝逵、周晉、管偉邦"/>
    <s v=" "/>
    <s v=" "/>
  </r>
  <r>
    <s v="1011"/>
    <s v="10110656"/>
    <m/>
    <n v="0"/>
    <s v="Local"/>
    <s v="本地"/>
    <m/>
    <m/>
    <x v="125"/>
    <x v="113"/>
    <m/>
    <s v="GAL"/>
    <x v="95"/>
    <s v="Chinese Painting, Calligraphy and Seal Carving"/>
    <s v="書畫篆刻"/>
    <s v="n.a."/>
    <s v="n.a."/>
    <s v="Invitational Exhibition of Hong Kong and Shanghai Contemporary Chinese Artists 2010"/>
    <s v="港滬當代水墨名家邀請展2010"/>
    <s v="港滬當代水墨名家邀請展2010"/>
    <s v="n.a."/>
    <s v="n.a."/>
    <d v="2010-06-12T00:00:00"/>
    <d v="2010-06-22T00:00:00"/>
    <n v="2010"/>
    <n v="6"/>
    <n v="0"/>
    <s v="Wan Fung Art Gallery"/>
    <s v="雲峰畫苑"/>
    <s v="Hong Kong Modern Ink Painting Society"/>
    <s v="香港現代水墨畫會"/>
    <s v="Kwok Homun"/>
    <s v="郭浩滿"/>
    <s v="Baili He, Ching-man Lee, Eddie Lui, Ferna Y. W. Shum, Tian-xing Lam, Nina Pryde, Kwai-shun Ma, Tung-choi Leung, Shing-kau Chan, Hau-kwei Wong, Tai-keung Kan, Margaret Kwok-fan Yeung, Hoi Hung, Anita Lau, Hoi-ying Choi, Lap-kwan Chung, Mei Koo, Zhu Pu, Cho"/>
    <s v="何百里、李靜雯、呂豐雅、岑苑樺、林天行、派瑞芬、馬桂順、梁棟材、陳成球、黃孝逵、靳埭強、楊國芬、熊海、劉金芝、蔡海鷹、鍾立崑、顧　媚、朱樸、仇德樹、車鵬飛、陳鶴良、馮驍鳴、戴明德"/>
    <s v=" "/>
    <s v=" "/>
  </r>
  <r>
    <s v="1011"/>
    <s v="10110657"/>
    <m/>
    <n v="0"/>
    <s v="Local"/>
    <s v="本地"/>
    <m/>
    <m/>
    <x v="125"/>
    <x v="113"/>
    <m/>
    <s v="GAL"/>
    <x v="95"/>
    <s v="Painting"/>
    <s v="繪畫"/>
    <s v="n.a."/>
    <s v="n.a."/>
    <s v="Whispers of the Girls and Flowers - Exhibition of Poon Yeuk Fai and Tsui Yuen"/>
    <s v="花語‧豆蔻年華－ 潘躍輝、徐淵作品展"/>
    <s v="花語‧豆蔻年華－ 潘躍輝、徐淵作品展"/>
    <s v="n.a."/>
    <s v="n.a."/>
    <d v="2010-08-21T00:00:00"/>
    <d v="2010-08-30T00:00:00"/>
    <n v="2010"/>
    <n v="8"/>
    <n v="0"/>
    <s v="Wan Fung Art Gallery"/>
    <s v="雲峰畫苑"/>
    <s v="n.a."/>
    <s v="n.a."/>
    <s v="Kwok Homun"/>
    <s v="郭浩滿"/>
    <s v="Poon Yeuk Fai, Tsui Yuen"/>
    <s v="潘躍輝、徐淵"/>
    <s v=" "/>
    <s v=" "/>
  </r>
  <r>
    <s v="1011"/>
    <s v="10110658"/>
    <m/>
    <n v="0"/>
    <s v="Local"/>
    <s v="本地"/>
    <m/>
    <m/>
    <x v="125"/>
    <x v="113"/>
    <m/>
    <s v="GAL"/>
    <x v="95"/>
    <s v="Painting"/>
    <s v="繪畫"/>
    <s v="n.a."/>
    <s v="n.a."/>
    <s v="Hunan Natural Beauty - oil Painting Exhibition of Hunan Artists"/>
    <s v="n.a."/>
    <s v="Hunan Natural Beauty - oil Painting Exhibition of Hunan Artists"/>
    <s v="n.a."/>
    <s v="n.a."/>
    <d v="2010-09-20T00:00:00"/>
    <d v="2010-09-30T00:00:00"/>
    <n v="2010"/>
    <n v="9"/>
    <n v="0"/>
    <s v="n.a."/>
    <s v="n.a."/>
    <s v="n.a."/>
    <s v="n.a."/>
    <s v="n.a."/>
    <s v="n.a."/>
    <s v="n.a."/>
    <s v="n.a."/>
    <s v=" "/>
    <s v=" "/>
  </r>
  <r>
    <s v="1011"/>
    <s v="10110659"/>
    <m/>
    <n v="0"/>
    <s v="Local"/>
    <s v="本地"/>
    <m/>
    <m/>
    <x v="125"/>
    <x v="113"/>
    <m/>
    <s v="GAL"/>
    <x v="95"/>
    <s v="Chinese Painting, Calligraphy and Seal Carving"/>
    <s v="書畫篆刻"/>
    <s v="n.a."/>
    <s v="n.a."/>
    <s v="Black and White - Tiger Painting Exhibition of Liu Guangda"/>
    <s v="n.a."/>
    <s v="Black and White - Tiger Painting Exhibition of Liu Guangda"/>
    <s v="n.a."/>
    <s v="n.a."/>
    <d v="2010-10-09T00:00:00"/>
    <d v="2010-10-16T00:00:00"/>
    <n v="2010"/>
    <n v="10"/>
    <n v="0"/>
    <s v="n.a."/>
    <s v="n.a."/>
    <s v="n.a."/>
    <s v="n.a."/>
    <s v="n.a."/>
    <s v="n.a."/>
    <s v="LIU Guangda"/>
    <s v="n.a."/>
    <s v=" "/>
    <s v=" "/>
  </r>
  <r>
    <s v="1011"/>
    <s v="10110660"/>
    <m/>
    <n v="0"/>
    <s v="Local"/>
    <s v="本地"/>
    <m/>
    <m/>
    <x v="125"/>
    <x v="113"/>
    <m/>
    <s v="GAL"/>
    <x v="95"/>
    <s v="Painting"/>
    <s v="繪畫"/>
    <s v="n.a."/>
    <s v="n.a."/>
    <s v="Zhongshan and Hong Kong Watercolor Artists Exchange Exhibition"/>
    <s v="中山‧香港優秀水彩畫家作品交流展"/>
    <s v="中山‧香港優秀水彩畫家作品交流展"/>
    <s v="n.a."/>
    <s v="n.a."/>
    <d v="2010-10-25T00:00:00"/>
    <d v="2010-11-05T00:00:00"/>
    <n v="2010"/>
    <n v="10"/>
    <n v="0"/>
    <s v="Wan Fung Art Gallery"/>
    <s v="雲峰畫苑"/>
    <s v="n.a."/>
    <s v="n.a."/>
    <s v="Kwok Homun"/>
    <s v="郭浩滿"/>
    <s v="Chu Ying Tung, Ng Chee Lun, Shen Ping, Lam Sze Ling, Wei Jinmin, Xu Tianrunm, Joseph Cheung, Chan Chung Shu, Chan Ka Yee, Chan Kauon, Chan Yiu Lun, Mak Siu Fung, Ching Chi Kin, Stanley Fung, Wong Kum, Sindy Lau, Liew Come Tong, Au Yeung Nai Chim, Kinsan C"/>
    <s v="朱應東、吳志倫、沈　平、林斯玲、韋勁敏、徐天潤、張若瑟、陳中樞、陳家義、陳球安、陳堯麟、麥少?、程志堅、馮漢榮、黃　金、劉婉卿、劉欽棟、歐陽乃沾、?建新、羅拔、吳志明、吳　濤、梁鏈喜、黃麗雯、廖學軍、趙　明、劉春潮、鄧正強、鄭壯苗、鄭志強、龍錦營"/>
    <s v=" "/>
    <s v=" "/>
  </r>
  <r>
    <s v="1011"/>
    <s v="10110661"/>
    <m/>
    <n v="0"/>
    <s v="Local"/>
    <s v="本地"/>
    <m/>
    <m/>
    <x v="125"/>
    <x v="113"/>
    <m/>
    <s v="GAL"/>
    <x v="95"/>
    <s v="Painting"/>
    <s v="繪畫"/>
    <s v="n.a."/>
    <s v="n.a."/>
    <s v="Colourful World - Fine Arts Exhibition of Hu Yongkai"/>
    <s v="n.a."/>
    <s v="Colourful World - Fine Arts Exhibition of Hu Yongkai"/>
    <s v="n.a."/>
    <s v="n.a."/>
    <d v="2010-11-13T00:00:00"/>
    <d v="2010-11-27T00:00:00"/>
    <n v="2010"/>
    <n v="11"/>
    <n v="0"/>
    <s v="n.a."/>
    <s v="n.a."/>
    <s v="n.a."/>
    <s v="n.a."/>
    <s v="n.a."/>
    <s v="n.a."/>
    <s v="n.a."/>
    <s v="n.a."/>
    <s v=" "/>
    <s v=" "/>
  </r>
  <r>
    <s v="1011"/>
    <s v="10110662"/>
    <m/>
    <n v="0"/>
    <s v="Local"/>
    <s v="本地"/>
    <m/>
    <m/>
    <x v="125"/>
    <x v="113"/>
    <m/>
    <s v="GAL"/>
    <x v="95"/>
    <s v="Chinese Painting, Calligraphy and Seal Carving"/>
    <s v="書畫篆刻"/>
    <s v="n.a."/>
    <s v="n.a."/>
    <s v="Liu Guangda - Freehand Brushwork of Tiger Painting Exhibition"/>
    <s v="劉光達大寫意虎精品展"/>
    <s v="劉光達大寫意虎精品展"/>
    <s v="n.a."/>
    <s v="n.a."/>
    <d v="2010-11-18T00:00:00"/>
    <d v="2010-11-27T00:00:00"/>
    <n v="2010"/>
    <n v="11"/>
    <n v="0"/>
    <s v="n.a."/>
    <s v="n.a."/>
    <s v="n.a."/>
    <s v="n.a."/>
    <s v="n.a."/>
    <s v="n.a."/>
    <s v="LIU Guangda"/>
    <s v="劉光達"/>
    <s v=" "/>
    <s v=" "/>
  </r>
  <r>
    <s v="1011"/>
    <s v="10110663"/>
    <m/>
    <n v="0"/>
    <s v="Local"/>
    <s v="本地"/>
    <m/>
    <m/>
    <x v="125"/>
    <x v="113"/>
    <m/>
    <s v="GAL"/>
    <x v="95"/>
    <s v="Painting"/>
    <s v="繪畫"/>
    <s v="n.a."/>
    <s v="n.a."/>
    <s v="The Visual Journal of Jiangnan - Portrait Painting Exhibition of Xie Yousu"/>
    <s v="江南憶舊 - 謝友蘇人物作品展"/>
    <s v="江南憶舊 - 謝友蘇人物作品展"/>
    <s v="n.a."/>
    <s v="n.a."/>
    <d v="2010-12-04T00:00:00"/>
    <d v="2010-12-13T00:00:00"/>
    <n v="2010"/>
    <n v="12"/>
    <n v="0"/>
    <s v="n.a."/>
    <s v="n.a."/>
    <s v="n.a."/>
    <s v="n.a."/>
    <s v="n.a."/>
    <s v="n.a."/>
    <s v="XIE Yousu"/>
    <s v="謝友蘇"/>
    <s v=" "/>
    <s v=" "/>
  </r>
  <r>
    <s v="1011"/>
    <s v="10110664"/>
    <m/>
    <n v="0"/>
    <s v="Local"/>
    <s v="本地"/>
    <m/>
    <m/>
    <x v="125"/>
    <x v="113"/>
    <m/>
    <s v="GAL"/>
    <x v="95"/>
    <s v="Painting"/>
    <s v="繪畫"/>
    <s v="n.a."/>
    <s v="n.a."/>
    <s v="Modern Art Exhibition of Lam Shiu Chi"/>
    <s v="林小枝現代畫精品展"/>
    <s v="林小枝現代畫精品展"/>
    <s v="n.a."/>
    <s v="n.a."/>
    <d v="2010-12-18T00:00:00"/>
    <d v="2010-12-30T00:00:00"/>
    <n v="2010"/>
    <n v="12"/>
    <n v="0"/>
    <s v="Wan Fung Art Gallery"/>
    <s v="雲峰畫苑"/>
    <s v="n.a."/>
    <s v="n.a."/>
    <s v="Kwok Homun"/>
    <s v="郭浩滿"/>
    <s v="LAM Shiu Chi"/>
    <s v="林小枝"/>
    <s v=" "/>
    <s v=" "/>
  </r>
  <r>
    <s v="1011"/>
    <s v="10110665"/>
    <m/>
    <n v="0"/>
    <s v="Local"/>
    <s v="本地"/>
    <m/>
    <m/>
    <x v="304"/>
    <x v="293"/>
    <m/>
    <s v="SCH"/>
    <x v="166"/>
    <s v="Mixed Art-forms"/>
    <s v="綜合展"/>
    <s v="n.a."/>
    <s v="n.a."/>
    <s v="n.a."/>
    <s v="序曲 - 傳理視藝大樓開幕展覽"/>
    <s v="序曲 - 傳理視藝大樓開幕展覽"/>
    <s v="n.a."/>
    <s v="n.a."/>
    <d v="2010-06-19T00:00:00"/>
    <d v="2010-07-02T00:00:00"/>
    <n v="2010"/>
    <n v="6"/>
    <n v="0"/>
    <s v="School of Communication, Academy of Visual Arts"/>
    <s v="傳理學院、視覺藝術院"/>
    <s v="n.a."/>
    <s v="n.a."/>
    <s v="n.a."/>
    <s v="n.a."/>
    <s v="n.a."/>
    <s v="n.a."/>
    <s v=" "/>
    <s v=" "/>
  </r>
  <r>
    <s v="1011"/>
    <s v="10110666"/>
    <m/>
    <n v="0"/>
    <s v="Local"/>
    <s v="本地"/>
    <m/>
    <m/>
    <x v="304"/>
    <x v="293"/>
    <m/>
    <s v="SCH"/>
    <x v="166"/>
    <s v="Sculpture"/>
    <s v="雕塑"/>
    <s v="n.a."/>
    <s v="n.a."/>
    <s v="n.a."/>
    <s v="東方美學 現代演繹 - 香港現代雕塑的拓荒者"/>
    <s v="東方美學 現代演繹 - 香港現代雕塑的拓荒者"/>
    <s v="n.a."/>
    <s v="n.a."/>
    <d v="2010-11-18T00:00:00"/>
    <d v="2010-11-28T00:00:00"/>
    <n v="2010"/>
    <n v="11"/>
    <n v="0"/>
    <s v="n.a."/>
    <s v="n.a."/>
    <s v="n.a."/>
    <s v="n.a."/>
    <s v="n.a."/>
    <s v="n.a."/>
    <s v="n.a."/>
    <s v="文樓"/>
    <s v=" "/>
    <s v=" "/>
  </r>
  <r>
    <s v="1011"/>
    <s v="10110667"/>
    <m/>
    <n v="0"/>
    <s v="Non-local"/>
    <s v="非本地"/>
    <m/>
    <m/>
    <x v="86"/>
    <x v="77"/>
    <m/>
    <n v="777"/>
    <x v="6"/>
    <s v="Mixed Art-forms"/>
    <s v="綜合展"/>
    <s v="n.a."/>
    <s v="n.a."/>
    <s v="Homestay"/>
    <s v="n.a."/>
    <s v="Homestay"/>
    <s v="n.a."/>
    <s v="n.a."/>
    <d v="2010-05-23T00:00:00"/>
    <d v="2010-07-04T00:00:00"/>
    <n v="2010"/>
    <n v="5"/>
    <n v="0"/>
    <s v="n.a."/>
    <s v="n.a."/>
    <s v="n.a."/>
    <s v="n.a."/>
    <s v="David Chan"/>
    <s v="n.a."/>
    <s v="Chen Yujun (Hangzhou); Cheng Ran (Hangzhou); Leung Meeping (Hong Kong); Liang Yue (Shanghai); Ni Haifeng(Amsterdam/Beijing); Donna Ong (Singapore); Maria Taniguchi (Manila/ London); Wang Jianwei (Beijing); Yuan Yuan (Hangzhou)"/>
    <s v="n.a."/>
    <s v=" "/>
    <s v=" "/>
  </r>
  <r>
    <s v="1011"/>
    <s v="10110668"/>
    <m/>
    <n v="0"/>
    <s v="Non-local"/>
    <s v="非本地"/>
    <m/>
    <m/>
    <x v="86"/>
    <x v="77"/>
    <m/>
    <n v="777"/>
    <x v="6"/>
    <s v="Mixed Art-forms"/>
    <s v="綜合展"/>
    <s v="n.a."/>
    <s v="n.a."/>
    <s v="An Unexpected Turn of Events  CHEN Shaoxiong - Tsuyoshi OZAWA"/>
    <s v="n.a."/>
    <s v="An Unexpected Turn of Events  CHEN Shaoxiong - Tsuyoshi OZAWA"/>
    <s v="n.a."/>
    <s v="n.a."/>
    <d v="2010-09-09T00:00:00"/>
    <d v="2010-10-15T00:00:00"/>
    <n v="2010"/>
    <n v="9"/>
    <n v="0"/>
    <s v="n.a."/>
    <s v="n.a."/>
    <s v="n.a."/>
    <s v="n.a."/>
    <s v="n.a."/>
    <s v="n.a."/>
    <s v="CHEN Shaoxiong, Tsuyoshi OZAWA"/>
    <s v="陳劭雄、小澤剛"/>
    <s v=" "/>
    <s v=" "/>
  </r>
  <r>
    <s v="1011"/>
    <s v="10110669"/>
    <m/>
    <n v="0"/>
    <s v="Non-local"/>
    <s v="非本地"/>
    <m/>
    <m/>
    <x v="148"/>
    <x v="132"/>
    <m/>
    <n v="777"/>
    <x v="6"/>
    <s v="Mixed Art-forms"/>
    <s v="綜合展"/>
    <s v="n.a."/>
    <s v="n.a."/>
    <s v="Inventory: New Art from Southeast Asia"/>
    <s v="n.a."/>
    <s v="Inventory: New Art from Southeast Asia"/>
    <s v="n.a."/>
    <s v="n.a."/>
    <d v="2010-04-01T00:00:00"/>
    <d v="2010-04-25T00:00:00"/>
    <n v="2010"/>
    <n v="4"/>
    <n v="0"/>
    <s v="n.a."/>
    <s v="n.a."/>
    <s v="n.a."/>
    <s v="n.a."/>
    <s v="n.a."/>
    <s v="n.a."/>
    <s v=" Poklong Anading (Philippines), Cheo Chai-Hiang (Singapore), Ho Tzu Nyen (Singapore), Lee Kit (Hong Kong), Vincent Leong (Malaysia), Pratchaya Phinthong (Thailand), Wit Pimkanchanapong (Thailand), and Tintin Wulia (Indonesia)"/>
    <s v="n.a."/>
    <s v="PUBLIC PROGRAMMES_x000a__x000a__x000a_13.03 2010, 3:00pm_x000a_BOOK LAUNCH - CHEO CHAI-HIANG: THE STORY OF MONEY _x000a_ARTIST TALK BY CHEO CHAI-HIANG _x000a__x000a_27.03 2010, 3:00pm_x000a_EXHIBITION TOUR BY LEE WENG CHOY Director, Projects, Research &amp; Publications, Osage Art Foundation_x000a__x000a_10.04 2010, 3"/>
    <s v=" "/>
  </r>
  <r>
    <s v="1011"/>
    <s v="10110670"/>
    <m/>
    <n v="0"/>
    <s v="Non-local"/>
    <s v="非本地"/>
    <m/>
    <m/>
    <x v="148"/>
    <x v="132"/>
    <m/>
    <n v="777"/>
    <x v="6"/>
    <s v="Mixed Art-forms"/>
    <s v="綜合展"/>
    <s v="n.a."/>
    <s v="n.a."/>
    <s v="plAy: Art from Myanmar Today"/>
    <s v="n.a."/>
    <s v="plAy: Art from Myanmar Today"/>
    <s v="n.a."/>
    <s v="n.a."/>
    <d v="2010-05-09T00:00:00"/>
    <d v="2010-06-20T00:00:00"/>
    <n v="2010"/>
    <n v="5"/>
    <n v="0"/>
    <s v="n.a."/>
    <s v="n.a."/>
    <s v="n.a."/>
    <s v="n.a."/>
    <s v="Isabel Ching, Yin Ker"/>
    <s v="n.a."/>
    <s v="Aung Myint, Emily Phyo, Ko Z, Min Thein Sung, MPP Yei Myint, Myat Kyawt, Nyein Chan Su (NCS), Po Po, Soe Naing, The Maw Naing, Tun Win Aung, Wah Nu, Zar Min Htike"/>
    <s v="n.a."/>
    <s v="PUBLIC PROGRAMMES_x000a_08.05 2010, 3:00pm_x000a_PANEL DISCUSSION - PERSPECTIVES ON CONTEMPORARY ART IN MYANMAR_x000a_Speakers: Cheo Chai-Hiang(Artist), Isabel Ching (Curator), Po Po (Participating artist), Tun Win Aung (Participating artist), Meridel Rubenstein (Visiting "/>
    <s v=" "/>
  </r>
  <r>
    <s v="1011"/>
    <s v="10110671"/>
    <m/>
    <n v="0"/>
    <s v="Local"/>
    <s v="本地"/>
    <m/>
    <m/>
    <x v="85"/>
    <x v="76"/>
    <m/>
    <s v="GAL"/>
    <x v="66"/>
    <s v="Painting"/>
    <s v="繪畫"/>
    <s v="n.a."/>
    <s v="n.a."/>
    <s v="Tsang Chui Mei, Wong Chun Hei and Yan Shan Chun"/>
    <s v="n.a."/>
    <s v="Tsang Chui Mei, Wong Chun Hei and Yan Shan Chun"/>
    <s v="n.a."/>
    <s v="n.a."/>
    <d v="2010-04-01T00:00:00"/>
    <d v="2010-05-22T00:00:00"/>
    <n v="2010"/>
    <n v="4"/>
    <n v="0"/>
    <s v="n.a."/>
    <s v="n.a."/>
    <s v="n.a."/>
    <s v="n.a."/>
    <s v="n.a."/>
    <s v="n.a."/>
    <s v="Tsang Chui Mei, Wong Chun Hei and Yan Shan Chun"/>
    <s v="n.a."/>
    <s v=" "/>
    <s v=" "/>
  </r>
  <r>
    <s v="1011"/>
    <s v="10110672"/>
    <m/>
    <n v="0"/>
    <s v="Local"/>
    <s v="本地"/>
    <m/>
    <m/>
    <x v="85"/>
    <x v="76"/>
    <m/>
    <s v="GAL"/>
    <x v="66"/>
    <s v="Electronic Art"/>
    <s v="電子藝術"/>
    <s v="n.a."/>
    <s v="n.a."/>
    <s v="Back to the Future?"/>
    <s v="n.a."/>
    <s v="Back to the Future?"/>
    <s v="n.a."/>
    <s v="n.a."/>
    <d v="2010-05-24T00:00:00"/>
    <d v="2010-07-01T00:00:00"/>
    <n v="2010"/>
    <n v="5"/>
    <n v="0"/>
    <s v="Osage"/>
    <s v="奧沙"/>
    <s v="n.a."/>
    <s v="n.a."/>
    <s v="n.a."/>
    <s v="n.a."/>
    <s v="Huang Xiaopeng, Jiang Zhi, Li Ming, Ken Lum, Shirley Tse, Adrian Wong, Zheng Guogu"/>
    <s v="n.a."/>
    <s v=" "/>
    <s v=" "/>
  </r>
  <r>
    <s v="1011"/>
    <s v="10110673"/>
    <m/>
    <n v="0"/>
    <s v="Local"/>
    <s v="本地"/>
    <m/>
    <m/>
    <x v="85"/>
    <x v="76"/>
    <m/>
    <s v="GAL"/>
    <x v="66"/>
    <s v="Mixed Art-forms"/>
    <s v="綜合展"/>
    <s v="n.a."/>
    <s v="n.a."/>
    <s v="Chen Jie, Gong Jian, Jane Lee, Lee Kit, Milenko Prvacki, Zhao Zhao"/>
    <s v="n.a."/>
    <s v="Chen Jie, Gong Jian, Jane Lee, Lee Kit, Milenko Prvacki, Zhao Zhao"/>
    <s v="n.a."/>
    <s v="n.a."/>
    <d v="2010-07-06T00:00:00"/>
    <d v="2010-07-31T00:00:00"/>
    <n v="2010"/>
    <n v="7"/>
    <n v="0"/>
    <s v="n.a."/>
    <s v="n.a."/>
    <s v="n.a."/>
    <s v="n.a."/>
    <s v="n.a."/>
    <s v="n.a."/>
    <s v="Chen Jie, Gong Jian, Jane Lee, Lee Kit, Milenko Prvacki, Zhao Zhao"/>
    <s v="n.a."/>
    <s v=" "/>
    <s v=" "/>
  </r>
  <r>
    <s v="1011"/>
    <s v="10110674"/>
    <m/>
    <n v="0"/>
    <s v="Local"/>
    <s v="本地"/>
    <m/>
    <m/>
    <x v="85"/>
    <x v="76"/>
    <m/>
    <s v="GAL"/>
    <x v="66"/>
    <s v="Painting"/>
    <s v="繪畫"/>
    <s v="n.a."/>
    <s v="n.a."/>
    <s v="Li Xinping"/>
    <s v="n.a."/>
    <s v="Li Xinping"/>
    <s v="n.a."/>
    <s v="n.a."/>
    <d v="2010-08-02T00:00:00"/>
    <d v="2010-08-31T00:00:00"/>
    <n v="2010"/>
    <n v="8"/>
    <n v="0"/>
    <s v="n.a."/>
    <s v="n.a."/>
    <s v="n.a."/>
    <s v="n.a."/>
    <s v="n.a."/>
    <s v="n.a."/>
    <s v="Li Xinping"/>
    <s v="n.a."/>
    <s v=" "/>
    <s v=" "/>
  </r>
  <r>
    <s v="1011"/>
    <s v="10110675"/>
    <m/>
    <n v="0"/>
    <s v="Local"/>
    <s v="本地"/>
    <m/>
    <m/>
    <x v="85"/>
    <x v="76"/>
    <m/>
    <s v="GAL"/>
    <x v="66"/>
    <s v="Mixed Art-forms"/>
    <s v="綜合展"/>
    <s v="n.a."/>
    <s v="n.a."/>
    <s v="Group Exhibition"/>
    <s v="n.a."/>
    <s v="Group Exhibition"/>
    <s v="n.a."/>
    <s v="n.a."/>
    <d v="2010-09-06T00:00:00"/>
    <d v="2010-11-23T00:00:00"/>
    <n v="2010"/>
    <n v="9"/>
    <n v="0"/>
    <s v="n.a."/>
    <s v="n.a."/>
    <s v="n.a."/>
    <s v="n.a."/>
    <s v="n.a."/>
    <s v="n.a."/>
    <s v="Alfredo Aquilizan, Maria Isabel Cruz, Jordin Isip, Louie Cordero, Mac Valdezco, Mike Arcega, Roberto M.A. Robles"/>
    <s v="n.a."/>
    <s v=" "/>
    <s v=" "/>
  </r>
  <r>
    <s v="1011"/>
    <s v="10110676"/>
    <m/>
    <n v="0"/>
    <s v="Local"/>
    <s v="本地"/>
    <m/>
    <m/>
    <x v="85"/>
    <x v="76"/>
    <m/>
    <s v="GAL"/>
    <x v="66"/>
    <s v="Painting"/>
    <s v="繪畫"/>
    <s v="n.a."/>
    <s v="n.a."/>
    <s v="Pyramid"/>
    <s v="n.a."/>
    <s v="Pyramid"/>
    <s v="n.a."/>
    <s v="n.a."/>
    <d v="2010-11-24T00:00:00"/>
    <d v="2011-01-04T00:00:00"/>
    <n v="2010"/>
    <n v="11"/>
    <n v="0"/>
    <s v="n.a."/>
    <s v="n.a."/>
    <s v="n.a."/>
    <s v="n.a."/>
    <s v="n.a."/>
    <s v="n.a."/>
    <s v="Bea Camacho, Maria Taniguchi"/>
    <s v="n.a."/>
    <s v=" "/>
    <s v=" "/>
  </r>
  <r>
    <s v="1011"/>
    <s v="10110677"/>
    <m/>
    <n v="0"/>
    <s v="Local"/>
    <s v="本地"/>
    <m/>
    <m/>
    <x v="87"/>
    <x v="78"/>
    <m/>
    <s v="GAL"/>
    <x v="67"/>
    <s v="Mixed Media and Installation"/>
    <s v="混合媒介及裝置"/>
    <s v="n.a."/>
    <s v="n.a."/>
    <s v="Fugue in the Key of Understanding"/>
    <s v="賦格曲之明白"/>
    <s v="賦格曲之明白"/>
    <s v="n.a."/>
    <s v="n.a."/>
    <d v="2010-03-27T00:00:00"/>
    <d v="2010-04-18T00:00:00"/>
    <n v="2010"/>
    <n v="3"/>
    <n v="0"/>
    <s v="Para/Site Art Space-Hong Kong Jockey Club Curatorial Training Programme"/>
    <s v="Para/Site藝術空間 - 香港賽馬會策展工作計劃"/>
    <s v="n.a."/>
    <s v="n.a."/>
    <s v="Alvis Choi, Michelle Lee, Wong Wing-fung"/>
    <s v="n.a."/>
    <s v="Tamara ALBAITIS, Chilai Howard CHENG, David CLARK, Norman FORD, NICO y KAYIUSHKA(NyK), Jun T. LAI, Jun NGUYEN-HATSUSHIBA, Lucy PRINGLE, Lucy May SCHOFIELD, Mari VELONAKI, Matt DABROWSKI, the many hands of Glamour"/>
    <s v="n.a."/>
    <s v=" "/>
    <s v=" "/>
  </r>
  <r>
    <s v="1011"/>
    <s v="10110678"/>
    <m/>
    <n v="0"/>
    <s v="Local"/>
    <s v="本地"/>
    <m/>
    <m/>
    <x v="87"/>
    <x v="78"/>
    <m/>
    <s v="GAL"/>
    <x v="67"/>
    <s v="Mixed Art-forms"/>
    <s v="綜合展"/>
    <s v="n.a."/>
    <s v="n.a."/>
    <s v="Parallel Worlds: Sara Tse and Shirley Tse"/>
    <s v="n.a."/>
    <s v="Parallel Worlds: Sara Tse and Shirley Tse"/>
    <s v="n.a."/>
    <s v="n.a."/>
    <d v="2010-03-27T00:00:00"/>
    <d v="2010-04-18T00:00:00"/>
    <n v="2010"/>
    <n v="3"/>
    <n v="0"/>
    <s v="n.a."/>
    <s v="n.a."/>
    <s v="n.a."/>
    <s v="n.a."/>
    <s v="n.a."/>
    <s v="n.a."/>
    <s v="Sara Tse and Shirley Tse"/>
    <s v="謝淑妮、謝淑婷"/>
    <s v="11/4/2010, 3pm-5pm Workshop"/>
    <s v=" "/>
  </r>
  <r>
    <s v="1011"/>
    <s v="10110679"/>
    <m/>
    <n v="0"/>
    <s v="Local"/>
    <s v="本地"/>
    <m/>
    <m/>
    <x v="87"/>
    <x v="78"/>
    <m/>
    <s v="GAL"/>
    <x v="67"/>
    <s v="Painting"/>
    <s v="繪畫"/>
    <s v="n.a."/>
    <s v="n.a."/>
    <s v="The Burden of Representation: Abstraction in Asia Today"/>
    <s v="表徵的重負：當今亞洲抽象派"/>
    <s v="表徵的重負：當今亞洲抽象派"/>
    <s v="n.a."/>
    <s v="n.a."/>
    <d v="2010-05-01T00:00:00"/>
    <d v="2010-07-10T00:00:00"/>
    <n v="2010"/>
    <n v="5"/>
    <n v="0"/>
    <s v="n.a."/>
    <s v="n.a."/>
    <s v="n.a."/>
    <s v="n.a."/>
    <s v="Eugene Tan"/>
    <s v="n.a."/>
    <s v="Chen Jie, Ding Yi, Gong Jian, Masato Kobayashi, Jane Lee, Lee Kit, Michael Lin, Liu Wei, Milenko Prvacki, Yang Jiechang, Zhao Zhao"/>
    <s v="陳傑, 丁乙, 龔劍, 小林正人, 李綾瑄, 李傑, 林明弘, 劉韡, Milenko PRVACKI, 楊詰蒼, 趙趙"/>
    <s v=" "/>
    <s v=" "/>
  </r>
  <r>
    <s v="1011"/>
    <s v="10110680"/>
    <m/>
    <n v="0"/>
    <s v="Local"/>
    <s v="本地"/>
    <m/>
    <m/>
    <x v="87"/>
    <x v="78"/>
    <m/>
    <s v="GAL"/>
    <x v="67"/>
    <s v="Children Art"/>
    <s v="兒童藝術"/>
    <s v="n.a."/>
    <s v="n.a."/>
    <s v="Children's Creative Art Exhibition: Symphony of Life"/>
    <s v="n.a."/>
    <s v="Children's Creative Art Exhibition: Symphony of Life"/>
    <s v="n.a."/>
    <s v="n.a."/>
    <d v="2010-05-08T00:00:00"/>
    <d v="2010-05-21T00:00:00"/>
    <n v="2010"/>
    <n v="5"/>
    <n v="0"/>
    <s v="n.a."/>
    <s v="n.a."/>
    <s v="n.a."/>
    <s v="n.a."/>
    <s v="n.a."/>
    <s v="n.a."/>
    <s v="n.a."/>
    <s v="n.a."/>
    <s v=" "/>
    <s v=" "/>
  </r>
  <r>
    <s v="1011"/>
    <s v="10110681"/>
    <m/>
    <n v="0"/>
    <s v="Local"/>
    <s v="本地"/>
    <m/>
    <m/>
    <x v="87"/>
    <x v="78"/>
    <m/>
    <s v="GAL"/>
    <x v="67"/>
    <s v="Sculpture"/>
    <s v="雕塑"/>
    <s v="n.a."/>
    <s v="n.a."/>
    <s v="Lee Mingwei: Liquid Forms"/>
    <s v="n.a."/>
    <s v="Lee Mingwei: Liquid Forms"/>
    <s v="n.a."/>
    <s v="n.a."/>
    <d v="2010-05-29T00:00:00"/>
    <d v="2010-07-10T00:00:00"/>
    <n v="2010"/>
    <n v="5"/>
    <n v="0"/>
    <s v="n.a."/>
    <s v="n.a."/>
    <s v="n.a."/>
    <s v="n.a."/>
    <s v="Eugene Tan"/>
    <s v="n.a."/>
    <s v="Lee Mingwei"/>
    <s v="n.a."/>
    <s v=" "/>
    <s v=" "/>
  </r>
  <r>
    <s v="1011"/>
    <s v="10110682"/>
    <m/>
    <n v="0"/>
    <s v="Local"/>
    <s v="本地"/>
    <m/>
    <m/>
    <x v="87"/>
    <x v="78"/>
    <m/>
    <s v="GAL"/>
    <x v="67"/>
    <s v="Mixed Media and Installation"/>
    <s v="混合媒介及裝置"/>
    <s v="n.a."/>
    <s v="n.a."/>
    <s v="Java's Machine: Phantasmagoria by Jompet"/>
    <s v="n.a."/>
    <s v="Java's Machine: Phantasmagoria by Jompet"/>
    <s v="n.a."/>
    <s v="n.a."/>
    <d v="2010-07-17T00:00:00"/>
    <d v="2010-09-12T00:00:00"/>
    <n v="2010"/>
    <n v="7"/>
    <n v="0"/>
    <s v="n.a."/>
    <s v="n.a."/>
    <s v="n.a."/>
    <s v="n.a."/>
    <s v="n.a."/>
    <s v="n.a."/>
    <s v="Augustinus Kuswidananto (a.k.a. Jompet)"/>
    <s v="n.a."/>
    <s v=" "/>
    <s v=" "/>
  </r>
  <r>
    <s v="1011"/>
    <s v="10110683"/>
    <m/>
    <n v="0"/>
    <s v="Local"/>
    <s v="本地"/>
    <m/>
    <m/>
    <x v="87"/>
    <x v="78"/>
    <m/>
    <s v="GAL"/>
    <x v="67"/>
    <s v="Mixed Art-forms"/>
    <s v="綜合展"/>
    <s v="n.a."/>
    <s v="n.a."/>
    <s v="Lui Chun Kwong. You Are Here, I Am Not. From Ho Siu Kee to Kong Chun Hei"/>
    <s v="呂振光《有你，無我》從何兆基到鄺鎮禧"/>
    <s v="呂振光《有你，無我》從何兆基到鄺鎮禧"/>
    <s v="n.a."/>
    <s v="n.a."/>
    <d v="2010-09-19T00:00:00"/>
    <d v="2010-11-07T00:00:00"/>
    <n v="2010"/>
    <n v="9"/>
    <n v="0"/>
    <s v="Osage"/>
    <s v="奧沙"/>
    <s v="n.a."/>
    <s v="n.a."/>
    <s v="Vivian Poon"/>
    <s v="潘蔚然"/>
    <s v="AMA, Au Hoi Lam, Au Wah Yan, Chan Sai Lok, Chan Cindy, Chan Casper, Chan Sushan, Cheung Ka Yue, Cheung Eastman, Cheung Yiu Wah, Cheung Kelvin, Cheung Hoi Ki, Choi Yuk Kuen, Chow Suk Fan Josephine, Chow Chun Fai, Chow Cheryl, Chu Margaret, Cheung Gwen, Fok"/>
    <s v="萱寧、區凱琳、區華欣、阿三、陳軒蒨、陳曉筠、陳素珊、鄭家榆、鄭淑宜、張耀華、張君恆、張愷琪、蔡鈺娟、周淑芳、周俊輝、周煦卓、朱卓慧、鍾靜雯、霍秀霞、霍采兒、何兆基、何文聰、何倩彤、何寶容、許翠紅、洪強、高少康、高倩彤、鄺鎮禧、江康泉、江耀榮、關尚智、郭佩齡、鄺美倫、賴宛珊、黎卓華、賴雅如、林東鵬、林天惠、林嵐、林玉蓮、林曉東、林耀謙、林瑩瑩、劉星雨、劉彥韜、劉建華、羅玉梅、李傑、李國泉、李可穎、李繼忠、梁嘉賢、梁靜雯、梁文豪、梁志慧、梁御東、梁綺明、梁志和、李尤猛、李天倫、李紫蘭、凌展騰、盧君賜、勞麗麗、"/>
    <s v=" "/>
    <s v=" "/>
  </r>
  <r>
    <s v="1011"/>
    <s v="10110684a"/>
    <m/>
    <n v="1"/>
    <s v="Local"/>
    <s v="本地"/>
    <m/>
    <m/>
    <x v="87"/>
    <x v="78"/>
    <m/>
    <s v="GAL"/>
    <x v="67"/>
    <s v="Mixed Media and Installation"/>
    <s v="混合媒介及裝置"/>
    <s v="n.a."/>
    <s v="n.a."/>
    <s v="An Unexpected Turn of Events"/>
    <s v="料想之外"/>
    <s v="An Unexpected Turn of Events"/>
    <s v="n.a."/>
    <s v="n.a."/>
    <d v="2010-11-27T00:00:00"/>
    <d v="2011-01-16T00:00:00"/>
    <n v="2010"/>
    <n v="11"/>
    <n v="0"/>
    <s v="n.a."/>
    <s v="n.a."/>
    <s v="n.a."/>
    <s v="n.a."/>
    <s v="n.a."/>
    <s v="n.a."/>
    <s v="CHEN Shaoxiong, Tsuyoshi OZAWA"/>
    <s v="陳劭雄、小澤剛"/>
    <s v=" "/>
    <s v=" "/>
  </r>
  <r>
    <s v="1011"/>
    <s v="10110685"/>
    <m/>
    <n v="0"/>
    <s v="Local"/>
    <s v="本地"/>
    <m/>
    <m/>
    <x v="305"/>
    <x v="294"/>
    <m/>
    <s v="BUSS"/>
    <x v="177"/>
    <s v="Children Art"/>
    <s v="兒童藝術"/>
    <s v="n.a."/>
    <s v="n.a."/>
    <s v="Children Rock the Moon"/>
    <s v="飛「月」童心"/>
    <s v="飛「月」童心"/>
    <s v="n.a."/>
    <s v="n.a."/>
    <d v="2010-09-08T00:00:00"/>
    <d v="2010-09-23T00:00:00"/>
    <n v="2010"/>
    <n v="9"/>
    <n v="0"/>
    <s v="Sino Group &quot;Art in Hong Kong&quot;"/>
    <s v="信和集團「香港藝術」"/>
    <s v="Olympian City, CreativeKids"/>
    <s v="奧海城, 奇極創作室"/>
    <s v="n.a."/>
    <s v="n.a."/>
    <s v="n.a."/>
    <s v="n.a."/>
    <s v=" "/>
    <s v=" "/>
  </r>
  <r>
    <s v="1011"/>
    <s v="10110686"/>
    <m/>
    <n v="0"/>
    <s v="Local"/>
    <s v="本地"/>
    <m/>
    <m/>
    <x v="306"/>
    <x v="295"/>
    <m/>
    <s v="BUSS"/>
    <x v="177"/>
    <s v="Photography"/>
    <s v="攝影"/>
    <s v="n.a."/>
    <s v="n.a."/>
    <s v="Earth From Above"/>
    <s v="空中看地球"/>
    <s v="空中看地球"/>
    <s v="n.a."/>
    <s v="n.a."/>
    <d v="2010-10-21T00:00:00"/>
    <d v="2010-12-26T00:00:00"/>
    <n v="2010"/>
    <n v="10"/>
    <n v="0"/>
    <s v="Sino Group &quot;Art in Hong Kong&quot;"/>
    <s v="信和集團「香港藝術」"/>
    <s v="n.a."/>
    <s v="n.a."/>
    <s v="n.a."/>
    <s v="n.a."/>
    <s v="Yann Arthus ?V Bertrand"/>
    <s v="n.a."/>
    <s v=" "/>
    <s v=" "/>
  </r>
  <r>
    <s v="1011"/>
    <s v="10110687"/>
    <m/>
    <n v="0"/>
    <s v="Non-local"/>
    <s v="非本地"/>
    <m/>
    <m/>
    <x v="307"/>
    <x v="296"/>
    <m/>
    <n v="777"/>
    <x v="6"/>
    <s v="Photography"/>
    <s v="攝影"/>
    <s v="n.a."/>
    <s v="n.a."/>
    <s v="Fuori 4"/>
    <s v="n.a."/>
    <s v="Fuori 4"/>
    <s v="n.a."/>
    <s v="n.a."/>
    <d v="2010-12-18T00:00:00"/>
    <d v="2011-02-28T00:00:00"/>
    <n v="2010"/>
    <n v="12"/>
    <n v="0"/>
    <s v="Galleria Gallerati"/>
    <s v="Galleria Gallerati"/>
    <s v="n.a."/>
    <s v="n.a."/>
    <s v="Valentina Trisolino"/>
    <s v="n.a."/>
    <s v="Wai Kit Lam, Roberto Arleo, Paola Casli, Agostino Cernilli, Maurizio Cintioli, Giulio Conti, Carlo Gallerati, Alessandro Lanza, Vincenzo Monticelli Cuggi?, Mario Rossi, Michele Cera, Fancesca De Rubeis, Marcello Di Donato, Pier Paolo Fassetta, Edoardo Hah"/>
    <s v="林慧潔，Roberto Arleo, Paola Casli, Agostino Cernilli, Maurizio Cintioli, Giulio Conti, Carlo Gallerati, Alessandro Lanza, Vincenzo Monticelli Cuggi?, Mario Rossi, Michele Cera, Fancesca De Rubeis, Marcello Di Donato, Pier Paolo Fassetta, Edoardo Hahn, Enrica"/>
    <s v=" "/>
    <s v=" "/>
  </r>
  <r>
    <s v="1011"/>
    <s v="10110688"/>
    <m/>
    <n v="0"/>
    <s v="Local"/>
    <s v="本地"/>
    <m/>
    <m/>
    <x v="184"/>
    <x v="297"/>
    <m/>
    <s v="OTHERS"/>
    <x v="178"/>
    <s v="Mixed Art-forms"/>
    <s v="綜合展"/>
    <s v="n.a."/>
    <s v="n.a."/>
    <s v="n.a."/>
    <s v="社會服務計劃 ─「藝術力量」義工伙伴計劃_x000a_結業禮暨分享展覽"/>
    <s v="社會服務計劃 ─「藝術力量」義工伙伴計劃_x000a_結業禮暨分享展覽"/>
    <s v="n.a."/>
    <s v="n.a."/>
    <d v="2010-08-01T00:00:00"/>
    <d v="2010-08-10T00:00:00"/>
    <n v="2010"/>
    <n v="8"/>
    <n v="0"/>
    <s v="Art Gallery, Department of Creative Arts and Physical Education, The Hong Kong Institute of Education"/>
    <s v="香港教育學院體藝學系"/>
    <s v="n.a."/>
    <s v="n.a."/>
    <s v="n.a."/>
    <s v="n.a."/>
    <s v="n.a."/>
    <s v="n.a."/>
    <s v=" "/>
    <s v=" "/>
  </r>
  <r>
    <s v="1011"/>
    <s v="10110689"/>
    <m/>
    <n v="0"/>
    <s v="Local"/>
    <s v="本地"/>
    <m/>
    <m/>
    <x v="92"/>
    <x v="298"/>
    <m/>
    <s v="GAL"/>
    <x v="70"/>
    <s v="Painting"/>
    <s v="繪畫"/>
    <s v="n.a."/>
    <s v="n.a."/>
    <s v="Sing the Praises of Life – Recent Works by Zeng Shanqing"/>
    <s v="生命的謳歌——曾善慶近作展"/>
    <s v="生命的謳歌——曾善慶近作展"/>
    <s v="n.a."/>
    <s v="n.a."/>
    <d v="2010-04-01T00:00:00"/>
    <d v="2010-04-12T00:00:00"/>
    <n v="2010"/>
    <n v="4"/>
    <n v="0"/>
    <s v="Plum Blossoms Gallery"/>
    <s v="萬玉堂畫廊"/>
    <s v="n.a."/>
    <s v="n.a."/>
    <s v="Stephen McGuinness"/>
    <s v="麥史鏑"/>
    <s v="Zeng Shanqing"/>
    <s v="曾善慶"/>
    <s v=" "/>
    <s v=" "/>
  </r>
  <r>
    <s v="1011"/>
    <s v="10110690"/>
    <m/>
    <n v="0"/>
    <s v="Local"/>
    <s v="本地"/>
    <m/>
    <m/>
    <x v="92"/>
    <x v="298"/>
    <m/>
    <s v="GAL"/>
    <x v="70"/>
    <s v="Painting"/>
    <s v="繪畫"/>
    <s v="n.a."/>
    <s v="n.a."/>
    <s v="Empty City – Recent Works by Lu Peng"/>
    <s v="空城計——呂鵬近作展"/>
    <s v="空城計——呂鵬近作展"/>
    <s v="n.a."/>
    <s v="n.a."/>
    <d v="2010-05-24T00:00:00"/>
    <d v="2010-06-07T00:00:00"/>
    <n v="2010"/>
    <n v="5"/>
    <n v="0"/>
    <s v="Plum Blossoms Gallery"/>
    <s v="萬玉堂畫廊"/>
    <s v="n.a."/>
    <s v="n.a."/>
    <s v="Stephen McGuinness"/>
    <s v="麥史鏑"/>
    <s v=" Lu Peng"/>
    <s v="呂鵬"/>
    <s v=" "/>
    <s v=" "/>
  </r>
  <r>
    <s v="1011"/>
    <s v="10110691"/>
    <m/>
    <n v="0"/>
    <s v="Local"/>
    <s v="本地"/>
    <m/>
    <m/>
    <x v="92"/>
    <x v="298"/>
    <m/>
    <s v="GAL"/>
    <x v="70"/>
    <s v="Sculpture"/>
    <s v="雕塑"/>
    <s v="n.a."/>
    <s v="n.a."/>
    <s v="Chen Long-bin: Icon &amp; Idea"/>
    <s v="聖像與觀念——台灣旅美藝術家陳龍斌閱讀雕塑展"/>
    <s v="聖像與觀念——台灣旅美藝術家陳龍斌閱讀雕塑展"/>
    <s v="n.a."/>
    <s v="n.a."/>
    <d v="2010-09-28T00:00:00"/>
    <d v="2010-10-11T00:00:00"/>
    <n v="2010"/>
    <n v="9"/>
    <n v="0"/>
    <s v="Plum Blossoms Gallery"/>
    <s v="萬玉堂畫廊"/>
    <s v="n.a."/>
    <s v="n.a."/>
    <s v="Stephen McGuinness"/>
    <s v="麥史鏑"/>
    <s v="Chen Long-bin"/>
    <s v="陳龍斌"/>
    <s v=" "/>
    <s v=" "/>
  </r>
  <r>
    <s v="1011"/>
    <s v="10110692"/>
    <m/>
    <n v="0"/>
    <s v="Local"/>
    <s v="本地"/>
    <m/>
    <m/>
    <x v="92"/>
    <x v="298"/>
    <m/>
    <s v="GAL"/>
    <x v="70"/>
    <s v="Chinese Painting, Calligraphy and Seal Carving"/>
    <s v="書畫篆刻"/>
    <s v="n.a."/>
    <s v="n.a."/>
    <s v="Mindscapes - Recent Works by Arnold Chang"/>
    <s v="心境：張洪的山水畫"/>
    <s v="心境：張洪的山水畫"/>
    <s v="n.a."/>
    <s v="n.a."/>
    <d v="2010-11-24T00:00:00"/>
    <d v="2010-12-07T00:00:00"/>
    <n v="2010"/>
    <n v="11"/>
    <n v="0"/>
    <s v="Plum Blossoms Gallery"/>
    <s v="萬玉堂畫廊"/>
    <s v="n.a."/>
    <s v="n.a."/>
    <s v="Stephen McGuinness"/>
    <s v="麥史鏑"/>
    <s v="Arnold Chang"/>
    <s v="張洪"/>
    <s v=" "/>
    <s v=" "/>
  </r>
  <r>
    <s v="1011"/>
    <s v="10110693"/>
    <m/>
    <n v="0"/>
    <s v="Local"/>
    <s v="本地"/>
    <m/>
    <m/>
    <x v="92"/>
    <x v="298"/>
    <m/>
    <s v="GAL"/>
    <x v="70"/>
    <s v="Photography"/>
    <s v="攝影"/>
    <s v="n.a."/>
    <s v="n.a."/>
    <s v="Huangshan - Photographs by Michael Kenna"/>
    <s v="Michael Kenna — 黃山"/>
    <s v="Michael Kenna — 黃山"/>
    <s v="n.a."/>
    <s v="n.a."/>
    <d v="2010-12-16T00:00:00"/>
    <d v="2010-12-28T00:00:00"/>
    <n v="2010"/>
    <n v="12"/>
    <n v="0"/>
    <s v="Plum Blossoms Gallery"/>
    <s v="萬玉堂畫廊"/>
    <s v="n.a."/>
    <s v="n.a."/>
    <s v="Stephen McGuinness"/>
    <s v="麥史鏑"/>
    <s v="Michael Kenna"/>
    <s v="米高‧肯納"/>
    <s v=" "/>
    <s v=" "/>
  </r>
  <r>
    <s v="1011"/>
    <s v="10110694"/>
    <m/>
    <n v="0"/>
    <s v="Local"/>
    <s v="本地"/>
    <m/>
    <m/>
    <x v="308"/>
    <x v="299"/>
    <m/>
    <s v="GAL"/>
    <x v="179"/>
    <s v="Mixed Art-forms"/>
    <s v="綜合展"/>
    <s v="n.a."/>
    <s v="n.a."/>
    <s v="Shifting Topography"/>
    <s v="民間地圖志"/>
    <s v="民間地圖志"/>
    <s v="n.a."/>
    <s v="n.a."/>
    <d v="2010-05-28T00:00:00"/>
    <d v="2010-06-30T00:00:00"/>
    <n v="2010"/>
    <n v="5"/>
    <n v="0"/>
    <s v="Hanart TZ Gallery"/>
    <s v="漢雅軒"/>
    <s v="n.a."/>
    <s v="n.a."/>
    <s v="n.a."/>
    <s v="n.a."/>
    <s v="Chow Chun-fai, Ho Sin-tung, Ho Siu-kee, Lam Tung-pang, Hanison LAU Hok-shing, Michael Lee, Leung Chi-wo, Leung Kui-ting, Wong Chung-yu, Wucius Wong"/>
    <s v="周俊輝、何倩彤、何兆基、林東鵬、劉學成、李鴻輝、梁志和、梁巨廷、黃琮瑜、王無邪"/>
    <s v=" "/>
    <s v=" "/>
  </r>
  <r>
    <s v="1011"/>
    <s v="10110695"/>
    <m/>
    <n v="0"/>
    <s v="Local"/>
    <s v="本地"/>
    <m/>
    <m/>
    <x v="308"/>
    <x v="299"/>
    <m/>
    <s v="GAL"/>
    <x v="179"/>
    <s v="Mixed Media and Installation"/>
    <s v="混合媒介及裝置"/>
    <s v="n.a."/>
    <s v="n.a."/>
    <s v="Lost City and Other Stories: Objects and Diagrams by Michael Lee"/>
    <s v="大城小事: 李鴻輝的物件與圖表"/>
    <s v="大城小事: 李鴻輝的物件與圖表"/>
    <s v="n.a."/>
    <s v="n.a."/>
    <d v="2010-06-30T00:00:00"/>
    <d v="2010-08-21T00:00:00"/>
    <n v="2010"/>
    <n v="6"/>
    <n v="0"/>
    <s v="Hanart TZ Gallery"/>
    <s v="漢雅軒"/>
    <s v="n.a."/>
    <s v="n.a."/>
    <s v="n.a."/>
    <s v="n.a."/>
    <s v="Michael Lee"/>
    <s v="李鴻輝"/>
    <s v=" "/>
    <s v=" "/>
  </r>
  <r>
    <s v="1011"/>
    <s v="10110696"/>
    <m/>
    <n v="0"/>
    <s v="Local"/>
    <s v="本地"/>
    <m/>
    <m/>
    <x v="309"/>
    <x v="300"/>
    <m/>
    <s v="BUSS"/>
    <x v="180"/>
    <s v="Painting"/>
    <s v="繪畫"/>
    <s v="n.a."/>
    <s v="n.a."/>
    <s v="LIU WEIJIAN: FAREWELL MY COUNTRY"/>
    <s v="劉唯艱：再見&lt;故鄉&gt;"/>
    <s v="劉唯艱：再見&lt;故鄉&gt;"/>
    <s v="n.a."/>
    <s v="n.a."/>
    <d v="2010-10-14T00:00:00"/>
    <d v="2011-01-31T00:00:00"/>
    <n v="2010"/>
    <n v="10"/>
    <n v="0"/>
    <s v="Louis Vuitton Maison"/>
    <s v="路易威登"/>
    <s v="n.a."/>
    <s v="n.a."/>
    <s v="n.a."/>
    <s v="n.a."/>
    <s v="LIU WEIJIAN"/>
    <s v="劉唯艱"/>
    <s v=" "/>
    <s v=" "/>
  </r>
  <r>
    <s v="1011"/>
    <s v="10110697"/>
    <m/>
    <n v="0"/>
    <s v="Local"/>
    <s v="本地"/>
    <m/>
    <m/>
    <x v="89"/>
    <x v="80"/>
    <m/>
    <s v="GAL"/>
    <x v="50"/>
    <s v="Painting"/>
    <s v="繪畫"/>
    <s v="n.a."/>
    <s v="n.a."/>
    <s v="Casper Chan - To Please"/>
    <s v="予悅 – 陳曉筠"/>
    <s v="予悅 – 陳曉筠"/>
    <s v="n.a."/>
    <s v="n.a."/>
    <d v="2010-04-21T00:00:00"/>
    <d v="2010-05-15T00:00:00"/>
    <n v="2010"/>
    <n v="4"/>
    <n v="0"/>
    <s v="Grotto Fine Art"/>
    <s v="嘉圖現代藝術"/>
    <s v="n.a."/>
    <s v="n.a."/>
    <s v="n.a."/>
    <s v="n.a."/>
    <s v="Casper CHAN"/>
    <s v="陳曉筠"/>
    <s v=" "/>
    <s v=" "/>
  </r>
  <r>
    <s v="1011"/>
    <s v="10110698"/>
    <m/>
    <n v="0"/>
    <s v="Local"/>
    <s v="本地"/>
    <m/>
    <m/>
    <x v="89"/>
    <x v="80"/>
    <m/>
    <s v="GAL"/>
    <x v="50"/>
    <s v="Painting"/>
    <s v="繪畫"/>
    <s v="n.a."/>
    <s v="n.a."/>
    <s v="Cloudy Fairy Tales"/>
    <s v="陰天的童話"/>
    <s v="陰天的童話"/>
    <s v="n.a."/>
    <s v="n.a."/>
    <d v="2010-05-18T00:00:00"/>
    <d v="2010-06-12T00:00:00"/>
    <n v="2010"/>
    <n v="5"/>
    <n v="0"/>
    <s v="Grotto Fine Art"/>
    <s v="嘉圖現代藝術"/>
    <s v="n.a."/>
    <s v="n.a."/>
    <s v="n.a."/>
    <s v="n.a."/>
    <s v="Joey Leung Ka-yin"/>
    <s v="梁嘉賢"/>
    <s v=" "/>
    <s v=" "/>
  </r>
  <r>
    <s v="1011"/>
    <s v="10110699"/>
    <m/>
    <n v="0"/>
    <s v="Local"/>
    <s v="本地"/>
    <m/>
    <m/>
    <x v="89"/>
    <x v="80"/>
    <m/>
    <s v="GAL"/>
    <x v="50"/>
    <s v="Painting"/>
    <s v="繪畫"/>
    <s v="n.a."/>
    <s v="n.a."/>
    <s v="Joey Ka-yin LEUNG: Cloudy Fairy-tales"/>
    <s v="梁嘉賢：陰天的童話"/>
    <s v="梁嘉賢：陰天的童話"/>
    <s v="n.a."/>
    <s v="n.a."/>
    <d v="2010-05-19T00:00:00"/>
    <d v="2010-06-12T00:00:00"/>
    <n v="2010"/>
    <n v="5"/>
    <n v="0"/>
    <s v="Grotto Fine Art"/>
    <s v="嘉圖現代藝術"/>
    <s v="n.a."/>
    <s v="n.a."/>
    <s v="n.a."/>
    <s v="n.a."/>
    <s v="Joey Leung Ka Yin"/>
    <s v="梁嘉賢"/>
    <s v=" "/>
    <s v=" "/>
  </r>
  <r>
    <s v="1011"/>
    <s v="10110700"/>
    <m/>
    <n v="0"/>
    <s v="Local"/>
    <s v="本地"/>
    <m/>
    <m/>
    <x v="89"/>
    <x v="80"/>
    <m/>
    <s v="GAL"/>
    <x v="50"/>
    <s v="Sculpture"/>
    <s v="雕塑"/>
    <s v="n.a."/>
    <s v="n.a."/>
    <s v="Caught in the Middle - Kevin Fung"/>
    <s v="馮力仁雕塑展"/>
    <s v="馮力仁雕塑展"/>
    <s v="n.a."/>
    <s v="n.a."/>
    <d v="2010-06-23T00:00:00"/>
    <d v="2010-07-17T00:00:00"/>
    <n v="2010"/>
    <n v="6"/>
    <n v="0"/>
    <s v="Grotto Fine Art"/>
    <s v="嘉圖現代藝術"/>
    <s v="n.a."/>
    <s v="n.a."/>
    <s v="n.a."/>
    <s v="n.a."/>
    <s v="Kevin Fung"/>
    <s v="馮力仁"/>
    <s v=" "/>
    <s v=" "/>
  </r>
  <r>
    <s v="1011"/>
    <s v="10110701"/>
    <m/>
    <n v="0"/>
    <s v="Local"/>
    <s v="本地"/>
    <m/>
    <m/>
    <x v="89"/>
    <x v="80"/>
    <m/>
    <s v="GAL"/>
    <x v="50"/>
    <s v="Painting"/>
    <s v="繪畫"/>
    <s v="n.a."/>
    <s v="n.a."/>
    <s v="The Linear Dimension - Contemporary Hong Kong Art"/>
    <s v="n.a."/>
    <s v="The Linear Dimension - Contemporary Hong Kong Art"/>
    <s v="n.a."/>
    <s v="n.a."/>
    <d v="2010-09-14T00:00:00"/>
    <d v="2010-10-30T00:00:00"/>
    <n v="2010"/>
    <n v="9"/>
    <n v="0"/>
    <s v="Grotto Fine Art"/>
    <s v="嘉圖現代藝術"/>
    <s v="n.a."/>
    <s v="n.a."/>
    <s v="n.a."/>
    <s v="n.a."/>
    <s v="Angela Su, Wilson Shieh, Caroline Chiu, Wai Pong-yu, Bovey Lee, Joey Leung, Castaly Leung, Wong Chung-yu, Halley Cheng, Kwok Ying and Lam Tung-pang"/>
    <s v="n.a."/>
    <s v=" "/>
    <s v=" "/>
  </r>
  <r>
    <s v="1011"/>
    <s v="10110702"/>
    <m/>
    <n v="0"/>
    <s v="Local"/>
    <s v="本地"/>
    <m/>
    <m/>
    <x v="89"/>
    <x v="80"/>
    <m/>
    <s v="GAL"/>
    <x v="50"/>
    <s v="Photography"/>
    <s v="攝影"/>
    <s v="n.a."/>
    <s v="n.a."/>
    <s v="Wanders - So Hing Keung"/>
    <s v="n.a."/>
    <s v="Wanders - So Hing Keung"/>
    <s v="n.a."/>
    <s v="n.a."/>
    <d v="2010-11-03T00:00:00"/>
    <d v="2010-11-20T00:00:00"/>
    <n v="2010"/>
    <n v="11"/>
    <n v="0"/>
    <s v="Grotto Fine Art"/>
    <s v="嘉圖現代藝術"/>
    <s v="n.a."/>
    <s v="n.a."/>
    <s v="n.a."/>
    <s v="n.a."/>
    <s v="So Hing Keung"/>
    <s v="蘇慶強"/>
    <s v=" "/>
    <s v=" "/>
  </r>
  <r>
    <s v="1011"/>
    <s v="10110703"/>
    <m/>
    <n v="0"/>
    <s v="Local"/>
    <s v="本地"/>
    <m/>
    <m/>
    <x v="89"/>
    <x v="80"/>
    <m/>
    <s v="GAL"/>
    <x v="50"/>
    <s v="Ceramics"/>
    <s v="陶藝"/>
    <s v="n.a."/>
    <s v="n.a."/>
    <s v="Prosaic Glow"/>
    <s v="凡華"/>
    <s v="凡華"/>
    <s v="n.a."/>
    <s v="n.a."/>
    <d v="2010-11-23T00:00:00"/>
    <d v="2010-12-24T00:00:00"/>
    <n v="2010"/>
    <n v="11"/>
    <n v="0"/>
    <s v="Grotto Fine Art"/>
    <s v="嘉圖現代藝術"/>
    <s v="n.a."/>
    <s v="n.a."/>
    <s v="n.a."/>
    <s v="n.a."/>
    <s v="Fiona Wong Lai-ching"/>
    <s v="黃麗貞"/>
    <s v=" "/>
    <s v=" "/>
  </r>
  <r>
    <s v="1011"/>
    <s v="10110705"/>
    <m/>
    <n v="0"/>
    <s v="Local"/>
    <s v="本地"/>
    <m/>
    <m/>
    <x v="137"/>
    <x v="123"/>
    <m/>
    <s v="GAL"/>
    <x v="102"/>
    <s v="Painting"/>
    <s v="繪畫"/>
    <s v="n.a."/>
    <s v="n.a."/>
    <s v="Those Were The Days"/>
    <s v="n.a."/>
    <s v="Those Were The Days"/>
    <s v="n.a."/>
    <s v="n.a."/>
    <d v="2010-04-09T00:00:00"/>
    <d v="2010-04-28T00:00:00"/>
    <n v="2010"/>
    <n v="4"/>
    <n v="0"/>
    <s v="n.a."/>
    <s v="n.a."/>
    <s v="n.a."/>
    <s v="n.a."/>
    <s v="n.a."/>
    <s v="n.a."/>
    <s v="Jiang Yue"/>
    <s v="n.a."/>
    <s v=" "/>
    <s v=" "/>
  </r>
  <r>
    <s v="1011"/>
    <s v="10110706"/>
    <m/>
    <n v="0"/>
    <s v="Local"/>
    <s v="本地"/>
    <m/>
    <m/>
    <x v="137"/>
    <x v="123"/>
    <m/>
    <s v="GAL"/>
    <x v="102"/>
    <s v="Painting"/>
    <s v="繪畫"/>
    <s v="n.a."/>
    <s v="n.a."/>
    <s v="Come Fly With Me"/>
    <s v="n.a."/>
    <s v="Come Fly With Me"/>
    <s v="n.a."/>
    <s v="n.a."/>
    <d v="2010-05-07T00:00:00"/>
    <d v="2010-05-30T00:00:00"/>
    <n v="2010"/>
    <n v="5"/>
    <n v="0"/>
    <s v="n.a."/>
    <s v="n.a."/>
    <s v="n.a."/>
    <s v="n.a."/>
    <s v="n.a."/>
    <s v="n.a."/>
    <s v="Han Yajuan; Ji Dachun; Jiang Yue; Li Yibing; Sam Shaw; Stephanie Ho; Water Poon; Wang Yu and Yue Minjun"/>
    <s v="n.a."/>
    <s v=" "/>
    <s v=" "/>
  </r>
  <r>
    <s v="1011"/>
    <s v="10110707"/>
    <m/>
    <n v="0"/>
    <s v="Local"/>
    <s v="本地"/>
    <m/>
    <m/>
    <x v="137"/>
    <x v="123"/>
    <m/>
    <s v="GAL"/>
    <x v="102"/>
    <s v="Painting"/>
    <s v="繪畫"/>
    <s v="n.a."/>
    <s v="n.a."/>
    <s v="Flashes"/>
    <s v="n.a."/>
    <s v="Flashes"/>
    <s v="n.a."/>
    <s v="n.a."/>
    <d v="2010-06-02T00:00:00"/>
    <d v="2010-06-25T00:00:00"/>
    <n v="2010"/>
    <n v="6"/>
    <n v="0"/>
    <s v="n.a."/>
    <s v="n.a."/>
    <s v="n.a."/>
    <s v="n.a."/>
    <s v="n.a."/>
    <s v="n.a."/>
    <s v="Feank Burbach"/>
    <s v="n.a."/>
    <s v=" "/>
    <s v=" "/>
  </r>
  <r>
    <s v="1011"/>
    <s v="10110708"/>
    <m/>
    <n v="0"/>
    <s v="Local"/>
    <s v="本地"/>
    <m/>
    <m/>
    <x v="137"/>
    <x v="123"/>
    <m/>
    <s v="GAL"/>
    <x v="102"/>
    <s v="Painting"/>
    <s v="繪畫"/>
    <s v="n.a."/>
    <s v="n.a."/>
    <s v="The Fair Continues"/>
    <s v="n.a."/>
    <s v="The Fair Continues"/>
    <s v="n.a."/>
    <s v="n.a."/>
    <d v="2010-07-08T00:00:00"/>
    <d v="2010-07-29T00:00:00"/>
    <n v="2010"/>
    <n v="7"/>
    <n v="0"/>
    <s v="n.a."/>
    <s v="n.a."/>
    <s v="n.a."/>
    <s v="n.a."/>
    <s v="n.a."/>
    <s v="n.a."/>
    <s v="Hiroshi Hara; Stephanie Ho; Ma Yanling; Liu Xuejun; Mimi Chen; Yasutaka Kitamura; Takehiro Yoshimitsu; Lei Ling; Pauline Chan; Tien Chang; LiYibing; Matsushita Hiroe; Yang Dazhi; Wang Yu"/>
    <s v="n.a."/>
    <s v=" "/>
    <s v=" "/>
  </r>
  <r>
    <s v="1011"/>
    <s v="10110709"/>
    <m/>
    <n v="0"/>
    <s v="Local"/>
    <s v="本地"/>
    <m/>
    <m/>
    <x v="137"/>
    <x v="123"/>
    <m/>
    <s v="GAL"/>
    <x v="102"/>
    <s v="Painting"/>
    <s v="繪畫"/>
    <s v="n.a."/>
    <s v="n.a."/>
    <s v="Line Up!"/>
    <s v="n.a."/>
    <s v="Line Up!"/>
    <s v="n.a."/>
    <s v="n.a."/>
    <d v="2010-07-16T00:00:00"/>
    <d v="2010-09-30T00:00:00"/>
    <n v="2010"/>
    <n v="7"/>
    <n v="0"/>
    <s v="n.a."/>
    <s v="n.a."/>
    <s v="n.a."/>
    <s v="n.a."/>
    <s v="n.a."/>
    <s v="n.a."/>
    <s v="Nam Nguyen; Wuon Gean Ho; Jonathan Man; Janice Wong"/>
    <s v="n.a."/>
    <s v=" "/>
    <s v=" "/>
  </r>
  <r>
    <s v="1011"/>
    <s v="10110710"/>
    <m/>
    <n v="0"/>
    <s v="Local"/>
    <s v="本地"/>
    <m/>
    <m/>
    <x v="137"/>
    <x v="123"/>
    <m/>
    <s v="GAL"/>
    <x v="102"/>
    <s v="Painting"/>
    <s v="繪畫"/>
    <s v="n.a."/>
    <s v="n.a."/>
    <s v="International Landscapes"/>
    <s v="n.a."/>
    <s v="International Landscapes"/>
    <s v="n.a."/>
    <s v="n.a."/>
    <d v="2010-08-06T00:00:00"/>
    <d v="2010-08-27T00:00:00"/>
    <n v="2010"/>
    <n v="8"/>
    <n v="0"/>
    <s v="n.a."/>
    <s v="n.a."/>
    <s v="n.a."/>
    <s v="n.a."/>
    <s v="n.a."/>
    <s v="n.a."/>
    <s v="Wang Xunliang"/>
    <s v="n.a."/>
    <s v=" "/>
    <s v=" "/>
  </r>
  <r>
    <s v="1011"/>
    <s v="10110711"/>
    <m/>
    <n v="0"/>
    <s v="Local"/>
    <s v="本地"/>
    <m/>
    <m/>
    <x v="137"/>
    <x v="123"/>
    <m/>
    <s v="GAL"/>
    <x v="102"/>
    <s v="Painting"/>
    <s v="繪畫"/>
    <s v="n.a."/>
    <s v="n.a."/>
    <s v="PLS - Joint Exhibition of Printmaking"/>
    <s v="n.a."/>
    <s v="PLS - Joint Exhibition of Printmaking"/>
    <s v="n.a."/>
    <s v="n.a."/>
    <d v="2010-09-03T00:00:00"/>
    <d v="2010-09-24T00:00:00"/>
    <n v="2010"/>
    <n v="9"/>
    <n v="0"/>
    <s v="n.a."/>
    <s v="n.a."/>
    <s v="n.a."/>
    <s v="n.a."/>
    <s v="n.a."/>
    <s v="n.a."/>
    <s v="Pauline Chan; Liz Lau; Simon Lau"/>
    <s v="n.a."/>
    <s v=" "/>
    <s v=" "/>
  </r>
  <r>
    <s v="1011"/>
    <s v="10110712"/>
    <m/>
    <n v="0"/>
    <s v="Local"/>
    <s v="本地"/>
    <m/>
    <m/>
    <x v="137"/>
    <x v="123"/>
    <m/>
    <s v="GAL"/>
    <x v="102"/>
    <s v="Photography"/>
    <s v="攝影"/>
    <s v="n.a."/>
    <s v="n.a."/>
    <s v="Second Look"/>
    <s v="n.a."/>
    <s v="Second Look"/>
    <s v="n.a."/>
    <s v="n.a."/>
    <d v="2010-10-06T00:00:00"/>
    <d v="2010-10-27T00:00:00"/>
    <n v="2010"/>
    <n v="10"/>
    <n v="0"/>
    <s v="n.a."/>
    <s v="n.a."/>
    <s v="n.a."/>
    <s v="n.a."/>
    <s v="n.a."/>
    <s v="n.a."/>
    <s v="Xu Yong"/>
    <s v="n.a."/>
    <s v=" "/>
    <s v=" "/>
  </r>
  <r>
    <s v="1011"/>
    <s v="10110713"/>
    <m/>
    <n v="0"/>
    <s v="Local"/>
    <s v="本地"/>
    <m/>
    <m/>
    <x v="137"/>
    <x v="123"/>
    <m/>
    <s v="GAL"/>
    <x v="102"/>
    <s v="Painting"/>
    <s v="繪畫"/>
    <s v="n.a."/>
    <s v="n.a."/>
    <s v="Transfer and Transformation"/>
    <s v="n.a."/>
    <s v="Transfer and Transformation"/>
    <s v="n.a."/>
    <s v="n.a."/>
    <d v="2010-10-08T00:00:00"/>
    <d v="2010-12-10T00:00:00"/>
    <n v="2010"/>
    <n v="10"/>
    <n v="0"/>
    <s v="n.a."/>
    <s v="n.a."/>
    <s v="n.a."/>
    <s v="n.a."/>
    <s v="n.a."/>
    <s v="n.a."/>
    <s v="Shinsuke Minegishi"/>
    <s v="n.a."/>
    <s v=" "/>
    <s v=" "/>
  </r>
  <r>
    <s v="1011"/>
    <s v="10110714"/>
    <m/>
    <n v="0"/>
    <s v="Local"/>
    <s v="本地"/>
    <m/>
    <m/>
    <x v="137"/>
    <x v="123"/>
    <m/>
    <s v="GAL"/>
    <x v="102"/>
    <s v="Painting"/>
    <s v="繪畫"/>
    <s v="n.a."/>
    <s v="n.a."/>
    <s v="Riding the Wing"/>
    <s v="n.a."/>
    <s v="Riding the Wing"/>
    <s v="n.a."/>
    <s v="n.a."/>
    <d v="2010-11-03T00:00:00"/>
    <d v="2010-11-25T00:00:00"/>
    <n v="2010"/>
    <n v="11"/>
    <n v="0"/>
    <s v="n.a."/>
    <s v="n.a."/>
    <s v="n.a."/>
    <s v="n.a."/>
    <s v="n.a."/>
    <s v="n.a."/>
    <s v="Tien Chang"/>
    <s v="n.a."/>
    <s v=" "/>
    <s v=" "/>
  </r>
  <r>
    <s v="1011"/>
    <s v="10110715"/>
    <m/>
    <n v="0"/>
    <s v="Local"/>
    <s v="本地"/>
    <m/>
    <m/>
    <x v="137"/>
    <x v="123"/>
    <m/>
    <s v="GAL"/>
    <x v="102"/>
    <s v="Painting"/>
    <s v="繪畫"/>
    <s v="n.a."/>
    <s v="n.a."/>
    <s v="Time"/>
    <s v="n.a."/>
    <s v="Time"/>
    <s v="n.a."/>
    <s v="n.a."/>
    <d v="2010-12-01T00:00:00"/>
    <d v="2010-12-23T00:00:00"/>
    <n v="2010"/>
    <n v="12"/>
    <n v="0"/>
    <s v="n.a."/>
    <s v="n.a."/>
    <s v="n.a."/>
    <s v="n.a."/>
    <s v="n.a."/>
    <s v="n.a."/>
    <s v="Ma Yanling"/>
    <s v="n.a."/>
    <s v=" "/>
    <s v=" "/>
  </r>
  <r>
    <s v="1011"/>
    <s v="10110716"/>
    <m/>
    <n v="0"/>
    <s v="Local"/>
    <s v="本地"/>
    <m/>
    <m/>
    <x v="137"/>
    <x v="123"/>
    <m/>
    <s v="GAL"/>
    <x v="102"/>
    <s v="Painting"/>
    <s v="繪畫"/>
    <s v="Mixed Media and Installation"/>
    <s v="混合媒介及裝置"/>
    <s v="Winter Showcase"/>
    <s v="n.a."/>
    <s v="Winter Showcase"/>
    <s v="n.a."/>
    <s v="n.a."/>
    <d v="2010-12-17T00:00:00"/>
    <d v="2011-01-21T00:00:00"/>
    <n v="2010"/>
    <n v="12"/>
    <n v="0"/>
    <s v="n.a."/>
    <s v="n.a."/>
    <s v="n.a."/>
    <s v="n.a."/>
    <s v="n.a."/>
    <s v="n.a."/>
    <s v="Cheung Yee; Qin Feng; Ma Ke Lu; Shyh Charng Lo; Hiroshi Hara; Yuichi Takasaka"/>
    <s v="n.a."/>
    <s v=" "/>
    <s v=" "/>
  </r>
  <r>
    <s v="1011"/>
    <s v="10110717"/>
    <m/>
    <n v="0"/>
    <s v="Local"/>
    <s v="本地"/>
    <m/>
    <m/>
    <x v="30"/>
    <x v="301"/>
    <m/>
    <s v="BUSS"/>
    <x v="21"/>
    <s v="Painting"/>
    <s v="繪畫"/>
    <s v="n.a."/>
    <s v="n.a."/>
    <s v="Go Green @ School Arts Competition – Awarded Work Exhibition"/>
    <s v="「校園 Go Green」繪畫比賽得獎作品展"/>
    <s v="「校園 Go Green」繪畫比賽得獎作品展"/>
    <s v="n.a."/>
    <s v="n.a."/>
    <d v="2010-05-13T00:00:00"/>
    <d v="2010-05-20T00:00:00"/>
    <n v="2010"/>
    <n v="5"/>
    <n v="0"/>
    <s v="HSBC Insurance"/>
    <s v="匯豐保險"/>
    <s v="Hong Kong Arts Centre"/>
    <s v="香港藝術中心"/>
    <s v="n.a."/>
    <s v="n.a."/>
    <s v="n.a."/>
    <s v="n.a."/>
    <s v=" "/>
    <s v=" "/>
  </r>
  <r>
    <s v="1011"/>
    <s v="10110718"/>
    <m/>
    <n v="0"/>
    <s v="Non-local"/>
    <s v="非本地"/>
    <m/>
    <m/>
    <x v="184"/>
    <x v="302"/>
    <m/>
    <n v="777"/>
    <x v="6"/>
    <s v="Chinese Painting, Calligraphy and Seal Carving"/>
    <s v="書畫篆刻"/>
    <s v="n.a."/>
    <s v="n.a."/>
    <s v="5 Decades, Plus, The Art of Chui Tze Hung"/>
    <s v="遊藝五十年‧徐子雄前瞻展"/>
    <s v="遊藝五十年‧徐子雄前瞻展"/>
    <s v="n.a."/>
    <s v="n.a."/>
    <d v="2010-12-10T00:00:00"/>
    <d v="2010-12-14T00:00:00"/>
    <n v="2010"/>
    <n v="12"/>
    <n v="0"/>
    <s v="香港集古齋、廣州廣東畫院"/>
    <s v="香港集古齋、廣州廣東畫院"/>
    <s v="n.a."/>
    <s v="n.a."/>
    <s v="n.a."/>
    <s v="n.a."/>
    <s v="Chui Tze Hung"/>
    <s v="徐子雄"/>
    <s v=" "/>
    <s v=" "/>
  </r>
  <r>
    <s v="1011"/>
    <s v="10110719"/>
    <m/>
    <n v="0"/>
    <s v="Non-local"/>
    <s v="非本地"/>
    <m/>
    <m/>
    <x v="310"/>
    <x v="303"/>
    <m/>
    <n v="777"/>
    <x v="6"/>
    <s v="New Media Art"/>
    <s v="新媒體藝術"/>
    <s v="n.a."/>
    <s v="n.a."/>
    <s v="19th dokumentART - European Documentary Film Festival: videoART"/>
    <s v="n.a."/>
    <s v="19th dokumentART - European Documentary Film Festival: videoART"/>
    <s v="n.a."/>
    <s v="n.a."/>
    <d v="2010-10-08T00:00:00"/>
    <d v="2010-10-13T00:00:00"/>
    <n v="2010"/>
    <n v="10"/>
    <n v="0"/>
    <s v="OFFicyna"/>
    <s v="OFFicyna"/>
    <s v="n.a."/>
    <s v="n.a."/>
    <s v=" Antoni Karwowski"/>
    <s v="n.a."/>
    <s v="Lam Wai Kit etc."/>
    <s v="林慧潔等"/>
    <s v=" "/>
    <s v=" "/>
  </r>
  <r>
    <s v="1011"/>
    <s v="10110720"/>
    <m/>
    <n v="0"/>
    <s v="Non-local"/>
    <s v="非本地"/>
    <m/>
    <m/>
    <x v="311"/>
    <x v="304"/>
    <m/>
    <n v="777"/>
    <x v="6"/>
    <s v="Mixed Art-forms"/>
    <s v="綜合展"/>
    <s v="n.a."/>
    <s v="n.a."/>
    <s v="Travel Light – A World Touring Exhibition"/>
    <s v="巡迴世界展覽: Travel Light"/>
    <s v="巡迴世界展覽: Travel Light"/>
    <s v="n.a."/>
    <s v="n.a."/>
    <d v="2010-12-17T00:00:00"/>
    <s v="9999"/>
    <n v="2010"/>
    <n v="12"/>
    <n v="99"/>
    <s v="CUHK MAFA Association"/>
    <s v="香港中文大學藝術文學碩士同學會"/>
    <s v="n.a."/>
    <s v="n.a."/>
    <s v="Solomon YU"/>
    <s v="余迪文"/>
    <s v="Dunet CHAN; Meihin CHAN; Wing Fung CHAN; Sandra CHUNG; Blanche HO; Richard Ho; Koko KO; Irene LAU; Rocky LAU; Jessie LAM; Teresa LEUNG; Dorothy NGAN; SIU Kam-Han; Amy TAI; Anthonio WONG; Yokky WONG; YIM Sui-Fong; Joe YIU; Solomon YU; Thomas YUEN"/>
    <s v="陳上城，陳美軒，陳永風，鍾雅珊，何敏儀，何炘基，_x000a_高便蓮，劉桂英，劉思樂，林楚玲，梁慧敏，顏素茵，_x000a_蕭錦嫺，戴日群，黃岳東，黃美嫻，嚴瑞芳，姚妙麗，_x000a_余迪文， 袁永賢"/>
    <s v=" "/>
    <s v=" "/>
  </r>
  <r>
    <s v="1011"/>
    <s v="10110721"/>
    <m/>
    <n v="0"/>
    <s v="Local"/>
    <s v="本地"/>
    <m/>
    <m/>
    <x v="109"/>
    <x v="100"/>
    <m/>
    <s v="ART"/>
    <x v="83"/>
    <s v="New Media Art"/>
    <s v="新媒體藝術"/>
    <s v="n.a."/>
    <s v="n.a."/>
    <s v="Techono(sexual) Bodies"/>
    <s v="電幻(性愛)機器"/>
    <s v="電幻(性愛)機器"/>
    <s v="n.a."/>
    <s v="n.a."/>
    <d v="2010-04-07T00:00:00"/>
    <d v="2010-04-27T00:00:00"/>
    <n v="2010"/>
    <n v="4"/>
    <n v="0"/>
    <s v="Videotage"/>
    <s v="錄影太奇"/>
    <s v="Arse Elektronika"/>
    <s v="n.a."/>
    <s v="Johannes Grenzfurthner; Isaac Leung"/>
    <s v="Johannes Grenzfurthner、梁學杉"/>
    <s v="[USA] Timothy Archibald; [USA/France] Shu Lea Cheang; [France] Paul Granjon; [Beigium] Katrien Jacobs; [USA/CAN] Heather Kellery; [USA] Kyle Machulis; [Austria] monochrom; [HK] Ellen Pau; [Japan] St?phane Perrin; [Austria] Rainer Prohaska; [Indonesia] Bon"/>
    <s v="[USA] Timothy Archibald、[USA/France] 鄭淑麗、[France] Paul Granjon、[Beigium] Katrien Jacobs、[USA/CAN] Heather Kellery、[USA] Kyle Machulis、[Austria] monochrom、[HK] 鮑藹倫、[Japan] St?phane Perrin、[Austria] Rainer Prohaska、[Indonesia] Bonni Rambatan、[USA] Allen Ste"/>
    <s v=" "/>
    <s v=" "/>
  </r>
  <r>
    <s v="1011"/>
    <s v="10110722"/>
    <m/>
    <n v="0"/>
    <s v="Local"/>
    <s v="本地"/>
    <m/>
    <m/>
    <x v="109"/>
    <x v="100"/>
    <m/>
    <s v="ART"/>
    <x v="83"/>
    <s v="New Media Art"/>
    <s v="新媒體藝術"/>
    <s v="n.a."/>
    <s v="n.a."/>
    <s v="The Hong Kong Jockey Club Point to Point Sit Specific Art Project Visual Arts Exhibition"/>
    <s v="香港賽馬會「點對點」社區藝術計劃視藝展覽"/>
    <s v="香港賽馬會「點對點」社區藝術計劃視藝展覽"/>
    <s v="n.a."/>
    <s v="n.a."/>
    <d v="2010-05-01T00:00:00"/>
    <d v="2010-05-16T00:00:00"/>
    <n v="2010"/>
    <n v="5"/>
    <n v="0"/>
    <s v="Hong Kong Youth Arts Foundation"/>
    <s v="香港青年藝術協會"/>
    <s v="n.a."/>
    <s v="n.a."/>
    <s v="n.a."/>
    <s v="n.a."/>
    <s v="Luke Ching, Clive Ng, Students from CCC Kei To Secondary School, Sha Tin Methodist College and PHC Wing Kwong College"/>
    <s v="程展緯、吳茂蔚、中華基督教會基道中學、沙田循道衛理中學及五旬節聖潔會永光中學學生"/>
    <s v=" "/>
    <s v=" "/>
  </r>
  <r>
    <s v="1011"/>
    <s v="10110723"/>
    <m/>
    <n v="0"/>
    <s v="Local"/>
    <s v="本地"/>
    <m/>
    <m/>
    <x v="109"/>
    <x v="100"/>
    <m/>
    <s v="ART"/>
    <x v="83"/>
    <s v="New Media Art"/>
    <s v="新媒體藝術"/>
    <s v="n.a."/>
    <s v="n.a."/>
    <s v="fuse:: Residency Program - Transgression"/>
    <s v="fuse:: 藝術家駐場計劃 - 越界"/>
    <s v="fuse:: 藝術家駐場計劃 - 越界"/>
    <s v="n.a."/>
    <s v="n.a."/>
    <d v="2010-05-26T00:00:00"/>
    <d v="2010-06-18T00:00:00"/>
    <n v="2010"/>
    <n v="5"/>
    <n v="0"/>
    <s v="Videotage"/>
    <s v="錄影太奇"/>
    <s v="n.a."/>
    <s v="n.a."/>
    <s v="Gabriela Jurkovi?"/>
    <s v="n.a."/>
    <s v="Ale? ?erm?k, Anetta Mona Chisa, Darina Alster, David Helan, David Landa, Dieu Hao Do, Erik Sikora, Eugenio Percossi, Eva Ji?i?ka, Ev?enie Brabcov?, Frederika Hoppner, Groupe Guma Guar, Ivan Svoboda, Jakub Nepra?, Jan Pfeiffer, Janek Rous, Josef Bares, Kar"/>
    <s v="n.a."/>
    <s v=" "/>
    <s v=" "/>
  </r>
  <r>
    <s v="1011"/>
    <s v="10110724"/>
    <m/>
    <n v="0"/>
    <s v="Local"/>
    <s v="本地"/>
    <m/>
    <m/>
    <x v="109"/>
    <x v="100"/>
    <m/>
    <s v="ART"/>
    <x v="83"/>
    <s v="New Media Art"/>
    <s v="新媒體藝術"/>
    <s v="n.a."/>
    <s v="n.a."/>
    <s v="10 (itta x Marqido) China Tour 2010 - Live in HK"/>
    <s v="10(伊塔 x 丸喜怒) 中國巡迴2010 - 香港音樂會"/>
    <s v="10(伊塔 x 丸喜怒) 中國巡迴2010 - 香港音樂會"/>
    <s v="n.a."/>
    <s v="n.a."/>
    <d v="2010-07-13T00:00:00"/>
    <d v="2010-07-13T00:00:00"/>
    <n v="2010"/>
    <n v="7"/>
    <n v="0"/>
    <s v="Videotage"/>
    <s v="錄影太奇"/>
    <s v="n.a."/>
    <s v="n.a."/>
    <s v="n.a."/>
    <s v="n.a."/>
    <s v="10 (Itta, Marqido)"/>
    <s v="10 (伊塔、丸喜怒)"/>
    <s v=" "/>
    <s v=" "/>
  </r>
  <r>
    <s v="1011"/>
    <s v="10110725"/>
    <m/>
    <n v="0"/>
    <s v="Local"/>
    <s v="本地"/>
    <m/>
    <m/>
    <x v="109"/>
    <x v="100"/>
    <m/>
    <s v="ART"/>
    <x v="83"/>
    <s v="New Media Art"/>
    <s v="新媒體藝術"/>
    <s v="n.a."/>
    <s v="n.a."/>
    <s v="Feel Music Experimental Lab"/>
    <s v="體驗音樂實驗室"/>
    <s v="體驗音樂實驗室"/>
    <s v="n.a."/>
    <s v="n.a."/>
    <d v="2010-07-17T00:00:00"/>
    <d v="2010-07-17T00:00:00"/>
    <n v="2010"/>
    <n v="7"/>
    <n v="0"/>
    <s v="Videotage"/>
    <s v="錄影太奇"/>
    <s v="n.a."/>
    <s v="n.a."/>
    <s v="n.a."/>
    <s v="n.a."/>
    <s v="Paul Yip"/>
    <s v="葉浩恩"/>
    <s v=" "/>
    <s v=" "/>
  </r>
  <r>
    <s v="1011"/>
    <s v="10110726"/>
    <m/>
    <n v="0"/>
    <s v="Local"/>
    <s v="本地"/>
    <m/>
    <m/>
    <x v="109"/>
    <x v="100"/>
    <m/>
    <s v="ART"/>
    <x v="83"/>
    <s v="New Media Art"/>
    <s v="新媒體藝術"/>
    <s v="n.a."/>
    <s v="n.a."/>
    <s v="My To Kwa Wan"/>
    <s v="土人土事"/>
    <s v="土人土事"/>
    <s v="n.a."/>
    <s v="n.a."/>
    <d v="2010-09-21T00:00:00"/>
    <d v="2010-09-29T00:00:00"/>
    <n v="2010"/>
    <n v="9"/>
    <n v="0"/>
    <s v="Cattle Depot Art Festival Association (Formed by 1a space, Artist Commune, Onandon Theatre Workshop and Videotage)"/>
    <s v="牛棚藝術節協會 (由1a空間, 藝術公社, 前進進戲劇工作坊及錄影太奇組成)"/>
    <s v="Caritas Kowloon Community Centre, Community Art Network"/>
    <s v="明愛九龍社區中心、社群藝術網絡"/>
    <s v="n.a."/>
    <s v="n.a."/>
    <s v="Residents in To Kwa Wan"/>
    <s v="土瓜灣居民"/>
    <s v=" "/>
    <s v=" "/>
  </r>
  <r>
    <s v="1011"/>
    <s v="10110727"/>
    <m/>
    <n v="0"/>
    <s v="Local"/>
    <s v="本地"/>
    <m/>
    <m/>
    <x v="109"/>
    <x v="100"/>
    <m/>
    <s v="ART"/>
    <x v="83"/>
    <s v="Electronic Art"/>
    <s v="電子藝術"/>
    <s v="n.a."/>
    <s v="n.a."/>
    <s v="101010zzz A net.art exhibition by JODI (NL/BE)"/>
    <s v="101010zzz 網絡藝術展覽"/>
    <s v="101010zzz 網絡藝術展覽"/>
    <s v="n.a."/>
    <s v="n.a."/>
    <d v="2010-10-11T00:00:00"/>
    <d v="2010-11-11T00:00:00"/>
    <n v="2010"/>
    <n v="10"/>
    <n v="0"/>
    <s v="Videotage"/>
    <s v="錄影太奇"/>
    <s v="n.a."/>
    <s v="n.a."/>
    <s v="n.a."/>
    <s v="n.a."/>
    <s v="JODI (Joan Heemskerk and Dirk Paesmans)"/>
    <s v="n.a."/>
    <s v=" "/>
    <s v=" "/>
  </r>
  <r>
    <s v="1011"/>
    <s v="10110728"/>
    <m/>
    <n v="0"/>
    <s v="Local"/>
    <s v="本地"/>
    <m/>
    <m/>
    <x v="109"/>
    <x v="100"/>
    <m/>
    <s v="ART"/>
    <x v="83"/>
    <s v="New Media Art"/>
    <s v="新媒體藝術"/>
    <s v="n.a."/>
    <s v="n.a."/>
    <s v="Sound Friction N°1: Electronic No Wave – The Bent Orchestra"/>
    <s v="聲音擦動#1 - 無電波改裝樂團"/>
    <s v="聲音擦動#1 - 無電波改裝樂團"/>
    <s v="n.a."/>
    <s v="n.a."/>
    <d v="2010-11-20T00:00:00"/>
    <d v="2010-11-20T00:00:00"/>
    <n v="2010"/>
    <n v="11"/>
    <n v="0"/>
    <s v="Videotage"/>
    <s v="錄影太奇"/>
    <s v="Re-Records"/>
    <s v="n.a."/>
    <s v="n.a."/>
    <s v="n.a."/>
    <s v="::vtol:: aka Dmitry Morozov, No One Pulse, Wong Chung-Fai, Shelf-Index"/>
    <s v="::vtol:: aka Dmitry Morozov、No One Pulse、黃仲輝、Shelf-Index"/>
    <s v=" "/>
    <s v=" "/>
  </r>
  <r>
    <s v="1011"/>
    <s v="10110729"/>
    <m/>
    <n v="0"/>
    <s v="Local"/>
    <s v="本地"/>
    <m/>
    <m/>
    <x v="109"/>
    <x v="100"/>
    <m/>
    <s v="ART"/>
    <x v="83"/>
    <s v="New Media Art"/>
    <s v="新媒體藝術"/>
    <s v="n.a."/>
    <s v="n.a."/>
    <s v="Microwave x Videotage - Public Screening Programme_x000a_(Eattopia – 2010 Taiwan International Video Art Exhibition Selection - International Selection and Asian Gigs)"/>
    <s v="Microwave x錄影太奇 - 公開放映_x000a_(食托邦 – 2010年第二屆台灣國際錄像藝術展精選 ﹣國際精選及亞洲短打)"/>
    <s v="Microwave x錄影太奇 - 公開放映_x000a_(食托邦 – 2010年第二屆台灣國際錄像藝術展精選 ﹣國際精選及亞洲短打)"/>
    <s v="n.a."/>
    <s v="n.a."/>
    <d v="2010-11-27T00:00:00"/>
    <d v="2010-12-05T00:00:00"/>
    <n v="2010"/>
    <n v="11"/>
    <n v="0"/>
    <s v="Microwave International New Media Arts Festival"/>
    <s v="微波國際新媒體藝術節"/>
    <s v="n.a."/>
    <s v="n.a."/>
    <s v="n.a."/>
    <s v="n.a."/>
    <s v="n.a."/>
    <s v="n.a."/>
    <s v=" "/>
    <s v=" "/>
  </r>
  <r>
    <s v="1011"/>
    <s v="10110730"/>
    <m/>
    <n v="0"/>
    <s v="Local"/>
    <s v="本地"/>
    <m/>
    <m/>
    <x v="109"/>
    <x v="100"/>
    <m/>
    <s v="ART"/>
    <x v="83"/>
    <s v="Others"/>
    <s v="其他"/>
    <s v="n.a."/>
    <s v="n.a."/>
    <s v="DOTMOV FESTIVAL 2010 @ Videotage"/>
    <s v="DOTMOV FESTIVAL 2010 @ 錄影太奇"/>
    <s v="DOTMOV FESTIVAL 2010 @ 錄影太奇"/>
    <s v="n.a."/>
    <s v="n.a."/>
    <d v="2010-12-17T00:00:00"/>
    <d v="2010-12-17T00:00:00"/>
    <n v="2010"/>
    <n v="12"/>
    <n v="0"/>
    <s v="SHIFT, DOTMOV Festival"/>
    <s v="SHIFT, DOTMOV Festival"/>
    <s v="n.a."/>
    <s v="n.a."/>
    <s v="n.a."/>
    <s v="n.a."/>
    <s v="Daisuke Hagiwara, Kotaro Tanaka, Kensuke Fujii, Mikita Arai, Max Hattler, FLOATING IN SPACE, YKBX, amazarashi, Shusaku Kaji, Yossy Little Noise Weaver, Overture, KiraKira, Taro Shinkai, Lemeh42, Marco Scattolini"/>
    <s v="Daisuke Hagiwara、Kotaro Tanaka、Kensuke Fujii、Mikita Arai、Max Hattler、FLOATING IN SPACE、YKBX、amazarashi、Shusaku Kaji、Yossy Little Noise Weaver、Overture、KiraKira、Taro Shinkai、Lemeh42、 Marco Scattolini"/>
    <s v=" "/>
    <s v=" "/>
  </r>
  <r>
    <s v="1011"/>
    <s v="10110731"/>
    <m/>
    <n v="0"/>
    <s v="Local"/>
    <s v="本地"/>
    <m/>
    <m/>
    <x v="109"/>
    <x v="100"/>
    <m/>
    <s v="ART"/>
    <x v="83"/>
    <s v="New Media Art"/>
    <s v="新媒體藝術"/>
    <s v="n.a."/>
    <s v="n.a."/>
    <s v="Sound Friction N°2: Zen Ensemble"/>
    <s v="聲音擦動#2 - ?奏"/>
    <s v="聲音擦動#2 - ?奏"/>
    <s v="n.a."/>
    <s v="n.a."/>
    <d v="2010-12-17T00:00:00"/>
    <d v="2010-12-17T00:00:00"/>
    <n v="2010"/>
    <n v="12"/>
    <n v="0"/>
    <s v="Videotage"/>
    <s v="錄影太奇"/>
    <s v="Re-Records"/>
    <s v="n.a."/>
    <s v="n.a."/>
    <s v="n.a."/>
    <s v="mAtter (Yukitomo Hamasaki, shotahirama), Go Koyashiki, Toshikazu Goto, Fumiko Ikeda, Ken Hirama, Alok, KWC, Sin:Ned"/>
    <s v="mAtter (濱崎幸友、平間翔太) 、小屋敷剛、後藤?和、池田史子、Ken Hirama、Alok、KWC、Sin:Ned"/>
    <s v=" "/>
    <s v=" "/>
  </r>
  <r>
    <s v="1011"/>
    <s v="10110732"/>
    <m/>
    <n v="0"/>
    <s v="Local"/>
    <s v="本地"/>
    <m/>
    <m/>
    <x v="312"/>
    <x v="305"/>
    <m/>
    <s v="SCH"/>
    <x v="181"/>
    <s v="Mixed Media and Installation"/>
    <s v="混合媒介及裝置"/>
    <s v="n.a."/>
    <s v="n.a."/>
    <s v="The Colour That Remains"/>
    <s v="最後的顏色"/>
    <s v="最後的顏色"/>
    <s v="n.a."/>
    <s v="n.a."/>
    <d v="2010-12-01T00:00:00"/>
    <d v="2010-12-08T00:00:00"/>
    <n v="2010"/>
    <n v="12"/>
    <n v="0"/>
    <s v="Visual Studies Department, Lingnan University"/>
    <s v="嶺南大學視覺研究系"/>
    <s v="n.a."/>
    <s v="n.a."/>
    <s v="n.a."/>
    <s v="n.a."/>
    <s v="Monti Lai Wai-Yi"/>
    <s v="黎慧儀"/>
    <s v=" "/>
    <s v=" "/>
  </r>
  <r>
    <s v="1011"/>
    <s v="10110733"/>
    <m/>
    <n v="0"/>
    <s v="Local"/>
    <s v="本地"/>
    <m/>
    <m/>
    <x v="313"/>
    <x v="306"/>
    <m/>
    <s v="JCCAC"/>
    <x v="182"/>
    <s v="Mixed Media and Installation"/>
    <s v="混合媒介及裝置"/>
    <s v="n.a."/>
    <s v="n.a."/>
    <s v="Install Your Life!"/>
    <s v="藝術教育活動 ─ Install Your Life! 裝置你生命_x000a_「Install Your Life!」裝置藝術展"/>
    <s v="藝術教育活動 ─ Install Your Life! 裝置你生命_x000a_「Install Your Life!」裝置藝術展"/>
    <s v="n.a."/>
    <s v="n.a."/>
    <d v="2010-08-22T00:00:00"/>
    <d v="2010-08-25T00:00:00"/>
    <n v="2010"/>
    <n v="8"/>
    <n v="0"/>
    <s v="Art Gallery, Department of Creative Arts and Physical Education, The Hong Kong Institute of Education"/>
    <s v="香港教育學院體藝學系"/>
    <s v="n.a."/>
    <s v="n.a."/>
    <s v="n.a."/>
    <s v="n.a."/>
    <s v="n.a."/>
    <s v="n.a."/>
    <s v=" "/>
    <s v=" "/>
  </r>
  <r>
    <s v="1011"/>
    <s v="10110734"/>
    <m/>
    <n v="0"/>
    <s v="Local"/>
    <s v="本地"/>
    <m/>
    <m/>
    <x v="314"/>
    <x v="307"/>
    <m/>
    <s v="JCCAC"/>
    <x v="183"/>
    <s v="Chinese Painting, Calligraphy and Seal Carving"/>
    <s v="書畫篆刻"/>
    <s v="n.a."/>
    <s v="n.a."/>
    <s v="Innovation Modern Ink Painting Exhibition 2010"/>
    <s v="創新與創意－現代水墨匯聚展 2010"/>
    <s v="創新與創意－現代水墨匯聚展 2010"/>
    <s v="n.a."/>
    <s v="n.a."/>
    <d v="2010-04-02T00:00:00"/>
    <d v="2010-04-08T00:00:00"/>
    <n v="2010"/>
    <n v="4"/>
    <n v="0"/>
    <s v="Hong Kong Modern Ink Painting Society"/>
    <s v="香港現代水墨畫會"/>
    <s v="n.a."/>
    <s v="n.a."/>
    <s v="n.a."/>
    <s v="n.a."/>
    <s v="Chan Shing Kau ; Ho Wing Hung ; Ho Pui Hung; Yu Yuen Ching ; Ng Lai Wo ; Lanza Lee Yuen Lan ; Hang Wa Mei ; Sin Ching Man ; Hong Ngan Ping ; Leung Mee Yee ; Chong Yee Ying ; Kwok Yin Chun ; Chan Yin Wan ; Tsang Hin To ; Wong Kin Fan ; Yeung Wah Shan ; Ip "/>
    <s v="陳成球、何永雄、何佩鴻、余涴清、吳麗和、李婉蘭、幸華美、冼靜文、康雁屏、梁美兒、莊義英、郭燕珍、陳燕雲、曾憲韜、黃健芬、楊華山、葉世?、葉淑儀、劉嘉倩、劉廣球、蕭柏強、繆博民、薛任能、關彥池"/>
    <s v=" "/>
    <s v=" "/>
  </r>
  <r>
    <s v="1011"/>
    <s v="10110735"/>
    <m/>
    <n v="0"/>
    <s v="Local"/>
    <s v="本地"/>
    <m/>
    <m/>
    <x v="314"/>
    <x v="307"/>
    <m/>
    <s v="JCCAC"/>
    <x v="183"/>
    <s v="Chinese Painting, Calligraphy and Seal Carving"/>
    <s v="書畫篆刻"/>
    <s v="Painting"/>
    <s v="繪畫"/>
    <s v="Cho Kwok Ting &amp; Students Painting Exhibition"/>
    <s v="《筆釋一切》曹幗婷師生畫展"/>
    <s v="《筆釋一切》曹幗婷師生畫展"/>
    <s v="n.a."/>
    <s v="n.a."/>
    <d v="2010-07-01T00:00:00"/>
    <d v="2010-07-11T00:00:00"/>
    <n v="2010"/>
    <n v="7"/>
    <n v="0"/>
    <s v="Brush Castle de Studio"/>
    <s v="筆加思索的工作室"/>
    <s v="n.a."/>
    <s v="n.a."/>
    <s v="Cho Kwok Ting ; Cheng Chin Man"/>
    <s v="曹幗婷、鄭展文"/>
    <s v="Cho Kwok Ting &amp; students"/>
    <s v="曹幗婷及學生"/>
    <s v=" "/>
    <s v=" "/>
  </r>
  <r>
    <s v="1011"/>
    <s v="10110736"/>
    <m/>
    <n v="0"/>
    <s v="Local"/>
    <s v="本地"/>
    <m/>
    <m/>
    <x v="315"/>
    <x v="308"/>
    <m/>
    <s v="JCCAC"/>
    <x v="2"/>
    <s v="Photography"/>
    <s v="攝影"/>
    <s v="n.a."/>
    <s v="n.a."/>
    <s v="&quot;AGAINST ALL ODDS&quot; Photo Exhibition of Photographer with Disability"/>
    <s v="《輾轉 ? 任我行》展能攝影師作品展"/>
    <s v="《輾轉 ? 任我行》展能攝影師作品展"/>
    <s v="n.a."/>
    <s v="n.a."/>
    <d v="2010-12-12T00:00:00"/>
    <d v="2010-12-31T00:00:00"/>
    <n v="2010"/>
    <n v="12"/>
    <n v="0"/>
    <s v="香港攝影節2010、賽馬會創意藝術中心"/>
    <s v="香港攝影節2010、賽馬會創意藝術中心"/>
    <s v="n.a."/>
    <s v="n.a."/>
    <s v="n.a."/>
    <s v="香港攝影文化協會"/>
    <s v="n.a."/>
    <s v="李業福、羅國華、梁欣欣、溫錦輝"/>
    <s v=" "/>
    <s v=" "/>
  </r>
  <r>
    <s v="1011"/>
    <s v="10110737"/>
    <m/>
    <n v="0"/>
    <s v="Local"/>
    <s v="本地"/>
    <m/>
    <m/>
    <x v="316"/>
    <x v="309"/>
    <m/>
    <s v="JCCAC"/>
    <x v="2"/>
    <s v="Photography"/>
    <s v="攝影"/>
    <s v="n.a."/>
    <s v="n.a."/>
    <s v="post-80s in the eyes of post-80s"/>
    <s v="80±── 80後眼中的80後攝影展"/>
    <s v="80±── 80後眼中的80後攝影展"/>
    <s v="n.a."/>
    <s v="n.a."/>
    <d v="2010-12-05T00:00:00"/>
    <d v="2010-12-31T00:00:00"/>
    <n v="2010"/>
    <n v="12"/>
    <n v="0"/>
    <s v="香港攝影文化協會、 JCCAC 賽馬會創意藝術中心"/>
    <s v="香港攝影文化協會、 JCCAC 賽馬會創意藝術中心"/>
    <s v="n.a."/>
    <s v="n.a."/>
    <s v="n.a."/>
    <s v="李挽靈"/>
    <s v="n.a."/>
    <s v="李挽靈、張震揚、張天雅、黎藝雄、黃名頌等"/>
    <s v=" "/>
    <s v=" "/>
  </r>
  <r>
    <s v="1011"/>
    <s v="10110738"/>
    <m/>
    <n v="0"/>
    <s v="Local"/>
    <s v="本地"/>
    <m/>
    <m/>
    <x v="317"/>
    <x v="310"/>
    <m/>
    <s v="JCCAC"/>
    <x v="2"/>
    <s v="Photography"/>
    <s v="攝影"/>
    <s v="n.a."/>
    <s v="n.a."/>
    <s v="Poppergraphy- Jimmy Lam Photography Exhibition"/>
    <s v="Poppergraphy - 林松澧攝影展"/>
    <s v="Poppergraphy - 林松澧攝影展"/>
    <s v="n.a."/>
    <s v="n.a."/>
    <d v="2010-11-23T00:00:00"/>
    <d v="2010-12-06T00:00:00"/>
    <n v="2010"/>
    <n v="11"/>
    <n v="0"/>
    <s v="Metro Art Gallery; Photo Magazine"/>
    <s v="MAG都市視藝空間、攝影雜誌"/>
    <s v="n.a."/>
    <s v="n.a."/>
    <s v="n.a."/>
    <s v="伍振榮"/>
    <s v="Jimmy Lam"/>
    <s v="林松澧"/>
    <s v=" "/>
    <s v=" "/>
  </r>
  <r>
    <s v="1011"/>
    <s v="10110739"/>
    <m/>
    <n v="0"/>
    <s v="Local"/>
    <s v="本地"/>
    <m/>
    <m/>
    <x v="318"/>
    <x v="311"/>
    <m/>
    <s v="JCCAC"/>
    <x v="2"/>
    <s v="Photography"/>
    <s v="攝影"/>
    <s v="n.a."/>
    <s v="n.a."/>
    <s v="Absurd Hong Kong- Dennis Lai Photography Exhibition"/>
    <s v="荒謬都市 - 黎韶琪攝影展"/>
    <s v="荒謬都市 - 黎韶琪攝影展"/>
    <s v="n.a."/>
    <s v="n.a."/>
    <d v="2010-11-08T00:00:00"/>
    <d v="2010-12-06T00:00:00"/>
    <n v="2010"/>
    <n v="11"/>
    <n v="0"/>
    <s v="Metro Art Gallery; Photo Magazine"/>
    <s v="MAG都市視藝空間、攝影雜誌"/>
    <s v="n.a."/>
    <s v="n.a."/>
    <s v="n.a."/>
    <s v="n.a."/>
    <s v="Dennis Lai"/>
    <s v="黎韶琪"/>
    <s v=" "/>
    <s v=" "/>
  </r>
  <r>
    <s v="1011"/>
    <s v="10110740"/>
    <m/>
    <n v="0"/>
    <s v="Local"/>
    <s v="本地"/>
    <m/>
    <m/>
    <x v="319"/>
    <x v="312"/>
    <m/>
    <s v="JCCAC"/>
    <x v="96"/>
    <s v="Ceramics"/>
    <s v="陶藝"/>
    <s v="n.a."/>
    <s v="n.a."/>
    <s v="Dual Plasticity"/>
    <s v="&quot;雙長相因” 陶藝展"/>
    <s v="&quot;雙長相因” 陶藝展"/>
    <s v="n.a."/>
    <s v="n.a."/>
    <d v="2010-10-22T00:00:00"/>
    <d v="2010-11-06T00:00:00"/>
    <n v="2010"/>
    <n v="10"/>
    <n v="0"/>
    <s v="Organizing Committee of the Dual Plasticity Ceramic Exhibition"/>
    <s v="《雙長相因》陶藝展籌委會"/>
    <s v="Hong Kong Art School (a division of Hong Kong Arts Centre)"/>
    <s v="香港藝術學院 (香港藝術中心附屬機構)"/>
    <s v="n.a."/>
    <s v="n.a."/>
    <s v="Ray Chan See Kwong; Chan Siu Chi b; Joan Chan Sui Mui ; Denise Chen Hui Lien; Reed Cheng Ming Fai; Angela Cheung Chi Fan; Suzy Cheung Kai Wun; Cicy Ching Sze Yin; Fian Choi Fai Yin ; Siumou Chow Ho Lam ; Phil Chu Chan Leung; Judy Chu Chui Shan; Coughlan Z"/>
    <s v="陳思光、陳小姿、陳穗梅、陳蕙蓮、鄭明輝、張志芬、張啟新、程詩賢、蔡飛燕、周浩琳(小某)、朱贊亮、朱翠珊、Zoe Coughlan、馮海慧、馮國璋、何敏儀、許峰、關麗珊、林楚玲、劉鳳儀、劉桂英、劉宏達、李綺薇、李燕梅、梁妙萍、梁愛玲、梁倩雯、廖融牽、麥綺雲、吳麗容、顏嘉瑩、潘菁華、蕭錦閒、戴燕華、曾瑞芳、謝孝祥、徐芷君、黃家驥、黃麗娟、黃麗娟、殷蕙蓮、余佩華"/>
    <s v=" "/>
    <s v=" "/>
  </r>
  <r>
    <s v="1011"/>
    <s v="10110741"/>
    <m/>
    <n v="0"/>
    <s v="Local"/>
    <s v="本地"/>
    <m/>
    <m/>
    <x v="319"/>
    <x v="313"/>
    <m/>
    <s v="JCCAC"/>
    <x v="96"/>
    <s v="Photography"/>
    <s v="攝影"/>
    <s v="n.a."/>
    <s v="n.a."/>
    <s v="New Photo Magazines, Klack &amp; 7Fei"/>
    <s v="新攝影雜誌〈KLACK〉與〈柒菲〉攝影展"/>
    <s v="新攝影雜誌〈KLACK〉與〈柒菲〉攝影展"/>
    <s v="n.a."/>
    <s v="n.a."/>
    <d v="2010-12-01T00:00:00"/>
    <d v="2010-12-13T00:00:00"/>
    <n v="2010"/>
    <n v="12"/>
    <n v="0"/>
    <s v="香港攝影文化協會、賽馬會創意藝術中心"/>
    <s v="香港攝影文化協會、賽馬會創意藝術中心"/>
    <s v="n.a."/>
    <s v="n.a."/>
    <s v="Klack, 7Fei"/>
    <s v="《柒菲》、《KLACK》攝影文化誌、香港攝影文化協會"/>
    <s v="n.a."/>
    <s v="n.a."/>
    <s v=" "/>
    <s v=" "/>
  </r>
  <r>
    <s v="1011"/>
    <s v="10110742"/>
    <m/>
    <n v="0"/>
    <s v="Local"/>
    <s v="本地"/>
    <m/>
    <m/>
    <x v="319"/>
    <x v="313"/>
    <m/>
    <s v="JCCAC"/>
    <x v="96"/>
    <s v="Photography"/>
    <s v="攝影"/>
    <s v="n.a."/>
    <s v="n.a."/>
    <s v="n.a."/>
    <s v="見證改革開放三十年"/>
    <s v="見證改革開放三十年"/>
    <s v="n.a."/>
    <s v="n.a."/>
    <d v="2010-12-18T00:00:00"/>
    <d v="2010-12-31T00:00:00"/>
    <n v="2010"/>
    <n v="12"/>
    <n v="0"/>
    <s v="香港攝影文化協會、中國攝影師協會、賽馬會創意藝術中心"/>
    <s v="香港攝影文化協會、中國攝影師協會、賽馬會創意藝術中心"/>
    <s v="n.a."/>
    <s v="n.a."/>
    <s v="China Photographers' Association"/>
    <s v="中國攝影師協會"/>
    <s v="n.a."/>
    <s v="n.a."/>
    <s v=" "/>
    <s v=" "/>
  </r>
  <r>
    <s v="1011"/>
    <s v="10110743"/>
    <m/>
    <n v="0"/>
    <s v="Local"/>
    <s v="本地"/>
    <m/>
    <m/>
    <x v="320"/>
    <x v="314"/>
    <m/>
    <s v="JCCAC"/>
    <x v="96"/>
    <s v="Mixed Media and Installation"/>
    <s v="混合媒介及裝置"/>
    <s v="n.a."/>
    <s v="n.a."/>
    <s v="Project : &quot;Art on caption&quot;"/>
    <s v="&quot;Art on caption&quot; 計劃"/>
    <s v="&quot;Art on caption&quot; 計劃"/>
    <s v="n.a."/>
    <s v="n.a."/>
    <d v="2010-08-01T00:00:00"/>
    <d v="2010-10-31T00:00:00"/>
    <n v="2010"/>
    <n v="8"/>
    <n v="0"/>
    <s v="artlocal"/>
    <s v="藝術本地"/>
    <s v="n.a."/>
    <s v="n.a."/>
    <s v="Laurence TSE Lok Lun"/>
    <s v="n.a."/>
    <s v="Kirsty Chau Hoi Yee, Violet SHUM, TANG Ying-Chi, YY YUEN Yuen-Ho"/>
    <s v="周凱兒、岑嘉慧、 鄧凝姿、袁婉荷"/>
    <s v=" "/>
    <s v=" "/>
  </r>
  <r>
    <s v="1011"/>
    <s v="10110744"/>
    <m/>
    <n v="0"/>
    <s v="Local"/>
    <s v="本地"/>
    <m/>
    <m/>
    <x v="321"/>
    <x v="315"/>
    <m/>
    <s v="JCCAC"/>
    <x v="184"/>
    <s v="Mixed Art-forms"/>
    <s v="綜合展"/>
    <s v="n.a."/>
    <s v="n.a."/>
    <s v="Exhibiting Experiments . Experimenting Exhibitions - Experiment 1:&quot;Exhibition as Rashomon&quot;"/>
    <s v="展覽是羅生門?"/>
    <s v="展覽是羅生門?"/>
    <s v="n.a."/>
    <s v="n.a."/>
    <d v="2010-06-05T00:00:00"/>
    <d v="2010-06-27T00:00:00"/>
    <n v="2010"/>
    <n v="6"/>
    <n v="0"/>
    <s v="wrongplace"/>
    <s v="n.a."/>
    <s v="n.a."/>
    <s v="n.a."/>
    <s v="Jeff Leung"/>
    <s v="梁展峰"/>
    <s v="Hanison Lau; Lee Kit; Ivy Ma; Tang Kwok Hin; Damon Tong; Justin Wong"/>
    <s v="劉學成、李傑、馬?珠、鄧國騫、唐偉傑、黃照達"/>
    <s v=" "/>
    <s v=" "/>
  </r>
  <r>
    <s v="1011"/>
    <s v="10110745"/>
    <m/>
    <n v="0"/>
    <s v="Local"/>
    <s v="本地"/>
    <m/>
    <m/>
    <x v="321"/>
    <x v="315"/>
    <m/>
    <s v="JCCAC"/>
    <x v="184"/>
    <s v="Mixed Art-forms"/>
    <s v="綜合展"/>
    <s v="n.a."/>
    <s v="n.a."/>
    <s v="Exhibiting Experiments . Experimenting Exhibitions - Experiment 2: &quot;Out of the Box&quot;"/>
    <s v="唔知啶"/>
    <s v="唔知啶"/>
    <s v="n.a."/>
    <s v="n.a."/>
    <d v="2010-07-17T00:00:00"/>
    <d v="2010-08-15T00:00:00"/>
    <n v="2010"/>
    <n v="7"/>
    <n v="0"/>
    <s v="wrongplace"/>
    <s v="n.a."/>
    <s v="n.a."/>
    <s v="n.a."/>
    <s v="Vivian Ting and Lee Chun Fung"/>
    <s v="李俊峰、丁穎茵"/>
    <s v="Hanison Lau; Lee Kit; Ivy Ma; Tang Kwok Hin; Damon Tong; Justin Wong"/>
    <s v="劉學成、李傑、馬?珠、鄧國騫、唐偉傑、黃照達"/>
    <s v=" "/>
    <s v=" "/>
  </r>
  <r>
    <s v="1011"/>
    <s v="10110746"/>
    <m/>
    <n v="0"/>
    <s v="Local"/>
    <s v="本地"/>
    <m/>
    <m/>
    <x v="321"/>
    <x v="315"/>
    <m/>
    <s v="JCCAC"/>
    <x v="184"/>
    <s v="Mixed Art-forms"/>
    <s v="綜合展"/>
    <s v="n.a."/>
    <s v="n.a."/>
    <s v="Exhibiting Experiments . Experimenting Exhibitions - Experiment 3: &quot;Degenerate Art Exhibition&quot;"/>
    <s v="墮落展"/>
    <s v="墮落展"/>
    <s v="n.a."/>
    <s v="n.a."/>
    <d v="2010-09-04T00:00:00"/>
    <d v="2010-10-03T00:00:00"/>
    <n v="2010"/>
    <n v="9"/>
    <n v="0"/>
    <s v="wrongplace"/>
    <s v="n.a."/>
    <s v="n.a."/>
    <s v="n.a."/>
    <s v="Selina Ho"/>
    <s v="何翠芬"/>
    <s v="Hanison Lau; Lee Kit; Ivy Ma; Tang Kwok Hin; Damon Tong; Justin Wong"/>
    <s v="劉學成、李傑、馬?珠、鄧國騫、唐偉傑、黃照達"/>
    <s v=" "/>
    <s v=" "/>
  </r>
  <r>
    <s v="1011"/>
    <s v="10110747"/>
    <m/>
    <n v="0"/>
    <s v="Local"/>
    <s v="本地"/>
    <m/>
    <m/>
    <x v="321"/>
    <x v="315"/>
    <m/>
    <s v="JCCAC"/>
    <x v="184"/>
    <s v="Mixed Art-forms"/>
    <s v="綜合展"/>
    <s v="n.a."/>
    <s v="n.a."/>
    <s v="Exhibiting Experiments . Experimenting Exhibitions - Experiment 4: &quot;Untitled Exhibition&quot;"/>
    <s v="無題展"/>
    <s v="無題展"/>
    <s v="n.a."/>
    <s v="n.a."/>
    <d v="2010-10-30T00:00:00"/>
    <d v="2010-12-05T00:00:00"/>
    <n v="2010"/>
    <n v="10"/>
    <n v="0"/>
    <s v="wrongplace"/>
    <s v="n.a."/>
    <s v="n.a."/>
    <s v="n.a."/>
    <s v="Janet Chan and Stella Fong"/>
    <s v="陳靜昕、方詠甄"/>
    <s v="Hanison Lau; Lee Kit; Ivy Ma; Tang Kwok Hin; Damon Tong; Justin Wong"/>
    <s v="劉學成、李傑、馬?珠、鄧國騫、唐偉傑、黃照達"/>
    <s v=" "/>
    <s v=" "/>
  </r>
  <r>
    <s v="1011"/>
    <s v="10110748"/>
    <m/>
    <n v="0"/>
    <s v="Local"/>
    <s v="本地"/>
    <m/>
    <m/>
    <x v="322"/>
    <x v="316"/>
    <m/>
    <s v="JCCAC"/>
    <x v="185"/>
    <s v="Photography"/>
    <s v="攝影"/>
    <s v="n.a."/>
    <s v="n.a."/>
    <s v="Sleeper on the street – Dennissoap Photography Exhibition"/>
    <s v="街上的睡眠者 - 黃振強攝影作品展"/>
    <s v="街上的睡眠者 - 黃振強攝影作品展"/>
    <s v="n.a."/>
    <s v="n.a."/>
    <d v="2010-11-27T00:00:00"/>
    <d v="2010-12-27T00:00:00"/>
    <n v="2010"/>
    <n v="11"/>
    <n v="0"/>
    <s v="Hong Kong Photo Festival 2010 lineup Exhibition"/>
    <s v="香港攝影節2010 聯繫展覽"/>
    <s v="n.a."/>
    <s v="n.a."/>
    <s v="Wong Chun Keung"/>
    <s v="黃振強"/>
    <s v="Wong Chun Keung"/>
    <s v="黃振強"/>
    <s v=" "/>
    <s v=" "/>
  </r>
  <r>
    <s v="1011"/>
    <s v="10110749"/>
    <m/>
    <n v="0"/>
    <s v="Local"/>
    <s v="本地"/>
    <m/>
    <m/>
    <x v="323"/>
    <x v="317"/>
    <m/>
    <s v="JCCAC"/>
    <x v="128"/>
    <s v="Mixed Media and Installation"/>
    <s v="混合媒介及裝置"/>
    <s v="n.a."/>
    <s v="n.a."/>
    <s v="&quot;Continuation&quot;-Yuen Yuen-Ho Solo Exhibition"/>
    <s v="延續－袁婉荷個人展覽"/>
    <s v="延續－袁婉荷個人展覽"/>
    <s v="n.a."/>
    <s v="n.a."/>
    <d v="2010-04-02T00:00:00"/>
    <d v="2010-04-10T00:00:00"/>
    <n v="2010"/>
    <n v="4"/>
    <n v="0"/>
    <s v="@rtlocal"/>
    <s v="藝術‧本地"/>
    <s v="n.a."/>
    <s v="n.a."/>
    <s v="n.a."/>
    <s v="n.a."/>
    <s v="YUEN Yuen Ho"/>
    <s v="袁婉荷"/>
    <s v=" "/>
    <s v=" "/>
  </r>
  <r>
    <s v="1011"/>
    <s v="10110750"/>
    <m/>
    <n v="0"/>
    <s v="Non-local"/>
    <s v="非本地"/>
    <m/>
    <m/>
    <x v="324"/>
    <x v="318"/>
    <m/>
    <n v="777"/>
    <x v="6"/>
    <s v="Mixed Media and Installation"/>
    <s v="混合媒介及裝置"/>
    <s v="n.a."/>
    <s v="n.a."/>
    <s v="The 7th Gongju International Art Festival"/>
    <s v="n.a."/>
    <s v="The 7th Gongju International Art Festival"/>
    <s v="n.a."/>
    <s v="n.a."/>
    <d v="2010-10-09T00:00:00"/>
    <d v="2010-11-07T00:00:00"/>
    <n v="2010"/>
    <n v="10"/>
    <n v="0"/>
    <s v="Limlip Art Museum"/>
    <s v="Limlip Art Museum"/>
    <s v="n.a."/>
    <s v="n.a."/>
    <s v="n.a."/>
    <s v="n.a."/>
    <s v="TANG Ying Mui etc."/>
    <s v="鄧凝梅"/>
    <s v=" "/>
    <s v=" "/>
  </r>
  <r>
    <s v="1011"/>
    <s v="10110751"/>
    <m/>
    <n v="0"/>
    <s v="Non-local"/>
    <s v="非本地"/>
    <m/>
    <m/>
    <x v="325"/>
    <x v="319"/>
    <m/>
    <n v="777"/>
    <x v="6"/>
    <s v="Performance Arts"/>
    <s v="行為藝術"/>
    <s v="n.a."/>
    <s v="n.a."/>
    <s v="PAN.Asia: Crazy Wisdom 2010_Tour – Asian Performance Art in Incheon, Gwangju"/>
    <s v="n.a."/>
    <s v="PAN.Asia: Crazy Wisdom 2010_Tour – Asian Performance Art in Incheon, Gwangju"/>
    <s v="n.a."/>
    <s v="n.a."/>
    <d v="2010-09-02T00:00:00"/>
    <d v="2010-09-11T00:00:00"/>
    <n v="2010"/>
    <n v="9"/>
    <n v="0"/>
    <s v="SORO Performance Unit / Performance Art Center"/>
    <s v="SORO Performance Unit / Performance Art Center"/>
    <s v="Incheon Art Platform, Gwangju Museum of Art"/>
    <s v="仁川藝術平台、光州美術館"/>
    <s v="MOON Jaeseon"/>
    <s v="文在善"/>
    <s v="wen yau, Iwan Wijono, Jian Jun Xi, Seiji Shimoda, Aye Ko, Ng Fongchao and other Korean artists"/>
    <s v="魂游、Iwan Wijono, 奚建軍、霜田誠二、Aye Ko、吳方洲及其他韓國藝術家"/>
    <s v=" "/>
    <s v=" "/>
  </r>
  <r>
    <s v="1011"/>
    <s v="10110752"/>
    <m/>
    <n v="0"/>
    <s v="Local"/>
    <s v="本地"/>
    <m/>
    <m/>
    <x v="326"/>
    <x v="320"/>
    <m/>
    <s v="BUSS"/>
    <x v="186"/>
    <s v="Mixed Art-forms"/>
    <s v="綜合展"/>
    <s v="n.a."/>
    <s v="n.a."/>
    <s v="&quot;Shape Something&quot; - Exhibition of Ng Lai Mui &amp; Tung Wing Hong"/>
    <s v="《舞形弄物》吳麗梅 董永康作品展"/>
    <s v="《舞形弄物》吳麗梅 董永康作品展"/>
    <s v="n.a."/>
    <s v="n.a."/>
    <d v="2010-10-09T00:00:00"/>
    <d v="2010-10-14T00:00:00"/>
    <n v="2010"/>
    <n v="10"/>
    <n v="0"/>
    <s v="n.a."/>
    <s v="n.a."/>
    <s v="n.a."/>
    <s v="n.a."/>
    <s v="n.a."/>
    <s v="n.a."/>
    <s v="NG Lai Mui, TUNG Wing Hong"/>
    <s v="吳麗梅、董永康"/>
    <s v=" "/>
    <s v=" "/>
  </r>
  <r>
    <s v="1011"/>
    <s v="10110753"/>
    <m/>
    <n v="0"/>
    <s v="Local"/>
    <s v="本地"/>
    <m/>
    <m/>
    <x v="327"/>
    <x v="320"/>
    <m/>
    <s v="BUSS"/>
    <x v="186"/>
    <s v="Prints"/>
    <s v="版畫"/>
    <s v="n.a."/>
    <s v="n.a."/>
    <s v="Illusion vs Reality - New Imagery of Light by LIU Siu Jane"/>
    <s v="虛幻‧真實—廖少珍的光影新意象"/>
    <s v="虛幻‧真實—廖少珍的光影新意象"/>
    <s v="n.a."/>
    <s v="n.a."/>
    <d v="2010-11-20T00:00:00"/>
    <d v="2010-12-02T00:00:00"/>
    <n v="2010"/>
    <n v="11"/>
    <n v="0"/>
    <s v="弘藝版畫工作室"/>
    <s v="弘藝版畫工作室"/>
    <s v="n.a."/>
    <s v="n.a."/>
    <s v="n.a."/>
    <s v="n.a."/>
    <s v=" LIU Siu Jane"/>
    <s v="廖少珍"/>
    <s v=" "/>
    <s v=" "/>
  </r>
  <r>
    <s v="1011"/>
    <s v="10110754"/>
    <m/>
    <n v="0"/>
    <s v="Local"/>
    <s v="本地"/>
    <m/>
    <m/>
    <x v="91"/>
    <x v="82"/>
    <m/>
    <s v="GAL"/>
    <x v="69"/>
    <s v="Chinese Painting, Calligraphy and Seal Carving"/>
    <s v="書畫篆刻"/>
    <s v="n.a."/>
    <s v="n.a."/>
    <s v="New Ink Art (a 3 part show)"/>
    <s v="n.a."/>
    <s v="New Ink Art (a 3 part show)"/>
    <s v="n.a."/>
    <s v="n.a."/>
    <d v="2010-04-01T00:00:00"/>
    <d v="2010-04-30T00:00:00"/>
    <n v="2010"/>
    <n v="4"/>
    <n v="0"/>
    <s v="n.a."/>
    <s v="n.a."/>
    <s v="n.a."/>
    <s v="n.a."/>
    <s v="n.a."/>
    <s v="n.a."/>
    <s v="Wei Ligang"/>
    <s v="n.a."/>
    <s v=" "/>
    <s v=" "/>
  </r>
  <r>
    <s v="1011"/>
    <s v="10110755"/>
    <m/>
    <n v="0"/>
    <s v="Local"/>
    <s v="本地"/>
    <m/>
    <m/>
    <x v="91"/>
    <x v="82"/>
    <m/>
    <s v="GAL"/>
    <x v="69"/>
    <s v="Chinese Painting, Calligraphy and Seal Carving"/>
    <s v="書畫篆刻"/>
    <s v="n.a."/>
    <s v="n.a."/>
    <s v="Gao Xiingjian, The Nobel Laureate…"/>
    <s v="n.a."/>
    <s v="Gao Xiingjian, The Nobel Laureate…"/>
    <s v="n.a."/>
    <s v="n.a."/>
    <d v="2010-09-16T00:00:00"/>
    <d v="2010-10-15T00:00:00"/>
    <n v="2010"/>
    <n v="9"/>
    <n v="0"/>
    <s v="n.a."/>
    <s v="n.a."/>
    <s v="n.a."/>
    <s v="n.a."/>
    <s v="n.a."/>
    <s v="n.a."/>
    <s v="Gao Xing Jian"/>
    <s v="n.a."/>
    <s v=" "/>
    <s v=" "/>
  </r>
  <r>
    <s v="1011"/>
    <s v="10110756"/>
    <m/>
    <n v="0"/>
    <s v="Local"/>
    <s v="本地"/>
    <m/>
    <m/>
    <x v="91"/>
    <x v="82"/>
    <m/>
    <s v="GAL"/>
    <x v="69"/>
    <s v="Painting"/>
    <s v="繪畫"/>
    <s v="n.a."/>
    <s v="n.a."/>
    <s v="Walasse Ting (1928-2010), I Love…"/>
    <s v="n.a."/>
    <s v="Walasse Ting (1928-2010), I Love…"/>
    <s v="n.a."/>
    <s v="n.a."/>
    <d v="2010-11-23T00:00:00"/>
    <d v="2010-12-31T00:00:00"/>
    <n v="2010"/>
    <n v="11"/>
    <n v="0"/>
    <s v="n.a."/>
    <s v="n.a."/>
    <s v="n.a."/>
    <s v="n.a."/>
    <s v="n.a."/>
    <s v="n.a."/>
    <s v="Walasse Ting"/>
    <s v="n.a."/>
    <s v=" "/>
    <s v=" "/>
  </r>
  <r>
    <s v="1011"/>
    <s v="10110757"/>
    <m/>
    <n v="0"/>
    <s v="Local"/>
    <s v="本地"/>
    <m/>
    <m/>
    <x v="328"/>
    <x v="321"/>
    <m/>
    <s v="GAL"/>
    <x v="187"/>
    <s v="Chinese Painting, Calligraphy and Seal Carving"/>
    <s v="書畫篆刻"/>
    <s v="n.a."/>
    <s v="n.a."/>
    <s v="Hong Kong Ink 2010"/>
    <s v="香港當代水墨畫大展2010"/>
    <s v="香港當代水墨畫大展2010"/>
    <s v="n.a."/>
    <s v="n.a."/>
    <d v="2010-03-20T00:00:00"/>
    <d v="2010-04-30T00:00:00"/>
    <n v="2010"/>
    <n v="3"/>
    <n v="0"/>
    <s v="Baoqu Tang Modern Art Gallery"/>
    <s v="抱趣堂當代藝術館"/>
    <s v="n.a."/>
    <s v="n.a."/>
    <s v="Philip Tse"/>
    <s v="謝宏中"/>
    <s v="Au Yeung Nai Chim; Eddie Chan Kwan Lap; Chan Shing Kau; Chai Bu Kuk; Raymond Fung Wing Kee; Gu Mei; Ho Pak Lee; KAN Tai Keung; Lai Ming; Dominic Lam Man Kit; Lam Wu Fui; Anita Lau Kam Chee; Ma Kwai Shun; Shum Hon Shui; Shum Mo; Siu Fai Wing; Nigel Szeto N"/>
    <s v="王秋童、司徒乃鍾、何百里、沈漢水、沈默、林文傑、林湖奎、胡宇基、容繩祖、馬桂順、陳成球、陳君立、馮永基、黃孝逵、黃詠賢、靳埭強、劉金芝、歐陽乃沾、蔡布穀、黎明、蕭暉榮、顧媚共二十二位"/>
    <s v="Original exhibition date: 20/03/2010 to 10/04/2010"/>
    <s v="展期原定為 20/03/2010 至 10/04/2010"/>
  </r>
  <r>
    <s v="1011"/>
    <s v="10110758"/>
    <m/>
    <n v="0"/>
    <s v="Local"/>
    <s v="本地"/>
    <m/>
    <m/>
    <x v="6"/>
    <x v="4"/>
    <m/>
    <s v="ART"/>
    <x v="4"/>
    <s v="Mixed Art-forms"/>
    <s v="綜合展"/>
    <s v="n.a."/>
    <s v="n.a."/>
    <s v="The Show:  A solo Exhibition of Kelvin Cheung"/>
    <s v="n.a."/>
    <s v="The Show:  A solo Exhibition of Kelvin Cheung"/>
    <s v="n.a."/>
    <s v="n.a."/>
    <d v="2010-04-02T00:00:00"/>
    <d v="2010-04-25T00:00:00"/>
    <n v="2010"/>
    <n v="4"/>
    <n v="0"/>
    <s v="n.a."/>
    <s v="n.a."/>
    <s v="n.a."/>
    <s v="n.a."/>
    <s v="Stephan Wong Chun Hei"/>
    <s v="黃進曦"/>
    <s v="Kelvin Cheung Quan Hang"/>
    <s v="張君恆"/>
    <s v=" "/>
    <s v=" "/>
  </r>
  <r>
    <s v="1011"/>
    <s v="10110759"/>
    <m/>
    <n v="0"/>
    <s v="Local"/>
    <s v="本地"/>
    <m/>
    <m/>
    <x v="6"/>
    <x v="4"/>
    <m/>
    <s v="ART"/>
    <x v="4"/>
    <s v="Others"/>
    <s v="其他"/>
    <s v="n.a."/>
    <s v="n.a."/>
    <s v="Foolyloop"/>
    <s v="愚樂圈"/>
    <s v="愚樂圈"/>
    <s v="n.a."/>
    <s v="n.a."/>
    <d v="2010-04-02T00:00:00"/>
    <d v="2010-04-25T00:00:00"/>
    <n v="2010"/>
    <n v="4"/>
    <n v="0"/>
    <s v="n.a."/>
    <s v="n.a."/>
    <s v="Ruth Ng Yuen Ying"/>
    <s v="吳苑瑩"/>
    <s v="Gary Leung; Ivan Chung"/>
    <s v="梁鎮宗、鐘曙暉"/>
    <s v="LI Laura"/>
    <s v="李靜嫻"/>
    <s v=" "/>
    <s v=" "/>
  </r>
  <r>
    <s v="1011"/>
    <s v="10110760"/>
    <m/>
    <n v="0"/>
    <s v="Local"/>
    <s v="本地"/>
    <m/>
    <m/>
    <x v="6"/>
    <x v="4"/>
    <m/>
    <s v="ART"/>
    <x v="4"/>
    <s v="Painting"/>
    <s v="繪畫"/>
    <s v="n.a."/>
    <s v="n.a."/>
    <s v="Pause: Chloe Pau Mo Hung Solo Exhibition"/>
    <s v="停頓：鮑慕紅個人作品展"/>
    <s v="停頓：鮑慕紅個人作品展"/>
    <s v="n.a."/>
    <s v="n.a."/>
    <d v="2010-05-22T00:00:00"/>
    <d v="2010-06-12T00:00:00"/>
    <n v="2010"/>
    <n v="5"/>
    <n v="0"/>
    <s v="n.a."/>
    <s v="n.a."/>
    <s v="Ruth Ng Yuen Ying"/>
    <s v="吳苑瑩"/>
    <s v="Wong Wing Tong; Peggy Chan"/>
    <s v="王永棠、陳佩玲"/>
    <s v="Chloe Pau Mo Hung"/>
    <s v="鮑慕紅"/>
    <s v=" "/>
    <s v=" "/>
  </r>
  <r>
    <s v="1011"/>
    <s v="10110761"/>
    <m/>
    <n v="0"/>
    <s v="Local"/>
    <s v="本地"/>
    <m/>
    <m/>
    <x v="6"/>
    <x v="4"/>
    <m/>
    <s v="ART"/>
    <x v="4"/>
    <s v="Electronic Art"/>
    <s v="電子藝術"/>
    <s v="n.a."/>
    <s v="n.a."/>
    <s v="Bit by Bit: Tong Wing Sze Solo Exhibition"/>
    <s v="點滴：唐詠詩個人作品展"/>
    <s v="點滴：唐詠詩個人作品展"/>
    <s v="n.a."/>
    <s v="n.a."/>
    <d v="2010-05-22T00:00:00"/>
    <d v="2010-06-12T00:00:00"/>
    <n v="2010"/>
    <n v="5"/>
    <n v="0"/>
    <s v="n.a."/>
    <s v="n.a."/>
    <s v="n.a."/>
    <s v="n.a."/>
    <s v="Wong Wing Tong; Peggy Chan"/>
    <s v="王永棠、陳佩玲"/>
    <s v="Tong Wing Sze"/>
    <s v="唐詠詩"/>
    <s v=" "/>
    <s v=" "/>
  </r>
  <r>
    <s v="1011"/>
    <s v="10110762"/>
    <m/>
    <n v="0"/>
    <s v="Local"/>
    <s v="本地"/>
    <m/>
    <m/>
    <x v="6"/>
    <x v="4"/>
    <m/>
    <s v="ART"/>
    <x v="4"/>
    <s v="Ceramics"/>
    <s v="陶藝"/>
    <s v="n.a."/>
    <s v="n.a."/>
    <s v="Abyss: Lau Wang Tat solo exhibition"/>
    <s v="無底洞 - 劉宏達個人作品展"/>
    <s v="無底洞 - 劉宏達個人作品展"/>
    <s v="n.a."/>
    <s v="n.a."/>
    <d v="2010-06-13T00:00:00"/>
    <d v="2010-06-20T00:00:00"/>
    <n v="2010"/>
    <n v="6"/>
    <n v="0"/>
    <s v="n.a."/>
    <s v="n.a."/>
    <s v="n.a."/>
    <s v="n.a."/>
    <s v="n.a."/>
    <s v="n.a."/>
    <s v="Lau Wang Tat"/>
    <s v="劉宏達"/>
    <s v=" "/>
    <s v=" "/>
  </r>
  <r>
    <s v="1011"/>
    <s v="10110763"/>
    <m/>
    <n v="0"/>
    <s v="Local"/>
    <s v="本地"/>
    <m/>
    <m/>
    <x v="6"/>
    <x v="4"/>
    <m/>
    <s v="ART"/>
    <x v="4"/>
    <s v="Mixed Art-forms"/>
    <s v="綜合展"/>
    <s v="n.a."/>
    <s v="n.a."/>
    <s v="Happy Face"/>
    <s v="大笑臉 - 共融面譜創作展暨弱能人士畫作展"/>
    <s v="大笑臉 - 共融面譜創作展暨弱能人士畫作展"/>
    <s v="n.a."/>
    <s v="n.a."/>
    <d v="2010-06-14T00:00:00"/>
    <d v="2010-06-20T00:00:00"/>
    <n v="2010"/>
    <n v="6"/>
    <n v="0"/>
    <s v="Tung Wah Group of Hospitals Jockey Club Rehabilitation Complex "/>
    <s v="東華三院賽馬會復康中心"/>
    <s v="n.a."/>
    <s v="n.a."/>
    <s v="n.a."/>
    <s v="n.a."/>
    <s v="n.a."/>
    <s v="n.a."/>
    <s v=" "/>
    <s v=" "/>
  </r>
  <r>
    <s v="1011"/>
    <s v="10110764"/>
    <m/>
    <n v="0"/>
    <s v="Local"/>
    <s v="本地"/>
    <m/>
    <m/>
    <x v="6"/>
    <x v="4"/>
    <m/>
    <s v="ART"/>
    <x v="4"/>
    <s v="Mixed Art-forms"/>
    <s v="綜合展"/>
    <s v="n.a."/>
    <s v="n.a."/>
    <s v="Art Without Boundary 2010: Involve In Life- Art Exhibition"/>
    <s v="藝術無彊界2010：細味生活 藝術展覽"/>
    <s v="藝術無彊界2010：細味生活 藝術展覽"/>
    <s v="n.a."/>
    <s v="n.a."/>
    <d v="2010-07-10T00:00:00"/>
    <d v="2010-07-15T00:00:00"/>
    <n v="2010"/>
    <n v="7"/>
    <n v="0"/>
    <s v="利民會"/>
    <s v="利民會"/>
    <s v="n.a."/>
    <s v="n.a."/>
    <s v="n.a."/>
    <s v="n.a."/>
    <s v="n.a."/>
    <s v="n.a."/>
    <s v=" "/>
    <s v=" "/>
  </r>
  <r>
    <s v="1011"/>
    <s v="10110765"/>
    <m/>
    <n v="0"/>
    <s v="Local"/>
    <s v="本地"/>
    <m/>
    <m/>
    <x v="6"/>
    <x v="4"/>
    <m/>
    <s v="ART"/>
    <x v="4"/>
    <s v="Mixed Art-forms"/>
    <s v="綜合展"/>
    <s v="n.a."/>
    <s v="n.a."/>
    <s v="End and Start - Graduation Show"/>
    <s v="始‧動 - 香港教育學院文化與創意藝術學系畢業展"/>
    <s v="始‧動 - 香港教育學院文化與創意藝術學系畢業展"/>
    <s v="n.a."/>
    <s v="n.a."/>
    <d v="2010-07-17T00:00:00"/>
    <d v="2010-07-22T00:00:00"/>
    <n v="2010"/>
    <n v="7"/>
    <n v="0"/>
    <s v="香港教育學院文化與創意藝術學系"/>
    <s v="香港教育學院文化與創意藝術學系"/>
    <s v="n.a."/>
    <s v="n.a."/>
    <s v="n.a."/>
    <s v="n.a."/>
    <s v="n.a."/>
    <s v="n.a."/>
    <s v=" "/>
    <s v=" "/>
  </r>
  <r>
    <s v="1011"/>
    <s v="10110766"/>
    <m/>
    <n v="0"/>
    <s v="Local"/>
    <s v="本地"/>
    <m/>
    <m/>
    <x v="6"/>
    <x v="4"/>
    <m/>
    <s v="ART"/>
    <x v="4"/>
    <s v="Painting"/>
    <s v="繪畫"/>
    <s v="n.a."/>
    <s v="n.a."/>
    <s v="Art Is Life"/>
    <s v="Art Is Life"/>
    <s v="Art Is Life"/>
    <s v="n.a."/>
    <s v="n.a."/>
    <d v="2010-07-17T00:00:00"/>
    <d v="2010-07-22T00:00:00"/>
    <n v="2010"/>
    <n v="7"/>
    <n v="0"/>
    <s v="香港創意藝術會"/>
    <s v="香港創意藝術會"/>
    <s v="n.a."/>
    <s v="n.a."/>
    <s v="n.a."/>
    <s v="鄧子健、吳瑋琪"/>
    <s v="n.a."/>
    <s v="鄧子健、周國賢、劉安傑、吳瑋琪、盧家欣、馮家俊、郭浩俊、趙佩琪、鄧麗霞、容詠琪、黃慧萍、鄧崇放、趙雲虹、梁焯圻、馮正權、陳綺華、鄧凱雯、岑穎聰、鄭怡泠、張綺年、陳子晴、歐陽敏慧、邱淑芬、林欣怡、余頌恩、江子弦 、梁思雅、劉珀滴、區進軒、趙凱莉、藍雋軒、梁迦鍵及吳秀明"/>
    <s v=" "/>
    <s v=" "/>
  </r>
  <r>
    <s v="1011"/>
    <s v="10110767"/>
    <m/>
    <n v="0"/>
    <s v="Local"/>
    <s v="本地"/>
    <m/>
    <m/>
    <x v="6"/>
    <x v="4"/>
    <m/>
    <s v="ART"/>
    <x v="4"/>
    <s v="Mixed Art-forms"/>
    <s v="綜合展"/>
    <s v="n.a."/>
    <s v="n.a."/>
    <s v="New Trend 2010"/>
    <s v="出爐2010"/>
    <s v="出爐2010"/>
    <s v="n.a."/>
    <s v="n.a."/>
    <d v="2010-08-24T00:00:00"/>
    <d v="2010-09-21T00:00:00"/>
    <n v="2010"/>
    <n v="8"/>
    <n v="0"/>
    <s v="Artist Commune"/>
    <s v="藝術公社"/>
    <s v="n.a."/>
    <s v="n.a."/>
    <s v="n.a."/>
    <s v="n.a."/>
    <s v="n.a."/>
    <s v="n.a."/>
    <s v=" "/>
    <s v=" "/>
  </r>
  <r>
    <s v="1011"/>
    <s v="10110768"/>
    <m/>
    <n v="0"/>
    <s v="Local"/>
    <s v="本地"/>
    <m/>
    <m/>
    <x v="6"/>
    <x v="4"/>
    <m/>
    <s v="ART"/>
    <x v="4"/>
    <s v="Painting"/>
    <s v="繪畫"/>
    <s v="n.a."/>
    <s v="n.a."/>
    <s v="&quot;Art in Hospital&quot;- Exhibition of &quot;Reach for the HeART&quot; Workshop"/>
    <s v="「藝術在醫院 — 醫院畫廊」《心窗藝術工作坊── 作品展》"/>
    <s v="藝術在醫院 — 醫院畫廊」《心窗藝術工作坊── 作品展》"/>
    <s v="n.a."/>
    <s v="n.a."/>
    <d v="2010-09-10T00:00:00"/>
    <d v="2010-10-21T00:00:00"/>
    <n v="2010"/>
    <n v="9"/>
    <n v="0"/>
    <s v="Art in Hospital"/>
    <s v="藝術在醫院"/>
    <s v="n.a."/>
    <s v="n.a."/>
    <s v="n.a."/>
    <s v="n.a."/>
    <s v="Art workshop in Caritas Medical Centre, Haven of Hope Hospital, Pamela Youde Nethersole Eastern Hospital and Grantham Hospital with elderly patients."/>
    <s v="明愛醫院、靈實醫院、東區尤德夫人那打素醫院及葛量洪醫院的老人科"/>
    <s v=" "/>
    <s v=" "/>
  </r>
  <r>
    <s v="1011"/>
    <s v="10110769"/>
    <m/>
    <n v="0"/>
    <s v="Local"/>
    <s v="本地"/>
    <m/>
    <m/>
    <x v="6"/>
    <x v="4"/>
    <m/>
    <s v="ART"/>
    <x v="4"/>
    <s v="Mixed Art-forms"/>
    <s v="綜合展"/>
    <s v="n.a."/>
    <s v="n.a."/>
    <s v="Balmy autumn breeze - Helene Studio Exhibition 2010"/>
    <s v="秋天的童畫 - 喜蓮創作坊作品展2010"/>
    <s v="秋天的童畫 - 喜蓮創作坊作品展2010"/>
    <s v="n.a."/>
    <s v="n.a."/>
    <d v="2010-09-26T00:00:00"/>
    <d v="2010-10-07T00:00:00"/>
    <n v="2010"/>
    <n v="9"/>
    <n v="0"/>
    <s v="Helene Studio"/>
    <s v="喜蓮創作坊"/>
    <s v="n.a."/>
    <s v="n.a."/>
    <s v="n.a."/>
    <s v="n.a."/>
    <s v="n.a."/>
    <s v="n.a."/>
    <s v=" "/>
    <s v=" "/>
  </r>
  <r>
    <s v="1011"/>
    <s v="10110770"/>
    <m/>
    <n v="0"/>
    <s v="Local"/>
    <s v="本地"/>
    <m/>
    <m/>
    <x v="6"/>
    <x v="4"/>
    <m/>
    <s v="ART"/>
    <x v="4"/>
    <s v="Painting"/>
    <s v="繪畫"/>
    <s v="n.a."/>
    <s v="n.a."/>
    <s v="&quot;Still-life&quot;Drawing exhibition by Aries Wu Chun Yin"/>
    <s v="靜．物 - 胡浚諺素描作品展"/>
    <s v="靜．物 - 胡浚諺素描作品展"/>
    <s v="n.a."/>
    <s v="n.a."/>
    <d v="2010-10-08T00:00:00"/>
    <d v="2010-10-14T00:00:00"/>
    <n v="2010"/>
    <n v="10"/>
    <n v="0"/>
    <s v="n.a."/>
    <s v="n.a."/>
    <s v="n.a."/>
    <s v="n.a."/>
    <s v="n.a."/>
    <s v="n.a."/>
    <s v="Aries Wu Chun Yin"/>
    <s v="胡浚諺"/>
    <s v=" "/>
    <s v=" "/>
  </r>
  <r>
    <s v="1011"/>
    <s v="10110771"/>
    <m/>
    <n v="0"/>
    <s v="Local"/>
    <s v="本地"/>
    <m/>
    <m/>
    <x v="6"/>
    <x v="4"/>
    <m/>
    <s v="ART"/>
    <x v="4"/>
    <s v="Painting"/>
    <s v="繪畫"/>
    <s v="n.a."/>
    <s v="n.a."/>
    <s v="&quot;Daylily: Hundred People Painting Competition&quot; and &quot;Creative Painting Class with Family"/>
    <s v="「忘憂草 - 百人壁畫創作比賽」暨 親子活動創意繪畫班作品展"/>
    <s v="「忘憂草 - 百人壁畫創作比賽」暨 親子活動創意繪畫班作品展"/>
    <s v="n.a."/>
    <s v="n.a."/>
    <d v="2010-10-26T00:00:00"/>
    <d v="2010-11-02T00:00:00"/>
    <n v="2010"/>
    <n v="10"/>
    <n v="0"/>
    <s v="Hong Kong Alzheimer's Disease Association"/>
    <s v="香港老年痴呆症協會"/>
    <s v="n.a."/>
    <s v="n.a."/>
    <s v="n.a."/>
    <s v="n.a."/>
    <s v="n.a."/>
    <s v="n.a."/>
    <s v=" "/>
    <s v=" "/>
  </r>
  <r>
    <s v="1011"/>
    <s v="10110772"/>
    <m/>
    <n v="0"/>
    <s v="Local"/>
    <s v="本地"/>
    <m/>
    <m/>
    <x v="6"/>
    <x v="4"/>
    <m/>
    <s v="ART"/>
    <x v="4"/>
    <s v="Mixed Art-forms"/>
    <s v="綜合展"/>
    <s v="n.a."/>
    <s v="n.a."/>
    <s v="Time with the sky"/>
    <s v="與天度日"/>
    <s v="與天度日"/>
    <s v="n.a."/>
    <s v="n.a."/>
    <d v="2010-11-06T00:00:00"/>
    <d v="2010-11-25T00:00:00"/>
    <n v="2010"/>
    <n v="11"/>
    <n v="0"/>
    <s v="n.a."/>
    <s v="n.a."/>
    <s v="n.a."/>
    <s v="n.a."/>
    <s v="n.a."/>
    <s v="n.a."/>
    <s v="Carol Archer, Kit Kelen"/>
    <s v="區勵志、客遠文"/>
    <s v=" "/>
    <s v=" "/>
  </r>
  <r>
    <s v="1011"/>
    <s v="10110773"/>
    <m/>
    <n v="0"/>
    <s v="Local"/>
    <s v="本地"/>
    <m/>
    <m/>
    <x v="6"/>
    <x v="4"/>
    <m/>
    <s v="ART"/>
    <x v="4"/>
    <s v="Mixed Art-forms"/>
    <s v="綜合展"/>
    <s v="n.a."/>
    <s v="n.a."/>
    <s v="Time with the sky"/>
    <s v="第六十五卦"/>
    <s v="第六十五卦"/>
    <s v="n.a."/>
    <s v="n.a."/>
    <d v="2010-11-07T00:00:00"/>
    <d v="2010-11-17T00:00:00"/>
    <n v="2010"/>
    <n v="11"/>
    <n v="0"/>
    <s v="n.a."/>
    <s v="n.a."/>
    <s v="n.a."/>
    <s v="n.a."/>
    <s v="n.a."/>
    <s v="n.a."/>
    <s v="Arthur Chan, Tap Chan, Daphne Ho, Adam Hui, Ophelia Kwong, Helen Lau, Alvina Lee, Irene Leung, Hang Li, Man Tin, Elia Wong, Margaret Wong"/>
    <s v="陳軒明、陳沁昕、何居怡、許維強、鄺藹瀅、劉凱倫、李翠屏、梁文穎、李萬鏗、田禮文、黃藝蕾、黃筱芬"/>
    <s v=" "/>
    <s v=" "/>
  </r>
  <r>
    <s v="1011"/>
    <s v="10110774"/>
    <m/>
    <n v="0"/>
    <s v="Local"/>
    <s v="本地"/>
    <m/>
    <m/>
    <x v="6"/>
    <x v="4"/>
    <m/>
    <s v="ART"/>
    <x v="4"/>
    <s v="Mixed Art-forms"/>
    <s v="綜合展"/>
    <s v="n.a."/>
    <s v="n.a."/>
    <s v="n.a."/>
    <s v="愛。信間"/>
    <s v="愛。信間"/>
    <s v="n.a."/>
    <s v="n.a."/>
    <d v="2010-11-20T00:00:00"/>
    <d v="2010-11-25T00:00:00"/>
    <n v="2010"/>
    <n v="11"/>
    <n v="0"/>
    <s v="n.a."/>
    <s v="n.a."/>
    <s v="n.a."/>
    <s v="n.a."/>
    <s v="n.a."/>
    <s v="n.a."/>
    <s v="Sally Ho, Maggie Lui, Joyce Tsui"/>
    <s v="何燕玲、呂美?、徐舒明"/>
    <s v=" "/>
    <s v=" "/>
  </r>
  <r>
    <s v="1011"/>
    <s v="10110775"/>
    <m/>
    <n v="0"/>
    <s v="Local"/>
    <s v="本地"/>
    <m/>
    <m/>
    <x v="6"/>
    <x v="4"/>
    <m/>
    <s v="ART"/>
    <x v="4"/>
    <s v="Mixed Media and Installation"/>
    <s v="混合媒介及裝置"/>
    <s v="n.a."/>
    <s v="n.a."/>
    <s v="Block the Shield"/>
    <s v="鏈接&quot;屏蔽”"/>
    <s v="鏈接&quot;屏蔽”"/>
    <s v="n.a."/>
    <s v="n.a."/>
    <d v="2010-11-30T00:00:00"/>
    <d v="2010-12-09T00:00:00"/>
    <n v="2010"/>
    <n v="11"/>
    <n v="0"/>
    <s v="Artist Commune"/>
    <s v="藝術公社"/>
    <s v="n.a."/>
    <s v="n.a."/>
    <s v="Next-Gen Culture and Economic Institute 115Workshop"/>
    <s v="次世代文化經濟學會 115工作室"/>
    <s v="Zhou Bin, Kang Xu Shun, Choi Cho Kwong, Chau Shik Hung, Lam Yuk Fai, He Jun Yi, Wong Shun Kit, Wong Ching Chuen, University Professors"/>
    <s v="周斌、康旭盛、蔡祖光、巢鍚雄、何俊藝、林旭輝、王純杰、黃進曦、王正銓、大學教師"/>
    <s v=" "/>
    <s v=" "/>
  </r>
  <r>
    <s v="1011"/>
    <s v="10110777"/>
    <m/>
    <n v="0"/>
    <s v="Local"/>
    <s v="本地"/>
    <m/>
    <m/>
    <x v="329"/>
    <x v="322"/>
    <m/>
    <s v="PUB"/>
    <x v="188"/>
    <s v="Mixed Media and Installation"/>
    <s v="混合媒介及裝置"/>
    <s v="n.a."/>
    <s v="n.a."/>
    <s v="The Art of Light"/>
    <s v="光的藝術"/>
    <s v="光的藝術"/>
    <s v="n.a."/>
    <s v="n.a."/>
    <d v="2010-05-11T00:00:00"/>
    <d v="2010-05-31T00:00:00"/>
    <n v="2010"/>
    <n v="5"/>
    <n v="0"/>
    <s v="Hong Kong Society for Education in Art"/>
    <s v="香港藝術教育協會"/>
    <s v="n.a."/>
    <s v="n.a."/>
    <s v="n.a."/>
    <s v="n.a."/>
    <s v="n.a."/>
    <s v="n.a."/>
    <s v=" "/>
    <s v=" "/>
  </r>
  <r>
    <s v="1011"/>
    <s v="10110778"/>
    <m/>
    <n v="0"/>
    <s v="Local"/>
    <s v="本地"/>
    <m/>
    <m/>
    <x v="329"/>
    <x v="322"/>
    <m/>
    <s v="PUB"/>
    <x v="188"/>
    <s v="Prints"/>
    <s v="版畫"/>
    <s v="n.a."/>
    <s v="n.a."/>
    <s v="Heartstrings - Print Exhibition 2010"/>
    <s v="版藝情真—香港版畫協會會員作品展2010"/>
    <s v="版藝情真—香港版畫協會會員作品展2010"/>
    <s v="n.a."/>
    <s v="n.a."/>
    <d v="2010-06-14T00:00:00"/>
    <d v="2010-07-16T00:00:00"/>
    <n v="2010"/>
    <n v="6"/>
    <n v="0"/>
    <s v="Hong Kong Graphics Society"/>
    <s v="香港版畫協會"/>
    <s v="n.a."/>
    <s v="n.a."/>
    <s v="n.a."/>
    <s v="n.a."/>
    <s v="n.a."/>
    <s v="n.a."/>
    <s v=" "/>
    <s v=" "/>
  </r>
  <r>
    <s v="1011"/>
    <s v="10110779"/>
    <m/>
    <n v="0"/>
    <s v="Local"/>
    <s v="本地"/>
    <m/>
    <m/>
    <x v="330"/>
    <x v="323"/>
    <m/>
    <s v="FC"/>
    <x v="189"/>
    <s v="Mixed Media and Installation"/>
    <s v="混合媒介及裝置"/>
    <s v="n.a."/>
    <s v="n.a."/>
    <s v="Art and Delight"/>
    <s v="藝道與喜悅"/>
    <s v="藝道與喜悅"/>
    <s v="n.a."/>
    <s v="n.a."/>
    <d v="2010-04-01T00:00:00"/>
    <d v="2010-07-30T00:00:00"/>
    <n v="2010"/>
    <n v="4"/>
    <n v="0"/>
    <s v="n.a."/>
    <s v="n.a."/>
    <s v="n.a."/>
    <s v="n.a."/>
    <s v="n.a."/>
    <s v="n.a."/>
    <s v="Poon Suk Ling, Amy"/>
    <s v="潘淑玲"/>
    <s v=" "/>
    <s v=" "/>
  </r>
  <r>
    <s v="1011"/>
    <s v="10110780"/>
    <m/>
    <n v="0"/>
    <s v="Local"/>
    <s v="本地"/>
    <m/>
    <m/>
    <x v="330"/>
    <x v="323"/>
    <m/>
    <s v="FC"/>
    <x v="189"/>
    <s v="Painting"/>
    <s v="繪畫"/>
    <s v="n.a."/>
    <s v="n.a."/>
    <s v="Nonstoplism 1st Anniversary Art Exhibition"/>
    <s v="第一屆持續創作展"/>
    <s v="第一屆持續創作展"/>
    <s v="n.a."/>
    <s v="n.a."/>
    <d v="2010-03-25T00:00:00"/>
    <d v="2010-04-07T00:00:00"/>
    <n v="2010"/>
    <n v="3"/>
    <n v="0"/>
    <s v="n.a."/>
    <s v="n.a."/>
    <s v="n.a."/>
    <s v="n.a."/>
    <s v="n.a."/>
    <s v="n.a."/>
    <s v="Leung Sai Poon Kenny, Hansel Li Chun Chung, Him Lo, Long Yee Sin Stephanie, Sun Lui, Pau Mo Hung Chloe, Wong Chung Yee Joyce; Wong Kai Kin, Wong Wing Tong, Yang Mei Ching Circle"/>
    <s v="梁世潘、李振忠、盧樂謙、呂伯燊、鮑慕紅、黃頌怡、王啟鍵、王永棠 、楊美青"/>
    <s v=" "/>
    <s v=" "/>
  </r>
  <r>
    <s v="1011"/>
    <s v="10110781"/>
    <m/>
    <n v="0"/>
    <s v="Local"/>
    <s v="本地"/>
    <m/>
    <m/>
    <x v="330"/>
    <x v="323"/>
    <m/>
    <s v="FC"/>
    <x v="189"/>
    <s v="Prints"/>
    <s v="版畫"/>
    <s v="n.a."/>
    <s v="n.a."/>
    <s v="Impressed Images of Rabbit"/>
    <s v="隨想．兔．印象"/>
    <s v="隨想．兔．印象"/>
    <s v="n.a."/>
    <s v="n.a."/>
    <d v="2010-04-10T00:00:00"/>
    <d v="2010-04-19T00:00:00"/>
    <n v="2010"/>
    <n v="4"/>
    <n v="0"/>
    <s v="n.a."/>
    <s v="n.a."/>
    <s v="n.a."/>
    <s v="n.a."/>
    <s v="n.a."/>
    <s v="n.a."/>
    <s v="Lee Fung Yin"/>
    <s v="李鳳賢"/>
    <s v=" "/>
    <s v=" "/>
  </r>
  <r>
    <s v="1011"/>
    <s v="10110782"/>
    <m/>
    <n v="0"/>
    <s v="Local"/>
    <s v="本地"/>
    <m/>
    <m/>
    <x v="330"/>
    <x v="323"/>
    <m/>
    <s v="FC"/>
    <x v="189"/>
    <s v="Painting"/>
    <s v="繪畫"/>
    <s v="n.a."/>
    <s v="n.a."/>
    <s v="Love Asia"/>
    <s v="n.a."/>
    <s v="Love Asia"/>
    <s v="n.a."/>
    <s v="n.a."/>
    <d v="2010-04-22T00:00:00"/>
    <d v="2010-04-29T00:00:00"/>
    <n v="2010"/>
    <n v="4"/>
    <n v="0"/>
    <s v="n.a."/>
    <s v="n.a."/>
    <s v="n.a."/>
    <s v="n.a."/>
    <s v="n.a."/>
    <s v="n.a."/>
    <s v="Francesco Lietti"/>
    <s v="n.a."/>
    <s v=" "/>
    <s v=" "/>
  </r>
  <r>
    <s v="1011"/>
    <s v="10110783"/>
    <m/>
    <n v="0"/>
    <s v="Local"/>
    <s v="本地"/>
    <m/>
    <m/>
    <x v="330"/>
    <x v="323"/>
    <m/>
    <s v="FC"/>
    <x v="189"/>
    <s v="Painting"/>
    <s v="繪畫"/>
    <s v="n.a."/>
    <s v="n.a."/>
    <s v="David Ting Siu Yeung Landscape Oil Paintings Exhibition"/>
    <s v="丁少揚風景風情藝術油畫展"/>
    <s v="丁少揚風景風情藝術油畫展"/>
    <s v="n.a."/>
    <s v="n.a."/>
    <d v="2010-05-10T00:00:00"/>
    <d v="2010-05-14T00:00:00"/>
    <n v="2010"/>
    <n v="5"/>
    <n v="0"/>
    <s v="n.a."/>
    <s v="n.a."/>
    <s v="n.a."/>
    <s v="n.a."/>
    <s v="n.a."/>
    <s v="n.a."/>
    <s v="Ting Siu Yeung"/>
    <s v="丁少揚"/>
    <s v=" "/>
    <s v=" "/>
  </r>
  <r>
    <s v="1011"/>
    <s v="10110784"/>
    <m/>
    <n v="0"/>
    <s v="Local"/>
    <s v="本地"/>
    <m/>
    <m/>
    <x v="330"/>
    <x v="323"/>
    <m/>
    <s v="FC"/>
    <x v="189"/>
    <s v="Photography"/>
    <s v="攝影"/>
    <s v="n.a."/>
    <s v="n.a."/>
    <s v="Urban Abstractions: Hong Kong"/>
    <s v="都市的抽象：香港"/>
    <s v="都市的抽象：香港"/>
    <s v="n.a."/>
    <s v="n.a."/>
    <d v="2010-05-18T00:00:00"/>
    <d v="2010-05-29T00:00:00"/>
    <n v="2010"/>
    <n v="5"/>
    <n v="0"/>
    <s v="n.a."/>
    <s v="n.a."/>
    <s v="n.a."/>
    <s v="n.a."/>
    <s v="n.a."/>
    <s v="n.a."/>
    <s v="Alvin Mak, Dana Shek"/>
    <s v="麥雲、石嬋卿"/>
    <s v=" "/>
    <s v=" "/>
  </r>
  <r>
    <s v="1011"/>
    <s v="10110785"/>
    <m/>
    <n v="0"/>
    <s v="Local"/>
    <s v="本地"/>
    <m/>
    <m/>
    <x v="330"/>
    <x v="323"/>
    <m/>
    <s v="FC"/>
    <x v="189"/>
    <s v="Photography"/>
    <s v="攝影"/>
    <s v="n.a."/>
    <s v="n.a."/>
    <s v="Toy. Hong Kong"/>
    <s v="n.a."/>
    <s v="Toy. Hong Kong"/>
    <s v="n.a."/>
    <s v="n.a."/>
    <d v="2010-06-02T00:00:00"/>
    <d v="2010-06-14T00:00:00"/>
    <n v="2010"/>
    <n v="6"/>
    <n v="0"/>
    <s v="n.a."/>
    <s v="n.a."/>
    <s v="n.a."/>
    <s v="n.a."/>
    <s v="n.a."/>
    <s v="n.a."/>
    <s v="Tony Lim"/>
    <s v="林志堅"/>
    <s v=" "/>
    <s v=" "/>
  </r>
  <r>
    <s v="1011"/>
    <s v="10110786"/>
    <m/>
    <n v="0"/>
    <s v="Local"/>
    <s v="本地"/>
    <m/>
    <m/>
    <x v="330"/>
    <x v="323"/>
    <m/>
    <s v="FC"/>
    <x v="189"/>
    <s v="Mixed Media and Installation"/>
    <s v="混合媒介及裝置"/>
    <s v="n.a."/>
    <s v="n.a."/>
    <s v="X-Block HK! – Central Creativity Hub"/>
    <s v="香港有格 -- 中環創意宿舍"/>
    <s v="香港有格 -- 中環創意宿舍"/>
    <s v="n.a."/>
    <s v="n.a."/>
    <d v="2010-06-17T00:00:00"/>
    <d v="2010-06-30T00:00:00"/>
    <n v="2010"/>
    <n v="6"/>
    <n v="0"/>
    <s v="n.a."/>
    <s v="n.a."/>
    <s v="n.a."/>
    <s v="n.a."/>
    <s v="n.a."/>
    <s v="n.a."/>
    <s v="Hong Kong Creative Professional Association &amp; Yau Kee Architecture"/>
    <s v="香港創意專業協會及有機建築"/>
    <s v=" "/>
    <s v=" "/>
  </r>
  <r>
    <s v="1011"/>
    <s v="10110787"/>
    <m/>
    <n v="0"/>
    <s v="Local"/>
    <s v="本地"/>
    <m/>
    <m/>
    <x v="330"/>
    <x v="323"/>
    <m/>
    <s v="FC"/>
    <x v="189"/>
    <s v="Photography"/>
    <s v="攝影"/>
    <s v="n.a."/>
    <s v="n.a."/>
    <s v="Sedimentation"/>
    <s v="沉澱"/>
    <s v="沉澱"/>
    <s v="n.a."/>
    <s v="n.a."/>
    <d v="2010-07-03T00:00:00"/>
    <d v="2010-07-14T00:00:00"/>
    <n v="2010"/>
    <n v="7"/>
    <n v="0"/>
    <s v="n.a."/>
    <s v="n.a."/>
    <s v="n.a."/>
    <s v="n.a."/>
    <s v="n.a."/>
    <s v="n.a."/>
    <s v="Shima Eleven"/>
    <s v="司馬十一"/>
    <s v=" "/>
    <s v=" "/>
  </r>
  <r>
    <s v="1011"/>
    <s v="10110788"/>
    <m/>
    <n v="0"/>
    <s v="Local"/>
    <s v="本地"/>
    <m/>
    <m/>
    <x v="330"/>
    <x v="323"/>
    <m/>
    <s v="FC"/>
    <x v="189"/>
    <s v="Mixed Media and Installation"/>
    <s v="混合媒介及裝置"/>
    <s v="n.a."/>
    <s v="n.a."/>
    <s v="Frog King Museum"/>
    <s v="蛙王博物館"/>
    <s v="蛙王博物館"/>
    <s v="n.a."/>
    <s v="n.a."/>
    <d v="2010-08-03T00:00:00"/>
    <d v="2010-08-14T00:00:00"/>
    <n v="2010"/>
    <n v="8"/>
    <n v="0"/>
    <s v="n.a."/>
    <s v="n.a."/>
    <s v="n.a."/>
    <s v="n.a."/>
    <s v="n.a."/>
    <s v="n.a."/>
    <s v="Frog King Kwok"/>
    <s v="郭孟浩"/>
    <s v=" "/>
    <s v=" "/>
  </r>
  <r>
    <s v="1011"/>
    <s v="10110789"/>
    <m/>
    <n v="0"/>
    <s v="Local"/>
    <s v="本地"/>
    <m/>
    <m/>
    <x v="330"/>
    <x v="323"/>
    <m/>
    <s v="FC"/>
    <x v="189"/>
    <s v="Mixed Media and Installation"/>
    <s v="混合媒介及裝置"/>
    <s v="n.a."/>
    <s v="n.a."/>
    <s v="A View of Light"/>
    <s v="n.a."/>
    <s v="A View of Light"/>
    <s v="n.a."/>
    <s v="n.a."/>
    <d v="2010-08-18T00:00:00"/>
    <d v="2010-08-30T00:00:00"/>
    <n v="2010"/>
    <n v="8"/>
    <n v="0"/>
    <s v="n.a."/>
    <s v="n.a."/>
    <s v="n.a."/>
    <s v="n.a."/>
    <s v="n.a."/>
    <s v="n.a."/>
    <s v="Wong Chi-yung"/>
    <s v="王志勇"/>
    <s v=" "/>
    <s v=" "/>
  </r>
  <r>
    <s v="1011"/>
    <s v="10110790"/>
    <m/>
    <n v="0"/>
    <s v="Local"/>
    <s v="本地"/>
    <m/>
    <m/>
    <x v="330"/>
    <x v="323"/>
    <m/>
    <s v="FC"/>
    <x v="189"/>
    <s v="Photography"/>
    <s v="攝影"/>
    <s v="n.a."/>
    <s v="n.a."/>
    <s v="On the Postmodern Frontier of Adventure"/>
    <s v="n.a."/>
    <s v="On the Postmodern Frontier of Adventure"/>
    <s v="n.a."/>
    <s v="n.a."/>
    <d v="2010-09-02T00:00:00"/>
    <d v="2010-09-13T00:00:00"/>
    <n v="2010"/>
    <n v="9"/>
    <n v="0"/>
    <s v="n.a."/>
    <s v="n.a."/>
    <s v="n.a."/>
    <s v="n.a."/>
    <s v="n.a."/>
    <s v="n.a."/>
    <s v="Ewa Kuras"/>
    <s v="n.a."/>
    <s v=" "/>
    <s v=" "/>
  </r>
  <r>
    <s v="1011"/>
    <s v="10110791"/>
    <m/>
    <n v="0"/>
    <s v="Local"/>
    <s v="本地"/>
    <m/>
    <m/>
    <x v="330"/>
    <x v="323"/>
    <m/>
    <s v="FC"/>
    <x v="189"/>
    <s v="Painting"/>
    <s v="繪畫"/>
    <s v="n.a."/>
    <s v="n.a."/>
    <s v="Jlee 360 – There is No Box"/>
    <s v="n.a."/>
    <s v="Jlee 360 – There is No Box"/>
    <s v="n.a."/>
    <s v="n.a."/>
    <d v="2010-09-16T00:00:00"/>
    <d v="2010-09-29T00:00:00"/>
    <n v="2010"/>
    <n v="9"/>
    <n v="0"/>
    <s v="n.a."/>
    <s v="n.a."/>
    <s v="n.a."/>
    <s v="n.a."/>
    <s v="n.a."/>
    <s v="n.a."/>
    <s v="Jlee"/>
    <s v="李皓霖"/>
    <s v=" "/>
    <s v=" "/>
  </r>
  <r>
    <s v="1011"/>
    <s v="10110792"/>
    <m/>
    <n v="0"/>
    <s v="Local"/>
    <s v="本地"/>
    <m/>
    <m/>
    <x v="331"/>
    <x v="323"/>
    <m/>
    <s v="FC"/>
    <x v="189"/>
    <s v="Painting"/>
    <s v="繪畫"/>
    <s v="n.a."/>
    <s v="n.a."/>
    <s v="&quot;Black White Q &amp; A 2007 - 2010&quot; Gum Cheng Solo Art Exhibition"/>
    <s v="《是非黑白2007 - 2010》阿金個人作品展"/>
    <s v="《是非黑白2007 - 2010》阿金個人作品展"/>
    <s v="n.a."/>
    <s v="n.a."/>
    <d v="2010-12-16T00:00:00"/>
    <d v="2010-12-30T00:00:00"/>
    <n v="2010"/>
    <n v="12"/>
    <n v="0"/>
    <s v="Fringe Club"/>
    <s v="藝穗會"/>
    <s v="n.a."/>
    <s v="n.a."/>
    <s v="C &amp; G Artpartment"/>
    <s v="C &amp; G藝術單位"/>
    <s v="CHENG Yee Man(GUM)"/>
    <s v="阿金（鄭怡敏）"/>
    <s v=" "/>
    <s v=" "/>
  </r>
  <r>
    <s v="1011"/>
    <s v="10110793"/>
    <m/>
    <n v="0"/>
    <s v="Local"/>
    <s v="本地"/>
    <m/>
    <m/>
    <x v="184"/>
    <x v="324"/>
    <m/>
    <s v="BUSS"/>
    <x v="190"/>
    <s v="Painting"/>
    <s v="繪畫"/>
    <s v="n.a."/>
    <s v="n.a."/>
    <s v="K2 Exhibition of Dragon Ken &amp; Vicky 2010"/>
    <s v="n.a."/>
    <s v="K2 Exhibition of Dragon Ken &amp; Vicky 2010"/>
    <s v="n.a."/>
    <s v="n.a."/>
    <d v="2010-09-28T00:00:00"/>
    <d v="2010-10-11T00:00:00"/>
    <n v="2010"/>
    <n v="9"/>
    <n v="0"/>
    <s v="香港創意藝術會"/>
    <s v="香港創意藝術會"/>
    <s v="n.a."/>
    <s v="n.a."/>
    <s v="n.a."/>
    <s v="鄧子健、吳瑋琪"/>
    <s v="n.a."/>
    <s v="鄧子健、吳瑋琪"/>
    <s v=" "/>
    <s v=" "/>
  </r>
  <r>
    <s v="1011"/>
    <s v="10110794"/>
    <m/>
    <n v="0"/>
    <s v="Local"/>
    <s v="本地"/>
    <m/>
    <m/>
    <x v="332"/>
    <x v="325"/>
    <m/>
    <s v="BUSS"/>
    <x v="191"/>
    <s v="New Media Art"/>
    <s v="新媒體藝術"/>
    <s v="n.a."/>
    <s v="n.a."/>
    <s v="MARIO VIVA"/>
    <s v="n.a."/>
    <s v="MARIO VIVA"/>
    <s v="n.a."/>
    <s v="n.a."/>
    <d v="2010-06-27T00:00:00"/>
    <d v="2010-07-13T00:00:00"/>
    <n v="2010"/>
    <n v="6"/>
    <n v="0"/>
    <s v="Microwave"/>
    <s v="微波"/>
    <s v="n.a."/>
    <s v="n.a."/>
    <s v="n.a."/>
    <s v="n.a."/>
    <s v="[USA] Ben Fry; [HK] Keith Lam; [France] St?phane Perrin; [HK] Eric Siu"/>
    <s v="[美國] Ben Fry、[香港] 林欣傑、[法國] St?phane Perrin、[香港] 蕭子文"/>
    <s v=" "/>
    <s v=" "/>
  </r>
  <r>
    <s v="1011"/>
    <s v="10110795"/>
    <m/>
    <n v="0"/>
    <s v="Local"/>
    <s v="本地"/>
    <m/>
    <m/>
    <x v="214"/>
    <x v="326"/>
    <m/>
    <s v="PUB"/>
    <x v="192"/>
    <s v="Painting"/>
    <s v="繪畫"/>
    <s v="n.a."/>
    <s v="n.a."/>
    <s v="n.a."/>
    <s v="《英雄》插畫展 2010"/>
    <s v="《英雄》插畫展 2010"/>
    <s v="n.a."/>
    <s v="n.a."/>
    <d v="2010-12-10T00:00:00"/>
    <d v="2010-12-19T00:00:00"/>
    <n v="2010"/>
    <n v="12"/>
    <n v="0"/>
    <s v="n.a."/>
    <s v="n.a."/>
    <s v="n.a."/>
    <s v="n.a."/>
    <s v="n.a."/>
    <s v="n.a."/>
    <s v="Cuson Lo, Chow Lee, Beyen Dai"/>
    <s v="盧小剛、?秋明、戴慶賢"/>
    <s v=" "/>
    <s v=" "/>
  </r>
  <r>
    <s v="1011"/>
    <s v="10110796"/>
    <m/>
    <n v="0"/>
    <s v="Local"/>
    <s v="本地"/>
    <m/>
    <m/>
    <x v="333"/>
    <x v="327"/>
    <m/>
    <s v="ART"/>
    <x v="116"/>
    <s v="Painting"/>
    <s v="繪畫"/>
    <s v="n.a."/>
    <s v="n.a."/>
    <s v="Light‧Scene Wong Wing Tong Solo Exhibition"/>
    <s v="光景 王永棠個人作品展"/>
    <s v="光景 王永棠個人作品展"/>
    <s v="n.a."/>
    <s v="n.a."/>
    <d v="2010-04-01T00:00:00"/>
    <d v="2010-04-14T00:00:00"/>
    <n v="2010"/>
    <n v="4"/>
    <n v="0"/>
    <s v="HK ART WORKSHOP"/>
    <s v="香港藝術工作室"/>
    <s v="n.a."/>
    <s v="n.a."/>
    <s v="n.a."/>
    <s v="n.a."/>
    <s v="Wong Wing Tong"/>
    <s v="王永棠"/>
    <s v=" "/>
    <s v=" "/>
  </r>
  <r>
    <s v="1011"/>
    <s v="10110799"/>
    <m/>
    <n v="1"/>
    <s v="Local"/>
    <s v="本地"/>
    <m/>
    <m/>
    <x v="27"/>
    <x v="24"/>
    <m/>
    <s v="BUSS"/>
    <x v="18"/>
    <s v="Mixed Art-forms"/>
    <s v="綜合展"/>
    <s v="n.a."/>
    <s v="n.a."/>
    <s v="Rising Stars International Arts Festival 2010: Mind Painters"/>
    <s v="希望之星國際藝術節2010－心靈畫者"/>
    <s v="希望之星國際藝術節2010－心靈畫者"/>
    <s v="n.a."/>
    <s v="n.a."/>
    <d v="2010-04-15T00:00:00"/>
    <d v="2010-05-31T00:00:00"/>
    <n v="2010"/>
    <n v="4"/>
    <n v="0"/>
    <s v="Sino Group &quot;Art in Hong Kong&quot;"/>
    <s v="信和集團「香港藝術」"/>
    <s v="n.a."/>
    <s v="n.a."/>
    <s v="n.a."/>
    <s v="n.a."/>
    <s v="n.a."/>
    <s v="n.a."/>
    <s v=" "/>
    <s v=" "/>
  </r>
  <r>
    <s v="1011"/>
    <s v="10110805"/>
    <m/>
    <n v="0"/>
    <s v="Local"/>
    <s v="本地"/>
    <m/>
    <m/>
    <x v="84"/>
    <x v="75"/>
    <m/>
    <s v="GAL"/>
    <x v="65"/>
    <s v="Mixed Media and Installation"/>
    <s v="混合媒介及裝置"/>
    <s v="n.a."/>
    <s v="n.a."/>
    <s v="Havent You Heard? Artists of the 80s Contemporary Art Group Show"/>
    <s v="聽到嗎?  八十後當代藝術家"/>
    <s v="聽到嗎?  八十後當代藝術家"/>
    <s v="n.a."/>
    <s v="n.a."/>
    <d v="2010-03-11T00:00:00"/>
    <d v="2010-04-11T00:00:00"/>
    <n v="2010"/>
    <n v="3"/>
    <n v="0"/>
    <s v="n.a."/>
    <s v="n.a."/>
    <s v="n.a."/>
    <s v="n.a."/>
    <s v="Calvin Hui"/>
    <s v="許劍龍"/>
    <s v="Artists of the 80s Contemporary Art Group Show"/>
    <s v="周軼倫、 許敵、高銘研、長澤郁美、南孝俊、金容寬、趙仁輝、Joseph de Juras 、黃進曦、李天倫"/>
    <s v=" "/>
    <s v=" "/>
  </r>
  <r>
    <s v="1011"/>
    <s v="10110807"/>
    <m/>
    <n v="0"/>
    <s v="Local"/>
    <s v="本地"/>
    <m/>
    <m/>
    <x v="334"/>
    <x v="328"/>
    <m/>
    <s v="GAL"/>
    <x v="158"/>
    <s v="Sculpture"/>
    <s v="雕塑"/>
    <s v="n.a."/>
    <s v="n.a."/>
    <s v="Solid exhibition by Emma Camden"/>
    <s v="n.a."/>
    <s v="Solid exhibition by Emma Camden"/>
    <s v="n.a."/>
    <s v="n.a."/>
    <d v="2010-03-13T00:00:00"/>
    <d v="2010-05-08T00:00:00"/>
    <n v="2010"/>
    <n v="3"/>
    <n v="0"/>
    <s v="Koru Contemporary Art"/>
    <s v="Koru Contemporary Art"/>
    <s v="n.a."/>
    <s v="n.a."/>
    <s v="n.a."/>
    <s v="n.a."/>
    <s v="Emma Camden"/>
    <s v="n.a."/>
    <s v=" "/>
    <s v=" "/>
  </r>
  <r>
    <s v="1011"/>
    <s v="10110808"/>
    <m/>
    <n v="0"/>
    <s v="Local"/>
    <s v="本地"/>
    <m/>
    <m/>
    <x v="334"/>
    <x v="328"/>
    <m/>
    <s v="GAL"/>
    <x v="158"/>
    <s v="Sculpture"/>
    <s v="雕塑"/>
    <s v="n.a."/>
    <s v="n.a."/>
    <s v="Solid Emma Camden"/>
    <s v="n.a."/>
    <s v="Solid Emma Camden"/>
    <s v="n.a."/>
    <s v="n.a."/>
    <d v="2010-04-01T00:00:00"/>
    <d v="2010-05-08T00:00:00"/>
    <n v="2010"/>
    <n v="4"/>
    <n v="0"/>
    <s v="n.a."/>
    <s v="n.a."/>
    <s v="n.a."/>
    <s v="n.a."/>
    <s v="n.a."/>
    <s v="n.a."/>
    <s v="New Zealand's leading glass sulptor"/>
    <s v="n.a."/>
    <s v=" "/>
    <s v=" "/>
  </r>
  <r>
    <s v="1011"/>
    <s v="10110810"/>
    <m/>
    <n v="0"/>
    <s v="Local"/>
    <s v="本地"/>
    <m/>
    <m/>
    <x v="335"/>
    <x v="119"/>
    <m/>
    <s v="GAL"/>
    <x v="193"/>
    <s v="Painting"/>
    <s v="繪畫"/>
    <s v="n.a."/>
    <s v="n.a."/>
    <s v="ORIENTAL PEARL"/>
    <s v="n.a."/>
    <s v="ORIENTAL PEARL"/>
    <s v="n.a."/>
    <s v="n.a."/>
    <d v="2010-03-16T00:00:00"/>
    <d v="2010-06-17T00:00:00"/>
    <n v="2010"/>
    <n v="3"/>
    <n v="0"/>
    <s v="Red Square Gallery"/>
    <s v="Red Square Gallery"/>
    <s v="n.a."/>
    <s v="n.a."/>
    <s v="n.a."/>
    <s v="n.a."/>
    <s v="Dang Hien, Bui Quang An, Dao Hung ,Chu Ngoc Toan"/>
    <s v="n.a."/>
    <s v=" "/>
    <s v=" "/>
  </r>
  <r>
    <s v="1011"/>
    <s v="10110812"/>
    <m/>
    <n v="0"/>
    <s v="Local"/>
    <s v="本地"/>
    <m/>
    <m/>
    <x v="139"/>
    <x v="329"/>
    <m/>
    <s v="GAL"/>
    <x v="103"/>
    <s v="Photography"/>
    <s v="攝影"/>
    <s v="n.a."/>
    <s v="n.a."/>
    <s v="Mountain Blossom"/>
    <s v="蔓山花飛 - 中國當代攝影四人展"/>
    <s v="蔓山花飛 - 中國當代攝影四人展"/>
    <s v="n.a."/>
    <s v="n.a."/>
    <d v="2010-03-17T00:00:00"/>
    <d v="2010-05-09T00:00:00"/>
    <n v="2010"/>
    <n v="3"/>
    <n v="0"/>
    <s v="The Upper Station Photo Gallery"/>
    <s v="The Upper Station Photo Gallery"/>
    <s v="n.a."/>
    <s v="n.a."/>
    <s v="n.a."/>
    <s v="n.a."/>
    <s v="Liu Yue, Guo Peng, Ma Kang, Yang Yongliang"/>
    <s v="劉月, 郭鵬,  馬康 ,楊泳梁"/>
    <s v=" "/>
    <s v=" "/>
  </r>
  <r>
    <s v="1011"/>
    <s v="10110813"/>
    <m/>
    <n v="0"/>
    <s v="Local"/>
    <s v="本地"/>
    <m/>
    <m/>
    <x v="51"/>
    <x v="330"/>
    <m/>
    <s v="GAL"/>
    <x v="40"/>
    <s v="Painting"/>
    <s v="繪畫"/>
    <s v="n.a."/>
    <s v="n.a."/>
    <s v="Late Night Contemplation"/>
    <s v="夜幕下的沉思"/>
    <s v="夜幕下的沉思"/>
    <s v="n.a."/>
    <s v="n.a."/>
    <d v="2010-04-01T00:00:00"/>
    <d v="2010-04-15T00:00:00"/>
    <n v="2010"/>
    <n v="4"/>
    <n v="0"/>
    <s v="Sin Sin Fine Art"/>
    <s v="Sin Sin Fine Art"/>
    <s v="n.a."/>
    <s v="n.a."/>
    <s v="n.a."/>
    <s v="n.a."/>
    <s v="FauZie As'Ad"/>
    <s v="n.a."/>
    <s v=" "/>
    <s v=" "/>
  </r>
  <r>
    <s v="1011"/>
    <s v="10110814"/>
    <m/>
    <n v="0"/>
    <s v="Local"/>
    <s v="本地"/>
    <m/>
    <m/>
    <x v="64"/>
    <x v="331"/>
    <m/>
    <s v="GAL"/>
    <x v="52"/>
    <s v="Painting"/>
    <s v="繪畫"/>
    <s v="n.a."/>
    <s v="n.a."/>
    <s v="RANG"/>
    <s v="n.a."/>
    <s v="RANG"/>
    <s v="n.a."/>
    <s v="n.a."/>
    <d v="2010-04-01T00:00:00"/>
    <d v="2010-04-25T00:00:00"/>
    <n v="2010"/>
    <n v="4"/>
    <n v="0"/>
    <s v="sundaram tagore gallery hong kong"/>
    <s v="sundaram tagore gallery hong kong"/>
    <s v="n.a."/>
    <s v="n.a."/>
    <s v="n.a."/>
    <s v="n.a."/>
    <s v="Natvar Bhavsar"/>
    <s v="n.a."/>
    <s v=" "/>
    <s v=" "/>
  </r>
  <r>
    <s v="1011"/>
    <s v="10110815"/>
    <m/>
    <n v="0"/>
    <s v="Local"/>
    <s v="本地"/>
    <m/>
    <m/>
    <x v="97"/>
    <x v="88"/>
    <m/>
    <s v="GAL"/>
    <x v="73"/>
    <s v="Painting"/>
    <s v="繪畫"/>
    <s v="n.a."/>
    <s v="n.a."/>
    <s v="Emotion on Canvas by Gleb Goloubetski"/>
    <s v="n.a."/>
    <s v="Emotion on Canvas by Gleb Goloubetski"/>
    <s v="n.a."/>
    <s v="n.a."/>
    <d v="2010-04-01T00:00:00"/>
    <d v="2010-04-30T00:00:00"/>
    <n v="2010"/>
    <n v="4"/>
    <n v="0"/>
    <s v="State-of-the-Arts Gallery"/>
    <s v="State-of-the-Arts Gallery"/>
    <s v="n.a."/>
    <s v="n.a."/>
    <s v="n.a."/>
    <s v="n.a."/>
    <s v="Gleb Goloubetski"/>
    <s v="n.a."/>
    <s v=" "/>
    <s v=" "/>
  </r>
  <r>
    <s v="1011"/>
    <s v="10110817"/>
    <m/>
    <n v="0"/>
    <s v="Local"/>
    <s v="本地"/>
    <m/>
    <m/>
    <x v="60"/>
    <x v="54"/>
    <m/>
    <s v="BUSS"/>
    <x v="49"/>
    <s v="Mixed Media and Installation"/>
    <s v="混合媒介及裝置"/>
    <s v="n.a."/>
    <s v="n.a."/>
    <s v="&quot;Wake up&quot;, Mixed Media Creations Exhibition of Danc"/>
    <s v="醒醒"/>
    <s v="醒醒"/>
    <s v="n.a."/>
    <s v="n.a."/>
    <d v="2010-04-05T00:00:00"/>
    <d v="2010-05-10T00:00:00"/>
    <n v="2010"/>
    <n v="4"/>
    <n v="0"/>
    <s v="n.a."/>
    <s v="n.a."/>
    <s v="n.a."/>
    <s v="n.a."/>
    <s v="n.a."/>
    <s v="n.a."/>
    <s v="n.a."/>
    <s v="n.a."/>
    <s v=" "/>
    <s v=" "/>
  </r>
  <r>
    <s v="1011"/>
    <s v="10110818"/>
    <m/>
    <n v="0"/>
    <s v="Local"/>
    <s v="本地"/>
    <m/>
    <m/>
    <x v="336"/>
    <x v="332"/>
    <m/>
    <s v="SCH"/>
    <x v="164"/>
    <s v="Mixed Art-forms"/>
    <s v="綜合展"/>
    <s v="n.a."/>
    <s v="n.a."/>
    <s v="Painterble - Visual Arts Gallery Exhibition"/>
    <s v="n.a."/>
    <s v="Painterble - Visual Arts Gallery Exhibition"/>
    <s v="n.a."/>
    <s v="n.a."/>
    <d v="2010-04-07T00:00:00"/>
    <d v="2010-05-07T00:00:00"/>
    <n v="2010"/>
    <n v="4"/>
    <n v="0"/>
    <s v="n.a."/>
    <s v="n.a."/>
    <s v="n.a."/>
    <s v="n.a."/>
    <s v="n.a."/>
    <s v="n.a."/>
    <s v="n.a."/>
    <s v="n.a."/>
    <s v=" "/>
    <s v=" "/>
  </r>
  <r>
    <s v="1011"/>
    <s v="10110819"/>
    <m/>
    <n v="0"/>
    <s v="Local"/>
    <s v="本地"/>
    <m/>
    <m/>
    <x v="164"/>
    <x v="146"/>
    <m/>
    <s v="SCH"/>
    <x v="118"/>
    <s v="Mixed Media and Installation"/>
    <s v="混合媒介及裝置"/>
    <s v="n.a."/>
    <s v="n.a."/>
    <s v="Straw &amp; Aluminium Can Arts Creation Exhibition by Ho Chun Wah"/>
    <s v="何俊華飲管及鋁罐工藝創作展覽"/>
    <s v="何俊華飲管及鋁罐工藝創作展覽"/>
    <s v="n.a."/>
    <s v="n.a."/>
    <d v="2010-04-12T00:00:00"/>
    <d v="2010-04-25T00:00:00"/>
    <n v="2010"/>
    <n v="4"/>
    <n v="0"/>
    <s v="HKUST Center for the Arts"/>
    <s v="科大藝術中心"/>
    <s v="n.a."/>
    <s v="n.a."/>
    <s v="n.a."/>
    <s v="n.a."/>
    <s v="Ho Chun Wah"/>
    <s v="何俊華"/>
    <s v=" "/>
    <s v=" "/>
  </r>
  <r>
    <s v="1011"/>
    <s v="10110820"/>
    <m/>
    <n v="0"/>
    <s v="Local"/>
    <s v="本地"/>
    <m/>
    <m/>
    <x v="110"/>
    <x v="333"/>
    <m/>
    <s v="GAL"/>
    <x v="84"/>
    <s v="Painting"/>
    <s v="繪畫"/>
    <s v="n.a."/>
    <s v="n.a."/>
    <s v="HK3- A Joint Exhibition of Three Hong Kong Artist"/>
    <s v="n.a."/>
    <s v="HK3- A Joint Exhibition of Three Hong Kong Artist"/>
    <s v="n.a."/>
    <s v="n.a."/>
    <d v="2010-04-13T00:00:00"/>
    <d v="2010-05-16T00:00:00"/>
    <n v="2010"/>
    <n v="4"/>
    <n v="0"/>
    <s v="New Gallery on Old Bailey"/>
    <s v="New Gallery on Old Bailey"/>
    <s v="n.a."/>
    <s v="n.a."/>
    <s v="n.a."/>
    <s v="n.a."/>
    <s v="Nancy Lee, Fanny Wong, Carman Chan"/>
    <s v="李淑英, 黃淑芬, 陳秀男"/>
    <s v=" "/>
    <s v=" "/>
  </r>
  <r>
    <s v="1011"/>
    <s v="10110821"/>
    <m/>
    <n v="0"/>
    <s v="Local"/>
    <s v="本地"/>
    <m/>
    <m/>
    <x v="48"/>
    <x v="139"/>
    <m/>
    <s v="GAL"/>
    <x v="37"/>
    <s v="Mixed Art-forms"/>
    <s v="綜合展"/>
    <s v="n.a."/>
    <s v="n.a."/>
    <s v="Musings"/>
    <s v="n.a."/>
    <s v="Musings"/>
    <s v="n.a."/>
    <s v="n.a."/>
    <d v="2010-04-13T00:00:00"/>
    <d v="2010-05-22T00:00:00"/>
    <n v="2010"/>
    <n v="4"/>
    <n v="0"/>
    <s v="n.a."/>
    <s v="n.a."/>
    <s v="n.a."/>
    <s v="n.a."/>
    <s v="n.a."/>
    <s v="n.a."/>
    <s v="Hanna Hoyne; Antoinette Wysocki"/>
    <s v="n.a."/>
    <s v=" "/>
    <s v=" "/>
  </r>
  <r>
    <s v="1011"/>
    <s v="10110822"/>
    <m/>
    <n v="0"/>
    <s v="Local"/>
    <s v="本地"/>
    <m/>
    <m/>
    <x v="84"/>
    <x v="75"/>
    <m/>
    <s v="GAL"/>
    <x v="65"/>
    <s v="Mixed Media and Installation"/>
    <s v="混合媒介及裝置"/>
    <s v="n.a."/>
    <s v="n.a."/>
    <s v="Fragments"/>
    <s v="碎"/>
    <s v="碎"/>
    <s v="n.a."/>
    <s v="n.a."/>
    <d v="2010-04-15T00:00:00"/>
    <d v="2010-05-17T00:00:00"/>
    <n v="2010"/>
    <n v="4"/>
    <n v="0"/>
    <s v="n.a."/>
    <s v="n.a."/>
    <s v="n.a."/>
    <s v="n.a."/>
    <s v="Fang Lei"/>
    <s v="方蕾"/>
    <s v="n.a."/>
    <s v="n.a."/>
    <s v=" "/>
    <s v=" "/>
  </r>
  <r>
    <s v="1011"/>
    <s v="10110824"/>
    <m/>
    <n v="0"/>
    <s v="Non-local"/>
    <s v="非本地"/>
    <m/>
    <m/>
    <x v="337"/>
    <x v="334"/>
    <m/>
    <n v="777"/>
    <x v="6"/>
    <s v="Photography"/>
    <s v="攝影"/>
    <s v="n.a."/>
    <s v="n.a."/>
    <s v="Hong Kong Photography 2010"/>
    <s v="n.a."/>
    <s v="Hong Kong Photography 2010"/>
    <s v="n.a."/>
    <s v="n.a."/>
    <d v="2010-04-21T00:00:00"/>
    <d v="2010-05-30T00:00:00"/>
    <n v="2010"/>
    <n v="4"/>
    <n v="0"/>
    <s v="Gallery INDEXG"/>
    <s v="Gallery INDEXG"/>
    <s v="n.a."/>
    <s v="n.a."/>
    <s v="Evangelo Costadimas; Lau Ching Ping"/>
    <s v="n.a."/>
    <s v="Lam Wai Kit + Ivan Lupi; Anothermountainman; Blues Wong; Bobby Sham; Christopher Cheung; Ducky Tse Chi Tak; Eva Chan; Fanny Cheuk; Ki Wong; Laleeskin; Leon Suen; Matina Cheung; Ng Sai Kit; Norman Ford; Quist Tsang; Siu Ding + Ada Hung; South Ho; Tsang Kim"/>
    <s v="n.a."/>
    <s v=" "/>
    <s v=" "/>
  </r>
  <r>
    <s v="1011"/>
    <s v="10110825"/>
    <m/>
    <n v="0"/>
    <s v="Local"/>
    <s v="本地"/>
    <m/>
    <m/>
    <x v="338"/>
    <x v="335"/>
    <m/>
    <s v="GAL"/>
    <x v="107"/>
    <s v="Photography"/>
    <s v="攝影"/>
    <s v="n.a."/>
    <s v="n.a."/>
    <s v="&quot;Woof&quot; a photography exhibition for abused &amp; homesless dogs"/>
    <s v="n.a."/>
    <s v="&quot;Woof&quot; a photography exhibition for abused &amp; homesless dogs"/>
    <s v="n.a."/>
    <s v="n.a."/>
    <d v="2010-04-22T00:00:00"/>
    <d v="2010-05-08T00:00:00"/>
    <n v="2010"/>
    <n v="4"/>
    <n v="0"/>
    <s v="Madhouse Contemporary"/>
    <s v="Madhouse Contemporary"/>
    <s v="n.a."/>
    <s v="n.a."/>
    <s v="Shin Wong"/>
    <s v="n.a."/>
    <s v="Dan Pak, Wang Qingsong, Wing Shya, Young Kim"/>
    <s v="n.a."/>
    <s v=" "/>
    <s v=" "/>
  </r>
  <r>
    <s v="1011"/>
    <s v="10110826"/>
    <m/>
    <n v="0"/>
    <s v="Local"/>
    <s v="本地"/>
    <m/>
    <m/>
    <x v="93"/>
    <x v="336"/>
    <m/>
    <s v="GAL"/>
    <x v="194"/>
    <s v="Mixed Media and Installation"/>
    <s v="混合媒介及裝置"/>
    <s v="n.a."/>
    <s v="n.a."/>
    <s v="Echo of Nature"/>
    <s v="大自然的回響"/>
    <s v="大自然的回響"/>
    <s v="n.a."/>
    <s v="n.a."/>
    <d v="2010-04-22T00:00:00"/>
    <d v="2010-05-12T00:00:00"/>
    <n v="2010"/>
    <n v="4"/>
    <n v="0"/>
    <s v="Sin Sin Annex"/>
    <s v="Sin Sin Annex"/>
    <s v="n.a."/>
    <s v="n.a."/>
    <s v="n.a."/>
    <s v="n.a."/>
    <s v="Youri Leroux , Antoinette Rozan"/>
    <s v="n.a."/>
    <s v=" "/>
    <s v=" "/>
  </r>
  <r>
    <s v="1011"/>
    <s v="10110829"/>
    <m/>
    <n v="0"/>
    <s v="Local"/>
    <s v="本地"/>
    <m/>
    <m/>
    <x v="19"/>
    <x v="140"/>
    <m/>
    <s v="GAL"/>
    <x v="11"/>
    <s v="Mixed Media and Installation"/>
    <s v="混合媒介及裝置"/>
    <s v="n.a."/>
    <s v="n.a."/>
    <s v="Containers as Evidence of Presence"/>
    <s v="n.a."/>
    <s v="Containers as Evidence of Presence"/>
    <s v="n.a."/>
    <s v="n.a."/>
    <d v="2010-04-30T00:00:00"/>
    <d v="2010-05-30T00:00:00"/>
    <n v="2010"/>
    <n v="4"/>
    <n v="0"/>
    <s v="n.a."/>
    <s v="n.a."/>
    <s v="n.a."/>
    <s v="n.a."/>
    <s v="n.a."/>
    <s v="n.a."/>
    <s v="Tang Kwok Hin"/>
    <s v="n.a."/>
    <s v=" "/>
    <s v=" "/>
  </r>
  <r>
    <s v="1011"/>
    <s v="10110830"/>
    <m/>
    <n v="0"/>
    <s v="Local"/>
    <s v="本地"/>
    <m/>
    <m/>
    <x v="97"/>
    <x v="88"/>
    <m/>
    <s v="GAL"/>
    <x v="73"/>
    <s v="Painting"/>
    <s v="繪畫"/>
    <s v="n.a."/>
    <s v="n.a."/>
    <s v="Springtime in Australia, Group Exhibition"/>
    <s v="n.a."/>
    <s v="Springtime in Australia, Group Exhibition"/>
    <s v="n.a."/>
    <s v="n.a."/>
    <d v="2010-05-01T00:00:00"/>
    <d v="2010-05-31T00:00:00"/>
    <n v="2010"/>
    <n v="5"/>
    <n v="0"/>
    <s v="State-of-the-Arts Gallery"/>
    <s v="State-of-the-Arts Gallery"/>
    <s v="n.a."/>
    <s v="n.a."/>
    <s v="n.a."/>
    <s v="n.a."/>
    <s v="Steven Dix (Australia)"/>
    <s v="n.a."/>
    <s v=" "/>
    <s v=" "/>
  </r>
  <r>
    <s v="1011"/>
    <s v="10110831"/>
    <m/>
    <n v="0"/>
    <s v="Local"/>
    <s v="本地"/>
    <m/>
    <m/>
    <x v="60"/>
    <x v="54"/>
    <m/>
    <s v="BUSS"/>
    <x v="49"/>
    <s v="Painting"/>
    <s v="繪畫"/>
    <s v="n.a."/>
    <s v="n.a."/>
    <s v="Forget Me Not, Oil Paintings Exhibition"/>
    <s v="n.a."/>
    <s v="Forget Me Not, Oil Paintings Exhibition"/>
    <s v="n.a."/>
    <s v="n.a."/>
    <d v="2010-05-03T00:00:00"/>
    <d v="2010-05-29T00:00:00"/>
    <n v="2010"/>
    <n v="5"/>
    <n v="0"/>
    <s v="n.a."/>
    <s v="n.a."/>
    <s v="n.a."/>
    <s v="n.a."/>
    <s v="n.a."/>
    <s v="n.a."/>
    <s v="Proceso Gelladuga"/>
    <s v="n.a."/>
    <s v=" "/>
    <s v=" "/>
  </r>
  <r>
    <s v="1011"/>
    <s v="10110832"/>
    <m/>
    <n v="0"/>
    <s v="Local"/>
    <s v="本地"/>
    <m/>
    <m/>
    <x v="339"/>
    <x v="331"/>
    <m/>
    <s v="GAL"/>
    <x v="52"/>
    <s v="Mixed Media and Installation"/>
    <s v="混合媒介及裝置"/>
    <s v="n.a."/>
    <s v="n.a."/>
    <s v="Nathan Slate Joseph: Talking with the Walls"/>
    <s v="與墻壁對話：內森．斯萊特．約瑟夫作品展"/>
    <s v="與墻壁對話：內森．斯萊特．約瑟夫作品展"/>
    <s v="n.a."/>
    <s v="n.a."/>
    <d v="2010-05-05T00:00:00"/>
    <d v="2010-06-06T00:00:00"/>
    <n v="2010"/>
    <n v="5"/>
    <n v="0"/>
    <s v="n.a."/>
    <s v="n.a."/>
    <s v="n.a."/>
    <s v="n.a."/>
    <s v="n.a."/>
    <s v="n.a."/>
    <s v="Nathan Slate Joseph"/>
    <s v="n.a."/>
    <s v=" "/>
    <s v=" "/>
  </r>
  <r>
    <s v="1011"/>
    <s v="10110833"/>
    <m/>
    <n v="0"/>
    <s v="Local"/>
    <s v="本地"/>
    <m/>
    <m/>
    <x v="340"/>
    <x v="337"/>
    <m/>
    <s v="OTHERS"/>
    <x v="195"/>
    <s v="Prints"/>
    <s v="版畫"/>
    <s v="n.a."/>
    <s v="n.a."/>
    <s v="Garry Floyd Open Prints Exhibition at USRC"/>
    <s v="n.a."/>
    <s v="Garry Floyd Open Prints Exhibition at USRC"/>
    <s v="n.a."/>
    <s v="n.a."/>
    <d v="2010-05-06T00:00:00"/>
    <d v="2010-05-30T00:00:00"/>
    <n v="2010"/>
    <n v="5"/>
    <n v="0"/>
    <s v="Artlinks Asia"/>
    <s v="藝廊亞洲"/>
    <s v="n.a."/>
    <s v="n.a."/>
    <s v="n.a."/>
    <s v="n.a."/>
    <s v="Garry Floyd"/>
    <s v="n.a."/>
    <s v=" "/>
    <s v=" "/>
  </r>
  <r>
    <s v="1011"/>
    <s v="10110834"/>
    <m/>
    <n v="0"/>
    <s v="Local"/>
    <s v="本地"/>
    <m/>
    <m/>
    <x v="82"/>
    <x v="94"/>
    <m/>
    <s v="GAL"/>
    <x v="64"/>
    <s v="Painting"/>
    <s v="繪畫"/>
    <s v="n.a."/>
    <s v="n.a."/>
    <s v="IN THE NAME OF POP: WARHOL, HARING, KOONS IN THE 80s"/>
    <s v="n.a."/>
    <s v="IN THE NAME OF POP: WARHOL, HARING, KOONS IN THE 80s"/>
    <s v="n.a."/>
    <s v="n.a."/>
    <d v="2010-05-06T00:00:00"/>
    <d v="2010-06-05T00:00:00"/>
    <n v="2010"/>
    <n v="5"/>
    <n v="0"/>
    <s v="Fabrik Contemporary Art"/>
    <s v="Fabrik Contemporary Art"/>
    <s v="n.a."/>
    <s v="n.a."/>
    <s v="n.a."/>
    <s v="n.a."/>
    <s v="Andy Warhol, Keith Haring, Jeff Koons"/>
    <s v="n.a."/>
    <s v=" "/>
    <s v=" "/>
  </r>
  <r>
    <s v="1011"/>
    <s v="10110835"/>
    <m/>
    <n v="0"/>
    <s v="Local"/>
    <s v="本地"/>
    <m/>
    <m/>
    <x v="341"/>
    <x v="338"/>
    <m/>
    <s v="SCH"/>
    <x v="181"/>
    <s v="Painting"/>
    <s v="繪畫"/>
    <s v="n.a."/>
    <s v="n.a."/>
    <s v="Walk-in Tuen Mun"/>
    <s v="進入屯門"/>
    <s v="進入屯門"/>
    <s v="n.a."/>
    <s v="n.a."/>
    <d v="2010-05-06T00:00:00"/>
    <d v="2010-05-08T00:00:00"/>
    <n v="2010"/>
    <n v="5"/>
    <n v="0"/>
    <s v="Lingnan University"/>
    <s v="嶺南大學"/>
    <s v="n.a."/>
    <s v="n.a."/>
    <s v="n.a."/>
    <s v="n.a."/>
    <s v="TANG Ying Chi"/>
    <s v="鄧凝姿"/>
    <s v=" "/>
    <s v=" "/>
  </r>
  <r>
    <s v="1011"/>
    <s v="10110836"/>
    <m/>
    <n v="0"/>
    <s v="Local"/>
    <s v="本地"/>
    <m/>
    <m/>
    <x v="110"/>
    <x v="333"/>
    <m/>
    <s v="GAL"/>
    <x v="84"/>
    <s v="Painting"/>
    <s v="繪畫"/>
    <s v="n.a."/>
    <s v="n.a."/>
    <s v="Lei Zhen Hua Solo Exhibition"/>
    <s v="雷振華個展"/>
    <s v="雷振華個展"/>
    <s v="n.a."/>
    <s v="n.a."/>
    <d v="2010-05-08T00:00:00"/>
    <d v="2010-07-11T00:00:00"/>
    <n v="2010"/>
    <n v="5"/>
    <n v="0"/>
    <s v="New Gallery on Old Bailey"/>
    <s v="New Gallery on Old Bailey"/>
    <s v="n.a."/>
    <s v="n.a."/>
    <s v="n.a."/>
    <s v="n.a."/>
    <s v="Lei Zhen Hua"/>
    <s v="雷振華"/>
    <s v=" "/>
    <s v=" "/>
  </r>
  <r>
    <s v="1011"/>
    <s v="10110837"/>
    <m/>
    <n v="0"/>
    <s v="Local"/>
    <s v="本地"/>
    <m/>
    <m/>
    <x v="40"/>
    <x v="339"/>
    <m/>
    <s v="GAL"/>
    <x v="30"/>
    <s v="Painting"/>
    <s v="繪畫"/>
    <s v="n.a."/>
    <s v="n.a."/>
    <s v="Unbearable Beauty: Chen Man"/>
    <s v="n.a."/>
    <s v="Unbearable Beauty: Chen Man"/>
    <s v="n.a."/>
    <s v="n.a."/>
    <d v="2010-05-13T00:00:00"/>
    <d v="2010-05-22T00:00:00"/>
    <n v="2010"/>
    <n v="5"/>
    <n v="0"/>
    <s v="Ooi Botos Gallery"/>
    <s v="Ooi Botos Gallery"/>
    <s v="n.a."/>
    <s v="n.a."/>
    <s v="n.a."/>
    <s v="n.a."/>
    <s v="Chen Man"/>
    <s v="n.a."/>
    <s v=" "/>
    <s v=" "/>
  </r>
  <r>
    <s v="1011"/>
    <s v="10110838"/>
    <m/>
    <n v="0"/>
    <s v="Local"/>
    <s v="本地"/>
    <m/>
    <m/>
    <x v="93"/>
    <x v="336"/>
    <m/>
    <s v="GAL"/>
    <x v="194"/>
    <s v="Photography"/>
    <s v="攝影"/>
    <s v="n.a."/>
    <s v="n.a."/>
    <s v="SteppeBySteppe"/>
    <s v="n.a."/>
    <s v="SteppeBySteppe"/>
    <s v="n.a."/>
    <s v="n.a."/>
    <d v="2010-05-13T00:00:00"/>
    <d v="2010-06-10T00:00:00"/>
    <n v="2010"/>
    <n v="5"/>
    <n v="0"/>
    <s v="Sin Sin Annex"/>
    <s v="Sin Sin Annex"/>
    <s v="n.a."/>
    <s v="n.a."/>
    <s v="n.a."/>
    <s v="n.a."/>
    <s v="Wong Yankwai"/>
    <s v="n.a."/>
    <s v=" "/>
    <s v=" "/>
  </r>
  <r>
    <s v="1011"/>
    <s v="10110839"/>
    <m/>
    <n v="0"/>
    <s v="Local"/>
    <s v="本地"/>
    <m/>
    <m/>
    <x v="342"/>
    <x v="340"/>
    <m/>
    <s v="GAL"/>
    <x v="196"/>
    <s v="Mixed Media and Installation"/>
    <s v="混合媒介及裝置"/>
    <s v="n.a."/>
    <s v="n.a."/>
    <s v="A Departure from Reality I: Self-assertion.psd"/>
    <s v="與現實的背離三聯展之（一）： 有我.psd"/>
    <s v="與現實的背離三聯展之（一）： 有我.psd"/>
    <s v="n.a."/>
    <s v="n.a."/>
    <d v="2010-05-15T00:00:00"/>
    <d v="2010-07-06T00:00:00"/>
    <n v="2010"/>
    <n v="5"/>
    <n v="0"/>
    <s v="Blindspot Gallery"/>
    <s v="Blindspot Gallery"/>
    <s v="n.a."/>
    <s v="n.a."/>
    <s v="Janet Fong"/>
    <s v="方敏兒"/>
    <s v="Miao Xiaochun, Enoch Cheung"/>
    <s v="繆曉春、張康生"/>
    <s v=" "/>
    <s v=" "/>
  </r>
  <r>
    <s v="1011"/>
    <s v="10110840"/>
    <m/>
    <n v="0"/>
    <s v="Local"/>
    <s v="本地"/>
    <m/>
    <m/>
    <x v="139"/>
    <x v="329"/>
    <m/>
    <s v="GAL"/>
    <x v="103"/>
    <s v="Photography"/>
    <s v="攝影"/>
    <s v="n.a."/>
    <s v="n.a."/>
    <s v="Just another exercise"/>
    <s v="沒有題目的習作"/>
    <s v="沒有題目的習作"/>
    <s v="n.a."/>
    <s v="n.a."/>
    <d v="2010-05-15T00:00:00"/>
    <d v="2010-06-20T00:00:00"/>
    <n v="2010"/>
    <n v="5"/>
    <n v="0"/>
    <s v="The Upper Station Photo Gallery"/>
    <s v="The Upper Station Photo Gallery"/>
    <s v="n.a."/>
    <s v="n.a."/>
    <s v="n.a."/>
    <s v="n.a."/>
    <s v="John Choy"/>
    <s v=" 蔡旭威"/>
    <s v=" "/>
    <s v=" "/>
  </r>
  <r>
    <s v="1011"/>
    <s v="10110841"/>
    <m/>
    <n v="0"/>
    <s v="Local"/>
    <s v="本地"/>
    <m/>
    <m/>
    <x v="343"/>
    <x v="341"/>
    <m/>
    <s v="GAL"/>
    <x v="197"/>
    <s v="Painting"/>
    <s v="繪畫"/>
    <s v="n.a."/>
    <s v="n.a."/>
    <s v="Golden Heritage"/>
    <s v="n.a."/>
    <s v="Golden Heritage"/>
    <s v="n.a."/>
    <s v="n.a."/>
    <d v="2010-05-15T00:00:00"/>
    <d v="2010-05-23T00:00:00"/>
    <n v="2010"/>
    <n v="5"/>
    <n v="0"/>
    <s v="n.a."/>
    <s v="n.a."/>
    <s v="n.a."/>
    <s v="n.a."/>
    <s v="n.a."/>
    <s v="n.a."/>
    <s v="Min Wae Aung"/>
    <s v="n.a."/>
    <s v=" "/>
    <s v=" "/>
  </r>
  <r>
    <s v="1011"/>
    <s v="10110842"/>
    <m/>
    <n v="0"/>
    <s v="Local"/>
    <s v="本地"/>
    <m/>
    <m/>
    <x v="344"/>
    <x v="342"/>
    <m/>
    <s v="GAL"/>
    <x v="198"/>
    <s v="Painting"/>
    <s v="繪畫"/>
    <s v="n.a."/>
    <s v="n.a."/>
    <s v="RECENT ACQUISITIONS 2010"/>
    <s v="n.a."/>
    <s v="RECENT ACQUISITIONS 2010"/>
    <s v="n.a."/>
    <s v="n.a."/>
    <d v="2010-05-18T00:00:00"/>
    <s v="9999"/>
    <n v="2010"/>
    <n v="5"/>
    <n v="99"/>
    <s v="Wattis Fine Art"/>
    <s v="Wattis Fine Art"/>
    <s v="n.a."/>
    <s v="n.a."/>
    <s v="n.a."/>
    <s v="n.a."/>
    <s v="n.a."/>
    <s v="n.a."/>
    <s v=" "/>
    <s v=" "/>
  </r>
  <r>
    <s v="1011"/>
    <s v="10110843"/>
    <m/>
    <n v="0"/>
    <s v="Local"/>
    <s v="本地"/>
    <m/>
    <m/>
    <x v="345"/>
    <x v="343"/>
    <m/>
    <s v="PA"/>
    <x v="157"/>
    <s v="Photography"/>
    <s v="攝影"/>
    <s v="n.a."/>
    <s v="n.a."/>
    <s v="Darkroom"/>
    <s v="斗室"/>
    <s v="斗室"/>
    <s v="n.a."/>
    <s v="n.a."/>
    <d v="2010-05-22T00:00:00"/>
    <s v="9999"/>
    <n v="2010"/>
    <n v="5"/>
    <n v="99"/>
    <s v="Hong Kong Christian Service Kwun Tong Vocational Training Centre"/>
    <s v="香港基督教服務處觀塘職業訓練中心"/>
    <s v="n.a."/>
    <s v="n.a."/>
    <s v="n.a."/>
    <s v="n.a."/>
    <s v="n.a."/>
    <s v="n.a."/>
    <s v=" "/>
    <s v=" "/>
  </r>
  <r>
    <s v="1011"/>
    <s v="10110844"/>
    <m/>
    <n v="0"/>
    <s v="Local"/>
    <s v="本地"/>
    <m/>
    <m/>
    <x v="48"/>
    <x v="139"/>
    <m/>
    <s v="GAL"/>
    <x v="37"/>
    <s v="Painting"/>
    <s v="繪畫"/>
    <s v="n.a."/>
    <s v="n.a."/>
    <s v="The Soundtrack of Our Lives"/>
    <s v="n.a."/>
    <s v="The Soundtrack of Our Lives"/>
    <s v="n.a."/>
    <s v="n.a."/>
    <d v="2010-05-24T00:00:00"/>
    <d v="2010-06-12T00:00:00"/>
    <n v="2010"/>
    <n v="5"/>
    <n v="0"/>
    <s v="n.a."/>
    <s v="n.a."/>
    <s v="n.a."/>
    <s v="n.a."/>
    <s v="n.a."/>
    <s v="n.a."/>
    <s v="Guy Mawstri"/>
    <s v="n.a."/>
    <s v=" "/>
    <s v=" "/>
  </r>
  <r>
    <s v="1011"/>
    <s v="10110845"/>
    <m/>
    <n v="0"/>
    <s v="Local"/>
    <s v="本地"/>
    <m/>
    <m/>
    <x v="346"/>
    <x v="344"/>
    <m/>
    <s v="GAL"/>
    <x v="199"/>
    <s v="Photography"/>
    <s v="攝影"/>
    <s v="n.a."/>
    <s v="n.a."/>
    <s v="Candida Hofer: In Italy, Naples and Florence"/>
    <s v="n.a."/>
    <s v="Candida Hofer: In Italy, Naples and Florence"/>
    <s v="n.a."/>
    <s v="n.a."/>
    <d v="2010-05-24T00:00:00"/>
    <d v="2010-06-10T00:00:00"/>
    <n v="2010"/>
    <n v="5"/>
    <n v="0"/>
    <s v="n.a."/>
    <s v="n.a."/>
    <s v="n.a."/>
    <s v="n.a."/>
    <s v="n.a."/>
    <s v="n.a."/>
    <s v="Candida Hofer"/>
    <s v="n.a."/>
    <s v=" "/>
    <s v=" "/>
  </r>
  <r>
    <s v="1011"/>
    <s v="10110846"/>
    <m/>
    <n v="0"/>
    <s v="Local"/>
    <s v="本地"/>
    <m/>
    <m/>
    <x v="40"/>
    <x v="339"/>
    <m/>
    <s v="GAL"/>
    <x v="30"/>
    <s v="Mixed Media and Installation"/>
    <s v="混合媒介及裝置"/>
    <s v="n.a."/>
    <s v="n.a."/>
    <s v="Untitled: Chen Man, Jose Parla, Xing Danwen, Liu Ren, Ma Gang, Chen Zhuo + Huang Keyi"/>
    <s v="n.a."/>
    <s v="Untitled: Chen Man, Jose Parla, Xing Danwen, Liu Ren, Ma Gang, Chen Zhuo + Huang Keyi"/>
    <s v="n.a."/>
    <s v="n.a."/>
    <d v="2010-05-25T00:00:00"/>
    <d v="2010-06-22T00:00:00"/>
    <n v="2010"/>
    <n v="5"/>
    <n v="0"/>
    <s v="Ooi Botos Gallery"/>
    <s v="Ooi Botos Gallery"/>
    <s v="n.a."/>
    <s v="n.a."/>
    <s v="n.a."/>
    <s v="n.a."/>
    <s v="Chen Man, Jose Parla, Xing Danwen, Liu Ren, Ma Gang, Chen Zhuo + Huang Keyi"/>
    <s v="n.a."/>
    <s v=" "/>
    <s v=" "/>
  </r>
  <r>
    <s v="1011"/>
    <s v="10110847"/>
    <m/>
    <n v="0"/>
    <s v="Local"/>
    <s v="本地"/>
    <m/>
    <m/>
    <x v="84"/>
    <x v="75"/>
    <m/>
    <s v="GAL"/>
    <x v="65"/>
    <s v="Photography"/>
    <s v="攝影"/>
    <s v="n.a."/>
    <s v="n.a."/>
    <s v="Desire For Anima - Yigal Ozeri Solo Exhibitioin"/>
    <s v="n.a."/>
    <s v="Desire For Anima - Yigal Ozeri Solo Exhibitioin"/>
    <s v="n.a."/>
    <s v="n.a."/>
    <d v="2010-05-25T00:00:00"/>
    <d v="2010-06-27T00:00:00"/>
    <n v="2010"/>
    <n v="5"/>
    <n v="0"/>
    <s v="n.a."/>
    <s v="n.a."/>
    <s v="n.a."/>
    <s v="n.a."/>
    <s v="n.a."/>
    <s v="n.a."/>
    <s v="n.a."/>
    <s v="n.a."/>
    <s v=" "/>
    <s v=" "/>
  </r>
  <r>
    <s v="1011"/>
    <s v="10110848"/>
    <m/>
    <n v="0"/>
    <s v="Local"/>
    <s v="本地"/>
    <m/>
    <m/>
    <x v="347"/>
    <x v="345"/>
    <m/>
    <s v="VA"/>
    <x v="162"/>
    <s v="Painting"/>
    <s v="繪畫"/>
    <s v="n.a."/>
    <s v="n.a."/>
    <s v="Qiu Anxiong: The New Book of Mountains and Seas 2"/>
    <s v="邱黯雄: 新山海經2"/>
    <s v="邱黯雄: 新山海經2"/>
    <s v="n.a."/>
    <s v="n.a."/>
    <d v="2010-05-26T00:00:00"/>
    <d v="2010-05-30T00:00:00"/>
    <n v="2010"/>
    <n v="5"/>
    <n v="0"/>
    <s v="Hanart TZ Gallery"/>
    <s v="漢雅軒"/>
    <s v="n.a."/>
    <s v="n.a."/>
    <s v="n.a."/>
    <s v="n.a."/>
    <s v="Qiu Anxiong"/>
    <s v="邱黯雄"/>
    <s v=" "/>
    <s v=" "/>
  </r>
  <r>
    <s v="1011"/>
    <s v="10110849"/>
    <m/>
    <n v="0"/>
    <s v="Local"/>
    <s v="本地"/>
    <m/>
    <m/>
    <x v="40"/>
    <x v="339"/>
    <m/>
    <s v="GAL"/>
    <x v="30"/>
    <s v="Mixed Media and Installation"/>
    <s v="混合媒介及裝置"/>
    <s v="n.a."/>
    <s v="n.a."/>
    <s v="Chen Man + Liu Ren, Art HK 10, Hong Kong"/>
    <s v="n.a."/>
    <s v="Chen Man + Liu Ren, Art HK 10, Hong Kong"/>
    <s v="n.a."/>
    <s v="n.a."/>
    <d v="2010-05-27T00:00:00"/>
    <d v="2010-05-30T00:00:00"/>
    <n v="2010"/>
    <n v="5"/>
    <n v="0"/>
    <s v="Ooi Botos Gallery"/>
    <s v="Ooi Botos Gallery"/>
    <s v="n.a."/>
    <s v="n.a."/>
    <s v="n.a."/>
    <s v="n.a."/>
    <s v="Chen Man + Liu Ren"/>
    <s v="n.a."/>
    <s v=" "/>
    <s v=" "/>
  </r>
  <r>
    <s v="1011"/>
    <s v="10110850"/>
    <m/>
    <n v="0"/>
    <s v="Local"/>
    <s v="本地"/>
    <m/>
    <m/>
    <x v="122"/>
    <x v="111"/>
    <m/>
    <s v="GAL"/>
    <x v="93"/>
    <s v="Painting"/>
    <s v="繪畫"/>
    <s v="n.a."/>
    <s v="n.a."/>
    <s v="Tibet"/>
    <s v="n.a."/>
    <s v="Tibet"/>
    <s v="n.a."/>
    <s v="n.a."/>
    <d v="2010-05-27T00:00:00"/>
    <d v="2010-06-06T00:00:00"/>
    <n v="2010"/>
    <n v="5"/>
    <n v="0"/>
    <s v="Zee Stone Gallery"/>
    <s v="Zee Stone Gallery"/>
    <s v="n.a."/>
    <s v="n.a."/>
    <s v="n.a."/>
    <s v="n.a."/>
    <s v="Lin Yuan"/>
    <s v="n.a."/>
    <s v=" "/>
    <s v=" "/>
  </r>
  <r>
    <s v="1011"/>
    <s v="10110851"/>
    <m/>
    <n v="0"/>
    <s v="Local"/>
    <s v="本地"/>
    <m/>
    <m/>
    <x v="276"/>
    <x v="264"/>
    <m/>
    <s v="VA"/>
    <x v="162"/>
    <s v="Mixed Art-forms"/>
    <s v="綜合展"/>
    <s v="n.a."/>
    <s v="n.a."/>
    <s v="ARTHK 10 Booth D10"/>
    <s v="n.a."/>
    <s v="ARTHK 10 Booth D10"/>
    <s v="n.a."/>
    <s v="n.a."/>
    <d v="2010-05-27T00:00:00"/>
    <d v="2010-05-30T00:00:00"/>
    <n v="2010"/>
    <n v="5"/>
    <n v="0"/>
    <s v="n.a."/>
    <s v="n.a."/>
    <s v="n.a."/>
    <s v="n.a."/>
    <s v="n.a."/>
    <s v="n.a."/>
    <s v="CHEN Jie, JIANG Zhi, Jane Lee, Donna ONG, Wilson SHIEH, SUN Yuan, PENG Yu, Charwei TSAI, Adrian WONG, YANG Jiechang"/>
    <s v="n.a."/>
    <s v="Vernissage Wednesday, 26 May 2010 at 6-9pm; Stand Talk by artist Wilson Shieh, Thursday. 27 May 2010 at 4.30pm at Osage Gallery booth D10;ART HK Sunday Brunch, Sunday, May 30 at 10am - 12noon, Osage Soh"/>
    <s v=" "/>
  </r>
  <r>
    <s v="1011"/>
    <s v="10110852"/>
    <m/>
    <n v="0"/>
    <s v="Local"/>
    <s v="本地"/>
    <m/>
    <m/>
    <x v="334"/>
    <x v="328"/>
    <m/>
    <s v="GAL"/>
    <x v="158"/>
    <s v="Sculpture"/>
    <s v="雕塑"/>
    <s v="n.a."/>
    <s v="n.a."/>
    <s v="Terry Stringer: A Secret Room in the Head"/>
    <s v="心靈的密室"/>
    <s v="心靈的密室"/>
    <s v="n.a."/>
    <s v="n.a."/>
    <d v="2010-05-29T00:00:00"/>
    <d v="2010-08-21T00:00:00"/>
    <n v="2010"/>
    <n v="5"/>
    <n v="0"/>
    <s v="Koru Contemporary Art"/>
    <s v="Koru Contemporary Art"/>
    <s v="n.a."/>
    <s v="n.a."/>
    <s v="n.a."/>
    <s v="n.a."/>
    <s v="Terry Stringer"/>
    <s v="n.a."/>
    <s v=" "/>
    <s v=" "/>
  </r>
  <r>
    <s v="1011"/>
    <s v="10110854"/>
    <m/>
    <n v="0"/>
    <s v="Local"/>
    <s v="本地"/>
    <m/>
    <m/>
    <x v="60"/>
    <x v="54"/>
    <m/>
    <s v="BUSS"/>
    <x v="49"/>
    <s v="Painting"/>
    <s v="繪畫"/>
    <s v="n.a."/>
    <s v="n.a."/>
    <s v="&quot;DayDream Catcher&quot;, Paintings Exhibition"/>
    <s v="n.a."/>
    <s v="&quot;DayDream Catcher&quot;, Paintings Exhibition"/>
    <s v="n.a."/>
    <s v="n.a."/>
    <d v="2010-05-31T00:00:00"/>
    <d v="2010-06-26T00:00:00"/>
    <n v="2010"/>
    <n v="5"/>
    <n v="0"/>
    <s v="n.a."/>
    <s v="n.a."/>
    <s v="n.a."/>
    <s v="n.a."/>
    <s v="n.a."/>
    <s v="n.a."/>
    <s v="Chan Song, Sophia Cheng and Cheng Pui Kan"/>
    <s v="n.a."/>
    <s v=" "/>
    <s v=" "/>
  </r>
  <r>
    <s v="1011"/>
    <s v="10110855"/>
    <m/>
    <n v="0"/>
    <s v="Local"/>
    <s v="本地"/>
    <m/>
    <m/>
    <x v="19"/>
    <x v="140"/>
    <m/>
    <s v="GAL"/>
    <x v="11"/>
    <s v="Painting"/>
    <s v="繪畫"/>
    <s v="n.a."/>
    <s v="n.a."/>
    <s v="Contemporary Traditions"/>
    <s v="n.a."/>
    <s v="Contemporary Traditions"/>
    <s v="n.a."/>
    <s v="n.a."/>
    <d v="2010-06-02T00:00:00"/>
    <d v="2010-06-22T00:00:00"/>
    <n v="2010"/>
    <n v="6"/>
    <n v="0"/>
    <s v="n.a."/>
    <s v="n.a."/>
    <s v="n.a."/>
    <s v="n.a."/>
    <s v="n.a."/>
    <s v="n.a."/>
    <s v="n.a."/>
    <s v="n.a."/>
    <s v=" "/>
    <s v=" "/>
  </r>
  <r>
    <s v="1011"/>
    <s v="10110856"/>
    <m/>
    <n v="0"/>
    <s v="Local"/>
    <s v="本地"/>
    <m/>
    <m/>
    <x v="97"/>
    <x v="88"/>
    <m/>
    <s v="GAL"/>
    <x v="73"/>
    <s v="Painting"/>
    <s v="繪畫"/>
    <s v="n.a."/>
    <s v="n.a."/>
    <s v="Spanish Art Exhibition (I) by Joan Longas and Marti Bofarull"/>
    <s v="n.a."/>
    <s v="Spanish Art Exhibition (I) by Joan Longas and Marti Bofarull"/>
    <s v="n.a."/>
    <s v="n.a."/>
    <d v="2010-06-05T00:00:00"/>
    <d v="2010-06-26T00:00:00"/>
    <n v="2010"/>
    <n v="6"/>
    <n v="0"/>
    <s v="State-of-the-Arts Gallery"/>
    <s v="State-of-the-Arts Gallery"/>
    <s v="n.a."/>
    <s v="n.a."/>
    <s v="n.a."/>
    <s v="n.a."/>
    <s v="Joan Longas, Marti Bofarull"/>
    <s v="n.a."/>
    <s v=" "/>
    <s v=" "/>
  </r>
  <r>
    <s v="1011"/>
    <s v="10110857"/>
    <m/>
    <n v="0"/>
    <s v="Local"/>
    <s v="本地"/>
    <m/>
    <m/>
    <x v="53"/>
    <x v="47"/>
    <m/>
    <s v="GAL"/>
    <x v="42"/>
    <s v="Painting"/>
    <s v="繪畫"/>
    <s v="n.a."/>
    <s v="n.a."/>
    <s v="Deva Loka II"/>
    <s v="n.a."/>
    <s v="Deva Loka II"/>
    <s v="n.a."/>
    <s v="n.a."/>
    <d v="2010-06-10T00:00:00"/>
    <d v="2010-07-30T00:00:00"/>
    <n v="2010"/>
    <n v="6"/>
    <n v="0"/>
    <s v="n.a."/>
    <s v="n.a."/>
    <s v="n.a."/>
    <s v="n.a."/>
    <s v="n.a."/>
    <s v="n.a."/>
    <s v="Yoshitaka Amano"/>
    <s v="n.a."/>
    <s v=" "/>
    <s v=" "/>
  </r>
  <r>
    <s v="1011"/>
    <s v="10110858"/>
    <m/>
    <n v="0"/>
    <s v="Local"/>
    <s v="本地"/>
    <m/>
    <m/>
    <x v="122"/>
    <x v="111"/>
    <m/>
    <s v="GAL"/>
    <x v="93"/>
    <s v="Painting"/>
    <s v="繪畫"/>
    <s v="n.a."/>
    <s v="n.a."/>
    <s v="Abstract lacquer"/>
    <s v="n.a."/>
    <s v="Abstract lacquer"/>
    <s v="n.a."/>
    <s v="n.a."/>
    <d v="2010-06-11T00:00:00"/>
    <d v="2010-06-20T00:00:00"/>
    <n v="2010"/>
    <n v="6"/>
    <n v="0"/>
    <s v="Zee Stone Gallery"/>
    <s v="Zee Stone Gallery"/>
    <s v="n.a."/>
    <s v="n.a."/>
    <s v="n.a."/>
    <s v="n.a."/>
    <s v="Lin Yuan"/>
    <s v="n.a."/>
    <s v=" "/>
    <s v=" "/>
  </r>
  <r>
    <s v="1011"/>
    <s v="10110859"/>
    <m/>
    <n v="0"/>
    <s v="Local"/>
    <s v="本地"/>
    <m/>
    <m/>
    <x v="14"/>
    <x v="121"/>
    <m/>
    <s v="BUSS"/>
    <x v="8"/>
    <s v="Mixed Art-forms"/>
    <s v="綜合展"/>
    <s v="n.a."/>
    <s v="n.a."/>
    <s v="In Details"/>
    <s v="細節"/>
    <s v="細節"/>
    <s v="n.a."/>
    <s v="n.a."/>
    <d v="2010-06-12T00:00:00"/>
    <d v="2010-08-28T00:00:00"/>
    <n v="2010"/>
    <n v="6"/>
    <n v="0"/>
    <s v="agn?s b.'s LIBRAIRIE GALERIE &amp; 1a Space"/>
    <s v="agn?s b.'s LIBRAIRIE GALERIE 及 1a 藝術空間"/>
    <s v="n.a."/>
    <s v="n.a."/>
    <s v="Ivy Ma"/>
    <s v="馬?珠"/>
    <s v="Lam Wai Kit; Choi Yan Chi; Ivy Ma"/>
    <s v="林慧潔、蔡仞姿、馬?珠"/>
    <s v=" "/>
    <s v=" "/>
  </r>
  <r>
    <s v="1011"/>
    <s v="10110860"/>
    <m/>
    <n v="0"/>
    <s v="Local"/>
    <s v="本地"/>
    <m/>
    <m/>
    <x v="348"/>
    <x v="346"/>
    <m/>
    <n v="99"/>
    <x v="200"/>
    <s v="Painting"/>
    <s v="繪畫"/>
    <s v="n.a."/>
    <s v="n.a."/>
    <s v="Something About Flowers"/>
    <s v="花．時間．生活"/>
    <s v="花．時間．生活"/>
    <s v="n.a."/>
    <s v="n.a."/>
    <d v="2010-06-13T00:00:00"/>
    <d v="2010-06-27T00:00:00"/>
    <n v="2010"/>
    <n v="6"/>
    <n v="0"/>
    <s v="n.a."/>
    <s v="n.a."/>
    <s v="n.a."/>
    <s v="n.a."/>
    <s v="n.a."/>
    <s v="n.a."/>
    <s v="Jessica Tseng"/>
    <s v="曾思卉"/>
    <s v=" "/>
    <s v=" "/>
  </r>
  <r>
    <s v="1011"/>
    <s v="10110861"/>
    <m/>
    <n v="0"/>
    <s v="Local"/>
    <s v="本地"/>
    <m/>
    <m/>
    <x v="48"/>
    <x v="139"/>
    <m/>
    <s v="GAL"/>
    <x v="37"/>
    <s v="Mixed Art-forms"/>
    <s v="綜合展"/>
    <s v="n.a."/>
    <s v="n.a."/>
    <s v="Revolve"/>
    <s v="n.a."/>
    <s v="Revolve"/>
    <s v="n.a."/>
    <s v="n.a."/>
    <d v="2010-06-15T00:00:00"/>
    <d v="2010-07-31T00:00:00"/>
    <n v="2010"/>
    <n v="6"/>
    <n v="0"/>
    <s v="n.a."/>
    <s v="n.a."/>
    <s v="n.a."/>
    <s v="n.a."/>
    <s v="n.a."/>
    <s v="n.a."/>
    <s v="Rob and Nick Carter"/>
    <s v="n.a."/>
    <s v=" "/>
    <s v=" "/>
  </r>
  <r>
    <s v="1011"/>
    <s v="10110862"/>
    <m/>
    <n v="0"/>
    <s v="Local"/>
    <s v="本地"/>
    <m/>
    <m/>
    <x v="64"/>
    <x v="331"/>
    <m/>
    <s v="GAL"/>
    <x v="52"/>
    <s v="Mixed Art-forms"/>
    <s v="綜合展"/>
    <s v="n.a."/>
    <s v="n.a."/>
    <s v="Further Affinities"/>
    <s v="n.a."/>
    <s v="Further Affinities"/>
    <s v="n.a."/>
    <s v="n.a."/>
    <d v="2010-06-17T00:00:00"/>
    <d v="2010-08-01T00:00:00"/>
    <n v="2010"/>
    <n v="6"/>
    <n v="0"/>
    <s v="sundaram tagore gallery hong kong"/>
    <s v="sundaram tagore gallery hong kong"/>
    <s v="n.a."/>
    <s v="n.a."/>
    <s v="n.a."/>
    <s v="n.a."/>
    <s v="n.a."/>
    <s v="n.a."/>
    <s v=" "/>
    <s v=" "/>
  </r>
  <r>
    <s v="1011"/>
    <s v="10110863"/>
    <m/>
    <n v="0"/>
    <s v="Local"/>
    <s v="本地"/>
    <m/>
    <m/>
    <x v="133"/>
    <x v="119"/>
    <m/>
    <s v="GAL"/>
    <x v="119"/>
    <s v="Painting"/>
    <s v="繪畫"/>
    <s v="n.a."/>
    <s v="n.a."/>
    <s v="Ideal Form"/>
    <s v="n.a."/>
    <s v="Ideal Form"/>
    <s v="n.a."/>
    <s v="n.a."/>
    <d v="2010-06-18T00:00:00"/>
    <d v="2010-08-31T00:00:00"/>
    <n v="2010"/>
    <n v="6"/>
    <n v="0"/>
    <s v="Red Square Gallery"/>
    <s v="Red Square Gallery"/>
    <s v="n.a."/>
    <s v="n.a."/>
    <s v="n.a."/>
    <s v="n.a."/>
    <s v="Irina Surikova, Stefan Georgiev, Oksana Shinkarenko, Anna Berezovskaya"/>
    <s v="n.a."/>
    <s v=" "/>
    <s v=" "/>
  </r>
  <r>
    <s v="1011"/>
    <s v="10110864"/>
    <m/>
    <n v="0"/>
    <s v="Local"/>
    <s v="本地"/>
    <m/>
    <m/>
    <x v="231"/>
    <x v="347"/>
    <m/>
    <s v="VA"/>
    <x v="147"/>
    <s v="Design"/>
    <s v="設計"/>
    <s v="n.a."/>
    <s v="n.a."/>
    <s v="Reinventing with Design 2010"/>
    <s v="n.a."/>
    <s v="Reinventing with Design 2010"/>
    <s v="n.a."/>
    <s v="n.a."/>
    <d v="2010-06-21T00:00:00"/>
    <d v="2010-06-25T00:00:00"/>
    <n v="2010"/>
    <n v="6"/>
    <n v="0"/>
    <s v="Hong Kong Design Centre"/>
    <s v="n.a."/>
    <s v="n.a."/>
    <s v="n.a."/>
    <s v="n.a."/>
    <s v="n.a."/>
    <s v="n.a."/>
    <s v="n.a."/>
    <s v=" "/>
    <s v=" "/>
  </r>
  <r>
    <s v="1011"/>
    <s v="10110865"/>
    <m/>
    <n v="0"/>
    <s v="Local"/>
    <s v="本地"/>
    <m/>
    <m/>
    <x v="349"/>
    <x v="348"/>
    <m/>
    <s v="BUSS"/>
    <x v="201"/>
    <s v="Design"/>
    <s v="設計"/>
    <s v="n.a."/>
    <s v="n.a."/>
    <s v="Exhibition"/>
    <s v="n.a."/>
    <s v="Exhibition"/>
    <s v="n.a."/>
    <s v="n.a."/>
    <d v="2010-06-22T00:00:00"/>
    <d v="2010-06-22T00:00:00"/>
    <n v="2010"/>
    <n v="6"/>
    <n v="0"/>
    <s v="Hong Kong Design Centre; Hong Kong Ambassadors of Design"/>
    <s v="香港設計中心、香港設計大使"/>
    <s v="n.a."/>
    <s v="n.a."/>
    <s v="n.a."/>
    <s v="n.a."/>
    <s v="Thomas Heatherwick"/>
    <s v="n.a."/>
    <s v=" "/>
    <s v=" "/>
  </r>
  <r>
    <s v="1011"/>
    <s v="10110866"/>
    <m/>
    <n v="0"/>
    <s v="Local"/>
    <s v="本地"/>
    <m/>
    <m/>
    <x v="231"/>
    <x v="347"/>
    <m/>
    <s v="VA"/>
    <x v="147"/>
    <s v="Design"/>
    <s v="設計"/>
    <s v="n.a."/>
    <s v="n.a."/>
    <s v="Design Annual Exhibition 2010 - ENTERPLAY"/>
    <s v="n.a."/>
    <s v="Design Annual Exhibition 2010 - ENTERPLAY"/>
    <s v="n.a."/>
    <s v="n.a."/>
    <d v="2010-06-24T00:00:00"/>
    <d v="2010-06-27T00:00:00"/>
    <n v="2010"/>
    <n v="6"/>
    <n v="0"/>
    <s v="Hong Kong Community College"/>
    <s v="香港專上學院"/>
    <s v="n.a."/>
    <s v="n.a."/>
    <s v="n.a."/>
    <s v="n.a."/>
    <s v="n.a."/>
    <s v="n.a."/>
    <s v=" "/>
    <s v=" "/>
  </r>
  <r>
    <s v="1011"/>
    <s v="10110867"/>
    <m/>
    <n v="0"/>
    <s v="Local"/>
    <s v="本地"/>
    <m/>
    <m/>
    <x v="19"/>
    <x v="140"/>
    <m/>
    <s v="GAL"/>
    <x v="11"/>
    <s v="Painting"/>
    <s v="繪畫"/>
    <s v="n.a."/>
    <s v="n.a."/>
    <s v="Summer 2010"/>
    <s v="n.a."/>
    <s v="Summer 2010"/>
    <s v="n.a."/>
    <s v="n.a."/>
    <d v="2010-06-24T00:00:00"/>
    <d v="2010-08-28T00:00:00"/>
    <n v="2010"/>
    <n v="6"/>
    <n v="0"/>
    <s v="n.a."/>
    <s v="n.a."/>
    <s v="n.a."/>
    <s v="n.a."/>
    <s v="n.a."/>
    <s v="n.a."/>
    <s v="Billy Lee; Elise Lai; Eric Chan; Greg Girard; Konstantin Bessmertny; Lam Wai Kit; Sally Smart; Su Cheng; Tang Kwok Hin"/>
    <s v="n.a."/>
    <s v=" "/>
    <s v=" "/>
  </r>
  <r>
    <s v="1011"/>
    <s v="10110868"/>
    <m/>
    <n v="0"/>
    <s v="Local"/>
    <s v="本地"/>
    <m/>
    <m/>
    <x v="105"/>
    <x v="349"/>
    <m/>
    <s v="GAL"/>
    <x v="80"/>
    <s v="Painting"/>
    <s v="繪畫"/>
    <s v="n.a."/>
    <s v="n.a."/>
    <s v="Imaginary Scene"/>
    <s v="n.a."/>
    <s v="Imaginary Scene"/>
    <s v="n.a."/>
    <s v="n.a."/>
    <d v="2010-06-24T00:00:00"/>
    <d v="2010-07-22T00:00:00"/>
    <n v="2010"/>
    <n v="6"/>
    <n v="0"/>
    <s v="n.a."/>
    <s v="n.a."/>
    <s v="n.a."/>
    <s v="n.a."/>
    <s v="n.a."/>
    <s v="n.a."/>
    <s v="Park Sang Hee; Park Jin Won; Lee Mi Kyoung; Jang Seung Hyo; Jung Kyoung Shim; Hong Seung Pyo"/>
    <s v="n.a."/>
    <s v=" "/>
    <s v=" "/>
  </r>
  <r>
    <s v="1011"/>
    <s v="10110870"/>
    <m/>
    <n v="0"/>
    <s v="Local"/>
    <s v="本地"/>
    <m/>
    <m/>
    <x v="69"/>
    <x v="62"/>
    <m/>
    <s v="BUSS"/>
    <x v="57"/>
    <s v="Painting"/>
    <s v="繪畫"/>
    <s v="n.a."/>
    <s v="n.a."/>
    <s v="Beautiful Melancholy – City Life"/>
    <s v="n.a."/>
    <s v="Beautiful Melancholy – City Life"/>
    <s v="n.a."/>
    <s v="n.a."/>
    <d v="2010-06-25T00:00:00"/>
    <d v="2010-07-12T00:00:00"/>
    <n v="2010"/>
    <n v="6"/>
    <n v="0"/>
    <s v="State-of-the-Arts Gallery"/>
    <s v="State-of-the-Arts Gallery"/>
    <s v="n.a."/>
    <s v="n.a."/>
    <s v="n.a."/>
    <s v="n.a."/>
    <s v="Didier Lourenco, Giles Dawe"/>
    <s v="n.a."/>
    <s v=" "/>
    <s v=" "/>
  </r>
  <r>
    <s v="1011"/>
    <s v="10110871"/>
    <m/>
    <n v="0"/>
    <s v="Local"/>
    <s v="本地"/>
    <m/>
    <m/>
    <x v="139"/>
    <x v="329"/>
    <m/>
    <s v="GAL"/>
    <x v="103"/>
    <s v="Photography"/>
    <s v="攝影"/>
    <s v="n.a."/>
    <s v="n.a."/>
    <s v="North"/>
    <s v="北"/>
    <s v="北"/>
    <s v="n.a."/>
    <s v="n.a."/>
    <d v="2010-06-26T00:00:00"/>
    <d v="2010-08-15T00:00:00"/>
    <n v="2010"/>
    <n v="6"/>
    <n v="0"/>
    <s v="The Upper Station Photo Gallery"/>
    <s v="The Upper Station Photo Gallery"/>
    <s v="n.a."/>
    <s v="n.a."/>
    <s v="n.a."/>
    <s v="n.a."/>
    <s v="Wong Kan-tai, Karl Chiu, Vincent Yu, Paul Yeung and Dustin Shum"/>
    <s v="黃勤帶、趙嘉榮、余偉建、楊德銘及岑允逸"/>
    <s v=" "/>
    <s v=" "/>
  </r>
  <r>
    <s v="1011"/>
    <s v="10110872"/>
    <m/>
    <n v="0"/>
    <s v="Local"/>
    <s v="本地"/>
    <m/>
    <m/>
    <x v="97"/>
    <x v="88"/>
    <m/>
    <s v="GAL"/>
    <x v="73"/>
    <s v="Painting"/>
    <s v="繪畫"/>
    <s v="n.a."/>
    <s v="n.a."/>
    <s v="Spanish Art Exhibition (II) by Cristina Blanch and Noemi Martin"/>
    <s v="n.a."/>
    <s v="Spanish Art Exhibition (II) by Cristina Blanch and Noemi Martin"/>
    <s v="n.a."/>
    <s v="n.a."/>
    <d v="2010-06-27T00:00:00"/>
    <d v="2010-07-17T00:00:00"/>
    <n v="2010"/>
    <n v="6"/>
    <n v="0"/>
    <s v="State-of-the-Arts Gallery"/>
    <s v="State-of-the-Arts Gallery"/>
    <s v="n.a."/>
    <s v="n.a."/>
    <s v="n.a."/>
    <s v="n.a."/>
    <s v="Cristina Blanch, Noemi Martin"/>
    <s v="n.a."/>
    <s v=" "/>
    <s v=" "/>
  </r>
  <r>
    <s v="1011"/>
    <s v="10110873"/>
    <m/>
    <n v="0"/>
    <s v="Local"/>
    <s v="本地"/>
    <m/>
    <m/>
    <x v="84"/>
    <x v="75"/>
    <m/>
    <s v="GAL"/>
    <x v="65"/>
    <s v="Mixed Media and Installation"/>
    <s v="混合媒介及裝置"/>
    <s v="n.a."/>
    <s v="n.a."/>
    <s v="INTERLUDE Gallery Artists Group Exhibition"/>
    <s v="悠 - 畫廊藝術家聯展"/>
    <s v="悠 - 畫廊藝術家聯展"/>
    <s v="n.a."/>
    <s v="n.a."/>
    <d v="2010-06-28T00:00:00"/>
    <d v="2010-08-31T00:00:00"/>
    <n v="2010"/>
    <n v="6"/>
    <n v="0"/>
    <s v="n.a."/>
    <s v="n.a."/>
    <s v="n.a."/>
    <s v="n.a."/>
    <s v="n.a."/>
    <s v="n.a."/>
    <s v="n.a."/>
    <s v="n.a."/>
    <s v=" "/>
    <s v=" "/>
  </r>
  <r>
    <s v="1011"/>
    <s v="10110874"/>
    <m/>
    <n v="0"/>
    <s v="Local"/>
    <s v="本地"/>
    <m/>
    <m/>
    <x v="60"/>
    <x v="54"/>
    <m/>
    <s v="BUSS"/>
    <x v="49"/>
    <s v="Mixed Media and Installation"/>
    <s v="混合媒介及裝置"/>
    <s v="n.a."/>
    <s v="n.a."/>
    <s v="&quot;Naked Execution&quot;, Mixed Media Nudes"/>
    <s v="n.a."/>
    <s v="&quot;Naked Execution&quot;, Mixed Media Nudes"/>
    <s v="n.a."/>
    <s v="n.a."/>
    <d v="2010-06-28T00:00:00"/>
    <d v="2010-08-21T00:00:00"/>
    <n v="2010"/>
    <n v="6"/>
    <n v="0"/>
    <s v="n.a."/>
    <s v="n.a."/>
    <s v="n.a."/>
    <s v="n.a."/>
    <s v="n.a."/>
    <s v="n.a."/>
    <s v="Chris Hall"/>
    <s v="n.a."/>
    <s v=" "/>
    <s v=" "/>
  </r>
  <r>
    <s v="1011"/>
    <s v="10110875"/>
    <m/>
    <n v="0"/>
    <s v="Local"/>
    <s v="本地"/>
    <m/>
    <m/>
    <x v="350"/>
    <x v="350"/>
    <m/>
    <s v="VA"/>
    <x v="147"/>
    <s v="Design"/>
    <s v="設計"/>
    <s v="n.a."/>
    <s v="n.a."/>
    <s v="Hong Kong College of Technology Graduation Show 2010 - Graduation Exhibition of Higher Diploma?in Creative Design (Integrated Graphic Communication)"/>
    <s v="n.a."/>
    <s v="Hong Kong College of Technology Graduation Show 2010 - Graduation Exhibition of Higher Diploma?in Creative Design (Integrated Graphic Communication)"/>
    <s v="n.a."/>
    <s v="n.a."/>
    <d v="2010-07-02T00:00:00"/>
    <d v="2010-07-05T00:00:00"/>
    <n v="2010"/>
    <n v="7"/>
    <n v="0"/>
    <s v="Hong Kong College of Technology -?Division of Applied Technology"/>
    <s v="n.a."/>
    <s v="n.a."/>
    <s v="n.a."/>
    <s v="n.a."/>
    <s v="n.a."/>
    <s v="n.a."/>
    <s v="n.a."/>
    <s v=" "/>
    <s v=" "/>
  </r>
  <r>
    <s v="1011"/>
    <s v="10110876"/>
    <m/>
    <n v="0"/>
    <s v="Local"/>
    <s v="本地"/>
    <m/>
    <m/>
    <x v="351"/>
    <x v="351"/>
    <m/>
    <s v="GAL"/>
    <x v="202"/>
    <s v="Painting"/>
    <s v="繪畫"/>
    <s v="n.a."/>
    <s v="n.a."/>
    <s v="Essence of Life"/>
    <s v="n.a."/>
    <s v="Essence of Life"/>
    <s v="n.a."/>
    <s v="n.a."/>
    <d v="2010-07-02T00:00:00"/>
    <d v="2010-07-31T00:00:00"/>
    <n v="2010"/>
    <n v="7"/>
    <n v="0"/>
    <s v="n.a."/>
    <s v="n.a."/>
    <s v="n.a."/>
    <s v="n.a."/>
    <s v="n.a."/>
    <s v="n.a."/>
    <s v="Tran Luu Hau"/>
    <s v="n.a."/>
    <s v=" "/>
    <s v=" "/>
  </r>
  <r>
    <s v="1011"/>
    <s v="10110877"/>
    <m/>
    <n v="0"/>
    <s v="Non-local"/>
    <s v="非本地"/>
    <m/>
    <m/>
    <x v="352"/>
    <x v="352"/>
    <m/>
    <n v="777"/>
    <x v="6"/>
    <s v="Painting"/>
    <s v="繪畫"/>
    <s v="n.a."/>
    <s v="n.a."/>
    <s v="Young Excellent Artists 2010"/>
    <s v="杰出青年畫家聯展"/>
    <s v="杰出青年畫家聯展"/>
    <s v="n.a."/>
    <s v="n.a."/>
    <d v="2010-07-03T00:00:00"/>
    <d v="2010-07-14T00:00:00"/>
    <n v="2010"/>
    <n v="7"/>
    <n v="0"/>
    <s v="ArtGroup International"/>
    <s v="ArtGroup International"/>
    <s v="n.a."/>
    <s v="n.a."/>
    <s v="n.a."/>
    <s v="n.a."/>
    <s v="Phil Chan Kwun Nam, Vicent Lee etc."/>
    <s v="陳冠男、李冠良等"/>
    <s v=" "/>
    <s v=" "/>
  </r>
  <r>
    <s v="1011"/>
    <s v="10110878"/>
    <m/>
    <n v="0"/>
    <s v="Local"/>
    <s v="本地"/>
    <m/>
    <m/>
    <x v="353"/>
    <x v="353"/>
    <m/>
    <s v="GAL"/>
    <x v="203"/>
    <s v="Painting"/>
    <s v="繪畫"/>
    <s v="n.a."/>
    <s v="n.a."/>
    <s v="Relax"/>
    <s v="n.a."/>
    <s v="Relax"/>
    <s v="n.a."/>
    <s v="n.a."/>
    <d v="2010-05-07T00:00:00"/>
    <d v="2010-06-04T00:00:00"/>
    <n v="2010"/>
    <n v="5"/>
    <n v="0"/>
    <s v="SOFIA GASPAR - Contemporary Spanish Art"/>
    <s v="SOFIA GASPAR - Contemporary Spanish Art"/>
    <s v="n.a."/>
    <s v="n.a."/>
    <s v="n.a."/>
    <s v="n.a."/>
    <s v="Marc Jesus"/>
    <s v="n.a."/>
    <s v=" "/>
    <s v=" "/>
  </r>
  <r>
    <s v="1011"/>
    <s v="10110879"/>
    <m/>
    <n v="0"/>
    <s v="Local"/>
    <s v="本地"/>
    <m/>
    <m/>
    <x v="354"/>
    <x v="354"/>
    <m/>
    <s v="FC"/>
    <x v="113"/>
    <s v="Photography"/>
    <s v="攝影"/>
    <s v="n.a."/>
    <s v="n.a."/>
    <s v="Myshical views toward 2012"/>
    <s v="n.a."/>
    <s v="Myshical views toward 2012"/>
    <s v="n.a."/>
    <s v="n.a."/>
    <d v="2010-07-06T00:00:00"/>
    <d v="2010-07-26T00:00:00"/>
    <n v="2010"/>
    <n v="7"/>
    <n v="0"/>
    <s v="n.a."/>
    <s v="n.a."/>
    <s v="n.a."/>
    <s v="n.a."/>
    <s v="n.a."/>
    <s v="n.a."/>
    <s v="Colin Denis Hyman"/>
    <s v="孫偉"/>
    <s v=" "/>
    <s v=" "/>
  </r>
  <r>
    <s v="1011"/>
    <s v="10110880"/>
    <m/>
    <n v="0"/>
    <s v="Local"/>
    <s v="本地"/>
    <m/>
    <m/>
    <x v="342"/>
    <x v="340"/>
    <m/>
    <s v="GAL"/>
    <x v="196"/>
    <s v="Mixed Media and Installation"/>
    <s v="混合媒介及裝置"/>
    <s v="n.a."/>
    <s v="n.a."/>
    <s v="A Departure From Reality II: City Fable"/>
    <s v="與現實的背離三聯展之（二）：都市寓言"/>
    <s v="與現實的背離三聯展之（二）：都市寓言"/>
    <s v="n.a."/>
    <s v="n.a."/>
    <d v="2010-07-10T00:00:00"/>
    <d v="2010-08-28T00:00:00"/>
    <n v="2010"/>
    <n v="7"/>
    <n v="0"/>
    <s v="Blindspot Gallery"/>
    <s v="Blindspot Gallery"/>
    <s v="n.a."/>
    <s v="n.a."/>
    <s v="Janet Fong"/>
    <s v="方敏兒"/>
    <s v="Ng Sai Kit, Lai Lon Hin"/>
    <s v="吳世傑、賴朗騫"/>
    <s v=" "/>
    <s v=" "/>
  </r>
  <r>
    <s v="1011"/>
    <s v="10110881"/>
    <m/>
    <n v="0"/>
    <s v="Local"/>
    <s v="本地"/>
    <m/>
    <m/>
    <x v="110"/>
    <x v="333"/>
    <m/>
    <s v="GAL"/>
    <x v="84"/>
    <s v="Painting"/>
    <s v="繪畫"/>
    <s v="n.a."/>
    <s v="n.a."/>
    <s v="Artist X Artist: Eileen Chan x Hephaistion+Saffie"/>
    <s v="n.a."/>
    <s v="Artist X Artist: Eileen Chan x Hephaistion+Saffie"/>
    <s v="n.a."/>
    <s v="n.a."/>
    <d v="2010-07-13T00:00:00"/>
    <d v="2010-08-21T00:00:00"/>
    <n v="2010"/>
    <n v="7"/>
    <n v="0"/>
    <s v="New Gallery on Old Bailey"/>
    <s v="New Gallery on Old Bailey"/>
    <s v="n.a."/>
    <s v="n.a."/>
    <s v="n.a."/>
    <s v="n.a."/>
    <s v="Eileen CHAN, Hephaistion CHO, Saffie NG"/>
    <s v="陳綺妮、曹飛揚、吳慧心"/>
    <s v=" "/>
    <s v=" "/>
  </r>
  <r>
    <s v="1011"/>
    <s v="10110882"/>
    <m/>
    <n v="0"/>
    <s v="Local"/>
    <s v="本地"/>
    <m/>
    <m/>
    <x v="51"/>
    <x v="330"/>
    <m/>
    <s v="GAL"/>
    <x v="40"/>
    <s v="Mixed Art-forms"/>
    <s v="綜合展"/>
    <s v="n.a."/>
    <s v="n.a."/>
    <s v="Group Exhibition"/>
    <s v="n.a."/>
    <s v="Group Exhibition"/>
    <s v="n.a."/>
    <s v="n.a."/>
    <d v="2010-07-15T00:00:00"/>
    <d v="2010-09-03T00:00:00"/>
    <n v="2010"/>
    <n v="7"/>
    <n v="0"/>
    <s v="Sin Sin Fine Art"/>
    <s v="Sin Sin Fine Art"/>
    <s v="n.a."/>
    <s v="n.a."/>
    <s v="n.a."/>
    <s v="n.a."/>
    <s v="Gallery Artists"/>
    <s v="n.a."/>
    <s v=" "/>
    <s v=" "/>
  </r>
  <r>
    <s v="1011"/>
    <s v="10110883"/>
    <m/>
    <n v="0"/>
    <s v="Local"/>
    <s v="本地"/>
    <m/>
    <m/>
    <x v="97"/>
    <x v="88"/>
    <m/>
    <s v="GAL"/>
    <x v="73"/>
    <s v="Painting"/>
    <s v="繪畫"/>
    <s v="n.a."/>
    <s v="n.a."/>
    <s v="Spanish Art Exhibition (III) by Michelle Concepci?n and Lola Abellan"/>
    <s v="n.a."/>
    <s v="Spanish Art Exhibition (III) by Michelle Concepci?n and Lola Abellan"/>
    <s v="n.a."/>
    <s v="n.a."/>
    <d v="2010-07-18T00:00:00"/>
    <d v="2010-08-14T00:00:00"/>
    <n v="2010"/>
    <n v="7"/>
    <n v="0"/>
    <s v="State-of-the-Arts Gallery"/>
    <s v="State-of-the-Arts Gallery"/>
    <s v="n.a."/>
    <s v="n.a."/>
    <s v="n.a."/>
    <s v="n.a."/>
    <s v="Michelle Concepci?n, Lola Abellan"/>
    <s v="n.a."/>
    <s v=" "/>
    <s v=" "/>
  </r>
  <r>
    <s v="1011"/>
    <s v="10110884"/>
    <m/>
    <n v="0"/>
    <s v="Local"/>
    <s v="本地"/>
    <m/>
    <m/>
    <x v="343"/>
    <x v="341"/>
    <m/>
    <s v="GAL"/>
    <x v="197"/>
    <s v="Photography"/>
    <s v="攝影"/>
    <s v="n.a."/>
    <s v="n.a."/>
    <s v="Urban Drift by Ben McMillan"/>
    <s v="n.a."/>
    <s v="Urban Drift by Ben McMillan"/>
    <s v="n.a."/>
    <s v="n.a."/>
    <d v="2010-08-01T00:00:00"/>
    <d v="2010-09-30T00:00:00"/>
    <n v="2010"/>
    <n v="8"/>
    <n v="0"/>
    <s v="n.a."/>
    <s v="n.a."/>
    <s v="n.a."/>
    <s v="n.a."/>
    <s v="n.a."/>
    <s v="n.a."/>
    <s v="Ben McMillan"/>
    <s v="n.a."/>
    <s v=" "/>
    <s v=" "/>
  </r>
  <r>
    <s v="1011"/>
    <s v="10110885"/>
    <m/>
    <n v="0"/>
    <s v="Local"/>
    <s v="本地"/>
    <m/>
    <m/>
    <x v="48"/>
    <x v="139"/>
    <m/>
    <s v="GAL"/>
    <x v="37"/>
    <s v="Photography"/>
    <s v="攝影"/>
    <s v="n.a."/>
    <s v="n.a."/>
    <s v="Signal 8"/>
    <s v="n.a."/>
    <s v="Signal 8"/>
    <s v="n.a."/>
    <s v="n.a."/>
    <d v="2010-08-03T00:00:00"/>
    <d v="2010-09-04T00:00:00"/>
    <n v="2010"/>
    <n v="8"/>
    <n v="0"/>
    <s v="n.a."/>
    <s v="n.a."/>
    <s v="n.a."/>
    <s v="n.a."/>
    <s v="n.a."/>
    <s v="n.a."/>
    <s v="Salon Show"/>
    <s v="n.a."/>
    <s v=" "/>
    <s v=" "/>
  </r>
  <r>
    <s v="1011"/>
    <s v="10110887"/>
    <m/>
    <n v="0"/>
    <s v="Non-local"/>
    <s v="非本地"/>
    <m/>
    <m/>
    <x v="355"/>
    <x v="355"/>
    <m/>
    <n v="777"/>
    <x v="6"/>
    <s v="Mixed Art-forms"/>
    <s v="綜合展"/>
    <s v="n.a."/>
    <s v="n.a."/>
    <s v="Melbourne Art Fair 2010"/>
    <s v="n.a."/>
    <s v="Melbourne Art Fair 2010"/>
    <s v="n.a."/>
    <s v="n.a."/>
    <d v="2010-08-04T00:00:00"/>
    <d v="2010-08-08T00:00:00"/>
    <n v="2010"/>
    <n v="8"/>
    <n v="0"/>
    <s v="Melbourne Art Foundations"/>
    <s v="Melbourne Art Foundations"/>
    <s v="n.a."/>
    <s v="n.a."/>
    <s v="n.a."/>
    <s v="n.a."/>
    <s v="anothermountainman (Stanley Wonog); Shao Yinong and Muchen; Tuan Thai Nguyen; Leang Seckon; Khanh?Cong?Bui; Sopheap Pich; Gonkar Gyatso"/>
    <s v="又一山人 (黃炳培)、邵逸農與慕辰、Tuan Thai Nguyen、Leang Seckon、Khanh?Cong?Bui、Sopheap Pich、Gonkar Gyatso"/>
    <s v=" "/>
    <s v=" "/>
  </r>
  <r>
    <s v="1011"/>
    <s v="10110888"/>
    <m/>
    <n v="0"/>
    <s v="Local"/>
    <s v="本地"/>
    <m/>
    <m/>
    <x v="26"/>
    <x v="161"/>
    <m/>
    <s v="JCCAC"/>
    <x v="128"/>
    <s v="Mixed Art-forms"/>
    <s v="綜合展"/>
    <s v="n.a."/>
    <s v="n.a."/>
    <s v="&quot;Overture - Together We Stride - Community Art Promotion Project&quot; Exhibition"/>
    <s v="「序曲 ─ 長幼同行社區藝術推廣計劃」展覽"/>
    <s v="「序曲 ─ 長幼同行社區藝術推廣計劃」展覽"/>
    <s v="n.a."/>
    <s v="n.a."/>
    <d v="2010-08-05T00:00:00"/>
    <d v="2010-08-15T00:00:00"/>
    <n v="2010"/>
    <n v="8"/>
    <n v="0"/>
    <s v="Partnership project of the Art Promotion Office of the Leisure and Cultural Services Department and the Hong Kong Open Printshop"/>
    <s v="康樂及文化事務署藝術推廣辦事處及香港版畫工作室合作夥伴計劃"/>
    <s v="n.a."/>
    <s v="n.a."/>
    <s v="Hong Kong Open Printshop"/>
    <s v="香港版畫工作室"/>
    <s v="Around 100 number of elderly, youngsters and children"/>
    <s v="約100位長者、年青人及兒童"/>
    <s v=" "/>
    <s v=" "/>
  </r>
  <r>
    <s v="1011"/>
    <s v="10110889"/>
    <m/>
    <n v="0"/>
    <s v="Local"/>
    <s v="本地"/>
    <m/>
    <m/>
    <x v="348"/>
    <x v="346"/>
    <m/>
    <n v="99"/>
    <x v="200"/>
    <s v="Painting"/>
    <s v="繪畫"/>
    <s v="n.a."/>
    <s v="n.a."/>
    <s v="Relax at The Retreat"/>
    <s v="n.a."/>
    <s v="Relax at The Retreat"/>
    <s v="n.a."/>
    <s v="n.a."/>
    <d v="2010-08-05T00:00:00"/>
    <s v="9999"/>
    <n v="2010"/>
    <n v="8"/>
    <n v="99"/>
    <s v="SOFIA GASPAR - Contemporary Spanish Art"/>
    <s v="SOFIA GASPAR - Contemporary Spanish Art"/>
    <s v="n.a."/>
    <s v="n.a."/>
    <s v="n.a."/>
    <s v="n.a."/>
    <s v="Marc Jesus"/>
    <s v="n.a."/>
    <s v=" "/>
    <s v=" "/>
  </r>
  <r>
    <s v="1011"/>
    <s v="10110890"/>
    <m/>
    <n v="0"/>
    <s v="Local"/>
    <s v="本地"/>
    <m/>
    <m/>
    <x v="356"/>
    <x v="356"/>
    <m/>
    <s v="GAL"/>
    <x v="204"/>
    <s v="Painting"/>
    <s v="繪畫"/>
    <s v="n.a."/>
    <s v="n.a."/>
    <s v="&quot;Random is Beautiful&quot; a solo art exhibition by KS"/>
    <s v="n.a."/>
    <s v="&quot;Random is Beautiful&quot; a solo art exhibition by KS"/>
    <s v="n.a."/>
    <s v="n.a."/>
    <d v="2010-08-06T00:00:00"/>
    <d v="2010-09-06T00:00:00"/>
    <n v="2010"/>
    <n v="8"/>
    <n v="0"/>
    <s v="Above Second"/>
    <s v="Above Second"/>
    <s v="n.a."/>
    <s v="n.a."/>
    <s v="n.a."/>
    <s v="n.a."/>
    <s v="n.a."/>
    <s v="n.a."/>
    <s v=" "/>
    <s v=" "/>
  </r>
  <r>
    <s v="1011"/>
    <s v="10110891"/>
    <m/>
    <n v="0"/>
    <s v="Local"/>
    <s v="本地"/>
    <m/>
    <m/>
    <x v="232"/>
    <x v="357"/>
    <m/>
    <s v="VA"/>
    <x v="147"/>
    <s v="Design"/>
    <s v="設計"/>
    <s v="n.a."/>
    <s v="n.a."/>
    <s v="&quot;Perfect Match&quot; - HKDI Exhibition of Visual Communication"/>
    <s v="n.a."/>
    <s v="&quot;Perfect Match&quot; - HKDI Exhibition of Visual Communication"/>
    <s v="n.a."/>
    <s v="n.a."/>
    <d v="2010-08-06T00:00:00"/>
    <d v="2010-08-10T00:00:00"/>
    <n v="2010"/>
    <n v="8"/>
    <n v="0"/>
    <s v="Hong Kong Institute of Vocational Education (Sha Tin) Student"/>
    <s v="香港專業教育學院（沙田分校）學生"/>
    <s v="n.a."/>
    <s v="n.a."/>
    <s v="n.a."/>
    <s v="n.a."/>
    <s v="n.a."/>
    <s v="n.a."/>
    <s v=" "/>
    <s v=" "/>
  </r>
  <r>
    <s v="1011"/>
    <s v="10110892"/>
    <m/>
    <n v="0"/>
    <s v="Local"/>
    <s v="本地"/>
    <m/>
    <m/>
    <x v="351"/>
    <x v="351"/>
    <m/>
    <s v="GAL"/>
    <x v="202"/>
    <s v="Painting"/>
    <s v="繪畫"/>
    <s v="n.a."/>
    <s v="n.a."/>
    <s v="Summer Glow"/>
    <s v="n.a."/>
    <s v="Summer Glow"/>
    <s v="n.a."/>
    <s v="n.a."/>
    <d v="2010-08-06T00:00:00"/>
    <d v="2010-08-31T00:00:00"/>
    <n v="2010"/>
    <n v="8"/>
    <n v="0"/>
    <s v="n.a."/>
    <s v="n.a."/>
    <s v="n.a."/>
    <s v="n.a."/>
    <s v="n.a."/>
    <s v="n.a."/>
    <s v="Cong Dien Vu"/>
    <s v="n.a."/>
    <s v=" "/>
    <s v=" "/>
  </r>
  <r>
    <s v="1011"/>
    <s v="10110893"/>
    <m/>
    <n v="0"/>
    <s v="Non-local"/>
    <s v="非本地"/>
    <m/>
    <m/>
    <x v="357"/>
    <x v="358"/>
    <m/>
    <n v="777"/>
    <x v="6"/>
    <s v="Others"/>
    <s v="其他"/>
    <s v="n.a."/>
    <s v="n.a."/>
    <s v="1st Land Art Biennial - Mongolia 360。"/>
    <s v="n.a."/>
    <s v="1st Land Art Biennial - Mongolia 360。"/>
    <s v="n.a."/>
    <s v="n.a."/>
    <d v="2010-08-08T00:00:00"/>
    <d v="2010-08-25T00:00:00"/>
    <n v="2010"/>
    <n v="8"/>
    <n v="0"/>
    <s v="n.a."/>
    <s v="n.a."/>
    <s v="n.a."/>
    <s v="n.a."/>
    <s v="n.a."/>
    <s v="n.a."/>
    <s v="YESIM AGALOLU, ANIBAL CATALAN, BEATRICE CATANZARO, GUIDO CANZIANI JONA, NICOLE DEXTRAS, BATZORIG DUGARSUEN, SU-CHEN HUNG, ASAKI KAN, KARIN VAN DER MOLEN, MICHAEL M?LLER, TONY NG, LEA REKOW, CHANG REN, HUANG RUI, MARC SCHMITZ, DAGVADORJ SEREETER, DOLGOR SE"/>
    <s v="n.a."/>
    <s v=" "/>
    <s v=" "/>
  </r>
  <r>
    <s v="1011"/>
    <s v="10110894"/>
    <m/>
    <n v="0"/>
    <s v="Local"/>
    <s v="本地"/>
    <m/>
    <m/>
    <x v="358"/>
    <x v="359"/>
    <m/>
    <s v="BUSS"/>
    <x v="138"/>
    <s v="Mixed Art-forms"/>
    <s v="綜合展"/>
    <s v="n.a."/>
    <s v="n.a."/>
    <s v="Art@Landmark East by 5 JCCAC artists"/>
    <s v="n.a."/>
    <s v="Art@Landmark East by 5 JCCAC artists"/>
    <s v="n.a."/>
    <s v="n.a."/>
    <d v="2010-08-09T00:00:00"/>
    <d v="2010-08-22T00:00:00"/>
    <n v="2010"/>
    <n v="8"/>
    <n v="0"/>
    <s v="A &amp; M Workshop"/>
    <s v="A &amp; M Workshop"/>
    <s v="Locus Studio"/>
    <s v="多元智能工作室"/>
    <s v="n.a."/>
    <s v="n.a."/>
    <s v="Anthony Yau; April Chan, Chris Leung, Francis Chow, Mac Mak"/>
    <s v="n.a."/>
    <s v=" "/>
    <s v=" "/>
  </r>
  <r>
    <s v="1011"/>
    <s v="10110895"/>
    <m/>
    <n v="0"/>
    <s v="Local"/>
    <s v="本地"/>
    <m/>
    <m/>
    <x v="97"/>
    <x v="88"/>
    <m/>
    <s v="GAL"/>
    <x v="73"/>
    <s v="Painting"/>
    <s v="繪畫"/>
    <s v="n.a."/>
    <s v="n.a."/>
    <s v="Anarchy of Senses by Ghasan Saaid (Australia)"/>
    <s v="n.a."/>
    <s v="Anarchy of Senses by Ghasan Saaid (Australia)"/>
    <s v="n.a."/>
    <s v="n.a."/>
    <d v="2010-08-16T00:00:00"/>
    <d v="2010-09-18T00:00:00"/>
    <n v="2010"/>
    <n v="8"/>
    <n v="0"/>
    <s v="State-of-the-Arts Gallery"/>
    <s v="State-of-the-Arts Gallery"/>
    <s v="n.a."/>
    <s v="n.a."/>
    <s v="n.a."/>
    <s v="n.a."/>
    <s v="Ghasan Saaid (Australia)"/>
    <s v="n.a."/>
    <s v=" "/>
    <s v=" "/>
  </r>
  <r>
    <s v="1011"/>
    <s v="10110896"/>
    <m/>
    <n v="0"/>
    <s v="Local"/>
    <s v="本地"/>
    <m/>
    <m/>
    <x v="93"/>
    <x v="336"/>
    <m/>
    <s v="GAL"/>
    <x v="194"/>
    <s v="Electronic Art"/>
    <s v="電子藝術"/>
    <s v="n.a."/>
    <s v="n.a."/>
    <s v="Around Sound art festival and ertreat by soundpocket"/>
    <s v="n.a."/>
    <s v="Around Sound art festival and ertreat by soundpocket"/>
    <s v="n.a."/>
    <s v="n.a."/>
    <d v="2010-08-20T00:00:00"/>
    <d v="2010-08-28T00:00:00"/>
    <n v="2010"/>
    <n v="8"/>
    <n v="0"/>
    <s v="Sin Sin Annex"/>
    <s v="Sin Sin Annex"/>
    <s v="n.a."/>
    <s v="n.a."/>
    <s v="n.a."/>
    <s v="n.a."/>
    <s v="Miki Yui, Rolf Julius"/>
    <s v="n.a."/>
    <s v=" "/>
    <s v=" "/>
  </r>
  <r>
    <s v="1011"/>
    <s v="10110897"/>
    <m/>
    <n v="0"/>
    <s v="Local"/>
    <s v="本地"/>
    <m/>
    <m/>
    <x v="164"/>
    <x v="146"/>
    <m/>
    <s v="SCH"/>
    <x v="118"/>
    <s v="Painting"/>
    <s v="繪畫"/>
    <s v="n.a."/>
    <s v="n.a."/>
    <s v="Arts and Creativity Class Exhibition by GNED161 Students (Spring 2010)"/>
    <s v="n.a."/>
    <s v="Arts and Creativity Class Exhibition by GNED161 Students (Spring 2010)"/>
    <s v="n.a."/>
    <s v="n.a."/>
    <d v="2010-08-20T00:00:00"/>
    <d v="2010-08-31T00:00:00"/>
    <n v="2010"/>
    <n v="8"/>
    <n v="0"/>
    <s v="n.a."/>
    <s v="n.a."/>
    <s v="n.a."/>
    <s v="n.a."/>
    <s v="n.a."/>
    <s v="n.a."/>
    <s v="n.a."/>
    <s v="n.a."/>
    <s v=" "/>
    <s v=" "/>
  </r>
  <r>
    <s v="1011"/>
    <s v="10110898"/>
    <m/>
    <n v="0"/>
    <s v="Local"/>
    <s v="本地"/>
    <m/>
    <m/>
    <x v="139"/>
    <x v="329"/>
    <m/>
    <s v="GAL"/>
    <x v="103"/>
    <s v="Photography"/>
    <s v="攝影"/>
    <s v="n.a."/>
    <s v="n.a."/>
    <s v="Hong Kong As It Was, A photo exhibition of Mr. Mak Fung"/>
    <s v="麥烽攝影展 - 香港曾經是這樣的"/>
    <s v="麥烽攝影展 - 香港曾經是這樣的"/>
    <s v="n.a."/>
    <s v="n.a."/>
    <d v="2010-08-21T00:00:00"/>
    <d v="2010-12-05T00:00:00"/>
    <n v="2010"/>
    <n v="8"/>
    <n v="0"/>
    <s v="The Upper Station Photo Gallery"/>
    <s v="The Upper Station Photo Gallery"/>
    <s v="n.a."/>
    <s v="n.a."/>
    <s v="n.a."/>
    <s v="n.a."/>
    <s v="Mak Fung"/>
    <s v="麥烽"/>
    <s v=" "/>
    <s v=" "/>
  </r>
  <r>
    <s v="1011"/>
    <s v="10110899"/>
    <m/>
    <n v="0"/>
    <s v="Local"/>
    <s v="本地"/>
    <m/>
    <m/>
    <x v="60"/>
    <x v="54"/>
    <m/>
    <s v="BUSS"/>
    <x v="49"/>
    <s v="Painting"/>
    <s v="繪畫"/>
    <s v="n.a."/>
    <s v="n.a."/>
    <s v="&quot;FORGOTTEN&quot;, Contemporary Fine Art Exhibition"/>
    <s v="n.a."/>
    <s v="&quot;FORGOTTEN&quot;, Contemporary Fine Art Exhibition"/>
    <s v="n.a."/>
    <s v="n.a."/>
    <d v="2010-08-23T00:00:00"/>
    <d v="2010-09-18T00:00:00"/>
    <n v="2010"/>
    <n v="8"/>
    <n v="0"/>
    <s v="n.a."/>
    <s v="n.a."/>
    <s v="n.a."/>
    <s v="n.a."/>
    <s v="n.a."/>
    <s v="n.a."/>
    <s v="LESLIE LACHICHE"/>
    <s v="n.a."/>
    <s v=" "/>
    <s v=" "/>
  </r>
  <r>
    <s v="1011"/>
    <s v="10110900"/>
    <m/>
    <n v="0"/>
    <s v="Local"/>
    <s v="本地"/>
    <m/>
    <m/>
    <x v="110"/>
    <x v="333"/>
    <m/>
    <s v="GAL"/>
    <x v="84"/>
    <s v="Painting"/>
    <s v="繪畫"/>
    <s v="n.a."/>
    <s v="n.a."/>
    <s v="Feng Feng Solo Exhibition"/>
    <s v="馮峰個展"/>
    <s v="馮峰個展"/>
    <s v="n.a."/>
    <s v="n.a."/>
    <d v="2010-08-24T00:00:00"/>
    <d v="2010-10-09T00:00:00"/>
    <n v="2010"/>
    <n v="8"/>
    <n v="0"/>
    <s v="New Gallery on Old Bailey"/>
    <s v="New Gallery on Old Bailey"/>
    <s v="n.a."/>
    <s v="n.a."/>
    <s v="n.a."/>
    <s v="n.a."/>
    <s v="Feng Feng"/>
    <s v="馮峰"/>
    <s v=" "/>
    <s v=" "/>
  </r>
  <r>
    <s v="1011"/>
    <s v="10110901"/>
    <m/>
    <n v="0"/>
    <s v="Local"/>
    <s v="本地"/>
    <m/>
    <m/>
    <x v="351"/>
    <x v="351"/>
    <m/>
    <s v="GAL"/>
    <x v="202"/>
    <s v="Painting"/>
    <s v="繪畫"/>
    <s v="n.a."/>
    <s v="n.a."/>
    <s v="Amazing Faces"/>
    <s v="n.a."/>
    <s v="Amazing Faces"/>
    <s v="n.a."/>
    <s v="n.a."/>
    <d v="2010-09-01T00:00:00"/>
    <d v="2010-09-30T00:00:00"/>
    <n v="2010"/>
    <n v="9"/>
    <n v="0"/>
    <s v="n.a."/>
    <s v="n.a."/>
    <s v="n.a."/>
    <s v="n.a."/>
    <s v="n.a."/>
    <s v="n.a."/>
    <s v="Le Quy Tong"/>
    <s v="n.a."/>
    <s v=" "/>
    <s v=" "/>
  </r>
  <r>
    <s v="1011"/>
    <s v="10110902"/>
    <m/>
    <n v="0"/>
    <s v="Local"/>
    <s v="本地"/>
    <m/>
    <m/>
    <x v="359"/>
    <x v="360"/>
    <m/>
    <s v="GAL"/>
    <x v="205"/>
    <s v="Mixed Media and Installation"/>
    <s v="混合媒介及裝置"/>
    <s v="n.a."/>
    <s v="n.a."/>
    <s v="Hidden Dreams"/>
    <s v="n.a."/>
    <s v="Hidden Dreams"/>
    <s v="n.a."/>
    <s v="n.a."/>
    <d v="2010-09-02T00:00:00"/>
    <d v="2010-10-09T00:00:00"/>
    <n v="2010"/>
    <n v="9"/>
    <n v="0"/>
    <s v="Mischmasch Gallery"/>
    <s v="Mischmasch Gallery"/>
    <s v="n.a."/>
    <s v="n.a."/>
    <s v="n.a."/>
    <s v="n.a."/>
    <s v="Fhung Lie, Damon Tong, Scott Chan, and Emily Lau"/>
    <s v="n.a."/>
    <s v=" "/>
    <s v=" "/>
  </r>
  <r>
    <s v="1011"/>
    <s v="10110904"/>
    <m/>
    <n v="0"/>
    <s v="Local"/>
    <s v="本地"/>
    <m/>
    <m/>
    <x v="164"/>
    <x v="146"/>
    <m/>
    <s v="SCH"/>
    <x v="118"/>
    <s v="Photography"/>
    <s v="攝影"/>
    <s v="n.a."/>
    <s v="n.a."/>
    <s v="&quot;Images of a Great Nation: From the Perspective of Patriotic Hearts&quot; Photographic Exhibition"/>
    <s v="《大國氣象：赤子之心》攝影展"/>
    <s v="《大國氣象：赤子之心》攝影展"/>
    <s v="n.a."/>
    <s v="n.a."/>
    <d v="2010-09-03T00:00:00"/>
    <d v="2010-09-16T00:00:00"/>
    <n v="2010"/>
    <n v="9"/>
    <n v="0"/>
    <s v="HKUST Center for the Arts"/>
    <s v="科大藝術中心"/>
    <s v="n.a."/>
    <s v="n.a."/>
    <s v="n.a."/>
    <s v="n.a."/>
    <s v="n.a."/>
    <s v="n.a."/>
    <s v=" "/>
    <s v=" "/>
  </r>
  <r>
    <s v="1011"/>
    <s v="10110905"/>
    <m/>
    <n v="0"/>
    <s v="Local"/>
    <s v="本地"/>
    <m/>
    <m/>
    <x v="51"/>
    <x v="330"/>
    <m/>
    <s v="GAL"/>
    <x v="40"/>
    <s v="Painting"/>
    <s v="繪畫"/>
    <s v="n.a."/>
    <s v="n.a."/>
    <s v="Group Exhibition"/>
    <s v="n.a."/>
    <s v="Group Exhibition"/>
    <s v="n.a."/>
    <s v="n.a."/>
    <d v="2010-09-03T00:00:00"/>
    <d v="2010-10-14T00:00:00"/>
    <n v="2010"/>
    <n v="9"/>
    <n v="0"/>
    <s v="Sin Sin Fine Art"/>
    <s v="Sin Sin Fine Art"/>
    <s v="n.a."/>
    <s v="n.a."/>
    <s v="n.a."/>
    <s v="n.a."/>
    <s v="Gallery Artists"/>
    <s v="n.a."/>
    <s v=" "/>
    <s v=" "/>
  </r>
  <r>
    <s v="1011"/>
    <s v="10110906"/>
    <m/>
    <n v="0"/>
    <s v="Local"/>
    <s v="本地"/>
    <m/>
    <m/>
    <x v="354"/>
    <x v="354"/>
    <m/>
    <s v="FC"/>
    <x v="113"/>
    <s v="Photography"/>
    <s v="攝影"/>
    <s v="n.a."/>
    <s v="n.a."/>
    <s v="Looking at city from afar"/>
    <s v="遠望城市"/>
    <s v="遠望城市"/>
    <s v="n.a."/>
    <s v="n.a."/>
    <d v="2010-09-07T00:00:00"/>
    <d v="2010-09-29T00:00:00"/>
    <n v="2010"/>
    <n v="9"/>
    <n v="0"/>
    <s v="n.a."/>
    <s v="n.a."/>
    <s v="n.a."/>
    <s v="n.a."/>
    <s v="n.a."/>
    <s v="n.a."/>
    <s v="County Tam"/>
    <s v="耿婷"/>
    <s v=" "/>
    <s v=" "/>
  </r>
  <r>
    <s v="1011"/>
    <s v="10110907"/>
    <m/>
    <n v="0"/>
    <s v="Non-local"/>
    <s v="非本地"/>
    <m/>
    <m/>
    <x v="360"/>
    <x v="361"/>
    <m/>
    <n v="777"/>
    <x v="6"/>
    <s v="Painting"/>
    <s v="繪畫"/>
    <s v="n.a."/>
    <s v="n.a."/>
    <s v="ShContemporary 10"/>
    <s v="n.a."/>
    <s v="ShContemporary 10"/>
    <s v="n.a."/>
    <s v="n.a."/>
    <d v="2010-09-09T00:00:00"/>
    <d v="2010-09-12T00:00:00"/>
    <n v="2010"/>
    <n v="9"/>
    <n v="0"/>
    <s v="Schoeni Art Gallery"/>
    <s v="少勵畫廊"/>
    <s v="n.a."/>
    <s v="n.a."/>
    <s v="n.a."/>
    <s v="n.a."/>
    <s v="Various Artists"/>
    <s v="n.a."/>
    <s v=" "/>
    <s v=" "/>
  </r>
  <r>
    <s v="1011"/>
    <s v="10110908"/>
    <m/>
    <n v="0"/>
    <s v="Local"/>
    <s v="本地"/>
    <m/>
    <m/>
    <x v="48"/>
    <x v="139"/>
    <m/>
    <s v="GAL"/>
    <x v="37"/>
    <s v="Painting"/>
    <s v="繪畫"/>
    <s v="n.a."/>
    <s v="n.a."/>
    <s v="The Beautiful and The Bold"/>
    <s v="n.a."/>
    <s v="The Beautiful and The Bold"/>
    <s v="n.a."/>
    <s v="n.a."/>
    <d v="2010-09-09T00:00:00"/>
    <d v="2010-10-02T00:00:00"/>
    <n v="2010"/>
    <n v="9"/>
    <n v="0"/>
    <s v="n.a."/>
    <s v="n.a."/>
    <s v="n.a."/>
    <s v="n.a."/>
    <s v="n.a."/>
    <s v="n.a."/>
    <s v="David Bromley"/>
    <s v="n.a."/>
    <s v=" "/>
    <s v=" "/>
  </r>
  <r>
    <s v="1011"/>
    <s v="10110909"/>
    <m/>
    <n v="0"/>
    <s v="Local"/>
    <s v="本地"/>
    <m/>
    <m/>
    <x v="93"/>
    <x v="336"/>
    <m/>
    <s v="GAL"/>
    <x v="194"/>
    <s v="Painting"/>
    <s v="繪畫"/>
    <s v="n.a."/>
    <s v="n.a."/>
    <s v="DRAMA‧2000 - 2010"/>
    <s v="戲‧2000 - 2010"/>
    <s v="戲‧2000 - 2010"/>
    <s v="n.a."/>
    <s v="n.a."/>
    <d v="2010-09-10T00:00:00"/>
    <d v="2010-10-08T00:00:00"/>
    <n v="2010"/>
    <n v="9"/>
    <n v="0"/>
    <s v="Sin Sin Annex"/>
    <s v="Sin Sin Annex"/>
    <s v="n.a."/>
    <s v="n.a."/>
    <s v="n.a."/>
    <s v="n.a."/>
    <s v="Ann Niu"/>
    <s v="n.a."/>
    <s v=" "/>
    <s v=" "/>
  </r>
  <r>
    <s v="1011"/>
    <s v="10110910"/>
    <m/>
    <n v="0"/>
    <s v="Local"/>
    <s v="本地"/>
    <m/>
    <m/>
    <x v="84"/>
    <x v="75"/>
    <m/>
    <s v="GAL"/>
    <x v="65"/>
    <s v="Mixed Media and Installation"/>
    <s v="混合媒介及裝置"/>
    <s v="n.a."/>
    <s v="n.a."/>
    <s v="Fabrication- Shi Jindian Solo Exhibition"/>
    <s v="虛. 實- 師進滇個人展覽"/>
    <s v="虛. 實- 師進滇個人展覽"/>
    <s v="n.a."/>
    <s v="n.a."/>
    <d v="2010-09-10T00:00:00"/>
    <d v="2010-10-31T00:00:00"/>
    <n v="2010"/>
    <n v="9"/>
    <n v="0"/>
    <s v="n.a."/>
    <s v="n.a."/>
    <s v="n.a."/>
    <s v="n.a."/>
    <s v="n.a."/>
    <s v="n.a."/>
    <s v="n.a."/>
    <s v="n.a."/>
    <s v=" "/>
    <s v=" "/>
  </r>
  <r>
    <s v="1011"/>
    <s v="10110911"/>
    <m/>
    <n v="0"/>
    <s v="Non-local"/>
    <s v="非本地"/>
    <m/>
    <m/>
    <x v="361"/>
    <x v="362"/>
    <m/>
    <n v="777"/>
    <x v="6"/>
    <s v="Mixed Art-forms"/>
    <s v="綜合展"/>
    <s v="n.a."/>
    <s v="n.a."/>
    <s v="&quot;Asian spirit blue sky&quot; 25th Asian International Art Exhibition"/>
    <s v="n.a."/>
    <s v="&quot;Asian spirit blue sky&quot; 25th Asian International Art Exhibition"/>
    <s v="n.a."/>
    <s v="n.a."/>
    <d v="2010-09-15T00:00:00"/>
    <d v="2010-11-26T00:00:00"/>
    <n v="2010"/>
    <n v="9"/>
    <n v="0"/>
    <s v="Mongolian National Modern Art Gallery"/>
    <s v="Mongolian National Modern Art Gallery"/>
    <s v="n.a."/>
    <s v="n.a."/>
    <s v="n.a."/>
    <s v="n.a."/>
    <s v="Lam Yuk Lin etc."/>
    <s v="林玉蓮等"/>
    <s v=" "/>
    <s v=" "/>
  </r>
  <r>
    <s v="1011"/>
    <s v="10110912"/>
    <m/>
    <n v="0"/>
    <s v="Local"/>
    <s v="本地"/>
    <m/>
    <m/>
    <x v="19"/>
    <x v="140"/>
    <m/>
    <s v="GAL"/>
    <x v="11"/>
    <s v="Painting"/>
    <s v="繪畫"/>
    <s v="n.a."/>
    <s v="n.a."/>
    <s v="A Song of Lemon"/>
    <s v="n.a."/>
    <s v="A Song of Lemon"/>
    <s v="n.a."/>
    <s v="n.a."/>
    <d v="2010-09-16T00:00:00"/>
    <d v="2010-10-23T00:00:00"/>
    <n v="2010"/>
    <n v="9"/>
    <n v="0"/>
    <s v="n.a."/>
    <s v="n.a."/>
    <s v="n.a."/>
    <s v="n.a."/>
    <s v="n.a."/>
    <s v="n.a."/>
    <s v="Sakae Ozawas"/>
    <s v="n.a."/>
    <s v=" "/>
    <s v=" "/>
  </r>
  <r>
    <s v="1011"/>
    <s v="10110913"/>
    <m/>
    <n v="0"/>
    <s v="Local"/>
    <s v="本地"/>
    <m/>
    <m/>
    <x v="82"/>
    <x v="94"/>
    <m/>
    <s v="GAL"/>
    <x v="64"/>
    <s v="Mixed Media and Installation"/>
    <s v="混合媒介及裝置"/>
    <s v="n.a."/>
    <s v="n.a."/>
    <s v="ROMERO BRITTO"/>
    <s v="n.a."/>
    <s v="ROMERO BRITTO"/>
    <s v="n.a."/>
    <s v="n.a."/>
    <d v="2010-09-17T00:00:00"/>
    <d v="2010-10-15T00:00:00"/>
    <n v="2010"/>
    <n v="9"/>
    <n v="0"/>
    <s v="Fabrik Contemporary Art"/>
    <s v="Fabrik Contemporary Art"/>
    <s v="n.a."/>
    <s v="n.a."/>
    <s v="n.a."/>
    <s v="n.a."/>
    <s v="Romero Britto"/>
    <s v="n.a."/>
    <s v=" "/>
    <s v=" "/>
  </r>
  <r>
    <s v="1011"/>
    <s v="10110914"/>
    <m/>
    <n v="0"/>
    <s v="Local"/>
    <s v="本地"/>
    <m/>
    <m/>
    <x v="362"/>
    <x v="363"/>
    <m/>
    <s v="PA"/>
    <x v="206"/>
    <s v="Children Art"/>
    <s v="兒童藝術"/>
    <s v="n.a."/>
    <s v="n.a."/>
    <s v="Green Exhibition"/>
    <s v="兒童權利環保作品展覽"/>
    <s v="兒童權利環保作品展覽"/>
    <s v="n.a."/>
    <s v="n.a."/>
    <d v="2010-09-18T00:00:00"/>
    <s v="9999"/>
    <n v="2010"/>
    <n v="9"/>
    <n v="99"/>
    <s v="The Boys' &amp; Girls' Clubs Association of Hong Kong"/>
    <s v="香港小童群益會賽馬會長沙灣青少年綜合服務中心"/>
    <s v="n.a."/>
    <s v="n.a."/>
    <s v="n.a."/>
    <s v="n.a."/>
    <s v="n.a."/>
    <s v="n.a."/>
    <s v=" "/>
    <s v=" "/>
  </r>
  <r>
    <s v="1011"/>
    <s v="10110916"/>
    <m/>
    <n v="0"/>
    <s v="Local"/>
    <s v="本地"/>
    <m/>
    <m/>
    <x v="363"/>
    <x v="364"/>
    <m/>
    <s v="GAL"/>
    <x v="207"/>
    <s v="Painting"/>
    <s v="繪畫"/>
    <s v="n.a."/>
    <s v="n.a."/>
    <s v="Kitty Ko Sin Tung: 'Repairing Space'"/>
    <s v="n.a."/>
    <s v="Kitty Ko Sin Tung: 'Repairing Space'"/>
    <s v="n.a."/>
    <s v="n.a."/>
    <d v="2010-09-18T00:00:00"/>
    <d v="2010-10-17T00:00:00"/>
    <n v="2010"/>
    <n v="9"/>
    <n v="0"/>
    <s v="n.a."/>
    <s v="n.a."/>
    <s v="n.a."/>
    <s v="n.a."/>
    <s v="n.a."/>
    <s v="n.a."/>
    <s v="Kitty KO Sin Tung"/>
    <s v="高倩彤"/>
    <s v=" "/>
    <s v=" "/>
  </r>
  <r>
    <s v="1011"/>
    <s v="10110917"/>
    <m/>
    <n v="0"/>
    <s v="Local"/>
    <s v="本地"/>
    <m/>
    <m/>
    <x v="97"/>
    <x v="88"/>
    <m/>
    <s v="GAL"/>
    <x v="73"/>
    <s v="Painting"/>
    <s v="繪畫"/>
    <s v="n.a."/>
    <s v="n.a."/>
    <s v="ustre of the Diva - Female portrayals by Gina Intveen (Chile)"/>
    <s v="n.a."/>
    <s v="ustre of the Diva - Female portrayals by Gina Intveen (Chile)"/>
    <s v="n.a."/>
    <s v="n.a."/>
    <d v="2010-09-20T00:00:00"/>
    <d v="2010-10-31T00:00:00"/>
    <n v="2010"/>
    <n v="9"/>
    <n v="0"/>
    <s v="State-of-the-Arts Gallery"/>
    <s v="State-of-the-Arts Gallery"/>
    <s v="n.a."/>
    <s v="n.a."/>
    <s v="n.a."/>
    <s v="n.a."/>
    <s v="Gina Intveen (Chile)"/>
    <s v="n.a."/>
    <s v=" "/>
    <s v=" "/>
  </r>
  <r>
    <s v="1011"/>
    <s v="10110918"/>
    <m/>
    <n v="0"/>
    <s v="Local"/>
    <s v="本地"/>
    <m/>
    <m/>
    <x v="60"/>
    <x v="54"/>
    <m/>
    <s v="BUSS"/>
    <x v="49"/>
    <s v="Painting"/>
    <s v="繪畫"/>
    <s v="n.a."/>
    <s v="n.a."/>
    <s v="&quot;HK STOP.MOTION - part 2&quot;, Contemporary Art Exhibition"/>
    <s v="n.a."/>
    <s v="&quot;HK STOP.MOTION - part 2&quot;, Contemporary Art Exhibition"/>
    <s v="n.a."/>
    <s v="n.a."/>
    <d v="2010-09-20T00:00:00"/>
    <d v="2010-10-16T00:00:00"/>
    <n v="2010"/>
    <n v="9"/>
    <n v="0"/>
    <s v="n.a."/>
    <s v="n.a."/>
    <s v="n.a."/>
    <s v="n.a."/>
    <s v="n.a."/>
    <s v="n.a."/>
    <s v=" Polish artist XYZ"/>
    <s v="n.a."/>
    <s v=" "/>
    <s v=" "/>
  </r>
  <r>
    <s v="1011"/>
    <s v="10110919"/>
    <m/>
    <n v="0"/>
    <s v="Local"/>
    <s v="本地"/>
    <m/>
    <m/>
    <x v="64"/>
    <x v="331"/>
    <m/>
    <s v="GAL"/>
    <x v="52"/>
    <s v="Photography"/>
    <s v="攝影"/>
    <s v="n.a."/>
    <s v="n.a."/>
    <s v="Edward Burtynsky"/>
    <s v="n.a."/>
    <s v="Edward Burtynsky"/>
    <s v="n.a."/>
    <s v="n.a."/>
    <d v="2010-09-21T00:00:00"/>
    <d v="2010-10-23T00:00:00"/>
    <n v="2010"/>
    <n v="9"/>
    <n v="0"/>
    <s v="sundaram tagore gallery hong kong"/>
    <s v="sundaram tagore gallery hong kong"/>
    <s v="n.a."/>
    <s v="n.a."/>
    <s v="n.a."/>
    <s v="n.a."/>
    <s v="Edward Burtynsky"/>
    <s v="n.a."/>
    <s v=" "/>
    <s v=" "/>
  </r>
  <r>
    <s v="1011"/>
    <s v="10110920"/>
    <m/>
    <n v="0"/>
    <s v="Local"/>
    <s v="本地"/>
    <m/>
    <m/>
    <x v="344"/>
    <x v="342"/>
    <m/>
    <s v="GAL"/>
    <x v="198"/>
    <s v="Painting"/>
    <s v="繪畫"/>
    <s v="n.a."/>
    <s v="n.a."/>
    <s v="THE 22ND ANNUAL MAPPING OF ASIA EXHIBITION"/>
    <s v="n.a."/>
    <s v="THE 22ND ANNUAL MAPPING OF ASIA EXHIBITION"/>
    <s v="n.a."/>
    <s v="n.a."/>
    <d v="2010-09-21T00:00:00"/>
    <s v="9999"/>
    <n v="2010"/>
    <n v="9"/>
    <n v="99"/>
    <s v="Wattis Fine Art"/>
    <s v="Wattis Fine Art"/>
    <s v="n.a."/>
    <s v="n.a."/>
    <s v="n.a."/>
    <s v="n.a."/>
    <s v="n.a."/>
    <s v="n.a."/>
    <s v=" "/>
    <s v=" "/>
  </r>
  <r>
    <s v="1011"/>
    <s v="10110921"/>
    <m/>
    <n v="0"/>
    <s v="Local"/>
    <s v="本地"/>
    <m/>
    <m/>
    <x v="364"/>
    <x v="119"/>
    <m/>
    <s v="GAL"/>
    <x v="193"/>
    <s v="Painting"/>
    <s v="繪畫"/>
    <s v="n.a."/>
    <s v="n.a."/>
    <s v="Ideal Form &amp; Beyond"/>
    <s v="n.a."/>
    <s v="Ideal Form &amp; Beyond"/>
    <s v="n.a."/>
    <s v="n.a."/>
    <d v="2010-09-29T00:00:00"/>
    <d v="2010-11-20T00:00:00"/>
    <n v="2010"/>
    <n v="9"/>
    <n v="0"/>
    <s v="Red Square Gallery"/>
    <s v="Red Square Gallery"/>
    <s v="n.a."/>
    <s v="n.a."/>
    <s v="n.a."/>
    <s v="n.a."/>
    <s v="Stefan Georgiev, Alexander Klimokhin, Anna Berezovskaya, Anastassia Katafygiotis"/>
    <s v="n.a."/>
    <s v=" "/>
    <s v=" "/>
  </r>
  <r>
    <s v="1011"/>
    <s v="10110923"/>
    <m/>
    <n v="0"/>
    <s v="Local"/>
    <s v="本地"/>
    <m/>
    <m/>
    <x v="365"/>
    <x v="365"/>
    <m/>
    <s v="VA"/>
    <x v="147"/>
    <s v="Design"/>
    <s v="設計"/>
    <s v="n.a."/>
    <s v="n.a."/>
    <s v="SWP – First Honour Graduation Show 2010"/>
    <s v="n.a."/>
    <s v="SWP – First Honour Graduation Show 2010"/>
    <s v="n.a."/>
    <s v="n.a."/>
    <d v="2010-09-30T00:00:00"/>
    <d v="2010-10-02T00:00:00"/>
    <n v="2010"/>
    <n v="9"/>
    <n v="0"/>
    <s v="Sun Wah Pearl Linux Training and Development Centre"/>
    <s v="Sun Wah Pearl Linux Training and Development Centre"/>
    <s v="n.a."/>
    <s v="n.a."/>
    <s v="n.a."/>
    <s v="n.a."/>
    <s v="n.a."/>
    <s v="n.a."/>
    <s v=" "/>
    <s v=" "/>
  </r>
  <r>
    <s v="1011"/>
    <s v="10110924"/>
    <m/>
    <n v="0"/>
    <s v="Local"/>
    <s v="本地"/>
    <m/>
    <m/>
    <x v="366"/>
    <x v="366"/>
    <m/>
    <s v="BUSS"/>
    <x v="208"/>
    <s v="Painting"/>
    <s v="繪畫"/>
    <s v="n.a."/>
    <s v="n.a."/>
    <s v="Good girl in rice forest - Solo Exhibition- Winnie Choi x Cream Forest"/>
    <s v="女子女子在森林裡"/>
    <s v="女子女子在森林裡"/>
    <s v="n.a."/>
    <s v="n.a."/>
    <d v="2010-10-01T00:00:00"/>
    <d v="2010-10-15T00:00:00"/>
    <n v="2010"/>
    <n v="10"/>
    <n v="0"/>
    <s v="n.a."/>
    <s v="n.a."/>
    <s v="n.a."/>
    <s v="n.a."/>
    <s v="n.a."/>
    <s v="n.a."/>
    <s v="Winnie CHOI"/>
    <s v="蔡穎妍"/>
    <s v=" "/>
    <s v=" "/>
  </r>
  <r>
    <s v="1011"/>
    <s v="10110926"/>
    <m/>
    <n v="0"/>
    <s v="Local"/>
    <s v="本地"/>
    <m/>
    <m/>
    <x v="331"/>
    <x v="367"/>
    <m/>
    <s v="FC"/>
    <x v="209"/>
    <s v="Painting"/>
    <s v="繪畫"/>
    <s v="n.a."/>
    <s v="n.a."/>
    <s v="In Search of an Ideal Landscape"/>
    <s v="n.a."/>
    <s v="In Search of an Ideal Landscape"/>
    <s v="n.a."/>
    <s v="n.a."/>
    <d v="2010-10-04T00:00:00"/>
    <d v="2010-10-15T00:00:00"/>
    <n v="2010"/>
    <n v="10"/>
    <n v="0"/>
    <s v="Fringe Club"/>
    <s v="藝穗會"/>
    <s v="n.a."/>
    <s v="n.a."/>
    <s v="n.a."/>
    <s v="n.a."/>
    <s v="Karen Joubert Cordier, Dominique Rembauville"/>
    <s v="n.a."/>
    <s v=" "/>
    <s v=" "/>
  </r>
  <r>
    <s v="1011"/>
    <s v="10110927"/>
    <m/>
    <n v="0"/>
    <s v="Local"/>
    <s v="本地"/>
    <m/>
    <m/>
    <x v="93"/>
    <x v="336"/>
    <m/>
    <s v="GAL"/>
    <x v="194"/>
    <s v="Mixed Art-forms"/>
    <s v="綜合展"/>
    <s v="n.a."/>
    <s v="n.a."/>
    <s v="Reach for the HeART‧A Beginning"/>
    <s v="心窗"/>
    <s v="心窗"/>
    <s v="n.a."/>
    <s v="n.a."/>
    <d v="2010-06-10T00:00:00"/>
    <d v="2010-07-10T00:00:00"/>
    <n v="2010"/>
    <n v="6"/>
    <n v="0"/>
    <s v="Sin Sin Annex"/>
    <s v="Sin Sin Annex"/>
    <s v="n.a."/>
    <s v="n.a."/>
    <s v="n.a."/>
    <s v="n.a."/>
    <s v="Andy Dewantoro ? 牛安 ? Antoinette Rozan ? 白新城 ? Bob Sick Yudhita ? 唐偉傑 ? Entang Wiharso ? FauZie As'Ad ? 馮明秋 ? Herv? Maury ? Hengki Pudjianto ? I Gusti Ngurah Buda ? 邱久麗 ? Jumaldi Alfi ? Kokok P. Sancoko ? Konstantin Bessmertny ? 李文生 ? Maria Lobo ? Nasirun"/>
    <s v="n.a."/>
    <s v=" "/>
    <s v=" "/>
  </r>
  <r>
    <s v="1011"/>
    <s v="10110928"/>
    <m/>
    <n v="0"/>
    <s v="Local"/>
    <s v="本地"/>
    <m/>
    <m/>
    <x v="351"/>
    <x v="351"/>
    <m/>
    <s v="GAL"/>
    <x v="202"/>
    <s v="Painting"/>
    <s v="繪畫"/>
    <s v="n.a."/>
    <s v="n.a."/>
    <s v="Men &amp; Women of Vietnam"/>
    <s v="n.a."/>
    <s v="Men &amp; Women of Vietnam"/>
    <s v="n.a."/>
    <s v="n.a."/>
    <d v="2010-10-07T00:00:00"/>
    <d v="2010-10-31T00:00:00"/>
    <n v="2010"/>
    <n v="10"/>
    <n v="0"/>
    <s v="n.a."/>
    <s v="n.a."/>
    <s v="n.a."/>
    <s v="n.a."/>
    <s v="n.a."/>
    <s v="n.a."/>
    <s v="Khim Katy Lim"/>
    <s v="n.a."/>
    <s v=" "/>
    <s v=" "/>
  </r>
  <r>
    <s v="1011"/>
    <s v="10110929"/>
    <m/>
    <n v="0"/>
    <s v="Local"/>
    <s v="本地"/>
    <m/>
    <m/>
    <x v="343"/>
    <x v="341"/>
    <m/>
    <s v="GAL"/>
    <x v="197"/>
    <s v="Painting"/>
    <s v="繪畫"/>
    <s v="n.a."/>
    <s v="n.a."/>
    <s v="Beauty Redefined by Hu Hai Tao"/>
    <s v="n.a."/>
    <s v="Beauty Redefined by Hu Hai Tao"/>
    <s v="n.a."/>
    <s v="n.a."/>
    <d v="2010-10-07T00:00:00"/>
    <d v="2010-10-31T00:00:00"/>
    <n v="2010"/>
    <n v="10"/>
    <n v="0"/>
    <s v="n.a."/>
    <s v="n.a."/>
    <s v="n.a."/>
    <s v="n.a."/>
    <s v="n.a."/>
    <s v="n.a."/>
    <s v="Hu Hai Tao"/>
    <s v="n.a."/>
    <s v=" "/>
    <s v=" "/>
  </r>
  <r>
    <s v="1011"/>
    <s v="10110930"/>
    <m/>
    <n v="0"/>
    <s v="Local"/>
    <s v="本地"/>
    <m/>
    <m/>
    <x v="48"/>
    <x v="139"/>
    <m/>
    <s v="GAL"/>
    <x v="37"/>
    <s v="Mixed Media and Installation"/>
    <s v="混合媒介及裝置"/>
    <s v="n.a."/>
    <s v="n.a."/>
    <s v="Southern Lights"/>
    <s v="n.a."/>
    <s v="Southern Lights"/>
    <s v="n.a."/>
    <s v="n.a."/>
    <d v="2010-10-07T00:00:00"/>
    <d v="2010-12-04T00:00:00"/>
    <n v="2010"/>
    <n v="10"/>
    <n v="0"/>
    <s v="n.a."/>
    <s v="n.a."/>
    <s v="n.a."/>
    <s v="n.a."/>
    <s v="n.a."/>
    <s v="n.a."/>
    <s v="Gina Jones"/>
    <s v="n.a."/>
    <s v=" "/>
    <s v=" "/>
  </r>
  <r>
    <s v="1011"/>
    <s v="10110931"/>
    <m/>
    <n v="0"/>
    <s v="Local"/>
    <s v="本地"/>
    <m/>
    <m/>
    <x v="110"/>
    <x v="333"/>
    <m/>
    <s v="GAL"/>
    <x v="84"/>
    <s v="Painting"/>
    <s v="繪畫"/>
    <s v="n.a."/>
    <s v="n.a."/>
    <s v="The Montage of Frag ment"/>
    <s v="n.a."/>
    <s v="The Montage of Frag ment"/>
    <s v="n.a."/>
    <s v="n.a."/>
    <d v="2010-10-12T00:00:00"/>
    <d v="2010-11-06T00:00:00"/>
    <n v="2010"/>
    <n v="10"/>
    <n v="0"/>
    <s v="New Gallery on Old Bailey"/>
    <s v="New Gallery on Old Bailey"/>
    <s v="n.a."/>
    <s v="n.a."/>
    <s v="n.a."/>
    <s v="n.a."/>
    <s v="Young Seok Cha"/>
    <s v="車泳石"/>
    <s v=" "/>
    <s v=" "/>
  </r>
  <r>
    <s v="1011"/>
    <s v="10110932"/>
    <m/>
    <n v="0"/>
    <s v="Local"/>
    <s v="本地"/>
    <m/>
    <m/>
    <x v="367"/>
    <x v="356"/>
    <m/>
    <s v="GAL"/>
    <x v="204"/>
    <s v="Mixed Media and Installation"/>
    <s v="混合媒介及裝置"/>
    <s v="n.a."/>
    <s v="n.a."/>
    <s v="Primary' Original Artworks by Graphic Airlines"/>
    <s v="n.a."/>
    <s v="Primary' Original Artworks by Graphic Airlines"/>
    <s v="n.a."/>
    <s v="n.a."/>
    <d v="2010-10-15T00:00:00"/>
    <d v="2010-10-15T00:00:00"/>
    <n v="2010"/>
    <n v="10"/>
    <n v="0"/>
    <s v="Above Second, Tat Graphicairlines, Vi Graphicairlines"/>
    <s v="Above Second, Tat Graphicairlines, Vi Graphicairlines"/>
    <s v="n.a."/>
    <s v="n.a."/>
    <s v="n.a."/>
    <s v="n.a."/>
    <s v="n.a."/>
    <s v="n.a."/>
    <s v=" "/>
    <s v=" "/>
  </r>
  <r>
    <s v="1011"/>
    <s v="10110933"/>
    <m/>
    <n v="0"/>
    <s v="Local"/>
    <s v="本地"/>
    <m/>
    <m/>
    <x v="334"/>
    <x v="328"/>
    <m/>
    <s v="GAL"/>
    <x v="158"/>
    <s v="Sculpture"/>
    <s v="雕塑"/>
    <s v="n.a."/>
    <s v="n.a."/>
    <s v="Rick Swain Recent Work 2010"/>
    <s v="n.a."/>
    <s v="Rick Swain Recent Work 2010"/>
    <s v="n.a."/>
    <s v="n.a."/>
    <d v="2010-10-15T00:00:00"/>
    <d v="2010-12-11T00:00:00"/>
    <n v="2010"/>
    <n v="10"/>
    <n v="0"/>
    <s v="Koru Contemporary Art"/>
    <s v="Koru Contemporary Art"/>
    <s v="n.a."/>
    <s v="n.a."/>
    <s v="n.a."/>
    <s v="n.a."/>
    <s v="n.a."/>
    <s v="n.a."/>
    <s v=" "/>
    <s v=" "/>
  </r>
  <r>
    <s v="1011"/>
    <s v="10110934"/>
    <m/>
    <n v="0"/>
    <s v="Local"/>
    <s v="本地"/>
    <m/>
    <m/>
    <x v="93"/>
    <x v="336"/>
    <m/>
    <s v="GAL"/>
    <x v="194"/>
    <s v="Painting"/>
    <s v="繪畫"/>
    <s v="n.a."/>
    <s v="n.a."/>
    <s v="Fung Ming Chip Solo Exhibition"/>
    <s v="n.a."/>
    <s v="Fung Ming Chip Solo Exhibition"/>
    <s v="n.a."/>
    <s v="n.a."/>
    <d v="2010-10-15T00:00:00"/>
    <d v="2010-11-05T00:00:00"/>
    <n v="2010"/>
    <n v="10"/>
    <n v="0"/>
    <s v="Sin Sin Annex"/>
    <s v="Sin Sin Annex"/>
    <s v="n.a."/>
    <s v="n.a."/>
    <s v="n.a."/>
    <s v="n.a."/>
    <s v="Fung Ming Chip"/>
    <s v="n.a."/>
    <s v=" "/>
    <s v=" "/>
  </r>
  <r>
    <s v="1011"/>
    <s v="10110939"/>
    <m/>
    <n v="0"/>
    <s v="Local"/>
    <s v="本地"/>
    <m/>
    <m/>
    <x v="60"/>
    <x v="54"/>
    <m/>
    <s v="BUSS"/>
    <x v="49"/>
    <s v="Painting"/>
    <s v="繪畫"/>
    <s v="n.a."/>
    <s v="n.a."/>
    <s v="&quot;Isolation&quot;, Multi-Media Exhibition"/>
    <s v="n.a."/>
    <s v="&quot;Isolation&quot;, Multi-Media Exhibition"/>
    <s v="n.a."/>
    <s v="n.a."/>
    <d v="2010-10-18T00:00:00"/>
    <d v="2010-11-13T00:00:00"/>
    <n v="2010"/>
    <n v="10"/>
    <n v="0"/>
    <s v="n.a."/>
    <s v="n.a."/>
    <s v="n.a."/>
    <s v="n.a."/>
    <s v="n.a."/>
    <s v="n.a."/>
    <s v="ProcesoGelladuga, Nina Christine Badon, JojoMamangun &amp; JethroPioquinto"/>
    <s v="n.a."/>
    <s v=" "/>
    <s v=" "/>
  </r>
  <r>
    <s v="1011"/>
    <s v="10110940"/>
    <m/>
    <n v="0"/>
    <s v="Local"/>
    <s v="本地"/>
    <m/>
    <m/>
    <x v="331"/>
    <x v="367"/>
    <m/>
    <s v="FC"/>
    <x v="209"/>
    <s v="Photography"/>
    <s v="攝影"/>
    <s v="n.a."/>
    <s v="n.a."/>
    <s v="One Day One Phot"/>
    <s v="n.a."/>
    <s v="One Day One Phot"/>
    <s v="n.a."/>
    <s v="n.a."/>
    <d v="2010-10-18T00:00:00"/>
    <d v="2010-10-30T00:00:00"/>
    <n v="2010"/>
    <n v="10"/>
    <n v="0"/>
    <s v="n.a."/>
    <s v="n.a."/>
    <s v="n.a."/>
    <s v="n.a."/>
    <s v="n.a."/>
    <s v="n.a."/>
    <s v="Alan Yeah"/>
    <s v="n.a."/>
    <s v=" "/>
    <s v=" "/>
  </r>
  <r>
    <s v="1011"/>
    <s v="10110941"/>
    <m/>
    <n v="0"/>
    <s v="Local"/>
    <s v="本地"/>
    <m/>
    <m/>
    <x v="368"/>
    <x v="368"/>
    <m/>
    <s v="ART"/>
    <x v="210"/>
    <s v="Performance Arts"/>
    <s v="行為藝術"/>
    <s v="n.a."/>
    <s v="n.a."/>
    <s v="Action Script- Symposium on Performance Art Practice and Documentation in Asia"/>
    <s v="彳 亍——亞洲行為藝術之實踐與檔存"/>
    <s v="彳 亍——亞洲行為藝術之實踐與檔存"/>
    <s v="n.a."/>
    <s v="n.a."/>
    <d v="2010-10-21T00:00:00"/>
    <d v="2010-10-24T00:00:00"/>
    <n v="2010"/>
    <n v="10"/>
    <n v="0"/>
    <s v="Asia Art Archive, Centre for Community Cultural Development"/>
    <s v="亞洲藝術文獻庫、社區文化發展中心"/>
    <s v="n.a."/>
    <s v="n.a."/>
    <s v="n.a."/>
    <s v="n.a."/>
    <s v="Participating professionals include Martha Wilson of Franklin Furnace Archive (USA), Paul Clarke of Live Art Archives (UK), Farah Wardani of Indonesian Visual Art Archive, Thomas Berghuis who researches Chinese performance art, Ray Langenbach, a scholar a"/>
    <s v="美國Franklin Furnace Archive創辦人及總監Martha Wilson、英國的Live Art Archives的Paul Clarke、印尼視藝文獻庫行政總監Farah Wardani、研究中國行為藝術的湯偉峰、學者及行為藝術家Ray Langenbach及亞洲藝術文獻庫項目研究員魂游"/>
    <s v=" "/>
    <s v=" "/>
  </r>
  <r>
    <s v="1011"/>
    <s v="10110942"/>
    <m/>
    <n v="0"/>
    <s v="Local"/>
    <s v="本地"/>
    <m/>
    <m/>
    <x v="48"/>
    <x v="139"/>
    <m/>
    <s v="GAL"/>
    <x v="37"/>
    <s v="Painting"/>
    <s v="繪畫"/>
    <s v="n.a."/>
    <s v="n.a."/>
    <s v="Garage Art Tour"/>
    <s v="n.a."/>
    <s v="Garage Art Tour"/>
    <s v="n.a."/>
    <s v="n.a."/>
    <d v="2010-10-21T00:00:00"/>
    <d v="2010-10-21T00:00:00"/>
    <n v="2010"/>
    <n v="10"/>
    <n v="0"/>
    <s v="n.a."/>
    <s v="n.a."/>
    <s v="n.a."/>
    <s v="n.a."/>
    <s v="n.a."/>
    <s v="n.a."/>
    <s v="Steve Gorrow"/>
    <s v="n.a."/>
    <s v=" "/>
    <s v=" "/>
  </r>
  <r>
    <s v="1011"/>
    <s v="10110943"/>
    <m/>
    <n v="0"/>
    <s v="Local"/>
    <s v="本地"/>
    <m/>
    <m/>
    <x v="369"/>
    <x v="369"/>
    <m/>
    <s v="GAL"/>
    <x v="211"/>
    <s v="Painting"/>
    <s v="繪畫"/>
    <s v="n.a."/>
    <s v="n.a."/>
    <s v="&quot;Red Paper&quot; - A Solo Exhibition of works by Italian Artist Franco Anzelmo"/>
    <s v="n.a."/>
    <s v="&quot;Red Paper&quot; - A Solo Exhibition of works by Italian Artist Franco Anzelmo"/>
    <s v="n.a."/>
    <s v="n.a."/>
    <d v="2010-10-23T00:00:00"/>
    <d v="2010-11-21T00:00:00"/>
    <n v="2010"/>
    <n v="10"/>
    <n v="0"/>
    <s v="n.a."/>
    <s v="n.a."/>
    <s v="n.a."/>
    <s v="n.a."/>
    <s v="n.a."/>
    <s v="n.a."/>
    <s v="Franco Anzelmo"/>
    <s v="n.a."/>
    <s v=" "/>
    <s v=" "/>
  </r>
  <r>
    <s v="1011"/>
    <s v="10110944"/>
    <m/>
    <n v="0"/>
    <s v="Local"/>
    <s v="本地"/>
    <m/>
    <m/>
    <x v="344"/>
    <x v="342"/>
    <m/>
    <s v="GAL"/>
    <x v="198"/>
    <s v="Painting"/>
    <s v="繪畫"/>
    <s v="n.a."/>
    <s v="n.a."/>
    <s v="EARLY VIEWS OF HONG KONG AND THE PEARL RIVER DELTA C.1570 - 1925"/>
    <s v="n.a."/>
    <s v="EARLY VIEWS OF HONG KONG AND THE PEARL RIVER DELTA C.1570 - 1925"/>
    <s v="n.a."/>
    <s v="n.a."/>
    <d v="2010-10-26T00:00:00"/>
    <d v="2010-11-01T00:00:00"/>
    <n v="2010"/>
    <n v="10"/>
    <n v="0"/>
    <s v="Wattis Fine Art"/>
    <s v="Wattis Fine Art"/>
    <s v="n.a."/>
    <s v="n.a."/>
    <s v="n.a."/>
    <s v="n.a."/>
    <s v="n.a."/>
    <s v="n.a."/>
    <s v=" "/>
    <s v=" "/>
  </r>
  <r>
    <s v="1011"/>
    <s v="10110945"/>
    <m/>
    <n v="0"/>
    <s v="Non-local"/>
    <s v="非本地"/>
    <m/>
    <m/>
    <x v="370"/>
    <x v="370"/>
    <m/>
    <n v="777"/>
    <x v="6"/>
    <s v="Mixed Art-forms"/>
    <s v="綜合展"/>
    <s v="n.a."/>
    <s v="n.a."/>
    <s v="2010 BunDang International Art Show (BIAS)"/>
    <s v="n.a."/>
    <s v="2010 BunDang International Art Show (BIAS)"/>
    <s v="n.a."/>
    <s v="n.a."/>
    <d v="2010-10-27T00:00:00"/>
    <d v="2010-11-04T00:00:00"/>
    <n v="2010"/>
    <n v="10"/>
    <n v="0"/>
    <s v="Museum in Seong Nam Art Center"/>
    <s v="Museum in Seong Nam Art Center"/>
    <s v="n.a."/>
    <s v="n.a."/>
    <s v="n.a."/>
    <s v="n.a."/>
    <s v="Lam Yuk Lin etc."/>
    <s v="林玉蓮等"/>
    <s v=" "/>
    <s v=" "/>
  </r>
  <r>
    <s v="1011"/>
    <s v="10110946"/>
    <m/>
    <n v="0"/>
    <s v="Local"/>
    <s v="本地"/>
    <m/>
    <m/>
    <x v="64"/>
    <x v="331"/>
    <m/>
    <s v="GAL"/>
    <x v="52"/>
    <s v="Mixed Media and Installation"/>
    <s v="混合媒介及裝置"/>
    <s v="n.a."/>
    <s v="n.a."/>
    <s v="Merrill Wagner"/>
    <s v="n.a."/>
    <s v="Merrill Wagner"/>
    <s v="n.a."/>
    <s v="n.a."/>
    <d v="2010-10-27T00:00:00"/>
    <d v="2010-11-27T00:00:00"/>
    <n v="2010"/>
    <n v="10"/>
    <n v="0"/>
    <s v="sundaram tagore gallery hong kong"/>
    <s v="sundaram tagore gallery hong kong"/>
    <s v="n.a."/>
    <s v="n.a."/>
    <s v="n.a."/>
    <s v="n.a."/>
    <s v="Merrill Wagner"/>
    <s v="n.a."/>
    <s v=" "/>
    <s v=" "/>
  </r>
  <r>
    <s v="1011"/>
    <s v="10110947"/>
    <m/>
    <n v="0"/>
    <s v="Local"/>
    <s v="本地"/>
    <m/>
    <m/>
    <x v="371"/>
    <x v="371"/>
    <m/>
    <s v="GAL"/>
    <x v="212"/>
    <s v="Sculpture"/>
    <s v="雕塑"/>
    <s v="n.a."/>
    <s v="n.a."/>
    <s v="a living dream"/>
    <s v="n.a."/>
    <s v="a living dream"/>
    <s v="n.a."/>
    <s v="n.a."/>
    <d v="2010-10-27T00:00:00"/>
    <d v="2010-11-27T00:00:00"/>
    <n v="2010"/>
    <n v="10"/>
    <n v="0"/>
    <s v="n.a."/>
    <s v="n.a."/>
    <s v="n.a."/>
    <s v="n.a."/>
    <s v="n.a."/>
    <s v="n.a."/>
    <s v="Val"/>
    <s v="n.a."/>
    <s v=" "/>
    <s v=" "/>
  </r>
  <r>
    <s v="1011"/>
    <s v="10110948"/>
    <m/>
    <n v="0"/>
    <s v="Local"/>
    <s v="本地"/>
    <m/>
    <m/>
    <x v="19"/>
    <x v="140"/>
    <m/>
    <s v="GAL"/>
    <x v="11"/>
    <s v="Painting"/>
    <s v="繪畫"/>
    <s v="n.a."/>
    <s v="n.a."/>
    <s v="Past &amp; Present: An Awkward Reunion"/>
    <s v="n.a."/>
    <s v="Past &amp; Present: An Awkward Reunion"/>
    <s v="n.a."/>
    <s v="n.a."/>
    <d v="2010-10-28T00:00:00"/>
    <d v="2010-11-27T00:00:00"/>
    <n v="2010"/>
    <n v="10"/>
    <n v="0"/>
    <s v="n.a."/>
    <s v="n.a."/>
    <s v="n.a."/>
    <s v="n.a."/>
    <s v="n.a."/>
    <s v="n.a."/>
    <s v="Lee Sanghyun"/>
    <s v="n.a."/>
    <s v=" "/>
    <s v=" "/>
  </r>
  <r>
    <s v="1011"/>
    <s v="10110949"/>
    <m/>
    <n v="0"/>
    <s v="Local"/>
    <s v="本地"/>
    <m/>
    <m/>
    <x v="53"/>
    <x v="372"/>
    <m/>
    <s v="GAL"/>
    <x v="42"/>
    <s v="Photography"/>
    <s v="攝影"/>
    <s v="n.a."/>
    <s v="n.a."/>
    <s v="Erwin Olaf"/>
    <s v="n.a."/>
    <s v="Erwin Olaf"/>
    <s v="n.a."/>
    <s v="n.a."/>
    <d v="2010-10-28T00:00:00"/>
    <d v="2010-12-18T00:00:00"/>
    <n v="2010"/>
    <n v="10"/>
    <n v="0"/>
    <s v="n.a."/>
    <s v="n.a."/>
    <s v="n.a."/>
    <s v="n.a."/>
    <s v="n.a."/>
    <s v="n.a."/>
    <s v="Erwin Olaf"/>
    <s v="n.a."/>
    <s v=" "/>
    <s v=" "/>
  </r>
  <r>
    <s v="1011"/>
    <s v="10110950"/>
    <m/>
    <n v="0"/>
    <s v="Local"/>
    <s v="本地"/>
    <m/>
    <m/>
    <x v="133"/>
    <x v="119"/>
    <m/>
    <s v="GAL"/>
    <x v="213"/>
    <s v="Painting"/>
    <s v="繪畫"/>
    <s v="n.a."/>
    <s v="n.a."/>
    <s v="CLASSIC AFTERSOUND"/>
    <s v="n.a."/>
    <s v="CLASSIC AFTERSOUND"/>
    <s v="n.a."/>
    <s v="n.a."/>
    <d v="2010-10-29T00:00:00"/>
    <d v="2010-11-19T00:00:00"/>
    <n v="2010"/>
    <n v="10"/>
    <n v="0"/>
    <s v="Red Square Gallery"/>
    <s v="Red Square Gallery"/>
    <s v="n.a."/>
    <s v="n.a."/>
    <s v="n.a."/>
    <s v="n.a."/>
    <s v="Aram Kupetsyan, Boris Anikin, Alexander Kondurov ,Andrei Gennadiev ,Rimma Gagloeva ,Olga Suvorova ,Sergey Lukyanov ,Sergey Sidelev"/>
    <s v="n.a."/>
    <s v=" "/>
    <s v=" "/>
  </r>
  <r>
    <s v="1011"/>
    <s v="10110951"/>
    <m/>
    <n v="0"/>
    <s v="Local"/>
    <s v="本地"/>
    <m/>
    <m/>
    <x v="97"/>
    <x v="88"/>
    <m/>
    <s v="GAL"/>
    <x v="73"/>
    <s v="Painting"/>
    <s v="繪畫"/>
    <s v="n.a."/>
    <s v="n.a."/>
    <s v="Asphalt dream, Finnish Art Exhibition by Soile Yli-Mäyry"/>
    <s v="n.a."/>
    <s v="Asphalt dream, Finnish Art Exhibition by Soile Yli-M?yry"/>
    <s v="n.a."/>
    <s v="n.a."/>
    <d v="2010-11-01T00:00:00"/>
    <d v="2010-11-30T00:00:00"/>
    <n v="2010"/>
    <n v="11"/>
    <n v="0"/>
    <s v="State-of-the-Arts Gallery"/>
    <s v="State-of-the-Arts Gallery"/>
    <s v="n.a."/>
    <s v="n.a."/>
    <s v="n.a."/>
    <s v="n.a."/>
    <s v="Soile Yli-M?yry"/>
    <s v="n.a."/>
    <s v=" "/>
    <s v=" "/>
  </r>
  <r>
    <s v="1011"/>
    <s v="10110952"/>
    <m/>
    <n v="0"/>
    <s v="Local"/>
    <s v="本地"/>
    <m/>
    <m/>
    <x v="351"/>
    <x v="351"/>
    <m/>
    <s v="GAL"/>
    <x v="202"/>
    <s v="Painting"/>
    <s v="繪畫"/>
    <s v="n.a."/>
    <s v="n.a."/>
    <s v="Hanoi and The Highlands"/>
    <s v="n.a."/>
    <s v="Hanoi and The Highlands"/>
    <s v="n.a."/>
    <s v="n.a."/>
    <d v="2010-11-03T00:00:00"/>
    <d v="2010-11-30T00:00:00"/>
    <n v="2010"/>
    <n v="11"/>
    <n v="0"/>
    <s v="n.a."/>
    <s v="n.a."/>
    <s v="n.a."/>
    <s v="n.a."/>
    <s v="n.a."/>
    <s v="n.a."/>
    <s v="Le Thanh Son"/>
    <s v="n.a."/>
    <s v=" "/>
    <s v=" "/>
  </r>
  <r>
    <s v="1011"/>
    <s v="10110953"/>
    <m/>
    <n v="0"/>
    <s v="Local"/>
    <s v="本地"/>
    <m/>
    <m/>
    <x v="331"/>
    <x v="367"/>
    <m/>
    <s v="FC"/>
    <x v="209"/>
    <s v="Others"/>
    <s v="其他"/>
    <s v="n.a."/>
    <s v="n.a."/>
    <s v="The Power of Nature Arts Exhibition"/>
    <s v="n.a."/>
    <s v="The Power of Nature Arts Exhibition"/>
    <s v="n.a."/>
    <s v="n.a."/>
    <d v="2010-11-03T00:00:00"/>
    <d v="2010-11-18T00:00:00"/>
    <n v="2010"/>
    <n v="11"/>
    <n v="0"/>
    <s v="n.a."/>
    <s v="n.a."/>
    <s v="n.a."/>
    <s v="n.a."/>
    <s v="n.a."/>
    <s v="n.a."/>
    <s v="KAZE ARTS"/>
    <s v="n.a."/>
    <s v=" "/>
    <s v=" "/>
  </r>
  <r>
    <s v="1011"/>
    <s v="10110954"/>
    <m/>
    <n v="0"/>
    <s v="Local"/>
    <s v="本地"/>
    <m/>
    <m/>
    <x v="343"/>
    <x v="341"/>
    <m/>
    <s v="GAL"/>
    <x v="197"/>
    <s v="Painting"/>
    <s v="繪畫"/>
    <s v="n.a."/>
    <s v="n.a."/>
    <s v="Night &amp; Light by Kyee Myintt Saw"/>
    <s v="n.a."/>
    <s v="Night &amp; Light by Kyee Myintt Saw"/>
    <s v="n.a."/>
    <s v="n.a."/>
    <d v="2010-11-04T00:00:00"/>
    <d v="2010-11-30T00:00:00"/>
    <n v="2010"/>
    <n v="11"/>
    <n v="0"/>
    <s v="n.a."/>
    <s v="n.a."/>
    <s v="n.a."/>
    <s v="n.a."/>
    <s v="n.a."/>
    <s v="n.a."/>
    <s v="Kyee Myintt"/>
    <s v="n.a."/>
    <s v=" "/>
    <s v=" "/>
  </r>
  <r>
    <s v="1011"/>
    <s v="10110955"/>
    <m/>
    <n v="0"/>
    <s v="Local"/>
    <s v="本地"/>
    <m/>
    <m/>
    <x v="342"/>
    <x v="340"/>
    <m/>
    <s v="GAL"/>
    <x v="196"/>
    <s v="Mixed Media and Installation"/>
    <s v="混合媒介及裝置"/>
    <s v="n.a."/>
    <s v="n.a."/>
    <s v="Fragmented Emotions"/>
    <s v="破‧緒"/>
    <s v="破‧緒"/>
    <s v="n.a."/>
    <s v="n.a."/>
    <d v="2010-11-05T00:00:00"/>
    <d v="2010-12-09T00:00:00"/>
    <n v="2010"/>
    <n v="11"/>
    <n v="0"/>
    <s v="n.a."/>
    <s v="n.a."/>
    <s v="n.a."/>
    <s v="n.a."/>
    <s v="n.a."/>
    <s v="n.a."/>
    <s v="Cozue Takagi, Shu Ikeda"/>
    <s v="高木梢、池田眾"/>
    <s v=" "/>
    <s v=" "/>
  </r>
  <r>
    <s v="1011"/>
    <s v="10110956"/>
    <m/>
    <n v="0"/>
    <s v="Local"/>
    <s v="本地"/>
    <m/>
    <m/>
    <x v="48"/>
    <x v="139"/>
    <m/>
    <s v="GAL"/>
    <x v="37"/>
    <s v="Sculpture"/>
    <s v="雕塑"/>
    <s v="n.a."/>
    <s v="n.a."/>
    <s v="The Eye of Perception"/>
    <s v="n.a."/>
    <s v="The Eye of Perception"/>
    <s v="n.a."/>
    <s v="n.a."/>
    <d v="2010-11-05T00:00:00"/>
    <d v="2010-12-06T00:00:00"/>
    <n v="2010"/>
    <n v="11"/>
    <n v="0"/>
    <s v="n.a."/>
    <s v="n.a."/>
    <s v="n.a."/>
    <s v="n.a."/>
    <s v="n.a."/>
    <s v="n.a."/>
    <s v="Debbie Han"/>
    <s v="n.a."/>
    <s v=" "/>
    <s v=" "/>
  </r>
  <r>
    <s v="1011"/>
    <s v="10110957"/>
    <m/>
    <n v="0"/>
    <s v="Local"/>
    <s v="本地"/>
    <m/>
    <m/>
    <x v="363"/>
    <x v="364"/>
    <m/>
    <s v="GAL"/>
    <x v="207"/>
    <s v="Chinese Painting, Calligraphy and Seal Carving"/>
    <s v="書畫篆刻"/>
    <s v="n.a."/>
    <s v="n.a."/>
    <s v="Guohua: a contemporary interpretation by Koon Wai Bong"/>
    <s v="n.a."/>
    <s v="Guohua: a contemporary interpretation by Koon Wai Bong"/>
    <s v="n.a."/>
    <s v="n.a."/>
    <d v="2010-11-07T00:00:00"/>
    <d v="2010-12-18T00:00:00"/>
    <n v="2010"/>
    <n v="11"/>
    <n v="0"/>
    <s v="n.a."/>
    <s v="n.a."/>
    <s v="n.a."/>
    <s v="n.a."/>
    <s v="n.a."/>
    <s v="n.a."/>
    <s v="Koon Wai Bong"/>
    <s v="管偉邦"/>
    <s v=" "/>
    <s v=" "/>
  </r>
  <r>
    <s v="1011"/>
    <s v="10110958"/>
    <m/>
    <n v="0"/>
    <s v="Local"/>
    <s v="本地"/>
    <m/>
    <m/>
    <x v="110"/>
    <x v="333"/>
    <m/>
    <s v="GAL"/>
    <x v="84"/>
    <s v="Painting"/>
    <s v="繪畫"/>
    <s v="n.a."/>
    <s v="n.a."/>
    <s v="The Little Black Guards"/>
    <s v="黑領巾"/>
    <s v="黑領巾"/>
    <s v="n.a."/>
    <s v="n.a."/>
    <d v="2010-11-09T00:00:00"/>
    <d v="2010-12-25T00:00:00"/>
    <n v="2010"/>
    <n v="11"/>
    <n v="0"/>
    <s v="New Gallery on Old Bailey"/>
    <s v="New Gallery on Old Bailey"/>
    <s v="n.a."/>
    <s v="n.a."/>
    <s v="n.a."/>
    <s v="n.a."/>
    <s v="Zeng Jianyong"/>
    <s v="曾健勇"/>
    <s v=" "/>
    <s v=" "/>
  </r>
  <r>
    <s v="1011"/>
    <s v="10110959"/>
    <m/>
    <n v="0"/>
    <s v="Local"/>
    <s v="本地"/>
    <m/>
    <m/>
    <x v="372"/>
    <x v="373"/>
    <m/>
    <s v="GAL"/>
    <x v="214"/>
    <s v="Painting"/>
    <s v="繪畫"/>
    <s v="n.a."/>
    <s v="n.a."/>
    <s v="Silence Whispers - A solo exhibition by Cindy Chan"/>
    <s v="n.a."/>
    <s v="Silence Whispers - A solo exhibition by Cindy Chan"/>
    <s v="n.a."/>
    <s v="n.a."/>
    <d v="2010-11-11T00:00:00"/>
    <d v="2011-01-06T00:00:00"/>
    <n v="2010"/>
    <n v="11"/>
    <n v="0"/>
    <s v="MobArt Gallery"/>
    <s v="MobArt Gallery"/>
    <s v="n.a."/>
    <s v="n.a."/>
    <s v="n.a."/>
    <s v="n.a."/>
    <s v="Cindy Chan"/>
    <s v="陳軒倩"/>
    <s v=" "/>
    <s v=" "/>
  </r>
  <r>
    <s v="1011"/>
    <s v="10110960"/>
    <m/>
    <n v="0"/>
    <s v="Local"/>
    <s v="本地"/>
    <m/>
    <m/>
    <x v="93"/>
    <x v="336"/>
    <m/>
    <s v="GAL"/>
    <x v="194"/>
    <s v="Painting"/>
    <s v="繪畫"/>
    <s v="n.a."/>
    <s v="n.a."/>
    <s v="Sandiwara - S. Teddy Darmawan Solo Exhibition"/>
    <s v="S. Teddy Darmawan個人畫展"/>
    <s v="S. Teddy Darmawan個人畫展"/>
    <s v="n.a."/>
    <s v="n.a."/>
    <d v="2010-11-11T00:00:00"/>
    <d v="2011-01-31T00:00:00"/>
    <n v="2010"/>
    <n v="11"/>
    <n v="0"/>
    <s v="Sin Sin Annex"/>
    <s v="Sin Sin Annex"/>
    <s v="n.a."/>
    <s v="n.a."/>
    <s v="n.a."/>
    <s v="n.a."/>
    <s v="S.Teddy Darmawan"/>
    <s v="n.a."/>
    <s v=" "/>
    <s v=" "/>
  </r>
  <r>
    <s v="1011"/>
    <s v="10110961"/>
    <m/>
    <n v="0"/>
    <s v="Local"/>
    <s v="本地"/>
    <m/>
    <m/>
    <x v="84"/>
    <x v="75"/>
    <m/>
    <s v="GAL"/>
    <x v="65"/>
    <s v="Sculpture"/>
    <s v="雕塑"/>
    <s v="n.a."/>
    <s v="n.a."/>
    <s v="Georgia Russell Recent Work"/>
    <s v="n.a."/>
    <s v="Georgia Russell Recent Work"/>
    <s v="n.a."/>
    <s v="n.a."/>
    <d v="2010-11-11T00:00:00"/>
    <d v="2010-12-04T00:00:00"/>
    <n v="2010"/>
    <n v="11"/>
    <n v="0"/>
    <s v="n.a."/>
    <s v="n.a."/>
    <s v="n.a."/>
    <s v="n.a."/>
    <s v="Angela Li"/>
    <s v="n.a."/>
    <s v="n.a."/>
    <s v="n.a."/>
    <s v=" "/>
    <s v=" "/>
  </r>
  <r>
    <s v="1011"/>
    <s v="10110962"/>
    <m/>
    <n v="0"/>
    <s v="Local"/>
    <s v="本地"/>
    <m/>
    <m/>
    <x v="373"/>
    <x v="374"/>
    <m/>
    <s v="GAL"/>
    <x v="215"/>
    <s v="Painting"/>
    <s v="繪畫"/>
    <s v="n.a."/>
    <s v="n.a."/>
    <s v="Yin Solo Exhibition &quot;Society&quot;"/>
    <s v="n.a."/>
    <s v="Yin Solo Exhibition &quot;Society&quot;"/>
    <s v="n.a."/>
    <s v="n.a."/>
    <d v="2010-11-11T00:00:00"/>
    <d v="2010-12-10T00:00:00"/>
    <n v="2010"/>
    <n v="11"/>
    <n v="0"/>
    <s v="n.a."/>
    <s v="n.a."/>
    <s v="n.a."/>
    <s v="n.a."/>
    <s v="n.a."/>
    <s v="n.a."/>
    <s v="Yin Xin"/>
    <s v="n.a."/>
    <s v=" "/>
    <s v=" "/>
  </r>
  <r>
    <s v="1011"/>
    <s v="10110963"/>
    <m/>
    <n v="0"/>
    <s v="Local"/>
    <s v="本地"/>
    <m/>
    <m/>
    <x v="374"/>
    <x v="375"/>
    <m/>
    <s v="BUSS"/>
    <x v="216"/>
    <s v="Painting"/>
    <s v="繪畫"/>
    <s v="n.a."/>
    <s v="n.a."/>
    <s v="ZAI ZAI ZIN - An Exhibition about The Unmanageable wild one"/>
    <s v="囝囝展"/>
    <s v="囝囝展"/>
    <s v="n.a."/>
    <s v="n.a."/>
    <d v="2010-11-12T00:00:00"/>
    <d v="2011-01-01T00:00:00"/>
    <n v="2010"/>
    <n v="11"/>
    <n v="0"/>
    <s v="n.a."/>
    <s v="n.a."/>
    <s v="n.a."/>
    <s v="n.a."/>
    <s v="Cathy CHAN"/>
    <s v="n.a."/>
    <s v="Cathy CHAN, Virginia LO, Melody SHIU, Amy SUEN, Frances WONG, Josphy WONG"/>
    <s v="n.a."/>
    <s v=" "/>
    <s v=" "/>
  </r>
  <r>
    <s v="1011"/>
    <s v="10110964"/>
    <m/>
    <n v="0"/>
    <s v="Local"/>
    <s v="本地"/>
    <m/>
    <m/>
    <x v="53"/>
    <x v="376"/>
    <m/>
    <s v="GAL"/>
    <x v="42"/>
    <s v="Painting"/>
    <s v="繪畫"/>
    <s v="n.a."/>
    <s v="n.a."/>
    <s v="Deva Loka"/>
    <s v="n.a."/>
    <s v="Deva Loka"/>
    <s v="n.a."/>
    <s v="n.a."/>
    <d v="2010-11-17T00:00:00"/>
    <d v="2011-01-22T00:00:00"/>
    <n v="2010"/>
    <n v="11"/>
    <n v="0"/>
    <s v="n.a."/>
    <s v="n.a."/>
    <s v="n.a."/>
    <s v="n.a."/>
    <s v="n.a."/>
    <s v="n.a."/>
    <s v="Yoshitaka Amano"/>
    <s v="n.a."/>
    <s v=" "/>
    <s v=" "/>
  </r>
  <r>
    <s v="1011"/>
    <s v="10110965"/>
    <m/>
    <n v="0"/>
    <s v="Local"/>
    <s v="本地"/>
    <m/>
    <m/>
    <x v="375"/>
    <x v="119"/>
    <m/>
    <s v="GAL"/>
    <x v="193"/>
    <s v="Painting"/>
    <s v="繪畫"/>
    <s v="n.a."/>
    <s v="n.a."/>
    <s v="CLASSIC AFTERSOUND &amp; Beyond"/>
    <s v="n.a."/>
    <s v="CLASSIC AFTERSOUND &amp; Beyond"/>
    <s v="n.a."/>
    <s v="n.a."/>
    <d v="2010-11-21T00:00:00"/>
    <d v="2011-02-20T00:00:00"/>
    <n v="2010"/>
    <n v="11"/>
    <n v="0"/>
    <s v="Red Square Gallery"/>
    <s v="Red Square Gallery"/>
    <s v="n.a."/>
    <s v="n.a."/>
    <s v="n.a."/>
    <s v="n.a."/>
    <s v="Anna Berezovskaya, Aram Kupetsyan, Boris Anikin, Alexander Kondurov, Andrei Gennadiev, Rimma Gagloeva, Olga Suvorova, Sergey Lukyanov, Sergey Sidelev"/>
    <s v="n.a."/>
    <s v=" "/>
    <s v=" "/>
  </r>
  <r>
    <s v="1011"/>
    <s v="10110966"/>
    <m/>
    <n v="0"/>
    <s v="Local"/>
    <s v="本地"/>
    <m/>
    <m/>
    <x v="376"/>
    <x v="377"/>
    <m/>
    <s v="JCCAC"/>
    <x v="217"/>
    <s v="Photography"/>
    <s v="攝影"/>
    <s v="n.a."/>
    <s v="n.a."/>
    <s v="BEYOND SHANGHAI EXPO : A BREAD?"/>
    <s v="上海世博背後 : 一塊麵包?"/>
    <s v="上海世博背後 : 一塊麵包?"/>
    <s v="n.a."/>
    <s v="n.a."/>
    <d v="2010-11-22T00:00:00"/>
    <d v="2010-11-30T00:00:00"/>
    <n v="2010"/>
    <n v="11"/>
    <n v="0"/>
    <s v="Locus Studio"/>
    <s v="多元智能工作室"/>
    <s v="Alphafoto"/>
    <s v="無限影像"/>
    <s v="Anthony Yau"/>
    <s v="丘子乎"/>
    <s v="Anthony Yau"/>
    <s v="丘子乎"/>
    <s v=" "/>
    <s v=" "/>
  </r>
  <r>
    <s v="1011"/>
    <s v="10110967"/>
    <m/>
    <n v="0"/>
    <s v="Local"/>
    <s v="本地"/>
    <m/>
    <m/>
    <x v="60"/>
    <x v="54"/>
    <m/>
    <s v="BUSS"/>
    <x v="49"/>
    <s v="Painting"/>
    <s v="繪畫"/>
    <s v="n.a."/>
    <s v="n.a."/>
    <s v="&quot;Colour Fusion&quot;, Colourful Paintings Exhibition"/>
    <s v="n.a."/>
    <s v="&quot;Colour Fusion&quot;, Colourful Paintings Exhibition"/>
    <s v="n.a."/>
    <s v="n.a."/>
    <d v="2010-11-22T00:00:00"/>
    <d v="2010-12-11T00:00:00"/>
    <n v="2010"/>
    <n v="11"/>
    <n v="0"/>
    <s v="n.a."/>
    <s v="n.a."/>
    <s v="n.a."/>
    <s v="n.a."/>
    <s v="n.a."/>
    <s v="n.a."/>
    <s v="Michelle Frith, Rachel Stoodley"/>
    <s v="n.a."/>
    <s v=" "/>
    <s v=" "/>
  </r>
  <r>
    <s v="1011"/>
    <s v="10110969"/>
    <m/>
    <n v="0"/>
    <s v="Local"/>
    <s v="本地"/>
    <m/>
    <m/>
    <x v="338"/>
    <x v="335"/>
    <m/>
    <s v="GAL"/>
    <x v="107"/>
    <s v="Photography"/>
    <s v="攝影"/>
    <s v="n.a."/>
    <s v="n.a."/>
    <s v="Unparalled Madness, a photography by Wang Qing-song"/>
    <s v="風華絕代 - 王慶松個人攝影展"/>
    <s v="風華絕代 - 王慶松個人攝影展"/>
    <s v="n.a."/>
    <s v="n.a."/>
    <d v="2010-11-27T00:00:00"/>
    <d v="2010-12-31T00:00:00"/>
    <n v="2010"/>
    <n v="11"/>
    <n v="0"/>
    <s v="n.a."/>
    <s v="n.a."/>
    <s v="n.a."/>
    <s v="n.a."/>
    <s v="n.a."/>
    <s v="n.a."/>
    <s v="Wang Qing-song"/>
    <s v="王慶松"/>
    <s v=" "/>
    <s v=" "/>
  </r>
  <r>
    <s v="1011"/>
    <s v="10110970"/>
    <m/>
    <n v="0"/>
    <s v="Local"/>
    <s v="本地"/>
    <m/>
    <m/>
    <x v="369"/>
    <x v="369"/>
    <m/>
    <s v="GAL"/>
    <x v="211"/>
    <s v="Ceramics"/>
    <s v="陶藝"/>
    <s v="n.a."/>
    <s v="n.a."/>
    <s v="JJ &quot;Invincible&quot; Ceramic Exhibition"/>
    <s v="《戰無?勝》陶藝展覽"/>
    <s v="《戰無?勝》陶藝展覽"/>
    <s v="n.a."/>
    <s v="n.a."/>
    <d v="2010-11-27T00:00:00"/>
    <d v="2010-12-21T00:00:00"/>
    <n v="2010"/>
    <n v="11"/>
    <n v="0"/>
    <s v="n.a."/>
    <s v="n.a."/>
    <s v="n.a."/>
    <s v="n.a."/>
    <s v="n.a."/>
    <s v="n.a."/>
    <s v="LAW Hon Wah"/>
    <s v="?漢華"/>
    <s v=" "/>
    <s v=" "/>
  </r>
  <r>
    <s v="1011"/>
    <s v="10110971"/>
    <m/>
    <n v="0"/>
    <s v="Local"/>
    <s v="本地"/>
    <m/>
    <m/>
    <x v="377"/>
    <x v="378"/>
    <m/>
    <s v="SCH"/>
    <x v="218"/>
    <s v="Mixed Art-forms"/>
    <s v="綜合展"/>
    <s v="n.a."/>
    <s v="n.a."/>
    <s v="GNED161 Arts and Creativity I (Fall 2010) Exhibition"/>
    <s v="n.a."/>
    <s v="GNED161 Arts and Creativity I (Fall 2010) Exhibition"/>
    <s v="n.a."/>
    <s v="n.a."/>
    <d v="2010-11-30T00:00:00"/>
    <d v="2010-12-09T00:00:00"/>
    <n v="2010"/>
    <n v="11"/>
    <n v="0"/>
    <s v="The HKUST Center for the Arts"/>
    <s v="香港科技大學藝術中心"/>
    <s v="n.a."/>
    <s v="n.a."/>
    <s v="n.a."/>
    <s v="n.a."/>
    <s v="n.a."/>
    <s v="n.a."/>
    <s v=" "/>
    <s v=" "/>
  </r>
  <r>
    <s v="1011"/>
    <s v="10110972"/>
    <m/>
    <n v="0"/>
    <s v="Local"/>
    <s v="本地"/>
    <m/>
    <m/>
    <x v="84"/>
    <x v="75"/>
    <m/>
    <s v="GAL"/>
    <x v="65"/>
    <s v="Mixed Media and Installation"/>
    <s v="混合媒介及裝置"/>
    <s v="n.a."/>
    <s v="n.a."/>
    <s v="SCOPE Miami"/>
    <s v="n.a."/>
    <s v="SCOPE Miami"/>
    <s v="n.a."/>
    <s v="n.a."/>
    <d v="2010-11-30T00:00:00"/>
    <d v="2010-12-05T00:00:00"/>
    <n v="2010"/>
    <n v="11"/>
    <n v="0"/>
    <s v="n.a."/>
    <s v="n.a."/>
    <s v="n.a."/>
    <s v="n.a."/>
    <s v="Angela Li"/>
    <s v="n.a."/>
    <s v="n.a."/>
    <s v="n.a."/>
    <s v=" "/>
    <s v=" "/>
  </r>
  <r>
    <s v="1011"/>
    <s v="10110973"/>
    <m/>
    <n v="0"/>
    <s v="Local"/>
    <s v="本地"/>
    <m/>
    <m/>
    <x v="331"/>
    <x v="367"/>
    <m/>
    <s v="FC"/>
    <x v="209"/>
    <s v="Mixed Media and Installation"/>
    <s v="混合媒介及裝置"/>
    <s v="n.a."/>
    <s v="n.a."/>
    <s v="Avenue of Stars"/>
    <s v="Galaxy 星光大道"/>
    <s v="Galaxy 星光大道"/>
    <s v="n.a."/>
    <s v="n.a."/>
    <d v="2010-11-30T00:00:00"/>
    <d v="2010-12-13T00:00:00"/>
    <n v="2010"/>
    <n v="11"/>
    <n v="0"/>
    <s v="n.a."/>
    <s v="n.a."/>
    <s v="n.a."/>
    <s v="n.a."/>
    <s v="n.a."/>
    <s v="n.a."/>
    <s v="n.a."/>
    <s v="陳洲、張曉靜"/>
    <s v=" "/>
    <s v=" "/>
  </r>
  <r>
    <s v="1011"/>
    <s v="10110974"/>
    <m/>
    <n v="0"/>
    <s v="Non-local"/>
    <s v="非本地"/>
    <m/>
    <m/>
    <x v="378"/>
    <x v="379"/>
    <m/>
    <n v="777"/>
    <x v="6"/>
    <s v="Mixed Art-forms"/>
    <s v="綜合展"/>
    <s v="n.a."/>
    <s v="n.a."/>
    <s v="Art Asia Miami 2010 - Karin Weber Gallery (Booth C23)"/>
    <s v="n.a."/>
    <s v="Art Asia Miami 2010 - Karin Weber Gallery (Booth C23)"/>
    <s v="n.a."/>
    <s v="n.a."/>
    <d v="2010-12-01T00:00:00"/>
    <d v="2010-12-05T00:00:00"/>
    <n v="2010"/>
    <n v="12"/>
    <n v="0"/>
    <s v="Karin Weber Gallery"/>
    <s v="凱倫偉伯畫廊"/>
    <s v="n.a."/>
    <s v="n.a."/>
    <s v="n.a."/>
    <s v="n.a."/>
    <s v="Karin Weber Gallery"/>
    <s v="凱倫偉伯畫廊"/>
    <s v=" "/>
    <s v=" "/>
  </r>
  <r>
    <s v="1011"/>
    <s v="10110975"/>
    <m/>
    <n v="0"/>
    <s v="Local"/>
    <s v="本地"/>
    <m/>
    <m/>
    <x v="19"/>
    <x v="140"/>
    <m/>
    <s v="GAL"/>
    <x v="11"/>
    <s v="Photography"/>
    <s v="攝影"/>
    <s v="Mixed Media and Installation"/>
    <s v="混合媒介及裝置"/>
    <s v="Snowballs &amp; Disco: A Winter Collection"/>
    <s v="n.a."/>
    <s v="Snowballs &amp; Disco: A Winter Collection"/>
    <s v="n.a."/>
    <s v="n.a."/>
    <d v="2010-12-03T00:00:00"/>
    <d v="2011-01-15T00:00:00"/>
    <n v="2010"/>
    <n v="12"/>
    <n v="0"/>
    <s v="n.a."/>
    <s v="n.a."/>
    <s v="n.a."/>
    <s v="n.a."/>
    <s v="n.a."/>
    <s v="n.a."/>
    <s v="Tim Hall; Tang Kwok Hin; Marc Standing"/>
    <s v="n.a."/>
    <s v=" "/>
    <s v=" "/>
  </r>
  <r>
    <s v="1011"/>
    <s v="10110976"/>
    <m/>
    <n v="0"/>
    <s v="Non-local"/>
    <s v="非本地"/>
    <m/>
    <m/>
    <x v="379"/>
    <x v="380"/>
    <m/>
    <n v="777"/>
    <x v="6"/>
    <s v="Mixed Media and Installation"/>
    <s v="混合媒介及裝置"/>
    <s v="n.a."/>
    <s v="n.a."/>
    <s v="Abu Dhabi Art 2010"/>
    <s v="n.a."/>
    <s v="Abu Dhabi Art 2010"/>
    <s v="n.a."/>
    <s v="n.a."/>
    <d v="2010-12-04T00:00:00"/>
    <d v="2010-12-07T00:00:00"/>
    <n v="2010"/>
    <n v="12"/>
    <n v="0"/>
    <s v="Hanart TZ Gallery"/>
    <s v="漢雅軒"/>
    <s v="n.a."/>
    <s v="n.a."/>
    <s v="n.a."/>
    <s v="n.a."/>
    <s v="ZHAO Guanghui"/>
    <s v="n.a."/>
    <s v=" "/>
    <s v=" "/>
  </r>
  <r>
    <s v="1011"/>
    <s v="10110977"/>
    <m/>
    <n v="0"/>
    <s v="Local"/>
    <s v="本地"/>
    <m/>
    <m/>
    <x v="380"/>
    <x v="340"/>
    <m/>
    <s v="GAL"/>
    <x v="219"/>
    <s v="Photography"/>
    <s v="攝影"/>
    <s v="n.a."/>
    <s v="n.a."/>
    <s v="Greenpeace &quot;Hope &amp; Pain&quot;- A photography exhibition about water pollution"/>
    <s v="綠色和平「傷痛．希望」水污染攝影展"/>
    <s v="綠色和平「傷痛．希望」水污染攝影展"/>
    <s v="n.a."/>
    <s v="n.a."/>
    <d v="2010-12-04T00:00:00"/>
    <d v="2010-12-12T00:00:00"/>
    <n v="2010"/>
    <n v="12"/>
    <n v="0"/>
    <s v="n.a."/>
    <s v="n.a."/>
    <s v="n.a."/>
    <s v="n.a."/>
    <s v="n.a."/>
    <s v="n.a."/>
    <s v="W. Eugene Smith, Aileen Mioko Smith, Lu Guang"/>
    <s v="尤金‧史密斯、艾琳‧史密斯、盧廣"/>
    <s v=" "/>
    <s v=" "/>
  </r>
  <r>
    <s v="1011"/>
    <s v="10110979"/>
    <m/>
    <n v="0"/>
    <s v="Local"/>
    <s v="本地"/>
    <m/>
    <m/>
    <x v="381"/>
    <x v="381"/>
    <m/>
    <s v="SCH"/>
    <x v="164"/>
    <s v="Ceramics"/>
    <s v="陶藝"/>
    <s v="n.a."/>
    <s v="n.a."/>
    <s v="Wearables - ReDraft"/>
    <s v="n.a."/>
    <s v="Wearables - ReDraft"/>
    <s v="n.a."/>
    <s v="n.a."/>
    <d v="2010-12-08T00:00:00"/>
    <d v="2010-12-10T00:00:00"/>
    <n v="2010"/>
    <n v="12"/>
    <n v="0"/>
    <s v="Acaderny of Visual Arts, Hong Kong Baptist University"/>
    <s v="香港浸會大學視覺藝術院"/>
    <s v="n.a."/>
    <s v="n.a."/>
    <s v="n.a."/>
    <s v="n.a."/>
    <s v="n.a."/>
    <s v="n.a."/>
    <s v=" "/>
    <s v=" "/>
  </r>
  <r>
    <s v="1011"/>
    <s v="10110980"/>
    <m/>
    <n v="0"/>
    <s v="Local"/>
    <s v="本地"/>
    <m/>
    <m/>
    <x v="51"/>
    <x v="330"/>
    <m/>
    <s v="GAL"/>
    <x v="40"/>
    <s v="Painting"/>
    <s v="繪畫"/>
    <s v="n.a."/>
    <s v="n.a."/>
    <s v="New Brush - Herve Maury's Solo Exhibition in Prince's Terrace"/>
    <s v="n.a."/>
    <s v="New Brush - Herve Maury's Solo Exhibition in Prince's Terrace"/>
    <s v="n.a."/>
    <s v="n.a."/>
    <d v="2010-12-08T00:00:00"/>
    <d v="2011-01-31T00:00:00"/>
    <n v="2010"/>
    <n v="12"/>
    <n v="0"/>
    <s v="Sin Sin Fine Art"/>
    <s v="Sin Sin Fine Art"/>
    <s v="n.a."/>
    <s v="n.a."/>
    <s v="n.a."/>
    <s v="n.a."/>
    <s v="Herv? Maury"/>
    <s v="n.a."/>
    <s v=" "/>
    <s v=" "/>
  </r>
  <r>
    <s v="1011"/>
    <s v="10110981"/>
    <m/>
    <n v="0"/>
    <s v="Non-local"/>
    <s v="非本地"/>
    <m/>
    <m/>
    <x v="382"/>
    <x v="150"/>
    <m/>
    <n v="777"/>
    <x v="6"/>
    <s v="Painting"/>
    <s v="繪畫"/>
    <s v="n.a."/>
    <s v="n.a."/>
    <s v="Place ? Nouvel An"/>
    <s v="n.a."/>
    <s v="Place ? Nouvel An"/>
    <s v="n.a."/>
    <s v="n.a."/>
    <d v="2010-12-09T00:00:00"/>
    <d v="2011-01-26T00:00:00"/>
    <n v="2010"/>
    <n v="12"/>
    <n v="0"/>
    <s v="Sinitude gallery"/>
    <s v="Sinitude gallery"/>
    <s v="n.a."/>
    <s v="n.a."/>
    <s v="n.a."/>
    <s v="n.a."/>
    <s v="Frank Vigneron"/>
    <s v="韋一空"/>
    <s v=" "/>
    <s v=" "/>
  </r>
  <r>
    <s v="1011"/>
    <s v="10110982"/>
    <m/>
    <n v="0"/>
    <s v="Local"/>
    <s v="本地"/>
    <m/>
    <m/>
    <x v="48"/>
    <x v="139"/>
    <m/>
    <s v="GAL"/>
    <x v="37"/>
    <s v="Mixed Art-forms"/>
    <s v="綜合展"/>
    <s v="n.a."/>
    <s v="n.a."/>
    <s v="Christmas Pop"/>
    <s v="n.a."/>
    <s v="Christmas Pop"/>
    <s v="n.a."/>
    <s v="n.a."/>
    <d v="2010-12-09T00:00:00"/>
    <d v="2011-01-15T00:00:00"/>
    <n v="2010"/>
    <n v="12"/>
    <n v="0"/>
    <s v="n.a."/>
    <s v="n.a."/>
    <s v="n.a."/>
    <s v="n.a."/>
    <s v="n.a."/>
    <s v="n.a."/>
    <s v="n.a."/>
    <s v="n.a."/>
    <s v=" "/>
    <s v=" "/>
  </r>
  <r>
    <s v="1011"/>
    <s v="10110983"/>
    <m/>
    <n v="0"/>
    <s v="Local"/>
    <s v="本地"/>
    <m/>
    <m/>
    <x v="48"/>
    <x v="139"/>
    <m/>
    <s v="GAL"/>
    <x v="37"/>
    <s v="Painting"/>
    <s v="繪畫"/>
    <s v="n.a."/>
    <s v="n.a."/>
    <s v="Martine Emdur"/>
    <s v="n.a."/>
    <s v="Martine Emdur"/>
    <s v="n.a."/>
    <s v="n.a."/>
    <d v="2010-12-09T00:00:00"/>
    <d v="2011-01-29T00:00:00"/>
    <n v="2010"/>
    <n v="12"/>
    <n v="0"/>
    <s v="n.a."/>
    <s v="n.a."/>
    <s v="n.a."/>
    <s v="n.a."/>
    <s v="n.a."/>
    <s v="n.a."/>
    <s v="Lazuline"/>
    <s v="n.a."/>
    <s v=" "/>
    <s v=" "/>
  </r>
  <r>
    <s v="1011"/>
    <s v="10110984"/>
    <m/>
    <n v="0"/>
    <s v="Local"/>
    <s v="本地"/>
    <m/>
    <m/>
    <x v="383"/>
    <x v="382"/>
    <m/>
    <s v="BUSS"/>
    <x v="220"/>
    <s v="Photography"/>
    <s v="攝影"/>
    <s v="n.a."/>
    <s v="n.a."/>
    <s v="Be Still Hong Kong Exhibition"/>
    <s v="n.a."/>
    <s v="Be Still Hong Kong Exhibition"/>
    <s v="n.a."/>
    <s v="n.a."/>
    <d v="2010-12-10T00:00:00"/>
    <d v="2011-01-07T00:00:00"/>
    <n v="2010"/>
    <n v="12"/>
    <n v="0"/>
    <s v="Asia One Product and Publishing Limited"/>
    <s v="宏亞出版有限公司"/>
    <s v="n.a."/>
    <s v="n.a."/>
    <s v="n.a."/>
    <s v="n.a."/>
    <s v="Douglas Khoo"/>
    <s v="n.a."/>
    <s v=" "/>
    <s v=" "/>
  </r>
  <r>
    <s v="1011"/>
    <s v="10110985"/>
    <m/>
    <n v="0"/>
    <s v="Local"/>
    <s v="本地"/>
    <m/>
    <m/>
    <x v="139"/>
    <x v="329"/>
    <m/>
    <s v="GAL"/>
    <x v="103"/>
    <s v="Photography"/>
    <s v="攝影"/>
    <s v="n.a."/>
    <s v="n.a."/>
    <s v="Michael Wolf - Hong Kong Corner Houses"/>
    <s v="街頭街尾"/>
    <s v="街頭街尾"/>
    <s v="n.a."/>
    <s v="n.a."/>
    <d v="2010-12-10T00:00:00"/>
    <d v="2011-01-16T00:00:00"/>
    <n v="2010"/>
    <n v="12"/>
    <n v="0"/>
    <s v="The Upper Station Photo Gallery"/>
    <s v="The Upper Station Photo Gallery"/>
    <s v="n.a."/>
    <s v="n.a."/>
    <s v="n.a."/>
    <s v="n.a."/>
    <s v="Michael Wolf"/>
    <s v="吳爾夫"/>
    <s v=" "/>
    <s v=" "/>
  </r>
  <r>
    <s v="1011"/>
    <s v="10110986"/>
    <m/>
    <n v="0"/>
    <s v="Local"/>
    <s v="本地"/>
    <m/>
    <m/>
    <x v="127"/>
    <x v="115"/>
    <m/>
    <s v="SCH"/>
    <x v="97"/>
    <s v="Mixed Art-forms"/>
    <s v="綜合展"/>
    <s v="n.a."/>
    <s v="n.a."/>
    <s v="Come Together! - SDAA Design Show 2010"/>
    <s v="n.a."/>
    <s v="Come Together! - SDAA Design Show 2010"/>
    <s v="n.a."/>
    <s v="n.a."/>
    <d v="2010-12-13T00:00:00"/>
    <d v="2010-12-22T00:00:00"/>
    <n v="2010"/>
    <n v="12"/>
    <n v="0"/>
    <s v="The Hong Kong Polytechnic University School of Design Alumni Association"/>
    <s v="香港理工大學設計學系校友會"/>
    <s v="n.a."/>
    <s v="n.a."/>
    <s v="n.a."/>
    <s v="n.a."/>
    <s v="n.a."/>
    <s v="n.a."/>
    <s v=" "/>
    <s v=" "/>
  </r>
  <r>
    <s v="1011"/>
    <s v="10110987"/>
    <m/>
    <n v="0"/>
    <s v="Local"/>
    <s v="本地"/>
    <m/>
    <m/>
    <x v="342"/>
    <x v="340"/>
    <m/>
    <s v="GAL"/>
    <x v="196"/>
    <s v="Photography"/>
    <s v="攝影"/>
    <s v="n.a."/>
    <s v="n.a."/>
    <s v="A Transient Life"/>
    <s v="無常"/>
    <s v="無常"/>
    <s v="n.a."/>
    <s v="n.a."/>
    <d v="2010-12-15T00:00:00"/>
    <d v="2011-01-19T00:00:00"/>
    <n v="2010"/>
    <n v="12"/>
    <n v="0"/>
    <s v="n.a."/>
    <s v="n.a."/>
    <s v="n.a."/>
    <s v="n.a."/>
    <s v="n.a."/>
    <s v="n.a."/>
    <s v="Enoch Cheung, South Ho, Kurt Tong"/>
    <s v="張康生、何兆南、唐景鋒"/>
    <s v=" "/>
    <s v=" "/>
  </r>
  <r>
    <s v="1011"/>
    <s v="10110988"/>
    <m/>
    <n v="0"/>
    <s v="Local"/>
    <s v="本地"/>
    <m/>
    <m/>
    <x v="60"/>
    <x v="54"/>
    <m/>
    <s v="BUSS"/>
    <x v="49"/>
    <s v="Painting"/>
    <s v="繪畫"/>
    <s v="n.a."/>
    <s v="n.a."/>
    <s v="Windows – a solo exhibition of paintings and sculptures by Winnie Davies"/>
    <s v="窗 - 蕭愛冰油畫及雕塑個展"/>
    <s v="窗 - 蕭愛冰油畫及雕塑個展"/>
    <s v="n.a."/>
    <s v="n.a."/>
    <d v="2010-12-16T00:00:00"/>
    <d v="2011-01-08T00:00:00"/>
    <n v="2010"/>
    <n v="12"/>
    <n v="0"/>
    <s v="n.a."/>
    <s v="n.a."/>
    <s v="n.a."/>
    <s v="n.a."/>
    <s v="Winnie Davies"/>
    <s v="蕭愛冰"/>
    <s v="Winnie Davies"/>
    <s v="蕭愛冰"/>
    <s v=" "/>
    <s v=" "/>
  </r>
  <r>
    <s v="1011"/>
    <s v="10110989"/>
    <m/>
    <n v="0"/>
    <s v="Local"/>
    <s v="本地"/>
    <m/>
    <m/>
    <x v="384"/>
    <x v="383"/>
    <m/>
    <s v="BUSS"/>
    <x v="221"/>
    <s v="Painting"/>
    <s v="繪畫"/>
    <s v="n.a."/>
    <s v="n.a."/>
    <s v="A Time for the Heart Exhibition"/>
    <s v="n.a."/>
    <s v="A Time for the Heart Exhibition"/>
    <s v="n.a."/>
    <s v="n.a."/>
    <d v="2010-12-18T00:00:00"/>
    <d v="2011-01-17T00:00:00"/>
    <n v="2010"/>
    <n v="12"/>
    <n v="0"/>
    <s v="Asia One Product and Publishing Limited"/>
    <s v="宏亞出版有限公司"/>
    <s v="n.a."/>
    <s v="n.a."/>
    <s v="n.a."/>
    <s v="n.a."/>
    <s v="Jeanie Leung"/>
    <s v="n.a."/>
    <s v=" "/>
    <s v=" "/>
  </r>
  <r>
    <s v="1011"/>
    <s v="10110991"/>
    <m/>
    <n v="0"/>
    <s v="Local"/>
    <s v="本地"/>
    <m/>
    <m/>
    <x v="110"/>
    <x v="333"/>
    <m/>
    <s v="GAL"/>
    <x v="84"/>
    <s v="Mixed Art-forms"/>
    <s v="綜合展"/>
    <s v="n.a."/>
    <s v="n.a."/>
    <s v="Quan He"/>
    <s v="全盒"/>
    <s v="全盒"/>
    <s v="n.a."/>
    <s v="n.a."/>
    <d v="2011-01-01T00:00:00"/>
    <d v="2011-01-31T00:00:00"/>
    <n v="2011"/>
    <n v="1"/>
    <n v="0"/>
    <s v="New Gallery on Old Bailey"/>
    <s v="New Gallery on Old Bailey"/>
    <s v="n.a."/>
    <s v="n.a."/>
    <s v="n.a."/>
    <s v="n.a."/>
    <s v="CarMan Chan, Eileen Chan, Fanny Wong, Feng Feng, Guan Hongchen, Kaoruko, Liuan, Hephaistion + Saffie, Liu Jiu Tong, Lei Zhen Hua, Nancy Lee, Wu Jun, Young-seok Cha, Zeng Jianyong"/>
    <s v="n.a."/>
    <s v=" "/>
    <s v=" "/>
  </r>
  <r>
    <s v="1011"/>
    <s v="10110992"/>
    <m/>
    <n v="0"/>
    <s v="Local"/>
    <s v="本地"/>
    <m/>
    <m/>
    <x v="351"/>
    <x v="351"/>
    <m/>
    <s v="GAL"/>
    <x v="202"/>
    <s v="Painting"/>
    <s v="繪畫"/>
    <s v="n.a."/>
    <s v="n.a."/>
    <s v="My Best"/>
    <s v="n.a."/>
    <s v="My Best"/>
    <s v="n.a."/>
    <s v="n.a."/>
    <d v="2010-12-31T00:00:00"/>
    <d v="2011-01-31T00:00:00"/>
    <n v="2010"/>
    <n v="12"/>
    <n v="0"/>
    <s v="n.a."/>
    <s v="n.a."/>
    <s v="n.a."/>
    <s v="n.a."/>
    <s v="n.a."/>
    <s v="n.a."/>
    <s v="Nguyen Thanh Binh"/>
    <s v="n.a."/>
    <s v=" "/>
    <s v=" "/>
  </r>
  <r>
    <s v="1011"/>
    <s v="10110993"/>
    <m/>
    <n v="0"/>
    <s v="Local"/>
    <s v="本地"/>
    <m/>
    <m/>
    <x v="95"/>
    <x v="384"/>
    <m/>
    <s v="PA"/>
    <x v="72"/>
    <s v="Chinese Painting, Calligraphy and Seal Carving"/>
    <s v="書畫篆刻"/>
    <s v="n.a."/>
    <s v="n.a."/>
    <s v="&quot;Aesthetic Poem with Glamorous Penmanship from Chung Ka Yuen's Poem and Penmanship Exhibition Sincerely present to Tsinghua University to Celebrate the Hundredth Year Establishment"/>
    <s v="《清詩華墨》宗家源詩書展－獻給清華大學母校百年華誕"/>
    <s v="《清詩華墨》宗家源詩書展－獻給清華大學母校百年華誕"/>
    <s v="n.a."/>
    <s v="n.a."/>
    <d v="2011-03-14T00:00:00"/>
    <d v="2011-03-17T00:00:00"/>
    <n v="2011"/>
    <n v="3"/>
    <n v="0"/>
    <s v="The Tsinghua Club of Hong Kong"/>
    <s v="香港清華聯會"/>
    <s v="n.a."/>
    <s v="n.a."/>
    <s v="n.a."/>
    <s v="n.a."/>
    <s v="n.a."/>
    <s v="n.a."/>
    <s v=" "/>
    <s v=" "/>
  </r>
  <r>
    <s v="1011"/>
    <s v="10110994"/>
    <m/>
    <n v="0"/>
    <s v="Local"/>
    <s v="本地"/>
    <m/>
    <m/>
    <x v="97"/>
    <x v="88"/>
    <m/>
    <s v="GAL"/>
    <x v="73"/>
    <s v="Painting"/>
    <s v="繪畫"/>
    <s v="n.a."/>
    <s v="n.a."/>
    <s v="&quot;Figurative Painting is not an Art?&quot; Contemporary Painting Exhibition"/>
    <s v="n.a."/>
    <s v="&quot;Figurative Painting is not an Art?&quot; Contemporary Painting Exhibition"/>
    <s v="n.a."/>
    <s v="n.a."/>
    <d v="2011-01-04T00:00:00"/>
    <d v="2011-01-30T00:00:00"/>
    <n v="2011"/>
    <n v="1"/>
    <n v="0"/>
    <s v="n.a."/>
    <s v="n.a."/>
    <s v="n.a."/>
    <s v="n.a."/>
    <s v="n.a."/>
    <s v="n.a."/>
    <s v="Hong Kong Contemporary Artists Association"/>
    <s v="n.a."/>
    <s v=" "/>
    <s v=" "/>
  </r>
  <r>
    <s v="1011"/>
    <s v="10110995"/>
    <m/>
    <n v="0"/>
    <s v="Local"/>
    <s v="本地"/>
    <m/>
    <m/>
    <x v="385"/>
    <x v="385"/>
    <m/>
    <s v="GAL"/>
    <x v="222"/>
    <s v="Sculpture"/>
    <s v="雕塑"/>
    <s v="n.a."/>
    <s v="n.a."/>
    <s v="&quot;Gestures&quot; Sculpture Exhibition"/>
    <s v="《意》雕塑展覽"/>
    <s v="《意》雕塑展覽"/>
    <s v="n.a."/>
    <s v="n.a."/>
    <d v="2010-12-10T00:00:00"/>
    <d v="2011-01-07T00:00:00"/>
    <n v="2010"/>
    <n v="12"/>
    <n v="0"/>
    <s v="n.a."/>
    <s v="n.a."/>
    <s v="n.a."/>
    <s v="n.a."/>
    <s v="n.a."/>
    <s v="n.a."/>
    <s v="Will Clift"/>
    <s v="n.a."/>
    <s v=" "/>
    <s v=" "/>
  </r>
  <r>
    <s v="1011"/>
    <s v="10110996"/>
    <m/>
    <n v="0"/>
    <s v="Local"/>
    <s v="本地"/>
    <m/>
    <m/>
    <x v="386"/>
    <x v="386"/>
    <m/>
    <s v="VA"/>
    <x v="170"/>
    <s v="Painting"/>
    <s v="繪畫"/>
    <s v="n.a."/>
    <s v="n.a."/>
    <s v="&quot;Government House Sketching Tour&quot; Artworks Display"/>
    <s v="「跨世紀禮賓府－寫生藝術遊」作品展"/>
    <s v="「跨世紀禮賓府－寫生藝術遊」作品展"/>
    <s v="n.a."/>
    <s v="n.a."/>
    <d v="2010-12-18T00:00:00"/>
    <d v="2011-01-09T00:00:00"/>
    <n v="2010"/>
    <n v="12"/>
    <n v="0"/>
    <s v="Art Promotion Office of the Leisure and Cultural Services Department"/>
    <s v="康樂及文化事務署藝術推廣辦事處"/>
    <s v="n.a."/>
    <s v="n.a."/>
    <s v="Art Promotion Office"/>
    <s v="藝術推廣辦事處"/>
    <s v="n.a."/>
    <s v="n.a."/>
    <s v=" "/>
    <s v=" "/>
  </r>
  <r>
    <s v="1011"/>
    <s v="10110997"/>
    <m/>
    <n v="0"/>
    <s v="Local"/>
    <s v="本地"/>
    <m/>
    <m/>
    <x v="48"/>
    <x v="139"/>
    <m/>
    <s v="GAL"/>
    <x v="37"/>
    <s v="Painting"/>
    <s v="繪畫"/>
    <s v="n.a."/>
    <s v="n.a."/>
    <s v="&quot;Lazuline&quot; - Martine Emdur's Solo Exhibition"/>
    <s v="n.a."/>
    <s v="&quot;Lazuline&quot; - Martine Emdur's Solo Exhibition"/>
    <s v="n.a."/>
    <s v="n.a."/>
    <d v="2010-12-10T00:00:00"/>
    <d v="2011-01-29T00:00:00"/>
    <n v="2010"/>
    <n v="12"/>
    <n v="0"/>
    <s v="n.a."/>
    <s v="n.a."/>
    <s v="n.a."/>
    <s v="n.a."/>
    <s v="n.a."/>
    <s v="n.a."/>
    <s v="Martine Emdur"/>
    <s v="n.a."/>
    <s v=" "/>
    <s v=" "/>
  </r>
  <r>
    <s v="1011"/>
    <s v="10110998"/>
    <m/>
    <n v="0"/>
    <s v="Local"/>
    <s v="本地"/>
    <m/>
    <m/>
    <x v="385"/>
    <x v="385"/>
    <m/>
    <s v="GAL"/>
    <x v="222"/>
    <s v="Sculpture"/>
    <s v="雕塑"/>
    <s v="n.a."/>
    <s v="n.a."/>
    <s v="&quot;Making Merry&quot; Huang Yongyu and Xu Hongfei Joint Sculpture Exhibition"/>
    <s v="《眾樂樂》黃永玉許鴻飛雕塑展"/>
    <s v="《眾樂樂》黃永玉許鴻飛雕塑展"/>
    <s v="n.a."/>
    <s v="n.a."/>
    <d v="2011-01-14T00:00:00"/>
    <d v="2011-03-05T00:00:00"/>
    <n v="2011"/>
    <n v="1"/>
    <n v="0"/>
    <s v="n.a."/>
    <s v="n.a."/>
    <s v="n.a."/>
    <s v="n.a."/>
    <s v="n.a."/>
    <s v="n.a."/>
    <s v="HUANG Yongyu, XU Hongfei"/>
    <s v="黃永玉、許鴻飛"/>
    <s v=" "/>
    <s v=" "/>
  </r>
  <r>
    <s v="1011"/>
    <s v="10111000"/>
    <m/>
    <n v="0"/>
    <s v="Local"/>
    <s v="本地"/>
    <m/>
    <m/>
    <x v="387"/>
    <x v="387"/>
    <m/>
    <s v="JCCAC"/>
    <x v="2"/>
    <s v="Photography"/>
    <s v="攝影"/>
    <s v="n.a."/>
    <s v="n.a."/>
    <s v="‘Fall’ in Love Mary Mar’s Photography Exhibition"/>
    <s v="愛上「楓」馬麗華個人攝影展"/>
    <s v="愛上「楓」馬麗華個人攝影展"/>
    <s v="n.a."/>
    <s v="n.a."/>
    <d v="2011-03-19T00:00:00"/>
    <d v="2011-03-26T00:00:00"/>
    <n v="2011"/>
    <n v="3"/>
    <n v="0"/>
    <s v="Earthen Light Studio"/>
    <s v="影．陶工作室"/>
    <s v="n.a."/>
    <s v="n.a."/>
    <s v="n.a."/>
    <s v="n.a."/>
    <s v="n.a."/>
    <s v="n.a."/>
    <s v=" "/>
    <s v=" "/>
  </r>
  <r>
    <s v="1011"/>
    <s v="10111002"/>
    <m/>
    <n v="0"/>
    <s v="Local"/>
    <s v="本地"/>
    <m/>
    <m/>
    <x v="388"/>
    <x v="388"/>
    <m/>
    <s v="JCCAC"/>
    <x v="182"/>
    <s v="Photography"/>
    <s v="攝影"/>
    <s v="n.a."/>
    <s v="n.a."/>
    <s v="&quot;Through Our Eyes&quot; Community Exhibition"/>
    <s v="「憧憬世界」社區展覽"/>
    <s v="「憧憬世界」社區展覽"/>
    <s v="n.a."/>
    <s v="n.a."/>
    <d v="2011-02-19T00:00:00"/>
    <d v="2011-02-27T00:00:00"/>
    <n v="2011"/>
    <n v="2"/>
    <n v="0"/>
    <s v="The Robert H.N. Ho Family Foundation"/>
    <s v="何鴻毅家族基金"/>
    <s v="n.a."/>
    <s v="n.a."/>
    <s v="n.a."/>
    <s v="n.a."/>
    <s v="n.a."/>
    <s v="n.a."/>
    <s v=" "/>
    <s v=" "/>
  </r>
  <r>
    <s v="1011"/>
    <s v="10111003"/>
    <m/>
    <n v="0"/>
    <s v="Local"/>
    <s v="本地"/>
    <m/>
    <m/>
    <x v="389"/>
    <x v="389"/>
    <m/>
    <s v="JCCAC"/>
    <x v="223"/>
    <s v="Mixed Art-forms"/>
    <s v="綜合展"/>
    <s v="n.a."/>
    <s v="n.a."/>
    <s v="&lt;Catch Valentine&gt; Artwork blessed by Cupid!"/>
    <s v="〈捉緊華倫泰〉被丘比特祝福的作品！"/>
    <s v="〈捉緊華倫泰〉被丘比特祝福的作品！"/>
    <s v="n.a."/>
    <s v="n.a."/>
    <d v="2011-02-12T00:00:00"/>
    <d v="2011-02-13T00:00:00"/>
    <n v="2011"/>
    <n v="2"/>
    <n v="0"/>
    <s v="Unit Gallery"/>
    <s v="Unit Gallery"/>
    <s v="n.a."/>
    <s v="n.a."/>
    <s v="n.a."/>
    <s v="n.a."/>
    <s v="n.a."/>
    <s v="n.a."/>
    <s v=" "/>
    <s v=" "/>
  </r>
  <r>
    <s v="1011"/>
    <s v="10111004"/>
    <m/>
    <n v="0"/>
    <s v="Local"/>
    <s v="本地"/>
    <m/>
    <m/>
    <x v="390"/>
    <x v="390"/>
    <m/>
    <s v="JCCAC"/>
    <x v="224"/>
    <s v="Sculpture"/>
    <s v="雕塑"/>
    <s v="n.a."/>
    <s v="n.a."/>
    <s v="100 Monuments"/>
    <s v="公眾雕塑100"/>
    <s v="公眾雕塑100"/>
    <s v="n.a."/>
    <s v="n.a."/>
    <d v="2011-02-18T00:00:00"/>
    <d v="2011-03-06T00:00:00"/>
    <n v="2011"/>
    <n v="2"/>
    <n v="0"/>
    <s v="ADAMEC studio"/>
    <s v="阿大覓工作室"/>
    <s v="n.a."/>
    <s v="n.a."/>
    <s v="n.a."/>
    <s v="n.a."/>
    <s v="n.a."/>
    <s v="n.a."/>
    <s v=" "/>
    <s v=" "/>
  </r>
  <r>
    <s v="1011"/>
    <s v="10111005"/>
    <m/>
    <n v="0"/>
    <s v="Local"/>
    <s v="本地"/>
    <m/>
    <m/>
    <x v="241"/>
    <x v="227"/>
    <m/>
    <s v="LIB"/>
    <x v="60"/>
    <s v="Painting"/>
    <s v="繪畫"/>
    <s v="n.a."/>
    <s v="n.a."/>
    <s v="2010 Guangdong - Hong Kong - Macao Chinese White Dolphin Drawing"/>
    <s v="2010年粵港澳中華白海豚繪畫比賽"/>
    <s v="2010年粵港澳中華白海豚繪畫比賽"/>
    <s v="n.a."/>
    <s v="n.a."/>
    <d v="2011-02-19T00:00:00"/>
    <d v="2011-02-23T00:00:00"/>
    <n v="2011"/>
    <n v="2"/>
    <n v="0"/>
    <s v="Agriculture, Fisheries and Conservation Department"/>
    <s v="漁農自然護理署"/>
    <s v="n.a."/>
    <s v="n.a."/>
    <s v="n.a."/>
    <s v="n.a."/>
    <s v="n.a."/>
    <s v="n.a."/>
    <s v=" "/>
    <s v=" "/>
  </r>
  <r>
    <s v="1011"/>
    <s v="10111006"/>
    <m/>
    <n v="0"/>
    <s v="Local"/>
    <s v="本地"/>
    <m/>
    <m/>
    <x v="391"/>
    <x v="391"/>
    <m/>
    <s v="JCCAC"/>
    <x v="2"/>
    <s v="Painting"/>
    <s v="繪畫"/>
    <s v="n.a."/>
    <s v="n.a."/>
    <s v="2011 Oil Painting Exhibition in Spring"/>
    <s v="2011暮春油畫&quot;形”展"/>
    <s v="2011暮春油畫&quot;形”展"/>
    <s v="n.a."/>
    <s v="n.a."/>
    <d v="2011-01-18T00:00:00"/>
    <d v="2011-02-01T00:00:00"/>
    <n v="2011"/>
    <n v="1"/>
    <n v="0"/>
    <s v="Paul's Design &amp; Creative Arts Studio"/>
    <s v="保羅創意藝術“師堂”"/>
    <s v="n.a."/>
    <s v="n.a."/>
    <s v="n.a."/>
    <s v="n.a."/>
    <s v="n.a."/>
    <s v="n.a."/>
    <s v=" "/>
    <s v=" "/>
  </r>
  <r>
    <s v="1011"/>
    <s v="10111007"/>
    <m/>
    <n v="0"/>
    <s v="Local"/>
    <s v="本地"/>
    <m/>
    <m/>
    <x v="391"/>
    <x v="392"/>
    <m/>
    <s v="JCCAC"/>
    <x v="2"/>
    <s v="Painting"/>
    <s v="繪畫"/>
    <s v="n.a."/>
    <s v="n.a."/>
    <s v="2011 Pencil Drawing &amp; Sculpture Exhibition in Spring"/>
    <s v="2011暮春素描、雕塑&quot;形”展"/>
    <s v="2011暮春素描、雕塑&quot;形”展"/>
    <s v="n.a."/>
    <s v="n.a."/>
    <d v="2011-03-15T00:00:00"/>
    <d v="2011-03-25T00:00:00"/>
    <n v="2011"/>
    <n v="3"/>
    <n v="0"/>
    <s v="Paul's Design &amp; Creative Arts Studio"/>
    <s v="保羅創意藝術“師堂”"/>
    <s v="n.a."/>
    <s v="n.a."/>
    <s v="n.a."/>
    <s v="n.a."/>
    <s v="n.a."/>
    <s v="n.a."/>
    <s v=" "/>
    <s v=" "/>
  </r>
  <r>
    <s v="1011"/>
    <s v="10111008"/>
    <m/>
    <n v="0"/>
    <s v="Local"/>
    <s v="本地"/>
    <m/>
    <m/>
    <x v="392"/>
    <x v="393"/>
    <m/>
    <s v="GAL"/>
    <x v="225"/>
    <s v="Photography"/>
    <s v="攝影"/>
    <s v="n.a."/>
    <s v="n.a."/>
    <s v="30 lx"/>
    <s v="n.a."/>
    <s v="30 lx"/>
    <s v="n.a."/>
    <s v="n.a."/>
    <d v="2011-01-14T00:00:00"/>
    <d v="2011-02-26T00:00:00"/>
    <n v="2011"/>
    <n v="1"/>
    <n v="0"/>
    <s v="n.a."/>
    <s v="n.a."/>
    <s v="n.a."/>
    <s v="n.a."/>
    <s v="Davina LEE"/>
    <s v="n.a."/>
    <s v="Virgile Simon Bertrand"/>
    <s v="n.a."/>
    <s v=" "/>
    <s v=" "/>
  </r>
  <r>
    <s v="1011"/>
    <s v="10111009"/>
    <m/>
    <n v="0"/>
    <s v="Local"/>
    <s v="本地"/>
    <m/>
    <m/>
    <x v="7"/>
    <x v="90"/>
    <m/>
    <s v="PA"/>
    <x v="5"/>
    <s v="Photography"/>
    <s v="攝影"/>
    <s v="n.a."/>
    <s v="n.a."/>
    <s v="6th Capturing Love and Care Photo Exhibition"/>
    <s v="第六屆攝出愛與關懷攝影展"/>
    <s v="第六屆攝出愛與關懷攝影展"/>
    <s v="n.a."/>
    <s v="n.a."/>
    <d v="2011-02-19T00:00:00"/>
    <d v="2011-02-21T00:00:00"/>
    <n v="2011"/>
    <n v="2"/>
    <n v="0"/>
    <s v="Agency for Volunteer Service"/>
    <s v="義務工作發展局"/>
    <s v="n.a."/>
    <s v="n.a."/>
    <s v="n.a."/>
    <s v="n.a."/>
    <s v="n.a."/>
    <s v="n.a."/>
    <s v=" "/>
    <s v=" "/>
  </r>
  <r>
    <s v="1011"/>
    <s v="10111010"/>
    <m/>
    <n v="0"/>
    <s v="Local"/>
    <s v="本地"/>
    <m/>
    <m/>
    <x v="27"/>
    <x v="24"/>
    <m/>
    <s v="BUSS"/>
    <x v="18"/>
    <s v="Mixed Media and Installation"/>
    <s v="混合媒介及裝置"/>
    <s v="n.a."/>
    <s v="n.a."/>
    <s v="7 1/2ft Time Capsule - Works by Eastman Cheng"/>
    <s v="七呎半時光收納箱－鄭淑宜作品展"/>
    <s v="七呎半時光收納箱－鄭淑宜作品展"/>
    <s v="n.a."/>
    <s v="n.a."/>
    <d v="2011-01-24T00:00:00"/>
    <d v="2011-03-13T00:00:00"/>
    <n v="2011"/>
    <n v="1"/>
    <n v="0"/>
    <s v="Sino Group &quot;Art in Hong Kong&quot;"/>
    <s v="信和集團「香港藝術」"/>
    <s v="n.a."/>
    <s v="n.a."/>
    <s v="n.a."/>
    <s v="n.a."/>
    <s v="Eastman CHENG"/>
    <s v="鄭淑宜"/>
    <s v=" "/>
    <s v=" "/>
  </r>
  <r>
    <s v="1011"/>
    <s v="10111011"/>
    <m/>
    <n v="0"/>
    <s v="Local"/>
    <s v="本地"/>
    <m/>
    <m/>
    <x v="58"/>
    <x v="52"/>
    <m/>
    <s v="SCH"/>
    <x v="47"/>
    <s v="Mixed Art-forms"/>
    <s v="綜合展"/>
    <s v="n.a."/>
    <s v="n.a."/>
    <s v="∞ &lt; 3 Infinity love - Join Exhibition of Chan Sin Wah, Cheung Hoi Ki, Wai Lam, Wong Sze Mei, Wu Sin Man, Wong Sze Wai and Choi Wing Yi"/>
    <s v="n.a."/>
    <s v="∞ &lt; 3 Infinity love - Join Exhibition of Chan Sin Wah, Cheung Hoi Ki, Wai Lam, Wong Sze Mei, Wu Sin Man, Wong Sze Wai and Choi Wing Yi"/>
    <s v="n.a."/>
    <s v="n.a."/>
    <d v="2011-02-14T00:00:00"/>
    <d v="2011-02-25T00:00:00"/>
    <n v="2011"/>
    <n v="2"/>
    <n v="0"/>
    <s v="n.a."/>
    <s v="n.a."/>
    <s v="n.a."/>
    <s v="n.a."/>
    <s v="n.a."/>
    <s v="n.a."/>
    <s v="CHAN Sin Wah, CHEUNG Hoi Ki, WAI Lam, WONG Sze Mei, WU Siu Man, WONG Sze Wai, CHOI Wing Yi"/>
    <s v="陳倩華、張愷琪、韋琳、王思薇、胡兆雯、黃詩慧、蔡?貽"/>
    <s v=" "/>
    <s v=" "/>
  </r>
  <r>
    <s v="1011"/>
    <s v="10111012"/>
    <m/>
    <n v="0"/>
    <s v="Local"/>
    <s v="本地"/>
    <m/>
    <m/>
    <x v="171"/>
    <x v="152"/>
    <m/>
    <s v="GAL"/>
    <x v="122"/>
    <s v="Painting"/>
    <s v="繪畫"/>
    <s v="n.a."/>
    <s v="n.a."/>
    <s v="A Dialogue With the Master - Solo Exhibition of Liu Hong Wei"/>
    <s v="與大師共舞－劉宏偉個人展覽"/>
    <s v="與大師共舞－劉宏偉個人展覽"/>
    <s v="n.a."/>
    <s v="n.a."/>
    <d v="2011-03-09T00:00:00"/>
    <d v="2011-03-26T00:00:00"/>
    <n v="2011"/>
    <n v="3"/>
    <n v="0"/>
    <s v="n.a."/>
    <s v="n.a."/>
    <s v="n.a."/>
    <s v="n.a."/>
    <s v="n.a."/>
    <s v="n.a."/>
    <s v="LIU Hong Wei"/>
    <s v="劉宏偉"/>
    <s v=" "/>
    <s v=" "/>
  </r>
  <r>
    <s v="1011"/>
    <s v="10111015"/>
    <m/>
    <n v="0"/>
    <s v="Local"/>
    <s v="本地"/>
    <m/>
    <m/>
    <x v="393"/>
    <x v="142"/>
    <m/>
    <s v="HKAC"/>
    <x v="76"/>
    <s v="Children Art"/>
    <s v="兒童藝術"/>
    <s v="n.a."/>
    <s v="n.a."/>
    <s v="A Visual Encyclopedia of Children's Dreams"/>
    <s v="《童夢百科全書》藝術創作教育展"/>
    <s v="《童夢百科全書》藝術創作教育展"/>
    <s v="n.a."/>
    <s v="n.a."/>
    <d v="2011-02-12T00:00:00"/>
    <d v="2011-02-13T00:00:00"/>
    <n v="2011"/>
    <n v="2"/>
    <n v="0"/>
    <s v="Bloomkids Creative"/>
    <s v="盛放兒童創作室"/>
    <s v="n.a."/>
    <s v="n.a."/>
    <s v="n.a."/>
    <s v="n.a."/>
    <s v="n.a."/>
    <s v="n.a."/>
    <s v=" "/>
    <s v=" "/>
  </r>
  <r>
    <s v="1011"/>
    <s v="10111016"/>
    <m/>
    <n v="0"/>
    <s v="Local"/>
    <s v="本地"/>
    <m/>
    <m/>
    <x v="7"/>
    <x v="90"/>
    <m/>
    <s v="PA"/>
    <x v="5"/>
    <s v="Design"/>
    <s v="設計"/>
    <s v="n.a."/>
    <s v="n.a."/>
    <s v="ADD Art and Design Show 2011"/>
    <s v="AAD 藝術設計展覽2011"/>
    <s v="AAD 藝術設計展覽2011"/>
    <s v="n.a."/>
    <s v="n.a."/>
    <d v="2011-02-05T00:00:00"/>
    <d v="2011-02-06T00:00:00"/>
    <n v="2011"/>
    <n v="2"/>
    <n v="0"/>
    <s v="YU Ming Yuk"/>
    <s v="余明沃"/>
    <s v="n.a."/>
    <s v="n.a."/>
    <s v="n.a."/>
    <s v="n.a."/>
    <s v="n.a."/>
    <s v="n.a."/>
    <s v=" "/>
    <s v=" "/>
  </r>
  <r>
    <s v="1011"/>
    <s v="10110684b"/>
    <m/>
    <n v="1"/>
    <s v="Local"/>
    <s v="本地"/>
    <m/>
    <m/>
    <x v="87"/>
    <x v="78"/>
    <m/>
    <s v="GAL"/>
    <x v="67"/>
    <s v="Mixed Art-forms"/>
    <s v="綜合展"/>
    <s v="n.a."/>
    <s v="n.a."/>
    <s v="An Unexpected Turn of Events"/>
    <s v="料想之外"/>
    <s v="料想之外"/>
    <s v="n.a."/>
    <s v="n.a."/>
    <d v="2010-11-26T00:00:00"/>
    <d v="2011-01-16T00:00:00"/>
    <n v="2010"/>
    <n v="11"/>
    <n v="0"/>
    <s v="n.a."/>
    <s v="n.a."/>
    <s v="n.a."/>
    <s v="n.a."/>
    <s v="n.a."/>
    <s v="n.a."/>
    <s v="CHEN Shaoxiong, Tsuyoshi Ozawa"/>
    <s v="陳劭雄、小澤剛"/>
    <s v=" "/>
    <s v=" "/>
  </r>
  <r>
    <s v="1011"/>
    <s v="10111020"/>
    <m/>
    <n v="0"/>
    <s v="Local"/>
    <s v="本地"/>
    <m/>
    <m/>
    <x v="144"/>
    <x v="228"/>
    <m/>
    <s v="LIB"/>
    <x v="60"/>
    <s v="Mixed Art-forms"/>
    <s v="綜合展"/>
    <s v="n.a."/>
    <s v="n.a."/>
    <s v="Art Creativity Learning Programme in Community"/>
    <s v="情繫社區‧創意藝術聯展"/>
    <s v="情繫社區‧創意藝術聯展"/>
    <s v="n.a."/>
    <s v="n.a."/>
    <d v="2011-02-25T00:00:00"/>
    <d v="2011-02-28T00:00:00"/>
    <n v="2011"/>
    <n v="2"/>
    <n v="0"/>
    <s v="Association of Heads of Primary Schools, Hong Kong Council of Church of Christ in China"/>
    <s v="中華基督教會香港區小學校長會"/>
    <s v="n.a."/>
    <s v="n.a."/>
    <s v="n.a."/>
    <s v="n.a."/>
    <s v="n.a."/>
    <s v="n.a."/>
    <s v=" "/>
    <s v=" "/>
  </r>
  <r>
    <s v="1011"/>
    <s v="10111021"/>
    <m/>
    <n v="0"/>
    <s v="Local"/>
    <s v="本地"/>
    <m/>
    <m/>
    <x v="257"/>
    <x v="246"/>
    <m/>
    <s v="SCH"/>
    <x v="160"/>
    <s v="Mixed Art-forms"/>
    <s v="綜合展"/>
    <s v="n.a."/>
    <s v="n.a."/>
    <s v="Art Exhibition on Sexuality"/>
    <s v="性別藝術展"/>
    <s v="性別藝術展"/>
    <s v="n.a."/>
    <s v="n.a."/>
    <d v="2011-01-25T00:00:00"/>
    <d v="2011-02-13T00:00:00"/>
    <n v="2011"/>
    <n v="1"/>
    <n v="0"/>
    <s v="n.a."/>
    <s v="n.a."/>
    <s v="n.a."/>
    <s v="n.a."/>
    <s v="n.a."/>
    <s v="n.a."/>
    <s v="n.a."/>
    <s v="n.a."/>
    <s v=" "/>
    <s v=" "/>
  </r>
  <r>
    <s v="1011"/>
    <s v="10111022"/>
    <m/>
    <n v="0"/>
    <s v="Local"/>
    <s v="本地"/>
    <m/>
    <m/>
    <x v="394"/>
    <x v="300"/>
    <m/>
    <s v="BUSS"/>
    <x v="180"/>
    <s v="Mixed Art-forms"/>
    <s v="綜合展"/>
    <s v="n.a."/>
    <s v="n.a."/>
    <s v="Art for Baby"/>
    <s v="n.a."/>
    <s v="Art for Baby"/>
    <s v="n.a."/>
    <s v="n.a."/>
    <d v="2011-03-01T00:00:00"/>
    <d v="2011-04-30T00:00:00"/>
    <n v="2011"/>
    <n v="3"/>
    <n v="0"/>
    <s v="n.a."/>
    <s v="n.a."/>
    <s v="n.a."/>
    <s v="n.a."/>
    <s v="n.a."/>
    <s v="n.a."/>
    <s v="Gary Hume, Damien Hirst, Takashi Murakami, Julian Opie"/>
    <s v="n.a."/>
    <s v=" "/>
    <s v=" "/>
  </r>
  <r>
    <s v="1011"/>
    <s v="10111023"/>
    <m/>
    <n v="0"/>
    <s v="Local"/>
    <s v="本地"/>
    <m/>
    <m/>
    <x v="102"/>
    <x v="95"/>
    <m/>
    <s v="VA"/>
    <x v="36"/>
    <s v="Mixed Art-forms"/>
    <s v="綜合展"/>
    <s v="n.a."/>
    <s v="n.a."/>
    <s v="Art Specialist Course 2010-2011 Graduation Exhibition"/>
    <s v="藝術專修課程2010-2011結業展"/>
    <s v="藝術專修課程2010-2011結業展"/>
    <s v="n.a."/>
    <s v="n.a."/>
    <d v="2011-01-21T00:00:00"/>
    <d v="2011-01-31T00:00:00"/>
    <n v="2011"/>
    <n v="1"/>
    <n v="0"/>
    <s v="Art Promotion Office of the Leisure and Cultural Services Department"/>
    <s v="康樂及文化事務署藝術推廣辦事處"/>
    <s v="n.a."/>
    <s v="n.a."/>
    <s v="n.a."/>
    <s v="n.a."/>
    <s v="n.a."/>
    <s v="n.a."/>
    <s v=" "/>
    <s v=" "/>
  </r>
  <r>
    <s v="1011"/>
    <s v="10111024"/>
    <m/>
    <n v="0"/>
    <s v="Local"/>
    <s v="本地"/>
    <m/>
    <m/>
    <x v="94"/>
    <x v="394"/>
    <m/>
    <s v="PA"/>
    <x v="71"/>
    <s v="Mixed Art-forms"/>
    <s v="綜合展"/>
    <s v="n.a."/>
    <s v="n.a."/>
    <s v="Artists in the Neighbourhood Scheme V Launching Exhibition"/>
    <s v="藝遊鄰里計劃V揭幕展"/>
    <s v="藝遊鄰里計劃V揭幕展"/>
    <s v="n.a."/>
    <s v="n.a."/>
    <d v="2011-01-29T00:00:00"/>
    <d v="2011-02-15T00:00:00"/>
    <n v="2011"/>
    <n v="1"/>
    <n v="0"/>
    <s v="Presented by the Leisure and Cultural Services Department; Organised by the Art Promotion Office"/>
    <s v="康樂及文化事務署、藝術推廣辦事處"/>
    <s v="n.a."/>
    <s v="n.a."/>
    <s v="n.a."/>
    <s v="n.a."/>
    <s v="Ivy Ma; Foon Sham; Lam Tung-pang; Superb Meaningless Invention Group which includes around 20 local artists; Rosanna Li; Ou Da-wei"/>
    <s v="馬瓊珠、沈寬、林東鵬、約二十位本地藝術家組成的「無啦謂勁架勢發明隊」、李慧嫻、區大為"/>
    <s v=" "/>
    <s v=" "/>
  </r>
  <r>
    <s v="1011"/>
    <s v="10111026"/>
    <m/>
    <n v="0"/>
    <s v="Local"/>
    <s v="本地"/>
    <m/>
    <m/>
    <x v="387"/>
    <x v="387"/>
    <m/>
    <s v="JCCAC"/>
    <x v="2"/>
    <s v="Photography"/>
    <s v="攝影"/>
    <s v="n.a."/>
    <s v="n.a."/>
    <s v="Artwise Photo Studio Student Show 2011"/>
    <s v="美風攝影學院同學會聯展2011"/>
    <s v="美風攝影學院同學會聯展2011"/>
    <s v="n.a."/>
    <s v="n.a."/>
    <d v="2011-02-08T00:00:00"/>
    <d v="2011-02-15T00:00:00"/>
    <n v="2011"/>
    <n v="2"/>
    <n v="0"/>
    <s v="Earthen Light Studio"/>
    <s v="影．陶工作室"/>
    <s v="n.a."/>
    <s v="n.a."/>
    <s v="n.a."/>
    <s v="n.a."/>
    <s v="n.a."/>
    <s v="n.a."/>
    <s v=" "/>
    <s v=" "/>
  </r>
  <r>
    <s v="1011"/>
    <s v="10111027"/>
    <m/>
    <n v="0"/>
    <s v="Local"/>
    <s v="本地"/>
    <m/>
    <m/>
    <x v="13"/>
    <x v="11"/>
    <m/>
    <s v="SCH"/>
    <x v="7"/>
    <s v="Chinese Painting, Calligraphy and Seal Carving"/>
    <s v="書畫篆刻"/>
    <s v="n.a."/>
    <s v="n.a."/>
    <s v="Avant-garde Tradition: Contemporary Japanese Calligraphy from Nanto"/>
    <s v="前衛傳統：日本現代南礪書法"/>
    <s v="前衛傳統：日本現代南礪書法"/>
    <s v="n.a."/>
    <s v="n.a."/>
    <d v="2011-02-23T00:00:00"/>
    <d v="2011-03-20T00:00:00"/>
    <n v="2011"/>
    <n v="2"/>
    <n v="0"/>
    <s v="Gallery, The University of Hong Kong; Ise Cultural Foundation"/>
    <s v="香港大學美術博物館、伊勢文化基金"/>
    <s v="Consulate General of Japan in Hong Kong; Toyama Prefecture Government, Japan"/>
    <s v="日本駐香港總領事館、日本富山縣政府"/>
    <s v="n.a."/>
    <s v="n.a."/>
    <s v="n.a."/>
    <s v="n.a."/>
    <s v=" "/>
    <s v=" "/>
  </r>
  <r>
    <s v="1011"/>
    <s v="10111028"/>
    <m/>
    <n v="0"/>
    <s v="Local"/>
    <s v="本地"/>
    <m/>
    <m/>
    <x v="257"/>
    <x v="246"/>
    <m/>
    <s v="SCH"/>
    <x v="160"/>
    <s v="Mixed Art-forms"/>
    <s v="綜合展"/>
    <s v="n.a."/>
    <s v="n.a."/>
    <s v="Best Before 2011"/>
    <s v="此日期前最佳"/>
    <s v="此日期前最佳"/>
    <s v="n.a."/>
    <s v="n.a."/>
    <d v="2011-03-20T00:00:00"/>
    <d v="2011-03-27T00:00:00"/>
    <n v="2011"/>
    <n v="3"/>
    <n v="0"/>
    <s v="CIL Creative Bulletin Organizing Committee, Critical Intermedia Laboratory, School of Creative Media, City University of Hong Kong"/>
    <s v="香港城市大學創意媒體學院批判性跨媒體實驗室CIL Creative Bulletin籌委會"/>
    <s v="n.a."/>
    <s v="n.a."/>
    <s v="n.a."/>
    <s v="n.a."/>
    <s v="Students from the School of Creative Media, City University of Hong Kong. More than 60 projects was presented in media ranging from photography and video to interactive installation and new media performance."/>
    <s v="香港城市大學創意媒體學院學生共六十多件藝術作品，包括錄像、互動裝置、平面圖像、攝影、新媒體表演等"/>
    <s v=" "/>
    <s v=" "/>
  </r>
  <r>
    <s v="1011"/>
    <s v="10111030"/>
    <m/>
    <n v="0"/>
    <s v="Local"/>
    <s v="本地"/>
    <m/>
    <m/>
    <x v="395"/>
    <x v="395"/>
    <m/>
    <s v="BUSS"/>
    <x v="226"/>
    <s v="Others"/>
    <s v="其他"/>
    <s v="n.a."/>
    <s v="n.a."/>
    <s v="Bovey Lee @ Pacific Place, Hong Kong"/>
    <s v="n.a."/>
    <s v="Bovey Lee @ Pacific Place, Hong Kong"/>
    <s v="n.a."/>
    <s v="n.a."/>
    <d v="2011-01-20T00:00:00"/>
    <d v="2011-02-14T00:00:00"/>
    <n v="2011"/>
    <n v="1"/>
    <n v="0"/>
    <s v="Grotto Fine Art"/>
    <s v="嘉圖現代藝術"/>
    <s v="n.a."/>
    <s v="n.a."/>
    <s v="n.a."/>
    <s v="n.a."/>
    <s v="Bovey LEE"/>
    <s v="李寶怡"/>
    <s v=" "/>
    <s v=" "/>
  </r>
  <r>
    <s v="1011"/>
    <s v="10111032"/>
    <m/>
    <n v="0"/>
    <s v="Local"/>
    <s v="本地"/>
    <m/>
    <m/>
    <x v="0"/>
    <x v="0"/>
    <m/>
    <s v="MU"/>
    <x v="0"/>
    <s v="Chinese Painting, Calligraphy and Seal Carving"/>
    <s v="書畫篆刻"/>
    <s v="n.a."/>
    <s v="n.a."/>
    <s v="Calligraphy on Stone: Seal Carving in Hong Kong(Permanent Exhibition)"/>
    <s v="石語刀痕：香港印記 (常設展)"/>
    <s v="石語刀痕：香港印記"/>
    <s v="n.a."/>
    <s v="n.a."/>
    <d v="2011-02-02T00:00:00"/>
    <s v="9999"/>
    <n v="2011"/>
    <n v="2"/>
    <n v="1"/>
    <s v="Flagstaff House Museum of Tea Ware"/>
    <s v="茶具文物館"/>
    <s v="n.a."/>
    <s v="n.a."/>
    <s v="n.a."/>
    <s v="n.a."/>
    <s v="n.a."/>
    <s v="n.a."/>
    <s v=" "/>
    <s v="常設展"/>
  </r>
  <r>
    <s v="1011"/>
    <s v="10111033"/>
    <m/>
    <n v="0"/>
    <s v="Local"/>
    <s v="本地"/>
    <m/>
    <m/>
    <x v="396"/>
    <x v="396"/>
    <m/>
    <s v="FC"/>
    <x v="127"/>
    <s v="Mixed Media and Installation"/>
    <s v="混合媒介及裝置"/>
    <s v="n.a."/>
    <s v="n.a."/>
    <s v="Calm Before the Storm - mixed media artworks by Claire Lee"/>
    <s v="n.a."/>
    <s v="Calm Before the Storm - mixed media artworks by Claire Lee"/>
    <s v="n.a."/>
    <s v="n.a."/>
    <d v="2011-03-18T00:00:00"/>
    <d v="2011-03-30T00:00:00"/>
    <n v="2011"/>
    <n v="3"/>
    <n v="0"/>
    <s v="n.a."/>
    <s v="n.a."/>
    <s v="n.a."/>
    <s v="n.a."/>
    <s v="n.a."/>
    <s v="n.a."/>
    <s v="Claire LEE"/>
    <s v="n.a."/>
    <s v=" "/>
    <s v=" "/>
  </r>
  <r>
    <s v="1011"/>
    <s v="10111034"/>
    <m/>
    <n v="0"/>
    <s v="Local"/>
    <s v="本地"/>
    <m/>
    <m/>
    <x v="75"/>
    <x v="68"/>
    <m/>
    <s v="MU"/>
    <x v="61"/>
    <s v="Chinese Painting, Calligraphy and Seal Carving"/>
    <s v="書畫篆刻"/>
    <s v="n.a."/>
    <s v="n.a."/>
    <s v="Chao Shao-an Student Exhibition Series - Unrestrained Passions: The Art of Ng Yuet-lau"/>
    <s v="趙少昂弟子作品展覽系列：丘壑自在 — 伍月柳作品展"/>
    <s v="趙少昂弟子作品展覽系列：丘壑自在 — 伍月柳作品展"/>
    <s v="n.a."/>
    <s v="n.a."/>
    <d v="2010-07-11T00:00:00"/>
    <d v="2011-02-28T00:00:00"/>
    <n v="2010"/>
    <n v="7"/>
    <n v="0"/>
    <s v="Hong Kong Heritage Museum"/>
    <s v="香港文化博物館"/>
    <s v="n.a."/>
    <s v="n.a."/>
    <s v="n.a."/>
    <s v="n.a."/>
    <s v="Ng Yuet-lau"/>
    <s v="伍月柳"/>
    <s v=" "/>
    <s v=" "/>
  </r>
  <r>
    <s v="1011"/>
    <s v="10111035"/>
    <m/>
    <n v="0"/>
    <s v="Local"/>
    <s v="本地"/>
    <m/>
    <m/>
    <x v="137"/>
    <x v="123"/>
    <m/>
    <s v="GAL"/>
    <x v="102"/>
    <s v="Painting"/>
    <s v="繪畫"/>
    <s v="n.a."/>
    <s v="n.a."/>
    <s v="China Climate - Oil paintings by Josephine Do"/>
    <s v="中國氣候－都佩儀 油畫展"/>
    <s v="中國氣候－都佩儀 油畫展"/>
    <s v="n.a."/>
    <s v="n.a."/>
    <d v="2011-01-05T00:00:00"/>
    <d v="2011-01-27T00:00:00"/>
    <n v="2011"/>
    <n v="1"/>
    <n v="0"/>
    <s v="n.a."/>
    <s v="n.a."/>
    <s v="n.a."/>
    <s v="n.a."/>
    <s v="n.a."/>
    <s v="n.a."/>
    <s v="Josephine DO"/>
    <s v="都佩儀"/>
    <s v=" "/>
    <s v=" "/>
  </r>
  <r>
    <s v="1011"/>
    <s v="10111036"/>
    <m/>
    <n v="0"/>
    <s v="Local"/>
    <s v="本地"/>
    <m/>
    <m/>
    <x v="125"/>
    <x v="113"/>
    <m/>
    <s v="GAL"/>
    <x v="95"/>
    <s v="Ceramics"/>
    <s v="陶藝"/>
    <s v="n.a."/>
    <s v="n.a."/>
    <s v="Chinese Ceramic on show in Hong Kong"/>
    <s v="中國陶瓷亞洲行香港站"/>
    <s v="中國陶瓷亞洲行香港站"/>
    <s v="n.a."/>
    <s v="n.a."/>
    <d v="2011-01-18T00:00:00"/>
    <d v="2011-01-27T00:00:00"/>
    <n v="2011"/>
    <n v="1"/>
    <n v="0"/>
    <s v="n.a."/>
    <s v="n.a."/>
    <s v="n.a."/>
    <s v="n.a."/>
    <s v="n.a."/>
    <s v="n.a."/>
    <s v="n.a."/>
    <s v="n.a."/>
    <s v=" "/>
    <s v=" "/>
  </r>
  <r>
    <s v="1011"/>
    <s v="10111037"/>
    <m/>
    <n v="0"/>
    <s v="Local"/>
    <s v="本地"/>
    <m/>
    <m/>
    <x v="95"/>
    <x v="384"/>
    <m/>
    <s v="PA"/>
    <x v="72"/>
    <s v="Chinese Painting, Calligraphy and Seal Carving"/>
    <s v="書畫篆刻"/>
    <s v="n.a."/>
    <s v="n.a."/>
    <s v="Chinese Painting and Calligraphy Exhibition"/>
    <s v="香港水墨藝術研究會楹聯書法展"/>
    <s v="香港水墨藝術研究會楹聯書法展"/>
    <s v="n.a."/>
    <s v="n.a."/>
    <d v="2011-02-07T00:00:00"/>
    <d v="2011-02-10T00:00:00"/>
    <n v="2011"/>
    <n v="2"/>
    <n v="0"/>
    <s v="香港水墨研究會"/>
    <s v="香港水墨研究會"/>
    <s v="n.a."/>
    <s v="n.a."/>
    <s v="n.a."/>
    <s v="n.a."/>
    <s v="n.a."/>
    <s v="n.a."/>
    <s v=" "/>
    <s v=" "/>
  </r>
  <r>
    <s v="1011"/>
    <s v="10111038"/>
    <m/>
    <n v="0"/>
    <s v="Local"/>
    <s v="本地"/>
    <m/>
    <m/>
    <x v="73"/>
    <x v="66"/>
    <m/>
    <s v="PA"/>
    <x v="59"/>
    <s v="Chinese Painting, Calligraphy and Seal Carving"/>
    <s v="書畫篆刻"/>
    <s v="n.a."/>
    <s v="n.a."/>
    <s v="Chinese Poem, Painting, Calligraphy and Photo Exhibition"/>
    <s v="香港漢學藝術會詩畫書法攝影展覽"/>
    <s v="香港漢學藝術會詩畫書法攝影展覽"/>
    <s v="n.a."/>
    <s v="n.a."/>
    <d v="2011-03-04T00:00:00"/>
    <d v="2011-03-06T00:00:00"/>
    <n v="2011"/>
    <n v="3"/>
    <n v="0"/>
    <s v="Love of Chinese Literature Association"/>
    <s v="香港漢學藝術會"/>
    <s v="n.a."/>
    <s v="n.a."/>
    <s v="n.a."/>
    <s v="n.a."/>
    <s v="n.a."/>
    <s v="n.a."/>
    <s v=" "/>
    <s v=" "/>
  </r>
  <r>
    <s v="1011"/>
    <s v="10111039"/>
    <m/>
    <n v="0"/>
    <s v="Local"/>
    <s v="本地"/>
    <m/>
    <m/>
    <x v="343"/>
    <x v="341"/>
    <m/>
    <s v="GAL"/>
    <x v="197"/>
    <s v="Mixed Art-forms"/>
    <s v="綜合展"/>
    <s v="n.a."/>
    <s v="n.a."/>
    <s v="Christmas Spirits"/>
    <s v="一期一會－聖誕特別獻禮"/>
    <s v="一期一會－聖誕特別獻禮"/>
    <s v="n.a."/>
    <s v="n.a."/>
    <d v="2010-12-01T00:00:00"/>
    <d v="2011-01-15T00:00:00"/>
    <n v="2010"/>
    <n v="12"/>
    <n v="0"/>
    <s v="n.a."/>
    <s v="n.a."/>
    <s v="n.a."/>
    <s v="n.a."/>
    <s v="n.a."/>
    <s v="n.a."/>
    <s v="Gallery Artists across Asia"/>
    <s v="n.a."/>
    <s v=" "/>
    <s v=" "/>
  </r>
  <r>
    <s v="1011"/>
    <s v="10111040"/>
    <m/>
    <n v="0"/>
    <s v="Local"/>
    <s v="本地"/>
    <m/>
    <m/>
    <x v="19"/>
    <x v="140"/>
    <m/>
    <s v="GAL"/>
    <x v="11"/>
    <s v="Painting"/>
    <s v="繪畫"/>
    <s v="Mixed Media and Installation"/>
    <s v="混合媒介及裝置"/>
    <s v="CLANDESTINUM"/>
    <s v="n.a."/>
    <s v="CLANDESTINUM"/>
    <s v="n.a."/>
    <s v="n.a."/>
    <d v="2011-02-25T00:00:00"/>
    <d v="2011-03-26T00:00:00"/>
    <n v="2011"/>
    <n v="2"/>
    <n v="0"/>
    <s v="n.a."/>
    <s v="n.a."/>
    <s v="n.a."/>
    <s v="n.a."/>
    <s v="n.a."/>
    <s v="n.a."/>
    <s v="Konstantin Bessmertny"/>
    <s v="n.a."/>
    <s v=" "/>
    <s v=" "/>
  </r>
  <r>
    <s v="1011"/>
    <s v="10111041"/>
    <m/>
    <n v="0"/>
    <s v="Local"/>
    <s v="本地"/>
    <m/>
    <m/>
    <x v="397"/>
    <x v="397"/>
    <m/>
    <s v="OTHERS"/>
    <x v="227"/>
    <s v="Ceramics"/>
    <s v="陶藝"/>
    <s v="n.a."/>
    <s v="n.a."/>
    <s v="Clay Gives Characters, Pottery Gives Joy"/>
    <s v="泥造人 樂造人"/>
    <s v="泥造人 樂造人"/>
    <s v="n.a."/>
    <s v="n.a."/>
    <d v="2011-01-01T00:00:00"/>
    <d v="2011-03-31T00:00:00"/>
    <n v="2011"/>
    <n v="1"/>
    <n v="0"/>
    <s v="n.a."/>
    <s v="n.a."/>
    <s v="n.a."/>
    <s v="n.a."/>
    <s v="n.a."/>
    <s v="n.a."/>
    <s v="Ceramics Members"/>
    <s v="陶藝成員"/>
    <s v=" "/>
    <s v=" "/>
  </r>
  <r>
    <s v="1011"/>
    <s v="10111043"/>
    <m/>
    <n v="0"/>
    <s v="Local"/>
    <s v="本地"/>
    <m/>
    <m/>
    <x v="92"/>
    <x v="298"/>
    <m/>
    <s v="GAL"/>
    <x v="70"/>
    <s v="Photography"/>
    <s v="攝影"/>
    <s v="n.a."/>
    <s v="n.a."/>
    <s v="Cocoons"/>
    <s v="結繭繁華"/>
    <s v="結繭繁華"/>
    <s v="n.a."/>
    <s v="n.a."/>
    <d v="2011-03-12T00:00:00"/>
    <d v="2011-03-24T00:00:00"/>
    <n v="2011"/>
    <n v="3"/>
    <n v="0"/>
    <s v="n.a."/>
    <s v="n.a."/>
    <s v="n.a."/>
    <s v="n.a."/>
    <s v="n.a."/>
    <s v="n.a."/>
    <s v="Peter Steinhauer"/>
    <s v="n.a."/>
    <s v=" "/>
    <s v=" "/>
  </r>
  <r>
    <s v="1011"/>
    <s v="10111044"/>
    <m/>
    <n v="0"/>
    <s v="Local"/>
    <s v="本地"/>
    <m/>
    <m/>
    <x v="120"/>
    <x v="109"/>
    <m/>
    <s v="GAL"/>
    <x v="91"/>
    <s v="Prints"/>
    <s v="版畫"/>
    <s v="n.a."/>
    <s v="n.a."/>
    <s v="Collagraphy works by Childean artist Luca Cruzat"/>
    <s v="智利藝術家路嘉‧古素的拼貼版畫"/>
    <s v="智利藝術家路嘉‧古素的拼貼版畫"/>
    <s v="n.a."/>
    <s v="n.a."/>
    <d v="2011-02-22T00:00:00"/>
    <d v="2011-03-13T00:00:00"/>
    <n v="2011"/>
    <n v="2"/>
    <n v="0"/>
    <s v="n.a."/>
    <s v="n.a."/>
    <s v="n.a."/>
    <s v="n.a."/>
    <s v="n.a."/>
    <s v="n.a."/>
    <s v="n.a."/>
    <s v="n.a."/>
    <s v=" "/>
    <s v=" "/>
  </r>
  <r>
    <s v="1011"/>
    <s v="10111045"/>
    <m/>
    <n v="0"/>
    <s v="Local"/>
    <s v="本地"/>
    <m/>
    <m/>
    <x v="61"/>
    <x v="55"/>
    <m/>
    <s v="GAL"/>
    <x v="50"/>
    <s v="Painting"/>
    <s v="繪畫"/>
    <s v="Electronic Art"/>
    <s v="電子藝術"/>
    <s v="Comfort Terrace"/>
    <s v="康福臺"/>
    <s v="康福臺"/>
    <s v="n.a."/>
    <s v="n.a."/>
    <d v="2011-03-02T00:00:00"/>
    <d v="2011-03-26T00:00:00"/>
    <n v="2011"/>
    <n v="3"/>
    <n v="0"/>
    <s v="n.a."/>
    <s v="n.a."/>
    <s v="n.a."/>
    <s v="n.a."/>
    <s v="n.a."/>
    <s v="n.a."/>
    <s v="Bouie CHOI Yuk Kuen"/>
    <s v="蔡鈺娟"/>
    <s v=" "/>
    <s v=" "/>
  </r>
  <r>
    <s v="1011"/>
    <s v="10111047"/>
    <m/>
    <n v="0"/>
    <s v="Local"/>
    <s v="本地"/>
    <m/>
    <m/>
    <x v="373"/>
    <x v="374"/>
    <m/>
    <s v="GAL"/>
    <x v="215"/>
    <s v="Painting"/>
    <s v="繪畫"/>
    <s v="n.a."/>
    <s v="n.a."/>
    <s v="Contemporary Chinese Young Artists"/>
    <s v="當代中國青年藝術家"/>
    <s v="當代中國青年藝術家"/>
    <s v="n.a."/>
    <s v="n.a."/>
    <d v="2011-03-04T00:00:00"/>
    <d v="2011-04-08T00:00:00"/>
    <n v="2011"/>
    <n v="3"/>
    <n v="0"/>
    <s v="n.a."/>
    <s v="n.a."/>
    <s v="n.a."/>
    <s v="n.a."/>
    <s v="n.a."/>
    <s v="n.a."/>
    <s v="David HU, HAO Chong Tao, HUANG Kai, XIA Junna, ZHU Xin Guo"/>
    <s v="胡煒、郝重濤、黃愷、夏俊娜、朱興國"/>
    <s v=" "/>
    <s v=" "/>
  </r>
  <r>
    <s v="1011"/>
    <s v="10111050"/>
    <m/>
    <n v="0"/>
    <s v="Local"/>
    <s v="本地"/>
    <m/>
    <m/>
    <x v="58"/>
    <x v="52"/>
    <m/>
    <s v="SCH"/>
    <x v="47"/>
    <s v="Mixed Art-forms"/>
    <s v="綜合展"/>
    <s v="n.a."/>
    <s v="n.a."/>
    <s v="Development II - Joint Exhibition of Kelvin Cheung, Hui Ming Fung and Kong Yiu Wing"/>
    <s v="有進展2－張君恒、許明峰、江耀榮聯展"/>
    <s v="有進展2－張君恒、許明峰、江耀榮聯展"/>
    <s v="n.a."/>
    <s v="n.a."/>
    <d v="2011-01-31T00:00:00"/>
    <d v="2011-02-11T00:00:00"/>
    <n v="2011"/>
    <n v="1"/>
    <n v="0"/>
    <s v="n.a."/>
    <s v="n.a."/>
    <s v="n.a."/>
    <s v="n.a."/>
    <s v="n.a."/>
    <s v="n.a."/>
    <s v="Kelvin CHEUNG, HUI Ming Fung, KONG Yiu Wing"/>
    <s v="張君恒、許明峰、江耀榮"/>
    <s v=" "/>
    <s v=" "/>
  </r>
  <r>
    <s v="1011"/>
    <s v="10111051"/>
    <m/>
    <n v="0"/>
    <s v="Local"/>
    <s v="本地"/>
    <m/>
    <m/>
    <x v="58"/>
    <x v="52"/>
    <m/>
    <s v="SCH"/>
    <x v="47"/>
    <s v="Mixed Media and Installation"/>
    <s v="混合媒介及裝置"/>
    <s v="n.a."/>
    <s v="n.a."/>
    <s v="Drawing: Interpretation not translation"/>
    <s v="n.a."/>
    <s v="Drawing: Interpretation not translation"/>
    <s v="n.a."/>
    <s v="n.a."/>
    <d v="2011-03-14T00:00:00"/>
    <d v="2011-03-25T00:00:00"/>
    <n v="2011"/>
    <n v="3"/>
    <n v="0"/>
    <s v="n.a."/>
    <s v="n.a."/>
    <s v="n.a."/>
    <s v="n.a."/>
    <s v="n.a."/>
    <s v="n.a."/>
    <s v="n.a."/>
    <s v="n.a."/>
    <s v=" "/>
    <s v=" "/>
  </r>
  <r>
    <s v="1011"/>
    <s v="10111052"/>
    <m/>
    <n v="0"/>
    <s v="Local"/>
    <s v="本地"/>
    <m/>
    <m/>
    <x v="45"/>
    <x v="398"/>
    <m/>
    <s v="GAL"/>
    <x v="35"/>
    <s v="Painting"/>
    <s v="繪畫"/>
    <s v="n.a."/>
    <s v="n.a."/>
    <s v="Dreams"/>
    <s v="n.a."/>
    <s v="Dreams"/>
    <s v="n.a."/>
    <s v="n.a."/>
    <d v="2011-01-13T00:00:00"/>
    <d v="2011-01-31T00:00:00"/>
    <n v="2011"/>
    <n v="1"/>
    <n v="0"/>
    <s v="n.a."/>
    <s v="n.a."/>
    <s v="n.a."/>
    <s v="n.a."/>
    <s v="n.a."/>
    <s v="n.a."/>
    <s v="Tskashi Murakami, Aya Takano, Mr"/>
    <s v="村上隆、高野綾、Mr"/>
    <s v=" "/>
    <s v=" "/>
  </r>
  <r>
    <s v="1011"/>
    <s v="10111054"/>
    <m/>
    <n v="0"/>
    <s v="Local"/>
    <s v="本地"/>
    <m/>
    <m/>
    <x v="29"/>
    <x v="36"/>
    <m/>
    <s v="SCH"/>
    <x v="20"/>
    <s v="Chinese Painting, Calligraphy and Seal Carving"/>
    <s v="書畫篆刻"/>
    <s v="n.a."/>
    <s v="n.a."/>
    <s v="Everlasting Splendor of the Chinese Brushes - the Recent Works of Zhang Sen"/>
    <s v="會古融今－ 張森書法近作展"/>
    <s v="會古融今－ 張森書法近作展"/>
    <s v="n.a."/>
    <s v="n.a."/>
    <d v="2011-01-13T00:00:00"/>
    <d v="2011-02-13T00:00:00"/>
    <n v="2011"/>
    <n v="1"/>
    <n v="0"/>
    <s v="n.a."/>
    <s v="n.a."/>
    <s v="n.a."/>
    <s v="n.a."/>
    <s v="n.a."/>
    <s v="n.a."/>
    <s v="Zhang Sen"/>
    <s v="張森"/>
    <s v=" "/>
    <s v=" "/>
  </r>
  <r>
    <s v="1011"/>
    <s v="10111055"/>
    <m/>
    <n v="0"/>
    <s v="Local"/>
    <s v="本地"/>
    <m/>
    <m/>
    <x v="51"/>
    <x v="330"/>
    <m/>
    <s v="GAL"/>
    <x v="40"/>
    <s v="Painting"/>
    <s v="繪畫"/>
    <s v="n.a."/>
    <s v="n.a."/>
    <s v="Exhibition by Ann Niu, Fung Ming Chip, Kokok P. Sancoko, S. Teddy Darmawan, Wong Yan Kwai"/>
    <s v="n.a."/>
    <s v="Exhibition by Ann Niu, Fung Ming Chip, Kokok P. Sancoko, S. Teddy Darmawan, Wong Yan Kwai"/>
    <s v="n.a."/>
    <s v="n.a."/>
    <d v="2011-02-11T00:00:00"/>
    <d v="2011-03-08T00:00:00"/>
    <n v="2011"/>
    <n v="2"/>
    <n v="0"/>
    <s v="n.a."/>
    <s v="n.a."/>
    <s v="n.a."/>
    <s v="n.a."/>
    <s v="n.a."/>
    <s v="n.a."/>
    <s v="Ann Niu, Fung Ming Chip, Kokok P. Sancoko, S. Teddy Darmawan, Wong Yan Kwai"/>
    <s v="牛安、馮明秋、Kokok P. Sancoko、S. Teddy Darmanwan、黃仁逵"/>
    <s v=" "/>
    <s v=" "/>
  </r>
  <r>
    <s v="1011"/>
    <s v="10111056"/>
    <m/>
    <n v="0"/>
    <s v="Local"/>
    <s v="本地"/>
    <m/>
    <m/>
    <x v="92"/>
    <x v="298"/>
    <m/>
    <s v="GAL"/>
    <x v="70"/>
    <s v="Mixed Art-forms"/>
    <s v="綜合展"/>
    <s v="n.a."/>
    <s v="n.a."/>
    <s v="Exhibition by Michael Kenna, Jiang Shuo &amp; Raymond Fung"/>
    <s v="Michael Kenna、蔣朔、馮永基作品展"/>
    <s v="Michael Kenna、蔣朔、馮永基作品展"/>
    <s v="n.a."/>
    <s v="n.a."/>
    <d v="2011-02-07T00:00:00"/>
    <d v="2011-02-28T00:00:00"/>
    <n v="2011"/>
    <n v="2"/>
    <n v="0"/>
    <s v="n.a."/>
    <s v="n.a."/>
    <s v="n.a."/>
    <s v="n.a."/>
    <s v="n.a."/>
    <s v="n.a."/>
    <s v="Michael Kenna, JIANG Shuo, Raymond FUNG"/>
    <s v="Michael Kenna、蔣朔、馮永基"/>
    <s v=" "/>
    <s v=" "/>
  </r>
  <r>
    <s v="1011"/>
    <s v="10111057"/>
    <m/>
    <n v="0"/>
    <s v="Local"/>
    <s v="本地"/>
    <m/>
    <m/>
    <x v="338"/>
    <x v="335"/>
    <m/>
    <s v="GAL"/>
    <x v="107"/>
    <s v="Mixed Art-forms"/>
    <s v="綜合展"/>
    <s v="n.a."/>
    <s v="n.a."/>
    <s v="Exhibition by Yamaguchi Soichi, Wing Shya, Meng Yang Yang, Cassian Lau, Dan Pak, Siu Man, Dorothy Tang, Du Peijun, Graphicairlines"/>
    <s v="n.a."/>
    <s v="Exhibition by Yamaguchi Soichi, Wing Shya, Meng Yang Yang, Cassian Lau, Dan Pak, Siu Man, Dorothy Tang, Du Peijun, Graphicairlines"/>
    <s v="n.a."/>
    <s v="n.a."/>
    <d v="2011-02-01T00:00:00"/>
    <d v="2011-02-28T00:00:00"/>
    <n v="2011"/>
    <n v="2"/>
    <n v="0"/>
    <s v="n.a."/>
    <s v="n.a."/>
    <s v="n.a."/>
    <s v="n.a."/>
    <s v="n.a."/>
    <s v="n.a."/>
    <s v="Yamaguchi Soichi, Wing Shya, Meng Yang Yang, Cassian Lau, Dan Pak, Siu Man, Dorothy Tang, Du Peijun, Graphicairlines"/>
    <s v="n.a."/>
    <s v=" "/>
    <s v=" "/>
  </r>
  <r>
    <s v="1011"/>
    <s v="10111058"/>
    <m/>
    <n v="0"/>
    <s v="Local"/>
    <s v="本地"/>
    <m/>
    <m/>
    <x v="398"/>
    <x v="210"/>
    <m/>
    <s v="SCH"/>
    <x v="20"/>
    <s v="Chinese Painting, Calligraphy and Seal Carving"/>
    <s v="書畫篆刻"/>
    <s v="n.a."/>
    <s v="n.a."/>
    <s v="Exhibition of Calligraphy Works by Dr Sze Chi Ching"/>
    <s v="翰墨神飛－施子清博士書法展"/>
    <s v="翰墨神飛－施子清博士書法展"/>
    <s v="n.a."/>
    <s v="n.a."/>
    <d v="2011-02-23T00:00:00"/>
    <d v="2011-03-23T00:00:00"/>
    <n v="2011"/>
    <n v="2"/>
    <n v="0"/>
    <s v="n.a."/>
    <s v="n.a."/>
    <s v="n.a."/>
    <s v="n.a."/>
    <s v="n.a."/>
    <s v="n.a."/>
    <s v="SZE Chi Ching"/>
    <s v="施子清"/>
    <s v=" "/>
    <s v=" "/>
  </r>
  <r>
    <s v="1011"/>
    <s v="10111059"/>
    <m/>
    <n v="0"/>
    <s v="Local"/>
    <s v="本地"/>
    <m/>
    <m/>
    <x v="342"/>
    <x v="340"/>
    <m/>
    <s v="GAL"/>
    <x v="196"/>
    <s v="Photography"/>
    <s v="攝影"/>
    <s v="n.a."/>
    <s v="n.a."/>
    <s v="Existial Emptiness - Cui Xiuwen solo exhibition"/>
    <s v="真空妙法－崔岫聞個展"/>
    <s v="真空妙法－崔岫聞個展"/>
    <s v="n.a."/>
    <s v="n.a."/>
    <d v="2011-01-29T00:00:00"/>
    <d v="2011-03-05T00:00:00"/>
    <n v="2011"/>
    <n v="1"/>
    <n v="0"/>
    <s v="n.a."/>
    <s v="n.a."/>
    <s v="n.a."/>
    <s v="n.a."/>
    <s v="n.a."/>
    <s v="n.a."/>
    <s v="CUI Xiuwen"/>
    <s v="崔岫聞"/>
    <s v=" "/>
    <s v=" "/>
  </r>
  <r>
    <s v="1011"/>
    <s v="10111060"/>
    <m/>
    <n v="0"/>
    <s v="Local"/>
    <s v="本地"/>
    <m/>
    <m/>
    <x v="109"/>
    <x v="100"/>
    <m/>
    <s v="ART"/>
    <x v="83"/>
    <s v="Electronic Art"/>
    <s v="電子藝術"/>
    <s v="n.a."/>
    <s v="n.a."/>
    <s v="Foreign Exchange: Hong Kong"/>
    <s v="異地聲遊－香港"/>
    <s v="異地聲遊－香港"/>
    <s v="n.a."/>
    <s v="n.a."/>
    <d v="2011-01-28T00:00:00"/>
    <d v="2011-02-16T00:00:00"/>
    <n v="2011"/>
    <n v="1"/>
    <n v="0"/>
    <s v="Videotage"/>
    <s v="錄影太奇"/>
    <s v="n.a."/>
    <s v="n.a."/>
    <s v="n.a."/>
    <s v="n.a."/>
    <s v="Betsey Biggs"/>
    <s v="貝思比格斯"/>
    <s v=" "/>
    <s v=" "/>
  </r>
  <r>
    <s v="1011"/>
    <s v="10111061"/>
    <m/>
    <n v="0"/>
    <s v="Local"/>
    <s v="本地"/>
    <m/>
    <m/>
    <x v="399"/>
    <x v="399"/>
    <m/>
    <s v="GAL"/>
    <x v="228"/>
    <s v="Sculpture"/>
    <s v="雕塑"/>
    <s v="n.a."/>
    <s v="n.a."/>
    <s v="Forgotten Promises"/>
    <s v="被遺忘的承諾"/>
    <s v="被遺忘的承諾"/>
    <s v="n.a."/>
    <s v="n.a."/>
    <d v="2011-01-18T00:00:00"/>
    <d v="2011-03-19T00:00:00"/>
    <n v="2011"/>
    <n v="1"/>
    <n v="0"/>
    <s v="n.a."/>
    <s v="n.a."/>
    <s v="n.a."/>
    <s v="n.a."/>
    <s v="n.a."/>
    <s v="n.a."/>
    <s v="Damien Hirst"/>
    <s v="n.a."/>
    <s v=" "/>
    <s v=" "/>
  </r>
  <r>
    <s v="1011"/>
    <s v="10111062"/>
    <m/>
    <n v="0"/>
    <s v="Local"/>
    <s v="本地"/>
    <m/>
    <m/>
    <x v="6"/>
    <x v="4"/>
    <m/>
    <s v="ART"/>
    <x v="4"/>
    <s v="Painting"/>
    <s v="繪畫"/>
    <s v="n.a."/>
    <s v="n.a."/>
    <s v="Fragrance Picking in Ling’s Space"/>
    <s v="玲時拾芬"/>
    <s v="玲時拾芬"/>
    <s v="n.a."/>
    <s v="n.a."/>
    <d v="2011-01-29T00:00:00"/>
    <d v="2011-02-06T00:00:00"/>
    <n v="2011"/>
    <n v="1"/>
    <n v="0"/>
    <s v="n.a."/>
    <s v="n.a."/>
    <s v="n.a."/>
    <s v="n.a."/>
    <s v="n.a."/>
    <s v="n.a."/>
    <s v="WONG Yuk Ling"/>
    <s v="王玉玲"/>
    <s v=" "/>
    <s v=" "/>
  </r>
  <r>
    <s v="1011"/>
    <s v="10111063"/>
    <m/>
    <n v="0"/>
    <s v="Local"/>
    <s v="本地"/>
    <m/>
    <m/>
    <x v="84"/>
    <x v="75"/>
    <m/>
    <s v="GAL"/>
    <x v="65"/>
    <s v="Painting"/>
    <s v="繪畫"/>
    <s v="n.a."/>
    <s v="n.a."/>
    <s v="Full Bloom - Paintings by Four Female Chinese Artists"/>
    <s v="封紅"/>
    <s v="封紅"/>
    <s v="n.a."/>
    <s v="n.a."/>
    <d v="2011-02-24T00:00:00"/>
    <d v="2011-04-10T00:00:00"/>
    <n v="2011"/>
    <n v="2"/>
    <n v="0"/>
    <s v="n.a."/>
    <s v="n.a."/>
    <s v="n.a."/>
    <s v="n.a."/>
    <s v="FANG Lei"/>
    <s v="方蕾"/>
    <s v="GAO Qian, JIN Weihong, LEI Miao, QIN Ai"/>
    <s v="高茜、靳衛紅、雷茜、秦艾"/>
    <s v=" "/>
    <s v=" "/>
  </r>
  <r>
    <s v="1011"/>
    <s v="10111064"/>
    <m/>
    <n v="0"/>
    <s v="Local"/>
    <s v="本地"/>
    <m/>
    <m/>
    <x v="301"/>
    <x v="288"/>
    <m/>
    <s v="JCCAC"/>
    <x v="176"/>
    <s v="Sculpture"/>
    <s v="雕塑"/>
    <s v="n.a."/>
    <s v="n.a."/>
    <s v="Fusion/ Fission - Group Exhibition by Postgraduates of CAFA"/>
    <s v="融合 / 分裂 – 中央美術學院研究生聯展"/>
    <s v="融合 / 分裂 – 中央美術學院研究生聯展"/>
    <s v="n.a."/>
    <s v="n.a."/>
    <d v="2011-01-15T00:00:00"/>
    <d v="2011-01-31T00:00:00"/>
    <n v="2011"/>
    <n v="1"/>
    <n v="0"/>
    <s v="n.a."/>
    <s v="n.a."/>
    <s v="n.a."/>
    <s v="n.a."/>
    <s v="n.a."/>
    <s v="n.a."/>
    <s v="n.a."/>
    <s v="n.a."/>
    <s v=" "/>
    <s v=" "/>
  </r>
  <r>
    <s v="1011"/>
    <s v="10111065"/>
    <m/>
    <n v="0"/>
    <s v="Local"/>
    <s v="本地"/>
    <m/>
    <m/>
    <x v="59"/>
    <x v="53"/>
    <m/>
    <s v="SCH"/>
    <x v="48"/>
    <s v="Mixed Media and Installation"/>
    <s v="混合媒介及裝置"/>
    <s v="n.a."/>
    <s v="n.a."/>
    <s v="Gaze into crack - Solo exhibition of Grace Lam Pui Shan"/>
    <s v="罅隙 - 林佩珊個人作品展"/>
    <s v="罅隙 - 林佩珊個人作品展"/>
    <s v="n.a."/>
    <s v="n.a."/>
    <d v="2011-01-24T00:00:00"/>
    <d v="2011-02-11T00:00:00"/>
    <n v="2011"/>
    <n v="1"/>
    <n v="0"/>
    <s v="n.a."/>
    <s v="n.a."/>
    <s v="n.a."/>
    <s v="n.a."/>
    <s v="n.a."/>
    <s v="n.a."/>
    <s v="LAM Pui Shan"/>
    <s v="林佩珊"/>
    <s v=" "/>
    <s v=" "/>
  </r>
  <r>
    <s v="1011"/>
    <s v="10111066"/>
    <m/>
    <n v="0"/>
    <s v="Local"/>
    <s v="本地"/>
    <m/>
    <m/>
    <x v="57"/>
    <x v="51"/>
    <m/>
    <s v="GAL"/>
    <x v="46"/>
    <s v="Photography"/>
    <s v="攝影"/>
    <s v="n.a."/>
    <s v="n.a."/>
    <s v="Gazes"/>
    <s v="靜觀"/>
    <s v="靜觀"/>
    <s v="n.a."/>
    <s v="n.a."/>
    <d v="2011-01-08T00:00:00"/>
    <d v="2011-02-12T00:00:00"/>
    <n v="2011"/>
    <n v="1"/>
    <n v="0"/>
    <s v="n.a."/>
    <s v="n.a."/>
    <s v="n.a."/>
    <s v="n.a."/>
    <s v="n.a."/>
    <s v="n.a."/>
    <s v="Ivy MA"/>
    <s v="馬瓊珠"/>
    <s v=" "/>
    <s v=" "/>
  </r>
  <r>
    <s v="1011"/>
    <s v="10111067"/>
    <m/>
    <n v="0"/>
    <s v="Local"/>
    <s v="本地"/>
    <m/>
    <m/>
    <x v="190"/>
    <x v="400"/>
    <m/>
    <s v="BUSS"/>
    <x v="54"/>
    <s v="Painting"/>
    <s v="繪畫"/>
    <s v="n.a."/>
    <s v="n.a."/>
    <s v="Gene"/>
    <s v="奇遇 奇點 新域"/>
    <s v="奇遇 奇點 新域"/>
    <s v="n.a."/>
    <s v="n.a."/>
    <d v="2010-11-11T00:00:00"/>
    <d v="2011-02-20T00:00:00"/>
    <n v="2010"/>
    <n v="11"/>
    <n v="0"/>
    <s v="n.a."/>
    <s v="n.a."/>
    <s v="n.a."/>
    <s v="n.a."/>
    <s v="n.a."/>
    <s v="n.a."/>
    <s v="Florian MA"/>
    <s v="馬浩賢"/>
    <s v=" "/>
    <s v=" "/>
  </r>
  <r>
    <s v="1011"/>
    <s v="10111069"/>
    <m/>
    <n v="0"/>
    <s v="Local"/>
    <s v="本地"/>
    <m/>
    <m/>
    <x v="400"/>
    <x v="401"/>
    <m/>
    <s v="JCCAC"/>
    <x v="128"/>
    <s v="Ceramics"/>
    <s v="陶藝"/>
    <s v="n.a."/>
    <s v="n.a."/>
    <s v="Green Leaf Programme - Mini- exhibition of Pottery Workshop"/>
    <s v="青葉計劃－陶瓷工作坊小型展覽"/>
    <s v="青葉計劃－陶瓷工作坊小型展覽"/>
    <s v="n.a."/>
    <s v="n.a."/>
    <d v="2011-01-30T00:00:00"/>
    <d v="2011-02-11T00:00:00"/>
    <n v="2011"/>
    <n v="1"/>
    <n v="0"/>
    <s v="Arts with the Disabled Association Hong Kong"/>
    <s v="香港展能藝術會"/>
    <s v="n.a."/>
    <s v="n.a."/>
    <s v="n.a."/>
    <s v="n.a."/>
    <s v="n.a."/>
    <s v="n.a."/>
    <s v=" "/>
    <s v=" "/>
  </r>
  <r>
    <s v="1011"/>
    <s v="10111070"/>
    <m/>
    <n v="0"/>
    <s v="Local"/>
    <s v="本地"/>
    <m/>
    <m/>
    <x v="84"/>
    <x v="75"/>
    <m/>
    <s v="GAL"/>
    <x v="65"/>
    <s v="Painting"/>
    <s v="繪畫"/>
    <s v="n.a."/>
    <s v="n.a."/>
    <s v="Group Exhibition by Chen Jiagang, Liao Yibai, Luo Zhenhong, Liu Jianhua, Georgia Russell and other artists"/>
    <s v="n.a."/>
    <s v="Group Exhibition by Chen Jiagang, Liao Yibai, Luo Zhenhong, Liu Jianhua, Georgia Russell and other artists"/>
    <s v="n.a."/>
    <s v="n.a."/>
    <d v="2010-12-07T00:00:00"/>
    <d v="2011-02-02T00:00:00"/>
    <n v="2010"/>
    <n v="12"/>
    <n v="0"/>
    <s v="n.a."/>
    <s v="n.a."/>
    <s v="n.a."/>
    <s v="n.a."/>
    <s v="n.a."/>
    <s v="n.a."/>
    <s v="Chen Jiagang, Liao Yibai, Luo Zhenhong, Liu Jianhua, Georgia Russell and other artists"/>
    <s v="n.a."/>
    <s v=" "/>
    <s v=" "/>
  </r>
  <r>
    <s v="1011"/>
    <s v="10111072"/>
    <m/>
    <n v="0"/>
    <s v="Local"/>
    <s v="本地"/>
    <m/>
    <m/>
    <x v="91"/>
    <x v="82"/>
    <m/>
    <s v="GAL"/>
    <x v="69"/>
    <s v="Painting"/>
    <s v="繪畫"/>
    <s v="n.a."/>
    <s v="n.a."/>
    <s v="Group Show by Zao Wou-ki, Chu The-chun, Chao Chung-hsiang, Walasse Ting, Lui Shou Kwan, etc."/>
    <s v="n.a."/>
    <s v="Group Show by Zao Wou-ki, Chu The-chun, Chao Chung-hsiang, Walasse Ting, Lui Shou Kwan, etc."/>
    <s v="n.a."/>
    <s v="n.a."/>
    <d v="2011-01-04T00:00:00"/>
    <d v="2011-01-29T00:00:00"/>
    <n v="2011"/>
    <n v="1"/>
    <n v="0"/>
    <s v="n.a."/>
    <s v="n.a."/>
    <s v="n.a."/>
    <s v="n.a."/>
    <s v="n.a."/>
    <s v="n.a."/>
    <s v="ZAO Wou-ki, CHU The-chun, CHAO Chung-hsiang, Walasse TING, LUI Shou Kwan, etc."/>
    <s v="趙無極、朱德群、趙春翔、丁雄泉、呂壽琨等"/>
    <s v=" "/>
    <s v=" "/>
  </r>
  <r>
    <s v="1011"/>
    <s v="10111073"/>
    <m/>
    <n v="0"/>
    <s v="Local"/>
    <s v="本地"/>
    <m/>
    <m/>
    <x v="93"/>
    <x v="336"/>
    <m/>
    <s v="GAL"/>
    <x v="194"/>
    <s v="Painting"/>
    <s v="繪畫"/>
    <s v="n.a."/>
    <s v="n.a."/>
    <s v="Group Show of Gallery Artists"/>
    <s v="n.a."/>
    <s v="Group Show of Gallery Artists"/>
    <s v="n.a."/>
    <s v="n.a."/>
    <d v="2011-03-16T00:00:00"/>
    <d v="2011-03-31T00:00:00"/>
    <n v="2011"/>
    <n v="3"/>
    <n v="0"/>
    <s v="n.a."/>
    <s v="n.a."/>
    <s v="n.a."/>
    <s v="n.a."/>
    <s v="n.a."/>
    <s v="n.a."/>
    <s v="n.a."/>
    <s v="n.a."/>
    <s v=" "/>
    <s v=" "/>
  </r>
  <r>
    <s v="1011"/>
    <s v="10111074"/>
    <m/>
    <n v="0"/>
    <s v="Local"/>
    <s v="本地"/>
    <m/>
    <m/>
    <x v="401"/>
    <x v="402"/>
    <m/>
    <s v="OTHERS"/>
    <x v="229"/>
    <s v="Chinese Painting, Calligraphy and Seal Carving"/>
    <s v="書畫篆刻"/>
    <s v="n.a."/>
    <s v="n.a."/>
    <s v="Hands of Purpose: My Choice calligraphy exhibition"/>
    <s v="天生我手必有用書法展"/>
    <s v="天生我手必有用書法展"/>
    <s v="n.a."/>
    <s v="n.a."/>
    <d v="2011-02-08T00:00:00"/>
    <d v="2011-03-13T00:00:00"/>
    <n v="2011"/>
    <n v="2"/>
    <n v="0"/>
    <s v="i-dArt"/>
    <s v="愛不同藝術"/>
    <s v="n.a."/>
    <s v="n.a."/>
    <s v="n.a."/>
    <s v="n.a."/>
    <s v="東華三院賽馬會復康中心藝聚畫社：張加祥、梁少華、廖東梅、姜偉佳、翁澤國、余君庭、劉卓錦、吳麗珊"/>
    <s v="TWGHs JCRC Inclusive Art Hub: CHEUNG Ka cheng, LEUNG Siu Wah, LIU Tung Mui, KEUNG Wai Kai, YUNG Cheuk Kwok, YU Kwan Ting, LAU Cheuk Kam, NG Lai Shan"/>
    <s v=" "/>
    <s v=" "/>
  </r>
  <r>
    <s v="1011"/>
    <s v="10111075"/>
    <m/>
    <n v="0"/>
    <s v="Local"/>
    <s v="本地"/>
    <m/>
    <m/>
    <x v="125"/>
    <x v="113"/>
    <m/>
    <s v="GAL"/>
    <x v="95"/>
    <s v="Painting"/>
    <s v="繪畫"/>
    <s v="n.a."/>
    <s v="n.a."/>
    <s v="Harmony of Spring - Fine Art Exhibitions of Renowned Chinese Artists"/>
    <s v="春之贊歌－中國名畫家精品展"/>
    <s v="春之贊歌－中國名畫家精品展"/>
    <s v="n.a."/>
    <s v="n.a."/>
    <d v="2011-02-26T00:00:00"/>
    <d v="2011-03-11T00:00:00"/>
    <n v="2011"/>
    <n v="2"/>
    <n v="0"/>
    <s v="n.a."/>
    <s v="n.a."/>
    <s v="n.a."/>
    <s v="n.a."/>
    <s v="n.a."/>
    <s v="n.a."/>
    <s v="Cai Jianru, Chen Xinquan, Chen Yongkang, Chen Zhaokang, Du Yingqiang, Feng linzhang, Feng Yiming, Gou Nan, Hu Yongkai, Huang Youwei, Jiang Debin, Kong Lap Fung , Li Siaosun, Lin Decai, Liu Maoshan, Shen Daohong, Shi Jing, Shu Yiqian, Song Yuhui, Su Weixia"/>
    <s v="于建濤、王昌楷、王裕國、王綠霞、王慶升、石晶、伍家賦、江立峰、宋玉輝、李筱孫、杜應強、沈道鴻、邢誠愛、周中耀、招務超、林湖奎、林德才、胡永凱、孫建林、高楠、張步、張偉民、陳永康(石華)、陳兆康、陳新?、舒益謙、馮一鳴、馮霖章、黃有維、楊延文、葉其青、鄒傳安、趙牧、趙准旺、趙澄襄、劉懋善、蔣德斌、蔡健如、譚天仁、蘇維賢"/>
    <s v=" "/>
    <s v=" "/>
  </r>
  <r>
    <s v="1011"/>
    <s v="10111076"/>
    <m/>
    <n v="0"/>
    <s v="Local"/>
    <s v="本地"/>
    <m/>
    <m/>
    <x v="240"/>
    <x v="226"/>
    <m/>
    <s v="LIB"/>
    <x v="60"/>
    <s v="Chinese Painting, Calligraphy and Seal Carving"/>
    <s v="書畫篆刻"/>
    <s v="n.a."/>
    <s v="n.a."/>
    <s v="Hear Talk Foundation Chinese Painting Charity Exhibition"/>
    <s v="耳聽心言基金慈善書畫展"/>
    <s v="耳聽心言基金慈善書畫展"/>
    <s v="n.a."/>
    <s v="n.a."/>
    <d v="2011-02-18T00:00:00"/>
    <d v="2011-02-20T00:00:00"/>
    <n v="2011"/>
    <n v="2"/>
    <n v="0"/>
    <s v="Hear Talk Foundation"/>
    <s v="耳聽心言基金"/>
    <s v="n.a."/>
    <s v="n.a."/>
    <s v="n.a."/>
    <s v="n.a."/>
    <s v="n.a."/>
    <s v="n.a."/>
    <s v=" "/>
    <s v=" "/>
  </r>
  <r>
    <s v="1011"/>
    <s v="10111077"/>
    <m/>
    <n v="0"/>
    <s v="Local"/>
    <s v="本地"/>
    <m/>
    <m/>
    <x v="402"/>
    <x v="403"/>
    <m/>
    <s v="GAL"/>
    <x v="230"/>
    <s v="Mixed Art-forms"/>
    <s v="綜合展"/>
    <s v="n.a."/>
    <s v="n.a."/>
    <s v="Heat – an Exploration of Sex in Relationships"/>
    <s v="Heat – an Exploration of Sex in Relationships"/>
    <s v="Heat – an Exploration of Sex in Relationships"/>
    <s v="n.a."/>
    <s v="n.a."/>
    <d v="2011-02-11T00:00:00"/>
    <d v="2011-03-19T00:00:00"/>
    <n v="2011"/>
    <n v="2"/>
    <n v="0"/>
    <s v="n.a."/>
    <s v="n.a."/>
    <s v="n.a."/>
    <s v="n.a."/>
    <s v="JJ NGAI"/>
    <s v="n.a."/>
    <s v="JJ Ngai; No Matt's Land (NML); Yolanda Yeung; Sonya Fu; Norm Yip; Lau Wai: Florian Ma; Nicola Wat; Nelson Chan"/>
    <s v="n.a."/>
    <s v=" "/>
    <s v=" "/>
  </r>
  <r>
    <s v="1011"/>
    <s v="10111078"/>
    <m/>
    <n v="0"/>
    <s v="Local"/>
    <s v="本地"/>
    <m/>
    <m/>
    <x v="7"/>
    <x v="90"/>
    <m/>
    <s v="PA"/>
    <x v="5"/>
    <s v="Mixed Art-forms"/>
    <s v="綜合展"/>
    <s v="n.a."/>
    <s v="n.a."/>
    <s v="Heep Who Art Walk"/>
    <s v="協和藝行"/>
    <s v="協和藝行"/>
    <s v="n.a."/>
    <s v="n.a."/>
    <d v="2011-02-25T00:00:00"/>
    <d v="2011-02-28T00:00:00"/>
    <n v="2011"/>
    <n v="2"/>
    <n v="0"/>
    <s v="CCC Heep Who College"/>
    <s v="中華基督教會協和書院"/>
    <s v="n.a."/>
    <s v="n.a."/>
    <s v="n.a."/>
    <s v="n.a."/>
    <s v="n.a."/>
    <s v="n.a."/>
    <s v=" "/>
    <s v=" "/>
  </r>
  <r>
    <s v="1011"/>
    <s v="10111079"/>
    <m/>
    <n v="0"/>
    <s v="Local"/>
    <s v="本地"/>
    <m/>
    <m/>
    <x v="403"/>
    <x v="349"/>
    <m/>
    <s v="GAL"/>
    <x v="80"/>
    <s v="Painting"/>
    <s v="繪畫"/>
    <s v="n.a."/>
    <s v="n.a."/>
    <s v="Hello Tomorrow"/>
    <s v="n.a."/>
    <s v="Hello Tomorrow"/>
    <s v="n.a."/>
    <s v="n.a."/>
    <d v="2011-02-18T00:00:00"/>
    <d v="2011-03-18T00:00:00"/>
    <n v="2011"/>
    <n v="2"/>
    <n v="0"/>
    <s v="n.a."/>
    <s v="n.a."/>
    <s v="n.a."/>
    <s v="n.a."/>
    <s v="n.a."/>
    <s v="n.a."/>
    <s v="KOO Seoung, KWON Doo, Hyoun, RYU Jung Min, PARK Yong Sik, WON Seoung"/>
    <s v="n.a."/>
    <s v=" "/>
    <s v=" "/>
  </r>
  <r>
    <s v="1011"/>
    <s v="10111080"/>
    <m/>
    <n v="0"/>
    <s v="Local"/>
    <s v="本地"/>
    <m/>
    <m/>
    <x v="171"/>
    <x v="152"/>
    <m/>
    <s v="GAL"/>
    <x v="122"/>
    <s v="Painting"/>
    <s v="繪畫"/>
    <s v="n.a."/>
    <s v="n.a."/>
    <s v="Here and There - Joint Exhibition of Ryozo Kato and Li Zhuo"/>
    <s v="這裡‧那裡－加藤良造及李卓聯展"/>
    <s v="這裡‧那裡－加藤良造及李卓聯展"/>
    <s v="n.a."/>
    <s v="n.a."/>
    <d v="2011-01-06T00:00:00"/>
    <d v="2011-01-22T00:00:00"/>
    <n v="2011"/>
    <n v="1"/>
    <n v="0"/>
    <s v="n.a."/>
    <s v="n.a."/>
    <s v="n.a."/>
    <s v="n.a."/>
    <s v="n.a."/>
    <s v="n.a."/>
    <s v="Ryozo Kato, LI Zhuo"/>
    <s v="加藤良造、李卓"/>
    <s v=" "/>
    <s v=" "/>
  </r>
  <r>
    <s v="1011"/>
    <s v="10111081"/>
    <m/>
    <n v="0"/>
    <s v="Local"/>
    <s v="本地"/>
    <m/>
    <m/>
    <x v="6"/>
    <x v="4"/>
    <m/>
    <s v="ART"/>
    <x v="4"/>
    <s v="Painting"/>
    <s v="繪畫"/>
    <s v="n.a."/>
    <s v="n.a."/>
    <s v="HK ART comics 2011"/>
    <s v="香港動漫美學2011"/>
    <s v="香港動漫美學2011"/>
    <s v="n.a."/>
    <s v="n.a."/>
    <d v="2011-02-12T00:00:00"/>
    <d v="2011-03-02T00:00:00"/>
    <n v="2011"/>
    <n v="2"/>
    <n v="0"/>
    <s v="n.a."/>
    <s v="n.a."/>
    <s v="n.a."/>
    <s v="n.a."/>
    <s v="LEUNG Shiu Kee"/>
    <s v="梁兆基"/>
    <s v="AU Hoi Lam, CHAN Wing Kei, CHENG Shuk Yee, CHOW Shun Keung, Honkaz FUNG, FUNG Lik Yan, Graphic Airlines, Cassian LAU, Laura Nogueira, LEE Kwok Chuen, LEUNG Ching Man, LUI Yuet Lai, NG Ting Ho, SIY Tak Yin, Start from Zero, TANG Kwok Hin, TANG Siu Nam, Man"/>
    <s v="區凱琳、陳穎琦、鄭淑宜、周順強、馮慶強、馮力仁、Graphic Airlines、劉啟舜、李靜嫻、李國泉、梁靜雯、呂悅麗、吳鋌灝、施德燕、Start from Zero、鄧國騫、鄧紹南、田禮文、謝炎安、盲公夫人、楊宇靈、葉麗雯、鍾詠嘉、梁家儀、梁嘉賢、麥盛豐、石家豪、黃向藝、黃綺琪"/>
    <s v=" "/>
    <s v=" "/>
  </r>
  <r>
    <s v="1011"/>
    <s v="10111082"/>
    <m/>
    <n v="0"/>
    <s v="Local"/>
    <s v="本地"/>
    <m/>
    <m/>
    <x v="244"/>
    <x v="231"/>
    <m/>
    <s v="LIB"/>
    <x v="60"/>
    <s v="Painting"/>
    <s v="繪畫"/>
    <s v="n.a."/>
    <s v="n.a."/>
    <s v="HKMVAA Exhibition 2011"/>
    <s v="《星期一工作室》年展2011"/>
    <s v="《星期一工作室》年展2011"/>
    <s v="n.a."/>
    <s v="n.a."/>
    <d v="2011-02-18T00:00:00"/>
    <d v="2011-02-22T00:00:00"/>
    <n v="2011"/>
    <n v="2"/>
    <n v="0"/>
    <s v="Hong Kong Monday Visual Arts Association"/>
    <s v="星期一工作室"/>
    <s v="n.a."/>
    <s v="n.a."/>
    <s v="n.a."/>
    <s v="n.a."/>
    <s v="n.a."/>
    <s v="n.a."/>
    <s v=" "/>
    <s v=" "/>
  </r>
  <r>
    <s v="1011"/>
    <s v="10111083"/>
    <m/>
    <n v="0"/>
    <s v="Local"/>
    <s v="本地"/>
    <m/>
    <m/>
    <x v="388"/>
    <x v="404"/>
    <m/>
    <s v="JCCAC"/>
    <x v="182"/>
    <s v="Photography"/>
    <s v="攝影"/>
    <s v="n.a."/>
    <s v="n.a."/>
    <s v="HKPCUG Digital-Photography Exhibition"/>
    <s v="數碼攝影新聞組作品展覽"/>
    <s v="數碼攝影新聞組作品展覽"/>
    <s v="n.a."/>
    <s v="n.a."/>
    <d v="2011-01-07T00:00:00"/>
    <d v="2011-01-09T00:00:00"/>
    <n v="2011"/>
    <n v="1"/>
    <n v="0"/>
    <s v="HKPCUG"/>
    <s v="數碼攝影新聞組"/>
    <s v="n.a."/>
    <s v="n.a."/>
    <s v="n.a."/>
    <s v="n.a."/>
    <s v="n.a."/>
    <s v="n.a."/>
    <s v=" "/>
    <s v=" "/>
  </r>
  <r>
    <s v="1011"/>
    <s v="10111085"/>
    <m/>
    <n v="0"/>
    <s v="Local"/>
    <s v="本地"/>
    <m/>
    <m/>
    <x v="404"/>
    <x v="329"/>
    <m/>
    <s v="GAL"/>
    <x v="103"/>
    <s v="Photography"/>
    <s v="攝影"/>
    <s v="n.a."/>
    <s v="n.a."/>
    <s v="Hong Kong Corner Houses: Photo Exhibition by Michael Wolf"/>
    <s v="街頭街尾：吳爾夫攝影展"/>
    <s v="街頭街尾：吳爾夫攝影展"/>
    <s v="n.a."/>
    <s v="n.a."/>
    <d v="2010-12-11T00:00:00"/>
    <d v="2011-01-16T00:00:00"/>
    <n v="2010"/>
    <n v="12"/>
    <n v="0"/>
    <s v="n.a."/>
    <s v="n.a."/>
    <s v="n.a."/>
    <s v="n.a."/>
    <s v="n.a."/>
    <s v="n.a."/>
    <s v="Michael Wolf"/>
    <s v="吳爾夫"/>
    <s v=" "/>
    <s v=" "/>
  </r>
  <r>
    <s v="1011"/>
    <s v="10111086"/>
    <m/>
    <n v="0"/>
    <s v="Local"/>
    <s v="本地"/>
    <m/>
    <m/>
    <x v="241"/>
    <x v="227"/>
    <m/>
    <s v="LIB"/>
    <x v="60"/>
    <s v="Others"/>
    <s v="其他"/>
    <s v="n.a."/>
    <s v="n.a."/>
    <s v="Hong Kong Marine Wonders - Papercutting Competition &amp; Exhibition"/>
    <s v="繽紛海洋奇珍－全港剪紙大賽及展覽"/>
    <s v="繽紛海洋奇珍－全港剪紙大賽及展覽"/>
    <s v="n.a."/>
    <s v="n.a."/>
    <d v="2011-02-09T00:00:00"/>
    <d v="2011-02-17T00:00:00"/>
    <n v="2011"/>
    <n v="2"/>
    <n v="0"/>
    <s v="Agriculture, Fisheries and Conservation Department"/>
    <s v="漁農自然護理署"/>
    <s v="n.a."/>
    <s v="n.a."/>
    <s v="n.a."/>
    <s v="n.a."/>
    <s v="n.a."/>
    <s v="n.a."/>
    <s v=" "/>
    <s v=" "/>
  </r>
  <r>
    <s v="1011"/>
    <s v="10111087"/>
    <m/>
    <n v="0"/>
    <s v="Local"/>
    <s v="本地"/>
    <m/>
    <m/>
    <x v="7"/>
    <x v="90"/>
    <m/>
    <s v="PA"/>
    <x v="5"/>
    <s v="Others"/>
    <s v="其他"/>
    <s v="n.a."/>
    <s v="n.a."/>
    <s v="Hong Kong Marine Wonders - Paper-cutting Competition Roadshow"/>
    <s v="繽紛海洋奇珍－全港剪紙大賽巡迴展覽"/>
    <s v="繽紛海洋奇珍－全港剪紙大賽巡迴展覽"/>
    <s v="n.a."/>
    <s v="n.a."/>
    <d v="2011-03-11T00:00:00"/>
    <d v="2011-03-15T00:00:00"/>
    <n v="2011"/>
    <n v="3"/>
    <n v="0"/>
    <s v="Agriculture, Fisheries and Conservation Department"/>
    <s v="漁農自然護理署"/>
    <s v="n.a."/>
    <s v="n.a."/>
    <s v="n.a."/>
    <s v="n.a."/>
    <s v="n.a."/>
    <s v="n.a."/>
    <s v=" "/>
    <s v=" "/>
  </r>
  <r>
    <s v="1011"/>
    <s v="10111088"/>
    <m/>
    <n v="0"/>
    <s v="Local"/>
    <s v="本地"/>
    <m/>
    <m/>
    <x v="94"/>
    <x v="394"/>
    <m/>
    <s v="PA"/>
    <x v="71"/>
    <s v="Chinese Painting, Calligraphy and Seal Carving"/>
    <s v="書畫篆刻"/>
    <s v="n.a."/>
    <s v="n.a."/>
    <s v="Hong Kong Police Painting and Calligraphy Club 28th Anniversary Exhibition"/>
    <s v="香港警察書畫學會二十八週年展"/>
    <s v="香港警察書畫學會二十八週年展"/>
    <s v="n.a."/>
    <s v="n.a."/>
    <d v="2011-02-18T00:00:00"/>
    <d v="2011-02-20T00:00:00"/>
    <n v="2011"/>
    <n v="2"/>
    <n v="0"/>
    <s v="Hong Kong Police Painting and Calligraphy Club"/>
    <s v="香港警察書畫學會"/>
    <s v="n.a."/>
    <s v="n.a."/>
    <s v="n.a."/>
    <s v="n.a."/>
    <s v="n.a."/>
    <s v="n.a."/>
    <s v=" "/>
    <s v=" "/>
  </r>
  <r>
    <s v="1011"/>
    <s v="10111089"/>
    <m/>
    <n v="0"/>
    <s v="Local"/>
    <s v="本地"/>
    <m/>
    <m/>
    <x v="188"/>
    <x v="169"/>
    <m/>
    <s v="ART"/>
    <x v="131"/>
    <s v="Mixed Media and Installation"/>
    <s v="混合媒介及裝置"/>
    <s v="n.a."/>
    <s v="n.a."/>
    <s v="Hong Kong Whispers"/>
    <s v="以訛傳訛－香港版"/>
    <s v="以訛傳訛－香港版"/>
    <s v="n.a."/>
    <s v="n.a."/>
    <d v="2011-01-27T00:00:00"/>
    <d v="2011-02-14T00:00:00"/>
    <n v="2011"/>
    <n v="1"/>
    <n v="0"/>
    <s v="C&amp;G Artpartment; 198 Contemporary Arts and Learnings"/>
    <s v="C&amp;G 藝術單位、198 Contemporary Arts and Learnings (UK)"/>
    <s v="n.a."/>
    <s v="n.a."/>
    <s v="Anthony Elliot"/>
    <s v="n.a."/>
    <s v="Thickest CHOI, Vangi FONG, Livia B. GARCIA, Annysa NG, Raymond WONG+ Oscar Oldershaw + Joe Campbell, Samson YOUNG"/>
    <s v="楊嘉輝、方韻芝、蔡志厚、吳欣慈、Livia Garcia、黃耀陞 + Oscar Oldershaw + Joe Campbell?"/>
    <s v=" "/>
    <s v=" "/>
  </r>
  <r>
    <s v="1011"/>
    <s v="10111091"/>
    <m/>
    <n v="0"/>
    <s v="Local"/>
    <s v="本地"/>
    <m/>
    <m/>
    <x v="331"/>
    <x v="323"/>
    <m/>
    <s v="FC"/>
    <x v="189"/>
    <s v="Painting"/>
    <s v="繪畫"/>
    <s v="n.a."/>
    <s v="n.a."/>
    <s v="Humans.Ink - CHAU Hoi Yee Solo Exhibition"/>
    <s v="人‧墨水－周凱兒個人畫展"/>
    <s v="人‧墨水－周凱兒個人畫展"/>
    <s v="n.a."/>
    <s v="n.a."/>
    <d v="2011-03-02T00:00:00"/>
    <d v="2011-03-15T00:00:00"/>
    <n v="2011"/>
    <n v="3"/>
    <n v="0"/>
    <s v="n.a."/>
    <s v="n.a."/>
    <s v="n.a."/>
    <s v="n.a."/>
    <s v="n.a."/>
    <s v="n.a."/>
    <s v="Kirsty CHAU Hoi Yee"/>
    <s v="周凱兒"/>
    <s v=" "/>
    <s v=" "/>
  </r>
  <r>
    <s v="1011"/>
    <s v="10111092"/>
    <m/>
    <n v="0"/>
    <s v="Local"/>
    <s v="本地"/>
    <m/>
    <m/>
    <x v="113"/>
    <x v="28"/>
    <m/>
    <s v="GAL"/>
    <x v="22"/>
    <s v="Mixed Art-forms"/>
    <s v="綜合展"/>
    <s v="n.a."/>
    <s v="n.a."/>
    <s v="Images of Women IX"/>
    <s v="《花枝招展》第九回聯展"/>
    <s v="《花枝招展》第九回聯展"/>
    <s v="n.a."/>
    <s v="n.a."/>
    <d v="2011-03-16T00:00:00"/>
    <d v="2011-04-04T00:00:00"/>
    <n v="2011"/>
    <n v="3"/>
    <n v="0"/>
    <s v="n.a."/>
    <s v="n.a."/>
    <s v="n.a."/>
    <s v="n.a."/>
    <s v="n.a."/>
    <s v="n.a."/>
    <s v="Over 20 artists including CAI Lei, CHEN Fei, CHEN Li, CHEN Yu, Fan Yourong and more"/>
    <s v="李貴君、朱毅勇、姜國芳、陳余、劉飛、彭薇、陳飛、蔡磊、莫偉康、羊羔、翁誕憲等超過20位當代藝術家"/>
    <s v=" "/>
    <s v=" "/>
  </r>
  <r>
    <s v="1011"/>
    <s v="10111093"/>
    <m/>
    <n v="0"/>
    <s v="Local"/>
    <s v="本地"/>
    <m/>
    <m/>
    <x v="405"/>
    <x v="405"/>
    <m/>
    <s v="JCCAC"/>
    <x v="133"/>
    <s v="Others"/>
    <s v="其他"/>
    <s v="n.a."/>
    <s v="n.a."/>
    <s v="Inbreeding - Stone Rubbing of Traditional Chinese Art Exhibition"/>
    <s v="近親繁殖─ 中國古代書畫藝術拓片展"/>
    <s v="近親繁殖─ 中國古代書畫藝術拓片展"/>
    <s v="n.a."/>
    <s v="n.a."/>
    <d v="2011-03-01T00:00:00"/>
    <d v="2011-03-30T00:00:00"/>
    <n v="2011"/>
    <n v="3"/>
    <n v="0"/>
    <s v="n.a."/>
    <s v="n.a."/>
    <s v="n.a."/>
    <s v="n.a."/>
    <s v="n.a."/>
    <s v="n.a."/>
    <s v="n.a."/>
    <s v="n.a."/>
    <s v=" "/>
    <s v=" "/>
  </r>
  <r>
    <s v="1011"/>
    <s v="10111094"/>
    <m/>
    <n v="0"/>
    <s v="Local"/>
    <s v="本地"/>
    <m/>
    <m/>
    <x v="102"/>
    <x v="95"/>
    <m/>
    <s v="VA"/>
    <x v="36"/>
    <s v="Mixed Art-forms"/>
    <s v="綜合展"/>
    <s v="n.a."/>
    <s v="n.a."/>
    <s v="Indian Contemporary Art Exhibition"/>
    <s v="n.a."/>
    <s v="Indian Contemporary Art Exhibition"/>
    <s v="n.a."/>
    <s v="n.a."/>
    <d v="2011-03-25T00:00:00"/>
    <d v="2011-03-27T00:00:00"/>
    <n v="2011"/>
    <n v="3"/>
    <n v="0"/>
    <s v="n.a."/>
    <s v="n.a."/>
    <s v="n.a."/>
    <s v="n.a."/>
    <s v="n.a."/>
    <s v="n.a."/>
    <s v="Paresh Maity; Laxma Goud; Baiju Parthan; Jaisri Burman; Riyas Komu and many more."/>
    <s v="n.a."/>
    <s v=" "/>
    <s v=" "/>
  </r>
  <r>
    <s v="1011"/>
    <s v="10111095"/>
    <m/>
    <n v="0"/>
    <s v="Local"/>
    <s v="本地"/>
    <m/>
    <m/>
    <x v="129"/>
    <x v="224"/>
    <m/>
    <s v="LIB"/>
    <x v="60"/>
    <s v="Chinese Painting, Calligraphy and Seal Carving"/>
    <s v="書畫篆刻"/>
    <s v="n.a."/>
    <s v="n.a."/>
    <s v="Ink Art in the New Century"/>
    <s v="水墨新世紀"/>
    <s v="水墨新世紀"/>
    <s v="n.a."/>
    <s v="n.a."/>
    <d v="2011-01-04T00:00:00"/>
    <d v="2011-01-09T00:00:00"/>
    <n v="2011"/>
    <n v="1"/>
    <n v="0"/>
    <s v="n.a."/>
    <s v="n.a."/>
    <s v="n.a."/>
    <s v="n.a."/>
    <s v="n.a."/>
    <s v="n.a."/>
    <s v="Wucius WONG, CHIU NG Yuet Lau, Ruth NG Yuen Ying, ZHOU Jin, Nina PRYDE, Wuji WOO Chi Kit, MA Tat Wai, Eunice CHEUNG Wai Man, LEUNG Yee Ting, LEUNG Ka Yi, Louis MAK, WONG Xiang Yi, WONG Hau Kwei, WONG Yee Ki, WAN Qingli, KOON Wai Bong, LIN Kwan Shing, POON"/>
    <s v="王無邪、伍月柳、吳苑瑩、周晉、派瑞芬、胡之杰、馬達為、張惠文、梁依廷、梁家儀、麥羅武、黃向藝、黃孝逵、黃綺琪、萬青屴、管偉邦、練君誠、潘振華、鄧啟耀、賴筠婷、簡志雄"/>
    <s v=" "/>
    <s v=" "/>
  </r>
  <r>
    <s v="1011"/>
    <s v="10111096"/>
    <m/>
    <n v="0"/>
    <s v="Local"/>
    <s v="本地"/>
    <m/>
    <m/>
    <x v="6"/>
    <x v="4"/>
    <m/>
    <s v="ART"/>
    <x v="4"/>
    <s v="Chinese Painting, Calligraphy and Seal Carving"/>
    <s v="書畫篆刻"/>
    <s v="n.a."/>
    <s v="n.a."/>
    <s v="Ink Colour Bop - Ink Notes Ink Art Exhibition"/>
    <s v="色墨如今－墨．記 水墨作品展"/>
    <s v="色墨如今－墨．記 水墨作品展"/>
    <s v="n.a."/>
    <s v="n.a."/>
    <d v="2011-01-09T00:00:00"/>
    <d v="2011-01-27T00:00:00"/>
    <n v="2011"/>
    <n v="1"/>
    <n v="0"/>
    <s v="Ink Notes"/>
    <s v="墨．記"/>
    <s v="n.a."/>
    <s v="n.a."/>
    <s v="n.a."/>
    <s v="n.a."/>
    <s v="CHOI Hoi Ying, Monica CHAN, Clive CHEUNG, Keith CHIU, Sandra CHUNG, Jenny HUI, Joy LAU, Yvonne LAU, LEE Kwok Leung, Ming LI, Ferna SHUM, Iras TAM, TSE Yuet Na, Percy YU, WONG Suk Ki, Carol WOO"/>
    <s v="蔡海鷹、陳婉婷、鄭捷偉、趙駿騏、鍾雅珊、許婉君、劉若霖、劉美延、利國良、李舜明、岑苑樺、譚慧心、謝月娜、俞立云、黃淑琪、胡寶娟"/>
    <s v=" "/>
    <s v=" "/>
  </r>
  <r>
    <s v="1011"/>
    <s v="10111097"/>
    <m/>
    <n v="0"/>
    <s v="Local"/>
    <s v="本地"/>
    <m/>
    <m/>
    <x v="59"/>
    <x v="53"/>
    <m/>
    <s v="SCH"/>
    <x v="48"/>
    <s v="Mixed Media and Installation"/>
    <s v="混合媒介及裝置"/>
    <s v="n.a."/>
    <s v="n.a."/>
    <s v="Instant noodels - Joint exhibition of Daniel Lau &amp; Chloe Ting"/>
    <s v="公仔麵 - 丁可兒、劉彥耿作品聯展"/>
    <s v="公仔麵 - 丁可兒、劉彥耿作品聯展"/>
    <s v="n.a."/>
    <s v="n.a."/>
    <d v="2011-02-15T00:00:00"/>
    <d v="2011-02-25T00:00:00"/>
    <n v="2011"/>
    <n v="2"/>
    <n v="0"/>
    <s v="n.a."/>
    <s v="n.a."/>
    <s v="n.a."/>
    <s v="n.a."/>
    <s v="n.a."/>
    <s v="n.a."/>
    <s v="Chloe TING, Daniel LAU"/>
    <s v="丁可兒、劉彥耿"/>
    <s v=" "/>
    <s v=" "/>
  </r>
  <r>
    <s v="1011"/>
    <s v="10111099"/>
    <m/>
    <n v="0"/>
    <s v="Local"/>
    <s v="本地"/>
    <m/>
    <m/>
    <x v="61"/>
    <x v="55"/>
    <m/>
    <s v="GAL"/>
    <x v="50"/>
    <s v="Chinese Painting, Calligraphy and Seal Carving"/>
    <s v="書畫篆刻"/>
    <s v="n.a."/>
    <s v="n.a."/>
    <s v="Introducing"/>
    <s v="n.a."/>
    <s v="Introducing"/>
    <s v="n.a."/>
    <s v="n.a."/>
    <d v="2011-02-01T00:00:00"/>
    <d v="2011-02-28T00:00:00"/>
    <n v="2011"/>
    <n v="2"/>
    <n v="0"/>
    <s v="n.a."/>
    <s v="n.a."/>
    <s v="n.a."/>
    <s v="n.a."/>
    <s v="n.a."/>
    <s v="n.a."/>
    <s v="WONG Yee Ki"/>
    <s v="黃綺琪"/>
    <s v=" "/>
    <s v=" "/>
  </r>
  <r>
    <s v="1011"/>
    <s v="10111100"/>
    <m/>
    <n v="0"/>
    <s v="Local"/>
    <s v="本地"/>
    <m/>
    <m/>
    <x v="102"/>
    <x v="95"/>
    <m/>
    <s v="VA"/>
    <x v="36"/>
    <s v="Ceramics"/>
    <s v="陶藝"/>
    <s v="n.a."/>
    <s v="n.a."/>
    <s v="Janet Tso's Ceramics Solo Exhibition: Concerto of Colours - The Voice of Native (IV)"/>
    <s v="曹京陶藝個展：色彩的協奏－大自然的呼喚(四)"/>
    <s v="曹京陶藝個展：色彩的協奏－大自然的呼喚(四)"/>
    <s v="n.a."/>
    <s v="n.a."/>
    <d v="2011-01-08T00:00:00"/>
    <d v="2011-01-16T00:00:00"/>
    <n v="2011"/>
    <n v="1"/>
    <n v="0"/>
    <s v="n.a."/>
    <s v="n.a."/>
    <s v="n.a."/>
    <s v="n.a."/>
    <s v="n.a."/>
    <s v="n.a."/>
    <s v="Janet Tso"/>
    <s v="曹京"/>
    <s v=" "/>
    <s v=" "/>
  </r>
  <r>
    <s v="1011"/>
    <s v="10111102"/>
    <m/>
    <n v="0"/>
    <s v="Local"/>
    <s v="本地"/>
    <m/>
    <m/>
    <x v="351"/>
    <x v="351"/>
    <m/>
    <s v="GAL"/>
    <x v="202"/>
    <s v="Painting"/>
    <s v="繪畫"/>
    <s v="n.a."/>
    <s v="n.a."/>
    <s v="Joys of Tet"/>
    <s v="n.a."/>
    <s v="Joys of Tet"/>
    <s v="n.a."/>
    <s v="n.a."/>
    <d v="2011-02-01T00:00:00"/>
    <d v="2011-02-28T00:00:00"/>
    <n v="2011"/>
    <n v="2"/>
    <n v="0"/>
    <s v="n.a."/>
    <s v="n.a."/>
    <s v="n.a."/>
    <s v="n.a."/>
    <s v="n.a."/>
    <s v="n.a."/>
    <s v="Le Pho, Le Thanh Son, Dang Phuong Viet, Le Minh Duc"/>
    <s v="n.a."/>
    <s v=" "/>
    <s v=" "/>
  </r>
  <r>
    <s v="1011"/>
    <s v="10111103"/>
    <m/>
    <n v="0"/>
    <s v="Local"/>
    <s v="本地"/>
    <m/>
    <m/>
    <x v="58"/>
    <x v="52"/>
    <m/>
    <s v="SCH"/>
    <x v="47"/>
    <s v="Mixed Art-forms"/>
    <s v="綜合展"/>
    <s v="n.a."/>
    <s v="n.a."/>
    <s v="KACHU!"/>
    <s v="n.a."/>
    <s v="KACHU!"/>
    <s v="n.a."/>
    <s v="n.a."/>
    <d v="2011-01-19T00:00:00"/>
    <d v="2011-01-28T00:00:00"/>
    <n v="2011"/>
    <n v="1"/>
    <n v="0"/>
    <s v="n.a."/>
    <s v="n.a."/>
    <s v="n.a."/>
    <s v="n.a."/>
    <s v="n.a."/>
    <s v="n.a."/>
    <s v="CHEUNG Man Choi, LAU Yin Kan, LAI Wai Lam, CHAN Pak Chuen, CHEUNG Tse Hin"/>
    <s v="張文才、劉彥耿、賴韋林、陳柏泉、張子軒"/>
    <s v=" "/>
    <s v=" "/>
  </r>
  <r>
    <s v="1011"/>
    <s v="10111104"/>
    <m/>
    <n v="0"/>
    <s v="Local"/>
    <s v="本地"/>
    <m/>
    <m/>
    <x v="264"/>
    <x v="253"/>
    <m/>
    <s v="SCH"/>
    <x v="165"/>
    <s v="Sculpture"/>
    <s v="雕塑"/>
    <s v="n.a."/>
    <s v="n.a."/>
    <s v="Kiln-forming Glass Exhibition"/>
    <s v="度不同玻璃展覽"/>
    <s v="度不同玻璃展覽"/>
    <s v="n.a."/>
    <s v="n.a."/>
    <d v="2011-02-15T00:00:00"/>
    <d v="2011-03-10T00:00:00"/>
    <n v="2011"/>
    <n v="2"/>
    <n v="0"/>
    <s v="n.a."/>
    <s v="n.a."/>
    <s v="n.a."/>
    <s v="n.a."/>
    <s v="n.a."/>
    <s v="n.a."/>
    <s v="n.a."/>
    <s v="n.a."/>
    <s v=" "/>
    <s v=" "/>
  </r>
  <r>
    <s v="1011"/>
    <s v="10111105"/>
    <m/>
    <n v="0"/>
    <s v="Local"/>
    <s v="本地"/>
    <m/>
    <m/>
    <x v="406"/>
    <x v="125"/>
    <m/>
    <s v="GAL"/>
    <x v="104"/>
    <s v="Painting"/>
    <s v="繪畫"/>
    <s v="n.a."/>
    <s v="n.a."/>
    <s v="Korean Contemporary"/>
    <s v="n.a."/>
    <s v="Korean Contemporary"/>
    <s v="n.a."/>
    <s v="n.a."/>
    <d v="2011-02-01T00:00:00"/>
    <d v="2011-02-28T00:00:00"/>
    <n v="2011"/>
    <n v="2"/>
    <n v="0"/>
    <s v="n.a."/>
    <s v="n.a."/>
    <s v="n.a."/>
    <s v="n.a."/>
    <s v="n.a."/>
    <s v="n.a."/>
    <s v="Cho InHo, Lee DeukSun, Lim Chaewook, Lim Taek, Kim Jieh"/>
    <s v="n.a."/>
    <s v=" "/>
    <s v=" "/>
  </r>
  <r>
    <s v="1011"/>
    <s v="10111106"/>
    <m/>
    <n v="0"/>
    <s v="Local"/>
    <s v="本地"/>
    <m/>
    <m/>
    <x v="61"/>
    <x v="55"/>
    <m/>
    <s v="GAL"/>
    <x v="50"/>
    <s v="Mixed Media and Installation"/>
    <s v="混合媒介及裝置"/>
    <s v="n.a."/>
    <s v="n.a."/>
    <s v="Lam Yau-sum - Virtual City January 2011"/>
    <s v="n.a."/>
    <s v="Lam Yau-sum - Virtual City January 2011"/>
    <s v="n.a."/>
    <s v="n.a."/>
    <d v="2011-01-01T00:00:00"/>
    <d v="2011-01-31T00:00:00"/>
    <n v="2011"/>
    <n v="1"/>
    <n v="0"/>
    <s v="n.a."/>
    <s v="n.a."/>
    <s v="n.a."/>
    <s v="n.a."/>
    <s v="n.a."/>
    <s v="n.a."/>
    <s v="LAM Yau Sum"/>
    <s v="林佑森"/>
    <s v=" "/>
    <s v=" "/>
  </r>
  <r>
    <s v="1011"/>
    <s v="10111107"/>
    <m/>
    <n v="0"/>
    <s v="Local"/>
    <s v="本地"/>
    <m/>
    <m/>
    <x v="407"/>
    <x v="124"/>
    <m/>
    <s v="HKAC"/>
    <x v="76"/>
    <s v="Sculpture"/>
    <s v="雕塑"/>
    <s v="n.a."/>
    <s v="n.a."/>
    <s v="Landscape Reinterpreted"/>
    <s v="再造山水"/>
    <s v="再造山水"/>
    <s v="n.a."/>
    <s v="n.a."/>
    <d v="2011-01-22T00:00:00"/>
    <d v="2011-01-30T00:00:00"/>
    <n v="2011"/>
    <n v="1"/>
    <n v="0"/>
    <s v="Danny Lee's Workshop"/>
    <s v="李展輝工作室"/>
    <s v="Hong Kong Arts Centre"/>
    <s v="香港藝術中心"/>
    <s v="n.a."/>
    <s v="n.a."/>
    <s v="Danny LEE"/>
    <s v="李展輝"/>
    <s v=" "/>
    <s v=" "/>
  </r>
  <r>
    <s v="1011"/>
    <s v="10111108"/>
    <m/>
    <n v="0"/>
    <s v="Local"/>
    <s v="本地"/>
    <m/>
    <m/>
    <x v="408"/>
    <x v="104"/>
    <m/>
    <s v="HKAC"/>
    <x v="76"/>
    <s v="Mixed Media and Installation"/>
    <s v="混合媒介及裝置"/>
    <s v="n.a."/>
    <s v="n.a."/>
    <s v="Lee LeeNam's First Solo Exhibition in Hong Kong"/>
    <s v="n.a."/>
    <s v="Lee LeeNam's First Solo Exhibition in Hong Kong"/>
    <s v="n.a."/>
    <s v="n.a."/>
    <d v="2011-02-19T00:00:00"/>
    <d v="2011-02-25T00:00:00"/>
    <n v="2011"/>
    <n v="2"/>
    <n v="0"/>
    <s v="Seoul Auction Hong Kong Limited"/>
    <s v="Seoul Auction Hong Kong Limited"/>
    <s v="n.a."/>
    <s v="n.a."/>
    <s v="n.a."/>
    <s v="n.a."/>
    <s v="Lee LeeNam"/>
    <s v="李二男"/>
    <s v=" "/>
    <s v=" "/>
  </r>
  <r>
    <s v="1011"/>
    <s v="10111109"/>
    <m/>
    <n v="0"/>
    <s v="Local"/>
    <s v="本地"/>
    <m/>
    <m/>
    <x v="402"/>
    <x v="403"/>
    <m/>
    <s v="GAL"/>
    <x v="230"/>
    <s v="Mixed Media and Installation"/>
    <s v="混合媒介及裝置"/>
    <s v="n.a."/>
    <s v="n.a."/>
    <s v="Local Voices: Three Multigenerational Local Artists and Three Unique Perspectives"/>
    <s v="n.a."/>
    <s v="Local Voices: Three Multigenerational Local Artists and Three Unique Perspectives"/>
    <s v="n.a."/>
    <s v="n.a."/>
    <d v="2010-12-06T00:00:00"/>
    <d v="2011-01-21T00:00:00"/>
    <n v="2010"/>
    <n v="12"/>
    <n v="0"/>
    <s v="n.a."/>
    <s v="n.a."/>
    <s v="n.a."/>
    <s v="n.a."/>
    <s v="n.a."/>
    <s v="n.a."/>
    <s v="JJ NGAI, CHAN Ching Wah, KO Tak Kit"/>
    <s v="魏凱?、陳清華、高德潔"/>
    <s v=" "/>
    <s v=" "/>
  </r>
  <r>
    <s v="1011"/>
    <s v="10111110"/>
    <m/>
    <n v="0"/>
    <s v="Local"/>
    <s v="本地"/>
    <m/>
    <m/>
    <x v="97"/>
    <x v="88"/>
    <m/>
    <s v="GAL"/>
    <x v="73"/>
    <s v="Painting"/>
    <s v="繪畫"/>
    <s v="n.a."/>
    <s v="n.a."/>
    <s v="Lotus Vista"/>
    <s v="荷境"/>
    <s v="荷境"/>
    <s v="n.a."/>
    <s v="n.a."/>
    <d v="2011-02-01T00:00:00"/>
    <d v="2011-02-28T00:00:00"/>
    <n v="2011"/>
    <n v="2"/>
    <n v="0"/>
    <s v="n.a."/>
    <s v="n.a."/>
    <s v="n.a."/>
    <s v="n.a."/>
    <s v="n.a."/>
    <s v="n.a."/>
    <s v="LAM Tian Xing"/>
    <s v="林天行"/>
    <s v=" "/>
    <s v=" "/>
  </r>
  <r>
    <s v="1011"/>
    <s v="10111111"/>
    <m/>
    <n v="0"/>
    <s v="Local"/>
    <s v="本地"/>
    <m/>
    <m/>
    <x v="73"/>
    <x v="66"/>
    <m/>
    <s v="PA"/>
    <x v="59"/>
    <s v="Chinese Painting, Calligraphy and Seal Carving"/>
    <s v="書畫篆刻"/>
    <s v="n.a."/>
    <s v="n.a."/>
    <s v="Love of Flower and Bird"/>
    <s v="花鳥延情"/>
    <s v="花鳥延情"/>
    <s v="n.a."/>
    <s v="n.a."/>
    <d v="2011-03-11T00:00:00"/>
    <d v="2011-03-13T00:00:00"/>
    <n v="2011"/>
    <n v="3"/>
    <n v="0"/>
    <s v="Jun Ru Tang"/>
    <s v="鐫如堂"/>
    <s v="n.a."/>
    <s v="n.a."/>
    <s v="n.a."/>
    <s v="n.a."/>
    <s v="n.a."/>
    <s v="n.a."/>
    <s v=" "/>
    <s v=" "/>
  </r>
  <r>
    <s v="1011"/>
    <s v="10111113"/>
    <m/>
    <n v="0"/>
    <s v="Local"/>
    <s v="本地"/>
    <m/>
    <m/>
    <x v="409"/>
    <x v="406"/>
    <m/>
    <s v="GAL"/>
    <x v="231"/>
    <s v="Mixed Art-forms"/>
    <s v="綜合展"/>
    <s v="n.a."/>
    <s v="n.a."/>
    <s v="MAUVAIS GENRE"/>
    <s v="n.a."/>
    <s v="MAUVAIS GENRE"/>
    <s v="n.a."/>
    <s v="n.a."/>
    <d v="2011-03-03T00:00:00"/>
    <d v="2011-04-15T00:00:00"/>
    <n v="2011"/>
    <n v="3"/>
    <n v="0"/>
    <s v="Tofu-magazine; I Live Tomorrow Gallery"/>
    <s v="Tofu-magazine; I Live Tomorrow Gallery"/>
    <s v="n.a."/>
    <s v="n.a."/>
    <s v="Benoit Dupuis &amp; Shoko Sakamoto"/>
    <s v="n.a."/>
    <s v="Kawori Inbe, Masaru Aikawa, Hanayo, Mimiyo Tomazawa, Kishino Yuishi, Ken Ohyama"/>
    <s v="n.a."/>
    <s v=" "/>
    <s v=" "/>
  </r>
  <r>
    <s v="1011"/>
    <s v="10111114"/>
    <m/>
    <n v="0"/>
    <s v="Local"/>
    <s v="本地"/>
    <m/>
    <m/>
    <x v="45"/>
    <x v="398"/>
    <m/>
    <s v="GAL"/>
    <x v="35"/>
    <s v="Mixed Media and Installation"/>
    <s v="混合媒介及裝置"/>
    <s v="n.a."/>
    <s v="n.a."/>
    <s v="Mirage"/>
    <s v="n.a."/>
    <s v="Mirage"/>
    <s v="n.a."/>
    <s v="n.a."/>
    <d v="2010-12-09T00:00:00"/>
    <d v="2011-01-06T00:00:00"/>
    <n v="2010"/>
    <n v="12"/>
    <n v="0"/>
    <s v="n.a."/>
    <s v="n.a."/>
    <s v="n.a."/>
    <s v="n.a."/>
    <s v="n.a."/>
    <s v="n.a."/>
    <s v="DENG Chengwen, Mitsuru Watanabe"/>
    <s v="鄧稱文、渡部滿"/>
    <s v=" "/>
    <s v=" "/>
  </r>
  <r>
    <s v="1011"/>
    <s v="10111115"/>
    <m/>
    <n v="0"/>
    <s v="Local"/>
    <s v="本地"/>
    <m/>
    <m/>
    <x v="59"/>
    <x v="53"/>
    <m/>
    <s v="SCH"/>
    <x v="48"/>
    <s v="Painting"/>
    <s v="繪畫"/>
    <s v="n.a."/>
    <s v="n.a."/>
    <s v="Modern Love Story - Solo exhibition by Hui Chi Yan"/>
    <s v="現代愛情故事 - 許智恩個人作品展"/>
    <s v="現代愛情故事 - 許智恩個人作品展"/>
    <s v="n.a."/>
    <s v="n.a."/>
    <d v="2011-01-10T00:00:00"/>
    <d v="2011-01-21T00:00:00"/>
    <n v="2011"/>
    <n v="1"/>
    <n v="0"/>
    <s v="n.a."/>
    <s v="n.a."/>
    <s v="n.a."/>
    <s v="n.a."/>
    <s v="n.a."/>
    <s v="n.a."/>
    <s v="HUI Chi Yan"/>
    <s v="許智恩"/>
    <s v=" "/>
    <s v=" "/>
  </r>
  <r>
    <s v="1011"/>
    <s v="10111116"/>
    <m/>
    <n v="0"/>
    <s v="Local"/>
    <s v="本地"/>
    <m/>
    <m/>
    <x v="308"/>
    <x v="299"/>
    <m/>
    <s v="GAL"/>
    <x v="179"/>
    <s v="Chinese Painting, Calligraphy and Seal Carving"/>
    <s v="書畫篆刻"/>
    <s v="n.a."/>
    <s v="n.a."/>
    <s v="Modern Mongolia: From Steppe to Urban Dynamics"/>
    <s v="當代蒙古：從草原到現代城市"/>
    <s v="當代蒙古：從草原到現代城市"/>
    <s v="n.a."/>
    <s v="n.a."/>
    <d v="2011-01-07T00:00:00"/>
    <d v="2011-02-19T00:00:00"/>
    <n v="2011"/>
    <n v="1"/>
    <n v="0"/>
    <s v="n.a."/>
    <s v="n.a."/>
    <s v="n.a."/>
    <s v="n.a."/>
    <s v="n.a."/>
    <s v="n.a."/>
    <s v="Ts. Enkhjin, Sh. Chimeddorj, Erdenebayar, S.Dagvadorj, L. Bumandorj"/>
    <s v="n.a."/>
    <s v=" "/>
    <s v=" "/>
  </r>
  <r>
    <s v="1011"/>
    <s v="10111117"/>
    <m/>
    <n v="0"/>
    <s v="Local"/>
    <s v="本地"/>
    <m/>
    <m/>
    <x v="264"/>
    <x v="253"/>
    <m/>
    <s v="SCH"/>
    <x v="165"/>
    <s v="Painting"/>
    <s v="繪畫"/>
    <s v="n.a."/>
    <s v="n.a."/>
    <s v="Monologic Dialogue - Ho Julvian Solo Exhibition"/>
    <s v="n.a."/>
    <s v="Monologic Dialogue - Ho Julvian Solo Exhibition"/>
    <s v="n.a."/>
    <s v="n.a."/>
    <d v="2011-03-14T00:00:00"/>
    <d v="2011-03-27T00:00:00"/>
    <n v="2011"/>
    <n v="3"/>
    <n v="0"/>
    <s v="n.a."/>
    <s v="n.a."/>
    <s v="n.a."/>
    <s v="n.a."/>
    <s v="n.a."/>
    <s v="n.a."/>
    <s v="HO Julvian"/>
    <s v="n.a."/>
    <s v=" "/>
    <s v=" "/>
  </r>
  <r>
    <s v="1011"/>
    <s v="10111118"/>
    <m/>
    <n v="0"/>
    <s v="Local"/>
    <s v="本地"/>
    <m/>
    <m/>
    <x v="85"/>
    <x v="76"/>
    <m/>
    <s v="GAL"/>
    <x v="66"/>
    <s v="Painting"/>
    <s v="繪畫"/>
    <s v="n.a."/>
    <s v="n.a."/>
    <s v="Mortal Coil"/>
    <s v="塵世"/>
    <s v="塵世"/>
    <s v="n.a."/>
    <s v="n.a."/>
    <d v="2011-01-20T00:00:00"/>
    <d v="2011-02-19T00:00:00"/>
    <n v="2011"/>
    <n v="1"/>
    <n v="0"/>
    <s v="n.a."/>
    <s v="n.a."/>
    <s v="n.a."/>
    <s v="n.a."/>
    <s v="n.a."/>
    <s v="n.a."/>
    <s v="Wilson SHIEH"/>
    <s v="石家豪"/>
    <s v=" "/>
    <s v=" "/>
  </r>
  <r>
    <s v="1011"/>
    <s v="10111119"/>
    <m/>
    <n v="0"/>
    <s v="Local"/>
    <s v="本地"/>
    <m/>
    <m/>
    <x v="410"/>
    <x v="407"/>
    <m/>
    <s v="BUSS"/>
    <x v="54"/>
    <s v="Mixed Media and Installation"/>
    <s v="混合媒介及裝置"/>
    <s v="n.a."/>
    <s v="n.a."/>
    <s v="Movana Chen: Body Containers come to life"/>
    <s v="陳麗雲個人作品展"/>
    <s v="陳麗雲個人作品展"/>
    <s v="n.a."/>
    <s v="n.a."/>
    <d v="2011-01-07T00:00:00"/>
    <d v="2011-02-20T00:00:00"/>
    <n v="2011"/>
    <n v="1"/>
    <n v="0"/>
    <s v="n.a."/>
    <s v="n.a."/>
    <s v="n.a."/>
    <s v="n.a."/>
    <s v="n.a."/>
    <s v="n.a."/>
    <s v="Movana CHEN"/>
    <s v="陳麗雲"/>
    <s v=" "/>
    <s v=" "/>
  </r>
  <r>
    <s v="1011"/>
    <s v="10111120"/>
    <m/>
    <n v="0"/>
    <s v="Local"/>
    <s v="本地"/>
    <m/>
    <m/>
    <x v="151"/>
    <x v="135"/>
    <m/>
    <s v="JCCAC"/>
    <x v="111"/>
    <s v="Photography"/>
    <s v="攝影"/>
    <s v="n.a."/>
    <s v="n.a."/>
    <s v="Moving Horizon - Exhibition by Leong Ka Tai"/>
    <s v="《流動水平》梁家泰攝影展"/>
    <s v="《流動水平》梁家泰攝影展"/>
    <s v="n.a."/>
    <s v="n.a."/>
    <d v="2011-03-05T00:00:00"/>
    <d v="2011-03-27T00:00:00"/>
    <n v="2011"/>
    <n v="3"/>
    <n v="0"/>
    <s v="n.a."/>
    <s v="n.a."/>
    <s v="n.a."/>
    <s v="n.a."/>
    <s v="n.a."/>
    <s v="n.a."/>
    <s v="LEONG Ka Tai"/>
    <s v="梁家泰"/>
    <s v=" "/>
    <s v=" "/>
  </r>
  <r>
    <s v="1011"/>
    <s v="10111121"/>
    <m/>
    <n v="0"/>
    <s v="Local"/>
    <s v="本地"/>
    <m/>
    <m/>
    <x v="406"/>
    <x v="125"/>
    <m/>
    <s v="GAL"/>
    <x v="104"/>
    <s v="Photography"/>
    <s v="攝影"/>
    <s v="n.a."/>
    <s v="n.a."/>
    <s v="Moving Stills - Simone Boon's Solo Exhibition in Hong Kong 2011"/>
    <s v="n.a."/>
    <s v="Moving Stills - Simone Boon's Solo Exhibition in Hong Kong 2011"/>
    <s v="n.a."/>
    <s v="n.a."/>
    <d v="2011-03-03T00:00:00"/>
    <d v="2011-03-21T00:00:00"/>
    <n v="2011"/>
    <n v="3"/>
    <n v="0"/>
    <s v="n.a."/>
    <s v="n.a."/>
    <s v="n.a."/>
    <s v="n.a."/>
    <s v="n.a."/>
    <s v="n.a."/>
    <s v="Simone Boon"/>
    <s v="n.a."/>
    <s v=" "/>
    <s v=" "/>
  </r>
  <r>
    <s v="1011"/>
    <s v="10111122"/>
    <m/>
    <n v="0"/>
    <s v="Local"/>
    <s v="本地"/>
    <m/>
    <m/>
    <x v="151"/>
    <x v="135"/>
    <m/>
    <s v="JCCAC"/>
    <x v="111"/>
    <s v="Photography"/>
    <s v="攝影"/>
    <s v="n.a."/>
    <s v="n.a."/>
    <s v="Museum Posing ?V A conversation between Luke Ching &amp; Ducky Tse exhibition"/>
    <s v="擺拍博物館—程展緯與謝志德對談展"/>
    <s v="擺拍博物館—程展緯與謝志德對談展"/>
    <s v="n.a."/>
    <s v="n.a."/>
    <d v="2011-02-10T00:00:00"/>
    <d v="2011-02-28T00:00:00"/>
    <n v="2011"/>
    <n v="2"/>
    <n v="0"/>
    <s v="n.a."/>
    <s v="n.a."/>
    <s v="n.a."/>
    <s v="n.a."/>
    <s v="n.a."/>
    <s v="n.a."/>
    <s v="Luke CHING, Ducky TSE"/>
    <s v="程展緯、謝志德"/>
    <s v=" "/>
    <s v=" "/>
  </r>
  <r>
    <s v="1011"/>
    <s v="10111123"/>
    <m/>
    <n v="0"/>
    <s v="Local"/>
    <s v="本地"/>
    <m/>
    <m/>
    <x v="100"/>
    <x v="92"/>
    <m/>
    <s v="HKAC"/>
    <x v="76"/>
    <s v="Painting"/>
    <s v="繪畫"/>
    <s v="n.a."/>
    <s v="n.a."/>
    <s v="My China: Works in Oil by D.S. Chen"/>
    <s v="陳冬生油畫個展"/>
    <s v="陳冬生油畫個展"/>
    <s v="n.a."/>
    <s v="n.a."/>
    <d v="2011-01-14T00:00:00"/>
    <d v="2011-01-17T00:00:00"/>
    <n v="2011"/>
    <n v="1"/>
    <n v="0"/>
    <s v="Unitex Travel Services Limited"/>
    <s v="Unitex Travel Services Limited"/>
    <s v="n.a."/>
    <s v="n.a."/>
    <s v="n.a."/>
    <s v="n.a."/>
    <s v="D. S. CHEN"/>
    <s v="陳冬生"/>
    <s v=" "/>
    <s v=" "/>
  </r>
  <r>
    <s v="1011"/>
    <s v="10111124"/>
    <m/>
    <n v="0"/>
    <s v="Local"/>
    <s v="本地"/>
    <m/>
    <m/>
    <x v="411"/>
    <x v="408"/>
    <m/>
    <s v="JCCAC"/>
    <x v="232"/>
    <s v="Mixed Art-forms"/>
    <s v="綜合展"/>
    <s v="n.a."/>
    <s v="n.a."/>
    <s v="My Story 2.0"/>
    <s v="我的故事2.0"/>
    <s v="我的故事2.0"/>
    <s v="n.a."/>
    <s v="n.a."/>
    <d v="2011-02-08T00:00:00"/>
    <d v="2011-02-20T00:00:00"/>
    <n v="2011"/>
    <n v="2"/>
    <n v="0"/>
    <s v="Shamshuipo Community Creative Arts Resources Centre"/>
    <s v="深水埗社區創藝資源中心"/>
    <s v="n.a."/>
    <s v="n.a."/>
    <s v="n.a."/>
    <s v="n.a."/>
    <s v="n.a."/>
    <s v="n.a."/>
    <s v=" "/>
    <s v=" "/>
  </r>
  <r>
    <s v="1011"/>
    <s v="10111126"/>
    <m/>
    <n v="0"/>
    <s v="Local"/>
    <s v="本地"/>
    <m/>
    <m/>
    <x v="412"/>
    <x v="409"/>
    <m/>
    <s v="GAL"/>
    <x v="233"/>
    <s v="Painting"/>
    <s v="繪畫"/>
    <s v="n.a."/>
    <s v="n.a."/>
    <s v="Nan Chao's Solo Art Exhibition - Pandemonium"/>
    <s v="南超個展－《山水間的五光十色》"/>
    <s v="南超個展－《山水間的五光十色》"/>
    <s v="n.a."/>
    <s v="n.a."/>
    <d v="2010-12-03T00:00:00"/>
    <d v="2011-03-05T00:00:00"/>
    <n v="2010"/>
    <n v="12"/>
    <n v="0"/>
    <s v="n.a."/>
    <s v="n.a."/>
    <s v="n.a."/>
    <s v="n.a."/>
    <s v="n.a."/>
    <s v="n.a."/>
    <s v="Nan Chao"/>
    <s v="南超"/>
    <s v=" "/>
    <s v=" "/>
  </r>
  <r>
    <s v="1011"/>
    <s v="10111127"/>
    <m/>
    <n v="0"/>
    <s v="Local"/>
    <s v="本地"/>
    <m/>
    <m/>
    <x v="413"/>
    <x v="410"/>
    <m/>
    <s v="JCCAC"/>
    <x v="176"/>
    <s v="Ceramics"/>
    <s v="陶藝"/>
    <s v="n.a."/>
    <s v="n.a."/>
    <s v="NANG – Clay Art Exhibition"/>
    <s v="能。軟陶藝術展"/>
    <s v="能。軟陶藝術展"/>
    <s v="n.a."/>
    <s v="n.a."/>
    <d v="2011-02-18T00:00:00"/>
    <d v="2011-03-07T00:00:00"/>
    <n v="2011"/>
    <n v="2"/>
    <n v="0"/>
    <s v="New Life Psychiatric Rehabilitation Association; Neuberg ArtForece; Centre for Community Development (CCCD)"/>
    <s v="新生精神康復會、凱雋藝術動力、社區文化發展中心"/>
    <s v="n.a."/>
    <s v="n.a."/>
    <s v="n.a."/>
    <s v="n.a."/>
    <s v="n.a."/>
    <s v="n.a."/>
    <s v=" "/>
    <s v=" "/>
  </r>
  <r>
    <s v="1011"/>
    <s v="10111130"/>
    <m/>
    <n v="0"/>
    <s v="Local"/>
    <s v="本地"/>
    <m/>
    <m/>
    <x v="414"/>
    <x v="63"/>
    <m/>
    <s v="GAL"/>
    <x v="58"/>
    <s v="Sculpture"/>
    <s v="雕塑"/>
    <s v="n.a."/>
    <s v="n.a."/>
    <s v="New Shoes"/>
    <s v="n.a."/>
    <s v="New Shoes"/>
    <s v="n.a."/>
    <s v="n.a."/>
    <d v="2011-02-01T00:00:00"/>
    <d v="2011-02-28T00:00:00"/>
    <n v="2011"/>
    <n v="2"/>
    <n v="0"/>
    <s v="n.a."/>
    <s v="n.a."/>
    <s v="n.a."/>
    <s v="n.a."/>
    <s v="n.a."/>
    <s v="n.a."/>
    <s v="Joanne Panayi"/>
    <s v="n.a."/>
    <s v=" "/>
    <s v=" "/>
  </r>
  <r>
    <s v="1011"/>
    <s v="10111132"/>
    <m/>
    <n v="0"/>
    <s v="Local"/>
    <s v="本地"/>
    <m/>
    <m/>
    <x v="264"/>
    <x v="253"/>
    <m/>
    <s v="SCH"/>
    <x v="165"/>
    <s v="Mixed Art-forms"/>
    <s v="綜合展"/>
    <s v="n.a."/>
    <s v="n.a."/>
    <s v="Out of Context - Glass"/>
    <s v="非上‧下文"/>
    <s v="非上‧下文"/>
    <s v="n.a."/>
    <s v="n.a."/>
    <d v="2011-01-26T00:00:00"/>
    <d v="2011-02-12T00:00:00"/>
    <n v="2011"/>
    <n v="1"/>
    <n v="0"/>
    <s v="n.a."/>
    <s v="n.a."/>
    <s v="n.a."/>
    <s v="n.a."/>
    <s v="n.a."/>
    <s v="n.a."/>
    <s v="n.a."/>
    <s v="n.a."/>
    <s v=" "/>
    <s v=" "/>
  </r>
  <r>
    <s v="1011"/>
    <s v="10111133"/>
    <m/>
    <n v="0"/>
    <s v="Local"/>
    <s v="本地"/>
    <m/>
    <m/>
    <x v="45"/>
    <x v="398"/>
    <m/>
    <s v="GAL"/>
    <x v="35"/>
    <s v="Painting"/>
    <s v="繪畫"/>
    <s v="n.a."/>
    <s v="n.a."/>
    <s v="Paintings by Geyi, Gu Liang, Kang Yongfeng and Xiao Da"/>
    <s v="戈溢、亮子、康勇鋒及肖大作品展"/>
    <s v="戈溢、亮子、康勇鋒及肖大作品展"/>
    <s v="n.a."/>
    <s v="n.a."/>
    <d v="2011-03-17T00:00:00"/>
    <d v="2011-03-31T00:00:00"/>
    <n v="2011"/>
    <n v="3"/>
    <n v="0"/>
    <s v="n.a."/>
    <s v="n.a."/>
    <s v="n.a."/>
    <s v="n.a."/>
    <s v="n.a."/>
    <s v="n.a."/>
    <s v="Geyi, Gu Liang, Kang Yongfeng, Xiao Da"/>
    <s v="戈溢、亮子、康勇鋒、肖大"/>
    <s v=" "/>
    <s v=" "/>
  </r>
  <r>
    <s v="1011"/>
    <s v="10111134"/>
    <m/>
    <n v="0"/>
    <s v="Local"/>
    <s v="本地"/>
    <m/>
    <m/>
    <x v="415"/>
    <x v="411"/>
    <m/>
    <s v="JCCAC"/>
    <x v="217"/>
    <s v="Others"/>
    <s v="其他"/>
    <s v="n.a."/>
    <s v="n.a."/>
    <s v="Partnership Fund Green Leaf Scheme - The 1st exhition of Paper Craft Workshop - &quot;Paper Relationship&quot;"/>
    <s v="「攜手扶弱基金」 青葉計劃 ─ 紙藝工作坊作品展覽 ─《親「紙」關係》"/>
    <s v="「攜手扶弱基金」 青葉計劃 ─ 紙藝工作坊作品展覽 ─《親「紙」關係》"/>
    <s v="n.a."/>
    <s v="n.a."/>
    <d v="2011-02-23T00:00:00"/>
    <d v="2011-03-06T00:00:00"/>
    <n v="2011"/>
    <n v="2"/>
    <n v="0"/>
    <s v="Arts with the Disabled Association Hong Kong"/>
    <s v="香港展能藝術會"/>
    <s v="n.a."/>
    <s v="n.a."/>
    <s v="n.a."/>
    <s v="n.a."/>
    <s v="n.a."/>
    <s v="n.a."/>
    <s v=" "/>
    <s v=" "/>
  </r>
  <r>
    <s v="1011"/>
    <s v="10111135"/>
    <m/>
    <n v="0"/>
    <s v="Local"/>
    <s v="本地"/>
    <m/>
    <m/>
    <x v="7"/>
    <x v="90"/>
    <m/>
    <s v="PA"/>
    <x v="5"/>
    <s v="Photography"/>
    <s v="攝影"/>
    <s v="n.a."/>
    <s v="n.a."/>
    <s v="Photoday 2010"/>
    <s v="「妙舞豐姿」攝影日"/>
    <s v="「妙舞豐姿」攝影日"/>
    <s v="n.a."/>
    <s v="n.a."/>
    <d v="2011-03-06T00:00:00"/>
    <d v="2011-03-06T00:00:00"/>
    <n v="2011"/>
    <n v="3"/>
    <n v="0"/>
    <s v="Photographic Society, HKUST"/>
    <s v="香港科技大學學生會攝影學會"/>
    <s v="n.a."/>
    <s v="n.a."/>
    <s v="n.a."/>
    <s v="n.a."/>
    <s v="n.a."/>
    <s v="n.a."/>
    <s v=" "/>
    <s v=" "/>
  </r>
  <r>
    <s v="1011"/>
    <s v="10111136"/>
    <m/>
    <n v="0"/>
    <s v="Local"/>
    <s v="本地"/>
    <m/>
    <m/>
    <x v="106"/>
    <x v="45"/>
    <m/>
    <s v="ART"/>
    <x v="39"/>
    <s v="Photography"/>
    <s v="攝影"/>
    <s v="n.a."/>
    <s v="n.a."/>
    <s v="Photographic and Video Works"/>
    <s v="n.a."/>
    <s v="Photographic and Video Works"/>
    <s v="n.a."/>
    <s v="n.a."/>
    <d v="2011-01-14T00:00:00"/>
    <d v="2011-03-05T00:00:00"/>
    <n v="2011"/>
    <n v="1"/>
    <n v="0"/>
    <s v="n.a."/>
    <s v="n.a."/>
    <s v="n.a."/>
    <s v="n.a."/>
    <s v="n.a."/>
    <s v="n.a."/>
    <s v="Sven Johne"/>
    <s v="n.a."/>
    <s v=" "/>
    <s v=" "/>
  </r>
  <r>
    <s v="1011"/>
    <s v="10111139"/>
    <m/>
    <n v="0"/>
    <s v="Local"/>
    <s v="本地"/>
    <m/>
    <m/>
    <x v="100"/>
    <x v="92"/>
    <m/>
    <s v="HKAC"/>
    <x v="76"/>
    <s v="Mixed Art-forms"/>
    <s v="綜合展"/>
    <s v="n.a."/>
    <s v="n.a."/>
    <s v="Primary School Pupils' Visual Arts Contest cum Exhibition 'My Identification with Hong Kong'"/>
    <s v="《小學生視覺藝術比賽暨展覽「香港是我家」》"/>
    <s v="《小學生視覺藝術比賽暨展覽「香港是我家」》"/>
    <s v="n.a."/>
    <s v="n.a."/>
    <d v="2011-01-05T00:00:00"/>
    <d v="2011-01-09T00:00:00"/>
    <n v="2011"/>
    <n v="1"/>
    <n v="0"/>
    <s v="Education Bureau"/>
    <s v="教育局"/>
    <s v="n.a."/>
    <s v="n.a."/>
    <s v="n.a."/>
    <s v="n.a."/>
    <s v="n.a."/>
    <s v="n.a."/>
    <s v=" "/>
    <s v=" "/>
  </r>
  <r>
    <s v="1011"/>
    <s v="10111140"/>
    <m/>
    <n v="0"/>
    <s v="Local"/>
    <s v="本地"/>
    <m/>
    <m/>
    <x v="59"/>
    <x v="53"/>
    <m/>
    <s v="SCH"/>
    <x v="48"/>
    <s v="Photography"/>
    <s v="攝影"/>
    <s v="n.a."/>
    <s v="n.a."/>
    <s v="Push Play - Joint exhibition of Wong Yan Yin &amp; Wong Ka Ying"/>
    <s v="Push Play - 黃欣賢、黃嘉瀛作品聯展"/>
    <s v="Push Play - 黃欣賢、黃嘉瀛作品聯展"/>
    <s v="n.a."/>
    <s v="n.a."/>
    <d v="2011-03-03T00:00:00"/>
    <d v="2011-03-18T00:00:00"/>
    <n v="2011"/>
    <n v="3"/>
    <n v="0"/>
    <s v="n.a."/>
    <s v="n.a."/>
    <s v="n.a."/>
    <s v="n.a."/>
    <s v="n.a."/>
    <s v="n.a."/>
    <s v="WONG Yan Yin, WONG Ka Ying"/>
    <s v="黃欣賢、黃嘉瀛"/>
    <s v=" "/>
    <s v=" "/>
  </r>
  <r>
    <s v="1011"/>
    <s v="10111142"/>
    <m/>
    <n v="0"/>
    <s v="Local"/>
    <s v="本地"/>
    <m/>
    <m/>
    <x v="65"/>
    <x v="58"/>
    <m/>
    <s v="GAL"/>
    <x v="53"/>
    <s v="Chinese Painting, Calligraphy and Seal Carving"/>
    <s v="書畫篆刻"/>
    <s v="n.a."/>
    <s v="n.a."/>
    <s v="Rainbow of the Moon"/>
    <s v="月光霧虹"/>
    <s v="月光霧虹"/>
    <s v="n.a."/>
    <s v="n.a."/>
    <d v="2011-01-21T00:00:00"/>
    <d v="2011-02-26T00:00:00"/>
    <n v="2011"/>
    <n v="1"/>
    <n v="0"/>
    <s v="n.a."/>
    <s v="n.a."/>
    <s v="n.a."/>
    <s v="n.a."/>
    <s v="n.a."/>
    <s v="n.a."/>
    <s v="Eunive CHEUNG Wai Man"/>
    <s v="張惠文"/>
    <s v=" "/>
    <s v=" "/>
  </r>
  <r>
    <s v="1011"/>
    <s v="10111144"/>
    <m/>
    <n v="0"/>
    <s v="Local"/>
    <s v="本地"/>
    <m/>
    <m/>
    <x v="416"/>
    <x v="38"/>
    <m/>
    <s v="GAL"/>
    <x v="31"/>
    <s v="Sculpture"/>
    <s v="雕塑"/>
    <s v="n.a."/>
    <s v="n.a."/>
    <s v="Reality Retained-Japanese Contemporary Sculpture"/>
    <s v="不失真－日本當代雕塑"/>
    <s v="不失真－日本當代雕塑"/>
    <s v="n.a."/>
    <s v="n.a."/>
    <d v="2010-12-30T00:00:00"/>
    <d v="2011-02-02T00:00:00"/>
    <n v="2010"/>
    <n v="12"/>
    <n v="0"/>
    <s v="n.a."/>
    <s v="n.a."/>
    <s v="n.a."/>
    <s v="n.a."/>
    <s v="n.a."/>
    <s v="n.a."/>
    <s v="Hsia Aihua, Mizutani Atsushi, Mitsuhiro Konishi, Yata Masayuki"/>
    <s v="夏愛華、水谷篤司、小西光裕、矢田真之"/>
    <s v=" "/>
    <s v=" "/>
  </r>
  <r>
    <s v="1011"/>
    <s v="10111147"/>
    <m/>
    <n v="0"/>
    <s v="Local"/>
    <s v="本地"/>
    <m/>
    <m/>
    <x v="102"/>
    <x v="95"/>
    <m/>
    <s v="VA"/>
    <x v="36"/>
    <s v="Mixed Art-forms"/>
    <s v="綜合展"/>
    <s v="n.a."/>
    <s v="n.a."/>
    <s v="Say No to Plastic Pollution"/>
    <s v="愛自然‧拒援膠"/>
    <s v="愛自然‧拒援膠"/>
    <s v="n.a."/>
    <s v="n.a."/>
    <d v="2011-03-03T00:00:00"/>
    <d v="2011-03-13T00:00:00"/>
    <n v="2011"/>
    <n v="3"/>
    <n v="0"/>
    <s v="藝創空間"/>
    <s v="藝創空間"/>
    <s v="n.a."/>
    <s v="n.a."/>
    <s v="n.a."/>
    <s v="n.a."/>
    <s v="April Chan; Francis Chow; Mac Mak"/>
    <s v="陳香如、周文強、麥強偉"/>
    <s v=" "/>
    <s v=" "/>
  </r>
  <r>
    <s v="1011"/>
    <s v="10111148"/>
    <m/>
    <n v="0"/>
    <s v="Local"/>
    <s v="本地"/>
    <m/>
    <m/>
    <x v="65"/>
    <x v="58"/>
    <m/>
    <s v="GAL"/>
    <x v="53"/>
    <s v="Painting"/>
    <s v="繪畫"/>
    <s v="n.a."/>
    <s v="n.a."/>
    <s v="Secret Dialogue"/>
    <s v="私語"/>
    <s v="私語"/>
    <s v="n.a."/>
    <s v="n.a."/>
    <d v="2011-03-11T00:00:00"/>
    <d v="2011-03-31T00:00:00"/>
    <n v="2011"/>
    <n v="3"/>
    <n v="0"/>
    <s v="n.a."/>
    <s v="n.a."/>
    <s v="n.a."/>
    <s v="n.a."/>
    <s v="n.a."/>
    <s v="n.a."/>
    <s v="Silvia CHAN"/>
    <s v="陳璟佩"/>
    <s v=" "/>
    <s v=" "/>
  </r>
  <r>
    <s v="1011"/>
    <s v="10111149"/>
    <m/>
    <n v="0"/>
    <s v="Local"/>
    <s v="本地"/>
    <m/>
    <m/>
    <x v="414"/>
    <x v="63"/>
    <m/>
    <s v="GAL"/>
    <x v="58"/>
    <s v="Painting"/>
    <s v="繪畫"/>
    <s v="n.a."/>
    <s v="n.a."/>
    <s v="Seeds of Love"/>
    <s v="n.a."/>
    <s v="Seeds of Love"/>
    <s v="n.a."/>
    <s v="n.a."/>
    <d v="2011-01-01T00:00:00"/>
    <d v="2011-01-31T00:00:00"/>
    <n v="2011"/>
    <n v="1"/>
    <n v="0"/>
    <s v="n.a."/>
    <s v="n.a."/>
    <s v="n.a."/>
    <s v="n.a."/>
    <s v="n.a."/>
    <s v="n.a."/>
    <s v="Garry Floyd"/>
    <s v="n.a."/>
    <s v=" "/>
    <s v=" "/>
  </r>
  <r>
    <s v="1011"/>
    <s v="10111150"/>
    <m/>
    <n v="0"/>
    <s v="Local"/>
    <s v="本地"/>
    <m/>
    <m/>
    <x v="417"/>
    <x v="99"/>
    <m/>
    <s v="ART"/>
    <x v="82"/>
    <s v="Performance Arts"/>
    <s v="行為藝術"/>
    <s v="n.a."/>
    <s v="n.a."/>
    <s v="See-Through - Mountains &amp; Waters by Sanmu"/>
    <s v="「隔窗有嘢」1月展演: 三木作品《山水》"/>
    <s v="「隔窗有嘢」1月展演: 三木作品《山水》"/>
    <s v="n.a."/>
    <s v="n.a."/>
    <d v="2011-01-30T00:00:00"/>
    <d v="2011-01-30T00:00:00"/>
    <n v="2011"/>
    <n v="1"/>
    <n v="0"/>
    <s v="n.a."/>
    <s v="n.a."/>
    <s v="n.a."/>
    <s v="n.a."/>
    <s v="wen yau"/>
    <s v="魂游"/>
    <s v=" Shishen CHEN"/>
    <s v="陳式森 (三木)"/>
    <s v=" "/>
    <s v="下午3點至5點"/>
  </r>
  <r>
    <s v="1011"/>
    <s v="10111153"/>
    <m/>
    <n v="0"/>
    <s v="Local"/>
    <s v="本地"/>
    <m/>
    <m/>
    <x v="343"/>
    <x v="341"/>
    <m/>
    <s v="GAL"/>
    <x v="197"/>
    <s v="Painting"/>
    <s v="繪畫"/>
    <s v="n.a."/>
    <s v="n.a."/>
    <s v="Sleeping Forest"/>
    <s v="沈睡的森林"/>
    <s v="沈睡的森林"/>
    <s v="n.a."/>
    <s v="n.a."/>
    <d v="2011-01-29T00:00:00"/>
    <d v="2011-02-28T00:00:00"/>
    <n v="2011"/>
    <n v="1"/>
    <n v="0"/>
    <s v="n.a."/>
    <s v="n.a."/>
    <s v="n.a."/>
    <s v="n.a."/>
    <s v="n.a."/>
    <s v="n.a."/>
    <s v="WANG Xi"/>
    <s v="王熙"/>
    <s v=" "/>
    <s v=" "/>
  </r>
  <r>
    <s v="1011"/>
    <s v="10111154"/>
    <m/>
    <n v="0"/>
    <s v="Local"/>
    <s v="本地"/>
    <m/>
    <m/>
    <x v="373"/>
    <x v="374"/>
    <m/>
    <s v="GAL"/>
    <x v="215"/>
    <s v="Painting"/>
    <s v="繪畫"/>
    <s v="n.a."/>
    <s v="n.a."/>
    <s v="Small Paintings Exhibition"/>
    <s v="n.a."/>
    <s v="Small Paintings Exhibition"/>
    <s v="n.a."/>
    <s v="n.a."/>
    <d v="2010-12-15T00:00:00"/>
    <d v="2011-02-20T00:00:00"/>
    <n v="2010"/>
    <n v="12"/>
    <n v="0"/>
    <s v="n.a."/>
    <s v="n.a."/>
    <s v="n.a."/>
    <s v="n.a."/>
    <s v="n.a."/>
    <s v="n.a."/>
    <s v="CAO Li, CHEN Qi, David HU, Gines Serran, HUANG Kai, Masao Haijima, XIA Junna, YIN Xin"/>
    <s v="曹力、陳琦、胡煒、Gines Serran、黃愷、Masao Haijima、夏俊娜、尹欣"/>
    <s v=" "/>
    <s v=" "/>
  </r>
  <r>
    <s v="1011"/>
    <s v="10111156"/>
    <m/>
    <n v="0"/>
    <s v="Local"/>
    <s v="本地"/>
    <m/>
    <m/>
    <x v="102"/>
    <x v="95"/>
    <m/>
    <s v="VA"/>
    <x v="36"/>
    <s v="Painting"/>
    <s v="繪畫"/>
    <s v="n.a."/>
    <s v="n.a."/>
    <s v="Small World"/>
    <s v="小小世界"/>
    <s v="小小世界"/>
    <s v="n.a."/>
    <s v="n.a."/>
    <d v="2011-02-18T00:00:00"/>
    <d v="2011-02-28T00:00:00"/>
    <n v="2011"/>
    <n v="2"/>
    <n v="0"/>
    <s v="Colour Palette International Art Club"/>
    <s v="國際崇藝社"/>
    <s v="n.a."/>
    <s v="n.a."/>
    <s v="n.a."/>
    <s v="n.a."/>
    <s v="n.a."/>
    <s v="n.a."/>
    <s v=" "/>
    <s v=" "/>
  </r>
  <r>
    <s v="1011"/>
    <s v="10111157"/>
    <m/>
    <n v="0"/>
    <s v="Local"/>
    <s v="本地"/>
    <m/>
    <m/>
    <x v="102"/>
    <x v="95"/>
    <m/>
    <s v="VA"/>
    <x v="36"/>
    <s v="Photography"/>
    <s v="攝影"/>
    <s v="n.a."/>
    <s v="n.a."/>
    <s v="Snapshots by a Teen"/>
    <s v="童真光影"/>
    <s v="童真光影"/>
    <s v="n.a."/>
    <s v="n.a."/>
    <d v="2011-01-02T00:00:00"/>
    <d v="2011-01-05T00:00:00"/>
    <n v="2011"/>
    <n v="1"/>
    <n v="0"/>
    <s v="n.a."/>
    <s v="n.a."/>
    <s v="n.a."/>
    <s v="n.a."/>
    <s v="n.a."/>
    <s v="n.a."/>
    <s v="Stephen C. K. Poon"/>
    <s v="潘頌駒"/>
    <s v=" "/>
    <s v=" "/>
  </r>
  <r>
    <s v="1011"/>
    <s v="10111158"/>
    <m/>
    <n v="0"/>
    <s v="Local"/>
    <s v="本地"/>
    <m/>
    <m/>
    <x v="418"/>
    <x v="28"/>
    <m/>
    <s v="GAL"/>
    <x v="22"/>
    <s v="Children Art"/>
    <s v="兒童藝術"/>
    <s v="n.a."/>
    <s v="n.a."/>
    <s v="SoCO Children Photo Exhibition"/>
    <s v="香港社區組織協會(SoCO)兒童攝影展覽"/>
    <s v="香港社區組織協會(SoCO)兒童攝影展覽"/>
    <s v="n.a."/>
    <s v="n.a."/>
    <d v="2011-03-14T00:00:00"/>
    <d v="2011-03-19T00:00:00"/>
    <n v="2011"/>
    <n v="3"/>
    <n v="0"/>
    <s v="n.a."/>
    <s v="n.a."/>
    <s v="n.a."/>
    <s v="n.a."/>
    <s v="n.a."/>
    <s v="n.a."/>
    <s v="n.a."/>
    <s v="n.a."/>
    <s v=" "/>
    <s v=" "/>
  </r>
  <r>
    <s v="1011"/>
    <s v="10111159"/>
    <m/>
    <n v="0"/>
    <s v="Local"/>
    <s v="本地"/>
    <m/>
    <m/>
    <x v="419"/>
    <x v="412"/>
    <m/>
    <s v="GAL"/>
    <x v="234"/>
    <s v="Painting"/>
    <s v="繪畫"/>
    <s v="n.a."/>
    <s v="n.a."/>
    <s v="Solo Exhibition - The Moon in My Heart"/>
    <s v="王永健個人畫展－月亮在我心"/>
    <s v="王永健個人畫展－月亮在我心"/>
    <s v="n.a."/>
    <s v="n.a."/>
    <d v="2010-10-01T00:00:00"/>
    <d v="2011-03-26T00:00:00"/>
    <n v="2010"/>
    <n v="10"/>
    <n v="0"/>
    <s v="n.a."/>
    <s v="n.a."/>
    <s v="n.a."/>
    <s v="n.a."/>
    <s v="n.a."/>
    <s v="n.a."/>
    <s v="WONG Yong Jian"/>
    <s v="王永健"/>
    <s v=" "/>
    <s v=" "/>
  </r>
  <r>
    <s v="1011"/>
    <s v="10111160"/>
    <m/>
    <n v="0"/>
    <s v="Local"/>
    <s v="本地"/>
    <m/>
    <m/>
    <x v="60"/>
    <x v="54"/>
    <m/>
    <s v="BUSS"/>
    <x v="49"/>
    <s v="Photography"/>
    <s v="攝影"/>
    <s v="n.a."/>
    <s v="n.a."/>
    <s v="Som Tot May"/>
    <s v="n.a."/>
    <s v="Som Tot May"/>
    <s v="n.a."/>
    <s v="n.a."/>
    <d v="2011-01-10T00:00:00"/>
    <d v="2011-02-05T00:00:00"/>
    <n v="2011"/>
    <n v="1"/>
    <n v="0"/>
    <s v="n.a."/>
    <s v="n.a."/>
    <s v="n.a."/>
    <s v="n.a."/>
    <s v="n.a."/>
    <s v="n.a."/>
    <s v="Gary Tyson, Chris Dixon"/>
    <s v="n.a."/>
    <s v=" "/>
    <s v=" "/>
  </r>
  <r>
    <s v="1011"/>
    <s v="10111161"/>
    <m/>
    <n v="0"/>
    <s v="Local"/>
    <s v="本地"/>
    <m/>
    <m/>
    <x v="60"/>
    <x v="54"/>
    <m/>
    <s v="BUSS"/>
    <x v="49"/>
    <s v="Painting"/>
    <s v="繪畫"/>
    <s v="n.a."/>
    <s v="n.a."/>
    <s v="Space (Touching the Void)"/>
    <s v="n.a."/>
    <s v="Space (Touching the Void)"/>
    <s v="n.a."/>
    <s v="n.a."/>
    <d v="2011-02-07T00:00:00"/>
    <d v="2011-03-05T00:00:00"/>
    <n v="2011"/>
    <n v="2"/>
    <n v="0"/>
    <s v="n.a."/>
    <s v="n.a."/>
    <s v="n.a."/>
    <s v="n.a."/>
    <s v="n.a."/>
    <s v="n.a."/>
    <s v="Vickie Chan AKA Chantown"/>
    <s v="n.a."/>
    <s v=" "/>
    <s v=" "/>
  </r>
  <r>
    <s v="1011"/>
    <s v="10111163"/>
    <m/>
    <n v="0"/>
    <s v="Local"/>
    <s v="本地"/>
    <m/>
    <m/>
    <x v="51"/>
    <x v="330"/>
    <m/>
    <s v="GAL"/>
    <x v="40"/>
    <s v="Painting"/>
    <s v="繪畫"/>
    <s v="n.a."/>
    <s v="n.a."/>
    <s v="Sun Guangyi Solo Exhibition"/>
    <s v="孫廣義個人展"/>
    <s v="孫廣義個人展"/>
    <s v="n.a."/>
    <s v="n.a."/>
    <d v="2011-03-11T00:00:00"/>
    <d v="2011-03-31T00:00:00"/>
    <n v="2011"/>
    <n v="3"/>
    <n v="0"/>
    <s v="n.a."/>
    <s v="n.a."/>
    <s v="n.a."/>
    <s v="n.a."/>
    <s v="n.a."/>
    <s v="n.a."/>
    <s v="SUN Guangyi"/>
    <s v="孫廣義"/>
    <s v=" "/>
    <s v=" "/>
  </r>
  <r>
    <s v="1011"/>
    <s v="10111164"/>
    <m/>
    <n v="0"/>
    <s v="Local"/>
    <s v="本地"/>
    <m/>
    <m/>
    <x v="413"/>
    <x v="413"/>
    <m/>
    <s v="JCCAC"/>
    <x v="176"/>
    <s v="Photography"/>
    <s v="攝影"/>
    <s v="n.a."/>
    <s v="n.a."/>
    <s v="Surrealistic Photo Exhibition by Burmese Female Artist – Phyu Mon &amp; Response from Local Female Artist – Jaffa Lam"/>
    <s v="緬甸女藝術家Phyu Mon的超現實相片展及香港女藝術家林嵐的回應"/>
    <s v="緬甸女藝術家Phyu Mon的超現實相片展及香港女藝術家林嵐的回應"/>
    <s v="n.a."/>
    <s v="n.a."/>
    <d v="2011-03-08T00:00:00"/>
    <d v="2011-03-21T00:00:00"/>
    <n v="2011"/>
    <n v="3"/>
    <n v="0"/>
    <s v="Asian People's Theatre Festival Society"/>
    <s v="亞洲民眾戲劇節協會"/>
    <s v="Centre for Community Cultural Development; Neuberg ArtForce"/>
    <s v="社區文化發展中心、凱雋藝術動力"/>
    <s v="n.a."/>
    <s v="n.a."/>
    <s v="Phyu Mon; Jaffa Lam"/>
    <s v="緬甸女藝術家Phyu Mon的超現實相片展及香港女藝術家林嵐的回應"/>
    <s v=" "/>
    <s v=" "/>
  </r>
  <r>
    <s v="1011"/>
    <s v="10111166"/>
    <m/>
    <n v="0"/>
    <s v="Local"/>
    <s v="本地"/>
    <m/>
    <m/>
    <x v="351"/>
    <x v="351"/>
    <m/>
    <s v="GAL"/>
    <x v="202"/>
    <s v="Painting"/>
    <s v="繪畫"/>
    <s v="n.a."/>
    <s v="n.a."/>
    <s v="Tender Moments"/>
    <s v="n.a."/>
    <s v="Tender Moments"/>
    <s v="n.a."/>
    <s v="n.a."/>
    <d v="2011-03-04T00:00:00"/>
    <d v="2011-03-31T00:00:00"/>
    <n v="2011"/>
    <n v="3"/>
    <n v="0"/>
    <s v="n.a."/>
    <s v="n.a."/>
    <s v="n.a."/>
    <s v="n.a."/>
    <s v="n.a."/>
    <s v="n.a."/>
    <s v="Hoang Hai Anh"/>
    <s v="n.a."/>
    <s v=" "/>
    <s v=" "/>
  </r>
  <r>
    <s v="1011"/>
    <s v="10111167"/>
    <m/>
    <n v="0"/>
    <s v="Local"/>
    <s v="本地"/>
    <m/>
    <m/>
    <x v="102"/>
    <x v="95"/>
    <m/>
    <s v="VA"/>
    <x v="36"/>
    <s v="Chinese Painting, Calligraphy and Seal Carving"/>
    <s v="書畫篆刻"/>
    <s v="n.a."/>
    <s v="n.a."/>
    <s v="The &quot;Dao&quot; Art of Paulo Zheng and Guo Xiaoling"/>
    <s v="石甫、郭小凌「道藝」書畫展"/>
    <s v="石甫、郭小凌「道藝」書畫展"/>
    <s v="n.a."/>
    <s v="n.a."/>
    <d v="2011-03-16T00:00:00"/>
    <d v="2011-03-24T00:00:00"/>
    <n v="2011"/>
    <n v="3"/>
    <n v="0"/>
    <s v="Cawah Arts Gallery"/>
    <s v="加華藝廊"/>
    <s v="n.a."/>
    <s v="n.a."/>
    <s v="n.a."/>
    <s v="n.a."/>
    <s v="Paulo Zheng and Guo Xiaoling"/>
    <s v="石甫、郭小凌"/>
    <s v=" "/>
    <s v=" "/>
  </r>
  <r>
    <s v="1011"/>
    <s v="10111168"/>
    <m/>
    <n v="0"/>
    <s v="Non-local"/>
    <s v="非本地"/>
    <m/>
    <m/>
    <x v="420"/>
    <x v="414"/>
    <m/>
    <n v="777"/>
    <x v="6"/>
    <s v="Chinese Painting, Calligraphy and Seal Carving"/>
    <s v="書畫篆刻"/>
    <s v="n.a."/>
    <s v="n.a."/>
    <s v="The 7th International Ink Painting Biennale of Shenzhen- Com(ic)media on Line"/>
    <s v="第七屆深圳國際水墨雙年展專題展：在線人間"/>
    <s v="第七屆深圳國際水墨雙年展專題展：在線人間"/>
    <s v="n.a."/>
    <s v="n.a."/>
    <d v="2010-12-14T00:00:00"/>
    <d v="2011-01-14T00:00:00"/>
    <n v="2010"/>
    <n v="12"/>
    <n v="0"/>
    <s v="深圳市人民政府"/>
    <s v="深圳市人民政府"/>
    <s v="n.a."/>
    <s v="深圳畫院"/>
    <s v="n.a."/>
    <s v="高千惠"/>
    <s v="n.a."/>
    <s v="包括呂振光及洪強、石家豪等三十多位世界各地藝術家"/>
    <s v="The exhibition includes works in the forms of ink on paper silk, woodblock prints, illustrations, cartoons, animation, video, sculpture, graffiti, etc."/>
    <s v=" "/>
  </r>
  <r>
    <s v="1011"/>
    <s v="10111169"/>
    <m/>
    <n v="0"/>
    <s v="Local"/>
    <s v="本地"/>
    <m/>
    <m/>
    <x v="421"/>
    <x v="407"/>
    <m/>
    <s v="BUSS"/>
    <x v="54"/>
    <s v="Painting"/>
    <s v="繪畫"/>
    <s v="n.a."/>
    <s v="n.a."/>
    <s v="The Body is……- An Exhibition of Mannequin Impressions"/>
    <s v="「身體是 ……」藝坊少年成員立體人形繪畫展"/>
    <s v="「身體是 ……」藝坊少年成員立體人形繪畫展"/>
    <s v="n.a."/>
    <s v="n.a."/>
    <d v="2011-02-25T00:00:00"/>
    <d v="2011-03-20T00:00:00"/>
    <n v="2011"/>
    <n v="2"/>
    <n v="0"/>
    <s v="Art Farm"/>
    <s v="藝坊"/>
    <s v="n.a."/>
    <s v="n.a."/>
    <s v="n.a."/>
    <s v="n.a."/>
    <s v="15 Teenager members of the Art Farm: Kyle C L Wan; Dominic C Y Ku; Kong Ching; Li Tsoi Yan; To Yik Kei; Thomson N C Lee; Wanita W T Ho; Chloe Fung; Marisa T H Chan; Clara T Y Wong; Lo Yat Shiu; Daphen Y C Yip; Calvin H L Po;  Terri H L Po; Krystal K C Tse"/>
    <s v="15位藝術創作坊青少年組（12至18歲）成員：尹仲霖、古雋義、江澄、李采殷、杜奕騏、李傲翔、何韞彤、馮皓欣、陳趣希、黃子恩、勞逸韶、葉衍澂、蒲顯朗、蒲顯琳、謝君晴"/>
    <s v=" "/>
    <s v=" "/>
  </r>
  <r>
    <s v="1011"/>
    <s v="10111170"/>
    <m/>
    <n v="0"/>
    <s v="Local"/>
    <s v="本地"/>
    <m/>
    <m/>
    <x v="45"/>
    <x v="398"/>
    <m/>
    <s v="GAL"/>
    <x v="35"/>
    <s v="Painting"/>
    <s v="繪畫"/>
    <s v="n.a."/>
    <s v="n.a."/>
    <s v="The Gift of Human"/>
    <s v="n.a."/>
    <s v="The Gift of Human"/>
    <s v="n.a."/>
    <s v="n.a."/>
    <d v="2011-02-08T00:00:00"/>
    <d v="2011-02-24T00:00:00"/>
    <n v="2011"/>
    <n v="2"/>
    <n v="0"/>
    <s v="n.a."/>
    <s v="n.a."/>
    <s v="n.a."/>
    <s v="n.a."/>
    <s v="n.a."/>
    <s v="n.a."/>
    <s v="GU Liang"/>
    <s v="n.a."/>
    <s v=" "/>
    <s v=" "/>
  </r>
  <r>
    <s v="1011"/>
    <s v="10111173"/>
    <m/>
    <n v="0"/>
    <s v="Local"/>
    <s v="本地"/>
    <m/>
    <m/>
    <x v="54"/>
    <x v="48"/>
    <m/>
    <s v="GAL"/>
    <x v="43"/>
    <s v="Painting"/>
    <s v="繪畫"/>
    <s v="n.a."/>
    <s v="n.a."/>
    <s v="The Legend Reborn: A Collection of Museum Reproduction Paintings"/>
    <s v="國寶誘惑：高仿真藝品精選作品展"/>
    <s v="國寶誘惑：高仿真藝品精選作品展"/>
    <s v="n.a."/>
    <s v="n.a."/>
    <d v="2010-12-03T00:00:00"/>
    <d v="2011-02-28T00:00:00"/>
    <n v="2010"/>
    <n v="12"/>
    <n v="0"/>
    <s v="n.a."/>
    <s v="n.a."/>
    <s v="n.a."/>
    <s v="n.a."/>
    <s v="n.a."/>
    <s v="n.a."/>
    <s v="n.a."/>
    <s v="n.a."/>
    <s v=" "/>
    <s v=" "/>
  </r>
  <r>
    <s v="1011"/>
    <s v="10111176"/>
    <m/>
    <n v="0"/>
    <s v="Local"/>
    <s v="本地"/>
    <m/>
    <m/>
    <x v="57"/>
    <x v="51"/>
    <m/>
    <s v="GAL"/>
    <x v="46"/>
    <s v="Painting"/>
    <s v="繪畫"/>
    <s v="n.a."/>
    <s v="n.a."/>
    <s v="The Sixth Day"/>
    <s v="第六日"/>
    <s v="第六日"/>
    <s v="n.a."/>
    <s v="n.a."/>
    <d v="2011-02-18T00:00:00"/>
    <d v="2011-03-21T00:00:00"/>
    <n v="2011"/>
    <n v="2"/>
    <n v="0"/>
    <s v="n.a."/>
    <s v="n.a."/>
    <s v="n.a."/>
    <s v="n.a."/>
    <s v="n.a."/>
    <s v="n.a."/>
    <s v="LIN Xue"/>
    <s v="林穴"/>
    <s v=" "/>
    <s v=" "/>
  </r>
  <r>
    <s v="1011"/>
    <s v="10111177"/>
    <m/>
    <n v="0"/>
    <s v="Local"/>
    <s v="本地"/>
    <m/>
    <m/>
    <x v="409"/>
    <x v="406"/>
    <m/>
    <s v="GAL"/>
    <x v="231"/>
    <s v="Painting"/>
    <s v="繪畫"/>
    <s v="n.a."/>
    <s v="n.a."/>
    <s v="The Transliteration of Objects"/>
    <s v="n.a."/>
    <s v="The Transliteration of Objects"/>
    <s v="n.a."/>
    <s v="n.a."/>
    <d v="2010-12-03T00:00:00"/>
    <d v="2011-01-23T00:00:00"/>
    <n v="2010"/>
    <n v="12"/>
    <n v="0"/>
    <s v="n.a."/>
    <s v="n.a."/>
    <s v="n.a."/>
    <s v="n.a."/>
    <s v="n.a."/>
    <s v="n.a."/>
    <s v="Jin Kuramoto, Kouichi Okamoto, Chicako Ibaraki, Matsubara Mie"/>
    <s v="n.a."/>
    <s v=" "/>
    <s v=" "/>
  </r>
  <r>
    <s v="1011"/>
    <s v="10111178"/>
    <m/>
    <n v="0"/>
    <s v="Local"/>
    <s v="本地"/>
    <m/>
    <m/>
    <x v="19"/>
    <x v="140"/>
    <m/>
    <s v="GAL"/>
    <x v="11"/>
    <s v="Mixed Media and Installation"/>
    <s v="混合媒介及裝置"/>
    <s v="n.a."/>
    <s v="n.a."/>
    <s v="The Window Project"/>
    <s v="n.a."/>
    <s v="The Window Project"/>
    <s v="n.a."/>
    <s v="n.a."/>
    <d v="2011-01-16T00:00:00"/>
    <d v="2011-02-28T00:00:00"/>
    <n v="2011"/>
    <n v="1"/>
    <n v="0"/>
    <s v="n.a."/>
    <s v="n.a."/>
    <s v="n.a."/>
    <s v="n.a."/>
    <s v="n.a."/>
    <s v="n.a."/>
    <s v="Dinu LI, LAM Wai Kit"/>
    <s v="n.a."/>
    <s v=" "/>
    <s v=" "/>
  </r>
  <r>
    <s v="1011"/>
    <s v="10111180"/>
    <m/>
    <n v="0"/>
    <s v="Local"/>
    <s v="本地"/>
    <m/>
    <m/>
    <x v="92"/>
    <x v="298"/>
    <m/>
    <s v="GAL"/>
    <x v="70"/>
    <s v="Chinese Painting, Calligraphy and Seal Carving"/>
    <s v="書畫篆刻"/>
    <s v="n.a."/>
    <s v="n.a."/>
    <s v="This Land So Rich In Beauty"/>
    <s v="江山如此多嬌"/>
    <s v="江山如此多嬌"/>
    <s v="n.a."/>
    <s v="n.a."/>
    <d v="2011-01-21T00:00:00"/>
    <d v="2011-02-02T00:00:00"/>
    <n v="2011"/>
    <n v="1"/>
    <n v="0"/>
    <s v="n.a."/>
    <s v="n.a."/>
    <s v="n.a."/>
    <s v="n.a."/>
    <s v="n.a."/>
    <s v="n.a."/>
    <s v="WU Shaoxiang"/>
    <s v="吳少湘"/>
    <s v=" "/>
    <s v=" "/>
  </r>
  <r>
    <s v="1011"/>
    <s v="10111181"/>
    <m/>
    <n v="0"/>
    <s v="Local"/>
    <s v="本地"/>
    <m/>
    <m/>
    <x v="7"/>
    <x v="90"/>
    <m/>
    <s v="PA"/>
    <x v="5"/>
    <s v="Photography"/>
    <s v="攝影"/>
    <s v="n.a."/>
    <s v="n.a."/>
    <s v="Through Our Eyes - Community Photography Exhibition"/>
    <s v="「憧景世界」社區攝影展"/>
    <s v="「憧景世界」社區攝影展"/>
    <s v="n.a."/>
    <s v="n.a."/>
    <d v="2011-03-08T00:00:00"/>
    <d v="2011-03-27T00:00:00"/>
    <n v="2011"/>
    <n v="3"/>
    <n v="0"/>
    <s v="The Robert HN Ho Family Foundation"/>
    <s v="何鴻毅家族基金"/>
    <s v="n.a."/>
    <s v="n.a."/>
    <s v="n.a."/>
    <s v="n.a."/>
    <s v="n.a."/>
    <s v="n.a."/>
    <s v=" "/>
    <s v=" "/>
  </r>
  <r>
    <s v="1011"/>
    <s v="10111182"/>
    <m/>
    <n v="0"/>
    <s v="Local"/>
    <s v="本地"/>
    <m/>
    <m/>
    <x v="388"/>
    <x v="388"/>
    <m/>
    <s v="JCCAC"/>
    <x v="182"/>
    <s v="Photography"/>
    <s v="攝影"/>
    <s v="n.a."/>
    <s v="n.a."/>
    <s v="Tilting the Lens: Telling the Story of Sham Shui Po"/>
    <s v="鏡頭聚焦：舊．地新情深水「土步」"/>
    <s v="鏡頭聚焦：舊．地新情深水「土步」"/>
    <s v="n.a."/>
    <s v="n.a."/>
    <d v="2011-03-04T00:00:00"/>
    <d v="2011-03-11T00:00:00"/>
    <n v="2011"/>
    <n v="3"/>
    <n v="0"/>
    <s v="Group Collaborative of Documentary Photographers"/>
    <s v="n.a."/>
    <s v="n.a."/>
    <s v="n.a."/>
    <s v="Greer Muldowney"/>
    <s v="n.a."/>
    <s v="Photography, graphic design and historic preservation students and faculty at SCAD Hong Kong"/>
    <s v="薩凡納藝術設計(香港)學院攝影系、平面設計系及文物保育系師生"/>
    <s v=" "/>
    <s v=" "/>
  </r>
  <r>
    <s v="1011"/>
    <s v="10111183"/>
    <m/>
    <n v="0"/>
    <s v="Local"/>
    <s v="本地"/>
    <m/>
    <m/>
    <x v="113"/>
    <x v="28"/>
    <m/>
    <s v="GAL"/>
    <x v="22"/>
    <s v="Painting"/>
    <s v="繪畫"/>
    <s v="n.a."/>
    <s v="n.a."/>
    <s v="Time: As Quick As An Arrow"/>
    <s v="光陰矢"/>
    <s v="光陰矢"/>
    <s v="n.a."/>
    <s v="n.a."/>
    <d v="2010-12-10T00:00:00"/>
    <d v="2011-01-29T00:00:00"/>
    <n v="2010"/>
    <n v="12"/>
    <n v="0"/>
    <s v="Schoeni Art Gallery"/>
    <s v="少勵畫廊"/>
    <s v="n.a."/>
    <s v="n.a."/>
    <s v="n.a."/>
    <s v="n.a."/>
    <s v="FU Ying Ying, ZHENG Jiang"/>
    <s v="傅瑩瑩、鄭江"/>
    <s v=" "/>
    <s v=" "/>
  </r>
  <r>
    <s v="1011"/>
    <s v="10111185"/>
    <m/>
    <n v="0"/>
    <s v="Local"/>
    <s v="本地"/>
    <m/>
    <m/>
    <x v="6"/>
    <x v="4"/>
    <m/>
    <s v="ART"/>
    <x v="4"/>
    <s v="Mixed Media and Installation"/>
    <s v="混合媒介及裝置"/>
    <s v="n.a."/>
    <s v="n.a."/>
    <s v="Two Elements"/>
    <s v="二元"/>
    <s v="二元"/>
    <s v="n.a."/>
    <s v="n.a."/>
    <d v="2011-03-20T00:00:00"/>
    <d v="2011-03-30T00:00:00"/>
    <n v="2011"/>
    <n v="3"/>
    <n v="0"/>
    <s v="n.a."/>
    <s v="n.a."/>
    <s v="n.a."/>
    <s v="n.a."/>
    <s v="n.a."/>
    <s v="n.a."/>
    <s v="TAI Sau Wai"/>
    <s v="戴秀慧"/>
    <s v=" "/>
    <s v=" "/>
  </r>
  <r>
    <s v="1011"/>
    <s v="10111188"/>
    <m/>
    <n v="0"/>
    <s v="Local"/>
    <s v="本地"/>
    <m/>
    <m/>
    <x v="422"/>
    <x v="415"/>
    <m/>
    <s v="GAL"/>
    <x v="235"/>
    <s v="Photography"/>
    <s v="攝影"/>
    <s v="n.a."/>
    <s v="n.a."/>
    <s v="Visions in Black and White: Contemporary Photographs of Vietnam, Burma, China and Japan"/>
    <s v="當代黑白攝影：越南、緬甸、中國、日本之影"/>
    <s v="當代黑白攝影：越南、緬甸、中國、日本之影"/>
    <s v="n.a."/>
    <s v="n.a."/>
    <d v="2011-01-02T00:00:00"/>
    <d v="2011-03-12T00:00:00"/>
    <n v="2011"/>
    <n v="1"/>
    <n v="0"/>
    <s v="n.a."/>
    <s v="n.a."/>
    <s v="n.a."/>
    <s v="n.a."/>
    <s v="n.a."/>
    <s v="n.a."/>
    <s v="n.a."/>
    <s v="n.a."/>
    <s v=" "/>
    <s v=" "/>
  </r>
  <r>
    <s v="1011"/>
    <s v="10111189"/>
    <m/>
    <n v="0"/>
    <s v="Local"/>
    <s v="本地"/>
    <m/>
    <m/>
    <x v="87"/>
    <x v="78"/>
    <m/>
    <s v="GAL"/>
    <x v="67"/>
    <s v="Mixed Media and Installation"/>
    <s v="混合媒介及裝置"/>
    <s v="n.a."/>
    <s v="n.a."/>
    <s v="Watching Soaps (I can't recall the day that I last heard from you.)"/>
    <s v="看著肥皂渡日(我已記不起你剛提起的那天)"/>
    <s v="看著肥皂渡日(我已記不起你剛提起的那天)"/>
    <s v="n.a."/>
    <s v="n.a."/>
    <d v="2011-01-22T00:00:00"/>
    <d v="2011-02-21T00:00:00"/>
    <n v="2011"/>
    <n v="1"/>
    <n v="0"/>
    <s v="n.a."/>
    <s v="n.a."/>
    <s v="n.a."/>
    <s v="n.a."/>
    <s v="n.a."/>
    <s v="n.a."/>
    <s v="LEE Kit"/>
    <s v="李傑"/>
    <s v=" "/>
    <s v=" "/>
  </r>
  <r>
    <s v="1011"/>
    <s v="10111190"/>
    <m/>
    <n v="0"/>
    <s v="Local"/>
    <s v="本地"/>
    <m/>
    <m/>
    <x v="73"/>
    <x v="66"/>
    <m/>
    <s v="PA"/>
    <x v="59"/>
    <s v="Painting"/>
    <s v="繪畫"/>
    <s v="n.a."/>
    <s v="n.a."/>
    <s v="Watercolour Paintings by YK CHAN"/>
    <s v="陳一權水彩畫展"/>
    <s v="陳一權水彩畫展"/>
    <s v="n.a."/>
    <s v="n.a."/>
    <d v="2011-02-06T00:00:00"/>
    <d v="2011-02-09T00:00:00"/>
    <n v="2011"/>
    <n v="2"/>
    <n v="0"/>
    <s v="Hong Kong Art Club"/>
    <s v="香港美術會"/>
    <s v="n.a."/>
    <s v="n.a."/>
    <s v="n.a."/>
    <s v="n.a."/>
    <s v="n.a."/>
    <s v="n.a."/>
    <s v=" "/>
    <s v=" "/>
  </r>
  <r>
    <s v="1011"/>
    <s v="10111191"/>
    <m/>
    <n v="0"/>
    <s v="Local"/>
    <s v="本地"/>
    <m/>
    <m/>
    <x v="7"/>
    <x v="90"/>
    <m/>
    <s v="PA"/>
    <x v="5"/>
    <s v="Painting"/>
    <s v="繪畫"/>
    <s v="n.a."/>
    <s v="n.a."/>
    <s v="Way of Our Life"/>
    <s v="生活的藝術"/>
    <s v="生活的藝術"/>
    <s v="n.a."/>
    <s v="n.a."/>
    <d v="2011-02-10T00:00:00"/>
    <d v="2011-02-13T00:00:00"/>
    <n v="2011"/>
    <n v="2"/>
    <n v="0"/>
    <s v="Painters"/>
    <s v="繪畫人"/>
    <s v="n.a."/>
    <s v="n.a."/>
    <s v="n.a."/>
    <s v="n.a."/>
    <s v="n.a."/>
    <s v="n.a."/>
    <s v=" "/>
    <s v=" "/>
  </r>
  <r>
    <s v="1011"/>
    <s v="10111192"/>
    <m/>
    <n v="0"/>
    <s v="Local"/>
    <s v="本地"/>
    <m/>
    <m/>
    <x v="120"/>
    <x v="109"/>
    <m/>
    <s v="GAL"/>
    <x v="91"/>
    <s v="Mixed Art-forms"/>
    <s v="綜合展"/>
    <s v="n.a."/>
    <s v="n.a."/>
    <s v="Willi Siber: Sculpture, Wall Object &amp; Painting"/>
    <s v="偉利‧施伯：雕塑、牆壁物件及繪畫"/>
    <s v="偉利‧施伯：雕塑、牆壁物件及繪畫"/>
    <s v="n.a."/>
    <s v="n.a."/>
    <d v="2011-01-18T00:00:00"/>
    <d v="2011-02-12T00:00:00"/>
    <n v="2011"/>
    <n v="1"/>
    <n v="0"/>
    <s v="n.a."/>
    <s v="n.a."/>
    <s v="n.a."/>
    <s v="n.a."/>
    <s v="n.a."/>
    <s v="n.a."/>
    <s v="n.a."/>
    <s v="n.a."/>
    <s v=" "/>
    <s v=" "/>
  </r>
  <r>
    <s v="1011"/>
    <s v="10111194"/>
    <m/>
    <n v="0"/>
    <s v="Local"/>
    <s v="本地"/>
    <m/>
    <m/>
    <x v="28"/>
    <x v="189"/>
    <m/>
    <s v="BUSS"/>
    <x v="19"/>
    <s v="Painting"/>
    <s v="繪畫"/>
    <s v="n.a."/>
    <s v="n.a."/>
    <s v="With Love - Works by Castaly Leung Ching Man"/>
    <s v="半滿－梁靜雯作品展"/>
    <s v="半滿－梁靜雯作品展"/>
    <s v="n.a."/>
    <s v="n.a."/>
    <d v="2011-01-20T00:00:00"/>
    <d v="2011-03-14T00:00:00"/>
    <n v="2011"/>
    <n v="1"/>
    <n v="0"/>
    <s v="Sino Group &quot;Art in Hong Kong&quot;"/>
    <s v="信和集團「香港藝術」"/>
    <s v="n.a."/>
    <s v="n.a."/>
    <s v="n.a."/>
    <s v="n.a."/>
    <s v="Castaly LEUNG Ching Man"/>
    <s v="梁靜雯"/>
    <s v=" "/>
    <s v=" "/>
  </r>
  <r>
    <s v="1011"/>
    <s v="10111195"/>
    <m/>
    <n v="0"/>
    <s v="Local"/>
    <s v="本地"/>
    <m/>
    <m/>
    <x v="93"/>
    <x v="336"/>
    <m/>
    <s v="GAL"/>
    <x v="194"/>
    <s v="Mixed Art-forms"/>
    <s v="綜合展"/>
    <s v="n.a."/>
    <s v="n.a."/>
    <s v="Women Artists 211"/>
    <s v="n.a."/>
    <s v="Women Artists 211"/>
    <s v="n.a."/>
    <s v="n.a."/>
    <d v="2011-02-11T00:00:00"/>
    <d v="2011-03-08T00:00:00"/>
    <n v="2011"/>
    <n v="2"/>
    <n v="0"/>
    <s v="n.a."/>
    <s v="n.a."/>
    <s v="n.a."/>
    <s v="n.a."/>
    <s v="n.a."/>
    <s v="n.a."/>
    <s v="Suzy Cheung; Hazel Chiu; Margaret Chu; Alice Kok; Lam Laam Jaffa; Monti Lai; Helen Lau; Lau Gukzik; Linda Liao; Stephanie Sin"/>
    <s v="張啟新、趙曦愫、朱卓慧、郭恬熙、林嵐、黎慧儀、劉凱倫、劉掬色、廖琳、冼朗兒"/>
    <s v=" "/>
    <s v=" "/>
  </r>
  <r>
    <s v="1011"/>
    <s v="10111196"/>
    <m/>
    <n v="0"/>
    <s v="Local"/>
    <s v="本地"/>
    <m/>
    <m/>
    <x v="423"/>
    <x v="416"/>
    <m/>
    <s v="SCH"/>
    <x v="117"/>
    <s v="Mixed Art-forms"/>
    <s v="綜合展"/>
    <s v="n.a."/>
    <s v="n.a."/>
    <s v="Year of the Rabbit"/>
    <s v="n.a."/>
    <s v="Year of the Rabbit"/>
    <s v="n.a."/>
    <s v="n.a."/>
    <d v="2011-01-28T00:00:00"/>
    <d v="2011-03-25T00:00:00"/>
    <n v="2011"/>
    <n v="1"/>
    <n v="0"/>
    <s v="SCAD"/>
    <s v="薩凡納藝術及設計學院"/>
    <s v="n.a."/>
    <s v="n.a."/>
    <s v="n.a."/>
    <s v="n.a."/>
    <s v="SCAD student, professor and alumni artists"/>
    <s v="來自世界各地的SCAD學生、教授及校友"/>
    <s v=" "/>
    <s v=" "/>
  </r>
  <r>
    <s v="1011"/>
    <s v="10111197"/>
    <m/>
    <n v="0"/>
    <s v="Local"/>
    <s v="本地"/>
    <m/>
    <m/>
    <x v="94"/>
    <x v="394"/>
    <m/>
    <s v="PA"/>
    <x v="71"/>
    <s v="Chinese Painting, Calligraphy and Seal Carving"/>
    <s v="書畫篆刻"/>
    <s v="n.a."/>
    <s v="n.a."/>
    <s v="n.a."/>
    <s v="10'會員作品年展暨芳草杯少年書畫大賽第十一屆獲獎作品展"/>
    <s v="10'會員作品年展暨芳草杯少年書畫大賽第十一屆獲獎作品展"/>
    <s v="n.a."/>
    <s v="n.a."/>
    <d v="2011-01-01T00:00:00"/>
    <d v="2011-01-03T00:00:00"/>
    <n v="2011"/>
    <n v="1"/>
    <n v="0"/>
    <s v="Hung Li Chinese Calligraphy and Painting Society, Hong Kong"/>
    <s v="香港紅荔書畫會"/>
    <s v="n.a."/>
    <s v="n.a."/>
    <s v="n.a."/>
    <s v="n.a."/>
    <s v="n.a."/>
    <s v="陳森、余寄撫、王齊樂、劉波、許雪玲、張念平、蕭司徒潔、劉家儀、陳漢齊、馬奎武、徐芽冬、管國機、李兆宗、李兆永、陳吳慧珍、張德鴻、張錦華、陳英燦、李梵伕、李潔民、黃仲民、管政、韓濟舟、龍葆洸、王惠良、王月波、王娟萍、伍荳、何盛華、吳永廣、吳培疆、李玉?、李淑貞、李曼麗、李啟堅、李麗明、杜志國、林華泰、周柏祺、周健群、范翠玲、徐炳威、翁棉、馬美林、陸慧賢、張偉珍、張惠然、郭麗娟、梁硯奴、梁嘉美、陳少蓉、陳立強、陳雪儀、陳昌裕、陳麗芳、陳德中、陳健基、陳志偉、陳更發、黃文石、黃惠德、麥煒輝、曾萬鴻、黎小美、歐陽"/>
    <s v=" "/>
    <s v=" "/>
  </r>
  <r>
    <s v="1011"/>
    <s v="10111198"/>
    <m/>
    <n v="0"/>
    <s v="Local"/>
    <s v="本地"/>
    <m/>
    <m/>
    <x v="424"/>
    <x v="417"/>
    <m/>
    <s v="JCCAC"/>
    <x v="185"/>
    <s v="Others"/>
    <s v="其他"/>
    <s v="n.a."/>
    <s v="n.a."/>
    <s v="n.a."/>
    <s v="時間與反射—布藝工作坊作品展"/>
    <s v="時間與反射—布藝工作坊作品展"/>
    <s v="n.a."/>
    <s v="n.a."/>
    <d v="2011-01-15T00:00:00"/>
    <d v="2011-02-13T00:00:00"/>
    <n v="2011"/>
    <n v="1"/>
    <n v="0"/>
    <s v="n.a."/>
    <s v="n.a."/>
    <s v="n.a."/>
    <s v="n.a."/>
    <s v="n.a."/>
    <s v="n.a."/>
    <s v="n.a."/>
    <s v="林皮、陳月英、鄧敏暉、黎惠珍、梁桂儀、陳淑淇"/>
    <s v=" "/>
    <s v=" "/>
  </r>
  <r>
    <s v="1011"/>
    <s v="10111199"/>
    <m/>
    <n v="0"/>
    <s v="Local"/>
    <s v="本地"/>
    <m/>
    <m/>
    <x v="95"/>
    <x v="384"/>
    <m/>
    <s v="PA"/>
    <x v="72"/>
    <s v="Painting"/>
    <s v="繪畫"/>
    <s v="n.a."/>
    <s v="n.a."/>
    <s v="n.a."/>
    <s v="戴繼志畫展"/>
    <s v="戴繼志畫展"/>
    <s v="n.a."/>
    <s v="n.a."/>
    <d v="2011-01-28T00:00:00"/>
    <d v="2011-01-30T00:00:00"/>
    <n v="2011"/>
    <n v="1"/>
    <n v="0"/>
    <s v="香港福建書畫研究會"/>
    <s v="香港福建書畫研究會"/>
    <s v="n.a."/>
    <s v="香港教育工作者聯會、香港教師水彩畫研究會"/>
    <s v="n.a."/>
    <s v="n.a."/>
    <s v="n.a."/>
    <s v="n.a."/>
    <s v=" "/>
    <s v=" "/>
  </r>
  <r>
    <s v="1011"/>
    <s v="10111200"/>
    <m/>
    <n v="0"/>
    <s v="Local"/>
    <s v="本地"/>
    <m/>
    <m/>
    <x v="241"/>
    <x v="227"/>
    <m/>
    <s v="LIB"/>
    <x v="60"/>
    <s v="Painting"/>
    <s v="繪畫"/>
    <s v="n.a."/>
    <s v="n.a."/>
    <s v="n.a."/>
    <s v="2011妙法盃健康人生繪畫比賽暨視藝青苗展"/>
    <s v="2011妙法盃健康人生繪畫比賽暨視藝青苗展"/>
    <s v="n.a."/>
    <s v="n.a."/>
    <d v="2011-02-01T00:00:00"/>
    <d v="2011-02-08T00:00:00"/>
    <n v="2011"/>
    <n v="2"/>
    <n v="0"/>
    <s v="Education Bureau"/>
    <s v="教育局"/>
    <s v="n.a."/>
    <s v="n.a."/>
    <s v="n.a."/>
    <s v="n.a."/>
    <s v="n.a."/>
    <s v="n.a."/>
    <s v=" "/>
    <s v=" "/>
  </r>
  <r>
    <s v="1011"/>
    <s v="10111201"/>
    <m/>
    <n v="0"/>
    <s v="Local"/>
    <s v="本地"/>
    <m/>
    <m/>
    <x v="7"/>
    <x v="90"/>
    <m/>
    <s v="PA"/>
    <x v="5"/>
    <s v="Chinese Painting, Calligraphy and Seal Carving"/>
    <s v="書畫篆刻"/>
    <s v="n.a."/>
    <s v="n.a."/>
    <s v="n.a."/>
    <s v="李啟堅師生國畫聯展"/>
    <s v="李啟堅師生國畫聯展"/>
    <s v="n.a."/>
    <s v="n.a."/>
    <d v="2011-02-06T00:00:00"/>
    <d v="2011-02-08T00:00:00"/>
    <n v="2011"/>
    <n v="2"/>
    <n v="0"/>
    <s v="Bai Yun Chinese Art Society"/>
    <s v="白雲畫會"/>
    <s v="n.a."/>
    <s v="n.a."/>
    <s v="n.a."/>
    <s v="n.a."/>
    <s v="n.a."/>
    <s v="n.a."/>
    <s v=" "/>
    <s v=" "/>
  </r>
  <r>
    <s v="1011"/>
    <s v="10111202"/>
    <m/>
    <n v="0"/>
    <s v="Local"/>
    <s v="本地"/>
    <m/>
    <m/>
    <x v="102"/>
    <x v="95"/>
    <m/>
    <s v="VA"/>
    <x v="36"/>
    <s v="Painting"/>
    <s v="繪畫"/>
    <s v="n.a."/>
    <s v="n.a."/>
    <s v="n.a."/>
    <s v="一個虛與實的旅程"/>
    <s v="一個虛與實的旅程"/>
    <s v="n.a."/>
    <s v="n.a."/>
    <d v="2011-02-11T00:00:00"/>
    <d v="2011-02-17T00:00:00"/>
    <n v="2011"/>
    <n v="2"/>
    <n v="0"/>
    <s v="Bob Fan"/>
    <s v="范啟揚"/>
    <s v="n.a."/>
    <s v="n.a."/>
    <s v="n.a."/>
    <s v="n.a."/>
    <s v="n.a."/>
    <s v="n.a."/>
    <s v=" "/>
    <s v=" "/>
  </r>
  <r>
    <s v="1011"/>
    <s v="10111203"/>
    <m/>
    <n v="0"/>
    <s v="Local"/>
    <s v="本地"/>
    <m/>
    <m/>
    <x v="73"/>
    <x v="66"/>
    <m/>
    <s v="PA"/>
    <x v="59"/>
    <s v="Chinese Painting, Calligraphy and Seal Carving"/>
    <s v="書畫篆刻"/>
    <s v="n.a."/>
    <s v="n.a."/>
    <s v="n.a."/>
    <s v="第九屆中國水墨畫班師生聯展暨頒獎典禮"/>
    <s v="第九屆中國水墨畫班師生聯展暨頒獎典禮"/>
    <s v="n.a."/>
    <s v="n.a."/>
    <d v="2011-02-25T00:00:00"/>
    <d v="2011-02-27T00:00:00"/>
    <n v="2011"/>
    <n v="2"/>
    <n v="0"/>
    <s v="Sham Shui Po Arts Association Limited Culture Committee"/>
    <s v="深水埗文藝協會文化委員會"/>
    <s v="n.a."/>
    <s v="n.a."/>
    <s v="n.a."/>
    <s v="n.a."/>
    <s v="n.a."/>
    <s v="n.a."/>
    <s v=" "/>
    <s v=" "/>
  </r>
  <r>
    <s v="1011"/>
    <s v="10111204"/>
    <m/>
    <n v="0"/>
    <s v="Local"/>
    <s v="本地"/>
    <m/>
    <m/>
    <x v="94"/>
    <x v="394"/>
    <m/>
    <s v="PA"/>
    <x v="71"/>
    <s v="Chinese Painting, Calligraphy and Seal Carving"/>
    <s v="書畫篆刻"/>
    <s v="n.a."/>
    <s v="n.a."/>
    <s v="n.a."/>
    <s v="東莞美術作品展"/>
    <s v="東莞美術作品展"/>
    <s v="n.a."/>
    <s v="n.a."/>
    <d v="2011-03-01T00:00:00"/>
    <d v="2011-03-03T00:00:00"/>
    <n v="2011"/>
    <n v="3"/>
    <n v="0"/>
    <s v="Hong Kong Sino-Western Culture Exchange Association"/>
    <s v="香港中外文化藝術交流協會"/>
    <s v="n.a."/>
    <s v="n.a."/>
    <s v="n.a."/>
    <s v="n.a."/>
    <s v="n.a."/>
    <s v="n.a."/>
    <s v=" "/>
    <s v=" "/>
  </r>
  <r>
    <s v="1011"/>
    <s v="10111205"/>
    <m/>
    <n v="0"/>
    <s v="Local"/>
    <s v="本地"/>
    <m/>
    <m/>
    <x v="94"/>
    <x v="394"/>
    <m/>
    <s v="PA"/>
    <x v="71"/>
    <s v="Chinese Painting, Calligraphy and Seal Carving"/>
    <s v="書畫篆刻"/>
    <s v="n.a."/>
    <s v="n.a."/>
    <s v="n.a."/>
    <s v="劉濟民師生書畫展"/>
    <s v="劉濟民師生書畫展"/>
    <s v="n.a."/>
    <s v="n.a."/>
    <d v="2011-03-04T00:00:00"/>
    <d v="2011-03-06T00:00:00"/>
    <n v="2011"/>
    <n v="3"/>
    <n v="0"/>
    <s v="China Rural Social Welfare Services Association"/>
    <s v="中國農村社會福利服務社"/>
    <s v="n.a."/>
    <s v="n.a."/>
    <s v="n.a."/>
    <s v="n.a."/>
    <s v="n.a."/>
    <s v="n.a."/>
    <s v=" "/>
    <s v=" "/>
  </r>
  <r>
    <s v="1011"/>
    <s v="10111206"/>
    <m/>
    <n v="0"/>
    <s v="Local"/>
    <s v="本地"/>
    <m/>
    <m/>
    <x v="95"/>
    <x v="384"/>
    <m/>
    <s v="PA"/>
    <x v="72"/>
    <s v="Painting"/>
    <s v="繪畫"/>
    <s v="n.a."/>
    <s v="n.a."/>
    <s v="n.a."/>
    <s v="國際當代畫家協會首屆會員及海外畫家作品邀請展"/>
    <s v="國際當代畫家協會首屆會員及海外畫家作品邀請展"/>
    <s v="n.a."/>
    <s v="n.a."/>
    <d v="2011-03-10T00:00:00"/>
    <d v="2011-03-13T00:00:00"/>
    <n v="2011"/>
    <n v="3"/>
    <n v="0"/>
    <s v="International Fine Art Artists Society"/>
    <s v="國際當代畫家協會"/>
    <s v="n.a."/>
    <s v="n.a."/>
    <s v="n.a."/>
    <s v="n.a."/>
    <s v="n.a."/>
    <s v="n.a."/>
    <s v=" "/>
    <s v=" "/>
  </r>
  <r>
    <s v="1011"/>
    <s v="10111207"/>
    <m/>
    <n v="0"/>
    <s v="Local"/>
    <s v="本地"/>
    <m/>
    <m/>
    <x v="7"/>
    <x v="90"/>
    <m/>
    <s v="PA"/>
    <x v="5"/>
    <s v="Photography"/>
    <s v="攝影"/>
    <s v="n.a."/>
    <s v="n.a."/>
    <s v="n.a."/>
    <s v="傷健攝影學會個人風格攝影展覽"/>
    <s v="傷健攝影學會個人風格攝影展覽"/>
    <s v="n.a."/>
    <s v="n.a."/>
    <d v="2011-03-13T00:00:00"/>
    <d v="2011-03-13T00:00:00"/>
    <n v="2011"/>
    <n v="3"/>
    <n v="0"/>
    <s v="Hong Kong PHAB Association Kowloon East PHAB Centre"/>
    <s v="香港傷健會九龍東傷健中心"/>
    <s v="n.a."/>
    <s v="n.a."/>
    <s v="n.a."/>
    <s v="n.a."/>
    <s v="n.a."/>
    <s v="n.a."/>
    <s v=" "/>
    <s v=" "/>
  </r>
  <r>
    <s v="1011"/>
    <s v="10111208"/>
    <m/>
    <n v="0"/>
    <s v="Local"/>
    <s v="本地"/>
    <m/>
    <m/>
    <x v="95"/>
    <x v="384"/>
    <m/>
    <s v="PA"/>
    <x v="72"/>
    <s v="Chinese Painting, Calligraphy and Seal Carving"/>
    <s v="書畫篆刻"/>
    <s v="n.a."/>
    <s v="n.a."/>
    <s v="n.a."/>
    <s v="聚研畫會"/>
    <s v="聚研畫會"/>
    <s v="n.a."/>
    <s v="n.a."/>
    <d v="2011-03-18T00:00:00"/>
    <d v="2011-03-20T00:00:00"/>
    <n v="2011"/>
    <n v="3"/>
    <n v="0"/>
    <s v="聚研畫會"/>
    <s v="聚研畫會"/>
    <s v="n.a."/>
    <s v="n.a."/>
    <s v="n.a."/>
    <s v="n.a."/>
    <s v="n.a."/>
    <s v="n.a."/>
    <s v=" "/>
    <s v=" "/>
  </r>
  <r>
    <s v="1011"/>
    <s v="10111209"/>
    <m/>
    <n v="0"/>
    <s v="Local"/>
    <s v="本地"/>
    <m/>
    <m/>
    <x v="7"/>
    <x v="90"/>
    <m/>
    <s v="PA"/>
    <x v="5"/>
    <s v="Painting"/>
    <s v="繪畫"/>
    <s v="n.a."/>
    <s v="n.a."/>
    <s v="n.a."/>
    <s v="香港中文大學專業進修學院第十四屆素描及繪畫文憑課程(乙班)畢業作品展"/>
    <s v="香港中文大學專業進修學院第十四屆素描及繪畫文憑課程(乙班)畢業作品展"/>
    <s v="n.a."/>
    <s v="n.a."/>
    <d v="2011-03-19T00:00:00"/>
    <d v="2011-03-21T00:00:00"/>
    <n v="2011"/>
    <n v="3"/>
    <n v="0"/>
    <s v="School of Continuing and Professional Studies, The Chinese University of Hong Kong"/>
    <s v="香港中文大學專業進修學院"/>
    <s v="n.a."/>
    <s v="n.a."/>
    <s v="n.a."/>
    <s v="n.a."/>
    <s v="n.a."/>
    <s v="n.a."/>
    <s v=" "/>
    <s v=" "/>
  </r>
  <r>
    <s v="1011"/>
    <s v="10111210"/>
    <m/>
    <n v="0"/>
    <s v="Local"/>
    <s v="本地"/>
    <m/>
    <m/>
    <x v="153"/>
    <x v="137"/>
    <m/>
    <s v="ART"/>
    <x v="112"/>
    <s v="Mixed Art-forms"/>
    <s v="綜合展"/>
    <s v="n.a."/>
    <s v="n.a."/>
    <s v="n.a."/>
    <s v="「城市遊學」視藝教育實驗計劃2010聯校學生作品展（一）色彩．形態．影像"/>
    <s v="「城市遊學」視藝教育實驗計劃2010聯校學生作品展（一）色彩．形態．影像"/>
    <s v="n.a."/>
    <s v="n.a."/>
    <d v="2011-03-19T00:00:00"/>
    <d v="2011-03-27T00:00:00"/>
    <n v="2011"/>
    <n v="3"/>
    <n v="0"/>
    <s v="1a space"/>
    <s v="1a空間"/>
    <s v="n.a."/>
    <s v="n.a."/>
    <s v="n.a."/>
    <s v="n.a."/>
    <s v="n.a."/>
    <s v="小組策劃藝術家：陳錦成、廖慧怡、Chris Cook"/>
    <s v=" "/>
    <s v=" "/>
  </r>
  <r>
    <s v="1011"/>
    <s v="10111211"/>
    <m/>
    <n v="0"/>
    <s v="Local"/>
    <s v="本地"/>
    <m/>
    <m/>
    <x v="95"/>
    <x v="384"/>
    <m/>
    <s v="PA"/>
    <x v="72"/>
    <s v="Chinese Painting, Calligraphy and Seal Carving"/>
    <s v="書畫篆刻"/>
    <s v="n.a."/>
    <s v="n.a."/>
    <s v="n.a."/>
    <s v="何東人物畫作品展"/>
    <s v="何東人物畫作品展"/>
    <s v="n.a."/>
    <s v="n.a."/>
    <d v="2011-03-21T00:00:00"/>
    <d v="2011-03-22T00:00:00"/>
    <n v="2011"/>
    <n v="3"/>
    <n v="0"/>
    <s v="Literary and Art Exchange Association Asia"/>
    <s v="亞洲文化交流協會"/>
    <s v="n.a."/>
    <s v="n.a."/>
    <s v="n.a."/>
    <s v="n.a."/>
    <s v="n.a."/>
    <s v="n.a."/>
    <s v=" "/>
    <s v=" "/>
  </r>
  <r>
    <s v="1011"/>
    <s v="10111212"/>
    <m/>
    <n v="0"/>
    <s v="Local"/>
    <s v="本地"/>
    <m/>
    <m/>
    <x v="95"/>
    <x v="384"/>
    <m/>
    <s v="PA"/>
    <x v="72"/>
    <s v="Chinese Painting, Calligraphy and Seal Carving"/>
    <s v="書畫篆刻"/>
    <s v="n.a."/>
    <s v="n.a."/>
    <s v="n.a."/>
    <s v="慶祝華南體育會八周年書畫展"/>
    <s v="慶祝華南體育會八周年書畫展"/>
    <s v="n.a."/>
    <s v="n.a."/>
    <d v="2011-03-23T00:00:00"/>
    <d v="2011-03-27T00:00:00"/>
    <n v="2011"/>
    <n v="3"/>
    <n v="0"/>
    <s v="Nam Tin Chinese Calligraphy and Painting Association"/>
    <s v="南天書畫會"/>
    <s v="n.a."/>
    <s v="n.a."/>
    <s v="n.a."/>
    <s v="n.a."/>
    <s v="n.a."/>
    <s v="n.a."/>
    <s v=" "/>
    <s v=" "/>
  </r>
  <r>
    <s v="1011"/>
    <s v="10111213"/>
    <m/>
    <n v="0"/>
    <s v="Local"/>
    <s v="本地"/>
    <m/>
    <m/>
    <x v="95"/>
    <x v="384"/>
    <m/>
    <s v="PA"/>
    <x v="72"/>
    <s v="Chinese Painting, Calligraphy and Seal Carving"/>
    <s v="書畫篆刻"/>
    <s v="n.a."/>
    <s v="n.a."/>
    <s v="n.a."/>
    <s v="香港紅荔書畫會慶祝2011年婦女節會員作品展"/>
    <s v="香港紅荔書畫會慶祝2011年婦女節會員作品展"/>
    <s v="n.a."/>
    <s v="n.a."/>
    <d v="2011-03-28T00:00:00"/>
    <d v="2011-03-30T00:00:00"/>
    <n v="2011"/>
    <n v="3"/>
    <n v="0"/>
    <s v="Hung Li Chinese Calligraphy and Painting Society, Hong Kong"/>
    <s v="香港紅荔書畫會"/>
    <s v="n.a."/>
    <s v="n.a."/>
    <s v="n.a."/>
    <s v="n.a."/>
    <s v="n.a."/>
    <s v="許雪玲、陳漢齊、李兆宗、李梵伕、張念平、管國機、吳慧珍、徐芽冬、歐陽克明、馬美林、麥煒輝、李玉?、王娟萍、陳少蓉、王月波、伍荳、李曼麗、徐應翰、曾萬鴻、吳培疆、郭麗娟、羅仲文、吳永廣、林華泰、杜志國、陸慧賢、周建群、蘇根達、胡大池、梁嘉美、李啟堅、陳德中、鄘啟慶、陳昌裕、羅瑛瑛、梁現奴、陳更發、蘇嫣綃、劉浩然、何盛華、李淑貞、王惠良、陳志偉、陳雪儀、車桂新、范翠玲、李培蒂、彭?"/>
    <s v=" "/>
    <s v=" "/>
  </r>
  <r>
    <s v="1011"/>
    <s v="10111131a"/>
    <m/>
    <n v="1"/>
    <s v="Local"/>
    <s v="本地"/>
    <m/>
    <m/>
    <x v="153"/>
    <x v="137"/>
    <m/>
    <s v="ART"/>
    <x v="112"/>
    <s v="Mixed Media and Installation"/>
    <s v="混合媒介及裝置"/>
    <s v="n.a."/>
    <s v="n.a."/>
    <s v="Open the pages, you see me seeing you."/>
    <s v="打開本子，你看我看你"/>
    <s v="打開本子，你看我看你"/>
    <s v="n.a."/>
    <s v="n.a."/>
    <d v="2011-01-29T00:00:00"/>
    <d v="2011-03-12T00:00:00"/>
    <n v="2011"/>
    <n v="1"/>
    <n v="0"/>
    <s v="n.a."/>
    <s v="n.a."/>
    <s v="n.a."/>
    <s v="n.a."/>
    <s v="n.a."/>
    <s v="蔡仞姿"/>
    <s v="HO Siu Kee, LAM Wai Kit, Luke CHING Chin Wai, Annie WAN Lai Kuen, Enoch Cheung, Lau Ching Ping, Lukas Tam"/>
    <s v="何兆基、林慧潔、程展緯、尹麗娟、張康生、劉清平、譚偉平"/>
    <s v=" "/>
    <s v="展覽分為兩部份，以及延伸部分，分別在兩地同時開始進行"/>
  </r>
  <r>
    <s v="1011"/>
    <s v="10111131b"/>
    <m/>
    <n v="1"/>
    <s v="Non-local"/>
    <s v="非本地"/>
    <m/>
    <m/>
    <x v="425"/>
    <x v="418"/>
    <m/>
    <n v="777"/>
    <x v="6"/>
    <s v="Mixed Media and Installation"/>
    <s v="混合媒介及裝置"/>
    <s v="n.a."/>
    <s v="n.a."/>
    <s v="Open the pages, you see me seeing you."/>
    <s v="打開本子，你看我看你"/>
    <s v="打開本子，你看我看你"/>
    <s v="n.a."/>
    <s v="n.a."/>
    <d v="2010-11-20T00:00:00"/>
    <d v="2011-03-31T00:00:00"/>
    <n v="2010"/>
    <n v="11"/>
    <n v="0"/>
    <s v="n.a."/>
    <s v="n.a."/>
    <s v="n.a."/>
    <s v="n.a."/>
    <s v="n.a."/>
    <s v="蔡仞姿"/>
    <s v="HO Siu Kee, LAM Wai Kit, Luke CHING Chin Wai, Annie WAN Lai Kuen, Enoch Cheung, Lau Ching Ping, Lukas Tam"/>
    <s v="何兆基、林慧潔、程展緯、尹麗娟、張康生、劉清平、譚偉平"/>
    <s v=" "/>
    <s v="展覽分為兩部份，以及延伸部分，分別在兩地同時開始進行"/>
  </r>
  <r>
    <s v="1011"/>
    <s v="10110903a"/>
    <m/>
    <n v="1"/>
    <s v="Local"/>
    <s v="本地"/>
    <m/>
    <m/>
    <x v="342"/>
    <x v="340"/>
    <m/>
    <s v="GAL"/>
    <x v="196"/>
    <s v="Mixed Media and Installation"/>
    <s v="混合媒介及裝置"/>
    <s v="n.a."/>
    <s v="n.a."/>
    <s v="A Departure from Reality III: The Tender Truth"/>
    <s v="與現實的背離三聯展之（三）：微妙的真相"/>
    <s v="與現實的背離三聯展之（三）：微妙的真相"/>
    <s v="n.a."/>
    <s v="n.a."/>
    <d v="2010-09-03T00:00:00"/>
    <d v="2010-10-30T00:00:00"/>
    <n v="2010"/>
    <n v="9"/>
    <n v="0"/>
    <s v="Blindspot Gallery"/>
    <s v="Blindspot Gallery"/>
    <s v="n.a."/>
    <s v="n.a."/>
    <s v="Janet Fong"/>
    <s v="方敏兒"/>
    <s v="Maleonn, Jiang Pengyi"/>
    <s v="馬良、蔣鵬奕"/>
    <s v=" "/>
    <s v=" "/>
  </r>
  <r>
    <s v="1011"/>
    <s v="10110816a"/>
    <m/>
    <n v="1"/>
    <s v="Local"/>
    <s v="本地"/>
    <m/>
    <m/>
    <x v="426"/>
    <x v="23"/>
    <m/>
    <s v="JCCAC"/>
    <x v="2"/>
    <s v="Mixed Art-forms"/>
    <s v="綜合展"/>
    <s v="n.a."/>
    <s v="n.a."/>
    <s v="Community Building: Asia World City"/>
    <s v="社區營造：亞洲世界城市"/>
    <s v="社區營造：亞洲世界城市"/>
    <s v="n.a."/>
    <s v="n.a."/>
    <d v="2010-04-02T00:00:00"/>
    <d v="2010-04-16T00:00:00"/>
    <n v="2010"/>
    <n v="4"/>
    <n v="0"/>
    <s v="Art Promotion Office and Museum of Site"/>
    <s v="藝術推廣辦事處、環境藝術館"/>
    <s v="n.a."/>
    <s v="n.a."/>
    <s v="Andrew Lam"/>
    <s v="林漢堅"/>
    <s v="YANG Yong, JIANG Zhe, XU Tan, Eric VAN HOVE, LEUNG Meeping, Andy TAM, Kwan NG, URBANUS, ERIYIU, Hybrid Space Lab (Elizabeth SIKIARIDI &amp; Frans VOGELAAR)"/>
    <s v="楊勇、 蔣志、徐坦、艾雲浩、梁美萍、 吳子昆、譚達?、都市實踐建築事務所、Eskyiu 建築事務所 及 Hybrid Space Lab (伊麗沙白‧史基垃?和法蘭‧禾基拉爾)"/>
    <s v=" "/>
    <s v=" "/>
  </r>
  <r>
    <s v="1011"/>
    <s v="10110816b"/>
    <m/>
    <n v="1"/>
    <s v="Local"/>
    <s v="本地"/>
    <m/>
    <m/>
    <x v="427"/>
    <x v="419"/>
    <m/>
    <s v="PA"/>
    <x v="236"/>
    <s v="Mixed Art-forms"/>
    <s v="綜合展"/>
    <s v="n.a."/>
    <s v="n.a."/>
    <s v="Community Building: Asia World City"/>
    <s v="社區營造：亞洲世界城市"/>
    <s v="社區營造：亞洲世界城市"/>
    <s v="n.a."/>
    <s v="n.a."/>
    <d v="2010-05-10T00:00:00"/>
    <d v="2010-05-24T00:00:00"/>
    <n v="2010"/>
    <n v="5"/>
    <n v="0"/>
    <s v="Art Promotion Office and Museum of Site"/>
    <s v="藝術推廣辦事處、環境藝術館"/>
    <s v="n.a."/>
    <s v="n.a."/>
    <s v="Andrew Lam"/>
    <s v="林漢堅"/>
    <s v="YANG Yong, JIANG Zhe, XU Tan, Eric VAN HOVE, LEUNG Meeping, Andy TAM, Kwan NG, URBANUS, ERIYIU, Hybrid Space Lab (Elizabeth SIKIARIDI &amp; Frans VOGELAAR)"/>
    <s v="楊勇、 蔣志、徐坦、艾雲浩、梁美萍、 吳子昆、譚達?、都市實踐建築事務所、Eskyiu 建築事務所 及 Hybrid Space Lab (伊麗沙白‧史基垃?和法蘭‧禾基拉爾)"/>
    <s v=" "/>
    <s v=" "/>
  </r>
  <r>
    <s v="1011"/>
    <s v="10110823a"/>
    <m/>
    <n v="1"/>
    <s v="Local"/>
    <s v="本地"/>
    <m/>
    <m/>
    <x v="181"/>
    <x v="177"/>
    <m/>
    <s v="PUB"/>
    <x v="9"/>
    <s v="Photography"/>
    <s v="攝影"/>
    <s v="n.a."/>
    <s v="n.a."/>
    <s v="&quot;All the people, so many people&quot; by Ling Ling Ling"/>
    <s v="夜遊我城 – 曾慶靈作品展"/>
    <s v="夜遊我城 – 曾慶靈作品展"/>
    <s v="n.a."/>
    <s v="n.a."/>
    <d v="2010-04-16T00:00:00"/>
    <d v="2010-05-20T00:00:00"/>
    <n v="2010"/>
    <n v="4"/>
    <n v="0"/>
    <s v="Art in Hospital"/>
    <s v="藝術在醫院"/>
    <s v="n.a."/>
    <s v="n.a."/>
    <s v="n.a."/>
    <s v="n.a."/>
    <s v="Ling Ling Ling"/>
    <s v="曾慶靈"/>
    <s v=" "/>
    <s v=" "/>
  </r>
  <r>
    <s v="1011"/>
    <s v="10110823b"/>
    <m/>
    <n v="1"/>
    <s v="Local"/>
    <s v="本地"/>
    <m/>
    <m/>
    <x v="18"/>
    <x v="420"/>
    <m/>
    <s v="PUB"/>
    <x v="10"/>
    <s v="Photography"/>
    <s v="攝影"/>
    <s v="n.a."/>
    <s v="n.a."/>
    <s v="&quot;All the people, so many people&quot; by Ling Ling Ling"/>
    <s v="夜遊我城 – 曾慶靈作品展"/>
    <s v="夜遊我城 – 曾慶靈作品展"/>
    <s v="n.a."/>
    <s v="n.a."/>
    <d v="2010-06-08T00:00:00"/>
    <d v="2010-07-08T00:00:00"/>
    <n v="2010"/>
    <n v="6"/>
    <n v="0"/>
    <s v="Art in Hospital"/>
    <s v="藝術在醫院"/>
    <s v="n.a."/>
    <s v="n.a."/>
    <s v="n.a."/>
    <s v="n.a."/>
    <s v="Ling Ling Ling"/>
    <s v="曾慶靈"/>
    <s v=" "/>
    <s v=" "/>
  </r>
  <r>
    <s v="1011"/>
    <s v="10110827a"/>
    <m/>
    <n v="1"/>
    <s v="Local"/>
    <s v="本地"/>
    <m/>
    <m/>
    <x v="428"/>
    <x v="421"/>
    <m/>
    <s v="MU"/>
    <x v="1"/>
    <s v="Others"/>
    <s v="其他"/>
    <s v="n.a."/>
    <s v="n.a."/>
    <s v="Public Art Project – Tamar Call for Proposals Exhibition"/>
    <s v="「添馬艦公眾藝術計劃」公開徵召作品提案展覽"/>
    <s v="「添馬艦公眾藝術計劃」公開徵召作品提案展覽"/>
    <s v="n.a."/>
    <s v="n.a."/>
    <d v="2010-04-23T00:00:00"/>
    <d v="2010-05-23T00:00:00"/>
    <n v="2010"/>
    <n v="4"/>
    <n v="0"/>
    <s v="Administration Wing, Chief Secretary for Administration's Office"/>
    <s v="政務司司長辦公室行政署"/>
    <s v="n.a."/>
    <s v="n.a."/>
    <s v="Art Promotion Office"/>
    <s v="藝術推廣辦事處"/>
    <s v="Organizer to provide information, photos and site model of Public Art Project - Tamar"/>
    <s v="主辦者提供「添馬艦公眾藝術計劃」相關照片、資料及建築模型"/>
    <s v=" "/>
    <s v=" "/>
  </r>
  <r>
    <s v="1011"/>
    <s v="10110827b"/>
    <m/>
    <n v="1"/>
    <s v="Local"/>
    <s v="本地"/>
    <m/>
    <m/>
    <x v="429"/>
    <x v="386"/>
    <m/>
    <s v="VA"/>
    <x v="170"/>
    <s v="Others"/>
    <s v="其他"/>
    <s v="n.a."/>
    <s v="n.a."/>
    <s v="Public Art Project – Tamar Call for Proposals Exhibition"/>
    <s v="「添馬艦公眾藝術計劃」公開徵召作品提案展覽"/>
    <s v="「添馬艦公眾藝術計劃」公開徵召作品提案展覽"/>
    <s v="n.a."/>
    <s v="n.a."/>
    <d v="2010-05-26T00:00:00"/>
    <d v="2010-06-28T00:00:00"/>
    <n v="2010"/>
    <n v="5"/>
    <n v="0"/>
    <s v="Administration Wing, Chief Secretary for Administration's Office"/>
    <s v="政務司司長辦公室行政署"/>
    <s v="n.a."/>
    <s v="n.a."/>
    <s v="Art Promotion Office"/>
    <s v="藝術推廣辦事處"/>
    <s v="Organizer to provide information, photos and site model of Public Art Project - Tamar"/>
    <s v="主辦者提供「添馬艦公眾藝術計劃」相關照片、資料及建築模型"/>
    <s v=" "/>
    <s v=" "/>
  </r>
  <r>
    <s v="1011"/>
    <s v="10110828a"/>
    <m/>
    <n v="1"/>
    <s v="Local"/>
    <s v="本地"/>
    <m/>
    <m/>
    <x v="7"/>
    <x v="90"/>
    <m/>
    <s v="PA"/>
    <x v="5"/>
    <s v="Painting"/>
    <s v="繪畫"/>
    <s v="n.a."/>
    <s v="n.a."/>
    <s v="Wah Yan College, Kowloon"/>
    <s v="九龍華仁書院八十五周年校慶視覺藝術展"/>
    <s v="九龍華仁書院八十五周年校慶視覺藝術展"/>
    <s v="n.a."/>
    <s v="n.a."/>
    <d v="2010-04-29T00:00:00"/>
    <d v="2010-05-05T00:00:00"/>
    <n v="2010"/>
    <n v="4"/>
    <n v="0"/>
    <s v="Wah Yan College, Kowloon"/>
    <s v="九龍華仁書院"/>
    <s v="n.a."/>
    <s v="n.a."/>
    <s v="n.a."/>
    <s v="n.a."/>
    <s v="n.a."/>
    <s v="n.a."/>
    <s v=" "/>
    <s v=" "/>
  </r>
  <r>
    <s v="1011"/>
    <s v="10110828b"/>
    <m/>
    <n v="1"/>
    <s v="Local"/>
    <s v="本地"/>
    <m/>
    <m/>
    <x v="73"/>
    <x v="66"/>
    <m/>
    <s v="PA"/>
    <x v="59"/>
    <s v="Painting"/>
    <s v="繪畫"/>
    <s v="n.a."/>
    <s v="n.a."/>
    <s v="Wah Yan College, Kowloon"/>
    <s v="九龍華仁書院八十五周年校慶視覺藝術展"/>
    <s v="九龍華仁書院八十五周年校慶視覺藝術展"/>
    <s v="n.a."/>
    <s v="n.a."/>
    <d v="2010-04-29T00:00:00"/>
    <d v="2010-05-05T00:00:00"/>
    <n v="2010"/>
    <n v="4"/>
    <n v="0"/>
    <s v="Wah Yan College, Kowloon"/>
    <s v="九龍華仁書院"/>
    <s v="n.a."/>
    <s v="n.a."/>
    <s v="n.a."/>
    <s v="n.a."/>
    <s v="n.a."/>
    <s v="n.a."/>
    <s v=" "/>
    <s v=" "/>
  </r>
  <r>
    <s v="1011"/>
    <s v="10110853a"/>
    <m/>
    <n v="1"/>
    <s v="Local"/>
    <s v="本地"/>
    <m/>
    <m/>
    <x v="430"/>
    <x v="422"/>
    <m/>
    <s v="SCH"/>
    <x v="47"/>
    <s v="Sculpture"/>
    <s v="雕塑"/>
    <s v="n.a."/>
    <s v="n.a."/>
    <s v="Echo: Hong Kong Sculpture Biennial"/>
    <s v="靜觀奇變：香港雕塑雙年展2010"/>
    <s v="靜觀奇變：香港雕塑雙年展2010"/>
    <s v="n.a."/>
    <s v="n.a."/>
    <d v="2010-05-30T00:00:00"/>
    <d v="2010-07-11T00:00:00"/>
    <n v="2010"/>
    <n v="5"/>
    <n v="0"/>
    <s v="The Chinese University of Hong Kong Department of Fine Arts; Hong Kong Sculpture Society; Artist Commune; Hong Kong Arts Development Council"/>
    <s v="香港中文大學藝術系、香港雕塑學會、藝術公社、香港藝術發展局"/>
    <s v="n.a."/>
    <s v="n.a."/>
    <s v="[Echo - Contemporary] Mok Yat Sin; [Echo - Classic] Jaffa Lam"/>
    <s v="n.a."/>
    <s v="[Echo - Contemporary] Chow Shun Keung; Ban Zhang; Movana Chen; Eastman Cheng; Kevin Fung; Ho Yuen Leung; Ho Siu Kee; Homan Ho; Hui Chui Hung; Danny Lee; Tung Wing Hong; Jaffa Lam; Kum Chi Keung; Man Fung Yi; Mok Yat San; Roy Ng; Tang Kwok Hin; Victor Tai;"/>
    <s v="[靜觀奇變──當代篇] 周順強、張志平、陳麗雲、鄭淑宜、馮力仁、何遠良、何兆基、何文聰、許翠紅、李展輝、董永康、林嵐、甘志強、文鳳儀、莫一新、吳鋌灝、鄧國騫、戴尚誠、黃國才、王天仁、楊承謙；[靜觀奇變──中國篇] 梁明誠、黎明、林國耀、吳雅琳、楊小樺、黎日晃、高蒙、陳克、蔣劍韜、段起來、賴錫鴻、陳曉陽、張弦、黃炳誼、陳宏踐、洛鵬、夏天、卓國森、呂學晶、陳育靈；[靜觀奇變──經典篇] 張義、朱達誠、夏碧泉、李福華、麥顯揚及 唐景森。學生回應作品︰鄭靜儀、李植芝、李雪盈、黃振欽、黃婉媚、姚君豪；[香港雕塑學會"/>
    <s v=" "/>
    <s v=" "/>
  </r>
  <r>
    <s v="1011"/>
    <s v="10110853b"/>
    <m/>
    <n v="1"/>
    <s v="Local"/>
    <s v="本地"/>
    <m/>
    <m/>
    <x v="272"/>
    <x v="261"/>
    <m/>
    <s v="VA"/>
    <x v="170"/>
    <s v="Sculpture"/>
    <s v="雕塑"/>
    <s v="n.a."/>
    <s v="n.a."/>
    <s v="Echo: Hong Kong Sculpture Biennial"/>
    <s v="靜觀奇變：香港雕塑雙年展2010"/>
    <s v="靜觀奇變：香港雕塑雙年展2010"/>
    <s v="n.a."/>
    <s v="n.a."/>
    <d v="2010-06-09T00:00:00"/>
    <d v="2010-06-18T00:00:00"/>
    <n v="2010"/>
    <n v="6"/>
    <n v="0"/>
    <s v="The Chinese University of Hong Kong Department of Fine Arts; Hong Kong Sculpture Society; Artist Commune; Hong Kong Arts Development Council"/>
    <s v="香港中文大學藝術系、香港雕塑學會、藝術公社、香港藝術發展局"/>
    <s v="n.a."/>
    <s v="n.a."/>
    <s v="[Echo - Contemporary] Mok Yat Sin; [Echo - Classic] Jaffa Lam"/>
    <s v="n.a."/>
    <s v="[Echo - Contemporary] Chow Shun Keung; Ban Zhang; Movana Chen; Eastman Cheng; Kevin Fung; Ho Yuen Leung; Ho Siu Kee; Homan Ho; Hui Chui Hung; Danny Lee; Tung Wing Hong; Jaffa Lam; Kum Chi Keung; Man Fung Yi; Mok Yat San; Roy Ng; Tang Kwok Hin; Victor Tai;"/>
    <s v="[靜觀奇變──當代篇] 周順強、張志平、陳麗雲、鄭淑宜、馮力仁、何遠良、何兆基、何文聰、許翠紅、李展輝、董永康、林嵐、甘志強、文鳳儀、莫一新、吳鋌灝、鄧國騫、戴尚誠、黃國才、王天仁、楊承謙；[靜觀奇變──中國篇] 梁明誠、黎明、林國耀、吳雅琳、楊小樺、黎日晃、高蒙、陳克、蔣劍韜、段起來、賴錫鴻、陳曉陽、張弦、黃炳誼、陳宏踐、洛鵬、夏天、卓國森、呂學晶、陳育靈；[靜觀奇變──經典篇] 張義、朱達誠、夏碧泉、李福華、麥顯揚及 唐景森。學生回應作品︰鄭靜儀、李植芝、李雪盈、黃振欽、黃婉媚、姚君豪；[香港雕塑學會"/>
    <s v=" "/>
    <s v=" "/>
  </r>
  <r>
    <s v="1011"/>
    <s v="10110853c"/>
    <m/>
    <n v="1"/>
    <s v="Local"/>
    <s v="本地"/>
    <m/>
    <m/>
    <x v="6"/>
    <x v="4"/>
    <m/>
    <s v="ART"/>
    <x v="4"/>
    <s v="Sculpture"/>
    <s v="雕塑"/>
    <s v="n.a."/>
    <s v="n.a."/>
    <s v="Echo: Hong Kong Sculpture Biennial"/>
    <s v="靜觀奇變：香港雕塑雙年展2010"/>
    <s v="靜觀奇變：香港雕塑雙年展2010"/>
    <s v="n.a."/>
    <s v="n.a."/>
    <d v="2010-07-24T00:00:00"/>
    <d v="2010-08-18T00:00:00"/>
    <n v="2010"/>
    <n v="7"/>
    <n v="0"/>
    <s v="The Chinese University of Hong Kong Department of Fine Arts; Hong Kong Sculpture Society; Artist Commune; Hong Kong Arts Development Council"/>
    <s v="香港中文大學藝術系、香港雕塑學會、藝術公社、香港藝術發展局"/>
    <s v="n.a."/>
    <s v="n.a."/>
    <s v="[Echo - Contemporary] Mok Yat Sin; [Echo - Classic] Jaffa Lam"/>
    <s v="n.a."/>
    <s v="[Echo - Contemporary] Chow Shun Keung; Ban Zhang; Movana Chen; Eastman Cheng; Kevin Fung; Ho Yuen Leung; Ho Siu Kee; Homan Ho; Hui Chui Hung; Danny Lee; Tung Wing Hong; Jaffa Lam; Kum Chi Keung; Man Fung Yi; Mok Yat San; Roy Ng; Tang Kwok Hin; Victor Tai;"/>
    <s v="[靜觀奇變──當代篇] 周順強、張志平、陳麗雲、鄭淑宜、馮力仁、何遠良、何兆基、何文聰、許翠紅、李展輝、董永康、林嵐、甘志強、文鳳儀、莫一新、吳鋌灝、鄧國騫、戴尚誠、黃國才、王天仁、楊承謙；[靜觀奇變──中國篇] 梁明誠、黎明、林國耀、吳雅琳、楊小樺、黎日晃、高蒙、陳克、蔣劍韜、段起來、賴錫鴻、陳曉陽、張弦、黃炳誼、陳宏踐、洛鵬、夏天、卓國森、呂學晶、陳育靈；[靜觀奇變──經典篇] 張義、朱達誠、夏碧泉、李福華、麥顯揚及 唐景森。學生回應作品︰鄭靜儀、李植芝、李雪盈、黃振欽、黃婉媚、姚君豪；[香港雕塑學會"/>
    <s v=" "/>
    <s v=" "/>
  </r>
  <r>
    <s v="1011"/>
    <s v="10110869a"/>
    <m/>
    <n v="1"/>
    <s v="Local"/>
    <s v="本地"/>
    <m/>
    <m/>
    <x v="431"/>
    <x v="423"/>
    <m/>
    <s v="VA"/>
    <x v="147"/>
    <s v="Design"/>
    <s v="設計"/>
    <s v="n.a."/>
    <s v="n.a."/>
    <s v="Enter Play 8C013 Design Exhibition"/>
    <s v="n.a."/>
    <s v="Enter Play 8C013 Design Exhibition"/>
    <s v="n.a."/>
    <s v="n.a."/>
    <d v="2010-06-25T00:00:00"/>
    <d v="2010-06-27T00:00:00"/>
    <n v="2010"/>
    <n v="6"/>
    <n v="0"/>
    <s v="Hong Kong Ommunity College"/>
    <s v="香港專上學院"/>
    <s v="n.a."/>
    <s v="n.a."/>
    <s v="n.a."/>
    <s v="n.a."/>
    <s v="n.a."/>
    <s v="n.a."/>
    <s v=" "/>
    <s v=" "/>
  </r>
  <r>
    <s v="1011"/>
    <s v="10110869b"/>
    <m/>
    <n v="1"/>
    <s v="Local"/>
    <s v="本地"/>
    <m/>
    <m/>
    <x v="432"/>
    <x v="424"/>
    <m/>
    <s v="SCH"/>
    <x v="237"/>
    <s v="Design"/>
    <s v="設計"/>
    <s v="n.a."/>
    <s v="n.a."/>
    <s v="Enter Play 8C013 Design Exhibition"/>
    <s v="n.a."/>
    <s v="Enter Play 8C013 Design Exhibition"/>
    <s v="n.a."/>
    <s v="n.a."/>
    <d v="2010-06-30T00:00:00"/>
    <d v="2010-07-11T00:00:00"/>
    <n v="2010"/>
    <n v="6"/>
    <n v="0"/>
    <s v="Hong Kong Ommunity College"/>
    <s v="香港專上學院"/>
    <s v="n.a."/>
    <s v="n.a."/>
    <s v="n.a."/>
    <s v="n.a."/>
    <s v="n.a."/>
    <s v="n.a."/>
    <s v=" "/>
    <s v=" "/>
  </r>
  <r>
    <s v="1011"/>
    <s v="10110886a"/>
    <m/>
    <n v="1"/>
    <s v="Local"/>
    <s v="本地"/>
    <m/>
    <m/>
    <x v="69"/>
    <x v="62"/>
    <m/>
    <s v="BUSS"/>
    <x v="57"/>
    <s v="Mixed Media and Installation"/>
    <s v="混合媒介及裝置"/>
    <s v="n.a."/>
    <s v="n.a."/>
    <s v="EVOKING Female BEAUTY"/>
    <s v="千嬌百媚"/>
    <s v="千嬌百媚"/>
    <s v="n.a."/>
    <s v="n.a."/>
    <d v="2010-08-04T00:00:00"/>
    <d v="2010-08-19T00:00:00"/>
    <n v="2010"/>
    <n v="8"/>
    <n v="0"/>
    <s v="Gallery by Harbour, Harbour City, Artlinks Asia"/>
    <s v="海港城‧美術館, 海港城, 藝廊亞洲"/>
    <s v="n.a."/>
    <s v="n.a."/>
    <s v="n.a."/>
    <s v="n.a."/>
    <s v="Simon Claridge, Eve Arnold, Joanne Panayi"/>
    <s v="n.a."/>
    <s v=" "/>
    <s v=" "/>
  </r>
  <r>
    <s v="1011"/>
    <s v="10110886b"/>
    <m/>
    <n v="1"/>
    <s v="Local"/>
    <s v="本地"/>
    <m/>
    <m/>
    <x v="414"/>
    <x v="63"/>
    <m/>
    <s v="GAL"/>
    <x v="58"/>
    <s v="Mixed Media and Installation"/>
    <s v="混合媒介及裝置"/>
    <s v="n.a."/>
    <s v="n.a."/>
    <s v="EVOKING Female BEAUTY"/>
    <s v="千嬌百媚"/>
    <s v="千嬌百媚"/>
    <s v="n.a."/>
    <s v="n.a."/>
    <s v="9999"/>
    <s v="9999"/>
    <s v="9999"/>
    <s v="9999"/>
    <n v="99"/>
    <s v="Gallery by Harbour, Harbour City, Artlinks Asia"/>
    <s v="海港城‧美術館, 海港城, 藝廊亞洲"/>
    <s v="n.a."/>
    <s v="n.a."/>
    <s v="n.a."/>
    <s v="n.a."/>
    <s v="Simon Claridge, Eve Arnold, Joanne Panayi"/>
    <s v="n.a."/>
    <s v=" "/>
    <s v=" "/>
  </r>
  <r>
    <s v="1011"/>
    <s v="10110903b"/>
    <m/>
    <n v="1"/>
    <s v="Local"/>
    <s v="本地"/>
    <m/>
    <m/>
    <x v="380"/>
    <x v="340"/>
    <m/>
    <s v="GAL"/>
    <x v="219"/>
    <s v="Mixed Media and Installation"/>
    <s v="混合媒介及裝置"/>
    <s v="n.a."/>
    <s v="n.a."/>
    <s v="A Departure from Reality III: The Tender Truth"/>
    <s v="與現實的背離三聯展之（三）：微妙的真相"/>
    <s v="與現實的背離三聯展之（三）：微妙的真相"/>
    <s v="n.a."/>
    <s v="n.a."/>
    <d v="2010-09-11T00:00:00"/>
    <d v="2010-10-31T00:00:00"/>
    <n v="2010"/>
    <n v="9"/>
    <n v="0"/>
    <s v="Blindspot Gallery"/>
    <s v="Blindspot Gallery"/>
    <s v="n.a."/>
    <s v="n.a."/>
    <s v="Janet Fong"/>
    <s v="方敏兒"/>
    <s v="Maleonn, Jiang Pengyi"/>
    <s v="馬良、蔣鵬奕"/>
    <s v=" "/>
    <s v=" "/>
  </r>
  <r>
    <s v="1011"/>
    <s v="10110915a"/>
    <m/>
    <n v="1"/>
    <s v="Local"/>
    <s v="本地"/>
    <m/>
    <m/>
    <x v="433"/>
    <x v="425"/>
    <m/>
    <s v="ART"/>
    <x v="129"/>
    <s v="New Media Art"/>
    <s v="新媒體藝術"/>
    <s v="n.a."/>
    <s v="n.a."/>
    <s v="The Exquisite Corpse Video Project Vol.2"/>
    <s v="n.a."/>
    <s v="The Exquisite Corpse Video Project Vol.2"/>
    <s v="n.a."/>
    <s v="n.a."/>
    <d v="2010-09-18T00:00:00"/>
    <s v="9999"/>
    <n v="2010"/>
    <n v="9"/>
    <n v="99"/>
    <s v="Videotage, Hong Kong; Blueprint, London; Galerie Carla Magna, Paris"/>
    <s v="錄影太奇（香港）、Blueprint（倫敦）、Galerie Carla Magna（巴黎）"/>
    <s v="n.a."/>
    <s v="n.a."/>
    <s v="Kika Nicolela"/>
    <s v="n.a."/>
    <s v="Lam Wai Kit etc."/>
    <s v="林慧潔等"/>
    <s v=" "/>
    <s v=" "/>
  </r>
  <r>
    <s v="1011"/>
    <s v="10110915b"/>
    <m/>
    <n v="1"/>
    <s v="Non-local"/>
    <s v="非本地"/>
    <m/>
    <m/>
    <x v="434"/>
    <x v="426"/>
    <m/>
    <n v="777"/>
    <x v="6"/>
    <s v="New Media Art"/>
    <s v="新媒體藝術"/>
    <s v="n.a."/>
    <s v="n.a."/>
    <s v="The Exquisite Corpse Video Project Vol.2"/>
    <s v="n.a."/>
    <s v="The Exquisite Corpse Video Project Vol.2"/>
    <s v="n.a."/>
    <s v="n.a."/>
    <d v="2010-10-15T00:00:00"/>
    <d v="2010-10-16T00:00:00"/>
    <n v="2010"/>
    <n v="10"/>
    <n v="0"/>
    <s v="Videotage, Hong Kong; Blueprint, London; Galerie Carla Magna, Paris"/>
    <s v="錄影太奇（香港）、Blueprint（倫敦）、Galerie Carla Magna（巴黎）"/>
    <s v="n.a."/>
    <s v="n.a."/>
    <s v="Kika Nicolela"/>
    <s v="n.a."/>
    <s v="Lam Wai Kit etc."/>
    <s v="林慧潔等"/>
    <s v=" "/>
    <s v=" "/>
  </r>
  <r>
    <s v="1011"/>
    <s v="10110915c"/>
    <m/>
    <n v="1"/>
    <s v="Non-local"/>
    <s v="非本地"/>
    <m/>
    <m/>
    <x v="435"/>
    <x v="150"/>
    <m/>
    <n v="777"/>
    <x v="6"/>
    <s v="New Media Art"/>
    <s v="新媒體藝術"/>
    <s v="n.a."/>
    <s v="n.a."/>
    <s v="The Exquisite Corpse Video Project Vol.2"/>
    <s v="n.a."/>
    <s v="The Exquisite Corpse Video Project Vol.2"/>
    <s v="n.a."/>
    <s v="n.a."/>
    <d v="2010-11-20T00:00:00"/>
    <s v="9999"/>
    <n v="2010"/>
    <n v="11"/>
    <n v="99"/>
    <s v="Videotage, Hong Kong; Blueprint, London; Galerie Carla Magna, Paris"/>
    <s v="錄影太奇（香港）、Blueprint（倫敦）、Galerie Carla Magna（巴黎）"/>
    <s v="n.a."/>
    <s v="n.a."/>
    <s v="Kika Nicolela"/>
    <s v="n.a."/>
    <s v="Lam Wai Kit etc."/>
    <s v="林慧潔等"/>
    <s v=" "/>
    <s v=" "/>
  </r>
  <r>
    <s v="1011"/>
    <s v="10110922a"/>
    <m/>
    <n v="1"/>
    <s v="Local"/>
    <s v="本地"/>
    <m/>
    <m/>
    <x v="308"/>
    <x v="299"/>
    <m/>
    <s v="GAL"/>
    <x v="179"/>
    <s v="Painting"/>
    <s v="繪畫"/>
    <s v="n.a."/>
    <s v="n.a."/>
    <s v="Reproduction of Reproduction: Paintings by Chow Chun-fai"/>
    <s v="周俊輝：衍生的衍生"/>
    <s v="周俊輝：衍生的衍生"/>
    <s v="n.a."/>
    <s v="n.a."/>
    <d v="2010-09-30T00:00:00"/>
    <d v="2010-10-23T00:00:00"/>
    <n v="2010"/>
    <n v="9"/>
    <n v="0"/>
    <s v="Hanart TZ Gallery"/>
    <s v="漢雅軒"/>
    <s v="n.a."/>
    <s v="n.a."/>
    <s v="n.a."/>
    <s v="n.a."/>
    <s v="CHOW Chun Fai"/>
    <s v="周俊輝"/>
    <s v=" "/>
    <s v=" "/>
  </r>
  <r>
    <s v="1011"/>
    <s v="10110922b"/>
    <m/>
    <n v="1"/>
    <s v="Local"/>
    <s v="本地"/>
    <m/>
    <m/>
    <x v="142"/>
    <x v="127"/>
    <m/>
    <s v="GAL"/>
    <x v="79"/>
    <s v="Painting"/>
    <s v="繪畫"/>
    <s v="n.a."/>
    <s v="n.a."/>
    <s v="Reproduction of Reproduction: Paintings by Chow Chun-fai"/>
    <s v="周俊輝：衍生的衍生"/>
    <s v="周俊輝：衍生的衍生"/>
    <s v="n.a."/>
    <s v="n.a."/>
    <s v="9999"/>
    <s v="9999"/>
    <s v="9999"/>
    <s v="9999"/>
    <n v="99"/>
    <s v="Hanart TZ Gallery"/>
    <s v="漢雅軒"/>
    <s v="n.a."/>
    <s v="n.a."/>
    <s v="n.a."/>
    <s v="n.a."/>
    <s v="CHOW Chun Fai"/>
    <s v="周俊輝"/>
    <s v=" "/>
    <s v=" "/>
  </r>
  <r>
    <s v="1011"/>
    <s v="10110938a"/>
    <m/>
    <n v="1"/>
    <s v="Local"/>
    <s v="本地"/>
    <m/>
    <m/>
    <x v="436"/>
    <x v="427"/>
    <m/>
    <s v="PUB"/>
    <x v="238"/>
    <s v="Mixed Media and Installation"/>
    <s v="混合媒介及裝置"/>
    <s v="n.a."/>
    <s v="n.a."/>
    <s v="Reclamation Exercise Eco Art"/>
    <s v="回收作業‧生態藝術"/>
    <s v="回收作業‧生態藝術"/>
    <s v="n.a."/>
    <s v="n.a."/>
    <d v="2010-10-17T00:00:00"/>
    <d v="2010-10-31T00:00:00"/>
    <n v="2010"/>
    <n v="10"/>
    <n v="0"/>
    <s v="The Office of the Arts Administrator, CUHK"/>
    <s v="香港中文大學藝術行政主任辦公室"/>
    <s v="n.a."/>
    <s v="n.a."/>
    <s v="Seeman Ho"/>
    <s v="二犬十一咪"/>
    <s v="n.a."/>
    <s v="視覺回收員：阮漢威、二犬十一咪；聲音回收員：陳偉光、許諾；動作回收員：黃靜婷；1000個廢藝術品創作者"/>
    <s v=" "/>
    <s v=" "/>
  </r>
  <r>
    <s v="1011"/>
    <s v="10110938b"/>
    <m/>
    <n v="1"/>
    <s v="Local"/>
    <s v="本地"/>
    <m/>
    <m/>
    <x v="437"/>
    <x v="428"/>
    <m/>
    <s v="PUB"/>
    <x v="239"/>
    <s v="Mixed Media and Installation"/>
    <s v="混合媒介及裝置"/>
    <s v="n.a."/>
    <s v="n.a."/>
    <s v="Reclamation Exercise Eco Art"/>
    <s v="回收作業‧生態藝術"/>
    <s v="回收作業‧生態藝術"/>
    <s v="n.a."/>
    <s v="n.a."/>
    <d v="2010-11-13T00:00:00"/>
    <d v="2010-11-15T00:00:00"/>
    <n v="2010"/>
    <n v="11"/>
    <n v="0"/>
    <s v="The Office of the Arts Administrator, CUHK"/>
    <s v="香港中文大學藝術行政主任辦公室"/>
    <s v="n.a."/>
    <s v="n.a."/>
    <s v="Seeman Ho"/>
    <s v="二犬十一咪"/>
    <s v="n.a."/>
    <s v="視覺回收員：阮漢威、二犬十一咪；聲音回收員：陳偉光、許諾；動作回收員：黃靜婷；1000個廢藝術品創作者"/>
    <s v=" "/>
    <s v=" "/>
  </r>
  <r>
    <s v="1011"/>
    <s v="10110938c"/>
    <m/>
    <n v="1"/>
    <s v="Local"/>
    <s v="本地"/>
    <m/>
    <m/>
    <x v="438"/>
    <x v="429"/>
    <m/>
    <s v="SCH"/>
    <x v="240"/>
    <s v="Mixed Media and Installation"/>
    <s v="混合媒介及裝置"/>
    <s v="n.a."/>
    <s v="n.a."/>
    <s v="Reclamation Exercise Eco Art"/>
    <s v="回收作業生態藝術展"/>
    <s v="回收作業生態藝術展"/>
    <s v="n.a."/>
    <s v="n.a."/>
    <d v="2011-02-18T00:00:00"/>
    <d v="2011-02-26T00:00:00"/>
    <n v="2011"/>
    <n v="2"/>
    <n v="0"/>
    <s v="The Office of the Arts Administrator, CUHK"/>
    <s v="香港中文大學藝術行政主任辦公室"/>
    <s v="n.a."/>
    <s v="n.a."/>
    <s v="Seeman Ho"/>
    <s v="二犬十一咪"/>
    <s v="n.a."/>
    <s v="視覺回收員：阮漢威、二犬十一咪；聲音回收員：陳偉光、許諾；動作回收員：黃靜婷；1000個廢藝術品創作者"/>
    <s v=" "/>
    <s v=" "/>
  </r>
  <r>
    <s v="1011"/>
    <s v="10110968a"/>
    <m/>
    <n v="1"/>
    <s v="Local"/>
    <s v="本地"/>
    <m/>
    <m/>
    <x v="181"/>
    <x v="177"/>
    <m/>
    <s v="PUB"/>
    <x v="9"/>
    <s v="Painting"/>
    <s v="繪畫"/>
    <s v="n.a."/>
    <s v="n.a."/>
    <s v="‘Reach for the Heart’ Art Workshop Exhibition"/>
    <s v="「心窗」藝術工作坊 – 作品展"/>
    <s v="「心窗」藝術工作坊 – 作品展"/>
    <s v="n.a."/>
    <s v="n.a."/>
    <d v="2010-11-27T00:00:00"/>
    <d v="2010-12-31T00:00:00"/>
    <n v="2010"/>
    <n v="11"/>
    <n v="0"/>
    <s v="Art in Hospital"/>
    <s v="藝術在醫院"/>
    <s v="n.a."/>
    <s v="n.a."/>
    <s v="n.a."/>
    <s v="n.a."/>
    <s v="Geriatric Patients"/>
    <s v="長者病友"/>
    <s v=" "/>
    <s v=" "/>
  </r>
  <r>
    <s v="1011"/>
    <s v="10110968b"/>
    <m/>
    <n v="1"/>
    <s v="Local"/>
    <s v="本地"/>
    <m/>
    <m/>
    <x v="6"/>
    <x v="4"/>
    <m/>
    <s v="ART"/>
    <x v="4"/>
    <s v="Painting"/>
    <s v="繪畫"/>
    <s v="n.a."/>
    <s v="n.a."/>
    <s v="‘Reach for the Heart’ Art Workshop Exhibition"/>
    <s v="「心窗」藝術工作坊 – 作品展"/>
    <s v="「心窗」藝術工作坊 – 作品展"/>
    <s v="n.a."/>
    <s v="n.a."/>
    <d v="2010-10-09T00:00:00"/>
    <d v="2010-10-21T00:00:00"/>
    <n v="2010"/>
    <n v="10"/>
    <n v="0"/>
    <s v="Art in Hospital"/>
    <s v="藝術在醫院"/>
    <s v="n.a."/>
    <s v="n.a."/>
    <s v="n.a."/>
    <s v="n.a."/>
    <s v="Geriatric Patients"/>
    <s v="長者病友"/>
    <s v=" "/>
    <s v=" "/>
  </r>
  <r>
    <s v="1011"/>
    <s v="10110978a"/>
    <m/>
    <n v="1"/>
    <s v="Local"/>
    <s v="本地"/>
    <m/>
    <m/>
    <x v="73"/>
    <x v="84"/>
    <m/>
    <s v="PA"/>
    <x v="59"/>
    <s v="Photography"/>
    <s v="攝影"/>
    <s v="n.a."/>
    <s v="n.a."/>
    <s v="Hong Kong Photo Festival 2010: SEA‧SKY‧STARS"/>
    <s v="《碧海‧藍天‧穹蒼》潛水、鸛鳥、天文攝影展"/>
    <s v="《碧海‧藍天‧穹蒼》潛水、鸛鳥、天文攝影展"/>
    <s v="n.a."/>
    <s v="n.a."/>
    <d v="2010-12-06T00:00:00"/>
    <d v="2010-12-10T00:00:00"/>
    <n v="2010"/>
    <n v="12"/>
    <n v="0"/>
    <s v="Hong Kong Photographic Culture Association"/>
    <s v="香港攝影文化協會"/>
    <s v="n.a."/>
    <s v="賽馬會創意藝術中心"/>
    <s v="n.a."/>
    <s v="香港天文學會、香港觀鳥會、潛水愛好者"/>
    <s v="n.a."/>
    <s v="香港觀鳥會、香港天文學會及潛水界攝影人士"/>
    <s v=" "/>
    <s v=" "/>
  </r>
  <r>
    <s v="1011"/>
    <s v="10110978b"/>
    <m/>
    <n v="1"/>
    <s v="Local"/>
    <s v="本地"/>
    <m/>
    <m/>
    <x v="184"/>
    <x v="430"/>
    <m/>
    <s v="JCCAC"/>
    <x v="2"/>
    <s v="Photography"/>
    <s v="攝影"/>
    <s v="n.a."/>
    <s v="n.a."/>
    <s v="Hong Kong Photo Festival 2010: SEA‧SKY‧STARS"/>
    <s v="《碧海‧藍天‧穹蒼》潛水、鸛鳥、天文攝影展"/>
    <s v="《碧海‧藍天‧穹蒼》潛水、鸛鳥、天文攝影展"/>
    <s v="n.a."/>
    <s v="n.a."/>
    <d v="2010-12-13T00:00:00"/>
    <d v="2010-12-26T00:00:00"/>
    <n v="2010"/>
    <n v="12"/>
    <n v="0"/>
    <s v="Hong Kong Photographic Culture Association"/>
    <s v="香港攝影文化協會"/>
    <s v="n.a."/>
    <s v="賽馬會創意藝術中心"/>
    <s v="n.a."/>
    <s v="香港天文學會、香港觀鳥會、潛水愛好者"/>
    <s v="n.a."/>
    <s v="香港觀鳥會、香港天文學會及潛水界攝影人士"/>
    <s v=" "/>
    <s v=" "/>
  </r>
  <r>
    <s v="1011"/>
    <s v="10111500"/>
    <m/>
    <n v="0"/>
    <s v="Local"/>
    <s v="本地"/>
    <m/>
    <m/>
    <x v="184"/>
    <x v="431"/>
    <m/>
    <s v="ART"/>
    <x v="90"/>
    <s v="Mixed Media and Installation"/>
    <s v="混合媒介及裝置"/>
    <s v="n.a."/>
    <s v="n.a."/>
    <s v="Rewrite the History - Phoebe Man Installation Art"/>
    <s v="重寫歷史 - 文晶瑩裝置藝術"/>
    <s v="重寫歷史 - 文晶瑩裝置藝術"/>
    <s v="n.a."/>
    <s v="n.a."/>
    <d v="2011-01-08T00:00:00"/>
    <d v="2011-01-16T00:00:00"/>
    <n v="2011"/>
    <n v="1"/>
    <n v="0"/>
    <s v="Man Ching-ying"/>
    <s v="文晶瑩"/>
    <s v="n.a."/>
    <s v="n.a."/>
    <s v="n.a."/>
    <s v="n.a."/>
    <s v="n.a."/>
    <s v="n.a."/>
    <s v=" "/>
    <s v="年報資料"/>
  </r>
  <r>
    <s v="1011"/>
    <s v="10111501"/>
    <m/>
    <n v="0"/>
    <s v="Local"/>
    <s v="本地"/>
    <m/>
    <m/>
    <x v="6"/>
    <x v="4"/>
    <m/>
    <s v="ART"/>
    <x v="4"/>
    <s v="Mixed Media and Installation"/>
    <s v="混合媒介及裝置"/>
    <s v="n.a."/>
    <s v="n.a."/>
    <s v="Fire and Water"/>
    <s v="火． 水"/>
    <s v="火． 水"/>
    <s v="n.a."/>
    <s v="n.a."/>
    <d v="2011-03-18T00:00:00"/>
    <d v="2011-03-30T00:00:00"/>
    <n v="2011"/>
    <n v="3"/>
    <n v="0"/>
    <s v="Tai Sau-wai, Rosabella"/>
    <s v="戴秀慧"/>
    <s v="n.a."/>
    <s v="n.a."/>
    <s v="n.a."/>
    <s v="n.a."/>
    <s v="n.a."/>
    <s v="n.a."/>
    <s v=" "/>
    <s v="年報資料"/>
  </r>
  <r>
    <s v="1011"/>
    <s v="10111502"/>
    <m/>
    <n v="0"/>
    <s v="Local"/>
    <s v="本地"/>
    <m/>
    <m/>
    <x v="94"/>
    <x v="432"/>
    <m/>
    <s v="PA"/>
    <x v="71"/>
    <s v="Chinese Painting, Calligraphy and Seal Carving"/>
    <s v="書畫篆刻"/>
    <s v="n.a."/>
    <s v="n.a."/>
    <s v="Visual Arts Exhibition"/>
    <s v="九十寬懷 - 余寄撫師生書法聯展"/>
    <s v="九十寬懷 - 余寄撫師生書法聯展"/>
    <s v="n.a."/>
    <s v="n.a."/>
    <d v="2010-08-20T00:00:00"/>
    <d v="2010-08-25T00:00:00"/>
    <n v="2010"/>
    <n v="8"/>
    <n v="0"/>
    <s v="The Hong Kong Association of Amateur Calligraphers"/>
    <s v="香港書法愛好者協會"/>
    <s v="n.a."/>
    <s v="n.a."/>
    <s v="n.a."/>
    <s v="n.a."/>
    <s v="n.a."/>
    <s v="n.a."/>
    <s v=" "/>
    <s v="年報資料"/>
  </r>
  <r>
    <s v="1011"/>
    <s v="10111503"/>
    <m/>
    <n v="0"/>
    <s v="Local"/>
    <s v="本地"/>
    <m/>
    <m/>
    <x v="439"/>
    <x v="433"/>
    <m/>
    <s v="BUSS"/>
    <x v="241"/>
    <s v="Photography"/>
    <s v="攝影"/>
    <s v="n.a."/>
    <s v="n.a."/>
    <s v="Closer MOLLY &amp; MIMI LOMO Exhibition"/>
    <s v="&quot; 親密”MOL LY &amp; MIMI LOMO 攝影展"/>
    <s v="&quot; 親密”MOL LY &amp; MIMI LOMO 攝影展"/>
    <s v="n.a."/>
    <s v="n.a."/>
    <d v="2010-08-01T00:00:00"/>
    <d v="2010-10-31T00:00:00"/>
    <n v="2010"/>
    <n v="8"/>
    <n v="0"/>
    <s v="Zheng Ruoxing"/>
    <s v="鄭若行"/>
    <s v="n.a."/>
    <s v="n.a."/>
    <s v="n.a."/>
    <s v="n.a."/>
    <s v="n.a."/>
    <s v="n.a."/>
    <s v=" "/>
    <s v="年報資料"/>
  </r>
  <r>
    <s v="1011"/>
    <s v="10111504"/>
    <m/>
    <n v="0"/>
    <s v="Local"/>
    <s v="本地"/>
    <m/>
    <m/>
    <x v="58"/>
    <x v="52"/>
    <m/>
    <s v="SCH"/>
    <x v="47"/>
    <s v="Chinese Painting, Calligraphy and Seal Carving"/>
    <s v="書畫篆刻"/>
    <s v="n.a."/>
    <s v="n.a."/>
    <s v="Exhibition of The Chinese Calligraphy and Painting Society"/>
    <s v="中大書畫社會員作品展"/>
    <s v="中大書畫社會員作品展"/>
    <s v="n.a."/>
    <s v="n.a."/>
    <d v="2011-02-28T00:00:00"/>
    <d v="2011-03-11T00:00:00"/>
    <n v="2011"/>
    <n v="2"/>
    <n v="0"/>
    <s v="The Chinese Calligraphy and Painting Society"/>
    <s v="中大書畫社"/>
    <s v="n.a."/>
    <s v="n.a."/>
    <s v="n.a."/>
    <s v="n.a."/>
    <s v="n.a."/>
    <s v="n.a."/>
    <s v=" "/>
    <s v=" "/>
  </r>
  <r>
    <s v="1011"/>
    <s v="10111505"/>
    <m/>
    <n v="0"/>
    <s v="Local"/>
    <s v="本地"/>
    <m/>
    <m/>
    <x v="245"/>
    <x v="434"/>
    <m/>
    <s v="LIB"/>
    <x v="60"/>
    <s v="Prints"/>
    <s v="版畫"/>
    <s v="n.a."/>
    <s v="n.a."/>
    <s v="22nd HK Print Awards: Roving Exhibition"/>
    <s v="第廿二屆香港印製大獎巡迴展覽"/>
    <s v="第廿二屆香港印製大獎巡迴展覽"/>
    <s v="n.a."/>
    <s v="n.a."/>
    <d v="2011-02-01T00:00:00"/>
    <d v="2011-02-13T00:00:00"/>
    <n v="2011"/>
    <n v="2"/>
    <n v="0"/>
    <s v="Hong Kong Public Libraries, the Leisure and Cultural Services Department"/>
    <s v="康樂及文化事務署香港公共圖書館"/>
    <s v="n.a."/>
    <s v="n.a."/>
    <s v="n.a."/>
    <s v="n.a."/>
    <s v="n.a."/>
    <s v="n.a."/>
    <s v=" "/>
    <s v=" "/>
  </r>
  <r>
    <s v="1011"/>
    <s v="10111506"/>
    <m/>
    <n v="0"/>
    <s v="Local"/>
    <s v="本地"/>
    <m/>
    <m/>
    <x v="440"/>
    <x v="139"/>
    <m/>
    <s v="GAL"/>
    <x v="37"/>
    <s v="Photography"/>
    <s v="攝影"/>
    <s v="n.a."/>
    <s v="n.a."/>
    <s v="Pop Up Exhibition"/>
    <s v="n.a."/>
    <s v="Pop Up Exhibition"/>
    <s v="n.a."/>
    <s v="n.a."/>
    <d v="2011-01-22T00:00:00"/>
    <d v="2011-01-23T00:00:00"/>
    <n v="2011"/>
    <n v="1"/>
    <n v="0"/>
    <s v="The Cat Street Gallery"/>
    <s v="The Cat Street Gallery"/>
    <s v="n.a."/>
    <s v="n.a."/>
    <s v="n.a."/>
    <s v="n.a."/>
    <s v="Paul ROBINSON"/>
    <s v="n.a."/>
    <s v=" "/>
    <s v=" "/>
  </r>
  <r>
    <s v="1011"/>
    <s v="10111507"/>
    <m/>
    <n v="0"/>
    <s v="Local"/>
    <s v="本地"/>
    <m/>
    <m/>
    <x v="48"/>
    <x v="139"/>
    <m/>
    <s v="GAL"/>
    <x v="37"/>
    <s v="Photography"/>
    <s v="攝影"/>
    <s v="n.a."/>
    <s v="n.a."/>
    <s v="The Beautiful And The Damned"/>
    <s v="n.a."/>
    <s v="The Beautiful And The Damned"/>
    <s v="n.a."/>
    <s v="n.a."/>
    <d v="2011-02-10T00:00:00"/>
    <d v="2011-03-05T00:00:00"/>
    <n v="2011"/>
    <n v="2"/>
    <n v="0"/>
    <s v="n.a."/>
    <s v="n.a."/>
    <s v="n.a."/>
    <s v="n.a."/>
    <s v="n.a."/>
    <s v="n.a."/>
    <s v="Zhivago Duncan"/>
    <s v="n.a."/>
    <s v=" "/>
    <s v=" "/>
  </r>
  <r>
    <s v="1011"/>
    <s v="10111508"/>
    <m/>
    <n v="0"/>
    <s v="Local"/>
    <s v="本地"/>
    <m/>
    <m/>
    <x v="8"/>
    <x v="435"/>
    <m/>
    <s v="GAL"/>
    <x v="153"/>
    <s v="Ceramics"/>
    <s v="陶藝"/>
    <s v="n.a."/>
    <s v="n.a."/>
    <s v="UN‧Earth' - An Exhibition of Contemporary Ceramic Art from Taiwan, Hong Kong and Japan"/>
    <s v="「土‧非土」：台、港、日當代陶瓷藝術展"/>
    <s v="「土‧非土」：台、港、日當代陶瓷藝術展"/>
    <s v="n.a."/>
    <s v="n.a."/>
    <d v="2011-01-01T00:00:00"/>
    <d v="2011-01-08T00:00:00"/>
    <n v="2011"/>
    <n v="1"/>
    <n v="0"/>
    <s v="n.a."/>
    <s v="n.a."/>
    <s v="n.a."/>
    <s v="n.a."/>
    <s v="n.a."/>
    <s v="n.a."/>
    <s v="n.a."/>
    <s v="n.a."/>
    <s v=" "/>
    <s v=" "/>
  </r>
  <r>
    <s v="1011"/>
    <s v="10111509"/>
    <m/>
    <n v="0"/>
    <s v="Local"/>
    <s v="本地"/>
    <m/>
    <m/>
    <x v="393"/>
    <x v="142"/>
    <m/>
    <s v="HKAC"/>
    <x v="76"/>
    <s v="Photography"/>
    <s v="攝影"/>
    <s v="n.a."/>
    <s v="n.a."/>
    <s v="n.a."/>
    <s v="創想生活節─《影像都市》攝影展"/>
    <s v="創想生活節─《影像都市》攝影展"/>
    <s v="n.a."/>
    <s v="n.a."/>
    <d v="2011-01-07T00:00:00"/>
    <d v="2011-01-12T00:00:00"/>
    <n v="2011"/>
    <n v="1"/>
    <n v="0"/>
    <s v="《號外》雜誌"/>
    <s v="《號外》雜誌"/>
    <s v="n.a."/>
    <s v="n.a."/>
    <s v="n.a."/>
    <s v="n.a."/>
    <s v="n.a."/>
    <s v="n.a."/>
    <s v=" "/>
    <s v=" "/>
  </r>
  <r>
    <s v="1011"/>
    <s v="10111510"/>
    <m/>
    <n v="0"/>
    <s v="Local"/>
    <s v="本地"/>
    <m/>
    <m/>
    <x v="408"/>
    <x v="104"/>
    <m/>
    <s v="HKAC"/>
    <x v="76"/>
    <s v="Electronic Art"/>
    <s v="電子藝術"/>
    <s v="n.a."/>
    <s v="n.a."/>
    <s v="The 16th ifva Festival - Media Exhibition: Ryusuke ITO’s Cinema Machine"/>
    <s v="第十六屆ifva短片節－媒體藝術展覽：伊藤隆介的電影機器"/>
    <s v="第十六屆ifva短片節－媒體藝術展覽：伊藤隆介的電影機器"/>
    <s v="n.a."/>
    <s v="n.a."/>
    <d v="2011-03-11T00:00:00"/>
    <d v="2011-03-20T00:00:00"/>
    <n v="2011"/>
    <n v="3"/>
    <n v="0"/>
    <s v="n.a."/>
    <s v="n.a."/>
    <s v="n.a."/>
    <s v="n.a."/>
    <s v="n.a."/>
    <s v="n.a."/>
    <s v="n.a."/>
    <s v="n.a."/>
    <s v=" "/>
    <s v=" "/>
  </r>
  <r>
    <s v="1011"/>
    <s v="10111511"/>
    <m/>
    <n v="0"/>
    <s v="Local"/>
    <s v="本地"/>
    <m/>
    <m/>
    <x v="408"/>
    <x v="104"/>
    <m/>
    <s v="HKAC"/>
    <x v="76"/>
    <s v="Electronic Art"/>
    <s v="電子藝術"/>
    <s v="n.a."/>
    <s v="n.a."/>
    <s v="The 16th ifva (Interactive Media Category) Finalist Exhibition"/>
    <s v="第十六屆ifva短片節－第十六屆ifva互動媒體組入圍作品展"/>
    <s v="第十六屆ifva短片節－第十六屆ifva互動媒體組入圍作品展"/>
    <s v="n.a."/>
    <s v="n.a."/>
    <d v="2011-03-11T00:00:00"/>
    <d v="2011-03-20T00:00:00"/>
    <n v="2011"/>
    <n v="3"/>
    <n v="0"/>
    <s v="n.a."/>
    <s v="n.a."/>
    <s v="n.a."/>
    <s v="n.a."/>
    <s v="n.a."/>
    <s v="n.a."/>
    <s v="n.a."/>
    <s v="n.a."/>
    <s v=" "/>
    <s v=" "/>
  </r>
  <r>
    <s v="1011"/>
    <s v="10111512"/>
    <m/>
    <n v="0"/>
    <s v="Local"/>
    <s v="本地"/>
    <m/>
    <m/>
    <x v="441"/>
    <x v="436"/>
    <m/>
    <s v="JCCAC"/>
    <x v="183"/>
    <s v="Mixed Art-forms"/>
    <s v="綜合展"/>
    <s v="n.a."/>
    <s v="n.a."/>
    <s v="Bread &amp; Puppet Community Exhibition"/>
    <s v="「麵包與木偶」社區展覽—當社福機構遇上藝術"/>
    <s v="「麵包與木偶」社區展覽—當社福機構遇上藝術"/>
    <s v="n.a."/>
    <s v="n.a."/>
    <d v="2011-02-14T00:00:00"/>
    <d v="2011-03-13T00:00:00"/>
    <n v="2011"/>
    <n v="2"/>
    <n v="0"/>
    <s v="Hong Kong Arts Development Council; JCCAC Artist Village"/>
    <s v="藝發局、JCCAC藝術村"/>
    <s v="n.a."/>
    <s v="n.a."/>
    <s v="n.a."/>
    <s v="n.a."/>
    <s v="n.a."/>
    <s v="n.a."/>
    <s v=" "/>
    <s v=" "/>
  </r>
  <r>
    <s v="1011"/>
    <s v="10111513"/>
    <m/>
    <n v="0"/>
    <s v="Local"/>
    <s v="本地"/>
    <m/>
    <m/>
    <x v="442"/>
    <x v="437"/>
    <m/>
    <s v="SCH"/>
    <x v="218"/>
    <s v="Design"/>
    <s v="設計"/>
    <s v="n.a."/>
    <s v="n.a."/>
    <s v="Film Poster Exhibition"/>
    <s v="電影海報展"/>
    <s v="電影海報展"/>
    <s v="n.a."/>
    <s v="n.a."/>
    <d v="2011-03-18T00:00:00"/>
    <d v="2011-03-30T00:00:00"/>
    <n v="2011"/>
    <n v="3"/>
    <n v="0"/>
    <s v="HKUST Center for the Arts"/>
    <s v="香港科技大學藝術中心"/>
    <s v="n.a."/>
    <s v="n.a."/>
    <s v="n.a."/>
    <s v="n.a."/>
    <s v="n.a."/>
    <s v="n.a."/>
    <s v=" "/>
    <s v=" "/>
  </r>
  <r>
    <s v="1011"/>
    <s v="10111514"/>
    <m/>
    <n v="0"/>
    <s v="Local"/>
    <s v="本地"/>
    <m/>
    <m/>
    <x v="443"/>
    <x v="438"/>
    <m/>
    <s v="PUB"/>
    <x v="242"/>
    <s v="Mixed Media and Installation"/>
    <s v="混合媒介及裝置"/>
    <s v="Mixed Art-forms"/>
    <s v="綜合展"/>
    <s v="Southern District Public Art Project"/>
    <s v="南區公共藝術創作展覽"/>
    <s v="南區公共藝術創作展覽"/>
    <s v="n.a."/>
    <s v="n.a."/>
    <d v="2011-01-01T00:00:00"/>
    <d v="2011-03-01T00:00:00"/>
    <n v="2011"/>
    <n v="1"/>
    <n v="0"/>
    <s v="Hong Kong Youth Arts Foundation"/>
    <s v="香港青年藝術協會"/>
    <s v="Southern District Council &amp; Southern District Office"/>
    <s v="南區區議會及南區民政事務處"/>
    <s v="n.a."/>
    <s v="n.a."/>
    <s v="Caritas Chong Yuet Ming Secondary School_x000a_SWCS Chan Pak Shan Secondary School_x000a_St. Stephen's College_x000a_St. Peter's Secondary School_x000a_Pui Tak Canossian Primary School_x000a_St. Teresa's School_x000a_Aberdeen St. Peter's Catholic Primary School_x000a_HKUGA Primary School_x000a_St. Pete"/>
    <s v="明愛莊月明中學_x000a_新會商會陳白沙紀念中學_x000a_聖士提反書院_x000a_聖伯多祿中學_x000a_嘉諾撒培德學校_x000a_聖德蘭學校_x000a_香港仔聖伯多祿天主教小學_x000a_港大同學會小學_x000a_聖伯多祿天主教小學_x000a_海怡寶血小學_x000a_優才(楊殷有娣)書院_x000a_樂善堂王仲銘中學_x000a_和諧達人 (和諧之家)"/>
    <s v=" "/>
    <s v=" "/>
  </r>
  <r>
    <s v="1011"/>
    <s v="10111515"/>
    <m/>
    <n v="0"/>
    <s v="Local"/>
    <s v="本地"/>
    <m/>
    <m/>
    <x v="444"/>
    <x v="131"/>
    <m/>
    <s v="OTHERS"/>
    <x v="109"/>
    <s v="Sculpture"/>
    <s v="雕塑"/>
    <s v="n.a."/>
    <s v="n.a."/>
    <s v="Mediated Facial"/>
    <s v="第二表情"/>
    <s v="第二表情"/>
    <s v="n.a."/>
    <s v="n.a."/>
    <d v="2011-01-14T00:00:00"/>
    <d v="2011-01-30T00:00:00"/>
    <n v="2011"/>
    <n v="1"/>
    <n v="0"/>
    <s v="Writing Machine Collective 4"/>
    <s v="文字機器創作集４"/>
    <s v="n.a."/>
    <s v="n.a."/>
    <s v="Linda Lai"/>
    <s v="黎肖嫻"/>
    <s v="n.a."/>
    <s v="n.a."/>
    <s v=" "/>
    <s v=" "/>
  </r>
  <r>
    <s v="1011"/>
    <s v="10111516"/>
    <m/>
    <n v="0"/>
    <s v="Local"/>
    <s v="本地"/>
    <m/>
    <m/>
    <x v="111"/>
    <x v="101"/>
    <m/>
    <s v="BUSS"/>
    <x v="85"/>
    <s v="Photography"/>
    <s v="攝影"/>
    <s v="n.a."/>
    <s v="n.a."/>
    <s v="Bloom – Professor Richard Yu’s Charity Photo Exhibition"/>
    <s v="暗香疏影–余宇康教授慈善攝影展"/>
    <s v="暗香疏影–余宇康教授慈善攝影展"/>
    <s v="n.a."/>
    <s v="n.a."/>
    <d v="2011-03-08T00:00:00"/>
    <d v="2011-03-18T00:00:00"/>
    <n v="2011"/>
    <n v="3"/>
    <n v="0"/>
    <s v="Organised by Professor Richard Yu; venue sponsored by Swire Properties"/>
    <s v="余宇康教授舉辦; 太古地產贊助場地"/>
    <s v="n.a."/>
    <s v="n.a."/>
    <s v="n.a."/>
    <s v="n.a."/>
    <s v="n.a."/>
    <s v="n.a."/>
    <s v=" "/>
    <s v=" "/>
  </r>
  <r>
    <s v="1011"/>
    <s v="10111517"/>
    <m/>
    <n v="0"/>
    <s v="Local"/>
    <s v="本地"/>
    <m/>
    <m/>
    <x v="43"/>
    <x v="40"/>
    <m/>
    <s v="BUSS"/>
    <x v="33"/>
    <s v="Mixed Art-forms"/>
    <s v="綜合展"/>
    <s v="n.a."/>
    <s v="n.a."/>
    <s v="Societe Generale Chinese Art Awards 2010"/>
    <s v="「法興銀行中國藝術獎」作品展"/>
    <s v="「法興銀行中國藝術獎」作品展"/>
    <s v="n.a."/>
    <s v="n.a."/>
    <d v="2011-03-23T00:00:00"/>
    <d v="2011-03-30T00:00:00"/>
    <n v="2011"/>
    <n v="3"/>
    <n v="0"/>
    <s v="Organised by Societe Generale; venue sponsored by Swire Properties"/>
    <s v="法興銀行舉辦; 太古地產贊助場地"/>
    <s v="n.a."/>
    <s v="n.a."/>
    <s v="n.a."/>
    <s v="n.a."/>
    <s v="n.a."/>
    <s v="n.a."/>
    <s v=" "/>
    <s v=" "/>
  </r>
  <r>
    <s v="1011"/>
    <s v="10111518"/>
    <m/>
    <n v="0"/>
    <s v="Local"/>
    <s v="本地"/>
    <m/>
    <m/>
    <x v="172"/>
    <x v="233"/>
    <m/>
    <s v="LIB"/>
    <x v="60"/>
    <s v="Chinese Painting, Calligraphy and Seal Carving"/>
    <s v="書畫篆刻"/>
    <s v="n.a."/>
    <s v="n.a."/>
    <s v="Visual Arts Exhibition and Publication"/>
    <s v="海天書畫會 - 第八屆會員作品展及畫冊"/>
    <s v="海天書畫會 - 第八屆會員作品展及畫冊"/>
    <s v="n.a."/>
    <s v="n.a."/>
    <d v="2010-12-10T00:00:00"/>
    <d v="2010-12-12T00:00:00"/>
    <n v="2010"/>
    <n v="12"/>
    <n v="0"/>
    <s v="Friends of Hai Tian Zhai, Hong Kong"/>
    <s v="海天書畫會"/>
    <s v="n.a."/>
    <s v="n.a."/>
    <s v="n.a."/>
    <s v="n.a."/>
    <s v="n.a."/>
    <s v="n.a."/>
    <s v=" "/>
    <s v="年報資料"/>
  </r>
  <r>
    <s v="1011"/>
    <s v="10111519"/>
    <m/>
    <n v="0"/>
    <s v="Local"/>
    <s v="本地"/>
    <m/>
    <m/>
    <x v="26"/>
    <x v="161"/>
    <m/>
    <s v="JCCAC"/>
    <x v="128"/>
    <s v="Painting"/>
    <s v="繪畫"/>
    <s v="n.a."/>
    <s v="n.a."/>
    <s v="Heaven and Man Become as One"/>
    <s v="天人合一"/>
    <s v="天人合一"/>
    <s v="n.a."/>
    <s v="n.a."/>
    <d v="2010-10-06T00:00:00"/>
    <d v="2010-10-17T00:00:00"/>
    <n v="2010"/>
    <n v="10"/>
    <n v="0"/>
    <s v="Fung Man-yiu, Jolans"/>
    <s v="馮文耀"/>
    <s v="n.a."/>
    <s v="n.a."/>
    <s v="n.a."/>
    <s v="n.a."/>
    <s v="n.a."/>
    <s v="n.a."/>
    <s v=" "/>
    <s v="年報資料"/>
  </r>
  <r>
    <s v="1011"/>
    <s v="10111520"/>
    <m/>
    <n v="0"/>
    <s v="Local"/>
    <s v="本地"/>
    <m/>
    <m/>
    <x v="26"/>
    <x v="161"/>
    <m/>
    <s v="JCCAC"/>
    <x v="2"/>
    <s v="Mixed Media and Installation"/>
    <s v="混合媒介及裝置"/>
    <s v="n.a."/>
    <s v="n.a."/>
    <s v="Hong Kong Theatre Design Exhibition 2010 - Horizon Between Glamour and Poor"/>
    <s v="香港舞台設計展2 0 1 1 - 質樸與浮華"/>
    <s v="香港舞台設計展2 0 1 1 - 質樸與浮華"/>
    <s v="n.a."/>
    <s v="n.a."/>
    <d v="2011-01-22T00:00:00"/>
    <d v="2011-01-30T00:00:00"/>
    <n v="2011"/>
    <n v="1"/>
    <n v="0"/>
    <s v="Hong Kong Association of Theatre Technicians &amp; Scenographers Co Ltd"/>
    <s v="香港舞台技術及設計人員協會有限公司"/>
    <s v="n.a."/>
    <s v="n.a."/>
    <s v="n.a."/>
    <s v="n.a."/>
    <s v="n.a."/>
    <s v="n.a."/>
    <s v=" "/>
    <s v="年報資料"/>
  </r>
  <r>
    <s v="1011"/>
    <s v="10111521"/>
    <m/>
    <n v="0"/>
    <s v="Local"/>
    <s v="本地"/>
    <m/>
    <m/>
    <x v="6"/>
    <x v="4"/>
    <m/>
    <s v="ART"/>
    <x v="4"/>
    <s v="Painting"/>
    <s v="繪畫"/>
    <s v="n.a."/>
    <s v="n.a."/>
    <s v="Visual Arts Exhibition"/>
    <s v="《I S e e 》- 大專聯校藝術展2 0 1 1"/>
    <s v="《I S e e 》- 大專聯校藝術展2 0 1 1"/>
    <s v="n.a."/>
    <s v="n.a."/>
    <d v="2011-03-05T00:00:00"/>
    <d v="2011-03-17T00:00:00"/>
    <n v="2011"/>
    <n v="3"/>
    <n v="0"/>
    <s v="Li Wai-yu, Vivian"/>
    <s v="李蕙如"/>
    <s v="n.a."/>
    <s v="n.a."/>
    <s v="n.a."/>
    <s v="n.a."/>
    <s v="n.a."/>
    <s v="n.a."/>
    <s v=" "/>
    <s v="年報資料"/>
  </r>
  <r>
    <s v="1112"/>
    <s v="11120002"/>
    <m/>
    <n v="0"/>
    <s v="Local"/>
    <s v="本地 "/>
    <m/>
    <m/>
    <x v="27"/>
    <x v="439"/>
    <m/>
    <s v="BUSS"/>
    <x v="18"/>
    <s v="Painting"/>
    <s v="繪畫"/>
    <s v="n.a."/>
    <s v="n.a."/>
    <s v="Picture It - Joint exhibition of 6 local illustrators"/>
    <s v="圖中生友－六位本地插畫師聯展"/>
    <s v="圖中生友－六位本地插畫師聯展"/>
    <s v="n.a."/>
    <s v="n.a."/>
    <d v="2011-04-07T00:00:00"/>
    <d v="2011-05-22T00:00:00"/>
    <n v="2011"/>
    <n v="4"/>
    <n v="0"/>
    <s v="Art in Hong Kong, Sino Group"/>
    <s v="信和集團香港藝術"/>
    <s v="n.a"/>
    <s v="n.a"/>
    <s v="n.a"/>
    <s v="n.a"/>
    <s v="Sindy LAU, Benny LAU, Steve YUEN, Pucky, Adeline KO, Jan KOON"/>
    <s v="劉婉卿、劉紹增、袁樹基、畢奇、高佩聰、官文慧"/>
    <s v="n.a"/>
    <s v="n.a"/>
  </r>
  <r>
    <s v="1112"/>
    <s v="11120003"/>
    <m/>
    <n v="0"/>
    <s v="Local"/>
    <s v="本地 "/>
    <m/>
    <m/>
    <x v="42"/>
    <x v="440"/>
    <m/>
    <s v="ART"/>
    <x v="32"/>
    <s v="Mixed Media and Installation"/>
    <s v="混合媒介及裝置"/>
    <s v="n.a."/>
    <s v="n.a."/>
    <s v="Dan Perjovschi: Hong Kong First"/>
    <s v="Dan Perjovschi: 首回香港"/>
    <s v="Dan Perjovschi: 首回香港"/>
    <s v="n.a."/>
    <s v="n.a."/>
    <d v="2011-01-29T00:00:00"/>
    <d v="2011-04-17T00:00:00"/>
    <n v="2011"/>
    <n v="1"/>
    <n v="0"/>
    <s v="Para/Site Art Space"/>
    <s v="Para/Site 藝術空間"/>
    <s v="n.a"/>
    <s v="n.a"/>
    <s v="Alvaro Rodriguez Fominaya"/>
    <s v="n.a"/>
    <s v="Dan Perjovschi"/>
    <s v="n.a"/>
    <s v="n.a"/>
    <s v="n.a"/>
  </r>
  <r>
    <s v="1112"/>
    <s v="11120004"/>
    <m/>
    <n v="0"/>
    <s v="Local"/>
    <s v="本地 "/>
    <m/>
    <m/>
    <x v="42"/>
    <x v="440"/>
    <m/>
    <s v="ART"/>
    <x v="32"/>
    <s v="Mixed Media and Installation"/>
    <s v="混合媒介及裝置"/>
    <s v="n.a."/>
    <s v="n.a."/>
    <s v="A Wedding"/>
    <s v="n.a"/>
    <s v="A Wedding"/>
    <s v="n.a."/>
    <s v="n.a."/>
    <d v="2011-05-26T00:00:00"/>
    <d v="2011-07-31T00:00:00"/>
    <n v="2011"/>
    <n v="5"/>
    <n v="0"/>
    <s v="Para/Site Art Space; The Pavilion Hosted by Outset (UK)"/>
    <s v="Para/Site 藝術空間; The Pavilion Hosted by Outset"/>
    <s v="n.a"/>
    <s v="n.a"/>
    <s v="n.a"/>
    <s v="n.a"/>
    <s v="n.a"/>
    <s v="n.a"/>
    <s v="n.a"/>
    <s v="n.a"/>
  </r>
  <r>
    <s v="1112"/>
    <s v="11120005"/>
    <m/>
    <n v="0"/>
    <s v="Local"/>
    <s v="本地 "/>
    <m/>
    <m/>
    <x v="445"/>
    <x v="441"/>
    <m/>
    <s v="BUSS"/>
    <x v="137"/>
    <s v="New Media Art"/>
    <s v="新媒體藝術"/>
    <s v="n.a."/>
    <s v="n.a."/>
    <s v="Invention &amp; Intervention - Power Showcase of Hong Kong New Media Artists"/>
    <s v="發明π－香港新媒體藝術樂園"/>
    <s v="發明π－香港新媒體藝術樂園"/>
    <s v="n.a."/>
    <s v="n.a."/>
    <d v="2011-07-22T00:00:00"/>
    <d v="2011-08-07T00:00:00"/>
    <n v="2011"/>
    <n v="7"/>
    <n v="0"/>
    <s v="VIDEOTAGE"/>
    <s v="錄影太奇"/>
    <s v="n.a"/>
    <s v="n.a"/>
    <s v="n.a"/>
    <s v="n.a"/>
    <s v="Miu Ling LAM"/>
    <s v="林妙玲"/>
    <s v="n.a"/>
    <s v="n.a"/>
  </r>
  <r>
    <s v="1112"/>
    <s v="11120007"/>
    <m/>
    <n v="0"/>
    <s v="Local"/>
    <s v="本地 "/>
    <m/>
    <m/>
    <x v="28"/>
    <x v="25"/>
    <m/>
    <s v="BUSS"/>
    <x v="19"/>
    <s v="Painting"/>
    <s v="繪畫"/>
    <s v="n.a."/>
    <s v="n.a."/>
    <s v="Journey to the West - Works by Wong Sau Ching"/>
    <s v="西行漫記－王守清作品展"/>
    <s v="西行漫記－王守清作品展"/>
    <s v="n.a."/>
    <s v="n.a."/>
    <d v="2011-03-17T00:00:00"/>
    <d v="2011-05-15T00:00:00"/>
    <n v="2011"/>
    <n v="3"/>
    <n v="0"/>
    <s v="Art in Hong Kong, Sino Group"/>
    <s v="信和集團香港藝術"/>
    <s v="n.a"/>
    <s v="n.a"/>
    <s v="n.a"/>
    <s v="n.a"/>
    <s v="WONG Sau Ching"/>
    <s v="王守清"/>
    <s v="n.a"/>
    <s v="n.a"/>
  </r>
  <r>
    <s v="1112"/>
    <s v="11120008"/>
    <m/>
    <n v="0"/>
    <s v="Local"/>
    <s v="本地 "/>
    <m/>
    <m/>
    <x v="28"/>
    <x v="25"/>
    <m/>
    <s v="BUSS"/>
    <x v="19"/>
    <s v="Painting"/>
    <s v="繪畫"/>
    <s v="n.a."/>
    <s v="n.a."/>
    <s v="Dialogue - Prints and Collections by Liu Ye"/>
    <s v="星星相惜－劉野版畫作品及藏品展"/>
    <s v="星星相惜－劉野版畫作品及藏品展"/>
    <s v="n.a."/>
    <s v="n.a."/>
    <d v="2011-05-17T00:00:00"/>
    <d v="2011-07-13T00:00:00"/>
    <n v="2011"/>
    <n v="5"/>
    <n v="0"/>
    <s v="Art in Hong Kong, Sino Group"/>
    <s v="信和集團香港藝術"/>
    <s v="n.a"/>
    <s v="n.a"/>
    <s v="n.a"/>
    <s v="n.a"/>
    <s v="LIU Ye"/>
    <s v="劉野"/>
    <s v="n.a"/>
    <s v="n.a"/>
  </r>
  <r>
    <s v="1112"/>
    <s v="11120009"/>
    <m/>
    <n v="0"/>
    <s v="Local"/>
    <s v="本地 "/>
    <m/>
    <m/>
    <x v="28"/>
    <x v="25"/>
    <m/>
    <s v="BUSS"/>
    <x v="19"/>
    <s v="Mixed Art-forms"/>
    <s v="綜合展"/>
    <s v="n.a."/>
    <s v="n.a."/>
    <s v="The Dreamscape - Joint Exhibition of 10 Budding Artists"/>
    <s v="夢工場－十位藝術新秀聯展"/>
    <s v="夢工場－十位藝術新秀聯展"/>
    <s v="n.a."/>
    <s v="n.a."/>
    <d v="2011-07-15T00:00:00"/>
    <d v="2011-09-04T00:00:00"/>
    <n v="2011"/>
    <n v="7"/>
    <n v="0"/>
    <s v="Art in Hong Kong, Sino Group"/>
    <s v="信和集團香港藝術"/>
    <s v="n.a"/>
    <s v="n.a"/>
    <s v="n.a"/>
    <s v="n.a"/>
    <s v="n.a"/>
    <s v="n.a"/>
    <s v="n.a"/>
    <s v="n.a"/>
  </r>
  <r>
    <s v="1112"/>
    <s v="11120010"/>
    <m/>
    <n v="0"/>
    <s v="Local"/>
    <s v="本地 "/>
    <m/>
    <m/>
    <x v="28"/>
    <x v="25"/>
    <m/>
    <s v="BUSS"/>
    <x v="19"/>
    <s v="Mixed Media and Installation"/>
    <s v="混合媒介及裝置"/>
    <s v="Painting"/>
    <s v="繪畫"/>
    <s v="Whispers to Passers-by-Margaret Chu Solo Exhibition"/>
    <s v="給過客的細語－朱卓慧個展"/>
    <s v="給過客的細語－朱卓慧個展"/>
    <s v="n.a."/>
    <s v="n.a."/>
    <d v="2011-09-10T00:00:00"/>
    <d v="2011-10-25T00:00:00"/>
    <n v="2011"/>
    <n v="9"/>
    <n v="0"/>
    <s v="Art in Hong Kong, Sino Group"/>
    <s v="信和集團香港藝術"/>
    <s v="n.a"/>
    <s v="n.a"/>
    <s v="n.a"/>
    <s v="n.a"/>
    <s v="Margaret CHU"/>
    <s v="朱卓慧"/>
    <s v="n.a"/>
    <s v="n.a"/>
  </r>
  <r>
    <s v="1112"/>
    <s v="11120011"/>
    <m/>
    <n v="0"/>
    <s v="Local"/>
    <s v="本地 "/>
    <m/>
    <m/>
    <x v="28"/>
    <x v="25"/>
    <m/>
    <s v="BUSS"/>
    <x v="19"/>
    <s v="Painting"/>
    <s v="繪畫"/>
    <s v="Chinese Painting, Calligraphy and Seal Carving"/>
    <s v="書畫篆刻"/>
    <s v="The Quotidian Joy - Works by Eve Leung and Lewis Lau"/>
    <s v="生活相對論－梁依婷與劉彥韜作品展"/>
    <s v="生活相對論－梁依婷與劉彥韜作品展"/>
    <s v="n.a."/>
    <s v="n.a."/>
    <d v="2011-10-28T00:00:00"/>
    <d v="2011-12-27T00:00:00"/>
    <n v="2011"/>
    <n v="10"/>
    <n v="0"/>
    <s v="Art in Hong Kong, Sino Group"/>
    <s v="信和集團香港藝術"/>
    <s v="n.a"/>
    <s v="n.a"/>
    <s v="n.a"/>
    <s v="n.a"/>
    <s v="Eve LEUNG Yee Ting, Lewis LAU"/>
    <s v="梁依婷、劉彥韜"/>
    <s v="n.a"/>
    <s v="n.a"/>
  </r>
  <r>
    <s v="1112"/>
    <s v="11120020"/>
    <m/>
    <n v="0"/>
    <s v="Local"/>
    <s v="本地 "/>
    <m/>
    <m/>
    <x v="95"/>
    <x v="384"/>
    <m/>
    <s v="PA"/>
    <x v="72"/>
    <s v="Chinese Painting, Calligraphy and Seal Carving"/>
    <s v="書畫篆刻"/>
    <s v="n.a."/>
    <s v="n.a."/>
    <s v="Wong Tam-Mei and his disciples: Exhibition of 'Lei' Style Calligraphy on Newspapers"/>
    <s v="黃探微暨門人离體殘紙榜書展"/>
    <s v="黃探微暨門人离體殘紙榜書展"/>
    <s v="n.a."/>
    <s v="n.a."/>
    <d v="2011-05-01T00:00:00"/>
    <d v="2011-05-02T00:00:00"/>
    <n v="2011"/>
    <n v="5"/>
    <n v="0"/>
    <s v="The Institute of Emperor Hei's Traditional Medicine"/>
    <s v="羲皇中醫學會"/>
    <s v="n.a"/>
    <s v="n.a"/>
    <s v="n.a"/>
    <s v="n.a"/>
    <s v="n.a"/>
    <s v="n.a"/>
    <s v="n.a"/>
    <s v="n.a"/>
  </r>
  <r>
    <s v="1112"/>
    <s v="11120021"/>
    <m/>
    <n v="0"/>
    <s v="Local"/>
    <s v="本地 "/>
    <m/>
    <m/>
    <x v="95"/>
    <x v="384"/>
    <m/>
    <s v="PA"/>
    <x v="72"/>
    <s v="Chinese Painting, Calligraphy and Seal Carving"/>
    <s v="書畫篆刻"/>
    <s v="n.a."/>
    <s v="n.a."/>
    <s v="(Chinese Calligraphy Exhibition)"/>
    <s v="香港書法藝術研究會2011年年展"/>
    <s v="香港書法藝術研究會2011年年展"/>
    <s v="n.a."/>
    <s v="n.a."/>
    <d v="2011-05-06T00:00:00"/>
    <d v="2011-05-08T00:00:00"/>
    <n v="2011"/>
    <n v="5"/>
    <n v="0"/>
    <s v="Hong Kong Study Association of Calligraphy Art"/>
    <s v="香港書法藝術研究會"/>
    <s v="n.a"/>
    <s v="n.a"/>
    <s v="n.a"/>
    <s v="n.a"/>
    <s v="n.a"/>
    <s v="n.a"/>
    <s v="n.a"/>
    <s v="n.a"/>
  </r>
  <r>
    <s v="1112"/>
    <s v="11120022"/>
    <m/>
    <n v="0"/>
    <s v="Local"/>
    <s v="本地 "/>
    <m/>
    <m/>
    <x v="95"/>
    <x v="384"/>
    <m/>
    <s v="PA"/>
    <x v="72"/>
    <s v="Chinese Painting, Calligraphy and Seal Carving"/>
    <s v="書畫篆刻"/>
    <s v="n.a."/>
    <s v="n.a."/>
    <s v="(Chinese Calligraphy Exhibition)"/>
    <s v="何叔惠、何幼惠兄弟書法展"/>
    <s v="何叔惠、何幼惠兄弟書法展"/>
    <s v="n.a."/>
    <s v="n.a."/>
    <d v="2011-05-09T00:00:00"/>
    <d v="2011-05-11T00:00:00"/>
    <n v="2011"/>
    <n v="5"/>
    <n v="0"/>
    <s v="Morning Glory"/>
    <s v="春暉藝苑"/>
    <s v="n.a"/>
    <s v="n.a"/>
    <s v="n.a"/>
    <s v="n.a"/>
    <s v="n.a"/>
    <s v="n.a"/>
    <s v="n.a"/>
    <s v="n.a"/>
  </r>
  <r>
    <s v="1112"/>
    <s v="11120023"/>
    <m/>
    <n v="0"/>
    <s v="Local"/>
    <s v="本地 "/>
    <m/>
    <m/>
    <x v="95"/>
    <x v="384"/>
    <m/>
    <s v="PA"/>
    <x v="72"/>
    <s v="Painting"/>
    <s v="繪畫"/>
    <s v="n.a."/>
    <s v="n.a."/>
    <s v="(Painting Exhibition)"/>
    <s v="久久美展"/>
    <s v="久久美展"/>
    <s v="n.a."/>
    <s v="n.a."/>
    <d v="2011-05-16T00:00:00"/>
    <d v="2011-05-18T00:00:00"/>
    <n v="2011"/>
    <n v="5"/>
    <n v="0"/>
    <s v="Literary &amp; Art Exchange Association Asia"/>
    <s v="n.a."/>
    <s v="n.a"/>
    <s v="n.a"/>
    <s v="n.a"/>
    <s v="n.a"/>
    <s v="n.a"/>
    <s v="n.a"/>
    <s v="n.a"/>
    <s v="n.a"/>
  </r>
  <r>
    <s v="1112"/>
    <s v="11120024"/>
    <m/>
    <n v="0"/>
    <s v="Local"/>
    <s v="本地 "/>
    <m/>
    <m/>
    <x v="95"/>
    <x v="384"/>
    <m/>
    <s v="PA"/>
    <x v="72"/>
    <s v="Chinese Painting, Calligraphy and Seal Carving"/>
    <s v="書畫篆刻"/>
    <s v="n.a."/>
    <s v="n.a."/>
    <s v="Mo-she Calligraphy Exhibition"/>
    <s v="墨社書法展"/>
    <s v="墨社書法展"/>
    <s v="n.a."/>
    <s v="n.a."/>
    <d v="2011-05-19T00:00:00"/>
    <d v="2011-05-22T00:00:00"/>
    <n v="2011"/>
    <n v="5"/>
    <n v="0"/>
    <s v="Mo-she"/>
    <s v="墨社"/>
    <s v="n.a"/>
    <s v="n.a"/>
    <s v="n.a"/>
    <s v="n.a"/>
    <s v="n.a"/>
    <s v="陳冠男、張強、藍潔荷、梁秀德、梁冠強、馬錦玉、胡紫棠、周寶兒、林秀美、何彩芳、李思雅、伍愛銓、方秋琼、于君明、區大為、龍炳頤、鄧燕微、鄭偉權、鄭振威、鄭昔喬、潘澤生、潘若珠、蒙慧儀、彭蕙清、馮訪棣、馮雪冰、馮文華、黃孝昭、陳靜嫻、陳國榮"/>
    <s v="n.a"/>
    <s v="n.a"/>
  </r>
  <r>
    <s v="1112"/>
    <s v="11120025"/>
    <m/>
    <n v="0"/>
    <s v="Local"/>
    <s v="本地 "/>
    <m/>
    <m/>
    <x v="95"/>
    <x v="384"/>
    <m/>
    <s v="PA"/>
    <x v="72"/>
    <s v="Chinese Painting, Calligraphy and Seal Carving"/>
    <s v="書畫篆刻"/>
    <s v="n.a."/>
    <s v="n.a."/>
    <s v="(Chinese Painting and Calligraphy Exhibition)"/>
    <s v="書畫展"/>
    <s v="書畫展"/>
    <s v="n.a."/>
    <s v="n.a."/>
    <d v="2011-05-23T00:00:00"/>
    <d v="2011-05-26T00:00:00"/>
    <n v="2011"/>
    <n v="5"/>
    <n v="0"/>
    <s v="Literary &amp; Art Exchange Association Asia"/>
    <s v="亞洲文化交流協會"/>
    <s v="n.a"/>
    <s v="n.a"/>
    <s v="n.a"/>
    <s v="n.a"/>
    <s v="n.a"/>
    <s v="劉書禮、吳軍"/>
    <s v="n.a"/>
    <s v="n.a"/>
  </r>
  <r>
    <s v="1112"/>
    <s v="11120026"/>
    <m/>
    <n v="0"/>
    <s v="Local"/>
    <s v="本地 "/>
    <m/>
    <m/>
    <x v="95"/>
    <x v="384"/>
    <m/>
    <s v="PA"/>
    <x v="72"/>
    <s v="Chinese Painting, Calligraphy and Seal Carving"/>
    <s v="書畫篆刻"/>
    <s v="n.a."/>
    <s v="n.a."/>
    <s v="Chinese Painting and Calligraphy Exhibition"/>
    <s v="香港書畫筆藝會第六屆會員作品展"/>
    <s v="香港書畫筆藝會第六屆會員作品展"/>
    <s v="n.a."/>
    <s v="n.a."/>
    <d v="2011-05-27T00:00:00"/>
    <d v="2011-05-30T00:00:00"/>
    <n v="2011"/>
    <n v="5"/>
    <n v="0"/>
    <s v="The Hong Kong Association of Calligraphy and Painting"/>
    <s v="香港書畫筆藝會"/>
    <s v="n.a"/>
    <s v="n.a"/>
    <s v="n.a"/>
    <s v="n.a"/>
    <s v="n.a"/>
    <s v="n.a"/>
    <s v="n.a"/>
    <s v="n.a"/>
  </r>
  <r>
    <s v="1112"/>
    <s v="11120027"/>
    <m/>
    <n v="0"/>
    <s v="Local"/>
    <s v="本地 "/>
    <m/>
    <m/>
    <x v="95"/>
    <x v="384"/>
    <m/>
    <s v="PA"/>
    <x v="72"/>
    <s v="Photography"/>
    <s v="攝影"/>
    <s v="n.a."/>
    <s v="n.a."/>
    <s v="The 50th Anniversary Members Photograph Exhibition"/>
    <s v="第五拾屆會員作品聯合展覽"/>
    <s v="第五拾屆會員作品聯合展覽"/>
    <s v="n.a."/>
    <s v="n.a."/>
    <d v="2011-06-04T00:00:00"/>
    <d v="2011-06-06T00:00:00"/>
    <n v="2011"/>
    <n v="6"/>
    <n v="0"/>
    <s v="The Chinese Photographic Association of Hong Kong"/>
    <s v="香港中華攝影學會"/>
    <s v="n.a"/>
    <s v="n.a"/>
    <s v="n.a"/>
    <s v="n.a"/>
    <s v="n.a"/>
    <s v="n.a"/>
    <s v="n.a"/>
    <s v="n.a"/>
  </r>
  <r>
    <s v="1112"/>
    <s v="11120028"/>
    <m/>
    <n v="0"/>
    <s v="Local"/>
    <s v="本地 "/>
    <m/>
    <m/>
    <x v="95"/>
    <x v="384"/>
    <m/>
    <s v="PA"/>
    <x v="72"/>
    <s v="Painting"/>
    <s v="繪畫"/>
    <s v="n.a."/>
    <s v="n.a."/>
    <s v="Hsinhai Revolution Centennial . Springtide Art Society Exhibition"/>
    <s v="辛亥革命百年‧春潮畫會聯展"/>
    <s v="辛亥革命百年‧春潮畫會聯展"/>
    <s v="n.a."/>
    <s v="n.a."/>
    <d v="2011-06-10T00:00:00"/>
    <d v="2011-06-12T00:00:00"/>
    <n v="2011"/>
    <n v="6"/>
    <n v="0"/>
    <s v="Hong Kong Springtide Art Society"/>
    <s v="香港春潮畫會"/>
    <s v="n.a"/>
    <s v="n.a"/>
    <s v="n.a"/>
    <s v="n.a"/>
    <s v="n.a"/>
    <s v="n.a"/>
    <s v="n.a"/>
    <s v="n.a"/>
  </r>
  <r>
    <s v="1112"/>
    <s v="11120029a"/>
    <m/>
    <n v="1"/>
    <s v="Local"/>
    <s v="本地 "/>
    <m/>
    <m/>
    <x v="95"/>
    <x v="384"/>
    <m/>
    <s v="PA"/>
    <x v="72"/>
    <s v="Mixed Art-forms"/>
    <s v="綜合展"/>
    <s v="n.a."/>
    <s v="n.a."/>
    <s v="Diocesan Boys' School Primary Division Art Exhibition 2011 Future Marvels"/>
    <s v="拔萃男書院附屬小學學生視藝創作展覽"/>
    <s v="拔萃男書院附屬小學學生視藝創作展覽"/>
    <s v="n.a."/>
    <s v="n.a."/>
    <d v="2011-06-15T00:00:00"/>
    <d v="2011-06-17T00:00:00"/>
    <n v="2011"/>
    <n v="6"/>
    <n v="0"/>
    <s v="Diocesan Boys' School"/>
    <s v="拔萃男書院"/>
    <s v="n.a"/>
    <s v="n.a"/>
    <s v="n.a"/>
    <s v="n.a"/>
    <s v="n.a"/>
    <s v="n.a"/>
    <s v="n.a"/>
    <s v="n.a"/>
  </r>
  <r>
    <s v="1112"/>
    <s v="11120030"/>
    <m/>
    <n v="0"/>
    <s v="Local"/>
    <s v="本地 "/>
    <m/>
    <m/>
    <x v="95"/>
    <x v="384"/>
    <m/>
    <s v="PA"/>
    <x v="72"/>
    <s v="Photography"/>
    <s v="攝影"/>
    <s v="n.a."/>
    <s v="n.a."/>
    <s v="The 41st International Salon of Pictorial Photography 2011"/>
    <s v="第41屆國際攝影沙龍"/>
    <s v="第41屆國際攝影沙龍"/>
    <s v="n.a."/>
    <s v="n.a."/>
    <d v="2011-06-19T00:00:00"/>
    <d v="2011-06-21T00:00:00"/>
    <n v="2011"/>
    <n v="6"/>
    <n v="0"/>
    <s v="Hong Kong Camera Club"/>
    <s v="香港大眾攝影會"/>
    <s v="n.a"/>
    <s v="n.a"/>
    <s v="n.a"/>
    <s v="n.a"/>
    <s v="n.a"/>
    <s v="n.a"/>
    <s v="n.a"/>
    <s v="n.a"/>
  </r>
  <r>
    <s v="1112"/>
    <s v="11120031"/>
    <m/>
    <n v="0"/>
    <s v="Local"/>
    <s v="本地 "/>
    <m/>
    <m/>
    <x v="95"/>
    <x v="384"/>
    <m/>
    <s v="PA"/>
    <x v="72"/>
    <s v="Chinese Painting, Calligraphy and Seal Carving"/>
    <s v="書畫篆刻"/>
    <s v="n.a."/>
    <s v="n.a."/>
    <s v="Calligraphy and Painting Study Association of Hong Kong Fukienese"/>
    <s v="陳泠月詩書畫展"/>
    <s v="陳泠月詩書畫展"/>
    <s v="n.a."/>
    <s v="n.a."/>
    <d v="2011-06-24T00:00:00"/>
    <d v="2011-06-26T00:00:00"/>
    <n v="2011"/>
    <n v="6"/>
    <n v="0"/>
    <s v="Calligraphy and Painting Study Association of Hong Kong Fukienese"/>
    <s v="香港福建書畫研究會"/>
    <s v="n.a"/>
    <s v="n.a"/>
    <s v="n.a"/>
    <s v="n.a"/>
    <s v="n.a"/>
    <s v="n.a"/>
    <s v="n.a"/>
    <s v="n.a"/>
  </r>
  <r>
    <s v="1112"/>
    <s v="11120032"/>
    <m/>
    <n v="0"/>
    <s v="Local"/>
    <s v="本地 "/>
    <m/>
    <m/>
    <x v="95"/>
    <x v="384"/>
    <m/>
    <s v="PA"/>
    <x v="72"/>
    <s v="Painting"/>
    <s v="繪畫"/>
    <s v="n.a."/>
    <s v="n.a."/>
    <s v="Colours Creations"/>
    <s v="色彩創造世界"/>
    <s v="色彩創造世界"/>
    <s v="n.a."/>
    <s v="n.a."/>
    <d v="2011-07-01T00:00:00"/>
    <d v="2011-07-03T00:00:00"/>
    <n v="2011"/>
    <n v="7"/>
    <n v="0"/>
    <s v="Leung Yuen Sze"/>
    <s v="梁元詩"/>
    <s v="n.a"/>
    <s v="n.a"/>
    <s v="n.a"/>
    <s v="n.a"/>
    <s v="n.a"/>
    <s v="n.a"/>
    <s v="n.a"/>
    <s v="n.a"/>
  </r>
  <r>
    <s v="1112"/>
    <s v="11120033"/>
    <m/>
    <n v="0"/>
    <s v="Local"/>
    <s v="本地 "/>
    <m/>
    <m/>
    <x v="95"/>
    <x v="384"/>
    <m/>
    <s v="PA"/>
    <x v="72"/>
    <s v="Mixed Art-forms"/>
    <s v="綜合展"/>
    <s v="n.a."/>
    <s v="n.a."/>
    <s v="King's College 88th Anniversary Visual Arts Exhibition"/>
    <s v="英皇書院視覺藝術創作展"/>
    <s v="英皇書院視覺藝術創作展"/>
    <s v="n.a."/>
    <s v="n.a."/>
    <d v="2011-07-05T00:00:00"/>
    <d v="2011-07-08T00:00:00"/>
    <n v="2011"/>
    <n v="7"/>
    <n v="0"/>
    <s v="King's College"/>
    <s v="英皇書院"/>
    <s v="n.a"/>
    <s v="n.a"/>
    <s v="n.a"/>
    <s v="n.a"/>
    <s v="n.a"/>
    <s v="n.a"/>
    <s v="n.a"/>
    <s v="n.a"/>
  </r>
  <r>
    <s v="1112"/>
    <s v="11120034"/>
    <m/>
    <n v="0"/>
    <s v="Local"/>
    <s v="本地 "/>
    <m/>
    <m/>
    <x v="95"/>
    <x v="384"/>
    <m/>
    <s v="PA"/>
    <x v="72"/>
    <s v="Painting"/>
    <s v="繪畫"/>
    <s v="n.a."/>
    <s v="n.a."/>
    <s v="The 2011 Mega Vision Painting Exhibition"/>
    <s v="泰研畫展2011"/>
    <s v="泰研畫展2011"/>
    <s v="n.a."/>
    <s v="n.a."/>
    <d v="2011-07-09T00:00:00"/>
    <d v="2011-07-14T00:00:00"/>
    <n v="2011"/>
    <n v="7"/>
    <n v="0"/>
    <s v="Mega Vision Contemporary Artist Guild"/>
    <s v="泰研畫會"/>
    <s v="n.a"/>
    <s v="n.a"/>
    <s v="n.a"/>
    <s v="n.a"/>
    <s v="n.a"/>
    <s v="n.a"/>
    <s v="n.a"/>
    <s v="n.a"/>
  </r>
  <r>
    <s v="1112"/>
    <s v="11120035"/>
    <m/>
    <n v="0"/>
    <s v="Local"/>
    <s v="本地 "/>
    <m/>
    <m/>
    <x v="95"/>
    <x v="384"/>
    <m/>
    <s v="PA"/>
    <x v="72"/>
    <s v="Chinese Painting, Calligraphy and Seal Carving"/>
    <s v="書畫篆刻"/>
    <s v="n.a."/>
    <s v="n.a."/>
    <s v="Chinese Painting Exhibition"/>
    <s v="香港中文大學專業進修學院第十七屆水墨畫文憑課程學員畢業作品展"/>
    <s v="香港中文大學專業進修學院第十七屆水墨畫文憑課程學員畢業作品展"/>
    <s v="n.a."/>
    <s v="n.a."/>
    <d v="2011-07-15T00:00:00"/>
    <d v="2011-07-18T00:00:00"/>
    <n v="2011"/>
    <n v="7"/>
    <n v="0"/>
    <s v="School of Continuing and Professional Studies, The Chinese University of Hong Kong"/>
    <s v="香港中文大學專業進修學院"/>
    <s v="n.a"/>
    <s v="n.a"/>
    <s v="n.a"/>
    <s v="n.a"/>
    <s v="n.a"/>
    <s v="n.a"/>
    <s v="n.a"/>
    <s v="n.a"/>
  </r>
  <r>
    <s v="1112"/>
    <s v="11120036"/>
    <m/>
    <n v="0"/>
    <s v="Local"/>
    <s v="本地 "/>
    <m/>
    <m/>
    <x v="95"/>
    <x v="384"/>
    <m/>
    <s v="PA"/>
    <x v="72"/>
    <s v="Design"/>
    <s v="設計"/>
    <s v="n.a."/>
    <s v="n.a."/>
    <s v="Design Helps - Higher Diploma Programme in Commercial Design Graduation Exhibition 2011"/>
    <s v="設計幫－商業設計高級文憑課程畢業展2011"/>
    <s v="設計幫－商業設計高級文憑課程畢業展2011"/>
    <s v="n.a."/>
    <s v="n.a."/>
    <d v="2011-07-22T00:00:00"/>
    <d v="2011-07-25T00:00:00"/>
    <n v="2011"/>
    <n v="7"/>
    <n v="0"/>
    <s v="School of Continuing and Professional Studies, The Chinese University of Hong Kong"/>
    <s v="香港中文大學專業進修學院"/>
    <s v="n.a"/>
    <s v="n.a"/>
    <s v="n.a"/>
    <s v="n.a"/>
    <s v="n.a"/>
    <s v="n.a"/>
    <s v="n.a"/>
    <s v="n.a"/>
  </r>
  <r>
    <s v="1112"/>
    <s v="11120037"/>
    <m/>
    <n v="0"/>
    <s v="Local"/>
    <s v="本地 "/>
    <m/>
    <m/>
    <x v="95"/>
    <x v="384"/>
    <m/>
    <s v="PA"/>
    <x v="72"/>
    <s v="Chinese Painting, Calligraphy and Seal Carving"/>
    <s v="書畫篆刻"/>
    <s v="n.a."/>
    <s v="n.a."/>
    <s v="Chinese Painting and Calligraphy Exhibition"/>
    <s v="港穗畫友聯展"/>
    <s v="港穗畫友聯展"/>
    <s v="n.a."/>
    <s v="n.a."/>
    <d v="2011-07-29T00:00:00"/>
    <d v="2011-07-31T00:00:00"/>
    <n v="2011"/>
    <n v="7"/>
    <n v="0"/>
    <s v="Yuen Long District Chinese Calligraphy and Painting Association"/>
    <s v="元朗區中國書畫會"/>
    <s v="n.a"/>
    <s v="n.a"/>
    <s v="n.a"/>
    <s v="n.a"/>
    <s v="n.a"/>
    <s v="n.a"/>
    <s v="n.a"/>
    <s v="n.a"/>
  </r>
  <r>
    <s v="1112"/>
    <s v="11120038"/>
    <m/>
    <n v="0"/>
    <s v="Local"/>
    <s v="本地 "/>
    <m/>
    <m/>
    <x v="95"/>
    <x v="384"/>
    <m/>
    <s v="PA"/>
    <x v="72"/>
    <s v="Chinese Painting, Calligraphy and Seal Carving"/>
    <s v="書畫篆刻"/>
    <s v="n.a."/>
    <s v="n.a."/>
    <s v="Cui Zhi Calligraphy Exhibition"/>
    <s v="崔陟書法展"/>
    <s v="崔陟書法展"/>
    <s v="n.a."/>
    <s v="n.a."/>
    <d v="2011-08-06T00:00:00"/>
    <d v="2011-08-09T00:00:00"/>
    <n v="2011"/>
    <n v="8"/>
    <n v="0"/>
    <s v="Hong Kong Chinese Art Society"/>
    <s v="香港書畫學會"/>
    <s v="n.a"/>
    <s v="n.a"/>
    <s v="n.a"/>
    <s v="n.a"/>
    <s v="n.a"/>
    <s v="n.a"/>
    <s v="n.a"/>
    <s v="n.a"/>
  </r>
  <r>
    <s v="1112"/>
    <s v="11120039"/>
    <m/>
    <n v="0"/>
    <s v="Local"/>
    <s v="本地 "/>
    <m/>
    <m/>
    <x v="95"/>
    <x v="384"/>
    <m/>
    <s v="PA"/>
    <x v="72"/>
    <s v="Chinese Painting, Calligraphy and Seal Carving"/>
    <s v="書畫篆刻"/>
    <s v="n.a."/>
    <s v="n.a."/>
    <s v="Painting and Chinese Calligraphy Exhibition"/>
    <s v="師藝坊會員作品聯展暨第三屆友生昌盃全港青少年書畫大賽獲獎作品展"/>
    <s v="師藝坊會員作品聯展暨第三屆友生昌盃全港青少年書畫大賽獲獎作品展"/>
    <s v="n.a."/>
    <s v="n.a."/>
    <d v="2011-08-12T00:00:00"/>
    <d v="2011-08-14T00:00:00"/>
    <n v="2011"/>
    <n v="8"/>
    <n v="0"/>
    <s v="Shiyifang Art and Craft Exhibition"/>
    <s v="師藝坊"/>
    <s v="n.a"/>
    <s v="n.a"/>
    <s v="n.a"/>
    <s v="n.a"/>
    <s v="n.a"/>
    <s v="n.a"/>
    <s v="n.a"/>
    <s v="n.a"/>
  </r>
  <r>
    <s v="1112"/>
    <s v="11120040"/>
    <m/>
    <n v="0"/>
    <s v="Local"/>
    <s v="本地 "/>
    <m/>
    <m/>
    <x v="95"/>
    <x v="384"/>
    <m/>
    <s v="PA"/>
    <x v="72"/>
    <s v="Painting"/>
    <s v="繪畫"/>
    <s v="n.a."/>
    <s v="n.a."/>
    <s v="Hong Kong Sketching Society Members' Exhibition 2011"/>
    <s v="香港寫生畫會2011會員作品展"/>
    <s v="香港寫生畫會2011會員作品展"/>
    <s v="n.a."/>
    <s v="n.a."/>
    <d v="2011-08-15T00:00:00"/>
    <d v="2011-08-21T00:00:00"/>
    <n v="2011"/>
    <n v="8"/>
    <n v="0"/>
    <s v="Hong Kong Sketching Society"/>
    <s v="香港寫生畫會"/>
    <s v="n.a"/>
    <s v="n.a"/>
    <s v="n.a"/>
    <s v="n.a"/>
    <s v="n.a"/>
    <s v="n.a"/>
    <s v="n.a"/>
    <s v="n.a"/>
  </r>
  <r>
    <s v="1112"/>
    <s v="11120041"/>
    <m/>
    <n v="0"/>
    <s v="Local"/>
    <s v="本地 "/>
    <m/>
    <m/>
    <x v="95"/>
    <x v="384"/>
    <m/>
    <s v="PA"/>
    <x v="72"/>
    <s v="Photography"/>
    <s v="攝影"/>
    <s v="n.a."/>
    <s v="n.a."/>
    <s v="Photo Exhibition"/>
    <s v="中苑影藝展繽紛2011"/>
    <s v="中苑影藝展繽紛2011"/>
    <s v="n.a."/>
    <s v="n.a."/>
    <d v="2011-08-26T00:00:00"/>
    <d v="2011-08-29T00:00:00"/>
    <n v="2011"/>
    <n v="8"/>
    <n v="0"/>
    <s v="Zhong Yuan Photographic Association"/>
    <s v="中苑攝影學會"/>
    <s v="n.a"/>
    <s v="n.a"/>
    <s v="n.a"/>
    <s v="n.a"/>
    <s v="n.a"/>
    <s v="n.a"/>
    <s v="n.a"/>
    <s v="n.a"/>
  </r>
  <r>
    <s v="1112"/>
    <s v="11120042"/>
    <m/>
    <n v="0"/>
    <s v="Local"/>
    <s v="本地 "/>
    <m/>
    <m/>
    <x v="95"/>
    <x v="384"/>
    <m/>
    <s v="PA"/>
    <x v="72"/>
    <s v="Painting"/>
    <s v="繪畫"/>
    <s v="n.a."/>
    <s v="n.a."/>
    <s v="Nature Lovers' Art Group 2011 Exhibition"/>
    <s v="大自然畫會2011年度展覽"/>
    <s v="大自然畫會2011年度展覽"/>
    <s v="n.a."/>
    <s v="n.a."/>
    <d v="2011-09-02T00:00:00"/>
    <d v="2011-09-04T00:00:00"/>
    <n v="2011"/>
    <n v="9"/>
    <n v="0"/>
    <s v="Nature Lovers' Art Group"/>
    <s v="大自然畫會"/>
    <s v="n.a"/>
    <s v="n.a"/>
    <s v="n.a"/>
    <s v="n.a"/>
    <s v="n.a"/>
    <s v="n.a"/>
    <s v="n.a"/>
    <s v="n.a"/>
  </r>
  <r>
    <s v="1112"/>
    <s v="11120043"/>
    <m/>
    <n v="0"/>
    <s v="Local"/>
    <s v="本地 "/>
    <m/>
    <m/>
    <x v="95"/>
    <x v="384"/>
    <m/>
    <s v="PA"/>
    <x v="72"/>
    <s v="Chinese Painting, Calligraphy and Seal Carving"/>
    <s v="書畫篆刻"/>
    <s v="n.a."/>
    <s v="n.a."/>
    <s v="HKU SPACE Exhibition of Chinese Art Masterpieces"/>
    <s v="香港大學專業進修學院中國書畫導師作品展"/>
    <s v="香港大學專業進修學院中國書畫導師作品展"/>
    <s v="n.a."/>
    <s v="n.a."/>
    <d v="2011-09-05T00:00:00"/>
    <d v="2011-09-08T00:00:00"/>
    <n v="2011"/>
    <n v="9"/>
    <n v="0"/>
    <s v="HKU School of Professional &amp; Continuing Education"/>
    <s v="香港大學專業進修學院"/>
    <s v="n.a"/>
    <s v="n.a"/>
    <s v="n.a"/>
    <s v="n.a"/>
    <s v="n.a"/>
    <s v="n.a"/>
    <s v="n.a"/>
    <s v="n.a"/>
  </r>
  <r>
    <s v="1112"/>
    <s v="11120044"/>
    <m/>
    <n v="0"/>
    <s v="Local"/>
    <s v="本地 "/>
    <m/>
    <m/>
    <x v="95"/>
    <x v="384"/>
    <m/>
    <s v="PA"/>
    <x v="72"/>
    <s v="Painting"/>
    <s v="繪畫"/>
    <s v="n.a."/>
    <s v="n.a."/>
    <s v="Oil Painting Exhibition"/>
    <s v="安靜油畫展"/>
    <s v="安靜油畫展"/>
    <s v="n.a."/>
    <s v="n.a."/>
    <d v="2011-09-09T00:00:00"/>
    <d v="2011-09-14T00:00:00"/>
    <n v="2011"/>
    <n v="9"/>
    <n v="0"/>
    <s v="Hong Kong Calligraphy &amp; Painting Society"/>
    <s v="香港書畫會"/>
    <s v="n.a"/>
    <s v="n.a"/>
    <s v="n.a"/>
    <s v="n.a"/>
    <s v="n.a"/>
    <s v="n.a"/>
    <s v="n.a"/>
    <s v="n.a"/>
  </r>
  <r>
    <s v="1112"/>
    <s v="11120045"/>
    <m/>
    <n v="0"/>
    <s v="Local"/>
    <s v="本地 "/>
    <m/>
    <m/>
    <x v="95"/>
    <x v="384"/>
    <m/>
    <s v="PA"/>
    <x v="72"/>
    <s v="Photography"/>
    <s v="攝影"/>
    <s v="n.a."/>
    <s v="n.a."/>
    <s v="Grace Photographic Club International Salon of Photography 2011"/>
    <s v="恩典攝影學會2011年度國際攝影沙龍"/>
    <s v="恩典攝影學會2011年度國際攝影沙龍"/>
    <s v="n.a."/>
    <s v="n.a."/>
    <d v="2011-09-15T00:00:00"/>
    <d v="2011-09-17T00:00:00"/>
    <n v="2011"/>
    <n v="9"/>
    <n v="0"/>
    <s v="Grace Photographic Club"/>
    <s v="恩典攝影學會"/>
    <s v="n.a"/>
    <s v="n.a"/>
    <s v="n.a"/>
    <s v="n.a"/>
    <s v="n.a"/>
    <s v="n.a"/>
    <s v="n.a"/>
    <s v="n.a"/>
  </r>
  <r>
    <s v="1112"/>
    <s v="11120046"/>
    <m/>
    <n v="0"/>
    <s v="Local"/>
    <s v="本地 "/>
    <m/>
    <m/>
    <x v="95"/>
    <x v="384"/>
    <m/>
    <s v="PA"/>
    <x v="72"/>
    <s v="Mixed Art-forms"/>
    <s v="綜合展"/>
    <s v="n.a."/>
    <s v="n.a."/>
    <s v="Calligraphy, Painting &amp; Photo Exhibition"/>
    <s v="阿中蝴蝶夢"/>
    <s v="阿中蝴蝶夢"/>
    <s v="n.a."/>
    <s v="n.a."/>
    <d v="2011-09-18T00:00:00"/>
    <d v="2011-09-20T00:00:00"/>
    <n v="2011"/>
    <n v="9"/>
    <n v="0"/>
    <s v="Hong Kong International Calligraphy Association"/>
    <s v="香港國際書法聯盟"/>
    <s v="n.a"/>
    <s v="n.a"/>
    <s v="n.a"/>
    <s v="n.a"/>
    <s v="n.a"/>
    <s v="n.a"/>
    <s v="n.a"/>
    <s v="n.a"/>
  </r>
  <r>
    <s v="1112"/>
    <s v="11120047"/>
    <m/>
    <n v="0"/>
    <s v="Local"/>
    <s v="本地 "/>
    <m/>
    <m/>
    <x v="95"/>
    <x v="384"/>
    <m/>
    <s v="PA"/>
    <x v="72"/>
    <s v="Chinese Painting, Calligraphy and Seal Carving"/>
    <s v="書畫篆刻"/>
    <s v="n.a."/>
    <s v="n.a."/>
    <s v="Chinese Calligraphy Exhibition"/>
    <s v="同硯書社師生作品展"/>
    <s v="同硯書社師生作品展"/>
    <s v="n.a."/>
    <s v="n.a."/>
    <d v="2011-09-24T00:00:00"/>
    <d v="2011-09-26T00:00:00"/>
    <n v="2011"/>
    <n v="9"/>
    <n v="0"/>
    <s v="Student Society of Chinese Calligraphy"/>
    <s v="同硯書社"/>
    <s v="n.a"/>
    <s v="n.a"/>
    <s v="n.a"/>
    <s v="n.a"/>
    <s v="n.a"/>
    <s v="n.a"/>
    <s v="n.a"/>
    <s v="n.a"/>
  </r>
  <r>
    <s v="1112"/>
    <s v="11120048"/>
    <m/>
    <n v="0"/>
    <s v="Local"/>
    <s v="本地 "/>
    <m/>
    <m/>
    <x v="95"/>
    <x v="384"/>
    <m/>
    <s v="PA"/>
    <x v="72"/>
    <s v="Chinese Painting, Calligraphy and Seal Carving"/>
    <s v="書畫篆刻"/>
    <s v="n.a."/>
    <s v="n.a."/>
    <s v="Chinese Calligraphy Exhibition"/>
    <s v="樂藝之行"/>
    <s v="樂藝之行"/>
    <s v="n.a."/>
    <s v="n.a."/>
    <d v="2011-10-01T00:00:00"/>
    <d v="2011-10-04T00:00:00"/>
    <n v="2011"/>
    <n v="10"/>
    <n v="0"/>
    <s v="Lok Tian Chinese Calligraphy Society; Hong Kong Culture and Art Promotion Association"/>
    <s v="樂天書法學會、香港文化藝術推廣協會"/>
    <s v="n.a"/>
    <s v="n.a"/>
    <s v="n.a"/>
    <s v="n.a"/>
    <s v="n.a"/>
    <s v="n.a"/>
    <s v="n.a"/>
    <s v="n.a"/>
  </r>
  <r>
    <s v="1112"/>
    <s v="11120049"/>
    <m/>
    <n v="0"/>
    <s v="Local"/>
    <s v="本地 "/>
    <m/>
    <m/>
    <x v="95"/>
    <x v="384"/>
    <m/>
    <s v="PA"/>
    <x v="72"/>
    <s v="Chinese Painting, Calligraphy and Seal Carving"/>
    <s v="書畫篆刻"/>
    <s v="n.a."/>
    <s v="n.a."/>
    <s v="Chinese Calligraphy Exhibition"/>
    <s v="中文大學專業進修學院書法第十一屆畢業作品展"/>
    <s v="中文大學專業進修學院書法第十一屆畢業作品展"/>
    <s v="n.a."/>
    <s v="n.a."/>
    <d v="2011-10-07T00:00:00"/>
    <d v="2011-10-09T00:00:00"/>
    <n v="2011"/>
    <n v="10"/>
    <n v="0"/>
    <s v="Zhong Da Prodessional Chinese Calligraphy Society"/>
    <s v="中大專業書法同學會"/>
    <s v="n.a"/>
    <s v="n.a"/>
    <s v="n.a"/>
    <s v="n.a"/>
    <s v="n.a"/>
    <s v="n.a"/>
    <s v="n.a"/>
    <s v="n.a"/>
  </r>
  <r>
    <s v="1112"/>
    <s v="11120050"/>
    <m/>
    <n v="0"/>
    <s v="Local"/>
    <s v="本地 "/>
    <m/>
    <m/>
    <x v="95"/>
    <x v="384"/>
    <m/>
    <s v="PA"/>
    <x v="72"/>
    <s v="Mixed Art-forms"/>
    <s v="綜合展"/>
    <s v="n.a."/>
    <s v="n.a."/>
    <s v="Art Focus XVIII Joint School Art Exhibition"/>
    <s v="藝聚十八聯校視覺藝術展"/>
    <s v="藝聚十八聯校視覺藝術展"/>
    <s v="n.a."/>
    <s v="n.a."/>
    <d v="2011-10-10T00:00:00"/>
    <d v="2011-10-13T00:00:00"/>
    <n v="2011"/>
    <n v="10"/>
    <n v="0"/>
    <s v="Art Focus"/>
    <s v="藝聚"/>
    <s v="n.a"/>
    <s v="n.a"/>
    <s v="n.a"/>
    <s v="n.a"/>
    <s v="n.a"/>
    <s v="n.a"/>
    <s v="n.a"/>
    <s v="n.a"/>
  </r>
  <r>
    <s v="1112"/>
    <s v="11120051"/>
    <m/>
    <n v="0"/>
    <s v="Local"/>
    <s v="本地 "/>
    <m/>
    <m/>
    <x v="95"/>
    <x v="384"/>
    <m/>
    <s v="PA"/>
    <x v="72"/>
    <s v="Chinese Painting, Calligraphy and Seal Carving"/>
    <s v="書畫篆刻"/>
    <s v="n.a."/>
    <s v="n.a."/>
    <s v="Chinese Calligraphy Exhibition"/>
    <s v="中國古文字藝術學會會員作品聯展"/>
    <s v="中國古文字藝術學會會員作品聯展"/>
    <s v="n.a."/>
    <s v="n.a."/>
    <d v="2011-10-14T00:00:00"/>
    <d v="2011-10-16T00:00:00"/>
    <n v="2011"/>
    <n v="10"/>
    <n v="0"/>
    <s v="Association of The Art Writing and Learning In Ancient Chinese Characters"/>
    <s v="中國古文字藝術學會"/>
    <s v="n.a"/>
    <s v="n.a"/>
    <s v="n.a"/>
    <s v="n.a"/>
    <s v="n.a"/>
    <s v="n.a"/>
    <s v="n.a"/>
    <s v="n.a"/>
  </r>
  <r>
    <s v="1112"/>
    <s v="11120052"/>
    <m/>
    <n v="0"/>
    <s v="Local"/>
    <s v="本地 "/>
    <m/>
    <m/>
    <x v="95"/>
    <x v="384"/>
    <m/>
    <s v="PA"/>
    <x v="72"/>
    <s v="Chinese Painting, Calligraphy and Seal Carving"/>
    <s v="書畫篆刻"/>
    <s v="n.a."/>
    <s v="n.a."/>
    <s v="Calligraphy and Chinese Painting Exhibition"/>
    <s v="「墨彩意象」書畫展覽"/>
    <s v="「墨彩意象」書畫展覽"/>
    <s v="n.a."/>
    <s v="n.a."/>
    <d v="2011-10-21T00:00:00"/>
    <d v="2011-10-26T00:00:00"/>
    <n v="2011"/>
    <n v="10"/>
    <n v="0"/>
    <s v="Hong Kong Cantonese Opera and Arts Association"/>
    <s v="香港粵藝協會"/>
    <s v="n.a"/>
    <s v="n.a"/>
    <s v="n.a"/>
    <s v="n.a"/>
    <s v="n.a"/>
    <s v="n.a"/>
    <s v="n.a"/>
    <s v="n.a"/>
  </r>
  <r>
    <s v="1112"/>
    <s v="11120053"/>
    <m/>
    <n v="0"/>
    <s v="Local"/>
    <s v="本地 "/>
    <m/>
    <m/>
    <x v="95"/>
    <x v="384"/>
    <m/>
    <s v="PA"/>
    <x v="72"/>
    <s v="Chinese Painting, Calligraphy and Seal Carving"/>
    <s v="書畫篆刻"/>
    <s v="n.a."/>
    <s v="n.a."/>
    <s v="Chinese Painting and Calligraphy Exhibition"/>
    <s v="彩之墨書畫會會員作品展2011"/>
    <s v="彩之墨書畫會會員作品展2011"/>
    <s v="n.a."/>
    <s v="n.a."/>
    <d v="2011-10-29T00:00:00"/>
    <d v="2011-10-31T00:00:00"/>
    <n v="2011"/>
    <n v="10"/>
    <n v="0"/>
    <s v="Student Society of Chinese Calligraphy"/>
    <s v="彩之墨書畫會"/>
    <s v="n.a"/>
    <s v="n.a"/>
    <s v="n.a"/>
    <s v="n.a"/>
    <s v="n.a"/>
    <s v="n.a"/>
    <s v="n.a"/>
    <s v="n.a"/>
  </r>
  <r>
    <s v="1112"/>
    <s v="11120054"/>
    <m/>
    <n v="0"/>
    <s v="Local"/>
    <s v="本地 "/>
    <m/>
    <m/>
    <x v="95"/>
    <x v="384"/>
    <m/>
    <s v="PA"/>
    <x v="72"/>
    <s v="Chinese Painting, Calligraphy and Seal Carving"/>
    <s v="書畫篆刻"/>
    <s v="n.a."/>
    <s v="n.a."/>
    <s v="Chinese Painting and Calligraphy Exhibition"/>
    <s v="第七屆相約香江中國書畫交流展"/>
    <s v="第七屆相約香江中國書畫交流展"/>
    <s v="n.a."/>
    <s v="n.a."/>
    <d v="2011-11-01T00:00:00"/>
    <d v="2011-11-03T00:00:00"/>
    <n v="2011"/>
    <n v="11"/>
    <n v="0"/>
    <s v="Literary &amp; Art Exchange Association"/>
    <s v="亞洲文化交流協會"/>
    <s v="n.a"/>
    <s v="n.a"/>
    <s v="n.a"/>
    <s v="n.a"/>
    <s v="n.a"/>
    <s v="n.a"/>
    <s v="n.a"/>
    <s v="n.a"/>
  </r>
  <r>
    <s v="1112"/>
    <s v="11120055"/>
    <m/>
    <n v="0"/>
    <s v="Local"/>
    <s v="本地 "/>
    <m/>
    <m/>
    <x v="95"/>
    <x v="384"/>
    <m/>
    <s v="PA"/>
    <x v="72"/>
    <s v="Painting"/>
    <s v="繪畫"/>
    <s v="n.a."/>
    <s v="n.a."/>
    <s v="The Geneart Painting Exhibition"/>
    <s v="傳藝畫展"/>
    <s v="傳藝畫展"/>
    <s v="n.a."/>
    <s v="n.a."/>
    <d v="2011-11-04T00:00:00"/>
    <d v="2011-11-06T00:00:00"/>
    <n v="2011"/>
    <n v="11"/>
    <n v="0"/>
    <s v="The Geneart Society"/>
    <s v="香港傳藝學會"/>
    <s v="n.a"/>
    <s v="n.a"/>
    <s v="n.a"/>
    <s v="n.a"/>
    <s v="n.a"/>
    <s v="n.a"/>
    <s v="n.a"/>
    <s v="n.a"/>
  </r>
  <r>
    <s v="1112"/>
    <s v="11120056"/>
    <m/>
    <n v="0"/>
    <s v="Local"/>
    <s v="本地 "/>
    <m/>
    <m/>
    <x v="95"/>
    <x v="384"/>
    <m/>
    <s v="PA"/>
    <x v="72"/>
    <s v="Painting"/>
    <s v="繪畫"/>
    <s v="n.a."/>
    <s v="n.a."/>
    <s v="Graduation Exhibition - Diploma Programme in Drawing and Painting (cycle 15)"/>
    <s v="香港中文大學專業進修學院第十五屆素描及繪畫文憑課程畢業展"/>
    <s v="香港中文大學專業進修學院第十五屆素描及繪畫文憑課程畢業展"/>
    <s v="n.a."/>
    <s v="n.a."/>
    <d v="2011-11-07T00:00:00"/>
    <d v="2011-11-09T00:00:00"/>
    <n v="2011"/>
    <n v="11"/>
    <n v="0"/>
    <s v="School of Continuing and Professional Studies, The Chinese University of Hong Kong"/>
    <s v="香港中文大學專業進修學院"/>
    <s v="n.a"/>
    <s v="n.a"/>
    <s v="n.a"/>
    <s v="n.a"/>
    <s v="n.a"/>
    <s v="n.a"/>
    <s v="n.a"/>
    <s v="n.a"/>
  </r>
  <r>
    <s v="1112"/>
    <s v="11120057"/>
    <m/>
    <n v="0"/>
    <s v="Local"/>
    <s v="本地 "/>
    <m/>
    <m/>
    <x v="95"/>
    <x v="384"/>
    <m/>
    <s v="PA"/>
    <x v="72"/>
    <s v="Chinese Painting, Calligraphy and Seal Carving"/>
    <s v="書畫篆刻"/>
    <s v="n.a."/>
    <s v="n.a."/>
    <s v="Chinese Calligraphy and Paintings Exhibition of T.C. Lai"/>
    <s v="也無風雨也無晴－賴恬昌書畫展"/>
    <s v="也無風雨也無晴－賴恬昌書畫展"/>
    <s v="n.a."/>
    <s v="n.a."/>
    <d v="2011-11-11T00:00:00"/>
    <d v="2011-11-15T00:00:00"/>
    <n v="2011"/>
    <n v="11"/>
    <n v="0"/>
    <s v="Luna Galleries"/>
    <s v="月海堂"/>
    <s v="n.a"/>
    <s v="n.a"/>
    <s v="n.a"/>
    <s v="n.a"/>
    <s v="n.a"/>
    <s v="n.a"/>
    <s v="n.a"/>
    <s v="n.a"/>
  </r>
  <r>
    <s v="1112"/>
    <s v="11120058"/>
    <m/>
    <n v="0"/>
    <s v="Local"/>
    <s v="本地 "/>
    <m/>
    <m/>
    <x v="95"/>
    <x v="384"/>
    <m/>
    <s v="PA"/>
    <x v="72"/>
    <s v="Chinese Painting, Calligraphy and Seal Carving"/>
    <s v="書畫篆刻"/>
    <s v="n.a."/>
    <s v="n.a."/>
    <s v="TheDelights of Yi Geng (3)"/>
    <s v="詒耕書影(三)"/>
    <s v="詒耕書影(三)"/>
    <s v="n.a."/>
    <s v="n.a."/>
    <d v="2011-11-18T00:00:00"/>
    <d v="2011-11-21T00:00:00"/>
    <n v="2011"/>
    <n v="11"/>
    <n v="0"/>
    <s v="Yi Geng Shu Xue She"/>
    <s v="詒耕書影(三)"/>
    <s v="n.a"/>
    <s v="n.a"/>
    <s v="n.a"/>
    <s v="n.a"/>
    <s v="n.a"/>
    <s v="n.a"/>
    <s v="n.a"/>
    <s v="n.a"/>
  </r>
  <r>
    <s v="1112"/>
    <s v="11120059"/>
    <m/>
    <n v="0"/>
    <s v="Local"/>
    <s v="本地 "/>
    <m/>
    <m/>
    <x v="95"/>
    <x v="384"/>
    <m/>
    <s v="PA"/>
    <x v="72"/>
    <s v="Painting"/>
    <s v="繪畫"/>
    <s v="n.a."/>
    <s v="n.a."/>
    <s v="Watercolour Painting Exhibition"/>
    <s v="香港水彩藝術學會會員作品年展"/>
    <s v="香港水彩藝術學會會員作品年展"/>
    <s v="n.a."/>
    <s v="n.a."/>
    <d v="2011-11-24T00:00:00"/>
    <d v="2011-11-27T00:00:00"/>
    <n v="2011"/>
    <n v="11"/>
    <n v="0"/>
    <s v="Hong Kong Watercolour Society"/>
    <s v="香港水彩藝術學會"/>
    <s v="n.a"/>
    <s v="n.a"/>
    <s v="n.a"/>
    <s v="n.a"/>
    <s v="n.a"/>
    <s v="n.a"/>
    <s v="n.a"/>
    <s v="n.a"/>
  </r>
  <r>
    <s v="1112"/>
    <s v="11120060"/>
    <m/>
    <n v="0"/>
    <s v="Local"/>
    <s v="本地 "/>
    <m/>
    <m/>
    <x v="95"/>
    <x v="384"/>
    <m/>
    <s v="PA"/>
    <x v="72"/>
    <s v="Design"/>
    <s v="設計"/>
    <s v="n.a."/>
    <s v="n.a."/>
    <s v="Bachelor of Design (Visual Communication Design) Program Graduation Exhibition 2011"/>
    <s v="視覺傳意設計學士學位課程畢業展2011"/>
    <s v="視覺傳意設計學士學位課程畢業展2011"/>
    <s v="n.a."/>
    <s v="n.a."/>
    <d v="2011-11-29T00:00:00"/>
    <d v="2011-11-30T00:00:00"/>
    <n v="2011"/>
    <n v="11"/>
    <n v="0"/>
    <s v="School of Continuing and Professional Studies, The Chinese University of Hong Kong"/>
    <s v="香港中文大學專業進修學院"/>
    <s v="n.a"/>
    <s v="n.a"/>
    <s v="n.a"/>
    <s v="n.a"/>
    <s v="n.a"/>
    <s v="n.a"/>
    <s v="n.a"/>
    <s v="n.a"/>
  </r>
  <r>
    <s v="1112"/>
    <s v="11120061"/>
    <m/>
    <n v="0"/>
    <s v="Local"/>
    <s v="本地 "/>
    <m/>
    <m/>
    <x v="446"/>
    <x v="442"/>
    <m/>
    <s v="SCH"/>
    <x v="63"/>
    <s v="Chinese Painting, Calligraphy and Seal Carving"/>
    <s v="書畫篆刻"/>
    <s v="n.a."/>
    <s v="n.a."/>
    <s v="A Venerable Scholar's Legacy: In Memory of Professor Ma Kiam "/>
    <s v="老學寄興：馬季明教授珍藏書畫拓本"/>
    <s v="老學寄興：馬季明教授珍藏書畫拓本"/>
    <s v="n.a."/>
    <s v="n.a."/>
    <d v="2011-08-13T00:00:00"/>
    <d v="2011-12-30T00:00:00"/>
    <n v="2011"/>
    <n v="8"/>
    <n v="0"/>
    <s v="University Library System, CUHK; Art Museum, The Chinese University of Hong Kong"/>
    <s v="香港中文大學大學圖書館系統、香港中文大學文物館"/>
    <s v="n.a"/>
    <s v="n.a"/>
    <s v="n.a"/>
    <s v="n.a"/>
    <s v="n.a"/>
    <s v="n.a"/>
    <s v="n.a"/>
    <s v="n.a"/>
  </r>
  <r>
    <s v="1112"/>
    <s v="11120062"/>
    <m/>
    <n v="0"/>
    <s v="Local"/>
    <s v="本地 "/>
    <m/>
    <m/>
    <x v="446"/>
    <x v="442"/>
    <m/>
    <s v="SCH"/>
    <x v="63"/>
    <s v="Antiquities"/>
    <s v="文物"/>
    <s v="n.a."/>
    <s v="n.a."/>
    <s v="Gifts from Mr. &amp; Mrs. HUANG Miaozi"/>
    <s v="迴風舊夢－－黃苗子伉儷捐贈文物"/>
    <s v="迴風舊夢－－黃苗子伉儷捐贈文物"/>
    <s v="n.a."/>
    <s v="n.a."/>
    <d v="2011-01-28T00:00:00"/>
    <d v="2011-05-10T00:00:00"/>
    <n v="2011"/>
    <n v="1"/>
    <n v="0"/>
    <s v="Art Museum, The Chinese University of Hong Kong"/>
    <s v="香港中文大學文物館"/>
    <s v="n.a"/>
    <s v="n.a"/>
    <s v="n.a"/>
    <s v="n.a"/>
    <s v="n.a"/>
    <s v="n.a"/>
    <s v="n.a"/>
    <s v="n.a"/>
  </r>
  <r>
    <s v="1112"/>
    <s v="11120063"/>
    <m/>
    <n v="0"/>
    <s v="Local"/>
    <s v="本地 "/>
    <m/>
    <m/>
    <x v="447"/>
    <x v="443"/>
    <m/>
    <s v="SCH"/>
    <x v="63"/>
    <s v="Sculpture"/>
    <s v="雕塑"/>
    <s v="n.a."/>
    <s v="n.a."/>
    <s v="Chinese Sculptures from the Muwen Tang Collection"/>
    <s v="造化心源：沐文堂藏中國雕塑"/>
    <s v="造化心源：沐文堂藏中國雕塑"/>
    <s v="n.a."/>
    <s v="n.a."/>
    <d v="2011-10-21T00:00:00"/>
    <d v="2012-01-15T00:00:00"/>
    <n v="2011"/>
    <n v="10"/>
    <n v="0"/>
    <s v="Art Museum, The Chinese University of Hong Kong"/>
    <s v="香港中文大學文物館"/>
    <s v="n.a"/>
    <s v="n.a"/>
    <s v="n.a"/>
    <s v="n.a"/>
    <s v="n.a"/>
    <s v="n.a"/>
    <s v="n.a"/>
    <s v="n.a"/>
  </r>
  <r>
    <s v="1112"/>
    <s v="11120064"/>
    <m/>
    <n v="0"/>
    <s v="Local"/>
    <s v="本地 "/>
    <m/>
    <m/>
    <x v="447"/>
    <x v="443"/>
    <m/>
    <s v="SCH"/>
    <x v="63"/>
    <s v="Antiquities"/>
    <s v="文物"/>
    <s v="n.a."/>
    <s v="n.a."/>
    <s v="Selections from Art Museum Collection"/>
    <s v="文物館藏品選"/>
    <s v="文物館藏品選"/>
    <s v="n.a."/>
    <s v="n.a."/>
    <d v="2011-01-14T00:00:00"/>
    <d v="2011-10-01T00:00:00"/>
    <n v="2011"/>
    <n v="1"/>
    <n v="0"/>
    <s v="Art Museum, The Chinese University of Hong Kong"/>
    <s v="香港中文大學文物館"/>
    <s v="n.a"/>
    <s v="n.a"/>
    <s v="n.a"/>
    <s v="n.a"/>
    <s v="n.a"/>
    <s v="n.a"/>
    <s v="n.a"/>
    <s v="n.a"/>
  </r>
  <r>
    <s v="1112"/>
    <s v="11120065"/>
    <m/>
    <n v="0"/>
    <s v="Local"/>
    <s v="本地 "/>
    <m/>
    <m/>
    <x v="448"/>
    <x v="444"/>
    <m/>
    <s v="SCH"/>
    <x v="63"/>
    <s v="Antiquities"/>
    <s v="文物"/>
    <s v="n.a."/>
    <s v="n.a."/>
    <s v="Layeres Beauty: The Baoyizhai Collection of Chinese Lacquer"/>
    <s v="疊彩：抱一齋藏中國漆器"/>
    <s v="疊彩：抱一齋藏中國漆器"/>
    <s v="n.a."/>
    <s v="n.a."/>
    <d v="2010-11-20T00:00:00"/>
    <d v="2011-07-17T00:00:00"/>
    <n v="2010"/>
    <n v="11"/>
    <n v="0"/>
    <s v="Art Museum, The Chinese University of Hong Kong"/>
    <s v="香港中文大學文物館"/>
    <s v="n.a"/>
    <s v="n.a"/>
    <s v="n.a"/>
    <s v="n.a"/>
    <s v="n.a"/>
    <s v="n.a"/>
    <s v="n.a"/>
    <s v="n.a"/>
  </r>
  <r>
    <s v="1112"/>
    <s v="11120066"/>
    <m/>
    <n v="0"/>
    <s v="Local"/>
    <s v="本地 "/>
    <m/>
    <m/>
    <x v="448"/>
    <x v="444"/>
    <m/>
    <s v="SCH"/>
    <x v="63"/>
    <s v="Antiquities"/>
    <s v="文物"/>
    <s v="n.a."/>
    <s v="n.a."/>
    <s v="The Rabbit in Chinese Art"/>
    <s v="瑞兔迎春：中國文物中的兔"/>
    <s v="瑞兔迎春：中國文物中的兔"/>
    <s v="n.a."/>
    <s v="n.a."/>
    <d v="2011-01-28T00:00:00"/>
    <d v="2011-04-30T00:00:00"/>
    <n v="2011"/>
    <n v="1"/>
    <n v="0"/>
    <s v="Art Museum, The Chinese University of Hong Kong"/>
    <s v="香港中文大學文物館"/>
    <s v="n.a"/>
    <s v="n.a"/>
    <s v="n.a"/>
    <s v="n.a"/>
    <s v="n.a"/>
    <s v="n.a"/>
    <s v="n.a"/>
    <s v="n.a"/>
  </r>
  <r>
    <s v="1112"/>
    <s v="11120067"/>
    <m/>
    <n v="0"/>
    <s v="Local"/>
    <s v="本地 "/>
    <m/>
    <m/>
    <x v="449"/>
    <x v="445"/>
    <m/>
    <s v="SCH"/>
    <x v="63"/>
    <s v="Antiquities"/>
    <s v="文物"/>
    <s v="n.a."/>
    <s v="n.a."/>
    <s v="Origins of Clothes "/>
    <s v="衣服的起源－樹皮衣"/>
    <s v="衣服的起源－樹皮衣"/>
    <s v="n.a."/>
    <s v="n.a."/>
    <d v="2011-08-05T00:00:00"/>
    <d v="2012-01-04T00:00:00"/>
    <n v="2011"/>
    <n v="8"/>
    <n v="0"/>
    <s v="Centre for Chinese Archaeology and Art at The Chinese University of Hong Kong; Guangdong Provincial Institute of Cultural Relics; Archaeology and Art Exhibitions China"/>
    <s v="香港中文大學中國考古藝術研究中心、廣東省文物考古研究所、中國文物交流中心"/>
    <s v="n.a"/>
    <s v="n.a"/>
    <s v="n.a"/>
    <s v="n.a"/>
    <s v="n.a"/>
    <s v="n.a"/>
    <s v="n.a"/>
    <s v="n.a"/>
  </r>
  <r>
    <s v="1112"/>
    <s v="11120068"/>
    <m/>
    <n v="0"/>
    <s v="Local"/>
    <s v="本地 "/>
    <m/>
    <m/>
    <x v="450"/>
    <x v="446"/>
    <m/>
    <s v="SCH"/>
    <x v="63"/>
    <s v="Antiquities"/>
    <s v="文物"/>
    <s v="n.a."/>
    <s v="n.a."/>
    <s v="Forget Me Not: The Historical Roots of Hong Kong"/>
    <s v="毋忘香港的根－發掘港深七千年的歷史"/>
    <s v="毋忘香港的根－發掘港深七千年的歷史"/>
    <s v="n.a."/>
    <s v="n.a."/>
    <d v="2010-07-13T00:00:00"/>
    <d v="2011-06-30T00:00:00"/>
    <n v="2010"/>
    <n v="7"/>
    <n v="0"/>
    <s v="Centre for Chinese Archaeology and Art Institute of Chinese Studies, Shenzhen Municipal Institute of Cultural Relics and Archaeology"/>
    <s v="中大中國文化研究所中國考古藝術研究中心、深圳市文物考古鑒定所"/>
    <s v="n.a"/>
    <s v="n.a"/>
    <s v="n.a"/>
    <s v="n.a"/>
    <s v="n.a"/>
    <s v="n.a"/>
    <s v="n.a"/>
    <s v="n.a"/>
  </r>
  <r>
    <s v="1112"/>
    <s v="11120069"/>
    <m/>
    <n v="0"/>
    <s v="Local"/>
    <s v="本地 "/>
    <m/>
    <m/>
    <x v="438"/>
    <x v="447"/>
    <m/>
    <s v="SCH"/>
    <x v="243"/>
    <s v="Photography"/>
    <s v="攝影"/>
    <s v="n.a."/>
    <s v="n.a."/>
    <s v="Our City: Photo Exhibition of Friends of the Arts"/>
    <s v="都市創藝－藝術兵團攝影作品展"/>
    <s v="都市創藝－藝術兵團攝影作品展"/>
    <s v="n.a."/>
    <s v="n.a."/>
    <d v="2011-09-27T00:00:00"/>
    <d v="2011-10-06T00:00:00"/>
    <n v="2011"/>
    <n v="9"/>
    <n v="0"/>
    <s v="The Office of the Arts Administrator, CUHK; City Walker (in associated with)"/>
    <s v="香港中文大學藝術行政主任辦公室"/>
    <s v="n.a"/>
    <s v="City Walker協辦"/>
    <s v="n.a"/>
    <s v="n.a"/>
    <s v="n.a"/>
    <s v="n.a"/>
    <s v="n.a"/>
    <s v="n.a"/>
  </r>
  <r>
    <s v="1112"/>
    <s v="11120074"/>
    <m/>
    <n v="0"/>
    <s v="Local"/>
    <s v="本地 "/>
    <m/>
    <m/>
    <x v="58"/>
    <x v="52"/>
    <m/>
    <s v="SCH"/>
    <x v="47"/>
    <s v="Mixed Art-forms"/>
    <s v="綜合展"/>
    <s v="n.a."/>
    <s v="n.a."/>
    <s v="&quot;women&quot; Joint Exhibition"/>
    <s v="n.a"/>
    <s v="&quot;women&quot; Joint Exhibition"/>
    <s v="n.a."/>
    <s v="n.a."/>
    <d v="2011-03-28T00:00:00"/>
    <d v="2011-04-08T00:00:00"/>
    <n v="2011"/>
    <n v="3"/>
    <n v="0"/>
    <s v="n.a"/>
    <s v="n.a"/>
    <s v="n.a"/>
    <s v="n.a"/>
    <s v="n.a"/>
    <s v="n.a"/>
    <s v="Kayla WU Siu Man, Michelle CHAN Sin Wah, Clara CHEUNG Hoi Ki, Anki LAU Kwan Yin, Iris TSANG Sze Wan"/>
    <s v="胡兆雯、陳倩華、張愷琪、劉鈞妍、曾思允"/>
    <s v="n.a"/>
    <s v="n.a"/>
  </r>
  <r>
    <s v="1112"/>
    <s v="11120075"/>
    <m/>
    <n v="0"/>
    <s v="Local"/>
    <s v="本地 "/>
    <m/>
    <m/>
    <x v="58"/>
    <x v="52"/>
    <m/>
    <s v="SCH"/>
    <x v="47"/>
    <s v="Chinese Painting, Calligraphy and Seal Carving"/>
    <s v="書畫篆刻"/>
    <s v="n.a."/>
    <s v="n.a."/>
    <s v="n.a"/>
    <s v="張愛華畫展"/>
    <s v="張愛華畫展"/>
    <s v="n.a."/>
    <s v="n.a."/>
    <d v="2011-04-11T00:00:00"/>
    <d v="2011-04-21T00:00:00"/>
    <n v="2011"/>
    <n v="4"/>
    <n v="0"/>
    <s v="n.a"/>
    <s v="n.a"/>
    <s v="New Asia College, The Chinese University of Hong Kong"/>
    <s v="香港中文大學新亞書院"/>
    <s v="n.a"/>
    <s v="n.a"/>
    <s v="n.a"/>
    <s v="張愛華"/>
    <s v="n.a"/>
    <s v="n.a"/>
  </r>
  <r>
    <s v="1112"/>
    <s v="11120076"/>
    <m/>
    <n v="0"/>
    <s v="Local"/>
    <s v="本地 "/>
    <m/>
    <m/>
    <x v="58"/>
    <x v="52"/>
    <m/>
    <s v="SCH"/>
    <x v="47"/>
    <s v="Mixed Art-forms"/>
    <s v="綜合展"/>
    <s v="n.a."/>
    <s v="n.a."/>
    <s v="n.a"/>
    <s v="「80．三十」師生展：香港中文大學藝術系1980年畢業系友三十周年師生作品展"/>
    <s v="「80．三十」師生展：香港中文大學藝術系1980年畢業系友三十周年師生作品展"/>
    <s v="n.a."/>
    <s v="n.a."/>
    <d v="2011-04-23T00:00:00"/>
    <d v="2011-05-14T00:00:00"/>
    <n v="2011"/>
    <n v="4"/>
    <n v="0"/>
    <s v="n.a"/>
    <s v="n.a"/>
    <s v="n.a"/>
    <s v="n.a"/>
    <s v="n.a"/>
    <s v="n.a"/>
    <s v="n.a"/>
    <s v="n.a"/>
    <s v="n.a"/>
    <s v="n.a"/>
  </r>
  <r>
    <s v="1112"/>
    <s v="11120077"/>
    <m/>
    <n v="0"/>
    <s v="Local"/>
    <s v="本地 "/>
    <m/>
    <m/>
    <x v="58"/>
    <x v="52"/>
    <m/>
    <s v="SCH"/>
    <x v="47"/>
    <s v="Mixed Art-forms"/>
    <s v="綜合展"/>
    <s v="n.a."/>
    <s v="n.a."/>
    <s v="n.a"/>
    <s v="中大藝術2011邀請展：中央美術學院油畫系一畫室學生作品展（1994 – 2011年）"/>
    <s v="中大藝術2011邀請展：中央美術學院油畫系一畫室學生作品展（1994 – 2011年）"/>
    <s v="n.a."/>
    <s v="n.a."/>
    <d v="2011-05-28T00:00:00"/>
    <d v="2011-06-24T00:00:00"/>
    <n v="2011"/>
    <n v="5"/>
    <n v="0"/>
    <s v="n.a"/>
    <s v="n.a"/>
    <s v="n.a"/>
    <s v="n.a"/>
    <s v="n.a"/>
    <s v="n.a"/>
    <s v="n.a"/>
    <s v="n.a"/>
    <s v="n.a"/>
    <s v="n.a"/>
  </r>
  <r>
    <s v="1112"/>
    <s v="11120078"/>
    <m/>
    <n v="0"/>
    <s v="Local"/>
    <s v="本地 "/>
    <m/>
    <m/>
    <x v="58"/>
    <x v="52"/>
    <m/>
    <s v="SCH"/>
    <x v="47"/>
    <s v="Chinese Painting, Calligraphy and Seal Carving"/>
    <s v="書畫篆刻"/>
    <s v="n.a."/>
    <s v="n.a."/>
    <s v="Affection towards Images &amp; Color: Solo Exhibition of Kwong Leung"/>
    <s v="石語書懷水墨情－鄺良意藝展"/>
    <s v="石語書懷水墨情－鄺良意藝展"/>
    <s v="n.a."/>
    <s v="n.a."/>
    <d v="2011-07-29T00:00:00"/>
    <d v="2011-08-18T00:00:00"/>
    <n v="2011"/>
    <n v="7"/>
    <n v="0"/>
    <s v="n.a"/>
    <s v="n.a"/>
    <s v="n.a"/>
    <s v="n.a"/>
    <s v="n.a"/>
    <s v="n.a"/>
    <s v="KWONG Leung"/>
    <s v="鄺良意"/>
    <s v="n.a"/>
    <s v="n.a"/>
  </r>
  <r>
    <s v="1112"/>
    <s v="11120079"/>
    <m/>
    <n v="0"/>
    <s v="Local"/>
    <s v="本地 "/>
    <m/>
    <m/>
    <x v="58"/>
    <x v="52"/>
    <m/>
    <s v="SCH"/>
    <x v="47"/>
    <s v="Mixed Art-forms"/>
    <s v="綜合展"/>
    <s v="n.a."/>
    <s v="n.a."/>
    <s v="Exhibition of the Department of Anthropology - Stories and Colourful Items from the Field"/>
    <s v="人類學系系展 — 五彩生活，無限田野"/>
    <s v="人類學系系展 — 五彩生活，無限田野"/>
    <s v="n.a."/>
    <s v="n.a."/>
    <d v="2011-09-26T00:00:00"/>
    <d v="2011-10-09T00:00:00"/>
    <n v="2011"/>
    <n v="9"/>
    <n v="0"/>
    <s v="n.a"/>
    <s v="n.a"/>
    <s v="n.a"/>
    <s v="n.a"/>
    <s v="n.a"/>
    <s v="n.a"/>
    <s v="n.a"/>
    <s v="n.a"/>
    <s v="n.a"/>
    <s v="n.a"/>
  </r>
  <r>
    <s v="1112"/>
    <s v="11120080"/>
    <m/>
    <n v="0"/>
    <s v="Local"/>
    <s v="本地 "/>
    <m/>
    <m/>
    <x v="58"/>
    <x v="52"/>
    <m/>
    <s v="SCH"/>
    <x v="47"/>
    <s v="Mixed Media and Installation"/>
    <s v="混合媒介及裝置"/>
    <s v="n.a."/>
    <s v="n.a."/>
    <s v="n.a"/>
    <s v="我而家唔喺度"/>
    <s v="我而家唔喺度"/>
    <s v="n.a."/>
    <s v="n.a."/>
    <d v="2011-10-14T00:00:00"/>
    <d v="2011-10-20T00:00:00"/>
    <n v="2011"/>
    <n v="10"/>
    <n v="0"/>
    <s v="n.a"/>
    <s v="n.a"/>
    <s v="n.a"/>
    <s v="n.a"/>
    <s v="n.a"/>
    <s v="n.a"/>
    <s v="Terri CHIU, Steven CHAN, Sean WONG"/>
    <s v="n.a"/>
    <s v="n.a"/>
    <s v="n.a"/>
  </r>
  <r>
    <s v="1112"/>
    <s v="11120081"/>
    <m/>
    <n v="0"/>
    <s v="Local"/>
    <s v="本地 "/>
    <m/>
    <m/>
    <x v="58"/>
    <x v="52"/>
    <m/>
    <s v="SCH"/>
    <x v="47"/>
    <s v="Mixed Art-forms"/>
    <s v="綜合展"/>
    <s v="n.a."/>
    <s v="n.a."/>
    <s v="Double Standard - the Exhibition of Art Study Tour in Italy"/>
    <s v="雙重標準－意大利藝遊團展覽"/>
    <s v="雙重標準－意大利藝遊團展覽"/>
    <s v="n.a."/>
    <s v="n.a."/>
    <d v="2011-10-24T00:00:00"/>
    <d v="2011-11-04T00:00:00"/>
    <n v="2011"/>
    <n v="10"/>
    <n v="0"/>
    <s v="n.a"/>
    <s v="n.a"/>
    <s v="n.a"/>
    <s v="n.a"/>
    <s v="n.a"/>
    <s v="n.a"/>
    <s v="n.a"/>
    <s v="n.a"/>
    <s v="n.a"/>
    <s v="n.a"/>
  </r>
  <r>
    <s v="1112"/>
    <s v="11120082"/>
    <m/>
    <n v="0"/>
    <s v="Local"/>
    <s v="本地 "/>
    <m/>
    <m/>
    <x v="58"/>
    <x v="52"/>
    <m/>
    <s v="SCH"/>
    <x v="47"/>
    <s v="Chinese Painting, Calligraphy and Seal Carving"/>
    <s v="書畫篆刻"/>
    <s v="n.a."/>
    <s v="n.a."/>
    <s v="Review and Prospects: Work of Chinese Calligraphy by Chui Pui-chee 2011"/>
    <s v="雪泥鴻爪－徐沛之書法作品展2011"/>
    <s v="雪泥鴻爪－徐沛之書法作品展2011"/>
    <s v="n.a."/>
    <s v="n.a."/>
    <d v="2011-11-07T00:00:00"/>
    <d v="2011-11-11T00:00:00"/>
    <n v="2011"/>
    <n v="11"/>
    <n v="0"/>
    <s v="n.a"/>
    <s v="n.a"/>
    <s v="n.a"/>
    <s v="n.a"/>
    <s v="n.a"/>
    <s v="n.a"/>
    <s v="CHUI Pui Chee"/>
    <s v="徐沛之"/>
    <s v="n.a"/>
    <s v="n.a"/>
  </r>
  <r>
    <s v="1112"/>
    <s v="11120083"/>
    <m/>
    <n v="0"/>
    <s v="Local"/>
    <s v="本地 "/>
    <m/>
    <m/>
    <x v="58"/>
    <x v="52"/>
    <m/>
    <s v="SCH"/>
    <x v="47"/>
    <s v="Mixed Media and Installation"/>
    <s v="混合媒介及裝置"/>
    <s v="n.a."/>
    <s v="n.a."/>
    <s v="&quot;Luan&quot; - Joint Exhibition of Ho Kwun-ting, Hung Fai Vito, Shum Kwan-hon and Chan Ngan-ting"/>
    <s v="亂－何冠廷、熊輝、沈軍翰、陳雁婷聯展"/>
    <s v="亂－何冠廷、熊輝、沈軍翰、陳雁婷聯展"/>
    <s v="n.a."/>
    <s v="n.a."/>
    <d v="2011-11-21T00:00:00"/>
    <d v="2011-11-25T00:00:00"/>
    <n v="2011"/>
    <n v="11"/>
    <n v="0"/>
    <s v="n.a"/>
    <s v="n.a"/>
    <s v="n.a"/>
    <s v="n.a"/>
    <s v="n.a"/>
    <s v="n.a"/>
    <s v="HO Kwun Ting, Vito HUNG Fai, SHUM Kwan Hon, CHAN Ngan Ting"/>
    <s v="何冠廷、熊輝、沈軍翰、陳雁婷"/>
    <s v="n.a"/>
    <s v="n.a"/>
  </r>
  <r>
    <s v="1112"/>
    <s v="11120084"/>
    <m/>
    <n v="0"/>
    <s v="Local"/>
    <s v="本地 "/>
    <m/>
    <m/>
    <x v="58"/>
    <x v="52"/>
    <m/>
    <s v="SCH"/>
    <x v="47"/>
    <s v="Mixed Art-forms"/>
    <s v="綜合展"/>
    <s v="n.a."/>
    <s v="n.a."/>
    <s v="Ani-thing - Joint Exhibition of Cheung Man-choi, Lau Yin-kan, Lai Wai-lam, Chan Pak-chuen and Cheung Tse-hin"/>
    <s v="Ani-thing－張文才、劉彥耿、賴韋林、陳柏泉、張子軒聯展"/>
    <s v="Ani-thing－張文才、劉彥耿、賴韋林、陳柏泉、張子軒聯展"/>
    <s v="n.a."/>
    <s v="n.a."/>
    <d v="2011-11-28T00:00:00"/>
    <d v="2011-12-09T00:00:00"/>
    <n v="2011"/>
    <n v="11"/>
    <n v="0"/>
    <s v="n.a"/>
    <s v="n.a"/>
    <s v="n.a"/>
    <s v="n.a"/>
    <s v="n.a"/>
    <s v="n.a"/>
    <s v="CHEUNG Man Choi, LAU Yin Kan, LAI Wai Lam, CHAN Pak Chuen, CHEUNG Tse Hin"/>
    <s v="張文才、劉彥耿、賴韋林、陳柏泉、張子軒"/>
    <s v="n.a"/>
    <s v="n.a"/>
  </r>
  <r>
    <s v="1112"/>
    <s v="11120085"/>
    <m/>
    <n v="0"/>
    <s v="Local"/>
    <s v="本地 "/>
    <m/>
    <m/>
    <x v="58"/>
    <x v="52"/>
    <m/>
    <s v="SCH"/>
    <x v="47"/>
    <s v="Mixed Art-forms"/>
    <s v="綜合展"/>
    <s v="n.a."/>
    <s v="n.a."/>
    <s v="Four― Joint Exhibition of Huen Sin-kan, Wong Yik-fung, Kwok Wing-lok and Tang Wing-yin"/>
    <s v="Four—禢善勤、黃翊豐、郭永樂、鄧穎妍"/>
    <s v="Four—禢善勤、黃翊豐、郭永樂、鄧穎妍"/>
    <s v="n.a."/>
    <s v="n.a."/>
    <d v="2011-12-12T00:00:00"/>
    <d v="2011-12-23T00:00:00"/>
    <n v="2011"/>
    <n v="12"/>
    <n v="0"/>
    <s v="n.a"/>
    <s v="n.a"/>
    <s v="n.a"/>
    <s v="n.a"/>
    <s v="n.a"/>
    <s v="n.a"/>
    <s v="Huen Sin-kan, Wong Yik-fung, Kwok Wing-lok and Tang Wing-yin"/>
    <s v="禢善勤、黃翊豐、郭永樂、鄧穎妍"/>
    <s v="n.a"/>
    <s v="n.a"/>
  </r>
  <r>
    <s v="1112"/>
    <s v="11120088"/>
    <m/>
    <n v="0"/>
    <s v="Local"/>
    <s v="本地 "/>
    <m/>
    <m/>
    <x v="451"/>
    <x v="448"/>
    <m/>
    <s v="SCH"/>
    <x v="151"/>
    <s v="Mixed Art-forms"/>
    <s v="綜合展"/>
    <s v="n.a."/>
    <s v="n.a."/>
    <s v="The Art of CUHK - Visual Mission MA Fine Arts Year 1 Exhibition"/>
    <s v="中大藝術2011－好視多磨中大藝術文學碩士一年級展覽"/>
    <s v="中大藝術2011－好視多磨中大藝術文學碩士一年級展覽"/>
    <s v="n.a."/>
    <s v="n.a."/>
    <d v="2011-07-03T00:00:00"/>
    <d v="2011-07-24T00:00:00"/>
    <n v="2011"/>
    <n v="7"/>
    <n v="0"/>
    <s v="n.a"/>
    <s v="n.a"/>
    <s v="Department of Fine Arts , The Chinese University of Hong Kong"/>
    <s v="香港中文大學藝術系"/>
    <s v="n.a"/>
    <s v="n.a"/>
    <s v="n.a"/>
    <s v="n.a"/>
    <s v="n.a"/>
    <s v="n.a"/>
  </r>
  <r>
    <s v="1112"/>
    <s v="11120089"/>
    <m/>
    <n v="0"/>
    <s v="Local"/>
    <s v="本地 "/>
    <m/>
    <m/>
    <x v="452"/>
    <x v="222"/>
    <m/>
    <s v="SCH"/>
    <x v="151"/>
    <s v="Mixed Art-forms"/>
    <s v="綜合展"/>
    <s v="n.a."/>
    <s v="n.a."/>
    <s v="happy b1rstday - The showcase by freshmen"/>
    <s v="n.a"/>
    <s v="happy b1rstday - The showcase by freshmen"/>
    <s v="n.a."/>
    <s v="n.a."/>
    <d v="2011-11-17T00:00:00"/>
    <d v="2011-11-20T00:00:00"/>
    <n v="2011"/>
    <n v="11"/>
    <n v="0"/>
    <s v="Year 1 of Department of Fine Arts , The Chinese University of Hong Kong"/>
    <s v="香港中文大學藝術系一年級生"/>
    <s v="n.a"/>
    <s v="n.a"/>
    <s v="n.a"/>
    <s v="n.a"/>
    <s v="n.a"/>
    <s v="n.a"/>
    <s v="n.a"/>
    <s v="n.a"/>
  </r>
  <r>
    <s v="1112"/>
    <s v="11120094"/>
    <m/>
    <n v="0"/>
    <s v="Local"/>
    <s v="本地 "/>
    <m/>
    <m/>
    <x v="59"/>
    <x v="53"/>
    <m/>
    <s v="SCH"/>
    <x v="48"/>
    <s v="Mixed Media and Installation"/>
    <s v="混合媒介及裝置"/>
    <s v="n.a."/>
    <s v="n.a."/>
    <s v="ANDROGYNY - Joint exhibition by Law Ka Nam &amp; Ling Pui Sze"/>
    <s v="類獸─羅家南、凌佩詩作品展 "/>
    <s v=" 類獸 - 羅家南、凌佩詩作品展 "/>
    <s v="n.a."/>
    <s v="n.a."/>
    <d v="2011-03-21T00:00:00"/>
    <d v="2011-04-01T00:00:00"/>
    <n v="2011"/>
    <n v="3"/>
    <n v="0"/>
    <s v="n.a"/>
    <s v="n.a"/>
    <s v="n.a"/>
    <s v="n.a"/>
    <s v="n.a"/>
    <s v="n.a"/>
    <s v="LAW Ka Nam, LING Pui Sze"/>
    <s v="羅家南、凌佩詩"/>
    <s v="n.a"/>
    <s v="n.a"/>
  </r>
  <r>
    <s v="1112"/>
    <s v="11120095"/>
    <m/>
    <n v="0"/>
    <s v="Local"/>
    <s v="本地 "/>
    <m/>
    <m/>
    <x v="59"/>
    <x v="53"/>
    <m/>
    <s v="SCH"/>
    <x v="48"/>
    <s v="Mixed Art-forms"/>
    <s v="綜合展"/>
    <s v="n.a."/>
    <s v="n.a."/>
    <s v="eulogies for xxx|etc etc? - Joint exhibition by Chan Pak Chuen &amp; Cheung Tsz Hin"/>
    <s v="陳柏泉、張子軒作品聯展"/>
    <s v="陳柏泉、張子軒作品聯展"/>
    <s v="n.a."/>
    <s v="n.a."/>
    <d v="2011-04-04T00:00:00"/>
    <d v="2011-04-15T00:00:00"/>
    <n v="2011"/>
    <n v="4"/>
    <n v="0"/>
    <s v="n.a"/>
    <s v="n.a"/>
    <s v="n.a"/>
    <s v="n.a"/>
    <s v="n.a"/>
    <s v="n.a"/>
    <s v="CHAN Pak Chuen, CHEUNG Tsz Hin"/>
    <s v="陳柏泉、張子軒"/>
    <s v="n.a"/>
    <s v="n.a"/>
  </r>
  <r>
    <s v="1112"/>
    <s v="11120096"/>
    <m/>
    <n v="0"/>
    <s v="Local"/>
    <s v="本地 "/>
    <m/>
    <m/>
    <x v="59"/>
    <x v="53"/>
    <m/>
    <s v="SCH"/>
    <x v="48"/>
    <s v="Painting"/>
    <s v="繪畫"/>
    <s v="n.a."/>
    <s v="n.a."/>
    <s v="Promise Land - the Solo Exhibition presented by Yu Wai Yan, Joyce  "/>
    <s v="余慧恩個人作品展 "/>
    <s v="余慧恩個人作品展 "/>
    <s v="n.a."/>
    <s v="n.a."/>
    <d v="2011-04-18T00:00:00"/>
    <d v="2011-04-29T00:00:00"/>
    <n v="2011"/>
    <n v="4"/>
    <n v="0"/>
    <s v="n.a"/>
    <s v="n.a"/>
    <s v="n.a"/>
    <s v="n.a"/>
    <s v="n.a"/>
    <s v="n.a"/>
    <s v="Joyce YU Wai Yan"/>
    <s v="余慧恩"/>
    <s v="n.a"/>
    <s v="n.a"/>
  </r>
  <r>
    <s v="1112"/>
    <s v="11120097"/>
    <m/>
    <n v="0"/>
    <s v="Local"/>
    <s v="本地 "/>
    <m/>
    <m/>
    <x v="59"/>
    <x v="53"/>
    <m/>
    <s v="SCH"/>
    <x v="48"/>
    <s v="Mixed Media and Installation"/>
    <s v="混合媒介及裝置"/>
    <s v="n.a."/>
    <s v="n.a."/>
    <s v="Hide&amp;Seek - Solo Exhibition by Chung Nga Yan "/>
    <s v="目目－鍾雅欣個人作品展 "/>
    <s v="目目－鍾雅欣個人作品展 "/>
    <s v="n.a."/>
    <s v="n.a."/>
    <d v="2011-05-09T00:00:00"/>
    <d v="2011-05-20T00:00:00"/>
    <n v="2011"/>
    <n v="5"/>
    <n v="0"/>
    <s v="n.a"/>
    <s v="n.a"/>
    <s v="n.a"/>
    <s v="n.a"/>
    <s v="n.a"/>
    <s v="n.a"/>
    <s v="CHUNG Nga Yan"/>
    <s v="鍾雅欣"/>
    <s v="n.a"/>
    <s v="n.a"/>
  </r>
  <r>
    <s v="1112"/>
    <s v="11120098"/>
    <m/>
    <n v="0"/>
    <s v="Local"/>
    <s v="本地 "/>
    <m/>
    <m/>
    <x v="59"/>
    <x v="53"/>
    <m/>
    <s v="SCH"/>
    <x v="48"/>
    <s v="Mixed Media and Installation"/>
    <s v="混合媒介及裝置"/>
    <s v="n.a."/>
    <s v="n.a."/>
    <s v="Melts into Air : Reconstruction of Reality and Representation - Joint Exhibition of Wingfung Chan,Eddie Cheung and Solomon Yu "/>
    <s v="子虛烏有：真實與再現的重構 - 陳永風、張煒森、余廸文聯展 "/>
    <s v="子虛烏有：真實與再現的重構 - 陳永風、張煒森、余廸文聯展 "/>
    <s v="n.a."/>
    <s v="n.a."/>
    <d v="2011-05-28T00:00:00"/>
    <d v="2011-06-10T00:00:00"/>
    <n v="2011"/>
    <n v="5"/>
    <n v="0"/>
    <s v="n.a"/>
    <s v="n.a"/>
    <s v="n.a"/>
    <s v="n.a"/>
    <s v="n.a"/>
    <s v="n.a"/>
    <s v="Wingfung CHAN, Eddie CHEUNG, Solomon YU"/>
    <s v="陳永風、張煒森、余廸文"/>
    <s v="n.a"/>
    <s v="n.a"/>
  </r>
  <r>
    <s v="1112"/>
    <s v="11120099"/>
    <m/>
    <n v="0"/>
    <s v="Local"/>
    <s v="本地 "/>
    <m/>
    <m/>
    <x v="59"/>
    <x v="53"/>
    <m/>
    <s v="SCH"/>
    <x v="48"/>
    <s v="Chinese Painting, Calligraphy and Seal Carving"/>
    <s v="書畫篆刻"/>
    <s v="n.a."/>
    <s v="n.a."/>
    <s v="Exhibition of Ch'ien Mu Library Collection - Art Reproduction of Yuan Dynasty "/>
    <s v="錢穆圖書館藏品展(藝術複製品) - 元朝"/>
    <s v="錢穆圖書館藏品展(藝術複製品) - 元朝"/>
    <s v="n.a."/>
    <s v="n.a."/>
    <d v="2011-06-17T00:00:00"/>
    <d v="2011-07-07T00:00:00"/>
    <n v="2011"/>
    <n v="6"/>
    <n v="0"/>
    <s v="n.a"/>
    <s v="n.a"/>
    <s v="n.a"/>
    <s v="n.a"/>
    <s v="n.a"/>
    <s v="n.a"/>
    <s v="n.a"/>
    <s v="n.a"/>
    <s v="n.a"/>
    <s v="n.a"/>
  </r>
  <r>
    <s v="1112"/>
    <s v="11120100"/>
    <m/>
    <n v="0"/>
    <s v="Local"/>
    <s v="本地 "/>
    <m/>
    <m/>
    <x v="59"/>
    <x v="53"/>
    <m/>
    <s v="SCH"/>
    <x v="48"/>
    <s v="Painting"/>
    <s v="繪畫"/>
    <s v="n.a."/>
    <s v="n.a."/>
    <s v="Impression: A solo art exhibition of Sue Lai"/>
    <s v="印象 - 賴筠婷個人作品展"/>
    <s v="印象 - 賴筠婷個人作品展"/>
    <s v="n.a."/>
    <s v="n.a."/>
    <d v="2011-07-11T00:00:00"/>
    <d v="2011-07-29T00:00:00"/>
    <n v="2011"/>
    <n v="7"/>
    <n v="0"/>
    <s v="n.a"/>
    <s v="n.a"/>
    <s v="n.a"/>
    <s v="n.a"/>
    <s v="n.a"/>
    <s v="n.a"/>
    <s v="Sue LAI Kwan Ting"/>
    <s v="賴筠婷"/>
    <s v="n.a"/>
    <s v="n.a"/>
  </r>
  <r>
    <s v="1112"/>
    <s v="11120101"/>
    <m/>
    <n v="0"/>
    <s v="Local"/>
    <s v="本地 "/>
    <m/>
    <m/>
    <x v="59"/>
    <x v="53"/>
    <m/>
    <s v="SCH"/>
    <x v="48"/>
    <s v="Chinese Painting, Calligraphy and Seal Carving"/>
    <s v="書畫篆刻"/>
    <s v="n.a."/>
    <s v="n.a."/>
    <s v="Exhibition of Ch'ien Mu Library Collection - Art Reproduction of Song Dynasty"/>
    <s v="錢穆圖書館藏品展(藝術複製品) - 宋朝"/>
    <s v="錢穆圖書館藏品展(藝術複製品) - 宋朝"/>
    <s v="n.a."/>
    <s v="n.a."/>
    <d v="2011-08-10T00:00:00"/>
    <d v="2011-09-15T00:00:00"/>
    <n v="2011"/>
    <n v="8"/>
    <n v="0"/>
    <s v="n.a"/>
    <s v="n.a"/>
    <s v="n.a"/>
    <s v="n.a"/>
    <s v="n.a"/>
    <s v="n.a"/>
    <s v="n.a"/>
    <s v="n.a"/>
    <s v="n.a"/>
    <s v="n.a"/>
  </r>
  <r>
    <s v="1112"/>
    <s v="11120102"/>
    <m/>
    <n v="0"/>
    <s v="Local"/>
    <s v="本地 "/>
    <m/>
    <m/>
    <x v="59"/>
    <x v="53"/>
    <m/>
    <s v="SCH"/>
    <x v="48"/>
    <s v="Painting"/>
    <s v="繪畫"/>
    <s v="n.a."/>
    <s v="n.a."/>
    <s v="12-50: Joint Exhibition of Aggie Au Yeung, Leung King Nam Sirine, Wong Sze Wai"/>
    <s v="歐陽曉瞳、梁景嵐、黃詩慧作品聯展"/>
    <s v="歐陽曉瞳、梁景嵐、黃詩慧作品聯展"/>
    <s v="n.a."/>
    <s v="n.a."/>
    <d v="2011-09-19T00:00:00"/>
    <d v="2011-10-14T00:00:00"/>
    <n v="2011"/>
    <n v="9"/>
    <n v="0"/>
    <s v="n.a"/>
    <s v="n.a"/>
    <s v="n.a"/>
    <s v="n.a"/>
    <s v="n.a"/>
    <s v="n.a"/>
    <s v="Aggie AU YEUNG, Sirine LEUNG King Nam, WONG Sze Wai"/>
    <s v="歐陽曉瞳、梁景嵐、黃詩慧"/>
    <s v="n.a"/>
    <s v="n.a"/>
  </r>
  <r>
    <s v="1112"/>
    <s v="11120103"/>
    <m/>
    <n v="0"/>
    <s v="Local"/>
    <s v="本地 "/>
    <m/>
    <m/>
    <x v="59"/>
    <x v="53"/>
    <m/>
    <s v="SCH"/>
    <x v="48"/>
    <s v="Mixed Art-forms"/>
    <s v="綜合展"/>
    <s v="n.a."/>
    <s v="n.a."/>
    <s v="Solo Exhibition of Ikey Poon"/>
    <s v="艾琪潘個人畫展"/>
    <s v="艾琪潘個人畫展"/>
    <s v="n.a."/>
    <s v="n.a."/>
    <d v="2011-10-17T00:00:00"/>
    <d v="2011-10-28T00:00:00"/>
    <n v="2011"/>
    <n v="10"/>
    <n v="0"/>
    <s v="n.a"/>
    <s v="n.a"/>
    <s v="n.a"/>
    <s v="n.a"/>
    <s v="n.a"/>
    <s v="n.a"/>
    <s v="n.a"/>
    <s v="n.a"/>
    <s v="n.a"/>
    <s v="n.a"/>
  </r>
  <r>
    <s v="1112"/>
    <s v="11120104"/>
    <m/>
    <n v="0"/>
    <s v="Local"/>
    <s v="本地 "/>
    <m/>
    <m/>
    <x v="59"/>
    <x v="53"/>
    <m/>
    <s v="SCH"/>
    <x v="48"/>
    <s v="Photography"/>
    <s v="攝影"/>
    <s v="n.a."/>
    <s v="n.a."/>
    <s v="&quot;The Moment&quot; - Exhibition of Pou Ka-ieng"/>
    <s v="布嘉盈個人攝影展－瞬間"/>
    <s v="布嘉盈個人攝影展－瞬間"/>
    <s v="n.a."/>
    <s v="n.a."/>
    <d v="2011-11-07T00:00:00"/>
    <d v="2011-11-18T00:00:00"/>
    <n v="2011"/>
    <n v="11"/>
    <n v="0"/>
    <s v="n.a"/>
    <s v="n.a"/>
    <s v="n.a"/>
    <s v="n.a"/>
    <s v="n.a"/>
    <s v="n.a"/>
    <s v="POU Ka-ieng"/>
    <s v="布嘉盈"/>
    <s v="n.a"/>
    <s v="n.a"/>
  </r>
  <r>
    <s v="1112"/>
    <s v="11120105"/>
    <m/>
    <n v="0"/>
    <s v="Local"/>
    <s v="本地 "/>
    <m/>
    <m/>
    <x v="59"/>
    <x v="53"/>
    <m/>
    <s v="SCH"/>
    <x v="48"/>
    <s v="Mixed Media and Installation"/>
    <s v="混合媒介及裝置"/>
    <s v="n.a."/>
    <s v="n.a."/>
    <s v="Solo Exhibition of Ling Pui-sze"/>
    <s v="凌佩詩個展"/>
    <s v="凌佩詩個展"/>
    <s v="n.a."/>
    <s v="n.a."/>
    <d v="2011-11-21T00:00:00"/>
    <d v="2011-12-02T00:00:00"/>
    <n v="2011"/>
    <n v="11"/>
    <n v="0"/>
    <s v="n.a"/>
    <s v="n.a"/>
    <s v="n.a"/>
    <s v="n.a"/>
    <s v="n.a"/>
    <s v="n.a"/>
    <s v="LING Pui Sze"/>
    <s v="凌佩詩"/>
    <s v="n.a"/>
    <s v="n.a"/>
  </r>
  <r>
    <s v="1112"/>
    <s v="11120106"/>
    <m/>
    <n v="0"/>
    <s v="Local"/>
    <s v="本地 "/>
    <m/>
    <m/>
    <x v="453"/>
    <x v="449"/>
    <m/>
    <s v="SCH"/>
    <x v="151"/>
    <s v="Chinese Painting, Calligraphy and Seal Carving"/>
    <s v="書畫篆刻"/>
    <s v="n.a."/>
    <s v="n.a."/>
    <s v="Professor Sheung Chung Ho Memorial Exhibition of Calligraphy and Painting"/>
    <s v="常宗豪教授紀念書畫展"/>
    <s v="常宗豪教授紀念書畫展"/>
    <s v="n.a."/>
    <s v="n.a."/>
    <d v="2011-08-27T00:00:00"/>
    <d v="2011-09-26T00:00:00"/>
    <n v="2011"/>
    <n v="8"/>
    <n v="0"/>
    <s v="United College, CUHK; Department of Chinese Language and Literature, CUHK"/>
    <s v="香港中文大學聯合書院、香港中文大學中國語言及文學系"/>
    <s v="n.a"/>
    <s v="n.a"/>
    <s v="n.a"/>
    <s v="n.a"/>
    <s v="n.a"/>
    <s v="n.a"/>
    <s v="n.a"/>
    <s v="n.a"/>
  </r>
  <r>
    <s v="1112"/>
    <s v="11120115"/>
    <m/>
    <n v="0"/>
    <s v="Local"/>
    <s v="本地 "/>
    <m/>
    <m/>
    <x v="241"/>
    <x v="450"/>
    <m/>
    <s v="LIB"/>
    <x v="60"/>
    <s v="Photography"/>
    <s v="攝影"/>
    <s v="n.a."/>
    <s v="n.a."/>
    <s v="Photo Exhibition"/>
    <s v="黑白情懷攝影展"/>
    <s v="黑白情懷攝影展"/>
    <s v="n.a."/>
    <s v="n.a."/>
    <d v="2011-04-01T00:00:00"/>
    <d v="2011-04-03T00:00:00"/>
    <n v="2011"/>
    <n v="4"/>
    <n v="0"/>
    <s v="Hong Kong 35mm. Photography Society, Limited"/>
    <s v="香港35攝影研究會有限公司"/>
    <s v="n.a"/>
    <s v="n.a"/>
    <s v="n.a"/>
    <s v="n.a"/>
    <s v="n.a"/>
    <s v="n.a"/>
    <s v="n.a"/>
    <s v="n.a"/>
  </r>
  <r>
    <s v="1112"/>
    <s v="11120116"/>
    <m/>
    <n v="0"/>
    <s v="Local"/>
    <s v="本地 "/>
    <m/>
    <m/>
    <x v="172"/>
    <x v="153"/>
    <m/>
    <s v="LIB"/>
    <x v="60"/>
    <s v="Chinese Painting, Calligraphy and Seal Carving"/>
    <s v="書畫篆刻"/>
    <s v="n.a."/>
    <s v="n.a."/>
    <s v="Art Exhibition"/>
    <s v="閒中趣書畫展覽"/>
    <s v="閒中趣書畫展覽"/>
    <s v="n.a."/>
    <s v="n.a."/>
    <d v="2011-04-01T00:00:00"/>
    <d v="2011-04-03T00:00:00"/>
    <n v="2011"/>
    <n v="4"/>
    <n v="0"/>
    <s v="Yun Shui Shan Ju Chinese Calligraphy and Painting Association"/>
    <s v="雲水山居書畫會"/>
    <s v="n.a"/>
    <s v="n.a"/>
    <s v="n.a"/>
    <s v="n.a"/>
    <s v="n.a"/>
    <s v="n.a"/>
    <s v="n.a"/>
    <s v="n.a"/>
  </r>
  <r>
    <s v="1112"/>
    <s v="11120117"/>
    <m/>
    <n v="0"/>
    <s v="Local"/>
    <s v="本地 "/>
    <m/>
    <m/>
    <x v="175"/>
    <x v="155"/>
    <m/>
    <s v="LIB"/>
    <x v="60"/>
    <s v="Painting"/>
    <s v="繪畫"/>
    <s v="n.a."/>
    <s v="n.a."/>
    <s v="Michele's Window of Art World"/>
    <s v="朱凱婷的藝術世界"/>
    <s v="朱凱婷的藝術世界"/>
    <s v="n.a."/>
    <s v="n.a."/>
    <d v="2011-04-04T00:00:00"/>
    <d v="2011-04-05T00:00:00"/>
    <n v="2011"/>
    <n v="4"/>
    <n v="0"/>
    <s v="CHU LAW Yuen Ling Haydee"/>
    <s v="朱羅婉玲"/>
    <s v="n.a"/>
    <s v="n.a"/>
    <s v="n.a"/>
    <s v="n.a"/>
    <s v="n.a"/>
    <s v="n.a"/>
    <s v="n.a"/>
    <s v="n.a"/>
  </r>
  <r>
    <s v="1112"/>
    <s v="11120118"/>
    <m/>
    <n v="0"/>
    <s v="Local"/>
    <s v="本地 "/>
    <m/>
    <m/>
    <x v="245"/>
    <x v="434"/>
    <m/>
    <s v="LIB"/>
    <x v="60"/>
    <s v="Photography"/>
    <s v="攝影"/>
    <s v="n.a."/>
    <s v="n.a."/>
    <s v="&quot;Inclusive Life-show Your Different Abilities&quot; Photo Competition Roving Exhibition"/>
    <s v="「傷健共融，各展所長」攝影比賽作品展覽"/>
    <s v="「傷健共融，各展所長」攝影比賽作品展覽"/>
    <s v="n.a."/>
    <s v="n.a."/>
    <d v="2011-04-04T00:00:00"/>
    <d v="2011-04-07T00:00:00"/>
    <n v="2011"/>
    <n v="4"/>
    <n v="0"/>
    <s v="Labour and Welfare Bureau"/>
    <s v="勞工及福利局"/>
    <s v="n.a"/>
    <s v="n.a"/>
    <s v="n.a"/>
    <s v="n.a"/>
    <s v="n.a"/>
    <s v="n.a"/>
    <s v="n.a"/>
    <s v="n.a"/>
  </r>
  <r>
    <s v="1112"/>
    <s v="11120119"/>
    <m/>
    <n v="0"/>
    <s v="Local"/>
    <s v="本地 "/>
    <m/>
    <m/>
    <x v="243"/>
    <x v="451"/>
    <m/>
    <s v="LIB"/>
    <x v="60"/>
    <s v="Mixed Art-forms"/>
    <s v="綜合展"/>
    <s v="n.a."/>
    <s v="n.a."/>
    <s v="From Sight to Insight - Interschool Visual Arts Exhibition 2011"/>
    <s v="洞見生活－聯校視覺藝術展2011"/>
    <s v="洞見生活－聯校視覺藝術展2011"/>
    <s v="n.a."/>
    <s v="n.a."/>
    <d v="2011-04-05T00:00:00"/>
    <d v="2011-04-12T00:00:00"/>
    <n v="2011"/>
    <n v="4"/>
    <n v="0"/>
    <s v="Education Bureau"/>
    <s v="教育局"/>
    <s v="n.a"/>
    <s v="n.a"/>
    <s v="n.a"/>
    <s v="n.a"/>
    <s v="n.a"/>
    <s v="n.a"/>
    <s v="n.a"/>
    <s v="n.a"/>
  </r>
  <r>
    <s v="1112"/>
    <s v="11120120"/>
    <m/>
    <n v="0"/>
    <s v="Local"/>
    <s v="本地 "/>
    <m/>
    <m/>
    <x v="175"/>
    <x v="155"/>
    <m/>
    <s v="LIB"/>
    <x v="60"/>
    <s v="Photography"/>
    <s v="攝影"/>
    <s v="n.a."/>
    <s v="n.a."/>
    <s v="GPC 30th Anniversary Exhibition"/>
    <s v="恩典攝影學會三十週年會員作品展"/>
    <s v="恩典攝影學會三十週年會員作品展"/>
    <s v="n.a."/>
    <s v="n.a."/>
    <d v="2011-04-08T00:00:00"/>
    <d v="2011-04-12T00:00:00"/>
    <n v="2011"/>
    <n v="4"/>
    <n v="0"/>
    <s v="Grace Photographic Club"/>
    <s v="恩典攝影學會"/>
    <s v="n.a"/>
    <s v="n.a"/>
    <s v="n.a"/>
    <s v="n.a"/>
    <s v="n.a"/>
    <s v="n.a"/>
    <s v="n.a"/>
    <s v="n.a"/>
  </r>
  <r>
    <s v="1112"/>
    <s v="11120121"/>
    <m/>
    <n v="0"/>
    <s v="Local"/>
    <s v="本地 "/>
    <m/>
    <m/>
    <x v="245"/>
    <x v="434"/>
    <m/>
    <s v="LIB"/>
    <x v="60"/>
    <s v="Painting"/>
    <s v="繪畫"/>
    <s v="n.a."/>
    <s v="n.a."/>
    <s v="Art Work Exhibition 2011 from Jing Wah Art Association"/>
    <s v="精華藝會作品展二零一一"/>
    <s v="精華藝會作品展二零一一"/>
    <s v="n.a."/>
    <s v="n.a."/>
    <d v="2011-04-08T00:00:00"/>
    <d v="2011-04-10T00:00:00"/>
    <n v="2011"/>
    <n v="4"/>
    <n v="0"/>
    <s v="Jing Wah Association"/>
    <s v="精華藝會"/>
    <s v="n.a"/>
    <s v="n.a"/>
    <s v="n.a"/>
    <s v="n.a"/>
    <s v="n.a"/>
    <s v="n.a"/>
    <s v="n.a"/>
    <s v="n.a"/>
  </r>
  <r>
    <s v="1112"/>
    <s v="11120122"/>
    <m/>
    <n v="0"/>
    <s v="Local"/>
    <s v="本地 "/>
    <m/>
    <m/>
    <x v="144"/>
    <x v="129"/>
    <m/>
    <s v="LIB"/>
    <x v="60"/>
    <s v="Painting"/>
    <s v="繪畫"/>
    <s v="Others"/>
    <s v="其他"/>
    <s v="Exhibition of Winning Entries of 4.23 World Book Day Creative Competition in 2011 - Modern China"/>
    <s v="2011年度4.23世界閱讀日創作比賽－近代中國獲獎作品展覽"/>
    <s v="2011年度4.23世界閱讀日創作比賽－近代中國獲獎作品展覽"/>
    <s v="n.a."/>
    <s v="n.a."/>
    <d v="2011-04-16T00:00:00"/>
    <d v="2011-04-30T00:00:00"/>
    <n v="2011"/>
    <n v="4"/>
    <n v="0"/>
    <s v="Hong Kong Public Libraries, Leisure and Cultural Services Department"/>
    <s v="康樂及文化事務署香港公共圖書館"/>
    <s v="n.a"/>
    <s v="n.a"/>
    <s v="n.a"/>
    <s v="n.a"/>
    <s v="n.a"/>
    <s v="n.a"/>
    <s v="n.a"/>
    <s v="n.a"/>
  </r>
  <r>
    <s v="1112"/>
    <s v="11120123"/>
    <m/>
    <n v="0"/>
    <s v="Local"/>
    <s v="本地 "/>
    <m/>
    <m/>
    <x v="241"/>
    <x v="450"/>
    <m/>
    <s v="LIB"/>
    <x v="60"/>
    <s v="Painting"/>
    <s v="繪畫"/>
    <s v="n.a."/>
    <s v="n.a."/>
    <s v="In anticipation of the 30th Anniversary - Hong Kong Artists Society's Exhibition 2011"/>
    <s v="迎接三十~香港畫家聯會會員作品展2011"/>
    <s v="迎接三十~香港畫家聯會會員作品展2011"/>
    <s v="n.a."/>
    <s v="n.a."/>
    <d v="2011-05-06T00:00:00"/>
    <d v="2011-05-08T00:00:00"/>
    <n v="2011"/>
    <n v="5"/>
    <n v="0"/>
    <s v="Hong Kong Artists Society"/>
    <s v="香港畫家聯會"/>
    <s v="n.a"/>
    <s v="n.a"/>
    <s v="n.a"/>
    <s v="n.a"/>
    <s v="n.a"/>
    <s v="n.a"/>
    <s v="n.a"/>
    <s v="n.a"/>
  </r>
  <r>
    <s v="1112"/>
    <s v="11120124"/>
    <m/>
    <n v="0"/>
    <s v="Local"/>
    <s v="本地 "/>
    <m/>
    <m/>
    <x v="172"/>
    <x v="153"/>
    <m/>
    <s v="LIB"/>
    <x v="60"/>
    <s v="Chinese Painting, Calligraphy and Seal Carving"/>
    <s v="書畫篆刻"/>
    <s v="n.a."/>
    <s v="n.a."/>
    <s v="Art Exhibition"/>
    <s v="嶺藝會暨城市大學校外進修學院水墨畫班畢業展"/>
    <s v="嶺藝會暨城市大學校外進修學院水墨畫班畢業展"/>
    <s v="n.a."/>
    <s v="n.a."/>
    <d v="2011-05-13T00:00:00"/>
    <d v="2011-05-15T00:00:00"/>
    <n v="2011"/>
    <n v="5"/>
    <n v="0"/>
    <s v="Ling Ngai Art Association"/>
    <s v="嶺藝會"/>
    <s v="n.a"/>
    <s v="n.a"/>
    <s v="n.a"/>
    <s v="n.a"/>
    <s v="n.a"/>
    <s v="n.a"/>
    <s v="n.a"/>
    <s v="n.a"/>
  </r>
  <r>
    <s v="1112"/>
    <s v="11120125"/>
    <m/>
    <n v="0"/>
    <s v="Local"/>
    <s v="本地 "/>
    <m/>
    <m/>
    <x v="240"/>
    <x v="452"/>
    <m/>
    <s v="LIB"/>
    <x v="60"/>
    <s v="Children Art"/>
    <s v="兒童藝術"/>
    <s v="n.a."/>
    <s v="n.a."/>
    <s v="Art Show"/>
    <s v="兒童畫展"/>
    <s v="兒童畫展"/>
    <s v="n.a."/>
    <s v="n.a."/>
    <d v="2011-05-14T00:00:00"/>
    <d v="2011-05-15T00:00:00"/>
    <n v="2011"/>
    <n v="5"/>
    <n v="0"/>
    <s v="Po Leung Kuk"/>
    <s v="保良局"/>
    <s v="n.a"/>
    <s v="n.a"/>
    <s v="n.a"/>
    <s v="n.a"/>
    <s v="n.a"/>
    <s v="n.a"/>
    <s v="n.a"/>
    <s v="n.a"/>
  </r>
  <r>
    <s v="1112"/>
    <s v="11120126"/>
    <m/>
    <n v="0"/>
    <s v="Local"/>
    <s v="本地 "/>
    <m/>
    <m/>
    <x v="240"/>
    <x v="452"/>
    <m/>
    <s v="LIB"/>
    <x v="60"/>
    <s v="Photography"/>
    <s v="攝影"/>
    <s v="n.a."/>
    <s v="n.a."/>
    <s v="HKCRA - K.K.WOO Tibet Photographic Exhibition"/>
    <s v="華革會吳祺光西藏攝影展"/>
    <s v="華革會吳祺光西藏攝影展"/>
    <s v="n.a."/>
    <s v="n.a."/>
    <d v="2011-05-16T00:00:00"/>
    <d v="2011-05-19T00:00:00"/>
    <n v="2011"/>
    <n v="5"/>
    <n v="0"/>
    <s v="Hong Kong Chinese Reform Association Limited"/>
    <s v="香港華人革新協會有限公司"/>
    <s v="n.a"/>
    <s v="n.a"/>
    <s v="n.a"/>
    <s v="n.a"/>
    <s v="n.a"/>
    <s v="n.a"/>
    <s v="n.a"/>
    <s v="n.a"/>
  </r>
  <r>
    <s v="1112"/>
    <s v="11120127"/>
    <m/>
    <n v="0"/>
    <s v="Local"/>
    <s v="本地 "/>
    <m/>
    <m/>
    <x v="172"/>
    <x v="153"/>
    <m/>
    <s v="LIB"/>
    <x v="60"/>
    <s v="Chinese Painting, Calligraphy and Seal Carving"/>
    <s v="書畫篆刻"/>
    <s v="n.a."/>
    <s v="n.a."/>
    <s v="Art Exhibition"/>
    <s v="泉州書畫展"/>
    <s v="泉州書畫展"/>
    <s v="n.a."/>
    <s v="n.a."/>
    <d v="2011-05-16T00:00:00"/>
    <d v="2011-05-18T00:00:00"/>
    <n v="2011"/>
    <n v="5"/>
    <n v="0"/>
    <s v="Calligraphy and Painting Study Association of Hong Kong Fukienese"/>
    <s v="香港福建書畫研究會"/>
    <s v="n.a"/>
    <s v="n.a"/>
    <s v="n.a"/>
    <s v="n.a"/>
    <s v="n.a"/>
    <s v="n.a"/>
    <s v="n.a"/>
    <s v="n.a"/>
  </r>
  <r>
    <s v="1112"/>
    <s v="11120128"/>
    <m/>
    <n v="0"/>
    <s v="Local"/>
    <s v="本地 "/>
    <m/>
    <m/>
    <x v="240"/>
    <x v="452"/>
    <m/>
    <s v="LIB"/>
    <x v="60"/>
    <s v="Photography"/>
    <s v="攝影"/>
    <s v="n.a."/>
    <s v="n.a."/>
    <s v="Chan Shiu Man Photographic Alumni Photographic Exhibition"/>
    <s v="陳紹文攝影同學會會員作品展"/>
    <s v="陳紹文攝影同學會會員作品展"/>
    <s v="n.a."/>
    <s v="n.a."/>
    <d v="2011-05-20T00:00:00"/>
    <d v="2011-05-22T00:00:00"/>
    <n v="2011"/>
    <n v="5"/>
    <n v="0"/>
    <s v="Chan Shiu Man Photographic Alumni"/>
    <s v="陳紹文攝影同學會"/>
    <s v="n.a"/>
    <s v="n.a"/>
    <s v="n.a"/>
    <s v="n.a"/>
    <s v="n.a"/>
    <s v="n.a"/>
    <s v="n.a"/>
    <s v="n.a"/>
  </r>
  <r>
    <s v="1112"/>
    <s v="11120129"/>
    <m/>
    <n v="0"/>
    <s v="Local"/>
    <s v="本地 "/>
    <m/>
    <m/>
    <x v="245"/>
    <x v="434"/>
    <m/>
    <s v="LIB"/>
    <x v="60"/>
    <s v="Photography"/>
    <s v="攝影"/>
    <s v="n.a."/>
    <s v="n.a."/>
    <s v="Photo Exhibition"/>
    <s v="香港第三屆全國攝影藝術展"/>
    <s v="香港第三屆全國攝影藝術展"/>
    <s v="n.a."/>
    <s v="n.a."/>
    <d v="2011-05-21T00:00:00"/>
    <d v="2011-05-22T00:00:00"/>
    <n v="2011"/>
    <n v="5"/>
    <n v="0"/>
    <s v="China Visual Limited"/>
    <s v="視覺（中國）有限公司"/>
    <s v="n.a"/>
    <s v="n.a"/>
    <s v="n.a"/>
    <s v="n.a"/>
    <s v="n.a"/>
    <s v="n.a"/>
    <s v="n.a"/>
    <s v="n.a"/>
  </r>
  <r>
    <s v="1112"/>
    <s v="11120130"/>
    <m/>
    <n v="0"/>
    <s v="Local"/>
    <s v="本地 "/>
    <m/>
    <m/>
    <x v="240"/>
    <x v="452"/>
    <m/>
    <s v="LIB"/>
    <x v="60"/>
    <s v="Photography"/>
    <s v="攝影"/>
    <s v="n.a."/>
    <s v="n.a."/>
    <s v="Art Exhibition"/>
    <s v="舞影弄墨－王巖平書法陳世哲攝影作品展"/>
    <s v="舞影弄墨－王巖平書法陳世哲攝影作品展"/>
    <s v="n.a."/>
    <s v="n.a."/>
    <d v="2011-05-27T00:00:00"/>
    <d v="2011-05-29T00:00:00"/>
    <n v="2011"/>
    <n v="5"/>
    <n v="0"/>
    <s v="Calligraphy and Painting Study Association of Hong Kong Fukienese"/>
    <s v="香港福建書畫研究會"/>
    <s v="n.a"/>
    <s v="n.a"/>
    <s v="n.a"/>
    <s v="n.a"/>
    <s v="n.a"/>
    <s v="n.a"/>
    <s v="n.a"/>
    <s v="n.a"/>
  </r>
  <r>
    <s v="1112"/>
    <s v="11120131"/>
    <m/>
    <n v="0"/>
    <s v="Local"/>
    <s v="本地 "/>
    <m/>
    <m/>
    <x v="245"/>
    <x v="434"/>
    <m/>
    <s v="LIB"/>
    <x v="60"/>
    <s v="Painting"/>
    <s v="繪畫"/>
    <s v="n.a."/>
    <s v="n.a."/>
    <s v="Western Painting Exhibition - The Painting Art of Sun Ho &amp; Students"/>
    <s v="西畫展覽－何紹新師生聯展"/>
    <s v="西畫展覽－何紹新師生聯展"/>
    <s v="n.a."/>
    <s v="n.a."/>
    <d v="2011-05-27T00:00:00"/>
    <d v="2011-05-29T00:00:00"/>
    <n v="2011"/>
    <n v="5"/>
    <n v="0"/>
    <s v="Hong Kong Paris Cantemporary Artists Alliance"/>
    <s v="香港巴黎當代藝術家聯盟"/>
    <s v="n.a"/>
    <s v="n.a"/>
    <s v="n.a"/>
    <s v="n.a"/>
    <s v="n.a"/>
    <s v="n.a"/>
    <s v="n.a"/>
    <s v="n.a"/>
  </r>
  <r>
    <s v="1112"/>
    <s v="11120132"/>
    <m/>
    <n v="0"/>
    <s v="Local"/>
    <s v="本地 "/>
    <m/>
    <m/>
    <x v="74"/>
    <x v="453"/>
    <m/>
    <s v="LIB"/>
    <x v="60"/>
    <s v="Others"/>
    <s v="其他"/>
    <s v="n.a."/>
    <s v="n.a."/>
    <s v="Xinhai Revolution Centenary Stamp Exhibition"/>
    <s v="世紀巨變－辛亥革命100周年郵票展覽"/>
    <s v="世紀巨變－辛亥革命100周年郵票展覽"/>
    <s v="n.a."/>
    <s v="n.a."/>
    <d v="2011-05-27T00:00:00"/>
    <d v="2011-06-06T00:00:00"/>
    <n v="2011"/>
    <n v="5"/>
    <n v="0"/>
    <s v="China Philatelic Association"/>
    <s v="中國郵學會"/>
    <s v="n.a"/>
    <s v="n.a"/>
    <s v="n.a"/>
    <s v="n.a"/>
    <s v="n.a"/>
    <s v="n.a"/>
    <s v="n.a"/>
    <s v="n.a"/>
  </r>
  <r>
    <s v="1112"/>
    <s v="11120133"/>
    <m/>
    <n v="0"/>
    <s v="Local"/>
    <s v="本地 "/>
    <m/>
    <m/>
    <x v="175"/>
    <x v="155"/>
    <m/>
    <s v="LIB"/>
    <x v="60"/>
    <s v="Painting"/>
    <s v="繪畫"/>
    <s v="n.a."/>
    <s v="n.a."/>
    <s v="Art Exhibition"/>
    <s v="尚思研藝學會多媒體畫展"/>
    <s v="尚思研藝學會多媒體畫展"/>
    <s v="n.a."/>
    <s v="n.a."/>
    <d v="2011-05-30T00:00:00"/>
    <d v="2011-06-01T00:00:00"/>
    <n v="2011"/>
    <n v="5"/>
    <n v="0"/>
    <s v="Shine Art Association"/>
    <s v="尚思研藝學會"/>
    <s v="n.a"/>
    <s v="n.a"/>
    <s v="n.a"/>
    <s v="n.a"/>
    <s v="n.a"/>
    <s v="n.a"/>
    <s v="n.a"/>
    <s v="n.a"/>
  </r>
  <r>
    <s v="1112"/>
    <s v="11120134"/>
    <m/>
    <n v="0"/>
    <s v="Local"/>
    <s v="本地 "/>
    <m/>
    <m/>
    <x v="242"/>
    <x v="454"/>
    <m/>
    <s v="LIB"/>
    <x v="60"/>
    <s v="Mixed Art-forms"/>
    <s v="綜合展"/>
    <s v="n.a."/>
    <s v="n.a."/>
    <s v="Work Display of People with Autism"/>
    <s v="自閉症人士作品展覽"/>
    <s v="自閉症人士作品展覽"/>
    <s v="n.a."/>
    <s v="n.a."/>
    <d v="2011-05-30T00:00:00"/>
    <d v="2011-06-01T00:00:00"/>
    <n v="2011"/>
    <n v="5"/>
    <n v="0"/>
    <s v="Educational Psychology Service (New Territories) Section, Education Bureau"/>
    <s v="教育局教育心理服務（新界）組"/>
    <s v="n.a"/>
    <s v="n.a"/>
    <s v="n.a"/>
    <s v="n.a"/>
    <s v="n.a"/>
    <s v="n.a"/>
    <s v="n.a"/>
    <s v="n.a"/>
  </r>
  <r>
    <s v="1112"/>
    <s v="11120135"/>
    <m/>
    <n v="0"/>
    <s v="Local"/>
    <s v="本地 "/>
    <m/>
    <m/>
    <x v="240"/>
    <x v="452"/>
    <m/>
    <s v="LIB"/>
    <x v="60"/>
    <s v="Mixed Art-forms"/>
    <s v="綜合展"/>
    <s v="n.a."/>
    <s v="n.a."/>
    <s v="85th Anniversary of Art Exhibition"/>
    <s v="八十五周年校慶藝術展"/>
    <s v="八十五周年校慶藝術展"/>
    <s v="n.a."/>
    <s v="n.a."/>
    <d v="2011-06-03T00:00:00"/>
    <d v="2011-06-07T00:00:00"/>
    <n v="2011"/>
    <n v="6"/>
    <n v="0"/>
    <s v="Clementi Secondary School, Education Bureau"/>
    <s v="教育局,金文泰中學,"/>
    <s v="n.a"/>
    <s v="n.a"/>
    <s v="n.a"/>
    <s v="n.a"/>
    <s v="n.a"/>
    <s v="n.a"/>
    <s v="n.a"/>
    <s v="n.a"/>
  </r>
  <r>
    <s v="1112"/>
    <s v="11120136"/>
    <m/>
    <n v="0"/>
    <s v="Local"/>
    <s v="本地 "/>
    <m/>
    <m/>
    <x v="245"/>
    <x v="434"/>
    <m/>
    <s v="LIB"/>
    <x v="60"/>
    <s v="Mixed Art-forms"/>
    <s v="綜合展"/>
    <s v="n.a."/>
    <s v="n.a."/>
    <s v="The year is peaceful - Clay sculpture &amp; Painting Exhibition by Sanny Suen &amp; Wendy Suen"/>
    <s v="歲月靜好－孫潔冰、孫潔珠黏土細工及繪畫作品展"/>
    <s v="歲月靜好－孫潔冰、孫潔珠黏土細工及繪畫作品展"/>
    <s v="n.a."/>
    <s v="n.a."/>
    <d v="2011-06-04T00:00:00"/>
    <d v="2011-06-07T00:00:00"/>
    <n v="2011"/>
    <n v="6"/>
    <n v="0"/>
    <s v="My Heart of Art"/>
    <s v="心之畫會"/>
    <s v="n.a"/>
    <s v="n.a"/>
    <s v="n.a"/>
    <s v="n.a"/>
    <s v="n.a"/>
    <s v="n.a"/>
    <s v="n.a"/>
    <s v="n.a"/>
  </r>
  <r>
    <s v="1112"/>
    <s v="11120137"/>
    <m/>
    <n v="0"/>
    <s v="Local"/>
    <s v="本地 "/>
    <m/>
    <m/>
    <x v="144"/>
    <x v="129"/>
    <m/>
    <s v="LIB"/>
    <x v="60"/>
    <s v="Photography"/>
    <s v="攝影"/>
    <s v="n.a."/>
    <s v="n.a."/>
    <s v="Mortal Encounters of Tibetan Lands - A Photographic Exhibition by Frankie NG"/>
    <s v="藏城。緣－吳其鴻攝影展"/>
    <s v="藏城。緣－吳其鴻攝影展"/>
    <s v="n.a."/>
    <s v="n.a."/>
    <d v="2011-06-10T00:00:00"/>
    <d v="2011-06-15T00:00:00"/>
    <n v="2011"/>
    <n v="6"/>
    <n v="0"/>
    <s v="Photographic Society of Hong Kong"/>
    <s v="香港攝影學會"/>
    <s v="n.a"/>
    <s v="n.a"/>
    <s v="n.a"/>
    <s v="n.a"/>
    <s v="n.a"/>
    <s v="n.a"/>
    <s v="n.a"/>
    <s v="n.a"/>
  </r>
  <r>
    <s v="1112"/>
    <s v="11120138"/>
    <m/>
    <n v="0"/>
    <s v="Local"/>
    <s v="本地 "/>
    <m/>
    <m/>
    <x v="245"/>
    <x v="434"/>
    <m/>
    <s v="LIB"/>
    <x v="60"/>
    <s v="Chinese Painting, Calligraphy and Seal Carving"/>
    <s v="書畫篆刻"/>
    <s v="n.a."/>
    <s v="n.a."/>
    <s v="Art Exhibition"/>
    <s v="歷代詩歌、荷花、牡丹書畫展"/>
    <s v="歷代詩歌、荷花、牡丹書畫展"/>
    <s v="n.a."/>
    <s v="n.a."/>
    <d v="2011-06-17T00:00:00"/>
    <d v="2011-06-19T00:00:00"/>
    <n v="2011"/>
    <n v="6"/>
    <n v="0"/>
    <s v="Chung Hwa Art Club"/>
    <s v="中華藝術學會"/>
    <s v="n.a"/>
    <s v="n.a"/>
    <s v="n.a"/>
    <s v="n.a"/>
    <s v="n.a"/>
    <s v="n.a"/>
    <s v="n.a"/>
    <s v="n.a"/>
  </r>
  <r>
    <s v="1112"/>
    <s v="11120139"/>
    <m/>
    <n v="0"/>
    <s v="Local"/>
    <s v="本地 "/>
    <m/>
    <m/>
    <x v="74"/>
    <x v="453"/>
    <m/>
    <s v="LIB"/>
    <x v="60"/>
    <s v="Chinese Painting, Calligraphy and Seal Carving"/>
    <s v="書畫篆刻"/>
    <s v="n.a."/>
    <s v="n.a."/>
    <s v="Chinese Calligraphy &amp; Painting Exhibition by Chi-Hung Mow &amp; His Students"/>
    <s v="繆志雄師生書畫展"/>
    <s v="繆志雄師生書畫展"/>
    <s v="n.a."/>
    <s v="n.a."/>
    <d v="2011-06-18T00:00:00"/>
    <d v="2011-06-19T00:00:00"/>
    <n v="2011"/>
    <n v="6"/>
    <n v="0"/>
    <s v="Chap Bo International Arts Association"/>
    <s v="集寶國際美術會"/>
    <s v="n.a"/>
    <s v="n.a"/>
    <s v="n.a"/>
    <s v="n.a"/>
    <s v="n.a"/>
    <s v="n.a"/>
    <s v="n.a"/>
    <s v="n.a"/>
  </r>
  <r>
    <s v="1112"/>
    <s v="11120140"/>
    <m/>
    <n v="0"/>
    <s v="Local"/>
    <s v="本地 "/>
    <m/>
    <m/>
    <x v="175"/>
    <x v="155"/>
    <m/>
    <s v="LIB"/>
    <x v="60"/>
    <s v="Photography"/>
    <s v="攝影"/>
    <s v="n.a."/>
    <s v="n.a."/>
    <s v="Photo Exhibition - World Refugee Day: Exiled to Nowhere"/>
    <s v="圖片展覽－世界難民日：無處可逃緬甸羅興亞人"/>
    <s v="圖片展覽－世界難民日：無處可逃緬甸羅興亞人"/>
    <s v="n.a."/>
    <s v="n.a."/>
    <d v="2011-06-20T00:00:00"/>
    <d v="2011-06-22T00:00:00"/>
    <n v="2011"/>
    <n v="6"/>
    <n v="0"/>
    <s v="Amnesty International Hong Kong Section Human Rights Education Charitable Trust"/>
    <s v="國際特赦組織香港分會人權教育慈善基金有限公司"/>
    <s v="n.a"/>
    <s v="n.a"/>
    <s v="n.a"/>
    <s v="n.a"/>
    <s v="n.a"/>
    <s v="n.a"/>
    <s v="n.a"/>
    <s v="n.a"/>
  </r>
  <r>
    <s v="1112"/>
    <s v="11120141"/>
    <m/>
    <n v="0"/>
    <s v="Local"/>
    <s v="本地 "/>
    <m/>
    <m/>
    <x v="454"/>
    <x v="129"/>
    <m/>
    <s v="LIB"/>
    <x v="60"/>
    <s v="Photography"/>
    <s v="攝影"/>
    <s v="n.a."/>
    <s v="n.a."/>
    <s v="The 44th E.A. International Salon of Photography 2011"/>
    <s v="第44屆國際攝影沙龍"/>
    <s v="第44屆國際攝影沙龍"/>
    <s v="n.a."/>
    <s v="n.a."/>
    <d v="2011-07-01T00:00:00"/>
    <d v="2011-07-10T00:00:00"/>
    <n v="2011"/>
    <n v="7"/>
    <n v="0"/>
    <s v="Photographic Salon Exhibitiors Association"/>
    <s v="沙龍影友協會"/>
    <s v="n.a"/>
    <s v="n.a"/>
    <s v="n.a"/>
    <s v="n.a"/>
    <s v="n.a"/>
    <s v="n.a"/>
    <s v="n.a"/>
    <s v="n.a"/>
  </r>
  <r>
    <s v="1112"/>
    <s v="11120142"/>
    <m/>
    <n v="0"/>
    <s v="Local"/>
    <s v="本地 "/>
    <m/>
    <m/>
    <x v="454"/>
    <x v="129"/>
    <m/>
    <s v="LIB"/>
    <x v="60"/>
    <s v="Mixed Art-forms"/>
    <s v="綜合展"/>
    <s v="n.a."/>
    <s v="n.a."/>
    <s v="Summer Reading Month 2011 - Thematic Exhibition: &quot;Eminent Figures in the Modern History of China&quot; and Bringing Books Alive! Feng Zikai Chinese Children's Picture Book Award Touring Exhibition"/>
    <s v="閱讀繽紛月2011－中國近代歷史傑出人物專題展覽及第一屆豐子愷兒童圖書獎巡迴展"/>
    <s v="閱讀繽紛月2011－中國近代歷史傑出人物專題展覽及第一屆豐子愷兒童圖書獎巡迴展"/>
    <s v="n.a."/>
    <s v="n.a."/>
    <d v="2011-07-16T00:00:00"/>
    <d v="2011-08-15T00:00:00"/>
    <n v="2011"/>
    <n v="7"/>
    <n v="0"/>
    <s v="Hong Kong Public Libraries, Leisure and Cultural Services Department"/>
    <s v="康樂及文化事務署香港公共圖書館"/>
    <s v="n.a"/>
    <s v="n.a"/>
    <s v="n.a"/>
    <s v="n.a"/>
    <s v="n.a"/>
    <s v="n.a"/>
    <s v="n.a"/>
    <s v="n.a"/>
  </r>
  <r>
    <s v="1112"/>
    <s v="11120143"/>
    <m/>
    <n v="0"/>
    <s v="Local"/>
    <s v="本地 "/>
    <m/>
    <m/>
    <x v="454"/>
    <x v="129"/>
    <m/>
    <s v="LIB"/>
    <x v="60"/>
    <s v="Photography"/>
    <s v="攝影"/>
    <s v="n.a."/>
    <s v="n.a."/>
    <s v="Joint Exhibition of Members of the Photographic Society of Hong Kong &amp; Salon Exhibitiors Association"/>
    <s v="香港攝影學會‧沙龍影友協會「會員作品聯合展覽」"/>
    <s v="香港攝影學會‧沙龍影友協會「會員作品聯合展覽」"/>
    <s v="n.a."/>
    <s v="n.a."/>
    <d v="2011-08-27T00:00:00"/>
    <d v="2011-08-30T00:00:00"/>
    <n v="2011"/>
    <n v="8"/>
    <n v="0"/>
    <s v="Photographic Society of Hong Kong"/>
    <s v="香港攝影學會"/>
    <s v="n.a"/>
    <s v="n.a"/>
    <s v="n.a"/>
    <s v="n.a"/>
    <s v="n.a"/>
    <s v="n.a"/>
    <s v="n.a"/>
    <s v="n.a"/>
  </r>
  <r>
    <s v="1112"/>
    <s v="11120144"/>
    <m/>
    <n v="0"/>
    <s v="Local"/>
    <s v="本地 "/>
    <m/>
    <m/>
    <x v="454"/>
    <x v="129"/>
    <m/>
    <s v="LIB"/>
    <x v="60"/>
    <s v="Mixed Art-forms"/>
    <s v="綜合展"/>
    <s v="n.a."/>
    <s v="n.a."/>
    <s v="Arts Exhibition"/>
    <s v="香港藝術界慶祝六十二周年國慶大匯展"/>
    <s v="香港藝術界慶祝六十二周年國慶大匯展"/>
    <s v="n.a."/>
    <s v="n.a."/>
    <d v="2011-09-01T00:00:00"/>
    <d v="2011-09-08T00:00:00"/>
    <n v="2011"/>
    <n v="9"/>
    <n v="0"/>
    <s v="Hong Kong Culture and Art Promotion Association"/>
    <s v="香港文化推廣協會"/>
    <s v="n.a"/>
    <s v="n.a"/>
    <s v="n.a"/>
    <s v="n.a"/>
    <s v="n.a"/>
    <s v="n.a"/>
    <s v="n.a"/>
    <s v="n.a"/>
  </r>
  <r>
    <s v="1112"/>
    <s v="11120145"/>
    <m/>
    <n v="0"/>
    <s v="Local"/>
    <s v="本地 "/>
    <m/>
    <m/>
    <x v="454"/>
    <x v="129"/>
    <m/>
    <s v="LIB"/>
    <x v="60"/>
    <s v="Chinese Painting, Calligraphy and Seal Carving"/>
    <s v="書畫篆刻"/>
    <s v="n.a."/>
    <s v="n.a."/>
    <s v="Arts Exhibition"/>
    <s v="心畫書學會作品展覽"/>
    <s v="心畫書學會作品展覽"/>
    <s v="n.a."/>
    <s v="n.a."/>
    <d v="2011-09-09T00:00:00"/>
    <d v="2011-09-11T00:00:00"/>
    <n v="2011"/>
    <n v="9"/>
    <n v="0"/>
    <s v="Psychic Image Calligraphy Society"/>
    <s v="心畫書學會"/>
    <s v="n.a"/>
    <s v="n.a"/>
    <s v="n.a"/>
    <s v="n.a"/>
    <s v="n.a"/>
    <s v="n.a"/>
    <s v="n.a"/>
    <s v="n.a"/>
  </r>
  <r>
    <s v="1112"/>
    <s v="11120146"/>
    <m/>
    <n v="0"/>
    <s v="Local"/>
    <s v="本地 "/>
    <m/>
    <m/>
    <x v="172"/>
    <x v="153"/>
    <m/>
    <s v="LIB"/>
    <x v="60"/>
    <s v="Photography"/>
    <s v="攝影"/>
    <s v="n.a."/>
    <s v="n.a."/>
    <s v="The 52nd International Salon of Pictorial Photography"/>
    <s v="第52屆國際攝影沙龍展覽"/>
    <s v="第52屆國際攝影沙龍展覽"/>
    <s v="n.a."/>
    <s v="n.a."/>
    <d v="2011-09-12T00:00:00"/>
    <d v="2011-09-15T00:00:00"/>
    <n v="2011"/>
    <n v="9"/>
    <n v="0"/>
    <s v="Chinese Photographic Association of Hong Kong, Limited"/>
    <s v="香港中華攝影學會有限公司"/>
    <s v="n.a"/>
    <s v="n.a"/>
    <s v="n.a"/>
    <s v="n.a"/>
    <s v="n.a"/>
    <s v="n.a"/>
    <s v="n.a"/>
    <s v="n.a"/>
  </r>
  <r>
    <s v="1112"/>
    <s v="11120147"/>
    <m/>
    <n v="0"/>
    <s v="Local"/>
    <s v="本地 "/>
    <m/>
    <m/>
    <x v="243"/>
    <x v="451"/>
    <m/>
    <s v="LIB"/>
    <x v="60"/>
    <s v="Mixed Art-forms"/>
    <s v="綜合展"/>
    <s v="n.a."/>
    <s v="n.a."/>
    <s v="Visual Arts Exhibition - The 6th Annual Philippine Arts Festival in Hong Kong: HARAYA 3 (Imagination 3)"/>
    <s v="視覺藝術展－想像力III"/>
    <s v="視覺藝術展－想像力III"/>
    <s v="n.a."/>
    <s v="n.a."/>
    <d v="2011-09-13T00:00:00"/>
    <d v="2011-09-26T00:00:00"/>
    <n v="2011"/>
    <n v="9"/>
    <n v="0"/>
    <s v="The Philippine Arts and Cultural Society (Hong Kong); Haraya Visual and Media Arts Society (HVMAS)"/>
    <s v="n.a."/>
    <s v="n.a"/>
    <s v="n.a"/>
    <s v="n.a"/>
    <s v="n.a"/>
    <s v="n.a"/>
    <s v="n.a"/>
    <s v="n.a"/>
    <s v="n.a"/>
  </r>
  <r>
    <s v="1112"/>
    <s v="11120148"/>
    <m/>
    <n v="0"/>
    <s v="Local"/>
    <s v="本地 "/>
    <m/>
    <m/>
    <x v="172"/>
    <x v="153"/>
    <m/>
    <s v="LIB"/>
    <x v="60"/>
    <s v="Chinese Painting, Calligraphy and Seal Carving"/>
    <s v="書畫篆刻"/>
    <s v="n.a."/>
    <s v="n.a."/>
    <s v="Arts Exhibition"/>
    <s v="香港福建書畫研究會廿二週年會員作品展"/>
    <s v="香港福建書畫研究會廿二週年會員作品展"/>
    <s v="n.a."/>
    <s v="n.a."/>
    <d v="2011-09-16T00:00:00"/>
    <d v="2011-09-18T00:00:00"/>
    <n v="2011"/>
    <n v="9"/>
    <n v="0"/>
    <s v="Calligraphy and Painting Study Association of Hong Kong Fukienese"/>
    <s v="香港福建書畫研究會"/>
    <s v="n.a"/>
    <s v="n.a"/>
    <s v="n.a"/>
    <s v="n.a"/>
    <s v="n.a"/>
    <s v="n.a"/>
    <s v="n.a"/>
    <s v="n.a"/>
  </r>
  <r>
    <s v="1112"/>
    <s v="11120149"/>
    <m/>
    <n v="0"/>
    <s v="Local"/>
    <s v="本地 "/>
    <m/>
    <m/>
    <x v="172"/>
    <x v="153"/>
    <m/>
    <s v="LIB"/>
    <x v="60"/>
    <s v="Chinese Painting, Calligraphy and Seal Carving"/>
    <s v="書畫篆刻"/>
    <s v="n.a."/>
    <s v="n.a."/>
    <s v="Arts Exhibition"/>
    <s v="第三屆港深水墨畫交流展"/>
    <s v="第三屆港深水墨畫交流展"/>
    <s v="n.a."/>
    <s v="n.a."/>
    <d v="2011-09-19T00:00:00"/>
    <d v="2011-09-23T00:00:00"/>
    <n v="2011"/>
    <n v="9"/>
    <n v="0"/>
    <s v="Hong Kong Culture and Art Exchange Association"/>
    <s v="香港文化藝術交流協會"/>
    <s v="n.a"/>
    <s v="n.a"/>
    <s v="n.a"/>
    <s v="n.a"/>
    <s v="n.a"/>
    <s v="n.a"/>
    <s v="n.a"/>
    <s v="n.a"/>
  </r>
  <r>
    <s v="1112"/>
    <s v="11120150"/>
    <m/>
    <n v="0"/>
    <s v="Local"/>
    <s v="本地 "/>
    <m/>
    <m/>
    <x v="172"/>
    <x v="153"/>
    <m/>
    <s v="LIB"/>
    <x v="60"/>
    <s v="Chinese Painting, Calligraphy and Seal Carving"/>
    <s v="書畫篆刻"/>
    <s v="n.a."/>
    <s v="n.a."/>
    <s v="Arts Exhibition"/>
    <s v="嶺南畫派新姿黃瞻遠創作展"/>
    <s v="嶺南畫派新姿黃瞻遠創作展"/>
    <s v="n.a."/>
    <s v="n.a."/>
    <d v="2011-09-24T00:00:00"/>
    <d v="2011-09-26T00:00:00"/>
    <n v="2011"/>
    <n v="9"/>
    <n v="0"/>
    <s v="Chun Fung Art Club"/>
    <s v="春風畫會"/>
    <s v="n.a"/>
    <s v="n.a"/>
    <s v="n.a"/>
    <s v="n.a"/>
    <s v="n.a"/>
    <s v="n.a"/>
    <s v="n.a"/>
    <s v="n.a"/>
  </r>
  <r>
    <s v="1112"/>
    <s v="11120151"/>
    <m/>
    <n v="0"/>
    <s v="Local"/>
    <s v="本地 "/>
    <m/>
    <m/>
    <x v="243"/>
    <x v="451"/>
    <m/>
    <s v="LIB"/>
    <x v="60"/>
    <s v="Mixed Art-forms"/>
    <s v="綜合展"/>
    <s v="n.a."/>
    <s v="n.a."/>
    <s v="The 36th Exhibition of the Winning Entries of HKYCAC"/>
    <s v="第36屆全港青年學藝比賽優勝作品展覽會"/>
    <s v="第36屆全港青年學藝比賽優勝作品展覽會"/>
    <s v="n.a."/>
    <s v="n.a."/>
    <d v="2011-09-27T00:00:00"/>
    <d v="2011-09-29T00:00:00"/>
    <n v="2011"/>
    <n v="9"/>
    <n v="0"/>
    <s v="Home Affairs Department; Hong Kong Youth Cultural and Arts Competition Committee"/>
    <s v="民政事務總署、全港青年學藝比賽大會"/>
    <s v="n.a"/>
    <s v="n.a"/>
    <s v="n.a"/>
    <s v="n.a"/>
    <s v="n.a"/>
    <s v="n.a"/>
    <s v="n.a"/>
    <s v="n.a"/>
  </r>
  <r>
    <s v="1112"/>
    <s v="11120152"/>
    <m/>
    <n v="0"/>
    <s v="Local"/>
    <s v="本地 "/>
    <m/>
    <m/>
    <x v="455"/>
    <x v="455"/>
    <m/>
    <s v="LIB"/>
    <x v="60"/>
    <s v="Photography"/>
    <s v="攝影"/>
    <s v="n.a."/>
    <s v="n.a."/>
    <s v="The 1st Touch Keeping Lee &amp; Student Photo Exhibition"/>
    <s v="相聚在今天－李紀平師生攝影聯展2011"/>
    <s v="相聚在今天－李紀平師生攝影聯展2011"/>
    <s v="n.a."/>
    <s v="n.a."/>
    <d v="2011-09-30T00:00:00"/>
    <d v="2011-10-02T00:00:00"/>
    <n v="2011"/>
    <n v="9"/>
    <n v="0"/>
    <s v="n.a."/>
    <s v="n.a."/>
    <s v="n.a"/>
    <s v="n.a"/>
    <s v="n.a"/>
    <s v="n.a"/>
    <s v="n.a"/>
    <s v="n.a"/>
    <s v="n.a"/>
    <s v="n.a"/>
  </r>
  <r>
    <s v="1112"/>
    <s v="11120153"/>
    <m/>
    <n v="0"/>
    <s v="Local"/>
    <s v="本地 "/>
    <m/>
    <m/>
    <x v="454"/>
    <x v="129"/>
    <m/>
    <s v="LIB"/>
    <x v="60"/>
    <s v="Mixed Art-forms"/>
    <s v="綜合展"/>
    <s v="n.a."/>
    <s v="n.a."/>
    <s v="Chung Chi College 60th Anniversary Art Exhibition"/>
    <s v="崇基六十周年校慶藝術作品展"/>
    <s v="崇基六十周年校慶藝術作品展"/>
    <s v="n.a."/>
    <s v="n.a."/>
    <d v="2011-11-03T00:00:00"/>
    <d v="2011-11-08T00:00:00"/>
    <n v="2011"/>
    <n v="11"/>
    <n v="0"/>
    <s v="Chung Chi College, The Chinese University of Hong Kong"/>
    <s v="香港中文大學崇基學院"/>
    <s v="n.a"/>
    <s v="n.a"/>
    <s v="n.a"/>
    <s v="n.a"/>
    <s v="n.a"/>
    <s v="n.a"/>
    <s v="n.a"/>
    <s v="n.a"/>
  </r>
  <r>
    <s v="1112"/>
    <s v="11120154"/>
    <m/>
    <n v="0"/>
    <s v="Local"/>
    <s v="本地 "/>
    <m/>
    <m/>
    <x v="454"/>
    <x v="129"/>
    <m/>
    <s v="LIB"/>
    <x v="60"/>
    <s v="Mixed Art-forms"/>
    <s v="綜合展"/>
    <s v="n.a."/>
    <s v="n.a."/>
    <s v="Grantham College of Education Diamond Jubilee Art Exhibition 2011"/>
    <s v="n.a"/>
    <s v="Grantham College of Education Diamond Jubilee Art Exhibition 2011"/>
    <s v="n.a."/>
    <s v="n.a."/>
    <d v="2011-11-11T00:00:00"/>
    <d v="2011-11-16T00:00:00"/>
    <n v="2011"/>
    <n v="11"/>
    <n v="0"/>
    <s v="Grantham College of Education Past Students' Association"/>
    <s v="葛量洪教育學院校友會"/>
    <s v="n.a"/>
    <s v="n.a"/>
    <s v="n.a"/>
    <s v="n.a"/>
    <s v="n.a"/>
    <s v="n.a"/>
    <s v="n.a"/>
    <s v="n.a"/>
  </r>
  <r>
    <s v="1112"/>
    <s v="11120155"/>
    <m/>
    <n v="0"/>
    <s v="Local"/>
    <s v="本地 "/>
    <m/>
    <m/>
    <x v="454"/>
    <x v="129"/>
    <m/>
    <s v="LIB"/>
    <x v="60"/>
    <s v="Photography"/>
    <s v="攝影"/>
    <s v="n.a."/>
    <s v="n.a."/>
    <s v="The 66th Hong Kong International Salon of Photography 2011"/>
    <s v="第六十六屆香港國際攝影沙龍"/>
    <s v="第六十六屆香港國際攝影沙龍"/>
    <s v="n.a."/>
    <s v="n.a."/>
    <d v="2011-11-18T00:00:00"/>
    <d v="2011-11-24T00:00:00"/>
    <n v="2011"/>
    <n v="11"/>
    <n v="0"/>
    <s v="Photographic Society of Hong Kong"/>
    <s v="香港攝影學會"/>
    <s v="n.a"/>
    <s v="n.a"/>
    <s v="n.a"/>
    <s v="n.a"/>
    <s v="n.a"/>
    <s v="n.a"/>
    <s v="n.a"/>
    <s v="n.a"/>
  </r>
  <r>
    <s v="1112"/>
    <s v="11120156"/>
    <m/>
    <n v="0"/>
    <s v="Local"/>
    <s v="本地 "/>
    <m/>
    <m/>
    <x v="456"/>
    <x v="452"/>
    <m/>
    <s v="LIB"/>
    <x v="60"/>
    <s v="Painting"/>
    <s v="繪畫"/>
    <s v="n.a."/>
    <s v="n.a."/>
    <s v="Flora Rhythm - Young Kin Fat &amp; Student’s Paintings"/>
    <s v="墨韻吐芳馨— 楊建法師生畫展"/>
    <s v="墨韻吐芳馨— 楊建法師生畫展"/>
    <s v="n.a."/>
    <s v="n.a."/>
    <d v="2011-11-25T00:00:00"/>
    <d v="2011-11-28T00:00:00"/>
    <n v="2011"/>
    <n v="11"/>
    <n v="0"/>
    <s v="To-day's Chinese Art Association"/>
    <s v="今畫會"/>
    <s v="n.a"/>
    <s v="n.a"/>
    <s v="n.a"/>
    <s v="n.a"/>
    <s v="n.a"/>
    <s v="n.a"/>
    <s v="n.a"/>
    <s v="n.a"/>
  </r>
  <r>
    <s v="1112"/>
    <s v="11120157"/>
    <m/>
    <n v="0"/>
    <s v="Local"/>
    <s v="本地 "/>
    <m/>
    <m/>
    <x v="456"/>
    <x v="452"/>
    <m/>
    <s v="LIB"/>
    <x v="60"/>
    <s v="Chinese Painting, Calligraphy and Seal Carving"/>
    <s v="書畫篆刻"/>
    <s v="n.a."/>
    <s v="n.a."/>
    <s v="Reflections In Ink – Nina Pryde Solo Painting Exhibition"/>
    <s v="墨默迴響— 派瑞芬畫展"/>
    <s v="墨默迴響— 派瑞芬畫展"/>
    <s v="n.a."/>
    <s v="n.a."/>
    <d v="2011-11-29T00:00:00"/>
    <d v="2011-12-04T00:00:00"/>
    <n v="2011"/>
    <n v="11"/>
    <n v="0"/>
    <s v="Hong Kong Modern Ink Painting Society Co. Limited"/>
    <s v="香港現代水墨畫會有限公司"/>
    <s v="n.a"/>
    <s v="n.a"/>
    <s v="n.a"/>
    <s v="n.a"/>
    <s v="n.a"/>
    <s v="n.a"/>
    <s v="n.a"/>
    <s v="n.a"/>
  </r>
  <r>
    <s v="1112"/>
    <s v="11120158a"/>
    <m/>
    <n v="1"/>
    <s v="Local"/>
    <s v="本地 "/>
    <m/>
    <m/>
    <x v="454"/>
    <x v="129"/>
    <m/>
    <s v="LIB"/>
    <x v="60"/>
    <s v="Others"/>
    <s v="其他"/>
    <s v="n.a."/>
    <s v="n.a."/>
    <s v="Exhibition of Rare Books and Special Collections from the National Library of China"/>
    <s v="國家圖書館善本特藏展"/>
    <s v="國家圖書館善本特藏展"/>
    <s v="n.a."/>
    <s v="n.a."/>
    <d v="2011-12-09T00:00:00"/>
    <d v="2012-01-15T00:00:00"/>
    <n v="2011"/>
    <n v="12"/>
    <n v="0"/>
    <s v="Hong Kong Public Libraries, Leisure and Cultural Services Department; National Library of China"/>
    <s v="康樂及文化事務署香港公共圖書館、國家圖書館"/>
    <s v="n.a"/>
    <s v="n.a"/>
    <s v="n.a"/>
    <s v="n.a"/>
    <s v="n.a"/>
    <s v="n.a"/>
    <s v="n.a"/>
    <s v="n.a"/>
  </r>
  <r>
    <s v="1112"/>
    <s v="11120884b"/>
    <m/>
    <n v="1"/>
    <s v="Local"/>
    <s v="本地 "/>
    <m/>
    <m/>
    <x v="7"/>
    <x v="5"/>
    <m/>
    <s v="PA"/>
    <x v="5"/>
    <s v="Photography"/>
    <s v="攝影"/>
    <s v="Others"/>
    <s v="其他"/>
    <s v="Exhibition of Winning Entries of Endangered Species Protection Photo Story Competition"/>
    <s v="保護瀕危物種好『相』講故事創作比賽得獎作品展覽"/>
    <s v="保護瀕危物種好『相』講故事創作比賽得獎作品展覽"/>
    <s v="n.a."/>
    <s v="n.a."/>
    <d v="2011-11-01T00:00:00"/>
    <d v="2011-11-04T00:00:00"/>
    <n v="2011"/>
    <n v="11"/>
    <n v="0"/>
    <s v="Agriculture, Fisheries and Conservation Department"/>
    <s v="漁農自然護理署"/>
    <s v="n.a"/>
    <s v="n.a"/>
    <s v="n.a"/>
    <s v="n.a"/>
    <s v="n.a"/>
    <s v="n.a"/>
    <s v="n.a"/>
    <s v="n.a"/>
  </r>
  <r>
    <s v="1112"/>
    <s v="11120160"/>
    <m/>
    <n v="0"/>
    <s v="Local"/>
    <s v="本地 "/>
    <m/>
    <m/>
    <x v="7"/>
    <x v="5"/>
    <m/>
    <s v="PA"/>
    <x v="5"/>
    <s v="Painting"/>
    <s v="繪畫"/>
    <s v="n.a."/>
    <s v="n.a."/>
    <s v="Painting Exhibition"/>
    <s v="香港高風畫會會員作品展"/>
    <s v="香港高風畫會會員作品展"/>
    <s v="n.a."/>
    <s v="n.a."/>
    <d v="2011-11-04T00:00:00"/>
    <d v="2011-11-06T00:00:00"/>
    <n v="2011"/>
    <n v="11"/>
    <n v="0"/>
    <s v="Hong Kong Ko Fung Art Association"/>
    <s v="香港高風畫會"/>
    <s v="n.a"/>
    <s v="n.a"/>
    <s v="n.a"/>
    <s v="n.a"/>
    <s v="n.a"/>
    <s v="n.a"/>
    <s v="n.a"/>
    <s v="n.a"/>
  </r>
  <r>
    <s v="1112"/>
    <s v="11120161"/>
    <m/>
    <n v="0"/>
    <s v="Local"/>
    <s v="本地 "/>
    <m/>
    <m/>
    <x v="7"/>
    <x v="5"/>
    <m/>
    <s v="PA"/>
    <x v="5"/>
    <s v="Photography"/>
    <s v="攝影"/>
    <s v="n.a."/>
    <s v="n.a."/>
    <s v="Photo Exhibition"/>
    <s v="會員作品展"/>
    <s v="會員作品展"/>
    <s v="n.a."/>
    <s v="n.a."/>
    <d v="2011-11-05T00:00:00"/>
    <d v="2011-11-07T00:00:00"/>
    <n v="2011"/>
    <n v="11"/>
    <n v="0"/>
    <s v="Hong Kong Creart Photographic Association"/>
    <s v="香港創藝攝影學會"/>
    <s v="n.a"/>
    <s v="n.a"/>
    <s v="n.a"/>
    <s v="n.a"/>
    <s v="n.a"/>
    <s v="n.a"/>
    <s v="n.a"/>
    <s v="n.a"/>
  </r>
  <r>
    <s v="1112"/>
    <s v="11120162"/>
    <m/>
    <n v="0"/>
    <s v="Local"/>
    <s v="本地 "/>
    <m/>
    <m/>
    <x v="7"/>
    <x v="5"/>
    <m/>
    <s v="PA"/>
    <x v="5"/>
    <s v="Painting"/>
    <s v="繪畫"/>
    <s v="n.a."/>
    <s v="n.a."/>
    <n v="1904"/>
    <n v="1904"/>
    <n v="1904"/>
    <s v="n.a."/>
    <s v="n.a."/>
    <d v="2011-11-07T00:00:00"/>
    <d v="2011-11-09T00:00:00"/>
    <n v="2011"/>
    <n v="11"/>
    <n v="0"/>
    <s v="CHAN Wing Chun"/>
    <s v="陳永鎮"/>
    <s v="n.a"/>
    <s v="n.a"/>
    <s v="n.a"/>
    <s v="n.a"/>
    <s v="n.a"/>
    <s v="n.a"/>
    <s v="n.a"/>
    <s v="n.a"/>
  </r>
  <r>
    <s v="1112"/>
    <s v="11120163"/>
    <m/>
    <n v="0"/>
    <s v="Local"/>
    <s v="本地 "/>
    <m/>
    <m/>
    <x v="7"/>
    <x v="5"/>
    <m/>
    <s v="PA"/>
    <x v="5"/>
    <s v="Photography"/>
    <s v="攝影"/>
    <s v="n.a."/>
    <s v="n.a."/>
    <s v="Photo Exhibition"/>
    <s v="香港大眾攝影會會員作品展"/>
    <s v="香港大眾攝影會會員作品展"/>
    <s v="n.a."/>
    <s v="n.a."/>
    <d v="2011-11-07T00:00:00"/>
    <d v="2011-11-10T00:00:00"/>
    <n v="2011"/>
    <n v="11"/>
    <n v="0"/>
    <s v="Hong Kong Camera Club"/>
    <s v="香港大眾攝影會"/>
    <s v="n.a"/>
    <s v="n.a"/>
    <s v="n.a"/>
    <s v="n.a"/>
    <s v="n.a"/>
    <s v="n.a"/>
    <s v="n.a"/>
    <s v="n.a"/>
  </r>
  <r>
    <s v="1112"/>
    <s v="11120164"/>
    <m/>
    <n v="0"/>
    <s v="Local"/>
    <s v="本地 "/>
    <m/>
    <m/>
    <x v="7"/>
    <x v="5"/>
    <m/>
    <s v="PA"/>
    <x v="5"/>
    <s v="Others"/>
    <s v="其他"/>
    <s v="Mixed Art-forms"/>
    <s v="綜合展"/>
    <s v="Sustainable Development of the Community of Cattle Depot Artist Village Exhibition"/>
    <s v="牛棚十三街的藝術社區研究展覽"/>
    <s v="牛棚十三街的藝術社區研究展覽"/>
    <s v="n.a."/>
    <s v="n.a."/>
    <d v="2011-11-09T00:00:00"/>
    <d v="2011-11-21T00:00:00"/>
    <n v="2011"/>
    <n v="11"/>
    <n v="0"/>
    <s v="Zuni Icosahedron"/>
    <s v="進念‧二十面體"/>
    <s v="n.a"/>
    <s v="n.a"/>
    <s v="n.a"/>
    <s v="n.a"/>
    <s v="n.a"/>
    <s v="n.a"/>
    <s v="n.a"/>
    <s v="n.a"/>
  </r>
  <r>
    <s v="1112"/>
    <s v="11120165"/>
    <m/>
    <n v="0"/>
    <s v="Local"/>
    <s v="本地 "/>
    <m/>
    <m/>
    <x v="7"/>
    <x v="5"/>
    <m/>
    <s v="PA"/>
    <x v="5"/>
    <s v="Painting"/>
    <s v="繪畫"/>
    <s v="n.a."/>
    <s v="n.a."/>
    <s v="Hong Kong Heritage"/>
    <s v="香港古蹟"/>
    <s v="香港古蹟"/>
    <s v="n.a."/>
    <s v="n.a."/>
    <d v="2011-11-11T00:00:00"/>
    <d v="2011-11-13T00:00:00"/>
    <n v="2011"/>
    <n v="11"/>
    <n v="0"/>
    <s v="Hong Kong Oil Painters' Guild"/>
    <s v="香港油畫藝術家協會"/>
    <s v="n.a"/>
    <s v="n.a"/>
    <s v="n.a"/>
    <s v="n.a"/>
    <s v="n.a"/>
    <s v="n.a"/>
    <s v="n.a"/>
    <s v="n.a"/>
  </r>
  <r>
    <s v="1112"/>
    <s v="11120167"/>
    <m/>
    <n v="0"/>
    <s v="Local"/>
    <s v="本地 "/>
    <m/>
    <m/>
    <x v="7"/>
    <x v="5"/>
    <m/>
    <s v="PA"/>
    <x v="5"/>
    <s v="Photography"/>
    <s v="攝影"/>
    <s v="n.a."/>
    <s v="n.a."/>
    <s v="NTI Ultimate Photo Contest"/>
    <s v="NTI 車天車地攝影大賽"/>
    <s v="NTI 車天車地攝影大賽"/>
    <s v="n.a."/>
    <s v="n.a."/>
    <d v="2011-11-28T00:00:00"/>
    <d v="2011-12-04T00:00:00"/>
    <n v="2011"/>
    <n v="11"/>
    <n v="0"/>
    <s v="NTI-China Ltd."/>
    <s v="NTI-China Ltd."/>
    <s v="n.a"/>
    <s v="n.a"/>
    <s v="n.a"/>
    <s v="n.a"/>
    <s v="n.a"/>
    <s v="n.a"/>
    <s v="n.a"/>
    <s v="n.a"/>
  </r>
  <r>
    <s v="1112"/>
    <s v="11120168"/>
    <m/>
    <n v="0"/>
    <s v="Local"/>
    <s v="本地 "/>
    <m/>
    <m/>
    <x v="73"/>
    <x v="84"/>
    <m/>
    <s v="PA"/>
    <x v="59"/>
    <s v="Photography"/>
    <s v="攝影"/>
    <s v="n.a."/>
    <s v="n.a."/>
    <s v="Exhibition of Photographic Art by RPSHK Members"/>
    <s v="藝術攝影聯展2011"/>
    <s v="藝術攝影聯展2011"/>
    <s v="n.a."/>
    <s v="n.a."/>
    <d v="2011-11-04T00:00:00"/>
    <d v="2011-11-06T00:00:00"/>
    <n v="2011"/>
    <n v="11"/>
    <n v="0"/>
    <s v="The Royal Photographic Society – HK Chapter"/>
    <s v="英國皇家攝影學會香港分會"/>
    <s v="n.a"/>
    <s v="n.a"/>
    <s v="n.a"/>
    <s v="n.a"/>
    <s v="n.a"/>
    <s v="n.a"/>
    <s v="n.a"/>
    <s v="n.a"/>
  </r>
  <r>
    <s v="1112"/>
    <s v="11120169"/>
    <m/>
    <n v="0"/>
    <s v="Local"/>
    <s v="本地 "/>
    <m/>
    <m/>
    <x v="73"/>
    <x v="84"/>
    <m/>
    <s v="PA"/>
    <x v="59"/>
    <s v="Painting"/>
    <s v="繪畫"/>
    <s v="n.a."/>
    <s v="n.a."/>
    <s v="Acceptance‧Abundance"/>
    <s v="悅納‧豐盛"/>
    <s v="悅納‧豐盛"/>
    <s v="n.a."/>
    <s v="n.a."/>
    <d v="2011-11-11T00:00:00"/>
    <d v="2011-11-17T00:00:00"/>
    <n v="2011"/>
    <n v="11"/>
    <n v="0"/>
    <s v="Art To Fly"/>
    <s v="薈彩25"/>
    <s v="n.a"/>
    <s v="n.a"/>
    <s v="n.a"/>
    <s v="n.a"/>
    <s v="n.a"/>
    <s v="n.a"/>
    <s v="n.a"/>
    <s v="n.a"/>
  </r>
  <r>
    <s v="1112"/>
    <s v="11120170"/>
    <m/>
    <n v="0"/>
    <s v="Local"/>
    <s v="本地 "/>
    <m/>
    <m/>
    <x v="73"/>
    <x v="84"/>
    <m/>
    <s v="PA"/>
    <x v="59"/>
    <s v="Chinese Painting, Calligraphy and Seal Carving"/>
    <s v="書畫篆刻"/>
    <s v="n.a."/>
    <s v="n.a."/>
    <s v="Painting and Chinese Calligraphy Exhibition"/>
    <s v="香港學藝社社員作品展"/>
    <s v="香港學藝社社員作品展"/>
    <s v="n.a."/>
    <s v="n.a."/>
    <d v="2011-11-18T00:00:00"/>
    <d v="2011-11-20T00:00:00"/>
    <n v="2011"/>
    <n v="11"/>
    <n v="0"/>
    <s v="Hong Kong Art Chasing Association"/>
    <s v="香港學藝社"/>
    <s v="n.a"/>
    <s v="n.a"/>
    <s v="n.a"/>
    <s v="n.a"/>
    <s v="n.a"/>
    <s v="n.a"/>
    <s v="n.a"/>
    <s v="n.a"/>
  </r>
  <r>
    <s v="1112"/>
    <s v="11120171"/>
    <m/>
    <n v="0"/>
    <s v="Local"/>
    <s v="本地 "/>
    <m/>
    <m/>
    <x v="73"/>
    <x v="84"/>
    <m/>
    <s v="PA"/>
    <x v="59"/>
    <s v="Painting"/>
    <s v="繪畫"/>
    <s v="n.a."/>
    <s v="n.a."/>
    <s v="Oil Painting Exhibition"/>
    <s v="大芬油畫精品展"/>
    <s v="大芬油畫精品展"/>
    <s v="n.a."/>
    <s v="n.a."/>
    <d v="2011-11-21T00:00:00"/>
    <d v="2011-11-24T00:00:00"/>
    <n v="2011"/>
    <n v="11"/>
    <n v="0"/>
    <s v="Hong Kong Sino-Western Culture Exchange Association"/>
    <s v="香港中外文化藝術交流協會"/>
    <s v="n.a"/>
    <s v="n.a"/>
    <s v="n.a"/>
    <s v="n.a"/>
    <s v="n.a"/>
    <s v="n.a"/>
    <s v="n.a"/>
    <s v="n.a"/>
  </r>
  <r>
    <s v="1112"/>
    <s v="11120172"/>
    <m/>
    <n v="0"/>
    <s v="Local"/>
    <s v="本地 "/>
    <m/>
    <m/>
    <x v="73"/>
    <x v="84"/>
    <m/>
    <s v="PA"/>
    <x v="59"/>
    <s v="Chinese Painting, Calligraphy and Seal Carving"/>
    <s v="書畫篆刻"/>
    <s v="n.a."/>
    <s v="n.a."/>
    <s v="Xinhai Centennial Calligraphy and Chinese Painting Exhibition"/>
    <s v="辛亥百年書畫展"/>
    <s v="辛亥百年書畫展"/>
    <s v="n.a."/>
    <s v="n.a."/>
    <d v="2011-11-28T00:00:00"/>
    <d v="2011-11-30T00:00:00"/>
    <n v="2011"/>
    <n v="11"/>
    <n v="0"/>
    <s v="Society of Cursive Calligraphy Studies"/>
    <s v="草書藝術研究社"/>
    <s v="n.a"/>
    <s v="n.a"/>
    <s v="n.a"/>
    <s v="n.a"/>
    <s v="n.a"/>
    <s v="n.a"/>
    <s v="n.a"/>
    <s v="n.a"/>
  </r>
  <r>
    <s v="1112"/>
    <s v="11120174"/>
    <m/>
    <n v="0"/>
    <s v="Local"/>
    <s v="本地 "/>
    <m/>
    <m/>
    <x v="109"/>
    <x v="100"/>
    <m/>
    <s v="ART"/>
    <x v="83"/>
    <s v="New Media Art"/>
    <s v="新媒體藝術"/>
    <s v="n.a."/>
    <s v="n.a."/>
    <s v="The Order of Things"/>
    <s v="網絡藝術展 – 21st edition: 無序 ‧ 有序"/>
    <s v="網絡藝術展 – 21st edition: 無序 ‧ 有序"/>
    <s v="n.a."/>
    <s v="n.a."/>
    <d v="2011-03-26T00:00:00"/>
    <s v="9999"/>
    <n v="2011"/>
    <n v="3"/>
    <n v="99"/>
    <s v="Netfilmmakers (Denmark); Videotage"/>
    <s v="Netfilmmakers (Denmark)、錄影太奇"/>
    <s v="n.a"/>
    <s v="n.a"/>
    <s v="Rune Sochting, Zeenath Hasan"/>
    <s v="n.a"/>
    <s v="Chilai Howard CHENG, Morgan WONG Wing Fat, Silas FONG"/>
    <s v="鄭智禮、黃榮法、方琛宇"/>
    <s v="n.a"/>
    <s v="n.a"/>
  </r>
  <r>
    <s v="1112"/>
    <s v="11120175"/>
    <m/>
    <n v="0"/>
    <s v="Local"/>
    <s v="本地 "/>
    <m/>
    <m/>
    <x v="109"/>
    <x v="100"/>
    <m/>
    <s v="ART"/>
    <x v="83"/>
    <s v="Electronic Art"/>
    <s v="電子藝術"/>
    <s v="Others"/>
    <s v="其他"/>
    <s v="Untitled - Agnosia Series I"/>
    <s v="無題－失認系列（一）"/>
    <s v="無題－失認系列（一）"/>
    <s v="n.a."/>
    <s v="n.a."/>
    <d v="2011-06-19T00:00:00"/>
    <d v="2011-07-10T00:00:00"/>
    <n v="2011"/>
    <n v="6"/>
    <n v="0"/>
    <s v="VIDEOTAGE"/>
    <s v="錄影太奇"/>
    <s v="n.a"/>
    <s v="n.a"/>
    <s v="n.a"/>
    <s v="n.a"/>
    <s v="Morgan WONG"/>
    <s v="黃榮法"/>
    <s v="n.a"/>
    <s v="n.a"/>
  </r>
  <r>
    <s v="1112"/>
    <s v="11120176"/>
    <m/>
    <n v="0"/>
    <s v="Local"/>
    <s v="本地 "/>
    <m/>
    <m/>
    <x v="327"/>
    <x v="320"/>
    <m/>
    <s v="BUSS"/>
    <x v="186"/>
    <s v="Mixed Art-forms"/>
    <s v="綜合展"/>
    <s v="n.a."/>
    <s v="n.a."/>
    <s v="n.a"/>
    <s v="視覺藝術科　最後召集！"/>
    <s v="視覺藝術科　最後召集！"/>
    <s v="n.a."/>
    <s v="n.a."/>
    <d v="2011-07-02T00:00:00"/>
    <d v="2011-07-07T00:00:00"/>
    <n v="2011"/>
    <n v="7"/>
    <n v="0"/>
    <s v="n.a"/>
    <s v="宣道會陳朱素華紀念中學"/>
    <s v="n.a"/>
    <s v="n.a"/>
    <s v="n.a"/>
    <s v="n.a"/>
    <s v="n.a"/>
    <s v="n.a"/>
    <s v="n.a"/>
    <s v="n.a"/>
  </r>
  <r>
    <s v="1112"/>
    <s v="11120177"/>
    <m/>
    <n v="0"/>
    <s v="Local"/>
    <s v="本地 "/>
    <m/>
    <m/>
    <x v="327"/>
    <x v="320"/>
    <m/>
    <s v="BUSS"/>
    <x v="186"/>
    <s v="Painting"/>
    <s v="繪畫"/>
    <s v="n.a."/>
    <s v="n.a."/>
    <s v="n.a"/>
    <s v="徐子恩個展"/>
    <s v="徐子恩個展"/>
    <s v="n.a."/>
    <s v="n.a."/>
    <d v="2011-07-09T00:00:00"/>
    <d v="2011-07-14T00:00:00"/>
    <n v="2011"/>
    <n v="7"/>
    <n v="0"/>
    <s v="n.a"/>
    <s v="n.a"/>
    <s v="n.a"/>
    <s v="n.a"/>
    <s v="n.a"/>
    <s v="n.a"/>
    <s v="n.a"/>
    <s v="n.a"/>
    <s v="n.a"/>
    <s v="n.a"/>
  </r>
  <r>
    <s v="1112"/>
    <s v="11120178"/>
    <m/>
    <n v="0"/>
    <s v="Local"/>
    <s v="本地 "/>
    <m/>
    <m/>
    <x v="327"/>
    <x v="320"/>
    <m/>
    <s v="BUSS"/>
    <x v="186"/>
    <s v="Painting"/>
    <s v="繪畫"/>
    <s v="n.a."/>
    <s v="n.a."/>
    <s v="n.a"/>
    <s v="見到就畫到作品展"/>
    <s v="見到就畫到作品展"/>
    <s v="n.a."/>
    <s v="n.a."/>
    <d v="2011-07-16T00:00:00"/>
    <d v="2011-07-21T00:00:00"/>
    <n v="2011"/>
    <n v="7"/>
    <n v="0"/>
    <s v="n.a"/>
    <s v="n.a"/>
    <s v="n.a"/>
    <s v="n.a"/>
    <s v="n.a"/>
    <s v="n.a"/>
    <s v="n.a"/>
    <s v="n.a"/>
    <s v="n.a"/>
    <s v="n.a"/>
  </r>
  <r>
    <s v="1112"/>
    <s v="11120179"/>
    <m/>
    <n v="0"/>
    <s v="Local"/>
    <s v="本地 "/>
    <m/>
    <m/>
    <x v="327"/>
    <x v="320"/>
    <m/>
    <s v="BUSS"/>
    <x v="186"/>
    <s v="Painting"/>
    <s v="繪畫"/>
    <s v="n.a."/>
    <s v="n.a."/>
    <s v="n.a"/>
    <s v="陳玉娟：生命之歌"/>
    <s v="陳玉娟：生命之歌"/>
    <s v="n.a."/>
    <s v="n.a."/>
    <d v="2011-07-23T00:00:00"/>
    <d v="2011-07-28T00:00:00"/>
    <n v="2011"/>
    <n v="7"/>
    <n v="0"/>
    <s v="n.a"/>
    <s v="n.a"/>
    <s v="n.a"/>
    <s v="n.a"/>
    <s v="n.a"/>
    <s v="n.a"/>
    <s v="n.a"/>
    <s v="n.a"/>
    <s v="n.a"/>
    <s v="n.a"/>
  </r>
  <r>
    <s v="1112"/>
    <s v="11120180"/>
    <m/>
    <n v="0"/>
    <s v="Local"/>
    <s v="本地 "/>
    <m/>
    <m/>
    <x v="327"/>
    <x v="320"/>
    <m/>
    <s v="BUSS"/>
    <x v="186"/>
    <s v="Photography"/>
    <s v="攝影"/>
    <s v="n.a."/>
    <s v="n.a."/>
    <s v="n.a"/>
    <s v="丹青小苑“敝帚自珍書畫旅遊攝影展＂"/>
    <s v="丹青小苑“敝帚自珍書畫旅遊攝影展＂"/>
    <s v="n.a."/>
    <s v="n.a."/>
    <d v="2011-07-30T00:00:00"/>
    <d v="2011-08-04T00:00:00"/>
    <n v="2011"/>
    <n v="7"/>
    <n v="0"/>
    <s v="n.a"/>
    <s v="n.a"/>
    <s v="n.a"/>
    <s v="n.a"/>
    <s v="n.a"/>
    <s v="n.a"/>
    <s v="n.a"/>
    <s v="n.a"/>
    <s v="n.a"/>
    <s v="n.a"/>
  </r>
  <r>
    <s v="1112"/>
    <s v="11120181a"/>
    <m/>
    <n v="1"/>
    <s v="Local"/>
    <s v="本地 "/>
    <m/>
    <m/>
    <x v="327"/>
    <x v="320"/>
    <m/>
    <s v="BUSS"/>
    <x v="186"/>
    <s v="Photography"/>
    <s v="攝影"/>
    <s v="Design"/>
    <s v="設計"/>
    <s v="n.a"/>
    <s v="設計‧攝影展二零一一"/>
    <s v="設計‧攝影展二零一一"/>
    <s v="n.a."/>
    <s v="n.a."/>
    <d v="2011-08-06T00:00:00"/>
    <d v="2011-08-11T00:00:00"/>
    <n v="2011"/>
    <n v="8"/>
    <n v="0"/>
    <s v="n.a"/>
    <s v="香港基督教服務處觀塘職業訓練中心"/>
    <s v="n.a"/>
    <s v="n.a"/>
    <s v="n.a"/>
    <s v="n.a"/>
    <s v="n.a"/>
    <s v="n.a"/>
    <s v="n.a"/>
    <s v="n.a"/>
  </r>
  <r>
    <s v="1112"/>
    <s v="11120182"/>
    <m/>
    <n v="0"/>
    <s v="Local"/>
    <s v="本地 "/>
    <m/>
    <m/>
    <x v="327"/>
    <x v="320"/>
    <m/>
    <s v="BUSS"/>
    <x v="186"/>
    <s v="Painting"/>
    <s v="繪畫"/>
    <s v="n.a."/>
    <s v="n.a."/>
    <s v="n.a"/>
    <s v="李惠珍作品　點只十三點"/>
    <s v="李惠珍作品　點只十三點"/>
    <s v="n.a."/>
    <s v="n.a."/>
    <d v="2011-08-13T00:00:00"/>
    <d v="2011-08-18T00:00:00"/>
    <n v="2011"/>
    <n v="8"/>
    <n v="0"/>
    <s v="n.a"/>
    <s v="n.a"/>
    <s v="n.a"/>
    <s v="n.a"/>
    <s v="n.a"/>
    <s v="n.a"/>
    <s v="n.a"/>
    <s v="n.a"/>
    <s v="n.a"/>
    <s v="n.a"/>
  </r>
  <r>
    <s v="1112"/>
    <s v="11120183"/>
    <m/>
    <n v="0"/>
    <s v="Local"/>
    <s v="本地 "/>
    <m/>
    <m/>
    <x v="327"/>
    <x v="320"/>
    <m/>
    <s v="BUSS"/>
    <x v="186"/>
    <s v="Design"/>
    <s v="設計"/>
    <s v="n.a."/>
    <s v="n.a."/>
    <s v="n.a"/>
    <s v="「竹炭系展」、韋政眼鏡設計展"/>
    <s v="「竹炭系展」、韋政眼鏡設計展"/>
    <s v="n.a."/>
    <s v="n.a."/>
    <d v="2011-08-20T00:00:00"/>
    <d v="2011-08-25T00:00:00"/>
    <n v="2011"/>
    <n v="8"/>
    <n v="0"/>
    <s v="n.a"/>
    <s v="AYDA"/>
    <s v="n.a"/>
    <s v="n.a"/>
    <s v="n.a"/>
    <s v="n.a"/>
    <s v="n.a"/>
    <s v="n.a"/>
    <s v="n.a"/>
    <s v="n.a"/>
  </r>
  <r>
    <s v="1112"/>
    <s v="11120184"/>
    <m/>
    <n v="0"/>
    <s v="Local"/>
    <s v="本地 "/>
    <m/>
    <m/>
    <x v="327"/>
    <x v="320"/>
    <m/>
    <s v="BUSS"/>
    <x v="186"/>
    <s v="Mixed Art-forms"/>
    <s v="綜合展"/>
    <s v="n.a."/>
    <s v="n.a."/>
    <s v="n.a"/>
    <s v="港九潮州公會中學高中視覺藝術展"/>
    <s v="港九潮州公會中學高中視覺藝術展"/>
    <s v="n.a."/>
    <s v="n.a."/>
    <d v="2011-08-27T00:00:00"/>
    <d v="2011-09-01T00:00:00"/>
    <n v="2011"/>
    <n v="8"/>
    <n v="0"/>
    <s v="n.a"/>
    <s v="港九潮州公會中學"/>
    <s v="n.a"/>
    <s v="n.a"/>
    <s v="n.a"/>
    <s v="n.a"/>
    <s v="n.a"/>
    <s v="n.a"/>
    <s v="n.a"/>
    <s v="n.a"/>
  </r>
  <r>
    <s v="1112"/>
    <s v="11120185"/>
    <m/>
    <n v="0"/>
    <s v="Local"/>
    <s v="本地 "/>
    <m/>
    <m/>
    <x v="327"/>
    <x v="320"/>
    <m/>
    <s v="BUSS"/>
    <x v="186"/>
    <s v="Others"/>
    <s v="其他"/>
    <s v="n.a."/>
    <s v="n.a."/>
    <s v="Western Calligraphy by Chinese Hand &quot;Vagueness&quot;"/>
    <s v="n.a"/>
    <s v="Western Calligraphy by Chinese Hand &quot;Vagueness&quot;"/>
    <s v="n.a."/>
    <s v="n.a."/>
    <d v="2011-09-03T00:00:00"/>
    <d v="2011-09-08T00:00:00"/>
    <n v="2011"/>
    <n v="9"/>
    <n v="0"/>
    <s v="n.a"/>
    <s v="n.a"/>
    <s v="n.a"/>
    <s v="n.a"/>
    <s v="n.a"/>
    <s v="n.a"/>
    <s v="Patrick LEUNG"/>
    <s v="n.a"/>
    <s v="n.a"/>
    <s v="n.a"/>
  </r>
  <r>
    <s v="1112"/>
    <s v="11120186"/>
    <m/>
    <n v="0"/>
    <s v="Local"/>
    <s v="本地 "/>
    <m/>
    <m/>
    <x v="327"/>
    <x v="320"/>
    <m/>
    <s v="BUSS"/>
    <x v="186"/>
    <s v="Chinese Painting, Calligraphy and Seal Carving"/>
    <s v="書畫篆刻"/>
    <s v="n.a."/>
    <s v="n.a."/>
    <s v="n.a"/>
    <s v="心源的筆墨：李穎恒－－一個十六歲少年的國畫作品展"/>
    <s v="心源的筆墨：李穎恒－－一個十六歲少年的國畫作品展"/>
    <s v="n.a."/>
    <s v="n.a."/>
    <d v="2011-09-10T00:00:00"/>
    <d v="2011-09-15T00:00:00"/>
    <n v="2011"/>
    <n v="9"/>
    <n v="0"/>
    <s v="n.a"/>
    <s v="n.a"/>
    <s v="n.a"/>
    <s v="n.a"/>
    <s v="n.a"/>
    <s v="n.a"/>
    <s v="n.a"/>
    <s v="李穎恒"/>
    <s v="n.a"/>
    <s v="n.a"/>
  </r>
  <r>
    <s v="1112"/>
    <s v="11120187"/>
    <m/>
    <n v="0"/>
    <s v="Local"/>
    <s v="本地 "/>
    <m/>
    <m/>
    <x v="327"/>
    <x v="320"/>
    <m/>
    <s v="BUSS"/>
    <x v="186"/>
    <s v="Mixed Art-forms"/>
    <s v="綜合展"/>
    <s v="n.a."/>
    <s v="n.a."/>
    <s v="n.a"/>
    <s v="中聖書院35周年校慶藝術展覽－「從自卑到自豪」"/>
    <s v="中聖書院35周年校慶藝術展覽－「從自卑到自豪」"/>
    <s v="n.a."/>
    <s v="n.a."/>
    <d v="2011-09-17T00:00:00"/>
    <d v="2011-09-22T00:00:00"/>
    <n v="2011"/>
    <n v="9"/>
    <n v="0"/>
    <s v="China Holiness College"/>
    <s v="中聖書院"/>
    <s v="n.a"/>
    <s v="n.a"/>
    <s v="n.a"/>
    <s v="n.a"/>
    <s v="n.a"/>
    <s v="n.a"/>
    <s v="n.a"/>
    <s v="n.a"/>
  </r>
  <r>
    <s v="1112"/>
    <s v="11120188"/>
    <m/>
    <n v="0"/>
    <s v="Local"/>
    <s v="本地 "/>
    <m/>
    <m/>
    <x v="327"/>
    <x v="320"/>
    <m/>
    <s v="BUSS"/>
    <x v="186"/>
    <s v="Painting"/>
    <s v="繪畫"/>
    <s v="n.a."/>
    <s v="n.a."/>
    <s v="Voyage‧Art Exhibition of Joseph Cheung"/>
    <s v="航‧張若瑟藝術作品展"/>
    <s v="航‧張若瑟藝術作品展"/>
    <s v="n.a."/>
    <s v="n.a."/>
    <d v="2011-09-24T00:00:00"/>
    <d v="2011-09-29T00:00:00"/>
    <n v="2011"/>
    <n v="9"/>
    <n v="0"/>
    <s v="Perfect Art Academy Studio; Joseph CHEUNG"/>
    <s v="真善美美術學院、張若瑟"/>
    <s v="n.a"/>
    <s v="n.a"/>
    <s v="n.a"/>
    <s v="n.a"/>
    <s v="Joseph CHEUNG"/>
    <s v="張若瑟"/>
    <s v="n.a"/>
    <s v="n.a"/>
  </r>
  <r>
    <s v="1112"/>
    <s v="11120189"/>
    <m/>
    <n v="0"/>
    <s v="Local"/>
    <s v="本地 "/>
    <m/>
    <m/>
    <x v="327"/>
    <x v="320"/>
    <m/>
    <s v="BUSS"/>
    <x v="186"/>
    <s v="Painting"/>
    <s v="繪畫"/>
    <s v="n.a."/>
    <s v="n.a."/>
    <s v="n.a"/>
    <s v="新生代"/>
    <s v="新生代"/>
    <s v="n.a."/>
    <s v="n.a."/>
    <d v="2011-10-03T00:00:00"/>
    <d v="2011-10-13T00:00:00"/>
    <n v="2011"/>
    <n v="10"/>
    <n v="0"/>
    <s v="n.a"/>
    <s v="n.a"/>
    <s v="n.a"/>
    <s v="n.a"/>
    <s v="n.a"/>
    <s v="n.a"/>
    <s v="n.a"/>
    <s v="n.a"/>
    <s v="n.a"/>
    <s v="n.a"/>
  </r>
  <r>
    <s v="1112"/>
    <s v="11120190"/>
    <m/>
    <n v="0"/>
    <s v="Local"/>
    <s v="本地 "/>
    <m/>
    <m/>
    <x v="327"/>
    <x v="320"/>
    <m/>
    <s v="BUSS"/>
    <x v="186"/>
    <s v="Design"/>
    <s v="設計"/>
    <s v="n.a."/>
    <s v="n.a."/>
    <s v="n.a"/>
    <s v="CO1設計學校學生作品展"/>
    <s v="CO1設計學校學生作品展"/>
    <s v="n.a."/>
    <s v="n.a."/>
    <d v="2011-10-15T00:00:00"/>
    <d v="2011-10-27T00:00:00"/>
    <n v="2011"/>
    <n v="10"/>
    <n v="0"/>
    <s v="n.a"/>
    <s v="n.a"/>
    <s v="n.a"/>
    <s v="n.a"/>
    <s v="n.a"/>
    <s v="n.a"/>
    <s v="n.a"/>
    <s v="n.a"/>
    <s v="n.a"/>
    <s v="n.a"/>
  </r>
  <r>
    <s v="1112"/>
    <s v="11120191"/>
    <m/>
    <n v="0"/>
    <s v="Local"/>
    <s v="本地 "/>
    <m/>
    <m/>
    <x v="327"/>
    <x v="320"/>
    <m/>
    <s v="BUSS"/>
    <x v="186"/>
    <s v="Painting"/>
    <s v="繪畫"/>
    <s v="n.a."/>
    <s v="n.a."/>
    <s v="n.a"/>
    <s v="第八屆雞尾酒畫展"/>
    <s v="第八屆雞尾酒畫展"/>
    <s v="n.a."/>
    <s v="n.a."/>
    <d v="2011-10-29T00:00:00"/>
    <d v="2011-11-03T00:00:00"/>
    <n v="2011"/>
    <n v="10"/>
    <n v="0"/>
    <s v="n.a"/>
    <s v="n.a"/>
    <s v="n.a"/>
    <s v="n.a"/>
    <s v="n.a"/>
    <s v="n.a"/>
    <s v="n.a"/>
    <s v="n.a"/>
    <s v="n.a"/>
    <s v="n.a"/>
  </r>
  <r>
    <s v="1112"/>
    <s v="11120192"/>
    <m/>
    <n v="0"/>
    <s v="Local"/>
    <s v="本地 "/>
    <m/>
    <m/>
    <x v="327"/>
    <x v="320"/>
    <m/>
    <s v="BUSS"/>
    <x v="186"/>
    <s v="Chinese Painting, Calligraphy and Seal Carving"/>
    <s v="書畫篆刻"/>
    <s v="n.a."/>
    <s v="n.a."/>
    <s v="n.a"/>
    <s v="小雪書畫個展"/>
    <s v="小雪書畫個展"/>
    <s v="n.a."/>
    <s v="n.a."/>
    <d v="2011-11-05T00:00:00"/>
    <d v="2011-11-10T00:00:00"/>
    <n v="2011"/>
    <n v="11"/>
    <n v="0"/>
    <s v="n.a"/>
    <s v="n.a"/>
    <s v="n.a"/>
    <s v="n.a"/>
    <s v="n.a"/>
    <s v="n.a"/>
    <s v="n.a"/>
    <s v="n.a"/>
    <s v="n.a"/>
    <s v="n.a"/>
  </r>
  <r>
    <s v="1112"/>
    <s v="11120193"/>
    <m/>
    <n v="0"/>
    <s v="Local"/>
    <s v="本地 "/>
    <m/>
    <m/>
    <x v="327"/>
    <x v="320"/>
    <m/>
    <s v="BUSS"/>
    <x v="186"/>
    <s v="Mixed Art-forms"/>
    <s v="綜合展"/>
    <s v="n.a."/>
    <s v="n.a."/>
    <s v="n.a"/>
    <s v="初象‧十－張振興伉儷書院視藝展"/>
    <s v="初象‧十－張振興伉儷書院視藝展"/>
    <s v="n.a."/>
    <s v="n.a."/>
    <d v="2011-11-12T00:00:00"/>
    <d v="2011-11-17T00:00:00"/>
    <n v="2011"/>
    <n v="11"/>
    <n v="0"/>
    <s v="n.a"/>
    <s v="n.a"/>
    <s v="n.a"/>
    <s v="n.a"/>
    <s v="n.a"/>
    <s v="n.a"/>
    <s v="n.a"/>
    <s v="n.a"/>
    <s v="n.a"/>
    <s v="n.a"/>
  </r>
  <r>
    <s v="1112"/>
    <s v="11120194"/>
    <m/>
    <n v="0"/>
    <s v="Local"/>
    <s v="本地 "/>
    <m/>
    <m/>
    <x v="327"/>
    <x v="320"/>
    <m/>
    <s v="BUSS"/>
    <x v="186"/>
    <s v="Others"/>
    <s v="其他"/>
    <s v="n.a."/>
    <s v="n.a."/>
    <s v="n.a"/>
    <s v="書法‧印象"/>
    <s v="書法‧印象"/>
    <s v="n.a."/>
    <s v="n.a."/>
    <d v="2011-11-19T00:00:00"/>
    <d v="2011-12-01T00:00:00"/>
    <n v="2011"/>
    <n v="11"/>
    <n v="0"/>
    <s v="n.a."/>
    <s v="香港西洋書法協會"/>
    <s v="n.a"/>
    <s v="n.a"/>
    <s v="n.a"/>
    <s v="n.a"/>
    <s v="n.a"/>
    <s v="n.a"/>
    <s v="n.a"/>
    <s v="n.a"/>
  </r>
  <r>
    <s v="1112"/>
    <s v="11120195"/>
    <m/>
    <n v="0"/>
    <s v="Local"/>
    <s v="本地 "/>
    <m/>
    <m/>
    <x v="327"/>
    <x v="320"/>
    <m/>
    <s v="BUSS"/>
    <x v="186"/>
    <s v="Painting"/>
    <s v="繪畫"/>
    <s v="n.a."/>
    <s v="n.a."/>
    <s v="n.a"/>
    <s v="水鄉情緣"/>
    <s v="水鄉情緣"/>
    <s v="n.a."/>
    <s v="n.a."/>
    <d v="2011-12-03T00:00:00"/>
    <d v="2011-12-08T00:00:00"/>
    <n v="2011"/>
    <n v="12"/>
    <n v="0"/>
    <s v="n.a"/>
    <s v="n.a"/>
    <s v="n.a"/>
    <s v="n.a"/>
    <s v="n.a"/>
    <s v="n.a"/>
    <s v="n.a"/>
    <s v="n.a"/>
    <s v="n.a"/>
    <s v="n.a"/>
  </r>
  <r>
    <s v="1112"/>
    <s v="11120196"/>
    <m/>
    <n v="0"/>
    <s v="Local"/>
    <s v="本地 "/>
    <m/>
    <m/>
    <x v="327"/>
    <x v="320"/>
    <m/>
    <s v="BUSS"/>
    <x v="186"/>
    <s v="Painting"/>
    <s v="繪畫"/>
    <s v="n.a."/>
    <s v="n.a."/>
    <s v="n.a"/>
    <s v="游離分子2099四"/>
    <s v="游離分子2099四"/>
    <s v="n.a."/>
    <s v="n.a."/>
    <d v="2011-12-10T00:00:00"/>
    <d v="2011-12-15T00:00:00"/>
    <n v="2011"/>
    <n v="12"/>
    <n v="0"/>
    <s v="n.a"/>
    <s v="n.a"/>
    <s v="n.a"/>
    <s v="n.a"/>
    <s v="n.a"/>
    <s v="n.a"/>
    <s v="n.a"/>
    <s v="n.a"/>
    <s v="n.a"/>
    <s v="n.a"/>
  </r>
  <r>
    <s v="1112"/>
    <s v="11120197"/>
    <m/>
    <n v="0"/>
    <s v="Local"/>
    <s v="本地 "/>
    <m/>
    <m/>
    <x v="327"/>
    <x v="320"/>
    <m/>
    <s v="BUSS"/>
    <x v="186"/>
    <s v="Photography"/>
    <s v="攝影"/>
    <s v="n.a."/>
    <s v="n.a."/>
    <s v="n.a"/>
    <s v="「光與影的交錯」攝影同好作品展"/>
    <s v="「光與影的交錯」攝影同好作品展"/>
    <s v="n.a."/>
    <s v="n.a."/>
    <d v="2011-12-17T00:00:00"/>
    <d v="2011-12-29T00:00:00"/>
    <n v="2011"/>
    <n v="12"/>
    <n v="0"/>
    <s v="n.a"/>
    <s v="n.a"/>
    <s v="n.a"/>
    <s v="n.a"/>
    <s v="n.a"/>
    <s v="n.a"/>
    <s v="n.a"/>
    <s v="n.a"/>
    <s v="n.a"/>
    <s v="n.a"/>
  </r>
  <r>
    <s v="1112"/>
    <s v="11120199"/>
    <m/>
    <n v="0"/>
    <s v="Local"/>
    <s v="本地 "/>
    <m/>
    <m/>
    <x v="392"/>
    <x v="456"/>
    <m/>
    <s v="GAL"/>
    <x v="225"/>
    <s v="Photography"/>
    <s v="攝影"/>
    <s v="n.a."/>
    <s v="n.a."/>
    <s v="Memory Destroys – Photographs in the Work of W.G. Sebald"/>
    <s v="n.a"/>
    <s v="Memory Destroys – Photographs in the Work of W.G. Sebald"/>
    <s v="n.a."/>
    <s v="n.a."/>
    <d v="2011-03-26T00:00:00"/>
    <s v="9999"/>
    <n v="2011"/>
    <n v="3"/>
    <n v="99"/>
    <s v="n.a"/>
    <s v="n.a"/>
    <s v="n.a"/>
    <s v="n.a"/>
    <s v="Davina LEE"/>
    <s v="n.a"/>
    <s v="Doretta LAU"/>
    <s v="n.a"/>
    <s v="n.a"/>
    <s v="n.a"/>
  </r>
  <r>
    <s v="1112"/>
    <s v="11120201"/>
    <m/>
    <n v="0"/>
    <s v="Local"/>
    <s v="本地 "/>
    <m/>
    <m/>
    <x v="392"/>
    <x v="456"/>
    <m/>
    <s v="GAL"/>
    <x v="225"/>
    <s v="Others"/>
    <s v="其他"/>
    <s v="n.a."/>
    <s v="n.a."/>
    <s v="2P 1st Anniversary Exhibition : For Your Pleasure (Remake / Remodel)"/>
    <s v="n.a"/>
    <s v="2P 1st Anniversary Exhibition : For Your Pleasure (Remake / Remodel)"/>
    <s v="n.a."/>
    <s v="n.a."/>
    <d v="2011-05-28T00:00:00"/>
    <d v="2011-08-15T00:00:00"/>
    <n v="2011"/>
    <n v="5"/>
    <n v="0"/>
    <s v="n.a"/>
    <s v="n.a"/>
    <s v="n.a"/>
    <s v="n.a"/>
    <s v="n.a"/>
    <s v="n.a"/>
    <s v="Scott Redford + Reinhardt Damm; Hiram To + Jack Darvas"/>
    <s v="n.a"/>
    <s v="n.a"/>
    <s v="n.a"/>
  </r>
  <r>
    <s v="1112"/>
    <s v="11120202"/>
    <m/>
    <n v="0"/>
    <s v="Local"/>
    <s v="本地 "/>
    <m/>
    <m/>
    <x v="392"/>
    <x v="456"/>
    <m/>
    <s v="GAL"/>
    <x v="225"/>
    <s v="Electronic Art"/>
    <s v="電子藝術"/>
    <s v="Mixed Media and Installation"/>
    <s v="混合媒介及裝置"/>
    <s v="ONE HOUR"/>
    <s v="n.a"/>
    <s v="ONE HOUR"/>
    <s v="n.a."/>
    <s v="n.a."/>
    <d v="2011-09-02T00:00:00"/>
    <d v="2011-10-28T00:00:00"/>
    <n v="2011"/>
    <n v="9"/>
    <n v="0"/>
    <s v="n.a"/>
    <s v="n.a"/>
    <s v="n.a"/>
    <s v="n.a"/>
    <s v="Davina LEE"/>
    <s v="n.a"/>
    <s v="Morgan WONG"/>
    <s v="n.a"/>
    <s v="n.a"/>
    <s v="n.a"/>
  </r>
  <r>
    <s v="1112"/>
    <s v="11120203"/>
    <m/>
    <n v="0"/>
    <s v="Local"/>
    <s v="本地 "/>
    <m/>
    <m/>
    <x v="392"/>
    <x v="456"/>
    <m/>
    <s v="GAL"/>
    <x v="225"/>
    <s v="Mixed Media and Installation"/>
    <s v="混合媒介及裝置"/>
    <s v="n.a."/>
    <s v="n.a."/>
    <s v="WILL KWAN: ASSOCIATED"/>
    <s v="n.a"/>
    <s v="WILL KWAN: ASSOCIATED"/>
    <s v="n.a."/>
    <s v="n.a."/>
    <d v="2011-12-08T00:00:00"/>
    <d v="2012-02-26T00:00:00"/>
    <n v="2011"/>
    <n v="12"/>
    <n v="0"/>
    <s v="n.a"/>
    <s v="n.a"/>
    <s v="n.a"/>
    <s v="n.a"/>
    <s v="Davina LEE"/>
    <s v="n.a"/>
    <s v="Will KWAN"/>
    <s v="n.a"/>
    <s v="n.a"/>
    <s v="n.a"/>
  </r>
  <r>
    <s v="1112"/>
    <s v="11120206"/>
    <m/>
    <n v="0"/>
    <s v="Local"/>
    <s v="本地 "/>
    <m/>
    <m/>
    <x v="94"/>
    <x v="394"/>
    <m/>
    <s v="PA"/>
    <x v="71"/>
    <s v="Chinese Painting, Calligraphy and Seal Carving"/>
    <s v="書畫篆刻"/>
    <s v="n.a."/>
    <s v="n.a."/>
    <s v="Fine Chinese Paintings &amp; Ceramics and Works of Art Spring Auction 2011"/>
    <s v="佳富2011年春季藝術品拍賣會"/>
    <s v="佳富2011年春季藝術品拍賣會"/>
    <s v="n.a."/>
    <s v="n.a."/>
    <d v="2011-04-08T00:00:00"/>
    <d v="2011-04-10T00:00:00"/>
    <n v="2011"/>
    <n v="4"/>
    <n v="0"/>
    <s v="Kai Fu Auctioneer"/>
    <s v="佳富拍賣行"/>
    <s v="n.a"/>
    <s v="n.a"/>
    <s v="n.a"/>
    <s v="n.a"/>
    <s v="n.a"/>
    <s v="n.a"/>
    <s v="n.a"/>
    <s v="n.a"/>
  </r>
  <r>
    <s v="1112"/>
    <s v="11120207"/>
    <m/>
    <n v="0"/>
    <s v="Local"/>
    <s v="本地 "/>
    <m/>
    <m/>
    <x v="94"/>
    <x v="394"/>
    <m/>
    <s v="PA"/>
    <x v="71"/>
    <s v="Chinese Painting, Calligraphy and Seal Carving"/>
    <s v="書畫篆刻"/>
    <s v="n.a."/>
    <s v="n.a."/>
    <s v="n.a"/>
    <s v="石景宜博士盃－華夏書畫創作大賽首屆優勝作品巡迴展－香港站"/>
    <s v="石景宜博士盃－華夏書畫創作大賽首屆優勝作品巡迴展－香港站"/>
    <s v="n.a."/>
    <s v="n.a."/>
    <d v="2011-04-11T00:00:00"/>
    <d v="2011-04-17T00:00:00"/>
    <n v="2011"/>
    <n v="4"/>
    <n v="0"/>
    <s v="Hon Wing Book Company"/>
    <s v="漢榮書局"/>
    <s v="n.a"/>
    <s v="n.a"/>
    <s v="n.a"/>
    <s v="n.a"/>
    <s v="n.a"/>
    <s v="n.a"/>
    <s v="n.a"/>
    <s v="n.a"/>
  </r>
  <r>
    <s v="1112"/>
    <s v="11120208"/>
    <m/>
    <n v="0"/>
    <s v="Local"/>
    <s v="本地 "/>
    <m/>
    <m/>
    <x v="94"/>
    <x v="394"/>
    <m/>
    <s v="PA"/>
    <x v="71"/>
    <s v="Chinese Painting, Calligraphy and Seal Carving"/>
    <s v="書畫篆刻"/>
    <s v="n.a."/>
    <s v="n.a."/>
    <s v="Wen Hoi Cottage Art Club the 8th Member's Exhibition"/>
    <s v="雲海草堂研藝畫會會員作品展"/>
    <s v="雲海草堂研藝畫會會員作品展"/>
    <s v="n.a."/>
    <s v="n.a."/>
    <d v="2011-04-23T00:00:00"/>
    <d v="2011-04-25T00:00:00"/>
    <n v="2011"/>
    <n v="4"/>
    <n v="0"/>
    <s v="Wen Hoi Cottage Art Club"/>
    <s v="雲海草堂研藝畫會"/>
    <s v="n.a"/>
    <s v="n.a"/>
    <s v="n.a"/>
    <s v="n.a"/>
    <s v="n.a"/>
    <s v="n.a"/>
    <s v="n.a"/>
    <s v="n.a"/>
  </r>
  <r>
    <s v="1112"/>
    <s v="11120211"/>
    <m/>
    <n v="0"/>
    <s v="Local"/>
    <s v="本地 "/>
    <m/>
    <m/>
    <x v="94"/>
    <x v="394"/>
    <m/>
    <s v="PA"/>
    <x v="71"/>
    <s v="Chinese Painting, Calligraphy and Seal Carving"/>
    <s v="書畫篆刻"/>
    <s v="n.a."/>
    <s v="n.a."/>
    <s v="Eternity Chinese Painting &amp; Calligraphy Association 10th Anniversary Members' Exhibition"/>
    <s v="千秋書畫學會十週年會員作品展"/>
    <s v="千秋書畫學會十週年會員作品展"/>
    <s v="n.a."/>
    <s v="n.a."/>
    <d v="2011-04-01T00:00:00"/>
    <d v="2011-04-03T00:00:00"/>
    <n v="2011"/>
    <n v="4"/>
    <n v="0"/>
    <s v="Eternity Chinese Painting &amp; Calligraphy Association"/>
    <s v="千秋書畫學會"/>
    <s v="n.a"/>
    <s v="n.a"/>
    <s v="n.a"/>
    <s v="n.a"/>
    <s v="n.a"/>
    <s v="n.a"/>
    <s v="n.a"/>
    <s v="n.a"/>
  </r>
  <r>
    <s v="1112"/>
    <s v="11120212"/>
    <m/>
    <n v="0"/>
    <s v="Local"/>
    <s v="本地 "/>
    <m/>
    <m/>
    <x v="94"/>
    <x v="394"/>
    <m/>
    <s v="PA"/>
    <x v="71"/>
    <s v="Painting"/>
    <s v="繪畫"/>
    <s v="n.a."/>
    <s v="n.a."/>
    <s v="n.a"/>
    <s v="我的個展"/>
    <s v="我的個展"/>
    <s v="n.a."/>
    <s v="n.a."/>
    <d v="2011-04-04T00:00:00"/>
    <d v="2011-04-07T00:00:00"/>
    <n v="2011"/>
    <n v="4"/>
    <n v="0"/>
    <s v="Chinese Contemporary Artists' Guild"/>
    <s v="華人現代藝術研究會"/>
    <s v="n.a"/>
    <s v="n.a"/>
    <s v="n.a"/>
    <s v="n.a"/>
    <s v="n.a"/>
    <s v="n.a"/>
    <s v="n.a"/>
    <s v="n.a"/>
  </r>
  <r>
    <s v="1112"/>
    <s v="11120213"/>
    <m/>
    <n v="0"/>
    <s v="Local"/>
    <s v="本地 "/>
    <m/>
    <m/>
    <x v="94"/>
    <x v="394"/>
    <m/>
    <s v="PA"/>
    <x v="71"/>
    <s v="Chinese Painting, Calligraphy and Seal Carving"/>
    <s v="書畫篆刻"/>
    <s v="n.a."/>
    <s v="n.a."/>
    <s v="n.a"/>
    <s v="丹青雅聚書畫會十週年會員作品展"/>
    <s v="丹青雅聚書畫會十週年會員作品展"/>
    <s v="n.a."/>
    <s v="n.a."/>
    <d v="2011-04-08T00:00:00"/>
    <d v="2011-04-10T00:00:00"/>
    <n v="2011"/>
    <n v="4"/>
    <n v="0"/>
    <s v="Painting Association"/>
    <s v="丹青雅聚書畫會"/>
    <s v="n.a"/>
    <s v="n.a"/>
    <s v="n.a"/>
    <s v="n.a"/>
    <s v="n.a"/>
    <s v="n.a"/>
    <s v="n.a"/>
    <s v="n.a"/>
  </r>
  <r>
    <s v="1112"/>
    <s v="11120214"/>
    <m/>
    <n v="0"/>
    <s v="Local"/>
    <s v="本地 "/>
    <m/>
    <m/>
    <x v="94"/>
    <x v="394"/>
    <m/>
    <s v="PA"/>
    <x v="71"/>
    <s v="Chinese Painting, Calligraphy and Seal Carving"/>
    <s v="書畫篆刻"/>
    <s v="n.a."/>
    <s v="n.a."/>
    <s v="HKU Space Diploma in Chinese Painting Graduation Show 2011"/>
    <s v="香港大學專業進修學院第四屆中國繪畫文憑課程畢業作品展"/>
    <s v="香港大學專業進修學院第四屆中國繪畫文憑課程畢業作品展"/>
    <s v="n.a."/>
    <s v="n.a."/>
    <d v="2011-04-11T00:00:00"/>
    <d v="2011-04-15T00:00:00"/>
    <n v="2011"/>
    <n v="4"/>
    <n v="0"/>
    <s v="HKU School of Professional and Continuing Education"/>
    <s v="香港大學專業進修學院"/>
    <s v="n.a"/>
    <s v="n.a"/>
    <s v="n.a"/>
    <s v="n.a"/>
    <s v="n.a"/>
    <s v="n.a"/>
    <s v="n.a"/>
    <s v="n.a"/>
  </r>
  <r>
    <s v="1112"/>
    <s v="11120215"/>
    <m/>
    <n v="0"/>
    <s v="Local"/>
    <s v="本地 "/>
    <m/>
    <m/>
    <x v="94"/>
    <x v="394"/>
    <m/>
    <s v="PA"/>
    <x v="71"/>
    <s v="Chinese Painting, Calligraphy and Seal Carving"/>
    <s v="書畫篆刻"/>
    <s v="n.a."/>
    <s v="n.a."/>
    <s v="n.a"/>
    <s v="卓素銘、黃緒超畫展"/>
    <s v="卓素銘、黃緒超畫展"/>
    <s v="n.a."/>
    <s v="n.a."/>
    <d v="2011-04-16T00:00:00"/>
    <d v="2011-04-18T00:00:00"/>
    <n v="2011"/>
    <n v="4"/>
    <n v="0"/>
    <s v="Hong Kong Calligraphy &amp; Painting Society"/>
    <s v="香港書畫會"/>
    <s v="n.a"/>
    <s v="n.a"/>
    <s v="n.a"/>
    <s v="n.a"/>
    <s v="n.a"/>
    <s v="n.a"/>
    <s v="n.a"/>
    <s v="n.a"/>
  </r>
  <r>
    <s v="1112"/>
    <s v="11120216"/>
    <m/>
    <n v="0"/>
    <s v="Local"/>
    <s v="本地 "/>
    <m/>
    <m/>
    <x v="94"/>
    <x v="394"/>
    <m/>
    <s v="PA"/>
    <x v="71"/>
    <s v="Chinese Painting, Calligraphy and Seal Carving"/>
    <s v="書畫篆刻"/>
    <s v="n.a."/>
    <s v="n.a."/>
    <s v="n.a"/>
    <s v="九鼎書法會書法展"/>
    <s v="九鼎書法會書法展"/>
    <s v="n.a."/>
    <s v="n.a."/>
    <d v="2011-04-22T00:00:00"/>
    <d v="2011-04-24T00:00:00"/>
    <n v="2011"/>
    <n v="4"/>
    <n v="0"/>
    <s v="Prime Power Society for Chinese Calligraphy"/>
    <s v="九鼎書法會"/>
    <s v="n.a"/>
    <s v="n.a"/>
    <s v="n.a"/>
    <s v="n.a"/>
    <s v="n.a"/>
    <s v="n.a"/>
    <s v="n.a"/>
    <s v="n.a"/>
  </r>
  <r>
    <s v="1112"/>
    <s v="11120217"/>
    <m/>
    <n v="0"/>
    <s v="Local"/>
    <s v="本地 "/>
    <m/>
    <m/>
    <x v="94"/>
    <x v="394"/>
    <m/>
    <s v="PA"/>
    <x v="71"/>
    <s v="Chinese Painting, Calligraphy and Seal Carving"/>
    <s v="書畫篆刻"/>
    <s v="n.a."/>
    <s v="n.a."/>
    <s v="n.a"/>
    <s v="筆墨寄情港澳藝術家年展"/>
    <s v="筆墨寄情港澳藝術家年展"/>
    <s v="n.a."/>
    <s v="n.a."/>
    <d v="2011-04-27T00:00:00"/>
    <d v="2011-04-30T00:00:00"/>
    <n v="2011"/>
    <n v="4"/>
    <n v="0"/>
    <s v="Chun Fai Arts Club"/>
    <s v="春暉畫院"/>
    <s v="n.a"/>
    <s v="n.a"/>
    <s v="n.a"/>
    <s v="n.a"/>
    <s v="n.a"/>
    <s v="n.a"/>
    <s v="n.a"/>
    <s v="n.a"/>
  </r>
  <r>
    <s v="1112"/>
    <s v="11120218"/>
    <m/>
    <n v="0"/>
    <s v="Local"/>
    <s v="本地 "/>
    <m/>
    <m/>
    <x v="94"/>
    <x v="394"/>
    <m/>
    <s v="PA"/>
    <x v="71"/>
    <s v="Mixed Art-forms"/>
    <s v="綜合展"/>
    <s v="n.a."/>
    <s v="n.a."/>
    <s v="Sincerity International 2011 Spring Exhibition &amp; Auction Chinese Painting, Ceramics &amp; Curios"/>
    <s v="中信國際2011春季大型藝術珍玩展覽拍賣會"/>
    <s v="中信國際2011春季大型藝術珍玩展覽拍賣會"/>
    <s v="n.a."/>
    <s v="n.a."/>
    <d v="2011-05-19T00:00:00"/>
    <d v="2011-05-22T00:00:00"/>
    <n v="2011"/>
    <n v="5"/>
    <n v="0"/>
    <s v="Sinerity International Auctioneer"/>
    <s v="中信國際拍賣"/>
    <s v="n.a"/>
    <s v="n.a"/>
    <s v="n.a"/>
    <s v="n.a"/>
    <s v="n.a"/>
    <s v="n.a"/>
    <s v="n.a"/>
    <s v="n.a"/>
  </r>
  <r>
    <s v="1112"/>
    <s v="11120219"/>
    <m/>
    <n v="0"/>
    <s v="Local"/>
    <s v="本地 "/>
    <m/>
    <m/>
    <x v="94"/>
    <x v="394"/>
    <m/>
    <s v="PA"/>
    <x v="71"/>
    <s v="Chinese Painting, Calligraphy and Seal Carving"/>
    <s v="書畫篆刻"/>
    <s v="n.a."/>
    <s v="n.a."/>
    <s v="Chinese Painting and Calligraphy Exhibition"/>
    <s v="香港中國美術會申卯年會員作品展"/>
    <s v="香港中國美術會申卯年會員作品展"/>
    <s v="n.a."/>
    <s v="n.a."/>
    <d v="2011-07-02T00:00:00"/>
    <d v="2011-07-04T00:00:00"/>
    <n v="2011"/>
    <n v="7"/>
    <n v="0"/>
    <s v="Hong Kong Chinese Arts Club"/>
    <s v="香港中國美術會"/>
    <s v="n.a"/>
    <s v="n.a"/>
    <s v="n.a"/>
    <s v="n.a"/>
    <s v="n.a"/>
    <s v="n.a"/>
    <s v="n.a"/>
    <s v="n.a"/>
  </r>
  <r>
    <s v="1112"/>
    <s v="11120220"/>
    <m/>
    <n v="0"/>
    <s v="Local"/>
    <s v="本地 "/>
    <m/>
    <m/>
    <x v="94"/>
    <x v="394"/>
    <m/>
    <s v="PA"/>
    <x v="71"/>
    <s v="Mixed Art-forms"/>
    <s v="綜合展"/>
    <s v="n.a."/>
    <s v="n.a."/>
    <s v="Lo Fung Art Exhibition - 2011"/>
    <s v="「峰」行萬里 「世界」真善美"/>
    <s v="「峰」行萬里 「世界」真善美"/>
    <s v="n.a."/>
    <s v="n.a."/>
    <d v="2011-07-08T00:00:00"/>
    <d v="2011-07-10T00:00:00"/>
    <n v="2011"/>
    <n v="7"/>
    <n v="0"/>
    <s v="Lo Fung Art Gallery"/>
    <s v="廬峰畫廊"/>
    <s v="n.a"/>
    <s v="n.a"/>
    <s v="n.a"/>
    <s v="n.a"/>
    <s v="n.a"/>
    <s v="n.a"/>
    <s v="n.a"/>
    <s v="n.a"/>
  </r>
  <r>
    <s v="1112"/>
    <s v="11120221"/>
    <m/>
    <n v="0"/>
    <s v="Local"/>
    <s v="本地 "/>
    <m/>
    <m/>
    <x v="94"/>
    <x v="394"/>
    <m/>
    <s v="PA"/>
    <x v="71"/>
    <s v="Design"/>
    <s v="設計"/>
    <s v="n.a."/>
    <s v="n.a."/>
    <s v="CO1 Design 2011 Show"/>
    <s v="青年設計師2011作品展"/>
    <s v="青年設計師2011作品展"/>
    <s v="n.a."/>
    <s v="n.a."/>
    <d v="2011-07-15T00:00:00"/>
    <d v="2011-07-18T00:00:00"/>
    <n v="2011"/>
    <n v="7"/>
    <n v="0"/>
    <s v="Hong Kong CO1 Design Association"/>
    <s v="香港CO1設計學會"/>
    <s v="n.a"/>
    <s v="n.a"/>
    <s v="n.a"/>
    <s v="n.a"/>
    <s v="n.a"/>
    <s v="n.a"/>
    <s v="n.a"/>
    <s v="n.a"/>
  </r>
  <r>
    <s v="1112"/>
    <s v="11120222"/>
    <m/>
    <n v="0"/>
    <s v="Local"/>
    <s v="本地 "/>
    <m/>
    <m/>
    <x v="94"/>
    <x v="394"/>
    <m/>
    <s v="PA"/>
    <x v="71"/>
    <s v="Chinese Painting, Calligraphy and Seal Carving"/>
    <s v="書畫篆刻"/>
    <s v="n.a."/>
    <s v="n.a."/>
    <s v="Chinese Painting and Calligraphy Exhibition"/>
    <s v="第三屆兩岸四地中國青少年兒童書畫作品展"/>
    <s v="第三屆兩岸四地中國青少年兒童書畫作品展"/>
    <s v="n.a."/>
    <s v="n.a."/>
    <d v="2011-07-19T00:00:00"/>
    <d v="2011-07-21T00:00:00"/>
    <n v="2011"/>
    <n v="7"/>
    <n v="0"/>
    <s v="International Youth Cultural Exchange Association (Hong Kong)"/>
    <s v="國際青年文化交流中心（香港）"/>
    <s v="n.a"/>
    <s v="n.a"/>
    <s v="n.a"/>
    <s v="n.a"/>
    <s v="n.a"/>
    <s v="n.a"/>
    <s v="n.a"/>
    <s v="n.a"/>
  </r>
  <r>
    <s v="1112"/>
    <s v="11120223"/>
    <m/>
    <n v="0"/>
    <s v="Local"/>
    <s v="本地 "/>
    <m/>
    <m/>
    <x v="94"/>
    <x v="394"/>
    <m/>
    <s v="PA"/>
    <x v="71"/>
    <s v="Chinese Painting, Calligraphy and Seal Carving"/>
    <s v="書畫篆刻"/>
    <s v="n.a."/>
    <s v="n.a."/>
    <s v="The Exhibition of Painting and Calligraphy by Ng Chee Ping and Students"/>
    <s v="吳治平師生書畫展之習書論道德化育"/>
    <s v="吳治平師生書畫展之習書論道德化育"/>
    <s v="n.a."/>
    <s v="n.a."/>
    <d v="2011-07-22T00:00:00"/>
    <d v="2011-07-24T00:00:00"/>
    <n v="2011"/>
    <n v="7"/>
    <n v="0"/>
    <s v="Vigarphythm Chinese Painting Group"/>
    <s v="氣韻畫會"/>
    <s v="n.a"/>
    <s v="n.a"/>
    <s v="n.a"/>
    <s v="n.a"/>
    <s v="n.a"/>
    <s v="n.a"/>
    <s v="n.a"/>
    <s v="n.a"/>
  </r>
  <r>
    <s v="1112"/>
    <s v="11120224"/>
    <m/>
    <n v="0"/>
    <s v="Local"/>
    <s v="本地 "/>
    <m/>
    <m/>
    <x v="94"/>
    <x v="394"/>
    <m/>
    <s v="PA"/>
    <x v="71"/>
    <s v="Chinese Painting, Calligraphy and Seal Carving"/>
    <s v="書畫篆刻"/>
    <s v="n.a."/>
    <s v="n.a."/>
    <s v="Calligraphy and Painting Exhibition"/>
    <s v="「紫荊盃」兩地青少年書畫大賽"/>
    <s v="「紫荊盃」兩地青少年書畫大賽"/>
    <s v="n.a."/>
    <s v="n.a."/>
    <d v="2011-08-08T00:00:00"/>
    <d v="2011-08-12T00:00:00"/>
    <n v="2011"/>
    <n v="8"/>
    <n v="0"/>
    <s v="Bauhinia Magazine"/>
    <s v="紫荊雜誌"/>
    <s v="n.a"/>
    <s v="n.a"/>
    <s v="n.a"/>
    <s v="n.a"/>
    <s v="n.a"/>
    <s v="n.a"/>
    <s v="n.a"/>
    <s v="n.a"/>
  </r>
  <r>
    <s v="1112"/>
    <s v="11120225"/>
    <m/>
    <n v="0"/>
    <s v="Local"/>
    <s v="本地 "/>
    <m/>
    <m/>
    <x v="94"/>
    <x v="394"/>
    <m/>
    <s v="PA"/>
    <x v="71"/>
    <s v="Chinese Painting, Calligraphy and Seal Carving"/>
    <s v="書畫篆刻"/>
    <s v="n.a."/>
    <s v="n.a."/>
    <s v="Calligraphy Exhibition"/>
    <s v="香港書法愛好者協會第十四屆會員作品聯展暨余寄梅盃全港書法公開賽頒獎典禮"/>
    <s v="香港書法愛好者協會第十四屆會員作品聯展暨余寄梅盃全港書法公開賽頒獎典禮"/>
    <s v="n.a."/>
    <s v="n.a."/>
    <d v="2011-08-13T00:00:00"/>
    <d v="2011-08-15T00:00:00"/>
    <n v="2011"/>
    <n v="8"/>
    <n v="0"/>
    <s v="Hong Kong Association Amateur Calligraphers"/>
    <s v="香港書法愛好者協會"/>
    <s v="n.a"/>
    <s v="n.a"/>
    <s v="n.a"/>
    <s v="n.a"/>
    <s v="n.a"/>
    <s v="n.a"/>
    <s v="n.a"/>
    <s v="n.a"/>
  </r>
  <r>
    <s v="1112"/>
    <s v="11120226"/>
    <m/>
    <n v="0"/>
    <s v="Local"/>
    <s v="本地 "/>
    <m/>
    <m/>
    <x v="94"/>
    <x v="394"/>
    <m/>
    <s v="PA"/>
    <x v="71"/>
    <s v="Chinese Painting, Calligraphy and Seal Carving"/>
    <s v="書畫篆刻"/>
    <s v="n.a."/>
    <s v="n.a."/>
    <s v="Painting Exhibition"/>
    <s v="藝彩香江－香港畫邀請展"/>
    <s v="藝彩香江－香港畫邀請展"/>
    <s v="n.a."/>
    <s v="n.a."/>
    <d v="2011-08-16T00:00:00"/>
    <d v="2011-08-22T00:00:00"/>
    <n v="2011"/>
    <n v="8"/>
    <n v="0"/>
    <s v="Central &amp; Western District Association for Culture and Arts; Central &amp; Western District Council; Central &amp; Western District Office"/>
    <s v="中西區文化藝術協會、中西區區議會、中西區民政事務處"/>
    <s v="n.a"/>
    <s v="n.a"/>
    <s v="n.a"/>
    <s v="n.a"/>
    <s v="n.a"/>
    <s v="n.a"/>
    <s v="n.a"/>
    <s v="n.a"/>
  </r>
  <r>
    <s v="1112"/>
    <s v="11120227"/>
    <m/>
    <n v="0"/>
    <s v="Local"/>
    <s v="本地 "/>
    <m/>
    <m/>
    <x v="94"/>
    <x v="394"/>
    <m/>
    <s v="PA"/>
    <x v="71"/>
    <s v="Design"/>
    <s v="設計"/>
    <s v="n.a."/>
    <s v="n.a."/>
    <s v="Mid-Autumn Lantern Design Competition Entries Exhibition 2011"/>
    <s v="中秋綵燈設計比賽作品展覽2011"/>
    <s v="中秋綵燈設計比賽作品展覽2011"/>
    <s v="n.a."/>
    <s v="n.a."/>
    <d v="2011-09-08T00:00:00"/>
    <d v="2011-09-17T00:00:00"/>
    <n v="2011"/>
    <n v="9"/>
    <n v="0"/>
    <s v="Lesiure and Cultural Services Department; Education Bureau"/>
    <s v="康樂及文化事務署、教育局"/>
    <s v="n.a"/>
    <s v="n.a"/>
    <s v="n.a"/>
    <s v="n.a"/>
    <s v="n.a"/>
    <s v="n.a"/>
    <s v="n.a"/>
    <s v="n.a"/>
  </r>
  <r>
    <s v="1112"/>
    <s v="11120228"/>
    <m/>
    <n v="0"/>
    <s v="Local"/>
    <s v="本地 "/>
    <m/>
    <m/>
    <x v="94"/>
    <x v="394"/>
    <m/>
    <s v="PA"/>
    <x v="71"/>
    <s v="Painting"/>
    <s v="繪畫"/>
    <s v="n.a."/>
    <s v="n.a."/>
    <s v="29th Annual Exhibition"/>
    <s v="香港美術研究會29周年會員作品聯展"/>
    <s v="香港美術研究會29周年會員作品聯展"/>
    <s v="n.a."/>
    <s v="n.a."/>
    <d v="2011-09-23T00:00:00"/>
    <d v="2011-09-25T00:00:00"/>
    <n v="2011"/>
    <n v="9"/>
    <n v="0"/>
    <s v="Hong Kong Art Researching Association"/>
    <s v="香港美術研究會"/>
    <s v="n.a"/>
    <s v="n.a"/>
    <s v="n.a"/>
    <s v="n.a"/>
    <s v="n.a"/>
    <s v="n.a"/>
    <s v="n.a"/>
    <s v="n.a"/>
  </r>
  <r>
    <s v="1112"/>
    <s v="11120229"/>
    <m/>
    <n v="0"/>
    <s v="Local"/>
    <s v="本地 "/>
    <m/>
    <m/>
    <x v="94"/>
    <x v="394"/>
    <m/>
    <s v="PA"/>
    <x v="71"/>
    <s v="Others"/>
    <s v="其他"/>
    <s v="n.a."/>
    <s v="n.a."/>
    <s v="Contributions to the World - a Sino-British celebration through stamps"/>
    <s v="「貢獻世界‧中英集慶」集郵文化交流展"/>
    <s v="「貢獻世界‧中英集慶」集郵文化交流展"/>
    <s v="n.a."/>
    <s v="n.a."/>
    <d v="2011-09-27T00:00:00"/>
    <d v="2011-10-02T00:00:00"/>
    <n v="2011"/>
    <n v="9"/>
    <n v="0"/>
    <s v="China Soong Ching Ling Foundation; Royal Philatelic Society London"/>
    <s v="中國宋慶齡基金會、英國皇家集郵協會"/>
    <s v="n.a"/>
    <s v="n.a"/>
    <s v="n.a"/>
    <s v="n.a"/>
    <s v="n.a"/>
    <s v="n.a"/>
    <s v="n.a"/>
    <s v="n.a"/>
  </r>
  <r>
    <s v="1112"/>
    <s v="11120230"/>
    <m/>
    <n v="0"/>
    <s v="Local"/>
    <s v="本地 "/>
    <m/>
    <m/>
    <x v="94"/>
    <x v="394"/>
    <m/>
    <s v="PA"/>
    <x v="71"/>
    <s v="Mixed Art-forms"/>
    <s v="綜合展"/>
    <s v="n.a."/>
    <s v="n.a."/>
    <s v="HKAC 63rd Annual Exhibition"/>
    <s v="香港美術會第六十三屆年展"/>
    <s v="香港美術會第六十三屆年展"/>
    <s v="n.a."/>
    <s v="n.a."/>
    <d v="2011-10-07T00:00:00"/>
    <d v="2011-10-09T00:00:00"/>
    <n v="2011"/>
    <n v="10"/>
    <n v="0"/>
    <s v="Hong Kong Art Club"/>
    <s v="香港美術會"/>
    <s v="n.a"/>
    <s v="n.a"/>
    <s v="n.a"/>
    <s v="n.a"/>
    <s v="n.a"/>
    <s v="n.a"/>
    <s v="n.a"/>
    <s v="n.a"/>
  </r>
  <r>
    <s v="1112"/>
    <s v="11120231"/>
    <m/>
    <n v="0"/>
    <s v="Local"/>
    <s v="本地 "/>
    <m/>
    <m/>
    <x v="94"/>
    <x v="394"/>
    <m/>
    <s v="PA"/>
    <x v="71"/>
    <s v="Mixed Art-forms"/>
    <s v="綜合展"/>
    <s v="n.a."/>
    <s v="n.a."/>
    <s v="Peace and Harmony - The Divine Spectra of China's Fragrant Harbour: with 108 Aloes of Sacred Scripture and Related Artifacts"/>
    <s v="祥和－中國香港之光：沉香經典御寶珍藏展"/>
    <s v="祥和－中國香港之光：沉香經典御寶珍藏展"/>
    <s v="n.a."/>
    <s v="n.a."/>
    <d v="2011-10-13T00:00:00"/>
    <d v="2011-10-30T00:00:00"/>
    <n v="2011"/>
    <n v="10"/>
    <n v="0"/>
    <s v="World Cultures Festival 2011: Enchanting Arts of Asia; Chinese World Cultural Heritage Foundation; LCSD"/>
    <s v="世界文化藝術節2011－游藝亞洲、中華世界文化遺產保護基金、康文署"/>
    <s v="n.a"/>
    <s v="n.a"/>
    <s v="n.a"/>
    <s v="n.a"/>
    <s v="n.a"/>
    <s v="n.a"/>
    <s v="n.a"/>
    <s v="n.a"/>
  </r>
  <r>
    <s v="1112"/>
    <s v="11120232"/>
    <m/>
    <n v="0"/>
    <s v="Local"/>
    <s v="本地 "/>
    <m/>
    <m/>
    <x v="94"/>
    <x v="394"/>
    <m/>
    <s v="PA"/>
    <x v="71"/>
    <s v="New Media Art"/>
    <s v="新媒體藝術"/>
    <s v="n.a."/>
    <s v="n.a."/>
    <s v="ALCHEMY"/>
    <s v="微波國際新媒體藝術節2011－爻金術"/>
    <s v="微波國際新媒體藝術節2011－爻金術"/>
    <s v="n.a."/>
    <s v="n.a."/>
    <d v="2011-11-04T00:00:00"/>
    <d v="2011-11-13T00:00:00"/>
    <n v="2011"/>
    <n v="11"/>
    <n v="0"/>
    <s v="Microwave"/>
    <s v="微波"/>
    <s v="British Council"/>
    <s v="n.a"/>
    <s v="n.a"/>
    <s v="n.a"/>
    <s v="n.a"/>
    <s v="n.a"/>
    <s v="n.a"/>
    <s v="n.a"/>
  </r>
  <r>
    <s v="1112"/>
    <s v="11120233"/>
    <m/>
    <n v="0"/>
    <s v="Local"/>
    <s v="本地 "/>
    <m/>
    <m/>
    <x v="94"/>
    <x v="394"/>
    <m/>
    <s v="PA"/>
    <x v="71"/>
    <s v="Chinese Painting, Calligraphy and Seal Carving"/>
    <s v="書畫篆刻"/>
    <s v="n.a."/>
    <s v="n.a."/>
    <s v="2011 Chinese Artists Association Calligraphy Exhibition"/>
    <s v="中華藝術家協會2011年書法展"/>
    <s v="中華藝術家協會2011年書法展"/>
    <s v="n.a."/>
    <s v="n.a."/>
    <d v="2011-11-18T00:00:00"/>
    <d v="2011-11-20T00:00:00"/>
    <n v="2011"/>
    <n v="11"/>
    <n v="0"/>
    <s v="Chinese Artists Association"/>
    <s v="中華藝術家協會"/>
    <s v="n.a"/>
    <s v="n.a"/>
    <s v="n.a"/>
    <s v="n.a"/>
    <s v="n.a"/>
    <s v="n.a"/>
    <s v="n.a"/>
    <s v="n.a"/>
  </r>
  <r>
    <s v="1112"/>
    <s v="11120238"/>
    <m/>
    <n v="0"/>
    <s v="Local"/>
    <s v="本地 "/>
    <m/>
    <m/>
    <x v="73"/>
    <x v="66"/>
    <m/>
    <s v="PA"/>
    <x v="59"/>
    <s v="Photography"/>
    <s v="攝影"/>
    <s v="n.a."/>
    <s v="n.a."/>
    <s v="Nostalgia - Solo Photo Exhibition by Chan Sai Ho"/>
    <s v="《鄉韵》陳世豪攝影個展"/>
    <s v="《鄉韵》陳世豪攝影個展"/>
    <s v="n.a."/>
    <s v="n.a."/>
    <d v="2011-04-08T00:00:00"/>
    <d v="2011-04-10T00:00:00"/>
    <n v="2011"/>
    <n v="4"/>
    <n v="0"/>
    <s v="The Royal Photographic Society Hong Kong Chapter"/>
    <s v="英國皇家攝影學會香港分會"/>
    <s v="n.a"/>
    <s v="n.a"/>
    <s v="n.a"/>
    <s v="n.a"/>
    <s v="n.a"/>
    <s v="n.a"/>
    <s v="n.a"/>
    <s v="n.a"/>
  </r>
  <r>
    <s v="1112"/>
    <s v="11120239"/>
    <m/>
    <n v="0"/>
    <s v="Local"/>
    <s v="本地 "/>
    <m/>
    <m/>
    <x v="73"/>
    <x v="66"/>
    <m/>
    <s v="PA"/>
    <x v="59"/>
    <s v="Painting"/>
    <s v="繪畫"/>
    <s v="n.a."/>
    <s v="n.a."/>
    <s v="n.a"/>
    <s v="名家名作聯展"/>
    <s v="名家名作聯展"/>
    <s v="n.a."/>
    <s v="n.a."/>
    <d v="2011-04-18T00:00:00"/>
    <d v="2011-04-21T00:00:00"/>
    <n v="2011"/>
    <n v="4"/>
    <n v="0"/>
    <s v="Hong Kong Sino-Western Culture Exchange Association"/>
    <s v="香港中外文化藝術交流協會"/>
    <s v="n.a"/>
    <s v="n.a"/>
    <s v="n.a"/>
    <s v="n.a"/>
    <s v="n.a"/>
    <s v="n.a"/>
    <s v="n.a"/>
    <s v="n.a"/>
  </r>
  <r>
    <s v="1112"/>
    <s v="11120240"/>
    <m/>
    <n v="0"/>
    <s v="Local"/>
    <s v="本地 "/>
    <m/>
    <m/>
    <x v="73"/>
    <x v="66"/>
    <m/>
    <s v="PA"/>
    <x v="59"/>
    <s v="Mixed Art-forms"/>
    <s v="綜合展"/>
    <s v="n.a."/>
    <s v="n.a."/>
    <s v="Art Show 2011"/>
    <s v="滙藝展 2011"/>
    <s v="滙藝展 2011"/>
    <s v="n.a."/>
    <s v="n.a."/>
    <d v="2011-04-22T00:00:00"/>
    <d v="2011-04-24T00:00:00"/>
    <n v="2011"/>
    <n v="4"/>
    <n v="0"/>
    <s v="Hong Kong Art And Crafts Association"/>
    <s v="香港工藝美術協會"/>
    <s v="n.a"/>
    <s v="n.a"/>
    <s v="n.a"/>
    <s v="n.a"/>
    <s v="n.a"/>
    <s v="n.a"/>
    <s v="n.a"/>
    <s v="n.a"/>
  </r>
  <r>
    <s v="1112"/>
    <s v="11120241"/>
    <m/>
    <n v="0"/>
    <s v="Local"/>
    <s v="本地 "/>
    <m/>
    <m/>
    <x v="73"/>
    <x v="66"/>
    <m/>
    <s v="PA"/>
    <x v="59"/>
    <s v="Chinese Painting, Calligraphy and Seal Carving"/>
    <s v="書畫篆刻"/>
    <s v="n.a."/>
    <s v="n.a."/>
    <s v="(Painting and Chinese Calligraphy Exhibition)"/>
    <s v="香港教育界書畫藝術邀請展 2011"/>
    <s v="香港教育界書畫藝術邀請展 2011"/>
    <s v="n.a."/>
    <s v="n.a."/>
    <d v="2011-04-26T00:00:00"/>
    <d v="2011-05-02T00:00:00"/>
    <n v="2011"/>
    <n v="4"/>
    <n v="0"/>
    <s v="Hong Kong Federation of Education Workers' Education Organisation Ltd and The Hong Kong Old Age Education Workers' Association"/>
    <s v="香港教育工作者聯會、香港高齡教育工作者聯誼會"/>
    <s v="n.a"/>
    <s v="n.a"/>
    <s v="n.a"/>
    <s v="n.a"/>
    <s v="n.a"/>
    <s v="n.a"/>
    <s v="n.a"/>
    <s v="n.a"/>
  </r>
  <r>
    <s v="1112"/>
    <s v="11120242"/>
    <m/>
    <n v="0"/>
    <s v="Local"/>
    <s v="本地 "/>
    <m/>
    <m/>
    <x v="73"/>
    <x v="66"/>
    <m/>
    <s v="PA"/>
    <x v="59"/>
    <s v="Mixed Art-forms"/>
    <s v="綜合展"/>
    <s v="n.a."/>
    <s v="n.a."/>
    <s v="Joint School Visual Arts Exhibition 2011"/>
    <s v="聯校視覺藝術作品展2011"/>
    <s v="聯校視覺藝術作品展2011"/>
    <s v="n.a."/>
    <s v="n.a."/>
    <d v="2011-05-12T00:00:00"/>
    <d v="2011-05-19T00:00:00"/>
    <n v="2011"/>
    <n v="5"/>
    <n v="0"/>
    <s v="Kwun Tong Government Secondary School"/>
    <s v="觀塘官立中學"/>
    <s v="n.a"/>
    <s v="n.a"/>
    <s v="n.a"/>
    <s v="n.a"/>
    <s v="n.a"/>
    <s v="n.a"/>
    <s v="n.a"/>
    <s v="n.a"/>
  </r>
  <r>
    <s v="1112"/>
    <s v="11120243"/>
    <m/>
    <n v="0"/>
    <s v="Local"/>
    <s v="本地 "/>
    <m/>
    <m/>
    <x v="73"/>
    <x v="66"/>
    <m/>
    <s v="PA"/>
    <x v="59"/>
    <s v="Others"/>
    <s v="其他"/>
    <s v="n.a."/>
    <s v="n.a."/>
    <s v="30 Years of Art from the Heart"/>
    <s v="鄉情三十藝展"/>
    <s v="鄉情三十藝展"/>
    <s v="n.a."/>
    <s v="n.a."/>
    <d v="2011-05-23T00:00:00"/>
    <d v="2011-05-26T00:00:00"/>
    <n v="2011"/>
    <n v="5"/>
    <n v="0"/>
    <s v="N.T. Heung Yee Kuk Tai Po District Secondary School"/>
    <s v="新界鄉議局大埔區中學"/>
    <s v="n.a"/>
    <s v="n.a"/>
    <s v="n.a"/>
    <s v="n.a"/>
    <s v="n.a"/>
    <s v="n.a"/>
    <s v="n.a"/>
    <s v="n.a"/>
  </r>
  <r>
    <s v="1112"/>
    <s v="11120244"/>
    <m/>
    <n v="0"/>
    <s v="Local"/>
    <s v="本地 "/>
    <m/>
    <m/>
    <x v="73"/>
    <x v="66"/>
    <m/>
    <s v="PA"/>
    <x v="59"/>
    <s v="Photography"/>
    <s v="攝影"/>
    <s v="n.a."/>
    <s v="n.a."/>
    <s v="13th International Salon of Photography 2011"/>
    <s v="影聯攝影學會第十三屆國際攝影沙龍展覽"/>
    <s v="影聯攝影學會第十三屆國際攝影沙龍展覽"/>
    <s v="n.a."/>
    <s v="n.a."/>
    <d v="2011-05-27T00:00:00"/>
    <d v="2011-05-30T00:00:00"/>
    <n v="2011"/>
    <n v="5"/>
    <n v="0"/>
    <s v="United Artist Photographic Association"/>
    <s v="影聯攝影學會"/>
    <s v="n.a"/>
    <s v="n.a"/>
    <s v="n.a"/>
    <s v="n.a"/>
    <s v="n.a"/>
    <s v="n.a"/>
    <s v="n.a"/>
    <s v="n.a"/>
  </r>
  <r>
    <s v="1112"/>
    <s v="11120245"/>
    <m/>
    <n v="0"/>
    <s v="Local"/>
    <s v="本地 "/>
    <m/>
    <m/>
    <x v="73"/>
    <x v="66"/>
    <m/>
    <s v="PA"/>
    <x v="59"/>
    <s v="Design"/>
    <s v="設計"/>
    <s v="n.a."/>
    <s v="n.a."/>
    <s v="Fashion Exhibition of Higher Diploma Progamme in Fashion Design and Product Development 2011"/>
    <s v="時裝設計及產品開發高級文憑課程畢業展覽"/>
    <s v="時裝設計及產品開發高級文憑課程畢業展覽"/>
    <s v="n.a."/>
    <s v="n.a."/>
    <d v="2011-06-02T00:00:00"/>
    <d v="2011-06-04T00:00:00"/>
    <n v="2011"/>
    <n v="6"/>
    <n v="0"/>
    <s v="School of Continuing and Professional Studies, The Chinese University of Hong Kong"/>
    <s v="香港中文大學專業進修學院"/>
    <s v="n.a"/>
    <s v="n.a"/>
    <s v="n.a"/>
    <s v="n.a"/>
    <s v="n.a"/>
    <s v="n.a"/>
    <s v="n.a"/>
    <s v="n.a"/>
  </r>
  <r>
    <s v="1112"/>
    <s v="11120246"/>
    <m/>
    <n v="0"/>
    <s v="Local"/>
    <s v="本地 "/>
    <m/>
    <m/>
    <x v="73"/>
    <x v="66"/>
    <m/>
    <s v="PA"/>
    <x v="59"/>
    <s v="Photography"/>
    <s v="攝影"/>
    <s v="n.a."/>
    <s v="n.a."/>
    <s v="2011 Lunar New Year Fireworks Display - Photo Competition Exhibition"/>
    <s v="《煙花賀歲慶團圓》攝影比賽展覽"/>
    <s v="《煙花賀歲慶團圓》攝影比賽展覽"/>
    <s v="n.a."/>
    <s v="n.a."/>
    <d v="2011-06-09T00:00:00"/>
    <d v="2011-06-15T00:00:00"/>
    <n v="2011"/>
    <n v="6"/>
    <n v="0"/>
    <s v="Hongkong Hainan Commercial Association"/>
    <s v="香港海南商會"/>
    <s v="n.a"/>
    <s v="n.a"/>
    <s v="n.a"/>
    <s v="n.a"/>
    <s v="n.a"/>
    <s v="n.a"/>
    <s v="n.a"/>
    <s v="n.a"/>
  </r>
  <r>
    <s v="1112"/>
    <s v="11120181b"/>
    <m/>
    <n v="1"/>
    <s v="Local"/>
    <s v="本地 "/>
    <m/>
    <m/>
    <x v="73"/>
    <x v="66"/>
    <m/>
    <s v="PA"/>
    <x v="59"/>
    <s v="Photography"/>
    <s v="攝影"/>
    <s v="Design"/>
    <s v="設計"/>
    <s v="Design‧Photo Exhibition 2011"/>
    <s v="設計‧攝影展二零一一"/>
    <s v="設計‧攝影展二零一一"/>
    <s v="n.a."/>
    <s v="n.a."/>
    <d v="2011-06-17T00:00:00"/>
    <d v="2011-06-19T00:00:00"/>
    <n v="2011"/>
    <n v="6"/>
    <n v="0"/>
    <s v="Hong Kong Christian Service Kwun Tong Vocational Training Centre"/>
    <s v="香港基督教服務處觀塘職業訓練中心"/>
    <s v="n.a"/>
    <s v="n.a"/>
    <s v="n.a"/>
    <s v="n.a"/>
    <s v="n.a"/>
    <s v="n.a"/>
    <s v="n.a"/>
    <s v="n.a"/>
  </r>
  <r>
    <s v="1112"/>
    <s v="11120248"/>
    <m/>
    <n v="0"/>
    <s v="Local"/>
    <s v="本地 "/>
    <m/>
    <m/>
    <x v="73"/>
    <x v="66"/>
    <m/>
    <s v="PA"/>
    <x v="59"/>
    <s v="Painting"/>
    <s v="繪畫"/>
    <s v="n.a."/>
    <s v="n.a."/>
    <s v="Painting Exhibition"/>
    <s v="心懷意象"/>
    <s v="心懷意象"/>
    <s v="n.a."/>
    <s v="n.a."/>
    <d v="2011-06-24T00:00:00"/>
    <d v="2011-06-27T00:00:00"/>
    <n v="2011"/>
    <n v="6"/>
    <n v="0"/>
    <s v="Grid Art"/>
    <s v="拾畫學會"/>
    <s v="n.a"/>
    <s v="n.a"/>
    <s v="n.a"/>
    <s v="n.a"/>
    <s v="n.a"/>
    <s v="n.a"/>
    <s v="n.a"/>
    <s v="n.a"/>
  </r>
  <r>
    <s v="1112"/>
    <s v="11120249"/>
    <m/>
    <n v="0"/>
    <s v="Local"/>
    <s v="本地 "/>
    <m/>
    <m/>
    <x v="73"/>
    <x v="66"/>
    <m/>
    <s v="PA"/>
    <x v="59"/>
    <s v="Mixed Art-forms"/>
    <s v="綜合展"/>
    <s v="n.a."/>
    <s v="n.a."/>
    <s v="Alliance of Visual Arts - Joint School Visual Arts Exhibition"/>
    <s v="藝術大聯盟－聯校視覺藝術創作展"/>
    <s v="藝術大聯盟－聯校視覺藝術創作展"/>
    <s v="n.a."/>
    <s v="n.a."/>
    <d v="2011-06-30T00:00:00"/>
    <d v="2011-07-06T00:00:00"/>
    <n v="2011"/>
    <n v="6"/>
    <n v="0"/>
    <s v="Cheung Chau Government Secondary School"/>
    <s v="長洲官立中學"/>
    <s v="n.a"/>
    <s v="n.a"/>
    <s v="n.a"/>
    <s v="n.a"/>
    <s v="n.a"/>
    <s v="n.a"/>
    <s v="n.a"/>
    <s v="n.a"/>
  </r>
  <r>
    <s v="1112"/>
    <s v="11120250"/>
    <m/>
    <n v="0"/>
    <s v="Local"/>
    <s v="本地 "/>
    <m/>
    <m/>
    <x v="73"/>
    <x v="66"/>
    <m/>
    <s v="PA"/>
    <x v="59"/>
    <s v="Chinese Painting, Calligraphy and Seal Carving"/>
    <s v="書畫篆刻"/>
    <s v="n.a."/>
    <s v="n.a."/>
    <s v="Painting Exhibition"/>
    <s v="藝術文化「書」畫展"/>
    <s v="藝術文化「書」畫展"/>
    <s v="n.a."/>
    <s v="n.a."/>
    <d v="2011-07-09T00:00:00"/>
    <d v="2011-07-10T00:00:00"/>
    <n v="2011"/>
    <n v="7"/>
    <n v="0"/>
    <s v="Hong Kong Society for Children's Education &amp; Art"/>
    <s v="香港兒童美術及教育協會"/>
    <s v="n.a"/>
    <s v="n.a"/>
    <s v="n.a"/>
    <s v="n.a"/>
    <s v="n.a"/>
    <s v="n.a"/>
    <s v="n.a"/>
    <s v="n.a"/>
  </r>
  <r>
    <s v="1112"/>
    <s v="11120251"/>
    <m/>
    <n v="0"/>
    <s v="Local"/>
    <s v="本地 "/>
    <m/>
    <m/>
    <x v="73"/>
    <x v="66"/>
    <m/>
    <s v="PA"/>
    <x v="59"/>
    <s v="Chinese Painting, Calligraphy and Seal Carving"/>
    <s v="書畫篆刻"/>
    <s v="n.a."/>
    <s v="n.a."/>
    <s v="Chinese Painting and Calligraphy Exhibition"/>
    <s v="辛卯年第五屆會員作品書畫展"/>
    <s v="辛卯年第五屆會員作品書畫展"/>
    <s v="n.a."/>
    <s v="n.a."/>
    <d v="2011-07-15T00:00:00"/>
    <d v="2011-07-17T00:00:00"/>
    <n v="2011"/>
    <n v="7"/>
    <n v="0"/>
    <s v="Hong Kong Sea Wave Art Association"/>
    <s v="香港海濤彩墨畫會"/>
    <s v="n.a"/>
    <s v="n.a"/>
    <s v="n.a"/>
    <s v="n.a"/>
    <s v="n.a"/>
    <s v="n.a"/>
    <s v="n.a"/>
    <s v="n.a"/>
  </r>
  <r>
    <s v="1112"/>
    <s v="11120252"/>
    <m/>
    <n v="0"/>
    <s v="Local"/>
    <s v="本地 "/>
    <m/>
    <m/>
    <x v="73"/>
    <x v="66"/>
    <m/>
    <s v="PA"/>
    <x v="59"/>
    <s v="Chinese Painting, Calligraphy and Seal Carving"/>
    <s v="書畫篆刻"/>
    <s v="n.a."/>
    <s v="n.a."/>
    <s v="Innovative Ink Painting 2011"/>
    <s v="創意水墨2011"/>
    <s v="創意水墨2011"/>
    <s v="n.a."/>
    <s v="n.a."/>
    <d v="2011-07-18T00:00:00"/>
    <d v="2011-07-24T00:00:00"/>
    <n v="2011"/>
    <n v="7"/>
    <n v="0"/>
    <s v="Contemporary Innovative Ink Painting Association"/>
    <s v="當代創意水墨畫會"/>
    <s v="n.a"/>
    <s v="n.a"/>
    <s v="n.a"/>
    <s v="n.a"/>
    <s v="n.a"/>
    <s v="n.a"/>
    <s v="n.a"/>
    <s v="n.a"/>
  </r>
  <r>
    <s v="1112"/>
    <s v="11120253"/>
    <m/>
    <n v="0"/>
    <s v="Local"/>
    <s v="本地 "/>
    <m/>
    <m/>
    <x v="73"/>
    <x v="66"/>
    <m/>
    <s v="PA"/>
    <x v="59"/>
    <s v="Children Art"/>
    <s v="兒童藝術"/>
    <s v="n.a."/>
    <s v="n.a."/>
    <s v="My Colourful World - ARTMIX International Children &amp; Adolescents Painting Exhibition 2011"/>
    <s v="《展我繽紛》－亞美斯國際兒童及青少年繪畫賽2011優秀作品展"/>
    <s v="《展我繽紛》－亞美斯國際兒童及青少年繪畫賽2011優秀作品展"/>
    <s v="n.a."/>
    <s v="n.a."/>
    <d v="2011-07-27T00:00:00"/>
    <d v="2011-08-01T00:00:00"/>
    <n v="2011"/>
    <n v="7"/>
    <n v="0"/>
    <s v="Artmix Culture &amp; Art Exchange"/>
    <s v="亞美斯藝術交流"/>
    <s v="n.a"/>
    <s v="n.a"/>
    <s v="n.a"/>
    <s v="n.a"/>
    <s v="n.a"/>
    <s v="n.a"/>
    <s v="n.a"/>
    <s v="n.a"/>
  </r>
  <r>
    <s v="1112"/>
    <s v="11120254"/>
    <m/>
    <n v="0"/>
    <s v="Local"/>
    <s v="本地 "/>
    <m/>
    <m/>
    <x v="73"/>
    <x v="66"/>
    <m/>
    <s v="PA"/>
    <x v="59"/>
    <s v="Painting"/>
    <s v="繪畫"/>
    <s v="n.a."/>
    <s v="n.a."/>
    <s v="Exhibition &amp; Auction of Chinese Master Paintings &amp; Works of Art"/>
    <s v="名家書畫及民間收藏藝術精品展覽及拍賣會"/>
    <s v="名家書畫及民間收藏藝術精品展覽及拍賣會"/>
    <s v="n.a."/>
    <s v="n.a."/>
    <d v="2011-08-02T00:00:00"/>
    <d v="2011-08-04T00:00:00"/>
    <n v="2011"/>
    <n v="8"/>
    <n v="0"/>
    <s v="Collection Fun Association Limited; AuctionHongKong.com Ltd."/>
    <s v="民間收藏交流協會有限公司、天一國博拍賣有限公司"/>
    <s v="n.a"/>
    <s v="n.a"/>
    <s v="n.a"/>
    <s v="n.a"/>
    <s v="n.a"/>
    <s v="n.a"/>
    <s v="n.a"/>
    <s v="n.a"/>
  </r>
  <r>
    <s v="1112"/>
    <s v="11120255"/>
    <m/>
    <n v="0"/>
    <s v="Local"/>
    <s v="本地 "/>
    <m/>
    <m/>
    <x v="73"/>
    <x v="66"/>
    <m/>
    <s v="PA"/>
    <x v="59"/>
    <s v="Chinese Painting, Calligraphy and Seal Carving"/>
    <s v="書畫篆刻"/>
    <s v="n.a."/>
    <s v="n.a."/>
    <s v="Chinese Painting Exhibition"/>
    <s v="第十六屆中國水墨畫文憑作品展之《悠然墨趣》"/>
    <s v="第十六屆中國水墨畫文憑作品展之《悠然墨趣》"/>
    <s v="n.a."/>
    <s v="n.a."/>
    <d v="2011-08-05T00:00:00"/>
    <d v="2011-08-07T00:00:00"/>
    <n v="2011"/>
    <n v="8"/>
    <n v="0"/>
    <s v="School of Continuing and Professional Studies, The Chinese University of Hong Kong"/>
    <s v="香港中文大學專業進修學院"/>
    <s v="n.a"/>
    <s v="n.a"/>
    <s v="n.a"/>
    <s v="n.a"/>
    <s v="n.a"/>
    <s v="n.a"/>
    <s v="n.a"/>
    <s v="n.a"/>
  </r>
  <r>
    <s v="1112"/>
    <s v="11120256"/>
    <m/>
    <n v="0"/>
    <s v="Local"/>
    <s v="本地 "/>
    <m/>
    <m/>
    <x v="73"/>
    <x v="66"/>
    <m/>
    <s v="PA"/>
    <x v="59"/>
    <s v="Painting"/>
    <s v="繪畫"/>
    <s v="n.a."/>
    <s v="n.a."/>
    <s v="Painting Exhibition"/>
    <s v="心懷意象"/>
    <s v="心懷意象"/>
    <s v="n.a."/>
    <s v="n.a."/>
    <d v="2011-08-12T00:00:00"/>
    <d v="2011-08-13T00:00:00"/>
    <n v="2011"/>
    <n v="8"/>
    <n v="0"/>
    <s v="Grid Art"/>
    <s v="拾畫學會"/>
    <s v="n.a"/>
    <s v="n.a"/>
    <s v="n.a"/>
    <s v="n.a"/>
    <s v="n.a"/>
    <s v="n.a"/>
    <s v="n.a"/>
    <s v="n.a"/>
  </r>
  <r>
    <s v="1112"/>
    <s v="11120257"/>
    <m/>
    <n v="0"/>
    <s v="Local"/>
    <s v="本地 "/>
    <m/>
    <m/>
    <x v="73"/>
    <x v="66"/>
    <m/>
    <s v="PA"/>
    <x v="59"/>
    <s v="Photography"/>
    <s v="攝影"/>
    <s v="n.a."/>
    <s v="n.a."/>
    <s v="International Students' Visual Arts Contest cum Exhibition of Hong Kong - Photography (2011)"/>
    <s v="香港國際學生視覺藝術比賽暨展覽－攝影(2011)"/>
    <s v="香港國際學生視覺藝術比賽暨展覽－攝影(2011)"/>
    <s v="n.a."/>
    <s v="n.a."/>
    <d v="2011-08-16T00:00:00"/>
    <d v="2011-08-24T00:00:00"/>
    <n v="2011"/>
    <n v="8"/>
    <n v="0"/>
    <s v="Education Bureau; Po Leung Kuk; Art Promotion Office"/>
    <s v="教育局、保良局、藝術推廣辦事處"/>
    <s v="n.a"/>
    <s v="n.a"/>
    <s v="n.a"/>
    <s v="n.a"/>
    <s v="n.a"/>
    <s v="n.a"/>
    <s v="n.a"/>
    <s v="n.a"/>
  </r>
  <r>
    <s v="1112"/>
    <s v="11120258"/>
    <m/>
    <n v="0"/>
    <s v="Local"/>
    <s v="本地 "/>
    <m/>
    <m/>
    <x v="73"/>
    <x v="66"/>
    <m/>
    <s v="PA"/>
    <x v="59"/>
    <s v="Painting"/>
    <s v="繪畫"/>
    <s v="n.a."/>
    <s v="n.a."/>
    <s v="GAJECK SWADDI Art Show"/>
    <s v="GAJECK SWADDI藝術展"/>
    <s v="GAJECK SWADDI藝術展"/>
    <s v="n.a."/>
    <s v="n.a."/>
    <d v="2011-08-26T00:00:00"/>
    <d v="2011-09-01T00:00:00"/>
    <n v="2011"/>
    <n v="8"/>
    <n v="0"/>
    <s v="School of Continuing and Professional Studies, The Chinese University of Hong Kong"/>
    <s v="香港中文大學專業進修學院"/>
    <s v="n.a"/>
    <s v="n.a"/>
    <s v="n.a"/>
    <s v="n.a"/>
    <s v="n.a"/>
    <s v="n.a"/>
    <s v="n.a"/>
    <s v="n.a"/>
  </r>
  <r>
    <s v="1112"/>
    <s v="11120259"/>
    <m/>
    <n v="0"/>
    <s v="Local"/>
    <s v="本地 "/>
    <m/>
    <m/>
    <x v="73"/>
    <x v="66"/>
    <m/>
    <s v="PA"/>
    <x v="59"/>
    <s v="Painting"/>
    <s v="繪畫"/>
    <s v="Chinese Painting, Calligraphy and Seal Carving"/>
    <s v="書畫篆刻"/>
    <s v="Painting Exhibition"/>
    <s v="名家國畫油畫精品拍賣會"/>
    <s v="名家國畫油畫精品拍賣會"/>
    <s v="n.a."/>
    <s v="n.a."/>
    <d v="2011-09-02T00:00:00"/>
    <d v="2011-09-04T00:00:00"/>
    <n v="2011"/>
    <n v="9"/>
    <n v="0"/>
    <s v="Han  Bo International (HK) Auction Ltd"/>
    <s v="翰博國際（香港）有限公司"/>
    <s v="n.a"/>
    <s v="n.a"/>
    <s v="n.a"/>
    <s v="n.a"/>
    <s v="n.a"/>
    <s v="n.a"/>
    <s v="n.a"/>
    <s v="n.a"/>
  </r>
  <r>
    <s v="1112"/>
    <s v="11120260"/>
    <m/>
    <n v="0"/>
    <s v="Local"/>
    <s v="本地 "/>
    <m/>
    <m/>
    <x v="73"/>
    <x v="66"/>
    <m/>
    <s v="PA"/>
    <x v="59"/>
    <s v="Painting"/>
    <s v="繪畫"/>
    <s v="n.a."/>
    <s v="n.a."/>
    <s v="Future Generations: Oil and Chinese Ink Paintings"/>
    <s v="後代"/>
    <s v="後代"/>
    <s v="n.a."/>
    <s v="n.a."/>
    <d v="2011-09-06T00:00:00"/>
    <d v="2011-09-20T00:00:00"/>
    <n v="2011"/>
    <n v="9"/>
    <n v="0"/>
    <s v="Consulate General of Mexico in Hong Kong"/>
    <s v="墨西哥駐香港總領事館"/>
    <s v="n.a"/>
    <s v="n.a"/>
    <s v="n.a"/>
    <s v="n.a"/>
    <s v="n.a"/>
    <s v="n.a"/>
    <s v="n.a"/>
    <s v="n.a"/>
  </r>
  <r>
    <s v="1112"/>
    <s v="11120261"/>
    <m/>
    <n v="0"/>
    <s v="Local"/>
    <s v="本地 "/>
    <m/>
    <m/>
    <x v="73"/>
    <x v="66"/>
    <m/>
    <s v="PA"/>
    <x v="59"/>
    <s v="Chinese Painting, Calligraphy and Seal Carving"/>
    <s v="書畫篆刻"/>
    <s v="n.a."/>
    <s v="n.a."/>
    <s v="Painting and Chinese Calligraphy Exhibition"/>
    <s v="2011年師生及會員書畫作品展"/>
    <s v="2011年師生及會員書畫作品展"/>
    <s v="n.a."/>
    <s v="n.a."/>
    <d v="2011-09-24T00:00:00"/>
    <d v="2011-09-26T00:00:00"/>
    <n v="2011"/>
    <n v="9"/>
    <n v="0"/>
    <s v="Yau Ma Tei &amp; Tsim Sha Tsui Culture and Arts Association Ltd."/>
    <s v="油尖區文化藝術協會"/>
    <s v="n.a"/>
    <s v="n.a"/>
    <s v="n.a"/>
    <s v="n.a"/>
    <s v="n.a"/>
    <s v="n.a"/>
    <s v="n.a"/>
    <s v="n.a"/>
  </r>
  <r>
    <s v="1112"/>
    <s v="11120262"/>
    <m/>
    <n v="0"/>
    <s v="Local"/>
    <s v="本地 "/>
    <m/>
    <m/>
    <x v="73"/>
    <x v="66"/>
    <m/>
    <s v="PA"/>
    <x v="59"/>
    <s v="Children Art"/>
    <s v="兒童藝術"/>
    <s v="n.a."/>
    <s v="n.a."/>
    <s v="The 35th International Children's Art (Hong Kong) Exhibition"/>
    <s v="第三十五屆世界兒童畫比賽（香港）展覽"/>
    <s v="第三十五屆世界兒童畫比賽（香港）展覽"/>
    <s v="n.a."/>
    <s v="n.a."/>
    <d v="2011-10-01T00:00:00"/>
    <d v="2011-10-02T00:00:00"/>
    <n v="2011"/>
    <n v="10"/>
    <n v="0"/>
    <s v="Pentel (HK) Ltd"/>
    <s v="蟠桃兒（香港）有限公司"/>
    <s v="n.a"/>
    <s v="n.a"/>
    <s v="n.a"/>
    <s v="n.a"/>
    <s v="n.a"/>
    <s v="n.a"/>
    <s v="n.a"/>
    <s v="n.a"/>
  </r>
  <r>
    <s v="1112"/>
    <s v="11120263"/>
    <m/>
    <n v="0"/>
    <s v="Local"/>
    <s v="本地 "/>
    <m/>
    <m/>
    <x v="73"/>
    <x v="66"/>
    <m/>
    <s v="PA"/>
    <x v="59"/>
    <s v="Mixed Art-forms"/>
    <s v="綜合展"/>
    <s v="n.a."/>
    <s v="n.a."/>
    <s v="The Art of Light Project 2011"/>
    <s v="「光的藝術」校園推廣計劃2011社區延展"/>
    <s v="「光的藝術」校園推廣計劃2011社區延展"/>
    <s v="n.a."/>
    <s v="n.a."/>
    <d v="2011-10-04T00:00:00"/>
    <d v="2011-10-06T00:00:00"/>
    <n v="2011"/>
    <n v="10"/>
    <n v="0"/>
    <s v="Hong Kong Society For Education in Art Ltd."/>
    <s v="香港美術教育協會有限公司"/>
    <s v="n.a"/>
    <s v="n.a"/>
    <s v="n.a"/>
    <s v="n.a"/>
    <s v="n.a"/>
    <s v="n.a"/>
    <s v="n.a"/>
    <s v="n.a"/>
  </r>
  <r>
    <s v="1112"/>
    <s v="11120264"/>
    <m/>
    <n v="0"/>
    <s v="Local"/>
    <s v="本地 "/>
    <m/>
    <m/>
    <x v="73"/>
    <x v="66"/>
    <m/>
    <s v="PA"/>
    <x v="59"/>
    <s v="Chinese Painting, Calligraphy and Seal Carving"/>
    <s v="書畫篆刻"/>
    <s v="n.a."/>
    <s v="n.a."/>
    <s v="Painting and Calligraphy Echibition"/>
    <s v="三藝師生書畫展第二回"/>
    <s v="三藝師生書畫展第二回"/>
    <s v="n.a."/>
    <s v="n.a."/>
    <d v="2011-10-08T00:00:00"/>
    <d v="2011-10-10T00:00:00"/>
    <n v="2011"/>
    <n v="10"/>
    <n v="0"/>
    <s v="Tri-art Studio"/>
    <s v="三藝書畫研習苑"/>
    <s v="n.a"/>
    <s v="n.a"/>
    <s v="n.a"/>
    <s v="n.a"/>
    <s v="n.a"/>
    <s v="n.a"/>
    <s v="n.a"/>
    <s v="n.a"/>
  </r>
  <r>
    <s v="1112"/>
    <s v="11120265"/>
    <m/>
    <n v="0"/>
    <s v="Local"/>
    <s v="本地 "/>
    <m/>
    <m/>
    <x v="73"/>
    <x v="66"/>
    <m/>
    <s v="PA"/>
    <x v="59"/>
    <s v="Chinese Painting, Calligraphy and Seal Carving"/>
    <s v="書畫篆刻"/>
    <s v="n.a."/>
    <s v="n.a."/>
    <s v="Tracks 2011 Des Montagnes Studio Joint Exhibition"/>
    <s v="足印2011山月畫友聯展"/>
    <s v="足印2011山月畫友聯展"/>
    <s v="n.a."/>
    <s v="n.a."/>
    <d v="2011-10-11T00:00:00"/>
    <d v="2011-10-17T00:00:00"/>
    <n v="2011"/>
    <n v="10"/>
    <n v="0"/>
    <s v="Hong Kong Des Montagnes Art Society"/>
    <s v="香港山月美術學會"/>
    <s v="n.a"/>
    <s v="n.a"/>
    <s v="n.a"/>
    <s v="n.a"/>
    <s v="n.a"/>
    <s v="n.a"/>
    <s v="n.a"/>
    <s v="n.a"/>
  </r>
  <r>
    <s v="1112"/>
    <s v="11120266"/>
    <m/>
    <n v="0"/>
    <s v="Local"/>
    <s v="本地 "/>
    <m/>
    <m/>
    <x v="73"/>
    <x v="66"/>
    <m/>
    <s v="PA"/>
    <x v="59"/>
    <s v="Chinese Painting, Calligraphy and Seal Carving"/>
    <s v="書畫篆刻"/>
    <s v="n.a."/>
    <s v="n.a."/>
    <s v="Chinese Painting and Calligraphy Exhibition"/>
    <s v="戚谷華‧范淳奇書畫展"/>
    <s v="戚谷華‧范淳奇書畫展"/>
    <s v="n.a."/>
    <s v="n.a."/>
    <d v="2011-10-18T00:00:00"/>
    <d v="2011-10-21T00:00:00"/>
    <n v="2011"/>
    <n v="10"/>
    <n v="0"/>
    <s v="China Southern Painting Academy"/>
    <s v="中國南方畫院"/>
    <s v="n.a"/>
    <s v="n.a"/>
    <s v="n.a"/>
    <s v="n.a"/>
    <s v="n.a"/>
    <s v="n.a"/>
    <s v="n.a"/>
    <s v="n.a"/>
  </r>
  <r>
    <s v="1112"/>
    <s v="11120267"/>
    <m/>
    <n v="0"/>
    <s v="Local"/>
    <s v="本地 "/>
    <m/>
    <m/>
    <x v="73"/>
    <x v="66"/>
    <m/>
    <s v="PA"/>
    <x v="59"/>
    <s v="Chinese Painting, Calligraphy and Seal Carving"/>
    <s v="書畫篆刻"/>
    <s v="n.a."/>
    <s v="n.a."/>
    <s v="Exhibition of Characters Engraving Works"/>
    <s v="香港刻字藝術作品展"/>
    <s v="香港刻字藝術作品展"/>
    <s v="n.a."/>
    <s v="n.a."/>
    <d v="2011-10-22T00:00:00"/>
    <d v="2011-10-24T00:00:00"/>
    <n v="2011"/>
    <n v="10"/>
    <n v="0"/>
    <s v="Yau Ma Tei &amp; Tsim Sha Tsui Culture and Arts Association Ltd."/>
    <s v="油尖區文化藝術協會"/>
    <s v="n.a"/>
    <s v="n.a"/>
    <s v="n.a"/>
    <s v="n.a"/>
    <s v="n.a"/>
    <s v="n.a"/>
    <s v="n.a"/>
    <s v="n.a"/>
  </r>
  <r>
    <s v="1112"/>
    <s v="11120268"/>
    <m/>
    <n v="0"/>
    <s v="Local"/>
    <s v="本地 "/>
    <m/>
    <m/>
    <x v="73"/>
    <x v="66"/>
    <m/>
    <s v="PA"/>
    <x v="59"/>
    <s v="Mixed Art-forms"/>
    <s v="綜合展"/>
    <s v="n.a."/>
    <s v="n.a."/>
    <s v="The Exhibition of Linking Art Association 2011"/>
    <s v="翰緣雅集書法展2011"/>
    <s v="翰緣雅集書法展2011"/>
    <s v="n.a."/>
    <s v="n.a."/>
    <d v="2011-10-28T00:00:00"/>
    <d v="2011-10-30T00:00:00"/>
    <n v="2011"/>
    <n v="10"/>
    <n v="0"/>
    <s v="Linking Art Association"/>
    <s v="翰緣雅集"/>
    <s v="n.a"/>
    <s v="n.a"/>
    <s v="n.a"/>
    <s v="n.a"/>
    <s v="n.a"/>
    <s v="n.a"/>
    <s v="n.a"/>
    <s v="n.a"/>
  </r>
  <r>
    <s v="1112"/>
    <s v="11120269"/>
    <m/>
    <n v="0"/>
    <s v="Local"/>
    <s v="本地 "/>
    <m/>
    <m/>
    <x v="73"/>
    <x v="66"/>
    <m/>
    <s v="PA"/>
    <x v="59"/>
    <s v="Others"/>
    <s v="其他"/>
    <s v="n.a."/>
    <s v="n.a."/>
    <s v="Treasure Hunt - Collectables Appraisal &amp; Sales Fair"/>
    <s v="民間收藏藝術品鑒寶及展銷會"/>
    <s v="民間收藏藝術品鑒寶及展銷會"/>
    <s v="n.a."/>
    <s v="n.a."/>
    <d v="2011-11-02T00:00:00"/>
    <d v="2011-11-03T00:00:00"/>
    <n v="2011"/>
    <n v="11"/>
    <n v="0"/>
    <s v="Collection Fun Association Limited"/>
    <s v="民間收藏交流協會有限公司"/>
    <s v="n.a"/>
    <s v="n.a"/>
    <s v="n.a"/>
    <s v="n.a"/>
    <s v="n.a"/>
    <s v="n.a"/>
    <s v="n.a"/>
    <s v="n.a"/>
  </r>
  <r>
    <s v="1112"/>
    <s v="11120285"/>
    <m/>
    <n v="0"/>
    <s v="Local"/>
    <s v="本地 "/>
    <m/>
    <m/>
    <x v="7"/>
    <x v="90"/>
    <m/>
    <s v="PA"/>
    <x v="5"/>
    <s v="Design"/>
    <s v="設計"/>
    <s v="n.a."/>
    <s v="n.a."/>
    <s v="The 35th Hong Kong International Film Festival - Film Posters Exhibition"/>
    <s v="第35屆香港國際電影節－世界電影海報展覽"/>
    <s v="第35屆香港國際電影節－世界電影海報展覽"/>
    <s v="n.a."/>
    <s v="n.a."/>
    <d v="2011-04-01T00:00:00"/>
    <d v="2011-04-05T00:00:00"/>
    <n v="2011"/>
    <n v="4"/>
    <n v="0"/>
    <s v="The Hong Kong International Film Festival Society"/>
    <s v="香港國際電影節協會"/>
    <s v="n.a"/>
    <s v="n.a"/>
    <s v="n.a"/>
    <s v="n.a"/>
    <s v="n.a"/>
    <s v="n.a"/>
    <s v="n.a"/>
    <s v="n.a"/>
  </r>
  <r>
    <s v="1112"/>
    <s v="11120286"/>
    <m/>
    <n v="0"/>
    <s v="Local"/>
    <s v="本地 "/>
    <m/>
    <m/>
    <x v="7"/>
    <x v="90"/>
    <m/>
    <s v="PA"/>
    <x v="5"/>
    <s v="Photography"/>
    <s v="攝影"/>
    <s v="n.a."/>
    <s v="n.a."/>
    <s v="Ngan Chun Tung Photographic Institute Student's Alumni Members' Photo Exhibition"/>
    <s v="顏震東攝影同學會會員作品展"/>
    <s v="顏震東攝影同學會會員作品展"/>
    <s v="n.a."/>
    <s v="n.a."/>
    <d v="2011-04-08T00:00:00"/>
    <d v="2011-04-10T00:00:00"/>
    <n v="2011"/>
    <n v="4"/>
    <n v="0"/>
    <s v="Ngan Chun Tung Photographic Institute Student's Alumni"/>
    <s v="顏震東攝影同學會"/>
    <s v="n.a"/>
    <s v="n.a"/>
    <s v="n.a"/>
    <s v="n.a"/>
    <s v="n.a"/>
    <s v="n.a"/>
    <s v="n.a"/>
    <s v="n.a"/>
  </r>
  <r>
    <s v="1112"/>
    <s v="11120287"/>
    <m/>
    <n v="0"/>
    <s v="Local"/>
    <s v="本地 "/>
    <m/>
    <m/>
    <x v="7"/>
    <x v="90"/>
    <m/>
    <s v="PA"/>
    <x v="5"/>
    <s v="Mixed Art-forms"/>
    <s v="綜合展"/>
    <s v="n.a."/>
    <s v="n.a."/>
    <s v="Students' Art Exhibition - A Happy Life"/>
    <s v="學生視覺藝術展"/>
    <s v="學生視覺藝術展"/>
    <s v="n.a."/>
    <s v="n.a."/>
    <d v="2011-04-11T00:00:00"/>
    <d v="2011-04-15T00:00:00"/>
    <n v="2011"/>
    <n v="4"/>
    <n v="0"/>
    <s v="Po Leung Kuk Camoes Tan Siu Lin Primary School"/>
    <s v="保良局陳守仁小學"/>
    <s v="n.a"/>
    <s v="n.a"/>
    <s v="n.a"/>
    <s v="n.a"/>
    <s v="n.a"/>
    <s v="n.a"/>
    <s v="n.a"/>
    <s v="n.a"/>
  </r>
  <r>
    <s v="1112"/>
    <s v="11120288"/>
    <m/>
    <n v="0"/>
    <s v="Local"/>
    <s v="本地 "/>
    <m/>
    <m/>
    <x v="7"/>
    <x v="90"/>
    <m/>
    <s v="PA"/>
    <x v="5"/>
    <s v="Photography"/>
    <s v="攝影"/>
    <s v="n.a."/>
    <s v="n.a."/>
    <s v="Alex Fung Photo Workshop Members Works Exhibition"/>
    <s v="馮敏如攝影坊會員作品展"/>
    <s v="馮敏如攝影坊會員作品展"/>
    <s v="n.a."/>
    <s v="n.a."/>
    <d v="2011-04-23T00:00:00"/>
    <d v="2011-04-24T00:00:00"/>
    <n v="2011"/>
    <n v="4"/>
    <n v="0"/>
    <s v="Alex Fung Photo Workshop"/>
    <s v="馮敏如攝影坊"/>
    <s v="n.a"/>
    <s v="n.a"/>
    <s v="n.a"/>
    <s v="n.a"/>
    <s v="n.a"/>
    <s v="n.a"/>
    <s v="n.a"/>
    <s v="n.a"/>
  </r>
  <r>
    <s v="1112"/>
    <s v="11120289"/>
    <m/>
    <n v="0"/>
    <s v="Local"/>
    <s v="本地 "/>
    <m/>
    <m/>
    <x v="7"/>
    <x v="90"/>
    <m/>
    <s v="PA"/>
    <x v="5"/>
    <s v="Chinese Painting, Calligraphy and Seal Carving"/>
    <s v="書畫篆刻"/>
    <s v="n.a."/>
    <s v="n.a."/>
    <s v="Chinese Calligraphy Series: Singapore, Hong Kong, Macau Chinese Calligraphy Exhibition"/>
    <s v="書法系列：新港澳書法比賽得獎作品聯展"/>
    <s v="書法系列：新港澳書法比賽得獎作品聯展"/>
    <s v="n.a."/>
    <s v="n.a."/>
    <d v="2011-04-23T00:00:00"/>
    <d v="2011-04-30T00:00:00"/>
    <n v="2011"/>
    <n v="4"/>
    <n v="0"/>
    <s v="Yau Tsim Mong District Office and Mong Kok District Cultural Recreational &amp; Sport Association"/>
    <s v="油尖旺民政事務處、旺角區文娛康樂體育會"/>
    <s v="n.a"/>
    <s v="n.a"/>
    <s v="n.a"/>
    <s v="n.a"/>
    <s v="n.a"/>
    <s v="n.a"/>
    <s v="n.a"/>
    <s v="n.a"/>
  </r>
  <r>
    <s v="1112"/>
    <s v="11120290"/>
    <m/>
    <n v="0"/>
    <s v="Local"/>
    <s v="本地 "/>
    <m/>
    <m/>
    <x v="7"/>
    <x v="90"/>
    <m/>
    <s v="PA"/>
    <x v="5"/>
    <s v="Chinese Painting, Calligraphy and Seal Carving"/>
    <s v="書畫篆刻"/>
    <s v="n.a."/>
    <s v="n.a."/>
    <s v="n.a"/>
    <s v="雲水隨緣好友書畫展"/>
    <s v="雲水隨緣好友書畫展"/>
    <s v="n.a."/>
    <s v="n.a."/>
    <d v="2011-04-25T00:00:00"/>
    <d v="2011-04-27T00:00:00"/>
    <n v="2011"/>
    <n v="4"/>
    <n v="0"/>
    <s v="Leung Man Yee"/>
    <s v="梁敏兒"/>
    <s v="n.a"/>
    <s v="n.a"/>
    <s v="n.a"/>
    <s v="n.a"/>
    <s v="n.a"/>
    <s v="n.a"/>
    <s v="n.a"/>
    <s v="n.a"/>
  </r>
  <r>
    <s v="1112"/>
    <s v="11120291"/>
    <m/>
    <n v="0"/>
    <s v="Local"/>
    <s v="本地 "/>
    <m/>
    <m/>
    <x v="7"/>
    <x v="90"/>
    <m/>
    <s v="PA"/>
    <x v="5"/>
    <s v="Photography"/>
    <s v="攝影"/>
    <s v="n.a."/>
    <s v="n.a."/>
    <s v="n.a"/>
    <s v="《本土生活》社區影像計劃"/>
    <s v="《本土生活》社區影像計劃"/>
    <s v="n.a."/>
    <s v="n.a."/>
    <d v="2011-04-28T00:00:00"/>
    <d v="2011-04-29T00:00:00"/>
    <n v="2011"/>
    <n v="4"/>
    <n v="0"/>
    <s v="The Boys' and Girls' Clubs Association of Hong Kong Jockey Club Cheung Sha Wan Children &amp; Youth Integrated Services Center"/>
    <s v="香港小童群益會賽馬會長沙灣青少年綜合服務中心"/>
    <s v="n.a"/>
    <s v="n.a"/>
    <s v="n.a"/>
    <s v="n.a"/>
    <s v="n.a"/>
    <s v="n.a"/>
    <s v="n.a"/>
    <s v="n.a"/>
  </r>
  <r>
    <s v="1112"/>
    <s v="11120292"/>
    <m/>
    <n v="0"/>
    <s v="Local"/>
    <s v="本地 "/>
    <m/>
    <m/>
    <x v="7"/>
    <x v="90"/>
    <m/>
    <s v="PA"/>
    <x v="5"/>
    <s v="Photography"/>
    <s v="攝影"/>
    <s v="n.a."/>
    <s v="n.a."/>
    <s v="The Foundation of Hong Kong's Prosperity Photo Exhibition"/>
    <s v="《香港繁榮根基》攝影藝術作品展覽"/>
    <s v="《香港繁榮根基》攝影藝術作品展覽"/>
    <s v="n.a."/>
    <s v="n.a."/>
    <d v="2011-04-30T00:00:00"/>
    <d v="2011-05-02T00:00:00"/>
    <n v="2011"/>
    <n v="4"/>
    <n v="0"/>
    <s v="The Evergreen Photo Club of Hong Kong"/>
    <s v="香港勁松攝影社"/>
    <s v="n.a"/>
    <s v="n.a"/>
    <s v="n.a"/>
    <s v="n.a"/>
    <s v="n.a"/>
    <s v="n.a"/>
    <s v="n.a"/>
    <s v="n.a"/>
  </r>
  <r>
    <s v="1112"/>
    <s v="11120293"/>
    <m/>
    <n v="0"/>
    <s v="Local"/>
    <s v="本地 "/>
    <m/>
    <m/>
    <x v="7"/>
    <x v="90"/>
    <m/>
    <s v="PA"/>
    <x v="5"/>
    <s v="Mixed Art-forms"/>
    <s v="綜合展"/>
    <s v="n.a."/>
    <s v="n.a."/>
    <s v="ART From Island"/>
    <s v="離島情"/>
    <s v="離島情"/>
    <s v="n.a."/>
    <s v="n.a."/>
    <d v="2011-05-01T00:00:00"/>
    <d v="2011-05-02T00:00:00"/>
    <n v="2011"/>
    <n v="5"/>
    <n v="0"/>
    <s v="Treasure Honuse (Art &amp; Craft Centre)"/>
    <s v="寶趣舍"/>
    <s v="n.a"/>
    <s v="n.a"/>
    <s v="n.a"/>
    <s v="n.a"/>
    <s v="n.a"/>
    <s v="n.a"/>
    <s v="n.a"/>
    <s v="n.a"/>
  </r>
  <r>
    <s v="1112"/>
    <s v="11120294"/>
    <m/>
    <n v="0"/>
    <s v="Local"/>
    <s v="本地 "/>
    <m/>
    <m/>
    <x v="7"/>
    <x v="90"/>
    <m/>
    <s v="PA"/>
    <x v="5"/>
    <s v="Children Art"/>
    <s v="兒童藝術"/>
    <s v="n.a."/>
    <s v="n.a."/>
    <s v="Amateurs in Action"/>
    <s v="藝絮情緣"/>
    <s v="藝絮情緣"/>
    <s v="n.a."/>
    <s v="n.a."/>
    <d v="2011-05-03T00:00:00"/>
    <d v="2011-05-05T00:00:00"/>
    <n v="2011"/>
    <n v="5"/>
    <n v="0"/>
    <s v="Causeway Bay Victoria International Kindergarten"/>
    <s v="銅鑼灣維多利亞國際幼稚園"/>
    <s v="n.a"/>
    <s v="n.a"/>
    <s v="n.a"/>
    <s v="n.a"/>
    <s v="n.a"/>
    <s v="n.a"/>
    <s v="n.a"/>
    <s v="n.a"/>
  </r>
  <r>
    <s v="1112"/>
    <s v="11120295"/>
    <m/>
    <n v="0"/>
    <s v="Local"/>
    <s v="本地 "/>
    <m/>
    <m/>
    <x v="7"/>
    <x v="90"/>
    <m/>
    <s v="PA"/>
    <x v="5"/>
    <s v="Photography"/>
    <s v="攝影"/>
    <s v="n.a."/>
    <s v="n.a."/>
    <s v="Inslusive Life - Show Your Different Abilities Photo Competition Roving Exhibition"/>
    <s v="《傷健共融‧各展所長》攝影比賽作品展覽"/>
    <s v="《傷健共融‧各展所長》攝影比賽作品展覽"/>
    <s v="n.a."/>
    <s v="n.a."/>
    <d v="2011-05-03T00:00:00"/>
    <d v="2011-05-11T00:00:00"/>
    <n v="2011"/>
    <n v="5"/>
    <n v="0"/>
    <s v="Labour &amp; Welfare Bureau"/>
    <s v="勞工及福利局"/>
    <s v="n.a"/>
    <s v="n.a"/>
    <s v="n.a"/>
    <s v="n.a"/>
    <s v="n.a"/>
    <s v="n.a"/>
    <s v="n.a"/>
    <s v="n.a"/>
  </r>
  <r>
    <s v="1112"/>
    <s v="11120296"/>
    <m/>
    <n v="0"/>
    <s v="Local"/>
    <s v="本地 "/>
    <m/>
    <m/>
    <x v="7"/>
    <x v="90"/>
    <m/>
    <s v="PA"/>
    <x v="5"/>
    <s v="Painting"/>
    <s v="繪畫"/>
    <s v="n.a."/>
    <s v="n.a."/>
    <s v="Mommy, I want to paint 2 years old toddler, Wong Kai Yee Personal Exhibition"/>
    <s v="《媽咪，我想畫畫》2歲 + 黃佳儀個人畫展"/>
    <s v="《媽咪，我想畫畫》2歲 + 黃佳儀個人畫展"/>
    <s v="n.a."/>
    <s v="n.a."/>
    <d v="2011-05-06T00:00:00"/>
    <d v="2011-05-08T00:00:00"/>
    <n v="2011"/>
    <n v="5"/>
    <n v="0"/>
    <s v="Wong Sum-Yiuh"/>
    <s v="黃琛瑜"/>
    <s v="n.a"/>
    <s v="n.a"/>
    <s v="n.a"/>
    <s v="n.a"/>
    <s v="n.a"/>
    <s v="n.a"/>
    <s v="n.a"/>
    <s v="n.a"/>
  </r>
  <r>
    <s v="1112"/>
    <s v="11120297"/>
    <m/>
    <n v="0"/>
    <s v="Local"/>
    <s v="本地 "/>
    <m/>
    <m/>
    <x v="7"/>
    <x v="90"/>
    <m/>
    <s v="PA"/>
    <x v="5"/>
    <s v="Painting"/>
    <s v="繪畫"/>
    <s v="n.a."/>
    <s v="n.a."/>
    <s v="Art Journey 2 painting exhibition by Kent Ho &amp; Betty Lee"/>
    <s v="《藝途同行2》－何富雄、李穎雯繪畫作品展"/>
    <s v="《藝途同行2》－何富雄、李穎雯繪畫作品展"/>
    <s v="n.a."/>
    <s v="n.a."/>
    <d v="2011-05-06T00:00:00"/>
    <d v="2011-05-08T00:00:00"/>
    <n v="2011"/>
    <n v="5"/>
    <n v="0"/>
    <s v="Art Spectrum Association"/>
    <s v="七色畫會"/>
    <s v="n.a"/>
    <s v="n.a"/>
    <s v="n.a"/>
    <s v="n.a"/>
    <s v="n.a"/>
    <s v="n.a"/>
    <s v="n.a"/>
    <s v="n.a"/>
  </r>
  <r>
    <s v="1112"/>
    <s v="11120298"/>
    <m/>
    <n v="0"/>
    <s v="Local"/>
    <s v="本地 "/>
    <m/>
    <m/>
    <x v="7"/>
    <x v="90"/>
    <m/>
    <s v="PA"/>
    <x v="5"/>
    <s v="Mixed Art-forms"/>
    <s v="綜合展"/>
    <s v="n.a."/>
    <s v="n.a."/>
    <s v="Kowloon Tong School (Primary Section) 75th Anniversary Student Art Exhibition"/>
    <s v="九龍塘學校（小學部）75周年校慶學生作品展"/>
    <s v="九龍塘學校（小學部）75周年校慶學生作品展"/>
    <s v="n.a."/>
    <s v="n.a."/>
    <d v="2011-05-10T00:00:00"/>
    <d v="2011-05-11T00:00:00"/>
    <n v="2011"/>
    <n v="5"/>
    <n v="0"/>
    <s v="Kowloon Tong School"/>
    <s v="九龍塘學校"/>
    <s v="n.a"/>
    <s v="n.a"/>
    <s v="n.a"/>
    <s v="n.a"/>
    <s v="n.a"/>
    <s v="n.a"/>
    <s v="n.a"/>
    <s v="n.a"/>
  </r>
  <r>
    <s v="1112"/>
    <s v="11120299"/>
    <m/>
    <n v="0"/>
    <s v="Local"/>
    <s v="本地 "/>
    <m/>
    <m/>
    <x v="7"/>
    <x v="90"/>
    <m/>
    <s v="PA"/>
    <x v="5"/>
    <s v="Mixed Art-forms"/>
    <s v="綜合展"/>
    <s v="n.a."/>
    <s v="n.a."/>
    <s v="Anfield Creative Art Exhibition"/>
    <s v="（學生藝術作品展覽）"/>
    <s v="（學生藝術作品展覽）"/>
    <s v="n.a."/>
    <s v="n.a."/>
    <d v="2011-05-12T00:00:00"/>
    <d v="2011-05-14T00:00:00"/>
    <n v="2011"/>
    <n v="5"/>
    <n v="0"/>
    <s v="Anfield International Kindergarten"/>
    <s v="安菲爾國際幼稚園"/>
    <s v="n.a"/>
    <s v="n.a"/>
    <s v="n.a"/>
    <s v="n.a"/>
    <s v="n.a"/>
    <s v="n.a"/>
    <s v="n.a"/>
    <s v="n.a"/>
  </r>
  <r>
    <s v="1112"/>
    <s v="11120300"/>
    <m/>
    <n v="0"/>
    <s v="Local"/>
    <s v="本地 "/>
    <m/>
    <m/>
    <x v="7"/>
    <x v="90"/>
    <m/>
    <s v="PA"/>
    <x v="5"/>
    <s v="Photography"/>
    <s v="攝影"/>
    <s v="n.a."/>
    <s v="n.a."/>
    <s v="Photo Exhibition"/>
    <s v="會員攝影作品展覽"/>
    <s v="會員攝影作品展覽"/>
    <s v="n.a."/>
    <s v="n.a."/>
    <d v="2011-05-14T00:00:00"/>
    <d v="2011-05-17T00:00:00"/>
    <n v="2011"/>
    <n v="5"/>
    <n v="0"/>
    <s v="Sea Gull Photographic Association"/>
    <s v="海鷗攝影會"/>
    <s v="n.a"/>
    <s v="n.a"/>
    <s v="n.a"/>
    <s v="n.a"/>
    <s v="n.a"/>
    <s v="n.a"/>
    <s v="n.a"/>
    <s v="n.a"/>
  </r>
  <r>
    <s v="1112"/>
    <s v="11120301"/>
    <m/>
    <n v="0"/>
    <s v="Local"/>
    <s v="本地 "/>
    <m/>
    <m/>
    <x v="7"/>
    <x v="90"/>
    <m/>
    <s v="PA"/>
    <x v="5"/>
    <s v="Children Art"/>
    <s v="兒童藝術"/>
    <s v="n.a."/>
    <s v="n.a."/>
    <s v="Love Animals: Love Life"/>
    <s v="（兒童藝術作品展覽）"/>
    <s v="（兒童藝術作品展覽）"/>
    <s v="n.a."/>
    <s v="n.a."/>
    <d v="2011-05-15T00:00:00"/>
    <d v="2011-05-16T00:00:00"/>
    <n v="2011"/>
    <n v="5"/>
    <n v="0"/>
    <s v="Colourful Kids Ltd."/>
    <s v="兒童搞作有限公司"/>
    <s v="n.a"/>
    <s v="n.a"/>
    <s v="n.a"/>
    <s v="n.a"/>
    <s v="n.a"/>
    <s v="n.a"/>
    <s v="n.a"/>
    <s v="n.a"/>
  </r>
  <r>
    <s v="1112"/>
    <s v="11120302"/>
    <m/>
    <n v="0"/>
    <s v="Local"/>
    <s v="本地 "/>
    <m/>
    <m/>
    <x v="7"/>
    <x v="90"/>
    <m/>
    <s v="PA"/>
    <x v="5"/>
    <s v="Children Art"/>
    <s v="兒童藝術"/>
    <s v="n.a."/>
    <s v="n.a."/>
    <s v="Children's Creative Art Exhibition"/>
    <s v="童畫－猜、情、尋"/>
    <s v="童畫－猜、情、尋"/>
    <s v="n.a."/>
    <s v="n.a."/>
    <d v="2011-05-19T00:00:00"/>
    <d v="2011-05-22T00:00:00"/>
    <n v="2011"/>
    <n v="5"/>
    <n v="0"/>
    <s v="Hong Kong Christian Service Central Nursery School"/>
    <s v="香港基督教服務處雋滙幼兒學校"/>
    <s v="n.a"/>
    <s v="n.a"/>
    <s v="n.a"/>
    <s v="n.a"/>
    <s v="n.a"/>
    <s v="n.a"/>
    <s v="n.a"/>
    <s v="n.a"/>
  </r>
  <r>
    <s v="1112"/>
    <s v="11120303"/>
    <m/>
    <n v="0"/>
    <s v="Local"/>
    <s v="本地 "/>
    <m/>
    <m/>
    <x v="7"/>
    <x v="90"/>
    <m/>
    <s v="PA"/>
    <x v="5"/>
    <s v="Photography"/>
    <s v="攝影"/>
    <s v="n.a."/>
    <s v="n.a."/>
    <s v="The Scenic Photo Exhibition of Germany"/>
    <s v="德國風光圖片展"/>
    <s v="德國風光圖片展"/>
    <s v="n.a."/>
    <s v="n.a."/>
    <d v="2011-05-19T00:00:00"/>
    <d v="2011-05-22T00:00:00"/>
    <n v="2011"/>
    <n v="5"/>
    <n v="0"/>
    <s v="The Travel Photographic Club of Tony Ho Chun Wai"/>
    <s v="何振威旅遊攝影會"/>
    <s v="n.a"/>
    <s v="n.a"/>
    <s v="n.a"/>
    <s v="n.a"/>
    <s v="n.a"/>
    <s v="n.a"/>
    <s v="n.a"/>
    <s v="n.a"/>
  </r>
  <r>
    <s v="1112"/>
    <s v="11120304"/>
    <m/>
    <n v="0"/>
    <s v="Local"/>
    <s v="本地 "/>
    <m/>
    <m/>
    <x v="7"/>
    <x v="90"/>
    <m/>
    <s v="PA"/>
    <x v="5"/>
    <s v="Painting"/>
    <s v="繪畫"/>
    <s v="n.a."/>
    <s v="n.a."/>
    <s v="May Flower"/>
    <s v="五月‧畫意"/>
    <s v="五月‧畫意"/>
    <s v="n.a."/>
    <s v="n.a."/>
    <d v="2011-05-23T00:00:00"/>
    <d v="2011-05-26T00:00:00"/>
    <n v="2011"/>
    <n v="5"/>
    <n v="0"/>
    <s v="New Gallery on Old Bailey Limited"/>
    <s v="奧畫廊有限公司"/>
    <s v="n.a"/>
    <s v="n.a"/>
    <s v="n.a"/>
    <s v="n.a"/>
    <s v="n.a"/>
    <s v="n.a"/>
    <s v="n.a"/>
    <s v="n.a"/>
  </r>
  <r>
    <s v="1112"/>
    <s v="11120305"/>
    <m/>
    <n v="0"/>
    <s v="Local"/>
    <s v="本地 "/>
    <m/>
    <m/>
    <x v="7"/>
    <x v="90"/>
    <m/>
    <s v="PA"/>
    <x v="5"/>
    <s v="Photography"/>
    <s v="攝影"/>
    <s v="n.a."/>
    <s v="n.a."/>
    <s v="Hong Kong Students Photography Contest"/>
    <s v="第三十一屆全港學生公開攝影比賽相片展覽"/>
    <s v="第三十一屆全港學生公開攝影比賽相片展覽"/>
    <s v="n.a."/>
    <s v="n.a."/>
    <d v="2011-05-23T00:00:00"/>
    <d v="2011-05-27T00:00:00"/>
    <n v="2011"/>
    <n v="5"/>
    <n v="0"/>
    <s v="Hong Kong Baptist University Photographic Association"/>
    <s v="香港浸會大學攝影學會"/>
    <s v="n.a"/>
    <s v="n.a"/>
    <s v="n.a"/>
    <s v="n.a"/>
    <s v="n.a"/>
    <s v="n.a"/>
    <s v="n.a"/>
    <s v="n.a"/>
  </r>
  <r>
    <s v="1112"/>
    <s v="11120306"/>
    <m/>
    <n v="0"/>
    <s v="Local"/>
    <s v="本地 "/>
    <m/>
    <m/>
    <x v="7"/>
    <x v="90"/>
    <m/>
    <s v="PA"/>
    <x v="5"/>
    <s v="Photography"/>
    <s v="攝影"/>
    <s v="n.a."/>
    <s v="n.a."/>
    <s v="(Photo Exhibition)"/>
    <s v="我手影我心"/>
    <s v="我手影我心"/>
    <s v="n.a."/>
    <s v="n.a."/>
    <d v="2011-05-24T00:00:00"/>
    <d v="2011-05-26T00:00:00"/>
    <n v="2011"/>
    <n v="5"/>
    <n v="0"/>
    <s v="Shek Kip Mei Lutheran Centre for the Blind"/>
    <s v="路得會石硤尾失明者中心"/>
    <s v="n.a"/>
    <s v="n.a"/>
    <s v="n.a"/>
    <s v="n.a"/>
    <s v="n.a"/>
    <s v="n.a"/>
    <s v="n.a"/>
    <s v="n.a"/>
  </r>
  <r>
    <s v="1112"/>
    <s v="11120307"/>
    <m/>
    <n v="0"/>
    <s v="Local"/>
    <s v="本地 "/>
    <m/>
    <m/>
    <x v="7"/>
    <x v="90"/>
    <m/>
    <s v="PA"/>
    <x v="5"/>
    <s v="Photography"/>
    <s v="攝影"/>
    <s v="n.a."/>
    <s v="n.a."/>
    <s v="GAAHK Photo Competition &amp; Exhibition 2011"/>
    <s v="香港德國校友會攝影比賽展覽"/>
    <s v="香港德國校友會攝影比賽展覽"/>
    <s v="n.a."/>
    <s v="n.a."/>
    <d v="2011-05-27T00:00:00"/>
    <d v="2011-05-28T00:00:00"/>
    <n v="2011"/>
    <n v="5"/>
    <n v="0"/>
    <s v="German Alumni Association Hong Kong"/>
    <s v="香港德國校友會"/>
    <s v="n.a"/>
    <s v="n.a"/>
    <s v="n.a"/>
    <s v="n.a"/>
    <s v="n.a"/>
    <s v="n.a"/>
    <s v="n.a"/>
    <s v="n.a"/>
  </r>
  <r>
    <s v="1112"/>
    <s v="11120308"/>
    <m/>
    <n v="0"/>
    <s v="Local"/>
    <s v="本地 "/>
    <m/>
    <m/>
    <x v="7"/>
    <x v="90"/>
    <m/>
    <s v="PA"/>
    <x v="5"/>
    <s v="Chinese Painting, Calligraphy and Seal Carving"/>
    <s v="書畫篆刻"/>
    <s v="n.a."/>
    <s v="n.a."/>
    <s v="(Chinese Painting Exhibition)"/>
    <s v="國畫展覽《悅藝2011之彩》"/>
    <s v="國畫展覽《悅藝2011之彩》"/>
    <s v="n.a."/>
    <s v="n.a."/>
    <d v="2011-05-27T00:00:00"/>
    <d v="2011-05-29T00:00:00"/>
    <n v="2011"/>
    <n v="5"/>
    <n v="0"/>
    <s v="Joyful Arts Gathering"/>
    <s v="悅藝集"/>
    <s v="n.a"/>
    <s v="n.a"/>
    <s v="n.a"/>
    <s v="n.a"/>
    <s v="n.a"/>
    <s v="n.a"/>
    <s v="n.a"/>
    <s v="n.a"/>
  </r>
  <r>
    <s v="1112"/>
    <s v="11120309"/>
    <m/>
    <n v="0"/>
    <s v="Local"/>
    <s v="本地 "/>
    <m/>
    <m/>
    <x v="7"/>
    <x v="90"/>
    <m/>
    <s v="PA"/>
    <x v="5"/>
    <s v="Photography"/>
    <s v="攝影"/>
    <s v="n.a."/>
    <s v="n.a."/>
    <s v="Photo In Member Exhibition 2011"/>
    <s v="圖現社會員作品相展2011"/>
    <s v="圖現社會員作品相展2011"/>
    <s v="n.a."/>
    <s v="n.a."/>
    <d v="2011-05-28T00:00:00"/>
    <d v="2011-05-30T00:00:00"/>
    <n v="2011"/>
    <n v="5"/>
    <n v="0"/>
    <s v="Photo In Club"/>
    <s v="圖現社"/>
    <s v="n.a"/>
    <s v="n.a"/>
    <s v="n.a"/>
    <s v="n.a"/>
    <s v="n.a"/>
    <s v="n.a"/>
    <s v="n.a"/>
    <s v="n.a"/>
  </r>
  <r>
    <s v="1112"/>
    <s v="11120310"/>
    <m/>
    <n v="0"/>
    <s v="Local"/>
    <s v="本地 "/>
    <m/>
    <m/>
    <x v="7"/>
    <x v="90"/>
    <m/>
    <s v="PA"/>
    <x v="5"/>
    <s v="Children Art"/>
    <s v="兒童藝術"/>
    <s v="n.a."/>
    <s v="n.a."/>
    <s v="(Students' Artwork Exhibition)"/>
    <s v="（學生藝術作品展覽）"/>
    <s v="（學生藝術作品展覽）"/>
    <s v="n.a."/>
    <s v="n.a."/>
    <d v="2011-05-29T00:00:00"/>
    <d v="2011-05-30T00:00:00"/>
    <n v="2011"/>
    <n v="5"/>
    <n v="0"/>
    <s v="CCC Chi To Church Kei Pok Kindergarten"/>
    <s v="中華基督教會香港志道堂基博幼稚園（將軍澳）"/>
    <s v="n.a"/>
    <s v="n.a"/>
    <s v="n.a"/>
    <s v="n.a"/>
    <s v="n.a"/>
    <s v="n.a"/>
    <s v="n.a"/>
    <s v="n.a"/>
  </r>
  <r>
    <s v="1112"/>
    <s v="11120311"/>
    <m/>
    <n v="0"/>
    <s v="Local"/>
    <s v="本地 "/>
    <m/>
    <m/>
    <x v="7"/>
    <x v="90"/>
    <m/>
    <s v="PA"/>
    <x v="5"/>
    <s v="Painting"/>
    <s v="繪畫"/>
    <s v="n.a."/>
    <s v="n.a."/>
    <s v="Embrace Nature Painting Exhibition"/>
    <s v="《親親大地》繪畫展覽"/>
    <s v="《親親大地》繪畫展覽"/>
    <s v="n.a."/>
    <s v="n.a."/>
    <d v="2011-06-03T00:00:00"/>
    <d v="2011-06-07T00:00:00"/>
    <n v="2011"/>
    <n v="6"/>
    <n v="0"/>
    <s v="Yew Chung Arts and Language Centre"/>
    <s v="耀中語藝教育中心"/>
    <s v="n.a"/>
    <s v="n.a"/>
    <s v="n.a"/>
    <s v="n.a"/>
    <s v="n.a"/>
    <s v="n.a"/>
    <s v="n.a"/>
    <s v="n.a"/>
  </r>
  <r>
    <s v="1112"/>
    <s v="11120312"/>
    <m/>
    <n v="0"/>
    <s v="Local"/>
    <s v="本地 "/>
    <m/>
    <m/>
    <x v="7"/>
    <x v="90"/>
    <m/>
    <s v="PA"/>
    <x v="5"/>
    <s v="Children Art"/>
    <s v="兒童藝術"/>
    <s v="n.a."/>
    <s v="n.a."/>
    <s v="Children's Painting Exhibition"/>
    <s v="新航黃埔幼兒學校二十周年校慶暨《童心童創》兒童畫展"/>
    <s v="新航黃埔幼兒學校二十周年校慶暨《童心童創》兒童畫展"/>
    <s v="n.a."/>
    <s v="n.a."/>
    <d v="2011-06-05T00:00:00"/>
    <d v="2011-06-06T00:00:00"/>
    <n v="2011"/>
    <n v="6"/>
    <n v="0"/>
    <s v="Hong Kong Society for the Protection of Children SIA Whampoa Nursey School"/>
    <s v="香港保護兒童會新航黃埔幼兒學校"/>
    <s v="n.a"/>
    <s v="n.a"/>
    <s v="n.a"/>
    <s v="n.a"/>
    <s v="n.a"/>
    <s v="n.a"/>
    <s v="n.a"/>
    <s v="n.a"/>
  </r>
  <r>
    <s v="1112"/>
    <s v="11120313"/>
    <m/>
    <n v="0"/>
    <s v="Local"/>
    <s v="本地 "/>
    <m/>
    <m/>
    <x v="7"/>
    <x v="90"/>
    <m/>
    <s v="PA"/>
    <x v="5"/>
    <s v="Chinese Painting, Calligraphy and Seal Carving"/>
    <s v="書畫篆刻"/>
    <s v="n.a."/>
    <s v="n.a."/>
    <s v="Chinese Painting Exhibition"/>
    <s v="林勇遜作品展"/>
    <s v="林勇遜作品展"/>
    <s v="n.a."/>
    <s v="n.a."/>
    <d v="2011-06-10T00:00:00"/>
    <d v="2011-06-13T00:00:00"/>
    <n v="2011"/>
    <n v="6"/>
    <n v="0"/>
    <s v="Hong Kong Culture and Art Promotion Association"/>
    <s v="香港文化藝術推廣協會"/>
    <s v="n.a"/>
    <s v="n.a"/>
    <s v="n.a"/>
    <s v="n.a"/>
    <s v="n.a"/>
    <s v="n.a"/>
    <s v="n.a"/>
    <s v="n.a"/>
  </r>
  <r>
    <s v="1112"/>
    <s v="11120314"/>
    <m/>
    <n v="0"/>
    <s v="Local"/>
    <s v="本地 "/>
    <m/>
    <m/>
    <x v="7"/>
    <x v="90"/>
    <m/>
    <s v="PA"/>
    <x v="5"/>
    <s v="Photography"/>
    <s v="攝影"/>
    <s v="n.a."/>
    <s v="n.a."/>
    <s v="Photo Exhibition"/>
    <s v="香港華人基督教聯會真道書院師生聯展2011"/>
    <s v="香港華人基督教聯會真道書院師生聯展2011"/>
    <s v="n.a."/>
    <s v="n.a."/>
    <d v="2011-06-14T00:00:00"/>
    <d v="2011-06-16T00:00:00"/>
    <n v="2011"/>
    <n v="6"/>
    <n v="0"/>
    <s v="HKCCCU Logos Academy"/>
    <s v="香港華人基督教聯會真道書院"/>
    <s v="n.a"/>
    <s v="n.a"/>
    <s v="n.a"/>
    <s v="n.a"/>
    <s v="n.a"/>
    <s v="n.a"/>
    <s v="n.a"/>
    <s v="n.a"/>
  </r>
  <r>
    <s v="1112"/>
    <s v="11120029b"/>
    <m/>
    <n v="1"/>
    <s v="Local"/>
    <s v="本地 "/>
    <m/>
    <m/>
    <x v="7"/>
    <x v="90"/>
    <m/>
    <s v="PA"/>
    <x v="5"/>
    <s v="Mixed Art-forms"/>
    <s v="綜合展"/>
    <s v="n.a."/>
    <s v="n.a."/>
    <s v="Diocesan Boys' School Primary Division Art Exhibition 2011 Future Marvels"/>
    <s v="拔萃男書院附屬小學學生視藝創作展覽"/>
    <s v="拔萃男書院附屬小學學生視藝創作展覽"/>
    <s v="n.a."/>
    <s v="n.a."/>
    <d v="2011-06-15T00:00:00"/>
    <d v="2011-06-17T00:00:00"/>
    <n v="2011"/>
    <n v="6"/>
    <n v="0"/>
    <s v="Diocesan Boys' School"/>
    <s v="拔萃男書院"/>
    <s v="n.a"/>
    <s v="n.a"/>
    <s v="n.a"/>
    <s v="n.a"/>
    <s v="n.a"/>
    <s v="n.a"/>
    <s v="n.a"/>
    <s v="n.a"/>
  </r>
  <r>
    <s v="1112"/>
    <s v="11120316"/>
    <m/>
    <n v="0"/>
    <s v="Local"/>
    <s v="本地 "/>
    <m/>
    <m/>
    <x v="7"/>
    <x v="90"/>
    <m/>
    <s v="PA"/>
    <x v="5"/>
    <s v="Photography"/>
    <s v="攝影"/>
    <s v="n.a."/>
    <s v="n.a."/>
    <s v="Photo Exhibition"/>
    <s v="柳州風情攝影展覽"/>
    <s v="柳州風情攝影展覽"/>
    <s v="n.a."/>
    <s v="n.a."/>
    <d v="2011-06-17T00:00:00"/>
    <d v="2011-06-19T00:00:00"/>
    <n v="2011"/>
    <n v="6"/>
    <n v="0"/>
    <s v="The Caring Heart Photographic Society"/>
    <s v="心連大地攝影會"/>
    <s v="n.a"/>
    <s v="n.a"/>
    <s v="n.a"/>
    <s v="n.a"/>
    <s v="n.a"/>
    <s v="n.a"/>
    <s v="n.a"/>
    <s v="n.a"/>
  </r>
  <r>
    <s v="1112"/>
    <s v="11120317"/>
    <m/>
    <n v="0"/>
    <s v="Local"/>
    <s v="本地 "/>
    <m/>
    <m/>
    <x v="7"/>
    <x v="90"/>
    <m/>
    <s v="PA"/>
    <x v="5"/>
    <s v="Photography"/>
    <s v="攝影"/>
    <s v="n.a."/>
    <s v="n.a."/>
    <s v="A Digital Pathway from Choi Shek Lane - Hong Kong Heritage"/>
    <s v="從彩石里出發－香港古蹟遊"/>
    <s v="從彩石里出發－香港古蹟遊"/>
    <s v="n.a."/>
    <s v="n.a."/>
    <d v="2011-06-18T00:00:00"/>
    <d v="2011-06-19T00:00:00"/>
    <n v="2011"/>
    <n v="6"/>
    <n v="0"/>
    <s v="St. Joseph's Anglo-Chinese Primary School"/>
    <s v="聖約瑟英文小學"/>
    <s v="n.a"/>
    <s v="n.a"/>
    <s v="n.a"/>
    <s v="n.a"/>
    <s v="n.a"/>
    <s v="n.a"/>
    <s v="n.a"/>
    <s v="n.a"/>
  </r>
  <r>
    <s v="1112"/>
    <s v="11120318"/>
    <m/>
    <n v="0"/>
    <s v="Local"/>
    <s v="本地 "/>
    <m/>
    <m/>
    <x v="7"/>
    <x v="90"/>
    <m/>
    <s v="PA"/>
    <x v="5"/>
    <s v="Painting"/>
    <s v="繪畫"/>
    <s v="n.a."/>
    <s v="n.a."/>
    <s v="M3M Exhibition - Mexican 3 Moments (Hong Kong) (Contemporary Mexican Painting Exhibition by Lorena Rodriguez, Danial Romera and David Garza)"/>
    <s v="墨西哥仨刻（香港）－墨西哥當代油畫展"/>
    <s v="墨西哥仨刻（香港）－墨西哥當代油畫展"/>
    <s v="n.a."/>
    <s v="n.a."/>
    <d v="2011-06-20T00:00:00"/>
    <d v="2011-06-23T00:00:00"/>
    <n v="2011"/>
    <n v="6"/>
    <n v="0"/>
    <s v="n.a"/>
    <s v="墨西哥駐香港總領事館"/>
    <s v="n.a"/>
    <s v="n.a"/>
    <s v="n.a"/>
    <s v="n.a"/>
    <s v="n.a"/>
    <s v="n.a"/>
    <s v="n.a"/>
    <s v="n.a"/>
  </r>
  <r>
    <s v="1112"/>
    <s v="11120319"/>
    <m/>
    <n v="0"/>
    <s v="Local"/>
    <s v="本地 "/>
    <m/>
    <m/>
    <x v="7"/>
    <x v="90"/>
    <m/>
    <s v="PA"/>
    <x v="5"/>
    <s v="Mixed Art-forms"/>
    <s v="綜合展"/>
    <s v="n.a."/>
    <s v="n.a."/>
    <s v="CCC Kei Yuen College Students' Creative Artworks Exhibition"/>
    <s v="中華基督教會基元中學視覺藝術科學生創作展"/>
    <s v="中華基督教會基元中學視覺藝術科學生創作展"/>
    <s v="n.a."/>
    <s v="n.a."/>
    <d v="2011-06-24T00:00:00"/>
    <d v="2011-06-30T00:00:00"/>
    <n v="2011"/>
    <n v="6"/>
    <n v="0"/>
    <s v="CCC Kei Yuen College"/>
    <s v="中華基督教會基元中學"/>
    <s v="n.a"/>
    <s v="n.a"/>
    <s v="n.a"/>
    <s v="n.a"/>
    <s v="n.a"/>
    <s v="n.a"/>
    <s v="n.a"/>
    <s v="n.a"/>
  </r>
  <r>
    <s v="1112"/>
    <s v="11120320"/>
    <m/>
    <n v="0"/>
    <s v="Local"/>
    <s v="本地 "/>
    <m/>
    <m/>
    <x v="7"/>
    <x v="90"/>
    <m/>
    <s v="PA"/>
    <x v="5"/>
    <s v="Photography"/>
    <s v="攝影"/>
    <s v="n.a."/>
    <s v="n.a."/>
    <s v="Telling Stories through Camera"/>
    <s v="光影說故事"/>
    <s v="光影說故事"/>
    <s v="n.a."/>
    <s v="n.a."/>
    <d v="2011-07-01T00:00:00"/>
    <d v="2011-07-03T00:00:00"/>
    <n v="2011"/>
    <n v="7"/>
    <n v="0"/>
    <s v="Hong Kong Christian Service Kwun Tong Vocational Training Centre"/>
    <s v="香港基督教服務處觀塘職業訓練中心"/>
    <s v="n.a"/>
    <s v="n.a"/>
    <s v="n.a"/>
    <s v="n.a"/>
    <s v="n.a"/>
    <s v="n.a"/>
    <s v="n.a"/>
    <s v="n.a"/>
  </r>
  <r>
    <s v="1112"/>
    <s v="11120321"/>
    <m/>
    <n v="0"/>
    <s v="Local"/>
    <s v="本地 "/>
    <m/>
    <m/>
    <x v="7"/>
    <x v="90"/>
    <m/>
    <s v="PA"/>
    <x v="5"/>
    <s v="Chinese Painting, Calligraphy and Seal Carving"/>
    <s v="書畫篆刻"/>
    <s v="n.a."/>
    <s v="n.a."/>
    <s v="Joyous Bishop Walsh Chinese Painting and Calligraphy Exhibition"/>
    <s v="《樂聚華德》中國書畫作品展"/>
    <s v="《樂聚華德》中國書畫作品展"/>
    <s v="n.a."/>
    <s v="n.a."/>
    <d v="2011-07-04T00:00:00"/>
    <d v="2011-07-06T00:00:00"/>
    <n v="2011"/>
    <n v="7"/>
    <n v="0"/>
    <s v="Bishop Walsh School"/>
    <s v="華德學校"/>
    <s v="n.a"/>
    <s v="n.a"/>
    <s v="n.a"/>
    <s v="n.a"/>
    <s v="n.a"/>
    <s v="n.a"/>
    <s v="n.a"/>
    <s v="n.a"/>
  </r>
  <r>
    <s v="1112"/>
    <s v="11120322"/>
    <m/>
    <n v="0"/>
    <s v="Local"/>
    <s v="本地 "/>
    <m/>
    <m/>
    <x v="7"/>
    <x v="90"/>
    <m/>
    <s v="PA"/>
    <x v="5"/>
    <s v="Photography"/>
    <s v="攝影"/>
    <s v="n.a."/>
    <s v="n.a."/>
    <s v="Photo Exhibition"/>
    <s v="感恩拍拍2.0《感動一刻在香港》攝影展"/>
    <s v="感恩拍拍2.0《感動一刻在香港》攝影展"/>
    <s v="n.a."/>
    <s v="n.a."/>
    <d v="2011-07-04T00:00:00"/>
    <d v="2011-07-06T00:00:00"/>
    <n v="2011"/>
    <n v="7"/>
    <n v="0"/>
    <s v="True Light Girls' College"/>
    <s v="真光女書院"/>
    <s v="n.a"/>
    <s v="n.a"/>
    <s v="n.a"/>
    <s v="n.a"/>
    <s v="n.a"/>
    <s v="n.a"/>
    <s v="n.a"/>
    <s v="n.a"/>
  </r>
  <r>
    <s v="1112"/>
    <s v="11120323"/>
    <m/>
    <n v="0"/>
    <s v="Local"/>
    <s v="本地 "/>
    <m/>
    <m/>
    <x v="7"/>
    <x v="90"/>
    <m/>
    <s v="PA"/>
    <x v="5"/>
    <s v="Mixed Art-forms"/>
    <s v="綜合展"/>
    <s v="n.a."/>
    <s v="n.a."/>
    <s v="Art Exhibition"/>
    <s v="聯校創作展"/>
    <s v="聯校創作展"/>
    <s v="n.a."/>
    <s v="n.a."/>
    <d v="2011-07-04T00:00:00"/>
    <d v="2011-07-07T00:00:00"/>
    <n v="2011"/>
    <n v="7"/>
    <n v="0"/>
    <s v="Lung Cheung Government Secondary School"/>
    <s v="龍翔官立中學"/>
    <s v="n.a"/>
    <s v="n.a"/>
    <s v="n.a"/>
    <s v="n.a"/>
    <s v="n.a"/>
    <s v="n.a"/>
    <s v="n.a"/>
    <s v="n.a"/>
  </r>
  <r>
    <s v="1112"/>
    <s v="11120324"/>
    <m/>
    <n v="0"/>
    <s v="Local"/>
    <s v="本地 "/>
    <m/>
    <m/>
    <x v="7"/>
    <x v="90"/>
    <m/>
    <s v="PA"/>
    <x v="5"/>
    <s v="Mixed Art-forms"/>
    <s v="綜合展"/>
    <s v="n.a."/>
    <s v="n.a."/>
    <s v="Tseung Kwan O's GOT Talent"/>
    <s v="藝之達人"/>
    <s v="藝之達人"/>
    <s v="n.a."/>
    <s v="n.a."/>
    <d v="2011-07-08T00:00:00"/>
    <d v="2011-07-13T00:00:00"/>
    <n v="2011"/>
    <n v="7"/>
    <n v="0"/>
    <s v="Tseung Kwan O Government Secondary School"/>
    <s v="將軍澳官立中學"/>
    <s v="n.a"/>
    <s v="n.a"/>
    <s v="n.a"/>
    <s v="n.a"/>
    <s v="n.a"/>
    <s v="n.a"/>
    <s v="n.a"/>
    <s v="n.a"/>
  </r>
  <r>
    <s v="1112"/>
    <s v="11120325"/>
    <m/>
    <n v="0"/>
    <s v="Local"/>
    <s v="本地 "/>
    <m/>
    <m/>
    <x v="7"/>
    <x v="90"/>
    <m/>
    <s v="PA"/>
    <x v="5"/>
    <s v="Painting"/>
    <s v="繪畫"/>
    <s v="n.a."/>
    <s v="n.a."/>
    <s v="Water &amp; Oil in Harmony"/>
    <s v="水油共融"/>
    <s v="水油共融"/>
    <s v="n.a."/>
    <s v="n.a."/>
    <d v="2011-07-09T00:00:00"/>
    <d v="2011-07-10T00:00:00"/>
    <n v="2011"/>
    <n v="7"/>
    <n v="0"/>
    <s v="Chu Lai Ping"/>
    <s v="朱麗萍"/>
    <s v="n.a"/>
    <s v="n.a"/>
    <s v="n.a"/>
    <s v="n.a"/>
    <s v="n.a"/>
    <s v="n.a"/>
    <s v="n.a"/>
    <s v="n.a"/>
  </r>
  <r>
    <s v="1112"/>
    <s v="11120326"/>
    <m/>
    <n v="0"/>
    <s v="Local"/>
    <s v="本地 "/>
    <m/>
    <m/>
    <x v="7"/>
    <x v="90"/>
    <m/>
    <s v="PA"/>
    <x v="5"/>
    <s v="Mixed Art-forms"/>
    <s v="綜合展"/>
    <s v="n.a."/>
    <s v="n.a."/>
    <s v="KOS 30 Visual Art Exhibition"/>
    <s v="啟愛30視藝展"/>
    <s v="啟愛30視藝展"/>
    <s v="n.a."/>
    <s v="n.a."/>
    <d v="2011-07-14T00:00:00"/>
    <d v="2011-07-16T00:00:00"/>
    <n v="2011"/>
    <n v="7"/>
    <n v="0"/>
    <s v="CCC Mongkok Church Kai Oi School"/>
    <s v="中華基督教會望覺堂啟愛學校"/>
    <s v="n.a"/>
    <s v="n.a"/>
    <s v="n.a"/>
    <s v="n.a"/>
    <s v="n.a"/>
    <s v="n.a"/>
    <s v="n.a"/>
    <s v="n.a"/>
  </r>
  <r>
    <s v="1112"/>
    <s v="11120327"/>
    <m/>
    <n v="0"/>
    <s v="Local"/>
    <s v="本地 "/>
    <m/>
    <m/>
    <x v="7"/>
    <x v="90"/>
    <m/>
    <s v="PA"/>
    <x v="5"/>
    <s v="Children Art"/>
    <s v="兒童藝術"/>
    <s v="n.a."/>
    <s v="n.a."/>
    <s v="Social Inclusion for Children - Mosaic Exhibition"/>
    <s v="《格‧愛‧有趣》兒童共融計劃之總結展覽"/>
    <s v="《格‧愛‧有趣》兒童共融計劃之總結展覽"/>
    <s v="n.a."/>
    <s v="n.a."/>
    <d v="2011-07-17T00:00:00"/>
    <d v="2011-07-17T00:00:00"/>
    <n v="2011"/>
    <n v="7"/>
    <n v="0"/>
    <s v="Stewards Limited"/>
    <s v="香港神托會"/>
    <s v="n.a"/>
    <s v="n.a"/>
    <s v="n.a"/>
    <s v="n.a"/>
    <s v="n.a"/>
    <s v="n.a"/>
    <s v="n.a"/>
    <s v="n.a"/>
  </r>
  <r>
    <s v="1112"/>
    <s v="11120328"/>
    <m/>
    <n v="0"/>
    <s v="Local"/>
    <s v="本地 "/>
    <m/>
    <m/>
    <x v="7"/>
    <x v="90"/>
    <m/>
    <s v="PA"/>
    <x v="5"/>
    <s v="Painting"/>
    <s v="繪畫"/>
    <s v="n.a."/>
    <s v="n.a."/>
    <s v="Painting Exhibition"/>
    <s v="親子書畫情"/>
    <s v="親子書畫情"/>
    <s v="n.a."/>
    <s v="n.a."/>
    <d v="2011-07-18T00:00:00"/>
    <d v="2011-07-19T00:00:00"/>
    <n v="2011"/>
    <n v="7"/>
    <n v="0"/>
    <s v="Tung Wah Group of Hospitals Nickon Kindergarten"/>
    <s v="東華三院力勤幼稚園"/>
    <s v="n.a"/>
    <s v="n.a"/>
    <s v="n.a"/>
    <s v="n.a"/>
    <s v="n.a"/>
    <s v="n.a"/>
    <s v="n.a"/>
    <s v="n.a"/>
  </r>
  <r>
    <s v="1112"/>
    <s v="11120329"/>
    <m/>
    <n v="0"/>
    <s v="Local"/>
    <s v="本地 "/>
    <m/>
    <m/>
    <x v="7"/>
    <x v="90"/>
    <m/>
    <s v="PA"/>
    <x v="5"/>
    <s v="Children Art"/>
    <s v="兒童藝術"/>
    <s v="n.a."/>
    <s v="n.a."/>
    <s v="Painting Exhibition"/>
    <s v="童心童真"/>
    <s v="童心童真"/>
    <s v="n.a."/>
    <s v="n.a."/>
    <d v="2011-07-22T00:00:00"/>
    <d v="2011-07-24T00:00:00"/>
    <n v="2011"/>
    <n v="7"/>
    <n v="0"/>
    <s v="Infinity Learning"/>
    <s v="苗成長教室"/>
    <s v="n.a"/>
    <s v="n.a"/>
    <s v="n.a"/>
    <s v="n.a"/>
    <s v="n.a"/>
    <s v="n.a"/>
    <s v="n.a"/>
    <s v="n.a"/>
  </r>
  <r>
    <s v="1112"/>
    <s v="11120330"/>
    <m/>
    <n v="0"/>
    <s v="Local"/>
    <s v="本地 "/>
    <m/>
    <m/>
    <x v="7"/>
    <x v="90"/>
    <m/>
    <s v="PA"/>
    <x v="5"/>
    <s v="Painting"/>
    <s v="繪畫"/>
    <s v="n.a."/>
    <s v="n.a."/>
    <s v="Summer of Art 2011"/>
    <s v="《藝術之夏‧造就童畫》畫展2011"/>
    <s v="《藝術之夏‧造就童畫》畫展2011"/>
    <s v="n.a."/>
    <s v="n.a."/>
    <d v="2011-07-22T00:00:00"/>
    <d v="2011-07-24T00:00:00"/>
    <n v="2011"/>
    <n v="7"/>
    <n v="0"/>
    <s v="Intelligent &amp; Creative Station"/>
    <s v="IC加油站"/>
    <s v="n.a"/>
    <s v="n.a"/>
    <s v="n.a"/>
    <s v="n.a"/>
    <s v="n.a"/>
    <s v="n.a"/>
    <s v="n.a"/>
    <s v="n.a"/>
  </r>
  <r>
    <s v="1112"/>
    <s v="11120331"/>
    <m/>
    <n v="0"/>
    <s v="Local"/>
    <s v="本地 "/>
    <m/>
    <m/>
    <x v="7"/>
    <x v="90"/>
    <m/>
    <s v="PA"/>
    <x v="5"/>
    <s v="Photography"/>
    <s v="攝影"/>
    <s v="n.a."/>
    <s v="n.a."/>
    <s v="Light &amp; Shadow @ I can do it - Photographic Show"/>
    <s v="光與影之《我都做得到》攝影展"/>
    <s v="光與影之《我都做得到》攝影展"/>
    <s v="n.a."/>
    <s v="n.a."/>
    <d v="2011-07-22T00:00:00"/>
    <d v="2011-07-25T00:00:00"/>
    <n v="2011"/>
    <n v="7"/>
    <n v="0"/>
    <s v="The Mental Health Association of Hong Kong"/>
    <s v="香港心理衞生會"/>
    <s v="n.a"/>
    <s v="n.a"/>
    <s v="n.a"/>
    <s v="n.a"/>
    <s v="n.a"/>
    <s v="n.a"/>
    <s v="n.a"/>
    <s v="n.a"/>
  </r>
  <r>
    <s v="1112"/>
    <s v="11120332"/>
    <m/>
    <n v="0"/>
    <s v="Local"/>
    <s v="本地 "/>
    <m/>
    <m/>
    <x v="7"/>
    <x v="90"/>
    <m/>
    <s v="PA"/>
    <x v="5"/>
    <s v="Painting"/>
    <s v="繪畫"/>
    <s v="n.a."/>
    <s v="n.a."/>
    <s v="Galaxy Exhibition of Art XI"/>
    <s v="集思藝展XI"/>
    <s v="集思藝展XI"/>
    <s v="n.a."/>
    <s v="n.a."/>
    <d v="2011-07-25T00:00:00"/>
    <d v="2011-07-28T00:00:00"/>
    <n v="2011"/>
    <n v="7"/>
    <n v="0"/>
    <s v="Galaxy"/>
    <s v="集思畫會"/>
    <s v="n.a"/>
    <s v="n.a"/>
    <s v="n.a"/>
    <s v="n.a"/>
    <s v="n.a"/>
    <s v="n.a"/>
    <s v="n.a"/>
    <s v="n.a"/>
  </r>
  <r>
    <s v="1112"/>
    <s v="11120333"/>
    <m/>
    <n v="0"/>
    <s v="Local"/>
    <s v="本地 "/>
    <m/>
    <m/>
    <x v="7"/>
    <x v="90"/>
    <m/>
    <s v="PA"/>
    <x v="5"/>
    <s v="Mixed Art-forms"/>
    <s v="綜合展"/>
    <s v="n.a."/>
    <s v="n.a."/>
    <s v="Community Connection Joint School Visual Arts Exhibition"/>
    <s v="《社區聯繫》聯校視覺藝科展"/>
    <s v="《社區聯繫》聯校視覺藝科展"/>
    <s v="n.a."/>
    <s v="n.a."/>
    <d v="2011-07-26T00:00:00"/>
    <d v="2011-08-01T00:00:00"/>
    <n v="2011"/>
    <n v="7"/>
    <n v="0"/>
    <s v="Kowloon Technical School"/>
    <s v="九龍工業學校"/>
    <s v="n.a"/>
    <s v="n.a"/>
    <s v="n.a"/>
    <s v="n.a"/>
    <s v="n.a"/>
    <s v="n.a"/>
    <s v="n.a"/>
    <s v="n.a"/>
  </r>
  <r>
    <s v="1112"/>
    <s v="11120334"/>
    <m/>
    <n v="0"/>
    <s v="Local"/>
    <s v="本地 "/>
    <m/>
    <m/>
    <x v="7"/>
    <x v="90"/>
    <m/>
    <s v="PA"/>
    <x v="5"/>
    <s v="Photography"/>
    <s v="攝影"/>
    <s v="n.a."/>
    <s v="n.a."/>
    <s v="Hong Kong Joint School Photographic Society Annual Exhibition"/>
    <s v="香港聯校攝影學會年度攝影展覽"/>
    <s v="香港聯校攝影學會年度攝影展覽"/>
    <s v="n.a."/>
    <s v="n.a."/>
    <d v="2011-07-29T00:00:00"/>
    <d v="2011-07-31T00:00:00"/>
    <n v="2011"/>
    <n v="7"/>
    <n v="0"/>
    <s v="Hong Kong Joint School Photographic Society"/>
    <s v="香港聯校攝影學會"/>
    <s v="n.a"/>
    <s v="n.a"/>
    <s v="n.a"/>
    <s v="n.a"/>
    <s v="n.a"/>
    <s v="n.a"/>
    <s v="n.a"/>
    <s v="n.a"/>
  </r>
  <r>
    <s v="1112"/>
    <s v="11120335"/>
    <m/>
    <n v="0"/>
    <s v="Local"/>
    <s v="本地 "/>
    <m/>
    <m/>
    <x v="7"/>
    <x v="90"/>
    <m/>
    <s v="PA"/>
    <x v="5"/>
    <s v="Design"/>
    <s v="設計"/>
    <s v="n.a."/>
    <s v="n.a."/>
    <s v="HKU SPACE Architecture Exhibition 2011"/>
    <s v="香港大學專業進修學院建築設計展2011"/>
    <s v="香港大學專業進修學院建築設計展2011"/>
    <s v="n.a."/>
    <s v="n.a."/>
    <d v="2011-07-30T00:00:00"/>
    <d v="2011-08-05T00:00:00"/>
    <n v="2011"/>
    <n v="7"/>
    <n v="0"/>
    <s v="Hong Kong University School of Professional and Continuing Education"/>
    <s v="香港大學專業進修學院"/>
    <s v="n.a"/>
    <s v="n.a"/>
    <s v="n.a"/>
    <s v="n.a"/>
    <s v="n.a"/>
    <s v="n.a"/>
    <s v="n.a"/>
    <s v="n.a"/>
  </r>
  <r>
    <s v="1112"/>
    <s v="11120336"/>
    <m/>
    <n v="0"/>
    <s v="Local"/>
    <s v="本地 "/>
    <m/>
    <m/>
    <x v="7"/>
    <x v="90"/>
    <m/>
    <s v="PA"/>
    <x v="5"/>
    <s v="Photography"/>
    <s v="攝影"/>
    <s v="n.a."/>
    <s v="n.a."/>
    <s v="Photo Exhibition"/>
    <s v="卓藝攝影會會員作品展"/>
    <s v="卓藝攝影會會員作品展"/>
    <s v="n.a."/>
    <s v="n.a."/>
    <d v="2011-08-06T00:00:00"/>
    <d v="2011-08-08T00:00:00"/>
    <n v="2011"/>
    <n v="8"/>
    <n v="0"/>
    <s v="Shining Art Photography Association"/>
    <s v="卓藝攝影會"/>
    <s v="n.a"/>
    <s v="n.a"/>
    <s v="n.a"/>
    <s v="n.a"/>
    <s v="n.a"/>
    <s v="n.a"/>
    <s v="n.a"/>
    <s v="n.a"/>
  </r>
  <r>
    <s v="1112"/>
    <s v="11120337"/>
    <m/>
    <n v="0"/>
    <s v="Local"/>
    <s v="本地 "/>
    <m/>
    <m/>
    <x v="7"/>
    <x v="90"/>
    <m/>
    <s v="PA"/>
    <x v="5"/>
    <s v="Painting"/>
    <s v="繪畫"/>
    <s v="n.a."/>
    <s v="n.a."/>
    <s v="Jean M. Wong for Arts Creative Arts Centre Student Arts"/>
    <s v="王仁曼藝仁行藝術中心畫展"/>
    <s v="王仁曼藝仁行藝術中心畫展"/>
    <s v="n.a."/>
    <s v="n.a."/>
    <d v="2011-08-08T00:00:00"/>
    <d v="2011-08-14T00:00:00"/>
    <n v="2011"/>
    <n v="8"/>
    <n v="0"/>
    <s v="The Tsinforn C. Wong Memorial Scholarship"/>
    <s v="王振芳紀念獎學金"/>
    <s v="n.a"/>
    <s v="n.a"/>
    <s v="n.a"/>
    <s v="n.a"/>
    <s v="n.a"/>
    <s v="n.a"/>
    <s v="n.a"/>
    <s v="n.a"/>
  </r>
  <r>
    <s v="1112"/>
    <s v="11120338"/>
    <m/>
    <n v="0"/>
    <s v="Local"/>
    <s v="本地 "/>
    <m/>
    <m/>
    <x v="7"/>
    <x v="90"/>
    <m/>
    <s v="PA"/>
    <x v="5"/>
    <s v="Chinese Painting, Calligraphy and Seal Carving"/>
    <s v="書畫篆刻"/>
    <s v="n.a."/>
    <s v="n.a."/>
    <s v="Chinese Painting and Calligraphy Exhibition"/>
    <s v="學不輟書畫展2011"/>
    <s v="學不輟書畫展2011"/>
    <s v="n.a."/>
    <s v="n.a."/>
    <d v="2011-08-09T00:00:00"/>
    <d v="2011-08-11T00:00:00"/>
    <n v="2011"/>
    <n v="8"/>
    <n v="0"/>
    <s v="Tai Chi Society"/>
    <s v="太極之友會"/>
    <s v="n.a"/>
    <s v="n.a"/>
    <s v="n.a"/>
    <s v="n.a"/>
    <s v="n.a"/>
    <s v="n.a"/>
    <s v="n.a"/>
    <s v="n.a"/>
  </r>
  <r>
    <s v="1112"/>
    <s v="11120339"/>
    <m/>
    <n v="0"/>
    <s v="Local"/>
    <s v="本地 "/>
    <m/>
    <m/>
    <x v="7"/>
    <x v="90"/>
    <m/>
    <s v="PA"/>
    <x v="5"/>
    <s v="Chinese Painting, Calligraphy and Seal Carving"/>
    <s v="書畫篆刻"/>
    <s v="n.a."/>
    <s v="n.a."/>
    <s v="Hong Kong Cai Mek Arts Society Painting Association Exhibition 2011"/>
    <s v="香港彩墨藝術學會畫展2011"/>
    <s v="香港彩墨藝術學會畫展2011"/>
    <s v="n.a."/>
    <s v="n.a."/>
    <d v="2011-08-12T00:00:00"/>
    <d v="2011-08-14T00:00:00"/>
    <n v="2011"/>
    <n v="8"/>
    <n v="0"/>
    <s v="Hong Kong Cai Mek Arts Society"/>
    <s v="香港彩墨藝術學會"/>
    <s v="n.a"/>
    <s v="n.a"/>
    <s v="n.a"/>
    <s v="n.a"/>
    <s v="n.a"/>
    <s v="n.a"/>
    <s v="n.a"/>
    <s v="n.a"/>
  </r>
  <r>
    <s v="1112"/>
    <s v="11120340"/>
    <m/>
    <n v="0"/>
    <s v="Local"/>
    <s v="本地 "/>
    <m/>
    <m/>
    <x v="7"/>
    <x v="90"/>
    <m/>
    <s v="PA"/>
    <x v="5"/>
    <s v="Mixed Art-forms"/>
    <s v="綜合展"/>
    <s v="n.a."/>
    <s v="n.a."/>
    <s v="Greenery Visual Art Exhibition"/>
    <s v="青苗視覺藝術展"/>
    <s v="青苗視覺藝術展"/>
    <s v="n.a."/>
    <s v="n.a."/>
    <d v="2011-08-15T00:00:00"/>
    <d v="2011-08-17T00:00:00"/>
    <n v="2011"/>
    <n v="8"/>
    <n v="0"/>
    <s v="Greenery Music (To Kwa Wan) Limited"/>
    <s v="青苗琴行（土瓜灣）有限公司"/>
    <s v="n.a"/>
    <s v="n.a"/>
    <s v="n.a"/>
    <s v="n.a"/>
    <s v="n.a"/>
    <s v="n.a"/>
    <s v="n.a"/>
    <s v="n.a"/>
  </r>
  <r>
    <s v="1112"/>
    <s v="11120341"/>
    <m/>
    <n v="0"/>
    <s v="Local"/>
    <s v="本地 "/>
    <m/>
    <m/>
    <x v="7"/>
    <x v="90"/>
    <m/>
    <s v="PA"/>
    <x v="5"/>
    <s v="Mixed Art-forms"/>
    <s v="綜合展"/>
    <s v="n.a."/>
    <s v="n.a."/>
    <s v="Silent Voice Art Exhibition"/>
    <s v="默「筆」作聲－性暴力受害人藝術作品展"/>
    <s v="默「筆」作聲－性暴力受害人藝術作品展"/>
    <s v="n.a."/>
    <s v="n.a."/>
    <d v="2011-08-15T00:00:00"/>
    <d v="2011-08-21T00:00:00"/>
    <n v="2011"/>
    <n v="8"/>
    <n v="0"/>
    <s v="Tung Wah Group of Hospitals CEASE Crisis Centre"/>
    <s v="東華三院芷若園"/>
    <s v="n.a"/>
    <s v="n.a"/>
    <s v="n.a"/>
    <s v="n.a"/>
    <s v="n.a"/>
    <s v="n.a"/>
    <s v="n.a"/>
    <s v="n.a"/>
  </r>
  <r>
    <s v="1112"/>
    <s v="11120342"/>
    <m/>
    <n v="0"/>
    <s v="Local"/>
    <s v="本地 "/>
    <m/>
    <m/>
    <x v="7"/>
    <x v="90"/>
    <m/>
    <s v="PA"/>
    <x v="5"/>
    <s v="Chinese Painting, Calligraphy and Seal Carving"/>
    <s v="書畫篆刻"/>
    <s v="n.a."/>
    <s v="n.a."/>
    <s v="Chinese Ink Painting Exhibition"/>
    <s v="卿詩月韻二人展"/>
    <s v="卿詩月韻二人展"/>
    <s v="n.a."/>
    <s v="n.a."/>
    <d v="2011-08-18T00:00:00"/>
    <d v="2011-08-19T00:00:00"/>
    <n v="2011"/>
    <n v="8"/>
    <n v="0"/>
    <s v="Rand Tai Yuet Ngor Wanda"/>
    <s v="戴月娥"/>
    <s v="n.a"/>
    <s v="n.a"/>
    <s v="n.a"/>
    <s v="n.a"/>
    <s v="n.a"/>
    <s v="n.a"/>
    <s v="n.a"/>
    <s v="n.a"/>
  </r>
  <r>
    <s v="1112"/>
    <s v="11120343"/>
    <m/>
    <n v="0"/>
    <s v="Local"/>
    <s v="本地 "/>
    <m/>
    <m/>
    <x v="7"/>
    <x v="90"/>
    <m/>
    <s v="PA"/>
    <x v="5"/>
    <s v="Chinese Painting, Calligraphy and Seal Carving"/>
    <s v="書畫篆刻"/>
    <s v="n.a."/>
    <s v="n.a."/>
    <s v="Chinese Painting Exhibition"/>
    <s v="師生美術展"/>
    <s v="師生美術展"/>
    <s v="n.a."/>
    <s v="n.a."/>
    <d v="2011-08-19T00:00:00"/>
    <d v="2011-08-21T00:00:00"/>
    <n v="2011"/>
    <n v="8"/>
    <n v="0"/>
    <s v="Funnyland Chinese Exhibition"/>
    <s v="春曉國畫會"/>
    <s v="n.a"/>
    <s v="n.a"/>
    <s v="n.a"/>
    <s v="n.a"/>
    <s v="n.a"/>
    <s v="n.a"/>
    <s v="n.a"/>
    <s v="n.a"/>
  </r>
  <r>
    <s v="1112"/>
    <s v="11120344"/>
    <m/>
    <n v="0"/>
    <s v="Local"/>
    <s v="本地 "/>
    <m/>
    <m/>
    <x v="7"/>
    <x v="90"/>
    <m/>
    <s v="PA"/>
    <x v="5"/>
    <s v="Photography"/>
    <s v="攝影"/>
    <s v="n.a."/>
    <s v="n.a."/>
    <s v="Photo Exhibition 2011 of The Evergreen Photo Club of Hong Kong"/>
    <s v="香港勁松攝影社2011年度社員作品聯合展覽"/>
    <s v="香港勁松攝影社2011年度社員作品聯合展覽"/>
    <s v="n.a."/>
    <s v="n.a."/>
    <d v="2011-08-20T00:00:00"/>
    <d v="2011-08-22T00:00:00"/>
    <n v="2011"/>
    <n v="8"/>
    <n v="0"/>
    <s v="The Evergreen Photo Club of Hong Kong"/>
    <s v="香港勁松攝影社"/>
    <s v="n.a"/>
    <s v="n.a"/>
    <s v="n.a"/>
    <s v="n.a"/>
    <s v="n.a"/>
    <s v="n.a"/>
    <s v="n.a"/>
    <s v="n.a"/>
  </r>
  <r>
    <s v="1112"/>
    <s v="11120345"/>
    <m/>
    <n v="0"/>
    <s v="Local"/>
    <s v="本地 "/>
    <m/>
    <m/>
    <x v="7"/>
    <x v="90"/>
    <m/>
    <s v="PA"/>
    <x v="5"/>
    <s v="Painting"/>
    <s v="繪畫"/>
    <s v="n.a."/>
    <s v="n.a."/>
    <s v="Water Colours Exhibition of Tina CHONG"/>
    <s v="莊綺華水彩畫展"/>
    <s v="莊綺華水彩畫展"/>
    <s v="n.a."/>
    <s v="n.a."/>
    <d v="2011-08-22T00:00:00"/>
    <d v="2011-08-23T00:00:00"/>
    <n v="2011"/>
    <n v="8"/>
    <n v="0"/>
    <s v="Painters' Journey of Hong Kong"/>
    <s v="香港畫家之旅畫會"/>
    <s v="n.a"/>
    <s v="n.a"/>
    <s v="n.a"/>
    <s v="n.a"/>
    <s v="n.a"/>
    <s v="n.a"/>
    <s v="n.a"/>
    <s v="n.a"/>
  </r>
  <r>
    <s v="1112"/>
    <s v="11120346"/>
    <m/>
    <n v="0"/>
    <s v="Local"/>
    <s v="本地 "/>
    <m/>
    <m/>
    <x v="7"/>
    <x v="90"/>
    <m/>
    <s v="PA"/>
    <x v="5"/>
    <s v="Photography"/>
    <s v="攝影"/>
    <s v="n.a."/>
    <s v="n.a."/>
    <s v="Kid Photographer Photo Installation Exhibition"/>
    <s v="童‧影‧想攝影裝置展覽"/>
    <s v="童‧影‧想攝影裝置展覽"/>
    <s v="n.a."/>
    <s v="n.a."/>
    <d v="2011-08-22T00:00:00"/>
    <d v="2011-09-01T00:00:00"/>
    <n v="2011"/>
    <n v="8"/>
    <n v="0"/>
    <s v="Society for Community Organization"/>
    <s v="香港社區組織協會"/>
    <s v="n.a"/>
    <s v="n.a"/>
    <s v="n.a"/>
    <s v="n.a"/>
    <s v="n.a"/>
    <s v="n.a"/>
    <s v="n.a"/>
    <s v="n.a"/>
  </r>
  <r>
    <s v="1112"/>
    <s v="11120347"/>
    <m/>
    <n v="0"/>
    <s v="Local"/>
    <s v="本地 "/>
    <m/>
    <m/>
    <x v="7"/>
    <x v="90"/>
    <m/>
    <s v="PA"/>
    <x v="5"/>
    <s v="Children Art"/>
    <s v="兒童藝術"/>
    <s v="n.a."/>
    <s v="n.a."/>
    <s v="Children Drawing Exhibition"/>
    <s v="兒童畫展"/>
    <s v="兒童畫展"/>
    <s v="n.a."/>
    <s v="n.a."/>
    <d v="2011-08-24T00:00:00"/>
    <d v="2011-08-26T00:00:00"/>
    <n v="2011"/>
    <n v="8"/>
    <n v="0"/>
    <s v="Nice &amp; Wise Studio Limited"/>
    <s v="藝維思教育中心有限公司"/>
    <s v="n.a"/>
    <s v="n.a"/>
    <s v="n.a"/>
    <s v="n.a"/>
    <s v="n.a"/>
    <s v="n.a"/>
    <s v="n.a"/>
    <s v="n.a"/>
  </r>
  <r>
    <s v="1112"/>
    <s v="11120348"/>
    <m/>
    <n v="0"/>
    <s v="Local"/>
    <s v="本地 "/>
    <m/>
    <m/>
    <x v="7"/>
    <x v="90"/>
    <m/>
    <s v="PA"/>
    <x v="5"/>
    <s v="Painting"/>
    <s v="繪畫"/>
    <s v="n.a."/>
    <s v="n.a."/>
    <s v="Painting Exhibition"/>
    <s v="2011「回歸盃」香港藝術菁英繪畫展"/>
    <s v="2011「回歸盃」香港藝術菁英繪畫展"/>
    <s v="n.a."/>
    <s v="n.a."/>
    <d v="2011-08-27T00:00:00"/>
    <d v="2011-08-28T00:00:00"/>
    <n v="2011"/>
    <n v="8"/>
    <n v="0"/>
    <s v="Hong Kong Academy of Contemporary Art"/>
    <s v="香港當代藝術學院"/>
    <s v="n.a"/>
    <s v="n.a"/>
    <s v="n.a"/>
    <s v="n.a"/>
    <s v="n.a"/>
    <s v="n.a"/>
    <s v="n.a"/>
    <s v="n.a"/>
  </r>
  <r>
    <s v="1112"/>
    <s v="11120349"/>
    <m/>
    <n v="0"/>
    <s v="Local"/>
    <s v="本地 "/>
    <m/>
    <m/>
    <x v="7"/>
    <x v="90"/>
    <m/>
    <s v="PA"/>
    <x v="5"/>
    <s v="Photography"/>
    <s v="攝影"/>
    <s v="n.a."/>
    <s v="n.a."/>
    <s v="Photo Exhibition"/>
    <s v="長洲太平清醮公開攝影比賽獲獎作品展暨會員作品展"/>
    <s v="長洲太平清醮公開攝影比賽獲獎作品展暨會員作品展"/>
    <s v="n.a."/>
    <s v="n.a."/>
    <d v="2011-08-27T00:00:00"/>
    <d v="2011-08-28T00:00:00"/>
    <n v="2011"/>
    <n v="8"/>
    <n v="0"/>
    <s v="Cheung Chau Photographic Art"/>
    <s v="長洲影藝會"/>
    <s v="n.a"/>
    <s v="n.a"/>
    <s v="n.a"/>
    <s v="n.a"/>
    <s v="n.a"/>
    <s v="n.a"/>
    <s v="n.a"/>
    <s v="n.a"/>
  </r>
  <r>
    <s v="1112"/>
    <s v="11120350"/>
    <m/>
    <n v="0"/>
    <s v="Local"/>
    <s v="本地 "/>
    <m/>
    <m/>
    <x v="7"/>
    <x v="90"/>
    <m/>
    <s v="PA"/>
    <x v="5"/>
    <s v="Mixed Art-forms"/>
    <s v="綜合展"/>
    <s v="n.a."/>
    <s v="n.a."/>
    <s v="Parsons Arts Exhibition 2011"/>
    <s v="柏斯音樂基金會"/>
    <s v="柏斯音樂基金會"/>
    <s v="n.a."/>
    <s v="n.a."/>
    <d v="2011-08-29T00:00:00"/>
    <d v="2011-09-01T00:00:00"/>
    <n v="2011"/>
    <n v="8"/>
    <n v="0"/>
    <s v="Parsons Music Foundation"/>
    <s v="柏斯音樂基金會"/>
    <s v="n.a"/>
    <s v="n.a"/>
    <s v="n.a"/>
    <s v="n.a"/>
    <s v="n.a"/>
    <s v="n.a"/>
    <s v="n.a"/>
    <s v="n.a"/>
  </r>
  <r>
    <s v="1112"/>
    <s v="11120351"/>
    <m/>
    <n v="0"/>
    <s v="Local"/>
    <s v="本地 "/>
    <m/>
    <m/>
    <x v="7"/>
    <x v="90"/>
    <m/>
    <s v="PA"/>
    <x v="5"/>
    <s v="Design"/>
    <s v="設計"/>
    <s v="n.a."/>
    <s v="n.a."/>
    <s v="Eye-on Victoria Call for Victoria Harbour Icon Design - Roving Exhibition"/>
    <s v="維港標記設計徵集－巡迴展覽"/>
    <s v="維港標記設計徵集－巡迴展覽"/>
    <s v="n.a."/>
    <s v="n.a."/>
    <d v="2011-08-29T00:00:00"/>
    <d v="2011-09-01T00:00:00"/>
    <n v="2011"/>
    <n v="8"/>
    <n v="0"/>
    <s v="Development Bureau; Harbourfront Commission; Civil Engineering and Development Department"/>
    <s v="發展局、海濱事務委員會、土木工程拓展署"/>
    <s v="n.a"/>
    <s v="n.a"/>
    <s v="n.a"/>
    <s v="n.a"/>
    <s v="n.a"/>
    <s v="n.a"/>
    <s v="n.a"/>
    <s v="n.a"/>
  </r>
  <r>
    <s v="1112"/>
    <s v="11120352"/>
    <m/>
    <n v="0"/>
    <s v="Local"/>
    <s v="本地 "/>
    <m/>
    <m/>
    <x v="7"/>
    <x v="90"/>
    <m/>
    <s v="PA"/>
    <x v="5"/>
    <s v="Photography"/>
    <s v="攝影"/>
    <s v="n.a."/>
    <s v="n.a."/>
    <s v="Hong Kong Street Document"/>
    <s v="香港街頭文件"/>
    <s v="香港街頭文件"/>
    <s v="n.a."/>
    <s v="n.a."/>
    <d v="2011-09-02T00:00:00"/>
    <d v="2011-09-04T00:00:00"/>
    <n v="2011"/>
    <n v="9"/>
    <n v="0"/>
    <s v="Siuma (Li Tak Wing Danny)"/>
    <s v="小馬（李德榮）"/>
    <s v="n.a"/>
    <s v="n.a"/>
    <s v="n.a"/>
    <s v="n.a"/>
    <s v="n.a"/>
    <s v="n.a"/>
    <s v="n.a"/>
    <s v="n.a"/>
  </r>
  <r>
    <s v="1112"/>
    <s v="11120353"/>
    <m/>
    <n v="0"/>
    <s v="Local"/>
    <s v="本地 "/>
    <m/>
    <m/>
    <x v="7"/>
    <x v="90"/>
    <m/>
    <s v="PA"/>
    <x v="5"/>
    <s v="Photography"/>
    <s v="攝影"/>
    <s v="n.a."/>
    <s v="n.a."/>
    <s v="Photo Exhibition"/>
    <s v="18R原汁原味攝影展"/>
    <s v="18R原汁原味攝影展"/>
    <s v="n.a."/>
    <s v="n.a."/>
    <d v="2011-09-02T00:00:00"/>
    <d v="2011-09-04T00:00:00"/>
    <n v="2011"/>
    <n v="9"/>
    <n v="0"/>
    <s v="Hong Kong Joint Photographers Association"/>
    <s v="香港藝群攝影學會"/>
    <s v="n.a"/>
    <s v="n.a"/>
    <s v="n.a"/>
    <s v="n.a"/>
    <s v="n.a"/>
    <s v="n.a"/>
    <s v="n.a"/>
    <s v="n.a"/>
  </r>
  <r>
    <s v="1112"/>
    <s v="11120354"/>
    <m/>
    <n v="0"/>
    <s v="Local"/>
    <s v="本地 "/>
    <m/>
    <m/>
    <x v="7"/>
    <x v="90"/>
    <m/>
    <s v="PA"/>
    <x v="5"/>
    <s v="Photography"/>
    <s v="攝影"/>
    <s v="n.a."/>
    <s v="n.a."/>
    <s v="Dancers' Homework 2011 Photo Exhibition"/>
    <s v="《舞人習作2011》圖片展"/>
    <s v="《舞人習作2011》圖片展"/>
    <s v="n.a."/>
    <s v="n.a."/>
    <d v="2011-09-02T00:00:00"/>
    <d v="2011-09-05T00:00:00"/>
    <n v="2011"/>
    <n v="9"/>
    <n v="0"/>
    <s v="City Contemporary Dance Company"/>
    <s v="城市當代舞蹈團"/>
    <s v="n.a"/>
    <s v="n.a"/>
    <s v="n.a"/>
    <s v="n.a"/>
    <s v="n.a"/>
    <s v="n.a"/>
    <s v="n.a"/>
    <s v="n.a"/>
  </r>
  <r>
    <s v="1112"/>
    <s v="11120355"/>
    <m/>
    <n v="0"/>
    <s v="Local"/>
    <s v="本地 "/>
    <m/>
    <m/>
    <x v="7"/>
    <x v="90"/>
    <m/>
    <s v="PA"/>
    <x v="5"/>
    <s v="Painting"/>
    <s v="繪畫"/>
    <s v="n.a."/>
    <s v="n.a."/>
    <s v="Painters Journey"/>
    <s v="畫家之旅畫展"/>
    <s v="畫家之旅畫展"/>
    <s v="n.a."/>
    <s v="n.a."/>
    <d v="2011-09-06T00:00:00"/>
    <d v="2011-09-08T00:00:00"/>
    <n v="2011"/>
    <n v="9"/>
    <n v="0"/>
    <s v="Painters' Journey of Hong Kong"/>
    <s v="香港畫家之旅畫會"/>
    <s v="n.a"/>
    <s v="n.a"/>
    <s v="n.a"/>
    <s v="n.a"/>
    <s v="n.a"/>
    <s v="n.a"/>
    <s v="n.a"/>
    <s v="n.a"/>
  </r>
  <r>
    <s v="1112"/>
    <s v="11120356"/>
    <m/>
    <n v="0"/>
    <s v="Local"/>
    <s v="本地 "/>
    <m/>
    <m/>
    <x v="7"/>
    <x v="90"/>
    <m/>
    <s v="PA"/>
    <x v="5"/>
    <s v="Children Art"/>
    <s v="兒童藝術"/>
    <s v="n.a."/>
    <s v="n.a."/>
    <s v="Lost and Found in Rainbow World"/>
    <s v="小童孔找彩虹"/>
    <s v="小童孔找彩虹"/>
    <s v="n.a."/>
    <s v="n.a."/>
    <d v="2011-09-06T00:00:00"/>
    <d v="2011-09-16T00:00:00"/>
    <n v="2011"/>
    <n v="9"/>
    <n v="0"/>
    <s v="EQ Ambassador Society Limited"/>
    <s v="進心會有限公司"/>
    <s v="n.a"/>
    <s v="n.a"/>
    <s v="n.a"/>
    <s v="n.a"/>
    <s v="n.a"/>
    <s v="n.a"/>
    <s v="n.a"/>
    <s v="n.a"/>
  </r>
  <r>
    <s v="1112"/>
    <s v="11120357"/>
    <m/>
    <n v="0"/>
    <s v="Local"/>
    <s v="本地 "/>
    <m/>
    <m/>
    <x v="7"/>
    <x v="90"/>
    <m/>
    <s v="PA"/>
    <x v="5"/>
    <s v="Photography"/>
    <s v="攝影"/>
    <s v="n.a."/>
    <s v="n.a."/>
    <s v="Photo Exhibition"/>
    <s v="2011《穹蒼掠影》執委會委員攝影作品展"/>
    <s v="2011《穹蒼掠影》執委會委員攝影作品展"/>
    <s v="n.a."/>
    <s v="n.a."/>
    <d v="2011-09-09T00:00:00"/>
    <d v="2011-09-11T00:00:00"/>
    <n v="2011"/>
    <n v="9"/>
    <n v="0"/>
    <s v="SCFU Photography Club"/>
    <s v="華南影聯攝影社"/>
    <s v="n.a"/>
    <s v="n.a"/>
    <s v="n.a"/>
    <s v="n.a"/>
    <s v="n.a"/>
    <s v="n.a"/>
    <s v="n.a"/>
    <s v="n.a"/>
  </r>
  <r>
    <s v="1112"/>
    <s v="11120358"/>
    <m/>
    <n v="0"/>
    <s v="Local"/>
    <s v="本地 "/>
    <m/>
    <m/>
    <x v="7"/>
    <x v="90"/>
    <m/>
    <s v="PA"/>
    <x v="5"/>
    <s v="Photography"/>
    <s v="攝影"/>
    <s v="n.a."/>
    <s v="n.a."/>
    <s v="Darkroom"/>
    <s v="斗室"/>
    <s v="斗室"/>
    <s v="n.a."/>
    <s v="n.a."/>
    <d v="2011-09-17T00:00:00"/>
    <d v="2011-09-18T00:00:00"/>
    <n v="2011"/>
    <n v="9"/>
    <n v="0"/>
    <s v="Hong Kong Christian Service Kwun Tong Vocational Training Centre"/>
    <s v="香港基督教服務處觀塘職業訓練中心"/>
    <s v="n.a"/>
    <s v="n.a"/>
    <s v="n.a"/>
    <s v="n.a"/>
    <s v="n.a"/>
    <s v="n.a"/>
    <s v="n.a"/>
    <s v="n.a"/>
  </r>
  <r>
    <s v="1112"/>
    <s v="11120359"/>
    <m/>
    <n v="0"/>
    <s v="Local"/>
    <s v="本地 "/>
    <m/>
    <m/>
    <x v="7"/>
    <x v="90"/>
    <m/>
    <s v="PA"/>
    <x v="5"/>
    <s v="Photography"/>
    <s v="攝影"/>
    <s v="n.a."/>
    <s v="n.a."/>
    <s v="Dream‧Fly with Me - Because of You Photography Exhibition"/>
    <s v="《伴我‧夢飛翔》全因有你攝影展"/>
    <s v="《伴我‧夢飛翔》全因有你攝影展"/>
    <s v="n.a."/>
    <s v="n.a."/>
    <d v="2011-09-26T00:00:00"/>
    <d v="2011-09-29T00:00:00"/>
    <n v="2011"/>
    <n v="9"/>
    <n v="0"/>
    <s v="The Salvation Army Heng On Integrated Service for Rehabilitation"/>
    <s v="救世軍恒安綜合復康服務"/>
    <s v="n.a"/>
    <s v="n.a"/>
    <s v="n.a"/>
    <s v="n.a"/>
    <s v="n.a"/>
    <s v="n.a"/>
    <s v="n.a"/>
    <s v="n.a"/>
  </r>
  <r>
    <s v="1112"/>
    <s v="11120360"/>
    <m/>
    <n v="0"/>
    <s v="Local"/>
    <s v="本地 "/>
    <m/>
    <m/>
    <x v="7"/>
    <x v="90"/>
    <m/>
    <s v="PA"/>
    <x v="5"/>
    <s v="Mixed Art-forms"/>
    <s v="綜合展"/>
    <s v="n.a."/>
    <s v="n.a."/>
    <s v="HK Youth Arts Foundation Visual Art Project Exhibition"/>
    <s v="香港青年藝術協會視藝展覽"/>
    <s v="香港青年藝術協會視藝展覽"/>
    <s v="n.a."/>
    <s v="n.a."/>
    <d v="2011-09-26T00:00:00"/>
    <d v="2011-10-02T00:00:00"/>
    <n v="2011"/>
    <n v="9"/>
    <n v="0"/>
    <s v="Hong Kong Youth Arts Foundation"/>
    <s v="香港青年藝術協會"/>
    <s v="n.a"/>
    <s v="n.a"/>
    <s v="n.a"/>
    <s v="n.a"/>
    <s v="n.a"/>
    <s v="n.a"/>
    <s v="n.a"/>
    <s v="n.a"/>
  </r>
  <r>
    <s v="1112"/>
    <s v="11120361"/>
    <m/>
    <n v="0"/>
    <s v="Local"/>
    <s v="本地 "/>
    <m/>
    <m/>
    <x v="7"/>
    <x v="90"/>
    <m/>
    <s v="PA"/>
    <x v="5"/>
    <s v="Painting"/>
    <s v="繪畫"/>
    <s v="n.a."/>
    <s v="n.a."/>
    <s v="2011 Bacchus Studio Painting Exhibition"/>
    <s v="2011宏宇畫室師生展"/>
    <s v="2011宏宇畫室師生展"/>
    <s v="n.a."/>
    <s v="n.a."/>
    <d v="2011-09-30T00:00:00"/>
    <d v="2011-10-02T00:00:00"/>
    <n v="2011"/>
    <n v="9"/>
    <n v="0"/>
    <s v="Bacchus Studio"/>
    <s v="宏宇畫室"/>
    <s v="n.a"/>
    <s v="n.a"/>
    <s v="n.a"/>
    <s v="n.a"/>
    <s v="n.a"/>
    <s v="n.a"/>
    <s v="n.a"/>
    <s v="n.a"/>
  </r>
  <r>
    <s v="1112"/>
    <s v="11120362"/>
    <m/>
    <n v="0"/>
    <s v="Local"/>
    <s v="本地 "/>
    <m/>
    <m/>
    <x v="7"/>
    <x v="90"/>
    <m/>
    <s v="PA"/>
    <x v="5"/>
    <s v="Mixed Art-forms"/>
    <s v="綜合展"/>
    <s v="n.a."/>
    <s v="n.a."/>
    <s v="Seeing The Rainbow Again Environmental Art Exhibition"/>
    <s v="重見彩虹‧環保藝術展覽"/>
    <s v="重見彩虹‧環保藝術展覽"/>
    <s v="n.a."/>
    <s v="n.a."/>
    <d v="2011-10-03T00:00:00"/>
    <d v="2011-10-06T00:00:00"/>
    <n v="2011"/>
    <n v="10"/>
    <n v="0"/>
    <s v="The Salvation Army Shaukeiwan Community Day Rehabilitation Service"/>
    <s v="救世軍筲箕灣社區展能服務"/>
    <s v="n.a"/>
    <s v="n.a"/>
    <s v="n.a"/>
    <s v="n.a"/>
    <s v="n.a"/>
    <s v="n.a"/>
    <s v="n.a"/>
    <s v="n.a"/>
  </r>
  <r>
    <s v="1112"/>
    <s v="11120363"/>
    <m/>
    <n v="0"/>
    <s v="Local"/>
    <s v="本地 "/>
    <m/>
    <m/>
    <x v="7"/>
    <x v="90"/>
    <m/>
    <s v="PA"/>
    <x v="5"/>
    <s v="Photography"/>
    <s v="攝影"/>
    <s v="n.a."/>
    <s v="n.a."/>
    <s v="1911 Revolution in China: Francis Stafford's Photo Exhibition"/>
    <s v="辛亥革命－施塔福攝影展"/>
    <s v="辛亥革命－施塔福攝影展"/>
    <s v="n.a."/>
    <s v="n.a."/>
    <d v="2011-10-05T00:00:00"/>
    <d v="2011-10-14T00:00:00"/>
    <n v="2011"/>
    <n v="10"/>
    <n v="0"/>
    <s v="Dr. Sun Yat-sen Museum"/>
    <s v="孫中山紀念館"/>
    <s v="n.a"/>
    <s v="n.a"/>
    <s v="n.a"/>
    <s v="n.a"/>
    <s v="n.a"/>
    <s v="n.a"/>
    <s v="n.a"/>
    <s v="n.a"/>
  </r>
  <r>
    <s v="1112"/>
    <s v="11120364"/>
    <m/>
    <n v="0"/>
    <s v="Local"/>
    <s v="本地 "/>
    <m/>
    <m/>
    <x v="7"/>
    <x v="90"/>
    <m/>
    <s v="PA"/>
    <x v="5"/>
    <s v="Painting"/>
    <s v="繪畫"/>
    <s v="n.a."/>
    <s v="n.a."/>
    <s v="Eminence Voyage"/>
    <s v="旭動"/>
    <s v="旭動"/>
    <s v="n.a."/>
    <s v="n.a."/>
    <d v="2011-10-10T00:00:00"/>
    <d v="2011-10-13T00:00:00"/>
    <n v="2011"/>
    <n v="10"/>
    <n v="0"/>
    <s v="New Gallery on Old Bailey"/>
    <s v="n.a"/>
    <s v="n.a"/>
    <s v="n.a"/>
    <s v="n.a"/>
    <s v="n.a"/>
    <s v="LAM Yuk Fai"/>
    <s v="林旭輝"/>
    <s v="n.a"/>
    <s v="n.a"/>
  </r>
  <r>
    <s v="1112"/>
    <s v="11120365"/>
    <m/>
    <n v="0"/>
    <s v="Local"/>
    <s v="本地 "/>
    <m/>
    <m/>
    <x v="7"/>
    <x v="90"/>
    <m/>
    <s v="PA"/>
    <x v="5"/>
    <s v="Photography"/>
    <s v="攝影"/>
    <s v="n.a."/>
    <s v="n.a."/>
    <s v="Professional Diploma Programme in Creative Photography (Cycle 15) Graduation Exhibition"/>
    <s v="第十五屆攝影創作專業文憑課程畢業作品展覽"/>
    <s v="第十五屆攝影創作專業文憑課程畢業作品展覽"/>
    <s v="n.a."/>
    <s v="n.a."/>
    <d v="2011-10-14T00:00:00"/>
    <d v="2011-10-16T00:00:00"/>
    <n v="2011"/>
    <n v="10"/>
    <n v="0"/>
    <s v="School of Continuing and Professional Studies, The Chinese University of Hong Kong"/>
    <s v="香港中文大學專業進修學院"/>
    <s v="n.a"/>
    <s v="n.a"/>
    <s v="n.a"/>
    <s v="n.a"/>
    <s v="n.a"/>
    <s v="n.a"/>
    <s v="n.a"/>
    <s v="n.a"/>
  </r>
  <r>
    <s v="1112"/>
    <s v="11120366"/>
    <m/>
    <n v="0"/>
    <s v="Local"/>
    <s v="本地 "/>
    <m/>
    <m/>
    <x v="7"/>
    <x v="90"/>
    <m/>
    <s v="PA"/>
    <x v="5"/>
    <s v="Photography"/>
    <s v="攝影"/>
    <s v="n.a."/>
    <s v="n.a."/>
    <s v="Yearly Exhibition of Members' Photographs"/>
    <s v="會員年展"/>
    <s v="會員年展"/>
    <s v="n.a."/>
    <s v="n.a."/>
    <d v="2011-10-28T00:00:00"/>
    <d v="2011-10-30T00:00:00"/>
    <n v="2011"/>
    <n v="10"/>
    <n v="0"/>
    <s v="Cathay Camera Club"/>
    <s v="n.a."/>
    <s v="n.a"/>
    <s v="n.a"/>
    <s v="n.a"/>
    <s v="n.a"/>
    <s v="n.a"/>
    <s v="n.a"/>
    <s v="n.a"/>
    <s v="n.a"/>
  </r>
  <r>
    <s v="1112"/>
    <s v="11120374"/>
    <m/>
    <n v="0"/>
    <s v="Local"/>
    <s v="本地 "/>
    <m/>
    <m/>
    <x v="7"/>
    <x v="90"/>
    <m/>
    <s v="PA"/>
    <x v="5"/>
    <s v="Design"/>
    <s v="設計"/>
    <s v="n.a."/>
    <s v="n.a."/>
    <s v="National Arts Education Programme - Arts &amp; Design Series 2011: One Hundred Years of Chinese Railway &amp; Architecture"/>
    <s v="國民藝術教育計劃－藝術與設計系列2011：中國火車建築100年"/>
    <s v="國民藝術教育計劃－藝術與設計系列2011：中國火車建築100年"/>
    <s v="n.a."/>
    <s v="n.a."/>
    <d v="2011-11-18T00:00:00"/>
    <d v="2011-12-07T00:00:00"/>
    <n v="2011"/>
    <n v="11"/>
    <n v="0"/>
    <s v="Zuni Icosahedron"/>
    <s v="進念‧二十面體"/>
    <s v="n.a"/>
    <s v="n.a"/>
    <s v="n.a"/>
    <s v="n.a"/>
    <s v="n.a"/>
    <s v="n.a"/>
    <s v="n.a"/>
    <s v="n.a"/>
  </r>
  <r>
    <s v="1112"/>
    <s v="11120375"/>
    <m/>
    <n v="0"/>
    <s v="Local"/>
    <s v="本地 "/>
    <m/>
    <m/>
    <x v="7"/>
    <x v="90"/>
    <m/>
    <s v="PA"/>
    <x v="5"/>
    <s v="Antiquities"/>
    <s v="文物"/>
    <s v="n.a."/>
    <s v="n.a."/>
    <s v="Cantonese Opera Day 2011: Discovering The Cantonese Opera Heritage"/>
    <s v="粵劇日2011：粵劇文物選粹"/>
    <s v="粵劇日2011：粵劇文物選粹"/>
    <s v="n.a."/>
    <s v="n.a."/>
    <d v="2011-11-22T00:00:00"/>
    <d v="2011-11-27T00:00:00"/>
    <n v="2011"/>
    <n v="11"/>
    <n v="0"/>
    <s v="Cultural Presentations Section"/>
    <s v="文化節目組"/>
    <s v="n.a"/>
    <s v="n.a"/>
    <s v="n.a"/>
    <s v="n.a"/>
    <s v="n.a"/>
    <s v="n.a"/>
    <s v="n.a"/>
    <s v="n.a"/>
  </r>
  <r>
    <s v="1112"/>
    <s v="11120379"/>
    <m/>
    <n v="0"/>
    <s v="Local"/>
    <s v="本地 "/>
    <m/>
    <m/>
    <x v="65"/>
    <x v="58"/>
    <m/>
    <s v="GAL"/>
    <x v="53"/>
    <s v="Painting"/>
    <s v="繪畫"/>
    <s v="n.a."/>
    <s v="n.a."/>
    <s v="Evolution. Manual selection"/>
    <s v="演化‧人擇"/>
    <s v="演化‧人擇"/>
    <s v="n.a."/>
    <s v="n.a."/>
    <d v="2011-05-06T00:00:00"/>
    <d v="2011-05-31T00:00:00"/>
    <n v="2011"/>
    <n v="5"/>
    <n v="0"/>
    <s v="n.a"/>
    <s v="n.a"/>
    <s v="n.a"/>
    <s v="n.a"/>
    <s v="n.a"/>
    <s v="n.a"/>
    <s v="Alex HEUNG"/>
    <s v="香建峰"/>
    <s v="n.a"/>
    <s v="n.a"/>
  </r>
  <r>
    <s v="1112"/>
    <s v="11120380"/>
    <m/>
    <n v="0"/>
    <s v="Local"/>
    <s v="本地 "/>
    <m/>
    <m/>
    <x v="65"/>
    <x v="58"/>
    <m/>
    <s v="GAL"/>
    <x v="53"/>
    <s v="Chinese Painting, Calligraphy and Seal Carving"/>
    <s v="書畫篆刻"/>
    <s v="n.a."/>
    <s v="n.a."/>
    <s v="Autumn Floods"/>
    <s v="秋水"/>
    <s v="秋水"/>
    <s v="n.a."/>
    <s v="n.a."/>
    <d v="2011-06-16T00:00:00"/>
    <d v="2011-07-30T00:00:00"/>
    <n v="2011"/>
    <n v="6"/>
    <n v="0"/>
    <s v="n.a"/>
    <s v="n.a"/>
    <s v="n.a"/>
    <s v="n.a"/>
    <s v="n.a"/>
    <s v="n.a"/>
    <s v="Jiwye TO"/>
    <s v="杜之外"/>
    <s v="n.a"/>
    <s v="n.a"/>
  </r>
  <r>
    <s v="1112"/>
    <s v="11120381"/>
    <m/>
    <n v="0"/>
    <s v="Local"/>
    <s v="本地 "/>
    <m/>
    <m/>
    <x v="65"/>
    <x v="58"/>
    <m/>
    <s v="GAL"/>
    <x v="53"/>
    <s v="Mixed Media and Installation"/>
    <s v="混合媒介及裝置"/>
    <s v="n.a."/>
    <s v="n.a."/>
    <s v="Of Other Space"/>
    <s v="另一空間"/>
    <s v="另一空間"/>
    <s v="n.a."/>
    <s v="n.a."/>
    <d v="2011-09-08T00:00:00"/>
    <d v="2011-10-07T00:00:00"/>
    <n v="2011"/>
    <n v="9"/>
    <n v="0"/>
    <s v="n.a"/>
    <s v="n.a"/>
    <s v="n.a"/>
    <s v="n.a"/>
    <s v="n.a"/>
    <s v="n.a"/>
    <s v="Arthur CHAN"/>
    <s v="陳軒明"/>
    <s v="n.a"/>
    <s v="n.a"/>
  </r>
  <r>
    <s v="1112"/>
    <s v="11120382"/>
    <m/>
    <n v="0"/>
    <s v="Local"/>
    <s v="本地 "/>
    <m/>
    <m/>
    <x v="65"/>
    <x v="58"/>
    <m/>
    <s v="GAL"/>
    <x v="53"/>
    <s v="Photography"/>
    <s v="攝影"/>
    <s v="n.a."/>
    <s v="n.a."/>
    <s v="Water &amp; Sky"/>
    <s v="水連天"/>
    <s v="水連天"/>
    <s v="n.a."/>
    <s v="n.a."/>
    <d v="2011-10-13T00:00:00"/>
    <d v="2011-11-15T00:00:00"/>
    <n v="2011"/>
    <n v="10"/>
    <n v="0"/>
    <s v="n.a"/>
    <s v="n.a"/>
    <s v="n.a"/>
    <s v="n.a"/>
    <s v="n.a"/>
    <s v="n.a"/>
    <s v="Tony Price, Norman de Brackinghe"/>
    <s v="n.a"/>
    <s v="n.a"/>
    <s v="n.a"/>
  </r>
  <r>
    <s v="1112"/>
    <s v="11120383"/>
    <m/>
    <n v="0"/>
    <s v="Local"/>
    <s v="本地 "/>
    <m/>
    <m/>
    <x v="65"/>
    <x v="58"/>
    <m/>
    <s v="GAL"/>
    <x v="53"/>
    <s v="Mixed Art-forms"/>
    <s v="綜合展"/>
    <s v="n.a."/>
    <s v="n.a."/>
    <s v="Flowing Energy"/>
    <s v="n.a"/>
    <s v="Flowing Energy"/>
    <s v="n.a."/>
    <s v="n.a."/>
    <d v="2011-12-09T00:00:00"/>
    <d v="2012-01-16T00:00:00"/>
    <n v="2011"/>
    <n v="12"/>
    <n v="0"/>
    <s v="n.a"/>
    <s v="n.a"/>
    <s v="n.a"/>
    <s v="n.a"/>
    <s v="n.a"/>
    <s v="n.a"/>
    <s v="Simone Boon, Marsha Roddy"/>
    <s v="n.a"/>
    <s v="n.a"/>
    <s v="n.a"/>
  </r>
  <r>
    <s v="1112"/>
    <s v="11120388"/>
    <m/>
    <n v="0"/>
    <s v="Local"/>
    <s v="本地 "/>
    <m/>
    <m/>
    <x v="92"/>
    <x v="298"/>
    <m/>
    <s v="GAL"/>
    <x v="70"/>
    <s v="Chinese Painting, Calligraphy and Seal Carving"/>
    <s v="書畫篆刻"/>
    <s v="n.a."/>
    <s v="n.a."/>
    <s v="Calligraphy Evolution"/>
    <s v="筆勢春秋"/>
    <s v="筆勢春秋"/>
    <s v="n.a."/>
    <s v="n.a."/>
    <d v="2011-04-08T00:00:00"/>
    <d v="2011-04-23T00:00:00"/>
    <n v="2011"/>
    <n v="4"/>
    <n v="0"/>
    <s v="n.a"/>
    <s v="n.a"/>
    <s v="n.a"/>
    <s v="n.a"/>
    <s v="n.a"/>
    <s v="n.a"/>
    <s v="C.N. Liew"/>
    <s v="劉慶倫"/>
    <s v="n.a"/>
    <s v="n.a"/>
  </r>
  <r>
    <s v="1112"/>
    <s v="11120389"/>
    <m/>
    <n v="0"/>
    <s v="Local"/>
    <s v="本地 "/>
    <m/>
    <m/>
    <x v="92"/>
    <x v="298"/>
    <m/>
    <s v="GAL"/>
    <x v="70"/>
    <s v="Others"/>
    <s v="其他"/>
    <s v="n.a."/>
    <s v="n.a."/>
    <s v="Giotta Be Free"/>
    <s v="藝‧無邊"/>
    <s v="藝‧無邊"/>
    <s v="n.a."/>
    <s v="n.a."/>
    <d v="2011-05-19T00:00:00"/>
    <d v="2011-06-02T00:00:00"/>
    <n v="2011"/>
    <n v="5"/>
    <n v="0"/>
    <s v="n.a"/>
    <s v="n.a"/>
    <s v="n.a"/>
    <s v="n.a"/>
    <s v="n.a"/>
    <s v="n.a"/>
    <s v="Andy Warhol, Keith Haring, Osang Gwon, Chinatsu Ban, etc."/>
    <s v="Andy Warhol、Keith Haring、權五祥、坂知夏"/>
    <s v="n.a"/>
    <s v="n.a"/>
  </r>
  <r>
    <s v="1112"/>
    <s v="11120390"/>
    <m/>
    <n v="0"/>
    <s v="Local"/>
    <s v="本地 "/>
    <m/>
    <m/>
    <x v="92"/>
    <x v="298"/>
    <m/>
    <s v="GAL"/>
    <x v="70"/>
    <s v="Painting"/>
    <s v="繪畫"/>
    <s v="Photography"/>
    <s v="攝影"/>
    <s v="What Color Are You?"/>
    <s v="n.a"/>
    <s v="What Color Are You?"/>
    <s v="n.a."/>
    <s v="n.a."/>
    <d v="2011-07-01T00:00:00"/>
    <d v="2011-07-31T00:00:00"/>
    <n v="2011"/>
    <n v="7"/>
    <n v="0"/>
    <s v="n.a"/>
    <s v="n.a"/>
    <s v="n.a"/>
    <s v="n.a"/>
    <s v="n.a"/>
    <s v="n.a"/>
    <s v="Chris Heaphy, C.N. Liew, Peter Steinhauer"/>
    <s v="n.a"/>
    <s v="n.a"/>
    <s v="n.a"/>
  </r>
  <r>
    <s v="1112"/>
    <s v="11120391"/>
    <m/>
    <n v="0"/>
    <s v="Local"/>
    <s v="本地 "/>
    <m/>
    <m/>
    <x v="92"/>
    <x v="298"/>
    <m/>
    <s v="GAL"/>
    <x v="70"/>
    <s v="Painting"/>
    <s v="繪畫"/>
    <s v="Others"/>
    <s v="其他"/>
    <s v="Treasures of the Orient"/>
    <s v="n.a"/>
    <s v="Treasures of the Orient"/>
    <s v="n.a."/>
    <s v="n.a."/>
    <d v="2011-08-01T00:00:00"/>
    <d v="2011-08-31T00:00:00"/>
    <n v="2011"/>
    <n v="8"/>
    <n v="0"/>
    <s v="n.a"/>
    <s v="n.a"/>
    <s v="n.a"/>
    <s v="n.a"/>
    <s v="n.a"/>
    <s v="n.a"/>
    <s v="n.a"/>
    <s v="n.a"/>
    <s v="n.a"/>
    <s v="n.a"/>
  </r>
  <r>
    <s v="1112"/>
    <s v="11120392"/>
    <m/>
    <n v="0"/>
    <s v="Local"/>
    <s v="本地 "/>
    <m/>
    <m/>
    <x v="92"/>
    <x v="298"/>
    <m/>
    <s v="GAL"/>
    <x v="70"/>
    <s v="Painting"/>
    <s v="繪畫"/>
    <s v="n.a."/>
    <s v="n.a."/>
    <s v="Dancing Love and Lust"/>
    <s v="情飛色舞"/>
    <s v="情飛色舞"/>
    <s v="n.a."/>
    <s v="n.a."/>
    <d v="2011-09-29T00:00:00"/>
    <d v="2011-10-12T00:00:00"/>
    <n v="2011"/>
    <n v="9"/>
    <n v="0"/>
    <s v="n.a"/>
    <s v="n.a"/>
    <s v="n.a"/>
    <s v="n.a"/>
    <s v="n.a"/>
    <s v="n.a"/>
    <s v="FENG Bin"/>
    <s v="馮斌"/>
    <s v="n.a"/>
    <s v="n.a"/>
  </r>
  <r>
    <s v="1112"/>
    <s v="11120393"/>
    <m/>
    <n v="0"/>
    <s v="Local"/>
    <s v="本地 "/>
    <m/>
    <m/>
    <x v="92"/>
    <x v="298"/>
    <m/>
    <s v="GAL"/>
    <x v="70"/>
    <s v="Photography"/>
    <s v="攝影"/>
    <s v="n.a."/>
    <s v="n.a."/>
    <s v="Michael Kenna - Japan"/>
    <s v="米高‧肯納－《日本》"/>
    <s v="米高‧肯納－《日本》"/>
    <s v="n.a."/>
    <s v="n.a."/>
    <d v="2011-10-28T00:00:00"/>
    <d v="2011-11-10T00:00:00"/>
    <n v="2011"/>
    <n v="10"/>
    <n v="0"/>
    <s v="n.a"/>
    <s v="n.a"/>
    <s v="n.a"/>
    <s v="n.a"/>
    <s v="n.a"/>
    <s v="n.a"/>
    <s v="Michael Kenna"/>
    <s v="n.a"/>
    <s v="n.a"/>
    <s v="n.a"/>
  </r>
  <r>
    <s v="1112"/>
    <s v="11120394"/>
    <m/>
    <n v="0"/>
    <s v="Local"/>
    <s v="本地 "/>
    <m/>
    <m/>
    <x v="92"/>
    <x v="298"/>
    <m/>
    <s v="GAL"/>
    <x v="70"/>
    <s v="Sculpture"/>
    <s v="雕塑"/>
    <s v="n.a."/>
    <s v="n.a."/>
    <s v="Red Cat"/>
    <s v="紅貓"/>
    <s v="紅貓"/>
    <s v="n.a."/>
    <s v="n.a."/>
    <d v="2011-11-24T00:00:00"/>
    <d v="2011-12-07T00:00:00"/>
    <n v="2011"/>
    <n v="11"/>
    <n v="0"/>
    <s v="n.a"/>
    <s v="n.a"/>
    <s v="n.a"/>
    <s v="n.a"/>
    <s v="n.a"/>
    <s v="n.a"/>
    <s v="JIANG Shuo"/>
    <s v="蔣朔"/>
    <s v="n.a"/>
    <s v="n.a"/>
  </r>
  <r>
    <s v="1112"/>
    <s v="11120398"/>
    <m/>
    <n v="0"/>
    <s v="Local"/>
    <s v="本地 "/>
    <m/>
    <m/>
    <x v="61"/>
    <x v="55"/>
    <m/>
    <s v="GAL"/>
    <x v="50"/>
    <s v="Mixed Media and Installation"/>
    <s v="混合媒介及裝置"/>
    <s v="n.a."/>
    <s v="n.a."/>
    <s v="BwO"/>
    <s v="n.a"/>
    <s v="BwO"/>
    <s v="n.a."/>
    <s v="n.a."/>
    <d v="2011-03-30T00:00:00"/>
    <d v="2011-04-21T00:00:00"/>
    <n v="2011"/>
    <n v="3"/>
    <n v="0"/>
    <s v="n.a"/>
    <s v="n.a"/>
    <s v="n.a"/>
    <s v="n.a"/>
    <s v="n.a"/>
    <s v="n.a"/>
    <s v="Angela Su"/>
    <s v="徐世琪"/>
    <s v="n.a"/>
    <s v="n.a"/>
  </r>
  <r>
    <s v="1112"/>
    <s v="11120399"/>
    <m/>
    <n v="0"/>
    <s v="Local"/>
    <s v="本地 "/>
    <m/>
    <m/>
    <x v="61"/>
    <x v="55"/>
    <m/>
    <s v="GAL"/>
    <x v="50"/>
    <s v="Painting"/>
    <s v="繪畫"/>
    <s v="n.a."/>
    <s v="n.a."/>
    <s v="Game Theory"/>
    <s v="遊戲理論"/>
    <s v="遊戲理論"/>
    <s v="n.a."/>
    <s v="n.a."/>
    <d v="2011-05-08T00:00:00"/>
    <d v="2011-05-28T00:00:00"/>
    <n v="2011"/>
    <n v="5"/>
    <n v="0"/>
    <s v="n.a"/>
    <s v="n.a"/>
    <s v="n.a"/>
    <s v="n.a"/>
    <s v="n.a"/>
    <s v="n.a"/>
    <s v="Halley CHENG"/>
    <s v="鄭哈雷"/>
    <s v="n.a"/>
    <s v="n.a"/>
  </r>
  <r>
    <s v="1112"/>
    <s v="11120400"/>
    <m/>
    <n v="0"/>
    <s v="Local"/>
    <s v="本地 "/>
    <m/>
    <m/>
    <x v="61"/>
    <x v="55"/>
    <m/>
    <s v="GAL"/>
    <x v="50"/>
    <s v="Chinese Painting, Calligraphy and Seal Carving"/>
    <s v="書畫篆刻"/>
    <s v="n.a."/>
    <s v="n.a."/>
    <s v="Plurality"/>
    <s v="多元印象"/>
    <s v="多元印象"/>
    <s v="n.a."/>
    <s v="n.a."/>
    <d v="2011-06-02T00:00:00"/>
    <d v="2011-06-25T00:00:00"/>
    <n v="2011"/>
    <n v="6"/>
    <n v="0"/>
    <s v="n.a"/>
    <s v="n.a"/>
    <s v="n.a"/>
    <s v="n.a"/>
    <s v="n.a"/>
    <s v="n.a"/>
    <s v="Lucille LO"/>
    <s v="n.a"/>
    <s v="n.a"/>
    <s v="n.a"/>
  </r>
  <r>
    <s v="1112"/>
    <s v="11120401"/>
    <m/>
    <n v="0"/>
    <s v="Local"/>
    <s v="本地 "/>
    <m/>
    <m/>
    <x v="61"/>
    <x v="55"/>
    <m/>
    <s v="GAL"/>
    <x v="50"/>
    <s v="Sculpture"/>
    <s v="雕塑"/>
    <s v="n.a."/>
    <s v="n.a."/>
    <s v="Sculptural Dimension"/>
    <s v="n.a"/>
    <s v="Sculptural Dimension"/>
    <s v="n.a."/>
    <s v="n.a."/>
    <d v="2011-07-13T00:00:00"/>
    <d v="2011-08-27T00:00:00"/>
    <n v="2011"/>
    <n v="7"/>
    <n v="0"/>
    <s v="n.a"/>
    <s v="n.a"/>
    <s v="n.a"/>
    <s v="n.a"/>
    <s v="n.a"/>
    <s v="n.a"/>
    <s v="Kevin FUNG, HO Siu Kee, KAM Chi Keung, Danny LEE, Rosanna LI, Kacey WONG, Fiano WONG"/>
    <s v="馮力仁、何兆基、甘志強、李展輝、李慧嫻、黃國才、黃麗貞"/>
    <s v="n.a"/>
    <s v="n.a"/>
  </r>
  <r>
    <s v="1112"/>
    <s v="11120402"/>
    <m/>
    <n v="0"/>
    <s v="Local"/>
    <s v="本地 "/>
    <m/>
    <m/>
    <x v="61"/>
    <x v="55"/>
    <m/>
    <s v="GAL"/>
    <x v="50"/>
    <s v="Chinese Painting, Calligraphy and Seal Carving"/>
    <s v="書畫篆刻"/>
    <s v="n.a."/>
    <s v="n.a."/>
    <s v="Escape"/>
    <s v="逃"/>
    <s v="逃"/>
    <s v="n.a."/>
    <s v="n.a."/>
    <d v="2011-10-12T00:00:00"/>
    <d v="2011-11-05T00:00:00"/>
    <n v="2011"/>
    <n v="10"/>
    <n v="0"/>
    <s v="n.a"/>
    <s v="n.a"/>
    <s v="n.a"/>
    <s v="n.a"/>
    <s v="n.a"/>
    <s v="n.a"/>
    <s v="WONG Yee Ki"/>
    <s v="黃綺琪"/>
    <s v="n.a"/>
    <s v="n.a"/>
  </r>
  <r>
    <s v="1112"/>
    <s v="11120403"/>
    <m/>
    <n v="0"/>
    <s v="Local"/>
    <s v="本地 "/>
    <m/>
    <m/>
    <x v="61"/>
    <x v="55"/>
    <m/>
    <s v="GAL"/>
    <x v="50"/>
    <s v="Painting"/>
    <s v="繪畫"/>
    <s v="n.a."/>
    <s v="n.a."/>
    <n v="54"/>
    <s v="n.a"/>
    <n v="54"/>
    <s v="n.a."/>
    <s v="n.a."/>
    <d v="2011-11-10T00:00:00"/>
    <d v="2011-12-03T00:00:00"/>
    <n v="2011"/>
    <n v="11"/>
    <n v="0"/>
    <s v="n.a"/>
    <s v="n.a"/>
    <s v="n.a"/>
    <s v="n.a"/>
    <s v="n.a"/>
    <s v="n.a"/>
    <s v="William LIM"/>
    <s v="林偉而"/>
    <s v="n.a"/>
    <s v="n.a"/>
  </r>
  <r>
    <s v="1112"/>
    <s v="11120404"/>
    <m/>
    <n v="0"/>
    <s v="Local"/>
    <s v="本地 "/>
    <m/>
    <m/>
    <x v="61"/>
    <x v="55"/>
    <m/>
    <s v="GAL"/>
    <x v="50"/>
    <s v="Mixed Art-forms"/>
    <s v="綜合展"/>
    <s v="n.a."/>
    <s v="n.a."/>
    <s v="Intro The Nights"/>
    <s v="n.a"/>
    <s v="Intro The Nights"/>
    <s v="n.a."/>
    <s v="n.a."/>
    <d v="2011-12-01T00:00:00"/>
    <d v="2011-12-31T00:00:00"/>
    <n v="2011"/>
    <n v="12"/>
    <n v="0"/>
    <s v="n.a"/>
    <s v="n.a"/>
    <s v="n.a"/>
    <s v="n.a"/>
    <s v="n.a"/>
    <s v="n.a"/>
    <s v="KWOK Ying, CHENG Chi-fai, LAM Tung-pang, Lucille LO, LAU Yan-tsum and TSANG Tsui-mei"/>
    <s v="n.a"/>
    <s v="n.a"/>
    <s v="n.a"/>
  </r>
  <r>
    <s v="1112"/>
    <s v="11120406"/>
    <m/>
    <n v="0"/>
    <s v="Local"/>
    <s v="本地 "/>
    <m/>
    <m/>
    <x v="104"/>
    <x v="97"/>
    <m/>
    <s v="GAL"/>
    <x v="79"/>
    <s v="Mixed Media and Installation"/>
    <s v="混合媒介及裝置"/>
    <s v="n.a."/>
    <s v="n.a."/>
    <s v="Déjà vu"/>
    <s v="似曾相似"/>
    <s v="似曾相似"/>
    <s v="n.a."/>
    <s v="n.a."/>
    <d v="2011-03-11T00:00:00"/>
    <d v="2011-04-09T00:00:00"/>
    <n v="2011"/>
    <n v="3"/>
    <n v="0"/>
    <s v="n.a"/>
    <s v="n.a"/>
    <s v="n.a"/>
    <s v="n.a"/>
    <s v="n.a"/>
    <s v="n.a"/>
    <s v="QIU Zhijie"/>
    <s v="邱志傑"/>
    <s v="n.a"/>
    <s v="n.a"/>
  </r>
  <r>
    <s v="1112"/>
    <s v="11120407"/>
    <m/>
    <n v="0"/>
    <s v="Local"/>
    <s v="本地 "/>
    <m/>
    <m/>
    <x v="308"/>
    <x v="299"/>
    <m/>
    <s v="GAL"/>
    <x v="179"/>
    <s v="Mixed Media and Installation"/>
    <s v="混合媒介及裝置"/>
    <s v="n.a."/>
    <s v="n.a."/>
    <s v="Qiu Zhijie and Total Art Studio"/>
    <s v="邱志傑與總體藝術工作室"/>
    <s v="邱志傑與總體藝術工作室"/>
    <s v="n.a."/>
    <s v="n.a."/>
    <d v="2011-03-12T00:00:00"/>
    <d v="2011-04-30T00:00:00"/>
    <n v="2011"/>
    <n v="3"/>
    <n v="0"/>
    <s v="n.a"/>
    <s v="n.a"/>
    <s v="n.a"/>
    <s v="n.a"/>
    <s v="n.a"/>
    <s v="n.a"/>
    <s v="QIU Zhijie"/>
    <s v="邱志傑"/>
    <s v="n.a"/>
    <s v="n.a"/>
  </r>
  <r>
    <s v="1112"/>
    <s v="11120408"/>
    <m/>
    <n v="0"/>
    <s v="Local"/>
    <s v="本地 "/>
    <m/>
    <m/>
    <x v="308"/>
    <x v="299"/>
    <m/>
    <s v="GAL"/>
    <x v="179"/>
    <s v="Mixed Media and Installation"/>
    <s v="混合媒介及裝置"/>
    <s v="n.a."/>
    <s v="n.a."/>
    <s v="Energy : Installation Projects by Qiu Zhijie"/>
    <s v="邱志戶外雕塑：能量"/>
    <s v="邱志戶外雕塑：能量"/>
    <s v="n.a."/>
    <s v="n.a."/>
    <d v="2011-05-16T00:00:00"/>
    <d v="2011-06-09T00:00:00"/>
    <n v="2011"/>
    <n v="5"/>
    <n v="0"/>
    <s v="n.a"/>
    <s v="n.a"/>
    <s v="n.a"/>
    <s v="n.a"/>
    <s v="n.a"/>
    <s v="n.a"/>
    <s v="QIU Zhijie"/>
    <s v="邱志傑"/>
    <s v="n.a"/>
    <s v="n.a"/>
  </r>
  <r>
    <s v="1112"/>
    <s v="11120409"/>
    <m/>
    <n v="0"/>
    <s v="Local"/>
    <s v="本地 "/>
    <m/>
    <m/>
    <x v="308"/>
    <x v="299"/>
    <m/>
    <s v="GAL"/>
    <x v="179"/>
    <s v="Mixed Media and Installation"/>
    <s v="混合媒介及裝置"/>
    <s v="n.a."/>
    <s v="n.a."/>
    <s v="New Day Street + Treasure Hill : Selected Works 2008 - 2011 by Yeh Wei-li"/>
    <s v="葉偉立作品 2008 – 2011 : 日新街＋寶藏巖選件"/>
    <s v="葉偉立作品 2008 – 2011 : 日新街＋寶藏巖選件"/>
    <s v="n.a."/>
    <s v="n.a."/>
    <d v="2011-05-16T00:00:00"/>
    <d v="2011-06-30T00:00:00"/>
    <n v="2011"/>
    <n v="5"/>
    <n v="0"/>
    <s v="n.a"/>
    <s v="n.a"/>
    <s v="n.a"/>
    <s v="n.a"/>
    <s v="n.a"/>
    <s v="n.a"/>
    <s v="Yeh Wei-Li Community Project 2008 - 2011"/>
    <s v="葉偉立"/>
    <s v="n.a"/>
    <s v="n.a"/>
  </r>
  <r>
    <s v="1112"/>
    <s v="11120410"/>
    <m/>
    <n v="0"/>
    <s v="Local"/>
    <s v="本地 "/>
    <m/>
    <m/>
    <x v="104"/>
    <x v="97"/>
    <m/>
    <s v="GAL"/>
    <x v="79"/>
    <s v="Painting"/>
    <s v="繪畫"/>
    <s v="n.a."/>
    <s v="n.a."/>
    <s v="Meanders and Morphosis: Charting the Nature of Interior Spaces"/>
    <s v="在化變中游走：測繪內觀的山川"/>
    <s v="在化變中游走：測繪內觀的山川"/>
    <s v="n.a."/>
    <s v="n.a."/>
    <d v="2011-07-07T00:00:00"/>
    <d v="2011-07-30T00:00:00"/>
    <n v="2011"/>
    <n v="7"/>
    <n v="0"/>
    <s v="n.a"/>
    <s v="n.a"/>
    <s v="n.a"/>
    <s v="n.a"/>
    <s v="n.a"/>
    <s v="n.a"/>
    <s v="Emily CHENG"/>
    <s v="成瑞嫻"/>
    <s v="n.a"/>
    <s v="n.a"/>
  </r>
  <r>
    <s v="1112"/>
    <s v="11120411"/>
    <m/>
    <n v="0"/>
    <s v="Local"/>
    <s v="本地 "/>
    <m/>
    <m/>
    <x v="104"/>
    <x v="97"/>
    <m/>
    <s v="GAL"/>
    <x v="79"/>
    <s v="Painting"/>
    <s v="繪畫"/>
    <s v="n.a."/>
    <s v="n.a."/>
    <s v="SMS &amp; Its Enemy by Wu Shanzhuan - Hanart TZ Gallery Re-opening Exhibition "/>
    <s v="吳山專：短信及它的敵人"/>
    <s v="吳山專：短信及它的敵人"/>
    <s v="n.a."/>
    <s v="n.a."/>
    <d v="2011-05-24T00:00:00"/>
    <d v="2011-06-21T00:00:00"/>
    <n v="2011"/>
    <n v="5"/>
    <n v="0"/>
    <s v="n.a"/>
    <s v="n.a"/>
    <s v="n.a"/>
    <s v="n.a"/>
    <s v="n.a"/>
    <s v="n.a"/>
    <s v="WU Shanzhuan"/>
    <s v="吳山專"/>
    <s v="n.a"/>
    <s v="n.a"/>
  </r>
  <r>
    <s v="1112"/>
    <s v="11120413"/>
    <m/>
    <n v="0"/>
    <s v="Local"/>
    <s v="本地 "/>
    <m/>
    <m/>
    <x v="104"/>
    <x v="97"/>
    <m/>
    <s v="GAL"/>
    <x v="79"/>
    <s v="Mixed Art-forms"/>
    <s v="綜合展"/>
    <s v="n.a."/>
    <s v="n.a."/>
    <s v="Summer Show"/>
    <s v="仲夏"/>
    <s v="仲夏"/>
    <s v="n.a."/>
    <s v="n.a."/>
    <d v="2011-08-04T00:00:00"/>
    <d v="2011-08-27T00:00:00"/>
    <n v="2011"/>
    <n v="8"/>
    <n v="0"/>
    <s v="n.a"/>
    <s v="n.a"/>
    <s v="n.a"/>
    <s v="n.a"/>
    <s v="n.a"/>
    <s v="n.a"/>
    <s v="Luis CHAN, CHEN Hang, Emily CHENG, LAM Tung Pang, SHEN Xiaotong, WEI Dong, WU Xiaohang, XUE Jun, ZHAO Gang"/>
    <s v="陳福善、陳恆、成瑞嫻、李東鵬、沈小彤、魏東、吳曉航、薛珺、趙剛"/>
    <s v="n.a"/>
    <s v="n.a"/>
  </r>
  <r>
    <s v="1112"/>
    <s v="11120414"/>
    <m/>
    <n v="0"/>
    <s v="Local"/>
    <s v="本地 "/>
    <m/>
    <m/>
    <x v="308"/>
    <x v="299"/>
    <m/>
    <s v="GAL"/>
    <x v="179"/>
    <s v="Mixed Art-forms"/>
    <s v="綜合展"/>
    <s v="n.a."/>
    <s v="n.a."/>
    <s v="Kesang Lamdark and Palden Weinreb : Generation Exile - Exploring New Tibetan Identities"/>
    <s v="遊徙世代：Kesang Lamdark and Palden Weinreb"/>
    <s v="遊徙世代：Kesang Lamdark and Palden Weinreb"/>
    <s v="n.a."/>
    <s v="n.a."/>
    <d v="2011-09-05T00:00:00"/>
    <d v="2011-10-08T00:00:00"/>
    <n v="2011"/>
    <n v="9"/>
    <n v="0"/>
    <s v="Rossi &amp; Rossi; Hanart Square"/>
    <s v="Rossi &amp; Rossi (UK), 漢雅軒"/>
    <s v="n.a"/>
    <s v="n.a"/>
    <s v="Clare Harris"/>
    <s v="n.a"/>
    <s v="Kesang Lamdark, Palden Weinreb"/>
    <s v="n.a"/>
    <s v="n.a"/>
    <s v="n.a"/>
  </r>
  <r>
    <s v="1112"/>
    <s v="11120415"/>
    <m/>
    <n v="0"/>
    <s v="Local"/>
    <s v="本地 "/>
    <m/>
    <m/>
    <x v="104"/>
    <x v="97"/>
    <m/>
    <s v="GAL"/>
    <x v="79"/>
    <s v="Mixed Media and Installation"/>
    <s v="混合媒介及裝置"/>
    <s v="Chinese Painting, Calligraphy and Seal Carving"/>
    <s v="書畫篆刻"/>
    <s v="Realm of Illusion - Ink Painting and Digital Media Work by Wong Chung-yu"/>
    <s v="大幻界－黃琮瑜數碼媒體及水墨畫展"/>
    <s v="大幻界－黃琮瑜數碼媒體及水墨畫展"/>
    <s v="n.a."/>
    <s v="n.a."/>
    <d v="2011-09-09T00:00:00"/>
    <d v="2011-09-30T00:00:00"/>
    <n v="2011"/>
    <n v="9"/>
    <n v="0"/>
    <s v="n.a"/>
    <s v="n.a"/>
    <s v="n.a"/>
    <s v="n.a"/>
    <s v="n.a"/>
    <s v="n.a"/>
    <s v="WONG Chung Yu"/>
    <s v="黃琮瑜"/>
    <s v="n.a"/>
    <s v="n.a"/>
  </r>
  <r>
    <s v="1112"/>
    <s v="11120416"/>
    <m/>
    <n v="0"/>
    <s v="Local"/>
    <s v="本地 "/>
    <m/>
    <m/>
    <x v="104"/>
    <x v="97"/>
    <m/>
    <s v="GAL"/>
    <x v="79"/>
    <s v="Photography"/>
    <s v="攝影"/>
    <s v="n.a."/>
    <s v="n.a."/>
    <s v="W E S T E R N C A M P S I T E M O N U M E N T"/>
    <s v="n.a"/>
    <s v="W E S T E R N C A M P S I T E M O N U M E N T"/>
    <s v="n.a."/>
    <s v="n.a."/>
    <d v="2011-10-07T00:00:00"/>
    <d v="2011-10-19T00:00:00"/>
    <n v="2011"/>
    <n v="10"/>
    <n v="0"/>
    <s v="n.a"/>
    <s v="n.a"/>
    <s v="n.a"/>
    <s v="n.a"/>
    <s v="n.a"/>
    <s v="n.a"/>
    <s v="Henry Steiner"/>
    <s v="n.a"/>
    <s v="n.a"/>
    <s v="n.a"/>
  </r>
  <r>
    <s v="1112"/>
    <s v="11120417"/>
    <m/>
    <n v="0"/>
    <s v="Local"/>
    <s v="本地 "/>
    <m/>
    <m/>
    <x v="308"/>
    <x v="299"/>
    <m/>
    <s v="GAL"/>
    <x v="179"/>
    <s v="Painting"/>
    <s v="繪畫"/>
    <s v="Mixed Media and Installation"/>
    <s v="混合媒介及裝置"/>
    <s v="Lam Tung-pang : Long View Under Scrutiny"/>
    <s v="林東鵬：近觀遠望"/>
    <s v="林東鵬：近觀遠望"/>
    <s v="n.a."/>
    <s v="n.a."/>
    <d v="2011-10-14T00:00:00"/>
    <d v="2011-11-30T00:00:00"/>
    <n v="2011"/>
    <n v="10"/>
    <n v="0"/>
    <s v="n.a"/>
    <s v="n.a"/>
    <s v="n.a"/>
    <s v="n.a"/>
    <s v="n.a"/>
    <s v="n.a"/>
    <s v="LAM Tung Pang"/>
    <s v="林東鵬"/>
    <s v="n.a"/>
    <s v="n.a"/>
  </r>
  <r>
    <s v="1112"/>
    <s v="11120418"/>
    <m/>
    <n v="0"/>
    <s v="Local"/>
    <s v="本地 "/>
    <m/>
    <m/>
    <x v="104"/>
    <x v="97"/>
    <m/>
    <s v="GAL"/>
    <x v="79"/>
    <s v="Chinese Painting, Calligraphy and Seal Carving"/>
    <s v="書畫篆刻"/>
    <s v="Electronic Art"/>
    <s v="電子藝術"/>
    <s v="Leung Kui-ting : Roaming Vision + Digital"/>
    <s v="梁巨廷：游觀 +數碼"/>
    <s v="梁巨廷：游觀 +數碼"/>
    <s v="n.a."/>
    <s v="n.a."/>
    <d v="2011-10-21T00:00:00"/>
    <d v="2011-11-19T00:00:00"/>
    <n v="2011"/>
    <n v="10"/>
    <n v="0"/>
    <s v="n.a"/>
    <s v="n.a"/>
    <s v="n.a"/>
    <s v="n.a"/>
    <s v="n.a"/>
    <s v="n.a"/>
    <s v="LEUNG Kui Ting"/>
    <s v="梁巨廷"/>
    <s v="n.a"/>
    <s v="n.a"/>
  </r>
  <r>
    <s v="1112"/>
    <s v="11120419"/>
    <m/>
    <n v="0"/>
    <s v="Local"/>
    <s v="本地 "/>
    <m/>
    <m/>
    <x v="104"/>
    <x v="97"/>
    <m/>
    <s v="GAL"/>
    <x v="79"/>
    <s v="Painting"/>
    <s v="繪畫"/>
    <s v="n.a."/>
    <s v="n.a."/>
    <s v="Song Yige"/>
    <s v="宋易格"/>
    <s v="宋易格"/>
    <s v="n.a."/>
    <s v="n.a."/>
    <d v="2011-11-25T00:00:00"/>
    <d v="2011-12-31T00:00:00"/>
    <n v="2011"/>
    <n v="11"/>
    <n v="0"/>
    <s v="n.a"/>
    <s v="n.a"/>
    <s v="n.a"/>
    <s v="n.a"/>
    <s v="n.a"/>
    <s v="n.a"/>
    <s v="SONG Yige"/>
    <s v="宋易格"/>
    <s v="n.a"/>
    <s v="n.a"/>
  </r>
  <r>
    <s v="1112"/>
    <s v="11120421"/>
    <m/>
    <n v="0"/>
    <s v="Local"/>
    <s v="本地 "/>
    <m/>
    <m/>
    <x v="91"/>
    <x v="82"/>
    <m/>
    <s v="GAL"/>
    <x v="69"/>
    <s v="Chinese Painting, Calligraphy and Seal Carving"/>
    <s v="書畫篆刻"/>
    <s v="n.a."/>
    <s v="n.a."/>
    <s v="The Power of Ink: T'ang Haywen"/>
    <s v="水墨潛力－曾海文"/>
    <s v="水墨潛力－曾海文"/>
    <s v="n.a."/>
    <s v="n.a."/>
    <d v="2011-10-11T00:00:00"/>
    <d v="2011-11-02T00:00:00"/>
    <n v="2011"/>
    <n v="10"/>
    <n v="0"/>
    <s v="n.a"/>
    <s v="n.a"/>
    <s v="n.a"/>
    <s v="n.a"/>
    <s v="n.a"/>
    <s v="n.a"/>
    <s v="T'ang Haywen"/>
    <s v="曾海文"/>
    <s v="n.a"/>
    <s v="n.a"/>
  </r>
  <r>
    <s v="1112"/>
    <s v="11120422"/>
    <m/>
    <n v="0"/>
    <s v="Local"/>
    <s v="本地 "/>
    <m/>
    <m/>
    <x v="91"/>
    <x v="82"/>
    <m/>
    <s v="GAL"/>
    <x v="69"/>
    <s v="Painting"/>
    <s v="繪畫"/>
    <s v="n.a."/>
    <s v="n.a."/>
    <s v="Enchanted Seasons New Works by Leng Hong"/>
    <s v="錦繡春洲－冷宏新作展"/>
    <s v="錦繡春洲－冷宏新作展"/>
    <s v="n.a."/>
    <s v="n.a."/>
    <d v="2011-11-19T00:00:00"/>
    <d v="2011-12-17T00:00:00"/>
    <n v="2011"/>
    <n v="11"/>
    <n v="0"/>
    <s v="n.a"/>
    <s v="n.a"/>
    <s v="n.a"/>
    <s v="n.a"/>
    <s v="n.a"/>
    <s v="n.a"/>
    <s v="LENG Hong"/>
    <s v="冷宏"/>
    <s v="n.a"/>
    <s v="n.a"/>
  </r>
  <r>
    <s v="1112"/>
    <s v="11120423"/>
    <m/>
    <n v="0"/>
    <s v="Local"/>
    <s v="本地 "/>
    <m/>
    <m/>
    <x v="457"/>
    <x v="457"/>
    <m/>
    <s v="OTHERS"/>
    <x v="96"/>
    <s v="Painting"/>
    <s v="繪畫"/>
    <s v="n.a."/>
    <s v="n.a."/>
    <s v="&quot;Selected Asian Cultural Council Fellows: Then and Now&quot; Works by Wei Ligang, Wei Qinqji and Zhang Jianjun"/>
    <s v="n.a"/>
    <s v="&quot;Selected Asian Cultural Council Fellows: Then and Now&quot; Works by Wei Ligang, Wei Qinqji and Zhang Jianjun"/>
    <s v="n.a."/>
    <s v="n.a."/>
    <d v="2011-05-13T00:00:00"/>
    <d v="2011-06-17T00:00:00"/>
    <n v="2011"/>
    <n v="5"/>
    <n v="0"/>
    <s v="Asian Cultural Council; Alisan Fine Arts"/>
    <s v="亞洲文化協會、藝倡畫廊"/>
    <s v="n.a"/>
    <s v="n.a"/>
    <s v="n.a"/>
    <s v="n.a"/>
    <s v="WEI Ligang, WEI Qinqji, ZHANG Jianjun"/>
    <s v="魏立剛、魏青吉、張健君"/>
    <s v="n.a"/>
    <s v="n.a"/>
  </r>
  <r>
    <s v="1112"/>
    <s v="11120427"/>
    <m/>
    <n v="0"/>
    <s v="Local"/>
    <s v="本地 "/>
    <m/>
    <m/>
    <x v="458"/>
    <x v="456"/>
    <m/>
    <s v="GAL"/>
    <x v="244"/>
    <s v="Painting"/>
    <s v="繪畫"/>
    <s v="Chinese Painting, Calligraphy and Seal Carving"/>
    <s v="書畫篆刻"/>
    <s v="Kokok P. Sancoko Solo Exhibition"/>
    <s v="n.a"/>
    <s v="Kokok P. Sancoko Solo Exhibition"/>
    <s v="n.a."/>
    <s v="n.a."/>
    <d v="2011-04-08T00:00:00"/>
    <d v="2011-04-29T00:00:00"/>
    <n v="2011"/>
    <n v="4"/>
    <n v="0"/>
    <s v="n.a"/>
    <s v="n.a"/>
    <s v="n.a"/>
    <s v="n.a"/>
    <s v="n.a"/>
    <s v="n.a"/>
    <s v="n.a"/>
    <s v="n.a"/>
    <s v="n.a"/>
    <s v="n.a"/>
  </r>
  <r>
    <s v="1112"/>
    <s v="11120428"/>
    <m/>
    <n v="0"/>
    <s v="Local"/>
    <s v="本地 "/>
    <m/>
    <m/>
    <x v="51"/>
    <x v="456"/>
    <m/>
    <s v="GAL"/>
    <x v="40"/>
    <s v="Photography"/>
    <s v="攝影"/>
    <s v="n.a."/>
    <s v="n.a."/>
    <s v="Anne Leigniel &quot;Artists' Rags&quot;"/>
    <s v="n.a"/>
    <s v="Anne Leigniel &quot;Artists' Rags&quot;"/>
    <s v="n.a."/>
    <s v="n.a."/>
    <d v="2011-05-05T00:00:00"/>
    <d v="2011-05-31T00:00:00"/>
    <n v="2011"/>
    <n v="5"/>
    <n v="0"/>
    <s v="n.a"/>
    <s v="n.a"/>
    <s v="n.a"/>
    <s v="n.a"/>
    <s v="n.a"/>
    <s v="n.a"/>
    <s v="Anne Leigniel"/>
    <s v="n.a"/>
    <s v="n.a"/>
    <s v="n.a"/>
  </r>
  <r>
    <s v="1112"/>
    <s v="11120432"/>
    <m/>
    <n v="0"/>
    <s v="Local"/>
    <s v="本地 "/>
    <m/>
    <m/>
    <x v="93"/>
    <x v="336"/>
    <m/>
    <s v="GAL"/>
    <x v="194"/>
    <s v="Chinese Painting, Calligraphy and Seal Carving"/>
    <s v="書畫篆刻"/>
    <s v="n.a."/>
    <s v="n.a."/>
    <s v="Fung Ming Chip Solo Exhibition"/>
    <s v="馮明秋個展"/>
    <s v="馮明秋個展"/>
    <s v="n.a."/>
    <s v="n.a."/>
    <d v="2011-05-26T00:00:00"/>
    <d v="2011-06-06T00:00:00"/>
    <n v="2011"/>
    <n v="5"/>
    <n v="0"/>
    <s v="n.a"/>
    <s v="n.a"/>
    <s v="n.a"/>
    <s v="n.a"/>
    <s v="n.a"/>
    <s v="n.a"/>
    <s v="FUNG Ming Chip"/>
    <s v="n.a"/>
    <s v="n.a"/>
    <s v="n.a"/>
  </r>
  <r>
    <s v="1112"/>
    <s v="11120433"/>
    <m/>
    <n v="0"/>
    <s v="Local"/>
    <s v="本地 "/>
    <m/>
    <m/>
    <x v="459"/>
    <x v="458"/>
    <m/>
    <s v="GAL"/>
    <x v="245"/>
    <s v="Mixed Art-forms"/>
    <s v="綜合展"/>
    <s v="n.a."/>
    <s v="n.a."/>
    <s v="Group Exhibition of Contemporary Artists"/>
    <s v="n.a"/>
    <s v="Group Exhibition of Contemporary Artists"/>
    <s v="n.a."/>
    <s v="n.a."/>
    <d v="2011-11-10T00:00:00"/>
    <d v="2011-12-02T00:00:00"/>
    <n v="2011"/>
    <n v="11"/>
    <n v="0"/>
    <s v="n.a"/>
    <s v="n.a"/>
    <s v="n.a"/>
    <s v="n.a"/>
    <s v="n.a"/>
    <s v="n.a"/>
    <s v="Eddie Hara, FauZie As'Ad, Jean-Francois Fichot, Sandra D'Auriol, Tilo Kaiser, Antoinette Rozan"/>
    <s v="n.a"/>
    <s v="n.a"/>
    <s v="n.a"/>
  </r>
  <r>
    <s v="1112"/>
    <s v="11120434"/>
    <m/>
    <n v="0"/>
    <s v="Local"/>
    <s v="本地 "/>
    <m/>
    <m/>
    <x v="460"/>
    <x v="456"/>
    <m/>
    <s v="BUSS"/>
    <x v="85"/>
    <s v="Sculpture"/>
    <s v="雕塑"/>
    <s v="n.a."/>
    <s v="n.a."/>
    <s v="Go With The Flow"/>
    <s v="n.a"/>
    <s v="Go With The Flow"/>
    <s v="n.a."/>
    <s v="n.a."/>
    <d v="2011-06-08T00:00:00"/>
    <d v="2011-06-30T00:00:00"/>
    <n v="2011"/>
    <n v="6"/>
    <n v="0"/>
    <s v="n.a"/>
    <s v="n.a"/>
    <s v="n.a"/>
    <s v="n.a"/>
    <s v="n.a"/>
    <s v="n.a"/>
    <s v="Antoinette Rozan"/>
    <s v="n.a"/>
    <s v="n.a"/>
    <s v="n.a"/>
  </r>
  <r>
    <s v="1112"/>
    <s v="11120435"/>
    <m/>
    <n v="0"/>
    <s v="Local"/>
    <s v="本地 "/>
    <m/>
    <m/>
    <x v="51"/>
    <x v="456"/>
    <m/>
    <s v="GAL"/>
    <x v="40"/>
    <s v="Painting"/>
    <s v="繪畫"/>
    <s v="n.a."/>
    <s v="n.a."/>
    <s v="I Gusti Ngurah Buda  Solo Exhibition"/>
    <s v="n.a"/>
    <s v="I Gusti Ngurah Buda  Solo Exhibition"/>
    <s v="n.a."/>
    <s v="n.a."/>
    <d v="2011-06-15T00:00:00"/>
    <d v="2011-07-15T00:00:00"/>
    <n v="2011"/>
    <n v="6"/>
    <n v="0"/>
    <s v="n.a"/>
    <s v="n.a"/>
    <s v="n.a"/>
    <s v="n.a"/>
    <s v="n.a"/>
    <s v="n.a"/>
    <s v="I Gusti Ngurah Buda "/>
    <s v="n.a"/>
    <s v="n.a"/>
    <s v="n.a"/>
  </r>
  <r>
    <s v="1112"/>
    <s v="11120436"/>
    <m/>
    <n v="0"/>
    <s v="Local"/>
    <s v="本地 "/>
    <m/>
    <m/>
    <x v="51"/>
    <x v="456"/>
    <m/>
    <s v="GAL"/>
    <x v="40"/>
    <s v="Painting"/>
    <s v="繪畫"/>
    <s v="n.a."/>
    <s v="n.a."/>
    <s v="Group Exhibition"/>
    <s v="n.a"/>
    <s v="Group Exhibition"/>
    <s v="n.a."/>
    <s v="n.a."/>
    <d v="2011-06-30T00:00:00"/>
    <d v="2011-07-30T00:00:00"/>
    <n v="2011"/>
    <n v="6"/>
    <n v="0"/>
    <s v="n.a"/>
    <s v="n.a"/>
    <s v="n.a"/>
    <s v="n.a"/>
    <s v="n.a"/>
    <s v="n.a"/>
    <s v="Rick Lewis, Youri Leroux"/>
    <s v="n.a"/>
    <s v="n.a"/>
    <s v="n.a"/>
  </r>
  <r>
    <s v="1112"/>
    <s v="11120437"/>
    <m/>
    <n v="0"/>
    <s v="Local"/>
    <s v="本地 "/>
    <m/>
    <m/>
    <x v="51"/>
    <x v="456"/>
    <m/>
    <s v="GAL"/>
    <x v="40"/>
    <s v="Mixed Art-forms"/>
    <s v="綜合展"/>
    <s v="n.a."/>
    <s v="n.a."/>
    <s v="Indonesian Artists Group Show"/>
    <s v="n.a"/>
    <s v="Indonesian Artists Group Show"/>
    <s v="n.a."/>
    <s v="n.a."/>
    <d v="2011-08-09T00:00:00"/>
    <d v="2011-08-31T00:00:00"/>
    <n v="2011"/>
    <n v="8"/>
    <n v="0"/>
    <s v="n.a"/>
    <s v="n.a"/>
    <s v="n.a"/>
    <s v="n.a"/>
    <s v="n.a"/>
    <s v="n.a"/>
    <s v="Andy Dewantoro, Bob Sick Yudhita, Eddie Hara, Jumaldi Alfi, Kokok P Sancoko, Muhamad Irfan, Nasirun, Pande Ketut Taman, S. Teddy Darmawan, Tisna Sanjaya, Yunizar"/>
    <s v="n.a"/>
    <s v="n.a"/>
    <s v="n.a"/>
  </r>
  <r>
    <s v="1112"/>
    <s v="11120438"/>
    <m/>
    <n v="0"/>
    <s v="Local"/>
    <s v="本地 "/>
    <m/>
    <m/>
    <x v="51"/>
    <x v="456"/>
    <m/>
    <s v="GAL"/>
    <x v="40"/>
    <s v="Painting"/>
    <s v="繪畫"/>
    <s v="n.a."/>
    <s v="n.a."/>
    <s v="Hanafi Solo Exhibition"/>
    <s v="n.a"/>
    <s v="Hanafi Solo Exhibition"/>
    <s v="n.a."/>
    <s v="n.a."/>
    <d v="2011-09-08T00:00:00"/>
    <d v="2011-10-07T00:00:00"/>
    <n v="2011"/>
    <n v="9"/>
    <n v="0"/>
    <s v="Sin Sin Fine Art; Komaneka Fine Art Gallery; Neka Art Museum Ubud"/>
    <s v="Sin Sin Fine Art; Komaneka Fine Art Gallery; Neka Art Museum Ubud"/>
    <s v="n.a"/>
    <s v="n.a"/>
    <s v="n.a"/>
    <s v="n.a"/>
    <s v="Hanafi"/>
    <s v="n.a"/>
    <s v="n.a"/>
    <s v="n.a"/>
  </r>
  <r>
    <s v="1112"/>
    <s v="11120439"/>
    <m/>
    <n v="0"/>
    <s v="Local"/>
    <s v="本地 "/>
    <m/>
    <m/>
    <x v="51"/>
    <x v="456"/>
    <m/>
    <s v="GAL"/>
    <x v="40"/>
    <s v="Painting"/>
    <s v="繪畫"/>
    <s v="n.a."/>
    <s v="n.a."/>
    <s v="TOUCH"/>
    <s v="n.a"/>
    <s v="TOUCH"/>
    <s v="n.a."/>
    <s v="n.a."/>
    <d v="2011-10-07T00:00:00"/>
    <d v="2011-11-04T00:00:00"/>
    <n v="2011"/>
    <n v="10"/>
    <n v="0"/>
    <s v="n.a"/>
    <s v="n.a"/>
    <s v="n.a"/>
    <s v="n.a"/>
    <s v="n.a"/>
    <s v="n.a"/>
    <s v="Julia Nee Chu"/>
    <s v="n.a"/>
    <s v="n.a"/>
    <s v="n.a"/>
  </r>
  <r>
    <s v="1112"/>
    <s v="11120440"/>
    <m/>
    <n v="0"/>
    <s v="Local"/>
    <s v="本地 "/>
    <m/>
    <m/>
    <x v="51"/>
    <x v="456"/>
    <m/>
    <s v="GAL"/>
    <x v="40"/>
    <s v="Mixed Media and Installation"/>
    <s v="混合媒介及裝置"/>
    <s v="n.a."/>
    <s v="n.a."/>
    <s v="Poetry in Motion"/>
    <s v="n.a"/>
    <s v="Poetry in Motion"/>
    <s v="n.a."/>
    <s v="n.a."/>
    <d v="2011-11-10T00:00:00"/>
    <d v="2011-12-02T00:00:00"/>
    <n v="2011"/>
    <n v="11"/>
    <n v="0"/>
    <s v="n.a"/>
    <s v="n.a"/>
    <s v="n.a"/>
    <s v="n.a"/>
    <s v="n.a"/>
    <s v="n.a"/>
    <s v="Tilo Kaiser"/>
    <s v="n.a"/>
    <s v="n.a"/>
    <s v="n.a"/>
  </r>
  <r>
    <s v="1112"/>
    <s v="11120441"/>
    <m/>
    <n v="0"/>
    <s v="Local"/>
    <s v="本地 "/>
    <m/>
    <m/>
    <x v="51"/>
    <x v="456"/>
    <m/>
    <s v="GAL"/>
    <x v="40"/>
    <s v="Mixed Art-forms"/>
    <s v="綜合展"/>
    <s v="n.a."/>
    <s v="n.a."/>
    <s v="Reach for the HeART"/>
    <s v="心窗"/>
    <s v="心窗"/>
    <s v="n.a."/>
    <s v="n.a."/>
    <d v="2011-12-09T00:00:00"/>
    <d v="2011-12-31T00:00:00"/>
    <n v="2011"/>
    <n v="12"/>
    <n v="0"/>
    <s v="Sin Sin Fine Art; Art in Hospital "/>
    <s v="Sin Sin Fine Art、藝術在醫院"/>
    <s v="n.a"/>
    <s v="n.a"/>
    <s v="n.a"/>
    <s v="n.a"/>
    <s v="Ann Niu; Damon Tong; Fung Ming Chip; Gavin Au; Hengki Pudjianto; I Gusti Ngurah Buda; Jaffa Lam; Julia Nee Chu; Kokok P. Sancoko; Koon Wai Bong; Lee Man Sang; Mak Sau Ying; Maria Lobo; Rick Lewis; Stephanie Sin; Sun Guangyi; Suzy Cheung; Tang Kwok Hin; Tilo Kaiser; Wong Wing Tong; Wong Yan Kwai"/>
    <s v="牛安、唐偉傑、馮明秋、區家耀、Hengki Pudjianto、I Gusti Ngurah Buda、林嵐、邱久麗、Kokok P. Sancoko、管偉邦、李文生、麥秀英、Maria Lobo、Rick Lewis、冼朗兒、孫廣義、張啟新、鄧國騫、Tilo Kaiser、王永棠、黃仁逵"/>
    <s v="n.a"/>
    <s v="n.a"/>
  </r>
  <r>
    <s v="1112"/>
    <s v="11120445"/>
    <m/>
    <n v="0"/>
    <s v="Local"/>
    <s v="本地 "/>
    <m/>
    <m/>
    <x v="19"/>
    <x v="456"/>
    <m/>
    <s v="GAL"/>
    <x v="11"/>
    <s v="Mixed Art-forms"/>
    <s v="綜合展"/>
    <s v="n.a."/>
    <s v="n.a."/>
    <s v="Wonderland"/>
    <s v="n.a"/>
    <s v="Wonderland"/>
    <s v="n.a."/>
    <s v="n.a."/>
    <d v="2011-04-07T00:00:00"/>
    <d v="2011-05-07T00:00:00"/>
    <n v="2011"/>
    <n v="4"/>
    <n v="0"/>
    <s v="n.a"/>
    <s v="n.a"/>
    <s v="n.a"/>
    <s v="n.a"/>
    <s v="n.a"/>
    <s v="n.a"/>
    <s v="Kate Banazi, Gav Barbey, GMC, Sophie Gralton, Dave Hacker, Mariko Jesse, Sandrine Rondard, Catherine Swan"/>
    <s v="n.a"/>
    <s v="n.a"/>
    <s v="n.a"/>
  </r>
  <r>
    <s v="1112"/>
    <s v="11120446"/>
    <m/>
    <n v="0"/>
    <s v="Local"/>
    <s v="本地 "/>
    <m/>
    <m/>
    <x v="19"/>
    <x v="456"/>
    <m/>
    <s v="GAL"/>
    <x v="11"/>
    <s v="Mixed Art-forms"/>
    <s v="綜合展"/>
    <s v="n.a."/>
    <s v="n.a."/>
    <s v="The Reading Room"/>
    <s v="n.a"/>
    <s v="The Reading Room"/>
    <s v="n.a."/>
    <s v="n.a."/>
    <d v="2011-05-12T00:00:00"/>
    <d v="2011-06-04T00:00:00"/>
    <n v="2011"/>
    <n v="5"/>
    <n v="0"/>
    <s v="n.a"/>
    <s v="n.a"/>
    <s v="n.a"/>
    <s v="n.a"/>
    <s v="n.a"/>
    <s v="n.a"/>
    <s v="Casper CHAN, WONG Kai Kin, Yolanda YEUNG, LEE Kai Chung, Michelle LEE Ho Wing"/>
    <s v="n.a"/>
    <s v="n.a"/>
    <s v="n.a"/>
  </r>
  <r>
    <s v="1112"/>
    <s v="11120447"/>
    <m/>
    <n v="0"/>
    <s v="Local"/>
    <s v="本地 "/>
    <m/>
    <m/>
    <x v="19"/>
    <x v="456"/>
    <m/>
    <s v="GAL"/>
    <x v="11"/>
    <s v="Mixed Art-forms"/>
    <s v="綜合展"/>
    <s v="n.a."/>
    <s v="n.a."/>
    <s v="Pure A:Aboriginal"/>
    <s v="n.a"/>
    <s v="Pure A:Aboriginal"/>
    <s v="n.a."/>
    <s v="n.a."/>
    <d v="2011-06-09T00:00:00"/>
    <d v="2011-08-27T00:00:00"/>
    <n v="2011"/>
    <n v="6"/>
    <n v="0"/>
    <s v="n.a"/>
    <s v="n.a"/>
    <s v="n.a"/>
    <s v="n.a"/>
    <s v="n.a"/>
    <s v="n.a"/>
    <s v="n.a"/>
    <s v="n.a"/>
    <s v="n.a"/>
    <s v="n.a"/>
  </r>
  <r>
    <s v="1112"/>
    <s v="11120448"/>
    <m/>
    <n v="0"/>
    <s v="Local"/>
    <s v="本地 "/>
    <m/>
    <m/>
    <x v="19"/>
    <x v="456"/>
    <m/>
    <s v="GAL"/>
    <x v="11"/>
    <s v="Mixed Art-forms"/>
    <s v="綜合展"/>
    <s v="n.a."/>
    <s v="n.a."/>
    <s v="Pure A part II: Attitude"/>
    <s v="n.a"/>
    <s v="Pure A part II: Attitude"/>
    <s v="n.a."/>
    <s v="n.a."/>
    <d v="2011-06-21T00:00:00"/>
    <d v="2011-08-01T00:00:00"/>
    <n v="2011"/>
    <n v="6"/>
    <n v="0"/>
    <s v="n.a"/>
    <s v="n.a"/>
    <s v="n.a"/>
    <s v="n.a"/>
    <s v="n.a"/>
    <s v="n.a"/>
    <s v="Casper CHAN, LEE Sanghyun, TANG Kwok Hin, Sakae Ozawa "/>
    <s v="n.a"/>
    <s v="n.a"/>
    <s v="n.a"/>
  </r>
  <r>
    <s v="1112"/>
    <s v="11120449"/>
    <m/>
    <n v="0"/>
    <s v="Local"/>
    <s v="本地 "/>
    <m/>
    <m/>
    <x v="19"/>
    <x v="456"/>
    <m/>
    <s v="GAL"/>
    <x v="11"/>
    <s v="Mixed Art-forms"/>
    <s v="綜合展"/>
    <s v="n.a."/>
    <s v="n.a."/>
    <s v="Peonies, Playing Cards &amp; Teapots"/>
    <s v="n.a"/>
    <s v="Peonies, Playing Cards &amp; Teapots"/>
    <s v="n.a."/>
    <s v="n.a."/>
    <d v="2011-09-08T00:00:00"/>
    <d v="2011-09-24T00:00:00"/>
    <n v="2011"/>
    <n v="9"/>
    <n v="0"/>
    <s v="n.a"/>
    <s v="n.a"/>
    <s v="n.a"/>
    <s v="n.a"/>
    <s v="n.a"/>
    <s v="n.a"/>
    <s v="n.a"/>
    <s v="n.a"/>
    <s v="n.a"/>
    <s v="n.a"/>
  </r>
  <r>
    <s v="1112"/>
    <s v="11120450"/>
    <m/>
    <n v="0"/>
    <s v="Local"/>
    <s v="本地 "/>
    <m/>
    <m/>
    <x v="19"/>
    <x v="456"/>
    <m/>
    <s v="GAL"/>
    <x v="11"/>
    <s v="Painting"/>
    <s v="繪畫"/>
    <s v="Photography"/>
    <s v="攝影"/>
    <s v="Shifting Ground"/>
    <s v="n.a"/>
    <s v="Shifting Ground"/>
    <s v="n.a."/>
    <s v="n.a."/>
    <d v="2011-09-29T00:00:00"/>
    <d v="2011-10-29T00:00:00"/>
    <n v="2011"/>
    <n v="9"/>
    <n v="0"/>
    <s v="n.a"/>
    <s v="n.a"/>
    <s v="n.a"/>
    <s v="n.a"/>
    <s v="n.a"/>
    <s v="n.a"/>
    <s v="Naiza H. Khan, Faiza Butt"/>
    <s v="n.a"/>
    <s v="n.a"/>
    <s v="n.a"/>
  </r>
  <r>
    <s v="1112"/>
    <s v="11120451"/>
    <m/>
    <n v="0"/>
    <s v="Local"/>
    <s v="本地 "/>
    <m/>
    <m/>
    <x v="19"/>
    <x v="456"/>
    <m/>
    <s v="GAL"/>
    <x v="11"/>
    <s v="Painting"/>
    <s v="繪畫"/>
    <s v="n.a."/>
    <s v="n.a."/>
    <s v="The Seven Sins of Konstantin Bessmertny"/>
    <s v="n.a"/>
    <s v="The Seven Sins of Konstantin Bessmertny"/>
    <s v="n.a."/>
    <s v="n.a."/>
    <d v="2011-11-09T00:00:00"/>
    <d v="2011-11-24T00:00:00"/>
    <n v="2011"/>
    <n v="11"/>
    <n v="0"/>
    <s v="n.a"/>
    <s v="n.a"/>
    <s v="n.a"/>
    <s v="n.a"/>
    <s v="n.a"/>
    <s v="n.a"/>
    <s v="Konstantin Bessmertny"/>
    <s v="n.a"/>
    <s v="n.a"/>
    <s v="n.a"/>
  </r>
  <r>
    <s v="1112"/>
    <s v="11120452"/>
    <m/>
    <n v="0"/>
    <s v="Local"/>
    <s v="本地 "/>
    <m/>
    <m/>
    <x v="19"/>
    <x v="456"/>
    <m/>
    <s v="GAL"/>
    <x v="11"/>
    <s v="Mixed Art-forms"/>
    <s v="綜合展"/>
    <s v="n.a."/>
    <s v="n.a."/>
    <s v="Microcosm"/>
    <s v="n.a"/>
    <s v="Microcosm"/>
    <s v="n.a."/>
    <s v="n.a."/>
    <d v="2011-11-24T00:00:00"/>
    <d v="2012-01-16T00:00:00"/>
    <n v="2011"/>
    <n v="11"/>
    <n v="0"/>
    <s v="n.a"/>
    <s v="n.a"/>
    <s v="n.a"/>
    <s v="n.a"/>
    <s v="n.a"/>
    <s v="n.a"/>
    <s v="Anna LIM, Michelle Thompson, TANG Kowk Hin"/>
    <s v="n.a"/>
    <s v="n.a"/>
    <s v="n.a"/>
  </r>
  <r>
    <s v="1112"/>
    <s v="11120455"/>
    <m/>
    <n v="0"/>
    <s v="Local"/>
    <s v="本地 "/>
    <m/>
    <m/>
    <x v="461"/>
    <x v="152"/>
    <m/>
    <s v="GAL"/>
    <x v="122"/>
    <s v="Painting"/>
    <s v="繪畫"/>
    <s v="n.a."/>
    <s v="n.a."/>
    <s v="Musings on the Post-Materialistic Era - Solo Exhibition of FANG SHAO HUA"/>
    <s v="在後物質年代的謬思－方少華個人作品展"/>
    <s v="在後物質年代的謬思－方少華個人作品展"/>
    <s v="n.a."/>
    <s v="n.a."/>
    <d v="2011-05-17T00:00:00"/>
    <d v="2011-06-04T00:00:00"/>
    <n v="2011"/>
    <n v="5"/>
    <n v="0"/>
    <s v="n.a"/>
    <s v="n.a"/>
    <s v="n.a"/>
    <s v="n.a"/>
    <s v="n.a"/>
    <s v="n.a"/>
    <s v="FANG Shao Hua"/>
    <s v="方少華"/>
    <s v="n.a"/>
    <s v="n.a"/>
  </r>
  <r>
    <s v="1112"/>
    <s v="11120456"/>
    <m/>
    <n v="0"/>
    <s v="Local"/>
    <s v="本地 "/>
    <m/>
    <m/>
    <x v="461"/>
    <x v="152"/>
    <m/>
    <s v="GAL"/>
    <x v="122"/>
    <s v="Painting"/>
    <s v="繪畫"/>
    <s v="n.a."/>
    <s v="n.a."/>
    <s v="The Story of Emptiness - Solo Exhibition of Xu Lei"/>
    <s v="鏡中月－徐累個人展"/>
    <s v="鏡中月－徐累個人展"/>
    <s v="n.a."/>
    <s v="n.a."/>
    <d v="2011-06-10T00:00:00"/>
    <d v="2011-06-30T00:00:00"/>
    <n v="2011"/>
    <n v="6"/>
    <n v="0"/>
    <s v="n.a"/>
    <s v="n.a"/>
    <s v="n.a"/>
    <s v="n.a"/>
    <s v="n.a"/>
    <s v="n.a"/>
    <s v="XU Lei"/>
    <s v="徐累"/>
    <s v="n.a"/>
    <s v="n.a"/>
  </r>
  <r>
    <s v="1112"/>
    <s v="11120457"/>
    <m/>
    <n v="0"/>
    <s v="Non-local"/>
    <s v="非本地"/>
    <m/>
    <m/>
    <x v="462"/>
    <x v="183"/>
    <m/>
    <n v="777"/>
    <x v="6"/>
    <s v="Painting"/>
    <s v="繪畫"/>
    <s v="n.a."/>
    <s v="n.a."/>
    <s v="Piercing Through History and The Fashions - A Retrospective From 1988 to 2011"/>
    <s v="穿越歷史與時尚－1988-2011回顧展"/>
    <s v="穿越歷史與時尚－1988-2011回顧展"/>
    <s v="n.a."/>
    <s v="n.a."/>
    <d v="2011-10-27T00:00:00"/>
    <d v="2011-11-06T00:00:00"/>
    <n v="2011"/>
    <n v="10"/>
    <n v="0"/>
    <s v="Kwai Fung Hin Art Gallery "/>
    <s v="季豐軒畫廊"/>
    <s v="n.a"/>
    <s v="n.a"/>
    <s v="n.a"/>
    <s v="n.a"/>
    <s v="XUE Song"/>
    <s v="薛松"/>
    <s v="n.a"/>
    <s v="n.a"/>
  </r>
  <r>
    <s v="1112"/>
    <s v="11120458"/>
    <m/>
    <n v="0"/>
    <s v="Local"/>
    <s v="本地 "/>
    <m/>
    <m/>
    <x v="461"/>
    <x v="152"/>
    <m/>
    <s v="GAL"/>
    <x v="122"/>
    <s v="Mixed Art-forms"/>
    <s v="綜合展"/>
    <s v="n.a."/>
    <s v="n.a."/>
    <s v="UNLIMITED, UNLIMITED - An Exhibition of 14 Korean Artists"/>
    <s v="無限，無限－十四位韓國藝術家聯展"/>
    <s v="無限，無限－十四位韓國藝術家聯展"/>
    <s v="n.a."/>
    <s v="n.a."/>
    <d v="2011-12-09T00:00:00"/>
    <d v="2012-01-03T00:00:00"/>
    <n v="2011"/>
    <n v="12"/>
    <n v="0"/>
    <s v="n.a"/>
    <s v="n.a"/>
    <s v="n.a"/>
    <s v="n.a"/>
    <s v="n.a"/>
    <s v="n.a"/>
    <s v="CHA Jong Rye, CHEONG Kwang Ho, JUNG Kwang Sik, KIM Kun Ju, KIM Kyung Min, KIM Yeon, KO Won Kyung, KO Won Kyung, LEE Ji Hyun, LEE Yun Bok, NOH Dong Sik, PARK Seung Mo, PARK Sung Tae, YOO Bong Sang"/>
    <s v="車鍾禮、鄭廣鎬、鄭光植、金鍵柱、金庚民、金讌、高瑗炅、李支鉉、李允馥、盧東湜、朴勝模、朴成泰、朴泰東、劉奉相"/>
    <s v="n.a"/>
    <s v="n.a"/>
  </r>
  <r>
    <s v="1112"/>
    <s v="11120462"/>
    <m/>
    <n v="0"/>
    <s v="Local"/>
    <s v="本地 "/>
    <m/>
    <m/>
    <x v="351"/>
    <x v="456"/>
    <m/>
    <s v="GAL"/>
    <x v="202"/>
    <s v="Painting"/>
    <s v="繪畫"/>
    <s v="n.a."/>
    <s v="n.a."/>
    <s v="Beyond Shades of Green"/>
    <s v="n.a"/>
    <s v="Beyond Shades of Green"/>
    <s v="n.a."/>
    <s v="n.a."/>
    <d v="2011-09-02T00:00:00"/>
    <d v="2011-09-30T00:00:00"/>
    <n v="2011"/>
    <n v="9"/>
    <n v="0"/>
    <s v="n.a"/>
    <s v="n.a"/>
    <s v="n.a"/>
    <s v="n.a"/>
    <s v="n.a"/>
    <s v="n.a"/>
    <s v="Lim Khim Katy"/>
    <s v="n.a"/>
    <s v="n.a"/>
    <s v="n.a"/>
  </r>
  <r>
    <s v="1112"/>
    <s v="11120466"/>
    <m/>
    <n v="0"/>
    <s v="Local"/>
    <s v="本地 "/>
    <m/>
    <m/>
    <x v="97"/>
    <x v="88"/>
    <m/>
    <s v="GAL"/>
    <x v="73"/>
    <s v="Painting"/>
    <s v="繪畫"/>
    <s v="n.a."/>
    <s v="n.a."/>
    <s v="Coloured Abstraction"/>
    <s v="抽象與熱情之間"/>
    <s v="抽象與熱情之間"/>
    <s v="n.a."/>
    <s v="n.a."/>
    <d v="2011-04-10T00:00:00"/>
    <d v="2011-04-30T00:00:00"/>
    <n v="2011"/>
    <n v="4"/>
    <n v="0"/>
    <s v="n.a"/>
    <s v="n.a"/>
    <s v="n.a"/>
    <s v="n.a"/>
    <s v="n.a"/>
    <s v="n.a"/>
    <s v="Linda Kamille Schmidt, Carmen Gloria Machuca, Paulina Beyer"/>
    <s v="n.a"/>
    <s v="n.a"/>
    <s v="n.a"/>
  </r>
  <r>
    <s v="1112"/>
    <s v="11120467"/>
    <m/>
    <n v="0"/>
    <s v="Local"/>
    <s v="本地 "/>
    <m/>
    <m/>
    <x v="97"/>
    <x v="88"/>
    <m/>
    <s v="GAL"/>
    <x v="73"/>
    <s v="Painting"/>
    <s v="繪畫"/>
    <s v="n.a."/>
    <s v="n.a."/>
    <s v="Art that Blossoms"/>
    <s v="n.a"/>
    <s v="Art that Blossoms"/>
    <s v="n.a."/>
    <s v="n.a."/>
    <d v="2011-05-15T00:00:00"/>
    <d v="2011-06-12T00:00:00"/>
    <n v="2011"/>
    <n v="5"/>
    <n v="0"/>
    <s v="n.a"/>
    <s v="n.a"/>
    <s v="n.a"/>
    <s v="n.a"/>
    <s v="n.a"/>
    <s v="n.a"/>
    <s v="Frankie Cihi"/>
    <s v="n.a"/>
    <s v="n.a"/>
    <s v="n.a"/>
  </r>
  <r>
    <s v="1112"/>
    <s v="11120468"/>
    <m/>
    <n v="0"/>
    <s v="Local"/>
    <s v="本地 "/>
    <m/>
    <m/>
    <x v="97"/>
    <x v="88"/>
    <m/>
    <s v="GAL"/>
    <x v="73"/>
    <s v="Painting"/>
    <s v="繪畫"/>
    <s v="n.a."/>
    <s v="n.a."/>
    <s v="Mexican Summer - Part 2"/>
    <s v="墨西哥夏日"/>
    <s v="墨西哥夏日"/>
    <s v="n.a."/>
    <s v="n.a."/>
    <d v="2011-07-05T00:00:00"/>
    <d v="2011-07-24T00:00:00"/>
    <n v="2011"/>
    <n v="7"/>
    <n v="0"/>
    <s v="n.a"/>
    <s v="n.a"/>
    <s v="n.a"/>
    <s v="n.a"/>
    <s v="n.a"/>
    <s v="n.a"/>
    <s v="Lorena Rodriguez"/>
    <s v="n.a"/>
    <s v="n.a"/>
    <s v="n.a"/>
  </r>
  <r>
    <s v="1112"/>
    <s v="11120469"/>
    <m/>
    <n v="0"/>
    <s v="Local"/>
    <s v="本地 "/>
    <m/>
    <m/>
    <x v="97"/>
    <x v="88"/>
    <m/>
    <s v="GAL"/>
    <x v="73"/>
    <s v="Mixed Media and Installation"/>
    <s v="混合媒介及裝置"/>
    <s v="n.a."/>
    <s v="n.a."/>
    <s v="Art Medley"/>
    <s v="藝聚"/>
    <s v="藝聚"/>
    <s v="n.a."/>
    <s v="n.a."/>
    <d v="2011-07-25T00:00:00"/>
    <d v="2011-08-07T00:00:00"/>
    <n v="2011"/>
    <n v="7"/>
    <n v="0"/>
    <s v="n.a"/>
    <s v="n.a"/>
    <s v="n.a"/>
    <s v="n.a"/>
    <s v="n.a"/>
    <s v="n.a"/>
    <s v="n.a"/>
    <s v="n.a"/>
    <s v="n.a"/>
    <s v="n.a"/>
  </r>
  <r>
    <s v="1112"/>
    <s v="11120470"/>
    <m/>
    <n v="0"/>
    <s v="Local"/>
    <s v="本地 "/>
    <m/>
    <m/>
    <x v="97"/>
    <x v="88"/>
    <m/>
    <s v="GAL"/>
    <x v="73"/>
    <s v="Painting"/>
    <s v="繪畫"/>
    <s v="n.a."/>
    <s v="n.a."/>
    <s v="Mars and Venus"/>
    <s v="火星與金星的距離"/>
    <s v="火星與金星的距離"/>
    <s v="n.a."/>
    <s v="n.a."/>
    <d v="2011-08-08T00:00:00"/>
    <d v="2011-09-21T00:00:00"/>
    <n v="2011"/>
    <n v="8"/>
    <n v="0"/>
    <s v="n.a"/>
    <s v="n.a"/>
    <s v="n.a"/>
    <s v="n.a"/>
    <s v="n.a"/>
    <s v="n.a"/>
    <s v="Paul Lemmon"/>
    <s v="n.a"/>
    <s v="n.a"/>
    <s v="n.a"/>
  </r>
  <r>
    <s v="1112"/>
    <s v="11120471"/>
    <m/>
    <n v="0"/>
    <s v="Local"/>
    <s v="本地 "/>
    <m/>
    <m/>
    <x v="97"/>
    <x v="88"/>
    <m/>
    <s v="GAL"/>
    <x v="73"/>
    <s v="Painting"/>
    <s v="繪畫"/>
    <s v="n.a."/>
    <s v="n.a."/>
    <s v="Urban Soul"/>
    <s v="城‧隅"/>
    <s v="城‧隅"/>
    <s v="n.a."/>
    <s v="n.a."/>
    <d v="2011-09-22T00:00:00"/>
    <d v="2011-11-06T00:00:00"/>
    <n v="2011"/>
    <n v="9"/>
    <n v="0"/>
    <s v="n.a"/>
    <s v="n.a"/>
    <s v="n.a"/>
    <s v="n.a"/>
    <s v="n.a"/>
    <s v="n.a"/>
    <s v="Erin de Burca"/>
    <s v="n.a"/>
    <s v="n.a"/>
    <s v="n.a"/>
  </r>
  <r>
    <s v="1112"/>
    <s v="11120472"/>
    <m/>
    <n v="0"/>
    <s v="Local"/>
    <s v="本地 "/>
    <m/>
    <m/>
    <x v="97"/>
    <x v="88"/>
    <m/>
    <s v="GAL"/>
    <x v="73"/>
    <s v="n.a."/>
    <s v="n.a."/>
    <s v="n.a."/>
    <s v="n.a."/>
    <s v="Globalization of Asian Cultures"/>
    <s v="亞洲全球地方化"/>
    <s v="亞洲全球地方化"/>
    <s v="n.a."/>
    <s v="n.a."/>
    <d v="2011-11-07T00:00:00"/>
    <d v="2011-11-23T00:00:00"/>
    <n v="2011"/>
    <n v="11"/>
    <n v="0"/>
    <s v="n.a"/>
    <s v="n.a"/>
    <s v="n.a"/>
    <s v="n.a"/>
    <s v="n.a"/>
    <s v="n.a"/>
    <s v="Federation of Asian Artists"/>
    <s v="n.a"/>
    <s v="n.a"/>
    <s v="n.a"/>
  </r>
  <r>
    <s v="1112"/>
    <s v="11120474"/>
    <m/>
    <n v="0"/>
    <s v="Local"/>
    <s v="本地 "/>
    <m/>
    <m/>
    <x v="137"/>
    <x v="123"/>
    <m/>
    <s v="GAL"/>
    <x v="102"/>
    <s v="Mixed Media and Installation"/>
    <s v="混合媒介及裝置"/>
    <s v="n.a."/>
    <s v="n.a."/>
    <s v="Landscape - Works by Yuen Shun"/>
    <s v="億年江山－袁順作品展"/>
    <s v="億年江山－袁順作品展"/>
    <s v="n.a."/>
    <s v="n.a."/>
    <d v="2011-04-07T00:00:00"/>
    <d v="2011-04-28T00:00:00"/>
    <n v="2011"/>
    <n v="4"/>
    <n v="0"/>
    <s v="n.a"/>
    <s v="n.a"/>
    <s v="n.a"/>
    <s v="n.a"/>
    <s v="n.a"/>
    <s v="n.a"/>
    <s v="YUEN Shun"/>
    <s v="袁順"/>
    <s v="n.a"/>
    <s v="n.a"/>
  </r>
  <r>
    <s v="1112"/>
    <s v="11120475"/>
    <m/>
    <n v="0"/>
    <s v="Local"/>
    <s v="本地 "/>
    <m/>
    <m/>
    <x v="137"/>
    <x v="123"/>
    <m/>
    <s v="GAL"/>
    <x v="102"/>
    <s v="Mixed Media and Installation"/>
    <s v="混合媒介及裝置"/>
    <s v="n.a."/>
    <s v="n.a."/>
    <s v="DUET - an event of Le French May: Vincent Breed. Louis Boudreault"/>
    <s v="異曲同功－法國五月藝術項目之一雲信‧布列德與路易‧布迪奧作品展"/>
    <s v="異曲同功－法國五月藝術項目之一雲信‧布列德與路易‧布迪奧作品展"/>
    <s v="n.a."/>
    <s v="n.a."/>
    <d v="2011-05-05T00:00:00"/>
    <d v="2011-05-27T00:00:00"/>
    <n v="2011"/>
    <n v="5"/>
    <n v="0"/>
    <s v="n.a"/>
    <s v="n.a"/>
    <s v="n.a"/>
    <s v="n.a"/>
    <s v="n.a"/>
    <s v="n.a"/>
    <s v="n.a"/>
    <s v="n.a"/>
    <s v="n.a"/>
    <s v="n.a"/>
  </r>
  <r>
    <s v="1112"/>
    <s v="11120476"/>
    <m/>
    <n v="0"/>
    <s v="Local"/>
    <s v="本地 "/>
    <m/>
    <m/>
    <x v="137"/>
    <x v="123"/>
    <m/>
    <s v="GAL"/>
    <x v="102"/>
    <s v="Sculpture"/>
    <s v="雕塑"/>
    <s v="n.a."/>
    <s v="n.a."/>
    <s v="Serve The People - Sculptures by Li You"/>
    <s v="為人民服務－李由雕塑展"/>
    <s v="為人民服務－李由雕塑展"/>
    <s v="n.a."/>
    <s v="n.a."/>
    <d v="2011-09-08T00:00:00"/>
    <d v="2011-09-24T00:00:00"/>
    <n v="2011"/>
    <n v="9"/>
    <n v="0"/>
    <s v="n.a"/>
    <s v="n.a"/>
    <s v="n.a"/>
    <s v="n.a"/>
    <s v="n.a"/>
    <s v="n.a"/>
    <s v="LI You"/>
    <s v="李由"/>
    <s v="n.a"/>
    <s v="n.a"/>
  </r>
  <r>
    <s v="1112"/>
    <s v="11120477"/>
    <m/>
    <n v="0"/>
    <s v="Local"/>
    <s v="本地 "/>
    <m/>
    <m/>
    <x v="137"/>
    <x v="123"/>
    <m/>
    <s v="GAL"/>
    <x v="102"/>
    <s v="Mixed Media and Installation"/>
    <s v="混合媒介及裝置"/>
    <s v="n.a."/>
    <s v="n.a."/>
    <s v="Journeys Of The Heart - Works by Hiroe Matsushita"/>
    <s v="心路－松下裕惠作品展"/>
    <s v="心路－松下裕惠作品展"/>
    <s v="n.a."/>
    <s v="n.a."/>
    <d v="2011-10-06T00:00:00"/>
    <d v="2011-10-26T00:00:00"/>
    <n v="2011"/>
    <n v="10"/>
    <n v="0"/>
    <s v="n.a"/>
    <s v="n.a"/>
    <s v="n.a"/>
    <s v="n.a"/>
    <s v="n.a"/>
    <s v="n.a"/>
    <s v="Hiroe Matsushita"/>
    <s v="松下裕惠"/>
    <s v="n.a"/>
    <s v="n.a"/>
  </r>
  <r>
    <s v="1112"/>
    <s v="11120478"/>
    <m/>
    <n v="0"/>
    <s v="Local"/>
    <s v="本地 "/>
    <m/>
    <m/>
    <x v="137"/>
    <x v="123"/>
    <m/>
    <s v="GAL"/>
    <x v="102"/>
    <s v="Painting"/>
    <s v="繪畫"/>
    <s v="n.a."/>
    <s v="n.a."/>
    <s v="Twists and Turns"/>
    <s v="曲折"/>
    <s v="曲折"/>
    <s v="n.a."/>
    <s v="n.a."/>
    <d v="2011-11-03T00:00:00"/>
    <d v="2011-11-23T00:00:00"/>
    <n v="2011"/>
    <n v="11"/>
    <n v="0"/>
    <s v="n.a"/>
    <s v="n.a"/>
    <s v="n.a"/>
    <s v="n.a"/>
    <s v="n.a"/>
    <s v="n.a"/>
    <s v="Mimi Chen Ting "/>
    <s v="陳潔培"/>
    <s v="n.a"/>
    <s v="n.a"/>
  </r>
  <r>
    <s v="1112"/>
    <s v="11120479"/>
    <m/>
    <n v="0"/>
    <s v="Local"/>
    <s v="本地 "/>
    <m/>
    <m/>
    <x v="137"/>
    <x v="123"/>
    <m/>
    <s v="GAL"/>
    <x v="102"/>
    <s v="Photography"/>
    <s v="攝影"/>
    <s v="n.a."/>
    <s v="n.a."/>
    <s v="Passion for Homeland"/>
    <s v="n.a"/>
    <s v="Passion for Homeland"/>
    <s v="n.a."/>
    <s v="n.a."/>
    <d v="2011-12-01T00:00:00"/>
    <d v="2011-12-22T00:00:00"/>
    <n v="2011"/>
    <n v="12"/>
    <n v="0"/>
    <s v="n.a"/>
    <s v="n.a"/>
    <s v="n.a"/>
    <s v="n.a"/>
    <s v="n.a"/>
    <s v="n.a"/>
    <s v="FENG Xuemin"/>
    <s v="n.a"/>
    <s v="n.a"/>
    <s v="n.a"/>
  </r>
  <r>
    <s v="1112"/>
    <s v="11120482"/>
    <m/>
    <n v="0"/>
    <s v="Local"/>
    <s v="本地 "/>
    <m/>
    <m/>
    <x v="85"/>
    <x v="76"/>
    <m/>
    <s v="GAL"/>
    <x v="66"/>
    <s v="Painting"/>
    <s v="繪畫"/>
    <s v="n.a."/>
    <s v="n.a."/>
    <s v="Intermediate Geography"/>
    <s v="n.a"/>
    <s v="Intermediate Geography"/>
    <s v="n.a."/>
    <s v="n.a."/>
    <d v="2011-03-05T00:00:00"/>
    <d v="2011-05-09T00:00:00"/>
    <n v="2011"/>
    <n v="3"/>
    <n v="0"/>
    <s v="n.a"/>
    <s v="n.a"/>
    <s v="n.a"/>
    <s v="n.a"/>
    <s v="Nilo Ilarde"/>
    <s v="n.a"/>
    <s v="Roberto Chabet"/>
    <s v="n.a"/>
    <s v="n.a"/>
    <s v="n.a"/>
  </r>
  <r>
    <s v="1112"/>
    <s v="11120483"/>
    <m/>
    <n v="0"/>
    <s v="Local"/>
    <s v="本地 "/>
    <m/>
    <m/>
    <x v="85"/>
    <x v="76"/>
    <m/>
    <s v="GAL"/>
    <x v="66"/>
    <s v="Mixed Media and Installation"/>
    <s v="混合媒介及裝置"/>
    <s v="n.a."/>
    <s v="n.a."/>
    <s v="LSIISLTENNT"/>
    <s v="n.a"/>
    <s v="LSIISLTENNT"/>
    <s v="n.a."/>
    <s v="n.a."/>
    <d v="2011-05-21T00:00:00"/>
    <d v="2011-07-09T00:00:00"/>
    <n v="2011"/>
    <n v="5"/>
    <n v="0"/>
    <s v="n.a"/>
    <s v="n.a"/>
    <s v="n.a"/>
    <s v="n.a"/>
    <s v="n.a"/>
    <s v="n.a"/>
    <s v="Poklong Anading"/>
    <s v="n.a"/>
    <s v="n.a"/>
    <s v="n.a"/>
  </r>
  <r>
    <s v="1112"/>
    <s v="11120484"/>
    <m/>
    <n v="0"/>
    <s v="Local"/>
    <s v="本地 "/>
    <m/>
    <m/>
    <x v="85"/>
    <x v="76"/>
    <m/>
    <s v="GAL"/>
    <x v="66"/>
    <s v="Mixed Media and Installation"/>
    <s v="混合媒介及裝置"/>
    <s v="n.a."/>
    <s v="n.a."/>
    <s v="Slipping Transmission"/>
    <s v="n.a"/>
    <s v="Slipping Transmission"/>
    <s v="n.a."/>
    <s v="n.a."/>
    <d v="2011-07-14T00:00:00"/>
    <d v="2011-09-03T00:00:00"/>
    <n v="2011"/>
    <n v="7"/>
    <n v="0"/>
    <s v="n.a"/>
    <s v="n.a"/>
    <s v="n.a"/>
    <s v="n.a"/>
    <s v="n.a"/>
    <s v="n.a"/>
    <s v="Felix Bacolor, Tozer PAK, Shirley TSE, Wah Nu, Yan Shanchun"/>
    <s v="n.a"/>
    <s v="n.a"/>
    <s v="n.a"/>
  </r>
  <r>
    <s v="1112"/>
    <s v="11120485"/>
    <m/>
    <n v="0"/>
    <s v="Local"/>
    <s v="本地 "/>
    <m/>
    <m/>
    <x v="85"/>
    <x v="76"/>
    <m/>
    <s v="GAL"/>
    <x v="66"/>
    <s v="Painting"/>
    <s v="繪畫"/>
    <s v="n.a."/>
    <s v="n.a."/>
    <s v="Prelude a I'apres midi d'un faune"/>
    <s v="n.a"/>
    <s v="Prelude a I'apres midi d'un faune"/>
    <s v="n.a."/>
    <s v="n.a."/>
    <d v="2011-09-16T00:00:00"/>
    <d v="2011-10-16T00:00:00"/>
    <n v="2011"/>
    <n v="9"/>
    <n v="0"/>
    <s v="n.a"/>
    <s v="n.a"/>
    <s v="n.a"/>
    <s v="n.a"/>
    <s v="n.a"/>
    <s v="n.a"/>
    <s v="Jane LEE"/>
    <s v="n.a"/>
    <s v="n.a"/>
    <s v="n.a"/>
  </r>
  <r>
    <s v="1112"/>
    <s v="11120486"/>
    <m/>
    <n v="0"/>
    <s v="Local"/>
    <s v="本地 "/>
    <m/>
    <m/>
    <x v="85"/>
    <x v="76"/>
    <m/>
    <s v="GAL"/>
    <x v="66"/>
    <s v="Painting"/>
    <s v="繪畫"/>
    <s v="Ceramics"/>
    <s v="陶藝"/>
    <s v="Elsewhere"/>
    <s v="n.a"/>
    <s v="Elsewhere"/>
    <s v="n.a."/>
    <s v="n.a."/>
    <d v="2011-10-21T00:00:00"/>
    <d v="2011-11-13T00:00:00"/>
    <n v="2011"/>
    <n v="10"/>
    <n v="0"/>
    <s v="n.a"/>
    <s v="n.a"/>
    <s v="n.a"/>
    <s v="n.a"/>
    <s v="n.a"/>
    <s v="n.a"/>
    <s v="Sara TSE, AU Hoi Lam"/>
    <s v="謝淑婷、區凱琳"/>
    <s v="n.a"/>
    <s v="n.a"/>
  </r>
  <r>
    <s v="1112"/>
    <s v="11120487"/>
    <m/>
    <n v="0"/>
    <s v="Local"/>
    <s v="本地 "/>
    <m/>
    <m/>
    <x v="85"/>
    <x v="76"/>
    <m/>
    <s v="GAL"/>
    <x v="66"/>
    <s v="Mixed Media and Installation"/>
    <s v="混合媒介及裝置"/>
    <s v="n.a."/>
    <s v="n.a."/>
    <s v="Solo Exhibition by Kingsley Ng"/>
    <s v="n.a"/>
    <s v="Solo Exhibition by Kingsley Ng"/>
    <s v="n.a."/>
    <s v="n.a."/>
    <d v="2011-11-25T00:00:00"/>
    <d v="2012-01-06T00:00:00"/>
    <n v="2011"/>
    <n v="11"/>
    <n v="0"/>
    <s v="n.a"/>
    <s v="n.a"/>
    <s v="n.a"/>
    <s v="n.a"/>
    <s v="n.a"/>
    <s v="n.a"/>
    <s v="Kingsley NG"/>
    <s v="伍韶勁"/>
    <s v="n.a"/>
    <s v="n.a"/>
  </r>
  <r>
    <s v="1112"/>
    <s v="11120490"/>
    <m/>
    <n v="0"/>
    <s v="Local"/>
    <s v="本地 "/>
    <m/>
    <m/>
    <x v="87"/>
    <x v="78"/>
    <m/>
    <s v="GAL"/>
    <x v="67"/>
    <s v="Mixed Media and Installation"/>
    <s v="混合媒介及裝置"/>
    <s v="n.a."/>
    <s v="n.a."/>
    <s v="Complete and Unabridged, Part II"/>
    <s v="n.a"/>
    <s v="Complete and Unabridged, Part II"/>
    <s v="n.a."/>
    <s v="n.a."/>
    <d v="2011-03-05T00:00:00"/>
    <d v="2011-05-09T00:00:00"/>
    <n v="2011"/>
    <n v="3"/>
    <n v="0"/>
    <s v="n.a"/>
    <s v="n.a"/>
    <s v="n.a"/>
    <s v="n.a"/>
    <s v="Gary Pastrana, Ringo Bunoan and Isabel Ching"/>
    <s v="n.a"/>
    <s v="Roberto Chabet and 50 Filippino artists"/>
    <s v="n.a"/>
    <s v="n.a"/>
    <s v="n.a"/>
  </r>
  <r>
    <s v="1112"/>
    <s v="11120493"/>
    <m/>
    <n v="0"/>
    <s v="Local"/>
    <s v="本地 "/>
    <m/>
    <m/>
    <x v="87"/>
    <x v="78"/>
    <m/>
    <s v="GAL"/>
    <x v="67"/>
    <s v="Children Art"/>
    <s v="兒童藝術"/>
    <s v="n.a."/>
    <s v="n.a."/>
    <s v="Children's Creative Arts Exhibition – Love . Harmony"/>
    <s v="n.a"/>
    <s v="Children's Creative Arts Exhibition – Love . Harmony"/>
    <s v="n.a."/>
    <s v="n.a."/>
    <d v="2011-07-08T00:00:00"/>
    <d v="2011-07-22T00:00:00"/>
    <n v="2011"/>
    <n v="7"/>
    <n v="0"/>
    <s v="Osage Art Foundation"/>
    <s v="n.a"/>
    <s v="n.a"/>
    <s v="n.a"/>
    <s v="n.a"/>
    <s v="n.a"/>
    <s v="n.a"/>
    <s v="n.a"/>
    <s v="n.a"/>
    <s v="n.a"/>
  </r>
  <r>
    <s v="1112"/>
    <s v="11120494"/>
    <m/>
    <n v="0"/>
    <s v="Local"/>
    <s v="本地 "/>
    <m/>
    <m/>
    <x v="87"/>
    <x v="78"/>
    <m/>
    <s v="GAL"/>
    <x v="67"/>
    <s v="Painting"/>
    <s v="繪畫"/>
    <s v="n.a."/>
    <s v="n.a."/>
    <s v="Machine in the Body"/>
    <s v="n.a"/>
    <s v="Machine in the Body"/>
    <s v="n.a."/>
    <s v="n.a."/>
    <d v="2011-10-08T00:00:00"/>
    <d v="2011-11-09T00:00:00"/>
    <n v="2011"/>
    <n v="10"/>
    <n v="0"/>
    <s v="n.a"/>
    <s v="n.a"/>
    <s v="n.a"/>
    <s v="n.a"/>
    <s v="n.a"/>
    <s v="n.a"/>
    <s v="LI Xinping"/>
    <s v="n.a"/>
    <s v="n.a"/>
    <s v="n.a"/>
  </r>
  <r>
    <s v="1112"/>
    <s v="11120495"/>
    <m/>
    <n v="0"/>
    <s v="Local"/>
    <s v="本地 "/>
    <m/>
    <m/>
    <x v="87"/>
    <x v="78"/>
    <m/>
    <s v="GAL"/>
    <x v="67"/>
    <s v="Mixed Media and Installation"/>
    <s v="混合媒介及裝置"/>
    <s v="n.a."/>
    <s v="n.a."/>
    <s v="Untitled/ Again (Marienbad)"/>
    <s v="n.a"/>
    <s v="Untitled/ Again (Marienbad)"/>
    <s v="n.a."/>
    <s v="n.a."/>
    <d v="2011-10-08T00:00:00"/>
    <d v="2011-11-11T00:00:00"/>
    <n v="2011"/>
    <n v="10"/>
    <n v="0"/>
    <s v="n.a"/>
    <s v="n.a"/>
    <s v="n.a"/>
    <s v="n.a"/>
    <s v="n.a"/>
    <s v="n.a"/>
    <s v="Yason Banal"/>
    <s v="n.a"/>
    <s v="n.a"/>
    <s v="n.a"/>
  </r>
  <r>
    <s v="1112"/>
    <s v="11120499"/>
    <m/>
    <n v="0"/>
    <s v="Local"/>
    <s v="本地 "/>
    <m/>
    <m/>
    <x v="463"/>
    <x v="456"/>
    <m/>
    <s v="GAL"/>
    <x v="197"/>
    <s v="Painting"/>
    <s v="繪畫"/>
    <s v="n.a."/>
    <s v="n.a."/>
    <s v="Life - Truly Alive"/>
    <s v="點滴生活"/>
    <s v="點滴生活"/>
    <s v="n.a."/>
    <s v="n.a."/>
    <d v="2011-04-07T00:00:00"/>
    <d v="2011-05-04T00:00:00"/>
    <n v="2011"/>
    <n v="4"/>
    <n v="0"/>
    <s v="n.a"/>
    <s v="n.a"/>
    <s v="n.a"/>
    <s v="n.a"/>
    <s v="n.a"/>
    <s v="n.a"/>
    <s v="ZHANG Wen Rong"/>
    <s v="張文榮"/>
    <s v="n.a"/>
    <s v="n.a"/>
  </r>
  <r>
    <s v="1112"/>
    <s v="11120501"/>
    <m/>
    <n v="0"/>
    <s v="Local"/>
    <s v="本地 "/>
    <m/>
    <m/>
    <x v="463"/>
    <x v="456"/>
    <m/>
    <s v="GAL"/>
    <x v="197"/>
    <s v="Painting"/>
    <s v="繪畫"/>
    <s v="n.a."/>
    <s v="n.a."/>
    <s v="Carnival of Dialogues"/>
    <s v="狂歡節的對話"/>
    <s v="狂歡節的對話"/>
    <s v="n.a."/>
    <s v="n.a."/>
    <d v="2011-10-20T00:00:00"/>
    <d v="2011-11-20T00:00:00"/>
    <n v="2011"/>
    <n v="10"/>
    <n v="0"/>
    <s v="n.a"/>
    <s v="n.a"/>
    <s v="n.a"/>
    <s v="n.a"/>
    <s v="n.a"/>
    <s v="n.a"/>
    <s v="Yonatan Levy"/>
    <s v="n.a"/>
    <s v="n.a"/>
    <s v="n.a"/>
  </r>
  <r>
    <s v="1112"/>
    <s v="11120504"/>
    <m/>
    <n v="0"/>
    <s v="Local"/>
    <s v="本地 "/>
    <m/>
    <m/>
    <x v="385"/>
    <x v="385"/>
    <m/>
    <s v="GAL"/>
    <x v="222"/>
    <s v="Chinese Painting, Calligraphy and Seal Carving"/>
    <s v="書畫篆刻"/>
    <s v="n.a."/>
    <s v="n.a."/>
    <s v="New Ink Series 2011: Part One - Virtual Space"/>
    <s v="《新水墨展2011》第一擊：虛擬空間"/>
    <s v="《新水墨展2011》第一擊：虛擬空間"/>
    <s v="n.a."/>
    <s v="n.a."/>
    <d v="2011-03-18T00:00:00"/>
    <d v="2011-04-12T00:00:00"/>
    <n v="2011"/>
    <n v="3"/>
    <n v="0"/>
    <s v="n.a"/>
    <s v="n.a"/>
    <s v="n.a"/>
    <s v="n.a"/>
    <s v="n.a"/>
    <s v="n.a"/>
    <s v="WONG Yongcheng, ZHANG Yisheng, LIU Xinyi"/>
    <s v="王永成、張益昇、劉信義"/>
    <s v="n.a"/>
    <s v="n.a"/>
  </r>
  <r>
    <s v="1112"/>
    <s v="11120505"/>
    <m/>
    <n v="0"/>
    <s v="Local"/>
    <s v="本地 "/>
    <m/>
    <m/>
    <x v="385"/>
    <x v="385"/>
    <m/>
    <s v="GAL"/>
    <x v="222"/>
    <s v="Painting"/>
    <s v="繪畫"/>
    <s v="n.a."/>
    <s v="n.a."/>
    <s v="Modern Warriors"/>
    <s v="現代戰士"/>
    <s v="現代戰士"/>
    <s v="n.a."/>
    <s v="n.a."/>
    <d v="2011-04-15T00:00:00"/>
    <d v="2011-05-07T00:00:00"/>
    <n v="2011"/>
    <n v="4"/>
    <n v="0"/>
    <s v="n.a"/>
    <s v="n.a"/>
    <s v="n.a"/>
    <s v="n.a"/>
    <s v="n.a"/>
    <s v="n.a"/>
    <s v="LI Xiao"/>
    <s v="李臬"/>
    <s v="n.a"/>
    <s v="n.a"/>
  </r>
  <r>
    <s v="1112"/>
    <s v="11120506"/>
    <m/>
    <n v="0"/>
    <s v="Local"/>
    <s v="本地 "/>
    <m/>
    <m/>
    <x v="385"/>
    <x v="385"/>
    <m/>
    <s v="GAL"/>
    <x v="222"/>
    <s v="Chinese Painting, Calligraphy and Seal Carving"/>
    <s v="書畫篆刻"/>
    <s v="n.a."/>
    <s v="n.a."/>
    <s v="Classified Reflections"/>
    <s v="私想"/>
    <s v="私想"/>
    <s v="n.a."/>
    <s v="n.a."/>
    <d v="2011-05-12T00:00:00"/>
    <d v="2011-06-11T00:00:00"/>
    <n v="2011"/>
    <n v="5"/>
    <n v="0"/>
    <s v="n.a"/>
    <s v="n.a"/>
    <s v="n.a"/>
    <s v="n.a"/>
    <s v="n.a"/>
    <s v="n.a"/>
    <s v="CHEN Lin, Dou Zhou Yan, LAI Jing"/>
    <s v="陳琳、豆周豔、賴靜"/>
    <s v="n.a"/>
    <s v="n.a"/>
  </r>
  <r>
    <s v="1112"/>
    <s v="11120507"/>
    <m/>
    <n v="0"/>
    <s v="Local"/>
    <s v="本地 "/>
    <m/>
    <m/>
    <x v="385"/>
    <x v="385"/>
    <m/>
    <s v="GAL"/>
    <x v="222"/>
    <s v="Painting"/>
    <s v="繪畫"/>
    <s v="n.a."/>
    <s v="n.a."/>
    <s v="No Between"/>
    <s v="自以為"/>
    <s v="自以為"/>
    <s v="n.a."/>
    <s v="n.a."/>
    <d v="2011-07-07T00:00:00"/>
    <d v="2011-07-30T00:00:00"/>
    <n v="2011"/>
    <n v="7"/>
    <n v="0"/>
    <s v="n.a"/>
    <s v="n.a"/>
    <s v="n.a"/>
    <s v="n.a"/>
    <s v="n.a"/>
    <s v="n.a"/>
    <s v="Halley CHENG, Stephen WONG, Yolanda YEUNG"/>
    <s v="鄭哈雷、黃進曦、楊宇靈"/>
    <s v="n.a"/>
    <s v="n.a"/>
  </r>
  <r>
    <s v="1112"/>
    <s v="11120508"/>
    <m/>
    <n v="0"/>
    <s v="Local"/>
    <s v="本地 "/>
    <m/>
    <m/>
    <x v="385"/>
    <x v="385"/>
    <m/>
    <s v="GAL"/>
    <x v="222"/>
    <s v="Sculpture"/>
    <s v="雕塑"/>
    <s v="n.a."/>
    <s v="n.a."/>
    <s v="Flying High - by Xu Hongfei"/>
    <s v="n.a"/>
    <s v="Flying High - by Xu Hongfei"/>
    <s v="n.a."/>
    <s v="n.a."/>
    <d v="2011-08-11T00:00:00"/>
    <d v="2011-09-03T00:00:00"/>
    <n v="2011"/>
    <n v="8"/>
    <n v="0"/>
    <s v="n.a"/>
    <s v="n.a"/>
    <s v="n.a"/>
    <s v="n.a"/>
    <s v="n.a"/>
    <s v="n.a"/>
    <s v="XU Hongfei"/>
    <s v="n.a"/>
    <s v="n.a"/>
    <s v="n.a"/>
  </r>
  <r>
    <s v="1112"/>
    <s v="11120509"/>
    <m/>
    <n v="0"/>
    <s v="Local"/>
    <s v="本地 "/>
    <m/>
    <m/>
    <x v="385"/>
    <x v="385"/>
    <m/>
    <s v="GAL"/>
    <x v="222"/>
    <s v="Painting"/>
    <s v="繪畫"/>
    <s v="n.a."/>
    <s v="n.a."/>
    <s v="From a Distance - by Stephen Wong"/>
    <s v="n.a"/>
    <s v="From a Distance - by Stephen Wong"/>
    <s v="n.a."/>
    <s v="n.a."/>
    <d v="2011-09-16T00:00:00"/>
    <d v="2011-10-01T00:00:00"/>
    <n v="2011"/>
    <n v="9"/>
    <n v="0"/>
    <s v="n.a"/>
    <s v="n.a"/>
    <s v="n.a"/>
    <s v="n.a"/>
    <s v="n.a"/>
    <s v="n.a"/>
    <s v="Stephen WONG Chun Hei"/>
    <s v="黃進曦"/>
    <s v="n.a"/>
    <s v="n.a"/>
  </r>
  <r>
    <s v="1112"/>
    <s v="11120510"/>
    <m/>
    <n v="0"/>
    <s v="Local"/>
    <s v="本地 "/>
    <m/>
    <m/>
    <x v="385"/>
    <x v="385"/>
    <m/>
    <s v="GAL"/>
    <x v="222"/>
    <s v="Sculpture"/>
    <s v="雕塑"/>
    <s v="n.a."/>
    <s v="n.a."/>
    <s v="The Latest Jade Sculpturre Series by Xu Hongfei"/>
    <s v="許鴻飛最新翡翠雕塑系列"/>
    <s v="許鴻飛最新翡翠雕塑系列"/>
    <s v="n.a."/>
    <s v="n.a."/>
    <d v="2011-10-13T00:00:00"/>
    <d v="2011-11-05T00:00:00"/>
    <n v="2011"/>
    <n v="10"/>
    <n v="0"/>
    <s v="n.a"/>
    <s v="n.a"/>
    <s v="n.a"/>
    <s v="n.a"/>
    <s v="n.a"/>
    <s v="n.a"/>
    <s v="XU Hongfei"/>
    <s v="許鴻飛"/>
    <s v="n.a"/>
    <s v="n.a"/>
  </r>
  <r>
    <s v="1112"/>
    <s v="11120511"/>
    <m/>
    <n v="0"/>
    <s v="Local"/>
    <s v="本地 "/>
    <m/>
    <m/>
    <x v="385"/>
    <x v="385"/>
    <m/>
    <s v="GAL"/>
    <x v="222"/>
    <s v="Mixed Media and Installation"/>
    <s v="混合媒介及裝置"/>
    <s v="n.a."/>
    <s v="n.a."/>
    <s v="Bird Cage - Series by Kum Chi Keung"/>
    <s v="n.a"/>
    <s v="Bird Cage - Series by Kum Chi Keung"/>
    <s v="n.a."/>
    <s v="n.a."/>
    <d v="2011-11-01T00:00:00"/>
    <d v="2011-11-30T00:00:00"/>
    <n v="2011"/>
    <n v="11"/>
    <n v="0"/>
    <s v="n.a"/>
    <s v="n.a"/>
    <s v="n.a"/>
    <s v="n.a"/>
    <s v="n.a"/>
    <s v="n.a"/>
    <s v="KUM Chi Keung"/>
    <s v="甘志強"/>
    <s v="n.a"/>
    <s v="n.a"/>
  </r>
  <r>
    <s v="1112"/>
    <s v="11120512"/>
    <m/>
    <n v="0"/>
    <s v="Local"/>
    <s v="本地 "/>
    <m/>
    <m/>
    <x v="385"/>
    <x v="385"/>
    <m/>
    <s v="GAL"/>
    <x v="222"/>
    <s v="Painting"/>
    <s v="繪畫"/>
    <s v="n.a."/>
    <s v="n.a."/>
    <s v="Beyond Form - Series by Liu De Wei"/>
    <s v="n.a"/>
    <s v="Beyond Form - Series by Liu De Wei"/>
    <s v="n.a."/>
    <s v="n.a."/>
    <d v="2011-12-05T00:00:00"/>
    <d v="2011-12-31T00:00:00"/>
    <n v="2011"/>
    <n v="12"/>
    <n v="0"/>
    <s v="n.a"/>
    <s v="n.a"/>
    <s v="n.a"/>
    <s v="n.a"/>
    <s v="n.a"/>
    <s v="n.a"/>
    <s v="LIU De Wei"/>
    <s v="n.a"/>
    <s v="n.a"/>
    <s v="n.a"/>
  </r>
  <r>
    <s v="1112"/>
    <s v="11120515"/>
    <m/>
    <n v="0"/>
    <s v="Local"/>
    <s v="本地 "/>
    <m/>
    <m/>
    <x v="125"/>
    <x v="113"/>
    <m/>
    <s v="GAL"/>
    <x v="95"/>
    <s v="Painting"/>
    <s v="繪畫"/>
    <s v="n.a."/>
    <s v="n.a."/>
    <s v="Fine Art Exhibition of Feng Yiming"/>
    <s v="情寄山川－馮一鳴作品大展"/>
    <s v="情寄山川－馮一鳴作品大展"/>
    <s v="n.a."/>
    <s v="n.a."/>
    <d v="2011-04-09T00:00:00"/>
    <d v="2011-04-21T00:00:00"/>
    <n v="2011"/>
    <n v="4"/>
    <n v="0"/>
    <s v="n.a"/>
    <s v="n.a"/>
    <s v="n.a"/>
    <s v="n.a"/>
    <s v="n.a"/>
    <s v="n.a"/>
    <s v="FENG Yiming"/>
    <s v="馮一鳴"/>
    <s v="n.a"/>
    <s v="n.a"/>
  </r>
  <r>
    <s v="1112"/>
    <s v="11120516"/>
    <m/>
    <n v="0"/>
    <s v="Local"/>
    <s v="本地 "/>
    <m/>
    <m/>
    <x v="125"/>
    <x v="113"/>
    <m/>
    <s v="GAL"/>
    <x v="95"/>
    <s v="Painting"/>
    <s v="繪畫"/>
    <s v="n.a."/>
    <s v="n.a."/>
    <s v="Oil Painting Exhibition of Wan Yuxi and Gunter Grossholz"/>
    <s v="昆特‧昱汐作品展"/>
    <s v="昆特‧昱汐作品展"/>
    <s v="n.a."/>
    <s v="n.a."/>
    <d v="2011-05-07T00:00:00"/>
    <d v="2011-05-16T00:00:00"/>
    <n v="2011"/>
    <n v="5"/>
    <n v="0"/>
    <s v="n.a"/>
    <s v="n.a"/>
    <s v="n.a"/>
    <s v="n.a"/>
    <s v="n.a"/>
    <s v="n.a"/>
    <s v="Gunter Grossholz, Yuxi WAN"/>
    <s v="昆特‧國斯浩里茲、萬昱汐"/>
    <s v="n.a"/>
    <s v="n.a"/>
  </r>
  <r>
    <s v="1112"/>
    <s v="11120517"/>
    <m/>
    <n v="0"/>
    <s v="Local"/>
    <s v="本地 "/>
    <m/>
    <m/>
    <x v="125"/>
    <x v="113"/>
    <m/>
    <s v="GAL"/>
    <x v="95"/>
    <s v="Painting"/>
    <s v="繪畫"/>
    <s v="n.a."/>
    <s v="n.a."/>
    <s v="Nostalgia &amp; Imagination - Painting Exhibition of Hu Yongkai"/>
    <s v="懷舊與想象－胡永凱作品展"/>
    <s v="懷舊與想象－胡永凱作品展"/>
    <s v="n.a."/>
    <s v="n.a."/>
    <d v="2011-06-25T00:00:00"/>
    <d v="2011-07-08T00:00:00"/>
    <n v="2011"/>
    <n v="6"/>
    <n v="0"/>
    <s v="n.a"/>
    <s v="n.a"/>
    <s v="n.a"/>
    <s v="n.a"/>
    <s v="n.a"/>
    <s v="n.a"/>
    <s v="HU Yongkai"/>
    <s v="胡永凱"/>
    <s v="n.a"/>
    <s v="n.a"/>
  </r>
  <r>
    <s v="1112"/>
    <s v="11120518"/>
    <m/>
    <n v="0"/>
    <s v="Local"/>
    <s v="本地 "/>
    <m/>
    <m/>
    <x v="125"/>
    <x v="113"/>
    <m/>
    <s v="GAL"/>
    <x v="95"/>
    <s v="Painting"/>
    <s v="繪畫"/>
    <s v="n.a."/>
    <s v="n.a."/>
    <s v="Watercolor Painting Exhibition by Leung Yun Charm - Chinese Suite: Beijing's Hutongs, Fascinating Shops of Hong Kong"/>
    <s v="梁潤湛水彩畫巡迴展－中國組曲：北京胡同、香港老舖"/>
    <s v="梁潤湛水彩畫巡迴展－中國組曲：北京胡同、香港老舖"/>
    <s v="n.a."/>
    <s v="n.a."/>
    <d v="2011-07-16T00:00:00"/>
    <d v="2011-07-29T00:00:00"/>
    <n v="2011"/>
    <n v="7"/>
    <n v="0"/>
    <s v="n.a"/>
    <s v="n.a"/>
    <s v="n.a"/>
    <s v="n.a"/>
    <s v="n.a"/>
    <s v="n.a"/>
    <s v="LEUNG Yun Charm"/>
    <s v="梁潤湛"/>
    <s v="n.a"/>
    <s v="n.a"/>
  </r>
  <r>
    <s v="1112"/>
    <s v="11120519"/>
    <m/>
    <n v="0"/>
    <s v="Local"/>
    <s v="本地 "/>
    <m/>
    <m/>
    <x v="125"/>
    <x v="113"/>
    <m/>
    <s v="GAL"/>
    <x v="95"/>
    <s v="Painting"/>
    <s v="繪畫"/>
    <s v="n.a."/>
    <s v="n.a."/>
    <s v="Chinese Painting Exhibition by Jessie Leung"/>
    <s v="梁嘉儀作品展"/>
    <s v="梁嘉儀作品展"/>
    <s v="n.a."/>
    <s v="n.a."/>
    <d v="2011-08-01T00:00:00"/>
    <d v="2011-08-10T00:00:00"/>
    <n v="2011"/>
    <n v="8"/>
    <n v="0"/>
    <s v="n.a"/>
    <s v="n.a"/>
    <s v="n.a"/>
    <s v="n.a"/>
    <s v="n.a"/>
    <s v="n.a"/>
    <s v="Jessie LEUNG Ka Yi"/>
    <s v="梁家儀"/>
    <s v="n.a"/>
    <s v="n.a"/>
  </r>
  <r>
    <s v="1112"/>
    <s v="11120520"/>
    <m/>
    <n v="0"/>
    <s v="Local"/>
    <s v="本地 "/>
    <m/>
    <m/>
    <x v="125"/>
    <x v="113"/>
    <m/>
    <s v="GAL"/>
    <x v="95"/>
    <s v="Painting"/>
    <s v="繪畫"/>
    <s v="n.a."/>
    <s v="n.a."/>
    <s v="Aspiration &amp; Enthusiasm – Art Exhibition of Lei Ling"/>
    <s v="夢想與激情－雷玲作品展"/>
    <s v="夢想與激情－雷玲作品展"/>
    <s v="n.a."/>
    <s v="n.a."/>
    <d v="2011-08-20T00:00:00"/>
    <d v="2011-08-29T00:00:00"/>
    <n v="2011"/>
    <n v="8"/>
    <n v="0"/>
    <s v="n.a"/>
    <s v="n.a"/>
    <s v="n.a"/>
    <s v="n.a"/>
    <s v="n.a"/>
    <s v="n.a"/>
    <s v="LEI Ling"/>
    <s v="雷玲"/>
    <s v="n.a"/>
    <s v="n.a"/>
  </r>
  <r>
    <s v="1112"/>
    <s v="11120521"/>
    <m/>
    <n v="0"/>
    <s v="Local"/>
    <s v="本地 "/>
    <m/>
    <m/>
    <x v="125"/>
    <x v="113"/>
    <m/>
    <s v="GAL"/>
    <x v="95"/>
    <s v="Painting"/>
    <s v="繪畫"/>
    <s v="n.a."/>
    <s v="n.a."/>
    <s v="Fine Art Exhibition of Xing Chengai"/>
    <s v="邢誠愛作品展"/>
    <s v="邢誠愛作品展"/>
    <s v="n.a."/>
    <s v="n.a."/>
    <d v="2011-09-24T00:00:00"/>
    <d v="2011-10-08T00:00:00"/>
    <n v="2011"/>
    <n v="9"/>
    <n v="0"/>
    <s v="n.a"/>
    <s v="n.a"/>
    <s v="n.a"/>
    <s v="n.a"/>
    <s v="n.a"/>
    <s v="n.a"/>
    <s v="XING Chengai"/>
    <s v="邢誠愛"/>
    <s v="n.a"/>
    <s v="n.a"/>
  </r>
  <r>
    <s v="1112"/>
    <s v="11120522"/>
    <m/>
    <n v="0"/>
    <s v="Local"/>
    <s v="本地 "/>
    <m/>
    <m/>
    <x v="125"/>
    <x v="113"/>
    <m/>
    <s v="GAL"/>
    <x v="95"/>
    <s v="Painting"/>
    <s v="繪畫"/>
    <s v="n.a."/>
    <s v="n.a."/>
    <s v="Romance and Passion - New Works of Shu Yiqian"/>
    <s v="浪漫與激情－舒益謙新作展"/>
    <s v="浪漫與激情－舒益謙新作展"/>
    <s v="n.a."/>
    <s v="n.a."/>
    <d v="2011-10-15T00:00:00"/>
    <d v="2011-10-24T00:00:00"/>
    <n v="2011"/>
    <n v="10"/>
    <n v="0"/>
    <s v="n.a"/>
    <s v="n.a"/>
    <s v="n.a"/>
    <s v="n.a"/>
    <s v="n.a"/>
    <s v="n.a"/>
    <s v="SHU Yiqian"/>
    <s v="舒益謙"/>
    <s v="n.a"/>
    <s v="n.a"/>
  </r>
  <r>
    <s v="1112"/>
    <s v="11120523"/>
    <m/>
    <n v="0"/>
    <s v="Local"/>
    <s v="本地 "/>
    <m/>
    <m/>
    <x v="125"/>
    <x v="113"/>
    <m/>
    <s v="GAL"/>
    <x v="95"/>
    <s v="Painting"/>
    <s v="繪畫"/>
    <s v="n.a."/>
    <s v="n.a."/>
    <s v="Exploration &amp; Innovation - Fine Art Exhibition of Wu Qiming"/>
    <s v="探索與創新－吳齊鳴作品展"/>
    <s v="探索與創新－吳齊鳴作品展"/>
    <s v="n.a."/>
    <s v="n.a."/>
    <d v="2011-12-10T00:00:00"/>
    <d v="2011-12-23T00:00:00"/>
    <n v="2011"/>
    <n v="12"/>
    <n v="0"/>
    <s v="n.a"/>
    <s v="n.a"/>
    <s v="n.a"/>
    <s v="n.a"/>
    <s v="n.a"/>
    <s v="n.a"/>
    <s v="WU Qiming"/>
    <s v="吳齊鳴"/>
    <s v="n.a"/>
    <s v="n.a"/>
  </r>
  <r>
    <s v="1112"/>
    <s v="11120525"/>
    <m/>
    <n v="0"/>
    <s v="Local"/>
    <s v="本地 "/>
    <m/>
    <m/>
    <x v="414"/>
    <x v="63"/>
    <m/>
    <s v="GAL"/>
    <x v="58"/>
    <s v="n.a."/>
    <s v="n.a."/>
    <s v="n.a."/>
    <s v="n.a."/>
    <s v="Impossimal World"/>
    <s v="n.a"/>
    <s v="Impossimal World"/>
    <s v="n.a."/>
    <s v="n.a."/>
    <d v="2011-04-01T00:00:00"/>
    <d v="2011-04-30T00:00:00"/>
    <n v="2011"/>
    <n v="4"/>
    <n v="0"/>
    <s v="n.a"/>
    <s v="n.a"/>
    <s v="n.a"/>
    <s v="n.a"/>
    <s v="n.a"/>
    <s v="n.a"/>
    <s v="Peter Smith"/>
    <s v="n.a"/>
    <s v="n.a"/>
    <s v="n.a"/>
  </r>
  <r>
    <s v="1112"/>
    <s v="11120526"/>
    <m/>
    <n v="0"/>
    <s v="Local"/>
    <s v="本地 "/>
    <m/>
    <m/>
    <x v="414"/>
    <x v="63"/>
    <m/>
    <s v="GAL"/>
    <x v="58"/>
    <s v="n.a."/>
    <s v="n.a."/>
    <s v="n.a."/>
    <s v="n.a."/>
    <s v="Wishing on a Star"/>
    <s v="n.a"/>
    <s v="Wishing on a Star"/>
    <s v="n.a."/>
    <s v="n.a."/>
    <d v="2011-05-01T00:00:00"/>
    <d v="2011-05-31T00:00:00"/>
    <n v="2011"/>
    <n v="5"/>
    <n v="0"/>
    <s v="n.a"/>
    <s v="n.a"/>
    <s v="n.a"/>
    <s v="n.a"/>
    <s v="n.a"/>
    <s v="n.a"/>
    <s v="Caroline Shotton"/>
    <s v="n.a"/>
    <s v="n.a"/>
    <s v="n.a"/>
  </r>
  <r>
    <s v="1112"/>
    <s v="11120530"/>
    <m/>
    <n v="0"/>
    <s v="Local"/>
    <s v="本地 "/>
    <m/>
    <m/>
    <x v="464"/>
    <x v="456"/>
    <m/>
    <s v="GAL"/>
    <x v="37"/>
    <s v="Mixed Media and Installation"/>
    <s v="混合媒介及裝置"/>
    <s v="n.a."/>
    <s v="n.a."/>
    <s v="Contemporary Australian Art"/>
    <s v="n.a"/>
    <s v="Contemporary Australian Art"/>
    <s v="n.a."/>
    <s v="n.a."/>
    <d v="2011-02-24T00:00:00"/>
    <d v="2011-04-09T00:00:00"/>
    <n v="2011"/>
    <n v="2"/>
    <n v="0"/>
    <s v="n.a"/>
    <s v="n.a"/>
    <s v="n.a"/>
    <s v="n.a"/>
    <s v="n.a"/>
    <s v="n.a"/>
    <s v="WATTLE"/>
    <s v="n.a"/>
    <s v="n.a"/>
    <s v="n.a"/>
  </r>
  <r>
    <s v="1112"/>
    <s v="11120531"/>
    <m/>
    <n v="0"/>
    <s v="Local"/>
    <s v="本地 "/>
    <m/>
    <m/>
    <x v="48"/>
    <x v="456"/>
    <m/>
    <s v="GAL"/>
    <x v="37"/>
    <s v="Mixed Media and Installation"/>
    <s v="混合媒介及裝置"/>
    <s v="n.a."/>
    <s v="n.a."/>
    <s v="The Burning Flowers"/>
    <s v="n.a"/>
    <s v="The Burning Flowers"/>
    <s v="n.a."/>
    <s v="n.a."/>
    <d v="2011-03-10T00:00:00"/>
    <d v="2011-05-02T00:00:00"/>
    <n v="2011"/>
    <n v="3"/>
    <n v="0"/>
    <s v="n.a"/>
    <s v="n.a"/>
    <s v="n.a"/>
    <s v="n.a"/>
    <s v="n.a"/>
    <s v="n.a"/>
    <s v="Koh Sang Woo"/>
    <s v="n.a"/>
    <s v="n.a"/>
    <s v="n.a"/>
  </r>
  <r>
    <s v="1112"/>
    <s v="11120532"/>
    <m/>
    <n v="0"/>
    <s v="Local"/>
    <s v="本地 "/>
    <m/>
    <m/>
    <x v="48"/>
    <x v="456"/>
    <m/>
    <s v="GAL"/>
    <x v="37"/>
    <s v="Painting"/>
    <s v="繪畫"/>
    <s v="n.a."/>
    <s v="n.a."/>
    <s v="VOID"/>
    <s v="n.a"/>
    <s v="VOID"/>
    <s v="n.a."/>
    <s v="n.a."/>
    <d v="2011-05-05T00:00:00"/>
    <d v="2011-06-04T00:00:00"/>
    <n v="2011"/>
    <n v="5"/>
    <n v="0"/>
    <s v="n.a"/>
    <s v="n.a"/>
    <s v="n.a"/>
    <s v="n.a"/>
    <s v="n.a"/>
    <s v="n.a"/>
    <s v="Paul Davies"/>
    <s v="n.a"/>
    <s v="n.a"/>
    <s v="n.a"/>
  </r>
  <r>
    <s v="1112"/>
    <s v="11120533"/>
    <m/>
    <n v="0"/>
    <s v="Local"/>
    <s v="本地 "/>
    <m/>
    <m/>
    <x v="464"/>
    <x v="456"/>
    <m/>
    <s v="GAL"/>
    <x v="37"/>
    <s v="Prints"/>
    <s v="版畫"/>
    <s v="n.a."/>
    <s v="n.a."/>
    <s v="NEW TERRITORY"/>
    <s v="n.a"/>
    <s v="NEW TERRITORY"/>
    <s v="n.a."/>
    <s v="n.a."/>
    <d v="2011-05-26T00:00:00"/>
    <d v="2011-06-17T00:00:00"/>
    <n v="2011"/>
    <n v="5"/>
    <n v="0"/>
    <s v="n.a"/>
    <s v="n.a"/>
    <s v="n.a"/>
    <s v="n.a"/>
    <s v="n.a"/>
    <s v="n.a"/>
    <s v="Peter BLAKE"/>
    <s v="n.a"/>
    <s v="n.a"/>
    <s v="n.a"/>
  </r>
  <r>
    <s v="1112"/>
    <s v="11120534"/>
    <m/>
    <n v="0"/>
    <s v="Local"/>
    <s v="本地 "/>
    <m/>
    <m/>
    <x v="464"/>
    <x v="456"/>
    <m/>
    <s v="GAL"/>
    <x v="37"/>
    <s v="Photography"/>
    <s v="攝影"/>
    <s v="n.a."/>
    <s v="n.a."/>
    <s v="works In China - Part 1 Design Art"/>
    <s v="n.a"/>
    <s v="works In China - Part 1 Design Art"/>
    <s v="n.a."/>
    <s v="n.a."/>
    <d v="2011-06-29T00:00:00"/>
    <d v="2011-07-23T00:00:00"/>
    <n v="2011"/>
    <n v="6"/>
    <n v="0"/>
    <s v="n.a"/>
    <s v="n.a"/>
    <s v="n.a"/>
    <s v="n.a"/>
    <s v="n.a"/>
    <s v="n.a"/>
    <s v="Michael YOUNG"/>
    <s v="n.a"/>
    <s v="n.a"/>
    <s v="n.a"/>
  </r>
  <r>
    <s v="1112"/>
    <s v="11120535"/>
    <m/>
    <n v="0"/>
    <s v="Local"/>
    <s v="本地 "/>
    <m/>
    <m/>
    <x v="48"/>
    <x v="456"/>
    <m/>
    <s v="GAL"/>
    <x v="37"/>
    <s v="Photography"/>
    <s v="攝影"/>
    <s v="n.a."/>
    <s v="n.a."/>
    <s v="All Under Heaven"/>
    <s v="n.a"/>
    <s v="All Under Heaven"/>
    <s v="n.a."/>
    <s v="n.a."/>
    <d v="2011-06-09T00:00:00"/>
    <d v="2011-07-30T00:00:00"/>
    <n v="2011"/>
    <n v="6"/>
    <n v="0"/>
    <s v="n.a"/>
    <s v="n.a"/>
    <s v="n.a"/>
    <s v="n.a"/>
    <s v="n.a"/>
    <s v="n.a"/>
    <s v="Olaf Mueller"/>
    <s v="n.a"/>
    <s v="n.a"/>
    <s v="n.a"/>
  </r>
  <r>
    <s v="1112"/>
    <s v="11120537b"/>
    <m/>
    <n v="1"/>
    <s v="Local"/>
    <s v="本地 "/>
    <m/>
    <m/>
    <x v="464"/>
    <x v="456"/>
    <m/>
    <s v="GAL"/>
    <x v="37"/>
    <s v="Mixed Art-forms"/>
    <s v="綜合展"/>
    <s v="Photography"/>
    <s v="攝影"/>
    <s v="Signal 8"/>
    <s v="n.a"/>
    <s v="Signal 8"/>
    <s v="n.a."/>
    <s v="n.a."/>
    <d v="2011-08-04T00:00:00"/>
    <d v="2011-08-27T00:00:00"/>
    <n v="2011"/>
    <n v="8"/>
    <n v="0"/>
    <s v="n.a"/>
    <s v="n.a"/>
    <s v="n.a"/>
    <s v="n.a"/>
    <s v="n.a"/>
    <s v="n.a"/>
    <s v="n.a"/>
    <s v="n.a"/>
    <s v="n.a"/>
    <s v="n.a"/>
  </r>
  <r>
    <s v="1112"/>
    <s v="11120537a"/>
    <m/>
    <n v="1"/>
    <s v="Local"/>
    <s v="本地 "/>
    <m/>
    <m/>
    <x v="48"/>
    <x v="456"/>
    <m/>
    <s v="GAL"/>
    <x v="37"/>
    <s v="Mixed Art-forms"/>
    <s v="綜合展"/>
    <s v="Photography"/>
    <s v="攝影"/>
    <s v="Signal 8: Photography"/>
    <s v="n.a"/>
    <s v="Signal 8: Photography"/>
    <s v="n.a."/>
    <s v="n.a."/>
    <d v="2011-08-04T00:00:00"/>
    <d v="2011-09-10T00:00:00"/>
    <n v="2011"/>
    <n v="8"/>
    <n v="0"/>
    <s v="n.a"/>
    <s v="n.a"/>
    <s v="n.a"/>
    <s v="n.a"/>
    <s v="n.a"/>
    <s v="n.a"/>
    <s v="n.a"/>
    <s v="n.a"/>
    <s v="n.a"/>
    <s v="n.a"/>
  </r>
  <r>
    <s v="1112"/>
    <s v="11120538"/>
    <m/>
    <n v="0"/>
    <s v="Local"/>
    <s v="本地 "/>
    <m/>
    <m/>
    <x v="48"/>
    <x v="456"/>
    <m/>
    <s v="GAL"/>
    <x v="37"/>
    <s v="Mixed Media and Installation"/>
    <s v="混合媒介及裝置"/>
    <s v="n.a."/>
    <s v="n.a."/>
    <s v="Mao and I"/>
    <s v="n.a"/>
    <s v="Mao and I"/>
    <s v="n.a."/>
    <s v="n.a."/>
    <d v="2011-09-15T00:00:00"/>
    <d v="2011-10-08T00:00:00"/>
    <n v="2011"/>
    <n v="9"/>
    <n v="0"/>
    <s v="n.a"/>
    <s v="n.a"/>
    <s v="n.a"/>
    <s v="n.a"/>
    <s v="n.a"/>
    <s v="n.a"/>
    <s v="Clinton Nain"/>
    <s v="n.a"/>
    <s v="n.a"/>
    <s v="n.a"/>
  </r>
  <r>
    <s v="1112"/>
    <s v="11120539"/>
    <m/>
    <n v="0"/>
    <s v="Local"/>
    <s v="本地 "/>
    <m/>
    <m/>
    <x v="464"/>
    <x v="456"/>
    <m/>
    <s v="GAL"/>
    <x v="37"/>
    <s v="Painting"/>
    <s v="繪畫"/>
    <s v="n.a."/>
    <s v="n.a."/>
    <s v="Two Rivers - Hawkesbury - Yulong"/>
    <s v="n.a"/>
    <s v="Two Rivers - Hawkesbury - Yulong"/>
    <s v="n.a."/>
    <s v="n.a."/>
    <d v="2011-09-30T00:00:00"/>
    <d v="2011-10-21T00:00:00"/>
    <n v="2011"/>
    <n v="9"/>
    <n v="0"/>
    <s v="n.a"/>
    <s v="n.a"/>
    <s v="n.a"/>
    <s v="n.a"/>
    <s v="n.a"/>
    <s v="n.a"/>
    <s v="Joshua Yeldham"/>
    <s v="n.a"/>
    <s v="n.a"/>
    <s v="n.a"/>
  </r>
  <r>
    <s v="1112"/>
    <s v="11120540"/>
    <m/>
    <n v="0"/>
    <s v="Local"/>
    <s v="本地 "/>
    <m/>
    <m/>
    <x v="48"/>
    <x v="456"/>
    <m/>
    <s v="GAL"/>
    <x v="37"/>
    <s v="Painting"/>
    <s v="繪畫"/>
    <s v="n.a."/>
    <s v="n.a."/>
    <s v="Floating Forest"/>
    <s v="n.a"/>
    <s v="Floating Forest"/>
    <s v="n.a."/>
    <s v="n.a."/>
    <d v="2011-10-13T00:00:00"/>
    <d v="2011-11-05T00:00:00"/>
    <n v="2011"/>
    <n v="10"/>
    <n v="0"/>
    <s v="n.a"/>
    <s v="n.a"/>
    <s v="n.a"/>
    <s v="n.a"/>
    <s v="n.a"/>
    <s v="n.a"/>
    <s v="Tim Summerton"/>
    <s v="n.a"/>
    <s v="n.a"/>
    <s v="n.a"/>
  </r>
  <r>
    <s v="1112"/>
    <s v="11120541"/>
    <m/>
    <n v="0"/>
    <s v="Local"/>
    <s v="本地 "/>
    <m/>
    <m/>
    <x v="48"/>
    <x v="456"/>
    <m/>
    <s v="GAL"/>
    <x v="37"/>
    <s v="Painting"/>
    <s v="繪畫"/>
    <s v="n.a."/>
    <s v="n.a."/>
    <s v="Playing With Fire"/>
    <s v="n.a"/>
    <s v="Playing With Fire"/>
    <s v="n.a."/>
    <s v="n.a."/>
    <d v="2011-11-10T00:00:00"/>
    <d v="2011-12-04T00:00:00"/>
    <n v="2011"/>
    <n v="11"/>
    <n v="0"/>
    <s v="n.a"/>
    <s v="n.a"/>
    <s v="n.a"/>
    <s v="n.a"/>
    <s v="n.a"/>
    <s v="n.a"/>
    <s v="Richard Winkworth"/>
    <s v="n.a"/>
    <s v="n.a"/>
    <s v="n.a"/>
  </r>
  <r>
    <s v="1112"/>
    <s v="11120543"/>
    <m/>
    <n v="0"/>
    <s v="Local"/>
    <s v="本地 "/>
    <m/>
    <m/>
    <x v="403"/>
    <x v="456"/>
    <m/>
    <s v="GAL"/>
    <x v="80"/>
    <s v="Painting"/>
    <s v="繪畫"/>
    <s v="n.a."/>
    <s v="n.a."/>
    <s v="KIM Bo Min solo exhibition"/>
    <s v="n.a"/>
    <s v="KIM Bo Min solo exhibition"/>
    <s v="n.a."/>
    <s v="n.a."/>
    <d v="2011-05-19T00:00:00"/>
    <d v="2011-06-19T00:00:00"/>
    <n v="2011"/>
    <n v="5"/>
    <n v="0"/>
    <s v="n.a"/>
    <s v="n.a"/>
    <s v="n.a"/>
    <s v="n.a"/>
    <s v="n.a"/>
    <s v="n.a"/>
    <s v="KIM Bo Min"/>
    <s v="金甫珉"/>
    <s v="n.a"/>
    <s v="n.a"/>
  </r>
  <r>
    <s v="1112"/>
    <s v="11120544"/>
    <m/>
    <n v="0"/>
    <s v="Local"/>
    <s v="本地 "/>
    <m/>
    <m/>
    <x v="403"/>
    <x v="456"/>
    <m/>
    <s v="GAL"/>
    <x v="80"/>
    <s v="Photography"/>
    <s v="攝影"/>
    <s v="n.a."/>
    <s v="n.a."/>
    <s v="Photos-souvenirs au carré"/>
    <s v="n.a"/>
    <s v="Photos-souvenirs au carré"/>
    <s v="n.a."/>
    <s v="n.a."/>
    <d v="2011-09-09T00:00:00"/>
    <d v="2011-09-21T00:00:00"/>
    <n v="2011"/>
    <n v="9"/>
    <n v="0"/>
    <s v="n.a"/>
    <s v="n.a"/>
    <s v="n.a"/>
    <s v="n.a"/>
    <s v="n.a"/>
    <s v="n.a"/>
    <s v="Daniel Buren"/>
    <s v="n.a"/>
    <s v="n.a"/>
    <s v="n.a"/>
  </r>
  <r>
    <s v="1112"/>
    <s v="11120545"/>
    <m/>
    <n v="0"/>
    <s v="Local"/>
    <s v="本地 "/>
    <m/>
    <m/>
    <x v="403"/>
    <x v="456"/>
    <m/>
    <s v="GAL"/>
    <x v="80"/>
    <s v="Painting"/>
    <s v="繪畫"/>
    <s v="n.a."/>
    <s v="n.a."/>
    <s v="Passing By"/>
    <s v="n.a"/>
    <s v="Passing By"/>
    <s v="n.a."/>
    <s v="n.a."/>
    <d v="2011-11-10T00:00:00"/>
    <d v="2011-12-01T00:00:00"/>
    <n v="2011"/>
    <n v="11"/>
    <n v="0"/>
    <s v="n.a"/>
    <s v="n.a"/>
    <s v="n.a"/>
    <s v="n.a"/>
    <s v="n.a"/>
    <s v="n.a"/>
    <s v="Bo Young Jeong, Sang Won Lee"/>
    <s v="n.a"/>
    <s v="n.a"/>
    <s v="n.a"/>
  </r>
  <r>
    <s v="1112"/>
    <s v="11120546"/>
    <m/>
    <n v="0"/>
    <s v="Local"/>
    <s v="本地 "/>
    <m/>
    <m/>
    <x v="403"/>
    <x v="456"/>
    <m/>
    <s v="GAL"/>
    <x v="80"/>
    <s v="Painting"/>
    <s v="繪畫"/>
    <s v="n.a."/>
    <s v="n.a."/>
    <s v="Mayuka Yamamoto"/>
    <s v="n.a"/>
    <s v="Mayuka Yamamoto"/>
    <s v="n.a."/>
    <s v="n.a."/>
    <d v="2011-12-08T00:00:00"/>
    <d v="2012-01-07T00:00:00"/>
    <n v="2011"/>
    <n v="12"/>
    <n v="0"/>
    <s v="n.a"/>
    <s v="n.a"/>
    <s v="n.a"/>
    <s v="n.a"/>
    <s v="n.a"/>
    <s v="n.a"/>
    <s v="Mayuka Yamamoto"/>
    <s v="n.a"/>
    <s v="n.a"/>
    <s v="n.a"/>
  </r>
  <r>
    <s v="1112"/>
    <s v="11120549"/>
    <m/>
    <n v="0"/>
    <s v="Local"/>
    <s v="本地 "/>
    <m/>
    <m/>
    <x v="406"/>
    <x v="125"/>
    <m/>
    <s v="GAL"/>
    <x v="104"/>
    <s v="Ceramics"/>
    <s v="陶藝"/>
    <s v="n.a."/>
    <s v="n.a."/>
    <s v="clay sonata - by CHOI JELL"/>
    <s v="n.a"/>
    <s v="clay sonata - by CHOI JELL"/>
    <s v="n.a."/>
    <s v="n.a."/>
    <d v="2011-03-31T00:00:00"/>
    <d v="2011-04-21T00:00:00"/>
    <n v="2011"/>
    <n v="3"/>
    <n v="0"/>
    <s v="n.a"/>
    <s v="n.a"/>
    <s v="n.a"/>
    <s v="n.a"/>
    <s v="n.a"/>
    <s v="n.a"/>
    <s v="CHOI Jell"/>
    <s v="n.a"/>
    <s v="n.a"/>
    <s v="n.a"/>
  </r>
  <r>
    <s v="1112"/>
    <s v="11120550"/>
    <m/>
    <n v="0"/>
    <s v="Local"/>
    <s v="本地 "/>
    <m/>
    <m/>
    <x v="406"/>
    <x v="125"/>
    <m/>
    <s v="GAL"/>
    <x v="104"/>
    <s v="Painting"/>
    <s v="繪畫"/>
    <s v="n.a."/>
    <s v="n.a."/>
    <s v="The man who paints - SUH Yong Sun's solo exhibition"/>
    <s v="n.a"/>
    <s v="The man who paints - SUH Yong Sun's solo exhibition"/>
    <s v="n.a."/>
    <s v="n.a."/>
    <d v="2011-05-24T00:00:00"/>
    <d v="2011-06-21T00:00:00"/>
    <n v="2011"/>
    <n v="5"/>
    <n v="0"/>
    <s v="n.a"/>
    <s v="n.a"/>
    <s v="n.a"/>
    <s v="n.a"/>
    <s v="n.a"/>
    <s v="n.a"/>
    <s v="SUH Yong Sun"/>
    <s v="n.a"/>
    <s v="n.a"/>
    <s v="n.a"/>
  </r>
  <r>
    <s v="1112"/>
    <s v="11120551"/>
    <m/>
    <n v="0"/>
    <s v="Local"/>
    <s v="本地 "/>
    <m/>
    <m/>
    <x v="406"/>
    <x v="125"/>
    <m/>
    <s v="GAL"/>
    <x v="104"/>
    <s v="Photography"/>
    <s v="攝影"/>
    <s v="n.a."/>
    <s v="n.a."/>
    <s v="Heroes Next Door - KarHoo Chow &amp; Chris Lam's Duo Exhibition"/>
    <s v="n.a"/>
    <s v="Heroes Next Door - KarHoo Chow &amp; Chris Lam's Duo Exhibition"/>
    <s v="n.a."/>
    <s v="n.a."/>
    <d v="2011-07-05T00:00:00"/>
    <d v="2011-07-29T00:00:00"/>
    <n v="2011"/>
    <n v="7"/>
    <n v="0"/>
    <s v="n.a"/>
    <s v="n.a"/>
    <s v="n.a"/>
    <s v="n.a"/>
    <s v="n.a"/>
    <s v="n.a"/>
    <s v="KarHoo CHOW, Chris LAM"/>
    <s v="n.a"/>
    <s v="n.a"/>
    <s v="n.a"/>
  </r>
  <r>
    <s v="1112"/>
    <s v="11120552"/>
    <m/>
    <n v="0"/>
    <s v="Local"/>
    <s v="本地 "/>
    <m/>
    <m/>
    <x v="406"/>
    <x v="125"/>
    <m/>
    <s v="GAL"/>
    <x v="104"/>
    <s v="Mixed Media and Installation"/>
    <s v="混合媒介及裝置"/>
    <s v="n.a."/>
    <s v="n.a."/>
    <s v="art.luminum - Koh Hon's Solo Exhibition in Hong Kong"/>
    <s v="n.a"/>
    <s v="art.luminum - Koh Hon's Solo Exhibition in Hong Kong"/>
    <s v="n.a."/>
    <s v="n.a."/>
    <d v="2011-09-21T00:00:00"/>
    <d v="2011-10-19T00:00:00"/>
    <n v="2011"/>
    <n v="9"/>
    <n v="0"/>
    <s v="n.a"/>
    <s v="n.a"/>
    <s v="n.a"/>
    <s v="n.a"/>
    <s v="n.a"/>
    <s v="n.a"/>
    <s v="Koh Hon"/>
    <s v="n.a"/>
    <s v="n.a"/>
    <s v="n.a"/>
  </r>
  <r>
    <s v="1112"/>
    <s v="11120553"/>
    <m/>
    <n v="0"/>
    <s v="Local"/>
    <s v="本地 "/>
    <m/>
    <m/>
    <x v="406"/>
    <x v="125"/>
    <m/>
    <s v="GAL"/>
    <x v="104"/>
    <s v="Ceramics"/>
    <s v="陶藝"/>
    <s v="n.a."/>
    <s v="n.a."/>
    <s v="Clay Sonata: Encore"/>
    <s v="n.a"/>
    <s v="Clay Sonata: Encore"/>
    <s v="n.a."/>
    <s v="n.a."/>
    <d v="2011-11-16T00:00:00"/>
    <d v="2011-12-15T00:00:00"/>
    <n v="2011"/>
    <n v="11"/>
    <n v="0"/>
    <s v="n.a"/>
    <s v="n.a"/>
    <s v="n.a"/>
    <s v="n.a"/>
    <s v="n.a"/>
    <s v="n.a"/>
    <s v="CHOI Jell"/>
    <s v="n.a"/>
    <s v="n.a"/>
    <s v="n.a"/>
  </r>
  <r>
    <s v="1112"/>
    <s v="11120558"/>
    <m/>
    <n v="0"/>
    <s v="Local"/>
    <s v="本地 "/>
    <m/>
    <m/>
    <x v="45"/>
    <x v="456"/>
    <m/>
    <s v="GAL"/>
    <x v="35"/>
    <s v="Painting"/>
    <s v="繪畫"/>
    <s v="n.a."/>
    <s v="n.a."/>
    <s v="Paintings by Chen Yanqing and Ha Shiyou"/>
    <s v="陳沿青與哈世友作品展"/>
    <s v="陳沿青與哈世友作品展"/>
    <s v="n.a."/>
    <s v="n.a."/>
    <d v="2011-04-04T00:00:00"/>
    <d v="2011-04-25T00:00:00"/>
    <n v="2011"/>
    <n v="4"/>
    <n v="0"/>
    <s v="n.a"/>
    <s v="n.a"/>
    <s v="n.a"/>
    <s v="n.a"/>
    <s v="n.a"/>
    <s v="n.a"/>
    <s v="CHEN Yanqing, HA Shiyou"/>
    <s v="陳沿青、哈世友"/>
    <s v="n.a"/>
    <s v="n.a"/>
  </r>
  <r>
    <s v="1112"/>
    <s v="11120559"/>
    <m/>
    <n v="0"/>
    <s v="Local"/>
    <s v="本地 "/>
    <m/>
    <m/>
    <x v="45"/>
    <x v="456"/>
    <m/>
    <s v="GAL"/>
    <x v="35"/>
    <s v="Photography"/>
    <s v="攝影"/>
    <s v="n.a."/>
    <s v="n.a."/>
    <s v="For the Love of Flowers - First Solo Exhibition of Elizabeth Kleinveld in Hong Kong"/>
    <s v="n.a"/>
    <s v="For the Love of Flowers - First Solo Exhibition of Elizabeth Kleinveld in Hong Kong"/>
    <s v="n.a."/>
    <s v="n.a."/>
    <d v="2011-05-19T00:00:00"/>
    <d v="2011-06-17T00:00:00"/>
    <n v="2011"/>
    <n v="5"/>
    <n v="0"/>
    <s v="n.a"/>
    <s v="n.a"/>
    <s v="n.a"/>
    <s v="n.a"/>
    <s v="n.a"/>
    <s v="n.a"/>
    <s v="Elizabeth Kleinveld"/>
    <s v="n.a"/>
    <s v="n.a"/>
    <s v="n.a"/>
  </r>
  <r>
    <s v="1112"/>
    <s v="11120560"/>
    <m/>
    <n v="0"/>
    <s v="Local"/>
    <s v="本地 "/>
    <m/>
    <m/>
    <x v="45"/>
    <x v="456"/>
    <m/>
    <s v="GAL"/>
    <x v="35"/>
    <s v="n.a."/>
    <s v="n.a."/>
    <s v="n.a."/>
    <s v="n.a."/>
    <s v="Artworks by Deng Chengwen and Ha Shiyou"/>
    <s v="鄧稱文、哈世友作品展"/>
    <s v="鄧稱文、哈世友作品展"/>
    <s v="n.a."/>
    <s v="n.a."/>
    <d v="2011-07-12T00:00:00"/>
    <d v="2011-07-31T00:00:00"/>
    <n v="2011"/>
    <n v="7"/>
    <n v="0"/>
    <s v="n.a"/>
    <s v="n.a"/>
    <s v="n.a"/>
    <s v="n.a"/>
    <s v="n.a"/>
    <s v="n.a"/>
    <s v="DENG Chengwen, HA Shiyou"/>
    <s v="鄧稱文、哈世友"/>
    <s v="n.a"/>
    <s v="n.a"/>
  </r>
  <r>
    <s v="1112"/>
    <s v="11120561"/>
    <m/>
    <n v="0"/>
    <s v="Local"/>
    <s v="本地 "/>
    <m/>
    <m/>
    <x v="45"/>
    <x v="456"/>
    <m/>
    <s v="GAL"/>
    <x v="35"/>
    <s v="Painting"/>
    <s v="繪畫"/>
    <s v="Mixed Media and Installation"/>
    <s v="混合媒介及裝置"/>
    <s v="CHONGKING express"/>
    <s v="重慶森林"/>
    <s v="重慶森林"/>
    <s v="n.a."/>
    <s v="n.a."/>
    <d v="2011-09-30T00:00:00"/>
    <d v="2011-10-30T00:00:00"/>
    <n v="2011"/>
    <n v="9"/>
    <n v="0"/>
    <s v="n.a"/>
    <s v="n.a"/>
    <s v="n.a"/>
    <s v="n.a"/>
    <s v="n.a"/>
    <s v="n.a"/>
    <s v="ZHANG Wenrong, Jovi HAU"/>
    <s v="n.a"/>
    <s v="n.a"/>
    <s v="n.a"/>
  </r>
  <r>
    <s v="1112"/>
    <s v="11120562"/>
    <m/>
    <n v="0"/>
    <s v="Local"/>
    <s v="本地 "/>
    <m/>
    <m/>
    <x v="45"/>
    <x v="456"/>
    <m/>
    <s v="GAL"/>
    <x v="35"/>
    <s v="Sculpture"/>
    <s v="雕塑"/>
    <s v="n.a."/>
    <s v="n.a."/>
    <s v="PROMISE LAND"/>
    <s v="樂土"/>
    <s v="樂土"/>
    <s v="n.a."/>
    <s v="n.a."/>
    <d v="2011-11-17T00:00:00"/>
    <d v="2011-12-20T00:00:00"/>
    <n v="2011"/>
    <n v="11"/>
    <n v="0"/>
    <s v="n.a"/>
    <s v="n.a"/>
    <s v="n.a"/>
    <s v="n.a"/>
    <s v="n.a"/>
    <s v="n.a"/>
    <s v="GUO Qipeng, SU Jinyuan, XIA Cao"/>
    <s v="郭其鵬、蘇晉院、夏草"/>
    <s v="n.a"/>
    <s v="n.a"/>
  </r>
  <r>
    <s v="1112"/>
    <s v="11120566"/>
    <m/>
    <n v="0"/>
    <s v="Local"/>
    <s v="本地 "/>
    <m/>
    <m/>
    <x v="84"/>
    <x v="456"/>
    <m/>
    <s v="GAL"/>
    <x v="65"/>
    <s v="Prints"/>
    <s v="版畫"/>
    <s v="n.a."/>
    <s v="n.a."/>
    <s v="A Schema for Printmaking - Exhibition of Chinese Printmaking Masters"/>
    <s v="版畫系"/>
    <s v="版畫系"/>
    <s v="n.a."/>
    <s v="n.a."/>
    <d v="2011-04-14T00:00:00"/>
    <d v="2011-06-10T00:00:00"/>
    <n v="2011"/>
    <n v="4"/>
    <n v="0"/>
    <s v="n.a"/>
    <s v="n.a"/>
    <s v="n.a"/>
    <s v="n.a"/>
    <s v="n.a"/>
    <s v="n.a"/>
    <s v="CHEN Xiongwei, FANG Lijun, HONG Hao, LI Fan, SU Xinping, TAN Ping, WANG Yiqiong, XU Bing, YANG Hongwei"/>
    <s v="陳雄偉、方力鈞、洪浩、李帆、蘇新平、潭平、王軼瓊、徐冰、楊宏偉"/>
    <s v="n.a"/>
    <s v="n.a"/>
  </r>
  <r>
    <s v="1112"/>
    <s v="11120567"/>
    <m/>
    <n v="0"/>
    <s v="Local"/>
    <s v="本地 "/>
    <m/>
    <m/>
    <x v="84"/>
    <x v="456"/>
    <m/>
    <s v="GAL"/>
    <x v="65"/>
    <s v="Mixed Art-forms"/>
    <s v="綜合展"/>
    <s v="n.a."/>
    <s v="n.a."/>
    <s v="Once Upon a Time…"/>
    <s v="故事浮繪"/>
    <s v="故事浮繪"/>
    <s v="n.a."/>
    <s v="n.a."/>
    <d v="2011-06-16T00:00:00"/>
    <d v="2011-07-31T00:00:00"/>
    <n v="2011"/>
    <n v="6"/>
    <n v="0"/>
    <s v="n.a"/>
    <s v="n.a"/>
    <s v="n.a"/>
    <s v="n.a"/>
    <s v="n.a"/>
    <s v="n.a"/>
    <s v="CAO Xiaodong, CHEN Jiagang, HE Chongyue, MIAO Xiaochun, LIU Zheng, ZHAO Yuzhong"/>
    <s v="曹小冬、陳家剛、何叢岳、繆曉春、劉錚、趙玉中"/>
    <s v="n.a"/>
    <s v="n.a"/>
  </r>
  <r>
    <s v="1112"/>
    <s v="11120569"/>
    <m/>
    <n v="0"/>
    <s v="Local"/>
    <s v="本地 "/>
    <m/>
    <m/>
    <x v="84"/>
    <x v="456"/>
    <m/>
    <s v="GAL"/>
    <x v="65"/>
    <s v="Sculpture"/>
    <s v="雕塑"/>
    <s v="n.a."/>
    <s v="n.a."/>
    <s v="Searching For Identity - Chen Wenling Solo Exhibition"/>
    <s v="對號入座－陳文令個人展覽"/>
    <s v="對號入座－陳文令個人展覽"/>
    <s v="n.a."/>
    <s v="n.a."/>
    <d v="2011-11-23T00:00:00"/>
    <d v="2012-01-04T00:00:00"/>
    <n v="2011"/>
    <n v="11"/>
    <n v="0"/>
    <s v="n.a"/>
    <s v="n.a"/>
    <s v="n.a"/>
    <s v="n.a"/>
    <s v="n.a"/>
    <s v="n.a"/>
    <s v="CHEN Wenling"/>
    <s v="陳文令"/>
    <s v="n.a"/>
    <s v="n.a"/>
  </r>
  <r>
    <s v="1112"/>
    <s v="11120571"/>
    <m/>
    <n v="0"/>
    <s v="Local"/>
    <s v="本地 "/>
    <m/>
    <m/>
    <x v="397"/>
    <x v="397"/>
    <m/>
    <s v="OTHERS"/>
    <x v="227"/>
    <s v="Ceramics"/>
    <s v="陶藝"/>
    <s v="n.a."/>
    <s v="n.a."/>
    <s v="Eggster Bunnies in town"/>
    <s v="n.a"/>
    <s v="Eggster Bunnies in town"/>
    <s v="n.a."/>
    <s v="n.a."/>
    <d v="2011-04-02T00:00:00"/>
    <d v="2011-04-30T00:00:00"/>
    <n v="2011"/>
    <n v="4"/>
    <n v="0"/>
    <s v="n.a"/>
    <s v="n.a"/>
    <s v="n.a"/>
    <s v="n.a"/>
    <s v="n.a"/>
    <s v="n.a"/>
    <s v="Ceramics Members"/>
    <s v="陶藝成員"/>
    <s v="n.a"/>
    <s v="n.a"/>
  </r>
  <r>
    <s v="1112"/>
    <s v="11120573"/>
    <m/>
    <n v="0"/>
    <s v="Local"/>
    <s v="本地 "/>
    <m/>
    <m/>
    <x v="82"/>
    <x v="456"/>
    <m/>
    <s v="GAL"/>
    <x v="64"/>
    <s v="n.a."/>
    <s v="n.a."/>
    <s v="n.a."/>
    <s v="n.a."/>
    <s v="POP ART Heavyweights"/>
    <s v="n.a"/>
    <s v="POP ART Heavyweights"/>
    <s v="n.a."/>
    <s v="n.a."/>
    <d v="2011-04-02T00:00:00"/>
    <d v="2011-04-16T00:00:00"/>
    <n v="2011"/>
    <n v="4"/>
    <n v="0"/>
    <s v="n.a"/>
    <s v="n.a"/>
    <s v="n.a"/>
    <s v="n.a"/>
    <s v="n.a"/>
    <s v="n.a"/>
    <s v="Andy Warhol, Damien Hirst, Romero Britto, Takashi Murakami"/>
    <s v="n.a"/>
    <s v="n.a"/>
    <s v="n.a"/>
  </r>
  <r>
    <s v="1112"/>
    <s v="11120574"/>
    <m/>
    <n v="0"/>
    <s v="Local"/>
    <s v="本地 "/>
    <m/>
    <m/>
    <x v="82"/>
    <x v="456"/>
    <m/>
    <s v="GAL"/>
    <x v="64"/>
    <s v="Mixed Media and Installation"/>
    <s v="混合媒介及裝置"/>
    <s v="n.a."/>
    <s v="n.a."/>
    <s v="At the far edges of the universe"/>
    <s v="n.a"/>
    <s v="At the far edges of the universe"/>
    <s v="n.a."/>
    <s v="n.a."/>
    <d v="2011-05-05T00:00:00"/>
    <d v="2011-05-21T00:00:00"/>
    <n v="2011"/>
    <n v="5"/>
    <n v="0"/>
    <s v="n.a"/>
    <s v="n.a"/>
    <s v="n.a"/>
    <s v="n.a"/>
    <s v="n.a"/>
    <s v="n.a"/>
    <s v="Marc Quinn"/>
    <s v="n.a"/>
    <s v="n.a"/>
    <s v="n.a"/>
  </r>
  <r>
    <s v="1112"/>
    <s v="11120575"/>
    <m/>
    <n v="0"/>
    <s v="Local"/>
    <s v="本地 "/>
    <m/>
    <m/>
    <x v="82"/>
    <x v="456"/>
    <m/>
    <s v="GAL"/>
    <x v="64"/>
    <s v="Prints"/>
    <s v="版畫"/>
    <s v="n.a."/>
    <s v="n.a."/>
    <s v="Arrangement of Shapes and Space"/>
    <s v="n.a"/>
    <s v="Arrangement of Shapes and Space"/>
    <s v="n.a."/>
    <s v="n.a."/>
    <d v="2011-07-01T00:00:00"/>
    <d v="2011-07-31T00:00:00"/>
    <n v="2011"/>
    <n v="7"/>
    <n v="0"/>
    <s v="n.a"/>
    <s v="n.a"/>
    <s v="n.a"/>
    <s v="n.a"/>
    <s v="n.a"/>
    <s v="n.a"/>
    <s v="LEUNG Ka Lun"/>
    <s v="梁家倫"/>
    <s v="n.a"/>
    <s v="n.a"/>
  </r>
  <r>
    <s v="1112"/>
    <s v="11120576"/>
    <m/>
    <n v="0"/>
    <s v="Local"/>
    <s v="本地 "/>
    <m/>
    <m/>
    <x v="82"/>
    <x v="456"/>
    <m/>
    <s v="GAL"/>
    <x v="64"/>
    <s v="Painting"/>
    <s v="繪畫"/>
    <s v="n.a."/>
    <s v="n.a."/>
    <s v="Takashi Murakami"/>
    <s v="n.a"/>
    <s v="Takashi Murakami"/>
    <s v="n.a."/>
    <s v="n.a."/>
    <d v="2011-11-08T00:00:00"/>
    <d v="2011-11-30T00:00:00"/>
    <n v="2011"/>
    <n v="11"/>
    <n v="0"/>
    <s v="n.a"/>
    <s v="n.a"/>
    <s v="n.a"/>
    <s v="n.a"/>
    <s v="n.a"/>
    <s v="n.a"/>
    <s v="n.a"/>
    <s v="n.a"/>
    <s v="n.a"/>
    <s v="n.a"/>
  </r>
  <r>
    <s v="1112"/>
    <s v="11120579"/>
    <m/>
    <n v="0"/>
    <s v="Local"/>
    <s v="本地 "/>
    <m/>
    <m/>
    <x v="57"/>
    <x v="51"/>
    <m/>
    <s v="GAL"/>
    <x v="46"/>
    <s v="Painting"/>
    <s v="繪畫"/>
    <s v="n.a."/>
    <s v="n.a."/>
    <s v="After Agnes"/>
    <s v="艾格尼絲之後"/>
    <s v="艾格尼絲之後"/>
    <s v="n.a."/>
    <s v="n.a."/>
    <d v="2011-03-26T00:00:00"/>
    <d v="2011-04-16T00:00:00"/>
    <n v="2011"/>
    <n v="3"/>
    <n v="0"/>
    <s v="n.a"/>
    <s v="n.a"/>
    <s v="n.a"/>
    <s v="n.a"/>
    <s v="n.a"/>
    <s v="n.a"/>
    <s v="KONG Chun Hei, Sarah LAI, Cam WONG, Jasmine WONG, KONG Chun Hei"/>
    <s v="鄺振禧、黎卓華、黃麗茵、黃煥琳"/>
    <s v="n.a"/>
    <s v="n.a"/>
  </r>
  <r>
    <s v="1112"/>
    <s v="11120580"/>
    <m/>
    <n v="0"/>
    <s v="Local"/>
    <s v="本地 "/>
    <m/>
    <m/>
    <x v="57"/>
    <x v="51"/>
    <m/>
    <s v="GAL"/>
    <x v="46"/>
    <s v="Mixed Media and Installation"/>
    <s v="混合媒介及裝置"/>
    <s v="n.a."/>
    <s v="n.a."/>
    <s v="Memory Disorder"/>
    <s v="n.a"/>
    <s v="Memory Disorder"/>
    <s v="n.a."/>
    <s v="n.a."/>
    <d v="2011-04-21T00:00:00"/>
    <d v="2011-05-21T00:00:00"/>
    <n v="2011"/>
    <n v="4"/>
    <n v="0"/>
    <s v="n.a"/>
    <s v="n.a"/>
    <s v="n.a"/>
    <s v="n.a"/>
    <s v="n.a"/>
    <s v="n.a"/>
    <s v="Silas FONG"/>
    <s v="方琛宇"/>
    <s v="n.a"/>
    <s v="n.a"/>
  </r>
  <r>
    <s v="1112"/>
    <s v="11120581"/>
    <m/>
    <n v="0"/>
    <s v="Local"/>
    <s v="本地 "/>
    <m/>
    <m/>
    <x v="57"/>
    <x v="51"/>
    <m/>
    <s v="GAL"/>
    <x v="46"/>
    <s v="Mixed Media and Installation"/>
    <s v="混合媒介及裝置"/>
    <s v="n.a."/>
    <s v="n.a."/>
    <s v="YANG Xinguang: There Are Stones Below"/>
    <s v="底下有石頭"/>
    <s v="底下有石頭"/>
    <s v="n.a."/>
    <s v="n.a."/>
    <d v="2011-05-28T00:00:00"/>
    <d v="2011-07-02T00:00:00"/>
    <n v="2011"/>
    <n v="5"/>
    <n v="0"/>
    <s v="n.a"/>
    <s v="n.a"/>
    <s v="n.a"/>
    <s v="n.a"/>
    <s v="n.a"/>
    <s v="n.a"/>
    <s v="YANG Xinguang"/>
    <s v="楊心廣"/>
    <s v="n.a"/>
    <s v="n.a"/>
  </r>
  <r>
    <s v="1112"/>
    <s v="11120582"/>
    <m/>
    <n v="0"/>
    <s v="Local"/>
    <s v="本地 "/>
    <m/>
    <m/>
    <x v="57"/>
    <x v="51"/>
    <m/>
    <s v="GAL"/>
    <x v="46"/>
    <s v="Mixed Art-forms"/>
    <s v="綜合展"/>
    <s v="n.a."/>
    <s v="n.a."/>
    <s v="There Are Trees Above"/>
    <s v="上面有樹木"/>
    <s v="上面有樹木"/>
    <s v="n.a."/>
    <s v="n.a."/>
    <d v="2011-07-09T00:00:00"/>
    <d v="2011-08-06T00:00:00"/>
    <n v="2011"/>
    <n v="7"/>
    <n v="0"/>
    <s v="n.a"/>
    <s v="n.a"/>
    <s v="n.a"/>
    <s v="n.a"/>
    <s v="n.a"/>
    <s v="n.a"/>
    <s v="Chihoi, Hei NG Ka Chun, Roy NG Ting Ho, Frank TANG Kai Yiu, YANG Xinguang"/>
    <s v="智海、吳家俊、吳鋌灝、鄧啟耀、楊心廣"/>
    <s v="n.a"/>
    <s v="n.a"/>
  </r>
  <r>
    <s v="1112"/>
    <s v="11120583"/>
    <m/>
    <n v="0"/>
    <s v="Local"/>
    <s v="本地 "/>
    <m/>
    <m/>
    <x v="57"/>
    <x v="51"/>
    <m/>
    <s v="GAL"/>
    <x v="46"/>
    <s v="Painting"/>
    <s v="繪畫"/>
    <s v="Photography"/>
    <s v="攝影"/>
    <s v="LAM Hoi Sin: Interpretation"/>
    <s v="印塔比替唇－林愷倩個展"/>
    <s v="印塔比替唇－林愷倩個展"/>
    <s v="n.a."/>
    <s v="n.a."/>
    <d v="2011-08-19T00:00:00"/>
    <d v="2011-09-10T00:00:00"/>
    <n v="2011"/>
    <n v="8"/>
    <n v="0"/>
    <s v="n.a"/>
    <s v="n.a"/>
    <s v="n.a"/>
    <s v="n.a"/>
    <s v="n.a"/>
    <s v="n.a"/>
    <s v="LAM Hoi Sin"/>
    <s v="林愷倩"/>
    <s v="n.a"/>
    <s v="n.a"/>
  </r>
  <r>
    <s v="1112"/>
    <s v="11120584"/>
    <m/>
    <n v="0"/>
    <s v="Local"/>
    <s v="本地 "/>
    <m/>
    <m/>
    <x v="57"/>
    <x v="51"/>
    <m/>
    <s v="GAL"/>
    <x v="46"/>
    <s v="Painting"/>
    <s v="繪畫"/>
    <s v="n.a."/>
    <s v="n.a."/>
    <s v="Firenze LAI: absent-minded"/>
    <s v="恍惚－黎清妍個展"/>
    <s v="恍惚－黎清妍個展"/>
    <s v="n.a."/>
    <s v="n.a."/>
    <d v="2011-09-17T00:00:00"/>
    <d v="2011-10-15T00:00:00"/>
    <n v="2011"/>
    <n v="9"/>
    <n v="0"/>
    <s v="n.a"/>
    <s v="n.a"/>
    <s v="n.a"/>
    <s v="n.a"/>
    <s v="n.a"/>
    <s v="n.a"/>
    <s v="Firenze LAI"/>
    <s v="黎清妍"/>
    <s v="n.a"/>
    <s v="n.a"/>
  </r>
  <r>
    <s v="1112"/>
    <s v="11120585"/>
    <m/>
    <n v="0"/>
    <s v="Local"/>
    <s v="本地 "/>
    <m/>
    <m/>
    <x v="57"/>
    <x v="51"/>
    <m/>
    <s v="GAL"/>
    <x v="46"/>
    <s v="Mixed Media and Installation"/>
    <s v="混合媒介及裝置"/>
    <s v="Electronic Art"/>
    <s v="電子藝術"/>
    <s v="Genevieve CHUA &amp; Trevor YEUNG: shadow in the dark"/>
    <s v="漆黑中的影子－蔡艾芳與楊沛鏗聯展"/>
    <s v="漆黑中的影子－蔡艾芳與楊沛鏗聯展"/>
    <s v="n.a."/>
    <s v="n.a."/>
    <d v="2011-10-21T00:00:00"/>
    <d v="2011-11-19T00:00:00"/>
    <n v="2011"/>
    <n v="10"/>
    <n v="0"/>
    <s v="n.a"/>
    <s v="n.a"/>
    <s v="n.a"/>
    <s v="n.a"/>
    <s v="n.a"/>
    <s v="n.a"/>
    <s v="Genevieve CHUA, Trevor YEUNG"/>
    <s v="蔡艾芳、楊沛鏗"/>
    <s v="n.a"/>
    <s v="n.a"/>
  </r>
  <r>
    <s v="1112"/>
    <s v="11120586"/>
    <m/>
    <n v="0"/>
    <s v="Local"/>
    <s v="本地 "/>
    <m/>
    <m/>
    <x v="57"/>
    <x v="51"/>
    <m/>
    <s v="GAL"/>
    <x v="46"/>
    <s v="Painting"/>
    <s v="繪畫"/>
    <s v="n.a."/>
    <s v="n.a."/>
    <s v="Sarah LAI: Safety Island"/>
    <s v="安全島－黎卓華個展"/>
    <s v="安全島－黎卓華個展"/>
    <s v="n.a."/>
    <s v="n.a."/>
    <d v="2011-11-25T00:00:00"/>
    <d v="2011-12-23T00:00:00"/>
    <n v="2011"/>
    <n v="11"/>
    <n v="0"/>
    <s v="n.a"/>
    <s v="n.a"/>
    <s v="n.a"/>
    <s v="n.a"/>
    <s v="n.a"/>
    <s v="n.a"/>
    <s v="Sarah LAI"/>
    <s v="黎卓華"/>
    <s v="n.a"/>
    <s v="n.a"/>
  </r>
  <r>
    <s v="1112"/>
    <s v="11120588"/>
    <m/>
    <n v="0"/>
    <s v="Local"/>
    <s v="本地 "/>
    <m/>
    <m/>
    <x v="8"/>
    <x v="435"/>
    <m/>
    <s v="GAL"/>
    <x v="153"/>
    <s v="Painting"/>
    <s v="繪畫"/>
    <s v="n.a."/>
    <s v="n.a."/>
    <s v="A Group Exhibition of Emerging Japanese Artists"/>
    <s v="日本新晉藝術家聯展"/>
    <s v="日本新晉藝術家聯展"/>
    <s v="n.a."/>
    <s v="n.a."/>
    <d v="2011-05-27T00:00:00"/>
    <d v="2011-06-11T00:00:00"/>
    <n v="2011"/>
    <n v="5"/>
    <n v="0"/>
    <s v="n.a"/>
    <s v="n.a"/>
    <s v="n.a"/>
    <s v="n.a"/>
    <s v="n.a"/>
    <s v="n.a"/>
    <s v="Shimizu Tomohiro, Makita Sohei, Takagi Makito, Yuasa Kanako, Tomita Natsumi"/>
    <s v="清水智裕、牧田草平、富田菜摘、高木真希人、湯淺加奈子"/>
    <s v="n.a"/>
    <s v="n.a"/>
  </r>
  <r>
    <s v="1112"/>
    <s v="11120589"/>
    <m/>
    <n v="0"/>
    <s v="Local"/>
    <s v="本地 "/>
    <m/>
    <m/>
    <x v="8"/>
    <x v="435"/>
    <m/>
    <s v="GAL"/>
    <x v="153"/>
    <s v="Painting"/>
    <s v="繪畫"/>
    <s v="n.a."/>
    <s v="n.a."/>
    <s v="Becoming a Different Person Might be Hard' - A Painting Exhibition of Wong Wai Yin"/>
    <s v="要當一個別人並不簡單－黃慧妍繪畫展"/>
    <s v="要當一個別人並不簡單－黃慧妍繪畫展"/>
    <s v="n.a."/>
    <s v="n.a."/>
    <d v="2011-11-24T00:00:00"/>
    <d v="2011-12-10T00:00:00"/>
    <n v="2011"/>
    <n v="11"/>
    <n v="0"/>
    <s v="n.a"/>
    <s v="n.a"/>
    <s v="n.a"/>
    <s v="n.a"/>
    <s v="n.a"/>
    <s v="n.a"/>
    <s v="WONG Wai Yin"/>
    <s v="黃慧妍"/>
    <s v="n.a"/>
    <s v="n.a"/>
  </r>
  <r>
    <s v="1112"/>
    <s v="11120590"/>
    <m/>
    <n v="0"/>
    <s v="Local"/>
    <s v="本地 "/>
    <m/>
    <m/>
    <x v="8"/>
    <x v="435"/>
    <m/>
    <s v="GAL"/>
    <x v="153"/>
    <s v="Sculpture"/>
    <s v="雕塑"/>
    <s v="n.a."/>
    <s v="n.a."/>
    <s v="A Solo Exhibition of Oohira Hirashi"/>
    <s v="大平弘藝術個展"/>
    <s v="大平弘藝術個展"/>
    <s v="n.a."/>
    <s v="n.a."/>
    <d v="2011-08-24T00:00:00"/>
    <d v="2011-09-10T00:00:00"/>
    <n v="2011"/>
    <n v="8"/>
    <n v="0"/>
    <s v="n.a"/>
    <s v="n.a"/>
    <s v="n.a"/>
    <s v="n.a"/>
    <s v="n.a"/>
    <s v="n.a"/>
    <s v="Oohira Hiroshi"/>
    <s v="大平弘"/>
    <s v="n.a"/>
    <s v="n.a"/>
  </r>
  <r>
    <s v="1112"/>
    <s v="11120591"/>
    <m/>
    <n v="0"/>
    <s v="Local"/>
    <s v="本地 "/>
    <m/>
    <m/>
    <x v="8"/>
    <x v="435"/>
    <m/>
    <s v="GAL"/>
    <x v="153"/>
    <s v="Painting"/>
    <s v="繪畫"/>
    <s v="n.a."/>
    <s v="n.a."/>
    <s v="A Group Exhibition of Indonesian Artists"/>
    <s v="當代印尼畫家聯展"/>
    <s v="當代印尼畫家聯展"/>
    <s v="n.a."/>
    <s v="n.a."/>
    <d v="2011-09-29T00:00:00"/>
    <d v="2011-10-15T00:00:00"/>
    <n v="2011"/>
    <n v="9"/>
    <n v="0"/>
    <s v="n.a"/>
    <s v="n.a"/>
    <s v="n.a"/>
    <s v="n.a"/>
    <s v="n.a"/>
    <s v="n.a"/>
    <s v="Budi Ubrux, Alfi Jumaldi, Edo Pop, Samsul Arifin, Riki Antoni"/>
    <s v="n.a"/>
    <s v="n.a"/>
    <s v="n.a"/>
  </r>
  <r>
    <s v="1112"/>
    <s v="11120593"/>
    <m/>
    <n v="0"/>
    <s v="Local"/>
    <s v="本地 "/>
    <m/>
    <m/>
    <x v="187"/>
    <x v="168"/>
    <m/>
    <s v="GAL"/>
    <x v="130"/>
    <s v="Design"/>
    <s v="設計"/>
    <s v="n.a."/>
    <s v="n.a."/>
    <s v="On My Brand! - by anothermountainman"/>
    <s v="正印良品－又一山人又一新作展"/>
    <s v="正印良品－又一山人又一新作展"/>
    <s v="n.a."/>
    <s v="n.a."/>
    <d v="2011-05-23T00:00:00"/>
    <d v="2011-08-26T00:00:00"/>
    <n v="2011"/>
    <n v="5"/>
    <n v="0"/>
    <s v="n.a"/>
    <s v="n.a"/>
    <s v="n.a"/>
    <s v="n.a"/>
    <s v="n.a"/>
    <s v="n.a"/>
    <s v="Craig AU Yeung, Simon Birch, Alan CHAN, Cedric CHAN, CHEN Jiao Jiao, DU Juan, Carina LAU, Douglas YOUNG, LEUNG Ping Kwan, Prudence MAK"/>
    <s v="歐陽應霽、Simon Birch、陳幼堅、陳浩峰、陳皎皎、杜鵑、劉嘉玲、楊志超、也斯、麥雅端"/>
    <s v="n.a"/>
    <s v="n.a"/>
  </r>
  <r>
    <s v="1112"/>
    <s v="11120594"/>
    <m/>
    <n v="0"/>
    <s v="Local"/>
    <s v="本地 "/>
    <m/>
    <m/>
    <x v="187"/>
    <x v="168"/>
    <m/>
    <s v="GAL"/>
    <x v="130"/>
    <s v="Design"/>
    <s v="設計"/>
    <s v="n.a."/>
    <s v="n.a."/>
    <s v="Shanghai Babes - Alan Chan's collection of Shanghai advertising posters"/>
    <s v="上海寶貝－二十世紀初經典上海美女海報"/>
    <s v="上海寶貝－二十世紀初經典上海美女海報"/>
    <s v="n.a."/>
    <s v="n.a."/>
    <d v="2011-09-19T00:00:00"/>
    <d v="2011-11-30T00:00:00"/>
    <n v="2011"/>
    <n v="9"/>
    <n v="0"/>
    <s v="n.a"/>
    <s v="n.a"/>
    <s v="n.a"/>
    <s v="n.a"/>
    <s v="n.a"/>
    <s v="n.a"/>
    <s v="n.a"/>
    <s v="n.a"/>
    <s v="n.a"/>
    <s v="n.a"/>
  </r>
  <r>
    <s v="1112"/>
    <s v="11120596"/>
    <m/>
    <n v="0"/>
    <s v="Local"/>
    <s v="本地 "/>
    <m/>
    <m/>
    <x v="110"/>
    <x v="456"/>
    <m/>
    <s v="GAL"/>
    <x v="84"/>
    <s v="Painting"/>
    <s v="繪畫"/>
    <s v="n.a."/>
    <s v="n.a."/>
    <s v="Sweet &amp; Sour: An Illustrated World"/>
    <s v="n.a"/>
    <s v="Sweet &amp; Sour: An Illustrated World"/>
    <s v="n.a."/>
    <s v="n.a."/>
    <d v="2011-02-21T00:00:00"/>
    <d v="2011-04-16T00:00:00"/>
    <n v="2011"/>
    <n v="2"/>
    <n v="0"/>
    <s v="n.a"/>
    <s v="n.a"/>
    <s v="n.a"/>
    <s v="n.a"/>
    <s v="n.a"/>
    <s v="n.a"/>
    <s v="Emily Eldridge"/>
    <s v="n.a"/>
    <s v="n.a"/>
    <s v="n.a"/>
  </r>
  <r>
    <s v="1112"/>
    <s v="11120597"/>
    <m/>
    <n v="0"/>
    <s v="Local"/>
    <s v="本地 "/>
    <m/>
    <m/>
    <x v="110"/>
    <x v="456"/>
    <m/>
    <s v="GAL"/>
    <x v="84"/>
    <s v="Sculpture"/>
    <s v="雕塑"/>
    <s v="n.a."/>
    <s v="n.a."/>
    <s v="Modren Art &amp; Sculpture (Hall of Fame)"/>
    <s v="n.a"/>
    <s v="Modren Art &amp; Sculpture (Hall of Fame)"/>
    <s v="n.a."/>
    <s v="n.a."/>
    <d v="2011-04-17T00:00:00"/>
    <d v="2011-06-18T00:00:00"/>
    <n v="2011"/>
    <n v="4"/>
    <n v="0"/>
    <s v="n.a"/>
    <s v="n.a"/>
    <s v="n.a"/>
    <s v="n.a"/>
    <s v="n.a"/>
    <s v="n.a"/>
    <s v="Pol Bury, Benjamin Vautier, Roy Lichtenstein, Imai Toshimitsu, Sam Francis etc."/>
    <s v="n.a"/>
    <s v="n.a"/>
    <s v="n.a"/>
  </r>
  <r>
    <s v="1112"/>
    <s v="11120598"/>
    <m/>
    <n v="0"/>
    <s v="Local"/>
    <s v="本地 "/>
    <m/>
    <m/>
    <x v="110"/>
    <x v="456"/>
    <m/>
    <s v="GAL"/>
    <x v="84"/>
    <s v="Photography"/>
    <s v="攝影"/>
    <s v="n.a."/>
    <s v="n.a."/>
    <s v="[Kong]2 - Sim Chan Solo Exhibition"/>
    <s v="空2"/>
    <s v="空2"/>
    <s v="n.a."/>
    <s v="n.a."/>
    <d v="2011-06-13T00:00:00"/>
    <d v="2011-07-16T00:00:00"/>
    <n v="2011"/>
    <n v="6"/>
    <n v="0"/>
    <s v="New Gallery on Old Bailey"/>
    <s v="n.a"/>
    <s v="TOYO it"/>
    <s v="n.a"/>
    <s v="n.a"/>
    <s v="n.a"/>
    <s v="Sim CHAN"/>
    <s v="n.a"/>
    <s v="n.a"/>
    <s v="n.a"/>
  </r>
  <r>
    <s v="1112"/>
    <s v="11120599"/>
    <m/>
    <n v="0"/>
    <s v="Local"/>
    <s v="本地 "/>
    <m/>
    <m/>
    <x v="110"/>
    <x v="456"/>
    <m/>
    <s v="GAL"/>
    <x v="84"/>
    <s v="Design"/>
    <s v="設計"/>
    <s v="n.a."/>
    <s v="n.a."/>
    <s v="Summer Jewel Joint Exhibition"/>
    <s v="閃爍瑩夏"/>
    <s v="閃爍瑩夏"/>
    <s v="n.a."/>
    <s v="n.a."/>
    <d v="2011-07-19T00:00:00"/>
    <d v="2011-09-10T00:00:00"/>
    <n v="2011"/>
    <n v="7"/>
    <n v="0"/>
    <s v="New Gallery on Old Bailey"/>
    <s v="n.a"/>
    <s v="Utopian"/>
    <s v="烏托邦工作室"/>
    <s v="n.a"/>
    <s v="n.a"/>
    <s v="LIU Jiu Tong, WU Jun, GUAN Huan Chen, LIU Zhen Hua, Orizzonte LI, Debe SHAM"/>
    <s v="n.a"/>
    <s v="n.a"/>
    <s v="n.a"/>
  </r>
  <r>
    <s v="1112"/>
    <s v="11120600"/>
    <m/>
    <n v="0"/>
    <s v="Local"/>
    <s v="本地 "/>
    <m/>
    <m/>
    <x v="110"/>
    <x v="456"/>
    <m/>
    <s v="GAL"/>
    <x v="84"/>
    <s v="Painting"/>
    <s v="繪畫"/>
    <s v="n.a."/>
    <s v="n.a."/>
    <s v="Eminence Voyage"/>
    <s v="旭動"/>
    <s v="旭動"/>
    <s v="n.a."/>
    <s v="n.a."/>
    <d v="2011-09-14T00:00:00"/>
    <d v="2011-10-15T00:00:00"/>
    <n v="2011"/>
    <n v="9"/>
    <n v="0"/>
    <s v="n.a"/>
    <s v="n.a"/>
    <s v="n.a"/>
    <s v="n.a"/>
    <s v="n.a"/>
    <s v="n.a"/>
    <s v="LAM Yuk Fai"/>
    <s v="林旭輝"/>
    <s v="n.a"/>
    <s v="n.a"/>
  </r>
  <r>
    <s v="1112"/>
    <s v="11120601"/>
    <m/>
    <n v="0"/>
    <s v="Local"/>
    <s v="本地 "/>
    <m/>
    <m/>
    <x v="110"/>
    <x v="456"/>
    <m/>
    <s v="GAL"/>
    <x v="84"/>
    <s v="Mixed Media and Installation"/>
    <s v="混合媒介及裝置"/>
    <s v="n.a."/>
    <s v="n.a."/>
    <s v="Autumn European Artist Collection of New Gallery on Old Bailey"/>
    <s v="n.a"/>
    <s v="Autumn European Artist Collection of New Gallery on Old Bailey"/>
    <s v="n.a."/>
    <s v="n.a."/>
    <d v="2011-11-01T00:00:00"/>
    <d v="2011-12-03T00:00:00"/>
    <n v="2011"/>
    <n v="11"/>
    <n v="0"/>
    <s v="n.a"/>
    <s v="n.a"/>
    <s v="n.a"/>
    <s v="n.a"/>
    <s v="n.a"/>
    <s v="n.a"/>
    <s v="Rotella Mimmo etc."/>
    <s v="n.a"/>
    <s v="n.a"/>
    <s v="n.a"/>
  </r>
  <r>
    <s v="1112"/>
    <s v="11120602"/>
    <m/>
    <n v="0"/>
    <s v="Local"/>
    <s v="本地 "/>
    <m/>
    <m/>
    <x v="110"/>
    <x v="456"/>
    <m/>
    <s v="GAL"/>
    <x v="84"/>
    <s v="Painting"/>
    <s v="繪畫"/>
    <s v="n.a."/>
    <s v="n.a."/>
    <s v="Journey To The Fairyland - Tikka Solo Exhibition"/>
    <s v="童遊記－迪嘉個人作品展"/>
    <s v="童遊記－迪嘉個人作品展"/>
    <s v="n.a."/>
    <s v="n.a."/>
    <d v="2011-12-07T00:00:00"/>
    <d v="2012-02-04T00:00:00"/>
    <n v="2011"/>
    <n v="12"/>
    <n v="0"/>
    <s v="n.a"/>
    <s v="n.a"/>
    <s v="n.a"/>
    <s v="n.a"/>
    <s v="n.a"/>
    <s v="n.a"/>
    <s v="Tikka"/>
    <s v="迪嘉"/>
    <s v="n.a"/>
    <s v="n.a"/>
  </r>
  <r>
    <s v="1112"/>
    <s v="11120604"/>
    <m/>
    <n v="0"/>
    <s v="Local"/>
    <s v="本地 "/>
    <m/>
    <m/>
    <x v="54"/>
    <x v="48"/>
    <m/>
    <s v="GAL"/>
    <x v="43"/>
    <s v="Painting"/>
    <s v="繪畫"/>
    <s v="n.a."/>
    <s v="n.a."/>
    <s v="North Korean &amp; Chinese Realism Paintings Exhibition"/>
    <s v="中朝風賞－當代寫實派油畫展"/>
    <s v="中朝風賞－當代寫實派油畫展"/>
    <s v="n.a."/>
    <s v="n.a."/>
    <d v="2011-07-09T00:00:00"/>
    <d v="2011-07-24T00:00:00"/>
    <n v="2011"/>
    <n v="7"/>
    <n v="0"/>
    <s v="n.a"/>
    <s v="n.a"/>
    <s v="n.a"/>
    <s v="n.a"/>
    <s v="n.a"/>
    <s v="n.a"/>
    <s v="n.a"/>
    <s v="n.a"/>
    <s v="n.a"/>
    <s v="n.a"/>
  </r>
  <r>
    <s v="1112"/>
    <s v="11120605"/>
    <m/>
    <n v="0"/>
    <s v="Local"/>
    <s v="本地 "/>
    <m/>
    <m/>
    <x v="465"/>
    <x v="459"/>
    <m/>
    <s v="GAL"/>
    <x v="43"/>
    <s v="Painting"/>
    <s v="繪畫"/>
    <s v="n.a."/>
    <s v="n.a."/>
    <s v="The Vision of Time: Chinese Contemporary Oil Paintings by 23 Artists - Giclee Print Collection"/>
    <s v="時間的視覺：23位中國當代名家Giclee油畫精選－潘玉良、陳衍寧、艾軒、楊飛雲等"/>
    <s v="時間的視覺：23位中國當代名家Giclee油畫精選－潘玉良、陳衍寧、艾軒、楊飛雲等"/>
    <s v="n.a."/>
    <s v="n.a."/>
    <d v="2011-10-01T00:00:00"/>
    <d v="2011-11-30T00:00:00"/>
    <n v="2011"/>
    <n v="10"/>
    <n v="0"/>
    <s v="n.a"/>
    <s v="n.a"/>
    <s v="n.a"/>
    <s v="n.a"/>
    <s v="n.a"/>
    <s v="n.a"/>
    <s v="n.a"/>
    <s v="n.a"/>
    <s v="n.a"/>
    <s v="n.a"/>
  </r>
  <r>
    <s v="1112"/>
    <s v="11120608"/>
    <m/>
    <n v="0"/>
    <s v="Local"/>
    <s v="本地 "/>
    <m/>
    <m/>
    <x v="342"/>
    <x v="456"/>
    <m/>
    <s v="GAL"/>
    <x v="196"/>
    <s v="Photography"/>
    <s v="攝影"/>
    <s v="n.a."/>
    <s v="n.a."/>
    <s v="Please Remember Me"/>
    <s v="勿忘我"/>
    <s v="勿忘我"/>
    <s v="n.a."/>
    <s v="n.a."/>
    <d v="2011-03-12T00:00:00"/>
    <d v="2011-04-20T00:00:00"/>
    <n v="2011"/>
    <n v="3"/>
    <n v="0"/>
    <s v="n.a"/>
    <s v="n.a"/>
    <s v="n.a"/>
    <s v="n.a"/>
    <s v="n.a"/>
    <s v="n.a"/>
    <s v="Shu Ikeda"/>
    <s v="池田 眾"/>
    <s v="n.a"/>
    <s v="n.a"/>
  </r>
  <r>
    <s v="1112"/>
    <s v="11120609"/>
    <m/>
    <n v="0"/>
    <s v="Local"/>
    <s v="本地 "/>
    <m/>
    <m/>
    <x v="342"/>
    <x v="456"/>
    <m/>
    <s v="GAL"/>
    <x v="196"/>
    <s v="Painting"/>
    <s v="繪畫"/>
    <s v="n.a."/>
    <s v="n.a."/>
    <s v="Annysa Ng - Eyes Closed"/>
    <s v="閉上眼睛－吳欣慈個展"/>
    <s v="閉上眼睛－吳欣慈個展"/>
    <s v="n.a."/>
    <s v="n.a."/>
    <d v="2011-04-29T00:00:00"/>
    <d v="2011-06-04T00:00:00"/>
    <n v="2011"/>
    <n v="4"/>
    <n v="0"/>
    <s v="n.a"/>
    <s v="n.a"/>
    <s v="n.a"/>
    <s v="n.a"/>
    <s v="n.a"/>
    <s v="n.a"/>
    <s v="Annysa NG"/>
    <s v="吳欣慈"/>
    <s v="n.a"/>
    <s v="n.a"/>
  </r>
  <r>
    <s v="1112"/>
    <s v="11120610"/>
    <m/>
    <n v="0"/>
    <s v="Local"/>
    <s v="本地 "/>
    <m/>
    <m/>
    <x v="342"/>
    <x v="456"/>
    <m/>
    <s v="GAL"/>
    <x v="196"/>
    <s v="Photography"/>
    <s v="攝影"/>
    <s v="n.a."/>
    <s v="n.a."/>
    <s v="Into Light"/>
    <s v="光之道"/>
    <s v="光之道"/>
    <s v="n.a."/>
    <s v="n.a."/>
    <d v="2011-06-08T00:00:00"/>
    <d v="2011-06-25T00:00:00"/>
    <n v="2011"/>
    <n v="6"/>
    <n v="0"/>
    <s v="n.a"/>
    <s v="n.a"/>
    <s v="n.a"/>
    <s v="n.a"/>
    <s v="n.a"/>
    <s v="n.a"/>
    <s v="South HO Siu Nam"/>
    <s v="何兆南"/>
    <s v="n.a"/>
    <s v="n.a"/>
  </r>
  <r>
    <s v="1112"/>
    <s v="11120611"/>
    <m/>
    <n v="0"/>
    <s v="Local"/>
    <s v="本地 "/>
    <m/>
    <m/>
    <x v="342"/>
    <x v="456"/>
    <m/>
    <s v="GAL"/>
    <x v="196"/>
    <s v="Photography"/>
    <s v="攝影"/>
    <s v="n.a."/>
    <s v="n.a."/>
    <s v="Gallery Artists Group Exhibition"/>
    <s v="畫廊藝術家聯展"/>
    <s v="畫廊藝術家聯展"/>
    <s v="n.a."/>
    <s v="n.a."/>
    <d v="2011-06-30T00:00:00"/>
    <d v="2011-08-13T00:00:00"/>
    <n v="2011"/>
    <n v="6"/>
    <n v="0"/>
    <s v="n.a"/>
    <s v="n.a"/>
    <s v="n.a"/>
    <s v="n.a"/>
    <s v="n.a"/>
    <s v="n.a"/>
    <s v="JIANG Pengyi, CUI Xiuwen, Maleonn, MIAO Xiaochun"/>
    <s v="蔣鵬奕、崔岫聞、馬良、繆曉春"/>
    <s v="n.a"/>
    <s v="n.a"/>
  </r>
  <r>
    <s v="1112"/>
    <s v="11120612"/>
    <m/>
    <n v="0"/>
    <s v="Local"/>
    <s v="本地 "/>
    <m/>
    <m/>
    <x v="466"/>
    <x v="456"/>
    <m/>
    <s v="GAL"/>
    <x v="246"/>
    <s v="Photography"/>
    <s v="攝影"/>
    <s v="n.a."/>
    <s v="n.a."/>
    <s v="Three Begets Ten Thousand Things"/>
    <s v="三生萬物：榮榮映里攝影展"/>
    <s v="三生萬物：榮榮映里攝影展"/>
    <s v="n.a."/>
    <s v="n.a."/>
    <d v="2011-09-10T00:00:00"/>
    <d v="2011-11-13T00:00:00"/>
    <n v="2011"/>
    <n v="9"/>
    <n v="0"/>
    <s v="n.a"/>
    <s v="n.a"/>
    <s v="n.a"/>
    <s v="n.a"/>
    <s v="n.a"/>
    <s v="n.a"/>
    <s v="RongRong &amp; inri"/>
    <s v="榮榮映里"/>
    <s v="n.a"/>
    <s v="n.a"/>
  </r>
  <r>
    <s v="1112"/>
    <s v="11120613"/>
    <m/>
    <n v="0"/>
    <s v="Local"/>
    <s v="本地 "/>
    <m/>
    <m/>
    <x v="342"/>
    <x v="456"/>
    <m/>
    <s v="GAL"/>
    <x v="196"/>
    <s v="Mixed Media and Installation"/>
    <s v="混合媒介及裝置"/>
    <s v="n.a."/>
    <s v="n.a."/>
    <s v="Fragments of My Imagination"/>
    <s v="拼貼想像"/>
    <s v="拼貼想像"/>
    <s v="n.a."/>
    <s v="n.a."/>
    <d v="2011-11-19T00:00:00"/>
    <d v="2011-12-23T00:00:00"/>
    <n v="2011"/>
    <n v="11"/>
    <n v="0"/>
    <s v="n.a"/>
    <s v="n.a"/>
    <s v="n.a"/>
    <s v="n.a"/>
    <s v="n.a"/>
    <s v="n.a"/>
    <s v="Chila Kumari Burman"/>
    <s v="n.a"/>
    <s v="n.a"/>
    <s v="n.a"/>
  </r>
  <r>
    <s v="1112"/>
    <s v="11120615"/>
    <m/>
    <n v="0"/>
    <s v="Local"/>
    <s v="本地 "/>
    <m/>
    <m/>
    <x v="422"/>
    <x v="456"/>
    <m/>
    <s v="GAL"/>
    <x v="235"/>
    <s v="Painting"/>
    <s v="繪畫"/>
    <s v="n.a."/>
    <s v="n.a."/>
    <s v="New Figuration: Works on paper by Nancy Doolan, Jean Pike, Claude Garache and others"/>
    <s v="新人體畫"/>
    <s v="新人體畫"/>
    <s v="n.a."/>
    <s v="n.a."/>
    <d v="2011-03-14T00:00:00"/>
    <d v="2011-04-30T00:00:00"/>
    <n v="2011"/>
    <n v="3"/>
    <n v="0"/>
    <s v="n.a"/>
    <s v="n.a"/>
    <s v="n.a"/>
    <s v="n.a"/>
    <s v="n.a"/>
    <s v="n.a"/>
    <s v="n.a"/>
    <s v="n.a"/>
    <s v="n.a"/>
    <s v="n.a"/>
  </r>
  <r>
    <s v="1112"/>
    <s v="11120616"/>
    <m/>
    <n v="0"/>
    <s v="Local"/>
    <s v="本地 "/>
    <m/>
    <m/>
    <x v="422"/>
    <x v="456"/>
    <m/>
    <s v="GAL"/>
    <x v="235"/>
    <s v="Photography"/>
    <s v="攝影"/>
    <s v="n.a."/>
    <s v="n.a."/>
    <s v="&quot;Monica Denevan: Through a Burnese Window&quot;. Portraits of its landscape and its people."/>
    <s v="緬甸之窗－Monica Denevan的人物風景黑白攝影展"/>
    <s v="緬甸之窗－Monica Denevan的人物風景黑白攝影展"/>
    <s v="n.a."/>
    <s v="n.a."/>
    <d v="2011-05-02T00:00:00"/>
    <d v="2011-07-30T00:00:00"/>
    <n v="2011"/>
    <n v="5"/>
    <n v="0"/>
    <s v="n.a"/>
    <s v="n.a"/>
    <s v="n.a"/>
    <s v="n.a"/>
    <s v="n.a"/>
    <s v="n.a"/>
    <s v="Monica Denevan"/>
    <s v="n.a"/>
    <s v="n.a"/>
    <s v="n.a"/>
  </r>
  <r>
    <s v="1112"/>
    <s v="11120617"/>
    <m/>
    <n v="0"/>
    <s v="Local"/>
    <s v="本地 "/>
    <m/>
    <m/>
    <x v="422"/>
    <x v="456"/>
    <m/>
    <s v="GAL"/>
    <x v="235"/>
    <s v="Photography"/>
    <s v="攝影"/>
    <s v="n.a."/>
    <s v="n.a."/>
    <s v="Asian Auras: Contemporary Photographic Landscapes"/>
    <s v="亞洲雅境：當代黑白攝影"/>
    <s v="亞洲雅境：當代黑白攝影"/>
    <s v="n.a."/>
    <s v="n.a."/>
    <d v="2011-09-05T00:00:00"/>
    <d v="2011-10-03T00:00:00"/>
    <n v="2011"/>
    <n v="9"/>
    <n v="0"/>
    <s v="n.a"/>
    <s v="n.a"/>
    <s v="n.a"/>
    <s v="n.a"/>
    <s v="n.a"/>
    <s v="n.a"/>
    <s v="Hoflehner, Denevan, Horn etc."/>
    <s v="n.a"/>
    <s v="n.a"/>
    <s v="n.a"/>
  </r>
  <r>
    <s v="1112"/>
    <s v="11120618"/>
    <m/>
    <n v="0"/>
    <s v="Local"/>
    <s v="本地 "/>
    <m/>
    <m/>
    <x v="422"/>
    <x v="456"/>
    <m/>
    <s v="GAL"/>
    <x v="235"/>
    <s v="Mixed Media and Installation"/>
    <s v="混合媒介及裝置"/>
    <s v="n.a."/>
    <s v="n.a."/>
    <s v="Small Packages: Affordable Art for the Holidays"/>
    <s v="小型藝術作品：實惠藝術迎佳節"/>
    <s v="小型藝術作品：實惠藝術迎佳節"/>
    <s v="n.a."/>
    <s v="n.a."/>
    <d v="2011-10-31T00:00:00"/>
    <d v="2011-12-31T00:00:00"/>
    <n v="2011"/>
    <n v="10"/>
    <n v="0"/>
    <s v="n.a"/>
    <s v="n.a"/>
    <s v="n.a"/>
    <s v="n.a"/>
    <s v="n.a"/>
    <s v="n.a"/>
    <s v="n.a"/>
    <s v="n.a"/>
    <s v="n.a"/>
    <s v="n.a"/>
  </r>
  <r>
    <s v="1112"/>
    <s v="11120620"/>
    <m/>
    <n v="0"/>
    <s v="Local"/>
    <s v="本地 "/>
    <m/>
    <m/>
    <x v="401"/>
    <x v="402"/>
    <m/>
    <s v="OTHERS"/>
    <x v="229"/>
    <s v="Photography"/>
    <s v="攝影"/>
    <s v="n.a."/>
    <s v="n.a."/>
    <s v="Reminiscing. Story. Life remindful photo exhibition"/>
    <s v="回憶 故事 人生－懷舊相片展"/>
    <s v="回憶 故事 人生－懷舊相片展"/>
    <s v="n.a."/>
    <s v="n.a."/>
    <d v="2011-03-19T00:00:00"/>
    <d v="2011-04-17T00:00:00"/>
    <n v="2011"/>
    <n v="3"/>
    <n v="0"/>
    <s v="n.a"/>
    <s v="n.a"/>
    <s v="n.a"/>
    <s v="n.a"/>
    <s v="n.a"/>
    <s v="n.a"/>
    <s v="&quot;Embracing the Setting Sun&quot; project, TWGHs JCRC"/>
    <s v="東華三院賽馬會復康中心擁抱夕陽服務計劃"/>
    <s v="n.a"/>
    <s v="n.a"/>
  </r>
  <r>
    <s v="1112"/>
    <s v="11120621"/>
    <m/>
    <n v="0"/>
    <s v="Local"/>
    <s v="本地 "/>
    <m/>
    <m/>
    <x v="401"/>
    <x v="402"/>
    <m/>
    <s v="OTHERS"/>
    <x v="229"/>
    <s v="Others"/>
    <s v="其他"/>
    <s v="n.a."/>
    <s v="n.a."/>
    <s v="it's a jolly dolly world"/>
    <s v="我倆娃‧娃"/>
    <s v="我倆娃‧娃"/>
    <s v="n.a."/>
    <s v="n.a."/>
    <d v="2011-04-20T00:00:00"/>
    <d v="2011-05-29T00:00:00"/>
    <n v="2011"/>
    <n v="4"/>
    <n v="0"/>
    <s v="TWGHs Jockey Club Rehabilitation Complex; Marymount Secondary School"/>
    <s v="東華三院賽馬會復康中心、瑪利曼中學"/>
    <s v="n.a"/>
    <s v="n.a"/>
    <s v="n.a"/>
    <s v="n.a"/>
    <s v="n.a"/>
    <s v="n.a"/>
    <s v="n.a"/>
    <s v="n.a"/>
  </r>
  <r>
    <s v="1112"/>
    <s v="11120622"/>
    <m/>
    <n v="0"/>
    <s v="Local"/>
    <s v="本地 "/>
    <m/>
    <m/>
    <x v="401"/>
    <x v="402"/>
    <m/>
    <s v="OTHERS"/>
    <x v="229"/>
    <s v="Mixed Media and Installation"/>
    <s v="混合媒介及裝置"/>
    <s v="n.a."/>
    <s v="n.a."/>
    <s v="The Joy of Saori Wearing"/>
    <s v="我編‧我樂"/>
    <s v="我編‧我樂"/>
    <s v="n.a."/>
    <s v="n.a."/>
    <d v="2011-06-01T00:00:00"/>
    <d v="2011-07-31T00:00:00"/>
    <n v="2011"/>
    <n v="6"/>
    <n v="0"/>
    <s v="n.a"/>
    <s v="n.a"/>
    <s v="n.a"/>
    <s v="n.a"/>
    <s v="n.a"/>
    <s v="n.a"/>
    <s v="Lok Chun Continuous Education Institute"/>
    <s v="樂進生活學院"/>
    <s v="n.a"/>
    <s v="n.a"/>
  </r>
  <r>
    <s v="1112"/>
    <s v="11120623"/>
    <m/>
    <n v="0"/>
    <s v="Local"/>
    <s v="本地 "/>
    <m/>
    <m/>
    <x v="401"/>
    <x v="402"/>
    <m/>
    <s v="OTHERS"/>
    <x v="229"/>
    <s v="Ceramics"/>
    <s v="陶藝"/>
    <s v="n.a."/>
    <s v="n.a."/>
    <s v="Enjoyable Pottery. Testing Life"/>
    <s v="樂在陶中‧細味人生"/>
    <s v="樂在陶中‧細味人生"/>
    <s v="n.a."/>
    <s v="n.a."/>
    <d v="2011-08-03T00:00:00"/>
    <d v="2011-09-18T00:00:00"/>
    <n v="2011"/>
    <n v="8"/>
    <n v="0"/>
    <s v="n.a"/>
    <s v="n.a"/>
    <s v="n.a"/>
    <s v="n.a"/>
    <s v="n.a"/>
    <s v="n.a"/>
    <s v="n.a"/>
    <s v="n.a"/>
    <s v="n.a"/>
    <s v="n.a"/>
  </r>
  <r>
    <s v="1112"/>
    <s v="11120624"/>
    <m/>
    <n v="0"/>
    <s v="Local"/>
    <s v="本地 "/>
    <m/>
    <m/>
    <x v="401"/>
    <x v="402"/>
    <m/>
    <s v="OTHERS"/>
    <x v="229"/>
    <s v="Painting"/>
    <s v="繪畫"/>
    <s v="n.a."/>
    <s v="n.a."/>
    <s v="&quot;Heart of Wisdon&quot; Painting Exhibition"/>
    <s v="智慧心靈畫展"/>
    <s v="智慧心靈畫展"/>
    <s v="n.a."/>
    <s v="n.a."/>
    <d v="2011-10-11T00:00:00"/>
    <d v="2011-12-31T00:00:00"/>
    <n v="2011"/>
    <n v="10"/>
    <n v="0"/>
    <s v="TWGHs Jockey Club Tsin Shing Day Activity Centre cum Hostel; TWGHs i-dArt"/>
    <s v="東華三院賽馬會展誠日間活動中心暨宿舍、東華三院愛不同藝術"/>
    <s v="n.a"/>
    <s v="n.a"/>
    <s v="n.a"/>
    <s v="n.a"/>
    <s v="n.a"/>
    <s v="n.a"/>
    <s v="n.a"/>
    <s v="n.a"/>
  </r>
  <r>
    <s v="1112"/>
    <s v="11120627"/>
    <m/>
    <n v="0"/>
    <s v="Local"/>
    <s v="本地 "/>
    <m/>
    <m/>
    <x v="402"/>
    <x v="456"/>
    <m/>
    <s v="GAL"/>
    <x v="230"/>
    <s v="Painting"/>
    <s v="繪畫"/>
    <s v="n.a."/>
    <s v="n.a."/>
    <s v="Among the lambs clothed in white"/>
    <s v="n.a"/>
    <s v="Among the lambs clothed in white"/>
    <s v="n.a."/>
    <s v="n.a."/>
    <d v="2011-04-29T00:00:00"/>
    <d v="2011-05-28T00:00:00"/>
    <n v="2011"/>
    <n v="4"/>
    <n v="0"/>
    <s v="n.a"/>
    <s v="n.a"/>
    <s v="n.a"/>
    <s v="n.a"/>
    <s v="n.a"/>
    <s v="n.a"/>
    <s v="Rebearth X NML"/>
    <s v="n.a"/>
    <s v="n.a"/>
    <s v="n.a"/>
  </r>
  <r>
    <s v="1112"/>
    <s v="11120628"/>
    <m/>
    <n v="0"/>
    <s v="Local"/>
    <s v="本地 "/>
    <m/>
    <m/>
    <x v="402"/>
    <x v="456"/>
    <m/>
    <s v="GAL"/>
    <x v="230"/>
    <s v="Mixed Media and Installation"/>
    <s v="混合媒介及裝置"/>
    <s v="n.a."/>
    <s v="n.a."/>
    <s v="KaleidosManic"/>
    <s v="彩指狂舞"/>
    <s v="彩指狂舞"/>
    <s v="n.a."/>
    <s v="n.a."/>
    <d v="2011-07-14T00:00:00"/>
    <d v="2011-08-06T00:00:00"/>
    <n v="2011"/>
    <n v="7"/>
    <n v="0"/>
    <s v="n.a"/>
    <s v="n.a"/>
    <s v="n.a"/>
    <s v="n.a"/>
    <s v="n.a"/>
    <s v="n.a"/>
    <s v="KO Tak Kit"/>
    <s v="高德潔"/>
    <s v="n.a"/>
    <s v="n.a"/>
  </r>
  <r>
    <s v="1112"/>
    <s v="11120629"/>
    <m/>
    <n v="0"/>
    <s v="Local"/>
    <s v="本地 "/>
    <m/>
    <m/>
    <x v="402"/>
    <x v="456"/>
    <m/>
    <s v="GAL"/>
    <x v="230"/>
    <s v="Mixed Media and Installation"/>
    <s v="混合媒介及裝置"/>
    <s v="n.a."/>
    <s v="n.a."/>
    <s v="Industry X Instinct"/>
    <s v="工業與人性"/>
    <s v="工業與人性"/>
    <s v="n.a."/>
    <s v="n.a."/>
    <d v="2011-09-16T00:00:00"/>
    <d v="2011-10-22T00:00:00"/>
    <n v="2011"/>
    <n v="9"/>
    <n v="0"/>
    <s v="n.a"/>
    <s v="n.a"/>
    <s v="n.a"/>
    <s v="n.a"/>
    <s v="n.a"/>
    <s v="n.a"/>
    <s v="TANG Ying Chi, TANG Ying Mui, TAM Kar Wing, Roy NG Ting Ho"/>
    <s v="鄧凝姿、鄧凝梅、譚家榮、吳鋌灝"/>
    <s v="n.a"/>
    <s v="n.a"/>
  </r>
  <r>
    <s v="1112"/>
    <s v="11120630"/>
    <m/>
    <n v="0"/>
    <s v="Local"/>
    <s v="本地 "/>
    <m/>
    <m/>
    <x v="402"/>
    <x v="456"/>
    <m/>
    <s v="GAL"/>
    <x v="230"/>
    <s v="Sculpture"/>
    <s v="雕塑"/>
    <s v="New Media Art"/>
    <s v="新媒體藝術"/>
    <s v="My Monsters"/>
    <s v="n.a"/>
    <s v="My Monsters"/>
    <s v="n.a."/>
    <s v="n.a."/>
    <d v="2011-11-04T00:00:00"/>
    <d v="2011-12-03T00:00:00"/>
    <n v="2011"/>
    <n v="11"/>
    <n v="0"/>
    <s v="n.a"/>
    <s v="n.a"/>
    <s v="n.a"/>
    <s v="n.a"/>
    <s v="n.a"/>
    <s v="n.a"/>
    <s v="n.a"/>
    <s v="n.a"/>
    <s v="n.a"/>
    <s v="n.a"/>
  </r>
  <r>
    <s v="1112"/>
    <s v="11120634"/>
    <m/>
    <n v="0"/>
    <s v="Local"/>
    <s v="本地 "/>
    <m/>
    <m/>
    <x v="467"/>
    <x v="460"/>
    <m/>
    <s v="BUSS"/>
    <x v="54"/>
    <s v="Mixed Media and Installation"/>
    <s v="混合媒介及裝置"/>
    <s v="n.a."/>
    <s v="n.a."/>
    <s v="East Africa - Joy on the Red Soil"/>
    <s v="東非，黑色的快樂"/>
    <s v="東非，黑色的快樂"/>
    <s v="n.a."/>
    <s v="n.a."/>
    <d v="2011-04-26T00:00:00"/>
    <d v="2011-06-30T00:00:00"/>
    <n v="2011"/>
    <n v="4"/>
    <n v="0"/>
    <s v="n.a"/>
    <s v="n.a"/>
    <s v="n.a"/>
    <s v="n.a"/>
    <s v="n.a"/>
    <s v="n.a"/>
    <s v="Him LO, TSE Chun Sing, TJ"/>
    <s v="盧樂謙、謝振聲、TJ"/>
    <s v="n.a"/>
    <s v="n.a"/>
  </r>
  <r>
    <s v="1112"/>
    <s v="11120635"/>
    <m/>
    <n v="0"/>
    <s v="Local"/>
    <s v="本地 "/>
    <m/>
    <m/>
    <x v="467"/>
    <x v="460"/>
    <m/>
    <s v="BUSS"/>
    <x v="54"/>
    <s v="Mixed Media and Installation"/>
    <s v="混合媒介及裝置"/>
    <s v="n.a."/>
    <s v="n.a."/>
    <s v="Maywa Denki Toy Show"/>
    <s v="明和電機玩具展"/>
    <s v="明和電機玩具展"/>
    <s v="n.a."/>
    <s v="n.a."/>
    <d v="2011-04-01T00:00:00"/>
    <d v="2011-04-25T00:00:00"/>
    <n v="2011"/>
    <n v="4"/>
    <n v="0"/>
    <s v="n.a"/>
    <s v="n.a"/>
    <s v="n.a"/>
    <s v="n.a"/>
    <s v="n.a"/>
    <s v="n.a"/>
    <s v="n.a"/>
    <s v="n.a"/>
    <s v="n.a"/>
    <s v="n.a"/>
  </r>
  <r>
    <s v="1112"/>
    <s v="11120636"/>
    <m/>
    <n v="0"/>
    <s v="Local"/>
    <s v="本地 "/>
    <m/>
    <m/>
    <x v="467"/>
    <x v="460"/>
    <m/>
    <s v="BUSS"/>
    <x v="54"/>
    <s v="Mixed Media and Installation"/>
    <s v="混合媒介及裝置"/>
    <s v="n.a."/>
    <s v="n.a."/>
    <s v="“Warriors Worry” - Jimmy Lam Solo Exhibition"/>
    <s v="「黑俑」— Jimmy Lam 個人作品展"/>
    <s v="「黑俑」— Jimmy Lam 個人作品展"/>
    <s v="n.a."/>
    <s v="n.a."/>
    <d v="2011-06-29T00:00:00"/>
    <d v="2011-07-16T00:00:00"/>
    <n v="2011"/>
    <n v="6"/>
    <n v="0"/>
    <s v="n.a"/>
    <s v="n.a"/>
    <s v="n.a"/>
    <s v="n.a"/>
    <s v="n.a"/>
    <s v="n.a"/>
    <s v="n.a"/>
    <s v="n.a"/>
    <s v="n.a"/>
    <s v="n.a"/>
  </r>
  <r>
    <s v="1112"/>
    <s v="11120637"/>
    <m/>
    <n v="0"/>
    <s v="Local"/>
    <s v="本地 "/>
    <m/>
    <m/>
    <x v="467"/>
    <x v="460"/>
    <m/>
    <s v="BUSS"/>
    <x v="54"/>
    <s v="Mixed Media and Installation"/>
    <s v="混合媒介及裝置"/>
    <s v="n.a."/>
    <s v="n.a."/>
    <s v="“Bbluesky Kids Good Morning Teacher, Good Morning Class&quot;"/>
    <s v="老師早晨－給孩子的展覽"/>
    <s v="老師早晨－給孩子的展覽"/>
    <s v="n.a."/>
    <s v="n.a."/>
    <d v="2011-07-18T00:00:00"/>
    <d v="2011-07-31T00:00:00"/>
    <n v="2011"/>
    <n v="7"/>
    <n v="0"/>
    <s v="Bbluesky Kids"/>
    <s v="藍藍的天"/>
    <s v="n.a"/>
    <s v="n.a"/>
    <s v="n.a"/>
    <s v="n.a"/>
    <s v="n.a"/>
    <s v="n.a"/>
    <s v="n.a"/>
    <s v="n.a"/>
  </r>
  <r>
    <s v="1112"/>
    <s v="11120638"/>
    <m/>
    <n v="0"/>
    <s v="Local"/>
    <s v="本地 "/>
    <m/>
    <m/>
    <x v="467"/>
    <x v="460"/>
    <m/>
    <s v="BUSS"/>
    <x v="54"/>
    <s v="Mixed Art-forms"/>
    <s v="綜合展"/>
    <s v="n.a."/>
    <s v="n.a."/>
    <s v="8+3 Discovering the Infinite, By Nothingness the Beings Evolve"/>
    <s v="8+3 發現無垠，實本虛生"/>
    <s v="8+3 發現無垠，實本虛生"/>
    <s v="n.a."/>
    <s v="n.a."/>
    <d v="2011-08-03T00:00:00"/>
    <d v="2011-08-21T00:00:00"/>
    <n v="2011"/>
    <n v="8"/>
    <n v="0"/>
    <s v="n.a"/>
    <s v="n.a"/>
    <s v="n.a"/>
    <s v="n.a"/>
    <s v="n.a"/>
    <s v="n.a"/>
    <s v="Carmen NG, Victor WONG, Enrica HO, Joan CHUNG, Hofi MAN, CHAN Hiu Tung, Apple WONG, TING Sze Lok"/>
    <s v="吳嘉敏、黃紹全、何佩霖、鍾雅欣、文浩賢、陳曉彤、黃曉楓、丁詩樂"/>
    <s v="n.a"/>
    <s v="n.a"/>
  </r>
  <r>
    <s v="1112"/>
    <s v="11120639"/>
    <m/>
    <n v="0"/>
    <s v="Local"/>
    <s v="本地 "/>
    <m/>
    <m/>
    <x v="468"/>
    <x v="461"/>
    <m/>
    <s v="BUSS"/>
    <x v="54"/>
    <s v="Mixed Media and Installation"/>
    <s v="混合媒介及裝置"/>
    <s v="n.a."/>
    <s v="n.a."/>
    <s v="Paper‧Art ‧Conqueror X &quot;Everything Has Two Sides&quot; Poster Exhibition"/>
    <s v="紙‧藝‧Conqueror x 'Everything Has Two Sides' 海報展覽"/>
    <s v="紙‧藝‧Conqueror x 'Everything Has Two Sides' 海報展覽"/>
    <s v="n.a."/>
    <s v="n.a."/>
    <d v="2011-10-05T00:00:00"/>
    <d v="2011-10-30T00:00:00"/>
    <n v="2011"/>
    <n v="10"/>
    <n v="0"/>
    <s v="n.a"/>
    <s v="n.a"/>
    <s v="n.a"/>
    <s v="n.a"/>
    <s v="n.a"/>
    <s v="n.a"/>
    <s v="Eric CHAN"/>
    <s v="陳超宏"/>
    <s v="n.a"/>
    <s v="n.a"/>
  </r>
  <r>
    <s v="1112"/>
    <s v="11120640"/>
    <m/>
    <n v="0"/>
    <s v="Local"/>
    <s v="本地 "/>
    <m/>
    <m/>
    <x v="469"/>
    <x v="462"/>
    <m/>
    <s v="BUSS"/>
    <x v="54"/>
    <s v="Mixed Media and Installation"/>
    <s v="混合媒介及裝置"/>
    <s v="n.a."/>
    <s v="n.a."/>
    <s v="&quot;Fly me to the Field&quot; Art Exhibition"/>
    <s v="飛越大平原"/>
    <s v="飛越大平原"/>
    <s v="n.a."/>
    <s v="n.a."/>
    <d v="2011-11-04T00:00:00"/>
    <d v="2011-11-27T00:00:00"/>
    <n v="2011"/>
    <n v="11"/>
    <n v="0"/>
    <s v="n.a"/>
    <s v="n.a"/>
    <s v="n.a"/>
    <s v="n.a"/>
    <s v="n.a"/>
    <s v="n.a"/>
    <s v="Margaret CHU"/>
    <s v="朱卓慧"/>
    <s v="n.a"/>
    <s v="n.a"/>
  </r>
  <r>
    <s v="1112"/>
    <s v="11120644"/>
    <m/>
    <n v="0"/>
    <s v="Local"/>
    <s v="本地 "/>
    <m/>
    <m/>
    <x v="409"/>
    <x v="456"/>
    <m/>
    <s v="GAL"/>
    <x v="231"/>
    <s v="n.a."/>
    <s v="n.a."/>
    <s v="n.a."/>
    <s v="n.a."/>
    <s v="INDUSTRIAL CRAFT"/>
    <s v="n.a"/>
    <s v="INDUSTRIAL CRAFT"/>
    <s v="n.a."/>
    <s v="n.a."/>
    <d v="2011-04-20T00:00:00"/>
    <d v="2011-05-16T00:00:00"/>
    <n v="2011"/>
    <n v="4"/>
    <n v="0"/>
    <s v="n.a"/>
    <s v="n.a"/>
    <s v="n.a"/>
    <s v="n.a"/>
    <s v="n.a"/>
    <s v="n.a"/>
    <s v="Pili WU, TSAI Yi Cheng"/>
    <s v="n.a"/>
    <s v="n.a"/>
    <s v="n.a"/>
  </r>
  <r>
    <s v="1112"/>
    <s v="11120645"/>
    <m/>
    <n v="0"/>
    <s v="Local"/>
    <s v="本地 "/>
    <m/>
    <m/>
    <x v="409"/>
    <x v="456"/>
    <m/>
    <s v="GAL"/>
    <x v="231"/>
    <s v="n.a."/>
    <s v="n.a."/>
    <s v="n.a."/>
    <s v="n.a."/>
    <s v="OBJECT de FICTION(s)"/>
    <s v="n.a"/>
    <s v="OBJECT de FICTION(s)"/>
    <s v="n.a."/>
    <s v="n.a."/>
    <d v="2011-05-18T00:00:00"/>
    <d v="2011-06-30T00:00:00"/>
    <n v="2011"/>
    <n v="5"/>
    <n v="0"/>
    <s v="n.a"/>
    <s v="n.a"/>
    <s v="n.a"/>
    <s v="n.a"/>
    <s v="n.a"/>
    <s v="n.a"/>
    <s v="David Dubois, Emilie Voirin, Frederique Daubal"/>
    <s v="n.a"/>
    <s v="n.a"/>
    <s v="n.a"/>
  </r>
  <r>
    <s v="1112"/>
    <s v="11120646"/>
    <m/>
    <n v="0"/>
    <s v="Local"/>
    <s v="本地 "/>
    <m/>
    <m/>
    <x v="409"/>
    <x v="456"/>
    <m/>
    <s v="GAL"/>
    <x v="231"/>
    <s v="n.a."/>
    <s v="n.a."/>
    <s v="n.a."/>
    <s v="n.a."/>
    <s v="Dark Beauty: the Dream of a Queen"/>
    <s v="n.a"/>
    <s v="Dark Beauty: the Dream of a Queen"/>
    <s v="n.a."/>
    <s v="n.a."/>
    <d v="2011-09-08T00:00:00"/>
    <d v="2011-10-03T00:00:00"/>
    <n v="2011"/>
    <n v="9"/>
    <n v="0"/>
    <s v="n.a"/>
    <s v="n.a"/>
    <s v="n.a"/>
    <s v="n.a"/>
    <s v="n.a"/>
    <s v="n.a"/>
    <s v="Aya Shindo x Harry C."/>
    <s v="n.a"/>
    <s v="n.a"/>
    <s v="n.a"/>
  </r>
  <r>
    <s v="1112"/>
    <s v="11120647"/>
    <m/>
    <n v="0"/>
    <s v="Local"/>
    <s v="本地 "/>
    <m/>
    <m/>
    <x v="409"/>
    <x v="456"/>
    <m/>
    <s v="GAL"/>
    <x v="231"/>
    <s v="n.a."/>
    <s v="n.a."/>
    <s v="n.a."/>
    <s v="n.a."/>
    <s v="Altered Perceptions"/>
    <s v="改變觀念"/>
    <s v="改變觀念"/>
    <s v="n.a."/>
    <s v="n.a."/>
    <d v="2011-10-14T00:00:00"/>
    <d v="2011-11-15T00:00:00"/>
    <n v="2011"/>
    <n v="10"/>
    <n v="0"/>
    <s v="n.a"/>
    <s v="n.a"/>
    <s v="n.a"/>
    <s v="n.a"/>
    <s v="n.a"/>
    <s v="n.a"/>
    <s v="Naia del Castillo"/>
    <s v="n.a"/>
    <s v="n.a"/>
    <s v="n.a"/>
  </r>
  <r>
    <s v="1112"/>
    <s v="11120650"/>
    <m/>
    <n v="0"/>
    <s v="Local"/>
    <s v="本地 "/>
    <m/>
    <m/>
    <x v="373"/>
    <x v="456"/>
    <m/>
    <s v="GAL"/>
    <x v="215"/>
    <s v="Photography"/>
    <s v="攝影"/>
    <s v="n.a."/>
    <s v="n.a."/>
    <s v="Flourishing stillness, Solo Exhibition by John Stewart"/>
    <s v="綻放‧靜觀John Stewart個人展覽"/>
    <s v="綻放‧靜觀John Stewart個人展覽"/>
    <s v="n.a."/>
    <s v="n.a."/>
    <d v="2011-05-12T00:00:00"/>
    <d v="2011-06-18T00:00:00"/>
    <n v="2011"/>
    <n v="5"/>
    <n v="0"/>
    <s v="n.a"/>
    <s v="n.a"/>
    <s v="n.a"/>
    <s v="n.a"/>
    <s v="n.a"/>
    <s v="n.a"/>
    <s v="John Stewart"/>
    <s v="n.a"/>
    <s v="n.a"/>
    <s v="n.a"/>
  </r>
  <r>
    <s v="1112"/>
    <s v="11120651"/>
    <m/>
    <n v="0"/>
    <s v="Local"/>
    <s v="本地 "/>
    <m/>
    <m/>
    <x v="373"/>
    <x v="456"/>
    <m/>
    <s v="GAL"/>
    <x v="215"/>
    <s v="Painting"/>
    <s v="繪畫"/>
    <s v="n.a."/>
    <s v="n.a."/>
    <s v="ARTISTS FOR ALL SEASONS"/>
    <s v="n.a"/>
    <s v="ARTISTS FOR ALL SEASONS"/>
    <s v="n.a."/>
    <s v="n.a."/>
    <d v="2011-07-08T00:00:00"/>
    <d v="2011-09-03T00:00:00"/>
    <n v="2011"/>
    <n v="7"/>
    <n v="0"/>
    <s v="n.a"/>
    <s v="n.a"/>
    <s v="n.a"/>
    <s v="n.a"/>
    <s v="n.a"/>
    <s v="n.a"/>
    <s v="John Stewart, CHEN Qi, David WU, HUANG Kai, Yin Xin, WANG Ye Han, Castaly LEUNG Ching Man"/>
    <s v="n.a"/>
    <s v="n.a"/>
    <s v="n.a"/>
  </r>
  <r>
    <s v="1112"/>
    <s v="11120652"/>
    <m/>
    <n v="0"/>
    <s v="Local"/>
    <s v="本地 "/>
    <m/>
    <m/>
    <x v="373"/>
    <x v="456"/>
    <m/>
    <s v="GAL"/>
    <x v="215"/>
    <s v="Painting"/>
    <s v="繪畫"/>
    <s v="n.a."/>
    <s v="n.a."/>
    <s v="ARTISTS FOR ALL SEASONS 2"/>
    <s v="n.a"/>
    <s v="ARTISTS FOR ALL SEASONS 2"/>
    <s v="n.a."/>
    <s v="n.a."/>
    <d v="2011-09-04T00:00:00"/>
    <d v="2011-10-25T00:00:00"/>
    <n v="2011"/>
    <n v="9"/>
    <n v="0"/>
    <s v="n.a"/>
    <s v="n.a"/>
    <s v="n.a"/>
    <s v="n.a"/>
    <s v="n.a"/>
    <s v="n.a"/>
    <s v="John Stewart, CHEN Qi, David WU, HUANG Kai, Yin Xin, WANG Ye Han, Castaly LEUNG Ching Man"/>
    <s v="n.a"/>
    <s v="n.a"/>
    <s v="n.a"/>
  </r>
  <r>
    <s v="1112"/>
    <s v="11120653"/>
    <m/>
    <n v="0"/>
    <s v="Local"/>
    <s v="本地 "/>
    <m/>
    <m/>
    <x v="69"/>
    <x v="456"/>
    <m/>
    <s v="BUSS"/>
    <x v="57"/>
    <s v="Sculpture"/>
    <s v="雕塑"/>
    <s v="n.a."/>
    <s v="n.a."/>
    <s v="TURNING HEADS"/>
    <s v="n.a"/>
    <s v="TURNING HEADS"/>
    <s v="n.a."/>
    <s v="n.a."/>
    <d v="2011-10-20T00:00:00"/>
    <d v="2011-11-06T00:00:00"/>
    <n v="2011"/>
    <n v="10"/>
    <n v="0"/>
    <s v="Galerie Huit"/>
    <s v="n.a"/>
    <s v="n.a"/>
    <s v="n.a"/>
    <s v="n.a"/>
    <s v="n.a"/>
    <s v="Bryan Ellery, John Stewart, Yin Xin"/>
    <s v="n.a"/>
    <s v="n.a"/>
    <s v="n.a"/>
  </r>
  <r>
    <s v="1112"/>
    <s v="11120654"/>
    <m/>
    <n v="0"/>
    <s v="Local"/>
    <s v="本地 "/>
    <m/>
    <m/>
    <x v="470"/>
    <x v="456"/>
    <m/>
    <s v="BUSS"/>
    <x v="247"/>
    <s v="Sculpture"/>
    <s v="雕塑"/>
    <s v="n.a."/>
    <s v="n.a."/>
    <s v="Face to Face"/>
    <s v="n.a"/>
    <s v="Face to Face"/>
    <s v="n.a."/>
    <s v="n.a."/>
    <d v="2011-11-17T00:00:00"/>
    <d v="2011-11-26T00:00:00"/>
    <n v="2011"/>
    <n v="11"/>
    <n v="0"/>
    <s v="Galerie Huit"/>
    <s v="n.a"/>
    <s v="n.a"/>
    <s v="n.a"/>
    <s v="n.a"/>
    <s v="n.a"/>
    <s v="Bryan Ellery"/>
    <s v="n.a"/>
    <s v="n.a"/>
    <s v="n.a"/>
  </r>
  <r>
    <s v="1112"/>
    <s v="11120655"/>
    <m/>
    <n v="0"/>
    <s v="Local"/>
    <s v="本地 "/>
    <m/>
    <m/>
    <x v="373"/>
    <x v="456"/>
    <m/>
    <s v="GAL"/>
    <x v="215"/>
    <s v="Chinese Painting, Calligraphy and Seal Carving"/>
    <s v="書畫篆刻"/>
    <s v="n.a."/>
    <s v="n.a."/>
    <s v="Birds to Treasure - solo exhibition of David Hu"/>
    <s v="n.a"/>
    <s v="Birds to Treasure - solo exhibition of David Hu"/>
    <s v="n.a."/>
    <s v="n.a."/>
    <d v="2011-12-07T00:00:00"/>
    <d v="2012-01-31T00:00:00"/>
    <n v="2011"/>
    <n v="12"/>
    <n v="0"/>
    <s v="n.a"/>
    <s v="n.a"/>
    <s v="n.a"/>
    <s v="n.a"/>
    <s v="n.a"/>
    <s v="n.a"/>
    <s v="David HU"/>
    <s v="n.a"/>
    <s v="n.a"/>
    <s v="n.a"/>
  </r>
  <r>
    <s v="1112"/>
    <s v="11120657"/>
    <m/>
    <n v="0"/>
    <s v="Local"/>
    <s v="本地 "/>
    <m/>
    <m/>
    <x v="412"/>
    <x v="463"/>
    <m/>
    <s v="GAL"/>
    <x v="233"/>
    <s v="n.a."/>
    <s v="n.a."/>
    <s v="n.a."/>
    <s v="n.a."/>
    <s v="The Intimate moment of three strangers"/>
    <s v="三人行‧形同陌路"/>
    <s v="三人行‧形同陌路"/>
    <s v="n.a."/>
    <s v="n.a."/>
    <d v="2011-03-24T00:00:00"/>
    <d v="2011-05-20T00:00:00"/>
    <n v="2011"/>
    <n v="3"/>
    <n v="0"/>
    <s v="n.a"/>
    <s v="n.a"/>
    <s v="n.a"/>
    <s v="n.a"/>
    <s v="n.a"/>
    <s v="n.a"/>
    <s v="LI Xin, LI Yin, Hui Xin"/>
    <s v="李昕、李胤、惠欣"/>
    <s v="n.a"/>
    <s v="n.a"/>
  </r>
  <r>
    <s v="1112"/>
    <s v="11120658"/>
    <m/>
    <n v="0"/>
    <s v="Local"/>
    <s v="本地 "/>
    <m/>
    <m/>
    <x v="412"/>
    <x v="463"/>
    <m/>
    <s v="GAL"/>
    <x v="233"/>
    <s v="Painting"/>
    <s v="繪畫"/>
    <s v="n.a."/>
    <s v="n.a."/>
    <s v="Narratology - Group Exhibition by Li Xin, Nan Chao and Wang Nanfei"/>
    <s v="叙事美學"/>
    <s v="叙事美學"/>
    <s v="n.a."/>
    <s v="n.a."/>
    <d v="2011-06-15T00:00:00"/>
    <d v="2011-07-30T00:00:00"/>
    <n v="2011"/>
    <n v="6"/>
    <n v="0"/>
    <s v="n.a"/>
    <s v="n.a"/>
    <s v="n.a"/>
    <s v="n.a"/>
    <s v="n.a"/>
    <s v="n.a"/>
    <s v="LI Xin, NAN Chao, WANG Nanfei"/>
    <s v="李昕、南超、王南飛"/>
    <s v="n.a"/>
    <s v="n.a"/>
  </r>
  <r>
    <s v="1112"/>
    <s v="11120659"/>
    <m/>
    <n v="0"/>
    <s v="Local"/>
    <s v="本地 "/>
    <m/>
    <m/>
    <x v="412"/>
    <x v="463"/>
    <m/>
    <s v="GAL"/>
    <x v="233"/>
    <s v="Painting"/>
    <s v="繪畫"/>
    <s v="n.a."/>
    <s v="n.a."/>
    <s v="Unveiling Nanfei’s Curtain… - Wang Nanfei Solo Exhibition"/>
    <s v="掀起南飛的帷幔…"/>
    <s v="掀起南飛的帷幔…"/>
    <s v="n.a."/>
    <s v="n.a."/>
    <d v="2011-10-21T00:00:00"/>
    <d v="2011-12-02T00:00:00"/>
    <n v="2011"/>
    <n v="10"/>
    <n v="0"/>
    <s v="n.a"/>
    <s v="n.a"/>
    <s v="n.a"/>
    <s v="n.a"/>
    <s v="n.a"/>
    <s v="n.a"/>
    <s v="WANG Nanfei"/>
    <s v="王南飛"/>
    <s v="n.a"/>
    <s v="n.a"/>
  </r>
  <r>
    <s v="1112"/>
    <s v="11120665"/>
    <m/>
    <n v="0"/>
    <s v="Non-local"/>
    <s v="非本地"/>
    <m/>
    <m/>
    <x v="471"/>
    <x v="464"/>
    <m/>
    <n v="777"/>
    <x v="6"/>
    <s v="Mixed Media and Installation"/>
    <s v="混合媒介及裝置"/>
    <s v="n.a."/>
    <s v="n.a."/>
    <s v="Tribute"/>
    <s v="回饋"/>
    <s v="回饋"/>
    <s v="n.a."/>
    <s v="n.a."/>
    <d v="2011-09-10T00:00:00"/>
    <d v="2011-09-12T00:00:00"/>
    <n v="2011"/>
    <n v="9"/>
    <n v="0"/>
    <s v="Gibraltar Point Artists Lodge (Canada)"/>
    <s v="Gibraltar Point Artists Lodge (Canada)"/>
    <s v="n.a"/>
    <s v="n.a"/>
    <s v="n.a"/>
    <s v="n.a"/>
    <s v="TAI Sau Wai"/>
    <s v="戴秀慧"/>
    <s v="n.a"/>
    <s v="n.a"/>
  </r>
  <r>
    <s v="1112"/>
    <s v="11120666"/>
    <m/>
    <n v="0"/>
    <s v="Local"/>
    <s v="本地 "/>
    <m/>
    <m/>
    <x v="6"/>
    <x v="4"/>
    <m/>
    <s v="ART"/>
    <x v="4"/>
    <s v="Ceramics"/>
    <s v="陶藝"/>
    <s v="n.a."/>
    <s v="n.a."/>
    <s v="Feel in bones"/>
    <s v="n.a"/>
    <s v="Feel in bones"/>
    <s v="n.a."/>
    <s v="n.a."/>
    <d v="2011-04-09T00:00:00"/>
    <d v="2011-05-06T00:00:00"/>
    <n v="2011"/>
    <n v="4"/>
    <n v="0"/>
    <s v="n.a"/>
    <s v="n.a"/>
    <s v="n.a"/>
    <s v="n.a"/>
    <s v="Jesse KWOK"/>
    <s v="郭桃"/>
    <s v="HUANG Ying Sakura"/>
    <s v="黃櫻"/>
    <s v="n.a"/>
    <s v="n.a"/>
  </r>
  <r>
    <s v="1112"/>
    <s v="11120667"/>
    <m/>
    <n v="0"/>
    <s v="Local"/>
    <s v="本地 "/>
    <m/>
    <m/>
    <x v="6"/>
    <x v="4"/>
    <m/>
    <s v="ART"/>
    <x v="4"/>
    <s v="Mixed Art-forms"/>
    <s v="綜合展"/>
    <s v="n.a."/>
    <s v="n.a."/>
    <s v="LAM Yau Sum Solo Exhibition"/>
    <s v="林佑森‧作品展"/>
    <s v="林佑森‧作品展"/>
    <s v="n.a."/>
    <s v="n.a."/>
    <d v="2011-04-10T00:00:00"/>
    <d v="2011-05-06T00:00:00"/>
    <n v="2011"/>
    <n v="4"/>
    <n v="0"/>
    <s v="Artist Commune"/>
    <s v="藝術公社"/>
    <s v="n.a"/>
    <s v="n.a"/>
    <s v="YIU Kwan Ho"/>
    <s v="姚君豪"/>
    <s v="LAM Yau Sum"/>
    <s v="林佑森"/>
    <s v="n.a"/>
    <s v="n.a"/>
  </r>
  <r>
    <s v="1112"/>
    <s v="11120668"/>
    <m/>
    <n v="0"/>
    <s v="Local"/>
    <s v="本地 "/>
    <m/>
    <m/>
    <x v="6"/>
    <x v="4"/>
    <m/>
    <s v="ART"/>
    <x v="4"/>
    <s v="Chinese Painting, Calligraphy and Seal Carving"/>
    <s v="書畫篆刻"/>
    <s v="n.a."/>
    <s v="n.a."/>
    <s v="Fat Addiction"/>
    <s v="肥癮"/>
    <s v="肥癮"/>
    <s v="n.a."/>
    <s v="n.a."/>
    <d v="2011-05-21T00:00:00"/>
    <d v="2011-06-15T00:00:00"/>
    <n v="2011"/>
    <n v="5"/>
    <n v="0"/>
    <s v="Artist Commune"/>
    <s v="藝術公社"/>
    <s v="n.a"/>
    <s v="n.a"/>
    <s v="Swing LAM Siu Wing"/>
    <s v="林兆榮"/>
    <s v="Jessie LEUNG Ka Yi"/>
    <s v="梁家儀"/>
    <s v="n.a"/>
    <s v="n.a"/>
  </r>
  <r>
    <s v="1112"/>
    <s v="11120669"/>
    <m/>
    <n v="0"/>
    <s v="Local"/>
    <s v="本地 "/>
    <m/>
    <m/>
    <x v="6"/>
    <x v="4"/>
    <m/>
    <s v="ART"/>
    <x v="4"/>
    <s v="Mixed Media and Installation"/>
    <s v="混合媒介及裝置"/>
    <s v="n.a."/>
    <s v="n.a."/>
    <s v="200000kb Ticky Tacky - a solo exhibition by Chan Hin Sin"/>
    <s v="200000kb Ticky Tacky - 陳軒蒨個展"/>
    <s v="200000kb Ticky Tacky - 陳軒蒨個展"/>
    <s v="n.a."/>
    <s v="n.a."/>
    <d v="2011-05-21T00:00:00"/>
    <d v="2011-06-15T00:00:00"/>
    <n v="2011"/>
    <n v="5"/>
    <n v="0"/>
    <s v="Artist Commune"/>
    <s v="藝術公社"/>
    <s v="n.a"/>
    <s v="n.a"/>
    <s v="LIN On Yeung"/>
    <s v="連安洋"/>
    <s v="CHAN Hin Sin"/>
    <s v="陳軒蒨"/>
    <s v="n.a"/>
    <s v="n.a"/>
  </r>
  <r>
    <s v="1112"/>
    <s v="11120670"/>
    <m/>
    <n v="0"/>
    <s v="Local"/>
    <s v="本地 "/>
    <m/>
    <m/>
    <x v="6"/>
    <x v="4"/>
    <m/>
    <s v="ART"/>
    <x v="4"/>
    <s v="Mixed Media and Installation"/>
    <s v="混合媒介及裝置"/>
    <s v="n.a."/>
    <s v="n.a."/>
    <s v="From Seeing to Reading"/>
    <s v="從觀看到閱讀"/>
    <s v="從觀看到閱讀"/>
    <s v="n.a."/>
    <s v="n.a."/>
    <d v="2011-06-25T00:00:00"/>
    <d v="2011-06-30T00:00:00"/>
    <n v="2011"/>
    <n v="6"/>
    <n v="0"/>
    <s v="n.a"/>
    <s v="n.a"/>
    <s v="n.a"/>
    <s v="n.a"/>
    <s v="Raimon LI"/>
    <s v="李漢凌"/>
    <s v="Benjamin HAO Lap Yan"/>
    <s v="郝立仁"/>
    <s v="n.a"/>
    <s v="n.a"/>
  </r>
  <r>
    <s v="1112"/>
    <s v="11120671"/>
    <m/>
    <n v="0"/>
    <s v="Local"/>
    <s v="本地 "/>
    <m/>
    <m/>
    <x v="6"/>
    <x v="4"/>
    <m/>
    <s v="ART"/>
    <x v="4"/>
    <s v="n.a."/>
    <s v="n.a."/>
    <s v="n.a."/>
    <s v="n.a."/>
    <s v="Fleshism - Kam Ka Yee Solo Exhibition"/>
    <s v="唯肉主義－甘嘉兒作品展"/>
    <s v="唯肉主義－甘嘉兒作品展"/>
    <s v="n.a."/>
    <s v="n.a."/>
    <d v="2011-07-01T00:00:00"/>
    <d v="2011-07-07T00:00:00"/>
    <n v="2011"/>
    <n v="7"/>
    <n v="0"/>
    <s v="n.a"/>
    <s v="n.a"/>
    <s v="n.a"/>
    <s v="n.a"/>
    <s v="n.a"/>
    <s v="n.a"/>
    <s v="KAM Ka Yee"/>
    <s v="甘嘉兒"/>
    <s v="n.a"/>
    <s v="n.a"/>
  </r>
  <r>
    <s v="1112"/>
    <s v="11120672"/>
    <m/>
    <n v="0"/>
    <s v="Local"/>
    <s v="本地 "/>
    <m/>
    <m/>
    <x v="6"/>
    <x v="4"/>
    <m/>
    <s v="ART"/>
    <x v="4"/>
    <s v="Painting"/>
    <s v="繪畫"/>
    <s v="n.a."/>
    <s v="n.a."/>
    <s v="Existence : Self, as Being, is seeking in the world -  a sole exhibition by Louis Lam"/>
    <s v="存在－自我存在於世界的追尋：藍梅蘭個人畫展"/>
    <s v="存在－自我存在於世界的追尋：藍梅蘭個人畫展"/>
    <s v="n.a."/>
    <s v="n.a."/>
    <d v="2011-07-01T00:00:00"/>
    <d v="2011-07-07T00:00:00"/>
    <n v="2011"/>
    <n v="7"/>
    <n v="0"/>
    <s v="n.a"/>
    <s v="n.a"/>
    <s v="n.a"/>
    <s v="n.a"/>
    <s v="n.a"/>
    <s v="n.a"/>
    <s v="Louis LAM"/>
    <s v="藍梅蘭"/>
    <s v="n.a"/>
    <s v="n.a"/>
  </r>
  <r>
    <s v="1112"/>
    <s v="11120673"/>
    <m/>
    <n v="0"/>
    <s v="Local"/>
    <s v="本地 "/>
    <m/>
    <m/>
    <x v="6"/>
    <x v="4"/>
    <m/>
    <s v="ART"/>
    <x v="4"/>
    <s v="Painting"/>
    <s v="繪畫"/>
    <s v="n.a."/>
    <s v="n.a."/>
    <s v="Passing Down the Love - Doris Wong 2011 Solo Exhibition"/>
    <s v="薪火相傳－黃潔賢2011個展"/>
    <s v="薪火相傳－黃潔賢2011個展"/>
    <s v="n.a."/>
    <s v="n.a."/>
    <d v="2011-07-01T00:00:00"/>
    <d v="2011-07-07T00:00:00"/>
    <n v="2011"/>
    <n v="7"/>
    <n v="0"/>
    <s v="n.a"/>
    <s v="n.a"/>
    <s v="n.a"/>
    <s v="n.a"/>
    <s v="n.a"/>
    <s v="n.a"/>
    <s v="Doris WONG"/>
    <s v="黃潔賢"/>
    <s v="n.a"/>
    <s v="n.a"/>
  </r>
  <r>
    <s v="1112"/>
    <s v="11120674"/>
    <m/>
    <n v="0"/>
    <s v="Local"/>
    <s v="本地 "/>
    <m/>
    <m/>
    <x v="6"/>
    <x v="4"/>
    <m/>
    <s v="ART"/>
    <x v="4"/>
    <s v="Mixed Art-forms"/>
    <s v="綜合展"/>
    <s v="n.a."/>
    <s v="n.a."/>
    <s v="New Trend 2011"/>
    <s v="出爐2011藝術系畢業生聯展"/>
    <s v="出爐2011藝術系畢業生聯展"/>
    <s v="n.a."/>
    <s v="n.a."/>
    <d v="2011-08-13T00:00:00"/>
    <d v="2011-09-18T00:00:00"/>
    <n v="2011"/>
    <n v="8"/>
    <n v="0"/>
    <s v="Artist Commune"/>
    <s v="藝術公社"/>
    <s v="n.a"/>
    <s v="n.a"/>
    <s v="n.a"/>
    <s v="n.a"/>
    <s v="Barbara Choi Tak Yee, Cheuk Ka Wai, Cho Wing Ki, Chung Nga Yan, Ho Yik Man, Kong Ka Ki, Kong Yiu Wing, Lin Ching Man, Sze Mei Ting, Tung Wing Hong, Oscar Chan Yik Long, Liu Kei Yi, Rainbow Cheng Chui, Yuartcha Choi Chi Wing, Deer Chan Lai Kuen, Katie Cho Oi Ki, Carol Wong Ling, Ho Julvian, Lau Yat Wai, Kenji Lau Ka Shing, Phillip Hui Kim Ho, Joey Leung Cho Yi, Gloria Yip, Canson Lau Kin Lun, Daphne Alexis Ho, Dick Lai Chun Ling, Bellini Yu Guy Tse, Jo Cheung Yung Yan, Lee Suet Ying, Yvonne Cheng Ching Yee"/>
    <s v="蔡德怡、卓家慧、曹穎祺、鍾雅欣、何翊雯、江嘉琪、江耀榮、林靜雯、施美婷、董永康、陳翊朗、廖紀怡、鄭翠、蔡智頴、陳麗娟、曹靄琪、王玲、劉逸偉、劉家成、何晉暐、許劍豪、梁祖彝、劉健麟、何居怡、黎振寧、魏貝妮、張容甄、李雪盈、鄭靜儀、葉蘊儀"/>
    <s v="n.a"/>
    <s v="n.a"/>
  </r>
  <r>
    <s v="1112"/>
    <s v="11120675"/>
    <m/>
    <n v="0"/>
    <s v="Local"/>
    <s v="本地 "/>
    <m/>
    <m/>
    <x v="6"/>
    <x v="4"/>
    <m/>
    <s v="ART"/>
    <x v="4"/>
    <s v="Painting"/>
    <s v="繪畫"/>
    <s v="n.a."/>
    <s v="n.a."/>
    <s v="10 Years Sharpen Sword - from Oil Street to Cattle Depot - Works by Chan Kwong Wah"/>
    <s v="十年磨劍－從油街到牛棚－陳廣華作品展"/>
    <s v="十年磨劍－從油街到牛棚－陳廣華作品展"/>
    <s v="n.a."/>
    <s v="n.a."/>
    <d v="2011-09-24T00:00:00"/>
    <d v="2011-10-06T00:00:00"/>
    <n v="2011"/>
    <n v="9"/>
    <n v="0"/>
    <s v="Art Products Promotion"/>
    <s v="n.a."/>
    <s v="n.a"/>
    <s v="n.a"/>
    <s v="CHAN Kwong Wah"/>
    <s v="陳廣華"/>
    <s v="CHAN Kwong Wah"/>
    <s v="陳廣華"/>
    <s v="n.a"/>
    <s v="n.a"/>
  </r>
  <r>
    <s v="1112"/>
    <s v="11120676"/>
    <m/>
    <n v="0"/>
    <s v="Local"/>
    <s v="本地 "/>
    <m/>
    <m/>
    <x v="6"/>
    <x v="4"/>
    <m/>
    <s v="ART"/>
    <x v="4"/>
    <s v="Mixed Art-forms"/>
    <s v="綜合展"/>
    <s v="n.a."/>
    <s v="n.a."/>
    <s v="n.a"/>
    <s v="藝述龍城2011作品展"/>
    <s v="藝述龍城2011作品展"/>
    <s v="n.a."/>
    <s v="n.a."/>
    <d v="2011-09-24T00:00:00"/>
    <d v="2011-10-06T00:00:00"/>
    <n v="2011"/>
    <n v="9"/>
    <n v="0"/>
    <s v="n.a"/>
    <s v="明愛九龍社區中心"/>
    <s v="n.a"/>
    <s v="香港藝術網絡、香港當代藝術聯盟"/>
    <s v="n.a"/>
    <s v="n.a"/>
    <s v="n.a"/>
    <s v="n.a"/>
    <s v="n.a"/>
    <s v="n.a"/>
  </r>
  <r>
    <s v="1112"/>
    <s v="11120677"/>
    <m/>
    <n v="0"/>
    <s v="Local"/>
    <s v="本地 "/>
    <m/>
    <m/>
    <x v="6"/>
    <x v="4"/>
    <m/>
    <s v="ART"/>
    <x v="4"/>
    <s v="Mixed Art-forms"/>
    <s v="綜合展"/>
    <s v="n.a."/>
    <s v="n.a."/>
    <s v="“Primitive Contemporary III” series—“Primitive Craftmanship‧Contemporary Mechanism”"/>
    <s v="《原始當代‧三》計劃系列 之《原始手動‧當代機械》立體藝術作品展覽"/>
    <s v="《原始當代‧三》計劃系列 之《原始手動‧當代機械》立體藝術作品展覽"/>
    <s v="n.a."/>
    <s v="n.a."/>
    <d v="2011-10-11T00:00:00"/>
    <d v="2011-10-20T00:00:00"/>
    <n v="2011"/>
    <n v="10"/>
    <n v="0"/>
    <s v="STRA; C&amp;G Artpartment"/>
    <s v="時差、C &amp; G藝術單位"/>
    <s v="n.a"/>
    <s v="n.a"/>
    <s v="n.a"/>
    <s v="n.a"/>
    <s v="Gavin AU Ka Yiu, Martin CHEUNG Chun Yeung, CHEUNG Clara, Luke CHING Chin Wai, Price CHU Yiu Wai, Lock LO Chi Kit, Kacey WONG Kwok Choi, Doris WONG Wai Yin"/>
    <s v="區家耀、張震揚、張嘉莉、程展緯、朱耀煒、羅至傑、黃國才、黃慧妍"/>
    <s v="n.a"/>
    <s v="n.a"/>
  </r>
  <r>
    <s v="1112"/>
    <s v="11120678"/>
    <m/>
    <n v="0"/>
    <s v="Local"/>
    <s v="本地 "/>
    <m/>
    <m/>
    <x v="6"/>
    <x v="4"/>
    <m/>
    <s v="ART"/>
    <x v="4"/>
    <s v="Painting"/>
    <s v="繪畫"/>
    <s v="n.a."/>
    <s v="n.a."/>
    <s v="Spring from Corner of Heart—Zacas Yeung 2011 Solo Exhibition"/>
    <s v="斗室迸發－楊偉山2011個展"/>
    <s v="斗室迸發－楊偉山2011個展"/>
    <s v="n.a."/>
    <s v="n.a."/>
    <d v="2011-10-29T00:00:00"/>
    <d v="2011-11-03T00:00:00"/>
    <n v="2011"/>
    <n v="10"/>
    <n v="0"/>
    <s v="n.a"/>
    <s v="n.a"/>
    <s v="n.a"/>
    <s v="n.a"/>
    <s v="n.a"/>
    <s v="n.a"/>
    <s v="Zacas YEUNG"/>
    <s v="楊偉山"/>
    <s v="n.a"/>
    <s v="n.a"/>
  </r>
  <r>
    <s v="1112"/>
    <s v="11120679"/>
    <m/>
    <n v="0"/>
    <s v="Local"/>
    <s v="本地 "/>
    <m/>
    <m/>
    <x v="6"/>
    <x v="4"/>
    <m/>
    <s v="ART"/>
    <x v="4"/>
    <s v="Painting"/>
    <s v="繪畫"/>
    <s v="n.a."/>
    <s v="n.a."/>
    <s v="Black and white - Painting and drawings by Lee Chun Wah and Wu Chun Yin"/>
    <s v="黑白－李振華、胡浚諺繪畫作品展"/>
    <s v="黑白－李振華、胡浚諺繪畫作品展"/>
    <s v="n.a."/>
    <s v="n.a."/>
    <d v="2011-11-04T00:00:00"/>
    <d v="2011-11-10T00:00:00"/>
    <n v="2011"/>
    <n v="11"/>
    <n v="0"/>
    <s v="n.a"/>
    <s v="n.a"/>
    <s v="n.a"/>
    <s v="n.a"/>
    <s v="n.a"/>
    <s v="n.a"/>
    <s v="LEE Chun Wah, WU Chun Yin"/>
    <s v="李振華、胡浚諺"/>
    <s v="n.a"/>
    <s v="n.a"/>
  </r>
  <r>
    <s v="1112"/>
    <s v="11120680"/>
    <m/>
    <n v="0"/>
    <s v="Local"/>
    <s v="本地 "/>
    <m/>
    <m/>
    <x v="6"/>
    <x v="4"/>
    <m/>
    <s v="ART"/>
    <x v="4"/>
    <s v="n.a."/>
    <s v="n.a."/>
    <s v="n.a."/>
    <s v="n.a."/>
    <s v="Walkscape: reading urban fragments -Fan Lok Yi 2011 Solo Exhibition"/>
    <s v="步景：閱讀都市碎片－樊樂怡2011個展"/>
    <s v="步景：閱讀都市碎片－樊樂怡2011個展"/>
    <s v="n.a."/>
    <s v="n.a."/>
    <d v="2011-11-18T00:00:00"/>
    <d v="2011-12-01T00:00:00"/>
    <n v="2011"/>
    <n v="11"/>
    <n v="0"/>
    <s v="art-at-all"/>
    <s v="n.a."/>
    <s v="n.a"/>
    <s v="n.a"/>
    <s v="Urban Lab"/>
    <s v="n.a"/>
    <s v="FAN Lok Yi"/>
    <s v="樊樂怡"/>
    <s v="n.a"/>
    <s v="n.a"/>
  </r>
  <r>
    <s v="1112"/>
    <s v="11120681"/>
    <m/>
    <n v="0"/>
    <s v="Local"/>
    <s v="本地 "/>
    <m/>
    <m/>
    <x v="6"/>
    <x v="4"/>
    <m/>
    <s v="ART"/>
    <x v="4"/>
    <s v="Mixed Media and Installation"/>
    <s v="混合媒介及裝置"/>
    <s v="n.a."/>
    <s v="n.a."/>
    <s v="Asymmetric – Installation art by Pion Lee"/>
    <s v="非對稱 - 李慧鳳裝置藝術作品展"/>
    <s v="非對稱 - 李慧鳳裝置藝術作品展"/>
    <s v="n.a."/>
    <s v="n.a."/>
    <d v="2011-11-25T00:00:00"/>
    <d v="2011-12-01T00:00:00"/>
    <n v="2011"/>
    <n v="11"/>
    <n v="0"/>
    <s v="n.a"/>
    <s v="n.a"/>
    <s v="n.a"/>
    <s v="n.a"/>
    <s v="n.a"/>
    <s v="n.a"/>
    <s v="Pion LEE"/>
    <s v="李慧鳳"/>
    <s v="n.a"/>
    <s v="n.a"/>
  </r>
  <r>
    <s v="1112"/>
    <s v="11120682"/>
    <m/>
    <n v="0"/>
    <s v="Local"/>
    <s v="本地 "/>
    <m/>
    <m/>
    <x v="6"/>
    <x v="4"/>
    <m/>
    <s v="ART"/>
    <x v="4"/>
    <s v="Sculpture"/>
    <s v="雕塑"/>
    <s v="Mixed Media and Installation"/>
    <s v="混合媒介及裝置"/>
    <s v="&lt; CREATOR 2011 &gt; - An exhibition of sculpture and mixed media works"/>
    <s v="塑造者2011－雕塑裝置混合媒介展"/>
    <s v="塑造者2011－雕塑裝置混合媒介展"/>
    <s v="n.a."/>
    <s v="n.a."/>
    <d v="2011-12-02T00:00:00"/>
    <d v="2011-12-11T00:00:00"/>
    <n v="2011"/>
    <n v="12"/>
    <n v="0"/>
    <s v="n.a"/>
    <s v="n.a"/>
    <s v="n.a"/>
    <s v="n.a"/>
    <s v="n.a"/>
    <s v="n.a"/>
    <s v="Frank WOO, LI Jia, LUK Yan Shing, Jarvis LUK, CHAU Shik Hung"/>
    <s v="胡境均、李佳、陸潤城、陸俊穎 、巢錫雄"/>
    <s v="n.a"/>
    <s v="n.a"/>
  </r>
  <r>
    <s v="1112"/>
    <s v="11120683"/>
    <m/>
    <n v="0"/>
    <s v="Local"/>
    <s v="本地 "/>
    <m/>
    <m/>
    <x v="6"/>
    <x v="4"/>
    <m/>
    <s v="ART"/>
    <x v="4"/>
    <s v="Mixed Media and Installation"/>
    <s v="混合媒介及裝置"/>
    <s v="n.a."/>
    <s v="n.a."/>
    <s v="no/thing: Oscar Chan’s Solo Exhibition"/>
    <s v="本來無一物：陳翊朗個人創作展覽"/>
    <s v="本來無一物：陳翊朗個人創作展覽"/>
    <s v="n.a."/>
    <s v="n.a."/>
    <d v="2011-12-17T00:00:00"/>
    <d v="2012-01-08T00:00:00"/>
    <n v="2011"/>
    <n v="12"/>
    <n v="0"/>
    <s v="Artist Commune"/>
    <s v="藝術公社"/>
    <s v="n.a"/>
    <s v="n.a"/>
    <s v="n.a"/>
    <s v="n.a"/>
    <s v="Oscar CHAN Yik Long"/>
    <s v="陳翊朗"/>
    <s v="n.a"/>
    <s v="n.a"/>
  </r>
  <r>
    <s v="1112"/>
    <s v="11120684"/>
    <m/>
    <n v="0"/>
    <s v="Local"/>
    <s v="本地 "/>
    <m/>
    <m/>
    <x v="6"/>
    <x v="4"/>
    <m/>
    <s v="ART"/>
    <x v="4"/>
    <s v="Painting"/>
    <s v="繪畫"/>
    <s v="n.a."/>
    <s v="n.a."/>
    <s v="foot.note - a Solo Exhibition by Kong Yiu Wing"/>
    <s v="駐腳－江耀榮個展"/>
    <s v="駐腳－江耀榮個展"/>
    <s v="n.a."/>
    <s v="n.a."/>
    <d v="2011-12-17T00:00:00"/>
    <d v="2012-01-08T00:00:00"/>
    <n v="2011"/>
    <n v="12"/>
    <n v="0"/>
    <s v="Artist Commune"/>
    <s v="藝術公社"/>
    <s v="n.a"/>
    <s v="n.a"/>
    <s v="LIN On Yeung"/>
    <s v="連安洋"/>
    <s v="KONG Yiu Wing"/>
    <s v="江耀榮"/>
    <s v="n.a"/>
    <s v="n.a"/>
  </r>
  <r>
    <s v="1112"/>
    <s v="11120685"/>
    <m/>
    <n v="0"/>
    <s v="Local"/>
    <s v="本地 "/>
    <m/>
    <m/>
    <x v="276"/>
    <x v="264"/>
    <m/>
    <s v="VA"/>
    <x v="162"/>
    <s v="Mixed Art-forms"/>
    <s v="綜合展"/>
    <s v="n.a."/>
    <s v="n.a."/>
    <s v="ART HK 11"/>
    <s v="香港國際藝術展11"/>
    <s v="香港國際藝術展11"/>
    <s v="n.a."/>
    <s v="n.a."/>
    <d v="2011-05-25T00:00:00"/>
    <d v="2011-05-29T00:00:00"/>
    <n v="2011"/>
    <n v="5"/>
    <n v="0"/>
    <s v="n.a"/>
    <s v="n.a"/>
    <s v="n.a"/>
    <s v="n.a"/>
    <s v="n.a"/>
    <s v="n.a"/>
    <s v="n.a"/>
    <s v="n.a"/>
    <s v="n.a"/>
    <s v="n.a"/>
  </r>
  <r>
    <s v="1112"/>
    <s v="11120689"/>
    <m/>
    <n v="0"/>
    <s v="Local"/>
    <s v="本地 "/>
    <m/>
    <m/>
    <x v="116"/>
    <x v="105"/>
    <m/>
    <s v="SCH"/>
    <x v="87"/>
    <s v="Photography"/>
    <s v="攝影"/>
    <s v="n.a."/>
    <s v="n.a."/>
    <s v="SIGHT-Phoebe Yeung x Gio Chung"/>
    <s v="目"/>
    <s v="目"/>
    <s v="n.a."/>
    <s v="n.a."/>
    <d v="2011-04-02T00:00:00"/>
    <d v="2011-04-16T00:00:00"/>
    <n v="2011"/>
    <n v="4"/>
    <n v="0"/>
    <s v="n.a"/>
    <s v="n.a"/>
    <s v="n.a"/>
    <s v="n.a"/>
    <s v="n.a"/>
    <s v="n.a"/>
    <s v="Phoebe YEUNG, Gio CHUNG"/>
    <s v="n.a"/>
    <s v="n.a"/>
    <s v="n.a"/>
  </r>
  <r>
    <s v="1112"/>
    <s v="11120690"/>
    <m/>
    <n v="0"/>
    <s v="Local"/>
    <s v="本地 "/>
    <m/>
    <m/>
    <x v="116"/>
    <x v="105"/>
    <m/>
    <s v="SCH"/>
    <x v="87"/>
    <s v="Others"/>
    <s v="其他"/>
    <s v="n.a."/>
    <s v="n.a."/>
    <s v="Explore/Explode Typography Exhibition"/>
    <s v="n.a"/>
    <s v="Explore/Explode Typography Exhibition"/>
    <s v="n.a."/>
    <s v="n.a."/>
    <d v="2011-04-18T00:00:00"/>
    <d v="2011-04-25T00:00:00"/>
    <n v="2011"/>
    <n v="4"/>
    <n v="0"/>
    <s v="n.a"/>
    <s v="n.a"/>
    <s v="n.a"/>
    <s v="n.a"/>
    <s v="n.a"/>
    <s v="n.a"/>
    <s v="n.a"/>
    <s v="n.a"/>
    <s v="n.a"/>
    <s v="n.a"/>
  </r>
  <r>
    <s v="1112"/>
    <s v="11120691"/>
    <m/>
    <n v="0"/>
    <s v="Local"/>
    <s v="本地 "/>
    <m/>
    <m/>
    <x v="264"/>
    <x v="253"/>
    <m/>
    <s v="SCH"/>
    <x v="165"/>
    <s v="n.a."/>
    <s v="n.a."/>
    <s v="n.a."/>
    <s v="n.a."/>
    <s v="An Unknown Artist"/>
    <s v="n.a"/>
    <s v="An Unknown Artist"/>
    <s v="n.a."/>
    <s v="n.a."/>
    <d v="2011-05-02T00:00:00"/>
    <d v="2011-05-11T00:00:00"/>
    <n v="2011"/>
    <n v="5"/>
    <n v="0"/>
    <s v="n.a"/>
    <s v="n.a"/>
    <s v="n.a"/>
    <s v="n.a"/>
    <s v="n.a"/>
    <s v="n.a"/>
    <s v="CHONG Wai"/>
    <s v="n.a"/>
    <s v="n.a"/>
    <s v="n.a"/>
  </r>
  <r>
    <s v="1112"/>
    <s v="11120692"/>
    <m/>
    <n v="0"/>
    <s v="Local"/>
    <s v="本地 "/>
    <m/>
    <m/>
    <x v="472"/>
    <x v="293"/>
    <m/>
    <s v="SCH"/>
    <x v="166"/>
    <s v="Photography"/>
    <s v="攝影"/>
    <s v="n.a."/>
    <s v="n.a."/>
    <s v="Utopia - Wearables x Photography Exhibition"/>
    <s v="Utopia – 穿戴 x 攝影創作展"/>
    <s v="Utopia – 穿戴 x 攝影創作展"/>
    <s v="n.a."/>
    <s v="n.a."/>
    <d v="2011-05-14T00:00:00"/>
    <d v="2011-06-11T00:00:00"/>
    <n v="2011"/>
    <n v="5"/>
    <n v="0"/>
    <s v="Academy of Visual Arts, HKBU"/>
    <s v="香港浸會大學視覺藝術院"/>
    <s v="n.a"/>
    <s v="n.a"/>
    <s v="n.a"/>
    <s v="n.a"/>
    <s v="n.a"/>
    <s v="n.a"/>
    <s v="n.a"/>
    <s v="n.a"/>
  </r>
  <r>
    <s v="1112"/>
    <s v="11120693"/>
    <m/>
    <n v="0"/>
    <s v="Local"/>
    <s v="本地 "/>
    <m/>
    <m/>
    <x v="264"/>
    <x v="253"/>
    <m/>
    <s v="SCH"/>
    <x v="165"/>
    <s v="Mixed Art-forms"/>
    <s v="綜合展"/>
    <s v="n.a."/>
    <s v="n.a."/>
    <s v="Eighty-Post-Eighties' : AVA Graduation Exhibition 2011"/>
    <s v="八十說八十’：視覺藝術院畢業展2011"/>
    <s v="八十說八十’：視覺藝術院畢業展2011"/>
    <s v="n.a."/>
    <s v="n.a."/>
    <d v="2011-06-18T00:00:00"/>
    <d v="2011-07-16T00:00:00"/>
    <n v="2011"/>
    <n v="6"/>
    <n v="0"/>
    <s v="Academy of Visual Arts, HKBU"/>
    <s v="香港浸會大學視覺藝術院"/>
    <s v="n.a"/>
    <s v="n.a"/>
    <s v="n.a"/>
    <s v="n.a"/>
    <s v="n.a"/>
    <s v="n.a"/>
    <s v="n.a"/>
    <s v="n.a"/>
  </r>
  <r>
    <s v="1112"/>
    <s v="11120694"/>
    <m/>
    <n v="0"/>
    <s v="Local"/>
    <s v="本地 "/>
    <m/>
    <m/>
    <x v="472"/>
    <x v="293"/>
    <m/>
    <s v="SCH"/>
    <x v="166"/>
    <s v="Mixed Art-forms"/>
    <s v="綜合展"/>
    <s v="n.a."/>
    <s v="n.a."/>
    <s v="Better Community, Better Life - Students' Community Art Exhibition"/>
    <s v="「社區點亮生活 」學生社區藝術作品展"/>
    <s v="「社區點亮生活 」學生社區藝術作品展"/>
    <s v="n.a."/>
    <s v="n.a."/>
    <d v="2011-07-09T00:00:00"/>
    <d v="2011-07-26T00:00:00"/>
    <n v="2011"/>
    <n v="7"/>
    <n v="0"/>
    <s v="British Council"/>
    <s v="n.a."/>
    <s v="n.a"/>
    <s v="n.a"/>
    <s v="n.a"/>
    <s v="n.a"/>
    <s v="n.a"/>
    <s v="n.a"/>
    <s v="n.a"/>
    <s v="n.a"/>
  </r>
  <r>
    <s v="1112"/>
    <s v="11120695"/>
    <m/>
    <n v="0"/>
    <s v="Local"/>
    <s v="本地 "/>
    <m/>
    <m/>
    <x v="472"/>
    <x v="293"/>
    <m/>
    <s v="SCH"/>
    <x v="166"/>
    <s v="Mixed Art-forms"/>
    <s v="綜合展"/>
    <s v="n.a."/>
    <s v="n.a."/>
    <s v="DELTA EDGES - Travelling Exhibition of Emerging Artists from the Pearl River Delta"/>
    <s v="銳角－珠三角新晉藝術家巡迴展2011"/>
    <s v="銳角－珠三角新晉藝術家巡迴展2011"/>
    <s v="n.a."/>
    <s v="n.a."/>
    <d v="2011-09-09T00:00:00"/>
    <d v="2011-10-02T00:00:00"/>
    <n v="2011"/>
    <n v="9"/>
    <n v="0"/>
    <s v="Cultamap; Academy of Visual Arts, Hong Kong Baptist University; South China Nornal University"/>
    <s v="文化地圖、香港浸會大學視覺藝術院、華南師範大學"/>
    <s v="n.a"/>
    <s v="n.a"/>
    <s v="n.a"/>
    <s v="n.a"/>
    <s v="n.a"/>
    <s v="n.a"/>
    <s v="n.a"/>
    <s v="n.a"/>
  </r>
  <r>
    <s v="1112"/>
    <s v="11120696"/>
    <m/>
    <n v="0"/>
    <s v="Local"/>
    <s v="本地 "/>
    <m/>
    <m/>
    <x v="472"/>
    <x v="293"/>
    <m/>
    <s v="SCH"/>
    <x v="166"/>
    <s v="Others"/>
    <s v="其他"/>
    <s v="n.a."/>
    <s v="n.a."/>
    <s v="WAM Wearables as Media"/>
    <s v="n.a"/>
    <s v="WAM Wearables as Media"/>
    <s v="n.a."/>
    <s v="n.a."/>
    <d v="2011-10-20T00:00:00"/>
    <d v="2011-11-01T00:00:00"/>
    <n v="2011"/>
    <n v="10"/>
    <n v="0"/>
    <s v="n.a"/>
    <s v="n.a"/>
    <s v="n.a"/>
    <s v="n.a"/>
    <s v="n.a"/>
    <s v="n.a"/>
    <s v="n.a"/>
    <s v="n.a"/>
    <s v="n.a"/>
    <s v="n.a"/>
  </r>
  <r>
    <s v="1112"/>
    <s v="11120697"/>
    <m/>
    <n v="0"/>
    <s v="Local"/>
    <s v="本地 "/>
    <m/>
    <m/>
    <x v="116"/>
    <x v="105"/>
    <m/>
    <s v="SCH"/>
    <x v="87"/>
    <s v="Mixed Art-forms"/>
    <s v="綜合展"/>
    <s v="n.a."/>
    <s v="n.a."/>
    <s v="Aus eins . zwei ende - Mesa Wong. Joephy Wong Joint Exhibition"/>
    <s v="从一．二終：黃美珊．黃思婷二人展"/>
    <s v="从一．二終：黃美珊．黃思婷二人展"/>
    <s v="n.a."/>
    <s v="n.a."/>
    <d v="2011-10-27T00:00:00"/>
    <d v="2011-11-08T00:00:00"/>
    <n v="2011"/>
    <n v="10"/>
    <n v="0"/>
    <s v="Academy of Visual Arts, HKBU"/>
    <s v="香港浸會大學視覺藝術院"/>
    <s v="n.a"/>
    <s v="n.a"/>
    <s v="Reds Cheung"/>
    <s v="n.a"/>
    <s v="Mesa WONG, Joephy WONG "/>
    <s v="黃美珊、黃思婷"/>
    <s v="n.a"/>
    <s v="n.a"/>
  </r>
  <r>
    <s v="1112"/>
    <s v="11120698"/>
    <m/>
    <n v="0"/>
    <s v="Local"/>
    <s v="本地 "/>
    <m/>
    <m/>
    <x v="116"/>
    <x v="105"/>
    <m/>
    <s v="SCH"/>
    <x v="87"/>
    <s v="Chinese Painting, Calligraphy and Seal Carving"/>
    <s v="書畫篆刻"/>
    <s v="n.a."/>
    <s v="n.a."/>
    <s v="Joint Exhibition of Seals by AVA students"/>
    <s v="&quot;閑章不閑”-  篆刻聯展"/>
    <s v="&quot;閑章不閑”-  篆刻聯展"/>
    <s v="n.a."/>
    <s v="n.a."/>
    <d v="2011-11-14T00:00:00"/>
    <d v="2011-11-22T00:00:00"/>
    <n v="2011"/>
    <n v="11"/>
    <n v="0"/>
    <s v="Academy of Visual Arts, HKBU"/>
    <s v="香港浸會大學視覺藝術院"/>
    <s v="n.a"/>
    <s v="n.a"/>
    <s v="n.a"/>
    <s v="n.a"/>
    <s v="ZHANG Qian Wen, LAU Man Pun, CHEUNG Hui Yan"/>
    <s v="章倩文、劉文彬、張曉恩"/>
    <s v="n.a"/>
    <s v="n.a"/>
  </r>
  <r>
    <s v="1112"/>
    <s v="11120699"/>
    <m/>
    <n v="0"/>
    <s v="Local"/>
    <s v="本地 "/>
    <m/>
    <m/>
    <x v="473"/>
    <x v="465"/>
    <m/>
    <s v="SCH"/>
    <x v="248"/>
    <s v="Chinese Painting, Calligraphy and Seal Carving"/>
    <s v="書畫篆刻"/>
    <s v="n.a."/>
    <s v="n.a."/>
    <s v="Chinese Calligraphy and Seal Engraving by Dr. Daniel C.K. Lau and Students"/>
    <s v="劉澤光師生書法印章展"/>
    <s v="劉澤光師生書法印章展"/>
    <s v="n.a."/>
    <s v="n.a."/>
    <d v="2011-11-16T00:00:00"/>
    <d v="2011-11-28T00:00:00"/>
    <n v="2011"/>
    <n v="11"/>
    <n v="0"/>
    <s v="Academy of Visual Arts, HKBU"/>
    <s v="香港浸會大學視覺藝術院"/>
    <s v="n.a"/>
    <s v="n.a"/>
    <s v="n.a"/>
    <s v="n.a"/>
    <s v="n.a"/>
    <s v="n.a"/>
    <s v="n.a"/>
    <s v="n.a"/>
  </r>
  <r>
    <s v="1112"/>
    <s v="11120700"/>
    <m/>
    <n v="0"/>
    <s v="Local"/>
    <s v="本地 "/>
    <m/>
    <m/>
    <x v="264"/>
    <x v="253"/>
    <m/>
    <s v="SCH"/>
    <x v="165"/>
    <s v="Others"/>
    <s v="其他"/>
    <s v="n.a."/>
    <s v="n.a."/>
    <s v="Glass Be/coming"/>
    <s v="隨圓琉轉"/>
    <s v="隨圓琉轉"/>
    <s v="n.a."/>
    <s v="n.a."/>
    <d v="2011-11-25T00:00:00"/>
    <d v="2011-12-06T00:00:00"/>
    <n v="2011"/>
    <n v="11"/>
    <n v="0"/>
    <s v="n.a"/>
    <s v="n.a"/>
    <s v="n.a"/>
    <s v="n.a"/>
    <s v="n.a"/>
    <s v="n.a"/>
    <s v="Sunny WANG"/>
    <s v="王鈴蓁"/>
    <s v="n.a"/>
    <s v="n.a"/>
  </r>
  <r>
    <s v="1112"/>
    <s v="11120701"/>
    <m/>
    <n v="0"/>
    <s v="Local"/>
    <s v="本地 "/>
    <m/>
    <m/>
    <x v="264"/>
    <x v="253"/>
    <m/>
    <s v="SCH"/>
    <x v="165"/>
    <s v="Mixed Art-forms"/>
    <s v="綜合展"/>
    <s v="n.a."/>
    <s v="n.a."/>
    <s v="Smile Japan"/>
    <s v="n.a"/>
    <s v="Smile Japan"/>
    <s v="n.a."/>
    <s v="n.a."/>
    <d v="2011-12-10T00:00:00"/>
    <d v="2011-12-26T00:00:00"/>
    <n v="2011"/>
    <n v="12"/>
    <n v="0"/>
    <s v="Academy of Visual Arts, HKBU"/>
    <s v="香港浸會大學視覺藝術院"/>
    <s v="n.a"/>
    <s v="n.a"/>
    <s v="n.a"/>
    <s v="n.a"/>
    <s v="n.a"/>
    <s v="n.a"/>
    <s v="n.a"/>
    <s v="n.a"/>
  </r>
  <r>
    <s v="1112"/>
    <s v="11120702"/>
    <m/>
    <n v="0"/>
    <s v="Non-local"/>
    <s v="非本地"/>
    <m/>
    <m/>
    <x v="474"/>
    <x v="466"/>
    <m/>
    <n v="777"/>
    <x v="6"/>
    <s v="Mixed Media and Installation"/>
    <s v="混合媒介及裝置"/>
    <s v="n.a."/>
    <s v="n.a."/>
    <s v="REality – Leung Mee-ping Installation Art Exhibition"/>
    <s v="n.a"/>
    <s v="REality – Leung Mee-ping Installation Art Exhibition"/>
    <s v="n.a."/>
    <s v="n.a."/>
    <d v="2011-12-24T00:00:00"/>
    <d v="2012-02-19T00:00:00"/>
    <n v="2011"/>
    <n v="12"/>
    <n v="0"/>
    <s v="n.a"/>
    <s v="n.a"/>
    <s v="n.a"/>
    <s v="n.a"/>
    <s v="n.a"/>
    <s v="n.a"/>
    <s v="LEUNG Mee-ping"/>
    <s v="梁美萍"/>
    <s v="n.a"/>
    <s v="n.a"/>
  </r>
  <r>
    <s v="1112"/>
    <s v="11120704"/>
    <m/>
    <n v="0"/>
    <s v="Local"/>
    <s v="本地 "/>
    <m/>
    <m/>
    <x v="153"/>
    <x v="137"/>
    <m/>
    <s v="ART"/>
    <x v="112"/>
    <s v="Others"/>
    <s v="其他"/>
    <s v="n.a."/>
    <s v="n.a."/>
    <s v="n.a"/>
    <s v="城市遊學－城市狩獵‧再造生活"/>
    <s v="城市遊學－城市狩獵‧再造生活"/>
    <s v="n.a."/>
    <s v="n.a."/>
    <d v="2011-04-02T00:00:00"/>
    <d v="2011-04-10T00:00:00"/>
    <n v="2011"/>
    <n v="4"/>
    <n v="0"/>
    <s v="1a space"/>
    <s v="1a空間"/>
    <s v="n.a"/>
    <s v="n.a"/>
    <s v="n.a"/>
    <s v="n.a"/>
    <s v="n.a"/>
    <s v="n.a"/>
    <s v="n.a"/>
    <s v="n.a"/>
  </r>
  <r>
    <s v="1112"/>
    <s v="11120705"/>
    <m/>
    <n v="0"/>
    <s v="Local"/>
    <s v="本地 "/>
    <m/>
    <m/>
    <x v="153"/>
    <x v="137"/>
    <m/>
    <s v="ART"/>
    <x v="112"/>
    <s v="Others"/>
    <s v="其他"/>
    <s v="n.a."/>
    <s v="n.a."/>
    <s v="n.a"/>
    <s v="城市遊學－START WITH PLAYING"/>
    <s v="城市遊學－START WITH PLAYING"/>
    <s v="n.a."/>
    <s v="n.a."/>
    <d v="2011-04-16T00:00:00"/>
    <d v="2011-04-24T00:00:00"/>
    <n v="2011"/>
    <n v="4"/>
    <n v="0"/>
    <s v="1a space"/>
    <s v="1a空間"/>
    <s v="n.a"/>
    <s v="n.a"/>
    <s v="n.a"/>
    <s v="n.a"/>
    <s v="n.a"/>
    <s v="n.a"/>
    <s v="n.a"/>
    <s v="n.a"/>
  </r>
  <r>
    <s v="1112"/>
    <s v="11120706"/>
    <m/>
    <n v="0"/>
    <s v="Local"/>
    <s v="本地 "/>
    <m/>
    <m/>
    <x v="153"/>
    <x v="137"/>
    <m/>
    <s v="ART"/>
    <x v="112"/>
    <s v="n.a."/>
    <s v="n.a."/>
    <s v="n.a."/>
    <s v="n.a."/>
    <s v="I am here beside Kai Tak waiting for you!"/>
    <s v="我喺啟德機場隔離等你話我知！"/>
    <s v="我喺啟德機場隔離等你話我知！"/>
    <s v="n.a."/>
    <s v="n.a."/>
    <d v="2011-05-20T00:00:00"/>
    <d v="2011-07-20T00:00:00"/>
    <n v="2011"/>
    <n v="5"/>
    <n v="0"/>
    <s v="1a space"/>
    <s v="1a空間"/>
    <s v="n.a"/>
    <s v="n.a"/>
    <s v="n.a"/>
    <s v="n.a"/>
    <s v="n.a"/>
    <s v="n.a"/>
    <s v="n.a"/>
    <s v="n.a"/>
  </r>
  <r>
    <s v="1112"/>
    <s v="11120707"/>
    <m/>
    <n v="0"/>
    <s v="Local"/>
    <s v="本地 "/>
    <m/>
    <m/>
    <x v="153"/>
    <x v="137"/>
    <m/>
    <s v="ART"/>
    <x v="112"/>
    <s v="Photography"/>
    <s v="攝影"/>
    <s v="Mixed Media and Installation"/>
    <s v="混合媒介及裝置"/>
    <s v="In Search of New China"/>
    <s v="尋找新中國"/>
    <s v="尋找新中國"/>
    <s v="n.a."/>
    <s v="n.a."/>
    <d v="2011-09-20T00:00:00"/>
    <d v="2011-11-03T00:00:00"/>
    <n v="2011"/>
    <n v="9"/>
    <n v="0"/>
    <s v="n.a"/>
    <s v="n.a"/>
    <s v="n.a"/>
    <s v="n.a"/>
    <s v="n.a"/>
    <s v="n.a"/>
    <s v="Danny YUNG"/>
    <s v="榮念曾"/>
    <s v="n.a"/>
    <s v="n.a"/>
  </r>
  <r>
    <s v="1112"/>
    <s v="11120708"/>
    <m/>
    <n v="0"/>
    <s v="Local"/>
    <s v="本地 "/>
    <m/>
    <m/>
    <x v="153"/>
    <x v="137"/>
    <m/>
    <s v="ART"/>
    <x v="112"/>
    <s v="Painting"/>
    <s v="繪畫"/>
    <s v="Mixed Media and Installation"/>
    <s v="混合媒介及裝置"/>
    <s v="One Suitcase Per Person"/>
    <s v="n.a"/>
    <s v="One Suitcase Per Person"/>
    <s v="n.a."/>
    <s v="n.a."/>
    <d v="2011-11-23T00:00:00"/>
    <d v="2012-01-31T00:00:00"/>
    <n v="2011"/>
    <n v="11"/>
    <n v="0"/>
    <s v="n.a"/>
    <s v="n.a"/>
    <s v="n.a"/>
    <s v="n.a"/>
    <s v="n.a"/>
    <s v="n.a"/>
    <s v="David Diao, Ken Lum, Hiram To"/>
    <s v="n.a"/>
    <s v="n.a"/>
    <s v="n.a"/>
  </r>
  <r>
    <s v="1112"/>
    <s v="11120711"/>
    <m/>
    <n v="0"/>
    <s v="Local"/>
    <s v="本地 "/>
    <m/>
    <m/>
    <x v="257"/>
    <x v="246"/>
    <m/>
    <s v="SCH"/>
    <x v="160"/>
    <s v="Mixed Art-forms"/>
    <s v="綜合展"/>
    <s v="n.a."/>
    <s v="n.a."/>
    <s v="n.a"/>
    <s v="大頭佛寫書法展覽：書法的傳承與現代設計－駐校書法家計劃"/>
    <s v="大頭佛寫書法展覽：書法的傳承與現代設計－駐校書法家計劃"/>
    <s v="n.a."/>
    <s v="n.a."/>
    <d v="2011-04-15T00:00:00"/>
    <d v="2011-05-11T00:00:00"/>
    <n v="2011"/>
    <n v="4"/>
    <n v="0"/>
    <s v="n.a"/>
    <s v="香港兆基創意書院"/>
    <s v="n.a"/>
    <s v="n.a"/>
    <s v="n.a"/>
    <s v="n.a"/>
    <s v="n.a"/>
    <s v="n.a"/>
    <s v="n.a"/>
    <s v="n.a"/>
  </r>
  <r>
    <s v="1112"/>
    <s v="11120712"/>
    <m/>
    <n v="0"/>
    <s v="Local"/>
    <s v="本地 "/>
    <m/>
    <m/>
    <x v="257"/>
    <x v="246"/>
    <m/>
    <s v="SCH"/>
    <x v="160"/>
    <s v="Mixed Art-forms"/>
    <s v="綜合展"/>
    <s v="n.a."/>
    <s v="n.a."/>
    <s v="n.a"/>
    <s v="Kidults Farm - 香港兆基創意書院第二屆中七畢業展"/>
    <s v="Kidults Farm - 香港兆基創意書院第二屆中七畢業展"/>
    <s v="n.a."/>
    <s v="n.a."/>
    <d v="2011-05-21T00:00:00"/>
    <d v="2011-06-07T00:00:00"/>
    <n v="2011"/>
    <n v="5"/>
    <n v="0"/>
    <s v="n.a"/>
    <s v="香港兆基創意書院"/>
    <s v="n.a"/>
    <s v="n.a"/>
    <s v="n.a"/>
    <s v="n.a"/>
    <s v="n.a"/>
    <s v="n.a"/>
    <s v="n.a"/>
    <s v="n.a"/>
  </r>
  <r>
    <s v="1112"/>
    <s v="11120713"/>
    <m/>
    <n v="0"/>
    <s v="Local"/>
    <s v="本地 "/>
    <m/>
    <m/>
    <x v="475"/>
    <x v="467"/>
    <m/>
    <s v="PUB"/>
    <x v="249"/>
    <s v="Mixed Art-forms"/>
    <s v="綜合展"/>
    <s v="n.a."/>
    <s v="n.a."/>
    <s v="n.a"/>
    <s v="在城市裡說故事"/>
    <s v="在城市裡說故事"/>
    <s v="n.a."/>
    <s v="n.a."/>
    <d v="2011-11-02T00:00:00"/>
    <d v="2011-11-15T00:00:00"/>
    <n v="2011"/>
    <n v="11"/>
    <n v="0"/>
    <s v="n.a"/>
    <s v="香港兆基創意書院"/>
    <s v="n.a"/>
    <s v="n.a"/>
    <s v="n.a"/>
    <s v="n.a"/>
    <s v="n.a"/>
    <s v="鄭傲衡、何俊毅、淑慧、徐偉聰、唐豎森"/>
    <s v="n.a"/>
    <s v="n.a"/>
  </r>
  <r>
    <s v="1112"/>
    <s v="11120714"/>
    <m/>
    <n v="0"/>
    <s v="Local"/>
    <s v="本地 "/>
    <m/>
    <m/>
    <x v="257"/>
    <x v="246"/>
    <m/>
    <s v="SCH"/>
    <x v="160"/>
    <s v="Mixed Art-forms"/>
    <s v="綜合展"/>
    <s v="n.a."/>
    <s v="n.a."/>
    <s v="n.a"/>
    <s v="造字作品聯展"/>
    <s v="造字作品聯展"/>
    <s v="n.a."/>
    <s v="n.a."/>
    <d v="2011-11-23T00:00:00"/>
    <d v="2011-12-20T00:00:00"/>
    <n v="2011"/>
    <n v="11"/>
    <n v="0"/>
    <s v="n.a."/>
    <s v="字花"/>
    <s v="n.a"/>
    <s v="n.a"/>
    <s v="n.a"/>
    <s v="n.a"/>
    <s v="n.a"/>
    <s v="區德誠、畢學峰、黃炳培、陸國賢、蔡永耀、王粵飛、李永銓、淺葉克己、劉小康、中島英樹、李根在、香港兆基創意書院學生"/>
    <s v="n.a"/>
    <s v="n.a"/>
  </r>
  <r>
    <s v="1112"/>
    <s v="11120718"/>
    <m/>
    <n v="0"/>
    <s v="Local"/>
    <s v="本地 "/>
    <m/>
    <m/>
    <x v="120"/>
    <x v="109"/>
    <m/>
    <s v="GAL"/>
    <x v="91"/>
    <s v="Photography"/>
    <s v="攝影"/>
    <s v="n.a."/>
    <s v="n.a."/>
    <s v="Beyond Perspective: Photography by Adam Magyar"/>
    <s v="透視以外：亞當‧馬扎兒"/>
    <s v="透視以外：亞當‧馬扎兒"/>
    <s v="n.a."/>
    <s v="n.a."/>
    <d v="2011-03-22T00:00:00"/>
    <d v="2011-04-18T00:00:00"/>
    <n v="2011"/>
    <n v="3"/>
    <n v="0"/>
    <s v="n.a"/>
    <s v="n.a"/>
    <s v="n.a"/>
    <s v="n.a"/>
    <s v="n.a"/>
    <s v="n.a"/>
    <s v="Adam Magyar"/>
    <s v="n.a"/>
    <s v="n.a"/>
    <s v="n.a"/>
  </r>
  <r>
    <s v="1112"/>
    <s v="11120719"/>
    <m/>
    <n v="0"/>
    <s v="Local"/>
    <s v="本地 "/>
    <m/>
    <m/>
    <x v="120"/>
    <x v="109"/>
    <m/>
    <s v="GAL"/>
    <x v="91"/>
    <s v="Mixed Art-forms"/>
    <s v="綜合展"/>
    <s v="n.a."/>
    <s v="n.a."/>
    <s v="Contemporary Burnese Art: Group Show"/>
    <s v="n.a"/>
    <s v="Contemporary Burnese Art: Group Show"/>
    <s v="n.a."/>
    <s v="n.a."/>
    <d v="2011-04-28T00:00:00"/>
    <d v="2011-05-13T00:00:00"/>
    <n v="2011"/>
    <n v="4"/>
    <n v="0"/>
    <s v="n.a"/>
    <s v="n.a"/>
    <s v="n.a"/>
    <s v="n.a"/>
    <s v="n.a"/>
    <s v="n.a"/>
    <s v="Min Wae Aung, Htein Lin, Maung Aw, Hein Thit, Nyein Chan Su, Min Zaw"/>
    <s v="n.a"/>
    <s v="n.a"/>
    <s v="n.a"/>
  </r>
  <r>
    <s v="1112"/>
    <s v="11120720"/>
    <m/>
    <n v="0"/>
    <s v="Local"/>
    <s v="本地 "/>
    <m/>
    <m/>
    <x v="120"/>
    <x v="109"/>
    <m/>
    <s v="GAL"/>
    <x v="91"/>
    <s v="Mixed Media and Installation"/>
    <s v="混合媒介及裝置"/>
    <s v="n.a."/>
    <s v="n.a."/>
    <s v="Adding Dimension"/>
    <s v="新增的維度"/>
    <s v="新增的維度"/>
    <s v="n.a."/>
    <s v="n.a."/>
    <d v="2011-05-25T00:00:00"/>
    <d v="2011-06-14T00:00:00"/>
    <n v="2011"/>
    <n v="5"/>
    <n v="0"/>
    <s v="n.a"/>
    <s v="n.a"/>
    <s v="n.a"/>
    <s v="n.a"/>
    <s v="n.a"/>
    <s v="n.a"/>
    <s v="Tomoaki Tarutani, VIWA"/>
    <s v="垂谷知明、比巴"/>
    <s v="n.a"/>
    <s v="n.a"/>
  </r>
  <r>
    <s v="1112"/>
    <s v="11120721"/>
    <m/>
    <n v="0"/>
    <s v="Local"/>
    <s v="本地 "/>
    <m/>
    <m/>
    <x v="120"/>
    <x v="109"/>
    <m/>
    <s v="GAL"/>
    <x v="91"/>
    <s v="Chinese Painting, Calligraphy and Seal Carving"/>
    <s v="書畫篆刻"/>
    <s v="n.a."/>
    <s v="n.a."/>
    <s v="Who Fights Fair?"/>
    <s v="n.a"/>
    <s v="Who Fights Fair?"/>
    <s v="n.a."/>
    <s v="n.a."/>
    <d v="2011-06-17T00:00:00"/>
    <d v="2011-07-12T00:00:00"/>
    <n v="2011"/>
    <n v="6"/>
    <n v="0"/>
    <s v="n.a"/>
    <s v="n.a"/>
    <s v="n.a"/>
    <s v="n.a"/>
    <s v="n.a"/>
    <s v="n.a"/>
    <s v="YANG Shewei"/>
    <s v="n.a"/>
    <s v="n.a"/>
    <s v="n.a"/>
  </r>
  <r>
    <s v="1112"/>
    <s v="11120722"/>
    <m/>
    <n v="0"/>
    <s v="Local"/>
    <s v="本地 "/>
    <m/>
    <m/>
    <x v="120"/>
    <x v="109"/>
    <m/>
    <s v="GAL"/>
    <x v="91"/>
    <s v="Mixed Media and Installation"/>
    <s v="混合媒介及裝置"/>
    <s v="n.a."/>
    <s v="n.a."/>
    <s v="Please Mind The Platform Gap"/>
    <s v="請小心月台空隙…"/>
    <s v="請小心月台空隙…"/>
    <s v="n.a."/>
    <s v="n.a."/>
    <d v="2011-07-21T00:00:00"/>
    <d v="2011-07-30T00:00:00"/>
    <n v="2011"/>
    <n v="7"/>
    <n v="0"/>
    <s v="n.a"/>
    <s v="n.a"/>
    <s v="n.a"/>
    <s v="n.a"/>
    <s v="n.a"/>
    <s v="n.a"/>
    <s v="Grace LAM Pui Shan, Kevyn WONG Kwok Pui, Winki CHO Wing Ki, TUNG Wing Hong"/>
    <s v="n.a"/>
    <s v="n.a"/>
    <s v="n.a"/>
  </r>
  <r>
    <s v="1112"/>
    <s v="11120723"/>
    <m/>
    <n v="0"/>
    <s v="Local"/>
    <s v="本地 "/>
    <m/>
    <m/>
    <x v="120"/>
    <x v="109"/>
    <m/>
    <s v="GAL"/>
    <x v="91"/>
    <s v="Painting"/>
    <s v="繪畫"/>
    <s v="n.a."/>
    <s v="n.a."/>
    <s v="Ever-lasting Nature, Ever-changing Cities"/>
    <s v="n.a"/>
    <s v="Ever-lasting Nature, Ever-changing Cities"/>
    <s v="n.a."/>
    <s v="n.a."/>
    <d v="2011-08-05T00:00:00"/>
    <d v="2011-08-25T00:00:00"/>
    <n v="2011"/>
    <n v="8"/>
    <n v="0"/>
    <s v="n.a"/>
    <s v="n.a"/>
    <s v="n.a"/>
    <s v="n.a"/>
    <s v="n.a"/>
    <s v="n.a"/>
    <s v="Naoto Tanno, Masato Shigemori"/>
    <s v="n.a"/>
    <s v="n.a"/>
    <s v="n.a"/>
  </r>
  <r>
    <s v="1112"/>
    <s v="11120724"/>
    <m/>
    <n v="0"/>
    <s v="Local"/>
    <s v="本地 "/>
    <m/>
    <m/>
    <x v="120"/>
    <x v="109"/>
    <m/>
    <s v="GAL"/>
    <x v="91"/>
    <s v="Mixed Art-forms"/>
    <s v="綜合展"/>
    <s v="n.a."/>
    <s v="n.a."/>
    <s v="There are no accidents without intention (in life as in art)"/>
    <s v="n.a"/>
    <s v="There are no accidents without intention (in life as in art)"/>
    <s v="n.a."/>
    <s v="n.a."/>
    <d v="2011-09-09T00:00:00"/>
    <d v="2011-09-24T00:00:00"/>
    <n v="2011"/>
    <n v="9"/>
    <n v="0"/>
    <s v="n.a"/>
    <s v="n.a"/>
    <s v="n.a"/>
    <s v="n.a"/>
    <s v="n.a"/>
    <s v="n.a"/>
    <s v="Nimchi YUEN, Flora FOK, Jessica CHEUNG, Silvia CHAN "/>
    <s v="n.a"/>
    <s v="n.a"/>
    <s v="n.a"/>
  </r>
  <r>
    <s v="1112"/>
    <s v="11120725"/>
    <m/>
    <n v="0"/>
    <s v="Local"/>
    <s v="本地 "/>
    <m/>
    <m/>
    <x v="120"/>
    <x v="109"/>
    <m/>
    <s v="GAL"/>
    <x v="91"/>
    <s v="Mixed Art-forms"/>
    <s v="綜合展"/>
    <s v="n.a."/>
    <s v="n.a."/>
    <s v="Art London 2011"/>
    <s v="n.a"/>
    <s v="Art London 2011"/>
    <s v="n.a."/>
    <s v="n.a."/>
    <d v="2011-10-06T00:00:00"/>
    <d v="2011-10-10T00:00:00"/>
    <n v="2011"/>
    <n v="10"/>
    <n v="0"/>
    <s v="n.a"/>
    <s v="n.a"/>
    <s v="n.a"/>
    <s v="n.a"/>
    <s v="n.a"/>
    <s v="n.a"/>
    <s v="Geoff Todd, Yang She Wei, Wang Gang, Xue Mo, Fay Ku"/>
    <s v="n.a"/>
    <s v="n.a"/>
    <s v="n.a"/>
  </r>
  <r>
    <s v="1112"/>
    <s v="11120726"/>
    <m/>
    <n v="0"/>
    <s v="Local"/>
    <s v="本地 "/>
    <m/>
    <m/>
    <x v="120"/>
    <x v="109"/>
    <m/>
    <s v="GAL"/>
    <x v="91"/>
    <s v="Photography"/>
    <s v="攝影"/>
    <s v="n.a."/>
    <s v="n.a."/>
    <s v="Michal Macků Glass Photo"/>
    <s v="玻璃相片"/>
    <s v="玻璃相片"/>
    <s v="n.a."/>
    <s v="n.a."/>
    <d v="2011-10-15T00:00:00"/>
    <d v="2011-10-31T00:00:00"/>
    <n v="2011"/>
    <n v="10"/>
    <n v="0"/>
    <s v="n.a"/>
    <s v="n.a"/>
    <s v="n.a"/>
    <s v="n.a"/>
    <s v="n.a"/>
    <s v="n.a"/>
    <s v="Michal Macků "/>
    <s v="n.a"/>
    <s v="n.a"/>
    <s v="n.a"/>
  </r>
  <r>
    <s v="1112"/>
    <s v="11120727"/>
    <m/>
    <n v="0"/>
    <s v="Local"/>
    <s v="本地 "/>
    <m/>
    <m/>
    <x v="120"/>
    <x v="109"/>
    <m/>
    <s v="GAL"/>
    <x v="91"/>
    <s v="Painting"/>
    <s v="繪畫"/>
    <s v="n.a."/>
    <s v="n.a."/>
    <s v="Alberto Reguera: Three-Dimensional Abstract Landscapes"/>
    <s v="n.a"/>
    <s v="Alberto Reguera: Three-Dimensional Abstract Landscapes"/>
    <s v="n.a."/>
    <s v="n.a."/>
    <d v="2011-11-04T00:00:00"/>
    <d v="2011-12-24T00:00:00"/>
    <n v="2011"/>
    <n v="11"/>
    <n v="0"/>
    <s v="n.a"/>
    <s v="n.a"/>
    <s v="n.a"/>
    <s v="n.a"/>
    <s v="n.a"/>
    <s v="n.a"/>
    <s v="Alberto Reguera "/>
    <s v="n.a"/>
    <s v="n.a"/>
    <s v="n.a"/>
  </r>
  <r>
    <s v="1112"/>
    <s v="11120730"/>
    <m/>
    <n v="0"/>
    <s v="Local"/>
    <s v="本地 "/>
    <m/>
    <m/>
    <x v="338"/>
    <x v="456"/>
    <m/>
    <s v="GAL"/>
    <x v="107"/>
    <s v="Painting"/>
    <s v="繪畫"/>
    <s v="Mixed Media and Installation"/>
    <s v="混合媒介及裝置"/>
    <s v="Mad Boy In Wonderland"/>
    <s v="n.a"/>
    <s v="Mad Boy In Wonderland"/>
    <s v="n.a."/>
    <s v="n.a."/>
    <d v="2011-09-23T00:00:00"/>
    <d v="2011-10-22T00:00:00"/>
    <n v="2011"/>
    <n v="9"/>
    <n v="0"/>
    <s v="n.a"/>
    <s v="n.a"/>
    <s v="n.a"/>
    <s v="n.a"/>
    <s v="n.a"/>
    <s v="n.a"/>
    <s v="GRAPHIC AIRLINES"/>
    <s v="n.a"/>
    <s v="n.a"/>
    <s v="n.a"/>
  </r>
  <r>
    <s v="1112"/>
    <s v="11120742"/>
    <m/>
    <n v="0"/>
    <s v="Local"/>
    <s v="本地 "/>
    <m/>
    <m/>
    <x v="476"/>
    <x v="468"/>
    <m/>
    <s v="HKAC"/>
    <x v="3"/>
    <s v="Painting"/>
    <s v="繪畫"/>
    <s v="n.a."/>
    <s v="n.a."/>
    <s v="THE WORLD OF FRANCOPHONE COMICS - An Introduction to Francophonie through Comic Strip Artists"/>
    <s v="連環畫格與人－漫畫家筆下的法語世界"/>
    <s v="連環畫格與人－漫畫家筆下的法語世界"/>
    <s v="n.a."/>
    <s v="n.a."/>
    <d v="2011-03-22T00:00:00"/>
    <d v="2011-04-24T00:00:00"/>
    <n v="2011"/>
    <n v="3"/>
    <n v="0"/>
    <s v="Alliance francaise de Hong Kong; Region Wallonnie-Bruxelles; Consulat general de Belgique a Hong Kong; Conslat general du Canada a Hong Kong; Conslat general de France a Hong Kong; Conslat general de Suisse a Hong Kong"/>
    <s v="香港法國文化協會、瓦隆－布魯塞爾區、比利時駐港總領事館、加拿大駐港總領事館、法國駐港總領事館、瑞士駐港總領事館"/>
    <s v="Hong Kong Arts Centre"/>
    <s v="香港藝術中心"/>
    <s v="n.a"/>
    <s v="n.a"/>
    <s v="n.a"/>
    <s v="n.a"/>
    <s v="n.a"/>
    <s v="n.a"/>
  </r>
  <r>
    <s v="1112"/>
    <s v="11120743"/>
    <m/>
    <n v="0"/>
    <s v="Local"/>
    <s v="本地 "/>
    <m/>
    <m/>
    <x v="393"/>
    <x v="142"/>
    <m/>
    <s v="HKAC"/>
    <x v="76"/>
    <s v="Painting"/>
    <s v="繪畫"/>
    <s v="n.a."/>
    <s v="n.a."/>
    <s v="A Game as a Pretense of Being"/>
    <s v="假戲真作 - 李天兵"/>
    <s v="A Game as a Pretense of Being"/>
    <s v="n.a."/>
    <s v="n.a."/>
    <d v="2011-03-24T00:00:00"/>
    <d v="2011-04-11T00:00:00"/>
    <n v="2011"/>
    <n v="3"/>
    <n v="0"/>
    <s v="Contrasts Gallery"/>
    <s v="Contrasts Gallery"/>
    <s v="n.a"/>
    <s v="n.a"/>
    <s v="n.a"/>
    <s v="n.a"/>
    <s v="LI Tianbing"/>
    <s v="李天兵"/>
    <s v="n.a"/>
    <s v="n.a"/>
  </r>
  <r>
    <s v="1112"/>
    <s v="11120744"/>
    <m/>
    <n v="0"/>
    <s v="Local"/>
    <s v="本地 "/>
    <m/>
    <m/>
    <x v="100"/>
    <x v="92"/>
    <m/>
    <s v="HKAC"/>
    <x v="76"/>
    <s v="Electronic Art"/>
    <s v="電子藝術"/>
    <s v="n.a."/>
    <s v="n.a."/>
    <s v="Make a Point - Bachelor of Arts in Applied and Media Arts Annual Exhibition of Student's Works 2011"/>
    <s v="點子－應用及媒體藝術文學士生作品年展二零一一"/>
    <s v="點子－應用及媒體藝術文學士生作品年展二零一一"/>
    <s v="n.a."/>
    <s v="n.a."/>
    <d v="2011-03-27T00:00:00"/>
    <d v="2011-04-10T00:00:00"/>
    <n v="2011"/>
    <n v="3"/>
    <n v="0"/>
    <s v="Hong Kong Art School; School of Professional Education and Executive Development, Hong Kong Polytechnic University"/>
    <s v="香港藝術學院、香港理工大學專業進修學院"/>
    <s v="n.a"/>
    <s v="n.a"/>
    <s v="n.a"/>
    <s v="n.a"/>
    <s v="n.a"/>
    <s v="n.a"/>
    <s v="n.a"/>
    <s v="n.a"/>
  </r>
  <r>
    <s v="1112"/>
    <s v="11120745"/>
    <m/>
    <n v="0"/>
    <s v="Local"/>
    <s v="本地 "/>
    <m/>
    <m/>
    <x v="408"/>
    <x v="104"/>
    <m/>
    <s v="HKAC"/>
    <x v="76"/>
    <s v="Mixed Media and Installation"/>
    <s v="混合媒介及裝置"/>
    <s v="n.a."/>
    <s v="n.a."/>
    <s v="Kong Waters - A Photo/Video/Sound Project by Andreas Muller-Pohle"/>
    <s v="水光浮城－Andreas Muller-Pohle影/音/錄像混合媒體展覽"/>
    <s v="水光浮城－Andreas Muller-Pohle影/音/錄像混合媒體展覽"/>
    <s v="n.a."/>
    <s v="n.a."/>
    <d v="2011-04-16T00:00:00"/>
    <d v="2011-04-29T00:00:00"/>
    <n v="2011"/>
    <n v="4"/>
    <n v="0"/>
    <s v="Lumenvisum; Hong Kong Arts Centre"/>
    <s v="光影作坊、香港藝術中心"/>
    <s v="n.a"/>
    <s v="n.a"/>
    <s v="n.a"/>
    <s v="n.a"/>
    <s v="n.a"/>
    <s v="n.a"/>
    <s v="n.a"/>
    <s v="n.a"/>
  </r>
  <r>
    <s v="1112"/>
    <s v="11120746"/>
    <m/>
    <n v="0"/>
    <s v="Local"/>
    <s v="本地 "/>
    <m/>
    <m/>
    <x v="408"/>
    <x v="104"/>
    <m/>
    <s v="HKAC"/>
    <x v="76"/>
    <s v="Mixed Art-forms"/>
    <s v="綜合展"/>
    <s v="n.a."/>
    <s v="n.a."/>
    <s v="1+1: A Cross-Strait-Four-Regions Artistic Exchange Project Mainland/ Hong Kong/ Taiwan Touring Exhibition"/>
    <s v="1+1：兩岸四地藝術交流計劃中港臺巡迴展"/>
    <s v="1+1：兩岸四地藝術交流計劃中港臺巡迴展"/>
    <s v="n.a."/>
    <s v="n.a."/>
    <d v="2011-05-19T00:00:00"/>
    <d v="2011-06-12T00:00:00"/>
    <n v="2011"/>
    <n v="5"/>
    <n v="0"/>
    <s v="Hong Kong Art Centre; He Xiangning Art Museum; Kuandu Museum of Fine Arts, TNUA"/>
    <s v="香港藝術中心、何香凝美術館、臺北藝術大學關渡美術館"/>
    <s v="n.a"/>
    <s v="n.a"/>
    <s v="FENG Boyi, WANG Xiaosong, Jeff LEUNG Chin Fung, WANG Te Yu, LEONG Chi Kin"/>
    <s v="馮博一、王曉松、梁展峰、王德瑜、楊子健"/>
    <s v="Bai Qiang, BAI Xiaoci, Joao O Bruno Soares, CHAN Chih Chien, Rita HUI Nga Shu, HO Ming Kuei, LIU Liyun, LIANG Yuanwei, SHAN Kai Ti, Wenyau, George WONG, WU Jianan, YAO Chung Han, ZHAO Zhao"/>
    <s v="百強、白小刺、蘇約翰、陳志建、許雅舒、何明桂、劉俐蘊、梁遠葦、單凱悌、魂游、黃卓軒、鄔建安、姚仲涵、趙趙"/>
    <s v="n.a"/>
    <s v="n.a"/>
  </r>
  <r>
    <s v="1112"/>
    <s v="11120747"/>
    <m/>
    <n v="0"/>
    <s v="Local"/>
    <s v="本地 "/>
    <m/>
    <m/>
    <x v="408"/>
    <x v="104"/>
    <m/>
    <s v="HKAC"/>
    <x v="76"/>
    <s v="Photography"/>
    <s v="攝影"/>
    <s v="n.a."/>
    <s v="n.a."/>
    <s v="Through Our Eyes - Breathing Hong Kong Photo Exhibition"/>
    <s v="憧憬世界－《心‧呼吸香港》攝影展"/>
    <s v="憧憬世界－《心‧呼吸香港》攝影展"/>
    <s v="n.a."/>
    <s v="n.a."/>
    <d v="2011-06-25T00:00:00"/>
    <d v="2011-07-13T00:00:00"/>
    <n v="2011"/>
    <n v="6"/>
    <n v="0"/>
    <s v="The Robert HN Ho Family Foundation"/>
    <s v="何鴻毅家族基金"/>
    <s v="n.a"/>
    <s v="n.a"/>
    <s v="n.a"/>
    <s v="n.a"/>
    <s v="n.a"/>
    <s v="n.a"/>
    <s v="n.a"/>
    <s v="n.a"/>
  </r>
  <r>
    <s v="1112"/>
    <s v="11120748"/>
    <m/>
    <n v="0"/>
    <s v="Local"/>
    <s v="本地 "/>
    <m/>
    <m/>
    <x v="477"/>
    <x v="469"/>
    <m/>
    <s v="HKAC"/>
    <x v="96"/>
    <s v="Mixed Art-forms"/>
    <s v="綜合展"/>
    <s v="n.a."/>
    <s v="n.a."/>
    <s v="Footnote - Bachelor of Arts (Fine Art) Graduation Exhibition 2011"/>
    <s v="註－藝術學士課程畢業展2011"/>
    <s v="註－藝術學士課程畢業展2011"/>
    <s v="n.a."/>
    <s v="n.a."/>
    <d v="2011-07-22T00:00:00"/>
    <d v="2011-08-13T00:00:00"/>
    <n v="2011"/>
    <n v="7"/>
    <n v="0"/>
    <s v="Hong Kong Art School; RMIT University"/>
    <s v="香港藝術學院、澳洲皇家墨爾本理工大學"/>
    <s v="n.a"/>
    <s v="n.a"/>
    <s v="n.a"/>
    <s v="n.a"/>
    <s v="n.a"/>
    <s v="n.a"/>
    <s v="n.a"/>
    <s v="n.a"/>
  </r>
  <r>
    <s v="1112"/>
    <s v="11120749"/>
    <m/>
    <n v="0"/>
    <s v="Local"/>
    <s v="本地 "/>
    <m/>
    <m/>
    <x v="477"/>
    <x v="469"/>
    <m/>
    <s v="HKAC"/>
    <x v="96"/>
    <s v="Mixed Art-forms"/>
    <s v="綜合展"/>
    <s v="n.a."/>
    <s v="n.a."/>
    <s v="Naked – Hong Kong Art School Graduation Showcase 2011"/>
    <s v="畢露──香港藝術學院畢業創作展2011"/>
    <s v="畢露──香港藝術學院畢業創作展2011"/>
    <s v="n.a."/>
    <s v="n.a."/>
    <d v="2011-08-13T00:00:00"/>
    <d v="2011-08-23T00:00:00"/>
    <n v="2011"/>
    <n v="8"/>
    <n v="0"/>
    <s v="n.a"/>
    <s v="n.a"/>
    <s v="n.a"/>
    <s v="n.a"/>
    <s v="n.a"/>
    <s v="n.a"/>
    <s v="n.a"/>
    <s v="n.a"/>
    <s v="n.a"/>
    <s v="n.a"/>
  </r>
  <r>
    <s v="1112"/>
    <s v="11120750"/>
    <m/>
    <n v="0"/>
    <s v="Local"/>
    <s v="本地 "/>
    <m/>
    <m/>
    <x v="478"/>
    <x v="470"/>
    <m/>
    <s v="HKAC"/>
    <x v="96"/>
    <s v="Design"/>
    <s v="設計"/>
    <s v="n.a."/>
    <s v="n.a."/>
    <s v="CIVA Design Show 2011"/>
    <s v="正形設計展 2011 "/>
    <s v="正形設計展 2011 "/>
    <s v="n.a."/>
    <s v="n.a."/>
    <d v="2011-08-17T00:00:00"/>
    <d v="2011-08-21T00:00:00"/>
    <n v="2011"/>
    <n v="8"/>
    <n v="0"/>
    <s v="n.a"/>
    <s v="n.a"/>
    <s v="n.a"/>
    <s v="n.a"/>
    <s v="n.a"/>
    <s v="n.a"/>
    <s v="n.a"/>
    <s v="n.a"/>
    <s v="n.a"/>
    <s v="n.a"/>
  </r>
  <r>
    <s v="1112"/>
    <s v="11120751"/>
    <m/>
    <n v="0"/>
    <s v="Local"/>
    <s v="本地 "/>
    <m/>
    <m/>
    <x v="408"/>
    <x v="104"/>
    <m/>
    <s v="HKAC"/>
    <x v="76"/>
    <s v="Architecture"/>
    <s v="建築"/>
    <s v="n.a."/>
    <s v="n.a."/>
    <s v="The Art of Architecture: Foster + Partners"/>
    <s v="建築之藝術：Foster + Partners"/>
    <s v="建築之藝術：Foster + Partners"/>
    <s v="n.a."/>
    <s v="n.a."/>
    <d v="2011-08-27T00:00:00"/>
    <d v="2011-09-22T00:00:00"/>
    <n v="2011"/>
    <n v="8"/>
    <n v="0"/>
    <s v="n.a"/>
    <s v="n.a"/>
    <s v="n.a"/>
    <s v="n.a"/>
    <s v="Richard Cork"/>
    <s v="n.a"/>
    <s v="n.a"/>
    <s v="n.a"/>
    <s v="n.a"/>
    <s v="n.a"/>
  </r>
  <r>
    <s v="1112"/>
    <s v="11120752"/>
    <m/>
    <n v="0"/>
    <s v="Local"/>
    <s v="本地 "/>
    <m/>
    <m/>
    <x v="100"/>
    <x v="92"/>
    <m/>
    <s v="HKAC"/>
    <x v="76"/>
    <s v="Painting"/>
    <s v="繪畫"/>
    <s v="n.a."/>
    <s v="n.a."/>
    <s v="Korea Art Today: Breathe"/>
    <s v="今日韓國藝術：歇息"/>
    <s v="今日韓國藝術：歇息"/>
    <s v="n.a."/>
    <s v="n.a."/>
    <d v="2011-10-06T00:00:00"/>
    <d v="2011-10-12T00:00:00"/>
    <n v="2011"/>
    <n v="10"/>
    <n v="0"/>
    <s v="Consulate General of the Republic of Korea in Hong Kong; Cais Gallery; Moon Gallery; Seoul Auction Hong Kong ; Shin Hwa Gallery"/>
    <s v="大韓民國駐香港領事館、Cais Gallery、Moon Gallery、首爾拍賣(香港)、申畫畫廊"/>
    <s v="n.a"/>
    <s v="n.a"/>
    <s v="n.a"/>
    <s v="n.a"/>
    <s v="KWON Ki Soo, LEE Kyoung Mi, PARK Sang Hee, WEE Young Ii, HUR Jin, KIM Joong Sik, KWON Yeo Hyun, LEE Lee Nam, LEE Wang Yong, JANG SeungHyo, JI Yong Ho, JUNG Sane, KWON SooHyun, MOON JungHee, CHAE Sung Pil, CHO In Ho, CHOI Jeil, KIM Eun Ju, KON Hon, LIM Chae Wook"/>
    <s v="權奇秀、李慶美、朴商希、魏榮一、許慎、金仲植、權汝鉉、李二男、李旺容、張承孝、池龍虎、丁世仁、權修賢、文貞嬉、蔡成珌、趙寅浩、崔在鎰、金恩朱、高憲、林採旭"/>
    <s v="n.a"/>
    <s v="n.a"/>
  </r>
  <r>
    <s v="1112"/>
    <s v="11120753"/>
    <m/>
    <n v="0"/>
    <s v="Local"/>
    <s v="本地 "/>
    <m/>
    <m/>
    <x v="479"/>
    <x v="471"/>
    <m/>
    <s v="HKAC"/>
    <x v="115"/>
    <s v="Mixed Art-forms"/>
    <s v="綜合展"/>
    <s v="n.a."/>
    <s v="n.a."/>
    <s v="Inspiring Moments"/>
    <s v="片刻觸動"/>
    <s v="片刻觸動"/>
    <s v="n.a."/>
    <s v="n.a."/>
    <d v="2011-09-20T00:00:00"/>
    <d v="2011-10-10T00:00:00"/>
    <n v="2011"/>
    <n v="9"/>
    <n v="0"/>
    <s v="Hong Kong Arts Centre; Starbucks Coffee Hong Kong"/>
    <s v="香港藝術中心、香港星巴克咖啡"/>
    <s v="n.a"/>
    <s v="n.a"/>
    <s v="n.a"/>
    <s v="n.a"/>
    <s v="BO LAW Ho Kwang, LI Chi Tak, Dorophy TANG, Gwen YIP"/>
    <s v="羅浩光、利志達、鄧卓越、葉美茵"/>
    <s v="n.a"/>
    <s v="n.a"/>
  </r>
  <r>
    <s v="1112"/>
    <s v="11120754"/>
    <m/>
    <n v="0"/>
    <s v="Local"/>
    <s v="本地 "/>
    <m/>
    <m/>
    <x v="480"/>
    <x v="472"/>
    <m/>
    <s v="HKAC"/>
    <x v="3"/>
    <s v="Photography"/>
    <s v="攝影"/>
    <s v="n.a."/>
    <s v="n.a."/>
    <s v="Illusion x Vision - A Photography Exhibition by ORBIS on World Sight Day 2011"/>
    <s v="錯覺 x 視覺－奧比斯視覺日2011攝影展"/>
    <s v="錯覺 x 視覺－奧比斯視覺日2011攝影展"/>
    <s v="n.a."/>
    <s v="n.a."/>
    <d v="2011-10-13T00:00:00"/>
    <d v="2011-10-19T00:00:00"/>
    <n v="2011"/>
    <n v="10"/>
    <n v="0"/>
    <s v="n.a"/>
    <s v="n.a"/>
    <s v="n.a"/>
    <s v="n.a"/>
    <s v="n.a"/>
    <s v="n.a"/>
    <s v="n.a"/>
    <s v="n.a"/>
    <s v="n.a"/>
    <s v="n.a"/>
  </r>
  <r>
    <s v="1112"/>
    <s v="11120755"/>
    <m/>
    <n v="0"/>
    <s v="Local"/>
    <s v="本地 "/>
    <m/>
    <m/>
    <x v="100"/>
    <x v="92"/>
    <m/>
    <s v="HKAC"/>
    <x v="76"/>
    <s v="Mixed Media and Installation"/>
    <s v="混合媒介及裝置"/>
    <s v="n.a."/>
    <s v="n.a."/>
    <s v="Selected Works - Rashid Rana"/>
    <s v="n.a"/>
    <s v="Selected Works - Rashid Rana"/>
    <s v="n.a."/>
    <s v="n.a."/>
    <d v="2011-10-21T00:00:00"/>
    <d v="2011-11-18T00:00:00"/>
    <n v="2011"/>
    <n v="10"/>
    <n v="0"/>
    <s v="Gandhara-art, Hong Kong"/>
    <s v="Gandhara-art, Hong Kong"/>
    <s v="n.a"/>
    <s v="n.a"/>
    <s v="n.a"/>
    <s v="n.a"/>
    <s v="n.a"/>
    <s v="n.a"/>
    <s v="n.a"/>
    <s v="n.a"/>
  </r>
  <r>
    <s v="1112"/>
    <s v="11120756"/>
    <m/>
    <n v="0"/>
    <s v="Local"/>
    <s v="本地 "/>
    <m/>
    <m/>
    <x v="393"/>
    <x v="142"/>
    <m/>
    <s v="HKAC"/>
    <x v="76"/>
    <s v="Architecture"/>
    <s v="建築"/>
    <s v="n.a."/>
    <s v="n.a."/>
    <s v="A.K.A. : The Hidden Dimensions of Architects"/>
    <s v="又名：建築師"/>
    <s v="又名：建築師"/>
    <s v="n.a."/>
    <s v="n.a."/>
    <d v="2011-11-04T00:00:00"/>
    <d v="2011-11-07T00:00:00"/>
    <n v="2011"/>
    <n v="11"/>
    <n v="0"/>
    <s v="Asian Cultural Council"/>
    <s v="亞洲文化協會"/>
    <s v="n.a"/>
    <s v="n.a"/>
    <s v="CHAN Lai Kiu, Martin FUNG, Jason TANG, Billy TAM"/>
    <s v="陳麗喬、馮景行、鄧耀倫、譚漢華"/>
    <s v="n.a"/>
    <s v="n.a"/>
    <s v="n.a"/>
    <s v="n.a"/>
  </r>
  <r>
    <s v="1112"/>
    <s v="11120757"/>
    <m/>
    <n v="0"/>
    <s v="Local"/>
    <s v="本地 "/>
    <m/>
    <m/>
    <x v="393"/>
    <x v="142"/>
    <m/>
    <s v="HKAC"/>
    <x v="76"/>
    <s v="Mixed Art-forms"/>
    <s v="綜合展"/>
    <s v="n.a."/>
    <s v="n.a."/>
    <s v="n.a"/>
    <s v="行為十習"/>
    <s v="行為十習"/>
    <s v="n.a."/>
    <s v="n.a."/>
    <d v="2011-11-12T00:00:00"/>
    <d v="2011-11-16T00:00:00"/>
    <n v="2011"/>
    <n v="11"/>
    <n v="0"/>
    <s v="Project 226; C &amp; G Apartment"/>
    <s v="二二六工程、C &amp; G藝術單位"/>
    <s v="n.a"/>
    <s v="n.a"/>
    <s v="n.a"/>
    <s v="n.a"/>
    <s v="Cum CHENG Yee Man, Clara CHEUNG, Price CHU Yiu Wai"/>
    <s v="鄭怡敏(阿金)、張嘉莉、朱耀煒"/>
    <s v="n.a"/>
    <s v="n.a"/>
  </r>
  <r>
    <s v="1112"/>
    <s v="11120758"/>
    <m/>
    <n v="0"/>
    <s v="Local"/>
    <s v="本地 "/>
    <m/>
    <m/>
    <x v="408"/>
    <x v="104"/>
    <m/>
    <s v="HKAC"/>
    <x v="76"/>
    <s v="Mixed Media and Installation"/>
    <s v="混合媒介及裝置"/>
    <s v="n.a."/>
    <s v="n.a."/>
    <s v="Sogetsu IKEBANA"/>
    <s v="n.a"/>
    <s v="Sogetsu IKEBANA"/>
    <s v="n.a."/>
    <s v="n.a."/>
    <d v="2011-11-25T00:00:00"/>
    <d v="2011-11-27T00:00:00"/>
    <n v="2011"/>
    <n v="11"/>
    <n v="0"/>
    <s v="The Hong Kong Branch of the Sogetsu Teachers' Association"/>
    <s v="n.a."/>
    <s v="n.a"/>
    <s v="n.a"/>
    <s v="n.a"/>
    <s v="n.a"/>
    <s v="n.a"/>
    <s v="n.a"/>
    <s v="n.a"/>
    <s v="n.a"/>
  </r>
  <r>
    <s v="1112"/>
    <s v="11120759"/>
    <m/>
    <n v="0"/>
    <s v="Local"/>
    <s v="本地 "/>
    <m/>
    <m/>
    <x v="481"/>
    <x v="473"/>
    <m/>
    <s v="HKAC"/>
    <x v="96"/>
    <s v="Mixed Art-forms"/>
    <s v="綜合展"/>
    <s v="n.a."/>
    <s v="n.a."/>
    <s v="Vision of Nature: Lost &amp; Found in Asian Contemporary Art"/>
    <s v="n.a"/>
    <s v="Vision of Nature: Lost &amp; Found in Asian Contemporary Art"/>
    <s v="n.a."/>
    <s v="n.a."/>
    <d v="2011-12-10T00:00:00"/>
    <d v="2012-01-29T00:00:00"/>
    <n v="2011"/>
    <n v="12"/>
    <n v="0"/>
    <s v="Hong Kong Arts Centre"/>
    <s v="香港藝術中心"/>
    <s v="n.a"/>
    <s v="n.a"/>
    <s v="Fumio Nanjo"/>
    <s v="南條史生"/>
    <s v="Takashi Kuribayashi, LAM Tung Pang, Danny LEE Chin Fai, Luxurylogico, PAK Sheung Chuen, Hiroshi Senju, Apichatpong Weerasethakul, ZENG Fanzhi"/>
    <s v="栗林隆、林東鵬、李展輝、豪華朗機工、白雙全、千住博、阿比查邦‧委拉瑟塔庫、曾梵志"/>
    <s v="n.a"/>
    <s v="n.a"/>
  </r>
  <r>
    <s v="1112"/>
    <s v="11120760"/>
    <m/>
    <n v="0"/>
    <s v="Local"/>
    <s v="本地 "/>
    <m/>
    <m/>
    <x v="441"/>
    <x v="474"/>
    <m/>
    <s v="JCCAC"/>
    <x v="183"/>
    <s v="Photography"/>
    <s v="攝影"/>
    <s v="n.a."/>
    <s v="n.a."/>
    <s v="Chiaroscure - New Photography by Hong Kong Art School Students &amp; Alumni, with their experience in the Ancient City of Pingyao"/>
    <s v="黑白分明－－新生代攝影展‧香港藝術學生校友與平遙古城"/>
    <s v="黑白分明－－新生代攝影展‧香港藝術學生校友與平遙古城"/>
    <s v="n.a."/>
    <s v="n.a."/>
    <d v="2011-12-20T00:00:00"/>
    <d v="2011-12-28T00:00:00"/>
    <n v="2011"/>
    <n v="12"/>
    <n v="0"/>
    <s v="n.a"/>
    <s v="n.a"/>
    <s v="n.a"/>
    <s v="n.a"/>
    <s v="n.a"/>
    <s v="n.a"/>
    <s v="n.a"/>
    <s v="n.a"/>
    <s v="n.a"/>
    <s v="n.a"/>
  </r>
  <r>
    <s v="1112"/>
    <s v="11120762"/>
    <m/>
    <n v="0"/>
    <s v="Local"/>
    <s v="本地 "/>
    <m/>
    <m/>
    <x v="482"/>
    <x v="475"/>
    <m/>
    <s v="HKAC"/>
    <x v="96"/>
    <s v="Mixed Art-forms"/>
    <s v="綜合展"/>
    <s v="n.a."/>
    <s v="n.a."/>
    <s v="Naked - Hong Kong Art School Graduation Showcase 2011 - Graduation Showcase of Foundation Diploma in Visual Art"/>
    <s v="畢露－香港藝術學院畢業創作展2011－視覺藝術基礎文憑畢業創作展"/>
    <s v="畢露－香港藝術學院畢業創作展2011－視覺藝術基礎文憑畢業創作展"/>
    <s v="n.a."/>
    <s v="n.a."/>
    <d v="2011-07-13T00:00:00"/>
    <d v="2011-07-20T00:00:00"/>
    <n v="2011"/>
    <n v="7"/>
    <n v="0"/>
    <s v="Hong Kong Art School"/>
    <s v="香港藝術學院"/>
    <s v="n.a"/>
    <s v="n.a"/>
    <s v="n.a"/>
    <s v="n.a"/>
    <s v="n.a"/>
    <s v="n.a"/>
    <s v="n.a"/>
    <s v="n.a"/>
  </r>
  <r>
    <s v="1112"/>
    <s v="11120763"/>
    <m/>
    <n v="0"/>
    <s v="Local"/>
    <s v="本地 "/>
    <m/>
    <m/>
    <x v="6"/>
    <x v="4"/>
    <m/>
    <s v="ART"/>
    <x v="4"/>
    <s v="Mixed Art-forms"/>
    <s v="綜合展"/>
    <s v="n.a."/>
    <s v="n.a."/>
    <s v="Naked - Hong Kong Art School Graduation Showcase 2011 - Graduation Showcase of Higher Diploma in Applied Art"/>
    <s v="畢露－香港藝術學院畢業創作展2011－應用藝術高級文憑畢業創作展"/>
    <s v="畢露－香港藝術學院畢業創作展2011－應用藝術高級文憑畢業創作展"/>
    <s v="n.a."/>
    <s v="n.a."/>
    <d v="2011-07-17T00:00:00"/>
    <d v="2011-07-27T00:00:00"/>
    <n v="2011"/>
    <n v="7"/>
    <n v="0"/>
    <s v="Hong Kong Art School"/>
    <s v="香港藝術學院"/>
    <s v="n.a"/>
    <s v="n.a"/>
    <s v="n.a"/>
    <s v="n.a"/>
    <s v="n.a"/>
    <s v="n.a"/>
    <s v="n.a"/>
    <s v="n.a"/>
  </r>
  <r>
    <s v="1112"/>
    <s v="11120764"/>
    <m/>
    <n v="0"/>
    <s v="Local"/>
    <s v="本地 "/>
    <m/>
    <m/>
    <x v="483"/>
    <x v="161"/>
    <m/>
    <s v="JCCAC"/>
    <x v="250"/>
    <s v="Mixed Art-forms"/>
    <s v="綜合展"/>
    <s v="n.a."/>
    <s v="n.a."/>
    <s v="Naked - Hong Kong Art School Graduation Showcase 2011 - Graduation Showcase of Higher Diploma in Fine Art"/>
    <s v="畢露－香港藝術學院畢業創作展2011－藝術高級文憑畢業創作展"/>
    <s v="畢露－香港藝術學院畢業創作展2011－藝術高級文憑畢業創作展"/>
    <s v="n.a."/>
    <s v="n.a."/>
    <d v="2011-07-17T00:00:00"/>
    <d v="2011-07-23T00:00:00"/>
    <n v="2011"/>
    <n v="7"/>
    <n v="0"/>
    <s v="Hong Kong Art School"/>
    <s v="香港藝術學院"/>
    <s v="n.a"/>
    <s v="n.a"/>
    <s v="n.a"/>
    <s v="n.a"/>
    <s v="n.a"/>
    <s v="n.a"/>
    <s v="n.a"/>
    <s v="n.a"/>
  </r>
  <r>
    <s v="1112"/>
    <s v="11120765"/>
    <m/>
    <n v="0"/>
    <s v="Local"/>
    <s v="本地 "/>
    <m/>
    <m/>
    <x v="484"/>
    <x v="476"/>
    <m/>
    <s v="HKAC"/>
    <x v="251"/>
    <s v="Electronic Art"/>
    <s v="電子藝術"/>
    <s v="n.a."/>
    <s v="n.a."/>
    <s v="Naked - Hong Kong Art School Graduation Showcase 2011 - Graduation Showcase of Foundation Diploma in Media Art"/>
    <s v="畢露－香港藝術學院畢業創作展2011－媒體藝術高級文憑畢業創作展"/>
    <s v="畢露－香港藝術學院畢業創作展2011－媒體藝術高級文憑畢業創作展"/>
    <s v="n.a."/>
    <s v="n.a."/>
    <d v="2011-07-22T00:00:00"/>
    <d v="2011-07-22T00:00:00"/>
    <n v="2011"/>
    <n v="7"/>
    <n v="0"/>
    <s v="Hong Kong Art School"/>
    <s v="香港藝術學院"/>
    <s v="n.a"/>
    <s v="n.a"/>
    <s v="n.a"/>
    <s v="n.a"/>
    <s v="n.a"/>
    <s v="n.a"/>
    <s v="n.a"/>
    <s v="n.a"/>
  </r>
  <r>
    <s v="1112"/>
    <s v="11120766"/>
    <m/>
    <n v="0"/>
    <s v="Local"/>
    <s v="本地 "/>
    <m/>
    <m/>
    <x v="485"/>
    <x v="477"/>
    <m/>
    <s v="PUB"/>
    <x v="9"/>
    <s v="Painting"/>
    <s v="繪畫"/>
    <s v="n.a."/>
    <s v="n.a."/>
    <s v="Simple Writig by Mr. Three"/>
    <s v="言簡－阿三作品展"/>
    <s v="言簡－阿三作品展"/>
    <s v="n.a."/>
    <s v="n.a."/>
    <d v="2011-04-01T00:00:00"/>
    <d v="2011-04-30T00:00:00"/>
    <n v="2011"/>
    <n v="4"/>
    <n v="0"/>
    <s v="n.a"/>
    <s v="n.a"/>
    <s v="n.a"/>
    <s v="n.a"/>
    <s v="n.a"/>
    <s v="n.a"/>
    <s v="n.a"/>
    <s v="n.a"/>
    <s v="n.a"/>
    <s v="n.a"/>
  </r>
  <r>
    <s v="1112"/>
    <s v="11120767"/>
    <m/>
    <n v="0"/>
    <s v="Local"/>
    <s v="本地 "/>
    <m/>
    <m/>
    <x v="485"/>
    <x v="477"/>
    <m/>
    <s v="PUB"/>
    <x v="9"/>
    <s v="Mixed Media and Installation"/>
    <s v="混合媒介及裝置"/>
    <s v="n.a."/>
    <s v="n.a."/>
    <s v="Where are We Come from And Where Will We Go by Margaret Chu"/>
    <s v="我們從哪裡來？我們到哪裡去？－朱卓慧作品展"/>
    <s v="我們從哪裡來？我們到哪裡去？－朱卓慧作品展"/>
    <s v="n.a."/>
    <s v="n.a."/>
    <d v="2011-06-13T00:00:00"/>
    <d v="2011-06-30T00:00:00"/>
    <n v="2011"/>
    <n v="6"/>
    <n v="0"/>
    <s v="n.a"/>
    <s v="n.a"/>
    <s v="n.a"/>
    <s v="n.a"/>
    <s v="n.a"/>
    <s v="n.a"/>
    <s v="Margaret CHU"/>
    <s v="朱卓慧"/>
    <s v="n.a"/>
    <s v="n.a"/>
  </r>
  <r>
    <s v="1112"/>
    <s v="11120769"/>
    <m/>
    <n v="0"/>
    <s v="Local"/>
    <s v="本地 "/>
    <m/>
    <m/>
    <x v="485"/>
    <x v="477"/>
    <m/>
    <s v="PUB"/>
    <x v="9"/>
    <s v="Mixed Media and Installation"/>
    <s v="混合媒介及裝置"/>
    <s v="n.a."/>
    <s v="n.a."/>
    <s v="&quot;Art for Soothing - Workshop for Patients&quot; Response Exhibition"/>
    <s v="「以畫紓情工作坊」回應展"/>
    <s v="「以畫紓情工作坊」回應展"/>
    <s v="n.a."/>
    <s v="n.a."/>
    <d v="2011-09-26T00:00:00"/>
    <d v="2011-10-10T00:00:00"/>
    <n v="2011"/>
    <n v="9"/>
    <n v="0"/>
    <s v="Art Promotion Office of the Leisure and Cultural Services Department"/>
    <s v="康樂及文化事務署藝術推廣辦事處"/>
    <s v="n.a"/>
    <s v="n.a"/>
    <s v="n.a"/>
    <s v="n.a"/>
    <s v="n.a"/>
    <s v="n.a"/>
    <s v="n.a"/>
    <s v="n.a"/>
  </r>
  <r>
    <s v="1112"/>
    <s v="11120770"/>
    <m/>
    <n v="0"/>
    <s v="Local"/>
    <s v="本地 "/>
    <m/>
    <m/>
    <x v="485"/>
    <x v="477"/>
    <m/>
    <s v="PUB"/>
    <x v="9"/>
    <s v="Painting"/>
    <s v="繪畫"/>
    <s v="n.a."/>
    <s v="n.a."/>
    <s v="Time for Cosmic Renewal by Jessey Tsang"/>
    <s v="《十年呼喚》－曾翠珊作品展"/>
    <s v="《十年呼喚》－曾翠珊作品展"/>
    <s v="n.a."/>
    <s v="n.a."/>
    <d v="2011-05-05T00:00:00"/>
    <d v="2011-05-31T00:00:00"/>
    <n v="2011"/>
    <n v="5"/>
    <n v="0"/>
    <s v="Art in Hospital"/>
    <s v="藝術在醫院"/>
    <s v="Queen Elizabeth Hospital"/>
    <s v="伊利沙伯醫院"/>
    <s v="n.a"/>
    <s v="n.a"/>
    <s v="Jessey TSANG"/>
    <s v="曾翠珊"/>
    <s v="n.a"/>
    <s v="n.a"/>
  </r>
  <r>
    <s v="1112"/>
    <s v="11120771"/>
    <m/>
    <n v="0"/>
    <s v="Local"/>
    <s v="本地 "/>
    <m/>
    <m/>
    <x v="369"/>
    <x v="369"/>
    <m/>
    <s v="GAL"/>
    <x v="211"/>
    <s v="Painting"/>
    <s v="繪畫"/>
    <s v="n.a."/>
    <s v="n.a."/>
    <s v="A Dog's Life by Huang He"/>
    <s v="n.a"/>
    <s v="A Dog's Life by Huang He"/>
    <s v="n.a."/>
    <s v="n.a."/>
    <d v="2011-03-05T00:00:00"/>
    <d v="2011-05-25T00:00:00"/>
    <n v="2011"/>
    <n v="3"/>
    <n v="0"/>
    <s v="n.a"/>
    <s v="n.a"/>
    <s v="n.a"/>
    <s v="n.a"/>
    <s v="n.a"/>
    <s v="n.a"/>
    <s v="HUANG He"/>
    <s v="黃河"/>
    <s v="n.a"/>
    <s v="n.a"/>
  </r>
  <r>
    <s v="1112"/>
    <s v="11120772"/>
    <m/>
    <n v="0"/>
    <s v="Local"/>
    <s v="本地 "/>
    <m/>
    <m/>
    <x v="369"/>
    <x v="369"/>
    <m/>
    <s v="GAL"/>
    <x v="211"/>
    <s v="Ceramics"/>
    <s v="陶藝"/>
    <s v="n.a."/>
    <s v="n.a."/>
    <s v="Clay Players - An exhibition by Contemporary Ceramic Society (H.K.)"/>
    <s v="n.a"/>
    <s v="Clay Players - An exhibition by Contemporary Ceramic Society (H.K.)"/>
    <s v="n.a."/>
    <s v="n.a."/>
    <d v="2011-06-23T00:00:00"/>
    <d v="2011-08-23T00:00:00"/>
    <n v="2011"/>
    <n v="6"/>
    <n v="0"/>
    <s v="The Contemporary Ceramic Society (H.K.)"/>
    <s v="n.a."/>
    <s v="n.a"/>
    <s v="n.a"/>
    <s v="n.a"/>
    <s v="n.a"/>
    <s v="n.a"/>
    <s v="n.a"/>
    <s v="n.a"/>
    <s v="n.a"/>
  </r>
  <r>
    <s v="1112"/>
    <s v="11120773"/>
    <m/>
    <n v="0"/>
    <s v="Local"/>
    <s v="本地 "/>
    <m/>
    <m/>
    <x v="369"/>
    <x v="369"/>
    <m/>
    <s v="GAL"/>
    <x v="211"/>
    <s v="Mixed Art-forms"/>
    <s v="綜合展"/>
    <s v="n.a."/>
    <s v="n.a."/>
    <s v="Selected Works by Gallery Artists"/>
    <s v="n.a"/>
    <s v="Selected Works by Gallery Artists"/>
    <s v="n.a."/>
    <s v="n.a."/>
    <d v="2011-09-06T00:00:00"/>
    <s v="9999"/>
    <n v="2011"/>
    <n v="9"/>
    <n v="99"/>
    <s v="n.a"/>
    <s v="n.a"/>
    <s v="n.a"/>
    <s v="n.a"/>
    <s v="n.a"/>
    <s v="n.a"/>
    <s v="n.a"/>
    <s v="n.a"/>
    <s v="n.a"/>
    <s v="n.a"/>
  </r>
  <r>
    <s v="1112"/>
    <s v="11120774"/>
    <m/>
    <n v="0"/>
    <s v="Local"/>
    <s v="本地 "/>
    <m/>
    <m/>
    <x v="369"/>
    <x v="369"/>
    <m/>
    <s v="GAL"/>
    <x v="211"/>
    <s v="Mixed Media and Installation"/>
    <s v="混合媒介及裝置"/>
    <s v="n.a."/>
    <s v="n.a."/>
    <s v="One million years by Tohru Matsushita"/>
    <s v="n.a"/>
    <s v="One million years by Tohru Matsushita"/>
    <s v="n.a."/>
    <s v="n.a."/>
    <d v="2011-11-26T00:00:00"/>
    <s v="9999"/>
    <n v="2011"/>
    <n v="11"/>
    <n v="99"/>
    <s v="n.a"/>
    <s v="n.a"/>
    <s v="n.a"/>
    <s v="n.a"/>
    <s v="n.a"/>
    <s v="n.a"/>
    <s v="Tohru Matsushita"/>
    <s v="n.a"/>
    <s v="n.a"/>
    <s v="n.a"/>
  </r>
  <r>
    <s v="1112"/>
    <s v="11120776"/>
    <m/>
    <n v="0"/>
    <s v="Local"/>
    <s v="本地 "/>
    <m/>
    <m/>
    <x v="106"/>
    <x v="45"/>
    <m/>
    <s v="ART"/>
    <x v="39"/>
    <s v="Mixed Media and Installation"/>
    <s v="混合媒介及裝置"/>
    <s v="n.a."/>
    <s v="n.a."/>
    <s v="Shift Installation"/>
    <s v="n.a"/>
    <s v="Shift Installation"/>
    <s v="n.a."/>
    <s v="n.a."/>
    <d v="2011-03-29T00:00:00"/>
    <d v="2011-05-07T00:00:00"/>
    <n v="2011"/>
    <n v="3"/>
    <n v="0"/>
    <s v="n.a"/>
    <s v="n.a"/>
    <s v="n.a"/>
    <s v="n.a"/>
    <s v="n.a"/>
    <s v="n.a"/>
    <s v="Magdalen WONG"/>
    <s v="n.a"/>
    <s v="n.a"/>
    <s v="n.a"/>
  </r>
  <r>
    <s v="1112"/>
    <s v="11120777"/>
    <m/>
    <n v="0"/>
    <s v="Local"/>
    <s v="本地 "/>
    <m/>
    <m/>
    <x v="106"/>
    <x v="45"/>
    <m/>
    <s v="ART"/>
    <x v="39"/>
    <s v="Photography"/>
    <s v="攝影"/>
    <s v="n.a."/>
    <s v="n.a."/>
    <s v="Scenes and Traces of a Fall - The Berlin Wall in the eyes of photographers"/>
    <s v="n.a"/>
    <s v="Scenes and Traces of a Fall - The Berlin Wall in the eyes of photographers"/>
    <s v="n.a."/>
    <s v="n.a."/>
    <d v="2011-07-27T00:00:00"/>
    <d v="2011-09-17T00:00:00"/>
    <n v="2011"/>
    <n v="7"/>
    <n v="0"/>
    <s v="n.a"/>
    <s v="n.a"/>
    <s v="n.a"/>
    <s v="n.a"/>
    <s v="n.a"/>
    <s v="n.a"/>
    <s v="Matthias Harder"/>
    <s v="n.a"/>
    <s v="n.a"/>
    <s v="n.a"/>
  </r>
  <r>
    <s v="1112"/>
    <s v="11120780"/>
    <m/>
    <n v="0"/>
    <s v="Local"/>
    <s v="本地 "/>
    <m/>
    <m/>
    <x v="396"/>
    <x v="396"/>
    <m/>
    <s v="FC"/>
    <x v="127"/>
    <s v="n.a."/>
    <s v="n.a."/>
    <s v="n.a."/>
    <s v="n.a."/>
    <s v="North South East West"/>
    <s v="北南東西"/>
    <s v="北南東西"/>
    <s v="n.a."/>
    <s v="n.a."/>
    <d v="2011-05-12T00:00:00"/>
    <d v="2011-05-28T00:00:00"/>
    <n v="2011"/>
    <n v="5"/>
    <n v="0"/>
    <s v="n.a"/>
    <s v="n.a"/>
    <s v="n.a"/>
    <s v="n.a"/>
    <s v="n.a"/>
    <s v="n.a"/>
    <s v="CHAN So Mei, Alexander Krusper"/>
    <s v="陳素媚、Alexander Krusper"/>
    <s v="n.a"/>
    <s v="n.a"/>
  </r>
  <r>
    <s v="1112"/>
    <s v="11120781"/>
    <m/>
    <n v="0"/>
    <s v="Local"/>
    <s v="本地 "/>
    <m/>
    <m/>
    <x v="396"/>
    <x v="396"/>
    <m/>
    <s v="FC"/>
    <x v="127"/>
    <s v="Photography"/>
    <s v="攝影"/>
    <s v="n.a."/>
    <s v="n.a."/>
    <s v="NY 10048: Photographs of the World Trade Center from the early 1990s"/>
    <s v="紐約郵政編碼10048：九十年代初的世貿大樓"/>
    <s v="紐約郵政編碼10048：九十年代初的世貿大樓"/>
    <s v="n.a."/>
    <s v="n.a."/>
    <d v="2011-09-02T00:00:00"/>
    <d v="2011-09-15T00:00:00"/>
    <n v="2011"/>
    <n v="9"/>
    <n v="0"/>
    <s v="n.a"/>
    <s v="n.a"/>
    <s v="n.a"/>
    <s v="n.a"/>
    <s v="n.a"/>
    <s v="n.a"/>
    <s v="n.a"/>
    <s v="n.a"/>
    <s v="n.a"/>
    <s v="n.a"/>
  </r>
  <r>
    <s v="1112"/>
    <s v="11120782"/>
    <m/>
    <n v="0"/>
    <s v="Local"/>
    <s v="本地 "/>
    <m/>
    <m/>
    <x v="396"/>
    <x v="396"/>
    <m/>
    <s v="FC"/>
    <x v="127"/>
    <s v="Painting"/>
    <s v="繪畫"/>
    <s v="n.a."/>
    <s v="n.a."/>
    <s v="SoloArt Exhibition by Winnie Davies"/>
    <s v="蕭愛冰個展"/>
    <s v="蕭愛冰個展"/>
    <s v="n.a."/>
    <s v="n.a."/>
    <d v="2011-09-20T00:00:00"/>
    <d v="2011-10-06T00:00:00"/>
    <n v="2011"/>
    <n v="9"/>
    <n v="0"/>
    <s v="n.a"/>
    <s v="n.a"/>
    <s v="n.a"/>
    <s v="n.a"/>
    <s v="n.a"/>
    <s v="n.a"/>
    <s v="Winnie Davies"/>
    <s v="蕭愛冰"/>
    <s v="n.a"/>
    <s v="n.a"/>
  </r>
  <r>
    <s v="1112"/>
    <s v="11120783"/>
    <m/>
    <n v="0"/>
    <s v="Local"/>
    <s v="本地 "/>
    <m/>
    <m/>
    <x v="396"/>
    <x v="396"/>
    <m/>
    <s v="FC"/>
    <x v="127"/>
    <s v="Painting"/>
    <s v="繪畫"/>
    <s v="n.a."/>
    <s v="n.a."/>
    <s v="Draw n sk8"/>
    <s v="滑一滑"/>
    <s v="滑一滑"/>
    <s v="n.a."/>
    <s v="n.a."/>
    <d v="2011-10-10T00:00:00"/>
    <d v="2011-10-27T00:00:00"/>
    <n v="2011"/>
    <n v="10"/>
    <n v="0"/>
    <s v="n.a"/>
    <s v="n.a"/>
    <s v="n.a"/>
    <s v="n.a"/>
    <s v="n.a"/>
    <s v="n.a"/>
    <s v="n.a"/>
    <s v="n.a"/>
    <s v="n.a"/>
    <s v="n.a"/>
  </r>
  <r>
    <s v="1112"/>
    <s v="11120784"/>
    <m/>
    <n v="0"/>
    <s v="Local"/>
    <s v="本地 "/>
    <m/>
    <m/>
    <x v="486"/>
    <x v="478"/>
    <m/>
    <s v="FC"/>
    <x v="252"/>
    <s v="Painting"/>
    <s v="繪畫"/>
    <s v="n.a."/>
    <s v="n.a."/>
    <s v="Humanscape, works by Louise Lee 2011"/>
    <s v="人景"/>
    <s v="人景"/>
    <s v="n.a."/>
    <s v="n.a."/>
    <d v="2011-11-01T00:00:00"/>
    <d v="2011-11-10T00:00:00"/>
    <n v="2011"/>
    <n v="11"/>
    <n v="0"/>
    <s v="n.a"/>
    <s v="n.a"/>
    <s v="n.a"/>
    <s v="n.a"/>
    <s v="n.a"/>
    <s v="n.a"/>
    <s v="Louise LEE"/>
    <s v="李碧慧"/>
    <s v="n.a"/>
    <s v="n.a"/>
  </r>
  <r>
    <s v="1112"/>
    <s v="11120788"/>
    <m/>
    <n v="0"/>
    <s v="Local"/>
    <s v="本地 "/>
    <m/>
    <m/>
    <x v="13"/>
    <x v="11"/>
    <m/>
    <s v="SCH"/>
    <x v="7"/>
    <s v="Painting"/>
    <s v="繪畫"/>
    <s v="n.a."/>
    <s v="n.a."/>
    <s v="My Three Friends: Paintings by Lu Chen, Zhou Sicong and Shi Hu"/>
    <s v="吾三知己：盧沉、周思聰及石虎繪畫"/>
    <s v="吾三知己：盧沉、周思聰及石虎繪畫"/>
    <s v="n.a."/>
    <s v="n.a."/>
    <d v="2011-01-21T00:00:00"/>
    <d v="2011-04-26T00:00:00"/>
    <n v="2011"/>
    <n v="1"/>
    <n v="0"/>
    <s v="University Museum and Art Gallery, The University of Hong Kong"/>
    <s v="香港大學美術博物館"/>
    <s v="n.a"/>
    <s v="n.a"/>
    <s v="n.a"/>
    <s v="n.a"/>
    <s v="Lu Chen, Zhou Sicong, Shi Hu"/>
    <s v="盧沉、周思聰、石虎"/>
    <s v="n.a"/>
    <s v="n.a"/>
  </r>
  <r>
    <s v="1112"/>
    <s v="11120790"/>
    <m/>
    <n v="0"/>
    <s v="Local"/>
    <s v="本地 "/>
    <m/>
    <m/>
    <x v="13"/>
    <x v="11"/>
    <m/>
    <s v="SCH"/>
    <x v="7"/>
    <s v="Painting"/>
    <s v="繪畫"/>
    <s v="n.a."/>
    <s v="n.a."/>
    <s v="Home-made Colours: Inaugural Exhibition of the Hong Kong Oil Painting Research Society"/>
    <s v="色彩與家園：香港油畫研究會首展"/>
    <s v="色彩與家園：香港油畫研究會首展"/>
    <s v="n.a."/>
    <s v="n.a."/>
    <d v="2011-03-25T00:00:00"/>
    <d v="2011-06-26T00:00:00"/>
    <n v="2011"/>
    <n v="3"/>
    <n v="0"/>
    <s v="University Museum and Art Gallery, The University of Hong Kong; Hong Kong Oil Painting Research Society"/>
    <s v="香港大學美術博物館、香港油畫研究會"/>
    <s v="n.a"/>
    <s v="n.a"/>
    <s v="Anita Yin-fong WONG"/>
    <s v="黃燕芳"/>
    <s v="n.a"/>
    <s v="n.a"/>
    <s v="n.a"/>
    <s v="n.a"/>
  </r>
  <r>
    <s v="1112"/>
    <s v="11120791"/>
    <m/>
    <n v="0"/>
    <s v="Local"/>
    <s v="本地 "/>
    <m/>
    <m/>
    <x v="13"/>
    <x v="11"/>
    <m/>
    <s v="SCH"/>
    <x v="7"/>
    <s v="Painting"/>
    <s v="繪畫"/>
    <s v="n.a."/>
    <s v="n.a."/>
    <s v="Dance Melodies in Colours Paintings by Lalan"/>
    <s v="神韻舞色：謝景蘭繪畫"/>
    <s v="神韻舞色：謝景蘭繪畫"/>
    <s v="n.a."/>
    <s v="n.a."/>
    <d v="2011-05-25T00:00:00"/>
    <d v="2011-08-10T00:00:00"/>
    <n v="2011"/>
    <n v="5"/>
    <n v="0"/>
    <s v="University Museum and Art Gallery, The University of Hong Kong; Consulate General of France in Hong Kong and Macau"/>
    <s v="香港大學美術博物館、法國駐港澳總領事館"/>
    <s v="University of Hong Kong Museum Society"/>
    <s v="香港大學博物館學會"/>
    <s v="Anita Yin-fong WONG"/>
    <s v="黃燕芳"/>
    <s v="XIE Jinglan"/>
    <s v="謝景蘭"/>
    <s v="n.a"/>
    <s v="n.a"/>
  </r>
  <r>
    <s v="1112"/>
    <s v="11120792"/>
    <m/>
    <n v="0"/>
    <s v="Local"/>
    <s v="本地 "/>
    <m/>
    <m/>
    <x v="13"/>
    <x v="11"/>
    <m/>
    <s v="SCH"/>
    <x v="7"/>
    <s v="Photography"/>
    <s v="攝影"/>
    <s v="n.a."/>
    <s v="n.a."/>
    <s v="The Road to 1911: A Visual History"/>
    <s v="大道之行 : 紀念辛亥革命一百周年影像展"/>
    <s v="大道之行 : 紀念辛亥革命一百周年影像展"/>
    <s v="n.a."/>
    <s v="n.a."/>
    <d v="2011-08-30T00:00:00"/>
    <d v="2011-10-04T00:00:00"/>
    <n v="2011"/>
    <n v="8"/>
    <n v="0"/>
    <s v="Journalism and Media Studies Centre; University Museum and Art Gallery, The University of Hong Kong"/>
    <s v="香港大學新聞及傳媒研究中心、香港大學美術博物館"/>
    <s v="Beijing World Art Museum"/>
    <s v="北京中華世紀壇世界藝術館"/>
    <s v="n.a"/>
    <s v="n.a"/>
    <s v="n.a"/>
    <s v="n.a"/>
    <s v="n.a"/>
    <s v="n.a"/>
  </r>
  <r>
    <s v="1112"/>
    <s v="11120793"/>
    <m/>
    <n v="0"/>
    <s v="Local"/>
    <s v="本地 "/>
    <m/>
    <m/>
    <x v="13"/>
    <x v="11"/>
    <m/>
    <s v="SCH"/>
    <x v="7"/>
    <s v="Photography"/>
    <s v="攝影"/>
    <s v="n.a."/>
    <s v="n.a."/>
    <s v="Celebrations! Photographic works by members of the HKU Museum Society"/>
    <s v="世紀繽紛：香港大學博物館學會會員攝影作品"/>
    <s v="世紀繽紛：香港大學博物館學會會員攝影作品"/>
    <s v="n.a."/>
    <s v="n.a."/>
    <d v="2011-10-12T00:00:00"/>
    <d v="2011-11-15T00:00:00"/>
    <n v="2011"/>
    <n v="10"/>
    <n v="0"/>
    <s v="University Museum and Art Gallery of The University of Hong Kong; University of Hong Kong Museum Society"/>
    <s v="香港大學美術博物館、香港大學博物館學會"/>
    <s v="n.a"/>
    <s v="n.a"/>
    <s v="n.a"/>
    <s v="n.a"/>
    <s v="n.a"/>
    <s v="n.a"/>
    <s v="n.a"/>
    <s v="n.a"/>
  </r>
  <r>
    <s v="1112"/>
    <s v="11120794"/>
    <m/>
    <n v="0"/>
    <s v="Local"/>
    <s v="本地 "/>
    <m/>
    <m/>
    <x v="13"/>
    <x v="11"/>
    <m/>
    <s v="SCH"/>
    <x v="7"/>
    <s v="Others"/>
    <s v="其他"/>
    <s v="n.a."/>
    <s v="n.a."/>
    <s v="Early Hong Kong Travel (1880-1939): The Hongkong and Shanghai Hotels, Limited, Benjamin W. Yim and Louis Vuitton Collections"/>
    <s v="香港早期旅遊 (一八八零 ─ 一九三九)：香港上海大酒店有限公司、嚴穎及路易威登藏品"/>
    <s v="香港早期旅遊 (一八八零 ─ 一九三九)：香港上海大酒店有限公司、嚴穎及路易威登藏品"/>
    <s v="n.a."/>
    <s v="n.a."/>
    <d v="2011-09-07T00:00:00"/>
    <d v="2011-11-27T00:00:00"/>
    <n v="2011"/>
    <n v="9"/>
    <n v="0"/>
    <s v="University Museum and Art Gallery, The University of Hong Kong"/>
    <s v="香港大學美術博物館"/>
    <s v="n.a"/>
    <s v="n.a"/>
    <s v="n.a"/>
    <s v="n.a"/>
    <s v="n.a"/>
    <s v="n.a"/>
    <s v="n.a"/>
    <s v="n.a"/>
  </r>
  <r>
    <s v="1112"/>
    <s v="11120798"/>
    <m/>
    <n v="0"/>
    <s v="Local"/>
    <s v="本地 "/>
    <m/>
    <m/>
    <x v="113"/>
    <x v="28"/>
    <m/>
    <s v="GAL"/>
    <x v="22"/>
    <s v="Photography"/>
    <s v="攝影"/>
    <s v="n.a."/>
    <s v="n.a."/>
    <s v="DESTINY: Solo Exhibition by Zhou Jin Hua"/>
    <s v="《命運》周金華個人展覽"/>
    <s v="《命運》周金華個人展覽"/>
    <s v="n.a."/>
    <s v="n.a."/>
    <d v="2011-04-08T00:00:00"/>
    <d v="2011-05-09T00:00:00"/>
    <n v="2011"/>
    <n v="4"/>
    <n v="0"/>
    <s v="n.a"/>
    <s v="n.a"/>
    <s v="n.a"/>
    <s v="n.a"/>
    <s v="n.a"/>
    <s v="n.a"/>
    <s v="n.a"/>
    <s v="n.a"/>
    <s v="n.a"/>
    <s v="n.a"/>
  </r>
  <r>
    <s v="1112"/>
    <s v="11120799"/>
    <m/>
    <n v="0"/>
    <s v="Local"/>
    <s v="本地 "/>
    <m/>
    <m/>
    <x v="113"/>
    <x v="28"/>
    <m/>
    <s v="GAL"/>
    <x v="22"/>
    <s v="Painting"/>
    <s v="繪畫"/>
    <s v="n.a."/>
    <s v="n.a."/>
    <s v="Memories of China"/>
    <s v="中國的記憶"/>
    <s v="中國的記憶"/>
    <s v="n.a."/>
    <s v="n.a."/>
    <d v="2011-05-12T00:00:00"/>
    <d v="2011-06-11T00:00:00"/>
    <n v="2011"/>
    <n v="5"/>
    <n v="0"/>
    <s v="n.a"/>
    <s v="n.a"/>
    <s v="n.a"/>
    <s v="n.a"/>
    <s v="n.a"/>
    <s v="n.a"/>
    <s v="ZHU Yi Yong"/>
    <s v="朱毅勇"/>
    <s v="n.a"/>
    <s v="n.a"/>
  </r>
  <r>
    <s v="1112"/>
    <s v="11120800"/>
    <m/>
    <n v="0"/>
    <s v="Local"/>
    <s v="本地 "/>
    <m/>
    <m/>
    <x v="113"/>
    <x v="28"/>
    <m/>
    <s v="GAL"/>
    <x v="22"/>
    <s v="Mixed Media and Installation"/>
    <s v="混合媒介及裝置"/>
    <s v="n.a."/>
    <s v="n.a."/>
    <s v="Phantom Metropolis - Solo by Yang Yongliang"/>
    <s v="《蜃市》－楊泳梁個人展覽"/>
    <s v="《蜃市》－楊泳梁個人展覽"/>
    <s v="n.a."/>
    <s v="n.a."/>
    <d v="2011-09-01T00:00:00"/>
    <d v="2011-10-08T00:00:00"/>
    <n v="2011"/>
    <n v="9"/>
    <n v="0"/>
    <s v="n.a"/>
    <s v="n.a"/>
    <s v="n.a"/>
    <s v="n.a"/>
    <s v="n.a"/>
    <s v="n.a"/>
    <s v="YANG Yongliang"/>
    <s v="楊泳梁"/>
    <s v="n.a"/>
    <s v="n.a"/>
  </r>
  <r>
    <s v="1112"/>
    <s v="11120801"/>
    <m/>
    <n v="0"/>
    <s v="Local"/>
    <s v="本地 "/>
    <m/>
    <m/>
    <x v="113"/>
    <x v="28"/>
    <m/>
    <s v="GAL"/>
    <x v="22"/>
    <s v="Painting"/>
    <s v="繪畫"/>
    <s v="n.a."/>
    <s v="n.a."/>
    <s v="The Garden in the Mirror - Solo Exhibition by Shuai Mei"/>
    <s v="鏡花園－帥梅個人展覽"/>
    <s v="鏡花園－帥梅個人展覽"/>
    <s v="n.a."/>
    <s v="n.a."/>
    <d v="2011-11-18T00:00:00"/>
    <d v="2011-12-03T00:00:00"/>
    <n v="2011"/>
    <n v="11"/>
    <n v="0"/>
    <s v="n.a"/>
    <s v="n.a"/>
    <s v="n.a"/>
    <s v="n.a"/>
    <s v="n.a"/>
    <s v="n.a"/>
    <s v="SHUAI Mei"/>
    <s v="帥梅"/>
    <s v="n.a"/>
    <s v="n.a"/>
  </r>
  <r>
    <s v="1112"/>
    <s v="11120803"/>
    <m/>
    <n v="0"/>
    <s v="Local"/>
    <s v="本地 "/>
    <m/>
    <m/>
    <x v="399"/>
    <x v="399"/>
    <m/>
    <s v="GAL"/>
    <x v="228"/>
    <s v="Painting"/>
    <s v="繪畫"/>
    <s v="Photography"/>
    <s v="攝影"/>
    <s v="Figures in a Landscape"/>
    <s v="n.a"/>
    <s v="Figures in a Landscape"/>
    <s v="n.a."/>
    <s v="n.a."/>
    <d v="2011-04-01T00:00:00"/>
    <d v="2011-05-14T00:00:00"/>
    <n v="2011"/>
    <n v="4"/>
    <n v="0"/>
    <s v="n.a"/>
    <s v="n.a"/>
    <s v="n.a"/>
    <s v="n.a"/>
    <s v="n.a"/>
    <s v="n.a"/>
    <s v="Cecily Brown, Glenn Brown, Roe Ethridge, Jeff Koons, Roy Lichtenstein, Richard Phillips, Richard Prince"/>
    <s v="n.a"/>
    <s v="n.a"/>
    <s v="n.a"/>
  </r>
  <r>
    <s v="1112"/>
    <s v="11120804"/>
    <m/>
    <n v="0"/>
    <s v="Local"/>
    <s v="本地 "/>
    <m/>
    <m/>
    <x v="399"/>
    <x v="399"/>
    <m/>
    <s v="GAL"/>
    <x v="228"/>
    <s v="Photography"/>
    <s v="攝影"/>
    <s v="n.a."/>
    <s v="n.a."/>
    <s v="Richard Prince"/>
    <s v="n.a"/>
    <s v="Richard Prince"/>
    <s v="n.a."/>
    <s v="n.a."/>
    <d v="2011-05-24T00:00:00"/>
    <d v="2011-08-27T00:00:00"/>
    <n v="2011"/>
    <n v="5"/>
    <n v="0"/>
    <s v="n.a"/>
    <s v="n.a"/>
    <s v="n.a"/>
    <s v="n.a"/>
    <s v="n.a"/>
    <s v="n.a"/>
    <s v="Richard Prince"/>
    <s v="n.a"/>
    <s v="n.a"/>
    <s v="n.a"/>
  </r>
  <r>
    <s v="1112"/>
    <s v="11120805"/>
    <m/>
    <n v="0"/>
    <s v="Local"/>
    <s v="本地 "/>
    <m/>
    <m/>
    <x v="399"/>
    <x v="399"/>
    <m/>
    <s v="GAL"/>
    <x v="228"/>
    <s v="Painting"/>
    <s v="繪畫"/>
    <s v="n.a."/>
    <s v="n.a."/>
    <s v="Zeng Fanzhi"/>
    <s v="曾梵志"/>
    <s v="曾梵志"/>
    <s v="n.a."/>
    <s v="n.a."/>
    <d v="2011-09-24T00:00:00"/>
    <d v="2011-11-05T00:00:00"/>
    <n v="2011"/>
    <n v="9"/>
    <n v="0"/>
    <s v="n.a"/>
    <s v="n.a"/>
    <s v="n.a"/>
    <s v="n.a"/>
    <s v="n.a"/>
    <s v="n.a"/>
    <s v="ZENG Fanzhi"/>
    <s v="曾梵志"/>
    <s v="n.a"/>
    <s v="n.a"/>
  </r>
  <r>
    <s v="1112"/>
    <s v="11120806"/>
    <m/>
    <n v="0"/>
    <s v="Local"/>
    <s v="本地 "/>
    <m/>
    <m/>
    <x v="399"/>
    <x v="399"/>
    <m/>
    <s v="GAL"/>
    <x v="228"/>
    <s v="Painting"/>
    <s v="繪畫"/>
    <s v="n.a."/>
    <s v="n.a."/>
    <s v="Landscapes in the Chinese Style"/>
    <s v="n.a"/>
    <s v="Landscapes in the Chinese Style"/>
    <s v="n.a."/>
    <s v="n.a."/>
    <d v="2011-11-12T00:00:00"/>
    <d v="2011-12-22T00:00:00"/>
    <n v="2011"/>
    <n v="11"/>
    <n v="0"/>
    <s v="n.a"/>
    <s v="n.a"/>
    <s v="n.a"/>
    <s v="n.a"/>
    <s v="n.a"/>
    <s v="n.a"/>
    <s v="Roy Lichtenstein"/>
    <s v="n.a"/>
    <s v="n.a"/>
    <s v="n.a"/>
  </r>
  <r>
    <s v="1112"/>
    <s v="11120808"/>
    <m/>
    <n v="0"/>
    <s v="Local"/>
    <s v="本地 "/>
    <m/>
    <m/>
    <x v="163"/>
    <x v="456"/>
    <m/>
    <s v="SCH"/>
    <x v="117"/>
    <s v="Mixed Art-forms"/>
    <s v="綜合展"/>
    <s v="n.a."/>
    <s v="n.a."/>
    <s v="A Fine Line"/>
    <s v="n.a"/>
    <s v="A Fine Line"/>
    <s v="n.a."/>
    <s v="n.a."/>
    <d v="2011-04-08T00:00:00"/>
    <d v="2011-05-15T00:00:00"/>
    <n v="2011"/>
    <n v="4"/>
    <n v="0"/>
    <s v="n.a"/>
    <s v="n.a"/>
    <s v="n.a"/>
    <s v="n.a"/>
    <s v="n.a"/>
    <s v="n.a"/>
    <s v="Guyun Hur, Hilary White"/>
    <s v="n.a"/>
    <s v="n.a"/>
    <s v="n.a"/>
  </r>
  <r>
    <s v="1112"/>
    <s v="11120809"/>
    <m/>
    <n v="0"/>
    <s v="Local"/>
    <s v="本地 "/>
    <m/>
    <m/>
    <x v="163"/>
    <x v="456"/>
    <m/>
    <s v="SCH"/>
    <x v="117"/>
    <s v="Others"/>
    <s v="其他"/>
    <s v="n.a."/>
    <s v="n.a."/>
    <s v="The Mechanics of Invention"/>
    <s v="n.a"/>
    <s v="The Mechanics of Invention"/>
    <s v="n.a."/>
    <s v="n.a."/>
    <d v="2011-08-26T00:00:00"/>
    <d v="2011-11-19T00:00:00"/>
    <n v="2011"/>
    <n v="8"/>
    <n v="0"/>
    <s v="n.a"/>
    <s v="n.a"/>
    <s v="n.a"/>
    <s v="n.a"/>
    <s v="n.a"/>
    <s v="n.a"/>
    <s v="Yeondoo Jung"/>
    <s v="n.a"/>
    <s v="n.a"/>
    <s v="n.a"/>
  </r>
  <r>
    <s v="1112"/>
    <s v="11120810"/>
    <m/>
    <n v="0"/>
    <s v="Local"/>
    <s v="本地 "/>
    <m/>
    <m/>
    <x v="487"/>
    <x v="456"/>
    <m/>
    <s v="SCH"/>
    <x v="117"/>
    <s v="Photography"/>
    <s v="攝影"/>
    <s v="n.a."/>
    <s v="n.a."/>
    <s v="An Area of Beginnings: A SCAD Documentation of Sham Shui Po"/>
    <s v="n.a"/>
    <s v="An Area of Beginnings: A SCAD Documentation of Sham Shui Po"/>
    <s v="n.a."/>
    <s v="n.a."/>
    <d v="2011-05-01T00:00:00"/>
    <d v="2011-05-31T00:00:00"/>
    <n v="2011"/>
    <n v="5"/>
    <n v="0"/>
    <s v="n.a"/>
    <s v="n.a"/>
    <s v="n.a"/>
    <s v="n.a"/>
    <s v="n.a"/>
    <s v="n.a"/>
    <s v="Skott Chandler, David Greer, Andrew Hefter, James Jackman, Greer R. Muldowney, Andrew Michael Phillips, Charlotte Shuber, J. Michelle Strickling, Jessica Rae Zeigler"/>
    <s v="n.a"/>
    <s v="n.a"/>
    <s v="n.a"/>
  </r>
  <r>
    <s v="1112"/>
    <s v="11120811"/>
    <m/>
    <n v="0"/>
    <s v="Local"/>
    <s v="本地 "/>
    <m/>
    <m/>
    <x v="487"/>
    <x v="456"/>
    <m/>
    <s v="SCH"/>
    <x v="117"/>
    <s v="Photography"/>
    <s v="攝影"/>
    <s v="n.a."/>
    <s v="n.a."/>
    <s v="Oceana"/>
    <s v="n.a"/>
    <s v="Oceana"/>
    <s v="n.a."/>
    <s v="n.a."/>
    <d v="2011-09-08T00:00:00"/>
    <d v="2011-11-25T00:00:00"/>
    <n v="2011"/>
    <n v="9"/>
    <n v="0"/>
    <s v="n.a"/>
    <s v="n.a"/>
    <s v="n.a"/>
    <s v="n.a"/>
    <s v="n.a"/>
    <s v="n.a"/>
    <s v="Lisa M. Robinson"/>
    <s v="n.a"/>
    <s v="n.a"/>
    <s v="n.a"/>
  </r>
  <r>
    <s v="1112"/>
    <s v="11120814"/>
    <m/>
    <n v="0"/>
    <s v="Local"/>
    <s v="本地 "/>
    <m/>
    <m/>
    <x v="394"/>
    <x v="479"/>
    <m/>
    <s v="BUSS"/>
    <x v="180"/>
    <s v="Painting"/>
    <s v="繪畫"/>
    <s v="Mixed Media and Installation"/>
    <s v="混合媒介及裝置"/>
    <s v="Fantasy Islands"/>
    <s v="《夢幻島》藝術聯展"/>
    <s v="《夢幻島》藝術聯展"/>
    <s v="n.a."/>
    <s v="n.a."/>
    <d v="2011-10-07T00:00:00"/>
    <d v="2012-01-31T00:00:00"/>
    <n v="2011"/>
    <n v="10"/>
    <n v="0"/>
    <s v="n.a"/>
    <s v="n.a"/>
    <s v="n.a"/>
    <s v="n.a"/>
    <s v="n.a"/>
    <s v="n.a"/>
    <s v="Garin Nugroho, Eko, Tromarama, Bayu Widodo, Uji Handoko Eko Saputro (Hahan), Hendra (Hehe) Harsono, Haris Purnomo, Erwin Windu Pranata, Heri Dono"/>
    <s v="n.a"/>
    <s v="n.a"/>
    <s v="n.a"/>
  </r>
  <r>
    <s v="1112"/>
    <s v="11120816"/>
    <m/>
    <n v="0"/>
    <s v="Local"/>
    <s v="本地 "/>
    <m/>
    <m/>
    <x v="488"/>
    <x v="480"/>
    <m/>
    <s v="OTHERS"/>
    <x v="253"/>
    <s v="Mixed Art-forms"/>
    <s v="綜合展"/>
    <s v="n.a."/>
    <s v="n.a."/>
    <s v="Stalls on Street - Craftsman's Stall"/>
    <s v="開檔喇－街邊檔展覽"/>
    <s v="開檔喇－街邊檔展覽"/>
    <s v="n.a."/>
    <s v="n.a."/>
    <d v="2011-02-17T00:00:00"/>
    <d v="2011-05-01T00:00:00"/>
    <n v="2011"/>
    <n v="2"/>
    <n v="0"/>
    <s v="n.a"/>
    <s v="n.a"/>
    <s v="n.a"/>
    <s v="n.a"/>
    <s v="n.a"/>
    <s v="n.a"/>
    <s v="n.a"/>
    <s v="n.a"/>
    <s v="n.a"/>
    <s v="n.a"/>
  </r>
  <r>
    <s v="1112"/>
    <s v="11120817"/>
    <m/>
    <n v="0"/>
    <s v="Local"/>
    <s v="本地 "/>
    <m/>
    <m/>
    <x v="488"/>
    <x v="480"/>
    <m/>
    <s v="OTHERS"/>
    <x v="253"/>
    <s v="Mixed Art-forms"/>
    <s v="綜合展"/>
    <s v="n.a."/>
    <s v="n.a."/>
    <s v="Toys for kids, toys for sharing - an exhibition of games in our childhood"/>
    <s v="童玩 ‧ 同玩－兒時玩意展覽"/>
    <s v="童玩 ‧ 同玩－兒時玩意展覽"/>
    <s v="n.a."/>
    <s v="n.a."/>
    <d v="2011-07-25T00:00:00"/>
    <d v="2011-10-01T00:00:00"/>
    <n v="2011"/>
    <n v="7"/>
    <n v="0"/>
    <s v="n.a"/>
    <s v="n.a"/>
    <s v="n.a"/>
    <s v="n.a"/>
    <s v="n.a"/>
    <s v="n.a"/>
    <s v="n.a"/>
    <s v="n.a"/>
    <s v="n.a"/>
    <s v="n.a"/>
  </r>
  <r>
    <s v="1112"/>
    <s v="11120818"/>
    <m/>
    <n v="0"/>
    <s v="Local"/>
    <s v="本地 "/>
    <m/>
    <m/>
    <x v="489"/>
    <x v="481"/>
    <m/>
    <s v="GAL"/>
    <x v="254"/>
    <s v="Painting"/>
    <s v="繪畫"/>
    <s v="n.a."/>
    <s v="n.a."/>
    <s v="A Special Selection of Works From Impressionism to Modern Art"/>
    <s v="罕有珍藏作－印象派至現代藝術"/>
    <s v="罕有珍藏作－印象派至現代藝術"/>
    <s v="n.a."/>
    <s v="n.a."/>
    <d v="2011-04-02T00:00:00"/>
    <d v="2011-05-14T00:00:00"/>
    <n v="2011"/>
    <n v="4"/>
    <n v="0"/>
    <s v="n.a"/>
    <s v="n.a"/>
    <s v="n.a"/>
    <s v="n.a"/>
    <s v="n.a"/>
    <s v="n.a"/>
    <s v="Guillaumin, Pissarro, Picabia, Magritte, Max Ernst, Matta, Léger, Jawlensky, Picasso"/>
    <s v="基約曼、畢沙羅、畢卡比亞、馬格利特、恩斯特、馬塔、萊熱、約倫斯基、畢加索"/>
    <s v="n.a"/>
    <s v="n.a"/>
  </r>
  <r>
    <s v="1112"/>
    <s v="11120819"/>
    <m/>
    <n v="0"/>
    <s v="Local"/>
    <s v="本地 "/>
    <m/>
    <m/>
    <x v="489"/>
    <x v="481"/>
    <m/>
    <s v="GAL"/>
    <x v="254"/>
    <s v="Painting"/>
    <s v="繪畫"/>
    <s v="n.a."/>
    <s v="n.a."/>
    <s v="Aura of Disappearance"/>
    <s v="消失的氛圍"/>
    <s v="消失的氛圍"/>
    <s v="n.a."/>
    <s v="n.a."/>
    <d v="2011-05-25T00:00:00"/>
    <d v="2011-08-31T00:00:00"/>
    <n v="2011"/>
    <n v="5"/>
    <n v="0"/>
    <s v="n.a"/>
    <s v="n.a"/>
    <s v="n.a"/>
    <s v="n.a"/>
    <s v="n.a"/>
    <s v="n.a"/>
    <s v="ZHANG Huan"/>
    <s v="張洹"/>
    <s v="n.a"/>
    <s v="n.a"/>
  </r>
  <r>
    <s v="1112"/>
    <s v="11120820"/>
    <m/>
    <n v="0"/>
    <s v="Local"/>
    <s v="本地 "/>
    <m/>
    <m/>
    <x v="489"/>
    <x v="481"/>
    <m/>
    <s v="GAL"/>
    <x v="254"/>
    <s v="Mixed Art-forms"/>
    <s v="綜合展"/>
    <s v="n.a."/>
    <s v="n.a."/>
    <s v="Autumn Show"/>
    <s v="n.a"/>
    <s v="Autumn Show"/>
    <s v="n.a."/>
    <s v="n.a."/>
    <d v="2011-09-29T00:00:00"/>
    <d v="2011-10-05T00:00:00"/>
    <n v="2011"/>
    <n v="9"/>
    <n v="0"/>
    <s v="n.a"/>
    <s v="n.a"/>
    <s v="n.a"/>
    <s v="n.a"/>
    <s v="n.a"/>
    <s v="n.a"/>
    <s v="Chu Teh-Chun, Hans Hartung, Callum Innes, Fernand Léger, Yoshitomo Nara, Irving Penn, Pierre Soulages, Zhang Huan"/>
    <s v="n.a"/>
    <s v="n.a"/>
    <s v="n.a"/>
  </r>
  <r>
    <s v="1112"/>
    <s v="11120821"/>
    <m/>
    <n v="0"/>
    <s v="Local"/>
    <s v="本地 "/>
    <m/>
    <m/>
    <x v="489"/>
    <x v="481"/>
    <m/>
    <s v="GAL"/>
    <x v="254"/>
    <s v="Mixed Art-forms"/>
    <s v="綜合展"/>
    <s v="n.a."/>
    <s v="n.a."/>
    <s v="Winter Joy"/>
    <s v="n.a"/>
    <s v="Winter Joy"/>
    <s v="n.a."/>
    <s v="n.a."/>
    <d v="2011-12-16T00:00:00"/>
    <d v="2012-02-25T00:00:00"/>
    <n v="2011"/>
    <n v="12"/>
    <n v="0"/>
    <s v="n.a"/>
    <s v="n.a"/>
    <s v="n.a"/>
    <s v="n.a"/>
    <s v="n.a"/>
    <s v="n.a"/>
    <s v="Laurent Grasso, Yayoi Kusama, Mr., Yoshitomo Nara, Irving Penn"/>
    <s v="n.a"/>
    <s v="n.a"/>
    <s v="n.a"/>
  </r>
  <r>
    <s v="1112"/>
    <s v="11120824"/>
    <m/>
    <n v="0"/>
    <s v="Local"/>
    <s v="本地 "/>
    <m/>
    <m/>
    <x v="151"/>
    <x v="135"/>
    <m/>
    <s v="JCCAC"/>
    <x v="111"/>
    <s v="Photography"/>
    <s v="攝影"/>
    <s v="n.a."/>
    <s v="n.a."/>
    <s v="still sitting on the wall"/>
    <s v="長騎－區家耀個人作品展"/>
    <s v="長騎－區家耀個人作品展"/>
    <s v="n.a."/>
    <s v="n.a."/>
    <d v="2011-04-02T00:00:00"/>
    <d v="2011-04-24T00:00:00"/>
    <n v="2011"/>
    <n v="4"/>
    <n v="0"/>
    <s v="n.a"/>
    <s v="n.a"/>
    <s v="n.a"/>
    <s v="n.a"/>
    <s v="n.a"/>
    <s v="n.a"/>
    <s v="Gavin AU"/>
    <s v="區家耀"/>
    <s v="n.a"/>
    <s v="n.a"/>
  </r>
  <r>
    <s v="1112"/>
    <s v="11120825"/>
    <m/>
    <n v="0"/>
    <s v="Local"/>
    <s v="本地 "/>
    <m/>
    <m/>
    <x v="475"/>
    <x v="482"/>
    <m/>
    <s v="BUSS"/>
    <x v="255"/>
    <s v="Photography"/>
    <s v="攝影"/>
    <s v="n.a."/>
    <s v="n.a."/>
    <s v="n.a"/>
    <s v="土地「公公」－公共空間攝影展"/>
    <s v="土地「公公」－公共空間攝影展"/>
    <s v="n.a."/>
    <s v="n.a."/>
    <d v="2011-03-28T00:00:00"/>
    <d v="2011-04-29T00:00:00"/>
    <n v="2011"/>
    <n v="3"/>
    <n v="0"/>
    <s v="n.a"/>
    <s v="n.a"/>
    <s v="n.a"/>
    <s v="n.a"/>
    <s v="n.a"/>
    <s v="n.a"/>
    <s v="n.a"/>
    <s v="陳淑嫻、鄭佩華、張國強、劉祖江、莫佩珊、黃嘉豪、錢佑"/>
    <s v="n.a"/>
    <s v="n.a"/>
  </r>
  <r>
    <s v="1112"/>
    <s v="11120826"/>
    <m/>
    <n v="0"/>
    <s v="Local"/>
    <s v="本地 "/>
    <m/>
    <m/>
    <x v="151"/>
    <x v="135"/>
    <m/>
    <s v="JCCAC"/>
    <x v="111"/>
    <s v="Photography"/>
    <s v="攝影"/>
    <s v="n.a."/>
    <s v="n.a."/>
    <s v="Secret Dialogue: Half a second - A solo exhibition by Enoch Cheung"/>
    <s v="密語：半瞥－張康生作品展"/>
    <s v="密語：半瞥－張康生作品展"/>
    <s v="n.a."/>
    <s v="n.a."/>
    <d v="2011-05-04T00:00:00"/>
    <d v="2011-05-29T00:00:00"/>
    <n v="2011"/>
    <n v="5"/>
    <n v="0"/>
    <s v="n.a"/>
    <s v="n.a"/>
    <s v="n.a"/>
    <s v="n.a"/>
    <s v="n.a"/>
    <s v="n.a"/>
    <s v="Enoch CHEUNG"/>
    <s v="張康生"/>
    <s v="n.a"/>
    <s v="n.a"/>
  </r>
  <r>
    <s v="1112"/>
    <s v="11120827"/>
    <m/>
    <n v="0"/>
    <s v="Local"/>
    <s v="本地 "/>
    <m/>
    <m/>
    <x v="151"/>
    <x v="135"/>
    <m/>
    <s v="JCCAC"/>
    <x v="111"/>
    <s v="Photography"/>
    <s v="攝影"/>
    <s v="n.a."/>
    <s v="n.a."/>
    <s v="Spoken Desires - Photo Exhibition by Joan Leung"/>
    <s v="暢所“欲”言－梁芷恩攝影展"/>
    <s v="暢所“欲”言－梁芷恩攝影展"/>
    <s v="n.a."/>
    <s v="n.a."/>
    <d v="2011-06-04T00:00:00"/>
    <d v="2011-06-30T00:00:00"/>
    <n v="2011"/>
    <n v="6"/>
    <n v="0"/>
    <s v="n.a"/>
    <s v="n.a"/>
    <s v="n.a"/>
    <s v="n.a"/>
    <s v="n.a"/>
    <s v="n.a"/>
    <s v="Joan LEUNG"/>
    <s v="梁芷恩"/>
    <s v="n.a"/>
    <s v="n.a"/>
  </r>
  <r>
    <s v="1112"/>
    <s v="11120828"/>
    <m/>
    <n v="0"/>
    <s v="Local"/>
    <s v="本地 "/>
    <m/>
    <m/>
    <x v="475"/>
    <x v="483"/>
    <m/>
    <s v="JCCAC"/>
    <x v="182"/>
    <s v="New Media Art"/>
    <s v="新媒體藝術"/>
    <s v="n.a."/>
    <s v="n.a."/>
    <s v="Hong Kong Waters - A photo/video/sound project by Andreas Müller-Pohle"/>
    <s v="水光浮城 A photo/video/sound project by Andreas Müller-Pohle"/>
    <s v="水光浮城 A photo/video/sound project by Andreas Müller-Pohle"/>
    <s v="n.a."/>
    <s v="n.a."/>
    <d v="2011-06-24T00:00:00"/>
    <d v="2011-07-10T00:00:00"/>
    <n v="2011"/>
    <n v="6"/>
    <n v="0"/>
    <s v="n.a"/>
    <s v="n.a"/>
    <s v="n.a"/>
    <s v="n.a"/>
    <s v="n.a"/>
    <s v="n.a"/>
    <s v="Müller-Pohle"/>
    <s v="n.a"/>
    <s v="n.a"/>
    <s v="n.a"/>
  </r>
  <r>
    <s v="1112"/>
    <s v="11120829"/>
    <m/>
    <n v="0"/>
    <s v="Local"/>
    <s v="本地 "/>
    <m/>
    <m/>
    <x v="151"/>
    <x v="135"/>
    <m/>
    <s v="JCCAC"/>
    <x v="111"/>
    <s v="Photography"/>
    <s v="攝影"/>
    <s v="n.a."/>
    <s v="n.a."/>
    <s v="China Flows: Chinese in Cuba - Photography Exhibition by Lau Pok Chi"/>
    <s v="《中國．流動 － 古巴唐人記》劉博智個人攝影展"/>
    <s v="《中國．流動 － 古巴唐人記》劉博智個人攝影展"/>
    <s v="n.a."/>
    <s v="n.a."/>
    <d v="2011-07-09T00:00:00"/>
    <d v="2011-08-14T00:00:00"/>
    <n v="2011"/>
    <n v="7"/>
    <n v="0"/>
    <s v="n.a"/>
    <s v="n.a"/>
    <s v="n.a"/>
    <s v="n.a"/>
    <s v="n.a"/>
    <s v="n.a"/>
    <s v="LAU Pok Chi"/>
    <s v="劉博智"/>
    <s v="n.a"/>
    <s v="n.a"/>
  </r>
  <r>
    <s v="1112"/>
    <s v="11120830"/>
    <m/>
    <n v="0"/>
    <s v="Local"/>
    <s v="本地 "/>
    <m/>
    <m/>
    <x v="151"/>
    <x v="135"/>
    <m/>
    <s v="JCCAC"/>
    <x v="111"/>
    <s v="Photography"/>
    <s v="攝影"/>
    <s v="n.a."/>
    <s v="n.a."/>
    <s v="Roads.light - A Photo Exhibition by John Choy "/>
    <s v="《路．燈》蔡旭威攝影個展"/>
    <s v="《路．燈》蔡旭威攝影個展"/>
    <s v="n.a."/>
    <s v="n.a."/>
    <d v="2011-09-09T00:00:00"/>
    <d v="2011-10-16T00:00:00"/>
    <n v="2011"/>
    <n v="9"/>
    <n v="0"/>
    <s v="n.a"/>
    <s v="n.a"/>
    <s v="n.a"/>
    <s v="n.a"/>
    <s v="n.a"/>
    <s v="n.a"/>
    <s v="Joohn CHOY"/>
    <s v="蔡旭威"/>
    <s v="n.a"/>
    <s v="n.a"/>
  </r>
  <r>
    <s v="1112"/>
    <s v="11120831"/>
    <m/>
    <n v="0"/>
    <s v="Local"/>
    <s v="本地 "/>
    <m/>
    <m/>
    <x v="151"/>
    <x v="135"/>
    <m/>
    <s v="JCCAC"/>
    <x v="111"/>
    <s v="Photography"/>
    <s v="攝影"/>
    <s v="n.a."/>
    <s v="n.a."/>
    <s v="Chinese Sentiment: A Photo Exhibition by Shen Wei"/>
    <s v="中國情節－沈瑋攝影展"/>
    <s v="中國情節－沈瑋攝影展"/>
    <s v="n.a."/>
    <s v="n.a."/>
    <d v="2011-11-06T00:00:00"/>
    <d v="2011-12-18T00:00:00"/>
    <n v="2011"/>
    <n v="11"/>
    <n v="0"/>
    <s v="n.a"/>
    <s v="n.a"/>
    <s v="n.a"/>
    <s v="n.a"/>
    <s v="n.a"/>
    <s v="n.a"/>
    <s v="Shen Wei"/>
    <s v="沈瑋"/>
    <s v="n.a"/>
    <s v="n.a"/>
  </r>
  <r>
    <s v="1112"/>
    <s v="11120832"/>
    <m/>
    <n v="0"/>
    <s v="Local"/>
    <s v="本地 "/>
    <m/>
    <m/>
    <x v="151"/>
    <x v="135"/>
    <m/>
    <s v="JCCAC"/>
    <x v="111"/>
    <s v="Photography"/>
    <s v="攝影"/>
    <s v="n.a."/>
    <s v="n.a."/>
    <s v="n.a"/>
    <s v="另一段的地平線－秦偉攝影展"/>
    <s v="另一段的地平線－秦偉攝影展"/>
    <s v="n.a."/>
    <s v="n.a."/>
    <d v="2011-12-20T00:00:00"/>
    <d v="2012-01-01T00:00:00"/>
    <n v="2011"/>
    <n v="12"/>
    <n v="0"/>
    <s v="n.a"/>
    <s v="n.a"/>
    <s v="n.a"/>
    <s v="n.a"/>
    <s v="n.a"/>
    <s v="n.a"/>
    <s v="n.a"/>
    <s v="秦偉"/>
    <s v="n.a"/>
    <s v="n.a"/>
  </r>
  <r>
    <s v="1112"/>
    <s v="11120833"/>
    <m/>
    <n v="0"/>
    <s v="Local"/>
    <s v="本地 "/>
    <m/>
    <m/>
    <x v="300"/>
    <x v="484"/>
    <m/>
    <s v="PA"/>
    <x v="105"/>
    <s v="Chinese Painting, Calligraphy and Seal Carving"/>
    <s v="書畫篆刻"/>
    <s v="n.a."/>
    <s v="n.a."/>
    <s v="Arts Exhibition"/>
    <s v="清涼溢香－荷花專題書畫展"/>
    <s v="清涼溢香－荷花專題書畫展"/>
    <s v="n.a."/>
    <s v="n.a."/>
    <d v="2011-03-03T00:00:00"/>
    <d v="2011-05-02T00:00:00"/>
    <n v="2011"/>
    <n v="3"/>
    <n v="0"/>
    <s v="Sham Shui Po Arts Association Limited"/>
    <s v="深水埗文藝協會有限公司"/>
    <s v="n.a"/>
    <s v="n.a"/>
    <s v="n.a"/>
    <s v="n.a"/>
    <s v="n.a"/>
    <s v="n.a"/>
    <s v="n.a"/>
    <s v="n.a"/>
  </r>
  <r>
    <s v="1112"/>
    <s v="11120834"/>
    <m/>
    <n v="0"/>
    <s v="Local"/>
    <s v="本地 "/>
    <m/>
    <m/>
    <x v="300"/>
    <x v="484"/>
    <m/>
    <s v="PA"/>
    <x v="105"/>
    <s v="Chinese Painting, Calligraphy and Seal Carving"/>
    <s v="書畫篆刻"/>
    <s v="n.a."/>
    <s v="n.a."/>
    <s v="Chinese Calligraphy Series"/>
    <s v="書法系列：新港澳書法比賽得獎作品聯展"/>
    <s v="書法系列：新港澳書法比賽得獎作品聯展"/>
    <s v="n.a."/>
    <s v="n.a."/>
    <d v="2011-05-04T00:00:00"/>
    <d v="2011-05-31T00:00:00"/>
    <n v="2011"/>
    <n v="5"/>
    <n v="0"/>
    <s v="Mong Kok District Cultural Recreational and Sports Association"/>
    <s v="旺角區文娛康樂體育會"/>
    <s v="n.a"/>
    <s v="n.a"/>
    <s v="n.a"/>
    <s v="n.a"/>
    <s v="n.a"/>
    <s v="n.a"/>
    <s v="n.a"/>
    <s v="n.a"/>
  </r>
  <r>
    <s v="1112"/>
    <s v="11120835"/>
    <m/>
    <n v="0"/>
    <s v="Local"/>
    <s v="本地 "/>
    <m/>
    <m/>
    <x v="300"/>
    <x v="484"/>
    <m/>
    <s v="PA"/>
    <x v="105"/>
    <s v="Children Art"/>
    <s v="兒童藝術"/>
    <s v="n.a."/>
    <s v="n.a."/>
    <s v="Kid's Drawing Exhibition"/>
    <s v="林百欣中心－我們好兒童畫展"/>
    <s v="林百欣中心－我們好兒童畫展"/>
    <s v="n.a."/>
    <s v="n.a."/>
    <d v="2011-08-18T00:00:00"/>
    <d v="2011-10-02T00:00:00"/>
    <n v="2011"/>
    <n v="8"/>
    <n v="0"/>
    <s v="Mong Kok District Cultural Recreational and Sports Association"/>
    <s v="旺角區文娛康樂體育會"/>
    <s v="n.a"/>
    <s v="n.a"/>
    <s v="n.a"/>
    <s v="n.a"/>
    <s v="n.a"/>
    <s v="n.a"/>
    <s v="n.a"/>
    <s v="n.a"/>
  </r>
  <r>
    <s v="1112"/>
    <s v="11120836"/>
    <m/>
    <n v="0"/>
    <s v="Local"/>
    <s v="本地 "/>
    <m/>
    <m/>
    <x v="75"/>
    <x v="68"/>
    <m/>
    <s v="MU"/>
    <x v="61"/>
    <s v="Prints"/>
    <s v="版畫"/>
    <s v="n.a."/>
    <s v="n.a."/>
    <s v="Imprint of the Heart: Artistic Journey of Huang Xinbo"/>
    <s v="深刻人間 — 黃新波的藝術歷程"/>
    <s v="深刻人間 — 黃新波的藝術歷程"/>
    <s v="n.a."/>
    <s v="n.a."/>
    <d v="2011-11-03T00:00:00"/>
    <d v="2012-03-26T00:00:00"/>
    <n v="2011"/>
    <n v="11"/>
    <n v="0"/>
    <s v="Hong Kong Heritage Museum"/>
    <s v="香港文化博物館"/>
    <s v="n.a"/>
    <s v="n.a"/>
    <s v="n.a"/>
    <s v="n.a"/>
    <s v="n.a"/>
    <s v="n.a"/>
    <s v="n.a"/>
    <s v="n.a"/>
  </r>
  <r>
    <s v="1112"/>
    <s v="11120837"/>
    <m/>
    <n v="0"/>
    <s v="Local"/>
    <s v="本地 "/>
    <m/>
    <m/>
    <x v="75"/>
    <x v="68"/>
    <m/>
    <s v="MU"/>
    <x v="61"/>
    <s v="Prints"/>
    <s v="版畫"/>
    <s v="n.a."/>
    <s v="n.a."/>
    <s v="Life Impression: Response Exhibition of the Print Art of Huang Xinbo"/>
    <s v="刻劃人間－黃新波版畫回應展"/>
    <s v="刻劃人間－黃新波版畫回應展"/>
    <s v="n.a."/>
    <s v="n.a."/>
    <d v="2011-11-03T00:00:00"/>
    <d v="2012-03-26T00:00:00"/>
    <n v="2011"/>
    <n v="11"/>
    <n v="0"/>
    <s v="n.a"/>
    <s v="n.a"/>
    <s v="n.a"/>
    <s v="n.a"/>
    <s v="n.a"/>
    <s v="n.a"/>
    <s v="n.a"/>
    <s v="n.a"/>
    <s v="n.a"/>
    <s v="n.a"/>
  </r>
  <r>
    <s v="1112"/>
    <s v="11120838"/>
    <m/>
    <n v="0"/>
    <s v="Local"/>
    <s v="本地 "/>
    <m/>
    <m/>
    <x v="75"/>
    <x v="68"/>
    <m/>
    <s v="MU"/>
    <x v="61"/>
    <s v="Chinese Painting, Calligraphy and Seal Carving"/>
    <s v="書畫篆刻"/>
    <s v="n.a."/>
    <s v="n.a."/>
    <s v="Chao Shao-an Student Exhibition Series - The Lingering Images: The Art of Ho Fung-lin"/>
    <s v="趙少昂弟子作品展覽系列：縈迴心印－何鳳蓮作品展"/>
    <s v="趙少昂弟子作品展覽系列：縈迴心印－何鳳蓮作品展"/>
    <s v="n.a."/>
    <s v="n.a."/>
    <d v="2011-04-17T00:00:00"/>
    <d v="2012-01-30T00:00:00"/>
    <n v="2011"/>
    <n v="4"/>
    <n v="0"/>
    <s v="Hong Kong Heritage Museum"/>
    <s v="香港文化博物館"/>
    <s v="n.a"/>
    <s v="n.a"/>
    <s v="n.a"/>
    <s v="n.a"/>
    <s v="n.a"/>
    <s v="n.a"/>
    <s v="n.a"/>
    <s v="n.a"/>
  </r>
  <r>
    <s v="1112"/>
    <s v="11120839"/>
    <m/>
    <n v="0"/>
    <s v="Local"/>
    <s v="本地 "/>
    <m/>
    <m/>
    <x v="75"/>
    <x v="68"/>
    <m/>
    <s v="MU"/>
    <x v="61"/>
    <s v="Mixed Art-forms"/>
    <s v="綜合展"/>
    <s v="n.a."/>
    <s v="n.a."/>
    <s v="PIXAR - 25 Years of Animation"/>
    <s v="彼思動話25年"/>
    <s v="彼思動話25年"/>
    <s v="n.a."/>
    <s v="n.a."/>
    <d v="2011-03-28T00:00:00"/>
    <d v="2011-07-11T00:00:00"/>
    <n v="2011"/>
    <n v="3"/>
    <n v="0"/>
    <s v="Leisure and Cultural Services Department"/>
    <s v="康樂及文化事務署"/>
    <s v="n.a"/>
    <s v="n.a"/>
    <s v="n.a"/>
    <s v="n.a"/>
    <s v="n.a"/>
    <s v="n.a"/>
    <s v="n.a"/>
    <s v="n.a"/>
  </r>
  <r>
    <s v="1112"/>
    <s v="11120844"/>
    <m/>
    <n v="0"/>
    <s v="Local"/>
    <s v="本地 "/>
    <m/>
    <m/>
    <x v="75"/>
    <x v="68"/>
    <m/>
    <s v="MU"/>
    <x v="61"/>
    <s v="Design"/>
    <s v="設計"/>
    <s v="n.a."/>
    <s v="n.a."/>
    <s v="Hong Kong: Creative Ecologies — Business, Living, Creativity"/>
    <s v="香港：創意生態 — 商機、生活、創意"/>
    <s v="香港：創意生態 — 商機、生活、創意"/>
    <s v="n.a."/>
    <s v="n.a."/>
    <d v="2011-02-05T00:00:00"/>
    <d v="2011-05-16T00:00:00"/>
    <n v="2011"/>
    <n v="2"/>
    <n v="0"/>
    <s v="Hong Kong Design Centre"/>
    <s v="香港設計中心"/>
    <s v="n.a"/>
    <s v="n.a"/>
    <s v="Chief Curator: Kai-Yin LO; Curator: Danny YUNG"/>
    <s v="總策展人：羅啟妍；策展人：榮念曾"/>
    <s v="n.a"/>
    <s v="n.a"/>
    <s v="n.a"/>
    <s v="n.a"/>
  </r>
  <r>
    <s v="1112"/>
    <s v="11120845"/>
    <m/>
    <n v="0"/>
    <s v="Local"/>
    <s v="本地 "/>
    <m/>
    <m/>
    <x v="75"/>
    <x v="68"/>
    <m/>
    <s v="MU"/>
    <x v="61"/>
    <s v="Mixed Art-forms"/>
    <s v="綜合展"/>
    <s v="n.a."/>
    <s v="n.a."/>
    <s v="Made in Britain: Contemporary Art from the British Council Collection 1980–2010"/>
    <s v="英國製造—英國文化協會當代藝術展 1980–2010"/>
    <s v="英國製造—英國文化協會當代藝術展 1980–2010"/>
    <s v="n.a."/>
    <s v="n.a."/>
    <d v="2011-06-30T00:00:00"/>
    <d v="2011-10-09T00:00:00"/>
    <n v="2011"/>
    <n v="6"/>
    <n v="0"/>
    <s v="Leisure and Cultural Services Department; British Council"/>
    <s v="康樂及文化事務署、英國文化協會"/>
    <s v="n.a"/>
    <s v="n.a"/>
    <s v="n.a"/>
    <s v="n.a"/>
    <s v="n.a"/>
    <s v="n.a"/>
    <s v="n.a"/>
    <s v="n.a"/>
  </r>
  <r>
    <s v="1112"/>
    <s v="11120846"/>
    <m/>
    <n v="0"/>
    <s v="Local"/>
    <s v="本地 "/>
    <m/>
    <m/>
    <x v="278"/>
    <x v="265"/>
    <m/>
    <s v="MU"/>
    <x v="171"/>
    <s v="Antiquities"/>
    <s v="文物"/>
    <s v="n.a."/>
    <s v="n.a."/>
    <s v="The Flavours of Everyday Life in China - Memories from the past Half Century"/>
    <s v="五味紛陳－半世紀的中國生活記憶"/>
    <s v="五味紛陳－半世紀的中國生活記憶"/>
    <s v="n.a."/>
    <s v="n.a."/>
    <d v="2011-07-06T00:00:00"/>
    <d v="2011-09-26T00:00:00"/>
    <n v="2011"/>
    <n v="7"/>
    <n v="0"/>
    <s v="Leisure and Cultural Services Department; Chaoyang District Culture Center, Beijing"/>
    <s v="康樂及文化事務署、北京市朝陽區文化館"/>
    <s v="n.a"/>
    <s v="n.a"/>
    <s v="n.a"/>
    <s v="n.a"/>
    <s v="n.a"/>
    <s v="n.a"/>
    <s v="n.a"/>
    <s v="n.a"/>
  </r>
  <r>
    <s v="1112"/>
    <s v="11120847"/>
    <m/>
    <n v="0"/>
    <s v="Local"/>
    <s v="本地 "/>
    <m/>
    <m/>
    <x v="278"/>
    <x v="265"/>
    <m/>
    <s v="MU"/>
    <x v="171"/>
    <s v="Photography"/>
    <s v="攝影"/>
    <s v="n.a."/>
    <s v="n.a."/>
    <s v="Dockyards of Hong Kong: Pictorial Exhibition on Hong Kong's Shipbuilding and Repair Industry"/>
    <s v="船塢與香港－香港修造船業圖片展"/>
    <s v="船塢與香港－香港修造船業圖片展"/>
    <s v="n.a."/>
    <s v="n.a."/>
    <d v="2011-07-13T00:00:00"/>
    <d v="2011-10-17T00:00:00"/>
    <n v="2011"/>
    <n v="7"/>
    <n v="0"/>
    <s v="Hong Kong Museum of History"/>
    <s v="香港歷史博物館"/>
    <s v="n.a"/>
    <s v="n.a"/>
    <s v="n.a"/>
    <s v="n.a"/>
    <s v="n.a"/>
    <s v="n.a"/>
    <s v="n.a"/>
    <s v="n.a"/>
  </r>
  <r>
    <s v="1112"/>
    <s v="11120848"/>
    <m/>
    <n v="0"/>
    <s v="Local"/>
    <s v="本地 "/>
    <m/>
    <m/>
    <x v="490"/>
    <x v="485"/>
    <m/>
    <s v="PUB"/>
    <x v="135"/>
    <s v="Photography"/>
    <s v="攝影"/>
    <s v="n.a."/>
    <s v="n.a."/>
    <s v="Memories We Share - Hong Kong in the 1960s and 1970s, part of the exhibition series &quot;Glimpses of Hong Kong&quot;"/>
    <s v="「香港掠影」展覽系列：《流金歲月：六、七十年代的香港》"/>
    <s v="「香港掠影」展覽系列：《流金歲月：六、七十年代的香港》"/>
    <s v="n.a."/>
    <s v="n.a."/>
    <s v="9999"/>
    <d v="2011-12-31T00:00:00"/>
    <s v="9999"/>
    <s v="9999"/>
    <n v="99"/>
    <s v="Airport Authority Hong Kong; Leisure and Cultural Services Department"/>
    <s v="香港機場管理局、康樂及文化事務署"/>
    <s v="n.a"/>
    <s v="n.a"/>
    <s v="n.a"/>
    <s v="n.a"/>
    <s v="n.a"/>
    <s v="n.a"/>
    <s v="n.a"/>
    <s v="n.a"/>
  </r>
  <r>
    <s v="1112"/>
    <s v="11120855"/>
    <m/>
    <n v="0"/>
    <s v="Local"/>
    <s v="本地 "/>
    <m/>
    <m/>
    <x v="1"/>
    <x v="1"/>
    <m/>
    <s v="MU"/>
    <x v="1"/>
    <s v="Chinese Painting, Calligraphy and Seal Carving"/>
    <s v="書畫篆刻"/>
    <s v="n.a."/>
    <s v="n.a."/>
    <s v="Nobility and Virtue: A Selection of Late Ming and Early Qing Paintings and Calligraphies from the Chih Lo Lou Collection"/>
    <s v="明月清風—至樂樓藏明末清初書畫選"/>
    <s v="明月清風—至樂樓藏明末清初書畫選"/>
    <s v="n.a."/>
    <s v="n.a."/>
    <d v="2010-12-24T00:00:00"/>
    <d v="2011-05-01T00:00:00"/>
    <n v="2010"/>
    <n v="12"/>
    <n v="0"/>
    <s v="The Leisure and Cultural Services Department, Chih Lo Lou Art Promotion (Non-profit making) Ltd."/>
    <s v="康樂及文化事務署、至樂樓藝術發揚（非牟利）有限公司"/>
    <s v="n.a"/>
    <s v="n.a"/>
    <s v="n.a"/>
    <s v="n.a"/>
    <s v="n.a"/>
    <s v="n.a"/>
    <s v="n.a"/>
    <s v="n.a"/>
  </r>
  <r>
    <s v="1112"/>
    <s v="11120856"/>
    <m/>
    <n v="0"/>
    <s v="Local"/>
    <s v="本地 "/>
    <m/>
    <m/>
    <x v="0"/>
    <x v="0"/>
    <m/>
    <s v="MU"/>
    <x v="0"/>
    <s v="Chinese Painting, Calligraphy and Seal Carving"/>
    <s v="書畫篆刻"/>
    <s v="n.a."/>
    <s v="n.a."/>
    <s v="Calligraphy on Stone: Seal Carving in Hong Kong(Permanent Exhibition)"/>
    <s v="石語刀痕：香港印記 (常設展)"/>
    <s v="石語刀痕：香港印記"/>
    <s v="n.a."/>
    <s v="n.a."/>
    <d v="2011-02-02T00:00:00"/>
    <s v="9999"/>
    <n v="2011"/>
    <n v="2"/>
    <n v="1"/>
    <s v="Flagstaff House Museum of Tea Ware"/>
    <s v="茶具文物館"/>
    <s v="n.a"/>
    <s v="n.a"/>
    <s v="n.a"/>
    <s v="n.a"/>
    <s v="n.a"/>
    <s v="n.a"/>
    <s v="n.a"/>
    <s v="n.a"/>
  </r>
  <r>
    <s v="1112"/>
    <s v="11120857"/>
    <m/>
    <n v="0"/>
    <s v="Local"/>
    <s v="本地 "/>
    <m/>
    <m/>
    <x v="1"/>
    <x v="1"/>
    <m/>
    <s v="MU"/>
    <x v="1"/>
    <s v="Mixed Art-forms"/>
    <s v="綜合展"/>
    <s v="n.a."/>
    <s v="n.a."/>
    <s v="From Common to Uncommon - the Legend of Ha Bik-chuen"/>
    <s v="非常藝術家－夏碧泉傳奇"/>
    <s v="非常藝術家－夏碧泉傳奇"/>
    <s v="n.a."/>
    <s v="n.a."/>
    <d v="2011-04-15T00:00:00"/>
    <d v="2011-07-17T00:00:00"/>
    <n v="2011"/>
    <n v="4"/>
    <n v="0"/>
    <s v="Leisure and Cultural Services Department"/>
    <s v="康樂及文化事務署"/>
    <s v="Hong Kong Sculpture Society"/>
    <s v="香港雕塑學會"/>
    <s v="n.a"/>
    <s v="n.a"/>
    <s v="HA Bik Chuen"/>
    <s v="夏碧泉"/>
    <s v="n.a"/>
    <s v="n.a"/>
  </r>
  <r>
    <s v="1112"/>
    <s v="11120858"/>
    <m/>
    <n v="0"/>
    <s v="Local"/>
    <s v="本地 "/>
    <m/>
    <m/>
    <x v="491"/>
    <x v="486"/>
    <m/>
    <s v="PUB"/>
    <x v="135"/>
    <s v="Ceramics"/>
    <s v="陶藝"/>
    <s v="Others"/>
    <s v="其他"/>
    <s v="Glimpse of Hong Kong: Tea through the Ages"/>
    <s v="香港掠影─茗趣源流"/>
    <s v="茗趣源流"/>
    <s v="n.a."/>
    <s v="n.a."/>
    <d v="2011-04-21T00:00:00"/>
    <d v="2011-12-31T00:00:00"/>
    <n v="2011"/>
    <n v="4"/>
    <n v="0"/>
    <s v="n.a"/>
    <s v="n.a"/>
    <s v="n.a"/>
    <s v="n.a"/>
    <s v="n.a"/>
    <s v="n.a"/>
    <s v="n.a"/>
    <s v="n.a"/>
    <s v="n.a"/>
    <s v="n.a"/>
  </r>
  <r>
    <s v="1112"/>
    <s v="11120859"/>
    <m/>
    <n v="0"/>
    <s v="Local"/>
    <s v="本地 "/>
    <m/>
    <m/>
    <x v="1"/>
    <x v="1"/>
    <m/>
    <s v="MU"/>
    <x v="1"/>
    <s v="Mixed Art-forms"/>
    <s v="綜合展"/>
    <s v="n.a."/>
    <s v="n.a."/>
    <s v="&quot;Legacy and Creations - Ink Art vs Ink Art&quot; and &quot;Legacy and Creations - Art vs Art&quot;"/>
    <s v="「承傳與創造－水墨對水墨」及「承傳與創造－藝術對藝術」"/>
    <s v="「承傳與創造－水墨對水墨」及「承傳與創造－藝術對藝術」"/>
    <s v="n.a."/>
    <s v="n.a."/>
    <d v="2011-05-27T00:00:00"/>
    <d v="2011-08-28T00:00:00"/>
    <n v="2011"/>
    <n v="5"/>
    <n v="0"/>
    <s v="n.a"/>
    <s v="n.a"/>
    <s v="n.a"/>
    <s v="n.a"/>
    <s v="n.a"/>
    <s v="n.a"/>
    <s v="n.a"/>
    <s v="n.a"/>
    <s v="n.a"/>
    <s v="n.a"/>
  </r>
  <r>
    <s v="1112"/>
    <s v="11120860"/>
    <m/>
    <n v="0"/>
    <s v="Local"/>
    <s v="本地 "/>
    <m/>
    <m/>
    <x v="1"/>
    <x v="1"/>
    <m/>
    <s v="MU"/>
    <x v="1"/>
    <s v="Chinese Painting, Calligraphy and Seal Carving"/>
    <s v="書畫篆刻"/>
    <s v="n.a."/>
    <s v="n.a."/>
    <s v="A Passion to Tradition: The Art of Li Yanshan"/>
    <s v="抗心希古－李研山的藝術"/>
    <s v="抗心希古－李研山的藝術"/>
    <s v="n.a."/>
    <s v="n.a."/>
    <d v="2011-06-10T00:00:00"/>
    <d v="2011-10-23T00:00:00"/>
    <n v="2011"/>
    <n v="6"/>
    <n v="0"/>
    <s v="Leisure and Cultural Services Department"/>
    <s v="康樂及文化事務署"/>
    <s v="n.a"/>
    <s v="n.a"/>
    <s v="n.a"/>
    <s v="n.a"/>
    <s v="LI Yanshan"/>
    <s v="李研山"/>
    <s v="n.a"/>
    <s v="n.a"/>
  </r>
  <r>
    <s v="1112"/>
    <s v="11120862"/>
    <m/>
    <n v="0"/>
    <s v="Local"/>
    <s v="本地 "/>
    <m/>
    <m/>
    <x v="0"/>
    <x v="0"/>
    <m/>
    <s v="MU"/>
    <x v="0"/>
    <s v="Ceramics"/>
    <s v="陶藝"/>
    <s v="n.a."/>
    <s v="n.a."/>
    <s v="Chinese Tea Drinking (Permanent Exhibition)"/>
    <s v="中國茗趣 (常設展)"/>
    <s v="中國茗趣"/>
    <s v="n.a."/>
    <s v="n.a."/>
    <s v="9999"/>
    <d v="2015-11-30T00:00:00"/>
    <s v="9999"/>
    <s v="9999"/>
    <n v="1"/>
    <s v="n.a"/>
    <s v="n.a"/>
    <s v="n.a"/>
    <s v="n.a"/>
    <s v="n.a"/>
    <s v="n.a"/>
    <s v="n.a"/>
    <s v="n.a"/>
    <s v="Permanent Exhibition"/>
    <s v="常設展"/>
  </r>
  <r>
    <s v="1112"/>
    <s v="11120863"/>
    <m/>
    <n v="0"/>
    <s v="Local"/>
    <s v="本地 "/>
    <m/>
    <m/>
    <x v="0"/>
    <x v="0"/>
    <m/>
    <s v="MU"/>
    <x v="0"/>
    <s v="Ceramics"/>
    <s v="陶藝"/>
    <s v="Chinese Painting, Calligraphy and Seal Carving"/>
    <s v="書畫篆刻"/>
    <s v="Chinese Ceramics and Seals Donated by the K.S. Lo Foundation (Permanent Exhibition)"/>
    <s v="羅桂祥基金捐贈中國陶瓷、印章精選 (常設展)"/>
    <s v="羅桂祥基金捐贈中國陶瓷、印章精選"/>
    <s v="n.a."/>
    <s v="n.a."/>
    <d v="1995-12-13T00:00:00"/>
    <s v="9999"/>
    <n v="1995"/>
    <n v="12"/>
    <n v="1"/>
    <s v="Flagstaff House Museum of Tea Ware"/>
    <s v="茶具文物館"/>
    <s v="n.a"/>
    <s v="n.a"/>
    <s v="n.a"/>
    <s v="n.a"/>
    <s v="n.a"/>
    <s v="n.a"/>
    <s v="Permanent Exhibition"/>
    <s v="常設展"/>
  </r>
  <r>
    <s v="1112"/>
    <s v="11120864"/>
    <m/>
    <n v="0"/>
    <s v="Local"/>
    <s v="本地 "/>
    <m/>
    <m/>
    <x v="1"/>
    <x v="1"/>
    <m/>
    <s v="MU"/>
    <x v="1"/>
    <s v="Antiquities"/>
    <s v="文物"/>
    <s v="n.a."/>
    <s v="n.a."/>
    <s v="Cruising the Universe: Fantastic Animals in the Arts of China"/>
    <s v="遨遊天地－中國瑞獸珍禽文物"/>
    <s v="遨遊天地─中國瑞獸珍禽文物"/>
    <s v="n.a."/>
    <s v="n.a."/>
    <d v="2011-07-22T00:00:00"/>
    <d v="2014-03-02T00:00:00"/>
    <n v="2011"/>
    <n v="7"/>
    <n v="1"/>
    <s v="n.a"/>
    <s v="n.a"/>
    <s v="n.a"/>
    <s v="n.a"/>
    <s v="n.a"/>
    <s v="n.a"/>
    <s v="n.a"/>
    <s v="n.a"/>
    <s v="n.a"/>
    <s v="n.a"/>
  </r>
  <r>
    <s v="1112"/>
    <s v="11120867"/>
    <m/>
    <n v="0"/>
    <s v="Local"/>
    <s v="本地 "/>
    <m/>
    <m/>
    <x v="1"/>
    <x v="1"/>
    <m/>
    <s v="MU"/>
    <x v="1"/>
    <s v="Chinese Painting, Calligraphy and Seal Carving"/>
    <s v="書畫篆刻"/>
    <s v="n.a."/>
    <s v="n.a."/>
    <s v="Johnson Chow Su-sing: A Tranquil Heart in Art"/>
    <s v="丹青士心－周士心的藝術"/>
    <s v="丹青士心－周士心的藝術"/>
    <s v="n.a."/>
    <s v="n.a."/>
    <d v="2011-10-14T00:00:00"/>
    <d v="2011-12-04T00:00:00"/>
    <n v="2011"/>
    <n v="10"/>
    <n v="0"/>
    <s v="n.a"/>
    <s v="n.a"/>
    <s v="n.a"/>
    <s v="n.a"/>
    <s v="n.a"/>
    <s v="n.a"/>
    <s v="Johnson CHOW Su-sing"/>
    <s v="周士心"/>
    <s v="n.a"/>
    <s v="n.a"/>
  </r>
  <r>
    <s v="1112"/>
    <s v="11120869"/>
    <m/>
    <n v="0"/>
    <s v="Local"/>
    <s v="本地 "/>
    <m/>
    <m/>
    <x v="1"/>
    <x v="1"/>
    <m/>
    <s v="MU"/>
    <x v="1"/>
    <s v="Chinese Painting, Calligraphy and Seal Carving"/>
    <s v="書畫篆刻"/>
    <s v="n.a."/>
    <s v="n.a."/>
    <s v="Revitalising the Glorious Tradition: The Retrospective Exhibition of Pan Tianshou’s Art"/>
    <s v="墨韻國風—潘天壽藝術回顧展"/>
    <s v="墨韻國風—潘天壽藝術回顧展"/>
    <s v="n.a."/>
    <s v="n.a."/>
    <d v="2011-11-25T00:00:00"/>
    <d v="2012-02-05T00:00:00"/>
    <n v="2011"/>
    <n v="11"/>
    <n v="0"/>
    <s v="n.a"/>
    <s v="n.a"/>
    <s v="n.a"/>
    <s v="n.a"/>
    <s v="n.a"/>
    <s v="n.a"/>
    <s v="n.a"/>
    <s v="n.a"/>
    <s v="n.a"/>
    <s v="n.a"/>
  </r>
  <r>
    <s v="1112"/>
    <s v="11120870"/>
    <m/>
    <n v="0"/>
    <s v="Local"/>
    <s v="本地 "/>
    <m/>
    <m/>
    <x v="130"/>
    <x v="29"/>
    <m/>
    <s v="GAL"/>
    <x v="23"/>
    <s v="Painting"/>
    <s v="繪畫"/>
    <s v="n.a."/>
    <s v="n.a."/>
    <s v="Night is Imminent by Maya Hewitt"/>
    <s v="n.a"/>
    <s v="Night is Imminent by Maya Hewitt"/>
    <s v="n.a."/>
    <s v="n.a."/>
    <d v="2011-04-14T00:00:00"/>
    <d v="2011-05-14T00:00:00"/>
    <n v="2011"/>
    <n v="4"/>
    <n v="0"/>
    <s v="n.a"/>
    <s v="n.a"/>
    <s v="n.a"/>
    <s v="n.a"/>
    <s v="n.a"/>
    <s v="n.a"/>
    <s v="n.a"/>
    <s v="n.a"/>
    <s v="n.a"/>
    <s v="n.a"/>
  </r>
  <r>
    <s v="1112"/>
    <s v="11120871"/>
    <m/>
    <n v="0"/>
    <s v="Local"/>
    <s v="本地 "/>
    <m/>
    <m/>
    <x v="130"/>
    <x v="29"/>
    <m/>
    <s v="GAL"/>
    <x v="23"/>
    <s v="Mixed Media and Installation"/>
    <s v="混合媒介及裝置"/>
    <s v="n.a."/>
    <s v="n.a."/>
    <s v="Eternal Smile"/>
    <s v="笑口常開"/>
    <s v="笑口常開"/>
    <s v="n.a."/>
    <s v="n.a."/>
    <d v="2011-05-19T00:00:00"/>
    <d v="2011-07-30T00:00:00"/>
    <n v="2011"/>
    <n v="5"/>
    <n v="0"/>
    <s v="n.a"/>
    <s v="n.a"/>
    <s v="n.a"/>
    <s v="n.a"/>
    <s v="n.a"/>
    <s v="n.a"/>
    <s v="WANG Keping"/>
    <s v="王克平"/>
    <s v="n.a"/>
    <s v="n.a"/>
  </r>
  <r>
    <s v="1112"/>
    <s v="11120872"/>
    <m/>
    <n v="0"/>
    <s v="Local"/>
    <s v="本地 "/>
    <m/>
    <m/>
    <x v="130"/>
    <x v="29"/>
    <m/>
    <s v="GAL"/>
    <x v="23"/>
    <s v="Painting"/>
    <s v="繪畫"/>
    <s v="n.a."/>
    <s v="n.a."/>
    <s v="Za Zhong by Hung Liu"/>
    <s v="雜種"/>
    <s v="雜種"/>
    <s v="n.a."/>
    <s v="n.a."/>
    <d v="2011-08-18T00:00:00"/>
    <d v="2011-09-17T00:00:00"/>
    <n v="2011"/>
    <n v="8"/>
    <n v="0"/>
    <s v="n.a"/>
    <s v="n.a"/>
    <s v="n.a"/>
    <s v="n.a"/>
    <s v="n.a"/>
    <s v="n.a"/>
    <s v="Hung LIU"/>
    <s v="劉虹"/>
    <s v="n.a"/>
    <s v="n.a"/>
  </r>
  <r>
    <s v="1112"/>
    <s v="11120873"/>
    <m/>
    <n v="0"/>
    <s v="Local"/>
    <s v="本地 "/>
    <m/>
    <m/>
    <x v="130"/>
    <x v="29"/>
    <m/>
    <s v="GAL"/>
    <x v="23"/>
    <s v="Others"/>
    <s v="其他"/>
    <s v="n.a."/>
    <s v="n.a."/>
    <s v="SUZIE WONG"/>
    <s v="蘇絲黃"/>
    <s v="蘇絲黃"/>
    <s v="n.a."/>
    <s v="n.a."/>
    <d v="2011-10-06T00:00:00"/>
    <d v="2011-10-27T00:00:00"/>
    <n v="2011"/>
    <n v="10"/>
    <n v="0"/>
    <s v="n.a"/>
    <s v="n.a"/>
    <s v="n.a"/>
    <s v="n.a"/>
    <s v="n.a"/>
    <s v="n.a"/>
    <s v="Vincent Fantauzzo , Barney Howells"/>
    <s v="n.a"/>
    <s v="n.a"/>
    <s v="n.a"/>
  </r>
  <r>
    <s v="1112"/>
    <s v="11120874"/>
    <m/>
    <n v="0"/>
    <s v="Local"/>
    <s v="本地 "/>
    <m/>
    <m/>
    <x v="130"/>
    <x v="29"/>
    <m/>
    <s v="GAL"/>
    <x v="23"/>
    <s v="Performance Arts"/>
    <s v="行為藝術"/>
    <s v="n.a."/>
    <s v="n.a."/>
    <s v="Chinese Bible"/>
    <s v="中國聖經"/>
    <s v="中國聖經"/>
    <s v="n.a."/>
    <s v="n.a."/>
    <d v="2011-11-10T00:00:00"/>
    <s v="9999"/>
    <n v="2011"/>
    <n v="11"/>
    <n v="99"/>
    <s v="n.a"/>
    <s v="n.a"/>
    <s v="n.a"/>
    <s v="n.a"/>
    <s v="n.a"/>
    <s v="n.a"/>
    <s v="YANG Zhichao"/>
    <s v="楊志超"/>
    <s v="n.a"/>
    <s v="n.a"/>
  </r>
  <r>
    <s v="1112"/>
    <s v="11120875a"/>
    <m/>
    <n v="1"/>
    <s v="Local"/>
    <s v="本地 "/>
    <m/>
    <m/>
    <x v="492"/>
    <x v="487"/>
    <m/>
    <s v="BUSS"/>
    <x v="33"/>
    <s v="Chinese Painting, Calligraphy and Seal Carving"/>
    <s v="書畫篆刻"/>
    <s v="n.a."/>
    <s v="n.a."/>
    <s v="Back Memories of King Kowloon"/>
    <s v="九龍皇帝的文字樂園"/>
    <s v="九龍皇帝的文字樂園"/>
    <s v="n.a."/>
    <s v="n.a."/>
    <d v="2011-04-20T00:00:00"/>
    <d v="2011-05-31T00:00:00"/>
    <n v="2011"/>
    <n v="4"/>
    <n v="0"/>
    <s v="Swire Island East; Hong Kong Creates"/>
    <s v="太古地產 及 香港創造主辦"/>
    <s v="n.a"/>
    <s v="n.a"/>
    <s v="n.a"/>
    <s v="n.a"/>
    <s v="Joel CHUNG, Zoey SUEN, Man TSANG, Danc CHEUNG, Gaston Caba"/>
    <s v="鍾燕齊、孫小婷、曾偉文、張卓"/>
    <s v="n.a"/>
    <s v="n.a"/>
  </r>
  <r>
    <s v="1112"/>
    <s v="11120876"/>
    <m/>
    <n v="0"/>
    <s v="Local"/>
    <s v="本地 "/>
    <m/>
    <m/>
    <x v="44"/>
    <x v="41"/>
    <m/>
    <s v="GAL"/>
    <x v="34"/>
    <s v="n.a."/>
    <s v="n.a."/>
    <s v="n.a."/>
    <s v="n.a."/>
    <s v="Raw Emotion"/>
    <s v="毫不修飾的情感"/>
    <s v="毫不修飾的情感"/>
    <s v="n.a."/>
    <s v="n.a."/>
    <d v="2011-02-14T00:00:00"/>
    <d v="2011-04-30T00:00:00"/>
    <n v="2011"/>
    <n v="2"/>
    <n v="0"/>
    <s v="n.a"/>
    <s v="n.a"/>
    <s v="n.a"/>
    <s v="n.a"/>
    <s v="n.a"/>
    <s v="n.a"/>
    <s v="Oleg Falkov"/>
    <s v="奧雷‧爾科夫"/>
    <s v="n.a"/>
    <s v="n.a"/>
  </r>
  <r>
    <s v="1112"/>
    <s v="11120877"/>
    <m/>
    <n v="0"/>
    <s v="Local"/>
    <s v="本地 "/>
    <m/>
    <m/>
    <x v="44"/>
    <x v="41"/>
    <m/>
    <s v="GAL"/>
    <x v="34"/>
    <s v="n.a."/>
    <s v="n.a."/>
    <s v="n.a."/>
    <s v="n.a."/>
    <s v="Not Another Landscape"/>
    <s v="n.a"/>
    <s v="Not Another Landscape"/>
    <s v="n.a."/>
    <s v="n.a."/>
    <d v="2011-11-01T00:00:00"/>
    <d v="2011-11-30T00:00:00"/>
    <n v="2011"/>
    <n v="11"/>
    <n v="0"/>
    <s v="n.a"/>
    <s v="n.a"/>
    <s v="n.a"/>
    <s v="n.a"/>
    <s v="n.a"/>
    <s v="n.a"/>
    <s v="Xiangzhou, Tan Shengguang, George Chang, Qiu Ting, Shen Linghao, Jims Lam"/>
    <s v="n.a"/>
    <s v="n.a"/>
    <s v="n.a"/>
  </r>
  <r>
    <s v="1112"/>
    <s v="11120878"/>
    <m/>
    <n v="0"/>
    <s v="Local"/>
    <s v="本地 "/>
    <m/>
    <m/>
    <x v="338"/>
    <x v="456"/>
    <m/>
    <s v="GAL"/>
    <x v="107"/>
    <s v="Mixed Media and Installation"/>
    <s v="混合媒介及裝置"/>
    <s v="n.a."/>
    <s v="n.a."/>
    <s v="Urban Zoo"/>
    <s v="城市裡的動物園"/>
    <s v="城市裡的動物園"/>
    <s v="n.a."/>
    <s v="n.a."/>
    <d v="2011-03-16T00:00:00"/>
    <d v="2011-04-21T00:00:00"/>
    <n v="2011"/>
    <n v="3"/>
    <n v="0"/>
    <s v="n.a"/>
    <s v="n.a"/>
    <s v="n.a"/>
    <s v="n.a"/>
    <s v="n.a"/>
    <s v="n.a"/>
    <s v="Dorophy TANG, Yamaguchi Soichi, Graphic Airlines, WONG Tin Yan, Siuman, MENG Yangyang"/>
    <s v="Dorophy TANG、山口聰一、Graphic Airlines、王天仁、小曼、孟陽陽"/>
    <s v="n.a"/>
    <s v="n.a"/>
  </r>
  <r>
    <s v="1112"/>
    <s v="11120879"/>
    <m/>
    <n v="0"/>
    <s v="Local"/>
    <s v="本地 "/>
    <m/>
    <m/>
    <x v="69"/>
    <x v="488"/>
    <m/>
    <s v="BUSS"/>
    <x v="57"/>
    <s v="Painting"/>
    <s v="繪畫"/>
    <s v="n.a."/>
    <s v="n.a."/>
    <s v="Harmony: Contemporary Russian Art Exhibition"/>
    <s v="融融：當代俄羅斯藝術展"/>
    <s v="融融：當代俄羅斯藝術展"/>
    <s v="n.a."/>
    <s v="n.a."/>
    <d v="2011-04-12T00:00:00"/>
    <d v="2011-04-30T00:00:00"/>
    <n v="2011"/>
    <n v="4"/>
    <n v="0"/>
    <s v="King's Gallery"/>
    <s v="皇室畫廊"/>
    <s v="n.a"/>
    <s v="n.a"/>
    <s v="n.a"/>
    <s v="n.a"/>
    <s v="n.a"/>
    <s v="n.a"/>
    <s v="n.a"/>
    <s v="n.a"/>
  </r>
  <r>
    <s v="1112"/>
    <s v="11120880"/>
    <m/>
    <n v="0"/>
    <s v="Local"/>
    <s v="本地 "/>
    <m/>
    <m/>
    <x v="69"/>
    <x v="488"/>
    <m/>
    <s v="BUSS"/>
    <x v="57"/>
    <s v="Painting"/>
    <s v="繪畫"/>
    <s v="Mixed Media and Installation"/>
    <s v="混合媒介及裝置"/>
    <s v="Fertility &amp; Fortune - The Power of the HULU"/>
    <s v="幸運密碼－葫蘆的魔力"/>
    <s v="幸運密碼－葫蘆的魔力"/>
    <s v="n.a."/>
    <s v="n.a."/>
    <d v="2011-05-11T00:00:00"/>
    <d v="2011-05-25T00:00:00"/>
    <n v="2011"/>
    <n v="5"/>
    <n v="0"/>
    <s v="n.a"/>
    <s v="n.a"/>
    <s v="n.a"/>
    <s v="n.a"/>
    <s v="n.a"/>
    <s v="n.a"/>
    <s v="YANG Xiaoli"/>
    <s v="楊曉莉"/>
    <s v="n.a"/>
    <s v="n.a"/>
  </r>
  <r>
    <s v="1112"/>
    <s v="11120881"/>
    <m/>
    <n v="0"/>
    <s v="Local"/>
    <s v="本地 "/>
    <m/>
    <m/>
    <x v="392"/>
    <x v="456"/>
    <m/>
    <s v="GAL"/>
    <x v="225"/>
    <s v="Mixed Media and Installation"/>
    <s v="混合媒介及裝置"/>
    <s v="n.a."/>
    <s v="n.a."/>
    <s v="Discursive Digression"/>
    <s v="n.a"/>
    <s v="Discursive Digression"/>
    <s v="n.a."/>
    <s v="n.a."/>
    <d v="2011-04-09T00:00:00"/>
    <d v="2011-05-19T00:00:00"/>
    <n v="2011"/>
    <n v="4"/>
    <n v="0"/>
    <s v="n.a"/>
    <s v="n.a"/>
    <s v="n.a"/>
    <s v="n.a"/>
    <s v="Davina Lee"/>
    <s v="n.a"/>
    <s v="Yotaro Niwa"/>
    <s v="n.a"/>
    <s v="n.a"/>
    <s v="n.a"/>
  </r>
  <r>
    <s v="1112"/>
    <s v="11120882"/>
    <m/>
    <n v="0"/>
    <s v="Local"/>
    <s v="本地 "/>
    <m/>
    <m/>
    <x v="493"/>
    <x v="191"/>
    <m/>
    <s v="PA"/>
    <x v="141"/>
    <s v="Chinese Painting, Calligraphy and Seal Carving"/>
    <s v="書畫篆刻"/>
    <s v="n.a."/>
    <s v="n.a."/>
    <s v="Calligraphy and Painting Exhibition cum Prize Presentation Ceremony 2011"/>
    <s v="2011年度書畫展覽暨書法繪畫比賽優勝者頒獎典禮"/>
    <s v="2011年度書畫展覽暨書法繪畫比賽優勝者頒獎典禮"/>
    <s v="n.a."/>
    <s v="n.a."/>
    <d v="2011-05-17T00:00:00"/>
    <d v="2011-05-25T00:00:00"/>
    <n v="2011"/>
    <n v="5"/>
    <n v="0"/>
    <s v="Tuen Mun Arts Promotion Association"/>
    <s v="屯門文藝協進會"/>
    <s v="n.a"/>
    <s v="n.a"/>
    <s v="n.a"/>
    <s v="n.a"/>
    <s v="n.a"/>
    <s v="n.a"/>
    <s v="n.a"/>
    <s v="n.a"/>
  </r>
  <r>
    <s v="1112"/>
    <s v="11120883"/>
    <m/>
    <n v="0"/>
    <s v="Local"/>
    <s v="本地 "/>
    <m/>
    <m/>
    <x v="493"/>
    <x v="191"/>
    <m/>
    <s v="PA"/>
    <x v="141"/>
    <s v="Design"/>
    <s v="設計"/>
    <s v="n.a."/>
    <s v="n.a."/>
    <s v="International Design Ideas Competition for Liantang /Heung Yuen Wai Boundary Control Points Passenger Terminal Building-Roving Exhibition of Finalist Entries"/>
    <s v="蓮塘/香園圍口岸聯檢大樓概念設計國際競賽－入圍作品巡迴展覽"/>
    <s v="蓮塘/香園圍口岸聯檢大樓概念設計國際競賽－入圍作品巡迴展覽"/>
    <s v="n.a."/>
    <s v="n.a."/>
    <d v="2011-05-13T00:00:00"/>
    <d v="2011-05-16T00:00:00"/>
    <n v="2011"/>
    <n v="5"/>
    <n v="0"/>
    <s v="Civil Engineering and Development Department, HKSARG; Bureau of Public Works of Shenzhen Municipality"/>
    <s v="香港特別行政區政府土木工程拓展署、深圳市建築工務署"/>
    <s v="n.a"/>
    <s v="n.a"/>
    <s v="n.a"/>
    <s v="n.a"/>
    <s v="n.a"/>
    <s v="n.a"/>
    <s v="n.a"/>
    <s v="n.a"/>
  </r>
  <r>
    <s v="1112"/>
    <s v="11120884a"/>
    <m/>
    <n v="1"/>
    <s v="Local"/>
    <s v="本地 "/>
    <m/>
    <m/>
    <x v="493"/>
    <x v="191"/>
    <m/>
    <s v="PA"/>
    <x v="141"/>
    <s v="Photography"/>
    <s v="攝影"/>
    <s v="n.a."/>
    <s v="n.a."/>
    <s v="Exhibition of Winning Entries of Endangered Species Protection Photo Story Competition"/>
    <s v="保護瀕危物種好「相」講故事創作比賽得獎作品展覽"/>
    <s v="保護瀕危物種好「相」講故事創作比賽得獎作品展覽"/>
    <s v="n.a."/>
    <s v="n.a."/>
    <d v="2011-08-29T00:00:00"/>
    <d v="2011-08-31T00:00:00"/>
    <n v="2011"/>
    <n v="8"/>
    <n v="0"/>
    <s v="Agriculture, Fisheries and Conservation Department"/>
    <s v="漁農自然護理署"/>
    <s v="n.a"/>
    <s v="n.a"/>
    <s v="n.a"/>
    <s v="n.a"/>
    <s v="n.a"/>
    <s v="n.a"/>
    <s v="n.a"/>
    <s v="n.a"/>
  </r>
  <r>
    <s v="1112"/>
    <s v="11120885"/>
    <m/>
    <n v="0"/>
    <s v="Local"/>
    <s v="本地 "/>
    <m/>
    <m/>
    <x v="493"/>
    <x v="191"/>
    <m/>
    <s v="PA"/>
    <x v="141"/>
    <s v="Photography"/>
    <s v="攝影"/>
    <s v="n.a."/>
    <s v="n.a."/>
    <s v="Exhibition: Tianjin Study Tour for Deaf"/>
    <s v="《醫行天下－天津之旅》圖片展"/>
    <s v="《醫行天下－天津之旅》圖片展"/>
    <s v="n.a."/>
    <s v="n.a."/>
    <d v="2011-09-18T00:00:00"/>
    <d v="2011-09-18T00:00:00"/>
    <n v="2011"/>
    <n v="9"/>
    <n v="0"/>
    <s v="The Hong Kong Society for the Deaf"/>
    <s v="香港聾人福利促進會"/>
    <s v="n.a"/>
    <s v="n.a"/>
    <s v="n.a"/>
    <s v="n.a"/>
    <s v="n.a"/>
    <s v="n.a"/>
    <s v="n.a"/>
    <s v="n.a"/>
  </r>
  <r>
    <s v="1112"/>
    <s v="11120886"/>
    <m/>
    <n v="0"/>
    <s v="Local"/>
    <s v="本地 "/>
    <m/>
    <m/>
    <x v="493"/>
    <x v="191"/>
    <m/>
    <s v="PA"/>
    <x v="141"/>
    <s v="Mixed Art-forms"/>
    <s v="綜合展"/>
    <s v="n.a."/>
    <s v="n.a."/>
    <s v="MLKLSS Visual Arts Exhibition and MFBM Art, Calligraphy, Photography Exhibition"/>
    <s v="妙法寺劉金龍中學學生視藝作品展覽及妙法寺書畫及攝影展覽"/>
    <s v="妙法寺劉金龍中學學生視藝作品展覽及妙法寺書畫及攝影展覽"/>
    <s v="n.a."/>
    <s v="n.a."/>
    <d v="2011-11-10T00:00:00"/>
    <d v="2011-11-11T00:00:00"/>
    <n v="2011"/>
    <n v="11"/>
    <n v="0"/>
    <s v="Madam Lau Kam Lung Secondary School of MFBM"/>
    <s v="妙法寺劉金龍中學"/>
    <s v="n.a"/>
    <s v="n.a"/>
    <s v="n.a"/>
    <s v="n.a"/>
    <s v="n.a"/>
    <s v="n.a"/>
    <s v="n.a"/>
    <s v="n.a"/>
  </r>
  <r>
    <s v="1112"/>
    <s v="11120887"/>
    <m/>
    <n v="0"/>
    <s v="Local"/>
    <s v="本地 "/>
    <m/>
    <m/>
    <x v="493"/>
    <x v="191"/>
    <m/>
    <s v="PA"/>
    <x v="141"/>
    <s v="Chinese Painting, Calligraphy and Seal Carving"/>
    <s v="書畫篆刻"/>
    <s v="n.a."/>
    <s v="n.a."/>
    <s v="Calligraphy &amp; Painting Exhibition 2011"/>
    <s v="屯門文藝協進會2011名家書畫展"/>
    <s v="屯門文藝協進會2011名家書畫展"/>
    <s v="n.a."/>
    <s v="n.a."/>
    <d v="2011-11-18T00:00:00"/>
    <d v="2011-11-27T00:00:00"/>
    <n v="2011"/>
    <n v="11"/>
    <n v="0"/>
    <s v="Tuen Mun Arts Promotion Association"/>
    <s v="屯門文藝協進會"/>
    <s v="n.a"/>
    <s v="n.a"/>
    <s v="n.a"/>
    <s v="n.a"/>
    <s v="n.a"/>
    <s v="n.a"/>
    <s v="n.a"/>
    <s v="n.a"/>
  </r>
  <r>
    <s v="1112"/>
    <s v="11120888"/>
    <m/>
    <n v="0"/>
    <s v="Local"/>
    <s v="本地 "/>
    <m/>
    <m/>
    <x v="494"/>
    <x v="489"/>
    <m/>
    <s v="BUSS"/>
    <x v="142"/>
    <s v="Painting"/>
    <s v="繪畫"/>
    <s v="n.a."/>
    <s v="n.a."/>
    <s v="Casa Eva - Eva Armisen Art Exhibition"/>
    <s v="愛家‧愛聖誕－Eva Armisen藝術展覽"/>
    <s v="愛家‧愛聖誕－Eva Armisen藝術展覽"/>
    <s v="n.a."/>
    <s v="n.a."/>
    <d v="2011-11-11T00:00:00"/>
    <d v="2012-01-02T00:00:00"/>
    <n v="2011"/>
    <n v="11"/>
    <n v="0"/>
    <s v="Art in Hong Kong, Sino Group"/>
    <s v="信和集團香港藝術"/>
    <s v="n.a"/>
    <s v="n.a"/>
    <s v="n.a"/>
    <s v="n.a"/>
    <s v="n.a"/>
    <s v="n.a"/>
    <s v="n.a"/>
    <s v="n.a"/>
  </r>
  <r>
    <s v="1112"/>
    <s v="11120889"/>
    <m/>
    <n v="0"/>
    <s v="Local"/>
    <s v="本地 "/>
    <m/>
    <m/>
    <x v="495"/>
    <x v="285"/>
    <m/>
    <s v="PA"/>
    <x v="77"/>
    <s v="Chinese Painting, Calligraphy and Seal Carving"/>
    <s v="書畫篆刻"/>
    <s v="n.a."/>
    <s v="n.a."/>
    <s v="Exhibition of Art Works by Art Harmony Association 2011"/>
    <s v="心雨牽親子書畫展2011"/>
    <s v="心雨牽親子書畫展2011"/>
    <s v="n.a."/>
    <s v="n.a."/>
    <d v="2011-09-24T00:00:00"/>
    <d v="2011-09-25T00:00:00"/>
    <n v="2011"/>
    <n v="9"/>
    <n v="0"/>
    <s v="Art Harmony Association"/>
    <s v="心雨牽"/>
    <s v="n.a"/>
    <s v="n.a"/>
    <s v="n.a"/>
    <s v="n.a"/>
    <s v="Eva Armisen"/>
    <s v="n.a"/>
    <s v="n.a"/>
    <s v="n.a"/>
  </r>
  <r>
    <s v="1112"/>
    <s v="11120890"/>
    <m/>
    <n v="0"/>
    <s v="Local"/>
    <s v="本地 "/>
    <m/>
    <m/>
    <x v="495"/>
    <x v="285"/>
    <m/>
    <s v="PA"/>
    <x v="77"/>
    <s v="Mixed Art-forms"/>
    <s v="綜合展"/>
    <s v="n.a."/>
    <s v="n.a."/>
    <s v="A Celebration of Together We Stride - A Community Art Promotion Project Exhibition"/>
    <s v="「長幼同行－社區藝術推廣計劃」展覽"/>
    <s v="「長幼同行－社區藝術推廣計劃」展覽"/>
    <s v="n.a."/>
    <s v="n.a."/>
    <d v="2011-08-10T00:00:00"/>
    <d v="2011-08-16T00:00:00"/>
    <n v="2011"/>
    <n v="8"/>
    <n v="0"/>
    <s v="Art Promotion Office of the Leisure and Cultural Services Department; Hong Kong Open Printshop"/>
    <s v="康樂及文化事務署藝術推廣辦事處、香港版畫工作室"/>
    <s v="n.a"/>
    <s v="n.a"/>
    <s v="n.a"/>
    <s v="n.a"/>
    <s v="n.a"/>
    <s v="n.a"/>
    <s v="n.a"/>
    <s v="n.a"/>
  </r>
  <r>
    <s v="1112"/>
    <s v="11120891"/>
    <m/>
    <n v="0"/>
    <s v="Local"/>
    <s v="本地 "/>
    <m/>
    <m/>
    <x v="276"/>
    <x v="264"/>
    <m/>
    <s v="VA"/>
    <x v="162"/>
    <s v="Mixed Art-forms"/>
    <s v="綜合展"/>
    <s v="n.a."/>
    <s v="n.a."/>
    <s v="Fine Art Asia 2011"/>
    <s v="香港國際古玩及藝術品博覽會2011"/>
    <s v="香港國際古玩及藝術品博覽會2011"/>
    <s v="n.a."/>
    <s v="n.a."/>
    <d v="2011-10-02T00:00:00"/>
    <d v="2011-10-07T00:00:00"/>
    <n v="2011"/>
    <n v="10"/>
    <n v="0"/>
    <s v="Art &amp; Antique International Fair Ltd."/>
    <s v="國際藝展有限公司"/>
    <s v="n.a"/>
    <s v="n.a"/>
    <s v="n.a"/>
    <s v="n.a"/>
    <s v="n.a"/>
    <s v="n.a"/>
    <s v="n.a"/>
    <s v="n.a"/>
  </r>
  <r>
    <s v="1112"/>
    <s v="11120892"/>
    <m/>
    <n v="0"/>
    <s v="Local"/>
    <s v="本地 "/>
    <m/>
    <m/>
    <x v="441"/>
    <x v="490"/>
    <m/>
    <s v="JCCAC"/>
    <x v="183"/>
    <s v="Mixed Art-forms"/>
    <s v="綜合展"/>
    <s v="n.a."/>
    <s v="n.a."/>
    <s v="Artist-Teacher Exhibition"/>
    <s v="藝術家教師聯展2011"/>
    <s v="藝術家教師聯展2011"/>
    <s v="n.a."/>
    <s v="n.a."/>
    <d v="2011-05-12T00:00:00"/>
    <d v="2011-05-18T00:00:00"/>
    <n v="2011"/>
    <n v="5"/>
    <n v="0"/>
    <s v="Hong Kong Society of Education in Art"/>
    <s v="香港美術教育協會"/>
    <s v="n.a"/>
    <s v="n.a"/>
    <s v="n.a"/>
    <s v="n.a"/>
    <s v="n.a"/>
    <s v="Pablo Hernan Esquivel、刁綺蓮、何綺文、左燕芬、呂惠好、林惠如、周順強、吳加里、吳崇傑、吳麗梅、胡永德、洪佩君、香俊斌、夏致興、梁志芬、陳家欣、陳宮博、陳淑雲、陳婉琛、陳國棟、陳頌恩、陳綺梅、黃勵強、張寶雯、葉家偉、曾憲汶、楊美珍、趙舜文、黎明海、蔡毓婷、潘儷文、潘艷群、譚月桃"/>
    <s v="n.a"/>
    <s v="n.a"/>
  </r>
  <r>
    <s v="1112"/>
    <s v="11120893"/>
    <m/>
    <n v="0"/>
    <s v="Local"/>
    <s v="本地 "/>
    <m/>
    <m/>
    <x v="388"/>
    <x v="483"/>
    <m/>
    <s v="JCCAC"/>
    <x v="182"/>
    <s v="Painting"/>
    <s v="繪畫"/>
    <s v="n.a."/>
    <s v="n.a."/>
    <s v="From Drawings to Performance - HOI CHIU Solo Exhibition"/>
    <s v="繪戲‧海潮個人畫展"/>
    <s v="繪戲‧海潮個人畫展"/>
    <s v="n.a."/>
    <s v="n.a."/>
    <d v="2011-12-24T00:00:00"/>
    <d v="2012-01-08T00:00:00"/>
    <n v="2011"/>
    <n v="12"/>
    <n v="0"/>
    <s v="n.a"/>
    <s v="n.a"/>
    <s v="n.a"/>
    <s v="n.a"/>
    <s v="Jamie WU"/>
    <s v="胡家欣"/>
    <s v="n.a"/>
    <s v="n.a"/>
    <s v="n.a"/>
    <s v="n.a"/>
  </r>
  <r>
    <s v="1112"/>
    <s v="11120894"/>
    <m/>
    <n v="0"/>
    <s v="Local"/>
    <s v="本地 "/>
    <m/>
    <m/>
    <x v="496"/>
    <x v="456"/>
    <m/>
    <s v="GAL"/>
    <x v="256"/>
    <s v="Painting"/>
    <s v="繪畫"/>
    <s v="Mixed Media and Installation"/>
    <s v="混合媒介及裝置"/>
    <s v="Richard Jordan Solo Exhibition"/>
    <s v="n.a"/>
    <s v="Richard Jordan Solo Exhibition"/>
    <s v="n.a."/>
    <s v="n.a."/>
    <d v="2011-05-19T00:00:00"/>
    <d v="2011-06-26T00:00:00"/>
    <n v="2011"/>
    <n v="5"/>
    <n v="0"/>
    <s v="n.a"/>
    <s v="n.a"/>
    <s v="n.a"/>
    <s v="n.a"/>
    <s v="n.a"/>
    <s v="n.a"/>
    <s v="Richard Jordan"/>
    <s v="n.a"/>
    <s v="n.a"/>
    <s v="n.a"/>
  </r>
  <r>
    <s v="1112"/>
    <s v="11120895"/>
    <m/>
    <n v="0"/>
    <s v="Local"/>
    <s v="本地 "/>
    <m/>
    <m/>
    <x v="496"/>
    <x v="456"/>
    <m/>
    <s v="GAL"/>
    <x v="256"/>
    <s v="Electronic Art"/>
    <s v="電子藝術"/>
    <s v="n.a."/>
    <s v="n.a."/>
    <s v="Su Wenxiang: &quot;Action, Limit, Transformation&quot;"/>
    <s v="蘇文祥：行動、極限、蛻變"/>
    <s v="蘇文祥：行動、極限、蛻變"/>
    <s v="n.a."/>
    <s v="n.a."/>
    <d v="2011-07-07T00:00:00"/>
    <d v="2011-08-07T00:00:00"/>
    <n v="2011"/>
    <n v="7"/>
    <n v="0"/>
    <s v="n.a"/>
    <s v="n.a"/>
    <s v="n.a"/>
    <s v="n.a"/>
    <s v="n.a"/>
    <s v="n.a"/>
    <s v="SU Wenxiang"/>
    <s v="蘇文祥"/>
    <s v="n.a"/>
    <s v="n.a"/>
  </r>
  <r>
    <s v="1112"/>
    <s v="11120896"/>
    <m/>
    <n v="0"/>
    <s v="Local"/>
    <s v="本地 "/>
    <m/>
    <m/>
    <x v="496"/>
    <x v="456"/>
    <m/>
    <s v="GAL"/>
    <x v="256"/>
    <s v="Painting"/>
    <s v="繪畫"/>
    <s v="n.a."/>
    <s v="n.a."/>
    <s v="Summer Intermezzo"/>
    <s v="仲夏間奏曲"/>
    <s v="仲夏間奏曲"/>
    <s v="n.a."/>
    <s v="n.a."/>
    <d v="2011-08-25T00:00:00"/>
    <d v="2011-09-25T00:00:00"/>
    <n v="2011"/>
    <n v="8"/>
    <n v="0"/>
    <s v="n.a"/>
    <s v="n.a"/>
    <s v="n.a"/>
    <s v="n.a"/>
    <s v="n.a"/>
    <s v="n.a"/>
    <s v="n.a"/>
    <s v="n.a"/>
    <s v="n.a"/>
    <s v="n.a"/>
  </r>
  <r>
    <s v="1112"/>
    <s v="11120897"/>
    <m/>
    <n v="0"/>
    <s v="Local"/>
    <s v="本地 "/>
    <m/>
    <m/>
    <x v="496"/>
    <x v="456"/>
    <m/>
    <s v="GAL"/>
    <x v="256"/>
    <s v="Mixed Media and Installation"/>
    <s v="混合媒介及裝置"/>
    <s v="n.a."/>
    <s v="n.a."/>
    <s v="Back to basics"/>
    <s v="回到根本"/>
    <s v="回到根本"/>
    <s v="n.a."/>
    <s v="n.a."/>
    <d v="2011-09-29T00:00:00"/>
    <d v="2011-11-30T00:00:00"/>
    <n v="2011"/>
    <n v="9"/>
    <n v="0"/>
    <s v="n.a"/>
    <s v="n.a"/>
    <s v="n.a"/>
    <s v="n.a"/>
    <s v="n.a"/>
    <s v="n.a"/>
    <s v="n.a"/>
    <s v="n.a"/>
    <s v="n.a"/>
    <s v="n.a"/>
  </r>
  <r>
    <s v="1112"/>
    <s v="11120898"/>
    <m/>
    <n v="0"/>
    <s v="Local"/>
    <s v="本地 "/>
    <m/>
    <m/>
    <x v="394"/>
    <x v="491"/>
    <m/>
    <s v="BUSS"/>
    <x v="180"/>
    <s v="Mixed Art-forms"/>
    <s v="綜合展"/>
    <s v="n.a."/>
    <s v="n.a."/>
    <s v="See the light"/>
    <s v="n.a"/>
    <s v="See the light"/>
    <s v="n.a."/>
    <s v="n.a."/>
    <d v="2011-05-21T00:00:00"/>
    <d v="2011-10-23T00:00:00"/>
    <n v="2011"/>
    <n v="5"/>
    <n v="0"/>
    <s v="n.a"/>
    <s v="n.a"/>
    <s v="n.a"/>
    <s v="n.a"/>
    <s v="n.a"/>
    <s v="n.a"/>
    <s v="David LaChapelle, Tracey Emin, Stephen Antonakis, Alan Chan, Map Office, Tsang Kin Wah, Kingsley Ng, Qiu Zhijie, Jiang Pengyi, James Clar, Leila Pazooko, Fabrizio Plessi"/>
    <s v="n.a"/>
    <s v="n.a"/>
    <s v="n.a"/>
  </r>
  <r>
    <s v="1112"/>
    <s v="11120900"/>
    <m/>
    <n v="0"/>
    <s v="Local"/>
    <s v="本地 "/>
    <m/>
    <m/>
    <x v="497"/>
    <x v="456"/>
    <m/>
    <s v="GAL"/>
    <x v="158"/>
    <s v="Sculpture"/>
    <s v="雕塑"/>
    <s v="n.a."/>
    <s v="n.a."/>
    <s v="Silent Soul"/>
    <s v="n.a"/>
    <s v="Silent Soul"/>
    <s v="n.a."/>
    <s v="n.a."/>
    <d v="2011-06-17T00:00:00"/>
    <s v="9999"/>
    <n v="2011"/>
    <n v="6"/>
    <n v="99"/>
    <s v="Koru Contemporary Art"/>
    <s v="Koru Contemporary Art"/>
    <s v="n.a"/>
    <s v="n.a"/>
    <s v="n.a"/>
    <s v="n.a"/>
    <s v="Oriano Galloni"/>
    <s v="n.a"/>
    <s v="n.a"/>
    <s v="n.a"/>
  </r>
  <r>
    <s v="1112"/>
    <s v="11120901"/>
    <m/>
    <n v="0"/>
    <s v="Local"/>
    <s v="本地 "/>
    <m/>
    <m/>
    <x v="497"/>
    <x v="456"/>
    <m/>
    <s v="GAL"/>
    <x v="158"/>
    <s v="Sculpture"/>
    <s v="雕塑"/>
    <s v="n.a."/>
    <s v="n.a."/>
    <s v="Evolve"/>
    <s v="n.a"/>
    <s v="Evolve"/>
    <s v="n.a."/>
    <s v="n.a."/>
    <d v="2011-06-17T00:00:00"/>
    <s v="9999"/>
    <n v="2011"/>
    <n v="6"/>
    <n v="99"/>
    <s v="Koru Contemporary Art"/>
    <s v="Koru Contemporary Art"/>
    <s v="n.a"/>
    <s v="n.a"/>
    <s v="n.a"/>
    <s v="n.a"/>
    <s v="Christine Cathie"/>
    <s v="n.a"/>
    <s v="n.a"/>
    <s v="n.a"/>
  </r>
  <r>
    <s v="1112"/>
    <s v="11120902"/>
    <m/>
    <n v="0"/>
    <s v="Local"/>
    <s v="本地 "/>
    <m/>
    <m/>
    <x v="497"/>
    <x v="456"/>
    <m/>
    <s v="GAL"/>
    <x v="158"/>
    <s v="Sculpture"/>
    <s v="雕塑"/>
    <s v="n.a."/>
    <s v="n.a."/>
    <s v="Xuanwu by Guan Donghai &amp; Zheng Xuewu"/>
    <s v="玄武"/>
    <s v="玄武"/>
    <s v="n.a."/>
    <s v="n.a."/>
    <d v="2011-09-10T00:00:00"/>
    <d v="2011-10-21T00:00:00"/>
    <n v="2011"/>
    <n v="9"/>
    <n v="0"/>
    <s v="Koru Contemporary Art"/>
    <s v="Koru Contemporary Art"/>
    <s v="n.a"/>
    <s v="n.a"/>
    <s v="n.a"/>
    <s v="n.a"/>
    <s v="GUAN Donhai, ZHENG Xuewu"/>
    <s v="闔東海、鄭學武"/>
    <s v="n.a"/>
    <s v="n.a"/>
  </r>
  <r>
    <s v="1112"/>
    <s v="11120903"/>
    <m/>
    <n v="0"/>
    <s v="Local"/>
    <s v="本地 "/>
    <m/>
    <m/>
    <x v="497"/>
    <x v="456"/>
    <m/>
    <s v="GAL"/>
    <x v="158"/>
    <s v="Sculpture"/>
    <s v="雕塑"/>
    <s v="n.a."/>
    <s v="n.a."/>
    <s v="Galia Amsel Recent Work"/>
    <s v="n.a"/>
    <s v="Galia Amsel Recent Work"/>
    <s v="n.a."/>
    <s v="n.a."/>
    <d v="2011-11-05T00:00:00"/>
    <d v="2011-11-26T00:00:00"/>
    <n v="2011"/>
    <n v="11"/>
    <n v="0"/>
    <s v="n.a"/>
    <s v="n.a"/>
    <s v="n.a"/>
    <s v="n.a"/>
    <s v="n.a"/>
    <s v="n.a"/>
    <s v="Galia Amsel"/>
    <s v="n.a"/>
    <s v="n.a"/>
    <s v="n.a"/>
  </r>
  <r>
    <s v="1112"/>
    <s v="11120904"/>
    <m/>
    <n v="0"/>
    <s v="Local"/>
    <s v="本地 "/>
    <m/>
    <m/>
    <x v="497"/>
    <x v="456"/>
    <m/>
    <s v="GAL"/>
    <x v="158"/>
    <s v="Sculpture"/>
    <s v="雕塑"/>
    <s v="n.a."/>
    <s v="n.a."/>
    <s v="Laisee - 10 years of Koru Contemporary Art in Hong Kong"/>
    <s v="利是"/>
    <s v="利是"/>
    <s v="n.a."/>
    <s v="n.a."/>
    <d v="2011-12-13T00:00:00"/>
    <d v="2012-02-13T00:00:00"/>
    <n v="2011"/>
    <n v="12"/>
    <n v="0"/>
    <s v="n.a"/>
    <s v="n.a"/>
    <s v="n.a"/>
    <s v="n.a"/>
    <s v="n.a"/>
    <s v="n.a"/>
    <s v="n.a"/>
    <s v="n.a"/>
    <s v="n.a"/>
    <s v="n.a"/>
  </r>
  <r>
    <s v="1112"/>
    <s v="11120905"/>
    <m/>
    <n v="0"/>
    <s v="Local"/>
    <s v="本地 "/>
    <m/>
    <m/>
    <x v="14"/>
    <x v="456"/>
    <m/>
    <s v="BUSS"/>
    <x v="8"/>
    <s v="Mixed Art-forms"/>
    <s v="綜合展"/>
    <s v="n.a."/>
    <s v="n.a."/>
    <s v="Dogs Meow by Cyprien Chabert"/>
    <s v="n.a"/>
    <s v="Dogs Meow by Cyprien Chabert"/>
    <s v="n.a."/>
    <s v="n.a."/>
    <d v="2011-05-21T00:00:00"/>
    <d v="2011-08-20T00:00:00"/>
    <n v="2011"/>
    <n v="5"/>
    <n v="0"/>
    <s v="n.a"/>
    <s v="n.a"/>
    <s v="n.a"/>
    <s v="n.a"/>
    <s v="n.a"/>
    <s v="n.a"/>
    <s v="Cyprien Chabert"/>
    <s v="n.a"/>
    <s v="n.a"/>
    <s v="n.a"/>
  </r>
  <r>
    <s v="1112"/>
    <s v="11120906"/>
    <m/>
    <n v="0"/>
    <s v="Local"/>
    <s v="本地 "/>
    <m/>
    <m/>
    <x v="14"/>
    <x v="456"/>
    <m/>
    <s v="BUSS"/>
    <x v="8"/>
    <s v="Mixed Art-forms"/>
    <s v="綜合展"/>
    <s v="n.a."/>
    <s v="n.a."/>
    <s v="A Is Green, R Is Red and Other Obstacles In Seeing"/>
    <s v="n.a"/>
    <s v="A Is Green, R Is Red and Other Obstacles In Seeing"/>
    <s v="n.a."/>
    <s v="n.a."/>
    <d v="2011-10-15T00:00:00"/>
    <d v="2011-12-31T00:00:00"/>
    <n v="2011"/>
    <n v="10"/>
    <n v="0"/>
    <s v="n.a"/>
    <s v="n.a"/>
    <s v="n.a"/>
    <s v="n.a"/>
    <s v="n.a"/>
    <s v="n.a"/>
    <s v="Lio YEUNG, Luka SO"/>
    <s v="n.a"/>
    <s v="n.a"/>
    <s v="n.a"/>
  </r>
  <r>
    <s v="1112"/>
    <s v="11120907"/>
    <m/>
    <n v="0"/>
    <s v="Local"/>
    <s v="本地 "/>
    <m/>
    <m/>
    <x v="498"/>
    <x v="456"/>
    <m/>
    <s v="GAL"/>
    <x v="257"/>
    <s v="Painting"/>
    <s v="繪畫"/>
    <s v="n.a."/>
    <s v="n.a."/>
    <s v="Grand Opening Exhibition"/>
    <s v="n.a"/>
    <s v="Grand Opening Exhibition"/>
    <s v="n.a."/>
    <s v="n.a."/>
    <d v="2011-06-28T00:00:00"/>
    <d v="2011-07-30T00:00:00"/>
    <n v="2011"/>
    <n v="6"/>
    <n v="0"/>
    <s v="n.a"/>
    <s v="n.a"/>
    <s v="n.a"/>
    <s v="n.a"/>
    <s v="n.a"/>
    <s v="n.a"/>
    <s v="Valérie Bastit Laudier"/>
    <s v="n.a"/>
    <s v="n.a"/>
    <s v="n.a"/>
  </r>
  <r>
    <s v="1112"/>
    <s v="11120908"/>
    <m/>
    <n v="0"/>
    <s v="Local"/>
    <s v="本地 "/>
    <m/>
    <m/>
    <x v="498"/>
    <x v="456"/>
    <m/>
    <s v="GAL"/>
    <x v="257"/>
    <s v="Painting"/>
    <s v="繪畫"/>
    <s v="Mixed Media and Installation"/>
    <s v="混合媒介及裝置"/>
    <s v="Emerging London"/>
    <s v="n.a"/>
    <s v="Emerging London"/>
    <s v="n.a."/>
    <s v="n.a."/>
    <d v="2011-08-03T00:00:00"/>
    <d v="2011-09-03T00:00:00"/>
    <n v="2011"/>
    <n v="8"/>
    <n v="0"/>
    <s v="n.a"/>
    <s v="n.a"/>
    <s v="n.a"/>
    <s v="n.a"/>
    <s v="n.a"/>
    <s v="n.a"/>
    <s v="Chris Baker, Abigail Box, Aidan Doherty, Roxy Topia &amp; Paddy Gould"/>
    <s v="n.a"/>
    <s v="n.a"/>
    <s v="n.a"/>
  </r>
  <r>
    <s v="1112"/>
    <s v="11120909"/>
    <m/>
    <n v="0"/>
    <s v="Local"/>
    <s v="本地 "/>
    <m/>
    <m/>
    <x v="498"/>
    <x v="456"/>
    <m/>
    <s v="GAL"/>
    <x v="257"/>
    <s v="Photography"/>
    <s v="攝影"/>
    <s v="n.a."/>
    <s v="n.a."/>
    <s v="The Queen, The Chairman and I by Kurt Tong"/>
    <s v="n.a"/>
    <s v="The Queen, The Chairman and I by Kurt Tong"/>
    <s v="n.a."/>
    <s v="n.a."/>
    <d v="2011-09-09T00:00:00"/>
    <d v="2011-10-15T00:00:00"/>
    <n v="2011"/>
    <n v="9"/>
    <n v="0"/>
    <s v="n.a"/>
    <s v="n.a"/>
    <s v="n.a"/>
    <s v="n.a"/>
    <s v="n.a"/>
    <s v="n.a"/>
    <s v="Kurt TONG"/>
    <s v="n.a"/>
    <s v="n.a"/>
    <s v="n.a"/>
  </r>
  <r>
    <s v="1112"/>
    <s v="11120910"/>
    <m/>
    <n v="0"/>
    <s v="Local"/>
    <s v="本地 "/>
    <m/>
    <m/>
    <x v="498"/>
    <x v="456"/>
    <m/>
    <s v="GAL"/>
    <x v="257"/>
    <s v="Painting"/>
    <s v="繪畫"/>
    <s v="n.a."/>
    <s v="n.a."/>
    <s v="Live's Too Short"/>
    <s v="n.a"/>
    <s v="Live's Too Short"/>
    <s v="n.a."/>
    <s v="n.a."/>
    <d v="2011-10-19T00:00:00"/>
    <d v="2011-11-30T00:00:00"/>
    <n v="2011"/>
    <n v="10"/>
    <n v="0"/>
    <s v="n.a"/>
    <s v="n.a"/>
    <s v="n.a"/>
    <s v="n.a"/>
    <s v="n.a"/>
    <s v="n.a"/>
    <s v="Fortes Pakeong Sequeira"/>
    <s v="n.a"/>
    <s v="n.a"/>
    <s v="n.a"/>
  </r>
  <r>
    <s v="1112"/>
    <s v="11120911"/>
    <m/>
    <n v="0"/>
    <s v="Local"/>
    <s v="本地 "/>
    <m/>
    <m/>
    <x v="498"/>
    <x v="456"/>
    <m/>
    <s v="GAL"/>
    <x v="257"/>
    <s v="Sculpture"/>
    <s v="雕塑"/>
    <s v="Painting"/>
    <s v="繪畫"/>
    <s v="Nude"/>
    <s v="n.a"/>
    <s v="Nude"/>
    <s v="n.a."/>
    <s v="n.a."/>
    <d v="2011-12-07T00:00:00"/>
    <d v="2012-01-21T00:00:00"/>
    <n v="2011"/>
    <n v="12"/>
    <n v="0"/>
    <s v="n.a"/>
    <s v="n.a"/>
    <s v="n.a"/>
    <s v="n.a"/>
    <s v="n.a"/>
    <s v="n.a"/>
    <s v="Jonathan Trayte"/>
    <s v="n.a"/>
    <s v="n.a"/>
    <s v="n.a"/>
  </r>
  <r>
    <s v="1112"/>
    <s v="11120914"/>
    <m/>
    <n v="0"/>
    <s v="Local"/>
    <s v="本地 "/>
    <m/>
    <m/>
    <x v="499"/>
    <x v="492"/>
    <m/>
    <s v="ART"/>
    <x v="131"/>
    <s v="Sculpture"/>
    <s v="雕塑"/>
    <s v="n.a."/>
    <s v="n.a."/>
    <s v="Primitive Contemporary III series-- PRIMITIVE CRAFTSMANSHIP . CONTEMPORARY SCULPTURE "/>
    <s v="《原始刻劃‧當代雕塑》 立體藝術作品展覽"/>
    <s v="《原始刻劃‧當代雕塑》 立體藝術作品展覽"/>
    <s v="n.a."/>
    <s v="n.a."/>
    <d v="2011-04-02T00:00:00"/>
    <d v="2011-05-02T00:00:00"/>
    <n v="2011"/>
    <n v="4"/>
    <n v="0"/>
    <s v="n.a"/>
    <s v="n.a"/>
    <s v="n.a"/>
    <s v="n.a"/>
    <s v="n.a"/>
    <s v="n.a"/>
    <s v="CHAN Kwok Man(Bill), CHEONG Chi Ping(Ban), Chris COOK, HO Yuen Leung,LAU Hok Shing(Hanison), TANG Kwok Hin"/>
    <s v="陳國文、張志平、蔡玉梅、何遠良、劉學成、鄧國騫"/>
    <s v="n.a"/>
    <s v="n.a"/>
  </r>
  <r>
    <s v="1112"/>
    <s v="11120915"/>
    <m/>
    <n v="0"/>
    <s v="Local"/>
    <s v="本地 "/>
    <m/>
    <m/>
    <x v="500"/>
    <x v="493"/>
    <m/>
    <s v="ART"/>
    <x v="131"/>
    <s v="Mixed Art-forms"/>
    <s v="綜合展"/>
    <s v="n.a."/>
    <s v="n.a."/>
    <s v="6,000” Conceptual Art Proposal Exhibition"/>
    <s v="&quot;6,000&quot;觀念藝術計劃書展覽"/>
    <s v="&quot;6,000&quot;觀念藝術計劃書展覽"/>
    <s v="n.a."/>
    <s v="n.a."/>
    <d v="2011-06-26T00:00:00"/>
    <d v="2011-08-29T00:00:00"/>
    <n v="2011"/>
    <n v="6"/>
    <n v="0"/>
    <s v="n.a"/>
    <s v="n.a"/>
    <s v="n.a"/>
    <s v="n.a"/>
    <s v="n.a"/>
    <s v="n.a"/>
    <s v="Nadim ABBAS、Hoi Chiu、LI Tin Lun(Otto)、PAK Sheung Chuen(Tozer)、TONG Wai Kit(Damon)、TSE Pak Tsai、YUEN Kin Leung(Yuenjie)、CHEUNG Clara、CHENG Yee Man(GUM)"/>
    <s v="唐訥天、海潮、李天倫、白雙全、唐偉傑、謝柏齊、袁堅樑(丸仔)、張嘉莉、鄭怡敏(阿金)"/>
    <s v="n.a"/>
    <s v="n.a"/>
  </r>
  <r>
    <s v="1112"/>
    <s v="11120919"/>
    <m/>
    <n v="0"/>
    <s v="Local"/>
    <s v="本地 "/>
    <m/>
    <m/>
    <x v="60"/>
    <x v="456"/>
    <m/>
    <s v="BUSS"/>
    <x v="49"/>
    <s v="Mixed Art-forms"/>
    <s v="綜合展"/>
    <s v="n.a."/>
    <s v="n.a."/>
    <s v="Group Exhibition by O'Poon, Xu Chong, Marzo To &amp; Linda Liao"/>
    <s v="n.a"/>
    <s v="Group Exhibition by O'Poon, Xu Chong, Marzo To &amp; Linda Liao"/>
    <s v="n.a."/>
    <s v="n.a."/>
    <d v="2011-03-07T00:00:00"/>
    <d v="2011-04-02T00:00:00"/>
    <n v="2011"/>
    <n v="3"/>
    <n v="0"/>
    <s v="n.a"/>
    <s v="n.a"/>
    <s v="n.a"/>
    <s v="n.a"/>
    <s v="n.a"/>
    <s v="n.a"/>
    <s v="O'Poon, Xu Chong, Marzo TO, Linda LIAO"/>
    <s v="n.a"/>
    <s v="n.a"/>
    <s v="n.a"/>
  </r>
  <r>
    <s v="1112"/>
    <s v="11120920"/>
    <m/>
    <n v="0"/>
    <s v="Local"/>
    <s v="本地 "/>
    <m/>
    <m/>
    <x v="60"/>
    <x v="456"/>
    <m/>
    <s v="BUSS"/>
    <x v="49"/>
    <s v="Painting"/>
    <s v="繪畫"/>
    <s v="n.a."/>
    <s v="n.a."/>
    <s v="The Power of Creativity"/>
    <s v="n.a"/>
    <s v="The Power of Creativity"/>
    <s v="n.a."/>
    <s v="n.a."/>
    <d v="2011-05-02T00:00:00"/>
    <d v="2011-05-28T00:00:00"/>
    <n v="2011"/>
    <n v="5"/>
    <n v="0"/>
    <s v="n.a"/>
    <s v="n.a"/>
    <s v="n.a"/>
    <s v="n.a"/>
    <s v="n.a"/>
    <s v="n.a"/>
    <s v="Kaze"/>
    <s v="n.a"/>
    <s v="n.a"/>
    <s v="n.a"/>
  </r>
  <r>
    <s v="1112"/>
    <s v="11120921"/>
    <m/>
    <n v="0"/>
    <s v="Local"/>
    <s v="本地 "/>
    <m/>
    <m/>
    <x v="60"/>
    <x v="456"/>
    <m/>
    <s v="BUSS"/>
    <x v="49"/>
    <s v="Painting"/>
    <s v="繪畫"/>
    <s v="n.a."/>
    <s v="n.a."/>
    <s v="Splendor and Blossom"/>
    <s v="n.a"/>
    <s v="Splendor and Blossom"/>
    <s v="n.a."/>
    <s v="n.a."/>
    <d v="2011-05-30T00:00:00"/>
    <d v="2011-06-11T00:00:00"/>
    <n v="2011"/>
    <n v="5"/>
    <n v="0"/>
    <s v="n.a"/>
    <s v="n.a"/>
    <s v="n.a"/>
    <s v="n.a"/>
    <s v="n.a"/>
    <s v="n.a"/>
    <s v="Phoebe KAM"/>
    <s v="n.a"/>
    <s v="n.a"/>
    <s v="n.a"/>
  </r>
  <r>
    <s v="1112"/>
    <s v="11120922"/>
    <m/>
    <n v="0"/>
    <s v="Local"/>
    <s v="本地 "/>
    <m/>
    <m/>
    <x v="60"/>
    <x v="456"/>
    <m/>
    <s v="BUSS"/>
    <x v="49"/>
    <s v="Painting"/>
    <s v="繪畫"/>
    <s v="n.a."/>
    <s v="n.a."/>
    <s v="Lurked Fantasy"/>
    <s v="n.a"/>
    <s v="Lurked Fantasy"/>
    <s v="n.a."/>
    <s v="n.a."/>
    <d v="2011-06-13T00:00:00"/>
    <d v="2011-06-25T00:00:00"/>
    <n v="2011"/>
    <n v="6"/>
    <n v="0"/>
    <s v="n.a"/>
    <s v="n.a"/>
    <s v="n.a"/>
    <s v="n.a"/>
    <s v="n.a"/>
    <s v="n.a"/>
    <s v="Moli KAM, Harry CHEUNG"/>
    <s v="n.a"/>
    <s v="n.a"/>
    <s v="n.a"/>
  </r>
  <r>
    <s v="1112"/>
    <s v="11120923"/>
    <m/>
    <n v="0"/>
    <s v="Local"/>
    <s v="本地 "/>
    <m/>
    <m/>
    <x v="60"/>
    <x v="456"/>
    <m/>
    <s v="BUSS"/>
    <x v="49"/>
    <s v="Photography"/>
    <s v="攝影"/>
    <s v="n.a."/>
    <s v="n.a."/>
    <s v="Tibetan Colors"/>
    <s v="n.a"/>
    <s v="Tibetan Colors"/>
    <s v="n.a."/>
    <s v="n.a."/>
    <d v="2011-06-27T00:00:00"/>
    <d v="2011-07-23T00:00:00"/>
    <n v="2011"/>
    <n v="6"/>
    <n v="0"/>
    <s v="n.a"/>
    <s v="n.a"/>
    <s v="n.a"/>
    <s v="n.a"/>
    <s v="n.a"/>
    <s v="n.a"/>
    <s v="Viviano Villareal Bueron"/>
    <s v="n.a"/>
    <s v="n.a"/>
    <s v="n.a"/>
  </r>
  <r>
    <s v="1112"/>
    <s v="11120924"/>
    <m/>
    <n v="0"/>
    <s v="Local"/>
    <s v="本地 "/>
    <m/>
    <m/>
    <x v="60"/>
    <x v="456"/>
    <m/>
    <s v="BUSS"/>
    <x v="49"/>
    <s v="Photography"/>
    <s v="攝影"/>
    <s v="n.a."/>
    <s v="n.a."/>
    <s v="TIME SHOOT"/>
    <s v="n.a"/>
    <s v="TIME SHOOT"/>
    <s v="n.a."/>
    <s v="n.a."/>
    <d v="2011-07-25T00:00:00"/>
    <d v="2011-08-20T00:00:00"/>
    <n v="2011"/>
    <n v="7"/>
    <n v="0"/>
    <s v="n.a"/>
    <s v="n.a"/>
    <s v="n.a"/>
    <s v="n.a"/>
    <s v="n.a"/>
    <s v="n.a"/>
    <s v="Kurt Sauter"/>
    <s v="n.a"/>
    <s v="n.a"/>
    <s v="n.a"/>
  </r>
  <r>
    <s v="1112"/>
    <s v="11120925"/>
    <m/>
    <n v="0"/>
    <s v="Local"/>
    <s v="本地 "/>
    <m/>
    <m/>
    <x v="60"/>
    <x v="456"/>
    <m/>
    <s v="BUSS"/>
    <x v="49"/>
    <s v="Painting"/>
    <s v="繪畫"/>
    <s v="Photography"/>
    <s v="攝影"/>
    <s v="ZOOM"/>
    <s v="n.a"/>
    <s v="ZOOM"/>
    <s v="n.a."/>
    <s v="n.a."/>
    <d v="2011-08-22T00:00:00"/>
    <d v="2011-09-17T00:00:00"/>
    <n v="2011"/>
    <n v="8"/>
    <n v="0"/>
    <s v="n.a"/>
    <s v="n.a"/>
    <s v="n.a"/>
    <s v="n.a"/>
    <s v="n.a"/>
    <s v="n.a"/>
    <s v="Simone Haas"/>
    <s v="n.a"/>
    <s v="n.a"/>
    <s v="n.a"/>
  </r>
  <r>
    <s v="1112"/>
    <s v="11120926"/>
    <m/>
    <n v="0"/>
    <s v="Local"/>
    <s v="本地 "/>
    <m/>
    <m/>
    <x v="60"/>
    <x v="456"/>
    <m/>
    <s v="BUSS"/>
    <x v="49"/>
    <s v="Photography"/>
    <s v="攝影"/>
    <s v="n.a."/>
    <s v="n.a."/>
    <s v="Kinky Vicious"/>
    <s v="n.a"/>
    <s v="Kinky Vicious"/>
    <s v="n.a."/>
    <s v="n.a."/>
    <d v="2011-09-19T00:00:00"/>
    <d v="2011-10-15T00:00:00"/>
    <n v="2011"/>
    <n v="9"/>
    <n v="0"/>
    <s v="n.a"/>
    <s v="n.a"/>
    <s v="n.a"/>
    <s v="n.a"/>
    <s v="n.a"/>
    <s v="n.a"/>
    <s v="Liam Fitzpatrick"/>
    <s v="n.a"/>
    <s v="n.a"/>
    <s v="n.a"/>
  </r>
  <r>
    <s v="1112"/>
    <s v="11120927"/>
    <m/>
    <n v="0"/>
    <s v="Local"/>
    <s v="本地 "/>
    <m/>
    <m/>
    <x v="60"/>
    <x v="456"/>
    <m/>
    <s v="BUSS"/>
    <x v="49"/>
    <s v="Painting"/>
    <s v="繪畫"/>
    <s v="n.a."/>
    <s v="n.a."/>
    <s v="De source et de vies"/>
    <s v="n.a"/>
    <s v="De source et de vies"/>
    <s v="n.a."/>
    <s v="n.a."/>
    <d v="2011-10-17T00:00:00"/>
    <d v="2011-11-12T00:00:00"/>
    <n v="2011"/>
    <n v="10"/>
    <n v="0"/>
    <s v="n.a"/>
    <s v="n.a"/>
    <s v="n.a"/>
    <s v="n.a"/>
    <s v="n.a"/>
    <s v="n.a"/>
    <s v="Gisele Tchitchiama"/>
    <s v="n.a"/>
    <s v="n.a"/>
    <s v="n.a"/>
  </r>
  <r>
    <s v="1112"/>
    <s v="11120928"/>
    <m/>
    <n v="0"/>
    <s v="Local"/>
    <s v="本地 "/>
    <m/>
    <m/>
    <x v="60"/>
    <x v="456"/>
    <m/>
    <s v="BUSS"/>
    <x v="49"/>
    <s v="Painting"/>
    <s v="繪畫"/>
    <s v="n.a."/>
    <s v="n.a."/>
    <s v="Flower"/>
    <s v="n.a"/>
    <s v="Flower"/>
    <s v="n.a."/>
    <s v="n.a."/>
    <d v="2011-11-14T00:00:00"/>
    <d v="2011-12-10T00:00:00"/>
    <n v="2011"/>
    <n v="11"/>
    <n v="0"/>
    <s v="n.a"/>
    <s v="n.a"/>
    <s v="n.a"/>
    <s v="n.a"/>
    <s v="n.a"/>
    <s v="n.a"/>
    <s v="Sakura Ota"/>
    <s v="n.a"/>
    <s v="n.a"/>
    <s v="n.a"/>
  </r>
  <r>
    <s v="1112"/>
    <s v="11120929"/>
    <m/>
    <n v="0"/>
    <s v="Local"/>
    <s v="本地 "/>
    <m/>
    <m/>
    <x v="60"/>
    <x v="456"/>
    <m/>
    <s v="BUSS"/>
    <x v="49"/>
    <s v="Photography"/>
    <s v="攝影"/>
    <s v="n.a."/>
    <s v="n.a."/>
    <s v="One Year War"/>
    <s v="n.a"/>
    <s v="One Year War"/>
    <s v="n.a."/>
    <s v="n.a."/>
    <d v="2011-12-17T00:00:00"/>
    <d v="2011-12-30T00:00:00"/>
    <n v="2011"/>
    <n v="12"/>
    <n v="0"/>
    <s v="n.a"/>
    <s v="n.a"/>
    <s v="n.a"/>
    <s v="n.a"/>
    <s v="n.a"/>
    <s v="n.a"/>
    <s v="Kinglouie, Chan Dick"/>
    <s v="n.a"/>
    <s v="n.a"/>
    <s v="n.a"/>
  </r>
  <r>
    <s v="1112"/>
    <s v="11120930"/>
    <m/>
    <n v="0"/>
    <s v="Local"/>
    <s v="本地 "/>
    <m/>
    <m/>
    <x v="398"/>
    <x v="210"/>
    <m/>
    <s v="SCH"/>
    <x v="20"/>
    <s v="Chinese Painting, Calligraphy and Seal Carving"/>
    <s v="書畫篆刻"/>
    <s v="n.a."/>
    <s v="n.a."/>
    <s v="Man of Letters: Special Exhibition of Epistles, Paintings &amp; Calligraphies Part II"/>
    <s v="文人書畫札續展"/>
    <s v="文人書畫札續展"/>
    <s v="n.a."/>
    <s v="n.a."/>
    <d v="2011-08-17T00:00:00"/>
    <d v="2011-09-18T00:00:00"/>
    <n v="2011"/>
    <n v="8"/>
    <n v="0"/>
    <s v="Chinese Civilisation Centre, The City University of Hong Kong"/>
    <s v="香港城市大學中國文化中心"/>
    <s v="n.a"/>
    <s v="n.a"/>
    <s v="n.a"/>
    <s v="n.a"/>
    <s v="n.a"/>
    <s v="n.a"/>
    <s v="n.a"/>
    <s v="n.a"/>
  </r>
  <r>
    <s v="1112"/>
    <s v="11120931"/>
    <m/>
    <n v="0"/>
    <s v="Local"/>
    <s v="本地 "/>
    <m/>
    <m/>
    <x v="398"/>
    <x v="210"/>
    <m/>
    <s v="SCH"/>
    <x v="20"/>
    <s v="Chinese Painting, Calligraphy and Seal Carving"/>
    <s v="書畫篆刻"/>
    <s v="n.a."/>
    <s v="n.a."/>
    <s v="The Sprit of Flowers: Chinese Paintings of Shen Mo and Shum Hon Shui"/>
    <s v="花魂墨韻－沈默、沈漢水國畫展"/>
    <s v="花魂墨韻－沈默、沈漢水國畫展"/>
    <s v="n.a."/>
    <s v="n.a."/>
    <d v="2011-09-29T00:00:00"/>
    <d v="2011-11-06T00:00:00"/>
    <n v="2011"/>
    <n v="9"/>
    <n v="0"/>
    <s v="Chinese Civilisation Centre, The City University of Hong Kong"/>
    <s v="香港城市大學中國文化中心"/>
    <s v="n.a"/>
    <s v="n.a"/>
    <s v="n.a"/>
    <s v="n.a"/>
    <s v="n.a"/>
    <s v="n.a"/>
    <s v="n.a"/>
    <s v="n.a"/>
  </r>
  <r>
    <s v="1112"/>
    <s v="11120934"/>
    <m/>
    <n v="0"/>
    <s v="Local"/>
    <s v="本地 "/>
    <m/>
    <m/>
    <x v="398"/>
    <x v="210"/>
    <m/>
    <s v="SCH"/>
    <x v="20"/>
    <s v="Painting"/>
    <s v="繪畫"/>
    <s v="n.a."/>
    <s v="n.a."/>
    <s v="Small Views of a Big City - Sketches and Watercolour Paintings of Au Yeung Nai Chim"/>
    <s v="大城小景－歐陽乃沾速寫及水彩畫展"/>
    <s v="大城小景－歐陽乃沾速寫及水彩畫展"/>
    <s v="n.a."/>
    <s v="n.a."/>
    <d v="2011-03-30T00:00:00"/>
    <d v="2011-05-15T00:00:00"/>
    <n v="2011"/>
    <n v="3"/>
    <n v="0"/>
    <s v="Chinese Civilisation Centre, The City University of Hong Kong"/>
    <s v="香港城市大學中國文化中心"/>
    <s v="n.a"/>
    <s v="n.a"/>
    <s v="n.a"/>
    <s v="n.a"/>
    <s v="AU YEUNG Nai Chim"/>
    <s v="歐陽乃沾"/>
    <s v="n.a"/>
    <s v="n.a"/>
  </r>
  <r>
    <s v="1112"/>
    <s v="11120935"/>
    <m/>
    <n v="0"/>
    <s v="Local"/>
    <s v="本地 "/>
    <m/>
    <m/>
    <x v="398"/>
    <x v="210"/>
    <m/>
    <s v="SCH"/>
    <x v="20"/>
    <s v="Chinese Painting, Calligraphy and Seal Carving"/>
    <s v="書畫篆刻"/>
    <s v="n.a."/>
    <s v="n.a."/>
    <s v="Man of Letters - Special Exhibition of Epistles, Paintings &amp; Calligraphies "/>
    <s v="現代文人書畫手札特展"/>
    <s v="現代文人書畫手札特展"/>
    <s v="n.a."/>
    <s v="n.a."/>
    <d v="2011-06-22T00:00:00"/>
    <d v="2011-07-31T00:00:00"/>
    <n v="2011"/>
    <n v="6"/>
    <n v="0"/>
    <s v="Chinese Civilisation Centre, The City University of Hong Kong"/>
    <s v="香港城市大學中國文化中心"/>
    <s v="n.a"/>
    <s v="n.a"/>
    <s v="n.a"/>
    <s v="n.a"/>
    <s v="n.a"/>
    <s v="n.a"/>
    <s v="n.a"/>
    <s v="n.a"/>
  </r>
  <r>
    <s v="1112"/>
    <s v="11120938"/>
    <m/>
    <n v="0"/>
    <s v="Local"/>
    <s v="本地 "/>
    <m/>
    <m/>
    <x v="301"/>
    <x v="288"/>
    <m/>
    <s v="JCCAC"/>
    <x v="176"/>
    <s v="Others"/>
    <s v="其他"/>
    <s v="n.a."/>
    <s v="n.a."/>
    <s v="Commemorating 1911 – 2011 Part 2_x000a_1911-(1989-2011) Part 2"/>
    <s v="n.a"/>
    <s v="Commemorating 1911 – 2011 Part 2_x000a_1911-(1989-2011) Part 2"/>
    <s v="n.a."/>
    <s v="n.a."/>
    <d v="2011-06-09T00:00:00"/>
    <d v="2011-06-22T00:00:00"/>
    <n v="2011"/>
    <n v="6"/>
    <n v="0"/>
    <s v="Asian People's Theatre Festival Society"/>
    <s v="亞洲民眾戲劇節協會"/>
    <s v="Centre for Community Cultural Development"/>
    <s v="社區文化發展中心"/>
    <s v="Asian People’s Theatre Festival Society"/>
    <s v="亞洲民眾戲劇節協會"/>
    <s v="n.a"/>
    <s v="周斌、相西石、賈茜蘭、姚瑞中、瓦旦．塢瑪、孫懿柔、許馨匀、 三木、丸仔、莫詠詩、歐陽東、Apple Chan、Him Lo、Vita Au、梁惠敏、陳美彤、Ro Fung 、Mannet L. Villariba、 Ruiz Renaldo"/>
    <s v="n.a"/>
    <s v="n.a"/>
  </r>
  <r>
    <s v="1112"/>
    <s v="11120939"/>
    <m/>
    <n v="0"/>
    <s v="Local"/>
    <s v="本地 "/>
    <m/>
    <m/>
    <x v="301"/>
    <x v="288"/>
    <m/>
    <s v="JCCAC"/>
    <x v="176"/>
    <s v="Performance Arts"/>
    <s v="行為藝術"/>
    <s v="Others"/>
    <s v="其他"/>
    <s v="Commemorating 1911 – 2011_x000a_Part 3:  Commemorating 1911 People's Power Now! No Nukes!"/>
    <s v="n.a"/>
    <s v="Commemorating 1911 – 2011_x000a_Part 3:  Commemorating 1911 People's Power Now! No Nukes!"/>
    <s v="n.a."/>
    <s v="n.a."/>
    <d v="2011-10-26T00:00:00"/>
    <d v="2011-11-03T00:00:00"/>
    <n v="2011"/>
    <n v="10"/>
    <n v="0"/>
    <s v="Asian People's Theatre Festival Society"/>
    <s v="亞洲民眾戲劇節協會"/>
    <s v="Centre for Community Cultural Development"/>
    <s v="社區文化發展中心"/>
    <s v="Asian People’s Theatre Festival Society"/>
    <s v="亞洲民眾戲劇節協會"/>
    <s v="Arai Shin-ichi , Kai Lam, M. Plienbangchang , Padungsak Kochsomrong, Morgan O’Hara, Gim Gwang Cheol , Kai-Oi Jay Yung, Sammu, Soren Dahlgaard, Yuenjie MARU"/>
    <s v="n.a"/>
    <s v="n.a"/>
    <s v="n.a"/>
  </r>
  <r>
    <s v="1112"/>
    <s v="11120952"/>
    <m/>
    <n v="0"/>
    <s v="Local"/>
    <s v="本地 "/>
    <m/>
    <m/>
    <x v="501"/>
    <x v="494"/>
    <m/>
    <s v="JCCAC"/>
    <x v="223"/>
    <s v="Ceramics"/>
    <s v="陶藝"/>
    <s v="n.a."/>
    <s v="n.a."/>
    <s v="‘Trim’ Ceramic works by Annie Wan &amp; Rachel Cheung"/>
    <s v="Trim’尹麗娟及張煒詩陶藝作品展"/>
    <s v="Trim’尹麗娟及張煒詩陶藝作品展"/>
    <s v="n.a."/>
    <s v="n.a."/>
    <d v="2011-03-26T00:00:00"/>
    <d v="2011-04-03T00:00:00"/>
    <n v="2011"/>
    <n v="3"/>
    <n v="0"/>
    <s v="Unit Gallery"/>
    <s v="Unit Gallery"/>
    <s v="n.a"/>
    <s v="n.a"/>
    <s v="n.a"/>
    <s v="n.a"/>
    <s v="Annie WAN, Rachel CHEUNG"/>
    <s v="尹麗娟、張煒詩"/>
    <s v="n.a"/>
    <s v="n.a"/>
  </r>
  <r>
    <s v="1112"/>
    <s v="11120957"/>
    <m/>
    <n v="0"/>
    <s v="Local"/>
    <s v="本地 "/>
    <m/>
    <m/>
    <x v="502"/>
    <x v="495"/>
    <m/>
    <s v="JCCAC"/>
    <x v="258"/>
    <s v="Chinese Painting, Calligraphy and Seal Carving"/>
    <s v="書畫篆刻"/>
    <s v="n.a."/>
    <s v="n.a."/>
    <s v="The Journey of Intuitive Painting Solo Exhibition of Yvonne Cheng"/>
    <s v="信手之旅 左燕芳個人書畫展"/>
    <s v="信手之旅 左燕芳個人書畫展"/>
    <s v="n.a."/>
    <s v="n.a."/>
    <d v="2011-02-13T00:00:00"/>
    <d v="2011-04-03T00:00:00"/>
    <n v="2011"/>
    <n v="2"/>
    <n v="0"/>
    <s v="n.a"/>
    <s v="n.a"/>
    <s v="n.a"/>
    <s v="n.a"/>
    <s v="n.a"/>
    <s v="n.a"/>
    <s v="n.a"/>
    <s v="n.a"/>
    <s v="n.a"/>
    <s v="n.a"/>
  </r>
  <r>
    <s v="1112"/>
    <s v="11120959"/>
    <m/>
    <n v="0"/>
    <s v="Local"/>
    <s v="本地 "/>
    <m/>
    <m/>
    <x v="375"/>
    <x v="119"/>
    <m/>
    <s v="GAL"/>
    <x v="193"/>
    <s v="Painting"/>
    <s v="繪畫"/>
    <s v="n.a."/>
    <s v="n.a."/>
    <s v="“Christmas Wonderland”- from Russia with love"/>
    <s v="n.a"/>
    <s v="“Christmas Wonderland”- from Russia with love"/>
    <s v="n.a."/>
    <s v="n.a."/>
    <d v="2010-12-21T00:00:00"/>
    <d v="2011-04-30T00:00:00"/>
    <n v="2010"/>
    <n v="12"/>
    <n v="0"/>
    <s v="Red Square Gallery"/>
    <s v="Red Square Gallery"/>
    <s v="n.a"/>
    <s v="n.a"/>
    <s v="n.a"/>
    <s v="n.a"/>
    <s v="Piotr Frolov"/>
    <s v="n.a"/>
    <s v="n.a"/>
    <s v="n.a"/>
  </r>
  <r>
    <s v="1112"/>
    <s v="11120960"/>
    <m/>
    <n v="0"/>
    <s v="Local"/>
    <s v="本地 "/>
    <m/>
    <m/>
    <x v="503"/>
    <x v="119"/>
    <m/>
    <s v="GAL"/>
    <x v="213"/>
    <s v="Painting"/>
    <s v="繪畫"/>
    <s v="n.a."/>
    <s v="n.a."/>
    <s v="Treasures of Modern Romanticism"/>
    <s v="n.a"/>
    <s v="Treasures of Modern Romanticism"/>
    <s v="n.a."/>
    <s v="n.a."/>
    <d v="2011-08-04T00:00:00"/>
    <d v="2011-09-25T00:00:00"/>
    <n v="2011"/>
    <n v="8"/>
    <n v="0"/>
    <s v="n.a"/>
    <s v="n.a"/>
    <s v="n.a"/>
    <s v="n.a"/>
    <s v="n.a"/>
    <s v="n.a"/>
    <s v="n.a"/>
    <s v="n.a"/>
    <s v="n.a"/>
    <s v="n.a"/>
  </r>
  <r>
    <s v="1112"/>
    <s v="11120961"/>
    <m/>
    <n v="0"/>
    <s v="Local"/>
    <s v="本地 "/>
    <m/>
    <m/>
    <x v="503"/>
    <x v="119"/>
    <m/>
    <s v="GAL"/>
    <x v="213"/>
    <s v="Painting"/>
    <s v="繪畫"/>
    <s v="n.a."/>
    <s v="n.a."/>
    <s v="Life - Alive"/>
    <s v="n.a"/>
    <s v="Life - Alive"/>
    <s v="n.a."/>
    <s v="n.a."/>
    <d v="2011-11-13T00:00:00"/>
    <d v="2012-02-11T00:00:00"/>
    <n v="2011"/>
    <n v="11"/>
    <n v="0"/>
    <s v="n.a"/>
    <s v="n.a"/>
    <s v="n.a"/>
    <s v="n.a"/>
    <s v="n.a"/>
    <s v="n.a"/>
    <s v="Saori Kanda"/>
    <s v="n.a"/>
    <s v="n.a"/>
    <s v="n.a"/>
  </r>
  <r>
    <s v="1112"/>
    <s v="11120962"/>
    <m/>
    <n v="0"/>
    <s v="Local"/>
    <s v="本地 "/>
    <m/>
    <m/>
    <x v="375"/>
    <x v="119"/>
    <m/>
    <s v="GAL"/>
    <x v="193"/>
    <s v="Painting"/>
    <s v="繪畫"/>
    <s v="n.a."/>
    <s v="n.a."/>
    <s v="Russian Romance"/>
    <s v="n.a"/>
    <s v="Russian Romance"/>
    <s v="n.a."/>
    <s v="n.a."/>
    <d v="2011-11-13T00:00:00"/>
    <d v="2012-03-31T00:00:00"/>
    <n v="2011"/>
    <n v="11"/>
    <n v="0"/>
    <s v="n.a"/>
    <s v="n.a"/>
    <s v="n.a"/>
    <s v="n.a"/>
    <s v="n.a"/>
    <s v="n.a"/>
    <s v="n.a"/>
    <s v="n.a"/>
    <s v="n.a"/>
    <s v="n.a"/>
  </r>
  <r>
    <s v="1112"/>
    <s v="11120964"/>
    <m/>
    <n v="0"/>
    <s v="Local"/>
    <s v="本地 "/>
    <m/>
    <m/>
    <x v="139"/>
    <x v="329"/>
    <m/>
    <s v="GAL"/>
    <x v="103"/>
    <s v="Photography"/>
    <s v="攝影"/>
    <s v="n.a."/>
    <s v="n.a."/>
    <s v="Reincarnation of Matter"/>
    <s v="物質輪廻"/>
    <s v="物質輪廻"/>
    <s v="n.a."/>
    <s v="n.a."/>
    <d v="2011-01-22T00:00:00"/>
    <d v="2011-04-17T00:00:00"/>
    <n v="2011"/>
    <n v="1"/>
    <n v="0"/>
    <s v="n.a"/>
    <s v="n.a"/>
    <s v="n.a"/>
    <s v="n.a"/>
    <s v="n.a"/>
    <s v="n.a"/>
    <s v="SO Hing Keung"/>
    <s v="蘇慶強"/>
    <s v="n.a"/>
    <s v="n.a"/>
  </r>
  <r>
    <s v="1112"/>
    <s v="11120965"/>
    <m/>
    <n v="0"/>
    <s v="Local"/>
    <s v="本地 "/>
    <m/>
    <m/>
    <x v="139"/>
    <x v="456"/>
    <m/>
    <s v="GAL"/>
    <x v="103"/>
    <s v="Photography"/>
    <s v="攝影"/>
    <s v="n.a."/>
    <s v="n.a."/>
    <s v="KOTOBA7 - Hong Kong Photographers series"/>
    <s v="言葉－香港攝影家編慈善攝影展"/>
    <s v="言葉－香港攝影家編慈善攝影展"/>
    <s v="n.a."/>
    <s v="n.a."/>
    <d v="2011-04-26T00:00:00"/>
    <d v="2011-06-12T00:00:00"/>
    <n v="2011"/>
    <n v="4"/>
    <n v="0"/>
    <s v="n.a"/>
    <s v="n.a"/>
    <s v="n.a"/>
    <s v="n.a"/>
    <s v="n.a"/>
    <s v="n.a"/>
    <s v="Michael Wolf, Gavin AU, Leo CHEUNG, Almond CHU, Rachel IP, LAU Chi Chung, LEONG Ka Tai, NG Sai Kit, Amy PANG, Dustin SHUM, SO Hing Keung, WONG Kan Tai, Blues WONGg, Kacey WONG, Paul YEUNG, Vincent YU, Naoki Honjo, James Whitlow Delano"/>
    <s v="Michael Wolf、區家耀、鄭逸宇、朱德華、葉曉燕、劉智聰、梁家泰、吳世傑、彭麗雯(、岑允逸、蘇慶強、黃勤帶、 黃啟裕、黃國才、 楊德銘、 余偉建、本城直季、James Whitlow Delano"/>
    <s v="n.a"/>
    <s v="n.a"/>
  </r>
  <r>
    <s v="1112"/>
    <s v="11120966"/>
    <m/>
    <n v="0"/>
    <s v="Local"/>
    <s v="本地 "/>
    <m/>
    <m/>
    <x v="139"/>
    <x v="456"/>
    <m/>
    <s v="GAL"/>
    <x v="103"/>
    <s v="Photography"/>
    <s v="攝影"/>
    <s v="n.a."/>
    <s v="n.a."/>
    <s v="Block - a solo exhibition"/>
    <s v="某座－個展"/>
    <s v="某座－個展"/>
    <s v="n.a."/>
    <s v="n.a."/>
    <d v="2011-06-18T00:00:00"/>
    <d v="2011-07-31T00:00:00"/>
    <n v="2011"/>
    <n v="6"/>
    <n v="0"/>
    <s v="n.a"/>
    <s v="n.a"/>
    <s v="n.a"/>
    <s v="n.a"/>
    <s v="n.a"/>
    <s v="n.a"/>
    <s v="Dustin SHUM"/>
    <s v="岑允逸"/>
    <s v="n.a"/>
    <s v="n.a"/>
  </r>
  <r>
    <s v="1112"/>
    <s v="11120967"/>
    <m/>
    <n v="0"/>
    <s v="Local"/>
    <s v="本地 "/>
    <m/>
    <m/>
    <x v="139"/>
    <x v="456"/>
    <m/>
    <s v="GAL"/>
    <x v="103"/>
    <s v="Photography"/>
    <s v="攝影"/>
    <s v="n.a."/>
    <s v="n.a."/>
    <s v="A summer group show presented by The Upper Station"/>
    <s v="n.a"/>
    <s v="A summer group show presented by The Upper Station"/>
    <s v="n.a."/>
    <s v="n.a."/>
    <d v="2011-08-04T00:00:00"/>
    <s v="9999"/>
    <n v="2011"/>
    <n v="8"/>
    <n v="99"/>
    <s v="n.a"/>
    <s v="n.a"/>
    <s v="n.a"/>
    <s v="n.a"/>
    <s v="n.a"/>
    <s v="n.a"/>
    <s v="Vincent Yu, Dustin Shum, Mak Fung, So Hing Keung, Karl Chiu, Wong Kan Tai, Michael Wolf, Rachel Ip"/>
    <s v="n.a"/>
    <s v="n.a"/>
    <s v="n.a"/>
  </r>
  <r>
    <s v="1112"/>
    <s v="11120968"/>
    <m/>
    <n v="0"/>
    <s v="Local"/>
    <s v="本地 "/>
    <m/>
    <m/>
    <x v="139"/>
    <x v="456"/>
    <m/>
    <s v="GAL"/>
    <x v="103"/>
    <s v="Photography"/>
    <s v="攝影"/>
    <s v="n.a."/>
    <s v="n.a."/>
    <s v="Intimate Impression series 2"/>
    <s v="花葉印"/>
    <s v="花葉印"/>
    <s v="n.a."/>
    <s v="n.a."/>
    <d v="2011-11-04T00:00:00"/>
    <d v="2011-12-15T00:00:00"/>
    <n v="2011"/>
    <n v="11"/>
    <n v="0"/>
    <s v="n.a"/>
    <s v="n.a"/>
    <s v="n.a"/>
    <s v="n.a"/>
    <s v="n.a"/>
    <s v="n.a"/>
    <s v="Hisun WONG"/>
    <s v="王希慎"/>
    <s v="n.a"/>
    <s v="n.a"/>
  </r>
  <r>
    <s v="1112"/>
    <s v="11120969"/>
    <m/>
    <n v="0"/>
    <s v="Local"/>
    <s v="本地 "/>
    <m/>
    <m/>
    <x v="139"/>
    <x v="456"/>
    <m/>
    <s v="GAL"/>
    <x v="103"/>
    <s v="Photography"/>
    <s v="攝影"/>
    <s v="n.a."/>
    <s v="n.a."/>
    <s v="Then &amp; Now"/>
    <s v="「從前。今日」"/>
    <s v="「從前。今日」"/>
    <s v="n.a."/>
    <s v="n.a."/>
    <d v="2011-12-24T00:00:00"/>
    <d v="2012-01-31T00:00:00"/>
    <n v="2011"/>
    <n v="12"/>
    <n v="0"/>
    <s v="n.a"/>
    <s v="n.a"/>
    <s v="n.a"/>
    <s v="n.a"/>
    <s v="n.a"/>
    <s v="n.a"/>
    <s v="Bob Davis"/>
    <s v="n.a"/>
    <s v="n.a"/>
    <s v="n.a"/>
  </r>
  <r>
    <s v="1112"/>
    <s v="11120970"/>
    <m/>
    <n v="0"/>
    <s v="Local"/>
    <s v="本地 "/>
    <m/>
    <m/>
    <x v="108"/>
    <x v="99"/>
    <m/>
    <s v="ART"/>
    <x v="82"/>
    <s v="Mixed Media and Installation"/>
    <s v="混合媒介及裝置"/>
    <s v="n.a."/>
    <s v="n.a."/>
    <s v="Wooferten Artivist in Residency Program (III) Homeless Artist: Misako Ichimura - Residency Exhibition"/>
    <s v="社區駐場計劃（三）市村美佐子－成果發表展覽"/>
    <s v="社區駐場計劃（三）市村美佐子－成果發表展覽"/>
    <s v="n.a."/>
    <s v="n.a."/>
    <d v="2011-08-21T00:00:00"/>
    <d v="2011-09-11T00:00:00"/>
    <n v="2011"/>
    <n v="8"/>
    <n v="0"/>
    <s v="n.a"/>
    <s v="n.a"/>
    <s v="n.a"/>
    <s v="n.a"/>
    <s v="LEE Chun Fung"/>
    <s v="李俊峰"/>
    <s v="Misako Ichimura"/>
    <s v="市村美佐子 "/>
    <s v="n.a"/>
    <s v="n.a"/>
  </r>
  <r>
    <s v="1112"/>
    <s v="11120973"/>
    <m/>
    <n v="0"/>
    <s v="Local"/>
    <s v="本地 "/>
    <m/>
    <m/>
    <x v="132"/>
    <x v="118"/>
    <m/>
    <s v="GAL"/>
    <x v="99"/>
    <s v="Painting"/>
    <s v="繪畫"/>
    <s v="n.a."/>
    <s v="n.a."/>
    <s v="Life - Oil Painting by Liu Kun"/>
    <s v="生活"/>
    <s v="生活"/>
    <s v="n.a."/>
    <s v="n.a."/>
    <d v="2011-04-07T00:00:00"/>
    <d v="2011-04-24T00:00:00"/>
    <n v="2011"/>
    <n v="4"/>
    <n v="0"/>
    <s v="n.a"/>
    <s v="n.a"/>
    <s v="n.a"/>
    <s v="n.a"/>
    <s v="n.a"/>
    <s v="n.a"/>
    <s v="LIU Kun"/>
    <s v="劉錕"/>
    <s v="n.a"/>
    <s v="n.a"/>
  </r>
  <r>
    <s v="1112"/>
    <s v="11120974"/>
    <m/>
    <n v="0"/>
    <s v="Local"/>
    <s v="本地 "/>
    <m/>
    <m/>
    <x v="132"/>
    <x v="118"/>
    <m/>
    <s v="GAL"/>
    <x v="99"/>
    <s v="Painting"/>
    <s v="繪畫"/>
    <s v="n.a."/>
    <s v="n.a."/>
    <s v="Ctrl Shift"/>
    <s v="n.a"/>
    <s v="Ctrl Shift"/>
    <s v="n.a."/>
    <s v="n.a."/>
    <d v="2011-05-26T00:00:00"/>
    <d v="2011-06-12T00:00:00"/>
    <n v="2011"/>
    <n v="5"/>
    <n v="0"/>
    <s v="n.a"/>
    <s v="n.a"/>
    <s v="n.a"/>
    <s v="n.a"/>
    <s v="n.a"/>
    <s v="n.a"/>
    <s v="Cao Xiaodong"/>
    <s v="曹小冬"/>
    <s v="n.a"/>
    <s v="n.a"/>
  </r>
  <r>
    <s v="1112"/>
    <s v="11120975"/>
    <m/>
    <n v="0"/>
    <s v="Local"/>
    <s v="本地 "/>
    <m/>
    <m/>
    <x v="132"/>
    <x v="118"/>
    <m/>
    <s v="GAL"/>
    <x v="99"/>
    <s v="Sculpture"/>
    <s v="雕塑"/>
    <s v="n.a."/>
    <s v="n.a."/>
    <s v="Garnering the Essence - Ren Zhe Asian Exhibition Tour 2011"/>
    <s v="n.a"/>
    <s v="Garnering the Essence - Ren Zhe Asian Exhibition Tour 2011"/>
    <s v="n.a."/>
    <s v="n.a."/>
    <d v="2011-08-25T00:00:00"/>
    <d v="2011-09-11T00:00:00"/>
    <n v="2011"/>
    <n v="8"/>
    <n v="0"/>
    <s v="Yan Gallery; Gallery by the Harbour"/>
    <s v="一畫廊、海港城美術館"/>
    <s v="n.a"/>
    <s v="n.a"/>
    <s v="n.a"/>
    <s v="n.a"/>
    <s v="Ren Zhe"/>
    <s v="任哲"/>
    <s v="n.a"/>
    <s v="n.a"/>
  </r>
  <r>
    <s v="1112"/>
    <s v="11120976"/>
    <m/>
    <n v="0"/>
    <s v="Local"/>
    <s v="本地 "/>
    <m/>
    <m/>
    <x v="132"/>
    <x v="118"/>
    <m/>
    <s v="GAL"/>
    <x v="99"/>
    <s v="Painting"/>
    <s v="繪畫"/>
    <s v="n.a."/>
    <s v="n.a."/>
    <s v="Francesco Lietti - Colours of Asia"/>
    <s v="n.a"/>
    <s v="Francesco Lietti - Colours of Asia"/>
    <s v="n.a."/>
    <s v="n.a."/>
    <d v="2011-12-08T00:00:00"/>
    <d v="2011-12-31T00:00:00"/>
    <n v="2011"/>
    <n v="12"/>
    <n v="0"/>
    <s v="n.a"/>
    <s v="n.a"/>
    <s v="n.a"/>
    <s v="n.a"/>
    <s v="n.a"/>
    <s v="n.a"/>
    <s v="Francesco Lietti"/>
    <s v="n.a"/>
    <s v="n.a"/>
    <s v="n.a"/>
  </r>
  <r>
    <s v="1112"/>
    <s v="11120977"/>
    <m/>
    <n v="0"/>
    <s v="Local"/>
    <s v="本地 "/>
    <m/>
    <m/>
    <x v="122"/>
    <x v="111"/>
    <m/>
    <s v="GAL"/>
    <x v="93"/>
    <s v="Painting"/>
    <s v="繪畫"/>
    <s v="n.a."/>
    <s v="n.a."/>
    <s v="Fusion"/>
    <s v="n.a"/>
    <s v="Fusion"/>
    <s v="n.a."/>
    <s v="n.a."/>
    <d v="2011-11-22T00:00:00"/>
    <d v="2011-12-07T00:00:00"/>
    <n v="2011"/>
    <n v="11"/>
    <n v="0"/>
    <s v="n.a"/>
    <s v="n.a"/>
    <s v="n.a"/>
    <s v="n.a"/>
    <s v="n.a"/>
    <s v="n.a"/>
    <s v="YE Hongxing"/>
    <s v="n.a"/>
    <s v="n.a"/>
    <s v="n.a"/>
  </r>
  <r>
    <s v="1112"/>
    <s v="11120978"/>
    <m/>
    <n v="0"/>
    <s v="Local"/>
    <s v="本地 "/>
    <m/>
    <m/>
    <x v="122"/>
    <x v="111"/>
    <m/>
    <s v="GAL"/>
    <x v="93"/>
    <s v="Painting"/>
    <s v="繪畫"/>
    <s v="n.a."/>
    <s v="n.a."/>
    <s v="Abstract Landscapes"/>
    <s v="n.a"/>
    <s v="Abstract Landscapes"/>
    <s v="n.a."/>
    <s v="n.a."/>
    <d v="2011-10-13T00:00:00"/>
    <d v="2011-10-27T00:00:00"/>
    <n v="2011"/>
    <n v="10"/>
    <n v="0"/>
    <s v="n.a"/>
    <s v="n.a"/>
    <s v="n.a"/>
    <s v="n.a"/>
    <s v="n.a"/>
    <s v="n.a"/>
    <s v="LIU Zhen"/>
    <s v="n.a"/>
    <s v="n.a"/>
    <s v="n.a"/>
  </r>
  <r>
    <s v="1112"/>
    <s v="11120979"/>
    <m/>
    <n v="0"/>
    <s v="Local"/>
    <s v="本地 "/>
    <m/>
    <m/>
    <x v="122"/>
    <x v="111"/>
    <m/>
    <s v="GAL"/>
    <x v="93"/>
    <s v="Painting"/>
    <s v="繪畫"/>
    <s v="n.a."/>
    <s v="n.a."/>
    <s v="Surreal Classics"/>
    <s v="n.a"/>
    <s v="Surreal Classics"/>
    <s v="n.a."/>
    <s v="n.a."/>
    <d v="2011-09-07T00:00:00"/>
    <d v="2011-09-20T00:00:00"/>
    <n v="2011"/>
    <n v="9"/>
    <n v="0"/>
    <s v="n.a"/>
    <s v="n.a"/>
    <s v="n.a"/>
    <s v="n.a"/>
    <s v="n.a"/>
    <s v="n.a"/>
    <s v="WEI Shaodong"/>
    <s v="n.a"/>
    <s v="n.a"/>
    <s v="n.a"/>
  </r>
  <r>
    <s v="1112"/>
    <s v="11120980"/>
    <m/>
    <n v="0"/>
    <s v="Local"/>
    <s v="本地 "/>
    <m/>
    <m/>
    <x v="122"/>
    <x v="111"/>
    <m/>
    <s v="GAL"/>
    <x v="93"/>
    <s v="Painting"/>
    <s v="繪畫"/>
    <s v="n.a."/>
    <s v="n.a."/>
    <s v="Bitter Sweet Symphony"/>
    <s v="n.a"/>
    <s v="Bitter Sweet Symphony"/>
    <s v="n.a."/>
    <s v="n.a."/>
    <d v="2011-06-16T00:00:00"/>
    <d v="2011-07-15T00:00:00"/>
    <n v="2011"/>
    <n v="6"/>
    <n v="0"/>
    <s v="n.a"/>
    <s v="n.a"/>
    <s v="n.a"/>
    <s v="n.a"/>
    <s v="n.a"/>
    <s v="n.a"/>
    <s v="LE Thong"/>
    <s v="n.a"/>
    <s v="n.a"/>
    <s v="n.a"/>
  </r>
  <r>
    <s v="1112"/>
    <s v="11120981"/>
    <m/>
    <n v="0"/>
    <s v="Local"/>
    <s v="本地 "/>
    <m/>
    <m/>
    <x v="122"/>
    <x v="111"/>
    <m/>
    <s v="GAL"/>
    <x v="93"/>
    <s v="Mixed Media and Installation"/>
    <s v="混合媒介及裝置"/>
    <s v="n.a."/>
    <s v="n.a."/>
    <s v="Homage"/>
    <s v="n.a"/>
    <s v="Homage"/>
    <s v="n.a."/>
    <s v="n.a."/>
    <d v="2011-05-13T00:00:00"/>
    <d v="2011-06-13T00:00:00"/>
    <n v="2011"/>
    <n v="5"/>
    <n v="0"/>
    <s v="n.a"/>
    <s v="n.a"/>
    <s v="n.a"/>
    <s v="n.a"/>
    <s v="n.a"/>
    <s v="n.a"/>
    <s v="Hemlock"/>
    <s v="n.a"/>
    <s v="n.a"/>
    <s v="n.a"/>
  </r>
  <r>
    <s v="1112"/>
    <s v="11120982"/>
    <m/>
    <n v="0"/>
    <s v="Local"/>
    <s v="本地 "/>
    <m/>
    <m/>
    <x v="504"/>
    <x v="496"/>
    <m/>
    <s v="BUSS"/>
    <x v="259"/>
    <s v="Painting"/>
    <s v="繪畫"/>
    <s v="n.a."/>
    <s v="n.a."/>
    <s v="No Man's Land Revisited"/>
    <s v="無人地帶"/>
    <s v="無人地帶"/>
    <s v="n.a."/>
    <s v="n.a."/>
    <d v="2011-09-01T00:00:00"/>
    <d v="2011-09-30T00:00:00"/>
    <n v="2011"/>
    <n v="9"/>
    <n v="0"/>
    <s v="n.a"/>
    <s v="n.a"/>
    <s v="n.a"/>
    <s v="n.a"/>
    <s v="n.a"/>
    <s v="n.a"/>
    <s v="Dickson YEWN"/>
    <s v="翁狄森"/>
    <s v="n.a"/>
    <s v="n.a"/>
  </r>
  <r>
    <s v="1112"/>
    <s v="11120983"/>
    <m/>
    <n v="0"/>
    <s v="Local"/>
    <s v="本地 "/>
    <m/>
    <m/>
    <x v="504"/>
    <x v="496"/>
    <m/>
    <s v="BUSS"/>
    <x v="259"/>
    <s v="Painting"/>
    <s v="繪畫"/>
    <s v="n.a."/>
    <s v="n.a."/>
    <s v="The Hunted"/>
    <s v="生命之環－寵物「屋」"/>
    <s v="生命之環－寵物「屋」"/>
    <s v="n.a."/>
    <s v="n.a."/>
    <d v="2011-10-08T00:00:00"/>
    <d v="2011-11-20T00:00:00"/>
    <n v="2011"/>
    <n v="10"/>
    <n v="0"/>
    <s v="n.a"/>
    <s v="n.a"/>
    <s v="n.a"/>
    <s v="n.a"/>
    <s v="n.a"/>
    <s v="n.a"/>
    <s v="Yeo Woo Kim"/>
    <s v="n.a"/>
    <s v="n.a"/>
    <s v="n.a"/>
  </r>
  <r>
    <s v="1112"/>
    <s v="11120984"/>
    <m/>
    <n v="0"/>
    <s v="Local"/>
    <s v="本地 "/>
    <m/>
    <m/>
    <x v="505"/>
    <x v="497"/>
    <m/>
    <s v="GAL"/>
    <x v="260"/>
    <s v="Chinese Painting, Calligraphy and Seal Carving"/>
    <s v="書畫篆刻"/>
    <s v="n.a."/>
    <s v="n.a."/>
    <s v="Famous Chinese Artist Wang Yi-Ming, Wang Wai-Bao and Wang Ji Qian Chinese Ink Landscape Painting Exhibition"/>
    <s v="中國名家王一明、王維寶及王己千山水畫展"/>
    <s v="中國名家王一明、王維寶及王己千山水畫展"/>
    <s v="n.a."/>
    <s v="n.a."/>
    <d v="2011-09-01T00:00:00"/>
    <d v="2011-09-23T00:00:00"/>
    <n v="2011"/>
    <n v="9"/>
    <n v="0"/>
    <s v="n.a"/>
    <s v="n.a"/>
    <s v="n.a"/>
    <s v="n.a"/>
    <s v="n.a"/>
    <s v="n.a"/>
    <s v="n.a"/>
    <s v="n.a"/>
    <s v="n.a"/>
    <s v="n.a"/>
  </r>
  <r>
    <s v="1112"/>
    <s v="11120985"/>
    <m/>
    <n v="0"/>
    <s v="Local"/>
    <s v="本地 "/>
    <m/>
    <m/>
    <x v="505"/>
    <x v="497"/>
    <m/>
    <s v="GAL"/>
    <x v="260"/>
    <s v="Painting"/>
    <s v="繪畫"/>
    <s v="n.a."/>
    <s v="n.a."/>
    <s v="Guo Chang Xin, Jiang Zhen Guo &quot;Home Land&quot; Oil Paintings Exhibition"/>
    <s v="郭常信、姜振國《家園》油畫展"/>
    <s v="郭常信、姜振國《家園》油畫展"/>
    <s v="n.a."/>
    <s v="n.a."/>
    <d v="2011-10-05T00:00:00"/>
    <d v="2011-10-30T00:00:00"/>
    <n v="2011"/>
    <n v="10"/>
    <n v="0"/>
    <s v="n.a"/>
    <s v="n.a"/>
    <s v="n.a"/>
    <s v="n.a"/>
    <s v="n.a"/>
    <s v="n.a"/>
    <s v="GUO Chang Xin, JIANG Zhen Guo"/>
    <s v="郭常信、姜振國"/>
    <s v="n.a"/>
    <s v="n.a"/>
  </r>
  <r>
    <s v="1112"/>
    <s v="11120986"/>
    <m/>
    <n v="0"/>
    <s v="Local"/>
    <s v="本地 "/>
    <m/>
    <m/>
    <x v="505"/>
    <x v="497"/>
    <m/>
    <s v="GAL"/>
    <x v="260"/>
    <s v="Chinese Painting, Calligraphy and Seal Carving"/>
    <s v="書畫篆刻"/>
    <s v="n.a."/>
    <s v="n.a."/>
    <s v="Famous Canadian Artists Exhibition"/>
    <s v="加拿大名家畫展"/>
    <s v="加拿大名家畫展"/>
    <s v="n.a."/>
    <s v="n.a."/>
    <d v="2011-11-03T00:00:00"/>
    <d v="2011-11-28T00:00:00"/>
    <n v="2011"/>
    <n v="11"/>
    <n v="0"/>
    <s v="n.a"/>
    <s v="n.a"/>
    <s v="n.a"/>
    <s v="n.a"/>
    <s v="n.a"/>
    <s v="n.a"/>
    <s v="n.a"/>
    <s v="n.a"/>
    <s v="n.a"/>
    <s v="n.a"/>
  </r>
  <r>
    <s v="1112"/>
    <s v="11120987"/>
    <m/>
    <n v="0"/>
    <s v="Local"/>
    <s v="本地 "/>
    <m/>
    <m/>
    <x v="506"/>
    <x v="498"/>
    <m/>
    <s v="GAL"/>
    <x v="261"/>
    <s v="Chinese Painting, Calligraphy and Seal Carving"/>
    <s v="書畫篆刻"/>
    <s v="n.a."/>
    <s v="n.a."/>
    <s v="n.a"/>
    <s v="當代陶瓷藝術大展"/>
    <s v="當代陶瓷藝術大展"/>
    <s v="n.a."/>
    <s v="n.a."/>
    <d v="2011-09-03T00:00:00"/>
    <d v="2011-09-18T00:00:00"/>
    <n v="2011"/>
    <n v="9"/>
    <n v="0"/>
    <s v="n.a"/>
    <s v="n.a"/>
    <s v="n.a"/>
    <s v="n.a"/>
    <s v="n.a"/>
    <s v="n.a"/>
    <s v="n.a"/>
    <s v="寧鋼、趙蘭濤、樊新野、詹偉、賴宗有、羅淑華、謝璇、吳惠明、曾桂桐、楊杰、李菊生、李梓良、程門、霍然均、鄭百重、林鳴崗、王守清、許恩琦"/>
    <s v="n.a"/>
    <s v="n.a"/>
  </r>
  <r>
    <s v="1112"/>
    <s v="11120988"/>
    <m/>
    <n v="0"/>
    <s v="Local"/>
    <s v="本地 "/>
    <m/>
    <m/>
    <x v="507"/>
    <x v="498"/>
    <m/>
    <s v="GAL"/>
    <x v="261"/>
    <s v="Chinese Painting, Calligraphy and Seal Carving"/>
    <s v="書畫篆刻"/>
    <s v="n.a."/>
    <s v="n.a."/>
    <s v="n.a"/>
    <s v="蔡布谷國畫大展"/>
    <s v="蔡布谷國畫大展"/>
    <s v="n.a."/>
    <s v="n.a."/>
    <d v="2011-10-13T00:00:00"/>
    <d v="2011-10-27T00:00:00"/>
    <n v="2011"/>
    <n v="10"/>
    <n v="0"/>
    <s v="n.a"/>
    <s v="n.a"/>
    <s v="n.a"/>
    <s v="n.a"/>
    <s v="n.a"/>
    <s v="n.a"/>
    <s v="n.a"/>
    <s v="蔡布谷"/>
    <s v="n.a"/>
    <s v="n.a"/>
  </r>
  <r>
    <s v="1112"/>
    <s v="11120989"/>
    <m/>
    <n v="0"/>
    <s v="Local"/>
    <s v="本地 "/>
    <m/>
    <m/>
    <x v="507"/>
    <x v="498"/>
    <m/>
    <s v="GAL"/>
    <x v="261"/>
    <s v="Chinese Painting, Calligraphy and Seal Carving"/>
    <s v="書畫篆刻"/>
    <s v="n.a."/>
    <s v="n.a."/>
    <s v="n.a"/>
    <s v="林述槃國畫大展及壽山石精品展"/>
    <s v="林述槃國畫大展及壽山石精品展"/>
    <s v="n.a."/>
    <s v="n.a."/>
    <d v="2011-11-12T00:00:00"/>
    <d v="2011-11-26T00:00:00"/>
    <n v="2011"/>
    <n v="11"/>
    <n v="0"/>
    <s v="n.a"/>
    <s v="n.a"/>
    <s v="n.a"/>
    <s v="n.a"/>
    <s v="n.a"/>
    <s v="n.a"/>
    <s v="n.a"/>
    <s v="n.a"/>
    <s v="n.a"/>
    <s v="n.a"/>
  </r>
  <r>
    <s v="1112"/>
    <s v="11120990"/>
    <m/>
    <n v="0"/>
    <s v="Local"/>
    <s v="本地 "/>
    <m/>
    <m/>
    <x v="112"/>
    <x v="102"/>
    <m/>
    <s v="BUSS"/>
    <x v="13"/>
    <s v="Chinese Painting, Calligraphy and Seal Carving"/>
    <s v="書畫篆刻"/>
    <s v="n.a."/>
    <s v="n.a."/>
    <s v="n.a"/>
    <s v="蘇五雲「墨戲」作品選展覽－水墨山水系列"/>
    <s v="蘇五雲「墨戲」作品選展覽－水墨山水系列"/>
    <s v="n.a."/>
    <s v="n.a."/>
    <d v="2011-09-01T00:00:00"/>
    <d v="2011-09-25T00:00:00"/>
    <n v="2011"/>
    <n v="9"/>
    <n v="0"/>
    <s v="n.a"/>
    <s v="n.a"/>
    <s v="n.a"/>
    <s v="n.a"/>
    <s v="n.a"/>
    <s v="n.a"/>
    <s v="n.a"/>
    <s v="n.a"/>
    <s v="n.a"/>
    <s v="n.a"/>
  </r>
  <r>
    <s v="1112"/>
    <s v="11120997"/>
    <m/>
    <n v="1"/>
    <s v="Local"/>
    <s v="本地 "/>
    <m/>
    <m/>
    <x v="508"/>
    <x v="499"/>
    <m/>
    <s v="PUB"/>
    <x v="262"/>
    <s v="Mixed Media and Installation"/>
    <s v="混合媒介及裝置"/>
    <s v="Mixed Art-forms"/>
    <s v="綜合展"/>
    <s v="Art@Government Buildings"/>
    <s v="藝聚政府大樓"/>
    <s v="藝聚政府大樓"/>
    <s v="n.a."/>
    <s v="n.a."/>
    <d v="2011-06-09T00:00:00"/>
    <d v="2011-11-30T00:00:00"/>
    <n v="2011"/>
    <n v="6"/>
    <n v="0"/>
    <s v="Home Affairs Bureau"/>
    <s v="民政事務局"/>
    <s v="Art Promotion Office of the Leisure and Cultural Services Department, the Home Affairs Department and Hongkong Post, Community Art Network"/>
    <s v="康樂及文化事務署藝術推廣辦事處、社群藝術網絡、民政事務總署及香港郵政"/>
    <s v="n.a"/>
    <s v="n.a"/>
    <s v="Man Fung-yi, Leung Chi-wo and Justin Wong Chiu-tat"/>
    <s v="文鳳儀、梁志和及黃照達"/>
    <s v="n.a"/>
    <s v="n.a"/>
  </r>
  <r>
    <s v="1112"/>
    <s v="11121006"/>
    <m/>
    <n v="0"/>
    <s v="Local"/>
    <s v="本地 "/>
    <m/>
    <m/>
    <x v="102"/>
    <x v="95"/>
    <m/>
    <s v="VA"/>
    <x v="36"/>
    <s v="Painting"/>
    <s v="繪畫"/>
    <s v="n.a."/>
    <s v="n.a."/>
    <s v="Kreso Cavlovic Oil Paintings Exhibition"/>
    <s v="基蘇加樂域油畫展"/>
    <s v="基蘇加樂域油畫展"/>
    <s v="n.a."/>
    <s v="n.a."/>
    <d v="2011-04-02T00:00:00"/>
    <d v="2011-04-10T00:00:00"/>
    <n v="2011"/>
    <n v="4"/>
    <n v="0"/>
    <s v="Cawah Arts Gallery"/>
    <s v="加華藝廊"/>
    <s v="n.a"/>
    <s v="n.a"/>
    <s v="n.a"/>
    <s v="n.a"/>
    <s v="n.a"/>
    <s v="n.a"/>
    <s v="n.a"/>
    <s v="n.a"/>
  </r>
  <r>
    <s v="1112"/>
    <s v="11121007"/>
    <m/>
    <n v="0"/>
    <s v="Local"/>
    <s v="本地 "/>
    <m/>
    <m/>
    <x v="102"/>
    <x v="95"/>
    <m/>
    <s v="VA"/>
    <x v="36"/>
    <s v="Photography"/>
    <s v="攝影"/>
    <s v="n.a."/>
    <s v="n.a."/>
    <s v="Get An Eyeful"/>
    <s v="「眼界」大開"/>
    <s v="「眼界」大開"/>
    <s v="n.a."/>
    <s v="n.a."/>
    <d v="2011-04-22T00:00:00"/>
    <d v="2011-04-30T00:00:00"/>
    <n v="2011"/>
    <n v="4"/>
    <n v="0"/>
    <s v="SCOPE, City University of Hong Kong"/>
    <s v="香港城市大學專業進修學院"/>
    <s v="n.a"/>
    <s v="n.a"/>
    <s v="n.a"/>
    <s v="n.a"/>
    <s v="n.a"/>
    <s v="n.a"/>
    <s v="n.a"/>
    <s v="n.a"/>
  </r>
  <r>
    <s v="1112"/>
    <s v="11121008"/>
    <m/>
    <n v="0"/>
    <s v="Local"/>
    <s v="本地 "/>
    <m/>
    <m/>
    <x v="102"/>
    <x v="95"/>
    <m/>
    <s v="VA"/>
    <x v="36"/>
    <s v="n.a."/>
    <s v="n.a."/>
    <s v="n.a."/>
    <s v="n.a."/>
    <s v="Forever Young"/>
    <s v="童心未泯"/>
    <s v="童心未泯"/>
    <s v="n.a."/>
    <s v="n.a."/>
    <d v="2011-05-01T00:00:00"/>
    <d v="2011-05-06T00:00:00"/>
    <n v="2011"/>
    <n v="5"/>
    <n v="0"/>
    <s v="n.a"/>
    <s v="n.a"/>
    <s v="n.a"/>
    <s v="n.a"/>
    <s v="n.a"/>
    <s v="n.a"/>
    <s v="n.a"/>
    <s v="n.a"/>
    <s v="n.a"/>
    <s v="n.a"/>
  </r>
  <r>
    <s v="1112"/>
    <s v="11121009"/>
    <m/>
    <n v="0"/>
    <s v="Local"/>
    <s v="本地 "/>
    <m/>
    <m/>
    <x v="102"/>
    <x v="95"/>
    <m/>
    <s v="VA"/>
    <x v="36"/>
    <s v="Children Art"/>
    <s v="兒童藝術"/>
    <s v="n.a."/>
    <s v="n.a."/>
    <s v="&quot;Mommy, I Want to Paint!&quot; 2 years old+ toddler, Celeste Wong Personal Exhibition"/>
    <s v="「媽咪，我想畫畫」－2歲+ 黃佳儀小朋友個人畫展"/>
    <s v="「媽咪，我想畫畫」－2歲+ 黃佳儀小朋友個人畫展"/>
    <s v="n.a."/>
    <s v="n.a."/>
    <d v="2011-05-07T00:00:00"/>
    <d v="2011-05-13T00:00:00"/>
    <n v="2011"/>
    <n v="5"/>
    <n v="0"/>
    <s v="n.a"/>
    <s v="n.a"/>
    <s v="n.a"/>
    <s v="n.a"/>
    <s v="n.a"/>
    <s v="n.a"/>
    <s v="n.a"/>
    <s v="n.a"/>
    <s v="n.a"/>
    <s v="n.a"/>
  </r>
  <r>
    <s v="1112"/>
    <s v="11121010"/>
    <m/>
    <n v="0"/>
    <s v="Local"/>
    <s v="本地 "/>
    <m/>
    <m/>
    <x v="102"/>
    <x v="95"/>
    <m/>
    <s v="VA"/>
    <x v="36"/>
    <s v="n.a."/>
    <s v="n.a."/>
    <s v="n.a."/>
    <s v="n.a."/>
    <s v="Thou Shall Not Understand Me for Thou Art Not Me"/>
    <s v="子非余　焉知余之樂"/>
    <s v="子非余　焉知余之樂"/>
    <s v="n.a."/>
    <s v="n.a."/>
    <d v="2011-05-16T00:00:00"/>
    <d v="2011-05-26T00:00:00"/>
    <n v="2011"/>
    <n v="5"/>
    <n v="0"/>
    <s v="n.a"/>
    <s v="n.a"/>
    <s v="n.a"/>
    <s v="n.a"/>
    <s v="n.a"/>
    <s v="n.a"/>
    <s v="n.a"/>
    <s v="n.a"/>
    <s v="n.a"/>
    <s v="n.a"/>
  </r>
  <r>
    <s v="1112"/>
    <s v="11121011"/>
    <m/>
    <n v="0"/>
    <s v="Local"/>
    <s v="本地 "/>
    <m/>
    <m/>
    <x v="102"/>
    <x v="95"/>
    <m/>
    <s v="VA"/>
    <x v="36"/>
    <s v="Mixed Art-forms"/>
    <s v="綜合展"/>
    <s v="n.a."/>
    <s v="n.a."/>
    <s v="The 15th Exhibition of the Art Sense Members' Art Works"/>
    <s v="覺藝美術學會第十五屆會員作品展"/>
    <s v="覺藝美術學會第十五屆會員作品展"/>
    <s v="n.a."/>
    <s v="n.a."/>
    <d v="2011-05-28T00:00:00"/>
    <d v="2011-05-30T00:00:00"/>
    <n v="2011"/>
    <n v="5"/>
    <n v="0"/>
    <s v="The Art Sense"/>
    <s v="覺藝美術學會"/>
    <s v="n.a"/>
    <s v="n.a"/>
    <s v="n.a"/>
    <s v="n.a"/>
    <s v="n.a"/>
    <s v="n.a"/>
    <s v="n.a"/>
    <s v="n.a"/>
  </r>
  <r>
    <s v="1112"/>
    <s v="11121012"/>
    <m/>
    <n v="0"/>
    <s v="Local"/>
    <s v="本地 "/>
    <m/>
    <m/>
    <x v="102"/>
    <x v="95"/>
    <m/>
    <s v="VA"/>
    <x v="36"/>
    <s v="Photography"/>
    <s v="攝影"/>
    <s v="Sculpture"/>
    <s v="雕塑"/>
    <s v="Seven Concepts - Contemporary Photography &amp; Sculpture Exhibition"/>
    <s v="七觀－當代影像與雕塑展"/>
    <s v="七觀－當代影像與雕塑展"/>
    <s v="n.a."/>
    <s v="n.a."/>
    <d v="2011-06-09T00:00:00"/>
    <d v="2011-06-17T00:00:00"/>
    <n v="2011"/>
    <n v="6"/>
    <n v="0"/>
    <s v="n.a"/>
    <s v="n.a"/>
    <s v="n.a"/>
    <s v="n.a"/>
    <s v="n.a"/>
    <s v="n.a"/>
    <s v="n.a"/>
    <s v="n.a"/>
    <s v="n.a"/>
    <s v="n.a"/>
  </r>
  <r>
    <s v="1112"/>
    <s v="11121013"/>
    <m/>
    <n v="0"/>
    <s v="Local"/>
    <s v="本地 "/>
    <m/>
    <m/>
    <x v="102"/>
    <x v="95"/>
    <m/>
    <s v="VA"/>
    <x v="36"/>
    <s v="Mixed Art-forms"/>
    <s v="綜合展"/>
    <s v="n.a."/>
    <s v="n.a."/>
    <s v="Gathering Arts - Exhibition of Fine Arts"/>
    <s v="聚藝美術作品展"/>
    <s v="聚藝美術作品展"/>
    <s v="n.a."/>
    <s v="n.a."/>
    <d v="2011-06-18T00:00:00"/>
    <d v="2011-06-20T00:00:00"/>
    <n v="2011"/>
    <n v="6"/>
    <n v="0"/>
    <s v="Gathering Arts Club"/>
    <s v="聚匯美術會"/>
    <s v="n.a"/>
    <s v="n.a"/>
    <s v="n.a"/>
    <s v="n.a"/>
    <s v="n.a"/>
    <s v="n.a"/>
    <s v="n.a"/>
    <s v="n.a"/>
  </r>
  <r>
    <s v="1112"/>
    <s v="11121014"/>
    <m/>
    <n v="0"/>
    <s v="Local"/>
    <s v="本地 "/>
    <m/>
    <m/>
    <x v="102"/>
    <x v="95"/>
    <m/>
    <s v="VA"/>
    <x v="36"/>
    <s v="Painting"/>
    <s v="繪畫"/>
    <s v="n.a."/>
    <s v="n.a."/>
    <s v="Nathalie Chossec - Links"/>
    <s v="n.a"/>
    <s v="Nathalie Chossec - Links"/>
    <s v="n.a."/>
    <s v="n.a."/>
    <d v="2011-06-22T00:00:00"/>
    <d v="2011-06-30T00:00:00"/>
    <n v="2011"/>
    <n v="6"/>
    <n v="0"/>
    <s v="n.a"/>
    <s v="n.a"/>
    <s v="n.a"/>
    <s v="n.a"/>
    <s v="n.a"/>
    <s v="n.a"/>
    <s v="n.a"/>
    <s v="n.a"/>
    <s v="n.a"/>
    <s v="n.a"/>
  </r>
  <r>
    <s v="1112"/>
    <s v="11121015"/>
    <m/>
    <n v="0"/>
    <s v="Local"/>
    <s v="本地 "/>
    <m/>
    <m/>
    <x v="102"/>
    <x v="95"/>
    <m/>
    <s v="VA"/>
    <x v="36"/>
    <s v="Chinese Painting, Calligraphy and Seal Carving"/>
    <s v="書畫篆刻"/>
    <s v="n.a."/>
    <s v="n.a."/>
    <s v="The Delight of Chinese Painting 2011"/>
    <s v="墨墨耕耘第三屆邵錦馨師生彩墨畫展"/>
    <s v="墨墨耕耘第三屆邵錦馨師生彩墨畫展"/>
    <s v="n.a."/>
    <s v="n.a."/>
    <d v="2011-07-01T00:00:00"/>
    <d v="2011-07-02T00:00:00"/>
    <n v="2011"/>
    <n v="7"/>
    <n v="0"/>
    <s v="n.a"/>
    <s v="n.a"/>
    <s v="n.a"/>
    <s v="n.a"/>
    <s v="n.a"/>
    <s v="n.a"/>
    <s v="n.a"/>
    <s v="n.a"/>
    <s v="n.a"/>
    <s v="n.a"/>
  </r>
  <r>
    <s v="1112"/>
    <s v="11121016"/>
    <m/>
    <n v="0"/>
    <s v="Local"/>
    <s v="本地 "/>
    <m/>
    <m/>
    <x v="102"/>
    <x v="95"/>
    <m/>
    <s v="VA"/>
    <x v="36"/>
    <s v="Painting"/>
    <s v="繪畫"/>
    <s v="n.a."/>
    <s v="n.a."/>
    <s v="Color Constancy"/>
    <s v="不變的色彩"/>
    <s v="不變的色彩"/>
    <s v="n.a."/>
    <s v="n.a."/>
    <d v="2011-07-03T00:00:00"/>
    <d v="2011-07-15T00:00:00"/>
    <n v="2011"/>
    <n v="7"/>
    <n v="0"/>
    <s v="n.a"/>
    <s v="n.a"/>
    <s v="n.a"/>
    <s v="n.a"/>
    <s v="n.a"/>
    <s v="n.a"/>
    <s v="n.a"/>
    <s v="n.a"/>
    <s v="n.a"/>
    <s v="n.a"/>
  </r>
  <r>
    <s v="1112"/>
    <s v="11121017"/>
    <m/>
    <n v="0"/>
    <s v="Local"/>
    <s v="本地 "/>
    <m/>
    <m/>
    <x v="102"/>
    <x v="95"/>
    <m/>
    <s v="VA"/>
    <x v="36"/>
    <s v="Painting"/>
    <s v="繪畫"/>
    <s v="n.a."/>
    <s v="n.a."/>
    <s v="Paintings by Zi Lui and Her Students 2011"/>
    <s v="紫蕾畫室師生展2011"/>
    <s v="紫蕾畫室師生展2011"/>
    <s v="n.a."/>
    <s v="n.a."/>
    <d v="2011-07-16T00:00:00"/>
    <d v="2011-07-20T00:00:00"/>
    <n v="2011"/>
    <n v="7"/>
    <n v="0"/>
    <s v="Zi Lui Art Workshop"/>
    <s v="紫蕾畫室"/>
    <s v="n.a"/>
    <s v="n.a"/>
    <s v="n.a"/>
    <s v="n.a"/>
    <s v="n.a"/>
    <s v="n.a"/>
    <s v="n.a"/>
    <s v="n.a"/>
  </r>
  <r>
    <s v="1112"/>
    <s v="11121018"/>
    <m/>
    <n v="0"/>
    <s v="Local"/>
    <s v="本地 "/>
    <m/>
    <m/>
    <x v="102"/>
    <x v="95"/>
    <m/>
    <s v="VA"/>
    <x v="36"/>
    <s v="n.a."/>
    <s v="n.a."/>
    <s v="n.a."/>
    <s v="n.a."/>
    <s v="A Speech of Nature"/>
    <s v="言：自然"/>
    <s v="言：自然"/>
    <s v="n.a."/>
    <s v="n.a."/>
    <d v="2011-07-21T00:00:00"/>
    <d v="2011-07-25T00:00:00"/>
    <n v="2011"/>
    <n v="7"/>
    <n v="0"/>
    <s v="Art Flow Society"/>
    <s v="川流畫會"/>
    <s v="n.a"/>
    <s v="n.a"/>
    <s v="n.a"/>
    <s v="n.a"/>
    <s v="n.a"/>
    <s v="n.a"/>
    <s v="n.a"/>
    <s v="n.a"/>
  </r>
  <r>
    <s v="1112"/>
    <s v="11121019"/>
    <m/>
    <n v="0"/>
    <s v="Local"/>
    <s v="本地 "/>
    <m/>
    <m/>
    <x v="102"/>
    <x v="95"/>
    <m/>
    <s v="VA"/>
    <x v="36"/>
    <s v="Design"/>
    <s v="設計"/>
    <s v="n.a."/>
    <s v="n.a."/>
    <s v="Student Project Exhition 2011 - Higher Diploma in Architectural Design and Technology, Department of Construction, IVE (Tsing Yi)"/>
    <s v="二○一一年度學生作品展－－建築設計及科技高級文憑，香港專業教育學院（青衣）建造工程系"/>
    <s v="二○一一年度學生作品展－－建築設計及科技高級文憑，香港專業教育學院（青衣）建造工程系"/>
    <s v="n.a."/>
    <s v="n.a."/>
    <d v="2011-07-28T00:00:00"/>
    <d v="2011-08-01T00:00:00"/>
    <n v="2011"/>
    <n v="7"/>
    <n v="0"/>
    <s v="Department of Construction, Hong Kong Institute of Vocational Education (Tsing Yi)"/>
    <s v="香港專業教育學院（青衣）建造工程系"/>
    <s v="n.a"/>
    <s v="n.a"/>
    <s v="n.a"/>
    <s v="n.a"/>
    <s v="n.a"/>
    <s v="n.a"/>
    <s v="n.a"/>
    <s v="n.a"/>
  </r>
  <r>
    <s v="1112"/>
    <s v="11121020"/>
    <m/>
    <n v="0"/>
    <s v="Local"/>
    <s v="本地 "/>
    <m/>
    <m/>
    <x v="102"/>
    <x v="95"/>
    <m/>
    <s v="VA"/>
    <x v="36"/>
    <s v="Chinese Painting, Calligraphy and Seal Carving"/>
    <s v="書畫篆刻"/>
    <s v="n.a."/>
    <s v="n.a."/>
    <s v="Story of &quot;Ink&quot;"/>
    <s v="蜚聲「墨」語"/>
    <s v="蜚聲「墨」語"/>
    <s v="n.a."/>
    <s v="n.a."/>
    <d v="2011-08-03T00:00:00"/>
    <d v="2011-08-07T00:00:00"/>
    <n v="2011"/>
    <n v="8"/>
    <n v="0"/>
    <s v="n.a"/>
    <s v="n.a"/>
    <s v="n.a"/>
    <s v="n.a"/>
    <s v="n.a"/>
    <s v="n.a"/>
    <s v="n.a"/>
    <s v="n.a"/>
    <s v="n.a"/>
    <s v="n.a"/>
  </r>
  <r>
    <s v="1112"/>
    <s v="11121021"/>
    <m/>
    <n v="0"/>
    <s v="Local"/>
    <s v="本地 "/>
    <m/>
    <m/>
    <x v="102"/>
    <x v="95"/>
    <m/>
    <s v="VA"/>
    <x v="36"/>
    <s v="Chinese Painting, Calligraphy and Seal Carving"/>
    <s v="書畫篆刻"/>
    <s v="n.a."/>
    <s v="n.a."/>
    <s v="Happy Together @ Bishop Walsh School, Chinese Calligraphy &amp; Painting Exhibition"/>
    <s v="「樂聚華德」共畫‧共話"/>
    <s v="「樂聚華德」共畫‧共話"/>
    <s v="n.a."/>
    <s v="n.a."/>
    <d v="2011-08-10T00:00:00"/>
    <d v="2011-08-19T00:00:00"/>
    <n v="2011"/>
    <n v="8"/>
    <n v="0"/>
    <s v="Bishop Walsh Schoo"/>
    <s v="華德學校"/>
    <s v="n.a"/>
    <s v="n.a"/>
    <s v="n.a"/>
    <s v="n.a"/>
    <s v="n.a"/>
    <s v="n.a"/>
    <s v="n.a"/>
    <s v="n.a"/>
  </r>
  <r>
    <s v="1112"/>
    <s v="11121022"/>
    <m/>
    <n v="0"/>
    <s v="Local"/>
    <s v="本地 "/>
    <m/>
    <m/>
    <x v="102"/>
    <x v="95"/>
    <m/>
    <s v="VA"/>
    <x v="36"/>
    <s v="Mixed Art-forms"/>
    <s v="綜合展"/>
    <s v="n.a."/>
    <s v="n.a."/>
    <s v="n.a"/>
    <s v="香港中文大學藝術系系友作品展2011"/>
    <s v="香港中文大學藝術系系友作品展2011"/>
    <s v="n.a."/>
    <s v="n.a."/>
    <d v="2011-08-20T00:00:00"/>
    <d v="2011-08-29T00:00:00"/>
    <n v="2011"/>
    <n v="8"/>
    <n v="0"/>
    <s v="The Alumni Association of Fine Arts Department, The Chinese University of Hong Kong"/>
    <s v="香港中文大學藝術系系友會"/>
    <s v="n.a"/>
    <s v="n.a"/>
    <s v="n.a"/>
    <s v="n.a"/>
    <s v="n.a"/>
    <s v="n.a"/>
    <s v="n.a"/>
    <s v="n.a"/>
  </r>
  <r>
    <s v="1112"/>
    <s v="11121023"/>
    <m/>
    <n v="0"/>
    <s v="Local"/>
    <s v="本地 "/>
    <m/>
    <m/>
    <x v="102"/>
    <x v="95"/>
    <m/>
    <s v="VA"/>
    <x v="36"/>
    <s v="Mixed Art-forms"/>
    <s v="綜合展"/>
    <s v="n.a."/>
    <s v="n.a."/>
    <s v="Coast‧Lines"/>
    <s v="海‧岸‧線"/>
    <s v="海‧岸‧線"/>
    <s v="n.a."/>
    <s v="n.a."/>
    <d v="2011-09-01T00:00:00"/>
    <d v="2011-09-07T00:00:00"/>
    <n v="2011"/>
    <n v="9"/>
    <n v="0"/>
    <s v="n.a"/>
    <s v="n.a"/>
    <s v="n.a"/>
    <s v="n.a"/>
    <s v="n.a"/>
    <s v="n.a"/>
    <s v="n.a"/>
    <s v="n.a"/>
    <s v="n.a"/>
    <s v="n.a"/>
  </r>
  <r>
    <s v="1112"/>
    <s v="11121024"/>
    <m/>
    <n v="0"/>
    <s v="Local"/>
    <s v="本地 "/>
    <m/>
    <m/>
    <x v="102"/>
    <x v="95"/>
    <m/>
    <s v="VA"/>
    <x v="36"/>
    <s v="Prints"/>
    <s v="版畫"/>
    <s v="n.a."/>
    <s v="n.a."/>
    <s v="The Glory of God"/>
    <s v="神的榮耀"/>
    <s v="神的榮耀"/>
    <s v="n.a."/>
    <s v="n.a."/>
    <d v="2011-09-08T00:00:00"/>
    <d v="2011-09-15T00:00:00"/>
    <n v="2011"/>
    <n v="9"/>
    <n v="0"/>
    <s v="n.a"/>
    <s v="n.a"/>
    <s v="n.a"/>
    <s v="n.a"/>
    <s v="n.a"/>
    <s v="n.a"/>
    <s v="n.a"/>
    <s v="n.a"/>
    <s v="n.a"/>
    <s v="n.a"/>
  </r>
  <r>
    <s v="1112"/>
    <s v="11121025"/>
    <m/>
    <n v="0"/>
    <s v="Local"/>
    <s v="本地 "/>
    <m/>
    <m/>
    <x v="102"/>
    <x v="95"/>
    <m/>
    <s v="VA"/>
    <x v="36"/>
    <s v="Painting"/>
    <s v="繪畫"/>
    <s v="n.a."/>
    <s v="n.a."/>
    <s v="Pointillist Oil Painting - Z.H. Chen's Solo Exhibition"/>
    <s v="點點天地心 — 陳章紅點彩油畫展"/>
    <s v="點點天地心 — 陳章紅點彩油畫展"/>
    <s v="n.a."/>
    <s v="n.a."/>
    <d v="2011-09-16T00:00:00"/>
    <d v="2011-09-19T00:00:00"/>
    <n v="2011"/>
    <n v="9"/>
    <n v="0"/>
    <s v="n.a"/>
    <s v="n.a"/>
    <s v="n.a"/>
    <s v="n.a"/>
    <s v="n.a"/>
    <s v="n.a"/>
    <s v="n.a"/>
    <s v="n.a"/>
    <s v="n.a"/>
    <s v="n.a"/>
  </r>
  <r>
    <s v="1112"/>
    <s v="11121026"/>
    <m/>
    <n v="0"/>
    <s v="Local"/>
    <s v="本地 "/>
    <m/>
    <m/>
    <x v="102"/>
    <x v="95"/>
    <m/>
    <s v="VA"/>
    <x v="36"/>
    <s v="Mixed Art-forms"/>
    <s v="綜合展"/>
    <s v="n.a."/>
    <s v="n.a."/>
    <s v="&quot;Beautiful World&quot; Art Summer Camps Exhibition"/>
    <s v="“美麗新世界”社區藝術夏令營展覽"/>
    <s v="“美麗新世界”社區藝術夏令營展覽"/>
    <s v="n.a."/>
    <s v="n.a."/>
    <d v="2011-08-27T00:00:00"/>
    <d v="2011-09-29T00:00:00"/>
    <n v="2011"/>
    <n v="8"/>
    <n v="0"/>
    <s v="Art Promotion Office; Centre for Community Development (CCCD)"/>
    <s v="藝術推廣辦事處、社區文化發展中心"/>
    <s v="n.a"/>
    <s v="n.a"/>
    <s v="n.a"/>
    <s v="n.a"/>
    <s v="n.a"/>
    <s v="n.a"/>
    <s v="n.a"/>
    <s v="n.a"/>
  </r>
  <r>
    <s v="1112"/>
    <s v="11121027"/>
    <m/>
    <n v="0"/>
    <s v="Local"/>
    <s v="本地 "/>
    <m/>
    <m/>
    <x v="509"/>
    <x v="500"/>
    <m/>
    <s v="VA"/>
    <x v="263"/>
    <s v="New Media Art"/>
    <s v="新媒體藝術"/>
    <s v="n.a."/>
    <s v="n.a."/>
    <s v="Nicole Mak - Behind the Camera"/>
    <s v="麥琬珊－鏡頭背後的你"/>
    <s v="麥琬珊－鏡頭背後的你"/>
    <s v="n.a."/>
    <s v="n.a."/>
    <d v="2011-09-24T00:00:00"/>
    <d v="2011-10-05T00:00:00"/>
    <n v="2011"/>
    <n v="9"/>
    <n v="0"/>
    <s v="Art Promotion Office of the Leisure and Cultural Services Department"/>
    <s v="康樂及文化事務署藝術推廣辦事處"/>
    <s v="n.a"/>
    <s v="n.a"/>
    <s v="n.a"/>
    <s v="n.a"/>
    <s v="Nicole MAK"/>
    <s v="麥琬珊"/>
    <s v="n.a"/>
    <s v="n.a"/>
  </r>
  <r>
    <s v="1112"/>
    <s v="11121028"/>
    <m/>
    <n v="0"/>
    <s v="Local"/>
    <s v="本地 "/>
    <m/>
    <m/>
    <x v="102"/>
    <x v="95"/>
    <m/>
    <s v="VA"/>
    <x v="36"/>
    <s v="Sculpture"/>
    <s v="雕塑"/>
    <s v="n.a."/>
    <s v="n.a."/>
    <s v="We Sculptors"/>
    <s v="非誠勿雕"/>
    <s v="非誠勿雕"/>
    <s v="n.a."/>
    <s v="n.a."/>
    <d v="2011-10-24T00:00:00"/>
    <d v="2011-10-31T00:00:00"/>
    <n v="2011"/>
    <n v="10"/>
    <n v="0"/>
    <s v="n.a"/>
    <s v="n.a"/>
    <s v="n.a"/>
    <s v="n.a"/>
    <s v="n.a"/>
    <s v="n.a"/>
    <s v="Ken CHAN, Kitty CHAN, CHUNG Wai Lun, David FUNG, Chris LAU, Jimmy LAU, Joe LI, MAK Yee Man, Raymond PANG, Wenty WU"/>
    <s v="陳偉基、陳潔怡、鍾偉倫、馮培芬、劉明樺、劉智倫、李紹忠、麥綺文、彭金有、胡詠霞"/>
    <s v="n.a"/>
    <s v="n.a"/>
  </r>
  <r>
    <s v="1112"/>
    <s v="11121029"/>
    <m/>
    <n v="0"/>
    <s v="Local"/>
    <s v="本地 "/>
    <m/>
    <m/>
    <x v="102"/>
    <x v="95"/>
    <m/>
    <s v="VA"/>
    <x v="36"/>
    <s v="Photography"/>
    <s v="攝影"/>
    <s v="n.a."/>
    <s v="n.a."/>
    <s v="Canada, Hong Kong and China Photos Exhibition"/>
    <s v="加、中、港三地攝影展"/>
    <s v="加、中、港三地攝影展"/>
    <s v="n.a."/>
    <s v="n.a."/>
    <d v="2011-10-08T00:00:00"/>
    <d v="2011-10-16T00:00:00"/>
    <n v="2011"/>
    <n v="10"/>
    <n v="0"/>
    <s v="Cawah Arts Gallery"/>
    <s v="加華藝廊"/>
    <s v="n.a"/>
    <s v="n.a"/>
    <s v="n.a"/>
    <s v="n.a"/>
    <s v="n.a"/>
    <s v="n.a"/>
    <s v="n.a"/>
    <s v="n.a"/>
  </r>
  <r>
    <s v="1112"/>
    <s v="11121030"/>
    <m/>
    <n v="0"/>
    <s v="Local"/>
    <s v="本地 "/>
    <m/>
    <m/>
    <x v="102"/>
    <x v="95"/>
    <m/>
    <s v="VA"/>
    <x v="36"/>
    <s v="Mixed Media and Installation"/>
    <s v="混合媒介及裝置"/>
    <s v="n.a."/>
    <s v="n.a."/>
    <s v="16‧Freeway"/>
    <s v="十六‧自由道"/>
    <s v="十六‧自由道"/>
    <s v="n.a."/>
    <s v="n.a."/>
    <d v="2011-10-19T00:00:00"/>
    <d v="2011-10-23T00:00:00"/>
    <n v="2011"/>
    <n v="10"/>
    <n v="0"/>
    <s v="Artmatch"/>
    <s v="藝緣畫會"/>
    <s v="n.a"/>
    <s v="n.a"/>
    <s v="n.a"/>
    <s v="n.a"/>
    <s v="n.a"/>
    <s v="n.a"/>
    <s v="n.a"/>
    <s v="n.a"/>
  </r>
  <r>
    <s v="1112"/>
    <s v="11121031"/>
    <m/>
    <n v="0"/>
    <s v="Local"/>
    <s v="本地 "/>
    <m/>
    <m/>
    <x v="102"/>
    <x v="95"/>
    <m/>
    <s v="VA"/>
    <x v="36"/>
    <s v="n.a."/>
    <s v="n.a."/>
    <s v="n.a."/>
    <s v="n.a."/>
    <s v="n.a"/>
    <s v="莫慶麟師生聯展"/>
    <s v="莫慶麟師生聯展"/>
    <s v="n.a."/>
    <s v="n.a."/>
    <d v="2011-11-02T00:00:00"/>
    <d v="2011-11-05T00:00:00"/>
    <n v="2011"/>
    <n v="11"/>
    <n v="0"/>
    <s v="n.a"/>
    <s v="n.a"/>
    <s v="n.a"/>
    <s v="n.a"/>
    <s v="n.a"/>
    <s v="n.a"/>
    <s v="n.a"/>
    <s v="n.a"/>
    <s v="n.a"/>
    <s v="n.a"/>
  </r>
  <r>
    <s v="1112"/>
    <s v="11121032"/>
    <m/>
    <n v="0"/>
    <s v="Local"/>
    <s v="本地 "/>
    <m/>
    <m/>
    <x v="102"/>
    <x v="95"/>
    <m/>
    <s v="VA"/>
    <x v="36"/>
    <s v="Chinese Painting, Calligraphy and Seal Carving"/>
    <s v="書畫篆刻"/>
    <s v="n.a."/>
    <s v="n.a."/>
    <s v="Ingroup Annual Exhibition 2011"/>
    <s v="研畫會年展2011"/>
    <s v="研畫會年展2011"/>
    <s v="n.a."/>
    <s v="n.a."/>
    <d v="2011-11-06T00:00:00"/>
    <d v="2011-11-13T00:00:00"/>
    <n v="2011"/>
    <n v="11"/>
    <n v="0"/>
    <s v="Ingroup"/>
    <s v="研畫會"/>
    <s v="n.a"/>
    <s v="n.a"/>
    <s v="n.a"/>
    <s v="n.a"/>
    <s v="n.a"/>
    <s v="n.a"/>
    <s v="n.a"/>
    <s v="n.a"/>
  </r>
  <r>
    <s v="1112"/>
    <s v="11121033"/>
    <m/>
    <n v="0"/>
    <s v="Local"/>
    <s v="本地 "/>
    <m/>
    <m/>
    <x v="102"/>
    <x v="95"/>
    <m/>
    <s v="VA"/>
    <x v="36"/>
    <s v="Ceramics"/>
    <s v="陶藝"/>
    <s v="Mixed Media and Installation"/>
    <s v="混合媒介及裝置"/>
    <s v="&quot;Pseudo-science‧Pseudo-myth&quot;: An Exhibtion of Ceramic &amp; Mixed Media Works by Yim Wai-wai"/>
    <s v="偽科學‧偽神畫：嚴惠蕙陶瓷及混合媒介作品展"/>
    <s v="偽科學‧偽神畫：嚴惠蕙陶瓷及混合媒介作品展"/>
    <s v="n.a."/>
    <s v="n.a."/>
    <d v="2011-11-16T00:00:00"/>
    <d v="2011-11-21T00:00:00"/>
    <n v="2011"/>
    <n v="11"/>
    <n v="0"/>
    <s v="n.a"/>
    <s v="n.a"/>
    <s v="n.a"/>
    <s v="n.a"/>
    <s v="n.a"/>
    <s v="n.a"/>
    <s v="YIM Wai Wai"/>
    <s v="嚴惠蕙"/>
    <s v="n.a"/>
    <s v="n.a"/>
  </r>
  <r>
    <s v="1112"/>
    <s v="11121034"/>
    <m/>
    <n v="0"/>
    <s v="Local"/>
    <s v="本地 "/>
    <m/>
    <m/>
    <x v="102"/>
    <x v="95"/>
    <m/>
    <s v="VA"/>
    <x v="36"/>
    <s v="Prints"/>
    <s v="版畫"/>
    <s v="n.a."/>
    <s v="n.a."/>
    <s v="Mirror of the Mind"/>
    <s v="心鏡"/>
    <s v="心鏡"/>
    <s v="n.a."/>
    <s v="n.a."/>
    <d v="2011-11-24T00:00:00"/>
    <d v="2011-11-30T00:00:00"/>
    <n v="2011"/>
    <n v="11"/>
    <n v="0"/>
    <s v="May Studio"/>
    <s v="廖井梅工作室"/>
    <s v="n.a"/>
    <s v="n.a"/>
    <s v="n.a"/>
    <s v="n.a"/>
    <s v="n.a"/>
    <s v="n.a"/>
    <s v="n.a"/>
    <s v="n.a"/>
  </r>
  <r>
    <s v="1112"/>
    <s v="11121035"/>
    <m/>
    <n v="0"/>
    <s v="Local"/>
    <s v="本地 "/>
    <m/>
    <m/>
    <x v="102"/>
    <x v="95"/>
    <m/>
    <s v="VA"/>
    <x v="36"/>
    <s v="Ceramics"/>
    <s v="陶藝"/>
    <s v="n.a."/>
    <s v="n.a."/>
    <s v="Clay in Clay 2011"/>
    <s v="樂陶陶展覽二零一一"/>
    <s v="樂陶陶展覽二零一一"/>
    <s v="n.a."/>
    <s v="n.a."/>
    <d v="2011-12-02T00:00:00"/>
    <d v="2011-12-11T00:00:00"/>
    <n v="2011"/>
    <n v="12"/>
    <n v="0"/>
    <s v="n.a"/>
    <s v="n.a"/>
    <s v="n.a"/>
    <s v="n.a"/>
    <s v="n.a"/>
    <s v="n.a"/>
    <s v="n.a"/>
    <s v="n.a"/>
    <s v="n.a"/>
    <s v="n.a"/>
  </r>
  <r>
    <s v="1112"/>
    <s v="11121036"/>
    <m/>
    <n v="0"/>
    <s v="Local"/>
    <s v="本地 "/>
    <m/>
    <m/>
    <x v="102"/>
    <x v="95"/>
    <m/>
    <s v="VA"/>
    <x v="36"/>
    <s v="n.a."/>
    <s v="n.a."/>
    <s v="n.a."/>
    <s v="n.a."/>
    <s v="Growth: A Journey through Art"/>
    <s v="成長"/>
    <s v="成長"/>
    <s v="n.a."/>
    <s v="n.a."/>
    <d v="2011-12-12T00:00:00"/>
    <d v="2011-12-14T00:00:00"/>
    <n v="2011"/>
    <n v="12"/>
    <n v="0"/>
    <s v="Audrey Hioe"/>
    <s v="丘凱然"/>
    <s v="n.a"/>
    <s v="n.a"/>
    <s v="n.a"/>
    <s v="n.a"/>
    <s v="n.a"/>
    <s v="n.a"/>
    <s v="n.a"/>
    <s v="n.a"/>
  </r>
  <r>
    <s v="1112"/>
    <s v="11121037"/>
    <m/>
    <n v="0"/>
    <s v="Local"/>
    <s v="本地 "/>
    <m/>
    <m/>
    <x v="102"/>
    <x v="95"/>
    <m/>
    <s v="VA"/>
    <x v="36"/>
    <s v="n.a."/>
    <s v="n.a."/>
    <s v="n.a."/>
    <s v="n.a."/>
    <s v="Revelation - Salvation - Promise - Life"/>
    <s v="啟示、救贖、應許、生命"/>
    <s v="啟示、救贖、應許、生命"/>
    <s v="n.a."/>
    <s v="n.a."/>
    <d v="2011-12-15T00:00:00"/>
    <d v="2011-12-23T00:00:00"/>
    <n v="2011"/>
    <n v="12"/>
    <n v="0"/>
    <s v="n.a"/>
    <s v="n.a"/>
    <s v="n.a"/>
    <s v="n.a"/>
    <s v="n.a"/>
    <s v="n.a"/>
    <s v="n.a"/>
    <s v="n.a"/>
    <s v="n.a"/>
    <s v="n.a"/>
  </r>
  <r>
    <s v="1112"/>
    <s v="11121039"/>
    <m/>
    <n v="0"/>
    <s v="Local"/>
    <s v="本地 "/>
    <m/>
    <m/>
    <x v="510"/>
    <x v="456"/>
    <m/>
    <s v="GAL"/>
    <x v="264"/>
    <s v="Mixed Media and Installation"/>
    <s v="混合媒介及裝置"/>
    <s v="n.a."/>
    <s v="n.a."/>
    <s v="Palimpseptic"/>
    <s v="n.a"/>
    <s v="Palimpseptic"/>
    <s v="n.a."/>
    <s v="n.a."/>
    <d v="2011-11-18T00:00:00"/>
    <d v="2011-12-05T00:00:00"/>
    <n v="2011"/>
    <n v="11"/>
    <n v="0"/>
    <s v="n.a"/>
    <s v="n.a"/>
    <s v="n.a"/>
    <s v="n.a"/>
    <s v="n.a"/>
    <s v="n.a"/>
    <s v="João Vasco Paiva"/>
    <s v="n.a"/>
    <s v="n.a"/>
    <s v="n.a"/>
  </r>
  <r>
    <s v="1112"/>
    <s v="11121040"/>
    <m/>
    <n v="0"/>
    <s v="Local"/>
    <s v="本地 "/>
    <m/>
    <m/>
    <x v="510"/>
    <x v="456"/>
    <m/>
    <s v="GAL"/>
    <x v="264"/>
    <s v="Painting"/>
    <s v="繪畫"/>
    <s v="n.a."/>
    <s v="n.a."/>
    <s v="Charles LaBelle"/>
    <s v="n.a"/>
    <s v="Charles LaBelle"/>
    <s v="n.a."/>
    <s v="n.a."/>
    <d v="2011-12-09T00:00:00"/>
    <d v="2012-01-07T00:00:00"/>
    <n v="2011"/>
    <n v="12"/>
    <n v="0"/>
    <s v="n.a"/>
    <s v="n.a"/>
    <s v="n.a"/>
    <s v="n.a"/>
    <s v="n.a"/>
    <s v="n.a"/>
    <s v="Charles LaBelle"/>
    <s v="n.a"/>
    <s v="n.a"/>
    <s v="n.a"/>
  </r>
  <r>
    <s v="1112"/>
    <s v="11121041"/>
    <m/>
    <n v="0"/>
    <s v="Local"/>
    <s v="本地 "/>
    <m/>
    <m/>
    <x v="511"/>
    <x v="501"/>
    <m/>
    <s v="VA"/>
    <x v="162"/>
    <s v="Mixed Art-forms"/>
    <s v="綜合展"/>
    <s v="n.a."/>
    <s v="n.a."/>
    <s v="Vision - Hong Kong Contemporary Art Exhibition + Hong Kong Cancer Fund Charity Auction"/>
    <s v="境－香港當代藝術展及香港癌症基金慈善拍賣"/>
    <s v="境－香港當代藝術展及香港癌症基金慈善拍賣"/>
    <s v="n.a."/>
    <s v="n.a."/>
    <d v="2011-10-03T00:00:00"/>
    <d v="2011-10-07T00:00:00"/>
    <n v="2011"/>
    <n v="10"/>
    <n v="0"/>
    <s v="Cancer Fund; Pink Revolution"/>
    <s v="癌症基金會、粉紅革命"/>
    <s v="n.a"/>
    <s v="n.a"/>
    <s v="n.a"/>
    <s v="n.a"/>
    <s v="AU Hoi Lam, Simon BIRCH, Sim CHAN, Halley CHENG, CHOW Chun Fai, Kevin FUNG Lik Yan, KOON Wai Bong, KUM Chi Keung, Jaffa LAM Laam, LAM Tung Pang, LAM Yau Sum, LAU Hok Shing, Joey LEUNG Ka Yin, LEUNG Yee Ting, MAN Fung Yi, MOK Yat San, Laura NOGUEIRA LI, TANG Kwok Hin, TSANG Chui Mei, Fiona WONG Lai Ching"/>
    <s v="區凱琳、陳閃、鄭哈雷、周俊輝、馮力仁、管偉邦、甘志強、林嵐、林東鵬、林佑森、劉學成、梁嘉賢、梁依廷、文鳳儀、莫一新、李靜嫻、鄧國騫、曾翠薇、黃麗貞"/>
    <s v="n.a"/>
    <s v="n.a"/>
  </r>
  <r>
    <s v="1112"/>
    <s v="11121042"/>
    <m/>
    <n v="0"/>
    <s v="Local"/>
    <s v="本地 "/>
    <m/>
    <m/>
    <x v="512"/>
    <x v="502"/>
    <m/>
    <s v="ART"/>
    <x v="116"/>
    <s v="Mixed Art-forms"/>
    <s v="綜合展"/>
    <s v="n.a."/>
    <s v="n.a."/>
    <s v="Chatter Jabber"/>
    <s v="絮語叨叨"/>
    <s v="絮語叨叨"/>
    <s v="n.a."/>
    <s v="n.a."/>
    <d v="2011-10-22T00:00:00"/>
    <d v="2011-11-12T00:00:00"/>
    <n v="2011"/>
    <n v="10"/>
    <n v="0"/>
    <s v="Hong Kong Art Workshop"/>
    <s v="香港藝術工作室"/>
    <s v="n.a"/>
    <s v="n.a"/>
    <s v="n.a"/>
    <s v="n.a"/>
    <s v="YEUNG Pak Yau, WONG Wing Tong, Roy CHUNG Ho Yuen, Lrene BARBERIS, Godwin BRADBEER, Louise LEE Pik Wai, Jeremy TSANG Lok To, Jaffa LAM Laam, Matthew TSANG Man Fu, LEUNG King Wai, TONG Kam Tang, PAU Mo Ching, NAKAYAMA Junko, ZHOU Jin, Chloe PAU Mo Hung, Francis YU Wai Luen, YU Pui Shan, HO Siu Kee, Lukas TAM Wai Ping, Stella TANG Ying Chi, Circle YANG Mei Ching, NG Wing Lam, Garrick TSUI Nei Ka, LUI Sin Yee, YAO Ying Ying, Edward POON Chung Kai"/>
    <s v="楊百友、王永棠、鍾浩元、Lrene BARBERIS、Godwin BRADBEER、李碧慧、曾樂圖、林嵐、曾敏富、梁經緯、唐錦騰、鮑慕貞、中山淳子、周晉、鮑慕紅、余偉聯、余佩珊、何兆基、譚偉平、鄧凝姿、楊美青、吳穎琳、徐乃嘉、雷羨而、姚婷婷、潘頌佳"/>
    <s v="n.a"/>
    <s v="n.a"/>
  </r>
  <r>
    <s v="1112"/>
    <s v="11121043"/>
    <m/>
    <n v="0"/>
    <s v="Local"/>
    <s v="本地 "/>
    <m/>
    <m/>
    <x v="513"/>
    <x v="456"/>
    <m/>
    <s v="BUSS"/>
    <x v="33"/>
    <s v="Architecture"/>
    <s v="建築"/>
    <s v="n.a."/>
    <s v="n.a."/>
    <s v="Frank Gehry - Outside The Box"/>
    <s v="法蘭克 蓋瑞－無界為限"/>
    <s v="法蘭克 蓋瑞－無界為限"/>
    <s v="n.a."/>
    <s v="n.a."/>
    <d v="2011-09-09T00:00:00"/>
    <d v="2011-10-27T00:00:00"/>
    <n v="2011"/>
    <n v="9"/>
    <n v="0"/>
    <s v="n.a"/>
    <s v="n.a"/>
    <s v="n.a"/>
    <s v="n.a"/>
    <s v="n.a"/>
    <s v="n.a"/>
    <s v="Frank Gehry"/>
    <s v="n.a"/>
    <s v="n.a"/>
    <s v="n.a"/>
  </r>
  <r>
    <s v="1112"/>
    <s v="11121044"/>
    <m/>
    <n v="0"/>
    <s v="Local"/>
    <s v="本地 "/>
    <m/>
    <m/>
    <x v="514"/>
    <x v="456"/>
    <m/>
    <s v="GAL"/>
    <x v="265"/>
    <s v="n.a."/>
    <s v="n.a."/>
    <s v="n.a."/>
    <s v="n.a."/>
    <s v="Inaugural Exhibition"/>
    <s v="n.a"/>
    <s v="Inaugural Exhibition"/>
    <s v="n.a."/>
    <s v="n.a."/>
    <d v="2011-08-18T00:00:00"/>
    <d v="2011-10-31T00:00:00"/>
    <n v="2011"/>
    <n v="8"/>
    <n v="0"/>
    <s v="n.a"/>
    <s v="n.a"/>
    <s v="n.a"/>
    <s v="n.a"/>
    <s v="n.a"/>
    <s v="n.a"/>
    <s v="Patty Ampleford, John Beder, Bratsa Bonifacho, judy Cheng, Richard Cole, Kristofir Dean, Jamie Evard, Dana Irving, Katsumi Kimoto, Robert Michener, Glenn Payan, Andre Petterson, Jan Smart, Erika Toliusis, Madeleine Wood, Kathy Zhang"/>
    <s v="n.a"/>
    <s v="n.a"/>
    <s v="n.a"/>
  </r>
  <r>
    <s v="1112"/>
    <s v="11121045"/>
    <m/>
    <n v="0"/>
    <s v="Local"/>
    <s v="本地 "/>
    <m/>
    <m/>
    <x v="514"/>
    <x v="456"/>
    <m/>
    <s v="GAL"/>
    <x v="265"/>
    <s v="Painting"/>
    <s v="繪畫"/>
    <s v="Mixed Media and Installation"/>
    <s v="混合媒介及裝置"/>
    <s v="Andre Petterson's DOLMAN RIGHT"/>
    <s v="n.a"/>
    <s v="Andre Petterson's DOLMAN RIGHT"/>
    <s v="n.a."/>
    <s v="n.a."/>
    <d v="2011-11-05T00:00:00"/>
    <d v="2011-11-25T00:00:00"/>
    <n v="2011"/>
    <n v="11"/>
    <n v="0"/>
    <s v="n.a"/>
    <s v="n.a"/>
    <s v="n.a"/>
    <s v="n.a"/>
    <s v="n.a"/>
    <s v="n.a"/>
    <s v="n.a"/>
    <s v="n.a"/>
    <s v="n.a"/>
    <s v="n.a"/>
  </r>
  <r>
    <s v="1112"/>
    <s v="11121047"/>
    <m/>
    <n v="0"/>
    <s v="Local"/>
    <s v="本地 "/>
    <m/>
    <m/>
    <x v="223"/>
    <x v="159"/>
    <m/>
    <s v="PA"/>
    <x v="126"/>
    <s v="Chinese Painting, Calligraphy and Seal Carving"/>
    <s v="書畫篆刻"/>
    <s v="n.a."/>
    <s v="n.a."/>
    <s v="Chinese Calligraphy and Painting Exhibition"/>
    <s v="梁廣城師生書畫展"/>
    <s v="梁廣城師生書畫展"/>
    <s v="n.a."/>
    <s v="n.a."/>
    <d v="2011-11-19T00:00:00"/>
    <d v="2011-11-21T00:00:00"/>
    <n v="2011"/>
    <n v="11"/>
    <n v="0"/>
    <s v="Hong Kong International Calligraphers Association"/>
    <s v="香港國際書法聯盟"/>
    <s v="n.a"/>
    <s v="n.a"/>
    <s v="n.a"/>
    <s v="n.a"/>
    <s v="n.a"/>
    <s v="n.a"/>
    <s v="n.a"/>
    <s v="n.a"/>
  </r>
  <r>
    <s v="1112"/>
    <s v="11121048"/>
    <m/>
    <n v="0"/>
    <s v="Local"/>
    <s v="本地 "/>
    <m/>
    <m/>
    <x v="515"/>
    <x v="503"/>
    <m/>
    <s v="OTHERS"/>
    <x v="266"/>
    <s v="Others"/>
    <s v="其他"/>
    <s v="n.a."/>
    <s v="n.a."/>
    <s v="Ma Shi Po Everyday Objects Exhibition"/>
    <s v="馬屎埔村生活器皿展"/>
    <s v="馬屎埔村生活器皿展"/>
    <s v="n.a."/>
    <s v="n.a."/>
    <d v="2011-09-25T00:00:00"/>
    <d v="2011-12-18T00:00:00"/>
    <n v="2011"/>
    <n v="9"/>
    <n v="0"/>
    <s v="n.a"/>
    <s v="n.a"/>
    <s v="n.a"/>
    <s v="n.a"/>
    <s v="n.a"/>
    <s v="n.a"/>
    <s v="n.a"/>
    <s v="n.a"/>
    <s v="n.a"/>
    <s v="n.a"/>
  </r>
  <r>
    <s v="1112"/>
    <s v="11121049"/>
    <m/>
    <n v="0"/>
    <s v="Local"/>
    <s v="本地 "/>
    <m/>
    <m/>
    <x v="516"/>
    <x v="456"/>
    <m/>
    <s v="GAL"/>
    <x v="267"/>
    <s v="Painting"/>
    <s v="繪畫"/>
    <s v="n.a."/>
    <s v="n.a."/>
    <s v="Zao Wou-Ki: Paintings: 1950s - 1960s"/>
    <s v="n.a"/>
    <s v="Zao Wou-Ki: Paintings: 1950s - 1960s"/>
    <s v="n.a."/>
    <s v="n.a."/>
    <d v="2011-03-18T00:00:00"/>
    <d v="2011-04-29T00:00:00"/>
    <n v="2011"/>
    <n v="3"/>
    <n v="0"/>
    <s v="n.a"/>
    <s v="n.a"/>
    <s v="n.a"/>
    <s v="n.a"/>
    <s v="n.a"/>
    <s v="n.a"/>
    <s v="n.a"/>
    <s v="n.a"/>
    <s v="n.a"/>
    <s v="n.a"/>
  </r>
  <r>
    <s v="1112"/>
    <s v="11121050"/>
    <m/>
    <n v="0"/>
    <s v="Local"/>
    <s v="本地 "/>
    <m/>
    <m/>
    <x v="516"/>
    <x v="456"/>
    <m/>
    <s v="GAL"/>
    <x v="267"/>
    <s v="Painting"/>
    <s v="繪畫"/>
    <s v="n.a."/>
    <s v="n.a."/>
    <s v="Group Show: Post War and Contemporary Masters"/>
    <s v="n.a"/>
    <s v="Group Show: Post War and Contemporary Masters"/>
    <s v="n.a."/>
    <s v="n.a."/>
    <d v="2011-05-05T00:00:00"/>
    <d v="2011-05-21T00:00:00"/>
    <n v="2011"/>
    <n v="5"/>
    <n v="0"/>
    <s v="n.a"/>
    <s v="n.a"/>
    <s v="n.a"/>
    <s v="n.a"/>
    <s v="n.a"/>
    <s v="n.a"/>
    <s v="n.a"/>
    <s v="n.a"/>
    <s v="n.a"/>
    <s v="n.a"/>
  </r>
  <r>
    <s v="1112"/>
    <s v="11121051"/>
    <m/>
    <n v="0"/>
    <s v="Local"/>
    <s v="本地 "/>
    <m/>
    <m/>
    <x v="516"/>
    <x v="456"/>
    <m/>
    <s v="GAL"/>
    <x v="267"/>
    <s v="Painting"/>
    <s v="繪畫"/>
    <s v="n.a."/>
    <s v="n.a."/>
    <s v="The Raft"/>
    <s v="n.a"/>
    <s v="The Raft"/>
    <s v="n.a."/>
    <s v="n.a."/>
    <d v="2011-05-25T00:00:00"/>
    <d v="2011-07-02T00:00:00"/>
    <n v="2011"/>
    <n v="5"/>
    <n v="0"/>
    <s v="n.a"/>
    <s v="n.a"/>
    <s v="n.a"/>
    <s v="n.a"/>
    <s v="n.a"/>
    <s v="n.a"/>
    <s v="David LaChapelle"/>
    <s v="n.a"/>
    <s v="n.a"/>
    <s v="n.a"/>
  </r>
  <r>
    <s v="1112"/>
    <s v="11121052"/>
    <m/>
    <n v="0"/>
    <s v="Local"/>
    <s v="本地 "/>
    <m/>
    <m/>
    <x v="516"/>
    <x v="456"/>
    <m/>
    <s v="GAL"/>
    <x v="267"/>
    <s v="Painting"/>
    <s v="繪畫"/>
    <s v="n.a."/>
    <s v="n.a."/>
    <s v="John Wesley, Paintings: 1960's - 2000's"/>
    <s v="n.a"/>
    <s v="John Wesley, Paintings: 1960's - 2000's"/>
    <s v="n.a."/>
    <s v="n.a."/>
    <d v="2011-10-01T00:00:00"/>
    <d v="2011-11-12T00:00:00"/>
    <n v="2011"/>
    <n v="10"/>
    <n v="0"/>
    <s v="n.a"/>
    <s v="n.a"/>
    <s v="n.a"/>
    <s v="n.a"/>
    <s v="n.a"/>
    <s v="n.a"/>
    <s v="John Wesley"/>
    <s v="n.a"/>
    <s v="n.a"/>
    <s v="n.a"/>
  </r>
  <r>
    <s v="1112"/>
    <s v="11121053"/>
    <m/>
    <n v="0"/>
    <s v="Local"/>
    <s v="本地 "/>
    <m/>
    <m/>
    <x v="516"/>
    <x v="456"/>
    <m/>
    <s v="GAL"/>
    <x v="267"/>
    <s v="Mixed Media and Installation"/>
    <s v="混合媒介及裝置"/>
    <s v="n.a."/>
    <s v="n.a."/>
    <s v="Chen Zhen"/>
    <s v="n.a"/>
    <s v="Chen Zhen"/>
    <s v="n.a."/>
    <s v="n.a."/>
    <d v="2011-11-17T00:00:00"/>
    <d v="2012-01-07T00:00:00"/>
    <n v="2011"/>
    <n v="11"/>
    <n v="0"/>
    <s v="n.a"/>
    <s v="n.a"/>
    <s v="n.a"/>
    <s v="n.a"/>
    <s v="n.a"/>
    <s v="n.a"/>
    <s v="Chen Zhen"/>
    <s v="n.a"/>
    <s v="n.a"/>
    <s v="n.a"/>
  </r>
  <r>
    <s v="1112"/>
    <s v="11121055"/>
    <m/>
    <n v="0"/>
    <s v="Local"/>
    <s v="本地 "/>
    <m/>
    <m/>
    <x v="64"/>
    <x v="456"/>
    <m/>
    <s v="GAL"/>
    <x v="52"/>
    <s v="Mixed Art-forms"/>
    <s v="綜合展"/>
    <s v="n.a."/>
    <s v="n.a."/>
    <s v="Constellation - A Group Show"/>
    <s v="n.a"/>
    <s v="Constellation - A Group Show"/>
    <s v="n.a."/>
    <s v="n.a."/>
    <d v="2011-03-16T00:00:00"/>
    <d v="2011-04-11T00:00:00"/>
    <n v="2011"/>
    <n v="3"/>
    <n v="0"/>
    <s v="n.a"/>
    <s v="n.a"/>
    <s v="n.a"/>
    <s v="n.a"/>
    <s v="n.a"/>
    <s v="n.a"/>
    <s v="Anil Revri, Natvar Bhavsar, Sohan Qadri, Kim Joon, Ricardo Mazal, Edward Burtynsky, Merrill Wagner, Hiroshi Senju, Susan Weil, Joan Vennum, Lee Waisler, Nathan Slate Joseph"/>
    <s v="n.a"/>
    <s v="n.a"/>
    <s v="n.a"/>
  </r>
  <r>
    <s v="1112"/>
    <s v="11121056"/>
    <m/>
    <n v="0"/>
    <s v="Local"/>
    <s v="本地 "/>
    <m/>
    <m/>
    <x v="64"/>
    <x v="456"/>
    <m/>
    <s v="GAL"/>
    <x v="52"/>
    <s v="Painting"/>
    <s v="繪畫"/>
    <s v="n.a."/>
    <s v="n.a."/>
    <s v="Kora"/>
    <s v="n.a"/>
    <s v="Kora"/>
    <s v="n.a."/>
    <s v="n.a."/>
    <d v="2011-04-14T00:00:00"/>
    <d v="2011-05-20T00:00:00"/>
    <n v="2011"/>
    <n v="4"/>
    <n v="0"/>
    <s v="n.a"/>
    <s v="n.a"/>
    <s v="n.a"/>
    <s v="n.a"/>
    <s v="n.a"/>
    <s v="n.a"/>
    <s v="Ricardo Mazal"/>
    <s v="n.a"/>
    <s v="n.a"/>
    <s v="n.a"/>
  </r>
  <r>
    <s v="1112"/>
    <s v="11121057"/>
    <m/>
    <n v="0"/>
    <s v="Local"/>
    <s v="本地 "/>
    <m/>
    <m/>
    <x v="64"/>
    <x v="456"/>
    <m/>
    <s v="GAL"/>
    <x v="52"/>
    <s v="Photography"/>
    <s v="攝影"/>
    <s v="n.a."/>
    <s v="n.a."/>
    <s v="The Global Photographer"/>
    <s v="n.a"/>
    <s v="The Global Photographer"/>
    <s v="n.a."/>
    <s v="n.a."/>
    <d v="2011-05-24T00:00:00"/>
    <d v="2011-06-25T00:00:00"/>
    <n v="2011"/>
    <n v="5"/>
    <n v="0"/>
    <s v="n.a"/>
    <s v="n.a"/>
    <s v="n.a"/>
    <s v="n.a"/>
    <s v="n.a"/>
    <s v="n.a"/>
    <s v="Sebastião Salgado"/>
    <s v="n.a"/>
    <s v="n.a"/>
    <s v="n.a"/>
  </r>
  <r>
    <s v="1112"/>
    <s v="11121058"/>
    <m/>
    <n v="0"/>
    <s v="Local"/>
    <s v="本地 "/>
    <m/>
    <m/>
    <x v="64"/>
    <x v="456"/>
    <m/>
    <s v="GAL"/>
    <x v="52"/>
    <s v="Mixed Art-forms"/>
    <s v="綜合展"/>
    <s v="n.a."/>
    <s v="n.a."/>
    <s v="Continuum - A Group Show"/>
    <s v="n.a"/>
    <s v="Continuum - A Group Show"/>
    <s v="n.a."/>
    <s v="n.a."/>
    <d v="2011-07-07T00:00:00"/>
    <d v="2011-08-29T00:00:00"/>
    <n v="2011"/>
    <n v="7"/>
    <n v="0"/>
    <s v="n.a"/>
    <s v="n.a"/>
    <s v="n.a"/>
    <s v="n.a"/>
    <s v="n.a"/>
    <s v="n.a"/>
    <s v="Edward Burtynsky, Denise Green, Kim Joon, Nathan Slate Joseph, Ricardo Mazal, Shirin Neshat, Sohan Qadri, Anil Revri, Sebastião Salgado, Hiroshi Senju, Merrill Wagner, Lee Waisler, Susan Weil"/>
    <s v="n.a"/>
    <s v="n.a"/>
    <s v="n.a"/>
  </r>
  <r>
    <s v="1112"/>
    <s v="11121059"/>
    <m/>
    <n v="0"/>
    <s v="Local"/>
    <s v="本地 "/>
    <m/>
    <m/>
    <x v="64"/>
    <x v="456"/>
    <m/>
    <s v="GAL"/>
    <x v="52"/>
    <s v="Photography"/>
    <s v="攝影"/>
    <s v="n.a."/>
    <s v="n.a."/>
    <s v="Ars Memorativa"/>
    <s v="n.a"/>
    <s v="Ars Memorativa"/>
    <s v="n.a."/>
    <s v="n.a."/>
    <d v="2011-09-15T00:00:00"/>
    <d v="2011-10-16T00:00:00"/>
    <n v="2011"/>
    <n v="9"/>
    <n v="0"/>
    <s v="n.a"/>
    <s v="n.a"/>
    <s v="n.a"/>
    <s v="n.a"/>
    <s v="n.a"/>
    <s v="n.a"/>
    <s v="Robert Polidori"/>
    <s v="n.a"/>
    <s v="n.a"/>
    <s v="n.a"/>
  </r>
  <r>
    <s v="1112"/>
    <s v="11121060"/>
    <m/>
    <n v="0"/>
    <s v="Local"/>
    <s v="本地 "/>
    <m/>
    <m/>
    <x v="64"/>
    <x v="456"/>
    <m/>
    <s v="GAL"/>
    <x v="52"/>
    <s v="Mixed Media and Installation"/>
    <s v="混合媒介及裝置"/>
    <s v="n.a."/>
    <s v="n.a."/>
    <s v="Fragile"/>
    <s v="n.a"/>
    <s v="Fragile"/>
    <s v="n.a."/>
    <s v="n.a."/>
    <d v="2011-10-19T00:00:00"/>
    <d v="2011-12-04T00:00:00"/>
    <n v="2011"/>
    <n v="10"/>
    <n v="0"/>
    <s v="n.a"/>
    <s v="n.a"/>
    <s v="n.a"/>
    <s v="n.a"/>
    <s v="n.a"/>
    <s v="n.a"/>
    <s v="Kim Joon"/>
    <s v="n.a"/>
    <s v="n.a"/>
    <s v="n.a"/>
  </r>
  <r>
    <s v="1112"/>
    <s v="11121061"/>
    <m/>
    <n v="0"/>
    <s v="Local"/>
    <s v="本地 "/>
    <m/>
    <m/>
    <x v="64"/>
    <x v="456"/>
    <m/>
    <s v="GAL"/>
    <x v="52"/>
    <s v="Mixed Art-forms"/>
    <s v="綜合展"/>
    <s v="n.a."/>
    <s v="n.a."/>
    <s v="Spectrum: East/West/Beyond"/>
    <s v="n.a"/>
    <s v="Spectrum: East/West/Beyond"/>
    <s v="n.a."/>
    <s v="n.a."/>
    <d v="2011-12-08T00:00:00"/>
    <d v="2012-01-29T00:00:00"/>
    <n v="2011"/>
    <n v="12"/>
    <n v="0"/>
    <s v="n.a"/>
    <s v="n.a"/>
    <s v="n.a"/>
    <s v="n.a"/>
    <s v="n.a"/>
    <s v="n.a"/>
    <s v="Edward Burtynsky, Fre Ilgen, Kim Joon, Nathan Slate Joseph, Annie Leibovitz, Ricardo Mazal, Robert Polidori, Sohan Qadri, Sebastiao Salgado, Hiroshi Senju, Joan Vennum, Merrill Wagner, Lee Waisler, Susan Weil"/>
    <s v="n.a"/>
    <s v="n.a"/>
    <s v="n.a"/>
  </r>
  <r>
    <s v="1112"/>
    <s v="11121062"/>
    <m/>
    <n v="0"/>
    <s v="Local"/>
    <s v="本地 "/>
    <m/>
    <m/>
    <x v="517"/>
    <x v="456"/>
    <m/>
    <s v="GAL"/>
    <x v="268"/>
    <s v="n.a."/>
    <s v="n.a."/>
    <s v="n.a."/>
    <s v="n.a."/>
    <s v="Adoration"/>
    <s v="n.a"/>
    <s v="Adoration"/>
    <s v="n.a."/>
    <s v="n.a."/>
    <d v="2011-11-01T00:00:00"/>
    <d v="2011-11-30T00:00:00"/>
    <n v="2011"/>
    <n v="11"/>
    <n v="0"/>
    <s v="n.a"/>
    <s v="n.a"/>
    <s v="n.a"/>
    <s v="n.a"/>
    <s v="n.a"/>
    <s v="n.a"/>
    <s v="Irene Flanhardt"/>
    <s v="n.a"/>
    <s v="n.a"/>
    <s v="n.a"/>
  </r>
  <r>
    <s v="1112"/>
    <s v="11121063"/>
    <m/>
    <n v="0"/>
    <s v="Local"/>
    <s v="本地 "/>
    <m/>
    <m/>
    <x v="518"/>
    <x v="456"/>
    <m/>
    <s v="GAL"/>
    <x v="269"/>
    <s v="Mixed Art-forms"/>
    <s v="綜合展"/>
    <s v="n.a."/>
    <s v="n.a."/>
    <s v="A Touch on Temperature"/>
    <s v="n.a"/>
    <s v="A Touch on Temperature"/>
    <s v="n.a."/>
    <s v="n.a."/>
    <d v="2011-12-17T00:00:00"/>
    <d v="2012-01-28T00:00:00"/>
    <n v="2011"/>
    <n v="12"/>
    <n v="0"/>
    <s v="n.a"/>
    <s v="n.a"/>
    <s v="n.a"/>
    <s v="n.a"/>
    <s v="n.a"/>
    <s v="n.a"/>
    <s v="Alice LAU Pui Yiu, Corn HO Shuk Mei, Jontzen TSE Chun Sing, Frank TANG Kai Yiu, Kingson CHAN Kin Sing, Leo WONG Chun Yam, SIU Wai Hang, Roy LAM Lui Kong, Ula TSUI Yuen Tan, Vincent WAN Kwai Man"/>
    <s v="n.a"/>
    <s v="n.a"/>
    <s v="n.a"/>
  </r>
  <r>
    <s v="1112"/>
    <s v="11121064"/>
    <m/>
    <n v="0"/>
    <s v="Local"/>
    <s v="本地 "/>
    <m/>
    <m/>
    <x v="519"/>
    <x v="456"/>
    <m/>
    <s v="GAL"/>
    <x v="270"/>
    <s v="Photography"/>
    <s v="攝影"/>
    <s v="n.a."/>
    <s v="n.a."/>
    <s v="Pure of Sight"/>
    <s v="n.a"/>
    <s v="Pure of Sight"/>
    <s v="n.a."/>
    <s v="n.a."/>
    <d v="2011-08-02T00:00:00"/>
    <d v="2011-08-31T00:00:00"/>
    <n v="2011"/>
    <n v="8"/>
    <n v="0"/>
    <s v="n.a"/>
    <s v="n.a"/>
    <s v="n.a"/>
    <s v="n.a"/>
    <s v="n.a"/>
    <s v="n.a"/>
    <s v="HUANG Jing"/>
    <s v="n.a"/>
    <s v="n.a"/>
    <s v="n.a"/>
  </r>
  <r>
    <s v="1112"/>
    <s v="11121065"/>
    <m/>
    <n v="0"/>
    <s v="Local"/>
    <s v="本地 "/>
    <m/>
    <m/>
    <x v="519"/>
    <x v="456"/>
    <m/>
    <s v="GAL"/>
    <x v="270"/>
    <s v="Photography"/>
    <s v="攝影"/>
    <s v="n.a."/>
    <s v="n.a."/>
    <s v="Young At Heart"/>
    <s v="n.a"/>
    <s v="Young At Heart"/>
    <s v="n.a."/>
    <s v="n.a."/>
    <d v="2011-09-19T00:00:00"/>
    <d v="2011-10-07T00:00:00"/>
    <n v="2011"/>
    <n v="9"/>
    <n v="0"/>
    <s v="n.a"/>
    <s v="n.a"/>
    <s v="n.a"/>
    <s v="n.a"/>
    <s v="n.a"/>
    <s v="n.a"/>
    <s v="TSTANG"/>
    <s v="n.a"/>
    <s v="n.a"/>
    <s v="n.a"/>
  </r>
  <r>
    <s v="1112"/>
    <s v="11121066"/>
    <m/>
    <n v="0"/>
    <s v="Local"/>
    <s v="本地 "/>
    <m/>
    <m/>
    <x v="519"/>
    <x v="456"/>
    <m/>
    <s v="GAL"/>
    <x v="270"/>
    <s v="Photography"/>
    <s v="攝影"/>
    <s v="n.a."/>
    <s v="n.a."/>
    <s v="Since Alive Creations"/>
    <s v="n.a"/>
    <s v="Since Alive Creations"/>
    <s v="n.a."/>
    <s v="n.a."/>
    <d v="2011-10-21T00:00:00"/>
    <d v="2011-11-04T00:00:00"/>
    <n v="2011"/>
    <n v="10"/>
    <n v="0"/>
    <s v="n.a"/>
    <s v="n.a"/>
    <s v="n.a"/>
    <s v="n.a"/>
    <s v="n.a"/>
    <s v="n.a"/>
    <s v="Since Alive Creations"/>
    <s v="n.a"/>
    <s v="n.a"/>
    <s v="n.a"/>
  </r>
  <r>
    <s v="1112"/>
    <s v="11121067"/>
    <m/>
    <n v="0"/>
    <s v="Local"/>
    <s v="本地 "/>
    <m/>
    <m/>
    <x v="519"/>
    <x v="456"/>
    <m/>
    <s v="GAL"/>
    <x v="270"/>
    <s v="Photography"/>
    <s v="攝影"/>
    <s v="n.a."/>
    <s v="n.a."/>
    <s v="Delude"/>
    <s v="n.a"/>
    <s v="Delude"/>
    <s v="n.a."/>
    <s v="n.a."/>
    <d v="2011-12-05T00:00:00"/>
    <d v="2011-12-30T00:00:00"/>
    <n v="2011"/>
    <n v="12"/>
    <n v="0"/>
    <s v="n.a"/>
    <s v="n.a"/>
    <s v="n.a"/>
    <s v="n.a"/>
    <s v="n.a"/>
    <s v="n.a"/>
    <s v="Charles CHEN"/>
    <s v="n.a"/>
    <s v="n.a"/>
    <s v="n.a"/>
  </r>
  <r>
    <s v="1112"/>
    <s v="11121068"/>
    <m/>
    <n v="0"/>
    <s v="Local"/>
    <s v="本地 "/>
    <m/>
    <m/>
    <x v="520"/>
    <x v="456"/>
    <m/>
    <s v="GAL"/>
    <x v="271"/>
    <s v="Painting"/>
    <s v="繪畫"/>
    <s v="n.a."/>
    <s v="n.a."/>
    <s v="We Are So Cute Art Exhibition"/>
    <s v="我們人見人愛"/>
    <s v="我們人見人愛"/>
    <s v="n.a."/>
    <s v="n.a."/>
    <d v="2011-11-13T00:00:00"/>
    <d v="2011-12-06T00:00:00"/>
    <n v="2011"/>
    <n v="11"/>
    <n v="0"/>
    <s v="n.a"/>
    <s v="n.a"/>
    <s v="n.a"/>
    <s v="n.a"/>
    <s v="n.a"/>
    <s v="n.a"/>
    <s v="C Chung"/>
    <s v="n.a"/>
    <s v="n.a"/>
    <s v="n.a"/>
  </r>
  <r>
    <s v="1112"/>
    <s v="11121069"/>
    <m/>
    <n v="0"/>
    <s v="Local"/>
    <s v="本地 "/>
    <m/>
    <m/>
    <x v="521"/>
    <x v="504"/>
    <m/>
    <s v="GAL"/>
    <x v="272"/>
    <s v="Mixed Art-forms"/>
    <s v="綜合展"/>
    <s v="n.a."/>
    <s v="n.a."/>
    <s v="Time &amp; Memory"/>
    <s v="時間與記憶"/>
    <s v="時間與記憶"/>
    <s v="n.a."/>
    <s v="n.a."/>
    <d v="2011-05-13T00:00:00"/>
    <d v="2011-07-10T00:00:00"/>
    <n v="2011"/>
    <n v="5"/>
    <n v="0"/>
    <s v="n.a"/>
    <s v="n.a"/>
    <s v="n.a"/>
    <s v="n.a"/>
    <s v="Calvin HUI"/>
    <s v="n.a"/>
    <s v="CHEN Qiu-lin, Ferhat Ozgur, Park Dae-cho, Liu Zhuo-quan, Chen Chun-hao, Shi Jin Hua"/>
    <s v="n.a"/>
    <s v="n.a"/>
    <s v="n.a"/>
  </r>
  <r>
    <s v="1112"/>
    <s v="11121070"/>
    <m/>
    <n v="0"/>
    <s v="Local"/>
    <s v="本地 "/>
    <m/>
    <m/>
    <x v="521"/>
    <x v="504"/>
    <m/>
    <s v="GAL"/>
    <x v="272"/>
    <s v="Mixed Art-forms"/>
    <s v="綜合展"/>
    <s v="n.a."/>
    <s v="n.a."/>
    <s v="The 6th TAGBOAT Award Winners Exhibition in Hong Kong "/>
    <s v="n.a"/>
    <s v="The 6th TAGBOAT Award Winners Exhibition in Hong Kong "/>
    <s v="n.a."/>
    <s v="n.a."/>
    <d v="2011-09-17T00:00:00"/>
    <d v="2011-10-15T00:00:00"/>
    <n v="2011"/>
    <n v="9"/>
    <n v="0"/>
    <s v="n.a"/>
    <s v="n.a"/>
    <s v="n.a"/>
    <s v="n.a"/>
    <s v="n.a"/>
    <s v="n.a"/>
    <s v="n.a"/>
    <s v="n.a"/>
    <s v="n.a"/>
    <s v="n.a"/>
  </r>
  <r>
    <s v="1112"/>
    <s v="11121071"/>
    <m/>
    <n v="0"/>
    <s v="Local"/>
    <s v="本地 "/>
    <m/>
    <m/>
    <x v="521"/>
    <x v="504"/>
    <m/>
    <s v="GAL"/>
    <x v="272"/>
    <s v="Mixed Art-forms"/>
    <s v="綜合展"/>
    <s v="n.a."/>
    <s v="n.a."/>
    <s v="&quot;Do You Believe?&quot; Contemporary Artists Group Show"/>
    <s v="n.a"/>
    <s v="&quot;Do You Believe?&quot; Contemporary Artists Group Show"/>
    <s v="n.a."/>
    <s v="n.a."/>
    <d v="2011-11-26T00:00:00"/>
    <d v="2012-01-31T00:00:00"/>
    <n v="2011"/>
    <n v="11"/>
    <n v="0"/>
    <s v="n.a"/>
    <s v="n.a"/>
    <s v="n.a"/>
    <s v="n.a"/>
    <s v="Calvin HUI"/>
    <s v="n.a"/>
    <s v="Jason Brooks, Julian Lee, Li Wei, Xiang Yang"/>
    <s v="n.a"/>
    <s v="n.a"/>
    <s v="n.a"/>
  </r>
  <r>
    <s v="1112"/>
    <s v="11121073"/>
    <m/>
    <n v="0"/>
    <s v="Local"/>
    <s v="本地 "/>
    <m/>
    <m/>
    <x v="346"/>
    <x v="456"/>
    <m/>
    <s v="GAL"/>
    <x v="199"/>
    <s v="Painting"/>
    <s v="繪畫"/>
    <s v="n.a."/>
    <s v="n.a."/>
    <s v="Tony Bevan"/>
    <s v="n.a"/>
    <s v="Tony Bevan"/>
    <s v="n.a."/>
    <s v="n.a."/>
    <d v="2011-02-16T00:00:00"/>
    <d v="2011-04-21T00:00:00"/>
    <n v="2011"/>
    <n v="2"/>
    <n v="0"/>
    <s v="n.a"/>
    <s v="n.a"/>
    <s v="n.a"/>
    <s v="n.a"/>
    <s v="n.a"/>
    <s v="n.a"/>
    <s v="Tony Bevan"/>
    <s v="n.a"/>
    <s v="n.a"/>
    <s v="n.a"/>
  </r>
  <r>
    <s v="1112"/>
    <s v="11121074"/>
    <m/>
    <n v="0"/>
    <s v="Local"/>
    <s v="本地 "/>
    <m/>
    <m/>
    <x v="346"/>
    <x v="456"/>
    <m/>
    <s v="GAL"/>
    <x v="199"/>
    <s v="Mixed Art-forms"/>
    <s v="綜合展"/>
    <s v="n.a."/>
    <s v="n.a."/>
    <s v="Miquel Barceló: Recent paintings, Ceramics and Sculpture"/>
    <s v="n.a"/>
    <s v="Miquel Barceló: Recent paintings, Ceramics and Sculpture"/>
    <s v="n.a."/>
    <s v="n.a."/>
    <d v="2011-05-24T00:00:00"/>
    <d v="2011-07-29T00:00:00"/>
    <n v="2011"/>
    <n v="5"/>
    <n v="0"/>
    <s v="n.a"/>
    <s v="n.a"/>
    <s v="n.a"/>
    <s v="n.a"/>
    <s v="n.a"/>
    <s v="n.a"/>
    <s v="Miquel Barceló"/>
    <s v="n.a"/>
    <s v="n.a"/>
    <s v="n.a"/>
  </r>
  <r>
    <s v="1112"/>
    <s v="11121075"/>
    <m/>
    <n v="0"/>
    <s v="Local"/>
    <s v="本地 "/>
    <m/>
    <m/>
    <x v="346"/>
    <x v="456"/>
    <m/>
    <s v="GAL"/>
    <x v="199"/>
    <s v="Sculpture"/>
    <s v="雕塑"/>
    <s v="n.a."/>
    <s v="n.a."/>
    <s v="Claude &amp; François-Xavier Lalanne"/>
    <s v="n.a"/>
    <s v="Claude &amp; François-Xavier Lalanne"/>
    <s v="n.a."/>
    <s v="n.a."/>
    <d v="2011-09-27T00:00:00"/>
    <d v="2011-11-12T00:00:00"/>
    <n v="2011"/>
    <n v="9"/>
    <n v="0"/>
    <s v="n.a"/>
    <s v="n.a"/>
    <s v="n.a"/>
    <s v="n.a"/>
    <s v="n.a"/>
    <s v="n.a"/>
    <s v="Claude and François-Xavier Lalanne"/>
    <s v="n.a"/>
    <s v="n.a"/>
    <s v="n.a"/>
  </r>
  <r>
    <s v="1112"/>
    <s v="11121076"/>
    <m/>
    <n v="0"/>
    <s v="Local"/>
    <s v="本地 "/>
    <m/>
    <m/>
    <x v="346"/>
    <x v="456"/>
    <m/>
    <s v="GAL"/>
    <x v="199"/>
    <s v="Painting"/>
    <s v="繪畫"/>
    <s v="Sculpture"/>
    <s v="雕塑"/>
    <s v="Heinz Mack: Colour Light Rhythm: Paintings and Sculptures 1957-2011"/>
    <s v="n.a"/>
    <s v="Heinz Mack: Colour Light Rhythm: Paintings and Sculptures 1957-2011"/>
    <s v="n.a."/>
    <s v="n.a."/>
    <d v="2011-11-30T00:00:00"/>
    <d v="2012-01-20T00:00:00"/>
    <n v="2011"/>
    <n v="11"/>
    <n v="0"/>
    <s v="n.a"/>
    <s v="n.a"/>
    <s v="n.a"/>
    <s v="n.a"/>
    <s v="n.a"/>
    <s v="n.a"/>
    <s v="Heinz Mack"/>
    <s v="n.a"/>
    <s v="n.a"/>
    <s v="n.a"/>
  </r>
  <r>
    <s v="1112"/>
    <s v="11121078"/>
    <m/>
    <n v="0"/>
    <s v="Local"/>
    <s v="本地 "/>
    <m/>
    <m/>
    <x v="356"/>
    <x v="456"/>
    <m/>
    <s v="GAL"/>
    <x v="204"/>
    <s v="Painting"/>
    <s v="繪畫"/>
    <s v="n.a."/>
    <s v="n.a."/>
    <s v="Skin Deep"/>
    <s v="n.a"/>
    <s v="Skin Deep"/>
    <s v="n.a."/>
    <s v="n.a."/>
    <d v="2011-02-19T00:00:00"/>
    <s v="9999"/>
    <n v="2011"/>
    <n v="2"/>
    <n v="99"/>
    <s v="n.a"/>
    <s v="n.a"/>
    <s v="n.a"/>
    <s v="n.a"/>
    <s v="n.a"/>
    <s v="n.a"/>
    <s v="Sonya FU"/>
    <s v="n.a"/>
    <s v="n.a"/>
    <s v="n.a"/>
  </r>
  <r>
    <s v="1112"/>
    <s v="11121079"/>
    <m/>
    <n v="0"/>
    <s v="Local"/>
    <s v="本地 "/>
    <m/>
    <m/>
    <x v="356"/>
    <x v="456"/>
    <m/>
    <s v="GAL"/>
    <x v="204"/>
    <s v="Painting"/>
    <s v="繪畫"/>
    <s v="n.a."/>
    <s v="n.a."/>
    <s v="Idealistically Hypocritical 7"/>
    <s v="n.a"/>
    <s v="Idealistically Hypocritical 7"/>
    <s v="n.a."/>
    <s v="n.a."/>
    <d v="2011-03-26T00:00:00"/>
    <s v="9999"/>
    <n v="2011"/>
    <n v="3"/>
    <n v="99"/>
    <s v="n.a"/>
    <s v="n.a"/>
    <s v="n.a"/>
    <s v="n.a"/>
    <s v="n.a"/>
    <s v="n.a"/>
    <s v="Ogi"/>
    <s v="n.a"/>
    <s v="n.a"/>
    <s v="n.a"/>
  </r>
  <r>
    <s v="1112"/>
    <s v="11121080"/>
    <m/>
    <n v="0"/>
    <s v="Local"/>
    <s v="本地 "/>
    <m/>
    <m/>
    <x v="356"/>
    <x v="456"/>
    <m/>
    <s v="GAL"/>
    <x v="204"/>
    <s v="Others"/>
    <s v="其他"/>
    <s v="Photography"/>
    <s v="攝影"/>
    <s v="Mano Y Mano"/>
    <s v="n.a"/>
    <s v="Mano Y Mano"/>
    <s v="n.a."/>
    <s v="n.a."/>
    <d v="2011-04-22T00:00:00"/>
    <s v="9999"/>
    <n v="2011"/>
    <n v="4"/>
    <n v="99"/>
    <s v="n.a"/>
    <s v="n.a"/>
    <s v="n.a"/>
    <s v="n.a"/>
    <s v="n.a"/>
    <s v="n.a"/>
    <s v="Aaron De La Cruz, Samuel Rodriguez"/>
    <s v="n.a"/>
    <s v="n.a"/>
    <s v="n.a"/>
  </r>
  <r>
    <s v="1112"/>
    <s v="11121081"/>
    <m/>
    <n v="0"/>
    <s v="Local"/>
    <s v="本地 "/>
    <m/>
    <m/>
    <x v="356"/>
    <x v="456"/>
    <m/>
    <s v="GAL"/>
    <x v="204"/>
    <s v="Photography"/>
    <s v="攝影"/>
    <s v="n.a."/>
    <s v="n.a."/>
    <s v="Uprising"/>
    <s v="n.a"/>
    <s v="Uprising"/>
    <s v="n.a."/>
    <s v="n.a."/>
    <d v="2011-06-03T00:00:00"/>
    <s v="9999"/>
    <n v="2011"/>
    <n v="6"/>
    <n v="99"/>
    <s v="n.a"/>
    <s v="n.a"/>
    <s v="n.a"/>
    <s v="n.a"/>
    <s v="n.a"/>
    <s v="n.a"/>
    <s v="Start from Zero"/>
    <s v="n.a"/>
    <s v="n.a"/>
    <s v="n.a"/>
  </r>
  <r>
    <s v="1112"/>
    <s v="11121082"/>
    <m/>
    <n v="0"/>
    <s v="Local"/>
    <s v="本地 "/>
    <m/>
    <m/>
    <x v="356"/>
    <x v="456"/>
    <m/>
    <s v="GAL"/>
    <x v="204"/>
    <s v="Painting"/>
    <s v="繪畫"/>
    <s v="n.a."/>
    <s v="n.a."/>
    <s v="Episodes"/>
    <s v="n.a"/>
    <s v="Episodes"/>
    <s v="n.a."/>
    <s v="n.a."/>
    <d v="2011-06-24T00:00:00"/>
    <s v="9999"/>
    <n v="2011"/>
    <n v="6"/>
    <n v="99"/>
    <s v="n.a"/>
    <s v="n.a"/>
    <s v="n.a"/>
    <s v="n.a"/>
    <s v="n.a"/>
    <s v="n.a"/>
    <s v="Charles Munka"/>
    <s v="n.a"/>
    <s v="n.a"/>
    <s v="n.a"/>
  </r>
  <r>
    <s v="1112"/>
    <s v="11121083"/>
    <m/>
    <n v="0"/>
    <s v="Local"/>
    <s v="本地 "/>
    <m/>
    <m/>
    <x v="356"/>
    <x v="456"/>
    <m/>
    <s v="GAL"/>
    <x v="204"/>
    <s v="Mixed Media and Installation"/>
    <s v="混合媒介及裝置"/>
    <s v="n.a."/>
    <s v="n.a."/>
    <s v="Gloss"/>
    <s v="n.a"/>
    <s v="Gloss"/>
    <s v="n.a."/>
    <s v="n.a."/>
    <d v="2011-08-18T00:00:00"/>
    <s v="9999"/>
    <n v="2011"/>
    <n v="8"/>
    <n v="99"/>
    <s v="n.a"/>
    <s v="n.a"/>
    <s v="n.a"/>
    <s v="n.a"/>
    <s v="n.a"/>
    <s v="n.a"/>
    <s v="INSA"/>
    <s v="n.a"/>
    <s v="n.a"/>
    <s v="n.a"/>
  </r>
  <r>
    <s v="1112"/>
    <s v="11121084"/>
    <m/>
    <n v="0"/>
    <s v="Local"/>
    <s v="本地 "/>
    <m/>
    <m/>
    <x v="356"/>
    <x v="456"/>
    <m/>
    <s v="GAL"/>
    <x v="204"/>
    <s v="Mixed Art-forms"/>
    <s v="綜合展"/>
    <s v="n.a."/>
    <s v="n.a."/>
    <s v="East West Connect: AM Group Show"/>
    <s v="n.a"/>
    <s v="East West Connect: AM Group Show"/>
    <s v="n.a."/>
    <s v="n.a."/>
    <d v="2011-11-24T00:00:00"/>
    <s v="9999"/>
    <n v="2011"/>
    <n v="11"/>
    <n v="99"/>
    <s v="n.a"/>
    <s v="n.a"/>
    <s v="n.a"/>
    <s v="n.a"/>
    <s v="Arrested Motion"/>
    <s v="n.a"/>
    <s v="Luke Chueh, Faile, Shepard Fairey, Evah Fan, Stella Im Hultberg, Tat Ito, Akino Kondoh, Travis Louie, Tomokazu Matsuyama, Brendan Monroe, Edwin Ushiro, Nick Walker,Yoskay Yamamoto"/>
    <s v="n.a"/>
    <s v="n.a"/>
    <s v="n.a"/>
  </r>
  <r>
    <s v="1112"/>
    <s v="11121085"/>
    <m/>
    <n v="0"/>
    <s v="Local"/>
    <s v="本地 "/>
    <m/>
    <m/>
    <x v="522"/>
    <x v="456"/>
    <m/>
    <s v="GAL"/>
    <x v="273"/>
    <s v="Photography"/>
    <s v="攝影"/>
    <s v="n.a."/>
    <s v="n.a."/>
    <s v="Masquerade"/>
    <s v="n.a"/>
    <s v="Masquerade"/>
    <s v="n.a."/>
    <s v="n.a."/>
    <d v="2011-05-24T00:00:00"/>
    <d v="2011-06-10T00:00:00"/>
    <n v="2011"/>
    <n v="5"/>
    <n v="0"/>
    <s v="n.a"/>
    <s v="n.a"/>
    <s v="n.a"/>
    <s v="n.a"/>
    <s v="n.a"/>
    <s v="n.a"/>
    <s v="Tomoko SAWADA"/>
    <s v="n.a"/>
    <s v="n.a"/>
    <s v="n.a"/>
  </r>
  <r>
    <s v="1112"/>
    <s v="11121086"/>
    <m/>
    <n v="0"/>
    <s v="Local"/>
    <s v="本地 "/>
    <m/>
    <m/>
    <x v="522"/>
    <x v="456"/>
    <m/>
    <s v="GAL"/>
    <x v="273"/>
    <s v="Painting"/>
    <s v="繪畫"/>
    <s v="n.a."/>
    <s v="n.a."/>
    <s v="Featured Artist: Wan Yang"/>
    <s v="n.a"/>
    <s v="Featured Artist: Wan Yang"/>
    <s v="n.a."/>
    <s v="n.a."/>
    <d v="2011-06-11T00:00:00"/>
    <d v="2011-06-20T00:00:00"/>
    <n v="2011"/>
    <n v="6"/>
    <n v="0"/>
    <s v="n.a"/>
    <s v="n.a"/>
    <s v="n.a"/>
    <s v="n.a"/>
    <s v="n.a"/>
    <s v="n.a"/>
    <s v="WAN Yang"/>
    <s v="n.a"/>
    <s v="n.a"/>
    <s v="n.a"/>
  </r>
  <r>
    <s v="1112"/>
    <s v="11121087"/>
    <m/>
    <n v="0"/>
    <s v="Local"/>
    <s v="本地 "/>
    <m/>
    <m/>
    <x v="522"/>
    <x v="456"/>
    <m/>
    <s v="GAL"/>
    <x v="273"/>
    <s v="Photography"/>
    <s v="攝影"/>
    <s v="n.a."/>
    <s v="n.a."/>
    <s v="Featured Artist: Margarita Dittborn"/>
    <s v="n.a"/>
    <s v="Featured Artist: Margarita Dittborn"/>
    <s v="n.a."/>
    <s v="n.a."/>
    <d v="2011-06-21T00:00:00"/>
    <d v="2011-06-30T00:00:00"/>
    <n v="2011"/>
    <n v="6"/>
    <n v="0"/>
    <s v="n.a"/>
    <s v="n.a"/>
    <s v="n.a"/>
    <s v="n.a"/>
    <s v="n.a"/>
    <s v="n.a"/>
    <s v="Margarita DITTBORN"/>
    <s v="n.a"/>
    <s v="n.a"/>
    <s v="n.a"/>
  </r>
  <r>
    <s v="1112"/>
    <s v="11121088"/>
    <m/>
    <n v="0"/>
    <s v="Local"/>
    <s v="本地 "/>
    <m/>
    <m/>
    <x v="522"/>
    <x v="456"/>
    <m/>
    <s v="GAL"/>
    <x v="273"/>
    <s v="Painting"/>
    <s v="繪畫"/>
    <s v="n.a."/>
    <s v="n.a."/>
    <s v="Featured Artist: Zhou Siwei"/>
    <s v="n.a"/>
    <s v="Featured Artist: Zhou Siwei"/>
    <s v="n.a."/>
    <s v="n.a."/>
    <d v="2011-07-04T00:00:00"/>
    <d v="2011-07-15T00:00:00"/>
    <n v="2011"/>
    <n v="7"/>
    <n v="0"/>
    <s v="n.a"/>
    <s v="n.a"/>
    <s v="n.a"/>
    <s v="n.a"/>
    <s v="n.a"/>
    <s v="n.a"/>
    <s v="ZHOU Siwei"/>
    <s v="n.a"/>
    <s v="n.a"/>
    <s v="n.a"/>
  </r>
  <r>
    <s v="1112"/>
    <s v="11121089"/>
    <m/>
    <n v="0"/>
    <s v="Local"/>
    <s v="本地 "/>
    <m/>
    <m/>
    <x v="522"/>
    <x v="456"/>
    <m/>
    <s v="GAL"/>
    <x v="273"/>
    <s v="Photography"/>
    <s v="攝影"/>
    <s v="n.a."/>
    <s v="n.a."/>
    <s v="Featured Artist: Tomoko Sawada"/>
    <s v="n.a"/>
    <s v="Featured Artist: Tomoko Sawada"/>
    <s v="n.a."/>
    <s v="n.a."/>
    <d v="2011-08-01T00:00:00"/>
    <d v="2011-08-30T00:00:00"/>
    <n v="2011"/>
    <n v="8"/>
    <n v="0"/>
    <s v="n.a"/>
    <s v="n.a"/>
    <s v="n.a"/>
    <s v="n.a"/>
    <s v="n.a"/>
    <s v="n.a"/>
    <s v="Tomoko SAWADA"/>
    <s v="n.a"/>
    <s v="n.a"/>
    <s v="n.a"/>
  </r>
  <r>
    <s v="1112"/>
    <s v="11121090"/>
    <m/>
    <n v="0"/>
    <s v="Local"/>
    <s v="本地 "/>
    <m/>
    <m/>
    <x v="523"/>
    <x v="456"/>
    <m/>
    <s v="ART"/>
    <x v="274"/>
    <s v="Mixed Media and Installation"/>
    <s v="混合媒介及裝置"/>
    <s v="n.a."/>
    <s v="n.a."/>
    <s v="Folie a Deux : a New Video Work by Ho Sin Tung"/>
    <s v="n.a"/>
    <s v="Folie a Deux : a New Video Work by Ho Sin Tung"/>
    <s v="n.a."/>
    <s v="n.a."/>
    <d v="2011-09-16T00:00:00"/>
    <d v="2011-10-04T00:00:00"/>
    <n v="2011"/>
    <n v="9"/>
    <n v="0"/>
    <s v="n.a"/>
    <s v="n.a"/>
    <s v="n.a"/>
    <s v="n.a"/>
    <s v="John Batten"/>
    <s v="n.a"/>
    <s v="HO Sin Tung"/>
    <s v="n.a"/>
    <s v="n.a"/>
    <s v="n.a"/>
  </r>
  <r>
    <s v="1112"/>
    <s v="11121091"/>
    <m/>
    <n v="0"/>
    <s v="Local"/>
    <s v="本地 "/>
    <m/>
    <m/>
    <x v="523"/>
    <x v="456"/>
    <m/>
    <s v="ART"/>
    <x v="274"/>
    <s v="Mixed Media and Installation"/>
    <s v="混合媒介及裝置"/>
    <s v="n.a."/>
    <s v="n.a."/>
    <s v="Hutfever (Antarctic films) – a series of videos and artwork from Antarctica"/>
    <s v="n.a"/>
    <s v="Hutfever (Antarctic films) – a series of videos and artwork from Antarctica"/>
    <s v="n.a."/>
    <s v="n.a."/>
    <d v="2011-09-09T00:00:00"/>
    <d v="2011-09-14T00:00:00"/>
    <n v="2011"/>
    <n v="9"/>
    <n v="0"/>
    <s v="n.a"/>
    <s v="n.a"/>
    <s v="n.a"/>
    <s v="n.a"/>
    <s v="n.a"/>
    <s v="n.a"/>
    <s v="Steven Eastaugh"/>
    <s v="n.a"/>
    <s v="n.a"/>
    <s v="n.a"/>
  </r>
  <r>
    <s v="1112"/>
    <s v="11121092"/>
    <m/>
    <n v="0"/>
    <s v="Local"/>
    <s v="本地 "/>
    <m/>
    <m/>
    <x v="523"/>
    <x v="456"/>
    <m/>
    <s v="ART"/>
    <x v="274"/>
    <s v="Mixed Media and Installation"/>
    <s v="混合媒介及裝置"/>
    <s v="n.a."/>
    <s v="n.a."/>
    <s v="Forced Empathy – Anchored Monument I"/>
    <s v="n.a"/>
    <s v="Forced Empathy – Anchored Monument I"/>
    <s v="n.a."/>
    <s v="n.a."/>
    <d v="2011-05-20T00:00:00"/>
    <d v="2011-06-08T00:00:00"/>
    <n v="2011"/>
    <n v="5"/>
    <n v="0"/>
    <s v="n.a"/>
    <s v="n.a"/>
    <s v="n.a"/>
    <s v="n.a"/>
    <s v="Nana Seo Eun-A"/>
    <s v="n.a"/>
    <s v="João Vasco Paiva"/>
    <s v="n.a"/>
    <s v="n.a"/>
    <s v="n.a"/>
  </r>
  <r>
    <s v="1112"/>
    <s v="11121093"/>
    <m/>
    <n v="0"/>
    <s v="Local"/>
    <s v="本地 "/>
    <m/>
    <m/>
    <x v="524"/>
    <x v="456"/>
    <m/>
    <s v="GAL"/>
    <x v="275"/>
    <s v="Chinese Painting, Calligraphy and Seal Carving"/>
    <s v="書畫篆刻"/>
    <s v="n.a."/>
    <s v="n.a."/>
    <s v="Process &amp; Transformation"/>
    <s v="過程與演變"/>
    <s v="過程與演變"/>
    <s v="n.a."/>
    <s v="n.a."/>
    <d v="2011-10-19T00:00:00"/>
    <d v="2011-11-19T00:00:00"/>
    <n v="2011"/>
    <n v="10"/>
    <n v="0"/>
    <s v="n.a"/>
    <s v="n.a"/>
    <s v="n.a"/>
    <s v="n.a"/>
    <s v="n.a"/>
    <s v="n.a"/>
    <s v="CHU Teh Chun"/>
    <s v="朱德群"/>
    <s v="n.a"/>
    <s v="n.a"/>
  </r>
  <r>
    <s v="1112"/>
    <s v="11121094"/>
    <m/>
    <n v="0"/>
    <s v="Local"/>
    <s v="本地 "/>
    <m/>
    <m/>
    <x v="525"/>
    <x v="505"/>
    <m/>
    <s v="JCCAC"/>
    <x v="276"/>
    <s v="Photography"/>
    <s v="攝影"/>
    <s v="n.a."/>
    <s v="n.a."/>
    <s v="Every one can take photographs"/>
    <s v="人人可攝影"/>
    <s v="人人可攝影"/>
    <s v="n.a."/>
    <s v="n.a."/>
    <d v="2011-10-04T00:00:00"/>
    <d v="2011-10-30T00:00:00"/>
    <n v="2011"/>
    <n v="10"/>
    <n v="0"/>
    <s v="Front / Side Gallery Curatorial Team"/>
    <s v="正/側畫廊策展團隊 "/>
    <s v="n.a"/>
    <s v="n.a"/>
    <s v="Yu Bellini Guy Tse(Chief), Dr. Stella Tang, Grace Tang,  Ramon Li"/>
    <s v="魏貝妮(首席)、鄧凝姿博士、鄧疑梅、李漢寧"/>
    <s v="Dick LAI Chun Ling, William TANG Ting Kwong, Sidney TANG Siu Nin, Charles CHAN Sai Wang, Domonic CHAN Sai Fan"/>
    <s v="黎振寧、鄧庭光、鄧光年、陳世宏、陳世藩"/>
    <s v="n.a"/>
    <s v="n.a"/>
  </r>
  <r>
    <s v="1112"/>
    <s v="11121095"/>
    <m/>
    <n v="0"/>
    <s v="Local"/>
    <s v="本地 "/>
    <m/>
    <m/>
    <x v="525"/>
    <x v="505"/>
    <m/>
    <s v="JCCAC"/>
    <x v="276"/>
    <s v="Photography"/>
    <s v="攝影"/>
    <s v="n.a."/>
    <s v="n.a."/>
    <s v="Memory is Soft Drinks"/>
    <s v="回憶是飲料"/>
    <s v="回憶是飲料"/>
    <s v="n.a."/>
    <s v="n.a."/>
    <d v="2011-11-15T00:00:00"/>
    <d v="2011-11-30T00:00:00"/>
    <n v="2011"/>
    <n v="11"/>
    <n v="0"/>
    <s v="n.a"/>
    <s v="n.a"/>
    <s v="n.a"/>
    <s v="n.a"/>
    <s v="Ramon LI Hon Ling"/>
    <s v="李漢凌"/>
    <s v="Dick LAI Chun Ling"/>
    <s v="黎振寧"/>
    <s v="n.a"/>
    <s v="n.a"/>
  </r>
  <r>
    <s v="1112"/>
    <s v="11121096"/>
    <m/>
    <n v="0"/>
    <s v="Local"/>
    <s v="本地 "/>
    <m/>
    <m/>
    <x v="526"/>
    <x v="456"/>
    <m/>
    <s v="GAL"/>
    <x v="277"/>
    <s v="Painting"/>
    <s v="繪畫"/>
    <s v="n.a."/>
    <s v="n.a."/>
    <s v="Stone Rose: Man Tao’s Recent Works"/>
    <s v="石玫瑰：滿濤作品展"/>
    <s v="石玫瑰：滿濤作品展"/>
    <s v="n.a."/>
    <s v="n.a."/>
    <d v="2011-04-21T00:00:00"/>
    <d v="2011-05-29T00:00:00"/>
    <n v="2011"/>
    <n v="4"/>
    <n v="0"/>
    <s v="n.a"/>
    <s v="n.a"/>
    <s v="n.a"/>
    <s v="n.a"/>
    <s v="n.a"/>
    <s v="n.a"/>
    <s v="MAN Tao"/>
    <s v="滿濤"/>
    <s v="n.a"/>
    <s v="n.a"/>
  </r>
  <r>
    <s v="1112"/>
    <s v="11121097"/>
    <m/>
    <n v="0"/>
    <s v="Local"/>
    <s v="本地 "/>
    <m/>
    <m/>
    <x v="526"/>
    <x v="456"/>
    <m/>
    <s v="GAL"/>
    <x v="277"/>
    <s v="Painting"/>
    <s v="繪畫"/>
    <s v="n.a."/>
    <s v="n.a."/>
    <s v="Three People Exhibition"/>
    <s v="三人展"/>
    <s v="三人展"/>
    <s v="n.a."/>
    <s v="n.a."/>
    <d v="2011-07-02T00:00:00"/>
    <d v="2011-07-31T00:00:00"/>
    <n v="2011"/>
    <n v="7"/>
    <n v="0"/>
    <s v="n.a"/>
    <s v="n.a"/>
    <s v="n.a"/>
    <s v="n.a"/>
    <s v="n.a"/>
    <s v="n.a"/>
    <s v="LIU Jian, LI Zhan, LU Xi"/>
    <s v="李展、劉堅、盧曦"/>
    <s v="n.a"/>
    <s v="n.a"/>
  </r>
  <r>
    <s v="1112"/>
    <s v="11121098"/>
    <m/>
    <n v="0"/>
    <s v="Local"/>
    <s v="本地 "/>
    <m/>
    <m/>
    <x v="526"/>
    <x v="456"/>
    <m/>
    <s v="GAL"/>
    <x v="277"/>
    <s v="Sculpture"/>
    <s v="雕塑"/>
    <s v="n.a."/>
    <s v="n.a."/>
    <s v="Flash Memory: Unmark Solo Exhibition"/>
    <s v="閃存：Unmark作品展"/>
    <s v="閃存：Unmark作品展"/>
    <s v="n.a."/>
    <s v="n.a."/>
    <d v="2011-11-12T00:00:00"/>
    <d v="2011-12-31T00:00:00"/>
    <n v="2011"/>
    <n v="11"/>
    <n v="0"/>
    <s v="n.a"/>
    <s v="n.a"/>
    <s v="n.a"/>
    <s v="n.a"/>
    <s v="n.a"/>
    <s v="n.a"/>
    <s v="Unmask"/>
    <s v="n.a"/>
    <s v="n.a"/>
    <s v="n.a"/>
  </r>
  <r>
    <s v="1112"/>
    <s v="11121099"/>
    <m/>
    <n v="0"/>
    <s v="Local"/>
    <s v="本地 "/>
    <m/>
    <m/>
    <x v="526"/>
    <x v="456"/>
    <m/>
    <s v="GAL"/>
    <x v="277"/>
    <s v="Sculpture"/>
    <s v="雕塑"/>
    <s v="n.a."/>
    <s v="n.a."/>
    <s v="Move The Mountain"/>
    <s v="移山"/>
    <s v="移山"/>
    <s v="n.a."/>
    <s v="n.a."/>
    <d v="2011-09-24T00:00:00"/>
    <d v="2011-10-23T00:00:00"/>
    <n v="2011"/>
    <n v="9"/>
    <n v="0"/>
    <s v="n.a"/>
    <s v="n.a"/>
    <s v="n.a"/>
    <s v="n.a"/>
    <s v="n.a"/>
    <s v="n.a"/>
    <s v="Kevin FUNG"/>
    <s v="馮力仁"/>
    <s v="n.a"/>
    <s v="n.a"/>
  </r>
  <r>
    <s v="1112"/>
    <s v="11121100"/>
    <m/>
    <n v="0"/>
    <s v="Local"/>
    <s v="本地 "/>
    <m/>
    <m/>
    <x v="526"/>
    <x v="456"/>
    <m/>
    <s v="GAL"/>
    <x v="277"/>
    <s v="Painting"/>
    <s v="繪畫"/>
    <s v="n.a."/>
    <s v="n.a."/>
    <s v="Dreams As Well"/>
    <s v="也做一個夢"/>
    <s v="也做一個夢"/>
    <s v="n.a."/>
    <s v="n.a."/>
    <d v="2011-08-06T00:00:00"/>
    <d v="2011-09-11T00:00:00"/>
    <n v="2011"/>
    <n v="8"/>
    <n v="0"/>
    <s v="n.a"/>
    <s v="n.a"/>
    <s v="n.a"/>
    <s v="n.a"/>
    <s v="n.a"/>
    <s v="n.a"/>
    <s v="GUO Hongwei, Michael WHITTLE"/>
    <s v="郭鴻蔚、Michael WHITTLE"/>
    <s v="n.a"/>
    <s v="n.a"/>
  </r>
  <r>
    <s v="1112"/>
    <s v="11121102"/>
    <m/>
    <n v="0"/>
    <s v="Local"/>
    <s v="本地 "/>
    <m/>
    <m/>
    <x v="527"/>
    <x v="456"/>
    <m/>
    <s v="GAL"/>
    <x v="278"/>
    <s v="Photography"/>
    <s v="攝影"/>
    <s v="n.a."/>
    <s v="n.a."/>
    <s v="What do you do for fun?"/>
    <s v="n.a"/>
    <s v="What do you do for fun?"/>
    <s v="n.a."/>
    <s v="n.a."/>
    <d v="2011-02-10T00:00:00"/>
    <d v="2011-04-02T00:00:00"/>
    <n v="2011"/>
    <n v="2"/>
    <n v="0"/>
    <s v="n.a"/>
    <s v="n.a"/>
    <s v="n.a"/>
    <s v="n.a"/>
    <s v="n.a"/>
    <s v="n.a"/>
    <s v="Larry Clark"/>
    <s v="n.a"/>
    <s v="n.a"/>
    <s v="n.a"/>
  </r>
  <r>
    <s v="1112"/>
    <s v="11121103"/>
    <m/>
    <n v="0"/>
    <s v="Local"/>
    <s v="本地 "/>
    <m/>
    <m/>
    <x v="527"/>
    <x v="456"/>
    <m/>
    <s v="GAL"/>
    <x v="278"/>
    <s v="Painting"/>
    <s v="繪畫"/>
    <s v="n.a."/>
    <s v="n.a."/>
    <s v="Shine"/>
    <s v="n.a"/>
    <s v="Shine"/>
    <s v="n.a."/>
    <s v="n.a."/>
    <d v="2011-04-08T00:00:00"/>
    <d v="2011-05-31T00:00:00"/>
    <n v="2011"/>
    <n v="4"/>
    <n v="0"/>
    <s v="n.a"/>
    <s v="n.a"/>
    <s v="n.a"/>
    <s v="n.a"/>
    <s v="n.a"/>
    <s v="n.a"/>
    <s v="Gary Simmons"/>
    <s v="n.a"/>
    <s v="n.a"/>
    <s v="n.a"/>
  </r>
  <r>
    <s v="1112"/>
    <s v="11121104"/>
    <m/>
    <n v="0"/>
    <s v="Local"/>
    <s v="本地 "/>
    <m/>
    <m/>
    <x v="527"/>
    <x v="456"/>
    <m/>
    <s v="GAL"/>
    <x v="278"/>
    <s v="Sculpture"/>
    <s v="雕塑"/>
    <s v="n.a."/>
    <s v="n.a."/>
    <s v="The Desert"/>
    <s v="n.a"/>
    <s v="The Desert"/>
    <s v="n.a."/>
    <s v="n.a."/>
    <d v="2011-06-09T00:00:00"/>
    <d v="2011-07-16T00:00:00"/>
    <n v="2011"/>
    <n v="6"/>
    <n v="0"/>
    <s v="n.a"/>
    <s v="n.a"/>
    <s v="n.a"/>
    <s v="n.a"/>
    <s v="n.a"/>
    <s v="n.a"/>
    <s v="Sherrie Levine"/>
    <s v="n.a"/>
    <s v="n.a"/>
    <s v="n.a"/>
  </r>
  <r>
    <s v="1112"/>
    <s v="11121105"/>
    <m/>
    <n v="0"/>
    <s v="Local"/>
    <s v="本地 "/>
    <m/>
    <m/>
    <x v="527"/>
    <x v="456"/>
    <m/>
    <s v="GAL"/>
    <x v="278"/>
    <s v="Mixed Art-forms"/>
    <s v="綜合展"/>
    <s v="n.a."/>
    <s v="n.a."/>
    <s v="REBUS curated by Mario Codognato"/>
    <s v="n.a"/>
    <s v="REBUS curated by Mario Codognato"/>
    <s v="n.a."/>
    <s v="n.a."/>
    <d v="2011-07-21T00:00:00"/>
    <d v="2011-09-03T00:00:00"/>
    <n v="2011"/>
    <n v="7"/>
    <n v="0"/>
    <s v="n.a"/>
    <s v="n.a"/>
    <s v="n.a"/>
    <s v="n.a"/>
    <s v="Mario Codognato"/>
    <s v="n.a"/>
    <s v="vedovamazzei, John M Armleder, Mircea Cantor, Merlin Carpenter, Matias Faldbakken, Hans-Peter Feldmann, Sherrie Levine, Sislej Xhafa, Heimo Zobernig"/>
    <s v="n.a"/>
    <s v="n.a"/>
    <s v="n.a"/>
  </r>
  <r>
    <s v="1112"/>
    <s v="11121106"/>
    <m/>
    <n v="0"/>
    <s v="Local"/>
    <s v="本地 "/>
    <m/>
    <m/>
    <x v="527"/>
    <x v="456"/>
    <m/>
    <s v="GAL"/>
    <x v="278"/>
    <s v="Painting"/>
    <s v="繪畫"/>
    <s v="n.a."/>
    <s v="n.a."/>
    <s v="Lavoro"/>
    <s v="n.a"/>
    <s v="Lavoro"/>
    <s v="n.a."/>
    <s v="n.a."/>
    <d v="2011-09-13T00:00:00"/>
    <d v="2011-10-29T00:00:00"/>
    <n v="2011"/>
    <n v="9"/>
    <n v="0"/>
    <s v="n.a"/>
    <s v="n.a"/>
    <s v="n.a"/>
    <s v="n.a"/>
    <s v="n.a"/>
    <s v="n.a"/>
    <s v="Michelangelo Pistoletto"/>
    <s v="n.a"/>
    <s v="n.a"/>
    <s v="n.a"/>
  </r>
  <r>
    <s v="1112"/>
    <s v="11121107"/>
    <m/>
    <n v="0"/>
    <s v="Local"/>
    <s v="本地 "/>
    <m/>
    <m/>
    <x v="527"/>
    <x v="456"/>
    <m/>
    <s v="GAL"/>
    <x v="278"/>
    <s v="Painting"/>
    <s v="繪畫"/>
    <s v="n.a."/>
    <s v="n.a."/>
    <s v="TATE CAFÉ"/>
    <s v="n.a"/>
    <s v="TATE CAFÉ"/>
    <s v="n.a."/>
    <s v="n.a."/>
    <d v="2011-11-03T00:00:00"/>
    <d v="2011-12-22T00:00:00"/>
    <n v="2011"/>
    <n v="11"/>
    <n v="0"/>
    <s v="n.a"/>
    <s v="n.a"/>
    <s v="n.a"/>
    <s v="n.a"/>
    <s v="n.a"/>
    <s v="n.a"/>
    <s v="Merlin Carpenter"/>
    <s v="n.a"/>
    <s v="n.a"/>
    <s v="n.a"/>
  </r>
  <r>
    <s v="1112"/>
    <s v="11121108"/>
    <m/>
    <n v="0"/>
    <s v="Local"/>
    <s v="本地 "/>
    <m/>
    <m/>
    <x v="528"/>
    <x v="506"/>
    <m/>
    <s v="PUB"/>
    <x v="148"/>
    <s v="Painting"/>
    <s v="繪畫"/>
    <s v="n.a."/>
    <s v="n.a."/>
    <s v="Exhibition of Painted Replicas of Murals and Painted Stucco Sculptures of the Dunhuang Mogao Ca"/>
    <s v="敦煌莫高窟壁畫暨彩塑摹本展"/>
    <s v="敦煌莫高窟壁畫暨彩塑摹本展"/>
    <s v="n.a."/>
    <s v="n.a."/>
    <d v="2011-05-01T00:00:00"/>
    <d v="2011-11-30T00:00:00"/>
    <n v="2011"/>
    <n v="5"/>
    <n v="0"/>
    <s v="Chi Lin Nunnery; Nan Lian Garden"/>
    <s v="志蓮淨苑、南蓮園池"/>
    <s v="n.a"/>
    <s v="n.a"/>
    <s v="n.a"/>
    <s v="n.a"/>
    <s v="n.a"/>
    <s v="n.a"/>
    <s v="n.a"/>
    <s v="n.a"/>
  </r>
  <r>
    <s v="1112"/>
    <s v="11121109"/>
    <m/>
    <n v="0"/>
    <s v="Non-local"/>
    <s v="非本地"/>
    <m/>
    <m/>
    <x v="529"/>
    <x v="507"/>
    <m/>
    <n v="777"/>
    <x v="6"/>
    <s v="Chinese Painting, Calligraphy and Seal Carving"/>
    <s v="書畫篆刻"/>
    <s v="n.a."/>
    <s v="n.a."/>
    <s v="SHUI MO HONG KONG - Exhibition of Hong Kong Ink Paintings"/>
    <s v="港水港墨－香港水墨作品展"/>
    <s v="港水港墨－香港水墨作品展"/>
    <s v="n.a."/>
    <s v="n.a."/>
    <d v="2011-09-04T00:00:00"/>
    <d v="2011-09-11T00:00:00"/>
    <n v="2011"/>
    <n v="9"/>
    <n v="0"/>
    <s v="China Artists Association"/>
    <s v="中國美術家協會"/>
    <s v="Shenzhen Fine Art Institute; Hong Kong Ink Art Association"/>
    <s v="深圳畫院、現代水墨香港學會"/>
    <s v="n.a"/>
    <s v="n.a"/>
    <s v="LAM Tian Xing, LAM Wu Fui, SHEN Ping, HUNG Hoi, WONG Chau Tung, Wucius WONG, HE Baili, WONG Hau Kwei, Nigel SZETO"/>
    <s v="林天行、林湖奎、沈平、熊海、王秋童、王無邪、何百里、黃孝逵、司徒乃鍾"/>
    <s v="n.a"/>
    <s v="n.a"/>
  </r>
  <r>
    <s v="1112"/>
    <s v="11121110"/>
    <m/>
    <n v="0"/>
    <s v="Local"/>
    <s v="本地 "/>
    <m/>
    <m/>
    <x v="88"/>
    <x v="79"/>
    <m/>
    <s v="GAL"/>
    <x v="68"/>
    <s v="Painting"/>
    <s v="繪畫"/>
    <s v="n.a."/>
    <s v="n.a."/>
    <s v="Solo Exhibition by Corneille"/>
    <s v="n.a"/>
    <s v="Solo Exhibition by Corneille"/>
    <s v="n.a."/>
    <s v="n.a."/>
    <d v="2011-10-25T00:00:00"/>
    <d v="2011-11-30T00:00:00"/>
    <n v="2011"/>
    <n v="10"/>
    <n v="0"/>
    <s v="n.a"/>
    <s v="n.a"/>
    <s v="n.a"/>
    <s v="n.a"/>
    <s v="n.a"/>
    <s v="n.a"/>
    <s v="Corneille"/>
    <s v="n.a"/>
    <s v="n.a"/>
    <s v="n.a"/>
  </r>
  <r>
    <s v="1112"/>
    <s v="11121111"/>
    <m/>
    <n v="0"/>
    <s v="Local"/>
    <s v="本地 "/>
    <m/>
    <m/>
    <x v="88"/>
    <x v="79"/>
    <m/>
    <s v="GAL"/>
    <x v="68"/>
    <s v="Painting"/>
    <s v="繪畫"/>
    <s v="n.a."/>
    <s v="n.a."/>
    <s v="Pansy Talks"/>
    <s v="n.a"/>
    <s v="Pansy Talks"/>
    <s v="n.a."/>
    <s v="n.a."/>
    <d v="2011-12-01T00:00:00"/>
    <d v="2012-01-18T00:00:00"/>
    <n v="2011"/>
    <n v="12"/>
    <n v="0"/>
    <s v="n.a"/>
    <s v="n.a"/>
    <s v="n.a"/>
    <s v="n.a"/>
    <s v="n.a"/>
    <s v="n.a"/>
    <s v="Ekaterina Chekalina, Pavel Antipov, Irina Kotova, Tatiana Deriy, Tatiana Struchkova"/>
    <s v="n.a"/>
    <s v="n.a"/>
    <s v="n.a"/>
  </r>
  <r>
    <s v="1112"/>
    <s v="11121112"/>
    <m/>
    <n v="0"/>
    <s v="Non-local"/>
    <s v="非本地"/>
    <m/>
    <m/>
    <x v="530"/>
    <x v="508"/>
    <m/>
    <n v="777"/>
    <x v="6"/>
    <s v="Painting"/>
    <s v="繪畫"/>
    <s v="n.a."/>
    <s v="n.a."/>
    <s v="LE SONGE CREUX - Frank Vigneron's paintings exhibition"/>
    <s v="虛空想—韋一空畫展"/>
    <s v="虛空想—韋一空畫展"/>
    <s v="n.a."/>
    <s v="n.a."/>
    <d v="2011-04-17T00:00:00"/>
    <d v="2011-06-30T00:00:00"/>
    <n v="2011"/>
    <n v="4"/>
    <n v="0"/>
    <s v="n.a"/>
    <s v="n.a"/>
    <s v="n.a"/>
    <s v="n.a"/>
    <s v="n.a"/>
    <s v="n.a"/>
    <s v="Frank Vigneron"/>
    <s v="韋一空"/>
    <s v="n.a"/>
    <s v="n.a"/>
  </r>
  <r>
    <s v="1112"/>
    <s v="11121113"/>
    <m/>
    <n v="0"/>
    <s v="Local"/>
    <s v="本地 "/>
    <m/>
    <m/>
    <x v="531"/>
    <x v="456"/>
    <m/>
    <s v="SCH"/>
    <x v="181"/>
    <s v="Mixed Media and Installation"/>
    <s v="混合媒介及裝置"/>
    <s v="n.a."/>
    <s v="n.a."/>
    <s v="Moving Mountain"/>
    <s v="n.a"/>
    <s v="Moving Mountain"/>
    <s v="n.a."/>
    <s v="n.a."/>
    <d v="2011-11-12T00:00:00"/>
    <d v="2011-11-27T00:00:00"/>
    <n v="2011"/>
    <n v="11"/>
    <n v="0"/>
    <s v="Department of Visual Studies, Lingnan University"/>
    <s v="嶺南大學視覺研究系"/>
    <s v="n.a"/>
    <s v="n.a"/>
    <s v="n.a"/>
    <s v="n.a"/>
    <s v="Tony Ng Kwun Lun, Yip Lap Wing"/>
    <s v="n.a"/>
    <s v="n.a"/>
    <s v="n.a"/>
  </r>
  <r>
    <s v="1112"/>
    <s v="11121114"/>
    <m/>
    <n v="0"/>
    <s v="Local"/>
    <s v="本地 "/>
    <m/>
    <m/>
    <x v="531"/>
    <x v="456"/>
    <m/>
    <s v="SCH"/>
    <x v="181"/>
    <s v="Others"/>
    <s v="其他"/>
    <s v="n.a."/>
    <s v="n.a."/>
    <s v="Artist-in-Residence Exhibition: &quot;The Fourth Dimension&quot; "/>
    <s v="n.a"/>
    <s v="Artist-in-Residence Exhibition: &quot;The Fourth Dimension&quot; "/>
    <s v="n.a."/>
    <s v="n.a."/>
    <d v="2011-04-29T00:00:00"/>
    <d v="2011-05-06T00:00:00"/>
    <n v="2011"/>
    <n v="4"/>
    <n v="0"/>
    <s v="Department of Visual Studies, Lingnan University"/>
    <s v="嶺南大學視覺研究系"/>
    <s v="n.a"/>
    <s v="n.a"/>
    <s v="n.a"/>
    <s v="n.a"/>
    <s v="Elkana Ong'esa "/>
    <s v="n.a"/>
    <s v="n.a"/>
    <s v="n.a"/>
  </r>
  <r>
    <s v="1112"/>
    <s v="11121118"/>
    <m/>
    <n v="0"/>
    <s v="Local"/>
    <s v="本地 "/>
    <m/>
    <m/>
    <x v="532"/>
    <x v="437"/>
    <m/>
    <s v="SCH"/>
    <x v="218"/>
    <s v="Mixed Art-forms"/>
    <s v="綜合展"/>
    <s v="n.a."/>
    <s v="n.a."/>
    <s v="GNED161 &amp; 162 Arts and Creativity I &amp; II (Spring 2011) Exhibition"/>
    <s v="n.a"/>
    <s v="GNED161 &amp; 162 Arts and Creativity I &amp; II (Spring 2011) Exhibition"/>
    <s v="n.a."/>
    <s v="n.a."/>
    <d v="2011-03-21T00:00:00"/>
    <d v="2011-04-01T00:00:00"/>
    <n v="2011"/>
    <n v="3"/>
    <n v="0"/>
    <s v="HKUST Center for the Arts"/>
    <s v="香港科技大學藝術中心"/>
    <s v="n.a"/>
    <s v="n.a"/>
    <s v="n.a"/>
    <s v="n.a"/>
    <s v="n.a"/>
    <s v="n.a"/>
    <s v="n.a"/>
    <s v="n.a"/>
  </r>
  <r>
    <s v="1112"/>
    <s v="11121119"/>
    <m/>
    <n v="0"/>
    <s v="Local"/>
    <s v="本地 "/>
    <m/>
    <m/>
    <x v="164"/>
    <x v="437"/>
    <m/>
    <s v="SCH"/>
    <x v="118"/>
    <s v="Mixed Art-forms"/>
    <s v="綜合展"/>
    <s v="n.a."/>
    <s v="n.a."/>
    <s v="Artistic UST Exhibition"/>
    <s v="n.a"/>
    <s v="Artistic UST Exhibition"/>
    <s v="n.a."/>
    <s v="n.a."/>
    <d v="2011-05-11T00:00:00"/>
    <d v="2011-05-17T00:00:00"/>
    <n v="2011"/>
    <n v="5"/>
    <n v="0"/>
    <s v="HKUST Center for the Arts"/>
    <s v="香港科技大學藝術中心"/>
    <s v="n.a"/>
    <s v="n.a"/>
    <s v="n.a"/>
    <s v="n.a"/>
    <s v="n.a"/>
    <s v="n.a"/>
    <s v="n.a"/>
    <s v="n.a"/>
  </r>
  <r>
    <s v="1112"/>
    <s v="11121120"/>
    <m/>
    <n v="0"/>
    <s v="Local"/>
    <s v="本地 "/>
    <m/>
    <m/>
    <x v="533"/>
    <x v="437"/>
    <m/>
    <s v="SCH"/>
    <x v="118"/>
    <s v="Photography"/>
    <s v="攝影"/>
    <s v="n.a."/>
    <s v="n.a."/>
    <s v="&quot;Love at First Sight&quot; HKUST Campus Photography Exhibition"/>
    <s v="n.a"/>
    <s v="&quot;Love at First Sight&quot; HKUST Campus Photography Exhibition"/>
    <s v="n.a."/>
    <s v="n.a."/>
    <d v="2011-09-27T00:00:00"/>
    <d v="2011-10-07T00:00:00"/>
    <n v="2011"/>
    <n v="9"/>
    <n v="0"/>
    <s v="HKUST Center for the Arts"/>
    <s v="香港科技大學藝術中心"/>
    <s v="n.a"/>
    <s v="n.a"/>
    <s v="n.a"/>
    <s v="n.a"/>
    <s v="n.a"/>
    <s v="n.a"/>
    <s v="n.a"/>
    <s v="n.a"/>
  </r>
  <r>
    <s v="1112"/>
    <s v="11121121"/>
    <m/>
    <n v="0"/>
    <s v="Local"/>
    <s v="本地 "/>
    <m/>
    <m/>
    <x v="164"/>
    <x v="437"/>
    <m/>
    <s v="SCH"/>
    <x v="118"/>
    <s v="Mixed Art-forms"/>
    <s v="綜合展"/>
    <s v="n.a."/>
    <s v="n.a."/>
    <s v="&quot;The Making of...&quot; - HUMA1151 Arts &amp; Creativity Mid-term Exhibition"/>
    <s v="n.a"/>
    <s v="&quot;The Making of...&quot; - HUMA1151 Arts &amp; Creativity Mid-term Exhibition"/>
    <s v="n.a."/>
    <s v="n.a."/>
    <d v="2011-10-24T00:00:00"/>
    <d v="2011-11-02T00:00:00"/>
    <n v="2011"/>
    <n v="10"/>
    <n v="0"/>
    <s v="HKUST Center for the Arts"/>
    <s v="香港科技大學藝術中心"/>
    <s v="n.a"/>
    <s v="n.a"/>
    <s v="n.a"/>
    <s v="n.a"/>
    <s v="n.a"/>
    <s v="n.a"/>
    <s v="n.a"/>
    <s v="n.a"/>
  </r>
  <r>
    <s v="1112"/>
    <s v="11121122"/>
    <m/>
    <n v="0"/>
    <s v="Local"/>
    <s v="本地 "/>
    <m/>
    <m/>
    <x v="164"/>
    <x v="437"/>
    <m/>
    <s v="SCH"/>
    <x v="118"/>
    <s v="Photography"/>
    <s v="攝影"/>
    <s v="n.a."/>
    <s v="n.a."/>
    <s v="Exhibition: Walking in a Space of Assorted Times by Hark Yeung"/>
    <s v="n.a"/>
    <s v="Exhibition: Walking in a Space of Assorted Times by Hark Yeung"/>
    <s v="n.a."/>
    <s v="n.a."/>
    <d v="2011-11-07T00:00:00"/>
    <d v="2011-11-20T00:00:00"/>
    <n v="2011"/>
    <n v="11"/>
    <n v="0"/>
    <s v="HKUST Center for the Arts"/>
    <s v="香港科技大學藝術中心"/>
    <s v="n.a"/>
    <s v="n.a"/>
    <s v="n.a"/>
    <s v="n.a"/>
    <s v="n.a"/>
    <s v="n.a"/>
    <s v="n.a"/>
    <s v="n.a"/>
  </r>
  <r>
    <s v="1112"/>
    <s v="11121123"/>
    <m/>
    <n v="0"/>
    <s v="Local"/>
    <s v="本地 "/>
    <m/>
    <m/>
    <x v="164"/>
    <x v="437"/>
    <m/>
    <s v="SCH"/>
    <x v="118"/>
    <s v="Mixed Art-forms"/>
    <s v="綜合展"/>
    <s v="n.a."/>
    <s v="n.a."/>
    <s v="Arts and Crafts Movement in HKUST - HUMA1151 Arts &amp; Creativity Term-End Exhibition"/>
    <s v="n.a"/>
    <s v="Arts and Crafts Movement in HKUST - HUMA1151 Arts &amp; Creativity Term-End Exhibition"/>
    <s v="n.a."/>
    <s v="n.a."/>
    <d v="2011-11-28T00:00:00"/>
    <d v="2011-12-06T00:00:00"/>
    <n v="2011"/>
    <n v="11"/>
    <n v="0"/>
    <s v="HKUST Center for the Arts"/>
    <s v="香港科技大學藝術中心"/>
    <s v="n.a"/>
    <s v="n.a"/>
    <s v="n.a"/>
    <s v="n.a"/>
    <s v="n.a"/>
    <s v="n.a"/>
    <s v="n.a"/>
    <s v="n.a"/>
  </r>
  <r>
    <s v="1112"/>
    <s v="11121126"/>
    <m/>
    <n v="0"/>
    <s v="Local"/>
    <s v="本地 "/>
    <m/>
    <m/>
    <x v="534"/>
    <x v="509"/>
    <m/>
    <s v="BUSS"/>
    <x v="279"/>
    <s v="Mixed Media and Installation"/>
    <s v="混合媒介及裝置"/>
    <s v="n.a."/>
    <s v="n.a."/>
    <s v="“Seeing is Believing” Visual Arts &amp; Fundraising Project 2011 - Exhibition"/>
    <s v="「看得見的希望」視藝及籌款展覽2011"/>
    <s v="「看得見的希望」視藝及籌款展覽2011"/>
    <s v="n.a."/>
    <s v="n.a."/>
    <d v="2011-06-08T00:00:00"/>
    <d v="2011-06-19T00:00:00"/>
    <n v="2011"/>
    <n v="6"/>
    <n v="0"/>
    <s v="Hong Kong Youth Arts Foundation"/>
    <s v="香港青年藝術協會"/>
    <s v="n.a"/>
    <s v="n.a"/>
    <s v="n.a"/>
    <s v="n.a"/>
    <s v="77 primary, secondary &amp; special needs schools"/>
    <s v="77間中小學及特殊學校"/>
    <s v="n.a"/>
    <s v="n.a"/>
  </r>
  <r>
    <s v="1112"/>
    <s v="11121127"/>
    <m/>
    <n v="0"/>
    <s v="Local"/>
    <s v="本地 "/>
    <m/>
    <m/>
    <x v="190"/>
    <x v="510"/>
    <m/>
    <s v="BUSS"/>
    <x v="54"/>
    <s v="Mixed Media and Installation"/>
    <s v="混合媒介及裝置"/>
    <s v="Mixed Art-forms"/>
    <s v="綜合展"/>
    <s v="K11 People Power 2011 “There’s No Place Like Home” Recycled Paper Arts Exhibition"/>
    <s v="K11众力量2011「家‧是家」再造紙藝創作展覽"/>
    <s v="K11众力量2011「家‧是家」再造紙藝創作展覽"/>
    <s v="n.a."/>
    <s v="n.a."/>
    <d v="2011-06-01T00:00:00"/>
    <d v="2011-06-30T00:00:00"/>
    <n v="2011"/>
    <n v="6"/>
    <n v="0"/>
    <s v="Hong Kong Youth Arts Foundation"/>
    <s v="香港青年藝術協會"/>
    <s v="n.a"/>
    <s v="n.a"/>
    <s v="n.a"/>
    <s v="n.a"/>
    <s v="Buddhist Yip Kei Nam Memorial College_x000a_CNEC Christian College_x000a_CNEC Lee I Yao Memorial Secondary School_x000a_G.T. (Ellen Yeung) College_x000a_Hong Kong Institute of Vocational Education_x000a_Immaculate Heart of Mary College_x000a_North Point Methodist Primary School_x000a_P.H.C. Wing Kwong College_x000a_Po Leung Kuk Mrs Ma Kam Ming-Cheung Fook Sien College_x000a_SKH Yan Laap Primary School_x000a_Tai Po Old Market Public School (Plover Cove)_x000a_The Methodist Lee Wai Lee College_x000a_Tsang Pik Shan Secondary School _x000a_Tsuen Wan Government Secondary School_x000a_"/>
    <s v="佛教葉紀南紀念中學_x000a_中華傳道會安柱中學_x000a_中華傳道會李賢堯紀念中學_x000a_優才(楊殷有娣)書院_x000a_香港專業教育學院_x000a_聖母無玷聖心書院_x000a_北角衛理小學_x000a_五旬節聖潔會永光書院_x000a_保良局馬錦明夫人章馥仙中學_x000a_聖公會仁立小學_x000a_大埔舊墟公立學校(寶湖道)_x000a_循道衛理聯合教會李惠利中學_x000a_曾璧山中學_x000a_荃灣官立中學"/>
    <s v="n.a"/>
    <s v="n.a"/>
  </r>
  <r>
    <s v="1112"/>
    <s v="11121129"/>
    <m/>
    <n v="0"/>
    <s v="Local"/>
    <s v="本地 "/>
    <m/>
    <m/>
    <x v="535"/>
    <x v="511"/>
    <m/>
    <s v="BUSS"/>
    <x v="280"/>
    <s v="Mixed Media and Installation"/>
    <s v="混合媒介及裝置"/>
    <s v="n.a."/>
    <s v="n.a."/>
    <s v="Bloomberg Emerging Artists Programme 2011 “City of Silent Satellites” - Multi-media Installation"/>
    <s v="Bloomberg 新一代藝術家計劃2011《衛星潛行》- 多媒體裝置展覽"/>
    <s v="Bloomberg 新一代藝術家計劃2011《衛星潛行》- 多媒體裝置展覽"/>
    <s v="n.a."/>
    <s v="n.a."/>
    <d v="2011-10-03T00:00:00"/>
    <d v="2011-10-15T00:00:00"/>
    <n v="2011"/>
    <n v="10"/>
    <n v="0"/>
    <s v="Hong Kong Youth Arts Foundation"/>
    <s v="香港青年藝術協會"/>
    <s v="n.a"/>
    <s v="n.a"/>
    <s v="n.a"/>
    <s v="n.a"/>
    <s v="Christina Jensen &amp; Martin Vognsen"/>
    <s v="n.a"/>
    <s v="n.a"/>
    <s v="n.a"/>
  </r>
  <r>
    <s v="1112"/>
    <s v="11121130"/>
    <m/>
    <n v="0"/>
    <s v="Local"/>
    <s v="本地 "/>
    <m/>
    <m/>
    <x v="536"/>
    <x v="512"/>
    <m/>
    <s v="BUSS"/>
    <x v="281"/>
    <s v="Mixed Media and Installation"/>
    <s v="混合媒介及裝置"/>
    <s v="Mixed Art-forms"/>
    <s v="綜合展"/>
    <s v="Standard Chartered Arts in the Park Mardi Gras 2011 - Parade Artwork Exhibition"/>
    <s v="渣打藝趣嘉年華2011巡遊作品展覽"/>
    <s v="渣打藝趣嘉年華2011巡遊作品展覽"/>
    <s v="n.a."/>
    <s v="n.a."/>
    <d v="2011-10-28T00:00:00"/>
    <d v="2011-11-09T00:00:00"/>
    <n v="2011"/>
    <n v="10"/>
    <n v="0"/>
    <s v="Hong Kong Youth Arts Foundation"/>
    <s v="香港青年藝術協會"/>
    <s v="n.a"/>
    <s v="n.a"/>
    <s v="n.a"/>
    <s v="n.a"/>
    <s v="3,000 students from local primary &amp; secondary schools"/>
    <s v="3,000位本地中小學學生"/>
    <s v="n.a"/>
    <s v="n.a"/>
  </r>
  <r>
    <s v="1112"/>
    <s v="11121131"/>
    <m/>
    <n v="0"/>
    <s v="Local"/>
    <s v="本地 "/>
    <m/>
    <m/>
    <x v="537"/>
    <x v="513"/>
    <m/>
    <s v="BUSS"/>
    <x v="282"/>
    <s v="Mixed Media and Installation"/>
    <s v="混合媒介及裝置"/>
    <s v="n.a."/>
    <s v="n.a."/>
    <s v="QRE Festival “Happy Faces Happy Lives” Community Arts Exhibition"/>
    <s v="皇東節「快活ㆍ灣仔」社區創作展覽"/>
    <s v="皇東節「快活ㆍ灣仔」社區創作展覽"/>
    <s v="n.a."/>
    <s v="n.a."/>
    <d v="2011-11-26T00:00:00"/>
    <d v="2011-12-04T00:00:00"/>
    <n v="2011"/>
    <n v="11"/>
    <n v="0"/>
    <s v="Hong Kong Youth Arts Foundation"/>
    <s v="香港青年藝術協會"/>
    <s v="n.a"/>
    <s v="n.a"/>
    <s v="n.a"/>
    <s v="n.a"/>
    <s v="Precious Blood Primary School_x000a_Buddhist Wong Cheuk Um Primary School_x000a_Hennessy Road Government Primary School_x000a_Po Kok Primary School_x000a_Wan Chai Livelihood Place"/>
    <s v="寶血小學_x000a_佛教黃焯菴小學_x000a_軒尼詩道官立小學_x000a_寶覺小學_x000a_灣仔民間生活館"/>
    <s v="n.a"/>
    <s v="n.a"/>
  </r>
  <r>
    <s v="1112"/>
    <s v="11121132"/>
    <m/>
    <n v="0"/>
    <s v="Local"/>
    <s v="本地 "/>
    <m/>
    <m/>
    <x v="538"/>
    <x v="514"/>
    <m/>
    <s v="BUSS"/>
    <x v="283"/>
    <s v="Mixed Media and Installation"/>
    <s v="混合媒介及裝置"/>
    <s v="n.a."/>
    <s v="n.a."/>
    <s v="Chow Sang Sang “Joyful Moment” Youth Design Exhibition"/>
    <s v="周生生“愉悅”青年視藝創作展覽"/>
    <s v="周生生“愉悅”青年視藝創作展覽"/>
    <s v="n.a."/>
    <s v="n.a."/>
    <d v="2011-12-13T00:00:00"/>
    <d v="2011-12-31T00:00:00"/>
    <n v="2011"/>
    <n v="12"/>
    <n v="0"/>
    <s v="Hong Kong Youth Arts Foundation"/>
    <s v="香港青年藝術協會"/>
    <s v="n.a"/>
    <s v="n.a"/>
    <s v="n.a"/>
    <s v="n.a"/>
    <s v="30 Teenagers"/>
    <s v="30位青少年"/>
    <s v="n.a"/>
    <s v="n.a"/>
  </r>
  <r>
    <s v="1112"/>
    <s v="11121134"/>
    <m/>
    <n v="0"/>
    <s v="Local"/>
    <s v="本地 "/>
    <m/>
    <m/>
    <x v="539"/>
    <x v="515"/>
    <m/>
    <s v="SCH"/>
    <x v="284"/>
    <s v="Painting"/>
    <s v="繪畫"/>
    <s v="n.a."/>
    <s v="n.a."/>
    <s v="Return to Alma Mater - Solo Exhibition of Vincent Lee Kwun Leung"/>
    <s v="回歸校園．李冠良視藝個展"/>
    <s v="回歸校園．李冠良視藝個展"/>
    <s v="n.a."/>
    <s v="n.a."/>
    <d v="2011-12-01T00:00:00"/>
    <d v="2011-12-31T00:00:00"/>
    <n v="2011"/>
    <n v="12"/>
    <n v="0"/>
    <s v="Rosaryhill School (Secondary Section)"/>
    <s v="玫瑰崗學校（中學部）"/>
    <s v="n.a"/>
    <s v="n.a"/>
    <s v="Leung Shung Yum Kevin"/>
    <s v="梁崇任"/>
    <s v="Lee Kwun Leung Vincent"/>
    <s v="李冠良"/>
    <s v="n.a"/>
    <s v="n.a"/>
  </r>
  <r>
    <s v="1112"/>
    <s v="11121135"/>
    <m/>
    <n v="0"/>
    <s v="Local"/>
    <s v="本地 "/>
    <m/>
    <m/>
    <x v="540"/>
    <x v="516"/>
    <m/>
    <s v="ART"/>
    <x v="285"/>
    <s v="Painting"/>
    <s v="繪畫"/>
    <s v="Performance Arts"/>
    <s v="行為藝術"/>
    <s v="I love X Open studio + Recent works by AMA, AU Hoi Lam, Vivian POON &amp; TSANG Chui Mei"/>
    <s v="《I love x》藝術工作室開放 + 萱寧、區凱琳、潘蔚然及曾翠薇最新作品"/>
    <s v="《I love x》藝術工作室開放 + 萱寧、區凱琳、潘蔚然及曾翠薇最新作品"/>
    <s v="n.a."/>
    <s v="n.a."/>
    <d v="2011-05-22T00:00:00"/>
    <d v="2011-06-04T00:00:00"/>
    <n v="2011"/>
    <n v="5"/>
    <n v="0"/>
    <s v="n.a"/>
    <s v="n.a"/>
    <s v="Sarah Greene "/>
    <s v="n.a"/>
    <s v="n.a"/>
    <s v="n.a"/>
    <s v="AMA, Au Hoi Lam, Vivian Poon, Tsang Chui Mei"/>
    <s v="n.a"/>
    <s v="n.a"/>
    <s v="n.a"/>
  </r>
  <r>
    <s v="1112"/>
    <s v="11121136"/>
    <m/>
    <n v="0"/>
    <s v="Local"/>
    <s v="本地 "/>
    <m/>
    <m/>
    <x v="541"/>
    <x v="456"/>
    <m/>
    <s v="JCCAC"/>
    <x v="183"/>
    <s v="Photography"/>
    <s v="攝影"/>
    <s v="Mixed Media and Installation"/>
    <s v="混合媒介及裝置"/>
    <s v="B Festival 2011"/>
    <s v="深水螞蟻節"/>
    <s v="深水螞蟻節"/>
    <s v="n.a."/>
    <s v="n.a."/>
    <d v="2011-03-19T00:00:00"/>
    <d v="2011-04-19T00:00:00"/>
    <n v="2011"/>
    <n v="3"/>
    <n v="0"/>
    <s v="Exploration Theatre"/>
    <s v="赫墾坊劇團"/>
    <s v="n.a"/>
    <s v="n.a"/>
    <s v="Ng Ka Hei"/>
    <s v="吳家禧"/>
    <s v="Studio de Dimension de Tofu (Ceci Liu &amp; Stanley Ng)"/>
    <s v="豆腐膶工作室(伍偉昌、廖慧怡)"/>
    <s v="n.a"/>
    <s v="n.a"/>
  </r>
  <r>
    <s v="1112"/>
    <s v="11121137"/>
    <m/>
    <n v="0"/>
    <s v="Local"/>
    <s v="本地 "/>
    <m/>
    <m/>
    <x v="542"/>
    <x v="517"/>
    <m/>
    <s v="SCH"/>
    <x v="181"/>
    <s v="Others"/>
    <s v="其他"/>
    <s v="n.a."/>
    <s v="n.a."/>
    <s v="Mediated Landscape"/>
    <s v="顯微山水"/>
    <s v="顯微山水"/>
    <s v="n.a."/>
    <s v="n.a."/>
    <d v="2011-11-11T00:00:00"/>
    <d v="2011-11-28T00:00:00"/>
    <n v="2011"/>
    <n v="11"/>
    <n v="0"/>
    <s v="Department of Visual Studies, Lingnan University"/>
    <s v="嶺南大學視覺研究系"/>
    <s v="n.a"/>
    <s v="n.a"/>
    <s v="Mette Hjort"/>
    <s v="n.a"/>
    <s v="Wai Yi Monti Lai, Carol Archer, Zoie So, Tony Ng and Yip Lap Wing"/>
    <s v="n.a"/>
    <s v="n.a"/>
    <s v="n.a"/>
  </r>
  <r>
    <s v="1112"/>
    <s v="11120875b"/>
    <m/>
    <n v="1"/>
    <s v="Local"/>
    <s v="本地 "/>
    <m/>
    <m/>
    <x v="43"/>
    <x v="40"/>
    <m/>
    <s v="BUSS"/>
    <x v="33"/>
    <s v="Mixed Art-forms"/>
    <s v="綜合展"/>
    <s v="n.a."/>
    <s v="n.a."/>
    <s v="Memories of King Kowloon exhibition"/>
    <s v="九龍皇帝的文字樂園"/>
    <s v="九龍皇帝的文字樂園"/>
    <s v="n.a."/>
    <s v="n.a."/>
    <d v="2011-04-20T00:00:00"/>
    <d v="2011-05-31T00:00:00"/>
    <n v="2011"/>
    <n v="4"/>
    <n v="0"/>
    <s v="Organised by Swire Properties and Hong Kong Creates"/>
    <s v="太古地產 及 香港創造主辦"/>
    <s v="n.a"/>
    <s v="n.a"/>
    <s v="n.a"/>
    <s v="n.a"/>
    <s v="n.a"/>
    <s v="n.a"/>
    <s v="This exhibition won the &quot;Design For Asia Awards 2011 (Communication &amp; Design: Identity &amp; Branding) – Bronze award&quot;"/>
    <s v="此展覽獲得「2011年亞洲最具影響力設計大獎銅獎（傳訊設計：形象及品牌）」"/>
  </r>
  <r>
    <s v="1112"/>
    <s v="11121143"/>
    <m/>
    <n v="0"/>
    <s v="Local"/>
    <s v="本地 "/>
    <m/>
    <m/>
    <x v="111"/>
    <x v="101"/>
    <m/>
    <s v="BUSS"/>
    <x v="85"/>
    <s v="Mixed Art-forms"/>
    <s v="綜合展"/>
    <s v="n.a."/>
    <s v="n.a."/>
    <s v="Memories of King Kowloon exhibition - students' exhibition"/>
    <s v="九龍皇帝的文字樂園 - 學生創作展"/>
    <s v="九龍皇帝的文字樂園 - 學生創作展"/>
    <s v="n.a."/>
    <s v="n.a."/>
    <d v="2011-04-20T00:00:00"/>
    <d v="2011-05-31T00:00:00"/>
    <n v="2011"/>
    <n v="4"/>
    <n v="0"/>
    <s v="Organised by Swire Properties and Hong Kong Creates"/>
    <s v="太古地產 及 香港創造主辦"/>
    <s v="n.a"/>
    <s v="n.a"/>
    <s v="n.a"/>
    <s v="n.a"/>
    <s v="n.a"/>
    <s v="n.a"/>
    <s v="n.a"/>
    <s v="n.a"/>
  </r>
  <r>
    <s v="1112"/>
    <s v="11121144"/>
    <m/>
    <n v="0"/>
    <s v="Local"/>
    <s v="本地 "/>
    <m/>
    <m/>
    <x v="111"/>
    <x v="101"/>
    <m/>
    <s v="BUSS"/>
    <x v="85"/>
    <s v="Sculpture"/>
    <s v="雕塑"/>
    <s v="n.a."/>
    <s v="n.a."/>
    <s v="“Go with the Flow” solo exhibition of Antoinette Rozan "/>
    <s v="「Go with the flow」Antoinette Rozan個人展覽 "/>
    <s v="「Go with the flow」Antoinette Rozan個人展覽 "/>
    <s v="n.a."/>
    <s v="n.a."/>
    <d v="2011-06-08T00:00:00"/>
    <d v="2011-06-30T00:00:00"/>
    <n v="2011"/>
    <n v="6"/>
    <n v="0"/>
    <s v="Organised by Antoinette Rozan; venue sponsored by Swire Properties "/>
    <s v="Antoinette Rozan舉辦; 太古地產贊助場地"/>
    <s v="n.a"/>
    <s v="n.a"/>
    <s v="n.a"/>
    <s v="n.a"/>
    <s v="n.a"/>
    <s v="n.a"/>
    <s v="n.a"/>
    <s v="n.a"/>
  </r>
  <r>
    <s v="1112"/>
    <s v="11121145"/>
    <m/>
    <n v="0"/>
    <s v="Local"/>
    <s v="本地 "/>
    <m/>
    <m/>
    <x v="43"/>
    <x v="40"/>
    <m/>
    <s v="BUSS"/>
    <x v="33"/>
    <s v="Mixed Art-forms"/>
    <s v="綜合展"/>
    <s v="n.a."/>
    <s v="n.a."/>
    <s v=" What's Next 30 x 30 Creative Exhibition"/>
    <s v="黃炳培策展 ｢What’s Next 三十乘三十創意展｣ "/>
    <s v="黃炳培策展 ｢What’s Next 三十乘三十創意展｣ "/>
    <s v="n.a."/>
    <s v="n.a."/>
    <d v="2011-07-07T00:00:00"/>
    <d v="2011-08-09T00:00:00"/>
    <n v="2011"/>
    <n v="7"/>
    <n v="0"/>
    <s v="Organised by 84000 Communications; venue sponsored by Swire Properties "/>
    <s v="84000 Communications舉辦; 太古地產贊助場地"/>
    <s v="n.a"/>
    <s v="n.a"/>
    <s v="n.a"/>
    <s v="n.a"/>
    <s v="n.a"/>
    <s v="n.a"/>
    <s v="n.a"/>
    <s v="n.a"/>
  </r>
  <r>
    <s v="1112"/>
    <s v="11121146"/>
    <m/>
    <n v="0"/>
    <s v="Local"/>
    <s v="本地 "/>
    <m/>
    <m/>
    <x v="111"/>
    <x v="101"/>
    <m/>
    <s v="BUSS"/>
    <x v="85"/>
    <s v="Painting"/>
    <s v="繪畫"/>
    <s v="n.a."/>
    <s v="n.a."/>
    <s v="Castle in the Air – Oil Paintings by Clementine Chan"/>
    <s v="「空中樓閣」小橘子油畫展"/>
    <s v="「空中樓閣」小橘子油畫展"/>
    <s v="n.a."/>
    <s v="n.a."/>
    <d v="2011-08-11T00:00:00"/>
    <d v="2011-08-26T00:00:00"/>
    <n v="2011"/>
    <n v="8"/>
    <n v="0"/>
    <s v="Organised by Clementine Chan; venue sponsored by Swire Properties "/>
    <s v="Clementine Chan舉辦; 太古地產贊助場地"/>
    <s v="n.a"/>
    <s v="n.a"/>
    <s v="n.a"/>
    <s v="n.a"/>
    <s v="n.a"/>
    <s v="n.a"/>
    <s v="n.a"/>
    <s v="n.a"/>
  </r>
  <r>
    <s v="1112"/>
    <s v="11121147"/>
    <m/>
    <n v="0"/>
    <s v="Local"/>
    <s v="本地 "/>
    <m/>
    <m/>
    <x v="111"/>
    <x v="101"/>
    <m/>
    <s v="BUSS"/>
    <x v="85"/>
    <s v="Mixed Art-forms"/>
    <s v="綜合展"/>
    <s v="n.a."/>
    <s v="n.a."/>
    <s v="Ecstasy and Captivity – Solo Exhibition by Sarah Tse"/>
    <s v="「魅惑‧異夢」謝敏行創作展"/>
    <s v="「魅惑‧異夢」謝敏行創作展"/>
    <s v="n.a."/>
    <s v="n.a."/>
    <d v="2011-08-29T00:00:00"/>
    <d v="2011-09-11T00:00:00"/>
    <n v="2011"/>
    <n v="8"/>
    <n v="0"/>
    <s v="Organised by Sarah Tse; venue sponsored by Swire Properties "/>
    <s v="謝敏行舉辦; 太古地產贊助場地"/>
    <s v="n.a"/>
    <s v="n.a"/>
    <s v="n.a"/>
    <s v="n.a"/>
    <s v="n.a"/>
    <s v="n.a"/>
    <s v="n.a"/>
    <s v="n.a"/>
  </r>
  <r>
    <s v="1112"/>
    <s v="11121148"/>
    <m/>
    <n v="0"/>
    <s v="Local"/>
    <s v="本地 "/>
    <m/>
    <m/>
    <x v="43"/>
    <x v="40"/>
    <m/>
    <s v="BUSS"/>
    <x v="33"/>
    <s v="Architecture"/>
    <s v="建築"/>
    <s v="n.a."/>
    <s v="n.a."/>
    <s v="“Outside the Box | Frank Gehry” Exhibition"/>
    <s v="「法蘭克 蓋瑞 | 無界為界」展覽"/>
    <s v="「法蘭克 蓋瑞 | 無界為界」展覽"/>
    <s v="n.a."/>
    <s v="n.a."/>
    <d v="2011-09-09T00:00:00"/>
    <d v="2011-10-27T00:00:00"/>
    <n v="2011"/>
    <n v="9"/>
    <n v="0"/>
    <s v="Swire Properties"/>
    <s v="太古地產"/>
    <s v="n.a"/>
    <s v="n.a"/>
    <s v="n.a"/>
    <s v="n.a"/>
    <s v="n.a"/>
    <s v="n.a"/>
    <s v="n.a"/>
    <s v="n.a"/>
  </r>
  <r>
    <s v="1112"/>
    <s v="11121149"/>
    <m/>
    <n v="0"/>
    <s v="Local"/>
    <s v="本地 "/>
    <m/>
    <m/>
    <x v="111"/>
    <x v="101"/>
    <m/>
    <s v="BUSS"/>
    <x v="85"/>
    <s v="Photography"/>
    <s v="攝影"/>
    <s v="n.a."/>
    <s v="n.a."/>
    <s v="Flights of Fancy: The Impressionist Art Photography of Ken Ball &amp; Wendy Roche"/>
    <s v="「閃爍幻影」印象派藝術攝影師 Ken Ball 及 Wendy Roche 攝影聯展"/>
    <s v="「閃爍幻影」印象派藝術攝影師 Ken Ball 及 Wendy Roche 攝影聯展"/>
    <s v="n.a."/>
    <s v="n.a."/>
    <d v="2011-09-14T00:00:00"/>
    <d v="2011-09-24T00:00:00"/>
    <n v="2011"/>
    <n v="9"/>
    <n v="0"/>
    <s v="Organised by Ken Ball &amp; Wendy Roche; venue sponsored by Swire Properties"/>
    <s v="Ken Ball 及 Wendy Roche舉辦; 太古地產贊助場地"/>
    <s v="n.a"/>
    <s v="n.a"/>
    <s v="n.a"/>
    <s v="n.a"/>
    <s v="n.a"/>
    <s v="n.a"/>
    <s v="n.a"/>
    <s v="n.a"/>
  </r>
  <r>
    <s v="1112"/>
    <s v="11121150"/>
    <m/>
    <n v="0"/>
    <s v="Local"/>
    <s v="本地 "/>
    <m/>
    <m/>
    <x v="111"/>
    <x v="101"/>
    <m/>
    <s v="BUSS"/>
    <x v="85"/>
    <s v="Photography"/>
    <s v="攝影"/>
    <s v="n.a."/>
    <s v="n.a."/>
    <s v="A View Of You – Photo Exhibition by Mandy Tay "/>
    <s v="「窗越其中」鄭瑩瑩攝影展"/>
    <s v="「窗越其中」鄭瑩瑩攝影展"/>
    <s v="n.a."/>
    <s v="n.a."/>
    <d v="2011-10-04T00:00:00"/>
    <d v="2011-10-14T00:00:00"/>
    <n v="2011"/>
    <n v="10"/>
    <n v="0"/>
    <s v="Organised by Mandy Tay; venue sponsored by Swire Properties "/>
    <s v="鄭瑩瑩舉辦; 太古地產贊助場地"/>
    <s v="n.a"/>
    <s v="n.a"/>
    <s v="n.a"/>
    <s v="n.a"/>
    <s v="n.a"/>
    <s v="n.a"/>
    <s v="n.a"/>
    <s v="n.a"/>
  </r>
  <r>
    <s v="1112"/>
    <s v="11121151"/>
    <m/>
    <n v="0"/>
    <s v="Local"/>
    <s v="本地 "/>
    <m/>
    <m/>
    <x v="111"/>
    <x v="101"/>
    <m/>
    <s v="BUSS"/>
    <x v="85"/>
    <s v="Painting"/>
    <s v="繪畫"/>
    <s v="n.a."/>
    <s v="n.a."/>
    <s v="Blossom Bridge – Painting Exhibition by Art Infinity Workshop"/>
    <s v="「花橋」藝恆會油畫展"/>
    <s v="「花橋」藝恆會油畫展"/>
    <s v="n.a."/>
    <s v="n.a."/>
    <d v="2011-10-18T00:00:00"/>
    <d v="2011-10-28T00:00:00"/>
    <n v="2011"/>
    <n v="10"/>
    <n v="0"/>
    <s v="Organised by Art Infinity Workshop; venue sponsored by Swire Properties"/>
    <s v="藝恆會舉辦; 太古地產贊助場地"/>
    <s v="n.a"/>
    <s v="n.a"/>
    <s v="n.a"/>
    <s v="n.a"/>
    <s v="n.a"/>
    <s v="n.a"/>
    <s v="n.a"/>
    <s v="n.a"/>
  </r>
  <r>
    <s v="1112"/>
    <s v="11121152"/>
    <m/>
    <n v="0"/>
    <s v="Local"/>
    <s v="本地 "/>
    <m/>
    <m/>
    <x v="111"/>
    <x v="101"/>
    <m/>
    <s v="BUSS"/>
    <x v="85"/>
    <s v="Painting"/>
    <s v="繪畫"/>
    <s v="n.a."/>
    <s v="n.a."/>
    <s v="Wetland Sketching – Painting Exhibition by Chu Ka Ming"/>
    <s v="「濕原寫生」朱嘉明油畫展"/>
    <s v="「濕原寫生」朱嘉明油畫展"/>
    <s v="n.a."/>
    <s v="n.a."/>
    <d v="2011-11-01T00:00:00"/>
    <d v="2011-11-11T00:00:00"/>
    <n v="2011"/>
    <n v="11"/>
    <n v="0"/>
    <s v="Organised by Chu Ka Ming; venue sponsored by Swire Properties"/>
    <s v="朱嘉明舉辦; 太古地產贊助場地"/>
    <s v="n.a"/>
    <s v="n.a"/>
    <s v="n.a"/>
    <s v="n.a"/>
    <s v="n.a"/>
    <s v="n.a"/>
    <s v="n.a"/>
    <s v="n.a"/>
  </r>
  <r>
    <s v="1112"/>
    <s v="11121153"/>
    <m/>
    <n v="0"/>
    <s v="Local"/>
    <s v="本地 "/>
    <m/>
    <m/>
    <x v="43"/>
    <x v="40"/>
    <m/>
    <s v="BUSS"/>
    <x v="33"/>
    <s v="Mixed Media and Installation"/>
    <s v="混合媒介及裝置"/>
    <s v="Mixed Art-forms"/>
    <s v="綜合展"/>
    <s v="Paper Tales Exhibition"/>
    <s v="Paper Tales 紙藝裝置展覽"/>
    <s v="Paper Tales 紙藝裝置展覽"/>
    <s v="n.a."/>
    <s v="n.a."/>
    <d v="2011-12-11T00:00:00"/>
    <d v="2012-01-20T00:00:00"/>
    <n v="2011"/>
    <n v="12"/>
    <n v="0"/>
    <s v="Organised by Swire Properties and Hong Kong Youth Arts Foundation"/>
    <s v="太古地產 及 香港青年藝術協會主辦"/>
    <s v="n.a"/>
    <s v="n.a"/>
    <s v="n.a"/>
    <s v="n.a"/>
    <s v="23 young people, Aeroporto, Graphic Airlines, Keung Lap Yu Candice, Lau Hok Shing Hansion, Margaret Chu, Pauline Yau, Percy So, Salon de Pigeon, SumSum Tse, Tereza Tan"/>
    <s v="23位青少年、Aeroporto、Graphic Airlines、姜立如、劉學成、朱卓慧、Pauline Yau、蘇柏姿、Salon de Pigeon、謝銀心、Tereza Tan"/>
    <s v="n.a"/>
    <s v="n.a"/>
  </r>
  <r>
    <s v="1112"/>
    <s v="11121154"/>
    <m/>
    <n v="0"/>
    <s v="Local"/>
    <s v="本地 "/>
    <m/>
    <m/>
    <x v="543"/>
    <x v="518"/>
    <m/>
    <s v="JCCAC"/>
    <x v="2"/>
    <s v="Mixed Media and Installation"/>
    <s v="混合媒介及裝置"/>
    <s v="n.a."/>
    <s v="n.a."/>
    <s v="...daynight... (2.7) TSE Lok Lun Exhibition"/>
    <s v="“...日夜... (2.7)”謝諾麟作品展覽"/>
    <s v="“...日夜... (2.7)”謝諾麟作品展覽"/>
    <s v="n.a."/>
    <s v="n.a."/>
    <d v="2011-11-19T00:00:00"/>
    <d v="2011-11-27T00:00:00"/>
    <n v="2011"/>
    <n v="11"/>
    <n v="0"/>
    <s v="Artlocal"/>
    <s v="藝術本地"/>
    <s v="n.a"/>
    <s v="n.a"/>
    <s v="n.a"/>
    <s v="n.a"/>
    <s v="Laurence TSE Lok Lun"/>
    <s v="謝諾麟"/>
    <s v="n.a"/>
    <s v="n.a"/>
  </r>
  <r>
    <s v="1112"/>
    <s v="11121155"/>
    <m/>
    <n v="0"/>
    <s v="Local"/>
    <s v="本地 "/>
    <m/>
    <m/>
    <x v="544"/>
    <x v="519"/>
    <m/>
    <s v="JCCAC"/>
    <x v="96"/>
    <s v="Others"/>
    <s v="其他"/>
    <s v="n.a."/>
    <s v="n.a."/>
    <s v="Project : &quot;Art on caption&quot; Season 2"/>
    <s v="&quot;Art on caption&quot; 計劃 第二季"/>
    <s v="&quot;Art on caption&quot; 計劃 第二季"/>
    <s v="n.a."/>
    <s v="n.a."/>
    <d v="2011-01-01T00:00:00"/>
    <d v="2011-03-31T00:00:00"/>
    <n v="2011"/>
    <n v="1"/>
    <n v="0"/>
    <s v="Artlocal"/>
    <s v="藝術本地"/>
    <s v="n.a"/>
    <s v="n.a"/>
    <s v="Laurence TSE Lok Lun"/>
    <s v="謝諾麟"/>
    <s v="Reed Cheng Ming Fai, Alex Heung, Tam Kar Wing, Antonio Wong"/>
    <s v="鄭明輝 、香建峰、譚家榮、黃岳東"/>
    <s v="n.a"/>
    <s v="n.a"/>
  </r>
  <r>
    <s v="1112"/>
    <s v="11121156"/>
    <m/>
    <n v="0"/>
    <s v="Local"/>
    <s v="本地 "/>
    <m/>
    <m/>
    <x v="544"/>
    <x v="519"/>
    <m/>
    <s v="JCCAC"/>
    <x v="96"/>
    <s v="Others"/>
    <s v="其他"/>
    <s v="n.a."/>
    <s v="n.a."/>
    <s v="Project : &quot;Art on caption&quot; Season 3"/>
    <s v="&quot;Art on caption&quot; 計劃 第三季"/>
    <s v="&quot;Art on caption&quot; 計劃 第三季"/>
    <s v="n.a."/>
    <s v="n.a."/>
    <d v="2011-05-01T00:00:00"/>
    <d v="2011-07-31T00:00:00"/>
    <n v="2011"/>
    <n v="5"/>
    <n v="0"/>
    <s v="Artlocal"/>
    <s v="藝術本地"/>
    <s v="n.a"/>
    <s v="n.a"/>
    <s v="Laurence TSE Lok Lun"/>
    <s v="謝諾麟"/>
    <s v="Chris CHAN Kam Shing, Venus LO Wai Hang, Ling Ng, Laurence TSE Lok Lun"/>
    <s v="陳錦成、老慧行、吳翠玲、謝諾麟"/>
    <s v="n.a"/>
    <s v="n.a"/>
  </r>
  <r>
    <s v="1112"/>
    <s v="11121157"/>
    <m/>
    <n v="0"/>
    <s v="Local"/>
    <s v="本地 "/>
    <m/>
    <m/>
    <x v="545"/>
    <x v="520"/>
    <m/>
    <s v="ART"/>
    <x v="286"/>
    <s v="Mixed Art-forms"/>
    <s v="綜合展"/>
    <s v="n.a."/>
    <s v="n.a."/>
    <s v="Inauguration of Wan Chai Visual Archiv"/>
    <s v="灣仔視集開幕展"/>
    <s v="灣仔視集開幕展"/>
    <s v="n.a."/>
    <s v="n.a."/>
    <d v="2011-05-24T00:00:00"/>
    <d v="2011-07-31T00:00:00"/>
    <n v="2011"/>
    <n v="5"/>
    <n v="0"/>
    <s v="Wan Chai Visual Archive"/>
    <s v="灣仔視集"/>
    <s v="RICE LAB, School of Design, The Hong Kong Polytechnic University"/>
    <s v="香港理工大學設計學院競賽及展示研究中心"/>
    <s v="Alvin Yip, Beatrix Pang"/>
    <s v="葉長安、彭倩幗"/>
    <s v="Shu Fan Lee, Thomas Tsang, Beatrix Pang, Martin Cheung "/>
    <s v="李樹勳、曾慶豪、彭倩幗、張震揚"/>
    <s v="n.a"/>
    <s v="n.a"/>
  </r>
  <r>
    <s v="1112"/>
    <s v="11121158"/>
    <m/>
    <n v="0"/>
    <s v="Local"/>
    <s v="本地 "/>
    <m/>
    <m/>
    <x v="546"/>
    <x v="521"/>
    <m/>
    <s v="PUB"/>
    <x v="287"/>
    <s v="Painting"/>
    <s v="繪畫"/>
    <s v="n.a."/>
    <s v="n.a."/>
    <s v="Hong Kong 1911 Giant Puppetry"/>
    <s v="香港1911－大木偶巡遊劇匯演流動展覽"/>
    <s v="香港1911－大木偶巡遊劇匯演流動展覽"/>
    <s v="n.a."/>
    <s v="n.a."/>
    <d v="2011-09-24T00:00:00"/>
    <d v="2011-10-16T00:00:00"/>
    <n v="2011"/>
    <n v="9"/>
    <n v="0"/>
    <s v="Leisure and Cultural Services Department"/>
    <s v="康樂及文化事務署"/>
    <s v="n.a"/>
    <s v="n.a"/>
    <s v="Asian People’s Theatre Festival Society"/>
    <s v="亞洲民眾戲劇節協會"/>
    <s v="n.a"/>
    <s v="方蘇"/>
    <s v="n.a"/>
    <s v="n.a"/>
  </r>
  <r>
    <s v="1112"/>
    <s v="11121159"/>
    <m/>
    <n v="0"/>
    <s v="Local"/>
    <s v="本地"/>
    <m/>
    <m/>
    <x v="53"/>
    <x v="456"/>
    <m/>
    <s v="GAL"/>
    <x v="42"/>
    <s v="Sculpture"/>
    <s v="雕塑"/>
    <s v="n.a."/>
    <s v="n.a."/>
    <s v="Stephan Balkenhol"/>
    <s v="n.a"/>
    <s v="Stephan Balkenhol"/>
    <s v="n.a."/>
    <s v="n.a."/>
    <d v="2011-11-26T00:00:00"/>
    <d v="2012-01-28T00:00:00"/>
    <n v="2011"/>
    <n v="11"/>
    <n v="0"/>
    <s v="Art Statements Gallery"/>
    <s v="n.a"/>
    <s v="n.a"/>
    <s v="n.a"/>
    <s v="n.a"/>
    <s v="n.a"/>
    <s v="n.a"/>
    <s v="n.a"/>
    <s v="n.a"/>
    <s v="n.a"/>
  </r>
  <r>
    <s v="1112"/>
    <s v="11121160"/>
    <m/>
    <n v="0"/>
    <s v="Local"/>
    <s v="本地"/>
    <m/>
    <m/>
    <x v="547"/>
    <x v="522"/>
    <m/>
    <s v="GAL"/>
    <x v="23"/>
    <s v="Mixed Art-forms"/>
    <s v="綜合展"/>
    <s v="n.a."/>
    <s v="n.a."/>
    <s v="Forces"/>
    <s v="n.a"/>
    <s v="Forces"/>
    <s v="n.a."/>
    <s v="n.a."/>
    <d v="2011-12-08T00:00:00"/>
    <d v="2012-02-16T00:00:00"/>
    <n v="2011"/>
    <n v="12"/>
    <n v="0"/>
    <s v="10 Chancery Lane Gallery"/>
    <s v="10號贊善里畫廊"/>
    <s v="n.a"/>
    <s v="n.a"/>
    <s v="Katie de Tilly"/>
    <s v="n.a"/>
    <s v="Carol Lee Mei Kuen, Ken Matsubara Lindy Lee, William Furniss , Xiao Lu"/>
    <s v="n.a"/>
    <s v="n.a"/>
    <s v="n.a"/>
  </r>
  <r>
    <s v="1112"/>
    <s v="11121162"/>
    <m/>
    <n v="0"/>
    <s v="Local"/>
    <s v="本地"/>
    <m/>
    <m/>
    <x v="548"/>
    <x v="523"/>
    <m/>
    <s v="GAL"/>
    <x v="271"/>
    <s v="Photography"/>
    <s v="攝影"/>
    <s v="n.a."/>
    <s v="n.a."/>
    <s v="&quot;Wall We 2&quot; Photo-exhibition with Steven River"/>
    <s v="n.a"/>
    <s v="&quot;Wall We 2&quot; Photo-exhibition with Steven River"/>
    <s v="n.a."/>
    <s v="n.a."/>
    <d v="2011-12-09T00:00:00"/>
    <d v="2012-01-06T00:00:00"/>
    <n v="2011"/>
    <n v="12"/>
    <n v="0"/>
    <s v="Haji Gallery"/>
    <s v="夏至畫廊"/>
    <s v="n.a"/>
    <s v="n.a"/>
    <s v="Haji Gallery"/>
    <s v="夏至畫廊"/>
    <s v="Steven River"/>
    <s v="n.a"/>
    <s v="n.a"/>
    <s v="n.a"/>
  </r>
  <r>
    <s v="1112"/>
    <s v="11121164"/>
    <m/>
    <n v="0"/>
    <s v="Local"/>
    <s v="本地"/>
    <m/>
    <m/>
    <x v="549"/>
    <x v="524"/>
    <m/>
    <s v="BUSS"/>
    <x v="288"/>
    <s v="Others"/>
    <s v="其他"/>
    <s v="n.a."/>
    <s v="n.a."/>
    <s v="ZONE"/>
    <s v="位道"/>
    <s v="位道"/>
    <s v="n.a."/>
    <s v="n.a."/>
    <d v="2011-12-18T00:00:00"/>
    <d v="2012-02-01T00:00:00"/>
    <n v="2011"/>
    <n v="12"/>
    <n v="0"/>
    <s v="LDX Gallery"/>
    <s v="龍德軒"/>
    <s v="ART ONE"/>
    <s v="ART ONE"/>
    <s v="n.a"/>
    <s v="n.a"/>
    <s v="Bai Yiluo, Li Wei, Wang Qingsong, Wang Yiqiong, Wu Gaozhong, Xu Hui_x000a_"/>
    <s v="n.a"/>
    <s v="n.a"/>
    <s v="n.a"/>
  </r>
  <r>
    <s v="1112"/>
    <s v="11121165"/>
    <m/>
    <n v="0"/>
    <s v="Local"/>
    <s v="本地"/>
    <m/>
    <m/>
    <x v="550"/>
    <x v="525"/>
    <m/>
    <s v="JCCAC"/>
    <x v="2"/>
    <s v="Design"/>
    <s v="設計"/>
    <s v="n.a."/>
    <s v="n.a."/>
    <s v="Intuition_Operation_Construction - an exhibition on architectural design peagogy"/>
    <s v="直覺_運作_建築：建築設計教學法展覽"/>
    <s v="直覺_運作_建築：建築設計教學法展覽"/>
    <s v="n.a."/>
    <s v="n.a."/>
    <d v="2011-12-20T00:00:00"/>
    <d v="2012-01-15T00:00:00"/>
    <n v="2011"/>
    <n v="12"/>
    <n v="0"/>
    <s v="STUDIO301"/>
    <s v="n.a."/>
    <s v="n.a"/>
    <s v="n.a"/>
    <s v="Chang Hoi Wood, Yeung Wai Keung Gary"/>
    <s v="張海活、楊煒強"/>
    <s v="n.a"/>
    <s v="n.a"/>
    <s v="n.a"/>
    <s v="n.a"/>
  </r>
  <r>
    <s v="1112"/>
    <s v="11121166"/>
    <m/>
    <n v="0"/>
    <s v="Local"/>
    <s v="本地"/>
    <m/>
    <m/>
    <x v="551"/>
    <x v="526"/>
    <m/>
    <s v="JCCAC"/>
    <x v="128"/>
    <s v="Painting"/>
    <s v="繪畫"/>
    <s v="n.a."/>
    <s v="n.a."/>
    <s v="Utopian studio x QualiEd College Painting Exhibition"/>
    <s v="烏托邦x匯知中學繪畫跨年展「哪裡是烏托邦？」"/>
    <s v="烏托邦x匯知中學繪畫跨年展「哪裡是烏托邦？」"/>
    <s v="n.a."/>
    <s v="n.a."/>
    <d v="2011-12-21T00:00:00"/>
    <d v="2012-01-15T00:00:00"/>
    <n v="2011"/>
    <n v="12"/>
    <n v="0"/>
    <s v="Utopian Studio"/>
    <s v="岑愷怡、李錦坪、烏托邦"/>
    <s v="QualiEd College"/>
    <s v="匯知中學"/>
    <s v="n.a"/>
    <s v="n.a"/>
    <s v="n.a"/>
    <s v="n.a"/>
    <s v="n.a"/>
    <s v="n.a"/>
  </r>
  <r>
    <s v="1112"/>
    <s v="11121167"/>
    <m/>
    <n v="0"/>
    <s v="Non-local"/>
    <s v="非本地"/>
    <m/>
    <m/>
    <x v="552"/>
    <x v="527"/>
    <m/>
    <n v="777"/>
    <x v="6"/>
    <s v="Mixed Art-forms"/>
    <s v="綜合展"/>
    <s v="n.a."/>
    <s v="n.a."/>
    <s v="Strolling On The Water exhibition of hong kong contemporary art"/>
    <s v="水面上散步香港當代藝術展"/>
    <s v="水面上散步香港當代藝術展"/>
    <s v="n.a."/>
    <s v="n.a."/>
    <d v="2011-12-24T00:00:00"/>
    <d v="2012-01-18T00:00:00"/>
    <n v="2011"/>
    <n v="12"/>
    <n v="0"/>
    <s v="Museum of Contemporary Art, Westlake"/>
    <s v="西湖當代美術館"/>
    <s v="n.a"/>
    <s v="n.a"/>
    <s v="Anthea Fan"/>
    <s v="樊婉貞"/>
    <s v="Ho Siu Kee, Lam Laam Jaffa, Law Sum Po Jamsen, Tam Wai Ping, Tang Ying Chi Stella, Tse Ming Chong, Wong Lai Ching Fiona, Yu Wai Luen Francis"/>
    <s v="何兆基、林嵐、羅琛堡、譚偉平、鄧凝姿、謝明庄、黃麗貞、余偉聯"/>
    <s v="n.a"/>
    <s v="n.a"/>
  </r>
  <r>
    <s v="1112"/>
    <s v="11121168"/>
    <m/>
    <n v="0"/>
    <s v="Local"/>
    <s v="本地"/>
    <m/>
    <m/>
    <x v="73"/>
    <x v="66"/>
    <m/>
    <s v="PA"/>
    <x v="59"/>
    <s v="Others"/>
    <s v="其他"/>
    <s v="n.a."/>
    <s v="n.a."/>
    <s v="Imagery by Miniature Cameras – 2011"/>
    <s v="小型機鏡頭F-2011"/>
    <s v="小型機鏡頭F-2011"/>
    <s v="n.a."/>
    <s v="n.a."/>
    <d v="2011-12-29T00:00:00"/>
    <d v="2012-01-01T00:00:00"/>
    <n v="2011"/>
    <n v="12"/>
    <n v="0"/>
    <s v="Hong Kong Miniature Camera Photography Society"/>
    <s v="香港小型機攝影會"/>
    <s v="n.a"/>
    <s v="n.a"/>
    <s v="n.a"/>
    <s v="n.a"/>
    <s v="n.a"/>
    <s v="n.a"/>
    <s v="n.a"/>
    <s v="n.a"/>
  </r>
  <r>
    <s v="1112"/>
    <s v="11121169"/>
    <m/>
    <n v="0"/>
    <s v="Local"/>
    <s v="本地"/>
    <m/>
    <m/>
    <x v="553"/>
    <x v="528"/>
    <m/>
    <s v="JCCAC"/>
    <x v="96"/>
    <s v="Mixed Art-forms"/>
    <s v="綜合展"/>
    <s v="n.a."/>
    <s v="n.a."/>
    <s v="Our 450 days - Graduation Exhibition"/>
    <s v="我們的450天- 浸大幼教視藝畢業作品展"/>
    <s v="我們的450天- 浸大幼教視藝畢業作品展"/>
    <s v="n.a."/>
    <s v="n.a."/>
    <d v="2011-12-30T00:00:00"/>
    <d v="2012-01-02T00:00:00"/>
    <n v="2011"/>
    <n v="12"/>
    <n v="0"/>
    <s v="Unit Gallery"/>
    <s v="n.a"/>
    <s v="n.a"/>
    <s v="n.a"/>
    <s v="n.a"/>
    <s v="n.a"/>
    <s v="n.a"/>
    <s v="黃涴薇、邱詠欣、郭美霞、歐陽嘉敏、陳菁怡、麥泳茵、林佩珍、陳健偉、黃詠珊、余美華、伍嘉盈、黎潔心"/>
    <s v="n.a"/>
    <s v="n.a"/>
  </r>
  <r>
    <s v="1112"/>
    <s v="11121170"/>
    <m/>
    <n v="0"/>
    <s v="Local"/>
    <s v="本地"/>
    <m/>
    <m/>
    <x v="7"/>
    <x v="90"/>
    <m/>
    <s v="PA"/>
    <x v="5"/>
    <s v="Painting"/>
    <s v="繪畫"/>
    <s v="n.a."/>
    <s v="n.a."/>
    <s v="Hong Kong Creative Art Association Exhibition 2011"/>
    <s v="香港創意藝術會會員作品展"/>
    <s v="香港創意藝術會會員作品展"/>
    <s v="n.a."/>
    <s v="n.a."/>
    <d v="2011-12-31T00:00:00"/>
    <d v="2012-01-01T00:00:00"/>
    <n v="2011"/>
    <n v="12"/>
    <n v="0"/>
    <s v="Hong Kong Creative Art Association"/>
    <s v="香港創意藝術會"/>
    <s v="n.a"/>
    <s v="n.a"/>
    <s v="n.a"/>
    <s v="n.a"/>
    <s v="n.a"/>
    <s v="n.a"/>
    <s v="n.a"/>
    <s v="n.a"/>
  </r>
  <r>
    <s v="1112"/>
    <s v="11121171"/>
    <m/>
    <n v="0"/>
    <s v="Non-local"/>
    <s v="非本地"/>
    <m/>
    <m/>
    <x v="554"/>
    <x v="529"/>
    <m/>
    <n v="777"/>
    <x v="6"/>
    <s v="Mixed Art-forms"/>
    <s v="綜合展"/>
    <s v="n.a."/>
    <s v="n.a."/>
    <s v="Citizening"/>
    <s v="n.a"/>
    <s v="Citizening"/>
    <s v="n.a."/>
    <s v="n.a."/>
    <d v="2012-01-01T00:00:00"/>
    <s v="9999"/>
    <n v="2012"/>
    <n v="1"/>
    <n v="99"/>
    <s v="n.a"/>
    <s v="n.a"/>
    <s v="n.a"/>
    <s v="n.a"/>
    <s v="n.a"/>
    <s v="n.a"/>
    <s v="n.a"/>
    <s v="n.a"/>
    <s v="n.a"/>
    <s v="n.a"/>
  </r>
  <r>
    <s v="1112"/>
    <s v="11121175"/>
    <m/>
    <n v="0"/>
    <s v="Local"/>
    <s v="本地"/>
    <m/>
    <m/>
    <x v="555"/>
    <x v="530"/>
    <m/>
    <s v="HKAC"/>
    <x v="2"/>
    <s v="Others"/>
    <s v="其他"/>
    <s v="n.a."/>
    <s v="n.a."/>
    <s v="Shortlifting"/>
    <s v="Shortlifting"/>
    <s v="Shortlifting"/>
    <s v="n.a."/>
    <s v="n.a."/>
    <d v="2012-01-01T00:00:00"/>
    <d v="2012-01-31T00:00:00"/>
    <n v="2012"/>
    <n v="1"/>
    <n v="0"/>
    <s v="Hong Kong Arts Centre"/>
    <s v="香港藝術中心"/>
    <s v="n.a"/>
    <s v="n.a"/>
    <s v="n.a"/>
    <s v="n.a"/>
    <s v="Vincent Chui"/>
    <s v="崔允信"/>
    <s v="n.a"/>
    <s v="n.a"/>
  </r>
  <r>
    <s v="1112"/>
    <s v="11121176"/>
    <m/>
    <n v="0"/>
    <s v="Local"/>
    <s v="本地"/>
    <m/>
    <m/>
    <x v="556"/>
    <x v="531"/>
    <m/>
    <s v="JCCAC"/>
    <x v="289"/>
    <s v="Others"/>
    <s v="其他"/>
    <s v="n.a."/>
    <s v="n.a."/>
    <s v="Art + Live。Nature X Everyday Life"/>
    <s v="藝術+生機‧習慣x自然"/>
    <s v="藝術+生機‧習慣x自然"/>
    <s v="n.a."/>
    <s v="n.a."/>
    <d v="2012-01-01T00:00:00"/>
    <d v="2012-01-13T00:00:00"/>
    <n v="2012"/>
    <n v="1"/>
    <n v="0"/>
    <s v="Ancha Vista"/>
    <s v="n.a."/>
    <s v="n.a"/>
    <s v="n.a"/>
    <s v="n.a"/>
    <s v="n.a"/>
    <s v="n.a"/>
    <s v="n.a"/>
    <s v="n.a"/>
    <s v="n.a"/>
  </r>
  <r>
    <s v="1112"/>
    <s v="11121177"/>
    <m/>
    <n v="0"/>
    <s v="Local"/>
    <s v="本地"/>
    <m/>
    <m/>
    <x v="557"/>
    <x v="532"/>
    <m/>
    <s v="JCCAC"/>
    <x v="133"/>
    <s v="Painting"/>
    <s v="繪畫"/>
    <s v="n.a."/>
    <s v="n.a."/>
    <s v="&quot;Hong Kong Big Container&quot; Exhibition"/>
    <s v="《香港大貨櫃》展覽"/>
    <s v="《香港大貨櫃》展覽"/>
    <s v="n.a."/>
    <s v="n.a."/>
    <d v="2012-01-01T00:00:00"/>
    <d v="2012-01-30T00:00:00"/>
    <n v="2012"/>
    <n v="1"/>
    <n v="0"/>
    <s v="Museum of Site (MOST)"/>
    <s v="環境藝術館"/>
    <s v="n.a"/>
    <s v="n.a"/>
    <s v="Lam Hon Kin"/>
    <s v="林漢堅"/>
    <s v="n.a"/>
    <s v="n.a"/>
    <s v="n.a"/>
    <s v="n.a"/>
  </r>
  <r>
    <s v="1112"/>
    <s v="11121178"/>
    <m/>
    <n v="0"/>
    <s v="Local"/>
    <s v="本地"/>
    <m/>
    <m/>
    <x v="558"/>
    <x v="533"/>
    <m/>
    <s v="JCCAC"/>
    <x v="133"/>
    <s v="Painting"/>
    <s v="繪畫"/>
    <s v="n.a."/>
    <s v="n.a."/>
    <s v="Hong Kong Critique/ Creative Works of Lam Hon Kin"/>
    <s v="香港文化批判系列－林漢堅作品展"/>
    <s v="香港文化批判系列－林漢堅作品展"/>
    <s v="n.a."/>
    <s v="n.a."/>
    <d v="2012-01-01T00:00:00"/>
    <d v="2012-01-30T00:00:00"/>
    <n v="2012"/>
    <n v="1"/>
    <n v="0"/>
    <s v="Museum of Site (MOST)"/>
    <s v="環境藝術館"/>
    <s v="n.a"/>
    <s v="n.a"/>
    <s v="n.a"/>
    <s v="n.a"/>
    <s v="Lam Hon Kin"/>
    <s v="林漢堅"/>
    <s v="n.a"/>
    <s v="n.a"/>
  </r>
  <r>
    <s v="1112"/>
    <s v="11120158b"/>
    <m/>
    <n v="1"/>
    <s v="Local"/>
    <s v="本地"/>
    <m/>
    <m/>
    <x v="144"/>
    <x v="129"/>
    <m/>
    <s v="LIB"/>
    <x v="60"/>
    <s v="Others"/>
    <s v="其他"/>
    <s v="n.a."/>
    <s v="n.a."/>
    <s v="Exhibition of Rare Books and Special Collections from the National Library of China"/>
    <s v="國家圖書館善本特藏展"/>
    <s v="國家圖書館善本特藏展"/>
    <s v="n.a."/>
    <s v="n.a."/>
    <d v="2012-01-01T00:00:00"/>
    <d v="2012-01-15T00:00:00"/>
    <n v="2012"/>
    <n v="1"/>
    <n v="0"/>
    <s v="Hong Kong Public Libraries, LCSD; National Library of China"/>
    <s v="康樂及文化事務署 香港公共圖書館、國家圖書館"/>
    <s v="n.a"/>
    <s v="n.a"/>
    <s v="n.a"/>
    <s v="n.a"/>
    <s v="n.a"/>
    <s v="n.a"/>
    <s v="n.a"/>
    <s v="n.a"/>
  </r>
  <r>
    <s v="1112"/>
    <s v="11121180"/>
    <m/>
    <n v="0"/>
    <s v="Local"/>
    <s v="本地"/>
    <m/>
    <m/>
    <x v="95"/>
    <x v="384"/>
    <m/>
    <s v="PA"/>
    <x v="72"/>
    <s v="Painting"/>
    <s v="繪畫"/>
    <s v="n.a."/>
    <s v="n.a."/>
    <s v="(Graduation Watercolour Painting Exhibition)"/>
    <s v="十彩閑情－第十屆水彩文憑課程畢業展"/>
    <s v="十彩閑情－第十屆水彩文憑課程畢業展"/>
    <s v="n.a."/>
    <s v="n.a."/>
    <d v="2012-01-01T00:00:00"/>
    <d v="2012-01-05T00:00:00"/>
    <n v="2012"/>
    <n v="1"/>
    <n v="0"/>
    <s v="School of Continuing and Professional Studies, The Chinese University of Hong Kong"/>
    <s v="香港中文大學專業進修學院"/>
    <s v="n.a"/>
    <s v="n.a"/>
    <s v="n.a"/>
    <s v="n.a"/>
    <s v="n.a"/>
    <s v="n.a"/>
    <s v="n.a"/>
    <s v="n.a"/>
  </r>
  <r>
    <s v="1112"/>
    <s v="11121181"/>
    <m/>
    <n v="0"/>
    <s v="Local"/>
    <s v="本地"/>
    <m/>
    <m/>
    <x v="7"/>
    <x v="90"/>
    <m/>
    <s v="PA"/>
    <x v="5"/>
    <s v="Photography"/>
    <s v="攝影"/>
    <s v="n.a."/>
    <s v="n.a."/>
    <s v="Photo Exhibition"/>
    <s v="辛亥百年梅花攝影展"/>
    <s v="辛亥百年梅花攝影展"/>
    <s v="n.a."/>
    <s v="n.a."/>
    <d v="2012-01-01T00:00:00"/>
    <d v="2012-01-03T00:00:00"/>
    <n v="2012"/>
    <n v="1"/>
    <n v="0"/>
    <s v="Hong Kong Joint Photographers Association"/>
    <s v="香港藝術攝影學會"/>
    <s v="n.a"/>
    <s v="n.a"/>
    <s v="n.a"/>
    <s v="n.a"/>
    <s v="n.a"/>
    <s v="n.a"/>
    <s v="n.a"/>
    <s v="n.a"/>
  </r>
  <r>
    <s v="1112"/>
    <s v="11121182"/>
    <m/>
    <n v="0"/>
    <s v="Local"/>
    <s v="本地"/>
    <m/>
    <m/>
    <x v="73"/>
    <x v="66"/>
    <m/>
    <s v="PA"/>
    <x v="59"/>
    <s v="Photography"/>
    <s v="攝影"/>
    <s v="n.a."/>
    <s v="n.a."/>
    <s v="Photo Exhibition"/>
    <s v="博覽世界十週年攝影比賽作品展"/>
    <s v="博覽世界十週年攝影比賽作品展"/>
    <s v="n.a."/>
    <s v="n.a."/>
    <d v="2012-01-02T00:00:00"/>
    <d v="2012-01-08T00:00:00"/>
    <n v="2012"/>
    <n v="1"/>
    <n v="0"/>
    <s v="Cheung Chau Photographic Art"/>
    <s v="長洲影藝會"/>
    <s v="n.a"/>
    <s v="n.a"/>
    <s v="n.a"/>
    <s v="n.a"/>
    <s v="n.a"/>
    <s v="n.a"/>
    <s v="n.a"/>
    <s v="n.a"/>
  </r>
  <r>
    <s v="1112"/>
    <s v="11121183"/>
    <m/>
    <n v="0"/>
    <s v="Local"/>
    <s v="本地"/>
    <m/>
    <m/>
    <x v="7"/>
    <x v="90"/>
    <m/>
    <s v="PA"/>
    <x v="5"/>
    <s v="Painting"/>
    <s v="繪畫"/>
    <s v="n.a."/>
    <s v="n.a."/>
    <s v="The New Beginning"/>
    <s v="畫展"/>
    <s v="畫展"/>
    <s v="n.a."/>
    <s v="n.a."/>
    <d v="2012-01-02T00:00:00"/>
    <d v="2012-01-05T00:00:00"/>
    <n v="2012"/>
    <n v="1"/>
    <n v="0"/>
    <s v="Painters"/>
    <s v="繪畫人"/>
    <s v="n.a"/>
    <s v="n.a"/>
    <s v="n.a"/>
    <s v="n.a"/>
    <s v="n.a"/>
    <s v="n.a"/>
    <s v="n.a"/>
    <s v="n.a"/>
  </r>
  <r>
    <s v="1112"/>
    <s v="11121184"/>
    <m/>
    <n v="0"/>
    <s v="Local"/>
    <s v="本地"/>
    <m/>
    <m/>
    <x v="401"/>
    <x v="402"/>
    <m/>
    <s v="OTHERS"/>
    <x v="229"/>
    <s v="Painting"/>
    <s v="繪畫"/>
    <s v="n.a."/>
    <s v="n.a."/>
    <s v="“Joy and Hope” Solo Exhibition – by Chan Tung Mui"/>
    <s v="「喜樂與盼望」– 陳冬梅個人畫展"/>
    <s v="「喜樂與盼望」– 陳冬梅個人畫展"/>
    <s v="n.a."/>
    <s v="n.a."/>
    <d v="2012-01-03T00:00:00"/>
    <d v="2012-02-26T00:00:00"/>
    <n v="2012"/>
    <n v="1"/>
    <n v="0"/>
    <s v="TWGHs idArt"/>
    <s v="東華三院愛不同藝術"/>
    <s v="n.a"/>
    <s v="n.a"/>
    <s v="n.a"/>
    <s v="n.a"/>
    <s v="Chan Tung Mui"/>
    <s v="陳冬梅"/>
    <s v="The two little toes draw brilliant colors,_x000a_that bring joy and hope to every heart._x000a_Each painting is full of vitality and revealed with a grateful heart._x000a_Let us feel the love._x000a_"/>
    <s v="兩只小腳趾畫出絢麗的顏色,_x000a_為每一顆心田帶來喜樂與盼望。_x000a_每一幅滿載生命力的畫作都顯露著一顆感恩的心,_x000a_讓我們感受愛。_x000a_"/>
  </r>
  <r>
    <s v="1112"/>
    <s v="11121185"/>
    <m/>
    <n v="0"/>
    <s v="Local"/>
    <s v="本地"/>
    <m/>
    <m/>
    <x v="559"/>
    <x v="534"/>
    <m/>
    <s v="ART"/>
    <x v="210"/>
    <s v="Electronic Art"/>
    <s v="電子藝術"/>
    <s v="Others"/>
    <s v="其他"/>
    <s v="Book Display--Ongoing Diaaalogue"/>
    <s v="n.a"/>
    <s v="Book Display--Ongoing Diaaalogue"/>
    <s v="n.a."/>
    <s v="n.a."/>
    <d v="2012-01-03T00:00:00"/>
    <d v="2012-02-06T00:00:00"/>
    <n v="2012"/>
    <n v="1"/>
    <n v="0"/>
    <s v="Asia Art Archive"/>
    <s v="亞洲藝術文獻庫"/>
    <s v="n.a"/>
    <s v="n.a"/>
    <s v="n.a"/>
    <s v="n.a"/>
    <s v="n.a"/>
    <s v="n.a"/>
    <s v="n.a"/>
    <s v="n.a"/>
  </r>
  <r>
    <s v="1112"/>
    <s v="11121186"/>
    <m/>
    <n v="0"/>
    <s v="Local"/>
    <s v="本地"/>
    <m/>
    <m/>
    <x v="7"/>
    <x v="90"/>
    <m/>
    <s v="PA"/>
    <x v="5"/>
    <s v="Chinese Painting, Calligraphy and Seal Carving"/>
    <s v="書畫篆刻"/>
    <s v="n.a."/>
    <s v="n.a."/>
    <s v="Chinese Calligraphy Series: Chinese New Year Calligraphy Competition Participants’ Exhibition"/>
    <s v="書法展覽系列：新春書法比賽參賽作品展"/>
    <s v="書法展覽系列：新春書法比賽參賽作品展"/>
    <s v="n.a."/>
    <s v="n.a."/>
    <d v="2012-01-04T00:00:00"/>
    <d v="2012-01-06T00:00:00"/>
    <n v="2012"/>
    <n v="1"/>
    <n v="0"/>
    <s v="Yau Tsim Mong District Office and Mong Kok District Cultural Recreational &amp; Sports Association"/>
    <s v="油尖旺民政事務處、旺角區文娛康樂體育會"/>
    <s v="n.a"/>
    <s v="n.a"/>
    <s v="n.a"/>
    <s v="n.a"/>
    <s v="n.a"/>
    <s v="n.a"/>
    <s v="n.a"/>
    <s v="n.a"/>
  </r>
  <r>
    <s v="1112"/>
    <s v="11121187"/>
    <m/>
    <n v="0"/>
    <s v="Local"/>
    <s v="本地"/>
    <m/>
    <m/>
    <x v="560"/>
    <x v="535"/>
    <m/>
    <s v="GAL"/>
    <x v="102"/>
    <s v="Photography"/>
    <s v="攝影"/>
    <s v="n.a."/>
    <s v="n.a."/>
    <s v="Breathing"/>
    <s v="呼吸"/>
    <s v="呼吸"/>
    <s v="n.a."/>
    <s v="n.a."/>
    <d v="2012-01-05T00:00:00"/>
    <d v="2012-01-20T00:00:00"/>
    <n v="2012"/>
    <n v="1"/>
    <n v="0"/>
    <s v="n.a"/>
    <s v="n.a"/>
    <s v="n.a"/>
    <s v="n.a"/>
    <s v="n.a"/>
    <s v="n.a"/>
    <s v="Sean Justice"/>
    <s v="Sean Justice"/>
    <s v="n.a"/>
    <s v="n.a"/>
  </r>
  <r>
    <s v="1112"/>
    <s v="11121188"/>
    <m/>
    <n v="0"/>
    <s v="Local"/>
    <s v="本地"/>
    <m/>
    <m/>
    <x v="561"/>
    <x v="536"/>
    <m/>
    <s v="GAL"/>
    <x v="52"/>
    <s v="Mixed Media and Installation"/>
    <s v="混合媒介及裝置"/>
    <s v="n.a."/>
    <s v="n.a."/>
    <s v="Wu Xing: Five Elements"/>
    <s v="五行:五種元素"/>
    <s v="五行:五種元素"/>
    <s v="n.a."/>
    <s v="n.a."/>
    <d v="2012-01-05T00:00:00"/>
    <d v="2012-02-05T00:00:00"/>
    <n v="2012"/>
    <n v="1"/>
    <n v="0"/>
    <s v="Sundaram Tagore Gallery"/>
    <s v="Sundaram Tagore Gallery"/>
    <s v="n.a"/>
    <s v="n.a"/>
    <s v="n.a"/>
    <s v="n.a"/>
    <s v="Jyoti Duwadi"/>
    <s v="Jyoti Duwadi"/>
    <s v="n.a"/>
    <s v="n.a"/>
  </r>
  <r>
    <s v="1112"/>
    <s v="11121189"/>
    <m/>
    <n v="0"/>
    <s v="Local"/>
    <s v="本地"/>
    <m/>
    <m/>
    <x v="562"/>
    <x v="537"/>
    <m/>
    <s v="GAL"/>
    <x v="46"/>
    <s v="Painting"/>
    <s v="繪畫"/>
    <s v="n.a."/>
    <s v="n.a."/>
    <s v="circuit"/>
    <s v="《環行》"/>
    <s v="《環行》"/>
    <s v="n.a."/>
    <s v="n.a."/>
    <d v="2012-01-06T00:00:00"/>
    <d v="2012-01-20T00:00:00"/>
    <n v="2012"/>
    <n v="1"/>
    <n v="0"/>
    <s v="Gallery EXIT"/>
    <s v="安全口畫廊"/>
    <s v="n.a"/>
    <s v="n.a"/>
    <s v="n.a"/>
    <s v="n.a"/>
    <s v="Szelit Cheung, Hsu Yinling, Ko Sin Tung, Moling Tsui, Gladys Wu and Trevor Yeung"/>
    <s v="張施烈、許尹齡、高倩彤、徐惠玲、胡偉寬和楊沛鏗"/>
    <s v="http://www.galleryexit.com/201201.html"/>
    <s v="n.a"/>
  </r>
  <r>
    <s v="1112"/>
    <s v="11121190"/>
    <m/>
    <n v="0"/>
    <s v="Local"/>
    <s v="本地"/>
    <m/>
    <m/>
    <x v="563"/>
    <x v="538"/>
    <m/>
    <s v="GAL"/>
    <x v="79"/>
    <s v="Electronic Art"/>
    <s v="電子藝術"/>
    <s v="n.a."/>
    <s v="n.a."/>
    <s v="Sculpture Labyrinth: A Journey of My Mind"/>
    <s v="雕塑迷宮- 周依近作"/>
    <s v="雕塑迷宮- 周依近作"/>
    <s v="n.a."/>
    <s v="n.a."/>
    <d v="2012-01-06T00:00:00"/>
    <d v="2012-01-30T00:00:00"/>
    <n v="2012"/>
    <n v="1"/>
    <n v="0"/>
    <s v="Hanart TZ Gallery"/>
    <s v="漢雅軒"/>
    <s v="n.a"/>
    <s v="n.a"/>
    <s v="n.a"/>
    <s v="n.a"/>
    <s v="ZHOU Yi "/>
    <s v="周依"/>
    <s v="The exhibition was held in Hanart Square from 2012/1/13-2012/2/29"/>
    <s v="漢雅立方展期：2012/1/13-2012/2/29"/>
  </r>
  <r>
    <s v="1112"/>
    <s v="11121191"/>
    <m/>
    <n v="0"/>
    <s v="Local"/>
    <s v="本地"/>
    <m/>
    <m/>
    <x v="95"/>
    <x v="384"/>
    <m/>
    <s v="PA"/>
    <x v="72"/>
    <s v="Chinese Painting, Calligraphy and Seal Carving"/>
    <s v="書畫篆刻"/>
    <s v="n.a."/>
    <s v="n.a."/>
    <s v="(Painting and Calligraphy Exhibition)"/>
    <s v="走入傳統"/>
    <s v="走入傳統"/>
    <s v="n.a."/>
    <s v="n.a."/>
    <d v="2012-01-06T00:00:00"/>
    <d v="2012-01-08T00:00:00"/>
    <n v="2012"/>
    <n v="1"/>
    <n v="0"/>
    <s v="Hong Kong Association of Water Ink Painting"/>
    <s v="香港水墨書畫會"/>
    <s v="n.a"/>
    <s v="n.a"/>
    <s v="n.a"/>
    <s v="n.a"/>
    <s v="n.a"/>
    <s v="n.a"/>
    <s v="n.a"/>
    <s v="n.a"/>
  </r>
  <r>
    <s v="1112"/>
    <s v="11121192"/>
    <m/>
    <n v="0"/>
    <s v="Local"/>
    <s v="本地"/>
    <m/>
    <m/>
    <x v="7"/>
    <x v="90"/>
    <m/>
    <s v="PA"/>
    <x v="5"/>
    <s v="Painting"/>
    <s v="繪畫"/>
    <s v="n.a."/>
    <s v="n.a."/>
    <s v="2012 Oil Painting Exhibition"/>
    <s v="2012油畫展"/>
    <s v="2012油畫展"/>
    <s v="n.a."/>
    <s v="n.a."/>
    <d v="2012-01-06T00:00:00"/>
    <d v="2012-01-08T00:00:00"/>
    <n v="2012"/>
    <n v="1"/>
    <n v="0"/>
    <s v="Mission Art Studio"/>
    <s v="Mission Art Studio"/>
    <s v="n.a"/>
    <s v="n.a"/>
    <s v="n.a"/>
    <s v="n.a"/>
    <s v="n.a"/>
    <s v="n.a"/>
    <s v="n.a"/>
    <s v="n.a"/>
  </r>
  <r>
    <s v="1112"/>
    <s v="11121193"/>
    <m/>
    <n v="0"/>
    <s v="Local"/>
    <s v="本地"/>
    <m/>
    <m/>
    <x v="564"/>
    <x v="516"/>
    <m/>
    <s v="ART"/>
    <x v="285"/>
    <s v="Painting"/>
    <s v="繪畫"/>
    <s v="Mixed Art-forms"/>
    <s v="綜合展"/>
    <s v="Fotanian Studio Opening 2012--Qiáng"/>
    <s v="火炭藝術工作室開放計劃 2012-- 薔"/>
    <s v="火炭藝術工作室開放計劃 2012-- 薔"/>
    <s v="n.a."/>
    <s v="n.a."/>
    <d v="2012-01-07T00:00:00"/>
    <d v="2012-01-15T00:00:00"/>
    <n v="2012"/>
    <n v="1"/>
    <n v="0"/>
    <s v="Fotanian"/>
    <s v="伙炭"/>
    <s v="n.a"/>
    <s v="n.a"/>
    <s v="AMA Huen Ning, AU Hoi Lam, Vivian POON &amp; Tsang Chui Mei "/>
    <s v="萱寧、區凱琳、潘蔚然、曾翠薇"/>
    <s v="AMA Huen Ning, AU Hoi Lam, Vivian POON &amp; Tsang Chui Mei "/>
    <s v="萱寧、區凱琳、潘蔚然、曾翠薇"/>
    <s v="n.a"/>
    <s v="n.a"/>
  </r>
  <r>
    <s v="1112"/>
    <s v="11121194"/>
    <m/>
    <n v="0"/>
    <s v="Local"/>
    <s v="本地"/>
    <m/>
    <m/>
    <x v="475"/>
    <x v="539"/>
    <m/>
    <s v="BUSS"/>
    <x v="279"/>
    <s v="Chinese Painting, Calligraphy and Seal Carving"/>
    <s v="書畫篆刻"/>
    <s v="n.a."/>
    <s v="n.a."/>
    <s v="n.a"/>
    <s v="武衛萍作品展"/>
    <s v="武衛萍作品展"/>
    <s v="n.a."/>
    <s v="n.a."/>
    <d v="2012-01-07T00:00:00"/>
    <d v="2012-01-18T00:00:00"/>
    <n v="2012"/>
    <n v="1"/>
    <n v="0"/>
    <s v="Wan Fung Art Gallery"/>
    <s v="雲峰畫苑"/>
    <s v="n.a"/>
    <s v="n.a"/>
    <s v="n.a"/>
    <s v="n.a"/>
    <s v="n.a"/>
    <s v="n.a"/>
    <s v="n.a"/>
    <s v="n.a"/>
  </r>
  <r>
    <s v="1112"/>
    <s v="11121195"/>
    <m/>
    <n v="0"/>
    <s v="Local"/>
    <s v="本地"/>
    <m/>
    <m/>
    <x v="475"/>
    <x v="540"/>
    <m/>
    <s v="SCH"/>
    <x v="290"/>
    <s v="Performance Arts"/>
    <s v="行為藝術"/>
    <s v="n.a."/>
    <s v="n.a."/>
    <s v="n.a"/>
    <s v="LDP丸仔行為藝術工作坊"/>
    <s v="LDP丸仔行為藝術工作坊"/>
    <s v="n.a."/>
    <s v="n.a."/>
    <d v="2012-01-07T00:00:00"/>
    <s v="9999"/>
    <n v="2012"/>
    <n v="1"/>
    <n v="99"/>
    <s v="n.a"/>
    <s v="n.a"/>
    <s v="n.a"/>
    <s v="n.a"/>
    <s v="n.a"/>
    <s v="n.a"/>
    <s v="yuenjie MARU,Rachel Wong Nga Yi, Venus Mark Wing Yi"/>
    <s v="丸仔、黃雅怡、麥穎怡"/>
    <s v="月經 Period(15mins) http://www.youtube.com/watch?v=4qb3_JqddRs; 完美音樂 The Perfect Tune (9mins) http://www.youtube.com/watch?v=6idrwppRauY"/>
    <s v="n.a"/>
  </r>
  <r>
    <s v="1112"/>
    <s v="11121196"/>
    <m/>
    <n v="0"/>
    <s v="Local"/>
    <s v="本地"/>
    <m/>
    <m/>
    <x v="565"/>
    <x v="456"/>
    <m/>
    <s v="GAL"/>
    <x v="291"/>
    <s v="Mixed Media and Installation"/>
    <s v="混合媒介及裝置"/>
    <s v="Painting"/>
    <s v="繪畫"/>
    <s v="Fotanian Open Studio 2012 FLURRY - Joint Exhibition of YIU Chu-tung &amp; WONG Xiang-yi"/>
    <s v="伙炭開放日《失覺》 - 姚柱東、黃向藝作品展"/>
    <s v="伙炭開放日《失覺》 - 姚柱東、黃向藝作品展"/>
    <s v="n.a."/>
    <s v="n.a."/>
    <d v="2012-01-07T00:00:00"/>
    <d v="2012-01-15T00:00:00"/>
    <n v="2012"/>
    <n v="1"/>
    <n v="0"/>
    <s v="The A-lift Gallery Project"/>
    <s v="n.a"/>
    <s v="n.a"/>
    <s v="n.a"/>
    <s v="n.a"/>
    <s v="n.a"/>
    <s v="YIU Chu-tung, WONG Xiang-yi"/>
    <s v="姚柱東，黃向藝"/>
    <s v="Sensible versus non-sensible; normal versus abnormal – human beings like to use these opposite binaries to define what it means by a 'normal' way of living. Nevertheless, what is known as normal is only a constraint sculpted by the modern social and cultural ideology which makes everyone follow the same direction to develop and to conform, disregarding all other way of living outside the acceptable frame. Just as Michel Foucault quoted in the preface of his writing 'Madness and Civilization', Russian writer Fyodor Dostoyevsky said: &quot;Men cannot use their imprisoned neighbour to affirm that they themselves are mentally stable.&quot; In fact, many voices are buried within the so called 'sensible' power. One would have the question of whose belief it is that is restricting people from choosing other ways of living? It may now be time to reflect on this subject and to erase any thinking that is bounded by frames of the society."/>
    <s v="理性與非理性、正常與失常，人們都喜歡以這樣的二元對立，去解釋何謂「正常」的生存方式。然而，所謂的正常，都只不過是現今社會型態和文化模式下的一個規範，使所有人都依循社會的發展方向而被馴化，排除一切規範之外的生活模式。如傅柯（Michel Foucault）在《瘋癩與文明》前言中，引述俄國作家杜斯妥也夫斯基（Fyodor Dostoyevsky）所道︰「人們不能用禁錮自己的鄰人來確認自己神智健全。」事實上，在我們今日的生活中，仍存著很多被「理性」強權所壓制的聲音，究竟是誰的「真理」在規管著人們多元的生活選擇？或許是時候需要重新的思想，抹化被框架的思維。"/>
  </r>
  <r>
    <s v="1112"/>
    <s v="11121197"/>
    <m/>
    <n v="0"/>
    <s v="Non-local"/>
    <s v="非本地"/>
    <m/>
    <m/>
    <x v="566"/>
    <x v="541"/>
    <m/>
    <n v="777"/>
    <x v="6"/>
    <s v="Chinese Painting, Calligraphy and Seal Carving"/>
    <s v="書畫篆刻"/>
    <s v="n.a."/>
    <s v="n.a."/>
    <s v="Modern Chinese Painting and Japan"/>
    <s v="「中國近代繪畫和日本」特別展覽會"/>
    <s v="「中國近代繪畫和日本」特別展覽會"/>
    <s v="n.a."/>
    <s v="n.a."/>
    <d v="2012-01-07T00:00:00"/>
    <d v="2012-02-26T00:00:00"/>
    <n v="2012"/>
    <n v="1"/>
    <n v="0"/>
    <s v="Kyoto National Museum"/>
    <s v="京都國立博物館"/>
    <s v="Hong Kong Museum of Art"/>
    <s v="香港藝術館"/>
    <s v="n.a"/>
    <s v="n.a"/>
    <s v="n.a"/>
    <s v="n.a"/>
    <s v="n.a"/>
    <s v="n.a"/>
  </r>
  <r>
    <s v="1112"/>
    <s v="11121199"/>
    <m/>
    <n v="0"/>
    <s v="Local"/>
    <s v="本地"/>
    <m/>
    <m/>
    <x v="7"/>
    <x v="90"/>
    <m/>
    <s v="PA"/>
    <x v="5"/>
    <s v="Photography"/>
    <s v="攝影"/>
    <s v="n.a."/>
    <s v="n.a."/>
    <s v="Members Annual Exhibition"/>
    <s v="會員作品展覽"/>
    <s v="會員作品展覽"/>
    <s v="n.a."/>
    <s v="n.a."/>
    <d v="2012-01-07T00:00:00"/>
    <d v="2012-01-08T00:00:00"/>
    <n v="2012"/>
    <n v="1"/>
    <n v="0"/>
    <s v="One Degree Photophile Association"/>
    <s v="壹度攝影研究會"/>
    <s v="n.a"/>
    <s v="n.a"/>
    <s v="n.a"/>
    <s v="n.a"/>
    <s v="n.a"/>
    <s v="n.a"/>
    <s v="n.a"/>
    <s v="n.a"/>
  </r>
  <r>
    <s v="1112"/>
    <s v="11121200"/>
    <m/>
    <n v="0"/>
    <s v="Local"/>
    <s v="本地"/>
    <m/>
    <m/>
    <x v="475"/>
    <x v="542"/>
    <m/>
    <s v="BUSS"/>
    <x v="281"/>
    <s v="Chinese Painting, Calligraphy and Seal Carving"/>
    <s v="書畫篆刻"/>
    <s v="n.a."/>
    <s v="n.a."/>
    <s v="n.a"/>
    <s v="現代水墨畫展"/>
    <s v="現代水墨畫展"/>
    <s v="n.a."/>
    <s v="n.a."/>
    <d v="2012-01-08T00:00:00"/>
    <d v="2012-02-05T00:00:00"/>
    <n v="2012"/>
    <n v="1"/>
    <n v="0"/>
    <s v="Hong Kong Comtemporory Innovative Ink Painting Association"/>
    <s v="當代創意水墨畫會"/>
    <s v="n.a"/>
    <s v="n.a"/>
    <s v="n.a"/>
    <s v="n.a"/>
    <s v="n.a"/>
    <s v="陳成球、黎春萍、康雁屏、蕭柏強、陳澤輝、陳燕雲、幸華美、葉世瓊、葉淑儀、張惠珍、李婉蘭、楊華山、江玉庭、余涴清、阮國光、等十五位參加者"/>
    <s v="n.a"/>
    <s v="n.a"/>
  </r>
  <r>
    <s v="1112"/>
    <s v="11121201"/>
    <m/>
    <n v="0"/>
    <s v="Local"/>
    <s v="本地"/>
    <m/>
    <m/>
    <x v="567"/>
    <x v="543"/>
    <m/>
    <s v="SCH"/>
    <x v="48"/>
    <s v="Painting"/>
    <s v="繪畫"/>
    <s v="n.a."/>
    <s v="n.a."/>
    <s v="A Long Story -- Solo Exhibition by Chan Sai-lok"/>
    <s v="說來難畫-陳世樂個人作品展"/>
    <s v="說來難畫-陳世樂個人作品展"/>
    <s v="n.a."/>
    <s v="n.a."/>
    <d v="2012-01-09T00:00:00"/>
    <d v="2012-01-20T00:00:00"/>
    <n v="2012"/>
    <n v="1"/>
    <n v="0"/>
    <s v="n.a"/>
    <s v="n.a"/>
    <s v="n.a"/>
    <s v="n.a"/>
    <s v="n.a"/>
    <s v="n.a"/>
    <s v="Chan Sai-lok"/>
    <s v="陳世樂"/>
    <s v="n.a"/>
    <s v="n.a"/>
  </r>
  <r>
    <s v="1112"/>
    <s v="11121202"/>
    <m/>
    <n v="0"/>
    <s v="Local"/>
    <s v="本地"/>
    <m/>
    <m/>
    <x v="475"/>
    <x v="544"/>
    <m/>
    <s v="PA"/>
    <x v="72"/>
    <s v="Chinese Painting, Calligraphy and Seal Carving"/>
    <s v="書畫篆刻"/>
    <s v="Painting"/>
    <s v="繪畫"/>
    <s v="n.a"/>
    <s v="第七屆中國書法文憑課程 畢業作品展開幕典禮 中國書法文憑課程畢業作品展覽"/>
    <s v="第七屆中國書法文憑課程 畢業作品展開幕典禮 中國書法文憑課程畢業作品展覽"/>
    <s v="n.a."/>
    <s v="n.a."/>
    <d v="2012-01-09T00:00:00"/>
    <d v="2012-01-12T00:00:00"/>
    <n v="2012"/>
    <n v="1"/>
    <n v="0"/>
    <s v="n.a"/>
    <s v="香港大會堂高座七樓展覽館"/>
    <s v="n.a"/>
    <s v="n.a"/>
    <s v="n.a"/>
    <s v="香港大學專業進修學院"/>
    <s v="Pryde Sui Fun Nina"/>
    <s v="派瑞芬"/>
    <s v="n.a"/>
    <s v="n.a"/>
  </r>
  <r>
    <s v="1112"/>
    <s v="11121203"/>
    <m/>
    <n v="0"/>
    <s v="Local"/>
    <s v="本地"/>
    <m/>
    <m/>
    <x v="568"/>
    <x v="545"/>
    <m/>
    <s v="GAL"/>
    <x v="222"/>
    <s v="Sculpture"/>
    <s v="雕塑"/>
    <s v="n.a."/>
    <s v="n.a."/>
    <s v="Dragon"/>
    <s v="龍"/>
    <s v="龍"/>
    <s v="n.a."/>
    <s v="n.a."/>
    <d v="2012-01-09T00:00:00"/>
    <d v="2012-02-04T00:00:00"/>
    <n v="2012"/>
    <n v="1"/>
    <n v="0"/>
    <s v="Galerie Ora-Ora"/>
    <s v="方由美術"/>
    <s v="n.a"/>
    <s v="n.a"/>
    <s v="n.a"/>
    <s v="n.a"/>
    <s v="Huang Yongyu"/>
    <s v="黃永玉"/>
    <s v="n.a"/>
    <s v="n.a"/>
  </r>
  <r>
    <s v="1112"/>
    <s v="11121204"/>
    <m/>
    <n v="0"/>
    <s v="Local"/>
    <s v="本地"/>
    <m/>
    <m/>
    <x v="95"/>
    <x v="384"/>
    <m/>
    <s v="PA"/>
    <x v="72"/>
    <s v="Chinese Painting, Calligraphy and Seal Carving"/>
    <s v="書畫篆刻"/>
    <s v="n.a."/>
    <s v="n.a."/>
    <s v="HKU Space Diploma in Chinese Calligraphy Graduation Show 2011"/>
    <s v="香港大學專業進修學院第七屆中國書法文憑課程畢業作品展"/>
    <s v="香港大學專業進修學院第七屆中國書法文憑課程畢業作品展"/>
    <s v="n.a."/>
    <s v="n.a."/>
    <d v="2012-01-09T00:00:00"/>
    <d v="2012-01-12T00:00:00"/>
    <n v="2012"/>
    <n v="1"/>
    <n v="0"/>
    <s v="HKU School of Professional &amp; Continuing Education"/>
    <s v="香港大學專業進修學院"/>
    <s v="n.a"/>
    <s v="n.a"/>
    <s v="n.a"/>
    <s v="n.a"/>
    <s v="n.a"/>
    <s v="n.a"/>
    <s v="n.a"/>
    <s v="n.a"/>
  </r>
  <r>
    <s v="1112"/>
    <s v="11121205"/>
    <m/>
    <n v="0"/>
    <s v="Local"/>
    <s v="本地"/>
    <m/>
    <m/>
    <x v="7"/>
    <x v="90"/>
    <m/>
    <s v="PA"/>
    <x v="5"/>
    <s v="Photography"/>
    <s v="攝影"/>
    <s v="n.a."/>
    <s v="n.a."/>
    <s v="Photo Exhibition"/>
    <s v="驚鴻一暼"/>
    <s v="驚鴻一暼"/>
    <s v="n.a."/>
    <s v="n.a."/>
    <d v="2012-01-09T00:00:00"/>
    <d v="2012-01-11T00:00:00"/>
    <n v="2012"/>
    <n v="1"/>
    <n v="0"/>
    <s v="Workshop For The Art Au Fait"/>
    <s v="文軒藝坊"/>
    <s v="n.a"/>
    <s v="n.a"/>
    <s v="n.a"/>
    <s v="n.a"/>
    <s v="n.a"/>
    <s v="n.a"/>
    <s v="n.a"/>
    <s v="n.a"/>
  </r>
  <r>
    <s v="1112"/>
    <s v="11121206"/>
    <m/>
    <n v="0"/>
    <s v="Local"/>
    <s v="本地"/>
    <m/>
    <m/>
    <x v="569"/>
    <x v="105"/>
    <m/>
    <s v="SCH"/>
    <x v="87"/>
    <s v="Others"/>
    <s v="其他"/>
    <s v="n.a."/>
    <s v="n.a."/>
    <s v="Light-weight: An Exhibition of Student- Works from AVA's Craft &amp; Design-Division"/>
    <s v="n.a"/>
    <s v="Light-weight: An Exhibition of Student- Works from AVA's Craft &amp; Design-Division"/>
    <s v="n.a."/>
    <s v="n.a."/>
    <d v="2012-01-10T00:00:00"/>
    <d v="2012-01-15T00:00:00"/>
    <n v="2012"/>
    <n v="1"/>
    <n v="0"/>
    <s v="Academy of Visual Arts, Hong Kong Baptist University"/>
    <s v="香港浸會大學視覺藝術院"/>
    <s v="n.a"/>
    <s v="n.a"/>
    <s v="n.a"/>
    <s v="n.a"/>
    <s v="n.a"/>
    <s v="n.a"/>
    <s v="n.a"/>
    <s v="n.a"/>
  </r>
  <r>
    <s v="1112"/>
    <s v="11121207"/>
    <m/>
    <n v="0"/>
    <s v="Local"/>
    <s v="本地"/>
    <m/>
    <m/>
    <x v="570"/>
    <x v="546"/>
    <m/>
    <s v="GAL"/>
    <x v="40"/>
    <s v="Painting"/>
    <s v="繪畫"/>
    <s v="n.a."/>
    <s v="n.a."/>
    <s v="Blessings-Enlightenment"/>
    <s v="Blessings-Enlightenment"/>
    <s v="Blessings-Enlightenment"/>
    <s v="n.a."/>
    <s v="n.a."/>
    <d v="2012-01-10T00:00:00"/>
    <d v="2012-02-10T00:00:00"/>
    <n v="2012"/>
    <n v="1"/>
    <n v="0"/>
    <s v=" _x000a_Sin Sin Fine Art"/>
    <s v=" _x000a_Sin Sin Fine Art"/>
    <s v="n.a"/>
    <s v="n.a"/>
    <s v="n.a"/>
    <s v="n.a"/>
    <s v="Sun Guangyi"/>
    <s v="孫廣義"/>
    <s v="n.a"/>
    <s v="n.a"/>
  </r>
  <r>
    <s v="1112"/>
    <s v="11121208"/>
    <m/>
    <n v="0"/>
    <s v="Local"/>
    <s v="本地"/>
    <m/>
    <m/>
    <x v="571"/>
    <x v="547"/>
    <m/>
    <s v="BUSS"/>
    <x v="292"/>
    <s v="Others"/>
    <s v="其他"/>
    <s v="n.a."/>
    <s v="n.a."/>
    <s v="Mainstay"/>
    <s v="n.a"/>
    <s v="Mainstay"/>
    <s v="n.a."/>
    <s v="n.a."/>
    <d v="2012-01-10T00:00:00"/>
    <d v="2012-02-24T00:00:00"/>
    <n v="2012"/>
    <n v="1"/>
    <n v="0"/>
    <s v="VA Gallery"/>
    <s v="半島維畫廊"/>
    <s v="ART ONE"/>
    <s v="ART ONE"/>
    <s v="n.a"/>
    <s v="n.a"/>
    <s v=" Cai Guoqiang, Xia Xiaowan, Liang Quan, Song Kun and Fan Mingzheng"/>
    <s v="n.a"/>
    <s v="Moving into a new place, VA Gallery elaborately prepares an exhibition of Chinese contemporary art—Mainstay._x000a__x000a_The artists participating in this exhibition are Cai Guoqiang, Xia Xiaowan, Liang Quan, Song Kun and Fan Mingzheng. It puts three generations of artists together. They are the representatives of Chinese contemporary art. All of them are praised highly in the academic field and market. "/>
    <s v="n.a"/>
  </r>
  <r>
    <s v="1112"/>
    <s v="11121209"/>
    <m/>
    <n v="0"/>
    <s v="Local"/>
    <s v="本地"/>
    <m/>
    <m/>
    <x v="475"/>
    <x v="548"/>
    <m/>
    <s v="BUSS"/>
    <x v="281"/>
    <s v="Chinese Painting, Calligraphy and Seal Carving"/>
    <s v="書畫篆刻"/>
    <s v="n.a."/>
    <s v="n.a."/>
    <s v="n.a"/>
    <s v="金龍藝萃水墨畫展覽"/>
    <s v="金龍藝萃水墨畫展覽"/>
    <s v="n.a."/>
    <s v="n.a."/>
    <d v="2012-01-10T00:00:00"/>
    <d v="2012-02-05T00:00:00"/>
    <n v="2012"/>
    <n v="1"/>
    <n v="0"/>
    <s v="n.a"/>
    <s v="長江實業"/>
    <s v="n.a"/>
    <s v="n.a"/>
    <s v="n.a"/>
    <s v="n.a"/>
    <s v="n.a"/>
    <s v="陳成球、當代創意水墨畫會藝術家"/>
    <s v="n.a"/>
    <s v="n.a"/>
  </r>
  <r>
    <s v="1112"/>
    <s v="11121210"/>
    <m/>
    <n v="0"/>
    <s v="Local"/>
    <s v="本地"/>
    <m/>
    <m/>
    <x v="572"/>
    <x v="549"/>
    <m/>
    <s v="BUSS"/>
    <x v="293"/>
    <s v="Chinese Painting, Calligraphy and Seal Carving"/>
    <s v="書畫篆刻"/>
    <s v="n.a."/>
    <s v="n.a."/>
    <s v="The Golden Year of Dragon---Modern Chinese Ink Painting by Chan Shing Kau"/>
    <s v="金龍藝萃賀新春---陳成球現代水墨新春個展"/>
    <s v="金龍藝萃賀新春---陳成球現代水墨新春個展"/>
    <s v="n.a."/>
    <s v="n.a."/>
    <d v="2012-01-11T00:00:00"/>
    <d v="2012-02-05T00:00:00"/>
    <n v="2012"/>
    <n v="1"/>
    <n v="0"/>
    <s v="Hong Kong (Holdings) Limited"/>
    <s v="長江實業地產發展有限公司"/>
    <s v="HONG KONG MODERN INK PAINTING SOCIETY"/>
    <s v="香港現代水墨畫會"/>
    <s v="CHAN SHING KAU"/>
    <s v="陳成球"/>
    <s v="Chan Shing Kau"/>
    <s v="陳成球"/>
    <s v="Modern Ink Paintings"/>
    <s v="現代水墨畫"/>
  </r>
  <r>
    <s v="1112"/>
    <s v="11121211"/>
    <m/>
    <n v="0"/>
    <s v="Local"/>
    <s v="本地"/>
    <m/>
    <m/>
    <x v="573"/>
    <x v="550"/>
    <m/>
    <s v="GAL"/>
    <x v="196"/>
    <s v="Photography"/>
    <s v="攝影"/>
    <s v="n.a."/>
    <s v="n.a."/>
    <s v="Memory and Fiction"/>
    <s v="回憶與構想"/>
    <s v="回憶與構想"/>
    <s v="n.a."/>
    <s v="n.a."/>
    <d v="2012-01-11T00:00:00"/>
    <d v="2012-02-04T00:00:00"/>
    <n v="2012"/>
    <n v="1"/>
    <n v="0"/>
    <s v="Blindspot Gallery"/>
    <s v="刺點畫廊"/>
    <s v="n.a"/>
    <s v="n.a"/>
    <s v="n.a"/>
    <s v="n.a"/>
    <s v="Wong Wo Bik"/>
    <s v="王禾璧"/>
    <s v="Solo Exhibition"/>
    <s v="個展"/>
  </r>
  <r>
    <s v="1112"/>
    <s v="11121212"/>
    <m/>
    <n v="0"/>
    <s v="Local"/>
    <s v="本地"/>
    <m/>
    <m/>
    <x v="574"/>
    <x v="551"/>
    <m/>
    <s v="GAL"/>
    <x v="197"/>
    <s v="Painting"/>
    <s v="繪畫"/>
    <s v="n.a."/>
    <s v="n.a."/>
    <s v="Art of Inspiration: Solo exhibition by Hu Hui"/>
    <s v="靈感的藝術:胡輝個人展"/>
    <s v="靈感的藝術:胡輝個人展"/>
    <s v="n.a."/>
    <s v="n.a."/>
    <d v="2012-01-11T00:00:00"/>
    <d v="2012-02-10T00:00:00"/>
    <n v="2012"/>
    <n v="1"/>
    <n v="0"/>
    <s v="n.a"/>
    <s v="n.a"/>
    <s v="n.a"/>
    <s v="n.a"/>
    <s v="n.a"/>
    <s v="n.a"/>
    <s v="Hu Hui"/>
    <s v="胡輝"/>
    <s v="n.a"/>
    <s v="n.a"/>
  </r>
  <r>
    <s v="1112"/>
    <s v="11121213"/>
    <m/>
    <n v="0"/>
    <s v="Local"/>
    <s v="本地"/>
    <m/>
    <m/>
    <x v="575"/>
    <x v="552"/>
    <m/>
    <s v="GAL"/>
    <x v="91"/>
    <s v="Painting"/>
    <s v="繪畫"/>
    <s v="n.a."/>
    <s v="n.a."/>
    <s v="Hatching, Dotting and Other Things"/>
    <s v="Hatching, Dotting and Other Things"/>
    <s v="Hatching, Dotting and Other Things"/>
    <s v="n.a."/>
    <s v="n.a."/>
    <d v="2012-01-11T00:00:00"/>
    <d v="2012-02-07T00:00:00"/>
    <n v="2012"/>
    <n v="1"/>
    <n v="0"/>
    <s v="Karin Weber Gallery"/>
    <s v="凱倫偉伯畫廊"/>
    <s v="n.a"/>
    <s v="n.a"/>
    <s v="n.a"/>
    <s v="n.a"/>
    <s v="Bobit Segismundo"/>
    <s v="Bobit Segismundo"/>
    <s v="n.a"/>
    <s v="n.a"/>
  </r>
  <r>
    <s v="1112"/>
    <s v="11121214"/>
    <m/>
    <n v="0"/>
    <s v="Local"/>
    <s v="本地"/>
    <m/>
    <m/>
    <x v="7"/>
    <x v="90"/>
    <m/>
    <s v="PA"/>
    <x v="5"/>
    <s v="Photography"/>
    <s v="攝影"/>
    <s v="n.a."/>
    <s v="n.a."/>
    <s v="Photo Exhibition"/>
    <s v="思前想後計劃 — 攝影展覽"/>
    <s v="思前想後計劃 — 攝影展覽"/>
    <s v="n.a."/>
    <s v="n.a."/>
    <d v="2012-01-11T00:00:00"/>
    <d v="2012-01-17T00:00:00"/>
    <n v="2012"/>
    <n v="1"/>
    <n v="0"/>
    <s v="The HKFTU Hong Ling Society for the Well-being of the Elderly Tsui Ping Center"/>
    <s v="工聯康齡長者服務社翠屏中心"/>
    <s v="n.a"/>
    <s v="n.a"/>
    <s v="n.a"/>
    <s v="n.a"/>
    <s v="n.a"/>
    <s v="n.a"/>
    <s v="n.a"/>
    <s v="n.a"/>
  </r>
  <r>
    <s v="1112"/>
    <s v="11121215"/>
    <m/>
    <n v="0"/>
    <s v="Non-local"/>
    <s v="非本地"/>
    <m/>
    <m/>
    <x v="576"/>
    <x v="456"/>
    <m/>
    <n v="777"/>
    <x v="6"/>
    <s v="Mixed Art-forms"/>
    <s v="綜合展"/>
    <s v="n.a."/>
    <s v="n.a."/>
    <s v="Art Stage Singapore 2012"/>
    <s v="Art Stage Singapore 2012"/>
    <s v="Art Stage Singapore 2012"/>
    <s v="n.a."/>
    <s v="n.a."/>
    <d v="2012-01-12T00:00:00"/>
    <d v="2012-01-15T00:00:00"/>
    <n v="2012"/>
    <n v="1"/>
    <n v="0"/>
    <s v="n.a"/>
    <s v="n.a"/>
    <s v="Contemporary by Angela Li"/>
    <s v="n.a"/>
    <s v="n.a"/>
    <s v="n.a"/>
    <s v="n.a"/>
    <s v="n.a"/>
    <s v="n.a"/>
    <s v="n.a"/>
  </r>
  <r>
    <s v="1112"/>
    <s v="11121216"/>
    <m/>
    <n v="0"/>
    <s v="Non-local"/>
    <s v="非本地"/>
    <m/>
    <m/>
    <x v="577"/>
    <x v="553"/>
    <m/>
    <n v="777"/>
    <x v="6"/>
    <s v="Mixed Art-forms"/>
    <s v="綜合展"/>
    <s v="n.a."/>
    <s v="n.a."/>
    <s v="Bernar Venet, Art Stage Singapore 2012"/>
    <s v="貝納‧維尼"/>
    <s v="貝納‧維尼"/>
    <s v="n.a."/>
    <s v="n.a."/>
    <d v="2012-01-12T00:00:00"/>
    <d v="2012-01-15T00:00:00"/>
    <n v="2012"/>
    <n v="1"/>
    <n v="0"/>
    <s v="ART STAGE SINGAPORE PTE LTD"/>
    <s v="ART STAGE SINGAPORE PTE LTD"/>
    <s v="n.a"/>
    <s v="n.a"/>
    <s v="n.a"/>
    <s v="n.a"/>
    <s v="Bernar Venet"/>
    <s v="貝納‧維尼"/>
    <s v="n.a"/>
    <s v="n.a"/>
  </r>
  <r>
    <s v="1112"/>
    <s v="11121217"/>
    <m/>
    <n v="0"/>
    <s v="Local"/>
    <s v="本地"/>
    <m/>
    <m/>
    <x v="578"/>
    <x v="554"/>
    <m/>
    <s v="GAL"/>
    <x v="228"/>
    <s v="Painting"/>
    <s v="繪畫"/>
    <s v="n.a."/>
    <s v="n.a."/>
    <s v="The Complete Spot Paintings 1986-2011"/>
    <s v="完整的點畫作品1986 - 2011"/>
    <s v="完整的點畫作品1986 - 2011"/>
    <s v="n.a."/>
    <s v="n.a."/>
    <d v="2012-01-12T00:00:00"/>
    <d v="2012-02-18T00:00:00"/>
    <n v="2012"/>
    <n v="1"/>
    <n v="0"/>
    <s v="Gagosian Gallery"/>
    <s v="高古軒畫廊"/>
    <s v="n.a"/>
    <s v="n.a"/>
    <s v="n.a"/>
    <s v="n.a"/>
    <s v="Damien Hirst"/>
    <s v="Damien Hirst"/>
    <s v="n.a"/>
    <s v="n.a"/>
  </r>
  <r>
    <s v="1112"/>
    <s v="11121218"/>
    <m/>
    <n v="0"/>
    <s v="Local"/>
    <s v="本地"/>
    <m/>
    <m/>
    <x v="548"/>
    <x v="523"/>
    <m/>
    <s v="GAL"/>
    <x v="271"/>
    <s v="Photography"/>
    <s v="攝影"/>
    <s v="n.a."/>
    <s v="n.a."/>
    <s v="&quot;World Wide Wandering&quot; Debut Photo-exhibition with Jill VC"/>
    <s v="n.a"/>
    <s v="&quot;World Wide Wandering&quot; Debut Photo-exhibition with Jill VC"/>
    <s v="n.a."/>
    <s v="n.a."/>
    <d v="2012-01-13T00:00:00"/>
    <d v="2012-02-03T00:00:00"/>
    <n v="2012"/>
    <n v="1"/>
    <n v="0"/>
    <s v="Haji Gallery"/>
    <s v="夏至畫廊"/>
    <s v="n.a"/>
    <s v="n.a"/>
    <s v="Haji Gallery"/>
    <s v="夏至畫廊"/>
    <s v="Jill VC"/>
    <s v="n.a"/>
    <s v="&lt;p&gt;HAJI Gallery proudly presents our 15th exhibition featuring a young gifted artist's debut photo exhibition - &quot;WWW 2012 by Jill VC&quot;. You may ask how young she is. &lt;/p&gt;_x000a_&lt;p&gt;Exhibition description&lt;/p&gt; &lt;p&gt;'WWW 2012 by Jill VC is a conglomeration of our worlds crazy, beautiful, and down right unexplainable - moments captured in different, time zones, area codes and atmospheres through the vision of a wandering teen on her lone travels around the world. This is Jill via city, and her life via lens.'&lt;/p&gt;&lt;p&gt;Artist's Description&lt;/p&gt;&lt;p&gt;Jillian C, known as Jill VC, is an aspiring photojournalist and and visual artist of 17 years in Hong Kong. Born in the 852 and raised in Vancouver, British Columbia, World Wide Wandering is her first ever debut exhibition after a lifelong relationship with visual media and the arts, showcasing the four corners of the globe through her eyes.&lt;/p&gt;_x000a_"/>
    <s v="n.a"/>
  </r>
  <r>
    <s v="1112"/>
    <s v="11121219"/>
    <m/>
    <n v="0"/>
    <s v="Local"/>
    <s v="本地"/>
    <m/>
    <m/>
    <x v="579"/>
    <x v="555"/>
    <m/>
    <s v="SCH"/>
    <x v="294"/>
    <s v="Mixed Art-forms"/>
    <s v="綜合展"/>
    <s v="n.a."/>
    <s v="n.a."/>
    <s v="The burning edge: Making space, activating form"/>
    <s v="燃燒邊緣--製造空間與激發形式"/>
    <s v="燃燒邊緣--製造空間與激發形式"/>
    <s v="n.a."/>
    <s v="n.a."/>
    <d v="2012-01-13T00:00:00"/>
    <d v="2012-04-30T00:00:00"/>
    <n v="2012"/>
    <n v="1"/>
    <n v="0"/>
    <s v="School of Creative Media, City University of Hong Kong"/>
    <s v="香港城市大學創意媒體學院"/>
    <s v="n.a"/>
    <s v="n.a"/>
    <s v="Robin Peckham"/>
    <s v="n.a"/>
    <s v="Oscar Au, Kimburley Choi, Robert Ellis-Geiger, Steve Fore, Hongbo Fu, Tobias Gremmler, Scott Hessels, Rita Hui Ip Yuk Yiu, Linda Lai, Ulf Langheinrich, Julian Lee, Olli Leino, Leung Chi Wo, Eddie Leung, Liu Zhi- Qiang, Phoebe Man, Hector Rodriguez, Daniel Howe, Bill Seaman, Phil Shek, Patrick Tam, Tamas Waliczky, Yim Chun Pang, Louisa Wei Koala Young"/>
    <s v="n.a"/>
    <s v="This exhbition offers an inspiring window into the professional practice of the faculty of the CityU School of Creative Media. Its visual, conceptual, technical and theoreatical contributions are a demonstration of both individual processes and the capabilities of the new facilities of the CMC building, providing the public with an exciting opportunity to explore the aesthetic products of the structure and its relational networks."/>
    <s v="n.a"/>
  </r>
  <r>
    <s v="1112"/>
    <s v="11121220"/>
    <m/>
    <n v="0"/>
    <s v="Local"/>
    <s v="本地"/>
    <m/>
    <m/>
    <x v="580"/>
    <x v="456"/>
    <m/>
    <s v="GAL"/>
    <x v="295"/>
    <s v="Painting"/>
    <s v="繪畫"/>
    <s v="Sculpture"/>
    <s v="雕塑"/>
    <s v="Salvador Dali &amp; Andre Brasilier"/>
    <s v="n.a"/>
    <s v="Salvador Dali &amp; Andre Brasilier"/>
    <s v="n.a."/>
    <s v="n.a."/>
    <d v="2012-01-13T00:00:00"/>
    <d v="2012-02-04T00:00:00"/>
    <n v="2012"/>
    <n v="1"/>
    <n v="0"/>
    <s v="Opera Gallery Hong Kong"/>
    <s v="n.a"/>
    <s v="n.a"/>
    <s v="n.a"/>
    <s v="n.a"/>
    <s v="n.a"/>
    <s v="Salvador Dali &amp; Andre Brasilier"/>
    <s v="n.a"/>
    <s v="n.a"/>
    <s v="n.a"/>
  </r>
  <r>
    <s v="1112"/>
    <s v="11121221"/>
    <m/>
    <n v="0"/>
    <s v="Local"/>
    <s v="本地"/>
    <m/>
    <m/>
    <x v="581"/>
    <x v="456"/>
    <m/>
    <s v="GAL"/>
    <x v="231"/>
    <s v="Design"/>
    <s v="設計"/>
    <s v="n.a."/>
    <s v="n.a."/>
    <s v="Tapani Mod Collection"/>
    <s v="n.a"/>
    <s v="Tapani Mod Collection"/>
    <s v="n.a."/>
    <s v="n.a."/>
    <d v="2012-01-13T00:00:00"/>
    <d v="2012-02-16T00:00:00"/>
    <n v="2012"/>
    <n v="1"/>
    <n v="0"/>
    <s v="ilivetomorrow"/>
    <s v="n.a"/>
    <s v="n.a"/>
    <s v="n.a"/>
    <s v="n.a"/>
    <s v="n.a"/>
    <s v="Tapani"/>
    <s v="n.a"/>
    <s v="Tapani’s MOD collection is inspired by a playful look at contradictions in design. Taking the clean, non-complex form of the cube and applying this to modular structure, each piece is constructed with simple and strong forms. The cubes are taken further, produced with intricate detailing, rich materials and workmanship. Each cube is handcrafted at the hand of Artisans and can be twisted and turned to produce patterns while promoting interaction and creativity from the user"/>
    <s v="n.a"/>
  </r>
  <r>
    <s v="1112"/>
    <s v="11121222"/>
    <m/>
    <n v="0"/>
    <s v="Local"/>
    <s v="本地"/>
    <m/>
    <m/>
    <x v="582"/>
    <x v="556"/>
    <m/>
    <s v="GAL"/>
    <x v="230"/>
    <s v="Painting"/>
    <s v="繪畫"/>
    <s v="n.a."/>
    <s v="n.a."/>
    <s v="Dictation"/>
    <s v="背默"/>
    <s v="背默"/>
    <s v="n.a."/>
    <s v="n.a."/>
    <d v="2012-01-13T00:00:00"/>
    <d v="2012-02-11T00:00:00"/>
    <n v="2012"/>
    <n v="1"/>
    <n v="0"/>
    <s v="Voxfire Gallery"/>
    <s v="Voxfire Gallery"/>
    <s v="n.a"/>
    <s v="n.a"/>
    <s v="n.a"/>
    <s v="n.a"/>
    <s v="JJ Ngai"/>
    <s v="JJ Ngai"/>
    <s v="n.a"/>
    <s v="n.a"/>
  </r>
  <r>
    <s v="1112"/>
    <s v="11121223"/>
    <m/>
    <n v="0"/>
    <s v="Local"/>
    <s v="本地"/>
    <m/>
    <m/>
    <x v="583"/>
    <x v="483"/>
    <m/>
    <s v="JCCAC"/>
    <x v="182"/>
    <s v="Photography"/>
    <s v="攝影"/>
    <s v="n.a."/>
    <s v="n.a."/>
    <s v="n.a"/>
    <s v="My Doll娃娃到處走攝影展覽"/>
    <s v="My Doll娃娃到處走攝影展覽"/>
    <s v="n.a."/>
    <s v="n.a."/>
    <d v="2012-01-13T00:00:00"/>
    <d v="2012-01-20T00:00:00"/>
    <n v="2012"/>
    <n v="1"/>
    <n v="0"/>
    <s v="Cookies Little White"/>
    <s v="小曲奇"/>
    <s v="n.a"/>
    <s v="n.a"/>
    <s v="n.a"/>
    <s v="n.a"/>
    <s v="n.a"/>
    <s v="n.a"/>
    <s v="n.a"/>
    <s v="n.a"/>
  </r>
  <r>
    <s v="1112"/>
    <s v="11121224"/>
    <m/>
    <n v="0"/>
    <s v="Local"/>
    <s v="本地"/>
    <m/>
    <m/>
    <x v="94"/>
    <x v="557"/>
    <m/>
    <s v="PA"/>
    <x v="71"/>
    <s v="Painting"/>
    <s v="繪畫"/>
    <s v="n.a."/>
    <s v="n.a."/>
    <s v="Painting Exhibition by Prima Club"/>
    <s v="第十五屆著畫展"/>
    <s v="第十五屆著畫展"/>
    <s v="n.a."/>
    <s v="n.a."/>
    <d v="2012-01-13T00:00:00"/>
    <d v="2012-01-15T00:00:00"/>
    <n v="2012"/>
    <n v="1"/>
    <n v="0"/>
    <s v="Prima Club"/>
    <s v="著畫會"/>
    <s v="n.a"/>
    <s v="n.a"/>
    <s v="n.a"/>
    <s v="n.a"/>
    <s v="n.a"/>
    <s v="n.a"/>
    <s v="n.a"/>
    <s v="n.a"/>
  </r>
  <r>
    <s v="1112"/>
    <s v="11121225"/>
    <m/>
    <n v="0"/>
    <s v="Local"/>
    <s v="本地"/>
    <m/>
    <m/>
    <x v="7"/>
    <x v="90"/>
    <m/>
    <s v="PA"/>
    <x v="5"/>
    <s v="Photography"/>
    <s v="攝影"/>
    <s v="n.a."/>
    <s v="n.a."/>
    <s v="Photo Exhibition"/>
    <s v="傷健‧愛共融 — 傷健共融活動體驗計劃"/>
    <s v="傷健‧愛共融 — 傷健共融活動體驗計劃"/>
    <s v="n.a."/>
    <s v="n.a."/>
    <d v="2012-01-13T00:00:00"/>
    <d v="2012-01-15T00:00:00"/>
    <n v="2012"/>
    <n v="1"/>
    <n v="0"/>
    <s v="Hong Kong Federation of Handicapped Youth"/>
    <s v="香港傷殘青年協會"/>
    <s v="n.a"/>
    <s v="n.a"/>
    <s v="n.a"/>
    <s v="n.a"/>
    <s v="n.a"/>
    <s v="n.a"/>
    <s v="n.a"/>
    <s v="n.a"/>
  </r>
  <r>
    <s v="1112"/>
    <s v="11121226"/>
    <m/>
    <n v="0"/>
    <s v="Local"/>
    <s v="本地"/>
    <m/>
    <m/>
    <x v="584"/>
    <x v="558"/>
    <m/>
    <s v="GAL"/>
    <x v="69"/>
    <s v="Painting"/>
    <s v="繪畫"/>
    <s v="n.a."/>
    <s v="n.a."/>
    <s v="Exhibition by Two Chinese Artists"/>
    <s v="兩位藝術家作品展"/>
    <s v="兩位藝術家作品展"/>
    <s v="n.a."/>
    <s v="n.a."/>
    <d v="2012-01-14T00:00:00"/>
    <d v="2012-02-11T00:00:00"/>
    <n v="2012"/>
    <n v="1"/>
    <n v="0"/>
    <s v="n.a"/>
    <s v="n.a"/>
    <s v="n.a"/>
    <s v="n.a"/>
    <s v="n.a"/>
    <s v="n.a"/>
    <s v="Chang Chieh, Chinyee"/>
    <s v="張杰,青意"/>
    <s v="n.a"/>
    <s v="n.a"/>
  </r>
  <r>
    <s v="1112"/>
    <s v="11121227"/>
    <m/>
    <n v="0"/>
    <s v="Local"/>
    <s v="本地"/>
    <m/>
    <m/>
    <x v="585"/>
    <x v="559"/>
    <m/>
    <s v="GAL"/>
    <x v="67"/>
    <s v="Mixed Media and Installation"/>
    <s v="混合媒介及裝置"/>
    <s v="n.a."/>
    <s v="n.a."/>
    <s v="The Butterfly Generator"/>
    <s v="The Butterfly Generator"/>
    <s v="The Butterfly Generator"/>
    <s v="n.a."/>
    <s v="n.a."/>
    <d v="2012-01-14T00:00:00"/>
    <d v="2012-02-05T00:00:00"/>
    <n v="2012"/>
    <n v="1"/>
    <n v="0"/>
    <s v="Osage Gallery"/>
    <s v="奧沙畫廊"/>
    <s v="n.a"/>
    <s v="n.a"/>
    <s v="n.a"/>
    <s v="n.a"/>
    <s v="Tintin WULIA"/>
    <s v="Tintin WULIA"/>
    <s v="n.a"/>
    <s v="n.a"/>
  </r>
  <r>
    <s v="1112"/>
    <s v="11121228"/>
    <m/>
    <n v="0"/>
    <s v="Local"/>
    <s v="本地"/>
    <m/>
    <m/>
    <x v="585"/>
    <x v="559"/>
    <m/>
    <s v="GAL"/>
    <x v="67"/>
    <s v="Mixed Media and Installation"/>
    <s v="混合媒介及裝置"/>
    <s v="n.a."/>
    <s v="n.a."/>
    <s v="How to set up an apartment for Johnny"/>
    <s v="How to set up an apartment for Johnny"/>
    <s v="How to set up an apartment for Johnny"/>
    <s v="n.a."/>
    <s v="n.a."/>
    <d v="2012-01-14T00:00:00"/>
    <d v="2012-02-12T00:00:00"/>
    <n v="2012"/>
    <n v="1"/>
    <n v="0"/>
    <s v="Osage Gallery"/>
    <s v="奧沙畫廊"/>
    <s v="n.a"/>
    <s v="n.a"/>
    <s v="n.a"/>
    <s v="n.a"/>
    <s v="LEE Kit"/>
    <s v="李傑"/>
    <s v="n.a"/>
    <s v="n.a"/>
  </r>
  <r>
    <s v="1112"/>
    <s v="11121229"/>
    <m/>
    <n v="0"/>
    <s v="Local"/>
    <s v="本地"/>
    <m/>
    <m/>
    <x v="585"/>
    <x v="559"/>
    <m/>
    <s v="GAL"/>
    <x v="67"/>
    <s v="Mixed Media and Installation"/>
    <s v="混合媒介及裝置"/>
    <s v="n.a."/>
    <s v="n.a."/>
    <s v="No Longer Human"/>
    <s v="No Longer Human"/>
    <s v="No Longer Human"/>
    <s v="n.a."/>
    <s v="n.a."/>
    <d v="2012-01-14T00:00:00"/>
    <d v="2012-02-12T00:00:00"/>
    <n v="2012"/>
    <n v="1"/>
    <n v="0"/>
    <s v="Osage Gallery"/>
    <s v="奧沙畫廊"/>
    <s v="n.a"/>
    <s v="n.a"/>
    <s v="n.a"/>
    <s v="n.a"/>
    <s v="Nadim ABBAS, Erkka NISSINEN,Magdalen WONG"/>
    <s v="Nadim ABBAS, Erkka NISSINEN,黃頌恩"/>
    <s v="n.a"/>
    <s v="n.a"/>
  </r>
  <r>
    <s v="1112"/>
    <s v="11121230"/>
    <m/>
    <n v="0"/>
    <s v="Local"/>
    <s v="本地"/>
    <m/>
    <m/>
    <x v="585"/>
    <x v="559"/>
    <m/>
    <s v="GAL"/>
    <x v="67"/>
    <s v="Mixed Media and Installation"/>
    <s v="混合媒介及裝置"/>
    <s v="n.a."/>
    <s v="n.a."/>
    <s v="Troglodyte See the Light"/>
    <s v="Troglodyte See the Light"/>
    <s v="Troglodyte See the Light"/>
    <s v="n.a."/>
    <s v="n.a."/>
    <d v="2012-01-14T00:00:00"/>
    <d v="2012-02-12T00:00:00"/>
    <n v="2012"/>
    <n v="1"/>
    <n v="0"/>
    <s v="Osage Gallery"/>
    <s v="奧沙畫廊"/>
    <s v="n.a"/>
    <s v="n.a"/>
    <s v="n.a"/>
    <s v="n.a"/>
    <s v="Adrian WONG"/>
    <s v="王浩然"/>
    <s v="n.a"/>
    <s v="n.a"/>
  </r>
  <r>
    <s v="1112"/>
    <s v="11121231"/>
    <m/>
    <n v="0"/>
    <s v="Local"/>
    <s v="本地"/>
    <m/>
    <m/>
    <x v="586"/>
    <x v="560"/>
    <m/>
    <s v="GAL"/>
    <x v="264"/>
    <s v="Mixed Media and Installation"/>
    <s v="混合媒介及裝置"/>
    <s v="n.a."/>
    <s v="n.a."/>
    <s v="King of Kowloon"/>
    <s v="九龍皇帝"/>
    <s v="九龍皇帝"/>
    <s v="n.a."/>
    <s v="n.a."/>
    <d v="2012-01-14T00:00:00"/>
    <d v="2012-02-11T00:00:00"/>
    <n v="2012"/>
    <n v="1"/>
    <n v="0"/>
    <s v="Saamlung Gallery"/>
    <s v="Saamlung Gallery"/>
    <s v="n.a"/>
    <s v="n.a"/>
    <s v="n.a"/>
    <s v="n.a"/>
    <s v="Tsang Tsou Choi"/>
    <s v="曾灶财"/>
    <s v="n.a"/>
    <s v="n.a"/>
  </r>
  <r>
    <s v="1112"/>
    <s v="11121232"/>
    <m/>
    <n v="0"/>
    <s v="Local"/>
    <s v="本地"/>
    <m/>
    <m/>
    <x v="587"/>
    <x v="561"/>
    <m/>
    <s v="BUSS"/>
    <x v="296"/>
    <s v="Painting"/>
    <s v="繪畫"/>
    <s v="n.a."/>
    <s v="n.a."/>
    <s v="New Town Plaza X Garry Floyd"/>
    <s v="「熊」運 ‧ 風車桃花園"/>
    <s v="「熊」運 ‧ 風車桃花園"/>
    <s v="n.a."/>
    <s v="n.a."/>
    <d v="2012-01-14T00:00:00"/>
    <d v="2012-02-14T00:00:00"/>
    <n v="2012"/>
    <n v="1"/>
    <n v="0"/>
    <s v="Artlinks Asia"/>
    <s v="藝廊亞洲"/>
    <s v="New Town Plaza"/>
    <s v="New Town Plaza"/>
    <s v="n.a"/>
    <s v="n.a"/>
    <s v="Garry Floyd"/>
    <s v="Garry Floyd"/>
    <s v="n.a"/>
    <s v="n.a"/>
  </r>
  <r>
    <s v="1112"/>
    <s v="11121233"/>
    <m/>
    <n v="0"/>
    <s v="Local"/>
    <s v="本地"/>
    <m/>
    <m/>
    <x v="588"/>
    <x v="562"/>
    <m/>
    <s v="ART"/>
    <x v="90"/>
    <s v="Mixed Art-forms"/>
    <s v="綜合展"/>
    <s v="n.a."/>
    <s v="n.a."/>
    <s v="Wearable Exhibition Bring Art Everywhere"/>
    <s v="帶着藝術周圍走"/>
    <s v="帶着藝術周圍走"/>
    <s v="n.a."/>
    <s v="n.a."/>
    <d v="2012-01-14T00:00:00"/>
    <d v="2012-01-15T00:00:00"/>
    <n v="2012"/>
    <n v="1"/>
    <n v="0"/>
    <s v="n.a"/>
    <s v="n.a"/>
    <s v="n.a"/>
    <s v="n.a"/>
    <s v="Jeff Leung"/>
    <s v="n.a"/>
    <s v="Kwan Sheung Chi, Miu Ling Lam, Hanison Lau Hok Shing,Tam Kar Wing, Wong Wai Yin, Samson Young Kar Fai"/>
    <s v="關尚智、林妙玲、劉學成、譚家榮、黃慧妍、楊嘉輝"/>
    <s v="n.a"/>
    <s v="n.a"/>
  </r>
  <r>
    <s v="1112"/>
    <s v="11121234"/>
    <m/>
    <n v="0"/>
    <s v="Local"/>
    <s v="本地"/>
    <m/>
    <m/>
    <x v="69"/>
    <x v="62"/>
    <m/>
    <s v="BUSS"/>
    <x v="57"/>
    <s v="Chinese Painting, Calligraphy and Seal Carving"/>
    <s v="書畫篆刻"/>
    <s v="n.a."/>
    <s v="n.a."/>
    <s v="David Chan‧Dragon's Incubator"/>
    <s v="陳子慧《龍的孵化器》藝術展"/>
    <s v="陳子慧《龍的孵化器》藝術展"/>
    <s v="n.a."/>
    <s v="n.a."/>
    <d v="2012-01-14T00:00:00"/>
    <d v="2012-01-29T00:00:00"/>
    <n v="2012"/>
    <n v="1"/>
    <n v="0"/>
    <s v="Gallery by the Harbour"/>
    <s v="海港城‧美術館"/>
    <s v="n.a"/>
    <s v="n.a"/>
    <s v="n.a"/>
    <s v="n.a"/>
    <s v="David Chan"/>
    <s v="陳子慧"/>
    <s v="n.a"/>
    <s v="n.a"/>
  </r>
  <r>
    <s v="1112"/>
    <s v="11121235"/>
    <m/>
    <n v="0"/>
    <s v="Local"/>
    <s v="本地"/>
    <m/>
    <m/>
    <x v="95"/>
    <x v="384"/>
    <m/>
    <s v="PA"/>
    <x v="72"/>
    <s v="Chinese Painting, Calligraphy and Seal Carving"/>
    <s v="書畫篆刻"/>
    <s v="n.a."/>
    <s v="n.a."/>
    <s v="Chinese Arts Exhibition"/>
    <s v="良朋四友書畫聯展"/>
    <s v="良朋四友書畫聯展"/>
    <s v="n.a."/>
    <s v="n.a."/>
    <d v="2012-01-14T00:00:00"/>
    <d v="2012-01-16T00:00:00"/>
    <n v="2012"/>
    <n v="1"/>
    <n v="0"/>
    <s v="Hong Kong International Calligraphers Assciation"/>
    <s v="香港國際書法聯盟"/>
    <s v="n.a"/>
    <s v="n.a"/>
    <s v="n.a"/>
    <s v="n.a"/>
    <s v="n.a"/>
    <s v="n.a"/>
    <s v="n.a"/>
    <s v="n.a"/>
  </r>
  <r>
    <s v="1112"/>
    <s v="11121236"/>
    <m/>
    <n v="0"/>
    <s v="Local"/>
    <s v="本地"/>
    <m/>
    <m/>
    <x v="73"/>
    <x v="66"/>
    <m/>
    <s v="PA"/>
    <x v="59"/>
    <s v="Mixed Art-forms"/>
    <s v="綜合展"/>
    <s v="n.a."/>
    <s v="n.a."/>
    <s v="Soul Journal – Year 2011 Moon’s Gallery Best Arts Exhibition"/>
    <s v="心靈札記 — 蔓斯藝廊2011年度優秀作品展"/>
    <s v="心靈札記 — 蔓斯藝廊2011年度優秀作品展"/>
    <s v="n.a."/>
    <s v="n.a."/>
    <d v="2012-01-14T00:00:00"/>
    <d v="2012-01-15T00:00:00"/>
    <n v="2012"/>
    <n v="1"/>
    <n v="0"/>
    <s v="Moon's Gallery"/>
    <s v="蔓斯藝廊"/>
    <s v="n.a"/>
    <s v="n.a"/>
    <s v="n.a"/>
    <s v="n.a"/>
    <s v="n.a"/>
    <s v="n.a"/>
    <s v="n.a"/>
    <s v="n.a"/>
  </r>
  <r>
    <s v="1112"/>
    <s v="11121237"/>
    <m/>
    <n v="0"/>
    <s v="Local"/>
    <s v="本地"/>
    <m/>
    <m/>
    <x v="7"/>
    <x v="90"/>
    <m/>
    <s v="PA"/>
    <x v="5"/>
    <s v="Photography"/>
    <s v="攝影"/>
    <s v="n.a."/>
    <s v="n.a."/>
    <s v="Felix So Photography Alumni Association 4th Photo Exhibition"/>
    <s v="蘇文郁攝影同學會第四屆會員作品展"/>
    <s v="蘇文郁攝影同學會第四屆會員作品展"/>
    <s v="n.a."/>
    <s v="n.a."/>
    <d v="2012-01-14T00:00:00"/>
    <d v="2012-01-16T00:00:00"/>
    <n v="2012"/>
    <n v="1"/>
    <n v="0"/>
    <s v="Felix So Photography Alumni Association"/>
    <s v="蘇文郁攝影同學會"/>
    <s v="n.a"/>
    <s v="n.a"/>
    <s v="n.a"/>
    <s v="n.a"/>
    <s v="n.a"/>
    <s v="n.a"/>
    <s v="n.a"/>
    <s v="n.a"/>
  </r>
  <r>
    <s v="1112"/>
    <s v="11121239"/>
    <m/>
    <n v="0"/>
    <s v="Local"/>
    <s v="本地"/>
    <m/>
    <m/>
    <x v="589"/>
    <x v="563"/>
    <m/>
    <s v="ART"/>
    <x v="4"/>
    <s v="Mixed Art-forms"/>
    <s v="綜合展"/>
    <s v="n.a."/>
    <s v="n.a."/>
    <s v="13 Lucky - 13 Streets, New Year Community Art Project "/>
    <s v="13吉祥－十三街新春社區藝術計劃"/>
    <s v="13吉祥－十三街新春社區藝術計劃"/>
    <s v="n.a."/>
    <s v="n.a."/>
    <d v="2012-01-15T00:00:00"/>
    <d v="2012-02-11T00:00:00"/>
    <n v="2012"/>
    <n v="1"/>
    <n v="0"/>
    <s v="n.a."/>
    <s v="藝術公社"/>
    <s v="n.a"/>
    <s v="明愛九龍社區中心、香港藝術網絡、香港國際書法聯盟、石齋之友 及香港現代書法會"/>
    <s v="n.a"/>
    <s v="n.a"/>
    <s v="CHAN Raymond Kai Yan, CHENG Chingyee, CHOW Shunkeung, CHU Margaret Cheukwai, FUNG Kevin Likyan, KWOK Mangho / Frog King, Jaffa Laam LAM, LAM Siuwing, LAU Hanison Hokshing, LEE Sokit, SIY Takyin, WONG Ling , WONG Iris Chinghing, WONG Fungchi , Kacey Kwokchoi WONG , WONG Sue, YIU Joe , YUEN Thomas, YU Keikei, Solomon YU CHEUNG Kingwai, CHAN Tap Sumyan, CHOI Alex Tszchung, CHUI Puichee, IP Holun, KUM Chikeung, Chihang LAM, LIN Pi, LEE Suetying, LEE Chikchi, WAN Vincent, WONG Wingtong, WONG Leo Chunyam, WONG Kawing, Paul WONG , YEUNG Trevor, YIU Boy Kwanho, YU Bellini Guy Tse, YU Puishan"/>
    <s v="陳啟恩、陳沁昕、張景威、鄭靜儀、周順強、蔡子聰、朱卓慧、徐沛之、馮力仁、葉浩麟、郭孟浩、甘志強、林嵐、林志恒、林兆榮、林皮、劉學成、李雪盈、李素潔、李植芝、施德燕、溫桂文、王玲、王永棠、黃正虹、黃振欽、黃鳳芝、黃嘉榮、黃國才、黃聖聰、黃明慧、楊沛鏗、姚妙麗、姚君豪、袁永賢、魏貝妮、余琦琦、余珮珊、余廸文 及尚有超過40位書法家參與"/>
    <s v="n.a"/>
    <s v="n.a"/>
  </r>
  <r>
    <s v="1112"/>
    <s v="11121240"/>
    <m/>
    <n v="0"/>
    <s v="Local"/>
    <s v="本地"/>
    <m/>
    <m/>
    <x v="590"/>
    <x v="564"/>
    <m/>
    <s v="PUB"/>
    <x v="9"/>
    <s v="Painting"/>
    <s v="繪畫"/>
    <s v="n.a."/>
    <s v="n.a."/>
    <s v="Enjoy Life with Art - Artworks Exhibition"/>
    <s v="耆藝坊-作品展"/>
    <s v="耆藝坊-作品展"/>
    <s v="n.a."/>
    <s v="n.a."/>
    <d v="2012-01-16T00:00:00"/>
    <d v="2012-02-29T00:00:00"/>
    <n v="2012"/>
    <n v="1"/>
    <n v="0"/>
    <s v="Art in Hospital"/>
    <s v="藝術在醫院"/>
    <s v="n.a"/>
    <s v="n.a"/>
    <s v="n.a"/>
    <s v="n.a"/>
    <s v="Geriatric Patients"/>
    <s v="長者科病人"/>
    <s v="n.a"/>
    <s v="n.a"/>
  </r>
  <r>
    <s v="1112"/>
    <s v="11121241"/>
    <m/>
    <n v="0"/>
    <s v="Local"/>
    <s v="本地"/>
    <m/>
    <m/>
    <x v="591"/>
    <x v="565"/>
    <m/>
    <s v="PUB"/>
    <x v="10"/>
    <s v="Children Art"/>
    <s v="兒童藝術"/>
    <s v="n.a."/>
    <s v="n.a."/>
    <s v="Creative Arts Workshop-Exhibition"/>
    <s v="創意藝術工作坊-作品展"/>
    <s v="創意藝術工作坊-作品展"/>
    <s v="n.a."/>
    <s v="n.a."/>
    <d v="2012-01-16T00:00:00"/>
    <d v="2012-02-29T00:00:00"/>
    <n v="2012"/>
    <n v="1"/>
    <n v="0"/>
    <s v="Art in Hospital"/>
    <s v="藝術在醫院"/>
    <s v="n.a"/>
    <s v="n.a"/>
    <s v="n.a"/>
    <s v="n.a"/>
    <s v="Pediatric Patients"/>
    <s v="兒科病童"/>
    <s v="n.a"/>
    <s v="n.a"/>
  </r>
  <r>
    <s v="1112"/>
    <s v="11121242"/>
    <m/>
    <n v="0"/>
    <s v="Local"/>
    <s v="本地"/>
    <m/>
    <m/>
    <x v="592"/>
    <x v="566"/>
    <m/>
    <s v="SCH"/>
    <x v="47"/>
    <s v="Mixed Art-forms"/>
    <s v="綜合展"/>
    <s v="n.a."/>
    <s v="n.a."/>
    <s v="PINK"/>
    <s v="n.a"/>
    <s v="PINK"/>
    <s v="n.a."/>
    <s v="n.a."/>
    <d v="2012-01-16T00:00:00"/>
    <d v="2012-01-27T00:00:00"/>
    <n v="2012"/>
    <n v="1"/>
    <n v="0"/>
    <s v="n.a"/>
    <s v="n.a"/>
    <s v="n.a"/>
    <s v="n.a"/>
    <s v="n.a"/>
    <s v="n.a"/>
    <s v="Chu Wing-kwun, Ling Chor-kwan, Luk Ka-yuk, Shiu Sze-ting, Suen Nuen"/>
    <s v="朱詠筠、凌楚筠、陸加鈺、邵詩婷、孫煖"/>
    <s v="n.a"/>
    <s v="n.a"/>
  </r>
  <r>
    <s v="1112"/>
    <s v="11121243"/>
    <m/>
    <n v="0"/>
    <s v="Local"/>
    <s v="本地"/>
    <m/>
    <m/>
    <x v="574"/>
    <x v="551"/>
    <m/>
    <s v="GAL"/>
    <x v="197"/>
    <s v="Painting"/>
    <s v="繪畫"/>
    <s v="n.a."/>
    <s v="n.a."/>
    <s v="Oil &amp; Watercolour"/>
    <s v="油畫和水彩"/>
    <s v="油畫和水彩"/>
    <s v="n.a."/>
    <s v="n.a."/>
    <d v="2012-01-16T00:00:00"/>
    <d v="2012-02-08T00:00:00"/>
    <n v="2012"/>
    <n v="1"/>
    <n v="0"/>
    <s v="n.a"/>
    <s v="n.a"/>
    <s v="n.a"/>
    <s v="n.a"/>
    <s v="n.a"/>
    <s v="n.a"/>
    <s v="Chen Hong Xin and Hu Hui"/>
    <s v="陳宏新,胡輝"/>
    <s v="n.a"/>
    <s v="n.a"/>
  </r>
  <r>
    <s v="1112"/>
    <s v="11121246"/>
    <m/>
    <n v="0"/>
    <s v="Local"/>
    <s v="本地"/>
    <m/>
    <m/>
    <x v="593"/>
    <x v="567"/>
    <m/>
    <s v="PUB"/>
    <x v="238"/>
    <s v="Sculpture"/>
    <s v="雕塑"/>
    <s v="n.a."/>
    <s v="n.a."/>
    <s v="The Big Ride_Recycled Bike Sculpture Exhibition"/>
    <s v="單車遊圍記-舊單車環保雕塑展覽"/>
    <s v="單車遊圍記-舊單車環保雕塑展覽"/>
    <s v="n.a."/>
    <s v="n.a."/>
    <d v="2012-01-17T00:00:00"/>
    <d v="2012-02-03T00:00:00"/>
    <n v="2012"/>
    <n v="1"/>
    <n v="0"/>
    <s v="Hong Kong Youth Arts Foundation"/>
    <s v="香港青年藝術協會"/>
    <s v="n.a"/>
    <s v="n.a"/>
    <s v="n.a"/>
    <s v="n.a"/>
    <s v="100 young people, Chao Harm Kae, Cheng Chi Ming, Ching Chin Wai Luke, Ho Yuen Leung"/>
    <s v="100 位青少年、曹渡凱、鄭志明、程展絳、何遠良、鮑卓微"/>
    <s v="n.a"/>
    <s v="n.a"/>
  </r>
  <r>
    <s v="1112"/>
    <s v="11121247"/>
    <m/>
    <n v="0"/>
    <s v="Local"/>
    <s v="本地"/>
    <m/>
    <m/>
    <x v="594"/>
    <x v="568"/>
    <m/>
    <s v="JCCAC"/>
    <x v="2"/>
    <s v="Painting"/>
    <s v="繪畫"/>
    <s v="n.a."/>
    <s v="n.a."/>
    <s v="n.a"/>
    <s v="靜物及人物素描教學輔導之示範習作展"/>
    <s v="靜物及人物素描教學輔導之示範習作展"/>
    <s v="n.a."/>
    <s v="n.a."/>
    <d v="2012-01-17T00:00:00"/>
    <d v="2012-02-15T00:00:00"/>
    <n v="2012"/>
    <n v="1"/>
    <n v="0"/>
    <s v="Hau Siu Ching Art Studio"/>
    <s v="侯紹政繪畫工作室"/>
    <s v="n.a"/>
    <s v="n.a"/>
    <s v="n.a"/>
    <s v="n.a"/>
    <s v="n.a"/>
    <s v="n.a"/>
    <s v="n.a"/>
    <s v="n.a"/>
  </r>
  <r>
    <s v="1112"/>
    <s v="11121248"/>
    <m/>
    <n v="0"/>
    <s v="Local"/>
    <s v="本地"/>
    <m/>
    <m/>
    <x v="95"/>
    <x v="384"/>
    <m/>
    <s v="PA"/>
    <x v="72"/>
    <s v="Painting"/>
    <s v="繪畫"/>
    <s v="n.a."/>
    <s v="n.a."/>
    <s v="Faith of Art"/>
    <s v="信仰與藝術"/>
    <s v="信仰與藝術"/>
    <s v="n.a."/>
    <s v="n.a."/>
    <d v="2012-01-17T00:00:00"/>
    <d v="2012-01-20T00:00:00"/>
    <n v="2012"/>
    <n v="1"/>
    <n v="0"/>
    <s v="New Issue Art Group of Hong Kong"/>
    <s v="新課題創作社"/>
    <s v="n.a"/>
    <s v="n.a"/>
    <s v="n.a"/>
    <s v="n.a"/>
    <s v="n.a"/>
    <s v="n.a"/>
    <s v="n.a"/>
    <s v="n.a"/>
  </r>
  <r>
    <s v="1112"/>
    <s v="11121249"/>
    <m/>
    <n v="0"/>
    <s v="Local"/>
    <s v="本地"/>
    <m/>
    <m/>
    <x v="475"/>
    <x v="569"/>
    <m/>
    <s v="SCH"/>
    <x v="164"/>
    <s v="Performance Arts"/>
    <s v="行為藝術"/>
    <s v="n.a."/>
    <s v="n.a."/>
    <s v="n.a"/>
    <s v="自發反對浸大強制英語授課政策--打媽疼 mother tongue"/>
    <s v="自發反對浸大強制英語授課政策--打媽疼 mother tongue"/>
    <s v="n.a."/>
    <s v="n.a."/>
    <d v="2012-01-18T00:00:00"/>
    <s v="9999"/>
    <n v="2012"/>
    <n v="1"/>
    <n v="99"/>
    <s v="n.a"/>
    <s v="n.a"/>
    <s v="n.a"/>
    <s v="n.a"/>
    <s v="n.a"/>
    <s v="n.a"/>
    <s v="Chan Mei Tung"/>
    <s v="陳美彤"/>
    <s v="n.a"/>
    <s v="n.a"/>
  </r>
  <r>
    <s v="1112"/>
    <s v="11121250"/>
    <m/>
    <n v="0"/>
    <s v="Local"/>
    <s v="本地"/>
    <m/>
    <m/>
    <x v="595"/>
    <x v="570"/>
    <m/>
    <s v="OTHERS"/>
    <x v="297"/>
    <s v="Painting"/>
    <s v="繪畫"/>
    <s v="n.a."/>
    <s v="n.a."/>
    <s v="Modern Mongolia"/>
    <s v="當代蒙古"/>
    <s v="當代蒙古"/>
    <s v="n.a."/>
    <s v="n.a."/>
    <d v="2012-01-19T00:00:00"/>
    <d v="2012-03-25T00:00:00"/>
    <n v="2012"/>
    <n v="1"/>
    <n v="0"/>
    <s v="Hanart TZ Gallery"/>
    <s v="漢雅軒"/>
    <s v="The Masterpiece"/>
    <s v="名鑄"/>
    <s v="n.a"/>
    <s v="n.a"/>
    <s v="Tsultemin Enkhjin,Tsultemin Munkhjin,Shagdarjavin Chimeddorj,Sereeterin Dagvadorj,Martin Batzorig"/>
    <s v="Tsultemin Enkhjin,Tsultemin Munkhjin,Shagdarjavin Chimeddorj,Sereeterin Dagvadorj,Martin Batzorig"/>
    <s v="n.a"/>
    <s v="n.a"/>
  </r>
  <r>
    <s v="1112"/>
    <s v="11121252"/>
    <m/>
    <n v="0"/>
    <s v="Local"/>
    <s v="本地"/>
    <m/>
    <m/>
    <x v="1"/>
    <x v="1"/>
    <m/>
    <s v="MU"/>
    <x v="1"/>
    <s v="Antiquities"/>
    <s v="文物"/>
    <s v="n.a."/>
    <s v="n.a."/>
    <s v="Fantastic Creatures from the British Museum"/>
    <s v="神禽異獸 — 大英博物館藏珍展— 畫‧舞‧樂"/>
    <s v="神禽異獸 — 大英博物館藏珍展— 畫‧舞‧樂"/>
    <s v="n.a."/>
    <s v="n.a."/>
    <d v="2012-01-20T00:00:00"/>
    <d v="2012-04-11T00:00:00"/>
    <n v="2012"/>
    <n v="1"/>
    <n v="0"/>
    <s v="Hong Kong Museum of Art"/>
    <s v="香港藝術館"/>
    <s v="n.a"/>
    <s v="n.a"/>
    <s v="n.a"/>
    <s v="n.a"/>
    <s v="n.a"/>
    <s v="n.a"/>
    <s v="n.a"/>
    <s v="n.a"/>
  </r>
  <r>
    <s v="1112"/>
    <s v="11121253"/>
    <m/>
    <n v="0"/>
    <s v="Local"/>
    <s v="本地"/>
    <m/>
    <m/>
    <x v="367"/>
    <x v="571"/>
    <m/>
    <s v="GAL"/>
    <x v="204"/>
    <s v="Painting"/>
    <s v="繪畫"/>
    <s v="n.a."/>
    <s v="n.a."/>
    <s v="Obfuscating Stupidity"/>
    <s v="裝傻"/>
    <s v="裝傻"/>
    <s v="n.a."/>
    <s v="n.a."/>
    <d v="2012-01-20T00:00:00"/>
    <d v="2012-02-25T00:00:00"/>
    <n v="2012"/>
    <n v="1"/>
    <n v="0"/>
    <s v="n.a"/>
    <s v="n.a"/>
    <s v="n.a"/>
    <s v="n.a"/>
    <s v="n.a"/>
    <s v="n.a"/>
    <s v="Sonya Fu"/>
    <s v="傅敏兒"/>
    <s v="n.a"/>
    <s v="n.a"/>
  </r>
  <r>
    <s v="1112"/>
    <s v="11121254"/>
    <m/>
    <n v="0"/>
    <s v="Local"/>
    <s v="本地"/>
    <m/>
    <m/>
    <x v="7"/>
    <x v="90"/>
    <m/>
    <s v="PA"/>
    <x v="5"/>
    <s v="Chinese Painting, Calligraphy and Seal Carving"/>
    <s v="書畫篆刻"/>
    <s v="n.a."/>
    <s v="n.a."/>
    <s v="Chinese Calligraphy and Ink-painting Exhibition"/>
    <s v="正能量書畫展才華"/>
    <s v="正能量書畫展才華"/>
    <s v="n.a."/>
    <s v="n.a."/>
    <d v="2012-01-20T00:00:00"/>
    <d v="2012-01-21T00:00:00"/>
    <n v="2012"/>
    <n v="1"/>
    <n v="0"/>
    <s v="Po Leung Kuk Kwai Chung Integrated Rehabilitation Centre"/>
    <s v="保良局葵涌綜合復康中心"/>
    <s v="n.a"/>
    <s v="n.a"/>
    <s v="n.a"/>
    <s v="n.a"/>
    <s v="n.a"/>
    <s v="n.a"/>
    <s v="n.a"/>
    <s v="n.a"/>
  </r>
  <r>
    <s v="1112"/>
    <s v="11121255"/>
    <m/>
    <n v="0"/>
    <s v="Local"/>
    <s v="本地"/>
    <m/>
    <m/>
    <x v="596"/>
    <x v="456"/>
    <m/>
    <s v="SCH"/>
    <x v="87"/>
    <s v="Photography"/>
    <s v="攝影"/>
    <s v="n.a."/>
    <s v="n.a."/>
    <s v="1: Solo Exhibition by Tony Wong"/>
    <s v="n.a"/>
    <s v="1: Solo Exhibition by Tony Wong"/>
    <s v="n.a."/>
    <s v="n.a."/>
    <d v="2012-01-21T00:00:00"/>
    <d v="2012-02-06T00:00:00"/>
    <n v="2012"/>
    <n v="1"/>
    <n v="0"/>
    <s v="Academy of Visual Arts, Hong Kong Baptist University"/>
    <s v="香港浸會大學視覺藝術院"/>
    <s v="n.a"/>
    <s v="n.a"/>
    <s v="n.a"/>
    <s v="n.a"/>
    <s v="Tony Wong"/>
    <s v="n.a"/>
    <s v="n.a"/>
    <s v="n.a"/>
  </r>
  <r>
    <s v="1112"/>
    <s v="11121256"/>
    <m/>
    <n v="0"/>
    <s v="Local"/>
    <s v="本地"/>
    <m/>
    <m/>
    <x v="597"/>
    <x v="572"/>
    <m/>
    <s v="GAL"/>
    <x v="298"/>
    <s v="Others"/>
    <s v="其他"/>
    <s v="n.a."/>
    <s v="n.a."/>
    <s v="Solo Exhbition by Laura Li"/>
    <s v="空城"/>
    <s v="空城"/>
    <s v="n.a."/>
    <s v="n.a."/>
    <d v="2012-01-21T00:00:00"/>
    <d v="2012-01-31T00:00:00"/>
    <n v="2012"/>
    <n v="1"/>
    <n v="0"/>
    <s v="Loom Art Gallery"/>
    <s v="n.a"/>
    <s v="n.a"/>
    <s v="n.a"/>
    <s v="n.a"/>
    <s v="n.a"/>
    <s v="n.a"/>
    <s v="李靜嫻"/>
    <s v="n.a"/>
    <s v="n.a"/>
  </r>
  <r>
    <s v="1112"/>
    <s v="11121258"/>
    <m/>
    <n v="0"/>
    <s v="Local"/>
    <s v="本地"/>
    <m/>
    <m/>
    <x v="73"/>
    <x v="66"/>
    <m/>
    <s v="PA"/>
    <x v="59"/>
    <s v="Chinese Painting, Calligraphy and Seal Carving"/>
    <s v="書畫篆刻"/>
    <s v="Antiquities"/>
    <s v="文物"/>
    <s v="New Year Auction of Chinese Master Paintings, Ceramics &amp; Antique Collectables"/>
    <s v="名家書畫、藝術品及民間收藏新春拍賣會"/>
    <s v="名家書畫、藝術品及民間收藏新春拍賣會"/>
    <s v="n.a."/>
    <s v="n.a."/>
    <d v="2012-01-26T00:00:00"/>
    <d v="2012-01-29T00:00:00"/>
    <n v="2012"/>
    <n v="1"/>
    <n v="0"/>
    <s v="Collection Fun Association Limited"/>
    <s v="民間收藏交流協會有限公司"/>
    <s v="n.a"/>
    <s v="n.a"/>
    <s v="n.a"/>
    <s v="n.a"/>
    <s v="n.a"/>
    <s v="n.a"/>
    <s v="n.a"/>
    <s v="n.a"/>
  </r>
  <r>
    <s v="1112"/>
    <s v="11121259"/>
    <m/>
    <n v="0"/>
    <s v="Local"/>
    <s v="本地"/>
    <m/>
    <m/>
    <x v="7"/>
    <x v="90"/>
    <m/>
    <s v="PA"/>
    <x v="5"/>
    <s v="Painting"/>
    <s v="繪畫"/>
    <s v="n.a."/>
    <s v="n.a."/>
    <s v="He is Still Working Even Now"/>
    <s v="祂作事到如今"/>
    <s v="祂作事到如今"/>
    <s v="n.a."/>
    <s v="n.a."/>
    <d v="2012-01-26T00:00:00"/>
    <d v="2012-01-29T00:00:00"/>
    <n v="2012"/>
    <n v="1"/>
    <n v="0"/>
    <s v="Wong Lai Ping, Vickie"/>
    <s v="黃麗萍"/>
    <s v="n.a"/>
    <s v="n.a"/>
    <s v="n.a"/>
    <s v="n.a"/>
    <s v="n.a"/>
    <s v="n.a"/>
    <s v="n.a"/>
    <s v="n.a"/>
  </r>
  <r>
    <s v="1112"/>
    <s v="11121260"/>
    <m/>
    <n v="0"/>
    <s v="Local"/>
    <s v="本地"/>
    <m/>
    <m/>
    <x v="598"/>
    <x v="573"/>
    <m/>
    <s v="JCCAC"/>
    <x v="111"/>
    <s v="Photography"/>
    <s v="攝影"/>
    <s v="n.a."/>
    <s v="n.a."/>
    <s v="Fong Tong 12 &quot;Keep‧Watch&quot; (Kwun Tong Urban Renewal Photography Project IV)"/>
    <s v="坊塘拾異「守‧望」(觀塘社區重建攝影探索計劃四)"/>
    <s v="坊塘拾異「守‧望」(觀塘社區重建攝影探索計劃四)"/>
    <s v="n.a."/>
    <s v="n.a."/>
    <d v="2012-01-27T00:00:00"/>
    <d v="2012-02-12T00:00:00"/>
    <n v="2012"/>
    <n v="1"/>
    <n v="0"/>
    <s v="Lumenvisum"/>
    <s v="光影作坊"/>
    <s v="n.a"/>
    <s v="n.a"/>
    <s v="n.a"/>
    <s v="n.a"/>
    <s v="n.a"/>
    <s v="n.a"/>
    <s v="n.a"/>
    <s v="n.a"/>
  </r>
  <r>
    <s v="1112"/>
    <s v="11121261"/>
    <m/>
    <n v="0"/>
    <s v="Local"/>
    <s v="本地"/>
    <m/>
    <m/>
    <x v="172"/>
    <x v="153"/>
    <m/>
    <s v="LIB"/>
    <x v="60"/>
    <s v="Photography"/>
    <s v="攝影"/>
    <s v="n.a."/>
    <s v="n.a."/>
    <s v="Pofessor Richard Y.H. Yu Chaiy Photographic Exhibition"/>
    <s v="余宇康教授慈善攝影展"/>
    <s v="余宇康教授慈善攝影展"/>
    <s v="n.a."/>
    <s v="n.a."/>
    <d v="2012-01-27T00:00:00"/>
    <d v="2012-02-02T00:00:00"/>
    <n v="2012"/>
    <n v="1"/>
    <n v="0"/>
    <s v="The Photographic Society of Hong Kong"/>
    <s v="香港攝影學會"/>
    <s v="n.a"/>
    <s v="n.a"/>
    <s v="n.a"/>
    <s v="n.a"/>
    <s v="Richard Y.H. Yu"/>
    <s v="余宇康"/>
    <s v="n.a"/>
    <s v="n.a"/>
  </r>
  <r>
    <s v="1112"/>
    <s v="11121262"/>
    <m/>
    <n v="0"/>
    <s v="Local"/>
    <s v="本地"/>
    <m/>
    <m/>
    <x v="7"/>
    <x v="90"/>
    <m/>
    <s v="PA"/>
    <x v="5"/>
    <s v="Mixed Art-forms"/>
    <s v="綜合展"/>
    <s v="n.a."/>
    <s v="n.a."/>
    <s v="ELCHK Lutheran Secondary School – The 2nd Exploring the World of Art Exhibition"/>
    <s v="基督教香港信義會中學 — 第二屆飛躍藝林美展"/>
    <s v="基督教香港信義會中學 — 第二屆飛躍藝林美展"/>
    <s v="n.a."/>
    <s v="n.a."/>
    <d v="2012-01-27T00:00:00"/>
    <d v="2012-01-29T00:00:00"/>
    <n v="2012"/>
    <n v="1"/>
    <n v="0"/>
    <s v="ELCHK Lutheran Secondary School"/>
    <s v="基督教香港信義會中學"/>
    <s v="n.a"/>
    <s v="n.a"/>
    <s v="n.a"/>
    <s v="n.a"/>
    <s v="n.a"/>
    <s v="n.a"/>
    <s v="n.a"/>
    <s v="n.a"/>
  </r>
  <r>
    <s v="1112"/>
    <s v="11121263"/>
    <m/>
    <n v="0"/>
    <s v="Local"/>
    <s v="本地"/>
    <m/>
    <m/>
    <x v="599"/>
    <x v="574"/>
    <m/>
    <s v="GAL"/>
    <x v="66"/>
    <s v="Mixed Media and Installation"/>
    <s v="混合媒介及裝置"/>
    <s v="n.a."/>
    <s v="n.a."/>
    <s v="Wilson Shieh Live in Soho"/>
    <s v="石家豪活在蘇豪"/>
    <s v="石家豪活在蘇豪"/>
    <s v="n.a."/>
    <s v="n.a."/>
    <d v="2012-01-28T00:00:00"/>
    <d v="2012-03-11T00:00:00"/>
    <n v="2012"/>
    <n v="1"/>
    <n v="0"/>
    <s v="Osage Gallery"/>
    <s v="奧沙畫廊"/>
    <s v="n.a"/>
    <s v="n.a"/>
    <s v="n.a"/>
    <s v="n.a"/>
    <s v="Wilson Shieh"/>
    <s v="石家豪"/>
    <s v="n.a"/>
    <s v="n.a"/>
  </r>
  <r>
    <s v="1112"/>
    <s v="11121264"/>
    <m/>
    <n v="0"/>
    <s v="Local"/>
    <s v="本地"/>
    <m/>
    <m/>
    <x v="592"/>
    <x v="566"/>
    <m/>
    <s v="SCH"/>
    <x v="47"/>
    <s v="Mixed Art-forms"/>
    <s v="綜合展"/>
    <s v="n.a."/>
    <s v="n.a."/>
    <s v="Choi Yee Ltd"/>
    <s v="彩依軒"/>
    <s v="彩依軒"/>
    <s v="n.a."/>
    <s v="n.a."/>
    <d v="2012-01-30T00:00:00"/>
    <d v="2012-02-10T00:00:00"/>
    <n v="2012"/>
    <n v="1"/>
    <n v="0"/>
    <s v="n.a"/>
    <s v="n.a"/>
    <s v="n.a"/>
    <s v="n.a"/>
    <s v="n.a"/>
    <s v="n.a"/>
    <s v="Chan Hiu-tung, Cheung Man-choi, Cheung Tsa-hin, Lai Wai-lam, Lau Yin-kan, Ting Chloe, Wong Ka-ying, Wong Yan-yin"/>
    <s v="陳曉彤、張文才、張子軒、賴韋琳、劉彥耿、丁可兒、黃嘉瀛、黃欣賢"/>
    <s v="n.a"/>
    <s v="n.a"/>
  </r>
  <r>
    <s v="1112"/>
    <s v="11121265"/>
    <m/>
    <n v="0"/>
    <s v="Local"/>
    <s v="本地"/>
    <m/>
    <m/>
    <x v="600"/>
    <x v="42"/>
    <m/>
    <s v="HKAC"/>
    <x v="2"/>
    <s v="Sculpture"/>
    <s v="雕塑"/>
    <s v="n.a."/>
    <s v="n.a."/>
    <s v="Urban Waterscape"/>
    <s v="都市水景"/>
    <s v="都市水景"/>
    <s v="n.a."/>
    <s v="n.a."/>
    <d v="2012-01-30T00:00:00"/>
    <s v="9999"/>
    <n v="2012"/>
    <n v="1"/>
    <n v="99"/>
    <s v="Hong Kong Arts Centre, Public Art Hong Kong"/>
    <s v="香港藝術中心、香港公共藝術"/>
    <s v="n.a"/>
    <s v="n.a"/>
    <s v="n.a"/>
    <s v="n.a"/>
    <s v="Danny Lee Chin Fai"/>
    <s v="李展輝"/>
    <s v="A variation of the Landscape series, this work is about the incessant cycles of life and the myriad of interdependent relationships in nature. The pity is that we often forget we are part of the natural world. "/>
    <s v="都市水景》是《山水》系列的一個變奏，說的是自然界中循環不息、相輔相成的關係；可惜人們常常忘記自己也是自然的一份子。"/>
  </r>
  <r>
    <s v="1112"/>
    <s v="11121266"/>
    <m/>
    <n v="0"/>
    <s v="Local"/>
    <s v="本地"/>
    <m/>
    <m/>
    <x v="7"/>
    <x v="90"/>
    <m/>
    <s v="PA"/>
    <x v="5"/>
    <s v="Others"/>
    <s v="其他"/>
    <s v="n.a."/>
    <s v="n.a."/>
    <s v="Showcasing 40 years of Hong Kong Arts Festival Posters"/>
    <s v="香港藝術節四十年海報巡禮"/>
    <s v="香港藝術節四十年海報巡禮"/>
    <s v="n.a."/>
    <s v="n.a."/>
    <d v="2012-01-30T00:00:00"/>
    <d v="2012-03-04T00:00:00"/>
    <n v="2012"/>
    <n v="1"/>
    <n v="0"/>
    <s v="2012 Hong Kong Arts Festival"/>
    <s v="香港藝術節"/>
    <s v="n.a"/>
    <s v="n.a"/>
    <s v="n.a"/>
    <s v="n.a"/>
    <s v="n.a"/>
    <s v="n.a"/>
    <s v="n.a"/>
    <s v="n.a"/>
  </r>
  <r>
    <s v="1112"/>
    <s v="11121267"/>
    <m/>
    <n v="0"/>
    <s v="Local"/>
    <s v="本地"/>
    <m/>
    <m/>
    <x v="601"/>
    <x v="575"/>
    <m/>
    <s v="GAL"/>
    <x v="222"/>
    <s v="Sculpture"/>
    <s v="雕塑"/>
    <s v="n.a."/>
    <s v="n.a."/>
    <s v="&quot;Dragon&quot;-Huang Yongyu"/>
    <s v="《龍》-黃永玉"/>
    <s v="《龍》-黃永玉"/>
    <s v="n.a."/>
    <s v="n.a."/>
    <d v="2012-01-31T00:00:00"/>
    <d v="2012-02-18T00:00:00"/>
    <n v="2012"/>
    <n v="1"/>
    <n v="0"/>
    <s v="n.a"/>
    <s v="n.a"/>
    <s v="n.a"/>
    <s v="n.a"/>
    <s v="Galerie Ora-Ora"/>
    <s v="方由美術"/>
    <s v="Huang Yongyu"/>
    <s v="黃永玉"/>
    <s v="n.a"/>
    <s v="n.a"/>
  </r>
  <r>
    <s v="1112"/>
    <s v="11121268"/>
    <m/>
    <n v="0"/>
    <s v="Local"/>
    <s v="本地"/>
    <m/>
    <m/>
    <x v="133"/>
    <x v="119"/>
    <m/>
    <s v="GAL"/>
    <x v="299"/>
    <s v="Painting"/>
    <s v="繪畫"/>
    <s v="n.a."/>
    <s v="n.a."/>
    <s v="Christmas Wonderland ( Sai Kung Branch)"/>
    <s v="n.a"/>
    <s v="Christmas Wonderland ( Sai Kung Branch)"/>
    <s v="n.a."/>
    <s v="n.a."/>
    <d v="2012-02-01T00:00:00"/>
    <d v="2012-08-31T00:00:00"/>
    <n v="2012"/>
    <n v="2"/>
    <n v="0"/>
    <s v="Red Square Gallery"/>
    <s v="n.a"/>
    <s v="n.a"/>
    <s v="n.a"/>
    <s v="n.a"/>
    <s v="n.a"/>
    <s v="Piotr Frolov"/>
    <s v="n.a"/>
    <s v="n.a"/>
    <s v="n.a"/>
  </r>
  <r>
    <s v="1112"/>
    <s v="11121270"/>
    <m/>
    <n v="0"/>
    <s v="Local"/>
    <s v="本地"/>
    <m/>
    <m/>
    <x v="602"/>
    <x v="576"/>
    <m/>
    <s v="GAL"/>
    <x v="267"/>
    <s v="Painting"/>
    <s v="繪畫"/>
    <s v="Sculpture"/>
    <s v="雕塑"/>
    <s v="Group Show"/>
    <s v="多人展覽"/>
    <s v="多人展覽"/>
    <s v="n.a."/>
    <s v="n.a."/>
    <d v="2012-02-01T00:00:00"/>
    <d v="2012-02-15T00:00:00"/>
    <n v="2012"/>
    <n v="2"/>
    <n v="0"/>
    <s v="de Sarthe Gallery"/>
    <s v="de Sarthe Gallery"/>
    <s v="n.a"/>
    <s v="n.a"/>
    <s v="n.a"/>
    <s v="n.a"/>
    <s v="Multiple"/>
    <s v="多人"/>
    <s v="n.a"/>
    <s v="n.a"/>
  </r>
  <r>
    <s v="1112"/>
    <s v="11121272"/>
    <m/>
    <n v="0"/>
    <s v="Local"/>
    <s v="本地"/>
    <m/>
    <m/>
    <x v="7"/>
    <x v="90"/>
    <m/>
    <s v="PA"/>
    <x v="5"/>
    <s v="Others"/>
    <s v="其他"/>
    <s v="n.a."/>
    <s v="n.a."/>
    <s v="Hong Kong Intangible Cultural Heritage – Exhibition on Craftsmanship of Festive Dragon/Lion Making"/>
    <s v="香港非物質文化遺產—龍獅扎作展覽"/>
    <s v="香港非物質文化遺產—龍獅扎作展覽"/>
    <s v="n.a."/>
    <s v="n.a."/>
    <d v="2012-02-01T00:00:00"/>
    <d v="2012-02-08T00:00:00"/>
    <n v="2012"/>
    <n v="2"/>
    <n v="0"/>
    <s v="Leisure and Cultural Services Department"/>
    <s v="康樂及文化事務署"/>
    <s v="n.a"/>
    <s v="n.a"/>
    <s v="n.a"/>
    <s v="n.a"/>
    <s v="n.a"/>
    <s v="n.a"/>
    <s v="n.a"/>
    <s v="n.a"/>
  </r>
  <r>
    <s v="1112"/>
    <s v="11121273"/>
    <m/>
    <n v="0"/>
    <s v="Local"/>
    <s v="本地"/>
    <m/>
    <m/>
    <x v="560"/>
    <x v="535"/>
    <m/>
    <s v="GAL"/>
    <x v="102"/>
    <s v="Painting"/>
    <s v="繪畫"/>
    <s v="n.a."/>
    <s v="n.a."/>
    <s v="Here For You"/>
    <s v="Here For You"/>
    <s v="Here For You"/>
    <s v="n.a."/>
    <s v="n.a."/>
    <d v="2012-02-02T00:00:00"/>
    <d v="2012-02-22T00:00:00"/>
    <n v="2012"/>
    <n v="2"/>
    <n v="0"/>
    <s v="n.a"/>
    <s v="n.a"/>
    <s v="n.a"/>
    <s v="n.a"/>
    <s v="n.a"/>
    <s v="n.a"/>
    <s v="missing"/>
    <s v="missing"/>
    <s v="n.a"/>
    <s v="n.a"/>
  </r>
  <r>
    <s v="1112"/>
    <s v="11121274"/>
    <m/>
    <n v="0"/>
    <s v="Local"/>
    <s v="本地"/>
    <m/>
    <m/>
    <x v="603"/>
    <x v="577"/>
    <m/>
    <s v="GAL"/>
    <x v="37"/>
    <s v="Photography"/>
    <s v="攝影"/>
    <s v="n.a."/>
    <s v="n.a."/>
    <s v="All The Time In The World"/>
    <s v="All The Time In The World"/>
    <s v="All The Time In The World"/>
    <s v="n.a."/>
    <s v="n.a."/>
    <d v="2012-02-02T00:00:00"/>
    <d v="2012-03-18T00:00:00"/>
    <n v="2012"/>
    <n v="2"/>
    <n v="0"/>
    <s v="The Cat Street Gallery"/>
    <s v="The Cat Street Gallery"/>
    <s v="n.a"/>
    <s v="n.a"/>
    <s v="n.a"/>
    <s v="n.a"/>
    <s v="Tony Lloyd"/>
    <s v="Tony Lloyd"/>
    <s v="n.a"/>
    <s v="n.a"/>
  </r>
  <r>
    <s v="1112"/>
    <s v="11121275"/>
    <m/>
    <n v="0"/>
    <s v="Local"/>
    <s v="本地"/>
    <m/>
    <m/>
    <x v="563"/>
    <x v="538"/>
    <m/>
    <s v="GAL"/>
    <x v="79"/>
    <s v="Painting"/>
    <s v="繪畫"/>
    <s v="n.a."/>
    <s v="n.a."/>
    <s v="A Nowhere Body: New Paintings by Wei Dong"/>
    <s v="何處身：魏東畫展"/>
    <s v="何處身：魏東畫展"/>
    <s v="n.a."/>
    <s v="n.a."/>
    <d v="2012-02-02T00:00:00"/>
    <d v="2012-03-10T00:00:00"/>
    <n v="2012"/>
    <n v="2"/>
    <n v="0"/>
    <s v="Hanart TZ Gallery"/>
    <s v="漢雅軒"/>
    <s v="n.a"/>
    <s v="n.a"/>
    <s v="n.a"/>
    <s v="n.a"/>
    <s v="WEI Dong"/>
    <s v="魏東"/>
    <s v="n.a"/>
    <s v="n.a"/>
  </r>
  <r>
    <s v="1112"/>
    <s v="11121276"/>
    <m/>
    <n v="0"/>
    <s v="Local"/>
    <s v="本地"/>
    <m/>
    <m/>
    <x v="604"/>
    <x v="578"/>
    <m/>
    <s v="GAL"/>
    <x v="11"/>
    <s v="Electronic Art"/>
    <s v="電子藝術"/>
    <s v="n.a."/>
    <s v="n.a."/>
    <s v="SHINE ON!"/>
    <s v="n.a"/>
    <s v="SHINE ON!"/>
    <s v="n.a."/>
    <s v="n.a."/>
    <d v="2012-02-02T00:00:00"/>
    <d v="2012-03-03T00:00:00"/>
    <n v="2012"/>
    <n v="2"/>
    <n v="0"/>
    <s v="Amelia Johnson Contemporary"/>
    <s v="Amelia Johnson Contemporary"/>
    <s v="n.a"/>
    <s v="n.a"/>
    <s v="n.a"/>
    <s v="n.a"/>
    <s v="n.a"/>
    <s v="n.a"/>
    <s v="Shine On! A curated exhibition on the theme of Light and how artists use light sources to illuminate their work."/>
    <s v="n.a"/>
  </r>
  <r>
    <s v="1112"/>
    <s v="11121277"/>
    <m/>
    <n v="0"/>
    <s v="Local"/>
    <s v="本地"/>
    <m/>
    <m/>
    <x v="475"/>
    <x v="579"/>
    <m/>
    <s v="BUSS"/>
    <x v="279"/>
    <s v="Painting"/>
    <s v="繪畫"/>
    <s v="n.a."/>
    <s v="n.a."/>
    <s v="n.a"/>
    <s v="多彩海岸線--深圳、汕頭、香港水彩畫聯展"/>
    <s v="多彩海岸線--深圳、汕頭、香港水彩畫聯展"/>
    <s v="n.a."/>
    <s v="n.a."/>
    <d v="2012-02-03T00:00:00"/>
    <d v="2012-02-13T00:00:00"/>
    <n v="2012"/>
    <n v="2"/>
    <n v="0"/>
    <s v="n.a"/>
    <s v="深圳市文聯、廣東省美協水彩畫藝委會、汕頭市文廣新局"/>
    <s v="n.a"/>
    <s v="深圳水彩畫會、潮汕水彩畫會和香港水彩畫研究會、雲峰畫苑"/>
    <s v="n.a"/>
    <s v="n.a"/>
    <s v="n.a"/>
    <s v="n.a"/>
    <s v="n.a"/>
    <s v="n.a"/>
  </r>
  <r>
    <s v="1112"/>
    <s v="11121278"/>
    <m/>
    <n v="0"/>
    <s v="Local"/>
    <s v="本地"/>
    <m/>
    <m/>
    <x v="605"/>
    <x v="580"/>
    <m/>
    <s v="GAL"/>
    <x v="199"/>
    <s v="Painting"/>
    <s v="繪畫"/>
    <s v="n.a."/>
    <s v="n.a."/>
    <s v="ACCROCHAGE - GALLERY ARTISTS"/>
    <s v="ACCROCHAGE - GALLERY ARTISTS"/>
    <s v="ACCROCHAGE - GALLERY ARTISTS"/>
    <s v="n.a."/>
    <s v="n.a."/>
    <d v="2012-02-03T00:00:00"/>
    <d v="2012-02-27T00:00:00"/>
    <n v="2012"/>
    <n v="2"/>
    <n v="0"/>
    <s v="n.a"/>
    <s v="n.a"/>
    <s v="n.a"/>
    <s v="n.a"/>
    <s v="n.a"/>
    <s v="n.a"/>
    <s v="Tony Bevan, Caio Fonseca, Adam Fuss, Damien Hirst, Candina Hofer, Heinz Mack, Martin Mull, Vik Muniz, Tseng Kwong Chi, Yan Pei Ming, Marc Quinn"/>
    <s v="Tony Bevan, Caio Fonseca, Adam Fuss, Damien Hirst, Candina Hofer, Heinz Mack, Martin Mull, Vik Muniz,曾廣智, 嚴培明,Marc Quinn"/>
    <s v="n.a"/>
    <s v="n.a"/>
  </r>
  <r>
    <s v="1112"/>
    <s v="11121279"/>
    <m/>
    <n v="0"/>
    <s v="Local"/>
    <s v="本地"/>
    <m/>
    <m/>
    <x v="606"/>
    <x v="456"/>
    <m/>
    <s v="BUSS"/>
    <x v="54"/>
    <s v="Painting"/>
    <s v="繪畫"/>
    <s v="n.a."/>
    <s v="n.a."/>
    <s v="Light Scene_Time"/>
    <s v="n.a"/>
    <s v="Light Scene_Time"/>
    <s v="n.a."/>
    <s v="n.a."/>
    <d v="2012-02-03T00:00:00"/>
    <d v="2012-03-01T00:00:00"/>
    <n v="2012"/>
    <n v="2"/>
    <n v="0"/>
    <s v="K11 Concepts"/>
    <s v="K11 Concepts"/>
    <s v="n.a"/>
    <s v="n.a"/>
    <s v="n.a"/>
    <s v="n.a"/>
    <s v="Wong Wing Tong"/>
    <s v="n.a"/>
    <s v="Artist Wong Wing Tong’s idea comes from the light research of the Impressionist, which considered that the light is important to the drawing. The painter first observes the relationship between lights and the projectile and then presents by painting. At the same time, the painting also becomes a channel to reveal his aspirations on how the people at that time interpret and feel about the nature and science. Wong does not aim to show the changes of light and shade at the physical image, but the direct description of light’s existence, from another angle depicting the meaning of the following scenes."/>
    <s v="n.a"/>
  </r>
  <r>
    <s v="1112"/>
    <s v="11121280"/>
    <m/>
    <n v="0"/>
    <s v="Local"/>
    <s v="本地"/>
    <m/>
    <m/>
    <x v="73"/>
    <x v="66"/>
    <m/>
    <s v="PA"/>
    <x v="59"/>
    <s v="Chinese Painting, Calligraphy and Seal Carving"/>
    <s v="書畫篆刻"/>
    <s v="n.a."/>
    <s v="n.a."/>
    <s v="Chinese Painting and Calligraphy Exhibition"/>
    <s v="王蘭若百歲新作展"/>
    <s v="王蘭若百歲新作展"/>
    <s v="n.a."/>
    <s v="n.a."/>
    <d v="2012-02-03T00:00:00"/>
    <d v="2012-02-05T00:00:00"/>
    <n v="2012"/>
    <n v="2"/>
    <n v="0"/>
    <s v="Greenfield Calligraphy and Painting Society of Hong Kong"/>
    <s v="香港綠野書畫學會"/>
    <s v="n.a"/>
    <s v="n.a"/>
    <s v="n.a"/>
    <s v="n.a"/>
    <s v="n.a"/>
    <s v="n.a"/>
    <s v="n.a"/>
    <s v="n.a"/>
  </r>
  <r>
    <s v="1112"/>
    <s v="11121282"/>
    <m/>
    <n v="0"/>
    <s v="Local"/>
    <s v="本地"/>
    <m/>
    <m/>
    <x v="182"/>
    <x v="4"/>
    <m/>
    <s v="ART"/>
    <x v="4"/>
    <s v="Chinese Painting, Calligraphy and Seal Carving"/>
    <s v="書畫篆刻"/>
    <s v="n.a."/>
    <s v="n.a."/>
    <s v="Fish in Mind"/>
    <s v="魚見"/>
    <s v="魚見"/>
    <s v="n.a."/>
    <s v="n.a."/>
    <d v="2012-02-04T00:00:00"/>
    <d v="2012-02-19T00:00:00"/>
    <n v="2012"/>
    <n v="2"/>
    <n v="0"/>
    <s v="Artist Commune"/>
    <s v="藝術公社"/>
    <s v="Hong Kong Arts Development Council"/>
    <s v="香港藝術發展局"/>
    <s v="Phil, Kwun Nam CHAN"/>
    <s v="陳冠男"/>
    <s v="Choi Tak Yee, Barbara"/>
    <s v="蔡德怡"/>
    <s v="n.a"/>
    <s v="n.a"/>
  </r>
  <r>
    <s v="1112"/>
    <s v="11121283"/>
    <m/>
    <n v="0"/>
    <s v="Local"/>
    <s v="本地"/>
    <m/>
    <m/>
    <x v="548"/>
    <x v="523"/>
    <m/>
    <s v="GAL"/>
    <x v="271"/>
    <s v="Painting"/>
    <s v="繪畫"/>
    <s v="Others"/>
    <s v="其他"/>
    <s v="&quot; The Weather Report&quot; Poetry by Ng Ka Keung + Art by Pattsing Chau"/>
    <s v="&lt;&lt; 天氣報告詩+圖展&gt;&gt;"/>
    <s v="&lt;&lt; 天氣報告詩+圖展&gt;&gt;"/>
    <s v="n.a."/>
    <s v="n.a."/>
    <d v="2012-02-04T00:00:00"/>
    <d v="2012-02-26T00:00:00"/>
    <n v="2012"/>
    <n v="2"/>
    <n v="0"/>
    <s v="Haji Gallery"/>
    <s v="夏至畫廊"/>
    <s v="n.a"/>
    <s v="n.a"/>
    <s v="Haji Gallery"/>
    <s v="夏至畫廊"/>
    <s v="吳家強 , Pattsing Chau"/>
    <s v="吳家強 , Pattsing Chau"/>
    <s v="n.a"/>
    <s v="&lt;p&gt;在2月4日至26日，我和插畫家星拍齊將合作舉行一個名為《the weather report 天氣報告詩+圖展》，我寫詩他繪圖，用兩隻小熊去說明，愛情就是勇往直前。這個天氣報告其實是我和他在國內商旅雜誌《e行天下》的連載專欄，出了兩期便獲得填詞人夏至的邀請，在她太平山街的Haji Gallery作展覽。我們2月4日當日五至七時會有小小的開幕酒會，希望你能來參加，給我們指導。謝謝你。&lt;/p&gt;&lt;p&gt;吳家強&lt;/p&gt;_x000a_"/>
  </r>
  <r>
    <s v="1112"/>
    <s v="11121284"/>
    <m/>
    <n v="0"/>
    <s v="Local"/>
    <s v="本地"/>
    <m/>
    <m/>
    <x v="607"/>
    <x v="581"/>
    <m/>
    <s v="GAL"/>
    <x v="73"/>
    <s v="Painting"/>
    <s v="繪畫"/>
    <s v="n.a."/>
    <s v="n.a."/>
    <s v="Window in Paris"/>
    <s v="Windows of Paris"/>
    <s v="Windows of Paris"/>
    <s v="n.a."/>
    <s v="n.a."/>
    <d v="2012-02-04T00:00:00"/>
    <d v="2012-02-29T00:00:00"/>
    <n v="2012"/>
    <n v="2"/>
    <n v="0"/>
    <s v="State-of-the-Arts Gallery"/>
    <s v="State-of-the-Arts Gallery"/>
    <s v="n.a"/>
    <s v="n.a"/>
    <s v="n.a"/>
    <s v="n.a"/>
    <s v="Richard Ewen"/>
    <s v="Richard Ewen"/>
    <s v="n.a"/>
    <s v="n.a"/>
  </r>
  <r>
    <s v="1112"/>
    <s v="11121285"/>
    <m/>
    <n v="0"/>
    <s v="Local"/>
    <s v="本地"/>
    <m/>
    <m/>
    <x v="608"/>
    <x v="582"/>
    <m/>
    <s v="JCCAC"/>
    <x v="96"/>
    <s v="Electronic Art"/>
    <s v="電子藝術"/>
    <s v="n.a."/>
    <s v="n.a."/>
    <s v="Intersection: A Multimedia Project - Exhibition II"/>
    <s v="對倒：多媒體藝術展二"/>
    <s v="對倒：多媒體藝術展二"/>
    <s v="n.a."/>
    <s v="n.a."/>
    <d v="2012-02-04T00:00:00"/>
    <d v="2012-02-20T00:00:00"/>
    <n v="2012"/>
    <n v="2"/>
    <n v="0"/>
    <s v="Museum of Site (MOST)"/>
    <s v="環境藝術館"/>
    <s v="n.a"/>
    <s v="n.a"/>
    <s v="Lam Hon Kin"/>
    <s v="林漢堅"/>
    <s v="Haynie Sze (Architect) + daDa (Cross-disciplinary artist) x Vincent Pang (Composer)"/>
    <s v="史穎怡 (建築師) + 達達 (跨界創作人) x彭俊傑 (作曲家)"/>
    <s v="n.a"/>
    <s v="n.a"/>
  </r>
  <r>
    <s v="1112"/>
    <s v="11121286"/>
    <m/>
    <n v="0"/>
    <s v="Local"/>
    <s v="本地"/>
    <m/>
    <m/>
    <x v="609"/>
    <x v="490"/>
    <m/>
    <s v="JCCAC"/>
    <x v="183"/>
    <s v="Electronic Art"/>
    <s v="電子藝術"/>
    <s v="n.a."/>
    <s v="n.a."/>
    <s v="Intersection: A Multimedia Project - Exhibition I"/>
    <s v="對倒：多媒體藝術展一"/>
    <s v="對倒：多媒體藝術展一"/>
    <s v="n.a."/>
    <s v="n.a."/>
    <d v="2012-02-04T00:00:00"/>
    <d v="2012-02-20T00:00:00"/>
    <n v="2012"/>
    <n v="2"/>
    <n v="0"/>
    <s v="Museum of Site (MOST)"/>
    <s v="環境藝術館"/>
    <s v="n.a"/>
    <s v="n.a"/>
    <s v="Lam Hon Kin"/>
    <s v="林漢堅"/>
    <s v="Liu Yichang (Literary artist) x Thomas Lin (Photographer) + Tats Lau (Composer) x George Ho (Sound artist)"/>
    <s v="劉以鬯 (文學家) x練錦順 (攝影師) + 劉以達 (演藝音樂人) x左治 (聲音藝術家)"/>
    <s v="n.a"/>
    <s v="n.a"/>
  </r>
  <r>
    <s v="1112"/>
    <s v="11121287"/>
    <m/>
    <n v="0"/>
    <s v="Local"/>
    <s v="本地"/>
    <m/>
    <m/>
    <x v="567"/>
    <x v="543"/>
    <m/>
    <s v="SCH"/>
    <x v="48"/>
    <s v="Chinese Painting, Calligraphy and Seal Carving"/>
    <s v="書畫篆刻"/>
    <s v="n.a."/>
    <s v="n.a."/>
    <s v="Exhibition of Chinese Calligraphy and Painting Society, CUHK"/>
    <s v="中大書畫社週年作品展"/>
    <s v="中大書畫社週年作品展"/>
    <s v="n.a."/>
    <s v="n.a."/>
    <d v="2012-02-06T00:00:00"/>
    <d v="2012-02-17T00:00:00"/>
    <n v="2012"/>
    <n v="2"/>
    <n v="0"/>
    <s v="n.a"/>
    <s v="n.a"/>
    <s v="n.a"/>
    <s v="n.a"/>
    <s v="n.a"/>
    <s v="n.a"/>
    <s v="n.a"/>
    <s v="n.a"/>
    <s v="n.a"/>
    <s v="n.a"/>
  </r>
  <r>
    <s v="1112"/>
    <s v="11121288"/>
    <m/>
    <n v="0"/>
    <s v="Local"/>
    <s v="本地"/>
    <m/>
    <m/>
    <x v="610"/>
    <x v="583"/>
    <m/>
    <s v="GAL"/>
    <x v="215"/>
    <s v="Mixed Art-forms"/>
    <s v="綜合展"/>
    <s v="n.a."/>
    <s v="n.a."/>
    <s v="Spring Awakening-Group Exhibition of gallery artists"/>
    <s v="春曉-畫廊藝術家聯展"/>
    <s v="春曉-畫廊藝術家聯展"/>
    <s v="n.a."/>
    <s v="n.a."/>
    <d v="2012-02-06T00:00:00"/>
    <d v="2012-03-31T00:00:00"/>
    <n v="2012"/>
    <n v="2"/>
    <n v="0"/>
    <s v="Galerie Huit"/>
    <s v="錦藝舫"/>
    <s v="n.a"/>
    <s v="n.a"/>
    <s v="n.a"/>
    <s v="n.a"/>
    <s v="Boris Zaborov,John Stewart, Gines Serran Pagan, Castaly Leung, David Hu, Wang Yehan"/>
    <s v="n.a"/>
    <s v="Sixty photos of the Lantau fishing village by seven photographers."/>
    <s v="n.a"/>
  </r>
  <r>
    <s v="1112"/>
    <s v="11121289"/>
    <m/>
    <n v="0"/>
    <s v="Local"/>
    <s v="本地"/>
    <m/>
    <m/>
    <x v="111"/>
    <x v="101"/>
    <m/>
    <s v="BUSS"/>
    <x v="85"/>
    <s v="Photography"/>
    <s v="攝影"/>
    <s v="n.a."/>
    <s v="n.a."/>
    <s v="Still and Life, Life in still Photography Exhibition by Oniz Fong"/>
    <s v="「假的;存在嗎?」方哲翰攝影展"/>
    <s v="「假的;存在嗎?」方哲翰攝影展"/>
    <s v="n.a."/>
    <s v="n.a."/>
    <d v="2012-02-07T00:00:00"/>
    <d v="2012-02-20T00:00:00"/>
    <n v="2012"/>
    <n v="2"/>
    <n v="0"/>
    <s v="The Art Management Specialis"/>
    <s v="n.a."/>
    <s v="n.a"/>
    <s v="n.a"/>
    <s v="n.a"/>
    <s v="n.a"/>
    <s v="n.a"/>
    <s v="n.a"/>
    <s v="Venue sponsored by Swire Properties"/>
    <s v="太古地產贊助場地"/>
  </r>
  <r>
    <s v="1112"/>
    <s v="11121290"/>
    <m/>
    <n v="0"/>
    <s v="Local"/>
    <s v="本地"/>
    <m/>
    <m/>
    <x v="611"/>
    <x v="584"/>
    <m/>
    <s v="SCH"/>
    <x v="150"/>
    <s v="Chinese Painting, Calligraphy and Seal Carving"/>
    <s v="書畫篆刻"/>
    <s v="n.a."/>
    <s v="n.a."/>
    <s v="The Highest Excellence is Like Water- Kit-Keung Kan's Recent Ink Paintings and Calligraphy"/>
    <s v="n.a"/>
    <s v="The Highest Excellence is Like Water- Kit-Keung Kan's Recent Ink Paintings and Calligraphy"/>
    <s v="n.a."/>
    <s v="n.a."/>
    <d v="2012-02-07T00:00:00"/>
    <d v="2012-03-02T00:00:00"/>
    <n v="2012"/>
    <n v="2"/>
    <n v="0"/>
    <s v="Chung Chi College, CUHK"/>
    <s v="香港中文大學崇基學院"/>
    <s v="n.a"/>
    <s v="n.a"/>
    <s v="n.a"/>
    <s v="n.a"/>
    <s v="n.a"/>
    <s v="n.a"/>
    <s v="n.a"/>
    <s v="n.a"/>
  </r>
  <r>
    <s v="1112"/>
    <s v="11121291"/>
    <m/>
    <n v="0"/>
    <s v="Local"/>
    <s v="本地"/>
    <m/>
    <m/>
    <x v="612"/>
    <x v="585"/>
    <m/>
    <s v="GAL"/>
    <x v="120"/>
    <s v="Mixed Media and Installation"/>
    <s v="混合媒介及裝置"/>
    <s v="Sculpture"/>
    <s v="雕塑"/>
    <s v="In the Name of Love"/>
    <s v="因愛之名"/>
    <s v="因愛之名"/>
    <s v="n.a."/>
    <s v="n.a."/>
    <d v="2012-02-07T00:00:00"/>
    <d v="2012-11-07T00:00:00"/>
    <n v="2012"/>
    <n v="2"/>
    <n v="0"/>
    <s v="Alexander Tutsek-Stiftung Foundation"/>
    <s v="Alexander Tutsek-Stiftung基金會"/>
    <s v="n.a"/>
    <s v="n.a"/>
    <s v="n.a"/>
    <s v="n.a"/>
    <s v="Kate Baker,Christina Bothwell,Christiane Budig,José Chardiet,Katharine Coleman,Mel douglas,Steven Easton,Simone Fezer,Ariane Forkel,Mathieu Grodet,Donghai Guan,Franz Xaver Höller,Luke Jerram,Gina Jones,Dafna Kaffeman,Marta Klonowska,Silvia Levenson,Zhenning Li,Tanya Lyons,Masayo Odahashi,Sibylle Peretti,Elizabeth Swinburne,Lino Tagliapietra,Susan Taylor Glasgow,Janusz Walentynowicz,Xiao Ke Zhao"/>
    <s v="Kate Baker,Christina Bothwell,Christiane Budig,José Chardiet,Katharine Coleman,Mel douglas,Steven Easton,Simone Fezer,Ariane Forkel,Mathieu Grodet,關東海,Franz Xaver Höller,Luke Jerram,Gina Jones,Dafna Kaffeman,Marta Klonowska,Silvia Levenson,李振寧,Tanya Lyons,Masayo Odahashi,Sibylle Peretti,Elizabeth Swinburne,Lino Tagliapietra,Susan Taylor Glasgow,Janusz Walentynowicz,趙曉科"/>
    <s v="n.a"/>
    <s v="n.a"/>
  </r>
  <r>
    <s v="1112"/>
    <s v="11121292"/>
    <m/>
    <n v="0"/>
    <s v="Local"/>
    <s v="本地"/>
    <m/>
    <m/>
    <x v="613"/>
    <x v="586"/>
    <m/>
    <s v="GAL"/>
    <x v="84"/>
    <s v="Mixed Art-forms"/>
    <s v="綜合展"/>
    <s v="n.a."/>
    <s v="n.a."/>
    <s v="Spring Garden"/>
    <s v="百花園"/>
    <s v="百花園"/>
    <s v="n.a."/>
    <s v="n.a."/>
    <d v="2012-02-07T00:00:00"/>
    <d v="2012-03-03T00:00:00"/>
    <n v="2012"/>
    <n v="2"/>
    <n v="0"/>
    <s v="New Gallery on Old Bailey"/>
    <s v="New Gallery on Old Bailey"/>
    <s v="n.a"/>
    <s v="n.a"/>
    <s v="n.a"/>
    <s v="n.a"/>
    <s v="Nancy Graves,Bengt Lindström,Robert Motherwell,Mimmo Paladino, Guan Hong Chen,Lei Zhen Hua"/>
    <s v="Nancy Graves,Bengt Lindström,Robert Motherwell,Mimmo Paladino,關宏臣,雷振華"/>
    <s v="n.a"/>
    <s v="n.a"/>
  </r>
  <r>
    <s v="1112"/>
    <s v="11121293"/>
    <m/>
    <n v="0"/>
    <s v="Local"/>
    <s v="本地"/>
    <m/>
    <m/>
    <x v="73"/>
    <x v="66"/>
    <m/>
    <s v="PA"/>
    <x v="59"/>
    <s v="Painting"/>
    <s v="繪畫"/>
    <s v="n.a."/>
    <s v="n.a."/>
    <s v="Drawing Exhibition"/>
    <s v="香港素描學會第五屆美術作品展"/>
    <s v="香港素描學會第五屆美術作品展"/>
    <s v="n.a."/>
    <s v="n.a."/>
    <d v="2012-02-07T00:00:00"/>
    <d v="2012-02-12T00:00:00"/>
    <n v="2012"/>
    <n v="2"/>
    <n v="0"/>
    <s v="Hong Kong Drawing Association"/>
    <s v="香港素描學會"/>
    <s v="n.a"/>
    <s v="n.a"/>
    <s v="n.a"/>
    <s v="n.a"/>
    <s v="n.a"/>
    <s v="n.a"/>
    <s v="n.a"/>
    <s v="n.a"/>
  </r>
  <r>
    <s v="1112"/>
    <s v="11121294"/>
    <m/>
    <n v="0"/>
    <s v="Local"/>
    <s v="本地"/>
    <m/>
    <m/>
    <x v="614"/>
    <x v="456"/>
    <m/>
    <s v="GAL"/>
    <x v="65"/>
    <s v="Painting"/>
    <s v="繪畫"/>
    <s v="Mixed Media and Installation"/>
    <s v="混合媒介及裝置"/>
    <s v="Face Value: Nina Fowler, Oh Sujin, Craig Wylie"/>
    <s v="n.a"/>
    <s v="n.a"/>
    <s v="n.a."/>
    <s v="n.a."/>
    <d v="2012-02-09T00:00:00"/>
    <d v="2012-03-04T00:00:00"/>
    <n v="2012"/>
    <n v="2"/>
    <n v="0"/>
    <s v="Contemporary by Angela Li"/>
    <s v="n.a"/>
    <s v="n.a"/>
    <s v="n.a"/>
    <s v="n.a"/>
    <s v="n.a"/>
    <s v="Nina Fowler, Oh Sujin,  Craig Wylie"/>
    <s v="n.a"/>
    <s v="n.a"/>
    <s v="n.a"/>
  </r>
  <r>
    <s v="1112"/>
    <s v="11121295"/>
    <m/>
    <n v="0"/>
    <s v="Local"/>
    <s v="本地"/>
    <m/>
    <m/>
    <x v="475"/>
    <x v="587"/>
    <m/>
    <s v="PUB"/>
    <x v="300"/>
    <s v="Performance Arts"/>
    <s v="行為藝術"/>
    <s v="n.a."/>
    <s v="n.a."/>
    <s v="Sin of Hong Kong Voice form cage 2012"/>
    <s v="香港原罪籠民"/>
    <s v="香港原罪籠民"/>
    <s v="n.a."/>
    <s v="n.a."/>
    <d v="2012-02-09T00:00:00"/>
    <d v="2012-02-18T00:00:00"/>
    <n v="2012"/>
    <n v="2"/>
    <n v="0"/>
    <s v="n.a"/>
    <s v="n.a"/>
    <s v="n.a"/>
    <s v="n.a"/>
    <s v="n.a"/>
    <s v="n.a"/>
    <s v="Vinci Mok, Him Lo"/>
    <s v="莫穎詩, 盧樂謙"/>
    <s v="n.a"/>
    <s v="n.a"/>
  </r>
  <r>
    <s v="1112"/>
    <s v="11121296"/>
    <m/>
    <n v="0"/>
    <s v="Local"/>
    <s v="本地"/>
    <m/>
    <m/>
    <x v="575"/>
    <x v="552"/>
    <m/>
    <s v="GAL"/>
    <x v="91"/>
    <s v="Painting"/>
    <s v="繪畫"/>
    <s v="Others"/>
    <s v="其他"/>
    <s v="Art Meets Fashion"/>
    <s v="Art Meets Fashion"/>
    <s v="Art Meets Fashion"/>
    <s v="n.a."/>
    <s v="n.a."/>
    <d v="2012-02-09T00:00:00"/>
    <d v="2012-02-14T00:00:00"/>
    <n v="2012"/>
    <n v="2"/>
    <n v="0"/>
    <s v="Karin Weber Gallery"/>
    <s v="凱倫偉伯畫廊"/>
    <s v="n.a"/>
    <s v="n.a"/>
    <s v="Meiyi Cheung"/>
    <s v="張美儀"/>
    <s v="Tomoaki Tarutani,VIWA"/>
    <s v="垂谷知明,比巴"/>
    <s v="n.a"/>
    <s v="n.a"/>
  </r>
  <r>
    <s v="1112"/>
    <s v="11121297"/>
    <m/>
    <n v="0"/>
    <s v="Local"/>
    <s v="本地"/>
    <m/>
    <m/>
    <x v="561"/>
    <x v="536"/>
    <m/>
    <s v="GAL"/>
    <x v="52"/>
    <s v="Painting"/>
    <s v="繪畫"/>
    <s v="n.a."/>
    <s v="n.a."/>
    <s v="Confluence"/>
    <s v="Confluence"/>
    <s v="Confluence"/>
    <s v="n.a."/>
    <s v="n.a."/>
    <d v="2012-02-09T00:00:00"/>
    <d v="2012-03-18T00:00:00"/>
    <n v="2012"/>
    <n v="2"/>
    <n v="0"/>
    <s v="Sundaram Tagore Gallery"/>
    <s v="Sundaram Tagore Gallery"/>
    <s v="n.a"/>
    <s v="n.a"/>
    <s v="n.a"/>
    <s v="n.a"/>
    <s v="Sohan Qadri,Zhang Yu"/>
    <s v="Sohan Qadri,Zhang Yu"/>
    <s v="n.a"/>
    <s v="n.a"/>
  </r>
  <r>
    <s v="1112"/>
    <s v="11121298"/>
    <m/>
    <n v="0"/>
    <s v="Local"/>
    <s v="本地"/>
    <m/>
    <m/>
    <x v="615"/>
    <x v="588"/>
    <m/>
    <s v="GAL"/>
    <x v="80"/>
    <s v="Mixed Art-forms"/>
    <s v="綜合展"/>
    <s v="n.a."/>
    <s v="n.a."/>
    <s v="V!va la art!: CAIS Collection Sale"/>
    <s v="V!va la art!: CAIS Collection Sale"/>
    <s v="V!va la art!: CAIS Collection Sale"/>
    <s v="n.a."/>
    <s v="n.a."/>
    <d v="2012-02-09T00:00:00"/>
    <d v="2012-03-09T00:00:00"/>
    <n v="2012"/>
    <n v="2"/>
    <n v="0"/>
    <s v="CAIS Gallery (Hong Kong)"/>
    <s v="CAIS Gallery (Hong Kong)"/>
    <s v="n.a"/>
    <s v="n.a"/>
    <s v="n.a"/>
    <s v="n.a"/>
    <s v="Multiple"/>
    <s v="多人"/>
    <s v="n.a"/>
    <s v="n.a"/>
  </r>
  <r>
    <s v="1112"/>
    <s v="11121299"/>
    <m/>
    <n v="0"/>
    <s v="Local"/>
    <s v="本地"/>
    <m/>
    <m/>
    <x v="616"/>
    <x v="73"/>
    <m/>
    <s v="SCH"/>
    <x v="63"/>
    <s v="Antiquities"/>
    <s v="文物"/>
    <s v="n.a."/>
    <s v="n.a."/>
    <s v="The First Dragon of China"/>
    <s v="華夏第一龍"/>
    <s v="華夏第一龍"/>
    <s v="n.a."/>
    <s v="n.a."/>
    <d v="2012-02-10T00:00:00"/>
    <d v="2013-01-27T00:00:00"/>
    <n v="2012"/>
    <n v="2"/>
    <n v="0"/>
    <s v="Centre for Chinese Archaeology and Art, Institute of Archaeology, Chinese Academy of Social Sciences and Art Exhibition China jointly present"/>
    <s v="中國文化研究所中國考古藝術研究中心、中國社會科學院考古研究所、中國文物交流中心合辦"/>
    <s v="n.a"/>
    <s v="n.a"/>
    <s v="n.a"/>
    <s v="n.a"/>
    <s v="n.a"/>
    <s v="n.a"/>
    <s v="n.a"/>
    <s v="n.a"/>
  </r>
  <r>
    <s v="1112"/>
    <s v="11121300"/>
    <m/>
    <n v="0"/>
    <s v="Local"/>
    <s v="本地"/>
    <m/>
    <m/>
    <x v="562"/>
    <x v="537"/>
    <m/>
    <s v="GAL"/>
    <x v="46"/>
    <s v="Mixed Media and Installation"/>
    <s v="混合媒介及裝置"/>
    <s v="n.a."/>
    <s v="n.a."/>
    <s v="KONG Chun Hei: Running around the Roundabout"/>
    <s v="《環繞迴旋》鄺鎮禧個展"/>
    <s v="《環繞迴旋》鄺鎮禧個展"/>
    <s v="n.a."/>
    <s v="n.a."/>
    <d v="2012-02-10T00:00:00"/>
    <d v="2012-03-06T00:00:00"/>
    <n v="2012"/>
    <n v="2"/>
    <n v="0"/>
    <s v="Gallery EXIT"/>
    <s v="安全口畫廊"/>
    <s v="n.a"/>
    <s v="n.a"/>
    <s v="n.a"/>
    <s v="n.a"/>
    <s v="KONG Chun Hei"/>
    <s v="鄺鎮禧"/>
    <s v="http://www.galleryexit.com/201202.html"/>
    <s v="n.a"/>
  </r>
  <r>
    <s v="1112"/>
    <s v="11121301"/>
    <m/>
    <n v="0"/>
    <s v="Local"/>
    <s v="本地"/>
    <m/>
    <m/>
    <x v="573"/>
    <x v="550"/>
    <m/>
    <s v="GAL"/>
    <x v="196"/>
    <s v="Photography"/>
    <s v="攝影"/>
    <s v="n.a."/>
    <s v="n.a."/>
    <s v="Coastline"/>
    <s v="海岸線"/>
    <s v="海岸線"/>
    <s v="n.a."/>
    <s v="n.a."/>
    <d v="2012-02-10T00:00:00"/>
    <d v="2012-03-10T00:00:00"/>
    <n v="2012"/>
    <n v="2"/>
    <n v="0"/>
    <s v="Blindspot Gallery"/>
    <s v="刺點畫廊"/>
    <s v="n.a"/>
    <s v="n.a"/>
    <s v="n.a"/>
    <s v="n.a"/>
    <s v="Zhang Xiao"/>
    <s v="張曉"/>
    <s v="n.a"/>
    <s v="n.a"/>
  </r>
  <r>
    <s v="1112"/>
    <s v="11121302"/>
    <m/>
    <n v="0"/>
    <s v="Local"/>
    <s v="本地"/>
    <m/>
    <m/>
    <x v="394"/>
    <x v="456"/>
    <m/>
    <s v="BUSS"/>
    <x v="180"/>
    <s v="Others"/>
    <s v="其他"/>
    <s v="n.a."/>
    <s v="n.a."/>
    <s v="The Art of Dress"/>
    <s v="n.a"/>
    <s v="The Art of Dress"/>
    <s v="n.a."/>
    <s v="n.a."/>
    <d v="2012-02-10T00:00:00"/>
    <d v="2012-05-01T00:00:00"/>
    <n v="2012"/>
    <n v="2"/>
    <n v="0"/>
    <s v="Espace Louis Vuitton Hong Kong"/>
    <s v="Espace Louis Vuitton Hong Kong"/>
    <s v="n.a"/>
    <s v="n.a"/>
    <s v="Jonathan Thomson"/>
    <s v="n.a"/>
    <s v="n.a"/>
    <s v="n.a"/>
    <s v="“The Art of Dress” is not concerned with fashion or glamour or the cut, colour, drape, fit, function or feel of any particular garments or any particular period, community or style.   Instead, “The Art of Dress” features artists who use the idea of clothing as a metaphor for the body and the fact that we are all individually, gloriously different, but connected to one another through our humanity.  It explores the essence of dress as an abstract concept and aims to explore the notion of the everyday made universal through art.  For each of the artists in this exhibition, the art of dress is a metaphor for personal experiences that now only exist in memory.  "/>
    <s v="n.a"/>
  </r>
  <r>
    <s v="1112"/>
    <s v="11121303"/>
    <m/>
    <n v="0"/>
    <s v="Local"/>
    <s v="本地"/>
    <m/>
    <m/>
    <x v="617"/>
    <x v="456"/>
    <m/>
    <s v="BUSS"/>
    <x v="301"/>
    <s v="Painting"/>
    <s v="繪畫"/>
    <s v="n.a."/>
    <s v="n.a."/>
    <s v="Hidden Retort"/>
    <s v="n.a"/>
    <s v="Hidden Retort"/>
    <s v="n.a."/>
    <s v="n.a."/>
    <d v="2012-02-10T00:00:00"/>
    <d v="2012-03-30T00:00:00"/>
    <n v="2012"/>
    <n v="2"/>
    <n v="0"/>
    <s v="Art Experience Gallery"/>
    <s v="n.a"/>
    <s v="n.a"/>
    <s v="n.a"/>
    <s v="n.a"/>
    <s v="n.a"/>
    <s v="Jia Jing"/>
    <s v="n.a"/>
    <s v="Weapon has been Jia Jing’s indulgence for years. In his early works, he smooths weapons, soldiers, regimentals and any war-related objects that we can think of into a series of aesthetic pictures. Recently, Jia Jing persistently studies and explores the impacts of war on culture, society, and behaviours and thoughts of people. The artist aims to reveal the hidden violence in the subconsciousness of human beings. The direct depiction is going to fade and being transformed to a tranquiller, gentler and smoother imagery which projects the artist’s unique force, aura and mentality. This transcended imagery is a particular aesthetics judgment carried a hidden field of force that is an ultimate retort to the violence itself and a more reasonable sentence."/>
    <s v="n.a"/>
  </r>
  <r>
    <s v="1112"/>
    <s v="11121304"/>
    <m/>
    <n v="0"/>
    <s v="Local"/>
    <s v="本地"/>
    <m/>
    <m/>
    <x v="569"/>
    <x v="105"/>
    <m/>
    <s v="SCH"/>
    <x v="87"/>
    <s v="Others"/>
    <s v="其他"/>
    <s v="n.a."/>
    <s v="n.a."/>
    <s v="Honey Mood - Glass Art Exhibition"/>
    <s v="n.a"/>
    <s v="Honey Mood - Glass Art Exhibition"/>
    <s v="n.a."/>
    <s v="n.a."/>
    <d v="2012-02-10T00:00:00"/>
    <d v="2012-02-21T00:00:00"/>
    <n v="2012"/>
    <n v="2"/>
    <n v="0"/>
    <s v="Academy of Visual Arts, Hong Kong Baptist University"/>
    <s v="香港浸會大學視覺藝術院"/>
    <s v="n.a"/>
    <s v="n.a"/>
    <s v="n.a"/>
    <s v="n.a"/>
    <s v="n.a"/>
    <s v="n.a"/>
    <s v="n.a"/>
    <s v="n.a"/>
  </r>
  <r>
    <s v="1112"/>
    <s v="11121305"/>
    <m/>
    <n v="0"/>
    <s v="Local"/>
    <s v="本地"/>
    <m/>
    <m/>
    <x v="570"/>
    <x v="546"/>
    <m/>
    <s v="GAL"/>
    <x v="40"/>
    <s v="Mixed Art-forms"/>
    <s v="綜合展"/>
    <s v="n.a."/>
    <s v="n.a."/>
    <s v="Group Exhibition 2012"/>
    <s v="2012年藝術家羣體展"/>
    <s v="2012年藝術家羣體展"/>
    <s v="n.a."/>
    <s v="n.a."/>
    <d v="2012-02-10T00:00:00"/>
    <d v="2012-03-08T00:00:00"/>
    <n v="2012"/>
    <n v="2"/>
    <n v="0"/>
    <s v=" _x000a_Sin Sin Fine Art"/>
    <s v=" _x000a_Sin Sin Fine Art"/>
    <s v="n.a"/>
    <s v="n.a"/>
    <s v="n.a"/>
    <s v="n.a"/>
    <s v="Lee Man Sang,Rick Lewis,Hervé Maury, Pablo Posada Pernikoff"/>
    <s v="李文生,Rick Lewis,Hervé Maury, Pablo Posada Pernikoff"/>
    <s v="n.a"/>
    <s v="n.a"/>
  </r>
  <r>
    <s v="1112"/>
    <s v="11121306"/>
    <m/>
    <n v="0"/>
    <s v="Local"/>
    <s v="本地"/>
    <m/>
    <m/>
    <x v="618"/>
    <x v="589"/>
    <m/>
    <s v="GAL"/>
    <x v="53"/>
    <s v="Painting"/>
    <s v="繪畫"/>
    <s v="n.a."/>
    <s v="n.a."/>
    <s v="Reflection"/>
    <s v="Reflection"/>
    <s v="Reflection"/>
    <s v="n.a."/>
    <s v="n.a."/>
    <d v="2012-02-10T00:00:00"/>
    <d v="2012-03-17T00:00:00"/>
    <n v="2012"/>
    <n v="2"/>
    <n v="0"/>
    <s v="YY9 Gallery"/>
    <s v="YY9 Gallery"/>
    <s v="n.a"/>
    <s v="n.a"/>
    <s v="n.a"/>
    <s v="n.a"/>
    <s v="Damon Tong,Dee Dee Choy"/>
    <s v="唐偉傑,Dee Dee Choy"/>
    <s v="n.a"/>
    <s v="n.a"/>
  </r>
  <r>
    <s v="1112"/>
    <s v="11121307"/>
    <m/>
    <n v="0"/>
    <s v="Local"/>
    <s v="本地"/>
    <m/>
    <m/>
    <x v="619"/>
    <x v="590"/>
    <m/>
    <s v="GAL"/>
    <x v="202"/>
    <s v="Painting"/>
    <s v="繪畫"/>
    <s v="n.a."/>
    <s v="n.a."/>
    <s v="Moved by Motion"/>
    <s v="Moved by Motion"/>
    <s v="Moved by Motion"/>
    <s v="n.a."/>
    <s v="n.a."/>
    <d v="2012-02-10T00:00:00"/>
    <d v="2012-02-29T00:00:00"/>
    <n v="2012"/>
    <n v="2"/>
    <n v="0"/>
    <s v="Arch Angel Art"/>
    <s v="Arch Angel Art"/>
    <s v="n.a"/>
    <s v="n.a"/>
    <s v="n.a"/>
    <s v="n.a"/>
    <s v="NGUYEN Thanh Binh"/>
    <s v="NGUYEN Thanh Binh"/>
    <s v="n.a"/>
    <s v="n.a"/>
  </r>
  <r>
    <s v="1112"/>
    <s v="11121308"/>
    <m/>
    <n v="0"/>
    <s v="Local"/>
    <s v="本地"/>
    <m/>
    <m/>
    <x v="620"/>
    <x v="591"/>
    <m/>
    <s v="BUSS"/>
    <x v="302"/>
    <s v="Painting"/>
    <s v="繪畫"/>
    <s v="n.a."/>
    <s v="n.a."/>
    <s v="Tangibles of Intangibles"/>
    <s v="現形"/>
    <s v="現形"/>
    <s v="n.a."/>
    <s v="n.a."/>
    <d v="2012-02-11T00:00:00"/>
    <d v="2012-02-27T00:00:00"/>
    <n v="2012"/>
    <n v="2"/>
    <n v="0"/>
    <s v="Edward Cheung"/>
    <s v="張浩強"/>
    <s v="n.a"/>
    <s v="n.a"/>
    <s v="n.a"/>
    <s v="n.a"/>
    <s v="Wendy Wong"/>
    <s v="n.a"/>
    <s v="Venue Sponsor: bauhaus"/>
    <s v="n.a"/>
  </r>
  <r>
    <s v="1112"/>
    <s v="11121309"/>
    <m/>
    <n v="0"/>
    <s v="Local"/>
    <s v="本地"/>
    <m/>
    <m/>
    <x v="621"/>
    <x v="592"/>
    <m/>
    <s v="SCH"/>
    <x v="63"/>
    <s v="Antiquities"/>
    <s v="文物"/>
    <s v="n.a."/>
    <s v="n.a."/>
    <s v="Divine Power The Dragon in Chinese Art"/>
    <s v="雲行雨施 中國龍文物展覽"/>
    <s v="雲行雨施 中國龍文物展覽"/>
    <s v="n.a."/>
    <s v="n.a."/>
    <d v="2012-02-11T00:00:00"/>
    <d v="2012-10-31T00:00:00"/>
    <n v="2012"/>
    <n v="2"/>
    <n v="0"/>
    <s v="Art Museum and Oriental Ceramic Society of Hong Kong jointly present "/>
    <s v="文物館與香港東方陶瓷學會合辦"/>
    <s v="n.a"/>
    <s v="n.a"/>
    <s v="n.a"/>
    <s v="n.a"/>
    <s v="n.a"/>
    <s v="n.a"/>
    <s v="n.a"/>
    <s v="n.a"/>
  </r>
  <r>
    <s v="1112"/>
    <s v="11121310"/>
    <m/>
    <n v="0"/>
    <s v="Local"/>
    <s v="本地"/>
    <m/>
    <m/>
    <x v="622"/>
    <x v="74"/>
    <m/>
    <s v="SCH"/>
    <x v="63"/>
    <s v="Others"/>
    <s v="其他"/>
    <s v="n.a."/>
    <s v="n.a."/>
    <s v="Chinese Jades: The Dr. S.Y. Kwan Collection"/>
    <s v="中國玉雕 關肇頤醫生藏品展覽"/>
    <s v="中國玉雕 關肇頤醫生藏品展覽"/>
    <s v="n.a."/>
    <s v="n.a."/>
    <d v="2012-02-11T00:00:00"/>
    <d v="2012-05-30T00:00:00"/>
    <n v="2012"/>
    <n v="2"/>
    <n v="0"/>
    <s v="Art Museum "/>
    <s v="香港中文大學文物館"/>
    <s v="n.a"/>
    <s v="n.a"/>
    <s v="n.a"/>
    <s v="n.a"/>
    <s v="n.a"/>
    <s v="n.a"/>
    <s v="n.a"/>
    <s v="n.a"/>
  </r>
  <r>
    <s v="1112"/>
    <s v="11121311"/>
    <m/>
    <n v="0"/>
    <s v="Local"/>
    <s v="本地"/>
    <m/>
    <m/>
    <x v="623"/>
    <x v="593"/>
    <m/>
    <s v="SCH"/>
    <x v="20"/>
    <s v="Chinese Painting, Calligraphy and Seal Carving"/>
    <s v="書畫篆刻"/>
    <s v="n.a."/>
    <s v="n.a."/>
    <s v="Inspired by Antiquity: In the Style of the Song and Yuan Masters Landscape Paintings of Peng Ximing"/>
    <s v="宋元意趣—彭襲明山水畫展"/>
    <s v="宋元意趣—彭襲明山水畫展"/>
    <s v="n.a."/>
    <s v="n.a."/>
    <d v="2012-02-11T00:00:00"/>
    <d v="2012-03-18T00:00:00"/>
    <n v="2012"/>
    <n v="2"/>
    <n v="0"/>
    <s v="Singing Waves Gallery &amp; Chinese Civilisation Centre, City University of Hong Kong"/>
    <s v="香港城市大學濤聲藝廊及中國文化中心"/>
    <s v="n.a"/>
    <s v="n.a"/>
    <s v="n.a"/>
    <s v="n.a"/>
    <s v="n.a"/>
    <s v="n.a"/>
    <s v="n.a"/>
    <s v="n.a"/>
  </r>
  <r>
    <s v="1112"/>
    <s v="11121312"/>
    <m/>
    <n v="0"/>
    <s v="Local"/>
    <s v="本地"/>
    <m/>
    <m/>
    <x v="369"/>
    <x v="369"/>
    <m/>
    <s v="GAL"/>
    <x v="211"/>
    <s v="Painting"/>
    <s v="繪畫"/>
    <s v="Mixed Media and Installation"/>
    <s v="混合媒介及裝置"/>
    <s v="Familiar Stranger -  Group Exhibition by CHO Wing Ki, Phillip Hui &amp; Sunday Lai"/>
    <s v="《僅僅陌生》曹穎褀、許劍豪與黎朗生聯展"/>
    <s v="《僅僅陌生》曹穎褀、許劍豪與黎朗生聯展"/>
    <s v="n.a."/>
    <s v="n.a."/>
    <d v="2012-02-11T00:00:00"/>
    <d v="2012-03-17T00:00:00"/>
    <n v="2012"/>
    <n v="2"/>
    <n v="0"/>
    <s v="Red Elation Gallery"/>
    <s v="紅彩畫廊"/>
    <s v="n.a"/>
    <s v="n.a"/>
    <s v="Reds Cheung"/>
    <s v="張景威"/>
    <s v="Choi Wing Ki, Phillip Hui &amp; Sunday Lai"/>
    <s v="曹穎褀、許劍豪(Phillip)與黎朗生(Sunday)"/>
    <s v="n.a"/>
    <s v="n.a"/>
  </r>
  <r>
    <s v="1112"/>
    <s v="11121313"/>
    <m/>
    <n v="0"/>
    <s v="Local"/>
    <s v="本地"/>
    <m/>
    <m/>
    <x v="624"/>
    <x v="594"/>
    <m/>
    <s v="BUSS"/>
    <x v="54"/>
    <s v="Sculpture"/>
    <s v="雕塑"/>
    <s v="Design"/>
    <s v="設計"/>
    <s v="The Big Ride - Art Bikes Exhibition"/>
    <s v="單車遊圍記-單車大變身展覽"/>
    <s v="單車遊圍記-單車大變身展覽"/>
    <s v="n.a."/>
    <s v="n.a."/>
    <d v="2012-02-11T00:00:00"/>
    <d v="2012-02-29T00:00:00"/>
    <n v="2012"/>
    <n v="2"/>
    <n v="0"/>
    <s v="Hong Kong Youth Arts Foundation"/>
    <s v="香港青年藝術協會"/>
    <s v="K11 Art Mall"/>
    <s v="K11購物藝術館"/>
    <s v="n.a"/>
    <s v="n.a"/>
    <s v="300 young people, Chan See Lik Paul, Gareth Dunster, Graphic Airlines (Tat &amp; Vi), Lam Laam Jaffa, Wong Tin Yan"/>
    <s v="300位青少年、陳詩歷、Gareth Dunster、Graphic Airlines (陳家達、谷凱宜)、林嵐、王天仁"/>
    <s v="n.a"/>
    <s v="n.a"/>
  </r>
  <r>
    <s v="1112"/>
    <s v="11121314"/>
    <m/>
    <n v="0"/>
    <s v="Local"/>
    <s v="本地"/>
    <m/>
    <m/>
    <x v="7"/>
    <x v="90"/>
    <m/>
    <s v="PA"/>
    <x v="5"/>
    <s v="Painting"/>
    <s v="繪畫"/>
    <s v="n.a."/>
    <s v="n.a."/>
    <s v="Painting Exhibition"/>
    <s v="2012香港當代青少年及兒童藝術節"/>
    <s v="2012香港當代青少年及兒童藝術節"/>
    <s v="n.a."/>
    <s v="n.a."/>
    <d v="2012-02-11T00:00:00"/>
    <d v="2012-02-12T00:00:00"/>
    <n v="2012"/>
    <n v="2"/>
    <n v="0"/>
    <s v="Hong Kong Academy of Contemporary Art"/>
    <s v="香港當代藝術學院"/>
    <s v="n.a"/>
    <s v="n.a"/>
    <s v="n.a"/>
    <s v="n.a"/>
    <s v="n.a"/>
    <s v="n.a"/>
    <s v="n.a"/>
    <s v="n.a"/>
  </r>
  <r>
    <s v="1112"/>
    <s v="11121315"/>
    <m/>
    <n v="0"/>
    <s v="Local"/>
    <s v="本地"/>
    <m/>
    <m/>
    <x v="592"/>
    <x v="566"/>
    <m/>
    <s v="SCH"/>
    <x v="47"/>
    <s v="Chinese Painting, Calligraphy and Seal Carving"/>
    <s v="書畫篆刻"/>
    <s v="n.a."/>
    <s v="n.a."/>
    <s v="Once Delighted- Works by Teacher and Students, Chinese Painting Workshop, New Asia College Staff Association"/>
    <s v="怡情至之-新亞教職員聯誼會中國水墨畫班師生作品展"/>
    <s v="怡情至之-新亞教職員聯誼會中國水墨畫班師生作品展"/>
    <s v="n.a."/>
    <s v="n.a."/>
    <d v="2012-02-13T00:00:00"/>
    <d v="2012-02-24T00:00:00"/>
    <n v="2012"/>
    <n v="2"/>
    <n v="0"/>
    <s v="n.a"/>
    <s v="n.a"/>
    <s v="n.a"/>
    <s v="n.a"/>
    <s v="n.a"/>
    <s v="n.a"/>
    <s v="Teacher: Pau Mo Ching, Fung Ming Chiu, Camille Anais Gutierrez, Emily Law, Susanna Lee, Jodie Li, Alice Ngan, Rita Shek, Amy Sin, Zuo Zhong"/>
    <s v="老師:鮑慕貞 學生:馮明釗、古嘉美、羅肇婷、李秀瑞、李澤銀、顏文慧、石懿玲、冼碧、左中"/>
    <s v="n.a"/>
    <s v="n.a"/>
  </r>
  <r>
    <s v="1112"/>
    <s v="11121316"/>
    <m/>
    <n v="0"/>
    <s v="Local"/>
    <s v="本地"/>
    <m/>
    <m/>
    <x v="625"/>
    <x v="595"/>
    <m/>
    <s v="JCCAC"/>
    <x v="232"/>
    <s v="Painting"/>
    <s v="繪畫"/>
    <s v="n.a."/>
    <s v="n.a."/>
    <s v="n.a"/>
    <s v="「我們的石硤尾創意藝術中心」：「夢‧起飛」"/>
    <s v="「我們的石硤尾創意藝術中心」：「夢‧起飛」"/>
    <s v="n.a."/>
    <s v="n.a."/>
    <d v="2012-02-13T00:00:00"/>
    <d v="2012-02-22T00:00:00"/>
    <n v="2012"/>
    <n v="2"/>
    <n v="0"/>
    <s v="Sham Shui Po Creative Arts Community Resource Centre"/>
    <s v="深水埗社區創藝資源中心"/>
    <s v="n.a"/>
    <s v="n.a"/>
    <s v="n.a"/>
    <s v="n.a"/>
    <s v="n.a"/>
    <s v="n.a"/>
    <s v="n.a"/>
    <s v="n.a"/>
  </r>
  <r>
    <s v="1112"/>
    <s v="11121317"/>
    <m/>
    <n v="0"/>
    <s v="Local"/>
    <s v="本地"/>
    <m/>
    <m/>
    <x v="626"/>
    <x v="137"/>
    <m/>
    <s v="ART"/>
    <x v="112"/>
    <s v="Mixed Art-forms"/>
    <s v="綜合展"/>
    <s v="n.a."/>
    <s v="n.a."/>
    <s v="Comfort Women Wanted"/>
    <s v="n.a"/>
    <s v="Comfort Women Wanted"/>
    <s v="n.a."/>
    <s v="n.a."/>
    <d v="2012-02-14T00:00:00"/>
    <d v="2012-05-31T00:00:00"/>
    <n v="2012"/>
    <n v="2"/>
    <n v="0"/>
    <s v="1a space"/>
    <s v="1a 藝術空間"/>
    <s v="n.a"/>
    <s v="n.a"/>
    <s v="n.a"/>
    <s v="n.a"/>
    <s v="Chang-Jon Lee"/>
    <s v="n.a"/>
    <s v="COMFORT WOMEN WANTED brings to light the memory of 200,000 young women, known as &quot;comfort women,&quot; who were systematically exploited as sex slaves in Asia during World War II, and increases awareness of sexual violence against women during wartime."/>
    <s v="n.a"/>
  </r>
  <r>
    <s v="1112"/>
    <s v="11121318"/>
    <m/>
    <n v="0"/>
    <s v="Local"/>
    <s v="本地"/>
    <m/>
    <m/>
    <x v="627"/>
    <x v="456"/>
    <m/>
    <s v="ART"/>
    <x v="274"/>
    <s v="Performance Arts"/>
    <s v="行為藝術"/>
    <s v="Others"/>
    <s v="其他"/>
    <s v="T.H.I.R.S.T."/>
    <s v="n.a"/>
    <s v="T.H.I.R.S.T."/>
    <s v="n.a."/>
    <s v="n.a."/>
    <d v="2012-02-14T00:00:00"/>
    <d v="2012-03-08T00:00:00"/>
    <n v="2012"/>
    <n v="2"/>
    <n v="0"/>
    <s v="Experimenta"/>
    <s v="n.a."/>
    <s v="n.a"/>
    <s v="n.a"/>
    <s v="n.a"/>
    <s v="n.a"/>
    <s v="n.a"/>
    <s v="n.a"/>
    <s v="n.a"/>
    <s v="n.a"/>
  </r>
  <r>
    <s v="1112"/>
    <s v="11121319"/>
    <m/>
    <n v="0"/>
    <s v="Local"/>
    <s v="本地"/>
    <m/>
    <m/>
    <x v="7"/>
    <x v="90"/>
    <m/>
    <s v="PA"/>
    <x v="5"/>
    <s v="Painting"/>
    <s v="繪畫"/>
    <s v="n.a."/>
    <s v="n.a."/>
    <s v="My Family – Michelle Ho's Painting Exhibition"/>
    <s v="《童心‧童趣‧一家人》何建麗繪畫展"/>
    <s v="《童心‧童趣‧一家人》何建麗繪畫展"/>
    <s v="n.a."/>
    <s v="n.a."/>
    <d v="2012-02-14T00:00:00"/>
    <d v="2012-02-17T00:00:00"/>
    <n v="2012"/>
    <n v="2"/>
    <n v="0"/>
    <s v="Judy Ho"/>
    <s v="何黃碧玉女士"/>
    <s v="n.a"/>
    <s v="n.a"/>
    <s v="n.a"/>
    <s v="n.a"/>
    <s v="n.a"/>
    <s v="n.a"/>
    <s v="n.a"/>
    <s v="n.a"/>
  </r>
  <r>
    <s v="1112"/>
    <s v="11121320"/>
    <m/>
    <n v="0"/>
    <s v="Local"/>
    <s v="本地"/>
    <m/>
    <m/>
    <x v="628"/>
    <x v="596"/>
    <m/>
    <s v="GAL"/>
    <x v="275"/>
    <s v="Painting"/>
    <s v="繪畫"/>
    <s v="Mixed Art-forms"/>
    <s v="綜合展"/>
    <s v="ACCROCHAGE"/>
    <s v="ACCROCHAGE"/>
    <s v="ACCROCHAGE"/>
    <s v="n.a."/>
    <s v="n.a."/>
    <d v="2012-02-15T00:00:00"/>
    <d v="2012-03-15T00:00:00"/>
    <n v="2012"/>
    <n v="2"/>
    <n v="0"/>
    <s v="Feast Projects"/>
    <s v="Feast Projects"/>
    <s v="n.a"/>
    <s v="n.a"/>
    <s v="n.a"/>
    <s v="n.a"/>
    <s v="Feng Shuo, Fensterbank, Liu Wei, Marlène Mocquet, Carr Patterson, Tie Ying,Xie Lei"/>
    <s v="馮碩,Fensterbank,劉煒,Marlène Mocquet, Carr Patterson,鐵鷹,謝磊"/>
    <s v="n.a"/>
    <s v="n.a"/>
  </r>
  <r>
    <s v="1112"/>
    <s v="11121321"/>
    <m/>
    <n v="0"/>
    <s v="Local"/>
    <s v="本地"/>
    <m/>
    <m/>
    <x v="629"/>
    <x v="597"/>
    <m/>
    <s v="GAL"/>
    <x v="62"/>
    <s v="Mixed Art-forms"/>
    <s v="綜合展"/>
    <s v="n.a."/>
    <s v="n.a."/>
    <s v="Perceptions on paper"/>
    <s v="Perceptions on paper"/>
    <s v="Perceptions on paper"/>
    <s v="n.a."/>
    <s v="n.a."/>
    <d v="2012-02-15T00:00:00"/>
    <d v="2012-03-12T00:00:00"/>
    <n v="2012"/>
    <n v="2"/>
    <n v="0"/>
    <s v="Galerie du Monde"/>
    <s v="世界畫廊"/>
    <s v="n.a"/>
    <s v="n.a"/>
    <s v="n.a"/>
    <s v="n.a"/>
    <s v="Gallery Artists"/>
    <s v="畫廊藝術家"/>
    <s v="n.a"/>
    <s v="n.a"/>
  </r>
  <r>
    <s v="1112"/>
    <s v="11121322"/>
    <m/>
    <n v="0"/>
    <s v="Local"/>
    <s v="本地"/>
    <m/>
    <m/>
    <x v="630"/>
    <x v="598"/>
    <m/>
    <s v="GAL"/>
    <x v="50"/>
    <s v="Painting"/>
    <s v="繪畫"/>
    <s v="n.a."/>
    <s v="n.a."/>
    <s v="Honey Mustard"/>
    <s v="蜂蜜芥末"/>
    <s v="蜂蜜芥末"/>
    <s v="n.a."/>
    <s v="n.a."/>
    <d v="2012-02-15T00:00:00"/>
    <d v="2012-03-10T00:00:00"/>
    <n v="2012"/>
    <n v="2"/>
    <n v="0"/>
    <s v="Grotto Fine Art"/>
    <s v="嘉圖現代藝術"/>
    <s v="n.a"/>
    <s v="n.a"/>
    <s v="n.a"/>
    <s v="n.a"/>
    <s v="Eunice Wai-man Cheung"/>
    <s v="張惠文"/>
    <s v="n.a"/>
    <s v="n.a"/>
  </r>
  <r>
    <s v="1112"/>
    <s v="11121323"/>
    <m/>
    <n v="0"/>
    <s v="Local"/>
    <s v="本地"/>
    <m/>
    <m/>
    <x v="545"/>
    <x v="520"/>
    <m/>
    <s v="ART"/>
    <x v="286"/>
    <s v="Mixed Media and Installation"/>
    <s v="混合媒介及裝置"/>
    <s v="Sculpture"/>
    <s v="雕塑"/>
    <s v="Tri-ciprocal Cities: Frank Havermans Exhibiton Opening"/>
    <s v="弗蘭克‧哈化瑪斯展覽"/>
    <s v="弗蘭克‧哈化瑪斯展覽"/>
    <s v="n.a."/>
    <s v="n.a."/>
    <d v="2012-02-15T00:00:00"/>
    <d v="2012-04-22T00:00:00"/>
    <n v="2012"/>
    <n v="2"/>
    <n v="0"/>
    <s v="Hong Kong Institute of Architects, Hong Kong Institute of Planners and Hong Kong Designers Association, with Shenzhen Biennale of Urbanism \ Architecture Organizer Committee as the collaborating party"/>
    <s v="香港建築師學會、香港規劃師學會及香港設計師協會主辦，深圳城市 \ 建築雙年展組織委員會合辦"/>
    <s v="Wan Chai Visual Archive"/>
    <s v="灣仔視集"/>
    <s v="n.a"/>
    <s v="n.a"/>
    <s v="Frank Havermans"/>
    <s v="n.a"/>
    <s v="In Hong Kong, roof shanties on high rise buildings have become an alternative typology of our hyperdense building culture. They form a particular urban fabric interweaving multiple levels and distances. Here the artist, Frank Havermans, together with local metalsmiths, arrives Wan Chai Visual Archive and reconceptualizes a mutation of roof shanty - with its domestic function and enclosure being removed - on the rooftop of a typical Tong-Lau in Hong Kong._x000a_Now brought to life, the roof art installation reveals, rotates, and retracts from time to time. Inherited with a gene of vernacular architecture, this creature lives in between regulation and reason, action and affection, position and boundary. It has learnt to improvise the city, in order to survive...."/>
    <s v="在香港，天台屋已經成為本地的另類高密度建築, 交織著多個生活層面和城市空間。藝術家哈化瑪斯與灣仔社區內的傳統鐵器工匠合作，應邀在灣仔視集身處的舊樓頂層起壇作法，將天台建築演化成沒有功能、零實用面積的藝術裝置。_x000a_這裝置猶如獨立的新生命體，承傳民間營造的精神，自身可伸縮旋轉，時而展露又時而隱藏，游走於法理、裡外、動靜、閒作之間。這樣變型複合的建築模式，隨機而行，正是在城市生存的必要策略......"/>
  </r>
  <r>
    <s v="1112"/>
    <s v="11121324"/>
    <m/>
    <n v="0"/>
    <s v="Local"/>
    <s v="本地"/>
    <m/>
    <m/>
    <x v="631"/>
    <x v="599"/>
    <m/>
    <s v="JCCAC"/>
    <x v="303"/>
    <s v="Mixed Media and Installation"/>
    <s v="混合媒介及裝置"/>
    <s v="n.a."/>
    <s v="n.a."/>
    <s v="God makes us like this"/>
    <s v="神作的是這樣"/>
    <s v="神作的是這樣"/>
    <s v="n.a."/>
    <s v="n.a."/>
    <d v="2012-02-16T00:00:00"/>
    <d v="2012-03-17T00:00:00"/>
    <n v="2012"/>
    <n v="2"/>
    <n v="0"/>
    <s v="Front/Side Gallery"/>
    <s v="正/側畫廊"/>
    <s v="n.a"/>
    <s v="n.a"/>
    <s v="Lai Chun Ling"/>
    <s v="黎振寧"/>
    <s v="Yu Bellini Guy Tse"/>
    <s v="魏貝妮"/>
    <s v="n.a"/>
    <s v="n.a"/>
  </r>
  <r>
    <s v="1112"/>
    <s v="11121326"/>
    <m/>
    <n v="0"/>
    <s v="Local"/>
    <s v="本地"/>
    <m/>
    <m/>
    <x v="602"/>
    <x v="576"/>
    <m/>
    <s v="GAL"/>
    <x v="267"/>
    <s v="Painting"/>
    <s v="繪畫"/>
    <s v="n.a."/>
    <s v="n.a."/>
    <s v="Hans Hartung, Paintings 1960's - 1970's"/>
    <s v="Hans Hartung,1960年代至1970年代繪畫"/>
    <s v="Hans Hartung,1960年代至1970年代繪畫"/>
    <s v="n.a."/>
    <s v="n.a."/>
    <d v="2012-02-16T00:00:00"/>
    <d v="2012-03-30T00:00:00"/>
    <n v="2012"/>
    <n v="2"/>
    <n v="0"/>
    <s v="de Sarthe Gallery"/>
    <s v="de Sarthe Gallery"/>
    <s v="n.a"/>
    <s v="n.a"/>
    <s v="n.a"/>
    <s v="n.a"/>
    <s v="Hans Hartung"/>
    <s v="Hans Hartung"/>
    <s v="n.a"/>
    <s v="n.a"/>
  </r>
  <r>
    <s v="1112"/>
    <s v="11121327"/>
    <m/>
    <n v="0"/>
    <s v="Local"/>
    <s v="本地"/>
    <m/>
    <m/>
    <x v="632"/>
    <x v="45"/>
    <m/>
    <s v="ART"/>
    <x v="39"/>
    <s v="Photography"/>
    <s v="攝影"/>
    <s v="Electronic Art"/>
    <s v="電子藝術"/>
    <s v="I love SHOPPING! Shop till you drop?"/>
    <s v="I love SHOPPING! Shop till you drop?"/>
    <s v="I love SHOPPING! Shop till you drop?"/>
    <s v="n.a."/>
    <s v="n.a."/>
    <d v="2012-02-16T00:00:00"/>
    <d v="2012-03-02T00:00:00"/>
    <n v="2012"/>
    <n v="2"/>
    <n v="0"/>
    <s v="Goethe-Gallery, Goethe-Institut Hong Kong"/>
    <s v="香港歌德學院歌德畫廊"/>
    <s v="the Academy of Visual Arts of Hong Kong Baptist University,Intermedia Design of University of Applied Sciences Trier"/>
    <s v="香港浸會大學視覺藝術學院,Intermedia Design of University of Applied Sciences Trier"/>
    <s v="n.a"/>
    <s v="n.a"/>
    <s v="Multiple"/>
    <s v="多人"/>
    <s v="The intercultural group of students analysed existing models of sustainable fashion and its consumption. Based on their research, they created their individual ideas and visions. A variety of student work in the area_x000a_of information design and intermedia design will be presented in this exhibition. Information graphics, books, magazines, online-portals, mobile apps and digital media-systems show approaches for giving consumer guidelines and orientation in their daily life."/>
    <s v="n.a"/>
  </r>
  <r>
    <s v="1112"/>
    <s v="11121328"/>
    <m/>
    <n v="0"/>
    <s v="Local"/>
    <s v="本地"/>
    <m/>
    <m/>
    <x v="603"/>
    <x v="577"/>
    <m/>
    <s v="GAL"/>
    <x v="37"/>
    <s v="Painting"/>
    <s v="繪畫"/>
    <s v="Mixed Media and Installation"/>
    <s v="混合媒介及裝置"/>
    <s v="It’s Hard To Be A Saint In This City"/>
    <s v="It’s Hard To Be A Saint In This City"/>
    <s v="It’s Hard To Be A Saint In This City"/>
    <s v="n.a."/>
    <s v="n.a."/>
    <d v="2012-02-16T00:00:00"/>
    <d v="2012-03-16T00:00:00"/>
    <n v="2012"/>
    <n v="2"/>
    <n v="0"/>
    <s v="The Cat Street Gallery"/>
    <s v="The Cat Street Gallery"/>
    <s v="n.a"/>
    <s v="n.a"/>
    <s v="n.a"/>
    <s v="n.a"/>
    <s v="Stuart Semple"/>
    <s v="Stuart Semple"/>
    <s v="n.a"/>
    <s v="n.a"/>
  </r>
  <r>
    <s v="1112"/>
    <s v="11121329"/>
    <m/>
    <n v="0"/>
    <s v="Local"/>
    <s v="本地"/>
    <m/>
    <m/>
    <x v="633"/>
    <x v="600"/>
    <m/>
    <s v="JCCAC"/>
    <x v="303"/>
    <s v="Mixed Media and Installation"/>
    <s v="混合媒介及裝置"/>
    <s v="n.a."/>
    <s v="n.a."/>
    <s v="Yu Bellini Guy Tse Solo Exhibition - God makes us like this"/>
    <s v="魏貝妮裝置藝術個人展覽【神作的，是這樣】"/>
    <s v="魏貝妮裝置藝術個人展覽【神作的，是這樣】"/>
    <s v="n.a."/>
    <s v="n.a."/>
    <d v="2012-02-16T00:00:00"/>
    <d v="2012-03-17T00:00:00"/>
    <n v="2012"/>
    <n v="2"/>
    <n v="0"/>
    <s v="Front/ Side Gallery"/>
    <s v="正/側畫廊"/>
    <s v="n.a"/>
    <s v="n.a"/>
    <s v="n.a"/>
    <s v="n.a"/>
    <s v="Yu Bellini Guy Tse"/>
    <s v="魏貝妮"/>
    <s v="n.a"/>
    <s v="n.a"/>
  </r>
  <r>
    <s v="1112"/>
    <s v="11121330"/>
    <m/>
    <n v="0"/>
    <s v="Local"/>
    <s v="本地"/>
    <m/>
    <m/>
    <x v="73"/>
    <x v="66"/>
    <m/>
    <s v="PA"/>
    <x v="59"/>
    <s v="Chinese Painting, Calligraphy and Seal Carving"/>
    <s v="書畫篆刻"/>
    <s v="n.a."/>
    <s v="n.a."/>
    <s v="Au Shue Hung Health Centre Calligraphy Club Exhibition"/>
    <s v="區樹洪健康中心書畫會會員作品展"/>
    <s v="區樹洪健康中心書畫會會員作品展"/>
    <s v="n.a."/>
    <s v="n.a."/>
    <d v="2012-02-16T00:00:00"/>
    <d v="2012-02-18T00:00:00"/>
    <n v="2012"/>
    <n v="2"/>
    <n v="0"/>
    <s v="Hong Kong Baptist Hospital Au Shue Hung Health Centre"/>
    <s v="香港浸信會醫院區樹洪健康中心"/>
    <s v="n.a"/>
    <s v="n.a"/>
    <s v="n.a"/>
    <s v="n.a"/>
    <s v="n.a"/>
    <s v="n.a"/>
    <s v="n.a"/>
    <s v="n.a"/>
  </r>
  <r>
    <s v="1112"/>
    <s v="11121332"/>
    <m/>
    <n v="0"/>
    <s v="Local"/>
    <s v="本地"/>
    <m/>
    <m/>
    <x v="634"/>
    <x v="142"/>
    <m/>
    <s v="HKAC"/>
    <x v="76"/>
    <s v="Painting"/>
    <s v="繪畫"/>
    <s v="n.a."/>
    <s v="n.a."/>
    <s v="Black Wall/White Space"/>
    <s v="n.a"/>
    <s v="Black Wall/White Space"/>
    <s v="n.a."/>
    <s v="n.a."/>
    <d v="2012-02-17T00:00:00"/>
    <d v="2012-02-26T00:00:00"/>
    <n v="2012"/>
    <n v="2"/>
    <n v="0"/>
    <s v="Hong Kong Arts Centre"/>
    <s v="香港藝術中心"/>
    <s v="n.a"/>
    <s v="n.a"/>
    <s v="n.a"/>
    <s v="n.a"/>
    <s v="n.a"/>
    <s v="n.a"/>
    <s v="n.a"/>
    <s v="n.a"/>
  </r>
  <r>
    <s v="1112"/>
    <s v="11121333"/>
    <m/>
    <n v="0"/>
    <s v="Non-local"/>
    <s v="非本地"/>
    <m/>
    <m/>
    <x v="635"/>
    <x v="601"/>
    <m/>
    <n v="777"/>
    <x v="6"/>
    <s v="Painting"/>
    <s v="繪畫"/>
    <s v="n.a."/>
    <s v="n.a."/>
    <s v="In Wonderland - Joint Exhibition"/>
    <s v="《童夢》- 藝術作品聯展"/>
    <s v="《童夢》- 藝術作品聯展"/>
    <s v="n.a."/>
    <s v="n.a."/>
    <d v="2012-02-17T00:00:00"/>
    <d v="2012-04-18T00:00:00"/>
    <n v="2012"/>
    <n v="2"/>
    <n v="0"/>
    <s v="The A-lift Gallery 'Platform'"/>
    <s v="n.a"/>
    <s v="n.a"/>
    <s v="n.a"/>
    <s v="n.a"/>
    <s v="n.a"/>
    <s v="LIN Ching-man, YIU Chu-tung, TO Hok-ming"/>
    <s v="林靜雯，姚柱東，杜學明"/>
    <s v="n.a"/>
    <s v="n.a"/>
  </r>
  <r>
    <s v="1112"/>
    <s v="11121334"/>
    <m/>
    <n v="0"/>
    <s v="Local"/>
    <s v="本地"/>
    <m/>
    <m/>
    <x v="575"/>
    <x v="552"/>
    <m/>
    <s v="GAL"/>
    <x v="91"/>
    <s v="Painting"/>
    <s v="繪畫"/>
    <s v="n.a."/>
    <s v="n.a."/>
    <s v="Pole"/>
    <s v="柱"/>
    <s v="柱"/>
    <s v="n.a."/>
    <s v="n.a."/>
    <d v="2012-02-17T00:00:00"/>
    <d v="2012-03-11T00:00:00"/>
    <n v="2012"/>
    <n v="2"/>
    <n v="0"/>
    <s v="Karin Weber Gallery"/>
    <s v="凱倫偉伯畫廊"/>
    <s v="n.a"/>
    <s v="n.a"/>
    <s v="n.a"/>
    <s v="n.a"/>
    <s v="Geoff Todd"/>
    <s v="Geoff Todd"/>
    <s v="n.a"/>
    <s v="n.a"/>
  </r>
  <r>
    <s v="1112"/>
    <s v="11121335"/>
    <m/>
    <n v="0"/>
    <s v="Local"/>
    <s v="本地"/>
    <m/>
    <m/>
    <x v="586"/>
    <x v="560"/>
    <m/>
    <s v="GAL"/>
    <x v="264"/>
    <s v="Painting"/>
    <s v="繪畫"/>
    <s v="Mixed Media and Installation"/>
    <s v="混合媒介及裝置"/>
    <s v="No One to Hear You Scream"/>
    <s v="No One to Hear You Scream"/>
    <s v="No One to Hear You Scream"/>
    <s v="n.a."/>
    <s v="n.a."/>
    <d v="2012-02-17T00:00:00"/>
    <d v="2012-03-31T00:00:00"/>
    <n v="2012"/>
    <n v="2"/>
    <n v="0"/>
    <s v="Saamlung Gallery"/>
    <s v="Saamlung Gallery"/>
    <s v="n.a"/>
    <s v="n.a"/>
    <s v="n.a"/>
    <s v="n.a"/>
    <s v="Chen Chien-jung, Gao Weigang, Frank Havermans, Joao O"/>
    <s v="陳建榮,高偉剛，Frank Havermans, Joao O"/>
    <s v="n.a"/>
    <s v="n.a"/>
  </r>
  <r>
    <s v="1112"/>
    <s v="11121336"/>
    <m/>
    <n v="0"/>
    <s v="Local"/>
    <s v="本地"/>
    <m/>
    <m/>
    <x v="598"/>
    <x v="602"/>
    <m/>
    <s v="JCCAC"/>
    <x v="111"/>
    <s v="Photography"/>
    <s v="攝影"/>
    <s v="Painting"/>
    <s v="繪畫"/>
    <s v="Mirage: A Conversation between Tang Ying Chi &amp; Lau Ching Ping Exhibition"/>
    <s v="海市蜃樓: 鄧凝姿與劉清平對談展"/>
    <s v="海市蜃樓: 鄧凝姿與劉清平對談展"/>
    <s v="n.a."/>
    <s v="n.a."/>
    <d v="2012-02-17T00:00:00"/>
    <d v="2012-02-18T00:00:00"/>
    <n v="2012"/>
    <n v="2"/>
    <n v="0"/>
    <s v="Lumenvisum"/>
    <s v="光影作坊"/>
    <s v="n.a"/>
    <s v="n.a"/>
    <s v="n.a"/>
    <s v="n.a"/>
    <s v="Tang Ying Chi, Lau Ching Ping"/>
    <s v="鄧凝姿、劉清平"/>
    <s v="n.a"/>
    <s v="繼去年《擺拍博物館—程展緯與謝至德對談展》大獲好評後，光影作坊於今年 度延續「藝術家與攝影師對話系列」，邀請了藝術家鄧凝姿與攝影創作人劉清平對談。兩位以不同媒介創作的藝術家在半年間的多次對談中，由創作方式、思考視覺談至表象與現實，最後落定城市與消逝這命題。兩人對這城市的感覺仿如海市蜃樓般朦朦朧朧、似真還假，以光創造想像和遠景，用畫筆與相機交織出這道城市的光景。"/>
  </r>
  <r>
    <s v="1112"/>
    <s v="11121337"/>
    <m/>
    <n v="0"/>
    <s v="Local"/>
    <s v="本地"/>
    <m/>
    <m/>
    <x v="376"/>
    <x v="456"/>
    <m/>
    <s v="JCCAC"/>
    <x v="128"/>
    <s v="Performance Arts"/>
    <s v="行為藝術"/>
    <s v="n.a."/>
    <s v="n.a."/>
    <s v="n.a"/>
    <s v="木、刀、線"/>
    <s v="木、刀、線"/>
    <s v="n.a."/>
    <s v="n.a."/>
    <d v="2012-02-18T00:00:00"/>
    <s v="9999"/>
    <n v="2012"/>
    <n v="2"/>
    <n v="99"/>
    <s v="n.a"/>
    <s v="n.a"/>
    <s v="n.a"/>
    <s v="n.a"/>
    <s v="n.a"/>
    <s v="n.a"/>
    <s v="Au Yeung Tung"/>
    <s v="歐陽東"/>
    <s v="n.a"/>
    <s v="n.a"/>
  </r>
  <r>
    <s v="1112"/>
    <s v="11121338"/>
    <m/>
    <n v="0"/>
    <s v="Local"/>
    <s v="本地"/>
    <m/>
    <m/>
    <x v="598"/>
    <x v="573"/>
    <m/>
    <s v="JCCAC"/>
    <x v="111"/>
    <s v="Mixed Art-forms"/>
    <s v="綜合展"/>
    <s v="n.a."/>
    <s v="n.a."/>
    <s v="A Conversation between Stella Tang &amp; Lau Ching Ping Exhibition"/>
    <s v="鄧凝姿與劉清平對談展"/>
    <s v="鄧凝姿與劉清平對談展"/>
    <s v="n.a."/>
    <s v="n.a."/>
    <d v="2012-02-18T00:00:00"/>
    <d v="2012-03-18T00:00:00"/>
    <n v="2012"/>
    <n v="2"/>
    <n v="0"/>
    <s v="Lumenvisum"/>
    <s v="光影作坊"/>
    <s v="n.a"/>
    <s v="n.a"/>
    <s v="n.a"/>
    <s v="n.a"/>
    <s v="n.a"/>
    <s v="n.a"/>
    <s v="n.a"/>
    <s v="n.a"/>
  </r>
  <r>
    <s v="1112"/>
    <s v="11121339"/>
    <m/>
    <n v="0"/>
    <s v="Local"/>
    <s v="本地"/>
    <m/>
    <m/>
    <x v="7"/>
    <x v="90"/>
    <m/>
    <s v="PA"/>
    <x v="5"/>
    <s v="Photography"/>
    <s v="攝影"/>
    <s v="n.a."/>
    <s v="n.a."/>
    <s v="Group Exhibition, Feb 2012, the Professors/Students of China Photographers Association, Beijing Institute of Photograhpy Correspondence, Shenzhen Institute Hong Kong Region"/>
    <s v="中國攝影家協會北京攝影函授學院深圳分院香港區2012年2月份師生聯展"/>
    <s v="中國攝影家協會北京攝影函授學院深圳分院香港區2012年2月份師生聯展"/>
    <s v="n.a."/>
    <s v="n.a."/>
    <d v="2012-02-18T00:00:00"/>
    <d v="2012-02-19T00:00:00"/>
    <n v="2012"/>
    <n v="2"/>
    <n v="0"/>
    <s v="Chan Chui Lan, Jennifer"/>
    <s v="陳翠蘭"/>
    <s v="n.a"/>
    <s v="n.a"/>
    <s v="n.a"/>
    <s v="n.a"/>
    <s v="n.a"/>
    <s v="n.a"/>
    <s v="n.a"/>
    <s v="n.a"/>
  </r>
  <r>
    <s v="1112"/>
    <s v="11121340"/>
    <m/>
    <n v="0"/>
    <s v="Local"/>
    <s v="本地"/>
    <m/>
    <m/>
    <x v="73"/>
    <x v="66"/>
    <m/>
    <s v="PA"/>
    <x v="59"/>
    <s v="Mixed Art-forms"/>
    <s v="綜合展"/>
    <s v="n.a."/>
    <s v="n.a."/>
    <s v="Art Show 2012"/>
    <s v="匯藝展2012"/>
    <s v="匯藝展2012"/>
    <s v="n.a."/>
    <s v="n.a."/>
    <d v="2012-02-19T00:00:00"/>
    <d v="2012-02-20T00:00:00"/>
    <n v="2012"/>
    <n v="2"/>
    <n v="0"/>
    <s v="Hong Kong Art and Craft Association"/>
    <s v="香港工藝美術協會"/>
    <s v="n.a"/>
    <s v="n.a"/>
    <s v="n.a"/>
    <s v="n.a"/>
    <s v="n.a"/>
    <s v="n.a"/>
    <s v="n.a"/>
    <s v="n.a"/>
  </r>
  <r>
    <s v="1112"/>
    <s v="11121341"/>
    <m/>
    <n v="0"/>
    <s v="Local"/>
    <s v="本地"/>
    <m/>
    <m/>
    <x v="567"/>
    <x v="543"/>
    <m/>
    <s v="SCH"/>
    <x v="48"/>
    <s v="Painting"/>
    <s v="繪畫"/>
    <s v="n.a."/>
    <s v="n.a."/>
    <s v="Solo Exhibition of Leung Hiu-mei"/>
    <s v="梁曉媚個人作品展"/>
    <s v="梁曉媚個人作品展"/>
    <s v="n.a."/>
    <s v="n.a."/>
    <d v="2012-02-20T00:00:00"/>
    <d v="2012-03-02T00:00:00"/>
    <n v="2012"/>
    <n v="2"/>
    <n v="0"/>
    <s v="n.a"/>
    <s v="n.a"/>
    <s v="n.a"/>
    <s v="n.a"/>
    <s v="n.a"/>
    <s v="n.a"/>
    <s v="Leung Hui-mei"/>
    <s v="陳曉媚"/>
    <s v="n.a"/>
    <s v="n.a"/>
  </r>
  <r>
    <s v="1112"/>
    <s v="11121342"/>
    <m/>
    <n v="0"/>
    <s v="Local"/>
    <s v="本地"/>
    <m/>
    <m/>
    <x v="636"/>
    <x v="603"/>
    <m/>
    <s v="SCH"/>
    <x v="243"/>
    <s v="Chinese Painting, Calligraphy and Seal Carving"/>
    <s v="書畫篆刻"/>
    <s v="n.a."/>
    <s v="n.a."/>
    <s v="Chinese Calligraphy, Paintings and Ceramic Seals Exhibition by Cai Lu Ping"/>
    <s v="蔡履平書畫篆刻展"/>
    <s v="蔡履平書畫篆刻展"/>
    <s v="n.a."/>
    <s v="n.a."/>
    <d v="2012-02-20T00:00:00"/>
    <d v="2012-02-25T00:00:00"/>
    <n v="2012"/>
    <n v="2"/>
    <n v="0"/>
    <s v="The Office of the Arts Adminstrator "/>
    <s v="香港中文大學藝術行政主任辦公室"/>
    <s v="n.a"/>
    <s v="n.a"/>
    <s v="n.a"/>
    <s v="n.a"/>
    <s v="n.a"/>
    <s v="n.a"/>
    <s v="n.a"/>
    <s v="n.a"/>
  </r>
  <r>
    <s v="1112"/>
    <s v="11121343"/>
    <m/>
    <n v="0"/>
    <s v="Local"/>
    <s v="本地"/>
    <m/>
    <m/>
    <x v="637"/>
    <x v="456"/>
    <m/>
    <s v="ART"/>
    <x v="4"/>
    <s v="Others"/>
    <s v="其他"/>
    <s v="Mixed Art-forms"/>
    <s v="綜合展"/>
    <s v="n.a"/>
    <s v="《特首造像‧中國製造》觀念藝術作品展覽"/>
    <s v="《特首造像‧中國製造》觀念藝術作品展覽"/>
    <s v="n.a."/>
    <s v="n.a."/>
    <d v="2012-02-21T00:00:00"/>
    <d v="2012-02-28T00:00:00"/>
    <n v="2012"/>
    <n v="2"/>
    <n v="0"/>
    <s v="Artist Commune"/>
    <s v="藝術公社"/>
    <s v="n.a"/>
    <s v="林旭輝"/>
    <s v="n.a"/>
    <s v="n.a"/>
    <s v="n.a"/>
    <s v="十多位本地藝術家"/>
    <s v="n.a"/>
    <s v="特首造像」系列至今已是第四屆。第一屆於1996年蘊釀第一屆行政長官選舉時舉行，第二屆於2002年中央染指欽點第二屆行政長官時舉行，第三屆於2003年董特首在任期間民怨沸騰時舉行。_x000a__x000a_而正值第三任特首「選舉」期間，我們籌辦第四次「特首造像」藝術活動，透過藝術去標誌著特首這角色在香港歷史上的不同重要時刻。……_x000a__x000a_是次展覽，我們邀請十多位本地藝術家參與，共同表達對未來特首的期望……"/>
  </r>
  <r>
    <s v="1112"/>
    <s v="11121344"/>
    <m/>
    <n v="0"/>
    <s v="Local"/>
    <s v="本地"/>
    <m/>
    <m/>
    <x v="638"/>
    <x v="604"/>
    <m/>
    <s v="GAL"/>
    <x v="304"/>
    <s v="Mixed Art-forms"/>
    <s v="綜合展"/>
    <s v="n.a."/>
    <s v="n.a."/>
    <s v="Born Here"/>
    <s v="生於斯"/>
    <s v="生於斯"/>
    <s v="n.a."/>
    <s v="n.a."/>
    <d v="2012-02-21T00:00:00"/>
    <d v="2012-04-07T00:00:00"/>
    <n v="2012"/>
    <n v="2"/>
    <n v="0"/>
    <s v="Pubart Gallery"/>
    <s v="Pubart Gallery"/>
    <s v="n.a"/>
    <s v="n.a"/>
    <s v="n.a"/>
    <s v="n.a"/>
    <s v="Sherman Chung Shu-man,Maria Chung Wai-Bing,Xu wei xian,Eric Ng"/>
    <s v="鍾舒漫、鍾慧冰、徐偉賢，Eric Ng"/>
    <s v="opening exhibition of Pubart Gallery"/>
    <s v="n.a"/>
  </r>
  <r>
    <s v="1112"/>
    <s v="11121345"/>
    <m/>
    <n v="0"/>
    <s v="Local"/>
    <s v="本地"/>
    <m/>
    <m/>
    <x v="639"/>
    <x v="605"/>
    <m/>
    <s v="BUSS"/>
    <x v="305"/>
    <s v="Chinese Painting, Calligraphy and Seal Carving"/>
    <s v="書畫篆刻"/>
    <s v="n.a."/>
    <s v="n.a."/>
    <s v="Zhao Daozhen: Solo Exhibition"/>
    <s v="道珍國畫展"/>
    <s v="道珍國畫展"/>
    <s v="n.a."/>
    <s v="n.a."/>
    <d v="2012-02-21T00:00:00"/>
    <d v="2012-02-24T00:00:00"/>
    <n v="2012"/>
    <n v="2"/>
    <n v="0"/>
    <s v="Tsi Ku Chai Co., Ltd"/>
    <s v="集古齋有限公司"/>
    <s v="n.a"/>
    <s v="n.a"/>
    <s v="n.a"/>
    <s v="n.a"/>
    <s v="Zhao Daozhen"/>
    <s v="趙道珍"/>
    <s v="n.a"/>
    <s v="n.a"/>
  </r>
  <r>
    <s v="1112"/>
    <s v="11121346"/>
    <m/>
    <n v="0"/>
    <s v="Local"/>
    <s v="本地"/>
    <m/>
    <m/>
    <x v="640"/>
    <x v="606"/>
    <m/>
    <s v="BUSS"/>
    <x v="180"/>
    <s v="Sculpture"/>
    <s v="雕塑"/>
    <s v="Mixed Media and Installation"/>
    <s v="混合媒介及裝置"/>
    <s v="n.a"/>
    <s v="《藝裳》三位女藝術家作品聯展"/>
    <s v="《藝裳》三位女藝術家作品聯展"/>
    <s v="n.a."/>
    <s v="n.a."/>
    <d v="2012-02-21T00:00:00"/>
    <d v="2012-05-31T00:00:00"/>
    <n v="2012"/>
    <n v="2"/>
    <n v="0"/>
    <s v="Louis Vuiton Gallery"/>
    <s v="n.a"/>
    <s v="n.a"/>
    <s v="n.a"/>
    <s v="n.a"/>
    <s v="n.a"/>
    <s v="n.a"/>
    <s v="陳麗雲、文鳳儀、尹秀珍"/>
    <s v="n.a"/>
    <s v="n.a"/>
  </r>
  <r>
    <s v="1112"/>
    <s v="11121347"/>
    <m/>
    <n v="0"/>
    <s v="Local"/>
    <s v="本地"/>
    <m/>
    <m/>
    <x v="7"/>
    <x v="90"/>
    <m/>
    <s v="PA"/>
    <x v="5"/>
    <s v="Prints"/>
    <s v="版畫"/>
    <s v="n.a."/>
    <s v="n.a."/>
    <s v="Roving Exhibition of the 23rd Hong Kong Print Award"/>
    <s v="第二十三屆香港印刷大獎巡迴展覽"/>
    <s v="第二十三屆香港印刷大獎巡迴展覽"/>
    <s v="n.a."/>
    <s v="n.a."/>
    <d v="2012-02-21T00:00:00"/>
    <d v="2012-02-26T00:00:00"/>
    <n v="2012"/>
    <n v="2"/>
    <n v="0"/>
    <s v="Hong Kong Public Libraries"/>
    <s v="香港公共圖書館"/>
    <s v="n.a"/>
    <s v="n.a"/>
    <s v="n.a"/>
    <s v="n.a"/>
    <s v="n.a"/>
    <s v="n.a"/>
    <s v="n.a"/>
    <s v="n.a"/>
  </r>
  <r>
    <s v="1112"/>
    <s v="11121348"/>
    <m/>
    <n v="0"/>
    <s v="Local"/>
    <s v="本地"/>
    <m/>
    <m/>
    <x v="75"/>
    <x v="68"/>
    <m/>
    <s v="MU"/>
    <x v="61"/>
    <s v="Others"/>
    <s v="其他"/>
    <s v="n.a."/>
    <s v="n.a."/>
    <s v="Woo Lung Wong: Exhibition of Cartoonist Louie Yu Tin's Collection"/>
    <s v="烏龍王—漫畫家雷雨田文物選粹"/>
    <s v="烏龍王—漫畫家雷雨田文物選粹"/>
    <s v="n.a."/>
    <s v="n.a."/>
    <d v="2012-02-22T00:00:00"/>
    <d v="2012-06-04T00:00:00"/>
    <n v="2012"/>
    <n v="2"/>
    <n v="0"/>
    <s v="Hong Kong Heritage Museum"/>
    <s v="香港文化博物館"/>
    <s v="n.a"/>
    <s v="n.a"/>
    <s v="n.a"/>
    <s v="n.a"/>
    <s v="n.a"/>
    <s v="n.a"/>
    <s v="n.a"/>
    <s v="n.a"/>
  </r>
  <r>
    <s v="1112"/>
    <s v="11121349"/>
    <m/>
    <n v="0"/>
    <s v="Local"/>
    <s v="本地"/>
    <m/>
    <m/>
    <x v="641"/>
    <x v="607"/>
    <m/>
    <s v="BUSS"/>
    <x v="306"/>
    <s v="Painting"/>
    <s v="繪畫"/>
    <s v="Children Art"/>
    <s v="兒童藝術"/>
    <s v="Great Eagle “Dear Children of the Earth” Environmental Arts Exhibition"/>
    <s v="鷹君 “與大地之母對話” 環境藝術教育展覽"/>
    <s v="鷹君 “與大地之母對話” 環境藝術教育展覽"/>
    <s v="n.a."/>
    <s v="n.a."/>
    <d v="2012-02-22T00:00:00"/>
    <d v="2012-03-05T00:00:00"/>
    <n v="2012"/>
    <n v="2"/>
    <n v="0"/>
    <s v="Hong Kong Youth Arts Foundation"/>
    <s v="香港青年藝術協會"/>
    <s v="n.a"/>
    <s v="n.a"/>
    <s v="n.a"/>
    <s v="n.a"/>
    <s v="300 pre-school children from 7 local kindergartens"/>
    <s v="７間幼稚園300位學前兒童"/>
    <s v="n.a"/>
    <s v="n.a"/>
  </r>
  <r>
    <s v="1112"/>
    <s v="11121350"/>
    <m/>
    <n v="0"/>
    <s v="Local"/>
    <s v="本地"/>
    <m/>
    <m/>
    <x v="642"/>
    <x v="608"/>
    <m/>
    <s v="BUSS"/>
    <x v="57"/>
    <s v="Painting"/>
    <s v="繪畫"/>
    <s v="n.a."/>
    <s v="n.a."/>
    <s v="The Diary of Colourful Journey II "/>
    <s v="旅人的彩色本子II"/>
    <s v="旅人的彩色本子II"/>
    <s v="n.a."/>
    <s v="n.a."/>
    <d v="2012-02-23T00:00:00"/>
    <d v="2012-03-09T00:00:00"/>
    <n v="2012"/>
    <n v="2"/>
    <n v="0"/>
    <s v="Wan Fung Art Gallery"/>
    <s v="雲峰畫苑"/>
    <s v="Gallery by the Harbour"/>
    <s v="海港城‧美術館"/>
    <s v="n.a"/>
    <s v="n.a"/>
    <s v="Okumura Yuzuru"/>
    <s v="奧村讓"/>
    <s v="n.a"/>
    <s v="n.a"/>
  </r>
  <r>
    <s v="1112"/>
    <s v="11121351"/>
    <m/>
    <n v="0"/>
    <s v="Local"/>
    <s v="本地"/>
    <m/>
    <m/>
    <x v="643"/>
    <x v="92"/>
    <m/>
    <s v="HKAC"/>
    <x v="76"/>
    <s v="Painting"/>
    <s v="繪畫"/>
    <s v="n.a."/>
    <s v="n.a."/>
    <s v="The Territory of Xie Ke"/>
    <s v="藝術領地──謝克作品展"/>
    <s v="藝術領地──謝克作品展"/>
    <s v="n.a."/>
    <s v="n.a."/>
    <d v="2012-02-23T00:00:00"/>
    <d v="2012-02-27T00:00:00"/>
    <n v="2012"/>
    <n v="2"/>
    <n v="0"/>
    <s v=" Hanmo Art Gallery"/>
    <s v="世纪翰墨畫廊"/>
    <s v="HaKaren Gallery"/>
    <s v="客藝廊"/>
    <s v="n.a"/>
    <s v="n.a"/>
    <s v="Xie Ke"/>
    <s v="謝克"/>
    <s v="n.a"/>
    <s v="n.a"/>
  </r>
  <r>
    <s v="1112"/>
    <s v="11121352"/>
    <m/>
    <n v="0"/>
    <s v="Local"/>
    <s v="本地"/>
    <m/>
    <m/>
    <x v="547"/>
    <x v="522"/>
    <m/>
    <s v="GAL"/>
    <x v="23"/>
    <s v="Mixed Art-forms"/>
    <s v="綜合展"/>
    <s v="n.a."/>
    <s v="n.a."/>
    <s v="Four Rising Talents from Southeast Asia"/>
    <s v="n.a"/>
    <s v="Four Rising Talents from Southeast Asia"/>
    <s v="n.a."/>
    <s v="n.a."/>
    <d v="2012-02-23T00:00:00"/>
    <d v="2012-04-14T00:00:00"/>
    <n v="2012"/>
    <n v="2"/>
    <n v="0"/>
    <s v="10 Chancery Lane Gallery"/>
    <s v="10號贊善里畫廊"/>
    <s v="n.a"/>
    <s v="n.a"/>
    <s v="Katie de Tilly"/>
    <s v="n.a"/>
    <s v="Khanh Cong Bui, Nguyen Thai Tuan, Nguyen Trinh Thi, Nov Cheanik"/>
    <s v="n.a"/>
    <s v="n.a"/>
    <s v="n.a"/>
  </r>
  <r>
    <s v="1112"/>
    <s v="11121353"/>
    <m/>
    <n v="0"/>
    <s v="Local"/>
    <s v="本地"/>
    <m/>
    <m/>
    <x v="644"/>
    <x v="456"/>
    <m/>
    <s v="GAL"/>
    <x v="153"/>
    <s v="Painting"/>
    <s v="繪畫"/>
    <s v="n.a."/>
    <s v="n.a."/>
    <s v="An Exhibition of Recent Ink on Canvas Paintings by Nobel Laureate Gao Xingjian"/>
    <s v="n.a"/>
    <s v="An Exhibition of Recent Ink on Canvas Paintings by Nobel Laureate Gao Xingjian"/>
    <s v="n.a."/>
    <s v="n.a."/>
    <d v="2012-02-23T00:00:00"/>
    <d v="2012-03-10T00:00:00"/>
    <n v="2012"/>
    <n v="2"/>
    <n v="0"/>
    <s v="iPRECIATION Hong Kong"/>
    <s v="誰先覺(香港)畫廊"/>
    <s v="n.a"/>
    <s v="n.a"/>
    <s v="n.a"/>
    <s v="n.a"/>
    <s v="Gao Xingjian"/>
    <s v="n.a"/>
    <s v="n.a"/>
    <s v="n.a"/>
  </r>
  <r>
    <s v="1112"/>
    <s v="11121354"/>
    <m/>
    <n v="0"/>
    <s v="Local"/>
    <s v="本地"/>
    <m/>
    <m/>
    <x v="172"/>
    <x v="153"/>
    <m/>
    <s v="LIB"/>
    <x v="60"/>
    <s v="Painting"/>
    <s v="繪畫"/>
    <s v="n.a."/>
    <s v="n.a."/>
    <s v="Artists in the Neighbourhood Scheme V: The Drawing Observatory- Works by _x000a_Lam Tung-pang_x000a_"/>
    <s v="藝遊鄰里計劃V：觀察 • 寫 – 林東鵬作品展"/>
    <s v="藝遊鄰里計劃V：觀察 • 寫 – 林東鵬作品展"/>
    <s v="n.a."/>
    <s v="n.a."/>
    <d v="2012-02-23T00:00:00"/>
    <d v="2012-03-04T00:00:00"/>
    <n v="2012"/>
    <n v="2"/>
    <n v="0"/>
    <s v="Art Promotion Office, LCSD"/>
    <s v="康樂及文化事務署藝術推廣辦事處"/>
    <s v="n.a"/>
    <s v="n.a"/>
    <s v="n.a"/>
    <s v="n.a"/>
    <s v="Lam Yung-pang"/>
    <s v="林東鵬"/>
    <s v="n.a"/>
    <s v="n.a"/>
  </r>
  <r>
    <s v="1112"/>
    <s v="11121355"/>
    <m/>
    <n v="0"/>
    <s v="Local"/>
    <s v="本地"/>
    <m/>
    <m/>
    <x v="625"/>
    <x v="595"/>
    <m/>
    <s v="JCCAC"/>
    <x v="232"/>
    <s v="Photography"/>
    <s v="攝影"/>
    <s v="n.a."/>
    <s v="n.a."/>
    <s v="n.a"/>
    <s v="「我們的石硤尾創意藝術中心」：「影出我心」"/>
    <s v="「我們的石硤尾創意藝術中心」：「影出我心」"/>
    <s v="n.a."/>
    <s v="n.a."/>
    <d v="2012-02-23T00:00:00"/>
    <d v="2012-03-04T00:00:00"/>
    <n v="2012"/>
    <n v="2"/>
    <n v="0"/>
    <s v="Sham Shui Po Creative Arts Community Resource Centre"/>
    <s v="深水埗社區創藝資源中心"/>
    <s v="n.a"/>
    <s v="n.a"/>
    <s v="n.a"/>
    <s v="n.a"/>
    <s v="n.a"/>
    <s v="n.a"/>
    <s v="n.a"/>
    <s v="n.a"/>
  </r>
  <r>
    <s v="1112"/>
    <s v="11121358"/>
    <m/>
    <n v="0"/>
    <s v="Local"/>
    <s v="本地"/>
    <m/>
    <m/>
    <x v="596"/>
    <x v="456"/>
    <m/>
    <s v="SCH"/>
    <x v="87"/>
    <s v="Mixed Art-forms"/>
    <s v="綜合展"/>
    <s v="n.a."/>
    <s v="n.a."/>
    <s v="Shine - The 2nd Chirstian Students' Art Exhibition by the Hong Kong Baptist University Students &amp; Alumni"/>
    <s v="n.a"/>
    <s v="Shine - The 2nd Chirstian Students' Art Exhibition by the Hong Kong Baptist University Students &amp; Alumni"/>
    <s v="n.a."/>
    <s v="n.a."/>
    <d v="2012-02-24T00:00:00"/>
    <d v="2012-03-04T00:00:00"/>
    <n v="2012"/>
    <n v="2"/>
    <n v="0"/>
    <s v="Academy of Visual Arts, Hong Kong Baptist University"/>
    <s v="香港浸會大學視覺藝術院"/>
    <s v="n.a"/>
    <s v="n.a"/>
    <s v="n.a"/>
    <s v="n.a"/>
    <s v="n.a"/>
    <s v="n.a"/>
    <s v="n.a"/>
    <s v="n.a"/>
  </r>
  <r>
    <s v="1112"/>
    <s v="11121359"/>
    <m/>
    <n v="0"/>
    <s v="Local"/>
    <s v="本地"/>
    <m/>
    <m/>
    <x v="645"/>
    <x v="609"/>
    <m/>
    <s v="BUSS"/>
    <x v="307"/>
    <s v="Mixed Art-forms"/>
    <s v="綜合展"/>
    <s v="n.a."/>
    <s v="n.a."/>
    <s v="A Gallery Showcase at AHAF HK 2012"/>
    <s v="亞洲頂級畫廊酒店藝術博覽會之A Gallery展示"/>
    <s v="亞洲頂級畫廊酒店藝術博覽會之A Gallery展示"/>
    <s v="n.a."/>
    <s v="n.a."/>
    <d v="2012-02-24T00:00:00"/>
    <d v="2012-02-26T00:00:00"/>
    <n v="2012"/>
    <n v="2"/>
    <n v="0"/>
    <s v="AHAF committee"/>
    <s v="AHAF委員會"/>
    <s v="n.a"/>
    <s v="n.a"/>
    <s v="n.a"/>
    <s v="n.a"/>
    <s v="Multiple"/>
    <s v="多人"/>
    <s v="n.a"/>
    <s v="n.a"/>
  </r>
  <r>
    <s v="1112"/>
    <s v="11121360"/>
    <m/>
    <n v="0"/>
    <s v="Local"/>
    <s v="本地"/>
    <m/>
    <m/>
    <x v="646"/>
    <x v="610"/>
    <m/>
    <s v="GAL"/>
    <x v="308"/>
    <s v="Mixed Art-forms"/>
    <s v="綜合展"/>
    <s v="n.a."/>
    <s v="n.a."/>
    <s v="FLOWER POWER – Integration with Life"/>
    <s v="FLOWER POWER – Integration with Life"/>
    <s v="FLOWER POWER – Integration with Life"/>
    <s v="n.a."/>
    <s v="n.a."/>
    <d v="2012-02-24T00:00:00"/>
    <d v="2012-03-04T00:00:00"/>
    <n v="2012"/>
    <n v="2"/>
    <n v="0"/>
    <s v="Part-of Gallery"/>
    <s v="Part-of Gallery"/>
    <s v="n.a"/>
    <s v="n.a"/>
    <s v="n.a"/>
    <s v="n.a"/>
    <s v="Natsuki Machida,Nina Kawamata,Hiroko Uehara"/>
    <s v="Natsuki Machida,Nina Kawamata,Hiroko Uehara"/>
    <s v="n.a"/>
    <s v="n.a"/>
  </r>
  <r>
    <s v="1112"/>
    <s v="11121361"/>
    <m/>
    <n v="0"/>
    <s v="Local"/>
    <s v="本地"/>
    <m/>
    <m/>
    <x v="582"/>
    <x v="556"/>
    <m/>
    <s v="GAL"/>
    <x v="230"/>
    <s v="Others"/>
    <s v="其他"/>
    <s v="Mixed Art-forms"/>
    <s v="綜合展"/>
    <s v="G.O.L.D.-an exhibition by Goldsmiths' Alumni"/>
    <s v="G.O.L.D."/>
    <s v="G.O.L.D."/>
    <s v="n.a."/>
    <s v="n.a."/>
    <d v="2012-02-24T00:00:00"/>
    <d v="2012-03-31T00:00:00"/>
    <n v="2012"/>
    <n v="2"/>
    <n v="0"/>
    <s v="Voxfire Gallery"/>
    <s v="Voxfire Gallery"/>
    <s v="n.a"/>
    <s v="n.a"/>
    <s v="n.a"/>
    <s v="n.a"/>
    <s v="Fanny Wong, Lau Wai, Joe Joe Ngai, Tang Ying Mui (Grace), Tang Ying Chi (Stella), Lam Wai Kit, Lo Yat Lun, Tse Ming Chong _x000a_"/>
    <s v="n.a"/>
    <s v="n.a"/>
    <s v="n.a"/>
  </r>
  <r>
    <s v="1112"/>
    <s v="11121362"/>
    <m/>
    <n v="0"/>
    <s v="Local"/>
    <s v="本地"/>
    <m/>
    <m/>
    <x v="571"/>
    <x v="547"/>
    <m/>
    <s v="BUSS"/>
    <x v="292"/>
    <s v="Chinese Painting, Calligraphy and Seal Carving"/>
    <s v="書畫篆刻"/>
    <s v="n.a."/>
    <s v="n.a."/>
    <s v="Spring Blossoms"/>
    <s v="杏花消息"/>
    <s v="杏花消息"/>
    <s v="n.a."/>
    <s v="n.a."/>
    <d v="2012-02-24T00:00:00"/>
    <d v="2012-03-30T00:00:00"/>
    <n v="2012"/>
    <n v="2"/>
    <n v="0"/>
    <s v="VA Gallery"/>
    <s v="半島維畫廊"/>
    <s v="ART ONE"/>
    <s v="ART ONE"/>
    <s v="n.a"/>
    <s v="n.a"/>
    <s v="Jia Pingxi"/>
    <s v="賈平西"/>
    <s v="February 24, 2012 - VA GALLERY proudly presents Spring Blossoms – Chinese Master Jia Pingxi’s Ink Exhibition. Jia Pingxi, 1964, graduated from Lu Xun Academy of Fine Arts, Chinese Painting Department specializing in flower and bird paintings. His works are collected by the National Art Museum of China, Academy of traditional Chinese Paintings of China, Zhongnanhai, as well as Japan, Australia, France, Britain, Germany, Singapore, Russia, Hong Kong, Taiwan, Korea and other art museums. Published in many art collections, such as &quot;Jia Pingxi Paintings Collection.” He has held an Art Conference in Beijing's Great Hall of the People."/>
    <s v="n.a"/>
  </r>
  <r>
    <s v="1112"/>
    <s v="11121363"/>
    <m/>
    <n v="0"/>
    <s v="Local"/>
    <s v="本地"/>
    <m/>
    <m/>
    <x v="73"/>
    <x v="66"/>
    <m/>
    <s v="PA"/>
    <x v="59"/>
    <s v="Chinese Painting, Calligraphy and Seal Carving"/>
    <s v="書畫篆刻"/>
    <s v="n.a."/>
    <s v="n.a."/>
    <s v="Chinese Painting Exhibition"/>
    <s v="第十屆中國水墨畫班師生聯展暨頒獎典禮"/>
    <s v="第十屆中國水墨畫班師生聯展暨頒獎典禮"/>
    <s v="n.a."/>
    <s v="n.a."/>
    <d v="2012-02-24T00:00:00"/>
    <d v="2012-02-26T00:00:00"/>
    <n v="2012"/>
    <n v="2"/>
    <n v="0"/>
    <s v="Sham Shui Po Arts Association Ltd"/>
    <s v="深水埗文藝協會"/>
    <s v="n.a"/>
    <s v="n.a"/>
    <s v="n.a"/>
    <s v="n.a"/>
    <s v="n.a"/>
    <s v="n.a"/>
    <s v="n.a"/>
    <s v="n.a"/>
  </r>
  <r>
    <s v="1112"/>
    <s v="11121364"/>
    <m/>
    <n v="0"/>
    <s v="Local"/>
    <s v="本地"/>
    <m/>
    <m/>
    <x v="647"/>
    <x v="456"/>
    <m/>
    <s v="SCH"/>
    <x v="309"/>
    <s v="Design"/>
    <s v="設計"/>
    <s v="Others"/>
    <s v="其他"/>
    <s v="Digital Jacquard Mythologies' Exhibition"/>
    <s v="n.a"/>
    <s v="Digital Jacquard Mythologies' Exhibition"/>
    <s v="n.a."/>
    <s v="n.a."/>
    <d v="2012-02-25T00:00:00"/>
    <d v="2012-04-26T00:00:00"/>
    <n v="2012"/>
    <n v="2"/>
    <n v="0"/>
    <s v="The Hong Kong Polytechnic University Institute of Textiles &amp; Clothing"/>
    <s v="香港理工大學紡織及製衣學系"/>
    <s v="n.a"/>
    <s v="n.a"/>
    <s v="n.a"/>
    <s v="n.a"/>
    <s v="Junichi Arai, Louise Lemieux Berube, Philippa Brock, Lia Cook, Wen-Ying Huang, Liz Williamson"/>
    <s v="n.a"/>
    <s v="The Fashion Gallery of the Institute of Textiles and Clothing (ITC) is pleased to present the exhibition “Digital Jacquard: Mythologies” showcasing masterpieces by six renowned artists Junichi Arai, Louise Lemieux Bérubé, Philippa Brock, Lia Cook, Wen-Ying Huang, and Liz Williamson, who passionately involved in the cutting edge of the art. By means of the magical Jacquard technique, the artists create aesthetical pleasing textile arts in various forms, patterns and express a variety of sensational themes. Jacquard textile is one of the oldest and most sophisticated types of textile. Now the combination of computerized design and Jacquard technique creates limitless possibility of fascinating textiles."/>
    <s v="n.a"/>
  </r>
  <r>
    <s v="1112"/>
    <s v="11121365"/>
    <m/>
    <n v="0"/>
    <s v="Local"/>
    <s v="本地"/>
    <m/>
    <m/>
    <x v="648"/>
    <x v="456"/>
    <m/>
    <s v="BUSS"/>
    <x v="8"/>
    <s v="Photography"/>
    <s v="攝影"/>
    <s v="n.a."/>
    <s v="n.a."/>
    <s v="On Aime La Photographie!"/>
    <s v="n.a"/>
    <s v="On Aime La Photographie!"/>
    <s v="n.a."/>
    <s v="n.a."/>
    <d v="2012-02-25T00:00:00"/>
    <d v="2012-05-19T00:00:00"/>
    <n v="2012"/>
    <n v="2"/>
    <n v="0"/>
    <s v="agnès b.'s Librairie Galerie"/>
    <s v="agnès b.'s Librairie Galerie"/>
    <s v="n.a"/>
    <s v="n.a"/>
    <s v="n.a"/>
    <s v="n.a"/>
    <s v="Seydou Keïta, Malick Sidibé, J.D.’ Okhai Ojeikere, Nicolas Dhervillers, Yann Gross, Jean Paul Fargeau, Richard Aujard, Malik Nejmi"/>
    <s v="n.a"/>
    <s v="Each year, during the Paris Photo event, the galerie du jour presents a joint exhibition mixing the work of photographers to whom it gives loyal support with that of new talent in contemporary photography, through Nos découvertes. On aime la photographie! combines and contemplates works in colour and black and white, around a theme which has misused and revitalized: the portrait of humanity in the context of its time."/>
    <s v="n.a"/>
  </r>
  <r>
    <s v="1112"/>
    <s v="11121366"/>
    <m/>
    <n v="0"/>
    <s v="Local"/>
    <s v="本地"/>
    <m/>
    <m/>
    <x v="649"/>
    <x v="611"/>
    <m/>
    <s v="JCCAC"/>
    <x v="2"/>
    <s v="Mixed Art-forms"/>
    <s v="綜合展"/>
    <s v="n.a."/>
    <s v="n.a."/>
    <s v="Every Little Bit"/>
    <s v="一點一滴"/>
    <s v="一點一滴"/>
    <s v="n.a."/>
    <s v="n.a."/>
    <d v="2012-02-25T00:00:00"/>
    <d v="2012-03-31T00:00:00"/>
    <n v="2012"/>
    <n v="2"/>
    <n v="0"/>
    <s v="Arts with the Disabled Association Hong Kong, Hong Kong Jockey Club Inclusive Arts Studio"/>
    <s v="香港展能藝術會賽馬會共融藝術工坊"/>
    <s v="n.a"/>
    <s v="n.a"/>
    <s v="n.a"/>
    <s v="n.a"/>
    <s v="n.a"/>
    <s v="n.a"/>
    <s v="n.a"/>
    <s v="n.a"/>
  </r>
  <r>
    <s v="1112"/>
    <s v="11121367"/>
    <m/>
    <n v="0"/>
    <s v="Local"/>
    <s v="本地"/>
    <m/>
    <m/>
    <x v="583"/>
    <x v="483"/>
    <m/>
    <s v="JCCAC"/>
    <x v="182"/>
    <s v="Mixed Art-forms"/>
    <s v="綜合展"/>
    <s v="n.a."/>
    <s v="n.a."/>
    <s v="SSP Creative Arts Community Resource Centre – “Endless Exhibitions from Our Community&quot;"/>
    <s v="「展不斷‧我們的片斷」:「我們的石硤尾創意藝術中心」社區實踐方案計劃"/>
    <s v="「展不斷‧我們的片斷」:「我們的石硤尾創意藝術中心」社區實踐方案計劃"/>
    <s v="n.a."/>
    <s v="n.a."/>
    <d v="2012-02-25T00:00:00"/>
    <d v="2012-03-04T00:00:00"/>
    <n v="2012"/>
    <n v="2"/>
    <n v="0"/>
    <s v="Sham Shui Po Creative Arts Community Resource Centre"/>
    <s v="深水埗社區創藝資源中心"/>
    <s v="n.a"/>
    <s v="n.a"/>
    <s v="n.a"/>
    <s v="n.a"/>
    <s v="n.a"/>
    <s v="n.a"/>
    <s v="n.a"/>
    <s v="n.a"/>
  </r>
  <r>
    <s v="1112"/>
    <s v="11121368"/>
    <m/>
    <n v="0"/>
    <s v="Local"/>
    <s v="本地"/>
    <m/>
    <m/>
    <x v="592"/>
    <x v="566"/>
    <m/>
    <s v="SCH"/>
    <x v="47"/>
    <s v="Mixed Art-forms"/>
    <s v="綜合展"/>
    <s v="n.a."/>
    <s v="n.a."/>
    <s v="Development 3 "/>
    <s v="有進展3"/>
    <s v="有進展3"/>
    <s v="n.a."/>
    <s v="n.a."/>
    <d v="2012-02-27T00:00:00"/>
    <d v="2012-03-09T00:00:00"/>
    <n v="2012"/>
    <n v="2"/>
    <n v="0"/>
    <s v="n.a"/>
    <s v="n.a"/>
    <s v="n.a"/>
    <s v="n.a"/>
    <s v="n.a"/>
    <s v="n.a"/>
    <s v=" Cheung Quan-hang Kelvin, Hui Ming-fung, Kong Yiu-wing, Sin Yung-pok"/>
    <s v="張君恒、許明峰、江耀榮、冼雍博"/>
    <s v="n.a"/>
    <s v="n.a"/>
  </r>
  <r>
    <s v="1112"/>
    <s v="11121369"/>
    <m/>
    <n v="0"/>
    <s v="Non-local"/>
    <s v="非本地"/>
    <m/>
    <m/>
    <x v="650"/>
    <x v="183"/>
    <m/>
    <n v="777"/>
    <x v="6"/>
    <s v="Painting"/>
    <s v="繪畫"/>
    <s v="n.a."/>
    <s v="n.a."/>
    <s v="The World of Luis Chan"/>
    <s v="陳福善的世界"/>
    <s v="陳福善的世界"/>
    <s v="n.a."/>
    <s v="n.a."/>
    <d v="2012-02-29T00:00:00"/>
    <d v="2012-03-11T00:00:00"/>
    <n v="2012"/>
    <n v="2"/>
    <n v="0"/>
    <s v="Hanart TZ Gallery"/>
    <s v="漢雅軒"/>
    <s v="n.a"/>
    <s v="n.a"/>
    <s v="n.a"/>
    <s v="n.a"/>
    <s v="Luis Chan"/>
    <s v="陳福善"/>
    <s v="n.a"/>
    <s v="n.a"/>
  </r>
  <r>
    <s v="1112"/>
    <s v="11121370"/>
    <m/>
    <n v="0"/>
    <s v="Local"/>
    <s v="本地"/>
    <m/>
    <m/>
    <x v="605"/>
    <x v="580"/>
    <m/>
    <s v="GAL"/>
    <x v="199"/>
    <s v="Photography"/>
    <s v="攝影"/>
    <s v="n.a."/>
    <s v="n.a."/>
    <s v="GERMAN PHOTOGRAPHY 1960 - 2012: A SURVEY"/>
    <s v="德國攝影1960-2012:縱覽"/>
    <s v="德國攝影1960-2012:縱覽"/>
    <s v="n.a."/>
    <s v="n.a."/>
    <d v="2012-03-01T00:00:00"/>
    <d v="2012-05-05T00:00:00"/>
    <n v="2012"/>
    <n v="3"/>
    <n v="0"/>
    <s v="n.a"/>
    <s v="n.a"/>
    <s v="n.a"/>
    <s v="n.a"/>
    <s v="n.a"/>
    <s v="n.a"/>
    <s v="Bernd and Hilla Becher,Thomas Demand,Günther Förg,Andreas Gursky,Candida Höfer,Axel Hütte,Anselm Kiefer,Jürgen Klauke,Astrid Klein,Imi Knoebel ,Sigmar Polke,Gerhard Richter,Thomas Ruff,Thomas Struth ,Wolfgang Tillmans"/>
    <s v="Bernd and Hilla Becher,Thomas Demand,Günther Förg,Andreas Gursky,Candida Höfer,Axel Hütte,Anselm Kiefer,Jürgen Klauke,Astrid Klein,Imi Knoebel ,Sigmar Polke,Gerhard Richter,Thomas Ruff,Thomas Struth ,Wolfgang Tillmans"/>
    <s v="n.a"/>
    <s v="n.a"/>
  </r>
  <r>
    <s v="1112"/>
    <s v="11121371"/>
    <m/>
    <n v="0"/>
    <s v="Local"/>
    <s v="本地"/>
    <m/>
    <m/>
    <x v="612"/>
    <x v="585"/>
    <m/>
    <s v="GAL"/>
    <x v="120"/>
    <s v="Painting"/>
    <s v="繪畫"/>
    <s v="Sculpture"/>
    <s v="雕塑"/>
    <s v="Spring Show 2012"/>
    <s v="2012春季展覽"/>
    <s v="2012春季展覽"/>
    <s v="n.a."/>
    <s v="n.a."/>
    <d v="2012-03-01T00:00:00"/>
    <d v="2012-04-12T00:00:00"/>
    <n v="2012"/>
    <n v="3"/>
    <n v="0"/>
    <s v="Koru Contemporary Art"/>
    <s v="Koru Contemporary Art"/>
    <s v="n.a"/>
    <s v="n.a"/>
    <s v="n.a"/>
    <s v="n.a"/>
    <s v="Bryce Hudson,Pamela Wolfe, Gretchen Albrecht, Elizabeth Thomson,Alan Brassington, Agneta Ekholm,John Crawford,Sun Yi,Terry Stringer, Galia Amsel, Christine Cathie, Donghai Guan, Emma Camden,John Crawford,Wendy Hoare"/>
    <s v="Bryce Hudson,Pamela Wolfe, Gretchen Albrecht, Elizabeth Thomson,Alan Brassington, Agneta Ekholm,John Crawford,孫藝,Terry Stringer, Galia Amsel, Christine Cathie,關東海,Emma Camden,John Crawford,Wendy Hoare"/>
    <s v="n.a"/>
    <s v="n.a"/>
  </r>
  <r>
    <s v="1112"/>
    <s v="11121372"/>
    <m/>
    <n v="0"/>
    <s v="Local"/>
    <s v="本地"/>
    <m/>
    <m/>
    <x v="651"/>
    <x v="612"/>
    <m/>
    <s v="GAL"/>
    <x v="73"/>
    <s v="Painting"/>
    <s v="繪畫"/>
    <s v="n.a."/>
    <s v="n.a."/>
    <s v="A Metropolitan Perspective"/>
    <s v="A Metropolitan Perspective"/>
    <s v="A Metropolitan Perspective"/>
    <s v="n.a."/>
    <s v="n.a."/>
    <d v="2012-03-01T00:00:00"/>
    <d v="2012-03-31T00:00:00"/>
    <n v="2012"/>
    <n v="3"/>
    <n v="0"/>
    <s v="State-of-the-Arts Gallery"/>
    <s v="State-of-the-Arts Gallery"/>
    <s v="n.a"/>
    <s v="n.a"/>
    <s v="n.a"/>
    <s v="n.a"/>
    <s v="Didier Lourenco,Christina Blanch,Erin De Burca,Marti Bofarull,Noemi Martin"/>
    <s v="Didier Lourenco,Christina Blanch,Erin De Burca,Marti Bofarull,Noemi Martin"/>
    <s v="n.a"/>
    <s v="n.a"/>
  </r>
  <r>
    <s v="1112"/>
    <s v="11121374"/>
    <m/>
    <n v="0"/>
    <s v="Local"/>
    <s v="本地"/>
    <m/>
    <m/>
    <x v="241"/>
    <x v="450"/>
    <m/>
    <s v="LIB"/>
    <x v="60"/>
    <s v="Mixed Art-forms"/>
    <s v="綜合展"/>
    <s v="n.a."/>
    <s v="n.a."/>
    <s v="150th Anniversary of Queen's College 25th Anniversary of Queen's College Old Boys Association Secondary School Joint School Art Exhibition"/>
    <s v="皇仁書院一百五十周年校慶 皇仁舊生會中學二十五周年校慶 聯校美術展"/>
    <s v="皇仁書院一百五十周年校慶 皇仁舊生會中學二十五周年校慶 聯校美術展"/>
    <s v="n.a."/>
    <s v="n.a."/>
    <d v="2012-03-01T00:00:00"/>
    <d v="2012-03-04T00:00:00"/>
    <n v="2012"/>
    <n v="3"/>
    <n v="0"/>
    <s v="Queen's College; Education Bureau"/>
    <s v="皇仁書院、教育局"/>
    <s v="n.a"/>
    <s v="n.a"/>
    <s v="n.a"/>
    <s v="n.a"/>
    <s v="n.a"/>
    <s v="n.a"/>
    <s v="n.a"/>
    <s v="n.a"/>
  </r>
  <r>
    <s v="1112"/>
    <s v="11121376"/>
    <m/>
    <n v="0"/>
    <s v="Local"/>
    <s v="本地"/>
    <m/>
    <m/>
    <x v="7"/>
    <x v="90"/>
    <m/>
    <s v="PA"/>
    <x v="5"/>
    <s v="Chinese Painting, Calligraphy and Seal Carving"/>
    <s v="書畫篆刻"/>
    <s v="n.a."/>
    <s v="n.a."/>
    <s v="Exhibition of Snow Chan"/>
    <s v="小雪書畫個展"/>
    <s v="小雪書畫個展"/>
    <s v="n.a."/>
    <s v="n.a."/>
    <d v="2012-03-01T00:00:00"/>
    <d v="2012-03-03T00:00:00"/>
    <n v="2012"/>
    <n v="3"/>
    <n v="0"/>
    <s v="Hong Kong Chinese Art Society"/>
    <s v="香港書畫學會"/>
    <s v="n.a"/>
    <s v="n.a"/>
    <s v="n.a"/>
    <s v="n.a"/>
    <s v="n.a"/>
    <s v="n.a"/>
    <s v="n.a"/>
    <s v="n.a"/>
  </r>
  <r>
    <s v="1112"/>
    <s v="11121377"/>
    <m/>
    <n v="0"/>
    <s v="Local"/>
    <s v="本地"/>
    <m/>
    <m/>
    <x v="652"/>
    <x v="613"/>
    <m/>
    <s v="GAL"/>
    <x v="310"/>
    <s v="Mixed Media and Installation"/>
    <s v="混合媒介及裝置"/>
    <s v="n.a."/>
    <s v="n.a."/>
    <s v="Why Do Trees Grow Till the End?"/>
    <s v="《為何樹會長到最後？》"/>
    <s v="《為何樹會長到最後？》"/>
    <s v="n.a."/>
    <s v="n.a."/>
    <d v="2012-03-02T00:00:00"/>
    <d v="2012-05-05T00:00:00"/>
    <n v="2012"/>
    <n v="3"/>
    <n v="0"/>
    <s v="Gallery EXIT"/>
    <s v="安全口畫廊"/>
    <s v="n.a"/>
    <s v="n.a"/>
    <s v="Pui Pui To,  Aenon Loo"/>
    <s v="Pui Pui To,羅家恩"/>
    <s v="Chen Wei,Silas Fong, Hsu Yinling, Kong Chun Hei, Kong Yiu Wing, Kwan Sheung Chi, Elise Lai, Sarah Lai, Lewis Lau, Lin Xue, Him Lo, Ivy Ma, Ng Ka Chun, Roy Ng, Vivian Poon, Wun Ting Wendy Tai, Cam Wong, Magdalen Wong, Wong Wai Yin, Trevor Yeung and Samson Young"/>
    <s v="陳維、方琛宇、許尹齡、鄺鎮禧、江耀榮、關尚智、賴宛珊、黎卓華、劉彥韜、林穴、盧樂謙、馬瓊珠、吳家俊、吳鋌灝、潘蔚然、戴媛婷、黃麗茵、黃頌恩、黃慧妍、楊沛鏗 和 楊嘉輝"/>
    <s v="http://www.galleryexit.com/201203.html"/>
    <s v="n.a"/>
  </r>
  <r>
    <s v="1112"/>
    <s v="11121378"/>
    <m/>
    <n v="0"/>
    <s v="Local"/>
    <s v="本地"/>
    <m/>
    <m/>
    <x v="653"/>
    <x v="614"/>
    <m/>
    <s v="JCCAC"/>
    <x v="176"/>
    <s v="Painting"/>
    <s v="繪畫"/>
    <s v="n.a."/>
    <s v="n.a."/>
    <s v="Painting Exhibition of Perpetua Rodridguez"/>
    <s v="智利藝術家Perpetua Rodriguez畫展"/>
    <s v="智利藝術家Perpetua Rodriguez畫展"/>
    <s v="n.a."/>
    <s v="n.a."/>
    <d v="2012-03-02T00:00:00"/>
    <d v="2012-03-12T00:00:00"/>
    <n v="2012"/>
    <n v="3"/>
    <n v="0"/>
    <s v="Neuberg ArtSpace"/>
    <s v="凱雋藝術空間"/>
    <s v="n.a"/>
    <s v="n.a"/>
    <s v="Michelle Lee"/>
    <s v="李美嫦"/>
    <s v="Perpetua Rodriguez"/>
    <s v="n.a"/>
    <s v="n.a"/>
    <s v="n.a"/>
  </r>
  <r>
    <s v="1112"/>
    <s v="11121379"/>
    <m/>
    <n v="0"/>
    <s v="Local"/>
    <s v="本地"/>
    <m/>
    <m/>
    <x v="580"/>
    <x v="456"/>
    <m/>
    <s v="GAL"/>
    <x v="295"/>
    <s v="Painting"/>
    <s v="繪畫"/>
    <s v="Sculpture"/>
    <s v="雕塑"/>
    <s v="&quot;Kwon Ki Soo &amp; Fan Xiaoyan&quot;"/>
    <s v="n.a"/>
    <s v="&quot;Kwon Ki Soo &amp; Fan Xiaoyan&quot;"/>
    <s v="n.a."/>
    <s v="n.a."/>
    <d v="2012-03-02T00:00:00"/>
    <d v="2012-03-20T00:00:00"/>
    <n v="2012"/>
    <n v="3"/>
    <n v="0"/>
    <s v="Opera Gallery Hong Kong"/>
    <s v="n.a"/>
    <s v="n.a"/>
    <s v="n.a"/>
    <s v="n.a"/>
    <s v="n.a"/>
    <s v="Fan Xiaoyan, Kwon Ki Soo"/>
    <s v="n.a"/>
    <s v="n.a"/>
    <s v="n.a"/>
  </r>
  <r>
    <s v="1112"/>
    <s v="11121380"/>
    <m/>
    <n v="0"/>
    <s v="Local"/>
    <s v="本地"/>
    <m/>
    <m/>
    <x v="654"/>
    <x v="456"/>
    <m/>
    <s v="GAL"/>
    <x v="311"/>
    <s v="Photography"/>
    <s v="攝影"/>
    <s v="n.a."/>
    <s v="n.a."/>
    <s v="London Pictures"/>
    <s v="n.a"/>
    <s v="London Pictures"/>
    <s v="n.a."/>
    <s v="n.a."/>
    <d v="2012-03-02T00:00:00"/>
    <d v="2012-05-05T00:00:00"/>
    <n v="2012"/>
    <n v="3"/>
    <n v="0"/>
    <s v="White Cube"/>
    <s v="n.a"/>
    <s v="n.a"/>
    <s v="n.a"/>
    <s v="n.a"/>
    <s v="n.a"/>
    <s v="Gilbert &amp; George"/>
    <s v="n.a"/>
    <s v="This monumental body of 292 pictures is the largest series yet created by the acclaimed British artists. 22 pictures were shown in Hong Kong, the first venue on a global tour._x000a__x000a_For five decades, to international acclaim, Gilbert &amp; George have been making art that is visionary, shocking, relentless, moral and richly atmospheric."/>
    <s v="White Cube Hong Kong宣布將以世界著名藝術家Gilbert &amp; George的 ‘The London Pictures’作為其開幕展覽。這個全球首展系列一共有292幅作品，是兩位藝術家歷來規模最大的作品系列。作為世界巡迴展覽的首站，是次香港展覽將會展出其中的22幅作品。_x000a__x000a_在過去五十年的藝術生涯中，Gilbert &amp; George一直持之以恆地創作了無數令人震驚、富於想像力和充滿道德意識的非凡藝術作品，備受世人推祟。"/>
  </r>
  <r>
    <s v="1112"/>
    <s v="11121381"/>
    <m/>
    <n v="0"/>
    <s v="Local"/>
    <s v="本地"/>
    <m/>
    <m/>
    <x v="401"/>
    <x v="402"/>
    <m/>
    <s v="OTHERS"/>
    <x v="229"/>
    <s v="Mixed Media and Installation"/>
    <s v="混合媒介及裝置"/>
    <s v="n.a."/>
    <s v="n.a."/>
    <s v="Start from our home Fusion of love Multi-art Exhibition"/>
    <s v="由家開始 融愛多元藝術展"/>
    <s v="由家開始 融愛多元藝術展"/>
    <s v="n.a."/>
    <s v="n.a."/>
    <d v="2012-03-02T00:00:00"/>
    <d v="2012-04-05T00:00:00"/>
    <n v="2012"/>
    <n v="3"/>
    <n v="0"/>
    <s v="TWGHs idArt"/>
    <s v="東華三院愛不同藝術"/>
    <s v="n.a"/>
    <s v="n.a"/>
    <s v="n.a"/>
    <s v="n.a"/>
    <s v="TWGHs Jockey Club Tsin Ngai Day Activity Centre members"/>
    <s v="東華三院賽馬會展毅日間活動中心暨宿舍學員"/>
    <s v="Love starts from our home – Tsin Ngai Centre, where all members are bonded by it. This exhibition shows their livelihood, their handicrafts, ceramic and collective creations. Thru their collaborative effort, an inclusive platform is created and it helps to enhance public understanding of intellectually disabled and their creativity potentials."/>
    <s v="愛是由家出發在展毅中心這大家庭中, 充滿著學員、家屬及職員的愛。藉著是次展覽, 以各類手工、紮染、陶瓷及集體創作, 展示中心內的生活點滴。透過大家同心協力, 締造一個奔向共融的平台, 令社區人士增加了解智障人士及他們的創意潛能。"/>
  </r>
  <r>
    <s v="1112"/>
    <s v="11121382"/>
    <m/>
    <n v="0"/>
    <s v="Local"/>
    <s v="本地"/>
    <m/>
    <m/>
    <x v="376"/>
    <x v="161"/>
    <m/>
    <s v="JCCAC"/>
    <x v="128"/>
    <s v="Painting"/>
    <s v="繪畫"/>
    <s v="n.a."/>
    <s v="n.a."/>
    <s v="Another Sphere –Painting Exhibition by people with autism"/>
    <s v="界 - 自閉症人士繪畫作品展"/>
    <s v="界 - 自閉症人士繪畫作品展"/>
    <s v="n.a."/>
    <s v="n.a."/>
    <d v="2012-03-02T00:00:00"/>
    <d v="2012-04-08T00:00:00"/>
    <n v="2012"/>
    <n v="3"/>
    <n v="0"/>
    <s v="TWGHs idArt"/>
    <s v="東華三院愛不同藝術"/>
    <s v="n.a"/>
    <s v="n.a"/>
    <s v="Liu Cheng-mui"/>
    <s v="廖井梅"/>
    <s v="people with autism"/>
    <s v="自閉症人士"/>
    <s v="Most autistic individuals may lack the verbal capacity to convey their feelings. However, through painting and drawing, they can fully express their inner world, their love and likings, their perseverance, and their amazing visual memory. Entitled Another Sphere, this exhibition invites viewers to go beyond their own boundary and enter the sphere of autistic individuals. It is intended to be their mind broadening and enriching experience that brings joy to them. This exhibition shows mainly two-dimensional works, featuring the artist s’ individual stories."/>
    <s v="自閉症人士，他們大多不善於用言語來表達他們的感受，但是，卻可以用繪畫來描畫出獨特的內心世界。他們的喜與愛，他們的堅持，他們非一般的視覺記憶。展覽定名為”界”，希望我們在看過展覽後，與自閉症人士之間的界限可以被跨越，也希望我們看過之後心界可以敞開，變得更快樂! 展覽以平面作品為主，每人藉此講述自己的故事。"/>
  </r>
  <r>
    <s v="1112"/>
    <s v="11121383"/>
    <m/>
    <n v="0"/>
    <s v="Local"/>
    <s v="本地"/>
    <m/>
    <m/>
    <x v="619"/>
    <x v="590"/>
    <m/>
    <s v="GAL"/>
    <x v="202"/>
    <s v="Painting"/>
    <s v="繪畫"/>
    <s v="n.a."/>
    <s v="n.a."/>
    <s v="My Bird &amp; I"/>
    <s v="我的鳥和我"/>
    <s v="我的鳥和我"/>
    <s v="n.a."/>
    <s v="n.a."/>
    <d v="2012-03-02T00:00:00"/>
    <d v="2012-03-31T00:00:00"/>
    <n v="2012"/>
    <n v="3"/>
    <n v="0"/>
    <s v="Arch Angel Art"/>
    <s v="Arch Angel Art"/>
    <s v="n.a"/>
    <s v="n.a"/>
    <s v="n.a"/>
    <s v="n.a"/>
    <s v="DANG Xuan Hoa"/>
    <s v="DANG Xuan Hoa"/>
    <s v="n.a"/>
    <s v="n.a"/>
  </r>
  <r>
    <s v="1112"/>
    <s v="11121384"/>
    <m/>
    <n v="0"/>
    <s v="Local"/>
    <s v="本地"/>
    <m/>
    <m/>
    <x v="655"/>
    <x v="615"/>
    <m/>
    <s v="JCCAC"/>
    <x v="312"/>
    <s v="Painting"/>
    <s v="繪畫"/>
    <s v="n.a."/>
    <s v="n.a."/>
    <s v="The Thai Paintings of a Chilean Painter - Perptua Rodriguez's Solo Exhibition"/>
    <s v="一個智利畫家在泰國完成的作品：Perpetua Rodriguez個人畫展"/>
    <s v="一個智利畫家在泰國完成的作品：Perpetua Rodriguez個人畫展"/>
    <s v="n.a."/>
    <s v="n.a."/>
    <d v="2012-03-02T00:00:00"/>
    <d v="2012-03-12T00:00:00"/>
    <n v="2012"/>
    <n v="3"/>
    <n v="0"/>
    <s v="Centre for Community Cultural Development"/>
    <s v="社區文化發展中心"/>
    <s v="n.a"/>
    <s v="n.a"/>
    <s v="n.a"/>
    <s v="n.a"/>
    <s v="n.a"/>
    <s v="n.a"/>
    <s v="n.a"/>
    <s v="n.a"/>
  </r>
  <r>
    <s v="1112"/>
    <s v="11121386"/>
    <m/>
    <n v="0"/>
    <s v="Local"/>
    <s v="本地"/>
    <m/>
    <m/>
    <x v="94"/>
    <x v="557"/>
    <m/>
    <s v="PA"/>
    <x v="71"/>
    <s v="Others"/>
    <s v="其他"/>
    <s v="n.a."/>
    <s v="n.a."/>
    <s v="The Golden Stage - Hong Kong City Hall 50th Anniversary Commemorative Exhibition"/>
    <s v="「金禧舞台」香港大會堂50周年誌慶展覽"/>
    <s v="「金禧舞台」香港大會堂50周年誌慶展覽"/>
    <s v="n.a."/>
    <s v="n.a."/>
    <d v="2012-03-03T00:00:00"/>
    <d v="2012-04-09T00:00:00"/>
    <n v="2012"/>
    <n v="3"/>
    <n v="0"/>
    <s v="Hong Kong City Hall"/>
    <s v="香港大會堂"/>
    <s v="n.a"/>
    <s v="n.a"/>
    <s v="n.a"/>
    <s v="n.a"/>
    <s v="n.a"/>
    <s v="n.a"/>
    <s v="n.a"/>
    <s v="n.a"/>
  </r>
  <r>
    <s v="1112"/>
    <s v="11121387"/>
    <m/>
    <n v="0"/>
    <s v="Local"/>
    <s v="本地"/>
    <m/>
    <m/>
    <x v="73"/>
    <x v="66"/>
    <m/>
    <s v="PA"/>
    <x v="59"/>
    <s v="Photography"/>
    <s v="攝影"/>
    <s v="n.a."/>
    <s v="n.a."/>
    <s v="Photo Exhibition"/>
    <s v="陳樹人影藝同學會會員作品展"/>
    <s v="陳樹人影藝同學會會員作品展"/>
    <s v="n.a."/>
    <s v="n.a."/>
    <d v="2012-03-03T00:00:00"/>
    <d v="2012-03-04T00:00:00"/>
    <n v="2012"/>
    <n v="3"/>
    <n v="0"/>
    <s v="S.Y. Chan Photoarts Alumni Association"/>
    <s v="陳樹人影藝同學會"/>
    <s v="n.a"/>
    <s v="n.a"/>
    <s v="n.a"/>
    <s v="n.a"/>
    <s v="n.a"/>
    <s v="n.a"/>
    <s v="n.a"/>
    <s v="n.a"/>
  </r>
  <r>
    <s v="1112"/>
    <s v="11121388"/>
    <m/>
    <n v="0"/>
    <s v="Local"/>
    <s v="本地"/>
    <m/>
    <m/>
    <x v="548"/>
    <x v="523"/>
    <m/>
    <s v="GAL"/>
    <x v="271"/>
    <s v="Chinese Painting, Calligraphy and Seal Carving"/>
    <s v="書畫篆刻"/>
    <s v="n.a."/>
    <s v="n.a."/>
    <s v="&quot;Post 70 Art Exhibition&quot; Art Exhbition by Dr. Kan Tai-keung SBS"/>
    <s v="靳埭強 七十後作品展"/>
    <s v="靳埭強 七十後作品展"/>
    <s v="n.a."/>
    <s v="n.a."/>
    <d v="2012-03-04T00:00:00"/>
    <d v="2012-04-04T00:00:00"/>
    <n v="2012"/>
    <n v="3"/>
    <n v="0"/>
    <s v="Haji Gallery"/>
    <s v="夏至畫廊"/>
    <s v="n.a"/>
    <s v="n.a"/>
    <s v="Haji Gallery"/>
    <s v="夏至畫廊"/>
    <s v="Dr. Kan Tai-keung SBS"/>
    <s v="靳埭強"/>
    <s v="HAJI Gallery proudly presents “Post 70 Art Exhibition” featuring the world-renowned designer and artist Doctor Kan Tai Keung. To celebrate Doctor Kan’s 70th birthday and kick-start his series of exhibitions in 2012, Doctor Kan will exhibit 70 pieces of work at HAJI Gallery starting on his 70th birthday on March 04, 2012. Doctor Kan brings unique work of art made from his previous works. Proceeds of the exhibition will be donated to“Kan Tai Keung Design Award” to support Art and Culture."/>
    <s v="&lt;p&gt;國際著名設計大師及藝術家靳埭強，將於七十大壽當日在 HAJI Gallery 展出七十幅作品，也為靳叔在 2012 年一系列大型展覽揭開序幕。獲無數獎項殊榮，經常在海外各地展出作品的靳叔，採集他過往的作品，重新創作七十幅獨一無二的藝術作品，作為七十後之藝術申延。展覽之盈餘將撥捐「靳埭強設計獎」，以推動文化藝術。&lt;/p&gt;_x000a_靳叔談展覽概念：&lt;br&gt;_x000a_“人生每十年都是一個階段，試總結和前瞻：_x000a_⋯⋯ 我在十歲時正體驗學校的生活和憧憬；_x000a_二十歲時正在社會大學磨練又遇愛情的困惑；_x000a_三十歲時正在尋求理想亦要成家立室；_x000a_四十歲時正沉醉藝術與設計的生活，勇往直前；_x000a_五十歲時活動空間不斷擴大，樂於互動交流；_x000a_六十歲時對文藝發展與教育改革熱誠末減；_x000a_七十歲童心未泯，回視往事舊物，玩樂在創意之中。&lt;/br&gt;&lt;/p&gt;&lt;p&gt;就這樣，度過了七十年的歲月。喜歡做的就做，有些事做了很多，意想不到的多；亦有一些事還想做得更多更好，會繼續爭取時間去做。年青人說我像小孩；成年人說我還有火；但我正在學習退步、謙恭、放下…&lt;/p&gt;&lt;p&gt;迷你建議主辦我一個展覽，我就一口答應在她的夏至畫廊中展出 70 件迷你作品，慶祝 70 歲生日。我珍惜這個機緣，檢視我的舊作，思考玩味，留一點手蹟。七十後，再出發，還是我用我法，畫自我心，本無法，實無求。”--- 靳埭強&lt;/p&gt;_x000a_"/>
  </r>
  <r>
    <s v="1112"/>
    <s v="11121389"/>
    <m/>
    <n v="0"/>
    <s v="Local"/>
    <s v="本地"/>
    <m/>
    <m/>
    <x v="656"/>
    <x v="616"/>
    <m/>
    <s v="JCCAC"/>
    <x v="2"/>
    <s v="Mixed Art-forms"/>
    <s v="綜合展"/>
    <s v="n.a."/>
    <s v="n.a."/>
    <s v="Art and Science of Trees, Birds, and Butterflies: a Special Exhibition on Biodiversity"/>
    <s v="樹、鳥、蝶之科學與藝術展覽"/>
    <s v="樹、鳥、蝶之科學與藝術展覽"/>
    <s v="n.a."/>
    <s v="n.a."/>
    <d v="2012-03-04T00:00:00"/>
    <d v="2012-03-11T00:00:00"/>
    <n v="2012"/>
    <n v="3"/>
    <n v="0"/>
    <s v="The White Box Studio"/>
    <s v="白盒藝坊、中大榭木計劃"/>
    <s v="n.a"/>
    <s v="n.a"/>
    <s v="n.a"/>
    <s v="n.a"/>
    <s v="n.a"/>
    <s v="n.a"/>
    <s v="n.a"/>
    <s v="n.a"/>
  </r>
  <r>
    <s v="1112"/>
    <s v="11121390"/>
    <m/>
    <n v="0"/>
    <s v="Local"/>
    <s v="本地"/>
    <m/>
    <m/>
    <x v="7"/>
    <x v="90"/>
    <m/>
    <s v="PA"/>
    <x v="5"/>
    <s v="Photography"/>
    <s v="攝影"/>
    <s v="n.a."/>
    <s v="n.a."/>
    <s v="Photo Exhibition"/>
    <s v="攝影學會第十八屆會員個人風格攝影展覽"/>
    <s v="攝影學會第十八屆會員個人風格攝影展覽"/>
    <s v="n.a."/>
    <s v="n.a."/>
    <d v="2012-03-04T00:00:00"/>
    <d v="2012-03-04T00:00:00"/>
    <n v="2012"/>
    <n v="3"/>
    <n v="0"/>
    <s v="Hong Kong PHAB Association Kowloon East PHAB Centre"/>
    <s v="香港傷健協會九龍東傷健中心"/>
    <s v="n.a"/>
    <s v="n.a"/>
    <s v="n.a"/>
    <s v="n.a"/>
    <s v="n.a"/>
    <s v="n.a"/>
    <s v="n.a"/>
    <s v="n.a"/>
  </r>
  <r>
    <s v="1112"/>
    <s v="11121391"/>
    <m/>
    <n v="0"/>
    <s v="Local"/>
    <s v="本地"/>
    <m/>
    <m/>
    <x v="657"/>
    <x v="524"/>
    <m/>
    <s v="BUSS"/>
    <x v="313"/>
    <s v="Others"/>
    <s v="其他"/>
    <s v="n.a."/>
    <s v="n.a."/>
    <s v="WYSIWYG"/>
    <s v="n.a"/>
    <s v="WYSIWYG"/>
    <s v="n.a."/>
    <s v="n.a."/>
    <d v="2012-03-05T00:00:00"/>
    <d v="2012-03-28T00:00:00"/>
    <n v="2012"/>
    <n v="3"/>
    <n v="0"/>
    <s v="ART ONE"/>
    <s v="ART ONE"/>
    <s v="n.a"/>
    <s v="n.a"/>
    <s v="n.a"/>
    <s v="n.a"/>
    <s v="Kenji Ko"/>
    <s v="n.a"/>
    <s v="an exhibition explores how the viewer interacts with the artistes works as an input of the piece."/>
    <s v="n.a"/>
  </r>
  <r>
    <s v="1112"/>
    <s v="11121392"/>
    <m/>
    <n v="0"/>
    <s v="Local"/>
    <s v="本地"/>
    <m/>
    <m/>
    <x v="111"/>
    <x v="101"/>
    <m/>
    <s v="BUSS"/>
    <x v="85"/>
    <s v="Design"/>
    <s v="設計"/>
    <s v="n.a."/>
    <s v="n.a."/>
    <s v="Second Greater China Illustration Awards Roving Exhibition"/>
    <s v="第二屆中華區插畫獎巡迴作品展"/>
    <s v="第二屆中華區插畫獎巡迴作品展"/>
    <s v="n.a."/>
    <s v="n.a."/>
    <d v="2012-03-06T00:00:00"/>
    <d v="2012-03-16T00:00:00"/>
    <n v="2012"/>
    <n v="3"/>
    <n v="0"/>
    <s v="Hong Kong Society of Illustrators"/>
    <s v="香港插畫師協會"/>
    <s v="n.a"/>
    <s v="n.a"/>
    <s v="n.a"/>
    <s v="n.a"/>
    <s v="n.a"/>
    <s v="n.a"/>
    <s v="Venue sponsored by Swire Properties"/>
    <s v="太古地產贊助場地"/>
  </r>
  <r>
    <s v="1112"/>
    <s v="11121393"/>
    <m/>
    <n v="0"/>
    <s v="Local"/>
    <s v="本地"/>
    <m/>
    <m/>
    <x v="658"/>
    <x v="617"/>
    <m/>
    <s v="SCH"/>
    <x v="151"/>
    <s v="Chinese Painting, Calligraphy and Seal Carving"/>
    <s v="書畫篆刻"/>
    <s v="n.a."/>
    <s v="n.a."/>
    <s v="Elegy and Hymns- Saintism Wash Ink Painting Exhibition by Dao Zi"/>
    <s v="「輓歌與讚美詩」-島子聖墨作品展"/>
    <s v="「輓歌與讚美詩」-島子聖墨作品展"/>
    <s v="n.a."/>
    <s v="n.a."/>
    <d v="2012-03-06T00:00:00"/>
    <d v="2012-03-31T00:00:00"/>
    <n v="2012"/>
    <n v="3"/>
    <n v="0"/>
    <s v="Chung Chi College, CUHK"/>
    <s v="香港中文大學祟基學院"/>
    <s v="n.a"/>
    <s v="n.a"/>
    <s v="n.a"/>
    <s v="n.a"/>
    <s v="n.a"/>
    <s v="n.a"/>
    <s v="n.a"/>
    <s v="n.a"/>
  </r>
  <r>
    <s v="1112"/>
    <s v="11121394"/>
    <m/>
    <n v="0"/>
    <s v="Local"/>
    <s v="本地"/>
    <m/>
    <m/>
    <x v="613"/>
    <x v="586"/>
    <m/>
    <s v="GAL"/>
    <x v="84"/>
    <s v="Mixed Art-forms"/>
    <s v="綜合展"/>
    <s v="n.a."/>
    <s v="n.a."/>
    <s v="Beyond the Painting Screen"/>
    <s v="Beyond the Painting Screen"/>
    <s v="Beyond the Painting Screen"/>
    <s v="n.a."/>
    <s v="n.a."/>
    <d v="2012-03-06T00:00:00"/>
    <d v="2012-04-05T00:00:00"/>
    <n v="2012"/>
    <n v="3"/>
    <n v="0"/>
    <s v="New Gallery on Old Bailey"/>
    <s v="New Gallery on Old Bailey"/>
    <s v="n.a"/>
    <s v="n.a"/>
    <s v="n.a"/>
    <s v="n.a"/>
    <s v="Ying Chi Tang, Ho Carol，Ho Yuen Yuen,Violet Shum, Yvette Fung"/>
    <s v="Ying Chi Tang, Ho Carol，Ho Yuen Yuen,Violet Shum, Yvette Fung"/>
    <s v="n.a"/>
    <s v="n.a"/>
  </r>
  <r>
    <s v="1112"/>
    <s v="11121395"/>
    <m/>
    <n v="0"/>
    <s v="Local"/>
    <s v="本地"/>
    <m/>
    <m/>
    <x v="659"/>
    <x v="618"/>
    <m/>
    <s v="GAL"/>
    <x v="104"/>
    <s v="Photography"/>
    <s v="攝影"/>
    <s v="n.a."/>
    <s v="n.a."/>
    <s v="The Mountains"/>
    <s v="山"/>
    <s v="山"/>
    <s v="n.a."/>
    <s v="n.a."/>
    <d v="2012-03-06T00:00:00"/>
    <d v="2012-03-31T00:00:00"/>
    <n v="2012"/>
    <n v="3"/>
    <n v="0"/>
    <s v="Shin Hwa Gallery"/>
    <s v="申畫畫廊"/>
    <s v="n.a"/>
    <s v="n.a"/>
    <s v="Karen WU"/>
    <s v="Karen WU"/>
    <s v="Lim ChaeWook"/>
    <s v="Lim ChaeWook"/>
    <s v="n.a"/>
    <s v="n.a"/>
  </r>
  <r>
    <s v="1112"/>
    <s v="11121396"/>
    <m/>
    <n v="0"/>
    <s v="Local"/>
    <s v="本地"/>
    <m/>
    <m/>
    <x v="144"/>
    <x v="129"/>
    <m/>
    <s v="LIB"/>
    <x v="60"/>
    <s v="Mixed Art-forms"/>
    <s v="綜合展"/>
    <s v="n.a."/>
    <s v="n.a."/>
    <s v="Art Exhibition - Conceptual"/>
    <s v="藝術作品展－意‧念"/>
    <s v="藝術作品展－意‧念"/>
    <s v="n.a."/>
    <s v="n.a."/>
    <d v="2012-03-06T00:00:00"/>
    <d v="2012-03-09T00:00:00"/>
    <n v="2012"/>
    <n v="3"/>
    <n v="0"/>
    <s v="Buddhist Chun Yue Kindergarten (Tung Chung)"/>
    <s v="佛教真如幼稚園（東涌）"/>
    <s v="n.a"/>
    <s v="n.a"/>
    <s v="n.a"/>
    <s v="n.a"/>
    <s v="n.a"/>
    <s v="n.a"/>
    <s v="n.a"/>
    <s v="n.a"/>
  </r>
  <r>
    <s v="1112"/>
    <s v="11121397"/>
    <m/>
    <n v="0"/>
    <s v="Local"/>
    <s v="本地"/>
    <m/>
    <m/>
    <x v="660"/>
    <x v="619"/>
    <m/>
    <s v="GAL"/>
    <x v="257"/>
    <s v="Painting"/>
    <s v="繪畫"/>
    <s v="Electronic Art"/>
    <s v="電子藝術"/>
    <s v="Time After Time"/>
    <s v="循環"/>
    <s v="循環"/>
    <s v="n.a."/>
    <s v="n.a."/>
    <d v="2012-03-07T00:00:00"/>
    <d v="2012-04-14T00:00:00"/>
    <n v="2012"/>
    <n v="3"/>
    <n v="0"/>
    <s v="Identity Art Gallery"/>
    <s v="n.a"/>
    <s v="n.a"/>
    <s v="n.a"/>
    <s v="Carol Sun"/>
    <s v="n.a"/>
    <s v="Him Lo"/>
    <s v="盧樂謙"/>
    <s v="n.a"/>
    <s v="n.a"/>
  </r>
  <r>
    <s v="1112"/>
    <s v="11121398"/>
    <m/>
    <n v="0"/>
    <s v="Local"/>
    <s v="本地"/>
    <m/>
    <m/>
    <x v="661"/>
    <x v="620"/>
    <m/>
    <s v="BUSS"/>
    <x v="314"/>
    <s v="Painting"/>
    <s v="繪畫"/>
    <s v="n.a."/>
    <s v="n.a."/>
    <s v="Artists in the Neighbourhood Scheme V: The Drawing Observatory- Works by _x000a_Lam Tung-pang_x000a_"/>
    <s v="藝遊鄰里計劃V：觀察 • 寫 – 林東鵬作品展"/>
    <s v="藝遊鄰里計劃V：觀察 • 寫 – 林東鵬作品展"/>
    <s v="n.a."/>
    <s v="n.a."/>
    <d v="2012-03-07T00:00:00"/>
    <d v="2012-03-15T00:00:00"/>
    <n v="2012"/>
    <n v="3"/>
    <n v="0"/>
    <s v="Art Promotion Office, LCSD"/>
    <s v="康樂及文化事務署藝術推廣辦事處"/>
    <s v="n.a"/>
    <s v="n.a"/>
    <s v="n.a"/>
    <s v="n.a"/>
    <s v="Lam Yung-pang"/>
    <s v="林東鵬"/>
    <s v="n.a"/>
    <s v="n.a"/>
  </r>
  <r>
    <s v="1112"/>
    <s v="11121399"/>
    <m/>
    <n v="0"/>
    <s v="Local"/>
    <s v="本地"/>
    <m/>
    <m/>
    <x v="632"/>
    <x v="45"/>
    <m/>
    <s v="ART"/>
    <x v="39"/>
    <s v="Photography"/>
    <s v="攝影"/>
    <s v="n.a."/>
    <s v="n.a."/>
    <s v="Shopping Wonderland"/>
    <s v="購物天堂"/>
    <s v="購物天堂"/>
    <s v="n.a."/>
    <s v="n.a."/>
    <d v="2012-03-07T00:00:00"/>
    <d v="2012-04-02T00:00:00"/>
    <n v="2012"/>
    <n v="3"/>
    <n v="0"/>
    <s v="Goethe-Gallery, Goethe-Institut Hong Kong"/>
    <s v="香港歌德學院歌德畫廊"/>
    <s v="n.a"/>
    <s v="n.a"/>
    <s v="n.a"/>
    <s v="n.a"/>
    <s v="Markus Leiste,Dustin Shum"/>
    <s v="Markus Leiste, Dustin Shum"/>
    <s v="n.a"/>
    <s v="n.a"/>
  </r>
  <r>
    <s v="1112"/>
    <s v="11121400"/>
    <m/>
    <n v="0"/>
    <s v="Local"/>
    <s v="本地"/>
    <m/>
    <m/>
    <x v="603"/>
    <x v="577"/>
    <m/>
    <s v="GAL"/>
    <x v="37"/>
    <s v="Photography"/>
    <s v="攝影"/>
    <s v="n.a."/>
    <s v="n.a."/>
    <s v="Day Shift"/>
    <s v="Day Shift"/>
    <s v="Day Shift"/>
    <s v="n.a."/>
    <s v="n.a."/>
    <d v="2012-03-07T00:00:00"/>
    <d v="2012-03-18T00:00:00"/>
    <n v="2012"/>
    <n v="3"/>
    <n v="0"/>
    <s v="The Cat Street Gallery"/>
    <s v="The Cat Street Gallery"/>
    <s v="n.a"/>
    <s v="n.a"/>
    <s v="n.a"/>
    <s v="n.a"/>
    <s v="Denice Hough"/>
    <s v="Denice Hough"/>
    <s v="n.a"/>
    <s v="n.a"/>
  </r>
  <r>
    <s v="1112"/>
    <s v="11121401"/>
    <m/>
    <n v="0"/>
    <s v="Local"/>
    <s v="本地"/>
    <m/>
    <m/>
    <x v="7"/>
    <x v="90"/>
    <m/>
    <s v="PA"/>
    <x v="5"/>
    <s v="Photography"/>
    <s v="攝影"/>
    <s v="n.a."/>
    <s v="n.a."/>
    <s v="Photo Show for Visual Impaired"/>
    <s v="『視、無界』視障人士攝影計劃"/>
    <s v="『視、無界』視障人士攝影計劃"/>
    <s v="n.a."/>
    <s v="n.a."/>
    <d v="2012-03-07T00:00:00"/>
    <d v="2012-03-09T00:00:00"/>
    <n v="2012"/>
    <n v="3"/>
    <n v="0"/>
    <s v="Shek Kip Mei Lutheran Centre for the Blind"/>
    <s v="路德會石硤尾失明者中心"/>
    <s v="n.a"/>
    <s v="n.a"/>
    <s v="n.a"/>
    <s v="n.a"/>
    <s v="n.a"/>
    <s v="n.a"/>
    <s v="n.a"/>
    <s v="n.a"/>
  </r>
  <r>
    <s v="1112"/>
    <s v="11121402"/>
    <m/>
    <n v="0"/>
    <s v="Local"/>
    <s v="本地"/>
    <m/>
    <m/>
    <x v="662"/>
    <x v="621"/>
    <m/>
    <s v="JCCAC"/>
    <x v="128"/>
    <s v="Performance Arts"/>
    <s v="行為藝術"/>
    <s v="Others"/>
    <s v="其他"/>
    <s v="n.a"/>
    <s v="三八婦女節１０１周年慶祝活動"/>
    <s v="三八婦女節１０１周年慶祝活動"/>
    <s v="n.a."/>
    <s v="n.a."/>
    <d v="2012-03-08T00:00:00"/>
    <s v="9999"/>
    <n v="2012"/>
    <n v="3"/>
    <n v="99"/>
    <s v="Centre for Community Cultural Development &amp; Leung Wai Man"/>
    <s v="社區文化發展中心及梁惠敏"/>
    <s v="n.a"/>
    <s v="n.a"/>
    <s v="n.a"/>
    <s v="n.a"/>
    <s v="n.a"/>
    <s v="陳美彤、梁惠敏、Vita Au、馮美璇、芳芳、The Gathery、Vinci Mok、Janice Poon、Gabriel Fung、張月鳳、劉國輝(香港)、Perpetua Rodríguez（智利）、荒井真一 （日本）"/>
    <s v="n.a"/>
    <s v="n.a"/>
  </r>
  <r>
    <s v="1112"/>
    <s v="11121403"/>
    <m/>
    <n v="0"/>
    <s v="Local"/>
    <s v="本地"/>
    <m/>
    <m/>
    <x v="663"/>
    <x v="456"/>
    <m/>
    <s v="JCCAC"/>
    <x v="128"/>
    <s v="Performance Arts"/>
    <s v="行為藝術"/>
    <s v="n.a."/>
    <s v="n.a."/>
    <s v="38婦女節101周年- Stone#1- Blank, Experiment"/>
    <s v="n.a"/>
    <s v="38婦女節101周年- Stone#1- Blank, Experiment"/>
    <s v="n.a."/>
    <s v="n.a."/>
    <d v="2012-03-08T00:00:00"/>
    <s v="9999"/>
    <n v="2012"/>
    <n v="3"/>
    <n v="99"/>
    <s v="n.a"/>
    <s v="n.a"/>
    <s v="n.a"/>
    <s v="n.a"/>
    <s v="n.a"/>
    <s v="n.a"/>
    <s v="Vita Au,Vinci Mok, Chan Mei Tung"/>
    <s v="區麗德,莫穎詩、陳美彤"/>
    <s v="n.a"/>
    <s v="n.a"/>
  </r>
  <r>
    <s v="1112"/>
    <s v="11121404"/>
    <m/>
    <n v="0"/>
    <s v="Local"/>
    <s v="本地"/>
    <m/>
    <m/>
    <x v="220"/>
    <x v="456"/>
    <m/>
    <s v="BUSS"/>
    <x v="92"/>
    <s v="Photography"/>
    <s v="攝影"/>
    <s v="n.a."/>
    <s v="n.a."/>
    <s v="Consulate-General of Japan in Hong Kong"/>
    <s v="n.a"/>
    <s v="Consulate-General of Japan in Hong Kong"/>
    <s v="n.a."/>
    <s v="n.a."/>
    <d v="2012-03-08T00:00:00"/>
    <d v="2012-03-14T00:00:00"/>
    <n v="2012"/>
    <n v="3"/>
    <n v="0"/>
    <s v="Consulate-General of Japan in Hong Kong"/>
    <s v="n.a"/>
    <s v="The Hongkong Land Company Ltd."/>
    <s v="n.a"/>
    <s v="n.a"/>
    <s v="n.a"/>
    <s v="n.a"/>
    <s v="n.a"/>
    <s v="n.a"/>
    <s v="n.a"/>
  </r>
  <r>
    <s v="1112"/>
    <s v="11121405"/>
    <m/>
    <n v="0"/>
    <s v="Local"/>
    <s v="本地"/>
    <m/>
    <m/>
    <x v="560"/>
    <x v="535"/>
    <m/>
    <s v="GAL"/>
    <x v="102"/>
    <s v="Photography"/>
    <s v="攝影"/>
    <s v="n.a."/>
    <s v="n.a."/>
    <s v="Colour of China"/>
    <s v="中國的色彩"/>
    <s v="中國的色彩"/>
    <s v="n.a."/>
    <s v="n.a."/>
    <d v="2012-03-08T00:00:00"/>
    <d v="2012-03-28T00:00:00"/>
    <n v="2012"/>
    <n v="3"/>
    <n v="0"/>
    <s v="n.a"/>
    <s v="n.a"/>
    <s v="n.a"/>
    <s v="n.a"/>
    <s v="n.a"/>
    <s v="n.a"/>
    <s v="missing"/>
    <s v="missing"/>
    <s v="n.a"/>
    <s v="n.a"/>
  </r>
  <r>
    <s v="1112"/>
    <s v="11121406"/>
    <m/>
    <n v="0"/>
    <s v="Local"/>
    <s v="本地"/>
    <m/>
    <m/>
    <x v="570"/>
    <x v="546"/>
    <m/>
    <s v="GAL"/>
    <x v="40"/>
    <s v="Mixed Art-forms"/>
    <s v="綜合展"/>
    <s v="n.a."/>
    <s v="n.a."/>
    <s v="Contemporary Indonesian Art"/>
    <s v="當代印度尼西亞藝術展覽"/>
    <s v="當代印度尼西亞藝術展覽"/>
    <s v="n.a."/>
    <s v="n.a."/>
    <d v="2012-03-08T00:00:00"/>
    <d v="2012-04-07T00:00:00"/>
    <n v="2012"/>
    <n v="3"/>
    <n v="0"/>
    <s v=" _x000a_Sin Sin Fine Art"/>
    <s v=" _x000a_Sin Sin Fine Art"/>
    <s v="n.a"/>
    <s v="n.a"/>
    <s v="n.a"/>
    <s v="n.a"/>
    <s v="Abdi Setiawan, Andy Dewantoro, Eddie Hara"/>
    <s v="Abdi Setiawan, Andy Dewantoro, Eddie Hara"/>
    <s v="n.a"/>
    <s v="n.a"/>
  </r>
  <r>
    <s v="1112"/>
    <s v="11121407"/>
    <m/>
    <n v="0"/>
    <s v="Local"/>
    <s v="本地"/>
    <m/>
    <m/>
    <x v="7"/>
    <x v="90"/>
    <m/>
    <s v="PA"/>
    <x v="5"/>
    <s v="Photography"/>
    <s v="攝影"/>
    <s v="n.a."/>
    <s v="n.a."/>
    <s v="Love at Shau Kei Wan"/>
    <s v="情繫筲箕灣"/>
    <s v="情繫筲箕灣"/>
    <s v="n.a."/>
    <s v="n.a."/>
    <d v="2012-03-08T00:00:00"/>
    <d v="2012-03-09T00:00:00"/>
    <n v="2012"/>
    <n v="3"/>
    <n v="0"/>
    <s v="LCH Charitable Foundation"/>
    <s v="利駿利慈善基金"/>
    <s v="n.a"/>
    <s v="n.a"/>
    <s v="n.a"/>
    <s v="n.a"/>
    <s v="n.a"/>
    <s v="n.a"/>
    <s v="n.a"/>
    <s v="n.a"/>
  </r>
  <r>
    <s v="1112"/>
    <s v="11121408"/>
    <m/>
    <n v="0"/>
    <s v="Local"/>
    <s v="本地"/>
    <m/>
    <m/>
    <x v="562"/>
    <x v="537"/>
    <m/>
    <s v="GAL"/>
    <x v="46"/>
    <s v="Mixed Media and Installation"/>
    <s v="混合媒介及裝置"/>
    <s v="n.a."/>
    <s v="n.a."/>
    <s v="《The Hartford Girl and Other Stories》"/>
    <s v="徐世琪個展"/>
    <s v="徐世琪個展"/>
    <s v="n.a."/>
    <s v="n.a."/>
    <d v="2012-03-09T00:00:00"/>
    <d v="2012-03-31T00:00:00"/>
    <n v="2012"/>
    <n v="3"/>
    <n v="0"/>
    <s v="Gallery EXIT"/>
    <s v="安全口畫廊"/>
    <s v="n.a"/>
    <s v="n.a"/>
    <s v="n.a"/>
    <s v="n.a"/>
    <s v="Angela Su"/>
    <s v="徐世琪"/>
    <s v="http://www.galleryexit.com/201204.html"/>
    <s v="n.a"/>
  </r>
  <r>
    <s v="1112"/>
    <s v="11121409"/>
    <m/>
    <n v="0"/>
    <s v="Local"/>
    <s v="本地"/>
    <m/>
    <m/>
    <x v="596"/>
    <x v="456"/>
    <m/>
    <s v="SCH"/>
    <x v="87"/>
    <s v="Photography"/>
    <s v="攝影"/>
    <s v="n.a."/>
    <s v="n.a."/>
    <s v="Sleep-Talking"/>
    <s v="n.a"/>
    <s v="Sleep-Talking"/>
    <s v="n.a."/>
    <s v="n.a."/>
    <d v="2012-03-09T00:00:00"/>
    <d v="2012-03-19T00:00:00"/>
    <n v="2012"/>
    <n v="3"/>
    <n v="0"/>
    <s v="Academy of Visual Arts, Hong Kong Baptist University"/>
    <s v="香港浸會大學視覺藝術院"/>
    <s v="n.a"/>
    <s v="n.a"/>
    <s v="n.a"/>
    <s v="n.a"/>
    <s v="n.a"/>
    <s v="n.a"/>
    <s v="n.a"/>
    <s v="n.a"/>
  </r>
  <r>
    <s v="1112"/>
    <s v="11121410"/>
    <m/>
    <n v="0"/>
    <s v="Local"/>
    <s v="本地"/>
    <m/>
    <m/>
    <x v="664"/>
    <x v="456"/>
    <m/>
    <s v="BUSS"/>
    <x v="54"/>
    <s v="Photography"/>
    <s v="攝影"/>
    <s v="n.a."/>
    <s v="n.a."/>
    <s v="&quot;My Window&quot; Photo Exhibition by Will Hui"/>
    <s v="n.a"/>
    <s v="&quot;My Window&quot; Photo Exhibition by Will Hui"/>
    <s v="n.a."/>
    <s v="n.a."/>
    <d v="2012-03-09T00:00:00"/>
    <d v="2012-05-16T00:00:00"/>
    <n v="2012"/>
    <n v="3"/>
    <n v="0"/>
    <s v="K11 Concepts"/>
    <s v="K11 Concepts"/>
    <s v="n.a"/>
    <s v="n.a"/>
    <s v="n.a"/>
    <s v="n.a"/>
    <s v="Will Hui"/>
    <s v="n.a"/>
    <s v="Will Hui was born in HK and became a freelance photographer since 2008. In 2009, he has set up his own studio for creation in HK. He launched his first solo photo exhibition in 2010, namely “Zero Sensation” in Wuhan, China. Now he is spending much time working in China. The theme of his photography is a wide coverage of different perspectives focusing on expressing his self-emotion and unique perspectives in life, purely by the use of black and white photography."/>
    <s v="n.a"/>
  </r>
  <r>
    <s v="1112"/>
    <s v="11121411"/>
    <m/>
    <n v="0"/>
    <s v="Local"/>
    <s v="本地"/>
    <m/>
    <m/>
    <x v="95"/>
    <x v="384"/>
    <m/>
    <s v="PA"/>
    <x v="72"/>
    <s v="Chinese Painting, Calligraphy and Seal Carving"/>
    <s v="書畫篆刻"/>
    <s v="n.a."/>
    <s v="n.a."/>
    <s v="Chinese Painting and Calligraphy Exhibition"/>
    <s v="白雲畫會第三屆書畫展覽"/>
    <s v="白雲畫會第三屆書畫展覽"/>
    <s v="n.a."/>
    <s v="n.a."/>
    <d v="2012-03-09T00:00:00"/>
    <d v="2012-03-11T00:00:00"/>
    <n v="2012"/>
    <n v="3"/>
    <n v="0"/>
    <s v="Bai Yun Chinese Art Society"/>
    <s v="白雲畫會"/>
    <s v="n.a"/>
    <s v="n.a"/>
    <s v="n.a"/>
    <s v="n.a"/>
    <s v="n.a"/>
    <s v="n.a"/>
    <s v="n.a"/>
    <s v="n.a"/>
  </r>
  <r>
    <s v="1112"/>
    <s v="11121412"/>
    <m/>
    <n v="0"/>
    <s v="Local"/>
    <s v="本地"/>
    <m/>
    <m/>
    <x v="73"/>
    <x v="66"/>
    <m/>
    <s v="PA"/>
    <x v="59"/>
    <s v="Photography"/>
    <s v="攝影"/>
    <s v="n.a."/>
    <s v="n.a."/>
    <s v="Lotus in Blossom Again – Photo Exhibition by Chan Sai Ho"/>
    <s v="《又見荷花開》陳世豪攝影展"/>
    <s v="《又見荷花開》陳世豪攝影展"/>
    <s v="n.a."/>
    <s v="n.a."/>
    <d v="2012-03-09T00:00:00"/>
    <d v="2012-03-11T00:00:00"/>
    <n v="2012"/>
    <n v="3"/>
    <n v="0"/>
    <s v="The Royal Photographic Society - Hong Kong Chapter"/>
    <s v="英國皇家攝影學會香港分會"/>
    <s v="n.a"/>
    <s v="n.a"/>
    <s v="n.a"/>
    <s v="n.a"/>
    <s v="n.a"/>
    <s v="n.a"/>
    <s v="n.a"/>
    <s v="n.a"/>
  </r>
  <r>
    <s v="1112"/>
    <s v="11121413"/>
    <m/>
    <n v="0"/>
    <s v="Local"/>
    <s v="本地"/>
    <m/>
    <m/>
    <x v="665"/>
    <x v="456"/>
    <m/>
    <s v="GAL"/>
    <x v="269"/>
    <s v="Painting"/>
    <s v="繪畫"/>
    <s v="n.a."/>
    <s v="n.a."/>
    <s v="Elsewhere"/>
    <s v="n.a"/>
    <s v="Elsewhere"/>
    <s v="n.a."/>
    <s v="n.a."/>
    <d v="2012-03-10T00:00:00"/>
    <d v="2012-04-07T00:00:00"/>
    <n v="2012"/>
    <n v="3"/>
    <n v="0"/>
    <s v="Gallery Livi"/>
    <s v="n.a"/>
    <s v="n.a"/>
    <s v="n.a"/>
    <s v="n.a"/>
    <s v="n.a"/>
    <s v="Alice Lau"/>
    <s v="劉珮瑤"/>
    <s v="A place with no outer intervention - which means no cut off of any kind of relationship, is what she desired for since solitary tender age. Of bridge, of tunnel, of abandoned land, of jungle, the space of her paintings is created by the escapism of the artist. The artist would like to “create” a space that is irrelevant to any kind of social practice, in return, she can hide into these spaces without being noticed by the adult, i.e. she can sleep on the mud, she can sing a ballad at the roof of the school, she can listen to the sound of the explosion near the tunnel. And if she likes, she can invite people from anywhere (but not in any particular relation with her) to join her. According to Foucault, the heterotopic sites are opposite to utopia and are outside of all places, even though it may be possible to indicate their location in reality as “a sort of simultaneously mythic and real contestation of the space in which we live”. Albeit there are bundles of mixed, unreal experience exit in the heterotopia, Alice by her sensitivity and endless craving on the inner space, is able to mimics the real place in the reality and produces these counter-sites in her paintings - a placeless place. The placeless place functions as mirror somehow, to allow Alice to use the standpoint of the mirror for discovering her absence from the placeless place (where all actions, communications, relations are in a non-social order), where in contrast she can find her presence over there."/>
    <s v="n.a"/>
  </r>
  <r>
    <s v="1112"/>
    <s v="11121414"/>
    <m/>
    <n v="0"/>
    <s v="Local"/>
    <s v="本地"/>
    <m/>
    <m/>
    <x v="666"/>
    <x v="622"/>
    <m/>
    <s v="SCH"/>
    <x v="160"/>
    <s v="Mixed Art-forms"/>
    <s v="綜合展"/>
    <s v="n.a."/>
    <s v="n.a."/>
    <s v="Em/bodying Intimacy- Exhibition of Visual Arts Axis in Hong Kong Sex Cultural Festival 2012"/>
    <s v="親密身體-香港性文化節2012視藝薈參展展覽"/>
    <s v="親密身體-香港性文化節2012視藝薈參展展覽"/>
    <s v="n.a."/>
    <s v="n.a."/>
    <d v="2012-03-10T00:00:00"/>
    <d v="2012-03-11T00:00:00"/>
    <n v="2012"/>
    <n v="3"/>
    <n v="0"/>
    <s v="n.a"/>
    <s v="n.a"/>
    <s v="n.a"/>
    <s v="n.a"/>
    <s v="n.a"/>
    <s v="n.a"/>
    <s v=" Joephy Wong, Fung Hei Man, Wong Tsz Chun, Gio Chung"/>
    <s v="黃思婷、馮晞文、黃子駿、鍾志豪"/>
    <s v="n.a"/>
    <s v="n.a"/>
  </r>
  <r>
    <s v="1112"/>
    <s v="11121415"/>
    <m/>
    <n v="0"/>
    <s v="Local"/>
    <s v="本地"/>
    <m/>
    <m/>
    <x v="541"/>
    <x v="490"/>
    <m/>
    <s v="JCCAC"/>
    <x v="183"/>
    <s v="Mixed Art-forms"/>
    <s v="綜合展"/>
    <s v="n.a."/>
    <s v="n.a."/>
    <s v="Art in our Family"/>
    <s v="薈藝我家"/>
    <s v="薈藝我家"/>
    <s v="n.a."/>
    <s v="n.a."/>
    <d v="2012-03-10T00:00:00"/>
    <d v="2012-03-11T00:00:00"/>
    <n v="2012"/>
    <n v="3"/>
    <n v="0"/>
    <s v="The White Box Studio"/>
    <s v="白盒藝坊"/>
    <s v="n.a"/>
    <s v="n.a"/>
    <s v="n.a"/>
    <s v="n.a"/>
    <s v="n.a"/>
    <s v="n.a"/>
    <s v="n.a"/>
    <s v="n.a"/>
  </r>
  <r>
    <s v="1112"/>
    <s v="11121417"/>
    <m/>
    <n v="0"/>
    <s v="Local"/>
    <s v="本地"/>
    <m/>
    <m/>
    <x v="7"/>
    <x v="90"/>
    <m/>
    <s v="PA"/>
    <x v="5"/>
    <s v="Chinese Painting, Calligraphy and Seal Carving"/>
    <s v="書畫篆刻"/>
    <s v="n.a."/>
    <s v="n.a."/>
    <s v="Ball-pen Calligraphy Exhibition"/>
    <s v="劃破界限‧愛共融」全港原子筆中文書法作品展覽"/>
    <s v="劃破界限‧愛共融」全港原子筆中文書法作品展覽"/>
    <s v="n.a."/>
    <s v="n.a."/>
    <d v="2012-03-10T00:00:00"/>
    <d v="2012-03-11T00:00:00"/>
    <n v="2012"/>
    <n v="3"/>
    <n v="0"/>
    <s v="Aberdeen Kai-fong Welfare Association Social Service Centre Community Centre"/>
    <s v="香港仔街坊福利會社會服務中心社區中心"/>
    <s v="n.a"/>
    <s v="n.a"/>
    <s v="n.a"/>
    <s v="n.a"/>
    <s v="n.a"/>
    <s v="n.a"/>
    <s v="n.a"/>
    <s v="n.a"/>
  </r>
  <r>
    <s v="1112"/>
    <s v="11121418"/>
    <m/>
    <n v="0"/>
    <s v="Local"/>
    <s v="本地"/>
    <m/>
    <m/>
    <x v="7"/>
    <x v="90"/>
    <m/>
    <s v="PA"/>
    <x v="5"/>
    <s v="Chinese Painting, Calligraphy and Seal Carving"/>
    <s v="書畫篆刻"/>
    <s v="n.a."/>
    <s v="n.a."/>
    <s v="Ellen Li Ya Club Painting and Calligraphy Exhibition"/>
    <s v="秀群雅社書畫展"/>
    <s v="秀群雅社書畫展"/>
    <s v="n.a."/>
    <s v="n.a."/>
    <d v="2012-03-10T00:00:00"/>
    <d v="2012-03-12T00:00:00"/>
    <n v="2012"/>
    <n v="3"/>
    <n v="0"/>
    <s v="Hong Kong Young Women's Christian Association Ellen Li District Elderly Community Centre"/>
    <s v="香港基督教女青年會秀群松柏社區服務中心"/>
    <s v="n.a"/>
    <s v="n.a"/>
    <s v="n.a"/>
    <s v="n.a"/>
    <s v="n.a"/>
    <s v="n.a"/>
    <s v="n.a"/>
    <s v="n.a"/>
  </r>
  <r>
    <s v="1112"/>
    <s v="11121420"/>
    <m/>
    <n v="0"/>
    <s v="Local"/>
    <s v="本地"/>
    <m/>
    <m/>
    <x v="592"/>
    <x v="566"/>
    <m/>
    <s v="SCH"/>
    <x v="47"/>
    <s v="Mixed Art-forms"/>
    <s v="綜合展"/>
    <s v="n.a."/>
    <s v="n.a."/>
    <s v="Media"/>
    <s v="n.a"/>
    <s v="Media"/>
    <s v="n.a."/>
    <s v="n.a."/>
    <d v="2012-03-12T00:00:00"/>
    <d v="2012-03-23T00:00:00"/>
    <n v="2012"/>
    <n v="3"/>
    <n v="0"/>
    <s v="n.a"/>
    <s v="n.a"/>
    <s v="n.a"/>
    <s v="n.a"/>
    <s v="n.a"/>
    <s v="n.a"/>
    <s v="Chan Sui-ying Zaffer, Wong Wing-sang, Leung Wing-hong, Lau Kwong-shing"/>
    <s v="陳瑞瑩、黃永生、梁詠康、柳廣成"/>
    <s v="n.a"/>
    <s v="n.a"/>
  </r>
  <r>
    <s v="1112"/>
    <s v="11121421"/>
    <m/>
    <n v="0"/>
    <s v="Local"/>
    <s v="本地"/>
    <m/>
    <m/>
    <x v="133"/>
    <x v="119"/>
    <m/>
    <s v="GAL"/>
    <x v="213"/>
    <s v="Painting"/>
    <s v="繪畫"/>
    <s v="n.a."/>
    <s v="n.a."/>
    <s v="Monologue (Happyy Valley Branch)"/>
    <s v="n.a"/>
    <s v="Monologue (Happyy Valley Branch)"/>
    <s v="n.a."/>
    <s v="n.a."/>
    <d v="2012-03-12T00:00:00"/>
    <d v="2012-05-31T00:00:00"/>
    <n v="2012"/>
    <n v="3"/>
    <n v="0"/>
    <s v="Red Square Gallery"/>
    <s v="n.a"/>
    <s v="n.a"/>
    <s v="n.a"/>
    <s v="n.a"/>
    <s v="n.a"/>
    <s v="Piotr Frolov, Evgenia Knyazeva, Ekaterina Kiseleva, Andrey Petruxin, Irina Kotova"/>
    <s v="n.a"/>
    <s v="n.a"/>
    <s v="n.a"/>
  </r>
  <r>
    <s v="1112"/>
    <s v="11121422"/>
    <m/>
    <n v="0"/>
    <s v="Local"/>
    <s v="本地"/>
    <m/>
    <m/>
    <x v="667"/>
    <x v="524"/>
    <m/>
    <s v="BUSS"/>
    <x v="313"/>
    <s v="Painting"/>
    <s v="繪畫"/>
    <s v="n.a."/>
    <s v="n.a."/>
    <s v="JOURNEY"/>
    <s v="n.a"/>
    <s v="JOURNEY"/>
    <s v="n.a."/>
    <s v="n.a."/>
    <d v="2012-03-12T00:00:00"/>
    <d v="2012-03-29T00:00:00"/>
    <n v="2012"/>
    <n v="3"/>
    <n v="0"/>
    <s v="ART ONE"/>
    <s v="ART ONE"/>
    <s v="n.a"/>
    <s v="n.a"/>
    <s v="n.a"/>
    <s v="n.a"/>
    <s v="Janice Heather"/>
    <s v="n.a"/>
    <s v="Janice Heather, throught more than 45 years of painting and sketching her way through life, can be considered to have been on a journey that, while not always a physical one, is no less real we see in our evening TV viewing. However, you could say she has traveled deeper into scenes and sights and attempted to bring their true spirit to view._x000a_This is Janice’s third exhibition in Hong Kong. Born in Western Australia, lived in Hong Kong, on and off, for 30 of the last 39 years and with studios in Hong Kong and Australia Janice remains a full time working artist."/>
    <s v="n.a"/>
  </r>
  <r>
    <s v="1112"/>
    <s v="11121423"/>
    <m/>
    <n v="0"/>
    <s v="Local"/>
    <s v="本地"/>
    <m/>
    <m/>
    <x v="240"/>
    <x v="452"/>
    <m/>
    <s v="LIB"/>
    <x v="60"/>
    <s v="Sculpture"/>
    <s v="雕塑"/>
    <s v="n.a."/>
    <s v="n.a."/>
    <s v="Exhibition"/>
    <s v="李小超鄉親系列雕塑作品展"/>
    <s v="李小超鄉親系列雕塑作品展"/>
    <s v="n.a."/>
    <s v="n.a."/>
    <d v="2012-03-12T00:00:00"/>
    <d v="2012-03-18T00:00:00"/>
    <n v="2012"/>
    <n v="3"/>
    <n v="0"/>
    <s v="China Tourism Club"/>
    <s v="中國旅遊之友俱樂部"/>
    <s v="n.a"/>
    <s v="n.a"/>
    <s v="n.a"/>
    <s v="n.a"/>
    <s v="n.a"/>
    <s v="n.a"/>
    <s v="n.a"/>
    <s v="n.a"/>
  </r>
  <r>
    <s v="1112"/>
    <s v="11121424"/>
    <m/>
    <n v="0"/>
    <s v="Local"/>
    <s v="本地"/>
    <m/>
    <m/>
    <x v="666"/>
    <x v="623"/>
    <m/>
    <s v="SCH"/>
    <x v="160"/>
    <s v="Mixed Media and Installation"/>
    <s v="混合媒介及裝置"/>
    <s v="n.a."/>
    <s v="n.a."/>
    <s v="Work out- An Installation Art Exhibition by Carl Cheng Chi Ming"/>
    <s v="踏破-鄭志明裝置藝術展"/>
    <s v="踏破-鄭志明裝置藝術展"/>
    <s v="n.a."/>
    <s v="n.a."/>
    <d v="2012-03-13T00:00:00"/>
    <d v="2012-03-18T00:00:00"/>
    <n v="2012"/>
    <n v="3"/>
    <n v="0"/>
    <s v="n.a"/>
    <s v="n.a"/>
    <s v="n.a"/>
    <s v="n.a"/>
    <s v="n.a"/>
    <s v="n.a"/>
    <s v="Carl Cheng Chi Ming"/>
    <s v="鄭志明"/>
    <s v="n.a"/>
    <s v="n.a"/>
  </r>
  <r>
    <s v="1112"/>
    <s v="11121425"/>
    <m/>
    <n v="0"/>
    <s v="Local"/>
    <s v="本地"/>
    <m/>
    <m/>
    <x v="668"/>
    <x v="124"/>
    <m/>
    <s v="HKAC"/>
    <x v="76"/>
    <s v="Mixed Art-forms"/>
    <s v="綜合展"/>
    <s v="n.a."/>
    <s v="n.a."/>
    <s v="The 17th ifva Festival-Opening of the Media Art Exhibition — Cinema 2.0: &quot;Altered States&quot; cum The 17th ifva Interactive Media Category Finalist Exhibition "/>
    <s v="第十七屆ifva節-媒體藝術展覽──Cinema 2.0:「異‧形」 暨 第十七屆ifva互動媒體組入圍作品展開幕禮"/>
    <s v="第十七屆ifva節-媒體藝術展覽──Cinema 2.0:「異‧形」 暨 第十七屆ifva互動媒體組入圍作品展開幕禮"/>
    <s v="n.a."/>
    <s v="n.a."/>
    <d v="2012-03-13T00:00:00"/>
    <d v="2012-03-28T00:00:00"/>
    <n v="2012"/>
    <n v="3"/>
    <n v="0"/>
    <s v="Hong Kong Arts Centre"/>
    <s v="香港藝術中心"/>
    <s v="n.a"/>
    <s v="n.a"/>
    <s v="n.a"/>
    <s v="n.a"/>
    <s v="Diane Landry, Jennifer &amp; Kevin McCoy"/>
    <s v="n.a"/>
    <s v="n.a"/>
    <s v="n.a"/>
  </r>
  <r>
    <s v="1112"/>
    <s v="11121426"/>
    <m/>
    <n v="0"/>
    <s v="Local"/>
    <s v="本地"/>
    <m/>
    <m/>
    <x v="668"/>
    <x v="124"/>
    <m/>
    <s v="HKAC"/>
    <x v="76"/>
    <s v="Mixed Art-forms"/>
    <s v="綜合展"/>
    <s v="n.a."/>
    <s v="n.a."/>
    <s v="The 17th ifva Interactive Media Category Finalist Exhibition"/>
    <s v="第十七屆ifva互動媒體組入圍作品展"/>
    <s v="第十七屆ifva互動媒體組入圍作品展"/>
    <s v="n.a."/>
    <s v="n.a."/>
    <d v="2012-03-13T00:00:00"/>
    <d v="2012-03-28T00:00:00"/>
    <n v="2012"/>
    <n v="3"/>
    <n v="0"/>
    <s v="Hong Kong Arts Centre"/>
    <s v="香港藝術中心"/>
    <s v="n.a"/>
    <s v="n.a"/>
    <s v="n.a"/>
    <s v="n.a"/>
    <s v="Ani Pui-hing, Diego Suarez Barcena, Helen Pritchard, Winnie Soon, Henry Chu, Tam Kar-wing, Mak Yuen-shan, Lam Miu-ling, Wong Yu-hin, Lam Chi-fai, Wong Fuk-kuen, Choi Chi-hau"/>
    <s v="文佩卿、Diego Suárez Bárcena,孫詠怡、Helen Pritchard,朱力行、譚家榮、麥琬珊、林妙玲、黃宇軒、林志輝、黃福權、蔡志厚"/>
    <s v="n.a"/>
    <s v="n.a"/>
  </r>
  <r>
    <s v="1112"/>
    <s v="11121427"/>
    <m/>
    <n v="0"/>
    <s v="Local"/>
    <s v="本地"/>
    <m/>
    <m/>
    <x v="629"/>
    <x v="597"/>
    <m/>
    <s v="GAL"/>
    <x v="62"/>
    <s v="Photography"/>
    <s v="攝影"/>
    <s v="Electronic Art"/>
    <s v="電子藝術"/>
    <s v="Lu Yanpeng &amp; Din Chinchung"/>
    <s v="盧彥鵬 &amp; 丁建中"/>
    <s v="盧彥鵬 &amp; 丁建中"/>
    <s v="n.a."/>
    <s v="n.a."/>
    <d v="2012-03-13T00:00:00"/>
    <d v="2012-05-07T00:00:00"/>
    <n v="2012"/>
    <n v="3"/>
    <n v="0"/>
    <s v="Galerie du Monde"/>
    <s v="世界畫廊"/>
    <s v="n.a"/>
    <s v="n.a"/>
    <s v="n.a"/>
    <s v="n.a"/>
    <s v="Lu Yanpeng &amp; Din Chinchung"/>
    <s v="盧彥鵬 &amp; 丁建中"/>
    <s v="n.a"/>
    <s v="n.a"/>
  </r>
  <r>
    <s v="1112"/>
    <s v="11121428"/>
    <m/>
    <n v="0"/>
    <s v="Local"/>
    <s v="本地"/>
    <m/>
    <m/>
    <x v="669"/>
    <x v="624"/>
    <m/>
    <s v="GAL"/>
    <x v="198"/>
    <s v="Painting"/>
    <s v="繪畫"/>
    <s v="n.a."/>
    <s v="n.a."/>
    <s v="Hong Kong: A Bird's-eye view"/>
    <s v="香港：鳥瞰"/>
    <s v="香港：鳥瞰"/>
    <s v="n.a."/>
    <s v="n.a."/>
    <d v="2012-03-13T00:00:00"/>
    <d v="2012-03-31T00:00:00"/>
    <n v="2012"/>
    <n v="3"/>
    <n v="0"/>
    <s v="Wattis Fine Art"/>
    <s v="Wattis Fine Art"/>
    <s v="n.a"/>
    <s v="n.a"/>
    <s v="n.a"/>
    <s v="n.a"/>
    <s v="Jean Pattou"/>
    <s v="Jean Pattou"/>
    <s v="n.a"/>
    <s v="n.a"/>
  </r>
  <r>
    <s v="1112"/>
    <s v="11121429"/>
    <m/>
    <n v="0"/>
    <s v="Local"/>
    <s v="本地"/>
    <m/>
    <m/>
    <x v="615"/>
    <x v="588"/>
    <m/>
    <s v="GAL"/>
    <x v="80"/>
    <s v="Painting"/>
    <s v="繪畫"/>
    <s v="n.a."/>
    <s v="n.a."/>
    <s v="Knocking"/>
    <s v="Knocking"/>
    <s v="Knocking"/>
    <s v="n.a."/>
    <s v="n.a."/>
    <d v="2012-03-13T00:00:00"/>
    <d v="2012-04-14T00:00:00"/>
    <n v="2012"/>
    <n v="3"/>
    <n v="0"/>
    <s v="CAIS Gallery (Hong Kong)"/>
    <s v="CAIS Gallery (Hong Kong)"/>
    <s v="n.a"/>
    <s v="n.a"/>
    <s v="n.a"/>
    <s v="n.a"/>
    <s v="LIM Sungsoo, Bom KIM, Soon Young KWON, PARK Hyung Soo"/>
    <s v="金成洙,Bom KIM,Soon Young KWON,朴守賢"/>
    <s v="n.a"/>
    <s v="n.a"/>
  </r>
  <r>
    <s v="1112"/>
    <s v="11121430"/>
    <m/>
    <n v="0"/>
    <s v="Local"/>
    <s v="本地"/>
    <m/>
    <m/>
    <x v="563"/>
    <x v="538"/>
    <m/>
    <s v="GAL"/>
    <x v="79"/>
    <s v="Painting"/>
    <s v="繪畫"/>
    <s v="Mixed Media and Installation"/>
    <s v="混合媒介及裝置"/>
    <s v="Hong Kong Inter-vivos Film Festival 2012"/>
    <s v="吾友烏有"/>
    <s v="吾友烏有"/>
    <s v="n.a."/>
    <s v="n.a."/>
    <d v="2012-03-13T00:00:00"/>
    <d v="2012-04-05T00:00:00"/>
    <n v="2012"/>
    <n v="3"/>
    <n v="0"/>
    <s v="Hanart TZ Gallery"/>
    <s v="漢雅軒"/>
    <s v="n.a"/>
    <s v="n.a"/>
    <s v="n.a"/>
    <s v="n.a"/>
    <s v="Ho Sin Tung "/>
    <s v="何倩彤"/>
    <s v="n.a"/>
    <s v="n.a"/>
  </r>
  <r>
    <s v="1112"/>
    <s v="11121431"/>
    <m/>
    <n v="0"/>
    <s v="Local"/>
    <s v="本地"/>
    <m/>
    <m/>
    <x v="670"/>
    <x v="625"/>
    <m/>
    <s v="JCCAC"/>
    <x v="315"/>
    <s v="Painting"/>
    <s v="繪畫"/>
    <s v="n.a."/>
    <s v="n.a."/>
    <s v="Dirty Paper Studio Open &amp; Exhibition"/>
    <s v="紙廠開放及作品展"/>
    <s v="紙廠開放及作品展"/>
    <s v="n.a."/>
    <s v="n.a."/>
    <d v="2012-03-13T00:00:00"/>
    <d v="2012-03-18T00:00:00"/>
    <n v="2012"/>
    <n v="3"/>
    <n v="0"/>
    <s v="Dirty Paper"/>
    <s v="n.a."/>
    <s v="n.a"/>
    <s v="n.a"/>
    <s v="n.a"/>
    <s v="n.a"/>
    <s v="n.a"/>
    <s v="n.a"/>
    <s v="n.a"/>
    <s v="n.a"/>
  </r>
  <r>
    <s v="1112"/>
    <s v="11121432"/>
    <m/>
    <n v="0"/>
    <s v="Local"/>
    <s v="本地"/>
    <m/>
    <m/>
    <x v="172"/>
    <x v="153"/>
    <m/>
    <s v="LIB"/>
    <x v="60"/>
    <s v="Chinese Painting, Calligraphy and Seal Carving"/>
    <s v="書畫篆刻"/>
    <s v="n.a."/>
    <s v="n.a."/>
    <s v="A Posthumous Exhibition of NG Ku Hung's Ink Paintings"/>
    <s v="吳孤鴻水墨畫遺作展"/>
    <s v="吳孤鴻水墨畫遺作展"/>
    <s v="n.a."/>
    <s v="n.a."/>
    <d v="2012-03-13T00:00:00"/>
    <d v="2012-03-21T00:00:00"/>
    <n v="2012"/>
    <n v="3"/>
    <n v="0"/>
    <s v="Tung Wah Group of Hospitals"/>
    <s v="東華三院"/>
    <s v="n.a"/>
    <s v="n.a"/>
    <s v="n.a"/>
    <s v="n.a"/>
    <s v="n.a"/>
    <s v="n.a"/>
    <s v="n.a"/>
    <s v="n.a"/>
  </r>
  <r>
    <s v="1112"/>
    <s v="11121433"/>
    <m/>
    <n v="0"/>
    <s v="Local"/>
    <s v="本地"/>
    <m/>
    <m/>
    <x v="244"/>
    <x v="626"/>
    <m/>
    <s v="LIB"/>
    <x v="60"/>
    <s v="Prints"/>
    <s v="版畫"/>
    <s v="n.a."/>
    <s v="n.a."/>
    <s v="Roving Exhibition of the 23rd Hong Kong Print Awards"/>
    <s v="第二十三屆香港印製大獎獲獎作品巡迴展覽"/>
    <s v="第二十三屆香港印製大獎獲獎作品巡迴展覽"/>
    <s v="n.a."/>
    <s v="n.a."/>
    <d v="2012-03-13T00:00:00"/>
    <d v="2012-04-01T00:00:00"/>
    <n v="2012"/>
    <n v="3"/>
    <n v="0"/>
    <s v="Graphic Arts Association of Hong Kong; Hong Kong Publishing Professionals Society; Hong Kong Trade Development Council"/>
    <s v="香港印藝學會、香港出版學會、香港貿易發展局"/>
    <s v="LCSD"/>
    <s v="康樂及文化事務署"/>
    <s v="n.a"/>
    <s v="n.a"/>
    <s v="n.a"/>
    <s v="n.a"/>
    <s v="n.a"/>
    <s v="n.a"/>
  </r>
  <r>
    <s v="1112"/>
    <s v="11121434"/>
    <m/>
    <n v="0"/>
    <s v="Local"/>
    <s v="本地"/>
    <m/>
    <m/>
    <x v="573"/>
    <x v="550"/>
    <m/>
    <s v="GAL"/>
    <x v="196"/>
    <s v="Photography"/>
    <s v="攝影"/>
    <s v="n.a."/>
    <s v="n.a."/>
    <s v="Flower Show"/>
    <s v="花非花"/>
    <s v="花非花"/>
    <s v="n.a."/>
    <s v="n.a."/>
    <d v="2012-03-14T00:00:00"/>
    <d v="2012-04-14T00:00:00"/>
    <n v="2012"/>
    <n v="3"/>
    <n v="0"/>
    <s v="Blindspot Gallery"/>
    <s v="刺點畫廊"/>
    <s v="n.a"/>
    <s v="n.a"/>
    <s v="n.a"/>
    <s v="n.a"/>
    <s v="Paul Yeung"/>
    <s v="楊德銘"/>
    <s v="Solo Exhibition"/>
    <s v="個展"/>
  </r>
  <r>
    <s v="1112"/>
    <s v="11121435"/>
    <m/>
    <n v="0"/>
    <s v="Local"/>
    <s v="本地"/>
    <m/>
    <m/>
    <x v="475"/>
    <x v="627"/>
    <m/>
    <s v="PUB"/>
    <x v="316"/>
    <s v="Performance Arts"/>
    <s v="行為藝術"/>
    <s v="n.a."/>
    <s v="n.a."/>
    <s v="n.a"/>
    <s v="Hong Kong Artwalk 2012-曝光, exposure"/>
    <s v="Hong Kong Artwalk 2012-曝光, exposure"/>
    <s v="n.a."/>
    <s v="n.a."/>
    <d v="2012-03-14T00:00:00"/>
    <s v="9999"/>
    <n v="2012"/>
    <n v="3"/>
    <n v="99"/>
    <s v="n.a"/>
    <s v="n.a"/>
    <s v="n.a"/>
    <s v="n.a"/>
    <s v="n.a"/>
    <s v="n.a"/>
    <s v="Tam Siew Cheng, Anny"/>
    <s v="陳秀珍 ( 爆破處成員 )"/>
    <s v="n.a"/>
    <s v="n.a"/>
  </r>
  <r>
    <s v="1112"/>
    <s v="11121436"/>
    <m/>
    <n v="0"/>
    <s v="Local"/>
    <s v="本地"/>
    <m/>
    <m/>
    <x v="367"/>
    <x v="571"/>
    <m/>
    <s v="GAL"/>
    <x v="204"/>
    <s v="Photography"/>
    <s v="攝影"/>
    <s v="n.a."/>
    <s v="n.a."/>
    <s v="Hong Kong Cinema"/>
    <s v="香港電影院"/>
    <s v="香港電影院"/>
    <s v="n.a."/>
    <s v="n.a."/>
    <d v="2012-03-14T00:00:00"/>
    <d v="2012-03-14T00:00:00"/>
    <n v="2012"/>
    <n v="3"/>
    <n v="0"/>
    <s v="n.a"/>
    <s v="n.a"/>
    <s v="n.a"/>
    <s v="n.a"/>
    <s v="n.a"/>
    <s v="n.a"/>
    <s v="Jeremy Jangord"/>
    <s v="Jeremy Jangord"/>
    <s v="n.a"/>
    <s v="n.a"/>
  </r>
  <r>
    <s v="1112"/>
    <s v="11121437"/>
    <m/>
    <n v="0"/>
    <s v="Local"/>
    <s v="本地"/>
    <m/>
    <m/>
    <x v="671"/>
    <x v="628"/>
    <m/>
    <s v="GAL"/>
    <x v="254"/>
    <s v="Mixed Art-forms"/>
    <s v="綜合展"/>
    <s v="n.a."/>
    <s v="n.a."/>
    <s v="Callum Innes(Solo Exhibition)"/>
    <s v="卡勒．英納斯(個人展)"/>
    <s v="卡勒．英納斯(個人展)"/>
    <s v="n.a."/>
    <s v="n.a."/>
    <d v="2012-03-14T00:00:00"/>
    <d v="2012-04-21T00:00:00"/>
    <n v="2012"/>
    <n v="3"/>
    <n v="0"/>
    <s v="Edouard Malingue Gallery"/>
    <s v="馬凌畫廊"/>
    <s v="n.a"/>
    <s v="n.a"/>
    <s v="n.a"/>
    <s v="n.a"/>
    <s v="Callum Innes"/>
    <s v="卡勒．英納斯"/>
    <s v="the first solo exhibition in Asia Callum Innes"/>
    <s v="n.a"/>
  </r>
  <r>
    <s v="1112"/>
    <s v="11121439"/>
    <m/>
    <n v="0"/>
    <s v="Local"/>
    <s v="本地"/>
    <m/>
    <m/>
    <x v="575"/>
    <x v="552"/>
    <m/>
    <s v="GAL"/>
    <x v="91"/>
    <s v="Mixed Media and Installation"/>
    <s v="混合媒介及裝置"/>
    <s v="n.a."/>
    <s v="n.a."/>
    <s v="Wire My World"/>
    <s v="Wire My World"/>
    <s v="Wire My World"/>
    <s v="n.a."/>
    <s v="n.a."/>
    <d v="2012-03-14T00:00:00"/>
    <d v="2012-04-10T00:00:00"/>
    <n v="2012"/>
    <n v="3"/>
    <n v="0"/>
    <s v="Karin Weber Gallery"/>
    <s v="凱倫偉伯畫廊"/>
    <s v="n.a"/>
    <s v="n.a"/>
    <s v="n.a"/>
    <s v="n.a"/>
    <s v="David Zalben"/>
    <s v="David Zalben"/>
    <s v="n.a"/>
    <s v="n.a"/>
  </r>
  <r>
    <s v="1112"/>
    <s v="11121440"/>
    <m/>
    <n v="0"/>
    <s v="Local"/>
    <s v="本地"/>
    <m/>
    <m/>
    <x v="672"/>
    <x v="629"/>
    <m/>
    <s v="MU"/>
    <x v="171"/>
    <s v="Others"/>
    <s v="其他"/>
    <s v="n.a."/>
    <s v="n.a."/>
    <s v="Hong Kong Currency"/>
    <s v="香港貨幣展"/>
    <s v="香港貨幣展"/>
    <s v="n.a."/>
    <s v="n.a."/>
    <d v="2012-03-14T00:00:00"/>
    <d v="2012-06-04T00:00:00"/>
    <n v="2012"/>
    <n v="3"/>
    <n v="0"/>
    <s v="Leisure and Cultural Services Department"/>
    <s v="康樂及文化事務署"/>
    <s v="Hong Kong Monetary Authority"/>
    <s v="香港金融管理局"/>
    <s v="n.a"/>
    <s v="n.a"/>
    <s v="n.a"/>
    <s v="n.a"/>
    <s v="n.a"/>
    <s v="n.a"/>
  </r>
  <r>
    <s v="1112"/>
    <s v="11121441"/>
    <m/>
    <n v="0"/>
    <s v="Local"/>
    <s v="本地"/>
    <m/>
    <m/>
    <x v="95"/>
    <x v="384"/>
    <m/>
    <s v="PA"/>
    <x v="72"/>
    <s v="Painting"/>
    <s v="繪畫"/>
    <s v="n.a."/>
    <s v="n.a."/>
    <s v="2012 Exhibition"/>
    <s v="二零一二胡恩成畫展"/>
    <s v="二零一二胡恩成畫展"/>
    <s v="n.a."/>
    <s v="n.a."/>
    <d v="2012-03-14T00:00:00"/>
    <d v="2012-03-20T00:00:00"/>
    <n v="2012"/>
    <n v="3"/>
    <n v="0"/>
    <s v="Hong Kong Oil Painters' Guild"/>
    <s v="香港油畫藝術家協會"/>
    <s v="n.a"/>
    <s v="n.a"/>
    <s v="n.a"/>
    <s v="n.a"/>
    <s v="n.a"/>
    <s v="n.a"/>
    <s v="n.a"/>
    <s v="n.a"/>
  </r>
  <r>
    <s v="1112"/>
    <s v="11121442"/>
    <m/>
    <n v="0"/>
    <s v="Non-local"/>
    <s v="非本地"/>
    <m/>
    <m/>
    <x v="673"/>
    <x v="456"/>
    <m/>
    <n v="777"/>
    <x v="6"/>
    <s v="Painting"/>
    <s v="繪畫"/>
    <s v="n.a."/>
    <s v="n.a."/>
    <s v="Duet Exhibition by Li Sin &amp; Nan Chao"/>
    <s v="李昕、南超雙個展"/>
    <s v="李昕、南超雙個展"/>
    <s v="n.a."/>
    <s v="n.a."/>
    <d v="2012-03-15T00:00:00"/>
    <s v="9999"/>
    <n v="2012"/>
    <n v="3"/>
    <n v="99"/>
    <s v="Art Revolution Taipei"/>
    <s v="台北新藝術博覽會"/>
    <s v="n.a"/>
    <s v="n.a"/>
    <s v="n.a"/>
    <s v="n.a"/>
    <s v="Li Xin, Nan Chao"/>
    <s v="李昕、南超"/>
    <s v="Website: http://www.arts.org.tw/"/>
    <s v="n.a"/>
  </r>
  <r>
    <s v="1112"/>
    <s v="11121443"/>
    <m/>
    <n v="0"/>
    <s v="Local"/>
    <s v="本地"/>
    <m/>
    <m/>
    <x v="674"/>
    <x v="630"/>
    <m/>
    <s v="VA"/>
    <x v="162"/>
    <s v="Mixed Art-forms"/>
    <s v="綜合展"/>
    <s v="n.a."/>
    <s v="n.a."/>
    <s v="Yan Gallery at Affordable Art Fair Hong Kong"/>
    <s v="壹畫廊在 Affordable Art Fair Hong Kong"/>
    <s v="壹畫廊在 Affordable Art Fair Hong Kong"/>
    <s v="n.a."/>
    <s v="n.a."/>
    <d v="2012-03-15T00:00:00"/>
    <d v="2012-03-17T00:00:00"/>
    <n v="2012"/>
    <n v="3"/>
    <n v="0"/>
    <s v="The Affordable Art Fair"/>
    <s v="The Affordable Art Fair"/>
    <s v="n.a"/>
    <s v="n.a"/>
    <s v="n.a"/>
    <s v="n.a"/>
    <s v="Francesco Lietti,Chen Hongzhi,Yang Ming Yi,Zou Wei,Liang Liqiang"/>
    <s v="Francesco Lietti,陳鴻志,楊明易,鄒衛,梁力強"/>
    <s v="n.a"/>
    <s v="n.a"/>
  </r>
  <r>
    <s v="1112"/>
    <s v="11121444"/>
    <m/>
    <n v="0"/>
    <s v="Local"/>
    <s v="本地"/>
    <m/>
    <m/>
    <x v="542"/>
    <x v="631"/>
    <m/>
    <s v="SCH"/>
    <x v="181"/>
    <s v="Painting"/>
    <s v="繪畫"/>
    <s v="n.a."/>
    <s v="n.a."/>
    <s v="&quot;I think, therefore I paint” KEUNG Wai-kai Solo painting Exhibition"/>
    <s v="“我思故我畫” 姜偉佳個人畫展"/>
    <s v="“我思故我畫” 姜偉佳個人畫展"/>
    <s v="n.a."/>
    <s v="n.a."/>
    <d v="2012-03-16T00:00:00"/>
    <d v="2012-04-13T00:00:00"/>
    <n v="2012"/>
    <n v="3"/>
    <n v="0"/>
    <s v="TWGHs idArt"/>
    <s v="東華三院愛不同藝術"/>
    <s v="n.a"/>
    <s v="n.a"/>
    <s v="n.a"/>
    <s v="n.a"/>
    <s v="KEUNG Wai-kai"/>
    <s v="姜偉佳"/>
    <s v="The paintings express how I feel about human nature, especially  people's character and their appearances. For example, a friend's cheerful  and optimistic nature, or my spending harmonious time with a certain  friend who has unusual physical features, has sparked off my passion  to paint them with deep admiration and respect.  Human beings often strive to seek the answers to the questions about life, giving rise to many schools of thinking and philosophical articles, such as &quot;I think, therefore I am.&quot; My paintings often stem from a thought, an idea about the human condition and, therefore, I have explored the themes about &quot;hope&quot;, &quot;patience&quot; and &quot;meditation&quot;, etc. I also emphasize the artistic aspects, such as how to enhance the characteristic and aura of the portrait, and how to use color to create greater aesthetic results.  I love to do portraits, especially portraits of my friends in the Centre, with whom I share my everyday life. They all have distinctive appearances and have similar life experiences as I. Having muscular dystrophy, I face similar health issues and difficulties. My paintings serve as a release of my related thoughts, feelings and concerns. "/>
    <s v="是次的展覽作品都是關於自己圍繞對人性的一些感覺。我說的人性，只是對某 人的性格或者外表，很感興趣，吸引自己而執筆繪畫。例如，某位朋友的樂天 性格，令我服膺不已；又或者某人外表獨特，與之相處感覺愉快。這都會成為 我日後造形繪畫的對象，藉此歌頌和讚美。 「我思故我在」這個哲學議題的出現，是因人類是會思考的動物，特別對人生 許多問題的懷疑與困惑而產生的。援引它的句法，出現「我思故我畫」的畫展主 題。思考都是我們的出發點，對人生的疑惑，多少都出現在我的畫題裡，如「盼望」、「忍耐」和「沉思」等。不過更多是藝術的思考，譬如思考如何塑造令形象更加突出、用色多少會更有美感等。 因為我只是鍾意畫畫，特別是畫人像。展出的人像主人翁，全部是與自己一起 生活的院舍朋友，他們的外表獨特，經歷又與自己有相似之處。自己都是殘疾 人士，患有肌肉萎縮症，面對著健康的問題，時常都會感到一些困惑和疑問， 潛意式的將情感寄寓和抒發，就這樣出現了這些作品。"/>
  </r>
  <r>
    <s v="1112"/>
    <s v="11121445"/>
    <m/>
    <n v="0"/>
    <s v="Local"/>
    <s v="本地"/>
    <m/>
    <m/>
    <x v="630"/>
    <x v="598"/>
    <m/>
    <s v="GAL"/>
    <x v="50"/>
    <s v="Painting"/>
    <s v="繪畫"/>
    <s v="n.a."/>
    <s v="n.a."/>
    <s v="An Empty Stage"/>
    <s v="空舞臺"/>
    <s v="空舞臺"/>
    <s v="n.a."/>
    <s v="n.a."/>
    <d v="2012-03-16T00:00:00"/>
    <d v="2012-04-05T00:00:00"/>
    <n v="2012"/>
    <n v="3"/>
    <n v="0"/>
    <s v="Grotto Fine Art"/>
    <s v="嘉圖現代藝術"/>
    <s v="n.a"/>
    <s v="n.a"/>
    <s v="n.a"/>
    <s v="n.a"/>
    <s v="Tsang Chui-mei "/>
    <s v="曾翠薇"/>
    <s v="n.a"/>
    <s v="n.a"/>
  </r>
  <r>
    <s v="1112"/>
    <s v="11121446"/>
    <m/>
    <n v="0"/>
    <s v="Local"/>
    <s v="本地"/>
    <m/>
    <m/>
    <x v="7"/>
    <x v="90"/>
    <m/>
    <s v="PA"/>
    <x v="5"/>
    <s v="Photography"/>
    <s v="攝影"/>
    <s v="n.a."/>
    <s v="n.a."/>
    <s v="Photo Exhibition"/>
    <s v="創意攝影學會會員作品展覽"/>
    <s v="創意攝影學會會員作品展覽"/>
    <s v="n.a."/>
    <s v="n.a."/>
    <d v="2012-03-16T00:00:00"/>
    <d v="2012-03-18T00:00:00"/>
    <n v="2012"/>
    <n v="3"/>
    <n v="0"/>
    <s v="Innovative Photographic Society"/>
    <s v="創意攝影學會"/>
    <s v="n.a"/>
    <s v="n.a"/>
    <s v="n.a"/>
    <s v="n.a"/>
    <s v="n.a"/>
    <s v="n.a"/>
    <s v="n.a"/>
    <s v="n.a"/>
  </r>
  <r>
    <s v="1112"/>
    <s v="11121447"/>
    <m/>
    <n v="0"/>
    <s v="Local"/>
    <s v="本地"/>
    <m/>
    <m/>
    <x v="7"/>
    <x v="90"/>
    <m/>
    <s v="PA"/>
    <x v="5"/>
    <s v="Photography"/>
    <s v="攝影"/>
    <s v="n.a."/>
    <s v="n.a."/>
    <s v="Catscape of Hong Kong"/>
    <s v="城市貓風景"/>
    <s v="城市貓風景"/>
    <s v="n.a."/>
    <s v="n.a."/>
    <d v="2012-03-16T00:00:00"/>
    <d v="2012-03-22T00:00:00"/>
    <n v="2012"/>
    <n v="3"/>
    <n v="0"/>
    <s v="Yip Hon Wa"/>
    <s v="葉漢華"/>
    <s v="n.a"/>
    <s v="n.a"/>
    <s v="n.a"/>
    <s v="n.a"/>
    <s v="n.a"/>
    <s v="n.a"/>
    <s v="n.a"/>
    <s v="n.a"/>
  </r>
  <r>
    <s v="1112"/>
    <s v="11121448"/>
    <m/>
    <n v="0"/>
    <s v="Local"/>
    <s v="本地"/>
    <m/>
    <m/>
    <x v="111"/>
    <x v="101"/>
    <m/>
    <s v="BUSS"/>
    <x v="85"/>
    <s v="Design"/>
    <s v="設計"/>
    <s v="n.a."/>
    <s v="n.a."/>
    <s v="&quot;Design For Asia Award&quot; Exhibition"/>
    <s v="「給亞洲設計」展覽"/>
    <s v="「給亞洲設計」展覽"/>
    <s v="n.a."/>
    <s v="n.a."/>
    <d v="2012-03-17T00:00:00"/>
    <d v="2012-03-26T00:00:00"/>
    <n v="2012"/>
    <n v="3"/>
    <n v="0"/>
    <s v="Hong Kong Design Centre"/>
    <s v="香港設計中心"/>
    <s v="n.a"/>
    <s v="n.a"/>
    <s v="n.a"/>
    <s v="n.a"/>
    <s v="n.a"/>
    <s v="n.a"/>
    <s v="Venue sponsored by Swire Properties"/>
    <s v="太古地產贊助場地"/>
  </r>
  <r>
    <s v="1112"/>
    <s v="11121449"/>
    <m/>
    <n v="0"/>
    <s v="Local"/>
    <s v="本地"/>
    <m/>
    <m/>
    <x v="581"/>
    <x v="456"/>
    <m/>
    <s v="GAL"/>
    <x v="231"/>
    <s v="Design"/>
    <s v="設計"/>
    <s v="n.a."/>
    <s v="n.a."/>
    <s v="LLOT LLOV_SELECTED WORKS"/>
    <s v="n.a"/>
    <s v="LLOT LLOV_SELECTED WORKS"/>
    <s v="n.a."/>
    <s v="n.a."/>
    <d v="2012-03-17T00:00:00"/>
    <d v="2012-04-16T00:00:00"/>
    <n v="2012"/>
    <n v="3"/>
    <n v="0"/>
    <s v="ilivetomorrow"/>
    <s v="n.a"/>
    <s v="n.a"/>
    <s v="n.a"/>
    <s v="n.a"/>
    <s v="n.a"/>
    <s v="LLOT LLOV"/>
    <s v="n.a"/>
    <s v="ILIVETOMORROW IS PLEASED TO PRESENT THE BERLIN BASED DESIGN OFFICE LLOT LLOV FROM MARCH 17 TO APRIL 16."/>
    <s v="n.a"/>
  </r>
  <r>
    <s v="1112"/>
    <s v="11121450"/>
    <m/>
    <n v="0"/>
    <s v="Local"/>
    <s v="本地"/>
    <m/>
    <m/>
    <x v="585"/>
    <x v="559"/>
    <m/>
    <s v="GAL"/>
    <x v="67"/>
    <s v="Electronic Art"/>
    <s v="電子藝術"/>
    <s v="n.a."/>
    <s v="n.a."/>
    <s v="Not Reconciled: Video Art from Thailand"/>
    <s v="Not Reconciled: Video Art from Thailand"/>
    <s v="Not Reconciled: Video Art from Thailand"/>
    <s v="n.a."/>
    <s v="n.a."/>
    <d v="2012-03-17T00:00:00"/>
    <d v="2012-04-19T00:00:00"/>
    <n v="2012"/>
    <n v="3"/>
    <n v="0"/>
    <s v="Osage Gallery"/>
    <s v="奧沙畫廊"/>
    <s v="n.a"/>
    <s v="n.a"/>
    <s v="Narawan Pathomvat"/>
    <s v="Narawan Pathomvat"/>
    <s v="Arin Rungjang, Chatchai Suban, Taiki Sakpisit "/>
    <s v="Arin Rungjang, Chatchai Suban, Taiki Sakpisit "/>
    <s v="n.a"/>
    <s v="n.a"/>
  </r>
  <r>
    <s v="1112"/>
    <s v="11121451"/>
    <m/>
    <n v="0"/>
    <s v="Local"/>
    <s v="本地"/>
    <m/>
    <m/>
    <x v="585"/>
    <x v="559"/>
    <m/>
    <s v="GAL"/>
    <x v="67"/>
    <s v="Photography"/>
    <s v="攝影"/>
    <s v="Mixed Art-forms"/>
    <s v="綜合展"/>
    <s v="Nuova (Arte) Povera"/>
    <s v="Nuova (Arte) Povera"/>
    <s v="Nuova (Arte) Povera"/>
    <s v="n.a."/>
    <s v="n.a."/>
    <d v="2012-03-17T00:00:00"/>
    <d v="2012-04-19T00:00:00"/>
    <n v="2012"/>
    <n v="3"/>
    <n v="0"/>
    <s v="Osage Gallery"/>
    <s v="奧沙畫廊"/>
    <s v="n.a"/>
    <s v="n.a"/>
    <s v="Ark Fongsmut "/>
    <s v="Ark Fongsmut "/>
    <s v="Krit Ngamsom, Kentaro Hiroki, Dusadee Huntrakul, Boonsri Tangtongsin, Prateep Suthathongthai, Pisitakun Kuantalaeng, Lek Kiatsirikajorn,"/>
    <s v="Krit Ngamsom, Kentaro Hiroki, Dusadee Huntrakul, Boonsri Tangtongsin, Prateep Suthathongthai, Pisitakun Kuantalaeng, Lek Kiatsirikajorn,"/>
    <s v="n.a"/>
    <s v="n.a"/>
  </r>
  <r>
    <s v="1112"/>
    <s v="11121452"/>
    <m/>
    <n v="0"/>
    <s v="Local"/>
    <s v="本地"/>
    <m/>
    <m/>
    <x v="675"/>
    <x v="632"/>
    <m/>
    <s v="JCCAC"/>
    <x v="317"/>
    <s v="Mixed Art-forms"/>
    <s v="綜合展"/>
    <s v="n.a."/>
    <s v="n.a."/>
    <s v="AROUND - visual exhibition"/>
    <s v="n.a"/>
    <s v="AROUND - visual exhibition"/>
    <s v="n.a."/>
    <s v="n.a."/>
    <d v="2012-03-17T00:00:00"/>
    <d v="2012-03-25T00:00:00"/>
    <n v="2012"/>
    <n v="3"/>
    <n v="0"/>
    <s v="2Bliss Studio"/>
    <s v="n.a."/>
    <s v="n.a"/>
    <s v="n.a"/>
    <s v="n.a"/>
    <s v="n.a"/>
    <s v="n.a"/>
    <s v="n.a"/>
    <s v="n.a"/>
    <s v="n.a"/>
  </r>
  <r>
    <s v="1112"/>
    <s v="11121453"/>
    <m/>
    <n v="0"/>
    <s v="Local"/>
    <s v="本地"/>
    <m/>
    <m/>
    <x v="7"/>
    <x v="90"/>
    <m/>
    <s v="PA"/>
    <x v="5"/>
    <s v="Photography"/>
    <s v="攝影"/>
    <s v="n.a."/>
    <s v="n.a."/>
    <s v="&quot;Our Society – Sharing is Photography&quot; Photo Exhibition"/>
    <s v="認識社區 － 攝影就是分享"/>
    <s v="認識社區 － 攝影就是分享"/>
    <s v="n.a."/>
    <s v="n.a."/>
    <d v="2012-03-17T00:00:00"/>
    <d v="2012-03-19T00:00:00"/>
    <n v="2012"/>
    <n v="3"/>
    <n v="0"/>
    <s v="17-29 Yan Oi Tong Jockey Club Tin Ka Ping Integrated Children and Youth Services Centre"/>
    <s v="仁愛堂賽馬會田家炳綜合青少年服務中心"/>
    <s v="n.a"/>
    <s v="n.a"/>
    <s v="n.a"/>
    <s v="n.a"/>
    <s v="n.a"/>
    <s v="n.a"/>
    <s v="n.a"/>
    <s v="n.a"/>
  </r>
  <r>
    <s v="1112"/>
    <s v="11121454"/>
    <m/>
    <n v="0"/>
    <s v="Local"/>
    <s v="本地"/>
    <m/>
    <m/>
    <x v="7"/>
    <x v="90"/>
    <m/>
    <s v="PA"/>
    <x v="5"/>
    <s v="Chinese Painting, Calligraphy and Seal Carving"/>
    <s v="書畫篆刻"/>
    <s v="n.a."/>
    <s v="n.a."/>
    <s v="Chinese Calligraphy &amp; Painting Exhibition by Chi-hung Mow"/>
    <s v="繆志雄書畫展"/>
    <s v="繆志雄書畫展"/>
    <s v="n.a."/>
    <s v="n.a."/>
    <d v="2012-03-17T00:00:00"/>
    <d v="2012-03-19T00:00:00"/>
    <n v="2012"/>
    <n v="3"/>
    <n v="0"/>
    <s v="Chap Bo International Arts Association"/>
    <s v="集寶國際美術會"/>
    <s v="n.a"/>
    <s v="n.a"/>
    <s v="n.a"/>
    <s v="n.a"/>
    <s v="n.a"/>
    <s v="n.a"/>
    <s v="n.a"/>
    <s v="n.a"/>
  </r>
  <r>
    <s v="1112"/>
    <s v="11121456"/>
    <m/>
    <n v="0"/>
    <s v="Local"/>
    <s v="本地"/>
    <m/>
    <m/>
    <x v="567"/>
    <x v="543"/>
    <m/>
    <s v="SCH"/>
    <x v="48"/>
    <s v="Chinese Painting, Calligraphy and Seal Carving"/>
    <s v="書畫篆刻"/>
    <s v="n.a."/>
    <s v="n.a."/>
    <s v="&quot; Ink Fantasy -- Joint Exhibition by Cheuk Ka-wai and Wong Chor-kiu&quot;"/>
    <s v="《墨想-卓家慧及黃楚翹作品展》"/>
    <s v="《墨想-卓家慧及黃楚翹作品展》"/>
    <s v="n.a."/>
    <s v="n.a."/>
    <d v="2012-03-19T00:00:00"/>
    <d v="2012-03-30T00:00:00"/>
    <n v="2012"/>
    <n v="3"/>
    <n v="0"/>
    <s v="n.a"/>
    <s v="n.a"/>
    <s v="n.a"/>
    <s v="n.a"/>
    <s v="n.a"/>
    <s v="n.a"/>
    <s v="Cheuk Ka-wai, Wong Chor-kiu"/>
    <s v="卓家慧、黃楚翹"/>
    <s v="n.a"/>
    <s v="n.a"/>
  </r>
  <r>
    <s v="1112"/>
    <s v="11121457"/>
    <m/>
    <n v="0"/>
    <s v="Local"/>
    <s v="本地"/>
    <m/>
    <m/>
    <x v="676"/>
    <x v="456"/>
    <m/>
    <s v="SCH"/>
    <x v="218"/>
    <s v="Photography"/>
    <s v="攝影"/>
    <s v="Mixed Media and Installation"/>
    <s v="混合媒介及裝置"/>
    <s v="HKUST Arts Festival - &quot;Real Stories in a Great City&quot; Fotomo Exhibition by Alexis Ip"/>
    <s v="&quot;大城小事&quot; 葉家偉攝影3D模型展覽"/>
    <s v="&quot;大城小事&quot; 葉家偉攝影3D模型展覽"/>
    <s v="n.a."/>
    <s v="n.a."/>
    <d v="2012-03-19T00:00:00"/>
    <d v="2012-04-01T00:00:00"/>
    <n v="2012"/>
    <n v="3"/>
    <n v="0"/>
    <s v="HKUST Center for the Arts"/>
    <s v="香港科技大學藝術中心"/>
    <s v="n.a"/>
    <s v="n.a"/>
    <s v="n.a"/>
    <s v="n.a"/>
    <s v="n.a"/>
    <s v="n.a"/>
    <s v="n.a"/>
    <s v="n.a"/>
  </r>
  <r>
    <s v="1112"/>
    <s v="11121458"/>
    <m/>
    <n v="0"/>
    <s v="Local"/>
    <s v="本地"/>
    <m/>
    <m/>
    <x v="677"/>
    <x v="456"/>
    <m/>
    <s v="SCH"/>
    <x v="118"/>
    <s v="Mixed Art-forms"/>
    <s v="綜合展"/>
    <s v="n.a."/>
    <s v="n.a."/>
    <s v="HKUST Arts Festival - HART1001 Arts and Creativity &amp; GNED2620 Arts Practicum Mid-Term Exhibition"/>
    <s v="科大藝術與創意課程學生作品展"/>
    <s v="科大藝術與創意課程學生作品展"/>
    <s v="n.a."/>
    <s v="n.a."/>
    <d v="2012-03-19T00:00:00"/>
    <d v="2012-04-01T00:00:00"/>
    <n v="2012"/>
    <n v="3"/>
    <n v="0"/>
    <s v="HKUST Center for the Arts"/>
    <s v="香港科技大學藝術中心"/>
    <s v="n.a"/>
    <s v="n.a"/>
    <s v="n.a"/>
    <s v="n.a"/>
    <s v="n.a"/>
    <s v="n.a"/>
    <s v="n.a"/>
    <s v="n.a"/>
  </r>
  <r>
    <s v="1112"/>
    <s v="11121459"/>
    <m/>
    <n v="0"/>
    <s v="Local"/>
    <s v="本地"/>
    <m/>
    <m/>
    <x v="678"/>
    <x v="456"/>
    <m/>
    <s v="SCH"/>
    <x v="218"/>
    <s v="Photography"/>
    <s v="攝影"/>
    <s v="n.a."/>
    <s v="n.a."/>
    <s v="HKUST Arts Festival - HKIPP Annual Photography Exhibition"/>
    <s v="香港專業攝影師公會11-12年展"/>
    <s v="香港專業攝影師公會11-12年展"/>
    <s v="n.a."/>
    <s v="n.a."/>
    <d v="2012-03-19T00:00:00"/>
    <d v="2012-04-01T00:00:00"/>
    <n v="2012"/>
    <n v="3"/>
    <n v="0"/>
    <s v="HKUST Center for the Arts, HKUSTSU"/>
    <s v="香港科技大學藝術中心"/>
    <s v="HKIPP and Photographic Society"/>
    <s v="n.a"/>
    <s v="n.a"/>
    <s v="n.a"/>
    <s v="n.a"/>
    <s v="n.a"/>
    <s v="n.a"/>
    <s v="n.a"/>
  </r>
  <r>
    <s v="1112"/>
    <s v="11121463"/>
    <m/>
    <n v="0"/>
    <s v="Local"/>
    <s v="本地"/>
    <m/>
    <m/>
    <x v="240"/>
    <x v="452"/>
    <m/>
    <s v="LIB"/>
    <x v="60"/>
    <s v="Chinese Painting, Calligraphy and Seal Carving"/>
    <s v="書畫篆刻"/>
    <s v="n.a."/>
    <s v="n.a."/>
    <s v="Calligraphy Exhibition"/>
    <s v="何錦龍書法展"/>
    <s v="何錦龍書法展"/>
    <s v="n.a."/>
    <s v="n.a."/>
    <d v="2012-03-19T00:00:00"/>
    <d v="2012-03-21T00:00:00"/>
    <n v="2012"/>
    <n v="3"/>
    <n v="0"/>
    <s v="Calligraphy and Painting Study Association of Hong Kong Fukienese"/>
    <s v="香港福建書畫研究會"/>
    <s v="n.a"/>
    <s v="n.a"/>
    <s v="n.a"/>
    <s v="n.a"/>
    <s v="n.a"/>
    <s v="n.a"/>
    <s v="n.a"/>
    <s v="n.a"/>
  </r>
  <r>
    <s v="1112"/>
    <s v="11121464"/>
    <m/>
    <n v="0"/>
    <s v="Local"/>
    <s v="本地"/>
    <m/>
    <m/>
    <x v="549"/>
    <x v="524"/>
    <m/>
    <s v="BUSS"/>
    <x v="288"/>
    <s v="Painting"/>
    <s v="繪畫"/>
    <s v="n.a."/>
    <s v="n.a."/>
    <s v="Archipelagic Ceremony"/>
    <s v="n.a"/>
    <s v="Archipelagic Ceremony"/>
    <s v="n.a."/>
    <s v="n.a."/>
    <d v="2012-03-20T00:00:00"/>
    <d v="2012-05-12T00:00:00"/>
    <n v="2012"/>
    <n v="3"/>
    <n v="0"/>
    <s v="LDX Gallery"/>
    <s v="龍德軒"/>
    <s v="ART ONE"/>
    <s v="n.a"/>
    <s v="n.a"/>
    <s v="n.a"/>
    <s v="n.a"/>
    <s v="n.a"/>
    <s v="he Global sensation of art commercialization in recent years has pigeonholed Chinese contemporary art into one category. Yet much has changed since the 50s-90s and to standardize artworks of the past decade into the same post Cultural Revolutionary perspective is an equivocal generalization."/>
    <s v="n.a"/>
  </r>
  <r>
    <s v="1112"/>
    <s v="11121465"/>
    <m/>
    <n v="0"/>
    <s v="Local"/>
    <s v="本地"/>
    <m/>
    <m/>
    <x v="679"/>
    <x v="633"/>
    <m/>
    <s v="PA"/>
    <x v="105"/>
    <s v="Chinese Painting, Calligraphy and Seal Carving"/>
    <s v="書畫篆刻"/>
    <s v="n.a."/>
    <s v="n.a."/>
    <s v="Chinese Chrysanthemum Painting"/>
    <s v="東籬芳香-菊花專題書畫展"/>
    <s v="東籬芳香-菊花專題書畫展"/>
    <s v="n.a."/>
    <s v="n.a."/>
    <d v="2012-03-21T00:00:00"/>
    <d v="2012-04-25T00:00:00"/>
    <n v="2012"/>
    <n v="3"/>
    <n v="0"/>
    <s v="Sham Shui Po Arts Association Culture Committee"/>
    <s v="深水涉文藝協會文化委員會統籌"/>
    <s v="n.a"/>
    <s v="n.a"/>
    <s v="n.a"/>
    <s v="n.a"/>
    <s v="n.a"/>
    <s v="n.a"/>
    <s v="n.a"/>
    <s v="n.a"/>
  </r>
  <r>
    <s v="1112"/>
    <s v="11121466"/>
    <m/>
    <n v="0"/>
    <s v="Local"/>
    <s v="本地"/>
    <m/>
    <m/>
    <x v="644"/>
    <x v="456"/>
    <m/>
    <s v="GAL"/>
    <x v="153"/>
    <s v="Painting"/>
    <s v="繪畫"/>
    <s v="n.a."/>
    <s v="n.a."/>
    <s v="A Solo Exhibition of Renowned Singapore Artist Milenko Prvacki"/>
    <s v="n.a"/>
    <s v="A Solo Exhibition of Renowned Singapore Artist Milenko Prvacki"/>
    <s v="n.a."/>
    <s v="n.a."/>
    <d v="2012-03-21T00:00:00"/>
    <d v="2012-04-07T00:00:00"/>
    <n v="2012"/>
    <n v="3"/>
    <n v="0"/>
    <s v="iPRECIATION Hong Kong"/>
    <s v="誰先覺(香港)畫廊"/>
    <s v="n.a"/>
    <s v="n.a"/>
    <s v="n.a"/>
    <s v="n.a"/>
    <s v="Milenko Prvacki"/>
    <s v="n.a"/>
    <s v="n.a"/>
    <s v="n.a"/>
  </r>
  <r>
    <s v="1112"/>
    <s v="11121467"/>
    <m/>
    <n v="0"/>
    <s v="Local"/>
    <s v="本地"/>
    <m/>
    <m/>
    <x v="578"/>
    <x v="554"/>
    <m/>
    <s v="GAL"/>
    <x v="228"/>
    <s v="Sculpture"/>
    <s v="雕塑"/>
    <s v="n.a."/>
    <s v="n.a."/>
    <s v="Sculpture"/>
    <s v="雕塑"/>
    <s v="雕塑"/>
    <s v="n.a."/>
    <s v="n.a."/>
    <d v="2012-03-21T00:00:00"/>
    <d v="2012-04-28T00:00:00"/>
    <n v="2012"/>
    <n v="3"/>
    <n v="0"/>
    <s v="Gagosian Gallery"/>
    <s v="高古軒畫廊"/>
    <s v="n.a"/>
    <s v="n.a"/>
    <s v="n.a"/>
    <s v="n.a"/>
    <s v="John Chamberlain, Robert Rauschenberg, and Cy Twombly,Franz West"/>
    <s v="John Chamberlain, Robert Rauschenberg, and Cy Twombly,Franz West"/>
    <s v="n.a"/>
    <s v="n.a"/>
  </r>
  <r>
    <s v="1112"/>
    <s v="11121468"/>
    <m/>
    <n v="0"/>
    <s v="Local"/>
    <s v="本地"/>
    <m/>
    <m/>
    <x v="603"/>
    <x v="577"/>
    <m/>
    <s v="GAL"/>
    <x v="37"/>
    <s v="Mixed Media and Installation"/>
    <s v="混合媒介及裝置"/>
    <s v="n.a."/>
    <s v="n.a."/>
    <s v="Too Good To Be True"/>
    <s v="Too Good To Be True"/>
    <s v="Too Good To Be True"/>
    <s v="n.a."/>
    <s v="n.a."/>
    <d v="2012-03-21T00:00:00"/>
    <d v="2012-04-15T00:00:00"/>
    <n v="2012"/>
    <n v="3"/>
    <n v="0"/>
    <s v="The Cat Street Gallery"/>
    <s v="The Cat Street Gallery"/>
    <s v="n.a"/>
    <s v="n.a"/>
    <s v="n.a"/>
    <s v="n.a"/>
    <s v="Rachel Hovnanian"/>
    <s v="Rachel Hovnanian"/>
    <s v=" the first solo show in Asia by American artist Rachel Hovnanian"/>
    <s v="n.a"/>
  </r>
  <r>
    <s v="1112"/>
    <s v="11121469"/>
    <m/>
    <n v="0"/>
    <s v="Local"/>
    <s v="本地"/>
    <m/>
    <m/>
    <x v="680"/>
    <x v="634"/>
    <m/>
    <s v="MU"/>
    <x v="171"/>
    <s v="Others"/>
    <s v="其他"/>
    <s v="n.a."/>
    <s v="n.a."/>
    <s v="Chaozhou Food Culture in Hong Kong"/>
    <s v="香港潮州飲食文化"/>
    <s v="香港潮州飲食文化"/>
    <s v="n.a."/>
    <s v="n.a."/>
    <d v="2012-03-21T00:00:00"/>
    <d v="2012-05-01T00:00:00"/>
    <n v="2012"/>
    <n v="3"/>
    <n v="0"/>
    <s v="Hong Kong Museum of History"/>
    <s v="香港歷史博物館"/>
    <s v="n.a"/>
    <s v="n.a"/>
    <s v="n.a"/>
    <s v="n.a"/>
    <s v="n.a"/>
    <s v="n.a"/>
    <s v="n.a"/>
    <s v="n.a"/>
  </r>
  <r>
    <s v="1112"/>
    <s v="11121470"/>
    <m/>
    <n v="0"/>
    <s v="Local"/>
    <s v="本地"/>
    <m/>
    <m/>
    <x v="7"/>
    <x v="90"/>
    <m/>
    <s v="PA"/>
    <x v="5"/>
    <s v="Photography"/>
    <s v="攝影"/>
    <s v="n.a."/>
    <s v="n.a."/>
    <s v="Americas"/>
    <s v="攝影展覽"/>
    <s v="攝影展覽"/>
    <s v="n.a."/>
    <s v="n.a."/>
    <d v="2012-03-21T00:00:00"/>
    <d v="2012-03-23T00:00:00"/>
    <n v="2012"/>
    <n v="3"/>
    <n v="0"/>
    <s v="Francesco Bosso"/>
    <s v="Francesco Bosso"/>
    <s v="n.a"/>
    <s v="n.a"/>
    <s v="n.a"/>
    <s v="n.a"/>
    <s v="n.a"/>
    <s v="n.a"/>
    <s v="n.a"/>
    <s v="n.a"/>
  </r>
  <r>
    <s v="1112"/>
    <s v="11121471"/>
    <m/>
    <n v="0"/>
    <s v="Local"/>
    <s v="本地"/>
    <m/>
    <m/>
    <x v="681"/>
    <x v="456"/>
    <m/>
    <s v="BUSS"/>
    <x v="318"/>
    <s v="Others"/>
    <s v="其他"/>
    <s v="n.a."/>
    <s v="n.a."/>
    <s v="The Art of the Poster- Vintage and original posters from 1920 to today"/>
    <s v="n.a"/>
    <s v="The Art of the Poster- Vintage and original posters from 1920 to today"/>
    <s v="n.a."/>
    <s v="n.a."/>
    <d v="2012-03-22T00:00:00"/>
    <d v="2012-04-14T00:00:00"/>
    <n v="2012"/>
    <n v="3"/>
    <n v="0"/>
    <s v="Picture This Gallery"/>
    <s v="n.a"/>
    <s v="n.a"/>
    <s v="n.a"/>
    <s v="n.a"/>
    <s v="n.a"/>
    <s v="n.a"/>
    <s v="n.a"/>
    <s v="n.a"/>
    <s v="n.a"/>
  </r>
  <r>
    <s v="1112"/>
    <s v="11121472"/>
    <m/>
    <n v="0"/>
    <s v="Local"/>
    <s v="本地"/>
    <m/>
    <m/>
    <x v="682"/>
    <x v="635"/>
    <m/>
    <s v="GAL"/>
    <x v="277"/>
    <s v="Sculpture"/>
    <s v="雕塑"/>
    <s v="n.a."/>
    <s v="n.a."/>
    <s v="Flash Memory"/>
    <s v="閃存"/>
    <s v="閃存"/>
    <s v="n.a."/>
    <s v="n.a."/>
    <d v="2012-03-22T00:00:00"/>
    <d v="2012-04-24T00:00:00"/>
    <n v="2012"/>
    <n v="3"/>
    <n v="0"/>
    <s v="H.T. Gallery Hong Kong"/>
    <s v="香港H.T.畫廊"/>
    <s v="n.a"/>
    <s v="n.a"/>
    <s v="n.a"/>
    <s v="n.a"/>
    <s v="Unmask(artists group)"/>
    <s v="Unmask(藝術家小組)"/>
    <s v="n.a"/>
    <s v="n.a"/>
  </r>
  <r>
    <s v="1112"/>
    <s v="11121473"/>
    <m/>
    <n v="0"/>
    <s v="Local"/>
    <s v="本地"/>
    <m/>
    <m/>
    <x v="683"/>
    <x v="456"/>
    <m/>
    <s v="BUSS"/>
    <x v="54"/>
    <s v="Photography"/>
    <s v="攝影"/>
    <s v="n.a."/>
    <s v="n.a."/>
    <s v="“A parallel world in chaos” _x000a_– Photo Exhibition by Li Shun"/>
    <s v="n.a"/>
    <s v="“A parallel world in chaos” _x000a_– Photo Exhibition by Li Shun"/>
    <s v="n.a."/>
    <s v="n.a."/>
    <d v="2012-03-22T00:00:00"/>
    <d v="2012-05-06T00:00:00"/>
    <n v="2012"/>
    <n v="3"/>
    <n v="0"/>
    <s v="K11 Concepts"/>
    <s v="K11 Concepts"/>
    <s v="n.a"/>
    <s v="n.a"/>
    <s v="n.a"/>
    <s v="n.a"/>
    <s v="Li Shun"/>
    <s v="n.a"/>
    <s v="As the world we live in becomes more materialistic, our views towards this once tranquil and pure place changes. Our reliance on cars shapes our perception of space and time. My obsession with the city in motion can be traced back to the time I first became part of this accelerating movement. It is as if we can feel the excitement, confusion, anger and momentary silence from such moving images. With visual communication dominating the world, the interpretation and definition of this form of communication is of equal importance to me. Throughout my creative process, I maintain an “on the road” state of mind in conceiving my works, regardless of the expectations of the viewers, authors and critics."/>
    <s v="n.a"/>
  </r>
  <r>
    <s v="1112"/>
    <s v="11121474"/>
    <m/>
    <n v="0"/>
    <s v="Local"/>
    <s v="本地"/>
    <m/>
    <m/>
    <x v="684"/>
    <x v="456"/>
    <m/>
    <s v="BUSS"/>
    <x v="54"/>
    <s v="Design"/>
    <s v="設計"/>
    <s v="Others"/>
    <s v="其他"/>
    <s v="Art in Courture- Xiao Yu"/>
    <s v="n.a"/>
    <s v="Art in Courture- Xiao Yu"/>
    <s v="n.a."/>
    <s v="n.a."/>
    <d v="2012-03-22T00:00:00"/>
    <d v="2012-05-06T00:00:00"/>
    <n v="2012"/>
    <n v="3"/>
    <n v="0"/>
    <s v="K11 Concepts"/>
    <s v="K11 Concepts"/>
    <s v="n.a"/>
    <s v="n.a"/>
    <s v="n.a"/>
    <s v="n.a"/>
    <s v="Xiao Yu"/>
    <s v="n.a"/>
    <s v="Born in Chongqing, China, Xiao Yu was graduated from the Affiliated School of Sichuan Fine Arts Academy in 1991 and obtained a Degree in Fashion Design at the Academy of Arts and Design, Tsinghua University in 1995. Her debut runway show in China Fashion Week 1998 has earned her a title of “Top Ten Chinese Fashion Designers”. Yu obtained a MA in Fashion Design and Technology in London College of Fashion in 2007 and her graduation work TIME was showcased at the MA “Asylum” Show in Royal Academy of Arts which received rave reviews among media, including Vogue, Evening Standard, and Harper’s Bazaar."/>
    <s v="n.a"/>
  </r>
  <r>
    <s v="1112"/>
    <s v="11121475"/>
    <m/>
    <n v="0"/>
    <s v="Local"/>
    <s v="本地"/>
    <m/>
    <m/>
    <x v="606"/>
    <x v="456"/>
    <m/>
    <s v="BUSS"/>
    <x v="54"/>
    <s v="Design"/>
    <s v="設計"/>
    <s v="Others"/>
    <s v="其他"/>
    <s v="Creative Pieces Fashion Exhibition by PolyU ITC"/>
    <s v="n.a"/>
    <s v="Creative Pieces Fashion Exhibition by PolyU ITC"/>
    <s v="n.a."/>
    <s v="n.a."/>
    <d v="2012-03-22T00:00:00"/>
    <d v="2012-04-18T00:00:00"/>
    <n v="2012"/>
    <n v="3"/>
    <n v="0"/>
    <s v="K11 Concepts"/>
    <s v="K11 Concepts"/>
    <s v="n.a"/>
    <s v="n.a"/>
    <s v="n.a"/>
    <s v="n.a"/>
    <s v="n.a"/>
    <s v="n.a"/>
    <s v="This exhibition showcases the outstanding pieces of a total of 6 graduates and under graduates from the PolyU Institute of Textiles and Clothing, namely Carrie Kwok, Fiona Febrina, Haze Ng, Laurence Lieu, Mango Leung and Vannesa Chu."/>
    <s v="n.a"/>
  </r>
  <r>
    <s v="1112"/>
    <s v="11121476"/>
    <m/>
    <n v="0"/>
    <s v="Local"/>
    <s v="本地"/>
    <m/>
    <m/>
    <x v="30"/>
    <x v="636"/>
    <m/>
    <s v="BUSS"/>
    <x v="21"/>
    <s v="Sculpture"/>
    <s v="雕塑"/>
    <s v="n.a."/>
    <s v="n.a."/>
    <s v="n.a"/>
    <s v="《廢木農莊》朽木雕塑作品展"/>
    <s v="《廢木農莊》朽木雕塑作品展"/>
    <s v="n.a."/>
    <s v="n.a."/>
    <d v="2012-03-22T00:00:00"/>
    <d v="2012-04-15T00:00:00"/>
    <n v="2012"/>
    <n v="3"/>
    <n v="0"/>
    <s v="Times Square"/>
    <s v="時代廣場"/>
    <s v="n.a"/>
    <s v="n.a"/>
    <s v="n.a"/>
    <s v="n.a"/>
    <s v="n.a"/>
    <s v="王天仁"/>
    <s v="n.a"/>
    <s v="n.a"/>
  </r>
  <r>
    <s v="1112"/>
    <s v="11121477"/>
    <m/>
    <n v="0"/>
    <s v="Local"/>
    <s v="本地"/>
    <m/>
    <m/>
    <x v="172"/>
    <x v="153"/>
    <m/>
    <s v="LIB"/>
    <x v="60"/>
    <s v="Painting"/>
    <s v="繪畫"/>
    <s v="n.a."/>
    <s v="n.a."/>
    <s v="Art Loi Joint Painting Exhibition"/>
    <s v="藝靈畫會聯展"/>
    <s v="藝靈畫會聯展"/>
    <s v="n.a."/>
    <s v="n.a."/>
    <d v="2012-03-22T00:00:00"/>
    <d v="2012-03-25T00:00:00"/>
    <n v="2012"/>
    <n v="3"/>
    <n v="0"/>
    <s v="Art Loi Artists Association"/>
    <s v="藝靈書會"/>
    <s v="n.a"/>
    <s v="n.a"/>
    <s v="n.a"/>
    <s v="n.a"/>
    <s v="n.a"/>
    <s v="n.a"/>
    <s v="n.a"/>
    <s v="n.a"/>
  </r>
  <r>
    <s v="1112"/>
    <s v="11121478"/>
    <m/>
    <n v="0"/>
    <s v="Local"/>
    <s v="本地"/>
    <m/>
    <m/>
    <x v="685"/>
    <x v="637"/>
    <m/>
    <s v="PUB"/>
    <x v="319"/>
    <s v="Mixed Media and Installation"/>
    <s v="混合媒介及裝置"/>
    <s v="Mixed Art-forms"/>
    <s v="綜合展"/>
    <s v="ArtAlive@Park 2012"/>
    <s v="藝綻公園2012"/>
    <s v="藝綻公園2012"/>
    <s v="n.a."/>
    <s v="n.a."/>
    <d v="2012-03-23T00:00:00"/>
    <d v="2012-05-31T00:00:00"/>
    <n v="2012"/>
    <n v="3"/>
    <n v="0"/>
    <s v="Art Promotion Office"/>
    <s v="藝術推廣辦事處"/>
    <s v="n.a"/>
    <s v="n.a"/>
    <s v="n.a"/>
    <s v="n.a"/>
    <s v="n.a"/>
    <s v="n.a"/>
    <s v="n.a"/>
    <s v="n.a"/>
  </r>
  <r>
    <s v="1112"/>
    <s v="11121479"/>
    <m/>
    <n v="0"/>
    <s v="Local"/>
    <s v="本地"/>
    <m/>
    <m/>
    <x v="639"/>
    <x v="605"/>
    <m/>
    <s v="BUSS"/>
    <x v="305"/>
    <s v="Chinese Painting, Calligraphy and Seal Carving"/>
    <s v="書畫篆刻"/>
    <s v="n.a."/>
    <s v="n.a."/>
    <s v="n.a"/>
    <s v="蘊藉春風——楊善深作品展"/>
    <s v="蘊藉春風——楊善深作品展"/>
    <s v="n.a."/>
    <s v="n.a."/>
    <d v="2012-03-23T00:00:00"/>
    <d v="2012-03-29T00:00:00"/>
    <n v="2012"/>
    <n v="3"/>
    <n v="0"/>
    <s v="Tsi Ku Chai Co., Ltd"/>
    <s v="集古齋有限公司"/>
    <s v="n.a"/>
    <s v="n.a"/>
    <s v="n.a"/>
    <s v="n.a"/>
    <s v="Yang Shanshen"/>
    <s v="楊善深"/>
    <s v="n.a"/>
    <s v="n.a"/>
  </r>
  <r>
    <s v="1112"/>
    <s v="11121480"/>
    <m/>
    <n v="0"/>
    <s v="Local"/>
    <s v="本地"/>
    <m/>
    <m/>
    <x v="618"/>
    <x v="589"/>
    <m/>
    <s v="GAL"/>
    <x v="53"/>
    <s v="Mixed Media and Installation"/>
    <s v="混合媒介及裝置"/>
    <s v="n.a."/>
    <s v="n.a."/>
    <s v="Touch"/>
    <s v="Touch"/>
    <s v="Touch"/>
    <s v="n.a."/>
    <s v="n.a."/>
    <d v="2012-03-23T00:00:00"/>
    <d v="2012-04-30T00:00:00"/>
    <n v="2012"/>
    <n v="3"/>
    <n v="0"/>
    <s v="YY9 Gallery"/>
    <s v="YY9 Gallery"/>
    <s v="n.a"/>
    <s v="n.a"/>
    <s v="n.a"/>
    <s v="n.a"/>
    <s v="Antonio Wong, Gloria Yip, Siu Kam Han,Yokky Wong"/>
    <s v="黃岳東,葉蘊儀,蕭錦嫺,黃美嫻 "/>
    <s v="n.a"/>
    <s v="n.a"/>
  </r>
  <r>
    <s v="1112"/>
    <s v="11121481"/>
    <m/>
    <n v="0"/>
    <s v="Local"/>
    <s v="本地"/>
    <m/>
    <m/>
    <x v="633"/>
    <x v="600"/>
    <m/>
    <s v="JCCAC"/>
    <x v="303"/>
    <s v="Mixed Media and Installation"/>
    <s v="混合媒介及裝置"/>
    <s v="n.a."/>
    <s v="n.a."/>
    <s v="Ramon Li Hon Ling, Benjamin Hao Lap Yan Artist collaboration project - the Backyard"/>
    <s v="李漢凌 郝立仁藝術家合作計劃－後院"/>
    <s v="李漢凌 郝立仁藝術家合作計劃－後院"/>
    <s v="n.a."/>
    <s v="n.a."/>
    <d v="2012-03-23T00:00:00"/>
    <d v="2012-03-31T00:00:00"/>
    <n v="2012"/>
    <n v="3"/>
    <n v="0"/>
    <s v="Front/ Side Gallery"/>
    <s v="正/側畫廊"/>
    <s v="n.a"/>
    <s v="n.a"/>
    <s v="n.a"/>
    <s v="n.a"/>
    <s v="n.a"/>
    <s v="n.a"/>
    <s v="n.a"/>
    <s v="n.a"/>
  </r>
  <r>
    <s v="1112"/>
    <s v="11121482"/>
    <m/>
    <n v="0"/>
    <s v="Local"/>
    <s v="本地"/>
    <m/>
    <m/>
    <x v="376"/>
    <x v="23"/>
    <m/>
    <s v="JCCAC"/>
    <x v="2"/>
    <s v="Photography"/>
    <s v="攝影"/>
    <s v="n.a."/>
    <s v="n.a."/>
    <s v="I am missing you…… Birdy Chu's Photography Exhibition"/>
    <s v="我想念你－朱迅攝影展"/>
    <s v="我想念你－朱迅攝影展"/>
    <s v="n.a."/>
    <s v="n.a."/>
    <d v="2012-03-23T00:00:00"/>
    <d v="2012-03-26T00:00:00"/>
    <n v="2012"/>
    <n v="3"/>
    <n v="0"/>
    <s v="Art Casa"/>
    <s v="影畫家"/>
    <s v="n.a"/>
    <s v="n.a"/>
    <s v="n.a"/>
    <s v="n.a"/>
    <s v="n.a"/>
    <s v="n.a"/>
    <s v="n.a"/>
    <s v="n.a"/>
  </r>
  <r>
    <s v="1112"/>
    <s v="11121483"/>
    <m/>
    <n v="0"/>
    <s v="Local"/>
    <s v="本地"/>
    <m/>
    <m/>
    <x v="240"/>
    <x v="452"/>
    <m/>
    <s v="LIB"/>
    <x v="60"/>
    <s v="Painting"/>
    <s v="繪畫"/>
    <s v="n.a."/>
    <s v="n.a."/>
    <s v="Painting Exhibition - The Graden of Earthly Delights"/>
    <s v="畫展－人間樂園"/>
    <s v="畫展－人間樂園"/>
    <s v="n.a."/>
    <s v="n.a."/>
    <d v="2012-03-23T00:00:00"/>
    <d v="2012-04-01T00:00:00"/>
    <n v="2012"/>
    <n v="3"/>
    <n v="0"/>
    <s v="Consulate General of Mexico in Hong Kong"/>
    <s v="墨西哥駐香港總領事館"/>
    <s v="n.a"/>
    <s v="n.a"/>
    <s v="n.a"/>
    <s v="n.a"/>
    <s v="n.a"/>
    <s v="n.a"/>
    <s v="n.a"/>
    <s v="n.a"/>
  </r>
  <r>
    <s v="1112"/>
    <s v="11121484"/>
    <m/>
    <n v="0"/>
    <s v="Local"/>
    <s v="本地"/>
    <m/>
    <m/>
    <x v="95"/>
    <x v="384"/>
    <m/>
    <s v="PA"/>
    <x v="72"/>
    <s v="Chinese Painting, Calligraphy and Seal Carving"/>
    <s v="書畫篆刻"/>
    <s v="n.a."/>
    <s v="n.a."/>
    <s v="Lung Chun Chinese Calligraphy Society"/>
    <s v="龍津書研社會員作品展"/>
    <s v="龍津書研社會員作品展"/>
    <s v="n.a."/>
    <s v="n.a."/>
    <d v="2012-03-23T00:00:00"/>
    <d v="2012-03-25T00:00:00"/>
    <n v="2012"/>
    <n v="3"/>
    <n v="0"/>
    <s v="Lung Chun Chinese Calligraphy Society"/>
    <s v="龍津書研社"/>
    <s v="n.a"/>
    <s v="n.a"/>
    <s v="n.a"/>
    <s v="n.a"/>
    <s v="n.a"/>
    <s v="n.a"/>
    <s v="n.a"/>
    <s v="n.a"/>
  </r>
  <r>
    <s v="1112"/>
    <s v="11121485"/>
    <m/>
    <n v="0"/>
    <s v="Local"/>
    <s v="本地"/>
    <m/>
    <m/>
    <x v="7"/>
    <x v="90"/>
    <m/>
    <s v="PA"/>
    <x v="5"/>
    <s v="Photography"/>
    <s v="攝影"/>
    <s v="n.a."/>
    <s v="n.a."/>
    <s v="Easel Image Workshop"/>
    <s v="依蘇影像工作坊"/>
    <s v="依蘇影像工作坊"/>
    <s v="n.a."/>
    <s v="n.a."/>
    <d v="2012-03-23T00:00:00"/>
    <d v="2012-03-25T00:00:00"/>
    <n v="2012"/>
    <n v="3"/>
    <n v="0"/>
    <s v="Hong Kong Christian Service Kwun Tong Vocational Training Centre"/>
    <s v="香港基督教服務處觀塘職業訓練中心"/>
    <s v="n.a"/>
    <s v="n.a"/>
    <s v="n.a"/>
    <s v="n.a"/>
    <s v="n.a"/>
    <s v="n.a"/>
    <s v="n.a"/>
    <s v="n.a"/>
  </r>
  <r>
    <s v="1112"/>
    <s v="11121486"/>
    <m/>
    <n v="0"/>
    <s v="Local"/>
    <s v="本地"/>
    <m/>
    <m/>
    <x v="631"/>
    <x v="599"/>
    <m/>
    <s v="JCCAC"/>
    <x v="303"/>
    <s v="Mixed Media and Installation"/>
    <s v="混合媒介及裝置"/>
    <s v="n.a."/>
    <s v="n.a."/>
    <s v="The Backyard: artist collaboration project"/>
    <s v="後園:藝術家合作計劃"/>
    <s v="後園:藝術家合作計劃"/>
    <s v="n.a."/>
    <s v="n.a."/>
    <d v="2012-03-24T00:00:00"/>
    <d v="2012-03-31T00:00:00"/>
    <n v="2012"/>
    <n v="3"/>
    <n v="0"/>
    <s v="Front/Side Gallery"/>
    <s v="正/側畫廊"/>
    <s v="n.a"/>
    <s v="n.a"/>
    <s v="n.a"/>
    <s v="n.a"/>
    <s v="Ramon Li Hon Ling, Benjamin Hao Lap Yan"/>
    <s v="李漢凌、郝立仁"/>
    <s v="n.a"/>
    <s v="n.a"/>
  </r>
  <r>
    <s v="1112"/>
    <s v="11121487"/>
    <m/>
    <n v="0"/>
    <s v="Local"/>
    <s v="本地"/>
    <m/>
    <m/>
    <x v="598"/>
    <x v="602"/>
    <m/>
    <s v="JCCAC"/>
    <x v="111"/>
    <s v="Painting"/>
    <s v="繪畫"/>
    <s v="Photography"/>
    <s v="攝影"/>
    <s v="The Marriage of 2P"/>
    <s v="寫意寫真要結婚"/>
    <s v="寫意寫真要結婚"/>
    <s v="n.a."/>
    <s v="n.a."/>
    <d v="2012-03-24T00:00:00"/>
    <d v="2012-04-22T00:00:00"/>
    <n v="2012"/>
    <n v="3"/>
    <n v="0"/>
    <s v="Lumenvisum"/>
    <s v="光影作坊"/>
    <s v="n.a"/>
    <s v="n.a"/>
    <s v="n.a"/>
    <s v="n.a"/>
    <s v="Francis Yu"/>
    <s v="余偉聯"/>
    <s v="n.a"/>
    <s v="n.a"/>
  </r>
  <r>
    <s v="1112"/>
    <s v="11121488"/>
    <m/>
    <n v="0"/>
    <s v="Local"/>
    <s v="本地"/>
    <m/>
    <m/>
    <x v="584"/>
    <x v="558"/>
    <m/>
    <s v="GAL"/>
    <x v="69"/>
    <s v="Painting"/>
    <s v="繪畫"/>
    <s v="n.a."/>
    <s v="n.a."/>
    <s v="Do You Know Me?"/>
    <s v="你認識我嗎？"/>
    <s v="你認識我嗎？"/>
    <s v="n.a."/>
    <s v="n.a."/>
    <d v="2012-03-24T00:00:00"/>
    <d v="2012-04-27T00:00:00"/>
    <n v="2012"/>
    <n v="3"/>
    <n v="0"/>
    <s v="n.a"/>
    <s v="n.a"/>
    <s v="n.a"/>
    <s v="n.a"/>
    <s v="n.a"/>
    <s v="n.a"/>
    <s v="Chloe Ho"/>
    <s v="何鳳蓮"/>
    <s v="Chloe Ho's first solo exhibition in Hong Kong."/>
    <s v="n.a"/>
  </r>
  <r>
    <s v="1112"/>
    <s v="11121489"/>
    <m/>
    <n v="0"/>
    <s v="Local"/>
    <s v="本地"/>
    <m/>
    <m/>
    <x v="583"/>
    <x v="483"/>
    <m/>
    <s v="JCCAC"/>
    <x v="182"/>
    <s v="Others"/>
    <s v="其他"/>
    <s v="n.a."/>
    <s v="n.a."/>
    <s v="n.a"/>
    <s v="青塗計劃－作品展覽"/>
    <s v="青塗計劃－作品展覽"/>
    <s v="n.a."/>
    <s v="n.a."/>
    <d v="2012-03-24T00:00:00"/>
    <d v="2012-03-29T00:00:00"/>
    <n v="2012"/>
    <n v="3"/>
    <n v="0"/>
    <s v="Chinese YMCA of Hong Kong Shek Kip Mei Centre"/>
    <s v="香港中華基督教青年會石硤尾會所"/>
    <s v="n.a"/>
    <s v="n.a"/>
    <s v="n.a"/>
    <s v="n.a"/>
    <s v="n.a"/>
    <s v="n.a"/>
    <s v="n.a"/>
    <s v="n.a"/>
  </r>
  <r>
    <s v="1112"/>
    <s v="11121490"/>
    <m/>
    <n v="0"/>
    <s v="Local"/>
    <s v="本地"/>
    <m/>
    <m/>
    <x v="475"/>
    <x v="638"/>
    <m/>
    <s v="BUSS"/>
    <x v="320"/>
    <s v="Others"/>
    <s v="其他"/>
    <s v="n.a."/>
    <s v="n.a."/>
    <s v="n.a"/>
    <s v="玩「轉」bit bit 遊樂園"/>
    <s v="玩「轉」bit bit 遊樂園"/>
    <s v="n.a."/>
    <s v="n.a."/>
    <d v="2012-03-24T00:00:00"/>
    <d v="2012-04-15T00:00:00"/>
    <n v="2012"/>
    <n v="3"/>
    <n v="0"/>
    <s v="n.a"/>
    <s v="MCP新都城中心"/>
    <s v="n.a"/>
    <s v="n.a"/>
    <s v="n.a"/>
    <s v="n.a"/>
    <s v="n.a"/>
    <s v="小克"/>
    <s v="n.a"/>
    <s v="n.a"/>
  </r>
  <r>
    <s v="1112"/>
    <s v="11121491"/>
    <m/>
    <n v="0"/>
    <s v="Local"/>
    <s v="本地"/>
    <m/>
    <m/>
    <x v="7"/>
    <x v="90"/>
    <m/>
    <s v="PA"/>
    <x v="5"/>
    <s v="Photography"/>
    <s v="攝影"/>
    <s v="n.a."/>
    <s v="n.a."/>
    <s v="Alex Fung Photo Workshop Members Works Exhibition"/>
    <s v="馮敏如攝影坊會員作品展覽"/>
    <s v="馮敏如攝影坊會員作品展覽"/>
    <s v="n.a."/>
    <s v="n.a."/>
    <d v="2012-03-24T00:00:00"/>
    <d v="2012-05-25T00:00:00"/>
    <n v="2012"/>
    <n v="3"/>
    <n v="0"/>
    <s v="Alex Fung Photo Workshop"/>
    <s v="馮敏如攝影坊"/>
    <s v="n.a"/>
    <s v="n.a"/>
    <s v="n.a"/>
    <s v="n.a"/>
    <s v="n.a"/>
    <s v="n.a"/>
    <s v="n.a"/>
    <s v="n.a"/>
  </r>
  <r>
    <s v="1112"/>
    <s v="11121492"/>
    <m/>
    <n v="0"/>
    <s v="Non-local"/>
    <s v="非本地"/>
    <m/>
    <m/>
    <x v="686"/>
    <x v="639"/>
    <m/>
    <n v="777"/>
    <x v="6"/>
    <s v="Mixed Art-forms"/>
    <s v="綜合展"/>
    <s v="n.a."/>
    <s v="n.a."/>
    <s v="Sensory Training"/>
    <s v="感知的訓練"/>
    <s v="感知的訓練"/>
    <s v="n.a."/>
    <s v="n.a."/>
    <d v="2012-03-25T00:00:00"/>
    <d v="2012-05-31T00:00:00"/>
    <n v="2012"/>
    <n v="3"/>
    <n v="0"/>
    <s v="Vitamin Creative Space, Guangzhou"/>
    <s v="維他命創意空間(廣州 )"/>
    <s v="n.a"/>
    <s v="n.a"/>
    <s v="n.a"/>
    <s v="n.a"/>
    <s v="Firenze Lai, Koki Tanaka, Xu Tan, Lee Kit, Pak Sheung Chuen, Yan Jun"/>
    <s v="黎清妍、田中功起、徐坦、李傑、白雙全、顏峻"/>
    <s v="n.a"/>
    <s v="n.a"/>
  </r>
  <r>
    <s v="1112"/>
    <s v="11121493"/>
    <m/>
    <n v="0"/>
    <s v="Local"/>
    <s v="本地"/>
    <m/>
    <m/>
    <x v="7"/>
    <x v="90"/>
    <m/>
    <s v="PA"/>
    <x v="5"/>
    <s v="Chinese Painting, Calligraphy and Seal Carving"/>
    <s v="書畫篆刻"/>
    <s v="n.a."/>
    <s v="n.a."/>
    <s v="Calligraphy and Painting Exhibition"/>
    <s v="『紫荊花盃』學界人才書畫展覽"/>
    <s v="『紫荊花盃』學界人才書畫展覽"/>
    <s v="n.a."/>
    <s v="n.a."/>
    <d v="2012-03-25T00:00:00"/>
    <d v="2012-03-25T00:00:00"/>
    <n v="2012"/>
    <n v="3"/>
    <n v="0"/>
    <s v="Victoria Art &amp; Performance Education Centre"/>
    <s v="維多利亞表演藝術導師中心"/>
    <s v="n.a"/>
    <s v="n.a"/>
    <s v="n.a"/>
    <s v="n.a"/>
    <s v="n.a"/>
    <s v="n.a"/>
    <s v="n.a"/>
    <s v="n.a"/>
  </r>
  <r>
    <s v="1112"/>
    <s v="11121494"/>
    <m/>
    <n v="0"/>
    <s v="Local"/>
    <s v="本地"/>
    <m/>
    <m/>
    <x v="592"/>
    <x v="566"/>
    <m/>
    <s v="SCH"/>
    <x v="47"/>
    <s v="Mixed Art-forms"/>
    <s v="綜合展"/>
    <s v="n.a."/>
    <s v="n.a."/>
    <s v="Lonesome"/>
    <s v="n.a"/>
    <s v="Lonesome"/>
    <s v="n.a."/>
    <s v="n.a."/>
    <d v="2012-03-26T00:00:00"/>
    <d v="2012-04-06T00:00:00"/>
    <n v="2012"/>
    <n v="3"/>
    <n v="0"/>
    <s v="n.a"/>
    <s v="n.a"/>
    <s v="n.a"/>
    <s v="n.a"/>
    <s v="n.a"/>
    <s v="n.a"/>
    <s v="Chiu Leung-yee Terry, Pak Yut-gwan, Sze Lai-ling, Yip Yee-kar"/>
    <s v="趙亮怡、白乙鈞、史麗羚、葉漪嘉"/>
    <s v="n.a"/>
    <s v="n.a"/>
  </r>
  <r>
    <s v="1112"/>
    <s v="11121495"/>
    <m/>
    <n v="0"/>
    <s v="Local"/>
    <s v="本地"/>
    <m/>
    <m/>
    <x v="687"/>
    <x v="640"/>
    <m/>
    <s v="BUSS"/>
    <x v="321"/>
    <s v="Mixed Art-forms"/>
    <s v="綜合展"/>
    <s v="Painting"/>
    <s v="繪畫"/>
    <s v="APM Shopping Mall Event: Sophie's World"/>
    <s v="APM x 蘇飛夢幻復活之旅"/>
    <s v="APM x 蘇飛夢幻復活之旅"/>
    <s v="n.a."/>
    <s v="n.a."/>
    <d v="2012-03-26T00:00:00"/>
    <d v="2012-04-10T00:00:00"/>
    <n v="2012"/>
    <n v="3"/>
    <n v="0"/>
    <s v="APM Mall"/>
    <s v="APM"/>
    <s v="n.a"/>
    <s v="n.a"/>
    <s v="n.a"/>
    <s v="n.a"/>
    <s v="Lam Pei"/>
    <s v="林皮"/>
    <s v="n.a"/>
    <s v="n.a"/>
  </r>
  <r>
    <s v="1112"/>
    <s v="11121496"/>
    <m/>
    <n v="0"/>
    <s v="Local"/>
    <s v="本地"/>
    <m/>
    <m/>
    <x v="172"/>
    <x v="153"/>
    <m/>
    <s v="LIB"/>
    <x v="60"/>
    <s v="Painting"/>
    <s v="繪畫"/>
    <s v="n.a."/>
    <s v="n.a."/>
    <s v="Painting Exhibition"/>
    <s v="「墨彩飛揚」畫展"/>
    <s v="「墨彩飛揚」畫展"/>
    <s v="n.a."/>
    <s v="n.a."/>
    <d v="2012-03-26T00:00:00"/>
    <d v="2012-04-01T00:00:00"/>
    <n v="2012"/>
    <n v="3"/>
    <n v="0"/>
    <s v="Hong Kong Sheng Kung Hui Wong Tai Sin District Elderly Community"/>
    <s v="香港聖公會黃大仙長者綜合服務中心"/>
    <s v="n.a"/>
    <s v="n.a"/>
    <s v="n.a"/>
    <s v="n.a"/>
    <s v="n.a"/>
    <s v="n.a"/>
    <s v="n.a"/>
    <s v="n.a"/>
  </r>
  <r>
    <s v="1112"/>
    <s v="11121497"/>
    <m/>
    <n v="0"/>
    <s v="Local"/>
    <s v="本地"/>
    <m/>
    <m/>
    <x v="688"/>
    <x v="641"/>
    <m/>
    <s v="GAL"/>
    <x v="225"/>
    <s v="Mixed Art-forms"/>
    <s v="綜合展"/>
    <s v="n.a."/>
    <s v="n.a."/>
    <s v="Gelassenheit: Letting It Be"/>
    <s v="平和: 讓它就這樣吧/平和: 管它呢"/>
    <s v="平和: 讓它就這樣吧/平和: 管它呢"/>
    <s v="n.a."/>
    <s v="n.a."/>
    <d v="2012-03-28T00:00:00"/>
    <d v="2012-05-02T00:00:00"/>
    <n v="2012"/>
    <n v="3"/>
    <n v="0"/>
    <s v="n.a"/>
    <s v="n.a"/>
    <s v="n.a"/>
    <s v="n.a"/>
    <s v="n.a"/>
    <s v="n.a"/>
    <s v="Kwan Sheung Chi,Morgan Wong and Tang Kwok-Hin"/>
    <s v="關尚智、黃榮法、鄧國騫"/>
    <s v="n.a"/>
    <s v="n.a"/>
  </r>
  <r>
    <s v="1112"/>
    <s v="11121498"/>
    <m/>
    <n v="0"/>
    <s v="Local"/>
    <s v="本地"/>
    <m/>
    <m/>
    <x v="689"/>
    <x v="642"/>
    <m/>
    <s v="BUSS"/>
    <x v="322"/>
    <s v="Painting"/>
    <s v="繪畫"/>
    <s v="n.a."/>
    <s v="n.a."/>
    <s v="n.a"/>
    <s v="雲峰畫苑新址開幕志慶 暨 中港當代藝術家精品大展"/>
    <s v="雲峰畫苑新址開幕志慶 暨 中港當代藝術家精品大展"/>
    <s v="n.a."/>
    <s v="n.a."/>
    <d v="2012-03-29T00:00:00"/>
    <d v="2012-04-27T00:00:00"/>
    <n v="2012"/>
    <n v="3"/>
    <n v="0"/>
    <s v="Wan Fung Art Gallery"/>
    <s v="雲峰畫苑"/>
    <s v="n.a"/>
    <s v="n.a"/>
    <s v="n.a"/>
    <s v="n.a"/>
    <s v="n.a"/>
    <s v="(內地)_x000a_于 建濤、王 昌楷、王 明明、王 有政、王 美芳、王 大方、王 裕國、石 　齊、石 晶、正 奇、朱 訓德、江 淳、米 春茂、老道、何 家英、宋 滌、宋 玉輝、吳 盛 源、吳 齊鳴、吳 家禮、李乃蔚、李 永文、李 福榮、李 繼森、李 偉、杜 應強、沈 道鴻、_x000a_邢 誠愛、周 中耀、周 鐵利、招 務超、林 德才、_x000a_、林 良洪、武 衛萍、況 晗、胡 永凱、姜 志峰、南 海岩、孫 建林、徐 希、徐 明、徐 惠君、海 天、_x000a_秦 天柱、秦 立生、秦 龍、馬 西光、馬 玉敏、康  寧、張 步、張 廣、張 偉民、張 紹誠、張 鎮華、張 世君、梁 岩、梁 業鴻、陳 白一、陳 新铨、陳 永锵、陳 如冬、陳 勇勁、彭 先誠、舒 益謙、馮 大中、馮 長江、馮 霖章、馮 曉岚、馮 一鳴、黃 有維、黃 茂強、黃 格勝、楊 延文、楊 曉軍、葉 峰、葉 其青、董 仙舟、鄒 傳安、鄒 莉、雷 玲、趙 牧、趙 明、趙 國經、趙 澄襄、劉 懋善、劉 光達、劉 繼彪、劉 文全、劉 可明、_x000a_劉 春潮、蔣 德斌、應 天齊、锺 汝榮、關 玉良、蘇 維賢、蘭 寧; (香港)_x000a_王 無邪、王 秋童、伍 家賦、江 立峰、何 百裏、李 薔生、沈 平、沈 默、林 湖奎、林 鳴崗、林 文傑、林 小枝、高 楠、張 若瑟、陳 球安、陳 家義、陸 國源、麥 羅武、黃 孝逵、熊 海、_x000a_蔡 健如、司 徒乃锺_x000a_ "/>
    <s v="n.a"/>
    <s v="n.a"/>
  </r>
  <r>
    <s v="1112"/>
    <s v="11121499"/>
    <m/>
    <n v="0"/>
    <s v="Non-local"/>
    <s v="非本地"/>
    <m/>
    <m/>
    <x v="690"/>
    <x v="456"/>
    <m/>
    <n v="777"/>
    <x v="6"/>
    <s v="Mixed Art-forms"/>
    <s v="綜合展"/>
    <s v="n.a."/>
    <s v="n.a."/>
    <s v="Art Paris 2012"/>
    <s v="n.a"/>
    <s v="Art Paris 2012"/>
    <s v="n.a."/>
    <s v="n.a."/>
    <d v="2012-03-29T00:00:00"/>
    <d v="2012-04-10T00:00:00"/>
    <n v="2012"/>
    <n v="3"/>
    <n v="0"/>
    <s v="10 Chancery Lane Gallery"/>
    <s v="10號贊善里畫廊"/>
    <s v="n.a"/>
    <s v="n.a"/>
    <s v="Katie de Tilly"/>
    <s v="n.a"/>
    <s v="Dinh Q. Le, Nandan Ghiya, Maya Hewitt, Lindy Lee, Hung Liu, Wang Keping, Yang Zhichao, John Young"/>
    <s v="n.a"/>
    <s v="n.a"/>
    <s v="n.a"/>
  </r>
  <r>
    <s v="1112"/>
    <s v="11121500"/>
    <m/>
    <n v="0"/>
    <s v="Local"/>
    <s v="本地"/>
    <m/>
    <m/>
    <x v="691"/>
    <x v="643"/>
    <m/>
    <s v="GAL"/>
    <x v="70"/>
    <s v="Painting"/>
    <s v="繪畫"/>
    <s v="n.a."/>
    <s v="n.a."/>
    <s v="china in China"/>
    <s v="china in China"/>
    <s v="china in China"/>
    <s v="n.a."/>
    <s v="n.a."/>
    <d v="2012-03-29T00:00:00"/>
    <d v="2012-04-18T00:00:00"/>
    <n v="2012"/>
    <n v="3"/>
    <n v="0"/>
    <s v="Plum Blossoms Gallery"/>
    <s v="萬玉堂"/>
    <s v="n.a"/>
    <s v="n.a"/>
    <s v="n.a"/>
    <s v="n.a"/>
    <s v="Raymond Fung"/>
    <s v="馮永基"/>
    <s v="n.a"/>
    <s v="n.a"/>
  </r>
  <r>
    <s v="1112"/>
    <s v="11121501"/>
    <m/>
    <n v="0"/>
    <s v="Local"/>
    <s v="本地"/>
    <m/>
    <m/>
    <x v="561"/>
    <x v="536"/>
    <m/>
    <s v="GAL"/>
    <x v="52"/>
    <s v="Painting"/>
    <s v="繪畫"/>
    <s v="n.a."/>
    <s v="n.a."/>
    <s v="Scale, Economy and Unnamable Color"/>
    <s v="Scale, Economy and Unnamable Color"/>
    <s v="Scale, Economy and Unnamable Color"/>
    <s v="n.a."/>
    <s v="n.a."/>
    <d v="2012-03-29T00:00:00"/>
    <d v="2012-04-29T00:00:00"/>
    <n v="2012"/>
    <n v="3"/>
    <n v="0"/>
    <s v="Sundaram Tagore Gallery"/>
    <s v="Sundaram Tagore Gallery"/>
    <s v="n.a"/>
    <s v="n.a"/>
    <s v="n.a"/>
    <s v="n.a"/>
    <s v="Frances Barth"/>
    <s v="Frances Barth"/>
    <s v="n.a"/>
    <s v="n.a"/>
  </r>
  <r>
    <s v="1112"/>
    <s v="11121502"/>
    <m/>
    <n v="0"/>
    <s v="Local"/>
    <s v="本地"/>
    <m/>
    <m/>
    <x v="692"/>
    <x v="644"/>
    <m/>
    <s v="SCH"/>
    <x v="7"/>
    <s v="Chinese Painting, Calligraphy and Seal Carving"/>
    <s v="書畫篆刻"/>
    <s v="n.a."/>
    <s v="n.a."/>
    <s v="Paintings by Jeffrey LO Wan-shu and Esther TAM Mei-yung"/>
    <s v="天香國色歲華春：勞允澍、譚美容繪畫"/>
    <s v="天香國色歲華春：勞允澍、譚美容繪畫"/>
    <s v="n.a."/>
    <s v="n.a."/>
    <d v="2012-03-29T00:00:00"/>
    <d v="2012-05-06T00:00:00"/>
    <n v="2012"/>
    <n v="3"/>
    <n v="0"/>
    <s v="University Museum and Art Gallery, The University of Hong Kong "/>
    <s v="香港大學美術博物館"/>
    <s v="n.a"/>
    <s v="n.a"/>
    <s v="n.a"/>
    <s v="n.a"/>
    <s v="Jeffrey LO Wan-shu, Esther TAM Mei-yung"/>
    <s v="勞允澍,譚美容"/>
    <s v="n.a"/>
    <s v="n.a"/>
  </r>
  <r>
    <s v="1112"/>
    <s v="11121503"/>
    <m/>
    <n v="0"/>
    <s v="Local"/>
    <s v="本地"/>
    <m/>
    <m/>
    <x v="367"/>
    <x v="571"/>
    <m/>
    <s v="GAL"/>
    <x v="204"/>
    <s v="Painting"/>
    <s v="繪畫"/>
    <s v="n.a."/>
    <s v="n.a."/>
    <s v="Journey is the Reward"/>
    <s v="旅程即是報償"/>
    <s v="旅程即是報償"/>
    <s v="n.a."/>
    <s v="n.a."/>
    <d v="2012-03-30T00:00:00"/>
    <d v="2012-05-17T00:00:00"/>
    <n v="2012"/>
    <n v="3"/>
    <n v="0"/>
    <s v="n.a"/>
    <s v="n.a"/>
    <s v="Above Second Gallery"/>
    <s v="Above Second畫廊"/>
    <s v="Houseofmeggs.com"/>
    <s v="Houseofmeggs.com"/>
    <s v="Meggs"/>
    <s v="Meggs"/>
    <s v="n.a"/>
    <s v="n.a"/>
  </r>
  <r>
    <s v="1112"/>
    <s v="11121504"/>
    <m/>
    <n v="0"/>
    <s v="Local"/>
    <s v="本地"/>
    <m/>
    <m/>
    <x v="693"/>
    <x v="645"/>
    <m/>
    <s v="BUSS"/>
    <x v="313"/>
    <s v="Painting"/>
    <s v="繪畫"/>
    <s v="n.a."/>
    <s v="n.a."/>
    <s v="Shades &amp; Colors: An Artistic Friendship"/>
    <s v="影影色色.瀚墨綠"/>
    <s v="影影色色.瀚墨綠"/>
    <s v="n.a."/>
    <s v="n.a."/>
    <d v="2012-03-30T00:00:00"/>
    <d v="2012-04-30T00:00:00"/>
    <n v="2012"/>
    <n v="3"/>
    <n v="0"/>
    <s v="ART ONE"/>
    <s v="n.a"/>
    <s v="n.a"/>
    <s v="n.a"/>
    <s v="n.a"/>
    <s v="n.a"/>
    <s v="Dominic Lam, Simon Yam"/>
    <s v="林文傑、任達華"/>
    <s v="ART ONE is proud to stage its inaugural art exhibition - Shades &amp; Colors : An Artistic Friendship, where you would see art pieces, in the form of Chromoskedasic Paintings, created by Dominic Lam and Simon Yam_x000a__x000a_ART ONE is the brand new fine art destination in Hong Kong, located in Hong Kong Convention and Exhibition Centre. It houses an impressive collection of artwork displayed in the most premier art galleries. What’s more, ART ONE offers a spacious venue for art exhibition, in a way to create the perfect ambience for art lovers"/>
    <s v="n.a"/>
  </r>
  <r>
    <s v="1112"/>
    <s v="11121505"/>
    <m/>
    <n v="0"/>
    <s v="Local"/>
    <s v="本地"/>
    <m/>
    <m/>
    <x v="571"/>
    <x v="547"/>
    <m/>
    <s v="BUSS"/>
    <x v="292"/>
    <s v="Mixed Art-forms"/>
    <s v="綜合展"/>
    <s v="n.a."/>
    <s v="n.a."/>
    <s v="Let Is Speak"/>
    <s v="說吧,我們"/>
    <s v="說吧,我們"/>
    <s v="n.a."/>
    <s v="n.a."/>
    <d v="2012-03-30T00:00:00"/>
    <d v="2012-05-10T00:00:00"/>
    <n v="2012"/>
    <n v="3"/>
    <n v="0"/>
    <s v="VA Gallery"/>
    <s v="半島維畫廊"/>
    <s v="ART ONE"/>
    <s v="n.a"/>
    <s v="n.a"/>
    <s v="n.a"/>
    <s v="Cao Hui, Fan Mingzheng, Jiang Huajun, Li Hongjun , Song Kun, Tian Tian, Wei Yan, Wu Di, Wu Haizhou and Xiong Yu"/>
    <s v="n.a"/>
    <s v="Starting on March 30th, 2012, VA Gallery will present a group exhibition of 10 artists, “Let Us Speak”. They are: Cao Hui, Fan Mingzheng, Jiang Huajun, Li Hongjun , Song Kun, Tian Tian, Wei Yan, Wu Di, Wu Haizhou and Xiong Yu. Since 2000, they have gained wide attention from the Art market; they are the fresh influential forces in the Chinese contemporary art. Their works are in various forms; realistic sculpture, paper sculpture, realist, oil and mixed media paintings._x000a__x000a_Relatively comparing to last century artist, they do not have a fixed symbol, they are more focused on individual inner feelings. In the different trends of the Chinese contemporary art, sometimes, &quot;subject&quot; and &quot;I&quot; are missing in the art. These new artists have full self-reflection consciousness of this phenomenon; their works are no longer a simple canvas.They search deeper meanings and self-identity in their Art. How to concern themselves and express themselves are their attempts on the value and significance of art._x000a__x000a_"/>
    <s v="n.a"/>
  </r>
  <r>
    <s v="1112"/>
    <s v="11121506"/>
    <m/>
    <n v="0"/>
    <s v="Local"/>
    <s v="本地"/>
    <m/>
    <m/>
    <x v="95"/>
    <x v="384"/>
    <m/>
    <s v="PA"/>
    <x v="72"/>
    <s v="Chinese Painting, Calligraphy and Seal Carving"/>
    <s v="書畫篆刻"/>
    <s v="n.a."/>
    <s v="n.a."/>
    <s v="Exhibition of Hong Kong Calligraphy and Seal Society"/>
    <s v="香海書畫篆刻學會會員作品展"/>
    <s v="香海書畫篆刻學會會員作品展"/>
    <s v="n.a."/>
    <s v="n.a."/>
    <d v="2012-03-30T00:00:00"/>
    <d v="2012-04-02T00:00:00"/>
    <n v="2012"/>
    <n v="3"/>
    <n v="0"/>
    <s v="Hong Kong Calligraphy and Seal Society"/>
    <s v="香港書畫篆刻學會"/>
    <s v="n.a"/>
    <s v="n.a"/>
    <s v="n.a"/>
    <s v="n.a"/>
    <s v="n.a"/>
    <s v="n.a"/>
    <s v="n.a"/>
    <s v="n.a"/>
  </r>
  <r>
    <s v="1112"/>
    <s v="11121507"/>
    <m/>
    <n v="0"/>
    <s v="Local"/>
    <s v="本地"/>
    <m/>
    <m/>
    <x v="623"/>
    <x v="593"/>
    <m/>
    <s v="SCH"/>
    <x v="20"/>
    <s v="Chinese Painting, Calligraphy and Seal Carving"/>
    <s v="書畫篆刻"/>
    <s v="n.a."/>
    <s v="n.a."/>
    <s v="The Vigour of Life: Figure Paintings by Wang Hongxi and Pan Baozhu"/>
    <s v="神采氣韻—王宏喜、潘寶珠人物畫展"/>
    <s v="神采氣韻—王宏喜、潘寶珠人物畫展"/>
    <s v="n.a."/>
    <s v="n.a."/>
    <d v="2012-03-31T00:00:00"/>
    <d v="2012-05-13T00:00:00"/>
    <n v="2012"/>
    <n v="3"/>
    <n v="0"/>
    <s v="Singing Waves Gallery &amp; Chinese Civilisation Centre, City University of Hong Kong"/>
    <s v="香港城市大學濤聲藝廊及中國文化中心"/>
    <s v="n.a"/>
    <s v="n.a"/>
    <s v="n.a"/>
    <s v="n.a"/>
    <s v="Wang Hongxi, Pan Baozhu"/>
    <s v="王宏喜、潘寶珠"/>
    <s v="n.a"/>
    <s v="n.a"/>
  </r>
  <r>
    <s v="1112"/>
    <s v="11121508"/>
    <m/>
    <n v="0"/>
    <s v="Non-local"/>
    <s v="非本地"/>
    <m/>
    <m/>
    <x v="694"/>
    <x v="646"/>
    <m/>
    <n v="777"/>
    <x v="6"/>
    <s v="Chinese Painting, Calligraphy and Seal Carving"/>
    <s v="書畫篆刻"/>
    <s v="n.a."/>
    <s v="n.a."/>
    <s v="2012 International Ink Painting Exhibition and Symposium"/>
    <s v="匯墨高升─2012國際水墨大展暨研討會"/>
    <s v="匯墨高升─2013國際水墨大展暨研討會"/>
    <s v="n.a."/>
    <s v="n.a."/>
    <d v="2012-03-31T00:00:00"/>
    <d v="2012-04-22T00:00:00"/>
    <n v="2012"/>
    <n v="3"/>
    <n v="0"/>
    <s v="National Taiwan Normal University, National Dr. Sun Yat-sen Memorial Hall"/>
    <s v="台灣師範大學、國父紀念館"/>
    <s v="Hong Kong Modern Ink Painting Society"/>
    <s v="香港現代水墨畫會"/>
    <s v="n.a"/>
    <s v="台灣師範大學美術學院李振明院長"/>
    <s v="CHAN SHING KAU &amp; ARTISTS FROM CHINA, TAIWAN, FRANCE, KOREA"/>
    <s v="陳成球 及 中國、台灣、法國、韓國畫家"/>
    <s v="n.a"/>
    <s v="n.a"/>
  </r>
  <r>
    <s v="1112"/>
    <s v="11121509"/>
    <m/>
    <n v="0"/>
    <s v="Local"/>
    <s v="本地"/>
    <m/>
    <m/>
    <x v="695"/>
    <x v="456"/>
    <m/>
    <s v="PUB"/>
    <x v="323"/>
    <s v="Performance Arts"/>
    <s v="行為藝術"/>
    <s v="n.a."/>
    <s v="n.a."/>
    <s v="A story for a story (Part 1) "/>
    <s v="交換故事"/>
    <s v="交換故事"/>
    <s v="n.a."/>
    <s v="n.a."/>
    <d v="2012-03-31T00:00:00"/>
    <s v="9999"/>
    <n v="2012"/>
    <n v="3"/>
    <n v="99"/>
    <s v="Fish Lee, Wong Wai Yim, Florence Ng"/>
    <s v="Fish Lee, Wong Wai Yim, Florence Ng"/>
    <s v="n.a"/>
    <s v="n.a"/>
    <s v="n.a"/>
    <s v="n.a"/>
    <s v="Wong Wai Yim"/>
    <s v="黃懷琰"/>
    <s v="https://www.facebook.com/events/319012724824426/"/>
    <s v="n.a"/>
  </r>
  <r>
    <s v="1112"/>
    <s v="11121510"/>
    <m/>
    <n v="0"/>
    <s v="Local"/>
    <s v="本地"/>
    <m/>
    <m/>
    <x v="696"/>
    <x v="647"/>
    <m/>
    <s v="GAL"/>
    <x v="93"/>
    <s v="Painting"/>
    <s v="繪畫"/>
    <s v="n.a."/>
    <s v="n.a."/>
    <s v="Abstract Portraits - Oil paintings"/>
    <s v="抽象肖像 - 油畫"/>
    <s v="抽象肖像 - 油畫"/>
    <s v="n.a."/>
    <s v="n.a."/>
    <d v="2012-03-31T00:00:00"/>
    <d v="2012-04-12T00:00:00"/>
    <n v="2012"/>
    <n v="3"/>
    <n v="0"/>
    <s v="Zee Stone Gallery"/>
    <s v="Zee Stone Gallery"/>
    <s v="n.a"/>
    <s v="n.a"/>
    <s v="n.a"/>
    <s v="n.a"/>
    <s v="Wipoosana Supanakorn"/>
    <s v="Wipoosana Supanakorn"/>
    <s v="n.a"/>
    <s v="n.a"/>
  </r>
  <r>
    <s v="1112"/>
    <s v="11121511"/>
    <m/>
    <n v="0"/>
    <s v="Local"/>
    <s v="本地"/>
    <m/>
    <m/>
    <x v="697"/>
    <x v="648"/>
    <m/>
    <s v="OTHERS"/>
    <x v="109"/>
    <s v="Painting"/>
    <s v="繪畫"/>
    <s v="n.a."/>
    <s v="n.a."/>
    <s v="The Dreamer Ideal World Illustration Exhibition"/>
    <s v="the DREAMER 理想世界‧插畫展覽"/>
    <s v="the DREAMER 理想世界‧插畫展覽"/>
    <s v="n.a."/>
    <s v="n.a."/>
    <d v="2012-03-31T00:00:00"/>
    <d v="2012-04-12T00:00:00"/>
    <n v="2012"/>
    <n v="3"/>
    <n v="0"/>
    <s v="Youth Square"/>
    <s v="青年廣場"/>
    <s v="n.a"/>
    <s v="n.a"/>
    <s v="n.a"/>
    <s v="n.a"/>
    <s v="n.a"/>
    <s v="AhLate、貓室(癲當)、Gary Cham、草日、Carrie Chau、鄭嘉偉(癡人說)、Kila Cheung、Johnson Chiang (John Dog)、Terence Choi(植木小根)、Percy Chung、Dirty Paper、Vinci Fan、Michelle Fung (遊戲人間)、哈裡(小學雞同學會)、喜嘻果、Emma Ho (Siu wing)、Kityicat、Koanne Ko、Jan Koon、林皮、Johnee Lau (GALAMAN)、劉曉旭、羅家永、Phoebe Law (FánseeLand)、利志達、廖仕強(貓城記)、Lucci Liyeung (Dumo)、Maxim Lo、Miloza Ma、Winson Ma、麥雅端(Chocolate Rain)、文俊、Joey Man (3littlelamb)、明王、Eunice Ng、伍尚豪、畢奇、Record Memories、Fa Shiu、小克、Jason Siu、Helen Tam (海兒)、Maschera Tong、William Tong (Temphouse)、超人(Ultraman)、Fei Wong、Kiki Wong (海人 siki &amp; buddies)、Kin Wong、Tony Wong、武巴(Sky Monster)、Wu Lo、Katie Ying、Cindy Yuen、蛹"/>
    <s v="n.a"/>
    <s v="n.a"/>
  </r>
  <r>
    <s v="1112"/>
    <s v="11121046a"/>
    <m/>
    <n v="1"/>
    <s v="Local"/>
    <s v="本地 "/>
    <m/>
    <m/>
    <x v="223"/>
    <x v="159"/>
    <m/>
    <s v="PA"/>
    <x v="126"/>
    <s v="Electronic Art"/>
    <s v="電子藝術"/>
    <s v="n.a."/>
    <s v="n.a."/>
    <s v="Xin Yi Dai - An International University Students Exchange Exhibition&quot;"/>
    <s v="新一代！國際大學生交流展覽"/>
    <s v="新一代！國際大學生交流展覽"/>
    <s v="n.a."/>
    <s v="n.a."/>
    <d v="2011-09-29T00:00:00"/>
    <d v="2011-10-16T00:00:00"/>
    <n v="2011"/>
    <n v="9"/>
    <n v="0"/>
    <s v="Leisure and Cultural Services Department; Shenzhen Municipal Bureau of Culture, Sports and Tourism"/>
    <s v="香港康樂及文化事務署、深圳市文體旅游局"/>
    <s v="Art Promotion Office; Guan Shanyue Art Museum; Hong Kong Open Printshop"/>
    <s v="藝術推廣辦事處、關山月美術館、香港版畫工作室"/>
    <s v="n.a"/>
    <s v="n.a"/>
    <s v="n.a"/>
    <s v="n.a"/>
    <s v="n.a"/>
    <s v="n.a"/>
  </r>
  <r>
    <s v="1112"/>
    <s v="11121046b"/>
    <m/>
    <n v="1"/>
    <s v="Non-local"/>
    <s v="非本地"/>
    <m/>
    <m/>
    <x v="698"/>
    <x v="649"/>
    <m/>
    <n v="777"/>
    <x v="6"/>
    <s v="Electronic Art"/>
    <s v="電子藝術"/>
    <s v="n.a."/>
    <s v="n.a."/>
    <s v="Xin Yi Dai - An International University Students Exchange Exhibition&quot;"/>
    <s v="新一代！國際大學生交流展覽"/>
    <s v="新一代！國際大學生交流展覽"/>
    <s v="n.a."/>
    <s v="n.a."/>
    <d v="2011-08-05T00:00:00"/>
    <d v="2011-08-28T00:00:00"/>
    <n v="2011"/>
    <n v="8"/>
    <n v="0"/>
    <s v="Leisure and Cultural Services Department; Shenzhen Municipal Bureau of Culture, Sports and Tourism"/>
    <s v="香港康樂及文化事務署、深圳市文體旅游局"/>
    <s v="Art Promotion Office; Guan Shanyue Art Museum; Hong Kong Open Printshop"/>
    <s v="藝術推廣辦事處、關山月美術館、香港版畫工作室"/>
    <s v="n.a"/>
    <s v="n.a"/>
    <s v="n.a"/>
    <s v="n.a"/>
    <s v="n.a"/>
    <s v="n.a"/>
  </r>
  <r>
    <s v="1112"/>
    <s v="11121125a"/>
    <m/>
    <n v="1"/>
    <s v="Local"/>
    <s v="本地 "/>
    <m/>
    <m/>
    <x v="699"/>
    <x v="650"/>
    <m/>
    <s v="ART"/>
    <x v="83"/>
    <s v="Mixed Media and Installation"/>
    <s v="混合媒介及裝置"/>
    <s v="Mixed Art-forms"/>
    <s v="綜合展"/>
    <s v="The Hong Kong Jockey Club Point to Point Site Specific Art Project 2011 - Visual Arts Exhibition"/>
    <s v="香港賽馬會「點對點」社區藝術計劃2011 - 視藝展覽"/>
    <s v="香港賽馬會「點對點」社區藝術計劃2011 - 視藝展覽"/>
    <s v="n.a."/>
    <s v="n.a."/>
    <d v="2011-04-29T00:00:00"/>
    <d v="2011-06-02T00:00:00"/>
    <n v="2011"/>
    <n v="4"/>
    <n v="0"/>
    <s v="Hong Kong Youth Arts Foundation"/>
    <s v="香港青年藝術協會"/>
    <s v="n.a"/>
    <s v="n.a"/>
    <s v="n.a"/>
    <s v="n.a"/>
    <s v="Over 1500 students from primary &amp; secondary schools"/>
    <s v="逾1500位中小學生"/>
    <s v="n.a"/>
    <s v="n.a"/>
  </r>
  <r>
    <s v="1112"/>
    <s v="11121125b"/>
    <m/>
    <n v="1"/>
    <s v="Local"/>
    <s v="本地 "/>
    <m/>
    <m/>
    <x v="700"/>
    <x v="651"/>
    <m/>
    <s v="BUSS"/>
    <x v="324"/>
    <s v="Mixed Media and Installation"/>
    <s v="混合媒介及裝置"/>
    <s v="Mixed Art-forms"/>
    <s v="綜合展"/>
    <s v="The Hong Kong Jockey Club Point to Point Site Specific Art Project 2011 - Visual Arts Exhibition"/>
    <s v="香港賽馬會「點對點」社區藝術計劃2011 - 視藝展覽"/>
    <s v="香港賽馬會「點對點」社區藝術計劃2011 - 視藝展覽"/>
    <s v="n.a."/>
    <s v="n.a."/>
    <d v="2011-04-29T00:00:00"/>
    <d v="2011-06-02T00:00:00"/>
    <n v="2011"/>
    <n v="4"/>
    <n v="0"/>
    <s v="Hong Kong Youth Arts Foundation"/>
    <s v="香港青年藝術協會"/>
    <s v="n.a"/>
    <s v="n.a"/>
    <s v="n.a"/>
    <s v="n.a"/>
    <s v="Over 1500 students from primary &amp; secondary schools"/>
    <s v="逾1500位中小學生"/>
    <s v="n.a"/>
    <s v="n.a"/>
  </r>
  <r>
    <s v="1112"/>
    <s v="11121125c"/>
    <m/>
    <n v="1"/>
    <s v="Local"/>
    <s v="本地 "/>
    <m/>
    <m/>
    <x v="701"/>
    <x v="652"/>
    <m/>
    <s v="BUSS"/>
    <x v="325"/>
    <s v="Mixed Media and Installation"/>
    <s v="混合媒介及裝置"/>
    <s v="Mixed Art-forms"/>
    <s v="綜合展"/>
    <s v="The Hong Kong Jockey Club Point to Point Site Specific Art Project 2011 - Visual Arts Exhibition"/>
    <s v="香港賽馬會「點對點」社區藝術計劃2011 - 視藝展覽"/>
    <s v="香港賽馬會「點對點」社區藝術計劃2011 - 視藝展覽"/>
    <s v="n.a."/>
    <s v="n.a."/>
    <d v="2011-04-29T00:00:00"/>
    <d v="2011-06-02T00:00:00"/>
    <n v="2011"/>
    <n v="4"/>
    <n v="0"/>
    <s v="Hong Kong Youth Arts Foundation"/>
    <s v="香港青年藝術協會"/>
    <s v="n.a"/>
    <s v="n.a"/>
    <s v="n.a"/>
    <s v="n.a"/>
    <s v="Over 1500 students from primary &amp; secondary schools"/>
    <s v="逾1500位中小學生"/>
    <s v="n.a"/>
    <s v="n.a"/>
  </r>
  <r>
    <s v="1112"/>
    <s v="11121125d"/>
    <m/>
    <n v="1"/>
    <s v="Local"/>
    <s v="本地 "/>
    <m/>
    <m/>
    <x v="112"/>
    <x v="102"/>
    <m/>
    <s v="BUSS"/>
    <x v="13"/>
    <s v="Mixed Media and Installation"/>
    <s v="混合媒介及裝置"/>
    <s v="Mixed Art-forms"/>
    <s v="綜合展"/>
    <s v="The Hong Kong Jockey Club Point to Point Site Specific Art Project 2011 - Visual Arts Exhibition"/>
    <s v="香港賽馬會「點對點」社區藝術計劃2011 - 視藝展覽"/>
    <s v="香港賽馬會「點對點」社區藝術計劃2011 - 視藝展覽"/>
    <s v="n.a."/>
    <s v="n.a."/>
    <d v="2011-04-29T00:00:00"/>
    <d v="2011-06-02T00:00:00"/>
    <n v="2011"/>
    <n v="4"/>
    <n v="0"/>
    <s v="Hong Kong Youth Arts Foundation"/>
    <s v="香港青年藝術協會"/>
    <s v="n.a"/>
    <s v="n.a"/>
    <s v="n.a"/>
    <s v="n.a"/>
    <s v="Over 1500 students from primary &amp; secondary schools"/>
    <s v="逾1500位中小學生"/>
    <s v="n.a"/>
    <s v="n.a"/>
  </r>
  <r>
    <s v="1112"/>
    <s v="11121125e"/>
    <m/>
    <n v="1"/>
    <s v="Local"/>
    <s v="本地 "/>
    <m/>
    <m/>
    <x v="702"/>
    <x v="653"/>
    <m/>
    <s v="PUB"/>
    <x v="238"/>
    <s v="Mixed Media and Installation"/>
    <s v="混合媒介及裝置"/>
    <s v="Mixed Art-forms"/>
    <s v="綜合展"/>
    <s v="The Hong Kong Jockey Club Point to Point Site Specific Art Project 2011 - Visual Arts Exhibition"/>
    <s v="香港賽馬會「點對點」社區藝術計劃2011 - 視藝展覽"/>
    <s v="香港賽馬會「點對點」社區藝術計劃2011 - 視藝展覽"/>
    <s v="n.a."/>
    <s v="n.a."/>
    <d v="2011-04-29T00:00:00"/>
    <d v="2011-06-02T00:00:00"/>
    <n v="2011"/>
    <n v="4"/>
    <n v="0"/>
    <s v="Hong Kong Youth Arts Foundation"/>
    <s v="香港青年藝術協會"/>
    <s v="n.a"/>
    <s v="n.a"/>
    <s v="n.a"/>
    <s v="n.a"/>
    <s v="Over 1500 students from primary &amp; secondary schools"/>
    <s v="逾1500位中小學生"/>
    <s v="n.a"/>
    <s v="n.a"/>
  </r>
  <r>
    <s v="1112"/>
    <s v="11121125f"/>
    <m/>
    <n v="1"/>
    <s v="Local"/>
    <s v="本地 "/>
    <m/>
    <m/>
    <x v="703"/>
    <x v="654"/>
    <m/>
    <s v="BUSS"/>
    <x v="280"/>
    <s v="Mixed Media and Installation"/>
    <s v="混合媒介及裝置"/>
    <s v="Mixed Art-forms"/>
    <s v="綜合展"/>
    <s v="The Hong Kong Jockey Club Point to Point Site Specific Art Project 2011 - Visual Arts Exhibition"/>
    <s v="香港賽馬會「點對點」社區藝術計劃2011 - 視藝展覽"/>
    <s v="香港賽馬會「點對點」社區藝術計劃2011 - 視藝展覽"/>
    <s v="n.a."/>
    <s v="n.a."/>
    <d v="2011-04-29T00:00:00"/>
    <d v="2011-06-02T00:00:00"/>
    <n v="2011"/>
    <n v="4"/>
    <n v="0"/>
    <s v="Hong Kong Youth Arts Foundation"/>
    <s v="香港青年藝術協會"/>
    <s v="n.a"/>
    <s v="n.a"/>
    <s v="n.a"/>
    <s v="n.a"/>
    <s v="Over 1500 students from primary &amp; secondary schools"/>
    <s v="逾1500位中小學生"/>
    <s v="n.a"/>
    <s v="n.a"/>
  </r>
  <r>
    <s v="1112"/>
    <s v="11121125g"/>
    <m/>
    <n v="1"/>
    <s v="Local"/>
    <s v="本地 "/>
    <m/>
    <m/>
    <x v="704"/>
    <x v="655"/>
    <m/>
    <s v="PUB"/>
    <x v="249"/>
    <s v="Mixed Media and Installation"/>
    <s v="混合媒介及裝置"/>
    <s v="Mixed Art-forms"/>
    <s v="綜合展"/>
    <s v="The Hong Kong Jockey Club Point to Point Site Specific Art Project 2011 - Visual Arts Exhibition"/>
    <s v="香港賽馬會「點對點」社區藝術計劃2011 - 視藝展覽"/>
    <s v="香港賽馬會「點對點」社區藝術計劃2011 - 視藝展覽"/>
    <s v="n.a."/>
    <s v="n.a."/>
    <d v="2011-04-29T00:00:00"/>
    <d v="2011-06-02T00:00:00"/>
    <n v="2011"/>
    <n v="4"/>
    <n v="0"/>
    <s v="Hong Kong Youth Arts Foundation"/>
    <s v="香港青年藝術協會"/>
    <s v="n.a"/>
    <s v="n.a"/>
    <s v="n.a"/>
    <s v="n.a"/>
    <s v="Over 1500 students from primary &amp; secondary schools"/>
    <s v="逾1500位中小學生"/>
    <s v="n.a"/>
    <s v="n.a"/>
  </r>
  <r>
    <s v="1112"/>
    <s v="11121125h"/>
    <m/>
    <n v="1"/>
    <s v="Local"/>
    <s v="本地 "/>
    <m/>
    <m/>
    <x v="705"/>
    <x v="656"/>
    <m/>
    <s v="PUB"/>
    <x v="326"/>
    <s v="Mixed Media and Installation"/>
    <s v="混合媒介及裝置"/>
    <s v="Mixed Art-forms"/>
    <s v="綜合展"/>
    <s v="The Hong Kong Jockey Club Point to Point Site Specific Art Project 2011 - Visual Arts Exhibition"/>
    <s v="香港賽馬會「點對點」社區藝術計劃2011 - 視藝展覽"/>
    <s v="香港賽馬會「點對點」社區藝術計劃2011 - 視藝展覽"/>
    <s v="n.a."/>
    <s v="n.a."/>
    <d v="2011-04-29T00:00:00"/>
    <d v="2011-06-02T00:00:00"/>
    <n v="2011"/>
    <n v="4"/>
    <n v="0"/>
    <s v="Hong Kong Youth Arts Foundation"/>
    <s v="香港青年藝術協會"/>
    <s v="n.a"/>
    <s v="n.a"/>
    <s v="n.a"/>
    <s v="n.a"/>
    <s v="Over 1500 students from primary &amp; secondary schools"/>
    <s v="逾1500位中小學生"/>
    <s v="n.a"/>
    <s v="n.a"/>
  </r>
  <r>
    <s v="1112"/>
    <s v="11121128a"/>
    <m/>
    <n v="1"/>
    <s v="Local"/>
    <s v="本地 "/>
    <m/>
    <m/>
    <x v="706"/>
    <x v="657"/>
    <m/>
    <s v="PA"/>
    <x v="5"/>
    <s v="Prints"/>
    <s v="版畫"/>
    <s v="n.a."/>
    <s v="n.a."/>
    <s v="Touch of Nature by the Sheraton"/>
    <s v="喜來登擁抱自然視藝展覽"/>
    <s v="喜來登擁抱自然視藝展覽"/>
    <s v="n.a."/>
    <s v="n.a."/>
    <d v="2011-09-27T00:00:00"/>
    <d v="2011-10-17T00:00:00"/>
    <n v="2011"/>
    <n v="9"/>
    <n v="0"/>
    <s v="Hong Kong Youth Arts Foundation"/>
    <s v="香港青年藝術協會"/>
    <s v="n.a"/>
    <s v="n.a"/>
    <s v="n.a"/>
    <s v="n.a"/>
    <s v="18 Young people from Christian Action"/>
    <s v="18位來自基督教勵行會的青少年"/>
    <s v="n.a"/>
    <s v="n.a"/>
  </r>
  <r>
    <s v="1112"/>
    <s v="11121128b"/>
    <m/>
    <n v="1"/>
    <s v="Local"/>
    <s v="本地 "/>
    <m/>
    <m/>
    <x v="707"/>
    <x v="658"/>
    <m/>
    <s v="BUSS"/>
    <x v="327"/>
    <s v="Prints"/>
    <s v="版畫"/>
    <s v="n.a."/>
    <s v="n.a."/>
    <s v="Touch of Nature by the Sheraton"/>
    <s v="喜來登擁抱自然視藝展覽"/>
    <s v="喜來登擁抱自然視藝展覽"/>
    <s v="n.a."/>
    <s v="n.a."/>
    <d v="2011-09-27T00:00:00"/>
    <d v="2011-10-17T00:00:00"/>
    <n v="2011"/>
    <n v="9"/>
    <n v="0"/>
    <s v="Hong Kong Youth Arts Foundation"/>
    <s v="香港青年藝術協會"/>
    <s v="n.a"/>
    <s v="n.a"/>
    <s v="n.a"/>
    <s v="n.a"/>
    <s v="18 Young people from Christian Action"/>
    <s v="18位來自基督教勵行會的青少年"/>
    <s v="n.a"/>
    <s v="n.a"/>
  </r>
  <r>
    <s v="1112"/>
    <s v="11121161a"/>
    <m/>
    <n v="1"/>
    <s v="Local"/>
    <s v="本地"/>
    <m/>
    <m/>
    <x v="708"/>
    <x v="524"/>
    <m/>
    <s v="BUSS"/>
    <x v="328"/>
    <s v="Sculpture"/>
    <s v="雕塑"/>
    <s v="n.a."/>
    <s v="n.a."/>
    <s v="Ms. Interpretation"/>
    <s v="n.a"/>
    <s v="Ms. Interpretation"/>
    <s v="n.a."/>
    <s v="n.a."/>
    <d v="2011-12-08T00:00:00"/>
    <d v="2012-01-21T00:00:00"/>
    <n v="2011"/>
    <n v="12"/>
    <n v="0"/>
    <s v="Fabrik Contemporary Art"/>
    <s v="Fabrik Contemporary Art"/>
    <s v="ART ONE"/>
    <s v="ART ONE"/>
    <s v="n.a"/>
    <s v="n.a"/>
    <s v="Daniel dela Cruz"/>
    <s v="n.a"/>
    <s v="n.a"/>
    <s v="n.a"/>
  </r>
  <r>
    <s v="1112"/>
    <s v="11121163a"/>
    <m/>
    <n v="1"/>
    <s v="Local"/>
    <s v="本地"/>
    <m/>
    <m/>
    <x v="709"/>
    <x v="659"/>
    <m/>
    <s v="GAL"/>
    <x v="179"/>
    <s v="Mixed Art-forms"/>
    <s v="綜合展"/>
    <s v="Electronic Art"/>
    <s v="電子藝術"/>
    <s v="One World Exposition"/>
    <s v="平行世界"/>
    <s v="平行世界"/>
    <s v="n.a."/>
    <s v="n.a."/>
    <d v="2011-12-09T00:00:00"/>
    <d v="2012-01-08T00:00:00"/>
    <n v="2011"/>
    <n v="12"/>
    <n v="0"/>
    <s v="Videotage"/>
    <s v="錄影太奇"/>
    <s v="Asia Art Archive, hanart TZ Gallery, KEE Club, Osage Art Foundation, City University of Hong Kong, School of Creative Media, Spring Workshop"/>
    <s v="亞洲藝術文獻庫 、漢雅軒、KEE Club、奧沙藝術基金、香港城市大學創意媒體學院、Spring Workshop"/>
    <s v="Isaac Leung, Li Zhenhua"/>
    <s v="梁學彬、李振華"/>
    <s v="aaajiao (Xu Wenkai), Cao Fei, Henry Chu, Feng Mengbo, Linda Lai, Teddy Lo, Ou Ning, Ellen Pau, Qiu Zhijie, Eric Siu, Jeffrey Shaw , Johnnie To, Wang Jianwei, Wang Luming, Wang Zhenfei, Yang Fudong, Danny Yung, Zhang Peili"/>
    <s v="n.a"/>
    <s v="n.a"/>
    <s v="n.a"/>
  </r>
  <r>
    <s v="1112"/>
    <s v="11121163b"/>
    <m/>
    <n v="1"/>
    <s v="Local"/>
    <s v="本地"/>
    <m/>
    <m/>
    <x v="87"/>
    <x v="78"/>
    <m/>
    <s v="GAL"/>
    <x v="67"/>
    <s v="Mixed Art-forms"/>
    <s v="綜合展"/>
    <s v="Electronic Art"/>
    <s v="電子藝術"/>
    <s v="One World Exposition"/>
    <s v="平行世界"/>
    <s v="平行世界"/>
    <s v="n.a."/>
    <s v="n.a."/>
    <d v="2011-12-10T00:00:00"/>
    <d v="2012-01-08T00:00:00"/>
    <n v="2011"/>
    <n v="12"/>
    <n v="0"/>
    <s v="Videotage"/>
    <s v="錄影太奇"/>
    <s v="Asia Art Archive, hanart TZ Gallery, KEE Club, Osage Art Foundation, City University of Hong Kong, School of Creative Media, Spring Workshop"/>
    <s v="亞洲藝術文獻庫 、漢雅軒、KEE Club、奧沙藝術基金、香港城市大學創意媒體學院、Spring Workshop"/>
    <s v="Isaac Leung, Li Zhenhua"/>
    <s v="梁學彬、李振華"/>
    <s v="aaajiao (Xu Wenkai), Cao Fei, Henry Chu, Feng Mengbo, Linda Lai, Teddy Lo, Ou Ning, Ellen Pau, Qiu Zhijie, Eric Siu, Jeffrey Shaw , Johnnie To, Wang Jianwei, Wang Luming, Wang Zhenfei, Yang Fudong, Danny Yung, Zhang Peili"/>
    <s v="n.a"/>
    <s v="n.a"/>
    <s v="n.a"/>
  </r>
  <r>
    <s v="1112"/>
    <s v="11121163c"/>
    <m/>
    <n v="1"/>
    <s v="Local"/>
    <s v="本地"/>
    <m/>
    <m/>
    <x v="710"/>
    <x v="660"/>
    <m/>
    <s v="GAL"/>
    <x v="329"/>
    <s v="Mixed Art-forms"/>
    <s v="綜合展"/>
    <s v="Electronic Art"/>
    <s v="電子藝術"/>
    <s v="One World Exposition"/>
    <s v="平行世界"/>
    <s v="平行世界"/>
    <s v="n.a."/>
    <s v="n.a."/>
    <d v="2011-12-10T00:00:00"/>
    <d v="2012-01-08T00:00:00"/>
    <n v="2011"/>
    <n v="12"/>
    <n v="0"/>
    <s v="Videotage"/>
    <s v="錄影太奇"/>
    <s v="Asia Art Archive, hanart TZ Gallery, KEE Club, Osage Art Foundation, City University of Hong Kong, School of Creative Media, Spring Workshop"/>
    <s v="亞洲藝術文獻庫 、漢雅軒、KEE Club、奧沙藝術基金、香港城市大學創意媒體學院、Spring Workshop"/>
    <s v="Isaac Leung, Li Zhenhua"/>
    <s v="梁學彬、李振華"/>
    <s v="aaajiao (Xu Wenkai), Cao Fei, Henry Chu, Feng Mengbo, Linda Lai, Teddy Lo, Ou Ning, Ellen Pau, Qiu Zhijie, Eric Siu, Jeffrey Shaw , Johnnie To, Wang Jianwei, Wang Luming, Wang Zhenfei, Yang Fudong, Danny Yung, Zhang Peili"/>
    <s v="n.a"/>
    <s v="n.a"/>
    <s v="n.a"/>
  </r>
  <r>
    <s v="1112"/>
    <s v="11121163d"/>
    <m/>
    <n v="1"/>
    <s v="Local"/>
    <s v="本地"/>
    <m/>
    <m/>
    <x v="711"/>
    <x v="661"/>
    <m/>
    <s v="SCH"/>
    <x v="294"/>
    <s v="Mixed Art-forms"/>
    <s v="綜合展"/>
    <s v="Electronic Art"/>
    <s v="電子藝術"/>
    <s v="One World Exposition"/>
    <s v="平行世界"/>
    <s v="平行世界"/>
    <s v="n.a."/>
    <s v="n.a."/>
    <d v="2011-12-10T00:00:00"/>
    <d v="2012-01-08T00:00:00"/>
    <n v="2011"/>
    <n v="12"/>
    <n v="0"/>
    <s v="Videotage"/>
    <s v="錄影太奇"/>
    <s v="Asia Art Archive, hanart TZ Gallery, KEE Club, Osage Art Foundation, City University of Hong Kong, School of Creative Media, Spring Workshop"/>
    <s v="亞洲藝術文獻庫 、漢雅軒、KEE Club、奧沙藝術基金、香港城市大學創意媒體學院、Spring Workshop"/>
    <s v="Isaac Leung, Li Zhenhua"/>
    <s v="梁學彬、李振華"/>
    <s v="aaajiao (Xu Wenkai), Cao Fei, Henry Chu, Feng Mengbo, Linda Lai, Teddy Lo, Ou Ning, Ellen Pau, Qiu Zhijie, Eric Siu, Jeffrey Shaw , Johnnie To, Wang Jianwei, Wang Luming, Wang Zhenfei, Yang Fudong, Danny Yung, Zhang Peili"/>
    <s v="n.a"/>
    <s v="n.a"/>
    <s v="n.a"/>
  </r>
  <r>
    <s v="1112"/>
    <s v="11121163e"/>
    <m/>
    <n v="1"/>
    <s v="Local"/>
    <s v="本地"/>
    <m/>
    <m/>
    <x v="712"/>
    <x v="662"/>
    <m/>
    <s v="GAL"/>
    <x v="330"/>
    <s v="Mixed Art-forms"/>
    <s v="綜合展"/>
    <s v="Electronic Art"/>
    <s v="電子藝術"/>
    <s v="One World Exposition"/>
    <s v="平行世界"/>
    <s v="平行世界"/>
    <s v="n.a."/>
    <s v="n.a."/>
    <d v="2011-12-10T00:00:00"/>
    <d v="2012-01-08T00:00:00"/>
    <n v="2011"/>
    <n v="12"/>
    <n v="0"/>
    <s v="Videotage"/>
    <s v="錄影太奇"/>
    <s v="Asia Art Archive, hanart TZ Gallery, KEE Club, Osage Art Foundation, City University of Hong Kong, School of Creative Media, Spring Workshop"/>
    <s v="亞洲藝術文獻庫 、漢雅軒、KEE Club、奧沙藝術基金、香港城市大學創意媒體學院、Spring Workshop"/>
    <s v="Isaac Leung, Li Zhenhua"/>
    <s v="梁學彬、李振華"/>
    <s v="aaajiao (Xu Wenkai), Cao Fei, Henry Chu, Feng Mengbo, Linda Lai, Teddy Lo, Ou Ning, Ellen Pau, Qiu Zhijie, Eric Siu, Jeffrey Shaw , Johnnie To, Wang Jianwei, Wang Luming, Wang Zhenfei, Yang Fudong, Danny Yung, Zhang Peili"/>
    <s v="n.a"/>
    <s v="n.a"/>
    <s v="n.a"/>
  </r>
  <r>
    <s v="1112"/>
    <s v="11121245"/>
    <m/>
    <n v="0"/>
    <s v="Local"/>
    <s v="本地"/>
    <m/>
    <m/>
    <x v="713"/>
    <x v="663"/>
    <m/>
    <s v="JCCAC"/>
    <x v="2"/>
    <s v="Design"/>
    <s v="設計"/>
    <s v="n.a."/>
    <s v="n.a."/>
    <s v="Project P - Plastic pipe furniture &amp; dwelling solution"/>
    <s v="Project P 膠喉傢俱及蝸居方案"/>
    <s v="Project P 膠喉傢俱及蝸居方案"/>
    <s v="n.a."/>
    <s v="n.a."/>
    <d v="2012-01-17T00:00:00"/>
    <d v="2012-02-10T00:00:00"/>
    <n v="2012"/>
    <n v="1"/>
    <n v="0"/>
    <s v="KaHing design &amp; visual art"/>
    <s v="n.a."/>
    <s v="Hong Kong Design Community"/>
    <s v="香港設計聯會"/>
    <s v="n.a"/>
    <s v="n.a"/>
    <s v="n.a"/>
    <s v="n.a"/>
    <s v="n.a"/>
    <s v="n.a"/>
  </r>
  <r>
    <s v="1112"/>
    <s v="11121251"/>
    <m/>
    <n v="0"/>
    <s v="Local"/>
    <s v="本地"/>
    <m/>
    <m/>
    <x v="714"/>
    <x v="664"/>
    <m/>
    <s v="PA"/>
    <x v="71"/>
    <s v="Chinese Painting, Calligraphy and Seal Carving"/>
    <s v="書畫篆刻"/>
    <s v="Painting"/>
    <s v="繪畫"/>
    <s v="Art Specialist Course 2011-12 Graduation cum Alumni (Chinese Calligraphy and Ink-painting) Exhibition"/>
    <s v="藝術專修課程2011-12結業暨校友（中國書畫）展覽"/>
    <s v="藝術專修課程二○一一至一二結業暨校友 (中國書畫) 展覽"/>
    <s v="n.a."/>
    <s v="n.a."/>
    <d v="2012-01-20T00:00:00"/>
    <d v="2012-01-30T00:00:00"/>
    <n v="2012"/>
    <n v="1"/>
    <n v="0"/>
    <s v="Leisure and Cultural Services Department"/>
    <s v="康樂及文化事務署"/>
    <s v="n.a"/>
    <s v="n.a"/>
    <s v="Art Promotion Office"/>
    <s v="藝術推廣辦事處"/>
    <s v="n.a"/>
    <s v="n.a"/>
    <s v="n.a"/>
    <s v="n.a"/>
  </r>
  <r>
    <s v="1112"/>
    <s v="11121269"/>
    <m/>
    <n v="0"/>
    <s v="Local"/>
    <s v="本地"/>
    <m/>
    <m/>
    <x v="715"/>
    <x v="665"/>
    <m/>
    <s v="BUSS"/>
    <x v="138"/>
    <s v="Photography"/>
    <s v="攝影"/>
    <s v="n.a."/>
    <s v="n.a."/>
    <s v="Walkabout"/>
    <s v="徘徊"/>
    <s v="Walkabout"/>
    <s v="n.a."/>
    <s v="n.a."/>
    <d v="2012-02-01T00:00:00"/>
    <d v="2012-04-30T00:00:00"/>
    <n v="2012"/>
    <n v="2"/>
    <n v="0"/>
    <s v="Asia Fine Art"/>
    <s v="n.a"/>
    <s v="The Hongkong Land Company Ltd."/>
    <s v="n.a"/>
    <s v="n.a"/>
    <s v="n.a"/>
    <s v="Christian Knowles"/>
    <s v="n.a"/>
    <s v="n.a"/>
    <s v="n.a"/>
  </r>
  <r>
    <s v="1112"/>
    <s v="11121271a"/>
    <m/>
    <n v="1"/>
    <s v="Local"/>
    <s v="本地"/>
    <m/>
    <m/>
    <x v="716"/>
    <x v="645"/>
    <m/>
    <s v="BUSS"/>
    <x v="328"/>
    <s v="Mixed Art-forms"/>
    <s v="綜合展"/>
    <s v="n.a."/>
    <s v="n.a."/>
    <s v="American Masters"/>
    <s v="n.a"/>
    <s v="American Masters"/>
    <s v="n.a."/>
    <s v="n.a."/>
    <d v="2012-02-01T00:00:00"/>
    <d v="2012-02-29T00:00:00"/>
    <n v="2012"/>
    <n v="2"/>
    <n v="0"/>
    <s v="Fabrik Contemporary Art"/>
    <s v="Fabrik Contemporary Art"/>
    <s v="ART ONE"/>
    <s v="ART ONE"/>
    <s v="n.a"/>
    <s v="n.a"/>
    <s v="Andy Warhol, Mel Ramos, Keith Haring and Robert Indiana"/>
    <s v="n.a"/>
    <s v="Fabrik features and exhibition that highlights the works of Andy Warhol, Mel Ramos, Keith Haring and Robert Indiana."/>
    <s v="n.a"/>
  </r>
  <r>
    <s v="1112"/>
    <s v="11121271b"/>
    <m/>
    <n v="1"/>
    <s v="Local"/>
    <s v="本地"/>
    <m/>
    <m/>
    <x v="82"/>
    <x v="456"/>
    <m/>
    <s v="GAL"/>
    <x v="64"/>
    <s v="Mixed Art-forms"/>
    <s v="綜合展"/>
    <s v="n.a."/>
    <s v="n.a."/>
    <s v="American Masters"/>
    <s v="n.a"/>
    <s v="American Masters"/>
    <s v="n.a."/>
    <s v="n.a."/>
    <d v="2012-02-01T00:00:00"/>
    <d v="2012-02-29T00:00:00"/>
    <n v="2012"/>
    <n v="2"/>
    <n v="0"/>
    <s v="Fabrik Contemporary Art"/>
    <s v="n.a"/>
    <s v="n.a"/>
    <s v="n.a"/>
    <s v="n.a"/>
    <s v="n.a"/>
    <s v="Andy Warhol, Kith Haring, Mel Remons, Robrt Indiana"/>
    <s v="n.a"/>
    <s v="n.a"/>
    <s v="n.a"/>
  </r>
  <r>
    <s v="1112"/>
    <s v="11121331a"/>
    <m/>
    <n v="1"/>
    <s v="Local"/>
    <s v="本地"/>
    <m/>
    <m/>
    <x v="653"/>
    <x v="614"/>
    <m/>
    <s v="JCCAC"/>
    <x v="176"/>
    <s v="Painting"/>
    <s v="繪畫"/>
    <s v="n.a."/>
    <s v="n.a."/>
    <s v="Aye Ko Solo Show"/>
    <s v="緬甸藝術家Aye Ko個展"/>
    <s v="緬甸藝術家Aye Ko個展"/>
    <s v="n.a."/>
    <s v="n.a."/>
    <d v="2012-02-17T00:00:00"/>
    <d v="2012-02-29T00:00:00"/>
    <n v="2012"/>
    <n v="2"/>
    <n v="0"/>
    <s v="Neuberg ArtSpace"/>
    <s v="凱雋藝術空間"/>
    <s v="Centre for Community Cultural Development"/>
    <s v="社區文化發展中心"/>
    <s v="Michelle Lee"/>
    <s v="李美嫦"/>
    <s v="Aye Ko"/>
    <s v="n.a"/>
    <s v="n.a"/>
    <s v="n.a"/>
  </r>
  <r>
    <s v="1112"/>
    <s v="11121331b"/>
    <m/>
    <n v="1"/>
    <s v="Local"/>
    <s v="本地"/>
    <m/>
    <m/>
    <x v="717"/>
    <x v="288"/>
    <m/>
    <s v="JCCAC"/>
    <x v="176"/>
    <s v="Performance Arts"/>
    <s v="行為藝術"/>
    <s v="Painting"/>
    <s v="繪畫"/>
    <s v="Aye Ko Solo Show"/>
    <s v="緬甸藝術家 Aye Ko個人畫展暨行為藝術表演"/>
    <s v="緬甸藝術家 Aye Ko個人畫展暨行為藝術表演"/>
    <s v="n.a."/>
    <s v="n.a."/>
    <d v="2012-02-18T00:00:00"/>
    <d v="2012-02-29T00:00:00"/>
    <n v="2012"/>
    <n v="2"/>
    <n v="0"/>
    <s v="Neuberg ArtSpace"/>
    <s v="凱雋藝術空間"/>
    <s v="Centre for Community Cultural Development"/>
    <s v="社區文化發展中心"/>
    <s v="n.a"/>
    <s v="n.a"/>
    <s v="Aye Ko"/>
    <s v="n.a"/>
    <s v="n.a"/>
    <s v="n.a"/>
  </r>
  <r>
    <s v="1112"/>
    <s v="11121357a"/>
    <m/>
    <n v="1"/>
    <s v="Local"/>
    <s v="本地"/>
    <m/>
    <m/>
    <x v="718"/>
    <x v="666"/>
    <m/>
    <s v="BUSS"/>
    <x v="307"/>
    <s v="Mixed Art-forms"/>
    <s v="綜合展"/>
    <s v="n.a."/>
    <s v="n.a."/>
    <s v="AHAF HK12"/>
    <s v="香港酒店藝術博覽會"/>
    <s v="香港酒店藝術博覽會"/>
    <s v="n.a."/>
    <s v="n.a."/>
    <d v="2012-02-24T00:00:00"/>
    <d v="2012-02-26T00:00:00"/>
    <n v="2012"/>
    <n v="2"/>
    <n v="0"/>
    <s v="n.a."/>
    <s v="亞洲藝術網"/>
    <s v="n.a"/>
    <s v="n.a"/>
    <s v="n.a"/>
    <s v="n.a"/>
    <s v="n.a"/>
    <s v="n.a"/>
    <s v="n.a"/>
    <s v="n.a"/>
  </r>
  <r>
    <s v="1112"/>
    <s v="11121357b"/>
    <m/>
    <n v="1"/>
    <s v="Local"/>
    <s v="本地"/>
    <m/>
    <m/>
    <x v="718"/>
    <x v="609"/>
    <m/>
    <s v="BUSS"/>
    <x v="307"/>
    <s v="Mixed Art-forms"/>
    <s v="綜合展"/>
    <s v="n.a."/>
    <s v="n.a."/>
    <s v="Participating AHAF HK 2012"/>
    <s v="參與亞洲頂級畫廊酒店藝術博覽會"/>
    <s v="參與亞洲頂級畫廊酒店藝術博覽會"/>
    <s v="n.a."/>
    <s v="n.a."/>
    <d v="2012-02-24T00:00:00"/>
    <d v="2012-02-26T00:00:00"/>
    <n v="2012"/>
    <n v="2"/>
    <n v="0"/>
    <s v="AHAF committee"/>
    <s v="AHAF委員會"/>
    <s v="n.a"/>
    <s v="n.a"/>
    <s v="n.a"/>
    <s v="n.a"/>
    <s v="Multiple"/>
    <s v="多人"/>
    <s v="n.a"/>
    <s v="n.a"/>
  </r>
  <r>
    <s v="1112"/>
    <s v="11121373a"/>
    <m/>
    <n v="1"/>
    <s v="Local"/>
    <s v="本地"/>
    <m/>
    <m/>
    <x v="719"/>
    <x v="524"/>
    <m/>
    <s v="BUSS"/>
    <x v="328"/>
    <s v="Painting"/>
    <s v="繪畫"/>
    <s v="n.a."/>
    <s v="n.a."/>
    <s v="Inside Out"/>
    <s v="n.a"/>
    <s v="Inside Out"/>
    <s v="n.a."/>
    <s v="n.a."/>
    <d v="2012-03-01T00:00:00"/>
    <d v="2012-03-30T00:00:00"/>
    <n v="2012"/>
    <n v="3"/>
    <n v="0"/>
    <s v="Fabrik Contemporary Art"/>
    <s v="Fabrik Contemporary Art"/>
    <s v="ART ONE"/>
    <s v="ART ONE"/>
    <s v="n.a"/>
    <s v="n.a"/>
    <s v="Sim Chan, Vann Ip"/>
    <s v="n.a"/>
    <s v="n.a"/>
    <s v="n.a"/>
  </r>
  <r>
    <s v="1112"/>
    <s v="11121373b"/>
    <m/>
    <n v="1"/>
    <s v="Local"/>
    <s v="本地"/>
    <m/>
    <m/>
    <x v="82"/>
    <x v="456"/>
    <m/>
    <s v="GAL"/>
    <x v="64"/>
    <s v="Painting"/>
    <s v="繪畫"/>
    <s v="n.a."/>
    <s v="n.a."/>
    <s v="Inside Out"/>
    <s v="n.a"/>
    <s v="Inside Out"/>
    <s v="n.a."/>
    <s v="n.a."/>
    <d v="2012-03-01T00:00:00"/>
    <d v="2012-03-22T00:00:00"/>
    <n v="2012"/>
    <n v="3"/>
    <n v="0"/>
    <s v="Fabrik Contemporary Art"/>
    <s v="n.a"/>
    <s v="n.a"/>
    <s v="n.a"/>
    <s v="n.a"/>
    <s v="n.a"/>
    <s v="Sim Chan, Vanna Ip"/>
    <s v="n.a"/>
    <s v="Exhibition of new paintings by local Hong Kong artists Sim Chan and Vaan Ip."/>
    <s v="n.a"/>
  </r>
  <r>
    <s v="1112"/>
    <s v="11121416a"/>
    <m/>
    <n v="1"/>
    <s v="Local"/>
    <s v="本地"/>
    <m/>
    <m/>
    <x v="475"/>
    <x v="667"/>
    <m/>
    <s v="BUSS"/>
    <x v="57"/>
    <s v="Painting"/>
    <s v="繪畫"/>
    <s v="n.a."/>
    <s v="n.a."/>
    <s v="The Wharf Hong Kong Secondary School Art Competition Exhibition"/>
    <s v="《九龍倉全港中學生繪畫比賽》巡迴展覽"/>
    <s v="《九龍倉全港中學生繪畫比賽》巡迴展覽"/>
    <s v="n.a."/>
    <s v="n.a."/>
    <d v="2012-03-10T00:00:00"/>
    <d v="2012-03-18T00:00:00"/>
    <n v="2012"/>
    <n v="3"/>
    <n v="0"/>
    <s v="The Wharf Hong Kong"/>
    <s v="九龍倉"/>
    <s v="n.a"/>
    <s v="n.a"/>
    <s v="n.a"/>
    <s v="n.a"/>
    <s v="n.a"/>
    <s v="n.a"/>
    <s v="n.a"/>
    <s v="n.a"/>
  </r>
  <r>
    <s v="1112"/>
    <s v="11121416b"/>
    <m/>
    <n v="1"/>
    <s v="Local"/>
    <s v="本地"/>
    <m/>
    <m/>
    <x v="475"/>
    <x v="668"/>
    <m/>
    <s v="BUSS"/>
    <x v="331"/>
    <s v="Painting"/>
    <s v="繪畫"/>
    <s v="n.a."/>
    <s v="n.a."/>
    <s v="The Wharf Hong Kong Secondary School Art Competition Exhibition"/>
    <s v="《九龍倉全港中學生繪畫比賽》巡迴展覽"/>
    <s v="《九龍倉全港中學生繪畫比賽》巡迴展覽"/>
    <s v="n.a."/>
    <s v="n.a."/>
    <d v="2012-03-20T00:00:00"/>
    <d v="2012-03-27T00:00:00"/>
    <n v="2012"/>
    <n v="3"/>
    <n v="0"/>
    <s v="The Wharf Hong Kong"/>
    <s v="九龍倉"/>
    <s v="n.a"/>
    <s v="n.a"/>
    <s v="n.a"/>
    <s v="n.a"/>
    <s v="n.a"/>
    <s v="n.a"/>
    <s v="n.a"/>
    <s v="n.a"/>
  </r>
  <r>
    <s v="1112"/>
    <s v="11121416c"/>
    <m/>
    <n v="1"/>
    <s v="Local"/>
    <s v="本地"/>
    <m/>
    <m/>
    <x v="475"/>
    <x v="669"/>
    <m/>
    <s v="BUSS"/>
    <x v="21"/>
    <s v="Painting"/>
    <s v="繪畫"/>
    <s v="n.a."/>
    <s v="n.a."/>
    <s v="The Wharf Hong Kong Secondary School Art Competition Exhibition"/>
    <s v="《九龍倉全港中學生繪畫比賽》巡迴展覽"/>
    <s v="《九龍倉全港中學生繪畫比賽》巡迴展覽"/>
    <s v="n.a."/>
    <s v="n.a."/>
    <d v="2012-03-29T00:00:00"/>
    <d v="2012-04-06T00:00:00"/>
    <n v="2012"/>
    <n v="3"/>
    <n v="0"/>
    <s v="The Wharf Hong Kong"/>
    <s v="九龍倉"/>
    <s v="n.a"/>
    <s v="n.a"/>
    <s v="n.a"/>
    <s v="n.a"/>
    <s v="n.a"/>
    <s v="n.a"/>
    <s v="n.a"/>
    <s v="n.a"/>
  </r>
  <r>
    <s v="1112"/>
    <s v="11121438a"/>
    <m/>
    <n v="1"/>
    <s v="Local"/>
    <s v="本地"/>
    <m/>
    <m/>
    <x v="720"/>
    <x v="670"/>
    <m/>
    <s v="GAL"/>
    <x v="332"/>
    <s v="Mixed Art-forms"/>
    <s v="綜合展"/>
    <s v="n.a."/>
    <s v="n.a."/>
    <s v="Hong Kong ARTWALK 2012"/>
    <s v="香港ARTWALK 2012"/>
    <s v="香港ARTWALK 2012"/>
    <s v="n.a."/>
    <s v="n.a."/>
    <d v="2012-03-14T00:00:00"/>
    <d v="2012-03-14T00:00:00"/>
    <n v="2012"/>
    <n v="3"/>
    <n v="0"/>
    <s v="John Batten"/>
    <s v="約翰‧百德"/>
    <s v="n.a"/>
    <s v="n.a"/>
    <s v="n.a"/>
    <s v="n.a"/>
    <s v="n.a"/>
    <s v="n.a"/>
    <s v="n.a"/>
    <s v="n.a"/>
  </r>
  <r>
    <s v="1112"/>
    <s v="11121438b"/>
    <m/>
    <n v="1"/>
    <s v="Local"/>
    <s v="本地"/>
    <m/>
    <m/>
    <x v="575"/>
    <x v="552"/>
    <m/>
    <s v="GAL"/>
    <x v="91"/>
    <s v="Mixed Art-forms"/>
    <s v="綜合展"/>
    <s v="n.a."/>
    <s v="n.a."/>
    <s v="AHAF HK12"/>
    <s v="香港ARTWALK 2012"/>
    <s v="香港ARTWALK 2012"/>
    <s v="n.a."/>
    <s v="n.a."/>
    <d v="2012-03-14T00:00:00"/>
    <d v="2012-03-14T00:00:00"/>
    <n v="2012"/>
    <n v="3"/>
    <n v="0"/>
    <s v="John Batten"/>
    <s v="約翰‧百德"/>
    <s v="n.a"/>
    <s v="n.a"/>
    <s v="n.a"/>
    <s v="n.a"/>
    <s v="Multiple"/>
    <s v="多人"/>
    <s v="n.a"/>
    <s v="n.a"/>
  </r>
  <r>
    <s v="1112"/>
    <s v="11121438c"/>
    <m/>
    <n v="1"/>
    <s v="Local"/>
    <s v="本地"/>
    <m/>
    <m/>
    <x v="612"/>
    <x v="585"/>
    <m/>
    <s v="GAL"/>
    <x v="120"/>
    <s v="Mixed Art-forms"/>
    <s v="綜合展"/>
    <s v="n.a."/>
    <s v="n.a."/>
    <s v="Hong Kong ARTWALK 2012"/>
    <s v="香港ARTWALK 2012"/>
    <s v="香港ARTWALK 2012"/>
    <s v="n.a."/>
    <s v="n.a."/>
    <d v="2012-03-14T00:00:00"/>
    <d v="2012-03-14T00:00:00"/>
    <n v="2012"/>
    <n v="3"/>
    <n v="0"/>
    <s v="John Batten"/>
    <s v="約翰‧百德"/>
    <s v="n.a"/>
    <s v="n.a"/>
    <s v="n.a"/>
    <s v="n.a"/>
    <s v="Multiple"/>
    <s v="多人"/>
    <s v="n.a"/>
    <s v="n.a"/>
  </r>
  <r>
    <s v="1112"/>
    <s v="11121438d"/>
    <m/>
    <n v="1"/>
    <s v="Local"/>
    <s v="本地"/>
    <m/>
    <m/>
    <x v="691"/>
    <x v="643"/>
    <m/>
    <s v="GAL"/>
    <x v="70"/>
    <s v="Mixed Art-forms"/>
    <s v="綜合展"/>
    <s v="n.a."/>
    <s v="n.a."/>
    <s v="Hong Kong ARTWALK 2012"/>
    <s v="香港ARTWALK 2012"/>
    <s v="香港ARTWALK 2012"/>
    <s v="n.a."/>
    <s v="n.a."/>
    <d v="2012-03-14T00:00:00"/>
    <d v="2012-03-14T00:00:00"/>
    <n v="2012"/>
    <n v="3"/>
    <n v="0"/>
    <s v="n.a"/>
    <s v="n.a"/>
    <s v="n.a"/>
    <s v="n.a"/>
    <s v="n.a"/>
    <s v="n.a"/>
    <s v="Multiple"/>
    <s v="多人"/>
    <s v="n.a"/>
    <s v="n.a"/>
  </r>
  <r>
    <s v="1112"/>
    <s v="11121438e"/>
    <m/>
    <n v="1"/>
    <s v="Local"/>
    <s v="本地"/>
    <m/>
    <m/>
    <x v="721"/>
    <x v="671"/>
    <m/>
    <s v="GAL"/>
    <x v="212"/>
    <s v="Mixed Art-forms"/>
    <s v="綜合展"/>
    <s v="n.a."/>
    <s v="n.a."/>
    <s v="Hong Kong ARTWALK 2012"/>
    <s v="香港ARTWALK 2012"/>
    <s v="香港ARTWALK 2012"/>
    <s v="n.a."/>
    <s v="n.a."/>
    <d v="2012-03-14T00:00:00"/>
    <d v="2012-03-14T00:00:00"/>
    <n v="2012"/>
    <n v="3"/>
    <n v="0"/>
    <s v="John Batten"/>
    <s v="約翰‧百德"/>
    <s v="n.a"/>
    <s v="n.a"/>
    <s v="n.a"/>
    <s v="n.a"/>
    <s v="Multiple"/>
    <s v="多人"/>
    <s v="n.a"/>
    <s v="n.a"/>
  </r>
  <r>
    <s v="1112"/>
    <s v="11121438f"/>
    <m/>
    <n v="1"/>
    <s v="Local"/>
    <s v="本地"/>
    <m/>
    <m/>
    <x v="568"/>
    <x v="545"/>
    <m/>
    <s v="GAL"/>
    <x v="222"/>
    <s v="Mixed Art-forms"/>
    <s v="綜合展"/>
    <s v="n.a."/>
    <s v="n.a."/>
    <s v="Hong Kong ARTWALK 2012"/>
    <s v="香港ARTWALK 2012"/>
    <s v="香港ARTWALK 2012"/>
    <s v="n.a."/>
    <s v="n.a."/>
    <d v="2012-03-14T00:00:00"/>
    <d v="2012-03-14T00:00:00"/>
    <n v="2012"/>
    <n v="3"/>
    <n v="0"/>
    <s v="John Batten"/>
    <s v="約翰‧百德"/>
    <s v="n.a"/>
    <s v="n.a"/>
    <s v="n.a"/>
    <s v="n.a"/>
    <s v="Multiple"/>
    <s v="多人"/>
    <s v="n.a"/>
    <s v="n.a"/>
  </r>
  <r>
    <s v="1112"/>
    <s v="11121438g"/>
    <m/>
    <n v="1"/>
    <s v="Local"/>
    <s v="本地"/>
    <m/>
    <m/>
    <x v="560"/>
    <x v="535"/>
    <m/>
    <s v="GAL"/>
    <x v="102"/>
    <s v="Mixed Art-forms"/>
    <s v="綜合展"/>
    <s v="n.a."/>
    <s v="n.a."/>
    <s v="Participating Hong Kong ARTWALK 2012"/>
    <s v="參與香港ARTWALK 2012"/>
    <s v="參與香港ARTWALK 2012"/>
    <s v="n.a."/>
    <s v="n.a."/>
    <d v="2012-03-14T00:00:00"/>
    <d v="2012-03-14T00:00:00"/>
    <n v="2012"/>
    <n v="3"/>
    <n v="0"/>
    <s v="John Batten"/>
    <s v="約翰‧百德"/>
    <s v="n.a"/>
    <s v="n.a"/>
    <s v="n.a"/>
    <s v="n.a"/>
    <s v="Multiple"/>
    <s v="多人"/>
    <s v="n.a"/>
    <s v="n.a"/>
  </r>
  <r>
    <s v="1112"/>
    <s v="11121438h"/>
    <m/>
    <n v="1"/>
    <s v="Local"/>
    <s v="本地"/>
    <m/>
    <m/>
    <x v="722"/>
    <x v="672"/>
    <m/>
    <s v="GAL"/>
    <x v="35"/>
    <s v="Mixed Art-forms"/>
    <s v="綜合展"/>
    <s v="n.a."/>
    <s v="n.a."/>
    <s v="A Gallery at Hong Kong ARTWALK 2012"/>
    <s v="香港ARTWALK 2012 之A Gallery展示"/>
    <s v="香港ARTWALK 2012 之A Gallery展示"/>
    <s v="n.a."/>
    <s v="n.a."/>
    <d v="2012-03-14T00:00:00"/>
    <d v="2012-03-14T00:00:00"/>
    <n v="2012"/>
    <n v="3"/>
    <n v="0"/>
    <s v="John Batten"/>
    <s v="約翰‧百德"/>
    <s v="n.a"/>
    <s v="n.a"/>
    <s v="n.a"/>
    <s v="n.a"/>
    <s v="Multiple"/>
    <s v="多人"/>
    <s v="n.a"/>
    <s v="n.a"/>
  </r>
  <r>
    <s v="1112"/>
    <s v="11121455"/>
    <m/>
    <n v="0"/>
    <s v="Local"/>
    <s v="本地"/>
    <m/>
    <m/>
    <x v="653"/>
    <x v="614"/>
    <m/>
    <s v="JCCAC"/>
    <x v="176"/>
    <s v="Painting"/>
    <s v="繪畫"/>
    <s v="n.a."/>
    <s v="n.a."/>
    <s v="Layers of Color- Mineral Pigment Painting by Chung Tai Fu"/>
    <s v="鍾大富的岩彩繪畫"/>
    <s v="鍾大富的岩彩繪畫"/>
    <s v="n.a."/>
    <s v="n.a."/>
    <d v="2012-03-18T00:00:00"/>
    <d v="2012-03-30T00:00:00"/>
    <n v="2012"/>
    <n v="3"/>
    <n v="0"/>
    <s v="Neuberg ArtSpace"/>
    <s v="凱雋藝術空間"/>
    <s v="n.a"/>
    <s v="n.a"/>
    <s v="Michelle Lee"/>
    <s v="李美嫦"/>
    <s v="Chung Tai Fu"/>
    <s v="鍾大富"/>
    <s v="n.a"/>
    <s v="n.a"/>
  </r>
  <r>
    <s v="1112"/>
    <s v="11120491a"/>
    <m/>
    <n v="1"/>
    <s v="Local"/>
    <s v="本地 "/>
    <m/>
    <m/>
    <x v="87"/>
    <x v="78"/>
    <m/>
    <s v="GAL"/>
    <x v="67"/>
    <s v="Mixed Media and Installation"/>
    <s v="混合媒介及裝置"/>
    <s v="n.a."/>
    <s v="n.a."/>
    <s v="Staged Fictions"/>
    <s v="展演的叙事"/>
    <s v="展演的叙事"/>
    <s v="n.a."/>
    <s v="n.a."/>
    <d v="2011-05-24T00:00:00"/>
    <d v="2011-06-02T00:00:00"/>
    <n v="2011"/>
    <n v="5"/>
    <n v="0"/>
    <s v="n.a"/>
    <s v="n.a"/>
    <s v="n.a"/>
    <s v="n.a"/>
    <s v="n.a"/>
    <s v="n.a"/>
    <s v="Patty CHANG, HO Tzu Nyen, Adrian WONG"/>
    <s v="張怡、何子彥、王浩然"/>
    <s v="n.a"/>
    <s v="n.a"/>
  </r>
  <r>
    <s v="1112"/>
    <s v="11120491b"/>
    <m/>
    <n v="1"/>
    <s v="Local"/>
    <s v="本地 "/>
    <m/>
    <m/>
    <x v="87"/>
    <x v="78"/>
    <m/>
    <s v="GAL"/>
    <x v="67"/>
    <s v="Mixed Media and Installation"/>
    <s v="混合媒介及裝置"/>
    <s v="n.a."/>
    <s v="n.a."/>
    <s v="Staged Fictions"/>
    <s v="展演的叙事"/>
    <s v="展演的叙事"/>
    <s v="n.a."/>
    <s v="n.a."/>
    <d v="2011-06-14T00:00:00"/>
    <d v="2011-07-18T00:00:00"/>
    <n v="2011"/>
    <n v="6"/>
    <n v="0"/>
    <s v="n.a"/>
    <s v="n.a"/>
    <s v="n.a"/>
    <s v="n.a"/>
    <s v="n.a"/>
    <s v="n.a"/>
    <s v="Patty CHANG, HO Tzu Nyen, Adrian WONG"/>
    <s v="張怡、何子彥、王浩然"/>
    <s v="n.a"/>
    <s v="n.a"/>
  </r>
  <r>
    <s v="1112"/>
    <s v="11120492a"/>
    <m/>
    <n v="1"/>
    <s v="Local"/>
    <s v="本地 "/>
    <m/>
    <m/>
    <x v="87"/>
    <x v="78"/>
    <m/>
    <s v="GAL"/>
    <x v="67"/>
    <s v="Mixed Media and Installation"/>
    <s v="混合媒介及裝置"/>
    <s v="n.a."/>
    <s v="n.a."/>
    <s v="Points of Ellipsis…"/>
    <s v="n.a"/>
    <s v="Points of Ellipsis…"/>
    <s v="n.a."/>
    <s v="n.a."/>
    <d v="2011-05-24T00:00:00"/>
    <d v="2011-06-02T00:00:00"/>
    <n v="2011"/>
    <n v="5"/>
    <n v="0"/>
    <s v="n.a"/>
    <s v="n.a"/>
    <s v="n.a"/>
    <s v="n.a"/>
    <s v="n.a"/>
    <s v="n.a"/>
    <s v="Juan Alcazaren, Roberto Chabet, Ranelle Dial, Nilo Iiarde, Lani Maestro, Gary-Ross Pastrana, Chris Villanueva"/>
    <s v="n.a"/>
    <s v="n.a"/>
    <s v="n.a"/>
  </r>
  <r>
    <s v="1112"/>
    <s v="11120492b"/>
    <m/>
    <n v="1"/>
    <s v="Local"/>
    <s v="本地 "/>
    <m/>
    <m/>
    <x v="87"/>
    <x v="78"/>
    <m/>
    <s v="GAL"/>
    <x v="67"/>
    <s v="Mixed Media and Installation"/>
    <s v="混合媒介及裝置"/>
    <s v="n.a."/>
    <s v="n.a."/>
    <s v="Points of Ellipsis…"/>
    <s v="n.a"/>
    <s v="Points of Ellipsis…"/>
    <s v="n.a."/>
    <s v="n.a."/>
    <d v="2011-06-14T00:00:00"/>
    <d v="2011-07-04T00:00:00"/>
    <n v="2011"/>
    <n v="6"/>
    <n v="0"/>
    <s v="n.a"/>
    <s v="n.a"/>
    <s v="n.a"/>
    <s v="n.a"/>
    <s v="n.a"/>
    <s v="n.a"/>
    <s v="Juan Alcazaren, Roberto Chabet, Ranelle Dial, Nilo Iiarde, Lani Maestro, Gary-Ross Pastrana, Chris Villanueva"/>
    <s v="n.a"/>
    <s v="n.a"/>
    <s v="n.a"/>
  </r>
  <r>
    <s v="1112"/>
    <s v="11120500a"/>
    <m/>
    <n v="1"/>
    <s v="Local"/>
    <s v="本地 "/>
    <m/>
    <m/>
    <x v="463"/>
    <x v="456"/>
    <m/>
    <s v="GAL"/>
    <x v="197"/>
    <s v="Painting"/>
    <s v="繪畫"/>
    <s v="n.a."/>
    <s v="n.a."/>
    <s v="Through the Eyes of Lim Khim Katy"/>
    <s v="眼下看世界－林甘作品展"/>
    <s v="眼下看世界－林甘作品展"/>
    <s v="n.a."/>
    <s v="n.a."/>
    <d v="2011-05-05T00:00:00"/>
    <d v="2011-05-31T00:00:00"/>
    <n v="2011"/>
    <n v="5"/>
    <n v="0"/>
    <s v="n.a"/>
    <s v="n.a"/>
    <s v="n.a"/>
    <s v="n.a"/>
    <s v="n.a"/>
    <s v="n.a"/>
    <s v="Lim Khim Katy"/>
    <s v="林甘"/>
    <s v="n.a"/>
    <s v="n.a"/>
  </r>
  <r>
    <s v="1112"/>
    <s v="11120500b"/>
    <m/>
    <n v="1"/>
    <s v="Local"/>
    <s v="本地 "/>
    <m/>
    <m/>
    <x v="463"/>
    <x v="456"/>
    <m/>
    <s v="GAL"/>
    <x v="197"/>
    <s v="Painting"/>
    <s v="繪畫"/>
    <s v="n.a."/>
    <s v="n.a."/>
    <s v="Through the Eyes of Lim Khim Katy"/>
    <s v="眼下看世界－林甘作品展"/>
    <s v="眼下看世界－林甘作品展"/>
    <s v="n.a."/>
    <s v="n.a."/>
    <d v="2011-09-15T00:00:00"/>
    <d v="2011-10-16T00:00:00"/>
    <n v="2011"/>
    <n v="9"/>
    <n v="0"/>
    <s v="n.a"/>
    <s v="n.a"/>
    <s v="n.a"/>
    <s v="n.a"/>
    <s v="n.a"/>
    <s v="n.a"/>
    <s v="Lim Khim Katy"/>
    <s v="林甘"/>
    <s v="n.a"/>
    <s v="n.a"/>
  </r>
  <r>
    <s v="1112"/>
    <s v="11120568a"/>
    <m/>
    <n v="1"/>
    <s v="Local"/>
    <s v="本地 "/>
    <m/>
    <m/>
    <x v="408"/>
    <x v="104"/>
    <m/>
    <s v="HKAC"/>
    <x v="76"/>
    <s v="Painting"/>
    <s v="繪畫"/>
    <s v="n.a."/>
    <s v="n.a."/>
    <s v="Colour - Ink - Nancy Chu Woo"/>
    <s v="彩‧墨‧朱楚珠"/>
    <s v="彩‧墨‧朱楚珠"/>
    <s v="n.a."/>
    <s v="n.a."/>
    <d v="2011-09-28T00:00:00"/>
    <d v="2011-10-02T00:00:00"/>
    <n v="2011"/>
    <n v="9"/>
    <n v="0"/>
    <s v="Contemporary by Angela Li"/>
    <s v="n.a"/>
    <s v="n.a"/>
    <s v="n.a"/>
    <s v="n.a"/>
    <s v="n.a"/>
    <s v="Nancy CHU WOO"/>
    <s v="朱楚珠"/>
    <s v="n.a"/>
    <s v="n.a"/>
  </r>
  <r>
    <s v="1112"/>
    <s v="11120568b"/>
    <m/>
    <n v="1"/>
    <s v="Local"/>
    <s v="本地 "/>
    <m/>
    <m/>
    <x v="84"/>
    <x v="456"/>
    <m/>
    <s v="GAL"/>
    <x v="65"/>
    <s v="Painting"/>
    <s v="繪畫"/>
    <s v="n.a."/>
    <s v="n.a."/>
    <s v="Colour - Ink - Nancy Chu Woo"/>
    <s v="彩‧墨‧朱楚珠"/>
    <s v="彩‧墨‧朱楚珠"/>
    <s v="n.a."/>
    <s v="n.a."/>
    <d v="2011-10-03T00:00:00"/>
    <d v="2011-10-23T00:00:00"/>
    <n v="2011"/>
    <n v="10"/>
    <n v="0"/>
    <s v="Contemporary by Angela Li"/>
    <s v="n.a"/>
    <s v="n.a"/>
    <s v="n.a"/>
    <s v="n.a"/>
    <s v="n.a"/>
    <s v="Nancy CHU WOO"/>
    <s v="朱楚珠"/>
    <s v="n.a"/>
    <s v="n.a"/>
  </r>
  <r>
    <s v="1112"/>
    <s v="11120570"/>
    <m/>
    <n v="0"/>
    <s v="Local"/>
    <s v="本地 "/>
    <m/>
    <m/>
    <x v="397"/>
    <x v="397"/>
    <m/>
    <s v="OTHERS"/>
    <x v="227"/>
    <s v="Ceramics"/>
    <s v="陶藝"/>
    <s v="n.a."/>
    <s v="n.a."/>
    <s v="Clay Gives Characters, Pottery Gives Joy"/>
    <s v="泥造人 樂造人"/>
    <s v="泥造人 樂造人"/>
    <s v="n.a."/>
    <s v="n.a."/>
    <d v="2011-05-03T00:00:00"/>
    <d v="2011-05-31T00:00:00"/>
    <n v="2011"/>
    <n v="5"/>
    <n v="0"/>
    <s v="n.a"/>
    <s v="n.a"/>
    <s v="n.a"/>
    <s v="n.a"/>
    <s v="n.a"/>
    <s v="n.a"/>
    <s v="Ceramics Members"/>
    <s v="聖雅各福群會復康服務陶藝工作室"/>
    <s v="n.a"/>
    <s v="n.a"/>
  </r>
  <r>
    <s v="1112"/>
    <s v="11120070a"/>
    <m/>
    <n v="1"/>
    <s v="Local"/>
    <s v="本地 "/>
    <m/>
    <m/>
    <x v="723"/>
    <x v="220"/>
    <m/>
    <s v="SCH"/>
    <x v="150"/>
    <s v="Painting"/>
    <s v="繪畫"/>
    <s v="Prints"/>
    <s v="版畫"/>
    <s v="The Centenary of China's 1911 Revolution: Paintings and Woodcut Prints by Fong So"/>
    <s v="辛亥百年現代路：方蘇繪畫及木刻"/>
    <s v="辛亥百年現代路：方蘇繪畫及木刻"/>
    <s v="n.a."/>
    <s v="n.a."/>
    <d v="2011-09-06T00:00:00"/>
    <d v="2011-09-30T00:00:00"/>
    <n v="2011"/>
    <n v="9"/>
    <n v="0"/>
    <s v="Chung Chi College, CUHK"/>
    <s v="香港中文大學崇基學院"/>
    <s v="n.a"/>
    <s v="n.a"/>
    <s v="n.a"/>
    <s v="n.a"/>
    <s v="FONG So"/>
    <s v="方蘇"/>
    <s v="n.a"/>
    <s v="n.a"/>
  </r>
  <r>
    <s v="1112"/>
    <s v="11120070b"/>
    <m/>
    <n v="1"/>
    <s v="Local"/>
    <s v="本地 "/>
    <m/>
    <m/>
    <x v="164"/>
    <x v="437"/>
    <m/>
    <s v="SCH"/>
    <x v="118"/>
    <s v="Painting"/>
    <s v="繪畫"/>
    <s v="Prints"/>
    <s v="版畫"/>
    <s v="The Centenary of China's 1911 Revolution: Paintings and Woodcut Prints by Fong So"/>
    <s v="辛亥百年現代路：方蘇繪畫及木刻"/>
    <s v="辛亥百年現代路：方蘇繪畫及木刻"/>
    <s v="n.a."/>
    <s v="n.a."/>
    <d v="2011-09-05T00:00:00"/>
    <d v="2011-09-18T00:00:00"/>
    <n v="2011"/>
    <n v="9"/>
    <n v="0"/>
    <s v="HKUST Center for the Arts"/>
    <s v="香港科技大學藝術中心"/>
    <s v="n.a"/>
    <s v="n.a"/>
    <s v="n.a"/>
    <s v="n.a"/>
    <s v="FONG So"/>
    <s v="方蘇"/>
    <s v="n.a"/>
    <s v="n.a"/>
  </r>
  <r>
    <s v="1112"/>
    <s v="11120768a"/>
    <m/>
    <n v="1"/>
    <s v="Local"/>
    <s v="本地 "/>
    <m/>
    <m/>
    <x v="495"/>
    <x v="285"/>
    <m/>
    <s v="PA"/>
    <x v="77"/>
    <s v="Mixed Media and Installation"/>
    <s v="混合媒介及裝置"/>
    <s v="n.a."/>
    <s v="n.a."/>
    <s v="Artists in the Neighbourhood Scheme V: Sea of Hope - Works by Foon Sham"/>
    <s v="藝遊鄰里計劃V：希望之旅－沈寬作品展"/>
    <s v="藝遊鄰里計劃V：希望之旅－沈寬作品展"/>
    <s v="n.a."/>
    <s v="n.a."/>
    <d v="2011-08-31T00:00:00"/>
    <d v="2011-09-14T00:00:00"/>
    <n v="2011"/>
    <n v="8"/>
    <n v="0"/>
    <s v="Art Promotion Office, LCSD"/>
    <s v="康樂及文化事務署藝術推廣辦事處"/>
    <s v="n.a"/>
    <s v="n.a"/>
    <s v="n.a"/>
    <s v="n.a"/>
    <s v="Foon SHAM"/>
    <s v="沈寬"/>
    <s v="n.a"/>
    <s v="n.a"/>
  </r>
  <r>
    <s v="1112"/>
    <s v="11120768b"/>
    <m/>
    <n v="1"/>
    <s v="Local"/>
    <s v="本地 "/>
    <m/>
    <m/>
    <x v="485"/>
    <x v="477"/>
    <m/>
    <s v="PUB"/>
    <x v="9"/>
    <s v="Mixed Media and Installation"/>
    <s v="混合媒介及裝置"/>
    <s v="n.a."/>
    <s v="n.a."/>
    <s v="Artists in the Neighbourhood Scheme V: Sea of Hope - Works by Foon Sham"/>
    <s v="藝遊鄰里計劃V：希望之旅－沈寬作品展"/>
    <s v="藝遊鄰里計劃V：希望之旅－沈寬作品展"/>
    <s v="n.a."/>
    <s v="n.a."/>
    <d v="2011-09-17T00:00:00"/>
    <d v="2011-10-10T00:00:00"/>
    <n v="2011"/>
    <n v="9"/>
    <n v="0"/>
    <s v="Art Promotion Office, LCSD"/>
    <s v="康樂及文化事務署藝術推廣辦事處"/>
    <s v="n.a"/>
    <s v="n.a"/>
    <s v="n.a"/>
    <s v="n.a"/>
    <s v="Foon SHAM"/>
    <s v="沈寬"/>
    <s v="n.a"/>
    <s v="n.a"/>
  </r>
  <r>
    <s v="1112"/>
    <s v="11120899a"/>
    <m/>
    <n v="1"/>
    <s v="Local"/>
    <s v="本地 "/>
    <m/>
    <m/>
    <x v="724"/>
    <x v="260"/>
    <m/>
    <s v="SCH"/>
    <x v="169"/>
    <s v="Mixed Art-forms"/>
    <s v="綜合展"/>
    <s v="n.a."/>
    <s v="n.a."/>
    <s v="arc - Graduation Art Exhibition 2011 Bachelor of Education (Honours) (Primary &amp; Secondary) - Visual Arts, The Hong Kong Institute of Education"/>
    <s v="arc－香港教育學院2011小學及中學教育榮譽學士（視覺藝術）畢業作品展"/>
    <s v="arc－香港教育學院2012小學及中學教育榮譽學士（視覺藝術）畢業作品展"/>
    <s v="n.a."/>
    <s v="n.a."/>
    <d v="2011-06-07T00:00:00"/>
    <d v="2011-06-14T00:00:00"/>
    <n v="2011"/>
    <n v="6"/>
    <n v="0"/>
    <s v="The Hong Kong Institute od Education"/>
    <s v="香港教育學院"/>
    <s v="n.a"/>
    <s v="n.a"/>
    <s v="n.a"/>
    <s v="n.a"/>
    <s v="KWONG Kai Tak, Carmen HO, Jennifer LAU, Chai CHAN, Wing YIU, Victoria SIU, HO Ka Ho, Mia CHOY"/>
    <s v="鄺啟德、何嘉汶、劉珏琳、陳齊欣、姚頴彤、蕭清雅、何家豪、蔡嘉琪"/>
    <s v="n.a"/>
    <s v="n.a"/>
  </r>
  <r>
    <s v="1112"/>
    <s v="11120899b"/>
    <m/>
    <n v="1"/>
    <s v="Local"/>
    <s v="本地 "/>
    <m/>
    <m/>
    <x v="725"/>
    <x v="483"/>
    <m/>
    <s v="JCCAC"/>
    <x v="182"/>
    <s v="Mixed Art-forms"/>
    <s v="綜合展"/>
    <s v="n.a."/>
    <s v="n.a."/>
    <s v="arc - Graduation Art Exhibition 2011 Bachelor of Education (Honours) (Primary &amp; Secondary) - Visual Arts, The Hong Kong Institute of Education"/>
    <s v="arc－香港教育學院2011小學及中學教育榮譽學士（視覺藝術）畢業作品展"/>
    <s v="arc－香港教育學院2013小學及中學教育榮譽學士（視覺藝術）畢業作品展"/>
    <s v="n.a."/>
    <s v="n.a."/>
    <d v="2011-06-17T00:00:00"/>
    <d v="2011-06-19T00:00:00"/>
    <n v="2011"/>
    <n v="6"/>
    <n v="0"/>
    <s v="The Hong Kong Institute od Education"/>
    <s v="香港教育學院"/>
    <s v="n.a"/>
    <s v="n.a"/>
    <s v="n.a"/>
    <s v="n.a"/>
    <s v="KWONG Kai Tak, Carmen HO, Jennifer LAU, Chai CHAN, Wing YIU, Victoria SIU, HO Ka Ho, Mia CHOY"/>
    <s v="鄺啟德、何嘉汶、劉珏琳、陳齊欣、姚頴彤、蕭清雅、何家豪、蔡嘉琪"/>
    <s v="n.a"/>
    <s v="n.a"/>
  </r>
  <r>
    <s v="1112"/>
    <s v="11120996a"/>
    <m/>
    <n v="1"/>
    <s v="Local"/>
    <s v="本地 "/>
    <m/>
    <m/>
    <x v="170"/>
    <x v="151"/>
    <m/>
    <s v="LIB"/>
    <x v="121"/>
    <s v="Mixed Media and Installation"/>
    <s v="混合媒介及裝置"/>
    <s v="n.a."/>
    <s v="n.a."/>
    <s v="Artists in the Neighbourhood Scheme V: Still Lifes and Waves - Works by Ivy Ma"/>
    <s v="藝遊鄰里計劃V：靜物與海浪－馬琼珠作品展"/>
    <s v="藝遊鄰里計劃V：靜物與海浪－馬琼珠作品展"/>
    <s v="n.a."/>
    <s v="n.a."/>
    <d v="2011-06-04T00:00:00"/>
    <d v="2011-06-21T00:00:00"/>
    <n v="2011"/>
    <n v="6"/>
    <n v="0"/>
    <s v="Art Promotion Office, LCSD"/>
    <s v="康樂及文化事務署藝術推廣辦事處"/>
    <s v="n.a"/>
    <s v="n.a"/>
    <s v="n.a"/>
    <s v="n.a"/>
    <s v="n.a"/>
    <s v="n.a"/>
    <s v="n.a"/>
    <s v="n.a"/>
  </r>
  <r>
    <s v="1112"/>
    <s v="11120996b"/>
    <m/>
    <n v="1"/>
    <s v="Local"/>
    <s v="本地 "/>
    <m/>
    <m/>
    <x v="726"/>
    <x v="673"/>
    <m/>
    <s v="BUSS"/>
    <x v="333"/>
    <s v="Mixed Media and Installation"/>
    <s v="混合媒介及裝置"/>
    <s v="n.a."/>
    <s v="n.a."/>
    <s v="Artists in the Neighbourhood Scheme V: Still Lifes and Waves - Works by Ivy Ma"/>
    <s v="藝遊鄰里計劃V：靜物與海浪－馬琼珠作品展"/>
    <s v="藝遊鄰里計劃V：靜物與海浪－馬琼珠作品展"/>
    <s v="n.a."/>
    <s v="n.a."/>
    <d v="2011-06-24T00:00:00"/>
    <d v="2011-07-03T00:00:00"/>
    <n v="2011"/>
    <n v="6"/>
    <n v="0"/>
    <s v="Art Promotion Office, LCSD"/>
    <s v="康樂及文化事務署藝術推廣辦事處"/>
    <s v="n.a"/>
    <s v="n.a"/>
    <s v="n.a"/>
    <s v="n.a"/>
    <s v="n.a"/>
    <s v="n.a"/>
    <s v="n.a"/>
    <s v="n.a"/>
  </r>
  <r>
    <s v="1213"/>
    <s v="12130003"/>
    <m/>
    <n v="0"/>
    <s v="Local"/>
    <s v="本地"/>
    <m/>
    <m/>
    <x v="681"/>
    <x v="12"/>
    <m/>
    <s v="BUSS"/>
    <x v="318"/>
    <s v="Antiquities"/>
    <s v="文物"/>
    <s v="Others"/>
    <s v="其他"/>
    <s v="The Hong Kong and China Show"/>
    <s v="n.a."/>
    <s v="n.a."/>
    <s v="n.a."/>
    <s v="n.a."/>
    <d v="2012-10-05T00:00:00"/>
    <d v="2012-10-20T00:00:00"/>
    <n v="2012"/>
    <n v="10"/>
    <n v="0"/>
    <s v="Picture This Gallery"/>
    <s v="n.a."/>
    <s v="n.a."/>
    <s v="n.a."/>
    <s v="n.a."/>
    <s v="n.a."/>
    <s v="An exhibition and sale of antique maps, photographs, books and other memorabilia of Hong Kong, Macao, Canton, Shanghai and Peking from the 19th and 20th Centuries."/>
    <s v="n.a."/>
    <m/>
    <m/>
  </r>
  <r>
    <s v="1213"/>
    <s v="12130005"/>
    <m/>
    <n v="0"/>
    <s v="Local"/>
    <s v="本地"/>
    <m/>
    <m/>
    <x v="1"/>
    <x v="1"/>
    <m/>
    <s v="MU"/>
    <x v="1"/>
    <s v="Antiquities"/>
    <s v="文物"/>
    <s v="n.a."/>
    <s v="n.a."/>
    <s v="A Lofty Retreat from the Red Dust: The Secret Garden of Emperor Qianlong"/>
    <s v="頤養謝塵喧 — 乾隆皇帝的秘密花園"/>
    <s v="n.a."/>
    <s v="n.a."/>
    <s v="n.a."/>
    <d v="2012-06-22T00:00:00"/>
    <d v="2012-10-14T00:00:00"/>
    <n v="2012"/>
    <n v="6"/>
    <n v="0"/>
    <s v="Hong Kong Museum of Art"/>
    <s v="香港藝術館"/>
    <s v="n.a."/>
    <s v="n.a."/>
    <s v="n.a."/>
    <s v="n.a."/>
    <s v="n.a."/>
    <s v="n.a."/>
    <m/>
    <m/>
  </r>
  <r>
    <s v="1213"/>
    <s v="12130006"/>
    <m/>
    <n v="0"/>
    <s v="Local"/>
    <s v="本地"/>
    <m/>
    <m/>
    <x v="727"/>
    <x v="674"/>
    <m/>
    <s v="BUSS"/>
    <x v="334"/>
    <s v="Antiquities"/>
    <s v="文物"/>
    <s v="n.a."/>
    <s v="n.a."/>
    <s v=" A Home Imbued with the Perfume of Books"/>
    <s v="書香世代"/>
    <s v="n.a."/>
    <s v="n.a."/>
    <s v="n.a."/>
    <d v="2012-09-28T00:00:00"/>
    <d v="2012-10-28T00:00:00"/>
    <n v="2012"/>
    <n v="9"/>
    <n v="0"/>
    <s v="Oi Ling Fine Chinese Antiques"/>
    <s v="Oi Ling Fine Chinese Antiques"/>
    <s v="n.a."/>
    <s v="n.a."/>
    <s v="n.a."/>
    <s v="n.a."/>
    <s v="n.a."/>
    <s v="n.a."/>
    <m/>
    <m/>
  </r>
  <r>
    <s v="1213"/>
    <s v="12130008"/>
    <m/>
    <n v="0"/>
    <s v="Local"/>
    <s v="本地"/>
    <m/>
    <m/>
    <x v="692"/>
    <x v="644"/>
    <m/>
    <s v="SCH"/>
    <x v="7"/>
    <s v="Antiquities"/>
    <s v="文物"/>
    <s v="n.a."/>
    <s v="n.a."/>
    <s v="The Multiplicity of Simplicity: Monochrome Wares from the Song to the Yuan Dynasties"/>
    <s v="大繁若簡：宋金元朝的單色釉瓷"/>
    <s v="n.a."/>
    <s v="n.a."/>
    <s v="n.a."/>
    <d v="2012-05-24T00:00:00"/>
    <d v="2012-12-09T00:00:00"/>
    <n v="2012"/>
    <n v="5"/>
    <n v="0"/>
    <s v="University Museum and Art Gallery, The University of Hong Kong "/>
    <s v="香港大學美術博物館"/>
    <s v="n.a."/>
    <s v="n.a."/>
    <s v="n.a."/>
    <s v="n.a."/>
    <s v="n.a."/>
    <s v="n.a."/>
    <m/>
    <m/>
  </r>
  <r>
    <s v="1213"/>
    <s v="12130009"/>
    <m/>
    <n v="0"/>
    <s v="Local"/>
    <s v="本地"/>
    <m/>
    <m/>
    <x v="669"/>
    <x v="624"/>
    <m/>
    <s v="GAL"/>
    <x v="198"/>
    <s v="Antiquities"/>
    <s v="文物"/>
    <s v="n.a."/>
    <s v="n.a."/>
    <s v="THE 24TH ANNUAL MAPPING OF ASIA EXHIBITION"/>
    <s v="第24屆亞洲地圖年展"/>
    <s v="n.a."/>
    <s v="n.a."/>
    <s v="n.a."/>
    <d v="2012-09-06T00:00:00"/>
    <d v="2012-10-06T00:00:00"/>
    <n v="2012"/>
    <n v="9"/>
    <n v="0"/>
    <s v="Wattis Fine Art"/>
    <s v="Wattis Fine Art"/>
    <s v="n.a."/>
    <s v="n.a."/>
    <s v="n.a."/>
    <s v="n.a."/>
    <s v="n.a."/>
    <s v="n.a."/>
    <m/>
    <m/>
  </r>
  <r>
    <s v="1213"/>
    <s v="12130010"/>
    <m/>
    <n v="0"/>
    <s v="Local"/>
    <s v="本地"/>
    <m/>
    <m/>
    <x v="669"/>
    <x v="624"/>
    <m/>
    <s v="GAL"/>
    <x v="198"/>
    <s v="Antiquities"/>
    <s v="文物"/>
    <s v="n.a."/>
    <s v="n.a."/>
    <s v="CHINA IN PRINT"/>
    <s v="CHINA IN PRINT"/>
    <s v="n.a."/>
    <s v="n.a."/>
    <s v="n.a."/>
    <d v="2012-11-21T00:00:00"/>
    <d v="2012-11-21T00:00:00"/>
    <n v="2012"/>
    <n v="11"/>
    <n v="0"/>
    <s v="Wattis Fine Art"/>
    <s v="Wattis Fine Art"/>
    <s v="n.a."/>
    <s v="n.a."/>
    <s v="n.a."/>
    <s v="n.a."/>
    <s v="n.a."/>
    <s v="n.a."/>
    <m/>
    <m/>
  </r>
  <r>
    <s v="1213"/>
    <s v="12130011"/>
    <m/>
    <n v="0"/>
    <s v="Local"/>
    <s v="本地"/>
    <m/>
    <m/>
    <x v="728"/>
    <x v="675"/>
    <m/>
    <s v="MU"/>
    <x v="335"/>
    <s v="Antiquities"/>
    <s v="文物"/>
    <s v="n.a."/>
    <s v="n.a."/>
    <s v="“Explore Our Heritage” Permanent Exhibition"/>
    <s v="文物探索之旅常設展覽"/>
    <s v="n.a."/>
    <s v="n.a."/>
    <s v="n.a."/>
    <s v="9999"/>
    <s v="9999"/>
    <s v="9999"/>
    <s v="9999"/>
    <n v="1"/>
    <s v="Hong Kong Heritage Discovery Centre"/>
    <s v="香港文物探知館"/>
    <s v="n.a."/>
    <s v="n.a."/>
    <s v="n.a."/>
    <s v="n.a."/>
    <s v="n.a."/>
    <s v="n.a."/>
    <m/>
    <m/>
  </r>
  <r>
    <s v="1213"/>
    <s v="12130012"/>
    <m/>
    <n v="0"/>
    <s v="Local"/>
    <s v="本地"/>
    <m/>
    <m/>
    <x v="0"/>
    <x v="676"/>
    <m/>
    <s v="MU"/>
    <x v="0"/>
    <s v="Ceramics"/>
    <s v="陶藝"/>
    <s v="n.a."/>
    <s v="n.a."/>
    <s v="Chinese Tea Drinking(Permanent Exhibition)"/>
    <s v="中國茗趣 (常設展)"/>
    <s v="n.a."/>
    <s v="n.a."/>
    <s v="n.a."/>
    <s v="9999"/>
    <d v="2015-11-30T00:00:00"/>
    <s v="9999"/>
    <s v="9999"/>
    <n v="1"/>
    <s v="Flagstaff House Museum of Tea Ware"/>
    <s v="香港茶具文物館"/>
    <s v="n.a."/>
    <s v="n.a."/>
    <s v="n.a."/>
    <s v="n.a."/>
    <s v="n.a."/>
    <s v="n.a."/>
    <m/>
    <m/>
  </r>
  <r>
    <s v="1213"/>
    <s v="12130014"/>
    <m/>
    <n v="0"/>
    <s v="Local"/>
    <s v="本地"/>
    <m/>
    <m/>
    <x v="0"/>
    <x v="676"/>
    <m/>
    <s v="MU"/>
    <x v="0"/>
    <s v="Antiquities"/>
    <s v="文物"/>
    <s v="n.a."/>
    <s v="n.a."/>
    <s v="Calligraphy on Stone: Seal Carving in Hong Kong(Permanent Exhibition)"/>
    <s v="石語刀痕：香港印記 (常設展)"/>
    <s v="n.a."/>
    <s v="n.a."/>
    <s v="n.a."/>
    <d v="2011-02-02T00:00:00"/>
    <s v="9999"/>
    <n v="2011"/>
    <n v="2"/>
    <n v="1"/>
    <s v="Flagstaff House Museum of Tea Ware"/>
    <s v="香港茶具文物館"/>
    <s v="n.a."/>
    <s v="n.a."/>
    <s v="n.a."/>
    <s v="n.a."/>
    <s v="n.a."/>
    <s v="n.a."/>
    <m/>
    <m/>
  </r>
  <r>
    <s v="1213"/>
    <s v="12130015"/>
    <m/>
    <n v="0"/>
    <s v="Local"/>
    <s v="本地"/>
    <m/>
    <m/>
    <x v="111"/>
    <x v="101"/>
    <m/>
    <s v="BUSS"/>
    <x v="85"/>
    <s v="Architecture"/>
    <s v="建築"/>
    <s v="Design"/>
    <s v="設計"/>
    <s v="“Sculpt the Light” Architectural Exhibition"/>
    <s v="「光影之間」建設築計展覽"/>
    <s v="n.a."/>
    <s v="n.a."/>
    <s v="n.a."/>
    <d v="2012-09-03T00:00:00"/>
    <d v="2012-09-15T00:00:00"/>
    <n v="2012"/>
    <n v="9"/>
    <n v="0"/>
    <s v="Prototype"/>
    <s v="n.a."/>
    <s v="n.a."/>
    <s v="n.a."/>
    <s v="n.a."/>
    <s v="n.a."/>
    <s v="n.a."/>
    <s v="n.a."/>
    <s v="Venue sponsored by Swire Properties"/>
    <s v="太古地產贊助場地"/>
  </r>
  <r>
    <s v="1213"/>
    <s v="12130016"/>
    <m/>
    <n v="0"/>
    <s v="Local"/>
    <s v="本地"/>
    <m/>
    <m/>
    <x v="656"/>
    <x v="616"/>
    <m/>
    <s v="JCCAC"/>
    <x v="2"/>
    <s v="Architecture"/>
    <s v="建築"/>
    <s v="n.a."/>
    <s v="n.a."/>
    <s v="HKU SPACE Architecture Exhibition 2012"/>
    <s v="香港大學專業進修學院建築設計展2012"/>
    <s v="n.a."/>
    <s v="n.a."/>
    <s v="n.a."/>
    <d v="2012-07-28T00:00:00"/>
    <d v="2012-08-03T00:00:00"/>
    <n v="2012"/>
    <n v="7"/>
    <n v="0"/>
    <s v="HKU SPACE"/>
    <s v="香港大學專業進修學院"/>
    <s v="n.a."/>
    <s v="n.a."/>
    <s v="n.a."/>
    <s v="n.a."/>
    <s v="n.a."/>
    <s v="n.a."/>
    <m/>
    <m/>
  </r>
  <r>
    <s v="1213"/>
    <s v="12130017"/>
    <m/>
    <n v="0"/>
    <s v="Local"/>
    <s v="本地"/>
    <m/>
    <m/>
    <x v="623"/>
    <x v="593"/>
    <m/>
    <s v="SCH"/>
    <x v="20"/>
    <s v="Ceramics"/>
    <s v="陶藝"/>
    <s v="n.a."/>
    <s v="n.a."/>
    <s v="The Art of Contemporary Jingdezhen Ceramic"/>
    <s v="景德鎮當代陶瓷藝術展"/>
    <s v="n.a."/>
    <s v="n.a."/>
    <s v="n.a."/>
    <d v="2012-06-13T00:00:00"/>
    <d v="2012-07-22T00:00:00"/>
    <n v="2012"/>
    <n v="6"/>
    <n v="0"/>
    <s v="Singing Waves Gallery &amp; Chinese Civilisation Centre, City University of Hong Kong"/>
    <s v="香港城市大學濤聲藝廊及中國文化中心"/>
    <s v="artsbuy.com"/>
    <s v="中藝網"/>
    <s v="n.a."/>
    <s v="n.a."/>
    <s v="Gao Weiqing, Zhu Zhengmao, Long Deming, Zou Le, Wan Qing"/>
    <s v="高偉青、祝正茂、龍德明、鄒樂、萬慶"/>
    <m/>
    <m/>
  </r>
  <r>
    <s v="1213"/>
    <s v="12130018"/>
    <m/>
    <n v="0"/>
    <s v="Local"/>
    <s v="本地"/>
    <m/>
    <m/>
    <x v="102"/>
    <x v="95"/>
    <m/>
    <s v="VA"/>
    <x v="36"/>
    <s v="Ceramics"/>
    <s v="陶藝"/>
    <s v="Sculpture"/>
    <s v="雕塑"/>
    <s v="Artists in the Neighbourhood Scheme V: Men and Women•This and That – Works by Rosanna Li"/>
    <s v="藝遊鄰里計劃V：講男講女‧東拉西扯 ─ 李慧嫻作品展"/>
    <s v="n.a."/>
    <s v="n.a."/>
    <s v="n.a."/>
    <d v="2012-11-16T00:00:00"/>
    <d v="2012-11-26T00:00:00"/>
    <n v="2012"/>
    <n v="11"/>
    <n v="0"/>
    <s v="Art Promotion Office"/>
    <s v="藝術推廣辦事處"/>
    <s v="n.a."/>
    <s v="n.a."/>
    <s v="n.a."/>
    <s v="n.a."/>
    <s v="Rosanna Li"/>
    <s v="李慧嫻"/>
    <m/>
    <m/>
  </r>
  <r>
    <s v="1213"/>
    <s v="12130019"/>
    <m/>
    <n v="0"/>
    <s v="Local"/>
    <s v="本地"/>
    <m/>
    <m/>
    <x v="729"/>
    <x v="677"/>
    <m/>
    <s v="GAL"/>
    <x v="336"/>
    <s v="Ceramics"/>
    <s v="陶藝"/>
    <s v="Mixed Media and Installation"/>
    <s v="混合媒介及裝置"/>
    <s v="Steen Ipsen(solo exhibition)"/>
    <s v="Steen Ipsen(個人展)"/>
    <s v="n.a."/>
    <s v="n.a."/>
    <s v="n.a."/>
    <d v="2012-05-18T00:00:00"/>
    <d v="2012-06-23T00:00:00"/>
    <n v="2012"/>
    <n v="5"/>
    <n v="0"/>
    <s v="Galerie NeC nilsson et chiglien Hong Kong"/>
    <s v="Galerie NeC nilsson et chiglien Hong Kong"/>
    <s v="n.a."/>
    <s v="n.a."/>
    <s v="n.a."/>
    <s v="n.a."/>
    <s v="Steen Ipsen"/>
    <s v="Steen Ipsen"/>
    <m/>
    <m/>
  </r>
  <r>
    <s v="1213"/>
    <s v="12130020"/>
    <m/>
    <n v="0"/>
    <s v="Local"/>
    <s v="本地"/>
    <m/>
    <m/>
    <x v="729"/>
    <x v="677"/>
    <m/>
    <s v="GAL"/>
    <x v="336"/>
    <s v="Ceramics"/>
    <s v="陶藝"/>
    <s v="n.a."/>
    <s v="n.a."/>
    <s v="Wouter Dam(solo exhibition)"/>
    <s v="Wouter Dam(個人展)"/>
    <s v="n.a."/>
    <s v="n.a."/>
    <s v="n.a."/>
    <d v="2012-05-18T00:00:00"/>
    <d v="2012-06-23T00:00:00"/>
    <n v="2012"/>
    <n v="5"/>
    <n v="0"/>
    <s v="Galerie NeC nilsson et chiglien Hong Kong"/>
    <s v="Galerie NeC nilsson et chiglien Hong Kong"/>
    <s v="n.a."/>
    <s v="n.a."/>
    <s v="n.a."/>
    <s v="n.a."/>
    <s v="Wouter Dam"/>
    <s v="Wouter Dam"/>
    <m/>
    <m/>
  </r>
  <r>
    <s v="1213"/>
    <s v="12130021"/>
    <m/>
    <n v="0"/>
    <s v="Local"/>
    <s v="本地"/>
    <m/>
    <m/>
    <x v="729"/>
    <x v="677"/>
    <m/>
    <s v="GAL"/>
    <x v="336"/>
    <s v="Ceramics"/>
    <s v="陶藝"/>
    <s v="n.a."/>
    <s v="n.a."/>
    <s v="Treasures"/>
    <s v="Treasures"/>
    <s v="n.a."/>
    <s v="n.a."/>
    <s v="n.a."/>
    <d v="2012-08-23T00:00:00"/>
    <d v="2012-09-29T00:00:00"/>
    <n v="2012"/>
    <n v="8"/>
    <n v="0"/>
    <s v="Galerie NeC nilsson et chiglien Hong Kong"/>
    <s v="Galerie NeC nilsson et chiglien Hong Kong"/>
    <s v="n.a."/>
    <s v="n.a."/>
    <s v="n.a."/>
    <s v="n.a."/>
    <s v="Gustaf Nordenskiöld"/>
    <s v="Gustaf Nordenskiöld"/>
    <m/>
    <m/>
  </r>
  <r>
    <s v="1213"/>
    <s v="12130022"/>
    <m/>
    <n v="0"/>
    <s v="Local"/>
    <s v="本地"/>
    <m/>
    <m/>
    <x v="729"/>
    <x v="677"/>
    <m/>
    <s v="GAL"/>
    <x v="336"/>
    <s v="Ceramics"/>
    <s v="陶藝"/>
    <s v="n.a."/>
    <s v="n.a."/>
    <s v="Harumi Nakashima(solo exhibition)"/>
    <s v="中島晴美(個人展)"/>
    <s v="n.a."/>
    <s v="n.a."/>
    <s v="n.a."/>
    <d v="2012-11-23T00:00:00"/>
    <d v="2013-01-05T00:00:00"/>
    <n v="2012"/>
    <n v="11"/>
    <n v="0"/>
    <s v="Galerie NeC nilsson et chiglien Hong Kong"/>
    <s v="Galerie NeC nilsson et chiglien Hong Kong"/>
    <s v="n.a."/>
    <s v="n.a."/>
    <s v="n.a."/>
    <s v="n.a."/>
    <s v="Harumi Nakashima"/>
    <s v="中島晴美"/>
    <m/>
    <m/>
  </r>
  <r>
    <s v="1213"/>
    <s v="12130023"/>
    <m/>
    <n v="0"/>
    <s v="Local"/>
    <s v="本地"/>
    <m/>
    <m/>
    <x v="730"/>
    <x v="678"/>
    <m/>
    <s v="GAL"/>
    <x v="158"/>
    <s v="Ceramics"/>
    <s v="陶藝"/>
    <s v="n.a."/>
    <s v="n.a."/>
    <s v="Shifts"/>
    <s v="Shifts"/>
    <s v="n.a."/>
    <s v="n.a."/>
    <s v="n.a."/>
    <d v="2012-09-01T00:00:00"/>
    <d v="2012-10-13T00:00:00"/>
    <n v="2012"/>
    <n v="9"/>
    <n v="0"/>
    <s v="Koru Contemporary Art "/>
    <s v="Koru Contemporary Art "/>
    <s v="n.a."/>
    <s v="n.a."/>
    <s v="n.a."/>
    <s v="n.a."/>
    <s v="Cheryl Lucas "/>
    <s v="Cheryl Lucas "/>
    <m/>
    <m/>
  </r>
  <r>
    <s v="1213"/>
    <s v="12130024"/>
    <m/>
    <n v="0"/>
    <s v="Local"/>
    <s v="本地"/>
    <m/>
    <m/>
    <x v="618"/>
    <x v="589"/>
    <m/>
    <s v="GAL"/>
    <x v="53"/>
    <s v="Ceramics"/>
    <s v="陶藝"/>
    <s v="n.a."/>
    <s v="n.a."/>
    <s v="Burmese Days-A Timeline"/>
    <s v="Burmese Days-A Timeline"/>
    <s v="n.a."/>
    <s v="n.a."/>
    <s v="n.a."/>
    <d v="2012-09-14T00:00:00"/>
    <d v="2012-10-13T00:00:00"/>
    <n v="2012"/>
    <n v="9"/>
    <n v="0"/>
    <s v="YY9 Gallery"/>
    <s v="YY9 Gallery"/>
    <s v="n.a."/>
    <s v="n.a."/>
    <s v="n.a."/>
    <s v="n.a."/>
    <s v="Benny Lau,Chris Lo,Chau So-hing"/>
    <s v="劉紹增,羅士廉,周素卿"/>
    <m/>
    <m/>
  </r>
  <r>
    <s v="1213"/>
    <s v="12130025"/>
    <m/>
    <n v="0"/>
    <s v="Local"/>
    <s v="本地"/>
    <m/>
    <m/>
    <x v="541"/>
    <x v="490"/>
    <m/>
    <s v="JCCAC"/>
    <x v="183"/>
    <s v="Ceramics"/>
    <s v="陶藝"/>
    <s v="n.a."/>
    <s v="n.a."/>
    <s v="n.a."/>
    <s v="香港陶瓷研藝協會十週年會員聯展暨講座及工作坊"/>
    <s v="n.a."/>
    <s v="n.a."/>
    <s v="n.a."/>
    <d v="2012-05-12T00:00:00"/>
    <d v="2012-05-20T00:00:00"/>
    <n v="2012"/>
    <n v="5"/>
    <n v="0"/>
    <s v="Panda Workshop"/>
    <s v="熊陶坊"/>
    <s v="n.a."/>
    <s v="n.a."/>
    <s v="n.a."/>
    <s v="n.a."/>
    <s v="n.a."/>
    <s v="n.a."/>
    <m/>
    <m/>
  </r>
  <r>
    <s v="1213"/>
    <s v="12130026"/>
    <m/>
    <n v="0"/>
    <s v="Local"/>
    <s v="本地"/>
    <m/>
    <m/>
    <x v="731"/>
    <x v="679"/>
    <m/>
    <s v="JCCAC"/>
    <x v="337"/>
    <s v="Ceramics"/>
    <s v="陶藝"/>
    <s v="n.a."/>
    <s v="n.a."/>
    <s v="n.a."/>
    <s v="荷蘭著名當代陶瓷藝術家Maria Ten Hortenaar香港首個展覽會"/>
    <s v="n.a."/>
    <s v="n.a."/>
    <s v="n.a."/>
    <d v="2012-09-08T00:00:00"/>
    <d v="2012-09-21T00:00:00"/>
    <n v="2012"/>
    <n v="9"/>
    <n v="0"/>
    <s v="Heritage Tea House"/>
    <s v="文博軒"/>
    <s v="n.a."/>
    <s v="n.a."/>
    <s v="n.a."/>
    <s v="n.a."/>
    <s v="Maria Ten Kortenaar"/>
    <s v="n.a."/>
    <m/>
    <m/>
  </r>
  <r>
    <s v="1213"/>
    <s v="12130027"/>
    <m/>
    <n v="0"/>
    <s v="Local"/>
    <s v="本地"/>
    <m/>
    <m/>
    <x v="322"/>
    <x v="680"/>
    <m/>
    <s v="JCCAC"/>
    <x v="185"/>
    <s v="Ceramics"/>
    <s v="陶藝"/>
    <s v="n.a."/>
    <s v="n.a."/>
    <s v="Fracturing the Concrete Rhizome - exhibition of ceramic vessels exploring Hong Kong’s built environment with glimpses of life in the interstices – by Rachel Smith"/>
    <s v="n.a."/>
    <s v="n.a."/>
    <s v="n.a."/>
    <s v="n.a."/>
    <d v="2012-09-15T00:00:00"/>
    <d v="2012-09-30T00:00:00"/>
    <n v="2012"/>
    <n v="9"/>
    <n v="0"/>
    <s v="Unit Gallery"/>
    <s v="n.a."/>
    <s v="n.a."/>
    <s v="n.a."/>
    <s v="n.a."/>
    <s v="n.a."/>
    <s v="n.a."/>
    <s v="n.a."/>
    <m/>
    <m/>
  </r>
  <r>
    <s v="1213"/>
    <s v="12130028"/>
    <m/>
    <n v="0"/>
    <s v="Local"/>
    <s v="本地"/>
    <m/>
    <m/>
    <x v="732"/>
    <x v="681"/>
    <m/>
    <s v="SCH"/>
    <x v="218"/>
    <s v="Ceramics"/>
    <s v="陶藝"/>
    <s v="n.a."/>
    <s v="n.a."/>
    <s v="So-lan's Totem - A Solo Exhibition of Chiu So-lan's Ceramic Works"/>
    <s v="素蘭圖騰－趙素蘭個人陶藝作品展"/>
    <s v="n.a."/>
    <s v="n.a."/>
    <s v="n.a."/>
    <d v="2012-10-18T00:00:00"/>
    <d v="2012-11-18T00:00:00"/>
    <n v="2012"/>
    <n v="10"/>
    <n v="0"/>
    <s v="The Hong Kong University of Science &amp; Technology Library"/>
    <s v="香港科技大學圖書館"/>
    <s v="n.a."/>
    <s v="n.a."/>
    <s v="n.a."/>
    <s v="n.a."/>
    <s v="Chiu So Lan"/>
    <s v="趙素蘭"/>
    <m/>
    <m/>
  </r>
  <r>
    <s v="1213"/>
    <s v="12130029"/>
    <m/>
    <n v="0"/>
    <s v="Local"/>
    <s v="本地"/>
    <m/>
    <m/>
    <x v="733"/>
    <x v="682"/>
    <m/>
    <s v="JCCAC"/>
    <x v="2"/>
    <s v="Ceramics"/>
    <s v="陶藝"/>
    <s v="Others"/>
    <s v="其他"/>
    <s v="New Glass and Ceramic Works from Studio Five Two Four"/>
    <s v="n.a."/>
    <s v="n.a."/>
    <s v="n.a."/>
    <s v="n.a."/>
    <d v="2012-11-24T00:00:00"/>
    <d v="2012-12-31T00:00:00"/>
    <n v="2012"/>
    <n v="11"/>
    <n v="0"/>
    <s v="Studio Five Two Four"/>
    <s v="n.a."/>
    <s v="n.a."/>
    <s v="n.a."/>
    <s v="n.a."/>
    <s v="n.a."/>
    <s v="n.a."/>
    <s v="n.a."/>
    <m/>
    <m/>
  </r>
  <r>
    <s v="1213"/>
    <s v="12130030"/>
    <m/>
    <n v="0"/>
    <s v="Local"/>
    <s v="本地"/>
    <m/>
    <m/>
    <x v="69"/>
    <x v="62"/>
    <m/>
    <s v="BUSS"/>
    <x v="57"/>
    <s v="Ceramics"/>
    <s v="陶藝"/>
    <s v="n.a."/>
    <s v="n.a."/>
    <s v="Clayfunland"/>
    <s v="玩放啲泥樂園"/>
    <s v="n.a."/>
    <s v="n.a."/>
    <s v="n.a."/>
    <d v="2012-04-03T00:00:00"/>
    <d v="2012-04-18T00:00:00"/>
    <n v="2012"/>
    <n v="4"/>
    <n v="0"/>
    <s v="n.a."/>
    <s v="聖雅各福群會陶藝工作室"/>
    <s v="n.a."/>
    <s v="n.a."/>
    <s v="n.a."/>
    <s v="n.a."/>
    <s v="n.a."/>
    <s v="歐鑑賢、周嘉諾、鄭敏樂、程紅月、朱寶和、鍾素君、馮麗嬋、郭百宜、梁翠雲、劉海樂、梁立財、許家豪、許泊、石嘉雯、蕭宇恆、譚量雄、謝可欣、徐小萍、吳國輝、黃震邦、黃麗嫦、胡美儀"/>
    <m/>
    <m/>
  </r>
  <r>
    <s v="1213"/>
    <s v="12130031"/>
    <m/>
    <n v="0"/>
    <s v="Local"/>
    <s v="本地"/>
    <m/>
    <m/>
    <x v="94"/>
    <x v="557"/>
    <m/>
    <s v="PA"/>
    <x v="71"/>
    <s v="Ceramics"/>
    <s v="陶藝"/>
    <s v="n.a."/>
    <s v="n.a."/>
    <s v="Ceramics Exhibition"/>
    <s v="「賽馬會鯉魚門創意館」創藝空間－Samantha「PonP」藝術世界&amp;劉偉基 司徒健陶藝作品展"/>
    <s v="n.a."/>
    <s v="n.a."/>
    <s v="n.a."/>
    <d v="2012-11-03T00:00:00"/>
    <d v="2012-11-05T00:00:00"/>
    <n v="2012"/>
    <n v="11"/>
    <n v="0"/>
    <s v="Kowloon Federation of Associations (Community Services) Foundation"/>
    <s v="九龍社團聯會社會服務基金"/>
    <s v="n.a."/>
    <s v="n.a."/>
    <s v="n.a."/>
    <s v="n.a."/>
    <s v="n.a."/>
    <s v="n.a."/>
    <m/>
    <m/>
  </r>
  <r>
    <s v="1213"/>
    <s v="12130032"/>
    <m/>
    <n v="0"/>
    <s v="Local"/>
    <s v="本地"/>
    <m/>
    <m/>
    <x v="0"/>
    <x v="676"/>
    <m/>
    <s v="MU"/>
    <x v="0"/>
    <s v="Ceramics"/>
    <s v="陶藝"/>
    <s v="Others"/>
    <s v="其他"/>
    <s v="From Clay to Teapot: Tea Ware by Hong Kong Potters 1986-2010"/>
    <s v="博土造壺：香港陶瓷茶具創作1986 – 2010"/>
    <s v="n.a."/>
    <s v="n.a."/>
    <s v="n.a."/>
    <d v="2011-06-15T00:00:00"/>
    <d v="2012-07-30T00:00:00"/>
    <n v="2011"/>
    <n v="6"/>
    <n v="1"/>
    <s v="Flagstaff House Museum of Tea Ware"/>
    <s v="香港茶具文物館"/>
    <s v="n.a."/>
    <s v="n.a."/>
    <s v="n.a."/>
    <s v="n.a."/>
    <s v="n.a."/>
    <s v="n.a."/>
    <m/>
    <m/>
  </r>
  <r>
    <s v="1213"/>
    <s v="12130033"/>
    <m/>
    <n v="0"/>
    <s v="Local"/>
    <s v="本地"/>
    <m/>
    <m/>
    <x v="322"/>
    <x v="680"/>
    <m/>
    <s v="JCCAC"/>
    <x v="185"/>
    <s v="Ceramics"/>
    <s v="陶藝"/>
    <s v="n.a."/>
    <s v="n.a."/>
    <s v="Building a Fantastic Land - Exhibition by Rachel Cheung"/>
    <s v="《建造美好地》張煒詩作品展"/>
    <s v="n.a."/>
    <s v="n.a."/>
    <s v="n.a."/>
    <d v="2012-08-04T00:00:00"/>
    <d v="2012-09-02T00:00:00"/>
    <n v="2012"/>
    <n v="8"/>
    <n v="0"/>
    <s v="Unit Gallery"/>
    <s v="n.a."/>
    <s v="n.a."/>
    <s v="n.a."/>
    <s v="n.a."/>
    <s v="n.a."/>
    <s v="Rachel Cheung"/>
    <s v="張煒詩"/>
    <m/>
    <m/>
  </r>
  <r>
    <s v="1213"/>
    <s v="12130034"/>
    <m/>
    <n v="0"/>
    <s v="Local"/>
    <s v="本地"/>
    <m/>
    <m/>
    <x v="322"/>
    <x v="680"/>
    <m/>
    <s v="JCCAC"/>
    <x v="185"/>
    <s v="Ceramics"/>
    <s v="陶藝"/>
    <s v="n.a."/>
    <s v="n.a."/>
    <s v="Days at Shigaraki - Siu Kam Han’s solo exhibition to share her experience at Shigaraki Artist-in-Residency in Japan"/>
    <s v="信樂時光－蕭錦嫺個人作品展"/>
    <s v="n.a."/>
    <s v="n.a."/>
    <s v="n.a."/>
    <d v="2012-12-15T00:00:00"/>
    <d v="2012-12-23T00:00:00"/>
    <n v="2012"/>
    <n v="12"/>
    <n v="0"/>
    <s v="Unit Gallery"/>
    <s v="n.a."/>
    <s v="n.a."/>
    <s v="n.a."/>
    <s v="n.a."/>
    <s v="n.a."/>
    <s v="Siu Kam Han"/>
    <s v="蕭錦嫺"/>
    <m/>
    <m/>
  </r>
  <r>
    <s v="1213"/>
    <s v="12130035"/>
    <m/>
    <n v="0"/>
    <s v="Local"/>
    <s v="本地"/>
    <m/>
    <m/>
    <x v="634"/>
    <x v="142"/>
    <m/>
    <s v="HKAC"/>
    <x v="76"/>
    <s v="Children Art"/>
    <s v="兒童藝術"/>
    <s v="n.a."/>
    <s v="n.a."/>
    <s v="Where will a Line Lead You — An Interaction of Poems and Visual Art"/>
    <s v="蜘蛛「詩」──詩‧畫互動創作展"/>
    <s v="n.a."/>
    <s v="n.a."/>
    <s v="n.a."/>
    <d v="2012-04-06T00:00:00"/>
    <d v="2012-04-08T00:00:00"/>
    <n v="2012"/>
    <n v="4"/>
    <n v="0"/>
    <s v="Bloomkids Creative"/>
    <s v="盛放兒童創作室"/>
    <s v="n.a."/>
    <s v="n.a."/>
    <s v="n.a."/>
    <s v="n.a."/>
    <s v="n.a."/>
    <s v="n.a."/>
    <m/>
    <m/>
  </r>
  <r>
    <s v="1213"/>
    <s v="12130036"/>
    <m/>
    <n v="0"/>
    <s v="Local"/>
    <s v="本地"/>
    <m/>
    <m/>
    <x v="734"/>
    <x v="683"/>
    <m/>
    <s v="JCCAC"/>
    <x v="338"/>
    <s v="Children Art"/>
    <s v="兒童藝術"/>
    <s v="n.a."/>
    <s v="n.a."/>
    <s v="&quot;Kids' happiness&quot; Children's Arts Exhibition"/>
    <s v="「童．樂」兒童藝術展"/>
    <s v="n.a."/>
    <s v="n.a."/>
    <s v="n.a."/>
    <d v="2012-07-07T00:00:00"/>
    <d v="2012-07-15T00:00:00"/>
    <n v="2012"/>
    <n v="7"/>
    <n v="0"/>
    <s v="TO: studio; Saint Kwong Anglo-Chinese Kindergarten"/>
    <s v="TO: studio、聖光中英文幼稚園"/>
    <s v="n.a."/>
    <s v="n.a."/>
    <s v="n.a."/>
    <s v="n.a."/>
    <s v="n.a."/>
    <s v="n.a."/>
    <m/>
    <m/>
  </r>
  <r>
    <s v="1213"/>
    <s v="12130037"/>
    <m/>
    <n v="0"/>
    <s v="Local"/>
    <s v="本地"/>
    <m/>
    <m/>
    <x v="95"/>
    <x v="384"/>
    <m/>
    <s v="PA"/>
    <x v="72"/>
    <s v="Children Art"/>
    <s v="兒童藝術"/>
    <s v="n.a."/>
    <s v="n.a."/>
    <s v="Children's Artworks Exhibition"/>
    <s v="童創‧童藝‧夢工程－創藝小畫家學生作品展"/>
    <s v="n.a."/>
    <s v="n.a."/>
    <s v="n.a."/>
    <d v="2012-07-20T00:00:00"/>
    <d v="2012-07-22T00:00:00"/>
    <n v="2012"/>
    <n v="7"/>
    <n v="0"/>
    <s v="Creative Art Education"/>
    <s v="創藝教育"/>
    <s v="n.a."/>
    <s v="n.a."/>
    <s v="n.a."/>
    <s v="n.a."/>
    <s v="n.a."/>
    <s v="n.a."/>
    <m/>
    <m/>
  </r>
  <r>
    <s v="1213"/>
    <s v="12130038"/>
    <m/>
    <n v="0"/>
    <s v="Local"/>
    <s v="本地"/>
    <m/>
    <m/>
    <x v="94"/>
    <x v="557"/>
    <m/>
    <s v="PA"/>
    <x v="71"/>
    <s v="Children Art"/>
    <s v="兒童藝術"/>
    <s v="n.a."/>
    <s v="n.a."/>
    <s v="Magic Rainbow - The Art of Caring"/>
    <s v="傷健共融　畫出彩虹　兒童藝術展"/>
    <s v="n.a."/>
    <s v="n.a."/>
    <s v="n.a."/>
    <d v="2012-05-02T00:00:00"/>
    <d v="2012-05-03T00:00:00"/>
    <n v="2012"/>
    <n v="5"/>
    <n v="0"/>
    <s v="Po Leung Kuk"/>
    <s v="保良局"/>
    <s v="n.a."/>
    <s v="n.a."/>
    <s v="n.a."/>
    <s v="n.a."/>
    <s v="n.a."/>
    <s v="n.a."/>
    <m/>
    <m/>
  </r>
  <r>
    <s v="1213"/>
    <s v="12130039"/>
    <m/>
    <n v="0"/>
    <s v="Local"/>
    <s v="本地"/>
    <m/>
    <m/>
    <x v="73"/>
    <x v="66"/>
    <m/>
    <s v="PA"/>
    <x v="59"/>
    <s v="Children Art"/>
    <s v="兒童藝術"/>
    <s v="n.a."/>
    <s v="n.a."/>
    <s v="The 36th International Children’s Art (Hong Kong) Exhibition 2012"/>
    <s v="第36屆世界兒童畫比賽 (香港) 展覽2012"/>
    <s v="n.a."/>
    <s v="n.a."/>
    <s v="n.a."/>
    <d v="2012-10-01T00:00:00"/>
    <d v="2012-10-02T00:00:00"/>
    <n v="2012"/>
    <n v="10"/>
    <n v="0"/>
    <s v="Pentel (HK) Limited"/>
    <s v="蟠桃兒（香港）有限公司"/>
    <s v="n.a."/>
    <s v="n.a."/>
    <s v="n.a."/>
    <s v="n.a."/>
    <s v="n.a."/>
    <s v="n.a."/>
    <m/>
    <m/>
  </r>
  <r>
    <s v="1213"/>
    <s v="12130040"/>
    <m/>
    <n v="0"/>
    <s v="Local"/>
    <s v="本地"/>
    <m/>
    <m/>
    <x v="7"/>
    <x v="90"/>
    <m/>
    <s v="PA"/>
    <x v="5"/>
    <s v="Children Art"/>
    <s v="兒童藝術"/>
    <s v="n.a."/>
    <s v="n.a."/>
    <s v="Anfield Creative Art Exhibition"/>
    <s v="兒童作品展覽"/>
    <s v="n.a."/>
    <s v="n.a."/>
    <s v="n.a."/>
    <d v="2012-05-07T00:00:00"/>
    <d v="2012-05-09T00:00:00"/>
    <n v="2012"/>
    <n v="5"/>
    <n v="0"/>
    <s v="Anfield International Kindergarten"/>
    <s v="安菲爾國際幼稚園"/>
    <s v="n.a."/>
    <s v="n.a."/>
    <s v="n.a."/>
    <s v="n.a."/>
    <s v="n.a."/>
    <s v="n.a."/>
    <m/>
    <m/>
  </r>
  <r>
    <s v="1213"/>
    <s v="12130041"/>
    <m/>
    <n v="0"/>
    <s v="Local"/>
    <s v="本地"/>
    <m/>
    <m/>
    <x v="7"/>
    <x v="90"/>
    <m/>
    <s v="PA"/>
    <x v="5"/>
    <s v="Children Art"/>
    <s v="兒童藝術"/>
    <s v="n.a."/>
    <s v="n.a."/>
    <s v="Anfield Creative Art Exhibition"/>
    <s v="兒童作品展覽"/>
    <s v="n.a."/>
    <s v="n.a."/>
    <s v="n.a."/>
    <d v="2012-05-21T00:00:00"/>
    <d v="2012-05-23T00:00:00"/>
    <n v="2012"/>
    <n v="5"/>
    <n v="0"/>
    <s v="Anfield International Kindergarten"/>
    <s v="安菲爾國際幼稚園"/>
    <s v="n.a."/>
    <s v="n.a."/>
    <s v="n.a."/>
    <s v="n.a."/>
    <s v="n.a."/>
    <s v="n.a."/>
    <m/>
    <m/>
  </r>
  <r>
    <s v="1213"/>
    <s v="12130042"/>
    <m/>
    <n v="0"/>
    <s v="Local"/>
    <s v="本地"/>
    <m/>
    <m/>
    <x v="7"/>
    <x v="90"/>
    <m/>
    <s v="PA"/>
    <x v="5"/>
    <s v="Children Art"/>
    <s v="兒童藝術"/>
    <s v="n.a."/>
    <s v="n.a."/>
    <s v="&quot;Alien Adventures&quot; Children's Artworks Exhibition"/>
    <s v="兒童作品展覽"/>
    <s v="n.a."/>
    <s v="n.a."/>
    <s v="n.a."/>
    <d v="2012-05-18T00:00:00"/>
    <d v="2012-05-20T00:00:00"/>
    <n v="2012"/>
    <n v="5"/>
    <n v="0"/>
    <s v="Colourful Kids"/>
    <s v="兒童搞作"/>
    <s v="n.a."/>
    <s v="n.a."/>
    <s v="n.a."/>
    <s v="n.a."/>
    <s v="n.a."/>
    <s v="n.a."/>
    <m/>
    <m/>
  </r>
  <r>
    <s v="1213"/>
    <s v="12130043"/>
    <m/>
    <n v="0"/>
    <s v="Local"/>
    <s v="本地"/>
    <m/>
    <m/>
    <x v="7"/>
    <x v="90"/>
    <m/>
    <s v="PA"/>
    <x v="5"/>
    <s v="Children Art"/>
    <s v="兒童藝術"/>
    <s v="n.a."/>
    <s v="n.a."/>
    <s v="Children's Painting Exhibition"/>
    <s v="「童心創未來」兒童畫展"/>
    <s v="n.a."/>
    <s v="n.a."/>
    <s v="n.a."/>
    <d v="2012-06-02T00:00:00"/>
    <d v="2012-06-02T00:00:00"/>
    <n v="2012"/>
    <n v="6"/>
    <n v="0"/>
    <s v="Emmanuel Church Shatin Nursery School"/>
    <s v="沙田靈光幼兒學校"/>
    <s v="n.a."/>
    <s v="n.a."/>
    <s v="n.a."/>
    <s v="n.a."/>
    <s v="n.a."/>
    <s v="n.a."/>
    <m/>
    <m/>
  </r>
  <r>
    <s v="1213"/>
    <s v="12130044"/>
    <m/>
    <n v="0"/>
    <s v="Local"/>
    <s v="本地"/>
    <m/>
    <m/>
    <x v="7"/>
    <x v="90"/>
    <m/>
    <s v="PA"/>
    <x v="5"/>
    <s v="Children Art"/>
    <s v="兒童藝術"/>
    <s v="n.a."/>
    <s v="n.a."/>
    <s v="Children's Painting Exhibition"/>
    <s v="畫出我天地兒童畫展"/>
    <s v="n.a."/>
    <s v="n.a."/>
    <s v="n.a."/>
    <d v="2012-07-25T00:00:00"/>
    <d v="2012-07-27T00:00:00"/>
    <n v="2012"/>
    <n v="7"/>
    <n v="0"/>
    <s v="Kiddle Education Center"/>
    <s v="啟廸教育中心"/>
    <s v="n.a."/>
    <s v="n.a."/>
    <s v="n.a."/>
    <s v="n.a."/>
    <s v="n.a."/>
    <s v="n.a."/>
    <m/>
    <m/>
  </r>
  <r>
    <s v="1213"/>
    <s v="12130045"/>
    <m/>
    <n v="0"/>
    <s v="Local"/>
    <s v="本地"/>
    <m/>
    <m/>
    <x v="7"/>
    <x v="90"/>
    <m/>
    <s v="PA"/>
    <x v="5"/>
    <s v="Children Art"/>
    <s v="兒童藝術"/>
    <s v="n.a."/>
    <s v="n.a."/>
    <s v="Children's Painting Exhibition"/>
    <s v="童心童真 — 兒童畫展2012"/>
    <s v="n.a."/>
    <s v="n.a."/>
    <s v="n.a."/>
    <d v="2012-07-27T00:00:00"/>
    <d v="2012-07-29T00:00:00"/>
    <n v="2012"/>
    <n v="7"/>
    <n v="0"/>
    <s v="Infinity Learning"/>
    <s v="苗成長教室"/>
    <s v="n.a."/>
    <s v="n.a."/>
    <s v="n.a."/>
    <s v="n.a."/>
    <s v="n.a."/>
    <s v="n.a."/>
    <m/>
    <m/>
  </r>
  <r>
    <s v="1213"/>
    <s v="12130046"/>
    <m/>
    <n v="0"/>
    <s v="Local"/>
    <s v="本地"/>
    <m/>
    <m/>
    <x v="7"/>
    <x v="90"/>
    <m/>
    <s v="PA"/>
    <x v="5"/>
    <s v="Children Art"/>
    <s v="兒童藝術"/>
    <s v="n.a."/>
    <s v="n.a."/>
    <s v="Children, Youth Painting and Handicrafts Exhibition"/>
    <s v="「童夢2012」(兒童及青少年繪畫及手工藝品展覽)"/>
    <s v="n.a."/>
    <s v="n.a."/>
    <s v="n.a."/>
    <d v="2012-11-01T00:00:00"/>
    <d v="2012-11-05T00:00:00"/>
    <n v="2012"/>
    <n v="11"/>
    <n v="0"/>
    <s v="Hong Kong Des Montagnes Art Society"/>
    <s v="香港山月美術學會"/>
    <s v="n.a."/>
    <s v="n.a."/>
    <s v="n.a."/>
    <s v="n.a."/>
    <s v="n.a."/>
    <s v="n.a."/>
    <m/>
    <m/>
  </r>
  <r>
    <s v="1213"/>
    <s v="12130047"/>
    <m/>
    <n v="0"/>
    <s v="Local"/>
    <s v="本地"/>
    <m/>
    <m/>
    <x v="7"/>
    <x v="90"/>
    <m/>
    <s v="PA"/>
    <x v="5"/>
    <s v="Children Art"/>
    <s v="兒童藝術"/>
    <s v="n.a."/>
    <s v="n.a."/>
    <s v="Children Painting Exhibition"/>
    <s v="Kidz Club Kiss 全港兒童繪畫比賽"/>
    <s v="n.a."/>
    <s v="n.a."/>
    <s v="n.a."/>
    <d v="2012-12-08T00:00:00"/>
    <d v="2012-12-09T00:00:00"/>
    <n v="2012"/>
    <n v="12"/>
    <n v="0"/>
    <s v="Siubo Drama and Music Club"/>
    <s v="小寶藝術文化協會"/>
    <s v="n.a."/>
    <s v="n.a."/>
    <s v="n.a."/>
    <s v="n.a."/>
    <s v="n.a."/>
    <s v="n.a."/>
    <m/>
    <m/>
  </r>
  <r>
    <s v="1213"/>
    <s v="12130048"/>
    <m/>
    <n v="0"/>
    <s v="Local"/>
    <s v="本地"/>
    <m/>
    <m/>
    <x v="102"/>
    <x v="95"/>
    <m/>
    <s v="VA"/>
    <x v="36"/>
    <s v="Children Art"/>
    <s v="兒童藝術"/>
    <s v="n.a."/>
    <s v="n.a."/>
    <s v="n.a."/>
    <s v="童藝童心"/>
    <s v="n.a."/>
    <s v="n.a."/>
    <s v="n.a."/>
    <d v="2012-06-04T00:00:00"/>
    <d v="2012-06-06T00:00:00"/>
    <n v="2012"/>
    <n v="6"/>
    <n v="0"/>
    <s v="n.a."/>
    <s v="佛教真如幼稚園(東涌)"/>
    <s v="n.a."/>
    <s v="n.a."/>
    <s v="n.a."/>
    <s v="n.a."/>
    <s v="n.a."/>
    <s v="n.a."/>
    <m/>
    <m/>
  </r>
  <r>
    <s v="1213"/>
    <s v="12130049"/>
    <m/>
    <n v="0"/>
    <s v="Local"/>
    <s v="本地"/>
    <m/>
    <m/>
    <x v="735"/>
    <x v="684"/>
    <m/>
    <s v="JCCAC"/>
    <x v="2"/>
    <s v="Children Art"/>
    <s v="兒童藝術"/>
    <s v="n.a."/>
    <s v="n.a."/>
    <s v="don't BREAK! Plastic heart!"/>
    <s v="心歷膠瘁"/>
    <s v="n.a."/>
    <s v="n.a."/>
    <s v="n.a."/>
    <d v="2012-11-24T00:00:00"/>
    <d v="2012-12-31T00:00:00"/>
    <n v="2012"/>
    <n v="11"/>
    <n v="0"/>
    <s v="M P Art Form"/>
    <s v="蚊皮藝坊"/>
    <s v="n.a."/>
    <s v="n.a."/>
    <s v="n.a."/>
    <s v="n.a."/>
    <s v="n.a."/>
    <s v="n.a."/>
    <m/>
    <m/>
  </r>
  <r>
    <s v="1213"/>
    <s v="12130051"/>
    <m/>
    <n v="0"/>
    <s v="Local"/>
    <s v="本地"/>
    <m/>
    <m/>
    <x v="736"/>
    <x v="685"/>
    <m/>
    <s v="GAL"/>
    <x v="339"/>
    <s v="Chinese Painting, Calligraphy and Seal Carving"/>
    <s v="書畫篆刻"/>
    <s v="n.a."/>
    <s v="n.a."/>
    <s v="Paper‧Ink - Wu Xue Lian Solo Exhibition"/>
    <s v="紙‧墨-吳雪蓮個展"/>
    <s v="n.a."/>
    <s v="n.a."/>
    <s v="n.a."/>
    <d v="2012-11-23T00:00:00"/>
    <d v="2012-12-10T00:00:00"/>
    <n v="2012"/>
    <n v="11"/>
    <n v="0"/>
    <s v="EC Gallery"/>
    <s v="誠畫廊"/>
    <s v="n.a."/>
    <s v="n.a."/>
    <s v="n.a."/>
    <s v="n.a."/>
    <s v="Wu Xue Lian"/>
    <s v="吳雪蓮"/>
    <m/>
    <m/>
  </r>
  <r>
    <s v="1213"/>
    <s v="12130052"/>
    <m/>
    <n v="0"/>
    <s v="Local"/>
    <s v="本地"/>
    <m/>
    <m/>
    <x v="592"/>
    <x v="566"/>
    <m/>
    <s v="SCH"/>
    <x v="47"/>
    <s v="Chinese Painting, Calligraphy and Seal Carving"/>
    <s v="書畫篆刻"/>
    <s v="n.a."/>
    <s v="n.a."/>
    <s v="n.a."/>
    <s v="中國美術學院香港校友九人展 2012"/>
    <s v="n.a."/>
    <s v="n.a."/>
    <s v="n.a."/>
    <d v="2012-12-02T00:00:00"/>
    <d v="2012-12-15T00:00:00"/>
    <n v="2012"/>
    <n v="12"/>
    <n v="0"/>
    <s v="n.a."/>
    <s v="n.a."/>
    <s v="n.a."/>
    <s v="n.a."/>
    <s v="n.a."/>
    <s v="n.a."/>
    <s v="n.a."/>
    <s v="周晉、陳偉、雷紹華、楊宗耀、鮑慕貞、鮑慕紅、張訓芳、陶淑慧、徐沛之"/>
    <m/>
    <m/>
  </r>
  <r>
    <s v="1213"/>
    <s v="12130054"/>
    <m/>
    <n v="0"/>
    <s v="Local"/>
    <s v="本地"/>
    <m/>
    <m/>
    <x v="43"/>
    <x v="40"/>
    <m/>
    <s v="BUSS"/>
    <x v="33"/>
    <s v="Chinese Painting, Calligraphy and Seal Carving"/>
    <s v="書畫篆刻"/>
    <s v="Design"/>
    <s v="設計"/>
    <s v="Ingenuity Follows Nature: A Poster Exhibition of Asian Designers &amp; Tong Yang-Tze’s Calligraphy Hong Kong Edition"/>
    <s v="「妙法自然」- 「董陽孜 x 亞洲海報設計暨文創跨界創新展」香港站"/>
    <s v="n.a."/>
    <s v="n.a."/>
    <s v="n.a."/>
    <d v="2012-07-06T00:00:00"/>
    <d v="2012-08-03T00:00:00"/>
    <n v="2012"/>
    <n v="7"/>
    <n v="0"/>
    <s v="Hong Kong Design Centre"/>
    <s v="香港設計中心"/>
    <s v="n.a."/>
    <s v="n.a."/>
    <s v="n.a."/>
    <s v="n.a."/>
    <s v="n.a."/>
    <s v="n.a."/>
    <s v="Venue sponsored by Swire Properties"/>
    <s v="太古地產贊助場地"/>
  </r>
  <r>
    <s v="1213"/>
    <s v="12130055"/>
    <m/>
    <n v="0"/>
    <s v="Local"/>
    <s v="本地"/>
    <m/>
    <m/>
    <x v="111"/>
    <x v="101"/>
    <m/>
    <s v="BUSS"/>
    <x v="85"/>
    <s v="Chinese Painting, Calligraphy and Seal Carving"/>
    <s v="書畫篆刻"/>
    <s v="Painting"/>
    <s v="繪畫"/>
    <s v="Contemporary Chinese Paintings Exhibition by Wan Fung Gallery"/>
    <s v="雲峰畫苑「當代中國畫精品展」"/>
    <s v="n.a."/>
    <s v="n.a."/>
    <s v="n.a."/>
    <d v="2012-07-17T00:00:00"/>
    <d v="2012-07-30T00:00:00"/>
    <n v="2012"/>
    <n v="7"/>
    <n v="0"/>
    <s v="Wan Fung Art Gallery"/>
    <s v="雲峰畫苑"/>
    <s v="n.a."/>
    <s v="n.a."/>
    <s v="n.a."/>
    <s v="n.a."/>
    <s v="n.a."/>
    <s v="n.a."/>
    <s v="Venue sponsored by Swire Properties"/>
    <s v="太古地產贊助場地"/>
  </r>
  <r>
    <s v="1213"/>
    <s v="12130057"/>
    <m/>
    <n v="0"/>
    <s v="Local"/>
    <s v="本地"/>
    <m/>
    <m/>
    <x v="623"/>
    <x v="593"/>
    <m/>
    <s v="SCH"/>
    <x v="20"/>
    <s v="Chinese Painting, Calligraphy and Seal Carving"/>
    <s v="書畫篆刻"/>
    <s v="n.a."/>
    <s v="n.a."/>
    <s v="Bird-and-Flower Paintings of Chung Yu Chun"/>
    <s v="鐘育淳花鳥畫展"/>
    <s v="n.a."/>
    <s v="n.a."/>
    <s v="n.a."/>
    <d v="2012-08-04T00:00:00"/>
    <d v="2012-09-16T00:00:00"/>
    <n v="2012"/>
    <n v="8"/>
    <n v="0"/>
    <s v="Singing Waves Gallery &amp; Chinese Civilisation Centre, City University of Hong Kong"/>
    <s v="香港城市大學濤聲藝廊及中國文化中心"/>
    <s v="n.a."/>
    <s v="n.a."/>
    <s v="n.a."/>
    <s v="n.a."/>
    <s v="Chung Yu Chun"/>
    <s v="鐘育淳"/>
    <m/>
    <m/>
  </r>
  <r>
    <s v="1213"/>
    <s v="12130058"/>
    <m/>
    <n v="0"/>
    <s v="Local"/>
    <s v="本地"/>
    <m/>
    <m/>
    <x v="623"/>
    <x v="593"/>
    <m/>
    <s v="SCH"/>
    <x v="20"/>
    <s v="Chinese Painting, Calligraphy and Seal Carving"/>
    <s v="書畫篆刻"/>
    <s v="n.a."/>
    <s v="n.a."/>
    <s v="The Calligraphy and Paintings of Xie Chunyan"/>
    <s v="江南江北－謝春彥詩書畫展"/>
    <s v="n.a."/>
    <s v="n.a."/>
    <s v="n.a."/>
    <d v="2012-12-15T00:00:00"/>
    <d v="2013-01-20T00:00:00"/>
    <n v="2012"/>
    <n v="12"/>
    <n v="0"/>
    <s v="Singing Waves Gallery &amp; Chinese Civilisation Centre, City University of Hong Kong"/>
    <s v="香港城市大學濤聲藝廊及中國文化中心"/>
    <s v="n.a."/>
    <s v="n.a."/>
    <s v="n.a."/>
    <s v="n.a."/>
    <s v="Xie Chunyan"/>
    <s v="謝春彥"/>
    <m/>
    <m/>
  </r>
  <r>
    <s v="1213"/>
    <s v="12130060"/>
    <m/>
    <n v="0"/>
    <s v="Local"/>
    <s v="本地"/>
    <m/>
    <m/>
    <x v="214"/>
    <x v="686"/>
    <m/>
    <s v="JCCAC"/>
    <x v="340"/>
    <s v="Chinese Painting, Calligraphy and Seal Carving"/>
    <s v="書畫篆刻"/>
    <s v="n.a."/>
    <s v="n.a."/>
    <s v="n.a."/>
    <s v="「拾趣」現代水墨畫畫展"/>
    <s v="n.a."/>
    <s v="n.a."/>
    <s v="n.a."/>
    <d v="2012-08-02T00:00:00"/>
    <d v="2012-08-05T00:00:00"/>
    <n v="2012"/>
    <n v="8"/>
    <n v="0"/>
    <s v="Hong Kong Comtemporory Innovative Ink Painting Association"/>
    <s v="當代創意水墨畫會"/>
    <s v="n.a."/>
    <s v="n.a."/>
    <s v="n.a."/>
    <s v="n.a."/>
    <s v="n.a."/>
    <s v="陳澤輝、陳燕雲、康雁屏、關綺蓮、李杰雄、吳麗和、冼靜文、黃健芬、楊華山、江玉庭"/>
    <m/>
    <m/>
  </r>
  <r>
    <s v="1213"/>
    <s v="12130063"/>
    <m/>
    <n v="0"/>
    <s v="Local"/>
    <s v="本地"/>
    <m/>
    <m/>
    <x v="737"/>
    <x v="687"/>
    <m/>
    <s v="LIB"/>
    <x v="152"/>
    <s v="Chinese Painting, Calligraphy and Seal Carving"/>
    <s v="書畫篆刻"/>
    <s v="n.a."/>
    <s v="n.a."/>
    <s v="n.a."/>
    <s v="中華陳氏書畫展2012"/>
    <s v="n.a."/>
    <s v="n.a."/>
    <s v="n.a."/>
    <d v="2012-12-24T00:00:00"/>
    <d v="2012-12-26T00:00:00"/>
    <n v="2012"/>
    <n v="12"/>
    <n v="0"/>
    <s v="Chinese Chen Clan Association of Chinese Calligraphy and Paintings"/>
    <s v="中華陳氏書畫家協會"/>
    <s v="n.a."/>
    <s v="n.a."/>
    <s v="Chan Ying Shan"/>
    <s v="陳英燦"/>
    <s v="Chan Shing Kau &amp; Artists from Hong Kong"/>
    <s v="陳成球，香港畫家"/>
    <m/>
    <m/>
  </r>
  <r>
    <s v="1213"/>
    <s v="12130064"/>
    <m/>
    <n v="0"/>
    <s v="Local"/>
    <s v="本地"/>
    <m/>
    <m/>
    <x v="737"/>
    <x v="687"/>
    <m/>
    <s v="LIB"/>
    <x v="152"/>
    <s v="Chinese Painting, Calligraphy and Seal Carving"/>
    <s v="書畫篆刻"/>
    <s v="n.a."/>
    <s v="n.a."/>
    <s v="n.a."/>
    <s v="香港藝術界慶祝六十三周年國慶大匯展"/>
    <s v="n.a."/>
    <s v="n.a."/>
    <s v="n.a."/>
    <d v="2012-09-01T00:00:00"/>
    <d v="2012-09-05T00:00:00"/>
    <n v="2012"/>
    <n v="9"/>
    <n v="0"/>
    <s v="n.a."/>
    <s v="香港文化藝術推廣協會"/>
    <s v="n.a."/>
    <s v="n.a."/>
    <s v="n.a."/>
    <s v="n.a."/>
    <s v="Chan Shing Kau &amp; Artists from Hong Kong"/>
    <s v="陳成球，香港畫家"/>
    <m/>
    <m/>
  </r>
  <r>
    <s v="1213"/>
    <s v="12130066"/>
    <m/>
    <n v="0"/>
    <s v="Local"/>
    <s v="本地"/>
    <m/>
    <m/>
    <x v="617"/>
    <x v="12"/>
    <m/>
    <s v="BUSS"/>
    <x v="301"/>
    <s v="Chinese Painting, Calligraphy and Seal Carving"/>
    <s v="書畫篆刻"/>
    <s v="Mixed Media and Installation"/>
    <s v="混合媒介及裝置"/>
    <s v="Landscape De Novo"/>
    <s v="n.a."/>
    <s v="n.a."/>
    <s v="n.a."/>
    <s v="n.a."/>
    <d v="2012-10-06T00:00:00"/>
    <d v="2012-11-06T00:00:00"/>
    <n v="2012"/>
    <n v="10"/>
    <n v="0"/>
    <s v="Art Experience Gallery"/>
    <s v="n.a."/>
    <s v="n.a."/>
    <s v="n.a."/>
    <s v="n.a."/>
    <s v="n.a."/>
    <s v="Nan Chao "/>
    <s v="n.a."/>
    <s v="As a Chinese artist of the new generation, Nan Chao likes to explore the adaptability of materials and is constantly engaged in the search for new creative techniques. According to him, “Artistic creation has two perspectives: first, innovation in language; second, outstepping of concepts that will be found agreeable in the future.” Although Nan Chao is committed to innovation, he remains deeply concerned about the succession of Chinese culture as he has practised ink and wash painting for years. His approach is to provide new interpretation of Chinese culture through merging the past and present, which is composed of three aspects: the shifts of materials, handling of space and reconstruction of early works."/>
    <m/>
  </r>
  <r>
    <s v="1213"/>
    <s v="12130067"/>
    <m/>
    <n v="0"/>
    <s v="Local"/>
    <s v="本地"/>
    <m/>
    <m/>
    <x v="472"/>
    <x v="688"/>
    <m/>
    <s v="SCH"/>
    <x v="166"/>
    <s v="Chinese Painting, Calligraphy and Seal Carving"/>
    <s v="書畫篆刻"/>
    <s v="n.a."/>
    <s v="n.a."/>
    <s v="What is Mankind: Big-Character Calligrapy by Daniel C.K. Lau"/>
    <s v="人算甚麼劉澤光榜書書法展"/>
    <s v="n.a."/>
    <s v="n.a."/>
    <s v="n.a."/>
    <d v="2012-07-07T00:00:00"/>
    <d v="2012-08-04T00:00:00"/>
    <n v="2012"/>
    <n v="7"/>
    <n v="0"/>
    <s v="Hong Kong Baptist University"/>
    <s v="香港浸會大學"/>
    <s v="n.a."/>
    <s v="n.a."/>
    <s v="n.a."/>
    <s v="n.a."/>
    <s v="Daniel C.K. Lau"/>
    <s v="劉澤光"/>
    <m/>
    <m/>
  </r>
  <r>
    <s v="1213"/>
    <s v="12130068"/>
    <m/>
    <n v="0"/>
    <s v="Local"/>
    <s v="本地"/>
    <m/>
    <m/>
    <x v="102"/>
    <x v="95"/>
    <m/>
    <s v="VA"/>
    <x v="36"/>
    <s v="Chinese Painting, Calligraphy and Seal Carving"/>
    <s v="書畫篆刻"/>
    <s v="Painting"/>
    <s v="繪畫"/>
    <s v="Yao DianKe Oil Paintings and Joint Artists’ Chinese Painting Exhibition"/>
    <s v="姚殿科油畫﹑中國名家國畫展"/>
    <s v="n.a."/>
    <s v="n.a."/>
    <s v="n.a."/>
    <d v="2012-04-07T00:00:00"/>
    <d v="2012-04-15T00:00:00"/>
    <n v="2012"/>
    <n v="4"/>
    <n v="0"/>
    <s v="Cawah Arts  Gallery"/>
    <s v="加華藝廊"/>
    <s v="n.a."/>
    <s v="n.a."/>
    <s v="n.a."/>
    <s v="n.a."/>
    <s v="n.a."/>
    <s v="n.a."/>
    <m/>
    <m/>
  </r>
  <r>
    <s v="1213"/>
    <s v="12130069"/>
    <m/>
    <n v="0"/>
    <s v="Local"/>
    <s v="本地"/>
    <m/>
    <m/>
    <x v="102"/>
    <x v="95"/>
    <m/>
    <s v="VA"/>
    <x v="36"/>
    <s v="Chinese Painting, Calligraphy and Seal Carving"/>
    <s v="書畫篆刻"/>
    <s v="n.a."/>
    <s v="n.a."/>
    <s v="Henry Yu Tung-hon – Exhibition of Chinese Calligraphy &amp; Painting"/>
    <s v="余東漢書畫展覽"/>
    <s v="n.a."/>
    <s v="n.a."/>
    <s v="n.a."/>
    <d v="2012-05-30T00:00:00"/>
    <d v="2012-06-03T00:00:00"/>
    <n v="2012"/>
    <n v="5"/>
    <n v="0"/>
    <s v="n.a."/>
    <s v="余東漢"/>
    <s v="n.a."/>
    <s v="n.a."/>
    <s v="n.a."/>
    <s v="n.a."/>
    <s v="n.a."/>
    <s v="n.a."/>
    <m/>
    <m/>
  </r>
  <r>
    <s v="1213"/>
    <s v="12130070"/>
    <m/>
    <n v="0"/>
    <s v="Local"/>
    <s v="本地"/>
    <m/>
    <m/>
    <x v="102"/>
    <x v="95"/>
    <m/>
    <s v="VA"/>
    <x v="36"/>
    <s v="Chinese Painting, Calligraphy and Seal Carving"/>
    <s v="書畫篆刻"/>
    <s v="n.a."/>
    <s v="n.a."/>
    <s v="The Annual Exhibition of the Ingroup 2012"/>
    <s v="研畫會年展2012"/>
    <s v="n.a."/>
    <s v="n.a."/>
    <s v="n.a."/>
    <d v="2012-08-05T00:00:00"/>
    <d v="2012-08-12T00:00:00"/>
    <n v="2012"/>
    <n v="8"/>
    <n v="0"/>
    <s v="Ingroup"/>
    <s v="研畫會"/>
    <s v="n.a."/>
    <s v="n.a."/>
    <s v="n.a."/>
    <s v="n.a."/>
    <s v="n.a."/>
    <s v="n.a."/>
    <m/>
    <m/>
  </r>
  <r>
    <s v="1213"/>
    <s v="12130071"/>
    <m/>
    <n v="0"/>
    <s v="Local"/>
    <s v="本地"/>
    <m/>
    <m/>
    <x v="102"/>
    <x v="95"/>
    <m/>
    <s v="VA"/>
    <x v="36"/>
    <s v="Chinese Painting, Calligraphy and Seal Carving"/>
    <s v="書畫篆刻"/>
    <s v="n.a."/>
    <s v="n.a."/>
    <s v="Exhoing- 7Ink Artists"/>
    <s v="求音 – 水墨七人展"/>
    <s v="n.a."/>
    <s v="n.a."/>
    <s v="n.a."/>
    <d v="2012-10-24T00:00:00"/>
    <d v="2012-10-28T00:00:00"/>
    <n v="2012"/>
    <n v="10"/>
    <n v="0"/>
    <s v="n.a."/>
    <s v="n.a."/>
    <s v="n.a."/>
    <s v="n.a."/>
    <s v="n.a."/>
    <s v="n.a."/>
    <s v="n.a."/>
    <s v="n.a."/>
    <m/>
    <m/>
  </r>
  <r>
    <s v="1213"/>
    <s v="12130073"/>
    <m/>
    <n v="0"/>
    <s v="Local"/>
    <s v="本地"/>
    <m/>
    <m/>
    <x v="75"/>
    <x v="68"/>
    <m/>
    <s v="MU"/>
    <x v="61"/>
    <s v="Chinese Painting, Calligraphy and Seal Carving"/>
    <s v="書畫篆刻"/>
    <s v="n.a."/>
    <s v="n.a."/>
    <s v="Hong Kong Photography Series 3: Beyond the Portrait"/>
    <s v="香港攝影系列三:一人像·一故事"/>
    <s v="n.a."/>
    <s v="n.a."/>
    <s v="n.a."/>
    <d v="2012-07-14T00:00:00"/>
    <d v="2012-11-26T00:00:00"/>
    <n v="2012"/>
    <n v="7"/>
    <n v="0"/>
    <s v="Hong Kong Heritage Museum"/>
    <s v="香港文化博物館"/>
    <s v="n.a."/>
    <s v="n.a."/>
    <s v="n.a."/>
    <s v="n.a."/>
    <s v="n.a."/>
    <s v="n.a."/>
    <m/>
    <m/>
  </r>
  <r>
    <s v="1213"/>
    <s v="12130074"/>
    <m/>
    <n v="0"/>
    <s v="Local"/>
    <s v="本地"/>
    <m/>
    <m/>
    <x v="1"/>
    <x v="1"/>
    <m/>
    <s v="MU"/>
    <x v="1"/>
    <s v="Chinese Painting, Calligraphy and Seal Carving"/>
    <s v="書畫篆刻"/>
    <s v="Painting"/>
    <s v="繪畫"/>
    <s v="Wu Guanzhong: Painting‧Dance‧Music"/>
    <s v="吳冠中 — 畫‧舞‧樂"/>
    <s v="吳冠中─畫‧舞‧樂"/>
    <s v="n.a."/>
    <s v="n.a."/>
    <d v="2011-11-09T00:00:00"/>
    <d v="2012-04-15T00:00:00"/>
    <n v="2011"/>
    <n v="11"/>
    <n v="0"/>
    <s v="Hong Kong Museum of Art"/>
    <s v="香港藝術館"/>
    <s v="n.a."/>
    <s v="n.a."/>
    <s v="n.a."/>
    <s v="n.a."/>
    <s v="n.a."/>
    <s v="n.a."/>
    <m/>
    <m/>
  </r>
  <r>
    <s v="1213"/>
    <s v="12130075"/>
    <m/>
    <n v="0"/>
    <s v="Local"/>
    <s v="本地"/>
    <m/>
    <m/>
    <x v="1"/>
    <x v="1"/>
    <m/>
    <s v="MU"/>
    <x v="1"/>
    <s v="Chinese Painting, Calligraphy and Seal Carving"/>
    <s v="書畫篆刻"/>
    <s v="n.a."/>
    <s v="n.a."/>
    <s v="Ages of Model – Calligraphy School: Selected Calligraphy Works from the Museum Collection"/>
    <s v="帖學的世代 — 館藏書法作品選"/>
    <s v="n.a."/>
    <s v="n.a."/>
    <s v="n.a."/>
    <d v="2011-08-19T00:00:00"/>
    <d v="2012-08-29T00:00:00"/>
    <n v="2011"/>
    <n v="8"/>
    <n v="1"/>
    <s v="Hong Kong Museum of Art"/>
    <s v="香港藝術館"/>
    <s v="n.a."/>
    <s v="n.a."/>
    <s v="n.a."/>
    <s v="n.a."/>
    <s v="n.a."/>
    <s v="n.a."/>
    <m/>
    <m/>
  </r>
  <r>
    <s v="1213"/>
    <s v="12130077"/>
    <m/>
    <n v="0"/>
    <s v="Local"/>
    <s v="本地"/>
    <m/>
    <m/>
    <x v="1"/>
    <x v="1"/>
    <m/>
    <s v="MU"/>
    <x v="1"/>
    <s v="Chinese Painting, Calligraphy and Seal Carving"/>
    <s v="書畫篆刻"/>
    <s v="Antiquities"/>
    <s v="文物"/>
    <s v="Chinese Painting and Calligraphy of Song, Yuan and Ming Dynasties from the Osaka City Museum of Fine Arts"/>
    <s v="大阪市立美術館藏 宋、元、明中國書畫珍品展"/>
    <s v="n.a."/>
    <s v="n.a."/>
    <s v="n.a."/>
    <d v="2012-11-30T00:00:00"/>
    <d v="2013-01-09T00:00:00"/>
    <n v="2012"/>
    <n v="11"/>
    <n v="0"/>
    <s v="Hong Kong Museum of Art"/>
    <s v="香港藝術館"/>
    <s v="n.a."/>
    <s v="n.a."/>
    <s v="n.a."/>
    <s v="n.a."/>
    <s v="n.a."/>
    <s v="n.a."/>
    <s v="The Kyoto National Museum is one of the most distinguished museums in Japan.  It possesses very fine Chinese artworks with a collection of 19th and 20th centuries Chinese paintings of high historical value.  This is the first opportunity for the Hong Kong Museum of Art to co-organise an exhibition on Chinese painting with the Kyoto National Museum.  The exhibition features the works by the modern Chinese painters such as Gao Jianfu (1879 – 1951) and Gao Qifeng (1889 – 1933).  It aims to explore the development of modern Chinese paintings under the Japanese influence.  This exhibition also provides a glimpse of the cultural exchanges between China and Japan in the modern era."/>
    <s v="京都國立博物館是日本著名博物館之一，其館藏包括一批十九及二十世紀深具歷史價值的近代中國書畫作品。是次展覽為香港藝術館首次與京都國立博物館協辦展覽，借出的中國書畫藏品包括有近代著名書畫家高劍父（1879 – 1951）及高奇峰（1889 – 1933）等的作品。透過這次展覽觀眾可窺見中國近代繪畫在日本的影響下的發展概況，並從中對當代中日文化交流有進一步認識。"/>
  </r>
  <r>
    <s v="1213"/>
    <s v="12130078"/>
    <m/>
    <n v="0"/>
    <s v="Local"/>
    <s v="本地"/>
    <m/>
    <m/>
    <x v="651"/>
    <x v="612"/>
    <m/>
    <s v="GAL"/>
    <x v="73"/>
    <s v="Chinese Painting, Calligraphy and Seal Carving"/>
    <s v="書畫篆刻"/>
    <s v="n.a."/>
    <s v="n.a."/>
    <s v="Lam Tian Xing Selective Works"/>
    <s v="林天行選作展覽"/>
    <s v="n.a."/>
    <s v="n.a."/>
    <s v="n.a."/>
    <d v="2012-11-20T00:00:00"/>
    <d v="2013-02-28T00:00:00"/>
    <n v="2012"/>
    <n v="11"/>
    <n v="0"/>
    <s v="State-of-the-Arts Gallery"/>
    <s v="State-of-the-Arts Gallery"/>
    <s v="n.a."/>
    <s v="n.a."/>
    <s v="n.a."/>
    <s v="n.a."/>
    <s v="Lam Tian Xing "/>
    <s v="林天行"/>
    <m/>
    <m/>
  </r>
  <r>
    <s v="1213"/>
    <s v="12130079"/>
    <m/>
    <n v="0"/>
    <s v="Local"/>
    <s v="本地"/>
    <m/>
    <m/>
    <x v="639"/>
    <x v="605"/>
    <m/>
    <s v="BUSS"/>
    <x v="305"/>
    <s v="Chinese Painting, Calligraphy and Seal Carving"/>
    <s v="書畫篆刻"/>
    <s v="n.a."/>
    <s v="n.a."/>
    <s v="n.a."/>
    <s v="秉筆冲和——今觀復堂藏劉秉衡小品展"/>
    <s v="n.a."/>
    <s v="n.a."/>
    <s v="n.a."/>
    <d v="2012-07-19T00:00:00"/>
    <d v="2012-07-26T00:00:00"/>
    <n v="2012"/>
    <n v="7"/>
    <n v="0"/>
    <s v="Tsi Ku Chai Co., Ltd"/>
    <s v="集古齋有限公司"/>
    <s v="n.a."/>
    <s v="n.a."/>
    <s v="n.a."/>
    <s v="n.a."/>
    <s v="Liu Bingheng"/>
    <s v="劉秉衡"/>
    <m/>
    <m/>
  </r>
  <r>
    <s v="1213"/>
    <s v="12130081"/>
    <m/>
    <n v="0"/>
    <s v="Local"/>
    <s v="本地"/>
    <m/>
    <m/>
    <x v="692"/>
    <x v="644"/>
    <m/>
    <s v="SCH"/>
    <x v="7"/>
    <s v="Chinese Painting, Calligraphy and Seal Carving"/>
    <s v="書畫篆刻"/>
    <s v="Antiquities"/>
    <s v="文物"/>
    <s v="Mountains Ablaze: “Foreign Devils” and Chinese Patriots (1839–1911)"/>
    <s v="烽火山河：外夷與志士 (一八三九至一九一一)"/>
    <s v="n.a."/>
    <s v="n.a."/>
    <s v="n.a."/>
    <d v="2012-08-31T00:00:00"/>
    <d v="2012-11-18T00:00:00"/>
    <n v="2012"/>
    <n v="8"/>
    <n v="0"/>
    <s v="University Museum and Art Gallery, The University of Hong Kong "/>
    <s v="香港大學美術博物館"/>
    <s v="n.a."/>
    <s v="n.a."/>
    <s v="n.a."/>
    <s v="n.a."/>
    <s v="Multiple"/>
    <s v="多人"/>
    <m/>
    <m/>
  </r>
  <r>
    <s v="1213"/>
    <s v="12130082"/>
    <m/>
    <n v="0"/>
    <s v="Local"/>
    <s v="本地"/>
    <m/>
    <m/>
    <x v="692"/>
    <x v="644"/>
    <m/>
    <s v="SCH"/>
    <x v="7"/>
    <s v="Chinese Painting, Calligraphy and Seal Carving"/>
    <s v="書畫篆刻"/>
    <s v="n.a."/>
    <s v="n.a."/>
    <s v="Full Circle: Paintings by David Lam"/>
    <s v="甲子顏彩：林鎮輝繪畫"/>
    <s v="n.a."/>
    <s v="n.a."/>
    <s v="n.a."/>
    <d v="2012-11-21T00:00:00"/>
    <d v="2013-03-10T00:00:00"/>
    <n v="2012"/>
    <n v="11"/>
    <n v="0"/>
    <s v="University Museum and Art Gallery, The University of Hong Kong "/>
    <s v="香港大學美術博物館"/>
    <s v="n.a."/>
    <s v="n.a."/>
    <s v="n.a."/>
    <s v="n.a."/>
    <s v="David Lam"/>
    <s v="林鎮輝"/>
    <m/>
    <m/>
  </r>
  <r>
    <s v="1213"/>
    <s v="12130083"/>
    <m/>
    <n v="0"/>
    <s v="Local"/>
    <s v="本地"/>
    <m/>
    <m/>
    <x v="738"/>
    <x v="689"/>
    <m/>
    <s v="SCH"/>
    <x v="341"/>
    <s v="Chinese Painting, Calligraphy and Seal Carving"/>
    <s v="書畫篆刻"/>
    <s v="n.a."/>
    <s v="n.a."/>
    <s v="n.a."/>
    <s v="詞心畫意 ─ 黃兆漢書畫展 "/>
    <s v="n.a."/>
    <s v="n.a."/>
    <s v="n.a."/>
    <d v="2012-05-08T00:00:00"/>
    <d v="2012-06-08T00:00:00"/>
    <n v="2012"/>
    <n v="5"/>
    <n v="0"/>
    <s v="Jao Tsung-I Petite Ecole, The University of Hong Kong"/>
    <s v="香港大學饒宗頤學術館"/>
    <s v="n.a."/>
    <s v="n.a."/>
    <s v="n.a."/>
    <s v="n.a."/>
    <s v="Wong Shiu-hon"/>
    <s v="黃兆漢"/>
    <m/>
    <m/>
  </r>
  <r>
    <s v="1213"/>
    <s v="12130084"/>
    <m/>
    <n v="0"/>
    <s v="Local"/>
    <s v="本地"/>
    <m/>
    <m/>
    <x v="549"/>
    <x v="524"/>
    <m/>
    <s v="BUSS"/>
    <x v="288"/>
    <s v="Chinese Painting, Calligraphy and Seal Carving"/>
    <s v="書畫篆刻"/>
    <s v="n.a."/>
    <s v="n.a."/>
    <s v="Second Nature . Habits of Mind"/>
    <s v="n.a."/>
    <s v="n.a."/>
    <s v="n.a."/>
    <s v="n.a."/>
    <d v="2012-08-30T00:00:00"/>
    <d v="2012-09-26T00:00:00"/>
    <n v="2012"/>
    <n v="8"/>
    <n v="0"/>
    <s v="LDX Gallery"/>
    <s v="LDX Gallery"/>
    <s v="ART ONE"/>
    <s v="ART ONE"/>
    <s v="n.a."/>
    <s v="n.a."/>
    <s v="Yi Heda, Wu Gaozhong"/>
    <s v="n.a."/>
    <s v="This exhibition offers its viewers a glimpse into Yi Heda’s and Wu Gaozhong’s daily practices, inspirations of their own pasts and beliefs that materialize as recurring symbols in their art works. Yi Heda's ink circles exemplify Buddhist practices of Zen calligraphy, in which the circle symbolizes enlightenment, the universe and the void. Also recurrent, the hair featured in Wu Gaozhong’s pieces relates to his childhood memory that has since dominated much of his work; a traumatic experience that has sought an outlet in his collection, achieving a serene calmness now present in his works. "/>
    <m/>
  </r>
  <r>
    <s v="1213"/>
    <s v="12130085"/>
    <m/>
    <n v="0"/>
    <s v="Local"/>
    <s v="本地"/>
    <m/>
    <m/>
    <x v="739"/>
    <x v="690"/>
    <m/>
    <s v="GAL"/>
    <x v="342"/>
    <s v="Chinese Painting, Calligraphy and Seal Carving"/>
    <s v="書畫篆刻"/>
    <s v="Others"/>
    <s v="其他"/>
    <s v="From Romance of the West Chamber to Matisse - Ink Paintings by Qiu Zhenzhong"/>
    <s v="從西廂記到馬蒂斯--邱振中水墨作品展"/>
    <s v="n.a."/>
    <s v="n.a."/>
    <s v="n.a."/>
    <d v="2012-11-01T00:00:00"/>
    <d v="2012-11-30T00:00:00"/>
    <n v="2012"/>
    <n v="11"/>
    <n v="0"/>
    <s v="Pearl Lam  Galleries"/>
    <s v="藝術門"/>
    <s v="n.a."/>
    <s v="n.a."/>
    <s v="n.a."/>
    <s v="n.a."/>
    <s v="Qiu Zhenzhong"/>
    <s v="邱振中"/>
    <m/>
    <m/>
  </r>
  <r>
    <s v="1213"/>
    <s v="12130086"/>
    <m/>
    <n v="0"/>
    <s v="Local"/>
    <s v="本地"/>
    <m/>
    <m/>
    <x v="164"/>
    <x v="12"/>
    <m/>
    <s v="SCH"/>
    <x v="118"/>
    <s v="Chinese Painting, Calligraphy and Seal Carving"/>
    <s v="書畫篆刻"/>
    <s v="n.a."/>
    <s v="n.a."/>
    <s v="The Glamour of The Hong Kong University of Science and Technology - Chen Hao Urban Landscape Chinese Painting Exhibition"/>
    <s v="香港科技大學風采 - 陳浩水墨都市香港畫展"/>
    <s v="n.a."/>
    <s v="n.a."/>
    <s v="n.a."/>
    <d v="2012-06-01T00:00:00"/>
    <d v="2012-06-12T00:00:00"/>
    <n v="2012"/>
    <n v="6"/>
    <n v="0"/>
    <s v="HKUST Center for the Arts"/>
    <s v="n.a."/>
    <s v="n.a."/>
    <s v="n.a."/>
    <s v="n.a."/>
    <s v="n.a."/>
    <s v="n.a."/>
    <s v="n.a."/>
    <m/>
    <m/>
  </r>
  <r>
    <s v="1213"/>
    <s v="12130087"/>
    <m/>
    <n v="0"/>
    <s v="Local"/>
    <s v="本地"/>
    <m/>
    <m/>
    <x v="740"/>
    <x v="691"/>
    <m/>
    <s v="GAL"/>
    <x v="343"/>
    <s v="Chinese Painting, Calligraphy and Seal Carving"/>
    <s v="書畫篆刻"/>
    <s v="n.a."/>
    <s v="n.a."/>
    <s v="Song Yu Min Solo Exhibition"/>
    <s v="n.a."/>
    <s v="n.a."/>
    <s v="n.a."/>
    <s v="n.a."/>
    <d v="2012-09-21T00:00:00"/>
    <d v="2012-09-30T00:00:00"/>
    <n v="2012"/>
    <n v="9"/>
    <n v="0"/>
    <s v="n.a."/>
    <s v="n.a."/>
    <s v="n.a."/>
    <s v="n.a."/>
    <s v="n.a."/>
    <s v="n.a."/>
    <s v="Song Yu Min"/>
    <s v="n.a."/>
    <s v="Song Yu Min had received the highest and most prestigious honour granted by the PRC government to its artists – the distinction of a “National First Class Artist” and was the second artist to ever hold a solo exhibition at the National Art Museum of China in Beijing. He also held several solo exhibitions and was invited to show in Japan for seven consecutive years. His large scale work is permanently held at the Great Hall of the People in Beijing."/>
    <m/>
  </r>
  <r>
    <s v="1213"/>
    <s v="12130088"/>
    <m/>
    <n v="0"/>
    <s v="Local"/>
    <s v="本地"/>
    <m/>
    <m/>
    <x v="583"/>
    <x v="483"/>
    <m/>
    <s v="JCCAC"/>
    <x v="182"/>
    <s v="Chinese Painting, Calligraphy and Seal Carving"/>
    <s v="書畫篆刻"/>
    <s v="n.a."/>
    <s v="n.a."/>
    <s v="The Rise of Dragons - Joint Exhibition of Qin Libin, He Xuebin and Zhang Xianwen"/>
    <s v="九龍騰飛 華夏呈祥：藝術大師秦理斌、何學斌、張憲文書畫藝術交流香港邀請展"/>
    <s v="n.a."/>
    <s v="n.a."/>
    <s v="n.a."/>
    <d v="2012-06-08T00:00:00"/>
    <d v="2012-06-09T00:00:00"/>
    <n v="2012"/>
    <n v="6"/>
    <n v="0"/>
    <s v="n.a."/>
    <s v="社區文化發展中心、國際無國界夢想成真基金、甘肅省黃河書畫藝術研究院、香港封開同鄉會"/>
    <s v="n.a."/>
    <s v="n.a."/>
    <s v="n.a."/>
    <s v="n.a."/>
    <s v="n.a."/>
    <s v="n.a."/>
    <m/>
    <m/>
  </r>
  <r>
    <s v="1213"/>
    <s v="12130090"/>
    <m/>
    <n v="0"/>
    <s v="Local"/>
    <s v="本地"/>
    <m/>
    <m/>
    <x v="656"/>
    <x v="616"/>
    <m/>
    <s v="JCCAC"/>
    <x v="2"/>
    <s v="Chinese Painting, Calligraphy and Seal Carving"/>
    <s v="書畫篆刻"/>
    <s v="n.a."/>
    <s v="n.a."/>
    <s v="The Ink Tradition - Fragrant Harbour in the Eyes of Young Painters"/>
    <s v="薪火相傳：水墨新苗演繹香江"/>
    <s v="n.a."/>
    <s v="n.a."/>
    <s v="n.a."/>
    <d v="2012-08-05T00:00:00"/>
    <d v="2012-08-14T00:00:00"/>
    <n v="2012"/>
    <n v="8"/>
    <n v="0"/>
    <s v="Ink Society"/>
    <s v="n.a."/>
    <s v="n.a."/>
    <s v="n.a."/>
    <s v="n.a."/>
    <s v="n.a."/>
    <s v="n.a."/>
    <s v="n.a."/>
    <m/>
    <m/>
  </r>
  <r>
    <s v="1213"/>
    <s v="12130091"/>
    <m/>
    <n v="0"/>
    <s v="Local"/>
    <s v="本地"/>
    <m/>
    <m/>
    <x v="741"/>
    <x v="692"/>
    <m/>
    <s v="JCCAC"/>
    <x v="344"/>
    <s v="Chinese Painting, Calligraphy and Seal Carving"/>
    <s v="書畫篆刻"/>
    <s v="n.a."/>
    <s v="n.a."/>
    <s v="n.a."/>
    <s v="陳法興水墨．書法「法扇展」跟法興書法，你會更出色！"/>
    <s v="n.a."/>
    <s v="n.a."/>
    <s v="n.a."/>
    <d v="2012-09-15T00:00:00"/>
    <s v="9999"/>
    <n v="2012"/>
    <n v="9"/>
    <n v="99"/>
    <s v="n.a."/>
    <s v="魚竇 法興工作室"/>
    <s v="n.a."/>
    <s v="n.a."/>
    <s v="n.a."/>
    <s v="n.a."/>
    <s v="n.a."/>
    <s v="n.a."/>
    <m/>
    <m/>
  </r>
  <r>
    <s v="1213"/>
    <s v="12130092"/>
    <m/>
    <n v="0"/>
    <s v="Local"/>
    <s v="本地"/>
    <m/>
    <m/>
    <x v="243"/>
    <x v="451"/>
    <m/>
    <s v="LIB"/>
    <x v="60"/>
    <s v="Chinese Painting, Calligraphy and Seal Carving"/>
    <s v="書畫篆刻"/>
    <s v="n.a."/>
    <s v="n.a."/>
    <s v="Calligraphy and Painting Exhibition"/>
    <s v="深港青少年書畫大賽賽後展覽"/>
    <s v="n.a."/>
    <s v="n.a."/>
    <s v="n.a."/>
    <d v="2012-04-15T00:00:00"/>
    <d v="2012-04-15T00:00:00"/>
    <n v="2012"/>
    <n v="4"/>
    <n v="0"/>
    <s v="Hong Kong Weiqi Association Limited (Hong Kong Painting Academy)"/>
    <s v="香港棋藝協會有限公司（香江畫院）"/>
    <s v="n.a."/>
    <s v="n.a."/>
    <s v="n.a."/>
    <s v="n.a."/>
    <s v="n.a."/>
    <s v="n.a."/>
    <m/>
    <m/>
  </r>
  <r>
    <s v="1213"/>
    <s v="12130093"/>
    <m/>
    <n v="0"/>
    <s v="Local"/>
    <s v="本地"/>
    <m/>
    <m/>
    <x v="144"/>
    <x v="129"/>
    <m/>
    <s v="LIB"/>
    <x v="60"/>
    <s v="Chinese Painting, Calligraphy and Seal Carving"/>
    <s v="書畫篆刻"/>
    <s v="n.a."/>
    <s v="n.a."/>
    <s v="Chinese Painting and Calligraphy Exhibition"/>
    <s v="「紫荊盃」青少年書畫大賽獲獎作品展"/>
    <s v="n.a."/>
    <s v="n.a."/>
    <s v="n.a."/>
    <d v="2012-10-05T00:00:00"/>
    <d v="2012-10-07T00:00:00"/>
    <n v="2012"/>
    <n v="10"/>
    <n v="0"/>
    <s v="Bauhinia Magazine"/>
    <s v="紫荊雜誌"/>
    <s v="n.a."/>
    <s v="n.a."/>
    <s v="n.a."/>
    <s v="n.a."/>
    <s v="n.a."/>
    <s v="n.a."/>
    <m/>
    <m/>
  </r>
  <r>
    <s v="1213"/>
    <s v="12130094"/>
    <m/>
    <n v="0"/>
    <s v="Local"/>
    <s v="本地"/>
    <m/>
    <m/>
    <x v="144"/>
    <x v="129"/>
    <m/>
    <s v="LIB"/>
    <x v="60"/>
    <s v="Chinese Painting, Calligraphy and Seal Carving"/>
    <s v="書畫篆刻"/>
    <s v="n.a."/>
    <s v="n.a."/>
    <s v="Chinese Painting and Calligraphy Exhibition"/>
    <s v="楊善深老師百年誕辰紀念－暨弟子作品展"/>
    <s v="n.a."/>
    <s v="n.a."/>
    <s v="n.a."/>
    <d v="2012-10-24T00:00:00"/>
    <d v="2012-10-28T00:00:00"/>
    <n v="2012"/>
    <n v="10"/>
    <n v="0"/>
    <s v="Chun Fung Art Club"/>
    <s v="春風畫會"/>
    <s v="n.a."/>
    <s v="n.a."/>
    <s v="n.a."/>
    <s v="n.a."/>
    <s v="n.a."/>
    <s v="n.a."/>
    <m/>
    <m/>
  </r>
  <r>
    <s v="1213"/>
    <s v="12130095"/>
    <m/>
    <n v="0"/>
    <s v="Local"/>
    <s v="本地"/>
    <m/>
    <m/>
    <x v="172"/>
    <x v="153"/>
    <m/>
    <s v="LIB"/>
    <x v="60"/>
    <s v="Chinese Painting, Calligraphy and Seal Carving"/>
    <s v="書畫篆刻"/>
    <s v="n.a."/>
    <s v="n.a."/>
    <s v="Chinese Painting Exhibition"/>
    <s v="盛世丹青－雪島中國畫精品展"/>
    <s v="n.a."/>
    <s v="n.a."/>
    <s v="n.a."/>
    <d v="2012-10-29T00:00:00"/>
    <d v="2012-10-31T00:00:00"/>
    <n v="2012"/>
    <n v="10"/>
    <n v="0"/>
    <s v="Chinese Artists Alliance"/>
    <s v="中國書畫藝術家聯盟"/>
    <s v="n.a."/>
    <s v="n.a."/>
    <s v="n.a."/>
    <s v="n.a."/>
    <s v="n.a."/>
    <s v="n.a."/>
    <m/>
    <m/>
  </r>
  <r>
    <s v="1213"/>
    <s v="12130097"/>
    <m/>
    <n v="0"/>
    <s v="Local"/>
    <s v="本地"/>
    <m/>
    <m/>
    <x v="95"/>
    <x v="384"/>
    <m/>
    <s v="PA"/>
    <x v="72"/>
    <s v="Chinese Painting, Calligraphy and Seal Carving"/>
    <s v="書畫篆刻"/>
    <s v="n.a."/>
    <s v="n.a."/>
    <s v="Painting and Calligraphy Exhibition"/>
    <s v="藝海拾貝三"/>
    <s v="n.a."/>
    <s v="n.a."/>
    <s v="n.a."/>
    <d v="2012-04-06T00:00:00"/>
    <d v="2012-04-08T00:00:00"/>
    <n v="2012"/>
    <n v="4"/>
    <n v="0"/>
    <s v="Greenfield Calligraphy and Painting Society"/>
    <s v="香港綠野書畫學會"/>
    <s v="n.a."/>
    <s v="n.a."/>
    <s v="n.a."/>
    <s v="n.a."/>
    <s v="n.a."/>
    <s v="n.a."/>
    <m/>
    <m/>
  </r>
  <r>
    <s v="1213"/>
    <s v="12130098"/>
    <m/>
    <n v="0"/>
    <s v="Local"/>
    <s v="本地"/>
    <m/>
    <m/>
    <x v="95"/>
    <x v="384"/>
    <m/>
    <s v="PA"/>
    <x v="72"/>
    <s v="Chinese Painting, Calligraphy and Seal Carving"/>
    <s v="書畫篆刻"/>
    <s v="n.a."/>
    <s v="n.a."/>
    <s v="Chinese Painting and Calligraphy Exhibition"/>
    <s v="江門書畫家聯誼會書畫作品展"/>
    <s v="n.a."/>
    <s v="n.a."/>
    <s v="n.a."/>
    <d v="2012-04-16T00:00:00"/>
    <d v="2012-04-19T00:00:00"/>
    <n v="2012"/>
    <n v="4"/>
    <n v="0"/>
    <s v="Hong Kong Art Researching Association"/>
    <s v="香港美術研究會"/>
    <s v="n.a."/>
    <s v="n.a."/>
    <s v="n.a."/>
    <s v="n.a."/>
    <s v="n.a."/>
    <s v="n.a."/>
    <m/>
    <m/>
  </r>
  <r>
    <s v="1213"/>
    <s v="12130099"/>
    <m/>
    <n v="0"/>
    <s v="Local"/>
    <s v="本地"/>
    <m/>
    <m/>
    <x v="95"/>
    <x v="384"/>
    <m/>
    <s v="PA"/>
    <x v="72"/>
    <s v="Chinese Painting, Calligraphy and Seal Carving"/>
    <s v="書畫篆刻"/>
    <s v="n.a."/>
    <s v="n.a."/>
    <s v="Joint Exhibition by 7A‧The Inkland 2012"/>
    <s v="柒A‧水墨聚聯展2012"/>
    <s v="n.a."/>
    <s v="n.a."/>
    <s v="n.a."/>
    <d v="2012-05-17T00:00:00"/>
    <d v="2012-05-20T00:00:00"/>
    <n v="2012"/>
    <n v="5"/>
    <n v="0"/>
    <s v="7A‧The Inkland"/>
    <s v="柒A‧水墨聚"/>
    <s v="n.a."/>
    <s v="n.a."/>
    <s v="n.a."/>
    <s v="n.a."/>
    <s v="n.a."/>
    <s v="n.a."/>
    <m/>
    <m/>
  </r>
  <r>
    <s v="1213"/>
    <s v="12130100"/>
    <m/>
    <n v="0"/>
    <s v="Local"/>
    <s v="本地"/>
    <m/>
    <m/>
    <x v="95"/>
    <x v="384"/>
    <m/>
    <s v="PA"/>
    <x v="72"/>
    <s v="Chinese Painting, Calligraphy and Seal Carving"/>
    <s v="書畫篆刻"/>
    <s v="n.a."/>
    <s v="n.a."/>
    <s v="Painting and Calligraphy Exhibition"/>
    <s v="名家書與畫"/>
    <s v="n.a."/>
    <s v="n.a."/>
    <s v="n.a."/>
    <d v="2012-05-25T00:00:00"/>
    <d v="2012-05-27T00:00:00"/>
    <n v="2012"/>
    <n v="5"/>
    <n v="0"/>
    <s v="Tuen Mun Arts Promotion Association"/>
    <s v="屯門文藝協進會"/>
    <s v="n.a."/>
    <s v="n.a."/>
    <s v="n.a."/>
    <s v="n.a."/>
    <s v="n.a."/>
    <s v="n.a."/>
    <m/>
    <m/>
  </r>
  <r>
    <s v="1213"/>
    <s v="12130101"/>
    <m/>
    <n v="0"/>
    <s v="Local"/>
    <s v="本地"/>
    <m/>
    <m/>
    <x v="95"/>
    <x v="384"/>
    <m/>
    <s v="PA"/>
    <x v="72"/>
    <s v="Chinese Painting, Calligraphy and Seal Carving"/>
    <s v="書畫篆刻"/>
    <s v="n.a."/>
    <s v="n.a."/>
    <s v="Chinese Painting Exhibition"/>
    <s v="張立強之烟雲飛瀑四時情國畫展"/>
    <s v="n.a."/>
    <s v="n.a."/>
    <s v="n.a."/>
    <d v="2012-06-08T00:00:00"/>
    <d v="2012-06-10T00:00:00"/>
    <n v="2012"/>
    <n v="6"/>
    <n v="0"/>
    <s v="Hong Kong Chinese Arts Club"/>
    <s v="香港中國美術會"/>
    <s v="n.a."/>
    <s v="n.a."/>
    <s v="n.a."/>
    <s v="n.a."/>
    <s v="n.a."/>
    <s v="n.a."/>
    <m/>
    <m/>
  </r>
  <r>
    <s v="1213"/>
    <s v="12130102"/>
    <m/>
    <n v="0"/>
    <s v="Local"/>
    <s v="本地"/>
    <m/>
    <m/>
    <x v="95"/>
    <x v="384"/>
    <m/>
    <s v="PA"/>
    <x v="72"/>
    <s v="Chinese Painting, Calligraphy and Seal Carving"/>
    <s v="書畫篆刻"/>
    <s v="n.a."/>
    <s v="n.a."/>
    <s v="The Body Pen of Hong Kong Members' Art Exhibition 2012"/>
    <s v="香港硬筆書畫會會員作品展2012"/>
    <s v="n.a."/>
    <s v="n.a."/>
    <s v="n.a."/>
    <d v="2012-06-23T00:00:00"/>
    <d v="2012-06-25T00:00:00"/>
    <n v="2012"/>
    <n v="6"/>
    <n v="0"/>
    <s v="The Body Pen of Hong Kong"/>
    <s v="香港硬筆書畫會"/>
    <s v="n.a."/>
    <s v="n.a."/>
    <s v="n.a."/>
    <s v="n.a."/>
    <s v="n.a."/>
    <s v="n.a."/>
    <m/>
    <m/>
  </r>
  <r>
    <s v="1213"/>
    <s v="12130103"/>
    <m/>
    <n v="0"/>
    <s v="Local"/>
    <s v="本地"/>
    <m/>
    <m/>
    <x v="95"/>
    <x v="384"/>
    <m/>
    <s v="PA"/>
    <x v="72"/>
    <s v="Chinese Painting, Calligraphy and Seal Carving"/>
    <s v="書畫篆刻"/>
    <s v="n.a."/>
    <s v="n.a."/>
    <s v="Chinese Painting and Calligraphy Exhibition"/>
    <s v="黃光聲作品展"/>
    <s v="n.a."/>
    <s v="n.a."/>
    <s v="n.a."/>
    <d v="2012-07-13T00:00:00"/>
    <d v="2012-07-15T00:00:00"/>
    <n v="2012"/>
    <n v="7"/>
    <n v="0"/>
    <s v="Zephyr Painting and Calligraphy Research Association"/>
    <s v="惠風書畫研究會"/>
    <s v="n.a."/>
    <s v="n.a."/>
    <s v="n.a."/>
    <s v="n.a."/>
    <s v="n.a."/>
    <s v="n.a."/>
    <m/>
    <m/>
  </r>
  <r>
    <s v="1213"/>
    <s v="12130104"/>
    <m/>
    <n v="0"/>
    <s v="Local"/>
    <s v="本地"/>
    <m/>
    <m/>
    <x v="95"/>
    <x v="384"/>
    <m/>
    <s v="PA"/>
    <x v="72"/>
    <s v="Chinese Painting, Calligraphy and Seal Carving"/>
    <s v="書畫篆刻"/>
    <s v="n.a."/>
    <s v="n.a."/>
    <s v="Painting and Calligraphy Exhibition"/>
    <s v="香港學界書畫作品展"/>
    <s v="n.a."/>
    <s v="n.a."/>
    <s v="n.a."/>
    <d v="2012-07-16T00:00:00"/>
    <d v="2012-07-18T00:00:00"/>
    <n v="2012"/>
    <n v="7"/>
    <n v="0"/>
    <s v="Internation Youth Cultural Exchange Association (Hong Kong)"/>
    <s v="國際青年文化交流中心（香港）"/>
    <s v="n.a."/>
    <s v="n.a."/>
    <s v="n.a."/>
    <s v="n.a."/>
    <s v="n.a."/>
    <s v="n.a."/>
    <m/>
    <m/>
  </r>
  <r>
    <s v="1213"/>
    <s v="12130105"/>
    <m/>
    <n v="0"/>
    <s v="Local"/>
    <s v="本地"/>
    <m/>
    <m/>
    <x v="95"/>
    <x v="384"/>
    <m/>
    <s v="PA"/>
    <x v="72"/>
    <s v="Chinese Painting, Calligraphy and Seal Carving"/>
    <s v="書畫篆刻"/>
    <s v="n.a."/>
    <s v="n.a."/>
    <s v="An Exhibition of Chinese Calligraphy and Painting by Yan Wing Foon"/>
    <s v="甄穎寬書畫展"/>
    <s v="n.a."/>
    <s v="n.a."/>
    <s v="n.a."/>
    <d v="2012-07-27T00:00:00"/>
    <d v="2012-07-30T00:00:00"/>
    <n v="2012"/>
    <n v="7"/>
    <n v="0"/>
    <s v="Zhong Bu Hui Tang Calligraph"/>
    <s v="終不悔堂書畫會"/>
    <s v="n.a."/>
    <s v="n.a."/>
    <s v="n.a."/>
    <s v="n.a."/>
    <s v="n.a."/>
    <s v="n.a."/>
    <m/>
    <m/>
  </r>
  <r>
    <s v="1213"/>
    <s v="12130106"/>
    <m/>
    <n v="0"/>
    <s v="Local"/>
    <s v="本地"/>
    <m/>
    <m/>
    <x v="95"/>
    <x v="384"/>
    <m/>
    <s v="PA"/>
    <x v="72"/>
    <s v="Chinese Painting, Calligraphy and Seal Carving"/>
    <s v="書畫篆刻"/>
    <s v="n.a."/>
    <s v="n.a."/>
    <s v="Chinese Calligraphy Exhibition"/>
    <s v="三不亦書社書法展"/>
    <s v="n.a."/>
    <s v="n.a."/>
    <s v="n.a."/>
    <d v="2012-11-02T00:00:00"/>
    <d v="2012-11-05T00:00:00"/>
    <n v="2012"/>
    <n v="11"/>
    <n v="0"/>
    <s v="Friends of Shizhai"/>
    <s v="石齋之友"/>
    <s v="n.a."/>
    <s v="n.a."/>
    <s v="n.a."/>
    <s v="n.a."/>
    <s v="n.a."/>
    <s v="n.a."/>
    <m/>
    <m/>
  </r>
  <r>
    <s v="1213"/>
    <s v="12130107"/>
    <m/>
    <n v="0"/>
    <s v="Local"/>
    <s v="本地"/>
    <m/>
    <m/>
    <x v="95"/>
    <x v="384"/>
    <m/>
    <s v="PA"/>
    <x v="72"/>
    <s v="Chinese Painting, Calligraphy and Seal Carving"/>
    <s v="書畫篆刻"/>
    <s v="n.a."/>
    <s v="n.a."/>
    <s v="Chinese Ink Painting (Landscape)"/>
    <s v="第十八屆中國水墨畫文憑課程畢業作品展"/>
    <s v="n.a."/>
    <s v="n.a."/>
    <s v="n.a."/>
    <d v="2012-11-06T00:00:00"/>
    <d v="2012-11-08T00:00:00"/>
    <n v="2012"/>
    <n v="11"/>
    <n v="0"/>
    <s v="School of Continuing and Professional Studies, The Chinese University of Hong Kong"/>
    <s v="香港中文大學專業進修學院"/>
    <s v="n.a."/>
    <s v="n.a."/>
    <s v="n.a."/>
    <s v="n.a."/>
    <s v="n.a."/>
    <s v="n.a."/>
    <m/>
    <m/>
  </r>
  <r>
    <s v="1213"/>
    <s v="12130108"/>
    <m/>
    <n v="0"/>
    <s v="Local"/>
    <s v="本地"/>
    <m/>
    <m/>
    <x v="95"/>
    <x v="384"/>
    <m/>
    <s v="PA"/>
    <x v="72"/>
    <s v="Chinese Painting, Calligraphy and Seal Carving"/>
    <s v="書畫篆刻"/>
    <s v="n.a."/>
    <s v="n.a."/>
    <s v="Chinese Calligraphy Exhibition"/>
    <s v="「一甲子‧新開始」江威揚書（抒）懷展"/>
    <s v="n.a."/>
    <s v="n.a."/>
    <s v="n.a."/>
    <d v="2012-11-09T00:00:00"/>
    <d v="2012-11-11T00:00:00"/>
    <n v="2012"/>
    <n v="11"/>
    <n v="0"/>
    <s v="At Harmony Association"/>
    <s v="心雨牽"/>
    <s v="n.a."/>
    <s v="n.a."/>
    <s v="n.a."/>
    <s v="n.a."/>
    <s v="n.a."/>
    <s v="n.a."/>
    <m/>
    <m/>
  </r>
  <r>
    <s v="1213"/>
    <s v="12130109"/>
    <m/>
    <n v="0"/>
    <s v="Local"/>
    <s v="本地"/>
    <m/>
    <m/>
    <x v="95"/>
    <x v="384"/>
    <m/>
    <s v="PA"/>
    <x v="72"/>
    <s v="Chinese Painting, Calligraphy and Seal Carving"/>
    <s v="書畫篆刻"/>
    <s v="n.a."/>
    <s v="n.a."/>
    <s v="Graduation Exhibition of Advanced Diploma in Chinese Calligraphy (Cycle 12)"/>
    <s v="第十二屆中國書法文憑課程畢業學員作品展"/>
    <s v="n.a."/>
    <s v="n.a."/>
    <s v="n.a."/>
    <d v="2012-11-13T00:00:00"/>
    <d v="2012-11-15T00:00:00"/>
    <n v="2012"/>
    <n v="11"/>
    <n v="0"/>
    <s v="School of Continuing and Professional Studies, The Chinese University of Hong Kong"/>
    <s v="香港中文大學專業進修學院"/>
    <s v="n.a."/>
    <s v="n.a."/>
    <s v="n.a."/>
    <s v="n.a."/>
    <s v="n.a."/>
    <s v="n.a."/>
    <m/>
    <m/>
  </r>
  <r>
    <s v="1213"/>
    <s v="12130110"/>
    <m/>
    <n v="0"/>
    <s v="Local"/>
    <s v="本地"/>
    <m/>
    <m/>
    <x v="95"/>
    <x v="384"/>
    <m/>
    <s v="PA"/>
    <x v="72"/>
    <s v="Chinese Painting, Calligraphy and Seal Carving"/>
    <s v="書畫篆刻"/>
    <s v="n.a."/>
    <s v="n.a."/>
    <s v="Amidst Image and Imagery - Art Image Society 2012 Art Exhibition"/>
    <s v="《意象之間》觀尚畫會2012年作品展"/>
    <s v="n.a."/>
    <s v="n.a."/>
    <s v="n.a."/>
    <d v="2012-11-16T00:00:00"/>
    <d v="2012-11-22T00:00:00"/>
    <n v="2012"/>
    <n v="11"/>
    <n v="0"/>
    <s v="Art Image Society"/>
    <s v="觀尚畫會"/>
    <s v="n.a."/>
    <s v="n.a."/>
    <s v="n.a."/>
    <s v="n.a."/>
    <s v="n.a."/>
    <s v="n.a."/>
    <m/>
    <m/>
  </r>
  <r>
    <s v="1213"/>
    <s v="12130111"/>
    <m/>
    <n v="0"/>
    <s v="Local"/>
    <s v="本地"/>
    <m/>
    <m/>
    <x v="95"/>
    <x v="384"/>
    <m/>
    <s v="PA"/>
    <x v="72"/>
    <s v="Chinese Painting, Calligraphy and Seal Carving"/>
    <s v="書畫篆刻"/>
    <s v="n.a."/>
    <s v="n.a."/>
    <s v="Brush Game &amp; Ink Pool - Exhibition of Chinese Calligraphy"/>
    <s v="墨池筆戲書法展"/>
    <s v="n.a."/>
    <s v="n.a."/>
    <s v="n.a."/>
    <d v="2012-11-23T00:00:00"/>
    <d v="2012-11-25T00:00:00"/>
    <n v="2012"/>
    <n v="11"/>
    <n v="0"/>
    <s v="Equinox Chinese Art Club"/>
    <s v="春秋學會"/>
    <s v="n.a."/>
    <s v="n.a."/>
    <s v="n.a."/>
    <s v="n.a."/>
    <s v="n.a."/>
    <s v="n.a."/>
    <m/>
    <m/>
  </r>
  <r>
    <s v="1213"/>
    <s v="12130112"/>
    <m/>
    <n v="0"/>
    <s v="Local"/>
    <s v="本地"/>
    <m/>
    <m/>
    <x v="95"/>
    <x v="384"/>
    <m/>
    <s v="PA"/>
    <x v="72"/>
    <s v="Chinese Painting, Calligraphy and Seal Carving"/>
    <s v="書畫篆刻"/>
    <s v="n.a."/>
    <s v="n.a."/>
    <s v="Chinese Painting and Calligraphy Exhibition"/>
    <s v="2012第八屆相約香江中國書畫交流展"/>
    <s v="n.a."/>
    <s v="n.a."/>
    <s v="n.a."/>
    <d v="2012-11-26T00:00:00"/>
    <d v="2012-11-28T00:00:00"/>
    <n v="2012"/>
    <n v="11"/>
    <n v="0"/>
    <s v="Literary &amp; Art Exchange Association Asia"/>
    <s v="亞洲文化交流協會"/>
    <s v="n.a."/>
    <s v="n.a."/>
    <s v="n.a."/>
    <s v="n.a."/>
    <s v="n.a."/>
    <s v="n.a."/>
    <m/>
    <m/>
  </r>
  <r>
    <s v="1213"/>
    <s v="12130113"/>
    <m/>
    <n v="0"/>
    <s v="Local"/>
    <s v="本地"/>
    <m/>
    <m/>
    <x v="95"/>
    <x v="384"/>
    <m/>
    <s v="PA"/>
    <x v="72"/>
    <s v="Chinese Painting, Calligraphy and Seal Carving"/>
    <s v="書畫篆刻"/>
    <s v="n.a."/>
    <s v="n.a."/>
    <s v="Chinese Painting and Calligraphy Exhibition"/>
    <s v="兩岸四地書畫家作品展"/>
    <s v="n.a."/>
    <s v="n.a."/>
    <s v="n.a."/>
    <d v="2012-12-03T00:00:00"/>
    <d v="2012-12-05T00:00:00"/>
    <n v="2012"/>
    <n v="12"/>
    <n v="0"/>
    <s v="International Youth Cultural Exchange Association (H.K.)"/>
    <s v="國際青年文化交流中心（香港）"/>
    <s v="n.a."/>
    <s v="n.a."/>
    <s v="n.a."/>
    <s v="n.a."/>
    <s v="n.a."/>
    <s v="n.a."/>
    <m/>
    <m/>
  </r>
  <r>
    <s v="1213"/>
    <s v="12130114"/>
    <m/>
    <n v="0"/>
    <s v="Local"/>
    <s v="本地"/>
    <m/>
    <m/>
    <x v="95"/>
    <x v="384"/>
    <m/>
    <s v="PA"/>
    <x v="72"/>
    <s v="Chinese Painting, Calligraphy and Seal Carving"/>
    <s v="書畫篆刻"/>
    <s v="n.a."/>
    <s v="n.a."/>
    <s v="Chinese Painting and Calligraphy Exhibition"/>
    <s v="水墨香港－莊瑞明作品展"/>
    <s v="n.a."/>
    <s v="n.a."/>
    <s v="n.a."/>
    <d v="2012-12-07T00:00:00"/>
    <d v="2012-12-09T00:00:00"/>
    <n v="2012"/>
    <n v="12"/>
    <n v="0"/>
    <s v="Chinese Artists Alliance Association"/>
    <s v="中國書畫藝術家聯盟"/>
    <s v="n.a."/>
    <s v="n.a."/>
    <s v="n.a."/>
    <s v="n.a."/>
    <s v="n.a."/>
    <s v="n.a."/>
    <m/>
    <m/>
  </r>
  <r>
    <s v="1213"/>
    <s v="12130115"/>
    <m/>
    <n v="0"/>
    <s v="Local"/>
    <s v="本地"/>
    <m/>
    <m/>
    <x v="95"/>
    <x v="384"/>
    <m/>
    <s v="PA"/>
    <x v="72"/>
    <s v="Chinese Painting, Calligraphy and Seal Carving"/>
    <s v="書畫篆刻"/>
    <s v="n.a."/>
    <s v="n.a."/>
    <s v="Ink Dimension 2012 Exhibition"/>
    <s v="墨象畫會年展"/>
    <s v="n.a."/>
    <s v="n.a."/>
    <s v="n.a."/>
    <d v="2012-12-13T00:00:00"/>
    <d v="2012-12-16T00:00:00"/>
    <n v="2012"/>
    <n v="12"/>
    <n v="0"/>
    <s v="Ink Dimension"/>
    <s v="墨象畫會"/>
    <s v="n.a."/>
    <s v="n.a."/>
    <s v="n.a."/>
    <s v="n.a."/>
    <s v="n.a."/>
    <s v="n.a."/>
    <m/>
    <m/>
  </r>
  <r>
    <s v="1213"/>
    <s v="12130116"/>
    <m/>
    <n v="0"/>
    <s v="Local"/>
    <s v="本地"/>
    <m/>
    <m/>
    <x v="95"/>
    <x v="384"/>
    <m/>
    <s v="PA"/>
    <x v="72"/>
    <s v="Chinese Painting, Calligraphy and Seal Carving"/>
    <s v="書畫篆刻"/>
    <s v="n.a."/>
    <s v="n.a."/>
    <s v="Chinese Painting and Calligraphy Exhibition"/>
    <s v="墨海耕耘－莊瑞明師生書畫展"/>
    <s v="n.a."/>
    <s v="n.a."/>
    <s v="n.a."/>
    <d v="2012-12-24T00:00:00"/>
    <d v="2012-12-26T00:00:00"/>
    <n v="2012"/>
    <n v="12"/>
    <n v="0"/>
    <s v="Chinese Artists Alliance Association"/>
    <s v="中國書畫藝術家聯盟"/>
    <s v="n.a."/>
    <s v="n.a."/>
    <s v="n.a."/>
    <s v="n.a."/>
    <s v="n.a."/>
    <s v="n.a."/>
    <m/>
    <m/>
  </r>
  <r>
    <s v="1213"/>
    <s v="12130117"/>
    <m/>
    <n v="0"/>
    <s v="Local"/>
    <s v="本地"/>
    <m/>
    <m/>
    <x v="95"/>
    <x v="384"/>
    <m/>
    <s v="PA"/>
    <x v="72"/>
    <s v="Chinese Painting, Calligraphy and Seal Carving"/>
    <s v="書畫篆刻"/>
    <s v="n.a."/>
    <s v="n.a."/>
    <s v="Chinese Calligraphy Exhibition"/>
    <s v="南堂書社書法展"/>
    <s v="n.a."/>
    <s v="n.a."/>
    <s v="n.a."/>
    <d v="2012-12-28T00:00:00"/>
    <d v="2012-12-30T00:00:00"/>
    <n v="2012"/>
    <n v="12"/>
    <n v="0"/>
    <s v="Nan Tang Shu She"/>
    <s v="南堂書社"/>
    <s v="n.a."/>
    <s v="n.a."/>
    <s v="n.a."/>
    <s v="n.a."/>
    <s v="n.a."/>
    <s v="n.a."/>
    <m/>
    <m/>
  </r>
  <r>
    <s v="1213"/>
    <s v="12130118"/>
    <m/>
    <n v="0"/>
    <s v="Local"/>
    <s v="本地"/>
    <m/>
    <m/>
    <x v="94"/>
    <x v="557"/>
    <m/>
    <s v="PA"/>
    <x v="71"/>
    <s v="Chinese Painting, Calligraphy and Seal Carving"/>
    <s v="書畫篆刻"/>
    <s v="Others"/>
    <s v="其他"/>
    <s v="Fine Chinese Paintings &amp; Ceramics and Works of Art Spring Auction 2012"/>
    <s v="2012年春季藝術品拍賣會"/>
    <s v="n.a."/>
    <s v="n.a."/>
    <s v="n.a."/>
    <d v="2012-04-19T00:00:00"/>
    <d v="2012-04-22T00:00:00"/>
    <n v="2012"/>
    <n v="4"/>
    <n v="0"/>
    <s v="Kai Fu Auctioneer"/>
    <s v="佳富拍賣行"/>
    <s v="n.a."/>
    <s v="n.a."/>
    <s v="n.a."/>
    <s v="n.a."/>
    <s v="n.a."/>
    <s v="n.a."/>
    <m/>
    <m/>
  </r>
  <r>
    <s v="1213"/>
    <s v="12130119"/>
    <m/>
    <n v="0"/>
    <s v="Local"/>
    <s v="本地"/>
    <m/>
    <m/>
    <x v="94"/>
    <x v="557"/>
    <m/>
    <s v="PA"/>
    <x v="71"/>
    <s v="Chinese Painting, Calligraphy and Seal Carving"/>
    <s v="書畫篆刻"/>
    <s v="n.a."/>
    <s v="n.a."/>
    <s v="Painting and Calligraphy Exhibition"/>
    <s v="梁小蓮書畫展"/>
    <s v="n.a."/>
    <s v="n.a."/>
    <s v="n.a."/>
    <d v="2012-05-05T00:00:00"/>
    <d v="2012-05-07T00:00:00"/>
    <n v="2012"/>
    <n v="5"/>
    <n v="0"/>
    <s v="Hong Kong Culture and Art Promotion Association"/>
    <s v="香港文化藝術推廣協會"/>
    <s v="n.a."/>
    <s v="n.a."/>
    <s v="n.a."/>
    <s v="n.a."/>
    <s v="n.a."/>
    <s v="n.a."/>
    <m/>
    <m/>
  </r>
  <r>
    <s v="1213"/>
    <s v="12130120"/>
    <m/>
    <n v="0"/>
    <s v="Local"/>
    <s v="本地"/>
    <m/>
    <m/>
    <x v="94"/>
    <x v="557"/>
    <m/>
    <s v="PA"/>
    <x v="71"/>
    <s v="Chinese Painting, Calligraphy and Seal Carving"/>
    <s v="書畫篆刻"/>
    <s v="n.a."/>
    <s v="n.a."/>
    <s v="Chinese Painting and Calligraphy Exhibition"/>
    <s v="香港中國畫協進會字畫展"/>
    <s v="n.a."/>
    <s v="n.a."/>
    <s v="n.a."/>
    <d v="2012-07-13T00:00:00"/>
    <d v="2012-07-15T00:00:00"/>
    <n v="2012"/>
    <n v="7"/>
    <n v="0"/>
    <s v="Hong Kong Chinese Painting Promotive Federation"/>
    <s v="香港中國畫協進會"/>
    <s v="n.a."/>
    <s v="n.a."/>
    <s v="n.a."/>
    <s v="n.a."/>
    <s v="n.a."/>
    <s v="n.a."/>
    <m/>
    <m/>
  </r>
  <r>
    <s v="1213"/>
    <s v="12130121"/>
    <m/>
    <n v="0"/>
    <s v="Local"/>
    <s v="本地"/>
    <m/>
    <m/>
    <x v="94"/>
    <x v="557"/>
    <m/>
    <s v="PA"/>
    <x v="71"/>
    <s v="Chinese Painting, Calligraphy and Seal Carving"/>
    <s v="書畫篆刻"/>
    <s v="n.a."/>
    <s v="n.a."/>
    <s v="Lingnan Springtide"/>
    <s v="嶺南春潮 十友聯展2012"/>
    <s v="n.a."/>
    <s v="n.a."/>
    <s v="n.a."/>
    <d v="2012-09-28T00:00:00"/>
    <d v="2012-10-01T00:00:00"/>
    <n v="2012"/>
    <n v="9"/>
    <n v="0"/>
    <s v="Hong Kong Springtide Art Society"/>
    <s v="香港春潮畫會"/>
    <s v="n.a."/>
    <s v="n.a."/>
    <s v="n.a."/>
    <s v="n.a."/>
    <s v="n.a."/>
    <s v="n.a."/>
    <m/>
    <m/>
  </r>
  <r>
    <s v="1213"/>
    <s v="12130122"/>
    <m/>
    <n v="0"/>
    <s v="Local"/>
    <s v="本地"/>
    <m/>
    <m/>
    <x v="94"/>
    <x v="557"/>
    <m/>
    <s v="PA"/>
    <x v="71"/>
    <s v="Chinese Painting, Calligraphy and Seal Carving"/>
    <s v="書畫篆刻"/>
    <s v="n.a."/>
    <s v="n.a."/>
    <s v="Yimping's Art World "/>
    <s v="艷萍的世界－黃艷萍書畫展覽"/>
    <s v="n.a."/>
    <s v="n.a."/>
    <s v="n.a."/>
    <d v="2012-10-02T00:00:00"/>
    <d v="2012-10-04T00:00:00"/>
    <n v="2012"/>
    <n v="10"/>
    <n v="0"/>
    <s v="Morning Glory"/>
    <s v="春暉藝苑"/>
    <s v="n.a."/>
    <s v="n.a."/>
    <s v="n.a."/>
    <s v="n.a."/>
    <s v="n.a."/>
    <s v="n.a."/>
    <m/>
    <m/>
  </r>
  <r>
    <s v="1213"/>
    <s v="12130123"/>
    <m/>
    <n v="0"/>
    <s v="Local"/>
    <s v="本地"/>
    <m/>
    <m/>
    <x v="94"/>
    <x v="557"/>
    <m/>
    <s v="PA"/>
    <x v="71"/>
    <s v="Chinese Painting, Calligraphy and Seal Carving"/>
    <s v="書畫篆刻"/>
    <s v="n.a."/>
    <s v="n.a."/>
    <s v="Hong Kong Sudy Association of Calligraphic Art: Exemplary and Original Works"/>
    <s v="香港書法藝術研究會－入帖與出帖書法研究展"/>
    <s v="n.a."/>
    <s v="n.a."/>
    <s v="n.a."/>
    <d v="2012-10-05T00:00:00"/>
    <d v="2012-10-07T00:00:00"/>
    <n v="2012"/>
    <n v="10"/>
    <n v="0"/>
    <s v="Hong Kong Study Association of Calligraphic Art"/>
    <s v="香港書法藝術研究會"/>
    <s v="n.a."/>
    <s v="n.a."/>
    <s v="n.a."/>
    <s v="n.a."/>
    <s v="n.a."/>
    <s v="n.a."/>
    <m/>
    <m/>
  </r>
  <r>
    <s v="1213"/>
    <s v="12130124"/>
    <m/>
    <n v="0"/>
    <s v="Local"/>
    <s v="本地"/>
    <m/>
    <m/>
    <x v="94"/>
    <x v="557"/>
    <m/>
    <s v="PA"/>
    <x v="71"/>
    <s v="Chinese Painting, Calligraphy and Seal Carving"/>
    <s v="書畫篆刻"/>
    <s v="n.a."/>
    <s v="n.a."/>
    <s v="Exhibition in Memory of the 100th Birthday of Kwan Po Man"/>
    <s v="關保民百歲紀念詩畫展"/>
    <s v="n.a."/>
    <s v="n.a."/>
    <s v="n.a."/>
    <d v="2012-10-08T00:00:00"/>
    <d v="2012-10-12T00:00:00"/>
    <n v="2012"/>
    <n v="10"/>
    <n v="0"/>
    <s v="Hong Kong Modern Ink Painting Society"/>
    <s v="香港現代水墨畫會"/>
    <s v="n.a."/>
    <s v="n.a."/>
    <s v="n.a."/>
    <s v="n.a."/>
    <s v="n.a."/>
    <s v="n.a."/>
    <m/>
    <m/>
  </r>
  <r>
    <s v="1213"/>
    <s v="12130125"/>
    <m/>
    <n v="0"/>
    <s v="Local"/>
    <s v="本地"/>
    <m/>
    <m/>
    <x v="94"/>
    <x v="557"/>
    <m/>
    <s v="PA"/>
    <x v="71"/>
    <s v="Chinese Painting, Calligraphy and Seal Carving"/>
    <s v="書畫篆刻"/>
    <s v="n.a."/>
    <s v="n.a."/>
    <s v="Exhibition of Calligraphy and Chinese Painting of Tai-Chi Aesthetics"/>
    <s v="太極美學書畫展覽2012"/>
    <s v="n.a."/>
    <s v="n.a."/>
    <s v="n.a."/>
    <d v="2012-10-18T00:00:00"/>
    <d v="2012-10-21T00:00:00"/>
    <n v="2012"/>
    <n v="10"/>
    <n v="0"/>
    <s v="Society of Cursive Calligraphy Studies"/>
    <s v="草書藝術研究社"/>
    <s v="n.a."/>
    <s v="n.a."/>
    <s v="n.a."/>
    <s v="n.a."/>
    <s v="n.a."/>
    <s v="n.a."/>
    <m/>
    <m/>
  </r>
  <r>
    <s v="1213"/>
    <s v="12130126"/>
    <m/>
    <n v="0"/>
    <s v="Local"/>
    <s v="本地"/>
    <m/>
    <m/>
    <x v="94"/>
    <x v="557"/>
    <m/>
    <s v="PA"/>
    <x v="71"/>
    <s v="Chinese Painting, Calligraphy and Seal Carving"/>
    <s v="書畫篆刻"/>
    <s v="n.a."/>
    <s v="n.a."/>
    <s v="Chinese Painting and Calligraphy Exhibition"/>
    <s v="李筱文師生書畫瓷藝展"/>
    <s v="n.a."/>
    <s v="n.a."/>
    <s v="n.a."/>
    <d v="2012-10-26T00:00:00"/>
    <d v="2012-10-28T00:00:00"/>
    <n v="2012"/>
    <n v="10"/>
    <n v="0"/>
    <s v="Lee Siu Man"/>
    <s v="李筱文"/>
    <s v="n.a."/>
    <s v="n.a."/>
    <s v="n.a."/>
    <s v="n.a."/>
    <s v="n.a."/>
    <s v="n.a."/>
    <m/>
    <m/>
  </r>
  <r>
    <s v="1213"/>
    <s v="12130127"/>
    <m/>
    <n v="0"/>
    <s v="Local"/>
    <s v="本地"/>
    <m/>
    <m/>
    <x v="94"/>
    <x v="557"/>
    <m/>
    <s v="PA"/>
    <x v="71"/>
    <s v="Chinese Painting, Calligraphy and Seal Carving"/>
    <s v="書畫篆刻"/>
    <s v="n.a."/>
    <s v="n.a."/>
    <s v="The 8th Exhibition of Hong Kong Chinese Painting and Calligraphy Creation Association"/>
    <s v="香港中國書畫研創會八回展"/>
    <s v="n.a."/>
    <s v="n.a."/>
    <s v="n.a."/>
    <d v="2012-11-23T00:00:00"/>
    <d v="2012-11-25T00:00:00"/>
    <n v="2012"/>
    <n v="11"/>
    <n v="0"/>
    <s v="HK Chinese Painting and Calligraphy Creation Association"/>
    <s v="香港中國書畫研創會"/>
    <s v="n.a."/>
    <s v="n.a."/>
    <s v="n.a."/>
    <s v="n.a."/>
    <s v="n.a."/>
    <s v="n.a."/>
    <m/>
    <m/>
  </r>
  <r>
    <s v="1213"/>
    <s v="12130128"/>
    <m/>
    <n v="0"/>
    <s v="Local"/>
    <s v="本地"/>
    <m/>
    <m/>
    <x v="94"/>
    <x v="557"/>
    <m/>
    <s v="PA"/>
    <x v="71"/>
    <s v="Chinese Painting, Calligraphy and Seal Carving"/>
    <s v="書畫篆刻"/>
    <s v="n.a."/>
    <s v="n.a."/>
    <s v="Chinese Calligraphy Exhibition"/>
    <s v="王齊樂詩書展暨學員作品展"/>
    <s v="n.a."/>
    <s v="n.a."/>
    <s v="n.a."/>
    <d v="2012-11-28T00:00:00"/>
    <d v="2012-11-30T00:00:00"/>
    <n v="2012"/>
    <n v="11"/>
    <n v="0"/>
    <s v="Lok Tian Chinese Calligraphy Society"/>
    <s v="樂天書法學會"/>
    <s v="n.a."/>
    <s v="n.a."/>
    <s v="n.a."/>
    <s v="n.a."/>
    <s v="n.a."/>
    <s v="n.a."/>
    <m/>
    <m/>
  </r>
  <r>
    <s v="1213"/>
    <s v="12130129"/>
    <m/>
    <n v="0"/>
    <s v="Local"/>
    <s v="本地"/>
    <m/>
    <m/>
    <x v="94"/>
    <x v="557"/>
    <m/>
    <s v="PA"/>
    <x v="71"/>
    <s v="Chinese Painting, Calligraphy and Seal Carving"/>
    <s v="書畫篆刻"/>
    <s v="n.a."/>
    <s v="n.a."/>
    <s v="Tour De Hong Kong: Splashes of Ink"/>
    <s v="墨醉天涯－香港之旅"/>
    <s v="n.a."/>
    <s v="n.a."/>
    <s v="n.a."/>
    <d v="2012-12-02T00:00:00"/>
    <d v="2012-12-06T00:00:00"/>
    <n v="2012"/>
    <n v="12"/>
    <n v="0"/>
    <s v="Xiao Ping Liang"/>
    <s v="梁小萍"/>
    <s v="n.a."/>
    <s v="n.a."/>
    <s v="n.a."/>
    <s v="n.a."/>
    <s v="n.a."/>
    <s v="n.a."/>
    <m/>
    <m/>
  </r>
  <r>
    <s v="1213"/>
    <s v="12130130"/>
    <m/>
    <n v="0"/>
    <s v="Local"/>
    <s v="本地"/>
    <m/>
    <m/>
    <x v="94"/>
    <x v="557"/>
    <m/>
    <s v="PA"/>
    <x v="71"/>
    <s v="Chinese Painting, Calligraphy and Seal Carving"/>
    <s v="書畫篆刻"/>
    <s v="n.a."/>
    <s v="n.a."/>
    <s v="Chinese Painting Exhibition"/>
    <s v="伍彝生遺作展"/>
    <s v="n.a."/>
    <s v="n.a."/>
    <s v="n.a."/>
    <d v="2012-12-07T00:00:00"/>
    <d v="2012-12-10T00:00:00"/>
    <n v="2012"/>
    <n v="12"/>
    <n v="0"/>
    <s v="Evergreen Art Association"/>
    <s v="春草藝苑"/>
    <s v="n.a."/>
    <s v="n.a."/>
    <s v="n.a."/>
    <s v="n.a."/>
    <s v="n.a."/>
    <s v="n.a."/>
    <m/>
    <m/>
  </r>
  <r>
    <s v="1213"/>
    <s v="12130131"/>
    <m/>
    <n v="0"/>
    <s v="Local"/>
    <s v="本地"/>
    <m/>
    <m/>
    <x v="94"/>
    <x v="557"/>
    <m/>
    <s v="PA"/>
    <x v="71"/>
    <s v="Chinese Painting, Calligraphy and Seal Carving"/>
    <s v="書畫篆刻"/>
    <s v="n.a."/>
    <s v="n.a."/>
    <s v="Chinese Painting and Calligraphy Exhibition"/>
    <s v="香港紅荔書畫會2012會員作品展暨芳草杯少年書畫大賽第十三屆獲獎作品展"/>
    <s v="n.a."/>
    <s v="n.a."/>
    <s v="n.a."/>
    <d v="2012-12-11T00:00:00"/>
    <d v="2012-12-13T00:00:00"/>
    <n v="2012"/>
    <n v="12"/>
    <n v="0"/>
    <s v="Hong Kong Hung Li Chinese Calligraphy &amp; Painting Society"/>
    <s v="香港紅荔書畫會"/>
    <s v="n.a."/>
    <s v="n.a."/>
    <s v="n.a."/>
    <s v="n.a."/>
    <s v="n.a."/>
    <s v="n.a."/>
    <m/>
    <m/>
  </r>
  <r>
    <s v="1213"/>
    <s v="12130132"/>
    <m/>
    <n v="0"/>
    <s v="Local"/>
    <s v="本地"/>
    <m/>
    <m/>
    <x v="94"/>
    <x v="557"/>
    <m/>
    <s v="PA"/>
    <x v="71"/>
    <s v="Chinese Painting, Calligraphy and Seal Carving"/>
    <s v="書畫篆刻"/>
    <s v="n.a."/>
    <s v="n.a."/>
    <s v="Chinese Painting and Calligraphy Exhibition"/>
    <s v="香港書畫藝術協會書法作品展"/>
    <s v="n.a."/>
    <s v="n.a."/>
    <s v="n.a."/>
    <d v="2012-12-14T00:00:00"/>
    <d v="2012-12-16T00:00:00"/>
    <n v="2012"/>
    <n v="12"/>
    <n v="0"/>
    <s v="Art Club of H.K."/>
    <s v="香港書畫藝術協會"/>
    <s v="n.a."/>
    <s v="n.a."/>
    <s v="n.a."/>
    <s v="n.a."/>
    <s v="n.a."/>
    <s v="n.a."/>
    <m/>
    <m/>
  </r>
  <r>
    <s v="1213"/>
    <s v="12130133"/>
    <m/>
    <n v="0"/>
    <s v="Local"/>
    <s v="本地"/>
    <m/>
    <m/>
    <x v="94"/>
    <x v="557"/>
    <m/>
    <s v="PA"/>
    <x v="71"/>
    <s v="Chinese Painting, Calligraphy and Seal Carving"/>
    <s v="書畫篆刻"/>
    <s v="n.a."/>
    <s v="n.a."/>
    <s v="Heart to Heart with China International Youth Art Programme"/>
    <s v="《心連心，中國情》國際青年優秀書畫展"/>
    <s v="n.a."/>
    <s v="n.a."/>
    <s v="n.a."/>
    <d v="2012-12-18T00:00:00"/>
    <d v="2012-12-23T00:00:00"/>
    <n v="2012"/>
    <n v="12"/>
    <n v="0"/>
    <s v="China Pacific Economic Cooperation CEO Forum"/>
    <s v="中國太平洋經濟合作總裁會"/>
    <s v="n.a."/>
    <s v="n.a."/>
    <s v="n.a."/>
    <s v="n.a."/>
    <s v="n.a."/>
    <s v="n.a."/>
    <m/>
    <m/>
  </r>
  <r>
    <s v="1213"/>
    <s v="12130134"/>
    <m/>
    <n v="0"/>
    <s v="Local"/>
    <s v="本地"/>
    <m/>
    <m/>
    <x v="94"/>
    <x v="557"/>
    <m/>
    <s v="PA"/>
    <x v="71"/>
    <s v="Chinese Painting, Calligraphy and Seal Carving"/>
    <s v="書畫篆刻"/>
    <s v="n.a."/>
    <s v="n.a."/>
    <s v="Chinese Painting and Calligraphy Exhibition"/>
    <s v="香港蘭亭學會藝展2012"/>
    <s v="n.a."/>
    <s v="n.a."/>
    <s v="n.a."/>
    <d v="2012-12-24T00:00:00"/>
    <d v="2012-12-26T00:00:00"/>
    <n v="2012"/>
    <n v="12"/>
    <n v="0"/>
    <s v="Hong Kong Lan Ting Society"/>
    <s v="香港蘭亭學會"/>
    <s v="n.a."/>
    <s v="n.a."/>
    <s v="n.a."/>
    <s v="n.a."/>
    <s v="n.a."/>
    <s v="n.a."/>
    <m/>
    <m/>
  </r>
  <r>
    <s v="1213"/>
    <s v="12130135"/>
    <m/>
    <n v="0"/>
    <s v="Local"/>
    <s v="本地"/>
    <m/>
    <m/>
    <x v="73"/>
    <x v="66"/>
    <m/>
    <s v="PA"/>
    <x v="59"/>
    <s v="Chinese Painting, Calligraphy and Seal Carving"/>
    <s v="書畫篆刻"/>
    <s v="n.a."/>
    <s v="n.a."/>
    <s v="Calligraphy and Painting Exhibition"/>
    <s v="草原耀香江 — 內蒙古、香港中國書畫交流展"/>
    <s v="n.a."/>
    <s v="n.a."/>
    <s v="n.a."/>
    <d v="2012-04-14T00:00:00"/>
    <d v="2012-04-16T00:00:00"/>
    <n v="2012"/>
    <n v="4"/>
    <n v="0"/>
    <s v="Beijing Hu She Art Association &amp; Hong Kong Branch of Xinhua Academy of Calligraphy and Painting"/>
    <s v="北京湖社畫會香港分會及新華書畫院香港分院"/>
    <s v="n.a."/>
    <s v="n.a."/>
    <s v="n.a."/>
    <s v="n.a."/>
    <s v="n.a."/>
    <s v="n.a."/>
    <m/>
    <m/>
  </r>
  <r>
    <s v="1213"/>
    <s v="12130136"/>
    <m/>
    <n v="0"/>
    <s v="Local"/>
    <s v="本地"/>
    <m/>
    <m/>
    <x v="73"/>
    <x v="66"/>
    <m/>
    <s v="PA"/>
    <x v="59"/>
    <s v="Chinese Painting, Calligraphy and Seal Carving"/>
    <s v="書畫篆刻"/>
    <s v="n.a."/>
    <s v="n.a."/>
    <s v="Calligraphy, Painting and Seal Exhibition"/>
    <s v="古寶文、湯秀歡書畫篆刻展覽"/>
    <s v="n.a."/>
    <s v="n.a."/>
    <s v="n.a."/>
    <d v="2012-04-21T00:00:00"/>
    <d v="2012-04-23T00:00:00"/>
    <n v="2012"/>
    <n v="4"/>
    <n v="0"/>
    <s v="Xiao Feng Arts Society"/>
    <s v="曉風學社"/>
    <s v="n.a."/>
    <s v="n.a."/>
    <s v="n.a."/>
    <s v="n.a."/>
    <s v="n.a."/>
    <s v="n.a."/>
    <m/>
    <m/>
  </r>
  <r>
    <s v="1213"/>
    <s v="12130137"/>
    <m/>
    <n v="0"/>
    <s v="Local"/>
    <s v="本地"/>
    <m/>
    <m/>
    <x v="73"/>
    <x v="66"/>
    <m/>
    <s v="PA"/>
    <x v="59"/>
    <s v="Chinese Painting, Calligraphy and Seal Carving"/>
    <s v="書畫篆刻"/>
    <s v="n.a."/>
    <s v="n.a."/>
    <s v="Exhibition &amp; Auction of Chinese Master Paintings &amp; Works of Art"/>
    <s v="名家書畫、藝術品及民間收藏展覽及拍賣會"/>
    <s v="n.a."/>
    <s v="n.a."/>
    <s v="n.a."/>
    <d v="2012-05-18T00:00:00"/>
    <d v="2012-05-20T00:00:00"/>
    <n v="2012"/>
    <n v="5"/>
    <n v="0"/>
    <s v="Collection Fun Association"/>
    <s v="民間收藏交流協會"/>
    <s v="n.a."/>
    <s v="n.a."/>
    <s v="n.a."/>
    <s v="n.a."/>
    <s v="n.a."/>
    <s v="n.a."/>
    <m/>
    <m/>
  </r>
  <r>
    <s v="1213"/>
    <s v="12130138"/>
    <m/>
    <n v="0"/>
    <s v="Local"/>
    <s v="本地"/>
    <m/>
    <m/>
    <x v="73"/>
    <x v="66"/>
    <m/>
    <s v="PA"/>
    <x v="59"/>
    <s v="Chinese Painting, Calligraphy and Seal Carving"/>
    <s v="書畫篆刻"/>
    <s v="n.a."/>
    <s v="n.a."/>
    <s v="Chinese Painting Exhibition"/>
    <s v="海天書畫會展覽系列 — 仨書畫展"/>
    <s v="n.a."/>
    <s v="n.a."/>
    <s v="n.a."/>
    <d v="2012-06-22T00:00:00"/>
    <d v="2012-06-24T00:00:00"/>
    <n v="2012"/>
    <n v="6"/>
    <n v="0"/>
    <s v="Friends of Hai Tian Zhai, Hong Kong"/>
    <s v="海天書畫會"/>
    <s v="n.a."/>
    <s v="n.a."/>
    <s v="n.a."/>
    <s v="n.a."/>
    <s v="n.a."/>
    <s v="n.a."/>
    <m/>
    <m/>
  </r>
  <r>
    <s v="1213"/>
    <s v="12130139"/>
    <m/>
    <n v="0"/>
    <s v="Local"/>
    <s v="本地"/>
    <m/>
    <m/>
    <x v="73"/>
    <x v="66"/>
    <m/>
    <s v="PA"/>
    <x v="59"/>
    <s v="Chinese Painting, Calligraphy and Seal Carving"/>
    <s v="書畫篆刻"/>
    <s v="n.a."/>
    <s v="n.a."/>
    <s v="Chinese Painting and Calligraphy Exhibition"/>
    <s v="第六屆會員作品展"/>
    <s v="n.a."/>
    <s v="n.a."/>
    <s v="n.a."/>
    <d v="2012-07-27T00:00:00"/>
    <d v="2012-07-29T00:00:00"/>
    <n v="2012"/>
    <n v="7"/>
    <n v="0"/>
    <s v="Hong Kong Sea Wave Art Association"/>
    <s v="香港海濤彩墨畫會"/>
    <s v="n.a."/>
    <s v="n.a."/>
    <s v="n.a."/>
    <s v="n.a."/>
    <s v="n.a."/>
    <s v="n.a."/>
    <m/>
    <m/>
  </r>
  <r>
    <s v="1213"/>
    <s v="12130140"/>
    <m/>
    <n v="0"/>
    <s v="Local"/>
    <s v="本地"/>
    <m/>
    <m/>
    <x v="73"/>
    <x v="66"/>
    <m/>
    <s v="PA"/>
    <x v="59"/>
    <s v="Chinese Painting, Calligraphy and Seal Carving"/>
    <s v="書畫篆刻"/>
    <s v="n.a."/>
    <s v="n.a."/>
    <s v="Colour Dancing in Zhangjiajie"/>
    <s v="墨彩舞青山 － 吳麗珠張家界山水畫展 (慶賀張家界開發30周年)"/>
    <s v="n.a."/>
    <s v="n.a."/>
    <s v="n.a."/>
    <d v="2012-08-15T00:00:00"/>
    <d v="2012-08-16T00:00:00"/>
    <n v="2012"/>
    <n v="8"/>
    <n v="0"/>
    <s v="Oriental Arts Fund"/>
    <s v="香港東方藝術基金會"/>
    <s v="n.a."/>
    <s v="n.a."/>
    <s v="n.a."/>
    <s v="n.a."/>
    <s v="n.a."/>
    <s v="n.a."/>
    <m/>
    <m/>
  </r>
  <r>
    <s v="1213"/>
    <s v="12130141"/>
    <m/>
    <n v="0"/>
    <s v="Local"/>
    <s v="本地"/>
    <m/>
    <m/>
    <x v="73"/>
    <x v="66"/>
    <m/>
    <s v="PA"/>
    <x v="59"/>
    <s v="Chinese Painting, Calligraphy and Seal Carving"/>
    <s v="書畫篆刻"/>
    <s v="n.a."/>
    <s v="n.a."/>
    <s v="The Eighth Chinese Painting and Calligraphy Exhibition of Zhi Shan Chinese Art Association"/>
    <s v="至善畫會第八屆會員書畫作品聯展"/>
    <s v="n.a."/>
    <s v="n.a."/>
    <s v="n.a."/>
    <d v="2012-08-17T00:00:00"/>
    <d v="2012-08-19T00:00:00"/>
    <n v="2012"/>
    <n v="8"/>
    <n v="0"/>
    <s v="Zhi Shan Chinese Art Association"/>
    <s v="至善畫會"/>
    <s v="n.a."/>
    <s v="n.a."/>
    <s v="n.a."/>
    <s v="n.a."/>
    <s v="n.a."/>
    <s v="n.a."/>
    <m/>
    <m/>
  </r>
  <r>
    <s v="1213"/>
    <s v="12130142"/>
    <m/>
    <n v="0"/>
    <s v="Local"/>
    <s v="本地"/>
    <m/>
    <m/>
    <x v="73"/>
    <x v="66"/>
    <m/>
    <s v="PA"/>
    <x v="59"/>
    <s v="Chinese Painting, Calligraphy and Seal Carving"/>
    <s v="書畫篆刻"/>
    <s v="n.a."/>
    <s v="n.a."/>
    <s v="Chinese Painting, Calligraphy, Oil Painting and Watercolour Painting Exhibition"/>
    <s v="2012年師生及會員書畫作品展"/>
    <s v="n.a."/>
    <s v="n.a."/>
    <s v="n.a."/>
    <d v="2012-09-15T00:00:00"/>
    <d v="2012-09-17T00:00:00"/>
    <n v="2012"/>
    <n v="9"/>
    <n v="0"/>
    <s v="Yau Ma Tei &amp; Tsim Sha Tsui Culture &amp; Arts Association"/>
    <s v="油尖區文化藝術協會"/>
    <s v="n.a."/>
    <s v="n.a."/>
    <s v="n.a."/>
    <s v="n.a."/>
    <s v="n.a."/>
    <s v="n.a."/>
    <m/>
    <m/>
  </r>
  <r>
    <s v="1213"/>
    <s v="12130143"/>
    <m/>
    <n v="0"/>
    <s v="Local"/>
    <s v="本地"/>
    <m/>
    <m/>
    <x v="73"/>
    <x v="66"/>
    <m/>
    <s v="PA"/>
    <x v="59"/>
    <s v="Chinese Painting, Calligraphy and Seal Carving"/>
    <s v="書畫篆刻"/>
    <s v="n.a."/>
    <s v="n.a."/>
    <s v="Chinese Painting, Calligraphy, Oil Painting and Watercolour Painting Exhibition"/>
    <s v="墨色之間2012藝展"/>
    <s v="n.a."/>
    <s v="n.a."/>
    <s v="n.a."/>
    <d v="2012-09-21T00:00:00"/>
    <d v="2012-09-24T00:00:00"/>
    <n v="2012"/>
    <n v="9"/>
    <n v="0"/>
    <s v="Tai Ping Zhuang Arts Association"/>
    <s v="太平莊藝苑"/>
    <s v="n.a."/>
    <s v="n.a."/>
    <s v="n.a."/>
    <s v="n.a."/>
    <s v="n.a."/>
    <s v="n.a."/>
    <m/>
    <m/>
  </r>
  <r>
    <s v="1213"/>
    <s v="12130144"/>
    <m/>
    <n v="0"/>
    <s v="Local"/>
    <s v="本地"/>
    <m/>
    <m/>
    <x v="73"/>
    <x v="66"/>
    <m/>
    <s v="PA"/>
    <x v="59"/>
    <s v="Chinese Painting, Calligraphy and Seal Carving"/>
    <s v="書畫篆刻"/>
    <s v="n.a."/>
    <s v="n.a."/>
    <s v="Sales Fair &amp; Auction of Chinese Master Paintings, Artwares &amp; Collectables"/>
    <s v="名家書畫及民間收藏中秋展銷及拍賣會"/>
    <s v="n.a."/>
    <s v="n.a."/>
    <s v="n.a."/>
    <d v="2012-09-27T00:00:00"/>
    <d v="2012-09-30T00:00:00"/>
    <n v="2012"/>
    <n v="9"/>
    <n v="0"/>
    <s v="Collection Fun Association"/>
    <s v="民間收藏交流協會"/>
    <s v="n.a."/>
    <s v="n.a."/>
    <s v="n.a."/>
    <s v="n.a."/>
    <s v="n.a."/>
    <s v="n.a."/>
    <m/>
    <m/>
  </r>
  <r>
    <s v="1213"/>
    <s v="12130145"/>
    <m/>
    <n v="0"/>
    <s v="Local"/>
    <s v="本地"/>
    <m/>
    <m/>
    <x v="73"/>
    <x v="66"/>
    <m/>
    <s v="PA"/>
    <x v="59"/>
    <s v="Chinese Painting, Calligraphy and Seal Carving"/>
    <s v="書畫篆刻"/>
    <s v="n.a."/>
    <s v="n.a."/>
    <s v="Chinese Painting Exhibition"/>
    <s v="嶺南藝展"/>
    <s v="n.a."/>
    <s v="n.a."/>
    <s v="n.a."/>
    <d v="2012-10-10T00:00:00"/>
    <d v="2012-10-12T00:00:00"/>
    <n v="2012"/>
    <n v="10"/>
    <n v="0"/>
    <s v="Yau Ma Tei and Tsim Sha Tsui Culture and Arts Association"/>
    <s v="油尖區文化藝術協會"/>
    <s v="n.a."/>
    <s v="n.a."/>
    <s v="n.a."/>
    <s v="n.a."/>
    <s v="n.a."/>
    <s v="n.a."/>
    <m/>
    <m/>
  </r>
  <r>
    <s v="1213"/>
    <s v="12130146"/>
    <m/>
    <n v="0"/>
    <s v="Local"/>
    <s v="本地"/>
    <m/>
    <m/>
    <x v="73"/>
    <x v="66"/>
    <m/>
    <s v="PA"/>
    <x v="59"/>
    <s v="Chinese Painting, Calligraphy and Seal Carving"/>
    <s v="書畫篆刻"/>
    <s v="n.a."/>
    <s v="n.a."/>
    <s v="Calligraphy Exhibition"/>
    <s v="翰墨遣清秋 岑寂秋師生書法展"/>
    <s v="n.a."/>
    <s v="n.a."/>
    <s v="n.a."/>
    <d v="2012-10-20T00:00:00"/>
    <d v="2012-10-23T00:00:00"/>
    <n v="2012"/>
    <n v="10"/>
    <n v="0"/>
    <s v="Hong Kong Society for Study of Poetry, Calligraphy and Couplet"/>
    <s v="香港詩書聯學會"/>
    <s v="n.a."/>
    <s v="n.a."/>
    <s v="n.a."/>
    <s v="n.a."/>
    <s v="n.a."/>
    <s v="n.a."/>
    <m/>
    <m/>
  </r>
  <r>
    <s v="1213"/>
    <s v="12130147"/>
    <m/>
    <n v="0"/>
    <s v="Local"/>
    <s v="本地"/>
    <m/>
    <m/>
    <x v="73"/>
    <x v="66"/>
    <m/>
    <s v="PA"/>
    <x v="59"/>
    <s v="Chinese Painting, Calligraphy and Seal Carving"/>
    <s v="書畫篆刻"/>
    <s v="n.a."/>
    <s v="n.a."/>
    <s v="Art of Foot Print Chinese Painting and Calligraphy Exhibition"/>
    <s v="足印藝術（書畫展覽）"/>
    <s v="n.a."/>
    <s v="n.a."/>
    <s v="n.a."/>
    <d v="2012-10-26T00:00:00"/>
    <d v="2012-10-29T00:00:00"/>
    <n v="2012"/>
    <n v="10"/>
    <n v="0"/>
    <s v="Hong Kong Cantonese Opera and Arts Association"/>
    <s v="香港粵藝協會"/>
    <s v="n.a."/>
    <s v="n.a."/>
    <s v="n.a."/>
    <s v="n.a."/>
    <s v="n.a."/>
    <s v="n.a."/>
    <m/>
    <m/>
  </r>
  <r>
    <s v="1213"/>
    <s v="12130148"/>
    <m/>
    <n v="0"/>
    <s v="Local"/>
    <s v="本地"/>
    <m/>
    <m/>
    <x v="73"/>
    <x v="66"/>
    <m/>
    <s v="PA"/>
    <x v="59"/>
    <s v="Chinese Painting, Calligraphy and Seal Carving"/>
    <s v="書畫篆刻"/>
    <s v="Painting"/>
    <s v="繪畫"/>
    <s v="Chinese Fan Painting and Watercolour Painting Exhibition"/>
    <s v="香港名家扇面邀請展"/>
    <s v="n.a."/>
    <s v="n.a."/>
    <s v="n.a."/>
    <d v="2012-11-05T00:00:00"/>
    <d v="2012-11-08T00:00:00"/>
    <n v="2012"/>
    <n v="11"/>
    <n v="0"/>
    <s v="Yau Ma Tei &amp; Tsim Sha Tsui Culture &amp; Arts Association Ltd."/>
    <s v="油尖區文化藝術協會"/>
    <s v="n.a."/>
    <s v="n.a."/>
    <s v="n.a."/>
    <s v="n.a."/>
    <s v="n.a."/>
    <s v="n.a."/>
    <m/>
    <m/>
  </r>
  <r>
    <s v="1213"/>
    <s v="12130149"/>
    <m/>
    <n v="0"/>
    <s v="Local"/>
    <s v="本地"/>
    <m/>
    <m/>
    <x v="7"/>
    <x v="90"/>
    <m/>
    <s v="PA"/>
    <x v="5"/>
    <s v="Chinese Painting, Calligraphy and Seal Carving"/>
    <s v="書畫篆刻"/>
    <s v="n.a."/>
    <s v="n.a."/>
    <s v="Chinese Calligraphy Series: Singapore, Hong Kong, Macau Chinese Calligraphy Exhibition"/>
    <s v="書法展覽系列：新港澳書法聯展"/>
    <s v="n.a."/>
    <s v="n.a."/>
    <s v="n.a."/>
    <d v="2012-04-16T00:00:00"/>
    <d v="2012-04-19T00:00:00"/>
    <n v="2012"/>
    <n v="4"/>
    <n v="0"/>
    <s v="Yau Tsim Mong District Office, Mongkok District Cultural, Recreational &amp; Sports Association"/>
    <s v="油尖旺民政事務處、旺角區文娛康樂體育會"/>
    <s v="n.a."/>
    <s v="n.a."/>
    <s v="n.a."/>
    <s v="n.a."/>
    <s v="n.a."/>
    <s v="n.a."/>
    <m/>
    <m/>
  </r>
  <r>
    <s v="1213"/>
    <s v="12130150"/>
    <m/>
    <n v="0"/>
    <s v="Local"/>
    <s v="本地"/>
    <m/>
    <m/>
    <x v="7"/>
    <x v="90"/>
    <m/>
    <s v="PA"/>
    <x v="5"/>
    <s v="Chinese Painting, Calligraphy and Seal Carving"/>
    <s v="書畫篆刻"/>
    <s v="n.a."/>
    <s v="n.a."/>
    <s v="East meet West"/>
    <s v="東西會"/>
    <s v="n.a."/>
    <s v="n.a."/>
    <s v="n.a."/>
    <d v="2012-04-20T00:00:00"/>
    <d v="2012-04-22T00:00:00"/>
    <n v="2012"/>
    <n v="4"/>
    <n v="0"/>
    <s v="Hong Kong Chinese Art Society"/>
    <s v="香港書畫學會"/>
    <s v="n.a."/>
    <s v="n.a."/>
    <s v="n.a."/>
    <s v="n.a."/>
    <s v="n.a."/>
    <s v="n.a."/>
    <m/>
    <m/>
  </r>
  <r>
    <s v="1213"/>
    <s v="12130151"/>
    <m/>
    <n v="0"/>
    <s v="Local"/>
    <s v="本地"/>
    <m/>
    <m/>
    <x v="7"/>
    <x v="90"/>
    <m/>
    <s v="PA"/>
    <x v="5"/>
    <s v="Chinese Painting, Calligraphy and Seal Carving"/>
    <s v="書畫篆刻"/>
    <s v="n.a."/>
    <s v="n.a."/>
    <s v="Calligraphy &amp; Painting Exhibition of 84's HO Cham-chuen"/>
    <s v="何湛泉84書畫個展"/>
    <s v="n.a."/>
    <s v="n.a."/>
    <s v="n.a."/>
    <d v="2012-07-19T00:00:00"/>
    <d v="2012-07-20T00:00:00"/>
    <n v="2012"/>
    <n v="7"/>
    <n v="0"/>
    <s v="SILENCE Calligraphy and Painting Association"/>
    <s v="少言書畫學會"/>
    <s v="n.a."/>
    <s v="n.a."/>
    <s v="n.a."/>
    <s v="n.a."/>
    <s v="n.a."/>
    <s v="n.a."/>
    <m/>
    <m/>
  </r>
  <r>
    <s v="1213"/>
    <s v="12130152"/>
    <m/>
    <n v="0"/>
    <s v="Local"/>
    <s v="本地"/>
    <m/>
    <m/>
    <x v="7"/>
    <x v="90"/>
    <m/>
    <s v="PA"/>
    <x v="5"/>
    <s v="Chinese Painting, Calligraphy and Seal Carving"/>
    <s v="書畫篆刻"/>
    <s v="n.a."/>
    <s v="n.a."/>
    <s v="Chinese Painting and Calligraphy Exhibition"/>
    <s v="朗天書畫會會員作品展"/>
    <s v="n.a."/>
    <s v="n.a."/>
    <s v="n.a."/>
    <d v="2012-08-03T00:00:00"/>
    <d v="2012-08-05T00:00:00"/>
    <n v="2012"/>
    <n v="8"/>
    <n v="0"/>
    <s v="Sunny Art Group"/>
    <s v="朗天書畫會"/>
    <s v="n.a."/>
    <s v="n.a."/>
    <s v="n.a."/>
    <s v="n.a."/>
    <s v="n.a."/>
    <s v="n.a."/>
    <m/>
    <m/>
  </r>
  <r>
    <s v="1213"/>
    <s v="12130153"/>
    <m/>
    <n v="0"/>
    <s v="Local"/>
    <s v="本地"/>
    <m/>
    <m/>
    <x v="7"/>
    <x v="90"/>
    <m/>
    <s v="PA"/>
    <x v="5"/>
    <s v="Chinese Painting, Calligraphy and Seal Carving"/>
    <s v="書畫篆刻"/>
    <s v="n.a."/>
    <s v="n.a."/>
    <s v="Chinese Painting Exhibition"/>
    <s v="師生美術展"/>
    <s v="n.a."/>
    <s v="n.a."/>
    <s v="n.a."/>
    <d v="2012-08-06T00:00:00"/>
    <d v="2012-08-07T00:00:00"/>
    <n v="2012"/>
    <n v="8"/>
    <n v="0"/>
    <s v="Funnyland Chinese Painting Club"/>
    <s v="春曉國畫會"/>
    <s v="n.a."/>
    <s v="n.a."/>
    <s v="n.a."/>
    <s v="n.a."/>
    <s v="n.a."/>
    <s v="n.a."/>
    <m/>
    <m/>
  </r>
  <r>
    <s v="1213"/>
    <s v="12130154"/>
    <m/>
    <n v="0"/>
    <s v="Local"/>
    <s v="本地"/>
    <m/>
    <m/>
    <x v="7"/>
    <x v="90"/>
    <m/>
    <s v="PA"/>
    <x v="5"/>
    <s v="Chinese Painting, Calligraphy and Seal Carving"/>
    <s v="書畫篆刻"/>
    <s v="n.a."/>
    <s v="n.a."/>
    <s v="Chinese Painting and Calligraphy Exhibition"/>
    <s v="妙筆生花展耆才師生書畫展"/>
    <s v="n.a."/>
    <s v="n.a."/>
    <s v="n.a."/>
    <d v="2012-08-08T00:00:00"/>
    <d v="2012-08-10T00:00:00"/>
    <n v="2012"/>
    <n v="8"/>
    <n v="0"/>
    <s v="Zephyr Painting and Calligraphy Research Association"/>
    <s v="惠風書畫研究會"/>
    <s v="n.a."/>
    <s v="n.a."/>
    <s v="n.a."/>
    <s v="n.a."/>
    <s v="n.a."/>
    <s v="n.a."/>
    <m/>
    <m/>
  </r>
  <r>
    <s v="1213"/>
    <s v="12130155"/>
    <m/>
    <n v="0"/>
    <s v="Local"/>
    <s v="本地"/>
    <m/>
    <m/>
    <x v="7"/>
    <x v="90"/>
    <m/>
    <s v="PA"/>
    <x v="5"/>
    <s v="Chinese Painting, Calligraphy and Seal Carving"/>
    <s v="書畫篆刻"/>
    <s v="n.a."/>
    <s v="n.a."/>
    <s v="Calligraphy Exhibition of Retired Hong Kong Police Officers Calligraphy Class"/>
    <s v="退休香港警察書法班師生聯展"/>
    <s v="n.a."/>
    <s v="n.a."/>
    <s v="n.a."/>
    <d v="2012-08-11T00:00:00"/>
    <d v="2012-08-13T00:00:00"/>
    <n v="2012"/>
    <n v="8"/>
    <n v="0"/>
    <s v="SILENCE Calligraphy and Painting Association"/>
    <s v="少言書畫學會"/>
    <s v="n.a."/>
    <s v="n.a."/>
    <s v="n.a."/>
    <s v="n.a."/>
    <s v="n.a."/>
    <s v="n.a."/>
    <m/>
    <m/>
  </r>
  <r>
    <s v="1213"/>
    <s v="12130156"/>
    <m/>
    <n v="0"/>
    <s v="Local"/>
    <s v="本地"/>
    <m/>
    <m/>
    <x v="7"/>
    <x v="90"/>
    <m/>
    <s v="PA"/>
    <x v="5"/>
    <s v="Chinese Painting, Calligraphy and Seal Carving"/>
    <s v="書畫篆刻"/>
    <s v="n.a."/>
    <s v="n.a."/>
    <s v="Hong Kong Cai Mek Arts Society Painting Exhibition 2012"/>
    <s v="香港彩墨藝術學會二零一二年展"/>
    <s v="n.a."/>
    <s v="n.a."/>
    <s v="n.a."/>
    <d v="2012-08-11T00:00:00"/>
    <d v="2012-08-13T00:00:00"/>
    <n v="2012"/>
    <n v="8"/>
    <n v="0"/>
    <s v="Hong Kong Cai Mek Arts Society"/>
    <s v="香港彩墨藝術學會"/>
    <s v="n.a."/>
    <s v="n.a."/>
    <s v="n.a."/>
    <s v="n.a."/>
    <s v="n.a."/>
    <s v="n.a."/>
    <m/>
    <m/>
  </r>
  <r>
    <s v="1213"/>
    <s v="12130157"/>
    <m/>
    <n v="0"/>
    <s v="Local"/>
    <s v="本地"/>
    <m/>
    <m/>
    <x v="7"/>
    <x v="90"/>
    <m/>
    <s v="PA"/>
    <x v="5"/>
    <s v="Chinese Painting, Calligraphy and Seal Carving"/>
    <s v="書畫篆刻"/>
    <s v="n.a."/>
    <s v="n.a."/>
    <s v="Chinese Calligraphy Exhibition"/>
    <s v="梅馨書法學會十三週年展"/>
    <s v="n.a."/>
    <s v="n.a."/>
    <s v="n.a."/>
    <d v="2012-10-12T00:00:00"/>
    <d v="2012-10-14T00:00:00"/>
    <n v="2012"/>
    <n v="10"/>
    <n v="0"/>
    <s v="Mui Hing Chinese Calligraphy Society"/>
    <s v="梅馨書法學會"/>
    <s v="n.a."/>
    <s v="n.a."/>
    <s v="n.a."/>
    <s v="n.a."/>
    <s v="n.a."/>
    <s v="n.a."/>
    <m/>
    <m/>
  </r>
  <r>
    <s v="1213"/>
    <s v="12130158"/>
    <m/>
    <n v="0"/>
    <s v="Local"/>
    <s v="本地"/>
    <m/>
    <m/>
    <x v="7"/>
    <x v="90"/>
    <m/>
    <s v="PA"/>
    <x v="5"/>
    <s v="Chinese Painting, Calligraphy and Seal Carving"/>
    <s v="書畫篆刻"/>
    <s v="n.a."/>
    <s v="n.a."/>
    <s v="Lingnan Painting Exhibition - In Memory of Madam Bernadette Lau"/>
    <s v="劉文蘭老師紀念畫展"/>
    <s v="n.a."/>
    <s v="n.a."/>
    <s v="n.a."/>
    <d v="2012-12-01T00:00:00"/>
    <d v="2012-12-03T00:00:00"/>
    <n v="2012"/>
    <n v="12"/>
    <n v="0"/>
    <s v="Chan Sai Yen"/>
    <s v="陳世欽"/>
    <s v="n.a."/>
    <s v="n.a."/>
    <s v="n.a."/>
    <s v="n.a."/>
    <s v="n.a."/>
    <s v="n.a."/>
    <m/>
    <m/>
  </r>
  <r>
    <s v="1213"/>
    <s v="12130159"/>
    <m/>
    <n v="0"/>
    <s v="Local"/>
    <s v="本地"/>
    <m/>
    <m/>
    <x v="7"/>
    <x v="90"/>
    <m/>
    <s v="PA"/>
    <x v="5"/>
    <s v="Chinese Painting, Calligraphy and Seal Carving"/>
    <s v="書畫篆刻"/>
    <s v="n.a."/>
    <s v="n.a."/>
    <s v="Chinese Painting Exhibition"/>
    <s v="龍悅藝12"/>
    <s v="n.a."/>
    <s v="n.a."/>
    <s v="n.a."/>
    <d v="2012-12-14T00:00:00"/>
    <d v="2012-12-16T00:00:00"/>
    <n v="2012"/>
    <n v="12"/>
    <n v="0"/>
    <s v="Joyful Arts Gathering"/>
    <s v="悅藝集"/>
    <s v="n.a."/>
    <s v="n.a."/>
    <s v="n.a."/>
    <s v="n.a."/>
    <s v="n.a."/>
    <s v="n.a."/>
    <m/>
    <m/>
  </r>
  <r>
    <s v="1213"/>
    <s v="12130160"/>
    <m/>
    <n v="0"/>
    <s v="Local"/>
    <s v="本地"/>
    <m/>
    <m/>
    <x v="7"/>
    <x v="90"/>
    <m/>
    <s v="PA"/>
    <x v="5"/>
    <s v="Chinese Painting, Calligraphy and Seal Carving"/>
    <s v="書畫篆刻"/>
    <s v="n.a."/>
    <s v="n.a."/>
    <s v="Chinese Calligraphy Exhibition"/>
    <s v="香港書畫藝術協會書法展"/>
    <s v="n.a."/>
    <s v="n.a."/>
    <s v="n.a."/>
    <d v="2012-12-24T00:00:00"/>
    <d v="2012-12-27T00:00:00"/>
    <n v="2012"/>
    <n v="12"/>
    <n v="0"/>
    <s v="Art Club of Hong Kong"/>
    <s v="香港書畫藝術協會"/>
    <s v="n.a."/>
    <s v="n.a."/>
    <s v="n.a."/>
    <s v="n.a."/>
    <s v="n.a."/>
    <s v="n.a."/>
    <m/>
    <m/>
  </r>
  <r>
    <s v="1213"/>
    <s v="12130161"/>
    <m/>
    <n v="0"/>
    <s v="Local"/>
    <s v="本地"/>
    <m/>
    <m/>
    <x v="102"/>
    <x v="95"/>
    <m/>
    <s v="VA"/>
    <x v="36"/>
    <s v="Chinese Painting, Calligraphy and Seal Carving"/>
    <s v="書畫篆刻"/>
    <s v="n.a."/>
    <s v="n.a."/>
    <s v="n.a."/>
    <s v="藝海拾趣 – 梁琛書畫展"/>
    <s v="n.a."/>
    <s v="n.a."/>
    <s v="n.a."/>
    <d v="2012-06-18T00:00:00"/>
    <d v="2012-06-21T00:00:00"/>
    <n v="2012"/>
    <n v="6"/>
    <n v="0"/>
    <s v="n.a."/>
    <s v="梁偉銳"/>
    <s v="n.a."/>
    <s v="n.a."/>
    <s v="n.a."/>
    <s v="n.a."/>
    <s v="n.a."/>
    <s v="n.a."/>
    <m/>
    <m/>
  </r>
  <r>
    <s v="1213"/>
    <s v="12130162"/>
    <m/>
    <n v="0"/>
    <s v="Local"/>
    <s v="本地"/>
    <m/>
    <m/>
    <x v="102"/>
    <x v="95"/>
    <m/>
    <s v="VA"/>
    <x v="36"/>
    <s v="Chinese Painting, Calligraphy and Seal Carving"/>
    <s v="書畫篆刻"/>
    <s v="n.a."/>
    <s v="n.a."/>
    <s v="Chan Wing Sum’s First Solo Art Exhibition in Hong Kong"/>
    <s v="陳榮森作品展 – 甲子歲月•弄墨塗彩"/>
    <s v="n.a."/>
    <s v="n.a."/>
    <s v="n.a."/>
    <d v="2012-06-22T00:00:00"/>
    <d v="2012-06-27T00:00:00"/>
    <n v="2012"/>
    <n v="6"/>
    <n v="0"/>
    <s v="n.a."/>
    <s v="n.a."/>
    <s v="n.a."/>
    <s v="n.a."/>
    <s v="n.a."/>
    <s v="n.a."/>
    <s v="n.a."/>
    <s v="n.a."/>
    <m/>
    <m/>
  </r>
  <r>
    <s v="1213"/>
    <s v="12130163"/>
    <m/>
    <n v="0"/>
    <s v="Local"/>
    <s v="本地"/>
    <m/>
    <m/>
    <x v="102"/>
    <x v="95"/>
    <m/>
    <s v="VA"/>
    <x v="36"/>
    <s v="Chinese Painting, Calligraphy and Seal Carving"/>
    <s v="書畫篆刻"/>
    <s v="n.a."/>
    <s v="n.a."/>
    <s v="n.a."/>
    <s v="畫畫耀春暉"/>
    <s v="n.a."/>
    <s v="n.a."/>
    <s v="n.a."/>
    <d v="2012-07-13T00:00:00"/>
    <d v="2012-07-16T00:00:00"/>
    <n v="2012"/>
    <n v="7"/>
    <n v="0"/>
    <s v="n.a."/>
    <s v="春暉畫院"/>
    <s v="n.a."/>
    <s v="n.a."/>
    <s v="n.a."/>
    <s v="n.a."/>
    <s v="n.a."/>
    <s v="n.a."/>
    <m/>
    <m/>
  </r>
  <r>
    <s v="1213"/>
    <s v="12130164"/>
    <m/>
    <n v="0"/>
    <s v="Local"/>
    <s v="本地"/>
    <m/>
    <m/>
    <x v="643"/>
    <x v="92"/>
    <m/>
    <s v="HKAC"/>
    <x v="76"/>
    <s v="Design"/>
    <s v="設計"/>
    <s v="n.a."/>
    <s v="n.a."/>
    <s v="San Interiors 15th Anniversary Design Retrospection Exhibition 2012"/>
    <s v="新賢維思十五週年──設計作品回顧展2012"/>
    <s v="n.a."/>
    <s v="n.a."/>
    <s v="n.a."/>
    <d v="2012-06-08T00:00:00"/>
    <d v="2012-06-10T00:00:00"/>
    <n v="2012"/>
    <n v="6"/>
    <n v="0"/>
    <s v="San Interiors Limited"/>
    <s v="新賢維思設計顧問有限公司"/>
    <s v="n.a."/>
    <s v="n.a."/>
    <s v="n.a."/>
    <s v="n.a."/>
    <s v="n.a."/>
    <s v="n.a."/>
    <m/>
    <m/>
  </r>
  <r>
    <s v="1213"/>
    <s v="12130165"/>
    <m/>
    <n v="0"/>
    <s v="Local"/>
    <s v="本地"/>
    <m/>
    <m/>
    <x v="472"/>
    <x v="688"/>
    <m/>
    <s v="SCH"/>
    <x v="166"/>
    <s v="Design"/>
    <s v="設計"/>
    <s v="n.a."/>
    <s v="n.a."/>
    <s v="Haptic Interface Exhibition"/>
    <s v="n.a."/>
    <s v="n.a."/>
    <s v="n.a."/>
    <s v="n.a."/>
    <d v="2012-11-21T00:00:00"/>
    <d v="2012-12-16T00:00:00"/>
    <n v="2012"/>
    <n v="11"/>
    <n v="0"/>
    <s v="Hong Kong Baptist University"/>
    <s v="香港浸會大學"/>
    <s v="n.a."/>
    <s v="n.a."/>
    <s v="n.a."/>
    <s v="n.a."/>
    <s v="n.a."/>
    <s v="n.a."/>
    <m/>
    <m/>
  </r>
  <r>
    <s v="1213"/>
    <s v="12130167"/>
    <m/>
    <n v="0"/>
    <s v="Local"/>
    <s v="本地"/>
    <m/>
    <m/>
    <x v="581"/>
    <x v="12"/>
    <m/>
    <s v="GAL"/>
    <x v="231"/>
    <s v="Design"/>
    <s v="設計"/>
    <s v="n.a."/>
    <s v="n.a."/>
    <s v="Inside/ Out' - Recent work by Coldefy &amp; Associes Architects"/>
    <s v="n.a."/>
    <s v="n.a."/>
    <s v="n.a."/>
    <s v="n.a."/>
    <d v="2012-04-19T00:00:00"/>
    <s v="9999"/>
    <n v="2012"/>
    <n v="4"/>
    <n v="99"/>
    <s v="ilivetomorrow"/>
    <s v="n.a."/>
    <s v="n.a."/>
    <s v="n.a."/>
    <s v="n.a."/>
    <s v="n.a."/>
    <s v="CAAU"/>
    <s v="n.a."/>
    <s v="CAAU is an emerging international architectural team working on various prestigious projects around the world. As architects of the Hong Kong Design Institute, this Franco-Belgian couple brought together all their experiences and interests to create a stunning icon for the area. CAAU like to play with the contradictions of a site, and draw on a deep-rooted belief in green design to create an architecture that responds to the environment on a macro and micro scale. Thomas Coldefy was awarded “40 Under 40” Asia and Europe and CAAU have been nominated for AFEx 2012 award."/>
    <m/>
  </r>
  <r>
    <s v="1213"/>
    <s v="12130168"/>
    <m/>
    <n v="0"/>
    <s v="Local"/>
    <s v="本地"/>
    <m/>
    <m/>
    <x v="581"/>
    <x v="12"/>
    <m/>
    <s v="GAL"/>
    <x v="231"/>
    <s v="Design"/>
    <s v="設計"/>
    <s v="n.a."/>
    <s v="n.a."/>
    <s v="COLLECTIONS (im)PERMANENTES 01'"/>
    <s v="n.a."/>
    <s v="n.a."/>
    <s v="n.a."/>
    <s v="n.a."/>
    <d v="2012-09-15T00:00:00"/>
    <d v="2012-10-15T00:00:00"/>
    <n v="2012"/>
    <n v="9"/>
    <n v="0"/>
    <s v="ilivetomorrow"/>
    <s v="n.a."/>
    <s v="n.a."/>
    <s v="n.a."/>
    <s v="n.a."/>
    <s v="n.a."/>
    <s v="CCCHU"/>
    <s v="n.a."/>
    <s v="“permanent” is being created when you use a new perspective to create something beautiful &amp; meaningful."/>
    <m/>
  </r>
  <r>
    <s v="1213"/>
    <s v="12130169"/>
    <m/>
    <n v="0"/>
    <s v="Local"/>
    <s v="本地"/>
    <m/>
    <m/>
    <x v="581"/>
    <x v="12"/>
    <m/>
    <s v="GAL"/>
    <x v="231"/>
    <s v="Design"/>
    <s v="設計"/>
    <s v="n.a."/>
    <s v="n.a."/>
    <s v="De Natura"/>
    <s v="n.a."/>
    <s v="n.a."/>
    <s v="n.a."/>
    <s v="n.a."/>
    <d v="2012-11-20T00:00:00"/>
    <d v="2012-12-13T00:00:00"/>
    <n v="2012"/>
    <n v="11"/>
    <n v="0"/>
    <s v="ilivetomorrow"/>
    <s v="n.a."/>
    <s v="n.a."/>
    <s v="n.a."/>
    <s v="n.a."/>
    <s v="n.a."/>
    <s v="Xiaodong"/>
    <s v="n.a."/>
    <s v="Xiaodong is an Artist and Designer from Wuhan. He currently works and lives in Jingdezhen.The conceptual observation of natural phenomenon and the growth developed by Xiaodong has been translated into a sensitive ephemeral expression of nature._x000a_The 2 works presented in the exhibition ‘Rain Drops’ and ‘Colza’ reflects the conceptual research of Xiaodong and the subnatural poetry of our environments._x000a_Working with Porcelain, Xiadong has created a strong paradox and relation between the movement and the growth in Nature and the static qualities of Porcelain.Beyond the Mimesis, ‘De Natura’ proposes to experience an animated environment."/>
    <m/>
  </r>
  <r>
    <s v="1213"/>
    <s v="12130170"/>
    <m/>
    <n v="0"/>
    <s v="Local"/>
    <s v="本地"/>
    <m/>
    <m/>
    <x v="742"/>
    <x v="693"/>
    <m/>
    <s v="VA"/>
    <x v="147"/>
    <s v="Design"/>
    <s v="設計"/>
    <s v="Others"/>
    <s v="其他"/>
    <s v="Fashion Exhibition: 5ive Phases Endless Cycle of Creation and Destruction"/>
    <s v="五行"/>
    <s v="n.a."/>
    <s v="n.a."/>
    <s v="n.a."/>
    <d v="2012-06-21T00:00:00"/>
    <d v="2012-06-25T00:00:00"/>
    <n v="2012"/>
    <n v="6"/>
    <n v="0"/>
    <s v="The Hong Kong Polytechnic University Institute of Textiles &amp; Clothing"/>
    <s v="香港理工大學紡織及製衣學系"/>
    <s v="n.a."/>
    <s v="n.a."/>
    <s v="n.a."/>
    <s v="n.a."/>
    <s v="Jooyoung Shin"/>
    <s v="n.a."/>
    <m/>
    <m/>
  </r>
  <r>
    <s v="1213"/>
    <s v="12130171"/>
    <m/>
    <n v="0"/>
    <s v="Local"/>
    <s v="本地"/>
    <m/>
    <m/>
    <x v="647"/>
    <x v="12"/>
    <m/>
    <s v="SCH"/>
    <x v="309"/>
    <s v="Design"/>
    <s v="設計"/>
    <s v="Others"/>
    <s v="其他"/>
    <s v="Intelligent Impact Protective Fabric and Garments"/>
    <s v="智能防衝織和服裝"/>
    <s v="n.a."/>
    <s v="n.a."/>
    <s v="n.a."/>
    <d v="2012-06-26T00:00:00"/>
    <d v="2012-07-18T00:00:00"/>
    <n v="2012"/>
    <n v="6"/>
    <n v="0"/>
    <s v="The Hong Kong Polytechnic University Institute of Textiles &amp; Clothing"/>
    <s v="香港理工大學紡織及製衣學系"/>
    <s v="n.a."/>
    <s v="n.a."/>
    <s v="n.a."/>
    <s v="n.a."/>
    <s v="Dr Hong Hu, Dr Li LI, Ms Meiyu Yao, Ms Wan yan Yiu"/>
    <s v="n.a."/>
    <m/>
    <m/>
  </r>
  <r>
    <s v="1213"/>
    <s v="12130172"/>
    <m/>
    <n v="0"/>
    <s v="Local"/>
    <s v="本地"/>
    <m/>
    <m/>
    <x v="647"/>
    <x v="12"/>
    <m/>
    <s v="SCH"/>
    <x v="309"/>
    <s v="Design"/>
    <s v="設計"/>
    <s v="Others"/>
    <s v="其他"/>
    <s v="Underwear Exhibition The Crossover Phenomenon A Secret Journey of Underwear"/>
    <s v="n.a."/>
    <s v="n.a."/>
    <s v="n.a."/>
    <s v="n.a."/>
    <d v="2012-05-10T00:00:00"/>
    <d v="2012-10-30T00:00:00"/>
    <n v="2012"/>
    <n v="5"/>
    <n v="0"/>
    <s v="The Hong Kong Polytechnic University Institute of Textiles &amp; Clothing"/>
    <s v="香港理工大學紡織及製衣學系"/>
    <s v="n.a."/>
    <s v="n.a."/>
    <s v="n.a."/>
    <s v="n.a."/>
    <s v="Dr Kristina Shin"/>
    <s v="n.a."/>
    <m/>
    <m/>
  </r>
  <r>
    <s v="1213"/>
    <s v="12130173"/>
    <m/>
    <n v="0"/>
    <s v="Local"/>
    <s v="本地"/>
    <m/>
    <m/>
    <x v="647"/>
    <x v="12"/>
    <m/>
    <s v="SCH"/>
    <x v="309"/>
    <s v="Design"/>
    <s v="設計"/>
    <s v="Others"/>
    <s v="其他"/>
    <s v="2012 PolyU Fashion Show Exhibition"/>
    <s v="n.a."/>
    <s v="n.a."/>
    <s v="n.a."/>
    <s v="n.a."/>
    <d v="2012-11-05T00:00:00"/>
    <d v="2012-11-30T00:00:00"/>
    <n v="2012"/>
    <n v="11"/>
    <n v="0"/>
    <s v="The Hong Kong Polytechnic University Institute of Textiles &amp; Clothing"/>
    <s v="香港理工大學紡織及製衣學系"/>
    <s v="n.a."/>
    <s v="n.a."/>
    <s v="n.a."/>
    <s v="n.a."/>
    <s v="n.a."/>
    <s v="n.a."/>
    <m/>
    <m/>
  </r>
  <r>
    <s v="1213"/>
    <s v="12130175"/>
    <m/>
    <n v="0"/>
    <s v="Local"/>
    <s v="本地"/>
    <m/>
    <m/>
    <x v="743"/>
    <x v="12"/>
    <m/>
    <s v="VA"/>
    <x v="146"/>
    <s v="Design"/>
    <s v="設計"/>
    <s v="Others"/>
    <s v="其他"/>
    <s v="The Brilliance of Olympic &amp; Sportswear Innovation in Sports Sourse Asia"/>
    <s v="n.a."/>
    <s v="n.a."/>
    <s v="n.a."/>
    <s v="n.a."/>
    <d v="2012-10-28T00:00:00"/>
    <d v="2012-10-30T00:00:00"/>
    <n v="2012"/>
    <n v="10"/>
    <n v="0"/>
    <s v="The Hong Kong Polytechnic University Institute of Textiles &amp; Clothing"/>
    <s v="香港理工大學紡織及製衣學系"/>
    <s v="n.a."/>
    <s v="n.a."/>
    <s v="n.a."/>
    <s v="n.a."/>
    <s v="Prof. Yi LI"/>
    <s v="n.a."/>
    <m/>
    <m/>
  </r>
  <r>
    <s v="1213"/>
    <s v="12130177"/>
    <m/>
    <n v="0"/>
    <s v="Local"/>
    <s v="本地"/>
    <m/>
    <m/>
    <x v="75"/>
    <x v="68"/>
    <m/>
    <s v="MU"/>
    <x v="61"/>
    <s v="Design"/>
    <s v="設計"/>
    <s v="n.a."/>
    <s v="n.a."/>
    <s v="Creative Ecologies"/>
    <s v="創意生態"/>
    <s v="n.a."/>
    <s v="n.a."/>
    <s v="n.a."/>
    <d v="2012-11-02T00:00:00"/>
    <d v="2013-01-02T00:00:00"/>
    <n v="2012"/>
    <n v="11"/>
    <n v="0"/>
    <s v="Hong Kong Design Centre,_x000a_Hong Kong Heritage Museum of _x000a_Leisure and Cultural Services Department_x000a_"/>
    <s v="香港設計中心、康樂及文化事務署香港文化博物館"/>
    <s v="n.a."/>
    <s v="n.a."/>
    <s v="n.a."/>
    <s v="n.a."/>
    <s v="n.a."/>
    <s v="n.a."/>
    <m/>
    <m/>
  </r>
  <r>
    <s v="1213"/>
    <s v="12130180"/>
    <m/>
    <n v="0"/>
    <s v="Local"/>
    <s v="本地"/>
    <m/>
    <m/>
    <x v="606"/>
    <x v="12"/>
    <m/>
    <s v="BUSS"/>
    <x v="54"/>
    <s v="Design"/>
    <s v="設計"/>
    <s v="Others"/>
    <s v="其他"/>
    <s v="The ExoChic Design Awward Semi Final Exhibition by REDRESS"/>
    <s v="n.a."/>
    <s v="n.a."/>
    <s v="n.a."/>
    <s v="n.a."/>
    <d v="2012-04-21T00:00:00"/>
    <d v="2012-05-06T00:00:00"/>
    <n v="2012"/>
    <n v="4"/>
    <n v="0"/>
    <s v="K11 Concepts"/>
    <s v="K11 Concepts"/>
    <s v="n.a."/>
    <s v="n.a."/>
    <s v="n.a."/>
    <s v="n.a."/>
    <s v="Ada Zanditon, Orsola de Castro and Junky Styling"/>
    <s v="n.a."/>
    <s v="The exhibition features the creative designs of the 12 semi-finalists of the EcoChic Design Award Hong Kong 2012, along with selected works from three renowned British sustainable fashion designers Ada Zanditon, Orsola de Castro and Junky Styling."/>
    <m/>
  </r>
  <r>
    <s v="1213"/>
    <s v="12130181"/>
    <m/>
    <n v="0"/>
    <s v="Local"/>
    <s v="本地"/>
    <m/>
    <m/>
    <x v="606"/>
    <x v="12"/>
    <m/>
    <s v="BUSS"/>
    <x v="54"/>
    <s v="Design"/>
    <s v="設計"/>
    <s v="Others"/>
    <s v="其他"/>
    <s v="THE ECOCHIC DESIGN AWARD HONG KONG 2012 GRAND FINALISTS’ EXHIBITION"/>
    <s v="「衣酷適再生時尚設計香港 2012」總決賽作品展覽"/>
    <s v="n.a."/>
    <s v="n.a."/>
    <s v="n.a."/>
    <d v="2012-07-24T00:00:00"/>
    <d v="2012-08-15T00:00:00"/>
    <n v="2012"/>
    <n v="7"/>
    <n v="0"/>
    <s v="K11 Concepts"/>
    <s v="K11 Concepts"/>
    <s v="n.a."/>
    <s v="n.a."/>
    <s v="n.a."/>
    <s v="n.a."/>
    <s v="n.a."/>
    <s v="n.a."/>
    <s v="The EcoChic Design Award is a sustainable fashion design competition inspiring Asia’s emerging fashion designers to create maximum appeal clothing with minimal textile waste. Designers are educated with the theory and techniques to enable them to create desirable minimal textile waste clothing. The competition puts Asia’s emerging sustainable design talent under the spotlight, creating a platform for the next generation of designers to change the pattern of fashion forever…"/>
    <s v="「衣酷適再生時尚設計」是一個可持續時裝設計比賽，舉辦目的旨在啟發新晉亞洲時裝設計師及學生，以最少織物廢料創造符合大眾市場的高質素設計。比賽把焦點放在亞洲新晉可持續設計師上，提供平台讓新一代設計師從此打破傳統時裝的框架。"/>
  </r>
  <r>
    <s v="1213"/>
    <s v="12130182"/>
    <m/>
    <n v="0"/>
    <s v="Local"/>
    <s v="本地"/>
    <m/>
    <m/>
    <x v="744"/>
    <x v="694"/>
    <m/>
    <s v="BUSS"/>
    <x v="54"/>
    <s v="Design"/>
    <s v="設計"/>
    <s v="Others"/>
    <s v="其他"/>
    <s v="&quot; From 20 th Century to Eternity&quot; Italian Design Furniture Exhibition"/>
    <s v="「20世紀成就永恆」意大利經典設計傢俱展覽"/>
    <s v="n.a."/>
    <s v="n.a."/>
    <s v="n.a."/>
    <d v="2012-09-01T00:00:00"/>
    <d v="2012-09-30T00:00:00"/>
    <n v="2012"/>
    <n v="9"/>
    <n v="0"/>
    <s v="K11 Concepts"/>
    <s v="K11 Concepts"/>
    <s v="Fine Art Asia 2012"/>
    <s v="n.a."/>
    <s v="n.a."/>
    <s v="n.a."/>
    <s v="n.a."/>
    <s v="n.a."/>
    <s v="In collaboration with Fine Art Asia, K11 will sponsor and co-present the most extensive display of Italian Design Furniture Exhibition, in the theme of “From 20th Century to Eternity”, with an exclusive preview exhibition featuring a fine collection of limited edition masterpiece furniture by world renowned Italian designers such as: Ettore Sottsass, Matteo Thun, Michele De Lucchi, Marco Zanuso Jr and Nanda Vigo, all pioneers of furniture design. Alongside the signature works will be another collection of limited edition home decorative accessories created by the acclaimed design icons. These masterpieces will be on display at K11 during the art mall’s Design Month from 1-30 September before moving to Fine Art Asia 2012, Asia’s leading annual international fine art fair at the Hong Kong Convention and Exhibition Centre from 4-7 October."/>
    <s v="K11與亞洲最頂尖藝術品博覽會 — Fine Art Asia 首次攜手合作，贊助及合辦是次大型意大利經典設計傢俱展覽，並以「20世紀成就永恆」作為是次展覽主題，為創意設計月揭開序幕，展出世界著名意大利設計大師的經典設計傢俱，當中包括 Ettore Sottsass、Matteo Thun、Michele De Lucchi、Marco Zanuso Jr 及 Nanda Vigo 的代表作，與及一系列由大師們設計的限量版家居擺設。這些極具收藏價值的劃時代作品將於9月1日至30日於K11購物藝術館率先預展，其後於10月4日至7日移師至香港會議展覽中心舉行的 Fine Art Asia 2012 亞洲最頂尖藝術品博覽會內公開展出。"/>
  </r>
  <r>
    <s v="1213"/>
    <s v="12130183"/>
    <m/>
    <n v="0"/>
    <s v="Local"/>
    <s v="本地"/>
    <m/>
    <m/>
    <x v="541"/>
    <x v="490"/>
    <m/>
    <s v="JCCAC"/>
    <x v="183"/>
    <s v="Design"/>
    <s v="設計"/>
    <s v="n.a."/>
    <s v="n.a."/>
    <s v="Bi Bu Bi - RED &amp; GID Design show 2012"/>
    <s v="筆│不│畢"/>
    <s v="n.a."/>
    <s v="n.a."/>
    <s v="n.a."/>
    <d v="2012-06-08T00:00:00"/>
    <d v="2012-06-13T00:00:00"/>
    <n v="2012"/>
    <n v="6"/>
    <n v="0"/>
    <s v="Hong Kong Design Institute"/>
    <s v="香港知專設計學院－視覺資訊設計與商店及展覽設計科"/>
    <s v="n.a."/>
    <s v="n.a."/>
    <s v="n.a."/>
    <s v="n.a."/>
    <s v="n.a."/>
    <s v="n.a."/>
    <m/>
    <m/>
  </r>
  <r>
    <s v="1213"/>
    <s v="12130184"/>
    <m/>
    <n v="0"/>
    <s v="Local"/>
    <s v="本地"/>
    <m/>
    <m/>
    <x v="94"/>
    <x v="557"/>
    <m/>
    <s v="PA"/>
    <x v="71"/>
    <s v="Design"/>
    <s v="設計"/>
    <s v="n.a."/>
    <s v="n.a."/>
    <s v="C01 Desin 2012 Show"/>
    <s v="C01設計2012展"/>
    <s v="n.a."/>
    <s v="n.a."/>
    <s v="n.a."/>
    <d v="2012-07-06T00:00:00"/>
    <d v="2012-07-09T00:00:00"/>
    <n v="2012"/>
    <n v="7"/>
    <n v="0"/>
    <s v="Hong Kong C01 Design Association"/>
    <s v="香港C01設計學校"/>
    <s v="n.a."/>
    <s v="n.a."/>
    <s v="n.a."/>
    <s v="n.a."/>
    <s v="n.a."/>
    <s v="n.a."/>
    <m/>
    <m/>
  </r>
  <r>
    <s v="1213"/>
    <s v="12130185"/>
    <m/>
    <n v="0"/>
    <s v="Local"/>
    <s v="本地"/>
    <m/>
    <m/>
    <x v="73"/>
    <x v="66"/>
    <m/>
    <s v="PA"/>
    <x v="59"/>
    <s v="Design"/>
    <s v="設計"/>
    <s v="Photography"/>
    <s v="攝影"/>
    <s v="Design‧Photo Exhibition 2012"/>
    <s v="設計‧攝影展2012"/>
    <s v="n.a."/>
    <s v="n.a."/>
    <s v="n.a."/>
    <d v="2012-06-15T00:00:00"/>
    <d v="2012-06-17T00:00:00"/>
    <n v="2012"/>
    <n v="6"/>
    <n v="0"/>
    <s v="Hong Kong Christian Service Kwun Tong Vocational Training Centre"/>
    <s v="香港基督教服務處觀塘職業訓練中心"/>
    <s v="n.a."/>
    <s v="n.a."/>
    <s v="n.a."/>
    <s v="n.a."/>
    <s v="n.a."/>
    <s v="n.a."/>
    <m/>
    <m/>
  </r>
  <r>
    <s v="1213"/>
    <s v="12130186"/>
    <m/>
    <n v="0"/>
    <s v="Local"/>
    <s v="本地"/>
    <m/>
    <m/>
    <x v="745"/>
    <x v="695"/>
    <m/>
    <s v="PA"/>
    <x v="5"/>
    <s v="Design"/>
    <s v="設計"/>
    <s v="n.a."/>
    <s v="n.a."/>
    <s v="&quot;The Terracotta Warrior Inspired Design&quot; Finale Exhibition"/>
    <s v="由兵馬俑啟發設計展覽"/>
    <s v="n.a."/>
    <s v="n.a."/>
    <s v="n.a."/>
    <d v="2012-08-16T00:00:00"/>
    <d v="2012-09-09T00:00:00"/>
    <n v="2012"/>
    <n v="8"/>
    <n v="0"/>
    <s v="Art Promotion Office"/>
    <s v="藝術推廣辦事處"/>
    <s v="n.a."/>
    <s v="n.a."/>
    <s v="n.a."/>
    <s v="n.a."/>
    <s v="n.a."/>
    <s v="n.a."/>
    <m/>
    <m/>
  </r>
  <r>
    <s v="1213"/>
    <s v="12130187"/>
    <m/>
    <n v="0"/>
    <s v="Local"/>
    <s v="本地"/>
    <m/>
    <m/>
    <x v="592"/>
    <x v="566"/>
    <m/>
    <s v="SCH"/>
    <x v="47"/>
    <s v="Electronic Art"/>
    <s v="電子藝術"/>
    <s v="n.a."/>
    <s v="n.a."/>
    <s v="Invitational Exhibition of Department of Fine Arts: &quot; Stand-in Techniques II&quot;- New Taiwanese Video Style"/>
    <s v="藝術系邀請展:《替身術II》-台灣錄像藝術新貌"/>
    <s v="n.a."/>
    <s v="n.a."/>
    <s v="n.a."/>
    <d v="2012-06-02T00:00:00"/>
    <d v="2012-06-28T00:00:00"/>
    <n v="2012"/>
    <n v="6"/>
    <n v="0"/>
    <s v="n.a."/>
    <s v="n.a."/>
    <s v="n.a."/>
    <s v="n.a."/>
    <s v="n.a."/>
    <s v="n.a."/>
    <s v="n.a."/>
    <s v="n.a."/>
    <m/>
    <m/>
  </r>
  <r>
    <s v="1213"/>
    <s v="12130188"/>
    <m/>
    <n v="0"/>
    <s v="Local"/>
    <s v="本地"/>
    <m/>
    <m/>
    <x v="746"/>
    <x v="2"/>
    <m/>
    <s v="HKAC"/>
    <x v="2"/>
    <s v="Electronic Art"/>
    <s v="電子藝術"/>
    <s v="n.a."/>
    <s v="n.a."/>
    <s v="Words about Memories but Not Exactly (7 channel video installation)"/>
    <s v="不盡及記憶的描述 (七屏幕錄像裝置)"/>
    <s v="n.a."/>
    <s v="n.a."/>
    <s v="n.a."/>
    <d v="2012-05-01T00:00:00"/>
    <d v="2012-10-01T00:00:00"/>
    <n v="2012"/>
    <n v="5"/>
    <n v="0"/>
    <s v="Hong Kong Arts Centre, Public Art Hong Kong"/>
    <s v="香港藝術中心、香港公共藝術"/>
    <s v="n.a."/>
    <s v="n.a."/>
    <s v="n.a."/>
    <s v="n.a."/>
    <s v="Leung Chi-wo; Research Team: Students and Alumni of Hong Kong Art School (Au Ching, Au Ho-lam, Christy Chow, So Wing-hon, Alex Tang, Yu Chun-yip"/>
    <s v="梁志和;香港藝術學院學生及校友（區靖、區灝藍、周穎璇、蘇詠康、鄧浩斌、俞峻業）"/>
    <s v="Supported by: School of Creative Media, City University of Hong Kong"/>
    <s v="支持：香港城市大學創意媒體學院"/>
  </r>
  <r>
    <s v="1213"/>
    <s v="12130192"/>
    <m/>
    <n v="0"/>
    <s v="Local"/>
    <s v="本地"/>
    <m/>
    <m/>
    <x v="214"/>
    <x v="696"/>
    <m/>
    <s v="OTHERS"/>
    <x v="345"/>
    <s v="Electronic Art"/>
    <s v="電子藝術"/>
    <s v="n.a."/>
    <s v="n.a."/>
    <s v="n.a."/>
    <s v="精選作品延展II"/>
    <s v="n.a."/>
    <s v="n.a."/>
    <s v="n.a."/>
    <d v="2012-06-30T00:00:00"/>
    <d v="2013-06-29T00:00:00"/>
    <n v="2012"/>
    <n v="6"/>
    <n v="1"/>
    <s v="Hong Kong Society For Education in Art"/>
    <s v="香港美術教育協會"/>
    <s v="n.a."/>
    <s v="n.a."/>
    <s v="n.a."/>
    <s v="n.a."/>
    <s v="n.a."/>
    <s v="n.a."/>
    <m/>
    <m/>
  </r>
  <r>
    <s v="1213"/>
    <s v="12130193"/>
    <m/>
    <n v="0"/>
    <s v="Local"/>
    <s v="本地"/>
    <m/>
    <m/>
    <x v="614"/>
    <x v="12"/>
    <m/>
    <s v="GAL"/>
    <x v="65"/>
    <s v="Electronic Art"/>
    <s v="電子藝術"/>
    <s v="Mixed Media and Installation"/>
    <s v="混合媒介及裝置"/>
    <s v="Tony Oursler-Super Pop (and Not)"/>
    <s v="n.a."/>
    <s v="n.a."/>
    <s v="n.a."/>
    <s v="n.a."/>
    <d v="2012-05-15T00:00:00"/>
    <d v="2012-05-24T00:00:00"/>
    <n v="2012"/>
    <n v="5"/>
    <n v="0"/>
    <s v="Contemporary by Angela Li"/>
    <s v="n.a."/>
    <s v="n.a."/>
    <s v="n.a."/>
    <s v="n.a."/>
    <s v="n.a."/>
    <s v="Tony Oursler"/>
    <s v="n.a."/>
    <s v="&lt;p&gt;Oursler’s solo exhibition is comprised of three parts. The first part of the exhibition is Oursler’s new series of micro installations, which unfold intricate miniature worlds populated by tiny figures who address each other and the viewer. The combination of Oursler's characters, animations, performances and texts and his elaborate editing structures forms interlocking internal relationships within richly detailed sculptural microcosms. In a new mixture of formal approaches Oursler plays with materials, motion and light, in a scale made possible with tiny new video projection technology. In Pyrite (Murphy’s Law), projected characters suspended in sculpture or trapped in glass orbs engage one another in their own miniature universe.&lt;/p&gt;&lt;p&gt;These themes of convulted human relationships are carried into Oursler's paintings with imbedded moving images, and conceptually complement the micro installations both thematically and graphically. They explore and question the transition of pictorial identity from portrait to computer-based facial recognition systems._x000a_ &lt;/p&gt;&lt;p&gt;The third segment of the exhibition represents Oursler's Super Pop series, which began in 2002. The artist sees this series as being created in relation to the reductivist depiction of the human form, beginning with stone fertility goddesses and extending through caricature, the smiley face, special effects and on to futuristic avatars. Cosmic Cloud murmurs from a nebulous form made of disparate facial elements and a swath of stars.&lt;/p&gt;"/>
    <m/>
  </r>
  <r>
    <s v="1213"/>
    <s v="12130194"/>
    <m/>
    <n v="0"/>
    <s v="Local"/>
    <s v="本地"/>
    <m/>
    <m/>
    <x v="579"/>
    <x v="555"/>
    <m/>
    <s v="SCH"/>
    <x v="294"/>
    <s v="Electronic Art"/>
    <s v="電子藝術"/>
    <s v="Mixed Media and Installation"/>
    <s v="混合媒介及裝置"/>
    <s v="White Walls Have Ears"/>
    <s v="白牆有耳"/>
    <s v="n.a."/>
    <s v="n.a."/>
    <s v="n.a."/>
    <d v="2011-10-29T00:00:00"/>
    <d v="2012-04-30T00:00:00"/>
    <n v="2011"/>
    <n v="10"/>
    <n v="0"/>
    <s v="School of Creative Media, City University of Hong Kong"/>
    <s v="香港城市大學創意媒體學院"/>
    <s v="n.a."/>
    <s v="n.a."/>
    <s v="Samson Young"/>
    <s v="楊嘉輝"/>
    <s v="Christina Kubisch, Leung Chi Wo, Edwin Lo, Cedric Maridet, Kingsley Ng, Ed Osborn, Steve Roden, Remko Scha, Yeung Ngor Wah Anthony, Samson Young"/>
    <s v="n.a."/>
    <s v="This seminal exhibition, the first of its kind in Hong Kong, showcases the artistic achievements of some of the most famous sound artists from home and abroad. Participants include: Christina Kubisch, Leung Chi Wo, Edwin Lo, Cedric Maridet, Kingsley Ng, Ed Osborn, Steve Roden, Remko Scha, Anthony Yeung and Samson Young. Sound art is enjoying a new found celebrity status, combining both visual and auditory elements that offer exciting opportunitites for new forms of multimedia creativity. While contemporary culture is predominantly visual, sound art co-opts this fascination to re-awaken our sense of hearing. When presented in gallery environments sound art fills white walled spaces with its sonorous envelope and voluminous bath of active vibrations This exhibition reveals the intense posticism that arises when sound comes into being within such white walls. Each of the exhibiting artists will choose a particular space within the Creative Media Centre to locate their work, and thereby enliven the building and enthral its visitors with their synesthetic art of seeing + hearing."/>
    <m/>
  </r>
  <r>
    <s v="1213"/>
    <s v="12130195"/>
    <m/>
    <n v="0"/>
    <s v="Local"/>
    <s v="本地"/>
    <m/>
    <m/>
    <x v="627"/>
    <x v="12"/>
    <m/>
    <s v="ART"/>
    <x v="274"/>
    <s v="Electronic Art"/>
    <s v="電子藝術"/>
    <s v="n.a."/>
    <s v="n.a."/>
    <s v="The Antagonist Art Movement New York at Experimenta"/>
    <s v="n.a."/>
    <s v="n.a."/>
    <s v="n.a."/>
    <s v="n.a."/>
    <d v="2012-11-01T00:00:00"/>
    <d v="2012-12-01T00:00:00"/>
    <n v="2012"/>
    <n v="11"/>
    <n v="0"/>
    <s v="Experimenta"/>
    <s v="n.a."/>
    <s v="n.a."/>
    <s v="n.a."/>
    <s v="Ethan H.Minsker, Shannon Daugherty"/>
    <s v="n.a."/>
    <s v="n.a."/>
    <s v="n.a."/>
    <m/>
    <m/>
  </r>
  <r>
    <s v="1213"/>
    <s v="12130196"/>
    <m/>
    <n v="0"/>
    <s v="Local"/>
    <s v="本地"/>
    <m/>
    <m/>
    <x v="747"/>
    <x v="697"/>
    <m/>
    <s v="BUSS"/>
    <x v="346"/>
    <s v="Electronic Art"/>
    <s v="電子藝術"/>
    <s v="n.a."/>
    <s v="n.a."/>
    <s v="《FANTOMAS》"/>
    <s v="《FANTOMAS》"/>
    <s v="n.a."/>
    <s v="n.a."/>
    <s v="n.a."/>
    <d v="2012-05-15T00:00:00"/>
    <d v="2012-06-10T00:00:00"/>
    <n v="2012"/>
    <n v="5"/>
    <n v="0"/>
    <s v="M+, West Kowloon Cultural District Authority"/>
    <s v="M+西九文化區"/>
    <s v="n.a."/>
    <s v="n.a."/>
    <s v="n.a."/>
    <s v="n.a."/>
    <s v="Yu Lik-wai"/>
    <s v="余力為"/>
    <s v="http://www.mobile-mplus.hk/yaumatei/yulikwai.html"/>
    <m/>
  </r>
  <r>
    <s v="1213"/>
    <s v="12130197"/>
    <m/>
    <n v="0"/>
    <s v="Local"/>
    <s v="本地"/>
    <m/>
    <m/>
    <x v="706"/>
    <x v="698"/>
    <m/>
    <s v="PA"/>
    <x v="5"/>
    <s v="Electronic Art"/>
    <s v="電子藝術"/>
    <s v="Mixed Media and Installation"/>
    <s v="混合媒介及裝置"/>
    <s v="Data Gaga"/>
    <s v="塑據格格"/>
    <s v="n.a."/>
    <s v="n.a."/>
    <s v="n.a."/>
    <d v="2012-10-19T00:00:00"/>
    <d v="2012-10-29T00:00:00"/>
    <n v="2012"/>
    <n v="10"/>
    <n v="0"/>
    <s v="Art Promotion Office"/>
    <s v="藝術推廣辦事處"/>
    <s v="n.a."/>
    <s v="n.a."/>
    <s v="n.a."/>
    <s v="n.a."/>
    <s v="Rui Guerra,David Jonas, Geoff Cox,Steve Hui (Nerve),Miu Ling Lam,Keith Lam,Michelle Ngai,Henry Chu,Marco de Mutiis,Otto Li,Aenon Loo,mr clement,Eunice Martins,Ellen Pau,Jessey Tsang,Chiyung Wong,Dennis Wong,Yuen Chi-chung,Paul Yip"/>
    <s v="Rui Guerra,David Jonas, Geoff Cox,許敖山 (Nerve),林妙玲,林欣傑,魏筱薇,朱力行,Marco de Mutiis,李天倫,羅家恩,mr clement,Eunice Martins,鮑藹倫,曾翠珊,王志勇,黃仲輝,袁智聰,葉浩恩"/>
    <m/>
    <m/>
  </r>
  <r>
    <s v="1213"/>
    <s v="12130198"/>
    <m/>
    <n v="0"/>
    <s v="Local"/>
    <s v="本地"/>
    <m/>
    <m/>
    <x v="559"/>
    <x v="534"/>
    <m/>
    <s v="ART"/>
    <x v="210"/>
    <s v="Electronic Art"/>
    <s v="電子藝術"/>
    <s v="Mixed Media and Installation"/>
    <s v="混合媒介及裝置"/>
    <s v="Explore the Collection with Artists"/>
    <s v="n.a."/>
    <s v="n.a."/>
    <s v="n.a."/>
    <s v="n.a."/>
    <d v="2012-07-07T00:00:00"/>
    <d v="2012-08-15T00:00:00"/>
    <n v="2012"/>
    <n v="7"/>
    <n v="0"/>
    <s v="Asia Art Archive"/>
    <s v="亞洲藝術文獻庫"/>
    <s v="n.a."/>
    <s v="n.a."/>
    <s v="n.a."/>
    <s v="n.a."/>
    <s v="Tang Kwok Hin, Samson Young"/>
    <s v="n.a."/>
    <s v="&lt;p&gt;Led by artists Tang Kwok Hin and Samson Young, ‘Explore the Collection with Artists’ was one of the programmes during the recent ‘AAA Open Weekend.’ To accompany the tours, each artist created a series of artworks which are installed in different areas throughout the library. Video of the tours are available on the Collection Online._x000a_&lt;/p&gt;&lt;p&gt;_x000a_Collecting Asia Art Archive Images ｜Tang Kwok Hin_x000a_&lt;/p&gt;&lt;p&gt;_x000a_Taking as a point of departure the multiple transformative processes that media undergoes nowadays, such as the possibility of retaking, downloading, and appropriating images, artist Tang Kwok Hin collected three kinds of images from the AAA book collection, including artists' portraits, sculptures, and photos of young boys, that he arranged to reflect three of his past works exploring themes of fictitiousness, media, and narrative. The three sets of newly created works, entitled Gathering Asian Artists at AAA, AAA Sculpture Collection Exhibition, and A Lost Family Member in AAA, are installed together with the three existing works in vacant spaces in the bookshelves throughout the library. _x000a_&lt;/p&gt;&lt;p&gt;_x000a_Alternative Archive of Asia Art Archive (AAAAA) ｜Samson Young _x000a_&lt;/p&gt;&lt;p&gt;_x000a_Artist Samson Young created an alternative archive within Asia Art Archive. He installed a number of fictional artifacts in various locations throughout the library. These artifacts probe the definition, physical boundaries, and temporal borders of archives. During the tours, Young switched between introducing the Archive's actual collection, and narrating the history and function of the fictional artifacts. Examples of the latter include dust and fibres collected from different book sections, the EEGs (brainwaves) of archivists that are being constantly logged and visualised with custom software, as well as tweets containing 'Ai Weiwei' monitored through the internet. &lt;/p&gt;"/>
    <m/>
  </r>
  <r>
    <s v="1213"/>
    <s v="12130200"/>
    <m/>
    <n v="0"/>
    <s v="Local"/>
    <s v="本地"/>
    <m/>
    <m/>
    <x v="748"/>
    <x v="699"/>
    <m/>
    <s v="GAL"/>
    <x v="329"/>
    <s v="Electronic Art"/>
    <s v="電子藝術"/>
    <s v="n.a."/>
    <s v="n.a."/>
    <s v="Cell 1, Room 2, Hostel Room"/>
    <s v="Cell 1, Room 2, Hostel Room"/>
    <s v="n.a."/>
    <s v="n.a."/>
    <s v="n.a."/>
    <d v="2012-05-16T00:00:00"/>
    <d v="2012-06-06T00:00:00"/>
    <n v="2012"/>
    <n v="5"/>
    <n v="0"/>
    <s v="Osage Gallery"/>
    <s v="奧沙畫廊"/>
    <s v="n.a."/>
    <s v="n.a."/>
    <s v="n.a."/>
    <s v="n.a."/>
    <s v="Wu Yuren,Shen Shaomin,Sun Yuan"/>
    <s v="吳玉仁,沈少民,孫原"/>
    <m/>
    <m/>
  </r>
  <r>
    <s v="1213"/>
    <s v="12130201"/>
    <m/>
    <n v="0"/>
    <s v="Local"/>
    <s v="本地"/>
    <m/>
    <m/>
    <x v="748"/>
    <x v="699"/>
    <m/>
    <s v="GAL"/>
    <x v="329"/>
    <s v="Electronic Art"/>
    <s v="電子藝術"/>
    <s v="n.a."/>
    <s v="n.a."/>
    <s v="Hello It’s Me, Goodbye:Andy Warhol’s Cinema"/>
    <s v="Hello It’s Me, Goodbye:Andy Warhol’s Cinema"/>
    <s v="n.a."/>
    <s v="n.a."/>
    <s v="n.a."/>
    <d v="2012-12-16T00:00:00"/>
    <d v="2013-02-14T00:00:00"/>
    <n v="2012"/>
    <n v="12"/>
    <n v="0"/>
    <s v="Osage Art Foundation "/>
    <s v="奧沙藝術基金"/>
    <s v="The Andy Warhol Museum"/>
    <s v="安迪．華荷博物館"/>
    <s v="n.a."/>
    <s v="n.a."/>
    <s v="n.a."/>
    <s v="n.a."/>
    <m/>
    <m/>
  </r>
  <r>
    <s v="1213"/>
    <s v="12130202"/>
    <m/>
    <n v="0"/>
    <s v="Local"/>
    <s v="本地"/>
    <m/>
    <m/>
    <x v="749"/>
    <x v="700"/>
    <m/>
    <s v="ART"/>
    <x v="32"/>
    <s v="Electronic Art"/>
    <s v="電子藝術"/>
    <s v="n.a."/>
    <s v="n.a."/>
    <s v="Deimantas Narkevičius : About Films"/>
    <s v="Deimantas Narkevičius：關於電影"/>
    <s v="n.a."/>
    <s v="n.a."/>
    <s v="n.a."/>
    <d v="2012-09-15T00:00:00"/>
    <d v="2012-11-18T00:00:00"/>
    <n v="2012"/>
    <n v="9"/>
    <n v="0"/>
    <s v="Para Site"/>
    <s v="Para Site 藝術空間"/>
    <s v="n.a."/>
    <s v="n.a."/>
    <s v="Cosmin Costinas"/>
    <s v="Cosmin Costinas"/>
    <s v="Deimantas Narkevičius"/>
    <s v="Deimantas Narkevičius"/>
    <m/>
    <m/>
  </r>
  <r>
    <s v="1213"/>
    <s v="12130203"/>
    <m/>
    <n v="0"/>
    <s v="Local"/>
    <s v="本地"/>
    <m/>
    <m/>
    <x v="603"/>
    <x v="577"/>
    <m/>
    <s v="GAL"/>
    <x v="37"/>
    <s v="Electronic Art"/>
    <s v="電子藝術"/>
    <s v="n.a."/>
    <s v="n.a."/>
    <s v="Eurasia"/>
    <s v="Eurasia"/>
    <s v="n.a."/>
    <s v="n.a."/>
    <s v="n.a."/>
    <d v="2012-11-21T00:00:00"/>
    <d v="2012-12-23T00:00:00"/>
    <n v="2012"/>
    <n v="11"/>
    <n v="0"/>
    <s v="The Cat Street Gallery"/>
    <s v="The Cat Street Gallery"/>
    <s v="n.a."/>
    <s v="n.a."/>
    <s v="n.a."/>
    <s v="n.a."/>
    <s v="Pascal Dombis "/>
    <s v="Pascal Dombis "/>
    <m/>
    <m/>
  </r>
  <r>
    <s v="1213"/>
    <s v="12130204"/>
    <m/>
    <n v="0"/>
    <s v="Local"/>
    <s v="本地"/>
    <m/>
    <m/>
    <x v="750"/>
    <x v="701"/>
    <m/>
    <s v="GAL"/>
    <x v="179"/>
    <s v="Electronic Art"/>
    <s v="電子藝術"/>
    <s v="n.a."/>
    <s v="n.a."/>
    <s v="Happiness Building"/>
    <s v="幸福大廈 I"/>
    <s v="n.a."/>
    <s v="n.a."/>
    <s v="n.a."/>
    <d v="2012-12-18T00:00:00"/>
    <d v="2013-02-28T00:00:00"/>
    <n v="2012"/>
    <n v="12"/>
    <n v="0"/>
    <s v="Hanart TZ Gallery"/>
    <s v="漢雅軒"/>
    <s v="School of Creative Media at CityU"/>
    <s v="香港城市大學創意媒體學院"/>
    <s v="n.a."/>
    <s v="n.a."/>
    <s v="Chen Chieh-jen"/>
    <s v="陳界仁"/>
    <m/>
    <m/>
  </r>
  <r>
    <s v="1213"/>
    <s v="12130205"/>
    <m/>
    <n v="0"/>
    <s v="Local"/>
    <s v="本地"/>
    <m/>
    <m/>
    <x v="606"/>
    <x v="12"/>
    <m/>
    <s v="BUSS"/>
    <x v="54"/>
    <s v="Electronic Art"/>
    <s v="電子藝術"/>
    <s v="Mixed Media and Installation"/>
    <s v="混合媒介及裝置"/>
    <s v="“Tremble. Movement. Perception” The New Horizon of Taiwan New Media Art Exhibition"/>
    <s v="顫‧動‧感-台灣數位藝術新視野"/>
    <s v="n.a."/>
    <s v="n.a."/>
    <s v="n.a."/>
    <d v="2012-12-01T00:00:00"/>
    <d v="2013-01-06T00:00:00"/>
    <n v="2012"/>
    <n v="12"/>
    <n v="0"/>
    <s v="K11 Concepts"/>
    <s v="K11 Concepts"/>
    <s v="n.a."/>
    <s v="n.a."/>
    <s v=" Chiu Chih-Yung"/>
    <s v="邱誌勇"/>
    <s v="Yao Chung-Han "/>
    <s v="姚仲涵"/>
    <s v="“Tremble, Movement, Perception” attempts to examine the relationship between technology and human perception. Chiu Chih-Yung, the curator of the exhibition, points to the curatorial concepts manifested by the three actions of the exhibition title: tremble refers to the “vibration and shaking directed by a certain perceptual mood”, while movement is “a non-static emotional response created by our own bodies or external forces”, and perception stands for an “emotional reaction, self-perception, or thoughts initiated by external stimulation”. Behind the notion of immediate mental and physical response to external impetus, there is something more serious: when technology is separated from its function, how does it develop its sensory and emotional influence over humans?"/>
    <s v="《顫‧動‧感》通過數位藝術，探索科技和人類感知之間的關係。策展人邱智勇闡釋展覽概念時指出，所謂「顫」，是「一種因有感知性的情態而產生的震動、發抖」、「動」是「經由自體或藉助外力而產生的非靜態反應」、「感」則是「某種受到外來刺激索引起的情緒反應, 或自我認知的看法/想法」。這些受外力刺激帶來的生理、心理的直接反應背後，是更深層的詰問：科技的功能性被排除後，如何透過身體對人產生感官和情感上的影響？此次展覽通過藝術的形式，使科技的使用價值暫時懸置，使觀眾從科技的包圍下抽身，真正反思其存在價值和本體論(ontological) －－ 即關於「存在」本身的哲學 －－ 狀態。"/>
  </r>
  <r>
    <s v="1213"/>
    <s v="12130206"/>
    <m/>
    <n v="0"/>
    <s v="Local"/>
    <s v="本地"/>
    <m/>
    <m/>
    <x v="109"/>
    <x v="100"/>
    <m/>
    <s v="ART"/>
    <x v="83"/>
    <s v="Electronic Art"/>
    <s v="電子藝術"/>
    <s v="Mixed Media and Installation"/>
    <s v="混合媒介及裝置"/>
    <s v="Arrival'"/>
    <s v="n.a."/>
    <s v="n.a."/>
    <s v="n.a."/>
    <s v="n.a."/>
    <d v="2012-06-30T00:00:00"/>
    <d v="2012-07-29T00:00:00"/>
    <n v="2012"/>
    <n v="6"/>
    <n v="0"/>
    <s v="Videotage"/>
    <s v="錄映太奇"/>
    <s v="n.a."/>
    <s v="n.a."/>
    <s v="n.a."/>
    <s v="n.a."/>
    <s v="Marco De Mutiis"/>
    <s v="Marco De Mutiis"/>
    <s v="‘Arrivals’ is a site specific installation, created by Marco De Mutiis, as the result of his residency in Videotage. During the fuse:: artist-in-residence program, the artist developed an interest in the symptomatic disappearance of the neighboring Kai Tak old airport site. Kai Tak was home to Hong Kong International Airport until 1997, when the current Chek Lap Kok Airport took its place. The old site of Kai Tak airport is now being converted in a new site accommodating a new residential area, a cruise terminal and a subway station."/>
    <s v="《抵達》是一件針對特定場域的裝置作品，由Marco De Mutiis創作，亦是他完成fuse:: 藝術家駐場計劃的成果展。駐留期間，Marco有感於已經消逝的香港舊啟德機場（其舊址恰恰位於錄影太奇所在的土瓜灣地區），並觸發是次創作。_x000a__x000a_啟德機場在1997年前曾為香港國際機場，其後才被赤臘角機場取替。時至今日，機場舊址已經啓動大型改建工程，包括興建新式住宅，郵輪碼頭和地下鐵路站。"/>
  </r>
  <r>
    <s v="1213"/>
    <s v="12130207"/>
    <m/>
    <n v="0"/>
    <s v="Local"/>
    <s v="本地"/>
    <m/>
    <m/>
    <x v="751"/>
    <x v="645"/>
    <m/>
    <s v="BUSS"/>
    <x v="328"/>
    <s v="Electronic Art"/>
    <s v="電子藝術"/>
    <s v="n.a."/>
    <s v="n.a."/>
    <s v="Breath"/>
    <s v="n.a."/>
    <s v="n.a."/>
    <s v="n.a."/>
    <s v="n.a."/>
    <d v="2012-10-03T00:00:00"/>
    <d v="2012-11-03T00:00:00"/>
    <n v="2012"/>
    <n v="10"/>
    <n v="0"/>
    <s v="Fabrik Contemporary Art"/>
    <s v="Fabrik Contemporary Art"/>
    <s v="ART ONE"/>
    <s v="ART ONE"/>
    <s v="n.a."/>
    <s v="n.a."/>
    <s v="Allan Hsu"/>
    <s v="n.a."/>
    <s v="&lt;&gt; is a series of 3 investigative video recordings where the artist immersed himself in three different uncomfortable situations resulting in an agonizing struggle of his senses against a metaphysical existence. In one of the videos, the artist was buried completely in_x000a_sand, attempting to battle against the forced element (earth) with his body. This_x000a_exploratory act would seem ambiguous to the audience awaiting for a conclusion or an_x000a_end. The work emphasizes the perceptual experience of both the art-making process and the outcome of the video. &quot;My body, especially the organs related to the respiration system,involved in each of the processes as a medium/interface, to originate these scenes with a number of familiar elements, for instance milk, sand and water. My body here, as a perceiver individually, has been through an uncommon experience in the process, while getting another relatively different sensation/feeling from reviewing the outcome video at the same time. "/>
    <m/>
  </r>
  <r>
    <s v="1213"/>
    <s v="12130209"/>
    <m/>
    <n v="0"/>
    <s v="Local"/>
    <s v="本地"/>
    <m/>
    <m/>
    <x v="545"/>
    <x v="520"/>
    <m/>
    <s v="ART"/>
    <x v="286"/>
    <s v="Electronic Art"/>
    <s v="電子藝術"/>
    <s v="n.a."/>
    <s v="n.a."/>
    <s v="Neglected Chaos"/>
    <s v="潛混沌"/>
    <s v="n.a."/>
    <s v="n.a."/>
    <s v="n.a."/>
    <d v="2012-08-08T00:00:00"/>
    <d v="2012-09-15T00:00:00"/>
    <n v="2012"/>
    <n v="8"/>
    <n v="0"/>
    <s v="Wan Chai Visual Archive"/>
    <s v="灣仔視集"/>
    <s v="n.a."/>
    <s v="n.a."/>
    <s v="Louise Ho"/>
    <s v="盧小姐"/>
    <s v="Marco De Mutiis"/>
    <s v="n.a."/>
    <s v="Having focuses on the exploration of the concept of control the transient and the ephemeral, Marco du Mutiis shows our resistance to accept chaos and our obsessive impulse to control over the irrational and control of time. In video &lt; NEGLECTED CHAOS [OBEY]&gt; the skaters’ collective movement becomes an artificial order of lines and geometrical shapes under digital manipulation. Neglected chaos reveals as a visible order of harmony. &lt;THE TRIAL&gt; is a kinetic installation reflects on the idea of controlling time. Dates and numbers on the clock are replaced by text of Kafka’s &lt;The Trial&gt;. Regrets, memories and expectations…even we struggle to stop time, at least for a moment; we are forced to ‘obey’ time like the character of &lt;The Trial&gt;. _x000a_http://www.marcodemutiis.com/_x000a_"/>
    <s v="Marco近來把焦點放在控制慾上; 對於非理性的, 混沌的事物, 我們執迷於操控, 非要合理地找出內在的千絲萬縷不可。在錄像&lt;潛混沌 [服從]&gt;中，溜冰者的集體移動痕跡經過數位處理後，變為白線和幾何形狀，如此，被忽視的混亂狀況顯現成為可見的完美和諧秩序; 動能裝置&lt;審判&gt;反映控制時間這個概念，日期和數字被卡夫卡&lt;審判&gt;的文本取代。遺憾，回憶和期望…不期而遇，即使我們費多大的力氣掙扎，企圖停住時間，我們也被迫服從於時間之下，如&lt;審判&gt;中的人物一樣。_x000a_http://www.marcodemutiis.com/_x000a_"/>
  </r>
  <r>
    <s v="1213"/>
    <s v="12130210"/>
    <m/>
    <n v="0"/>
    <s v="Local"/>
    <s v="本地"/>
    <m/>
    <m/>
    <x v="752"/>
    <x v="702"/>
    <m/>
    <s v="ART"/>
    <x v="347"/>
    <s v="Electronic Art"/>
    <s v="電子藝術"/>
    <s v="Others"/>
    <s v="其他"/>
    <s v="Undone"/>
    <s v="Undone"/>
    <s v="n.a."/>
    <s v="n.a."/>
    <s v="n.a."/>
    <d v="2012-09-22T00:00:00"/>
    <d v="2012-10-20T00:00:00"/>
    <n v="2012"/>
    <n v="9"/>
    <n v="0"/>
    <s v="HARDNECK.hk"/>
    <s v="HARDNECK.hk"/>
    <s v="n.a."/>
    <s v="n.a."/>
    <s v="n.a."/>
    <s v="n.a."/>
    <s v="Ko Sin Tung"/>
    <s v="高倩彤"/>
    <s v="HARDNECK.hk is pleased to present Undone, a solo exhibition by Hong Kong artist Ko Sin Tung, featuring her latest series of drawings and video installation works. _x000a__x000a_Taking inspiration from the ubiquitous construction sites seen across Hong Kong, the exhibition explores the ambivalent notions of construction and progress within the contemporary context. In specific, Ko attempts to question the correlation between the individual motion and the movement of the whole; whether the act of constructing necessarily leads to the ideal collective goal, or does the condition of imperfection (construction site/exhibition space) ultimately become a static image and a reality throughout time. Further highlighting the tension between development and destruction, lurking around the exhibition is the disruption of pre-existing signs and images, connoting the inevitable collapse of order and structure._x000a_"/>
    <s v="HARDNECK.hk 呈獻香港藝術家高倩彤個展《Undone》，展出一系列最新繪畫與錄像裝置作品。_x000a__x000a_以香港隨處可見的地盤作起點，展覽探討在不同層面上，興建與進步之間所帶來的矛盾。當中，高氏亦對個人活動和群體方向兩者的關連發出提問︰興建這動作是否必定引領我們達至一個美好的共同目標？或是建設時的不完美狀態（地盤／展覽場地）已經變為一種靜止圖像甚至是一個現實？展覽內，不同標記與圖像被淆亂，不單展示著發展和破壞的張力，亦預示著本身存在的秩序與結構在建設時不能避免地瓦解的可能性。_x000a_"/>
  </r>
  <r>
    <s v="1213"/>
    <s v="12130211"/>
    <m/>
    <n v="0"/>
    <s v="Local"/>
    <s v="本地"/>
    <m/>
    <m/>
    <x v="82"/>
    <x v="12"/>
    <m/>
    <s v="GAL"/>
    <x v="64"/>
    <s v="Electronic Art"/>
    <s v="電子藝術"/>
    <s v="n.a."/>
    <s v="n.a."/>
    <s v="&lt;&lt; Breathe &gt;&gt;"/>
    <s v="n.a."/>
    <s v="n.a."/>
    <s v="n.a."/>
    <s v="n.a."/>
    <d v="2012-10-03T00:00:00"/>
    <d v="2012-11-03T00:00:00"/>
    <n v="2012"/>
    <n v="10"/>
    <n v="0"/>
    <s v="Fabrik Contemporary Art"/>
    <s v="n.a."/>
    <s v="n.a."/>
    <s v="n.a."/>
    <s v="n.a."/>
    <s v="n.a."/>
    <s v="Allan Hsu"/>
    <s v="n.a."/>
    <m/>
    <m/>
  </r>
  <r>
    <s v="1213"/>
    <s v="12130212"/>
    <m/>
    <n v="0"/>
    <s v="Local"/>
    <s v="本地"/>
    <m/>
    <m/>
    <x v="633"/>
    <x v="600"/>
    <m/>
    <s v="JCCAC"/>
    <x v="303"/>
    <s v="Electronic Art"/>
    <s v="電子藝術"/>
    <s v="n.a."/>
    <s v="n.a."/>
    <s v="Jamsen Law"/>
    <s v="羅琛堡"/>
    <s v="n.a."/>
    <s v="n.a."/>
    <s v="n.a."/>
    <d v="2012-10-12T00:00:00"/>
    <d v="2012-10-31T00:00:00"/>
    <n v="2012"/>
    <n v="10"/>
    <n v="0"/>
    <s v="Front/ Side Gallery"/>
    <s v="正/側畫廊"/>
    <s v="n.a."/>
    <s v="n.a."/>
    <s v="n.a."/>
    <s v="n.a."/>
    <s v="n.a."/>
    <s v="n.a."/>
    <m/>
    <m/>
  </r>
  <r>
    <s v="1213"/>
    <s v="12130213"/>
    <m/>
    <n v="0"/>
    <s v="Local"/>
    <s v="本地"/>
    <m/>
    <m/>
    <x v="214"/>
    <x v="703"/>
    <m/>
    <s v="BUSS"/>
    <x v="280"/>
    <s v="Electronic Art"/>
    <s v="電子藝術"/>
    <s v="n.a."/>
    <s v="n.a."/>
    <s v="Art of Light 2012 Exhibition"/>
    <s v="「光的藝術」創作比賽2012作品展暨頒獎禮"/>
    <s v="n.a."/>
    <s v="n.a."/>
    <s v="n.a."/>
    <d v="2012-04-21T00:00:00"/>
    <d v="2012-05-20T00:00:00"/>
    <n v="2012"/>
    <n v="4"/>
    <n v="0"/>
    <s v="Hong Kong Society For Education in Art"/>
    <s v="香港美術教育協會"/>
    <s v="n.a."/>
    <s v="n.a."/>
    <s v="n.a."/>
    <s v="n.a."/>
    <s v="n.a."/>
    <s v="n.a."/>
    <m/>
    <m/>
  </r>
  <r>
    <s v="1213"/>
    <s v="12130216"/>
    <m/>
    <n v="0"/>
    <s v="Local"/>
    <s v="本地"/>
    <m/>
    <m/>
    <x v="94"/>
    <x v="557"/>
    <m/>
    <s v="PA"/>
    <x v="71"/>
    <s v="Electronic Art"/>
    <s v="電子藝術"/>
    <s v="n.a."/>
    <s v="n.a."/>
    <s v="Microwave International New Media Arts Festival 2012 - Engima"/>
    <s v="微波國際新媒體藝術節2012－言之謎"/>
    <s v="n.a."/>
    <s v="n.a."/>
    <s v="n.a."/>
    <d v="2012-11-09T00:00:00"/>
    <d v="2012-11-18T00:00:00"/>
    <n v="2012"/>
    <n v="11"/>
    <n v="0"/>
    <s v="Microwave"/>
    <s v="微波"/>
    <s v="n.a."/>
    <s v="n.a."/>
    <s v="n.a."/>
    <s v="n.a."/>
    <s v="n.a."/>
    <s v="n.a."/>
    <m/>
    <m/>
  </r>
  <r>
    <s v="1213"/>
    <s v="12130217"/>
    <m/>
    <n v="0"/>
    <s v="Local"/>
    <s v="本地"/>
    <m/>
    <m/>
    <x v="574"/>
    <x v="551"/>
    <m/>
    <s v="GAL"/>
    <x v="197"/>
    <s v="n.a."/>
    <s v="n.a."/>
    <s v="n.a."/>
    <s v="n.a."/>
    <s v="Glimpse of Geisha"/>
    <s v="藝伎的一瞥"/>
    <s v="n.a."/>
    <s v="n.a."/>
    <s v="n.a."/>
    <d v="2012-09-22T00:00:00"/>
    <d v="2012-10-17T00:00:00"/>
    <n v="2012"/>
    <n v="9"/>
    <n v="0"/>
    <s v="n.a."/>
    <s v="n.a."/>
    <s v="n.a."/>
    <s v="n.a."/>
    <s v="n.a."/>
    <s v="n.a."/>
    <s v="Charito Helgason"/>
    <s v="Charito Helgason"/>
    <m/>
    <m/>
  </r>
  <r>
    <s v="1213"/>
    <s v="12130218"/>
    <m/>
    <n v="0"/>
    <s v="Local"/>
    <s v="本地"/>
    <m/>
    <m/>
    <x v="753"/>
    <x v="12"/>
    <m/>
    <s v="GAL"/>
    <x v="64"/>
    <s v="Mixed Art-forms"/>
    <s v="綜合展"/>
    <s v="n.a."/>
    <s v="n.a."/>
    <s v="The Sixth Day"/>
    <s v="n.a."/>
    <s v="n.a."/>
    <s v="n.a."/>
    <s v="n.a."/>
    <d v="2012-11-08T00:00:00"/>
    <d v="2012-11-30T00:00:00"/>
    <n v="2012"/>
    <n v="11"/>
    <n v="0"/>
    <s v="n.a."/>
    <s v="n.a."/>
    <s v="n.a."/>
    <s v="n.a."/>
    <s v="n.a."/>
    <s v="n.a."/>
    <s v="Tang Ying Mui(Grace) "/>
    <s v="n.a."/>
    <m/>
    <m/>
  </r>
  <r>
    <s v="1213"/>
    <s v="12130220"/>
    <m/>
    <n v="0"/>
    <s v="Local"/>
    <s v="本地"/>
    <m/>
    <m/>
    <x v="567"/>
    <x v="543"/>
    <m/>
    <s v="SCH"/>
    <x v="48"/>
    <s v="Mixed Art-forms"/>
    <s v="綜合展"/>
    <s v="n.a."/>
    <s v="n.a."/>
    <s v="Friends-Joint Exhibition by Wong Yan-yin &amp; Huen Sin-kan"/>
    <s v="黃欣賢及禤善勤聯展"/>
    <s v="n.a."/>
    <s v="n.a."/>
    <s v="n.a."/>
    <d v="2012-04-10T00:00:00"/>
    <d v="2012-04-20T00:00:00"/>
    <n v="2012"/>
    <n v="4"/>
    <n v="0"/>
    <s v="n.a."/>
    <s v="n.a."/>
    <s v="n.a."/>
    <s v="n.a."/>
    <s v="n.a."/>
    <s v="n.a."/>
    <s v="Wong Yan-yin, Huen Sin-kan"/>
    <s v="黃欣賢、禤善勤"/>
    <m/>
    <m/>
  </r>
  <r>
    <s v="1213"/>
    <s v="12130221"/>
    <m/>
    <n v="0"/>
    <s v="Local"/>
    <s v="本地"/>
    <m/>
    <m/>
    <x v="592"/>
    <x v="566"/>
    <m/>
    <s v="SCH"/>
    <x v="47"/>
    <s v="Mixed Art-forms"/>
    <s v="綜合展"/>
    <s v="n.a."/>
    <s v="n.a."/>
    <s v="Pre-grad Show"/>
    <s v="n.a."/>
    <s v="n.a."/>
    <s v="n.a."/>
    <s v="n.a."/>
    <d v="2012-04-10T00:00:00"/>
    <d v="2012-04-20T00:00:00"/>
    <n v="2012"/>
    <n v="4"/>
    <n v="0"/>
    <s v="n.a."/>
    <s v="n.a."/>
    <s v="n.a."/>
    <s v="n.a."/>
    <s v="n.a."/>
    <s v="n.a."/>
    <s v="Chan Wing-sang, Tong Kam-ting, Au Yeung Hiu-tung, Cheung Hoi-ki Clara, Chan Sin-wah, Chan Wai-yee, Wai Lam"/>
    <s v="陳泳生、唐錦婷、歐陽曉曈、張愷棋、陳倩華、陳慧而、韋琳"/>
    <m/>
    <m/>
  </r>
  <r>
    <s v="1213"/>
    <s v="12130222"/>
    <m/>
    <n v="0"/>
    <s v="Local"/>
    <s v="本地"/>
    <m/>
    <m/>
    <x v="592"/>
    <x v="566"/>
    <m/>
    <s v="SCH"/>
    <x v="47"/>
    <s v="Mixed Art-forms"/>
    <s v="綜合展"/>
    <s v="n.a."/>
    <s v="n.a."/>
    <s v="Field Trip Exhibition by Department of Fine Arts"/>
    <s v="藝術系考察團展覽"/>
    <s v="n.a."/>
    <s v="n.a."/>
    <s v="n.a."/>
    <d v="2012-04-23T00:00:00"/>
    <d v="2012-05-04T00:00:00"/>
    <n v="2012"/>
    <n v="4"/>
    <n v="0"/>
    <s v="n.a."/>
    <s v="n.a."/>
    <s v="n.a."/>
    <s v="n.a."/>
    <s v="n.a."/>
    <s v="n.a."/>
    <s v="n.a."/>
    <s v="n.a."/>
    <m/>
    <m/>
  </r>
  <r>
    <s v="1213"/>
    <s v="12130223"/>
    <m/>
    <n v="0"/>
    <s v="Local"/>
    <s v="本地"/>
    <m/>
    <m/>
    <x v="592"/>
    <x v="566"/>
    <m/>
    <s v="SCH"/>
    <x v="47"/>
    <s v="Mixed Art-forms"/>
    <s v="綜合展"/>
    <s v="n.a."/>
    <s v="n.a."/>
    <s v="Exhibition of Year 1 Students of Master ofArts in Fine Arts: &quot; Bi Bu&quot;"/>
    <s v="藝術系文學碩士一年級展:《Bi Bu》"/>
    <s v="n.a."/>
    <s v="n.a."/>
    <s v="n.a."/>
    <d v="2012-07-08T00:00:00"/>
    <d v="2012-07-28T00:00:00"/>
    <n v="2012"/>
    <n v="7"/>
    <n v="0"/>
    <s v="n.a."/>
    <s v="n.a."/>
    <s v="n.a."/>
    <s v="n.a."/>
    <s v="n.a."/>
    <s v="n.a."/>
    <s v="n.a."/>
    <s v="n.a."/>
    <m/>
    <m/>
  </r>
  <r>
    <s v="1213"/>
    <s v="12130224"/>
    <m/>
    <n v="0"/>
    <s v="Local"/>
    <s v="本地"/>
    <m/>
    <m/>
    <x v="592"/>
    <x v="566"/>
    <m/>
    <s v="SCH"/>
    <x v="47"/>
    <s v="Mixed Art-forms"/>
    <s v="綜合展"/>
    <s v="n.a."/>
    <s v="n.a."/>
    <s v=" Artists at Work"/>
    <s v="藝行三人展"/>
    <s v="n.a."/>
    <s v="n.a."/>
    <s v="n.a."/>
    <d v="2012-08-01T00:00:00"/>
    <d v="2012-08-11T00:00:00"/>
    <n v="2012"/>
    <n v="8"/>
    <n v="0"/>
    <s v="n.a."/>
    <s v="n.a."/>
    <s v="n.a."/>
    <s v="n.a."/>
    <s v="n.a."/>
    <s v="n.a."/>
    <s v="Kwok Yuk-mei, Chan Pui-man Alice, Wong Mei-ping"/>
    <s v="郭玉美、陳佩雯、黃美平"/>
    <m/>
    <m/>
  </r>
  <r>
    <s v="1213"/>
    <s v="12130225"/>
    <m/>
    <n v="0"/>
    <s v="Local"/>
    <s v="本地"/>
    <m/>
    <m/>
    <x v="592"/>
    <x v="566"/>
    <m/>
    <s v="SCH"/>
    <x v="47"/>
    <s v="Mixed Art-forms"/>
    <s v="綜合展"/>
    <s v="n.a."/>
    <s v="n.a."/>
    <s v="Déjà vu'"/>
    <s v="似曾相識"/>
    <s v="n.a."/>
    <s v="n.a."/>
    <s v="n.a."/>
    <d v="2012-09-24T00:00:00"/>
    <d v="2012-10-05T00:00:00"/>
    <n v="2012"/>
    <n v="9"/>
    <n v="0"/>
    <s v="n.a."/>
    <s v="n.a."/>
    <s v="n.a."/>
    <s v="n.a."/>
    <s v="n.a."/>
    <s v="n.a."/>
    <s v="Kwong Wing-hei Hailey, Fok Wai-cung, Wong Cho-kiu, Ho Kwun-ting, Shum Kwan-hon, Li Hing-yi Chloe, Yiu Yu-yan"/>
    <s v="霍慧中、鄺永僖、黃楚翹、何冠廷、沈軍翰、李馨宜、姚宇欣"/>
    <m/>
    <m/>
  </r>
  <r>
    <s v="1213"/>
    <s v="12130226"/>
    <m/>
    <n v="0"/>
    <s v="Local"/>
    <s v="本地"/>
    <m/>
    <m/>
    <x v="43"/>
    <x v="40"/>
    <m/>
    <s v="BUSS"/>
    <x v="33"/>
    <s v="Mixed Art-forms"/>
    <s v="綜合展"/>
    <s v="n.a."/>
    <s v="n.a."/>
    <s v="“Parade” Japan Media Arts Festival in Hong Kong 2012 "/>
    <s v="「巡遊」日本新媒體動漫藝術展2012香港"/>
    <s v="n.a."/>
    <s v="n.a."/>
    <s v="n.a."/>
    <d v="2012-12-08T00:00:00"/>
    <d v="2013-01-06T00:00:00"/>
    <n v="2012"/>
    <n v="12"/>
    <n v="0"/>
    <s v="Agency for Cultural Affairs Japan"/>
    <s v="日本文化廳"/>
    <s v="n.a."/>
    <s v="n.a."/>
    <s v="n.a."/>
    <s v="n.a."/>
    <s v="n.a."/>
    <s v="n.a."/>
    <s v="Venue sponsored by Swire Properties"/>
    <s v="太古地產贊助場地"/>
  </r>
  <r>
    <s v="1213"/>
    <s v="12130227"/>
    <m/>
    <n v="0"/>
    <s v="Local"/>
    <s v="本地"/>
    <m/>
    <m/>
    <x v="754"/>
    <x v="704"/>
    <m/>
    <s v="ART"/>
    <x v="176"/>
    <s v="Mixed Art-forms"/>
    <s v="綜合展"/>
    <s v="n.a."/>
    <s v="n.a."/>
    <s v="New Place New Phase"/>
    <s v="起動"/>
    <s v="n.a."/>
    <s v="n.a."/>
    <s v="n.a."/>
    <d v="2012-11-24T00:00:00"/>
    <d v="2012-11-30T00:00:00"/>
    <n v="2012"/>
    <n v="11"/>
    <n v="0"/>
    <s v="Neuberg ArtSpace"/>
    <s v="凱雋藝術空間"/>
    <s v="n.a."/>
    <s v="n.a."/>
    <s v="Michelle Lee"/>
    <s v="李美嫦"/>
    <s v="Andrea Bertoletti, Aries Lee, Aye Ko, Calisto, Chu Tat Shing, Emanuele Prina,  Elisa Cantarelli, Gi Kyung Soo, Jane Liu, Jaffa Lam, Keyee Lam, Lam Tian Xing, Laurent Deprze, Maki Kuchida, Rashi Amin, Raffaele Cioffi, Sarah Aller, Sasja Hagens, Shin Dal Ho"/>
    <s v="n.a."/>
    <m/>
    <m/>
  </r>
  <r>
    <s v="1213"/>
    <s v="12130228"/>
    <m/>
    <n v="0"/>
    <s v="Local"/>
    <s v="本地"/>
    <m/>
    <m/>
    <x v="643"/>
    <x v="92"/>
    <m/>
    <s v="HKAC"/>
    <x v="76"/>
    <s v="Mixed Art-forms"/>
    <s v="綜合展"/>
    <s v="n.a."/>
    <s v="n.a."/>
    <s v="BLOOM — Bachelor of Arts in Applied and Media Arts Annual Exhibition of Students’ Works 2012"/>
    <s v="BLOOM──應用及媒體藝術文學士學生作品年展二零一二"/>
    <s v="n.a."/>
    <s v="n.a."/>
    <s v="n.a."/>
    <d v="2012-04-08T00:00:00"/>
    <d v="2012-04-22T00:00:00"/>
    <n v="2012"/>
    <n v="4"/>
    <n v="0"/>
    <s v="Hong Kong Art School, School of Professional Education and Executive Development, Hong Kong Polytechnic University"/>
    <s v="香港藝術學院、香港理工大學專業進修學院"/>
    <s v="n.a."/>
    <s v="n.a."/>
    <s v="n.a."/>
    <s v="n.a."/>
    <s v="n.a."/>
    <s v="n.a."/>
    <m/>
    <m/>
  </r>
  <r>
    <s v="1213"/>
    <s v="12130229"/>
    <m/>
    <n v="0"/>
    <s v="Local"/>
    <s v="本地"/>
    <m/>
    <m/>
    <x v="634"/>
    <x v="142"/>
    <m/>
    <s v="HKAC"/>
    <x v="76"/>
    <s v="Mixed Art-forms"/>
    <s v="綜合展"/>
    <s v="n.a."/>
    <s v="n.a."/>
    <s v="Made in China"/>
    <s v="中國製造"/>
    <s v="n.a."/>
    <s v="n.a."/>
    <s v="n.a."/>
    <d v="2012-04-13T00:00:00"/>
    <d v="2012-04-22T00:00:00"/>
    <n v="2012"/>
    <n v="4"/>
    <n v="0"/>
    <s v="Hong Kong International School (HKIS)"/>
    <s v="香港國際學校"/>
    <s v="n.a."/>
    <s v="n.a."/>
    <s v="n.a."/>
    <s v="n.a."/>
    <s v="HKIS – Art students"/>
    <s v="香港國際學校──藝術班學生"/>
    <m/>
    <m/>
  </r>
  <r>
    <s v="1213"/>
    <s v="12130230"/>
    <m/>
    <n v="0"/>
    <s v="Local"/>
    <s v="本地"/>
    <m/>
    <m/>
    <x v="755"/>
    <x v="705"/>
    <m/>
    <s v="HKAC"/>
    <x v="108"/>
    <s v="Mixed Art-forms"/>
    <s v="綜合展"/>
    <s v="n.a."/>
    <s v="n.a."/>
    <s v="Hong Kong Art School Alumni Exhibition: The Piece-my favourite work in my school days"/>
    <s v="香港藝術學院校友作品展:The Piece — my favourite work in my school days"/>
    <s v="n.a."/>
    <s v="n.a."/>
    <s v="n.a."/>
    <d v="2012-05-11T00:00:00"/>
    <d v="2012-06-03T00:00:00"/>
    <n v="2012"/>
    <n v="5"/>
    <n v="0"/>
    <s v="The Gallery of Hong Kong Art School"/>
    <s v="香港藝術學院藝廊"/>
    <s v="n.a."/>
    <s v="n.a."/>
    <s v="n.a."/>
    <s v="n.a."/>
    <s v="n.a."/>
    <s v="n.a."/>
    <s v="The alumni of the Hong Kong Art School will be showing their artworks that mark a turning point or a defining moment in their artistic development during their school days with the School.  Each of them shows “The Piece” of artwork they came up with that led to their artistic enlightenment during the study process and it does always matter."/>
    <s v="這項展覽是香港藝術學院藝廊主辦之首項展覽，亦是首項校友活動。展覽將展出本院校友在學期間，令他們對藝術有更深體會、啓發他們踏上藝術之路的個人作品，同時讓一眾藝術愛好者有機會一睹他們的創作風格。"/>
  </r>
  <r>
    <s v="1213"/>
    <s v="12130231"/>
    <m/>
    <n v="0"/>
    <s v="Local"/>
    <s v="本地"/>
    <m/>
    <m/>
    <x v="756"/>
    <x v="706"/>
    <m/>
    <s v="BUSS"/>
    <x v="21"/>
    <s v="Mixed Art-forms"/>
    <s v="綜合展"/>
    <s v="n.a."/>
    <s v="n.a."/>
    <s v="Go Green @ School Arts Competition – Exhibition at the Covered Piazza of Times Square"/>
    <s v="「校園 Go Green」環保繪本比賽及親子工作坊–得獎作品展覽"/>
    <s v="n.a."/>
    <s v="n.a."/>
    <s v="n.a."/>
    <d v="2012-05-28T00:00:00"/>
    <d v="2012-06-03T00:00:00"/>
    <n v="2012"/>
    <n v="5"/>
    <n v="0"/>
    <s v="The Hong Kong Arts Centre"/>
    <s v="香港藝術中心"/>
    <s v="The Hong Kong Institute of Aesthetic Education"/>
    <s v="香港美感教育機構"/>
    <s v="n.a."/>
    <s v="n.a."/>
    <s v="n.a."/>
    <s v="n.a."/>
    <m/>
    <m/>
  </r>
  <r>
    <s v="1213"/>
    <s v="12130232"/>
    <m/>
    <n v="0"/>
    <s v="Local"/>
    <s v="本地"/>
    <m/>
    <m/>
    <x v="755"/>
    <x v="707"/>
    <m/>
    <s v="HKAC"/>
    <x v="108"/>
    <s v="Mixed Art-forms"/>
    <s v="綜合展"/>
    <s v="n.a."/>
    <s v="n.a."/>
    <s v="A Tale of True City"/>
    <s v="抱「城」守真"/>
    <s v="n.a."/>
    <s v="n.a."/>
    <s v="n.a."/>
    <d v="2012-06-07T00:00:00"/>
    <d v="2012-07-09T00:00:00"/>
    <n v="2012"/>
    <n v="6"/>
    <n v="0"/>
    <s v="The Gallery of Hong Kong Art School"/>
    <s v="香港藝術學院藝廊"/>
    <s v="n.a."/>
    <s v="n.a."/>
    <s v="n.a."/>
    <s v="n.a."/>
    <s v=" Lee Kwok-wai, Lo Kit-ying, Fung Mang-chung, Kan Chun-ying, Ma Tin-hon, Wong Suk-yin"/>
    <s v="李國維、盧潔瑩、馮孟忠、簡雋盈、馬天瀚、黃淑賢"/>
    <s v="“The city is dying, you know?”  This famous line of a local drama has become a hot slogan in town, as well as the inspiration of the group exhibition organised by six Bachelor of Arts (Fine Art) students from a programme co-presented by Hong Kong Art School and RMIT University, Australia.  Through their artworks, the artists express their views on the metamorphosis of the city, and the difficulties the citizens encounter."/>
    <s v="「This city is dying, you know?」這句電視劇的對白不但成為城中金句，亦成為六位正修讀由香港藝術學院及澳洲皇家墨爾本理工大學合辦的藝術文學士課程、主修繪畫的同學合辦是次聯展背後創作理念的出發點。他們透過作品表達對城市日漸都市化、人工化而產生蛻變的一些看法、置身其中的城市人面對的問題，以及何去何從。"/>
  </r>
  <r>
    <s v="1213"/>
    <s v="12130233"/>
    <m/>
    <n v="0"/>
    <s v="Local"/>
    <s v="本地"/>
    <m/>
    <m/>
    <x v="159"/>
    <x v="708"/>
    <m/>
    <s v="HKAC"/>
    <x v="115"/>
    <s v="Mixed Art-forms"/>
    <s v="綜合展"/>
    <s v="n.a."/>
    <s v="n.a."/>
    <s v="“2012 Alan Turing Centenary” Commemoration Mini-Exhibition"/>
    <s v="《2012艾倫．圖靈誕生一百周年》紀念小展"/>
    <s v="n.a."/>
    <s v="n.a."/>
    <s v="n.a."/>
    <d v="2012-06-13T00:00:00"/>
    <d v="2012-06-30T00:00:00"/>
    <n v="2012"/>
    <n v="6"/>
    <n v="0"/>
    <s v=" Alan Turing Year in Hong Kong"/>
    <s v="「圖靈年在香港」"/>
    <s v="Hong Kong Computer Society, Hong Kong Better Culture Society, “2012 Alan Turing Year - Souvenir Scrap Book” Editorial Board"/>
    <s v="香港電腦學會、香港文化創建學會、《2012圖靈年紀念集》編輯委員會"/>
    <s v="n.a."/>
    <s v="n.a."/>
    <s v="The Student Project Exhibition 2012 features more than thirty projects with drawings and models by students enrolled in the Higher Diploma in Architectural Design &amp; Technology programme over the past two years.  Organised by the Department of Construction, Hong Kong Institute of Vocational Education (Tsing Yi), the Project Exhibition is the culmination of our higher diploma students’ studio work and research: a series of individual displays amounting to one big exhibition, a glimpse into the vigour and intensity of the IVE programme itself, a showcase of not only creativity but skill and competency."/>
    <s v="這次展覽將展出超過三十項建築設計及科技高級文憑學生的設計習作，包括圖則及模型。展出的作品充份反映學生的設計熱誠與才能，同時展示本高級文憑課程對建築教育的理念：創意與建造科技並重。"/>
    <m/>
    <m/>
  </r>
  <r>
    <s v="1213"/>
    <s v="12130234"/>
    <m/>
    <n v="0"/>
    <s v="Local"/>
    <s v="本地"/>
    <m/>
    <m/>
    <x v="634"/>
    <x v="142"/>
    <m/>
    <s v="HKAC"/>
    <x v="76"/>
    <s v="Mixed Art-forms"/>
    <s v="綜合展"/>
    <s v="n.a."/>
    <s v="n.a."/>
    <s v="Student Project Exhibition 2012, Higher Diploma in Architectural Design And Technology, IVE Department of Construction"/>
    <s v="香港專業教育學院建造工程系建築設計及科技高級文憑科二○一二年度學生作品展"/>
    <s v="n.a."/>
    <s v="n.a."/>
    <s v="n.a."/>
    <d v="2012-06-25T00:00:00"/>
    <d v="2012-06-30T00:00:00"/>
    <n v="2012"/>
    <n v="6"/>
    <n v="0"/>
    <s v="IVE (Tsing Yi) Department of Construction"/>
    <s v="香港專業教育學院（青衣）建造工程系"/>
    <s v="n.a."/>
    <s v="n.a."/>
    <s v="n.a."/>
    <s v="n.a."/>
    <s v="n.a."/>
    <s v="n.a."/>
    <m/>
    <m/>
  </r>
  <r>
    <s v="1213"/>
    <s v="12130236"/>
    <m/>
    <n v="0"/>
    <s v="Local"/>
    <s v="本地"/>
    <m/>
    <m/>
    <x v="757"/>
    <x v="709"/>
    <m/>
    <s v="HKAC"/>
    <x v="108"/>
    <s v="Mixed Art-forms"/>
    <s v="綜合展"/>
    <s v="n.a."/>
    <s v="n.a."/>
    <s v="Foundation Diploma of Visual Art Graduation Showcase—“We Are”"/>
    <s v="視覺藝術基礎文憑畢業創作展──“We Are”"/>
    <s v="n.a."/>
    <s v="n.a."/>
    <s v="n.a."/>
    <d v="2012-07-18T00:00:00"/>
    <d v="2012-07-24T00:00:00"/>
    <n v="2012"/>
    <n v="7"/>
    <n v="0"/>
    <s v="Hong Kong Art School"/>
    <s v="香港藝術學院"/>
    <s v="n.a."/>
    <s v="n.a."/>
    <s v="n.a."/>
    <s v="n.a."/>
    <s v="n.a."/>
    <s v="n.a."/>
    <m/>
    <m/>
  </r>
  <r>
    <s v="1213"/>
    <s v="12130239"/>
    <m/>
    <n v="0"/>
    <s v="Local"/>
    <s v="本地"/>
    <m/>
    <m/>
    <x v="758"/>
    <x v="707"/>
    <m/>
    <s v="HKAC"/>
    <x v="108"/>
    <s v="Mixed Art-forms"/>
    <s v="綜合展"/>
    <s v="n.a."/>
    <s v="n.a."/>
    <s v="The Gallery of Hong Kong Art School Exhibition—Disconnection"/>
    <s v="香港藝術學院藝廊展覽──Disconnection"/>
    <s v="n.a."/>
    <s v="n.a."/>
    <s v="n.a."/>
    <d v="2012-08-04T00:00:00"/>
    <d v="2012-08-27T00:00:00"/>
    <n v="2012"/>
    <n v="8"/>
    <n v="0"/>
    <s v="The Gallery of Hong Kong Art School"/>
    <s v="香港藝術學院藝廊"/>
    <s v="n.a."/>
    <s v="n.a."/>
    <s v="n.a."/>
    <s v="n.a."/>
    <s v="Zita Scarset"/>
    <s v="n.a."/>
    <m/>
    <m/>
  </r>
  <r>
    <s v="1213"/>
    <s v="12130240"/>
    <m/>
    <n v="0"/>
    <s v="Local"/>
    <s v="本地"/>
    <m/>
    <m/>
    <x v="634"/>
    <x v="142"/>
    <m/>
    <s v="HKAC"/>
    <x v="76"/>
    <s v="Mixed Art-forms"/>
    <s v="綜合展"/>
    <s v="n.a."/>
    <s v="n.a."/>
    <s v="CIVA Design Graduation Exhibition 2012"/>
    <s v="正形設計畢業展2012"/>
    <s v="n.a."/>
    <s v="n.a."/>
    <s v="n.a."/>
    <d v="2012-09-01T00:00:00"/>
    <d v="2012-09-02T00:00:00"/>
    <n v="2012"/>
    <n v="9"/>
    <n v="0"/>
    <s v="Hong Kong Institute of Visual Arts"/>
    <s v="香港正形設計學校"/>
    <s v="n.a."/>
    <s v="n.a."/>
    <s v="n.a."/>
    <s v="n.a."/>
    <s v="n.a."/>
    <s v="n.a."/>
    <m/>
    <m/>
  </r>
  <r>
    <s v="1213"/>
    <s v="12130241"/>
    <m/>
    <n v="0"/>
    <s v="Local"/>
    <s v="本地"/>
    <m/>
    <m/>
    <x v="758"/>
    <x v="707"/>
    <m/>
    <s v="HKAC"/>
    <x v="108"/>
    <s v="Mixed Art-forms"/>
    <s v="綜合展"/>
    <s v="n.a."/>
    <s v="n.a."/>
    <s v="The Gallery of Hong Kong Art School Exhibition—Atlas of Being"/>
    <s v="香港藝術學院藝廊展覽──生物圖譜"/>
    <s v="n.a."/>
    <s v="n.a."/>
    <s v="n.a."/>
    <d v="2012-09-03T00:00:00"/>
    <d v="2012-09-30T00:00:00"/>
    <n v="2012"/>
    <n v="9"/>
    <n v="0"/>
    <s v="The Gallery of Hong Kong Art School"/>
    <s v="香港藝術學院藝廊"/>
    <s v="n.a."/>
    <s v="n.a."/>
    <s v="Olive Leung"/>
    <s v="n.a."/>
    <s v="Bo Law, Chan Man-sing, Mouse Chung, Goby Lo, Ka Sing, Aliz Yuen, Fiona Chan, San Chiu-yan, Lee Ching-miu"/>
    <s v="n.a."/>
    <m/>
    <m/>
  </r>
  <r>
    <s v="1213"/>
    <s v="12130242"/>
    <m/>
    <n v="0"/>
    <s v="Local"/>
    <s v="本地"/>
    <m/>
    <m/>
    <x v="643"/>
    <x v="92"/>
    <m/>
    <s v="HKAC"/>
    <x v="76"/>
    <s v="Mixed Art-forms"/>
    <s v="綜合展"/>
    <s v="n.a."/>
    <s v="n.a."/>
    <s v="4•MFA•12"/>
    <s v="n.a."/>
    <s v="n.a."/>
    <s v="n.a."/>
    <s v="n.a."/>
    <d v="2012-09-08T00:00:00"/>
    <d v="2012-09-23T00:00:00"/>
    <n v="2012"/>
    <n v="9"/>
    <n v="0"/>
    <s v="RMIT University, Australia"/>
    <s v="澳洲皇家墨爾本理工大學"/>
    <s v="Hong Kong Art School"/>
    <s v="香港藝術學院"/>
    <s v="n.a."/>
    <s v="n.a."/>
    <s v="April Challis, Emma Lau, Evan Wu, Polly Snaith"/>
    <s v="n.a."/>
    <m/>
    <m/>
  </r>
  <r>
    <s v="1213"/>
    <s v="12130243"/>
    <m/>
    <n v="0"/>
    <s v="Local"/>
    <s v="本地"/>
    <m/>
    <m/>
    <x v="668"/>
    <x v="124"/>
    <m/>
    <s v="HKAC"/>
    <x v="76"/>
    <s v="Mixed Art-forms"/>
    <s v="綜合展"/>
    <s v="n.a."/>
    <s v="n.a."/>
    <s v="Pop Sensation from the UBS Art Collection"/>
    <s v="普普狂熱──瑞銀集團藝術藏品展"/>
    <s v="n.a."/>
    <s v="n.a."/>
    <s v="n.a."/>
    <d v="2012-11-17T00:00:00"/>
    <d v="2012-11-30T00:00:00"/>
    <n v="2012"/>
    <n v="11"/>
    <n v="0"/>
    <s v="UBS"/>
    <s v="瑞銀集團"/>
    <s v="香港藝術中心"/>
    <s v="Hong Kong Arts Centre"/>
    <s v="n.a."/>
    <s v="n.a."/>
    <s v="n.a."/>
    <s v="n.a."/>
    <m/>
    <m/>
  </r>
  <r>
    <s v="1213"/>
    <s v="12130244"/>
    <m/>
    <n v="0"/>
    <s v="Local"/>
    <s v="本地"/>
    <m/>
    <m/>
    <x v="668"/>
    <x v="124"/>
    <m/>
    <s v="HKAC"/>
    <x v="76"/>
    <s v="Mixed Art-forms"/>
    <s v="綜合展"/>
    <s v="n.a."/>
    <s v="n.a."/>
    <s v="Of Human Scale and Beyond: Experience and Transcendence"/>
    <s v="n.a."/>
    <s v="n.a."/>
    <s v="n.a."/>
    <s v="n.a."/>
    <d v="2012-12-12T00:00:00"/>
    <d v="2013-01-11T00:00:00"/>
    <n v="2012"/>
    <n v="12"/>
    <n v="0"/>
    <s v="Hong Kong Arts Centre"/>
    <s v="香港藝術中心"/>
    <s v="n.a."/>
    <s v="n.a."/>
    <s v="Eugene Tan, Connie Lam"/>
    <s v="陳維德、林淑儀"/>
    <s v="N S Harsha, Ho Tzu Nyen, Takahiro Iwasaki, Yayoi Kusama, Leung Mee-ping, Liu Jianhua, Roy Ng, Aditya Novali, Vertical Submarine"/>
    <s v="N‧S‧哈夏、何子彥、岩崎貴宏、草間彌生、梁美萍、劉建華、吳鋌灝、阿迪提亞‧諾瓦里、垂直潛水艇"/>
    <m/>
    <m/>
  </r>
  <r>
    <s v="1213"/>
    <s v="12130246"/>
    <m/>
    <n v="0"/>
    <s v="Local"/>
    <s v="本地"/>
    <m/>
    <m/>
    <x v="547"/>
    <x v="710"/>
    <m/>
    <s v="GAL"/>
    <x v="23"/>
    <s v="Mixed Art-forms"/>
    <s v="綜合展"/>
    <s v="n.a."/>
    <s v="n.a."/>
    <s v="Language-Colour"/>
    <s v="n.a."/>
    <s v="n.a."/>
    <s v="n.a."/>
    <s v="n.a."/>
    <d v="2012-04-19T00:00:00"/>
    <d v="2012-05-09T00:00:00"/>
    <n v="2012"/>
    <n v="4"/>
    <n v="0"/>
    <s v="10 Chancery Lane Gallery"/>
    <s v="10號贊善里畫廊"/>
    <s v="n.a."/>
    <s v="n.a."/>
    <s v="Katie de Tilly"/>
    <s v="n.a."/>
    <s v="Huang Rui"/>
    <s v="n.a."/>
    <m/>
    <m/>
  </r>
  <r>
    <s v="1213"/>
    <s v="12130247"/>
    <m/>
    <n v="0"/>
    <s v="Local"/>
    <s v="本地"/>
    <m/>
    <m/>
    <x v="214"/>
    <x v="264"/>
    <m/>
    <s v="VA"/>
    <x v="162"/>
    <s v="Mixed Art-forms"/>
    <s v="綜合展"/>
    <s v="n.a."/>
    <s v="n.a."/>
    <s v="ART HK 12"/>
    <s v="香港國際藝術展2012"/>
    <s v="n.a."/>
    <s v="n.a."/>
    <s v="n.a."/>
    <d v="2012-05-17T00:00:00"/>
    <d v="2012-05-20T00:00:00"/>
    <n v="2012"/>
    <n v="5"/>
    <n v="0"/>
    <s v="10 Chancery Lane Gallery"/>
    <s v="10號贊善里畫廊"/>
    <s v="n.a."/>
    <s v="n.a."/>
    <s v="Katie de Tilly"/>
    <s v="n.a."/>
    <s v="William Furniss, Shi Guorui, Maya Hewitt, Wang Keping, Ken Matsubara, Carol Lee Mei Kuen, Xiao Lu, Sopheap Pich, The Propeller Group, Dinh Q.Le, Huang Rui, Petroc Sesti and John Young"/>
    <s v="n.a."/>
    <m/>
    <m/>
  </r>
  <r>
    <s v="1213"/>
    <s v="12130248"/>
    <m/>
    <n v="0"/>
    <s v="Local"/>
    <s v="本地"/>
    <m/>
    <m/>
    <x v="660"/>
    <x v="619"/>
    <m/>
    <s v="GAL"/>
    <x v="257"/>
    <s v="Mixed Art-forms"/>
    <s v="綜合展"/>
    <s v="n.a."/>
    <s v="n.a."/>
    <s v="Bejeweled"/>
    <s v="n.a."/>
    <s v="n.a."/>
    <s v="n.a."/>
    <s v="n.a."/>
    <d v="2012-09-13T00:00:00"/>
    <d v="2012-10-20T00:00:00"/>
    <n v="2012"/>
    <n v="9"/>
    <n v="0"/>
    <s v="Identity Art Gallery"/>
    <s v="n.a."/>
    <s v="n.a."/>
    <s v="n.a."/>
    <s v="n.a."/>
    <s v="n.a."/>
    <s v="Atsushi Tawa"/>
    <s v="n.a."/>
    <m/>
    <m/>
  </r>
  <r>
    <s v="1213"/>
    <s v="12130249"/>
    <m/>
    <n v="0"/>
    <s v="Local"/>
    <s v="本地"/>
    <m/>
    <m/>
    <x v="759"/>
    <x v="711"/>
    <m/>
    <s v="JCCAC"/>
    <x v="232"/>
    <s v="Mixed Art-forms"/>
    <s v="綜合展"/>
    <s v="n.a."/>
    <s v="n.a."/>
    <s v="Our Shek Kip Mei JCCAC Community Art Project"/>
    <s v="「我們的石硤尾創意藝術中心」社區實踐計劃"/>
    <s v="n.a."/>
    <s v="n.a."/>
    <s v="n.a."/>
    <d v="2012-01-01T00:00:00"/>
    <d v="2012-12-31T00:00:00"/>
    <n v="2012"/>
    <n v="1"/>
    <n v="1"/>
    <s v="Working Group on Poverty Problems and Ethnic Minorities, Shamshuipo Disturt Council"/>
    <s v="深水埗區議會關注貧窮問題及少數族裔工作小組"/>
    <s v="Centre for Cumminity Cultural Development"/>
    <s v="社區文化發展中心"/>
    <s v="n.a."/>
    <s v="n.a."/>
    <s v="Southern Democratic Alliance, Kowloon West Social Service Centre,The Society of Rehabilitation and Crime Prevention, Hong Kong, Hong Kong Young Women’s Christian Association Sham Shui Po Integrated Social Service Centre, YMCA of Hong Kong Cheung Sha Wan Centre, Chinese YMCA of Hong Kong Shek Kip Mei Centre, The Hong Kong Society for the Blind, The Boys' &amp; Girls' Clubs Association of HK JC Cheung Sha Wan Children &amp; Youth Integrated Service Centre, Ching Fai Women Association, Hong Kong Family Welfare Society – West Kowloon Centre Shamshuipo (West) Integrated Family Service Centre, United Labour Chi Hong Association Limited, The Tsung Tsin Mission of Hong Kong Social Service Company Limited, International Social Service Hong Kong Branch Shamshuipo(South)Integrated Family Service Centre, The Hong Kong Federation of Women’s Centres, Industrial Relations Institue, Hong Kong Christian Service Shumshuipo East Integrated Children &amp;Youth Service (Shamhuipo East Happy Teens Club)"/>
    <s v="南方民主同盟、香港善導會九龍西社會服務中心、香港基督教女青年會深水埗綜合社會服務處、香港基督教青年會長沙灣中心、香港中華基督教青年會石硤尾會所、香港盲人輔導會、香港小童群益會、青暉婦女會、香港家庭福利會深水埗(西)綜合家庭服務中心、勞聯智康協會有限公司、基督教香港崇真會深恩軒、香港國際社會服務社深水埗(南)綜合家庭服務中心、香港婦女中心協會、勞資關係協進會、香港基督教服務處深東樂Teen會_x000a_(排名不分先後)_x000a_"/>
    <m/>
    <m/>
  </r>
  <r>
    <s v="1213"/>
    <s v="12130252"/>
    <m/>
    <n v="0"/>
    <s v="Local"/>
    <s v="本地"/>
    <m/>
    <m/>
    <x v="276"/>
    <x v="12"/>
    <m/>
    <s v="VA"/>
    <x v="162"/>
    <s v="Mixed Art-forms"/>
    <s v="綜合展"/>
    <s v="n.a."/>
    <s v="n.a."/>
    <s v="ART HK 12, Hong Kong International Art Fair "/>
    <s v="n.a."/>
    <s v="n.a."/>
    <s v="n.a."/>
    <s v="n.a."/>
    <d v="2012-05-16T00:00:00"/>
    <d v="2012-05-20T00:00:00"/>
    <n v="2012"/>
    <n v="5"/>
    <n v="0"/>
    <s v="1a space"/>
    <s v="n.a."/>
    <s v="n.a."/>
    <s v="n.a."/>
    <s v="n.a."/>
    <s v="n.a."/>
    <s v="n.a."/>
    <s v="n.a."/>
    <m/>
    <m/>
  </r>
  <r>
    <s v="1213"/>
    <s v="12130253"/>
    <m/>
    <n v="0"/>
    <s v="Local"/>
    <s v="本地"/>
    <m/>
    <m/>
    <x v="626"/>
    <x v="12"/>
    <m/>
    <s v="ART"/>
    <x v="112"/>
    <s v="Mixed Art-forms"/>
    <s v="綜合展"/>
    <s v="n.a."/>
    <s v="n.a."/>
    <s v="Is/Is Not Kai Tak River a Metaphor"/>
    <s v="啟德河是/不是一個隱喻"/>
    <s v="n.a."/>
    <s v="n.a."/>
    <s v="n.a."/>
    <d v="2012-06-22T00:00:00"/>
    <d v="2012-08-10T00:00:00"/>
    <n v="2012"/>
    <n v="6"/>
    <n v="0"/>
    <s v="1a space"/>
    <s v="n.a."/>
    <s v="n.a."/>
    <s v="n.a."/>
    <s v="Cally Yu"/>
    <s v="n.a."/>
    <s v="Alessandro Carboni, David Halye, Ichi Ikeda, Yutaka Yano, Annie Wan, Chris Chan, Kingsley Ng, Chung Wai Ian, Lo Chi Kit"/>
    <s v="n.a."/>
    <s v="Kai Tak River is approximately 3 kilometers in length running through the old districts of Wong Tai Sin and Kowloon City in East Kowloon. Ten years ago or more, it was notorious for its stinky smell   and as other things in Hong Kong, it was seen but not cherished, it was ordinary but without face.  Now the nearby living space and ecological environments have been  changing drastically.  It stands there as a silent witness to all urban developments. The river is both the physical connection of geographies and the embodiment of the community's memory. When artists enter the environment, will turn it into a platform for playing imagination? Or to make a good intention come true?  Is it a temporal metaphor for the communal life? How do artists instill their imagination of the future or critical perspectives into the locale with their creativity?_x000a__x000a_Kai Tak River also  mirrors many aspects of Hong Kong's spatial development. The surrounding fresco of schools, communities, housing estates, parks and major transportation routes sums up and reflects the life of old communities. Isn't its variety a metaphor for the constant transformation of local communities, and the future development of green lifestyle? As the artists enter the green environment to connect art with education--Is this just a story about symbols, or a source of artistic power that inspires, acts and opens up the public imagination and dialogue?_x000a_"/>
    <m/>
  </r>
  <r>
    <s v="1213"/>
    <s v="12130254"/>
    <m/>
    <n v="0"/>
    <s v="Local"/>
    <s v="本地"/>
    <m/>
    <m/>
    <x v="760"/>
    <x v="12"/>
    <m/>
    <s v="ART"/>
    <x v="112"/>
    <s v="Mixed Art-forms"/>
    <s v="綜合展"/>
    <s v="n.a."/>
    <s v="n.a."/>
    <s v="Fresh Trend 2012 Art Graduates Joint Exhibition"/>
    <s v="n.a."/>
    <s v="n.a."/>
    <s v="n.a."/>
    <s v="n.a."/>
    <d v="2012-08-15T00:00:00"/>
    <d v="2012-09-08T00:00:00"/>
    <n v="2012"/>
    <n v="8"/>
    <n v="0"/>
    <s v="Hong Kong Art Network"/>
    <s v="n.a."/>
    <s v="1a space"/>
    <s v="n.a."/>
    <s v="Leung Shiu Kee, Eric"/>
    <s v="n.a."/>
    <s v="Department of Fine Arts, The Chinese University of Hong Kong:_x000a_CHAN Suet Yi, CHAN Wai Yee, CHAN Wing Sang, CHIU Tsz Ting, CHU Ka Ki, KWONG Wing Kwan, LAU Kwan Yin, Anki, LAW Ka Nam, TSANG Lai Wa, WONG Yan Yin, Rachel_x000a_Academy of Visual Arts, Hong Kong Baptist University:_x000a_CHAN Pak Kin, Brandon, CHAN Yuet Yi, CHONG Wai, Isaac, HSU Wai Lun, KWAN Long Hei, Matthew, LAM Fan Shing, LI Ka Lee, LUI Hong Ling, Joesphine, MAK Lai Ying, Edith, YEUNG Pik Ki, Jovial&lt;/p&gt;&lt;p&gt;_x000a_Hong Kong Art School:_x000a_CHAN Chi Hau, Ivan, CHAN King Wai, CHAN Sum Yan, Tap, CHEUNG Sze Lit, Szelit, CHOW Hoi Lam, Jenny, D' AQUINO Aaron, DING Mei Ling, Dorothy, LAI Hoi Sai, Joey, Kenneth NG,, WONG Fung Chi&lt;/p&gt;"/>
    <s v="n.a."/>
    <m/>
    <m/>
  </r>
  <r>
    <s v="1213"/>
    <s v="12130255"/>
    <m/>
    <n v="0"/>
    <s v="Local"/>
    <s v="本地"/>
    <m/>
    <m/>
    <x v="761"/>
    <x v="12"/>
    <m/>
    <s v="ART"/>
    <x v="112"/>
    <s v="Mixed Art-forms"/>
    <s v="綜合展"/>
    <s v="n.a."/>
    <s v="n.a."/>
    <s v="Destination Berlin"/>
    <s v="n.a."/>
    <s v="n.a."/>
    <s v="n.a."/>
    <s v="n.a."/>
    <d v="2012-09-21T00:00:00"/>
    <d v="2012-12-23T00:00:00"/>
    <n v="2012"/>
    <n v="9"/>
    <n v="0"/>
    <s v="1a space"/>
    <s v="n.a."/>
    <s v="n.a."/>
    <s v="n.a."/>
    <s v="Susana Lopez Fernandez"/>
    <s v="n.a."/>
    <s v="Jacqueline Kooter, Shirley Wiebe, Susana Lopez F., Thea Jentijens, Wai Kit Lam, Wai Yu Lai"/>
    <s v="n.a."/>
    <m/>
    <m/>
  </r>
  <r>
    <s v="1213"/>
    <s v="12130256"/>
    <m/>
    <n v="0"/>
    <s v="Local"/>
    <s v="本地"/>
    <m/>
    <m/>
    <x v="220"/>
    <x v="12"/>
    <m/>
    <s v="BUSS"/>
    <x v="92"/>
    <s v="Mixed Art-forms"/>
    <s v="綜合展"/>
    <s v="n.a."/>
    <s v="n.a."/>
    <s v="Vietnam Now"/>
    <s v="n.a."/>
    <s v="n.a."/>
    <s v="n.a."/>
    <s v="n.a."/>
    <d v="2012-08-24T00:00:00"/>
    <d v="2012-09-09T00:00:00"/>
    <n v="2012"/>
    <n v="8"/>
    <n v="0"/>
    <s v="Hongkong Land &amp; Art Vietnam Gallery"/>
    <s v="n.a."/>
    <s v="The Hongkong Land Company Ltd."/>
    <s v="n.a."/>
    <s v="n.a."/>
    <s v="n.a."/>
    <s v="Nguyen Thi Chau Giang, Ha Tri Hieu, Nguyen Thi Chinh Le, Nguyen The Son, Nguyen Quang Thang, Le Quoc Viet"/>
    <s v="n.a."/>
    <m/>
    <m/>
  </r>
  <r>
    <s v="1213"/>
    <s v="12130257"/>
    <m/>
    <n v="0"/>
    <s v="Local"/>
    <s v="本地"/>
    <m/>
    <m/>
    <x v="762"/>
    <x v="12"/>
    <m/>
    <s v="GAL"/>
    <x v="120"/>
    <s v="Mixed Art-forms"/>
    <s v="綜合展"/>
    <s v="n.a."/>
    <s v="n.a."/>
    <s v="Rhythm &amp; Tone"/>
    <s v="n.a."/>
    <s v="n.a."/>
    <s v="n.a."/>
    <s v="n.a."/>
    <d v="2012-04-27T00:00:00"/>
    <d v="2012-06-09T00:00:00"/>
    <n v="2012"/>
    <n v="4"/>
    <n v="0"/>
    <s v="Le French May"/>
    <s v="n.a."/>
    <s v="Koru Contemporary Art"/>
    <s v="n.a."/>
    <s v="Amandine Hervey"/>
    <s v="n.a."/>
    <s v="Amandine Hervey, Sunny Wang"/>
    <s v="n.a."/>
    <m/>
    <m/>
  </r>
  <r>
    <s v="1213"/>
    <s v="12130258"/>
    <m/>
    <n v="0"/>
    <s v="Local"/>
    <s v="本地"/>
    <m/>
    <m/>
    <x v="763"/>
    <x v="12"/>
    <m/>
    <s v="PUB"/>
    <x v="348"/>
    <s v="Mixed Art-forms"/>
    <s v="綜合展"/>
    <s v="n.a."/>
    <s v="n.a."/>
    <s v="L"/>
    <s v="L "/>
    <s v="n.a."/>
    <s v="n.a."/>
    <s v="n.a."/>
    <d v="2012-05-15T00:00:00"/>
    <d v="2012-06-10T00:00:00"/>
    <n v="2012"/>
    <n v="5"/>
    <n v="0"/>
    <s v="M+, West Kowloon Cultural District Authority"/>
    <s v="M+西九文化區"/>
    <s v="n.a."/>
    <s v="n.a."/>
    <s v="n.a."/>
    <s v="n.a."/>
    <s v="Pak Sheung-chuen"/>
    <s v="白雙全"/>
    <s v="http://www.mobile-mplus.hk/yaumatei/paksheungchuen.html"/>
    <m/>
  </r>
  <r>
    <s v="1213"/>
    <s v="12130259"/>
    <m/>
    <n v="0"/>
    <s v="Local"/>
    <s v="本地"/>
    <m/>
    <m/>
    <x v="472"/>
    <x v="688"/>
    <m/>
    <s v="SCH"/>
    <x v="166"/>
    <s v="Mixed Art-forms"/>
    <s v="綜合展"/>
    <s v="n.a."/>
    <s v="n.a."/>
    <s v="Home Grown"/>
    <s v="n.a."/>
    <s v="n.a."/>
    <s v="n.a."/>
    <s v="n.a."/>
    <d v="2012-05-12T00:00:00"/>
    <d v="2012-05-26T00:00:00"/>
    <n v="2012"/>
    <n v="5"/>
    <n v="0"/>
    <s v="Academy of Visual Arts, Hong Kong Baptist University"/>
    <s v="香港浸會大學視覺藝術院"/>
    <s v="n.a."/>
    <s v="n.a."/>
    <s v="n.a."/>
    <s v="n.a."/>
    <s v="n.a."/>
    <s v="n.a."/>
    <s v="This summer, the work of a group of AVA students will be exhibited at the international art festival Ostrale’12 in Dresden, Germany. In a five days workshop in April, 15 of our students worked together with Martin and Anne Müller (the director and the arts manager of Ostrale) to develop the artwork and plan the exhibition in Germany.As a preview and opportunity to see the group’s ideas as well as the workshop results, an exhibition will be held at the CVA Gallery."/>
    <m/>
  </r>
  <r>
    <s v="1213"/>
    <s v="12130260"/>
    <m/>
    <n v="0"/>
    <s v="Local"/>
    <s v="本地"/>
    <m/>
    <m/>
    <x v="764"/>
    <x v="12"/>
    <m/>
    <s v="BUSS"/>
    <x v="349"/>
    <s v="Mixed Art-forms"/>
    <s v="綜合展"/>
    <s v="n.a."/>
    <s v="n.a."/>
    <s v="Cabinet of curiosity"/>
    <s v="n.a."/>
    <s v="n.a."/>
    <s v="n.a."/>
    <s v="n.a."/>
    <d v="2012-05-18T00:00:00"/>
    <d v="2012-05-20T00:00:00"/>
    <n v="2012"/>
    <n v="5"/>
    <n v="0"/>
    <s v="Academy of Visual Arts, Hong Kong Baptist University"/>
    <s v="香港浸會大學視覺藝術院"/>
    <s v="n.a."/>
    <s v="n.a."/>
    <s v="n.a."/>
    <s v="n.a."/>
    <s v="Chan Yik Long Oscar, Chan Wing Lam, Chong Wai, Chung Chi Ho, Fung Hei Man, Lau Man Pan Jeff, Lee Chi Ho, Mak Lai Ying Edith, Wong Siu Chuen Victor, Wong Tsz Chun Tony"/>
    <s v="n.a."/>
    <m/>
    <m/>
  </r>
  <r>
    <s v="1213"/>
    <s v="12130261"/>
    <m/>
    <n v="0"/>
    <s v="Local"/>
    <s v="本地"/>
    <m/>
    <m/>
    <x v="765"/>
    <x v="712"/>
    <m/>
    <s v="SCH"/>
    <x v="165"/>
    <s v="Mixed Art-forms"/>
    <s v="綜合展"/>
    <s v="n.a."/>
    <s v="n.a."/>
    <s v="SPLASH: AVA Graduation Exhibition 2012"/>
    <s v="SPLASH: 視覺藝術院畢業展 2012"/>
    <s v="n.a."/>
    <s v="n.a."/>
    <s v="n.a."/>
    <d v="2012-06-18T00:00:00"/>
    <d v="2012-07-15T00:00:00"/>
    <n v="2012"/>
    <n v="6"/>
    <n v="0"/>
    <s v="Academy of Visual Arts, Hong Kong Baptist University"/>
    <s v="香港浸會大學視覺藝術院"/>
    <s v="n.a."/>
    <s v="n.a."/>
    <s v="n.a."/>
    <s v="n.a."/>
    <s v="n.a."/>
    <s v="n.a."/>
    <m/>
    <m/>
  </r>
  <r>
    <s v="1213"/>
    <s v="12130262"/>
    <m/>
    <n v="0"/>
    <s v="Local"/>
    <s v="本地"/>
    <m/>
    <m/>
    <x v="417"/>
    <x v="99"/>
    <m/>
    <s v="ART"/>
    <x v="82"/>
    <s v="Mixed Art-forms"/>
    <s v="綜合展"/>
    <s v="n.a."/>
    <s v="n.a."/>
    <s v="Yau Ma Tei Leftover Guide Exhibition"/>
    <s v="油麻地剩食圖鑑展覽"/>
    <s v="n.a."/>
    <s v="n.a."/>
    <s v="n.a."/>
    <d v="2012-10-27T00:00:00"/>
    <d v="2012-11-10T00:00:00"/>
    <n v="2012"/>
    <n v="10"/>
    <n v="0"/>
    <s v="Woofer Ten"/>
    <s v="活化廳"/>
    <s v="Visual Arts Axis"/>
    <s v="視藝薈"/>
    <s v="n.a."/>
    <s v="n.a."/>
    <s v="Luna Ng, Ziggy Li, Hazel Ma, Hauyii Lam, Kenneth Cheung, Iniko Cheung, Chan Hei Ting, Apple Wong, Kwong Man Chun, Tiffany Law"/>
    <s v="伍瑞儀 李嘉輝 馬蒨薇 林巧兒 張梓倩 張梓軒 陳希婷 黃曉楓 鄺萬春 羅巧彤"/>
    <s v="「油麻地剩食圖鑑展覽」除了派發圖鑑，參與學生更會通過各種媒介，發掘剩食與藝術創作之間的種種關係，不但以創作紀錄和探討剩食問題，甚至直接以剩食作為創作物料。展覽希望邀請區內區外的街坊齊齊思考剩食議題，並在日常生活中減少剩食的產生。Participating organization:_x000a_goodmorning, SoIL, The Leftovers, HK Farm, Yau Tsim Mong Food Bank, No. 2, 3 Tak Cheong Lane, Sham Shui Po Community Association"/>
    <s v="“Yau Ma Tei Leftover Guide Exhibition” would be a platform to distribute the Guide, and at the same time exhibit the works of participating students.They explore the connection between leftover food and visual arts with a variety of media to record and disucss leftover food issue, as well as explore the possiblities to use leftover food as material. The exhibition would like to invite audiences from different neighborhoods to rethink the issue and reduce food waste in daily life.參與單位：_x000a_goodmorning、鄉土學社、豐剩、HK Farm、油尖旺食物銀行、德昌里2號3號舖、深水埗社區協會"/>
  </r>
  <r>
    <s v="1213"/>
    <s v="12130263"/>
    <m/>
    <n v="0"/>
    <s v="Local"/>
    <s v="本地"/>
    <m/>
    <m/>
    <x v="472"/>
    <x v="688"/>
    <m/>
    <s v="SCH"/>
    <x v="166"/>
    <s v="Mixed Art-forms"/>
    <s v="綜合展"/>
    <s v="n.a."/>
    <s v="n.a."/>
    <s v="Once Upon A Time"/>
    <s v="從前"/>
    <s v="n.a."/>
    <s v="n.a."/>
    <s v="n.a."/>
    <d v="2012-10-27T00:00:00"/>
    <d v="2012-11-07T00:00:00"/>
    <n v="2012"/>
    <n v="10"/>
    <n v="0"/>
    <s v="Academy of Visual Arts, Hong Kong Baptist University"/>
    <s v="香港浸會大學視覺藝術院"/>
    <s v="n.a."/>
    <s v="n.a."/>
    <s v="n.a."/>
    <s v="n.a."/>
    <s v="n.a."/>
    <s v="n.a."/>
    <m/>
    <m/>
  </r>
  <r>
    <s v="1213"/>
    <s v="12130264"/>
    <m/>
    <n v="0"/>
    <s v="Local"/>
    <s v="本地"/>
    <m/>
    <m/>
    <x v="596"/>
    <x v="713"/>
    <m/>
    <s v="SCH"/>
    <x v="87"/>
    <s v="Mixed Art-forms"/>
    <s v="綜合展"/>
    <s v="n.a."/>
    <s v="n.a."/>
    <s v="Dreaming is a Private Thing"/>
    <s v="私人說夢"/>
    <s v="n.a."/>
    <s v="n.a."/>
    <s v="n.a."/>
    <d v="2012-11-24T00:00:00"/>
    <d v="2012-12-17T00:00:00"/>
    <n v="2012"/>
    <n v="11"/>
    <n v="0"/>
    <s v="Academy of Visual Arts, Hong Kong Baptist University"/>
    <s v="香港浸會大學視覺藝術院"/>
    <s v="n.a."/>
    <s v="n.a."/>
    <s v="n.a."/>
    <s v="n.a."/>
    <s v="Bradon Chan, Attor Cheung, Isaac Chong, Justin Chow, Monica Fu, Jill Heung, Ho Julvian, Hui Chi Shing, Sunday Lai, Jeff Lau, Carrie Li, Mak Lai Ting, Edit, Charlotte Ng, Abby Wong, Mesa Wong Carrie Yeung"/>
    <s v="陳百堅、張天佑、莊偉、周文慶、傅詠彤、香婷婷、何晉瑋、黎明生、劉文彬、李嘉荊、麥麗英、沙樂、黃美鴻、黃美珊、楊錦華"/>
    <m/>
    <m/>
  </r>
  <r>
    <s v="1213"/>
    <s v="12130265"/>
    <m/>
    <n v="0"/>
    <s v="Local"/>
    <s v="本地"/>
    <m/>
    <m/>
    <x v="644"/>
    <x v="12"/>
    <m/>
    <s v="GAL"/>
    <x v="153"/>
    <s v="Mixed Art-forms"/>
    <s v="綜合展"/>
    <s v="n.a."/>
    <s v="n.a."/>
    <s v="Four Symbols · Eight Faces"/>
    <s v="四象·八面"/>
    <s v="n.a."/>
    <s v="n.a."/>
    <s v="n.a."/>
    <d v="2012-05-15T00:00:00"/>
    <d v="2012-06-02T00:00:00"/>
    <n v="2012"/>
    <n v="5"/>
    <n v="0"/>
    <s v="iPRECIATION Hong Kong"/>
    <s v="iPRECIATION Hong Kong"/>
    <s v="n.a."/>
    <s v="n.a."/>
    <s v="n.a."/>
    <s v="n.a."/>
    <s v="Tse Yim On, Hung Keung, Ho Yuen Leung, Au Ka Wai"/>
    <s v="n.a."/>
    <s v="iPreciation Hong Kong is proud to present a group exhibition of four Hong Kong local artists- Tse Yim On, Hung Keung, Ho Yuen Leung and Au Ka Wai, featuring their latest creations done between 2011 to 2012. Graduated from the Fine Arts Department of The Chinese University of Hong Kong, the arts education in college years were an enlightening experience to all four of them. Each individual later developed artworks that penetrate a variety of issues and themes. This time four of them join hands once again for the current exhibition, engage in four distinct media in conveying their yearning for the good old days before radical changes took place in their hometown."/>
    <m/>
  </r>
  <r>
    <s v="1213"/>
    <s v="12130266"/>
    <m/>
    <n v="0"/>
    <s v="Local"/>
    <s v="本地"/>
    <m/>
    <m/>
    <x v="654"/>
    <x v="12"/>
    <m/>
    <s v="GAL"/>
    <x v="311"/>
    <s v="Mixed Art-forms"/>
    <s v="綜合展"/>
    <s v="n.a."/>
    <s v="n.a."/>
    <s v="Elad Lassry"/>
    <s v="n.a."/>
    <s v="n.a."/>
    <s v="n.a."/>
    <s v="n.a."/>
    <d v="2012-11-23T00:00:00"/>
    <d v="2013-02-08T00:00:00"/>
    <n v="2012"/>
    <n v="11"/>
    <n v="0"/>
    <s v="White Cube"/>
    <s v="n.a."/>
    <s v="n.a."/>
    <s v="n.a."/>
    <s v="n.a."/>
    <s v="n.a."/>
    <s v="Elad Lassry"/>
    <s v="n.a."/>
    <s v="White Cube Hong Kong is pleased to announce an exhibition of new work by Elad Lassry, his second with the gallery. Over the past few years, through photographs, films and sculpture, as well as interventions in the gallery space, Lassry has developed a reputation for the wit and rigour of his investigations into how we perceive and conceive pictures. In Hong Kong, Lassry will present a varied body of new work, including pictures, sculptures and a drawing, as well as perversely hybrid objects that radically question the distinction between these media._x000a__x000a_For Lassry, the act of looking, whether at a unique artwork, human face or generic coffee cup, is always a picture-making process, an instant that combines a particular sensual experience haunted by the memory of countless images that transform that experience. Brown, Red, Blue (2012) appears to be a picture of a sculpture, but the picture itself, in the form of the dominant hue, overflows and becomes inseparable from the sculptural frame. The picture has its own mysteries, seemingly a depiction of a scientific model of what looks like an organic substance breeding or multiplying. The artist’s sculpture, likewise, often flirts with the possibility that it is, instead, a picture. Untitled (Zebrawood Picture, Taupe) (2012) has a manifestly sculptural presence, with biomorphic shapes that bring to mind a relief by Jean Arp, and yet the scale perfectly reflects that of one of Lassry’s pictures. The work asserts itself as a sculpture while it hangs almost flat on the wall, with only one side visible to the viewer. Does the wood background act as a support or frame to the forms it presents, or is it integral to the artwork? Is it a still life or an abstraction, or both? These questions are further explored in Boston Shoulder Roasts (2012). Two palpable slabs of meat sit in a clean, clinical space. Behind them, two colour swatches suggest at once monochrome abstractions and a system for measuring colour. Framed in a fleshy red, the combination of specific, organic object, and a kind of distillation of its formal properties, creates a space in which we feel a tension between embodied experience and a set of abstract thoughts evoked by that experience. Within these spaces created by Lassry’s pictures and sculptures, a vibrant corporeality and a simultaneous longing for pure knowledge are suspended together in the pleasurable apprehension of the art object."/>
    <s v="香港白立方即將第二度為 Elad Lassry 舉行展覽。過去數年，透過照片、影像和雕塑，以及在畫廊空間內製作的裝置， Elad Lassry在其作品中所表現出來的機智和嚴謹性在藝術界是享負盛名的。是次在香港展出最新的作品包括圖片、雕塑和畫像，以及混合性作品，從根本上質疑這些媒體之間的區別。_x000a__x000a_對 Elad Lassry而言，「觀看」這種行為，不論實踐在一個獨特的藝術品、人臉或一般的咖啡杯，都是一個圖片的創作過程，一個瞬間的記憶縈繞著無數圖像轉換的經驗，結合了特定的感官體驗。棕色、紅色、藍色（2012年）是一個雕塑的圖片，圖片本身的主色調、溢出的形式，在雕塑框架中分開不了。圖片既有其自身的奧秘，描繪的似乎是科學模型的樣子，或是有機物質的培植或繁洐。同樣，Elad Lassry 的雕塑經常呈現在圖片中調和出多樣的可能性。在無題（斑馬圖片，灰褐色）（2012年）一作中，明顯一個生物形態的雕塑，令人聯想到法國雕塑家兼畫家Jean Arp的作品，卻完美體現於 Elad Lassry 的圖片中。作品體現的形態是雕塑，然而它掛在牆上，只有一面給觀眾看到。究竟木材的背景支撐或錶幀著這個表現模式，抑或木材的背景本身就是藝術品的一部分呢？它是一個靜止的生物或是抽象的物體，或是兩者並全？在波士頓肩膊的烘烤（2012年）中，再一次對這些問題作進一步的探討。兩件肉塊一同坐在一個乾淨的、客觀的空間上，在它們的身後，有兩組顏色咭紙以單一色調的抽象物組成顏色測量系統。規範在鮮紅的、具體而有組織的物體之上，在正統對象蒸發後，我們感受到作品之體現及一組抽象思維誘發的經驗之間的緊張關係。在 Elad Lassry 創作的圖片和雕塑之中塑造的空間，盛載著一個充滿活力的形體，以及對純知識的渴望，充滿愉悅的憂慮懸浮在藝術作品之上。"/>
  </r>
  <r>
    <s v="1213"/>
    <s v="12130267"/>
    <m/>
    <n v="0"/>
    <s v="Local"/>
    <s v="本地"/>
    <m/>
    <m/>
    <x v="766"/>
    <x v="12"/>
    <m/>
    <s v="BUSS"/>
    <x v="350"/>
    <s v="Mixed Art-forms"/>
    <s v="綜合展"/>
    <s v="n.a."/>
    <s v="n.a."/>
    <s v="Asia Contemporary Art Show- Hong Kong 2012"/>
    <s v="n.a."/>
    <s v="n.a."/>
    <s v="n.a."/>
    <s v="n.a."/>
    <d v="2012-10-04T00:00:00"/>
    <d v="2012-10-07T00:00:00"/>
    <n v="2012"/>
    <n v="10"/>
    <n v="0"/>
    <s v="Asia Contemporary Art Ltd"/>
    <s v="n.a."/>
    <s v="n.a."/>
    <s v="n.a."/>
    <s v="n.a."/>
    <s v="n.a."/>
    <s v="n.a."/>
    <s v="n.a."/>
    <m/>
    <m/>
  </r>
  <r>
    <s v="1213"/>
    <s v="12130268"/>
    <m/>
    <n v="0"/>
    <s v="Local"/>
    <s v="本地"/>
    <m/>
    <m/>
    <x v="767"/>
    <x v="714"/>
    <m/>
    <s v="GAL"/>
    <x v="351"/>
    <s v="Mixed Art-forms"/>
    <s v="綜合展"/>
    <s v="n.a."/>
    <s v="n.a."/>
    <s v="Expression- East Station . Hong Kong poised"/>
    <s v="東站·香港·蓄勢待發"/>
    <s v="n.a."/>
    <s v="n.a."/>
    <s v="n.a."/>
    <d v="2012-04-02T00:00:00"/>
    <d v="2012-05-01T00:00:00"/>
    <n v="2012"/>
    <n v="4"/>
    <n v="0"/>
    <s v="Eastation Gallery HK"/>
    <s v="東站畫廊"/>
    <s v="n.a."/>
    <s v="n.a."/>
    <s v="n.a."/>
    <s v="n.a."/>
    <s v="Wang Keping, He Jun, Wang Ruilin, Wang Wei, Zeng, Liu Wei, Liu Ye, Ai Xuan, Wang Yidong, Xu Bing, Liu Xiaodong, Ji Dachun, Fang Lijun"/>
    <s v="王克平,何軍,王瑚琳,王偉,曾梵志,劉煒,劉野,艾軒,王沂東,徐冰,劉小東,季大純,方力鈞"/>
    <m/>
    <m/>
  </r>
  <r>
    <s v="1213"/>
    <s v="12130270"/>
    <m/>
    <n v="0"/>
    <s v="Local"/>
    <s v="本地"/>
    <m/>
    <m/>
    <x v="102"/>
    <x v="95"/>
    <m/>
    <s v="VA"/>
    <x v="36"/>
    <s v="Mixed Art-forms"/>
    <s v="綜合展"/>
    <s v="n.a."/>
    <s v="n.a."/>
    <s v="School Programme Series (Pilot Scheme) - Exhibition of Students’ Outstanding Artworks"/>
    <s v="教與學計劃(試驗計劃)—學生優秀作品展"/>
    <s v="n.a."/>
    <s v="n.a."/>
    <s v="n.a."/>
    <d v="2012-07-14T00:00:00"/>
    <d v="2012-08-27T00:00:00"/>
    <n v="2012"/>
    <n v="7"/>
    <n v="0"/>
    <s v="Art Promotion Office"/>
    <s v="藝術推廣辦事處"/>
    <s v="Hong Kong Institute of Aesthetic Education"/>
    <s v="香港美感教育機構"/>
    <s v="n.a."/>
    <s v="n.a."/>
    <s v="n.a."/>
    <s v="n.a."/>
    <s v="Presented by LCSD"/>
    <s v="康樂及文化事務署主辦"/>
  </r>
  <r>
    <s v="1213"/>
    <s v="12130271"/>
    <m/>
    <n v="0"/>
    <s v="Local"/>
    <s v="本地"/>
    <m/>
    <m/>
    <x v="102"/>
    <x v="95"/>
    <m/>
    <s v="VA"/>
    <x v="36"/>
    <s v="Mixed Art-forms"/>
    <s v="綜合展"/>
    <s v="n.a."/>
    <s v="n.a."/>
    <s v="Alumni Art Exhibition of Fine Arts Department, The Chinese University of Hong Kong 2012"/>
    <s v="香港中文大學藝術系系友作品展2012"/>
    <s v="n.a."/>
    <s v="n.a."/>
    <s v="n.a."/>
    <d v="2012-12-22T00:00:00"/>
    <d v="2012-12-31T00:00:00"/>
    <n v="2012"/>
    <n v="12"/>
    <n v="0"/>
    <s v="Jointly organised by Art Promotion Office and Alumni Association of Fine Arts Department, The Chinese University of Hong Kong"/>
    <s v="康樂及文化事務署藝術推廣辦事處及香港中文大學藝術系系友會合辦"/>
    <s v="n.a."/>
    <s v="n.a."/>
    <s v="n.a."/>
    <s v="n.a."/>
    <s v="Alumni Association of Fine Arts Department"/>
    <s v="香港中文大學藝術系系友會"/>
    <m/>
    <m/>
  </r>
  <r>
    <s v="1213"/>
    <s v="12130272"/>
    <m/>
    <n v="0"/>
    <s v="Local"/>
    <s v="本地"/>
    <m/>
    <m/>
    <x v="75"/>
    <x v="68"/>
    <m/>
    <s v="MU"/>
    <x v="61"/>
    <s v="Mixed Art-forms"/>
    <s v="綜合展"/>
    <s v="n.a."/>
    <s v="n.a."/>
    <s v="PICASSO0 Masterpieces from Musee National Picasso, Paris"/>
    <s v="畢加索-巴黎國立畢加索藝術館珍品展"/>
    <s v="n.a."/>
    <s v="n.a."/>
    <s v="n.a."/>
    <d v="2012-05-19T00:00:00"/>
    <d v="2012-07-22T00:00:00"/>
    <n v="2012"/>
    <n v="5"/>
    <n v="0"/>
    <s v="Hong Kong Heritage Museum &amp; Musee National Picasso, Pris"/>
    <s v="香港文化博物館、巴黎國立畢加索藝術館"/>
    <s v="n.a."/>
    <s v="n.a."/>
    <s v="n.a."/>
    <s v="n.a."/>
    <s v="n.a."/>
    <s v="n.a."/>
    <m/>
    <m/>
  </r>
  <r>
    <s v="1213"/>
    <s v="12130273"/>
    <m/>
    <n v="0"/>
    <s v="Local"/>
    <s v="本地"/>
    <m/>
    <m/>
    <x v="1"/>
    <x v="1"/>
    <m/>
    <s v="MU"/>
    <x v="1"/>
    <s v="Mixed Art-forms"/>
    <s v="綜合展"/>
    <s v="n.a."/>
    <s v="n.a."/>
    <s v="Andy Warhol: 15 Minutes Eternal"/>
    <s v="安迪‧華荷：十五分鐘的永恆"/>
    <s v="n.a."/>
    <s v="n.a."/>
    <s v="n.a."/>
    <d v="2012-12-16T00:00:00"/>
    <d v="2013-03-31T00:00:00"/>
    <n v="2012"/>
    <n v="12"/>
    <n v="0"/>
    <s v="Hong Kong Museum of Art"/>
    <s v="香港藝術館"/>
    <s v="n.a."/>
    <s v="n.a."/>
    <s v="n.a."/>
    <s v="n.a."/>
    <s v="n.a."/>
    <s v="n.a."/>
    <m/>
    <m/>
  </r>
  <r>
    <s v="1213"/>
    <s v="12130274"/>
    <m/>
    <n v="0"/>
    <s v="Local"/>
    <s v="本地"/>
    <m/>
    <m/>
    <x v="252"/>
    <x v="84"/>
    <m/>
    <s v="PA"/>
    <x v="59"/>
    <s v="Mixed Art-forms"/>
    <s v="綜合展"/>
    <s v="n.a."/>
    <s v="n.a."/>
    <s v="International Students' Visual Arts Contest-cum-Exhibition of Hong Kong(HKISAC)2012&quot; Image. Imagination&quot;"/>
    <s v="香港國際學生視覺藝術比賽暨展覽2012「圖像‧想像」"/>
    <s v="n.a."/>
    <s v="n.a."/>
    <s v="n.a."/>
    <d v="2012-08-04T00:00:00"/>
    <d v="2012-08-13T00:00:00"/>
    <n v="2012"/>
    <n v="8"/>
    <n v="0"/>
    <s v="Hong Kong Museum of Art"/>
    <s v="香港藝術館"/>
    <s v="Education Bureau, SCAD Hong Kong"/>
    <s v="教育局,薩凡納藝術設計大學(香港)"/>
    <s v="n.a."/>
    <s v="n.a."/>
    <s v="n.a."/>
    <s v="n.a."/>
    <m/>
    <m/>
  </r>
  <r>
    <s v="1213"/>
    <s v="12130277"/>
    <m/>
    <n v="0"/>
    <s v="Local"/>
    <s v="本地"/>
    <m/>
    <m/>
    <x v="768"/>
    <x v="715"/>
    <m/>
    <s v="GAL"/>
    <x v="272"/>
    <s v="Mixed Art-forms"/>
    <s v="綜合展"/>
    <s v="n.a."/>
    <s v="n.a."/>
    <s v="Group Exhibition @Fine Arts Asia 2012"/>
    <s v="Group Exhibition @Fine Arts Asia 2012"/>
    <s v="n.a."/>
    <s v="n.a."/>
    <s v="n.a."/>
    <d v="2012-10-04T00:00:00"/>
    <d v="2012-10-07T00:00:00"/>
    <n v="2012"/>
    <n v="10"/>
    <n v="0"/>
    <s v="Art &amp; Antique International Fair Ltd."/>
    <s v="國際藝展有限公司"/>
    <s v="n.a."/>
    <s v="n.a."/>
    <s v="n.a."/>
    <s v="n.a."/>
    <s v="Chong Siewying, Lam Tungpang, Lin Guocheng, Liu Zhuoquan, Su Shengqian, Xiang Yang, Xue Tao"/>
    <s v="張秀英,林東鵬,林國成,劉卓泉,蘇勝前,向陽,薛滔"/>
    <m/>
    <m/>
  </r>
  <r>
    <s v="1213"/>
    <s v="12130278"/>
    <m/>
    <n v="0"/>
    <s v="Local"/>
    <s v="本地"/>
    <m/>
    <m/>
    <x v="769"/>
    <x v="716"/>
    <m/>
    <s v="BUSS"/>
    <x v="106"/>
    <s v="Mixed Art-forms"/>
    <s v="綜合展"/>
    <s v="n.a."/>
    <s v="n.a."/>
    <s v="A Gallery showcase at SPOON"/>
    <s v="SPOON藝術展之A Gallery展示"/>
    <s v="n.a."/>
    <s v="n.a."/>
    <s v="n.a."/>
    <d v="2012-05-18T00:00:00"/>
    <d v="2012-05-20T00:00:00"/>
    <n v="2012"/>
    <n v="5"/>
    <n v="0"/>
    <s v="n.a."/>
    <s v="n.a."/>
    <s v="n.a."/>
    <s v="n.a."/>
    <s v="n.a."/>
    <s v="n.a."/>
    <s v="Multiple"/>
    <s v="多人"/>
    <m/>
    <m/>
  </r>
  <r>
    <s v="1213"/>
    <s v="12130279"/>
    <m/>
    <n v="0"/>
    <s v="Local"/>
    <s v="本地"/>
    <m/>
    <m/>
    <x v="770"/>
    <x v="717"/>
    <m/>
    <s v="BUSS"/>
    <x v="106"/>
    <s v="Mixed Art-forms"/>
    <s v="綜合展"/>
    <s v="n.a."/>
    <s v="n.a."/>
    <s v="Showcase @ Asia Contemporary Art Show 2012"/>
    <s v="「亞洲當代藝術展」之A Gallery展示"/>
    <s v="n.a."/>
    <s v="n.a."/>
    <s v="n.a."/>
    <d v="2012-10-04T00:00:00"/>
    <d v="2012-10-07T00:00:00"/>
    <n v="2012"/>
    <n v="10"/>
    <n v="0"/>
    <s v="Asia Contemporary Art Ltd."/>
    <s v="亞洲當代藝術有限公司"/>
    <s v="n.a."/>
    <s v="n.a."/>
    <s v="n.a."/>
    <s v="n.a."/>
    <s v="Multiple"/>
    <s v="多人"/>
    <m/>
    <m/>
  </r>
  <r>
    <s v="1213"/>
    <s v="12130280"/>
    <m/>
    <n v="0"/>
    <s v="Local"/>
    <s v="本地"/>
    <m/>
    <m/>
    <x v="604"/>
    <x v="578"/>
    <m/>
    <s v="GAL"/>
    <x v="11"/>
    <s v="Mixed Art-forms"/>
    <s v="綜合展"/>
    <s v="n.a."/>
    <s v="n.a."/>
    <s v="Summer Show"/>
    <s v="夏季展覽"/>
    <s v="n.a."/>
    <s v="n.a."/>
    <s v="n.a."/>
    <d v="2012-08-07T00:00:00"/>
    <d v="2012-09-01T00:00:00"/>
    <n v="2012"/>
    <n v="8"/>
    <n v="0"/>
    <s v="n.a."/>
    <s v="n.a."/>
    <s v="n.a."/>
    <s v="n.a."/>
    <s v="n.a."/>
    <s v="n.a."/>
    <s v="Konstantin Bessmertny, Sally Smart, Marian Drew, Chris Langlois, Ho-Yeol Ryu, Hiram To, Liu Xiao Fang, Greg Girard and David Smith"/>
    <s v="Konstantin Bessmertny, Sally Smart, Marian Drew, Chris Langlois, Ho-Yeol Ryu, Hiram To, Liu Xiao Fang, Greg Girard and David Smith"/>
    <m/>
    <m/>
  </r>
  <r>
    <s v="1213"/>
    <s v="12130281"/>
    <m/>
    <n v="0"/>
    <s v="Local"/>
    <s v="本地"/>
    <m/>
    <m/>
    <x v="771"/>
    <x v="718"/>
    <m/>
    <s v="BUSS"/>
    <x v="106"/>
    <s v="Mixed Art-forms"/>
    <s v="綜合展"/>
    <s v="n.a."/>
    <s v="n.a."/>
    <s v="Participating at SPOON"/>
    <s v="參與SPOON藝術展"/>
    <s v="n.a."/>
    <s v="n.a."/>
    <s v="n.a."/>
    <d v="2012-05-18T00:00:00"/>
    <d v="2012-05-20T00:00:00"/>
    <n v="2012"/>
    <n v="5"/>
    <n v="0"/>
    <s v="n.a."/>
    <s v="n.a."/>
    <s v="n.a."/>
    <s v="n.a."/>
    <s v="n.a."/>
    <s v="n.a."/>
    <s v="Multiple"/>
    <s v="Multiple"/>
    <s v="地點不詳細"/>
    <m/>
  </r>
  <r>
    <s v="1213"/>
    <s v="12130282a"/>
    <m/>
    <n v="1"/>
    <s v="Local"/>
    <s v="本地"/>
    <m/>
    <m/>
    <x v="771"/>
    <x v="718"/>
    <m/>
    <s v="BUSS"/>
    <x v="106"/>
    <s v="Mixed Art-forms"/>
    <s v="綜合展"/>
    <s v="n.a."/>
    <s v="n.a."/>
    <s v="Participaing Asia Contemporary Art Show 2012"/>
    <s v="參與「亞洲當代藝術展」"/>
    <s v="n.a."/>
    <s v="n.a."/>
    <s v="n.a."/>
    <d v="2012-10-04T00:00:00"/>
    <d v="2012-10-07T00:00:00"/>
    <n v="2012"/>
    <n v="10"/>
    <n v="0"/>
    <s v="Asia Contemporary Art Ltd."/>
    <s v="亞洲當代藝術有限公司"/>
    <s v="n.a."/>
    <s v="n.a."/>
    <s v="n.a."/>
    <s v="n.a."/>
    <s v="Multiple"/>
    <s v="多人"/>
    <s v="地點不詳細"/>
    <m/>
  </r>
  <r>
    <s v="1213"/>
    <s v="12130283"/>
    <m/>
    <n v="0"/>
    <s v="Local"/>
    <s v="本地"/>
    <m/>
    <m/>
    <x v="560"/>
    <x v="535"/>
    <m/>
    <s v="GAL"/>
    <x v="102"/>
    <s v="Mixed Art-forms"/>
    <s v="綜合展"/>
    <s v="n.a."/>
    <s v="n.a."/>
    <s v="Hear Hear"/>
    <s v="有話要說"/>
    <s v="n.a."/>
    <s v="n.a."/>
    <s v="n.a."/>
    <d v="2012-12-06T00:00:00"/>
    <d v="2012-12-24T00:00:00"/>
    <n v="2012"/>
    <n v="12"/>
    <n v="0"/>
    <s v="n.a."/>
    <s v="n.a."/>
    <s v="n.a."/>
    <s v="n.a."/>
    <s v="n.a."/>
    <s v="n.a."/>
    <s v="Wang Nengtao"/>
    <s v="王能濤"/>
    <m/>
    <m/>
  </r>
  <r>
    <s v="1213"/>
    <s v="12130284"/>
    <m/>
    <n v="0"/>
    <s v="Local"/>
    <s v="本地"/>
    <m/>
    <m/>
    <x v="574"/>
    <x v="551"/>
    <m/>
    <s v="GAL"/>
    <x v="197"/>
    <s v="Mixed Art-forms"/>
    <s v="綜合展"/>
    <s v="n.a."/>
    <s v="n.a."/>
    <s v="Summer Exhibition 2012"/>
    <s v="2012夏季展覽"/>
    <s v="n.a."/>
    <s v="n.a."/>
    <s v="n.a."/>
    <d v="2012-06-04T00:00:00"/>
    <d v="2012-09-16T00:00:00"/>
    <n v="2012"/>
    <n v="6"/>
    <n v="0"/>
    <s v="n.a."/>
    <s v="n.a."/>
    <s v="n.a."/>
    <s v="n.a."/>
    <s v="n.a."/>
    <s v="n.a."/>
    <s v="Chen Hong Xin, Hu Hui, Liu Ping, Wang Xi, Vu Thu Hien, Lim Khim Katy, Christian Knowles, Christine Vidart, Phyu Mon &amp; Khin Zaw_x000a_"/>
    <s v="陳宏新,胡輝,Liu Ping, Wang Xi, Vu Thu Hien, Lim Khim Katy, Christian Knowles, Christine Vidart, Phyu Mon &amp; Khin Zaw"/>
    <m/>
    <m/>
  </r>
  <r>
    <s v="1213"/>
    <s v="12130286"/>
    <m/>
    <n v="0"/>
    <s v="Local"/>
    <s v="本地"/>
    <m/>
    <m/>
    <x v="605"/>
    <x v="580"/>
    <m/>
    <s v="GAL"/>
    <x v="199"/>
    <s v="Mixed Art-forms"/>
    <s v="綜合展"/>
    <s v="n.a."/>
    <s v="n.a."/>
    <s v="PIER PAOLO CALZOLARI, MARIO MERZ, GIUSEPPE PENONE &amp; MICHELANGELO PISTOLETTO"/>
    <s v="PIER PAOLO CALZOLARI, MARIO MERZ, GIUSEPPE PENONE &amp; MICHELANGELO PISTOLETTO"/>
    <s v="n.a."/>
    <s v="n.a."/>
    <s v="n.a."/>
    <d v="2012-05-15T00:00:00"/>
    <d v="2012-07-18T00:00:00"/>
    <n v="2012"/>
    <n v="5"/>
    <n v="0"/>
    <s v="n.a."/>
    <s v="n.a."/>
    <s v="n.a."/>
    <s v="n.a."/>
    <s v="n.a."/>
    <s v="n.a."/>
    <s v="Alighiero Boetti"/>
    <s v="Alighiero Boetti"/>
    <s v="the first solo exhibition in Hong Kong of works by Alighiero Boetti"/>
    <m/>
  </r>
  <r>
    <s v="1213"/>
    <s v="12130287"/>
    <m/>
    <n v="0"/>
    <s v="Local"/>
    <s v="本地"/>
    <m/>
    <m/>
    <x v="772"/>
    <x v="719"/>
    <m/>
    <s v="ART"/>
    <x v="131"/>
    <s v="Mixed Art-forms"/>
    <s v="綜合展"/>
    <s v="n.a."/>
    <s v="n.a."/>
    <s v="Art Hotpot in Hong Kong"/>
    <s v="打邊爐 in Hong Kong"/>
    <s v="n.a."/>
    <s v="n.a."/>
    <s v="n.a."/>
    <d v="2012-04-01T00:00:00"/>
    <d v="2012-04-30T00:00:00"/>
    <n v="2012"/>
    <n v="4"/>
    <n v="0"/>
    <s v="C&amp;G Artpartment"/>
    <s v="C&amp;G 藝術單位"/>
    <s v="Zatoka Sztuki, MCKA "/>
    <s v="Zatoka Sztuki, MCKA "/>
    <s v="n.a."/>
    <s v="n.a."/>
    <s v="Elvin Flamingo, Katarzyna Podpora, Kamila Chomicz, Natalia Turczynska-Schmidt, Karolina Matea, Magda Malyjasiak, Justyna Stycha Orlowska i wspoltworcy, Gosia Kalinowska,Cally Yu, Law Man-Lok, Lock Lo Chi-Kit, Clara Cheung, Gum Cheng "/>
    <s v="Elvin Flamingo, Katarzyna Podpora, Kamila Chomicz, Natalia Turczynska-Schmidt, Karolina Matea, Magda Malyjasiak, Justyna Stycha Orlowska i wspoltworcy, Gosia Kalinowska,俞若玫,羅文樂,羅至傑,張嘉莉,鄭怡敏 "/>
    <m/>
    <m/>
  </r>
  <r>
    <s v="1213"/>
    <s v="12130288"/>
    <m/>
    <n v="0"/>
    <s v="Local"/>
    <s v="本地"/>
    <m/>
    <m/>
    <x v="772"/>
    <x v="719"/>
    <m/>
    <s v="ART"/>
    <x v="131"/>
    <s v="Mixed Art-forms"/>
    <s v="綜合展"/>
    <s v="n.a."/>
    <s v="n.a."/>
    <s v="&quot;Official Retraining Scheme&quot; Conceptual Art Exhibition "/>
    <s v="「官員再培訓計劃」觀念藝術展"/>
    <s v="n.a."/>
    <s v="n.a."/>
    <s v="n.a."/>
    <d v="2012-09-02T00:00:00"/>
    <d v="2012-10-04T00:00:00"/>
    <n v="2012"/>
    <n v="9"/>
    <n v="0"/>
    <s v="C&amp;G Artpartment"/>
    <s v="C&amp;G 藝術單位"/>
    <s v="n.a."/>
    <s v="n.a."/>
    <s v="n.a."/>
    <s v="n.a."/>
    <s v="AU Wah Yan、CHAN Fat Chi、CHOI Tsz Kwan(Ger)、CHOW Shun Keung 、CHU Yiu Wai(Price)、KEUNG Chi Ming(Jimmy)、LAM Mau、 LAU Simon、MAN Ching Ying(Phoebe)、YEUNG Sau Churk(Ricky)、 CHEUNG Clara、CHENG Yee Man(Gum) "/>
    <s v="區華欣、陳發枝、蔡芷筠、周順強、朱耀煒、姜志名、林謐、劉家成、文晶瑩、楊秀卓、張嘉莉、鄭怡敏(阿金) "/>
    <m/>
    <m/>
  </r>
  <r>
    <s v="1213"/>
    <s v="12130289"/>
    <m/>
    <n v="0"/>
    <s v="Local"/>
    <s v="本地"/>
    <m/>
    <m/>
    <x v="773"/>
    <x v="720"/>
    <m/>
    <s v="BUSS"/>
    <x v="49"/>
    <s v="Mixed Art-forms"/>
    <s v="綜合展"/>
    <s v="n.a."/>
    <s v="n.a."/>
    <s v="Creative Designers Fair"/>
    <s v="Creative Designers Fair"/>
    <s v="n.a."/>
    <s v="n.a."/>
    <s v="n.a."/>
    <d v="2012-12-01T00:00:00"/>
    <d v="2012-12-01T00:00:00"/>
    <n v="2012"/>
    <n v="12"/>
    <n v="0"/>
    <s v="Culture Club Gallery"/>
    <s v="Culture Club Gallery"/>
    <s v="n.a."/>
    <s v="n.a."/>
    <s v="n.a."/>
    <s v="n.a."/>
    <s v="Multiple"/>
    <s v="多人"/>
    <m/>
    <m/>
  </r>
  <r>
    <s v="1213"/>
    <s v="12130290"/>
    <m/>
    <n v="0"/>
    <s v="Local"/>
    <s v="本地"/>
    <m/>
    <m/>
    <x v="602"/>
    <x v="576"/>
    <m/>
    <s v="GAL"/>
    <x v="267"/>
    <s v="Mixed Art-forms"/>
    <s v="綜合展"/>
    <s v="n.a."/>
    <s v="n.a."/>
    <s v="Visual Language - Radical Abstraction"/>
    <s v="視覺語言 -- 基進抽象"/>
    <s v="n.a."/>
    <s v="n.a."/>
    <s v="n.a."/>
    <d v="2012-12-13T00:00:00"/>
    <d v="2013-02-02T00:00:00"/>
    <n v="2012"/>
    <n v="12"/>
    <n v="0"/>
    <s v="de Sarthe Gallery"/>
    <s v="de Sarthe Gallery"/>
    <s v="n.a."/>
    <s v="n.a."/>
    <s v="n.a."/>
    <s v="n.a."/>
    <s v="Jenny Holzer, Barbara Kruger, Bernar Venet"/>
    <s v="Jenny Holzer, Barbara Kruger, Bernar Venet"/>
    <m/>
    <m/>
  </r>
  <r>
    <s v="1213"/>
    <s v="12130291"/>
    <m/>
    <n v="0"/>
    <s v="Local"/>
    <s v="本地"/>
    <m/>
    <m/>
    <x v="774"/>
    <x v="721"/>
    <m/>
    <s v="VA"/>
    <x v="162"/>
    <s v="Mixed Art-forms"/>
    <s v="綜合展"/>
    <s v="n.a."/>
    <s v="n.a."/>
    <s v="Art HK 2012"/>
    <s v="香港國際藝術節"/>
    <s v="n.a."/>
    <s v="n.a."/>
    <s v="n.a."/>
    <d v="2012-05-17T00:00:00"/>
    <d v="2012-05-20T00:00:00"/>
    <n v="2012"/>
    <n v="5"/>
    <n v="0"/>
    <s v="n.a."/>
    <s v="n.a."/>
    <s v="n.a."/>
    <s v="n.a."/>
    <s v="n.a."/>
    <s v="n.a."/>
    <s v="Multiple"/>
    <s v="多人"/>
    <m/>
    <m/>
  </r>
  <r>
    <s v="1213"/>
    <s v="12130292"/>
    <m/>
    <n v="0"/>
    <s v="Local"/>
    <s v="本地"/>
    <m/>
    <m/>
    <x v="276"/>
    <x v="264"/>
    <m/>
    <s v="VA"/>
    <x v="162"/>
    <s v="Mixed Art-forms"/>
    <s v="綜合展"/>
    <s v="n.a."/>
    <s v="n.a."/>
    <s v="Fine Art Asia 2012"/>
    <s v="香港國際古玩及藝術品博覽會"/>
    <s v="n.a."/>
    <s v="n.a."/>
    <s v="n.a."/>
    <d v="2012-10-04T00:00:00"/>
    <d v="2012-10-07T00:00:00"/>
    <n v="2012"/>
    <n v="10"/>
    <n v="0"/>
    <s v="Art &amp; Antique International Fair Ltd."/>
    <s v="國際藝展有限公司"/>
    <s v="n.a."/>
    <s v="n.a."/>
    <s v="n.a."/>
    <s v="n.a."/>
    <s v="Wu Xue Lian, Yang Hui and Zhou Ying"/>
    <s v="吳雪蓮,楊暉,周瑩"/>
    <m/>
    <m/>
  </r>
  <r>
    <s v="1213"/>
    <s v="12130294"/>
    <m/>
    <n v="0"/>
    <s v="Local"/>
    <s v="本地"/>
    <m/>
    <m/>
    <x v="720"/>
    <x v="670"/>
    <m/>
    <s v="GAL"/>
    <x v="332"/>
    <s v="Mixed Art-forms"/>
    <s v="綜合展"/>
    <s v="n.a."/>
    <s v="n.a."/>
    <s v="Summer Exhibition of Works"/>
    <s v="夏季作品展"/>
    <s v="n.a."/>
    <s v="n.a."/>
    <s v="n.a."/>
    <d v="2012-07-03T00:00:00"/>
    <d v="2012-09-01T00:00:00"/>
    <n v="2012"/>
    <n v="7"/>
    <n v="0"/>
    <s v="Gaffer"/>
    <s v="Gaffer"/>
    <s v="n.a."/>
    <s v="n.a."/>
    <s v="n.a."/>
    <s v="n.a."/>
    <s v="Terri Broooks, Holly Grace, Emma Vagra, Philip Stokes"/>
    <s v="Terri Broooks, Holly Grace, Emma Vagra, Philip Stokes"/>
    <m/>
    <m/>
  </r>
  <r>
    <s v="1213"/>
    <s v="12130295"/>
    <m/>
    <n v="0"/>
    <s v="Local"/>
    <s v="本地"/>
    <m/>
    <m/>
    <x v="720"/>
    <x v="670"/>
    <m/>
    <s v="GAL"/>
    <x v="332"/>
    <s v="Mixed Art-forms"/>
    <s v="綜合展"/>
    <s v="n.a."/>
    <s v="n.a."/>
    <s v="Exhibition of Original Artworks Under HKD$35,000"/>
    <s v="價格低於HKD$35,000的原創藝術作品展覽"/>
    <s v="n.a."/>
    <s v="n.a."/>
    <s v="n.a."/>
    <d v="2012-11-03T00:00:00"/>
    <d v="2012-11-16T00:00:00"/>
    <n v="2012"/>
    <n v="11"/>
    <n v="0"/>
    <s v="Gaffer"/>
    <s v="Gaffer"/>
    <s v="n.a."/>
    <s v="n.a."/>
    <s v="n.a."/>
    <s v="n.a."/>
    <s v="Emma Vagra, Philip Stokes, Tim Clarkson"/>
    <s v="Emma Vagra, Philip Stokes, Tim Clarkson"/>
    <m/>
    <m/>
  </r>
  <r>
    <s v="1213"/>
    <s v="12130296"/>
    <m/>
    <n v="0"/>
    <s v="Local"/>
    <s v="本地"/>
    <m/>
    <m/>
    <x v="629"/>
    <x v="722"/>
    <m/>
    <s v="GAL"/>
    <x v="62"/>
    <s v="Mixed Art-forms"/>
    <s v="綜合展"/>
    <s v="n.a."/>
    <s v="n.a."/>
    <s v="Summer Potpourri"/>
    <s v="夏季羣體展"/>
    <s v="n.a."/>
    <s v="n.a."/>
    <s v="n.a."/>
    <d v="2012-06-14T00:00:00"/>
    <d v="2012-09-12T00:00:00"/>
    <n v="2012"/>
    <n v="6"/>
    <n v="0"/>
    <s v="Galerie du Monde"/>
    <s v="世界画廊"/>
    <s v="n.a."/>
    <s v="n.a."/>
    <s v="n.a."/>
    <s v="n.a."/>
    <s v="Feng Zhengquan, Luo Xiangke, Wang Lifeng,Yang Tao"/>
    <s v="俸正泉,羅湘科,王利豐,楊洮"/>
    <m/>
    <m/>
  </r>
  <r>
    <s v="1213"/>
    <s v="12130297"/>
    <m/>
    <n v="0"/>
    <s v="Local"/>
    <s v="本地"/>
    <m/>
    <m/>
    <x v="775"/>
    <x v="723"/>
    <m/>
    <s v="VA"/>
    <x v="162"/>
    <s v="Mixed Art-forms"/>
    <s v="綜合展"/>
    <s v="n.a."/>
    <s v="n.a."/>
    <s v="Fine Art Asia 2012"/>
    <s v="香港國際古玩及藝術品博覽會"/>
    <s v="n.a."/>
    <s v="n.a."/>
    <s v="n.a."/>
    <d v="2012-10-03T00:00:00"/>
    <d v="2012-10-07T00:00:00"/>
    <n v="2012"/>
    <n v="10"/>
    <n v="0"/>
    <s v="Art &amp; Antique International Fair Ltd."/>
    <s v="國際藝展有限公司"/>
    <s v="n.a."/>
    <s v="n.a."/>
    <s v="n.a."/>
    <s v="n.a."/>
    <s v="Zhu Yiyong, Li Gang, and Yang Tao "/>
    <s v="朱毅勇,李綱,楊洮"/>
    <m/>
    <m/>
  </r>
  <r>
    <s v="1213"/>
    <s v="12130298"/>
    <m/>
    <n v="0"/>
    <s v="Local"/>
    <s v="本地"/>
    <m/>
    <m/>
    <x v="629"/>
    <x v="722"/>
    <m/>
    <s v="GAL"/>
    <x v="62"/>
    <s v="Mixed Art-forms"/>
    <s v="綜合展"/>
    <s v="n.a."/>
    <s v="n.a."/>
    <s v="Winter Highlight"/>
    <s v="冬季亮點"/>
    <s v="n.a."/>
    <s v="n.a."/>
    <s v="n.a."/>
    <d v="2012-12-03T00:00:00"/>
    <d v="2013-01-03T00:00:00"/>
    <n v="2012"/>
    <n v="12"/>
    <n v="0"/>
    <s v="Galerie du Monde"/>
    <s v="世界画廊"/>
    <s v="n.a."/>
    <s v="n.a."/>
    <s v="n.a."/>
    <s v="n.a."/>
    <s v="Song Guiyu,Huang Yong"/>
    <s v="宋鬼聿,黃勇"/>
    <m/>
    <m/>
  </r>
  <r>
    <s v="1213"/>
    <s v="12130299"/>
    <m/>
    <n v="0"/>
    <s v="Local"/>
    <s v="本地"/>
    <m/>
    <m/>
    <x v="575"/>
    <x v="552"/>
    <m/>
    <s v="GAL"/>
    <x v="91"/>
    <s v="Mixed Art-forms"/>
    <s v="綜合展"/>
    <s v="n.a."/>
    <s v="n.a."/>
    <s v="Dreams And Reality"/>
    <s v="Dreams And Reality"/>
    <s v="n.a."/>
    <s v="n.a."/>
    <s v="n.a."/>
    <d v="2012-11-12T00:00:00"/>
    <d v="2012-12-10T00:00:00"/>
    <n v="2012"/>
    <n v="11"/>
    <n v="0"/>
    <s v="Karin Weber Gallery"/>
    <s v="凱倫偉伯畫廊"/>
    <s v="n.a."/>
    <s v="n.a."/>
    <s v="n.a."/>
    <s v="n.a."/>
    <s v="Carmen Ng,Luca Cruzat,Bobit Segismundo,Robert Clinch"/>
    <s v="Carmen Ng,Luca Cruzat,Bobit Segismundo,Robert Clinch"/>
    <m/>
    <m/>
  </r>
  <r>
    <s v="1213"/>
    <s v="12130300"/>
    <m/>
    <n v="0"/>
    <s v="Local"/>
    <s v="本地"/>
    <m/>
    <m/>
    <x v="575"/>
    <x v="552"/>
    <m/>
    <s v="GAL"/>
    <x v="91"/>
    <s v="Mixed Art-forms"/>
    <s v="綜合展"/>
    <s v="n.a."/>
    <s v="n.a."/>
    <s v="Light Revealed"/>
    <s v="Light Revealed"/>
    <s v="n.a."/>
    <s v="n.a."/>
    <s v="n.a."/>
    <d v="2012-12-14T00:00:00"/>
    <d v="2013-01-22T00:00:00"/>
    <n v="2012"/>
    <n v="12"/>
    <n v="0"/>
    <s v="Karin Weber Gallery"/>
    <s v="凱倫偉伯畫廊"/>
    <s v="n.a."/>
    <s v="n.a."/>
    <s v="n.a."/>
    <s v="n.a."/>
    <s v="Tina Buchholtz,Peter Panyoczki,Udo Nöger"/>
    <s v="Tina Buchholtz,Peter Panyoczki,Udo Nöger"/>
    <m/>
    <m/>
  </r>
  <r>
    <s v="1213"/>
    <s v="12130302"/>
    <m/>
    <n v="0"/>
    <s v="Local"/>
    <s v="本地"/>
    <m/>
    <m/>
    <x v="776"/>
    <x v="724"/>
    <m/>
    <s v="GAL"/>
    <x v="68"/>
    <s v="Mixed Art-forms"/>
    <s v="綜合展"/>
    <s v="n.a."/>
    <s v="n.a."/>
    <s v="The Silver Spoons"/>
    <s v="銀匙"/>
    <s v="n.a."/>
    <s v="n.a."/>
    <s v="n.a."/>
    <d v="2012-12-14T00:00:00"/>
    <d v="2013-01-31T00:00:00"/>
    <n v="2012"/>
    <n v="12"/>
    <n v="0"/>
    <s v="King's Gallery"/>
    <s v="皇室畫廊"/>
    <s v="n.a."/>
    <s v="n.a."/>
    <s v="n.a."/>
    <s v="n.a."/>
    <s v="Ekaterina Chekalina, Pavel Pokidishev, Vladimir Safronov, Albert Balayan, Murman Kutchava"/>
    <s v="Ekaterina Chekalina, Pavel Pokidishev, Vladimir Safronov, Albert Balayan, Murman Kutchava"/>
    <m/>
    <m/>
  </r>
  <r>
    <s v="1213"/>
    <s v="12130303"/>
    <m/>
    <n v="0"/>
    <s v="Local"/>
    <s v="本地"/>
    <m/>
    <m/>
    <x v="777"/>
    <x v="725"/>
    <m/>
    <s v="OTHERS"/>
    <x v="352"/>
    <s v="Mixed Art-forms"/>
    <s v="綜合展"/>
    <s v="n.a."/>
    <s v="n.a."/>
    <s v="Within Shan Shui"/>
    <s v="山水之中"/>
    <s v="n.a."/>
    <s v="n.a."/>
    <s v="n.a."/>
    <d v="2012-09-16T00:00:00"/>
    <d v="2012-10-07T00:00:00"/>
    <n v="2012"/>
    <n v="9"/>
    <n v="0"/>
    <s v="n.a."/>
    <s v="n.a."/>
    <s v="n.a."/>
    <s v="n.a."/>
    <s v="Calvin Hui"/>
    <s v="許劍龍"/>
    <s v="Terry Stringer,Rick Swain"/>
    <s v="特里・斯丁格,李塑"/>
    <m/>
    <m/>
  </r>
  <r>
    <s v="1213"/>
    <s v="12130304"/>
    <m/>
    <n v="0"/>
    <s v="Local"/>
    <s v="本地"/>
    <m/>
    <m/>
    <x v="778"/>
    <x v="726"/>
    <m/>
    <s v="VA"/>
    <x v="162"/>
    <s v="Mixed Art-forms"/>
    <s v="綜合展"/>
    <s v="n.a."/>
    <s v="n.a."/>
    <s v="Fine Art Asia 2012"/>
    <s v="香港國際古玩及藝術品博覽會"/>
    <s v="n.a."/>
    <s v="n.a."/>
    <s v="n.a."/>
    <d v="2012-10-03T00:00:00"/>
    <d v="2012-10-07T00:00:00"/>
    <n v="2012"/>
    <n v="10"/>
    <n v="0"/>
    <s v="Art &amp; Antique International Fair Ltd."/>
    <s v="國際藝展有限公司"/>
    <s v="n.a."/>
    <s v="n.a."/>
    <s v="n.a."/>
    <s v="n.a."/>
    <s v="Kira Kim，Horoshi Yamano,etc.,"/>
    <s v="金奇羅，山野宏 等"/>
    <m/>
    <m/>
  </r>
  <r>
    <s v="1213"/>
    <s v="12130305"/>
    <m/>
    <n v="0"/>
    <s v="Local"/>
    <s v="本地"/>
    <m/>
    <m/>
    <x v="779"/>
    <x v="727"/>
    <m/>
    <s v="GAL"/>
    <x v="107"/>
    <s v="Mixed Art-forms"/>
    <s v="綜合展"/>
    <s v="n.a."/>
    <s v="n.a."/>
    <s v="New Faces"/>
    <s v="New Faces"/>
    <s v="n.a."/>
    <s v="n.a."/>
    <s v="n.a."/>
    <d v="2012-05-24T00:00:00"/>
    <d v="2012-06-08T00:00:00"/>
    <n v="2012"/>
    <n v="5"/>
    <n v="0"/>
    <s v="Madhouse Contemporary"/>
    <s v="Madhouse Contemporary"/>
    <s v="n.a."/>
    <s v="n.a."/>
    <s v="n.a."/>
    <s v="n.a."/>
    <s v="Dorophy TANG, LIN Hairong, WAN Hongwei, Yamaguchi SOICHI, ZHAI Liang"/>
    <s v="鄧卓越,山口聰一,林海容,萬宏偉,翟倞"/>
    <m/>
    <m/>
  </r>
  <r>
    <s v="1213"/>
    <s v="12130306"/>
    <m/>
    <n v="0"/>
    <s v="Local"/>
    <s v="本地"/>
    <m/>
    <m/>
    <x v="779"/>
    <x v="727"/>
    <m/>
    <s v="GAL"/>
    <x v="107"/>
    <s v="Mixed Art-forms"/>
    <s v="綜合展"/>
    <s v="n.a."/>
    <s v="n.a."/>
    <s v="Pre Summer Sale"/>
    <s v="Pre Summer Sale"/>
    <s v="n.a."/>
    <s v="n.a."/>
    <s v="n.a."/>
    <d v="2012-06-11T00:00:00"/>
    <d v="2012-06-30T00:00:00"/>
    <n v="2012"/>
    <n v="6"/>
    <n v="0"/>
    <s v="Madhouse Contemporary"/>
    <s v="Madhouse Contemporary"/>
    <s v="n.a."/>
    <s v="n.a."/>
    <s v="n.a."/>
    <s v="n.a."/>
    <s v="Dorothy Tang, Wan Hongwei, Cheung Yiu Wah, Jim Yeow, Lin Hairong, etc."/>
    <s v="鄧卓越,萬宏偉,張耀華,林海容 等"/>
    <m/>
    <m/>
  </r>
  <r>
    <s v="1213"/>
    <s v="12130307"/>
    <m/>
    <n v="0"/>
    <s v="Local"/>
    <s v="本地"/>
    <m/>
    <m/>
    <x v="780"/>
    <x v="728"/>
    <m/>
    <s v="BUSS"/>
    <x v="353"/>
    <s v="Mixed Art-forms"/>
    <s v="綜合展"/>
    <s v="n.a."/>
    <s v="n.a."/>
    <s v="Exhibitionist – Pedderzine Uncatalogued"/>
    <s v="Exhibitionist – Pedderzine Uncatalogued"/>
    <s v="n.a."/>
    <s v="n.a."/>
    <s v="n.a."/>
    <d v="2012-09-21T00:00:00"/>
    <d v="2012-10-03T00:00:00"/>
    <n v="2012"/>
    <n v="9"/>
    <n v="0"/>
    <s v="n.a."/>
    <s v="n.a."/>
    <s v="n.a."/>
    <s v="n.a."/>
    <s v="Shin Wong "/>
    <s v="黃馨"/>
    <s v="n.a."/>
    <s v="n.a."/>
    <s v="http://madhouse.com.hk/site/exhibitions-events/exhibitionist-pedderzine-uncatalogued/"/>
    <m/>
  </r>
  <r>
    <s v="1213"/>
    <s v="12130308"/>
    <m/>
    <n v="0"/>
    <s v="Local"/>
    <s v="本地"/>
    <m/>
    <m/>
    <x v="781"/>
    <x v="729"/>
    <m/>
    <s v="GAL"/>
    <x v="354"/>
    <s v="Mixed Art-forms"/>
    <s v="綜合展"/>
    <s v="n.a."/>
    <s v="n.a."/>
    <s v="Crystallization"/>
    <s v="Crystallization"/>
    <s v="n.a."/>
    <s v="n.a."/>
    <s v="n.a."/>
    <d v="2012-05-29T00:00:00"/>
    <d v="2012-06-15T00:00:00"/>
    <n v="2012"/>
    <n v="5"/>
    <n v="0"/>
    <s v="Moon Gallery"/>
    <s v="Moon Gallery"/>
    <s v="n.a."/>
    <s v="n.a."/>
    <s v="n.a."/>
    <s v="n.a."/>
    <s v="Akihiro Ysugi,Satoshi Saegusa,Frederico Penteado,Dan Proops,Ga Kook-Hyun,Jung Mi-Jung,Un Jin Moon,Hur Jin"/>
    <s v="安來明宏,三枝聡,Frederico Penteado,Dan Proops,Ga Kook-Hyun,Jung Mi-Jung,文温金,許填"/>
    <m/>
    <m/>
  </r>
  <r>
    <s v="1213"/>
    <s v="12130309"/>
    <m/>
    <n v="0"/>
    <s v="Local"/>
    <s v="本地"/>
    <m/>
    <m/>
    <x v="781"/>
    <x v="729"/>
    <m/>
    <s v="GAL"/>
    <x v="354"/>
    <s v="Mixed Art-forms"/>
    <s v="綜合展"/>
    <s v="n.a."/>
    <s v="n.a."/>
    <s v="Transcendental"/>
    <s v="Transcendental"/>
    <s v="n.a."/>
    <s v="n.a."/>
    <s v="n.a."/>
    <d v="2012-06-21T00:00:00"/>
    <d v="2012-07-20T00:00:00"/>
    <n v="2012"/>
    <n v="6"/>
    <n v="0"/>
    <s v="Moon Gallery"/>
    <s v="Moon Gallery"/>
    <s v="n.a."/>
    <s v="n.a."/>
    <s v="n.a."/>
    <s v="n.a."/>
    <s v="Khin Muang Zaw,Zaw Zaw "/>
    <s v="Khin Muang Zaw,Zaw Zaw "/>
    <m/>
    <m/>
  </r>
  <r>
    <s v="1213"/>
    <s v="12130282b"/>
    <m/>
    <n v="1"/>
    <s v="Local"/>
    <s v="本地"/>
    <m/>
    <m/>
    <x v="782"/>
    <x v="730"/>
    <m/>
    <s v="BUSS"/>
    <x v="106"/>
    <s v="Mixed Art-forms"/>
    <s v="綜合展"/>
    <s v="n.a."/>
    <s v="n.a."/>
    <s v="Asia Contemporary Art Show 2012"/>
    <s v="亞洲當代藝術展– 香港2012"/>
    <s v="n.a."/>
    <s v="n.a."/>
    <s v="n.a."/>
    <d v="2012-10-04T00:00:00"/>
    <d v="2012-10-07T00:00:00"/>
    <n v="2012"/>
    <n v="10"/>
    <n v="0"/>
    <s v="Asia Contemporary Art Ltd. "/>
    <s v="亞洲當代藝術有限公司"/>
    <s v="n.a."/>
    <s v="n.a."/>
    <s v="n.a."/>
    <s v="n.a."/>
    <s v="Multiple"/>
    <s v="多人"/>
    <m/>
    <m/>
  </r>
  <r>
    <s v="1213"/>
    <s v="12130312"/>
    <m/>
    <n v="0"/>
    <s v="Local"/>
    <s v="本地"/>
    <m/>
    <m/>
    <x v="613"/>
    <x v="586"/>
    <m/>
    <s v="GAL"/>
    <x v="84"/>
    <s v="Mixed Art-forms"/>
    <s v="綜合展"/>
    <s v="n.a."/>
    <s v="n.a."/>
    <s v="Mixed Exhibition No.9"/>
    <s v="第9號綜合展覽"/>
    <s v="n.a."/>
    <s v="n.a."/>
    <s v="n.a."/>
    <d v="2012-12-19T00:00:00"/>
    <d v="2013-01-19T00:00:00"/>
    <n v="2012"/>
    <n v="12"/>
    <n v="0"/>
    <s v="New Gallery on Old Bailey"/>
    <s v="New Gallery on Old Bailey"/>
    <s v="n.a."/>
    <s v="n.a."/>
    <s v="n.a."/>
    <s v="n.a."/>
    <s v="B9, Ho Carol，Claire Lee,Guan Hong Chen,JianYong Zeng,Maria Dolores Sanchez,Maria Del Mar Monty, Tian Mo,Tung Lo"/>
    <s v="B9, Ho Carol，李美蓮,關宏臣,曾健勇,Maria Dolores Sanchez,Maria Del Mar Monty, 張天幕,童路"/>
    <m/>
    <m/>
  </r>
  <r>
    <s v="1213"/>
    <s v="12130313"/>
    <m/>
    <n v="0"/>
    <s v="Local"/>
    <s v="本地"/>
    <m/>
    <m/>
    <x v="748"/>
    <x v="699"/>
    <m/>
    <s v="GAL"/>
    <x v="329"/>
    <s v="Mixed Art-forms"/>
    <s v="綜合展"/>
    <s v="n.a."/>
    <s v="n.a."/>
    <s v="The Eyes of A Child"/>
    <s v="The Eyes of A Child"/>
    <s v="n.a."/>
    <s v="n.a."/>
    <s v="n.a."/>
    <d v="2012-08-01T00:00:00"/>
    <d v="2012-08-15T00:00:00"/>
    <n v="2012"/>
    <n v="8"/>
    <n v="0"/>
    <s v="Osage Gallery"/>
    <s v="奧沙畫廊"/>
    <s v="n.a."/>
    <s v="n.a."/>
    <s v="n.a."/>
    <s v="n.a."/>
    <s v="Multiple"/>
    <s v="多人"/>
    <m/>
    <m/>
  </r>
  <r>
    <s v="1213"/>
    <s v="12130314"/>
    <m/>
    <n v="0"/>
    <s v="Local"/>
    <s v="本地"/>
    <m/>
    <m/>
    <x v="585"/>
    <x v="559"/>
    <m/>
    <s v="GAL"/>
    <x v="67"/>
    <s v="Mixed Art-forms"/>
    <s v="綜合展"/>
    <s v="n.a."/>
    <s v="n.a."/>
    <s v="Market Forces: Response – Summer Pop-up Art Market"/>
    <s v="Market Forces: Response – Summer Pop-up Art Market"/>
    <s v="n.a."/>
    <s v="n.a."/>
    <s v="n.a."/>
    <d v="2012-08-18T00:00:00"/>
    <d v="2012-08-19T00:00:00"/>
    <n v="2012"/>
    <n v="8"/>
    <n v="0"/>
    <s v="Osage Art Foundation "/>
    <s v="奧沙藝術基金"/>
    <s v="n.a."/>
    <s v="n.a."/>
    <s v="n.a."/>
    <s v="n.a."/>
    <s v="Multiple"/>
    <s v="多人"/>
    <m/>
    <m/>
  </r>
  <r>
    <s v="1213"/>
    <s v="12130315"/>
    <m/>
    <n v="0"/>
    <s v="Local"/>
    <s v="本地"/>
    <m/>
    <m/>
    <x v="585"/>
    <x v="559"/>
    <m/>
    <s v="GAL"/>
    <x v="67"/>
    <s v="Mixed Art-forms"/>
    <s v="綜合展"/>
    <s v="n.a."/>
    <s v="n.a."/>
    <s v="Philosopher's (knock-off) Stone : Turning Gold Into Plastic"/>
    <s v="煉銀術－從煉金到煉膠"/>
    <s v="n.a."/>
    <s v="n.a."/>
    <s v="n.a."/>
    <d v="2012-11-16T00:00:00"/>
    <d v="2012-12-09T00:00:00"/>
    <n v="2012"/>
    <n v="11"/>
    <n v="0"/>
    <s v="Osage Gallery"/>
    <s v="奧沙畫廊"/>
    <s v="n.a."/>
    <s v="n.a."/>
    <s v="n.a."/>
    <s v="n.a."/>
    <s v="Luke CHING, CHU Chun Teng, KWAN Sheung Chi, Elise LAI, Sarah LAI, LAU Hok Shing, LEUNG Mei Ping, LO Chi Kit, NG Ka Chun"/>
    <s v="程展緯､朱駿_x000a_騰､關尚智､賴宛珊､黎卓華､劉學成､梁美萍､羅至傑,吳家俊"/>
    <m/>
    <m/>
  </r>
  <r>
    <s v="1213"/>
    <s v="12130316"/>
    <m/>
    <n v="0"/>
    <s v="Local"/>
    <s v="本地"/>
    <m/>
    <m/>
    <x v="749"/>
    <x v="700"/>
    <m/>
    <s v="ART"/>
    <x v="32"/>
    <s v="Mixed Art-forms"/>
    <s v="綜合展"/>
    <s v="n.a."/>
    <s v="n.a."/>
    <s v="Acts of Voicing"/>
    <s v="發聲行傳"/>
    <s v="n.a."/>
    <s v="n.a."/>
    <s v="n.a."/>
    <d v="2012-10-13T00:00:00"/>
    <d v="2013-01-13T00:00:00"/>
    <n v="2012"/>
    <n v="10"/>
    <n v="0"/>
    <s v="Para Site"/>
    <s v="Para Site 藝術空間"/>
    <s v="n.a."/>
    <s v="n.a."/>
    <s v="Iris Dressler, Hans D. Christ, Christine Peters, Cosmin Costinas, Nathalie Boseul Shin"/>
    <s v="Iris Dressler, Hans D. Christ, Christine Peters, Cosmin Costinas, Nathalie Boseul Shin"/>
    <s v="Bani Abidi, Daniel García Andújar, Anonym / Transgender Voice, John Baldessari, Samuel Beckett, Gérard Courant, deufert + plischke, Ines Doujak, Juan Manuel Echavarría, Tim Etchells, Rainer Ganahl, Mariam Ghani"/>
    <s v="Bani Abidi, Daniel García Andújar, Anonym / Transgender Voice, John Baldessari, Samuel Beckett, Gérard Courant, deufert + plischke, Ines Doujak, Juan Manuel Echavarría, Tim Etchells, Rainer Ganahl, Mariam Ghani"/>
    <m/>
    <m/>
  </r>
  <r>
    <s v="1213"/>
    <s v="12130317"/>
    <m/>
    <n v="0"/>
    <s v="Local"/>
    <s v="本地"/>
    <m/>
    <m/>
    <x v="749"/>
    <x v="700"/>
    <m/>
    <s v="ART"/>
    <x v="32"/>
    <s v="Mixed Art-forms"/>
    <s v="綜合展"/>
    <s v="n.a."/>
    <s v="n.a."/>
    <s v="Do Androids Dream of Electric Sheep? The Paradox of Choice in a Time of Anxiety"/>
    <s v="機器人會夢見電子羊嗎？──焦慮時代下的選擇悖論"/>
    <s v="n.a."/>
    <s v="n.a."/>
    <s v="n.a."/>
    <d v="2012-12-01T00:00:00"/>
    <d v="2013-02-17T00:00:00"/>
    <n v="2012"/>
    <n v="12"/>
    <n v="0"/>
    <s v="Para Site"/>
    <s v="Para Site 藝術空間"/>
    <s v="n.a."/>
    <s v="n.a."/>
    <s v="Qinyi Lim"/>
    <s v="林沁怡"/>
    <s v="Adam Curtis, Michael Lee, Sun Xun, Tang Kwok Hin"/>
    <s v="亞當‧柯蒂斯, 李鴻輝, 孫遜, 鄧國騫"/>
    <m/>
    <m/>
  </r>
  <r>
    <s v="1213"/>
    <s v="12130318"/>
    <m/>
    <n v="0"/>
    <s v="Local"/>
    <s v="本地"/>
    <m/>
    <m/>
    <x v="783"/>
    <x v="731"/>
    <m/>
    <s v="VA"/>
    <x v="162"/>
    <s v="Mixed Art-forms"/>
    <s v="綜合展"/>
    <s v="n.a."/>
    <s v="n.a."/>
    <s v="Fine Art Asia 2012"/>
    <s v="香港國際古玩及藝術品博覽會"/>
    <s v="n.a."/>
    <s v="n.a."/>
    <s v="n.a."/>
    <d v="2012-10-04T00:00:00"/>
    <d v="2012-10-07T00:00:00"/>
    <n v="2012"/>
    <n v="10"/>
    <n v="0"/>
    <s v="Art &amp; Antique International Fair Ltd."/>
    <s v="國際藝展有限公司"/>
    <s v="n.a."/>
    <s v="n.a."/>
    <s v="n.a."/>
    <s v="n.a."/>
    <s v="n.a."/>
    <s v="n.a."/>
    <m/>
    <m/>
  </r>
  <r>
    <s v="1213"/>
    <s v="12130320"/>
    <m/>
    <n v="0"/>
    <s v="Local"/>
    <s v="本地"/>
    <m/>
    <m/>
    <x v="638"/>
    <x v="604"/>
    <m/>
    <s v="GAL"/>
    <x v="304"/>
    <s v="Mixed Art-forms"/>
    <s v="綜合展"/>
    <s v="n.a."/>
    <s v="n.a."/>
    <s v="Go Go, Go for Your Dreams"/>
    <s v="走吧走吧，逐夢去吧！"/>
    <s v="n.a."/>
    <s v="n.a."/>
    <s v="n.a."/>
    <d v="2012-09-22T00:00:00"/>
    <d v="2012-09-29T00:00:00"/>
    <n v="2012"/>
    <n v="9"/>
    <n v="0"/>
    <s v="Pubart Gallery"/>
    <s v="Pubart Gallery"/>
    <s v="n.a."/>
    <s v="n.a."/>
    <s v="n.a."/>
    <s v="n.a."/>
    <s v="1+ Fine Art Space Students"/>
    <s v="1＋藝術空間學生"/>
    <m/>
    <m/>
  </r>
  <r>
    <s v="1213"/>
    <s v="12130321"/>
    <m/>
    <n v="0"/>
    <s v="Local"/>
    <s v="本地"/>
    <m/>
    <m/>
    <x v="638"/>
    <x v="604"/>
    <m/>
    <s v="GAL"/>
    <x v="304"/>
    <s v="Mixed Art-forms"/>
    <s v="綜合展"/>
    <s v="n.a."/>
    <s v="n.a."/>
    <s v="Romantic and Dynamic"/>
    <s v="浪漫 動感"/>
    <s v="n.a."/>
    <s v="n.a."/>
    <s v="n.a."/>
    <d v="2012-10-09T00:00:00"/>
    <d v="2012-11-10T00:00:00"/>
    <n v="2012"/>
    <n v="10"/>
    <n v="0"/>
    <s v="Pubart Gallery"/>
    <s v="Pubart Gallery"/>
    <s v="n.a."/>
    <s v="n.a."/>
    <s v="n.a."/>
    <s v="n.a."/>
    <s v="Jean Dolande, Rodica Iliesco"/>
    <s v="Jean Dolande, Rodica Iliesco"/>
    <m/>
    <m/>
  </r>
  <r>
    <s v="1213"/>
    <s v="12130323"/>
    <m/>
    <n v="0"/>
    <s v="Local"/>
    <s v="本地"/>
    <m/>
    <m/>
    <x v="638"/>
    <x v="604"/>
    <m/>
    <s v="GAL"/>
    <x v="304"/>
    <s v="Mixed Art-forms"/>
    <s v="綜合展"/>
    <s v="n.a."/>
    <s v="n.a."/>
    <s v="Dance Dance, Dance for Your Dream"/>
    <s v="舞吧舞吧，逐夢去吧！"/>
    <s v="n.a."/>
    <s v="n.a."/>
    <s v="n.a."/>
    <d v="2012-11-16T00:00:00"/>
    <d v="2012-11-17T00:00:00"/>
    <n v="2012"/>
    <n v="11"/>
    <n v="0"/>
    <s v="Pubart Gallery"/>
    <s v="Pubart Gallery"/>
    <s v="n.a."/>
    <s v="n.a."/>
    <s v="n.a."/>
    <s v="n.a."/>
    <s v="1+ Fine Art Space Students"/>
    <s v="1＋藝術空間學生"/>
    <m/>
    <m/>
  </r>
  <r>
    <s v="1213"/>
    <s v="12130324"/>
    <m/>
    <n v="0"/>
    <s v="Local"/>
    <s v="本地"/>
    <m/>
    <m/>
    <x v="784"/>
    <x v="732"/>
    <m/>
    <s v="VA"/>
    <x v="162"/>
    <s v="Mixed Art-forms"/>
    <s v="綜合展"/>
    <s v="n.a."/>
    <s v="n.a."/>
    <s v="ART HK 12"/>
    <s v="香港國際藝術展2012"/>
    <s v="n.a."/>
    <s v="n.a."/>
    <s v="n.a."/>
    <d v="2012-05-17T00:00:00"/>
    <d v="2012-05-20T00:00:00"/>
    <n v="2012"/>
    <n v="5"/>
    <n v="0"/>
    <s v="n.a."/>
    <s v="n.a."/>
    <s v="n.a."/>
    <s v="n.a."/>
    <s v="n.a."/>
    <s v="n.a."/>
    <s v="Nadim Abbas &amp; Jon Rafman"/>
    <s v="Nadim Abbas &amp; Jon Rafman"/>
    <m/>
    <m/>
  </r>
  <r>
    <s v="1213"/>
    <s v="12130325"/>
    <m/>
    <n v="0"/>
    <s v="Local"/>
    <s v="本地"/>
    <m/>
    <m/>
    <x v="785"/>
    <x v="733"/>
    <m/>
    <s v="GAL"/>
    <x v="22"/>
    <s v="Mixed Art-forms"/>
    <s v="綜合展"/>
    <s v="n.a."/>
    <s v="n.a."/>
    <s v="Latitude/Attitude"/>
    <s v="緯度/態度: 少勵畫廊20週年紀念展"/>
    <s v="n.a."/>
    <s v="n.a."/>
    <s v="n.a."/>
    <d v="2012-11-26T00:00:00"/>
    <d v="2013-02-02T00:00:00"/>
    <n v="2012"/>
    <n v="11"/>
    <n v="0"/>
    <s v="Schoeni Art Gallery"/>
    <s v="少勵畫廊"/>
    <s v="n.a."/>
    <s v="n.a."/>
    <s v="Huang Du"/>
    <s v="黃篤"/>
    <s v="Cai Lei, Chen Fei, Chen Li, Chen Wenbo, Chen Yu, Cui Xiuwen, Fang Lijun, Feng Zhengjie, Fu Yingying, Gao Weigang, Fung Lik Yan Kevin, Guo Jin, Guo Wei, Hai Bo, Han Yajuan, He Sen, Ho Siu Nam South, Hung Keung, Kum Chi Keung, Li Guijun, Li Hongbo, Ling Jian, Liu Dahong, Liu Wei, Liu Xiaodong, Liu Ye, Maleonn, Mok Waihong, Qi Zhilong, Shen Hua, Song Kun, Tang Zhigang, Wang Guangyi, Wang Guofeng, Wang Jinsong, Xia Xiaowan, Yan Heng, Yang Shaobin, Yang Yongliang, Yu Chen, Yue Minjun, Zeng Fanzhi, Zhao Fang, Zhao Guanghui, Zhang Linhai, Zhang Xiaogang, Zheng Jiang, Zheng Lu, Zhong Biao and Zhou Jinhua"/>
    <s v="蔡磊， 陳飛，陳李，陳文波，陳余，崔岫聞，方力鈞，俸正杰，傅瑩瑩，高偉剛，馮力仁，郭晋，郭偉，海波，韓婭娟，何森，何兆南，洪强，甘志强， 李貴君，李洪波，淩健，劉大鴻，劉煒，劉小東，劉野，馬良，莫偉康，祁志龍， 沈樺，宋琨，唐志岡，王廣義，王國鋒，王勁松，夏小萬，閆珩，楊少斌，楊泳梁，余陳，岳敏君，曾梵志， 趙放，趙光輝，張林海，張曉剛，鄭江，鄭路，鐘飈，周金華"/>
    <m/>
    <m/>
  </r>
  <r>
    <s v="1213"/>
    <s v="12130326"/>
    <m/>
    <n v="0"/>
    <s v="Local"/>
    <s v="本地"/>
    <m/>
    <m/>
    <x v="659"/>
    <x v="618"/>
    <m/>
    <s v="GAL"/>
    <x v="104"/>
    <s v="Mixed Art-forms"/>
    <s v="綜合展"/>
    <s v="n.a."/>
    <s v="n.a."/>
    <s v="Green Glamour"/>
    <s v="Green Glamour"/>
    <s v="n.a."/>
    <s v="n.a."/>
    <s v="n.a."/>
    <d v="2012-09-19T00:00:00"/>
    <d v="2012-10-20T00:00:00"/>
    <n v="2012"/>
    <n v="9"/>
    <n v="0"/>
    <s v="Shin Hwa Gallery"/>
    <s v="申畫畫廊"/>
    <s v="n.a."/>
    <s v="n.a."/>
    <s v="Christie Yuen Shin"/>
    <s v="Christie Yuen Shin"/>
    <s v="Choi Mi-Youn, Kim Hyun-Kyoung,Lee Kyu-Hong, Lee Sang-Min"/>
    <s v="Choi Mi-Youn, Kim Hyun-Kyoung,Lee Kyu-Hong, Lee Sang-Min"/>
    <m/>
    <m/>
  </r>
  <r>
    <s v="1213"/>
    <s v="12130327"/>
    <m/>
    <n v="0"/>
    <s v="Local"/>
    <s v="本地"/>
    <m/>
    <m/>
    <x v="786"/>
    <x v="734"/>
    <m/>
    <s v="GAL"/>
    <x v="278"/>
    <s v="Mixed Art-forms"/>
    <s v="綜合展"/>
    <s v="n.a."/>
    <s v="n.a."/>
    <s v="Sherrie Levine: solo Exhibition"/>
    <s v="Sherrie Levine個人展"/>
    <s v="n.a."/>
    <s v="n.a."/>
    <s v="n.a."/>
    <d v="2012-05-15T00:00:00"/>
    <d v="2012-06-25T00:00:00"/>
    <n v="2012"/>
    <n v="5"/>
    <n v="0"/>
    <s v="Simon Lee Gallery"/>
    <s v="Simon Lee Gallery"/>
    <s v="n.a."/>
    <s v="n.a."/>
    <s v="n.a."/>
    <s v="n.a."/>
    <s v="Sherrie Levine"/>
    <s v="Sherrie Levine"/>
    <s v="inaugural exhibition of the HK branch of this gallery"/>
    <m/>
  </r>
  <r>
    <s v="1213"/>
    <s v="12130329"/>
    <m/>
    <n v="0"/>
    <s v="Local"/>
    <s v="本地"/>
    <m/>
    <m/>
    <x v="570"/>
    <x v="546"/>
    <m/>
    <s v="GAL"/>
    <x v="40"/>
    <s v="Mixed Art-forms"/>
    <s v="綜合展"/>
    <s v="n.a."/>
    <s v="n.a."/>
    <s v="Earthly Evocations: Indonesian Art Now"/>
    <s v="Earthly Evocations: Indonesian Art Now"/>
    <s v="n.a."/>
    <s v="n.a."/>
    <s v="n.a."/>
    <d v="2012-05-17T00:00:00"/>
    <d v="2012-06-17T00:00:00"/>
    <n v="2012"/>
    <n v="5"/>
    <n v="0"/>
    <s v=" _x000a_Sin Sin Fine Art"/>
    <s v=" _x000a_Sin Sin Fine Art"/>
    <s v="n.a."/>
    <s v="n.a."/>
    <s v="n.a."/>
    <s v="n.a."/>
    <s v="Jumaldi Alfi, Hanafi, Kokok P. Sancoko, Lie Fhung, M. Irfan, Nasirun, Pande Ketut Taman, Putu Sutawijaya, S. Teddy D., Tisna Sanjaya, Arie Smit, Sin Sin Man"/>
    <s v="Jumaldi Alfi, Hanafi, Kokok P. Sancoko, Lie Fhung, M. Irfan, Nasirun, Pande Ketut Taman, Putu Sutawijaya, S. Teddy D., Tisna Sanjaya, Arie Smit, Sin Sin Man"/>
    <m/>
    <m/>
  </r>
  <r>
    <s v="1213"/>
    <s v="12130330"/>
    <m/>
    <n v="0"/>
    <s v="Local"/>
    <s v="本地"/>
    <m/>
    <m/>
    <x v="570"/>
    <x v="546"/>
    <m/>
    <s v="GAL"/>
    <x v="40"/>
    <s v="Mixed Art-forms"/>
    <s v="綜合展"/>
    <s v="n.a."/>
    <s v="n.a."/>
    <s v="Crisscross"/>
    <s v="Crisscross"/>
    <s v="n.a."/>
    <s v="n.a."/>
    <s v="n.a."/>
    <d v="2012-08-01T00:00:00"/>
    <d v="2012-09-02T00:00:00"/>
    <n v="2012"/>
    <n v="8"/>
    <n v="0"/>
    <s v=" _x000a_Sin Sin Fine Art"/>
    <s v=" _x000a_Sin Sin Fine Art"/>
    <s v="n.a."/>
    <s v="n.a."/>
    <s v="n.a."/>
    <s v="n.a."/>
    <s v="Hengki Pudjianto, FauZie As'Ad, Lie Fhung and Youri Leroux"/>
    <s v="Hengki Pudjianto, FauZie As'Ad, Lie Fhung and Youri Leroux"/>
    <m/>
    <m/>
  </r>
  <r>
    <s v="1213"/>
    <s v="12130331"/>
    <m/>
    <n v="0"/>
    <s v="Local"/>
    <s v="本地"/>
    <m/>
    <m/>
    <x v="787"/>
    <x v="581"/>
    <m/>
    <s v="GAL"/>
    <x v="73"/>
    <s v="Mixed Art-forms"/>
    <s v="綜合展"/>
    <s v="n.a."/>
    <s v="n.a."/>
    <s v="Donkey Art Prize Finalist Show"/>
    <s v="Donkey藝術大獎入圍作品展覽"/>
    <s v="n.a."/>
    <s v="n.a."/>
    <s v="n.a."/>
    <d v="2012-08-19T00:00:00"/>
    <d v="2012-08-31T00:00:00"/>
    <n v="2012"/>
    <n v="8"/>
    <n v="0"/>
    <s v="State-of-the-Arts Gallery"/>
    <s v="State-of-the-Arts Gallery"/>
    <s v="Blindonkey"/>
    <s v="Blindonkey文化協會"/>
    <s v="n.a."/>
    <s v="n.a."/>
    <s v="Multiple"/>
    <s v="多人"/>
    <s v="the Hong Kong host of the finalist works of Donkey Art Prize"/>
    <m/>
  </r>
  <r>
    <s v="1213"/>
    <s v="12130332"/>
    <m/>
    <n v="0"/>
    <s v="Local"/>
    <s v="本地"/>
    <m/>
    <m/>
    <x v="561"/>
    <x v="536"/>
    <m/>
    <s v="GAL"/>
    <x v="52"/>
    <s v="Mixed Art-forms"/>
    <s v="綜合展"/>
    <s v="n.a."/>
    <s v="n.a."/>
    <s v="Installment 1"/>
    <s v="Installment 1"/>
    <s v="n.a."/>
    <s v="n.a."/>
    <s v="n.a."/>
    <d v="2012-06-22T00:00:00"/>
    <d v="2012-07-22T00:00:00"/>
    <n v="2012"/>
    <n v="6"/>
    <n v="0"/>
    <s v="Sundaram Tagore Gallery"/>
    <s v="Sundaram Tagore Gallery"/>
    <s v="n.a."/>
    <s v="n.a."/>
    <s v="n.a."/>
    <s v="n.a."/>
    <s v="Multiple"/>
    <s v="多人"/>
    <m/>
    <m/>
  </r>
  <r>
    <s v="1213"/>
    <s v="12130333"/>
    <m/>
    <n v="0"/>
    <s v="Local"/>
    <s v="本地"/>
    <m/>
    <m/>
    <x v="561"/>
    <x v="536"/>
    <m/>
    <s v="GAL"/>
    <x v="52"/>
    <s v="Mixed Art-forms"/>
    <s v="綜合展"/>
    <s v="n.a."/>
    <s v="n.a."/>
    <s v="Installment 2"/>
    <s v="Installment 2"/>
    <s v="n.a."/>
    <s v="n.a."/>
    <s v="n.a."/>
    <d v="2012-08-11T00:00:00"/>
    <d v="2012-09-09T00:00:00"/>
    <n v="2012"/>
    <n v="8"/>
    <n v="0"/>
    <s v="Sundaram Tagore Gallery"/>
    <s v="Sundaram Tagore Gallery"/>
    <s v="n.a."/>
    <s v="n.a."/>
    <s v="n.a."/>
    <s v="n.a."/>
    <s v="Multiple"/>
    <s v="多人"/>
    <m/>
    <m/>
  </r>
  <r>
    <s v="1213"/>
    <s v="12130334"/>
    <m/>
    <n v="0"/>
    <s v="Local"/>
    <s v="本地"/>
    <m/>
    <m/>
    <x v="561"/>
    <x v="536"/>
    <m/>
    <s v="GAL"/>
    <x v="52"/>
    <s v="Mixed Art-forms"/>
    <s v="綜合展"/>
    <s v="n.a."/>
    <s v="n.a."/>
    <s v="Winter Group Show"/>
    <s v="Winter Group Show"/>
    <s v="n.a."/>
    <s v="n.a."/>
    <s v="n.a."/>
    <d v="2012-12-18T00:00:00"/>
    <d v="2013-02-18T00:00:00"/>
    <n v="2012"/>
    <n v="12"/>
    <n v="0"/>
    <s v="Sundaram Tagore Gallery"/>
    <s v="Sundaram Tagore Gallery"/>
    <s v="n.a."/>
    <s v="n.a."/>
    <s v="n.a."/>
    <s v="n.a."/>
    <s v="Multiple"/>
    <s v="多人"/>
    <m/>
    <m/>
  </r>
  <r>
    <s v="1213"/>
    <s v="12130335"/>
    <m/>
    <n v="0"/>
    <s v="Local"/>
    <s v="本地"/>
    <m/>
    <m/>
    <x v="603"/>
    <x v="577"/>
    <m/>
    <s v="GAL"/>
    <x v="37"/>
    <s v="Mixed Art-forms"/>
    <s v="綜合展"/>
    <s v="n.a."/>
    <s v="n.a."/>
    <s v="The British Cut"/>
    <s v="英國裁剪"/>
    <s v="n.a."/>
    <s v="n.a."/>
    <s v="n.a."/>
    <d v="2012-05-18T00:00:00"/>
    <d v="2012-06-03T00:00:00"/>
    <n v="2012"/>
    <n v="5"/>
    <n v="0"/>
    <s v="The Cat Street Gallery"/>
    <s v="The Cat Street Gallery"/>
    <s v="London’s Fine Art Society"/>
    <s v="倫敦藝術協會"/>
    <s v="n.a."/>
    <s v="n.a."/>
    <s v="Andrew Taylor,WONDERWORKS,Paul Davies,Melanie Comber,Jason sims,Surface Tension,Maria Garcia-Ibanez,Anthony White,Todd Hunter,Pascal Dombis,Mattew Radford,Camie Lyons,Guy Maestri,James Gordon,Signal 8: STORM,Lara Merrett, Peter Blake, The British Cut, Mark Demsteader"/>
    <s v="Andrew Taylor,WONDERWORKS,Paul Davies,Melanie Comber,Jason sims,Surface Tension,Maria Garcia-Ibanez,Anthony White,Todd Hunter,Pascal Dombis,Mattew Radford,Camie Lyons,Guy Maestri,James Gordon,Signal 8: STORM,Lara Merrett, Peter Blake, The British Cut, Mark Demsteader"/>
    <m/>
    <m/>
  </r>
  <r>
    <s v="1213"/>
    <s v="12130336"/>
    <m/>
    <n v="0"/>
    <s v="Local"/>
    <s v="本地"/>
    <m/>
    <m/>
    <x v="603"/>
    <x v="577"/>
    <m/>
    <s v="GAL"/>
    <x v="37"/>
    <s v="Mixed Art-forms"/>
    <s v="綜合展"/>
    <s v="n.a."/>
    <s v="n.a."/>
    <s v="Signal 8: STORM"/>
    <s v="Signal 8: STORM"/>
    <s v="n.a."/>
    <s v="n.a."/>
    <s v="n.a."/>
    <d v="2012-08-09T00:00:00"/>
    <d v="2012-09-10T00:00:00"/>
    <n v="2012"/>
    <n v="8"/>
    <n v="0"/>
    <s v="The Cat Street Gallery"/>
    <s v="The Cat Street Gallery"/>
    <s v="n.a."/>
    <s v="n.a."/>
    <s v="n.a."/>
    <s v="n.a."/>
    <s v="Multiple"/>
    <s v="多人"/>
    <m/>
    <m/>
  </r>
  <r>
    <s v="1213"/>
    <s v="12130337"/>
    <m/>
    <n v="0"/>
    <s v="Local"/>
    <s v="本地"/>
    <m/>
    <m/>
    <x v="582"/>
    <x v="556"/>
    <m/>
    <s v="GAL"/>
    <x v="230"/>
    <s v="Mixed Art-forms"/>
    <s v="綜合展"/>
    <s v="n.a."/>
    <s v="n.a."/>
    <s v="Seven Deadly Sins"/>
    <s v="七死罪"/>
    <s v="n.a."/>
    <s v="n.a."/>
    <s v="n.a."/>
    <d v="2012-11-22T00:00:00"/>
    <d v="2012-12-22T00:00:00"/>
    <n v="2012"/>
    <n v="11"/>
    <n v="0"/>
    <s v="Voxfire Gallery"/>
    <s v="Voxfire Gallery"/>
    <s v="n.a."/>
    <s v="n.a."/>
    <s v="Norm Yip"/>
    <s v="葉偉誠"/>
    <s v="Norm Yip,Michael Lam,Matt Xu,Abby Lee,Winston Lau,John McArthur,Gavin Tu"/>
    <s v="葉偉誠,Michael Lam,Matt Xu,Abby Lee,Winston Lau,John McArthur,Gavin Tu"/>
    <m/>
    <m/>
  </r>
  <r>
    <s v="1213"/>
    <s v="12130338"/>
    <m/>
    <n v="0"/>
    <s v="Local"/>
    <s v="本地"/>
    <m/>
    <m/>
    <x v="618"/>
    <x v="589"/>
    <m/>
    <s v="GAL"/>
    <x v="53"/>
    <s v="Mixed Art-forms"/>
    <s v="綜合展"/>
    <s v="n.a."/>
    <s v="n.a."/>
    <s v="Dreamland"/>
    <s v="Dreamland"/>
    <s v="n.a."/>
    <s v="n.a."/>
    <s v="n.a."/>
    <d v="2012-07-13T00:00:00"/>
    <d v="2012-08-25T00:00:00"/>
    <n v="2012"/>
    <n v="7"/>
    <n v="0"/>
    <s v="YY9 Gallery"/>
    <s v="YY9 Gallery"/>
    <s v="n.a."/>
    <s v="n.a."/>
    <s v="n.a."/>
    <s v="n.a."/>
    <s v="Beverley Cheng,Michelle Kuen-Suet Fung"/>
    <s v="Beverley Cheng,馮捲雪"/>
    <m/>
    <m/>
  </r>
  <r>
    <s v="1213"/>
    <s v="12130339"/>
    <m/>
    <n v="0"/>
    <s v="Local"/>
    <s v="本地"/>
    <m/>
    <m/>
    <x v="214"/>
    <x v="12"/>
    <m/>
    <n v="99"/>
    <x v="200"/>
    <s v="Mixed Art-forms"/>
    <s v="綜合展"/>
    <s v="n.a."/>
    <s v="n.a."/>
    <s v="New Spring 2012 Collection"/>
    <s v="2012年新春藏品展"/>
    <s v="n.a."/>
    <s v="n.a."/>
    <s v="n.a."/>
    <d v="2012-05-11T00:00:00"/>
    <s v="9999"/>
    <n v="2012"/>
    <n v="5"/>
    <n v="99"/>
    <s v="Artlinks Asia"/>
    <s v="藝廊亞洲"/>
    <s v="n.a."/>
    <s v="n.a."/>
    <s v="n.a."/>
    <s v="n.a."/>
    <s v="Alex Echo,Caroline Shotton,Craig Davison,Daisy Boman,David Eustace,Hamish Blakely,Jeff Rowland,Joanne Panayi,John Myatt,John Wilson,Keith Proctor,Louise Dear,Paul Kenton,Richard Rowan,Robina Yasmin,Shazia"/>
    <s v="n.a."/>
    <m/>
    <m/>
  </r>
  <r>
    <s v="1213"/>
    <s v="12130340"/>
    <m/>
    <n v="0"/>
    <s v="Local"/>
    <s v="本地"/>
    <m/>
    <m/>
    <x v="615"/>
    <x v="588"/>
    <m/>
    <s v="GAL"/>
    <x v="80"/>
    <s v="Mixed Art-forms"/>
    <s v="綜合展"/>
    <s v="n.a."/>
    <s v="n.a."/>
    <s v="The Unfamiliarity"/>
    <s v="The Unfamiliarity"/>
    <s v="n.a."/>
    <s v="n.a."/>
    <s v="n.a."/>
    <d v="2012-06-28T00:00:00"/>
    <d v="2012-07-27T00:00:00"/>
    <n v="2012"/>
    <n v="6"/>
    <n v="0"/>
    <s v="CAIS Gallery (Hong Kong)"/>
    <s v="CAIS Gallery (Hong Kong)"/>
    <s v="n.a."/>
    <s v="n.a."/>
    <s v="n.a."/>
    <s v="n.a."/>
    <s v="Hyoung Sun HA, RYU Jung Min, WON Seoung Won, Myoung Ho LEE, Jun AHN, Suk Joon JANG, Hyung Geun PARK"/>
    <s v="Hyoung Sun HA, RYU Jung Min, WON Seoung Won, Myoung Ho LEE, Jun AHN, Suk Joon JANG, Hyung Geun PARK"/>
    <m/>
    <m/>
  </r>
  <r>
    <s v="1213"/>
    <s v="12130341"/>
    <m/>
    <n v="0"/>
    <s v="Local"/>
    <s v="本地"/>
    <m/>
    <m/>
    <x v="788"/>
    <x v="735"/>
    <m/>
    <s v="BUSS"/>
    <x v="57"/>
    <s v="Mixed Art-forms"/>
    <s v="綜合展"/>
    <s v="n.a."/>
    <s v="n.a."/>
    <s v="Beam"/>
    <s v="Beam"/>
    <s v="n.a."/>
    <s v="n.a."/>
    <s v="n.a."/>
    <d v="2012-11-07T00:00:00"/>
    <d v="2012-11-11T00:00:00"/>
    <n v="2012"/>
    <n v="11"/>
    <n v="0"/>
    <s v="CAIS Gallery (Hong Kong)"/>
    <s v="CAIS Gallery (Hong Kong)"/>
    <s v="Moon Gallery, Shinhwa Gallery and the Consul General of the Republic of Korea in Hong Kong"/>
    <s v="Moon Gallery,申畫畫廊,韓國駐港總領事"/>
    <s v="n.a."/>
    <s v="n.a."/>
    <s v="LEE So Yeun, CHOI So Young, LEE Kyou-Hong, PARK Sun-Tae, HA Jung-Woo, KWON Hyun-Jin"/>
    <s v="李素蓮, CHOI So Young, LEE Kyou-Hong, PARK Sun-Tae, HA Jung-Woo, KWON Hyun-Jin"/>
    <m/>
    <m/>
  </r>
  <r>
    <s v="1213"/>
    <s v="12130342"/>
    <m/>
    <n v="0"/>
    <s v="Local"/>
    <s v="本地"/>
    <m/>
    <m/>
    <x v="568"/>
    <x v="545"/>
    <m/>
    <s v="GAL"/>
    <x v="222"/>
    <s v="Mixed Art-forms"/>
    <s v="綜合展"/>
    <s v="n.a."/>
    <s v="n.a."/>
    <s v="City Connection"/>
    <s v="City Connection"/>
    <s v="n.a."/>
    <s v="n.a."/>
    <s v="n.a."/>
    <d v="2012-12-03T00:00:00"/>
    <d v="2013-01-19T00:00:00"/>
    <n v="2012"/>
    <n v="12"/>
    <n v="0"/>
    <s v="Galerie Ora-Ora"/>
    <s v="方由美術"/>
    <s v="n.a."/>
    <s v="n.a."/>
    <s v="n.a."/>
    <s v="n.a."/>
    <s v="Multiple"/>
    <s v="多人"/>
    <m/>
    <m/>
  </r>
  <r>
    <s v="1213"/>
    <s v="12130343"/>
    <m/>
    <n v="0"/>
    <s v="Local"/>
    <s v="本地"/>
    <m/>
    <m/>
    <x v="789"/>
    <x v="736"/>
    <m/>
    <s v="GAL"/>
    <x v="107"/>
    <s v="Mixed Art-forms"/>
    <s v="綜合展"/>
    <s v="n.a."/>
    <s v="n.a."/>
    <s v="New Faces"/>
    <s v="新面孔"/>
    <s v="n.a."/>
    <s v="n.a."/>
    <s v="n.a."/>
    <d v="2012-05-17T00:00:00"/>
    <d v="2012-06-08T00:00:00"/>
    <n v="2012"/>
    <n v="5"/>
    <n v="0"/>
    <s v="Madhouse Contemporary "/>
    <s v="Madhouse Contemporary "/>
    <s v="n.a."/>
    <s v="n.a."/>
    <s v="n.a."/>
    <s v="n.a."/>
    <s v="Dorophy TANG, LIN Hairong, WAN Hongwei, Yamaguchi SOICHI and ZHAI Liang"/>
    <s v="鄧卓越,林海容,萬宏偉,山口聰一,翟倞"/>
    <m/>
    <m/>
  </r>
  <r>
    <s v="1213"/>
    <s v="12130344"/>
    <m/>
    <n v="0"/>
    <s v="Local"/>
    <s v="本地"/>
    <m/>
    <m/>
    <x v="789"/>
    <x v="736"/>
    <m/>
    <s v="GAL"/>
    <x v="107"/>
    <s v="Mixed Art-forms"/>
    <s v="綜合展"/>
    <s v="n.a."/>
    <s v="n.a."/>
    <s v="Madhouse Pre-Summer Sale"/>
    <s v="Madhouse Pre-Summer Sale"/>
    <s v="n.a."/>
    <s v="n.a."/>
    <s v="n.a."/>
    <d v="2012-06-11T00:00:00"/>
    <d v="2012-06-30T00:00:00"/>
    <n v="2012"/>
    <n v="6"/>
    <n v="0"/>
    <s v="Madhouse Contemporary "/>
    <s v="Madhouse Contemporary "/>
    <s v="n.a."/>
    <s v="n.a."/>
    <s v="n.a."/>
    <s v="n.a."/>
    <s v="Multiple"/>
    <s v="多人"/>
    <m/>
    <m/>
  </r>
  <r>
    <s v="1213"/>
    <s v="12130345"/>
    <m/>
    <n v="0"/>
    <s v="Local"/>
    <s v="本地"/>
    <m/>
    <m/>
    <x v="790"/>
    <x v="737"/>
    <m/>
    <s v="VA"/>
    <x v="162"/>
    <s v="Mixed Art-forms"/>
    <s v="綜合展"/>
    <s v="n.a."/>
    <s v="n.a."/>
    <s v="Art HK 2012: FENG Mengbo, Gulammohammed SHEIKH and XU Jiang"/>
    <s v="香港國際藝術節:馮夢波, 古蘭穆罕默德·謝克,許江"/>
    <s v="n.a."/>
    <s v="n.a."/>
    <s v="n.a."/>
    <d v="2012-05-17T00:00:00"/>
    <d v="2012-05-20T00:00:00"/>
    <n v="2012"/>
    <n v="5"/>
    <n v="0"/>
    <s v="n.a."/>
    <s v="n.a."/>
    <s v="n.a."/>
    <s v="n.a."/>
    <s v="n.a."/>
    <s v="n.a."/>
    <s v="FENG Mengbo, Gulammohammed SHEIKH and XU Jiang"/>
    <s v="馮夢波, 古蘭穆罕默德·謝克,許江"/>
    <m/>
    <m/>
  </r>
  <r>
    <s v="1213"/>
    <s v="12130346"/>
    <m/>
    <n v="0"/>
    <s v="Local"/>
    <s v="本地"/>
    <m/>
    <m/>
    <x v="791"/>
    <x v="538"/>
    <m/>
    <s v="GAL"/>
    <x v="79"/>
    <s v="Mixed Art-forms"/>
    <s v="綜合展"/>
    <s v="n.a."/>
    <s v="n.a."/>
    <s v="39 Steps Up the Corridor"/>
    <s v="39 Steps Up the Corridor"/>
    <s v="n.a."/>
    <s v="n.a."/>
    <s v="n.a."/>
    <d v="2012-09-25T00:00:00"/>
    <d v="2012-10-20T00:00:00"/>
    <n v="2012"/>
    <n v="9"/>
    <n v="0"/>
    <s v="Hanart TZ Gallery"/>
    <s v="漢雅軒"/>
    <s v="n.a."/>
    <s v="n.a."/>
    <s v="n.a."/>
    <s v="n.a."/>
    <s v="XU Jiang,ZHANG Xiaogang,FANG Lijun,YANG Jiechang,QIU Zhijie,Gaylord CHAN,Wucius WONG,CHU Hing-Wah,LEUNG Kui-Ting,JU Ming"/>
    <s v="許江,張曉剛,方力鈞,楊詰蒼,邱志傑,陳餘生,王無邪,朱興華,梁巨廷,朱銘"/>
    <m/>
    <m/>
  </r>
  <r>
    <s v="1213"/>
    <s v="12130347"/>
    <m/>
    <n v="0"/>
    <s v="Local"/>
    <s v="本地"/>
    <m/>
    <m/>
    <x v="606"/>
    <x v="12"/>
    <m/>
    <s v="BUSS"/>
    <x v="54"/>
    <s v="Mixed Art-forms"/>
    <s v="綜合展"/>
    <s v="n.a."/>
    <s v="n.a."/>
    <s v="“2012 Outstanding Graduation Exhibition” by Visual Communication Department, Tsinghua University"/>
    <s v="清華大學美術學院視覺傳達系「2012本科畢業設計優秀作品展」"/>
    <s v="n.a."/>
    <s v="n.a."/>
    <s v="n.a."/>
    <d v="2012-09-08T00:00:00"/>
    <d v="2012-10-28T00:00:00"/>
    <n v="2012"/>
    <n v="9"/>
    <n v="0"/>
    <s v="K11 Concepts"/>
    <s v="K11 Concepts"/>
    <s v="n.a."/>
    <s v="n.a."/>
    <s v="n.a."/>
    <s v="n.a."/>
    <s v="n.a."/>
    <s v="n.a."/>
    <s v="Graduates from the Department of Visual Communication from Tsinghua University’s Academy of Arts &amp; Design decided to bid farewell to their school and teachers with creative works inspired by their true feelings. To share the fruits of labour of these budding talents, K11 is bringing a selection of works by 6 of the graduates to Hong Kong. In particular, the works by K11’s star artist Shi Shuo are definitely not to be missed."/>
    <s v="是次清華大學美術學院2012本科生畢業展覽中，視覺傳達系的畢業生決心以感性作其創意出發點，為他們學校和教師來個宏偉的告別儀式。為了能讓香港民眾和我們分享這些畢業生的努力成果，K11特別挑選了視覺傳達設計系的六位同學的作品來香港展出，其中不容錯過 K11 創意新星，新進設計師石碩的作品。"/>
  </r>
  <r>
    <s v="1213"/>
    <s v="12130348"/>
    <m/>
    <n v="0"/>
    <s v="Local"/>
    <s v="本地"/>
    <m/>
    <m/>
    <x v="683"/>
    <x v="12"/>
    <m/>
    <s v="BUSS"/>
    <x v="54"/>
    <s v="Mixed Art-forms"/>
    <s v="綜合展"/>
    <s v="n.a."/>
    <s v="n.a."/>
    <s v="“Trinity” – APPortfolio Exhibition"/>
    <s v="三位藝體」亞洲青年創作展"/>
    <s v="n.a."/>
    <s v="n.a."/>
    <s v="n.a."/>
    <d v="2012-09-07T00:00:00"/>
    <d v="2012-10-07T00:00:00"/>
    <n v="2012"/>
    <n v="9"/>
    <n v="0"/>
    <s v="K11 Concepts"/>
    <s v="K11 Concepts"/>
    <s v="n.a."/>
    <s v="n.a."/>
    <s v="n.a."/>
    <s v="n.a."/>
    <s v="n.a."/>
    <s v="n.a."/>
    <s v="“Trinity”, this year’s APPortfolio exhibition is a collection of 33 pieces of works from 3 lands, by artists aged under 35, showcasing the best in interactive and innovative installations. The key visuals of the exhibition are symbolic animals from the three lands, namely the sparrow from Hong Kong, the spotted deer from Taiwan, and the cuddly panda from mainland China."/>
    <s v="由 APPortfolio (亞洲青年創作平台) 主辦的一年一度的亞洲青年創作展，「三位藝體」彙集兩岸三地 35 歲以下年輕藝術家和設計師的33件藝術佳作，展現了互動與創新裝置藝術的最高水準。展覽最關鍵的視覺標識為這三個地區的代表動物，即來自香港的麻雀、來自台灣的梅花鹿和來自中國大陸的可愛大熊貓。"/>
  </r>
  <r>
    <s v="1213"/>
    <s v="12130349"/>
    <m/>
    <n v="0"/>
    <s v="Local"/>
    <s v="本地"/>
    <m/>
    <m/>
    <x v="683"/>
    <x v="12"/>
    <m/>
    <s v="BUSS"/>
    <x v="54"/>
    <s v="Mixed Art-forms"/>
    <s v="綜合展"/>
    <s v="n.a."/>
    <s v="n.a."/>
    <s v="Soundtracking #John Cage 4'33''"/>
    <s v="Soundtracking #John Cage 4'33''"/>
    <s v="n.a."/>
    <s v="n.a."/>
    <s v="n.a."/>
    <d v="2012-11-01T00:00:00"/>
    <d v="2012-11-11T00:00:00"/>
    <n v="2012"/>
    <n v="11"/>
    <n v="0"/>
    <s v="K11 Concepts"/>
    <s v="K11 Concepts"/>
    <s v="Videotage"/>
    <s v="錄映太奇"/>
    <s v="n.a."/>
    <s v="n.a."/>
    <s v="n.a."/>
    <s v="n.a."/>
    <s v="John Cage is one of the most influential figures in contemporary art history. Soundtracking #John Cage 4’33” takes the chance to celebrate his centennial by re-thinking his most famous and controversial composition 4’33” in the current collaborative digital era._x000a_Fourteen talents whose expertise lies in different fields are invited to reinvent a new 4’33” through collaborating with each other through the Media Wiki platform. The Media Wiki project is a constant expanding, evolving and open ended project where the spirit of sharing and collaborating are emphasized. With the actual engagement of the artists and the general public, new generated versions of 4’33” will be exhibited and performed together as part of Videotage’s Wikitopia Festival._x000a_Videotage is a leading non‐profit organisation in facilitating, promoting and presenting new media art in Hong Kong. Since 1986, Videotage has developed itself from an umbrella for media artists to a media art and culture network for cross‐disciplinary cultural productions and international exchange of ideas and knowledge."/>
    <s v="John Cage 是當代藝術史上其中一位最具代表性的大師。為紀念其出生一百週年，Soundtracking #John Cage以今日數碼互動時代的角度重新思考他最為人認識及最具爭議性的作品4’33”。_x000a_十四位來自不同領域的藝術家，以彼此不同的知識與經驗，在講求分享和合作的Media Wiki平台互相沖激，共同重新創造新版本的4’33”。實驗成果將會以展覽及表演結合成參與集體創作，作為錄映太奇舉辦的維基托邦未來文化祭其中一個項目。_x000a_Soundtracking #John Cage 4’33” 乃錄映太奇舉辦的維基托邦未來文化祭其中一個項目。錄映太奇為香港非牟利藝術團體。自一九八六年成立以來，以推廣、創造及保存錄像和媒體藝術為旨，為媒體藝術工作者提供科技、藝術及文化網絡，是本土媒體藝術的先鋒。錄映太奇從最初以媒體藝術家集結點，日漸發展成一個媒體藝術與文化的多元網絡，為媒體藝術家提供一個國際性及跨範疇的藝術創作和交流平台。"/>
  </r>
  <r>
    <s v="1213"/>
    <s v="12130351"/>
    <m/>
    <n v="0"/>
    <s v="Local"/>
    <s v="本地"/>
    <m/>
    <m/>
    <x v="545"/>
    <x v="520"/>
    <m/>
    <s v="ART"/>
    <x v="286"/>
    <s v="Mixed Art-forms"/>
    <s v="綜合展"/>
    <s v="n.a."/>
    <s v="n.a."/>
    <s v="Le French May 2012- Transporting QI by Cecilia Ho Exhibition"/>
    <s v="運氣"/>
    <s v="n.a."/>
    <s v="n.a."/>
    <s v="n.a."/>
    <d v="2012-05-17T00:00:00"/>
    <d v="2012-06-17T00:00:00"/>
    <n v="2012"/>
    <n v="5"/>
    <n v="0"/>
    <s v="Le French May 2012"/>
    <s v="Le French May 2012"/>
    <s v="Wan Chai Visual Archive"/>
    <s v="灣仔視集"/>
    <s v="Alvin Yip"/>
    <s v="葉長安"/>
    <s v="Cecilia Ho"/>
    <s v="何穎妍"/>
    <s v="Commenced as a collective performance, hundreds of people blow their Qi (energy) into balloons which are then transported 2,000 km away to rural Yunnan. During the ten day voyage, the Artist uses this absurd happening of ‘Transporting Qi’ to provoke people – that turns into a subject of occasions, conversation, participation, collection and at times illusion. At destination in Yuanyang , village children receive the Qi and enact another performance of its release from the balloons. Photographs, video and writings are used for documenting this voyage._x000a__x000a_More information on Le French May 2012 official website:_x000a_http://frenchmay.com/event/transporting-qi-cecilia-ho_x000a__x000a_Cecilia Ho website:_x000a_http://www.hocecilia.com/"/>
    <s v="集腋成「球」，數百人把他們的氣收集於多個紅色氣球內， 運送到2000公里外的云南省。在十天的旅途上，藝術家以「收集及運送人氣」的怪現象觸發觀眾思維，並展開對話及互動交流。在最終目的地—元陽大型梯田上，農村孩子們一起把氣球擠破，將收集的氣釋放到完全不同的世界。這故事以攝影、錄像及文字形式表達，重新展示觀眾眼前。"/>
  </r>
  <r>
    <s v="1213"/>
    <s v="12130352"/>
    <m/>
    <n v="0"/>
    <s v="Local"/>
    <s v="本地"/>
    <m/>
    <m/>
    <x v="792"/>
    <x v="738"/>
    <m/>
    <s v="SCH"/>
    <x v="63"/>
    <s v="Mixed Art-forms"/>
    <s v="綜合展"/>
    <s v="n.a."/>
    <s v="n.a."/>
    <s v="The Art of CUHK "/>
    <s v="中大藝術"/>
    <s v="n.a."/>
    <s v="n.a."/>
    <s v="n.a."/>
    <d v="2012-06-02T00:00:00"/>
    <d v="2012-06-28T00:00:00"/>
    <n v="2012"/>
    <n v="6"/>
    <n v="0"/>
    <s v="Department of Fine Arts, The Chinese University of Hong Kong"/>
    <s v="香港中文大學藝術系"/>
    <s v="n.a."/>
    <s v="n.a."/>
    <s v="n.a."/>
    <s v="n.a."/>
    <s v="Undergraduates, postgraduates"/>
    <s v="n.a."/>
    <s v="Graduation Exhibition"/>
    <s v="本科生畢業展、藝術系系展"/>
  </r>
  <r>
    <s v="1213"/>
    <s v="12130354"/>
    <m/>
    <n v="0"/>
    <s v="Local"/>
    <s v="本地"/>
    <m/>
    <m/>
    <x v="752"/>
    <x v="702"/>
    <m/>
    <s v="ART"/>
    <x v="347"/>
    <s v="Mixed Art-forms"/>
    <s v="綜合展"/>
    <s v="n.a."/>
    <s v="n.a."/>
    <s v="Artist Fee- The Crap Show"/>
    <s v="《Artist Fee – 垃圾展》"/>
    <s v="n.a."/>
    <s v="n.a."/>
    <s v="n.a."/>
    <d v="2012-07-07T00:00:00"/>
    <d v="2012-08-04T00:00:00"/>
    <n v="2012"/>
    <n v="7"/>
    <n v="0"/>
    <s v="HARDNECK.hk"/>
    <s v="HARDNECK.hk"/>
    <s v="n.a."/>
    <s v="n.a."/>
    <s v="n.a."/>
    <s v="n.a."/>
    <s v="Lam Hoi Sin"/>
    <s v="林愷倩"/>
    <s v="HARDNECK.hk presents Artist Fee, a project by Hong Kong conceptual artist LAM Hoi Sin. The concept shop runs a waste-utilising cause and generates its own funds, the project welcomes donations of second-hand and spare items. Things are gathered and redistributed as giveaways and recycled goods, whilst some are used for artwork production. The title suggests how the artist makes her living and play up the fact that artists in Hong Kong rarely get a fee for their labour._x000a__x000a_As an experimental platform, Artist Fee is ending after three months of stationing in Foo Tak Building. The closing exhibition, subtitled as “The Crap Show”, will display Lam’s work-in-progress primarily made from donated materials. Consisting mainly of ready-mades and altered objects, the exhibition will be a semi-parody of the contemporary art scene as presented in the media, revolving around unique, mishaps, mass-produced kitsch and found images. “Crap” is a literal theme for the contents that are made from waste; ironically it is what some may consider as the face of contemporary art now."/>
    <s v="HARDNECK.hk 正在舉行一個由本地概念藝術家林愷倩創作，名為Artist Fee的藝術企劃。整個企劃源自對一間廢物利用概念店的構想，店舖售賣的都是別人捐贈的二手舊物 ，甚至是垃圾。店主將收集得來的舊物或廢物重新整理，或贈送他人，或回收，或循環再造成為藝術創作的一部份。企劃的標題貼切地表達出她如何賺取生活費，更 俏皮地道出作為本地藝術家難以依賴展覽收入的苦況。_x000a__x000a_屬於試驗性質的Artist Fee在富德樓進行了三個月後來到尾聲，閉幕展將命名為《垃圾展》，並會展出林愷倩用舊物製成的作品。她以現成的物件作為主要的材料，加以改變它們的形 狀、外貌、又採用大批既重覆又庸俗的圖像，以半諷刺的手法去嘲弄當代藝術在大眾媒體眼中的角色。正因為作品都是用旁人眼中的垃圾所製成，「垃圾」自然就成 為閉幕展的題目。諷刺地，這也正正是很多人心目中對當代藝術的看法。_x000a_"/>
  </r>
  <r>
    <s v="1213"/>
    <s v="12130355"/>
    <m/>
    <n v="0"/>
    <s v="Local"/>
    <s v="本地"/>
    <m/>
    <m/>
    <x v="739"/>
    <x v="690"/>
    <m/>
    <s v="GAL"/>
    <x v="342"/>
    <s v="Mixed Art-forms"/>
    <s v="綜合展"/>
    <s v="n.a."/>
    <s v="n.a."/>
    <s v="Dust from  the Heart"/>
    <s v="心塵: 五位中國女性藝術家群展"/>
    <s v="n.a."/>
    <s v="n.a."/>
    <s v="n.a."/>
    <d v="2012-09-12T00:00:00"/>
    <d v="2012-10-11T00:00:00"/>
    <n v="2012"/>
    <n v="9"/>
    <n v="0"/>
    <s v="Pearl Lam  Galleries"/>
    <s v="藝術門"/>
    <s v="n.a."/>
    <s v="n.a."/>
    <s v="n.a."/>
    <s v="n.a."/>
    <s v="Xiao Lu, Juju Sun, He Chengyao, Cui Xiuwen and Cai Jin "/>
    <s v="n.a."/>
    <s v="Family backgrounds are pivotal to a person’s upbringing and life journey – a fact evident in many artists’ works – and shapes a person’s reasoning, artistic touch and ways of expression. The latest Pearl Lam Galleries exhibition, titled Dust from the Heart, explores the mixed perspectives on life and Chinese history vicariously through the journey of five Chinese contemporary female artists, each with distinct backgrounds. Xiao Lu, Juju Sun, He Chengyao, Cui Xiuwen and Cai Jin will exhibit a range of paintings, videos, photographs and installations as spoken accounts of their lives._x000a__x000a_The exhibition aims to visit the complicated history of women in China warped in political and cultural realities. The works will demonstrate, in their own manner, how female artists are willing to openly put forward their personal sensibilities and experiences."/>
    <m/>
  </r>
  <r>
    <s v="1213"/>
    <s v="12130357"/>
    <m/>
    <n v="0"/>
    <s v="Local"/>
    <s v="本地"/>
    <m/>
    <m/>
    <x v="793"/>
    <x v="12"/>
    <m/>
    <s v="SCH"/>
    <x v="218"/>
    <s v="Mixed Art-forms"/>
    <s v="綜合展"/>
    <s v="n.a."/>
    <s v="n.a."/>
    <s v="Artistic UST - HART1001 Arts and Creativity &amp; GNED2620 Arts Practicum Term-End Exhibition"/>
    <s v="n.a."/>
    <s v="n.a."/>
    <s v="n.a."/>
    <s v="n.a."/>
    <d v="2012-04-30T00:00:00"/>
    <d v="2012-05-11T00:00:00"/>
    <n v="2012"/>
    <n v="4"/>
    <n v="0"/>
    <s v="HKUST Center for the Arts"/>
    <s v="n.a."/>
    <s v="n.a."/>
    <s v="n.a."/>
    <s v="n.a."/>
    <s v="n.a."/>
    <s v="n.a."/>
    <s v="n.a."/>
    <m/>
    <m/>
  </r>
  <r>
    <s v="1213"/>
    <s v="12130358"/>
    <m/>
    <n v="0"/>
    <s v="Local"/>
    <s v="本地"/>
    <m/>
    <m/>
    <x v="442"/>
    <x v="12"/>
    <m/>
    <s v="SCH"/>
    <x v="218"/>
    <s v="Mixed Art-forms"/>
    <s v="綜合展"/>
    <s v="n.a."/>
    <s v="n.a."/>
    <s v="Final Project Exhibition of Introduction to Installation Art HART1016 &amp; VA004"/>
    <s v="n.a."/>
    <s v="n.a."/>
    <s v="n.a."/>
    <s v="n.a."/>
    <d v="2012-05-03T00:00:00"/>
    <d v="2012-05-08T00:00:00"/>
    <n v="2012"/>
    <n v="5"/>
    <n v="0"/>
    <s v="HKUST Center for the Arts"/>
    <s v="n.a."/>
    <s v="n.a."/>
    <s v="n.a."/>
    <s v="n.a."/>
    <s v="n.a."/>
    <s v="n.a."/>
    <s v="n.a."/>
    <m/>
    <m/>
  </r>
  <r>
    <s v="1213"/>
    <s v="12130360"/>
    <m/>
    <n v="0"/>
    <s v="Local"/>
    <s v="本地"/>
    <m/>
    <m/>
    <x v="69"/>
    <x v="12"/>
    <m/>
    <s v="BUSS"/>
    <x v="57"/>
    <s v="Mixed Art-forms"/>
    <s v="綜合展"/>
    <s v="n.a."/>
    <s v="n.a."/>
    <s v="Women in Art: Symbolism and Imagery"/>
    <s v="n.a."/>
    <s v="n.a."/>
    <s v="n.a."/>
    <s v="n.a."/>
    <d v="2012-06-23T00:00:00"/>
    <d v="2012-07-10T00:00:00"/>
    <n v="2012"/>
    <n v="6"/>
    <n v="0"/>
    <s v="Fabrik Contemporary Art"/>
    <s v="n.a."/>
    <s v="n.a."/>
    <s v="n.a."/>
    <s v="n.a."/>
    <s v="n.a."/>
    <s v="Daniel dela Cruz, Chiho Aoshima, Aya Takano, Mel Ramos, Marc Quinn"/>
    <s v="n.a."/>
    <m/>
    <m/>
  </r>
  <r>
    <s v="1213"/>
    <s v="12130361"/>
    <m/>
    <n v="0"/>
    <s v="Local"/>
    <s v="本地"/>
    <m/>
    <m/>
    <x v="794"/>
    <x v="739"/>
    <m/>
    <s v="JCCAC"/>
    <x v="355"/>
    <s v="Mixed Art-forms"/>
    <s v="綜合展"/>
    <s v="n.a."/>
    <s v="n.a."/>
    <s v="Utopian studio: Art-Work Show Room, Workshop and painting class, selling hand-made artwork"/>
    <s v="烏托邦工作室：作品展出，創意畫班教學及作品售賣"/>
    <s v="n.a."/>
    <s v="n.a."/>
    <s v="n.a."/>
    <d v="2012-04-01T00:00:00"/>
    <d v="2012-05-01T00:00:00"/>
    <n v="2012"/>
    <n v="4"/>
    <n v="0"/>
    <s v="Utopian Studio"/>
    <s v="烏托邦工作室"/>
    <s v="n.a."/>
    <s v="n.a."/>
    <s v="n.a."/>
    <s v="n.a."/>
    <s v="n.a."/>
    <s v="n.a."/>
    <m/>
    <m/>
  </r>
  <r>
    <s v="1213"/>
    <s v="12130362"/>
    <m/>
    <n v="0"/>
    <s v="Local"/>
    <s v="本地"/>
    <m/>
    <m/>
    <x v="795"/>
    <x v="740"/>
    <m/>
    <s v="JCCAC"/>
    <x v="356"/>
    <s v="Mixed Art-forms"/>
    <s v="綜合展"/>
    <s v="n.a."/>
    <s v="n.a."/>
    <s v="Our creation in JCCAC"/>
    <s v="這些年…我們的創作"/>
    <s v="n.a."/>
    <s v="n.a."/>
    <s v="n.a."/>
    <d v="2012-04-17T00:00:00"/>
    <d v="2012-04-27T00:00:00"/>
    <n v="2012"/>
    <n v="4"/>
    <n v="0"/>
    <s v="6@6 studio"/>
    <s v="6樓6工作室"/>
    <s v="n.a."/>
    <s v="n.a."/>
    <s v="n.a."/>
    <s v="n.a."/>
    <s v="n.a."/>
    <s v="n.a."/>
    <m/>
    <m/>
  </r>
  <r>
    <s v="1213"/>
    <s v="12130363"/>
    <m/>
    <n v="0"/>
    <s v="Local"/>
    <s v="本地"/>
    <m/>
    <m/>
    <x v="583"/>
    <x v="483"/>
    <m/>
    <s v="JCCAC"/>
    <x v="182"/>
    <s v="Mixed Art-forms"/>
    <s v="綜合展"/>
    <s v="n.a."/>
    <s v="n.a."/>
    <s v="Visual Arts Exhibition 2012 - Chan Shu Kui Memorial School"/>
    <s v="陳樹渠紀念中學視覺藝術展2012"/>
    <s v="n.a."/>
    <s v="n.a."/>
    <s v="n.a."/>
    <d v="2012-05-10T00:00:00"/>
    <d v="2012-05-12T00:00:00"/>
    <n v="2012"/>
    <n v="5"/>
    <n v="0"/>
    <s v="Chan Shu Kui Memorial School"/>
    <s v="陳樹渠紀念中學"/>
    <s v="n.a."/>
    <s v="n.a."/>
    <s v="n.a."/>
    <s v="n.a."/>
    <s v="n.a."/>
    <s v="n.a."/>
    <m/>
    <m/>
  </r>
  <r>
    <s v="1213"/>
    <s v="12130364"/>
    <m/>
    <n v="0"/>
    <s v="Local"/>
    <s v="本地"/>
    <m/>
    <m/>
    <x v="541"/>
    <x v="490"/>
    <m/>
    <s v="JCCAC"/>
    <x v="183"/>
    <s v="Mixed Art-forms"/>
    <s v="綜合展"/>
    <s v="n.a."/>
    <s v="n.a."/>
    <s v="Don't Lose Who You Are - Visual Arts Exhibition by Tiffany J"/>
    <s v="n.a."/>
    <s v="n.a."/>
    <s v="n.a."/>
    <s v="n.a."/>
    <d v="2012-05-21T00:00:00"/>
    <d v="2012-05-22T00:00:00"/>
    <n v="2012"/>
    <n v="5"/>
    <n v="0"/>
    <s v="Tiffany J Wong"/>
    <s v="n.a."/>
    <s v="n.a."/>
    <s v="n.a."/>
    <s v="n.a."/>
    <s v="n.a."/>
    <s v="n.a."/>
    <s v="n.a."/>
    <m/>
    <m/>
  </r>
  <r>
    <s v="1213"/>
    <s v="12130366"/>
    <m/>
    <n v="0"/>
    <s v="Local"/>
    <s v="本地"/>
    <m/>
    <m/>
    <x v="796"/>
    <x v="741"/>
    <m/>
    <s v="JCCAC"/>
    <x v="357"/>
    <s v="Mixed Art-forms"/>
    <s v="綜合展"/>
    <s v="n.a."/>
    <s v="n.a."/>
    <s v="n.a."/>
    <s v="情尋舊笪地懷舊聯展"/>
    <s v="n.a."/>
    <s v="n.a."/>
    <s v="n.a."/>
    <d v="2012-06-16T00:00:00"/>
    <d v="2012-06-17T00:00:00"/>
    <n v="2012"/>
    <n v="6"/>
    <n v="0"/>
    <s v="Hong Kong Design Community"/>
    <s v="香港設計聯會"/>
    <s v="n.a."/>
    <s v="n.a."/>
    <s v="n.a."/>
    <s v="n.a."/>
    <s v="n.a."/>
    <s v="n.a."/>
    <m/>
    <m/>
  </r>
  <r>
    <s v="1213"/>
    <s v="12130368"/>
    <m/>
    <n v="0"/>
    <s v="Local"/>
    <s v="本地"/>
    <m/>
    <m/>
    <x v="797"/>
    <x v="742"/>
    <m/>
    <s v="JCCAC"/>
    <x v="358"/>
    <s v="Mixed Art-forms"/>
    <s v="綜合展"/>
    <s v="n.a."/>
    <s v="n.a."/>
    <s v="&quot;Disguised NOT Disguised&quot; Arts Exhibition Presented by Liu Ka Yee Miss FAT"/>
    <s v="僞裝不僞裝﹣廖家宜裝置藝術作品展"/>
    <s v="n.a."/>
    <s v="n.a."/>
    <s v="n.a."/>
    <d v="2012-07-06T00:00:00"/>
    <d v="2012-07-28T00:00:00"/>
    <n v="2012"/>
    <n v="7"/>
    <n v="0"/>
    <s v="Cube Studio Art Education + Miss FAT Studio"/>
    <s v="四維體藝術文化教育+肥娃工作室"/>
    <s v="n.a."/>
    <s v="n.a."/>
    <s v="n.a."/>
    <s v="n.a."/>
    <s v="n.a."/>
    <s v="n.a."/>
    <m/>
    <m/>
  </r>
  <r>
    <s v="1213"/>
    <s v="12130369"/>
    <m/>
    <n v="0"/>
    <s v="Local"/>
    <s v="本地"/>
    <m/>
    <m/>
    <x v="656"/>
    <x v="616"/>
    <m/>
    <s v="JCCAC"/>
    <x v="2"/>
    <s v="Mixed Art-forms"/>
    <s v="綜合展"/>
    <s v="n.a."/>
    <s v="n.a."/>
    <s v="n.a."/>
    <s v="幼兒工作者視覺藝術專業證書畢業作品展暨香港浸會大學附屬幼稚園學生作品展"/>
    <s v="n.a."/>
    <s v="n.a."/>
    <s v="n.a."/>
    <d v="2012-07-10T00:00:00"/>
    <d v="2012-07-14T00:00:00"/>
    <n v="2012"/>
    <n v="7"/>
    <n v="0"/>
    <s v="Hong Kong Baptist University School of Continuing Education"/>
    <s v="香港浸會大學持續教育學院"/>
    <s v="n.a."/>
    <s v="n.a."/>
    <s v="n.a."/>
    <s v="n.a."/>
    <s v="n.a."/>
    <s v="n.a."/>
    <m/>
    <m/>
  </r>
  <r>
    <s v="1213"/>
    <s v="12130370"/>
    <m/>
    <n v="0"/>
    <s v="Local"/>
    <s v="本地"/>
    <m/>
    <m/>
    <x v="798"/>
    <x v="743"/>
    <m/>
    <s v="JCCAC"/>
    <x v="359"/>
    <s v="Mixed Art-forms"/>
    <s v="綜合展"/>
    <s v="n.a."/>
    <s v="n.a."/>
    <s v="n.a."/>
    <s v="「我最喜愛的…」伍嘉盈、黃涴薇師生作品展2012"/>
    <s v="n.a."/>
    <s v="n.a."/>
    <s v="n.a."/>
    <d v="2012-07-14T00:00:00"/>
    <d v="2012-07-22T00:00:00"/>
    <n v="2012"/>
    <n v="7"/>
    <n v="0"/>
    <s v="The Painting Room"/>
    <s v="n.a."/>
    <s v="n.a."/>
    <s v="n.a."/>
    <s v="n.a."/>
    <s v="n.a."/>
    <s v="n.a."/>
    <s v="n.a."/>
    <m/>
    <m/>
  </r>
  <r>
    <s v="1213"/>
    <s v="12130371"/>
    <m/>
    <n v="0"/>
    <s v="Local"/>
    <s v="本地"/>
    <m/>
    <m/>
    <x v="550"/>
    <x v="525"/>
    <m/>
    <s v="JCCAC"/>
    <x v="2"/>
    <s v="Mixed Art-forms"/>
    <s v="綜合展"/>
    <s v="n.a."/>
    <s v="n.a."/>
    <s v="Exhibition"/>
    <s v="持續創作展"/>
    <s v="n.a."/>
    <s v="n.a."/>
    <s v="n.a."/>
    <d v="2012-07-28T00:00:00"/>
    <d v="2012-08-19T00:00:00"/>
    <n v="2012"/>
    <n v="7"/>
    <n v="0"/>
    <s v="International Arts Carnival 2012 - Breaking into a New World II: The Mapping of a Body-Mind"/>
    <s v="國際綜藝合家歡2012：何必。館／何應豐文化藝行工作室《同闖新天地II：我的身體版圖》"/>
    <s v="n.a."/>
    <s v="n.a."/>
    <s v="n.a."/>
    <s v="n.a."/>
    <s v="n.a."/>
    <s v="n.a."/>
    <m/>
    <m/>
  </r>
  <r>
    <s v="1213"/>
    <s v="12130373"/>
    <m/>
    <n v="0"/>
    <s v="Local"/>
    <s v="本地"/>
    <m/>
    <m/>
    <x v="799"/>
    <x v="744"/>
    <m/>
    <s v="JCCAC"/>
    <x v="360"/>
    <s v="Mixed Art-forms"/>
    <s v="綜合展"/>
    <s v="n.a."/>
    <s v="n.a."/>
    <s v="Cozy Workshop Open Day"/>
    <s v="Cozy Workshop工作室開放日"/>
    <s v="n.a."/>
    <s v="n.a."/>
    <s v="n.a."/>
    <d v="2012-09-22T00:00:00"/>
    <d v="2012-09-23T00:00:00"/>
    <n v="2012"/>
    <n v="9"/>
    <n v="0"/>
    <s v="Cozy Workshop"/>
    <s v="n.a."/>
    <s v="n.a."/>
    <s v="n.a."/>
    <s v="n.a."/>
    <s v="n.a."/>
    <s v="n.a."/>
    <s v="n.a."/>
    <m/>
    <m/>
  </r>
  <r>
    <s v="1213"/>
    <s v="12130374"/>
    <m/>
    <n v="0"/>
    <s v="Local"/>
    <s v="本地"/>
    <m/>
    <m/>
    <x v="625"/>
    <x v="595"/>
    <m/>
    <s v="JCCAC"/>
    <x v="232"/>
    <s v="Mixed Art-forms"/>
    <s v="綜合展"/>
    <s v="n.a."/>
    <s v="n.a."/>
    <s v="Shamshuipo Creative Arts Community Resource Centre Join Exhibition"/>
    <s v="我們的石硤尾創意藝術中心聯合展覽"/>
    <s v="n.a."/>
    <s v="n.a."/>
    <s v="n.a."/>
    <d v="2012-11-01T00:00:00"/>
    <d v="2012-11-30T00:00:00"/>
    <n v="2012"/>
    <n v="11"/>
    <n v="0"/>
    <s v="n.a."/>
    <s v="深水埗區議會關注貪窮問題及少數族裔工作小組"/>
    <s v="Sham Shui Po Creative Arts Community Resource Centre"/>
    <s v="深水埗社區創藝資源中心"/>
    <s v="n.a."/>
    <s v="n.a."/>
    <s v="n.a."/>
    <s v="n.a."/>
    <m/>
    <m/>
  </r>
  <r>
    <s v="1213"/>
    <s v="12130379"/>
    <m/>
    <n v="0"/>
    <s v="Local"/>
    <s v="本地"/>
    <m/>
    <m/>
    <x v="800"/>
    <x v="745"/>
    <m/>
    <s v="JCCAC"/>
    <x v="2"/>
    <s v="Mixed Art-forms"/>
    <s v="綜合展"/>
    <s v="n.a."/>
    <s v="n.a."/>
    <s v="Hong Kong Visual Arts Education Festival: Teacher and Student Visual Arts Exhibition 2012 Extension Exhibition"/>
    <s v="香港視覺藝術教育節師生視藝展2012延展"/>
    <s v="n.a."/>
    <s v="n.a."/>
    <s v="n.a."/>
    <d v="2012-11-24T00:00:00"/>
    <d v="2012-12-31T00:00:00"/>
    <n v="2012"/>
    <n v="11"/>
    <n v="0"/>
    <s v="Hong Kong Society For Education in Art"/>
    <s v="香港美術教育協會"/>
    <s v="n.a."/>
    <s v="n.a."/>
    <s v="n.a."/>
    <s v="n.a."/>
    <s v="n.a."/>
    <s v="n.a."/>
    <m/>
    <m/>
  </r>
  <r>
    <s v="1213"/>
    <s v="12130381"/>
    <m/>
    <n v="0"/>
    <s v="Local"/>
    <s v="本地"/>
    <m/>
    <m/>
    <x v="74"/>
    <x v="453"/>
    <m/>
    <s v="LIB"/>
    <x v="60"/>
    <s v="Mixed Art-forms"/>
    <s v="綜合展"/>
    <s v="n.a."/>
    <s v="n.a."/>
    <s v="Students' Art Work Exhibition - Arts Crossover Cultures"/>
    <s v="學生藝術作品展－藝術跨文化"/>
    <s v="n.a."/>
    <s v="n.a."/>
    <s v="n.a."/>
    <d v="2012-04-02T00:00:00"/>
    <d v="2012-04-05T00:00:00"/>
    <n v="2012"/>
    <n v="4"/>
    <n v="0"/>
    <s v="The Parent-Teacher Association, Delia Memorial School (Matteo Ricci)"/>
    <s v="地利亞修女紀念學校（利馬竇）家長教師會"/>
    <s v="n.a."/>
    <s v="n.a."/>
    <s v="n.a."/>
    <s v="n.a."/>
    <s v="n.a."/>
    <s v="n.a."/>
    <m/>
    <m/>
  </r>
  <r>
    <s v="1213"/>
    <s v="12130389"/>
    <m/>
    <n v="0"/>
    <s v="Local"/>
    <s v="本地"/>
    <m/>
    <m/>
    <x v="95"/>
    <x v="384"/>
    <m/>
    <s v="PA"/>
    <x v="72"/>
    <s v="Mixed Art-forms"/>
    <s v="綜合展"/>
    <s v="n.a."/>
    <s v="n.a."/>
    <s v="Art Exhibition"/>
    <s v="香港美專校友會會員、校友作品展"/>
    <s v="n.a."/>
    <s v="n.a."/>
    <s v="n.a."/>
    <d v="2012-04-26T00:00:00"/>
    <d v="2012-04-29T00:00:00"/>
    <n v="2012"/>
    <n v="4"/>
    <n v="0"/>
    <s v="Hong Kong Academy of Fine Arts Alimni Association"/>
    <s v="香港美術專科學校友會"/>
    <s v="n.a."/>
    <s v="n.a."/>
    <s v="n.a."/>
    <s v="n.a."/>
    <s v="n.a."/>
    <s v="n.a."/>
    <m/>
    <m/>
  </r>
  <r>
    <s v="1213"/>
    <s v="12130390"/>
    <m/>
    <n v="0"/>
    <s v="Local"/>
    <s v="本地"/>
    <m/>
    <m/>
    <x v="95"/>
    <x v="384"/>
    <m/>
    <s v="PA"/>
    <x v="72"/>
    <s v="Mixed Art-forms"/>
    <s v="綜合展"/>
    <s v="n.a."/>
    <s v="n.a."/>
    <s v="Art Generation - Generation Exhibition"/>
    <s v="藝術潮代－年代展"/>
    <s v="n.a."/>
    <s v="n.a."/>
    <s v="n.a."/>
    <d v="2012-05-28T00:00:00"/>
    <d v="2012-06-01T00:00:00"/>
    <n v="2012"/>
    <n v="5"/>
    <n v="0"/>
    <s v="Art Generation"/>
    <s v="藝術潮代"/>
    <s v="n.a."/>
    <s v="n.a."/>
    <s v="n.a."/>
    <s v="n.a."/>
    <s v="n.a."/>
    <s v="n.a."/>
    <m/>
    <m/>
  </r>
  <r>
    <s v="1213"/>
    <s v="12130391"/>
    <m/>
    <n v="0"/>
    <s v="Local"/>
    <s v="本地"/>
    <m/>
    <m/>
    <x v="95"/>
    <x v="384"/>
    <m/>
    <s v="PA"/>
    <x v="72"/>
    <s v="Mixed Art-forms"/>
    <s v="綜合展"/>
    <s v="n.a."/>
    <s v="n.a."/>
    <s v="Art Exhibition"/>
    <s v="創作的愉悅 視藝展及學校歷史圖片展"/>
    <s v="n.a."/>
    <s v="n.a."/>
    <s v="n.a."/>
    <d v="2012-07-06T00:00:00"/>
    <d v="2012-07-08T00:00:00"/>
    <n v="2012"/>
    <n v="7"/>
    <n v="0"/>
    <s v="Rhenish Mission School"/>
    <s v="禮賢會學校"/>
    <s v="n.a."/>
    <s v="n.a."/>
    <s v="n.a."/>
    <s v="n.a."/>
    <s v="n.a."/>
    <s v="n.a."/>
    <m/>
    <m/>
  </r>
  <r>
    <s v="1213"/>
    <s v="12130392"/>
    <m/>
    <n v="0"/>
    <s v="Local"/>
    <s v="本地"/>
    <m/>
    <m/>
    <x v="95"/>
    <x v="384"/>
    <m/>
    <s v="PA"/>
    <x v="72"/>
    <s v="Mixed Art-forms"/>
    <s v="綜合展"/>
    <s v="n.a."/>
    <s v="n.a."/>
    <s v="Art Exhibition"/>
    <s v="第15屆世界華人藝術大會香港大型藝術展"/>
    <s v="n.a."/>
    <s v="n.a."/>
    <s v="n.a."/>
    <d v="2012-12-22T00:00:00"/>
    <d v="2012-12-23T00:00:00"/>
    <n v="2012"/>
    <n v="12"/>
    <n v="0"/>
    <s v="World Chinese Group"/>
    <s v="世界華人集團"/>
    <s v="n.a."/>
    <s v="n.a."/>
    <s v="n.a."/>
    <s v="n.a."/>
    <s v="n.a."/>
    <s v="n.a."/>
    <m/>
    <m/>
  </r>
  <r>
    <s v="1213"/>
    <s v="12130393"/>
    <m/>
    <n v="0"/>
    <s v="Local"/>
    <s v="本地"/>
    <m/>
    <m/>
    <x v="94"/>
    <x v="557"/>
    <m/>
    <s v="PA"/>
    <x v="71"/>
    <s v="Mixed Art-forms"/>
    <s v="綜合展"/>
    <s v="n.a."/>
    <s v="n.a."/>
    <s v="Caritas Joint Schools Creative Art Exhibition"/>
    <s v="明愛聯校創藝展"/>
    <s v="n.a."/>
    <s v="n.a."/>
    <s v="n.a."/>
    <d v="2012-04-27T00:00:00"/>
    <d v="2012-04-30T00:00:00"/>
    <n v="2012"/>
    <n v="4"/>
    <n v="0"/>
    <s v="Caritas Wu Cheng-chung Secondary School"/>
    <s v="明愛胡振中中學"/>
    <s v="n.a."/>
    <s v="n.a."/>
    <s v="n.a."/>
    <s v="n.a."/>
    <s v="n.a."/>
    <s v="n.a."/>
    <m/>
    <m/>
  </r>
  <r>
    <s v="1213"/>
    <s v="12130394"/>
    <m/>
    <n v="0"/>
    <s v="Local"/>
    <s v="本地"/>
    <m/>
    <m/>
    <x v="94"/>
    <x v="557"/>
    <m/>
    <s v="PA"/>
    <x v="71"/>
    <s v="Mixed Art-forms"/>
    <s v="綜合展"/>
    <s v="n.a."/>
    <s v="n.a."/>
    <s v="Art Without Boundary 2012 - Beyond Horizon Art Exhibition"/>
    <s v="藝術無疆界－跳出框框2012藝術展覽"/>
    <s v="n.a."/>
    <s v="n.a."/>
    <s v="n.a."/>
    <d v="2012-06-21T00:00:00"/>
    <d v="2012-06-23T00:00:00"/>
    <n v="2012"/>
    <n v="6"/>
    <n v="0"/>
    <s v="Richmond Fellowship of Hong Kong"/>
    <s v="利民會"/>
    <s v="n.a."/>
    <s v="n.a."/>
    <s v="n.a."/>
    <s v="n.a."/>
    <s v="n.a."/>
    <s v="n.a."/>
    <m/>
    <m/>
  </r>
  <r>
    <s v="1213"/>
    <s v="12130395"/>
    <m/>
    <n v="0"/>
    <s v="Local"/>
    <s v="本地"/>
    <m/>
    <m/>
    <x v="94"/>
    <x v="557"/>
    <m/>
    <s v="PA"/>
    <x v="71"/>
    <s v="Mixed Art-forms"/>
    <s v="綜合展"/>
    <s v="n.a."/>
    <s v="n.a."/>
    <s v="CCC Joint School Art Exhibitiion 2012 - Attraction"/>
    <s v="中華基督教會中學聯校視藝展覽2012－藝行"/>
    <s v="n.a."/>
    <s v="n.a."/>
    <s v="n.a."/>
    <d v="2012-06-30T00:00:00"/>
    <d v="2012-07-02T00:00:00"/>
    <n v="2012"/>
    <n v="6"/>
    <n v="0"/>
    <s v="CCC Fung Leung Kit Memorial Secondary School"/>
    <s v="中華基督教會馮梁結紀念中學"/>
    <s v="n.a."/>
    <s v="n.a."/>
    <s v="n.a."/>
    <s v="n.a."/>
    <s v="n.a."/>
    <s v="n.a."/>
    <m/>
    <m/>
  </r>
  <r>
    <s v="1213"/>
    <s v="12130396"/>
    <m/>
    <n v="0"/>
    <s v="Local"/>
    <s v="本地"/>
    <m/>
    <m/>
    <x v="73"/>
    <x v="66"/>
    <m/>
    <s v="PA"/>
    <x v="59"/>
    <s v="Mixed Art-forms"/>
    <s v="綜合展"/>
    <s v="n.a."/>
    <s v="n.a."/>
    <s v="Art Without Boundary - Joint School Visual Arts Exhibition"/>
    <s v="創藝無彊界 — 聯校視覺藝術展覽"/>
    <s v="n.a."/>
    <s v="n.a."/>
    <s v="n.a."/>
    <d v="2012-04-09T00:00:00"/>
    <d v="2012-04-13T00:00:00"/>
    <n v="2012"/>
    <n v="4"/>
    <n v="0"/>
    <s v="Cheung Chau Government Secondary School"/>
    <s v="長洲官立中學"/>
    <s v="n.a."/>
    <s v="n.a."/>
    <s v="n.a."/>
    <s v="n.a."/>
    <s v="n.a."/>
    <s v="n.a."/>
    <m/>
    <m/>
  </r>
  <r>
    <s v="1213"/>
    <s v="12130397"/>
    <m/>
    <n v="0"/>
    <s v="Local"/>
    <s v="本地"/>
    <m/>
    <m/>
    <x v="73"/>
    <x v="66"/>
    <m/>
    <s v="PA"/>
    <x v="59"/>
    <s v="Mixed Art-forms"/>
    <s v="綜合展"/>
    <s v="n.a."/>
    <s v="n.a."/>
    <s v="Visual Arts Exhibition 2012: Unexpected Journeys – Outside, Inside &amp; Uncharted Territories"/>
    <s v="視覺藝術科展覽2012：奇妙旅程 － 意念漫遊無界限"/>
    <s v="n.a."/>
    <s v="n.a."/>
    <s v="n.a."/>
    <d v="2012-04-25T00:00:00"/>
    <d v="2012-04-30T00:00:00"/>
    <n v="2012"/>
    <n v="4"/>
    <n v="0"/>
    <s v="Diocesan Boys' School Primary Division"/>
    <s v="拔萃男書院附屬小學"/>
    <s v="n.a."/>
    <s v="n.a."/>
    <s v="n.a."/>
    <s v="n.a."/>
    <s v="n.a."/>
    <s v="n.a."/>
    <m/>
    <m/>
  </r>
  <r>
    <s v="1213"/>
    <s v="12130398"/>
    <m/>
    <n v="0"/>
    <s v="Local"/>
    <s v="本地"/>
    <m/>
    <m/>
    <x v="73"/>
    <x v="66"/>
    <m/>
    <s v="PA"/>
    <x v="59"/>
    <s v="Mixed Art-forms"/>
    <s v="綜合展"/>
    <s v="n.a."/>
    <s v="n.a."/>
    <s v="Joint School Visual Arts Exhibition 2012"/>
    <s v="聯校視覺藝術作品展"/>
    <s v="n.a."/>
    <s v="n.a."/>
    <s v="n.a."/>
    <d v="2012-05-02T00:00:00"/>
    <d v="2012-05-10T00:00:00"/>
    <n v="2012"/>
    <n v="5"/>
    <n v="0"/>
    <s v="Kwun Tong Government Secondary School"/>
    <s v="觀塘官立中學"/>
    <s v="n.a."/>
    <s v="n.a."/>
    <s v="n.a."/>
    <s v="n.a."/>
    <s v="n.a."/>
    <s v="n.a."/>
    <m/>
    <m/>
  </r>
  <r>
    <s v="1213"/>
    <s v="12130399"/>
    <m/>
    <n v="0"/>
    <s v="Local"/>
    <s v="本地"/>
    <m/>
    <m/>
    <x v="73"/>
    <x v="66"/>
    <m/>
    <s v="PA"/>
    <x v="59"/>
    <s v="Mixed Art-forms"/>
    <s v="綜合展"/>
    <s v="n.a."/>
    <s v="n.a."/>
    <s v="The 9th Annual Exhibition of Art to Fly"/>
    <s v="薈彩25第九屆年展"/>
    <s v="n.a."/>
    <s v="n.a."/>
    <s v="n.a."/>
    <d v="2012-05-11T00:00:00"/>
    <d v="2012-05-17T00:00:00"/>
    <n v="2012"/>
    <n v="5"/>
    <n v="0"/>
    <s v="Art to Fly"/>
    <s v="薈彩25"/>
    <s v="n.a."/>
    <s v="n.a."/>
    <s v="n.a."/>
    <s v="n.a."/>
    <s v="n.a."/>
    <s v="n.a."/>
    <m/>
    <m/>
  </r>
  <r>
    <s v="1213"/>
    <s v="12130400"/>
    <m/>
    <n v="0"/>
    <s v="Local"/>
    <s v="本地"/>
    <m/>
    <m/>
    <x v="73"/>
    <x v="66"/>
    <m/>
    <s v="PA"/>
    <x v="59"/>
    <s v="Mixed Art-forms"/>
    <s v="綜合展"/>
    <s v="n.a."/>
    <s v="n.a."/>
    <s v="Unlimited Power of Visual Arts Exhibition"/>
    <s v="「用色彩關懷……」視覺藝術展覽"/>
    <s v="n.a."/>
    <s v="n.a."/>
    <s v="n.a."/>
    <d v="2012-05-22T00:00:00"/>
    <d v="2012-05-25T00:00:00"/>
    <n v="2012"/>
    <n v="5"/>
    <n v="0"/>
    <s v="B.T.C.F.S. Yeung Yat Lam Memorial School"/>
    <s v="道慈佛社楊日霖紀念學校"/>
    <s v="n.a."/>
    <s v="n.a."/>
    <s v="n.a."/>
    <s v="n.a."/>
    <s v="n.a."/>
    <s v="n.a."/>
    <m/>
    <m/>
  </r>
  <r>
    <s v="1213"/>
    <s v="12130401"/>
    <m/>
    <n v="0"/>
    <s v="Local"/>
    <s v="本地"/>
    <m/>
    <m/>
    <x v="73"/>
    <x v="66"/>
    <m/>
    <s v="PA"/>
    <x v="59"/>
    <s v="Mixed Art-forms"/>
    <s v="綜合展"/>
    <s v="n.a."/>
    <s v="n.a."/>
    <s v="Visual Arts Exhibition – La Salle Primary School"/>
    <s v="喇沙小學視覺藝術展覽"/>
    <s v="n.a."/>
    <s v="n.a."/>
    <s v="n.a."/>
    <d v="2012-07-05T00:00:00"/>
    <d v="2012-07-08T00:00:00"/>
    <n v="2012"/>
    <n v="7"/>
    <n v="0"/>
    <s v="La Salle Primary School Parent-Teacher Association"/>
    <s v="喇沙小學家長教師會"/>
    <s v="n.a."/>
    <s v="n.a."/>
    <s v="n.a."/>
    <s v="n.a."/>
    <s v="n.a."/>
    <s v="n.a."/>
    <m/>
    <m/>
  </r>
  <r>
    <s v="1213"/>
    <s v="12130403"/>
    <m/>
    <n v="0"/>
    <s v="Local"/>
    <s v="本地"/>
    <m/>
    <m/>
    <x v="7"/>
    <x v="90"/>
    <m/>
    <s v="PA"/>
    <x v="5"/>
    <s v="Mixed Art-forms"/>
    <s v="綜合展"/>
    <s v="n.a."/>
    <s v="n.a."/>
    <s v="The 1st Art Exhibition of PLK Ngan Po Ling College"/>
    <s v="保良局顏寶鈴書院第一屆視覺藝術展"/>
    <s v="n.a."/>
    <s v="n.a."/>
    <s v="n.a."/>
    <d v="2012-04-27T00:00:00"/>
    <d v="2012-04-30T00:00:00"/>
    <n v="2012"/>
    <n v="4"/>
    <n v="0"/>
    <s v="Po Leung Kuk Ngan Po Ling College"/>
    <s v="保良局顏寶鈴書院"/>
    <s v="n.a."/>
    <s v="n.a."/>
    <s v="n.a."/>
    <s v="n.a."/>
    <s v="n.a."/>
    <s v="n.a."/>
    <m/>
    <m/>
  </r>
  <r>
    <s v="1213"/>
    <s v="12130404"/>
    <m/>
    <n v="0"/>
    <s v="Local"/>
    <s v="本地"/>
    <m/>
    <m/>
    <x v="7"/>
    <x v="90"/>
    <m/>
    <s v="PA"/>
    <x v="5"/>
    <s v="Mixed Art-forms"/>
    <s v="綜合展"/>
    <s v="n.a."/>
    <s v="n.a."/>
    <s v="S.K.H. St. Peter's Primary School Visual Art Biennial Exhibition 2012"/>
    <s v="聖公會聖彼得小學視覺藝術雙年展2012"/>
    <s v="n.a."/>
    <s v="n.a."/>
    <s v="n.a."/>
    <d v="2012-05-01T00:00:00"/>
    <d v="2012-05-04T00:00:00"/>
    <n v="2012"/>
    <n v="5"/>
    <n v="0"/>
    <s v="S.K.H. St. Peter's Primary School"/>
    <s v="聖公會聖彼得小學"/>
    <s v="n.a."/>
    <s v="n.a."/>
    <s v="n.a."/>
    <s v="n.a."/>
    <s v="n.a."/>
    <s v="n.a."/>
    <m/>
    <m/>
  </r>
  <r>
    <s v="1213"/>
    <s v="12130405"/>
    <m/>
    <n v="0"/>
    <s v="Local"/>
    <s v="本地"/>
    <m/>
    <m/>
    <x v="7"/>
    <x v="90"/>
    <m/>
    <s v="PA"/>
    <x v="5"/>
    <s v="Mixed Art-forms"/>
    <s v="綜合展"/>
    <s v="n.a."/>
    <s v="n.a."/>
    <s v="Students' Art Exhibition A Better World – Living Green"/>
    <s v="學生視覺藝術展"/>
    <s v="n.a."/>
    <s v="n.a."/>
    <s v="n.a."/>
    <d v="2012-05-14T00:00:00"/>
    <d v="2012-05-18T00:00:00"/>
    <n v="2012"/>
    <n v="5"/>
    <n v="0"/>
    <s v="Po Leung Kuk Camões Tan Siu Lin Primary School"/>
    <s v="保良局陳守仁小學"/>
    <s v="n.a."/>
    <s v="n.a."/>
    <s v="n.a."/>
    <s v="n.a."/>
    <s v="n.a."/>
    <s v="n.a."/>
    <m/>
    <m/>
  </r>
  <r>
    <s v="1213"/>
    <s v="12130406"/>
    <m/>
    <n v="0"/>
    <s v="Local"/>
    <s v="本地"/>
    <m/>
    <m/>
    <x v="7"/>
    <x v="90"/>
    <m/>
    <s v="PA"/>
    <x v="5"/>
    <s v="Mixed Art-forms"/>
    <s v="綜合展"/>
    <s v="n.a."/>
    <s v="n.a."/>
    <s v="MY Collection‧2 - CCC Ming Yin College Visual Arts Exhibition 2012"/>
    <s v="美匯集‧2 — 中華基督教會銘賢書院視覺藝術科學生作品展2012"/>
    <s v="n.a."/>
    <s v="n.a."/>
    <s v="n.a."/>
    <d v="2012-05-26T00:00:00"/>
    <d v="2012-05-30T00:00:00"/>
    <n v="2012"/>
    <n v="5"/>
    <n v="0"/>
    <s v="The Church of Christ in China Ming Yin College"/>
    <s v="中華基督教會鉻賢書院"/>
    <s v="n.a."/>
    <s v="n.a."/>
    <s v="n.a."/>
    <s v="n.a."/>
    <s v="n.a."/>
    <s v="n.a."/>
    <m/>
    <m/>
  </r>
  <r>
    <s v="1213"/>
    <s v="12130407"/>
    <m/>
    <n v="0"/>
    <s v="Local"/>
    <s v="本地"/>
    <m/>
    <m/>
    <x v="7"/>
    <x v="90"/>
    <m/>
    <s v="PA"/>
    <x v="5"/>
    <s v="Mixed Art-forms"/>
    <s v="綜合展"/>
    <s v="n.a."/>
    <s v="n.a."/>
    <s v="Greenery Visual Art Exhibition"/>
    <s v="青苗視覺藝術展"/>
    <s v="n.a."/>
    <s v="n.a."/>
    <s v="n.a."/>
    <d v="2012-08-03T00:00:00"/>
    <d v="2012-08-05T00:00:00"/>
    <n v="2012"/>
    <n v="8"/>
    <n v="0"/>
    <s v="Greenery Music (To Kwa Wan) Limited"/>
    <s v="青苗琴行（土瓜灣）有限公司"/>
    <s v="n.a."/>
    <s v="n.a."/>
    <s v="n.a."/>
    <s v="n.a."/>
    <s v="n.a."/>
    <s v="n.a."/>
    <m/>
    <m/>
  </r>
  <r>
    <s v="1213"/>
    <s v="12130408"/>
    <m/>
    <n v="0"/>
    <s v="Local"/>
    <s v="本地"/>
    <m/>
    <m/>
    <x v="7"/>
    <x v="90"/>
    <m/>
    <s v="PA"/>
    <x v="5"/>
    <s v="Mixed Art-forms"/>
    <s v="綜合展"/>
    <s v="n.a."/>
    <s v="n.a."/>
    <s v="Love Hong Kong – Art Exhibition"/>
    <s v="愛香港 — 藝術作品展"/>
    <s v="n.a."/>
    <s v="n.a."/>
    <s v="n.a."/>
    <d v="2012-09-01T00:00:00"/>
    <d v="2012-09-02T00:00:00"/>
    <n v="2012"/>
    <n v="9"/>
    <n v="0"/>
    <s v="Galerie Le Créateur"/>
    <s v="羿"/>
    <s v="n.a."/>
    <s v="n.a."/>
    <s v="n.a."/>
    <s v="n.a."/>
    <s v="n.a."/>
    <s v="n.a."/>
    <m/>
    <m/>
  </r>
  <r>
    <s v="1213"/>
    <s v="12130409"/>
    <m/>
    <n v="0"/>
    <s v="Local"/>
    <s v="本地"/>
    <m/>
    <m/>
    <x v="7"/>
    <x v="90"/>
    <m/>
    <s v="PA"/>
    <x v="5"/>
    <s v="Mixed Art-forms"/>
    <s v="綜合展"/>
    <s v="n.a."/>
    <s v="n.a."/>
    <s v="Hong Kong Youth Arts Foundation Visual Art Exhibition 2012"/>
    <s v="香港青年藝術協會視藝展覽2012"/>
    <s v="n.a."/>
    <s v="n.a."/>
    <s v="n.a."/>
    <d v="2012-10-06T00:00:00"/>
    <d v="2012-10-11T00:00:00"/>
    <n v="2012"/>
    <n v="10"/>
    <n v="0"/>
    <s v="Hong Kong Youth Arts Foundation"/>
    <s v="香港青年藝術協會"/>
    <s v="n.a."/>
    <s v="n.a."/>
    <s v="n.a."/>
    <s v="n.a."/>
    <s v="n.a."/>
    <s v="n.a."/>
    <m/>
    <m/>
  </r>
  <r>
    <s v="1213"/>
    <s v="12130410"/>
    <m/>
    <n v="0"/>
    <s v="Local"/>
    <s v="本地"/>
    <m/>
    <m/>
    <x v="7"/>
    <x v="90"/>
    <m/>
    <s v="PA"/>
    <x v="5"/>
    <s v="Mixed Art-forms"/>
    <s v="綜合展"/>
    <s v="n.a."/>
    <s v="n.a."/>
    <s v="Kowloon Tong School Primary Section Students' Visual Arts Exhibition 2012"/>
    <s v="九龍塘學校(小學部) 2012年度視藝科學生作品展"/>
    <s v="n.a."/>
    <s v="n.a."/>
    <s v="n.a."/>
    <d v="2012-10-20T00:00:00"/>
    <d v="2012-10-21T00:00:00"/>
    <n v="2012"/>
    <n v="10"/>
    <n v="0"/>
    <s v="Kowloon Tong School Primary Section"/>
    <s v="九龍塘學校(小學部)"/>
    <s v="n.a."/>
    <s v="n.a."/>
    <s v="n.a."/>
    <s v="n.a."/>
    <s v="n.a."/>
    <s v="n.a."/>
    <m/>
    <m/>
  </r>
  <r>
    <s v="1213"/>
    <s v="12130411"/>
    <m/>
    <n v="0"/>
    <s v="Local"/>
    <s v="本地"/>
    <m/>
    <m/>
    <x v="7"/>
    <x v="90"/>
    <m/>
    <s v="PA"/>
    <x v="5"/>
    <s v="Mixed Art-forms"/>
    <s v="綜合展"/>
    <s v="n.a."/>
    <s v="n.a."/>
    <s v="Opus 1 Arts Music Studio Art Show"/>
    <s v="國際音樂藝術天地師生畫展"/>
    <s v="n.a."/>
    <s v="n.a."/>
    <s v="n.a."/>
    <d v="2012-12-01T00:00:00"/>
    <d v="2012-12-02T00:00:00"/>
    <n v="2012"/>
    <n v="12"/>
    <n v="0"/>
    <s v="Opus 1 Arts Music Studio"/>
    <s v="國際音樂藝術天地"/>
    <s v="n.a."/>
    <s v="n.a."/>
    <s v="n.a."/>
    <s v="n.a."/>
    <s v="n.a."/>
    <s v="n.a."/>
    <m/>
    <m/>
  </r>
  <r>
    <s v="1213"/>
    <s v="12130412"/>
    <m/>
    <n v="0"/>
    <s v="Local"/>
    <s v="本地"/>
    <m/>
    <m/>
    <x v="592"/>
    <x v="566"/>
    <m/>
    <s v="SCH"/>
    <x v="47"/>
    <s v="Mixed Art-forms"/>
    <s v="綜合展"/>
    <s v="n.a."/>
    <s v="n.a."/>
    <s v="n.a."/>
    <s v="藝術系德國三城藝術考察報告展"/>
    <s v="n.a."/>
    <s v="n.a."/>
    <s v="n.a."/>
    <d v="2012-10-08T00:00:00"/>
    <d v="2012-10-19T00:00:00"/>
    <n v="2012"/>
    <n v="10"/>
    <n v="0"/>
    <s v="n.a."/>
    <s v="n.a."/>
    <s v="n.a."/>
    <s v="n.a."/>
    <s v="n.a."/>
    <s v="n.a."/>
    <s v="n.a."/>
    <s v="n.a."/>
    <m/>
    <m/>
  </r>
  <r>
    <s v="1213"/>
    <s v="12130413"/>
    <m/>
    <n v="0"/>
    <s v="Local"/>
    <s v="本地"/>
    <m/>
    <m/>
    <x v="567"/>
    <x v="543"/>
    <m/>
    <s v="SCH"/>
    <x v="48"/>
    <s v="Mixed Art-forms"/>
    <s v="綜合展"/>
    <s v="n.a."/>
    <s v="n.a."/>
    <s v="n.a."/>
    <s v="《凌楚筠及黃永生作品聯展》 "/>
    <s v="n.a."/>
    <s v="n.a."/>
    <s v="n.a."/>
    <d v="2012-10-22T00:00:00"/>
    <d v="2012-11-09T00:00:00"/>
    <n v="2012"/>
    <n v="10"/>
    <n v="0"/>
    <s v="n.a."/>
    <s v="n.a."/>
    <s v="n.a."/>
    <s v="n.a."/>
    <s v="n.a."/>
    <s v="n.a."/>
    <s v="n.a."/>
    <s v=" 凌楚筠、黃永生"/>
    <m/>
    <m/>
  </r>
  <r>
    <s v="1213"/>
    <s v="12130414"/>
    <m/>
    <n v="0"/>
    <s v="Local"/>
    <s v="本地"/>
    <m/>
    <m/>
    <x v="592"/>
    <x v="566"/>
    <m/>
    <s v="SCH"/>
    <x v="47"/>
    <s v="Mixed Art-forms"/>
    <s v="綜合展"/>
    <s v="n.a."/>
    <s v="n.a."/>
    <s v="n.a."/>
    <s v="《開飯未！──姚宇欣、余耀祖、廖凱婷、鍾劭衡及張馥藝聯展》 "/>
    <s v="n.a."/>
    <s v="n.a."/>
    <s v="n.a."/>
    <d v="2012-11-05T00:00:00"/>
    <d v="2012-11-16T00:00:00"/>
    <n v="2012"/>
    <n v="11"/>
    <n v="0"/>
    <s v="n.a."/>
    <s v="n.a."/>
    <s v="n.a."/>
    <s v="n.a."/>
    <s v="n.a."/>
    <s v="n.a."/>
    <s v="n.a."/>
    <s v="姚宇欣、余耀祖、廖凱婷、鍾劭衡、張馥"/>
    <m/>
    <m/>
  </r>
  <r>
    <s v="1213"/>
    <s v="12130415"/>
    <m/>
    <n v="0"/>
    <s v="Local"/>
    <s v="本地"/>
    <m/>
    <m/>
    <x v="592"/>
    <x v="566"/>
    <m/>
    <s v="SCH"/>
    <x v="47"/>
    <s v="Mixed Art-forms"/>
    <s v="綜合展"/>
    <s v="n.a."/>
    <s v="n.a."/>
    <s v="n.a."/>
    <s v="《Ｏ‧念》"/>
    <s v="n.a."/>
    <s v="n.a."/>
    <s v="n.a."/>
    <d v="2012-11-19T00:00:00"/>
    <d v="2012-11-30T00:00:00"/>
    <n v="2012"/>
    <n v="11"/>
    <n v="0"/>
    <s v="n.a."/>
    <s v="n.a."/>
    <s v="n.a."/>
    <s v="n.a."/>
    <s v="n.a."/>
    <s v="n.a."/>
    <s v="n.a."/>
    <s v="沈軍翰、熊輝、何冠廷、鄧穎妍、凌楚筠、史麗羚、梁詠康、郭永樂、黃永生"/>
    <m/>
    <m/>
  </r>
  <r>
    <s v="1213"/>
    <s v="12130416"/>
    <m/>
    <n v="0"/>
    <s v="Local"/>
    <s v="本地"/>
    <m/>
    <m/>
    <x v="567"/>
    <x v="543"/>
    <m/>
    <s v="SCH"/>
    <x v="48"/>
    <s v="Mixed Art-forms"/>
    <s v="綜合展"/>
    <s v="n.a."/>
    <s v="n.a."/>
    <s v="n.a."/>
    <s v="《陳瑞瑩、何冠廷、李浩祥、凌楚筠作品聯展》"/>
    <s v="n.a."/>
    <s v="n.a."/>
    <s v="n.a."/>
    <d v="2012-11-12T00:00:00"/>
    <d v="2012-11-23T00:00:00"/>
    <n v="2012"/>
    <n v="11"/>
    <n v="0"/>
    <s v="n.a."/>
    <s v="n.a."/>
    <s v="n.a."/>
    <s v="n.a."/>
    <s v="n.a."/>
    <s v="n.a."/>
    <s v="n.a."/>
    <s v="陳瑞瑩、何冠廷、李浩祥、凌楚筠"/>
    <m/>
    <m/>
  </r>
  <r>
    <s v="1213"/>
    <s v="12130417"/>
    <m/>
    <n v="0"/>
    <s v="Local"/>
    <s v="本地"/>
    <m/>
    <m/>
    <x v="567"/>
    <x v="543"/>
    <m/>
    <s v="SCH"/>
    <x v="48"/>
    <s v="Mixed Art-forms"/>
    <s v="綜合展"/>
    <s v="n.a."/>
    <s v="n.a."/>
    <s v="Moon 3/4 KM"/>
    <s v="n.a."/>
    <s v="n.a."/>
    <s v="n.a."/>
    <s v="n.a."/>
    <d v="2012-11-26T00:00:00"/>
    <d v="2012-12-07T00:00:00"/>
    <n v="2012"/>
    <n v="11"/>
    <n v="0"/>
    <s v="n.a."/>
    <s v="n.a."/>
    <s v="n.a."/>
    <s v="n.a."/>
    <s v="n.a."/>
    <s v="n.a."/>
    <s v="n.a."/>
    <s v="n.a."/>
    <m/>
    <m/>
  </r>
  <r>
    <s v="1213"/>
    <s v="12130418"/>
    <m/>
    <n v="0"/>
    <s v="Local"/>
    <s v="本地"/>
    <m/>
    <m/>
    <x v="592"/>
    <x v="566"/>
    <m/>
    <s v="SCH"/>
    <x v="47"/>
    <s v="Mixed Art-forms"/>
    <s v="綜合展"/>
    <s v="n.a."/>
    <s v="n.a."/>
    <s v="Stalker"/>
    <s v="n.a."/>
    <s v="n.a."/>
    <s v="n.a."/>
    <s v="n.a."/>
    <d v="2012-12-17T00:00:00"/>
    <d v="2013-01-03T00:00:00"/>
    <n v="2012"/>
    <n v="12"/>
    <n v="0"/>
    <s v="n.a."/>
    <s v="n.a."/>
    <s v="n.a."/>
    <s v="n.a."/>
    <s v="n.a."/>
    <s v="n.a."/>
    <s v="n.a."/>
    <s v="許思樂、蔡穎然、余耀祖、鍾劭衡"/>
    <m/>
    <m/>
  </r>
  <r>
    <s v="1213"/>
    <s v="12130420"/>
    <m/>
    <n v="0"/>
    <s v="Local"/>
    <s v="本地"/>
    <m/>
    <m/>
    <x v="801"/>
    <x v="746"/>
    <m/>
    <s v="SCH"/>
    <x v="218"/>
    <s v="Mixed Art-forms"/>
    <s v="綜合展"/>
    <s v="n.a."/>
    <s v="n.a."/>
    <s v="HKUST Arts Festival - HART1001 Arts and Creativity &amp; GNED2620 Arts Practicum Term-End Exhibition"/>
    <s v="n.a."/>
    <s v="n.a."/>
    <s v="n.a."/>
    <s v="n.a."/>
    <d v="2012-04-30T00:00:00"/>
    <d v="2012-05-11T00:00:00"/>
    <n v="2012"/>
    <n v="4"/>
    <n v="0"/>
    <s v="HKUST Center for the Arts"/>
    <s v="n.a."/>
    <s v="n.a."/>
    <s v="n.a."/>
    <s v="n.a."/>
    <s v="n.a."/>
    <s v="n.a."/>
    <s v="n.a."/>
    <m/>
    <m/>
  </r>
  <r>
    <s v="1213"/>
    <s v="12130422"/>
    <m/>
    <n v="0"/>
    <s v="Local"/>
    <s v="本地"/>
    <m/>
    <m/>
    <x v="102"/>
    <x v="95"/>
    <m/>
    <s v="VA"/>
    <x v="36"/>
    <s v="Mixed Art-forms"/>
    <s v="綜合展"/>
    <s v="n.a."/>
    <s v="n.a."/>
    <s v="The 16th Exhibition of Works by Members of Art Sense"/>
    <s v="覺藝美術學會第十六屆會員作品展"/>
    <s v="n.a."/>
    <s v="n.a."/>
    <s v="n.a."/>
    <d v="2012-05-13T00:00:00"/>
    <d v="2012-05-14T00:00:00"/>
    <n v="2012"/>
    <n v="5"/>
    <n v="0"/>
    <s v="The Art Sense"/>
    <s v="覺藝美術學會"/>
    <s v="n.a."/>
    <s v="n.a."/>
    <s v="n.a."/>
    <s v="n.a."/>
    <s v="n.a."/>
    <s v="n.a."/>
    <s v="http://www.youtube.com/watch?v=gf6sMk7Y0mI"/>
    <s v="http://www.youtube.com/watch?v=gf6sMk7Y0mI"/>
  </r>
  <r>
    <s v="1213"/>
    <s v="12130423"/>
    <m/>
    <n v="0"/>
    <s v="Local"/>
    <s v="本地"/>
    <m/>
    <m/>
    <x v="102"/>
    <x v="95"/>
    <m/>
    <s v="VA"/>
    <x v="36"/>
    <s v="Mixed Art-forms"/>
    <s v="綜合展"/>
    <s v="n.a."/>
    <s v="n.a."/>
    <s v="Aesthetic Exhibition – St. Joseph’s College"/>
    <s v="聖若瑟書院藝術展覽"/>
    <s v="n.a."/>
    <s v="n.a."/>
    <s v="n.a."/>
    <d v="2012-07-04T00:00:00"/>
    <d v="2012-07-06T00:00:00"/>
    <n v="2012"/>
    <n v="7"/>
    <n v="0"/>
    <s v="St. Joseph's College"/>
    <s v="聖若瑟書院"/>
    <s v="n.a."/>
    <s v="n.a."/>
    <s v="n.a."/>
    <s v="n.a."/>
    <s v="n.a."/>
    <s v="n.a."/>
    <m/>
    <m/>
  </r>
  <r>
    <s v="1213"/>
    <s v="12130424"/>
    <m/>
    <n v="0"/>
    <s v="Local"/>
    <s v="本地"/>
    <m/>
    <m/>
    <x v="102"/>
    <x v="95"/>
    <m/>
    <s v="VA"/>
    <x v="36"/>
    <s v="Mixed Art-forms"/>
    <s v="綜合展"/>
    <s v="Painting"/>
    <s v="繪畫"/>
    <s v="Gathering Art Work Show"/>
    <s v="聚匯美術作品展"/>
    <s v="n.a."/>
    <s v="n.a."/>
    <s v="n.a."/>
    <d v="2012-07-07T00:00:00"/>
    <d v="2012-07-12T00:00:00"/>
    <n v="2012"/>
    <n v="7"/>
    <n v="0"/>
    <s v="Gathering Arts Club"/>
    <s v="聚匯美術會"/>
    <s v="n.a."/>
    <s v="n.a."/>
    <s v="n.a."/>
    <s v="n.a."/>
    <s v="n.a."/>
    <s v="n.a."/>
    <s v="http://blog.yahoo.com/_OQEBMAH6XQKPEIGTO2GLZZN7FY/articles/652516/date/201207"/>
    <s v="http://blog.yahoo.com/_OQEBMAH6XQKPEIGTO2GLZZN7FY/articles/652516/date/201207"/>
  </r>
  <r>
    <s v="1213"/>
    <s v="12130425"/>
    <m/>
    <n v="0"/>
    <s v="Local"/>
    <s v="本地"/>
    <m/>
    <m/>
    <x v="102"/>
    <x v="95"/>
    <m/>
    <s v="VA"/>
    <x v="36"/>
    <s v="Mixed Art-forms"/>
    <s v="綜合展"/>
    <s v="n.a."/>
    <s v="n.a."/>
    <s v="Artmatch Annual Exhibition 2012"/>
    <s v="藝緣年展2012"/>
    <s v="n.a."/>
    <s v="n.a."/>
    <s v="n.a."/>
    <d v="2012-10-31T00:00:00"/>
    <d v="2012-11-05T00:00:00"/>
    <n v="2012"/>
    <n v="10"/>
    <n v="0"/>
    <s v="Artmatch Group"/>
    <s v="藝緣畫會"/>
    <s v="n.a."/>
    <s v="n.a."/>
    <s v="n.a."/>
    <s v="n.a."/>
    <s v="n.a."/>
    <s v="n.a."/>
    <s v="https://www.facebook.com/photo.php?fbid=413712475361219&amp;set=a.413712465361220.95219.413711518694648&amp;type=1&amp;theater"/>
    <s v="https://www.facebook.com/photo.php?fbid=413712475361219&amp;set=a.413712465361220.95219.413711518694648&amp;type=1&amp;theater"/>
  </r>
  <r>
    <s v="1213"/>
    <s v="12130427"/>
    <m/>
    <n v="0"/>
    <s v="Local"/>
    <s v="本地"/>
    <m/>
    <m/>
    <x v="802"/>
    <x v="490"/>
    <m/>
    <s v="JCCAC"/>
    <x v="183"/>
    <s v="Mixed Media and Installation"/>
    <s v="混合媒介及裝置 "/>
    <s v="Photography"/>
    <s v="攝影"/>
    <s v="…daynight…(Year 7) TSE Lok Lun Exhibition"/>
    <s v="...日夜... (第7年) 謝諾麟作品展覽"/>
    <s v="n.a."/>
    <s v="n.a."/>
    <s v="n.a."/>
    <d v="2012-08-10T00:00:00"/>
    <d v="2012-08-14T00:00:00"/>
    <n v="2012"/>
    <n v="8"/>
    <n v="0"/>
    <s v="Artlocal "/>
    <s v="藝術本地"/>
    <s v="n.a."/>
    <s v="n.a."/>
    <s v="n.a."/>
    <s v="n.a."/>
    <s v="TSE Lok Lun, Laurence"/>
    <s v="謝諾麟"/>
    <s v="Supported by: Hong Kong Art Development Council&lt;P&gt;Venue Supported by: Jockey Club Creative Arts Centre&lt;P/&gt;"/>
    <s v="資助:香港藝術發展局&lt;P&gt;場地資助:賽馬創意藝術中心&lt;p/&gt;"/>
  </r>
  <r>
    <s v="1213"/>
    <s v="12130428"/>
    <m/>
    <n v="0"/>
    <s v="Local"/>
    <s v="本地"/>
    <m/>
    <m/>
    <x v="803"/>
    <x v="747"/>
    <m/>
    <s v="HKAC"/>
    <x v="3"/>
    <s v="Mixed Media and Installation"/>
    <s v="混合媒介及裝置 "/>
    <s v="n.a."/>
    <s v="n.a."/>
    <s v="We are the Artists in Hospitals"/>
    <s v="我們是醫院裡的藝術家"/>
    <s v="n.a."/>
    <s v="n.a."/>
    <s v="n.a."/>
    <d v="2012-05-17T00:00:00"/>
    <d v="2012-06-14T00:00:00"/>
    <n v="2012"/>
    <n v="5"/>
    <n v="0"/>
    <s v="Art in Hospital"/>
    <s v="藝術在醫院"/>
    <s v=" Hong Kong Arts Centre"/>
    <s v="香港藝術中心"/>
    <s v="n.a."/>
    <s v="n.a."/>
    <s v="Patients"/>
    <s v="病人"/>
    <s v="This exhibition shows artworks created by patients in various hospitals during art workshops.  Patients with all levels of ability and age range, they express their feelings and creativity through art."/>
    <s v="是次展覽展出「藝術在醫院」於各醫院進行藝術工作坊中院友創作的作品。不同能力及年齡的院友，以不同形式的藝術創作抒發情感及啟發創意。"/>
  </r>
  <r>
    <s v="1213"/>
    <s v="12130429"/>
    <m/>
    <n v="0"/>
    <s v="Local"/>
    <s v="本地"/>
    <m/>
    <m/>
    <x v="620"/>
    <x v="591"/>
    <m/>
    <s v="BUSS"/>
    <x v="302"/>
    <s v="Mixed Media and Installation"/>
    <s v="混合媒介及裝置 "/>
    <s v="n.a."/>
    <s v="n.a."/>
    <s v="Works by Tang Ying Mui"/>
    <s v="鄧凝梅作品展"/>
    <s v="n.a."/>
    <s v="n.a."/>
    <s v="n.a."/>
    <d v="2012-07-13T00:00:00"/>
    <d v="2012-07-29T00:00:00"/>
    <n v="2012"/>
    <n v="7"/>
    <n v="0"/>
    <s v="Edward Cheung"/>
    <s v="張浩強"/>
    <s v="n.a."/>
    <s v="n.a."/>
    <s v="n.a."/>
    <s v="n.a."/>
    <s v="Tang Ying Mui"/>
    <s v="鄧凝梅"/>
    <s v="Venue Sponsor: bauhaus"/>
    <m/>
  </r>
  <r>
    <s v="1213"/>
    <s v="12130430"/>
    <m/>
    <n v="0"/>
    <s v="Local"/>
    <s v="本地"/>
    <m/>
    <m/>
    <x v="43"/>
    <x v="40"/>
    <m/>
    <s v="BUSS"/>
    <x v="33"/>
    <s v="Mixed Media and Installation"/>
    <s v="混合媒介及裝置"/>
    <s v="n.a."/>
    <s v="n.a."/>
    <s v="Daydreaming with…The Hong Kong Edition Multi-media Exhibition"/>
    <s v="&quot;Daydreaming with…The Hong Kong Edition&quot; 多媒體展覽"/>
    <s v="n.a."/>
    <s v="n.a."/>
    <s v="n.a."/>
    <d v="2012-05-04T00:00:00"/>
    <d v="2012-06-07T00:00:00"/>
    <n v="2012"/>
    <n v="5"/>
    <n v="0"/>
    <s v="Future Industries Limited"/>
    <s v="n.a."/>
    <s v="n.a."/>
    <s v="n.a."/>
    <s v="James Lavelle and Simon Birch"/>
    <s v="n.a."/>
    <s v="3D. Azzi Glasser, Glarke and Reilly, Cyrcle, Emma Richardson, Futura, Black Dog, Dan Glasser, Huang Rui, Cang Xin, Dong Foster, Ian Monroe, Jamie Shovlin, Jane Dyer, John Nolan, Kai and Sunny, Laurent Segretier, Li Wei, Nathan Coley, Oswaldo Macia, Polly Borland, Prodip Leung, Shynola, Toby Dye, Warren and Nick, Wing Shya, Simon Birch"/>
    <s v="n.a."/>
    <s v="Venue sponsored by Swire Properties"/>
    <s v="太古地產贊助場地"/>
  </r>
  <r>
    <s v="1213"/>
    <s v="12130431"/>
    <m/>
    <n v="0"/>
    <s v="Local"/>
    <s v="本地"/>
    <m/>
    <m/>
    <x v="43"/>
    <x v="40"/>
    <m/>
    <s v="BUSS"/>
    <x v="33"/>
    <s v="Mixed Media and Installation"/>
    <s v="混合媒介及裝置"/>
    <s v="n.a."/>
    <s v="n.a."/>
    <s v="Space Journey - William Lim: A Decade of Installations"/>
    <s v="空間之旅︰林偉而- 裝置十年"/>
    <s v="n.a."/>
    <s v="n.a."/>
    <s v="n.a."/>
    <d v="2012-08-15T00:00:00"/>
    <d v="2012-09-07T00:00:00"/>
    <n v="2012"/>
    <n v="8"/>
    <n v="0"/>
    <s v="CL3 Architects Limited"/>
    <s v="思聯(CL3)建築設計有限公司"/>
    <s v="n.a."/>
    <s v="n.a."/>
    <s v="n.a."/>
    <s v="n.a."/>
    <s v="n.a."/>
    <s v="n.a."/>
    <s v="Venue sponsored by Swire Properties"/>
    <s v="太古地產贊助場地"/>
  </r>
  <r>
    <s v="1213"/>
    <s v="12130432"/>
    <m/>
    <n v="0"/>
    <s v="Local"/>
    <s v="本地"/>
    <m/>
    <m/>
    <x v="43"/>
    <x v="40"/>
    <m/>
    <s v="BUSS"/>
    <x v="33"/>
    <s v="Mixed Media and Installation"/>
    <s v="混合媒介及裝置"/>
    <s v="n.a."/>
    <s v="n.a."/>
    <s v="&quot;Sounds Shocking&quot; Live Performance + Video Installation"/>
    <s v="&quot;Sounds Shocking&quot; 音樂會及錄像裝置"/>
    <s v="n.a."/>
    <s v="n.a."/>
    <s v="n.a."/>
    <d v="2012-11-26T00:00:00"/>
    <d v="2012-11-30T00:00:00"/>
    <n v="2012"/>
    <n v="11"/>
    <n v="0"/>
    <s v="Chiczando &amp; Hong Kong New Music Ensemble"/>
    <s v="Chiczando及香港創樂團"/>
    <s v="n.a."/>
    <s v="n.a."/>
    <s v="n.a."/>
    <s v="n.a."/>
    <s v="n.a."/>
    <s v="n.a."/>
    <s v="Venue sponsored by Swire Properties"/>
    <s v="太古地產贊助場地"/>
  </r>
  <r>
    <s v="1213"/>
    <s v="12130433"/>
    <m/>
    <n v="0"/>
    <s v="Local"/>
    <s v="本地"/>
    <m/>
    <m/>
    <x v="804"/>
    <x v="12"/>
    <m/>
    <s v="SCH"/>
    <x v="294"/>
    <s v="Mixed Media and Installation"/>
    <s v="混合媒介及裝置"/>
    <s v="Electronic Art"/>
    <s v="電子藝術"/>
    <s v="Media Art and the Environment: The Desert Metropolis"/>
    <s v="媒體藝術與環境:《沙漠城市》"/>
    <s v="n.a."/>
    <s v="n.a."/>
    <s v="n.a."/>
    <d v="2012-05-03T00:00:00"/>
    <d v="2012-05-22T00:00:00"/>
    <n v="2012"/>
    <n v="5"/>
    <n v="0"/>
    <s v="School of Creative Media, City University of Hong Kong"/>
    <s v="n.a."/>
    <s v="n.a."/>
    <s v="n.a."/>
    <s v="Scott Hessels"/>
    <s v="n.a."/>
    <s v="Kelly Cheuk Ka Lee,Trista Ma Ka Yue, Mubarak Marafa,Willy Poon Wai Lam, Kelvin Lam Kin Choi, Alan Kwan Tsz Wai, Stephanie Mak Ying Tung, Step Au Wing Yan,  Carla Chan Ho Choi, Charis Pang Wai Yue, Amy Kong Yuk Chi, Janice Zhang Yixuan, Hanton Yang Xiantao, Verena Henn"/>
    <s v="卓嘉莉、馬嘉裕、陳家智、林建才、潘韋霖、關子維、麥影彤、區詠欣、陳好彩、彭慧瑜、江玉智、張軼軒、楊顯濤"/>
    <s v="http://www.dshessels.com/scm/Home.html"/>
    <m/>
  </r>
  <r>
    <s v="1213"/>
    <s v="12130435"/>
    <m/>
    <n v="0"/>
    <s v="Local"/>
    <s v="本地"/>
    <m/>
    <m/>
    <x v="562"/>
    <x v="537"/>
    <m/>
    <s v="GAL"/>
    <x v="46"/>
    <s v="Mixed Media and Installation"/>
    <s v="混合媒介及裝置"/>
    <s v="n.a."/>
    <s v="n.a."/>
    <s v="KWAN Sheung Chi: 100 things, a little retrospective "/>
    <s v="關尚智 - 《百物。一點回溯》"/>
    <s v="n.a."/>
    <s v="n.a."/>
    <s v="n.a."/>
    <d v="2012-05-18T00:00:00"/>
    <d v="2012-06-22T00:00:00"/>
    <n v="2012"/>
    <n v="5"/>
    <n v="0"/>
    <s v="Gallery EXIT"/>
    <s v="安全口畫廊"/>
    <s v="n.a."/>
    <s v="n.a."/>
    <s v="n.a."/>
    <s v="n.a."/>
    <s v="Kwan Sheung Chi"/>
    <s v="關尚智"/>
    <s v="http://www.galleryexit.com/201206.html"/>
    <m/>
  </r>
  <r>
    <s v="1213"/>
    <s v="12130436"/>
    <m/>
    <n v="0"/>
    <s v="Local"/>
    <s v="本地"/>
    <m/>
    <m/>
    <x v="805"/>
    <x v="613"/>
    <m/>
    <s v="GAL"/>
    <x v="310"/>
    <s v="Mixed Media and Installation"/>
    <s v="混合媒介及裝置"/>
    <s v="n.a."/>
    <s v="n.a."/>
    <s v="Scalable Strategies"/>
    <s v="《伸縮計》"/>
    <s v="n.a."/>
    <s v="n.a."/>
    <s v="n.a."/>
    <d v="2012-07-14T00:00:00"/>
    <d v="2012-08-18T00:00:00"/>
    <n v="2012"/>
    <n v="7"/>
    <n v="0"/>
    <s v="Gallery EXIT"/>
    <s v="安全口畫廊"/>
    <s v="n.a."/>
    <s v="n.a."/>
    <s v="n.a."/>
    <s v="n.a."/>
    <s v="Homan HO, LAU Hok Shing, LO Chi Kit, Christine NG Mien Yin, NG Ka Chun, Roy NG and Trevor YEUNG"/>
    <s v="何文聰、劉學成、羅至傑、黃敏音、吳家俊、吳鋌灝和楊沛鏗"/>
    <s v="http://www.galleryexit.com/201208.html"/>
    <m/>
  </r>
  <r>
    <s v="1213"/>
    <s v="12130437"/>
    <m/>
    <n v="0"/>
    <s v="Local"/>
    <s v="本地"/>
    <m/>
    <m/>
    <x v="805"/>
    <x v="613"/>
    <m/>
    <s v="GAL"/>
    <x v="310"/>
    <s v="Mixed Media and Installation"/>
    <s v="混合媒介及裝置"/>
    <s v="n.a."/>
    <s v="n.a."/>
    <s v="Christine Ng Mien Yin: The Long Goodbye"/>
    <s v="n.a."/>
    <s v="n.a."/>
    <s v="n.a."/>
    <s v="n.a."/>
    <d v="2012-08-03T00:00:00"/>
    <d v="2012-08-30T00:00:00"/>
    <n v="2012"/>
    <n v="8"/>
    <n v="0"/>
    <s v="Gallery EXIT"/>
    <s v="安全口畫廊"/>
    <s v="n.a."/>
    <s v="n.a."/>
    <s v="n.a."/>
    <s v="n.a."/>
    <s v="Christine NG Mien Yin"/>
    <s v="黃敏音"/>
    <s v="http://www.galleryexit.com/201209.html"/>
    <m/>
  </r>
  <r>
    <s v="1213"/>
    <s v="12130438"/>
    <m/>
    <n v="0"/>
    <s v="Local"/>
    <s v="本地"/>
    <m/>
    <m/>
    <x v="806"/>
    <x v="12"/>
    <m/>
    <s v="GAL"/>
    <x v="361"/>
    <s v="Mixed Media and Installation"/>
    <s v="混合媒介及裝置"/>
    <s v="Electronic Art"/>
    <s v="電子藝術"/>
    <s v="Media Art Showcase"/>
    <s v="n.a."/>
    <s v="n.a."/>
    <s v="n.a."/>
    <s v="n.a."/>
    <d v="2012-06-12T00:00:00"/>
    <d v="2012-08-05T00:00:00"/>
    <n v="2012"/>
    <n v="6"/>
    <n v="0"/>
    <s v="Input/ Output"/>
    <s v="出入口"/>
    <s v="n.a."/>
    <s v="n.a."/>
    <s v="n.a."/>
    <s v="n.a."/>
    <s v="Naoko Tosa, Tian Xian Lei"/>
    <s v="土佐尚子、田曉磊"/>
    <m/>
    <m/>
  </r>
  <r>
    <s v="1213"/>
    <s v="12130439"/>
    <m/>
    <n v="0"/>
    <s v="Local"/>
    <s v="本地"/>
    <m/>
    <m/>
    <x v="806"/>
    <x v="12"/>
    <m/>
    <s v="GAL"/>
    <x v="361"/>
    <s v="Mixed Media and Installation"/>
    <s v="混合媒介及裝置"/>
    <s v="n.a."/>
    <s v="n.a."/>
    <s v="Liquid Architecture- The Art &amp; Science of Ferrofluid"/>
    <s v="n.a."/>
    <s v="n.a."/>
    <s v="n.a."/>
    <s v="n.a."/>
    <d v="2012-12-02T00:00:00"/>
    <d v="2013-02-19T00:00:00"/>
    <n v="2012"/>
    <n v="12"/>
    <n v="0"/>
    <s v="Input/ Output"/>
    <s v="出入口"/>
    <s v="n.a."/>
    <s v="n.a."/>
    <s v="n.a."/>
    <s v="n.a."/>
    <s v="Sachiko Kodama"/>
    <s v="n.a."/>
    <m/>
    <m/>
  </r>
  <r>
    <s v="1213"/>
    <s v="12130440"/>
    <m/>
    <n v="0"/>
    <s v="Local"/>
    <s v="本地"/>
    <m/>
    <m/>
    <x v="286"/>
    <x v="273"/>
    <m/>
    <s v="HKAC"/>
    <x v="115"/>
    <s v="Mixed Media and Installation"/>
    <s v="混合媒介及裝置"/>
    <s v="n.a."/>
    <s v="n.a."/>
    <s v="Taking Off"/>
    <s v="起飛"/>
    <s v="n.a."/>
    <s v="n.a."/>
    <s v="n.a."/>
    <d v="2010-04-01T00:00:00"/>
    <d v="2012-04-01T00:00:00"/>
    <n v="2010"/>
    <n v="4"/>
    <n v="1"/>
    <s v="Hong Kong Arts Centre"/>
    <s v="香港藝術中心"/>
    <s v="Public Art Hong Kong"/>
    <s v="香港公共藝術"/>
    <s v="n.a."/>
    <s v="n.a."/>
    <s v="Jim Chan"/>
    <s v="陳展程"/>
    <s v="Taking Off makes use of the elevation and linearity of the footbridge, and applies the image of an airplane runway to create the atmosphere of an airplane taking off.  The setting is best experienced when viewing through the clear window from the Hong Kong Arts Centre.  The elevated runway looks as if floating above the greeneries and poetically vanishes towards the sky behind. "/>
    <s v="《起飛》沿用天橋的長度及架空性，將飛機跑道的圖像拼貼在其上蓋，塑造出一個飛機起飛的景象。由香港藝術中心的玻璃窗幕眺望，彷彿置身於候機大堂，是觀賞該藝術作品的最佳位置。長長的跑道好像被兩旁的綠葉承托著，詩意地消失於天空中。"/>
  </r>
  <r>
    <s v="1213"/>
    <s v="12130441"/>
    <m/>
    <n v="0"/>
    <s v="Local"/>
    <s v="本地"/>
    <m/>
    <m/>
    <x v="807"/>
    <x v="3"/>
    <m/>
    <s v="HKAC"/>
    <x v="3"/>
    <s v="Mixed Media and Installation"/>
    <s v="混合媒介及裝置"/>
    <s v="n.a."/>
    <s v="n.a."/>
    <s v="Sum of All Choices"/>
    <s v="軌跡"/>
    <s v="n.a."/>
    <s v="n.a."/>
    <s v="n.a."/>
    <d v="2011-04-01T00:00:00"/>
    <d v="2013-05-30T00:00:00"/>
    <n v="2011"/>
    <n v="4"/>
    <n v="1"/>
    <s v="Hong Kong Arts Centre"/>
    <s v="香港藝術中心"/>
    <s v="Public Art Hong Kong"/>
    <s v="香港公共藝術"/>
    <s v="n.a."/>
    <s v="n.a."/>
    <s v=" Kevin Fung"/>
    <s v="馮力仁"/>
    <s v="“Every decision we made in the past charted our course...but the starting point differs.”_x000a_Kevin Fung’s works represent the daily rituals of Hong Kong’s middle class while exploring the challenges we all face_x000a_"/>
    <s v="「人生的軌跡是選擇的總和。」_x000a_藝術家馮力仁的作品描繪了香港中產階層的生存狀態，從而探討他們日常所面對各式各樣的挑戰。_x000a_"/>
  </r>
  <r>
    <s v="1213"/>
    <s v="12130442"/>
    <m/>
    <n v="0"/>
    <s v="Local"/>
    <s v="本地"/>
    <m/>
    <m/>
    <x v="46"/>
    <x v="42"/>
    <m/>
    <s v="HKAC"/>
    <x v="2"/>
    <s v="Mixed Media and Installation"/>
    <s v="混合媒介及裝置"/>
    <s v="n.a."/>
    <s v="n.a."/>
    <s v="Eolus"/>
    <s v="n.a."/>
    <s v="n.a."/>
    <s v="n.a."/>
    <s v="n.a."/>
    <d v="2012-06-01T00:00:00"/>
    <d v="2012-09-01T00:00:00"/>
    <n v="2012"/>
    <n v="6"/>
    <n v="0"/>
    <s v="Hong Kong Arts Centre, Public Art Hong Kong"/>
    <s v="香港藝術中心、香港公共藝術"/>
    <s v="n.a."/>
    <s v="n.a."/>
    <s v="n.a."/>
    <s v="n.a."/>
    <s v="Nathalie Decoster"/>
    <s v="娜塔利‧德科斯特"/>
    <s v="Nathalie Decoster tells the tale of man’s relationship with time through simple lines and a careful balance of shapes.  Her work is natural and composed.  The contrast between the tiny figures and the giant symbols creates a feeling of infinity that invites us to meditation and slowness."/>
    <s v="娜塔利‧德科斯特透過簡約的線條和對稱的造型，描繪出人與時間的關係，作品自然和沉著，其中的微型人像與巨型符號形成強烈對比，帶來無限的想像，引領觀眾放緩生活的步伐，進行沉思。"/>
  </r>
  <r>
    <s v="1213"/>
    <s v="12130443"/>
    <m/>
    <n v="0"/>
    <s v="Local"/>
    <s v="本地"/>
    <m/>
    <m/>
    <x v="668"/>
    <x v="124"/>
    <m/>
    <s v="HKAC"/>
    <x v="76"/>
    <s v="Mixed Media and Installation"/>
    <s v="混合媒介及裝置"/>
    <s v="n.a."/>
    <s v="n.a."/>
    <s v="Root: Jorge Mayet Solo Exhibition"/>
    <s v="根：荷亥‧梅耶個展"/>
    <s v="n.a."/>
    <s v="n.a."/>
    <s v="n.a."/>
    <d v="2012-05-14T00:00:00"/>
    <d v="2012-05-20T00:00:00"/>
    <n v="2012"/>
    <n v="5"/>
    <n v="0"/>
    <s v="Leo Gallery"/>
    <s v="獅語畫廊"/>
    <s v="Hong Kong Arts Centre"/>
    <s v="香港藝術中心"/>
    <s v="n.a."/>
    <s v="n.a."/>
    <s v="Jorge Mayet"/>
    <s v="荷亥‧梅耶"/>
    <m/>
    <m/>
  </r>
  <r>
    <s v="1213"/>
    <s v="12130444"/>
    <m/>
    <n v="0"/>
    <s v="Local"/>
    <s v="本地"/>
    <m/>
    <m/>
    <x v="547"/>
    <x v="710"/>
    <m/>
    <s v="GAL"/>
    <x v="23"/>
    <s v="Mixed Media and Installation"/>
    <s v="混合媒介及裝置"/>
    <s v="n.a."/>
    <s v="n.a."/>
    <s v="Summer Salon"/>
    <s v="n.a."/>
    <s v="n.a."/>
    <s v="n.a."/>
    <s v="n.a."/>
    <d v="2012-07-12T00:00:00"/>
    <d v="2012-08-07T00:00:00"/>
    <n v="2012"/>
    <n v="7"/>
    <n v="0"/>
    <s v="10 Chancery Lane Gallery"/>
    <s v="10號贊善里畫廊"/>
    <s v="n.a."/>
    <s v="n.a."/>
    <s v="Katie de Tilly"/>
    <s v="n.a."/>
    <s v="Ai Yamaguchi, Huang Rui, Hung Liu, Wang Keping, Yang Zhichao"/>
    <s v="n.a."/>
    <m/>
    <m/>
  </r>
  <r>
    <s v="1213"/>
    <s v="12130445"/>
    <m/>
    <n v="0"/>
    <s v="Local"/>
    <s v="本地"/>
    <m/>
    <m/>
    <x v="547"/>
    <x v="710"/>
    <m/>
    <s v="GAL"/>
    <x v="23"/>
    <s v="Mixed Media and Installation"/>
    <s v="混合媒介及裝置"/>
    <s v="n.a."/>
    <s v="n.a."/>
    <s v="One Country, Two Systems, fifty Years Unchanged!"/>
    <s v="n.a."/>
    <s v="n.a."/>
    <s v="n.a."/>
    <s v="n.a."/>
    <d v="2012-07-12T00:00:00"/>
    <d v="2012-07-29T00:00:00"/>
    <n v="2012"/>
    <n v="7"/>
    <n v="0"/>
    <s v="10 Chancery Lane Gallery"/>
    <s v="10號贊善里畫廊"/>
    <s v="n.a."/>
    <s v="n.a."/>
    <s v="Katie de Tilly"/>
    <s v="n.a."/>
    <s v="Huang Rui"/>
    <s v="n.a."/>
    <m/>
    <m/>
  </r>
  <r>
    <s v="1213"/>
    <s v="12130446"/>
    <m/>
    <n v="0"/>
    <s v="Local"/>
    <s v="本地"/>
    <m/>
    <m/>
    <x v="547"/>
    <x v="710"/>
    <m/>
    <s v="GAL"/>
    <x v="23"/>
    <s v="Mixed Media and Installation"/>
    <s v="混合媒介及裝置"/>
    <s v="Mixed Art-forms"/>
    <s v="綜合展"/>
    <s v="HK-FOREWORD Part 1- Discordia"/>
    <s v="n.a."/>
    <s v="n.a."/>
    <s v="n.a."/>
    <s v="n.a."/>
    <d v="2012-08-17T00:00:00"/>
    <d v="2012-09-01T00:00:00"/>
    <n v="2012"/>
    <n v="8"/>
    <n v="0"/>
    <s v="10 Chancery Lane Gallery"/>
    <s v="10號贊善里畫廊"/>
    <s v="n.a."/>
    <s v="n.a."/>
    <s v="Katie de Tilly"/>
    <s v="n.a."/>
    <s v="Carla Chan, Chloe Cheuk, Chong Wai, Jasper Fung &amp;Iriz Yuen"/>
    <s v="n.a."/>
    <m/>
    <m/>
  </r>
  <r>
    <s v="1213"/>
    <s v="12130447"/>
    <m/>
    <n v="0"/>
    <s v="Local"/>
    <s v="本地"/>
    <m/>
    <m/>
    <x v="547"/>
    <x v="710"/>
    <m/>
    <s v="GAL"/>
    <x v="23"/>
    <s v="Mixed Media and Installation"/>
    <s v="混合媒介及裝置"/>
    <s v="Mixed Art-forms"/>
    <s v="綜合展"/>
    <s v="The History of the Future"/>
    <s v="n.a."/>
    <s v="n.a."/>
    <s v="n.a."/>
    <s v="n.a."/>
    <d v="2012-09-06T00:00:00"/>
    <d v="2012-09-22T00:00:00"/>
    <n v="2012"/>
    <n v="9"/>
    <n v="0"/>
    <s v="10 Chancery Lane Gallery"/>
    <s v="10號贊善里畫廊"/>
    <s v="n.a."/>
    <s v="n.a."/>
    <s v="Katie de Tilly"/>
    <s v="n.a."/>
    <s v="The Propeller Group"/>
    <s v="n.a."/>
    <m/>
    <m/>
  </r>
  <r>
    <s v="1213"/>
    <s v="12130448"/>
    <m/>
    <n v="0"/>
    <s v="Local"/>
    <s v="本地"/>
    <m/>
    <m/>
    <x v="547"/>
    <x v="710"/>
    <m/>
    <s v="GAL"/>
    <x v="23"/>
    <s v="Mixed Media and Installation"/>
    <s v="混合媒介及裝置"/>
    <s v="n.a."/>
    <s v="n.a."/>
    <s v="Photoshop V 1&amp;2"/>
    <s v="n.a."/>
    <s v="n.a."/>
    <s v="n.a."/>
    <s v="n.a."/>
    <d v="2012-11-01T00:00:00"/>
    <d v="2012-11-17T00:00:00"/>
    <n v="2012"/>
    <n v="11"/>
    <n v="0"/>
    <s v="10 Chancery Lane Gallery"/>
    <s v="10號贊善里畫廊"/>
    <s v="n.a."/>
    <s v="n.a."/>
    <s v="Katie de Tilly"/>
    <s v="n.a."/>
    <s v="Nandan Ghiya"/>
    <s v="n.a."/>
    <m/>
    <m/>
  </r>
  <r>
    <s v="1213"/>
    <s v="12130449"/>
    <m/>
    <n v="0"/>
    <s v="Local"/>
    <s v="本地"/>
    <m/>
    <m/>
    <x v="214"/>
    <x v="748"/>
    <m/>
    <s v="JCCAC"/>
    <x v="2"/>
    <s v="Mixed Media and Installation"/>
    <s v="混合媒介及裝置"/>
    <s v="n.a."/>
    <s v="n.a."/>
    <s v="n.a."/>
    <s v="中國花燈計劃"/>
    <s v="n.a."/>
    <s v="n.a."/>
    <s v="n.a."/>
    <d v="2012-10-01T00:00:00"/>
    <d v="2012-10-07T00:00:00"/>
    <n v="2012"/>
    <n v="10"/>
    <n v="0"/>
    <s v="Hong Kong Society For Education in Art"/>
    <s v="香港美術教育協會"/>
    <s v="n.a."/>
    <s v="n.a."/>
    <s v="n.a."/>
    <s v="n.a."/>
    <s v="n.a."/>
    <s v="n.a."/>
    <m/>
    <m/>
  </r>
  <r>
    <s v="1213"/>
    <s v="12130450"/>
    <m/>
    <n v="0"/>
    <s v="Local"/>
    <s v="本地"/>
    <m/>
    <m/>
    <x v="808"/>
    <x v="12"/>
    <m/>
    <s v="VA"/>
    <x v="162"/>
    <s v="Mixed Media and Installation"/>
    <s v="混合媒介及裝置"/>
    <s v="n.a."/>
    <s v="n.a."/>
    <s v="Ancient Contemporary Installation project"/>
    <s v="n.a."/>
    <s v="n.a."/>
    <s v="n.a."/>
    <s v="n.a."/>
    <d v="2012-10-03T00:00:00"/>
    <d v="2012-10-07T00:00:00"/>
    <n v="2012"/>
    <n v="10"/>
    <n v="0"/>
    <s v="n.a."/>
    <s v="n.a."/>
    <s v="n.a."/>
    <s v="n.a."/>
    <s v="n.a."/>
    <s v="n.a."/>
    <s v="Jaffa Lam"/>
    <s v="林嵐"/>
    <m/>
    <m/>
  </r>
  <r>
    <s v="1213"/>
    <s v="12130451"/>
    <m/>
    <n v="0"/>
    <s v="Local"/>
    <s v="本地"/>
    <m/>
    <m/>
    <x v="809"/>
    <x v="12"/>
    <m/>
    <s v="GAL"/>
    <x v="114"/>
    <s v="Mixed Media and Installation"/>
    <s v="混合媒介及裝置"/>
    <s v="n.a."/>
    <s v="n.a."/>
    <s v="Hong Kong inVisible - My ChairladyI, II"/>
    <s v="n.a."/>
    <s v="n.a."/>
    <s v="n.a."/>
    <s v="n.a."/>
    <d v="2012-05-10T00:00:00"/>
    <d v="2012-06-09T00:00:00"/>
    <n v="2012"/>
    <n v="5"/>
    <n v="0"/>
    <s v="Schoeni Art Gallery"/>
    <s v="n.a."/>
    <s v="n.a."/>
    <s v="n.a."/>
    <s v="n.a."/>
    <s v="n.a."/>
    <s v="Jaffa Lam"/>
    <s v="林嵐"/>
    <m/>
    <m/>
  </r>
  <r>
    <s v="1213"/>
    <s v="12130452"/>
    <m/>
    <n v="0"/>
    <s v="Local"/>
    <s v="本地"/>
    <m/>
    <m/>
    <x v="737"/>
    <x v="12"/>
    <m/>
    <s v="LIB"/>
    <x v="152"/>
    <s v="Mixed Media and Installation"/>
    <s v="混合媒介及裝置"/>
    <s v="n.a."/>
    <s v="n.a."/>
    <s v="Dream of Love Bench from Spring Garden Lane"/>
    <s v="n.a."/>
    <s v="n.a."/>
    <s v="n.a."/>
    <s v="n.a."/>
    <d v="2012-05-15T00:00:00"/>
    <d v="2012-05-31T00:00:00"/>
    <n v="2012"/>
    <n v="5"/>
    <n v="0"/>
    <s v="Hong Kong Sculpture Biennale"/>
    <s v="n.a."/>
    <s v="n.a."/>
    <s v="n.a."/>
    <s v="n.a."/>
    <s v="n.a."/>
    <s v="Jaffa Lam"/>
    <s v="林嵐"/>
    <m/>
    <m/>
  </r>
  <r>
    <s v="1213"/>
    <s v="12130453"/>
    <m/>
    <n v="0"/>
    <s v="Local"/>
    <s v="本地"/>
    <m/>
    <m/>
    <x v="810"/>
    <x v="12"/>
    <m/>
    <s v="PUB"/>
    <x v="362"/>
    <s v="Mixed Media and Installation"/>
    <s v="混合媒介及裝置"/>
    <s v="n.a."/>
    <s v="n.a."/>
    <s v="Detour 2012 Builidng in travel; Working in Kwun Tong"/>
    <s v="Detour 2012 工廈也旅行;我在觀塘工作的日子"/>
    <s v="n.a."/>
    <s v="n.a."/>
    <s v="n.a."/>
    <d v="2012-11-29T00:00:00"/>
    <d v="2012-12-16T00:00:00"/>
    <n v="2012"/>
    <n v="11"/>
    <n v="0"/>
    <s v="Detour"/>
    <s v="n.a."/>
    <s v="n.a."/>
    <s v="n.a."/>
    <s v="n.a."/>
    <s v="n.a."/>
    <s v="Jaffa Lam and other artists"/>
    <s v="林嵐及其他藝術家"/>
    <m/>
    <m/>
  </r>
  <r>
    <s v="1213"/>
    <s v="12130454"/>
    <m/>
    <n v="0"/>
    <s v="Local"/>
    <s v="本地"/>
    <m/>
    <m/>
    <x v="631"/>
    <x v="599"/>
    <m/>
    <s v="JCCAC"/>
    <x v="303"/>
    <s v="Mixed Media and Installation"/>
    <s v="混合媒介及裝置"/>
    <s v="n.a."/>
    <s v="n.a."/>
    <s v="製圖者的夢"/>
    <s v="Mapmaker's Dream"/>
    <s v="n.a."/>
    <s v="n.a."/>
    <s v="n.a."/>
    <d v="2012-04-13T00:00:00"/>
    <d v="2012-04-29T00:00:00"/>
    <n v="2012"/>
    <n v="4"/>
    <n v="0"/>
    <s v="Front/Side Gallery"/>
    <s v="正/側畫廊"/>
    <s v="n.a."/>
    <s v="n.a."/>
    <s v="Yu Bellini Guy Tse"/>
    <s v="魏貝妮"/>
    <s v="Wong Chi Ming"/>
    <s v="黃志明"/>
    <m/>
    <m/>
  </r>
  <r>
    <s v="1213"/>
    <s v="12130455"/>
    <m/>
    <n v="0"/>
    <s v="Local"/>
    <s v="本地"/>
    <m/>
    <m/>
    <x v="631"/>
    <x v="599"/>
    <m/>
    <s v="JCCAC"/>
    <x v="303"/>
    <s v="Mixed Media and Installation"/>
    <s v="混合媒介及裝置"/>
    <s v="n.a."/>
    <s v="n.a."/>
    <s v="余琦琦作品展"/>
    <s v="Works by Yu Kei Kei"/>
    <s v="n.a."/>
    <s v="n.a."/>
    <s v="n.a."/>
    <d v="2012-05-02T00:00:00"/>
    <d v="2012-05-31T00:00:00"/>
    <n v="2012"/>
    <n v="5"/>
    <n v="0"/>
    <s v="Front/Side Gallery"/>
    <s v="正/側畫廊"/>
    <s v="n.a."/>
    <s v="n.a."/>
    <s v="Tang Ying Mui"/>
    <s v="鄧凝梅"/>
    <s v="Yu Kei Kei"/>
    <s v="余琦琦"/>
    <m/>
    <m/>
  </r>
  <r>
    <s v="1213"/>
    <s v="12130456"/>
    <m/>
    <n v="0"/>
    <s v="Local"/>
    <s v="本地"/>
    <m/>
    <m/>
    <x v="631"/>
    <x v="599"/>
    <m/>
    <s v="JCCAC"/>
    <x v="303"/>
    <s v="Mixed Media and Installation"/>
    <s v="混合媒介及裝置"/>
    <s v="n.a."/>
    <s v="n.a."/>
    <s v="張施烈個展"/>
    <s v="Cheung, Szelit's solo exhibition"/>
    <s v="n.a."/>
    <s v="n.a."/>
    <s v="n.a."/>
    <d v="2012-09-08T00:00:00"/>
    <d v="2012-09-28T00:00:00"/>
    <n v="2012"/>
    <n v="9"/>
    <n v="0"/>
    <s v="Front/Side Gallery"/>
    <s v="正/側畫廊"/>
    <s v="n.a."/>
    <s v="n.a."/>
    <s v="Lai Chun Ling"/>
    <s v="黎振寧"/>
    <s v="Cheung Sze lit"/>
    <s v="張施烈 "/>
    <m/>
    <m/>
  </r>
  <r>
    <s v="1213"/>
    <s v="12130457"/>
    <m/>
    <n v="0"/>
    <s v="Local"/>
    <s v="本地"/>
    <m/>
    <m/>
    <x v="631"/>
    <x v="599"/>
    <m/>
    <s v="JCCAC"/>
    <x v="303"/>
    <s v="Mixed Media and Installation"/>
    <s v="混合媒介及裝置"/>
    <s v="n.a."/>
    <s v="n.a."/>
    <s v="羅琛堡個展"/>
    <s v="Law, Jamsen's solo exhibition"/>
    <s v="n.a."/>
    <s v="n.a."/>
    <s v="n.a."/>
    <d v="2012-10-12T00:00:00"/>
    <d v="2012-10-31T00:00:00"/>
    <n v="2012"/>
    <n v="10"/>
    <n v="0"/>
    <s v="Front/Side Gallery"/>
    <s v="正/側畫廊"/>
    <s v="n.a."/>
    <s v="n.a."/>
    <s v="Lai Chun Ling"/>
    <s v="黎振寧"/>
    <s v="Law, Jamsen"/>
    <s v="羅琛堡"/>
    <m/>
    <m/>
  </r>
  <r>
    <s v="1213"/>
    <s v="12130458"/>
    <m/>
    <n v="0"/>
    <s v="Local"/>
    <s v="本地"/>
    <m/>
    <m/>
    <x v="631"/>
    <x v="599"/>
    <m/>
    <s v="JCCAC"/>
    <x v="303"/>
    <s v="Mixed Media and Installation"/>
    <s v="混合媒介及裝置"/>
    <s v="n.a."/>
    <s v="n.a."/>
    <s v="黎慧儀個展"/>
    <s v="Lai, Monti's solo exhibition: one square feet"/>
    <s v="n.a."/>
    <s v="n.a."/>
    <s v="n.a."/>
    <d v="2012-11-09T00:00:00"/>
    <d v="2012-11-30T00:00:00"/>
    <n v="2012"/>
    <n v="11"/>
    <n v="0"/>
    <s v="Front/Side Gallery"/>
    <s v="正/側畫廊"/>
    <s v="n.a."/>
    <s v="n.a."/>
    <s v="Lai Chun Ling"/>
    <s v="黎振寧"/>
    <s v="Lai Wai Yi"/>
    <s v="黎慧儀"/>
    <m/>
    <m/>
  </r>
  <r>
    <s v="1213"/>
    <s v="12130459"/>
    <m/>
    <n v="0"/>
    <s v="Local"/>
    <s v="本地"/>
    <m/>
    <m/>
    <x v="631"/>
    <x v="599"/>
    <m/>
    <s v="JCCAC"/>
    <x v="303"/>
    <s v="Mixed Media and Installation"/>
    <s v="混合媒介及裝置"/>
    <s v="n.a."/>
    <s v="n.a."/>
    <s v="嚴惠蕙個展"/>
    <s v="Yim Wai Wai's solo exhibition"/>
    <s v="n.a."/>
    <s v="n.a."/>
    <s v="n.a."/>
    <d v="2012-12-09T00:00:00"/>
    <d v="2012-12-31T00:00:00"/>
    <n v="2012"/>
    <n v="12"/>
    <n v="0"/>
    <s v="Front/Side Gallery"/>
    <s v="正/側畫廊"/>
    <s v="n.a."/>
    <s v="n.a."/>
    <s v="Lai Chun Ling"/>
    <s v="黎振寧"/>
    <s v="Yim Wai Wai"/>
    <s v="嚴惠蕙"/>
    <m/>
    <m/>
  </r>
  <r>
    <s v="1213"/>
    <s v="12130460"/>
    <m/>
    <n v="0"/>
    <s v="Local"/>
    <s v="本地"/>
    <m/>
    <m/>
    <x v="614"/>
    <x v="12"/>
    <m/>
    <s v="GAL"/>
    <x v="65"/>
    <s v="Mixed Media and Installation"/>
    <s v="混合媒介及裝置"/>
    <s v="n.a."/>
    <s v="n.a."/>
    <s v="Deconstruction: Jeremy Dean, Goergia Russell, Shi Jindian"/>
    <s v="n.a."/>
    <s v="n.a."/>
    <s v="n.a."/>
    <s v="n.a."/>
    <d v="2012-09-21T00:00:00"/>
    <d v="2012-10-28T00:00:00"/>
    <n v="2012"/>
    <n v="9"/>
    <n v="0"/>
    <s v="Contemporary by Angela Li"/>
    <s v="n.a."/>
    <s v="n.a."/>
    <s v="n.a."/>
    <s v="n.a."/>
    <s v="n.a."/>
    <s v="Jeremy Dean, Georgia Russell, Shi Jindian"/>
    <s v="n.a."/>
    <s v="CONTEMPORARY BY ANGELA LI is proud to present Deconstruction, an exhibition of three artists from around the world who play with the use of different materials, achieving fascinating results in the finished artwork. Each of these artists painstakingly spends hours to create their artwork using carving knives, drills or their bare hands. The results are stunning visual effects with different social and political meanings or reflections of these artists’ current states of mind."/>
    <m/>
  </r>
  <r>
    <s v="1213"/>
    <s v="12130461"/>
    <m/>
    <n v="0"/>
    <s v="Local"/>
    <s v="本地"/>
    <m/>
    <m/>
    <x v="548"/>
    <x v="523"/>
    <m/>
    <s v="GAL"/>
    <x v="271"/>
    <s v="Mixed Media and Installation"/>
    <s v="混合媒介及裝置"/>
    <s v="n.a."/>
    <s v="n.a."/>
    <s v="&quot;The Obscure Object of Desire&quot; Photo-exhibition with Yu Yat-yiu/ PangPang Lu"/>
    <s v="于逸堯／呂時鵬 平面影像作品 “睇咗當食咗”"/>
    <s v="n.a."/>
    <s v="n.a."/>
    <s v="n.a."/>
    <d v="2012-04-28T00:00:00"/>
    <d v="2012-05-17T00:00:00"/>
    <n v="2012"/>
    <n v="4"/>
    <n v="0"/>
    <s v="Haji Gallery"/>
    <s v="夏至畫廊"/>
    <s v="n.a."/>
    <s v="n.a."/>
    <s v="Haji Gallery"/>
    <s v="夏至畫廊"/>
    <s v="n.a."/>
    <s v="于逸堯／呂時鵬"/>
    <s v="An exhibition of photo-graphic-images by Yu Yat-yiu and Pang Pang Lu. Exotic dishes stimulate a desire to eat as a substitute for sex. From the art photos of Yu Yat Yiu and Visual Arts of PangPang Lu, it’s an exhibition of food porn that presents food and art provocatively."/>
    <s v="食物照片是新的色情圖像。今天，我們吃飯都是先餵手機相機再餵肚皮。 _x000a_于逸堯／呂時鵬扭曲視覺，提鍊 food porn，玩味 “睇咗當食咗” 精神。_x000a_"/>
  </r>
  <r>
    <s v="1213"/>
    <s v="12130462"/>
    <m/>
    <n v="0"/>
    <s v="Local"/>
    <s v="本地"/>
    <m/>
    <m/>
    <x v="548"/>
    <x v="523"/>
    <m/>
    <s v="GAL"/>
    <x v="271"/>
    <s v="Mixed Media and Installation"/>
    <s v="混合媒介及裝置"/>
    <s v="n.a."/>
    <s v="n.a."/>
    <s v="&quot;The Obscure Desire of Objects&quot; An exhibition by Chow Yiu Fai and his students(Yvette Wong, Sui Swii Lam, Beryl Foo, Jeska Chau, Arlai Ho-lun Chio) based on recreations of this lyrical works"/>
    <s v="&quot;迷糊。情欲。對象。 周耀輝與80/90後 跨時空媒體性別展"/>
    <s v="n.a."/>
    <s v="n.a."/>
    <s v="n.a."/>
    <d v="2012-05-19T00:00:00"/>
    <d v="2012-06-07T00:00:00"/>
    <n v="2012"/>
    <n v="5"/>
    <n v="0"/>
    <s v="Haji Gallery"/>
    <s v="夏至畫廊"/>
    <s v="n.a."/>
    <s v="n.a."/>
    <s v="Haji Gallery"/>
    <s v="夏至畫廊"/>
    <s v="Chow Yiu Fai and his students ( Yvette Wong, Sui Swii Lam, Beryl Foo, Jeska Chau, Arlai Ho-lun Chio ) "/>
    <s v="n.a."/>
    <s v="This exhibition started with three wishes._x000a_I wish to see something usually not visible in our city. I wish to create and re-create. I wish we were living in a better world._x000a_I invited Yvette, Sui, Beryl, Jeska and Lun, all born in the 80s/90s, to join me. I also invited transgender activist Joanne Leung and transgender sex worker Kei Kei to participate in some of the works. Inspired by a selection of my lyrical works, the exhibition explores issues of words and the city, body and sexuality, boundaries and porosities, ultimately to pay tribute to the obscure desire, of objects._x000a_"/>
    <s v="展覽是從三個希望開始的。_x000a_我希望看到平常在城裡看不到的。我希望創作創作創作。我希望我們活在更美好的世界裡。_x000a_因此我找來王樂儀，林淼，Beryl，Jeska，錀等幾個80/90後和我一起探索，也找來跨性別維權人士梁詠恩和跨性別性工作者琦琦參與部分作品，以我的歌詞為對象，試圖呈現文字與城市，性別與情欲，界限與滲透之間的種種迷糊。_x000a_[展品收益捐贈跨性別資源中心，及性工作者權益組織紫藤]"/>
  </r>
  <r>
    <s v="1213"/>
    <s v="12130463"/>
    <m/>
    <n v="0"/>
    <s v="Local"/>
    <s v="本地"/>
    <m/>
    <m/>
    <x v="548"/>
    <x v="523"/>
    <m/>
    <s v="GAL"/>
    <x v="271"/>
    <s v="Mixed Media and Installation"/>
    <s v="混合媒介及裝置"/>
    <s v="n.a."/>
    <s v="n.a."/>
    <s v="10P-Illustration &amp; Installation Exhibition&quot;"/>
    <s v="《一紙十樣》插畫及裝置巡迴展 (新作+精選)"/>
    <s v="n.a."/>
    <s v="n.a."/>
    <s v="n.a."/>
    <d v="2012-10-27T00:00:00"/>
    <d v="2012-11-12T00:00:00"/>
    <n v="2012"/>
    <n v="10"/>
    <n v="0"/>
    <s v="Haji Gallery"/>
    <s v="夏至畫廊"/>
    <s v="n.a."/>
    <s v="n.a."/>
    <s v="Leumas To, Haji Gallery"/>
    <s v="n.a."/>
    <s v="n.a."/>
    <s v="黎達達榮、利志達 、Leumas To  、神野猫 、 劉思 、_x000a_Benny Au、貓室、馮穎琪 、Michaelmichaelmichael、夏至_x000a_"/>
    <m/>
    <s v="《一紙十樣》創作人簡介_x000a__x000a_&lt;p&gt;&lt;br&gt;黎達達榮&lt;/br&gt;_x000a_獨立漫畫家、跨媒體創作人，從事漫畫創作17年，漫畫作品在香港、台灣、日本及法國皆有發行。從首部個人漫畫作品《慢慢豬‧凸凸交》起，出版作品有《木積積‧中中值》、《動物園台灣出巡》、《咆哮脂肪》、《港島線》、《龍虎門徒》、《東宮西宮》及《il y a 2600 ans》等。2008及2011年，兩度應邀出席法國安古蘭國際漫畫節。&lt;/p&gt;&lt;p&gt;利志達&lt;/br&gt;_x000a_獨立漫畫家、設計師，從事漫畫創作30年，曾加入玉郎機構、斯辰出版社。1984年發表《衛斯理》系列漫畫，1987年自資出版《同門少年》，重要作品包括《刺秦》、《天妖記》、《SUPERBABY》等。作品《POSH！少年隊》、《陳小姐》、《我的國》等曾於日本雜誌發表，亦應邀參加日本《COMIC IN ASIA》巡迴漫畫展覽。同期為江戶川亂步小說繪成短篇《鏡地獄》。近年創作多樣化，商業插畫及設計客戶包括NIKE、海洋公園、港鐵龍年生肖紀念票等。&lt;/p&gt;&lt;p&gt;&lt;br&gt;Leumas To&lt;/br&gt;_x000a_插畫師、平面設計師。2009年獲「Vivienne Westwood宣言創意比賽」冠軍，曾參展香港設計中心「書法．設計 - 海報及創作展覽」。2011年，舉辦個人插畫展《我們都是浪漫的好孩子》及《我們跳著浪漫的圓舞曲》。今年，先後策劃和參與創作《一紙五樣》及《一紙十樣》插畫及裝置聯展。並將於11月在深圳華僑城創意園舉辦首個內地個展《一起迷失在南山的森秋》。&lt;/p&gt;&lt;p&gt;&lt;br&gt;神野猫&lt;/br&gt;_x000a_裝置藝術家，2007年開始創作紙品藝術，2009年紙糊作品「神野犬」首次公開展覽，2010年獲LCX贊助舉行大型個展，2011年為LCX繪畫以「BLOSSOM AND FORTUNE」為主題的兔年年畫及利是封。同年，將來自柏林的DISPATCHWORK引入香港，創辦「DISPATCHERS WORLDWIDE IN HK」，用塑膠積木修補香港歷史建築。2012年，與日本著名設計團隊GROOVISIONS合作，為CHAPPIE度身訂造《花幹掉那女孩》紙糊衣裳。並獲德國ART INVESTOR邀請成為旗下合作藝術家。&lt;/p&gt;&lt;p&gt;&lt;br&gt;劉思&lt;/br&gt;空間設計師，生於北京，在武漢長大，先後於兩地讀書。主修建築，副修日語，期間曾於土耳其及挪威短暫工作和學習。大學畢業後獲得DAAD藝術家獎學金，前往德國柏林主修舞台設計。2011年加入進念．二十面體，參與舞台及展覽設計工作。喜歡旅行及閱讀，從未停下以畫筆描繪看到的世界。_x000a_&lt;/p&gt;&lt;p&gt;&lt;br&gt;Benny Au&lt;/br&gt;_x000a_平面設計師，Amazing Angle Design 設計總監，Amazing Twins 原創人之一。九十年代將其設計帶到日本，於東京、大阪等地展出，並與新力及日立合作，發展原創產品系列及廣告製作。除專注於平面及字體設計工作外，更於工作坊開設miniminigallery， 致力策劃有關設計、攝影和書籍的展覽及座談會，其中大型設計活動包括「SEVEN ﹣日本頂尖美術指導展」、「日本東京字體指導協會展在香港」、「東京設計週2007 Love from Hong Kong 展覽」及「深圳香港設計邀請展」。 作品除被國際多間美術館收藏，亦屢獲香港及海外設計獎項， 2008年當選「香港十大傑出設計師」。_x000a_&lt;/p&gt;&lt;p&gt;&lt;br&gt;貓室&lt;/br&gt;_x000a_二人繪本、動畫組合，作品《癲噹》於日本放送電視台播出，曾獲「香港國際電影節」選為「超人氣動畫」播映，作品《姓旦老人》曾於日本TBS電視台獲頒最高殊榮，其後作者受「藝術發展局」頒發「年度最佳藝術家」，繪本《癲噹》於三聯出版。&lt;/p&gt;&lt;p&gt;&lt;br&gt;馮穎琪&lt;/br&gt;_x000a_作曲人、填詞人、創作歌手，1996年展開音樂創作，憑創作鄭秀文主唱的《放不低》而聞名，至今出版過的曲、詞作品已超過一百首。2005年憑《雌雄同體》奪得「CASH金帆音樂獎最佳另類歌曲」殊榮。2007年與音樂人藍奕邦、金培達等創立 Backstage Live Restaurant，積極推動本地現場音樂文化，2010年跟音樂人謝國維合組「音樂份子有限公司」，建立錄音室及製作團隊，並發掘優秀的創作人。近年參與作品包括《Wanna Be》、《今天終於一人回家》、《彳亍》、《弱水三千》、《夢非夢》等。_x000a_&lt;/p&gt;&lt;p&gt;&lt;br&gt;_x000a_Michaelmichaelmichael&lt;/br&gt;_x000a_跨媒體創作人。畢業於加拿大 Emily Carr University of Art and Design，主修攝影及平面設計。HAJI Gallery，獨立雜誌 PRESS MINI，媒體 HAJI TV 創辦人。曾任職商業電台，電視廣播有限公司，電訊盈科。從事演唱會製作，舞台劇、跨媒體內容製作，網站製作，廣告製作，美術指導，攝影，電視節目導演、監製，平面設計，與及藝術行政和管理。&lt;/p&gt;&lt;p&gt;&lt;br&gt;Mini 夏至&lt;/br&gt;_x000a_跨媒體創作人，HAJI Gallery、獨立雜誌《PRESS MINI》及媒體 HAJI TV 創辦人。曾於主流媒體任職，包括商業電台內容策劃、國際音樂總監、節目監製及主持；參與 TVB Music 宣傳及造型，TVB節目設計及主持；NOW TV 節目內容供應，節目導演、監製及主持。Mini 同時為音樂製作人、小說及專欄作家及作詞人，至今詞作超過三百首。&lt;/p&gt;_x000a_"/>
  </r>
  <r>
    <s v="1213"/>
    <s v="12130464"/>
    <m/>
    <n v="0"/>
    <s v="Local"/>
    <s v="本地"/>
    <m/>
    <m/>
    <x v="548"/>
    <x v="523"/>
    <m/>
    <s v="GAL"/>
    <x v="271"/>
    <s v="Mixed Media and Installation"/>
    <s v="混合媒介及裝置"/>
    <s v="n.a."/>
    <s v="n.a."/>
    <s v="&quot; Seasonal by HK Farm &quot; Group exhibition with HK Farm (Michael Leung, Matthew Edmondson, and Glenn Eugen Ellingsen)"/>
    <s v="n.a."/>
    <s v="n.a."/>
    <s v="n.a."/>
    <s v="n.a."/>
    <d v="2012-11-14T00:00:00"/>
    <d v="2012-11-29T00:00:00"/>
    <n v="2012"/>
    <n v="11"/>
    <n v="0"/>
    <s v="Haji Gallery"/>
    <s v="夏至畫廊"/>
    <s v="n.a."/>
    <s v="n.a."/>
    <s v="Haji Gallery"/>
    <s v="夏至畫廊"/>
    <s v="Michael Leung, Matthew Ecmondson, Glenn Eugen Ellingsen"/>
    <s v="n.a."/>
    <s v="&lt;p&gt;HK Farm was created by a designer, archivist and photographer in March 2012. These creative backgrounds have influenced an urban agricultural direction that is honest, unpredictable, tangible and self-sufficient.&lt;/p&gt;&lt;p&gt;_x000a_Their work is multidisciplinary, environmentally-charged and contextual to Hong Kong's urban environment. Similar to the crops grown on their rooftop and fertilised by resources found in the city, they work in a challenging environment - drawing their inspiration from the city and the communities they live in. _x000a_&lt;/p&gt;&lt;p&gt;This October, Hong Kong gradually transitioned from its hot and wet season into its cool and optimal peak farming season. Parallel to sowing their seeds, HK Farm captured this transition on their rooftop farm in a series of mixed media artworks. &lt;/p&gt;&lt;p&gt;Seasonal by HK Farm is an exhibition that displays the relationship between their creative work and the seasons, and aims to highlight the importance in growing locally and eating seasonally.&lt;/p&gt;_x000a_"/>
    <m/>
  </r>
  <r>
    <s v="1213"/>
    <s v="12130465"/>
    <m/>
    <n v="0"/>
    <s v="Local"/>
    <s v="本地"/>
    <m/>
    <m/>
    <x v="811"/>
    <x v="749"/>
    <m/>
    <s v="BUSS"/>
    <x v="142"/>
    <s v="Mixed Media and Installation"/>
    <s v="混合媒介及裝置"/>
    <s v="n.a."/>
    <s v="n.a."/>
    <s v="Happy Rainbow"/>
    <s v="彩虹樂園"/>
    <s v="n.a."/>
    <s v="n.a."/>
    <s v="n.a."/>
    <d v="2012-07-22T00:00:00"/>
    <d v="2012-09-02T00:00:00"/>
    <n v="2012"/>
    <n v="7"/>
    <n v="0"/>
    <s v="Sino Art"/>
    <s v="信和藝術"/>
    <s v="n.a."/>
    <s v="n.a."/>
    <s v="n.a."/>
    <s v="n.a."/>
    <s v="FriendsWithYou"/>
    <s v="n.a."/>
    <s v="Website: www.friendswithyou.com"/>
    <m/>
  </r>
  <r>
    <s v="1213"/>
    <s v="12130466"/>
    <m/>
    <n v="0"/>
    <s v="Local"/>
    <s v="本地"/>
    <m/>
    <m/>
    <x v="812"/>
    <x v="750"/>
    <m/>
    <s v="BUSS"/>
    <x v="177"/>
    <s v="Mixed Media and Installation"/>
    <s v="混合媒介及裝置"/>
    <s v="n.a."/>
    <s v="n.a."/>
    <s v="The Street Market Symphony"/>
    <s v="燈燈燈櫈 – 香港地道街市之旅"/>
    <s v="n.a."/>
    <s v="n.a."/>
    <s v="n.a."/>
    <d v="2012-09-13T00:00:00"/>
    <d v="2012-10-23T00:00:00"/>
    <n v="2012"/>
    <n v="9"/>
    <n v="0"/>
    <s v="Sino Art"/>
    <s v="信和藝術"/>
    <s v="G.O.D., Olympic City"/>
    <s v="住好啲, 奥海城"/>
    <s v="n.a."/>
    <s v="n.a."/>
    <s v="n.a."/>
    <s v="n.a."/>
    <s v="Website: www.god.com.hk"/>
    <m/>
  </r>
  <r>
    <s v="1213"/>
    <s v="12130467"/>
    <m/>
    <n v="0"/>
    <s v="Local"/>
    <s v="本地"/>
    <m/>
    <m/>
    <x v="811"/>
    <x v="749"/>
    <m/>
    <s v="BUSS"/>
    <x v="142"/>
    <s v="Mixed Media and Installation"/>
    <s v="混合媒介及裝置"/>
    <s v="Painting"/>
    <s v="繪畫"/>
    <s v="Xmas Dreamland"/>
    <s v="聖誕夢樂園"/>
    <s v="n.a."/>
    <s v="n.a."/>
    <s v="n.a."/>
    <d v="2012-11-12T00:00:00"/>
    <d v="2013-01-01T00:00:00"/>
    <n v="2012"/>
    <n v="11"/>
    <n v="0"/>
    <s v="Sino Art"/>
    <s v="信和藝術"/>
    <s v="n.a."/>
    <s v="n.a."/>
    <s v="n.a."/>
    <s v="n.a."/>
    <s v="John Ho"/>
    <s v="何達鴻"/>
    <s v="Website: www.johnhoart.com"/>
    <m/>
  </r>
  <r>
    <s v="1213"/>
    <s v="12130468"/>
    <m/>
    <n v="0"/>
    <s v="Local"/>
    <s v="本地"/>
    <m/>
    <m/>
    <x v="627"/>
    <x v="12"/>
    <m/>
    <s v="ART"/>
    <x v="274"/>
    <s v="Mixed Media and Installation"/>
    <s v="混合媒介及裝置"/>
    <s v="Electronic Art"/>
    <s v="電子藝術"/>
    <s v="Tacit Knowledge"/>
    <s v="n.a."/>
    <s v="n.a."/>
    <s v="n.a."/>
    <s v="n.a."/>
    <s v="9999"/>
    <d v="2012-04-12T00:00:00"/>
    <s v="9999"/>
    <s v="9999"/>
    <n v="99"/>
    <s v="Experimenta"/>
    <s v="n.a."/>
    <s v="n.a."/>
    <s v="n.a."/>
    <s v="Valarie Doran"/>
    <s v="n.a."/>
    <s v="Ah-Kok Wong"/>
    <s v="n.a."/>
    <m/>
    <m/>
  </r>
  <r>
    <s v="1213"/>
    <s v="12130469"/>
    <m/>
    <n v="0"/>
    <s v="Local"/>
    <s v="本地"/>
    <m/>
    <m/>
    <x v="580"/>
    <x v="12"/>
    <m/>
    <s v="GAL"/>
    <x v="295"/>
    <s v="Mixed Media and Installation"/>
    <s v="混合媒介及裝置"/>
    <s v="n.a."/>
    <s v="n.a."/>
    <s v="Mach Mania The David Mach Show"/>
    <s v="n.a."/>
    <s v="n.a."/>
    <s v="n.a."/>
    <s v="n.a."/>
    <d v="2012-11-22T00:00:00"/>
    <d v="2012-12-12T00:00:00"/>
    <n v="2012"/>
    <n v="11"/>
    <n v="0"/>
    <s v="Opera Gallery Hong Kong"/>
    <s v="n.a."/>
    <s v="n.a."/>
    <s v="n.a."/>
    <s v="n.a."/>
    <s v="n.a."/>
    <s v="David Mach"/>
    <s v="n.a."/>
    <m/>
    <m/>
  </r>
  <r>
    <s v="1213"/>
    <s v="12130470"/>
    <m/>
    <n v="0"/>
    <s v="Local"/>
    <s v="本地"/>
    <m/>
    <m/>
    <x v="472"/>
    <x v="688"/>
    <m/>
    <s v="SCH"/>
    <x v="166"/>
    <s v="Mixed Media and Installation"/>
    <s v="混合媒介及裝置"/>
    <s v="n.a."/>
    <s v="n.a."/>
    <s v="Exhibition of A Knowledge Transfer Partnership Project&quot;In Light of Visual Arts&quot;"/>
    <s v="《點亮藝術》知識轉移合作項目展覽"/>
    <s v="n.a."/>
    <s v="n.a."/>
    <s v="n.a."/>
    <d v="2012-04-23T00:00:00"/>
    <d v="2012-05-05T00:00:00"/>
    <n v="2012"/>
    <n v="4"/>
    <n v="0"/>
    <s v="Academy of Visual Arts, Hong Kong Baptist University"/>
    <s v="香港浸會大學視覺藝術院"/>
    <s v="MEGAMAN"/>
    <s v="曼佳美"/>
    <s v="n.a."/>
    <s v="n.a."/>
    <s v="n.a."/>
    <s v="n.a."/>
    <m/>
    <m/>
  </r>
  <r>
    <s v="1213"/>
    <s v="12130471"/>
    <m/>
    <n v="0"/>
    <s v="Local"/>
    <s v="本地"/>
    <m/>
    <m/>
    <x v="813"/>
    <x v="12"/>
    <m/>
    <s v="PUB"/>
    <x v="363"/>
    <s v="Mixed Media and Installation"/>
    <s v="混合媒介及裝置"/>
    <s v="Electronic Art"/>
    <s v="電子藝術"/>
    <s v="Mobile M+: Yau Ma Tei I Miss Fanta"/>
    <s v="《好掛住芬達》"/>
    <s v="n.a."/>
    <s v="n.a."/>
    <s v="n.a."/>
    <d v="2012-05-15T00:00:00"/>
    <d v="2012-06-10T00:00:00"/>
    <n v="2012"/>
    <n v="5"/>
    <n v="0"/>
    <s v="M+, West Kowloon Cultural District Authority"/>
    <s v="M+西九文化區"/>
    <s v="n.a."/>
    <s v="n.a."/>
    <s v="n.a."/>
    <s v="n.a."/>
    <s v="Leung Mee-ping"/>
    <s v="梁美萍"/>
    <s v="http://www.mobile-mplus.hk/yaumatei/chi/leungmeeping.html"/>
    <m/>
  </r>
  <r>
    <s v="1213"/>
    <s v="12130472"/>
    <m/>
    <n v="0"/>
    <s v="Local"/>
    <s v="本地"/>
    <m/>
    <m/>
    <x v="814"/>
    <x v="751"/>
    <m/>
    <s v="PUB"/>
    <x v="364"/>
    <s v="Mixed Media and Installation"/>
    <s v="混合媒介及裝置"/>
    <s v="Electronic Art"/>
    <s v="電子藝術"/>
    <s v="To Defend The Core Values is the Core of The Core Values"/>
    <s v="《捍衛核心價值_x000a_是最核心的核心價值》"/>
    <s v="n.a."/>
    <s v="n.a."/>
    <s v="n.a."/>
    <d v="2012-05-15T00:00:00"/>
    <d v="2012-06-10T00:00:00"/>
    <n v="2012"/>
    <n v="5"/>
    <n v="0"/>
    <s v="M+, West Kowloon Cultural District Authority"/>
    <s v="M+西九文化區"/>
    <s v="n.a."/>
    <s v="n.a."/>
    <s v="n.a."/>
    <s v="n.a."/>
    <s v="Kwan Sheung-chi + Wong Wai-yin"/>
    <s v="關尚智+黃慧妍"/>
    <s v="http://www.mobile-mplus.hk/yaumatei/chi/kwansheungchi.html"/>
    <m/>
  </r>
  <r>
    <s v="1213"/>
    <s v="12130473"/>
    <m/>
    <n v="0"/>
    <s v="Local"/>
    <s v="本地"/>
    <m/>
    <m/>
    <x v="815"/>
    <x v="752"/>
    <m/>
    <s v="PUB"/>
    <x v="365"/>
    <s v="Mixed Media and Installation"/>
    <s v="混合媒介及裝置"/>
    <s v="Electronic Art"/>
    <s v="電子藝術"/>
    <s v="Silopolis"/>
    <s v="Silopolis"/>
    <s v="n.a."/>
    <s v="n.a."/>
    <s v="n.a."/>
    <d v="2012-05-15T00:00:00"/>
    <d v="2012-06-10T00:00:00"/>
    <n v="2012"/>
    <n v="5"/>
    <n v="0"/>
    <s v="M+, West Kowloon Cultural District Authority"/>
    <s v="M+西九文化區"/>
    <s v="n.a."/>
    <s v="n.a."/>
    <s v="n.a."/>
    <s v="n.a."/>
    <s v="Erkka Nissinen"/>
    <s v="n.a."/>
    <s v="http://www.mobile-mplus.hk/yaumatei/erkkanissinen.html"/>
    <m/>
  </r>
  <r>
    <s v="1213"/>
    <s v="12130474"/>
    <m/>
    <n v="0"/>
    <s v="Local"/>
    <s v="本地"/>
    <m/>
    <m/>
    <x v="816"/>
    <x v="753"/>
    <m/>
    <s v="PUB"/>
    <x v="366"/>
    <s v="Mixed Media and Installation"/>
    <s v="混合媒介及裝置"/>
    <s v="Electronic Art"/>
    <s v="電子藝術"/>
    <s v="THE FOURTH SEAL – HE IS TO NO PURPOSE AND HE WANTS TO DIE FOR THE SECOND TIME》"/>
    <s v="THE FOURTH SEAL – HE IS TO NO PURPOSE AND HE WANTS TO DIE FOR THE SECOND TIME》"/>
    <s v="n.a."/>
    <s v="n.a."/>
    <s v="n.a."/>
    <d v="2012-05-15T00:00:00"/>
    <d v="2012-06-10T00:00:00"/>
    <n v="2012"/>
    <n v="5"/>
    <n v="0"/>
    <s v="M+, West Kowloon Cultural District Authority"/>
    <s v="M+西九文化區"/>
    <s v="n.a."/>
    <s v="n.a."/>
    <s v="n.a."/>
    <s v="n.a."/>
    <s v="Tsang Ki-wah"/>
    <s v="曾建華"/>
    <s v="http://www.mobile-mplus.hk/yaumatei/tsangkinwah.html"/>
    <m/>
  </r>
  <r>
    <s v="1213"/>
    <s v="12130475"/>
    <m/>
    <n v="0"/>
    <s v="Local"/>
    <s v="本地"/>
    <m/>
    <m/>
    <x v="817"/>
    <x v="754"/>
    <m/>
    <s v="GAL"/>
    <x v="67"/>
    <s v="Mixed Media and Installation"/>
    <s v="混合媒介及裝置"/>
    <s v="n.a."/>
    <s v="n.a."/>
    <s v="Currencies"/>
    <s v="流通"/>
    <s v="n.a."/>
    <s v="n.a."/>
    <s v="n.a."/>
    <d v="2012-05-16T00:00:00"/>
    <d v="2012-06-17T00:00:00"/>
    <n v="2012"/>
    <n v="5"/>
    <n v="0"/>
    <s v="Osage Art Foundation"/>
    <s v="奧沙藝術基金會"/>
    <s v="n.a."/>
    <s v="n.a."/>
    <s v="n.a."/>
    <s v="n.a."/>
    <s v="Leung Mee-ping"/>
    <s v="梁美萍"/>
    <m/>
    <m/>
  </r>
  <r>
    <s v="1213"/>
    <s v="12130476"/>
    <m/>
    <n v="0"/>
    <s v="Local"/>
    <s v="本地"/>
    <m/>
    <m/>
    <x v="654"/>
    <x v="12"/>
    <m/>
    <s v="GAL"/>
    <x v="311"/>
    <s v="Mixed Media and Installation"/>
    <s v="混合媒介及裝置"/>
    <s v="n.a."/>
    <s v="n.a."/>
    <s v="Grace to be born and live as variously as possible…"/>
    <s v="《讓獲恩賜的生命活得精彩》"/>
    <s v="n.a."/>
    <s v="n.a."/>
    <s v="n.a."/>
    <d v="2012-09-28T00:00:00"/>
    <d v="2012-11-17T00:00:00"/>
    <n v="2012"/>
    <n v="9"/>
    <n v="0"/>
    <s v="White Cube"/>
    <s v="n.a."/>
    <s v="n.a."/>
    <s v="n.a."/>
    <s v="n.a."/>
    <s v="n.a."/>
    <s v="Cerith Wyn Evans"/>
    <s v="n.a."/>
    <s v="Wyn Evans' conceptual practice incorporates a wide range of media including installation, sculpture, photography, film and works on paper. For this exhibition, the artist used an inscription from the tombstone of American poet and writer Frank O'Hara as the title and inspiration of his exhibition. The inscription reads: ‘Grace to be born and live as variously as possible’, a tender and celebratory epitaph, which could equally be considered as a subtitle to everyday life, evoking a desire to be open to possibilities and alternative adventures._x000a__x000a_In the first floor gallery, Wyn Evans installed a group of four, new, crystal chandeliers that created a sense of theatrical occasion and an infinite world of interpretations. Clustered together, the chandeliers seem to be 'breathing' since their lights flicker on and off in different pulses. Each chandelier has been orchestrated to react to the beat of a particular piece of music such as Gimme Shelter (1969) by The Rolling Stones or Mahler’s Symphony No. 5 (Adagio) (1902), turning these once decorative objects into phenomenological machines; a choir of different personalities and rhythms. The chandeliers create their own mellifluous language that suggests a fantastical structure of communication with intimations of an otherworldly presence or an improbable séance._x000a__x000a_Wyn Evans frequently includes quotations from iconic literary sources in his work as raw material for future thought or as a way to reinvigorate original ideas. In the second floor gallery, a large neon text sprawls across the gallery, spelling out the phrase: ‘Things are conspicuous in their absence…’. The text points to the ability of language to create moments of rupture and delight, where romantic longing, desire and reality conjoin and invite us to pay attention to the absence of things, to the emptiness between objects, words or thoughts. In the corner of the gallery, alongside the neon, three potted plants, indigenous to Hong Kong, slowly revolved on three turntables. Plant Revolution (2012) added an element of nature to the exhibition, exploring ideas of spatial intervention through a different kind of non-technological material. Movement is translated through the plants, turning them into intangible objects that are both sculptural, real and prop-like at the same time."/>
    <s v="香港白立方隆重呈獻首次與畫廊合作的藝術家Cerith Wyn Evans展覽。Wyn Evans的概念藝術實踐涉及多種媒介，其中包括裝置、雕塑、攝影、錄像以及紙上作品。此次展覽的主題源自Wyn Evans受到美國詩人兼作家Frank O'Hara 篆刻在其墓碑上的碑文的啓發，碑文這樣寫到：「讓獲恩賜的生命活得精彩」(‘Grace to be born and live as variously as possible’) 。一個用上如此柔和字句的墓誌銘當可被視為日常生活的一種寫照，它喚醒了那種人們對生活上各種事情的渴望，以及勇於嘗試的冒險精神。_x000a__x000a_為了營造劇場的氛圍以及對無限世界的詮釋，Wyn Evans在畫廊一樓安裝了四組全新水晶吊燈。集結在一起的吊燈，其閃爍的燈光像脈搏般若隱若現，感覺猶如「呼吸」一樣。每一組吊燈都經過精心的佈置，響應特定的音樂節拍 ─ 例如滾石樂隊的《Gimme Shelter》（1969）或馬勒第五交響曲（慢拍）（1902），並將原本只作裝飾物之用的吊燈變成現象學的載體，構成一個兼具各種風格和韻律的合唱團。吊燈創造了一套自身的通暢語言及交流系統，暗示來世的存在或未可知的精神交流。_x000a__x000a_Wyn Evans在他的作品中常常引用著名文學作品的文字作為其對於未來思考的根本；透過文學作品，Wyn Evans亦同時改進自己的一些個人想法。在畫廊的二樓，大型的霓虹燈文字遍佈整個畫廊空間，文字寫到：「事物正因為它們的不存在而更為突出…」，並指出語言具備製造破壞和喜悅時刻的功能，浪漫的渴望和慾望與現實在其中互相交錯，令我們開始關注事物的不存在，以及物體、文字或思緒之間的虛無。在畫廊角落的霓虹燈旁邊，放置了三株產於香港的盆栽，圍繞著轉盤緩慢地旋轉。 Plant Revolution (2012)為此次展覽增添了自然的元素，通過各類型的非科技材料，探索空間的干預概念。由植物中轉化而來的「運動」亦反過來將植物變成無形的、同時是真實的、像雕刻和道具般的物體。"/>
  </r>
  <r>
    <s v="1213"/>
    <s v="12130478"/>
    <m/>
    <n v="0"/>
    <s v="Local"/>
    <s v="本地"/>
    <m/>
    <m/>
    <x v="401"/>
    <x v="402"/>
    <m/>
    <s v="OTHERS"/>
    <x v="229"/>
    <s v="Mixed Media and Installation"/>
    <s v="混合媒介及裝置"/>
    <s v="n.a."/>
    <s v="n.a."/>
    <s v="Stay Home with Dreams"/>
    <s v="「家．夢想」"/>
    <s v="n.a."/>
    <s v="n.a."/>
    <s v="n.a."/>
    <d v="2012-07-25T00:00:00"/>
    <d v="2012-09-23T00:00:00"/>
    <n v="2012"/>
    <n v="7"/>
    <n v="0"/>
    <s v="TWGHs idArt"/>
    <s v="東華三院愛不同藝術"/>
    <s v="n.a."/>
    <s v="n.a."/>
    <s v="n.a."/>
    <s v="n.a."/>
    <s v="n.a."/>
    <s v="樂群會員, 嘉諾撒聖心書院學生"/>
    <s v="Home is synonymous with comfort and warmth, everyone has unique and wonderful memories, as well as feelings, towards home. The artworks in ‘Stay Home with Dreams’ art installation exhibition are co-created by the members with intellectual disability from TWGHs Lok Kwan District Support Centre and the students of Sacred Heart Canossian College, in which they drew their ideal homes together on hundred pieces of transparency. Their painting themes include family and pets, daily routine, home furnishings and home environment. Under the refraction of light, different colors from transparency converge, showing the jigsaw effect and inclusion between the members of TWGHs LKDSC and students of SHCC, and bonds between them are established through art."/>
    <s v="家是安逸和溫暖的代名詞，每一個人對家都有著獨特、美好的記憶及感受。這次「家．夢想」計劃就聯合了樂群地區支援中心和嘉諾撒聖心書院的學生，一起畫出自己理想的家，其中就包括家人寵物、家常便飯、家內擺設、屋外環境等四方面。上百塊的膠片作品在燈光的折射下，各種色彩互相融合，寓意參加的樂群會員及聖心同學互補長短，藉藝術拉近人於人之間的距離。"/>
  </r>
  <r>
    <s v="1213"/>
    <s v="12130479"/>
    <m/>
    <n v="0"/>
    <s v="Local"/>
    <s v="本地"/>
    <m/>
    <m/>
    <x v="818"/>
    <x v="755"/>
    <m/>
    <s v="VA"/>
    <x v="36"/>
    <s v="Mixed Media and Installation"/>
    <s v="混合媒介及裝置"/>
    <s v="n.a."/>
    <s v="n.a."/>
    <s v="Grandpa Grandma Memory Boxes"/>
    <s v="「老爹媽回憶匣」長者＋藝術家•互拼藝術展覽"/>
    <s v="n.a."/>
    <s v="n.a."/>
    <s v="n.a."/>
    <d v="2012-09-06T00:00:00"/>
    <d v="2012-09-18T00:00:00"/>
    <n v="2012"/>
    <n v="9"/>
    <n v="0"/>
    <s v="TWGHs idArt"/>
    <s v="東華三院愛不同藝術"/>
    <s v="Art Promotion Office of the Leisure and Cultural Services Department"/>
    <s v="藝術推廣辦事處"/>
    <s v="n.a."/>
    <s v="梁以瑚"/>
    <s v="A group of senior citizens with visual impairment and five Hong Kong visual artists"/>
    <s v="視障長者和香港視覺藝術家"/>
    <s v="“Grandpa Grandma Memory Boxes” is a multimedia installation art exhibition, jointly created by a group of senior citizens with visual impairment and five Hong Kong visual artists, Hazel Chiu, Lina Har, Evelyna Liang, Mak Siu-fung, Wong Wing-fung and Bellini Yu."/>
    <s v="「老爹媽回憶匣」是一群視障長者和香港視覺藝術家：趙曦愫、夏麗荷、梁以瑚、麥兆豐、黃詠楓及魏貝妮透過互動共同激發出來的一個多媒介藝術裝置展。"/>
  </r>
  <r>
    <s v="1213"/>
    <s v="12130480"/>
    <m/>
    <n v="0"/>
    <s v="Local"/>
    <s v="本地"/>
    <m/>
    <m/>
    <x v="401"/>
    <x v="402"/>
    <m/>
    <s v="OTHERS"/>
    <x v="229"/>
    <s v="Mixed Media and Installation"/>
    <s v="混合媒介及裝置"/>
    <s v="n.a."/>
    <s v="n.a."/>
    <s v="Step by step Vincy Leung Fisrt solo exhibition"/>
    <s v="喜步 梁欣欣首次個展"/>
    <s v="n.a."/>
    <s v="n.a."/>
    <s v="n.a."/>
    <d v="2012-10-18T00:00:00"/>
    <d v="2012-10-21T00:00:00"/>
    <n v="2012"/>
    <n v="10"/>
    <n v="0"/>
    <s v="TWGHs idArt"/>
    <s v="東華三院愛不同藝術"/>
    <s v="n.a."/>
    <s v="n.a."/>
    <s v="n.a."/>
    <s v="n.a."/>
    <s v="Vincy Leung"/>
    <s v="梁欣欣"/>
    <s v="Vincy, an ADA Green Leaf Artist, who displays talents in street, product and creative photography, specializes in visual art in which snapshot is her favourite way for recording and aesthetic creation. Apart from photography, Vincy also shows her interest in Western painting and Chinese ink-wash painting. "/>
    <s v="香港展能藝術會青葉藝術家梁欣欣(Vincy)，是一位年青視覺藝術工作者，喜歡以snapshot進行紀錄和創作，擅長街頭、產品及創意攝影。_x000a_除攝影外，亦喜歡西洋畫和中國水墨畫_x000a_"/>
  </r>
  <r>
    <s v="1213"/>
    <s v="12130483"/>
    <m/>
    <n v="0"/>
    <s v="Local"/>
    <s v="本地"/>
    <m/>
    <m/>
    <x v="819"/>
    <x v="756"/>
    <m/>
    <s v="BUSS"/>
    <x v="177"/>
    <s v="Mixed Media and Installation"/>
    <s v="混合媒介及裝置"/>
    <s v="n.a."/>
    <s v="n.a."/>
    <s v="Artists in the Neighbourhood Scheme V: Men and Women•This and That – Works by Rosanna Li"/>
    <s v="藝遊鄰里計劃V：講男講女‧東拉西扯 ─ 李慧嫻作品展"/>
    <s v="n.a."/>
    <s v="n.a."/>
    <s v="n.a."/>
    <d v="2012-12-01T00:00:00"/>
    <d v="2012-12-16T00:00:00"/>
    <n v="2012"/>
    <n v="12"/>
    <n v="0"/>
    <s v="Art Promotion Office"/>
    <s v="藝術推廣辦事處"/>
    <s v="n.a."/>
    <s v="n.a."/>
    <s v="n.a."/>
    <s v="n.a."/>
    <s v="Rosanna Li"/>
    <s v="李慧嫻"/>
    <m/>
    <m/>
  </r>
  <r>
    <s v="1213"/>
    <s v="12130485"/>
    <m/>
    <n v="0"/>
    <s v="Local"/>
    <s v="本地"/>
    <m/>
    <m/>
    <x v="820"/>
    <x v="757"/>
    <m/>
    <s v="PUB"/>
    <x v="367"/>
    <s v="Mixed Media and Installation"/>
    <s v="混合媒介及裝置"/>
    <s v="Mixed Art-forms"/>
    <s v="綜合展"/>
    <s v="ArtAlive@Park 2012"/>
    <s v="藝綻公園2012"/>
    <s v="n.a."/>
    <s v="n.a."/>
    <s v="n.a."/>
    <d v="2012-07-13T00:00:00"/>
    <d v="2012-09-30T00:00:00"/>
    <n v="2012"/>
    <n v="7"/>
    <n v="0"/>
    <s v="Art Promotion Office"/>
    <s v="藝術推廣辦事處"/>
    <s v="n.a."/>
    <s v="n.a."/>
    <s v="n.a."/>
    <s v="n.a."/>
    <s v="n.a."/>
    <s v="n.a."/>
    <m/>
    <m/>
  </r>
  <r>
    <s v="1213"/>
    <s v="12130486"/>
    <m/>
    <n v="0"/>
    <s v="Local"/>
    <s v="本地"/>
    <m/>
    <m/>
    <x v="821"/>
    <x v="758"/>
    <m/>
    <s v="PUB"/>
    <x v="368"/>
    <s v="Mixed Media and Installation"/>
    <s v="混合媒介及裝置"/>
    <s v="Mixed Art-forms"/>
    <s v="綜合展"/>
    <s v="ArtAlive@Park 2012"/>
    <s v="藝綻公園2012"/>
    <s v="n.a."/>
    <s v="n.a."/>
    <s v="n.a."/>
    <d v="2012-11-09T00:00:00"/>
    <d v="2013-01-26T00:00:00"/>
    <n v="2012"/>
    <n v="11"/>
    <n v="0"/>
    <s v="Art Promotion Office"/>
    <s v="藝術推廣辦事處"/>
    <s v="n.a."/>
    <s v="n.a."/>
    <s v="n.a."/>
    <s v="n.a."/>
    <s v="n.a."/>
    <s v="n.a."/>
    <m/>
    <m/>
  </r>
  <r>
    <s v="1213"/>
    <s v="12130495"/>
    <m/>
    <n v="0"/>
    <s v="Local"/>
    <s v="本地"/>
    <m/>
    <m/>
    <x v="102"/>
    <x v="95"/>
    <m/>
    <s v="VA"/>
    <x v="36"/>
    <s v="Mixed Media and Installation"/>
    <s v="混合媒介及裝置"/>
    <s v="n.a."/>
    <s v="n.a."/>
    <s v="Art Summer @ VAC Exhibition"/>
    <s v="藝術星期天@VAC 展覽"/>
    <s v="n.a."/>
    <s v="n.a."/>
    <s v="n.a."/>
    <d v="2012-09-29T00:00:00"/>
    <d v="2012-11-26T00:00:00"/>
    <n v="2012"/>
    <n v="9"/>
    <n v="0"/>
    <s v="Art Promotion Office"/>
    <s v="藝術推廣辦事處"/>
    <s v="n.a."/>
    <s v="n.a."/>
    <s v="n.a."/>
    <s v="n.a."/>
    <s v="Participationg Organisations: Hong Kong Down Syndrome Association and SAHK"/>
    <s v="參與機構:香港唐氏綜合症協會及香港耀能協會"/>
    <s v="Presented by LCSD;In partnership with Centre for Community Cultural Development;"/>
    <s v="康樂及文化事務署主辦;合作伙伴：社區文化發展中心"/>
  </r>
  <r>
    <s v="1213"/>
    <s v="12130497"/>
    <m/>
    <n v="0"/>
    <s v="Local"/>
    <s v="本地"/>
    <m/>
    <m/>
    <x v="688"/>
    <x v="641"/>
    <m/>
    <s v="GAL"/>
    <x v="225"/>
    <s v="Mixed Media and Installation"/>
    <s v="混合媒介及裝置"/>
    <s v="n.a."/>
    <s v="n.a."/>
    <s v="The Limit of Visibility"/>
    <s v="視覺的限制"/>
    <s v="n.a."/>
    <s v="n.a."/>
    <s v="n.a."/>
    <d v="2012-05-25T00:00:00"/>
    <d v="2012-07-29T00:00:00"/>
    <n v="2012"/>
    <n v="5"/>
    <n v="0"/>
    <s v="n.a."/>
    <s v="n.a."/>
    <s v="n.a."/>
    <s v="n.a."/>
    <s v="n.a."/>
    <s v="n.a."/>
    <s v="Yuk King Tan, Chow Chun Fai"/>
    <s v="陳玉瓊、周俊輝"/>
    <m/>
    <m/>
  </r>
  <r>
    <s v="1213"/>
    <s v="12130498"/>
    <m/>
    <n v="0"/>
    <s v="Local"/>
    <s v="本地"/>
    <m/>
    <m/>
    <x v="688"/>
    <x v="641"/>
    <m/>
    <s v="GAL"/>
    <x v="225"/>
    <s v="Mixed Media and Installation"/>
    <s v="混合媒介及裝置"/>
    <s v="n.a."/>
    <s v="n.a."/>
    <s v="Art Berlin Contemporary"/>
    <s v="Art Berlin Contemporary"/>
    <s v="n.a."/>
    <s v="n.a."/>
    <s v="n.a."/>
    <d v="2012-09-13T00:00:00"/>
    <d v="2012-09-16T00:00:00"/>
    <n v="2012"/>
    <n v="9"/>
    <n v="0"/>
    <s v="n.a."/>
    <s v="n.a."/>
    <s v="n.a."/>
    <s v="n.a."/>
    <s v="n.a."/>
    <s v="n.a."/>
    <s v="Yotaro Niwa"/>
    <s v="丹羽陽太郎"/>
    <m/>
    <m/>
  </r>
  <r>
    <s v="1213"/>
    <s v="12130499"/>
    <m/>
    <n v="0"/>
    <s v="Local"/>
    <s v="本地"/>
    <m/>
    <m/>
    <x v="688"/>
    <x v="641"/>
    <m/>
    <s v="GAL"/>
    <x v="225"/>
    <s v="Mixed Media and Installation"/>
    <s v="混合媒介及裝置"/>
    <s v="n.a."/>
    <s v="n.a."/>
    <s v="Distinct Factures. A Return from Langsdorff"/>
    <s v="獨特的表達：從蘭斯多夫回來"/>
    <s v="n.a."/>
    <s v="n.a."/>
    <s v="n.a."/>
    <d v="2012-10-18T00:00:00"/>
    <d v="2012-12-05T00:00:00"/>
    <n v="2012"/>
    <n v="10"/>
    <n v="0"/>
    <s v="n.a."/>
    <s v="n.a."/>
    <s v="n.a."/>
    <s v="n.a."/>
    <s v="n.a."/>
    <s v="n.a."/>
    <s v="Cédric Maridet"/>
    <s v="Cédric Maridet"/>
    <m/>
    <m/>
  </r>
  <r>
    <s v="1213"/>
    <s v="12130500"/>
    <m/>
    <n v="0"/>
    <s v="Local"/>
    <s v="本地"/>
    <m/>
    <m/>
    <x v="768"/>
    <x v="715"/>
    <m/>
    <s v="GAL"/>
    <x v="272"/>
    <s v="Mixed Media and Installation"/>
    <s v="混合媒介及裝置"/>
    <s v="n.a."/>
    <s v="n.a."/>
    <s v="Within Shan Shui"/>
    <s v="山水之間"/>
    <s v="n.a."/>
    <s v="n.a."/>
    <s v="n.a."/>
    <d v="2012-09-16T00:00:00"/>
    <d v="2012-10-07T00:00:00"/>
    <n v="2012"/>
    <n v="9"/>
    <n v="0"/>
    <s v="n.a."/>
    <s v="n.a."/>
    <s v="n.a."/>
    <s v="n.a."/>
    <s v="n.a."/>
    <s v="n.a."/>
    <s v="Lin Guocheng, Chen Chunhao"/>
    <s v="林國成,陳浚豪"/>
    <m/>
    <m/>
  </r>
  <r>
    <s v="1213"/>
    <s v="12130501"/>
    <m/>
    <n v="0"/>
    <s v="Local"/>
    <s v="本地"/>
    <m/>
    <m/>
    <x v="604"/>
    <x v="578"/>
    <m/>
    <s v="GAL"/>
    <x v="11"/>
    <s v="Mixed Media and Installation"/>
    <s v="混合媒介及裝置"/>
    <s v="n.a."/>
    <s v="n.a."/>
    <s v="In Her Nature：the Log Dance"/>
    <s v="自她本性：伐木舞蹈"/>
    <s v="n.a."/>
    <s v="n.a."/>
    <s v="n.a."/>
    <d v="2012-05-16T00:00:00"/>
    <d v="2012-05-20T00:00:00"/>
    <n v="2012"/>
    <n v="5"/>
    <n v="0"/>
    <s v="n.a."/>
    <s v="n.a."/>
    <s v="n.a."/>
    <s v="n.a."/>
    <s v="n.a."/>
    <s v="n.a."/>
    <s v="Sally Smart"/>
    <s v="Sally Smart"/>
    <m/>
    <m/>
  </r>
  <r>
    <s v="1213"/>
    <s v="12130502"/>
    <m/>
    <n v="0"/>
    <s v="Local"/>
    <s v="本地"/>
    <m/>
    <m/>
    <x v="604"/>
    <x v="578"/>
    <m/>
    <s v="GAL"/>
    <x v="11"/>
    <s v="Mixed Media and Installation"/>
    <s v="混合媒介及裝置"/>
    <s v="n.a."/>
    <s v="n.a."/>
    <s v="I Call You Nancy at Madarin Oriential"/>
    <s v="在文華東方我叫你Nancy"/>
    <s v="n.a."/>
    <s v="n.a."/>
    <s v="n.a."/>
    <d v="2012-04-30T00:00:00"/>
    <d v="2012-05-26T00:00:00"/>
    <n v="2012"/>
    <n v="4"/>
    <n v="0"/>
    <s v="n.a."/>
    <s v="n.a."/>
    <s v="n.a."/>
    <s v="n.a."/>
    <s v="n.a."/>
    <s v="n.a."/>
    <s v="Tang Kwok Hin"/>
    <s v="鄧國騫"/>
    <m/>
    <m/>
  </r>
  <r>
    <s v="1213"/>
    <s v="12130503"/>
    <m/>
    <n v="0"/>
    <s v="Local"/>
    <s v="本地"/>
    <m/>
    <m/>
    <x v="604"/>
    <x v="578"/>
    <m/>
    <s v="GAL"/>
    <x v="11"/>
    <s v="Mixed Media and Installation"/>
    <s v="混合媒介及裝置"/>
    <s v="n.a."/>
    <s v="n.a."/>
    <s v="I Call You Nancy"/>
    <s v="我喚你做Nancy"/>
    <s v="n.a."/>
    <s v="n.a."/>
    <s v="n.a."/>
    <d v="2012-09-06T00:00:00"/>
    <d v="2012-09-29T00:00:00"/>
    <n v="2012"/>
    <n v="9"/>
    <n v="0"/>
    <s v="n.a."/>
    <s v="n.a."/>
    <s v="n.a."/>
    <s v="n.a."/>
    <s v="n.a."/>
    <s v="n.a."/>
    <s v="Tang Kwok Hin"/>
    <s v="鄧國騫"/>
    <m/>
    <m/>
  </r>
  <r>
    <s v="1213"/>
    <s v="12130504"/>
    <m/>
    <n v="0"/>
    <s v="Local"/>
    <s v="本地"/>
    <m/>
    <m/>
    <x v="604"/>
    <x v="578"/>
    <m/>
    <s v="GAL"/>
    <x v="11"/>
    <s v="Mixed Media and Installation"/>
    <s v="混合媒介及裝置"/>
    <s v="n.a."/>
    <s v="n.a."/>
    <s v="The Visit"/>
    <s v="The Visit"/>
    <s v="n.a."/>
    <s v="n.a."/>
    <s v="n.a."/>
    <d v="2012-10-04T00:00:00"/>
    <d v="2012-11-03T00:00:00"/>
    <n v="2012"/>
    <n v="10"/>
    <n v="0"/>
    <s v="n.a."/>
    <s v="n.a."/>
    <s v="n.a."/>
    <s v="n.a."/>
    <s v="n.a."/>
    <s v="n.a."/>
    <s v="Larry Yung"/>
    <s v="應天齊"/>
    <s v="Larry Yung’s fifth solo exhibition in Hong Kong"/>
    <m/>
  </r>
  <r>
    <s v="1213"/>
    <s v="12130505"/>
    <m/>
    <n v="0"/>
    <s v="Local"/>
    <s v="本地"/>
    <m/>
    <m/>
    <x v="604"/>
    <x v="578"/>
    <m/>
    <s v="GAL"/>
    <x v="11"/>
    <s v="Mixed Media and Installation"/>
    <s v="混合媒介及裝置"/>
    <s v="n.a."/>
    <s v="n.a."/>
    <s v="Ironic Mythologies"/>
    <s v="諷刺神話"/>
    <s v="n.a."/>
    <s v="n.a."/>
    <s v="n.a."/>
    <d v="2012-11-08T00:00:00"/>
    <d v="2012-12-01T00:00:00"/>
    <n v="2012"/>
    <n v="11"/>
    <n v="0"/>
    <s v="n.a."/>
    <s v="n.a."/>
    <s v="n.a."/>
    <s v="n.a."/>
    <s v="Heejin No "/>
    <s v="Heejin No "/>
    <s v="Dorothy M Yoon, Hayoung Kim and Hyojin Park"/>
    <s v="金夏榮（Dorothy M Yoon, Hayoung Kim and Hyojin Park）"/>
    <m/>
    <m/>
  </r>
  <r>
    <s v="1213"/>
    <s v="12130506"/>
    <m/>
    <n v="0"/>
    <s v="Local"/>
    <s v="本地"/>
    <m/>
    <m/>
    <x v="671"/>
    <x v="628"/>
    <m/>
    <s v="GAL"/>
    <x v="254"/>
    <s v="Mixed Media and Installation"/>
    <s v="混合媒介及裝置"/>
    <s v="n.a."/>
    <s v="n.a."/>
    <s v="Future Archeology"/>
    <s v="未來考古學"/>
    <s v="n.a."/>
    <s v="n.a."/>
    <s v="n.a."/>
    <d v="2012-04-26T00:00:00"/>
    <d v="2012-06-16T00:00:00"/>
    <n v="2012"/>
    <n v="4"/>
    <n v="0"/>
    <s v="Edouard Malingue Gallery"/>
    <s v="馬凌畫廊"/>
    <s v="n.a."/>
    <s v="n.a."/>
    <s v="n.a."/>
    <s v="n.a."/>
    <s v="Laurent Grasso"/>
    <s v="洛朗‧格拉索"/>
    <s v="Future Archeology is Laurent Grasso's first show in Asia, since Radio Ghost at agnès b.'s galerie du jour in Hong Kong in 2003 on the early days of his international career.  Anechoic Pavilion installation venue: Central Ferry Pier 4 Rooftop, Hong Kong"/>
    <s v="這是格拉索繼2003年在香港agnès b. galerie du jour藝廊公開錄像作品《靈魂電台》後再度於亞洲展出新作。"/>
  </r>
  <r>
    <s v="1213"/>
    <s v="12130507"/>
    <m/>
    <n v="0"/>
    <s v="Local"/>
    <s v="本地"/>
    <m/>
    <m/>
    <x v="822"/>
    <x v="759"/>
    <m/>
    <s v="PUB"/>
    <x v="238"/>
    <s v="Mixed Media and Installation"/>
    <s v="混合媒介及裝置"/>
    <s v="n.a."/>
    <s v="n.a."/>
    <s v="Anechoic Pavilion"/>
    <s v="消聲館"/>
    <s v="n.a."/>
    <s v="n.a."/>
    <s v="n.a."/>
    <d v="2012-05-15T00:00:00"/>
    <d v="2012-06-15T00:00:00"/>
    <n v="2012"/>
    <n v="5"/>
    <n v="0"/>
    <s v="Edouard Malingue Gallery"/>
    <s v="馬凌畫廊"/>
    <s v="n.a."/>
    <s v="n.a."/>
    <s v="n.a."/>
    <s v="n.a."/>
    <s v="Laurent Grasso"/>
    <s v="洛朗‧格拉索"/>
    <m/>
    <m/>
  </r>
  <r>
    <s v="1213"/>
    <s v="12130508"/>
    <m/>
    <n v="0"/>
    <s v="Local"/>
    <s v="本地"/>
    <m/>
    <m/>
    <x v="628"/>
    <x v="596"/>
    <m/>
    <s v="GAL"/>
    <x v="275"/>
    <s v="Mixed Media and Installation"/>
    <s v="混合媒介及裝置"/>
    <s v="n.a."/>
    <s v="n.a."/>
    <s v="Sweet &amp; Sour"/>
    <s v="Sweet &amp; Sour"/>
    <s v="n.a."/>
    <s v="n.a."/>
    <s v="n.a."/>
    <d v="2012-05-31T00:00:00"/>
    <d v="2012-06-30T00:00:00"/>
    <n v="2012"/>
    <n v="5"/>
    <n v="0"/>
    <s v="Feast Projects"/>
    <s v="Feast Projects"/>
    <s v="n.a."/>
    <s v="n.a."/>
    <s v="n.a."/>
    <s v="n.a."/>
    <s v="Fensterbank"/>
    <s v="Fensterbank"/>
    <m/>
    <m/>
  </r>
  <r>
    <s v="1213"/>
    <s v="12130509"/>
    <m/>
    <n v="0"/>
    <s v="Local"/>
    <s v="本地"/>
    <m/>
    <m/>
    <x v="720"/>
    <x v="670"/>
    <m/>
    <s v="GAL"/>
    <x v="332"/>
    <s v="Mixed Media and Installation"/>
    <s v="混合媒介及裝置"/>
    <s v="n.a."/>
    <s v="n.a."/>
    <s v="Beauty &amp; Beast New Works"/>
    <s v="美女與野獸新作"/>
    <s v="n.a."/>
    <s v="n.a."/>
    <s v="n.a."/>
    <d v="2012-09-15T00:00:00"/>
    <d v="2012-11-01T00:00:00"/>
    <n v="2012"/>
    <n v="9"/>
    <n v="0"/>
    <s v="Gaffer"/>
    <s v="Gaffer"/>
    <s v="n.a."/>
    <s v="n.a."/>
    <s v="n.a."/>
    <s v="n.a."/>
    <s v="Song Ling"/>
    <s v="宋陵"/>
    <m/>
    <m/>
  </r>
  <r>
    <s v="1213"/>
    <s v="12130510"/>
    <m/>
    <n v="0"/>
    <s v="Local"/>
    <s v="本地"/>
    <m/>
    <m/>
    <x v="578"/>
    <x v="554"/>
    <m/>
    <s v="GAL"/>
    <x v="228"/>
    <s v="Mixed Media and Installation"/>
    <s v="混合媒介及裝置"/>
    <s v="Painting"/>
    <s v="繪畫"/>
    <s v="Andreas Gursky"/>
    <s v="安德烈亞斯‧古爾斯基"/>
    <s v="n.a."/>
    <s v="n.a."/>
    <s v="n.a."/>
    <d v="2012-05-15T00:00:00"/>
    <d v="2012-06-16T00:00:00"/>
    <n v="2012"/>
    <n v="5"/>
    <n v="0"/>
    <s v="Gagosian Gallery"/>
    <s v="高古軒畫廊"/>
    <s v="n.a."/>
    <s v="n.a."/>
    <s v="n.a."/>
    <s v="n.a."/>
    <s v="Andreas Gursky"/>
    <s v="安德烈亞斯‧古爾斯基"/>
    <m/>
    <m/>
  </r>
  <r>
    <s v="1213"/>
    <s v="12130511"/>
    <m/>
    <n v="0"/>
    <s v="Local"/>
    <s v="本地"/>
    <m/>
    <m/>
    <x v="632"/>
    <x v="45"/>
    <m/>
    <s v="ART"/>
    <x v="39"/>
    <s v="Mixed Media and Installation"/>
    <s v="混合媒介及裝置"/>
    <s v="n.a."/>
    <s v="n.a."/>
    <s v="Exhibition under a breeze_x000a_A joint installation on man-made nature"/>
    <s v="Exhibition under a breeze_x000a_A joint installation on man-made nature"/>
    <s v="n.a."/>
    <s v="n.a."/>
    <s v="n.a."/>
    <d v="2012-09-13T00:00:00"/>
    <d v="2012-10-13T00:00:00"/>
    <n v="2012"/>
    <n v="9"/>
    <n v="0"/>
    <s v="Goethe-Gallery, Goethe-Institut Hong Kong"/>
    <s v="香港歌德學院歌德畫廊"/>
    <s v="n.a."/>
    <s v="n.a."/>
    <s v="n.a."/>
    <s v="n.a."/>
    <s v="Ng Ka-chun,Roy Ng"/>
    <s v="吳家俊,吳鋌灝"/>
    <m/>
    <m/>
  </r>
  <r>
    <s v="1213"/>
    <s v="12130513"/>
    <m/>
    <n v="0"/>
    <s v="Local"/>
    <s v="本地"/>
    <m/>
    <m/>
    <x v="575"/>
    <x v="552"/>
    <m/>
    <s v="GAL"/>
    <x v="91"/>
    <s v="Mixed Media and Installation"/>
    <s v="混合媒介及裝置"/>
    <s v="n.a."/>
    <s v="n.a."/>
    <s v="Fables In A Ghost Town"/>
    <s v="廢城童話"/>
    <s v="n.a."/>
    <s v="n.a."/>
    <s v="n.a."/>
    <d v="2012-05-16T00:00:00"/>
    <d v="2012-06-08T00:00:00"/>
    <n v="2012"/>
    <n v="5"/>
    <n v="0"/>
    <s v="Karin Weber Gallery"/>
    <s v="凱倫偉伯畫廊"/>
    <s v="n.a."/>
    <s v="n.a."/>
    <s v="n.a."/>
    <s v="n.a."/>
    <s v="Zhao Dayong"/>
    <s v="趙大勇"/>
    <m/>
    <m/>
  </r>
  <r>
    <s v="1213"/>
    <s v="12130514"/>
    <m/>
    <n v="0"/>
    <s v="Local"/>
    <s v="本地"/>
    <m/>
    <m/>
    <x v="575"/>
    <x v="552"/>
    <m/>
    <s v="GAL"/>
    <x v="91"/>
    <s v="Mixed Media and Installation"/>
    <s v="混合媒介及裝置"/>
    <s v="n.a."/>
    <s v="n.a."/>
    <s v="356,955 km"/>
    <s v="356,955 公里"/>
    <s v="n.a."/>
    <s v="n.a."/>
    <s v="n.a."/>
    <d v="2012-08-16T00:00:00"/>
    <d v="2012-08-28T00:00:00"/>
    <n v="2012"/>
    <n v="8"/>
    <n v="0"/>
    <s v="Karin Weber Gallery"/>
    <s v="凱倫偉伯畫廊"/>
    <s v="n.a."/>
    <s v="n.a."/>
    <s v="n.a."/>
    <s v="n.a."/>
    <s v="n.a."/>
    <s v="n.a."/>
    <s v="no artist name"/>
    <m/>
  </r>
  <r>
    <s v="1213"/>
    <s v="12130516"/>
    <m/>
    <n v="0"/>
    <s v="Local"/>
    <s v="本地"/>
    <m/>
    <m/>
    <x v="730"/>
    <x v="678"/>
    <m/>
    <s v="GAL"/>
    <x v="158"/>
    <s v="Mixed Media and Installation"/>
    <s v="混合媒介及裝置"/>
    <s v="n.a."/>
    <s v="n.a."/>
    <s v="Rhythm &amp; Tone"/>
    <s v="Rhythm &amp; Tone"/>
    <s v="n.a."/>
    <s v="n.a."/>
    <s v="n.a."/>
    <d v="2012-05-05T00:00:00"/>
    <d v="2012-06-30T00:00:00"/>
    <n v="2012"/>
    <n v="5"/>
    <n v="0"/>
    <s v="Koru Contemporary Art "/>
    <s v="Koru Contemporary Art "/>
    <s v="n.a."/>
    <s v="n.a."/>
    <s v="Amandine Hervey"/>
    <s v="Amandine Hervey"/>
    <s v="Jean-Paul Pancrazi,Sunny Wang"/>
    <s v="Jean-Paul Pancrazi,王鈴蓁"/>
    <m/>
    <m/>
  </r>
  <r>
    <s v="1213"/>
    <s v="12130517"/>
    <m/>
    <n v="0"/>
    <s v="Local"/>
    <s v="本地"/>
    <m/>
    <m/>
    <x v="730"/>
    <x v="678"/>
    <m/>
    <s v="GAL"/>
    <x v="158"/>
    <s v="Mixed Media and Installation"/>
    <s v="混合媒介及裝置"/>
    <s v="n.a."/>
    <s v="n.a."/>
    <s v="European Glass"/>
    <s v="歐洲玻璃展2012"/>
    <s v="n.a."/>
    <s v="n.a."/>
    <s v="n.a."/>
    <d v="2012-06-15T00:00:00"/>
    <d v="2012-07-21T00:00:00"/>
    <n v="2012"/>
    <n v="6"/>
    <n v="0"/>
    <s v="Koru Contemporary Art "/>
    <s v="Koru Contemporary Art "/>
    <s v="n.a."/>
    <s v="n.a."/>
    <s v="n.a."/>
    <s v="n.a."/>
    <s v="Alfredo Barbini, Josef Marek, Livio Seguso,David Reekie"/>
    <s v="Alfredo Barbini, Josef Marek, Livio Seguso,David Reekie"/>
    <m/>
    <m/>
  </r>
  <r>
    <s v="1213"/>
    <s v="12130518"/>
    <m/>
    <n v="0"/>
    <s v="Local"/>
    <s v="本地"/>
    <m/>
    <m/>
    <x v="823"/>
    <x v="760"/>
    <m/>
    <s v="GAL"/>
    <x v="369"/>
    <s v="Mixed Media and Installation"/>
    <s v="混合媒介及裝置"/>
    <s v="Electronic Art"/>
    <s v="電子藝術"/>
    <s v="Sigma Asia 2"/>
    <s v="Sigma Asia 2"/>
    <s v="n.a."/>
    <s v="n.a."/>
    <s v="n.a."/>
    <d v="2012-05-16T00:00:00"/>
    <d v="2012-06-09T00:00:00"/>
    <n v="2012"/>
    <n v="5"/>
    <n v="0"/>
    <s v="Osage Gallery"/>
    <s v="奧沙畫廊"/>
    <s v="n.a."/>
    <s v="n.a."/>
    <s v="n.a."/>
    <s v="n.a."/>
    <s v="Multiple"/>
    <s v="多人"/>
    <m/>
    <m/>
  </r>
  <r>
    <s v="1213"/>
    <s v="12130519"/>
    <m/>
    <n v="0"/>
    <s v="Local"/>
    <s v="本地"/>
    <m/>
    <m/>
    <x v="824"/>
    <x v="761"/>
    <m/>
    <s v="VA"/>
    <x v="162"/>
    <s v="Mixed Media and Installation"/>
    <s v="混合媒介及裝置"/>
    <s v="n.a."/>
    <s v="n.a."/>
    <s v="Art HK 2012 - Sigma Asia 1"/>
    <s v="香港國際藝術節 - Sigma Asia 1"/>
    <s v="n.a."/>
    <s v="n.a."/>
    <s v="n.a."/>
    <d v="2012-05-17T00:00:00"/>
    <d v="2012-05-20T00:00:00"/>
    <n v="2012"/>
    <n v="5"/>
    <n v="0"/>
    <s v="Asia Arts Fairs Ltd."/>
    <s v="亞洲藝術展覽有限公司"/>
    <s v="n.a."/>
    <s v="n.a."/>
    <s v="n.a."/>
    <s v="n.a."/>
    <s v="Multiple"/>
    <s v="多人"/>
    <m/>
    <m/>
  </r>
  <r>
    <s v="1213"/>
    <s v="12130520"/>
    <m/>
    <n v="0"/>
    <s v="Local"/>
    <s v="本地"/>
    <m/>
    <m/>
    <x v="825"/>
    <x v="762"/>
    <m/>
    <s v="VA"/>
    <x v="162"/>
    <s v="Mixed Media and Installation"/>
    <s v="混合媒介及裝置"/>
    <s v="n.a."/>
    <s v="n.a."/>
    <s v="Art HK 2012 - PROJECTS : I sleep on top of myself"/>
    <s v="香港國際藝術節 - PROJECTS : I sleep on top of myself"/>
    <s v="n.a."/>
    <s v="n.a."/>
    <s v="n.a."/>
    <d v="2012-05-17T00:00:00"/>
    <d v="2012-05-20T00:00:00"/>
    <n v="2012"/>
    <n v="5"/>
    <n v="0"/>
    <s v="Asia Arts Fairs Ltd."/>
    <s v="亞洲藝術展覽有限公司"/>
    <s v="n.a."/>
    <s v="n.a."/>
    <s v="n.a."/>
    <s v="n.a."/>
    <s v="Shen Shaomin"/>
    <s v="沈少民"/>
    <m/>
    <m/>
  </r>
  <r>
    <s v="1213"/>
    <s v="12130521"/>
    <m/>
    <n v="0"/>
    <s v="Local"/>
    <s v="本地"/>
    <m/>
    <m/>
    <x v="585"/>
    <x v="559"/>
    <m/>
    <s v="GAL"/>
    <x v="67"/>
    <s v="Mixed Media and Installation"/>
    <s v="混合媒介及裝置"/>
    <s v="n.a."/>
    <s v="n.a."/>
    <s v="It Takes Four Sorts: A Cross-Strait Four-Regions Artistic Exchange Project 2012"/>
    <s v="四不像- 2012 兩岸兩岸四地藝術交流計畫"/>
    <s v="n.a."/>
    <s v="n.a."/>
    <s v="n.a."/>
    <d v="2012-09-15T00:00:00"/>
    <d v="2012-10-14T00:00:00"/>
    <n v="2012"/>
    <n v="9"/>
    <n v="0"/>
    <s v="Osage Gallery"/>
    <s v="奧沙畫廊"/>
    <s v="n.a."/>
    <s v="n.a."/>
    <s v="Boyi Feng,Lin Fan,James Chu,Chang Ching-Wen,Chan Yuk Keung,"/>
    <s v="馮博一,林帆(大陸),朱焯信(澳門),張晴文(臺灣),陳育強(香港)"/>
    <s v="Junliang LIN,Chengta YU,Siokit LAI,Chunfung LEE,Joe YIU,Peng GUO,Yang LU,Chunchiang NIU,Kakeong CHAN,Noah Fongchao NG,Chikit LO，Sushan CHEN，Xiaoxiao HU，Qing ZHANG"/>
    <s v="林俊良,余政達,黎小傑,李俊峰,姚妙麗,郭鵬,陸揚,牛俊強,Kakeong CHAN，吳方洲，羅至傑，陳素珊，胡瀟筱，章清"/>
    <m/>
    <m/>
  </r>
  <r>
    <s v="1213"/>
    <s v="12130522"/>
    <m/>
    <n v="0"/>
    <s v="Local"/>
    <s v="本地"/>
    <m/>
    <m/>
    <x v="748"/>
    <x v="699"/>
    <m/>
    <s v="GAL"/>
    <x v="329"/>
    <s v="Mixed Media and Installation"/>
    <s v="混合媒介及裝置"/>
    <s v="n.a."/>
    <s v="n.a."/>
    <s v="Lui Chun Kwong: Piao Piao Ran"/>
    <s v="飄飄然 ─ 呂振光近作展"/>
    <s v="n.a."/>
    <s v="n.a."/>
    <s v="n.a."/>
    <d v="2012-11-09T00:00:00"/>
    <d v="2012-12-02T00:00:00"/>
    <n v="2012"/>
    <n v="11"/>
    <n v="0"/>
    <s v="Osage Gallery"/>
    <s v="奧沙畫廊"/>
    <s v="n.a."/>
    <s v="n.a."/>
    <s v="n.a."/>
    <s v="n.a."/>
    <s v="Lui Chun Kwong"/>
    <s v="呂振光"/>
    <m/>
    <m/>
  </r>
  <r>
    <s v="1213"/>
    <s v="12130523"/>
    <m/>
    <n v="0"/>
    <s v="Local"/>
    <s v="本地"/>
    <m/>
    <m/>
    <x v="749"/>
    <x v="700"/>
    <m/>
    <s v="ART"/>
    <x v="32"/>
    <s v="Mixed Media and Installation"/>
    <s v="混合媒介及裝置"/>
    <s v="n.a."/>
    <s v="n.a."/>
    <s v="Taiping Tianguo, A History of Possible Encounters"/>
    <s v="太平天國—可能的歷史的交匯"/>
    <s v="n.a."/>
    <s v="n.a."/>
    <s v="n.a."/>
    <d v="2012-05-12T00:00:00"/>
    <d v="2012-08-28T00:00:00"/>
    <n v="2012"/>
    <n v="5"/>
    <n v="0"/>
    <s v="Para Site"/>
    <s v="Para Site 藝術空間"/>
    <s v="n.a."/>
    <s v="n.a."/>
    <s v="Cosmin Costinas"/>
    <s v="Cosmin Costinas"/>
    <s v="Ai Weiwei, Frog King Kwok, Tehching Hsieh, Martin Wong"/>
    <s v="艾未未, 蛙王郭孟浩, 謝德慶, 黃馬鼎"/>
    <m/>
    <m/>
  </r>
  <r>
    <s v="1213"/>
    <s v="12130524"/>
    <m/>
    <n v="0"/>
    <s v="Local"/>
    <s v="本地"/>
    <m/>
    <m/>
    <x v="691"/>
    <x v="643"/>
    <m/>
    <s v="GAL"/>
    <x v="70"/>
    <s v="Mixed Media and Installation"/>
    <s v="混合媒介及裝置"/>
    <s v="n.a."/>
    <s v="n.a."/>
    <s v="Prosperity Golden Dragon"/>
    <s v="Prosperity Golden Dragon"/>
    <s v="n.a."/>
    <s v="n.a."/>
    <s v="n.a."/>
    <d v="2012-04-20T00:00:00"/>
    <s v="9999"/>
    <n v="2012"/>
    <n v="4"/>
    <n v="99"/>
    <s v="Plum Blossoms Gallery"/>
    <s v="萬玉堂"/>
    <s v="n.a."/>
    <s v="n.a."/>
    <s v="n.a."/>
    <s v="n.a."/>
    <s v="C.N. LIEW"/>
    <s v="C.N. LIEW"/>
    <m/>
    <m/>
  </r>
  <r>
    <s v="1213"/>
    <s v="12130525"/>
    <m/>
    <n v="0"/>
    <s v="Local"/>
    <s v="本地"/>
    <m/>
    <m/>
    <x v="691"/>
    <x v="643"/>
    <m/>
    <s v="GAL"/>
    <x v="70"/>
    <s v="Mixed Media and Installation"/>
    <s v="混合媒介及裝置"/>
    <s v="n.a."/>
    <s v="n.a."/>
    <s v="20 X 25"/>
    <s v="20 X 25"/>
    <s v="n.a."/>
    <s v="n.a."/>
    <s v="n.a."/>
    <d v="2012-09-28T00:00:00"/>
    <d v="2012-10-13T00:00:00"/>
    <n v="2012"/>
    <n v="9"/>
    <n v="0"/>
    <s v="Plum Blossoms Gallery"/>
    <s v="萬玉堂"/>
    <s v="n.a."/>
    <s v="n.a."/>
    <s v="n.a."/>
    <s v="n.a."/>
    <s v="Chen Long-bin"/>
    <s v="陳龍斌"/>
    <m/>
    <m/>
  </r>
  <r>
    <s v="1213"/>
    <s v="12130526"/>
    <m/>
    <n v="0"/>
    <s v="Local"/>
    <s v="本地"/>
    <m/>
    <m/>
    <x v="586"/>
    <x v="560"/>
    <m/>
    <s v="GAL"/>
    <x v="264"/>
    <s v="Mixed Media and Installation"/>
    <s v="混合媒介及裝置"/>
    <s v="n.a."/>
    <s v="n.a."/>
    <s v="Matt Hope"/>
    <s v="Matt Hope"/>
    <s v="n.a."/>
    <s v="n.a."/>
    <s v="n.a."/>
    <d v="2012-08-31T00:00:00"/>
    <d v="2012-10-06T00:00:00"/>
    <n v="2012"/>
    <n v="8"/>
    <n v="0"/>
    <s v="Saamlung Gallery"/>
    <s v="Saamlung Gallery"/>
    <s v="n.a."/>
    <s v="n.a."/>
    <s v="n.a."/>
    <s v="n.a."/>
    <s v="Matt Hope"/>
    <s v="Matt Hope"/>
    <m/>
    <m/>
  </r>
  <r>
    <s v="1213"/>
    <s v="12130527"/>
    <m/>
    <n v="0"/>
    <s v="Local"/>
    <s v="本地"/>
    <m/>
    <m/>
    <x v="586"/>
    <x v="560"/>
    <m/>
    <s v="GAL"/>
    <x v="264"/>
    <s v="Mixed Media and Installation"/>
    <s v="混合媒介及裝置"/>
    <s v="n.a."/>
    <s v="n.a."/>
    <s v="Rodentia in Absentia"/>
    <s v="Rodentia in Absentia"/>
    <s v="n.a."/>
    <s v="n.a."/>
    <s v="n.a."/>
    <d v="2012-11-23T00:00:00"/>
    <d v="2012-12-29T00:00:00"/>
    <n v="2012"/>
    <n v="11"/>
    <n v="0"/>
    <s v="Saamlung Gallery"/>
    <s v="Saamlung Gallery"/>
    <s v="n.a."/>
    <s v="n.a."/>
    <s v="n.a."/>
    <s v="n.a."/>
    <s v="Adrian Wong"/>
    <s v="王浩然"/>
    <m/>
    <m/>
  </r>
  <r>
    <s v="1213"/>
    <s v="12130528"/>
    <m/>
    <n v="0"/>
    <s v="Local"/>
    <s v="本地"/>
    <m/>
    <m/>
    <x v="785"/>
    <x v="733"/>
    <m/>
    <s v="GAL"/>
    <x v="22"/>
    <s v="Mixed Media and Installation"/>
    <s v="混合媒介及裝置"/>
    <s v="n.a."/>
    <s v="n.a."/>
    <s v="Self"/>
    <s v="我"/>
    <s v="n.a."/>
    <s v="n.a."/>
    <s v="n.a."/>
    <d v="2012-10-12T00:00:00"/>
    <d v="2012-12-17T00:00:00"/>
    <n v="2012"/>
    <n v="10"/>
    <n v="0"/>
    <s v="Schoeni Art Gallery"/>
    <s v="少勵畫廊"/>
    <s v="n.a."/>
    <s v="n.a."/>
    <s v="n.a."/>
    <s v="n.a."/>
    <s v="Li! Hongbo"/>
    <s v="李洪波"/>
    <m/>
    <m/>
  </r>
  <r>
    <s v="1213"/>
    <s v="12130529"/>
    <m/>
    <n v="0"/>
    <s v="Local"/>
    <s v="本地"/>
    <m/>
    <m/>
    <x v="786"/>
    <x v="734"/>
    <m/>
    <s v="GAL"/>
    <x v="278"/>
    <s v="Mixed Media and Installation"/>
    <s v="混合媒介及裝置"/>
    <s v="n.a."/>
    <s v="n.a."/>
    <s v="Maintenance(Matias Faldbakken Solo Exhibition)"/>
    <s v="維護(Matias Faldbakken個人展)"/>
    <s v="n.a."/>
    <s v="n.a."/>
    <s v="n.a."/>
    <d v="2012-10-06T00:00:00"/>
    <d v="2012-11-17T00:00:00"/>
    <n v="2012"/>
    <n v="10"/>
    <n v="0"/>
    <s v="Simon Lee Gallery"/>
    <s v="Simon Lee Gallery"/>
    <s v="n.a."/>
    <s v="n.a."/>
    <s v="n.a."/>
    <s v="n.a."/>
    <s v="Matias Faldbakken"/>
    <s v="Matias Faldbakken"/>
    <m/>
    <m/>
  </r>
  <r>
    <s v="1213"/>
    <s v="12130530"/>
    <m/>
    <n v="0"/>
    <s v="Local"/>
    <s v="本地"/>
    <m/>
    <m/>
    <x v="570"/>
    <x v="546"/>
    <m/>
    <s v="GAL"/>
    <x v="40"/>
    <s v="Mixed Media and Installation"/>
    <s v="混合媒介及裝置"/>
    <s v="n.a."/>
    <s v="n.a."/>
    <s v="Youri Leroux：Solo Exhibition"/>
    <s v="Youri Leroux：個人展"/>
    <s v="n.a."/>
    <s v="n.a."/>
    <s v="n.a."/>
    <d v="2012-10-06T00:00:00"/>
    <d v="2012-11-06T00:00:00"/>
    <n v="2012"/>
    <n v="10"/>
    <n v="0"/>
    <s v=" _x000a_Sin Sin Fine Art"/>
    <s v=" _x000a_Sin Sin Fine Art"/>
    <s v="n.a."/>
    <s v="n.a."/>
    <s v="n.a."/>
    <s v="n.a."/>
    <s v="Youri Leroux"/>
    <s v="Youri Leroux"/>
    <m/>
    <m/>
  </r>
  <r>
    <s v="1213"/>
    <s v="12130532"/>
    <m/>
    <n v="0"/>
    <s v="Local"/>
    <s v="本地"/>
    <m/>
    <m/>
    <x v="603"/>
    <x v="577"/>
    <m/>
    <s v="GAL"/>
    <x v="37"/>
    <s v="Mixed Media and Installation"/>
    <s v="混合媒介及裝置"/>
    <s v="n.a."/>
    <s v="n.a."/>
    <s v="Love 2 Death"/>
    <s v="Love 2 Death"/>
    <s v="n.a."/>
    <s v="n.a."/>
    <s v="n.a."/>
    <d v="2012-09-13T00:00:00"/>
    <d v="2012-09-23T00:00:00"/>
    <n v="2012"/>
    <n v="9"/>
    <n v="0"/>
    <s v="The Cat Street Gallery"/>
    <s v="The Cat Street Gallery"/>
    <s v="n.a."/>
    <s v="n.a."/>
    <s v="n.a."/>
    <s v="n.a."/>
    <s v="James Gordon"/>
    <s v="James Gordon"/>
    <m/>
    <m/>
  </r>
  <r>
    <s v="1213"/>
    <s v="12130533"/>
    <m/>
    <n v="0"/>
    <s v="Local"/>
    <s v="本地"/>
    <m/>
    <m/>
    <x v="721"/>
    <x v="671"/>
    <m/>
    <s v="GAL"/>
    <x v="212"/>
    <s v="Mixed Media and Installation"/>
    <s v="混合媒介及裝置"/>
    <s v="n.a."/>
    <s v="n.a."/>
    <s v="Cupping"/>
    <s v="拔罐"/>
    <s v="n.a."/>
    <s v="n.a."/>
    <s v="n.a."/>
    <d v="2012-05-11T00:00:00"/>
    <d v="2012-06-11T00:00:00"/>
    <n v="2012"/>
    <n v="5"/>
    <n v="0"/>
    <s v="Wellington Gallery"/>
    <s v="威靈頓畫廊"/>
    <s v="n.a."/>
    <s v="n.a."/>
    <s v="n.a."/>
    <s v="n.a."/>
    <s v="Huang cheng"/>
    <s v="Huang cheng"/>
    <m/>
    <m/>
  </r>
  <r>
    <s v="1213"/>
    <s v="12130535"/>
    <m/>
    <n v="0"/>
    <s v="Local"/>
    <s v="本地"/>
    <m/>
    <m/>
    <x v="696"/>
    <x v="647"/>
    <m/>
    <s v="GAL"/>
    <x v="93"/>
    <s v="Mixed Media and Installation"/>
    <s v="混合媒介及裝置"/>
    <s v="n.a."/>
    <s v="n.a."/>
    <s v="Paradise Now"/>
    <s v="Paradise Now"/>
    <s v="n.a."/>
    <s v="n.a."/>
    <s v="n.a."/>
    <d v="2012-10-26T00:00:00"/>
    <d v="2012-11-14T00:00:00"/>
    <n v="2012"/>
    <n v="10"/>
    <n v="0"/>
    <s v="Zee Stone Gallery"/>
    <s v="Zee Stone Gallery"/>
    <s v="n.a."/>
    <s v="n.a."/>
    <s v="n.a."/>
    <s v="n.a."/>
    <s v="Ye Hongxing"/>
    <s v="葉紅杏"/>
    <m/>
    <m/>
  </r>
  <r>
    <s v="1213"/>
    <s v="12130536"/>
    <m/>
    <n v="0"/>
    <s v="Local"/>
    <s v="本地"/>
    <m/>
    <m/>
    <x v="826"/>
    <x v="763"/>
    <m/>
    <s v="GAL"/>
    <x v="42"/>
    <s v="Mixed Media and Installation"/>
    <s v="混合媒介及裝置"/>
    <s v="n.a."/>
    <s v="n.a."/>
    <s v="The Feast of Trimalchio"/>
    <s v="The Feast of Trimalchio"/>
    <s v="n.a."/>
    <s v="n.a."/>
    <s v="n.a."/>
    <d v="2012-09-06T00:00:00"/>
    <d v="2012-10-07T00:00:00"/>
    <n v="2012"/>
    <n v="9"/>
    <n v="0"/>
    <s v="Art Statements Hong Kong"/>
    <s v="Art Statements香港"/>
    <s v="n.a."/>
    <s v="n.a."/>
    <s v="n.a."/>
    <s v="n.a."/>
    <s v="AES+F F (Tatiana Arzomasova. Lev Evzovich, Evgeny Svyarsky,Vladimir Fridkes)"/>
    <s v="AES+F F (Tatiana Arzomasova. Lev Evzovich, Evgeny Svyarsky,Vladimir Fridkes)"/>
    <m/>
    <m/>
  </r>
  <r>
    <s v="1213"/>
    <s v="12130537"/>
    <m/>
    <n v="0"/>
    <s v="Local"/>
    <s v="本地"/>
    <m/>
    <m/>
    <x v="276"/>
    <x v="630"/>
    <m/>
    <s v="VA"/>
    <x v="162"/>
    <s v="Mixed Media and Installation"/>
    <s v="混合媒介及裝置"/>
    <s v="n.a."/>
    <s v="n.a."/>
    <s v="Art HK 2012"/>
    <s v="香港國際藝術節"/>
    <s v="n.a."/>
    <s v="n.a."/>
    <s v="n.a."/>
    <d v="2012-05-17T00:00:00"/>
    <d v="2012-05-20T00:00:00"/>
    <n v="2012"/>
    <n v="5"/>
    <n v="0"/>
    <s v="Asia Arts Fairs Ltd."/>
    <s v="亞洲藝術展覽有限公司"/>
    <s v="n.a."/>
    <s v="n.a."/>
    <s v="n.a."/>
    <s v="n.a."/>
    <s v="Kum Chi Keung"/>
    <s v="甘志強"/>
    <m/>
    <m/>
  </r>
  <r>
    <s v="1213"/>
    <s v="12130538"/>
    <m/>
    <n v="0"/>
    <s v="Local"/>
    <s v="本地"/>
    <m/>
    <m/>
    <x v="827"/>
    <x v="764"/>
    <m/>
    <s v="BUSS"/>
    <x v="8"/>
    <s v="Mixed Media and Installation"/>
    <s v="混合媒介及裝置"/>
    <s v="Electronic Art"/>
    <s v="電子藝術"/>
    <s v="Les Lumieres Imaginaires Collective Lighting Installations@Le French May (A Scenographic Lighting Installation)"/>
    <s v="Les Lumieres Imaginaires Collective Lighting Installations@Le French May (A Scenographic Lighting Installation)"/>
    <s v="n.a."/>
    <s v="n.a."/>
    <s v="n.a."/>
    <d v="2012-06-16T00:00:00"/>
    <d v="2012-09-01T00:00:00"/>
    <n v="2012"/>
    <n v="6"/>
    <n v="0"/>
    <s v="Consulate General of France in Hong Kong, Agnes b.'s LIBRAIRIE GALERIE"/>
    <s v="法國駐港總領事館,  Agnes b.'s LIBRAIRIE GALERIE"/>
    <s v="Alliance française de Hong Kong"/>
    <s v="香港法國文化協會"/>
    <s v="n.a."/>
    <s v="n.a."/>
    <s v="Chi-yung Wong"/>
    <s v="王志勇"/>
    <m/>
    <m/>
  </r>
  <r>
    <s v="1213"/>
    <s v="12130539"/>
    <m/>
    <n v="0"/>
    <s v="Local"/>
    <s v="本地"/>
    <m/>
    <m/>
    <x v="828"/>
    <x v="765"/>
    <m/>
    <s v="ART"/>
    <x v="370"/>
    <s v="Mixed Media and Installation"/>
    <s v="混合媒介及裝置"/>
    <s v="n.a."/>
    <s v="n.a."/>
    <s v="Weeds Studio presents: Inventing Dreams"/>
    <s v="發明了發夢"/>
    <s v="n.a."/>
    <s v="n.a."/>
    <s v="n.a."/>
    <d v="2012-05-19T00:00:00"/>
    <d v="2012-06-19T00:00:00"/>
    <n v="2012"/>
    <n v="5"/>
    <n v="0"/>
    <s v="Hanart TZ Gallery"/>
    <s v="漢雅軒"/>
    <s v="n.a."/>
    <s v="n.a."/>
    <s v="Kurt Chan"/>
    <s v="陳育強"/>
    <s v="Silas FONG, Homan HO, Clive LAW Ki-hong, LI Ha-tik, Otto LI ,Roy NG Tin-ho, SIU Wai-hang, TUNG Wing-hong, Soloman YU"/>
    <s v="方琛宇,何文聰,羅祺康,李夏廸,李天倫,吳廷灝,蕭偉恆,董永康,余迪文"/>
    <m/>
    <m/>
  </r>
  <r>
    <s v="1213"/>
    <s v="12130540"/>
    <m/>
    <n v="0"/>
    <s v="Local"/>
    <s v="本地"/>
    <m/>
    <m/>
    <x v="791"/>
    <x v="538"/>
    <m/>
    <s v="GAL"/>
    <x v="79"/>
    <s v="Mixed Media and Installation"/>
    <s v="混合媒介及裝置"/>
    <s v="n.a."/>
    <s v="n.a."/>
    <s v="Gulammohammed Sheikh"/>
    <s v="古蘭穆罕默德·謝克"/>
    <s v="n.a."/>
    <s v="n.a."/>
    <s v="n.a."/>
    <d v="2012-07-06T00:00:00"/>
    <d v="2012-07-31T00:00:00"/>
    <n v="2012"/>
    <n v="7"/>
    <n v="0"/>
    <s v="Hanart TZ Gallery"/>
    <s v="漢雅軒"/>
    <s v="n.a."/>
    <s v="n.a."/>
    <s v="n.a."/>
    <s v="n.a."/>
    <s v="Gulammohammed Sheikh"/>
    <s v="古蘭穆罕默德·謝克"/>
    <m/>
    <m/>
  </r>
  <r>
    <s v="1213"/>
    <s v="12130542"/>
    <m/>
    <n v="0"/>
    <s v="Local"/>
    <s v="本地"/>
    <m/>
    <m/>
    <x v="601"/>
    <x v="575"/>
    <m/>
    <s v="GAL"/>
    <x v="222"/>
    <s v="Mixed Media and Installation"/>
    <s v="混合媒介及裝置"/>
    <s v="n.a."/>
    <s v="n.a."/>
    <s v="Asian Fresh Ink Exhibition"/>
    <s v="n.a."/>
    <s v="n.a."/>
    <s v="n.a."/>
    <s v="n.a."/>
    <d v="2012-05-18T00:00:00"/>
    <d v="2012-07-07T00:00:00"/>
    <n v="2012"/>
    <n v="5"/>
    <n v="0"/>
    <s v="Galerie Ora-Ora"/>
    <s v="方由美術"/>
    <s v="n.a."/>
    <s v="n.a."/>
    <s v="Galerie Ora-Ora"/>
    <s v="方由美術"/>
    <s v="n.a."/>
    <s v="n.a."/>
    <m/>
    <m/>
  </r>
  <r>
    <s v="1213"/>
    <s v="12130543"/>
    <m/>
    <n v="0"/>
    <s v="Local"/>
    <s v="本地"/>
    <m/>
    <m/>
    <x v="752"/>
    <x v="702"/>
    <m/>
    <s v="ART"/>
    <x v="347"/>
    <s v="Mixed Media and Installation"/>
    <s v="混合媒介及裝置"/>
    <s v="n.a."/>
    <s v="n.a."/>
    <s v="seven gentlemen"/>
    <s v="《七位先生》"/>
    <s v="n.a."/>
    <s v="n.a."/>
    <s v="n.a."/>
    <d v="2012-12-15T00:00:00"/>
    <d v="2013-01-19T00:00:00"/>
    <n v="2012"/>
    <n v="12"/>
    <n v="0"/>
    <s v="HARDNECK.hk"/>
    <s v="HARDNECK.hk"/>
    <s v="Observation Society"/>
    <s v="觀察社"/>
    <s v="n.a."/>
    <s v="n.a."/>
    <s v="Trevor Yeung"/>
    <s v="楊沛鏗"/>
    <s v="HARDNECK.hk and Observation Society are pleased to present “seven gentlemen” a solo exhibition by Trevor Yeung._x000a__x000a_Yeung is a horticulture and aquarium enthusiast. Such hobbies, that are usually associated with men in their golden age, require an appreciation for slow processes, a preference for systematization, and aptly reflect the artist’s approach to his art. On the surface of his recent installations with pot plants, pristine glass tanks and water systems lies rationality and beauty, but upon further study, this itch for cultivating little worlds and ecosystems reveals an appetite for control and gentle domination.Breaking away from the typical sterile mode of presentation, “seven gentlemen” invites the audience to delve into Yeung’s meticulously composed biosphere and engage with the chaos within; much like approaching a dance floor rammed with a potpourri of weirdos. "/>
    <s v="HARDNECK.hk與觀察社呈獻香港藝術家楊沛鏗個展《七位先生》。_x000a__x000a_楊沛鏗喜愛種盆栽、喜愛養魚和佈置魚缸。他有像孤獨老人打發花不光的時間才不得不有的一些嗜好，然而，觀眾卻往往從那裡找到理解他藝術創作的線索︰而這些興趣，反映出他對緩慢的過程和井然有序的系統的偏好，人們或許會以為這位藝術家只是崇尚理性，喜歡的是秩序的美，但事實不止如此。藝術家是透過掌握這些小系統－一個個細小的世界，而著迷於控制的感覺，一種溫和的主宰。楊氏的前幾個作品都跟這些嗜好息息相關︰觀眾能看到盆栽、水池和喉管，它們呈現出怪異而美麗的形態，但它們卻又像正兒八經的藝術品那樣，與觀者保持距離，不容他們去擾亂。在《七位先生》這一作品中，他讓觀眾進入他精心設定的系統中，並讓他們看到系統平靜乾淨的外表裡是何等的亂墜天花，簡直像個擠滿了各式各樣怪人的舞池。"/>
  </r>
  <r>
    <s v="1213"/>
    <s v="12130544"/>
    <m/>
    <n v="0"/>
    <s v="Local"/>
    <s v="本地"/>
    <m/>
    <m/>
    <x v="648"/>
    <x v="12"/>
    <m/>
    <s v="BUSS"/>
    <x v="8"/>
    <s v="Mixed Media and Installation"/>
    <s v="混合媒介及裝置"/>
    <s v="Electronic Art"/>
    <s v="電子藝術"/>
    <s v="Musique Plastique"/>
    <s v="n.a."/>
    <s v="n.a."/>
    <s v="n.a."/>
    <s v="n.a."/>
    <d v="2012-10-27T00:00:00"/>
    <d v="2013-01-12T00:00:00"/>
    <n v="2012"/>
    <n v="10"/>
    <n v="0"/>
    <s v="agnes b.'s LIBRAIRIE GALERIE"/>
    <s v="agnes b.'s LIBRAIRIE GALERIE"/>
    <s v="n.a."/>
    <s v="n.a."/>
    <s v="Jean-François Sanz"/>
    <s v="n.a."/>
    <s v=" 18 artist-musicians, GayBird and Henry Chu"/>
    <s v="n.a."/>
    <s v="There are few creative fields that have such a richly rewarding friendship as the visual arts and music. Why indeed should we choose between Elvis and Duchamp? Some artists never decide and instead develop a sort of double practice._x000a__x000a_Through this global and multidisciplinary approach she proposes to understand the projects of the 18 artist-musicians (or musician-artists) from a double point of view – visual and musical. This way we can better see their impact, better measure their diversity and individuality, and better understand what separates them from other contemporary art and music scenes. _x000a__x000a_Being Head of Art &amp; Culture of the agnès b. Endowment Fund, Jean-François Sanz, the curator of the exhibition, brings this project to Hong Kong with a touch of 2 local artists, GayBird and Henry Chu. Apart from displaying their artworks in the exhibition, the 2 new media artists also gave a mini multimedia music performance during the opening cocktail."/>
    <m/>
  </r>
  <r>
    <s v="1213"/>
    <s v="12130547"/>
    <m/>
    <n v="0"/>
    <s v="Local"/>
    <s v="本地"/>
    <m/>
    <m/>
    <x v="541"/>
    <x v="490"/>
    <m/>
    <s v="JCCAC"/>
    <x v="183"/>
    <s v="Mixed Media and Installation"/>
    <s v="混合媒介及裝置"/>
    <s v="n.a."/>
    <s v="n.a."/>
    <s v="Visual Perception and Representation of Chi Lin Nunnery and Nan Lian Garden"/>
    <s v="蓮想跨媒體視覺藝術展覽"/>
    <s v="n.a."/>
    <s v="n.a."/>
    <s v="n.a."/>
    <d v="2012-05-01T00:00:00"/>
    <d v="2012-05-09T00:00:00"/>
    <n v="2012"/>
    <n v="5"/>
    <n v="0"/>
    <s v="Academy of Visual Arts, Hong Kong Baptist University; JCCAC"/>
    <s v="香港浸會大學視覺藝術院、賽馬會創意藝術中心"/>
    <s v="n.a."/>
    <s v="n.a."/>
    <s v="n.a."/>
    <s v="n.a."/>
    <s v="n.a."/>
    <s v="n.a."/>
    <m/>
    <m/>
  </r>
  <r>
    <s v="1213"/>
    <s v="12130548"/>
    <m/>
    <n v="0"/>
    <s v="Local"/>
    <s v="本地"/>
    <m/>
    <m/>
    <x v="633"/>
    <x v="600"/>
    <m/>
    <s v="JCCAC"/>
    <x v="303"/>
    <s v="Mixed Media and Installation"/>
    <s v="混合媒介及裝置"/>
    <s v="n.a."/>
    <s v="n.a."/>
    <s v="Works By Yu Kei Kei"/>
    <s v="余琦琦作品展"/>
    <s v="n.a."/>
    <s v="n.a."/>
    <s v="n.a."/>
    <d v="2012-05-02T00:00:00"/>
    <d v="2012-05-31T00:00:00"/>
    <n v="2012"/>
    <n v="5"/>
    <n v="0"/>
    <s v="Front/ Side Gallery"/>
    <s v="正/側畫廊"/>
    <s v="n.a."/>
    <s v="n.a."/>
    <s v="n.a."/>
    <s v="n.a."/>
    <s v="n.a."/>
    <s v="n.a."/>
    <m/>
    <m/>
  </r>
  <r>
    <s v="1213"/>
    <s v="12130549"/>
    <m/>
    <n v="0"/>
    <s v="Local"/>
    <s v="本地"/>
    <m/>
    <m/>
    <x v="583"/>
    <x v="483"/>
    <m/>
    <s v="JCCAC"/>
    <x v="182"/>
    <s v="Mixed Media and Installation"/>
    <s v="混合媒介及裝置"/>
    <s v="n.a."/>
    <s v="n.a."/>
    <s v="&quot;Where We Stand&quot; by Yoav Horesh and &quot; Not Quite Art&quot; by the Aishmans"/>
    <s v="n.a."/>
    <s v="n.a."/>
    <s v="n.a."/>
    <s v="n.a."/>
    <d v="2012-05-13T00:00:00"/>
    <d v="2012-05-23T00:00:00"/>
    <n v="2012"/>
    <n v="5"/>
    <n v="0"/>
    <s v="Yoav Horesh and The Aishmans"/>
    <s v="n.a."/>
    <s v="n.a."/>
    <s v="n.a."/>
    <s v="n.a."/>
    <s v="n.a."/>
    <s v="Yoav Horesh and The Aishmans"/>
    <s v="n.a."/>
    <m/>
    <m/>
  </r>
  <r>
    <s v="1213"/>
    <s v="12130550"/>
    <m/>
    <n v="0"/>
    <s v="Local"/>
    <s v="本地"/>
    <m/>
    <m/>
    <x v="541"/>
    <x v="490"/>
    <m/>
    <s v="JCCAC"/>
    <x v="183"/>
    <s v="Mixed Media and Installation"/>
    <s v="混合媒介及裝置"/>
    <s v="n.a."/>
    <s v="n.a."/>
    <s v="Garbage Revolution 3 - Upcycling Mended Lighting"/>
    <s v="廢物起動－環保再生燈飾展"/>
    <s v="n.a."/>
    <s v="n.a."/>
    <s v="n.a."/>
    <d v="2012-05-29T00:00:00"/>
    <d v="2012-06-04T00:00:00"/>
    <n v="2012"/>
    <n v="5"/>
    <n v="0"/>
    <s v="Studio de Dimension de Tofu; G. T. (Ellen Yeung) College"/>
    <s v="豆腐膶工作室、優才（楊殷娣）書院"/>
    <s v="n.a."/>
    <s v="n.a."/>
    <s v="n.a."/>
    <s v="n.a."/>
    <s v="n.a."/>
    <s v="n.a."/>
    <m/>
    <m/>
  </r>
  <r>
    <s v="1213"/>
    <s v="12130553"/>
    <m/>
    <n v="0"/>
    <s v="Local"/>
    <s v="本地"/>
    <m/>
    <m/>
    <x v="656"/>
    <x v="23"/>
    <m/>
    <s v="JCCAC"/>
    <x v="2"/>
    <s v="Mixed Media and Installation"/>
    <s v="混合媒介及裝置"/>
    <s v="n.a."/>
    <s v="n.a."/>
    <s v="n.a."/>
    <s v="中秋花燈設計展覽"/>
    <s v="n.a."/>
    <s v="n.a."/>
    <s v="n.a."/>
    <d v="2012-10-01T00:00:00"/>
    <d v="2012-10-07T00:00:00"/>
    <n v="2012"/>
    <n v="10"/>
    <n v="0"/>
    <s v="Hong Kong Society For Education in Art"/>
    <s v="香港美術教育協會"/>
    <s v="n.a."/>
    <s v="n.a."/>
    <s v="n.a."/>
    <s v="n.a."/>
    <s v="n.a."/>
    <s v="n.a."/>
    <m/>
    <m/>
  </r>
  <r>
    <s v="1213"/>
    <s v="12130556"/>
    <m/>
    <n v="0"/>
    <s v="Local"/>
    <s v="本地"/>
    <m/>
    <m/>
    <x v="7"/>
    <x v="90"/>
    <m/>
    <s v="PA"/>
    <x v="5"/>
    <s v="Mixed Media and Installation"/>
    <s v="混合媒介及裝置"/>
    <s v="n.a."/>
    <s v="n.a."/>
    <s v="Tian Tian Xiang Shang&quot; Finale Exhibition"/>
    <s v="「天天向上」年結互動展覽"/>
    <s v="n.a."/>
    <s v="n.a."/>
    <s v="n.a."/>
    <d v="2012-11-05T00:00:00"/>
    <d v="2012-11-28T00:00:00"/>
    <n v="2012"/>
    <n v="11"/>
    <n v="0"/>
    <s v="Zuni Icosahedron"/>
    <s v="進念．二十面體"/>
    <s v="n.a."/>
    <s v="n.a."/>
    <s v="n.a."/>
    <s v="n.a."/>
    <s v="n.a."/>
    <s v="n.a."/>
    <m/>
    <m/>
  </r>
  <r>
    <s v="1213"/>
    <s v="12130557"/>
    <m/>
    <n v="0"/>
    <s v="Local"/>
    <s v="本地"/>
    <m/>
    <m/>
    <x v="829"/>
    <x v="12"/>
    <m/>
    <s v="SCH"/>
    <x v="218"/>
    <s v="Mixed Media and Installation"/>
    <s v="混合媒介及裝置"/>
    <s v="n.a."/>
    <s v="n.a."/>
    <s v="HKUST Arts Festival - Final Project Exhibition of Introduction to Installation Art HART1016 &amp; VA004"/>
    <s v="n.a."/>
    <s v="n.a."/>
    <s v="n.a."/>
    <s v="n.a."/>
    <d v="2012-05-03T00:00:00"/>
    <d v="2012-05-08T00:00:00"/>
    <n v="2012"/>
    <n v="5"/>
    <n v="0"/>
    <s v="HKUST Center for the Arts"/>
    <s v="n.a."/>
    <s v="Undergraduate Core Education Office "/>
    <s v="n.a."/>
    <s v="n.a."/>
    <s v="n.a."/>
    <s v="n.a."/>
    <s v="n.a."/>
    <m/>
    <m/>
  </r>
  <r>
    <s v="1213"/>
    <s v="12130558"/>
    <m/>
    <n v="0"/>
    <s v="Local"/>
    <s v="本地"/>
    <m/>
    <m/>
    <x v="617"/>
    <x v="12"/>
    <m/>
    <s v="BUSS"/>
    <x v="301"/>
    <s v="Mixed Media and Installation"/>
    <s v="混合媒介及裝置"/>
    <s v="n.a."/>
    <s v="n.a."/>
    <s v="Deafening Din of Voices"/>
    <s v="n.a."/>
    <s v="n.a."/>
    <s v="n.a."/>
    <s v="n.a."/>
    <d v="2012-08-25T00:00:00"/>
    <d v="2012-09-28T00:00:00"/>
    <n v="2012"/>
    <n v="8"/>
    <n v="0"/>
    <s v="Art Experience Gallery"/>
    <s v="n.a."/>
    <s v="n.a."/>
    <s v="n.a."/>
    <s v="n.a."/>
    <s v="n.a."/>
    <s v="Wu Yiqiang"/>
    <s v="吳以強"/>
    <s v="http://artexperiencegallery.com/deafening-din-of-voices/"/>
    <s v="http://artexperiencegallery.com/deafening-din-of-voices/"/>
  </r>
  <r>
    <s v="1213"/>
    <s v="12130559"/>
    <m/>
    <n v="0"/>
    <s v="Local"/>
    <s v="本地"/>
    <m/>
    <m/>
    <x v="102"/>
    <x v="95"/>
    <m/>
    <s v="VA"/>
    <x v="36"/>
    <s v="Mixed Media and Installation"/>
    <s v="混合媒介及裝置"/>
    <s v="n.a."/>
    <s v="n.a."/>
    <s v="mmmmm…"/>
    <s v="n.a."/>
    <s v="n.a."/>
    <s v="n.a."/>
    <s v="n.a."/>
    <d v="2012-12-06T00:00:00"/>
    <d v="2012-12-19T00:00:00"/>
    <n v="2012"/>
    <n v="12"/>
    <n v="0"/>
    <s v="Aidan Li &amp; Tricia Tang"/>
    <s v="李家焯、鄧子莊"/>
    <s v="n.a."/>
    <s v="n.a."/>
    <s v="n.a."/>
    <s v="n.a."/>
    <s v="n.a."/>
    <s v="n.a."/>
    <m/>
    <m/>
  </r>
  <r>
    <s v="1213"/>
    <s v="12130560"/>
    <m/>
    <n v="0"/>
    <s v="Local"/>
    <s v="本地"/>
    <m/>
    <m/>
    <x v="633"/>
    <x v="600"/>
    <m/>
    <s v="JCCAC"/>
    <x v="303"/>
    <s v="Mixed Media and Installation"/>
    <s v="混合媒介及裝置"/>
    <s v="n.a."/>
    <s v="n.a."/>
    <s v="LAI, Wai Yi"/>
    <s v="黎慧儀"/>
    <s v="n.a."/>
    <s v="n.a."/>
    <s v="n.a."/>
    <d v="2012-11-09T00:00:00"/>
    <d v="2012-11-30T00:00:00"/>
    <n v="2012"/>
    <n v="11"/>
    <n v="0"/>
    <s v="Front/ Side Gallery"/>
    <s v="正/側畫廊"/>
    <s v="n.a."/>
    <s v="n.a."/>
    <s v="n.a."/>
    <s v="n.a."/>
    <s v="n.a."/>
    <s v="n.a."/>
    <m/>
    <m/>
  </r>
  <r>
    <s v="1213"/>
    <s v="12130561"/>
    <m/>
    <n v="0"/>
    <s v="Local"/>
    <s v="本地"/>
    <m/>
    <m/>
    <x v="830"/>
    <x v="745"/>
    <m/>
    <s v="JCCAC"/>
    <x v="2"/>
    <s v="Mixed Media and Installation"/>
    <s v="混合媒介及裝置"/>
    <s v="Others"/>
    <s v="其他"/>
    <s v="Don't K.O. me in 30 mintures: a group exhibition by Yeung Sau Lun and Victor Wong"/>
    <s v="不要在30分鐘內幹掉我：楊修麟、黃紹全聯展"/>
    <s v="n.a."/>
    <s v="n.a."/>
    <s v="n.a."/>
    <d v="2012-11-24T00:00:00"/>
    <d v="2012-12-31T00:00:00"/>
    <n v="2012"/>
    <n v="11"/>
    <n v="0"/>
    <s v="Kai Tak Comma"/>
    <s v="啟德逗號"/>
    <s v="n.a."/>
    <s v="n.a."/>
    <s v="n.a."/>
    <s v="n.a."/>
    <s v="Yeung Sau Lun, Victor Wong"/>
    <s v="楊修麟、黃紹全"/>
    <s v="http://www.detour.hk/hk/satellite-events/%E4%B8%8D%E8%A6%81%E5%9C%A830%E5%88%86%E9%90%98%E5%85%A7%E5%B9%B9%E6%8E%89%E6%88%91%EF%BC%9A%E6%A5%8A%E4%BF%AE%E9%BA%9F%EF%BC%8C-%E9%BB%83%E7%B4%B9%E5%85%A8%E8%81%AF%E5%B1%95#.Ui6ofhtmhcZ"/>
    <s v="http://www.detour.hk/hk/satellite-events/%E4%B8%8D%E8%A6%81%E5%9C%A830%E5%88%86%E9%90%98%E5%85%A7%E5%B9%B9%E6%8E%89%E6%88%91%EF%BC%9A%E6%A5%8A%E4%BF%AE%E9%BA%9F%EF%BC%8C-%E9%BB%83%E7%B4%B9%E5%85%A8%E8%81%AF%E5%B1%95#.Ui6ofhtmhcZ"/>
  </r>
  <r>
    <s v="1213"/>
    <s v="12130562"/>
    <m/>
    <n v="0"/>
    <s v="Local"/>
    <s v="本地"/>
    <m/>
    <m/>
    <x v="633"/>
    <x v="600"/>
    <m/>
    <s v="JCCAC"/>
    <x v="303"/>
    <s v="Mixed Media and Installation"/>
    <s v="混合媒介及裝置"/>
    <s v="n.a."/>
    <s v="n.a."/>
    <s v="Yim, Wai Wai"/>
    <s v="嚴惠蕙"/>
    <s v="n.a."/>
    <s v="n.a."/>
    <s v="n.a."/>
    <d v="2012-12-09T00:00:00"/>
    <d v="2012-12-31T00:00:00"/>
    <n v="2012"/>
    <n v="12"/>
    <n v="0"/>
    <s v="Front/ Side Gallery"/>
    <s v="正/側畫廊"/>
    <s v="n.a."/>
    <s v="n.a."/>
    <s v="n.a."/>
    <s v="n.a."/>
    <s v="n.a."/>
    <s v="n.a."/>
    <s v="http://front-side-gallery.blogspot.hk/search?updated-min=2012-01-01T00:00:00%2B08:00&amp;updated-max=2013-01-01T00:00:00%2B08:00&amp;max-results=40"/>
    <s v="http://front-side-gallery.blogspot.hk/search?updated-min=2012-01-01T00:00:00%2B08:00&amp;updated-max=2013-01-01T00:00:00%2B08:00&amp;max-results=40"/>
  </r>
  <r>
    <s v="1213"/>
    <s v="12130563"/>
    <m/>
    <n v="0"/>
    <s v="Local"/>
    <s v="本地"/>
    <m/>
    <m/>
    <x v="417"/>
    <x v="99"/>
    <m/>
    <s v="ART"/>
    <x v="82"/>
    <s v="Others"/>
    <s v="其他"/>
    <s v="n.a."/>
    <s v="n.a."/>
    <s v="n.a."/>
    <s v="香港藝術家模擬文憑試--覆核結果展示"/>
    <s v="n.a."/>
    <s v="n.a."/>
    <s v="n.a."/>
    <d v="2012-08-11T00:00:00"/>
    <d v="2012-08-19T00:00:00"/>
    <n v="2012"/>
    <n v="8"/>
    <n v="0"/>
    <s v="n.a."/>
    <s v="n.a."/>
    <s v="n.a."/>
    <s v="n.a."/>
    <s v="n.a."/>
    <s v="n.a."/>
    <s v="n.a."/>
    <s v="n.a."/>
    <m/>
    <m/>
  </r>
  <r>
    <s v="1213"/>
    <s v="12130565"/>
    <m/>
    <n v="0"/>
    <s v="Local"/>
    <s v="本地"/>
    <m/>
    <m/>
    <x v="562"/>
    <x v="537"/>
    <m/>
    <s v="GAL"/>
    <x v="46"/>
    <s v="Others"/>
    <s v="其他"/>
    <s v="n.a."/>
    <s v="n.a."/>
    <s v="Samuel Adam SWOPE: ta-ta-ta-ta-ta-&gt;"/>
    <s v="《撻-撻-撻-撻-撻-&gt;》"/>
    <s v="n.a."/>
    <s v="n.a."/>
    <s v="n.a."/>
    <d v="2012-06-29T00:00:00"/>
    <d v="2012-07-28T00:00:00"/>
    <n v="2012"/>
    <n v="6"/>
    <n v="0"/>
    <s v="Gallery EXIT"/>
    <s v="安全口畫廊"/>
    <s v="n.a."/>
    <s v="n.a."/>
    <s v="n.a."/>
    <s v="n.a."/>
    <s v="Samuel Adam SWOPE"/>
    <s v="n.a."/>
    <s v="http://www.galleryexit.com/201207.html"/>
    <m/>
  </r>
  <r>
    <s v="1213"/>
    <s v="12130566"/>
    <m/>
    <n v="0"/>
    <s v="Local"/>
    <s v="本地"/>
    <m/>
    <m/>
    <x v="46"/>
    <x v="42"/>
    <m/>
    <s v="HKAC"/>
    <x v="2"/>
    <s v="Others"/>
    <s v="其他"/>
    <s v="n.a."/>
    <s v="n.a."/>
    <s v="Names to Recall Memory but Not Exactly/Drawing from Memory but Not Exactly (inkjet print on vinyl sticker)"/>
    <s v="不只喚起記憶的名字／不全憑記憶的描繪 (噴墨印膠貼)"/>
    <s v="n.a."/>
    <s v="n.a."/>
    <s v="n.a."/>
    <d v="2012-05-01T00:00:00"/>
    <d v="2013-05-30T00:00:00"/>
    <n v="2012"/>
    <n v="5"/>
    <n v="1"/>
    <s v="Hong Kong Arts Centre, Public Art Hong Kong"/>
    <s v="香港藝術中心、香港公共藝術"/>
    <s v="n.a."/>
    <s v="n.a."/>
    <s v="n.a."/>
    <s v="n.a."/>
    <s v="Leung Chi-wo; Research Team: Students and Alumni of Hong Kong Art School (Au Ching, Au Ho-lam, Christy Chow, So Wing-hon, Alex Tang, Yu Chun-yip"/>
    <s v="梁志和;香港藝術學院學生及校友（區靖、區灝藍、周穎璇、蘇詠康、鄧浩斌、俞峻業）"/>
    <s v="Supported by: School of Creative Media, City University of Hong Kong"/>
    <s v="支持：香港城市大學創意媒體學院"/>
  </r>
  <r>
    <s v="1213"/>
    <s v="12130567"/>
    <m/>
    <n v="0"/>
    <s v="Local"/>
    <s v="本地"/>
    <m/>
    <m/>
    <x v="831"/>
    <x v="766"/>
    <m/>
    <s v="PUB"/>
    <x v="249"/>
    <s v="Others"/>
    <s v="其他"/>
    <s v="n.a."/>
    <s v="n.a."/>
    <s v="Comics@Central"/>
    <s v="「漫」遊中環"/>
    <s v="n.a."/>
    <s v="n.a."/>
    <s v="n.a."/>
    <d v="2012-10-01T00:00:00"/>
    <s v="9999"/>
    <n v="2012"/>
    <n v="10"/>
    <n v="99"/>
    <s v="Exterior Marquee of Central Market (80 Des Voeux Road Central)"/>
    <s v="中環街市外牆罩幕（中環德輔道中80號）"/>
    <s v="n.a."/>
    <s v="n.a."/>
    <s v="n.a."/>
    <s v="n.a."/>
    <s v="Lee Wai-chun, Lee Chi-ching, Wong Chiu-tat"/>
    <s v="李惠珍、李志清、黃照達"/>
    <s v="The Central Market will undergo conservation and revitalisation in hopes of improving the air quality in the district and providing an additional leisure cum entertaining place rarely found in this busy district.  It will become a new hang-out area for white collar workers in the daytime and locals and tourists in the evenings and on the weekends. &lt;P&gt;The Urban Renewal Authority and Public Art Hong Kong are collaborating with three acclaimed local comic artists: Lee Wai-chun, Lee Chi-ching, and Wong Chiu-tat, to renew the exterior marquee of the Central Market. The collaboration introduces an array of beguiling comic elements in diverse styles onto the marquee, resonating with a harmonious and relaxing atmosphere in the hustle and bustle of city life.&lt;P/&gt;"/>
    <s v="中環街市將進行保育和活化，改善中區的空氣質素，在鬧市中創造一個難得的休閒點，成為上班人士在日間、市民和遊客在晚上和周末的新休閒去處。市區重建局與香港公共藝術合作，邀請了三位著名本土漫畫家李惠珍、李志清及黃照達，透過更新罩幕，為街市外牆加入漫畫元素，以不同風格的作品，為這繁忙的城市生活加添悠閒、和諧的氣氛。"/>
  </r>
  <r>
    <s v="1213"/>
    <s v="12130568"/>
    <m/>
    <n v="0"/>
    <s v="Local"/>
    <s v="本地"/>
    <m/>
    <m/>
    <x v="832"/>
    <x v="42"/>
    <m/>
    <s v="HKAC"/>
    <x v="2"/>
    <s v="Others"/>
    <s v="其他"/>
    <s v="n.a."/>
    <s v="n.a."/>
    <s v="Black Hole"/>
    <s v="黑洞"/>
    <s v="n.a."/>
    <s v="n.a."/>
    <s v="n.a."/>
    <d v="2012-12-11T00:00:00"/>
    <d v="2013-03-31T00:00:00"/>
    <n v="2012"/>
    <n v="12"/>
    <n v="0"/>
    <s v="Hong Kong Arts Centre, Public Art Hong Kong"/>
    <s v="香港藝術中心、香港公共藝術"/>
    <s v="n.a."/>
    <s v="n.a."/>
    <s v="n.a."/>
    <s v="n.a."/>
    <s v="Yin Xiu-zhen"/>
    <s v="尹秀珍"/>
    <s v="Acknowledgment: Pace Beijing"/>
    <s v="鳴謝：北京佩斯"/>
  </r>
  <r>
    <s v="1213"/>
    <s v="12130569"/>
    <m/>
    <n v="0"/>
    <s v="Local"/>
    <s v="本地"/>
    <m/>
    <m/>
    <x v="833"/>
    <x v="167"/>
    <m/>
    <s v="HKAC"/>
    <x v="3"/>
    <s v="Others"/>
    <s v="其他"/>
    <s v="n.a."/>
    <s v="n.a."/>
    <s v="Art Habitat- a brand new of experience collecting and displaying art at home"/>
    <s v="蝸居藏藝 ─ 在家收藏藝術的新體驗"/>
    <s v="n.a."/>
    <s v="n.a."/>
    <s v="n.a."/>
    <d v="2010-05-26T00:00:00"/>
    <d v="2012-05-30T00:00:00"/>
    <n v="2010"/>
    <n v="5"/>
    <n v="1"/>
    <s v="Hong Kong Arts Centre, Hong Kong Art School"/>
    <s v="香港藝術中心、香港藝術學院"/>
    <s v="n.a."/>
    <s v="n.a."/>
    <s v="n.a."/>
    <s v="n.a."/>
    <s v="n.a."/>
    <s v="n.a."/>
    <s v="Art and culture always go hand in hand with our daily life. The literati used to collect calligraphy, paintings and art objects in the past; now we collect comic books, films and limited edition furniture. Art appreciation is an essential part of collecting art. The Hong Kong Arts Centre is now bringing art out of the museum, into the homes of many. ‘Art Habitat’ is a collaborative project between the Centre and the Hong Kong Art School, aiming to study and encourage art collecting. The rental scheme benefits individuals with short term art loans, by putting art in a brand new context- each ‘adopted art work’ is to able to dwell in a domestic environment. Photography, painting and ceramic art work will be provided by graduates and current students from the Hong Kong Art School, to be loaned by the public. Hong Kong Arts Center is setting up a display on the second floor to introduce the scheme and loan art pieces, which will serve as an active gesture to encourage the public to experience art in a domestic environment."/>
    <s v="藝術與文化其實與生活緊貼，昔日古人會在書室收藏字畫古玩，而今有絕版漫畫、電影、限量家具的收藏家，可見藝術觀賞與收藏本來息息相關。藝術中心希望將藝術品從展覽館帶入尋常百姓家，於是舉辦「藝術品寄養計劃」。本計劃是香港藝術中心及其屬下的香港藝術學院合作項目，希望藉以鼓勵和研究大衆收藏文化。本計劃一方面以租借方式享受數週藝術收藏的樂趣，另一方面讓藝術品突破展覽局限，藉「寄養」把藝術品帶入居室，展開另一展覽歷程。本計劃將由香港藝術學院的畢業生和學生提供各式攝影、繪畫和陶瓷等藝術品，供公眾租借，租借者既能租借藝術品。為配合本計劃，藝術中心將於二樓設有展示空間，介紹這計劃及出租藝術品，讓大眾體會在斗室之內收藏藝術品的趣味。"/>
  </r>
  <r>
    <s v="1213"/>
    <s v="12130570"/>
    <m/>
    <n v="0"/>
    <s v="Local"/>
    <s v="本地"/>
    <m/>
    <m/>
    <x v="834"/>
    <x v="767"/>
    <m/>
    <s v="VA"/>
    <x v="162"/>
    <s v="Mixed Art-forms"/>
    <s v="綜合展"/>
    <s v="n.a."/>
    <s v="n.a."/>
    <s v="Fine Art Asia 2012—Hong Kong Art School Fringe Activities"/>
    <s v="香港國際古玩及藝術品博覽會──香港藝術學院周邊活動"/>
    <s v="n.a."/>
    <s v="n.a."/>
    <s v="n.a."/>
    <d v="2012-10-04T00:00:00"/>
    <d v="2012-10-07T00:00:00"/>
    <n v="2012"/>
    <n v="10"/>
    <n v="0"/>
    <s v="Art &amp; Antique International Fair Ltd."/>
    <s v="國際藝展有限公司"/>
    <s v="n.a."/>
    <s v="n.a."/>
    <s v="n.a."/>
    <s v="n.a."/>
    <s v="n.a."/>
    <s v="n.a."/>
    <m/>
    <m/>
  </r>
  <r>
    <s v="1213"/>
    <s v="12130571"/>
    <m/>
    <n v="0"/>
    <s v="Local"/>
    <s v="本地"/>
    <m/>
    <m/>
    <x v="668"/>
    <x v="124"/>
    <m/>
    <s v="HKAC"/>
    <x v="76"/>
    <s v="Others"/>
    <s v="其他"/>
    <s v="n.a."/>
    <s v="n.a."/>
    <s v="Sogetsu Ikebana Exhibition Japanese Flower Arrangement—After the Typhoon"/>
    <s v="n.a."/>
    <s v="n.a."/>
    <s v="n.a."/>
    <s v="n.a."/>
    <d v="2012-11-09T00:00:00"/>
    <d v="2012-11-11T00:00:00"/>
    <n v="2012"/>
    <n v="11"/>
    <n v="0"/>
    <s v="The Hong Kong Branch of the Sogetsu Teachers’ Association"/>
    <s v="n.a."/>
    <s v="n.a."/>
    <s v="n.a."/>
    <s v="n.a."/>
    <s v="n.a."/>
    <s v="n.a."/>
    <s v="n.a."/>
    <m/>
    <m/>
  </r>
  <r>
    <s v="1213"/>
    <s v="12130572"/>
    <m/>
    <n v="0"/>
    <s v="Local"/>
    <s v="本地"/>
    <m/>
    <m/>
    <x v="812"/>
    <x v="750"/>
    <m/>
    <s v="BUSS"/>
    <x v="177"/>
    <s v="Others"/>
    <s v="其他"/>
    <s v="n.a."/>
    <s v="n.a."/>
    <s v="Transformation of the Qipao"/>
    <s v="旗袍的變奏"/>
    <s v="n.a."/>
    <s v="n.a."/>
    <s v="n.a."/>
    <d v="2012-04-27T00:00:00"/>
    <d v="2012-06-10T00:00:00"/>
    <n v="2012"/>
    <n v="4"/>
    <n v="0"/>
    <s v="Sino Art"/>
    <s v="n.a."/>
    <s v="Institute of Textiles &amp; Clothing of the Hong Kong Polytechnic University"/>
    <s v="香港理工大學紡織及製衣學系"/>
    <s v="n.a."/>
    <s v="n.a."/>
    <s v="n.a."/>
    <s v="n.a."/>
    <s v="Special thanks to: Hong Kong Wearing Apparel Industry Employees General Union, Shanghai Tailoring Workers General Union"/>
    <s v="特別鳴謝︰香港服裝業總工會,上海縫業職工總會"/>
  </r>
  <r>
    <s v="1213"/>
    <s v="12130574"/>
    <m/>
    <n v="0"/>
    <s v="Local"/>
    <s v="本地"/>
    <m/>
    <m/>
    <x v="394"/>
    <x v="12"/>
    <m/>
    <s v="BUSS"/>
    <x v="180"/>
    <s v="Others"/>
    <s v="其他"/>
    <s v="n.a."/>
    <s v="n.a."/>
    <s v="Womad Code: The Eye of Korean Women Artists"/>
    <s v="n.a."/>
    <s v="n.a."/>
    <s v="n.a."/>
    <s v="n.a."/>
    <d v="2012-10-10T00:00:00"/>
    <d v="2013-02-01T00:00:00"/>
    <n v="2012"/>
    <n v="10"/>
    <n v="0"/>
    <s v="Espace Louis Vuitton Hong Kong"/>
    <s v="n.a."/>
    <s v="n.a."/>
    <s v="n.a."/>
    <s v="n.a."/>
    <s v="n.a."/>
    <s v="Lee Jiyen, Kim Ji eun"/>
    <s v="n.a."/>
    <m/>
    <m/>
  </r>
  <r>
    <s v="1213"/>
    <s v="12130575"/>
    <m/>
    <n v="0"/>
    <s v="Local"/>
    <s v="本地"/>
    <m/>
    <m/>
    <x v="835"/>
    <x v="12"/>
    <m/>
    <s v="BUSS"/>
    <x v="138"/>
    <s v="Others"/>
    <s v="其他"/>
    <s v="n.a."/>
    <s v="n.a."/>
    <s v="Landmark Men-One Love Sprayed HK Art Exhibiton"/>
    <s v="n.a."/>
    <s v="n.a."/>
    <s v="n.a."/>
    <s v="n.a."/>
    <d v="2012-05-08T00:00:00"/>
    <d v="2012-06-24T00:00:00"/>
    <n v="2012"/>
    <n v="5"/>
    <n v="0"/>
    <s v="Landmark Men"/>
    <s v="n.a."/>
    <s v="The Hongkong Land Company Ltd."/>
    <s v="n.a."/>
    <s v="n.a."/>
    <s v="n.a."/>
    <s v="Kongo, CEET"/>
    <s v="n.a."/>
    <m/>
    <m/>
  </r>
  <r>
    <s v="1213"/>
    <s v="12130576"/>
    <m/>
    <n v="0"/>
    <s v="Local"/>
    <s v="本地"/>
    <m/>
    <m/>
    <x v="214"/>
    <x v="768"/>
    <m/>
    <s v="PUB"/>
    <x v="371"/>
    <s v="Others"/>
    <s v="其他"/>
    <s v="n.a."/>
    <s v="n.a."/>
    <s v="Piaose Parade"/>
    <s v="飄色巡遊大專版"/>
    <s v="n.a."/>
    <s v="n.a."/>
    <s v="n.a."/>
    <d v="2012-04-28T00:00:00"/>
    <s v="9999"/>
    <n v="2012"/>
    <n v="4"/>
    <n v="99"/>
    <s v="Academy of Visual Arts, Hong Kong Baptist University"/>
    <s v="香港浸會大學視覺藝術院"/>
    <s v="n.a."/>
    <s v="n.a."/>
    <s v="Cheung King-Wai"/>
    <s v="張景威"/>
    <s v="n.a."/>
    <s v="n.a."/>
    <m/>
    <m/>
  </r>
  <r>
    <s v="1213"/>
    <s v="12130577"/>
    <m/>
    <n v="0"/>
    <s v="Local"/>
    <s v="本地"/>
    <m/>
    <m/>
    <x v="836"/>
    <x v="769"/>
    <m/>
    <s v="GAL"/>
    <x v="158"/>
    <s v="Others"/>
    <s v="其他"/>
    <s v="n.a."/>
    <s v="n.a."/>
    <s v="Ruby Woo &amp; Johnson Yu Exhibition"/>
    <s v="胡修美&amp;余思鳴作品展"/>
    <s v="n.a."/>
    <s v="n.a."/>
    <s v="n.a."/>
    <d v="2012-05-04T00:00:00"/>
    <d v="2012-06-09T00:00:00"/>
    <n v="2012"/>
    <n v="5"/>
    <n v="0"/>
    <s v="Koru Contempoary Art"/>
    <s v="n.a."/>
    <s v="n.a."/>
    <s v="n.a."/>
    <s v="n.a."/>
    <s v="n.a."/>
    <s v="Ruby Woo, Johnson Yu"/>
    <s v="n.a."/>
    <s v="Hong Kong glass artists Ruby Woo and Johnson Yu will open their two-person exhibition at Koru Contemporary Art on May 4, 2012. Each artist has a unique aesthetic to their work and seeks inspiration from different sources."/>
    <m/>
  </r>
  <r>
    <s v="1213"/>
    <s v="12130578"/>
    <m/>
    <n v="0"/>
    <s v="Local"/>
    <s v="本地"/>
    <m/>
    <m/>
    <x v="596"/>
    <x v="12"/>
    <m/>
    <s v="SCH"/>
    <x v="87"/>
    <s v="Others"/>
    <s v="其他"/>
    <s v="n.a."/>
    <s v="n.a."/>
    <s v="Private Collections"/>
    <s v="n.a."/>
    <s v="n.a."/>
    <s v="n.a."/>
    <s v="n.a."/>
    <d v="2012-05-05T00:00:00"/>
    <d v="2012-05-11T00:00:00"/>
    <n v="2012"/>
    <n v="5"/>
    <n v="0"/>
    <s v="Academy of Visual Arts, Hong Kong Baptist University"/>
    <s v="香港浸會大學視覺藝術院"/>
    <s v="n.a."/>
    <s v="n.a."/>
    <s v="n.a."/>
    <s v="n.a."/>
    <s v="n.a."/>
    <s v="n.a."/>
    <s v="‘Private Collections’ is a show of 20 private collections of students of AVA, who for the first time make public their personal obsessions."/>
    <m/>
  </r>
  <r>
    <s v="1213"/>
    <s v="12130579"/>
    <m/>
    <n v="0"/>
    <s v="Local"/>
    <s v="本地"/>
    <m/>
    <m/>
    <x v="837"/>
    <x v="770"/>
    <m/>
    <s v="SCH"/>
    <x v="166"/>
    <s v="Others"/>
    <s v="其他"/>
    <s v="n.a."/>
    <s v="n.a."/>
    <s v="Space Donation"/>
    <s v="空. 間"/>
    <s v="n.a."/>
    <s v="n.a."/>
    <s v="n.a."/>
    <d v="2012-10-05T00:00:00"/>
    <d v="2012-10-12T00:00:00"/>
    <n v="2012"/>
    <n v="10"/>
    <n v="0"/>
    <s v="Academy of Visual Arts, Hong Kong Baptist University"/>
    <s v="香港浸會大學視覺藝術院"/>
    <s v="n.a."/>
    <s v="n.a."/>
    <s v="n.a."/>
    <s v="n.a."/>
    <s v="n.a."/>
    <s v="n.a."/>
    <m/>
    <m/>
  </r>
  <r>
    <s v="1213"/>
    <s v="12130582"/>
    <m/>
    <n v="0"/>
    <s v="Local"/>
    <s v="本地"/>
    <m/>
    <m/>
    <x v="838"/>
    <x v="12"/>
    <m/>
    <s v="BUSS"/>
    <x v="372"/>
    <s v="Others"/>
    <s v="其他"/>
    <s v="n.a."/>
    <s v="n.a."/>
    <s v="Spanish Contemporary Jewellery Exhibition"/>
    <s v="n.a."/>
    <s v="n.a."/>
    <s v="n.a."/>
    <s v="n.a."/>
    <d v="2012-06-14T00:00:00"/>
    <d v="2012-07-02T00:00:00"/>
    <n v="2012"/>
    <n v="6"/>
    <n v="0"/>
    <s v="AME Gallery"/>
    <s v="n.a."/>
    <s v="n.a."/>
    <s v="n.a."/>
    <s v="Anna Cheng"/>
    <s v="n.a."/>
    <s v="Santi Capo, Manuel Cuellar Joyas, Nuria Deya, Gemma Lopez, Grikkia"/>
    <s v="n.a."/>
    <s v="Hong Kong May 2012 – AME Gallery is proud to present a Spanish Contemporary Jewellery Exhibition, for the first time featuring a collection of Mediterranean inspired handcrafted rings, pendants and earrings designed by 5 renowned Spanish artists. The collection will offer designs from award winning artists including Núria Deyà who specializes in bringing sights of her native surroundings such as the blue sea, the island trees, the sky and Spanish architecture to her work._x000a__x000a_Santi Capó perfects his designs with subtlety by using traditional yet innovative techniques. His designs often remind one of contemporary sculpture with a hint of the Mediterranean Sea._x000a__x000a_Manuel Cuellar Joyas has been designing jewellery for 16 years. He likes to mix gold and silver with gemstones such as tourmalines, opals and corals, showing true traditional Spanish craftsmanship to finish in their unique forms._x000a__x000a_Following her family members’ footsteps as jewellery designers, Gemma López from Barcelona, has also made her way up as a reputable artist and jewellery designer. Her creations often have nature inspired Mediterranean motif. _x000a__x000a_Designs from Frikkia will also be on display featuring 2 artists who are known for their ever-changing styles._x000a__x000a_Anna Cheng, Ame Gallery’s curator said: “We are excited to introduce Spanish contemporary jewellery to Hong Kong. The collection is a true reflection of the artists’ enduring fascination with ecological and architectural beauty, and their pride in their heritage. I hope one will truly get a taste of the Mediterranean by coming to this exhibition.“"/>
    <m/>
  </r>
  <r>
    <s v="1213"/>
    <s v="12130583"/>
    <m/>
    <n v="0"/>
    <s v="Local"/>
    <s v="本地"/>
    <m/>
    <m/>
    <x v="838"/>
    <x v="12"/>
    <m/>
    <s v="BUSS"/>
    <x v="372"/>
    <s v="Others"/>
    <s v="其他"/>
    <s v="n.a."/>
    <s v="n.a."/>
    <s v="Art in Motion- contemporary jewellery exhibiiton of Yael Sonia"/>
    <s v="n.a."/>
    <s v="n.a."/>
    <s v="n.a."/>
    <s v="n.a."/>
    <d v="2012-04-20T00:00:00"/>
    <d v="2012-05-18T00:00:00"/>
    <n v="2012"/>
    <n v="4"/>
    <n v="0"/>
    <s v="AME Gallery"/>
    <s v="n.a."/>
    <s v="n.a."/>
    <s v="n.a."/>
    <s v="n.a."/>
    <s v="n.a."/>
    <s v="Yael Sonia"/>
    <s v="n.a."/>
    <s v="AME Gallery is proud to present the exhibition of Yael Sonia’s jewellery, a showcase of her work in Asia for the first time._x000a__x000a_Inspired by children’s toys and a child’s expression when fascinated by an exciting new toy, this kinetic jewellery is comprised of rolling spheres, swinging pendulums and spinning tops. It’s jewellery that comes alive with its wearer as the melodic sounds are perpetually emitted when the fine gemstones and pearls meet the art of handcrafted 18K gold structures_x000a__x000a_Yael Sonia’s creations are timeless. Her ingenious designs have gained her public acclaim and international awards. In 2002, Yael won the Tahitian Pearl Trophy Award for her “Spinning Wheel” necklace from the Perpetual Motion Collection. Yael Sonia’s art jewellery has been featured in world-renowned shows and galleries in the United Kingdom, the United States, Brazil, Germany, France, Spain and Switzerland. "/>
    <m/>
  </r>
  <r>
    <s v="1213"/>
    <s v="12130584"/>
    <m/>
    <n v="0"/>
    <s v="Local"/>
    <s v="本地"/>
    <m/>
    <m/>
    <x v="642"/>
    <x v="488"/>
    <m/>
    <s v="BUSS"/>
    <x v="57"/>
    <s v="Others"/>
    <s v="其他"/>
    <s v="n.a."/>
    <s v="n.a."/>
    <s v="Nymphenburg Porcelain &amp; Jewelry Exhibition"/>
    <s v="德國寧芬堡皇室瓷器及首飾展@海港城‧美術館_x000a_"/>
    <s v="n.a."/>
    <s v="n.a."/>
    <s v="n.a."/>
    <d v="2012-11-30T00:00:00"/>
    <d v="2012-12-17T00:00:00"/>
    <n v="2012"/>
    <n v="11"/>
    <n v="0"/>
    <s v="Galerie Huit"/>
    <s v="錦藝舫"/>
    <s v="n.a."/>
    <s v="n.a."/>
    <s v="n.a."/>
    <s v="n.a."/>
    <s v="Patrick Muff, Hella Jongerius"/>
    <s v="n.a."/>
    <s v="Gallery by the Harbour and Galerie Huit is proud to present the Nymphenburg Porcelain &amp; Jewelry Exhibition at Gallery by the Harbour from 30 Nov to 17 Dec, 2012.Nymphenburg jewelry and tableware in traditional fine German porcelain - the solution for all your Christmas gifts. Delicately designed by Patrick Muff in white, black and coral shades, Nymphenburg jewelry is worn day or night by men and women. Personifying  'elegance with a twist', it's daringly different, with pendants in skulls, anchors, wings and stars, set in precious metals, enhanced with gemstones. Historic pieces from the 250-year old Nymphenburg &quot;white gold&quot; porcelain archive get a 2012 touch from designer Hella Jongerius as she takes inspiration from the legacy catalogue to create white bowls adorned with hand-painted ceramic animals.See these and other Nymphenburg tableware in Gallery by the Harbour of Harbour City from 30 November to 17 December, with a festive 10% discount for pre-Christmas shoppers."/>
    <s v="由錦藝舫﹙Galerie Huit﹚主辦的德國寧芬堡﹙Nymphenburg﹚皇室瓷器及首飾展將於2012年11月30日至12月17日在「海港城‧美術館」舉行，一次過展出總值過百萬的手製名瓷。屆時將展出著名設計師Patrick Muff所創作的瓷製首飾。首飾設計大方卻不失個性，主題圍繞天使翅膀、星星、骷髏等。另一位設計師Hella Jongerius於2012年為寧芬堡皇家瓷器設計了一系列動物瓷器，把擁有250年歷史的寧芬堡皇家瓷器重新演譯，創造出典雅可愛的動物瓷碟。寧芬堡皇家瓷器工坊座落於德國慕尼黑寧芬堡皇宮，由1747年當時的選帝侯爵馬克斯三世創建，是德國巴伐利亞皇家御用瓷器手工工坊，也是歐洲頂級老牌瓷器工坊之一。寧芬堡皇家瓷器的愛好者不乏來自世界各地皇室貴族世家、政商名流、影劇豪門與藝文界人士，包括英女皇、日皇夫婦、教宗、美國總統夫婦、溫莎公爵、泰國皇室等,就連新婚不久的英國威廉王子，都收到來賓送上的寧芬堡皇家瓷器作賀禮，可見這品牌在歐洲的地位超然。"/>
  </r>
  <r>
    <s v="1213"/>
    <s v="12130585"/>
    <m/>
    <n v="0"/>
    <s v="Local"/>
    <s v="本地"/>
    <m/>
    <m/>
    <x v="610"/>
    <x v="583"/>
    <m/>
    <s v="GAL"/>
    <x v="215"/>
    <s v="Others"/>
    <s v="其他"/>
    <s v="n.a."/>
    <s v="n.a."/>
    <s v="Solo exhibition of Joseph Wong"/>
    <s v="王澤老夫子原畫展 ── 「老夫子的秘密勾當」"/>
    <s v="n.a."/>
    <s v="n.a."/>
    <s v="n.a."/>
    <d v="2012-06-23T00:00:00"/>
    <d v="2012-07-31T00:00:00"/>
    <n v="2012"/>
    <n v="6"/>
    <n v="0"/>
    <s v="Galerie Huit"/>
    <s v="錦藝舫"/>
    <s v="n.a."/>
    <s v="n.a."/>
    <s v="n.a."/>
    <s v="n.a."/>
    <s v="Joseph Wong"/>
    <s v="王澤"/>
    <s v="Galerie Huit sincerely presents the solo exhibition of Joseph Wong, original works on paper – Old Master Q's Secret."/>
    <s v="GALERIE HUIT (錦藝舫)將於六月二十三日至七月三十一日舉行王澤老夫子原畫展─「老夫子的秘密勾當」。"/>
  </r>
  <r>
    <s v="1213"/>
    <s v="12130587"/>
    <m/>
    <n v="0"/>
    <s v="Local"/>
    <s v="本地"/>
    <m/>
    <m/>
    <x v="681"/>
    <x v="12"/>
    <m/>
    <s v="BUSS"/>
    <x v="318"/>
    <s v="Others"/>
    <s v="其他"/>
    <s v="n.a."/>
    <s v="n.a."/>
    <s v="James Bond and the Big Screen Legends"/>
    <s v="n.a."/>
    <s v="n.a."/>
    <s v="n.a."/>
    <s v="n.a."/>
    <d v="2012-11-27T00:00:00"/>
    <d v="2012-12-15T00:00:00"/>
    <n v="2012"/>
    <n v="11"/>
    <n v="0"/>
    <s v="Picture This Gallery"/>
    <s v="n.a."/>
    <s v="n.a."/>
    <s v="n.a."/>
    <s v="n.a."/>
    <s v="n.a."/>
    <s v="n.a."/>
    <s v="n.a."/>
    <s v="Hong Kong’s one and only vintage poster gallery, Picture This, is pleased to present “James Bond and the Big Screen Legends”. This exhibition for sale is a celebration of poster art created to promote major cinema events dating from the 1950’s to today._x000a__x000a_This year marks the 50th year since “Dr. No”, the first James Bond film, appeared on cinema screens around the globe. A highlight of “James Bond and the Big Screen Legends” is a collection of vintage and original memorabilia issued to promote the movies from the spy film series that has become one of the most influential and now the longest-running in cinema history. _x000a__x000a_Extending from the early movies starring the first Bond actor, Sean Connery; “From Russia with Love”, “Goldfinger” and “You Only Live Twice”, to the later movies starring Roger Moore; “The Man with the Golden Gun”, “Moonraker” and “A View to a Kill”, Picture This celebrates the franchise’s history and the wonderful poster artwork created to promote these films."/>
    <m/>
  </r>
  <r>
    <s v="1213"/>
    <s v="12130588"/>
    <m/>
    <n v="0"/>
    <s v="Local"/>
    <s v="本地"/>
    <m/>
    <m/>
    <x v="839"/>
    <x v="12"/>
    <m/>
    <s v="BUSS"/>
    <x v="156"/>
    <s v="Others"/>
    <s v="其他"/>
    <s v="n.a."/>
    <s v="n.a."/>
    <s v="Life. Art Tour Exhibition"/>
    <s v="n.a."/>
    <s v="n.a."/>
    <s v="n.a."/>
    <s v="n.a."/>
    <d v="2012-05-11T00:00:00"/>
    <d v="2012-06-07T00:00:00"/>
    <n v="2012"/>
    <n v="5"/>
    <n v="0"/>
    <s v="Muji"/>
    <s v="n.a."/>
    <s v="n.a."/>
    <s v="n.a."/>
    <s v="n.a."/>
    <s v="n.a."/>
    <s v="n.a."/>
    <s v="津久井智子"/>
    <m/>
    <m/>
  </r>
  <r>
    <s v="1213"/>
    <s v="12130590"/>
    <m/>
    <n v="0"/>
    <s v="Local"/>
    <s v="本地"/>
    <m/>
    <m/>
    <x v="1"/>
    <x v="1"/>
    <m/>
    <s v="MU"/>
    <x v="1"/>
    <s v="Others"/>
    <s v="其他"/>
    <s v="Chinese Painting, Calligraphy and Seal Carving"/>
    <s v="書畫篆刻"/>
    <s v="Imperishable Affection: The Art of Feng Zikai – Creating a World of Compassion"/>
    <s v="有情世界 — 豐子愷的藝術「人間情味」專題展"/>
    <s v="n.a."/>
    <s v="n.a."/>
    <s v="n.a."/>
    <d v="2012-05-25T00:00:00"/>
    <d v="2012-10-07T00:00:00"/>
    <n v="2012"/>
    <n v="5"/>
    <n v="0"/>
    <s v="Hong Kong Museum of Art"/>
    <s v="香港藝術館"/>
    <s v="n.a."/>
    <s v="n.a."/>
    <s v="n.a."/>
    <s v="n.a."/>
    <s v="n.a."/>
    <s v="n.a."/>
    <m/>
    <m/>
  </r>
  <r>
    <s v="1213"/>
    <s v="12130591"/>
    <m/>
    <n v="0"/>
    <s v="Local"/>
    <s v="本地"/>
    <m/>
    <m/>
    <x v="1"/>
    <x v="1"/>
    <m/>
    <s v="MU"/>
    <x v="1"/>
    <s v="Others"/>
    <s v="其他"/>
    <s v="Chinese Painting, Calligraphy and Seal Carving"/>
    <s v="書畫篆刻"/>
    <s v="Imperishable Affection: The Art of Feng Zikai – Cultivation Life and Soul"/>
    <s v="有情世界 — 豐子愷的藝術「護生護心」專題展"/>
    <s v="n.a."/>
    <s v="n.a."/>
    <s v="n.a."/>
    <d v="2012-05-25T00:00:00"/>
    <d v="2012-07-25T00:00:00"/>
    <n v="2012"/>
    <n v="5"/>
    <n v="0"/>
    <s v="Hong Kong Museum of Art"/>
    <s v="香港藝術館"/>
    <s v="n.a."/>
    <s v="n.a."/>
    <s v="n.a."/>
    <s v="n.a."/>
    <s v="n.a."/>
    <s v="n.a."/>
    <m/>
    <m/>
  </r>
  <r>
    <s v="1213"/>
    <s v="12130593"/>
    <m/>
    <n v="0"/>
    <s v="Local"/>
    <s v="本地"/>
    <m/>
    <m/>
    <x v="147"/>
    <x v="131"/>
    <m/>
    <s v="OTHERS"/>
    <x v="109"/>
    <s v="Others"/>
    <s v="其他"/>
    <s v="n.a."/>
    <s v="n.a."/>
    <s v="Youth Square Mosaic Mural Exhibition"/>
    <s v="青年廣場馬賽克壁畫創作展覽"/>
    <s v="n.a."/>
    <s v="n.a."/>
    <s v="n.a."/>
    <d v="2012-08-01T00:00:00"/>
    <s v="9999"/>
    <n v="2012"/>
    <n v="8"/>
    <n v="99"/>
    <s v="Hong Kong Youth Arts Foundation"/>
    <s v="香港青年藝術協會"/>
    <s v="n.a."/>
    <s v="n.a."/>
    <s v="n.a."/>
    <s v="n.a."/>
    <s v="20 young people from secondary schools and universities in Hong Kong"/>
    <s v="20位來自本港不同地區的中學生和大專生"/>
    <m/>
    <m/>
  </r>
  <r>
    <s v="1213"/>
    <s v="12130594"/>
    <m/>
    <n v="0"/>
    <s v="Local"/>
    <s v="本地"/>
    <m/>
    <m/>
    <x v="840"/>
    <x v="771"/>
    <m/>
    <s v="VA"/>
    <x v="162"/>
    <s v="Others"/>
    <s v="其他"/>
    <s v="n.a."/>
    <s v="n.a."/>
    <s v="Uncatalogued: The Case of Oil Street Artist Village"/>
    <s v="n.a."/>
    <s v="n.a."/>
    <s v="n.a."/>
    <s v="n.a."/>
    <d v="2012-05-17T00:00:00"/>
    <d v="2012-05-20T00:00:00"/>
    <n v="2012"/>
    <n v="5"/>
    <n v="0"/>
    <s v="Asia Art Archive"/>
    <s v="亞洲藝術文獻庫"/>
    <s v="n.a."/>
    <s v="n.a."/>
    <s v="n.a."/>
    <s v="n.a."/>
    <s v="n.a."/>
    <s v="n.a."/>
    <s v="&lt;p&gt;In 2006, a member of Hong Kong’s artist community came into Asia Art Archive’s library before departing the city, and in haste, deposited a box of material related to Oil Street. Kept in AAA’s Special Collections room until 2011, the box was recently rediscovered to reveal a range of material around the Oil Street artist village and the ensuing 'Save Oil Street Campaign', which took place in the late 1990s.&lt;/p&gt;_x000a_&lt;p&gt;Oil Street’s is a history built as much on gaps as on record and nostalgically lives on in the memory of the community as an important moment in the city’s cultural development—as an instance that allowed artists and organisations to engage in unconstrained experiments with large space at a low rent and as a precursor for the art community’s increasing engagement in attempts to safeguard cultural space in Hong Kong.&lt;/p&gt;_x000a_&lt;p&gt;For AAA, the box represents an entry point through which to read and reinterpret a history as well as an opportunity to expose the complexities and ambiguities of the research process. With existing documentation, news clippings, letters, drawings, and photographs, and through conversations with members of the artist village, AAA reconstructs parallel timelines of the history of the site (1908 – present) and that of the artist village (1998 – 2000). AAA looks to playfully reflect on the subjectivity of memory through a series of new drawings of the site, and invites a wider interpretation of the material with talks by New York-based artist Paul Chan and local storyteller Uncle Hung Jai.&lt;/p&gt;"/>
    <m/>
  </r>
  <r>
    <s v="1213"/>
    <s v="12130595"/>
    <m/>
    <n v="0"/>
    <s v="Local"/>
    <s v="本地"/>
    <m/>
    <m/>
    <x v="559"/>
    <x v="534"/>
    <m/>
    <s v="ART"/>
    <x v="210"/>
    <s v="Others"/>
    <s v="其他"/>
    <s v="n.a."/>
    <s v="n.a."/>
    <s v="Hong Kong Art: 5460 days"/>
    <s v="n.a."/>
    <s v="n.a."/>
    <s v="n.a."/>
    <s v="n.a."/>
    <d v="2012-07-07T00:00:00"/>
    <d v="2012-09-08T00:00:00"/>
    <n v="2012"/>
    <n v="7"/>
    <n v="0"/>
    <s v="Asia Art Archive"/>
    <s v="亞洲藝術文獻庫"/>
    <s v="n.a."/>
    <s v="n.a."/>
    <s v="n.a."/>
    <s v="n.a."/>
    <s v="n.a."/>
    <s v="n.a."/>
    <s v="As Hong Kong reaches the 15th anniversary of the Handover, AAA displays a range of material from its collection that responds to this important historical moment."/>
    <m/>
  </r>
  <r>
    <s v="1213"/>
    <s v="12130596"/>
    <m/>
    <n v="0"/>
    <s v="Local"/>
    <s v="本地"/>
    <m/>
    <m/>
    <x v="559"/>
    <x v="534"/>
    <m/>
    <s v="ART"/>
    <x v="210"/>
    <s v="Others"/>
    <s v="其他"/>
    <s v="n.a."/>
    <s v="n.a."/>
    <s v="Artists-in-residence: MAP Office"/>
    <s v="n.a."/>
    <s v="n.a."/>
    <s v="n.a."/>
    <s v="n.a."/>
    <d v="2012-07-08T00:00:00"/>
    <s v="9999"/>
    <n v="2012"/>
    <n v="7"/>
    <n v="99"/>
    <s v="Asia Art Archive"/>
    <s v="亞洲藝術文獻庫"/>
    <s v="n.a."/>
    <s v="n.a."/>
    <s v="n.a."/>
    <s v="n.a."/>
    <s v="MAP Office"/>
    <s v="n.a."/>
    <s v="As part of their residency, artist/architect duo Map Office is creating an atlas of real and imaginary places found in the Archive. The atlas will serve as a unique visual cartography in which text and image work together to dissolve the conventional borders of Asia. The project is exemplary of research as a process of discovery and investigation._x000a_"/>
    <m/>
  </r>
  <r>
    <s v="1213"/>
    <s v="12130597"/>
    <m/>
    <n v="0"/>
    <s v="Local"/>
    <s v="本地"/>
    <m/>
    <m/>
    <x v="559"/>
    <x v="534"/>
    <m/>
    <s v="ART"/>
    <x v="210"/>
    <s v="Others"/>
    <s v="其他"/>
    <s v="n.a."/>
    <s v="n.a."/>
    <s v="Atlas of Asia Art Archive"/>
    <s v="n.a."/>
    <s v="n.a."/>
    <s v="n.a."/>
    <s v="n.a."/>
    <d v="2012-08-30T00:00:00"/>
    <d v="2012-11-25T00:00:00"/>
    <n v="2012"/>
    <n v="8"/>
    <n v="0"/>
    <s v="Asia Art Archive"/>
    <s v="亞洲藝術文獻庫"/>
    <s v="n.a."/>
    <s v="n.a."/>
    <s v="n.a."/>
    <s v="n.a."/>
    <s v="MAP Office"/>
    <s v="n.a."/>
    <s v="Bringing their residency to a close, artist/architect duo MAP Office presents their installation ‘Atlas of Asia Art Archive’, an atlas of real and imaginary places found in the Archive. "/>
    <m/>
  </r>
  <r>
    <s v="1213"/>
    <s v="12130598"/>
    <m/>
    <n v="0"/>
    <s v="Local"/>
    <s v="本地"/>
    <m/>
    <m/>
    <x v="841"/>
    <x v="772"/>
    <m/>
    <s v="GAL"/>
    <x v="373"/>
    <s v="Others"/>
    <s v="其他"/>
    <s v="n.a."/>
    <s v="n.a."/>
    <s v="Celebrating 30 Years"/>
    <s v="慶祝畫廊開放30週年"/>
    <s v="n.a."/>
    <s v="n.a."/>
    <s v="n.a."/>
    <d v="2012-09-26T00:00:00"/>
    <d v="2012-10-15T00:00:00"/>
    <n v="2012"/>
    <n v="9"/>
    <n v="0"/>
    <s v="n.a."/>
    <s v="n.a."/>
    <s v="n.a."/>
    <s v="n.a."/>
    <s v="n.a."/>
    <s v="n.a."/>
    <s v="n.a."/>
    <s v="n.a."/>
    <m/>
    <m/>
  </r>
  <r>
    <s v="1213"/>
    <s v="12130599"/>
    <m/>
    <n v="0"/>
    <s v="Local"/>
    <s v="本地"/>
    <m/>
    <m/>
    <x v="555"/>
    <x v="530"/>
    <m/>
    <s v="HKAC"/>
    <x v="2"/>
    <s v="Others"/>
    <s v="其他"/>
    <s v="n.a."/>
    <s v="n.a."/>
    <s v="Shortlifting"/>
    <s v="Shortlifting"/>
    <s v="n.a."/>
    <s v="n.a."/>
    <s v="n.a."/>
    <d v="2012-11-01T00:00:00"/>
    <d v="2012-11-30T00:00:00"/>
    <n v="2012"/>
    <n v="11"/>
    <n v="0"/>
    <s v="Hong Kong Arts Centre"/>
    <s v="香港藝術中心"/>
    <s v="n.a."/>
    <s v="n.a."/>
    <s v="n.a."/>
    <s v="n.a."/>
    <s v="Honkaz Fung Hing-keung"/>
    <s v="馮慶強"/>
    <m/>
    <m/>
  </r>
  <r>
    <s v="1213"/>
    <s v="12130601"/>
    <m/>
    <n v="0"/>
    <s v="Local"/>
    <s v="本地"/>
    <m/>
    <m/>
    <x v="632"/>
    <x v="45"/>
    <m/>
    <s v="ART"/>
    <x v="39"/>
    <s v="Others"/>
    <s v="其他"/>
    <s v="n.a."/>
    <s v="n.a."/>
    <s v="Out of sight, out of mind. Vanished things"/>
    <s v="Out of sight, out of mind.Vanished things"/>
    <s v="n.a."/>
    <s v="n.a."/>
    <s v="n.a."/>
    <d v="2012-06-22T00:00:00"/>
    <d v="2012-07-11T00:00:00"/>
    <n v="2012"/>
    <n v="6"/>
    <n v="0"/>
    <s v="Goethe-Gallery, Goethe-Institut Hong Kong"/>
    <s v="香港歌德學院歌德畫廊"/>
    <s v="n.a."/>
    <s v="n.a."/>
    <s v="n.a."/>
    <s v="n.a."/>
    <s v="Cao Yidi；Cheng Lai Lai, Lilly ；Chow Wing Tung, Ringtone ；Freitag, Sarah ；Fung Wing Shan, Creamo ；Hoefer, Lisa ；Ho Wai Yan, Hoyan ；Kwok Ka Yan, Janet ；Lai Kam Tim ；Li Ka Lee, Cary ；Möller, Tobias ；Pluschkat, Jenny ；Tang Yuet Sheung, Yvonne ；Wech, Navina ；Wong Tsz Chun, Tony ；Wu Hoi Kiu, Annie "/>
    <s v="Cao Yidi；Cheng Lai Lai, Lilly ；Chow Wing Tung, Ringtone ；Freitag, Sarah ；Fung Wing Shan, Creamo ；Hoefer, Lisa ；Ho Wai Yan, Hoyan ；Kwok Ka Yan, Janet ；Lai Kam Tim ；Li Ka Lee, Cary ；Möller, Tobias ；Pluschkat, Jenny ；Tang Yuet Sheung, Yvonne ；Wech, Navina ；Wong Tsz Chun, Tony ；Wu Hoi Kiu, Annie "/>
    <m/>
    <m/>
  </r>
  <r>
    <s v="1213"/>
    <s v="12130602"/>
    <m/>
    <n v="0"/>
    <s v="Local"/>
    <s v="本地"/>
    <m/>
    <m/>
    <x v="630"/>
    <x v="598"/>
    <m/>
    <s v="GAL"/>
    <x v="50"/>
    <s v="Others"/>
    <s v="其他"/>
    <s v="n.a."/>
    <s v="n.a."/>
    <s v="Bloom"/>
    <s v="花期"/>
    <s v="n.a."/>
    <s v="n.a."/>
    <s v="n.a."/>
    <d v="2012-05-09T00:00:00"/>
    <d v="2012-06-03T00:00:00"/>
    <n v="2012"/>
    <n v="5"/>
    <n v="0"/>
    <s v="Grotto Fine Art"/>
    <s v="嘉圖現代藝術"/>
    <s v="n.a."/>
    <s v="n.a."/>
    <s v="n.a."/>
    <s v="n.a."/>
    <s v="Bovey Lee"/>
    <s v="李寶怡"/>
    <m/>
    <m/>
  </r>
  <r>
    <s v="1213"/>
    <s v="12130603"/>
    <m/>
    <n v="0"/>
    <s v="Local"/>
    <s v="本地"/>
    <m/>
    <m/>
    <x v="730"/>
    <x v="678"/>
    <m/>
    <s v="GAL"/>
    <x v="158"/>
    <s v="Others"/>
    <s v="其他"/>
    <s v="n.a."/>
    <s v="n.a."/>
    <s v="Asian Glass"/>
    <s v="亞洲玻璃雕塑展"/>
    <s v="n.a."/>
    <s v="n.a."/>
    <s v="n.a."/>
    <d v="2012-11-21T00:00:00"/>
    <d v="2013-01-30T00:00:00"/>
    <n v="2012"/>
    <n v="11"/>
    <n v="0"/>
    <s v="Koru Contemporary Art "/>
    <s v="Koru Contemporary Art "/>
    <s v="n.a."/>
    <s v="n.a."/>
    <s v="n.a."/>
    <s v="n.a."/>
    <s v="Donghai Guan, Sun Yi, Kazumi Ikemoto, Etsuko Nishi, Hiroshi Yamano,Sunny Wang"/>
    <s v="關東海，孫藝,池本一三，西悦子,山野宏,王鈴蓁"/>
    <m/>
    <m/>
  </r>
  <r>
    <s v="1213"/>
    <s v="12130604"/>
    <m/>
    <n v="0"/>
    <s v="Local"/>
    <s v="本地"/>
    <m/>
    <m/>
    <x v="779"/>
    <x v="727"/>
    <m/>
    <s v="GAL"/>
    <x v="107"/>
    <s v="Others"/>
    <s v="其他"/>
    <s v="n.a."/>
    <s v="n.a."/>
    <s v="Post 90′s Floating Youth Collaboration Project"/>
    <s v="90後 - 浮動青春"/>
    <s v="n.a."/>
    <s v="n.a."/>
    <s v="n.a."/>
    <d v="2012-10-12T00:00:00"/>
    <s v="9999"/>
    <n v="2012"/>
    <n v="10"/>
    <n v="99"/>
    <s v="n.a."/>
    <s v="n.a."/>
    <s v="n.a."/>
    <s v="n.a."/>
    <s v="n.a."/>
    <s v="n.a."/>
    <s v="Graphic Airlines"/>
    <s v="Graphic Airlines"/>
    <s v="http://madhouse.com.hk/site/exhibitions-events/sport-b-x-graphic-airlines/"/>
    <m/>
  </r>
  <r>
    <s v="1213"/>
    <s v="12130605"/>
    <m/>
    <n v="0"/>
    <s v="Local"/>
    <s v="本地"/>
    <m/>
    <m/>
    <x v="613"/>
    <x v="586"/>
    <m/>
    <s v="GAL"/>
    <x v="84"/>
    <s v="Others"/>
    <s v="其他"/>
    <s v="n.a."/>
    <s v="n.a."/>
    <s v="A Beautiful Mess"/>
    <s v="A Beautiful Mess"/>
    <s v="n.a."/>
    <s v="n.a."/>
    <s v="n.a."/>
    <d v="2012-05-15T00:00:00"/>
    <d v="2012-06-30T00:00:00"/>
    <n v="2012"/>
    <n v="5"/>
    <n v="0"/>
    <s v="New Gallery on Old Bailey"/>
    <s v="New Gallery on Old Bailey"/>
    <s v="n.a."/>
    <s v="n.a."/>
    <s v="n.a."/>
    <s v="n.a."/>
    <s v="Luisa Sanchez, Maria Dolores Sanchez,Maria Del Mar Monty"/>
    <s v="Luisa Sanchez, Maria Dolores Sanchez,Maria Del Mar Monty"/>
    <m/>
    <m/>
  </r>
  <r>
    <s v="1213"/>
    <s v="12130606"/>
    <m/>
    <n v="0"/>
    <s v="Local"/>
    <s v="本地"/>
    <m/>
    <m/>
    <x v="613"/>
    <x v="586"/>
    <m/>
    <s v="GAL"/>
    <x v="84"/>
    <s v="Others"/>
    <s v="其他"/>
    <s v="n.a."/>
    <s v="n.a."/>
    <s v="Summer Breeze"/>
    <s v="夏日清風"/>
    <s v="n.a."/>
    <s v="n.a."/>
    <s v="n.a."/>
    <d v="2012-07-07T00:00:00"/>
    <d v="2012-08-09T00:00:00"/>
    <n v="2012"/>
    <n v="7"/>
    <n v="0"/>
    <s v="New Gallery on Old Bailey"/>
    <s v="New Gallery on Old Bailey"/>
    <s v="n.a."/>
    <s v="n.a."/>
    <s v="n.a."/>
    <s v="n.a."/>
    <s v="Multiple"/>
    <s v="多人"/>
    <m/>
    <m/>
  </r>
  <r>
    <s v="1213"/>
    <s v="12130610"/>
    <m/>
    <n v="0"/>
    <s v="Local"/>
    <s v="本地"/>
    <m/>
    <m/>
    <x v="659"/>
    <x v="618"/>
    <m/>
    <s v="GAL"/>
    <x v="104"/>
    <s v="Others"/>
    <s v="其他"/>
    <s v="n.a."/>
    <s v="n.a."/>
    <s v="Glamour Green"/>
    <s v="Glamour Green"/>
    <s v="n.a."/>
    <s v="n.a."/>
    <s v="n.a."/>
    <d v="2012-07-26T00:00:00"/>
    <d v="2012-08-15T00:00:00"/>
    <n v="2012"/>
    <n v="7"/>
    <n v="0"/>
    <s v="Shin Hwa Gallery"/>
    <s v="申畫畫廊"/>
    <s v="n.a."/>
    <s v="n.a."/>
    <s v="karen WU"/>
    <s v="karen WU"/>
    <s v="Green Art Furniture"/>
    <s v="Green Art Furniture"/>
    <m/>
    <m/>
  </r>
  <r>
    <s v="1213"/>
    <s v="12130611"/>
    <m/>
    <n v="0"/>
    <s v="Local"/>
    <s v="本地"/>
    <m/>
    <m/>
    <x v="680"/>
    <x v="634"/>
    <m/>
    <s v="MU"/>
    <x v="171"/>
    <s v="Others"/>
    <s v="其他"/>
    <s v="n.a."/>
    <s v="n.a."/>
    <s v="History in Miniature: The 150th Anniversary of Stamp Issuance in Hong Kong"/>
    <s v="方寸藏珍：香港郵票發行一百五十周年"/>
    <s v="n.a."/>
    <s v="n.a."/>
    <s v="n.a."/>
    <d v="2012-12-19T00:00:00"/>
    <d v="2013-01-16T00:00:00"/>
    <n v="2012"/>
    <n v="12"/>
    <n v="0"/>
    <s v="Leisure and Cultural Services Department"/>
    <s v="康樂及文化事務署"/>
    <s v="Hongkong Post"/>
    <s v="香港郵政"/>
    <s v="n.a."/>
    <s v="n.a."/>
    <s v="n.a."/>
    <s v="n.a."/>
    <m/>
    <m/>
  </r>
  <r>
    <s v="1213"/>
    <s v="12130612"/>
    <m/>
    <n v="0"/>
    <s v="Local"/>
    <s v="本地"/>
    <m/>
    <m/>
    <x v="842"/>
    <x v="773"/>
    <m/>
    <s v="LIB"/>
    <x v="60"/>
    <s v="Others"/>
    <s v="其他"/>
    <s v="n.a."/>
    <s v="n.a."/>
    <s v="The Making of Modern Hong Kong and China: Contributions of Queen's College Old Boys"/>
    <s v="百年英傑：皇仁舊生與香港社會"/>
    <s v="n.a."/>
    <s v="n.a."/>
    <s v="n.a."/>
    <d v="2012-11-25T00:00:00"/>
    <d v="2012-12-09T00:00:00"/>
    <n v="2012"/>
    <n v="11"/>
    <n v="0"/>
    <s v="Leisure and Cultural Services Department"/>
    <s v="康樂及文化事務署"/>
    <s v="Queen's College Old Boys' Association,Queen's College,The Department of History,the Chinese University of Hong Kong"/>
    <s v="皇仁舊生會,皇仁書院,香港中文大學歷史系"/>
    <s v="n.a."/>
    <s v="n.a."/>
    <s v="n.a."/>
    <s v="n.a."/>
    <m/>
    <m/>
  </r>
  <r>
    <s v="1213"/>
    <s v="12130615"/>
    <m/>
    <n v="0"/>
    <s v="Local"/>
    <s v="本地"/>
    <m/>
    <m/>
    <x v="692"/>
    <x v="644"/>
    <m/>
    <s v="SCH"/>
    <x v="7"/>
    <s v="Others"/>
    <s v="其他"/>
    <s v="n.a."/>
    <s v="n.a."/>
    <s v="Celebrating the Centenary: Gems of The University of Hong Kong Libraries"/>
    <s v="百年聚珍：香港大學圖書館館藏展"/>
    <s v="n.a."/>
    <s v="n.a."/>
    <s v="n.a."/>
    <d v="2012-11-29T00:00:00"/>
    <d v="2013-02-17T00:00:00"/>
    <n v="2012"/>
    <n v="11"/>
    <n v="0"/>
    <s v="The University Libraries,The University of Hong Kong"/>
    <s v="香港大學圖書館"/>
    <s v="University Museum and Art Gallery, The University of Hong Kong "/>
    <s v="香港大學美術博物館"/>
    <s v="n.a."/>
    <s v="n.a."/>
    <s v="n.a."/>
    <s v="n.a."/>
    <m/>
    <m/>
  </r>
  <r>
    <s v="1213"/>
    <s v="12130616"/>
    <m/>
    <n v="0"/>
    <s v="Local"/>
    <s v="本地"/>
    <m/>
    <m/>
    <x v="582"/>
    <x v="556"/>
    <m/>
    <s v="GAL"/>
    <x v="230"/>
    <s v="Others"/>
    <s v="其他"/>
    <s v="n.a."/>
    <s v="n.a."/>
    <s v="Skate Deck Art"/>
    <s v="滑雪板裝飾藝術展"/>
    <s v="n.a."/>
    <s v="n.a."/>
    <s v="n.a."/>
    <d v="2012-05-18T00:00:00"/>
    <d v="2012-06-23T00:00:00"/>
    <n v="2012"/>
    <n v="5"/>
    <n v="0"/>
    <s v="Voxfire Gallery"/>
    <s v="Voxfire Gallery"/>
    <s v="Skullcandy"/>
    <s v="Skullcandy"/>
    <s v="n.a."/>
    <s v="n.a."/>
    <s v="Multiple"/>
    <s v="多人"/>
    <m/>
    <m/>
  </r>
  <r>
    <s v="1213"/>
    <s v="12130618"/>
    <m/>
    <n v="0"/>
    <s v="Local"/>
    <s v="本地"/>
    <m/>
    <m/>
    <x v="606"/>
    <x v="12"/>
    <m/>
    <s v="BUSS"/>
    <x v="54"/>
    <s v="Others"/>
    <s v="其他"/>
    <s v="n.a."/>
    <s v="n.a."/>
    <s v="Here and There: Dialogue between Hong Kong and Japan"/>
    <s v="知識轉移伙伴計畫 V.AI 展覽 – 遠/近：關愛日本藝術創作展"/>
    <s v="n.a."/>
    <s v="n.a."/>
    <s v="n.a."/>
    <d v="2012-07-11T00:00:00"/>
    <d v="2012-07-22T00:00:00"/>
    <n v="2012"/>
    <n v="7"/>
    <n v="0"/>
    <s v="K11 Concepts"/>
    <s v="K11 Concepts"/>
    <s v="n.a."/>
    <s v="n.a."/>
    <s v="n.a."/>
    <s v="n.a."/>
    <s v="n.a."/>
    <s v="n.a."/>
    <s v="In the exhibition, students from Academy of Visual Arts (HKBU), ELCHK Yuen Long Lutheran Secondary School, Precious Blood Secondary School, Lok Sin Tong Wong Chung King Secondary School, Yan Chai Hospital No.2 Secondary School, SKH All Saints Middle School reflected on the theme distance. Their works explored the distance to overcome the geographic, language and cultural differences between Hong Kong and Japan, in an effort to show support and care to the people suffered in the Tōhoku earthquake and tsunami in 2011."/>
    <s v="本展覽將展出香港浸會大學視覺藝術院、元朗信義書院、寶血女子中學、樂善堂王仲銘中學、仁濟醫院第二中學及聖公會諸聖中學學生的創作。作品通過探討距離，克服香港及日本之間在地理、語言及文化上的差異，以關注2011年日本東北地震的災民。"/>
  </r>
  <r>
    <s v="1213"/>
    <s v="12130619"/>
    <m/>
    <n v="0"/>
    <s v="Local"/>
    <s v="本地"/>
    <m/>
    <m/>
    <x v="606"/>
    <x v="12"/>
    <m/>
    <s v="BUSS"/>
    <x v="54"/>
    <s v="Others"/>
    <s v="其他"/>
    <s v="n.a."/>
    <s v="n.a."/>
    <s v="KaCaMa After Meal Exhibition"/>
    <s v="KaCaMa「飯後」藝術展"/>
    <s v="n.a."/>
    <s v="n.a."/>
    <s v="n.a."/>
    <d v="2012-08-18T00:00:00"/>
    <d v="2012-09-04T00:00:00"/>
    <n v="2012"/>
    <n v="8"/>
    <n v="0"/>
    <s v="K11 Concepts"/>
    <s v="K11 Concepts"/>
    <s v="n.a."/>
    <s v="n.a."/>
    <s v="n.a."/>
    <s v="n.a."/>
    <s v="KaCaMa"/>
    <s v="KaCaMa"/>
    <s v="In this experimental exhibition, KACAMA presents three pieces of interesting work made by food scraps, bringing you a funny yet inspirational experience with leftovers."/>
    <s v="一日三餐，為我們提供能量，應付日常生活所需。然而，在我們吃飽之後，剩飯菜渣卻只落得被送往堆填區的下場。一桌美味的價值，往往隨著一頓飯的終結而歸零。其實，這些飯菜渣滓，亦即所謂「廚餘」，潛藏著無限的可能性，只要細心發掘，也能為我們的生活增添養份。"/>
  </r>
  <r>
    <s v="1213"/>
    <s v="12130620"/>
    <m/>
    <n v="0"/>
    <s v="Local"/>
    <s v="本地"/>
    <m/>
    <m/>
    <x v="843"/>
    <x v="774"/>
    <m/>
    <s v="BUSS"/>
    <x v="54"/>
    <s v="Others"/>
    <s v="其他"/>
    <s v="n.a."/>
    <s v="n.a."/>
    <s v="AGI &quot; Heaven and Hell&quot; Showcase"/>
    <s v="n.a."/>
    <s v="n.a."/>
    <s v="n.a."/>
    <s v="n.a."/>
    <d v="2012-09-01T00:00:00"/>
    <d v="2012-10-19T00:00:00"/>
    <n v="2012"/>
    <n v="9"/>
    <n v="0"/>
    <s v="K11 Concepts"/>
    <s v="K11 Concepts"/>
    <s v="n.a."/>
    <s v="n.a."/>
    <s v="n.a."/>
    <s v="n.a."/>
    <s v="n.a."/>
    <s v="n.a."/>
    <s v="Each year AGI (Alliance Graphique Internationale) would host an exhibition as a platform for the exchange of thoughts and ideas. This year the exhibition will be held in Hong Kong in conjunction with the AGI Open with the theme “Heaven and Hell” – an extreme yet fitting term to describe this city full of contradictions. K11 will host an extension event of the AGI Open, featuring a selection of works from this year’s AGI participating artists."/>
    <s v="國際平面設計聯盟‭‬‭ (AGI, Alliance Graphique Internationale) 的年度展覽，今年選定在香港舉行，和 AGI Open同期舉行，主題是「天堂與地獄」。‬‬天堂與地獄，是兩極，用來形容充滿矛盾的香港卻又十分恰當。而 K11 將為 AGI Open 舉辦伸活動，展出今年參與AGI的藝術家之精選作品。‬‬‬‬‬‬‬‬‬‬‬‬‬‬‬‬‬‬‬‬"/>
  </r>
  <r>
    <s v="1213"/>
    <s v="12130621"/>
    <m/>
    <n v="0"/>
    <s v="Local"/>
    <s v="本地"/>
    <m/>
    <m/>
    <x v="844"/>
    <x v="524"/>
    <m/>
    <s v="BUSS"/>
    <x v="313"/>
    <s v="Others"/>
    <s v="其他"/>
    <s v="n.a."/>
    <s v="n.a."/>
    <s v="Wallance Chan &quot; Metamporphosis&quot; Jewellery Preview"/>
    <s v="n.a."/>
    <s v="n.a."/>
    <s v="n.a."/>
    <s v="n.a."/>
    <d v="2012-11-21T00:00:00"/>
    <d v="2012-11-22T00:00:00"/>
    <n v="2012"/>
    <n v="11"/>
    <n v="0"/>
    <s v="ART ONE"/>
    <s v="ART ONE"/>
    <s v="n.a."/>
    <s v="n.a."/>
    <s v="n.a."/>
    <s v="n.a."/>
    <s v="Wallance Chan"/>
    <s v="n.a."/>
    <s v="“Metamorphosis” makes an accurate depiction of Wallace Chan’s mind and his process of creation. With precious time and efforts devoted into his jewellery art, he turns materials and craftsmanship into various forms of beauty, grasping the inspiration from within and converting his imagination, life experiences and way of thinking into the physical objects we see today. In his hands, natural elements such as metals, stones, water and fire are sent through metamorphosis to become pieces of jewellery art. He never ceases to challenge himself, even if it means completely destroying a nearly finished piece and starting all over again. Change is in his nature and perfection is always his aim. In Wallace Chan’s jewellery art, various elements are presented to inspire visually and conceptually. Every piece has a story to tell – they can be studied from all angles, and their viewers can find no fault. They can be worn on any fabrics, and their _x000a_wearers can always find in them the true meaning of _x000a_comfort."/>
    <m/>
  </r>
  <r>
    <s v="1213"/>
    <s v="12130622"/>
    <m/>
    <n v="0"/>
    <s v="Local"/>
    <s v="本地"/>
    <m/>
    <m/>
    <x v="845"/>
    <x v="524"/>
    <m/>
    <s v="BUSS"/>
    <x v="313"/>
    <s v="Others"/>
    <s v="其他"/>
    <s v="Painting"/>
    <s v="繪畫"/>
    <s v="Graphic Airlines NO BOUNDARIES Exhibition"/>
    <s v="n.a."/>
    <s v="n.a."/>
    <s v="n.a."/>
    <s v="n.a."/>
    <d v="2012-08-23T00:00:00"/>
    <d v="2012-09-18T00:00:00"/>
    <n v="2012"/>
    <n v="8"/>
    <n v="0"/>
    <s v="ART ONE"/>
    <s v="ART ONE"/>
    <s v="n.a."/>
    <s v="n.a."/>
    <s v="n.a."/>
    <s v="n.a."/>
    <s v="Graphic Airlines"/>
    <s v="n.a."/>
    <s v="Imagination without boundaries and limitations is the greatest treasure of mankind., while creativity is the combination of imagination and action. Creativity without boundaries has always been the fundamental creative concept of Graphic Airlines._x000a_Departing from our innocent hearts, learning, growing and experiencing through the journey of creation. Creativity takes_x000a_us across boundaries like an airline, creativity itself is like a journey to rediscover our unique self. While boundaries and limitations being added throughout the journey of our growth, imaginations and spirit of adventure_x000a_are being neglected. From creativity to lifestyle; from country borders to our  esh, are all  lled with all kinds of_x000a_limitations and boundaries. We have become beings which are excellent at limiting others and ourselves, while life itself_x000a_should be much broader than we could possibly imagine, as if all di erent sorts of individuals are somehow being_x000a_connected, we are all simply part of the cycle of life. Even though we are only dust within the vast and ever expanding universe, but within us we all have our little universe with in nite power. There was never a beginning nor an end, life is journey without boundaries and limitations waiting for us to experience and discover."/>
    <m/>
  </r>
  <r>
    <s v="1213"/>
    <s v="12130623"/>
    <m/>
    <n v="0"/>
    <s v="Local"/>
    <s v="本地"/>
    <m/>
    <m/>
    <x v="545"/>
    <x v="520"/>
    <m/>
    <s v="ART"/>
    <x v="286"/>
    <s v="Others"/>
    <s v="其他"/>
    <s v="n.a."/>
    <s v="n.a."/>
    <s v="The Talking Art: Chinese Character as Image"/>
    <s v="圖話看字"/>
    <s v="n.a."/>
    <s v="n.a."/>
    <s v="n.a."/>
    <d v="2012-09-18T00:00:00"/>
    <d v="2012-11-04T00:00:00"/>
    <n v="2012"/>
    <n v="9"/>
    <n v="0"/>
    <s v="Wan Chai Visual Archive"/>
    <s v="灣仔視集"/>
    <s v="n.a."/>
    <s v="n.a."/>
    <s v="Alvin Yip"/>
    <s v="葉長安"/>
    <s v="Mr Sun Chan &amp; daughters"/>
    <s v="陳伸 及 女兒 陳彥子、陳裕子、陳越子"/>
    <s v="“We just need to look beyond the obvious and follow our heart to discover new possibilities.” As a merely aspiration, Sun Chan tried to make novel games and art works of Chinese characters, to keep his three Japan-born daughters interested in the Chinese language. Sun Chan embarked on the journey to explore with new forms of visual representations for Chinese characters (Hanzi). Driven by love and inner creative instinct, Chan reveals the distinct individualities and decorative appeals of Chinese characters, and also brings extra surprises to viewers with knowledge. "/>
    <s v="年逾80的秘魯華僑陳伸先生，自幼喜愛漢字。因戰亂關係，陳老先生在小學二年級時被迫輟學，但他一直沒有放棄學習，堅持邊工作邊自修學問。及後憑努力從貧困絕境到自營生計，再到成就事業。_x000a__x000a_數十年前，為了吸引三個在日本出生的女兒對中文的興趣，陳老先生花盡心思，於工餘時以新奇的方式，和悅目的色彩“畫”字（把字畫成圖畫）。並和女兒們一起觀賞，探索圖畫中的文字訊息。想不到這些親子時光，不但讓孩子愛上了漢字，更培養了父女間深厚的感情。_x000a__x000a_數十年後，三個女兒已有所成，大女兒彥子（獲獎建築師），次女裕子（律師）和小女兒越子（平面設計師）為向父親致意，特以其父當年的作品為藍本，再加以發揮，以繪畫、版畫、金屬製品及數碼媒體等形式完成一些衍生創作；並將於是次《圖話「看」字》展覽與父親的作品原稿一起展出。_x000a__x000a_陳氏父女兩代的漢字藝術創作，富有創意和現代感，其視覺魅力媲美萬花筒圖案。_x000a_家長帶同子女參觀，是理想的親子（及親字）活動外，更有助孩子擴闊視野和創意發展。"/>
  </r>
  <r>
    <s v="1213"/>
    <s v="12130624"/>
    <m/>
    <n v="0"/>
    <s v="Local"/>
    <s v="本地"/>
    <m/>
    <m/>
    <x v="739"/>
    <x v="690"/>
    <m/>
    <s v="GAL"/>
    <x v="342"/>
    <s v="Others"/>
    <s v="其他"/>
    <s v="n.a."/>
    <s v="n.a."/>
    <s v="Ecce Homo Trilogy I "/>
    <s v="n.a."/>
    <s v="n.a."/>
    <s v="n.a."/>
    <s v="n.a."/>
    <d v="2012-07-27T00:00:00"/>
    <d v="2012-08-27T00:00:00"/>
    <n v="2012"/>
    <n v="7"/>
    <n v="0"/>
    <s v="Pearl Lam  Galleries"/>
    <s v="藝術門"/>
    <s v="n.a."/>
    <s v="n.a."/>
    <s v="David Ho Yeung Chan"/>
    <s v="n.a."/>
    <s v="Tsang Kin-Wah"/>
    <s v="曾建華"/>
    <s v="Featuring a body of new artworks by the artist, Ecce Homo Trilogy I includes a large-scale text based installation, a series of video projections, and text paintings on aluminum plates. Centering on footage taken from the 1989 televised trial and subsequent public execution of Nicolae Ceausescu, the former Romanian leader of the communist regime, this in-situ project explores the subject of judgment and in particular, our moral complexity in response to formulating a judgment and the extent to which that compromises our dignity as a human being. Tsang Kin-Wah forces the visitor to engage in the work, involving them consciously as an observer, and encouraging them to consider how one human would go about making a judgment of another."/>
    <m/>
  </r>
  <r>
    <s v="1213"/>
    <s v="12130625"/>
    <m/>
    <n v="0"/>
    <s v="Local"/>
    <s v="本地"/>
    <m/>
    <m/>
    <x v="558"/>
    <x v="533"/>
    <m/>
    <s v="JCCAC"/>
    <x v="133"/>
    <s v="Others"/>
    <s v="其他"/>
    <s v="n.a."/>
    <s v="n.a."/>
    <s v="An Exhibition to review the contexts of interpretation in contemporary art"/>
    <s v="一個探討當代藝術演譯語境作為另類創作/表達媒體的展覽"/>
    <s v="n.a."/>
    <s v="n.a."/>
    <s v="n.a."/>
    <d v="2012-05-01T00:00:00"/>
    <d v="2012-05-27T00:00:00"/>
    <n v="2012"/>
    <n v="5"/>
    <n v="0"/>
    <s v="Museum of Sit (MOST)"/>
    <s v="環境藝術館"/>
    <s v="n.a."/>
    <s v="n.a."/>
    <s v="n.a."/>
    <s v="n.a."/>
    <s v="n.a."/>
    <s v="n.a."/>
    <m/>
    <m/>
  </r>
  <r>
    <s v="1213"/>
    <s v="12130626"/>
    <m/>
    <n v="0"/>
    <s v="Local"/>
    <s v="本地"/>
    <m/>
    <m/>
    <x v="846"/>
    <x v="775"/>
    <m/>
    <s v="JCCAC"/>
    <x v="374"/>
    <s v="Others"/>
    <s v="其他"/>
    <s v="n.a."/>
    <s v="n.a."/>
    <s v="Open Day"/>
    <s v="開放日"/>
    <s v="n.a."/>
    <s v="n.a."/>
    <s v="n.a."/>
    <d v="2012-06-16T00:00:00"/>
    <d v="2012-06-17T00:00:00"/>
    <n v="2012"/>
    <n v="6"/>
    <n v="0"/>
    <s v="HK Carbon"/>
    <s v="n.a."/>
    <s v="n.a."/>
    <s v="n.a."/>
    <s v="n.a."/>
    <s v="n.a."/>
    <s v="n.a."/>
    <s v="n.a."/>
    <m/>
    <m/>
  </r>
  <r>
    <s v="1213"/>
    <s v="12130627"/>
    <m/>
    <n v="0"/>
    <s v="Local"/>
    <s v="本地"/>
    <m/>
    <m/>
    <x v="796"/>
    <x v="741"/>
    <m/>
    <s v="JCCAC"/>
    <x v="357"/>
    <s v="Others"/>
    <s v="其他"/>
    <s v="n.a."/>
    <s v="n.a."/>
    <s v="n.a."/>
    <s v="i-cube手作展"/>
    <s v="n.a."/>
    <s v="n.a."/>
    <s v="n.a."/>
    <d v="2012-09-22T00:00:00"/>
    <d v="2012-09-23T00:00:00"/>
    <n v="2012"/>
    <n v="9"/>
    <n v="0"/>
    <s v="Hong Kong Design Community"/>
    <s v="香港設計聯會"/>
    <s v="n.a."/>
    <s v="n.a."/>
    <s v="n.a."/>
    <s v="n.a."/>
    <s v="n.a."/>
    <s v="n.a."/>
    <m/>
    <m/>
  </r>
  <r>
    <s v="1213"/>
    <s v="12130628"/>
    <m/>
    <n v="0"/>
    <s v="Local"/>
    <s v="本地"/>
    <m/>
    <m/>
    <x v="847"/>
    <x v="776"/>
    <m/>
    <s v="JCCAC"/>
    <x v="375"/>
    <s v="Others"/>
    <s v="其他"/>
    <s v="n.a."/>
    <s v="n.a."/>
    <s v="Mini Book Collection Exhibition"/>
    <s v="迷你書常規展"/>
    <s v="n.a."/>
    <s v="n.a."/>
    <s v="n.a."/>
    <s v="9999"/>
    <s v="9999"/>
    <s v="9999"/>
    <s v="9999"/>
    <n v="1"/>
    <s v="Tiana CloudLand"/>
    <s v="天上遊雲"/>
    <s v="n.a."/>
    <s v="n.a."/>
    <s v="n.a."/>
    <s v="n.a."/>
    <s v="n.a."/>
    <s v="n.a."/>
    <m/>
    <m/>
  </r>
  <r>
    <s v="1213"/>
    <s v="12130629"/>
    <m/>
    <n v="0"/>
    <s v="Local"/>
    <s v="本地"/>
    <m/>
    <m/>
    <x v="848"/>
    <x v="777"/>
    <m/>
    <s v="JCCAC"/>
    <x v="2"/>
    <s v="Others"/>
    <s v="其他"/>
    <s v="n.a."/>
    <s v="n.a."/>
    <s v="None"/>
    <s v="無"/>
    <s v="n.a."/>
    <s v="n.a."/>
    <s v="n.a."/>
    <d v="2012-11-24T00:00:00"/>
    <d v="2012-12-31T00:00:00"/>
    <n v="2012"/>
    <n v="11"/>
    <n v="0"/>
    <s v="Tiana CloudLand"/>
    <s v="天上遊雲"/>
    <s v="n.a."/>
    <s v="n.a."/>
    <s v="n.a."/>
    <s v="n.a."/>
    <s v="n.a."/>
    <s v="n.a."/>
    <m/>
    <m/>
  </r>
  <r>
    <s v="1213"/>
    <s v="12130634"/>
    <m/>
    <n v="0"/>
    <s v="Local"/>
    <s v="本地"/>
    <m/>
    <m/>
    <x v="74"/>
    <x v="453"/>
    <m/>
    <s v="LIB"/>
    <x v="60"/>
    <s v="Others"/>
    <s v="其他"/>
    <s v="n.a."/>
    <s v="n.a."/>
    <s v="Now and When: Australian Urbanism"/>
    <s v="此時‧彼時：澳洲的都市計畫學"/>
    <s v="n.a."/>
    <s v="n.a."/>
    <s v="n.a."/>
    <d v="2012-10-13T00:00:00"/>
    <d v="2012-10-21T00:00:00"/>
    <n v="2012"/>
    <n v="10"/>
    <n v="0"/>
    <s v="Australian Consulate-General Hong Kong"/>
    <s v="澳洲駐香港總領事館"/>
    <s v="n.a."/>
    <s v="n.a."/>
    <s v="n.a."/>
    <s v="n.a."/>
    <s v="n.a."/>
    <s v="n.a."/>
    <m/>
    <m/>
  </r>
  <r>
    <s v="1213"/>
    <s v="12130635"/>
    <m/>
    <n v="0"/>
    <s v="Local"/>
    <s v="本地"/>
    <m/>
    <m/>
    <x v="95"/>
    <x v="384"/>
    <m/>
    <s v="PA"/>
    <x v="72"/>
    <s v="Others"/>
    <s v="其他"/>
    <s v="n.a."/>
    <s v="n.a."/>
    <s v="The 15th Anniversary of the Founding of the Hong Kong Special Adminstrative Region Stamp Exhibition"/>
    <s v="中國香港特別行政區成立15周年郵票展覽"/>
    <s v="n.a."/>
    <s v="n.a."/>
    <s v="n.a."/>
    <d v="2012-06-29T00:00:00"/>
    <d v="2012-07-02T00:00:00"/>
    <n v="2012"/>
    <n v="6"/>
    <n v="0"/>
    <s v="The China Philatelic Association"/>
    <s v="中國郵學會"/>
    <s v="n.a."/>
    <s v="n.a."/>
    <s v="n.a."/>
    <s v="n.a."/>
    <s v="n.a."/>
    <s v="n.a."/>
    <m/>
    <m/>
  </r>
  <r>
    <s v="1213"/>
    <s v="12130636"/>
    <m/>
    <n v="0"/>
    <s v="Local"/>
    <s v="本地"/>
    <m/>
    <m/>
    <x v="95"/>
    <x v="384"/>
    <m/>
    <s v="PA"/>
    <x v="72"/>
    <s v="Others"/>
    <s v="其他"/>
    <s v="n.a."/>
    <s v="n.a."/>
    <s v="Mid-Autumn Lantern Design Comppetition"/>
    <s v="中秋綵燈設計比賽作品展覽2012"/>
    <s v="n.a."/>
    <s v="n.a."/>
    <s v="n.a."/>
    <d v="2012-09-27T00:00:00"/>
    <d v="2012-10-06T00:00:00"/>
    <n v="2012"/>
    <n v="9"/>
    <n v="0"/>
    <s v="LCSD; Education Bureau"/>
    <s v="康樂及文化事務署、教育局"/>
    <s v="n.a."/>
    <s v="n.a."/>
    <s v="n.a."/>
    <s v="n.a."/>
    <s v="n.a."/>
    <s v="n.a."/>
    <m/>
    <m/>
  </r>
  <r>
    <s v="1213"/>
    <s v="12130638"/>
    <m/>
    <n v="0"/>
    <s v="Local"/>
    <s v="本地"/>
    <m/>
    <m/>
    <x v="94"/>
    <x v="557"/>
    <m/>
    <s v="PA"/>
    <x v="71"/>
    <s v="Others"/>
    <s v="其他"/>
    <s v="n.a."/>
    <s v="n.a."/>
    <s v="Commemorating the 15th Anniversary of the HKSAR Exhibition on the Giant of the Century Deng Xiaoping"/>
    <s v="《世紀偉人鄧小平》慶祝香港回歸十五周年大型展覽"/>
    <s v="n.a."/>
    <s v="n.a."/>
    <s v="n.a."/>
    <d v="2012-06-15T00:00:00"/>
    <d v="2012-06-19T00:00:00"/>
    <n v="2012"/>
    <n v="6"/>
    <n v="0"/>
    <s v="Hong Kong Culture Association Charitable Foundation"/>
    <s v="香港各界文化促進會慈善基金"/>
    <s v="n.a."/>
    <s v="n.a."/>
    <s v="n.a."/>
    <s v="n.a."/>
    <s v="n.a."/>
    <s v="n.a."/>
    <m/>
    <m/>
  </r>
  <r>
    <s v="1213"/>
    <s v="12130639"/>
    <m/>
    <n v="0"/>
    <s v="Local"/>
    <s v="本地"/>
    <m/>
    <m/>
    <x v="94"/>
    <x v="557"/>
    <m/>
    <s v="PA"/>
    <x v="71"/>
    <s v="Others"/>
    <s v="其他"/>
    <s v="n.a."/>
    <s v="n.a."/>
    <s v="Wong Kee Chee's Exhibition Committee Wong Kee Chee - His Life as Art"/>
    <s v="黃奇智展覽工作小組 黃奇智－藝術的生活"/>
    <s v="n.a."/>
    <s v="n.a."/>
    <s v="n.a."/>
    <d v="2012-06-24T00:00:00"/>
    <d v="2012-06-27T00:00:00"/>
    <n v="2012"/>
    <n v="6"/>
    <n v="0"/>
    <s v="Phyllis Wong"/>
    <s v="王嬋卿"/>
    <s v="n.a."/>
    <s v="n.a."/>
    <s v="n.a."/>
    <s v="n.a."/>
    <s v="n.a."/>
    <s v="n.a."/>
    <m/>
    <m/>
  </r>
  <r>
    <s v="1213"/>
    <s v="12130640"/>
    <m/>
    <n v="0"/>
    <s v="Local"/>
    <s v="本地"/>
    <m/>
    <m/>
    <x v="94"/>
    <x v="557"/>
    <m/>
    <s v="PA"/>
    <x v="71"/>
    <s v="Others"/>
    <s v="其他"/>
    <s v="n.a."/>
    <s v="n.a."/>
    <s v="2012 China Week - The Heritage of China Ink"/>
    <s v="2012中國歷史文化周－《翰墨傳統》"/>
    <s v="n.a."/>
    <s v="n.a."/>
    <s v="n.a."/>
    <d v="2012-07-04T00:00:00"/>
    <d v="2012-07-05T00:00:00"/>
    <n v="2012"/>
    <n v="7"/>
    <n v="0"/>
    <s v="The Hong Kong Federation of Youth Groups"/>
    <s v="香港青年協會"/>
    <s v="n.a."/>
    <s v="n.a."/>
    <s v="n.a."/>
    <s v="n.a."/>
    <s v="n.a."/>
    <s v="n.a."/>
    <m/>
    <m/>
  </r>
  <r>
    <s v="1213"/>
    <s v="12130641"/>
    <m/>
    <n v="0"/>
    <s v="Local"/>
    <s v="本地"/>
    <m/>
    <m/>
    <x v="7"/>
    <x v="90"/>
    <m/>
    <s v="PA"/>
    <x v="5"/>
    <s v="Others"/>
    <s v="其他"/>
    <s v="n.a."/>
    <s v="n.a."/>
    <s v="2012 Exhibition of Buddha Card"/>
    <s v="2012佛誕卡大展"/>
    <s v="n.a."/>
    <s v="n.a."/>
    <s v="n.a."/>
    <d v="2012-04-23T00:00:00"/>
    <d v="2012-04-25T00:00:00"/>
    <n v="2012"/>
    <n v="4"/>
    <n v="0"/>
    <s v="Golden Lotus Buddha Art Center"/>
    <s v="金色蓮花佛藝中心"/>
    <s v="n.a."/>
    <s v="n.a."/>
    <s v="n.a."/>
    <s v="n.a."/>
    <s v="n.a."/>
    <s v="n.a."/>
    <m/>
    <m/>
  </r>
  <r>
    <s v="1213"/>
    <s v="12130642"/>
    <m/>
    <n v="0"/>
    <s v="Local"/>
    <s v="本地"/>
    <m/>
    <m/>
    <x v="7"/>
    <x v="90"/>
    <m/>
    <s v="PA"/>
    <x v="5"/>
    <s v="Others"/>
    <s v="其他"/>
    <s v="n.a."/>
    <s v="n.a."/>
    <s v="Paper Fun"/>
    <s v="紙是如此多Fun"/>
    <s v="n.a."/>
    <s v="n.a."/>
    <s v="n.a."/>
    <d v="2012-04-27T00:00:00"/>
    <d v="2012-04-29T00:00:00"/>
    <n v="2012"/>
    <n v="4"/>
    <n v="0"/>
    <s v="The Paper Arts Association of Hong Kong"/>
    <s v="香港紙藝術協會"/>
    <s v="n.a."/>
    <s v="n.a."/>
    <s v="n.a."/>
    <s v="n.a."/>
    <s v="n.a."/>
    <s v="n.a."/>
    <m/>
    <m/>
  </r>
  <r>
    <s v="1213"/>
    <s v="12130643"/>
    <m/>
    <n v="0"/>
    <s v="Local"/>
    <s v="本地"/>
    <m/>
    <m/>
    <x v="7"/>
    <x v="90"/>
    <m/>
    <s v="PA"/>
    <x v="5"/>
    <s v="Others"/>
    <s v="其他"/>
    <s v="n.a."/>
    <s v="n.a."/>
    <s v="Das Kapital &amp; Capitaism"/>
    <s v="資本論與資本主義"/>
    <s v="n.a."/>
    <s v="n.a."/>
    <s v="n.a."/>
    <d v="2012-09-18T00:00:00"/>
    <d v="2012-09-29T00:00:00"/>
    <n v="2012"/>
    <n v="9"/>
    <n v="0"/>
    <s v="Zuni Icosahedron"/>
    <s v="進念‧二十面體"/>
    <s v="n.a."/>
    <s v="n.a."/>
    <s v="n.a."/>
    <s v="n.a."/>
    <s v="n.a."/>
    <s v="n.a."/>
    <m/>
    <m/>
  </r>
  <r>
    <s v="1213"/>
    <s v="12130645"/>
    <m/>
    <n v="0"/>
    <s v="Local"/>
    <s v="本地"/>
    <m/>
    <m/>
    <x v="7"/>
    <x v="90"/>
    <m/>
    <s v="PA"/>
    <x v="5"/>
    <s v="Others"/>
    <s v="其他"/>
    <s v="n.a."/>
    <s v="n.a."/>
    <s v="Joy in Creating Art"/>
    <s v="鍾綺眉畫展《樂在其中》"/>
    <s v="n.a."/>
    <s v="n.a."/>
    <s v="n.a."/>
    <d v="2012-10-30T00:00:00"/>
    <d v="2012-10-31T00:00:00"/>
    <n v="2012"/>
    <n v="10"/>
    <n v="0"/>
    <s v="1A Art Society"/>
    <s v="天一畫會"/>
    <s v="n.a."/>
    <s v="n.a."/>
    <s v="n.a."/>
    <s v="n.a."/>
    <s v="n.a."/>
    <s v="n.a."/>
    <m/>
    <m/>
  </r>
  <r>
    <s v="1213"/>
    <s v="12130646"/>
    <m/>
    <n v="0"/>
    <s v="Local"/>
    <s v="本地"/>
    <m/>
    <m/>
    <x v="7"/>
    <x v="90"/>
    <m/>
    <s v="PA"/>
    <x v="5"/>
    <s v="Others"/>
    <s v="其他"/>
    <s v="n.a."/>
    <s v="n.a."/>
    <s v="An Exhibition on Cantonese Opera and the Bamboo Theatre"/>
    <s v="「粵劇與戲棚」展覽"/>
    <s v="n.a."/>
    <s v="n.a."/>
    <s v="n.a."/>
    <d v="2012-11-20T00:00:00"/>
    <d v="2012-11-29T00:00:00"/>
    <n v="2012"/>
    <n v="11"/>
    <n v="0"/>
    <s v="Cultural Presentations Section"/>
    <s v="文化節目組"/>
    <s v="n.a."/>
    <s v="n.a."/>
    <s v="n.a."/>
    <s v="n.a."/>
    <s v="n.a."/>
    <s v="n.a."/>
    <m/>
    <m/>
  </r>
  <r>
    <s v="1213"/>
    <s v="12130647"/>
    <m/>
    <n v="0"/>
    <s v="Local"/>
    <s v="本地"/>
    <m/>
    <m/>
    <x v="7"/>
    <x v="90"/>
    <m/>
    <s v="PA"/>
    <x v="5"/>
    <s v="Others"/>
    <s v="其他"/>
    <s v="n.a."/>
    <s v="n.a."/>
    <s v="Decoupage Contest 2012 Artwork Exhibition"/>
    <s v="創意生活拼貼藝術大賽2012作品展覽"/>
    <s v="n.a."/>
    <s v="n.a."/>
    <s v="n.a."/>
    <d v="2012-11-28T00:00:00"/>
    <d v="2012-11-30T00:00:00"/>
    <n v="2012"/>
    <n v="11"/>
    <n v="0"/>
    <s v="Creative Decoupage Art Society"/>
    <s v="創意生活拼貼藝術會"/>
    <s v="n.a."/>
    <s v="n.a."/>
    <s v="n.a."/>
    <s v="n.a."/>
    <s v="n.a."/>
    <s v="n.a."/>
    <m/>
    <m/>
  </r>
  <r>
    <s v="1213"/>
    <s v="12130648"/>
    <m/>
    <n v="0"/>
    <s v="Local"/>
    <s v="本地"/>
    <m/>
    <m/>
    <x v="7"/>
    <x v="90"/>
    <m/>
    <s v="PA"/>
    <x v="5"/>
    <s v="Others"/>
    <s v="其他"/>
    <s v="n.a."/>
    <s v="n.a."/>
    <s v="Exhibition of Winning Entries of Endangered Species Protection Passport Holder Design Competition"/>
    <s v="保護瀕危物種護照封套設計比賽得獎作品展覽"/>
    <s v="n.a."/>
    <s v="n.a."/>
    <s v="n.a."/>
    <d v="2012-12-24T00:00:00"/>
    <d v="2012-12-27T00:00:00"/>
    <n v="2012"/>
    <n v="12"/>
    <n v="0"/>
    <s v="Agriculture, Fisheries and Conservation Department"/>
    <s v="漁農自然護理署"/>
    <s v="n.a."/>
    <s v="n.a."/>
    <s v="n.a."/>
    <s v="n.a."/>
    <s v="n.a."/>
    <s v="n.a."/>
    <m/>
    <m/>
  </r>
  <r>
    <s v="1213"/>
    <s v="12130650"/>
    <m/>
    <n v="0"/>
    <s v="Local"/>
    <s v="本地"/>
    <m/>
    <m/>
    <x v="102"/>
    <x v="95"/>
    <m/>
    <s v="VA"/>
    <x v="36"/>
    <s v="n.a."/>
    <s v="n.a."/>
    <s v="n.a."/>
    <s v="n.a."/>
    <s v="Paysage"/>
    <s v="Paysage"/>
    <s v="n.a."/>
    <s v="n.a."/>
    <s v="n.a."/>
    <d v="2012-05-02T00:00:00"/>
    <d v="2012-05-04T00:00:00"/>
    <n v="2012"/>
    <n v="5"/>
    <n v="0"/>
    <s v="n.a."/>
    <s v="n.a."/>
    <s v="n.a."/>
    <s v="n.a."/>
    <s v="n.a."/>
    <s v="n.a."/>
    <s v="n.a."/>
    <s v="n.a."/>
    <m/>
    <m/>
  </r>
  <r>
    <s v="1213"/>
    <s v="12130651"/>
    <m/>
    <n v="0"/>
    <s v="Local"/>
    <s v="本地"/>
    <m/>
    <m/>
    <x v="102"/>
    <x v="95"/>
    <m/>
    <s v="VA"/>
    <x v="36"/>
    <s v="n.a."/>
    <s v="n.a."/>
    <s v="n.a."/>
    <s v="n.a."/>
    <s v="Four Dimensions"/>
    <s v="四度空間"/>
    <s v="n.a."/>
    <s v="n.a."/>
    <s v="n.a."/>
    <d v="2012-05-23T00:00:00"/>
    <d v="2012-05-28T00:00:00"/>
    <n v="2012"/>
    <n v="5"/>
    <n v="0"/>
    <s v="n.a."/>
    <s v="n.a."/>
    <s v="n.a."/>
    <s v="n.a."/>
    <s v="n.a."/>
    <s v="n.a."/>
    <s v="n.a."/>
    <s v="n.a."/>
    <m/>
    <m/>
  </r>
  <r>
    <s v="1213"/>
    <s v="12130652"/>
    <m/>
    <n v="0"/>
    <s v="Local"/>
    <s v="本地"/>
    <m/>
    <m/>
    <x v="102"/>
    <x v="95"/>
    <m/>
    <s v="VA"/>
    <x v="36"/>
    <s v="n.a."/>
    <s v="n.a."/>
    <s v="n.a."/>
    <s v="n.a."/>
    <s v="Happy Together"/>
    <s v="皆大歡喜"/>
    <s v="n.a."/>
    <s v="n.a."/>
    <s v="n.a."/>
    <d v="2012-06-08T00:00:00"/>
    <d v="2012-06-17T00:00:00"/>
    <n v="2012"/>
    <n v="6"/>
    <n v="0"/>
    <s v="n.a."/>
    <s v="n.a."/>
    <s v="n.a."/>
    <s v="n.a."/>
    <s v="n.a."/>
    <s v="n.a."/>
    <s v="n.a."/>
    <s v="n.a."/>
    <m/>
    <m/>
  </r>
  <r>
    <s v="1213"/>
    <s v="12130653"/>
    <m/>
    <n v="0"/>
    <s v="Local"/>
    <s v="本地"/>
    <m/>
    <m/>
    <x v="102"/>
    <x v="95"/>
    <m/>
    <s v="VA"/>
    <x v="36"/>
    <s v="n.a."/>
    <s v="n.a."/>
    <s v="n.a."/>
    <s v="n.a."/>
    <s v="Procreate"/>
    <s v="繁衍"/>
    <s v="n.a."/>
    <s v="n.a."/>
    <s v="n.a."/>
    <d v="2012-06-28T00:00:00"/>
    <d v="2012-07-02T00:00:00"/>
    <n v="2012"/>
    <n v="6"/>
    <n v="0"/>
    <s v="n.a."/>
    <s v="n.a."/>
    <s v="n.a."/>
    <s v="n.a."/>
    <s v="n.a."/>
    <s v="n.a."/>
    <s v="n.a."/>
    <s v="n.a."/>
    <m/>
    <m/>
  </r>
  <r>
    <s v="1213"/>
    <s v="12130654"/>
    <m/>
    <n v="0"/>
    <s v="Local"/>
    <s v="本地"/>
    <m/>
    <m/>
    <x v="102"/>
    <x v="95"/>
    <m/>
    <s v="VA"/>
    <x v="36"/>
    <s v="n.a."/>
    <s v="n.a."/>
    <s v="n.a."/>
    <s v="n.a."/>
    <s v="Ode to mid-summer-&quot;We Five&quot; Art Exhibition"/>
    <s v="伍仁玩藝 – 仲夏•頌"/>
    <s v="n.a."/>
    <s v="n.a."/>
    <s v="n.a."/>
    <d v="2012-07-18T00:00:00"/>
    <d v="2012-07-23T00:00:00"/>
    <n v="2012"/>
    <n v="7"/>
    <n v="0"/>
    <s v="n.a."/>
    <s v="n.a."/>
    <s v="n.a."/>
    <s v="n.a."/>
    <s v="n.a."/>
    <s v="n.a."/>
    <s v="n.a."/>
    <s v="n.a."/>
    <m/>
    <m/>
  </r>
  <r>
    <s v="1213"/>
    <s v="12130655"/>
    <m/>
    <n v="0"/>
    <s v="Local"/>
    <s v="本地"/>
    <m/>
    <m/>
    <x v="102"/>
    <x v="95"/>
    <m/>
    <s v="VA"/>
    <x v="36"/>
    <s v="n.a."/>
    <s v="n.a."/>
    <s v="n.a."/>
    <s v="n.a."/>
    <s v="Art Generation - Generation Exhibition"/>
    <s v="藝術潮代 – 年代展"/>
    <s v="n.a."/>
    <s v="n.a."/>
    <s v="n.a."/>
    <d v="2012-07-25T00:00:00"/>
    <d v="2012-07-31T00:00:00"/>
    <n v="2012"/>
    <n v="7"/>
    <n v="0"/>
    <s v="Art Generation"/>
    <s v="藝術潮代"/>
    <s v="n.a."/>
    <s v="n.a."/>
    <s v="n.a."/>
    <s v="n.a."/>
    <s v="n.a."/>
    <s v="n.a."/>
    <m/>
    <m/>
  </r>
  <r>
    <s v="1213"/>
    <s v="12130656"/>
    <m/>
    <n v="0"/>
    <s v="Local"/>
    <s v="本地"/>
    <m/>
    <m/>
    <x v="102"/>
    <x v="95"/>
    <m/>
    <s v="VA"/>
    <x v="36"/>
    <s v="n.a."/>
    <s v="n.a."/>
    <s v="n.a."/>
    <s v="n.a."/>
    <s v="An Artistic Exploration of Mathematics"/>
    <s v="n.a."/>
    <s v="n.a."/>
    <s v="n.a."/>
    <s v="n.a."/>
    <d v="2012-09-22T00:00:00"/>
    <d v="2012-09-24T00:00:00"/>
    <n v="2012"/>
    <n v="9"/>
    <n v="0"/>
    <s v="n.a."/>
    <s v="n.a."/>
    <s v="n.a."/>
    <s v="n.a."/>
    <s v="n.a."/>
    <s v="n.a."/>
    <s v="n.a."/>
    <s v="n.a."/>
    <m/>
    <m/>
  </r>
  <r>
    <s v="1213"/>
    <s v="12130657"/>
    <m/>
    <n v="0"/>
    <s v="Local"/>
    <s v="本地"/>
    <m/>
    <m/>
    <x v="102"/>
    <x v="95"/>
    <m/>
    <s v="VA"/>
    <x v="36"/>
    <s v="Chinese Painting, Calligraphy and Seal Carving"/>
    <s v="書畫篆刻"/>
    <s v="Painting"/>
    <s v="繪畫"/>
    <s v="Chinese Ink and Oil Paintings Exhibition of Chinese Famous Artists"/>
    <s v="中國名畫家國畫、油畫展"/>
    <s v="n.a."/>
    <s v="n.a."/>
    <s v="n.a."/>
    <d v="2012-09-26T00:00:00"/>
    <d v="2012-09-30T00:00:00"/>
    <n v="2012"/>
    <n v="9"/>
    <n v="0"/>
    <s v="Cawah Arts  Gallery"/>
    <s v="加華畫廊"/>
    <s v="n.a."/>
    <s v="n.a."/>
    <s v="n.a."/>
    <s v="n.a."/>
    <s v="n.a."/>
    <s v="n.a."/>
    <m/>
    <m/>
  </r>
  <r>
    <s v="1213"/>
    <s v="12130658"/>
    <m/>
    <n v="0"/>
    <s v="Local"/>
    <s v="本地"/>
    <m/>
    <m/>
    <x v="102"/>
    <x v="95"/>
    <m/>
    <s v="VA"/>
    <x v="36"/>
    <s v="Others"/>
    <s v="其他"/>
    <s v="n.a."/>
    <s v="n.a."/>
    <s v="Myths an Narratives"/>
    <s v="n.a."/>
    <s v="n.a."/>
    <s v="n.a."/>
    <s v="n.a."/>
    <d v="2012-11-29T00:00:00"/>
    <d v="2012-12-02T00:00:00"/>
    <n v="2012"/>
    <n v="11"/>
    <n v="0"/>
    <s v="Latitude 28"/>
    <s v="n.a."/>
    <s v="n.a."/>
    <s v="n.a."/>
    <s v="n.a."/>
    <s v="n.a."/>
    <s v="n.a."/>
    <s v="n.a."/>
    <m/>
    <m/>
  </r>
  <r>
    <s v="1213"/>
    <s v="12130659"/>
    <m/>
    <n v="0"/>
    <s v="Local"/>
    <s v="本地"/>
    <m/>
    <m/>
    <x v="0"/>
    <x v="676"/>
    <m/>
    <s v="MU"/>
    <x v="0"/>
    <s v="Ceramics"/>
    <s v="陶藝"/>
    <s v="n.a."/>
    <s v="n.a."/>
    <s v="Tea Through the Ages (Permanent Exhibition)"/>
    <s v="茗趣源流 (常設展)"/>
    <s v="n.a."/>
    <s v="n.a."/>
    <s v="n.a."/>
    <d v="2011-04-01T00:00:00"/>
    <d v="2013-11-07T00:00:00"/>
    <n v="2011"/>
    <n v="4"/>
    <n v="1"/>
    <s v="Flagstaff House Museum of Tea Ware"/>
    <s v="香港茶具文物館"/>
    <s v="n.a."/>
    <s v="n.a."/>
    <s v="n.a."/>
    <s v="n.a."/>
    <s v="n.a."/>
    <s v="n.a."/>
    <m/>
    <m/>
  </r>
  <r>
    <s v="1213"/>
    <s v="12130661"/>
    <m/>
    <n v="0"/>
    <s v="Local"/>
    <s v="本地"/>
    <m/>
    <m/>
    <x v="688"/>
    <x v="641"/>
    <m/>
    <s v="GAL"/>
    <x v="225"/>
    <s v="Others"/>
    <s v="其他"/>
    <s v="n.a."/>
    <s v="n.a."/>
    <s v="LISTE 17,  Basel"/>
    <s v="LISTE 17,  Basel"/>
    <s v="n.a."/>
    <s v="n.a."/>
    <s v="n.a."/>
    <d v="2012-06-11T00:00:00"/>
    <d v="2012-06-17T00:00:00"/>
    <n v="2012"/>
    <n v="6"/>
    <n v="0"/>
    <s v="n.a."/>
    <s v="n.a."/>
    <s v="n.a."/>
    <s v="n.a."/>
    <s v="n.a."/>
    <s v="n.a."/>
    <s v="Magdalen Wong, Will Kwan, Wun Tai Wendy Tai(Wun Ting Wendy Tai??) "/>
    <s v="黃頌恩,Will Kwan,戴媛婷"/>
    <m/>
    <m/>
  </r>
  <r>
    <s v="1213"/>
    <s v="12130662"/>
    <m/>
    <n v="0"/>
    <s v="Local"/>
    <s v="本地"/>
    <m/>
    <m/>
    <x v="560"/>
    <x v="535"/>
    <m/>
    <s v="GAL"/>
    <x v="102"/>
    <s v="Others"/>
    <s v="其他"/>
    <s v="n.a."/>
    <s v="n.a."/>
    <s v="Tycoon"/>
    <s v="大亨"/>
    <s v="n.a."/>
    <s v="n.a."/>
    <s v="n.a."/>
    <d v="2012-05-10T00:00:00"/>
    <d v="2012-05-31T00:00:00"/>
    <n v="2012"/>
    <n v="5"/>
    <n v="0"/>
    <s v="n.a."/>
    <s v="n.a."/>
    <s v="n.a."/>
    <s v="n.a."/>
    <s v="n.a."/>
    <s v="n.a."/>
    <s v="missing"/>
    <s v="missing"/>
    <s v="multiple"/>
    <m/>
  </r>
  <r>
    <s v="1213"/>
    <s v="12130663"/>
    <m/>
    <n v="0"/>
    <s v="Local"/>
    <s v="本地"/>
    <m/>
    <m/>
    <x v="550"/>
    <x v="525"/>
    <m/>
    <s v="JCCAC"/>
    <x v="2"/>
    <s v="Others"/>
    <s v="其他"/>
    <s v="n.a."/>
    <s v="n.a."/>
    <s v="Sacred geometry Journey - Mandala Exhibition"/>
    <s v="尋找體內之神聖幾何－曼陀羅觀賞展覽"/>
    <s v="n.a."/>
    <s v="n.a."/>
    <s v="n.a."/>
    <d v="2012-09-06T00:00:00"/>
    <d v="2012-09-11T00:00:00"/>
    <n v="2012"/>
    <n v="9"/>
    <n v="0"/>
    <s v="Soil in Ditty @801; UUU Creative Group"/>
    <s v="n.a."/>
    <s v="n.a."/>
    <s v="n.a."/>
    <s v="n.a."/>
    <s v="n.a."/>
    <s v="n.a."/>
    <s v="n.a."/>
    <m/>
    <m/>
  </r>
  <r>
    <s v="1213"/>
    <s v="12130664"/>
    <m/>
    <n v="0"/>
    <s v="Local"/>
    <s v="本地"/>
    <m/>
    <m/>
    <x v="849"/>
    <x v="778"/>
    <m/>
    <s v="JCCAC"/>
    <x v="2"/>
    <s v="Others"/>
    <s v="其他"/>
    <s v="n.a."/>
    <s v="n.a."/>
    <s v="Off Duty la! Go Home la!/ Colorful Food Waste/ Dust goes with Dust, Unpicked Moon Cakes go to the Rubbish Station!/ My Story 3.0 (Section)"/>
    <s v="放工啦！回家啦！／剩食展繽紛／塵歸塵，未開封的月餅歸垃圾站！／我的故事3.0（精選）"/>
    <s v="n.a."/>
    <s v="n.a."/>
    <s v="n.a."/>
    <d v="2012-11-24T00:00:00"/>
    <d v="2012-12-31T00:00:00"/>
    <n v="2012"/>
    <n v="11"/>
    <n v="0"/>
    <s v="Sham Shui Po Creative Arts Community Resource Centre"/>
    <s v="深水埗社區創藝資源中心"/>
    <s v="n.a."/>
    <s v="n.a."/>
    <s v="n.a."/>
    <s v="n.a."/>
    <s v="n.a."/>
    <s v="n.a."/>
    <m/>
    <m/>
  </r>
  <r>
    <s v="1213"/>
    <s v="12130665a"/>
    <m/>
    <n v="1"/>
    <s v="Local"/>
    <s v="本地"/>
    <m/>
    <m/>
    <x v="590"/>
    <x v="564"/>
    <m/>
    <s v="PUB"/>
    <x v="9"/>
    <s v="Painting"/>
    <s v="繪畫"/>
    <s v="n.a."/>
    <s v="n.a."/>
    <s v="Art Cherish- Artworks Exhibition"/>
    <s v="耆情藝術作品展"/>
    <s v="n.a."/>
    <s v="n.a."/>
    <s v="n.a."/>
    <d v="2012-05-07T00:00:00"/>
    <d v="2012-06-11T00:00:00"/>
    <n v="2012"/>
    <n v="5"/>
    <n v="0"/>
    <s v="Art in Hospital"/>
    <s v="藝術在醫院"/>
    <s v="n.a."/>
    <s v="n.a."/>
    <s v="n.a."/>
    <s v="n.a."/>
    <s v="Geriatric Patients"/>
    <s v="長者科病人"/>
    <m/>
    <m/>
  </r>
  <r>
    <s v="1213"/>
    <s v="12130666"/>
    <m/>
    <n v="0"/>
    <s v="Local"/>
    <s v="本地"/>
    <m/>
    <m/>
    <x v="591"/>
    <x v="565"/>
    <m/>
    <s v="PUB"/>
    <x v="10"/>
    <s v="Painting"/>
    <s v="繪畫"/>
    <s v="n.a."/>
    <s v="n.a."/>
    <s v="Enjoy Life with Art - Artworks Exhibition"/>
    <s v="耆藝坊-作品展"/>
    <s v="n.a."/>
    <s v="n.a."/>
    <s v="n.a."/>
    <d v="2012-05-07T00:00:00"/>
    <d v="2012-06-11T00:00:00"/>
    <n v="2012"/>
    <n v="5"/>
    <n v="0"/>
    <s v="Art in Hospital"/>
    <s v="藝術在醫院"/>
    <s v="n.a."/>
    <s v="n.a."/>
    <s v="n.a."/>
    <s v="n.a."/>
    <s v="Geriatric Patients"/>
    <s v="長者科病人"/>
    <m/>
    <m/>
  </r>
  <r>
    <s v="1213"/>
    <s v="12130665b"/>
    <m/>
    <n v="1"/>
    <s v="Local"/>
    <s v="本地"/>
    <m/>
    <m/>
    <x v="591"/>
    <x v="565"/>
    <m/>
    <s v="PUB"/>
    <x v="10"/>
    <s v="Painting"/>
    <s v="繪畫"/>
    <s v="n.a."/>
    <s v="n.a."/>
    <s v="Art Cherish- Artworks Exhibition"/>
    <s v="耆情藝術作品展"/>
    <s v="n.a."/>
    <s v="n.a."/>
    <s v="n.a."/>
    <d v="2012-06-12T00:00:00"/>
    <d v="2012-07-31T00:00:00"/>
    <n v="2012"/>
    <n v="6"/>
    <n v="0"/>
    <s v="Art in Hospital"/>
    <s v="藝術在醫院"/>
    <s v="n.a."/>
    <s v="n.a."/>
    <s v="n.a."/>
    <s v="n.a."/>
    <s v="Geriatric Patients"/>
    <s v="長者科病人"/>
    <m/>
    <m/>
  </r>
  <r>
    <s v="1213"/>
    <s v="12130668"/>
    <m/>
    <n v="0"/>
    <s v="Local"/>
    <s v="本地"/>
    <m/>
    <m/>
    <x v="590"/>
    <x v="564"/>
    <m/>
    <s v="PUB"/>
    <x v="9"/>
    <s v="Painting"/>
    <s v="繪畫"/>
    <s v="n.a."/>
    <s v="n.a."/>
    <s v="Enjoy Life with Art - Artworks Exhibition"/>
    <s v="耆藝坊-作品展"/>
    <s v="n.a."/>
    <s v="n.a."/>
    <s v="n.a."/>
    <d v="2012-09-01T00:00:00"/>
    <d v="2012-10-30T00:00:00"/>
    <n v="2012"/>
    <n v="9"/>
    <n v="0"/>
    <s v="Art in Hospital"/>
    <s v="藝術在醫院"/>
    <s v="n.a."/>
    <s v="n.a."/>
    <s v="n.a."/>
    <s v="n.a."/>
    <s v="Geriatric Patients"/>
    <s v="長者科病人"/>
    <m/>
    <m/>
  </r>
  <r>
    <s v="1213"/>
    <s v="12130669"/>
    <m/>
    <n v="0"/>
    <s v="Local"/>
    <s v="本地"/>
    <m/>
    <m/>
    <x v="412"/>
    <x v="463"/>
    <m/>
    <s v="GAL"/>
    <x v="233"/>
    <s v="Painting"/>
    <s v="繪畫"/>
    <s v="n.a."/>
    <s v="n.a."/>
    <s v="Serene Contemplation…- Wu Chun Yin, Aries Solo Exhibition"/>
    <s v="靜下來，想起…－胡浚諺個展"/>
    <s v="n.a."/>
    <s v="n.a."/>
    <s v="n.a."/>
    <d v="2012-06-30T00:00:00"/>
    <d v="2012-08-03T00:00:00"/>
    <n v="2012"/>
    <n v="6"/>
    <n v="0"/>
    <s v="Art Experience Gallery"/>
    <s v="藝術創庫畫廊"/>
    <s v="n.a."/>
    <s v="n.a."/>
    <s v="Jacky Yeung"/>
    <s v="楊家輝"/>
    <s v="Aries Wu Chun Yin"/>
    <s v="胡浚諺"/>
    <m/>
    <m/>
  </r>
  <r>
    <s v="1213"/>
    <s v="12130670"/>
    <m/>
    <n v="0"/>
    <s v="Local"/>
    <s v="本地"/>
    <m/>
    <m/>
    <x v="412"/>
    <x v="463"/>
    <m/>
    <s v="GAL"/>
    <x v="233"/>
    <s v="Painting"/>
    <s v="繪畫"/>
    <s v="n.a."/>
    <s v="n.a."/>
    <s v="Double Rainbow – Group Exhibition by Hiroshi Mori &amp; Louise Lee"/>
    <s v="雙彩虹－森洋史˙李碧慧聯展"/>
    <s v="n.a."/>
    <s v="n.a."/>
    <s v="n.a."/>
    <d v="2012-11-17T00:00:00"/>
    <d v="2012-12-17T00:00:00"/>
    <n v="2012"/>
    <n v="11"/>
    <n v="0"/>
    <s v="Art Experience Gallery"/>
    <s v="藝術創庫畫廊"/>
    <s v="n.a."/>
    <s v="n.a."/>
    <s v="Jacky Yeung"/>
    <s v="楊家輝"/>
    <s v="Hiroshi Mori, Louise Lee"/>
    <s v="森洋史, 李碧慧"/>
    <m/>
    <m/>
  </r>
  <r>
    <s v="1213"/>
    <s v="12130671"/>
    <m/>
    <n v="0"/>
    <s v="Local"/>
    <s v="本地"/>
    <m/>
    <m/>
    <x v="850"/>
    <x v="779"/>
    <m/>
    <s v="ART"/>
    <x v="129"/>
    <s v="Painting"/>
    <s v="繪畫"/>
    <s v="n.a."/>
    <s v="n.a."/>
    <s v="Reading the Time of Fish man"/>
    <s v="魚人 閱讀時間"/>
    <s v="n.a."/>
    <s v="n.a."/>
    <s v="n.a."/>
    <d v="2012-12-01T00:00:00"/>
    <d v="2012-12-31T00:00:00"/>
    <n v="2012"/>
    <n v="12"/>
    <n v="0"/>
    <s v="Art &amp; Culture Outreach"/>
    <s v="艺鵠"/>
    <s v="n.a."/>
    <s v="n.a."/>
    <s v="n.a."/>
    <s v="n.a."/>
    <s v="Ant Ngai Wing Lam"/>
    <s v="蟻穎琳"/>
    <s v="Aco is supported by Dawei Charitable Foundation"/>
    <s v="艺鵠由達微慈善基金支持"/>
  </r>
  <r>
    <s v="1213"/>
    <s v="12130672"/>
    <m/>
    <n v="0"/>
    <s v="Local"/>
    <s v="本地"/>
    <m/>
    <m/>
    <x v="851"/>
    <x v="780"/>
    <m/>
    <s v="SCH"/>
    <x v="376"/>
    <s v="Painting"/>
    <s v="繪畫"/>
    <s v="n.a."/>
    <s v="n.a."/>
    <s v="Fast Forward – YCIS Alumni Exhibition"/>
    <s v="Fast Forward – YCIS  校友展覽"/>
    <s v="n.a."/>
    <s v="n.a."/>
    <s v="n.a."/>
    <d v="2012-08-04T00:00:00"/>
    <d v="2012-09-30T00:00:00"/>
    <n v="2012"/>
    <n v="8"/>
    <n v="0"/>
    <s v="n.a."/>
    <s v="n.a."/>
    <s v="Artist-In-Residence Team of YCIS"/>
    <s v="n.a."/>
    <s v="Dorothy Lam, YC Alumni Association"/>
    <s v="n.a."/>
    <s v="AMA Huen Ning, Amy Cheung, Augustine Wong, Carmen Lau, Cedric Ng, Charmaine Yeung, Claire Lau, Dorothy Lam, Vae Kayung Chan, Gladys Kwan, Herbert Cheng, Jeffrey Yuan, Joyce Cheung, Judy Chu, Karen Kan, Katie Chu, Kelly Mak, Meiling Young, Michael Suen, Michelle Bok, Natalie Sheung, Stanley Leung, Suyi Chan, Teriver Cheung, Tiffany Fung, Zi Dun Lau"/>
    <s v="n.a."/>
    <m/>
    <m/>
  </r>
  <r>
    <s v="1213"/>
    <s v="12130673"/>
    <m/>
    <n v="0"/>
    <s v="Local"/>
    <s v="本地"/>
    <m/>
    <m/>
    <x v="805"/>
    <x v="12"/>
    <m/>
    <s v="GAL"/>
    <x v="310"/>
    <s v="Painting"/>
    <s v="繪畫"/>
    <s v="n.a."/>
    <s v="n.a."/>
    <s v="Painting On &amp; On (2) – Automatic Banana"/>
    <s v="《繪畫大道中》(二) - 《不打自招》"/>
    <s v="n.a."/>
    <s v="n.a."/>
    <s v="n.a."/>
    <d v="2012-10-20T00:00:00"/>
    <d v="2012-11-17T00:00:00"/>
    <n v="2012"/>
    <n v="10"/>
    <n v="0"/>
    <s v="ARTISTS from Painting On &amp; On"/>
    <s v="繪畫大道中之藝術家"/>
    <s v="SOUTHSITE"/>
    <s v="n.a."/>
    <s v="LAM Tung Pang"/>
    <s v="林東鵬"/>
    <s v="AMA, Carol Ho, Caspar Hiu Kwan CHAN, Chihoi, Firenze Lai, HIM Lo,  LAM Tung Pang, Lulu NGIE, Sarah LAI, Tsang Chui Mei"/>
    <s v="萱寧,陳曉筠, 智海, 何藹恩, 黎清妍, 黎卓華, 林東鵬, 盧樂謙, 倪鷺露, 曾翠薇 "/>
    <s v="Automatic Banana invites the audience to see Painting through the artists' lived experiences.Works on display will not be confined to the medium of painting. There will also be video interviews and personal objects to reflect the artists' relationship with their works and practice."/>
    <s v="《不打自招》邀請觀眾透過繪畫去體驗十位參展藝術家的生活經驗。展覽展出的作品將不再局限於繪畫，其中包含錄像訪問和藝術家的個人物品，以反映藝術家們與繪畫的關係。"/>
  </r>
  <r>
    <s v="1213"/>
    <s v="12130674"/>
    <m/>
    <n v="0"/>
    <s v="Local"/>
    <s v="本地"/>
    <m/>
    <m/>
    <x v="620"/>
    <x v="591"/>
    <m/>
    <s v="BUSS"/>
    <x v="302"/>
    <s v="Painting"/>
    <s v="繪畫"/>
    <s v="n.a."/>
    <s v="n.a."/>
    <s v="Watchmen Lo Yat Lun's Materialized Mind"/>
    <s v="守夜人 盧壹麟形體化的心"/>
    <s v="n.a."/>
    <s v="n.a."/>
    <s v="n.a."/>
    <d v="2012-08-31T00:00:00"/>
    <d v="2012-09-23T00:00:00"/>
    <n v="2012"/>
    <n v="8"/>
    <n v="0"/>
    <s v="Edward Cheung"/>
    <s v="張浩強"/>
    <s v="n.a."/>
    <s v="n.a."/>
    <s v="n.a."/>
    <s v="n.a."/>
    <s v="Lo Yat Lun"/>
    <s v="盧壹麟"/>
    <s v="Venue Sponsor: bauhaus"/>
    <m/>
  </r>
  <r>
    <s v="1213"/>
    <s v="12130675"/>
    <m/>
    <n v="0"/>
    <s v="Local"/>
    <s v="本地"/>
    <m/>
    <m/>
    <x v="620"/>
    <x v="591"/>
    <m/>
    <s v="BUSS"/>
    <x v="302"/>
    <s v="Painting"/>
    <s v="繪畫"/>
    <s v="n.a."/>
    <s v="n.a."/>
    <s v="Artist's Drill Exhibition"/>
    <s v="獻藝人螺"/>
    <s v="n.a."/>
    <s v="n.a."/>
    <s v="n.a."/>
    <d v="2012-08-03T00:00:00"/>
    <d v="2012-08-26T00:00:00"/>
    <n v="2012"/>
    <n v="8"/>
    <n v="0"/>
    <s v="Edward Cheung"/>
    <s v="張浩強"/>
    <s v="n.a."/>
    <s v="n.a."/>
    <s v="n.a."/>
    <s v="n.a."/>
    <s v="Chan Kwok Cheong"/>
    <s v="n.a."/>
    <s v="Venue Sponsor: bauhaus"/>
    <m/>
  </r>
  <r>
    <s v="1213"/>
    <s v="12130676"/>
    <m/>
    <n v="0"/>
    <s v="Local"/>
    <s v="本地"/>
    <m/>
    <m/>
    <x v="620"/>
    <x v="591"/>
    <m/>
    <s v="BUSS"/>
    <x v="302"/>
    <s v="Painting"/>
    <s v="繪畫"/>
    <s v="n.a."/>
    <s v="n.a."/>
    <s v="Cat Walk Show"/>
    <s v="貓姿招展"/>
    <s v="n.a."/>
    <s v="n.a."/>
    <s v="n.a."/>
    <d v="2012-09-29T00:00:00"/>
    <d v="2012-10-21T00:00:00"/>
    <n v="2012"/>
    <n v="9"/>
    <n v="0"/>
    <s v="Edward Cheung"/>
    <s v="張浩強"/>
    <s v="n.a."/>
    <s v="n.a."/>
    <s v="n.a."/>
    <s v="n.a."/>
    <s v="Bess Ho Yuk Ming"/>
    <s v="何玉明"/>
    <s v="Venue Sponsor: bauhaus"/>
    <m/>
  </r>
  <r>
    <s v="1213"/>
    <s v="12130677"/>
    <m/>
    <n v="0"/>
    <s v="Local"/>
    <s v="本地"/>
    <m/>
    <m/>
    <x v="620"/>
    <x v="591"/>
    <m/>
    <s v="BUSS"/>
    <x v="302"/>
    <s v="Painting"/>
    <s v="繪畫"/>
    <s v="n.a."/>
    <s v="n.a."/>
    <s v="Shalom Journey - Monica So's Painting Exhibition"/>
    <s v="嘗平安。聖地之旅-蘇嘉琪畫展"/>
    <s v="n.a."/>
    <s v="n.a."/>
    <s v="n.a."/>
    <d v="2012-04-15T00:00:00"/>
    <d v="2012-05-06T00:00:00"/>
    <n v="2012"/>
    <n v="4"/>
    <n v="0"/>
    <s v="Edward Cheung"/>
    <s v="張浩強"/>
    <s v="n.a."/>
    <s v="n.a."/>
    <s v="n.a."/>
    <s v="n.a."/>
    <s v="Monica So"/>
    <s v="蘇嘉琪"/>
    <s v="Venue Sponsor: bauhaus"/>
    <m/>
  </r>
  <r>
    <s v="1213"/>
    <s v="12130678"/>
    <m/>
    <n v="0"/>
    <s v="Local"/>
    <s v="本地"/>
    <m/>
    <m/>
    <x v="852"/>
    <x v="781"/>
    <m/>
    <s v="GAL"/>
    <x v="377"/>
    <s v="Painting"/>
    <s v="繪畫"/>
    <s v="Others"/>
    <s v="其他"/>
    <s v="A Complete Shambles"/>
    <s v="n.a."/>
    <s v="n.a."/>
    <s v="n.a."/>
    <s v="n.a."/>
    <d v="2012-07-21T00:00:00"/>
    <d v="2012-08-19T00:00:00"/>
    <n v="2012"/>
    <n v="7"/>
    <n v="0"/>
    <s v="huahuahualang"/>
    <s v="畫畫畫廊"/>
    <s v="n.a."/>
    <s v="n.a."/>
    <s v="KS"/>
    <s v="n.a."/>
    <s v="KS"/>
    <s v="n.a."/>
    <s v="相比起二零一零年和去年重展的《Random Is Beautiful》，性質上可謂完全相反，因為在過去展出的大部分作品都是比較隨意和零碎，似是在亂中作一個較有序的安排。而今次的展覽《A Complete Shambles》，由構思、概念、用為作畫素材的模特兒到畫作本身及背後的意思都充滿著特定的框框，一些在創作上不應該出現的自定框架。而這次展覽的作品將會是一些實驗性以及帶有功能性的展品，除了藝術家應有的獨立自主觀點以外，在某程度上藝術本身也應當附有與觀眾一定的互動要素。雖然觀眾在會場瀏覽期間或許只會看到滿是密密麻麻的黑白色格子，但這正就是我在上一次重展時所提及的「悶納」，現在就是個作伸延、探討及反思的時候。_x000a_對於所提及的實驗性，在這裡亦不打算用文字一概而論，以免抹煞了僅餘的可能性，因每位觀眾看到事情都應有著不同的詮釋。再者，相比起作品表面只能帶出的觀感刺激，可觸發觀眾與非觀眾之間的溝通可能才是那真正要達到的目的。"/>
    <m/>
  </r>
  <r>
    <s v="1213"/>
    <s v="12130679"/>
    <m/>
    <n v="0"/>
    <s v="Local"/>
    <s v="本地"/>
    <m/>
    <m/>
    <x v="214"/>
    <x v="782"/>
    <m/>
    <s v="ART"/>
    <x v="378"/>
    <s v="Painting"/>
    <s v="繪畫"/>
    <s v="Others"/>
    <s v="其他"/>
    <s v="n.a."/>
    <s v="膠海無涯 膠粒再生藝術展 (第1期展覽)"/>
    <s v="n.a."/>
    <s v="n.a."/>
    <s v="n.a."/>
    <d v="2012-11-17T00:00:00"/>
    <d v="2012-11-25T00:00:00"/>
    <n v="2012"/>
    <n v="11"/>
    <n v="0"/>
    <s v="n.a."/>
    <s v="香港設計聯會, My Art Temptation畫室"/>
    <s v="n.a."/>
    <s v="n.a."/>
    <s v="n.a."/>
    <s v="n.a."/>
    <s v="Ann Dan Hin Ka, Caca Yu, Ceci Chan, 4res, HingNing Lee, Ka Yan Leung, Non Anna, Peon Chan, James Lo"/>
    <s v="阿欣,何陸陸,周小某,喜嘻果,葉阿煩,My Art Temptation小畫家們"/>
    <m/>
    <s v="支持:香港藝穗民化節"/>
  </r>
  <r>
    <s v="1213"/>
    <s v="12130680"/>
    <m/>
    <n v="0"/>
    <s v="Local"/>
    <s v="本地"/>
    <m/>
    <m/>
    <x v="214"/>
    <x v="783"/>
    <m/>
    <s v="JCCAC"/>
    <x v="2"/>
    <s v="Painting"/>
    <s v="繪畫"/>
    <s v="Others"/>
    <s v="其他"/>
    <s v="n.a."/>
    <s v="膠海無涯 膠粒再生藝術展 (第2期展覽)"/>
    <s v="n.a."/>
    <s v="n.a."/>
    <s v="n.a."/>
    <d v="2012-12-15T00:00:00"/>
    <d v="2012-12-16T00:00:00"/>
    <n v="2012"/>
    <n v="12"/>
    <n v="0"/>
    <s v="n.a."/>
    <s v="香港設計聯會, My Art Temptation畫室"/>
    <s v="n.a."/>
    <s v="n.a."/>
    <s v="n.a."/>
    <s v="n.a."/>
    <s v="Ann Dan Hin Ka, Caca Yu, Ceci Chan, 4res, HingNing Lee, Ka Yan Leung, Non Anna, Peon Chan, James Lo"/>
    <s v="阿欣,何陸陸,周小某,喜嘻果,葉阿煩,My Art Temptation小畫家們"/>
    <m/>
    <s v="支持:香港藝穗民化節"/>
  </r>
  <r>
    <s v="1213"/>
    <s v="12130681"/>
    <m/>
    <n v="0"/>
    <s v="Local"/>
    <s v="本地"/>
    <m/>
    <m/>
    <x v="111"/>
    <x v="101"/>
    <m/>
    <s v="BUSS"/>
    <x v="85"/>
    <s v="Painting"/>
    <s v="繪畫"/>
    <s v="n.a."/>
    <s v="n.a."/>
    <s v="Serenity in the Lost Garden - A Solo Exhibition by Jack Massey"/>
    <s v="Serenity in the Lost Garden - Jack Massey 作品展"/>
    <s v="n.a."/>
    <s v="n.a."/>
    <s v="n.a."/>
    <d v="2012-09-18T00:00:00"/>
    <d v="2012-09-29T00:00:00"/>
    <n v="2012"/>
    <n v="9"/>
    <n v="0"/>
    <s v="Yinogo Art Gallery"/>
    <s v="n.a."/>
    <s v="n.a."/>
    <s v="n.a."/>
    <s v="n.a."/>
    <s v="n.a."/>
    <s v="n.a."/>
    <s v="n.a."/>
    <s v="Venue sponsored by Swire Properties"/>
    <s v="太古地產贊助場地"/>
  </r>
  <r>
    <s v="1213"/>
    <s v="12130683"/>
    <m/>
    <n v="0"/>
    <s v="Local"/>
    <s v="本地"/>
    <m/>
    <m/>
    <x v="214"/>
    <x v="784"/>
    <m/>
    <s v="GAL"/>
    <x v="95"/>
    <s v="Painting"/>
    <s v="繪畫"/>
    <s v="n.a."/>
    <s v="n.a."/>
    <s v="n.a."/>
    <s v="靜裏乾坤大、畫中日月長--吳家禮油畫巡回展香港站"/>
    <s v="n.a."/>
    <s v="n.a."/>
    <s v="n.a."/>
    <d v="2012-05-18T00:00:00"/>
    <d v="2012-05-31T00:00:00"/>
    <n v="2012"/>
    <n v="5"/>
    <n v="0"/>
    <s v="Wan Fung Art Gallery"/>
    <s v="雲峰畫苑"/>
    <s v="n.a."/>
    <s v="n.a."/>
    <s v="n.a."/>
    <s v="n.a."/>
    <s v="n.a."/>
    <s v="吳家禮"/>
    <m/>
    <m/>
  </r>
  <r>
    <s v="1213"/>
    <s v="12130684"/>
    <m/>
    <n v="0"/>
    <s v="Local"/>
    <s v="本地"/>
    <m/>
    <m/>
    <x v="214"/>
    <x v="784"/>
    <m/>
    <s v="GAL"/>
    <x v="95"/>
    <s v="Painting"/>
    <s v="繪畫"/>
    <s v="n.a."/>
    <s v="n.a."/>
    <s v="n.a."/>
    <s v="海闊天空．友情天地」—伍家賦作品展"/>
    <s v="n.a."/>
    <s v="n.a."/>
    <s v="n.a."/>
    <d v="2012-06-09T00:00:00"/>
    <d v="2012-06-22T00:00:00"/>
    <n v="2012"/>
    <n v="6"/>
    <n v="0"/>
    <s v="Wan Fung Art Gallery"/>
    <s v="雲峰畫苑"/>
    <s v="n.a."/>
    <s v="n.a."/>
    <s v="n.a."/>
    <s v="n.a."/>
    <s v="n.a."/>
    <s v="伍家賦"/>
    <m/>
    <m/>
  </r>
  <r>
    <s v="1213"/>
    <s v="12130685"/>
    <m/>
    <n v="0"/>
    <s v="Local"/>
    <s v="本地"/>
    <m/>
    <m/>
    <x v="214"/>
    <x v="784"/>
    <m/>
    <s v="GAL"/>
    <x v="95"/>
    <s v="Painting"/>
    <s v="繪畫"/>
    <s v="n.a."/>
    <s v="n.a."/>
    <s v="n.a."/>
    <s v="輝煌‧滬港今昔— 陳球安作品展"/>
    <s v="n.a."/>
    <s v="n.a."/>
    <s v="n.a."/>
    <d v="2012-07-20T00:00:00"/>
    <d v="2012-07-31T00:00:00"/>
    <n v="2012"/>
    <n v="7"/>
    <n v="0"/>
    <s v="Wan Fung Art Gallery"/>
    <s v="雲峰畫苑"/>
    <s v="n.a."/>
    <s v="n.a."/>
    <s v="n.a."/>
    <s v="n.a."/>
    <s v="n.a."/>
    <s v=" 陳球安"/>
    <m/>
    <m/>
  </r>
  <r>
    <s v="1213"/>
    <s v="12130686"/>
    <m/>
    <n v="0"/>
    <s v="Local"/>
    <s v="本地"/>
    <m/>
    <m/>
    <x v="214"/>
    <x v="784"/>
    <m/>
    <s v="GAL"/>
    <x v="95"/>
    <s v="Painting"/>
    <s v="繪畫"/>
    <s v="n.a."/>
    <s v="n.a."/>
    <s v="n.a."/>
    <s v="邂逅 - 韓燕油畫作品展"/>
    <s v="n.a."/>
    <s v="n.a."/>
    <s v="n.a."/>
    <d v="2012-07-21T00:00:00"/>
    <d v="2012-07-30T00:00:00"/>
    <n v="2012"/>
    <n v="7"/>
    <n v="0"/>
    <s v="Wan Fung Art Gallery"/>
    <s v="雲峰畫苑"/>
    <s v="n.a."/>
    <s v="n.a."/>
    <s v="n.a."/>
    <s v="n.a."/>
    <s v="n.a."/>
    <s v="韓燕"/>
    <m/>
    <m/>
  </r>
  <r>
    <s v="1213"/>
    <s v="12130687"/>
    <m/>
    <n v="0"/>
    <s v="Local"/>
    <s v="本地"/>
    <m/>
    <m/>
    <x v="214"/>
    <x v="784"/>
    <m/>
    <s v="GAL"/>
    <x v="95"/>
    <s v="Painting"/>
    <s v="繪畫"/>
    <s v="n.a."/>
    <s v="n.a."/>
    <s v="n.a."/>
    <s v="天靈意象——劉可明作品展"/>
    <s v="n.a."/>
    <s v="n.a."/>
    <s v="n.a."/>
    <d v="2012-09-07T00:00:00"/>
    <d v="2012-09-18T00:00:00"/>
    <n v="2012"/>
    <n v="9"/>
    <n v="0"/>
    <s v="Wan Fung Art Gallery"/>
    <s v="雲峰畫苑"/>
    <s v="n.a."/>
    <s v="n.a."/>
    <s v="n.a."/>
    <s v="n.a."/>
    <s v="n.a."/>
    <s v="n.a."/>
    <m/>
    <m/>
  </r>
  <r>
    <s v="1213"/>
    <s v="12130688"/>
    <m/>
    <n v="0"/>
    <s v="Local"/>
    <s v="本地"/>
    <m/>
    <m/>
    <x v="214"/>
    <x v="784"/>
    <m/>
    <s v="GAL"/>
    <x v="95"/>
    <s v="Painting"/>
    <s v="繪畫"/>
    <s v="n.a."/>
    <s v="n.a."/>
    <s v="n.a."/>
    <s v="中國近現代百位書畫名家肖像 - 馮鶴亭油畫展"/>
    <s v="n.a."/>
    <s v="n.a."/>
    <s v="n.a."/>
    <d v="2012-09-21T00:00:00"/>
    <d v="2012-09-30T00:00:00"/>
    <n v="2012"/>
    <n v="9"/>
    <n v="0"/>
    <s v="Wan Fung Art Gallery"/>
    <s v="雲峰畫苑"/>
    <s v="n.a."/>
    <s v="n.a."/>
    <s v="n.a."/>
    <s v="n.a."/>
    <s v="n.a."/>
    <s v="n.a."/>
    <m/>
    <m/>
  </r>
  <r>
    <s v="1213"/>
    <s v="12130689"/>
    <m/>
    <n v="0"/>
    <s v="Local"/>
    <s v="本地"/>
    <m/>
    <m/>
    <x v="214"/>
    <x v="784"/>
    <m/>
    <s v="GAL"/>
    <x v="95"/>
    <s v="Painting"/>
    <s v="繪畫"/>
    <s v="n.a."/>
    <s v="n.a."/>
    <s v="n.a."/>
    <s v="「海南風」—海南畫家巡回展"/>
    <s v="n.a."/>
    <s v="n.a."/>
    <s v="n.a."/>
    <d v="2012-10-20T00:00:00"/>
    <d v="2012-11-01T00:00:00"/>
    <n v="2012"/>
    <n v="10"/>
    <n v="0"/>
    <s v="Wan Fung Art Gallery"/>
    <s v="雲峰畫苑"/>
    <s v="n.a."/>
    <s v="n.a."/>
    <s v="n.a."/>
    <s v="n.a."/>
    <s v="n.a."/>
    <s v="n.a."/>
    <m/>
    <m/>
  </r>
  <r>
    <s v="1213"/>
    <s v="12130690"/>
    <m/>
    <n v="0"/>
    <s v="Local"/>
    <s v="本地"/>
    <m/>
    <m/>
    <x v="214"/>
    <x v="784"/>
    <m/>
    <s v="GAL"/>
    <x v="95"/>
    <s v="Painting"/>
    <s v="繪畫"/>
    <s v="n.a."/>
    <s v="n.a."/>
    <s v="n.a."/>
    <s v="「森羅萬象‧中國山水畫聯展」"/>
    <s v="n.a."/>
    <s v="n.a."/>
    <s v="n.a."/>
    <d v="2012-11-10T00:00:00"/>
    <d v="2012-11-23T00:00:00"/>
    <n v="2012"/>
    <n v="11"/>
    <n v="0"/>
    <s v="Wan Fung Art Gallery"/>
    <s v="雲峰畫苑"/>
    <s v="n.a."/>
    <s v="n.a."/>
    <s v="n.a."/>
    <s v="n.a."/>
    <s v="n.a."/>
    <s v="李文信、張  步、 龐泰嵩、 吳盛源、杜應強、徐  希、劉懋善、王維寶、李筱孫、馮霖章、招務超、趙准旺、宋  滌、譚天仁、黃孝逵、葉其青、黃格勝、吳慶林、海  天、秦立生、趙澄襄、李永文、王裕國、薛  亮、吳齊鳴、葉其嘉、高  楠、馮一鳴、陳玉蓮、陳春勇、徐惠君、李長田、管偉邦"/>
    <m/>
    <m/>
  </r>
  <r>
    <s v="1213"/>
    <s v="12130691"/>
    <m/>
    <n v="0"/>
    <s v="Local"/>
    <s v="本地"/>
    <m/>
    <m/>
    <x v="214"/>
    <x v="785"/>
    <m/>
    <s v="BUSS"/>
    <x v="379"/>
    <s v="Painting"/>
    <s v="繪畫"/>
    <s v="n.a."/>
    <s v="n.a."/>
    <s v="n.a."/>
    <s v="美麗重現‧馮長江作品展"/>
    <s v="n.a."/>
    <s v="n.a."/>
    <s v="n.a."/>
    <d v="2012-11-28T00:00:00"/>
    <d v="2012-12-14T00:00:00"/>
    <n v="2012"/>
    <n v="11"/>
    <n v="0"/>
    <s v="Wan Fung Art Gallery"/>
    <s v="雲峰畫苑"/>
    <s v="n.a."/>
    <s v="n.a."/>
    <s v="n.a."/>
    <s v="n.a."/>
    <s v="n.a."/>
    <s v="馮長江先"/>
    <m/>
    <m/>
  </r>
  <r>
    <s v="1213"/>
    <s v="12130692"/>
    <m/>
    <n v="0"/>
    <s v="Local"/>
    <s v="本地"/>
    <m/>
    <m/>
    <x v="214"/>
    <x v="12"/>
    <m/>
    <s v="GAL"/>
    <x v="95"/>
    <s v="Painting"/>
    <s v="繪畫"/>
    <s v="n.a."/>
    <s v="n.a."/>
    <s v="n.a."/>
    <s v="港韻油情——香港油畫家聯展"/>
    <s v="n.a."/>
    <s v="n.a."/>
    <s v="n.a."/>
    <d v="2012-11-28T00:00:00"/>
    <d v="2012-12-07T00:00:00"/>
    <n v="2012"/>
    <n v="11"/>
    <n v="0"/>
    <s v="Wan Fung Art Gallery"/>
    <s v="雲峰畫苑"/>
    <s v="n.a."/>
    <s v="n.a."/>
    <s v="n.a."/>
    <s v="n.a."/>
    <s v="n.a."/>
    <s v="沈平、胡浚諺、羅浩華、林鳴崗等"/>
    <m/>
    <m/>
  </r>
  <r>
    <s v="1213"/>
    <s v="12130693"/>
    <m/>
    <n v="0"/>
    <s v="Local"/>
    <s v="本地"/>
    <m/>
    <m/>
    <x v="562"/>
    <x v="537"/>
    <m/>
    <s v="GAL"/>
    <x v="46"/>
    <s v="Painting"/>
    <s v="繪畫"/>
    <s v="n.a."/>
    <s v="n.a."/>
    <s v="Ivy MA: Numbers Standing Still"/>
    <s v="馬瓊珠《數字靜止》"/>
    <s v="n.a."/>
    <s v="n.a."/>
    <s v="n.a."/>
    <d v="2012-04-13T00:00:00"/>
    <d v="2012-05-12T00:00:00"/>
    <n v="2012"/>
    <n v="4"/>
    <n v="0"/>
    <s v="Gallery EXIT"/>
    <s v="安全口畫廊"/>
    <s v="n.a."/>
    <s v="n.a."/>
    <s v="n.a."/>
    <s v="n.a."/>
    <s v="Ivy Ma"/>
    <s v="馬瓊珠"/>
    <s v="http://www.galleryexit.com/201205.html"/>
    <m/>
  </r>
  <r>
    <s v="1213"/>
    <s v="12130694"/>
    <m/>
    <n v="0"/>
    <s v="Local"/>
    <s v="本地"/>
    <m/>
    <m/>
    <x v="853"/>
    <x v="786"/>
    <m/>
    <s v="BUSS"/>
    <x v="106"/>
    <s v="Painting"/>
    <s v="繪畫"/>
    <s v="n.a."/>
    <s v="n.a."/>
    <s v="Stephen Wong Solo Show at Asia Contermporary Art Show"/>
    <s v="黃進曦個展-亞洲當代藝術展"/>
    <s v="n.a."/>
    <s v="n.a."/>
    <s v="n.a."/>
    <d v="2012-10-03T00:00:00"/>
    <d v="2012-10-07T00:00:00"/>
    <n v="2012"/>
    <n v="10"/>
    <n v="0"/>
    <s v="Asia Contemporary Art Show"/>
    <s v="亞洲當代藝術展"/>
    <s v="n.a."/>
    <s v="n.a."/>
    <s v="Galerie Ora-Ora"/>
    <s v="方由美術"/>
    <s v="Stephen Wong"/>
    <s v="黃進曦"/>
    <m/>
    <m/>
  </r>
  <r>
    <s v="1213"/>
    <s v="12130695"/>
    <m/>
    <n v="0"/>
    <s v="Local"/>
    <s v="本地"/>
    <m/>
    <m/>
    <x v="601"/>
    <x v="575"/>
    <m/>
    <s v="GAL"/>
    <x v="222"/>
    <s v="Painting"/>
    <s v="繪畫"/>
    <s v="n.a."/>
    <s v="n.a."/>
    <s v="Stay Lost by Stephen Wong"/>
    <s v="黃進曦個展-保留的迷失"/>
    <s v="n.a."/>
    <s v="n.a."/>
    <s v="n.a."/>
    <d v="2012-11-05T00:00:00"/>
    <d v="2012-12-01T00:00:00"/>
    <n v="2012"/>
    <n v="11"/>
    <n v="0"/>
    <s v="Galerie Ora-Ora"/>
    <s v="方由美術"/>
    <s v="n.a."/>
    <s v="n.a."/>
    <s v="Galerie Ora-Ora"/>
    <s v="方由美術"/>
    <s v="Stephen Wong"/>
    <s v="黃進曦"/>
    <m/>
    <m/>
  </r>
  <r>
    <s v="1213"/>
    <s v="12130696"/>
    <m/>
    <n v="0"/>
    <s v="Local"/>
    <s v="本地"/>
    <m/>
    <m/>
    <x v="601"/>
    <x v="575"/>
    <m/>
    <s v="GAL"/>
    <x v="222"/>
    <s v="Painting"/>
    <s v="繪畫"/>
    <s v="Sculpture"/>
    <s v="雕塑"/>
    <s v="City Connection-Gallery Artists Group Show"/>
    <s v="聯繫城市-畫廊群展"/>
    <s v="n.a."/>
    <s v="n.a."/>
    <s v="n.a."/>
    <d v="2012-12-03T00:00:00"/>
    <d v="2013-01-19T00:00:00"/>
    <n v="2012"/>
    <n v="12"/>
    <n v="0"/>
    <s v="Galerie Ora-Ora"/>
    <s v="方由美術"/>
    <s v="n.a."/>
    <s v="n.a."/>
    <s v="Galerie Ora-Ora"/>
    <s v="方由美術"/>
    <s v="Xu Hongfei, Kum Chi Keung, Halley Cheng and Stephen Wong"/>
    <s v="許鴻飛、甘志強、鄭哈雷、黃進曦"/>
    <m/>
    <m/>
  </r>
  <r>
    <s v="1213"/>
    <s v="12130697"/>
    <m/>
    <n v="0"/>
    <s v="Local"/>
    <s v="本地"/>
    <m/>
    <m/>
    <x v="854"/>
    <x v="655"/>
    <m/>
    <s v="PUB"/>
    <x v="249"/>
    <s v="Painting"/>
    <s v="繪畫"/>
    <s v="n.a."/>
    <s v="n.a."/>
    <s v="Comics@Central Original Drawing Exhibition"/>
    <s v="「漫」遊中環暨創作原稿展覽"/>
    <s v="n.a."/>
    <s v="n.a."/>
    <s v="n.a."/>
    <d v="2012-11-15T00:00:00"/>
    <d v="2012-11-25T00:00:00"/>
    <n v="2012"/>
    <n v="11"/>
    <n v="0"/>
    <s v="Oasis Gallery, Central Market"/>
    <s v="中環街市綠洲藝廊"/>
    <s v="n.a."/>
    <s v="n.a."/>
    <s v="n.a."/>
    <s v="n.a."/>
    <s v="Lee Wai-chun, Lee Chi-ching, Justin Wong Chiu-tat"/>
    <s v="李惠珍, 李志清, 黃照達"/>
    <s v="The Central Market will undergo conservation and revitalization in hopes of improving the air quality in the district and providing an additional leisure cum entertaining place rarely found in this busy district.  It will become a new hang-out area for white collar workers in the daytime and locals and tourists in the evenings and on the weekends."/>
    <s v="市區重建局與香港公共藝術合作，為中環街市進行保育和活化，邀請了三位著名本土漫畫家李惠珍、李志清及黃照達，透過更新罩幕，為街市外牆加入漫畫元素，以不同風格的作品，為這繁忙的城市生活加添悠閒、和諧的氣氛。"/>
  </r>
  <r>
    <s v="1213"/>
    <s v="12130698"/>
    <m/>
    <n v="0"/>
    <s v="Local"/>
    <s v="本地"/>
    <m/>
    <m/>
    <x v="643"/>
    <x v="92"/>
    <m/>
    <s v="HKAC"/>
    <x v="76"/>
    <s v="Painting"/>
    <s v="繪畫"/>
    <s v="n.a."/>
    <s v="n.a."/>
    <s v="A Mind Painter—Tam Man-ling"/>
    <s v="心靈畫者：譚敏玲"/>
    <s v="n.a."/>
    <s v="n.a."/>
    <s v="n.a."/>
    <d v="2012-08-29T00:00:00"/>
    <d v="2012-09-03T00:00:00"/>
    <n v="2012"/>
    <n v="8"/>
    <n v="0"/>
    <s v=" New Life Psychiatric Rehabilitation Association, Centre for Community Cultural Development"/>
    <s v="新生精神康復會、社區文化發展中心"/>
    <s v="n.a."/>
    <s v="n.a."/>
    <s v="n.a."/>
    <s v="n.a."/>
    <s v="Tam Man-ling"/>
    <s v="譚敏玲"/>
    <m/>
    <m/>
  </r>
  <r>
    <s v="1213"/>
    <s v="12130699"/>
    <m/>
    <n v="0"/>
    <s v="Local"/>
    <s v="本地"/>
    <m/>
    <m/>
    <x v="758"/>
    <x v="707"/>
    <m/>
    <s v="HKAC"/>
    <x v="108"/>
    <s v="Painting"/>
    <s v="繪畫"/>
    <s v="Others"/>
    <s v="其他"/>
    <s v="The Gallery of Hong Kong Art School Exhibition—P_int…"/>
    <s v="香港藝術學院藝廊展覽──P_int…"/>
    <s v="n.a."/>
    <s v="n.a."/>
    <s v="n.a."/>
    <d v="2012-10-12T00:00:00"/>
    <d v="2012-10-21T00:00:00"/>
    <n v="2012"/>
    <n v="10"/>
    <n v="0"/>
    <s v="The Gallery of Hong Kong Art School"/>
    <s v="香港藝術學院藝廊"/>
    <s v="n.a."/>
    <s v="n.a."/>
    <s v="n.a."/>
    <s v="n.a."/>
    <s v=" Aaron d’Aquino"/>
    <s v="杜卓璣"/>
    <s v="From the moment you wake up, how many printed commodities and advertisements do you encounter every day?  No doubt that we are overwhelmed by mass media images that appear on daily objects and urban environment, even blurring the line that separates painting from printed matter.  A graduate of Hong Kong Art School’s Bachelor of Arts (Fine Art) programme, Aaron Francis d'Aquino (2012 Graduate, majoring in Painting), would like to examine the borderline between printed matter and painting, and also to trigger viewers to rethink the purpose of painting through this exhibition."/>
    <s v="試由你起床那刻開始計算，每天會見到多少傳銷產品及平面廣告？無可否認，大眾媒體的圖像透過不同形式，在日常生活用品及市區環境中呈現及充斥於我們的生活，甚至令繪畫與印刷品之間的界線變得模糊。杜卓璣，香港藝術學院藝術文學士課程之畢業生（2012年畢業，主修繪畫），透過是次展覽不但探討了印刷品與繪畫之間的分界線，還引起觀眾反思繪畫真正的目的。"/>
  </r>
  <r>
    <s v="1213"/>
    <s v="12130700"/>
    <m/>
    <n v="0"/>
    <s v="Local"/>
    <s v="本地"/>
    <m/>
    <m/>
    <x v="479"/>
    <x v="471"/>
    <m/>
    <s v="HKAC"/>
    <x v="115"/>
    <s v="Painting"/>
    <s v="繪畫"/>
    <s v="n.a."/>
    <s v="n.a."/>
    <s v="Landscapes Lived by Kiku Poch"/>
    <s v="n.a."/>
    <s v="n.a."/>
    <s v="n.a."/>
    <s v="n.a."/>
    <d v="2012-10-19T00:00:00"/>
    <d v="2012-11-01T00:00:00"/>
    <n v="2012"/>
    <n v="10"/>
    <n v="0"/>
    <s v=" Consulate General of Spain"/>
    <s v="n.a."/>
    <s v="n.a."/>
    <s v="n.a."/>
    <s v="n.a."/>
    <s v="n.a."/>
    <s v="Kiku Poch"/>
    <s v="n.a."/>
    <m/>
    <m/>
  </r>
  <r>
    <s v="1213"/>
    <s v="12130701"/>
    <m/>
    <n v="0"/>
    <s v="Local"/>
    <s v="本地"/>
    <m/>
    <m/>
    <x v="758"/>
    <x v="707"/>
    <m/>
    <s v="HKAC"/>
    <x v="108"/>
    <s v="Painting"/>
    <s v="繪畫"/>
    <s v="Photography"/>
    <s v="攝影"/>
    <s v="The Gallery of Hong Kong Art School Exhibition-Pisces Said"/>
    <s v="香港藝術學院藝廊展覽──雙魚曰"/>
    <s v="n.a."/>
    <s v="n.a."/>
    <s v="n.a."/>
    <d v="2012-11-02T00:00:00"/>
    <d v="2012-11-29T00:00:00"/>
    <n v="2012"/>
    <n v="11"/>
    <n v="0"/>
    <s v="The Gallery of Hong Kong Art School"/>
    <s v="香港藝術學院藝廊"/>
    <s v="n.a."/>
    <s v="n.a."/>
    <s v="n.a."/>
    <s v="n.a."/>
    <s v="So Wing-hon, Teung Chun-wai"/>
    <s v="蘇詠康、楊俊瑋"/>
    <m/>
    <m/>
  </r>
  <r>
    <s v="1213"/>
    <s v="12130702"/>
    <m/>
    <n v="0"/>
    <s v="Local"/>
    <s v="本地"/>
    <m/>
    <m/>
    <x v="547"/>
    <x v="710"/>
    <m/>
    <s v="GAL"/>
    <x v="23"/>
    <s v="Painting"/>
    <s v="繪畫"/>
    <s v="Mixed Media and Installation"/>
    <s v="混合媒介及裝置"/>
    <s v="ashita mata"/>
    <s v="n.a."/>
    <s v="n.a."/>
    <s v="n.a."/>
    <s v="n.a."/>
    <d v="2012-05-14T00:00:00"/>
    <d v="2012-06-23T00:00:00"/>
    <n v="2012"/>
    <n v="5"/>
    <n v="0"/>
    <s v="10 Chancery Lane Gallery"/>
    <s v="10號贊善里畫廊"/>
    <s v="n.a."/>
    <s v="n.a."/>
    <s v="Katie de Tilly"/>
    <s v="n.a."/>
    <s v="Ai Yamaguchi"/>
    <s v="n.a."/>
    <m/>
    <m/>
  </r>
  <r>
    <s v="1213"/>
    <s v="12130703"/>
    <m/>
    <n v="0"/>
    <s v="Local"/>
    <s v="本地"/>
    <m/>
    <m/>
    <x v="547"/>
    <x v="710"/>
    <m/>
    <s v="GAL"/>
    <x v="23"/>
    <s v="Painting"/>
    <s v="繪畫"/>
    <s v="Prints "/>
    <s v="版畫"/>
    <s v="The Macau Days"/>
    <s v="n.a."/>
    <s v="n.a."/>
    <s v="n.a."/>
    <s v="n.a."/>
    <d v="2012-09-27T00:00:00"/>
    <d v="2012-10-27T00:00:00"/>
    <n v="2012"/>
    <n v="9"/>
    <n v="0"/>
    <s v="10 Chancery Lane Gallery"/>
    <s v="10號贊善里畫廊"/>
    <s v="n.a."/>
    <s v="n.a."/>
    <s v="Katie de Tilly"/>
    <s v="n.a."/>
    <s v="John Young"/>
    <s v="n.a."/>
    <m/>
    <m/>
  </r>
  <r>
    <s v="1213"/>
    <s v="12130705"/>
    <m/>
    <n v="0"/>
    <s v="Local"/>
    <s v="本地"/>
    <m/>
    <m/>
    <x v="660"/>
    <x v="619"/>
    <m/>
    <s v="GAL"/>
    <x v="257"/>
    <s v="Painting"/>
    <s v="繪畫"/>
    <s v="n.a."/>
    <s v="n.a."/>
    <s v="Beauty In Ruin"/>
    <s v="n.a."/>
    <s v="n.a."/>
    <s v="n.a."/>
    <s v="n.a."/>
    <d v="2012-04-20T00:00:00"/>
    <d v="2012-05-31T00:00:00"/>
    <n v="2012"/>
    <n v="4"/>
    <n v="0"/>
    <s v="Identity Art Gallery"/>
    <s v="n.a."/>
    <s v="n.a."/>
    <s v="n.a."/>
    <s v="n.a."/>
    <s v="n.a."/>
    <s v="Kounosuke Kawakami"/>
    <s v="n.a."/>
    <m/>
    <m/>
  </r>
  <r>
    <s v="1213"/>
    <s v="12130706"/>
    <m/>
    <n v="0"/>
    <s v="Local"/>
    <s v="本地"/>
    <m/>
    <m/>
    <x v="660"/>
    <x v="619"/>
    <m/>
    <s v="GAL"/>
    <x v="257"/>
    <s v="Painting"/>
    <s v="繪畫"/>
    <s v="Mixed Art-forms"/>
    <s v="綜合展"/>
    <s v="Identity Collective"/>
    <s v="n.a."/>
    <s v="n.a."/>
    <s v="n.a."/>
    <s v="n.a."/>
    <d v="2012-06-28T00:00:00"/>
    <d v="2012-07-28T00:00:00"/>
    <n v="2012"/>
    <n v="6"/>
    <n v="0"/>
    <s v="Identity Art Gallery"/>
    <s v="n.a."/>
    <s v="n.a."/>
    <s v="n.a."/>
    <s v="n.a."/>
    <s v="n.a."/>
    <s v="Valerie Bastit Laudier, Abigail Box, Kurt Tong, Fortes Pakeong Sequeira, Jonathan Trayte, Him Lo, Kounosuke Kawakami"/>
    <s v="n.a."/>
    <m/>
    <m/>
  </r>
  <r>
    <s v="1213"/>
    <s v="12130707"/>
    <m/>
    <n v="0"/>
    <s v="Local"/>
    <s v="本地"/>
    <m/>
    <m/>
    <x v="660"/>
    <x v="619"/>
    <m/>
    <s v="GAL"/>
    <x v="257"/>
    <s v="Painting"/>
    <s v="繪畫"/>
    <s v="Mixed Art-forms"/>
    <s v="綜合展"/>
    <s v="Equilibrium"/>
    <s v="n.a."/>
    <s v="n.a."/>
    <s v="n.a."/>
    <s v="n.a."/>
    <d v="2012-08-01T00:00:00"/>
    <d v="2012-09-08T00:00:00"/>
    <n v="2012"/>
    <n v="8"/>
    <n v="0"/>
    <s v="Identity Art Gallery"/>
    <s v="n.a."/>
    <s v="n.a."/>
    <s v="n.a."/>
    <s v="n.a."/>
    <s v="n.a."/>
    <s v="Terry Batt"/>
    <s v="n.a."/>
    <m/>
    <m/>
  </r>
  <r>
    <s v="1213"/>
    <s v="12130708"/>
    <m/>
    <n v="0"/>
    <s v="Local"/>
    <s v="本地"/>
    <m/>
    <m/>
    <x v="660"/>
    <x v="619"/>
    <m/>
    <s v="GAL"/>
    <x v="257"/>
    <s v="Painting"/>
    <s v="繪畫"/>
    <s v="n.a."/>
    <s v="n.a."/>
    <s v="See, Saw"/>
    <s v="n.a."/>
    <s v="n.a."/>
    <s v="n.a."/>
    <s v="n.a."/>
    <d v="2012-10-25T00:00:00"/>
    <d v="2012-11-27T00:00:00"/>
    <n v="2012"/>
    <n v="10"/>
    <n v="0"/>
    <s v="Identity Art Gallery"/>
    <s v="n.a."/>
    <s v="n.a."/>
    <s v="n.a."/>
    <s v="n.a."/>
    <s v="n.a."/>
    <s v="Nini Sum"/>
    <s v="n.a."/>
    <m/>
    <m/>
  </r>
  <r>
    <s v="1213"/>
    <s v="12130709"/>
    <m/>
    <n v="0"/>
    <s v="Local"/>
    <s v="本地"/>
    <m/>
    <m/>
    <x v="660"/>
    <x v="619"/>
    <m/>
    <s v="GAL"/>
    <x v="257"/>
    <s v="Painting"/>
    <s v="繪畫"/>
    <s v="n.a."/>
    <s v="n.a."/>
    <s v="Primal Instincts"/>
    <s v="n.a."/>
    <s v="n.a."/>
    <s v="n.a."/>
    <s v="n.a."/>
    <d v="2012-12-19T00:00:00"/>
    <d v="2013-01-23T00:00:00"/>
    <n v="2012"/>
    <n v="12"/>
    <n v="0"/>
    <s v="Identity Art Gallery"/>
    <s v="n.a."/>
    <s v="n.a."/>
    <s v="n.a."/>
    <s v="n.a."/>
    <s v="n.a."/>
    <s v="Kentaro Kobuke"/>
    <s v="n.a."/>
    <m/>
    <m/>
  </r>
  <r>
    <s v="1213"/>
    <s v="12130710"/>
    <m/>
    <n v="0"/>
    <s v="Local"/>
    <s v="本地"/>
    <m/>
    <m/>
    <x v="369"/>
    <x v="369"/>
    <m/>
    <s v="GAL"/>
    <x v="211"/>
    <s v="Painting"/>
    <s v="繪畫"/>
    <s v="Mixed Media and Installation"/>
    <s v="混合媒介及裝置"/>
    <s v="Word of Mouth"/>
    <s v="口碑"/>
    <s v="n.a."/>
    <s v="n.a."/>
    <s v="n.a."/>
    <d v="2012-08-25T00:00:00"/>
    <d v="2012-09-08T00:00:00"/>
    <n v="2012"/>
    <n v="8"/>
    <n v="0"/>
    <s v="Red Elation Gallery"/>
    <s v="紅彩畫廊"/>
    <s v="Sandee Tang@Red Elation Gallery"/>
    <s v="n.a."/>
    <s v="James Chu@The Black Store, Morgana Ho@The Black Store, Roy Tsai@The Black Store, Ray Leung@The Black Store"/>
    <s v="n.a."/>
    <s v="n.a."/>
    <s v="Brainrental: Catharine Kam, Fan kai Chuen, James Chu, Jeffery Lam, Joeye Lee, Joey Lok Johnwell Chau, Jo, KaCaMa Design Lab, Leung Sik Fan, Ricky Wong, Roy Tsai, The Cave"/>
    <m/>
    <m/>
  </r>
  <r>
    <s v="1213"/>
    <s v="12130711"/>
    <m/>
    <n v="0"/>
    <s v="Local"/>
    <s v="本地"/>
    <m/>
    <m/>
    <x v="369"/>
    <x v="369"/>
    <m/>
    <s v="GAL"/>
    <x v="211"/>
    <s v="Painting"/>
    <s v="繪畫"/>
    <s v="Mixed Media and Installation"/>
    <s v="混合媒介及裝置"/>
    <s v="Viewfinder- Solo Exhibition by Sim Chan"/>
    <s v="《睹》陳閃個人作品展"/>
    <s v="n.a."/>
    <s v="n.a."/>
    <s v="n.a."/>
    <d v="2012-11-03T00:00:00"/>
    <d v="2012-12-08T00:00:00"/>
    <n v="2012"/>
    <n v="11"/>
    <n v="0"/>
    <s v="Red Elation Gallery"/>
    <s v="紅彩畫廊"/>
    <s v="n.a."/>
    <s v="n.a."/>
    <s v="Helen Ng"/>
    <s v="吳愷欣"/>
    <s v="Sim Chan"/>
    <s v="陳閃"/>
    <m/>
    <m/>
  </r>
  <r>
    <s v="1213"/>
    <s v="12130712"/>
    <m/>
    <n v="0"/>
    <s v="Local"/>
    <s v="本地"/>
    <m/>
    <m/>
    <x v="649"/>
    <x v="787"/>
    <m/>
    <s v="JCCAC"/>
    <x v="2"/>
    <s v="Painting"/>
    <s v="繪畫"/>
    <s v="Prints "/>
    <s v="版畫"/>
    <s v="An Anti Nuke Exhibition"/>
    <s v="反核展"/>
    <s v="n.a."/>
    <s v="n.a."/>
    <s v="n.a."/>
    <d v="2012-05-19T00:00:00"/>
    <d v="2012-05-31T00:00:00"/>
    <n v="2012"/>
    <n v="5"/>
    <n v="0"/>
    <s v="Hong Kong Alliance Against Nukes"/>
    <s v="反核之眾"/>
    <s v="Centre for Cumminity Cultural Development"/>
    <s v="社區文化發展中心"/>
    <s v="n.a."/>
    <s v="n.a."/>
    <s v="n.a."/>
    <s v="n.a."/>
    <m/>
    <m/>
  </r>
  <r>
    <s v="1213"/>
    <s v="12130714"/>
    <m/>
    <n v="0"/>
    <s v="Local"/>
    <s v="本地"/>
    <m/>
    <m/>
    <x v="855"/>
    <x v="788"/>
    <m/>
    <s v="BUSS"/>
    <x v="380"/>
    <s v="Painting"/>
    <s v="繪畫"/>
    <s v="n.a."/>
    <s v="n.a."/>
    <s v="n.a."/>
    <s v="天趣香港-象境四人聯展"/>
    <s v="n.a."/>
    <s v="n.a."/>
    <s v="n.a."/>
    <d v="2012-05-15T00:00:00"/>
    <d v="2012-05-31T00:00:00"/>
    <n v="2012"/>
    <n v="5"/>
    <n v="0"/>
    <s v="Art of Nature International Co., Ltd."/>
    <s v="天趣國際藝術傳播中心"/>
    <s v="n.a."/>
    <s v="n.a."/>
    <s v="n.a."/>
    <s v="n.a."/>
    <s v=" Lin Minggang, Wang Shoqing, Xu Enqi, Zhong Jianxin"/>
    <s v="林鳴崗、王守清、許恩琦、鍾建新"/>
    <m/>
    <m/>
  </r>
  <r>
    <s v="1213"/>
    <s v="12130715"/>
    <m/>
    <n v="0"/>
    <s v="Local"/>
    <s v="本地"/>
    <m/>
    <m/>
    <x v="856"/>
    <x v="789"/>
    <m/>
    <s v="GAL"/>
    <x v="381"/>
    <s v="Painting"/>
    <s v="繪畫"/>
    <s v="n.a."/>
    <s v="n.a."/>
    <s v="荷韻 - 王守清當代彩墨展"/>
    <s v="Rhyme Lotus – Wang Shouqing contemporary Chinese ink exhibition"/>
    <s v="n.a."/>
    <s v="n.a."/>
    <s v="n.a."/>
    <d v="2012-10-18T00:00:00"/>
    <d v="2012-11-30T00:00:00"/>
    <n v="2012"/>
    <n v="10"/>
    <n v="0"/>
    <s v="Art of Nature International Co., Ltd."/>
    <s v="天趣國際藝術傳播中心"/>
    <s v="n.a."/>
    <s v="n.a."/>
    <s v="n.a."/>
    <s v="n.a."/>
    <s v="Wang Shouqing"/>
    <s v="王守清先生"/>
    <s v="Rhyme Lotus – Wang Shouqing contemporary Chinese ink exhibition. He is one of the most famous contemporary artists in Hong Kong. Seasons of lotus surrounding Hong Kong suburban area is the main theme of this exhibition series. Through his magnificent and innovative painting techniques on paper and silk, the lotus has become lively and vivid. Audience can effortlessly enter the quiet and ethereal mood of the intended meaning of his art works."/>
    <s v="香港著名的現代藝術家王守清先生以香港邊陲的四季荷花為創作靈感，在絹本及紙本上以超卓創新的技巧和畫功，令淡雅靈秀的荷花及和諧的大自然躍然紙上，帶領觀者進入靜謐空靈的意境。"/>
  </r>
  <r>
    <s v="1213"/>
    <s v="12130716"/>
    <m/>
    <n v="0"/>
    <s v="Local"/>
    <s v="本地"/>
    <m/>
    <m/>
    <x v="856"/>
    <x v="789"/>
    <m/>
    <s v="GAL"/>
    <x v="381"/>
    <s v="Painting"/>
    <s v="繪畫"/>
    <s v="n.a."/>
    <s v="n.a."/>
    <s v="經典油畫展天趣印象香港"/>
    <s v="Oil Painting Exhibition Impression Hong Kong"/>
    <s v="n.a."/>
    <s v="n.a."/>
    <s v="n.a."/>
    <d v="2012-12-12T00:00:00"/>
    <d v="2013-01-13T00:00:00"/>
    <n v="2012"/>
    <n v="12"/>
    <n v="0"/>
    <s v="Art of Nature International Co., Ltd."/>
    <s v="天趣國際藝術傳播中心"/>
    <s v="n.a."/>
    <s v="n.a."/>
    <s v="n.a."/>
    <s v="n.a."/>
    <s v="Prof. Lin Mingchen, Prof. Lin Minggang, Mr. Wang Shouqing, Mr. Xu Enqi and Mr. Deng Yinong"/>
    <s v="林鳴崗、王守清、許恩琦、林明琛、鄧亦農"/>
    <s v="The artists express their feelings through their works which convey their impressions of Hong Kong, revealing the glamour of the Pearl of the Oriental. Some paintings display the highly developed sides of Hong Kong such as the mysterious Victoria Harbour under the setting sun, the evening lights shining on the seaport, the international financial center in the mist, and the skyscrapers as Bank of China Tower. More of the paintings focus on the beautiful views of New Territories which is almost forgotten by urbanites, such as the Natural scenery in Nam Sang Wai, lovely wild birds, jiggly boats at the habour of refuge etc. Those works remind us that Hong Kong is not only a prosperous international city but also a place which has pleasant and comely original ecological landscape. Artists appeal to us that we should not forget that as city without darkness, Hong Kong is also a natural home for everybody. We should protect the environment here, and help Hong Kong to live up to the name of the world's most livable city. "/>
    <s v="他們用自己的繪畫抒發情感，作品展現了他們心中的香港印象和對香港的美好情思，展現了東方之珠的魅力。如：夕陽下神秘的維多利亞港灣，有港灣兩岸華燈初上，有璀璨絢麗的霓虹閃耀，有迷霧中的“國際金融中心”，還有“中銀大廈”等等高矗入雲的建築群群。作品充分表現了高度發達、商業繁榮的香港景象。更多的作品則展現了被許多都市人遺忘的新界風光，如：南生圍的純樸自然風貌和植物、鳥類的野趣，還有避風港晃晃悠悠的小漁船……這些作品提醒人們，哦！原來香港不僅僅是個繁華的國際大都市，而且還有這麼一片風景宜人、景色秀麗的原生態景觀。藝術家呼籲大家不要忘了這東方不夜城------香港的另一個角落。這是一塊讓人反璞歸真的大自然家園。喚起人們要保護、愛惜香港大自然的環境。保育好香港這塊美麗的土地。讓香港真正無愧於“全球最宜居城市”之美稱！"/>
  </r>
  <r>
    <s v="1213"/>
    <s v="12130717"/>
    <m/>
    <n v="0"/>
    <s v="Local"/>
    <s v="本地"/>
    <m/>
    <m/>
    <x v="548"/>
    <x v="523"/>
    <m/>
    <s v="GAL"/>
    <x v="271"/>
    <s v="Painting"/>
    <s v="繪畫"/>
    <s v="n.a."/>
    <s v="n.a."/>
    <s v="&quot;Eye-Catching Sketch Exhibition by Lee Chi Ching&quot;"/>
    <s v="李志清注目速寫作品展"/>
    <s v="n.a."/>
    <s v="n.a."/>
    <s v="n.a."/>
    <d v="2012-06-09T00:00:00"/>
    <d v="2012-06-24T00:00:00"/>
    <n v="2012"/>
    <n v="6"/>
    <n v="0"/>
    <s v="Haji Gallery"/>
    <s v="夏至畫廊"/>
    <s v="n.a."/>
    <s v="n.a."/>
    <s v="Haji Gallery"/>
    <s v="夏至畫廊"/>
    <s v="Lee Chi Ching"/>
    <s v="李志清"/>
    <s v="HAJI Gallery and Ippou Creative House proudly present “Eye-Catching Sketch Exhibition” featuring the world-renowned illustrator and artist Lee Chi-ching. Lee is a world-renowned illustrator and artist focus on comics and contemporary art in Hong Kong. He is the creator of Romance of the Three Kingdoms, the first set of Hong Kong comics published in Japan. His historical comic Sun Zi's Tactics won the Gold Award (The Best Work) at the 1st International MANGA Award organized by the Ministry of Foreign Affairs of Japan in 2007, and he was the first Hong Kong comic artist to win such an important international award."/>
    <s v="香港藝術家李志清，是國際知名的華人畫家，_x000a_是第一位在日本發表漫畫作品的香港漫畫家，_x000a_亦是日本首屆「國際漫畫賞」最高榮譽之「最優秀作品獎」的得主。_x000a_他的作品具有鮮明的個人風格特色，_x000a_尤其是其「水墨」元素，使他筆下的人物、景物更具神韻。_x000a__x000a_是次展出的65幅畫作，_x000a_是李志清除卻漫畫、插畫、水墨畫、西洋畫以外鮮為人知的速寫作品，_x000a_亦是李志清過去二十多年遊歷速寫的一少部份，_x000a_包括遊歷香港、澳門、中國、日本、匈牙利等地時繪畫的速寫。_x000a_其中一幅《太平山街》更是為這次展覽而特意繪畫。_x000a__x000a_細緻具體的風景描繪，_x000a_色彩運用淋漓盡致的水彩速寫，線條簡單直接的抽象素描，_x000a_充分表現李志清的速寫技法之變化多端，_x000a_處處流露著他的人生點滴及生活思考，_x000a_及使我們對身邊的事物有更深刻的體會，更能欣賞生活上種種的美。_x000a__x000a_“速寫，是一種獨立的藝術表現，_x000a_用筆與紙，細細地品味著身邊的事物，_x000a_成為記憶的橋樑、創作的根本。_x000a_好的速寫，在寥寥數筆便能顯現出一種意境、一種韻味，_x000a_充滿畫家的個人情感與思想智慧。_x000a_一幅速寫絕不比一幅苦心經營的油畫遜色。”_x000a_"/>
  </r>
  <r>
    <s v="1213"/>
    <s v="12130718"/>
    <m/>
    <n v="0"/>
    <s v="Local"/>
    <s v="本地"/>
    <m/>
    <m/>
    <x v="548"/>
    <x v="523"/>
    <m/>
    <s v="GAL"/>
    <x v="271"/>
    <s v="Painting"/>
    <s v="繪畫"/>
    <s v="n.a."/>
    <s v="n.a."/>
    <s v="&quot;HAJI Gallery and Hong Kong Repertory Theatre present 'RED' Painting Exhibition"/>
    <s v="n.a."/>
    <s v="n.a."/>
    <s v="n.a."/>
    <s v="n.a."/>
    <d v="2012-07-18T00:00:00"/>
    <d v="2012-07-31T00:00:00"/>
    <n v="2012"/>
    <n v="7"/>
    <n v="0"/>
    <s v="Haji Gallery"/>
    <s v="夏至畫廊"/>
    <s v="n.a."/>
    <s v="n.a."/>
    <s v="Haji Gallery"/>
    <s v="夏至畫廊"/>
    <s v="Chow Chun Fai, Fung Wai Hang, Ko Hong Man, Yau Ting Fai, Lai Sim Fong"/>
    <s v="周俊輝、高翰文、邱廷輝、馮蔚衡、 賴閃芳"/>
    <s v="To smell the paint of “RED”! _x000a_“Red” is an award winning Broadway play about the legendary Russian-American artist Mark Rothko. The play is adapted in Cantonese by Hong Kong Repertory Theatre, the longest standing and largest professional theatre company in Hong Kong. _x000a_We are all waiting for a splash of RED! Inspired by the play “RED” and Mark Rothko, HAJI Gallery and the Hong Kong Repertory Theatre team make and mix paint. Together we create art! _x000a__x000a_&lt;br&gt;The exhibits combine the onstage art at “RED” and a live painting session held at HAJI Gallery. RED premiered at Hong Kong City Hall Theatre on July 6. The “RED” exhibited at Hong Kong City Hall on July 6 – July 15, 2012 and HAJI Gallery on July 18 – July 31, 2012&lt;/br&gt;_x000a_"/>
    <m/>
  </r>
  <r>
    <s v="1213"/>
    <s v="12130719"/>
    <m/>
    <n v="0"/>
    <s v="Local"/>
    <s v="本地"/>
    <m/>
    <m/>
    <x v="548"/>
    <x v="523"/>
    <m/>
    <s v="GAL"/>
    <x v="271"/>
    <s v="Painting"/>
    <s v="繪畫"/>
    <s v="n.a."/>
    <s v="n.a."/>
    <s v="&quot;Totemo Japanese Illustration Exhibition&quot;"/>
    <s v="日語是咁的插畫展by Peggy先生"/>
    <s v="n.a."/>
    <s v="n.a."/>
    <s v="n.a."/>
    <d v="2012-08-04T00:00:00"/>
    <d v="2012-08-19T00:00:00"/>
    <n v="2012"/>
    <n v="8"/>
    <n v="0"/>
    <s v="Haji Gallery"/>
    <s v="夏至畫廊"/>
    <s v="n.a."/>
    <s v="n.a."/>
    <s v="Haji Gallery"/>
    <s v="夏至畫廊"/>
    <s v="Peggy先生"/>
    <s v="鄧琦"/>
    <s v="“This is Totemo Japanese Illustration Exhibition by Peggy Sen Sei”, is an illustration exhibition by a rising artist, Peggy, showing her passion of art with a cultural touch. Peggy Sen Sei is a multi-media artist, she is a journalist at mainstream media, a writer and also a Japanese teacher, an interpreter and a translator. Her works include “Crayon Shin-chan” and The series of “Neon Genesis Evangelion”. Her new book just released at the Hong Kong Book Fair 2012. Peggy, a local Hong Kong born Chinese artist, loves the cultural clash and magic between Chinese and Japanese language. Through her illustration, daily life is painted on the cultural differences between Japanese and Chinese."/>
    <s v="日文跟我們看似很相近，_x000a_卻又很遠－－平假名中帶幾粒漢字，_x000a_好讓我們估估下，又未必猜得出真相。_x000a_今次畫展會以圖像解拆這曖昧的文字，_x000a_讓我們體會這語言的真義。_x000a_"/>
  </r>
  <r>
    <s v="1213"/>
    <s v="12130720"/>
    <m/>
    <n v="0"/>
    <s v="Local"/>
    <s v="本地"/>
    <m/>
    <m/>
    <x v="548"/>
    <x v="523"/>
    <m/>
    <s v="GAL"/>
    <x v="271"/>
    <s v="Painting"/>
    <s v="繪畫"/>
    <s v="n.a."/>
    <s v="n.a."/>
    <s v="&quot;a scene&quot; by Ayumi Adachi"/>
    <s v="n.a."/>
    <s v="n.a."/>
    <s v="n.a."/>
    <s v="n.a."/>
    <d v="2012-12-01T00:00:00"/>
    <d v="2012-12-14T00:00:00"/>
    <n v="2012"/>
    <n v="12"/>
    <n v="0"/>
    <s v="Haji Gallery"/>
    <s v="夏至畫廊"/>
    <s v="n.a."/>
    <s v="n.a."/>
    <s v="Haji Gallery"/>
    <s v="夏至畫廊"/>
    <s v="Ayumi Adachi"/>
    <s v="n.a."/>
    <s v="“This body of work is mainly created by dotted paint with various levels of transparency and simple color tone. My technique is a repetition of circular brush motions. Although this is a repetition of motion, each result is never a perfect replica of the previous one. This is an unconscious act that reflects our natural providence. &lt;/p&gt;&lt;p&gt;Rain never comes from the ground to the sky for there is a gravity. As a human being living under such natural providence, I ought not to go against it, but to investigating by my own sense, emotions and consciousness. &lt;/p&gt;&lt;p&gt;An unconscious equation that stays in my mind: _x000a_HUMAN BEING = Cycle of Nature = Revolution + Repetition = STATE OF LIVING&lt;/p&gt;&lt;p&gt;I shall continue to form new equations living under this natural providence, through my art and my life.”&lt;/p&gt;&lt;p&gt;“I am trying to express the Nature but this Natural become more and more unnatural. I am trying and challenging to express how to achieve True Nature and my scene for nature with Noble Spirit to Nature. I appreciate audience to enjoy the nature and the Nature scene through me. I want audience feel the relationship between nature and people.” By AYUMI ADACHI&lt;/p&gt;_x000a_"/>
    <m/>
  </r>
  <r>
    <s v="1213"/>
    <s v="12130721"/>
    <m/>
    <n v="0"/>
    <s v="Local"/>
    <s v="本地"/>
    <m/>
    <m/>
    <x v="548"/>
    <x v="523"/>
    <m/>
    <s v="GAL"/>
    <x v="271"/>
    <s v="Photography"/>
    <s v="攝影"/>
    <s v="n.a."/>
    <s v="n.a."/>
    <s v="&quot;LOVE. Once Found.&quot; Photo-exhibition with Henry CK"/>
    <s v="一載．愛．影像尋見證"/>
    <s v="n.a."/>
    <s v="n.a."/>
    <s v="n.a."/>
    <d v="2012-12-16T00:00:00"/>
    <d v="2012-12-31T00:00:00"/>
    <n v="2012"/>
    <n v="12"/>
    <n v="0"/>
    <s v="Haji Gallery"/>
    <s v="夏至畫廊"/>
    <s v="n.a."/>
    <s v="n.a."/>
    <s v="Haji Gallery"/>
    <s v="夏至畫廊"/>
    <s v="Henry CK"/>
    <s v="n.a."/>
    <m/>
    <s v="“一載•愛•_x000a_紀錄了 2012 年於大愛中成長的喜樂， 就趁著2012年的聖誕節前後將我的感受，用影像跟大家分享，愛。”_x000a_"/>
  </r>
  <r>
    <s v="1213"/>
    <s v="12130722"/>
    <m/>
    <n v="0"/>
    <s v="Local"/>
    <s v="本地"/>
    <m/>
    <m/>
    <x v="394"/>
    <x v="12"/>
    <m/>
    <s v="BUSS"/>
    <x v="180"/>
    <s v="Painting"/>
    <s v="繪畫"/>
    <s v="n.a."/>
    <s v="n.a."/>
    <s v="An Honest Statement"/>
    <s v="n.a."/>
    <s v="n.a."/>
    <s v="n.a."/>
    <s v="n.a."/>
    <d v="2012-05-15T00:00:00"/>
    <d v="2012-09-09T00:00:00"/>
    <n v="2012"/>
    <n v="5"/>
    <n v="0"/>
    <s v="Espace Louis Vuitton Hong Kong"/>
    <s v="n.a."/>
    <s v="n.a."/>
    <s v="n.a."/>
    <s v="n.a."/>
    <s v="n.a."/>
    <s v="Jules de Balincourt"/>
    <s v="n.a."/>
    <s v="Based in America, the France-born artist Jules De Balincourt uses his own distinctive visual language in creating new meanings for the painting medium. In the face of the current unstable global situation that demands immediate responses, and the ever-changing trends of new mediums, it seems that the many forms of expression related to painting such as Expressionism, Impressionism, Figuration, and Abstraction are utterly lost in portraying the world today. As a new generation contemporary artist, Balincourt utilizes abstract visual language and direct societal subject matter in creating diversified visuals of content and space in his works. At the same time, embedded with a contemporary view, the themes presented are able to evoke an intricate connection with the viewers, allowing them to immerse freely within. For example, often times different imaginations and interpretations would go on in the artist’s mind while he is in the process of creating a work. When illustrating a sport stadium, scenes of sport competitions, images of a hastily set-up refugee asylum or an arena to be under terrorist attack would appear as compositions in his thoughts. Through the combination of the real and abstract, Balincourt’s works expand the viewer’s imaginary realm into unlimited possibilities; breaking through the siege made on painting expression by the on-screen alterations in new mediums."/>
    <m/>
  </r>
  <r>
    <s v="1213"/>
    <s v="12130724"/>
    <m/>
    <n v="0"/>
    <s v="Local"/>
    <s v="本地"/>
    <m/>
    <m/>
    <x v="665"/>
    <x v="12"/>
    <m/>
    <s v="GAL"/>
    <x v="269"/>
    <s v="Painting"/>
    <s v="繪畫"/>
    <s v="n.a."/>
    <s v="n.a."/>
    <s v="Unauthorized Entry"/>
    <s v="擅進"/>
    <s v="n.a."/>
    <s v="n.a."/>
    <s v="n.a."/>
    <d v="2012-05-12T00:00:00"/>
    <d v="2012-06-16T00:00:00"/>
    <n v="2012"/>
    <n v="5"/>
    <n v="0"/>
    <s v="Gallery Livi"/>
    <s v="n.a."/>
    <s v="n.a."/>
    <s v="n.a."/>
    <s v="n.a."/>
    <s v="n.a."/>
    <s v="CHAN Lai-kuen"/>
    <s v="陳麗娟"/>
    <s v="In her paintings, drawings and mixed-media works, CHAN Lai-kuen fabricates a sensuous, mesmerising or at times unsettling world that is both homely and strange. The home is one’s first cosmos, and is the haven of daydream and spring of memory, according to Gaston Bachelard in his La poetique de l’espace. Likewise, Chan’s sources of inspiration - once ubiquitous patterns on household objects, folk art, domestic animals, and monsters – come from the home and memory of it, which have fascinated the artist since early childhood. "/>
    <m/>
  </r>
  <r>
    <s v="1213"/>
    <s v="12130725"/>
    <m/>
    <n v="0"/>
    <s v="Local"/>
    <s v="本地"/>
    <m/>
    <m/>
    <x v="665"/>
    <x v="12"/>
    <m/>
    <s v="GAL"/>
    <x v="269"/>
    <s v="Painting"/>
    <s v="繪畫"/>
    <s v="n.a."/>
    <s v="n.a."/>
    <s v="Transparent Sceneries"/>
    <s v="屏景"/>
    <s v="n.a."/>
    <s v="n.a."/>
    <s v="n.a."/>
    <d v="2012-06-23T00:00:00"/>
    <d v="2012-08-05T00:00:00"/>
    <n v="2012"/>
    <n v="6"/>
    <n v="0"/>
    <s v="Gallery Livi"/>
    <s v="n.a."/>
    <s v="n.a."/>
    <s v="n.a."/>
    <s v="n.a."/>
    <s v="n.a."/>
    <s v="LAM Yau-sum "/>
    <s v="林佑森"/>
    <s v="Lam’s works take references from the styles of traditional Chinese painting shanshui (“mountain-water landscapes”) and Japanese ukiyo-e (“pictures of the floating world”), also outline drawing, the most primitive form of art expression. Motifs of the sceneries, like mountains, trees, flowers, rocks, rivers, sea waves and waterfalls are actually images found on the internet; and instead of paper and ink, these scenes on computer screen are elaborated in oil on canvas with clean and delicate lines. His digital landscapes play with the contrasts between the orient and the western, nature and technology, archaic and contemporary."/>
    <m/>
  </r>
  <r>
    <s v="1213"/>
    <s v="12130726"/>
    <m/>
    <n v="0"/>
    <s v="Local"/>
    <s v="本地"/>
    <m/>
    <m/>
    <x v="665"/>
    <x v="12"/>
    <m/>
    <s v="GAL"/>
    <x v="269"/>
    <s v="Painting"/>
    <s v="繪畫"/>
    <s v="n.a."/>
    <s v="n.a."/>
    <s v="DrIftIng"/>
    <s v="手繪風向"/>
    <s v="n.a."/>
    <s v="n.a."/>
    <s v="n.a."/>
    <d v="2012-12-07T00:00:00"/>
    <d v="2013-01-06T00:00:00"/>
    <n v="2012"/>
    <n v="12"/>
    <n v="0"/>
    <s v="Gallery Livi"/>
    <s v="n.a."/>
    <s v="n.a."/>
    <s v="n.a."/>
    <s v="n.a."/>
    <s v="n.a."/>
    <s v="Oychir"/>
    <s v="愛卡"/>
    <m/>
    <m/>
  </r>
  <r>
    <s v="1213"/>
    <s v="12130727"/>
    <m/>
    <n v="0"/>
    <s v="Local"/>
    <s v="本地"/>
    <m/>
    <m/>
    <x v="580"/>
    <x v="12"/>
    <m/>
    <s v="GAL"/>
    <x v="295"/>
    <s v="Painting"/>
    <s v="繪畫"/>
    <s v="Mixed Media and Installation"/>
    <s v="混合媒介及裝置"/>
    <s v="&quot;Infinity in the Unverse of…&quot;"/>
    <s v="n.a."/>
    <s v="n.a."/>
    <s v="n.a."/>
    <s v="n.a."/>
    <d v="2012-05-16T00:00:00"/>
    <d v="2012-06-01T00:00:00"/>
    <n v="2012"/>
    <n v="5"/>
    <n v="0"/>
    <s v="Opera Gallery Hong Kong"/>
    <s v="n.a."/>
    <s v="n.a."/>
    <s v="n.a."/>
    <s v="n.a."/>
    <s v="n.a."/>
    <s v="Yayoi Kusama"/>
    <s v="n.a."/>
    <m/>
    <m/>
  </r>
  <r>
    <s v="1213"/>
    <s v="12130728"/>
    <m/>
    <n v="0"/>
    <s v="Local"/>
    <s v="本地"/>
    <m/>
    <m/>
    <x v="580"/>
    <x v="12"/>
    <m/>
    <s v="GAL"/>
    <x v="295"/>
    <s v="Painting"/>
    <s v="繪畫"/>
    <s v="n.a."/>
    <s v="n.a."/>
    <s v="&quot;Xiong Lijun and Yim Tae Kyu&quot;"/>
    <s v="n.a."/>
    <s v="n.a."/>
    <s v="n.a."/>
    <s v="n.a."/>
    <d v="2012-06-15T00:00:00"/>
    <d v="2012-07-01T00:00:00"/>
    <n v="2012"/>
    <n v="6"/>
    <n v="0"/>
    <s v="Opera Gallery Hong Kong"/>
    <s v="n.a."/>
    <s v="n.a."/>
    <s v="n.a."/>
    <s v="n.a."/>
    <s v="n.a."/>
    <s v="Xiong Lijun and Yim Tae Kyu"/>
    <s v="n.a."/>
    <m/>
    <m/>
  </r>
  <r>
    <s v="1213"/>
    <s v="12130729"/>
    <m/>
    <n v="0"/>
    <s v="Local"/>
    <s v="本地"/>
    <m/>
    <m/>
    <x v="580"/>
    <x v="12"/>
    <m/>
    <s v="GAL"/>
    <x v="295"/>
    <s v="Painting"/>
    <s v="繪畫"/>
    <s v="Mixed Media and Installation"/>
    <s v="混合媒介及裝置"/>
    <s v="&quot;Bernard Buffet &amp; Auguste Rodin&quot;"/>
    <s v="n.a."/>
    <s v="n.a."/>
    <s v="n.a."/>
    <s v="n.a."/>
    <d v="2012-09-13T00:00:00"/>
    <d v="2012-10-01T00:00:00"/>
    <n v="2012"/>
    <n v="9"/>
    <n v="0"/>
    <s v="Opera Gallery Hong Kong"/>
    <s v="n.a."/>
    <s v="n.a."/>
    <s v="n.a."/>
    <s v="n.a."/>
    <s v="n.a."/>
    <s v="Bernard Buffet &amp; Auguste Rodin"/>
    <s v="n.a."/>
    <m/>
    <m/>
  </r>
  <r>
    <s v="1213"/>
    <s v="12130732"/>
    <m/>
    <n v="0"/>
    <s v="Local"/>
    <s v="本地"/>
    <m/>
    <m/>
    <x v="133"/>
    <x v="12"/>
    <m/>
    <s v="GAL"/>
    <x v="213"/>
    <s v="Painting"/>
    <s v="繪畫"/>
    <s v="n.a."/>
    <s v="n.a."/>
    <s v="Sensuality (Happy Valley Branch)"/>
    <s v="n.a."/>
    <s v="n.a."/>
    <s v="n.a."/>
    <s v="n.a."/>
    <d v="2012-09-05T00:00:00"/>
    <d v="2012-10-31T00:00:00"/>
    <n v="2012"/>
    <n v="9"/>
    <n v="0"/>
    <s v="Red Square Gallery"/>
    <s v="n.a."/>
    <s v="n.a."/>
    <s v="n.a."/>
    <s v="n.a."/>
    <s v="n.a."/>
    <s v="Alexander Kimokhin, Anna Berezovskaya, Piotr Frolov, Ekaterina Kiseleva, Wlad Safronow, Ira Tsantekidou"/>
    <s v="n.a."/>
    <m/>
    <m/>
  </r>
  <r>
    <s v="1213"/>
    <s v="12130733"/>
    <m/>
    <n v="0"/>
    <s v="Local"/>
    <s v="本地"/>
    <m/>
    <m/>
    <x v="133"/>
    <x v="12"/>
    <m/>
    <s v="GAL"/>
    <x v="382"/>
    <s v="Painting"/>
    <s v="繪畫"/>
    <s v="n.a."/>
    <s v="n.a."/>
    <s v="Lullaby for The Dragon (Stanley Plaza Branch)"/>
    <s v="n.a."/>
    <s v="n.a."/>
    <s v="n.a."/>
    <s v="n.a."/>
    <d v="2012-09-22T00:00:00"/>
    <d v="2013-01-19T00:00:00"/>
    <n v="2012"/>
    <n v="9"/>
    <n v="0"/>
    <s v="Red Square Gallery"/>
    <s v="n.a."/>
    <s v="n.a."/>
    <s v="n.a."/>
    <s v="n.a."/>
    <s v="n.a."/>
    <s v="Irina Surikova, Anna Berezovskaya, Evgenia Knyazeva, Ekaterina Kiseleva, Irina Kotova"/>
    <s v="n.a."/>
    <m/>
    <m/>
  </r>
  <r>
    <s v="1213"/>
    <s v="12130734"/>
    <m/>
    <n v="0"/>
    <s v="Local"/>
    <s v="本地"/>
    <m/>
    <m/>
    <x v="715"/>
    <x v="12"/>
    <m/>
    <s v="BUSS"/>
    <x v="138"/>
    <s v="Painting"/>
    <s v="繪畫"/>
    <s v="n.a."/>
    <s v="n.a."/>
    <s v="Feminity"/>
    <s v="n.a."/>
    <s v="n.a."/>
    <s v="n.a."/>
    <s v="n.a."/>
    <d v="2012-12-01T00:00:00"/>
    <d v="2013-01-31T00:00:00"/>
    <n v="2012"/>
    <n v="12"/>
    <n v="0"/>
    <s v="A &amp; M Art Workshop"/>
    <s v="n.a."/>
    <s v="The Hongkong Land Company Ltd."/>
    <s v="n.a."/>
    <s v="n.a."/>
    <s v="n.a."/>
    <s v="Mac Mak"/>
    <s v="n.a."/>
    <s v="The exhibition features a collection of paintings by Hong Kong artist Mac Mak. His work encompasses both traditional and contemporary styles in paintings that express the diversity of feminine beauty. His brushwork captures his subjects in radically diverse aspects of female beauty, from charming and elegant to wild and seductive. _x000a_"/>
    <m/>
  </r>
  <r>
    <s v="1213"/>
    <s v="12130735"/>
    <m/>
    <n v="0"/>
    <s v="Local"/>
    <s v="本地"/>
    <m/>
    <m/>
    <x v="220"/>
    <x v="12"/>
    <m/>
    <s v="BUSS"/>
    <x v="92"/>
    <s v="Painting"/>
    <s v="繪畫"/>
    <s v="n.a."/>
    <s v="n.a."/>
    <s v="Artists Abroad 18th Annual Exhibition, &quot;Journey&quot;"/>
    <s v="n.a."/>
    <s v="n.a."/>
    <s v="n.a."/>
    <s v="n.a."/>
    <d v="2012-11-12T00:00:00"/>
    <d v="2012-11-24T00:00:00"/>
    <n v="2012"/>
    <n v="11"/>
    <n v="0"/>
    <s v="Artists Abroad"/>
    <s v="n.a."/>
    <s v="The Hongkong Land Company Ltd."/>
    <s v="n.a."/>
    <s v="n.a."/>
    <s v="n.a."/>
    <s v="Mark Robert, Bonnie Kwan Huo, Sarah Bent, Eliza Cheng, Sharon Grosse, Judy Tong, Lucy Parris, Lou Ryan"/>
    <s v="n.a."/>
    <s v="A vibrant and dynamic exhibition by eight international artists based in Hong Kong. Reflecting upon their own personal journeys within art and throughout Asia and the world, Artists Abroad are proud to present their annual exhibition ’Journey’.Over the last eighteen years Artists Abroad has secured a firm position in Hong Kong’s vibrant art scene, with its members drawing inspiration from Asia’s rich visual tapestry and their own cultural backgrounds. Working in a variety of media including oils, printmaking, watercolour and mixed media the group reflect the rich diversity of the contemporary art world"/>
    <m/>
  </r>
  <r>
    <s v="1213"/>
    <s v="12130736"/>
    <m/>
    <n v="0"/>
    <s v="Local"/>
    <s v="本地"/>
    <m/>
    <m/>
    <x v="715"/>
    <x v="12"/>
    <m/>
    <s v="BUSS"/>
    <x v="138"/>
    <s v="Painting"/>
    <s v="繪畫"/>
    <s v="n.a."/>
    <s v="n.a."/>
    <s v="Concerto"/>
    <s v="n.a."/>
    <s v="n.a."/>
    <s v="n.a."/>
    <s v="n.a."/>
    <d v="2012-11-01T00:00:00"/>
    <d v="2012-11-30T00:00:00"/>
    <n v="2012"/>
    <n v="11"/>
    <n v="0"/>
    <s v="A &amp; M Art Workshop"/>
    <s v="n.a."/>
    <s v="The Hongkong Land Company Ltd."/>
    <s v="n.a."/>
    <s v="n.a."/>
    <s v="n.a."/>
    <s v="April Chan"/>
    <s v="n.a."/>
    <s v="The exhibition features a collection of watercolour paintings by April Chan. Through the medium of watercolour, she expresses the passion inspired in her by the concerto - in particular its radical impact on the form and language of music. The artist’s treatment of her subjects reflects the dynamic flux of musical creation."/>
    <m/>
  </r>
  <r>
    <s v="1213"/>
    <s v="12130737"/>
    <m/>
    <n v="0"/>
    <s v="Local"/>
    <s v="本地"/>
    <m/>
    <m/>
    <x v="220"/>
    <x v="12"/>
    <m/>
    <s v="BUSS"/>
    <x v="92"/>
    <s v="Painting"/>
    <s v="繪畫"/>
    <s v="n.a."/>
    <s v="n.a."/>
    <s v="From China to the West"/>
    <s v="n.a."/>
    <s v="n.a."/>
    <s v="n.a."/>
    <s v="n.a."/>
    <d v="2012-10-23T00:00:00"/>
    <d v="2012-10-30T00:00:00"/>
    <n v="2012"/>
    <n v="10"/>
    <n v="0"/>
    <s v="Martyn Gregory Gallery"/>
    <s v="n.a."/>
    <s v="The Hongkong Land Company Ltd."/>
    <s v="n.a."/>
    <s v="n.a."/>
    <s v="n.a."/>
    <s v="n.a."/>
    <s v="n.a."/>
    <m/>
    <m/>
  </r>
  <r>
    <s v="1213"/>
    <s v="12130738"/>
    <m/>
    <n v="0"/>
    <s v="Local"/>
    <s v="本地"/>
    <m/>
    <m/>
    <x v="220"/>
    <x v="12"/>
    <m/>
    <s v="BUSS"/>
    <x v="92"/>
    <s v="Painting"/>
    <s v="繪畫"/>
    <s v="n.a."/>
    <s v="n.a."/>
    <s v="&quot;Metropolis-Pixel&quot; Wang Yehan Solo Exhibition"/>
    <s v="n.a."/>
    <s v="n.a."/>
    <s v="n.a."/>
    <s v="n.a."/>
    <d v="2012-10-04T00:00:00"/>
    <d v="2012-10-10T00:00:00"/>
    <n v="2012"/>
    <n v="10"/>
    <n v="0"/>
    <s v="Bank Julius Baer &amp; Co. Ltd. And Galerie Huit"/>
    <s v="n.a."/>
    <s v="The Hongkong Land Company Ltd."/>
    <s v="n.a."/>
    <s v="n.a."/>
    <s v="n.a."/>
    <s v="Wang Yehan"/>
    <s v="n.a."/>
    <s v="The striking abstract work of Wang Yehan is characterised by unmistakable bold, swirling pebble dashes. The horizons of the paintings are limited only by the viewer’s imagination. Each piece features dynamic shapes and forms which morph in and out of focus like an optical illusion or a trick of the light. "/>
    <m/>
  </r>
  <r>
    <s v="1213"/>
    <s v="12130739"/>
    <m/>
    <n v="0"/>
    <s v="Local"/>
    <s v="本地"/>
    <m/>
    <m/>
    <x v="715"/>
    <x v="12"/>
    <m/>
    <s v="BUSS"/>
    <x v="138"/>
    <s v="Painting"/>
    <s v="繪畫"/>
    <s v="n.a."/>
    <s v="n.a."/>
    <s v="Aspiration &amp; Enthusiasm - Art Exhibition of Lei Ling"/>
    <s v="n.a."/>
    <s v="n.a."/>
    <s v="n.a."/>
    <s v="n.a."/>
    <d v="2012-10-01T00:00:00"/>
    <d v="2012-10-31T00:00:00"/>
    <n v="2012"/>
    <n v="10"/>
    <n v="0"/>
    <s v="Wan Fung Art Gallery"/>
    <s v="n.a."/>
    <s v="The Hongkong Land Company Ltd."/>
    <s v="n.a."/>
    <s v="n.a."/>
    <s v="n.a."/>
    <s v="Lei Ling"/>
    <s v="n.a."/>
    <m/>
    <m/>
  </r>
  <r>
    <s v="1213"/>
    <s v="12130740"/>
    <m/>
    <n v="0"/>
    <s v="Local"/>
    <s v="本地"/>
    <m/>
    <m/>
    <x v="715"/>
    <x v="12"/>
    <m/>
    <s v="BUSS"/>
    <x v="138"/>
    <s v="Painting"/>
    <s v="繪畫"/>
    <s v="n.a."/>
    <s v="n.a."/>
    <s v="My Beautiful World"/>
    <s v="n.a."/>
    <s v="n.a."/>
    <s v="n.a."/>
    <s v="n.a."/>
    <d v="2012-05-01T00:00:00"/>
    <d v="2012-07-31T00:00:00"/>
    <n v="2012"/>
    <n v="5"/>
    <n v="0"/>
    <s v="Mr Space International"/>
    <s v="n.a."/>
    <s v="The Hongkong Land Company Ltd."/>
    <s v="n.a."/>
    <s v="n.a."/>
    <s v="n.a."/>
    <s v="Sabrina Lu"/>
    <s v="n.a."/>
    <m/>
    <m/>
  </r>
  <r>
    <s v="1213"/>
    <s v="12130741"/>
    <m/>
    <n v="0"/>
    <s v="Local"/>
    <s v="本地"/>
    <m/>
    <m/>
    <x v="220"/>
    <x v="12"/>
    <m/>
    <s v="BUSS"/>
    <x v="92"/>
    <s v="Painting"/>
    <s v="繪畫"/>
    <s v="n.a."/>
    <s v="n.a."/>
    <s v="Light on Southeast Asia"/>
    <s v="n.a."/>
    <s v="n.a."/>
    <s v="n.a."/>
    <s v="n.a."/>
    <d v="2012-05-18T00:00:00"/>
    <d v="2012-05-31T00:00:00"/>
    <n v="2012"/>
    <n v="5"/>
    <n v="0"/>
    <s v="iPRECIATION"/>
    <s v="n.a."/>
    <s v="The Hongkong Land Company Ltd."/>
    <s v="n.a."/>
    <s v="n.a."/>
    <s v="n.a."/>
    <s v="Milenko Prvacki, Alfi Jumaldi, Edo Pop, Riki Antoni"/>
    <s v="n.a."/>
    <m/>
    <m/>
  </r>
  <r>
    <s v="1213"/>
    <s v="12130742"/>
    <m/>
    <n v="0"/>
    <s v="Local"/>
    <s v="本地"/>
    <m/>
    <m/>
    <x v="220"/>
    <x v="12"/>
    <m/>
    <s v="BUSS"/>
    <x v="92"/>
    <s v="Painting"/>
    <s v="繪畫"/>
    <s v="n.a."/>
    <s v="n.a."/>
    <s v="Zonta Club of Hong Kong II Charity Art Exhibition"/>
    <s v="n.a."/>
    <s v="n.a."/>
    <s v="n.a."/>
    <s v="n.a."/>
    <d v="2012-04-24T00:00:00"/>
    <d v="2012-04-30T00:00:00"/>
    <n v="2012"/>
    <n v="4"/>
    <n v="0"/>
    <s v="Zonta Club of Hong Kong II"/>
    <s v="n.a."/>
    <s v="The Hongkong Land Company Ltd."/>
    <s v="n.a."/>
    <s v="n.a."/>
    <s v="n.a."/>
    <s v="n.a."/>
    <s v="n.a."/>
    <m/>
    <m/>
  </r>
  <r>
    <s v="1213"/>
    <s v="12130743"/>
    <m/>
    <n v="0"/>
    <s v="Local"/>
    <s v="本地"/>
    <m/>
    <m/>
    <x v="220"/>
    <x v="12"/>
    <m/>
    <s v="BUSS"/>
    <x v="92"/>
    <s v="Painting"/>
    <s v="繪畫"/>
    <s v="n.a."/>
    <s v="n.a."/>
    <s v="Mita Arts Gallery, Tokyo"/>
    <s v="n.a."/>
    <s v="n.a."/>
    <s v="n.a."/>
    <s v="n.a."/>
    <d v="2012-04-12T00:00:00"/>
    <d v="2012-04-21T00:00:00"/>
    <n v="2012"/>
    <n v="4"/>
    <n v="0"/>
    <s v="Mita Arts Gallery, Tokyo"/>
    <s v="n.a."/>
    <s v="The Hongkong Land Company Ltd."/>
    <s v="n.a."/>
    <s v="n.a."/>
    <s v="n.a."/>
    <s v="Ando Hiroshige"/>
    <s v="n.a."/>
    <m/>
    <m/>
  </r>
  <r>
    <s v="1213"/>
    <s v="12130745"/>
    <m/>
    <n v="0"/>
    <s v="Local"/>
    <s v="本地"/>
    <m/>
    <m/>
    <x v="472"/>
    <x v="688"/>
    <m/>
    <s v="SCH"/>
    <x v="166"/>
    <s v="Painting"/>
    <s v="繪畫"/>
    <s v="n.a."/>
    <s v="n.a."/>
    <s v="Form, Colour, Line: Contemporary Hong Kong painting"/>
    <s v="n.a."/>
    <s v="n.a."/>
    <s v="n.a."/>
    <s v="n.a."/>
    <d v="2012-06-20T00:00:00"/>
    <d v="2012-07-02T00:00:00"/>
    <n v="2012"/>
    <n v="6"/>
    <n v="0"/>
    <s v="Academy of Visual Arts, Hong Kong Baptist University"/>
    <s v="香港浸會大學視覺藝術院"/>
    <s v="n.a."/>
    <s v="n.a."/>
    <s v="n.a."/>
    <s v="n.a."/>
    <s v="Christopher Ku, Victor Lai, Li Yau Mang, Lui Chun Kwong, Francis Yu"/>
    <s v="谷敏昭、黎明海、李尤猛、呂振光、余偉聯"/>
    <m/>
    <m/>
  </r>
  <r>
    <s v="1213"/>
    <s v="12130746"/>
    <m/>
    <n v="0"/>
    <s v="Local"/>
    <s v="本地"/>
    <m/>
    <m/>
    <x v="472"/>
    <x v="688"/>
    <m/>
    <s v="SCH"/>
    <x v="166"/>
    <s v="Painting"/>
    <s v="繪畫"/>
    <s v="n.a."/>
    <s v="n.a."/>
    <s v="Publish"/>
    <s v="發表"/>
    <s v="n.a."/>
    <s v="n.a."/>
    <s v="n.a."/>
    <d v="2012-12-22T00:00:00"/>
    <d v="2013-01-15T00:00:00"/>
    <n v="2012"/>
    <n v="12"/>
    <n v="0"/>
    <s v="Academy of Visual Arts, Hong Kong Baptist University"/>
    <s v="香港浸會大學視覺藝術院"/>
    <s v="n.a."/>
    <s v="n.a."/>
    <s v="n.a."/>
    <s v="n.a."/>
    <s v="Chino Ng, Yingsheung Wong, Somely So"/>
    <s v="吳國璋、黃影嫦、蘇麗平"/>
    <m/>
    <m/>
  </r>
  <r>
    <s v="1213"/>
    <s v="12130748"/>
    <m/>
    <n v="0"/>
    <s v="Local"/>
    <s v="本地"/>
    <m/>
    <m/>
    <x v="857"/>
    <x v="790"/>
    <m/>
    <s v="BUSS"/>
    <x v="57"/>
    <s v="Painting"/>
    <s v="繪畫"/>
    <s v="Chinese Painting, Calligraphy and Seal Carving"/>
    <s v="書畫篆刻"/>
    <s v="&quot;Here I am!&quot; Joint Exhibition"/>
    <s v="《此境彼代》藝術作品聯展"/>
    <s v="n.a."/>
    <s v="n.a."/>
    <s v="n.a."/>
    <d v="2012-11-13T00:00:00"/>
    <d v="2012-11-27T00:00:00"/>
    <n v="2012"/>
    <n v="11"/>
    <n v="0"/>
    <s v="Gallery by the Harbour, Harbour City"/>
    <s v="n.a."/>
    <s v="The A-lift Gallery"/>
    <s v="n.a."/>
    <s v="n.a."/>
    <s v="n.a."/>
    <s v="Yiu Chu-tung, Wong Xiang-yi, Ngai Joe-joe"/>
    <s v="姚柱東,黃向藝,魏凱畧"/>
    <m/>
    <m/>
  </r>
  <r>
    <s v="1213"/>
    <s v="12130749"/>
    <m/>
    <n v="0"/>
    <s v="Local"/>
    <s v="本地"/>
    <m/>
    <m/>
    <x v="858"/>
    <x v="791"/>
    <m/>
    <s v="GAL"/>
    <x v="291"/>
    <s v="Painting"/>
    <s v="繪畫"/>
    <s v="n.a."/>
    <s v="n.a."/>
    <s v="&quot;The Circle of Life&quot; Solo exhibition of TSANG Chui-mei"/>
    <s v="《時光景物》曾翠薇個人作品展"/>
    <s v="n.a."/>
    <s v="n.a."/>
    <s v="n.a."/>
    <d v="2012-10-18T00:00:00"/>
    <d v="2012-11-28T00:00:00"/>
    <n v="2012"/>
    <n v="10"/>
    <n v="0"/>
    <s v="The A-lift Gallery 'CHECKPOINT'"/>
    <s v="n.a."/>
    <s v="n.a."/>
    <s v="n.a."/>
    <s v="n.a."/>
    <s v="n.a."/>
    <s v="Tsang Tsui-mei"/>
    <s v="曾翠薇"/>
    <s v="Tsang Tsui-mei graduated from the Fine Art Department of the Hong Kong Chinese University and obtained a Master's degree in Fine Art. Tsang has always been using painting as her creative media. Her works have been shown in numerous exhibitions in the past and have been collected by the Hong Kong Art Museum, hotels and galleries. In this exhibition, Tsang will be showing her new works based on the searching theme of 'The Circle of Life'."/>
    <s v="曾翠薇畢業於香港中文大學藝術系，並獲頒發藝術碩士學位。曾氏以繪畫為創作媒介，作品曾於多個展覽展出，亦為香港藝術館、酒店、畫廊等收藏。她在是次展覽將展示以「光景」作為探索主題的新作。"/>
  </r>
  <r>
    <s v="1213"/>
    <s v="12130750"/>
    <m/>
    <n v="0"/>
    <s v="Local"/>
    <s v="本地"/>
    <m/>
    <m/>
    <x v="858"/>
    <x v="791"/>
    <m/>
    <s v="GAL"/>
    <x v="291"/>
    <s v="Painting"/>
    <s v="繪畫"/>
    <s v="n.a."/>
    <s v="n.a."/>
    <s v="The Grand opening of 'CHECKPOINT' &amp; &quot;Preview... - Joint Exhibition&quot;"/>
    <s v="「提藝廊 • 站臺」開張暨《預覽…》藝術作品聯展"/>
    <s v="n.a."/>
    <s v="n.a."/>
    <s v="n.a."/>
    <d v="2012-09-11T00:00:00"/>
    <d v="2012-10-17T00:00:00"/>
    <n v="2012"/>
    <n v="9"/>
    <n v="0"/>
    <s v="The A-lift Gallery 'CHECKPOINT'"/>
    <s v="n.a."/>
    <s v="n.a."/>
    <s v="n.a."/>
    <s v="n.a."/>
    <s v="n.a."/>
    <s v="Yiu Chu-tung, Wong Xiang-yi, Ngai Joe-joe"/>
    <s v="姚柱東,黃向藝,魏凱畧"/>
    <s v="The A·lift Gallery 'CHECKPOINT' will be opening on 14th September 2012 at G/F, 24C, Tai Ping Shan Street, Sheung Wan, Hong Kong. 'CHECKPOINT' will become the outpost which connects Hong Kong and Shenzhen. Our main aim is to link up commercial dealings and educational discussions through the gallery. For the opening, we are specially holding 'Preview…' as our first exhibition. We will be showing the latest works of local emerging artists YIU Chu-tung, WONG Xiang-yi and NGAI Joe-Joe. The opening exhibition is named 'Preview…' with intent to show the desired scene that we wish to create jointly with Hong Kong artists in the future."/>
    <s v="「提藝廊 • 站臺」將於二零一二年九月十四日假香港上環太平山街 24C 舖隆重開張。_x000a_「提藝廊 • 站臺」將作為我們連接香港及深圳的藝術前哨站，在此接連商業買賣與學術討論。我們特意舉辦《預覽…》藝術作品聯展，作為我們首個亮相之開幕展覽；屆時我們將展示本地藝壇新進姚柱東、黃向藝，以及魏凱畧之藝術新作。開幕展覽名題《預覽…》，有意藉此展示我們與香港藝術家，共同攜手創建本地藝術未來環境及市場發展的願景。"/>
  </r>
  <r>
    <s v="1213"/>
    <s v="12130751"/>
    <m/>
    <n v="0"/>
    <s v="Local"/>
    <s v="本地"/>
    <m/>
    <m/>
    <x v="859"/>
    <x v="792"/>
    <m/>
    <s v="BUSS"/>
    <x v="383"/>
    <s v="Painting"/>
    <s v="繪畫"/>
    <s v="n.a."/>
    <s v="n.a."/>
    <s v="&quot;Animal Farm - Based on A True Story&quot;Vivian Ho Solo exhibition"/>
    <s v="《動物農莊 ―改編真實故事》何博欣個人畫展"/>
    <s v="n.a."/>
    <s v="n.a."/>
    <s v="n.a."/>
    <d v="2012-12-01T00:00:00"/>
    <d v="2013-12-03T00:00:00"/>
    <n v="2012"/>
    <n v="12"/>
    <n v="1"/>
    <s v="100 ft. PARK"/>
    <s v="百呎公園"/>
    <s v="n.a."/>
    <s v="n.a."/>
    <s v="n.a."/>
    <s v="n.a."/>
    <s v="Vivian Ho"/>
    <s v="何博欣"/>
    <s v="Vivian Ho’s paintings of slaughtered animals are like still-life. She draws the butcher of livestock with vivid hues and light ink wash. The killed individuals are piled up and become residues with no soul. Vivian chooses not to paint the brutality of human to control others’ lives with bloody images. She suppresses the dark side and makes disturbed scenes poetic. The pleasant images satirize the beautiful lies that human often make to cover inhumane behaviour and the self-deception attitude."/>
    <s v="透過一幅幅猶如靜物寫生、以被屠宰的動物為主題的畫作，何博欣以絢麗的顏色及淡淡的水墨繪畫牲畜遭人類宰殺、切割、處理，然後成為食材。生命的個體被屠宰後被堆疊起來，剩下一堆沒靈魂的渣滓。何博欣不用血淋淋的影像去表達人類殘酷的控制別的生命，她抑壓了黑暗面，把令人不安的東西畫得富美感，悅目的畫面像在諷刺人類常以美麗的謊言和自我欺騙的態度去包裝著不仁道的行為。"/>
  </r>
  <r>
    <s v="1213"/>
    <s v="12130752"/>
    <m/>
    <n v="0"/>
    <s v="Local"/>
    <s v="本地"/>
    <m/>
    <m/>
    <x v="654"/>
    <x v="12"/>
    <m/>
    <s v="GAL"/>
    <x v="311"/>
    <s v="Painting"/>
    <s v="繪畫"/>
    <s v="Sculpture"/>
    <s v="雕塑"/>
    <s v="Let a Thousand Flowers Bloom"/>
    <s v="讓繁花盛放"/>
    <s v="n.a."/>
    <s v="n.a."/>
    <s v="n.a."/>
    <d v="2012-05-16T00:00:00"/>
    <d v="2012-08-25T00:00:00"/>
    <n v="2012"/>
    <n v="5"/>
    <n v="0"/>
    <s v="White Cube"/>
    <s v="n.a."/>
    <s v="n.a."/>
    <s v="n.a."/>
    <s v="n.a."/>
    <s v="n.a."/>
    <s v="Anselm Kiefer"/>
    <s v="n.a."/>
    <s v="Kiefer presented a  body of work that continued the major themes of history, landscape and myth in his work, including large-scale landscape paintings and lead and steel sculptures. The exhibition's title, 'Let a Thousand Flowers Bloom', is knowingly ironic. It refers both to the epic, blooming landscapes of these pictures but also to a common misquotation in the West of a well-known phrase pronounced by Chairman Mao in 1957 which, while ostensibly encouraging cultural plurality, led to the deaths of millions and the final curtailment of any and all forms of dissent._x000a__x000a_The paintings in this exhibition relate to a series that Kiefer began in 2000, using landscapes from the photographs that he had taken on his travels through China in 1993. These works, however, are more generic since the landscapes are based on a trip the artist made to the Auvergne region of France during springtime, a mountainous area in full bloom. These monumental paintings depict bountiful fields of flowers thickly painted in neutral colours, suggesting natural profundity and fertility but also entropy, as the display seems just past its point of perfection. Sunflowers, poppies and other flowers sit atop a mass of tangled stems, stalks and foliage which have been partly ruined – a dissolving mass of plant matter that holds the possibility of its imminent collapse._x000a__x000a_In some paintings the figure of Mao can be seen either painted within the landscape, emerging from the flowers his hand in a beckoning salute or, in some cases – for example in 'Laßt tausend Blumen blühen' (2012) – painted on a section of canvas placed either above the central panel or on one side. Kiefer has described this gesture as a kind of 'dadaist absurdity' since the figure of Mao is an impossible one, modelled not on documentary photographs of the dictator but rather on the prefabricated sculptures of him that were found all over China. As with all of Kiefer's works, the ambitious scale in these paintings envelops their viewers by submerging them visually into the picture. In 'Gebrochen Bluemen und Gras' (2012), a mass of flowers and grass covers the canvas from the perspective of someone lying within the flowers and, in another, 'Le dormeur du val' (2012), the canvas is bisected by a path that leads from middle foreground to middle horizon, making the viewer feel as if they could actually enter the image._x000a__x000a_Kiefer also presented two new sculptures in the exhibition. Made from plaster, steel and lead, they depict a classic symbol of Communist China: the bicycle, crushed under the weight of huge lead books, an enduring and reappearing motif throughout the artist's work._x000a__x000a_Kiefer's paintings and sculpture have always reflected a profound scepticism of political regimes and overarching ideologies. For him, landscape can never reflect pure beauty, since it is always inscribed with historical events and, therefore, the struggles of ideology and power. Mao is an ambiguous icon but one that resonates with themes from Kiefer's earlier works, in particular his paintings of the spaces of Nazi Germany. These trans-historical references lend his paintings their multi-layered complexity, something that author and curator Kevin Power has described as a search for ‘systems of correspondences, a constant pattern of echoes’."/>
    <s v="White Cube Hong Kong隆重宣布國際知名藝術家安森．基弗（Anselm Kiefer）在中國舉行的首個個人展覽，展出其最新的油畫及雕塑作品。_x000a__x000a_基弗將繼續圍繞歷史、景觀和神話這些主題，展示全新的大型風景畫作，以及由鉛和鋼所鑄造的雕塑作品。展覽的標題《讓繁花盛放》語帶相關，它既指畫作史詩式的盛放景觀，亦諷刺西方經常錯誤引述毛主席在1957年提出的口號—表面上鼓勵文化多元性，卻導致數以百萬計的人死亡，並在最終抹煞任何形式的異議。_x000a__x000a_基弗是次的畫作以當年於1993年在中國旅行時所拍攝的照片為基礎，並於2000年開始創作的一系列全新畫作。然而，新作在相比之下，卻屬於總攬性的，這是因為畫中的風景來自藝術家在春天期間的一趟法國奧弗涅地區之旅：繁花錦簇，盛放山頭。這些不朽的畫作以厚重質感的自然色系來繪畫，描繪出百花之繁盛，表現出自然的奧妙和繁殖力，以及自然的失衡：就像完美逝去的展示。向日葵、罌粟花及其他花朵豎立在糾結的根莖和葉子之上—它們有部位已被毀壞，植物物質大量溶解，面臨即將瓦解的可能性。_x000a__x000a_在某些畫作，毛澤東的肖像可能在風景內出現，在花團中招手致敬，又或者，如像《讓繁花盛放》（Laßt tausend Blumen blühen，2012年）般出現在畫布的其中一個部份，然後被放置在中央板面的上方或旁邊。基弗把這種姿態形容為「達達式的荒謬」，因為毛澤東的肖像是不可能的肖像：它不是出自這位獨裁者的紀實照片，而是出自他遍佈中國的預製雕塑藍本。猶如基弗所有的作品，這些規模宏偉的畫作籠罩着他們的觀眾，讓他們的視覺淹沒在圖片之內。在《殘花敗草》（Gebrochen Bluemen und Gras，2012），大量的花草覆蓋畫布，猶如以置身花海的人之角度出發；另一幅《山谷臥者》（ Le dormeur du val，2012 ），則以一條小徑把畫布自中間前景至中間地平線一分為二，讓觀者認為他們可以確實進入圖像之內。_x000a__x000a_基弗亦將展出兩個全新的雕塑，雕塑以石膏、鋼鐵和鉛所製成，描繪出共產中國的典型象徵：自行車—被巨大的鉛製書籍重重壓碎，而這些書籍則是藝術家恆常重現的貫徹主題。_x000a__x000a_基弗的油畫和雕塑，一直反映出他對政治制度和整體意識形態的深切懷疑。對他來說，景觀永遠無法反映出純粹的美，因為它總是刻劃着歷史事件，因此出現意識形態和權力的鬥爭。毛澤東這個模糊的偶像，與基弗的早期作品之主題產生共鳴，特別是他關於德國納粹空間的作品。跨歷史的素材，讓基弗的畫作擁有複雜的層次，作家和策展人凱文．包華（Kevin Power）形容這是一種追尋「持續共鳴模式的對應系統」的創作。"/>
  </r>
  <r>
    <s v="1213"/>
    <s v="12130753"/>
    <m/>
    <n v="0"/>
    <s v="Local"/>
    <s v="本地"/>
    <m/>
    <m/>
    <x v="610"/>
    <x v="583"/>
    <m/>
    <s v="GAL"/>
    <x v="215"/>
    <s v="Painting"/>
    <s v="繪畫"/>
    <s v="n.a."/>
    <s v="n.a."/>
    <s v="Metropolis-Pixel"/>
    <s v="《都市‧像素》"/>
    <s v="n.a."/>
    <s v="n.a."/>
    <s v="n.a."/>
    <d v="2012-10-04T00:00:00"/>
    <d v="2012-10-10T00:00:00"/>
    <n v="2012"/>
    <n v="10"/>
    <n v="0"/>
    <s v="Galerie Huit"/>
    <s v="錦藝舫"/>
    <s v="Julius Baer"/>
    <s v="瑞士寶盛"/>
    <s v="n.a."/>
    <s v="n.a."/>
    <s v="Wang Yehan"/>
    <s v="王益輝"/>
    <s v="Julius Baer and Galerie Huit are proud to present 20 Wang Yehan’s works within the “Metropolis-Pixel” series to Hong Kong between 4th – 10th October 2012. 7 out of the 20 artworks have never been exhibited outside of mainland China before. Exhibition will be held from 4 Oct to 10 Oct at The Rotunda,Exchange Square,Central, Hong Kong. The striking abstract work of Wang Yehan is characterised by unmistakable bold swirling pebble dashes. The pieces horizons’ are only limited by the viewer’s imagination. Each piece features dynamic shapes and forms which morph in and out of focus like an optical illusion or a trick of the light. “Metropolis-Pixel” series is a metamorphosis in artwork, reborn from Wang’s abstract language and style innovation following his exhibits within the Natural Abstract series and City Surface series. It was from his 2011 solo exhibition in the Today Art Museum in Beijing, that art observers started to refer to Wang Yehan’s distinctive style as “Metropolis-Pixel”. Popular with both corporate and private art lovers, Wang Yehan’s works feature internationally in collections such as those of the Grand Hyatt hotels, the HSBC Bank, the Shanghai Cultural Development Foundation, Zhejiang Museum in Hangzhou and the luxury Art Hotel in the USA."/>
    <s v="瑞士寶盛（Julius Baer）與錦藝舫（Galerie Huit）攜手呈獻中國當代藝術家王益輝最新個人作品展覽。這次展覽將展出王益輝《都市‧像素》系列中的二十幅作品，其中七幅是首次在中國大陸以外地區展出。 展期由2012年10月4日至10日,地點為香港中環交易廣場中央大廳。 王益輝的抽象作品引人注目的特點在於其縱橫交錯的短促筆觸。他的每件作品都展現出流動的形狀和美態，在焦點轉移之瞬間，營造出視覺或光線上的錯覺，讓觀賞者可以釋放無窮的想像力。 《都市‧像素》系列代表著王益輝作品風格上的蛻變，從其《自然抽象》系列和《都市表層》系列，蛻變出嶄新的抽象藝術語言和創作風格。自2011年北京今日美術館為他舉辦個人展覽後，藝術鑑賞者開始將其獨特的風格稱為《都市‧像素》。 王益輝的作品廣受企業和私人藝術愛好者歡迎，更被君悅酒店、匯豐銀行、上海文化發展基金會、浙江美術館和美國Luxury Art Hotel等眾多國際知名機構納入收藏。"/>
  </r>
  <r>
    <s v="1213"/>
    <s v="12130754"/>
    <m/>
    <n v="0"/>
    <s v="Local"/>
    <s v="本地"/>
    <m/>
    <m/>
    <x v="860"/>
    <x v="793"/>
    <m/>
    <s v="GAL"/>
    <x v="205"/>
    <s v="Painting"/>
    <s v="繪畫"/>
    <s v="Others"/>
    <s v="其他"/>
    <s v="We Heart Chaos!"/>
    <s v="n.a."/>
    <s v="n.a."/>
    <s v="n.a."/>
    <s v="n.a."/>
    <d v="2012-05-10T00:00:00"/>
    <d v="2012-06-23T00:00:00"/>
    <n v="2012"/>
    <n v="5"/>
    <n v="0"/>
    <s v="Misxhmasch Gallery"/>
    <s v="n.a."/>
    <s v="n.a."/>
    <s v="n.a."/>
    <s v="n.a."/>
    <s v="n.a."/>
    <s v="Emily Lau, Michele Guidarini, Jenny Meyer"/>
    <s v="n.a."/>
    <s v="Today, we are impossibly busy and frazzled, from chasing our dreams, to dodging distractions from frivolous pop culture, to keeping up with our own digital personas — all the while trying to salvage fleeting moments of peace. Swimming in an overwhelming ocean of information and peculiarities, we grow sensitive to ironies, we learn to manipulate and distort contexts. Through three artists from three different cities, “We Heart Chaos!” is an investigation into the ways in which we negotiate the proliferation of mass media, and steer through the endless bombardment of images, theories, adverts, and ideas to turn them into vibrant dialogues of new meaning, fun and beauty"/>
    <m/>
  </r>
  <r>
    <s v="1213"/>
    <s v="12130755"/>
    <m/>
    <n v="0"/>
    <s v="Local"/>
    <s v="本地"/>
    <m/>
    <m/>
    <x v="861"/>
    <x v="12"/>
    <m/>
    <s v="GAL"/>
    <x v="361"/>
    <s v="Painting"/>
    <s v="繪畫"/>
    <s v="n.a."/>
    <s v="n.a."/>
    <s v="PORTRAITING ON THE STEPPE"/>
    <s v="n.a."/>
    <s v="n.a."/>
    <s v="n.a."/>
    <s v="n.a."/>
    <d v="2012-10-13T00:00:00"/>
    <d v="2012-11-03T00:00:00"/>
    <n v="2012"/>
    <n v="10"/>
    <n v="0"/>
    <s v="AP Contemporary"/>
    <s v="艾普當代藝術"/>
    <s v="n.a."/>
    <s v="n.a."/>
    <s v="n.a."/>
    <s v="n.a."/>
    <s v="Zorikto Dorzhiev "/>
    <s v="n.a."/>
    <s v="‘Portraiting on the Steppe’ is an exhibition engages with the Buddhism and the folk stories of the Buryat people – who mainly live on a large steppe where dramatic climate varies from 40°C to -40°C. This is also an in-between area lies on the border of Mongolia and Russia, where the political, social and cultural affairs are always peripheral and ambiguous. Through figurative images, Zorikto portrays this adventurous, unique and understated side of another Asia."/>
    <m/>
  </r>
  <r>
    <s v="1213"/>
    <s v="12130756"/>
    <m/>
    <n v="0"/>
    <s v="Local"/>
    <s v="本地"/>
    <m/>
    <m/>
    <x v="861"/>
    <x v="12"/>
    <m/>
    <s v="GAL"/>
    <x v="361"/>
    <s v="Painting"/>
    <s v="繪畫"/>
    <s v="n.a."/>
    <s v="n.a."/>
    <s v="Touch: Faces &amp; Masks"/>
    <s v="n.a."/>
    <s v="n.a."/>
    <s v="n.a."/>
    <s v="n.a."/>
    <d v="2012-11-17T00:00:00"/>
    <d v="2012-12-15T00:00:00"/>
    <n v="2012"/>
    <n v="11"/>
    <n v="0"/>
    <s v="AP Contemporary"/>
    <s v="艾普當代藝術"/>
    <s v="n.a."/>
    <s v="n.a."/>
    <s v="n.a."/>
    <s v="n.a."/>
    <s v="Sonya Suhariyan"/>
    <s v="n.a."/>
    <s v="The title of the exhibition, ‘Touched: Faces &amp; Masks’, refers to the state when the viewer interacts with the world depicted by Sonya in which familiar faces and objects often appear alongside fragmentary images. The total effect is not simply one of harmony or beauty, but the viewer is confronted with scenes in which various images are intertwined into a peaceful chaos. Being ‘touched’, reality and fantasy suddenly intermingle as in daydreams. It is not a world of secular abundance, but a dynamic realm with a psychological splash and depth. "/>
    <m/>
  </r>
  <r>
    <s v="1213"/>
    <s v="12130757"/>
    <m/>
    <n v="0"/>
    <s v="Local"/>
    <s v="本地"/>
    <m/>
    <m/>
    <x v="767"/>
    <x v="714"/>
    <m/>
    <s v="GAL"/>
    <x v="351"/>
    <s v="Painting"/>
    <s v="繪畫"/>
    <s v="n.a."/>
    <s v="n.a."/>
    <s v="New Year Greetings"/>
    <s v="新年賀詞"/>
    <s v="n.a."/>
    <s v="n.a."/>
    <s v="n.a."/>
    <d v="2012-11-15T00:00:00"/>
    <d v="2013-01-20T00:00:00"/>
    <n v="2012"/>
    <n v="11"/>
    <n v="0"/>
    <s v="Eastation Gallery HK"/>
    <s v="東站畫廊"/>
    <s v="n.a."/>
    <s v="n.a."/>
    <s v="n.a."/>
    <s v="n.a."/>
    <s v="Liu Xiaohui, Liu Wei Xu Ruotao, Luo Zhongli, Zeng Hao, Chang Shuhong, Zhou Chunya, Fang Lijun"/>
    <s v="劉曉輝,劉煒,徐若濤,羅中立,曾浩,常書鴻,周春芽,方力鈞"/>
    <m/>
    <m/>
  </r>
  <r>
    <s v="1213"/>
    <s v="12130758"/>
    <m/>
    <n v="0"/>
    <s v="Local"/>
    <s v="本地"/>
    <m/>
    <m/>
    <x v="767"/>
    <x v="714"/>
    <m/>
    <s v="GAL"/>
    <x v="351"/>
    <s v="Painting"/>
    <s v="繪畫"/>
    <s v="n.a."/>
    <s v="n.a."/>
    <s v="Woman is not puppet"/>
    <s v="女人不是用來擺布的"/>
    <s v="n.a."/>
    <s v="n.a."/>
    <s v="n.a."/>
    <d v="2012-07-30T00:00:00"/>
    <d v="2012-08-31T00:00:00"/>
    <n v="2012"/>
    <n v="7"/>
    <n v="0"/>
    <s v="Eastation Gallery HK"/>
    <s v="東站畫廊"/>
    <s v="n.a."/>
    <s v="n.a."/>
    <s v="n.a."/>
    <s v="n.a."/>
    <s v="Weng Yunpeng"/>
    <s v="翁雲鵬"/>
    <m/>
    <m/>
  </r>
  <r>
    <s v="1213"/>
    <s v="12130759"/>
    <m/>
    <n v="0"/>
    <s v="Local"/>
    <s v="本地"/>
    <m/>
    <m/>
    <x v="767"/>
    <x v="714"/>
    <m/>
    <s v="GAL"/>
    <x v="351"/>
    <s v="Painting"/>
    <s v="繪畫"/>
    <s v="n.a."/>
    <s v="n.a."/>
    <s v="Gardener"/>
    <s v="園丁"/>
    <s v="n.a."/>
    <s v="n.a."/>
    <s v="n.a."/>
    <d v="2012-05-16T00:00:00"/>
    <d v="2012-06-15T00:00:00"/>
    <n v="2012"/>
    <n v="5"/>
    <n v="0"/>
    <s v="Eastation Gallery HK"/>
    <s v="東站畫廊"/>
    <s v="n.a."/>
    <s v="n.a."/>
    <s v="n.a."/>
    <s v="n.a."/>
    <s v="Yan Bo"/>
    <s v="閆博"/>
    <m/>
    <m/>
  </r>
  <r>
    <s v="1213"/>
    <s v="12130762"/>
    <m/>
    <n v="0"/>
    <s v="Local"/>
    <s v="本地"/>
    <m/>
    <m/>
    <x v="401"/>
    <x v="402"/>
    <m/>
    <s v="OTHERS"/>
    <x v="229"/>
    <s v="Painting"/>
    <s v="繪畫"/>
    <s v="n.a."/>
    <s v="n.a."/>
    <s v="“Lovely Animals” Painting Exhibition"/>
    <s v="＜動物。閒情＞ 畫展"/>
    <s v="n.a."/>
    <s v="n.a."/>
    <s v="n.a."/>
    <d v="2012-04-12T00:00:00"/>
    <d v="2012-05-20T00:00:00"/>
    <n v="2012"/>
    <n v="4"/>
    <n v="0"/>
    <s v="TWGHs idArt"/>
    <s v="東華三院愛不同藝術"/>
    <s v="n.a."/>
    <s v="n.a."/>
    <s v="LAI Chun-ling, Dick"/>
    <s v="黎振寧"/>
    <s v="Elderly in the Community: Kam Siu-ying, Ng Shok-ching, Cha Mei-hang, Ko Siu-may, Leung Kwok-sin, Chan Kam-gee, Mak Chun-ping, Law Suk-tuen, Kwan Shol-yu, Wong Yuk-choi, Mo Sin-hung, Cheung Mo-tak, Lee Kam-mui, Leung Pui-lan, Lung Pui-ling"/>
    <s v="社區長者: 甘少英,吳淑貞,周美鏗,高笑薇,梁國倩,陳金枝.麥振萍,羅淑端,關淑如,黃玉彩, 莫倩紅,張慕德,李金妹,梁佩蘭, 龍佩玲"/>
    <s v="Since its inception in April 2011, Golden Painting Group has attracted a great deal of attention and aroused the interest in art among many people. From pencil sketching to acrylic painting, from paper to canvas, from a green hand to adept rendering, the participants have fascinated both the instructors and staff at the Centre by their perseverance and ability to concentrate. In celebration of 10th anniversary of TWGHs Jockey Club Tai Kok Tsui Integrated Services Centre, Golden Painting Group is holding a formal art exhibition, so that the community can share the joy and amazing outcome of the participants’ efforts."/>
    <s v="「耆樂畫室」由二零一一年四月成立至今，學員的作品已經吸引很多人的駐足欣賞，同時亦引起大家對藝術創作的興趣; 由素描至塑膠彩運用，由紙張畫到油畫布上，由零經驗到落筆奔放自如，都讓導師及中心工作人員驚歎她們的毅力及學習專注力。藉著東華三院賽馬會大角咀綜合服務中心的十週年紀念的大日子，「耆樂畫室」特意為學員舉辦一個正式的畫展，讓學員把一年以來學習西洋繪畫的喜悅及學習成果，與社區人士分享。"/>
  </r>
  <r>
    <s v="1213"/>
    <s v="12130763"/>
    <m/>
    <n v="0"/>
    <s v="Local"/>
    <s v="本地"/>
    <m/>
    <m/>
    <x v="401"/>
    <x v="402"/>
    <m/>
    <s v="OTHERS"/>
    <x v="229"/>
    <s v="Painting"/>
    <s v="繪畫"/>
    <s v="n.a."/>
    <s v="n.a."/>
    <s v="Another Sphere2- Painting Exhibition by people with autism"/>
    <s v="界2-自閉症人士繪畫作品展"/>
    <s v="n.a."/>
    <s v="n.a."/>
    <s v="n.a."/>
    <d v="2012-05-23T00:00:00"/>
    <d v="2012-07-08T00:00:00"/>
    <n v="2012"/>
    <n v="5"/>
    <n v="0"/>
    <s v="TWGHs idArt"/>
    <s v="東華三院愛不同藝術"/>
    <s v="n.a."/>
    <s v="n.a."/>
    <s v="Liu Cheng-mui"/>
    <s v="廖井梅"/>
    <s v="people with autism"/>
    <s v="自閉症人士"/>
    <s v="Most autistic individuals may lack the verbal capacity to convey their feelings. However, through painting and drawing, they can fully express their inner world, their love and likings, their perseverance, and their amazing visual memory. Entitled Another Sphere, this exhibition invites viewers to go beyond their own boundary and enter the sphere of autistic individuals. It is intended to be their mind broadening and enriching experience that brings joy to them. This exhibition shows mainly two-dimensional works, featuring the artist s’ individual stories."/>
    <s v="自閉症人士，他們大多不善於用言語來表達他們的感受，但是，卻可以用繪畫來描畫出獨特的內心世界。他們的喜與愛，他們的堅持，他們非一般的視覺記憶。展覽定名為”界”，希望我們在看過展覽後，與自閉症人士之間的界限可以被跨越，也希望我們看過之後心界可以敞開，變得更快樂! 展覽以平面作品為主，每人藉此講述自己的故事。"/>
  </r>
  <r>
    <s v="1213"/>
    <s v="12130764"/>
    <m/>
    <n v="0"/>
    <s v="Local"/>
    <s v="本地"/>
    <m/>
    <m/>
    <x v="862"/>
    <x v="794"/>
    <m/>
    <s v="PUB"/>
    <x v="384"/>
    <s v="Painting"/>
    <s v="繪畫"/>
    <s v="n.a."/>
    <s v="n.a."/>
    <s v="“IMpression and IMage, Artworks of LIU Tung-mui &amp; LIU Cheng-mui”"/>
    <s v="「影像印象 廖東梅 . 廖井梅小品展」"/>
    <s v="n.a."/>
    <s v="n.a."/>
    <s v="n.a."/>
    <d v="2012-10-18T00:00:00"/>
    <d v="2012-10-21T00:00:00"/>
    <n v="2012"/>
    <n v="10"/>
    <n v="0"/>
    <s v="TWGHs idArt"/>
    <s v="東華三院愛不同藝術"/>
    <s v="n.a."/>
    <s v="n.a."/>
    <s v="n.a."/>
    <s v="n.a."/>
    <s v=" LIU Tung-mui and LIU Cheng-mui"/>
    <s v="廖東梅、廖井梅"/>
    <s v="The last joint exhibition, “Trajectories” of LIU Tung-mui and LIU Cheng-mui was in 2001. 11 years later, they joint hands again to have the exhibition. Tung-mui will show a series of acrylic paintings which never been exhibited, and Cheng-mui will show her fruitful outcome after years of printmaking."/>
    <s v="2001年，廖東梅、廖井梅合辦了「軌跡」。十一年後，她倆再次聯展，這次東梅會展出一批從未展出過的塑膠彩畫本，而井梅會展出多年板畫創作的成果。"/>
  </r>
  <r>
    <s v="1213"/>
    <s v="12130765"/>
    <m/>
    <n v="0"/>
    <s v="Local"/>
    <s v="本地"/>
    <m/>
    <m/>
    <x v="863"/>
    <x v="795"/>
    <m/>
    <s v="BUSS"/>
    <x v="226"/>
    <s v="Painting"/>
    <s v="繪畫"/>
    <s v="n.a."/>
    <s v="n.a."/>
    <s v="British Council &amp; Friends of British Council Hong Kong “Language of Our Time” Exhibition"/>
    <s v="英國文化協會及英國文化協會之友「語言時代」視藝創作計劃展覽"/>
    <s v="n.a."/>
    <s v="n.a."/>
    <s v="n.a."/>
    <d v="2012-08-30T00:00:00"/>
    <d v="2012-09-05T00:00:00"/>
    <n v="2012"/>
    <n v="8"/>
    <n v="0"/>
    <s v="Hong Kong Youth Arts Foundation"/>
    <s v="香港青年藝術協會"/>
    <s v="n.a."/>
    <s v="n.a."/>
    <s v="n.a."/>
    <s v="n.a."/>
    <s v="15 teenagers from secondary schools and universities; and Over 260 students from 10 primary and secondary schools"/>
    <s v="15位來自不同中學及大專的年青人 及_x000a_260多位來自10間中小學學生_x000a_"/>
    <m/>
    <m/>
  </r>
  <r>
    <s v="1213"/>
    <s v="12130766"/>
    <m/>
    <n v="0"/>
    <s v="Local"/>
    <s v="本地"/>
    <m/>
    <m/>
    <x v="198"/>
    <x v="179"/>
    <m/>
    <s v="BUSS"/>
    <x v="137"/>
    <s v="Painting"/>
    <s v="繪畫"/>
    <s v="Photography"/>
    <s v="攝影"/>
    <s v="Chow Sang Sang&quot; Joyful Moment&quot;  Fine Art Face Exhibition"/>
    <s v="周生生 “愉悅” 面部藝術彩繪創作展覽"/>
    <s v="n.a."/>
    <s v="n.a."/>
    <s v="n.a."/>
    <d v="2012-10-22T00:00:00"/>
    <d v="2012-10-28T00:00:00"/>
    <n v="2012"/>
    <n v="10"/>
    <n v="0"/>
    <s v="Hong Kong Youth Arts Foundation"/>
    <s v="香港青年藝術協會"/>
    <s v="n.a."/>
    <s v="n.a."/>
    <s v="n.a."/>
    <s v="n.a."/>
    <s v="21 Teenagers &amp; students from 6 schools"/>
    <s v="21位青少年及來自6間中小學的學生"/>
    <m/>
    <m/>
  </r>
  <r>
    <s v="1213"/>
    <s v="12130768"/>
    <m/>
    <n v="0"/>
    <s v="Local"/>
    <s v="本地"/>
    <m/>
    <m/>
    <x v="864"/>
    <x v="796"/>
    <m/>
    <s v="PUB"/>
    <x v="385"/>
    <s v="Painting"/>
    <s v="繪畫"/>
    <s v="Mixed Art-forms"/>
    <s v="綜合展"/>
    <s v="Southern District Literary Trail - Creative Writing &amp; Flower Plaque Exhibition"/>
    <s v="南區文學徑:創意寫作及花牌創作展覽"/>
    <s v="n.a."/>
    <s v="n.a."/>
    <s v="n.a."/>
    <d v="2012-04-22T00:00:00"/>
    <d v="2012-05-01T00:00:00"/>
    <n v="2012"/>
    <n v="4"/>
    <n v="0"/>
    <s v="Hong Kong Youth Arts Foundation"/>
    <s v="香港青年藝術協會"/>
    <s v="n.a."/>
    <s v="n.a."/>
    <s v="n.a."/>
    <s v="n.a."/>
    <s v="Over 100 young people from 6 secondary schools"/>
    <s v="百多位來自6間中學的青少年"/>
    <m/>
    <m/>
  </r>
  <r>
    <s v="1213"/>
    <s v="12130769"/>
    <m/>
    <n v="0"/>
    <s v="Local"/>
    <s v="本地"/>
    <m/>
    <m/>
    <x v="865"/>
    <x v="735"/>
    <m/>
    <s v="BUSS"/>
    <x v="57"/>
    <s v="Painting"/>
    <s v="繪畫"/>
    <s v="n.a."/>
    <s v="n.a."/>
    <s v="“Wonderland” by Guo Fei"/>
    <s v="&quot;仙境&quot; -- 郭飛首次個展"/>
    <s v="n.a."/>
    <s v="n.a."/>
    <s v="n.a."/>
    <d v="2012-05-11T00:00:00"/>
    <d v="2012-05-28T00:00:00"/>
    <n v="2012"/>
    <n v="5"/>
    <n v="0"/>
    <s v="n.a."/>
    <s v="n.a."/>
    <s v="n.a."/>
    <s v="n.a."/>
    <s v="n.a."/>
    <s v="n.a."/>
    <s v="Guo Fei"/>
    <s v="郭飛"/>
    <m/>
    <m/>
  </r>
  <r>
    <s v="1213"/>
    <s v="12130770"/>
    <m/>
    <n v="0"/>
    <s v="Local"/>
    <s v="本地"/>
    <m/>
    <m/>
    <x v="722"/>
    <x v="672"/>
    <m/>
    <s v="GAL"/>
    <x v="35"/>
    <s v="Painting"/>
    <s v="繪畫"/>
    <s v="n.a."/>
    <s v="n.a."/>
    <s v=" “Lost Innocence”--  Solo Exhibition of Attasit Pokpong(Thiland)"/>
    <s v="「失去的天真」-- Attasit Pokpong個展"/>
    <s v="n.a."/>
    <s v="n.a."/>
    <s v="n.a."/>
    <d v="2012-06-21T00:00:00"/>
    <d v="2012-07-21T00:00:00"/>
    <n v="2012"/>
    <n v="6"/>
    <n v="0"/>
    <s v="n.a."/>
    <s v="n.a."/>
    <s v="n.a."/>
    <s v="n.a."/>
    <s v="n.a."/>
    <s v="n.a."/>
    <s v="Attasit Pokpong"/>
    <s v="Attasit Pokpong"/>
    <m/>
    <m/>
  </r>
  <r>
    <s v="1213"/>
    <s v="12130772"/>
    <m/>
    <n v="0"/>
    <s v="Local"/>
    <s v="本地"/>
    <m/>
    <m/>
    <x v="866"/>
    <x v="797"/>
    <m/>
    <s v="GAL"/>
    <x v="204"/>
    <s v="Painting"/>
    <s v="繪畫"/>
    <s v="n.a."/>
    <s v="n.a."/>
    <s v="Kristopherh"/>
    <s v="Kristopherh"/>
    <s v="n.a."/>
    <s v="n.a."/>
    <s v="n.a."/>
    <d v="2012-05-24T00:00:00"/>
    <d v="2012-06-18T00:00:00"/>
    <n v="2012"/>
    <n v="5"/>
    <n v="0"/>
    <s v="n.a."/>
    <s v="n.a."/>
    <s v="n.a."/>
    <s v="n.a."/>
    <s v="n.a."/>
    <s v="n.a."/>
    <s v="Kristopher Ho"/>
    <s v="何雋逸"/>
    <m/>
    <m/>
  </r>
  <r>
    <s v="1213"/>
    <s v="12130773"/>
    <m/>
    <n v="0"/>
    <s v="Local"/>
    <s v="本地"/>
    <m/>
    <m/>
    <x v="866"/>
    <x v="797"/>
    <m/>
    <s v="GAL"/>
    <x v="204"/>
    <s v="Painting"/>
    <s v="繪畫"/>
    <s v="n.a."/>
    <s v="n.a."/>
    <s v="Shinagawa Shinju"/>
    <s v="Shinagawa Shinju"/>
    <s v="n.a."/>
    <s v="n.a."/>
    <s v="n.a."/>
    <d v="2012-06-22T00:00:00"/>
    <d v="2012-07-20T00:00:00"/>
    <n v="2012"/>
    <n v="6"/>
    <n v="0"/>
    <s v="n.a."/>
    <s v="n.a."/>
    <s v="n.a."/>
    <s v="n.a."/>
    <s v="n.a."/>
    <s v="n.a."/>
    <s v="Tat Ito"/>
    <s v="Tat Ito"/>
    <m/>
    <m/>
  </r>
  <r>
    <s v="1213"/>
    <s v="12130774"/>
    <m/>
    <n v="0"/>
    <s v="Local"/>
    <s v="本地"/>
    <m/>
    <m/>
    <x v="866"/>
    <x v="797"/>
    <m/>
    <s v="GAL"/>
    <x v="204"/>
    <s v="Painting"/>
    <s v="繪畫"/>
    <s v="n.a."/>
    <s v="n.a."/>
    <s v="GetFreaky"/>
    <s v="變怪物"/>
    <s v="n.a."/>
    <s v="n.a."/>
    <s v="n.a."/>
    <d v="2012-06-20T00:00:00"/>
    <d v="2012-08-22T00:00:00"/>
    <n v="2012"/>
    <n v="6"/>
    <n v="0"/>
    <s v="n.a."/>
    <s v="n.a."/>
    <s v="n.a."/>
    <s v="n.a."/>
    <s v="Supertexte, Lee Mei Yan"/>
    <s v="Supertexte, 李美欣"/>
    <s v="Multiple"/>
    <s v="多人"/>
    <s v="http://blog.above-second.com/upcoming-get-freaky/"/>
    <m/>
  </r>
  <r>
    <s v="1213"/>
    <s v="12130775"/>
    <m/>
    <n v="0"/>
    <s v="Local"/>
    <s v="本地"/>
    <m/>
    <m/>
    <x v="866"/>
    <x v="797"/>
    <m/>
    <s v="GAL"/>
    <x v="204"/>
    <s v="Painting"/>
    <s v="繪畫"/>
    <s v="n.a."/>
    <s v="n.a."/>
    <s v="LAX / HKG"/>
    <s v="LAX / HKG"/>
    <s v="n.a."/>
    <s v="n.a."/>
    <s v="n.a."/>
    <d v="2012-11-16T00:00:00"/>
    <d v="2013-01-12T00:00:00"/>
    <n v="2012"/>
    <n v="11"/>
    <n v="0"/>
    <s v="Above Second"/>
    <s v="Above Second"/>
    <s v="Thinkspace"/>
    <s v="Thinkspace"/>
    <s v="Thinkspace"/>
    <s v="Thinkspace"/>
    <s v="Amy Sol, Audrey Kawasaki, Brian M. Viveros, Dabs Myla, Esao Andrews, Joao Ruas, Linnea Strid, Yosuke Ueno"/>
    <s v="Amy Sol (Korea), Audrey Kawasaki (USA), Brian M. Viveros (USA), Dabs Myla (Australia), Esao Andrews (USA), Joao Ruas (Brasil), Linnea Strid (Sweden), Yosuke Ueno (Japan)"/>
    <s v="http://blog.above-second.com/laxhkg/"/>
    <m/>
  </r>
  <r>
    <s v="1213"/>
    <s v="12130777"/>
    <m/>
    <n v="0"/>
    <s v="Local"/>
    <s v="本地"/>
    <m/>
    <m/>
    <x v="584"/>
    <x v="558"/>
    <m/>
    <s v="GAL"/>
    <x v="69"/>
    <s v="Painting"/>
    <s v="繪畫"/>
    <s v="n.a."/>
    <s v="n.a."/>
    <s v="Important Contemporary Chinese Artists, Zao Wou-ki, Chu Teh-chun, Chao Chung-hsiang, Walasse Ting, T’ang Haywen, Ju Ming, Yu You Han, Li Shan"/>
    <s v="重要的中國當代藝術家：趙無極、朱徳羣、趙春翔、丁雄泉、曾海文、朱銘、余友涵、李山"/>
    <s v="n.a."/>
    <s v="n.a."/>
    <s v="n.a."/>
    <d v="2012-05-17T00:00:00"/>
    <d v="2012-05-20T00:00:00"/>
    <n v="2012"/>
    <n v="5"/>
    <n v="0"/>
    <s v="n.a."/>
    <s v="n.a."/>
    <s v="n.a."/>
    <s v="n.a."/>
    <s v="n.a."/>
    <s v="n.a."/>
    <s v="Zao Wou-ki, Chu Teh-chun, Chao Chung-hsiang, Walasse Ting, T’ang Haywen, Ju Ming, Yu You Han, Li Shan"/>
    <s v="趙無極、朱徳羣、趙春翔、丁雄泉、曾海文、朱銘、余友涵、李山"/>
    <m/>
    <m/>
  </r>
  <r>
    <s v="1213"/>
    <s v="12130778"/>
    <m/>
    <n v="0"/>
    <s v="Local"/>
    <s v="本地"/>
    <m/>
    <m/>
    <x v="584"/>
    <x v="558"/>
    <m/>
    <s v="GAL"/>
    <x v="69"/>
    <s v="Painting"/>
    <s v="繪畫"/>
    <s v="n.a."/>
    <s v="n.a."/>
    <s v="Fang Zhaolin: Vigorous and Fresh Chinese Ink Painting"/>
    <s v="方召麐:生動清新的中國水墨畫"/>
    <s v="n.a."/>
    <s v="n.a."/>
    <s v="n.a."/>
    <d v="2012-10-09T00:00:00"/>
    <d v="2012-11-10T00:00:00"/>
    <n v="2012"/>
    <n v="10"/>
    <n v="0"/>
    <s v="n.a."/>
    <s v="n.a."/>
    <s v="n.a."/>
    <s v="n.a."/>
    <s v="n.a."/>
    <s v="n.a."/>
    <s v="Fang Zhaolin"/>
    <s v="方召麐"/>
    <m/>
    <m/>
  </r>
  <r>
    <s v="1213"/>
    <s v="12130779"/>
    <m/>
    <n v="0"/>
    <s v="Local"/>
    <s v="本地"/>
    <m/>
    <m/>
    <x v="604"/>
    <x v="578"/>
    <m/>
    <s v="GAL"/>
    <x v="11"/>
    <s v="Painting"/>
    <s v="繪畫"/>
    <s v="Mixed Media and Installation"/>
    <s v="混合媒介及裝置"/>
    <s v="Bestiarium"/>
    <s v="Bestiarium"/>
    <s v="n.a."/>
    <s v="n.a."/>
    <s v="n.a."/>
    <d v="2012-05-03T00:00:00"/>
    <d v="2012-06-03T00:00:00"/>
    <n v="2012"/>
    <n v="5"/>
    <n v="0"/>
    <s v="n.a."/>
    <s v="n.a."/>
    <s v="n.a."/>
    <s v="n.a."/>
    <s v="n.a."/>
    <s v="n.a."/>
    <s v="Konstantin Bessmertny"/>
    <s v="Konstantin Bessmertny"/>
    <m/>
    <m/>
  </r>
  <r>
    <s v="1213"/>
    <s v="12130780"/>
    <m/>
    <n v="0"/>
    <s v="Local"/>
    <s v="本地"/>
    <m/>
    <m/>
    <x v="560"/>
    <x v="535"/>
    <m/>
    <s v="GAL"/>
    <x v="102"/>
    <s v="Painting"/>
    <s v="繪畫"/>
    <s v="n.a."/>
    <s v="n.a."/>
    <s v="Heartscape"/>
    <s v="心景"/>
    <s v="n.a."/>
    <s v="n.a."/>
    <s v="n.a."/>
    <d v="2012-08-02T00:00:00"/>
    <d v="2012-08-24T00:00:00"/>
    <n v="2012"/>
    <n v="8"/>
    <n v="0"/>
    <s v="n.a."/>
    <s v="n.a."/>
    <s v="n.a."/>
    <s v="n.a."/>
    <s v="n.a."/>
    <s v="n.a."/>
    <s v="Suo Yutong"/>
    <s v="Suo Yutong"/>
    <m/>
    <m/>
  </r>
  <r>
    <s v="1213"/>
    <s v="12130781"/>
    <m/>
    <n v="0"/>
    <s v="Local"/>
    <s v="本地"/>
    <m/>
    <m/>
    <x v="560"/>
    <x v="535"/>
    <m/>
    <s v="GAL"/>
    <x v="102"/>
    <s v="Painting"/>
    <s v="繪畫"/>
    <s v="n.a."/>
    <s v="n.a."/>
    <s v="Sentimental Journeys"/>
    <s v="感傷的旅途"/>
    <s v="n.a."/>
    <s v="n.a."/>
    <s v="n.a."/>
    <d v="2012-09-06T00:00:00"/>
    <d v="2012-09-26T00:00:00"/>
    <n v="2012"/>
    <n v="9"/>
    <n v="0"/>
    <s v="n.a."/>
    <s v="n.a."/>
    <s v="n.a."/>
    <s v="n.a."/>
    <s v="n.a."/>
    <s v="n.a."/>
    <s v="missing"/>
    <s v="missing"/>
    <m/>
    <m/>
  </r>
  <r>
    <s v="1213"/>
    <s v="12130782"/>
    <m/>
    <n v="0"/>
    <s v="Local"/>
    <s v="本地"/>
    <m/>
    <m/>
    <x v="574"/>
    <x v="551"/>
    <m/>
    <s v="GAL"/>
    <x v="197"/>
    <s v="Painting"/>
    <s v="繪畫"/>
    <s v="n.a."/>
    <s v="n.a."/>
    <s v="Landscapes"/>
    <s v="風景"/>
    <s v="n.a."/>
    <s v="n.a."/>
    <s v="n.a."/>
    <d v="2012-05-03T00:00:00"/>
    <d v="2012-06-10T00:00:00"/>
    <n v="2012"/>
    <n v="5"/>
    <n v="0"/>
    <s v="n.a."/>
    <s v="n.a."/>
    <s v="n.a."/>
    <s v="n.a."/>
    <s v="n.a."/>
    <s v="n.a."/>
    <s v="Chen Hong Xin"/>
    <s v="陳宏新"/>
    <m/>
    <m/>
  </r>
  <r>
    <s v="1213"/>
    <s v="12130783"/>
    <m/>
    <n v="0"/>
    <s v="Local"/>
    <s v="本地"/>
    <m/>
    <m/>
    <x v="574"/>
    <x v="551"/>
    <m/>
    <s v="GAL"/>
    <x v="197"/>
    <s v="Painting"/>
    <s v="繪畫"/>
    <s v="n.a."/>
    <s v="n.a."/>
    <s v="Icon-Luminous：Mediha Ting Solo Exhibition"/>
    <s v="圖標-發光的:Mediha Ting個人展"/>
    <s v="n.a."/>
    <s v="n.a."/>
    <s v="n.a."/>
    <d v="2012-10-25T00:00:00"/>
    <d v="2012-11-18T00:00:00"/>
    <n v="2012"/>
    <n v="10"/>
    <n v="0"/>
    <s v="n.a."/>
    <s v="n.a."/>
    <s v="n.a."/>
    <s v="n.a."/>
    <s v="n.a."/>
    <s v="n.a."/>
    <s v="Mediha Ting"/>
    <s v="Mediha Ting"/>
    <m/>
    <m/>
  </r>
  <r>
    <s v="1213"/>
    <s v="12130784"/>
    <m/>
    <n v="0"/>
    <s v="Local"/>
    <s v="本地"/>
    <m/>
    <m/>
    <x v="574"/>
    <x v="551"/>
    <m/>
    <s v="GAL"/>
    <x v="197"/>
    <s v="Painting"/>
    <s v="繪畫"/>
    <s v="n.a."/>
    <s v="n.a."/>
    <s v="Autumn Leaves"/>
    <s v="秋葉"/>
    <s v="n.a."/>
    <s v="n.a."/>
    <s v="n.a."/>
    <d v="2012-11-22T00:00:00"/>
    <d v="2012-12-31T00:00:00"/>
    <n v="2012"/>
    <n v="11"/>
    <n v="0"/>
    <s v="n.a."/>
    <s v="n.a."/>
    <s v="n.a."/>
    <s v="n.a."/>
    <s v="n.a."/>
    <s v="n.a."/>
    <s v="Hu Hui, Chen Hong Xin, Hu Hai Tao, Ching Lee Hung, Ben Guia and Khine Minn Soe, etc."/>
    <s v="胡輝、陳宏新等"/>
    <m/>
    <m/>
  </r>
  <r>
    <s v="1213"/>
    <s v="12130785"/>
    <m/>
    <n v="0"/>
    <s v="Local"/>
    <s v="本地"/>
    <m/>
    <m/>
    <x v="465"/>
    <x v="459"/>
    <m/>
    <s v="GAL"/>
    <x v="43"/>
    <s v="Painting"/>
    <s v="繪畫"/>
    <s v="n.a."/>
    <s v="n.a."/>
    <s v="Selected Artworks of Au Yeung Nai Chim &amp; Anita Lau Exhibition "/>
    <s v="歐陽乃霑 ‧ 劉金芝 精選作品展"/>
    <s v="n.a."/>
    <s v="n.a."/>
    <s v="n.a."/>
    <d v="2012-06-01T00:00:00"/>
    <d v="2012-06-01T00:00:00"/>
    <n v="2012"/>
    <n v="6"/>
    <n v="0"/>
    <s v="n.a."/>
    <s v="n.a."/>
    <s v="n.a."/>
    <s v="n.a."/>
    <s v="n.a."/>
    <s v="n.a."/>
    <s v="Au Yeung Nai Chim &amp; Anita Lau"/>
    <s v="歐陽乃霑,劉金芝"/>
    <m/>
    <m/>
  </r>
  <r>
    <s v="1213"/>
    <s v="12130786"/>
    <m/>
    <n v="0"/>
    <s v="Local"/>
    <s v="本地"/>
    <m/>
    <m/>
    <x v="605"/>
    <x v="580"/>
    <m/>
    <s v="GAL"/>
    <x v="199"/>
    <s v="Painting"/>
    <s v="繪畫"/>
    <s v="n.a."/>
    <s v="n.a."/>
    <s v="Story"/>
    <s v="故事"/>
    <s v="n.a."/>
    <s v="n.a."/>
    <s v="n.a."/>
    <d v="2012-09-15T00:00:00"/>
    <d v="2012-11-10T00:00:00"/>
    <n v="2012"/>
    <n v="9"/>
    <n v="0"/>
    <s v="n.a."/>
    <s v="n.a."/>
    <s v="n.a."/>
    <s v="n.a."/>
    <s v="n.a."/>
    <s v="n.a."/>
    <s v="Yunizar"/>
    <s v="Yunizar"/>
    <s v=" the first solo exhibition of works by internationally acclaimed Indonesian contemporary artist Yunizar."/>
    <m/>
  </r>
  <r>
    <s v="1213"/>
    <s v="12130787"/>
    <m/>
    <n v="0"/>
    <s v="Local"/>
    <s v="本地"/>
    <m/>
    <m/>
    <x v="605"/>
    <x v="580"/>
    <m/>
    <s v="GAL"/>
    <x v="199"/>
    <s v="Painting"/>
    <s v="繪畫"/>
    <s v="n.a."/>
    <s v="n.a."/>
    <s v="PROJECT ROOM HONG KONG: JONAS LIPPS WORKS ON PAPER"/>
    <s v="PROJECT ROOM HONG KONG: JONAS LIPPS WORKS ON PAPER"/>
    <s v="n.a."/>
    <s v="n.a."/>
    <s v="n.a."/>
    <d v="2012-10-05T00:00:00"/>
    <d v="2012-11-10T00:00:00"/>
    <n v="2012"/>
    <n v="10"/>
    <n v="0"/>
    <s v="n.a."/>
    <s v="n.a."/>
    <s v="n.a."/>
    <s v="n.a."/>
    <s v="n.a."/>
    <s v="n.a."/>
    <s v="Jonas Lipps"/>
    <s v="Jonas Lipps"/>
    <m/>
    <m/>
  </r>
  <r>
    <s v="1213"/>
    <s v="12130788"/>
    <m/>
    <n v="0"/>
    <s v="Local"/>
    <s v="本地"/>
    <m/>
    <m/>
    <x v="605"/>
    <x v="580"/>
    <m/>
    <s v="GAL"/>
    <x v="199"/>
    <s v="Painting"/>
    <s v="繪畫"/>
    <s v="n.a."/>
    <s v="n.a."/>
    <s v="Leap of Faith"/>
    <s v="越過信念"/>
    <s v="n.a."/>
    <s v="n.a."/>
    <s v="n.a."/>
    <d v="2012-12-05T00:00:00"/>
    <d v="2013-01-29T00:00:00"/>
    <n v="2012"/>
    <n v="12"/>
    <n v="0"/>
    <s v="n.a."/>
    <s v="n.a."/>
    <s v="n.a."/>
    <s v="n.a."/>
    <s v="n.a."/>
    <s v="n.a."/>
    <s v="Martin Mull"/>
    <s v="Martin Mull"/>
    <m/>
    <m/>
  </r>
  <r>
    <s v="1213"/>
    <s v="12130789"/>
    <m/>
    <n v="0"/>
    <s v="Local"/>
    <s v="本地"/>
    <m/>
    <m/>
    <x v="605"/>
    <x v="580"/>
    <m/>
    <s v="GAL"/>
    <x v="199"/>
    <s v="Painting"/>
    <s v="繪畫"/>
    <s v="n.a."/>
    <s v="n.a."/>
    <s v="Pictures Of Magazines 2"/>
    <s v="雜誌2的圖片"/>
    <s v="n.a."/>
    <s v="n.a."/>
    <s v="n.a."/>
    <d v="2012-12-21T00:00:00"/>
    <d v="2013-02-22T00:00:00"/>
    <n v="2012"/>
    <n v="12"/>
    <n v="0"/>
    <s v="n.a."/>
    <s v="n.a."/>
    <s v="n.a."/>
    <s v="n.a."/>
    <s v="n.a."/>
    <s v="n.a."/>
    <s v="Vik Muniz"/>
    <s v="Vik Muniz"/>
    <m/>
    <m/>
  </r>
  <r>
    <s v="1213"/>
    <s v="12130790"/>
    <m/>
    <n v="0"/>
    <s v="Local"/>
    <s v="本地"/>
    <m/>
    <m/>
    <x v="602"/>
    <x v="576"/>
    <m/>
    <s v="GAL"/>
    <x v="267"/>
    <s v="Painting"/>
    <s v="繪畫"/>
    <s v="n.a."/>
    <s v="n.a."/>
    <s v="Bernar Venet Paintings:1967-2010"/>
    <s v="貝納‧維尼1967-2010畫作展期"/>
    <s v="n.a."/>
    <s v="n.a."/>
    <s v="n.a."/>
    <d v="2012-05-03T00:00:00"/>
    <d v="2012-05-26T00:00:00"/>
    <n v="2012"/>
    <n v="5"/>
    <n v="0"/>
    <s v="de Sarthe Gallery"/>
    <s v="de Sarthe Gallery"/>
    <s v="n.a."/>
    <s v="n.a."/>
    <s v="n.a."/>
    <s v="n.a."/>
    <s v="Bernar Venet"/>
    <s v="貝納‧維尼"/>
    <m/>
    <m/>
  </r>
  <r>
    <s v="1213"/>
    <s v="12130791"/>
    <m/>
    <n v="0"/>
    <s v="Local"/>
    <s v="本地"/>
    <m/>
    <m/>
    <x v="602"/>
    <x v="576"/>
    <m/>
    <s v="GAL"/>
    <x v="267"/>
    <s v="Painting"/>
    <s v="繪畫"/>
    <s v="n.a."/>
    <s v="n.a."/>
    <s v="Nature in Abstraction"/>
    <s v="隱藏於抽象中的自然"/>
    <s v="n.a."/>
    <s v="n.a."/>
    <s v="n.a."/>
    <d v="2012-10-05T00:00:00"/>
    <d v="2012-11-03T00:00:00"/>
    <n v="2012"/>
    <n v="10"/>
    <n v="0"/>
    <s v="de Sarthe Gallery"/>
    <s v="de Sarthe Gallery"/>
    <s v="n.a."/>
    <s v="n.a."/>
    <s v="n.a."/>
    <s v="n.a."/>
    <s v="Chu Teh-Chun"/>
    <s v="朱德群"/>
    <m/>
    <m/>
  </r>
  <r>
    <s v="1213"/>
    <s v="12130792"/>
    <m/>
    <n v="0"/>
    <s v="Local"/>
    <s v="本地"/>
    <m/>
    <m/>
    <x v="602"/>
    <x v="576"/>
    <m/>
    <s v="GAL"/>
    <x v="267"/>
    <s v="Painting"/>
    <s v="繪畫"/>
    <s v="Mixed Media and Installation"/>
    <s v="混合媒介及裝置"/>
    <s v="James Lee Byars"/>
    <s v="James Lee Byars"/>
    <s v="n.a."/>
    <s v="n.a."/>
    <s v="n.a."/>
    <d v="2012-11-06T00:00:00"/>
    <d v="2012-12-08T00:00:00"/>
    <n v="2012"/>
    <n v="11"/>
    <n v="0"/>
    <s v="de Sarthe Gallery"/>
    <s v="de Sarthe Gallery"/>
    <s v="n.a."/>
    <s v="n.a."/>
    <s v="n.a."/>
    <s v="n.a."/>
    <s v="James Lee Byars"/>
    <s v="James Lee Byars"/>
    <m/>
    <m/>
  </r>
  <r>
    <s v="1213"/>
    <s v="12130794"/>
    <m/>
    <n v="0"/>
    <s v="Local"/>
    <s v="本地"/>
    <m/>
    <m/>
    <x v="867"/>
    <x v="798"/>
    <m/>
    <s v="GAL"/>
    <x v="34"/>
    <s v="Painting"/>
    <s v="繪畫"/>
    <s v="n.a."/>
    <s v="n.a."/>
    <s v=" _x000a_Time Blossoms"/>
    <s v="時間的綻放"/>
    <s v="n.a."/>
    <s v="n.a."/>
    <s v="n.a."/>
    <d v="2012-01-18T00:00:00"/>
    <s v="9999"/>
    <n v="2012"/>
    <n v="1"/>
    <n v="99"/>
    <s v="Edge Gallery"/>
    <s v="不一藝術"/>
    <s v="n.a."/>
    <s v="n.a."/>
    <s v="n.a."/>
    <s v="n.a."/>
    <s v="You Si"/>
    <s v="游思"/>
    <m/>
    <m/>
  </r>
  <r>
    <s v="1213"/>
    <s v="12130795"/>
    <m/>
    <n v="0"/>
    <s v="Local"/>
    <s v="本地"/>
    <m/>
    <m/>
    <x v="671"/>
    <x v="628"/>
    <m/>
    <s v="GAL"/>
    <x v="254"/>
    <s v="Painting"/>
    <s v="繪畫"/>
    <s v="n.a."/>
    <s v="n.a."/>
    <s v="2 Brushstrokes"/>
    <s v="2 筆觸"/>
    <s v="n.a."/>
    <s v="n.a."/>
    <s v="n.a."/>
    <d v="2012-07-03T00:00:00"/>
    <d v="2012-09-01T00:00:00"/>
    <n v="2012"/>
    <n v="7"/>
    <n v="0"/>
    <s v="Edouard Malingue Gallery"/>
    <s v="馬凌畫廊"/>
    <s v="n.a."/>
    <s v="n.a."/>
    <s v="n.a."/>
    <s v="n.a."/>
    <s v="Song Hyun-Sook"/>
    <s v="宋賢淑"/>
    <m/>
    <m/>
  </r>
  <r>
    <s v="1213"/>
    <s v="12130796"/>
    <m/>
    <n v="0"/>
    <s v="Local"/>
    <s v="本地"/>
    <m/>
    <m/>
    <x v="671"/>
    <x v="628"/>
    <m/>
    <s v="GAL"/>
    <x v="254"/>
    <s v="Painting"/>
    <s v="繪畫"/>
    <s v="n.a."/>
    <s v="n.a."/>
    <s v="Yuan Yuan(Solo Exhibition)"/>
    <s v="袁遠(個人展)"/>
    <s v="n.a."/>
    <s v="n.a."/>
    <s v="n.a."/>
    <d v="2012-09-20T00:00:00"/>
    <d v="2012-11-10T00:00:00"/>
    <n v="2012"/>
    <n v="9"/>
    <n v="0"/>
    <s v="Edouard Malingue Gallery"/>
    <s v="馬凌畫廊"/>
    <s v="n.a."/>
    <s v="n.a."/>
    <s v="n.a."/>
    <s v="n.a."/>
    <s v="Yuan Yuan"/>
    <s v="袁遠"/>
    <s v=" the first solo exhibition in Hong Kong of Hangzhou artist Yuan Yuan"/>
    <s v="杭州藝術家袁遠的首場香港個人展覽"/>
  </r>
  <r>
    <s v="1213"/>
    <s v="12130798"/>
    <m/>
    <n v="0"/>
    <s v="Local"/>
    <s v="本地"/>
    <m/>
    <m/>
    <x v="868"/>
    <x v="799"/>
    <m/>
    <s v="OTHERS"/>
    <x v="386"/>
    <s v="Painting"/>
    <s v="繪畫"/>
    <s v="Mixed Media and Installation"/>
    <s v="混合媒介及裝置"/>
    <s v="RESIDENCE OF THE FRENCH CONSUL, HONG KONG"/>
    <s v="n.a."/>
    <s v="n.a."/>
    <s v="n.a."/>
    <s v="n.a."/>
    <d v="2012-04-19T00:00:00"/>
    <d v="2012-10-01T00:00:00"/>
    <n v="2012"/>
    <n v="4"/>
    <n v="0"/>
    <s v="missing"/>
    <s v="缺失"/>
    <s v="n.a."/>
    <s v="n.a."/>
    <s v="n.a."/>
    <s v="n.a."/>
    <s v="Marlène Mocquet,Liu Wei"/>
    <s v="Marlène Mocquet,劉煒"/>
    <m/>
    <m/>
  </r>
  <r>
    <s v="1213"/>
    <s v="12130799"/>
    <m/>
    <n v="0"/>
    <s v="Local"/>
    <s v="本地"/>
    <m/>
    <m/>
    <x v="628"/>
    <x v="596"/>
    <m/>
    <s v="GAL"/>
    <x v="275"/>
    <s v="Painting"/>
    <s v="繪畫"/>
    <s v="Mixed Media and Installation"/>
    <s v="混合媒介及裝置"/>
    <s v="Marlène Mocquet(solo exhibition)"/>
    <s v="Marlène Mocquet(個人展)"/>
    <s v="n.a."/>
    <s v="n.a."/>
    <s v="n.a."/>
    <d v="2012-04-19T00:00:00"/>
    <d v="2012-05-26T00:00:00"/>
    <n v="2012"/>
    <n v="4"/>
    <n v="0"/>
    <s v="Feast Projects"/>
    <s v="Feast Projects"/>
    <s v="n.a."/>
    <s v="n.a."/>
    <s v="n.a."/>
    <s v="n.a."/>
    <s v="Marlène Mocquet"/>
    <s v="Marlène Mocquet"/>
    <m/>
    <m/>
  </r>
  <r>
    <s v="1213"/>
    <s v="12130801"/>
    <m/>
    <n v="0"/>
    <s v="Local"/>
    <s v="本地"/>
    <m/>
    <m/>
    <x v="628"/>
    <x v="596"/>
    <m/>
    <s v="GAL"/>
    <x v="275"/>
    <s v="Painting"/>
    <s v="繪畫"/>
    <s v="n.a."/>
    <s v="n.a."/>
    <s v="ZAO Wou-Ki - Beyond"/>
    <s v="趙無極 - 無極以外"/>
    <s v="n.a."/>
    <s v="n.a."/>
    <s v="n.a."/>
    <d v="2012-10-05T00:00:00"/>
    <d v="2012-12-15T00:00:00"/>
    <n v="2012"/>
    <n v="10"/>
    <n v="0"/>
    <s v="Feast Projects"/>
    <s v="Feast Projects"/>
    <s v="n.a."/>
    <s v="n.a."/>
    <s v="n.a."/>
    <s v="n.a."/>
    <s v="Zao Wou-Ki"/>
    <s v="趙無極"/>
    <m/>
    <m/>
  </r>
  <r>
    <s v="1213"/>
    <s v="12130802"/>
    <m/>
    <n v="0"/>
    <s v="Local"/>
    <s v="本地"/>
    <m/>
    <m/>
    <x v="720"/>
    <x v="670"/>
    <m/>
    <s v="GAL"/>
    <x v="332"/>
    <s v="Painting"/>
    <s v="繪畫"/>
    <s v="Mixed Media and Installation"/>
    <s v="混合媒介及裝置"/>
    <s v="Group Exhibition"/>
    <s v="藝術家羣體展"/>
    <s v="n.a."/>
    <s v="n.a."/>
    <s v="n.a."/>
    <d v="2012-01-16T00:00:00"/>
    <d v="2012-08-31T00:00:00"/>
    <n v="2012"/>
    <n v="1"/>
    <n v="0"/>
    <s v="Gaffer"/>
    <s v="Gaffer"/>
    <s v="n.a."/>
    <s v="n.a."/>
    <s v="n.a."/>
    <s v="n.a."/>
    <s v="Simon Strong @ Robert Doble, Ruth Mccallum-Howell, Philip Stokes,Annie Hsiao-wen Wang"/>
    <s v="Simon Strong @ Robert Doble, Ruth Mccallum-Howell, Philip Stokes,王筱雯"/>
    <m/>
    <m/>
  </r>
  <r>
    <s v="1213"/>
    <s v="12130803"/>
    <m/>
    <n v="0"/>
    <s v="Local"/>
    <s v="本地"/>
    <m/>
    <m/>
    <x v="720"/>
    <x v="670"/>
    <m/>
    <s v="GAL"/>
    <x v="332"/>
    <s v="Painting"/>
    <s v="繪畫"/>
    <s v="n.a."/>
    <s v="n.a."/>
    <s v="NEW WORKS BY ANNIE HSIAO-WEN WANG"/>
    <s v="王筱雯新作展"/>
    <s v="n.a."/>
    <s v="n.a."/>
    <s v="n.a."/>
    <d v="2012-05-07T00:00:00"/>
    <d v="2012-06-30T00:00:00"/>
    <n v="2012"/>
    <n v="5"/>
    <n v="0"/>
    <s v="Gaffer"/>
    <s v="Gaffer"/>
    <s v="n.a."/>
    <s v="n.a."/>
    <s v="n.a."/>
    <s v="n.a."/>
    <s v="Annie Hsiao-wen Wang"/>
    <s v="王筱雯"/>
    <m/>
    <m/>
  </r>
  <r>
    <s v="1213"/>
    <s v="12130804"/>
    <m/>
    <n v="0"/>
    <s v="Local"/>
    <s v="本地"/>
    <m/>
    <m/>
    <x v="720"/>
    <x v="670"/>
    <m/>
    <s v="GAL"/>
    <x v="332"/>
    <s v="Painting"/>
    <s v="繪畫"/>
    <s v="n.a."/>
    <s v="n.a."/>
    <s v="Man &amp; Universe are One - 2012"/>
    <s v="天人合一 - 2012"/>
    <s v="n.a."/>
    <s v="n.a."/>
    <s v="n.a."/>
    <d v="2012-05-07T00:00:00"/>
    <d v="2012-06-30T00:00:00"/>
    <n v="2012"/>
    <n v="5"/>
    <n v="0"/>
    <s v="Gaffer"/>
    <s v="Gaffer"/>
    <s v="n.a."/>
    <s v="n.a."/>
    <s v="n.a."/>
    <s v="n.a."/>
    <s v="Chen Ping, Annie Hsiao-wen Wang"/>
    <s v="陳平,王筱雯"/>
    <m/>
    <m/>
  </r>
  <r>
    <s v="1213"/>
    <s v="12130805"/>
    <m/>
    <n v="0"/>
    <s v="Local"/>
    <s v="本地"/>
    <m/>
    <m/>
    <x v="720"/>
    <x v="670"/>
    <m/>
    <s v="GAL"/>
    <x v="332"/>
    <s v="Painting"/>
    <s v="繪畫"/>
    <s v="n.a."/>
    <s v="n.a."/>
    <s v="Solo Exhibition Chen Ping"/>
    <s v="陳平個人展"/>
    <s v="n.a."/>
    <s v="n.a."/>
    <s v="n.a."/>
    <d v="2012-09-27T00:00:00"/>
    <d v="2012-09-30T00:00:00"/>
    <n v="2012"/>
    <n v="9"/>
    <n v="0"/>
    <s v="Gaffer"/>
    <s v="Gaffer"/>
    <s v="n.a."/>
    <s v="n.a."/>
    <s v="n.a."/>
    <s v="n.a."/>
    <s v="Chen Ping"/>
    <s v="陳平"/>
    <m/>
    <m/>
  </r>
  <r>
    <s v="1213"/>
    <s v="12130806"/>
    <m/>
    <n v="0"/>
    <s v="Local"/>
    <s v="本地"/>
    <m/>
    <m/>
    <x v="578"/>
    <x v="554"/>
    <m/>
    <s v="GAL"/>
    <x v="228"/>
    <s v="Painting"/>
    <s v="繪畫"/>
    <s v="n.a."/>
    <s v="n.a."/>
    <s v="Cy Twombly: The Last Paintings"/>
    <s v="Cy Twombly: 最後的畫作"/>
    <s v="n.a."/>
    <s v="n.a."/>
    <s v="n.a."/>
    <d v="2012-06-28T00:00:00"/>
    <d v="2012-08-21T00:00:00"/>
    <n v="2012"/>
    <n v="6"/>
    <n v="0"/>
    <s v="Gagosian Gallery"/>
    <s v="高古軒畫廊"/>
    <s v="n.a."/>
    <s v="n.a."/>
    <s v="n.a."/>
    <s v="n.a."/>
    <s v="Cy Twombly"/>
    <s v="Cy Twombly"/>
    <m/>
    <m/>
  </r>
  <r>
    <s v="1213"/>
    <s v="12130807"/>
    <m/>
    <n v="0"/>
    <s v="Local"/>
    <s v="本地"/>
    <m/>
    <m/>
    <x v="629"/>
    <x v="722"/>
    <m/>
    <s v="GAL"/>
    <x v="62"/>
    <s v="Painting"/>
    <s v="繪畫"/>
    <s v="Photography"/>
    <s v="攝影"/>
    <s v="Solo Exhibition by Pascal Maljette"/>
    <s v="Pascal Maljettege個人展"/>
    <s v="n.a."/>
    <s v="n.a."/>
    <s v="n.a."/>
    <d v="2012-05-03T00:00:00"/>
    <d v="2012-05-31T00:00:00"/>
    <n v="2012"/>
    <n v="5"/>
    <n v="0"/>
    <s v="Galerie du Monde"/>
    <s v="世界画廊"/>
    <s v="n.a."/>
    <s v="n.a."/>
    <s v="n.a."/>
    <s v="n.a."/>
    <s v="Pascal Maljette"/>
    <s v="Pascal Maljette"/>
    <m/>
    <m/>
  </r>
  <r>
    <s v="1213"/>
    <s v="12130808"/>
    <m/>
    <n v="0"/>
    <s v="Local"/>
    <s v="本地"/>
    <m/>
    <m/>
    <x v="629"/>
    <x v="722"/>
    <m/>
    <s v="GAL"/>
    <x v="62"/>
    <s v="Painting"/>
    <s v="繪畫"/>
    <s v="n.a."/>
    <s v="n.a."/>
    <s v="Interplay"/>
    <s v="Interplay"/>
    <s v="n.a."/>
    <s v="n.a."/>
    <s v="n.a."/>
    <d v="2012-05-10T00:00:00"/>
    <d v="2012-06-12T00:00:00"/>
    <n v="2012"/>
    <n v="5"/>
    <n v="0"/>
    <s v="Galerie du Monde"/>
    <s v="世界画廊"/>
    <s v="n.a."/>
    <s v="n.a."/>
    <s v="n.a."/>
    <s v="n.a."/>
    <s v="Qin Chong"/>
    <s v="秦冲"/>
    <m/>
    <m/>
  </r>
  <r>
    <s v="1213"/>
    <s v="12130809"/>
    <m/>
    <n v="0"/>
    <s v="Local"/>
    <s v="本地"/>
    <m/>
    <m/>
    <x v="629"/>
    <x v="722"/>
    <m/>
    <s v="GAL"/>
    <x v="62"/>
    <s v="Painting"/>
    <s v="繪畫"/>
    <s v="n.a."/>
    <s v="n.a."/>
    <s v="Transmission and Imitation"/>
    <s v="傳模移寫"/>
    <s v="n.a."/>
    <s v="n.a."/>
    <s v="n.a."/>
    <d v="2012-09-13T00:00:00"/>
    <d v="2012-10-10T00:00:00"/>
    <n v="2012"/>
    <n v="9"/>
    <n v="0"/>
    <s v="the Museum of the Central Academy"/>
    <s v="中央美術學院美術館"/>
    <s v="Galerie du Monde"/>
    <s v="世界画廊"/>
    <s v="Pi Li"/>
    <s v="皮力"/>
    <s v="Li Gang"/>
    <s v="李綱"/>
    <m/>
    <m/>
  </r>
  <r>
    <s v="1213"/>
    <s v="12130810"/>
    <m/>
    <n v="0"/>
    <s v="Local"/>
    <s v="本地"/>
    <m/>
    <m/>
    <x v="629"/>
    <x v="722"/>
    <m/>
    <s v="GAL"/>
    <x v="62"/>
    <s v="Painting"/>
    <s v="繪畫"/>
    <s v="n.a."/>
    <s v="n.a."/>
    <s v="RED •MEMORIES"/>
    <s v="RED •MEMORIES"/>
    <s v="n.a."/>
    <s v="n.a."/>
    <s v="n.a."/>
    <d v="2012-10-11T00:00:00"/>
    <d v="2012-12-01T00:00:00"/>
    <n v="2012"/>
    <n v="10"/>
    <n v="0"/>
    <s v="Galerie du Monde"/>
    <s v="世界画廊"/>
    <s v="n.a."/>
    <s v="n.a."/>
    <s v="n.a."/>
    <s v="n.a."/>
    <s v="Zhu Yiyong"/>
    <s v="朱毅勇"/>
    <m/>
    <m/>
  </r>
  <r>
    <s v="1213"/>
    <s v="12130812"/>
    <m/>
    <n v="0"/>
    <s v="Local"/>
    <s v="本地"/>
    <m/>
    <m/>
    <x v="630"/>
    <x v="598"/>
    <m/>
    <s v="GAL"/>
    <x v="50"/>
    <s v="Painting"/>
    <s v="繪畫"/>
    <s v="n.a."/>
    <s v="n.a."/>
    <s v="P.S."/>
    <s v="P.S."/>
    <s v="n.a."/>
    <s v="n.a."/>
    <s v="n.a."/>
    <d v="2012-04-11T00:00:00"/>
    <d v="2012-05-05T00:00:00"/>
    <n v="2012"/>
    <n v="4"/>
    <n v="0"/>
    <s v="Grotto Fine Art"/>
    <s v="嘉圖現代藝術"/>
    <s v="n.a."/>
    <s v="n.a."/>
    <s v="n.a."/>
    <s v="n.a."/>
    <s v="Wong Xiangyi"/>
    <s v="黃向藝"/>
    <m/>
    <m/>
  </r>
  <r>
    <s v="1213"/>
    <s v="12130813"/>
    <m/>
    <n v="0"/>
    <s v="Local"/>
    <s v="本地"/>
    <m/>
    <m/>
    <x v="630"/>
    <x v="598"/>
    <m/>
    <s v="GAL"/>
    <x v="50"/>
    <s v="Painting"/>
    <s v="繪畫"/>
    <s v="n.a."/>
    <s v="n.a."/>
    <s v="Recursive Place"/>
    <s v="迥臨"/>
    <s v="n.a."/>
    <s v="n.a."/>
    <s v="n.a."/>
    <d v="2012-10-18T00:00:00"/>
    <d v="2012-11-03T00:00:00"/>
    <n v="2012"/>
    <n v="10"/>
    <n v="0"/>
    <s v="Grotto Fine Art"/>
    <s v="嘉圖現代藝術"/>
    <s v="n.a."/>
    <s v="n.a."/>
    <s v="n.a."/>
    <s v="n.a."/>
    <s v="Kong Yiu-wing"/>
    <s v="江耀榮"/>
    <m/>
    <m/>
  </r>
  <r>
    <s v="1213"/>
    <s v="12130814"/>
    <m/>
    <n v="0"/>
    <s v="Local"/>
    <s v="本地"/>
    <m/>
    <m/>
    <x v="630"/>
    <x v="598"/>
    <m/>
    <s v="GAL"/>
    <x v="50"/>
    <s v="Painting"/>
    <s v="繪畫"/>
    <s v="n.a."/>
    <s v="n.a."/>
    <s v="Garden of Hesitation "/>
    <s v="猶豫園"/>
    <s v="n.a."/>
    <s v="n.a."/>
    <s v="n.a."/>
    <d v="2012-11-06T00:00:00"/>
    <d v="2012-12-01T00:00:00"/>
    <n v="2012"/>
    <n v="11"/>
    <n v="0"/>
    <s v="Grotto Fine Art"/>
    <s v="嘉圖現代藝術"/>
    <s v="n.a."/>
    <s v="n.a."/>
    <s v="n.a."/>
    <s v="n.a."/>
    <s v="Joey Leung Ka-yin"/>
    <s v="梁嘉賢"/>
    <m/>
    <m/>
  </r>
  <r>
    <s v="1213"/>
    <s v="12130815"/>
    <m/>
    <n v="0"/>
    <s v="Local"/>
    <s v="本地"/>
    <m/>
    <m/>
    <x v="682"/>
    <x v="635"/>
    <m/>
    <s v="GAL"/>
    <x v="277"/>
    <s v="Painting"/>
    <s v="繪畫"/>
    <s v="Sculpture"/>
    <s v="雕塑"/>
    <s v="Group Exhibition"/>
    <s v="藝術家羣體展"/>
    <s v="n.a."/>
    <s v="n.a."/>
    <s v="n.a."/>
    <d v="2012-05-18T00:00:00"/>
    <d v="2012-06-23T00:00:00"/>
    <n v="2012"/>
    <n v="5"/>
    <n v="0"/>
    <s v="H.T. Gallery Hong Kong"/>
    <s v="香港H.T.畫廊"/>
    <s v="n.a."/>
    <s v="n.a."/>
    <s v="n.a."/>
    <s v="n.a."/>
    <s v="Lu Xi, Zhang Zheyi, Unmask "/>
    <s v="陸曦,張哲溢，Unmask(藝術家小組)"/>
    <m/>
    <m/>
  </r>
  <r>
    <s v="1213"/>
    <s v="12130816"/>
    <m/>
    <n v="0"/>
    <s v="Local"/>
    <s v="本地"/>
    <m/>
    <m/>
    <x v="575"/>
    <x v="552"/>
    <m/>
    <s v="GAL"/>
    <x v="91"/>
    <s v="Painting"/>
    <s v="繪畫"/>
    <s v="n.a."/>
    <s v="n.a."/>
    <s v="An Anthropomorphic Incarnation"/>
    <s v="An Anthropomorphic Incarnation"/>
    <s v="n.a."/>
    <s v="n.a."/>
    <s v="n.a."/>
    <d v="2012-04-18T00:00:00"/>
    <d v="2012-05-12T00:00:00"/>
    <n v="2012"/>
    <n v="4"/>
    <n v="0"/>
    <s v="Karin Weber Gallery"/>
    <s v="凱倫偉伯畫廊"/>
    <s v="n.a."/>
    <s v="n.a."/>
    <s v="n.a."/>
    <s v="n.a."/>
    <s v="Phaneendra Nath Chaturvedi"/>
    <s v="Phaneendra Nath Chaturvedi"/>
    <m/>
    <m/>
  </r>
  <r>
    <s v="1213"/>
    <s v="12130817"/>
    <m/>
    <n v="0"/>
    <s v="Local"/>
    <s v="本地"/>
    <m/>
    <m/>
    <x v="575"/>
    <x v="552"/>
    <m/>
    <s v="GAL"/>
    <x v="91"/>
    <s v="Painting"/>
    <s v="繪畫"/>
    <s v="n.a."/>
    <s v="n.a."/>
    <s v="Selfless Portraits"/>
    <s v="Selfless Portraits"/>
    <s v="n.a."/>
    <s v="n.a."/>
    <s v="n.a."/>
    <d v="2012-06-27T00:00:00"/>
    <d v="2012-07-24T00:00:00"/>
    <n v="2012"/>
    <n v="6"/>
    <n v="0"/>
    <s v="Karin Weber Gallery"/>
    <s v="凱倫偉伯畫廊"/>
    <s v="n.a."/>
    <s v="n.a."/>
    <s v="n.a."/>
    <s v="n.a."/>
    <s v="Charles Cham"/>
    <s v="Charles Cham"/>
    <m/>
    <m/>
  </r>
  <r>
    <s v="1213"/>
    <s v="12130818"/>
    <m/>
    <n v="0"/>
    <s v="Local"/>
    <s v="本地"/>
    <m/>
    <m/>
    <x v="575"/>
    <x v="552"/>
    <m/>
    <s v="GAL"/>
    <x v="91"/>
    <s v="Painting"/>
    <s v="繪畫"/>
    <s v="n.a."/>
    <s v="n.a."/>
    <s v="The Mekong Suite: Nocturne, Saffron Robes and other Junerains"/>
    <s v="The Mekong Suite: Nocturne, Saffron Robes and other Junerains"/>
    <s v="n.a."/>
    <s v="n.a."/>
    <s v="n.a."/>
    <d v="2012-09-12T00:00:00"/>
    <d v="2012-10-03T00:00:00"/>
    <n v="2012"/>
    <n v="9"/>
    <n v="0"/>
    <s v="Karin Weber Gallery"/>
    <s v="凱倫偉伯畫廊"/>
    <s v="n.a."/>
    <s v="n.a."/>
    <s v="n.a."/>
    <s v="n.a."/>
    <s v="Thep Thavonsouk"/>
    <s v="Thep Thavonsouk"/>
    <m/>
    <m/>
  </r>
  <r>
    <s v="1213"/>
    <s v="12130820"/>
    <m/>
    <n v="0"/>
    <s v="Local"/>
    <s v="本地"/>
    <m/>
    <m/>
    <x v="575"/>
    <x v="552"/>
    <m/>
    <s v="GAL"/>
    <x v="91"/>
    <s v="Painting"/>
    <s v="繪畫"/>
    <s v="n.a."/>
    <s v="n.a."/>
    <s v="A Long Way From Home"/>
    <s v="A Long Way From Home"/>
    <s v="n.a."/>
    <s v="n.a."/>
    <s v="n.a."/>
    <d v="2012-10-17T00:00:00"/>
    <d v="2012-11-06T00:00:00"/>
    <n v="2012"/>
    <n v="10"/>
    <n v="0"/>
    <s v="Karin Weber Gallery"/>
    <s v="凱倫偉伯畫廊"/>
    <s v="n.a."/>
    <s v="n.a."/>
    <s v="n.a."/>
    <s v="n.a."/>
    <s v="Peter Hickey"/>
    <s v="Peter Hickey"/>
    <m/>
    <m/>
  </r>
  <r>
    <s v="1213"/>
    <s v="12130821"/>
    <m/>
    <n v="0"/>
    <s v="Local"/>
    <s v="本地"/>
    <m/>
    <m/>
    <x v="776"/>
    <x v="724"/>
    <m/>
    <s v="GAL"/>
    <x v="68"/>
    <s v="Painting"/>
    <s v="繪畫"/>
    <s v="n.a."/>
    <s v="n.a."/>
    <s v="Solo Exhibition by Vladimir Korenev"/>
    <s v="Vladimir Korenev個人展"/>
    <s v="n.a."/>
    <s v="n.a."/>
    <s v="n.a."/>
    <d v="2012-10-18T00:00:00"/>
    <d v="2012-12-18T00:00:00"/>
    <n v="2012"/>
    <n v="10"/>
    <n v="0"/>
    <s v="King's Gallery"/>
    <s v="皇室畫廊"/>
    <s v="n.a."/>
    <s v="n.a."/>
    <s v="n.a."/>
    <s v="n.a."/>
    <s v="Vladimir Korenev"/>
    <s v="Vladimir Korenev"/>
    <m/>
    <m/>
  </r>
  <r>
    <s v="1213"/>
    <s v="12130823"/>
    <m/>
    <n v="0"/>
    <s v="Local"/>
    <s v="本地"/>
    <m/>
    <m/>
    <x v="730"/>
    <x v="678"/>
    <m/>
    <s v="GAL"/>
    <x v="158"/>
    <s v="Painting"/>
    <s v="繪畫"/>
    <s v="Sculpture"/>
    <s v="雕塑"/>
    <s v="The Length &amp; Breadth"/>
    <s v="The Length &amp; Breadth"/>
    <s v="n.a."/>
    <s v="n.a."/>
    <s v="n.a."/>
    <d v="2012-04-20T00:00:00"/>
    <d v="2012-04-22T00:00:00"/>
    <n v="2012"/>
    <n v="4"/>
    <n v="0"/>
    <s v="Koru Contemporary Art "/>
    <s v="Koru Contemporary Art "/>
    <s v="Kids Gallery"/>
    <s v="Kids Gallery"/>
    <s v="n.a."/>
    <s v="n.a."/>
    <s v="Multiple"/>
    <s v="多人"/>
    <m/>
    <m/>
  </r>
  <r>
    <s v="1213"/>
    <s v="12130824"/>
    <m/>
    <n v="0"/>
    <s v="Local"/>
    <s v="本地"/>
    <m/>
    <m/>
    <x v="869"/>
    <x v="800"/>
    <m/>
    <s v="GAL"/>
    <x v="122"/>
    <s v="Painting"/>
    <s v="繪畫"/>
    <s v="Sculpture"/>
    <s v="雕塑"/>
    <s v="The Touch of Nature"/>
    <s v="觸動自然"/>
    <s v="n.a."/>
    <s v="n.a."/>
    <s v="n.a."/>
    <d v="2012-12-07T00:00:00"/>
    <d v="2012-12-29T00:00:00"/>
    <n v="2012"/>
    <n v="12"/>
    <n v="0"/>
    <s v="Kwai Fung Hin Art Gallery"/>
    <s v="季豐軒"/>
    <s v="n.a."/>
    <s v="n.a."/>
    <s v="n.a."/>
    <s v="n.a."/>
    <s v="Wulf Winckelmann,Christiane Erdmann"/>
    <s v="維克邁,柯徳文"/>
    <m/>
    <m/>
  </r>
  <r>
    <s v="1213"/>
    <s v="12130825"/>
    <m/>
    <n v="0"/>
    <s v="Local"/>
    <s v="本地"/>
    <m/>
    <m/>
    <x v="870"/>
    <x v="801"/>
    <m/>
    <s v="GAL"/>
    <x v="387"/>
    <s v="Painting"/>
    <s v="繪畫"/>
    <s v="n.a."/>
    <s v="n.a."/>
    <s v="Virtual Tibet - Works by Wong Sau Ching"/>
    <s v="藏區印象 - 王守清作品展"/>
    <s v="n.a."/>
    <s v="n.a."/>
    <s v="n.a."/>
    <d v="2012-08-31T00:00:00"/>
    <d v="2012-09-13T00:00:00"/>
    <n v="2012"/>
    <n v="8"/>
    <n v="0"/>
    <s v="Li Wing Tong"/>
    <s v="利榮堂"/>
    <s v="Lam Contemporary"/>
    <s v="松心閣"/>
    <s v="n.a."/>
    <s v="n.a."/>
    <s v="Wong Sau Ching"/>
    <s v="王守清"/>
    <m/>
    <m/>
  </r>
  <r>
    <s v="1213"/>
    <s v="12130826"/>
    <m/>
    <n v="0"/>
    <s v="Local"/>
    <s v="本地"/>
    <m/>
    <m/>
    <x v="781"/>
    <x v="729"/>
    <m/>
    <s v="GAL"/>
    <x v="354"/>
    <s v="Painting"/>
    <s v="繪畫"/>
    <s v="Mixed Art-forms"/>
    <s v="綜合展"/>
    <s v="Connote"/>
    <s v="Connote"/>
    <s v="n.a."/>
    <s v="n.a."/>
    <s v="n.a."/>
    <d v="2012-11-15T00:00:00"/>
    <d v="2012-12-10T00:00:00"/>
    <n v="2012"/>
    <n v="11"/>
    <n v="0"/>
    <s v="Moon Gallery"/>
    <s v="Moon Gallery"/>
    <s v="n.a."/>
    <s v="n.a."/>
    <s v="n.a."/>
    <s v="n.a."/>
    <s v="Ha Jung Woo,Kwon Hyun Jin,Lee Su-Yeun "/>
    <s v="河正宇，權賢珍,Lee Su-Yeun"/>
    <m/>
    <m/>
  </r>
  <r>
    <s v="1213"/>
    <s v="12130827"/>
    <m/>
    <n v="0"/>
    <s v="Local"/>
    <s v="本地"/>
    <m/>
    <m/>
    <x v="613"/>
    <x v="586"/>
    <m/>
    <s v="GAL"/>
    <x v="84"/>
    <s v="Painting"/>
    <s v="繪畫"/>
    <s v="Photography"/>
    <s v="攝影"/>
    <s v="Heaven's Tapestry"/>
    <s v="Heaven's Tapestry"/>
    <s v="n.a."/>
    <s v="n.a."/>
    <s v="n.a."/>
    <d v="2012-04-11T00:00:00"/>
    <d v="2012-04-14T00:00:00"/>
    <n v="2012"/>
    <n v="4"/>
    <n v="0"/>
    <s v="New Gallery on Old Bailey"/>
    <s v="New Gallery on Old Bailey"/>
    <s v="n.a."/>
    <s v="n.a."/>
    <s v="n.a."/>
    <s v="n.a."/>
    <s v="Anna Chan"/>
    <s v="陳素霞"/>
    <m/>
    <m/>
  </r>
  <r>
    <s v="1213"/>
    <s v="12130828"/>
    <m/>
    <n v="0"/>
    <s v="Local"/>
    <s v="本地"/>
    <m/>
    <m/>
    <x v="613"/>
    <x v="586"/>
    <m/>
    <s v="GAL"/>
    <x v="84"/>
    <s v="Painting"/>
    <s v="繪畫"/>
    <s v="n.a."/>
    <s v="n.a."/>
    <s v="Encounter"/>
    <s v="遇見"/>
    <s v="n.a."/>
    <s v="n.a."/>
    <s v="n.a."/>
    <d v="2012-04-17T00:00:00"/>
    <d v="2012-05-12T00:00:00"/>
    <n v="2012"/>
    <n v="4"/>
    <n v="0"/>
    <s v="New Gallery on Old Bailey"/>
    <s v="New Gallery on Old Bailey"/>
    <s v="n.a."/>
    <s v="n.a."/>
    <s v="n.a."/>
    <s v="n.a."/>
    <s v="Tung Lo"/>
    <s v="童路"/>
    <m/>
    <m/>
  </r>
  <r>
    <s v="1213"/>
    <s v="12130829"/>
    <m/>
    <n v="0"/>
    <s v="Local"/>
    <s v="本地"/>
    <m/>
    <m/>
    <x v="613"/>
    <x v="586"/>
    <m/>
    <s v="GAL"/>
    <x v="84"/>
    <s v="Painting"/>
    <s v="繪畫"/>
    <s v="Others"/>
    <s v="其他"/>
    <s v="Scarifice "/>
    <s v="獻祭"/>
    <s v="n.a."/>
    <s v="n.a."/>
    <s v="n.a."/>
    <d v="2012-09-11T00:00:00"/>
    <d v="2012-10-13T00:00:00"/>
    <n v="2012"/>
    <n v="9"/>
    <n v="0"/>
    <s v="New Gallery on Old Bailey"/>
    <s v="New Gallery on Old Bailey"/>
    <s v="n.a."/>
    <s v="n.a."/>
    <s v="n.a."/>
    <s v="n.a."/>
    <s v="Claire Lee"/>
    <s v="李美蓮"/>
    <m/>
    <m/>
  </r>
  <r>
    <s v="1213"/>
    <s v="12130830"/>
    <m/>
    <n v="0"/>
    <s v="Local"/>
    <s v="本地"/>
    <m/>
    <m/>
    <x v="613"/>
    <x v="586"/>
    <m/>
    <s v="GAL"/>
    <x v="84"/>
    <s v="Painting"/>
    <s v="繪畫"/>
    <s v="n.a."/>
    <s v="n.a."/>
    <s v="In Bwteen These Walls"/>
    <s v="墙垣 ..之间"/>
    <s v="n.a."/>
    <s v="n.a."/>
    <s v="n.a."/>
    <d v="2012-10-18T00:00:00"/>
    <d v="2012-12-01T00:00:00"/>
    <n v="2012"/>
    <n v="10"/>
    <n v="0"/>
    <s v="New Gallery on Old Bailey"/>
    <s v="New Gallery on Old Bailey"/>
    <s v="n.a."/>
    <s v="n.a."/>
    <s v="n.a."/>
    <s v="n.a."/>
    <s v="Pamphyle"/>
    <s v="Pamphyle"/>
    <m/>
    <m/>
  </r>
  <r>
    <s v="1213"/>
    <s v="12130831"/>
    <m/>
    <n v="0"/>
    <s v="Local"/>
    <s v="本地"/>
    <m/>
    <m/>
    <x v="748"/>
    <x v="699"/>
    <m/>
    <s v="GAL"/>
    <x v="329"/>
    <s v="Painting"/>
    <s v="繪畫"/>
    <s v="n.a."/>
    <s v="n.a."/>
    <s v="Works by Roberto Chabet"/>
    <s v="Works by Roberto Chabet"/>
    <s v="n.a."/>
    <s v="n.a."/>
    <s v="n.a."/>
    <d v="2012-05-16T00:00:00"/>
    <d v="2012-06-06T00:00:00"/>
    <n v="2012"/>
    <n v="5"/>
    <n v="0"/>
    <s v="Osage Gallery"/>
    <s v="奧沙畫廊"/>
    <s v="n.a."/>
    <s v="n.a."/>
    <s v="n.a."/>
    <s v="n.a."/>
    <s v="Roberto Chabet"/>
    <s v="Roberto Chabet"/>
    <m/>
    <m/>
  </r>
  <r>
    <s v="1213"/>
    <s v="12130832"/>
    <m/>
    <n v="0"/>
    <s v="Local"/>
    <s v="本地"/>
    <m/>
    <m/>
    <x v="823"/>
    <x v="760"/>
    <m/>
    <s v="GAL"/>
    <x v="369"/>
    <s v="Painting"/>
    <s v="繪畫"/>
    <s v="n.a."/>
    <s v="n.a."/>
    <s v="Works by Ng Joon Kiat"/>
    <s v="Works by Ng Joon Kiat"/>
    <s v="n.a."/>
    <s v="n.a."/>
    <s v="n.a."/>
    <d v="2012-07-08T00:00:00"/>
    <d v="2012-08-08T00:00:00"/>
    <n v="2012"/>
    <n v="7"/>
    <n v="0"/>
    <s v="Osage Gallery"/>
    <s v="奧沙畫廊"/>
    <s v="n.a."/>
    <s v="n.a."/>
    <s v="n.a."/>
    <s v="n.a."/>
    <s v="Ng Joon Kiat"/>
    <s v="Ng Joon Kiat"/>
    <m/>
    <m/>
  </r>
  <r>
    <s v="1213"/>
    <s v="12130834"/>
    <m/>
    <n v="0"/>
    <s v="Local"/>
    <s v="本地"/>
    <m/>
    <m/>
    <x v="691"/>
    <x v="643"/>
    <m/>
    <s v="GAL"/>
    <x v="70"/>
    <s v="Painting"/>
    <s v="繪畫"/>
    <s v="n.a."/>
    <s v="n.a."/>
    <s v="Mind Without Discrimination"/>
    <s v="Mind Without Discrimination"/>
    <s v="n.a."/>
    <s v="n.a."/>
    <s v="n.a."/>
    <d v="2012-04-26T00:00:00"/>
    <d v="2012-05-28T00:00:00"/>
    <n v="2012"/>
    <n v="4"/>
    <n v="0"/>
    <s v="Plum Blossoms Gallery"/>
    <s v="萬玉堂"/>
    <s v="n.a."/>
    <s v="n.a."/>
    <s v="n.a."/>
    <s v="n.a."/>
    <s v="Tai Xiangzhou"/>
    <s v="泰祥洲"/>
    <m/>
    <m/>
  </r>
  <r>
    <s v="1213"/>
    <s v="12130835"/>
    <m/>
    <n v="0"/>
    <s v="Local"/>
    <s v="本地"/>
    <m/>
    <m/>
    <x v="638"/>
    <x v="604"/>
    <m/>
    <s v="GAL"/>
    <x v="304"/>
    <s v="Painting"/>
    <s v="繪畫"/>
    <s v="n.a."/>
    <s v="n.a."/>
    <s v="A Still Motion"/>
    <s v="凝動之間 "/>
    <s v="n.a."/>
    <s v="n.a."/>
    <s v="n.a."/>
    <d v="2012-06-26T00:00:00"/>
    <d v="2012-08-04T00:00:00"/>
    <n v="2012"/>
    <n v="6"/>
    <n v="0"/>
    <s v="Pubart Gallery"/>
    <s v="Pubart Gallery"/>
    <s v="n.a."/>
    <s v="n.a."/>
    <s v="n.a."/>
    <s v="n.a."/>
    <s v="Eric Ng"/>
    <s v="Eric Ng"/>
    <m/>
    <m/>
  </r>
  <r>
    <s v="1213"/>
    <s v="12130836"/>
    <m/>
    <n v="0"/>
    <s v="Local"/>
    <s v="本地"/>
    <m/>
    <m/>
    <x v="638"/>
    <x v="604"/>
    <m/>
    <s v="GAL"/>
    <x v="304"/>
    <s v="Painting"/>
    <s v="繪畫"/>
    <s v="n.a."/>
    <s v="n.a."/>
    <s v="In Your Eyes"/>
    <s v="我你他的世界 "/>
    <s v="n.a."/>
    <s v="n.a."/>
    <s v="n.a."/>
    <d v="2012-08-07T00:00:00"/>
    <d v="2012-09-01T00:00:00"/>
    <n v="2012"/>
    <n v="8"/>
    <n v="0"/>
    <s v="Pubart Gallery"/>
    <s v="Pubart Gallery"/>
    <s v="n.a."/>
    <s v="n.a."/>
    <s v="n.a."/>
    <s v="n.a."/>
    <s v="Sherman Chung Shu-man"/>
    <s v="鍾舒漫"/>
    <m/>
    <m/>
  </r>
  <r>
    <s v="1213"/>
    <s v="12130837"/>
    <m/>
    <n v="0"/>
    <s v="Local"/>
    <s v="本地"/>
    <m/>
    <m/>
    <x v="638"/>
    <x v="604"/>
    <m/>
    <s v="GAL"/>
    <x v="304"/>
    <s v="Painting"/>
    <s v="繪畫"/>
    <s v="n.a."/>
    <s v="n.a."/>
    <s v="Snow Comes to Town"/>
    <s v="當雪降城時"/>
    <s v="n.a."/>
    <s v="n.a."/>
    <s v="n.a."/>
    <d v="2012-11-27T00:00:00"/>
    <d v="2013-01-19T00:00:00"/>
    <n v="2012"/>
    <n v="11"/>
    <n v="0"/>
    <s v="Pubart Gallery"/>
    <s v="Pubart Gallery"/>
    <s v="n.a."/>
    <s v="n.a."/>
    <s v="n.a."/>
    <s v="n.a."/>
    <s v="Christian Milo"/>
    <s v="Christian Milo"/>
    <m/>
    <m/>
  </r>
  <r>
    <s v="1213"/>
    <s v="12130838"/>
    <m/>
    <n v="0"/>
    <s v="Local"/>
    <s v="本地"/>
    <m/>
    <m/>
    <x v="586"/>
    <x v="560"/>
    <m/>
    <s v="GAL"/>
    <x v="264"/>
    <s v="Painting"/>
    <s v="繪畫"/>
    <s v="Mixed Media and Installation"/>
    <s v="混合媒介及裝置"/>
    <s v="The Untouchables"/>
    <s v="The Untouchables"/>
    <s v="n.a."/>
    <s v="n.a."/>
    <s v="n.a."/>
    <d v="2012-04-10T00:00:00"/>
    <d v="2012-05-10T00:00:00"/>
    <n v="2012"/>
    <n v="4"/>
    <n v="0"/>
    <s v="Saamlung Gallery"/>
    <s v="Saamlung Gallery"/>
    <s v="n.a."/>
    <s v="n.a."/>
    <s v="n.a."/>
    <s v="n.a."/>
    <s v="Conor Backman, Kadar Brock,Hou Yong, Travess Smalley,Jo-ey Tang, Yan Xing"/>
    <s v="Conor Backman, Kadar Brock,侯勇,Travess Smalley,Jo-ey Tang, 鄢醒"/>
    <m/>
    <m/>
  </r>
  <r>
    <s v="1213"/>
    <s v="12130839"/>
    <m/>
    <n v="0"/>
    <s v="Local"/>
    <s v="本地"/>
    <m/>
    <m/>
    <x v="586"/>
    <x v="560"/>
    <m/>
    <s v="GAL"/>
    <x v="264"/>
    <s v="Painting"/>
    <s v="繪畫"/>
    <s v="n.a."/>
    <s v="n.a."/>
    <s v="Impure Light"/>
    <s v="Impure Light"/>
    <s v="n.a."/>
    <s v="n.a."/>
    <s v="n.a."/>
    <d v="2012-05-15T00:00:00"/>
    <d v="2012-06-30T00:00:00"/>
    <n v="2012"/>
    <n v="5"/>
    <n v="0"/>
    <s v="Saamlung Gallery"/>
    <s v="Saamlung Gallery"/>
    <s v="n.a."/>
    <s v="n.a."/>
    <s v="n.a."/>
    <s v="n.a."/>
    <s v="Jiang Zhi"/>
    <s v="蔣志"/>
    <m/>
    <m/>
  </r>
  <r>
    <s v="1213"/>
    <s v="12130840"/>
    <m/>
    <n v="0"/>
    <s v="Local"/>
    <s v="本地"/>
    <m/>
    <m/>
    <x v="659"/>
    <x v="618"/>
    <m/>
    <s v="GAL"/>
    <x v="104"/>
    <s v="Painting"/>
    <s v="繪畫"/>
    <s v="n.a."/>
    <s v="n.a."/>
    <s v="Symphony of the Spirit"/>
    <s v="Symphony of the Spirit"/>
    <s v="n.a."/>
    <s v="n.a."/>
    <s v="n.a."/>
    <d v="2012-04-15T00:00:00"/>
    <d v="2012-05-05T00:00:00"/>
    <n v="2012"/>
    <n v="4"/>
    <n v="0"/>
    <s v="Shin Hwa Gallery"/>
    <s v="申畫畫廊"/>
    <s v="n.a."/>
    <s v="n.a."/>
    <s v="Karen WU"/>
    <s v="Karen WU"/>
    <s v="Kim Mi Kyoung"/>
    <s v="金美卿"/>
    <m/>
    <m/>
  </r>
  <r>
    <s v="1213"/>
    <s v="12130841"/>
    <m/>
    <n v="0"/>
    <s v="Local"/>
    <s v="本地"/>
    <m/>
    <m/>
    <x v="659"/>
    <x v="618"/>
    <m/>
    <s v="GAL"/>
    <x v="104"/>
    <s v="Painting"/>
    <s v="繪畫"/>
    <s v="n.a."/>
    <s v="n.a."/>
    <s v="Beyond the Scenery"/>
    <s v="Beyond the Scenery"/>
    <s v="n.a."/>
    <s v="n.a."/>
    <s v="n.a."/>
    <d v="2012-05-15T00:00:00"/>
    <d v="2012-06-09T00:00:00"/>
    <n v="2012"/>
    <n v="5"/>
    <n v="0"/>
    <s v="Shin Hwa Gallery"/>
    <s v="申畫畫廊"/>
    <s v="n.a."/>
    <s v="n.a."/>
    <s v="karen WU"/>
    <s v="karen WU"/>
    <s v="Park YoungHak"/>
    <s v="Park YoungHak"/>
    <m/>
    <m/>
  </r>
  <r>
    <s v="1213"/>
    <s v="12130842"/>
    <m/>
    <n v="0"/>
    <s v="Local"/>
    <s v="本地"/>
    <m/>
    <m/>
    <x v="786"/>
    <x v="734"/>
    <m/>
    <s v="GAL"/>
    <x v="278"/>
    <s v="Painting"/>
    <s v="繪畫"/>
    <s v="n.a."/>
    <s v="n.a."/>
    <s v="Bernard Frize Solo Exhibition"/>
    <s v="Bernard Frize 個人展"/>
    <s v="n.a."/>
    <s v="n.a."/>
    <s v="n.a."/>
    <d v="2012-11-24T00:00:00"/>
    <d v="2013-01-15T00:00:00"/>
    <n v="2012"/>
    <n v="11"/>
    <n v="0"/>
    <s v="Simon Lee Gallery"/>
    <s v="Simon Lee Gallery"/>
    <s v="n.a."/>
    <s v="n.a."/>
    <s v="n.a."/>
    <s v="n.a."/>
    <s v="Bernard Frize"/>
    <s v="Bernard Frize"/>
    <m/>
    <m/>
  </r>
  <r>
    <s v="1213"/>
    <s v="12130843"/>
    <m/>
    <n v="0"/>
    <s v="Local"/>
    <s v="本地"/>
    <m/>
    <m/>
    <x v="871"/>
    <x v="802"/>
    <m/>
    <s v="VA"/>
    <x v="162"/>
    <s v="Painting"/>
    <s v="繪畫"/>
    <s v="Sculpture"/>
    <s v="雕塑"/>
    <s v="ART HK 12 -- Jumaldi Alfi Solo Exhibition"/>
    <s v="香港國際藝術展2012 -- Jumaldi Alfi個人展"/>
    <s v="n.a."/>
    <s v="n.a."/>
    <s v="n.a."/>
    <d v="2012-05-17T00:00:00"/>
    <d v="2012-05-20T00:00:00"/>
    <n v="2012"/>
    <n v="5"/>
    <n v="0"/>
    <s v=" _x000a_Sin Sin Fine Art"/>
    <s v=" _x000a_Sin Sin Fine Art"/>
    <s v="n.a."/>
    <s v="n.a."/>
    <s v="n.a."/>
    <s v="n.a."/>
    <s v="Jumaldi Alfi"/>
    <s v="Jumaldi Alfi"/>
    <m/>
    <m/>
  </r>
  <r>
    <s v="1213"/>
    <s v="12130844"/>
    <m/>
    <n v="0"/>
    <s v="Local"/>
    <s v="本地"/>
    <m/>
    <m/>
    <x v="570"/>
    <x v="546"/>
    <m/>
    <s v="GAL"/>
    <x v="40"/>
    <s v="Painting"/>
    <s v="繪畫"/>
    <s v="n.a."/>
    <s v="n.a."/>
    <s v="Qiju Qilin：Solo Exhibition"/>
    <s v="七珠七林:個人展"/>
    <s v="n.a."/>
    <s v="n.a."/>
    <s v="n.a."/>
    <d v="2012-11-09T00:00:00"/>
    <d v="2012-11-17T00:00:00"/>
    <n v="2012"/>
    <n v="11"/>
    <n v="0"/>
    <s v=" _x000a_Sin Sin Fine Art"/>
    <s v=" _x000a_Sin Sin Fine Art"/>
    <s v="n.a."/>
    <s v="n.a."/>
    <s v="n.a."/>
    <s v="n.a."/>
    <s v="Qiju Qilin"/>
    <s v="七珠七林"/>
    <m/>
    <m/>
  </r>
  <r>
    <s v="1213"/>
    <s v="12130845"/>
    <m/>
    <n v="0"/>
    <s v="Local"/>
    <s v="本地"/>
    <m/>
    <m/>
    <x v="570"/>
    <x v="546"/>
    <m/>
    <s v="GAL"/>
    <x v="40"/>
    <s v="Painting"/>
    <s v="繪畫"/>
    <s v="n.a."/>
    <s v="n.a."/>
    <s v="Wind Against Tide"/>
    <s v="Wind Against Tide"/>
    <s v="n.a."/>
    <s v="n.a."/>
    <s v="n.a."/>
    <d v="2012-11-22T00:00:00"/>
    <d v="2012-12-31T00:00:00"/>
    <n v="2012"/>
    <n v="11"/>
    <n v="0"/>
    <s v=" _x000a_Sin Sin Fine Art"/>
    <s v=" _x000a_Sin Sin Fine Art"/>
    <s v="n.a."/>
    <s v="n.a."/>
    <s v="n.a."/>
    <s v="n.a."/>
    <s v="Rick Lewis"/>
    <s v="Rick Lewis"/>
    <m/>
    <m/>
  </r>
  <r>
    <s v="1213"/>
    <s v="12130846"/>
    <m/>
    <n v="0"/>
    <s v="Local"/>
    <s v="本地"/>
    <m/>
    <m/>
    <x v="787"/>
    <x v="581"/>
    <m/>
    <s v="GAL"/>
    <x v="73"/>
    <s v="Painting"/>
    <s v="繪畫"/>
    <s v="n.a."/>
    <s v="n.a."/>
    <s v="STILLNESS - Italian Contemporary Still Life Painting Exhibition"/>
    <s v="靜默 -- 意大利當代油畫聯展"/>
    <s v="n.a."/>
    <s v="n.a."/>
    <s v="n.a."/>
    <d v="2012-06-25T00:00:00"/>
    <d v="2012-07-31T00:00:00"/>
    <n v="2012"/>
    <n v="6"/>
    <n v="0"/>
    <s v="State-of-the-Arts Gallery"/>
    <s v="State-of-the-Arts Gallery"/>
    <s v="n.a."/>
    <s v="n.a."/>
    <s v="n.a."/>
    <s v="n.a."/>
    <s v="Marco Picci, Marika Fasoli, Costanza Papasogli, Maurizio Meldolesi,Enrico Guarino"/>
    <s v="Marco Picci, Marika Fasoli, Costanza Papasogli, Maurizio Meldolesi,Enrico Guarino"/>
    <m/>
    <m/>
  </r>
  <r>
    <s v="1213"/>
    <s v="12130847"/>
    <m/>
    <n v="0"/>
    <s v="Local"/>
    <s v="本地"/>
    <m/>
    <m/>
    <x v="787"/>
    <x v="581"/>
    <m/>
    <s v="GAL"/>
    <x v="73"/>
    <s v="Painting"/>
    <s v="繪畫"/>
    <s v="n.a."/>
    <s v="n.a."/>
    <s v="Summer Stir"/>
    <s v="夏日聯展"/>
    <s v="n.a."/>
    <s v="n.a."/>
    <s v="n.a."/>
    <d v="2012-08-01T00:00:00"/>
    <d v="2012-08-18T00:00:00"/>
    <n v="2012"/>
    <n v="8"/>
    <n v="0"/>
    <s v="State-of-the-Arts Gallery"/>
    <s v="State-of-the-Arts Gallery"/>
    <s v="n.a."/>
    <s v="n.a."/>
    <s v="n.a."/>
    <s v="n.a."/>
    <s v="Christian Hofmann,Frankie Cihi,Cristina Blanch,Erin De Burca,Gina Intveen,Paulina Beyer,Carmen Gloria,Machuca,Isabel Garfias,Paul Lemmon,Ghasan Saaid,"/>
    <s v="Christian Hofmann,Frankie Cihi,Cristina Blanch,Erin De Burca,Gina Intveen,Paulina Beyer,Carmen Gloria,Machuca,Isabel Garfias,Paul Lemmon,Ghasan Saaid,"/>
    <m/>
    <m/>
  </r>
  <r>
    <s v="1213"/>
    <s v="12130848"/>
    <m/>
    <n v="0"/>
    <s v="Local"/>
    <s v="本地"/>
    <m/>
    <m/>
    <x v="787"/>
    <x v="581"/>
    <m/>
    <s v="GAL"/>
    <x v="73"/>
    <s v="Painting"/>
    <s v="繪畫"/>
    <s v="n.a."/>
    <s v="n.a."/>
    <s v="The Michelangelo Effect"/>
    <s v="米開朗基羅效應"/>
    <s v="n.a."/>
    <s v="n.a."/>
    <s v="n.a."/>
    <d v="2012-09-03T00:00:00"/>
    <d v="2012-09-15T00:00:00"/>
    <n v="2012"/>
    <n v="9"/>
    <n v="0"/>
    <s v="State-of-the-Arts Gallery"/>
    <s v="State-of-the-Arts Gallery"/>
    <s v="n.a."/>
    <s v="n.a."/>
    <s v="n.a."/>
    <s v="n.a."/>
    <s v="Didier Lourenco,Christian Pendelio"/>
    <s v="Didier Lourenco,Christian Pendelio"/>
    <m/>
    <m/>
  </r>
  <r>
    <s v="1213"/>
    <s v="12130849"/>
    <m/>
    <n v="0"/>
    <s v="Local"/>
    <s v="本地"/>
    <m/>
    <m/>
    <x v="872"/>
    <x v="803"/>
    <m/>
    <s v="HKAC"/>
    <x v="115"/>
    <s v="Painting"/>
    <s v="繪畫"/>
    <s v="n.a."/>
    <s v="n.a."/>
    <s v="Landscapes in which I Live"/>
    <s v="藍天下的西班牙"/>
    <s v="n.a."/>
    <s v="n.a."/>
    <s v="n.a."/>
    <d v="2012-10-19T00:00:00"/>
    <d v="2012-11-02T00:00:00"/>
    <n v="2012"/>
    <n v="10"/>
    <n v="0"/>
    <s v="State-of-the-Arts Gallery"/>
    <s v="State-of-the-Arts Gallery"/>
    <s v="The Consulate-General of Spain in Hong Kong"/>
    <s v="西班牙在港總領事"/>
    <s v="n.a."/>
    <s v="n.a."/>
    <s v="Kiku Poch"/>
    <s v="Kiku Poch"/>
    <m/>
    <m/>
  </r>
  <r>
    <s v="1213"/>
    <s v="12130850"/>
    <m/>
    <n v="0"/>
    <s v="Local"/>
    <s v="本地"/>
    <m/>
    <m/>
    <x v="607"/>
    <x v="581"/>
    <m/>
    <s v="GAL"/>
    <x v="73"/>
    <s v="Painting"/>
    <s v="繪畫"/>
    <s v="n.a."/>
    <s v="n.a."/>
    <s v="Photography by a Paintbrush"/>
    <s v="畫筆下的照片"/>
    <s v="n.a."/>
    <s v="n.a."/>
    <s v="n.a."/>
    <d v="2012-05-21T00:00:00"/>
    <d v="2012-06-10T00:00:00"/>
    <n v="2012"/>
    <n v="5"/>
    <n v="0"/>
    <s v="State-of-the-Arts Gallery"/>
    <s v="State-of-the-Arts Gallery"/>
    <s v="n.a."/>
    <s v="n.a."/>
    <s v="n.a."/>
    <s v="n.a."/>
    <s v="Jacques Bodin, Emil Herker, Elena Molinari, Yoon-byung Rock, Thomas Stiltz,Motonori Uwasu"/>
    <s v="Jacques Bodin, Emil Herker, Elena Molinari, Yoon-byung Rock, Thomas Stiltz,Motonori Uwasu"/>
    <m/>
    <m/>
  </r>
  <r>
    <s v="1213"/>
    <s v="12130851"/>
    <m/>
    <n v="0"/>
    <s v="Local"/>
    <s v="本地"/>
    <m/>
    <m/>
    <x v="607"/>
    <x v="581"/>
    <m/>
    <s v="GAL"/>
    <x v="73"/>
    <s v="Painting"/>
    <s v="繪畫"/>
    <s v="n.a."/>
    <s v="n.a."/>
    <s v="Through the Art Museum"/>
    <s v="館中人"/>
    <s v="n.a."/>
    <s v="n.a."/>
    <s v="n.a."/>
    <d v="2012-05-02T00:00:00"/>
    <d v="2012-05-20T00:00:00"/>
    <n v="2012"/>
    <n v="5"/>
    <n v="0"/>
    <s v="State-of-the-Arts Gallery"/>
    <s v="State-of-the-Arts Gallery"/>
    <s v="n.a."/>
    <s v="n.a."/>
    <s v="n.a."/>
    <s v="n.a."/>
    <s v="Didier Lourenco"/>
    <s v="Didier Lourenco"/>
    <s v="Solo Exhibition by Spanish artist Didier Lourenco"/>
    <m/>
  </r>
  <r>
    <s v="1213"/>
    <s v="12130852"/>
    <m/>
    <n v="0"/>
    <s v="Local"/>
    <s v="本地"/>
    <m/>
    <m/>
    <x v="607"/>
    <x v="581"/>
    <m/>
    <s v="GAL"/>
    <x v="73"/>
    <s v="Painting"/>
    <s v="繪畫"/>
    <s v="n.a."/>
    <s v="n.a."/>
    <s v="The Light in the Garden"/>
    <s v="光•庭園"/>
    <s v="n.a."/>
    <s v="n.a."/>
    <s v="n.a."/>
    <d v="2012-04-01T00:00:00"/>
    <d v="2012-04-30T00:00:00"/>
    <n v="2012"/>
    <n v="4"/>
    <n v="0"/>
    <s v="State-of-the-Arts Gallery"/>
    <s v="State-of-the-Arts Gallery"/>
    <s v="n.a."/>
    <s v="n.a."/>
    <s v="n.a."/>
    <s v="n.a."/>
    <s v="Joon-yeop Jeon"/>
    <s v="全俊曄"/>
    <s v="Debut Solo Exhibition of Korean Landscape Master Joon-yeop Jeon"/>
    <s v="韓國山水油畫大師全俊曄香港首個個展 "/>
  </r>
  <r>
    <s v="1213"/>
    <s v="12130854"/>
    <m/>
    <n v="0"/>
    <s v="Local"/>
    <s v="本地"/>
    <m/>
    <m/>
    <x v="561"/>
    <x v="536"/>
    <m/>
    <s v="GAL"/>
    <x v="52"/>
    <s v="Painting"/>
    <s v="繪畫"/>
    <s v="n.a."/>
    <s v="n.a."/>
    <s v="Annie Leibovitz:Solo Exhibition"/>
    <s v="Annie Leibovitz:個人展"/>
    <s v="n.a."/>
    <s v="n.a."/>
    <s v="n.a."/>
    <d v="2012-05-10T00:00:00"/>
    <d v="2012-06-17T00:00:00"/>
    <n v="2012"/>
    <n v="5"/>
    <n v="0"/>
    <s v="Sundaram Tagore Gallery"/>
    <s v="Sundaram Tagore Gallery"/>
    <s v="n.a."/>
    <s v="n.a."/>
    <s v="n.a."/>
    <s v="n.a."/>
    <s v="Annie Leibovitz"/>
    <s v="Annie Leibovitz"/>
    <m/>
    <m/>
  </r>
  <r>
    <s v="1213"/>
    <s v="12130855"/>
    <m/>
    <n v="0"/>
    <s v="Local"/>
    <s v="本地"/>
    <m/>
    <m/>
    <x v="561"/>
    <x v="536"/>
    <m/>
    <s v="GAL"/>
    <x v="52"/>
    <s v="Painting"/>
    <s v="繪畫"/>
    <s v="n.a."/>
    <s v="n.a."/>
    <s v="Written Images:Contemporary Calligraphy from the Middle East"/>
    <s v="Written Images:Contemporary Calligraphy from the Middle East"/>
    <s v="n.a."/>
    <s v="n.a."/>
    <s v="n.a."/>
    <d v="2012-09-20T00:00:00"/>
    <d v="2012-10-28T00:00:00"/>
    <n v="2012"/>
    <n v="9"/>
    <n v="0"/>
    <s v="Sundaram Tagore Gallery"/>
    <s v="Sundaram Tagore Gallery"/>
    <s v="n.a."/>
    <s v="n.a."/>
    <s v="n.a."/>
    <s v="n.a."/>
    <s v="Ahmed Moustafa,Hassan Massoudy,Tunisian Nja Mahdaoui"/>
    <s v="Ahmed Moustafa,Hassan Massoudy,Tunisian Nja Mahdaoui"/>
    <m/>
    <m/>
  </r>
  <r>
    <s v="1213"/>
    <s v="12130856"/>
    <m/>
    <n v="0"/>
    <s v="Local"/>
    <s v="本地"/>
    <m/>
    <m/>
    <x v="603"/>
    <x v="577"/>
    <m/>
    <s v="GAL"/>
    <x v="37"/>
    <s v="Painting"/>
    <s v="繪畫"/>
    <s v="n.a."/>
    <s v="n.a."/>
    <s v="Fading Glory"/>
    <s v="Fading Glory"/>
    <s v="n.a."/>
    <s v="n.a."/>
    <s v="n.a."/>
    <d v="2012-04-19T00:00:00"/>
    <d v="2012-04-29T00:00:00"/>
    <n v="2012"/>
    <n v="4"/>
    <n v="0"/>
    <s v="The Cat Street Gallery"/>
    <s v="The Cat Street Gallery"/>
    <s v="n.a."/>
    <s v="n.a."/>
    <s v="n.a."/>
    <s v="n.a."/>
    <s v="Peter Yuill"/>
    <s v="Peter Yuill"/>
    <m/>
    <m/>
  </r>
  <r>
    <s v="1213"/>
    <s v="12130857"/>
    <m/>
    <n v="0"/>
    <s v="Local"/>
    <s v="本地"/>
    <m/>
    <m/>
    <x v="873"/>
    <x v="264"/>
    <m/>
    <s v="VA"/>
    <x v="162"/>
    <s v="Painting"/>
    <s v="繪畫"/>
    <s v="Mixed Media and Installation"/>
    <s v="混合媒介及裝置"/>
    <s v="ART HK 12 -- Peter Blake"/>
    <s v="香港國際藝術展2012 -- Peter Blake作品展"/>
    <s v="n.a."/>
    <s v="n.a."/>
    <s v="n.a."/>
    <d v="2012-05-17T00:00:00"/>
    <d v="2012-05-20T00:00:00"/>
    <n v="2012"/>
    <n v="5"/>
    <n v="0"/>
    <s v="n.a."/>
    <s v="n.a."/>
    <s v="n.a."/>
    <s v="n.a."/>
    <s v="n.a."/>
    <s v="n.a."/>
    <s v="Peter Blake"/>
    <s v="Peter Blake"/>
    <m/>
    <m/>
  </r>
  <r>
    <s v="1213"/>
    <s v="12130858"/>
    <m/>
    <n v="0"/>
    <s v="Local"/>
    <s v="本地"/>
    <m/>
    <m/>
    <x v="603"/>
    <x v="577"/>
    <m/>
    <s v="GAL"/>
    <x v="37"/>
    <s v="Painting"/>
    <s v="繪畫"/>
    <s v="n.a."/>
    <s v="n.a."/>
    <s v="Muse"/>
    <s v="Muse"/>
    <s v="n.a."/>
    <s v="n.a."/>
    <s v="n.a."/>
    <d v="2012-05-09T00:00:00"/>
    <d v="2012-06-10T00:00:00"/>
    <n v="2012"/>
    <n v="5"/>
    <n v="0"/>
    <s v="The Cat Street Gallery"/>
    <s v="The Cat Street Gallery"/>
    <s v="n.a."/>
    <s v="n.a."/>
    <s v="n.a."/>
    <s v="n.a."/>
    <s v="Mark Demsteader"/>
    <s v="Mark Demsteader"/>
    <m/>
    <m/>
  </r>
  <r>
    <s v="1213"/>
    <s v="12130859"/>
    <m/>
    <n v="0"/>
    <s v="Local"/>
    <s v="本地"/>
    <m/>
    <m/>
    <x v="603"/>
    <x v="577"/>
    <m/>
    <s v="GAL"/>
    <x v="37"/>
    <s v="Painting"/>
    <s v="繪畫"/>
    <s v="n.a."/>
    <s v="n.a."/>
    <s v="Be My Inside Looking Out"/>
    <s v="Be My Inside Looking Out"/>
    <s v="n.a."/>
    <s v="n.a."/>
    <s v="n.a."/>
    <d v="2012-06-21T00:00:00"/>
    <d v="2012-08-05T00:00:00"/>
    <n v="2012"/>
    <n v="6"/>
    <n v="0"/>
    <s v="The Cat Street Gallery"/>
    <s v="The Cat Street Gallery"/>
    <s v="n.a."/>
    <s v="n.a."/>
    <s v="n.a."/>
    <s v="n.a."/>
    <s v="Lara Merrett"/>
    <s v="Lara Merrett"/>
    <m/>
    <m/>
  </r>
  <r>
    <s v="1213"/>
    <s v="12130860"/>
    <m/>
    <n v="0"/>
    <s v="Local"/>
    <s v="本地"/>
    <m/>
    <m/>
    <x v="603"/>
    <x v="577"/>
    <m/>
    <s v="GAL"/>
    <x v="37"/>
    <s v="Painting"/>
    <s v="繪畫"/>
    <s v="n.a."/>
    <s v="n.a."/>
    <s v="More Paintings From No Man’s Land"/>
    <s v="More Paintings From No Man’s Land"/>
    <s v="n.a."/>
    <s v="n.a."/>
    <s v="n.a."/>
    <d v="2012-09-20T00:00:00"/>
    <d v="2012-10-30T00:00:00"/>
    <n v="2012"/>
    <n v="9"/>
    <n v="0"/>
    <s v="The Cat Street Gallery"/>
    <s v="The Cat Street Gallery"/>
    <s v="n.a."/>
    <s v="n.a."/>
    <s v="n.a."/>
    <s v="n.a."/>
    <s v="Guy Maestri"/>
    <s v="Guy Maestri"/>
    <m/>
    <m/>
  </r>
  <r>
    <s v="1213"/>
    <s v="12130861"/>
    <m/>
    <n v="0"/>
    <s v="Local"/>
    <s v="本地"/>
    <m/>
    <m/>
    <x v="603"/>
    <x v="577"/>
    <m/>
    <s v="GAL"/>
    <x v="37"/>
    <s v="Painting"/>
    <s v="繪畫"/>
    <s v="n.a."/>
    <s v="n.a."/>
    <s v="The London Diaries"/>
    <s v="The London Diaries"/>
    <s v="n.a."/>
    <s v="n.a."/>
    <s v="n.a."/>
    <d v="2012-11-01T00:00:00"/>
    <d v="2012-12-02T00:00:00"/>
    <n v="2012"/>
    <n v="11"/>
    <n v="0"/>
    <s v="The Cat Street Gallery"/>
    <s v="The Cat Street Gallery"/>
    <s v="n.a."/>
    <s v="n.a."/>
    <s v="n.a."/>
    <s v="n.a."/>
    <s v="Matthew Radford"/>
    <s v="Matthew Radford"/>
    <m/>
    <m/>
  </r>
  <r>
    <s v="1213"/>
    <s v="12130862"/>
    <m/>
    <n v="0"/>
    <s v="Local"/>
    <s v="本地"/>
    <m/>
    <m/>
    <x v="603"/>
    <x v="577"/>
    <m/>
    <s v="GAL"/>
    <x v="37"/>
    <s v="Painting"/>
    <s v="繪畫"/>
    <s v="n.a."/>
    <s v="n.a."/>
    <s v="Country Feedback"/>
    <s v="Country Feedback"/>
    <s v="n.a."/>
    <s v="n.a."/>
    <s v="n.a."/>
    <d v="2012-12-06T00:00:00"/>
    <d v="2013-01-13T00:00:00"/>
    <n v="2012"/>
    <n v="12"/>
    <n v="0"/>
    <s v="The Cat Street Gallery"/>
    <s v="The Cat Street Gallery"/>
    <s v="n.a."/>
    <s v="n.a."/>
    <s v="n.a."/>
    <s v="n.a."/>
    <s v="Todd Hunter"/>
    <s v="Todd Hunter"/>
    <m/>
    <m/>
  </r>
  <r>
    <s v="1213"/>
    <s v="12130863"/>
    <m/>
    <n v="0"/>
    <s v="Local"/>
    <s v="本地"/>
    <m/>
    <m/>
    <x v="639"/>
    <x v="605"/>
    <m/>
    <s v="BUSS"/>
    <x v="305"/>
    <s v="Painting"/>
    <s v="繪畫"/>
    <s v="Sculpture"/>
    <s v="雕塑"/>
    <s v="Beyond The Soul"/>
    <s v="心靈的超越——中國當代藝術三人展"/>
    <s v="n.a."/>
    <s v="n.a."/>
    <s v="n.a."/>
    <d v="2012-12-07T00:00:00"/>
    <d v="2012-12-12T00:00:00"/>
    <n v="2012"/>
    <n v="12"/>
    <n v="0"/>
    <s v="Tsi Ku Chai Co., Ltd"/>
    <s v="集古齋有限公司"/>
    <s v="n.a."/>
    <s v="n.a."/>
    <s v="n.a."/>
    <s v="n.a."/>
    <s v="Ding Fang, Liu Yaming, Wang Jiping"/>
    <s v="丁方，劉亞明，王紀平"/>
    <m/>
    <m/>
  </r>
  <r>
    <s v="1213"/>
    <s v="12130864"/>
    <m/>
    <n v="0"/>
    <s v="Local"/>
    <s v="本地"/>
    <m/>
    <m/>
    <x v="582"/>
    <x v="556"/>
    <m/>
    <s v="GAL"/>
    <x v="230"/>
    <s v="Painting"/>
    <s v="繪畫"/>
    <s v="n.a."/>
    <s v="n.a."/>
    <s v="Beautiful Decay"/>
    <s v="Beautiful Decay"/>
    <s v="n.a."/>
    <s v="n.a."/>
    <s v="n.a."/>
    <d v="2012-10-12T00:00:00"/>
    <d v="2012-11-10T00:00:00"/>
    <n v="2012"/>
    <n v="10"/>
    <n v="0"/>
    <s v="Voxfire Gallery"/>
    <s v="Voxfire Gallery"/>
    <s v="n.a."/>
    <s v="n.a."/>
    <s v="n.a."/>
    <s v="n.a."/>
    <s v="Shann Larsson,Danny The G(r)eek"/>
    <s v="Shann Larsson,Danny The G(r)eek"/>
    <m/>
    <m/>
  </r>
  <r>
    <s v="1213"/>
    <s v="12130866"/>
    <m/>
    <n v="0"/>
    <s v="Local"/>
    <s v="本地"/>
    <m/>
    <m/>
    <x v="582"/>
    <x v="556"/>
    <m/>
    <s v="GAL"/>
    <x v="230"/>
    <s v="Painting"/>
    <s v="繪畫"/>
    <s v="n.a."/>
    <s v="n.a."/>
    <s v="Faces"/>
    <s v="臉"/>
    <s v="n.a."/>
    <s v="n.a."/>
    <s v="n.a."/>
    <d v="2012-08-24T00:00:00"/>
    <d v="2012-09-22T00:00:00"/>
    <n v="2012"/>
    <n v="8"/>
    <n v="0"/>
    <s v="Voxfire Gallery"/>
    <s v="Voxfire Gallery"/>
    <s v="n.a."/>
    <s v="n.a."/>
    <s v="n.a."/>
    <s v="n.a."/>
    <s v="Lica Lee,Mike Patterson"/>
    <s v="Lica Lee,Mike Patterson"/>
    <m/>
    <m/>
  </r>
  <r>
    <s v="1213"/>
    <s v="12130867"/>
    <m/>
    <n v="0"/>
    <s v="Local"/>
    <s v="本地"/>
    <m/>
    <m/>
    <x v="582"/>
    <x v="556"/>
    <m/>
    <s v="GAL"/>
    <x v="230"/>
    <s v="Painting"/>
    <s v="繪畫"/>
    <s v="n.a."/>
    <s v="n.a."/>
    <s v="Urban Stimulation"/>
    <s v="Urban Stimulation"/>
    <s v="n.a."/>
    <s v="n.a."/>
    <s v="n.a."/>
    <d v="2012-04-19T00:00:00"/>
    <d v="2012-05-12T00:00:00"/>
    <n v="2012"/>
    <n v="4"/>
    <n v="0"/>
    <s v="Voxfire Gallery"/>
    <s v="Voxfire Gallery"/>
    <s v="n.a."/>
    <s v="n.a."/>
    <s v="n.a."/>
    <s v="n.a."/>
    <s v="Carol Ho"/>
    <s v="何藹恩"/>
    <m/>
    <m/>
  </r>
  <r>
    <s v="1213"/>
    <s v="12130868"/>
    <m/>
    <n v="0"/>
    <s v="Local"/>
    <s v="本地"/>
    <m/>
    <m/>
    <x v="874"/>
    <x v="804"/>
    <m/>
    <s v="VA"/>
    <x v="162"/>
    <s v="Painting"/>
    <s v="繪畫"/>
    <s v="Photography"/>
    <s v="攝影"/>
    <s v="Fine Art Asia 2012"/>
    <s v="香港國際古玩及藝術品博覽會"/>
    <s v="n.a."/>
    <s v="n.a."/>
    <s v="n.a."/>
    <d v="2012-10-03T00:00:00"/>
    <d v="2012-10-07T00:00:00"/>
    <n v="2012"/>
    <n v="10"/>
    <n v="0"/>
    <s v="Art &amp; Antique International Fair Ltd."/>
    <s v="國際藝展有限公司"/>
    <s v="n.a."/>
    <s v="n.a."/>
    <s v="n.a."/>
    <s v="n.a."/>
    <s v="n.a."/>
    <s v="n.a."/>
    <m/>
    <m/>
  </r>
  <r>
    <s v="1213"/>
    <s v="12130869"/>
    <m/>
    <n v="0"/>
    <s v="Local"/>
    <s v="本地"/>
    <m/>
    <m/>
    <x v="721"/>
    <x v="671"/>
    <m/>
    <s v="GAL"/>
    <x v="212"/>
    <s v="Painting"/>
    <s v="繪畫"/>
    <s v="n.a."/>
    <s v="n.a."/>
    <s v="Dressed to Kill"/>
    <s v="Dressed to Kill"/>
    <s v="n.a."/>
    <s v="n.a."/>
    <s v="n.a."/>
    <d v="2012-10-26T00:00:00"/>
    <d v="2012-11-26T00:00:00"/>
    <n v="2012"/>
    <n v="10"/>
    <n v="0"/>
    <s v="Wellington Gallery"/>
    <s v="威靈頓畫廊"/>
    <s v="n.a."/>
    <s v="n.a."/>
    <s v="n.a."/>
    <s v="n.a."/>
    <s v="Lv Yanjun"/>
    <s v="呂岩軍"/>
    <m/>
    <m/>
  </r>
  <r>
    <s v="1213"/>
    <s v="12130870"/>
    <m/>
    <n v="0"/>
    <s v="Local"/>
    <s v="本地"/>
    <m/>
    <m/>
    <x v="721"/>
    <x v="671"/>
    <m/>
    <s v="GAL"/>
    <x v="212"/>
    <s v="Painting"/>
    <s v="繪畫"/>
    <s v="n.a."/>
    <s v="n.a."/>
    <s v="Tai Chi (Solo Exhibition)"/>
    <s v="太極（個人展）"/>
    <s v="n.a."/>
    <s v="n.a."/>
    <s v="n.a."/>
    <d v="2012-11-29T00:00:00"/>
    <d v="2012-12-31T00:00:00"/>
    <n v="2012"/>
    <n v="11"/>
    <n v="0"/>
    <s v="Wellington Gallery"/>
    <s v="威靈頓畫廊"/>
    <s v="n.a."/>
    <s v="n.a."/>
    <s v="n.a."/>
    <s v="n.a."/>
    <s v="Yu Nancheng"/>
    <s v="于南澄"/>
    <m/>
    <m/>
  </r>
  <r>
    <s v="1213"/>
    <s v="12130871"/>
    <m/>
    <n v="0"/>
    <s v="Local"/>
    <s v="本地"/>
    <m/>
    <m/>
    <x v="875"/>
    <x v="805"/>
    <m/>
    <s v="VA"/>
    <x v="162"/>
    <s v="Painting"/>
    <s v="繪畫"/>
    <s v="n.a."/>
    <s v="n.a."/>
    <s v="Fine Art Asia 2012 -- Chen Hongzhi Solo Exhibition"/>
    <s v="香港國際古玩及藝術品博覽會 -- 陳鴻志個人展"/>
    <s v="n.a."/>
    <s v="n.a."/>
    <s v="n.a."/>
    <d v="2012-10-03T00:00:00"/>
    <d v="2012-10-07T00:00:00"/>
    <n v="2012"/>
    <n v="10"/>
    <n v="0"/>
    <s v="Art &amp; Antique International Fair Ltd."/>
    <s v="國際藝展有限公司"/>
    <s v="n.a."/>
    <s v="n.a."/>
    <s v="n.a."/>
    <s v="n.a."/>
    <s v="Chen Hongzhi"/>
    <s v="陳鴻志"/>
    <m/>
    <m/>
  </r>
  <r>
    <s v="1213"/>
    <s v="12130872"/>
    <m/>
    <n v="0"/>
    <s v="Local"/>
    <s v="本地"/>
    <m/>
    <m/>
    <x v="618"/>
    <x v="589"/>
    <m/>
    <s v="GAL"/>
    <x v="53"/>
    <s v="Painting"/>
    <s v="繪畫"/>
    <s v="n.a."/>
    <s v="n.a."/>
    <s v="Hidden Emotion"/>
    <s v="Hidden Emotion"/>
    <s v="n.a."/>
    <s v="n.a."/>
    <s v="n.a."/>
    <d v="2012-06-08T00:00:00"/>
    <d v="2012-07-07T00:00:00"/>
    <n v="2012"/>
    <n v="6"/>
    <n v="0"/>
    <s v="YY9 Gallery"/>
    <s v="YY9 Gallery"/>
    <s v="n.a."/>
    <s v="n.a."/>
    <s v="n.a."/>
    <s v="n.a."/>
    <s v="Ling Lai,Silvia Chan"/>
    <s v="Ling Lai,Silvia Chan"/>
    <m/>
    <m/>
  </r>
  <r>
    <s v="1213"/>
    <s v="12130873"/>
    <m/>
    <n v="0"/>
    <s v="Local"/>
    <s v="本地"/>
    <m/>
    <m/>
    <x v="618"/>
    <x v="589"/>
    <m/>
    <s v="GAL"/>
    <x v="53"/>
    <s v="Painting"/>
    <s v="繪畫"/>
    <s v="n.a."/>
    <s v="n.a."/>
    <s v="Sound of Emptiness"/>
    <s v="Sound of Emptiness"/>
    <s v="n.a."/>
    <s v="n.a."/>
    <s v="n.a."/>
    <d v="2012-10-19T00:00:00"/>
    <d v="2012-11-30T00:00:00"/>
    <n v="2012"/>
    <n v="10"/>
    <n v="0"/>
    <s v="YY9 Gallery"/>
    <s v="YY9 Gallery"/>
    <s v="n.a."/>
    <s v="n.a."/>
    <s v="n.a."/>
    <s v="n.a."/>
    <s v="Jiwye To"/>
    <s v="杜之外"/>
    <m/>
    <m/>
  </r>
  <r>
    <s v="1213"/>
    <s v="12130874"/>
    <m/>
    <n v="0"/>
    <s v="Local"/>
    <s v="本地"/>
    <m/>
    <m/>
    <x v="876"/>
    <x v="806"/>
    <m/>
    <s v="GAL"/>
    <x v="99"/>
    <s v="Painting"/>
    <s v="繪畫"/>
    <s v="n.a."/>
    <s v="n.a."/>
    <s v="Maiden's Boudoir"/>
    <s v="Maiden's Boudoir"/>
    <s v="n.a."/>
    <s v="n.a."/>
    <s v="n.a."/>
    <d v="2012-11-08T00:00:00"/>
    <d v="2012-11-25T00:00:00"/>
    <n v="2012"/>
    <n v="11"/>
    <n v="0"/>
    <s v="Yan Gallery"/>
    <s v="一畫廊"/>
    <s v="n.a."/>
    <s v="n.a."/>
    <s v="n.a."/>
    <s v="n.a."/>
    <s v="Zou Wei"/>
    <s v="鄒衛"/>
    <m/>
    <m/>
  </r>
  <r>
    <s v="1213"/>
    <s v="12130875"/>
    <m/>
    <n v="0"/>
    <s v="Local"/>
    <s v="本地"/>
    <m/>
    <m/>
    <x v="865"/>
    <x v="735"/>
    <m/>
    <s v="BUSS"/>
    <x v="57"/>
    <s v="Painting"/>
    <s v="繪畫"/>
    <s v="n.a."/>
    <s v="n.a."/>
    <s v="Colourful World"/>
    <s v="Colourful World"/>
    <s v="n.a."/>
    <s v="n.a."/>
    <s v="n.a."/>
    <d v="2012-12-20T00:00:00"/>
    <d v="2013-01-06T00:00:00"/>
    <n v="2012"/>
    <n v="12"/>
    <n v="0"/>
    <s v="Yan Gallery"/>
    <s v="一畫廊"/>
    <s v="n.a."/>
    <s v="n.a."/>
    <s v="n.a."/>
    <s v="n.a."/>
    <s v=" Francesco Lietti"/>
    <s v=" Francesco Lietti"/>
    <m/>
    <m/>
  </r>
  <r>
    <s v="1213"/>
    <s v="12130877"/>
    <m/>
    <n v="0"/>
    <s v="Local"/>
    <s v="本地"/>
    <m/>
    <m/>
    <x v="696"/>
    <x v="647"/>
    <m/>
    <s v="GAL"/>
    <x v="93"/>
    <s v="Painting"/>
    <s v="繪畫"/>
    <s v="n.a."/>
    <s v="n.a."/>
    <s v="Born Red"/>
    <s v="Born Red"/>
    <s v="n.a."/>
    <s v="n.a."/>
    <s v="n.a."/>
    <d v="2012-05-04T00:00:00"/>
    <d v="2012-05-25T00:00:00"/>
    <n v="2012"/>
    <n v="5"/>
    <n v="0"/>
    <s v="Zee Stone Gallery"/>
    <s v="Zee Stone Gallery"/>
    <s v="n.a."/>
    <s v="n.a."/>
    <s v="n.a."/>
    <s v="n.a."/>
    <s v="Shen Han Wu"/>
    <s v="瀋漢武"/>
    <m/>
    <m/>
  </r>
  <r>
    <s v="1213"/>
    <s v="12130878"/>
    <m/>
    <n v="0"/>
    <s v="Local"/>
    <s v="本地"/>
    <m/>
    <m/>
    <x v="696"/>
    <x v="647"/>
    <m/>
    <s v="GAL"/>
    <x v="93"/>
    <s v="Painting"/>
    <s v="繪畫"/>
    <s v="n.a."/>
    <s v="n.a."/>
    <s v="Love and Memory"/>
    <s v="Love and Memory"/>
    <s v="n.a."/>
    <s v="n.a."/>
    <s v="n.a."/>
    <d v="2012-06-15T00:00:00"/>
    <d v="2012-06-30T00:00:00"/>
    <n v="2012"/>
    <n v="6"/>
    <n v="0"/>
    <s v="Zee Stone Gallery"/>
    <s v="Zee Stone Gallery"/>
    <s v="n.a."/>
    <s v="n.a."/>
    <s v="n.a."/>
    <s v="n.a."/>
    <s v="Qu Muzi"/>
    <s v="曲木子"/>
    <m/>
    <m/>
  </r>
  <r>
    <s v="1213"/>
    <s v="12130879"/>
    <m/>
    <n v="0"/>
    <s v="Local"/>
    <s v="本地"/>
    <m/>
    <m/>
    <x v="696"/>
    <x v="647"/>
    <m/>
    <s v="GAL"/>
    <x v="93"/>
    <s v="Painting"/>
    <s v="繪畫"/>
    <s v="n.a."/>
    <s v="n.a."/>
    <s v="Light of Tibet"/>
    <s v="Light of Tibet"/>
    <s v="n.a."/>
    <s v="n.a."/>
    <s v="n.a."/>
    <d v="2012-07-06T00:00:00"/>
    <d v="2012-07-31T00:00:00"/>
    <n v="2012"/>
    <n v="7"/>
    <n v="0"/>
    <s v="Zee Stone Gallery"/>
    <s v="Zee Stone Gallery"/>
    <s v="n.a."/>
    <s v="n.a."/>
    <s v="n.a."/>
    <s v="n.a."/>
    <s v="Lin Yuan"/>
    <s v="Lin Yuan"/>
    <m/>
    <m/>
  </r>
  <r>
    <s v="1213"/>
    <s v="12130880"/>
    <m/>
    <n v="0"/>
    <s v="Local"/>
    <s v="本地"/>
    <m/>
    <m/>
    <x v="696"/>
    <x v="647"/>
    <m/>
    <s v="GAL"/>
    <x v="93"/>
    <s v="Painting"/>
    <s v="繪畫"/>
    <s v="n.a."/>
    <s v="n.a."/>
    <s v="Life in the Abstract"/>
    <s v="Life in the Abstract"/>
    <s v="n.a."/>
    <s v="n.a."/>
    <s v="n.a."/>
    <d v="2012-08-01T00:00:00"/>
    <d v="2012-09-12T00:00:00"/>
    <n v="2012"/>
    <n v="8"/>
    <n v="0"/>
    <s v="Zee Stone Gallery"/>
    <s v="Zee Stone Gallery"/>
    <s v="n.a."/>
    <s v="n.a."/>
    <s v="n.a."/>
    <s v="n.a."/>
    <s v="Bo Yun,Liu Zhen,Hou Xi,Zhang Wenhua,Robert Niesse"/>
    <s v="薄雲,Liu Zhen,Hou Xi,Zhang Wenhua,Robert Niesse"/>
    <m/>
    <m/>
  </r>
  <r>
    <s v="1213"/>
    <s v="12130881"/>
    <m/>
    <n v="0"/>
    <s v="Local"/>
    <s v="本地"/>
    <m/>
    <m/>
    <x v="696"/>
    <x v="647"/>
    <m/>
    <s v="GAL"/>
    <x v="93"/>
    <s v="Painting"/>
    <s v="繪畫"/>
    <s v="n.a."/>
    <s v="n.a."/>
    <s v="The Colour of Time"/>
    <s v="時間的色彩"/>
    <s v="n.a."/>
    <s v="n.a."/>
    <s v="n.a."/>
    <d v="2012-11-16T00:00:00"/>
    <d v="2012-11-30T00:00:00"/>
    <n v="2012"/>
    <n v="11"/>
    <n v="0"/>
    <s v="Zee Stone Gallery"/>
    <s v="Zee Stone Gallery"/>
    <s v="n.a."/>
    <s v="n.a."/>
    <s v="n.a."/>
    <s v="n.a."/>
    <s v="Hou Xi"/>
    <s v="Hou Xi"/>
    <m/>
    <m/>
  </r>
  <r>
    <s v="1213"/>
    <s v="12130882"/>
    <m/>
    <n v="0"/>
    <s v="Local"/>
    <s v="本地"/>
    <m/>
    <m/>
    <x v="826"/>
    <x v="763"/>
    <m/>
    <s v="GAL"/>
    <x v="42"/>
    <s v="Painting"/>
    <s v="繪畫"/>
    <s v="n.a."/>
    <s v="n.a."/>
    <s v="Dale Frank New Works"/>
    <s v="Dale Frank新作展"/>
    <s v="n.a."/>
    <s v="n.a."/>
    <s v="n.a."/>
    <d v="2012-10-11T00:00:00"/>
    <d v="2012-11-18T00:00:00"/>
    <n v="2012"/>
    <n v="10"/>
    <n v="0"/>
    <s v="Art Statements Hong Kong"/>
    <s v="Art Statements香港"/>
    <s v="n.a."/>
    <s v="n.a."/>
    <s v="n.a."/>
    <s v="n.a."/>
    <s v="Dale Frank"/>
    <s v="Dale Frank"/>
    <m/>
    <m/>
  </r>
  <r>
    <s v="1213"/>
    <s v="12130883"/>
    <m/>
    <n v="0"/>
    <s v="Local"/>
    <s v="本地"/>
    <m/>
    <m/>
    <x v="826"/>
    <x v="763"/>
    <m/>
    <s v="GAL"/>
    <x v="42"/>
    <s v="Painting"/>
    <s v="繪畫"/>
    <s v="n.a."/>
    <s v="n.a."/>
    <s v="Deva Loka Redux"/>
    <s v="Deva Loka Redux"/>
    <s v="n.a."/>
    <s v="n.a."/>
    <s v="n.a."/>
    <d v="2012-11-22T00:00:00"/>
    <d v="2013-02-20T00:00:00"/>
    <n v="2012"/>
    <n v="11"/>
    <n v="0"/>
    <s v="Art Statements Hong Kong"/>
    <s v="Art Statements香港"/>
    <s v="n.a."/>
    <s v="n.a."/>
    <s v="n.a."/>
    <s v="n.a."/>
    <s v="Yoshitaka Amano"/>
    <s v="天野喜孝"/>
    <m/>
    <m/>
  </r>
  <r>
    <s v="1213"/>
    <s v="12130884"/>
    <m/>
    <n v="0"/>
    <s v="Local"/>
    <s v="本地"/>
    <m/>
    <m/>
    <x v="619"/>
    <x v="590"/>
    <m/>
    <s v="GAL"/>
    <x v="202"/>
    <s v="Painting"/>
    <s v="繪畫"/>
    <s v="n.a."/>
    <s v="n.a."/>
    <s v="Rays of Light"/>
    <s v="光線"/>
    <s v="n.a."/>
    <s v="n.a."/>
    <s v="n.a."/>
    <d v="2012-04-05T00:00:00"/>
    <d v="2012-04-30T00:00:00"/>
    <n v="2012"/>
    <n v="4"/>
    <n v="0"/>
    <s v="Arch Angel Art"/>
    <s v="Arch Angel Art"/>
    <s v="n.a."/>
    <s v="n.a."/>
    <s v="n.a."/>
    <s v="n.a."/>
    <s v="PHAM Luan"/>
    <s v="PHAM Luan"/>
    <m/>
    <m/>
  </r>
  <r>
    <s v="1213"/>
    <s v="12130885"/>
    <m/>
    <n v="0"/>
    <s v="Local"/>
    <s v="本地"/>
    <m/>
    <m/>
    <x v="619"/>
    <x v="590"/>
    <m/>
    <s v="GAL"/>
    <x v="202"/>
    <s v="Painting"/>
    <s v="繪畫"/>
    <s v="n.a."/>
    <s v="n.a."/>
    <s v="The Female Face"/>
    <s v="女性的面容"/>
    <s v="n.a."/>
    <s v="n.a."/>
    <s v="n.a."/>
    <d v="2012-05-04T00:00:00"/>
    <d v="2012-05-31T00:00:00"/>
    <n v="2012"/>
    <n v="5"/>
    <n v="0"/>
    <s v="Arch Angel Art"/>
    <s v="Arch Angel Art"/>
    <s v="n.a."/>
    <s v="n.a."/>
    <s v="n.a."/>
    <s v="n.a."/>
    <s v="PHUONG Quoc Tri "/>
    <s v="PHUONG Quoc Tri "/>
    <m/>
    <m/>
  </r>
  <r>
    <s v="1213"/>
    <s v="12130886"/>
    <m/>
    <n v="0"/>
    <s v="Local"/>
    <s v="本地"/>
    <m/>
    <m/>
    <x v="619"/>
    <x v="590"/>
    <m/>
    <s v="GAL"/>
    <x v="202"/>
    <s v="Painting"/>
    <s v="繪畫"/>
    <s v="n.a."/>
    <s v="n.a."/>
    <s v="Dullah (1919-1994): “ Portraits of Indonesia” "/>
    <s v="Dullah (1919-1994): “印度尼西亞的肖像” "/>
    <s v="n.a."/>
    <s v="n.a."/>
    <s v="n.a."/>
    <d v="2012-06-29T00:00:00"/>
    <d v="2012-07-29T00:00:00"/>
    <n v="2012"/>
    <n v="6"/>
    <n v="0"/>
    <s v="Arch Angel Art"/>
    <s v="Arch Angel Art"/>
    <s v="n.a."/>
    <s v="n.a."/>
    <s v="n.a."/>
    <s v="n.a."/>
    <s v="Dullah"/>
    <s v="Dullah"/>
    <m/>
    <m/>
  </r>
  <r>
    <s v="1213"/>
    <s v="12130887"/>
    <m/>
    <n v="0"/>
    <s v="Local"/>
    <s v="本地"/>
    <m/>
    <m/>
    <x v="619"/>
    <x v="590"/>
    <m/>
    <s v="GAL"/>
    <x v="202"/>
    <s v="Painting"/>
    <s v="繪畫"/>
    <s v="n.a."/>
    <s v="n.a."/>
    <s v="Bays &amp; Beaches of Vietnam"/>
    <s v="越南的海灣與海灘"/>
    <s v="n.a."/>
    <s v="n.a."/>
    <s v="n.a."/>
    <d v="2012-08-03T00:00:00"/>
    <d v="2012-08-31T00:00:00"/>
    <n v="2012"/>
    <n v="8"/>
    <n v="0"/>
    <s v="Arch Angel Art"/>
    <s v="Arch Angel Art"/>
    <s v="n.a."/>
    <s v="n.a."/>
    <s v="n.a."/>
    <s v="n.a."/>
    <s v="Group Show"/>
    <s v="多人"/>
    <m/>
    <m/>
  </r>
  <r>
    <s v="1213"/>
    <s v="12130888"/>
    <m/>
    <n v="0"/>
    <s v="Local"/>
    <s v="本地"/>
    <m/>
    <m/>
    <x v="619"/>
    <x v="590"/>
    <m/>
    <s v="GAL"/>
    <x v="202"/>
    <s v="Painting"/>
    <s v="繪畫"/>
    <s v="n.a."/>
    <s v="n.a."/>
    <s v="Hamlets of Vietnam"/>
    <s v="越南的小村"/>
    <s v="n.a."/>
    <s v="n.a."/>
    <s v="n.a."/>
    <d v="2012-10-05T00:00:00"/>
    <d v="2012-10-31T00:00:00"/>
    <n v="2012"/>
    <n v="10"/>
    <n v="0"/>
    <s v="Arch Angel Art"/>
    <s v="Arch Angel Art"/>
    <s v="n.a."/>
    <s v="n.a."/>
    <s v="n.a."/>
    <s v="n.a."/>
    <s v="LIM Khim Katy, BUI Xuan Phai, DAO Hai Phong, NGUYEN Trong Kiem "/>
    <s v="LIM Khim Katy, BUI Xuan Phai, DAO Hai Phong, NGUYEN Trong Kiem "/>
    <m/>
    <m/>
  </r>
  <r>
    <s v="1213"/>
    <s v="12130889"/>
    <m/>
    <n v="0"/>
    <s v="Local"/>
    <s v="本地"/>
    <m/>
    <m/>
    <x v="619"/>
    <x v="590"/>
    <m/>
    <s v="GAL"/>
    <x v="202"/>
    <s v="Painting"/>
    <s v="繪畫"/>
    <s v="n.a."/>
    <s v="n.a."/>
    <s v="The Power of the Sketch"/>
    <s v="素描的力量"/>
    <s v="n.a."/>
    <s v="n.a."/>
    <s v="n.a."/>
    <d v="2012-11-02T00:00:00"/>
    <d v="2012-11-30T00:00:00"/>
    <n v="2012"/>
    <n v="11"/>
    <n v="0"/>
    <s v="Arch Angel Art"/>
    <s v="Arch Angel Art"/>
    <s v="n.a."/>
    <s v="n.a."/>
    <s v="n.a."/>
    <s v="n.a."/>
    <s v="TRAN Luu Hau"/>
    <s v="TRAN Luu Hau"/>
    <m/>
    <m/>
  </r>
  <r>
    <s v="1213"/>
    <s v="12130890"/>
    <m/>
    <n v="0"/>
    <s v="Local"/>
    <s v="本地"/>
    <m/>
    <m/>
    <x v="619"/>
    <x v="590"/>
    <m/>
    <s v="GAL"/>
    <x v="202"/>
    <s v="Painting"/>
    <s v="繪畫"/>
    <s v="n.a."/>
    <s v="n.a."/>
    <s v="Season's Greetings"/>
    <s v="Season's Greetings"/>
    <s v="n.a."/>
    <s v="n.a."/>
    <s v="n.a."/>
    <d v="2012-12-07T00:00:00"/>
    <d v="2012-12-31T00:00:00"/>
    <n v="2012"/>
    <n v="12"/>
    <n v="0"/>
    <s v="Arch Angel Art"/>
    <s v="Arch Angel Art"/>
    <s v="n.a."/>
    <s v="n.a."/>
    <s v="n.a."/>
    <s v="n.a."/>
    <s v="NGUYEN Thanh Binh, LE Thanh Son, Dullah, PHAM Luan, LUO Zhongli "/>
    <s v="NGUYEN Thanh Binh, LE Thanh Son, Dullah, PHAM Luan, 羅中立"/>
    <m/>
    <m/>
  </r>
  <r>
    <s v="1213"/>
    <s v="12130892"/>
    <m/>
    <n v="0"/>
    <s v="Local"/>
    <s v="本地"/>
    <m/>
    <m/>
    <x v="615"/>
    <x v="588"/>
    <m/>
    <s v="GAL"/>
    <x v="80"/>
    <s v="Painting"/>
    <s v="繪畫"/>
    <s v="Mixed Media and Installation"/>
    <s v="混合媒介及裝置"/>
    <s v="On Being The right Size"/>
    <s v="On Being The right Size"/>
    <s v="n.a."/>
    <s v="n.a."/>
    <s v="n.a."/>
    <d v="2012-04-19T00:00:00"/>
    <d v="2012-05-10T00:00:00"/>
    <n v="2012"/>
    <n v="4"/>
    <n v="0"/>
    <s v="CAIS Gallery (Hong Kong)"/>
    <s v="CAIS Gallery (Hong Kong)"/>
    <s v="n.a."/>
    <s v="n.a."/>
    <s v="n.a."/>
    <s v="n.a."/>
    <s v="Kyoung Mi Lee"/>
    <s v="Kyoung Mi Lee"/>
    <m/>
    <m/>
  </r>
  <r>
    <s v="1213"/>
    <s v="12130893"/>
    <m/>
    <n v="0"/>
    <s v="Local"/>
    <s v="本地"/>
    <m/>
    <m/>
    <x v="615"/>
    <x v="588"/>
    <m/>
    <s v="GAL"/>
    <x v="80"/>
    <s v="Painting"/>
    <s v="繪畫"/>
    <s v="n.a."/>
    <s v="n.a."/>
    <s v="Kyoung Tack HONG Solo Exhibition"/>
    <s v="弘京澤個人展"/>
    <s v="n.a."/>
    <s v="n.a."/>
    <s v="n.a."/>
    <d v="2012-05-15T00:00:00"/>
    <d v="2012-06-15T00:00:00"/>
    <n v="2012"/>
    <n v="5"/>
    <n v="0"/>
    <s v="CAIS Gallery (Hong Kong)"/>
    <s v="CAIS Gallery (Hong Kong)"/>
    <s v="n.a."/>
    <s v="n.a."/>
    <s v="n.a."/>
    <s v="n.a."/>
    <s v="Kyoung Tack HONG"/>
    <s v="弘京澤"/>
    <m/>
    <m/>
  </r>
  <r>
    <s v="1213"/>
    <s v="12130894"/>
    <m/>
    <n v="0"/>
    <s v="Local"/>
    <s v="本地"/>
    <m/>
    <m/>
    <x v="615"/>
    <x v="588"/>
    <m/>
    <s v="GAL"/>
    <x v="80"/>
    <s v="Painting"/>
    <s v="繪畫"/>
    <s v="n.a."/>
    <s v="n.a."/>
    <s v="My Garden - Lee So Yeun Solo Show"/>
    <s v="我的花園 - 李素蓮個人展"/>
    <s v="n.a."/>
    <s v="n.a."/>
    <s v="n.a."/>
    <d v="2012-09-20T00:00:00"/>
    <d v="2012-10-19T00:00:00"/>
    <n v="2012"/>
    <n v="9"/>
    <n v="0"/>
    <s v="CAIS Gallery (Hong Kong)"/>
    <s v="CAIS Gallery (Hong Kong)"/>
    <s v="n.a."/>
    <s v="n.a."/>
    <s v="n.a."/>
    <s v="n.a."/>
    <s v="Lee So Yeun"/>
    <s v="李素蓮"/>
    <m/>
    <m/>
  </r>
  <r>
    <s v="1213"/>
    <s v="12130896"/>
    <m/>
    <n v="0"/>
    <s v="Local"/>
    <s v="本地"/>
    <m/>
    <m/>
    <x v="568"/>
    <x v="545"/>
    <m/>
    <s v="GAL"/>
    <x v="222"/>
    <s v="Painting"/>
    <s v="繪畫"/>
    <s v="n.a."/>
    <s v="n.a."/>
    <s v="Stay Lost"/>
    <s v="保留的迷失"/>
    <s v="n.a."/>
    <s v="n.a."/>
    <s v="n.a."/>
    <d v="2012-11-01T00:00:00"/>
    <d v="2013-01-01T00:00:00"/>
    <n v="2012"/>
    <n v="11"/>
    <n v="0"/>
    <s v="Galerie Ora-Ora"/>
    <s v="方由美術"/>
    <s v="n.a."/>
    <s v="n.a."/>
    <s v="n.a."/>
    <s v="n.a."/>
    <s v="Stephen Wong"/>
    <s v="黃進曦"/>
    <m/>
    <m/>
  </r>
  <r>
    <s v="1213"/>
    <s v="12130898"/>
    <m/>
    <n v="0"/>
    <s v="Local"/>
    <s v="本地"/>
    <m/>
    <m/>
    <x v="791"/>
    <x v="538"/>
    <m/>
    <s v="GAL"/>
    <x v="79"/>
    <s v="Painting"/>
    <s v="繪畫"/>
    <s v="n.a."/>
    <s v="n.a."/>
    <s v="New Work by Qiu Jie"/>
    <s v="邱節新作展"/>
    <s v="n.a."/>
    <s v="n.a."/>
    <s v="n.a."/>
    <d v="2012-04-10T00:00:00"/>
    <d v="2012-05-02T00:00:00"/>
    <n v="2012"/>
    <n v="4"/>
    <n v="0"/>
    <s v="Hanart TZ Gallery"/>
    <s v="漢雅軒"/>
    <s v="n.a."/>
    <s v="n.a."/>
    <s v="n.a."/>
    <s v="n.a."/>
    <s v="QIU Jie"/>
    <s v="邱節"/>
    <m/>
    <m/>
  </r>
  <r>
    <s v="1213"/>
    <s v="12130899"/>
    <m/>
    <n v="0"/>
    <s v="Local"/>
    <s v="本地"/>
    <m/>
    <m/>
    <x v="791"/>
    <x v="538"/>
    <m/>
    <s v="GAL"/>
    <x v="79"/>
    <s v="Painting"/>
    <s v="繪畫"/>
    <s v="n.a."/>
    <s v="n.a."/>
    <s v="King of Canton"/>
    <s v="廣東王"/>
    <s v="n.a."/>
    <s v="n.a."/>
    <s v="n.a."/>
    <d v="2012-05-15T00:00:00"/>
    <d v="2012-06-18T00:00:00"/>
    <n v="2012"/>
    <n v="5"/>
    <n v="0"/>
    <s v="Hanart TZ Gallery"/>
    <s v="漢雅軒"/>
    <s v="n.a."/>
    <s v="n.a."/>
    <s v="n.a."/>
    <s v="n.a."/>
    <s v="YANG Jiecang"/>
    <s v="楊詰蒼"/>
    <m/>
    <m/>
  </r>
  <r>
    <s v="1213"/>
    <s v="12130900"/>
    <m/>
    <n v="0"/>
    <s v="Local"/>
    <s v="本地"/>
    <m/>
    <m/>
    <x v="750"/>
    <x v="701"/>
    <m/>
    <s v="GAL"/>
    <x v="179"/>
    <s v="Painting"/>
    <s v="繪畫"/>
    <s v="n.a."/>
    <s v="n.a."/>
    <s v="A Tribute to Hong Kong Masters"/>
    <s v="向香港前輩致敬"/>
    <s v="n.a."/>
    <s v="n.a."/>
    <s v="n.a."/>
    <d v="2012-05-19T00:00:00"/>
    <d v="2012-09-30T00:00:00"/>
    <n v="2012"/>
    <n v="5"/>
    <n v="0"/>
    <s v="Hanart TZ Gallery"/>
    <s v="漢雅軒"/>
    <s v="Fine Arts Department of Chinese University of Hong Kong"/>
    <s v="香港中文大學藝術系"/>
    <s v="n.a."/>
    <s v="n.a."/>
    <s v="Luis Chan, Irene Chou, Gaylord Chan, Liu Kuo-Sung, Chu Hing-Wah, Wucius Wong, Leung Kui-Ting"/>
    <s v="陳福善,周綠雲,陳餘生,劉國松,朱興華,王無邪,梁巨廷"/>
    <m/>
    <m/>
  </r>
  <r>
    <s v="1213"/>
    <s v="12130901"/>
    <m/>
    <n v="0"/>
    <s v="Local"/>
    <s v="本地"/>
    <m/>
    <m/>
    <x v="877"/>
    <x v="807"/>
    <m/>
    <s v="BUSS"/>
    <x v="21"/>
    <s v="Painting"/>
    <s v="繪畫"/>
    <s v="n.a."/>
    <s v="n.a."/>
    <s v="Fang Lijun – Living Multitudes"/>
    <s v="方力鈞 - 衆數的生命"/>
    <s v="n.a."/>
    <s v="n.a."/>
    <s v="n.a."/>
    <d v="2012-06-01T00:00:00"/>
    <d v="2012-07-02T00:00:00"/>
    <n v="2012"/>
    <n v="6"/>
    <n v="0"/>
    <s v="Hanart TZ Gallery"/>
    <s v="漢雅軒"/>
    <s v="n.a."/>
    <s v="n.a."/>
    <s v="n.a."/>
    <s v="n.a."/>
    <s v="FANG Lijun"/>
    <s v="方力鈞"/>
    <m/>
    <m/>
  </r>
  <r>
    <s v="1213"/>
    <s v="12130903"/>
    <m/>
    <n v="0"/>
    <s v="Local"/>
    <s v="本地"/>
    <m/>
    <m/>
    <x v="878"/>
    <x v="645"/>
    <m/>
    <s v="BUSS"/>
    <x v="388"/>
    <s v="Painting"/>
    <s v="繪畫"/>
    <s v="n.a."/>
    <s v="n.a."/>
    <s v="Yin Jun &amp; Yin Kun Joint Exhibiton"/>
    <s v="n.a."/>
    <s v="n.a."/>
    <s v="n.a."/>
    <s v="n.a."/>
    <d v="2012-11-05T00:00:00"/>
    <d v="2012-11-14T00:00:00"/>
    <n v="2012"/>
    <n v="11"/>
    <n v="0"/>
    <s v="Art Futures Group"/>
    <s v="n.a."/>
    <s v="ART ONE"/>
    <s v="ART ONE"/>
    <s v="n.a."/>
    <s v="n.a."/>
    <s v="Yin Jun, Yin Kun"/>
    <s v="n.a."/>
    <s v="The artists, although brothers, have a very diverse style of painting and their artwork display distinct differences. “Everyone experiences life differently, so our interpretations are bound to be different”, Yin Jun explained of their distinct styles._x000a__x000a_The elder brother Yin Kun, is famous for his Chinese Fairytales – Heroes series. His paintings feature drooling babies in military uniforms, often holding spears, guns or other interesting subjects. Yin Jun, on the other hand, also features babies in his paintings but they are all in tears. He paints them with round heads, big mouths, and big teardrops that are very expressive and exaggerated."/>
    <m/>
  </r>
  <r>
    <s v="1213"/>
    <s v="12130904"/>
    <m/>
    <n v="0"/>
    <s v="Local"/>
    <s v="本地"/>
    <m/>
    <m/>
    <x v="878"/>
    <x v="645"/>
    <m/>
    <s v="BUSS"/>
    <x v="313"/>
    <s v="Painting"/>
    <s v="繪畫"/>
    <s v="n.a."/>
    <s v="n.a."/>
    <s v="&quot; Floating in Art&quot; - an Ebru painting exhibition"/>
    <s v="n.a."/>
    <s v="n.a."/>
    <s v="n.a."/>
    <s v="n.a."/>
    <d v="2012-10-26T00:00:00"/>
    <d v="2012-11-04T00:00:00"/>
    <n v="2012"/>
    <n v="10"/>
    <n v="0"/>
    <s v="ART ONE"/>
    <s v="ART ONE"/>
    <s v="n.a."/>
    <s v="n.a."/>
    <s v="n.a."/>
    <s v="n.a."/>
    <s v="Danilo Giannoni "/>
    <s v="n.a."/>
    <s v="This is Danilo Giannoni’s premiere exhibition in Hong Kong. Danilo will showcase the evolution of his journey in Ebru,the ancient Turkish technique of painting on the water. From the traditional _x000a_marbling technique and drawing of symbolic flowers, he has updated the technique by using innovative methods and materials to create a new figurative style that hints of silhouettes and figures.  www.facebook.com/sensoitalianoltd"/>
    <m/>
  </r>
  <r>
    <s v="1213"/>
    <s v="12130905"/>
    <m/>
    <n v="0"/>
    <s v="Local"/>
    <s v="本地"/>
    <m/>
    <m/>
    <x v="879"/>
    <x v="524"/>
    <m/>
    <s v="BUSS"/>
    <x v="389"/>
    <s v="Painting"/>
    <s v="繪畫"/>
    <s v="n.a."/>
    <s v="n.a."/>
    <s v="The Art Space of Wu Guanzhong"/>
    <s v="n.a."/>
    <s v="n.a."/>
    <s v="n.a."/>
    <s v="n.a."/>
    <d v="2012-10-20T00:00:00"/>
    <d v="2012-12-30T00:00:00"/>
    <n v="2012"/>
    <n v="10"/>
    <n v="0"/>
    <s v="Baiuaxuan Gallery"/>
    <s v="百雅軒"/>
    <s v="ART ONE"/>
    <s v="ART ONE"/>
    <s v="n.a."/>
    <s v="n.a."/>
    <s v="Wu Guanzhong"/>
    <s v="n.a."/>
    <s v="Baiyaxuan - “The Art Space of Wu Guanzhong” is opened at Baiyaxuan Gallery shop no.3. Mr. Wu spent all his life to promote the development of arts and culture, also hoped his artwork can be spread to the public widely. Baiyaxuan deeply agrees with this idea, hence to cooperate with Mr. Wu on more than hundreds of pieces of limited edition prints reproductions and derivative art product since many years ago. “The Art Space of Wu Guanzhong” mainly displays more than 20 pieces of prints of Wu’s ink painting and oil painting, including the autographed limited edition prints which the process of printmaking are supervised by Wu Guanzhon himself, it is very valuable for collection. The space also displays some painting album and books which are published by Baiyaxuan and some other publish institutions, let the audience get to know about Wu Guanzhong not limited from his art works, but also from his words, to have a deeper understanding of this Chinese artist who occupies an important position in the modern art history, and gained high respect from the people."/>
    <m/>
  </r>
  <r>
    <s v="1213"/>
    <s v="12130906"/>
    <m/>
    <n v="0"/>
    <s v="Local"/>
    <s v="本地"/>
    <m/>
    <m/>
    <x v="571"/>
    <x v="547"/>
    <m/>
    <s v="BUSS"/>
    <x v="292"/>
    <s v="Painting"/>
    <s v="繪畫"/>
    <s v="n.a."/>
    <s v="n.a."/>
    <s v="Kang Haitao Solo Exhition"/>
    <s v="n.a."/>
    <s v="n.a."/>
    <s v="n.a."/>
    <s v="n.a."/>
    <d v="2012-10-31T00:00:00"/>
    <d v="2012-12-10T00:00:00"/>
    <n v="2012"/>
    <n v="10"/>
    <n v="0"/>
    <s v="VA Gallery"/>
    <s v="半島維畫廊"/>
    <s v="ART ONE"/>
    <s v="ART ONE"/>
    <s v="n.a."/>
    <s v="n.a."/>
    <s v="Kang Haitao"/>
    <s v="n.a."/>
    <s v="His paintings play extreme adoption to concepts and forms, from the spiritual level as well as metaphysical. Today’s popular wave like figurative drawing, this validation is extremely rare. It costs us in notifying and investigating."/>
    <m/>
  </r>
  <r>
    <s v="1213"/>
    <s v="12130907"/>
    <m/>
    <n v="0"/>
    <s v="Local"/>
    <s v="本地"/>
    <m/>
    <m/>
    <x v="571"/>
    <x v="547"/>
    <m/>
    <s v="BUSS"/>
    <x v="292"/>
    <s v="Painting"/>
    <s v="繪畫"/>
    <s v="Sculpture"/>
    <s v="雕塑"/>
    <s v="Made in China- Fang Lijun, Sui Jianguo"/>
    <s v="n.a."/>
    <s v="n.a."/>
    <s v="n.a."/>
    <s v="n.a."/>
    <d v="2012-09-08T00:00:00"/>
    <d v="2012-10-01T00:00:00"/>
    <n v="2012"/>
    <n v="9"/>
    <n v="0"/>
    <s v="VA Gallery"/>
    <s v="半島維畫廊"/>
    <s v="ART ONE"/>
    <s v="ART ONE"/>
    <s v="n.a."/>
    <s v="n.a."/>
    <s v="Fang Lijun, Sui Jianguo"/>
    <s v="n.a."/>
    <s v="&quot;Made in China - Fang Lijun, Sui Jianguo&quot; showcases the typical works from prints of Fang Lijun and series of sculpture from Sui Jianguo. The works of this exhibition are definitely the representative notion from the two artists."/>
    <m/>
  </r>
  <r>
    <s v="1213"/>
    <s v="12130908"/>
    <m/>
    <n v="0"/>
    <s v="Local"/>
    <s v="本地"/>
    <m/>
    <m/>
    <x v="571"/>
    <x v="547"/>
    <m/>
    <s v="BUSS"/>
    <x v="292"/>
    <s v="Painting"/>
    <s v="繪畫"/>
    <s v="n.a."/>
    <s v="n.a."/>
    <s v="Abstract Art Group Exhibition I - Phrase of Heart"/>
    <s v="n.a."/>
    <s v="n.a."/>
    <s v="n.a."/>
    <s v="n.a."/>
    <d v="2012-08-04T00:00:00"/>
    <d v="2012-09-09T00:00:00"/>
    <n v="2012"/>
    <n v="8"/>
    <n v="0"/>
    <s v="VA Gallery"/>
    <s v="半島維畫廊"/>
    <s v="ART ONE"/>
    <s v="ART ONE"/>
    <s v="n.a."/>
    <s v="n.a."/>
    <s v="n.a."/>
    <s v="n.a."/>
    <s v="VA Gallery will present “Phase of Heart--‐Abstract Art Group Exhibition I” on 4 Aug2012. In the recent years, Chinese abstract art has been acclaimed maximum attention by domestic and international art world. VA Gallery selects meticulously the important artists from region of mainland China and Hong Kong to showcase the viewing platform of the Chinese abstract art to us. Due to abstract art is obscured behind from reality, we impose “Phase of Heart” as the title. It results from real life at a height of detachment and the inner move is fully mobilized by the core activities of creative form. This advance form just accurately reflect the heart with unaware of truth. Old China since the ancient times, in observation of people all the spirit inside, all the form outside; heart identifiable through phase. In adopting the ancient concept to read people, we merely observe the face of people turning into observe the face of painting, and hence observe the back of ourselves. The exhibition will be the emphasized event by VA Gallery and also become the constantly annual activities. The exhibition will end on 29 Aug 2012."/>
    <m/>
  </r>
  <r>
    <s v="1213"/>
    <s v="12130909"/>
    <m/>
    <n v="0"/>
    <s v="Local"/>
    <s v="本地"/>
    <m/>
    <m/>
    <x v="549"/>
    <x v="524"/>
    <m/>
    <s v="BUSS"/>
    <x v="288"/>
    <s v="Painting"/>
    <s v="繪畫"/>
    <s v="n.a."/>
    <s v="n.a."/>
    <s v="Sherrie Levine: solo Exhibition"/>
    <s v="n.a."/>
    <s v="n.a."/>
    <s v="n.a."/>
    <s v="n.a."/>
    <d v="2012-07-28T00:00:00"/>
    <d v="2012-08-29T00:00:00"/>
    <n v="2012"/>
    <n v="7"/>
    <n v="0"/>
    <s v="LDX Gallery"/>
    <s v="LDX Gallery"/>
    <s v="ART ONE"/>
    <s v="ART ONE"/>
    <s v="n.a."/>
    <s v="n.a."/>
    <s v="Chen Qingqing, Xiong Wenyun"/>
    <s v="n.a."/>
    <s v="Despite a predominantly male art scene, the presence of female artists in China has burgeoned ever since the 1970s. They challenge traditional and misogynistic stereotypes of women, continually pursuing new grounds of self-actualization. This exhibition presents two female artists, Chen Qingqing and Xiong Wenyun, whose works refashion traditional symbols of femininity into contemporary icons of modernity."/>
    <m/>
  </r>
  <r>
    <s v="1213"/>
    <s v="12130910"/>
    <m/>
    <n v="0"/>
    <s v="Local"/>
    <s v="本地"/>
    <m/>
    <m/>
    <x v="879"/>
    <x v="524"/>
    <m/>
    <s v="BUSS"/>
    <x v="389"/>
    <s v="Painting"/>
    <s v="繪畫"/>
    <s v="n.a."/>
    <s v="n.a."/>
    <s v="The Oriental Vitality"/>
    <s v="n.a."/>
    <s v="n.a."/>
    <s v="n.a."/>
    <s v="n.a."/>
    <d v="2012-07-07T00:00:00"/>
    <d v="2012-09-24T00:00:00"/>
    <n v="2012"/>
    <n v="7"/>
    <n v="0"/>
    <s v="Baiuaxuan Gallery"/>
    <s v="Baiuaxuan Gallery"/>
    <s v="ART ONE"/>
    <s v="ART ONE"/>
    <s v="n.a."/>
    <s v="n.a."/>
    <s v="Wu Guanzhong, Luo Erchun, Yuan Yunfu, Li Fuyuan, Ren Jingqin, Guo Xiquan, Wang Huangsheng, Liu Xiuming, Wang Weizhong, Qiu Ting"/>
    <s v="n.a."/>
    <s v="Established in 2003, Baiyaxuan is China’s leading organization for artist promotion as well as an integrated operating agency for artistic copyright and art works. The organization is committed to the promotion of the artists and their art works with the most valuable and the potential, it is also committed to the art industrialization of innovative practice and building the world top art resources and the integrated operating art works platform."/>
    <m/>
  </r>
  <r>
    <s v="1213"/>
    <s v="12130911"/>
    <m/>
    <n v="0"/>
    <s v="Local"/>
    <s v="本地"/>
    <m/>
    <m/>
    <x v="549"/>
    <x v="524"/>
    <m/>
    <s v="BUSS"/>
    <x v="288"/>
    <s v="Painting"/>
    <s v="繪畫"/>
    <s v="n.a."/>
    <s v="n.a."/>
    <s v="OUTREACH"/>
    <s v="n.a."/>
    <s v="n.a."/>
    <s v="n.a."/>
    <s v="n.a."/>
    <d v="2012-06-29T00:00:00"/>
    <d v="2012-07-26T00:00:00"/>
    <n v="2012"/>
    <n v="6"/>
    <n v="0"/>
    <s v="LDX Gallery"/>
    <s v="龍德軒"/>
    <s v="ART ONE"/>
    <s v="ART ONE"/>
    <s v="n.a."/>
    <s v="n.a."/>
    <s v="Xu Hui, Xu Ruotao"/>
    <s v="n.a."/>
    <s v="Globalization is gradually eclipsing individuality, defining humanity in this modern era. This exhibition presents two artists, XU HUI and XU RUOTAO, whose works manifest the common ground of raw humanity, emotions. Internalizing multimedia into their stylistic repertoire, the two artists impart their intimate renditions of the essence of humanity, outreaching boundaries of thoughts, gender and nationality. "/>
    <m/>
  </r>
  <r>
    <s v="1213"/>
    <s v="12130912"/>
    <m/>
    <n v="0"/>
    <s v="Local"/>
    <s v="本地"/>
    <m/>
    <m/>
    <x v="571"/>
    <x v="547"/>
    <m/>
    <s v="BUSS"/>
    <x v="292"/>
    <s v="Painting"/>
    <s v="繪畫"/>
    <s v="n.a."/>
    <s v="n.a."/>
    <s v="Shen Liang's Solo Exhibition"/>
    <s v="n.a."/>
    <s v="n.a."/>
    <s v="n.a."/>
    <s v="n.a."/>
    <d v="2012-06-14T00:00:00"/>
    <d v="2012-07-30T00:00:00"/>
    <n v="2012"/>
    <n v="6"/>
    <n v="0"/>
    <s v="VA Gallery"/>
    <s v="半島維畫廊"/>
    <s v="ART ONE"/>
    <s v="ART ONE"/>
    <s v="n.a."/>
    <s v="n.a."/>
    <s v="Shen Liang"/>
    <s v="n.a."/>
    <s v="This exhibition showcases Sheng Liang’s recent important oil paintings. He is a member of the Art Group, N12, one of the most important and talented artists who was born in the 1970s. "/>
    <m/>
  </r>
  <r>
    <s v="1213"/>
    <s v="12130915"/>
    <m/>
    <n v="0"/>
    <s v="Local"/>
    <s v="本地"/>
    <m/>
    <m/>
    <x v="571"/>
    <x v="547"/>
    <m/>
    <s v="BUSS"/>
    <x v="292"/>
    <s v="Painting"/>
    <s v="繪畫"/>
    <s v="n.a."/>
    <s v="n.a."/>
    <s v="Free Run"/>
    <s v="n.a."/>
    <s v="n.a."/>
    <s v="n.a."/>
    <s v="n.a."/>
    <d v="2012-04-11T00:00:00"/>
    <d v="2012-05-12T00:00:00"/>
    <n v="2012"/>
    <n v="4"/>
    <n v="0"/>
    <s v="VA Gallery"/>
    <s v="半島維畫廊"/>
    <s v="ART ONE"/>
    <s v="n.a."/>
    <s v="n.a."/>
    <s v="n.a."/>
    <s v="Kako Peco"/>
    <s v="n.a."/>
    <s v="Fabrik is pleased to announce the second solo exhibition of Kako Peco. Known for her distinct style of drip figurative painting, Kako will be presenting 8 new works on industrial cardboard mounted on each side of the gallery"/>
    <m/>
  </r>
  <r>
    <s v="1213"/>
    <s v="12130916"/>
    <m/>
    <n v="0"/>
    <s v="Local"/>
    <s v="本地"/>
    <m/>
    <m/>
    <x v="879"/>
    <x v="524"/>
    <m/>
    <s v="BUSS"/>
    <x v="389"/>
    <s v="Painting"/>
    <s v="繪畫"/>
    <s v="n.a."/>
    <s v="n.a."/>
    <s v="Picasso's Prints Exhibition"/>
    <s v="n.a."/>
    <s v="n.a."/>
    <s v="n.a."/>
    <s v="n.a."/>
    <d v="2012-05-15T00:00:00"/>
    <d v="2012-05-31T00:00:00"/>
    <n v="2012"/>
    <n v="5"/>
    <n v="0"/>
    <s v="Baiuaxuan Gallery"/>
    <s v="Baiuaxuan Gallery"/>
    <s v="ART ONE"/>
    <s v="ART ONE"/>
    <s v="n.a."/>
    <s v="n.a."/>
    <s v="n.a."/>
    <s v="n.a."/>
    <s v="Picasso is one of the most influential figures in the 20th century art history. His art works include oil paintings, drawings, sculptures, collages, and ceramics etc. His success is based on all the art techniques and theory trainings that he acquired in his young age. Picasso and Georges Braque developed cubism painting style which revolutionized the field of art and moved him up in the world. As a result, he has become an extremely prominent and valuable artist in the century._x000a_It is by far the most comprehensive exhibition of Picasso’s works ever held in Hong Kong, which will take place at Hong Kong Heritage Museum from 19 May to 12 July. In total, 50 original paintings will be displayed, including well-known pieces such as “La fillette aux pieds nus (The barefoot girl),” “Le sculpteur (The Sculptor),” and “Portrait de Dora Maar (Portrait of Dora Maar)” as well as his other works that closely related to his personal life, “Femme assise dans un fauteuil rouge (Woman sitting on a red chair)”."/>
    <m/>
  </r>
  <r>
    <s v="1213"/>
    <s v="12130917"/>
    <m/>
    <n v="0"/>
    <s v="Local"/>
    <s v="本地"/>
    <m/>
    <m/>
    <x v="880"/>
    <x v="645"/>
    <m/>
    <s v="BUSS"/>
    <x v="380"/>
    <s v="Painting"/>
    <s v="繪畫"/>
    <s v="n.a."/>
    <s v="n.a."/>
    <s v="Art of Nature HK - Conetmporary Art Exhibition"/>
    <s v="n.a."/>
    <s v="n.a."/>
    <s v="n.a."/>
    <s v="n.a."/>
    <d v="2012-05-15T00:00:00"/>
    <d v="2012-05-31T00:00:00"/>
    <n v="2012"/>
    <n v="5"/>
    <n v="0"/>
    <s v="Art of Nature"/>
    <s v="n.a."/>
    <s v="ART ONE"/>
    <s v="n.a."/>
    <s v="n.a."/>
    <s v="n.a."/>
    <s v="Lin Minggang, Wang Shouquing, Xu Enqi, Chung Kinsan"/>
    <s v="n.a."/>
    <s v="Art of Nature will launch an art exhibition at ART ONE Gallery, Wanchai in May. It will exhibit some classic artworks of four contemporary local artists from Art of Nature, including Mr. Lin Minggang, Mr. Wang Shouqing, Mr. Xu Enqi and Mr. Chung Kinsan. Those artists have been rooted in the eastern culture and integrating the west into east. They created their artworks based on the idea of manifestation of nature and infinity of vitality in the eastern culture. They are willing to explore and create their own art language. They participated in a number of solo and joint exhibitions around the world. Their art pieces have been collected by some well known art organizations and art lovers. The upcoming exhibition is a great opportunity to promote contemporary art in Hong Kong and it will be a valuable visual banquet for all art lovers"/>
    <m/>
  </r>
  <r>
    <s v="1213"/>
    <s v="12130918"/>
    <m/>
    <n v="0"/>
    <s v="Local"/>
    <s v="本地"/>
    <m/>
    <m/>
    <x v="881"/>
    <x v="645"/>
    <m/>
    <s v="BUSS"/>
    <x v="313"/>
    <s v="Painting"/>
    <s v="繪畫"/>
    <s v="n.a."/>
    <s v="n.a."/>
    <s v="Hair Out of imagination"/>
    <s v="n.a."/>
    <s v="n.a."/>
    <s v="n.a."/>
    <s v="n.a."/>
    <d v="2012-05-15T00:00:00"/>
    <d v="2012-05-31T00:00:00"/>
    <n v="2012"/>
    <n v="5"/>
    <n v="0"/>
    <s v="ART ONE"/>
    <s v="n.a."/>
    <s v="n.a."/>
    <s v="n.a."/>
    <s v="n.a."/>
    <s v="n.a."/>
    <s v="n.a."/>
    <s v="n.a."/>
    <s v="The Six Realms, or sometimes known as Wheel of Life, are an allegorical description of conditioned existence, or samsara, into which beings are reincarnated and reborn. The nature of one's existence is determined by karma. Some realms seem more pleasant than others, but all are dukkha, meaning they are temporary and imperfect. In Buddism, one who needs to take the tonsure before he becomes a monk. Hair represents all the bitterness in the world. Head shaving indicates that one erases all the bitterness and affliction borne by the world.It also signifies that one is prepared to cultivate himself according to a religious doctrine with undivided attention"/>
    <m/>
  </r>
  <r>
    <s v="1213"/>
    <s v="12130919"/>
    <m/>
    <n v="0"/>
    <s v="Local"/>
    <s v="本地"/>
    <m/>
    <m/>
    <x v="571"/>
    <x v="547"/>
    <m/>
    <s v="BUSS"/>
    <x v="292"/>
    <s v="Painting"/>
    <s v="繪畫"/>
    <s v="n.a."/>
    <s v="n.a."/>
    <s v="The New Classic"/>
    <s v="n.a."/>
    <s v="n.a."/>
    <s v="n.a."/>
    <s v="n.a."/>
    <d v="2012-05-15T00:00:00"/>
    <d v="2012-06-10T00:00:00"/>
    <n v="2012"/>
    <n v="5"/>
    <n v="0"/>
    <s v="VA Gallery"/>
    <s v="半島維畫廊"/>
    <s v="n.a."/>
    <s v="n.a."/>
    <s v="n.a."/>
    <s v="n.a."/>
    <s v="n.a."/>
    <s v="n.a."/>
    <s v="This transnational joint exhibition will create a series of photography artwork that are based on renown Chinese artist Feng Zhangjie’s paintings. Several internationally acclaimed photographers will produce a series 8 images with 8 international asian models. 4 images will be shot in Beijing by beauty photographer Justin Cooper while fashion photographer Zach Gold will execute the other 4 images in NYC. The project will be styled by NYC fashion stylist Julie Ragolia with a special one off wardrobe create by Chinese fashion designer Christine Lau. In Beijing hair and makeup will come from Wang Qian and Chen Tao while the project will be art directed by Fran Lam._x000a__x000a_Huge flat close-ups of smooth-skinned and flawlessly coiffed young women, llustrated in sharp tones of green, pink and red. Dynamically sexy with a highly."/>
    <m/>
  </r>
  <r>
    <s v="1213"/>
    <s v="12130920"/>
    <m/>
    <n v="0"/>
    <s v="Local"/>
    <s v="本地"/>
    <m/>
    <m/>
    <x v="882"/>
    <x v="645"/>
    <m/>
    <s v="BUSS"/>
    <x v="313"/>
    <s v="Painting"/>
    <s v="繪畫"/>
    <s v="Mixed Media and Installation"/>
    <s v="混合媒介及裝置"/>
    <s v="Intention. Improvisation"/>
    <s v="用心.隨意"/>
    <s v="n.a."/>
    <s v="n.a."/>
    <s v="n.a."/>
    <d v="2012-05-17T00:00:00"/>
    <d v="2012-05-31T00:00:00"/>
    <n v="2012"/>
    <n v="5"/>
    <n v="0"/>
    <s v="ART ONE"/>
    <s v="ART ONE"/>
    <s v="n.a."/>
    <s v="n.a."/>
    <s v="n.a."/>
    <s v="n.a."/>
    <s v="n.a."/>
    <s v="n.a."/>
    <s v="&quot;... It is their intention and determination that they start their career in art. _x000a_It is an improvisation that they come together and start this exhibition with only red wine and artworks…”"/>
    <m/>
  </r>
  <r>
    <s v="1213"/>
    <s v="12130921"/>
    <m/>
    <n v="0"/>
    <s v="Local"/>
    <s v="本地"/>
    <m/>
    <m/>
    <x v="805"/>
    <x v="808"/>
    <m/>
    <s v="GAL"/>
    <x v="310"/>
    <s v="Painting"/>
    <s v="繪畫"/>
    <s v="n.a."/>
    <s v="n.a."/>
    <s v="《妄想專門店》繪畫大道中（一）"/>
    <s v="The Repository of Coherent Babbles - Painting On and On (1)"/>
    <s v="n.a."/>
    <s v="n.a."/>
    <s v="n.a."/>
    <d v="2012-09-15T00:00:00"/>
    <d v="2012-10-13T00:00:00"/>
    <n v="2012"/>
    <n v="9"/>
    <n v="0"/>
    <s v=" a group of Hong Kong painters in the Spring of 2011"/>
    <s v="一群香港畫家於2011 年春天發起"/>
    <s v="Gallery EXIT @SOUTHSITE"/>
    <s v="安全口畫廊SOUTHSITE"/>
    <s v="Wilson Shieh"/>
    <s v="石家豪"/>
    <s v=" Sushan CHAN, HO Sin Tung, Cassian LAU, Joey LEUNG, Vivian POON, Wilson SHIEH and TSE Yim On"/>
    <s v="陳素珊、何倩彤、劉啓舜、梁嘉賢、潘蔚然、石家豪及謝炎安"/>
    <s v="Painting On and On presents a series of exhibitions proposing various discourses on painting in Hong Kong today. The first instalment of this project will feature works by more than thirty local painters, ranging from early practitioners of the 1970s to a selection of emerging artists. Born out of a desire to stimulate interest, the thematic exhibitions, seminars, workshops and a publication are documentations of the artists’ collaboration, commonalities and mutual influences._x000a_The first exhibition in the programme, “The Repository of Coherent Babbles” includes works by Sushan CHAN, HO Sin Tung, Cassian LAU, Joey LEUNG, Vivian POON, Wilson SHIEH and TSE Yim On. The use of figuration and narrative has had a long tradition in_x000a_painting. With the movement gaining momentum since the late 1990s in Hong Kong, artists employ the quotidian to question the descriptive and representational limitations of the medium. The painters in this exhibition combine inspirations from Chinese and_x000a_Western figuration, mythology, fables, surrealism, comics, animation, film and literature into visual narrations of contemporary realities."/>
    <s v="《繪畫大道中》將舉辦展覽系列，探討五個香港當代繪畫的主題。這個計劃之首輪活動召集了三十多位創作形態各異的藝術家，當中包含七十年代的前輩畫家以至近期正在崛起的年輕畫家。藉着這群藝術家共同籌劃的主題展覽、專題講座、工作坊及出版物，為他們的合作過程、共通點和大家的相互影響作一個記錄，希望提供更多理解當代香港繪畫的切入點。_x000a_首個展覽《妄想專門店》包括陳素珊、何倩彤、劉啓舜、梁嘉賢、潘蔚然、石家豪及謝炎安的作品。以人物及敘事為主軸的繪畫，歷史悠久。香港在九十年代末開始出現一批畫家，利用日常生活點滴作題材來挑戰繪畫這個媒介中描述和表徵的局限。今次展覽的畫家把中外畫風、傳奇、童話、動漫、超現實主義，加上電影及文學等原材，揉合成現今生活的視覺敘事。_x000a_《繪畫大道中》計劃由一群香港畫家於2011 年春天發起，以藝術家主導為推行此計劃之原則。今次展覽系列由安全口畫廊SOUTHSITE 協辦。"/>
  </r>
  <r>
    <s v="1213"/>
    <s v="12130922"/>
    <m/>
    <n v="0"/>
    <s v="Local"/>
    <s v="本地"/>
    <m/>
    <m/>
    <x v="53"/>
    <x v="12"/>
    <m/>
    <s v="GAL"/>
    <x v="42"/>
    <s v="Painting"/>
    <s v="繪畫"/>
    <s v="n.a."/>
    <s v="n.a."/>
    <s v="Dale Frank - New Works"/>
    <s v="n.a."/>
    <s v="n.a."/>
    <s v="n.a."/>
    <s v="n.a."/>
    <d v="2012-10-11T00:00:00"/>
    <d v="2012-11-18T00:00:00"/>
    <n v="2012"/>
    <n v="10"/>
    <n v="0"/>
    <s v="Art Statements Gallery"/>
    <s v="n.a."/>
    <s v="n.a."/>
    <s v="n.a."/>
    <s v="n.a."/>
    <s v="n.a."/>
    <s v="n.a."/>
    <s v="n.a."/>
    <m/>
    <m/>
  </r>
  <r>
    <s v="1213"/>
    <s v="12130924"/>
    <m/>
    <n v="0"/>
    <s v="Local"/>
    <s v="本地"/>
    <m/>
    <m/>
    <x v="740"/>
    <x v="691"/>
    <m/>
    <s v="GAL"/>
    <x v="343"/>
    <s v="Painting"/>
    <s v="繪畫"/>
    <s v="n.a."/>
    <s v="n.a."/>
    <s v="Searching for Missing Dreams"/>
    <s v="n.a."/>
    <s v="n.a."/>
    <s v="n.a."/>
    <s v="n.a."/>
    <d v="2012-06-19T00:00:00"/>
    <d v="2012-07-02T00:00:00"/>
    <n v="2012"/>
    <n v="6"/>
    <n v="0"/>
    <s v="n.a."/>
    <s v="n.a."/>
    <s v="n.a."/>
    <s v="n.a."/>
    <s v="n.a."/>
    <s v="n.a."/>
    <s v="JIA Juan Li"/>
    <s v="n.a."/>
    <s v="Following Paris-based Chinese female artist Jia Juan Li’s retrospective show of the same title at Today’s Art Museum in Beijing last year, this solo exhibition “Searching for Missing Dreams” celebrates the important milestone in Jia’s career as well as her achievements as one of the greatest Chinese female artist._x000a__x000a_The exhibition will feature mostly Jia's well-loved garden series and Qing princess portraits, ranging from smaller single portraits to larger four-panel works."/>
    <m/>
  </r>
  <r>
    <s v="1213"/>
    <s v="12130925"/>
    <m/>
    <n v="0"/>
    <s v="Local"/>
    <s v="本地"/>
    <m/>
    <m/>
    <x v="740"/>
    <x v="691"/>
    <m/>
    <s v="GAL"/>
    <x v="343"/>
    <s v="Painting"/>
    <s v="繪畫"/>
    <s v="n.a."/>
    <s v="n.a."/>
    <s v="Red, Red, Red - Solo Exhibition of ZHANG Da Zhong"/>
    <s v="n.a."/>
    <s v="n.a."/>
    <s v="n.a."/>
    <s v="n.a."/>
    <d v="2012-11-09T00:00:00"/>
    <d v="2012-11-20T00:00:00"/>
    <n v="2012"/>
    <n v="11"/>
    <n v="0"/>
    <s v="n.a."/>
    <s v="n.a."/>
    <s v="n.a."/>
    <s v="n.a."/>
    <s v="n.a."/>
    <s v="n.a."/>
    <s v="ZHANG Da Zhong"/>
    <s v="n.a."/>
    <s v="Regardless of the paintings’ historical and political references, Zhang’s females are always beautiful and mesmerizing. The artist uses beauty as his main theme in his portraits because to him, “art reflects people’s life and pure beauty”"/>
    <m/>
  </r>
  <r>
    <s v="1213"/>
    <s v="12130926"/>
    <m/>
    <n v="0"/>
    <s v="Local"/>
    <s v="本地"/>
    <m/>
    <m/>
    <x v="82"/>
    <x v="12"/>
    <m/>
    <s v="GAL"/>
    <x v="64"/>
    <s v="Painting"/>
    <s v="繪畫"/>
    <s v="n.a."/>
    <s v="n.a."/>
    <s v="Free Run"/>
    <s v="n.a."/>
    <s v="n.a."/>
    <s v="n.a."/>
    <s v="n.a."/>
    <d v="2012-04-11T00:00:00"/>
    <d v="2012-04-29T00:00:00"/>
    <n v="2012"/>
    <n v="4"/>
    <n v="0"/>
    <s v="Fabrik Contemporary Art"/>
    <s v="n.a."/>
    <s v="n.a."/>
    <s v="n.a."/>
    <s v="n.a."/>
    <s v="n.a."/>
    <s v="Kako Peco"/>
    <s v="n.a."/>
    <m/>
    <m/>
  </r>
  <r>
    <s v="1213"/>
    <s v="12130927"/>
    <m/>
    <n v="0"/>
    <s v="Local"/>
    <s v="本地"/>
    <m/>
    <m/>
    <x v="82"/>
    <x v="12"/>
    <m/>
    <s v="GAL"/>
    <x v="64"/>
    <s v="Painting"/>
    <s v="繪畫"/>
    <s v="n.a."/>
    <s v="n.a."/>
    <s v="Fabrik Summe Exhibition"/>
    <s v="n.a."/>
    <s v="n.a."/>
    <s v="n.a."/>
    <s v="n.a."/>
    <d v="2012-08-01T00:00:00"/>
    <d v="2012-08-31T00:00:00"/>
    <n v="2012"/>
    <n v="8"/>
    <n v="0"/>
    <s v="Fabrik Contemporary Art"/>
    <s v="n.a."/>
    <s v="n.a."/>
    <s v="n.a."/>
    <s v="n.a."/>
    <s v="n.a."/>
    <s v="Kako Peco, Lam Yau Sum, Vaan Ip"/>
    <s v="n.a."/>
    <m/>
    <m/>
  </r>
  <r>
    <s v="1213"/>
    <s v="12130928"/>
    <m/>
    <n v="0"/>
    <s v="Local"/>
    <s v="本地"/>
    <m/>
    <m/>
    <x v="82"/>
    <x v="12"/>
    <m/>
    <s v="GAL"/>
    <x v="64"/>
    <s v="Painting"/>
    <s v="繪畫"/>
    <s v="Prints"/>
    <s v="版畫"/>
    <s v="Contemporary Editions: Works on print by Damien Hirst"/>
    <s v="n.a."/>
    <s v="n.a."/>
    <s v="n.a."/>
    <s v="n.a."/>
    <d v="2012-09-15T00:00:00"/>
    <d v="2012-09-29T00:00:00"/>
    <n v="2012"/>
    <n v="9"/>
    <n v="0"/>
    <s v="Fabrik Contemporary Art"/>
    <s v="n.a."/>
    <s v="n.a."/>
    <s v="n.a."/>
    <s v="n.a."/>
    <s v="n.a."/>
    <s v="Damien Hirst"/>
    <s v="n.a."/>
    <m/>
    <m/>
  </r>
  <r>
    <s v="1213"/>
    <s v="12130929"/>
    <m/>
    <n v="0"/>
    <s v="Local"/>
    <s v="本地"/>
    <m/>
    <m/>
    <x v="82"/>
    <x v="12"/>
    <m/>
    <s v="GAL"/>
    <x v="64"/>
    <s v="Painting"/>
    <s v="繪畫"/>
    <s v="n.a."/>
    <s v="n.a."/>
    <s v="All in our heads"/>
    <s v="n.a."/>
    <s v="n.a."/>
    <s v="n.a."/>
    <s v="n.a."/>
    <d v="2012-12-04T00:00:00"/>
    <d v="2013-01-24T00:00:00"/>
    <n v="2012"/>
    <n v="12"/>
    <n v="0"/>
    <s v="Fabrik Contemporary Art"/>
    <s v="n.a."/>
    <s v="n.a."/>
    <s v="n.a."/>
    <s v="n.a."/>
    <s v="n.a."/>
    <s v="Beverly Fung, Daniel Lau"/>
    <s v="n.a."/>
    <m/>
    <m/>
  </r>
  <r>
    <s v="1213"/>
    <s v="12130931"/>
    <m/>
    <n v="0"/>
    <s v="Local"/>
    <s v="本地"/>
    <m/>
    <m/>
    <x v="583"/>
    <x v="483"/>
    <m/>
    <s v="JCCAC"/>
    <x v="182"/>
    <s v="Painting"/>
    <s v="繪畫"/>
    <s v="n.a."/>
    <s v="n.a."/>
    <s v="&quot;Another Sphere&quot; painting exhibition"/>
    <s v="「界」畫展"/>
    <s v="n.a."/>
    <s v="n.a."/>
    <s v="n.a."/>
    <d v="2012-04-02T00:00:00"/>
    <d v="2012-04-08T00:00:00"/>
    <n v="2012"/>
    <n v="4"/>
    <n v="0"/>
    <s v="TWGHs i-dArt"/>
    <s v="東華三院愛不同藝術"/>
    <s v="n.a."/>
    <s v="n.a."/>
    <s v="n.a."/>
    <s v="n.a."/>
    <s v="n.a."/>
    <s v="n.a."/>
    <m/>
    <m/>
  </r>
  <r>
    <s v="1213"/>
    <s v="12130932"/>
    <m/>
    <n v="0"/>
    <s v="Local"/>
    <s v="本地"/>
    <m/>
    <m/>
    <x v="633"/>
    <x v="600"/>
    <m/>
    <s v="JCCAC"/>
    <x v="303"/>
    <s v="Painting"/>
    <s v="繪畫"/>
    <s v="n.a."/>
    <s v="n.a."/>
    <s v="Mapmarker's Dream Solo Exhibition by Wong Chi Ming, John"/>
    <s v="製圖者的夢－黃志明藝術個展"/>
    <s v="n.a."/>
    <s v="n.a."/>
    <s v="n.a."/>
    <d v="2012-04-13T00:00:00"/>
    <d v="2012-04-19T00:00:00"/>
    <n v="2012"/>
    <n v="4"/>
    <n v="0"/>
    <s v="Front/ Side Gallery"/>
    <s v="正/側畫廊"/>
    <s v="n.a."/>
    <s v="n.a."/>
    <s v="n.a."/>
    <s v="n.a."/>
    <s v="n.a."/>
    <s v="n.a."/>
    <m/>
    <m/>
  </r>
  <r>
    <s v="1213"/>
    <s v="12130933"/>
    <m/>
    <n v="0"/>
    <s v="Local"/>
    <s v="本地"/>
    <m/>
    <m/>
    <x v="594"/>
    <x v="568"/>
    <m/>
    <s v="JCCAC"/>
    <x v="2"/>
    <s v="Painting"/>
    <s v="繪畫"/>
    <s v="n.a."/>
    <s v="n.a."/>
    <s v="n.a."/>
    <s v="麓湖派風景教學輔導示範（水粉）展覽"/>
    <s v="n.a."/>
    <s v="n.a."/>
    <s v="n.a."/>
    <d v="2012-05-15T00:00:00"/>
    <d v="2012-06-15T00:00:00"/>
    <n v="2012"/>
    <n v="5"/>
    <n v="0"/>
    <s v="Hau Siu Ching Art Studio"/>
    <s v="侯紹政繪畫工作室"/>
    <s v="n.a."/>
    <s v="n.a."/>
    <s v="n.a."/>
    <s v="n.a."/>
    <s v="n.a."/>
    <s v="n.a."/>
    <m/>
    <m/>
  </r>
  <r>
    <s v="1213"/>
    <s v="12130934"/>
    <m/>
    <n v="0"/>
    <s v="Local"/>
    <s v="本地"/>
    <m/>
    <m/>
    <x v="798"/>
    <x v="743"/>
    <m/>
    <s v="JCCAC"/>
    <x v="359"/>
    <s v="Painting"/>
    <s v="繪畫"/>
    <s v="n.a."/>
    <s v="n.a."/>
    <s v="&quot;Light and Illusion&quot; - A Solo Exhibition of Painting and Printmaking by Simon Lau"/>
    <s v="夜光與幻影－劉家成個人畫展"/>
    <s v="n.a."/>
    <s v="n.a."/>
    <s v="n.a."/>
    <d v="2012-05-25T00:00:00"/>
    <d v="2012-05-30T00:00:00"/>
    <n v="2012"/>
    <n v="5"/>
    <n v="0"/>
    <s v="The Painting Room"/>
    <s v="n.a."/>
    <s v="n.a."/>
    <s v="n.a."/>
    <s v="n.a."/>
    <s v="n.a."/>
    <s v="Simon Lau"/>
    <s v="劉家成"/>
    <m/>
    <m/>
  </r>
  <r>
    <s v="1213"/>
    <s v="12130935"/>
    <m/>
    <n v="0"/>
    <s v="Local"/>
    <s v="本地"/>
    <m/>
    <m/>
    <x v="734"/>
    <x v="683"/>
    <m/>
    <s v="JCCAC"/>
    <x v="338"/>
    <s v="Painting"/>
    <s v="繪畫"/>
    <s v="n.a."/>
    <s v="n.a."/>
    <s v="&quot;Present; Now&quot; Joint Exhibition of Yuki Lam and Amy Cheng"/>
    <s v="「呈現在」林旭艷及鄭桂苑聯展"/>
    <s v="n.a."/>
    <s v="n.a."/>
    <s v="n.a."/>
    <d v="2012-06-15T00:00:00"/>
    <d v="2012-06-24T00:00:00"/>
    <n v="2012"/>
    <n v="6"/>
    <n v="0"/>
    <s v="TO: studio"/>
    <s v="n.a."/>
    <s v="n.a."/>
    <s v="n.a."/>
    <s v="n.a."/>
    <s v="n.a."/>
    <s v="Yuki Lam, Amy Cheng"/>
    <s v="林旭艷、鄭桂苑"/>
    <m/>
    <m/>
  </r>
  <r>
    <s v="1213"/>
    <s v="12130936"/>
    <m/>
    <n v="0"/>
    <s v="Local"/>
    <s v="本地"/>
    <m/>
    <m/>
    <x v="675"/>
    <x v="632"/>
    <m/>
    <s v="JCCAC"/>
    <x v="317"/>
    <s v="Painting"/>
    <s v="繪畫"/>
    <s v="n.a."/>
    <s v="n.a."/>
    <s v="Dreamer - Cecilia Ho solo painting exhibition"/>
    <s v="n.a."/>
    <s v="n.a."/>
    <s v="n.a."/>
    <s v="n.a."/>
    <d v="2012-06-15T00:00:00"/>
    <d v="2012-06-25T00:00:00"/>
    <n v="2012"/>
    <n v="6"/>
    <n v="0"/>
    <s v="2Bliss Studio"/>
    <s v="n.a."/>
    <s v="n.a."/>
    <s v="n.a."/>
    <s v="n.a."/>
    <s v="n.a."/>
    <s v="n.a."/>
    <s v="n.a."/>
    <m/>
    <m/>
  </r>
  <r>
    <s v="1213"/>
    <s v="12130937"/>
    <m/>
    <n v="0"/>
    <s v="Local"/>
    <s v="本地"/>
    <m/>
    <m/>
    <x v="541"/>
    <x v="490"/>
    <m/>
    <s v="JCCAC"/>
    <x v="183"/>
    <s v="Painting"/>
    <s v="繪畫"/>
    <s v="n.a."/>
    <s v="n.a."/>
    <s v="Cross All Borders: Hong Kong Festival Showcasing New Visual Artists with Disabilities 2012"/>
    <s v="藝無疆：新晉展能藝術家大匯展2012"/>
    <s v="n.a."/>
    <s v="n.a."/>
    <s v="n.a."/>
    <d v="2012-07-13T00:00:00"/>
    <d v="2012-07-20T00:00:00"/>
    <n v="2012"/>
    <n v="7"/>
    <n v="0"/>
    <s v="Arts with the Disabled Association Hong Kong"/>
    <s v="香港展能藝術會"/>
    <s v="n.a."/>
    <s v="n.a."/>
    <s v="n.a."/>
    <s v="n.a."/>
    <s v="n.a."/>
    <s v="n.a."/>
    <m/>
    <m/>
  </r>
  <r>
    <s v="1213"/>
    <s v="12130938"/>
    <m/>
    <n v="0"/>
    <s v="Local"/>
    <s v="本地"/>
    <m/>
    <m/>
    <x v="558"/>
    <x v="533"/>
    <m/>
    <s v="JCCAC"/>
    <x v="133"/>
    <s v="Painting"/>
    <s v="繪畫"/>
    <s v="n.a."/>
    <s v="n.a."/>
    <s v="1:1 100% Hyperrealism - New Works of Wong Chak Hung"/>
    <s v="1:1 100% 超級寫實主義－黄澤雄新作展"/>
    <s v="n.a."/>
    <s v="n.a."/>
    <s v="n.a."/>
    <d v="2012-07-20T00:00:00"/>
    <d v="2012-08-05T00:00:00"/>
    <n v="2012"/>
    <n v="7"/>
    <n v="0"/>
    <s v="Museum of Sit (MOST)"/>
    <s v="環境藝術館"/>
    <s v="n.a."/>
    <s v="n.a."/>
    <s v="Lam Hon Kin"/>
    <s v="林漢堅"/>
    <s v="Wong Chak Hung"/>
    <s v="黃澤雄"/>
    <m/>
    <m/>
  </r>
  <r>
    <s v="1213"/>
    <s v="12130939"/>
    <m/>
    <n v="0"/>
    <s v="Local"/>
    <s v="本地"/>
    <m/>
    <m/>
    <x v="849"/>
    <x v="809"/>
    <m/>
    <s v="JCCAC"/>
    <x v="2"/>
    <s v="Painting"/>
    <s v="繪畫"/>
    <s v="n.a."/>
    <s v="n.a."/>
    <s v="Paul 's Design &amp; Creative Arts Studio of Member copycat Oil-painting Exhibition"/>
    <s v="保羅創意藝術（師堂）成員油畫臨摹展"/>
    <s v="n.a."/>
    <s v="n.a."/>
    <s v="n.a."/>
    <d v="2012-07-28T00:00:00"/>
    <d v="2012-08-14T00:00:00"/>
    <n v="2012"/>
    <n v="7"/>
    <n v="0"/>
    <s v="Paul's Design &amp; Creative Arts Studio"/>
    <s v="保羅創意藝術（師堂）"/>
    <s v="n.a."/>
    <s v="n.a."/>
    <s v="n.a."/>
    <s v="n.a."/>
    <s v="n.a."/>
    <s v="n.a."/>
    <m/>
    <m/>
  </r>
  <r>
    <s v="1213"/>
    <s v="12130940"/>
    <m/>
    <n v="0"/>
    <s v="Local"/>
    <s v="本地"/>
    <m/>
    <m/>
    <x v="883"/>
    <x v="810"/>
    <m/>
    <s v="JCCAC"/>
    <x v="390"/>
    <s v="Painting"/>
    <s v="繪畫"/>
    <s v="n.a."/>
    <s v="n.a."/>
    <s v="n.a."/>
    <s v="日本井川惠美彩繪作品展"/>
    <s v="n.a."/>
    <s v="n.a."/>
    <s v="n.a."/>
    <d v="2012-08-01T00:00:00"/>
    <d v="2012-08-31T00:00:00"/>
    <n v="2012"/>
    <n v="8"/>
    <n v="0"/>
    <s v="fishbowl x Art Angel"/>
    <s v="n.a."/>
    <s v="n.a."/>
    <s v="n.a."/>
    <s v="n.a."/>
    <s v="n.a."/>
    <s v="n.a."/>
    <s v="井川惠美"/>
    <m/>
    <m/>
  </r>
  <r>
    <s v="1213"/>
    <s v="12130941"/>
    <m/>
    <n v="0"/>
    <s v="Local"/>
    <s v="本地"/>
    <m/>
    <m/>
    <x v="884"/>
    <x v="811"/>
    <m/>
    <s v="JCCAC"/>
    <x v="2"/>
    <s v="Painting"/>
    <s v="繪畫"/>
    <s v="n.a."/>
    <s v="n.a."/>
    <s v="The Human Figure of Pencil Drawing Exhibition"/>
    <s v="人物素描寫生習作展覽"/>
    <s v="n.a."/>
    <s v="n.a."/>
    <s v="n.a."/>
    <d v="2012-09-18T00:00:00"/>
    <d v="2012-10-14T00:00:00"/>
    <n v="2012"/>
    <n v="9"/>
    <n v="0"/>
    <s v="Hau Siu Ching Art Studio"/>
    <s v="侯紹政繪畫工作室"/>
    <s v="n.a."/>
    <s v="n.a."/>
    <s v="n.a."/>
    <s v="n.a."/>
    <s v="n.a."/>
    <s v="n.a."/>
    <m/>
    <m/>
  </r>
  <r>
    <s v="1213"/>
    <s v="12130942"/>
    <m/>
    <n v="0"/>
    <s v="Local"/>
    <s v="本地"/>
    <m/>
    <m/>
    <x v="551"/>
    <x v="526"/>
    <m/>
    <s v="JCCAC"/>
    <x v="2"/>
    <s v="Painting"/>
    <s v="繪畫"/>
    <s v="Design"/>
    <s v="設計"/>
    <s v="Imbalance - Lam Pei Mini-exhibition"/>
    <s v="失衡－林皮作品小展 "/>
    <s v="n.a."/>
    <s v="n.a."/>
    <s v="n.a."/>
    <d v="2012-09-22T00:00:00"/>
    <d v="2012-10-07T00:00:00"/>
    <n v="2012"/>
    <n v="9"/>
    <n v="0"/>
    <s v="Lam Pei + Sugar Ink Studio"/>
    <s v="林皮+Sugar Ink工作室"/>
    <s v="n.a."/>
    <s v="n.a."/>
    <s v="n.a."/>
    <s v="n.a."/>
    <s v="Lam Pei"/>
    <s v="林皮"/>
    <m/>
    <m/>
  </r>
  <r>
    <s v="1213"/>
    <s v="12130943"/>
    <m/>
    <n v="0"/>
    <s v="Local"/>
    <s v="本地"/>
    <m/>
    <m/>
    <x v="322"/>
    <x v="680"/>
    <m/>
    <s v="JCCAC"/>
    <x v="185"/>
    <s v="Painting"/>
    <s v="繪畫"/>
    <s v="n.a."/>
    <s v="n.a."/>
    <s v="NEGLECT . ATTENTION - Wendy Tan Exhibition"/>
    <s v="NEGLECT忽略 . ATTENTION注意－陳雪花繪畫展"/>
    <s v="n.a."/>
    <s v="n.a."/>
    <s v="n.a."/>
    <d v="2012-10-27T00:00:00"/>
    <d v="2012-11-11T00:00:00"/>
    <n v="2012"/>
    <n v="10"/>
    <n v="0"/>
    <s v="Unit Gallery"/>
    <s v="n.a."/>
    <s v="n.a."/>
    <s v="n.a."/>
    <s v="n.a."/>
    <s v="n.a."/>
    <s v="Wendy Tan"/>
    <s v="陳雪花"/>
    <m/>
    <m/>
  </r>
  <r>
    <s v="1213"/>
    <s v="12130944"/>
    <m/>
    <n v="0"/>
    <s v="Local"/>
    <s v="本地"/>
    <m/>
    <m/>
    <x v="322"/>
    <x v="680"/>
    <m/>
    <s v="JCCAC"/>
    <x v="185"/>
    <s v="Painting"/>
    <s v="繪畫"/>
    <s v="n.a."/>
    <s v="n.a."/>
    <s v="Envelope of Memory - Solo Exhibition by Steve Yuen"/>
    <s v="記憶載睇－袁樹基個人作品展"/>
    <s v="n.a."/>
    <s v="n.a."/>
    <s v="n.a."/>
    <d v="2012-11-24T00:00:00"/>
    <d v="2012-12-09T00:00:00"/>
    <n v="2012"/>
    <n v="11"/>
    <n v="0"/>
    <s v="Unit Gallery"/>
    <s v="n.a."/>
    <s v="n.a."/>
    <s v="n.a."/>
    <s v="n.a."/>
    <s v="n.a."/>
    <s v="Steve Yuen"/>
    <s v="袁樹基"/>
    <m/>
    <m/>
  </r>
  <r>
    <s v="1213"/>
    <s v="12130946"/>
    <m/>
    <n v="0"/>
    <s v="Local"/>
    <s v="本地"/>
    <m/>
    <m/>
    <x v="885"/>
    <x v="812"/>
    <m/>
    <s v="JCCAC"/>
    <x v="2"/>
    <s v="Painting"/>
    <s v="繪畫"/>
    <s v="n.a."/>
    <s v="n.a."/>
    <s v="Toby in Blue"/>
    <s v="n.a."/>
    <s v="n.a."/>
    <s v="n.a."/>
    <s v="n.a."/>
    <d v="2012-11-24T00:00:00"/>
    <d v="2012-12-31T00:00:00"/>
    <n v="2012"/>
    <n v="11"/>
    <n v="0"/>
    <s v="The Painting Room"/>
    <s v="n.a."/>
    <s v="n.a."/>
    <s v="n.a."/>
    <s v="n.a."/>
    <s v="n.a."/>
    <s v="n.a."/>
    <s v="n.a."/>
    <m/>
    <m/>
  </r>
  <r>
    <s v="1213"/>
    <s v="12130947"/>
    <m/>
    <n v="0"/>
    <s v="Local"/>
    <s v="本地"/>
    <m/>
    <m/>
    <x v="886"/>
    <x v="813"/>
    <m/>
    <s v="JCCAC"/>
    <x v="2"/>
    <s v="Painting"/>
    <s v="繪畫"/>
    <s v="n.a."/>
    <s v="n.a."/>
    <s v="Proximity"/>
    <s v="n.a."/>
    <s v="n.a."/>
    <s v="n.a."/>
    <s v="n.a."/>
    <d v="2012-11-24T00:00:00"/>
    <d v="2012-12-31T00:00:00"/>
    <n v="2012"/>
    <n v="11"/>
    <n v="0"/>
    <s v="Spitting Gecko Studio / John McArthur"/>
    <s v="n.a."/>
    <s v="n.a."/>
    <s v="n.a."/>
    <s v="n.a."/>
    <s v="n.a."/>
    <s v="n.a."/>
    <s v="n.a."/>
    <m/>
    <m/>
  </r>
  <r>
    <s v="1213"/>
    <s v="12130948"/>
    <m/>
    <n v="0"/>
    <s v="Local"/>
    <s v="本地"/>
    <m/>
    <m/>
    <x v="594"/>
    <x v="568"/>
    <m/>
    <s v="JCCAC"/>
    <x v="2"/>
    <s v="Painting"/>
    <s v="繪畫"/>
    <s v="n.a."/>
    <s v="n.a."/>
    <s v="The Human Figure - Pencil Drawing Exhibition"/>
    <s v="人物素描寫生習作展覽"/>
    <s v="n.a."/>
    <s v="n.a."/>
    <s v="n.a."/>
    <d v="2012-11-24T00:00:00"/>
    <d v="2012-12-31T00:00:00"/>
    <n v="2012"/>
    <n v="11"/>
    <n v="0"/>
    <s v="Hau Siu Ching Art Studio"/>
    <s v="侯紹政繪畫工作室"/>
    <s v="n.a."/>
    <s v="n.a."/>
    <s v="n.a."/>
    <s v="n.a."/>
    <s v="n.a."/>
    <s v="n.a."/>
    <m/>
    <m/>
  </r>
  <r>
    <s v="1213"/>
    <s v="12130949"/>
    <m/>
    <n v="0"/>
    <s v="Local"/>
    <s v="本地"/>
    <m/>
    <m/>
    <x v="558"/>
    <x v="533"/>
    <m/>
    <s v="JCCAC"/>
    <x v="133"/>
    <s v="Painting"/>
    <s v="繪畫"/>
    <s v="Design"/>
    <s v="設計"/>
    <s v="Exhibition: The Meaning of Exhibition in an Era of M+"/>
    <s v="展覽：在M+/ 亞洲藝術樞紐時代下的意義"/>
    <s v="n.a."/>
    <s v="n.a."/>
    <s v="n.a."/>
    <d v="2012-12-01T00:00:00"/>
    <d v="2013-02-28T00:00:00"/>
    <n v="2012"/>
    <n v="12"/>
    <n v="0"/>
    <s v="WKCDJC"/>
    <s v="西九文化界聯席會議"/>
    <s v="n.a."/>
    <s v="n.a."/>
    <s v="Lam Hon Kin"/>
    <s v="林漢堅"/>
    <s v="n.a."/>
    <s v="n.a."/>
    <m/>
    <m/>
  </r>
  <r>
    <s v="1213"/>
    <s v="12130950"/>
    <m/>
    <n v="0"/>
    <s v="Local"/>
    <s v="本地"/>
    <m/>
    <m/>
    <x v="887"/>
    <x v="814"/>
    <m/>
    <s v="JCCAC"/>
    <x v="110"/>
    <s v="Painting"/>
    <s v="繪畫"/>
    <s v="n.a."/>
    <s v="n.a."/>
    <s v="n.a."/>
    <s v="夜色：譚昌恒攝影展"/>
    <s v="n.a."/>
    <s v="n.a."/>
    <s v="n.a."/>
    <d v="2012-12-15T00:00:00"/>
    <d v="2012-12-21T00:00:00"/>
    <n v="2012"/>
    <n v="12"/>
    <n v="0"/>
    <s v="Metro Art Gallery"/>
    <s v="MAG都市視藝空間"/>
    <s v="n.a."/>
    <s v="n.a."/>
    <s v="n.a."/>
    <s v="n.a."/>
    <s v="n.a."/>
    <s v="譚昌恒"/>
    <m/>
    <m/>
  </r>
  <r>
    <s v="1213"/>
    <s v="12130951"/>
    <m/>
    <n v="0"/>
    <s v="Local"/>
    <s v="本地"/>
    <m/>
    <m/>
    <x v="888"/>
    <x v="815"/>
    <m/>
    <s v="BUSS"/>
    <x v="391"/>
    <s v="Painting"/>
    <s v="繪畫"/>
    <s v="n.a."/>
    <s v="n.a."/>
    <s v="Solo Exhibition of Tam Cheuk-man"/>
    <s v="《心聚。一休》譚卓文個人作品展"/>
    <s v="n.a."/>
    <s v="n.a."/>
    <s v="n.a."/>
    <d v="2012-04-19T00:00:00"/>
    <d v="2012-04-29T00:00:00"/>
    <n v="2012"/>
    <n v="4"/>
    <n v="0"/>
    <s v="SOGO Hong Kong"/>
    <s v="香港崇光"/>
    <s v="n.a."/>
    <s v="n.a."/>
    <s v="n.a."/>
    <s v="n.a."/>
    <s v="n.a."/>
    <s v="譚卓文"/>
    <m/>
    <m/>
  </r>
  <r>
    <s v="1213"/>
    <s v="12130956"/>
    <m/>
    <n v="0"/>
    <s v="Local"/>
    <s v="本地"/>
    <m/>
    <m/>
    <x v="244"/>
    <x v="626"/>
    <m/>
    <s v="LIB"/>
    <x v="60"/>
    <s v="Painting"/>
    <s v="繪畫"/>
    <s v="n.a."/>
    <s v="n.a."/>
    <s v="Artway 2012 Exhibition"/>
    <s v="藝途畫會2012年展"/>
    <s v="n.a."/>
    <s v="n.a."/>
    <s v="n.a."/>
    <d v="2012-10-01T00:00:00"/>
    <d v="2012-10-04T00:00:00"/>
    <n v="2012"/>
    <n v="10"/>
    <n v="0"/>
    <s v="Artway Painting Association"/>
    <s v="藝途畫會"/>
    <s v="n.a."/>
    <s v="n.a."/>
    <s v="n.a."/>
    <s v="n.a."/>
    <s v="n.a."/>
    <s v="n.a."/>
    <m/>
    <m/>
  </r>
  <r>
    <s v="1213"/>
    <s v="12130957"/>
    <m/>
    <n v="0"/>
    <s v="Local"/>
    <s v="本地"/>
    <m/>
    <m/>
    <x v="95"/>
    <x v="384"/>
    <m/>
    <s v="PA"/>
    <x v="72"/>
    <s v="Painting"/>
    <s v="繪畫"/>
    <s v="n.a."/>
    <s v="n.a."/>
    <s v="Voices of Sping 2012 - Lin Minggang and Students Oil Painting Exhibition"/>
    <s v="藝鳥春鳴2012－林鳴崗師生油畫展"/>
    <s v="n.a."/>
    <s v="n.a."/>
    <s v="n.a."/>
    <d v="2012-04-12T00:00:00"/>
    <d v="2012-04-15T00:00:00"/>
    <n v="2012"/>
    <n v="4"/>
    <n v="0"/>
    <s v="Hong Kong Oil Painting Research Society"/>
    <s v="香港油畫研究會"/>
    <s v="n.a."/>
    <s v="天趣國際藝術傳播中心"/>
    <s v="n.a."/>
    <s v="n.a."/>
    <s v="n.a."/>
    <s v="林鳴崗、崔盈盈、何詠珊、林秉瀚、林秉韜、林秀、鄭翔通、劉碧嫦、伍俊彥、伍俊洛、文雋傑、周雅晶、詹秀巧、鄭玉鳳、張朱宇、區德浩"/>
    <s v="Oil painting, group show"/>
    <s v="油畫、聯展"/>
  </r>
  <r>
    <s v="1213"/>
    <s v="12130958"/>
    <m/>
    <n v="0"/>
    <s v="Local"/>
    <s v="本地"/>
    <m/>
    <m/>
    <x v="95"/>
    <x v="384"/>
    <m/>
    <s v="PA"/>
    <x v="72"/>
    <s v="Painting"/>
    <s v="繪畫"/>
    <s v="n.a."/>
    <s v="n.a."/>
    <s v="The 2nd Members' Painting Exhibition of Tian Feng Art Club"/>
    <s v="天風叠采－天風畫會會員第二屆作品聯展"/>
    <s v="n.a."/>
    <s v="n.a."/>
    <s v="n.a."/>
    <d v="2012-04-20T00:00:00"/>
    <d v="2012-04-22T00:00:00"/>
    <n v="2012"/>
    <n v="4"/>
    <n v="0"/>
    <s v="Tian Feng Art Club"/>
    <s v="天風畫會"/>
    <s v="n.a."/>
    <s v="n.a."/>
    <s v="n.a."/>
    <s v="n.a."/>
    <s v="n.a."/>
    <s v="n.a."/>
    <m/>
    <m/>
  </r>
  <r>
    <s v="1213"/>
    <s v="12130959"/>
    <m/>
    <n v="0"/>
    <s v="Local"/>
    <s v="本地"/>
    <m/>
    <m/>
    <x v="95"/>
    <x v="384"/>
    <m/>
    <s v="PA"/>
    <x v="72"/>
    <s v="Painting"/>
    <s v="繪畫"/>
    <s v="n.a."/>
    <s v="n.a."/>
    <s v="Fine Art Exhibition"/>
    <s v="國際當代畫家協會第二屆會員作品展"/>
    <s v="n.a."/>
    <s v="n.a."/>
    <s v="n.a."/>
    <d v="2012-11-29T00:00:00"/>
    <d v="2012-12-02T00:00:00"/>
    <n v="2012"/>
    <n v="11"/>
    <n v="0"/>
    <s v="International Fine Art Artists Society"/>
    <s v="國際當代畫家協會"/>
    <s v="n.a."/>
    <s v="n.a."/>
    <s v="n.a."/>
    <s v="n.a."/>
    <s v="n.a."/>
    <s v="n.a."/>
    <m/>
    <m/>
  </r>
  <r>
    <s v="1213"/>
    <s v="12130960"/>
    <m/>
    <n v="0"/>
    <s v="Local"/>
    <s v="本地"/>
    <m/>
    <m/>
    <x v="95"/>
    <x v="384"/>
    <m/>
    <s v="PA"/>
    <x v="72"/>
    <s v="Painting"/>
    <s v="繪畫"/>
    <s v="n.a."/>
    <s v="n.a."/>
    <s v="Painting Exhibition"/>
    <s v="會員畫展《市美雄風－薪火相傳會員聯展2012》"/>
    <s v="n.a."/>
    <s v="n.a."/>
    <s v="n.a."/>
    <d v="2012-12-17T00:00:00"/>
    <d v="2012-12-21T00:00:00"/>
    <n v="2012"/>
    <n v="12"/>
    <n v="0"/>
    <s v="City Art Studio Student Union"/>
    <s v="香港市美畫院同學會"/>
    <s v="n.a."/>
    <s v="n.a."/>
    <s v="n.a."/>
    <s v="n.a."/>
    <s v="n.a."/>
    <s v="n.a."/>
    <m/>
    <m/>
  </r>
  <r>
    <s v="1213"/>
    <s v="12130961"/>
    <m/>
    <n v="0"/>
    <s v="Local"/>
    <s v="本地"/>
    <m/>
    <m/>
    <x v="94"/>
    <x v="557"/>
    <m/>
    <s v="PA"/>
    <x v="71"/>
    <s v="Painting"/>
    <s v="繪畫"/>
    <s v="n.a."/>
    <s v="n.a."/>
    <s v="World Cultural Heritage - Grottoes of Painting and Sketches by Tong Yuming"/>
    <s v="湯餘銘《世界文化遺產石窟》畫展"/>
    <s v="n.a."/>
    <s v="n.a."/>
    <s v="n.a."/>
    <d v="2012-12-28T00:00:00"/>
    <d v="2012-12-31T00:00:00"/>
    <n v="2012"/>
    <n v="12"/>
    <n v="0"/>
    <s v="Hong Kong Sino-Western Culture Exchange Association"/>
    <s v="香港中外文化藝術交流協會"/>
    <s v="n.a."/>
    <s v="n.a."/>
    <s v="n.a."/>
    <s v="n.a."/>
    <s v="n.a."/>
    <s v="n.a."/>
    <m/>
    <m/>
  </r>
  <r>
    <s v="1213"/>
    <s v="12130962"/>
    <m/>
    <n v="0"/>
    <s v="Local"/>
    <s v="本地"/>
    <m/>
    <m/>
    <x v="73"/>
    <x v="66"/>
    <m/>
    <s v="PA"/>
    <x v="59"/>
    <s v="Painting"/>
    <s v="繪畫"/>
    <s v="n.a."/>
    <s v="n.a."/>
    <s v="&quot;Footprints&quot; Painting Exhibition"/>
    <s v="「腳印」畫展"/>
    <s v="n.a."/>
    <s v="n.a."/>
    <s v="n.a."/>
    <d v="2012-04-07T00:00:00"/>
    <d v="2012-04-08T00:00:00"/>
    <n v="2012"/>
    <n v="4"/>
    <n v="0"/>
    <s v="Chan Yip Ching"/>
    <s v="陳葉菁"/>
    <s v="n.a."/>
    <s v="n.a."/>
    <s v="n.a."/>
    <s v="n.a."/>
    <s v="n.a."/>
    <s v="n.a."/>
    <m/>
    <m/>
  </r>
  <r>
    <s v="1213"/>
    <s v="12130963"/>
    <m/>
    <n v="0"/>
    <s v="Local"/>
    <s v="本地"/>
    <m/>
    <m/>
    <x v="73"/>
    <x v="66"/>
    <m/>
    <s v="PA"/>
    <x v="59"/>
    <s v="Painting"/>
    <s v="繪畫"/>
    <s v="n.a."/>
    <s v="n.a."/>
    <s v="The 9th Exhibition of Asian Outstanding Talents Artworks (2012)"/>
    <s v="2012第九屆亞洲傑出專才美術作品展"/>
    <s v="n.a."/>
    <s v="n.a."/>
    <s v="n.a."/>
    <d v="2012-06-01T00:00:00"/>
    <d v="2012-06-03T00:00:00"/>
    <n v="2012"/>
    <n v="6"/>
    <n v="0"/>
    <s v="Wu Yeung Professional Fine Art Association"/>
    <s v="香港胡洋畫室專業美術協會"/>
    <s v="n.a."/>
    <s v="n.a."/>
    <s v="n.a."/>
    <s v="n.a."/>
    <s v="n.a."/>
    <s v="n.a."/>
    <m/>
    <m/>
  </r>
  <r>
    <s v="1213"/>
    <s v="12130964"/>
    <m/>
    <n v="0"/>
    <s v="Local"/>
    <s v="本地"/>
    <m/>
    <m/>
    <x v="73"/>
    <x v="66"/>
    <m/>
    <s v="PA"/>
    <x v="59"/>
    <s v="Painting"/>
    <s v="繪畫"/>
    <s v="n.a."/>
    <s v="n.a."/>
    <s v="Sincerity – Crescent Art Society Joint Exhibition 2012"/>
    <s v="誠‧新月畫會聯展2012"/>
    <s v="n.a."/>
    <s v="n.a."/>
    <s v="n.a."/>
    <d v="2012-06-06T00:00:00"/>
    <d v="2012-06-12T00:00:00"/>
    <n v="2012"/>
    <n v="6"/>
    <n v="0"/>
    <s v="Crescent Art Society"/>
    <s v="新月畫會"/>
    <s v="n.a."/>
    <s v="n.a."/>
    <s v="n.a."/>
    <s v="n.a."/>
    <s v="n.a."/>
    <s v="n.a."/>
    <m/>
    <m/>
  </r>
  <r>
    <s v="1213"/>
    <s v="12130965"/>
    <m/>
    <n v="0"/>
    <s v="Local"/>
    <s v="本地"/>
    <m/>
    <m/>
    <x v="73"/>
    <x v="66"/>
    <m/>
    <s v="PA"/>
    <x v="59"/>
    <s v="Painting"/>
    <s v="繪畫"/>
    <s v="n.a."/>
    <s v="n.a."/>
    <s v="From Paris- 2012 Expo of Contemporary Painters of China"/>
    <s v="巴黎歸來 — 2012年中國當代畫家聯展"/>
    <s v="n.a."/>
    <s v="n.a."/>
    <s v="n.a."/>
    <d v="2012-06-18T00:00:00"/>
    <d v="2012-06-20T00:00:00"/>
    <n v="2012"/>
    <n v="6"/>
    <n v="0"/>
    <s v="Oriental Arts Fund"/>
    <s v="香港東方藝術基金會"/>
    <s v="n.a."/>
    <s v="n.a."/>
    <s v="n.a."/>
    <s v="n.a."/>
    <s v="n.a."/>
    <s v="n.a."/>
    <m/>
    <m/>
  </r>
  <r>
    <s v="1213"/>
    <s v="12130966"/>
    <m/>
    <n v="0"/>
    <s v="Local"/>
    <s v="本地"/>
    <m/>
    <m/>
    <x v="73"/>
    <x v="66"/>
    <m/>
    <s v="PA"/>
    <x v="59"/>
    <s v="Painting"/>
    <s v="繪畫"/>
    <s v="n.a."/>
    <s v="n.a."/>
    <s v="My Colourful World – Artmix International Children &amp; Adolescents Painting Exhibition"/>
    <s v="展我繽紛 — 亞美斯國際兒童及青少年繪畫比賽2012優秀作品展"/>
    <s v="n.a."/>
    <s v="n.a."/>
    <s v="n.a."/>
    <d v="2012-09-08T00:00:00"/>
    <d v="2012-09-09T00:00:00"/>
    <n v="2012"/>
    <n v="9"/>
    <n v="0"/>
    <s v="Art Mix Culture &amp; Art Exchange"/>
    <s v="亞美斯藝術交流"/>
    <s v="n.a."/>
    <s v="n.a."/>
    <s v="n.a."/>
    <s v="n.a."/>
    <s v="n.a."/>
    <s v="n.a."/>
    <m/>
    <m/>
  </r>
  <r>
    <s v="1213"/>
    <s v="12130967"/>
    <m/>
    <n v="0"/>
    <s v="Local"/>
    <s v="本地"/>
    <m/>
    <m/>
    <x v="73"/>
    <x v="66"/>
    <m/>
    <s v="PA"/>
    <x v="59"/>
    <s v="Painting"/>
    <s v="繪畫"/>
    <s v="n.a."/>
    <s v="n.a."/>
    <s v="Now Hong Kong – Hong Kong Contemporary Artists Association Joint Exhibition 2012"/>
    <s v="『當下香港』香港當代藝術家協會聯展2012"/>
    <s v="n.a."/>
    <s v="n.a."/>
    <s v="n.a."/>
    <d v="2012-10-03T00:00:00"/>
    <d v="2012-10-09T00:00:00"/>
    <n v="2012"/>
    <n v="10"/>
    <n v="0"/>
    <s v="Hong Kong Contemporary Artists Association"/>
    <s v="香港當代藝術家協會"/>
    <s v="n.a."/>
    <s v="n.a."/>
    <s v="n.a."/>
    <s v="n.a."/>
    <s v="n.a."/>
    <s v="n.a."/>
    <m/>
    <m/>
  </r>
  <r>
    <s v="1213"/>
    <s v="12130968"/>
    <m/>
    <n v="0"/>
    <s v="Local"/>
    <s v="本地"/>
    <m/>
    <m/>
    <x v="73"/>
    <x v="66"/>
    <m/>
    <s v="PA"/>
    <x v="59"/>
    <s v="Painting"/>
    <s v="繪畫"/>
    <s v="n.a."/>
    <s v="n.a."/>
    <s v="Stephen Yeung &amp; Students Collaborative Exhibition (2nd)&quot; (Painting Exhibition)"/>
    <s v="楊志榮師生畫展 (第二屆)"/>
    <s v="n.a."/>
    <s v="n.a."/>
    <s v="n.a."/>
    <d v="2012-10-13T00:00:00"/>
    <d v="2012-10-19T00:00:00"/>
    <n v="2012"/>
    <n v="10"/>
    <n v="0"/>
    <s v="Yeung Chi Wing"/>
    <s v="楊志榮"/>
    <s v="n.a."/>
    <s v="n.a."/>
    <s v="n.a."/>
    <s v="n.a."/>
    <s v="n.a."/>
    <s v="n.a."/>
    <m/>
    <m/>
  </r>
  <r>
    <s v="1213"/>
    <s v="12130969"/>
    <m/>
    <n v="0"/>
    <s v="Local"/>
    <s v="本地"/>
    <m/>
    <m/>
    <x v="73"/>
    <x v="66"/>
    <m/>
    <s v="PA"/>
    <x v="59"/>
    <s v="Painting"/>
    <s v="繪畫"/>
    <s v="n.a."/>
    <s v="n.a."/>
    <s v="LOVE．ART"/>
    <s v="「愛．藝術」松風畫苑35周年師生畫展"/>
    <s v="n.a."/>
    <s v="n.a."/>
    <s v="n.a."/>
    <d v="2012-11-17T00:00:00"/>
    <d v="2012-11-20T00:00:00"/>
    <n v="2012"/>
    <n v="11"/>
    <n v="0"/>
    <s v="Hong Kong Monday Visual Arts Association"/>
    <s v="星期一工作室"/>
    <s v="n.a."/>
    <s v="n.a."/>
    <s v="n.a."/>
    <s v="n.a."/>
    <s v="n.a."/>
    <s v="n.a."/>
    <m/>
    <m/>
  </r>
  <r>
    <s v="1213"/>
    <s v="12130970"/>
    <m/>
    <n v="0"/>
    <s v="Local"/>
    <s v="本地"/>
    <m/>
    <m/>
    <x v="73"/>
    <x v="66"/>
    <m/>
    <s v="PA"/>
    <x v="59"/>
    <s v="Painting"/>
    <s v="繪畫"/>
    <s v="n.a."/>
    <s v="n.a."/>
    <s v="Chinese and Western Painting Exhibition"/>
    <s v="畫家眼中的油尖旺慶祝香港特別行政區成立15周年香港美術作品展"/>
    <s v="n.a."/>
    <s v="n.a."/>
    <s v="n.a."/>
    <d v="2012-12-03T00:00:00"/>
    <d v="2012-12-06T00:00:00"/>
    <n v="2012"/>
    <n v="12"/>
    <n v="0"/>
    <s v="Yau Ma Tei &amp; Tsim Sha Tsui Culture &amp; Arts Association"/>
    <s v="油尖區文化藝術協會"/>
    <s v="n.a."/>
    <s v="n.a."/>
    <s v="n.a."/>
    <s v="n.a."/>
    <s v="n.a."/>
    <s v="n.a."/>
    <m/>
    <m/>
  </r>
  <r>
    <s v="1213"/>
    <s v="12130971"/>
    <m/>
    <n v="0"/>
    <s v="Local"/>
    <s v="本地"/>
    <m/>
    <m/>
    <x v="73"/>
    <x v="66"/>
    <m/>
    <s v="PA"/>
    <x v="59"/>
    <s v="Painting"/>
    <s v="繪畫"/>
    <s v="Photography"/>
    <s v="攝影"/>
    <s v="Painting and Photo Exhibition"/>
    <s v="香港高齡教育工作者聯誼會書畫攝影展"/>
    <s v="n.a."/>
    <s v="n.a."/>
    <s v="n.a."/>
    <d v="2012-12-19T00:00:00"/>
    <d v="2012-12-21T00:00:00"/>
    <n v="2012"/>
    <n v="12"/>
    <n v="0"/>
    <s v="Hong Kong Senior Education Workers Foundation"/>
    <s v="香港高齡教育工作者聯誼會"/>
    <s v="n.a."/>
    <s v="n.a."/>
    <s v="n.a."/>
    <s v="n.a."/>
    <s v="n.a."/>
    <s v="n.a."/>
    <m/>
    <m/>
  </r>
  <r>
    <s v="1213"/>
    <s v="12130972"/>
    <m/>
    <n v="0"/>
    <s v="Local"/>
    <s v="本地"/>
    <m/>
    <m/>
    <x v="73"/>
    <x v="66"/>
    <m/>
    <s v="PA"/>
    <x v="59"/>
    <s v="Painting"/>
    <s v="繪畫"/>
    <s v="n.a."/>
    <s v="n.a."/>
    <s v="Oil Painting Exhibition"/>
    <s v="此生…瞬間…永恆"/>
    <s v="n.a."/>
    <s v="n.a."/>
    <s v="n.a."/>
    <d v="2012-12-22T00:00:00"/>
    <d v="2012-12-23T00:00:00"/>
    <n v="2012"/>
    <n v="12"/>
    <n v="0"/>
    <s v="Grid Art"/>
    <s v="拾畫學會"/>
    <s v="n.a."/>
    <s v="n.a."/>
    <s v="n.a."/>
    <s v="n.a."/>
    <s v="n.a."/>
    <s v="n.a."/>
    <m/>
    <m/>
  </r>
  <r>
    <s v="1213"/>
    <s v="12130973"/>
    <m/>
    <n v="0"/>
    <s v="Local"/>
    <s v="本地"/>
    <m/>
    <m/>
    <x v="73"/>
    <x v="66"/>
    <m/>
    <s v="PA"/>
    <x v="59"/>
    <s v="Painting"/>
    <s v="繪畫"/>
    <s v="n.a."/>
    <s v="n.a."/>
    <s v="The Second of Endless Enthusiasm Painting Exhibition"/>
    <s v="第二屆誠無限畫展"/>
    <s v="n.a."/>
    <s v="n.a."/>
    <s v="n.a."/>
    <d v="2012-12-25T00:00:00"/>
    <d v="2012-12-27T00:00:00"/>
    <n v="2012"/>
    <n v="12"/>
    <n v="0"/>
    <s v="Art Field"/>
    <s v="藝術領域"/>
    <s v="n.a."/>
    <s v="n.a."/>
    <s v="n.a."/>
    <s v="n.a."/>
    <s v="n.a."/>
    <s v="n.a."/>
    <m/>
    <m/>
  </r>
  <r>
    <s v="1213"/>
    <s v="12130974"/>
    <m/>
    <n v="0"/>
    <s v="Local"/>
    <s v="本地"/>
    <m/>
    <m/>
    <x v="73"/>
    <x v="66"/>
    <m/>
    <s v="PA"/>
    <x v="59"/>
    <s v="Painting"/>
    <s v="繪畫"/>
    <s v="n.a."/>
    <s v="n.a."/>
    <s v="UP Gallery 2012"/>
    <s v="「喜．空間」青年空間進修增值兒童及青少年畫展2012"/>
    <s v="n.a."/>
    <s v="n.a."/>
    <s v="n.a."/>
    <d v="2012-12-29T00:00:00"/>
    <d v="2013-01-02T00:00:00"/>
    <n v="2012"/>
    <n v="12"/>
    <n v="0"/>
    <s v="The Hong Kong Federation of Youth Groups"/>
    <s v="香港青年協會"/>
    <s v="n.a."/>
    <s v="n.a."/>
    <s v="n.a."/>
    <s v="n.a."/>
    <s v="n.a."/>
    <s v="n.a."/>
    <m/>
    <m/>
  </r>
  <r>
    <s v="1213"/>
    <s v="12130975"/>
    <m/>
    <n v="0"/>
    <s v="Local"/>
    <s v="本地"/>
    <m/>
    <m/>
    <x v="7"/>
    <x v="90"/>
    <m/>
    <s v="PA"/>
    <x v="5"/>
    <s v="Painting"/>
    <s v="繪畫"/>
    <s v="n.a."/>
    <s v="n.a."/>
    <s v="Aware – CreateMe Painting Art Show"/>
    <s v="觀眾 — 海綿式學員畫作藝術展"/>
    <s v="n.a."/>
    <s v="n.a."/>
    <s v="n.a."/>
    <d v="2012-04-07T00:00:00"/>
    <d v="2012-04-08T00:00:00"/>
    <n v="2012"/>
    <n v="4"/>
    <n v="0"/>
    <s v="CreateMe Right Mind Art Centre"/>
    <s v="海綿式右腦視藝中心"/>
    <s v="n.a."/>
    <s v="n.a."/>
    <s v="n.a."/>
    <s v="n.a."/>
    <s v="n.a."/>
    <s v="n.a."/>
    <m/>
    <m/>
  </r>
  <r>
    <s v="1213"/>
    <s v="12130976"/>
    <m/>
    <n v="0"/>
    <s v="Local"/>
    <s v="本地"/>
    <m/>
    <m/>
    <x v="7"/>
    <x v="90"/>
    <m/>
    <s v="PA"/>
    <x v="5"/>
    <s v="Painting"/>
    <s v="繪畫"/>
    <s v="n.a."/>
    <s v="n.a."/>
    <s v="Funman Feeling Arts Exhibition"/>
    <s v="寫意藝術師生展覽"/>
    <s v="n.a."/>
    <s v="n.a."/>
    <s v="n.a."/>
    <d v="2012-04-07T00:00:00"/>
    <d v="2012-04-08T00:00:00"/>
    <n v="2012"/>
    <n v="4"/>
    <n v="0"/>
    <s v="Funman Feeling Arts"/>
    <s v="寫意藝術"/>
    <s v="n.a."/>
    <s v="n.a."/>
    <s v="n.a."/>
    <s v="n.a."/>
    <s v="n.a."/>
    <s v="n.a."/>
    <m/>
    <m/>
  </r>
  <r>
    <s v="1213"/>
    <s v="12130977"/>
    <m/>
    <n v="0"/>
    <s v="Local"/>
    <s v="本地"/>
    <m/>
    <m/>
    <x v="7"/>
    <x v="90"/>
    <m/>
    <s v="PA"/>
    <x v="5"/>
    <s v="Painting"/>
    <s v="繪畫"/>
    <s v="n.a."/>
    <s v="n.a."/>
    <s v="Gnet Kids Drawing Competition Participants Exhibition"/>
    <s v="智叻網全港兒童繪畫大獎賽參賽作品展"/>
    <s v="n.a."/>
    <s v="n.a."/>
    <s v="n.a."/>
    <d v="2012-04-09T00:00:00"/>
    <d v="2012-04-09T00:00:00"/>
    <n v="2012"/>
    <n v="4"/>
    <n v="0"/>
    <s v="Gnet Group Limited"/>
    <s v="智叻網集團有限公司"/>
    <s v="n.a."/>
    <s v="n.a."/>
    <s v="n.a."/>
    <s v="n.a."/>
    <s v="n.a."/>
    <s v="n.a."/>
    <m/>
    <m/>
  </r>
  <r>
    <s v="1213"/>
    <s v="12130978"/>
    <m/>
    <n v="0"/>
    <s v="Local"/>
    <s v="本地"/>
    <m/>
    <m/>
    <x v="7"/>
    <x v="90"/>
    <m/>
    <s v="PA"/>
    <x v="5"/>
    <s v="Painting"/>
    <s v="繪畫"/>
    <s v="n.a."/>
    <s v="n.a."/>
    <s v="Qing Tin Painting Association Exhibition"/>
    <s v="晴天畫會會員作品展暨曾桂芬小品展"/>
    <s v="n.a."/>
    <s v="n.a."/>
    <s v="n.a."/>
    <d v="2012-04-09T00:00:00"/>
    <d v="2012-04-11T00:00:00"/>
    <n v="2012"/>
    <n v="4"/>
    <n v="0"/>
    <s v="Qing Tin Painting Association"/>
    <s v="晴天畫會"/>
    <s v="n.a."/>
    <s v="n.a."/>
    <s v="n.a."/>
    <s v="n.a."/>
    <s v="n.a."/>
    <s v="n.a."/>
    <m/>
    <m/>
  </r>
  <r>
    <s v="1213"/>
    <s v="12130979"/>
    <m/>
    <n v="0"/>
    <s v="Local"/>
    <s v="本地"/>
    <m/>
    <m/>
    <x v="7"/>
    <x v="90"/>
    <m/>
    <s v="PA"/>
    <x v="5"/>
    <s v="Painting"/>
    <s v="繪畫"/>
    <s v="n.a."/>
    <s v="n.a."/>
    <s v="&quot;Vibrant &amp; Collective Memory&quot; Painting Exhibition"/>
    <s v="「意˙色˙留」畫展"/>
    <s v="n.a."/>
    <s v="n.a."/>
    <s v="n.a."/>
    <d v="2012-04-23T00:00:00"/>
    <d v="2012-04-26T00:00:00"/>
    <n v="2012"/>
    <n v="4"/>
    <n v="0"/>
    <s v="Stanley Workshop"/>
    <s v="黃志泉創作室"/>
    <s v="n.a."/>
    <s v="n.a."/>
    <s v="n.a."/>
    <s v="n.a."/>
    <s v="n.a."/>
    <s v="n.a."/>
    <m/>
    <m/>
  </r>
  <r>
    <s v="1213"/>
    <s v="12130980"/>
    <m/>
    <n v="0"/>
    <s v="Local"/>
    <s v="本地"/>
    <m/>
    <m/>
    <x v="7"/>
    <x v="90"/>
    <m/>
    <s v="PA"/>
    <x v="5"/>
    <s v="Painting"/>
    <s v="繪畫"/>
    <s v="n.a."/>
    <s v="n.a."/>
    <s v="Hong Kong Painting Society Member Exhibition 2012"/>
    <s v="會員作品展2012"/>
    <s v="n.a."/>
    <s v="n.a."/>
    <s v="n.a."/>
    <d v="2012-05-04T00:00:00"/>
    <d v="2012-05-06T00:00:00"/>
    <n v="2012"/>
    <n v="5"/>
    <n v="0"/>
    <s v="Hong Kong Painting Society"/>
    <s v="香港畫藝會"/>
    <s v="n.a."/>
    <s v="n.a."/>
    <s v="n.a."/>
    <s v="n.a."/>
    <s v="n.a."/>
    <s v="n.a."/>
    <m/>
    <m/>
  </r>
  <r>
    <s v="1213"/>
    <s v="12130981"/>
    <m/>
    <n v="0"/>
    <s v="Local"/>
    <s v="本地"/>
    <m/>
    <m/>
    <x v="7"/>
    <x v="90"/>
    <m/>
    <s v="PA"/>
    <x v="5"/>
    <s v="Painting"/>
    <s v="繪畫"/>
    <s v="n.a."/>
    <s v="n.a."/>
    <s v="Painting Exhibition"/>
    <s v="「香港的明天」繪畫比賽"/>
    <s v="n.a."/>
    <s v="n.a."/>
    <s v="n.a."/>
    <d v="2012-05-31T00:00:00"/>
    <d v="2012-06-01T00:00:00"/>
    <n v="2012"/>
    <n v="5"/>
    <n v="0"/>
    <s v="Democratic Alliance for the Betterment and Progress of Hong Kong"/>
    <s v="民主建港協進聯盟"/>
    <s v="n.a."/>
    <s v="n.a."/>
    <s v="n.a."/>
    <s v="n.a."/>
    <s v="n.a."/>
    <s v="n.a."/>
    <m/>
    <m/>
  </r>
  <r>
    <s v="1213"/>
    <s v="12130982"/>
    <m/>
    <n v="0"/>
    <s v="Local"/>
    <s v="本地"/>
    <m/>
    <m/>
    <x v="7"/>
    <x v="90"/>
    <m/>
    <s v="PA"/>
    <x v="5"/>
    <s v="Painting"/>
    <s v="繪畫"/>
    <s v="n.a."/>
    <s v="n.a."/>
    <s v="Oil Painting Exhibition"/>
    <s v="張躍崙、李金明油畫展覽"/>
    <s v="n.a."/>
    <s v="n.a."/>
    <s v="n.a."/>
    <d v="2012-06-03T00:00:00"/>
    <d v="2012-06-06T00:00:00"/>
    <n v="2012"/>
    <n v="6"/>
    <n v="0"/>
    <s v="Yuen Long Town Hall"/>
    <s v="元朗大會堂"/>
    <s v="n.a."/>
    <s v="n.a."/>
    <s v="n.a."/>
    <s v="n.a."/>
    <s v="n.a."/>
    <s v="n.a."/>
    <m/>
    <m/>
  </r>
  <r>
    <s v="1213"/>
    <s v="12130983"/>
    <m/>
    <n v="0"/>
    <s v="Local"/>
    <s v="本地"/>
    <m/>
    <m/>
    <x v="7"/>
    <x v="90"/>
    <m/>
    <s v="PA"/>
    <x v="5"/>
    <s v="Painting"/>
    <s v="繪畫"/>
    <s v="n.a."/>
    <s v="n.a."/>
    <s v="&quot;Serenity in Soft Scent – Lily&quot; Painting Exhibition"/>
    <s v="素香妍姿 — 荷夢畫會『百合』作品十人畫展"/>
    <s v="n.a."/>
    <s v="n.a."/>
    <s v="n.a."/>
    <d v="2012-06-05T00:00:00"/>
    <d v="2012-06-07T00:00:00"/>
    <n v="2012"/>
    <n v="6"/>
    <n v="0"/>
    <s v="The Spirit of Lotus Art Association"/>
    <s v="荷夢畫會"/>
    <s v="n.a."/>
    <s v="n.a."/>
    <s v="n.a."/>
    <s v="n.a."/>
    <s v="n.a."/>
    <s v="n.a."/>
    <m/>
    <m/>
  </r>
  <r>
    <s v="1213"/>
    <s v="12130984"/>
    <m/>
    <n v="0"/>
    <s v="Local"/>
    <s v="本地"/>
    <m/>
    <m/>
    <x v="7"/>
    <x v="90"/>
    <m/>
    <s v="PA"/>
    <x v="5"/>
    <s v="Painting"/>
    <s v="繪畫"/>
    <s v="n.a."/>
    <s v="n.a."/>
    <s v="The Exhibition of the Second Annual Embrace Natural Painting Competition"/>
    <s v="第二屆全港《親親大地》繪畫創作比賽得獎作品展覽"/>
    <s v="n.a."/>
    <s v="n.a."/>
    <s v="n.a."/>
    <d v="2012-06-15T00:00:00"/>
    <d v="2012-06-17T00:00:00"/>
    <n v="2012"/>
    <n v="6"/>
    <n v="0"/>
    <s v="Yew Chung Arts &amp; Language Centre"/>
    <s v="耀中語藝教育中心"/>
    <s v="n.a."/>
    <s v="n.a."/>
    <s v="n.a."/>
    <s v="n.a."/>
    <s v="n.a."/>
    <s v="n.a."/>
    <m/>
    <m/>
  </r>
  <r>
    <s v="1213"/>
    <s v="12130985"/>
    <m/>
    <n v="0"/>
    <s v="Local"/>
    <s v="本地"/>
    <m/>
    <m/>
    <x v="7"/>
    <x v="90"/>
    <m/>
    <s v="PA"/>
    <x v="5"/>
    <s v="Painting"/>
    <s v="繪畫"/>
    <s v="n.a."/>
    <s v="n.a."/>
    <s v="Painting Exhibition"/>
    <s v="香港華翠藝文會李翠珍師生畫展"/>
    <s v="n.a."/>
    <s v="n.a."/>
    <s v="n.a."/>
    <d v="2012-06-18T00:00:00"/>
    <d v="2012-06-20T00:00:00"/>
    <n v="2012"/>
    <n v="6"/>
    <n v="0"/>
    <s v="Hong Kong Wah Chui Cultural Arts Association"/>
    <s v="香港華翠藝文會"/>
    <s v="n.a."/>
    <s v="n.a."/>
    <s v="n.a."/>
    <s v="n.a."/>
    <s v="n.a."/>
    <s v="n.a."/>
    <m/>
    <m/>
  </r>
  <r>
    <s v="1213"/>
    <s v="12130986"/>
    <m/>
    <n v="0"/>
    <s v="Local"/>
    <s v="本地"/>
    <m/>
    <m/>
    <x v="7"/>
    <x v="90"/>
    <m/>
    <s v="PA"/>
    <x v="5"/>
    <s v="Painting"/>
    <s v="繪畫"/>
    <s v="n.a."/>
    <s v="n.a."/>
    <s v="Art in Blossom"/>
    <s v="藝筆生花"/>
    <s v="n.a."/>
    <s v="n.a."/>
    <s v="n.a."/>
    <d v="2012-07-01T00:00:00"/>
    <d v="2012-07-05T00:00:00"/>
    <n v="2012"/>
    <n v="7"/>
    <n v="0"/>
    <s v="Tseung Kwan O Government Secondary School"/>
    <s v="將軍澳官立中學"/>
    <s v="n.a."/>
    <s v="n.a."/>
    <s v="n.a."/>
    <s v="n.a."/>
    <s v="n.a."/>
    <s v="n.a."/>
    <m/>
    <m/>
  </r>
  <r>
    <s v="1213"/>
    <s v="12130987"/>
    <m/>
    <n v="0"/>
    <s v="Local"/>
    <s v="本地"/>
    <m/>
    <m/>
    <x v="7"/>
    <x v="90"/>
    <m/>
    <s v="PA"/>
    <x v="5"/>
    <s v="Painting"/>
    <s v="繪畫"/>
    <s v="n.a."/>
    <s v="n.a."/>
    <s v="Hong Kong Arts Reunification Cup Elite Painting Competition"/>
    <s v="回歸盃香港藝術菁英繪畫大賽"/>
    <s v="n.a."/>
    <s v="n.a."/>
    <s v="n.a."/>
    <d v="2012-07-28T00:00:00"/>
    <d v="2012-07-29T00:00:00"/>
    <n v="2012"/>
    <n v="7"/>
    <n v="0"/>
    <s v="Hong Kong Academy of Contemporary Art"/>
    <s v="香港當代藝術學院"/>
    <s v="n.a."/>
    <s v="n.a."/>
    <s v="n.a."/>
    <s v="n.a."/>
    <s v="n.a."/>
    <s v="n.a."/>
    <m/>
    <m/>
  </r>
  <r>
    <s v="1213"/>
    <s v="12130988"/>
    <m/>
    <n v="0"/>
    <s v="Local"/>
    <s v="本地"/>
    <m/>
    <m/>
    <x v="7"/>
    <x v="90"/>
    <m/>
    <s v="PA"/>
    <x v="5"/>
    <s v="Painting"/>
    <s v="繪畫"/>
    <s v="n.a."/>
    <s v="n.a."/>
    <s v="Painters' Journey of Hong Kong Exhibition"/>
    <s v="香港畫家之旅畫會展覽"/>
    <s v="n.a."/>
    <s v="n.a."/>
    <s v="n.a."/>
    <d v="2012-07-31T00:00:00"/>
    <d v="2012-08-02T00:00:00"/>
    <n v="2012"/>
    <n v="7"/>
    <n v="0"/>
    <s v="Painters' Journey of Hong Kong"/>
    <s v="香港畫家之旅畫會"/>
    <s v="n.a."/>
    <s v="n.a."/>
    <s v="n.a."/>
    <s v="n.a."/>
    <s v="n.a."/>
    <s v="n.a."/>
    <m/>
    <m/>
  </r>
  <r>
    <s v="1213"/>
    <s v="12130989"/>
    <m/>
    <n v="0"/>
    <s v="Local"/>
    <s v="本地"/>
    <m/>
    <m/>
    <x v="7"/>
    <x v="90"/>
    <m/>
    <s v="PA"/>
    <x v="5"/>
    <s v="Painting"/>
    <s v="繪畫"/>
    <s v="n.a."/>
    <s v="n.a."/>
    <s v="&quot;Passion on Buildings&quot; Painting Exhibition"/>
    <s v="情繫建築"/>
    <s v="n.a."/>
    <s v="n.a."/>
    <s v="n.a."/>
    <d v="2012-07-31T00:00:00"/>
    <d v="2012-08-02T00:00:00"/>
    <n v="2012"/>
    <n v="7"/>
    <n v="0"/>
    <s v="YIU Chi Ling"/>
    <s v="姚智玲"/>
    <s v="n.a."/>
    <s v="n.a."/>
    <s v="n.a."/>
    <s v="n.a."/>
    <s v="n.a."/>
    <s v="n.a."/>
    <m/>
    <m/>
  </r>
  <r>
    <s v="1213"/>
    <s v="12130990"/>
    <m/>
    <n v="0"/>
    <s v="Local"/>
    <s v="本地"/>
    <m/>
    <m/>
    <x v="7"/>
    <x v="90"/>
    <m/>
    <s v="PA"/>
    <x v="5"/>
    <s v="Painting"/>
    <s v="繪畫"/>
    <s v="n.a."/>
    <s v="n.a."/>
    <s v="Fanny Lai Wai Fan Watercolour Painting Exhibition"/>
    <s v="黎惠芬彩姿水韻"/>
    <s v="n.a."/>
    <s v="n.a."/>
    <s v="n.a."/>
    <d v="2012-08-25T00:00:00"/>
    <d v="2012-08-27T00:00:00"/>
    <n v="2012"/>
    <n v="8"/>
    <n v="0"/>
    <s v="Tai Ping Zhuang Arts Association"/>
    <s v="太平莊藝苑"/>
    <s v="n.a."/>
    <s v="n.a."/>
    <s v="n.a."/>
    <s v="n.a."/>
    <s v="n.a."/>
    <s v="n.a."/>
    <m/>
    <m/>
  </r>
  <r>
    <s v="1213"/>
    <s v="12130991"/>
    <m/>
    <n v="0"/>
    <s v="Local"/>
    <s v="本地"/>
    <m/>
    <m/>
    <x v="7"/>
    <x v="90"/>
    <m/>
    <s v="PA"/>
    <x v="5"/>
    <s v="Painting"/>
    <s v="繪畫"/>
    <s v="n.a."/>
    <s v="n.a."/>
    <s v="Parsons Art Exhibition 2012"/>
    <s v="柏斯公開畫展2012"/>
    <s v="n.a."/>
    <s v="n.a."/>
    <s v="n.a."/>
    <d v="2012-08-28T00:00:00"/>
    <d v="2012-08-31T00:00:00"/>
    <n v="2012"/>
    <n v="8"/>
    <n v="0"/>
    <s v="Parsons Music Foundation"/>
    <s v="柏斯音樂基金會"/>
    <s v="n.a."/>
    <s v="n.a."/>
    <s v="n.a."/>
    <s v="n.a."/>
    <s v="n.a."/>
    <s v="n.a."/>
    <m/>
    <m/>
  </r>
  <r>
    <s v="1213"/>
    <s v="12130992"/>
    <m/>
    <n v="0"/>
    <s v="Local"/>
    <s v="本地"/>
    <m/>
    <m/>
    <x v="7"/>
    <x v="90"/>
    <m/>
    <s v="PA"/>
    <x v="5"/>
    <s v="Painting"/>
    <s v="繪畫"/>
    <s v="n.a."/>
    <s v="n.a."/>
    <s v="Aries Art Studio Drawing &amp; Painting Exhibition"/>
    <s v="胡浚諺師生繪畫作品展"/>
    <s v="n.a."/>
    <s v="n.a."/>
    <s v="n.a."/>
    <d v="2012-09-14T00:00:00"/>
    <d v="2012-09-16T00:00:00"/>
    <n v="2012"/>
    <n v="9"/>
    <n v="0"/>
    <s v="Wu Chun Yin"/>
    <s v="胡浚諺"/>
    <s v="n.a."/>
    <s v="n.a."/>
    <s v="n.a."/>
    <s v="n.a."/>
    <s v="n.a."/>
    <s v="n.a."/>
    <m/>
    <m/>
  </r>
  <r>
    <s v="1213"/>
    <s v="12130993"/>
    <m/>
    <n v="0"/>
    <s v="Local"/>
    <s v="本地"/>
    <m/>
    <m/>
    <x v="7"/>
    <x v="90"/>
    <m/>
    <s v="PA"/>
    <x v="5"/>
    <s v="Painting"/>
    <s v="繪畫"/>
    <s v="n.a."/>
    <s v="n.a."/>
    <s v="Sensuous Strokes… Contagious Colours"/>
    <s v="生生筆色…筆筆生色"/>
    <s v="n.a."/>
    <s v="n.a."/>
    <s v="n.a."/>
    <d v="2012-12-11T00:00:00"/>
    <d v="2012-12-13T00:00:00"/>
    <n v="2012"/>
    <n v="12"/>
    <n v="0"/>
    <s v="Painters' Journey of HK"/>
    <s v="香港畫家之旅畫會"/>
    <s v="n.a."/>
    <s v="n.a."/>
    <s v="n.a."/>
    <s v="n.a."/>
    <s v="n.a."/>
    <s v="n.a."/>
    <m/>
    <m/>
  </r>
  <r>
    <s v="1213"/>
    <s v="12130994"/>
    <m/>
    <n v="0"/>
    <s v="Local"/>
    <s v="本地"/>
    <m/>
    <m/>
    <x v="7"/>
    <x v="90"/>
    <m/>
    <s v="PA"/>
    <x v="5"/>
    <s v="Painting"/>
    <s v="繪畫"/>
    <s v="n.a."/>
    <s v="n.a."/>
    <s v="Historical Paintings"/>
    <s v="歷史風雲"/>
    <s v="n.a."/>
    <s v="n.a."/>
    <s v="n.a."/>
    <d v="2012-12-18T00:00:00"/>
    <d v="2012-12-20T00:00:00"/>
    <n v="2012"/>
    <n v="12"/>
    <n v="0"/>
    <s v="Painters' Journey of HK"/>
    <s v="香港畫家之旅畫會"/>
    <s v="n.a."/>
    <s v="n.a."/>
    <s v="n.a."/>
    <s v="n.a."/>
    <s v="n.a."/>
    <s v="n.a."/>
    <m/>
    <m/>
  </r>
  <r>
    <s v="1213"/>
    <s v="12130995"/>
    <m/>
    <n v="0"/>
    <s v="Local"/>
    <s v="本地"/>
    <m/>
    <m/>
    <x v="7"/>
    <x v="90"/>
    <m/>
    <s v="PA"/>
    <x v="5"/>
    <s v="Painting"/>
    <s v="繪畫"/>
    <s v="n.a."/>
    <s v="n.a."/>
    <s v="John Wing Student Painting Exhibition 2012 Our Future World"/>
    <s v="2012年John Wing 學員畫展 《未來世界》"/>
    <s v="n.a."/>
    <s v="n.a."/>
    <s v="n.a."/>
    <d v="2012-12-29T00:00:00"/>
    <d v="2012-12-30T00:00:00"/>
    <n v="2012"/>
    <n v="12"/>
    <n v="0"/>
    <s v="John Wing Limited"/>
    <s v="John Wing Limited"/>
    <s v="n.a."/>
    <s v="n.a."/>
    <s v="n.a."/>
    <s v="n.a."/>
    <s v="n.a."/>
    <s v="n.a."/>
    <m/>
    <m/>
  </r>
  <r>
    <s v="1213"/>
    <s v="12130996"/>
    <m/>
    <n v="0"/>
    <s v="Local"/>
    <s v="本地"/>
    <m/>
    <m/>
    <x v="7"/>
    <x v="90"/>
    <m/>
    <s v="PA"/>
    <x v="5"/>
    <s v="Painting"/>
    <s v="繪畫"/>
    <s v="n.a."/>
    <s v="n.a."/>
    <s v="Water Ink Painting Exhibition"/>
    <s v="黃孝逵、 沈平畫展"/>
    <s v="n.a."/>
    <s v="n.a."/>
    <s v="n.a."/>
    <d v="2012-12-28T00:00:00"/>
    <d v="2013-01-03T00:00:00"/>
    <n v="2012"/>
    <n v="12"/>
    <n v="0"/>
    <s v="Hong Kong Water Colour Research Society"/>
    <s v="香港水彩畫研究會"/>
    <s v="n.a."/>
    <s v="n.a."/>
    <s v="n.a."/>
    <s v="n.a."/>
    <s v="n.a."/>
    <s v="n.a."/>
    <m/>
    <m/>
  </r>
  <r>
    <s v="1213"/>
    <s v="12130997"/>
    <m/>
    <n v="0"/>
    <s v="Local"/>
    <s v="本地"/>
    <m/>
    <m/>
    <x v="7"/>
    <x v="90"/>
    <m/>
    <s v="PA"/>
    <x v="5"/>
    <s v="Painting"/>
    <s v="繪畫"/>
    <s v="n.a."/>
    <s v="n.a."/>
    <s v="Painting Exhibition"/>
    <s v="璀璨耆年書畫展2012"/>
    <s v="n.a."/>
    <s v="n.a."/>
    <s v="n.a."/>
    <d v="2012-12-31T00:00:00"/>
    <d v="2013-01-01T00:00:00"/>
    <n v="2012"/>
    <n v="12"/>
    <n v="0"/>
    <s v="Hong Kong &amp; Macau Lutheran Church Kei Fuk Elderly Centre"/>
    <s v="港澳信義會耆福中心"/>
    <s v="n.a."/>
    <s v="n.a."/>
    <s v="n.a."/>
    <s v="n.a."/>
    <s v="n.a."/>
    <s v="n.a."/>
    <m/>
    <m/>
  </r>
  <r>
    <s v="1213"/>
    <s v="12130998"/>
    <m/>
    <n v="0"/>
    <s v="Local"/>
    <s v="本地"/>
    <m/>
    <m/>
    <x v="758"/>
    <x v="707"/>
    <m/>
    <s v="HKAC"/>
    <x v="108"/>
    <s v="Painting"/>
    <s v="繪畫"/>
    <s v="n.a."/>
    <s v="n.a."/>
    <s v="The Gallery of Hong Kong Art School Exhibition –Blank"/>
    <s v="香港藝術學院藝廊展覽──茫"/>
    <s v="n.a."/>
    <s v="n.a."/>
    <s v="n.a."/>
    <d v="2012-11-29T00:00:00"/>
    <d v="2012-12-26T00:00:00"/>
    <n v="2012"/>
    <n v="11"/>
    <n v="0"/>
    <s v="The Gallery of Hong Kong Art School"/>
    <s v="香港藝術學院藝廊"/>
    <s v="n.a."/>
    <s v="n.a."/>
    <s v="n.a."/>
    <s v="n.a."/>
    <s v="Wong Tin-ying"/>
    <s v="黃天盈"/>
    <s v="https://www.facebook.com/media/set/?set=a.427840550623209.99729.122806387793295&amp;type=3"/>
    <s v="https://www.facebook.com/media/set/?set=a.427840550623209.99729.122806387793295&amp;type=3"/>
  </r>
  <r>
    <s v="1213"/>
    <s v="12130999"/>
    <m/>
    <n v="0"/>
    <s v="Local"/>
    <s v="本地"/>
    <m/>
    <m/>
    <x v="617"/>
    <x v="12"/>
    <m/>
    <s v="BUSS"/>
    <x v="301"/>
    <s v="Painting"/>
    <s v="繪畫"/>
    <s v="n.a."/>
    <s v="n.a."/>
    <s v="Dreamy Vision"/>
    <s v="n.a."/>
    <s v="n.a."/>
    <s v="n.a."/>
    <s v="n.a."/>
    <d v="2012-12-29T00:00:00"/>
    <d v="2013-02-08T00:00:00"/>
    <n v="2012"/>
    <n v="12"/>
    <n v="0"/>
    <s v="Art Experience Gallery"/>
    <s v="n.a."/>
    <s v="n.a."/>
    <s v="n.a."/>
    <s v="n.a."/>
    <s v="n.a."/>
    <s v="Ge Hui "/>
    <s v="n.a."/>
    <s v="http://artexperiencegallery.com/dreamy-vision/"/>
    <s v="http://artexperiencegallery.com/dreamy-vision/"/>
  </r>
  <r>
    <s v="1213"/>
    <s v="12131000"/>
    <m/>
    <n v="0"/>
    <s v="Local"/>
    <s v="本地"/>
    <m/>
    <m/>
    <x v="610"/>
    <x v="583"/>
    <m/>
    <s v="GAL"/>
    <x v="215"/>
    <s v="Painting"/>
    <s v="繪畫"/>
    <s v="n.a."/>
    <s v="n.a."/>
    <s v="Our 1930s"/>
    <s v="我們的1930"/>
    <s v="n.a."/>
    <s v="n.a."/>
    <s v="n.a."/>
    <d v="2012-05-21T00:00:00"/>
    <d v="2012-06-16T00:00:00"/>
    <n v="2012"/>
    <n v="5"/>
    <n v="0"/>
    <s v="Galerie Huit"/>
    <s v="錦藝舫"/>
    <s v="n.a."/>
    <s v="n.a."/>
    <s v="n.a."/>
    <s v="n.a."/>
    <s v="Yin Xin"/>
    <s v="尹欣"/>
    <s v="The exhibition, Our 1930s is held from Monday 21st May 2012 to Saturday 16th May 2012 at the gallery This is the second solo exhibition of the Parisian- Chinese artist Yin Xin. Yin Xin’s unique style blends Chinese traditions with contemporary figurative art. &lt;p&gt;https://www.facebook.com/media/set/?set=a.350456881692789.78243.176923772379435&amp;type=3&lt;/P&gt;"/>
    <s v="【我們的1930年】於5月21日(星期一)至6月16日（星期六）在GALERIE HUIT（錦藝舫）舉行。尹欣將中國傳統與當代具像藝術融和，形成他獨樹一幟的個人風格。&lt;p&gt;https://www.facebook.com/media/set/?set=a.350456881692789.78243.176923772379435&amp;type=3&lt;/p&gt;"/>
  </r>
  <r>
    <s v="1213"/>
    <s v="12131001"/>
    <m/>
    <n v="0"/>
    <s v="Local"/>
    <s v="本地"/>
    <m/>
    <m/>
    <x v="102"/>
    <x v="95"/>
    <m/>
    <s v="VA"/>
    <x v="36"/>
    <s v="Painting"/>
    <s v="繪畫"/>
    <s v="n.a."/>
    <s v="n.a."/>
    <s v="Accent"/>
    <s v="Accent"/>
    <s v="n.a."/>
    <s v="n.a."/>
    <s v="n.a."/>
    <d v="2012-04-16T00:00:00"/>
    <d v="2012-04-22T00:00:00"/>
    <n v="2012"/>
    <n v="4"/>
    <n v="0"/>
    <s v="We Paint!"/>
    <s v="n.a."/>
    <s v="n.a."/>
    <s v="n.a."/>
    <s v="n.a."/>
    <s v="n.a."/>
    <s v="n.a."/>
    <s v="n.a."/>
    <s v="https://www.facebook.com/pages/We-Paint-%E6%B2%B9%E6%BC%86%E6%9C%AA%E4%B9%BE/204948226202673"/>
    <s v="https://www.facebook.com/pages/We-Paint-%E6%B2%B9%E6%BC%86%E6%9C%AA%E4%B9%BE/204948226202673"/>
  </r>
  <r>
    <s v="1213"/>
    <s v="12131002"/>
    <m/>
    <n v="0"/>
    <s v="Local"/>
    <s v="本地"/>
    <m/>
    <m/>
    <x v="102"/>
    <x v="95"/>
    <m/>
    <s v="VA"/>
    <x v="36"/>
    <s v="Painting"/>
    <s v="繪畫"/>
    <s v="n.a."/>
    <s v="n.a."/>
    <s v="Hong Kong Pure•Arts Link “ Art without Boundaries Exhibition 2012”"/>
    <s v="香港純美學會主辦「12粵港情」美展"/>
    <s v="n.a."/>
    <s v="n.a."/>
    <s v="n.a."/>
    <d v="2012-05-05T00:00:00"/>
    <d v="2012-05-12T00:00:00"/>
    <n v="2012"/>
    <n v="5"/>
    <n v="0"/>
    <s v="Hong Kong Pure . Arts Link"/>
    <s v="香港純美學會"/>
    <s v="n.a."/>
    <s v="n.a."/>
    <s v="n.a."/>
    <s v="n.a."/>
    <s v="n.a."/>
    <s v="n.a."/>
    <s v="https://www.facebook.com/media/set/?set=a.245249285593946.55445.245228678929340&amp;type=1"/>
    <s v="https://www.facebook.com/media/set/?set=a.245249285593946.55445.245228678929340&amp;type=1"/>
  </r>
  <r>
    <s v="1213"/>
    <s v="12131003"/>
    <m/>
    <n v="0"/>
    <s v="Local"/>
    <s v="本地"/>
    <m/>
    <m/>
    <x v="102"/>
    <x v="95"/>
    <m/>
    <s v="VA"/>
    <x v="36"/>
    <s v="Painting"/>
    <s v="繪畫"/>
    <s v="n.a."/>
    <s v="n.a."/>
    <s v="Paramjit Singh - Solo Show"/>
    <s v="n.a."/>
    <s v="n.a."/>
    <s v="n.a."/>
    <s v="n.a."/>
    <d v="2012-05-16T00:00:00"/>
    <d v="2012-05-20T00:00:00"/>
    <n v="2012"/>
    <n v="5"/>
    <n v="0"/>
    <s v="Indian Contemporary"/>
    <s v="n.a."/>
    <s v="n.a."/>
    <s v="n.a."/>
    <s v="n.a."/>
    <s v="n.a."/>
    <s v="n.a."/>
    <s v="n.a."/>
    <s v="http://www.vadehraart.com/artist/artistDetails/13"/>
    <s v="http://www.vadehraart.com/artist/artistDetails/13"/>
  </r>
  <r>
    <s v="1213"/>
    <s v="12131004"/>
    <m/>
    <n v="0"/>
    <s v="Local"/>
    <s v="本地"/>
    <m/>
    <m/>
    <x v="102"/>
    <x v="95"/>
    <m/>
    <s v="VA"/>
    <x v="36"/>
    <s v="Painting"/>
    <s v="繪畫"/>
    <s v="Mixed Media and Installation"/>
    <s v="混合媒介及裝置"/>
    <s v="Lan &amp; Lan, Live &amp; Loaf"/>
    <s v="蘭蘭閒閒–學習生活"/>
    <s v="n.a."/>
    <s v="n.a."/>
    <s v="n.a."/>
    <d v="2012-08-29T00:00:00"/>
    <d v="2012-09-02T00:00:00"/>
    <n v="2012"/>
    <n v="8"/>
    <n v="0"/>
    <s v="Yolanda, Dora"/>
    <s v="香港藝術網絡"/>
    <s v="n.a."/>
    <s v="n.a."/>
    <s v="n.a."/>
    <s v="n.a."/>
    <s v="n.a."/>
    <s v="n.a."/>
    <s v="http://www.artinasia.com/institutionsDetail.php?view=7&amp;catID=1&amp;galleryID=2356&amp;eventID=16719"/>
    <s v="http://www.artinasia.com/institutionsDetail.php?view=7&amp;catID=1&amp;galleryID=2356&amp;eventID=16719"/>
  </r>
  <r>
    <s v="1213"/>
    <s v="12131005"/>
    <m/>
    <n v="0"/>
    <s v="Local"/>
    <s v="本地"/>
    <m/>
    <m/>
    <x v="889"/>
    <x v="816"/>
    <m/>
    <s v="JCCAC"/>
    <x v="41"/>
    <s v="Painting"/>
    <s v="繪畫"/>
    <s v="n.a."/>
    <s v="n.a."/>
    <s v="n.a."/>
    <s v="日塔富夫相機店"/>
    <s v="n.a."/>
    <s v="n.a."/>
    <s v="n.a."/>
    <d v="2012-06-11T00:00:00"/>
    <d v="2012-12-05T00:00:00"/>
    <n v="2012"/>
    <n v="6"/>
    <n v="0"/>
    <s v="Postapoem / Gallery z"/>
    <s v="詩郵寄 / 私畫廊"/>
    <s v="n.a."/>
    <s v="n.a."/>
    <s v="Tomio Nitto"/>
    <s v="n.a."/>
    <s v="n.a."/>
    <s v="n.a."/>
    <s v="http://postnphoto.blogspot.hk/2012/11/tomio-nitto-camerashop.html"/>
    <s v="http://postnphoto.blogspot.hk/2012/11/tomio-nitto-camerashop.html"/>
  </r>
  <r>
    <s v="1213"/>
    <s v="12131006"/>
    <m/>
    <n v="0"/>
    <s v="Local"/>
    <s v="本地"/>
    <m/>
    <m/>
    <x v="633"/>
    <x v="600"/>
    <m/>
    <s v="JCCAC"/>
    <x v="303"/>
    <s v="Painting"/>
    <s v="繪畫"/>
    <s v="n.a."/>
    <s v="n.a."/>
    <s v="Cheung Szelit &quot;Cloud&quot;"/>
    <s v="張施烈個展「雲」"/>
    <s v="n.a."/>
    <s v="n.a."/>
    <s v="n.a."/>
    <d v="2012-09-08T00:00:00"/>
    <d v="2012-09-28T00:00:00"/>
    <n v="2012"/>
    <n v="9"/>
    <n v="0"/>
    <s v="Front/ Side Gallery"/>
    <s v="正/側畫廊"/>
    <s v="n.a."/>
    <s v="n.a."/>
    <s v="n.a."/>
    <s v="n.a."/>
    <s v="Cheung Szelit"/>
    <s v="張施烈"/>
    <s v="http://front-side-gallery.blogspot.hk/2012/09/blog-post.html"/>
    <s v="http://front-side-gallery.blogspot.hk/2012/09/blog-post.html"/>
  </r>
  <r>
    <s v="1213"/>
    <s v="12131007"/>
    <m/>
    <n v="0"/>
    <s v="Local"/>
    <s v="本地"/>
    <m/>
    <m/>
    <x v="583"/>
    <x v="483"/>
    <m/>
    <s v="JCCAC"/>
    <x v="182"/>
    <s v="Painting"/>
    <s v="繪畫"/>
    <s v="n.a."/>
    <s v="n.a."/>
    <s v="n.a."/>
    <s v="惑星旅者的時空之旅"/>
    <s v="n.a."/>
    <s v="n.a."/>
    <s v="n.a."/>
    <d v="2012-10-12T00:00:00"/>
    <d v="2012-10-14T00:00:00"/>
    <n v="2012"/>
    <n v="10"/>
    <n v="0"/>
    <s v="Cheerful Planet"/>
    <s v="樂．星藝術展"/>
    <s v="n.a."/>
    <s v="n.a."/>
    <s v="n.a."/>
    <s v="n.a."/>
    <s v="n.a."/>
    <s v="n.a."/>
    <s v="http://www.jccac.org.hk/?a=doc&amp;id=1821"/>
    <s v="http://www.jccac.org.hk/?a=doc&amp;id=1821"/>
  </r>
  <r>
    <s v="1213"/>
    <s v="12131008"/>
    <m/>
    <n v="0"/>
    <s v="Local"/>
    <s v="本地"/>
    <m/>
    <m/>
    <x v="682"/>
    <x v="635"/>
    <m/>
    <s v="GAL"/>
    <x v="277"/>
    <s v="Prints"/>
    <s v="版畫"/>
    <s v="n.a."/>
    <s v="n.a."/>
    <s v="Hometown Baiduyao - Photography Exhibition"/>
    <s v="家鄉白杜謠"/>
    <s v="n.a."/>
    <s v="n.a."/>
    <s v="n.a."/>
    <d v="2012-06-26T00:00:00"/>
    <d v="2012-07-24T00:00:00"/>
    <n v="2012"/>
    <n v="6"/>
    <n v="0"/>
    <s v="H.T. Gallery Hong Kong"/>
    <s v="香港H.T.畫廊"/>
    <s v="n.a."/>
    <s v="n.a."/>
    <s v="n.a."/>
    <s v="n.a."/>
    <s v="Du Yanfang"/>
    <s v="杜艷芳"/>
    <m/>
    <m/>
  </r>
  <r>
    <s v="1213"/>
    <s v="12131009"/>
    <m/>
    <n v="0"/>
    <s v="Local"/>
    <s v="本地"/>
    <m/>
    <m/>
    <x v="49"/>
    <x v="44"/>
    <m/>
    <s v="WKCD"/>
    <x v="38"/>
    <s v="Performance Arts"/>
    <s v="行為藝術"/>
    <s v="n.a."/>
    <s v="n.a."/>
    <s v="Freespace Fest"/>
    <s v="自由野"/>
    <s v="n.a."/>
    <s v="n.a."/>
    <s v="n.a."/>
    <d v="2012-12-15T00:00:00"/>
    <d v="2012-12-16T00:00:00"/>
    <n v="2012"/>
    <n v="12"/>
    <n v="0"/>
    <s v="West Kowloon Cultural District Authority"/>
    <s v="西九文化區管理局"/>
    <s v="n.a."/>
    <s v="n.a."/>
    <s v="Kung Chi Shing, Virginia Hyam, Daniel Yeung, MaD, HKICC"/>
    <s v="n.a."/>
    <s v="Him Lo"/>
    <s v="盧樂謙"/>
    <m/>
    <m/>
  </r>
  <r>
    <s v="1213"/>
    <s v="12131014"/>
    <m/>
    <n v="0"/>
    <s v="Local"/>
    <s v="本地"/>
    <m/>
    <m/>
    <x v="214"/>
    <x v="817"/>
    <m/>
    <s v="PUB"/>
    <x v="392"/>
    <s v="Performance Arts"/>
    <s v="行為藝術"/>
    <s v="n.a."/>
    <s v="n.a."/>
    <s v="反核之眾路上行為-核爆之桃,業 Karma"/>
    <s v="n.a."/>
    <s v="n.a."/>
    <s v="n.a."/>
    <s v="n.a."/>
    <d v="2012-03-11T00:00:00"/>
    <s v="9999"/>
    <n v="2012"/>
    <n v="3"/>
    <n v="99"/>
    <s v="n.a."/>
    <s v="n.a."/>
    <s v="n.a."/>
    <s v="n.a."/>
    <s v="n.a."/>
    <s v="n.a."/>
    <s v="Au Yeung Tung, Chan Mei Tung"/>
    <s v="歐陽東,陳美彤"/>
    <m/>
    <m/>
  </r>
  <r>
    <s v="1213"/>
    <s v="12131017"/>
    <m/>
    <n v="0"/>
    <s v="Local"/>
    <s v="本地"/>
    <m/>
    <m/>
    <x v="214"/>
    <x v="818"/>
    <m/>
    <s v="PUB"/>
    <x v="393"/>
    <s v="Performance Arts"/>
    <s v="行為藝術"/>
    <s v="n.a."/>
    <s v="n.a."/>
    <s v="n.a."/>
    <s v="bloom, 核人Nuke Man"/>
    <s v="n.a."/>
    <s v="n.a."/>
    <s v="n.a."/>
    <d v="2012-04-26T00:00:00"/>
    <s v="9999"/>
    <n v="2012"/>
    <n v="4"/>
    <n v="99"/>
    <s v="n.a."/>
    <s v="n.a."/>
    <s v="n.a."/>
    <s v="n.a."/>
    <s v="n.a."/>
    <s v="n.a."/>
    <s v="Au Yeung Tung, Mok Chiu Yu, yuenjie MARU, Vinci Mok"/>
    <s v="歐陽東,莫昭如,莫穎詩,丸仔"/>
    <m/>
    <m/>
  </r>
  <r>
    <s v="1213"/>
    <s v="12131018"/>
    <m/>
    <n v="0"/>
    <s v="Local"/>
    <s v="本地"/>
    <m/>
    <m/>
    <x v="214"/>
    <x v="819"/>
    <m/>
    <n v="99"/>
    <x v="200"/>
    <s v="Performance Arts"/>
    <s v="行為藝術"/>
    <s v="n.a."/>
    <s v="n.a."/>
    <s v="n.a."/>
    <s v="陽體陰身 +Y-doB"/>
    <s v="n.a."/>
    <s v="n.a."/>
    <s v="n.a."/>
    <d v="2012-04-28T00:00:00"/>
    <s v="9999"/>
    <n v="2012"/>
    <n v="4"/>
    <n v="99"/>
    <s v="n.a."/>
    <s v="n.a."/>
    <s v="n.a."/>
    <s v="n.a."/>
    <s v="n.a."/>
    <s v="n.a."/>
    <s v="yuenjie MARU"/>
    <s v="丸仔"/>
    <m/>
    <m/>
  </r>
  <r>
    <s v="1213"/>
    <s v="12131019"/>
    <m/>
    <n v="0"/>
    <s v="Local"/>
    <s v="本地"/>
    <m/>
    <m/>
    <x v="214"/>
    <x v="269"/>
    <m/>
    <s v="HKAC"/>
    <x v="2"/>
    <s v="Performance Arts"/>
    <s v="行為藝術"/>
    <s v="n.a."/>
    <s v="n.a."/>
    <s v="n.a."/>
    <s v="開放舞蹈-舞動禪 Dancing Zen"/>
    <s v="n.a."/>
    <s v="n.a."/>
    <s v="n.a."/>
    <d v="2012-05-19T00:00:00"/>
    <s v="9999"/>
    <n v="2012"/>
    <n v="5"/>
    <n v="99"/>
    <s v="n.a."/>
    <s v="n.a."/>
    <s v="n.a."/>
    <s v="n.a."/>
    <s v="n.a."/>
    <s v="n.a."/>
    <s v="yuenjie MARU"/>
    <s v="丸仔"/>
    <m/>
    <m/>
  </r>
  <r>
    <s v="1213"/>
    <s v="12131020"/>
    <m/>
    <n v="0"/>
    <s v="Local"/>
    <s v="本地"/>
    <m/>
    <m/>
    <x v="214"/>
    <x v="12"/>
    <m/>
    <n v="99"/>
    <x v="200"/>
    <s v="Performance Arts"/>
    <s v="行為藝術"/>
    <s v="n.a."/>
    <s v="n.a."/>
    <s v="n.a."/>
    <s v="[中學生行為藝術工作坊]"/>
    <s v="n.a."/>
    <s v="n.a."/>
    <s v="n.a."/>
    <d v="2012-05-26T00:00:00"/>
    <d v="2012-05-27T00:00:00"/>
    <n v="2012"/>
    <n v="5"/>
    <n v="0"/>
    <s v="n.a."/>
    <s v="n.a."/>
    <s v="n.a."/>
    <s v="n.a."/>
    <s v="n.a."/>
    <s v="n.a."/>
    <s v="yuenjie MARU"/>
    <s v="丸仔"/>
    <m/>
    <m/>
  </r>
  <r>
    <s v="1213"/>
    <s v="12131021"/>
    <m/>
    <n v="0"/>
    <s v="Local"/>
    <s v="本地"/>
    <m/>
    <m/>
    <x v="214"/>
    <x v="820"/>
    <m/>
    <s v="PUB"/>
    <x v="323"/>
    <s v="Performance Arts"/>
    <s v="行為藝術"/>
    <s v="n.a."/>
    <s v="n.a."/>
    <s v="n.a."/>
    <s v="王楚禹工作坊-吞"/>
    <s v="n.a."/>
    <s v="n.a."/>
    <s v="n.a."/>
    <d v="2012-06-02T00:00:00"/>
    <s v="9999"/>
    <n v="2012"/>
    <n v="6"/>
    <n v="99"/>
    <s v="n.a."/>
    <s v="n.a."/>
    <s v="n.a."/>
    <s v="n.a."/>
    <s v="n.a."/>
    <s v="n.a."/>
    <s v="yuenjie MARU,Au Yeung Tung"/>
    <s v="丸仔,歐陽東"/>
    <m/>
    <m/>
  </r>
  <r>
    <s v="1213"/>
    <s v="12131022"/>
    <m/>
    <n v="0"/>
    <s v="Local"/>
    <s v="本地"/>
    <m/>
    <m/>
    <x v="214"/>
    <x v="821"/>
    <m/>
    <s v="PUB"/>
    <x v="287"/>
    <s v="Performance Arts"/>
    <s v="行為藝術"/>
    <s v="n.a."/>
    <s v="n.a."/>
    <s v="n.a."/>
    <s v="紅笠"/>
    <s v="n.a."/>
    <s v="n.a."/>
    <s v="n.a."/>
    <d v="2012-06-03T00:00:00"/>
    <d v="2012-06-04T00:00:00"/>
    <n v="2012"/>
    <n v="6"/>
    <n v="0"/>
    <s v="n.a."/>
    <s v="n.a."/>
    <s v="n.a."/>
    <s v="n.a."/>
    <s v="n.a."/>
    <s v="n.a."/>
    <s v="Au Yeung Tung"/>
    <s v="歐陽東"/>
    <m/>
    <m/>
  </r>
  <r>
    <s v="1213"/>
    <s v="12131023"/>
    <m/>
    <n v="0"/>
    <s v="Local"/>
    <s v="本地"/>
    <m/>
    <m/>
    <x v="214"/>
    <x v="12"/>
    <m/>
    <n v="99"/>
    <x v="200"/>
    <s v="Performance Arts"/>
    <s v="行為藝術"/>
    <s v="n.a."/>
    <s v="n.a."/>
    <s v="n.a."/>
    <s v="這一代的六四 (工作坊 + 街頭行為) "/>
    <s v="n.a."/>
    <s v="n.a."/>
    <s v="n.a."/>
    <d v="2012-04-01T00:00:00"/>
    <d v="2012-06-01T00:00:00"/>
    <n v="2012"/>
    <n v="4"/>
    <n v="0"/>
    <s v="n.a."/>
    <s v="n.a."/>
    <s v="n.a."/>
    <s v="n.a."/>
    <s v="Him Lo"/>
    <s v="盧樂謙 "/>
    <s v="yuenjie MARU"/>
    <s v="丸仔"/>
    <m/>
    <m/>
  </r>
  <r>
    <s v="1213"/>
    <s v="12131024"/>
    <m/>
    <n v="0"/>
    <s v="Local"/>
    <s v="本地"/>
    <m/>
    <m/>
    <x v="214"/>
    <x v="12"/>
    <m/>
    <n v="99"/>
    <x v="200"/>
    <s v="Performance Arts"/>
    <s v="行為藝術"/>
    <s v="n.a."/>
    <s v="n.a."/>
    <s v="Forget versus Forget, Innocence, 64-Nuke Man"/>
    <s v="這一代的六四 -對抗 vs 忘記, 有汽冇氣, 無知, 64-核人"/>
    <s v="n.a."/>
    <s v="n.a."/>
    <s v="n.a."/>
    <d v="2012-06-03T00:00:00"/>
    <s v="9999"/>
    <n v="2012"/>
    <n v="6"/>
    <n v="99"/>
    <s v="n.a."/>
    <s v="n.a."/>
    <s v="n.a."/>
    <s v="n.a."/>
    <s v="n.a."/>
    <s v="n.a."/>
    <s v="yuenjie MARU, Au Yeung Tung, Chan Mei Tung, Vita Au"/>
    <s v="丸仔、歐陽東、陳美彤、區麗德"/>
    <s v="http://youtu.be/Js5YK6ZH-T4"/>
    <s v="http://youtu.be/Js5YK6ZH-T4"/>
  </r>
  <r>
    <s v="1213"/>
    <s v="12131025"/>
    <m/>
    <n v="0"/>
    <s v="Local"/>
    <s v="本地"/>
    <m/>
    <m/>
    <x v="214"/>
    <x v="822"/>
    <m/>
    <s v="SCH"/>
    <x v="294"/>
    <s v="Performance Arts"/>
    <s v="行為藝術"/>
    <s v="n.a."/>
    <s v="n.a."/>
    <s v="n.a."/>
    <s v="獨立中文筆會頒獎禮暨文學研討會、劉霞攝影作品展: 沉默的力量-- The Silence of Gaze (沉默的凝視) , 被穿上,雞蛋和紅磚 Eggs and Red Bricks"/>
    <s v="n.a."/>
    <s v="n.a."/>
    <s v="n.a."/>
    <d v="2012-06-09T00:00:00"/>
    <s v="9999"/>
    <n v="2012"/>
    <n v="6"/>
    <n v="99"/>
    <s v="n.a."/>
    <s v="n.a."/>
    <s v="n.a."/>
    <s v="n.a."/>
    <s v="n.a."/>
    <s v="n.a."/>
    <s v="yuenjie MARU, Au Yeung Tung, Vita Au"/>
    <s v="丸仔、歐陽東、區麗德"/>
    <m/>
    <m/>
  </r>
  <r>
    <s v="1213"/>
    <s v="12131026"/>
    <m/>
    <n v="0"/>
    <s v="Local"/>
    <s v="本地"/>
    <m/>
    <m/>
    <x v="214"/>
    <x v="823"/>
    <m/>
    <s v="HKAC"/>
    <x v="76"/>
    <s v="Performance Arts"/>
    <s v="行為藝術"/>
    <s v="n.a."/>
    <s v="n.a."/>
    <s v="n.a."/>
    <s v="沉默的力量》劉霞黑白攝影作品展開幕--被穿上, 記憶 Memory,殤 2 "/>
    <s v="n.a."/>
    <s v="n.a."/>
    <s v="n.a."/>
    <d v="2012-06-24T00:00:00"/>
    <s v="9999"/>
    <n v="2012"/>
    <n v="6"/>
    <n v="99"/>
    <s v="n.a."/>
    <s v="n.a."/>
    <s v="n.a."/>
    <s v="n.a."/>
    <s v="n.a."/>
    <s v="n.a."/>
    <s v="Vinci Mo, Au Yeung Tung, Chan Mei Tung"/>
    <s v="莫穎詩、歐陽東、陳美彤"/>
    <m/>
    <m/>
  </r>
  <r>
    <s v="1213"/>
    <s v="12131027"/>
    <m/>
    <n v="0"/>
    <s v="Local"/>
    <s v="本地"/>
    <m/>
    <m/>
    <x v="214"/>
    <x v="12"/>
    <m/>
    <n v="99"/>
    <x v="200"/>
    <s v="Performance Arts"/>
    <s v="行為藝術"/>
    <s v="n.a."/>
    <s v="n.a."/>
    <s v="n.a."/>
    <s v="七一大遊行- 罪輪、破吉締"/>
    <s v="n.a."/>
    <s v="n.a."/>
    <s v="n.a."/>
    <d v="2012-07-01T00:00:00"/>
    <s v="9999"/>
    <n v="2012"/>
    <n v="7"/>
    <n v="99"/>
    <s v="n.a."/>
    <s v="n.a."/>
    <s v="n.a."/>
    <s v="n.a."/>
    <s v="n.a."/>
    <s v="n.a."/>
    <s v="Au Yeung Tung"/>
    <s v="歐陽東"/>
    <m/>
    <m/>
  </r>
  <r>
    <s v="1213"/>
    <s v="12131028"/>
    <m/>
    <n v="0"/>
    <s v="Local"/>
    <s v="本地"/>
    <m/>
    <m/>
    <x v="214"/>
    <x v="823"/>
    <m/>
    <s v="HKAC"/>
    <x v="76"/>
    <s v="Performance Arts"/>
    <s v="行為藝術"/>
    <s v="n.a."/>
    <s v="n.a."/>
    <s v="n.a."/>
    <s v="《沉默的力量》劉霞黑白攝影作品展閉幕--殤2,如心,被穿上,描述, 裹"/>
    <s v="n.a."/>
    <s v="n.a."/>
    <s v="n.a."/>
    <d v="2012-07-02T00:00:00"/>
    <s v="9999"/>
    <n v="2012"/>
    <n v="7"/>
    <n v="99"/>
    <s v="n.a."/>
    <s v="n.a."/>
    <s v="n.a."/>
    <s v="n.a."/>
    <s v="n.a."/>
    <s v="n.a."/>
    <s v="Vita Au, Him Lo, Au Yeung Tung, Chan Mei Tung, Vinci Mok"/>
    <s v="區麗德,盧樂謙,歐陽東,陳美彤,莫穎斯"/>
    <m/>
    <m/>
  </r>
  <r>
    <s v="1213"/>
    <s v="12131029"/>
    <m/>
    <n v="0"/>
    <s v="Local"/>
    <s v="本地"/>
    <m/>
    <m/>
    <x v="214"/>
    <x v="824"/>
    <m/>
    <s v="SCH"/>
    <x v="160"/>
    <s v="Performance Arts"/>
    <s v="行為藝術"/>
    <s v="n.a."/>
    <s v="n.a."/>
    <s v="n.a."/>
    <s v="工人文化節-我們是否也被資本勒死了嗎?"/>
    <s v="n.a."/>
    <s v="n.a."/>
    <s v="n.a."/>
    <d v="2012-07-07T00:00:00"/>
    <s v="9999"/>
    <n v="2012"/>
    <n v="7"/>
    <n v="99"/>
    <s v="n.a."/>
    <s v="n.a."/>
    <s v="n.a."/>
    <s v="n.a."/>
    <s v="n.a."/>
    <s v="n.a."/>
    <s v="Vinci Mok "/>
    <s v="莫穎斯"/>
    <m/>
    <m/>
  </r>
  <r>
    <s v="1213"/>
    <s v="12131030"/>
    <m/>
    <n v="0"/>
    <s v="Local"/>
    <s v="本地"/>
    <m/>
    <m/>
    <x v="214"/>
    <x v="27"/>
    <m/>
    <s v="BUSS"/>
    <x v="21"/>
    <s v="Performance Arts"/>
    <s v="行為藝術"/>
    <s v="n.a."/>
    <s v="n.a."/>
    <s v="n.a."/>
    <s v="李旺陽罹難第100日行為藝術現場-你相信嗎?"/>
    <s v="n.a."/>
    <s v="n.a."/>
    <s v="n.a."/>
    <d v="2012-07-22T00:00:00"/>
    <s v="9999"/>
    <n v="2012"/>
    <n v="7"/>
    <n v="99"/>
    <s v="n.a."/>
    <s v="n.a."/>
    <s v="n.a."/>
    <s v="n.a."/>
    <s v="n.a."/>
    <s v="n.a."/>
    <s v="Chan Mei Tung"/>
    <s v="陳美彤"/>
    <m/>
    <m/>
  </r>
  <r>
    <s v="1213"/>
    <s v="12131031"/>
    <m/>
    <n v="0"/>
    <s v="Local"/>
    <s v="本地"/>
    <m/>
    <m/>
    <x v="859"/>
    <x v="792"/>
    <m/>
    <s v="BUSS"/>
    <x v="383"/>
    <s v="Performance Arts"/>
    <s v="行為藝術"/>
    <s v="n.a."/>
    <s v="n.a."/>
    <s v="n.a."/>
    <s v="「馬克思節」文藝表演會"/>
    <s v="n.a."/>
    <s v="n.a."/>
    <s v="n.a."/>
    <d v="2012-07-22T00:00:00"/>
    <s v="9999"/>
    <n v="2012"/>
    <n v="7"/>
    <n v="99"/>
    <s v="n.a."/>
    <s v="n.a."/>
    <s v="n.a."/>
    <s v="n.a."/>
    <s v="n.a."/>
    <s v="n.a."/>
    <s v="yuenjie MARU"/>
    <s v="丸仔"/>
    <m/>
    <m/>
  </r>
  <r>
    <s v="1213"/>
    <s v="12131032"/>
    <m/>
    <n v="0"/>
    <s v="Local"/>
    <s v="本地"/>
    <m/>
    <m/>
    <x v="214"/>
    <x v="12"/>
    <m/>
    <n v="99"/>
    <x v="200"/>
    <s v="Performance Arts"/>
    <s v="行為藝術"/>
    <s v="n.a."/>
    <s v="n.a."/>
    <s v="n.a."/>
    <s v="「全民行動，反對洗腦，729萬人大遊行」-Sound and Control,反洗腦"/>
    <s v="n.a."/>
    <s v="n.a."/>
    <s v="n.a."/>
    <d v="2012-07-29T00:00:00"/>
    <s v="9999"/>
    <n v="2012"/>
    <n v="7"/>
    <n v="99"/>
    <s v="n.a."/>
    <s v="學民思潮、國民教育家長關注組及教協等團體"/>
    <s v="n.a."/>
    <s v="n.a."/>
    <s v="n.a."/>
    <s v="n.a."/>
    <s v="Chan Mei Tung"/>
    <s v="陳美彤"/>
    <m/>
    <m/>
  </r>
  <r>
    <s v="1213"/>
    <s v="12131033"/>
    <m/>
    <n v="0"/>
    <s v="Local"/>
    <s v="本地"/>
    <m/>
    <m/>
    <x v="214"/>
    <x v="825"/>
    <m/>
    <s v="BUSS"/>
    <x v="14"/>
    <s v="Performance Arts"/>
    <s v="行為藝術"/>
    <s v="n.a."/>
    <s v="n.a."/>
    <s v="n.a."/>
    <s v="匯豐·佔領中環-美糖廠"/>
    <s v="n.a."/>
    <s v="n.a."/>
    <s v="n.a."/>
    <d v="2012-08-06T00:00:00"/>
    <s v="9999"/>
    <n v="2012"/>
    <n v="8"/>
    <n v="99"/>
    <s v="n.a."/>
    <s v="n.a."/>
    <s v="n.a."/>
    <s v="n.a."/>
    <s v="n.a."/>
    <s v="n.a."/>
    <s v="Au Yeung Tung"/>
    <s v="歐陽東"/>
    <m/>
    <m/>
  </r>
  <r>
    <s v="1213"/>
    <s v="12131034"/>
    <m/>
    <n v="0"/>
    <s v="Local"/>
    <s v="本地"/>
    <m/>
    <m/>
    <x v="214"/>
    <x v="825"/>
    <m/>
    <s v="BUSS"/>
    <x v="14"/>
    <s v="Performance Arts"/>
    <s v="行為藝術"/>
    <s v="n.a."/>
    <s v="n.a."/>
    <s v="n.a."/>
    <s v="匯豐·佔領中環-AAA"/>
    <s v="n.a."/>
    <s v="n.a."/>
    <s v="n.a."/>
    <d v="2012-08-19T00:00:00"/>
    <s v="9999"/>
    <n v="2012"/>
    <n v="8"/>
    <n v="99"/>
    <s v="n.a."/>
    <s v="n.a."/>
    <s v="n.a."/>
    <s v="n.a."/>
    <s v="n.a."/>
    <s v="n.a."/>
    <s v="Au Yeung Tung"/>
    <s v="歐陽東"/>
    <m/>
    <m/>
  </r>
  <r>
    <s v="1213"/>
    <s v="12131035"/>
    <m/>
    <n v="0"/>
    <s v="Local"/>
    <s v="本地"/>
    <m/>
    <m/>
    <x v="214"/>
    <x v="826"/>
    <m/>
    <s v="PUB"/>
    <x v="394"/>
    <s v="Performance Arts"/>
    <s v="行為藝術"/>
    <s v="n.a."/>
    <s v="n.a."/>
    <s v="Street Art Movement-Offensive Body"/>
    <s v=" 屎忽行-身犯空間"/>
    <s v="n.a."/>
    <s v="n.a."/>
    <s v="n.a."/>
    <d v="2012-08-24T00:00:00"/>
    <s v="9999"/>
    <n v="2012"/>
    <n v="8"/>
    <n v="99"/>
    <s v="n.a."/>
    <s v="n.a."/>
    <s v="n.a."/>
    <s v="n.a."/>
    <s v="n.a."/>
    <s v="n.a."/>
    <s v="Chan Mei Tung"/>
    <s v="陳美彤"/>
    <s v=" https://www.facebook.com/houseforthebum"/>
    <m/>
  </r>
  <r>
    <s v="1213"/>
    <s v="12131036"/>
    <m/>
    <n v="0"/>
    <s v="Local"/>
    <s v="本地"/>
    <m/>
    <m/>
    <x v="214"/>
    <x v="827"/>
    <m/>
    <s v="PUB"/>
    <x v="395"/>
    <s v="Performance Arts"/>
    <s v="行為藝術"/>
    <s v="n.a."/>
    <s v="n.a."/>
    <s v="n.a."/>
    <s v="反對國民教育 -殤3"/>
    <s v="n.a."/>
    <s v="n.a."/>
    <s v="n.a."/>
    <s v="9999"/>
    <s v="9999"/>
    <s v="9999"/>
    <s v="9999"/>
    <n v="99"/>
    <s v="n.a."/>
    <s v="n.a."/>
    <s v="n.a."/>
    <s v="n.a."/>
    <s v="n.a."/>
    <s v="n.a."/>
    <s v="Vinci Mok"/>
    <s v="莫穎斯"/>
    <m/>
    <m/>
  </r>
  <r>
    <s v="1213"/>
    <s v="12131037"/>
    <m/>
    <n v="0"/>
    <s v="Local"/>
    <s v="本地"/>
    <m/>
    <m/>
    <x v="214"/>
    <x v="827"/>
    <m/>
    <s v="PUB"/>
    <x v="395"/>
    <s v="Performance Arts"/>
    <s v="行為藝術"/>
    <s v="n.a."/>
    <s v="n.a."/>
    <s v="n.a."/>
    <s v="反對國民教育大聯盟」佔領政府總部- 撤Drawback"/>
    <s v="n.a."/>
    <s v="n.a."/>
    <s v="n.a."/>
    <d v="2012-09-03T00:00:00"/>
    <s v="9999"/>
    <n v="2012"/>
    <n v="9"/>
    <n v="99"/>
    <s v="n.a."/>
    <s v="n.a."/>
    <s v="n.a."/>
    <s v="n.a."/>
    <s v="n.a."/>
    <s v="n.a."/>
    <s v="Chan Mei Tung"/>
    <s v="陳美彤"/>
    <m/>
    <m/>
  </r>
  <r>
    <s v="1213"/>
    <s v="12131039"/>
    <m/>
    <n v="0"/>
    <s v="Local"/>
    <s v="本地"/>
    <m/>
    <m/>
    <x v="890"/>
    <x v="12"/>
    <m/>
    <s v="SCH"/>
    <x v="396"/>
    <s v="Performance Arts"/>
    <s v="行為藝術"/>
    <s v="n.a."/>
    <s v="n.a."/>
    <s v="n.a."/>
    <s v="APA 行為藝術講座"/>
    <s v="n.a."/>
    <s v="n.a."/>
    <s v="n.a."/>
    <d v="2012-09-20T00:00:00"/>
    <s v="9999"/>
    <n v="2012"/>
    <n v="9"/>
    <n v="99"/>
    <s v="n.a."/>
    <s v="n.a."/>
    <s v="n.a."/>
    <s v="n.a."/>
    <s v="n.a."/>
    <s v="n.a."/>
    <s v="Mok Chiu Yu"/>
    <s v="莫昭如"/>
    <m/>
    <m/>
  </r>
  <r>
    <s v="1213"/>
    <s v="12131040"/>
    <m/>
    <n v="0"/>
    <s v="Local"/>
    <s v="本地"/>
    <m/>
    <m/>
    <x v="214"/>
    <x v="828"/>
    <m/>
    <s v="OTHERS"/>
    <x v="109"/>
    <s v="Performance Arts"/>
    <s v="行為藝術"/>
    <s v="n.a."/>
    <s v="n.a."/>
    <s v="n.a."/>
    <s v="舞在圍村II 粉嶺龍躍頭-在那片樂土的邊緣上 "/>
    <s v="n.a."/>
    <s v="n.a."/>
    <s v="n.a."/>
    <d v="2012-09-30T00:00:00"/>
    <s v="9999"/>
    <n v="2012"/>
    <n v="9"/>
    <n v="99"/>
    <s v="n.a."/>
    <s v="n.a."/>
    <s v="n.a."/>
    <s v="n.a."/>
    <s v="n.a."/>
    <s v="n.a."/>
    <s v="yuenjie MARU"/>
    <s v="丸仔"/>
    <m/>
    <m/>
  </r>
  <r>
    <s v="1213"/>
    <s v="12131041"/>
    <m/>
    <n v="0"/>
    <s v="Local"/>
    <s v="本地"/>
    <m/>
    <m/>
    <x v="376"/>
    <x v="12"/>
    <m/>
    <s v="JCCAC"/>
    <x v="128"/>
    <s v="Performance Arts"/>
    <s v="行為藝術"/>
    <s v="n.a."/>
    <s v="n.a."/>
    <s v="n.a."/>
    <s v="JCCAC`游之七意×德×香港行為藝術交流展-千手、資本爆炸、在三國邊緣圭走上一圈、危險下落、水箱火、你進我家我進你家,&quot;嗅一嗅&quot;"/>
    <s v="n.a."/>
    <s v="n.a."/>
    <s v="n.a."/>
    <d v="2012-10-05T00:00:00"/>
    <s v="9999"/>
    <n v="2012"/>
    <n v="10"/>
    <n v="99"/>
    <s v="n.a."/>
    <s v="n.a."/>
    <s v="n.a."/>
    <s v="n.a."/>
    <s v="n.a."/>
    <s v="n.a."/>
    <s v="Au Yeung Tung, Mok Chiu Yu, Idy Lam"/>
    <s v="歐陽東,莫昭如,林歡曉"/>
    <m/>
    <m/>
  </r>
  <r>
    <s v="1213"/>
    <s v="12131042"/>
    <m/>
    <n v="0"/>
    <s v="Local"/>
    <s v="本地"/>
    <m/>
    <m/>
    <x v="214"/>
    <x v="828"/>
    <m/>
    <s v="OTHERS"/>
    <x v="109"/>
    <s v="Performance Arts"/>
    <s v="行為藝術"/>
    <s v="n.a."/>
    <s v="n.a."/>
    <s v="n.a."/>
    <s v="舞在圍村II 錦田吉慶圍"/>
    <s v="n.a."/>
    <s v="n.a."/>
    <s v="n.a."/>
    <d v="2012-10-23T00:00:00"/>
    <s v="9999"/>
    <n v="2012"/>
    <n v="10"/>
    <n v="99"/>
    <s v="n.a."/>
    <s v="n.a."/>
    <s v="n.a."/>
    <s v="n.a."/>
    <s v="n.a."/>
    <s v="n.a."/>
    <s v="yuenjie MARU"/>
    <s v="丸仔"/>
    <m/>
    <m/>
  </r>
  <r>
    <s v="1213"/>
    <s v="12131043"/>
    <m/>
    <n v="0"/>
    <s v="Local"/>
    <s v="本地"/>
    <m/>
    <m/>
    <x v="214"/>
    <x v="829"/>
    <m/>
    <s v="BUSS"/>
    <x v="397"/>
    <s v="Performance Arts"/>
    <s v="行為藝術"/>
    <s v="n.a."/>
    <s v="n.a."/>
    <s v="n.a."/>
    <s v="「言說形態」跨媒介朗讀會"/>
    <s v="n.a."/>
    <s v="n.a."/>
    <s v="n.a."/>
    <d v="2012-11-11T00:00:00"/>
    <s v="9999"/>
    <n v="2012"/>
    <n v="11"/>
    <n v="99"/>
    <s v="n.a."/>
    <s v="n.a."/>
    <s v="n.a."/>
    <s v="n.a."/>
    <s v="n.a."/>
    <s v="n.a."/>
    <s v="Vinci Mok"/>
    <s v="莫穎斯"/>
    <m/>
    <m/>
  </r>
  <r>
    <s v="1213"/>
    <s v="12131044"/>
    <m/>
    <n v="0"/>
    <s v="Local"/>
    <s v="本地"/>
    <m/>
    <m/>
    <x v="214"/>
    <x v="830"/>
    <m/>
    <s v="PA"/>
    <x v="157"/>
    <s v="Performance Arts"/>
    <s v="行為藝術"/>
    <s v="n.a."/>
    <s v="n.a."/>
    <s v="n.a."/>
    <s v="志群劇社40周年"/>
    <s v="n.a."/>
    <s v="n.a."/>
    <s v="n.a."/>
    <d v="2012-11-23T00:00:00"/>
    <d v="2012-11-25T00:00:00"/>
    <n v="2012"/>
    <n v="11"/>
    <n v="0"/>
    <s v="n.a."/>
    <s v="n.a."/>
    <s v="n.a."/>
    <s v="n.a."/>
    <s v="n.a."/>
    <s v="n.a."/>
    <s v="yuenjie MARU, Vinci Mok, Mok Chiu Yu, Him Lo"/>
    <s v="丸仔,莫穎斯,莫昭如,盧樂謙"/>
    <m/>
    <m/>
  </r>
  <r>
    <s v="1213"/>
    <s v="12131045"/>
    <m/>
    <n v="0"/>
    <s v="Local"/>
    <s v="本地"/>
    <m/>
    <m/>
    <x v="214"/>
    <x v="831"/>
    <m/>
    <s v="PUB"/>
    <x v="398"/>
    <s v="Performance Arts"/>
    <s v="行為藝術"/>
    <s v="n.a."/>
    <s v="n.a."/>
    <s v="n.a."/>
    <s v="『世界城市反死刑日』-殤"/>
    <s v="n.a."/>
    <s v="n.a."/>
    <s v="n.a."/>
    <d v="2012-11-30T00:00:00"/>
    <s v="9999"/>
    <n v="2012"/>
    <n v="11"/>
    <n v="99"/>
    <s v="n.a."/>
    <s v="n.a."/>
    <s v="n.a."/>
    <s v="n.a."/>
    <s v="n.a."/>
    <s v="n.a."/>
    <s v="Vinci Mok"/>
    <s v="莫穎斯"/>
    <m/>
    <m/>
  </r>
  <r>
    <s v="1213"/>
    <s v="12131047"/>
    <m/>
    <n v="0"/>
    <s v="Local"/>
    <s v="本地"/>
    <m/>
    <m/>
    <x v="214"/>
    <x v="12"/>
    <m/>
    <n v="99"/>
    <x v="200"/>
    <s v="Performance Arts"/>
    <s v="行為藝術"/>
    <s v="n.a."/>
    <s v="n.a."/>
    <s v="n.a."/>
    <s v=" I-dance 2012 自主舞蹈馬拉松 "/>
    <s v="n.a."/>
    <s v="n.a."/>
    <s v="n.a."/>
    <d v="2012-12-21T00:00:00"/>
    <d v="2012-12-22T00:00:00"/>
    <n v="2012"/>
    <n v="12"/>
    <n v="0"/>
    <s v="n.a."/>
    <s v="n.a."/>
    <s v="n.a."/>
    <s v="n.a."/>
    <s v="n.a."/>
    <s v="n.a."/>
    <s v="yuenjie MARU"/>
    <s v="丸仔"/>
    <m/>
    <m/>
  </r>
  <r>
    <s v="1213"/>
    <s v="12131049"/>
    <m/>
    <n v="0"/>
    <s v="Local"/>
    <s v="本地"/>
    <m/>
    <m/>
    <x v="214"/>
    <x v="832"/>
    <m/>
    <s v="OTHERS"/>
    <x v="399"/>
    <s v="Performance Arts"/>
    <s v="行為藝術"/>
    <s v="n.a."/>
    <s v="n.a."/>
    <s v="n.a."/>
    <s v="教會姑息強暴行為研討會-愚人聖經"/>
    <s v="n.a."/>
    <s v="n.a."/>
    <s v="n.a."/>
    <d v="2012-06-13T00:00:00"/>
    <s v="9999"/>
    <n v="2012"/>
    <n v="6"/>
    <n v="99"/>
    <s v="n.a."/>
    <s v="n.a."/>
    <s v="n.a."/>
    <s v="n.a."/>
    <s v="n.a."/>
    <s v="n.a."/>
    <s v="Leung Wai Man"/>
    <s v="梁惠敏"/>
    <m/>
    <m/>
  </r>
  <r>
    <s v="1213"/>
    <s v="12131050"/>
    <m/>
    <n v="0"/>
    <s v="Local"/>
    <s v="本地"/>
    <m/>
    <m/>
    <x v="402"/>
    <x v="12"/>
    <m/>
    <s v="GAL"/>
    <x v="230"/>
    <s v="Performance Arts"/>
    <s v="行為藝術"/>
    <s v="n.a."/>
    <s v="n.a."/>
    <s v="Sins"/>
    <s v="罪"/>
    <s v="n.a."/>
    <s v="n.a."/>
    <s v="n.a."/>
    <d v="2012-11-22T00:00:00"/>
    <s v="9999"/>
    <n v="2012"/>
    <n v="11"/>
    <n v="99"/>
    <s v="n.a."/>
    <s v="n.a."/>
    <s v="n.a."/>
    <s v="n.a."/>
    <s v="n.a."/>
    <s v="n.a."/>
    <s v="Winston Lau"/>
    <s v="劉俊賢"/>
    <m/>
    <m/>
  </r>
  <r>
    <s v="1213"/>
    <s v="12131051"/>
    <m/>
    <n v="0"/>
    <s v="Local"/>
    <s v="本地"/>
    <m/>
    <m/>
    <x v="688"/>
    <x v="641"/>
    <m/>
    <s v="GAL"/>
    <x v="225"/>
    <s v="Performance Arts"/>
    <s v="行為藝術"/>
    <s v="n.a."/>
    <s v="n.a."/>
    <s v="Performance at LISTE 17, Basel "/>
    <s v="Performance at LISTE 17, Basel "/>
    <s v="n.a."/>
    <s v="n.a."/>
    <s v="n.a."/>
    <d v="2012-06-12T00:00:00"/>
    <d v="2012-06-14T00:00:00"/>
    <n v="2012"/>
    <n v="6"/>
    <n v="0"/>
    <s v="n.a."/>
    <s v="n.a."/>
    <s v="n.a."/>
    <s v="n.a."/>
    <s v="n.a."/>
    <s v="n.a."/>
    <s v="Morgan Wong"/>
    <s v="黃榮法"/>
    <m/>
    <m/>
  </r>
  <r>
    <s v="1213"/>
    <s v="12131052"/>
    <m/>
    <n v="0"/>
    <s v="Local"/>
    <s v="本地"/>
    <m/>
    <m/>
    <x v="570"/>
    <x v="546"/>
    <m/>
    <s v="GAL"/>
    <x v="40"/>
    <s v="Performance Arts"/>
    <s v="行為藝術"/>
    <s v="Painting"/>
    <s v="繪畫"/>
    <s v="Lines"/>
    <s v="線"/>
    <s v="n.a."/>
    <s v="n.a."/>
    <s v="n.a."/>
    <d v="2012-04-12T00:00:00"/>
    <d v="2012-05-05T00:00:00"/>
    <n v="2012"/>
    <n v="4"/>
    <n v="0"/>
    <s v=" _x000a_Sin Sin Fine Art"/>
    <s v=" _x000a_Sin Sin Fine Art"/>
    <s v="n.a."/>
    <s v="n.a."/>
    <s v="n.a."/>
    <s v="n.a."/>
    <s v="Stephanie Sin,Bai Xincheng"/>
    <s v="冼朗兒,白新城"/>
    <m/>
    <m/>
  </r>
  <r>
    <s v="1213"/>
    <s v="12131053"/>
    <m/>
    <n v="0"/>
    <s v="Local"/>
    <s v="本地"/>
    <m/>
    <m/>
    <x v="570"/>
    <x v="546"/>
    <m/>
    <s v="GAL"/>
    <x v="40"/>
    <s v="Performance Arts"/>
    <s v="行為藝術"/>
    <s v="n.a."/>
    <s v="n.a."/>
    <s v="Poetic Layers"/>
    <s v="詩般美的層次"/>
    <s v="n.a."/>
    <s v="n.a."/>
    <s v="n.a."/>
    <d v="2012-09-06T00:00:00"/>
    <d v="2012-10-06T00:00:00"/>
    <n v="2012"/>
    <n v="9"/>
    <n v="0"/>
    <s v=" _x000a_Sin Sin Fine Art"/>
    <s v=" _x000a_Sin Sin Fine Art"/>
    <s v="n.a."/>
    <s v="n.a."/>
    <s v="n.a."/>
    <s v="n.a."/>
    <s v="Wensen Qi (Vincent Cazeneuve)"/>
    <s v="文森漆(Vincent Cazeneuve)"/>
    <m/>
    <m/>
  </r>
  <r>
    <s v="1213"/>
    <s v="12131054"/>
    <m/>
    <n v="0"/>
    <s v="Local"/>
    <s v="本地"/>
    <m/>
    <m/>
    <x v="891"/>
    <x v="833"/>
    <m/>
    <s v="JCCAC"/>
    <x v="110"/>
    <s v="Photography"/>
    <s v="攝影"/>
    <s v="n.a."/>
    <s v="n.a."/>
    <s v="Outside My Windows Photo Exhibition"/>
    <s v="窗外攝影展"/>
    <s v="n.a."/>
    <s v="n.a."/>
    <s v="n.a."/>
    <d v="2012-10-20T00:00:00"/>
    <d v="2012-11-02T00:00:00"/>
    <n v="2012"/>
    <n v="10"/>
    <n v="0"/>
    <s v="Metro Art Gallery"/>
    <s v="MAG 都市視藝空間"/>
    <s v="n.a."/>
    <s v="n.a."/>
    <s v="Alex Ng"/>
    <s v="伍振榮"/>
    <s v="Keung Wing Sang, Sam"/>
    <s v="姜永生"/>
    <m/>
    <m/>
  </r>
  <r>
    <s v="1213"/>
    <s v="12131055"/>
    <m/>
    <n v="0"/>
    <s v="Local"/>
    <s v="本地"/>
    <m/>
    <m/>
    <x v="590"/>
    <x v="564"/>
    <m/>
    <s v="PUB"/>
    <x v="9"/>
    <s v="Photography"/>
    <s v="攝影"/>
    <s v="n.a."/>
    <s v="n.a."/>
    <s v="My Photo - Creative Photography Workshop and Exhibition "/>
    <s v="我影我心─創意攝影工作坊及展覽"/>
    <s v="n.a."/>
    <s v="n.a."/>
    <s v="n.a."/>
    <d v="2012-06-12T00:00:00"/>
    <d v="2012-07-31T00:00:00"/>
    <n v="2012"/>
    <n v="6"/>
    <n v="0"/>
    <s v="Art in Hospital"/>
    <s v="藝術在醫院"/>
    <s v="n.a."/>
    <s v="n.a."/>
    <s v="n.a."/>
    <s v="n.a."/>
    <s v="Adolescent Patients"/>
    <s v="青少年病人"/>
    <m/>
    <m/>
  </r>
  <r>
    <s v="1213"/>
    <s v="12131056"/>
    <m/>
    <n v="0"/>
    <s v="Local"/>
    <s v="本地"/>
    <m/>
    <m/>
    <x v="590"/>
    <x v="564"/>
    <m/>
    <s v="PUB"/>
    <x v="9"/>
    <s v="Photography"/>
    <s v="攝影"/>
    <s v="n.a."/>
    <s v="n.a."/>
    <s v="My Photo - Creative Photography Workshop and Exhibition "/>
    <s v="我影我心─創意攝影工作坊及展覽"/>
    <s v="n.a."/>
    <s v="n.a."/>
    <s v="n.a."/>
    <d v="2012-11-01T00:00:00"/>
    <d v="2012-12-31T00:00:00"/>
    <n v="2012"/>
    <n v="11"/>
    <n v="0"/>
    <s v="Art in Hospital"/>
    <s v="藝術在醫院"/>
    <s v="n.a."/>
    <s v="n.a."/>
    <s v="n.a."/>
    <s v="n.a."/>
    <s v="Adolescent Patients"/>
    <s v="青少年病人"/>
    <m/>
    <m/>
  </r>
  <r>
    <s v="1213"/>
    <s v="12131057"/>
    <m/>
    <n v="0"/>
    <s v="Local"/>
    <s v="本地"/>
    <m/>
    <m/>
    <x v="407"/>
    <x v="124"/>
    <m/>
    <s v="HKAC"/>
    <x v="76"/>
    <s v="Photography"/>
    <s v="攝影"/>
    <s v="n.a."/>
    <s v="n.a."/>
    <s v="My Photo - Creative Photography Workshop and Exhibition "/>
    <s v="我影我心─創意攝影工作坊及展覽"/>
    <s v="n.a."/>
    <s v="n.a."/>
    <s v="n.a."/>
    <d v="2012-08-08T00:00:00"/>
    <d v="2012-08-12T00:00:00"/>
    <n v="2012"/>
    <n v="8"/>
    <n v="0"/>
    <s v="Art in Hospital"/>
    <s v="藝術在醫院"/>
    <s v="n.a."/>
    <s v="n.a."/>
    <s v="n.a."/>
    <s v="n.a."/>
    <s v="Adolescent Patients"/>
    <s v="青少年病人"/>
    <m/>
    <m/>
  </r>
  <r>
    <s v="1213"/>
    <s v="12131058"/>
    <m/>
    <n v="0"/>
    <s v="Local"/>
    <s v="本地"/>
    <m/>
    <m/>
    <x v="417"/>
    <x v="99"/>
    <m/>
    <s v="ART"/>
    <x v="82"/>
    <s v="Photography"/>
    <s v="攝影"/>
    <s v="n.a."/>
    <s v="n.a."/>
    <s v="n.a."/>
    <s v="《熵》--陳光八九六四攝影展"/>
    <s v="n.a."/>
    <s v="n.a."/>
    <s v="n.a."/>
    <d v="2012-06-03T00:00:00"/>
    <d v="2012-06-17T00:00:00"/>
    <n v="2012"/>
    <n v="6"/>
    <n v="0"/>
    <s v="Woofer Ten"/>
    <s v="活化廳"/>
    <s v="n.a."/>
    <s v="n.a."/>
    <s v="n.a."/>
    <s v="n.a."/>
    <s v="陳光"/>
    <s v="n.a."/>
    <m/>
    <m/>
  </r>
  <r>
    <s v="1213"/>
    <s v="12131059"/>
    <m/>
    <n v="0"/>
    <s v="Local"/>
    <s v="本地"/>
    <m/>
    <m/>
    <x v="592"/>
    <x v="566"/>
    <m/>
    <s v="SCH"/>
    <x v="47"/>
    <s v="Photography"/>
    <s v="攝影"/>
    <s v="n.a."/>
    <s v="n.a."/>
    <s v="n.a."/>
    <s v="從攝影出發"/>
    <s v="n.a."/>
    <s v="n.a."/>
    <s v="n.a."/>
    <d v="2012-10-22T00:00:00"/>
    <d v="2012-11-02T00:00:00"/>
    <n v="2012"/>
    <n v="10"/>
    <n v="0"/>
    <s v="n.a."/>
    <s v="n.a."/>
    <s v="n.a."/>
    <s v="n.a."/>
    <s v="n.a."/>
    <s v="n.a."/>
    <s v="n.a."/>
    <s v="n.a."/>
    <m/>
    <m/>
  </r>
  <r>
    <s v="1213"/>
    <s v="12131060"/>
    <m/>
    <n v="0"/>
    <s v="Local"/>
    <s v="本地"/>
    <m/>
    <m/>
    <x v="567"/>
    <x v="543"/>
    <m/>
    <s v="SCH"/>
    <x v="48"/>
    <s v="Photography"/>
    <s v="攝影"/>
    <s v="n.a."/>
    <s v="n.a."/>
    <s v="n.a."/>
    <s v="平常日子—《謝兆麟個人攝影展》 "/>
    <s v="n.a."/>
    <s v="n.a."/>
    <s v="n.a."/>
    <d v="2012-10-08T00:00:00"/>
    <d v="2012-10-19T00:00:00"/>
    <n v="2012"/>
    <n v="10"/>
    <n v="0"/>
    <s v="n.a."/>
    <s v="n.a."/>
    <s v="n.a."/>
    <s v="n.a."/>
    <s v="n.a."/>
    <s v="n.a."/>
    <s v="n.a."/>
    <s v=" 謝兆麟"/>
    <m/>
    <m/>
  </r>
  <r>
    <s v="1213"/>
    <s v="12131063"/>
    <m/>
    <n v="0"/>
    <s v="Local"/>
    <s v="本地"/>
    <m/>
    <m/>
    <x v="111"/>
    <x v="101"/>
    <m/>
    <s v="BUSS"/>
    <x v="85"/>
    <s v="Photography"/>
    <s v="攝影"/>
    <s v="n.a."/>
    <s v="n.a."/>
    <s v="To See: To Be Seen - Photo Exhibition"/>
    <s v="&quot;你眼：望我眼&quot; 攝影展 "/>
    <s v="n.a."/>
    <s v="n.a."/>
    <s v="n.a."/>
    <d v="2012-07-03T00:00:00"/>
    <d v="2012-07-14T00:00:00"/>
    <n v="2012"/>
    <n v="7"/>
    <n v="0"/>
    <s v="Fuji Photo Products Company"/>
    <s v="富士攝影器材有限公司"/>
    <s v="n.a."/>
    <s v="n.a."/>
    <s v="n.a."/>
    <s v="n.a."/>
    <s v="n.a."/>
    <s v="n.a."/>
    <s v="Venue sponsored by Swire Properties"/>
    <s v="太古地產贊助場地"/>
  </r>
  <r>
    <s v="1213"/>
    <s v="12131064"/>
    <m/>
    <n v="0"/>
    <s v="Local"/>
    <s v="本地"/>
    <m/>
    <m/>
    <x v="111"/>
    <x v="101"/>
    <m/>
    <s v="BUSS"/>
    <x v="85"/>
    <s v="Photography"/>
    <s v="攝影"/>
    <s v="n.a."/>
    <s v="n.a."/>
    <s v="LINK: Finding Oceanic Connections - Photography Exhibition of Stephen Wong &amp; Takako Uno"/>
    <s v="Stephen Wong 及 Takako Uno「LINK」海洋生態攝影展"/>
    <s v="n.a."/>
    <s v="n.a."/>
    <s v="n.a."/>
    <d v="2012-08-01T00:00:00"/>
    <d v="2012-08-15T00:00:00"/>
    <n v="2012"/>
    <n v="8"/>
    <n v="0"/>
    <s v="Swire Properties"/>
    <s v="太古地產"/>
    <s v="n.a."/>
    <s v="n.a."/>
    <s v="n.a."/>
    <s v="n.a."/>
    <s v="n.a."/>
    <s v="n.a."/>
    <s v="Venue sponsored by Swire Properties"/>
    <s v="太古地產贊助場地"/>
  </r>
  <r>
    <s v="1213"/>
    <s v="12131065"/>
    <m/>
    <n v="0"/>
    <s v="Local"/>
    <s v="本地"/>
    <m/>
    <m/>
    <x v="43"/>
    <x v="40"/>
    <m/>
    <s v="BUSS"/>
    <x v="33"/>
    <s v="Photography"/>
    <s v="攝影"/>
    <s v="n.a."/>
    <s v="n.a."/>
    <s v="Reflection and Refraction Daido Moriyama"/>
    <s v="反射與折射 森山大道寫真展"/>
    <s v="n.a."/>
    <s v="n.a."/>
    <s v="n.a."/>
    <d v="2012-10-06T00:00:00"/>
    <d v="2012-11-04T00:00:00"/>
    <n v="2012"/>
    <n v="10"/>
    <n v="0"/>
    <s v="Hong Kong Photographic Culture Association Limited"/>
    <s v="香港攝影文化協會有限公司"/>
    <s v="n.a."/>
    <s v="n.a."/>
    <s v="本尾久子"/>
    <s v="Hisako Motoo"/>
    <s v="n.a."/>
    <s v="n.a."/>
    <s v="Venue sponsored by Swire Properties"/>
    <s v="太古地產贊助場地"/>
  </r>
  <r>
    <s v="1213"/>
    <s v="12131068"/>
    <m/>
    <n v="0"/>
    <s v="Local"/>
    <s v="本地"/>
    <m/>
    <m/>
    <x v="111"/>
    <x v="101"/>
    <m/>
    <s v="BUSS"/>
    <x v="85"/>
    <s v="Photography"/>
    <s v="攝影"/>
    <s v="n.a."/>
    <s v="n.a."/>
    <s v="Spoken Desires II – Photo Exhibition by Joan Leung"/>
    <s v="梁芷恩「暢所欲言II」攝影展"/>
    <s v="n.a."/>
    <s v="n.a."/>
    <s v="n.a."/>
    <d v="2012-10-23T00:00:00"/>
    <d v="2012-11-04T00:00:00"/>
    <n v="2012"/>
    <n v="10"/>
    <n v="0"/>
    <s v="Swire Properties"/>
    <s v="太古地產"/>
    <s v="n.a."/>
    <s v="n.a."/>
    <s v="n.a."/>
    <s v="n.a."/>
    <s v="n.a."/>
    <s v="n.a."/>
    <s v="Venue sponsored by Swire Properties"/>
    <s v="太古地產贊助場地"/>
  </r>
  <r>
    <s v="1213"/>
    <s v="12131069"/>
    <m/>
    <n v="0"/>
    <s v="Local"/>
    <s v="本地"/>
    <m/>
    <m/>
    <x v="892"/>
    <x v="834"/>
    <m/>
    <s v="SCH"/>
    <x v="181"/>
    <s v="Photography"/>
    <s v="攝影"/>
    <s v="n.a."/>
    <s v="n.a."/>
    <s v="Artist-in-Residence Exhibition: &quot; Moments&quot;"/>
    <s v="n.a."/>
    <s v="n.a."/>
    <s v="n.a."/>
    <s v="n.a."/>
    <d v="2012-12-04T00:00:00"/>
    <d v="2012-12-11T00:00:00"/>
    <n v="2012"/>
    <n v="12"/>
    <n v="0"/>
    <s v="Department of Visual Studies, Lingnan University"/>
    <s v="n.a."/>
    <s v="n.a."/>
    <s v="n.a."/>
    <s v="n.a."/>
    <s v="n.a."/>
    <s v="Artist: Mr Jack Picone"/>
    <s v="n.a."/>
    <m/>
    <m/>
  </r>
  <r>
    <s v="1213"/>
    <s v="12131071"/>
    <m/>
    <n v="0"/>
    <s v="Local"/>
    <s v="本地"/>
    <m/>
    <m/>
    <x v="893"/>
    <x v="835"/>
    <m/>
    <s v="SCH"/>
    <x v="400"/>
    <s v="Photography"/>
    <s v="攝影"/>
    <s v="n.a."/>
    <s v="n.a."/>
    <s v="World Vision from the Perspective of Hong Kong- Response Photo Exhibition by HKDI students"/>
    <s v="「放眼世界·透視香港」-香港知專設計學院學生回應展"/>
    <s v="n.a."/>
    <s v="n.a."/>
    <s v="n.a."/>
    <d v="2012-10-07T00:00:00"/>
    <d v="2012-10-20T00:00:00"/>
    <n v="2012"/>
    <n v="10"/>
    <n v="0"/>
    <s v="HKIPF &amp; Hong Kong Photographic Culture Association  "/>
    <s v="香港國際電影節 &amp; 香港攝影文化協會"/>
    <s v="n.a."/>
    <s v="n.a."/>
    <s v="n.a."/>
    <s v="n.a."/>
    <s v="n.a."/>
    <s v="n.a."/>
    <s v="Education partner: Hong Kong Design Institute"/>
    <s v="教育伙伴:香港知專設計學院"/>
  </r>
  <r>
    <s v="1213"/>
    <s v="12131072"/>
    <m/>
    <n v="0"/>
    <s v="Local"/>
    <s v="本地"/>
    <m/>
    <m/>
    <x v="407"/>
    <x v="124"/>
    <m/>
    <s v="HKAC"/>
    <x v="76"/>
    <s v="Photography"/>
    <s v="攝影"/>
    <s v="n.a."/>
    <s v="n.a."/>
    <s v="Parallel Visions: Japan and Korea Contemporary Photography Exhibition"/>
    <s v="平行視野:日本韓國當代攝影展"/>
    <s v="n.a."/>
    <s v="n.a."/>
    <s v="n.a."/>
    <d v="2012-10-13T00:00:00"/>
    <d v="2012-11-04T00:00:00"/>
    <n v="2012"/>
    <n v="10"/>
    <n v="0"/>
    <s v="HKIPF &amp; Hong Kong Photographic Culture Association  "/>
    <s v="香港國際電影節 &amp; 香港攝影文化協會"/>
    <s v="Hong Kong Arts Centre"/>
    <s v="香港藝術中心"/>
    <s v="Kasahara Michiko , Wu Joabao"/>
    <s v="笠原美智子、吳嘉寶"/>
    <s v="大塚千野、菊地智子、藏真墨、笹岡啟子、田口和奈、朴昇勳、田炳哲、李赫焌、金玉善、李宣旼、李甲哲、金仁淑、李玧河"/>
    <s v="Otsuku Chino, Kikuchi Tomoko, Kura Masumi, Sasaoka Keiko, Taguchi Kazuna, Park Seung Hoon, Jeon Byung Cheol, Yi Hyuk Jun, Kim Ok Sun, Lee Sun Min, Lee Gap Chul, Kim In Sook, Lee Toon Ha"/>
    <m/>
    <m/>
  </r>
  <r>
    <s v="1213"/>
    <s v="12131073"/>
    <m/>
    <n v="0"/>
    <s v="Local"/>
    <s v="本地"/>
    <m/>
    <m/>
    <x v="894"/>
    <x v="836"/>
    <m/>
    <s v="MU"/>
    <x v="61"/>
    <s v="Photography"/>
    <s v="攝影"/>
    <s v="n.a."/>
    <s v="n.a."/>
    <s v="Post-Straight: Contemporary Hong Kong Photography"/>
    <s v="後直:當代香港攝影"/>
    <s v="n.a."/>
    <s v="n.a."/>
    <s v="n.a."/>
    <d v="2012-10-13T00:00:00"/>
    <d v="2012-11-26T00:00:00"/>
    <n v="2012"/>
    <n v="10"/>
    <n v="0"/>
    <s v="HKIPF &amp; Hong Kong Photographic Culture Association  "/>
    <s v="香港國際電影節 &amp; 香港攝影文化協會"/>
    <s v="n.a."/>
    <s v="香港文化博物館"/>
    <s v="Hong Kong Heritage Museum"/>
    <s v="n.a."/>
    <s v="Cheung Yick Pan Stephen, Ching Chin Wai Luke, Ho Chin Shiu Ramond, Ho Chun Yu Jerry, Vik Lai, Lam Yik Fei, Liu Wai Tong, Ivy Ma, Enoch Cheung, Ng Wai Ho Kenneth, So Wing Hon, Yeung Chun Wai Wilson, Tam Hing Kai, Tsoi Man Ho, Wong Hisun, Yeung Tak Ming Paul"/>
    <s v="張益平、程展緯、何展兆、何鎮宇、賴俊泳、林亦非、廖偉棠、馬琼珠、張康生、伍啟豪、伍煒豪、蘇詠康、楊俊瑋、譚慶楷、文浩、王希慎、楊德銘"/>
    <m/>
    <m/>
  </r>
  <r>
    <s v="1213"/>
    <s v="12131074"/>
    <m/>
    <n v="0"/>
    <s v="Local"/>
    <s v="本地"/>
    <m/>
    <m/>
    <x v="895"/>
    <x v="837"/>
    <m/>
    <s v="MU"/>
    <x v="335"/>
    <s v="Photography"/>
    <s v="攝影"/>
    <s v="n.a."/>
    <s v="n.a."/>
    <s v="Poet Merchant of Kin Tye Lung Chen Pu-chi"/>
    <s v="乾泰隆儒商陳步墀私相簿"/>
    <s v="n.a."/>
    <s v="n.a."/>
    <s v="n.a."/>
    <d v="2012-10-26T00:00:00"/>
    <d v="2012-12-03T00:00:00"/>
    <n v="2012"/>
    <n v="10"/>
    <n v="0"/>
    <s v="HKIPF &amp; Hong Kong Photographic Culture Association  "/>
    <s v="香港國際電影節 &amp; 香港攝影文化協會"/>
    <s v="n.a."/>
    <s v="n.a."/>
    <s v="Edwin Lai Kin Keung, Tsai King Yan"/>
    <s v="黎健強博士、蔡經仁"/>
    <s v="n.a."/>
    <s v="n.a."/>
    <s v="Advisor: Prof. Wong Kuan Io"/>
    <s v="顧問:黃坤堯教授"/>
  </r>
  <r>
    <s v="1213"/>
    <s v="12131075"/>
    <m/>
    <n v="0"/>
    <s v="Local"/>
    <s v="本地"/>
    <m/>
    <m/>
    <x v="896"/>
    <x v="838"/>
    <m/>
    <s v="FC"/>
    <x v="127"/>
    <s v="Photography"/>
    <s v="攝影"/>
    <s v="n.a."/>
    <s v="n.a."/>
    <s v="Hong Kong Nostalgia-Chak Wai Leung Black and White Photography Exhibition"/>
    <s v="香港情懷 —翟偉良黑白攝影作品展覽"/>
    <s v="n.a."/>
    <s v="n.a."/>
    <s v="n.a."/>
    <d v="2012-10-12T00:00:00"/>
    <d v="2012-10-19T00:00:00"/>
    <n v="2012"/>
    <n v="10"/>
    <n v="0"/>
    <s v="Chak Wai Leung"/>
    <s v="翟偉良"/>
    <s v="n.a."/>
    <s v="n.a."/>
    <s v="n.a."/>
    <s v="n.a."/>
    <s v="n.a."/>
    <s v="n.a."/>
    <m/>
    <m/>
  </r>
  <r>
    <s v="1213"/>
    <s v="12131076"/>
    <m/>
    <n v="0"/>
    <s v="Local"/>
    <s v="本地"/>
    <m/>
    <m/>
    <x v="896"/>
    <x v="838"/>
    <m/>
    <s v="FC"/>
    <x v="127"/>
    <s v="Photography"/>
    <s v="攝影"/>
    <s v="n.a."/>
    <s v="n.a."/>
    <s v="Photo Context HK2012-Poverty"/>
    <s v="2012映香港攝影比賽 — 貧窮"/>
    <s v="n.a."/>
    <s v="n.a."/>
    <s v="n.a."/>
    <d v="2012-10-24T00:00:00"/>
    <d v="2012-10-31T00:00:00"/>
    <n v="2012"/>
    <n v="10"/>
    <n v="0"/>
    <s v="WYNG Foundation &amp; Photo contest Hong Kong"/>
    <s v="n.a."/>
    <s v="n.a."/>
    <s v="n.a."/>
    <s v="n.a."/>
    <s v="n.a."/>
    <s v="AILA,Anthony Chan,Huge Chong,Koo Hang,Philip Law,Ric Ng,Phey Palma,Fung Leung Pan,Cyrus Tang,Hang Wong,Isaac Wong,Manson Wong,Tony Wong,Micros Yip,Stanley Yu"/>
    <s v="n.a."/>
    <s v="http://photocontest.hk"/>
    <m/>
  </r>
  <r>
    <s v="1213"/>
    <s v="12131077"/>
    <m/>
    <n v="0"/>
    <s v="Local"/>
    <s v="本地"/>
    <m/>
    <m/>
    <x v="896"/>
    <x v="838"/>
    <m/>
    <s v="FC"/>
    <x v="127"/>
    <s v="Photography"/>
    <s v="攝影"/>
    <s v="n.a."/>
    <s v="n.a."/>
    <s v="Luminance Touched"/>
    <s v="觸動心光"/>
    <s v="n.a."/>
    <s v="n.a."/>
    <s v="n.a."/>
    <d v="2012-11-04T00:00:00"/>
    <d v="2012-11-10T00:00:00"/>
    <n v="2012"/>
    <n v="11"/>
    <n v="0"/>
    <s v="Ebenezer School &amp; Home for the Visually Impaired"/>
    <s v="心光盲人院暨學校"/>
    <s v="n.a."/>
    <s v="n.a."/>
    <s v="n.a."/>
    <s v="n.a."/>
    <s v="n.a."/>
    <s v="n.a."/>
    <m/>
    <m/>
  </r>
  <r>
    <s v="1213"/>
    <s v="12131078"/>
    <m/>
    <n v="0"/>
    <s v="Local"/>
    <s v="本地"/>
    <m/>
    <m/>
    <x v="623"/>
    <x v="593"/>
    <m/>
    <s v="SCH"/>
    <x v="20"/>
    <s v="Photography"/>
    <s v="攝影"/>
    <s v="Mixed Media and Installation"/>
    <s v="混合媒介及裝置"/>
    <s v="Altered Memories – An Installation by Li Huai"/>
    <s v="憶－李淮裝置藝術展"/>
    <s v="n.a."/>
    <s v="n.a."/>
    <s v="n.a."/>
    <d v="2012-10-11T00:00:00"/>
    <d v="2012-12-02T00:00:00"/>
    <n v="2012"/>
    <n v="10"/>
    <n v="0"/>
    <s v="Singing Waves Gallery &amp; Chinese Civilisation Centre, City University of Hong Kong"/>
    <s v="香港城市大學濤聲藝廊及中國文化中心"/>
    <s v="n.a."/>
    <s v="n.a."/>
    <s v="n.a."/>
    <s v="n.a."/>
    <s v="Li Huai"/>
    <s v="李淮"/>
    <m/>
    <m/>
  </r>
  <r>
    <s v="1213"/>
    <s v="12131079"/>
    <m/>
    <n v="0"/>
    <s v="Local"/>
    <s v="本地"/>
    <m/>
    <m/>
    <x v="897"/>
    <x v="839"/>
    <m/>
    <s v="HKAC"/>
    <x v="3"/>
    <s v="Photography"/>
    <s v="攝影"/>
    <s v="n.a."/>
    <s v="n.a."/>
    <s v="INSIDE OUT"/>
    <s v="n.a."/>
    <s v="n.a."/>
    <s v="n.a."/>
    <s v="n.a."/>
    <s v="2012-10"/>
    <s v="9999"/>
    <e v="#VALUE!"/>
    <e v="#VALUE!"/>
    <n v="99"/>
    <s v="Hong Kong Arts Centre, Public Art Hong Kong"/>
    <s v="香港藝術中心、香港公共藝術"/>
    <s v="n.a."/>
    <s v="n.a."/>
    <s v="n.a."/>
    <s v="n.a."/>
    <s v="JR"/>
    <s v="n.a."/>
    <s v="Acknowledgement: Consulate General of France in Hong Kong &amp; Macau, Galerie Perrotin"/>
    <s v="鳴謝：法國駐港澳總領事館、貝浩登"/>
  </r>
  <r>
    <s v="1213"/>
    <s v="12131080"/>
    <m/>
    <n v="0"/>
    <s v="Local"/>
    <s v="本地"/>
    <m/>
    <m/>
    <x v="898"/>
    <x v="840"/>
    <m/>
    <s v="HKAC"/>
    <x v="3"/>
    <s v="Photography"/>
    <s v="攝影"/>
    <s v="n.a."/>
    <s v="n.a."/>
    <s v="Through Our Eyes – Revelation: Photography by Youth"/>
    <s v="「憧憬世界」──《相發現》攝影展"/>
    <s v="n.a."/>
    <s v="n.a."/>
    <s v="n.a."/>
    <d v="2012-04-20T00:00:00"/>
    <d v="2012-05-13T00:00:00"/>
    <n v="2012"/>
    <n v="4"/>
    <n v="0"/>
    <s v="The Robert H. N. Ho Family Foundation"/>
    <s v="何鴻毅家族基金"/>
    <s v="n.a."/>
    <s v="n.a."/>
    <s v="n.a."/>
    <s v="n.a."/>
    <s v="n.a."/>
    <s v="n.a."/>
    <m/>
    <m/>
  </r>
  <r>
    <s v="1213"/>
    <s v="12131081"/>
    <m/>
    <n v="0"/>
    <s v="Local"/>
    <s v="本地"/>
    <m/>
    <m/>
    <x v="668"/>
    <x v="124"/>
    <m/>
    <s v="HKAC"/>
    <x v="76"/>
    <s v="Photography"/>
    <s v="攝影"/>
    <s v="n.a."/>
    <s v="n.a."/>
    <s v="TO SEE &amp; TO BE SEEN_x000a_from the views of photographers"/>
    <s v="藝術家眼中的藝術家"/>
    <s v="n.a."/>
    <s v="n.a."/>
    <s v="n.a."/>
    <d v="2012-05-03T00:00:00"/>
    <d v="2012-05-10T00:00:00"/>
    <n v="2012"/>
    <n v="5"/>
    <n v="0"/>
    <s v="Anothermountainman"/>
    <s v="n.a."/>
    <s v="n.a."/>
    <s v="n.a."/>
    <s v="n.a."/>
    <s v="n.a."/>
    <s v="Alan Chan, CHENMAN, Dennis Chan, Eydie Tai, So Hing-keung, Leong Ka-tai, Amond Chu, Lau Ching-ping, Lee Ka-sing, Holly Lee, Anothermountainman, Sikchanglin, HiSun Wong, Justin Chan"/>
    <s v="陳幼堅,陳漫,陳瑞麟,戴妮廷,蘇慶強,梁家泰,朱德華,劉清平,李家昇,黃楚喬,又一山人,常霖法師 (葉青霖),王希慎,陳華熙"/>
    <m/>
    <m/>
  </r>
  <r>
    <s v="1213"/>
    <s v="12131082"/>
    <m/>
    <n v="0"/>
    <s v="Local"/>
    <s v="本地"/>
    <m/>
    <m/>
    <x v="643"/>
    <x v="92"/>
    <m/>
    <s v="HKAC"/>
    <x v="76"/>
    <s v="Photography"/>
    <s v="攝影"/>
    <s v="n.a."/>
    <s v="n.a."/>
    <s v="The Silent Strength of Liu Xia"/>
    <s v="劉霞《沉默的力量》攝影展"/>
    <s v="n.a."/>
    <s v="n.a."/>
    <s v="n.a."/>
    <d v="2012-06-26T00:00:00"/>
    <d v="2012-07-01T00:00:00"/>
    <n v="2012"/>
    <n v="6"/>
    <n v="0"/>
    <s v="Flying Dragon LLC"/>
    <s v="n.a."/>
    <s v="Independent Chinese PEN Centre"/>
    <s v="獨立中文筆會"/>
    <s v="A. D. Coleman (photography critic &amp; historian), Guy Sorman (philosopher)"/>
    <s v="A. D. Coleman（攝影評論家、歷史學家）、Guy Sorman（哲學家）"/>
    <s v=" Liu Xia"/>
    <s v="劉霞"/>
    <s v="The Silent Strength of Liu Xia comprises twenty-six photographs made by Beijing photographer and poet Liu Xia (wife of 2010 Nobel Peace Prize Laureate Liu Xiaobo).  This show premiered in Boulogne, France in October 2011.  Most recently it was on view at the Italian Academy at Columbia University, New York.  The current exhibition will be held at the City University of Hong Kong and the Hong Kong Arts Centre — the first showing of these pictures on Chinese soil."/>
    <s v="《沉默的力量》攝影展包涵北京攝影家、詩人劉霞的二十六張黑白攝影作品。她的丈夫是二零一零年諾貝爾和平獎得主劉曉波。這些作品於二零一一年十月於法國布洛涅（Boulogne）首次面世，繼之在美國哥倫比亞大學意大利學院展出。作品如今移師香港，分別展於城市大學及香港藝術中心。這些震撼人心的作品首次在中國土地上展覽。"/>
  </r>
  <r>
    <s v="1213"/>
    <s v="12131083"/>
    <m/>
    <n v="0"/>
    <s v="Local"/>
    <s v="本地"/>
    <m/>
    <m/>
    <x v="643"/>
    <x v="92"/>
    <m/>
    <s v="HKAC"/>
    <x v="76"/>
    <s v="Photography"/>
    <s v="攝影"/>
    <s v="n.a."/>
    <s v="n.a."/>
    <s v="180 – 8 x 10 Polaroid Works"/>
    <s v="n.a."/>
    <s v="n.a."/>
    <s v="n.a."/>
    <s v="n.a."/>
    <d v="2012-08-11T00:00:00"/>
    <d v="2012-08-12T00:00:00"/>
    <n v="2012"/>
    <n v="8"/>
    <n v="0"/>
    <s v=" glam fab limited"/>
    <s v="n.a."/>
    <s v="n.a."/>
    <s v="n.a."/>
    <s v="n.a."/>
    <s v="n.a."/>
    <s v="Harlim Djauhar Winata"/>
    <s v="饒哈林"/>
    <s v="The exhibition presents part of the work from Harlim Djauhar Winata’s first book for fashion photography lovers — 180 – 8 x 10 Polaroid Works.  The event will showcase portraits enlarged and produced by large-format 8 x 10 Polaroid film which had ceased production since 2009.  The timeless black and white fashion images captured in this project delivers an aesthetic quality that cannot be replicated by digital cameras."/>
    <m/>
  </r>
  <r>
    <s v="1213"/>
    <s v="12131084"/>
    <m/>
    <n v="0"/>
    <s v="Local"/>
    <s v="本地"/>
    <m/>
    <m/>
    <x v="899"/>
    <x v="471"/>
    <m/>
    <s v="HKAC"/>
    <x v="115"/>
    <s v="Photography"/>
    <s v="攝影"/>
    <s v="n.a."/>
    <s v="n.a."/>
    <s v="Passion for Art"/>
    <s v="n.a."/>
    <s v="n.a."/>
    <s v="n.a."/>
    <s v="n.a."/>
    <d v="2012-09-03T00:00:00"/>
    <d v="2012-10-03T00:00:00"/>
    <n v="2012"/>
    <n v="9"/>
    <n v="0"/>
    <s v="Hong Kong Arts Centre, Starbucks Hong Kong"/>
    <s v="香港藝術中心、香港星巴克"/>
    <s v="n.a."/>
    <s v="n.a."/>
    <s v="n.a."/>
    <s v="n.a."/>
    <s v="Paul Wong, TK, Man Lim Chung, Chapman To, Wing Shya"/>
    <s v="黃貫中、麥浚翹、文念中 、杜汶澤及夏永康"/>
    <m/>
    <m/>
  </r>
  <r>
    <s v="1213"/>
    <s v="12131085"/>
    <m/>
    <n v="0"/>
    <s v="Local"/>
    <s v="本地"/>
    <m/>
    <m/>
    <x v="634"/>
    <x v="142"/>
    <m/>
    <s v="HKAC"/>
    <x v="76"/>
    <s v="Photography"/>
    <s v="攝影"/>
    <s v="n.a."/>
    <s v="n.a."/>
    <s v="International 3D Photo &amp; Satellite Imagery Exhibition"/>
    <s v="國際立體攝影作品與衛星圖像展覽 "/>
    <s v="n.a."/>
    <s v="n.a."/>
    <s v="n.a."/>
    <d v="2012-09-05T00:00:00"/>
    <d v="2012-09-11T00:00:00"/>
    <n v="2012"/>
    <n v="9"/>
    <n v="0"/>
    <s v=" Geocarto International Centre Ltd."/>
    <s v="智圖國際中心有限公司"/>
    <s v="n.a."/>
    <s v="n.a."/>
    <s v="n.a."/>
    <s v="n.a."/>
    <s v="n.a."/>
    <s v="n.a."/>
    <m/>
    <m/>
  </r>
  <r>
    <s v="1213"/>
    <s v="12131086"/>
    <m/>
    <n v="0"/>
    <s v="Local"/>
    <s v="本地"/>
    <m/>
    <m/>
    <x v="634"/>
    <x v="142"/>
    <m/>
    <s v="HKAC"/>
    <x v="76"/>
    <s v="Photography"/>
    <s v="攝影"/>
    <s v="n.a."/>
    <s v="n.a."/>
    <s v="Chapman To “Live Wholeheartedly” Photo Exhibition"/>
    <s v="杜汶澤「從心看世界」攝影展"/>
    <s v="n.a."/>
    <s v="n.a."/>
    <s v="n.a."/>
    <d v="2012-09-14T00:00:00"/>
    <d v="2012-09-24T00:00:00"/>
    <n v="2012"/>
    <n v="9"/>
    <n v="0"/>
    <s v="Chapman To"/>
    <s v="杜汶澤"/>
    <s v="n.a."/>
    <s v="n.a."/>
    <s v="n.a."/>
    <s v="n.a."/>
    <s v="Chapman To"/>
    <s v="杜汶澤"/>
    <m/>
    <m/>
  </r>
  <r>
    <s v="1213"/>
    <s v="12131087"/>
    <m/>
    <n v="0"/>
    <s v="Local"/>
    <s v="本地"/>
    <m/>
    <m/>
    <x v="634"/>
    <x v="142"/>
    <m/>
    <s v="HKAC"/>
    <x v="76"/>
    <s v="Photography"/>
    <s v="攝影"/>
    <s v="n.a."/>
    <s v="n.a."/>
    <s v="The Black &amp; White Fifties in South Africa"/>
    <s v="南非五十年代的黑和白"/>
    <s v="n.a."/>
    <s v="n.a."/>
    <s v="n.a."/>
    <d v="2012-09-27T00:00:00"/>
    <d v="2012-10-07T00:00:00"/>
    <n v="2012"/>
    <n v="9"/>
    <n v="0"/>
    <s v="South African Consulate-General, HKSAR/MSAR"/>
    <s v="南非領事館"/>
    <s v="n.a."/>
    <s v="n.a."/>
    <s v="n.a."/>
    <s v="n.a."/>
    <s v="Jurgen Schadeberg"/>
    <s v="n.a."/>
    <m/>
    <m/>
  </r>
  <r>
    <s v="1213"/>
    <s v="12131091"/>
    <m/>
    <n v="0"/>
    <s v="Local"/>
    <s v="本地"/>
    <m/>
    <m/>
    <x v="573"/>
    <x v="550"/>
    <m/>
    <s v="GAL"/>
    <x v="196"/>
    <s v="Photography"/>
    <s v="攝影"/>
    <s v="n.a."/>
    <s v="n.a."/>
    <s v="THREE DIMENSIONS - Architectural Photography"/>
    <s v="三面-建築攝影"/>
    <s v="n.a."/>
    <s v="n.a."/>
    <s v="n.a."/>
    <d v="2012-06-09T00:00:00"/>
    <d v="2012-07-07T00:00:00"/>
    <n v="2012"/>
    <n v="6"/>
    <n v="0"/>
    <s v="Blindspot Gallery"/>
    <s v="刺點畫廊"/>
    <s v="n.a."/>
    <s v="n.a."/>
    <s v="n.a."/>
    <s v="n.a."/>
    <s v="Peter Margonelli, Dick Chan, Eason Tsang"/>
    <s v="Peter Margonelli, 陳廣源、曾家偉"/>
    <m/>
    <m/>
  </r>
  <r>
    <s v="1213"/>
    <s v="12131092"/>
    <m/>
    <n v="0"/>
    <s v="Local"/>
    <s v="本地"/>
    <m/>
    <m/>
    <x v="573"/>
    <x v="550"/>
    <m/>
    <s v="GAL"/>
    <x v="196"/>
    <s v="Photography"/>
    <s v="攝影"/>
    <s v="n.a."/>
    <s v="n.a."/>
    <s v="After Dinner Shu Fa, Hong Kong 2012"/>
    <s v="飯後書法，香港2012"/>
    <s v="n.a."/>
    <s v="n.a."/>
    <s v="n.a."/>
    <d v="2012-09-05T00:00:00"/>
    <d v="2012-09-29T00:00:00"/>
    <n v="2012"/>
    <n v="9"/>
    <n v="0"/>
    <s v="Blindspot Gallery"/>
    <s v="刺點畫廊"/>
    <s v="n.a."/>
    <s v="n.a."/>
    <s v="n.a."/>
    <s v="n.a."/>
    <s v="Yangjiang Group (Zheng Guogu, Chen Zaiyan, Sun Qinglin)"/>
    <s v="陽江組（鄭國谷、陳再炎、孫慶麟）"/>
    <m/>
    <m/>
  </r>
  <r>
    <s v="1213"/>
    <s v="12131093"/>
    <m/>
    <n v="0"/>
    <s v="Local"/>
    <s v="本地"/>
    <m/>
    <m/>
    <x v="573"/>
    <x v="550"/>
    <m/>
    <s v="GAL"/>
    <x v="196"/>
    <s v="Photography"/>
    <s v="攝影"/>
    <s v="n.a."/>
    <s v="n.a."/>
    <s v="Lanwei"/>
    <s v="爛尾"/>
    <s v="n.a."/>
    <s v="n.a."/>
    <s v="n.a."/>
    <d v="2012-10-07T00:00:00"/>
    <d v="2012-11-11T00:00:00"/>
    <n v="2012"/>
    <n v="10"/>
    <n v="0"/>
    <s v="Blindspot Gallery"/>
    <s v="刺點畫廊"/>
    <s v="n.a."/>
    <s v="n.a."/>
    <s v="n.a."/>
    <s v="n.a."/>
    <s v="anothermountainman"/>
    <s v="又一山人"/>
    <m/>
    <m/>
  </r>
  <r>
    <s v="1213"/>
    <s v="12131094"/>
    <m/>
    <n v="0"/>
    <s v="Local"/>
    <s v="本地"/>
    <m/>
    <m/>
    <x v="573"/>
    <x v="550"/>
    <m/>
    <s v="GAL"/>
    <x v="196"/>
    <s v="Photography"/>
    <s v="攝影"/>
    <s v="n.a."/>
    <s v="n.a."/>
    <s v="Our Face"/>
    <s v="我們的面孔"/>
    <s v="n.a."/>
    <s v="n.a."/>
    <s v="n.a."/>
    <d v="2012-11-23T00:00:00"/>
    <d v="2012-12-22T00:00:00"/>
    <n v="2012"/>
    <n v="11"/>
    <n v="0"/>
    <s v="Blindspot Gallery"/>
    <s v="刺點畫廊"/>
    <s v="n.a."/>
    <s v="n.a."/>
    <s v="n.a."/>
    <s v="n.a."/>
    <s v="Ken Kitano"/>
    <s v="北野謙"/>
    <m/>
    <m/>
  </r>
  <r>
    <s v="1213"/>
    <s v="12131095"/>
    <m/>
    <n v="0"/>
    <s v="Local"/>
    <s v="本地"/>
    <m/>
    <m/>
    <x v="900"/>
    <x v="841"/>
    <m/>
    <s v="GAL"/>
    <x v="401"/>
    <s v="Photography"/>
    <s v="攝影"/>
    <s v="Mixed Media and Installation"/>
    <s v="混合媒介及裝置"/>
    <s v="Erasure"/>
    <s v="n.a."/>
    <s v="n.a."/>
    <s v="n.a."/>
    <s v="n.a."/>
    <d v="2012-05-17T00:00:00"/>
    <d v="2012-08-12T00:00:00"/>
    <n v="2012"/>
    <n v="5"/>
    <n v="0"/>
    <s v="10 Chancery Lane Gallery"/>
    <s v="10號贊善里畫廊"/>
    <s v="n.a."/>
    <s v="n.a."/>
    <s v="Katie de Tilly"/>
    <s v="n.a."/>
    <s v="Dinh Q. Le"/>
    <s v="n.a."/>
    <m/>
    <m/>
  </r>
  <r>
    <s v="1213"/>
    <s v="12131096"/>
    <m/>
    <n v="0"/>
    <s v="Local"/>
    <s v="本地"/>
    <m/>
    <m/>
    <x v="901"/>
    <x v="842"/>
    <m/>
    <s v="JCCAC"/>
    <x v="402"/>
    <s v="Photography"/>
    <s v="攝影"/>
    <s v="n.a."/>
    <s v="n.a."/>
    <s v="NOwhere/SOMEwhere"/>
    <s v="無處/某處"/>
    <s v="n.a."/>
    <s v="n.a."/>
    <s v="n.a."/>
    <d v="2012-12-11T00:00:00"/>
    <d v="2013-03-31T00:00:00"/>
    <n v="2012"/>
    <n v="12"/>
    <n v="0"/>
    <s v="V-gallery"/>
    <s v="V-gallery"/>
    <s v="n.a."/>
    <s v="n.a."/>
    <s v="Veron SUNG"/>
    <s v="宋寶儀"/>
    <s v="Veron SUNG"/>
    <s v="宋寶儀"/>
    <m/>
    <m/>
  </r>
  <r>
    <s v="1213"/>
    <s v="12131097"/>
    <m/>
    <n v="0"/>
    <s v="Local"/>
    <s v="本地"/>
    <m/>
    <m/>
    <x v="902"/>
    <x v="843"/>
    <m/>
    <s v="JCCAC"/>
    <x v="128"/>
    <s v="Mixed Art-forms"/>
    <s v="綜合展"/>
    <s v="n.a."/>
    <s v="n.a."/>
    <s v="Hang Seng Arts Empowerment Workshop Exhibition"/>
    <s v="恒生青少年藝術工作坊作品展"/>
    <s v="n.a."/>
    <s v="n.a."/>
    <s v="n.a."/>
    <d v="2012-11-24T00:00:00"/>
    <d v="2012-12-09T00:00:00"/>
    <n v="2012"/>
    <n v="11"/>
    <n v="0"/>
    <s v="JCCAC"/>
    <s v="賽馬會創意藝術中心"/>
    <s v="n.a."/>
    <s v="n.a."/>
    <s v="n.a."/>
    <s v="n.a."/>
    <s v="n.a."/>
    <s v="n.a."/>
    <m/>
    <m/>
  </r>
  <r>
    <s v="1213"/>
    <s v="12131098"/>
    <m/>
    <n v="0"/>
    <s v="Local"/>
    <s v="本地"/>
    <m/>
    <m/>
    <x v="903"/>
    <x v="12"/>
    <m/>
    <s v="ART"/>
    <x v="403"/>
    <s v="Photography"/>
    <s v="攝影"/>
    <s v="n.a."/>
    <s v="n.a."/>
    <s v="The First&quot;______&quot; Exhibition"/>
    <s v="n.a."/>
    <s v="n.a."/>
    <s v="n.a."/>
    <s v="n.a."/>
    <d v="2012-08-30T00:00:00"/>
    <d v="2012-10-30T00:00:00"/>
    <n v="2012"/>
    <n v="8"/>
    <n v="0"/>
    <s v="The Photocrafter"/>
    <s v="黑點"/>
    <s v="n.a."/>
    <s v="n.a."/>
    <s v="The Photocrafter"/>
    <s v="黑點"/>
    <s v="Veron SUNG and other participants"/>
    <s v="宋寶儀與其他參加者"/>
    <m/>
    <m/>
  </r>
  <r>
    <s v="1213"/>
    <s v="12131099"/>
    <m/>
    <n v="0"/>
    <s v="Local"/>
    <s v="本地"/>
    <m/>
    <m/>
    <x v="901"/>
    <x v="842"/>
    <m/>
    <s v="JCCAC"/>
    <x v="402"/>
    <s v="Photography"/>
    <s v="攝影"/>
    <s v="n.a."/>
    <s v="n.a."/>
    <s v="V-10 Years"/>
    <s v="V十年"/>
    <s v="n.a."/>
    <s v="n.a."/>
    <s v="n.a."/>
    <d v="2012-08-01T00:00:00"/>
    <d v="2012-09-30T00:00:00"/>
    <n v="2012"/>
    <n v="8"/>
    <n v="0"/>
    <s v="V-gallery"/>
    <s v="V-gallery"/>
    <s v="n.a."/>
    <s v="n.a."/>
    <s v="Veron SUNG"/>
    <s v="宋寶儀"/>
    <s v="Veron SUNG"/>
    <s v="宋寶儀"/>
    <m/>
    <m/>
  </r>
  <r>
    <s v="1213"/>
    <s v="12131100"/>
    <m/>
    <n v="0"/>
    <s v="Local"/>
    <s v="本地"/>
    <m/>
    <m/>
    <x v="901"/>
    <x v="842"/>
    <m/>
    <s v="JCCAC"/>
    <x v="402"/>
    <s v="Photography"/>
    <s v="攝影"/>
    <s v="n.a."/>
    <s v="n.a."/>
    <s v="The Peaceful So Uk"/>
    <s v="靜美蘇屋"/>
    <s v="n.a."/>
    <s v="n.a."/>
    <s v="n.a."/>
    <d v="2012-05-01T00:00:00"/>
    <d v="2012-07-30T00:00:00"/>
    <n v="2012"/>
    <n v="5"/>
    <n v="0"/>
    <s v="V-gallery"/>
    <s v="V-gallery"/>
    <s v="n.a."/>
    <s v="n.a."/>
    <s v="Veron SUNG"/>
    <s v="宋寶儀"/>
    <s v="Veron SUNG"/>
    <s v="宋寶儀"/>
    <m/>
    <m/>
  </r>
  <r>
    <s v="1213"/>
    <s v="12131101"/>
    <m/>
    <n v="0"/>
    <s v="Local"/>
    <s v="本地"/>
    <m/>
    <m/>
    <x v="901"/>
    <x v="842"/>
    <m/>
    <s v="JCCAC"/>
    <x v="402"/>
    <s v="Photography"/>
    <s v="攝影"/>
    <s v="n.a."/>
    <s v="n.a."/>
    <s v="The Hidden Photo Exhibition"/>
    <s v="隱藏·相片展"/>
    <s v="n.a."/>
    <s v="n.a."/>
    <s v="n.a."/>
    <d v="2012-10-01T00:00:00"/>
    <d v="2012-11-30T00:00:00"/>
    <n v="2012"/>
    <n v="10"/>
    <n v="0"/>
    <s v="V-gallery"/>
    <s v="V-gallery"/>
    <s v="n.a."/>
    <s v="n.a."/>
    <s v="Veron SUNG"/>
    <s v="宋寶儀"/>
    <s v="Veron SUNG"/>
    <s v="宋寶儀"/>
    <m/>
    <m/>
  </r>
  <r>
    <s v="1213"/>
    <s v="12131103"/>
    <m/>
    <n v="0"/>
    <s v="Local"/>
    <s v="本地"/>
    <m/>
    <m/>
    <x v="904"/>
    <x v="844"/>
    <m/>
    <s v="OTHERS"/>
    <x v="109"/>
    <s v="Photography"/>
    <s v="攝影"/>
    <s v="n.a."/>
    <s v="n.a."/>
    <s v="Greenfield Tourist - Eco Tourism Photo Showcase"/>
    <s v="「綠野遊人」生態旅遊攝影展"/>
    <s v="n.a."/>
    <s v="n.a."/>
    <s v="n.a."/>
    <d v="2012-12-01T00:00:00"/>
    <d v="2012-12-14T00:00:00"/>
    <n v="2012"/>
    <n v="12"/>
    <n v="0"/>
    <s v="Y Square"/>
    <s v="青年廣場"/>
    <s v="n.a."/>
    <s v="n.a."/>
    <s v="n.a."/>
    <s v="n.a."/>
    <s v="n.a."/>
    <s v="n.a."/>
    <m/>
    <m/>
  </r>
  <r>
    <s v="1213"/>
    <s v="12131104"/>
    <m/>
    <n v="0"/>
    <s v="Local"/>
    <s v="本地"/>
    <m/>
    <m/>
    <x v="541"/>
    <x v="845"/>
    <m/>
    <s v="JCCAC"/>
    <x v="183"/>
    <s v="Photography"/>
    <s v="攝影"/>
    <s v="n.a."/>
    <s v="n.a."/>
    <s v="Mannequin( Ceci Liu )"/>
    <s v="零．壹記載 (廖慧怡作品)"/>
    <s v="n.a."/>
    <s v="n.a."/>
    <s v="n.a."/>
    <d v="2012-08-31T00:00:00"/>
    <d v="2012-09-17T00:00:00"/>
    <n v="2012"/>
    <n v="8"/>
    <n v="0"/>
    <s v="Shek Kip Mei Arts Village Association"/>
    <s v="石硤尾藝術村聯會"/>
    <s v="n.a."/>
    <s v="n.a."/>
    <s v="Shek Kip Mei Arts Village Association"/>
    <s v="石硤尾藝術村聯會"/>
    <s v="Studio de Dimension de Tofu ( Ceci Liu )"/>
    <s v="豆腐膶工作室(廖慧怡)"/>
    <m/>
    <m/>
  </r>
  <r>
    <s v="1213"/>
    <s v="12131105"/>
    <m/>
    <n v="0"/>
    <s v="Local"/>
    <s v="本地"/>
    <m/>
    <m/>
    <x v="276"/>
    <x v="12"/>
    <m/>
    <s v="VA"/>
    <x v="162"/>
    <s v="Photography"/>
    <s v="攝影"/>
    <s v="n.a."/>
    <s v="n.a."/>
    <s v="Chen Jiagang @ ART HK 12"/>
    <s v="n.a."/>
    <s v="n.a."/>
    <s v="n.a."/>
    <s v="n.a."/>
    <d v="2012-05-17T00:00:00"/>
    <d v="2012-05-20T00:00:00"/>
    <n v="2012"/>
    <n v="5"/>
    <n v="0"/>
    <s v="n.a."/>
    <s v="n.a."/>
    <s v="Contemporary by Angela Li"/>
    <s v="n.a."/>
    <s v="n.a."/>
    <s v="n.a."/>
    <s v="Chen Jiagang"/>
    <s v="n.a."/>
    <s v="CONTEMPORARY BY ANGELA LI is proud to present a mini-retrospective exhibition of celebrated Chinese artist Chen Jiagang at our booth at this year’s ART HK 12. On show will be a selection of Chen Jiagang’s most iconic large format photographs, including an amazing 4-metre edition on 3 panels, from his Third Front, Smog City, Temptation, Diseased City and the most recent Great Three Gorges series"/>
    <m/>
  </r>
  <r>
    <s v="1213"/>
    <s v="12131106"/>
    <m/>
    <n v="0"/>
    <s v="Local"/>
    <s v="本地"/>
    <m/>
    <m/>
    <x v="614"/>
    <x v="12"/>
    <m/>
    <s v="GAL"/>
    <x v="65"/>
    <s v="Photography"/>
    <s v="攝影"/>
    <s v="n.a."/>
    <s v="n.a."/>
    <s v="Metamorphosis- New Cocoon Works by Peter Steinhauer"/>
    <s v="n.a."/>
    <s v="n.a."/>
    <s v="n.a."/>
    <s v="n.a."/>
    <d v="2012-06-29T00:00:00"/>
    <d v="2012-07-31T00:00:00"/>
    <n v="2012"/>
    <n v="6"/>
    <n v="0"/>
    <s v="Contemporary by Angela Li"/>
    <s v="n.a."/>
    <s v="n.a."/>
    <s v="n.a."/>
    <s v="n.a."/>
    <s v="n.a."/>
    <s v="Peter Steinhauer"/>
    <s v="n.a."/>
    <s v="&lt;p&gt;Since 1993, Peter has been documenting the many facets of Asian culture. This, his Cocoon series, is somewhat an artistic departure from his previous works as this project is predominately photographed and printed in colour.&lt;/p&gt;&lt;p&gt;Upon Peter’s first visit to Hong Kong in January of 1994, he arrived at the old Kai Tak International Airport, on exiting via taxi he noticed a very large structure that was surrounded in yellow packaging on the bottom and the top half was encapsulated in bamboo. He was amazed by the monumental size of this structure and not surprisingly made easy comparisons to the environmental Bulgarian artist Christo and his wife Jean Claude and wondered if perhaps they were exhibiting in Hong Kong and wrapping a building. He saw many more on the way to Hong Kong Island and then quickly realised that this was a form of renovation on old and new buildings. These large wrapped buildings were particularly striking with the backdrop of the dense urban confides of Kowloon and Hong Kong Island.&lt;p&gt;&lt;/p&gt;Herein began Peter’s fascination with these multicoloured structures, standing out like giant wrapped packages in the midst of the neutral, almost monochromatic surroundings skyline. The scale and size of them was something that struck him the most and with their cranes and flood lights mixed in with the ambient city lights, they eerily took on a sci-fi look and feel to them. This is when he started to first make images of the structures as he was travelling with his trusty companion, a large format 4x5 camera using sheet film.&lt;p&gt;&lt;/p&gt;Peter focuses on the graphic nature of the structure, as well as the “Cocoon” in its environmental surroundings of the distinct Hong Kong urban space. The name Cocoons for this series of works, felt a natural choice as these frameworks transform from an old and sometimes ugly building, wrapped in coloured material only to be unveiled like a Cocoon, to ceremoniously reveal a brand new building.&lt;/p&gt;"/>
    <m/>
  </r>
  <r>
    <s v="1213"/>
    <s v="12131107"/>
    <m/>
    <n v="0"/>
    <s v="Local"/>
    <s v="本地"/>
    <m/>
    <m/>
    <x v="614"/>
    <x v="12"/>
    <m/>
    <s v="GAL"/>
    <x v="65"/>
    <s v="Photography"/>
    <s v="攝影"/>
    <s v="n.a."/>
    <s v="n.a."/>
    <s v="Chen Jiagang - The Great Three Gorges"/>
    <s v="n.a."/>
    <s v="n.a."/>
    <s v="n.a."/>
    <s v="n.a."/>
    <d v="2012-11-09T00:00:00"/>
    <d v="2012-12-02T00:00:00"/>
    <n v="2012"/>
    <n v="11"/>
    <n v="0"/>
    <s v="Contemporary by Angela Li"/>
    <s v="n.a."/>
    <s v="n.a."/>
    <s v="n.a."/>
    <s v="n.a."/>
    <s v="n.a."/>
    <s v="Chen Jiagang"/>
    <s v="n.a."/>
    <s v="The Three Gorges Dam is not only a monumental engineering achievement; it has bought us some undeniable world records. It is the biggest dam, power plant and largest consumer of dirt, stone, concrete and steel. But also, on top of that, this project is responsible for the displacement of in excess of 1.10 million people, suggested as one of the largest human resettlements in modern times."/>
    <m/>
  </r>
  <r>
    <s v="1213"/>
    <s v="12131108"/>
    <m/>
    <n v="0"/>
    <s v="Local"/>
    <s v="本地"/>
    <m/>
    <m/>
    <x v="548"/>
    <x v="523"/>
    <m/>
    <s v="GAL"/>
    <x v="271"/>
    <s v="Photography"/>
    <s v="攝影"/>
    <s v="n.a."/>
    <s v="n.a."/>
    <s v="&quot;Homework&quot; Debut Photo-exhibition with Chet Lam Yat-Fung"/>
    <s v="林一峰&lt;家課&gt;相展"/>
    <s v="n.a."/>
    <s v="n.a."/>
    <s v="n.a."/>
    <d v="2012-04-07T00:00:00"/>
    <d v="2012-04-26T00:00:00"/>
    <n v="2012"/>
    <n v="4"/>
    <n v="0"/>
    <s v="Haji Gallery"/>
    <s v="夏至畫廊"/>
    <s v="n.a."/>
    <s v="n.a."/>
    <s v="Haji Gallery"/>
    <s v="夏至畫廊"/>
    <s v="Chet Lam"/>
    <s v="林一峰"/>
    <s v="Chet Lam Yat-Fung is a renowned singer-songwriter in Hong Kong. Chet Lam’s debut photography exhibition, HAJI Gallery presents “Homework” by Chet Lam Yat-Fung, is a vision of music scene featuring very private moments of his journeys to different parts of the world. Being a multi-media artist, Chet’s projects not only include music, theatre and literature, but also photography. His exhibition is a “Travelog” of how a Hong Kong born local artist sees the world. His 12th album is also called “Homework”, this newly released work is the best of his recorded music marking his 10th anniversary in the music scene. There are three concepts behind “Homework”: the stories of Hong Kong, his travel thoughts, and the art of living. The photos he shot are closely tied with his music. Photography is definitely part of his music creative process. He brought all those thoughts from his journey and put them in his music, this is why he called the exhibition “homework”."/>
    <s v="&lt;p&gt;這次，音樂人林一峰在音樂，文字和舞台以外，用光影呈現他的世界；林一峰第一個個人相展＜家課＞，十多年來的遊歷，一個香港男孩將世界各地的光影捕捉，不可重複的畫面，停住時間的角度，用線條和比例交織一瞬即逝的觸動，你可能會驚訝發現，原來世界是這樣子&lt;/p&gt;&lt;p&gt;2011年林一峰的第十一張專輯＜ONE MAGIC DAY＞裡有一個主題：非關事件，而是看法；在展出的相片作品裡，其實都是用這個方法歸納編輯，畫面背後都有故事。不盡逍遙，也沒有重擔，就是邊走邊看，慢慢在世界每個角落感受。&lt;/p&gt;&lt;p&gt;林一峰的音樂專輯大多圍繞不同層面的旅行，而他的音樂作品十年選－與是次相片展同名的專輯＜家課＞，裡面有三個主題：香港故事，旅行思考，與及生活藝術，跟展出的相片絲絲緊扣，而且創作的過程也是一脈相承：在旅途中引發的思考，捕捉點滴，然後回到香港進行製作，好像做家課一樣；這個循環重複了好些年，亦成為了這位土生土長創作人的獨有標誌。&lt;/p&gt;"/>
  </r>
  <r>
    <s v="1213"/>
    <s v="12131109"/>
    <m/>
    <n v="0"/>
    <s v="Local"/>
    <s v="本地"/>
    <m/>
    <m/>
    <x v="548"/>
    <x v="523"/>
    <m/>
    <s v="GAL"/>
    <x v="271"/>
    <s v="Photography"/>
    <s v="攝影"/>
    <s v="n.a."/>
    <s v="n.a."/>
    <s v="&quot;AloneTogether&quot;_x000a_Debut Photo-exhibition and book launch with Christopher Luk_x000a_"/>
    <s v="n.a."/>
    <s v="n.a."/>
    <s v="n.a."/>
    <s v="n.a."/>
    <d v="2012-06-30T00:00:00"/>
    <d v="2012-07-14T00:00:00"/>
    <n v="2012"/>
    <n v="6"/>
    <n v="0"/>
    <s v="Haji Gallery"/>
    <s v="夏至畫廊"/>
    <s v="n.a."/>
    <s v="n.a."/>
    <s v="Haji Gallery"/>
    <s v="夏至畫廊"/>
    <s v="Christopher Luk"/>
    <s v="n.a."/>
    <s v="&lt;br&gt;In any place on earth, most of us are fond of being surrounded by friends or people we know. We socialize with others, party with friends and keeping ourselves busy to meet with people and get together. Humans are naturally social, and most of us sincerely cherish our friends, family, colleagues and people we know. Ironically though, a sentiment of loneliness may occur when we are playing, chatting, and partying together. Loneliness frequently occurs in busy cities, where some people feel utterly alone and cut off. Even when surrounded by many people, they feel lost and empty inside. Loneliness happens, when some of us simply pretend that we are part of the crowd, but are emotionally disengaged from such physical grouping. This is what Chris wants to bring out through photography in Alone Together. Conversely, being alone does not translate to loneliness. The pace of city life makes it difficult for us to appreciate the beauty of quietness and enjoy being alone. Communicating and connecting with one another is greatly appreciated but at the same time, there is so much to enjoy of being alone. Alone Together challenges the excessive social behavior in big cities and helps us find the balance between being social and appreciating the beauty of being alone._x000a_&lt;/br&gt;&lt;br&gt;_x000a_Alone Together is different from other ‘city loneliness’ themed photography work that many great photographers have done before. Chris’s approach is to illustrate the emptiness inside people as opposed to capturing images of people being alone in a city physically. And the work presents the idea of loneliness when colleagues mingle at work, partying with friends at home, at bars, when people play together, and even in a dream. Instead of creating images of solitude, He brings out the emotion and feelings of the lonely city people through the expression of each model to illustrate the concept with a bit of twist to deliver the irony and contrasting moments.&lt;/br&gt;_x000a_"/>
    <m/>
  </r>
  <r>
    <s v="1213"/>
    <s v="12131110"/>
    <m/>
    <n v="0"/>
    <s v="Local"/>
    <s v="本地"/>
    <m/>
    <m/>
    <x v="548"/>
    <x v="523"/>
    <m/>
    <s v="GAL"/>
    <x v="271"/>
    <s v="Photography"/>
    <s v="攝影"/>
    <s v="n.a."/>
    <s v="n.a."/>
    <s v="&quot;Behind and Beyond&quot; Debut Photo-exhibition and book launch with Vivian Wong"/>
    <s v="王賢詠《背後、往後》攝影展"/>
    <s v="n.a."/>
    <s v="n.a."/>
    <s v="n.a."/>
    <d v="2012-09-15T00:00:00"/>
    <d v="2012-10-04T00:00:00"/>
    <n v="2012"/>
    <n v="9"/>
    <n v="0"/>
    <s v="Haji Gallery"/>
    <s v="夏至畫廊"/>
    <s v="n.a."/>
    <s v="n.a."/>
    <s v="Haji Gallery"/>
    <s v="夏至畫廊"/>
    <s v="Vivian Wong"/>
    <s v="王賢詠"/>
    <s v="&lt;p&gt;About Vivian Wong_x000a_“Each and Every photo is an expression of how I see the world”. Vivian Wong is both a loving spouse and a caring Mother, and amongst the many other activities present in her life, she devotes much of her time to photography. Her interest in photography became apparent ever since her early days of travel. Born in Hong Kong and then raised in Vancouver, Vivian experienced life between two contrasting sides of the world, and documented much of her memories through photography. She frequently travels to London, Shanghai and many other destinations. Vivian credits much of her traveling to have helped her develop an energetic eye for the camera, as well as an ability to observe and capture the world in her special perspective. &lt;/p&gt;_x000a_&lt;br&gt;Proceeds of the Exhibition will be donated to Hong Kong Cancer Foundation.&lt;/br&gt;_x000a_"/>
    <s v="&lt;p&gt;“每一張相都是對世界體會的一種表達”_x000a_王賢詠是一位幸福的妻子，也是善解人意的母親，在各樣天職之下，她選擇把精神和時間投放於攝影。生於香港，長於加拿大溫哥華的王賢詠，經常遊走倫敦、上海及世界各地，她對攝影的熱愛始於早期旅遊時開始，到處捕捉世界的點滴。王賢詠把自己藏於相機內，把情緒放入鏡頭中，找到一種表達自己的方法，她對世界的體會從此不一樣。&lt;/p&gt;&lt;p&gt;透過王賢詠 Vivian 的鏡頭，捕捉門前窗後，細膩地反映女性超越陳規的渴望，以影像為女性發聲，展示風尚女性的獨立視野，改寫香港對女性以年齡、美貌、社會地位而出現的陳規化的形容詞，以相片展，重新厘定新女性概念。&lt;/p&gt;_x000a_"/>
  </r>
  <r>
    <s v="1213"/>
    <s v="12131111"/>
    <m/>
    <n v="0"/>
    <s v="Local"/>
    <s v="本地"/>
    <m/>
    <m/>
    <x v="548"/>
    <x v="523"/>
    <m/>
    <s v="GAL"/>
    <x v="271"/>
    <s v="Photography"/>
    <s v="攝影"/>
    <s v="n.a."/>
    <s v="n.a."/>
    <s v="&quot;Moon Pond: Reflections of China&quot; Photo-exhibition with Jo Farrell"/>
    <s v="n.a."/>
    <s v="n.a."/>
    <s v="n.a."/>
    <s v="n.a."/>
    <d v="2012-10-11T00:00:00"/>
    <d v="2012-10-25T00:00:00"/>
    <n v="2012"/>
    <n v="10"/>
    <n v="0"/>
    <s v="Haji Gallery"/>
    <s v="夏至畫廊"/>
    <s v="n.a."/>
    <s v="n.a."/>
    <s v="Haji Gallery"/>
    <s v="夏至畫廊"/>
    <s v="Jo Farrell"/>
    <s v="n.a."/>
    <s v="&lt;p&gt;HAJI Gallery presents an exhibition of award winning photographer, Jo Farrell’s work in China, previously exhibited only in London and San Francisco. A selection of black and white documentary silver gelatin prints from a series taken in Anhui Province, China. These villages have maintained their traditional Qing and Ming dynasty buildings.&lt;/p&gt;_x000a_&lt;p&gt;The signature photograph &quot;Moon Pond&quot; was selected as a finalist for &quot;Best of Show&quot; at the (AAF) Affordable Art Fair in London, 2004.&lt;/p&gt;&lt;p&gt;Hong_cun village was built in the Yongle Region of the Ming Dynasty and is shaped as an Ox. The natural fountain in the center of the village was made into a crescent shaped moon pond and is thought of as the Ox’s stomach. A 400-meter long canal was dug to bring a winding stream of water from the east to the west of the nearby river, and is described as the Ox’s intestines. There are four bridges that cross over the river to the village and make up the Ox’s legs. After completion of the village many of its’ residents left and became rich merchants and high officials. They returned to the village and brought their prosperity back with them. Today more than 50 buildings survive from the Ming and Qing Dynasties. The saying goes that “One generation plants the trees under whose shade another generation rests,” in Hong_cun village the special waterways have provided fresh clear spring water from which the residents raise fish and water the nearby fields—making them self-sufficient. &lt;/p&gt;&lt;p&gt;The village of XiDi was named after the local river. The village has over 120 Ming and Qing dynasty buildings, 3 main streets, 40 lanes / alleys, and is in the shape of a boat. All the roads are paved with slab stones and zigzag through the village. All the houses are two-storey buildings with grey brick walls, dark tile roofs and wooden structures. The Horse-Head walls that tower above the buildings are a recognizable feature of the village architecture. &lt;/p&gt;_x000a_"/>
    <m/>
  </r>
  <r>
    <s v="1213"/>
    <s v="12131112"/>
    <m/>
    <n v="0"/>
    <s v="Local"/>
    <s v="本地"/>
    <m/>
    <m/>
    <x v="715"/>
    <x v="12"/>
    <m/>
    <s v="BUSS"/>
    <x v="138"/>
    <s v="Photography"/>
    <s v="攝影"/>
    <s v="n.a."/>
    <s v="n.a."/>
    <s v="Classically Famous"/>
    <s v="n.a."/>
    <s v="n.a."/>
    <s v="n.a."/>
    <s v="n.a."/>
    <d v="2012-08-01T00:00:00"/>
    <d v="2012-09-30T00:00:00"/>
    <n v="2012"/>
    <n v="8"/>
    <n v="0"/>
    <s v="Classically Famous"/>
    <s v="n.a."/>
    <s v="The Hongkong Land Company Ltd."/>
    <s v="n.a."/>
    <s v="n.a."/>
    <s v="n.a."/>
    <s v="n.a."/>
    <s v="n.a."/>
    <m/>
    <m/>
  </r>
  <r>
    <s v="1213"/>
    <s v="12131113"/>
    <m/>
    <n v="0"/>
    <s v="Local"/>
    <s v="本地"/>
    <m/>
    <m/>
    <x v="905"/>
    <x v="12"/>
    <m/>
    <s v="BUSS"/>
    <x v="138"/>
    <s v="Photography"/>
    <s v="攝影"/>
    <s v="n.a."/>
    <s v="n.a."/>
    <s v="A Vision of Harmony"/>
    <s v="n.a."/>
    <s v="n.a."/>
    <s v="n.a."/>
    <s v="n.a."/>
    <d v="2012-05-17T00:00:00"/>
    <d v="2012-05-31T00:00:00"/>
    <n v="2012"/>
    <n v="5"/>
    <n v="0"/>
    <s v="World Eye Organization, Louis Vuitton"/>
    <s v="n.a."/>
    <s v="The Hongkong Land Company Ltd."/>
    <s v="n.a."/>
    <s v="n.a."/>
    <s v="n.a."/>
    <s v="n.a."/>
    <s v="n.a."/>
    <m/>
    <m/>
  </r>
  <r>
    <s v="1213"/>
    <s v="12131115"/>
    <m/>
    <n v="0"/>
    <s v="Local"/>
    <s v="本地"/>
    <m/>
    <m/>
    <x v="596"/>
    <x v="846"/>
    <m/>
    <s v="SCH"/>
    <x v="87"/>
    <s v="Photography"/>
    <s v="攝影"/>
    <s v="n.a."/>
    <s v="n.a."/>
    <s v="Through Our Eyes Photography Education Programme On Our Horizons Exhibition"/>
    <s v="「憧憬世界」+ 心光學校: 「我們的水平線‧心影​」攝影展"/>
    <s v="n.a."/>
    <s v="n.a."/>
    <s v="n.a."/>
    <d v="2012-10-27T00:00:00"/>
    <d v="2012-11-10T00:00:00"/>
    <n v="2012"/>
    <n v="10"/>
    <n v="0"/>
    <s v="The Robert H. N. Ho Family Foundation"/>
    <s v="何鴻毅家族基金"/>
    <s v="n.a."/>
    <s v="n.a."/>
    <s v="n.a."/>
    <s v="n.a."/>
    <s v="n.a."/>
    <s v="n.a."/>
    <m/>
    <m/>
  </r>
  <r>
    <s v="1213"/>
    <s v="12131116"/>
    <m/>
    <n v="0"/>
    <s v="Local"/>
    <s v="本地"/>
    <m/>
    <m/>
    <x v="850"/>
    <x v="779"/>
    <m/>
    <s v="ART"/>
    <x v="129"/>
    <s v="Photography"/>
    <s v="攝影"/>
    <s v="n.a."/>
    <s v="n.a."/>
    <s v="&quot;The Tenderness of 19&quot; Chan Wai Kwong Photo exhibition"/>
    <s v="n.a."/>
    <s v="n.a."/>
    <s v="n.a."/>
    <s v="n.a."/>
    <d v="2012-10-19T00:00:00"/>
    <d v="2012-11-24T00:00:00"/>
    <n v="2012"/>
    <n v="10"/>
    <n v="0"/>
    <s v="ACO"/>
    <s v="艺鵠"/>
    <s v="n.a."/>
    <s v="n.a."/>
    <s v="n.a."/>
    <s v="n.a."/>
    <s v="Chan Wai Kwong"/>
    <s v="陳偉江"/>
    <m/>
    <m/>
  </r>
  <r>
    <s v="1213"/>
    <s v="12131117"/>
    <m/>
    <n v="0"/>
    <s v="Local"/>
    <s v="本地"/>
    <m/>
    <m/>
    <x v="906"/>
    <x v="12"/>
    <m/>
    <s v="GAL"/>
    <x v="404"/>
    <s v="Photography"/>
    <s v="攝影"/>
    <s v="n.a."/>
    <s v="n.a."/>
    <s v="This Used To be My Playground"/>
    <s v="這裏原是我的遊樂場"/>
    <s v="n.a."/>
    <s v="n.a."/>
    <s v="n.a."/>
    <d v="2012-12-06T00:00:00"/>
    <d v="2013-01-24T00:00:00"/>
    <n v="2012"/>
    <n v="12"/>
    <n v="0"/>
    <s v="Artify Gallery"/>
    <s v="Artify Gallery"/>
    <s v="n.a."/>
    <s v="n.a."/>
    <s v="n.a."/>
    <s v="n.a."/>
    <s v="Eiffel Chong"/>
    <s v="n.a."/>
    <m/>
    <m/>
  </r>
  <r>
    <s v="1213"/>
    <s v="12131118"/>
    <m/>
    <n v="0"/>
    <s v="Local"/>
    <s v="本地"/>
    <m/>
    <m/>
    <x v="858"/>
    <x v="791"/>
    <m/>
    <s v="GAL"/>
    <x v="291"/>
    <s v="Photography"/>
    <s v="攝影"/>
    <s v="n.a."/>
    <s v="n.a."/>
    <s v="&quot; Stand&quot; The Solo Exhibition of Cheung Sze-lit"/>
    <s v="《觀看與被觀看》張施烈個人作品展"/>
    <s v="n.a."/>
    <s v="n.a."/>
    <s v="n.a."/>
    <d v="2012-12-05T00:00:00"/>
    <d v="2013-01-16T00:00:00"/>
    <n v="2012"/>
    <n v="12"/>
    <n v="0"/>
    <s v="The A-lift Gallery ' Checkpoint'"/>
    <s v="n.a."/>
    <s v="n.a."/>
    <s v="n.a."/>
    <s v="n.a."/>
    <s v="n.a."/>
    <s v="Cheung Sze-lit"/>
    <s v="張施烈"/>
    <s v="The A‧lift Gallery 'CHECKPOINT' is pleased to present the solo exhibition of CHEUNG Sze-lit on December 2012. He was born in Mainland China, then moved to Hong Kong when he was a child. He has obtained a Bachelor Degree of Fine Arts at the Royal Melbourne Institute of Technology University. Sze-lit is now a full-time painter. Pencil drawing and oil painting are his main practice. He tends to observe and think about the relationship between himself, the surrounding people and environment. In this exhibition, he refers to Roland Barthes's &quot;La Chambre claire: Note sur la Photographie&quot;, in which he uses Roland's concept on photographing as a base to investigate the relationship between seeing and being seen, the figure and the beholder. Using portrait photography as a blueprint, he tries to depict the reaction and condition of the figure."/>
    <s v="提藝廊「CHECKPOINT」將於2012年12月舉辦張施烈個人作品展。張氏獲澳洲皇家墨爾本理工大學頒授藝術文學學位，現為全職畫家，其主要創作媒介為素描與油彩。他生於中國內地，兒時移居香港，兩地的生活、文化與價值觀念皆有所不同，驅使他自小觀察並思考他與周遭人與事的關係。是次展覽中，他以羅蘭巴特（Roland Barthes）在《明室‧攝影札記》中對攝影的概念，作為創作的探討，思考觀看者與被觀看者之間的關係，並用肖像攝影作為藍本，以素描及油彩描繪被攝者的反應與狀態。"/>
  </r>
  <r>
    <s v="1213"/>
    <s v="12131119"/>
    <m/>
    <n v="0"/>
    <s v="Local"/>
    <s v="本地"/>
    <m/>
    <m/>
    <x v="907"/>
    <x v="847"/>
    <m/>
    <s v="ART"/>
    <x v="403"/>
    <s v="Photography"/>
    <s v="攝影"/>
    <s v="n.a."/>
    <s v="n.a."/>
    <s v="Leaving the Forest"/>
    <s v="走出森林"/>
    <s v="n.a."/>
    <s v="n.a."/>
    <s v="n.a."/>
    <d v="2012-11-04T00:00:00"/>
    <d v="2012-12-05T00:00:00"/>
    <n v="2012"/>
    <n v="11"/>
    <n v="0"/>
    <s v="The Photocrafter"/>
    <s v="黑點"/>
    <s v="n.a."/>
    <s v="n.a."/>
    <s v="n.a."/>
    <s v="n.a."/>
    <s v="Daido Moriyama"/>
    <s v="森山大道"/>
    <s v="Hong Kong has exper­i­enced a tide of mass enthu­siasm for the works of Japanese pho­to­graphy master Daido Moriyama. Just at the moment of Moriyama’s cur­rent large-scale public exhib­i­tion and pho­to­graphy com­pet­i­tion, as well as his arrival for talks and sym­posia, The Photocrafters has dis­covered an anonymous pho­to­graphy master hitherto unknown to present in our second exhib­i­tion. His works are truly aston­ishing, more candid than Moriyama’s street shots and more instinctual than Cartier-Bresson’s Decisive Moment._x000a__x000a_10,000 never-before-seen photos by this anonymous master will be unveiled, some in black and white printand some pro­jected in their uned­ited form. Visitors will dis­cover how post-production can give new meaning to pho­to­graphy and examine the role of ori­gin­ality and influ­ence in devel­oping an artistic voice._x000a__x000a_This exhib­i­tion will be on dis­play at The Photocrafters’studio from November 4 to December 5. The anonymous artist will appear in person on November 18 for a public dis­cus­sion. Please don’t miss your chance to meet the artist and dis­cuss the exhib­ited works!_x000a__x000a_The series of photos may appear to be in the style of Moriyama, but in reality, they are a satir­ical cri­tique of works by those who blindly wor­ship and idolize pho­to­graphy icons. We hope that once vis­itors come to under­stand the motiv­a­tion behind this exhib­i­tion and the uncon­ven­tional equip­ment and pro­cess used, they will ree­valuate the praise given to ‘mas­ters’, the mim­icking of some mas­ters’ form and style, and the ped­estal upon which‘masters’ are placed. The exhib­i­tion aims to instigate a deeper reflec­tion of one’s rela­tion­ship to photography._x000a__x000a_Can we truly “leave the forest” of Moriyama’s pho­to­graphic style? Or are the 10,000 photos exhib­ited merely farce? If they are nothing but a joke, what would you dis­cover when you look at Moriyama’ s work once again?"/>
    <s v="近年香港挖起了日本攝影大師森山大道的熱潮，從一眾的大型展覽， 攝影比賽，以致森山本人來港舉行講座及座談會。適逢此時，黑點在機緣巧合之下找來一個隱世埋名的攝影高手，這大師的作品絕對是驚為天人，其作品比森山大道的更率直，比布勒松的「決定性瞬間」更吊詭。_x000a__x000a_眼前除了呈現一系列高質量的黑白相片外，展覽中亦會投放全數一萬張未經編輯的大師作品！觀眾將體會到照片經後期編輯所帶出的新傳釋，體驗作品原有的角色和意味。_x000a__x000a_是次展覽期為11月4日至12月5日，我們邀請了該位隱世埋名的攝影大師於11月18日的研討會一展真身，各位請勿錯過!_x000a__x000a_一連串相片表面看似在重覆森山一貫的風格, 實際是向種種對偶像盲目祟拜的可笑現象作一次諷刺!當各位了解過是次展覽的動機, 意想不到的拍攝工具、過程和背後意義後， 觀者能擺脫大眾對「大師」的過份吹捧，從對其形式和風格上的沈溺裹走出來，抽或許離與「大師」的不同等位置，重新反思自身和攝影的關係。_x000a__x000a_且看能否「走出森山」?或本展的一萬張相片對你來說只是一堆笑話? 若是一則笑話，再重看森山大道的作品時，你又會看到什麼呢?"/>
  </r>
  <r>
    <s v="1213"/>
    <s v="12131120"/>
    <m/>
    <n v="0"/>
    <s v="Local"/>
    <s v="本地"/>
    <m/>
    <m/>
    <x v="859"/>
    <x v="792"/>
    <m/>
    <s v="BUSS"/>
    <x v="383"/>
    <s v="Photography"/>
    <s v="攝影"/>
    <s v="Mixed Media and Installation"/>
    <s v="混合媒介及裝置"/>
    <s v="Summer Killer"/>
    <s v="睇肉森林"/>
    <s v="n.a."/>
    <s v="n.a."/>
    <s v="n.a."/>
    <d v="2012-08-23T00:00:00"/>
    <d v="2012-09-04T00:00:00"/>
    <n v="2012"/>
    <n v="8"/>
    <n v="0"/>
    <s v="100 ft. PARK"/>
    <s v="百呎公園"/>
    <s v="n.a."/>
    <s v="n.a."/>
    <s v="n.a."/>
    <s v="n.a."/>
    <s v="Ada Hung"/>
    <s v="洪竹筠"/>
    <s v="100 ft. PARK is pleased to present our inaugural exhibition Summer Killer from 23 August to 11 September 2012 which is also the first solo exhibition of Ada Hung._x000a__x000a_Ada Hung has been interested in observing how people, especially Hong Kong people of this era, react to and confront with human desires in daily life. To emphasize that they are “civilized”, people often behave overly with self-restraint, suppressing their own emotions and even scrutinizing others’ feelings and desires. In a society where expects people to live with “moral responsibility”, we are told to act appropriately even though we have our own desires and needs. On view in this exhibition is a series of photographic works, objects and video work showing images of swimmers on the beach in summer; images that attract us but we dare not to look at openly! Audience is invited to liberate themselves from the social norms and immerse themselves in images of the human flesh."/>
    <s v="百呎公園將於2012年8月23日至9月11日舉行我們的首個展覽《睇肉森林》，也是洪竹筠的首個個人展覽。_x000a__x000a_洪竹筠不斷觀察都市人在日常生活如何面對自己的慾望—尤其是這個時代的香港人，往往為了突顯自身的「文明」而過度自我克制；壓抑自己甚至監控別人的情感慾望。在一個高舉「道德責任」的社會裡，即使面對慾望也要表現得體。展覽透過展出的一系列攝影作品、物件和錄像，展現盛夏海灘上泳客的身影 – 引人視線卻又不敢注視的影像！希望觀眾能擺脫社會的規範，盡情投入肉體的森林。"/>
  </r>
  <r>
    <s v="1213"/>
    <s v="12131121"/>
    <m/>
    <n v="0"/>
    <s v="Local"/>
    <s v="本地"/>
    <m/>
    <m/>
    <x v="859"/>
    <x v="792"/>
    <m/>
    <s v="BUSS"/>
    <x v="383"/>
    <s v="Photography"/>
    <s v="攝影"/>
    <s v="n.a."/>
    <s v="n.a."/>
    <s v="Stick Houses"/>
    <s v="筷子樓"/>
    <s v="n.a."/>
    <s v="n.a."/>
    <s v="n.a."/>
    <d v="2012-09-13T00:00:00"/>
    <d v="2012-10-03T00:00:00"/>
    <n v="2012"/>
    <n v="9"/>
    <n v="0"/>
    <s v="100 ft. PARK"/>
    <s v="百呎公園"/>
    <s v="n.a."/>
    <s v="n.a."/>
    <s v="n.a."/>
    <s v="n.a."/>
    <s v="Ramond Ho"/>
    <s v="何展兆"/>
    <s v="Architecture does not only construct the physical space that people live in, it also shapes our ways of life and the interaction between people. The government’s recent urban renewal schemes drastically change the outlook of the city. With old buildings demolished and renovated, new blocks built, the cityscape changes, so does the neighbourhood. Because of urban renewal, many inhabitants are forced to move out, old shops have to be closed down; most affected are the older generations, for what they lose are not only homes they have lived their entire lives, but also communities that they acquainted with. They mostly can no longer stay with the communities due to the unaffordable high prices of the new residences.Ramond HO captured the juxtapositions of the new and the old buildings in the process of urban renewal. New high-rise luxurious mansions stand out in the humble old houses, creating a peculiar city outline. Through photography, HO queries the objectives of urban renewal."/>
    <s v="建築不僅直接影響人的生活空間，也間接影響著我們的生活模式、習慣及人與人之間的距離。近年政府的市區重建計劃對香港的城市風貌起了重大變化。舊樓清拆、重建和翻新改變了社區面貌，亦無形地改變了社區的脈絡。不少居民被迫搬遷，舊舖被迫結業，受影響的很多是上一代的老年人，他們遷離的不只是老家，而且是一個人情味濃郁的社區。而他們往往因為重建後的摩天「豪宅」價格高昂，不能在原區生活。何展兆拍攝了在舊區重建過程中新舊建築物共存的景象。新落成的「豪宅」高聳入雲，在舊平房中一柱擎天，令城市出現了奇特甚至畸形的景觀。何展兆透過這些影像反問市區重建的原意為何。"/>
  </r>
  <r>
    <s v="1213"/>
    <s v="12131122"/>
    <m/>
    <n v="0"/>
    <s v="Local"/>
    <s v="本地"/>
    <m/>
    <m/>
    <x v="859"/>
    <x v="792"/>
    <m/>
    <s v="BUSS"/>
    <x v="383"/>
    <s v="Photography"/>
    <s v="攝影"/>
    <s v="n.a."/>
    <s v="n.a."/>
    <s v="Between Sunset and Sunrise"/>
    <s v="日落日出之間"/>
    <s v="n.a."/>
    <s v="n.a."/>
    <s v="n.a."/>
    <d v="2012-10-26T00:00:00"/>
    <d v="2012-11-26T00:00:00"/>
    <n v="2012"/>
    <n v="10"/>
    <n v="0"/>
    <s v="100 ft. PARK"/>
    <s v="百呎公園"/>
    <s v="n.a."/>
    <s v="n.a."/>
    <s v="n.a."/>
    <s v="n.a."/>
    <s v="Wailok, Janice Southpolep, South Ho"/>
    <s v="張偉樂,張頌庭,何兆南"/>
    <s v="Wailok, Janice Southpolep and South Ho explore the uncontrollability under manifested conditions and coincidences in the orderly everyday life in their works. In the process of creation, they examine the powerfulness and powerlessness of human. And associating with their life experiences, the process turns out to be therapeutic to them.Our life is full of fortuities. We call the accidental meetings of people and events coincidence. Things that we believe they are decided could be coincidences. Sunset and sunrise – natural phenomena that we expect day after day. From when does the sun accidentally set from the West but the East? And it happens every day? Repeated coincidences become permanence. What things are purely coincident in our daily life or are they only governed by certain laws, cycle and destiny? And what things are under our control as we believe?Wailok photographs images of shadows of tree leaves on different backgrounds. Through controlling the brightness and colour temperature in the process to create effects that human eyes can hardly distinguish. Wailok examines our sensitivity towards our surrounding and our cognitive ability. Since May 2009, Janice Southpolep has been shooting random imageries appeared in her daily life. Fortuitously, the series of photos is a reflection of her mental state. The accidental encountering of things seems planned; photographing has become her self-healing therapy. On photographs, South Ho draws narrow lines and tiny grids with pens of different colours to fill up the background. Because of the disharmony of the colouring materials, the brushstrokes become uneven, and colours merge and diffuse. The outcome becomes unpredictable. Ho experiments and experiences the unruliness even when things are under his control. The repeated experiment is a training for him."/>
    <s v="張偉樂、張頌庭和何兆南透過作品探討在人類操控的環境中，一些不能控制的事情和結果，以及規律生活中事情的巧合。在創作的過程中，他們反覆思索人的力量與無力感，加上他們各自的經歷，探討和思考的過程變成對自己的治療。我們的日常生活裡充滿著偶然，人與事之間的相遇便是巧合。我們認為是冥冥中的事情，也可能只是巧合。日落和日出 ― 最恆常不過的自然現象。從何時起太陽巧合地從西方落下，而非東方？而且日復日？巧合不斷的重複，成為恆常。而我們的生活中，有多少事情是純粹的偶然，還是我們逃不過既有的定律、循環和命運？又有多少事情是如我們所想般可以控制？張偉樂拍攝了在不同背景上的樹葉倒影，在相片製作過程間，透過控制光的明暗與色溫，營造人類肉眼不能看出的視覺，探索人們對周邊事物的敏感度和認知能力。自2009年，張頌庭無間斷地隨意的拍下在生活中出現的瑣碎事。一系列隨心的照片卻成為了她的心靈寫照，偶然事物的出現變得像是早有安排，拍攝成為自我痊癒的方法。何兆南用顏色筆在現成的照片上，以線條和細格把背景填滿。由於上色物料的不協調，出現筆觸不一，顏色重疊、滲開，效果變得不可預料。何兆南探討和經歷在他控制範圍下不能控制的結果，重複的試驗也成為他個人的鍛鍊。"/>
  </r>
  <r>
    <s v="1213"/>
    <s v="12131123"/>
    <m/>
    <n v="0"/>
    <s v="Local"/>
    <s v="本地"/>
    <m/>
    <m/>
    <x v="908"/>
    <x v="12"/>
    <m/>
    <s v="BUSS"/>
    <x v="405"/>
    <s v="Photography"/>
    <s v="攝影"/>
    <s v="n.a."/>
    <s v="n.a."/>
    <s v="&quot;Explore the Dark Side&quot; a solo iPhone photography show by Oscar Venhuis"/>
    <s v="n.a."/>
    <s v="n.a."/>
    <s v="n.a."/>
    <s v="n.a."/>
    <d v="2012-04-18T00:00:00"/>
    <d v="2012-05-14T00:00:00"/>
    <n v="2012"/>
    <n v="4"/>
    <n v="0"/>
    <s v="n.a."/>
    <s v="n.a."/>
    <s v="n.a."/>
    <s v="n.a."/>
    <s v="n.a."/>
    <s v="n.a."/>
    <s v="Oscar Venhuis"/>
    <s v="n.a."/>
    <m/>
    <s v="EXPLORE THE DARK SIDE_x000a__x000a_A black and white journey through Hong Kong_x000a__x000a_已經聽過很多說法：「相機只是工具，照片的內涵才是靈魂。」_x000a_這個道理應不用多辨。_x000a_可以帶給觀看者有多一重的想像，深一層的思考，這張照片的價值才會提升_x000a_於是這個有趣的攝影展便更值得一看。_x000a__x000a_由 Oscar Venhuis用他的隨身手機iphone，拍攝出他眼中的香港中環面貌_x000a_雖然每張相片都是你我皆熟悉的中環街景_x000a_但oscar卻令這些早已被香港人習以為常的景象添上新鮮的角度_x000a_用照片配上平面設計，延伸照片的閱讀性，是這個展覽作品最令人驚喜之處_x000a__x000a_每天被踏遍數千的石屎街，被oscar以一個新穎方法呈現出來_x000a_頓時覺得那補完又補的石屎街道，多了可愛味_x000a_中環恆生銀行總行對出的行人天橋，_x000a_摩登但格格不入的連上對面基乎空置的街市_x000a_在oscar的i phone內，卻又變得有如stanley kubrick太空漫遊的場景一樣_x000a__x000a_Oscar令中環看似不一樣，其實就如他所言：_x000a_“The impression of Hong Kong is that it is a fast-moving and manic city,” says Oscar, “however, my photos show a different side of Hong Kong. Amidst the hustle and bustle is a serene urban oasis. This On-The-Go collection invites the viewer rediscover the mystifying contours of Hong Kong.”_x000a__x000a_拍攝，從來都只是你和拍攝對象的關係，而非景深的遠近。_x000a_拍攝，從來都只是靠眼睛，而非靠鏡頭；"/>
  </r>
  <r>
    <s v="1213"/>
    <s v="12131125"/>
    <m/>
    <n v="0"/>
    <s v="Local"/>
    <s v="本地"/>
    <m/>
    <m/>
    <x v="909"/>
    <x v="12"/>
    <m/>
    <s v="GAL"/>
    <x v="268"/>
    <s v="Photography"/>
    <s v="攝影"/>
    <s v="n.a."/>
    <s v="n.a."/>
    <s v="Bits + Pieces of Tai O"/>
    <s v="n.a."/>
    <s v="n.a."/>
    <s v="n.a."/>
    <s v="n.a."/>
    <d v="2012-10-01T00:00:00"/>
    <d v="2012-11-30T00:00:00"/>
    <n v="2012"/>
    <n v="10"/>
    <n v="0"/>
    <s v="Flanhardt Galerie und Atelier"/>
    <s v="n.a."/>
    <s v="n.a."/>
    <s v="n.a."/>
    <s v="n.a."/>
    <s v="n.a."/>
    <s v="n.a."/>
    <s v="n.a."/>
    <m/>
    <m/>
  </r>
  <r>
    <s v="1213"/>
    <s v="12131126"/>
    <m/>
    <n v="0"/>
    <s v="Local"/>
    <s v="本地"/>
    <m/>
    <m/>
    <x v="681"/>
    <x v="12"/>
    <m/>
    <s v="BUSS"/>
    <x v="318"/>
    <s v="Photography"/>
    <s v="攝影"/>
    <s v="n.a."/>
    <s v="n.a."/>
    <s v="Palani Mohan- A Rus of Colour- Exhibition of photographs of Holi Festival"/>
    <s v="n.a."/>
    <s v="n.a."/>
    <s v="n.a."/>
    <s v="n.a."/>
    <d v="2012-05-10T00:00:00"/>
    <d v="2012-05-26T00:00:00"/>
    <n v="2012"/>
    <n v="5"/>
    <n v="0"/>
    <s v="Picture This Gallery"/>
    <s v="n.a."/>
    <s v="n.a."/>
    <s v="n.a."/>
    <s v="n.a."/>
    <s v="n.a."/>
    <s v="Palani Mohan"/>
    <s v="n.a."/>
    <s v="In this exhibition, Palani Mohan captures the excitement of celebrations for the festival of Holi. Originating in north India and now celebrated across the country, Holi is a riot of colours. In the traditional towns where these images were made, bustling streets are filled with thousands of people chanting, dancing and throwing brightly coloured powder in exuberant scenes of devotion."/>
    <m/>
  </r>
  <r>
    <s v="1213"/>
    <s v="12131127"/>
    <m/>
    <n v="0"/>
    <s v="Local"/>
    <s v="本地"/>
    <m/>
    <m/>
    <x v="681"/>
    <x v="12"/>
    <m/>
    <s v="BUSS"/>
    <x v="318"/>
    <s v="Photography"/>
    <s v="攝影"/>
    <s v="n.a."/>
    <s v="n.a."/>
    <s v="This Summer Show"/>
    <s v="n.a."/>
    <s v="n.a."/>
    <s v="n.a."/>
    <s v="n.a."/>
    <d v="2012-07-12T00:00:00"/>
    <d v="2012-08-31T00:00:00"/>
    <n v="2012"/>
    <n v="7"/>
    <n v="0"/>
    <s v="Picture This Gallery"/>
    <s v="n.a."/>
    <s v="n.a."/>
    <s v="n.a."/>
    <s v="n.a."/>
    <s v="n.a."/>
    <s v="KeesMetselaar, Eleanor Mccoll, Ron Yue, George Moy, Dominique Lauge"/>
    <s v="n.a."/>
    <m/>
    <m/>
  </r>
  <r>
    <s v="1213"/>
    <s v="12131128"/>
    <m/>
    <n v="0"/>
    <s v="Local"/>
    <s v="本地"/>
    <m/>
    <m/>
    <x v="681"/>
    <x v="12"/>
    <m/>
    <s v="BUSS"/>
    <x v="318"/>
    <s v="Photography"/>
    <s v="攝影"/>
    <s v="n.a."/>
    <s v="n.a."/>
    <s v="Michael Yamashita- Shangri-La-an exhibition of photographs along the tea road to Lhasa"/>
    <s v="n.a."/>
    <s v="n.a."/>
    <s v="n.a."/>
    <s v="n.a."/>
    <d v="2012-10-26T00:00:00"/>
    <d v="2012-11-17T00:00:00"/>
    <n v="2012"/>
    <n v="10"/>
    <n v="0"/>
    <s v="Picture This Gallery"/>
    <s v="n.a."/>
    <s v="n.a."/>
    <s v="n.a."/>
    <s v="n.a."/>
    <s v="n.a."/>
    <s v="Michael Yamashita"/>
    <s v="n.a."/>
    <s v="SHANGRI-LA – the name of the utopian lamasery described by novelist James Hilton in his 1933 novel, Lost Horizon, summons visions of a magical city floating high above the earth, hidden away amidst towering mountains, where the secret of eternal peace, youth and happiness might be found. While many places have claimed the honor and the name, there is no doubt the mysterious kingdom of Tibet and its outlying regions in western China were Hilton’s inspiration for Shangri-La."/>
    <m/>
  </r>
  <r>
    <s v="1213"/>
    <s v="12131134"/>
    <m/>
    <n v="0"/>
    <s v="Local"/>
    <s v="本地"/>
    <m/>
    <m/>
    <x v="604"/>
    <x v="578"/>
    <m/>
    <s v="GAL"/>
    <x v="11"/>
    <s v="Photography"/>
    <s v="攝影"/>
    <s v="n.a."/>
    <s v="n.a."/>
    <s v="I Remember"/>
    <s v="我記得"/>
    <s v="n.a."/>
    <s v="n.a."/>
    <s v="n.a."/>
    <d v="2012-06-07T00:00:00"/>
    <d v="2012-06-23T00:00:00"/>
    <n v="2012"/>
    <n v="6"/>
    <n v="0"/>
    <s v="n.a."/>
    <s v="n.a."/>
    <s v="n.a."/>
    <s v="n.a."/>
    <s v="n.a."/>
    <s v="n.a."/>
    <s v="Liu XiaoFang"/>
    <s v="劉曉芳"/>
    <s v="Her first solo exhibition. "/>
    <m/>
  </r>
  <r>
    <s v="1213"/>
    <s v="12131135"/>
    <m/>
    <n v="0"/>
    <s v="Local"/>
    <s v="本地"/>
    <m/>
    <m/>
    <x v="604"/>
    <x v="578"/>
    <m/>
    <s v="GAL"/>
    <x v="11"/>
    <s v="Photography"/>
    <s v="攝影"/>
    <s v="n.a."/>
    <s v="n.a."/>
    <s v="Garlands"/>
    <s v="花環"/>
    <s v="n.a."/>
    <s v="n.a."/>
    <s v="n.a."/>
    <d v="2012-06-28T00:00:00"/>
    <d v="2012-07-28T00:00:00"/>
    <n v="2012"/>
    <n v="6"/>
    <n v="0"/>
    <s v="n.a."/>
    <s v="n.a."/>
    <s v="n.a."/>
    <s v="n.a."/>
    <s v="n.a."/>
    <s v="n.a."/>
    <s v="Hiram To"/>
    <s v="Hiram To"/>
    <m/>
    <m/>
  </r>
  <r>
    <s v="1213"/>
    <s v="12131136"/>
    <m/>
    <n v="0"/>
    <s v="Local"/>
    <s v="本地"/>
    <m/>
    <m/>
    <x v="604"/>
    <x v="578"/>
    <m/>
    <s v="GAL"/>
    <x v="11"/>
    <s v="Photography"/>
    <s v="攝影"/>
    <s v="n.a."/>
    <s v="n.a."/>
    <s v="On Form"/>
    <s v="On Form"/>
    <s v="n.a."/>
    <s v="n.a."/>
    <s v="n.a."/>
    <d v="2012-12-06T00:00:00"/>
    <d v="2013-01-01T00:00:00"/>
    <n v="2012"/>
    <n v="12"/>
    <n v="0"/>
    <s v="n.a."/>
    <s v="n.a."/>
    <s v="n.a."/>
    <s v="n.a."/>
    <s v="n.a."/>
    <s v="n.a."/>
    <s v="David M Mitchell"/>
    <s v="David M Mitchell"/>
    <s v="David Mitchell 香港首次個人展覽"/>
    <m/>
  </r>
  <r>
    <s v="1213"/>
    <s v="12131137"/>
    <m/>
    <n v="0"/>
    <s v="Local"/>
    <s v="本地"/>
    <m/>
    <m/>
    <x v="910"/>
    <x v="848"/>
    <m/>
    <s v="GAL"/>
    <x v="406"/>
    <s v="Photography"/>
    <s v="攝影"/>
    <s v="n.a."/>
    <s v="n.a."/>
    <s v="Liu Heung Shing’s Portrait of China, as seen by Chinese Photographers"/>
    <s v="劉香成看中國"/>
    <s v="n.a."/>
    <s v="n.a."/>
    <s v="n.a."/>
    <d v="2012-07-05T00:00:00"/>
    <d v="2012-07-29T00:00:00"/>
    <n v="2012"/>
    <n v="7"/>
    <n v="0"/>
    <s v="n.a."/>
    <s v="n.a."/>
    <s v="n.a."/>
    <s v="n.a."/>
    <s v="n.a."/>
    <s v="n.a."/>
    <s v="Liu Heung Shing"/>
    <s v="劉香成"/>
    <m/>
    <m/>
  </r>
  <r>
    <s v="1213"/>
    <s v="12131138"/>
    <m/>
    <n v="0"/>
    <s v="Local"/>
    <s v="本地"/>
    <m/>
    <m/>
    <x v="910"/>
    <x v="848"/>
    <m/>
    <s v="GAL"/>
    <x v="406"/>
    <s v="Photography"/>
    <s v="攝影"/>
    <s v="Video"/>
    <s v="影像"/>
    <s v="ABOUT US, ABOUT LIFE ,AND ABOUT THE CITY"/>
    <s v="關於人 ．關於生活 ． 關於城市"/>
    <s v="n.a."/>
    <s v="n.a."/>
    <s v="n.a."/>
    <d v="2012-08-18T00:00:00"/>
    <d v="2012-09-14T00:00:00"/>
    <n v="2012"/>
    <n v="8"/>
    <n v="0"/>
    <s v="n.a."/>
    <s v="n.a."/>
    <s v="n.a."/>
    <s v="n.a."/>
    <s v="Rachel Ip"/>
    <s v="葉曉燕 "/>
    <s v="Lau Wai, Lau Chi Chung, South Ho, Gio Chung, Rraay Lai, Jeremy Jangord"/>
    <s v="劉衛、劉智聰、何兆南、鍾志豪、黎藝雄、Jeremy Jangord"/>
    <m/>
    <m/>
  </r>
  <r>
    <s v="1213"/>
    <s v="12131139"/>
    <m/>
    <n v="0"/>
    <s v="Local"/>
    <s v="本地"/>
    <m/>
    <m/>
    <x v="910"/>
    <x v="848"/>
    <m/>
    <s v="GAL"/>
    <x v="406"/>
    <s v="Photography"/>
    <s v="攝影"/>
    <s v="n.a."/>
    <s v="n.a."/>
    <s v="Hong Kong Yesterday"/>
    <s v="昔日香港"/>
    <s v="n.a."/>
    <s v="n.a."/>
    <s v="n.a."/>
    <d v="2012-10-03T00:00:00"/>
    <d v="2012-12-15T00:00:00"/>
    <n v="2012"/>
    <n v="10"/>
    <n v="0"/>
    <s v="n.a."/>
    <s v="n.a."/>
    <s v="n.a."/>
    <s v="n.a."/>
    <s v="Sarah Greene"/>
    <s v="Sarah Greene"/>
    <s v=" Ho Fan"/>
    <s v="何藩"/>
    <m/>
    <m/>
  </r>
  <r>
    <s v="1213"/>
    <s v="12131140"/>
    <m/>
    <n v="0"/>
    <s v="Local"/>
    <s v="本地"/>
    <m/>
    <m/>
    <x v="560"/>
    <x v="535"/>
    <m/>
    <s v="GAL"/>
    <x v="102"/>
    <s v="Photography"/>
    <s v="攝影"/>
    <s v="n.a."/>
    <s v="n.a."/>
    <s v="Blue and White"/>
    <s v="藍與白"/>
    <s v="n.a."/>
    <s v="n.a."/>
    <s v="n.a."/>
    <d v="2012-04-12T00:00:00"/>
    <d v="2012-05-04T00:00:00"/>
    <n v="2012"/>
    <n v="4"/>
    <n v="0"/>
    <s v="n.a."/>
    <s v="n.a."/>
    <s v="n.a."/>
    <s v="n.a."/>
    <s v="n.a."/>
    <s v="n.a."/>
    <s v="Water Poon"/>
    <s v="Water Poon"/>
    <m/>
    <m/>
  </r>
  <r>
    <s v="1213"/>
    <s v="12131142"/>
    <m/>
    <n v="0"/>
    <s v="Local"/>
    <s v="本地"/>
    <m/>
    <m/>
    <x v="574"/>
    <x v="551"/>
    <m/>
    <s v="GAL"/>
    <x v="197"/>
    <s v="Photography"/>
    <s v="攝影"/>
    <s v="n.a."/>
    <s v="n.a."/>
    <s v="Dream Lands"/>
    <s v="夢之地"/>
    <s v="n.a."/>
    <s v="n.a."/>
    <s v="n.a."/>
    <d v="2012-05-14T00:00:00"/>
    <d v="2012-06-20T00:00:00"/>
    <n v="2012"/>
    <n v="5"/>
    <n v="0"/>
    <s v="n.a."/>
    <s v="n.a."/>
    <s v="n.a."/>
    <s v="n.a."/>
    <s v="n.a."/>
    <s v="n.a."/>
    <s v="Phyu Mon"/>
    <s v="Phyu Mon"/>
    <m/>
    <m/>
  </r>
  <r>
    <s v="1213"/>
    <s v="12131144"/>
    <m/>
    <n v="0"/>
    <s v="Local"/>
    <s v="本地"/>
    <m/>
    <m/>
    <x v="605"/>
    <x v="580"/>
    <m/>
    <s v="GAL"/>
    <x v="199"/>
    <s v="Photography"/>
    <s v="攝影"/>
    <s v="Electronic Art"/>
    <s v="電子藝術"/>
    <s v="FLOATING SPRING"/>
    <s v="浮動的泉/春天"/>
    <s v="n.a."/>
    <s v="n.a."/>
    <s v="n.a."/>
    <d v="2012-05-26T00:00:00"/>
    <d v="2012-07-14T00:00:00"/>
    <n v="2012"/>
    <n v="5"/>
    <n v="0"/>
    <s v="n.a."/>
    <s v="n.a."/>
    <s v="n.a."/>
    <s v="n.a."/>
    <s v="n.a."/>
    <s v="n.a."/>
    <s v="Ye Linghan"/>
    <s v="葉凌翰"/>
    <s v="the first solo exhibition of works by Ye Linghan"/>
    <m/>
  </r>
  <r>
    <s v="1213"/>
    <s v="12131146"/>
    <m/>
    <n v="0"/>
    <s v="Local"/>
    <s v="本地"/>
    <m/>
    <m/>
    <x v="632"/>
    <x v="45"/>
    <m/>
    <s v="ART"/>
    <x v="39"/>
    <s v="Photography"/>
    <s v="攝影"/>
    <s v="Others"/>
    <s v="其他"/>
    <s v="New Gardens - First Chapter - Angelus Novus_x000a_Photography and poetry on rice paper "/>
    <s v="New Gardens - First Chapter - Angelus Novus_x000a_Photography and poetry on rice paper "/>
    <s v="n.a."/>
    <s v="n.a."/>
    <s v="n.a."/>
    <d v="2012-11-13T00:00:00"/>
    <d v="2012-12-18T00:00:00"/>
    <n v="2012"/>
    <n v="11"/>
    <n v="0"/>
    <s v="Goethe-Gallery, Goethe-Institut Hong Kong"/>
    <s v="香港歌德學院歌德畫廊"/>
    <s v="n.a."/>
    <s v="n.a."/>
    <s v="n.a."/>
    <s v="n.a."/>
    <s v="Sou Vai Keng, Martin Zeller"/>
    <s v="蘇惠瓊, Martin Zeller"/>
    <m/>
    <m/>
  </r>
  <r>
    <s v="1213"/>
    <s v="12131147"/>
    <m/>
    <n v="0"/>
    <s v="Local"/>
    <s v="本地"/>
    <m/>
    <m/>
    <x v="632"/>
    <x v="45"/>
    <m/>
    <s v="ART"/>
    <x v="39"/>
    <s v="Photography"/>
    <s v="攝影"/>
    <s v="n.a."/>
    <s v="n.a."/>
    <s v="Gerrit Engel: Berlin. Fotografien"/>
    <s v="Gerrit Engel: Berlin. Fotografien"/>
    <s v="n.a."/>
    <s v="n.a."/>
    <s v="n.a."/>
    <d v="2012-07-16T00:00:00"/>
    <d v="2012-08-31T00:00:00"/>
    <n v="2012"/>
    <n v="7"/>
    <n v="0"/>
    <s v="Goethe-Gallery, Goethe-Institut Hong Kong"/>
    <s v="香港歌德學院歌德畫廊"/>
    <s v="n.a."/>
    <s v="n.a."/>
    <s v="n.a."/>
    <s v="n.a."/>
    <s v="Gerrit Engel"/>
    <s v="Gerrit Engel"/>
    <m/>
    <m/>
  </r>
  <r>
    <s v="1213"/>
    <s v="12131149"/>
    <m/>
    <n v="0"/>
    <s v="Local"/>
    <s v="本地"/>
    <m/>
    <m/>
    <x v="630"/>
    <x v="598"/>
    <m/>
    <s v="GAL"/>
    <x v="50"/>
    <s v="Photography"/>
    <s v="攝影"/>
    <s v="n.a."/>
    <s v="n.a."/>
    <s v="Floragraphy Inner Essences of Flowers "/>
    <s v="花影花朵的內在精華"/>
    <s v="n.a."/>
    <s v="n.a."/>
    <s v="n.a."/>
    <d v="2012-09-13T00:00:00"/>
    <d v="2012-10-06T00:00:00"/>
    <n v="2012"/>
    <n v="9"/>
    <n v="0"/>
    <s v="Grotto Fine Art"/>
    <s v="嘉圖現代藝術"/>
    <s v="n.a."/>
    <s v="n.a."/>
    <s v="n.a."/>
    <s v="n.a."/>
    <s v="Gary Yeoh"/>
    <s v="Gary Yeoh"/>
    <m/>
    <m/>
  </r>
  <r>
    <s v="1213"/>
    <s v="12131151"/>
    <m/>
    <n v="0"/>
    <s v="Local"/>
    <s v="本地"/>
    <m/>
    <m/>
    <x v="638"/>
    <x v="604"/>
    <m/>
    <s v="GAL"/>
    <x v="304"/>
    <s v="Photography"/>
    <s v="攝影"/>
    <s v="n.a."/>
    <s v="n.a."/>
    <s v="Water and Shaoe"/>
    <s v="水與形 "/>
    <s v="n.a."/>
    <s v="n.a."/>
    <s v="n.a."/>
    <d v="2012-04-24T00:00:00"/>
    <d v="2012-06-09T00:00:00"/>
    <n v="2012"/>
    <n v="4"/>
    <n v="0"/>
    <s v="Pubart Gallery"/>
    <s v="Pubart Gallery"/>
    <s v="n.a."/>
    <s v="n.a."/>
    <s v="n.a."/>
    <s v="n.a."/>
    <s v="Jodic Chan"/>
    <s v="陳文敏"/>
    <m/>
    <m/>
  </r>
  <r>
    <s v="1213"/>
    <s v="12131152"/>
    <m/>
    <n v="0"/>
    <s v="Local"/>
    <s v="本地"/>
    <m/>
    <m/>
    <x v="570"/>
    <x v="546"/>
    <m/>
    <s v="GAL"/>
    <x v="40"/>
    <s v="Photography"/>
    <s v="攝影"/>
    <s v="n.a."/>
    <s v="n.a."/>
    <s v="Agoraphobia"/>
    <s v="Agoraphobia"/>
    <s v="n.a."/>
    <s v="n.a."/>
    <s v="n.a."/>
    <d v="2012-06-28T00:00:00"/>
    <d v="2012-07-28T00:00:00"/>
    <n v="2012"/>
    <n v="6"/>
    <n v="0"/>
    <s v=" _x000a_Sin Sin Fine Art"/>
    <s v=" _x000a_Sin Sin Fine Art"/>
    <s v="n.a."/>
    <s v="n.a."/>
    <s v="n.a."/>
    <s v="n.a."/>
    <s v="Alfred Ko"/>
    <s v="高志強"/>
    <m/>
    <m/>
  </r>
  <r>
    <s v="1213"/>
    <s v="12131153"/>
    <m/>
    <n v="0"/>
    <s v="Local"/>
    <s v="本地"/>
    <m/>
    <m/>
    <x v="787"/>
    <x v="581"/>
    <m/>
    <s v="GAL"/>
    <x v="73"/>
    <s v="Photography"/>
    <s v="攝影"/>
    <s v="n.a."/>
    <s v="n.a."/>
    <s v="From a Female Eye"/>
    <s v="她說…"/>
    <s v="n.a."/>
    <s v="n.a."/>
    <s v="n.a."/>
    <d v="2012-06-11T00:00:00"/>
    <d v="2012-06-24T00:00:00"/>
    <n v="2012"/>
    <n v="6"/>
    <n v="0"/>
    <s v="State-of-the-Arts Gallery"/>
    <s v="State-of-the-Arts Gallery"/>
    <s v="n.a."/>
    <s v="n.a."/>
    <s v="n.a."/>
    <s v="n.a."/>
    <s v="Malena Mazza"/>
    <s v="Malena Mazza"/>
    <m/>
    <m/>
  </r>
  <r>
    <s v="1213"/>
    <s v="12131154"/>
    <m/>
    <n v="0"/>
    <s v="Local"/>
    <s v="本地"/>
    <m/>
    <m/>
    <x v="561"/>
    <x v="536"/>
    <m/>
    <s v="GAL"/>
    <x v="52"/>
    <s v="Photography"/>
    <s v="攝影"/>
    <s v="n.a."/>
    <s v="n.a."/>
    <s v="Spirit and Stone"/>
    <s v="Spirit and Stone"/>
    <s v="n.a."/>
    <s v="n.a."/>
    <s v="n.a."/>
    <d v="2012-07-26T00:00:00"/>
    <d v="2012-08-11T00:00:00"/>
    <n v="2012"/>
    <n v="7"/>
    <n v="0"/>
    <s v="Sundaram Tagore Gallery"/>
    <s v="Sundaram Tagore Gallery"/>
    <s v="n.a."/>
    <s v="n.a."/>
    <s v="n.a."/>
    <s v="n.a."/>
    <s v="John McDermott"/>
    <s v="John McDermott"/>
    <m/>
    <m/>
  </r>
  <r>
    <s v="1213"/>
    <s v="12131155"/>
    <m/>
    <n v="0"/>
    <s v="Local"/>
    <s v="本地"/>
    <m/>
    <m/>
    <x v="561"/>
    <x v="536"/>
    <m/>
    <s v="GAL"/>
    <x v="52"/>
    <s v="Photography"/>
    <s v="攝影"/>
    <s v="n.a."/>
    <s v="n.a."/>
    <s v="Watermarks"/>
    <s v="Watermarks"/>
    <s v="n.a."/>
    <s v="n.a."/>
    <s v="n.a."/>
    <d v="2012-11-01T00:00:00"/>
    <d v="2012-12-15T00:00:00"/>
    <n v="2012"/>
    <n v="11"/>
    <n v="0"/>
    <s v="Sundaram Tagore Gallery"/>
    <s v="Sundaram Tagore Gallery"/>
    <s v="n.a."/>
    <s v="n.a."/>
    <s v="n.a."/>
    <s v="n.a."/>
    <s v="Edward Burtynsky"/>
    <s v="Edward Burtynsky"/>
    <m/>
    <m/>
  </r>
  <r>
    <s v="1213"/>
    <s v="12131156"/>
    <m/>
    <n v="0"/>
    <s v="Local"/>
    <s v="本地"/>
    <m/>
    <m/>
    <x v="582"/>
    <x v="556"/>
    <m/>
    <s v="GAL"/>
    <x v="230"/>
    <s v="Photography"/>
    <s v="攝影"/>
    <s v="n.a."/>
    <s v="n.a."/>
    <s v="Lost in Lantau"/>
    <s v="迷失在大嶼山"/>
    <s v="n.a."/>
    <s v="n.a."/>
    <s v="n.a."/>
    <d v="2012-07-06T00:00:00"/>
    <d v="2012-07-23T00:00:00"/>
    <n v="2012"/>
    <n v="7"/>
    <n v="0"/>
    <s v="Voxfire Gallery"/>
    <s v="Voxfire Gallery"/>
    <s v="n.a."/>
    <s v="n.a."/>
    <s v="n.a."/>
    <s v="n.a."/>
    <s v="Derrick Chang"/>
    <s v="Derrick Chang"/>
    <m/>
    <m/>
  </r>
  <r>
    <s v="1213"/>
    <s v="12131157"/>
    <m/>
    <n v="0"/>
    <s v="Local"/>
    <s v="本地"/>
    <m/>
    <m/>
    <x v="669"/>
    <x v="624"/>
    <m/>
    <s v="GAL"/>
    <x v="198"/>
    <s v="Photography"/>
    <s v="攝影"/>
    <s v="n.a."/>
    <s v="n.a."/>
    <s v="BURMA - A COLLECTION OF EARLY VIEWS AND MAPS"/>
    <s v="緬甸 -- 早期地圖與風景藏品展"/>
    <s v="n.a."/>
    <s v="n.a."/>
    <s v="n.a."/>
    <d v="2012-11-15T00:00:00"/>
    <d v="2012-12-08T00:00:00"/>
    <n v="2012"/>
    <n v="11"/>
    <n v="0"/>
    <s v="Wattis Fine Art"/>
    <s v="Wattis Fine Art"/>
    <s v="n.a."/>
    <s v="n.a."/>
    <s v="n.a."/>
    <s v="n.a."/>
    <s v="n.a."/>
    <s v="n.a."/>
    <m/>
    <m/>
  </r>
  <r>
    <s v="1213"/>
    <s v="12131158"/>
    <m/>
    <n v="0"/>
    <s v="Local"/>
    <s v="本地"/>
    <m/>
    <m/>
    <x v="826"/>
    <x v="763"/>
    <m/>
    <s v="GAL"/>
    <x v="42"/>
    <s v="Photography"/>
    <s v="攝影"/>
    <s v="n.a."/>
    <s v="n.a."/>
    <s v="Erwin Olaf Works 2000-2010"/>
    <s v="Erwin Olaf作品展：2000-2010"/>
    <s v="n.a."/>
    <s v="n.a."/>
    <s v="n.a."/>
    <d v="2012-06-18T00:00:00"/>
    <d v="2012-07-31T00:00:00"/>
    <n v="2012"/>
    <n v="6"/>
    <n v="0"/>
    <s v="Art Statements Hong Kong"/>
    <s v="Art Statements香港"/>
    <s v="n.a."/>
    <s v="n.a."/>
    <s v="n.a."/>
    <s v="n.a."/>
    <s v="Erwin Olaf"/>
    <s v="Erwin Olaf"/>
    <m/>
    <m/>
  </r>
  <r>
    <s v="1213"/>
    <s v="12131159"/>
    <m/>
    <n v="0"/>
    <s v="Local"/>
    <s v="本地"/>
    <m/>
    <m/>
    <x v="911"/>
    <x v="849"/>
    <m/>
    <s v="SCH"/>
    <x v="117"/>
    <s v="Photography"/>
    <s v="攝影"/>
    <s v="n.a."/>
    <s v="n.a."/>
    <s v="Le Miroir (The Mirror)"/>
    <s v="Le Miroir (The Mirror)"/>
    <s v="n.a."/>
    <s v="n.a."/>
    <s v="n.a."/>
    <d v="2012-06-11T00:00:00"/>
    <d v="2012-08-24T00:00:00"/>
    <n v="2012"/>
    <n v="6"/>
    <n v="0"/>
    <s v="Moot Gallery"/>
    <s v="Moot Gallery"/>
    <s v="n.a."/>
    <s v="n.a."/>
    <s v="n.a."/>
    <s v="n.a."/>
    <s v="Mohamed Bourouissa"/>
    <s v="Mohamed Bourouissa"/>
    <m/>
    <m/>
  </r>
  <r>
    <s v="1213"/>
    <s v="12131162"/>
    <m/>
    <n v="0"/>
    <s v="Local"/>
    <s v="本地"/>
    <m/>
    <m/>
    <x v="843"/>
    <x v="774"/>
    <m/>
    <s v="BUSS"/>
    <x v="54"/>
    <s v="Photography"/>
    <s v="攝影"/>
    <s v="n.a."/>
    <s v="n.a."/>
    <s v="Jérôme Bonnet Movie Stars Showcase"/>
    <s v="傑羅姆‧邦尼特 鏡頭下的電影明星攝影展"/>
    <s v="n.a."/>
    <s v="n.a."/>
    <s v="n.a."/>
    <d v="2012-10-20T00:00:00"/>
    <d v="2012-11-13T00:00:00"/>
    <n v="2012"/>
    <n v="10"/>
    <n v="0"/>
    <s v="K11 Concepts"/>
    <s v="K11 Concepts"/>
    <s v="n.a."/>
    <s v="n.a."/>
    <s v="n.a."/>
    <s v="n.a."/>
    <s v="n.a."/>
    <s v="n.a."/>
    <s v="Every single day during the Paris Cinema International Film Festival, French photographer Jérôme Bonnet immortalises the visits of the guests including international artists and directors, featuring the extravaganza’s guests “in action”. Bonnet establishes his award-winning career by taking strong and captivating pictures that offer different angles on much-photographed celebrities, while remaining commercial enough to secure regular editorial press exposure. Bonnet thrives on creating images of the celebrities different to the ones already taken. The trick, not easy at all, is to capture provocative original portraits without scaring the celebrities away."/>
    <s v="著名法國攝影師傑羅姆‧邦尼特 (Jérôme Bonnet) 在巴黎國際電影節期間，捕捉嘉賓的姿態，現場動態和花絮，以「Movie Stars」為題拍攝一系列相片，當中包括國際巨星和導演。屢獲殊榮的邦尼特能捕捉名人不同的角度，以拍攝出感染力強的動人寫真見稱，並且不失相片對報章雜誌的報導價值，因而見報率甚高，享負盛名。獨具慧眼的他技術出神入化，能把已被攝獵無數次的名人用鏡頭將其無人捕捉過的一面顯示出來。"/>
  </r>
  <r>
    <s v="1213"/>
    <s v="12131163"/>
    <m/>
    <n v="0"/>
    <s v="Local"/>
    <s v="本地"/>
    <m/>
    <m/>
    <x v="606"/>
    <x v="12"/>
    <m/>
    <s v="BUSS"/>
    <x v="54"/>
    <s v="Photography"/>
    <s v="攝影"/>
    <s v="n.a."/>
    <s v="n.a."/>
    <s v="Fresh Wave 2012 Exhibition"/>
    <s v="「鮮浪潮」2012展覽"/>
    <s v="n.a."/>
    <s v="n.a."/>
    <s v="n.a."/>
    <d v="2012-11-01T00:00:00"/>
    <d v="2012-12-03T00:00:00"/>
    <n v="2012"/>
    <n v="11"/>
    <n v="0"/>
    <s v="K11 Concepts"/>
    <s v="K11 Concepts"/>
    <s v="Fresh Wave 2012"/>
    <s v="鮮浪潮"/>
    <s v="n.a."/>
    <s v="n.a."/>
    <s v="n.a."/>
    <s v="n.a."/>
    <s v="Open from 1 Nov to 3 Dec 2012, Fresh Wave 2012 Exhibition showcases the still photos of the participating short films. The public is welcome to visit and appreciate the unique filming perspectives by these young film talents!"/>
    <s v="於11月1日至12月3日期間，K11 art space (L107)將舉行「鮮浪潮」2012展覽，展出本地競賽作品以及海外得獎短片的精彩劇照，公眾可仔細欣賞新進導演們的用心及其獨特視角，探視未來電影人初露的鋒芒！"/>
  </r>
  <r>
    <s v="1213"/>
    <s v="12131164"/>
    <m/>
    <n v="0"/>
    <s v="Local"/>
    <s v="本地"/>
    <m/>
    <m/>
    <x v="549"/>
    <x v="524"/>
    <m/>
    <s v="BUSS"/>
    <x v="288"/>
    <s v="Photography"/>
    <s v="攝影"/>
    <s v="n.a."/>
    <s v="n.a."/>
    <s v="Reality Anew. Li Wei Solo Exhibition"/>
    <s v="n.a."/>
    <s v="n.a."/>
    <s v="n.a."/>
    <s v="n.a."/>
    <d v="2012-09-27T00:00:00"/>
    <d v="2012-12-07T00:00:00"/>
    <n v="2012"/>
    <n v="9"/>
    <n v="0"/>
    <s v="LDX Gallery"/>
    <s v="龍德軒"/>
    <s v="ART ONE"/>
    <s v="ART ONE"/>
    <s v="n.a."/>
    <s v="n.a."/>
    <s v="Li Wei"/>
    <s v="n.a."/>
    <s v="LDX Gallery is pleased to present Li Wei’s solo exhibition, “Reality Anew”, featuring photographs of the artist’s performances across the landscapes of Switzerland, France, Finland, China and Hong Kong. The opening reception takes place on September 27, from 7-9 pm at ArtOne, in conjunction with the Asia Contemporary Art Show’s (www.asiacontemporaryart.com) Signature Art Mixer and launch of the Signature French Wine collection. The artist will be present during the opening reception."/>
    <m/>
  </r>
  <r>
    <s v="1213"/>
    <s v="12131165"/>
    <m/>
    <n v="0"/>
    <s v="Local"/>
    <s v="本地"/>
    <m/>
    <m/>
    <x v="751"/>
    <x v="645"/>
    <m/>
    <s v="BUSS"/>
    <x v="328"/>
    <s v="Photography"/>
    <s v="攝影"/>
    <s v="n.a."/>
    <s v="n.a."/>
    <s v="CODE+55"/>
    <s v="n.a."/>
    <s v="n.a."/>
    <s v="n.a."/>
    <s v="n.a."/>
    <d v="2012-05-15T00:00:00"/>
    <d v="2012-06-16T00:00:00"/>
    <n v="2012"/>
    <n v="5"/>
    <n v="0"/>
    <s v="Fabrik Contemporary Art"/>
    <s v="Fabrik Contemporary Art"/>
    <s v="ART ONE"/>
    <s v="ART ONE"/>
    <s v="n.a."/>
    <s v="n.a."/>
    <s v="n.a."/>
    <s v="n.a."/>
    <s v="In the last two years Tate Modern in London had its own (Cildo Meireles, Beatriz Milhazes and OSGEMEOS), MoMa in New York (Carlito Carvalhosa and Jac Leirner), the Maison Européenne de la Photografie in Paris is currently presenting a survey of Brazilian photography, followed by Berlin and Rome. In the summer of 2012, Somerset House in London will feature art and design from Brazil through a range of exhibitions and displays across the site. It seems like the perfect timing for the nation who will be hosting the upcoming World Cup in 2014 and anticipating the Olympic Games in 2016 in Rio."/>
    <m/>
  </r>
  <r>
    <s v="1213"/>
    <s v="12131166"/>
    <m/>
    <n v="0"/>
    <s v="Local"/>
    <s v="本地"/>
    <m/>
    <m/>
    <x v="549"/>
    <x v="524"/>
    <m/>
    <s v="BUSS"/>
    <x v="288"/>
    <s v="Photography"/>
    <s v="攝影"/>
    <s v="n.a."/>
    <s v="n.a."/>
    <s v="Shades of Red"/>
    <s v="紅影"/>
    <s v="n.a."/>
    <s v="n.a."/>
    <s v="n.a."/>
    <d v="2012-05-16T00:00:00"/>
    <d v="2012-06-24T00:00:00"/>
    <n v="2012"/>
    <n v="5"/>
    <n v="0"/>
    <s v="LDX Gallery"/>
    <s v="龍德軒"/>
    <s v="ART ONE"/>
    <s v="ART ONE"/>
    <s v="n.a."/>
    <s v="n.a."/>
    <s v="Wang Qiangsong"/>
    <s v="n.a."/>
    <m/>
    <m/>
  </r>
  <r>
    <s v="1213"/>
    <s v="12131167"/>
    <m/>
    <n v="0"/>
    <s v="Local"/>
    <s v="本地"/>
    <m/>
    <m/>
    <x v="912"/>
    <x v="524"/>
    <m/>
    <s v="BUSS"/>
    <x v="313"/>
    <s v="Photography"/>
    <s v="攝影"/>
    <s v="n.a."/>
    <s v="n.a."/>
    <s v="Le French May"/>
    <s v="n.a."/>
    <s v="n.a."/>
    <s v="n.a."/>
    <s v="n.a."/>
    <d v="2012-06-04T00:00:00"/>
    <d v="2012-07-07T00:00:00"/>
    <n v="2012"/>
    <n v="6"/>
    <n v="0"/>
    <s v="ART ONE"/>
    <s v="ART ONE"/>
    <s v="n.a."/>
    <s v="n.a."/>
    <s v="n.a."/>
    <s v="n.a."/>
    <s v="Stephane Couturier, Alain Bublex, Gibert Garcin"/>
    <s v="n.a."/>
    <s v="Three French photographers create contemporary landscapes where reality, fiction and abstraction overlap."/>
    <m/>
  </r>
  <r>
    <s v="1213"/>
    <s v="12131169"/>
    <m/>
    <n v="0"/>
    <s v="Local"/>
    <s v="本地"/>
    <m/>
    <m/>
    <x v="913"/>
    <x v="850"/>
    <m/>
    <s v="BUSS"/>
    <x v="407"/>
    <s v="Photography"/>
    <s v="攝影"/>
    <s v="n.a."/>
    <s v="n.a."/>
    <s v="&quot;A Trip to Cuba&quot; Photo Exhibition"/>
    <s v="n.a."/>
    <s v="n.a."/>
    <s v="n.a."/>
    <s v="n.a."/>
    <d v="2012-08-27T00:00:00"/>
    <s v="9999"/>
    <n v="2012"/>
    <n v="8"/>
    <n v="99"/>
    <s v="agnes b.'s "/>
    <s v="agnes b.'s "/>
    <s v="n.a."/>
    <s v="n.a."/>
    <s v="n.a."/>
    <s v="n.a."/>
    <s v="Cheer Chen"/>
    <s v="n.a."/>
    <s v="Cheer Chen, a Taiwan artist, has been invited to Cuba and with her strong passion for photography, she has documented her trip with lots of photos and finally brings us“A trip to Cuba” photo exhibition which starts from Aug 27 onwards…"/>
    <m/>
  </r>
  <r>
    <s v="1213"/>
    <s v="12131171"/>
    <m/>
    <n v="0"/>
    <s v="Local"/>
    <s v="本地"/>
    <m/>
    <m/>
    <x v="53"/>
    <x v="12"/>
    <m/>
    <s v="GAL"/>
    <x v="42"/>
    <s v="Photography"/>
    <s v="攝影"/>
    <s v="Mixed Media and Installation"/>
    <s v="混合媒介及裝置"/>
    <s v="The Feast of Trimal Chio"/>
    <s v="n.a."/>
    <s v="n.a."/>
    <s v="n.a."/>
    <s v="n.a."/>
    <d v="2012-09-06T00:00:00"/>
    <d v="2012-10-07T00:00:00"/>
    <n v="2012"/>
    <n v="9"/>
    <n v="0"/>
    <s v="Art Statements Gallery"/>
    <s v="n.a."/>
    <s v="n.a."/>
    <s v="n.a."/>
    <s v="n.a."/>
    <s v="n.a."/>
    <s v="n.a."/>
    <s v="n.a."/>
    <m/>
    <m/>
  </r>
  <r>
    <s v="1213"/>
    <s v="12131174"/>
    <m/>
    <n v="0"/>
    <s v="Local"/>
    <s v="本地"/>
    <m/>
    <m/>
    <x v="442"/>
    <x v="12"/>
    <m/>
    <s v="SCH"/>
    <x v="218"/>
    <s v="Photography"/>
    <s v="攝影"/>
    <s v="n.a."/>
    <s v="n.a."/>
    <s v="From China to Italy by Motorcycle - A journey by Stefano Mangini"/>
    <s v="n.a."/>
    <s v="n.a."/>
    <s v="n.a."/>
    <s v="n.a."/>
    <d v="2012-05-30T00:00:00"/>
    <d v="2012-06-12T00:00:00"/>
    <n v="2012"/>
    <n v="5"/>
    <n v="0"/>
    <s v="HKUST Center for the Arts"/>
    <s v="n.a."/>
    <s v="n.a."/>
    <s v="n.a."/>
    <s v="n.a."/>
    <s v="n.a."/>
    <s v="n.a."/>
    <s v="n.a."/>
    <m/>
    <m/>
  </r>
  <r>
    <s v="1213"/>
    <s v="12131175"/>
    <m/>
    <n v="0"/>
    <s v="Local"/>
    <s v="本地"/>
    <m/>
    <m/>
    <x v="740"/>
    <x v="691"/>
    <m/>
    <s v="GAL"/>
    <x v="343"/>
    <s v="Photography"/>
    <s v="攝影"/>
    <s v="n.a."/>
    <s v="n.a."/>
    <s v="Three Produced All Things"/>
    <s v="n.a."/>
    <s v="n.a."/>
    <s v="n.a."/>
    <s v="n.a."/>
    <d v="2012-04-20T00:00:00"/>
    <d v="2012-05-10T00:00:00"/>
    <n v="2012"/>
    <n v="4"/>
    <n v="0"/>
    <s v="n.a."/>
    <s v="n.a."/>
    <s v="n.a."/>
    <s v="n.a."/>
    <s v="n.a."/>
    <s v="n.a."/>
    <s v="Chan Yu"/>
    <s v="n.a."/>
    <s v="Chan Yu’s work commands a standing in the contemporary art world because of both their meaning and presentation. Chan Yu’s previous series was heavily centered on his own concept of identity. His 2008 solo in Connoisseur Contemporary titled “The Absence of Self; The Presence of Images”, required him to see himself from a third-person perspective and subsequently look at another person as himself; in order to establish his identity. In the end he believes that our identity is affirmed by the presence of others and that often, we are just trying on alter egos to see which fits best. His work is now recognizable by his style of repetitive, overlapping layering of images that have become a symbol of his evolution as a person and as an artist with a complex personality."/>
    <m/>
  </r>
  <r>
    <s v="1213"/>
    <s v="12131176"/>
    <m/>
    <n v="0"/>
    <s v="Local"/>
    <s v="本地"/>
    <m/>
    <m/>
    <x v="914"/>
    <x v="12"/>
    <m/>
    <s v="GAL"/>
    <x v="273"/>
    <s v="Photography"/>
    <s v="攝影"/>
    <s v="n.a."/>
    <s v="n.a."/>
    <s v="&quot;C&quot; for Carbon"/>
    <s v="n.a."/>
    <s v="n.a."/>
    <s v="n.a."/>
    <s v="n.a."/>
    <d v="2012-12-18T00:00:00"/>
    <d v="2013-01-02T00:00:00"/>
    <n v="2012"/>
    <n v="12"/>
    <n v="0"/>
    <s v="n.a."/>
    <s v="n.a."/>
    <s v="n.a."/>
    <s v="n.a."/>
    <s v="n.a."/>
    <s v="n.a."/>
    <s v="Wan Yang"/>
    <s v="萬楊"/>
    <m/>
    <m/>
  </r>
  <r>
    <s v="1213"/>
    <s v="12131177"/>
    <m/>
    <n v="0"/>
    <s v="Local"/>
    <s v="本地"/>
    <m/>
    <m/>
    <x v="82"/>
    <x v="12"/>
    <m/>
    <s v="GAL"/>
    <x v="64"/>
    <s v="Photography"/>
    <s v="攝影"/>
    <s v="n.a."/>
    <s v="n.a."/>
    <s v="Code +55 Brazilian Art Now"/>
    <s v="n.a."/>
    <s v="n.a."/>
    <s v="n.a."/>
    <s v="n.a."/>
    <d v="2012-05-15T00:00:00"/>
    <d v="2012-06-16T00:00:00"/>
    <n v="2012"/>
    <n v="5"/>
    <n v="0"/>
    <s v="Fabrik Contemporary Art"/>
    <s v="n.a."/>
    <s v="n.a."/>
    <s v="n.a."/>
    <s v="n.a."/>
    <s v="n.a."/>
    <s v="Alexandre Assaly, Bruno Lyra, Felipe Nuno, MVAT, Nino Cais, Rafael Santacosta, Rodrigo Maltchique Braga"/>
    <s v="n.a."/>
    <m/>
    <m/>
  </r>
  <r>
    <s v="1213"/>
    <s v="12131178"/>
    <m/>
    <n v="0"/>
    <s v="Local"/>
    <s v="本地"/>
    <m/>
    <m/>
    <x v="887"/>
    <x v="814"/>
    <m/>
    <s v="JCCAC"/>
    <x v="110"/>
    <s v="Photography"/>
    <s v="攝影"/>
    <s v="n.a."/>
    <s v="n.a."/>
    <s v="PIC WORKING Photo Exhibition"/>
    <s v="PIC WORKING 攝影雜誌編輯工作作品聯展"/>
    <s v="n.a."/>
    <s v="n.a."/>
    <s v="n.a."/>
    <d v="2012-04-13T00:00:00"/>
    <d v="2012-05-11T00:00:00"/>
    <n v="2012"/>
    <n v="4"/>
    <n v="0"/>
    <s v="Metro Art Gallery"/>
    <s v="MAG都市視藝空間"/>
    <s v="n.a."/>
    <s v="n.a."/>
    <s v="n.a."/>
    <s v="n.a."/>
    <s v="n.a."/>
    <s v="伍振榮、胡民煒、黎韶琪、姜榮傑、葉明傑"/>
    <m/>
    <m/>
  </r>
  <r>
    <s v="1213"/>
    <s v="12131179"/>
    <m/>
    <n v="0"/>
    <s v="Local"/>
    <s v="本地"/>
    <m/>
    <m/>
    <x v="598"/>
    <x v="602"/>
    <m/>
    <s v="JCCAC"/>
    <x v="111"/>
    <s v="Photography"/>
    <s v="攝影"/>
    <s v="n.a."/>
    <s v="n.a."/>
    <s v="Square China: A Photo Exhibition by Andrew Wong"/>
    <s v="過日子－王身敦攝影個展"/>
    <s v="n.a."/>
    <s v="n.a."/>
    <s v="n.a."/>
    <d v="2012-04-29T00:00:00"/>
    <d v="2012-05-27T00:00:00"/>
    <n v="2012"/>
    <n v="4"/>
    <n v="0"/>
    <s v="Lumenvisum"/>
    <s v="光影作坊"/>
    <s v="n.a."/>
    <s v="n.a."/>
    <s v="n.a."/>
    <s v="n.a."/>
    <s v="n.a."/>
    <s v="n.a."/>
    <m/>
    <m/>
  </r>
  <r>
    <s v="1213"/>
    <s v="12131180"/>
    <m/>
    <n v="0"/>
    <s v="Local"/>
    <s v="本地"/>
    <m/>
    <m/>
    <x v="915"/>
    <x v="851"/>
    <m/>
    <s v="JCCAC"/>
    <x v="402"/>
    <s v="Photography"/>
    <s v="攝影"/>
    <s v="n.a."/>
    <s v="n.a."/>
    <s v="&lt;RIP So Uk Gov Housing Estate&gt; photo exhibition"/>
    <s v="&lt;靜美蘇屋&gt;相片展覽"/>
    <s v="n.a."/>
    <s v="n.a."/>
    <s v="n.a."/>
    <d v="2012-05-01T00:00:00"/>
    <d v="2012-06-30T00:00:00"/>
    <n v="2012"/>
    <n v="5"/>
    <n v="0"/>
    <s v="V-gallery"/>
    <s v="n.a."/>
    <s v="n.a."/>
    <s v="n.a."/>
    <s v="n.a."/>
    <s v="n.a."/>
    <s v="n.a."/>
    <s v="n.a."/>
    <m/>
    <m/>
  </r>
  <r>
    <s v="1213"/>
    <s v="12131181"/>
    <m/>
    <n v="0"/>
    <s v="Local"/>
    <s v="本地"/>
    <m/>
    <m/>
    <x v="558"/>
    <x v="533"/>
    <m/>
    <s v="JCCAC"/>
    <x v="133"/>
    <s v="Photography"/>
    <s v="攝影"/>
    <s v="n.a."/>
    <s v="n.a."/>
    <s v="GOOD OLD DAYS IN 1989? - photography of paul yeung"/>
    <s v="八九風光如此美好？"/>
    <s v="n.a."/>
    <s v="n.a."/>
    <s v="n.a."/>
    <d v="2012-05-25T00:00:00"/>
    <d v="2012-06-04T00:00:00"/>
    <n v="2012"/>
    <n v="5"/>
    <n v="0"/>
    <s v="Museum of Sit (MOST)"/>
    <s v="環境藝術館"/>
    <s v="n.a."/>
    <s v="n.a."/>
    <s v="Lam Hon Kin"/>
    <s v="林漢堅"/>
    <s v="Paul Yeung"/>
    <s v="楊德銘"/>
    <m/>
    <m/>
  </r>
  <r>
    <s v="1213"/>
    <s v="12131182"/>
    <m/>
    <n v="0"/>
    <s v="Local"/>
    <s v="本地"/>
    <m/>
    <m/>
    <x v="656"/>
    <x v="616"/>
    <m/>
    <s v="JCCAC"/>
    <x v="2"/>
    <s v="Photography"/>
    <s v="攝影"/>
    <s v="n.a."/>
    <s v="n.a."/>
    <s v="Mary Mar's Photography Exhibition - Turn Your Eyes"/>
    <s v="馬麗華個人攝影展－觸動"/>
    <s v="n.a."/>
    <s v="n.a."/>
    <s v="n.a."/>
    <d v="2012-05-26T00:00:00"/>
    <d v="2012-06-03T00:00:00"/>
    <n v="2012"/>
    <n v="5"/>
    <n v="0"/>
    <s v="Earthen Light Studio"/>
    <s v="影．陶工作室"/>
    <s v="n.a."/>
    <s v="n.a."/>
    <s v="n.a."/>
    <s v="n.a."/>
    <s v="Mary Mar"/>
    <s v="馬麗華"/>
    <m/>
    <m/>
  </r>
  <r>
    <s v="1213"/>
    <s v="12131183"/>
    <m/>
    <n v="0"/>
    <s v="Local"/>
    <s v="本地"/>
    <m/>
    <m/>
    <x v="598"/>
    <x v="573"/>
    <m/>
    <s v="JCCAC"/>
    <x v="111"/>
    <s v="Photography"/>
    <s v="攝影"/>
    <s v="n.a."/>
    <s v="n.a."/>
    <s v="New Light III: Photos of Cheung - A Photo Exhibition by Cheung Wailok"/>
    <s v="New Light III: 《張的相片》張偉樂攝影個展"/>
    <s v="n.a."/>
    <s v="n.a."/>
    <s v="n.a."/>
    <d v="2012-06-01T00:00:00"/>
    <d v="2012-07-01T00:00:00"/>
    <n v="2012"/>
    <n v="6"/>
    <n v="0"/>
    <s v="Lumenvisum"/>
    <s v="光影作坊"/>
    <s v="n.a."/>
    <s v="n.a."/>
    <s v="n.a."/>
    <s v="n.a."/>
    <s v="Cheung Wai Lok"/>
    <s v="張偉樂"/>
    <m/>
    <m/>
  </r>
  <r>
    <s v="1213"/>
    <s v="12131184"/>
    <m/>
    <n v="0"/>
    <s v="Local"/>
    <s v="本地"/>
    <m/>
    <m/>
    <x v="656"/>
    <x v="616"/>
    <m/>
    <s v="JCCAC"/>
    <x v="2"/>
    <s v="Photography"/>
    <s v="攝影"/>
    <s v="n.a."/>
    <s v="n.a."/>
    <s v="Timeless Imagery - photography exhibition"/>
    <s v="n.a."/>
    <s v="n.a."/>
    <s v="n.a."/>
    <s v="n.a."/>
    <d v="2012-06-04T00:00:00"/>
    <d v="2012-06-13T00:00:00"/>
    <n v="2012"/>
    <n v="6"/>
    <n v="0"/>
    <s v="2Bliss Studio"/>
    <s v="n.a."/>
    <s v="n.a."/>
    <s v="n.a."/>
    <s v="n.a."/>
    <s v="n.a."/>
    <s v="n.a."/>
    <s v="n.a."/>
    <m/>
    <m/>
  </r>
  <r>
    <s v="1213"/>
    <s v="12131185"/>
    <m/>
    <n v="0"/>
    <s v="Local"/>
    <s v="本地"/>
    <m/>
    <m/>
    <x v="915"/>
    <x v="851"/>
    <m/>
    <s v="JCCAC"/>
    <x v="402"/>
    <s v="Photography"/>
    <s v="攝影"/>
    <s v="n.a."/>
    <s v="n.a."/>
    <s v="&lt;V 10 Years&gt; Photo Review"/>
    <s v="&lt;V十年&gt;攝影回顧展"/>
    <s v="n.a."/>
    <s v="n.a."/>
    <s v="n.a."/>
    <d v="2012-07-01T00:00:00"/>
    <d v="2012-07-30T00:00:00"/>
    <n v="2012"/>
    <n v="7"/>
    <n v="0"/>
    <s v="V-gallery"/>
    <s v="n.a."/>
    <s v="n.a."/>
    <s v="n.a."/>
    <s v="n.a."/>
    <s v="n.a."/>
    <s v="n.a."/>
    <s v="n.a."/>
    <m/>
    <m/>
  </r>
  <r>
    <s v="1213"/>
    <s v="12131186"/>
    <m/>
    <n v="0"/>
    <s v="Local"/>
    <s v="本地"/>
    <m/>
    <m/>
    <x v="598"/>
    <x v="573"/>
    <m/>
    <s v="JCCAC"/>
    <x v="111"/>
    <s v="Photography"/>
    <s v="攝影"/>
    <s v="n.a."/>
    <s v="n.a."/>
    <s v="Sleight - Wai Kit Lam"/>
    <s v="移形換影－林慧潔"/>
    <s v="n.a."/>
    <s v="n.a."/>
    <s v="n.a."/>
    <d v="2012-07-06T00:00:00"/>
    <d v="2012-08-18T00:00:00"/>
    <n v="2012"/>
    <n v="7"/>
    <n v="0"/>
    <s v="Lumenvisum"/>
    <s v="光影作坊"/>
    <s v="n.a."/>
    <s v="n.a."/>
    <s v="n.a."/>
    <s v="n.a."/>
    <s v="n.a."/>
    <s v="n.a."/>
    <m/>
    <m/>
  </r>
  <r>
    <s v="1213"/>
    <s v="12131187"/>
    <m/>
    <n v="0"/>
    <s v="Local"/>
    <s v="本地"/>
    <m/>
    <m/>
    <x v="583"/>
    <x v="483"/>
    <m/>
    <s v="JCCAC"/>
    <x v="182"/>
    <s v="Photography"/>
    <s v="攝影"/>
    <s v="n.a."/>
    <s v="n.a."/>
    <s v="Luminous Harbor: Hong Kong Contemporary"/>
    <s v="灼爍之港：香港當代攝影2012"/>
    <s v="n.a."/>
    <s v="n.a."/>
    <s v="n.a."/>
    <d v="2012-08-05T00:00:00"/>
    <d v="2012-08-26T00:00:00"/>
    <n v="2012"/>
    <n v="8"/>
    <n v="0"/>
    <s v="Lumenvisum"/>
    <s v="光影作坊"/>
    <s v="n.a."/>
    <s v="n.a."/>
    <s v="n.a."/>
    <s v="n.a."/>
    <s v="n.a."/>
    <s v="n.a."/>
    <m/>
    <m/>
  </r>
  <r>
    <s v="1213"/>
    <s v="12131188"/>
    <m/>
    <n v="0"/>
    <s v="Local"/>
    <s v="本地"/>
    <m/>
    <m/>
    <x v="887"/>
    <x v="814"/>
    <m/>
    <s v="JCCAC"/>
    <x v="110"/>
    <s v="Photography"/>
    <s v="攝影"/>
    <s v="n.a."/>
    <s v="n.a."/>
    <s v="Lui Seng Chun 2003: Alex Ng Photo Exhibition"/>
    <s v="雷生春故貌－伍振榮攝影作品展覽"/>
    <s v="n.a."/>
    <s v="n.a."/>
    <s v="n.a."/>
    <d v="2012-08-08T00:00:00"/>
    <d v="2012-08-26T00:00:00"/>
    <n v="2012"/>
    <n v="8"/>
    <n v="0"/>
    <s v="Metro Art Gallery"/>
    <s v="MAG都市視藝空間"/>
    <s v="n.a."/>
    <s v="n.a."/>
    <s v="n.a."/>
    <s v="n.a."/>
    <s v="Alex Ng"/>
    <s v="伍振榮"/>
    <m/>
    <m/>
  </r>
  <r>
    <s v="1213"/>
    <s v="12131189"/>
    <m/>
    <n v="0"/>
    <s v="Local"/>
    <s v="本地"/>
    <m/>
    <m/>
    <x v="541"/>
    <x v="490"/>
    <m/>
    <s v="JCCAC"/>
    <x v="183"/>
    <s v="Photography"/>
    <s v="攝影"/>
    <s v="n.a."/>
    <s v="n.a."/>
    <s v="&quot;Lui Seng Chun - Heartstrings to the Community&quot; Photo Contest - Winning Photos and Heritage Photo Exhibition"/>
    <s v="「雷生春堂．情繫社區」攝影比賽得獎作品及歷史照片展"/>
    <s v="n.a."/>
    <s v="n.a."/>
    <s v="n.a."/>
    <d v="2012-08-17T00:00:00"/>
    <d v="2012-08-26T00:00:00"/>
    <n v="2012"/>
    <n v="8"/>
    <n v="0"/>
    <s v="Hong Kong Baptist University School of Chinese Medicine"/>
    <s v="香港浸會大學中醫藥學院"/>
    <s v="n.a."/>
    <s v="n.a."/>
    <s v="n.a."/>
    <s v="n.a."/>
    <s v="n.a."/>
    <s v="n.a."/>
    <m/>
    <m/>
  </r>
  <r>
    <s v="1213"/>
    <s v="12131190"/>
    <m/>
    <n v="0"/>
    <s v="Local"/>
    <s v="本地"/>
    <m/>
    <m/>
    <x v="598"/>
    <x v="573"/>
    <m/>
    <s v="JCCAC"/>
    <x v="111"/>
    <s v="Photography"/>
    <s v="攝影"/>
    <s v="n.a."/>
    <s v="n.a."/>
    <s v="Chinese Muslims in Indonesia"/>
    <s v="印尼華人回教徒（2007 - 2009）"/>
    <s v="n.a."/>
    <s v="n.a."/>
    <s v="n.a."/>
    <d v="2012-08-25T00:00:00"/>
    <d v="2012-09-30T00:00:00"/>
    <n v="2012"/>
    <n v="8"/>
    <n v="0"/>
    <s v="Lumenvisum"/>
    <s v="光影作坊"/>
    <s v="n.a."/>
    <s v="n.a."/>
    <s v="n.a."/>
    <s v="n.a."/>
    <s v="n.a."/>
    <s v="n.a."/>
    <m/>
    <m/>
  </r>
  <r>
    <s v="1213"/>
    <s v="12131191"/>
    <m/>
    <n v="0"/>
    <s v="Local"/>
    <s v="本地"/>
    <m/>
    <m/>
    <x v="887"/>
    <x v="814"/>
    <m/>
    <s v="JCCAC"/>
    <x v="110"/>
    <s v="Photography"/>
    <s v="攝影"/>
    <s v="n.a."/>
    <s v="n.a."/>
    <s v="Post-industrial Landscape of Hong Kong: Shik Wei Lok Photo Exhibition"/>
    <s v="末工廈時代－薛偉樂攝影展"/>
    <s v="n.a."/>
    <s v="n.a."/>
    <s v="n.a."/>
    <d v="2012-09-08T00:00:00"/>
    <d v="2012-09-21T00:00:00"/>
    <n v="2012"/>
    <n v="9"/>
    <n v="0"/>
    <s v="Metro Art Gallery"/>
    <s v="MAG都市視藝空間"/>
    <s v="n.a."/>
    <s v="n.a."/>
    <s v="n.a."/>
    <s v="n.a."/>
    <s v="Shik Wei Lok"/>
    <s v="薛偉樂"/>
    <m/>
    <m/>
  </r>
  <r>
    <s v="1213"/>
    <s v="12131192"/>
    <m/>
    <n v="0"/>
    <s v="Local"/>
    <s v="本地"/>
    <m/>
    <m/>
    <x v="916"/>
    <x v="852"/>
    <m/>
    <s v="JCCAC"/>
    <x v="408"/>
    <s v="Photography"/>
    <s v="攝影"/>
    <s v="n.a."/>
    <s v="n.a."/>
    <s v="&quot;Imagism&quot; Lotus Photography bu Anthony Lau &amp; His Students"/>
    <s v="丘子乎寫意荷花攝影個展"/>
    <s v="n.a."/>
    <s v="n.a."/>
    <s v="n.a."/>
    <d v="2012-10-09T00:00:00"/>
    <d v="2012-10-31T00:00:00"/>
    <n v="2012"/>
    <n v="10"/>
    <n v="0"/>
    <s v="Locus Studio"/>
    <s v="多元智能工作室"/>
    <s v="n.a."/>
    <s v="n.a."/>
    <s v="n.a."/>
    <s v="n.a."/>
    <s v="n.a."/>
    <s v="n.a."/>
    <m/>
    <m/>
  </r>
  <r>
    <s v="1213"/>
    <s v="12131194"/>
    <m/>
    <n v="0"/>
    <s v="Local"/>
    <s v="本地"/>
    <m/>
    <m/>
    <x v="558"/>
    <x v="533"/>
    <m/>
    <s v="JCCAC"/>
    <x v="133"/>
    <s v="Photography"/>
    <s v="攝影"/>
    <s v="Mixed Art-forms"/>
    <s v="綜合展"/>
    <s v="n.a."/>
    <s v="問香港的未來? 柏齊 x BENSON TSANG 遊行請願攝影紀實展覽"/>
    <s v="n.a."/>
    <s v="n.a."/>
    <s v="n.a."/>
    <d v="2012-10-20T00:00:00"/>
    <d v="2012-11-11T00:00:00"/>
    <n v="2012"/>
    <n v="10"/>
    <n v="0"/>
    <s v="Museum of Sit (MOST), Hong Kong Photographic Culture Association"/>
    <s v="環境藝術館"/>
    <s v="n.a."/>
    <s v="n.a."/>
    <s v="Lam Hon Kin"/>
    <s v="林漢堅"/>
    <s v="n.a."/>
    <s v="柏齊、BENSON TSANG"/>
    <m/>
    <m/>
  </r>
  <r>
    <s v="1213"/>
    <s v="12131195"/>
    <m/>
    <n v="0"/>
    <s v="Local"/>
    <s v="本地"/>
    <m/>
    <m/>
    <x v="917"/>
    <x v="853"/>
    <m/>
    <s v="JCCAC"/>
    <x v="96"/>
    <s v="Photography"/>
    <s v="攝影"/>
    <s v="n.a."/>
    <s v="n.a."/>
    <s v="n.a."/>
    <s v="我吃－歐陽應霽－陳新攝影展"/>
    <s v="n.a."/>
    <s v="n.a."/>
    <s v="n.a."/>
    <d v="2012-10-20T00:00:00"/>
    <d v="2012-11-21T00:00:00"/>
    <n v="2012"/>
    <n v="10"/>
    <n v="0"/>
    <s v="Homework Production"/>
    <s v="家課制作"/>
    <s v="n.a."/>
    <s v="n.a."/>
    <s v="n.a."/>
    <s v="n.a."/>
    <s v="n.a."/>
    <s v="n.a."/>
    <m/>
    <m/>
  </r>
  <r>
    <s v="1213"/>
    <s v="12131196"/>
    <m/>
    <n v="0"/>
    <s v="Local"/>
    <s v="本地"/>
    <m/>
    <m/>
    <x v="915"/>
    <x v="851"/>
    <m/>
    <s v="JCCAC"/>
    <x v="402"/>
    <s v="Photography"/>
    <s v="攝影"/>
    <s v="n.a."/>
    <s v="n.a."/>
    <s v="SOMEWHERE/ NOWHERE Photo Exhibition"/>
    <s v="n.a."/>
    <s v="n.a."/>
    <s v="n.a."/>
    <s v="n.a."/>
    <d v="2012-11-01T00:00:00"/>
    <d v="2012-11-30T00:00:00"/>
    <n v="2012"/>
    <n v="11"/>
    <n v="0"/>
    <s v="V-gallery"/>
    <s v="n.a."/>
    <s v="n.a."/>
    <s v="n.a."/>
    <s v="n.a."/>
    <s v="n.a."/>
    <s v="n.a."/>
    <s v="n.a."/>
    <m/>
    <m/>
  </r>
  <r>
    <s v="1213"/>
    <s v="12131197"/>
    <m/>
    <n v="0"/>
    <s v="Local"/>
    <s v="本地"/>
    <m/>
    <m/>
    <x v="598"/>
    <x v="573"/>
    <m/>
    <s v="JCCAC"/>
    <x v="111"/>
    <s v="Photography"/>
    <s v="攝影"/>
    <s v="Sculpture"/>
    <s v="雕塑"/>
    <s v="n.a."/>
    <s v="落凡塵－何兆基 雕塑x攝影展覽"/>
    <s v="n.a."/>
    <s v="n.a."/>
    <s v="n.a."/>
    <d v="2012-11-03T00:00:00"/>
    <d v="2012-12-02T00:00:00"/>
    <n v="2012"/>
    <n v="11"/>
    <n v="0"/>
    <s v="Lumenvisum"/>
    <s v="光影作坊"/>
    <s v="n.a."/>
    <s v="n.a."/>
    <s v="n.a."/>
    <s v="n.a."/>
    <s v="n.a."/>
    <s v="n.a."/>
    <m/>
    <m/>
  </r>
  <r>
    <s v="1213"/>
    <s v="12131198"/>
    <m/>
    <n v="0"/>
    <s v="Local"/>
    <s v="本地"/>
    <m/>
    <m/>
    <x v="583"/>
    <x v="483"/>
    <m/>
    <s v="JCCAC"/>
    <x v="182"/>
    <s v="Photography"/>
    <s v="攝影"/>
    <s v="n.a."/>
    <s v="n.a."/>
    <s v="n.a."/>
    <s v="「迷團」攝影聯展"/>
    <s v="n.a."/>
    <s v="n.a."/>
    <s v="n.a."/>
    <d v="2012-11-16T00:00:00"/>
    <d v="2012-11-18T00:00:00"/>
    <n v="2012"/>
    <n v="11"/>
    <n v="0"/>
    <s v="Enzo Cheung"/>
    <s v="n.a."/>
    <s v="n.a."/>
    <s v="n.a."/>
    <s v="n.a."/>
    <s v="n.a."/>
    <s v="n.a."/>
    <s v="n.a."/>
    <m/>
    <m/>
  </r>
  <r>
    <s v="1213"/>
    <s v="12131200"/>
    <m/>
    <n v="0"/>
    <s v="Local"/>
    <s v="本地"/>
    <m/>
    <m/>
    <x v="245"/>
    <x v="434"/>
    <m/>
    <s v="LIB"/>
    <x v="60"/>
    <s v="Photography"/>
    <s v="攝影"/>
    <s v="n.a."/>
    <s v="n.a."/>
    <s v="Exhibition of Photographs from China"/>
    <s v="荔林磋藝－歷屆精彩照片展覽"/>
    <s v="n.a."/>
    <s v="n.a."/>
    <s v="n.a."/>
    <d v="2012-04-03T00:00:00"/>
    <d v="2012-04-05T00:00:00"/>
    <n v="2012"/>
    <n v="4"/>
    <n v="0"/>
    <s v="Hong Kong Camera Club, Limited"/>
    <s v="香港大眾攝影會有限公司"/>
    <s v="n.a."/>
    <s v="n.a."/>
    <s v="n.a."/>
    <s v="n.a."/>
    <s v="n.a."/>
    <s v="n.a."/>
    <m/>
    <m/>
  </r>
  <r>
    <s v="1213"/>
    <s v="12131205"/>
    <m/>
    <n v="0"/>
    <s v="Local"/>
    <s v="本地"/>
    <m/>
    <m/>
    <x v="95"/>
    <x v="384"/>
    <m/>
    <s v="PA"/>
    <x v="72"/>
    <s v="Photography"/>
    <s v="攝影"/>
    <s v="n.a."/>
    <s v="n.a."/>
    <s v="The 51st Anniversary Members Photograph Exhibition"/>
    <s v="第51屆會員攝影作品展"/>
    <s v="n.a."/>
    <s v="n.a."/>
    <s v="n.a."/>
    <d v="2012-06-02T00:00:00"/>
    <d v="2012-06-04T00:00:00"/>
    <n v="2012"/>
    <n v="6"/>
    <n v="0"/>
    <s v="The Chinese Photographic Association of Hong Kong"/>
    <s v="香港中華攝影學會"/>
    <s v="n.a."/>
    <s v="n.a."/>
    <s v="n.a."/>
    <s v="n.a."/>
    <s v="n.a."/>
    <s v="n.a."/>
    <m/>
    <m/>
  </r>
  <r>
    <s v="1213"/>
    <s v="12131206"/>
    <m/>
    <n v="0"/>
    <s v="Local"/>
    <s v="本地"/>
    <m/>
    <m/>
    <x v="95"/>
    <x v="384"/>
    <m/>
    <s v="PA"/>
    <x v="72"/>
    <s v="Photography"/>
    <s v="攝影"/>
    <s v="n.a."/>
    <s v="n.a."/>
    <s v="The 42nd International Salon of Pictorial Photography 2012"/>
    <s v="香港大眾攝影會主辦第42屆國際攝影沙龍2012"/>
    <s v="n.a."/>
    <s v="n.a."/>
    <s v="n.a."/>
    <d v="2012-06-16T00:00:00"/>
    <d v="2012-06-19T00:00:00"/>
    <n v="2012"/>
    <n v="6"/>
    <n v="0"/>
    <s v="Hong Kong Camera Club"/>
    <s v="香港大眾攝影會"/>
    <s v="n.a."/>
    <s v="n.a."/>
    <s v="n.a."/>
    <s v="n.a."/>
    <s v="n.a."/>
    <s v="n.a."/>
    <m/>
    <m/>
  </r>
  <r>
    <s v="1213"/>
    <s v="12131207"/>
    <m/>
    <n v="0"/>
    <s v="Local"/>
    <s v="本地"/>
    <m/>
    <m/>
    <x v="95"/>
    <x v="384"/>
    <m/>
    <s v="PA"/>
    <x v="72"/>
    <s v="Photography"/>
    <s v="攝影"/>
    <s v="n.a."/>
    <s v="n.a."/>
    <s v="Mak Chu Fat's Fine Art Works Since 1960"/>
    <s v="心動、意動、指動…麥柱發攝影展"/>
    <s v="n.a."/>
    <s v="n.a."/>
    <s v="n.a."/>
    <d v="2012-10-19T00:00:00"/>
    <d v="2012-10-21T00:00:00"/>
    <n v="2012"/>
    <n v="10"/>
    <n v="0"/>
    <s v="The Hong Kong 35mm Photography Society"/>
    <s v="香港35攝影研究會"/>
    <s v="n.a."/>
    <s v="n.a."/>
    <s v="n.a."/>
    <s v="n.a."/>
    <s v="n.a."/>
    <s v="n.a."/>
    <m/>
    <m/>
  </r>
  <r>
    <s v="1213"/>
    <s v="12131208"/>
    <m/>
    <n v="0"/>
    <s v="Local"/>
    <s v="本地"/>
    <m/>
    <m/>
    <x v="73"/>
    <x v="66"/>
    <m/>
    <s v="PA"/>
    <x v="59"/>
    <s v="Photography"/>
    <s v="攝影"/>
    <s v="n.a."/>
    <s v="n.a."/>
    <s v="Pui Ying Secondary School 75th Anniversary – Photographic Exhibition of Henry C. Ng &amp; Bai Lu Descendants of Pui Ying"/>
    <s v="培英中學75周年校慶 — 吳振亨校友暨培英白綠傳人攝影展"/>
    <s v="n.a."/>
    <s v="n.a."/>
    <s v="n.a."/>
    <d v="2012-04-17T00:00:00"/>
    <d v="2012-04-20T00:00:00"/>
    <n v="2012"/>
    <n v="4"/>
    <n v="0"/>
    <s v="Pui Ying Secondary School"/>
    <s v="培英中學"/>
    <s v="n.a."/>
    <s v="n.a."/>
    <s v="n.a."/>
    <s v="n.a."/>
    <s v="n.a."/>
    <s v="n.a."/>
    <m/>
    <m/>
  </r>
  <r>
    <s v="1213"/>
    <s v="12131209"/>
    <m/>
    <n v="0"/>
    <s v="Local"/>
    <s v="本地"/>
    <m/>
    <m/>
    <x v="73"/>
    <x v="66"/>
    <m/>
    <s v="PA"/>
    <x v="59"/>
    <s v="Photography"/>
    <s v="攝影"/>
    <s v="n.a."/>
    <s v="n.a."/>
    <s v="Photo Exhibition"/>
    <s v="海鷗翱翔35載會員攝影聯展暨錦繡河山鏡裡情粵港澳公開攝影大賽頒獎典禮"/>
    <s v="n.a."/>
    <s v="n.a."/>
    <s v="n.a."/>
    <d v="2012-05-26T00:00:00"/>
    <d v="2012-05-29T00:00:00"/>
    <n v="2012"/>
    <n v="5"/>
    <n v="0"/>
    <s v="Sea Gull Photographic Association"/>
    <s v="海鷗攝影會"/>
    <s v="n.a."/>
    <s v="n.a."/>
    <s v="n.a."/>
    <s v="n.a."/>
    <s v="n.a."/>
    <s v="n.a."/>
    <m/>
    <m/>
  </r>
  <r>
    <s v="1213"/>
    <s v="12131210"/>
    <m/>
    <n v="0"/>
    <s v="Local"/>
    <s v="本地"/>
    <m/>
    <m/>
    <x v="73"/>
    <x v="66"/>
    <m/>
    <s v="PA"/>
    <x v="59"/>
    <s v="Photography"/>
    <s v="攝影"/>
    <s v="n.a."/>
    <s v="n.a."/>
    <s v="Imagery by Miniature Caemeras – 2012"/>
    <s v="小型機鏡頭下 — 2012"/>
    <s v="n.a."/>
    <s v="n.a."/>
    <s v="n.a."/>
    <d v="2012-11-01T00:00:00"/>
    <d v="2012-11-04T00:00:00"/>
    <n v="2012"/>
    <n v="11"/>
    <n v="0"/>
    <s v="Hong Kong Miniature Cameras Photography Society"/>
    <s v="香港小型機攝影會"/>
    <s v="n.a."/>
    <s v="n.a."/>
    <s v="n.a."/>
    <s v="n.a."/>
    <s v="n.a."/>
    <s v="n.a."/>
    <m/>
    <m/>
  </r>
  <r>
    <s v="1213"/>
    <s v="12131211"/>
    <m/>
    <n v="0"/>
    <s v="Local"/>
    <s v="本地"/>
    <m/>
    <m/>
    <x v="73"/>
    <x v="66"/>
    <m/>
    <s v="PA"/>
    <x v="59"/>
    <s v="Photography"/>
    <s v="攝影"/>
    <s v="n.a."/>
    <s v="n.a."/>
    <s v="Photo Exhibition"/>
    <s v="中苑影藝展繽紛2012"/>
    <s v="n.a."/>
    <s v="n.a."/>
    <s v="n.a."/>
    <d v="2012-11-26T00:00:00"/>
    <d v="2012-12-02T00:00:00"/>
    <n v="2012"/>
    <n v="11"/>
    <n v="0"/>
    <s v="Zhong Yuan Photographic Association Ltd."/>
    <s v="中苑攝影學會有限公司"/>
    <s v="n.a."/>
    <s v="n.a."/>
    <s v="n.a."/>
    <s v="n.a."/>
    <s v="n.a."/>
    <s v="n.a."/>
    <m/>
    <m/>
  </r>
  <r>
    <s v="1213"/>
    <s v="12131213"/>
    <m/>
    <n v="0"/>
    <s v="Local"/>
    <s v="本地"/>
    <m/>
    <m/>
    <x v="73"/>
    <x v="66"/>
    <m/>
    <s v="PA"/>
    <x v="59"/>
    <s v="Photography"/>
    <s v="攝影"/>
    <s v="n.a."/>
    <s v="n.a."/>
    <s v="Photo Exhibition"/>
    <s v="香港攝影藝術協會第四屆國際攝影沙龍2012"/>
    <s v="n.a."/>
    <s v="n.a."/>
    <s v="n.a."/>
    <d v="2012-12-09T00:00:00"/>
    <d v="2012-12-11T00:00:00"/>
    <n v="2012"/>
    <n v="12"/>
    <n v="0"/>
    <s v="The Hong Kong Art of Photography Association"/>
    <s v="香港攝影藝術協會"/>
    <s v="n.a."/>
    <s v="n.a."/>
    <s v="n.a."/>
    <s v="n.a."/>
    <s v="n.a."/>
    <s v="n.a."/>
    <m/>
    <m/>
  </r>
  <r>
    <s v="1213"/>
    <s v="12131215"/>
    <m/>
    <n v="0"/>
    <s v="Local"/>
    <s v="本地"/>
    <m/>
    <m/>
    <x v="7"/>
    <x v="90"/>
    <m/>
    <s v="PA"/>
    <x v="5"/>
    <s v="Photography"/>
    <s v="攝影"/>
    <s v="n.a."/>
    <s v="n.a."/>
    <s v="Ngan Chun Tung Photographic Institute Student's Alumni's Photographic Exhibition"/>
    <s v="顏震東攝影同學會會員作品展"/>
    <s v="n.a."/>
    <s v="n.a."/>
    <s v="n.a."/>
    <d v="2012-04-13T00:00:00"/>
    <d v="2012-04-14T00:00:00"/>
    <n v="2012"/>
    <n v="4"/>
    <n v="0"/>
    <s v="Ngan Chun Tung Photographic Institute Student's Alumni"/>
    <s v="顏震東攝影同學會"/>
    <s v="n.a."/>
    <s v="n.a."/>
    <s v="n.a."/>
    <s v="n.a."/>
    <s v="n.a."/>
    <s v="n.a."/>
    <m/>
    <m/>
  </r>
  <r>
    <s v="1213"/>
    <s v="12131216"/>
    <m/>
    <n v="0"/>
    <s v="Local"/>
    <s v="本地"/>
    <m/>
    <m/>
    <x v="7"/>
    <x v="90"/>
    <m/>
    <s v="PA"/>
    <x v="5"/>
    <s v="Photography"/>
    <s v="攝影"/>
    <s v="n.a."/>
    <s v="n.a."/>
    <s v="&quot;Marriage D'Amour&quot; Photo Exhibition"/>
    <s v="「夢中的婚禮」攝影展"/>
    <s v="n.a."/>
    <s v="n.a."/>
    <s v="n.a."/>
    <d v="2012-04-20T00:00:00"/>
    <d v="2012-04-22T00:00:00"/>
    <n v="2012"/>
    <n v="4"/>
    <n v="0"/>
    <s v="Christian Family Series Centre Jackie Chan Whole Person Development"/>
    <s v="基督教家庭服務中心成龍全人發展中心"/>
    <s v="n.a."/>
    <s v="n.a."/>
    <s v="n.a."/>
    <s v="n.a."/>
    <s v="n.a."/>
    <s v="n.a."/>
    <m/>
    <m/>
  </r>
  <r>
    <s v="1213"/>
    <s v="12131217"/>
    <m/>
    <n v="0"/>
    <s v="Local"/>
    <s v="本地"/>
    <m/>
    <m/>
    <x v="7"/>
    <x v="90"/>
    <m/>
    <s v="PA"/>
    <x v="5"/>
    <s v="Photography"/>
    <s v="攝影"/>
    <s v="n.a."/>
    <s v="n.a."/>
    <s v="Miracle Chan's Photography Art Exhibition"/>
    <s v="陳振濤攝影藝術展"/>
    <s v="n.a."/>
    <s v="n.a."/>
    <s v="n.a."/>
    <d v="2012-04-21T00:00:00"/>
    <d v="2012-04-22T00:00:00"/>
    <n v="2012"/>
    <n v="4"/>
    <n v="0"/>
    <s v="Miracle Empire Holdings Limited"/>
    <s v="米域高控股有限公司"/>
    <s v="n.a."/>
    <s v="n.a."/>
    <s v="n.a."/>
    <s v="n.a."/>
    <s v="n.a."/>
    <s v="n.a."/>
    <m/>
    <m/>
  </r>
  <r>
    <s v="1213"/>
    <s v="12131218"/>
    <m/>
    <n v="0"/>
    <s v="Local"/>
    <s v="本地"/>
    <m/>
    <m/>
    <x v="7"/>
    <x v="90"/>
    <m/>
    <s v="PA"/>
    <x v="5"/>
    <s v="Photography"/>
    <s v="攝影"/>
    <s v="n.a."/>
    <s v="n.a."/>
    <s v="Photo Exhibition"/>
    <s v="2011/12年度攝影得獎作品展覽"/>
    <s v="n.a."/>
    <s v="n.a."/>
    <s v="n.a."/>
    <d v="2012-04-27T00:00:00"/>
    <d v="2012-04-29T00:00:00"/>
    <n v="2012"/>
    <n v="4"/>
    <n v="0"/>
    <s v="United Artist Photographic Association"/>
    <s v="影聯攝影學會"/>
    <s v="n.a."/>
    <s v="n.a."/>
    <s v="n.a."/>
    <s v="n.a."/>
    <s v="n.a."/>
    <s v="n.a."/>
    <m/>
    <m/>
  </r>
  <r>
    <s v="1213"/>
    <s v="12131219"/>
    <m/>
    <n v="0"/>
    <s v="Local"/>
    <s v="本地"/>
    <m/>
    <m/>
    <x v="7"/>
    <x v="90"/>
    <m/>
    <s v="PA"/>
    <x v="5"/>
    <s v="Photography"/>
    <s v="攝影"/>
    <s v="n.a."/>
    <s v="n.a."/>
    <s v="&quot;Exploring the World&quot; Photo Exhibition"/>
    <s v="「環宇遨遊」攝影作品展覽"/>
    <s v="n.a."/>
    <s v="n.a."/>
    <s v="n.a."/>
    <d v="2012-05-01T00:00:00"/>
    <d v="2012-05-03T00:00:00"/>
    <n v="2012"/>
    <n v="5"/>
    <n v="0"/>
    <s v="The Evergreen Photo Club of Hong Kong"/>
    <s v="香港勁松攝影社"/>
    <s v="n.a."/>
    <s v="n.a."/>
    <s v="n.a."/>
    <s v="n.a."/>
    <s v="n.a."/>
    <s v="n.a."/>
    <m/>
    <m/>
  </r>
  <r>
    <s v="1213"/>
    <s v="12131220"/>
    <m/>
    <n v="0"/>
    <s v="Local"/>
    <s v="本地"/>
    <m/>
    <m/>
    <x v="7"/>
    <x v="90"/>
    <m/>
    <s v="PA"/>
    <x v="5"/>
    <s v="Photography"/>
    <s v="攝影"/>
    <s v="n.a."/>
    <s v="n.a."/>
    <s v="&quot;Darkroom&quot; Photo Exhibition"/>
    <s v="「斗室」攝影展覽"/>
    <s v="n.a."/>
    <s v="n.a."/>
    <s v="n.a."/>
    <d v="2012-05-05T00:00:00"/>
    <d v="2012-05-06T00:00:00"/>
    <n v="2012"/>
    <n v="5"/>
    <n v="0"/>
    <s v="Hong Kong Christian Service Kwun Tong Vocational Training Centre"/>
    <s v="香港基督教服務處觀塘職業訓練中心"/>
    <s v="n.a."/>
    <s v="n.a."/>
    <s v="n.a."/>
    <s v="n.a."/>
    <s v="n.a."/>
    <s v="n.a."/>
    <m/>
    <m/>
  </r>
  <r>
    <s v="1213"/>
    <s v="12131221"/>
    <m/>
    <n v="0"/>
    <s v="Local"/>
    <s v="本地"/>
    <m/>
    <m/>
    <x v="7"/>
    <x v="90"/>
    <m/>
    <s v="PA"/>
    <x v="5"/>
    <s v="Photography"/>
    <s v="攝影"/>
    <s v="n.a."/>
    <s v="n.a."/>
    <s v="Photo Exhibition"/>
    <s v="香港灣仔區各界協會會員攝影作品展2012"/>
    <s v="n.a."/>
    <s v="n.a."/>
    <s v="n.a."/>
    <d v="2012-05-11T00:00:00"/>
    <d v="2012-05-13T00:00:00"/>
    <n v="2012"/>
    <n v="5"/>
    <n v="0"/>
    <s v="The Hong Kong Wan Chai District Association"/>
    <s v="香港灣仔區各界協會"/>
    <s v="n.a."/>
    <s v="n.a."/>
    <s v="n.a."/>
    <s v="n.a."/>
    <s v="n.a."/>
    <s v="n.a."/>
    <m/>
    <m/>
  </r>
  <r>
    <s v="1213"/>
    <s v="12131222"/>
    <m/>
    <n v="0"/>
    <s v="Local"/>
    <s v="本地"/>
    <m/>
    <m/>
    <x v="7"/>
    <x v="90"/>
    <m/>
    <s v="PA"/>
    <x v="5"/>
    <s v="Photography"/>
    <s v="攝影"/>
    <s v="n.a."/>
    <s v="n.a."/>
    <s v="Photo Exhibition"/>
    <s v="「意法嘉年華的誘惑」攝影展"/>
    <s v="n.a."/>
    <s v="n.a."/>
    <s v="n.a."/>
    <d v="2012-05-19T00:00:00"/>
    <d v="2012-05-20T00:00:00"/>
    <n v="2012"/>
    <n v="5"/>
    <n v="0"/>
    <s v="S.Y. Chan Photoarts Alumni Association"/>
    <s v="陳樹人影藝同學會"/>
    <s v="n.a."/>
    <s v="n.a."/>
    <s v="n.a."/>
    <s v="n.a."/>
    <s v="n.a."/>
    <s v="n.a."/>
    <m/>
    <m/>
  </r>
  <r>
    <s v="1213"/>
    <s v="12131223"/>
    <m/>
    <n v="0"/>
    <s v="Local"/>
    <s v="本地"/>
    <m/>
    <m/>
    <x v="7"/>
    <x v="90"/>
    <m/>
    <s v="PA"/>
    <x v="5"/>
    <s v="Photography"/>
    <s v="攝影"/>
    <s v="n.a."/>
    <s v="n.a."/>
    <s v="Chan Shiu Man Photographic Alumni Photographic Exhibition"/>
    <s v="陳紹文攝影同學會會員作品展覽"/>
    <s v="n.a."/>
    <s v="n.a."/>
    <s v="n.a."/>
    <d v="2012-05-25T00:00:00"/>
    <d v="2012-05-27T00:00:00"/>
    <n v="2012"/>
    <n v="5"/>
    <n v="0"/>
    <s v="Chan Shiu Man Photographic Alumni"/>
    <s v="陳紹文攝影同學會"/>
    <s v="n.a."/>
    <s v="n.a."/>
    <s v="n.a."/>
    <s v="n.a."/>
    <s v="n.a."/>
    <s v="n.a."/>
    <m/>
    <m/>
  </r>
  <r>
    <s v="1213"/>
    <s v="12131224"/>
    <m/>
    <n v="0"/>
    <s v="Local"/>
    <s v="本地"/>
    <m/>
    <m/>
    <x v="7"/>
    <x v="90"/>
    <m/>
    <s v="PA"/>
    <x v="5"/>
    <s v="Photography"/>
    <s v="攝影"/>
    <s v="n.a."/>
    <s v="n.a."/>
    <s v="HKCCCU Logos Academy Joint Teacher–Student Photo Exhibition 2012"/>
    <s v="香港華人基督教聯會真道書院師生攝影聯展2012"/>
    <s v="n.a."/>
    <s v="n.a."/>
    <s v="n.a."/>
    <d v="2012-05-28T00:00:00"/>
    <d v="2012-05-31T00:00:00"/>
    <n v="2012"/>
    <n v="5"/>
    <n v="0"/>
    <s v="HKCCCU Logos Academy"/>
    <s v="香港華人基督教聯會真道書院"/>
    <s v="n.a."/>
    <s v="n.a."/>
    <s v="n.a."/>
    <s v="n.a."/>
    <s v="n.a."/>
    <s v="n.a."/>
    <m/>
    <m/>
  </r>
  <r>
    <s v="1213"/>
    <s v="12131225"/>
    <m/>
    <n v="0"/>
    <s v="Local"/>
    <s v="本地"/>
    <m/>
    <m/>
    <x v="7"/>
    <x v="90"/>
    <m/>
    <s v="PA"/>
    <x v="5"/>
    <s v="Photography"/>
    <s v="攝影"/>
    <s v="n.a."/>
    <s v="n.a."/>
    <s v="Focus on the Beauty of Nature VII"/>
    <s v="風光影藝第七回"/>
    <s v="n.a."/>
    <s v="n.a."/>
    <s v="n.a."/>
    <d v="2012-06-01T00:00:00"/>
    <d v="2012-06-04T00:00:00"/>
    <n v="2012"/>
    <n v="6"/>
    <n v="0"/>
    <s v="The Soman Lo's Photographic Art Institute"/>
    <s v="羅蘇民攝影藝術學會"/>
    <s v="n.a."/>
    <s v="n.a."/>
    <s v="n.a."/>
    <s v="n.a."/>
    <s v="n.a."/>
    <s v="n.a."/>
    <m/>
    <m/>
  </r>
  <r>
    <s v="1213"/>
    <s v="12131226"/>
    <m/>
    <n v="0"/>
    <s v="Local"/>
    <s v="本地"/>
    <m/>
    <m/>
    <x v="7"/>
    <x v="90"/>
    <m/>
    <s v="PA"/>
    <x v="5"/>
    <s v="Photography"/>
    <s v="攝影"/>
    <s v="n.a."/>
    <s v="n.a."/>
    <s v="Photo Exhibition"/>
    <s v="第六屆會員作品展覽2012"/>
    <s v="n.a."/>
    <s v="n.a."/>
    <s v="n.a."/>
    <d v="2012-06-08T00:00:00"/>
    <d v="2012-06-10T00:00:00"/>
    <n v="2012"/>
    <n v="6"/>
    <n v="0"/>
    <s v="Hong Kong Yau Ma Tei Photography Association"/>
    <s v="香港油麻地攝影學會"/>
    <s v="n.a."/>
    <s v="n.a."/>
    <s v="n.a."/>
    <s v="n.a."/>
    <s v="n.a."/>
    <s v="n.a."/>
    <m/>
    <m/>
  </r>
  <r>
    <s v="1213"/>
    <s v="12131227"/>
    <m/>
    <n v="0"/>
    <s v="Local"/>
    <s v="本地"/>
    <m/>
    <m/>
    <x v="7"/>
    <x v="90"/>
    <m/>
    <s v="PA"/>
    <x v="5"/>
    <s v="Photography"/>
    <s v="攝影"/>
    <s v="n.a."/>
    <s v="n.a."/>
    <s v="Group Exhibition, June 2012, the Professors/Students of China Photographers Association, Beijing Institute of Photography Correspondence, Shenzhen Institute Hong Kong Region"/>
    <s v="中國攝影家協會北京攝影函授學院深圳分院香港區2012年6月份師生聯展"/>
    <s v="n.a."/>
    <s v="n.a."/>
    <s v="n.a."/>
    <d v="2012-06-09T00:00:00"/>
    <d v="2012-06-10T00:00:00"/>
    <n v="2012"/>
    <n v="6"/>
    <n v="0"/>
    <s v="Chan Chui Lan, Jennifer"/>
    <s v="陳翠蘭"/>
    <s v="n.a."/>
    <s v="n.a."/>
    <s v="n.a."/>
    <s v="n.a."/>
    <s v="n.a."/>
    <s v="n.a."/>
    <m/>
    <m/>
  </r>
  <r>
    <s v="1213"/>
    <s v="12131228"/>
    <m/>
    <n v="0"/>
    <s v="Local"/>
    <s v="本地"/>
    <m/>
    <m/>
    <x v="7"/>
    <x v="90"/>
    <m/>
    <s v="PA"/>
    <x v="5"/>
    <s v="Photography"/>
    <s v="攝影"/>
    <s v="n.a."/>
    <s v="n.a."/>
    <s v="Photo Exhibition"/>
    <s v="墨苗雅集 — 師生書法攝影作品聯合展覽"/>
    <s v="n.a."/>
    <s v="n.a."/>
    <s v="n.a."/>
    <d v="2012-06-11T00:00:00"/>
    <d v="2012-06-13T00:00:00"/>
    <n v="2012"/>
    <n v="6"/>
    <n v="0"/>
    <s v="South China Film Industry Workers Union Photography Club"/>
    <s v="華南影聯攝影社"/>
    <s v="n.a."/>
    <s v="n.a."/>
    <s v="n.a."/>
    <s v="n.a."/>
    <s v="n.a."/>
    <s v="n.a."/>
    <m/>
    <m/>
  </r>
  <r>
    <s v="1213"/>
    <s v="12131229"/>
    <m/>
    <n v="0"/>
    <s v="Local"/>
    <s v="本地"/>
    <m/>
    <m/>
    <x v="7"/>
    <x v="90"/>
    <m/>
    <s v="PA"/>
    <x v="5"/>
    <s v="Photography"/>
    <s v="攝影"/>
    <s v="n.a."/>
    <s v="n.a."/>
    <s v="Photo Exhibition"/>
    <s v="慶祝香港回歸祖國15周年暨中業藝文社成立8周年攝影作品展"/>
    <s v="n.a."/>
    <s v="n.a."/>
    <s v="n.a."/>
    <d v="2012-06-15T00:00:00"/>
    <d v="2012-06-17T00:00:00"/>
    <n v="2012"/>
    <n v="6"/>
    <n v="0"/>
    <s v="Chung Yeh Institute Alumni Association"/>
    <s v="中業校友會"/>
    <s v="n.a."/>
    <s v="n.a."/>
    <s v="n.a."/>
    <s v="n.a."/>
    <s v="n.a."/>
    <s v="n.a."/>
    <m/>
    <m/>
  </r>
  <r>
    <s v="1213"/>
    <s v="12131230"/>
    <m/>
    <n v="0"/>
    <s v="Local"/>
    <s v="本地"/>
    <m/>
    <m/>
    <x v="7"/>
    <x v="90"/>
    <m/>
    <s v="PA"/>
    <x v="5"/>
    <s v="Photography"/>
    <s v="攝影"/>
    <s v="n.a."/>
    <s v="n.a."/>
    <s v="Photo Exhibition"/>
    <s v="HKMUG 六週年紀念相展"/>
    <s v="n.a."/>
    <s v="n.a."/>
    <s v="n.a."/>
    <d v="2012-07-06T00:00:00"/>
    <d v="2012-07-08T00:00:00"/>
    <n v="2012"/>
    <n v="7"/>
    <n v="0"/>
    <s v="Hong Kong Minolta User Group"/>
    <s v="香港萬能達用戶組"/>
    <s v="n.a."/>
    <s v="n.a."/>
    <s v="n.a."/>
    <s v="n.a."/>
    <s v="n.a."/>
    <s v="n.a."/>
    <m/>
    <m/>
  </r>
  <r>
    <s v="1213"/>
    <s v="12131231"/>
    <m/>
    <n v="0"/>
    <s v="Local"/>
    <s v="本地"/>
    <m/>
    <m/>
    <x v="7"/>
    <x v="90"/>
    <m/>
    <s v="PA"/>
    <x v="5"/>
    <s v="Photography"/>
    <s v="攝影"/>
    <s v="n.a."/>
    <s v="n.a."/>
    <s v="They Shot They Like Photo Show of Fun Photographer Peers"/>
    <s v="快樂攝影組《從心所欲》攝影作品展覽"/>
    <s v="n.a."/>
    <s v="n.a."/>
    <s v="n.a."/>
    <d v="2012-07-21T00:00:00"/>
    <d v="2012-07-23T00:00:00"/>
    <n v="2012"/>
    <n v="7"/>
    <n v="0"/>
    <s v="The Evergreen Photo Club of Hong Kong"/>
    <s v="香港勁松攝影社"/>
    <s v="n.a."/>
    <s v="n.a."/>
    <s v="n.a."/>
    <s v="n.a."/>
    <s v="n.a."/>
    <s v="n.a."/>
    <m/>
    <m/>
  </r>
  <r>
    <s v="1213"/>
    <s v="12131232"/>
    <m/>
    <n v="0"/>
    <s v="Local"/>
    <s v="本地"/>
    <m/>
    <m/>
    <x v="7"/>
    <x v="90"/>
    <m/>
    <s v="PA"/>
    <x v="5"/>
    <s v="Photography"/>
    <s v="攝影"/>
    <s v="n.a."/>
    <s v="n.a."/>
    <s v="WK LAM Photographic Association Photographic Exhibition"/>
    <s v="林偉群攝影學會會員攝影作品展"/>
    <s v="n.a."/>
    <s v="n.a."/>
    <s v="n.a."/>
    <d v="2012-07-28T00:00:00"/>
    <d v="2012-07-30T00:00:00"/>
    <n v="2012"/>
    <n v="7"/>
    <n v="0"/>
    <s v="WK LAM Photographic Association"/>
    <s v="林偉群攝影學會"/>
    <s v="n.a."/>
    <s v="n.a."/>
    <s v="n.a."/>
    <s v="n.a."/>
    <s v="n.a."/>
    <s v="n.a."/>
    <m/>
    <m/>
  </r>
  <r>
    <s v="1213"/>
    <s v="12131233"/>
    <m/>
    <n v="0"/>
    <s v="Local"/>
    <s v="本地"/>
    <m/>
    <m/>
    <x v="7"/>
    <x v="90"/>
    <m/>
    <s v="PA"/>
    <x v="5"/>
    <s v="Photography"/>
    <s v="攝影"/>
    <s v="n.a."/>
    <s v="n.a."/>
    <s v="Photo Exhibition"/>
    <s v="來生必做香港人 ─ 鏡頭下的精彩香港攝影展覽"/>
    <s v="n.a."/>
    <s v="n.a."/>
    <s v="n.a."/>
    <d v="2012-08-08T00:00:00"/>
    <d v="2012-08-12T00:00:00"/>
    <n v="2012"/>
    <n v="8"/>
    <n v="0"/>
    <s v="Form Design"/>
    <s v="Form Design"/>
    <s v="n.a."/>
    <s v="n.a."/>
    <s v="n.a."/>
    <s v="n.a."/>
    <s v="n.a."/>
    <s v="n.a."/>
    <m/>
    <m/>
  </r>
  <r>
    <s v="1213"/>
    <s v="12131234"/>
    <m/>
    <n v="0"/>
    <s v="Local"/>
    <s v="本地"/>
    <m/>
    <m/>
    <x v="7"/>
    <x v="90"/>
    <m/>
    <s v="PA"/>
    <x v="5"/>
    <s v="Photography"/>
    <s v="攝影"/>
    <s v="n.a."/>
    <s v="n.a."/>
    <s v="Hong Kong Joint School Photographic Society Annual Photo Exhibition"/>
    <s v="香港聯校攝影學會年度相展"/>
    <s v="n.a."/>
    <s v="n.a."/>
    <s v="n.a."/>
    <d v="2012-08-23T00:00:00"/>
    <d v="2012-08-24T00:00:00"/>
    <n v="2012"/>
    <n v="8"/>
    <n v="0"/>
    <s v="Hong Kong Joint School Photographic Society"/>
    <s v="香港聯校攝影學會"/>
    <s v="n.a."/>
    <s v="n.a."/>
    <s v="n.a."/>
    <s v="n.a."/>
    <s v="n.a."/>
    <s v="n.a."/>
    <m/>
    <m/>
  </r>
  <r>
    <s v="1213"/>
    <s v="12131235"/>
    <m/>
    <n v="0"/>
    <s v="Local"/>
    <s v="本地"/>
    <m/>
    <m/>
    <x v="7"/>
    <x v="90"/>
    <m/>
    <s v="PA"/>
    <x v="5"/>
    <s v="Photography"/>
    <s v="攝影"/>
    <s v="n.a."/>
    <s v="n.a."/>
    <s v="&quot;The Sound of Photos&quot; Photo Exhibition"/>
    <s v="「想說、相說」精神康復者攝影展"/>
    <s v="n.a."/>
    <s v="n.a."/>
    <s v="n.a."/>
    <d v="2012-09-03T00:00:00"/>
    <d v="2012-09-06T00:00:00"/>
    <n v="2012"/>
    <n v="9"/>
    <n v="0"/>
    <s v="The Mental Health Association of Hong Kong"/>
    <s v="香港心理衞生會"/>
    <s v="n.a."/>
    <s v="n.a."/>
    <s v="n.a."/>
    <s v="n.a."/>
    <s v="n.a."/>
    <s v="n.a."/>
    <m/>
    <m/>
  </r>
  <r>
    <s v="1213"/>
    <s v="12131236"/>
    <m/>
    <n v="0"/>
    <s v="Local"/>
    <s v="本地"/>
    <m/>
    <m/>
    <x v="7"/>
    <x v="90"/>
    <m/>
    <s v="PA"/>
    <x v="5"/>
    <s v="Photography"/>
    <s v="攝影"/>
    <s v="n.a."/>
    <s v="n.a."/>
    <s v="Photo Exhibition"/>
    <s v="鏡頭裏的我"/>
    <s v="n.a."/>
    <s v="n.a."/>
    <s v="n.a."/>
    <d v="2012-09-07T00:00:00"/>
    <d v="2012-09-10T00:00:00"/>
    <n v="2012"/>
    <n v="9"/>
    <n v="0"/>
    <s v="The Society of Rehabilitation and Crime Prevention, Hong Kong"/>
    <s v="香港善導會"/>
    <s v="n.a."/>
    <s v="n.a."/>
    <s v="n.a."/>
    <s v="n.a."/>
    <s v="n.a."/>
    <s v="n.a."/>
    <m/>
    <m/>
  </r>
  <r>
    <s v="1213"/>
    <s v="12131237"/>
    <m/>
    <n v="0"/>
    <s v="Local"/>
    <s v="本地"/>
    <m/>
    <m/>
    <x v="7"/>
    <x v="90"/>
    <m/>
    <s v="PA"/>
    <x v="5"/>
    <s v="Photography"/>
    <s v="攝影"/>
    <s v="n.a."/>
    <s v="n.a."/>
    <s v="Photo Exhibition"/>
    <s v="香港創藝攝影學會會員作品展"/>
    <s v="n.a."/>
    <s v="n.a."/>
    <s v="n.a."/>
    <d v="2012-09-25T00:00:00"/>
    <d v="2012-09-27T00:00:00"/>
    <n v="2012"/>
    <n v="9"/>
    <n v="0"/>
    <s v="Hong Kong Creart Photographic Association"/>
    <s v="香港創藝攝影學會"/>
    <s v="n.a."/>
    <s v="n.a."/>
    <s v="n.a."/>
    <s v="n.a."/>
    <s v="n.a."/>
    <s v="n.a."/>
    <m/>
    <m/>
  </r>
  <r>
    <s v="1213"/>
    <s v="12131238"/>
    <m/>
    <n v="0"/>
    <s v="Local"/>
    <s v="本地"/>
    <m/>
    <m/>
    <x v="7"/>
    <x v="90"/>
    <m/>
    <s v="PA"/>
    <x v="5"/>
    <s v="Photography"/>
    <s v="攝影"/>
    <s v="n.a."/>
    <s v="n.a."/>
    <s v="Korea．The Dreamland of Autumn &amp; Winter Photo Exhibition"/>
    <s v="韓國‧秋冬夢幻之國攝影展"/>
    <s v="n.a."/>
    <s v="n.a."/>
    <s v="n.a."/>
    <d v="2012-09-28T00:00:00"/>
    <d v="2012-09-30T00:00:00"/>
    <n v="2012"/>
    <n v="9"/>
    <n v="0"/>
    <s v="Photo on Net Photograhpic Society"/>
    <s v="影畫館網上攝影學會"/>
    <s v="n.a."/>
    <s v="n.a."/>
    <s v="n.a."/>
    <s v="n.a."/>
    <s v="n.a."/>
    <s v="n.a."/>
    <m/>
    <m/>
  </r>
  <r>
    <s v="1213"/>
    <s v="12131239"/>
    <m/>
    <n v="0"/>
    <s v="Local"/>
    <s v="本地"/>
    <m/>
    <m/>
    <x v="7"/>
    <x v="90"/>
    <m/>
    <s v="PA"/>
    <x v="5"/>
    <s v="Photography"/>
    <s v="攝影"/>
    <s v="n.a."/>
    <s v="n.a."/>
    <s v="Photo Exhibition"/>
    <s v="中國攝影家協會北京攝影函授學院深圳分院香港區聯展"/>
    <s v="n.a."/>
    <s v="n.a."/>
    <s v="n.a."/>
    <d v="2012-10-01T00:00:00"/>
    <d v="2012-10-02T00:00:00"/>
    <n v="2012"/>
    <n v="10"/>
    <n v="0"/>
    <s v="JC Design International Limited"/>
    <s v="JC Design International Limited"/>
    <s v="n.a."/>
    <s v="n.a."/>
    <s v="n.a."/>
    <s v="n.a."/>
    <s v="n.a."/>
    <s v="n.a."/>
    <m/>
    <m/>
  </r>
  <r>
    <s v="1213"/>
    <s v="12131240"/>
    <m/>
    <n v="0"/>
    <s v="Local"/>
    <s v="本地"/>
    <m/>
    <m/>
    <x v="7"/>
    <x v="90"/>
    <m/>
    <s v="PA"/>
    <x v="5"/>
    <s v="Photography"/>
    <s v="攝影"/>
    <s v="n.a."/>
    <s v="n.a."/>
    <s v="Photo Exhibition"/>
    <s v="長洲太平清醮攝影比賽頒獎典禮暨會員作品展"/>
    <s v="n.a."/>
    <s v="n.a."/>
    <s v="n.a."/>
    <d v="2012-10-01T00:00:00"/>
    <d v="2012-10-02T00:00:00"/>
    <n v="2012"/>
    <n v="10"/>
    <n v="0"/>
    <s v="Cheung Chau Photographic Art"/>
    <s v="長洲影藝會"/>
    <s v="n.a."/>
    <s v="n.a."/>
    <s v="n.a."/>
    <s v="n.a."/>
    <s v="n.a."/>
    <s v="n.a."/>
    <m/>
    <m/>
  </r>
  <r>
    <s v="1213"/>
    <s v="12131241"/>
    <m/>
    <n v="0"/>
    <s v="Local"/>
    <s v="本地"/>
    <m/>
    <m/>
    <x v="7"/>
    <x v="90"/>
    <m/>
    <s v="PA"/>
    <x v="5"/>
    <s v="Photography"/>
    <s v="攝影"/>
    <s v="n.a."/>
    <s v="n.a."/>
    <s v="The 7th TPPC International Salon of Pictorial Prints"/>
    <s v="大埔攝影會第七屆國際攝影沙龍展覽"/>
    <s v="n.a."/>
    <s v="n.a."/>
    <s v="n.a."/>
    <d v="2012-10-03T00:00:00"/>
    <d v="2012-10-05T00:00:00"/>
    <n v="2012"/>
    <n v="10"/>
    <n v="0"/>
    <s v="Tai Po District Arts Advancement Association"/>
    <s v="大埔區文藝協進會"/>
    <s v="n.a."/>
    <s v="n.a."/>
    <s v="n.a."/>
    <s v="n.a."/>
    <s v="n.a."/>
    <s v="n.a."/>
    <m/>
    <m/>
  </r>
  <r>
    <s v="1213"/>
    <s v="12131242"/>
    <m/>
    <n v="0"/>
    <s v="Local"/>
    <s v="本地"/>
    <m/>
    <m/>
    <x v="7"/>
    <x v="90"/>
    <m/>
    <s v="PA"/>
    <x v="5"/>
    <s v="Photography"/>
    <s v="攝影"/>
    <s v="n.a."/>
    <s v="n.a."/>
    <s v="FSPAA 5th Member Photo Exhibition"/>
    <s v="蘇文郁攝影同學會第五屆會員作品展"/>
    <s v="n.a."/>
    <s v="n.a."/>
    <s v="n.a."/>
    <d v="2012-10-06T00:00:00"/>
    <d v="2012-10-08T00:00:00"/>
    <n v="2012"/>
    <n v="10"/>
    <n v="0"/>
    <s v="Felix So Photography Alumni Association"/>
    <s v="蘇文郁攝影同學會"/>
    <s v="n.a."/>
    <s v="n.a."/>
    <s v="n.a."/>
    <s v="n.a."/>
    <s v="n.a."/>
    <s v="n.a."/>
    <m/>
    <m/>
  </r>
  <r>
    <s v="1213"/>
    <s v="12131243"/>
    <m/>
    <n v="0"/>
    <s v="Local"/>
    <s v="本地"/>
    <m/>
    <m/>
    <x v="7"/>
    <x v="90"/>
    <m/>
    <s v="PA"/>
    <x v="5"/>
    <s v="Photography"/>
    <s v="攝影"/>
    <s v="n.a."/>
    <s v="n.a."/>
    <s v="Photo Exhibition"/>
    <s v="香港35攝影研究會會員作品展"/>
    <s v="n.a."/>
    <s v="n.a."/>
    <s v="n.a."/>
    <d v="2012-10-09T00:00:00"/>
    <d v="2012-10-11T00:00:00"/>
    <n v="2012"/>
    <n v="10"/>
    <n v="0"/>
    <s v="The Hong Kong 35mm Photography Society"/>
    <s v="香港35攝影研究會"/>
    <s v="n.a."/>
    <s v="n.a."/>
    <s v="n.a."/>
    <s v="n.a."/>
    <s v="n.a."/>
    <s v="n.a."/>
    <m/>
    <m/>
  </r>
  <r>
    <s v="1213"/>
    <s v="12131244"/>
    <m/>
    <n v="0"/>
    <s v="Local"/>
    <s v="本地"/>
    <m/>
    <m/>
    <x v="7"/>
    <x v="90"/>
    <m/>
    <s v="PA"/>
    <x v="5"/>
    <s v="Photography"/>
    <s v="攝影"/>
    <s v="n.a."/>
    <s v="n.a."/>
    <s v="Photo Exhibition"/>
    <s v="恩典攝影學會會員攝影作品展"/>
    <s v="n.a."/>
    <s v="n.a."/>
    <s v="n.a."/>
    <d v="2012-10-12T00:00:00"/>
    <d v="2012-10-14T00:00:00"/>
    <n v="2012"/>
    <n v="10"/>
    <n v="0"/>
    <s v="Grace Photographic Club"/>
    <s v="恩典攝影學會"/>
    <s v="n.a."/>
    <s v="n.a."/>
    <s v="n.a."/>
    <s v="n.a."/>
    <s v="n.a."/>
    <s v="n.a."/>
    <m/>
    <m/>
  </r>
  <r>
    <s v="1213"/>
    <s v="12131245"/>
    <m/>
    <n v="0"/>
    <s v="Local"/>
    <s v="本地"/>
    <m/>
    <m/>
    <x v="7"/>
    <x v="90"/>
    <m/>
    <s v="PA"/>
    <x v="5"/>
    <s v="Photography"/>
    <s v="攝影"/>
    <s v="n.a."/>
    <s v="n.a."/>
    <s v="New Vision Festival &quot;Shen Wei Dance Arts Photo Exhibition&quot;"/>
    <s v="新視野藝術節「沈偉舞蹈藝術攝影展」"/>
    <s v="n.a."/>
    <s v="n.a."/>
    <s v="n.a."/>
    <d v="2012-10-16T00:00:00"/>
    <d v="2012-10-28T00:00:00"/>
    <n v="2012"/>
    <n v="10"/>
    <n v="0"/>
    <s v="Festivals Office"/>
    <s v="藝術節辦事處"/>
    <s v="n.a."/>
    <s v="n.a."/>
    <s v="n.a."/>
    <s v="n.a."/>
    <s v="n.a."/>
    <s v="n.a."/>
    <m/>
    <m/>
  </r>
  <r>
    <s v="1213"/>
    <s v="12131246"/>
    <m/>
    <n v="0"/>
    <s v="Local"/>
    <s v="本地"/>
    <m/>
    <m/>
    <x v="7"/>
    <x v="90"/>
    <m/>
    <s v="PA"/>
    <x v="5"/>
    <s v="Photography"/>
    <s v="攝影"/>
    <s v="n.a."/>
    <s v="n.a."/>
    <s v="DC-Cafe Photography Exhibition"/>
    <s v="DC-Cafe 會員作品展"/>
    <s v="n.a."/>
    <s v="n.a."/>
    <s v="n.a."/>
    <d v="2012-11-02T00:00:00"/>
    <d v="2012-11-04T00:00:00"/>
    <n v="2012"/>
    <n v="11"/>
    <n v="0"/>
    <s v="DC-Café"/>
    <s v="DC-Cafe攝影教室"/>
    <s v="n.a."/>
    <s v="n.a."/>
    <s v="n.a."/>
    <s v="n.a."/>
    <s v="n.a."/>
    <s v="n.a."/>
    <m/>
    <m/>
  </r>
  <r>
    <s v="1213"/>
    <s v="12131247"/>
    <m/>
    <n v="0"/>
    <s v="Local"/>
    <s v="本地"/>
    <m/>
    <m/>
    <x v="7"/>
    <x v="90"/>
    <m/>
    <s v="PA"/>
    <x v="5"/>
    <s v="Photography"/>
    <s v="攝影"/>
    <s v="Chinese Painting, Calligraphy and Seal Carving"/>
    <s v="書畫篆刻"/>
    <s v="Photo and Chinese Painting Exhibition"/>
    <s v="藝術展耆才"/>
    <s v="n.a."/>
    <s v="n.a."/>
    <s v="n.a."/>
    <d v="2012-11-06T00:00:00"/>
    <d v="2012-11-09T00:00:00"/>
    <n v="2012"/>
    <n v="11"/>
    <n v="0"/>
    <s v="International Church of the Foursquare Church Lung Hang Church Elderly Centre"/>
    <s v="國際四方褔音會隆亨堂耆年中心"/>
    <s v="n.a."/>
    <s v="n.a."/>
    <s v="n.a."/>
    <s v="n.a."/>
    <s v="n.a."/>
    <s v="n.a."/>
    <m/>
    <m/>
  </r>
  <r>
    <s v="1213"/>
    <s v="12131248"/>
    <m/>
    <n v="0"/>
    <s v="Local"/>
    <s v="本地"/>
    <m/>
    <m/>
    <x v="7"/>
    <x v="90"/>
    <m/>
    <s v="PA"/>
    <x v="5"/>
    <s v="Photography"/>
    <s v="攝影"/>
    <s v="n.a."/>
    <s v="n.a."/>
    <s v="Darkroom Workshop"/>
    <s v="斗室"/>
    <s v="n.a."/>
    <s v="n.a."/>
    <s v="n.a."/>
    <d v="2012-11-10T00:00:00"/>
    <d v="2012-11-11T00:00:00"/>
    <n v="2012"/>
    <n v="11"/>
    <n v="0"/>
    <s v="Hong Kong Christian Service Kwun Tong Vocational Training Centre"/>
    <s v="香港基督教服務處觀塘職業訓練中心"/>
    <s v="n.a."/>
    <s v="n.a."/>
    <s v="n.a."/>
    <s v="n.a."/>
    <s v="n.a."/>
    <s v="n.a."/>
    <m/>
    <m/>
  </r>
  <r>
    <s v="1213"/>
    <s v="12131250"/>
    <m/>
    <n v="0"/>
    <s v="Local"/>
    <s v="本地"/>
    <m/>
    <m/>
    <x v="7"/>
    <x v="90"/>
    <m/>
    <s v="PA"/>
    <x v="5"/>
    <s v="Photography"/>
    <s v="攝影"/>
    <s v="n.a."/>
    <s v="n.a."/>
    <s v="The Comedy of K Photo Exhibition"/>
    <s v="畸人說夢"/>
    <s v="n.a."/>
    <s v="n.a."/>
    <s v="n.a."/>
    <d v="2012-11-16T00:00:00"/>
    <d v="2012-11-21T00:00:00"/>
    <n v="2012"/>
    <n v="11"/>
    <n v="0"/>
    <s v="City Contemporary Dance Co. Ltd."/>
    <s v="香港城市當代舞蹈團"/>
    <s v="n.a."/>
    <s v="n.a."/>
    <s v="n.a."/>
    <s v="n.a."/>
    <s v="n.a."/>
    <s v="n.a."/>
    <m/>
    <m/>
  </r>
  <r>
    <s v="1213"/>
    <s v="12131251"/>
    <m/>
    <n v="0"/>
    <s v="Local"/>
    <s v="本地"/>
    <m/>
    <m/>
    <x v="7"/>
    <x v="90"/>
    <m/>
    <s v="PA"/>
    <x v="5"/>
    <s v="Photography"/>
    <s v="攝影"/>
    <s v="n.a."/>
    <s v="n.a."/>
    <s v="Photography Exhibition"/>
    <s v="會員年展"/>
    <s v="n.a."/>
    <s v="n.a."/>
    <s v="n.a."/>
    <d v="2012-11-23T00:00:00"/>
    <d v="2012-11-25T00:00:00"/>
    <n v="2012"/>
    <n v="11"/>
    <n v="0"/>
    <s v="Cathay Camera Club"/>
    <s v="Cathay Camera Club"/>
    <s v="n.a."/>
    <s v="n.a."/>
    <s v="n.a."/>
    <s v="n.a."/>
    <s v="n.a."/>
    <s v="n.a."/>
    <m/>
    <m/>
  </r>
  <r>
    <s v="1213"/>
    <s v="12131252"/>
    <m/>
    <n v="0"/>
    <s v="Local"/>
    <s v="本地"/>
    <m/>
    <m/>
    <x v="7"/>
    <x v="90"/>
    <m/>
    <s v="PA"/>
    <x v="5"/>
    <s v="Photography"/>
    <s v="攝影"/>
    <s v="n.a."/>
    <s v="n.a."/>
    <s v="Cheung Lin originates HK Mandarin festival 12 Love HK &amp; the eco-clean I Love Yau Tsim Mong Photo Exhibition"/>
    <s v="張璉首創香港普通話藝術節12主題《愛在香港》暨原創作清潔環保《我愛油尖旺》普通話藝術創意攝影展覽"/>
    <s v="n.a."/>
    <s v="n.a."/>
    <s v="n.a."/>
    <d v="2012-12-01T00:00:00"/>
    <d v="2012-12-07T00:00:00"/>
    <n v="2012"/>
    <n v="12"/>
    <n v="0"/>
    <s v="Hong Kong Wah Lin Art Development Group"/>
    <s v="香港華璉藝術發展團"/>
    <s v="n.a."/>
    <s v="n.a."/>
    <s v="n.a."/>
    <s v="n.a."/>
    <s v="n.a."/>
    <s v="n.a."/>
    <m/>
    <m/>
  </r>
  <r>
    <s v="1213"/>
    <s v="12131253"/>
    <m/>
    <n v="0"/>
    <s v="Local"/>
    <s v="本地"/>
    <m/>
    <m/>
    <x v="7"/>
    <x v="90"/>
    <m/>
    <s v="PA"/>
    <x v="5"/>
    <s v="Photography"/>
    <s v="攝影"/>
    <s v="n.a."/>
    <s v="n.a."/>
    <s v="Photo Exhibition"/>
    <s v="十五載回歸情：當代華人攝影家交流展"/>
    <s v="n.a."/>
    <s v="n.a."/>
    <s v="n.a."/>
    <d v="2012-12-04T00:00:00"/>
    <d v="2012-12-07T00:00:00"/>
    <n v="2012"/>
    <n v="12"/>
    <n v="0"/>
    <s v="Greater China Photographic Society"/>
    <s v="大中華攝影學會"/>
    <s v="n.a."/>
    <s v="n.a."/>
    <s v="n.a."/>
    <s v="n.a."/>
    <s v="n.a."/>
    <s v="n.a."/>
    <m/>
    <m/>
  </r>
  <r>
    <s v="1213"/>
    <s v="12131255"/>
    <m/>
    <n v="0"/>
    <s v="Local"/>
    <s v="本地"/>
    <m/>
    <m/>
    <x v="7"/>
    <x v="90"/>
    <m/>
    <s v="PA"/>
    <x v="5"/>
    <s v="Photography"/>
    <s v="攝影"/>
    <s v="n.a."/>
    <s v="n.a."/>
    <s v="Members Annual Exhibition"/>
    <s v="會員作品週年展"/>
    <s v="n.a."/>
    <s v="n.a."/>
    <s v="n.a."/>
    <d v="2012-12-15T00:00:00"/>
    <d v="2012-12-16T00:00:00"/>
    <n v="2012"/>
    <n v="12"/>
    <n v="0"/>
    <s v="One Degree Photophile Association"/>
    <s v="壹度攝影研究會"/>
    <s v="n.a."/>
    <s v="n.a."/>
    <s v="n.a."/>
    <s v="n.a."/>
    <s v="n.a."/>
    <s v="n.a."/>
    <m/>
    <m/>
  </r>
  <r>
    <s v="1213"/>
    <s v="12131256"/>
    <m/>
    <n v="0"/>
    <s v="Local"/>
    <s v="本地"/>
    <m/>
    <m/>
    <x v="7"/>
    <x v="90"/>
    <m/>
    <s v="PA"/>
    <x v="5"/>
    <s v="Photography"/>
    <s v="攝影"/>
    <s v="n.a."/>
    <s v="n.a."/>
    <s v="Cubicle - Photo Exhibition"/>
    <s v="「住住先」攝影展"/>
    <s v="n.a."/>
    <s v="n.a."/>
    <s v="n.a."/>
    <d v="2012-12-17T00:00:00"/>
    <d v="2012-12-23T00:00:00"/>
    <n v="2012"/>
    <n v="12"/>
    <n v="0"/>
    <s v="Society for Community Organization"/>
    <s v="香港社區組織協會"/>
    <s v="n.a."/>
    <s v="n.a."/>
    <s v="n.a."/>
    <s v="n.a."/>
    <s v="n.a."/>
    <s v="n.a."/>
    <m/>
    <m/>
  </r>
  <r>
    <s v="1213"/>
    <s v="12131257"/>
    <m/>
    <n v="0"/>
    <s v="Local"/>
    <s v="本地"/>
    <m/>
    <m/>
    <x v="7"/>
    <x v="90"/>
    <m/>
    <s v="PA"/>
    <x v="5"/>
    <s v="Photography"/>
    <s v="攝影"/>
    <s v="n.a."/>
    <s v="n.a."/>
    <s v="Inclusion‧Focus"/>
    <s v="共融‧焦點攝影展"/>
    <s v="n.a."/>
    <s v="n.a."/>
    <s v="n.a."/>
    <d v="2012-12-18T00:00:00"/>
    <d v="2012-12-20T00:00:00"/>
    <n v="2012"/>
    <n v="12"/>
    <n v="0"/>
    <s v="Hong Kong Baptist University and Mary Rose School"/>
    <s v="香港浸會大學、天保民學校"/>
    <s v="n.a."/>
    <s v="n.a."/>
    <s v="n.a."/>
    <s v="n.a."/>
    <s v="n.a."/>
    <s v="n.a."/>
    <m/>
    <m/>
  </r>
  <r>
    <s v="1213"/>
    <s v="12131258"/>
    <m/>
    <n v="0"/>
    <s v="Local"/>
    <s v="本地"/>
    <m/>
    <m/>
    <x v="7"/>
    <x v="90"/>
    <m/>
    <s v="PA"/>
    <x v="5"/>
    <s v="Photography"/>
    <s v="攝影"/>
    <s v="n.a."/>
    <s v="n.a."/>
    <s v="Photo Exhibition"/>
    <s v="慶祝香港回歸祖國十五年「華南影聯攝影社2012《探索與掠影》師生攝影作品聯合展"/>
    <s v="n.a."/>
    <s v="n.a."/>
    <s v="n.a."/>
    <d v="2012-12-21T00:00:00"/>
    <d v="2012-12-23T00:00:00"/>
    <n v="2012"/>
    <n v="12"/>
    <n v="0"/>
    <s v="South China Film Industry Workers' Union"/>
    <s v="華南電影工作者聯合會"/>
    <s v="n.a."/>
    <s v="n.a."/>
    <s v="n.a."/>
    <s v="n.a."/>
    <s v="n.a."/>
    <s v="n.a."/>
    <m/>
    <m/>
  </r>
  <r>
    <s v="1213"/>
    <s v="12131260"/>
    <m/>
    <n v="0"/>
    <s v="Local"/>
    <s v="本地"/>
    <m/>
    <m/>
    <x v="617"/>
    <x v="12"/>
    <m/>
    <s v="BUSS"/>
    <x v="301"/>
    <s v="Photography"/>
    <s v="攝影"/>
    <s v="n.a."/>
    <s v="n.a."/>
    <s v="Totem Recollection"/>
    <s v="n.a."/>
    <s v="n.a."/>
    <s v="n.a."/>
    <s v="n.a."/>
    <d v="2012-04-21T00:00:00"/>
    <d v="2012-06-22T00:00:00"/>
    <n v="2012"/>
    <n v="4"/>
    <n v="0"/>
    <s v="Art Experience Gallery"/>
    <s v="n.a."/>
    <s v="n.a."/>
    <s v="n.a."/>
    <s v="n.a."/>
    <s v="n.a."/>
    <s v="Tian Taiquan Photographic Exhibition"/>
    <s v="n.a."/>
    <s v="Tian Taiquan has created series of conceptual photos out of his childhood memory during Cultural Revolution in Chongqing. The artist, born in the most peculiar period in the modern history of China, is greatly attentive to social issues and hence, develops the Trilogy “Past, Present; Future”. He aims to respond and raise awareness in the society with his artworks. It is claimed as the responsibility of an artist. “Totem Recollection” highlights the most renowned “Past” series of the Trilogy. &lt;p&gt; http://artexperiencegallery.com/totem-recollection/&lt;/P&gt;"/>
    <s v="http://artexperiencegallery.com/totem-recollection/"/>
  </r>
  <r>
    <s v="1213"/>
    <s v="12131261"/>
    <m/>
    <n v="0"/>
    <s v="Local"/>
    <s v="本地"/>
    <m/>
    <m/>
    <x v="102"/>
    <x v="95"/>
    <m/>
    <s v="VA"/>
    <x v="36"/>
    <s v="Photography"/>
    <s v="攝影"/>
    <s v="n.a."/>
    <s v="n.a."/>
    <s v="Kowloon, Unknown Territory"/>
    <s v="n.a."/>
    <s v="n.a."/>
    <s v="n.a."/>
    <s v="n.a."/>
    <d v="2012-11-07T00:00:00"/>
    <d v="2012-11-12T00:00:00"/>
    <n v="2012"/>
    <n v="11"/>
    <n v="0"/>
    <s v="Ira Chaplain"/>
    <s v="n.a."/>
    <s v="n.a."/>
    <s v="n.a."/>
    <s v="n.a."/>
    <s v="n.a."/>
    <s v="n.a."/>
    <s v="n.a."/>
    <s v="http://fcchk.org/event/kowloon-unknown-territory-ira-chaplain"/>
    <s v="http://fcchk.org/event/kowloon-unknown-territory-ira-chaplain"/>
  </r>
  <r>
    <s v="1213"/>
    <s v="12131264"/>
    <m/>
    <n v="0"/>
    <s v="Local"/>
    <s v="本地"/>
    <m/>
    <m/>
    <x v="214"/>
    <x v="784"/>
    <m/>
    <s v="GAL"/>
    <x v="95"/>
    <s v="Prints "/>
    <s v="版畫"/>
    <s v="n.a."/>
    <s v="n.a."/>
    <s v="n.a."/>
    <s v="故韻‧戴斌版畫展"/>
    <s v="n.a."/>
    <s v="n.a."/>
    <s v="n.a."/>
    <d v="2012-08-17T00:00:00"/>
    <d v="2012-08-29T00:00:00"/>
    <n v="2012"/>
    <n v="8"/>
    <n v="0"/>
    <s v="Wan Fung Art Gallery"/>
    <s v="雲峰畫苑"/>
    <s v="n.a."/>
    <s v="n.a."/>
    <s v="n.a."/>
    <s v="n.a."/>
    <s v="n.a."/>
    <s v="戴斌"/>
    <m/>
    <m/>
  </r>
  <r>
    <s v="1213"/>
    <s v="12131265"/>
    <m/>
    <n v="0"/>
    <s v="Local"/>
    <s v="本地"/>
    <m/>
    <m/>
    <x v="918"/>
    <x v="12"/>
    <m/>
    <s v="SCH"/>
    <x v="181"/>
    <s v="Prints "/>
    <s v="版畫"/>
    <s v="n.a."/>
    <s v="n.a."/>
    <s v="Artist-in-Residence Exhibition: &quot; Embracing The Threshold&quot;"/>
    <s v="n.a."/>
    <s v="n.a."/>
    <s v="n.a."/>
    <s v="n.a."/>
    <d v="2012-04-27T00:00:00"/>
    <d v="2012-05-14T00:00:00"/>
    <n v="2012"/>
    <n v="4"/>
    <n v="0"/>
    <s v="Department of Visual Studies, Lingnan University"/>
    <s v="n.a."/>
    <s v="n.a."/>
    <s v="n.a."/>
    <s v="n.a."/>
    <s v="n.a."/>
    <s v="Artist: Nicola Barsaleau"/>
    <s v="n.a."/>
    <m/>
    <m/>
  </r>
  <r>
    <s v="1213"/>
    <s v="12131266"/>
    <m/>
    <n v="0"/>
    <s v="Local"/>
    <s v="本地"/>
    <m/>
    <m/>
    <x v="653"/>
    <x v="614"/>
    <m/>
    <s v="JCCAC"/>
    <x v="176"/>
    <s v="Prints "/>
    <s v="版畫"/>
    <s v="Mixed Media and Installation"/>
    <s v="混合媒介及裝置"/>
    <s v="Marks of Water and Ink: Jane Liu’s Imagery in Printmaking"/>
    <s v="水·墨·版·畫 – 廖少珍版畫意像"/>
    <s v="n.a."/>
    <s v="n.a."/>
    <s v="n.a."/>
    <d v="2012-04-14T00:00:00"/>
    <d v="2012-04-15T00:00:00"/>
    <n v="2012"/>
    <n v="4"/>
    <n v="0"/>
    <s v="Neuberg ArtSpace"/>
    <s v="凱雋藝術空間"/>
    <s v="n.a."/>
    <s v="n.a."/>
    <s v="Michelle Lee"/>
    <s v="李美嫦"/>
    <s v="n.a."/>
    <s v="n.a."/>
    <m/>
    <m/>
  </r>
  <r>
    <s v="1213"/>
    <s v="12131267"/>
    <m/>
    <n v="0"/>
    <s v="Local"/>
    <s v="本地"/>
    <m/>
    <m/>
    <x v="547"/>
    <x v="710"/>
    <m/>
    <s v="GAL"/>
    <x v="23"/>
    <s v="Prints "/>
    <s v="版畫"/>
    <s v="n.a."/>
    <s v="n.a."/>
    <s v="Threads of Luminosity"/>
    <s v="n.a."/>
    <s v="n.a."/>
    <s v="n.a."/>
    <s v="n.a."/>
    <d v="2012-05-17T00:00:00"/>
    <d v="2012-05-20T00:00:00"/>
    <n v="2012"/>
    <n v="5"/>
    <n v="0"/>
    <s v="10 Chancery Lane Gallery"/>
    <s v="10號贊善里畫廊"/>
    <s v="n.a."/>
    <s v="n.a."/>
    <s v="Katie de Tilly"/>
    <s v="n.a."/>
    <s v="Carol Lee Mei Kuen "/>
    <s v="n.a."/>
    <m/>
    <m/>
  </r>
  <r>
    <s v="1213"/>
    <s v="12131268"/>
    <m/>
    <n v="0"/>
    <s v="Local"/>
    <s v="本地"/>
    <m/>
    <m/>
    <x v="855"/>
    <x v="788"/>
    <m/>
    <s v="BUSS"/>
    <x v="380"/>
    <s v="Prints "/>
    <s v="版畫"/>
    <s v="Painting"/>
    <s v="繪畫"/>
    <s v="畢加索限量版畫"/>
    <s v="Limited Edition of Picasso’s Prints"/>
    <s v="n.a."/>
    <s v="n.a."/>
    <s v="n.a."/>
    <d v="2012-05-15T00:00:00"/>
    <d v="2012-05-30T00:00:00"/>
    <n v="2012"/>
    <n v="5"/>
    <n v="0"/>
    <s v="Art of Nature International Co., Ltd."/>
    <s v="天趣國際藝術傳播中心"/>
    <s v="n.a."/>
    <s v="n.a."/>
    <s v="n.a."/>
    <s v="n.a."/>
    <s v="n.a."/>
    <s v="n.a."/>
    <s v="Picasso is one of the most influential figures in the 20th century art history. His art works include oil paintings, drawings, sculptures, collages, and ceramics etc. He is one of the few artists who can be both prolific and financially successful throughout the life time. His success is based on all the art techniques and theory trainings that he acquired in his young age. Picasso and Georges Braque developed cubism painting style which revolutionized the field of art and moved him up in the world. As a result, he has become extremely prominent and valuable artist in the century.&lt;p&gt;_x000a_It is the biggest Picasso exhibition ever held in the Hong Kong Heritage Museum. In total 55 paintings will be displayed. Including well-known pieces such as “La fillette aux pieds nus (The barefoot girl),” “Le sculpteur (The Sculptor),” and “Portrait de Dora Maar (Portrait of Dora Maar).” His other works that closely related to his personal life, “Femme assise dans un fauteuil rouge (Woman sitting on a red chair),” and more will be displayed as well. &lt;p/&gt;&lt;p&gt;_x000a_In order to honor this incredible event, 20 carefully selected silkscreen printed Picasso prints copies which authorized by Picasso Foundation will be available for sale to the public. Hong Kong will only get 50 limited sets. And these sets are representing Picasso' s matured printing skills on both traditional and cubism, which is valuable for arts learning.  This set uses high quality printmaking paper, Arches 88. And every piece of paper contains Picasso’s signature and the authorization parties’ watermark and numbered edition. It is of high collection and appreciation value. &lt;p/&gt;&lt;p&gt;_x000a_An exhibition of these 20 copies will be hold at ArtOne, Wanchai. We are looking forward to seeing you at the exhibition. &lt;p/&gt;_x000a_"/>
    <s v="畢卡索做為20世紀現代藝術的主要代表人物之一，作品包括油畫、素描、雕塑、拼貼、陶瓷等。畢卡索是少數能在生前「名利雙收」的畫家之一。基於從幼年時期習得的傳統繪畫功力，和對藝術理論的研究，他與喬治．布拉克共同創建立體派運動，他的革命新藝術成就為他贏得聲譽，亦使他成為本世紀最著名和最有價值的藝術家。_x000a_&lt;p&gt;此次香港文化博物館將迎來本港有史以來最大型的畢加索展覽，共有五十五件風格多樣化的畢加索遺作。除《赤腳女孩》、《雕塑家》以及《朵拉．瑪爾畫像》這些耳熟能詳的作品外，還有與畢加索的人生起伏緊密相關的畫作，如《坐在紅色座椅上的女人》等具有特殊私密性的作品。&lt;p/&gt;_x000a_&lt;p&gt;為紀念畢加索和此次前無來者的大型展覽，經法國畢加索基金會授權，特別選取的能代表畢加索不同時期的創作風格的20幅畢加索複製版畫以限量50套在香港地區發售。其中可以看到畢加索成熟的傳統繪畫風格，也有他獨特的立體風格作品，特別適合藝術創作者作為學習和參考之用。此套作品特別採用法國進口的 ARCHES88 版畫紙，有畢加索簽名浮水印、畢加索中國組委會的浮水印以及序列號，非常具有紀念和收藏價值。&lt;p/&gt;_x000a_&lt;p&gt;此套成品將與5月15日-30日在灣仔ArtOne藝術廣場做專題展覽，敬請品鑒。&lt;p/&gt;_x000a_"/>
  </r>
  <r>
    <s v="1213"/>
    <s v="12131269"/>
    <m/>
    <n v="0"/>
    <s v="Local"/>
    <s v="本地"/>
    <m/>
    <m/>
    <x v="214"/>
    <x v="854"/>
    <m/>
    <s v="VA"/>
    <x v="162"/>
    <s v="Prints "/>
    <s v="版畫"/>
    <s v="n.a."/>
    <s v="n.a."/>
    <s v="n.a."/>
    <s v="第一屆澳門版畫三年展"/>
    <s v="n.a."/>
    <s v="n.a."/>
    <s v="n.a."/>
    <d v="2012-11-01T00:00:00"/>
    <s v="9999"/>
    <n v="2012"/>
    <n v="11"/>
    <n v="99"/>
    <s v="n.a."/>
    <s v="香港版畫工作室"/>
    <s v="n.a."/>
    <s v="康樂及文化事務署、藝術推廣辦事處、香港藝術發展局、香港美術教育協會"/>
    <s v="n.a."/>
    <s v="n.a."/>
    <s v="n.a."/>
    <s v="n.a."/>
    <m/>
    <m/>
  </r>
  <r>
    <s v="1213"/>
    <s v="12131271"/>
    <m/>
    <n v="0"/>
    <s v="Local"/>
    <s v="本地"/>
    <m/>
    <m/>
    <x v="214"/>
    <x v="855"/>
    <m/>
    <s v="PA"/>
    <x v="5"/>
    <s v="Prints "/>
    <s v="版畫"/>
    <s v="n.a."/>
    <s v="n.a."/>
    <s v="n.a."/>
    <s v="「版畫馬拉松」@香港國際藝術節2012"/>
    <s v="n.a."/>
    <s v="n.a."/>
    <s v="n.a."/>
    <d v="2012-05-01T00:00:00"/>
    <s v="9999"/>
    <n v="2012"/>
    <n v="5"/>
    <n v="99"/>
    <s v="n.a."/>
    <s v="香港版畫工作室"/>
    <s v="n.a."/>
    <s v="ARTHK12"/>
    <s v="n.a."/>
    <s v="n.a."/>
    <s v="n.a."/>
    <s v="n.a."/>
    <m/>
    <m/>
  </r>
  <r>
    <s v="1213"/>
    <s v="12131272"/>
    <m/>
    <n v="0"/>
    <s v="Local"/>
    <s v="本地"/>
    <m/>
    <m/>
    <x v="493"/>
    <x v="191"/>
    <m/>
    <s v="PA"/>
    <x v="141"/>
    <s v="Prints "/>
    <s v="版畫"/>
    <s v="n.a."/>
    <s v="n.a."/>
    <s v="Youth Impressions – the Print Triennial Exhibition(I)"/>
    <s v="少年印象-版畫三年展 展覽(I)"/>
    <s v="n.a."/>
    <s v="n.a."/>
    <s v="n.a."/>
    <d v="2012-11-20T00:00:00"/>
    <d v="2012-12-01T00:00:00"/>
    <n v="2012"/>
    <n v="11"/>
    <n v="0"/>
    <s v="Partners: APO of LCSD and Hong Kong Open Printshop"/>
    <s v="合作伙伴: 康樂及文化事務署藝術推廣辦事處及香港版畫工作室"/>
    <s v="n.a."/>
    <s v="n.a."/>
    <s v="n.a."/>
    <s v="n.a."/>
    <s v="n.a."/>
    <s v="n.a."/>
    <m/>
    <m/>
  </r>
  <r>
    <s v="1213"/>
    <s v="12131273"/>
    <m/>
    <n v="0"/>
    <s v="Local"/>
    <s v="本地"/>
    <m/>
    <m/>
    <x v="919"/>
    <x v="856"/>
    <m/>
    <s v="PA"/>
    <x v="5"/>
    <s v="Prints "/>
    <s v="版畫"/>
    <s v="n.a."/>
    <s v="n.a."/>
    <s v="Youth Impressions – the Print Triennial Exhibition (II)"/>
    <s v="少年印象-版畫三年展 展覽(II)"/>
    <s v="n.a."/>
    <s v="n.a."/>
    <s v="n.a."/>
    <d v="2012-12-04T00:00:00"/>
    <d v="2012-12-13T00:00:00"/>
    <n v="2012"/>
    <n v="12"/>
    <n v="0"/>
    <s v="Partners: APO of LCSD and Hong Kong Open Printshop"/>
    <s v="合作伙伴: 康樂及文化事務署藝術推廣辦事處及香港版畫工作室"/>
    <s v="n.a."/>
    <s v="n.a."/>
    <s v="n.a."/>
    <s v="n.a."/>
    <s v="n.a."/>
    <s v="n.a."/>
    <m/>
    <m/>
  </r>
  <r>
    <s v="1213"/>
    <s v="12131275"/>
    <m/>
    <n v="0"/>
    <s v="Local"/>
    <s v="本地"/>
    <m/>
    <m/>
    <x v="111"/>
    <x v="101"/>
    <m/>
    <s v="BUSS"/>
    <x v="85"/>
    <s v="Sculpture"/>
    <s v="雕塑"/>
    <s v="n.a."/>
    <s v="n.a."/>
    <s v="Dancing Bears - Solo Exhibition by Christine Vidart"/>
    <s v="與熊共舞 - Christine Vidart 作品展"/>
    <s v="n.a."/>
    <s v="n.a."/>
    <s v="n.a."/>
    <d v="2012-06-12T00:00:00"/>
    <d v="2012-06-22T00:00:00"/>
    <n v="2012"/>
    <n v="6"/>
    <n v="0"/>
    <s v="Christine Vidart"/>
    <s v="n.a."/>
    <s v="n.a."/>
    <s v="n.a."/>
    <s v="n.a."/>
    <s v="n.a."/>
    <s v="n.a."/>
    <s v="n.a."/>
    <s v="Venue sponsored by Swire Properties"/>
    <s v="太古地產贊助場地"/>
  </r>
  <r>
    <s v="1213"/>
    <s v="12131276"/>
    <m/>
    <n v="0"/>
    <s v="Local"/>
    <s v="本地"/>
    <m/>
    <m/>
    <x v="276"/>
    <x v="12"/>
    <m/>
    <s v="VA"/>
    <x v="162"/>
    <s v="Sculpture"/>
    <s v="雕塑"/>
    <s v="Mixed Media and Installation"/>
    <s v="混合媒介及裝置"/>
    <s v="Art HK 2012- Solo exhibition of Kum Chi Keung:&quot; Wild Life&quot;"/>
    <s v="香港國際藝術節-《駐足》--甘志強雕塑作品展"/>
    <s v="n.a."/>
    <s v="n.a."/>
    <s v="n.a."/>
    <d v="2012-05-16T00:00:00"/>
    <d v="2012-05-20T00:00:00"/>
    <n v="2012"/>
    <n v="5"/>
    <n v="0"/>
    <s v="Asia Arts Fairs Ltd."/>
    <s v="亞洲藝術展覽有限公司"/>
    <s v="n.a."/>
    <s v="n.a."/>
    <s v="Galerie Ora-Ora"/>
    <s v="方由美術"/>
    <s v="Kum Chi Keung"/>
    <s v="甘志強"/>
    <m/>
    <m/>
  </r>
  <r>
    <s v="1213"/>
    <s v="12131277"/>
    <m/>
    <n v="0"/>
    <s v="Local"/>
    <s v="本地"/>
    <m/>
    <m/>
    <x v="920"/>
    <x v="2"/>
    <m/>
    <s v="HKAC"/>
    <x v="2"/>
    <s v="Sculpture"/>
    <s v="雕塑"/>
    <s v="n.a."/>
    <s v="n.a."/>
    <s v="Seed"/>
    <s v="《種子》"/>
    <s v="n.a."/>
    <s v="n.a."/>
    <s v="n.a."/>
    <d v="2009-04-01T00:00:00"/>
    <d v="2013-05-30T00:00:00"/>
    <n v="2009"/>
    <n v="4"/>
    <n v="1"/>
    <s v="Hong Kong Arts Centre"/>
    <s v="香港藝術中心"/>
    <s v="Public Art Hong Kong"/>
    <s v="香港公共藝術"/>
    <s v="n.a."/>
    <s v="n.a."/>
    <s v="Danny Lee Chin-fai"/>
    <s v="李展輝"/>
    <s v="Sculptor Danny Lee demonstrated his global perspective by his constant observation on tiny existences in nature, which their humble and ordinary appearances were captured and enlarged. Sowing Seeds at the Hong Kong Arts Centre symbolised the art genes being cultivated to excellent crop yields in the coming future."/>
    <s v="藝術家李展輝愈來愈關注近在身邊的微細事物，近年不少作品都是將自然界的事物放大，令平凡甚至卑微的現象受到注目，從中體現創作人的世界觀。《種子》在藝術中心的地下大堂出現，象徵在此空間種下的藝術基因，在灌溉下成長，將來結成美好成果。"/>
  </r>
  <r>
    <s v="1213"/>
    <s v="12131278"/>
    <m/>
    <n v="0"/>
    <s v="Local"/>
    <s v="本地"/>
    <m/>
    <m/>
    <x v="920"/>
    <x v="2"/>
    <m/>
    <s v="HKAC"/>
    <x v="2"/>
    <s v="Sculpture"/>
    <s v="雕塑"/>
    <s v="n.a."/>
    <s v="n.a."/>
    <s v="Monument: Reproduction of Vitalization 2"/>
    <s v="紀念碑：再造生命（二）"/>
    <s v="n.a."/>
    <s v="n.a."/>
    <s v="n.a."/>
    <d v="2010-11-01T00:00:00"/>
    <d v="2013-05-30T00:00:00"/>
    <n v="2010"/>
    <n v="11"/>
    <n v="1"/>
    <s v="Hong Kong Arts Centre"/>
    <s v="香港藝術中心"/>
    <s v="Public Art Hong Kong"/>
    <s v="香港公共藝術"/>
    <s v="n.a."/>
    <s v="n.a."/>
    <s v="Mok Yat-san"/>
    <s v="莫一新"/>
    <s v="&quot;I don’t want to be memorised, I just want to live on.My appearance is for appealing to your conscience.”Mok Yat-san’s sculpture of a polar bear stepping on a melting ice calls for us to pay attention to the current crises of the bears and mother nature._x000a_"/>
    <s v="「我不要被紀念，只想仍可繼續生活下去。_x000a_我出現在當下，只為碰觸你良知的神經。」_x000a_由著名藝術家莫一新創作，凹凸紋相間的北極熊腳踏溶冰，喚起公眾對北極熊以至大自然面臨的生存危機的關注。_x000a_"/>
  </r>
  <r>
    <s v="1213"/>
    <s v="12131279"/>
    <m/>
    <n v="0"/>
    <s v="Local"/>
    <s v="本地"/>
    <m/>
    <m/>
    <x v="291"/>
    <x v="857"/>
    <m/>
    <s v="HKAC"/>
    <x v="2"/>
    <s v="Sculpture"/>
    <s v="雕塑"/>
    <s v="n.a."/>
    <s v="n.a."/>
    <s v="City．Landscape"/>
    <s v="都市．山水"/>
    <s v="n.a."/>
    <s v="n.a."/>
    <s v="n.a."/>
    <d v="2011-01-01T00:00:00"/>
    <d v="2013-05-30T00:00:00"/>
    <n v="2011"/>
    <n v="1"/>
    <n v="1"/>
    <s v="Hong Kong Arts Centre"/>
    <s v="香港藝術中心"/>
    <s v="Public Art Hong Kong"/>
    <s v="香港公共藝術"/>
    <s v="n.a."/>
    <s v="n.a."/>
    <s v="Danny Lee Chin-fai"/>
    <s v="李展輝"/>
    <s v="Artist Danny Lee Chin-fai creates a three dimensional sculptural painting, illustrating his thoughts over the two topics: “City” and “Landscape”.  At the same time, the visitors are invited to slow down their pace from the hustle and bustle, to travel and enjoy with the artist, so as to contemplate what we have grown in our own city."/>
    <s v="藝術家李展輝以雕塑作一幅立體的都市山水，除了表達他對「都市」和「山水」兩個課題的思考外，亦邀請觀眾在繁忙的生活中稍作歇息，以輕鬆的心情一同遊山玩水，細想我們在都市中所栽下的一切。"/>
  </r>
  <r>
    <s v="1213"/>
    <s v="12131281"/>
    <m/>
    <n v="0"/>
    <s v="Local"/>
    <s v="本地"/>
    <m/>
    <m/>
    <x v="668"/>
    <x v="124"/>
    <m/>
    <s v="HKAC"/>
    <x v="76"/>
    <s v="Sculpture"/>
    <s v="雕塑"/>
    <s v="n.a."/>
    <s v="n.a."/>
    <s v="Birdcalls in the Floating World"/>
    <s v="浮・世・鳥・語"/>
    <s v="n.a."/>
    <s v="n.a."/>
    <s v="n.a."/>
    <d v="2012-05-22T00:00:00"/>
    <d v="2012-05-28T00:00:00"/>
    <n v="2012"/>
    <n v="5"/>
    <n v="0"/>
    <s v=" X+Q Sculpture Studio, X+Q"/>
    <s v="向京+廣慈 雕塑工作室、稀奇"/>
    <s v="Hong Kong Arts Centre"/>
    <s v="香港藝術中心"/>
    <s v="n.a."/>
    <s v="n.a."/>
    <s v="Xiang Jing, Qu Guangci"/>
    <s v="向京、瞿廣慈"/>
    <s v="Sole Sponsor: Jaguar;Media Sponsor: GQ"/>
    <s v="獨家傾情贊助：捷豹;媒體贊助：智族GQ"/>
  </r>
  <r>
    <s v="1213"/>
    <s v="12131282"/>
    <m/>
    <n v="0"/>
    <s v="Local"/>
    <s v="本地"/>
    <m/>
    <m/>
    <x v="668"/>
    <x v="124"/>
    <m/>
    <s v="HKAC"/>
    <x v="76"/>
    <s v="Sculpture"/>
    <s v="雕塑"/>
    <s v="Mixed Art-forms"/>
    <s v="綜合展"/>
    <s v="Oriental Literati Art — Hsu Wen-jung Solo Exhibition (Sculpture, Multi-media)"/>
    <s v="東方文人新美學──臺灣著名藝術家許文融繪畫雕塑創作展"/>
    <s v="n.a."/>
    <s v="n.a."/>
    <s v="n.a."/>
    <d v="2012-05-31T00:00:00"/>
    <d v="2012-06-03T00:00:00"/>
    <n v="2012"/>
    <n v="5"/>
    <n v="0"/>
    <s v="Galerie Huit"/>
    <s v="錦藝舫"/>
    <s v="n.a."/>
    <s v="n.a."/>
    <s v="n.a."/>
    <s v="n.a."/>
    <s v="Hsu Wen-jung"/>
    <s v="許文融"/>
    <m/>
    <m/>
  </r>
  <r>
    <s v="1213"/>
    <s v="12131283"/>
    <m/>
    <n v="0"/>
    <s v="Local"/>
    <s v="本地"/>
    <m/>
    <m/>
    <x v="921"/>
    <x v="858"/>
    <m/>
    <s v="BUSS"/>
    <x v="313"/>
    <s v="Sculpture"/>
    <s v="雕塑"/>
    <s v="n.a."/>
    <s v="n.a."/>
    <s v="We Sculpt"/>
    <s v="我們雕塑 雕塑我們"/>
    <s v="n.a."/>
    <s v="n.a."/>
    <s v="n.a."/>
    <d v="2012-08-02T00:00:00"/>
    <d v="2012-08-20T00:00:00"/>
    <n v="2012"/>
    <n v="8"/>
    <n v="0"/>
    <s v="n.a."/>
    <s v="n.a."/>
    <s v="n.a."/>
    <s v="n.a."/>
    <s v="Joe Chan Kiu Hong"/>
    <s v="陳翹康"/>
    <s v="Students, alumni of Hong Kong Art School"/>
    <s v="學院學生及校友"/>
    <m/>
    <m/>
  </r>
  <r>
    <s v="1213"/>
    <s v="12131284"/>
    <m/>
    <n v="0"/>
    <s v="Local"/>
    <s v="本地"/>
    <m/>
    <m/>
    <x v="547"/>
    <x v="710"/>
    <m/>
    <s v="GAL"/>
    <x v="23"/>
    <s v="Sculpture"/>
    <s v="雕塑"/>
    <s v="n.a."/>
    <s v="n.a."/>
    <s v="Wood Flesh Form Nothingness"/>
    <s v="n.a."/>
    <s v="n.a."/>
    <s v="n.a."/>
    <s v="n.a."/>
    <d v="2012-11-23T00:00:00"/>
    <d v="2013-02-16T00:00:00"/>
    <n v="2012"/>
    <n v="11"/>
    <n v="0"/>
    <s v="10 Chancery Lane Gallery"/>
    <s v="10號贊善里畫廊"/>
    <s v="n.a."/>
    <s v="n.a."/>
    <s v="Katie de Tilly"/>
    <s v="n.a."/>
    <s v="Wang Keping"/>
    <s v="n.a."/>
    <m/>
    <m/>
  </r>
  <r>
    <s v="1213"/>
    <s v="12131287"/>
    <m/>
    <n v="0"/>
    <s v="Local"/>
    <s v="本地"/>
    <m/>
    <m/>
    <x v="644"/>
    <x v="12"/>
    <m/>
    <s v="GAL"/>
    <x v="153"/>
    <s v="Sculpture"/>
    <s v="雕塑"/>
    <s v="n.a."/>
    <s v="n.a."/>
    <s v="All My Newborns"/>
    <s v="n.a."/>
    <s v="n.a."/>
    <s v="n.a."/>
    <s v="n.a."/>
    <d v="2012-11-22T00:00:00"/>
    <d v="2012-12-15T00:00:00"/>
    <n v="2012"/>
    <n v="11"/>
    <n v="0"/>
    <s v="iPRECIATION Hong Kong"/>
    <s v="iPRECIATION Hong Kong"/>
    <s v="n.a."/>
    <s v="n.a."/>
    <s v="n.a."/>
    <s v="n.a."/>
    <s v="Tomita Natsumi"/>
    <s v="n.a."/>
    <m/>
    <m/>
  </r>
  <r>
    <s v="1213"/>
    <s v="12131288"/>
    <m/>
    <n v="0"/>
    <s v="Local"/>
    <s v="本地"/>
    <m/>
    <m/>
    <x v="581"/>
    <x v="12"/>
    <m/>
    <s v="GAL"/>
    <x v="231"/>
    <s v="Sculpture"/>
    <s v="雕塑"/>
    <s v="n.a."/>
    <s v="n.a."/>
    <s v="2by4'a tautology of the North American Forest "/>
    <s v="n.a."/>
    <s v="n.a."/>
    <s v="n.a."/>
    <s v="n.a."/>
    <d v="2012-05-19T00:00:00"/>
    <s v="9999"/>
    <n v="2012"/>
    <n v="5"/>
    <n v="99"/>
    <s v="ilivetomorrow"/>
    <s v="n.a."/>
    <s v="n.a."/>
    <s v="n.a."/>
    <s v="n.a."/>
    <s v="n.a."/>
    <s v="Jesse Mc Lin"/>
    <s v="n.a."/>
    <s v="The Installation developed by Jesse McLin proposes to explore the relations between nature, systemization of nature and the control of nature for the production of 2 by 4 inches wooden structure standards._x000a__x000a_The Installation proposes a conceptual and poetic translation of the paradigm 'Nature / Culture'"/>
    <m/>
  </r>
  <r>
    <s v="1213"/>
    <s v="12131289"/>
    <m/>
    <n v="0"/>
    <s v="Local"/>
    <s v="本地"/>
    <m/>
    <m/>
    <x v="102"/>
    <x v="95"/>
    <m/>
    <s v="VA"/>
    <x v="36"/>
    <s v="Sculpture"/>
    <s v="雕塑"/>
    <s v="Painting"/>
    <s v="繪畫"/>
    <s v="17th Exhibition of Sculpture and Painting"/>
    <s v="十七週年雕畫展"/>
    <s v="n.a."/>
    <s v="n.a."/>
    <s v="n.a."/>
    <d v="2012-04-23T00:00:00"/>
    <d v="2012-04-30T00:00:00"/>
    <n v="2012"/>
    <n v="4"/>
    <n v="0"/>
    <s v="Creative Figures Studio"/>
    <s v="人面像創作坊"/>
    <s v="n.a."/>
    <s v="n.a."/>
    <s v="n.a."/>
    <s v="n.a."/>
    <s v="n.a."/>
    <s v="n.a."/>
    <m/>
    <m/>
  </r>
  <r>
    <s v="1213"/>
    <s v="12131292"/>
    <m/>
    <n v="0"/>
    <s v="Local"/>
    <s v="本地"/>
    <m/>
    <m/>
    <x v="922"/>
    <x v="859"/>
    <m/>
    <s v="BUSS"/>
    <x v="409"/>
    <s v="Sculpture"/>
    <s v="雕塑"/>
    <s v="Mixed Art-forms"/>
    <s v="綜合展"/>
    <s v="Agricultural Bank of China “Every Cloud Has A Silver Lining” Visual Arts Exhibition"/>
    <s v="中國農業銀行「生命曙光」視藝創作展覽"/>
    <s v="n.a."/>
    <s v="n.a."/>
    <s v="n.a."/>
    <d v="2012-09-17T00:00:00"/>
    <d v="2012-09-23T00:00:00"/>
    <n v="2012"/>
    <n v="9"/>
    <n v="0"/>
    <s v="Hong Kong Youth Arts Foundation"/>
    <s v="香港青年藝術協會"/>
    <s v="n.a."/>
    <s v="n.a."/>
    <s v="n.a."/>
    <s v="n.a."/>
    <s v="65 young people living with long-term illnesses"/>
    <s v="65位年青長期病患者"/>
    <m/>
    <m/>
  </r>
  <r>
    <s v="1213"/>
    <s v="12131293"/>
    <m/>
    <n v="0"/>
    <s v="Local"/>
    <s v="本地"/>
    <m/>
    <m/>
    <x v="923"/>
    <x v="860"/>
    <m/>
    <s v="BUSS"/>
    <x v="410"/>
    <s v="Sculpture"/>
    <s v="雕塑"/>
    <s v="n.a."/>
    <s v="n.a."/>
    <s v="sky100Hong Kong Observation Deck YES WE CAN! Exhibition"/>
    <s v="天際100香港觀景台「罐設精神」香港景物展"/>
    <s v="n.a."/>
    <s v="n.a."/>
    <s v="n.a."/>
    <d v="2012-07-11T00:00:00"/>
    <d v="2012-09-12T00:00:00"/>
    <n v="2012"/>
    <n v="7"/>
    <n v="0"/>
    <s v="Hong Kong Youth Arts Foundation"/>
    <s v="香港青年藝術協會"/>
    <s v="n.a."/>
    <s v="n.a."/>
    <s v="n.a."/>
    <s v="n.a."/>
    <s v="Chao Ham Kae, Graphicairlines(Chan Ka Tat, Kathy Kuk), Ho Yuen Leung, Pow Cheuk Mei Karen, Rob Luxton@Aeroporto, Tang Kit Ying"/>
    <s v="17名青少年、曹涵凱、Graphic Airlines (陳家達、谷凱宜)、何遠良、鮑卓微、Rob Luxton@ Aeroporto、鄧潔瑩"/>
    <m/>
    <m/>
  </r>
  <r>
    <s v="1213"/>
    <s v="12131295"/>
    <m/>
    <n v="0"/>
    <s v="Local"/>
    <s v="本地"/>
    <m/>
    <m/>
    <x v="841"/>
    <x v="772"/>
    <m/>
    <s v="GAL"/>
    <x v="373"/>
    <s v="Sculpture"/>
    <s v="雕塑"/>
    <s v="n.a."/>
    <s v="n.a."/>
    <s v="Burmese Sculpture"/>
    <s v="緬甸雕塑"/>
    <s v="n.a."/>
    <s v="n.a."/>
    <s v="n.a."/>
    <d v="2012-10-20T00:00:00"/>
    <d v="2012-10-31T00:00:00"/>
    <n v="2012"/>
    <n v="10"/>
    <n v="0"/>
    <s v="n.a."/>
    <s v="n.a."/>
    <s v="n.a."/>
    <s v="n.a."/>
    <s v="n.a."/>
    <s v="n.a."/>
    <s v="n.a."/>
    <s v="n.a."/>
    <m/>
    <m/>
  </r>
  <r>
    <s v="1213"/>
    <s v="12131296"/>
    <m/>
    <n v="0"/>
    <s v="Local"/>
    <s v="本地"/>
    <m/>
    <m/>
    <x v="560"/>
    <x v="535"/>
    <m/>
    <s v="GAL"/>
    <x v="102"/>
    <s v="Sculpture"/>
    <s v="雕塑"/>
    <s v="n.a."/>
    <s v="n.a."/>
    <s v="Panda Warriors"/>
    <s v="熊貓戰士"/>
    <s v="n.a."/>
    <s v="n.a."/>
    <s v="n.a."/>
    <d v="2012-06-07T00:00:00"/>
    <d v="2012-06-29T00:00:00"/>
    <n v="2012"/>
    <n v="6"/>
    <n v="0"/>
    <s v="n.a."/>
    <s v="n.a."/>
    <s v="n.a."/>
    <s v="n.a."/>
    <s v="n.a."/>
    <s v="n.a."/>
    <s v="Wanxin"/>
    <s v="Wanxin"/>
    <m/>
    <m/>
  </r>
  <r>
    <s v="1213"/>
    <s v="12131297"/>
    <m/>
    <n v="0"/>
    <s v="Local"/>
    <s v="本地"/>
    <m/>
    <m/>
    <x v="560"/>
    <x v="535"/>
    <m/>
    <s v="GAL"/>
    <x v="102"/>
    <s v="Sculpture"/>
    <s v="雕塑"/>
    <s v="n.a."/>
    <s v="n.a."/>
    <s v="Contacts"/>
    <s v="交流"/>
    <s v="n.a."/>
    <s v="n.a."/>
    <s v="n.a."/>
    <d v="2012-11-08T00:00:00"/>
    <d v="2012-11-28T00:00:00"/>
    <n v="2012"/>
    <n v="11"/>
    <n v="0"/>
    <s v="n.a."/>
    <s v="n.a."/>
    <s v="n.a."/>
    <s v="n.a."/>
    <s v="n.a."/>
    <s v="n.a."/>
    <s v="Vincent Breed"/>
    <s v="Vincent Breed"/>
    <s v="Vincent Breed's first Hong Kong solo exhibition"/>
    <m/>
  </r>
  <r>
    <s v="1213"/>
    <s v="12131298"/>
    <m/>
    <n v="0"/>
    <s v="Local"/>
    <s v="本地"/>
    <m/>
    <m/>
    <x v="924"/>
    <x v="861"/>
    <m/>
    <s v="BUSS"/>
    <x v="85"/>
    <s v="Sculpture"/>
    <s v="雕塑"/>
    <s v="n.a."/>
    <s v="n.a."/>
    <s v="Dancing Bears"/>
    <s v="跳舞熊"/>
    <s v="n.a."/>
    <s v="n.a."/>
    <s v="n.a."/>
    <d v="2012-06-12T00:00:00"/>
    <d v="2012-06-22T00:00:00"/>
    <n v="2012"/>
    <n v="6"/>
    <n v="0"/>
    <s v="Asia Fine Art"/>
    <s v="Asia Fine Art"/>
    <s v="n.a."/>
    <s v="n.a."/>
    <s v="n.a."/>
    <s v="n.a."/>
    <s v="Christine Vidart"/>
    <s v="Christine Vidart"/>
    <m/>
    <m/>
  </r>
  <r>
    <s v="1213"/>
    <s v="12131299"/>
    <m/>
    <n v="0"/>
    <s v="Local"/>
    <s v="本地"/>
    <m/>
    <m/>
    <x v="925"/>
    <x v="862"/>
    <m/>
    <s v="PUB"/>
    <x v="411"/>
    <s v="Sculpture"/>
    <s v="雕塑"/>
    <s v="n.a."/>
    <s v="n.a."/>
    <s v="Bernar Venet"/>
    <s v="貝納‧維尼大型雕塑展覽"/>
    <s v="n.a."/>
    <s v="n.a."/>
    <s v="n.a."/>
    <d v="2012-04-29T00:00:00"/>
    <d v="2012-05-21T00:00:00"/>
    <n v="2012"/>
    <n v="4"/>
    <n v="0"/>
    <s v="de Sarthe Gallery"/>
    <s v="de Sarthe Gallery"/>
    <s v="n.a."/>
    <s v="n.a."/>
    <s v="n.a."/>
    <s v="n.a."/>
    <s v="Bernar Venet"/>
    <s v="貝納‧維尼"/>
    <m/>
    <m/>
  </r>
  <r>
    <s v="1213"/>
    <s v="12131300"/>
    <m/>
    <n v="0"/>
    <s v="Local"/>
    <s v="本地"/>
    <m/>
    <m/>
    <x v="926"/>
    <x v="863"/>
    <m/>
    <s v="BUSS"/>
    <x v="412"/>
    <s v="Sculpture"/>
    <s v="雕塑"/>
    <s v="n.a."/>
    <s v="n.a."/>
    <s v="Opening of a Closed Center"/>
    <s v="一個封閉空間中的開口"/>
    <s v="n.a."/>
    <s v="n.a."/>
    <s v="n.a."/>
    <d v="2012-10-13T00:00:00"/>
    <d v="2012-11-10T00:00:00"/>
    <n v="2012"/>
    <n v="10"/>
    <n v="0"/>
    <s v="de Sarthe Gallery"/>
    <s v="de Sarthe Gallery"/>
    <s v="n.a."/>
    <s v="n.a."/>
    <s v="n.a."/>
    <s v="n.a."/>
    <s v="Chen Zhen"/>
    <s v="陳箴"/>
    <m/>
    <m/>
  </r>
  <r>
    <s v="1213"/>
    <s v="12131302"/>
    <m/>
    <n v="0"/>
    <s v="Local"/>
    <s v="本地"/>
    <m/>
    <m/>
    <x v="578"/>
    <x v="554"/>
    <m/>
    <s v="GAL"/>
    <x v="228"/>
    <s v="Sculpture"/>
    <s v="雕塑"/>
    <s v="n.a."/>
    <s v="n.a."/>
    <s v="Joel Morrison"/>
    <s v="Joel Morrison"/>
    <s v="n.a."/>
    <s v="n.a."/>
    <s v="n.a."/>
    <d v="2012-09-13T00:00:00"/>
    <d v="2012-11-17T00:00:00"/>
    <n v="2012"/>
    <n v="9"/>
    <n v="0"/>
    <s v="Gagosian Gallery"/>
    <s v="高古軒畫廊"/>
    <s v="n.a."/>
    <s v="n.a."/>
    <s v="n.a."/>
    <s v="n.a."/>
    <s v="Joel Morrison"/>
    <s v="Joel Morrison"/>
    <m/>
    <m/>
  </r>
  <r>
    <s v="1213"/>
    <s v="12131303"/>
    <m/>
    <n v="0"/>
    <s v="Local"/>
    <s v="本地"/>
    <m/>
    <m/>
    <x v="632"/>
    <x v="45"/>
    <m/>
    <s v="ART"/>
    <x v="39"/>
    <s v="Sculpture"/>
    <s v="雕塑"/>
    <s v="Painting"/>
    <s v="繪畫"/>
    <s v="Desire:Sculptures and paintings by Eastman Cheng and Joey Leung Ka-yin"/>
    <s v="慾望：鄭淑宜、梁嘉賢雕塑與繪畫展覽"/>
    <s v="n.a."/>
    <s v="n.a."/>
    <s v="n.a."/>
    <d v="2012-04-18T00:00:00"/>
    <d v="2012-05-10T00:00:00"/>
    <n v="2012"/>
    <n v="4"/>
    <n v="0"/>
    <s v="Goethe-Gallery, Goethe-Institut Hong Kong"/>
    <s v="香港歌德學院歌德畫廊"/>
    <s v="n.a."/>
    <s v="n.a."/>
    <s v="n.a."/>
    <s v="n.a."/>
    <s v="Eastman Cheng, Joey Leung Ka-yin"/>
    <s v="鄭淑宜,梁嘉賢"/>
    <m/>
    <m/>
  </r>
  <r>
    <s v="1213"/>
    <s v="12131304"/>
    <m/>
    <n v="0"/>
    <s v="Local"/>
    <s v="本地"/>
    <m/>
    <m/>
    <x v="630"/>
    <x v="598"/>
    <m/>
    <s v="GAL"/>
    <x v="50"/>
    <s v="Sculpture"/>
    <s v="雕塑"/>
    <s v="n.a."/>
    <s v="n.a."/>
    <s v="Aureola"/>
    <s v="聖光"/>
    <s v="n.a."/>
    <s v="n.a."/>
    <s v="n.a."/>
    <d v="2012-12-04T00:00:00"/>
    <d v="2012-12-29T00:00:00"/>
    <n v="2012"/>
    <n v="12"/>
    <n v="0"/>
    <s v="Grotto Fine Art"/>
    <s v="嘉圖現代藝術"/>
    <s v="n.a."/>
    <s v="n.a."/>
    <s v="n.a."/>
    <s v="n.a."/>
    <s v="Ho Siu-kee"/>
    <s v="何兆基"/>
    <m/>
    <m/>
  </r>
  <r>
    <s v="1213"/>
    <s v="12131308"/>
    <m/>
    <n v="0"/>
    <s v="Local"/>
    <s v="本地"/>
    <m/>
    <m/>
    <x v="586"/>
    <x v="560"/>
    <m/>
    <s v="GAL"/>
    <x v="264"/>
    <s v="Sculpture"/>
    <s v="雕塑"/>
    <s v="n.a."/>
    <s v="n.a."/>
    <s v="Suite of Suites"/>
    <s v="Suite of Suites"/>
    <s v="n.a."/>
    <s v="n.a."/>
    <s v="n.a."/>
    <d v="2012-10-19T00:00:00"/>
    <d v="2012-11-17T00:00:00"/>
    <n v="2012"/>
    <n v="10"/>
    <n v="0"/>
    <s v="Saamlung Gallery"/>
    <s v="Saamlung Gallery"/>
    <s v="n.a."/>
    <s v="n.a."/>
    <s v="n.a."/>
    <s v="n.a."/>
    <s v="John Powers"/>
    <s v="John Powers"/>
    <m/>
    <m/>
  </r>
  <r>
    <s v="1213"/>
    <s v="12131309"/>
    <m/>
    <n v="0"/>
    <s v="Local"/>
    <s v="本地"/>
    <m/>
    <m/>
    <x v="603"/>
    <x v="577"/>
    <m/>
    <s v="GAL"/>
    <x v="37"/>
    <s v="Sculpture"/>
    <s v="雕塑"/>
    <s v="n.a."/>
    <s v="n.a."/>
    <s v="Butterfly Effect"/>
    <s v="Butterfly Effect"/>
    <s v="n.a."/>
    <s v="n.a."/>
    <s v="n.a."/>
    <d v="2012-09-27T00:00:00"/>
    <d v="2012-10-28T00:00:00"/>
    <n v="2012"/>
    <n v="9"/>
    <n v="0"/>
    <s v="The Cat Street Gallery"/>
    <s v="The Cat Street Gallery"/>
    <s v="n.a."/>
    <s v="n.a."/>
    <s v="n.a."/>
    <s v="n.a."/>
    <s v="Camie Lyons"/>
    <s v="Camie Lyons"/>
    <m/>
    <m/>
  </r>
  <r>
    <s v="1213"/>
    <s v="12131310"/>
    <m/>
    <n v="0"/>
    <s v="Local"/>
    <s v="本地"/>
    <m/>
    <m/>
    <x v="696"/>
    <x v="647"/>
    <m/>
    <s v="GAL"/>
    <x v="93"/>
    <s v="Sculpture"/>
    <s v="雕塑"/>
    <s v="n.a."/>
    <s v="n.a."/>
    <s v="The Balancing Act"/>
    <s v="The Balancing Act"/>
    <s v="n.a."/>
    <s v="n.a."/>
    <s v="n.a."/>
    <d v="2012-04-13T00:00:00"/>
    <d v="2012-04-27T00:00:00"/>
    <n v="2012"/>
    <n v="4"/>
    <n v="0"/>
    <s v="Zee Stone Gallery"/>
    <s v="Zee Stone Gallery"/>
    <s v="n.a."/>
    <s v="n.a."/>
    <s v="n.a."/>
    <s v="n.a."/>
    <s v="Daniel Krause"/>
    <s v="Daniel Krause"/>
    <m/>
    <m/>
  </r>
  <r>
    <s v="1213"/>
    <s v="12131311"/>
    <m/>
    <n v="0"/>
    <s v="Local"/>
    <s v="本地"/>
    <m/>
    <m/>
    <x v="568"/>
    <x v="545"/>
    <m/>
    <s v="GAL"/>
    <x v="222"/>
    <s v="Sculpture"/>
    <s v="雕塑"/>
    <s v="n.a."/>
    <s v="n.a."/>
    <s v="Serenade"/>
    <s v="恬逸隨想"/>
    <s v="n.a."/>
    <s v="n.a."/>
    <s v="n.a."/>
    <d v="2012-06-20T00:00:00"/>
    <d v="2012-08-24T00:00:00"/>
    <n v="2012"/>
    <n v="6"/>
    <n v="0"/>
    <s v="Galerie Ora-Ora"/>
    <s v="方由美術"/>
    <s v="n.a."/>
    <s v="n.a."/>
    <s v="n.a."/>
    <s v="n.a."/>
    <s v="Xu Hongfei"/>
    <s v="許鴻飛"/>
    <m/>
    <m/>
  </r>
  <r>
    <s v="1213"/>
    <s v="12131312"/>
    <m/>
    <n v="0"/>
    <s v="Local"/>
    <s v="本地"/>
    <m/>
    <m/>
    <x v="276"/>
    <x v="264"/>
    <m/>
    <s v="VA"/>
    <x v="162"/>
    <s v="Sculpture"/>
    <s v="雕塑"/>
    <s v="n.a."/>
    <s v="n.a."/>
    <s v="Fine Art Asia 2012 - Solo exhibition of Xu Hongfei"/>
    <s v="香港國際古玩及藝術品博覽會 - 許鴻飛個人展"/>
    <s v="n.a."/>
    <s v="n.a."/>
    <s v="n.a."/>
    <d v="2012-10-04T00:00:00"/>
    <d v="2012-10-07T00:00:00"/>
    <n v="2012"/>
    <n v="10"/>
    <n v="0"/>
    <s v="Art &amp; Antique International Fair Ltd."/>
    <s v="國際藝展有限公司"/>
    <s v="n.a."/>
    <s v="n.a."/>
    <s v="n.a."/>
    <s v="n.a."/>
    <s v="Xu Hongfei"/>
    <s v="許鴻飛"/>
    <m/>
    <m/>
  </r>
  <r>
    <s v="1213"/>
    <s v="12131313"/>
    <m/>
    <n v="0"/>
    <s v="Local"/>
    <s v="本地"/>
    <m/>
    <m/>
    <x v="927"/>
    <x v="524"/>
    <m/>
    <s v="BUSS"/>
    <x v="313"/>
    <s v="Sculpture"/>
    <s v="雕塑"/>
    <s v="n.a."/>
    <s v="n.a."/>
    <s v="WE SCULPT"/>
    <s v="n.a."/>
    <s v="n.a."/>
    <s v="n.a."/>
    <s v="n.a."/>
    <d v="2012-08-01T00:00:00"/>
    <d v="2012-08-20T00:00:00"/>
    <n v="2012"/>
    <n v="8"/>
    <n v="0"/>
    <s v="ART ONE"/>
    <s v="ART ONE"/>
    <s v="n.a."/>
    <s v="n.a."/>
    <s v="n.a."/>
    <s v="n.a."/>
    <s v="n.a."/>
    <s v="n.a."/>
    <m/>
    <s v="我們在創造雕塑的同時, 雕塑同樣雕塑着我們_x000a__x000a_從二零零二年香港藝術學院有了第一屆雕塑文憑畢業生。_x000a_來到二零一二年剛好十個年頭，兩年前我們有了第一屆以雕塑為主修科目的學位畢業生，從當年的東成大厦到現在的JCCAC，學生從當初甚麼都不懂去學習雕塑，同時亦從雕塑的過程中雕塑了日後個人的成長。_x000a__x000a_是次展的十位藝術家分別來自已畢業及本年度剛畢業的畢業生和仍在就讀的同學。我們經常說教育是一種制度，有趣的是，在同一制度下各人從自身的背景、歷練，各自研習出一套屬於自己的雕塑語言。當中有人幹着與藝術無關的工作， 有人當了藝術家的助手，有人專注藝術行政，藝術導師及全職藝術家，若然雕塑是從物料出發，造形，再把其能量轉化。 相信…人生亦然。"/>
  </r>
  <r>
    <s v="1213"/>
    <s v="12131314"/>
    <m/>
    <n v="0"/>
    <s v="Local"/>
    <s v="本地"/>
    <m/>
    <m/>
    <x v="550"/>
    <x v="525"/>
    <m/>
    <s v="JCCAC"/>
    <x v="2"/>
    <s v="Sculpture"/>
    <s v="雕塑"/>
    <s v="n.a."/>
    <s v="n.a."/>
    <s v="Paul Pang Sculpture Exhibition"/>
    <s v="彭武斌雕塑作品形展"/>
    <s v="n.a."/>
    <s v="n.a."/>
    <s v="n.a."/>
    <d v="2012-05-14T00:00:00"/>
    <d v="2012-05-31T00:00:00"/>
    <n v="2012"/>
    <n v="5"/>
    <n v="0"/>
    <s v="Paul's Design &amp; Creative Arts Studio"/>
    <s v="保羅創意藝術（師堂）"/>
    <s v="n.a."/>
    <s v="n.a."/>
    <s v="n.a."/>
    <s v="n.a."/>
    <s v="Paul Pang"/>
    <s v="彭武斌"/>
    <m/>
    <m/>
  </r>
  <r>
    <s v="1213"/>
    <s v="12131315"/>
    <m/>
    <n v="0"/>
    <s v="Local"/>
    <s v="本地"/>
    <m/>
    <m/>
    <x v="928"/>
    <x v="864"/>
    <m/>
    <s v="BUSS"/>
    <x v="137"/>
    <s v="Sculpture"/>
    <s v="雕塑"/>
    <s v="n.a."/>
    <s v="n.a."/>
    <s v="Timberland Green Art Escape"/>
    <s v="綠‧藝‧淘「地球守護者」裝置藝術"/>
    <s v="n.a."/>
    <s v="n.a."/>
    <s v="n.a."/>
    <d v="2012-09-13T00:00:00"/>
    <d v="2012-09-16T00:00:00"/>
    <n v="2012"/>
    <n v="9"/>
    <n v="0"/>
    <s v="n.a."/>
    <s v="n.a."/>
    <s v="n.a."/>
    <s v="n.a."/>
    <s v="n.a."/>
    <s v="n.a."/>
    <s v="n.a."/>
    <s v="楊修麟"/>
    <m/>
    <m/>
  </r>
  <r>
    <s v="1213"/>
    <s v="12131316"/>
    <m/>
    <n v="0"/>
    <s v="Local"/>
    <s v="本地"/>
    <m/>
    <m/>
    <x v="550"/>
    <x v="525"/>
    <m/>
    <s v="JCCAC"/>
    <x v="2"/>
    <s v="Sculpture"/>
    <s v="雕塑"/>
    <s v="n.a."/>
    <s v="n.a."/>
    <s v="Sculpture Diaries - Amy Ng's Wooden Sculpture Exhibition"/>
    <s v="雕塑逸記－金眉個人木雕展"/>
    <s v="n.a."/>
    <s v="n.a."/>
    <s v="n.a."/>
    <d v="2012-11-24T00:00:00"/>
    <d v="2012-12-31T00:00:00"/>
    <n v="2012"/>
    <n v="11"/>
    <n v="0"/>
    <s v="SculpTUDIO"/>
    <s v="集雕坊"/>
    <s v="n.a."/>
    <s v="n.a."/>
    <s v="n.a."/>
    <s v="n.a."/>
    <s v="Amy Ng"/>
    <s v="金眉"/>
    <m/>
    <m/>
  </r>
  <r>
    <s v="1213"/>
    <s v="12131317"/>
    <m/>
    <n v="0"/>
    <s v="Local"/>
    <s v="本地"/>
    <m/>
    <m/>
    <x v="929"/>
    <x v="865"/>
    <m/>
    <s v="PUB"/>
    <x v="413"/>
    <s v="Sculpture"/>
    <s v="雕塑"/>
    <s v="n.a."/>
    <s v="n.a."/>
    <s v="Awakened Sleepers ‧ Transformed Places- Hong Kong International Sculpture Symposium 2012 - Sculpture Exhibition"/>
    <s v="木換境移 - 香港國際雕塑創作營2012－戶外雕塑作品展"/>
    <s v="n.a."/>
    <s v="n.a."/>
    <s v="n.a."/>
    <d v="2012-12-05T00:00:00"/>
    <d v="2013-02-01T00:00:00"/>
    <n v="2012"/>
    <n v="12"/>
    <n v="0"/>
    <s v="Hong Kong Sculpture Society"/>
    <s v="香港雕塑學會"/>
    <s v=" Art Promotion Office"/>
    <s v="藝術推廣辦事處"/>
    <s v="Hong Kong Sculpture Society"/>
    <s v="香港雕塑學會有限公司"/>
    <s v="n.a."/>
    <s v="Emil ADAMEC (Czech Republic), LAI Yat Fong (Hong Kong), LEUNG Yiu Wah (Hong Kong), Parry LING Chin Tang (Hong Kong), Amy NG Kam Mei (Hong Kong), Bertha SHORTISS (Switzerland), Winnie SIU Davies (Hong Kong), Monica On Yau TAI (Hong Kong), TOBEL (Germany), Nora VALDEZ (Argentina), Milen VASSILEV (Bulgaria), WU Hin Long (Macau), YANG Xiao Hua (Guangzhou), YEO Chee Kiong (Singapore), Elsa LEUNG Oi Ling, William TSANG, Vicky WANG (Hong Kong), We Sculptors (Hong Kong)"/>
    <m/>
    <m/>
  </r>
  <r>
    <s v="1213"/>
    <s v="12131320"/>
    <m/>
    <n v="0"/>
    <s v="Local"/>
    <s v="本地"/>
    <m/>
    <m/>
    <x v="69"/>
    <x v="62"/>
    <m/>
    <s v="BUSS"/>
    <x v="57"/>
    <s v="Sculpture"/>
    <s v="雕塑"/>
    <s v="n.a."/>
    <s v="n.a."/>
    <s v="n.a."/>
    <s v="愛上中國當代藝術"/>
    <s v="n.a."/>
    <s v="n.a."/>
    <s v="n.a."/>
    <d v="2012-06-06T00:00:00"/>
    <d v="2012-06-21T00:00:00"/>
    <n v="2012"/>
    <n v="6"/>
    <n v="0"/>
    <s v="Gallery by the Harbour; OIC Concept"/>
    <s v="海港城‧美術館、OIC Concept"/>
    <s v="n.a."/>
    <s v="n.a."/>
    <s v="n.a."/>
    <s v="n.a."/>
    <s v="n.a."/>
    <s v="隋建國、沈敬東等"/>
    <m/>
    <m/>
  </r>
  <r>
    <s v="1213"/>
    <s v="12131321"/>
    <m/>
    <n v="0"/>
    <s v="Local"/>
    <s v="本地"/>
    <m/>
    <m/>
    <x v="144"/>
    <x v="129"/>
    <m/>
    <s v="LIB"/>
    <x v="60"/>
    <s v="Sculpture"/>
    <s v="雕塑"/>
    <s v="n.a."/>
    <s v="n.a."/>
    <s v="Hong Kong Sculpture Biennial 2012"/>
    <s v="香港雕塑雙年展2012"/>
    <s v="n.a."/>
    <s v="n.a."/>
    <s v="n.a."/>
    <d v="2012-05-16T00:00:00"/>
    <d v="2012-05-31T00:00:00"/>
    <n v="2012"/>
    <n v="5"/>
    <n v="0"/>
    <s v="Hong Kong Sculpture Soiety Limited"/>
    <s v="香港雕塑學會有限公司"/>
    <s v="n.a."/>
    <s v="n.a."/>
    <s v="n.a."/>
    <s v="n.a."/>
    <s v="n.a."/>
    <s v="n.a."/>
    <m/>
    <m/>
  </r>
  <r>
    <s v="1213"/>
    <s v="12131335"/>
    <m/>
    <n v="0"/>
    <s v="Non-local"/>
    <s v="非本地"/>
    <m/>
    <m/>
    <x v="930"/>
    <x v="866"/>
    <m/>
    <n v="777"/>
    <x v="6"/>
    <s v="Design"/>
    <s v="設計"/>
    <s v="n.a."/>
    <s v="n.a."/>
    <s v="Crossover Comprehensive--Students' Excellent Design Works of Art Design School, in Mainland, Hong , Macao and Taiwan"/>
    <s v="跨界·綜合設計教育高層論壇暨兩岸四地藝術院校學氐優秀設計作品展"/>
    <s v="n.a."/>
    <s v="n.a."/>
    <s v="n.a."/>
    <d v="2012-05-17T00:00:00"/>
    <d v="2012-05-23T00:00:00"/>
    <n v="2012"/>
    <n v="5"/>
    <n v="0"/>
    <s v="China Academy of Art"/>
    <s v="n.a."/>
    <s v="National Taiwan Normal University, Hong Kong Polytechnic University, Macao University of Science and Technology"/>
    <s v="n.a."/>
    <s v="n.a."/>
    <s v="n.a."/>
    <s v="n.a."/>
    <s v="n.a."/>
    <m/>
    <m/>
  </r>
  <r>
    <s v="1213"/>
    <s v="12131336"/>
    <m/>
    <n v="0"/>
    <s v="Non-local"/>
    <s v="非本地"/>
    <m/>
    <m/>
    <x v="931"/>
    <x v="12"/>
    <m/>
    <n v="777"/>
    <x v="6"/>
    <s v="Design"/>
    <s v="設計"/>
    <s v="n.a."/>
    <s v="n.a."/>
    <s v="RADICAL MATERIALITY a project by ILIVETOMORROW at Beijing Design Week 2012"/>
    <s v="n.a."/>
    <s v="n.a."/>
    <s v="n.a."/>
    <s v="n.a."/>
    <d v="2012-09-27T00:00:00"/>
    <s v="9999"/>
    <n v="2012"/>
    <n v="9"/>
    <n v="99"/>
    <s v="ilivetomorrow"/>
    <s v="n.a."/>
    <s v="n.a."/>
    <s v="n.a."/>
    <s v="n.a."/>
    <s v="n.a."/>
    <s v="manifeste_Alexandre Daval, Frederique Morel, Frederique Duabal, Jesse McLIN, Hulie Progin, Pedro Campos, Naia del Castillo, Bruno Costa, Xiaodong, CCCHu, Nicola Borg-Pisani, Pili Wu, Lu Biao Biao, David Dubois"/>
    <s v="n.a."/>
    <s v="Beyond Design perspectives and industrial issues, ‘Radical Materiality’ explores the physical limitations of forms and materials and expresses the complex relations between Conceptual explorations, fabrication processes and materialization."/>
    <m/>
  </r>
  <r>
    <s v="1213"/>
    <s v="12131339"/>
    <m/>
    <n v="0"/>
    <s v="Non-local"/>
    <s v="非本地"/>
    <m/>
    <m/>
    <x v="932"/>
    <x v="867"/>
    <m/>
    <n v="777"/>
    <x v="6"/>
    <s v="Mixed Art-forms"/>
    <s v="綜合展"/>
    <s v="n.a."/>
    <s v="n.a."/>
    <s v="Lines - Joint Exhibition of Five Hong Kong, Macau and Taiwan Young Artists"/>
    <s v="線-港澳臺青年藝人五人展"/>
    <s v="n.a."/>
    <s v="n.a."/>
    <s v="n.a."/>
    <d v="2012-07-14T00:00:00"/>
    <d v="2012-08-12T00:00:00"/>
    <n v="2012"/>
    <n v="7"/>
    <n v="0"/>
    <s v="SIGNATURE Fine Arts"/>
    <s v="善美藝術"/>
    <s v="n.a."/>
    <s v="n.a."/>
    <s v="n.a."/>
    <s v="n.a."/>
    <s v="Chan Peggy, Chang Chih Chung, Chou Ming Yi, Lau Hok Shing Hanison, Tang Kwok Hin"/>
    <s v="陳佩玲、張致中、周明誼、劉學成、鄧國騫"/>
    <m/>
    <m/>
  </r>
  <r>
    <s v="1213"/>
    <s v="12131340"/>
    <m/>
    <n v="0"/>
    <s v="Non-local"/>
    <s v="非本地"/>
    <m/>
    <m/>
    <x v="932"/>
    <x v="867"/>
    <m/>
    <n v="777"/>
    <x v="6"/>
    <s v="Mixed Art-forms"/>
    <s v="綜合展"/>
    <s v="n.a."/>
    <s v="n.a."/>
    <s v="Hong Kong August In the mood for art"/>
    <s v="香港八月藝術·家·年華"/>
    <s v="n.a."/>
    <s v="n.a."/>
    <s v="n.a."/>
    <d v="2012-08-18T00:00:00"/>
    <s v="9999"/>
    <n v="2012"/>
    <n v="8"/>
    <n v="99"/>
    <s v="SIGNATURE Fine Arts"/>
    <s v="善美藝術"/>
    <s v="n.a."/>
    <s v="n.a."/>
    <s v="n.a."/>
    <s v="n.a."/>
    <s v="Chan Ching Man, Chan Pui Leng Peggy, Chan Sim, Cheung Sze Lit, Shu Yiu Wai Price, Lam Yau Sum, Lau Shing Hanison, Leung Sai Poon Kenny, Tam Kar Wing, Tang Kwok Hin, Tong Wing Sze, Wong Wing Tong, Yu Pui Shan"/>
    <s v="陳正文、陳佩玲、陳閃、張施烈、朱耀煒、林佑森、劉學成、梁世潘、譚家榮、鄧國騫、唐詠詩、王永棠、余佩珊"/>
    <m/>
    <m/>
  </r>
  <r>
    <s v="1213"/>
    <s v="12131343"/>
    <m/>
    <n v="0"/>
    <s v="Non-local"/>
    <s v="非本地"/>
    <m/>
    <m/>
    <x v="933"/>
    <x v="868"/>
    <m/>
    <n v="777"/>
    <x v="6"/>
    <s v="Mixed Art-forms"/>
    <s v="綜合展"/>
    <s v="n.a."/>
    <s v="n.a."/>
    <s v="n.a."/>
    <s v="“香港與一個世界”藝術對話"/>
    <s v="n.a."/>
    <s v="n.a."/>
    <s v="n.a."/>
    <d v="2012-08-16T00:00:00"/>
    <s v="9999"/>
    <n v="2012"/>
    <n v="8"/>
    <n v="99"/>
    <s v="Liu Hai Su Art Museum"/>
    <s v="上海劉海粟美術館"/>
    <s v="n.a."/>
    <s v="n.a."/>
    <s v="Anthea Fan"/>
    <s v="樊婉貞"/>
    <s v="n.a."/>
    <s v="譚偉平、何兆基、鄧凝姿、謝明莊、黃麗貞、余偉聯、林嵐、陳凱、魏青吉、沈瑋、陸斌、洪磊、計文于、朱衛兵"/>
    <m/>
    <m/>
  </r>
  <r>
    <s v="1213"/>
    <s v="12131348"/>
    <m/>
    <n v="0"/>
    <s v="Non-local"/>
    <s v="非本地"/>
    <m/>
    <m/>
    <x v="214"/>
    <x v="869"/>
    <m/>
    <n v="777"/>
    <x v="6"/>
    <s v="Mixed Art-forms"/>
    <s v="綜合展"/>
    <s v="n.a."/>
    <s v="n.a."/>
    <s v="第四屆海峽兩岸廈門文化產業博覽會"/>
    <s v="n.a."/>
    <s v="n.a."/>
    <s v="n.a."/>
    <s v="n.a."/>
    <d v="2012-10-28T00:00:00"/>
    <d v="2012-10-31T00:00:00"/>
    <n v="2012"/>
    <n v="10"/>
    <n v="0"/>
    <s v="n.a."/>
    <s v="廈門市人民政府"/>
    <s v="n.a."/>
    <s v="n.a."/>
    <s v="n.a."/>
    <s v="n.a."/>
    <s v="n.a."/>
    <s v="林鳴崗、王守清、許恩琦、朱達誠、鍾建新、陳成球"/>
    <m/>
    <m/>
  </r>
  <r>
    <s v="1213"/>
    <s v="12131352"/>
    <m/>
    <n v="0"/>
    <s v="Non-local"/>
    <s v="非本地"/>
    <m/>
    <m/>
    <x v="934"/>
    <x v="870"/>
    <m/>
    <n v="777"/>
    <x v="6"/>
    <s v="Mixed Art-forms"/>
    <s v="綜合展"/>
    <s v="n.a."/>
    <s v="n.a."/>
    <s v="All Are Guests- Hong Kong at the Liverpool Biennial 2012"/>
    <s v="身是客 — 香港在利物浦雙年展2012"/>
    <s v="n.a."/>
    <s v="n.a."/>
    <s v="n.a."/>
    <d v="2012-09-15T00:00:00"/>
    <d v="2012-11-25T00:00:00"/>
    <n v="2012"/>
    <n v="9"/>
    <n v="0"/>
    <s v="Liverpool Biennial 2012"/>
    <s v="n.a."/>
    <s v="n.a."/>
    <s v="n.a."/>
    <s v="Hong Kong Musseum of Art"/>
    <s v="香港藝術館"/>
    <s v="n.a."/>
    <s v="n.a."/>
    <m/>
    <m/>
  </r>
  <r>
    <s v="1213"/>
    <s v="12131356"/>
    <m/>
    <n v="0"/>
    <s v="Non-local"/>
    <s v="非本地"/>
    <m/>
    <m/>
    <x v="935"/>
    <x v="871"/>
    <m/>
    <n v="777"/>
    <x v="6"/>
    <s v="Mixed Art-forms"/>
    <s v="綜合展"/>
    <s v="n.a."/>
    <s v="n.a."/>
    <s v="Art Hotpot in Sopot"/>
    <s v="打邊爐 in Sopot"/>
    <s v="n.a."/>
    <s v="n.a."/>
    <s v="n.a."/>
    <s v="9999"/>
    <s v="9999"/>
    <s v="9999"/>
    <s v="9999"/>
    <n v="99"/>
    <s v="C&amp;G Artpartment"/>
    <s v="C&amp;G 藝術單位"/>
    <s v="Zatoka Sztuki, MCKA "/>
    <s v="Zatoka Sztuki, MCKA "/>
    <s v="n.a."/>
    <s v="n.a."/>
    <s v="Elvin Flamingo, Katarzyna Podpora, Kamila Chomicz, Natalia Turczynska-Schmidt, Karolina Matea, Magda Malyjasiak, Justyna Stycha Orlowska i wspoltworcy, Gosia Kalinowska,Cally Yu, Law Man-Lok, Lock Lo Chi-Kit, Clara Cheung, Gum Cheng "/>
    <s v="Elvin Flamingo, Katarzyna Podpora, Kamila Chomicz, Natalia Turczynska-Schmidt, Karolina Matea, Magda Malyjasiak, Justyna Stycha Orlowska i wspoltworcy, Gosia Kalinowska,俞若玫,羅文樂,羅至傑,張嘉莉,鄭怡敏"/>
    <s v="“Hotpot” is a dinning style embraced by a great number of Chinese everywhere in China. In hotpot, we all sit together in a round table as a union, cook together, eat together and chat together. The cultural and symbolic meaning of hotpot for the intimate exchanges amongst a group of friends is essential in this program. “Art Hotpot” will be a platform for the Hong Kong and Polish artists in this exchange program to experience art together, make art together, and chat about art together."/>
    <m/>
  </r>
  <r>
    <s v="1213"/>
    <s v="12131362"/>
    <m/>
    <n v="0"/>
    <s v="Non-local"/>
    <s v="非本地"/>
    <m/>
    <m/>
    <x v="936"/>
    <x v="12"/>
    <m/>
    <n v="777"/>
    <x v="6"/>
    <s v="Mixed Media and Installation"/>
    <s v="混合媒介及裝置"/>
    <s v="n.a."/>
    <s v="n.a."/>
    <s v="Echo "/>
    <s v="n.a."/>
    <s v="n.a."/>
    <s v="n.a."/>
    <s v="n.a."/>
    <d v="2012-11-30T00:00:00"/>
    <s v="9999"/>
    <n v="2012"/>
    <n v="11"/>
    <n v="99"/>
    <s v="n.a."/>
    <s v="n.a."/>
    <s v="n.a."/>
    <s v="n.a."/>
    <s v="n.a."/>
    <s v="n.a."/>
    <s v="Lam Laam"/>
    <s v="林嵐"/>
    <m/>
    <m/>
  </r>
  <r>
    <s v="1213"/>
    <s v="12131371"/>
    <m/>
    <n v="0"/>
    <s v="Non-local"/>
    <s v="非本地"/>
    <m/>
    <m/>
    <x v="937"/>
    <x v="872"/>
    <m/>
    <n v="777"/>
    <x v="6"/>
    <s v="Painting"/>
    <s v="繪畫"/>
    <s v="n.a."/>
    <s v="n.a."/>
    <s v="n.a."/>
    <s v="亞洲的時間留言"/>
    <s v="n.a."/>
    <s v="n.a."/>
    <s v="n.a."/>
    <d v="2012-04-16T00:00:00"/>
    <d v="2012-05-05T00:00:00"/>
    <n v="2012"/>
    <n v="4"/>
    <n v="0"/>
    <s v="National Central University, Art Center, Taoyuan, Taiwan"/>
    <s v="國立中央大學藝文中心"/>
    <s v="n.a."/>
    <s v="n.a."/>
    <s v="n.a."/>
    <s v="n.a."/>
    <s v="Y.J. Cho"/>
    <s v="卓有瑞"/>
    <m/>
    <m/>
  </r>
  <r>
    <s v="1213"/>
    <s v="12131374"/>
    <m/>
    <n v="0"/>
    <s v="Non-local"/>
    <s v="非本地"/>
    <m/>
    <m/>
    <x v="214"/>
    <x v="873"/>
    <m/>
    <n v="777"/>
    <x v="6"/>
    <s v="Performance Arts"/>
    <s v="行為藝術"/>
    <s v="n.a."/>
    <s v="n.a."/>
    <s v="n.a."/>
    <s v="藝術反洗腦-洗腦作為一種小便模式"/>
    <s v="n.a."/>
    <s v="n.a."/>
    <s v="n.a."/>
    <d v="2012-09-05T00:00:00"/>
    <s v="9999"/>
    <n v="2012"/>
    <n v="9"/>
    <n v="99"/>
    <s v="n.a."/>
    <s v="n.a."/>
    <s v="n.a."/>
    <s v="n.a."/>
    <s v="n.a."/>
    <s v="n.a."/>
    <s v="yuenjie MARU"/>
    <s v="丸仔"/>
    <s v="video:  http://www.youtube.com/watch?v=53R4pW_LvgI"/>
    <m/>
  </r>
  <r>
    <s v="1213"/>
    <s v="12131377"/>
    <m/>
    <n v="0"/>
    <s v="Non-local"/>
    <s v="非本地"/>
    <m/>
    <m/>
    <x v="214"/>
    <x v="874"/>
    <m/>
    <n v="777"/>
    <x v="6"/>
    <s v="Performance Arts"/>
    <s v="行為藝術"/>
    <s v="n.a."/>
    <s v="n.a."/>
    <s v="n.a."/>
    <s v="越後妻友藝術節 -火龍"/>
    <s v="n.a."/>
    <s v="n.a."/>
    <s v="n.a."/>
    <s v="9999"/>
    <s v="9999"/>
    <s v="9999"/>
    <s v="9999"/>
    <n v="99"/>
    <s v="n.a."/>
    <s v="n.a."/>
    <s v="n.a."/>
    <s v="n.a."/>
    <s v="n.a."/>
    <s v="n.a."/>
    <s v="Him Lo"/>
    <s v="盧樂謙"/>
    <m/>
    <m/>
  </r>
  <r>
    <s v="1213"/>
    <s v="12131378"/>
    <m/>
    <n v="0"/>
    <s v="Non-local"/>
    <s v="非本地"/>
    <m/>
    <m/>
    <x v="938"/>
    <x v="12"/>
    <m/>
    <n v="777"/>
    <x v="6"/>
    <s v="Performance Arts"/>
    <s v="行為藝術"/>
    <s v="n.a."/>
    <s v="n.a."/>
    <s v="&quot;Wanderer 2-from underground site&quot;, 2nd Interantional live art festival-Eat II"/>
    <s v="n.a."/>
    <s v="n.a."/>
    <s v="n.a."/>
    <s v="n.a."/>
    <d v="2012-07-14T00:00:00"/>
    <s v="9999"/>
    <n v="2012"/>
    <n v="7"/>
    <n v="99"/>
    <s v="n.a."/>
    <s v="n.a."/>
    <s v="n.a."/>
    <s v="n.a."/>
    <s v="n.a."/>
    <s v="n.a."/>
    <s v="Chan Mei Tung"/>
    <s v="陳美彤"/>
    <m/>
    <m/>
  </r>
  <r>
    <s v="1213"/>
    <s v="12131379"/>
    <m/>
    <n v="0"/>
    <s v="Non-local"/>
    <s v="非本地"/>
    <m/>
    <m/>
    <x v="214"/>
    <x v="875"/>
    <m/>
    <n v="777"/>
    <x v="6"/>
    <s v="Performance Arts"/>
    <s v="行為藝術"/>
    <s v="n.a."/>
    <s v="n.a."/>
    <s v="n.a."/>
    <s v="第13屆北京OPEN國際行為藝術節-偽舞踏"/>
    <s v="n.a."/>
    <s v="n.a."/>
    <s v="n.a."/>
    <d v="2012-09-01T00:00:00"/>
    <s v="9999"/>
    <n v="2012"/>
    <n v="9"/>
    <n v="99"/>
    <s v="n.a."/>
    <s v="n.a."/>
    <s v="n.a."/>
    <s v="n.a."/>
    <s v="n.a."/>
    <s v="n.a."/>
    <s v="yuenjie MARU"/>
    <s v="丸仔"/>
    <m/>
    <m/>
  </r>
  <r>
    <s v="1213"/>
    <s v="12131380"/>
    <m/>
    <n v="0"/>
    <s v="Non-local"/>
    <s v="非本地"/>
    <m/>
    <m/>
    <x v="214"/>
    <x v="873"/>
    <m/>
    <n v="777"/>
    <x v="6"/>
    <s v="Performance Arts"/>
    <s v="行為藝術"/>
    <s v="n.a."/>
    <s v="n.a."/>
    <s v="Gwangju International Media Performance Art Festival-Fake Butoh-Lycanthrope"/>
    <s v="n.a."/>
    <s v="n.a."/>
    <s v="n.a."/>
    <s v="n.a."/>
    <d v="2012-09-08T00:00:00"/>
    <s v="9999"/>
    <n v="2012"/>
    <n v="9"/>
    <n v="99"/>
    <s v="n.a."/>
    <s v="n.a."/>
    <s v="n.a."/>
    <s v="n.a."/>
    <s v="n.a."/>
    <s v="n.a."/>
    <s v="yuenjie MARU"/>
    <s v="丸仔"/>
    <m/>
    <m/>
  </r>
  <r>
    <s v="1213"/>
    <s v="12131381"/>
    <m/>
    <n v="0"/>
    <s v="Non-local"/>
    <s v="非本地"/>
    <m/>
    <m/>
    <x v="214"/>
    <x v="318"/>
    <m/>
    <n v="777"/>
    <x v="6"/>
    <s v="Performance Arts"/>
    <s v="行為藝術"/>
    <s v="n.a."/>
    <s v="n.a."/>
    <s v="Anyang Performance Art Festival, Water and Stone- lost in paradise(apple kiss)"/>
    <s v="n.a."/>
    <s v="n.a."/>
    <s v="n.a."/>
    <s v="n.a."/>
    <d v="2012-09-16T00:00:00"/>
    <s v="9999"/>
    <n v="2012"/>
    <n v="9"/>
    <n v="99"/>
    <s v="n.a."/>
    <s v="n.a."/>
    <s v="n.a."/>
    <s v="n.a."/>
    <s v="n.a."/>
    <s v="n.a."/>
    <s v="yuenjie MARU"/>
    <s v="丸仔"/>
    <m/>
    <m/>
  </r>
  <r>
    <s v="1213"/>
    <s v="12131384"/>
    <m/>
    <n v="0"/>
    <s v="Non-local"/>
    <s v="非本地"/>
    <m/>
    <m/>
    <x v="214"/>
    <x v="876"/>
    <m/>
    <n v="777"/>
    <x v="6"/>
    <s v="Performance Arts"/>
    <s v="行為藝術"/>
    <s v="n.a."/>
    <s v="n.a."/>
    <s v="PanAsia 5"/>
    <s v="n.a."/>
    <s v="n.a."/>
    <s v="n.a."/>
    <s v="n.a."/>
    <d v="2012-11-13T00:00:00"/>
    <s v="9999"/>
    <n v="2012"/>
    <n v="11"/>
    <n v="99"/>
    <s v="n.a."/>
    <s v="n.a."/>
    <s v="n.a."/>
    <s v="n.a."/>
    <s v="n.a."/>
    <s v="n.a."/>
    <s v="yuenjie MARU"/>
    <s v="丸仔"/>
    <m/>
    <m/>
  </r>
  <r>
    <s v="1213"/>
    <s v="12131385"/>
    <m/>
    <n v="0"/>
    <s v="Non-local"/>
    <s v="非本地"/>
    <m/>
    <m/>
    <x v="214"/>
    <x v="877"/>
    <m/>
    <n v="777"/>
    <x v="6"/>
    <s v="Performance Arts"/>
    <s v="行為藝術"/>
    <s v="n.a."/>
    <s v="n.a."/>
    <s v="n.a."/>
    <s v="深圳灣藝穗節-觀身"/>
    <s v="n.a."/>
    <s v="n.a."/>
    <s v="n.a."/>
    <d v="2012-11-26T00:00:00"/>
    <s v="9999"/>
    <n v="2012"/>
    <n v="11"/>
    <n v="99"/>
    <s v="n.a."/>
    <s v="n.a."/>
    <s v="n.a."/>
    <s v="n.a."/>
    <s v="n.a."/>
    <s v="n.a."/>
    <s v="yuenjie MARU"/>
    <s v="丸仔"/>
    <m/>
    <m/>
  </r>
  <r>
    <s v="1213"/>
    <s v="12131390"/>
    <m/>
    <n v="0"/>
    <s v="Local"/>
    <s v="本地"/>
    <m/>
    <m/>
    <x v="939"/>
    <x v="878"/>
    <m/>
    <s v="GAL"/>
    <x v="30"/>
    <s v="Photography"/>
    <s v="攝影"/>
    <s v="n.a."/>
    <s v="n.a."/>
    <s v="Four Seasons"/>
    <s v="n.a."/>
    <s v="n.a."/>
    <s v="n.a."/>
    <s v="n.a."/>
    <d v="2013-03-01T00:00:00"/>
    <d v="2013-03-31T00:00:00"/>
    <n v="2013"/>
    <n v="3"/>
    <n v="0"/>
    <s v="001 BOTOS"/>
    <s v="n.a."/>
    <s v="n.a."/>
    <s v="n.a."/>
    <s v="n.a."/>
    <s v="n.a."/>
    <s v="Chen Man"/>
    <s v="n.a."/>
    <m/>
    <m/>
  </r>
  <r>
    <s v="1213"/>
    <s v="12131396"/>
    <m/>
    <n v="0"/>
    <s v="Local"/>
    <s v="本地"/>
    <m/>
    <m/>
    <x v="940"/>
    <x v="879"/>
    <m/>
    <s v="BUSS"/>
    <x v="383"/>
    <s v="Photography"/>
    <s v="攝影"/>
    <s v="Others"/>
    <s v="其他"/>
    <s v="The Last Turner of Prince Edward"/>
    <s v="志成車木"/>
    <s v="n.a."/>
    <s v="n.a."/>
    <s v="n.a."/>
    <d v="2013-01-24T00:00:00"/>
    <d v="2013-02-07T00:00:00"/>
    <n v="2013"/>
    <n v="1"/>
    <n v="0"/>
    <s v="100 ft. Park"/>
    <s v="百呎公園"/>
    <s v="Yuen Yeung"/>
    <s v="Yuen Yeung 駌鴦"/>
    <s v="n.a."/>
    <s v="n.a."/>
    <s v="Leung King-fan"/>
    <s v="梁景勳"/>
    <s v="Chi Shing Turner was an old shop run by Mr Leung King-fan who had been a local carpenter for over 50 years. With the changes of time and the advance of the technology, the industry of carpentry which involves complicated process and traditional craftsmanship has been declining. Chi Shing Tunrer in Prince Edward closed down in Dec 2012. Seeing that, design team Yuen Yeung held an exhibition about this old shop in the district._x000a__x000a_Jointly presented by 100ft. PARK and Yuen Yeung, the extended exhibition Chi Shing Turner will show photos of Mr Leung King-fan at work, his works and his tools. Though large machines went sent abroad already, Mr Leung King-fan still keeps some of the small tools. On view also includes works created by members of Yuen Yeung."/>
    <s v="「志成車木」是梁景勳先生在「車木」(木匠工藝)行業經營了50年在九龍太子的老店。隨著時代轉變，這種工序繁複的傳統技術已經息微。2012年12月，位於太子的「志成車木」正式結業。有見及此，設計團隊「Yuen Yeung 駌鴦」曾在該區舉辦了一個有關這老店的展覽。_x000a__x000a_是次「百呎公園」與設計團隊「Yuen Yeung 駌鴦」合作舉辦「志成車木」延續展覽，展出梁景勳先生工作情況的照片、作品和用具。雖然大型機器已送到國外，但梁景勳先生仍保留部份小工具。展覽同時亦會展出「Yuen Yeung 駌鴦」成員創作的作品。"/>
  </r>
  <r>
    <s v="1213"/>
    <s v="12131397"/>
    <m/>
    <n v="0"/>
    <s v="Local"/>
    <s v="本地"/>
    <m/>
    <m/>
    <x v="940"/>
    <x v="879"/>
    <m/>
    <s v="BUSS"/>
    <x v="383"/>
    <s v="Painting"/>
    <s v="繪畫"/>
    <s v="Others"/>
    <s v="其他"/>
    <s v="Secondary Combustion - ACG Re-creation Joint Exhibition"/>
    <s v="二次燃燒宣言"/>
    <s v="n.a."/>
    <s v="n.a."/>
    <s v="n.a."/>
    <d v="2013-02-14T00:00:00"/>
    <d v="2013-03-07T00:00:00"/>
    <n v="2013"/>
    <n v="2"/>
    <n v="0"/>
    <s v="100 ft. Park"/>
    <s v="百呎公園"/>
    <s v="n.a."/>
    <s v="n.a."/>
    <s v="Siumou Chow"/>
    <s v="周小某"/>
    <s v="Fish Wong, Kizna, Shiki, Sora_Amaori, Yo, KuonYuu, KKP, Cat LuiMF, Saturn.G, Chagen, Knock-ko, KAU, Marta Aozora, Nei"/>
    <s v="Fish魚、Kizna、志貴、Sora_Amaori、Yo、久遠、阿佳、喵丸、土星、茶原、閣子、陳小球、青空、麥兄"/>
    <s v="Speaking of re-creation, it may remind you of funny parody images on web, the Copyright (Amendment) Bill in 2011, or some controversy on the issue. Have you ever thought about why some folks keep making re-creation, even if it may abuse the copyright law? What is so special about re-creation? Why don’t they just create their original?"/>
    <s v="甚麼是二次創作？你可能會聯想起網上惡搞改圖、改歌，然後想起去年的版權條例修訂草案，或一些相關的爭議事件。然而你有沒有想過，為甚麼有些人仍然堅持進行二次創作？二次創作的特性是甚麼？為甚麼不原創？"/>
  </r>
  <r>
    <s v="1213"/>
    <s v="12131411"/>
    <m/>
    <n v="0"/>
    <s v="Local"/>
    <s v="本地"/>
    <m/>
    <m/>
    <x v="941"/>
    <x v="880"/>
    <m/>
    <s v="BUSS"/>
    <x v="414"/>
    <s v="Painting"/>
    <s v="繪畫"/>
    <s v="n.a."/>
    <s v="n.a."/>
    <s v="Wisdom of Tree"/>
    <s v="格木致知"/>
    <s v="n.a."/>
    <s v="n.a."/>
    <s v="n.a."/>
    <d v="2013-01-11T00:00:00"/>
    <d v="2013-01-30T00:00:00"/>
    <n v="2013"/>
    <n v="1"/>
    <n v="0"/>
    <s v="3812 Contemporary Art Projects"/>
    <s v="3812當代藝術項目"/>
    <s v="Andy Hei Ltd."/>
    <s v="Andy Hei Ltd."/>
    <s v="n.a."/>
    <s v="n.a."/>
    <s v="Lin Guocheng"/>
    <s v="林國成"/>
    <m/>
    <m/>
  </r>
  <r>
    <s v="1213"/>
    <s v="12131413"/>
    <m/>
    <n v="0"/>
    <s v="Local"/>
    <s v="本地"/>
    <m/>
    <m/>
    <x v="942"/>
    <x v="881"/>
    <m/>
    <n v="99"/>
    <x v="200"/>
    <s v="Mixed Media and Installation"/>
    <s v="混合媒介及裝置"/>
    <s v="n.a."/>
    <s v="n.a."/>
    <s v="Evidence of Existence"/>
    <s v="Evidence of Existence"/>
    <s v="n.a."/>
    <s v="n.a."/>
    <s v="n.a."/>
    <d v="2013-01-06T00:00:00"/>
    <d v="2013-02-28T00:00:00"/>
    <n v="2013"/>
    <n v="1"/>
    <n v="0"/>
    <s v="3812 Contemporary Art Projects"/>
    <s v="3812當代藝術項目"/>
    <s v="n.a."/>
    <s v="n.a."/>
    <s v="Calvin Hui"/>
    <s v="Calvin Hui"/>
    <s v="Xiang Yang"/>
    <s v="向陽"/>
    <m/>
    <m/>
  </r>
  <r>
    <s v="1213"/>
    <s v="12131420"/>
    <m/>
    <n v="0"/>
    <s v="Local"/>
    <s v="本地"/>
    <m/>
    <m/>
    <x v="943"/>
    <x v="882"/>
    <m/>
    <s v="GAL"/>
    <x v="35"/>
    <s v="Painting"/>
    <s v="繪畫"/>
    <s v="n.a."/>
    <s v="n.a."/>
    <s v="THE PASSAGE"/>
    <s v="THE PASSAGE"/>
    <s v="n.a."/>
    <s v="n.a."/>
    <s v="n.a."/>
    <d v="2013-01-24T00:00:00"/>
    <d v="2013-02-21T00:00:00"/>
    <n v="2013"/>
    <n v="1"/>
    <n v="0"/>
    <s v="a gallery"/>
    <s v="a gallery"/>
    <s v="n.a."/>
    <s v="n.a."/>
    <s v="n.a."/>
    <s v="n.a."/>
    <s v="Mitsuru Watanabe"/>
    <s v="渡邊滿"/>
    <m/>
    <m/>
  </r>
  <r>
    <s v="1213"/>
    <s v="12131424"/>
    <m/>
    <n v="0"/>
    <s v="Local"/>
    <s v="本地"/>
    <m/>
    <m/>
    <x v="944"/>
    <x v="12"/>
    <m/>
    <s v="GAL"/>
    <x v="291"/>
    <s v="Painting"/>
    <s v="繪畫"/>
    <s v="n.a."/>
    <s v="n.a."/>
    <s v="&quot;A Circus Show on A Little Asteroid&quot; "/>
    <s v="《小行星馬戲團》"/>
    <s v="n.a."/>
    <s v="n.a."/>
    <s v="n.a."/>
    <d v="2013-01-18T00:00:00"/>
    <d v="2013-02-27T00:00:00"/>
    <n v="2013"/>
    <n v="1"/>
    <n v="0"/>
    <s v="A.lift Gallery 'Checkpoint'"/>
    <s v="n.a."/>
    <s v="n.a."/>
    <s v="n.a."/>
    <s v="n.a."/>
    <s v="n.a."/>
    <s v="Lin Ching-man"/>
    <s v="林靜雯"/>
    <s v="The A‧lift Gallery 'CHECKPOINT' presents A Circus Show on A Little Asteroid, a solo exhibition by Shelia LIN Ching-man. She gradated from the Chinese University of Hong Kong, majored in Fine Art. Oil painting is a main medium for her practice. She likes to discuss the complexity of human characteristics and the ambiguous relationship among people."/>
    <m/>
  </r>
  <r>
    <s v="1213"/>
    <s v="12131432"/>
    <m/>
    <n v="0"/>
    <s v="Local"/>
    <s v="本地"/>
    <m/>
    <m/>
    <x v="945"/>
    <x v="883"/>
    <m/>
    <s v="GAL"/>
    <x v="204"/>
    <s v="Photography"/>
    <s v="攝影"/>
    <s v="n.a."/>
    <s v="n.a."/>
    <s v="The Chairman and I"/>
    <s v="The Chairman and I"/>
    <s v="n.a."/>
    <s v="n.a."/>
    <s v="n.a."/>
    <d v="2013-01-17T00:00:00"/>
    <d v="2013-02-07T00:00:00"/>
    <n v="2013"/>
    <n v="1"/>
    <n v="0"/>
    <s v="Above Second"/>
    <s v="Above Second"/>
    <s v="n.a."/>
    <s v="n.a."/>
    <s v="n.a."/>
    <s v="n.a."/>
    <s v="André Eichman"/>
    <s v="André Eichman"/>
    <m/>
    <m/>
  </r>
  <r>
    <s v="1213"/>
    <s v="12131433"/>
    <m/>
    <n v="0"/>
    <s v="Local"/>
    <s v="本地"/>
    <m/>
    <m/>
    <x v="945"/>
    <x v="883"/>
    <m/>
    <s v="GAL"/>
    <x v="204"/>
    <s v="Painting"/>
    <s v="繪畫"/>
    <s v="n.a."/>
    <s v="n.a."/>
    <s v="Trailblazers"/>
    <s v="Trailblazers"/>
    <s v="n.a."/>
    <s v="n.a."/>
    <s v="n.a."/>
    <d v="2013-03-01T00:00:00"/>
    <d v="2013-03-30T00:00:00"/>
    <n v="2013"/>
    <n v="3"/>
    <n v="0"/>
    <s v="Above Second"/>
    <s v="Above Second"/>
    <s v="n.a."/>
    <s v="n.a."/>
    <s v="Coates &amp; Scarry "/>
    <s v="Coates &amp; Scarry "/>
    <s v="Angela Lizon, Carlo Cane, Carne Griffiths, D*Face _x000a__x000a_Joe Sorren (USA) Lindsey Carr (UK) Nick Walker (UK) Nigel Cox (Ireland)_x000a__x000a_Pure Evil (UK) Rose Sanderson (UK) Sas Christian (UK)"/>
    <s v="Angela Lizon, Carlo Cane, Carne Griffiths, D*Face _x000a__x000a_Joe Sorren (USA) Lindsey Carr (UK) Nick Walker (UK) Nigel Cox (Ireland)_x000a__x000a_Pure Evil (UK) Rose Sanderson (UK) Sas Christian (UK)"/>
    <m/>
    <m/>
  </r>
  <r>
    <s v="1213"/>
    <s v="12131441"/>
    <m/>
    <n v="0"/>
    <s v="Local"/>
    <s v="本地"/>
    <m/>
    <m/>
    <x v="946"/>
    <x v="884"/>
    <m/>
    <s v="SCH"/>
    <x v="166"/>
    <s v="Photography"/>
    <s v="攝影"/>
    <s v="n.a."/>
    <s v="n.a."/>
    <s v="The First Hong Kong Photo Book Award Winners and Finalists Exhibition"/>
    <s v="第一屆香港攝影集比賽入圍作品展"/>
    <s v="n.a."/>
    <s v="n.a."/>
    <s v="n.a."/>
    <d v="2013-01-19T00:00:00"/>
    <d v="2013-01-26T00:00:00"/>
    <n v="2013"/>
    <n v="1"/>
    <n v="0"/>
    <s v="Academy of Visual Arts, HKBU"/>
    <s v="香港浸會大學視覺藝術院"/>
    <s v="n.a."/>
    <s v="n.a."/>
    <s v="n.a."/>
    <s v="n.a."/>
    <s v="n.a."/>
    <s v="n.a."/>
    <m/>
    <m/>
  </r>
  <r>
    <s v="1213"/>
    <s v="12131442"/>
    <m/>
    <n v="0"/>
    <s v="Local"/>
    <s v="本地"/>
    <m/>
    <m/>
    <x v="946"/>
    <x v="884"/>
    <m/>
    <s v="SCH"/>
    <x v="166"/>
    <s v="Mixed Art-forms"/>
    <s v="綜合展"/>
    <s v="n.a."/>
    <s v="n.a."/>
    <n v="504000"/>
    <n v="504000"/>
    <s v="n.a."/>
    <s v="n.a."/>
    <s v="n.a."/>
    <d v="2013-02-20T00:00:00"/>
    <d v="2013-03-05T00:00:00"/>
    <n v="2013"/>
    <n v="2"/>
    <n v="0"/>
    <s v="Academy of Visual Arts, HKBU"/>
    <s v="香港浸會大學視覺藝術院"/>
    <s v="n.a."/>
    <s v="n.a."/>
    <s v="n.a."/>
    <s v="n.a."/>
    <s v="Cheng Halley, Chow Yuen Ying, Sham Hoi Yee Debe, Stephanie Sin, Damon Tong, Yeun Kin Fai Leo"/>
    <s v="鄭哈雷、周苑瑩、岑愷怡、冼朗兒、唐偉傑、袁建暉"/>
    <m/>
    <m/>
  </r>
  <r>
    <s v="1213"/>
    <s v="12131444"/>
    <m/>
    <n v="0"/>
    <s v="Local"/>
    <s v="本地"/>
    <m/>
    <m/>
    <x v="946"/>
    <x v="884"/>
    <m/>
    <s v="SCH"/>
    <x v="166"/>
    <s v="Mixed Art-forms"/>
    <s v="綜合展"/>
    <s v="Painting"/>
    <s v="繪畫"/>
    <s v="TRANSIT 2013 : Hong Kong &lt;&gt; Nagoya"/>
    <s v="TRANSIT 2013 : 現代美術國際交流展"/>
    <s v="n.a."/>
    <s v="n.a."/>
    <s v="n.a."/>
    <d v="2013-03-08T00:00:00"/>
    <d v="2013-03-17T00:00:00"/>
    <n v="2013"/>
    <n v="3"/>
    <n v="0"/>
    <s v="Academy of Visual Arts, HKBU"/>
    <s v="香港浸會大學視覺藝術院"/>
    <s v="n.a."/>
    <s v="n.a."/>
    <s v="n.a."/>
    <s v="n.a."/>
    <s v="n.a."/>
    <s v="n.a."/>
    <m/>
    <m/>
  </r>
  <r>
    <s v="1213"/>
    <s v="12131460"/>
    <m/>
    <n v="0"/>
    <s v="Local"/>
    <s v="本地"/>
    <m/>
    <m/>
    <x v="947"/>
    <x v="885"/>
    <m/>
    <s v="ART"/>
    <x v="129"/>
    <s v="Electronic Art"/>
    <s v="電子藝術"/>
    <s v="Others"/>
    <s v="其他"/>
    <s v="Siuding + Carla Chan joint exhibition"/>
    <s v="小丁+陳好彩聯展"/>
    <s v="n.a."/>
    <s v="n.a."/>
    <s v="n.a."/>
    <d v="2013-01-03T00:00:00"/>
    <d v="2013-02-02T00:00:00"/>
    <n v="2013"/>
    <n v="1"/>
    <n v="0"/>
    <s v="ACO books"/>
    <s v="艺鵠_書"/>
    <s v="n.a."/>
    <s v="n.a."/>
    <s v="n.a."/>
    <s v="n.a."/>
    <s v="Siu Ding, Carla Chan"/>
    <s v="小丁,陳好彩"/>
    <m/>
    <m/>
  </r>
  <r>
    <s v="1213"/>
    <s v="12131462"/>
    <m/>
    <n v="0"/>
    <s v="Local"/>
    <s v="本地"/>
    <m/>
    <m/>
    <x v="948"/>
    <x v="264"/>
    <m/>
    <s v="VA"/>
    <x v="162"/>
    <s v="Mixed Art-forms"/>
    <s v="綜合展"/>
    <s v="n.a."/>
    <s v="n.a."/>
    <s v="Affordable Art Fair"/>
    <s v="n.a."/>
    <s v="n.a."/>
    <s v="n.a."/>
    <s v="n.a."/>
    <d v="2013-03-15T00:00:00"/>
    <d v="2013-03-17T00:00:00"/>
    <n v="2013"/>
    <n v="3"/>
    <n v="0"/>
    <s v="Affordable Art Fair"/>
    <s v="n.a."/>
    <s v="n.a."/>
    <s v="n.a."/>
    <s v="n.a."/>
    <s v="n.a."/>
    <s v="n.a."/>
    <s v="n.a."/>
    <m/>
    <m/>
  </r>
  <r>
    <s v="1213"/>
    <s v="12131464"/>
    <m/>
    <n v="0"/>
    <s v="Local"/>
    <s v="本地"/>
    <m/>
    <m/>
    <x v="645"/>
    <x v="886"/>
    <m/>
    <s v="BUSS"/>
    <x v="307"/>
    <s v="Mixed Art-forms"/>
    <s v="綜合展"/>
    <s v="n.a."/>
    <s v="n.a."/>
    <s v="a gallery at Hong Kong AHAF HK 2013"/>
    <s v="a gallery at Hong Kong AHAF HK 2013"/>
    <s v="n.a."/>
    <s v="n.a."/>
    <s v="n.a."/>
    <d v="2013-02-22T00:00:00"/>
    <d v="2013-02-24T00:00:00"/>
    <n v="2013"/>
    <n v="2"/>
    <n v="0"/>
    <s v="AHAF HK 2013"/>
    <s v="亞洲酒店藝術畫展2013"/>
    <s v="a gallery"/>
    <s v="a gallery"/>
    <s v="n.a."/>
    <s v="n.a."/>
    <s v="n.a."/>
    <s v="n.a."/>
    <m/>
    <m/>
  </r>
  <r>
    <s v="1213"/>
    <s v="12131470"/>
    <m/>
    <n v="0"/>
    <s v="Local"/>
    <s v="本地"/>
    <m/>
    <m/>
    <x v="949"/>
    <x v="887"/>
    <m/>
    <s v="GAL"/>
    <x v="69"/>
    <s v="Painting"/>
    <s v="繪畫"/>
    <s v="n.a."/>
    <s v="n.a."/>
    <s v="Chao Chung Hsiang"/>
    <s v="趙春翔"/>
    <s v="n.a."/>
    <s v="n.a."/>
    <s v="n.a."/>
    <s v="2013-01-?"/>
    <s v="2013-02-?"/>
    <e v="#VALUE!"/>
    <e v="#VALUE!"/>
    <n v="99"/>
    <s v="Alisan Fine Arts"/>
    <s v="藝倡畫廊"/>
    <s v="n.a."/>
    <s v="n.a."/>
    <s v="n.a."/>
    <s v="n.a."/>
    <s v="Chao Chung Hsiang"/>
    <s v="趙春翔"/>
    <m/>
    <m/>
  </r>
  <r>
    <s v="1213"/>
    <s v="12131471"/>
    <m/>
    <n v="0"/>
    <s v="Local"/>
    <s v="本地"/>
    <m/>
    <m/>
    <x v="949"/>
    <x v="887"/>
    <m/>
    <s v="GAL"/>
    <x v="69"/>
    <s v="Painting"/>
    <s v="繪畫"/>
    <s v="n.a."/>
    <s v="n.a."/>
    <s v="Lan Zhenghui"/>
    <s v="藍正輝_x000a__x000a_"/>
    <s v="n.a."/>
    <s v="n.a."/>
    <s v="n.a."/>
    <s v="2013-02-?"/>
    <s v="2013-03-?"/>
    <e v="#VALUE!"/>
    <e v="#VALUE!"/>
    <n v="99"/>
    <s v="Alisan Fine Arts"/>
    <s v="藝倡畫廊"/>
    <s v="n.a."/>
    <s v="n.a."/>
    <s v="n.a."/>
    <s v="n.a."/>
    <s v="Lan Zhenghui"/>
    <s v="藍正輝_x000a__x000a_"/>
    <m/>
    <m/>
  </r>
  <r>
    <s v="1213"/>
    <s v="12131474"/>
    <m/>
    <n v="0"/>
    <s v="Local"/>
    <s v="本地"/>
    <m/>
    <m/>
    <x v="950"/>
    <x v="888"/>
    <m/>
    <s v="GAL"/>
    <x v="373"/>
    <s v="Others"/>
    <s v="其他"/>
    <s v="n.a."/>
    <s v="n.a."/>
    <s v="MUGHAL INDIAN, CHINESE AND SOUTHEAST ASIAN GOLD JEWELLERY"/>
    <s v="MUGHAL INDIAN, CHINESE AND SOUTHEAST ASIAN GOLD JEWELLERY"/>
    <s v="n.a."/>
    <s v="n.a."/>
    <s v="n.a."/>
    <d v="2013-03-01T00:00:00"/>
    <d v="2013-03-31T00:00:00"/>
    <n v="2013"/>
    <n v="3"/>
    <n v="0"/>
    <s v="Altfield Gallery"/>
    <s v="Altfield Gallery"/>
    <s v="n.a."/>
    <s v="n.a."/>
    <s v="n.a."/>
    <s v="n.a."/>
    <s v="n.a."/>
    <s v="n.a."/>
    <s v="Fine old jewels from India, China and South East "/>
    <m/>
  </r>
  <r>
    <s v="1213"/>
    <s v="12131482"/>
    <m/>
    <n v="0"/>
    <s v="Local"/>
    <s v="本地"/>
    <m/>
    <m/>
    <x v="951"/>
    <x v="889"/>
    <m/>
    <s v="GAL"/>
    <x v="11"/>
    <s v="Painting"/>
    <s v="繪畫"/>
    <s v="n.a."/>
    <s v="n.a."/>
    <s v="MYSPACE"/>
    <s v="MYSPACE"/>
    <s v="n.a."/>
    <s v="n.a."/>
    <s v="n.a."/>
    <d v="2013-02-07T00:00:00"/>
    <d v="2013-03-01T00:00:00"/>
    <n v="2013"/>
    <n v="2"/>
    <n v="0"/>
    <s v="Amelia Johnson Contemporary"/>
    <s v="Amelia Johnson Contemporary"/>
    <s v="n.a."/>
    <s v="n.a."/>
    <s v="n.a."/>
    <s v="n.a."/>
    <s v="Wong Kai Kin,David Smith"/>
    <s v="黃偉建﹑David Smith"/>
    <m/>
    <m/>
  </r>
  <r>
    <s v="1213"/>
    <s v="12131483"/>
    <m/>
    <n v="0"/>
    <s v="Non-local"/>
    <s v="非本地"/>
    <m/>
    <m/>
    <x v="952"/>
    <x v="12"/>
    <m/>
    <n v="777"/>
    <x v="6"/>
    <s v="Painting"/>
    <s v="繪畫"/>
    <s v="n.a."/>
    <s v="n.a."/>
    <s v="Art13 London"/>
    <s v="Art13 London"/>
    <s v="n.a."/>
    <s v="n.a."/>
    <s v="n.a."/>
    <d v="2013-03-01T00:00:00"/>
    <d v="2013-03-03T00:00:00"/>
    <n v="2013"/>
    <n v="3"/>
    <n v="0"/>
    <s v="Amelia Johnson Contemporary"/>
    <s v="Amelia Johnson Contemporary"/>
    <s v="n.a."/>
    <s v="n.a."/>
    <s v="n.a."/>
    <s v="n.a."/>
    <s v="Konstantin Bessmertny, Marian Drew, Lee Sang Hyun and Larry Yung"/>
    <s v="Konstantin Bessmertny, Marian Drew, Lee Sang Hyun and Larry Yung"/>
    <m/>
    <m/>
  </r>
  <r>
    <s v="1213"/>
    <s v="12131493"/>
    <m/>
    <n v="0"/>
    <s v="Local"/>
    <s v="本地"/>
    <m/>
    <m/>
    <x v="953"/>
    <x v="890"/>
    <m/>
    <s v="BUSS"/>
    <x v="186"/>
    <s v="Photography"/>
    <s v="攝影"/>
    <s v="n.a."/>
    <s v="n.a."/>
    <s v="Two Views- Photographic Impressionism"/>
    <s v="n.a."/>
    <s v="n.a."/>
    <s v="n.a."/>
    <s v="n.a."/>
    <d v="2013-03-02T00:00:00"/>
    <d v="2013-03-07T00:00:00"/>
    <n v="2013"/>
    <n v="3"/>
    <n v="0"/>
    <s v="Andy Anderson and Victor Fung"/>
    <s v="n.a."/>
    <s v="n.a."/>
    <s v="n.a."/>
    <s v="n.a."/>
    <s v="n.a."/>
    <s v="n.a."/>
    <s v="n.a."/>
    <m/>
    <m/>
  </r>
  <r>
    <s v="1213"/>
    <s v="12131497"/>
    <m/>
    <n v="0"/>
    <s v="Local"/>
    <s v="本地"/>
    <m/>
    <m/>
    <x v="954"/>
    <x v="891"/>
    <m/>
    <s v="GAL"/>
    <x v="406"/>
    <s v="Painting"/>
    <s v="繪畫"/>
    <s v="n.a."/>
    <s v="n.a."/>
    <s v="The Yellow River Has Nine Corners"/>
    <s v="n.a."/>
    <s v="n.a."/>
    <s v="n.a."/>
    <s v="n.a."/>
    <d v="2013-01-19T00:00:00"/>
    <d v="2013-03-28T00:00:00"/>
    <n v="2013"/>
    <n v="1"/>
    <n v="0"/>
    <s v="AO Vertical Art Space"/>
    <s v="AO Vertical Art Space"/>
    <s v="n.a."/>
    <s v="n.a."/>
    <s v="n.a."/>
    <s v="n.a."/>
    <s v="Merel"/>
    <s v="n.a."/>
    <s v="Merel is an independent Belgian painter who expresses herself in bold colours and textures, laced with symbols, numbers and words. Her paintings radiate warmth and speak of joyful encounters, good fortune and happiness, reading more like music than two-dimensional works. Merel’s language isn’t tied to a particular country or culture but crosses borders as it speaks of life and love – feelings people can relate to universally. "/>
    <m/>
  </r>
  <r>
    <s v="1213"/>
    <s v="12131503"/>
    <m/>
    <n v="0"/>
    <s v="Local"/>
    <s v="本地"/>
    <m/>
    <m/>
    <x v="955"/>
    <x v="892"/>
    <m/>
    <s v="GAL"/>
    <x v="361"/>
    <s v="Prints"/>
    <s v="版畫"/>
    <s v="Painting"/>
    <s v="繪畫"/>
    <s v="NEO-CLASSY"/>
    <s v="NEO-CLASSY"/>
    <s v="n.a."/>
    <s v="n.a."/>
    <s v="n.a."/>
    <d v="2012-12-21T00:00:00"/>
    <d v="2013-02-20T00:00:00"/>
    <n v="2012"/>
    <n v="12"/>
    <n v="0"/>
    <s v="AP Contemporary"/>
    <s v="艾普當代藝術"/>
    <s v="n.a."/>
    <s v="n.a."/>
    <s v="n.a."/>
    <s v="n.a."/>
    <s v="OLGA TOBRELUTS"/>
    <s v="OLGA TOBRELUTS"/>
    <m/>
    <m/>
  </r>
  <r>
    <s v="1213"/>
    <s v="12131504"/>
    <m/>
    <n v="0"/>
    <s v="Local"/>
    <s v="本地"/>
    <m/>
    <m/>
    <x v="955"/>
    <x v="892"/>
    <m/>
    <s v="GAL"/>
    <x v="361"/>
    <s v="New Media Art"/>
    <s v="新媒體藝術"/>
    <s v="n.a."/>
    <s v="n.a."/>
    <s v="Don’t Blame the Moon"/>
    <s v="別怪責月亮"/>
    <s v="n.a."/>
    <s v="n.a."/>
    <s v="n.a."/>
    <d v="2013-01-23T00:00:00"/>
    <d v="2013-01-27T00:00:00"/>
    <n v="2013"/>
    <n v="1"/>
    <n v="0"/>
    <s v="AP Contemporary"/>
    <s v="艾普當代藝術"/>
    <s v="n.a."/>
    <s v="n.a."/>
    <s v="n.a."/>
    <s v="n.a."/>
    <s v="Leung Mee Ping"/>
    <s v="梁美萍"/>
    <m/>
    <m/>
  </r>
  <r>
    <s v="1213"/>
    <s v="12131505"/>
    <m/>
    <n v="0"/>
    <s v="Local"/>
    <s v="本地"/>
    <m/>
    <m/>
    <x v="955"/>
    <x v="892"/>
    <m/>
    <s v="GAL"/>
    <x v="361"/>
    <s v="Painting"/>
    <s v="繪畫"/>
    <s v="n.a."/>
    <s v="n.a."/>
    <s v="Empire of the Ants"/>
    <s v="Empire of the Ants"/>
    <s v="n.a."/>
    <s v="n.a."/>
    <s v="n.a."/>
    <d v="2013-02-21T00:00:00"/>
    <d v="2013-03-24T00:00:00"/>
    <n v="2013"/>
    <n v="2"/>
    <n v="0"/>
    <s v="AP Contemporary"/>
    <s v="艾普當代藝術"/>
    <s v="n.a."/>
    <s v="n.a."/>
    <s v="n.a."/>
    <s v="n.a."/>
    <s v="Alexander Zakharov"/>
    <s v="Zakharov"/>
    <m/>
    <m/>
  </r>
  <r>
    <s v="1213"/>
    <s v="12131509"/>
    <m/>
    <n v="0"/>
    <s v="Local"/>
    <s v="本地"/>
    <m/>
    <m/>
    <x v="956"/>
    <x v="893"/>
    <m/>
    <s v="GAL"/>
    <x v="202"/>
    <s v="Painting"/>
    <s v="繪畫"/>
    <s v="n.a."/>
    <s v="n.a."/>
    <s v="Master of the Portrait"/>
    <s v="Master of the Portrait"/>
    <s v="n.a."/>
    <s v="n.a."/>
    <s v="n.a."/>
    <d v="2013-01-01T00:00:00"/>
    <d v="2013-01-31T00:00:00"/>
    <n v="2013"/>
    <n v="1"/>
    <n v="0"/>
    <s v="Arch Angel Art"/>
    <s v="Arch Angel Art"/>
    <s v="n.a."/>
    <s v="n.a."/>
    <s v="n.a."/>
    <s v="n.a."/>
    <s v="Do Quang Em"/>
    <s v="Do Quang Em"/>
    <s v="The time he takes for each painting and thus the patience required for anyone else sitting as a model, limits him almost exclusively to self-portraits or those of his immediate family. Yet, this limitation in some ways becomes liberating, the joy of excelling in this chosen style abundantly clear, Em truly is a &quot;Master of the Portrait&quot;. "/>
    <m/>
  </r>
  <r>
    <s v="1213"/>
    <s v="12131510"/>
    <m/>
    <n v="0"/>
    <s v="Local"/>
    <s v="本地"/>
    <m/>
    <m/>
    <x v="956"/>
    <x v="893"/>
    <m/>
    <s v="GAL"/>
    <x v="202"/>
    <s v="Painting"/>
    <s v="繪畫"/>
    <s v="n.a."/>
    <s v="n.a."/>
    <s v="Joys of Tet (XIII)"/>
    <s v="Joys of Tet (XIII)"/>
    <s v="n.a."/>
    <s v="n.a."/>
    <s v="n.a."/>
    <d v="2013-02-01T00:00:00"/>
    <d v="2013-02-28T00:00:00"/>
    <n v="2013"/>
    <n v="2"/>
    <n v="0"/>
    <s v="Arch Angel Art"/>
    <s v="Arch Angel Art"/>
    <s v="n.a."/>
    <s v="n.a."/>
    <s v="n.a."/>
    <s v="n.a."/>
    <s v="GROUP SHOW"/>
    <s v="GROUP SHOW "/>
    <s v="Out of the many festivals and holidays in Vietnam, Tet, the traditional New Year celebration, is probably everyone’s favorite. Pink peach trees in full blossom, orchids and kumquat (derived from the Cantonese word gam gwat ) trees, full of fruit, in huge pots decorate the homes Work comes to a standstill, shops close only this time of the year and there’s a sense of excitement in the air as kids and adults alike take to streets, visit friends and relatives and party for days on end leading up to the New Year. "/>
    <m/>
  </r>
  <r>
    <s v="1213"/>
    <s v="12131511"/>
    <m/>
    <n v="0"/>
    <s v="Local"/>
    <s v="本地"/>
    <m/>
    <m/>
    <x v="956"/>
    <x v="893"/>
    <m/>
    <s v="GAL"/>
    <x v="202"/>
    <s v="Painting"/>
    <s v="繪畫"/>
    <s v="n.a."/>
    <s v="n.a."/>
    <s v="Perceptions &amp; Reality"/>
    <s v="Perceptions &amp; Reality"/>
    <s v="n.a."/>
    <s v="n.a."/>
    <s v="n.a."/>
    <d v="2013-03-01T00:00:00"/>
    <d v="2013-03-31T00:00:00"/>
    <n v="2013"/>
    <n v="3"/>
    <n v="0"/>
    <s v="Arch Angel Art"/>
    <s v="Arch Angel Art"/>
    <s v="n.a."/>
    <s v="n.a."/>
    <s v="n.a."/>
    <s v="n.a."/>
    <s v="YU Feng Li"/>
    <s v="YU Feng Li"/>
    <s v="Yet, Yu goes further. Beyond the technical skils she displays, there is a deeply curious yound woman at work, interested in unveiling the complex human psyche of her chosen models. On canvas the setting is purposely simplistic, the models sexy and alluring. Yet the real focus of each work, beyond each almost hypnotic gaze, is the intricate emotion, the reality beyond our initial perceptions that give these works their extraordinary power."/>
    <m/>
  </r>
  <r>
    <s v="1213"/>
    <s v="12131520"/>
    <m/>
    <n v="0"/>
    <s v="Local"/>
    <s v="本地"/>
    <m/>
    <m/>
    <x v="957"/>
    <x v="894"/>
    <m/>
    <s v="GAL"/>
    <x v="102"/>
    <s v="Painting"/>
    <s v="繪畫"/>
    <s v="n.a."/>
    <s v="n.a."/>
    <s v="Architecture Sketch-book"/>
    <s v="Architecture Sketch-book"/>
    <s v="n.a."/>
    <s v="n.a."/>
    <s v="n.a."/>
    <d v="2013-01-10T00:00:00"/>
    <d v="2013-01-31T00:00:00"/>
    <n v="2013"/>
    <n v="1"/>
    <n v="0"/>
    <s v="Art Beatus Gallery"/>
    <s v="精藝軒"/>
    <s v="n.a."/>
    <s v="n.a."/>
    <s v="n.a."/>
    <s v="n.a."/>
    <s v="Kiyoko Yamaguchi"/>
    <s v="山口潔子"/>
    <m/>
    <m/>
  </r>
  <r>
    <s v="1213"/>
    <s v="12131521"/>
    <m/>
    <n v="0"/>
    <s v="Local"/>
    <s v="本地"/>
    <m/>
    <m/>
    <x v="958"/>
    <x v="895"/>
    <m/>
    <s v="BUSS"/>
    <x v="307"/>
    <s v="Painting"/>
    <s v="繪畫"/>
    <s v="n.a."/>
    <s v="n.a."/>
    <s v="Asia Hotel Art Fair Hong Kong 2013"/>
    <s v="亞洲頂級畫廊酒店藝術畫展2013"/>
    <s v="n.a."/>
    <s v="n.a."/>
    <s v="n.a."/>
    <d v="2013-02-22T00:00:00"/>
    <d v="2013-02-24T00:00:00"/>
    <n v="2013"/>
    <n v="2"/>
    <n v="0"/>
    <s v="n.a."/>
    <s v="n.a."/>
    <s v="n.a."/>
    <s v="n.a."/>
    <s v="n.a."/>
    <s v="n.a."/>
    <s v="Alex Shou, Chen Jianguo, Jack Zhou, Kiyoko Yamaguchi, Li Yibing, "/>
    <s v="壽真﹑陳建國﹑周捷﹑山口潔子﹑李一丙﹑羅世長﹑松下裕惠﹑何述言﹑索予桐﹑章天柱﹑喜多村保孝﹑袁順﹑張鐵志"/>
    <m/>
    <m/>
  </r>
  <r>
    <s v="1213"/>
    <s v="12131522"/>
    <m/>
    <n v="0"/>
    <s v="Local"/>
    <s v="本地"/>
    <m/>
    <m/>
    <x v="957"/>
    <x v="894"/>
    <m/>
    <s v="GAL"/>
    <x v="102"/>
    <s v="Painting"/>
    <s v="繪畫"/>
    <s v="n.a."/>
    <s v="n.a."/>
    <s v="Egocentric Speech"/>
    <s v="n.a."/>
    <s v="n.a."/>
    <s v="n.a."/>
    <s v="n.a."/>
    <d v="2013-03-07T00:00:00"/>
    <d v="2013-03-28T00:00:00"/>
    <n v="2013"/>
    <n v="3"/>
    <n v="0"/>
    <s v="Art Beatus Gallery"/>
    <s v="精藝軒"/>
    <s v="n.a."/>
    <s v="n.a."/>
    <s v="n.a."/>
    <s v="n.a."/>
    <s v="Park Kyung-Sun"/>
    <s v="n.a."/>
    <m/>
    <m/>
  </r>
  <r>
    <s v="1213"/>
    <s v="12131533"/>
    <m/>
    <n v="0"/>
    <s v="Local"/>
    <s v="本地"/>
    <m/>
    <m/>
    <x v="959"/>
    <x v="896"/>
    <m/>
    <s v="BUSS"/>
    <x v="301"/>
    <s v="Painting"/>
    <s v="繪畫"/>
    <s v="n.a."/>
    <s v="n.a."/>
    <s v="Hidden Track"/>
    <s v="n.a."/>
    <s v="n.a."/>
    <s v="n.a."/>
    <s v="n.a."/>
    <d v="2013-03-09T00:00:00"/>
    <d v="2013-05-04T00:00:00"/>
    <n v="2013"/>
    <n v="3"/>
    <n v="0"/>
    <s v="Art Experience Gallery"/>
    <s v="藝術創庫畫廊"/>
    <s v="n.a."/>
    <s v="n.a."/>
    <s v="Samantha Wong"/>
    <s v="n.a."/>
    <s v="Vivian Poon, Shih Yung-chun, Hui Kim Ho, Alice Lau"/>
    <s v="潘蔚然,時永駿,許劍豪,劉珮瑤"/>
    <s v="Artists are always sensitive to the particularity of the daily routine, their attempt to search for the hidden events – sometimes banality in others’ perspective – is to regard all the tiny tracks and to transform them through their way of interpretation. By colors, by texture, or by form, in each moment of creation, their way of existence is reflected by their sincerity toward the canvas also as much as the religious repetition that would bond the artists and audiences together through the hidden beauty of the daily life. The four artists with various backgrounds here will share their “usefulness” but extremely peaceful and reflexive thoughts in this exhibition..."/>
    <m/>
  </r>
  <r>
    <s v="1213"/>
    <s v="12131534"/>
    <m/>
    <n v="0"/>
    <s v="Non-local"/>
    <s v="非本地"/>
    <m/>
    <m/>
    <x v="960"/>
    <x v="12"/>
    <m/>
    <n v="777"/>
    <x v="6"/>
    <s v="Painting"/>
    <s v="繪畫"/>
    <s v="n.a."/>
    <s v="n.a."/>
    <s v="Art 13 London"/>
    <s v="n.a."/>
    <s v="n.a."/>
    <s v="n.a."/>
    <s v="n.a."/>
    <d v="2013-03-01T00:00:00"/>
    <d v="2013-03-03T00:00:00"/>
    <n v="2013"/>
    <n v="3"/>
    <n v="0"/>
    <s v="Art Fair London"/>
    <s v="n.a."/>
    <s v="Galerie du Monde"/>
    <s v="世界畫廊"/>
    <s v="n.a."/>
    <s v="n.a."/>
    <s v="hu Yiyong, Liu Yuanshou,  Song  Guiyu and Sun Yi"/>
    <s v="劉元壽，宋鬼聿，朱毅勇，孫藝"/>
    <m/>
    <m/>
  </r>
  <r>
    <s v="1213"/>
    <s v="12131535"/>
    <m/>
    <n v="0"/>
    <s v="Local"/>
    <s v="本地"/>
    <m/>
    <m/>
    <x v="961"/>
    <x v="897"/>
    <m/>
    <s v="BUSS"/>
    <x v="380"/>
    <s v="Painting"/>
    <s v="繪畫"/>
    <s v="n.a."/>
    <s v="n.a."/>
    <s v="Hou Qing Art Exhibition"/>
    <s v="n.a."/>
    <s v="n.a."/>
    <s v="n.a."/>
    <s v="n.a."/>
    <d v="2013-03-07T00:00:00"/>
    <d v="2013-03-31T00:00:00"/>
    <n v="2013"/>
    <n v="3"/>
    <n v="0"/>
    <s v="Art Futures Group"/>
    <s v="n.a."/>
    <s v="n.a."/>
    <s v="n.a."/>
    <s v="n.a."/>
    <s v="n.a."/>
    <s v="n.a."/>
    <s v="n.a."/>
    <m/>
    <m/>
  </r>
  <r>
    <s v="1213"/>
    <s v="12131546"/>
    <m/>
    <n v="0"/>
    <s v="Local"/>
    <s v="本地"/>
    <m/>
    <m/>
    <x v="962"/>
    <x v="898"/>
    <m/>
    <s v="SCH"/>
    <x v="63"/>
    <s v="Antiquities"/>
    <s v="文物"/>
    <s v="n.a."/>
    <s v="n.a."/>
    <s v="The Snake in Chinese Art"/>
    <s v="靈蛇獻瑞：中國文物中的蛇"/>
    <s v="n.a."/>
    <s v="n.a."/>
    <s v="n.a."/>
    <d v="2013-01-31T00:00:00"/>
    <d v="2013-03-17T00:00:00"/>
    <n v="2013"/>
    <n v="1"/>
    <n v="0"/>
    <s v="Art Museum, CUHK"/>
    <s v="香港中文大學文物館"/>
    <s v="n.a."/>
    <s v="n.a."/>
    <s v="n.a."/>
    <s v="n.a."/>
    <s v="n.a."/>
    <s v="n.a."/>
    <m/>
    <m/>
  </r>
  <r>
    <s v="1213"/>
    <s v="12131547"/>
    <m/>
    <n v="0"/>
    <s v="Local"/>
    <s v="本地"/>
    <m/>
    <m/>
    <x v="962"/>
    <x v="898"/>
    <m/>
    <s v="SCH"/>
    <x v="63"/>
    <s v="Chinese Painting, Calligraphy and Seal Carving"/>
    <s v="書畫篆刻"/>
    <s v="n.a."/>
    <s v="n.a."/>
    <s v="Chinese Painting and Calligraphy: The Professor Lee Hon Ching Gift"/>
    <s v="n.a."/>
    <s v="n.a."/>
    <s v="n.a."/>
    <s v="n.a."/>
    <d v="2013-03-02T00:00:00"/>
    <d v="2013-04-14T00:00:00"/>
    <n v="2013"/>
    <n v="3"/>
    <n v="0"/>
    <s v="Art Museum, CUHK"/>
    <s v="香港中文大學文物館"/>
    <s v="n.a."/>
    <s v="n.a."/>
    <s v="n.a."/>
    <s v="n.a."/>
    <s v="n.a."/>
    <s v="n.a."/>
    <m/>
    <m/>
  </r>
  <r>
    <s v="1213"/>
    <s v="12131549"/>
    <m/>
    <n v="0"/>
    <s v="Local"/>
    <s v="本地"/>
    <m/>
    <m/>
    <x v="963"/>
    <x v="899"/>
    <m/>
    <s v="BUSS"/>
    <x v="313"/>
    <s v="Painting"/>
    <s v="繪畫"/>
    <s v="n.a."/>
    <s v="n.a."/>
    <s v="Miguel Payano: Koicocks"/>
    <s v="潘明谷《孔魚》"/>
    <s v="n.a."/>
    <s v="n.a."/>
    <s v="n.a."/>
    <d v="2013-01-17T00:00:00"/>
    <d v="2013-03-19T00:00:00"/>
    <n v="2013"/>
    <n v="1"/>
    <n v="0"/>
    <s v="ARTONE"/>
    <s v="ARTONE"/>
    <s v="n.a."/>
    <s v="n.a."/>
    <s v="n.a."/>
    <s v="n.a."/>
    <s v="Miguel Payano"/>
    <s v="潘明谷"/>
    <m/>
    <m/>
  </r>
  <r>
    <s v="1213"/>
    <s v="12131550"/>
    <m/>
    <n v="0"/>
    <s v="Local"/>
    <s v="本地"/>
    <m/>
    <m/>
    <x v="964"/>
    <x v="900"/>
    <m/>
    <s v="BUSS"/>
    <x v="328"/>
    <s v="Painting"/>
    <s v="繪畫"/>
    <s v="n.a."/>
    <s v="n.a."/>
    <s v="Variation by Vito Hung Fai"/>
    <s v="變奏－熊輝水墨作品展"/>
    <s v="n.a."/>
    <s v="n.a."/>
    <s v="n.a."/>
    <d v="2013-02-19T00:00:00"/>
    <d v="2013-03-30T00:00:00"/>
    <n v="2013"/>
    <n v="2"/>
    <n v="0"/>
    <s v="ARTONE"/>
    <s v="ARTONE"/>
    <s v="n.a."/>
    <s v="n.a."/>
    <s v="n.a."/>
    <s v="n.a."/>
    <s v="Vito Hung Fai"/>
    <s v="熊輝"/>
    <m/>
    <m/>
  </r>
  <r>
    <s v="1213"/>
    <s v="12131551"/>
    <m/>
    <n v="0"/>
    <s v="Local"/>
    <s v="本地"/>
    <m/>
    <m/>
    <x v="965"/>
    <x v="901"/>
    <m/>
    <s v="GAL"/>
    <x v="95"/>
    <s v="Painting"/>
    <s v="繪畫"/>
    <s v="n.a."/>
    <s v="n.a."/>
    <s v="Royal Garden·Art Prints Exhibition "/>
    <s v="御畫園·古今名畫複制品大展"/>
    <s v="n.a."/>
    <s v="n.a."/>
    <s v="n.a."/>
    <d v="2013-02-20T00:00:00"/>
    <d v="2013-03-03T00:00:00"/>
    <n v="2013"/>
    <n v="2"/>
    <n v="0"/>
    <s v="ARTONE"/>
    <s v="ARTONE"/>
    <s v="Wan Fung Art Gallery "/>
    <s v="香港雲峰畫苑"/>
    <s v="n.a."/>
    <s v="n.a."/>
    <s v="n.a."/>
    <s v="n.a."/>
    <m/>
    <m/>
  </r>
  <r>
    <s v="1213"/>
    <s v="12131552"/>
    <m/>
    <n v="0"/>
    <s v="Local"/>
    <s v="本地"/>
    <m/>
    <m/>
    <x v="966"/>
    <x v="902"/>
    <m/>
    <s v="BUSS"/>
    <x v="313"/>
    <s v="Painting"/>
    <s v="繪畫"/>
    <s v="Mixed Media and Installation"/>
    <s v="混合媒介及裝置"/>
    <s v="One Country Two Creations Joint Exhibition"/>
    <s v="一國兩制聯展 "/>
    <s v="n.a."/>
    <s v="n.a."/>
    <s v="n.a."/>
    <d v="2013-03-01T00:00:00"/>
    <d v="2013-03-20T00:00:00"/>
    <n v="2013"/>
    <n v="3"/>
    <n v="0"/>
    <s v="ARTONE"/>
    <s v="ARTONE"/>
    <s v="VA Gallery"/>
    <s v="半島維畫廊"/>
    <s v="n.a."/>
    <s v="n.a."/>
    <s v="Fan Mingzheng, Kang Haitao, Ling Chin Tang Parry, Shen Liang, Tsang Chui Mei, Vivian Poon, Wu Haizhou _x000a_"/>
    <s v="范明正﹑康海濤﹑凌展騰﹑申亮﹑曾翠薇﹑潘蔚然﹑吳海洲_x000a_"/>
    <m/>
    <m/>
  </r>
  <r>
    <s v="1213"/>
    <s v="12131553"/>
    <m/>
    <n v="0"/>
    <s v="Local"/>
    <s v="本地"/>
    <m/>
    <m/>
    <x v="966"/>
    <x v="902"/>
    <m/>
    <s v="BUSS"/>
    <x v="313"/>
    <s v="Painting"/>
    <s v="繪畫"/>
    <s v="n.a."/>
    <s v="n.a."/>
    <s v="Hou Qing Art Exhibition"/>
    <s v=" 候慶藝術展 "/>
    <s v="n.a."/>
    <s v="n.a."/>
    <s v="n.a."/>
    <d v="2013-03-07T00:00:00"/>
    <d v="2013-03-31T00:00:00"/>
    <n v="2013"/>
    <n v="3"/>
    <n v="0"/>
    <s v="ARTONE"/>
    <s v="ARTONE"/>
    <s v="Art Futures Group"/>
    <s v="Art Futures Group"/>
    <s v="n.a."/>
    <s v="n.a."/>
    <s v="Hou Qing"/>
    <s v="候慶"/>
    <m/>
    <m/>
  </r>
  <r>
    <s v="1213"/>
    <s v="12131567"/>
    <m/>
    <n v="0"/>
    <s v="Local"/>
    <s v="本地"/>
    <m/>
    <m/>
    <x v="967"/>
    <x v="903"/>
    <m/>
    <s v="VA"/>
    <x v="263"/>
    <s v="Mixed Art-forms"/>
    <s v="綜合展"/>
    <s v="n.a."/>
    <s v="n.a."/>
    <s v="Art Specialist Course 2012-13 Graduation Exhibition"/>
    <s v="藝術專修課程2012-13結業展"/>
    <s v="n.a."/>
    <s v="n.a."/>
    <s v="n.a."/>
    <d v="2013-01-25T00:00:00"/>
    <d v="2013-02-04T00:00:00"/>
    <n v="2013"/>
    <n v="1"/>
    <n v="0"/>
    <s v="Art Promotion Office of the Leisure and Cultural Services Department"/>
    <s v="康樂及文化事務署藝術推廣辦事處"/>
    <s v="n.a."/>
    <s v="n.a."/>
    <s v="n.a."/>
    <s v="n.a."/>
    <s v="n.a."/>
    <s v="n.a."/>
    <m/>
    <m/>
  </r>
  <r>
    <s v="1213"/>
    <s v="12131568"/>
    <m/>
    <n v="0"/>
    <s v="Local"/>
    <s v="本地"/>
    <m/>
    <m/>
    <x v="94"/>
    <x v="557"/>
    <m/>
    <s v="PA"/>
    <x v="71"/>
    <s v="Chinese Painting, Calligraphy and Seal Carving"/>
    <s v="書畫篆刻"/>
    <s v="n.a."/>
    <s v="n.a."/>
    <s v="Artists in the Neighbourhood Scheme V : Ink is Colour — The Art of Ou Da-wei (I)"/>
    <s v="藝遊鄰里計劃V：墨即是色—區大為作品展"/>
    <s v="n.a."/>
    <s v="n.a."/>
    <s v="n.a."/>
    <d v="2013-03-09T00:00:00"/>
    <d v="2013-03-19T00:00:00"/>
    <n v="2013"/>
    <n v="3"/>
    <n v="0"/>
    <s v="Art Promotion Office of the Leisure and Cultural Services Department"/>
    <s v="藝術推廣辦事處"/>
    <s v="n.a."/>
    <s v="n.a."/>
    <s v="n.a."/>
    <s v="n.a."/>
    <s v="n.a."/>
    <s v="n.a."/>
    <m/>
    <m/>
  </r>
  <r>
    <s v="1213"/>
    <s v="12131576"/>
    <m/>
    <n v="0"/>
    <s v="Local"/>
    <s v="本地"/>
    <m/>
    <m/>
    <x v="968"/>
    <x v="12"/>
    <m/>
    <s v="GAL"/>
    <x v="42"/>
    <s v="Painting"/>
    <s v="繪畫"/>
    <s v="n.a."/>
    <s v="n.a."/>
    <s v="Abstracts"/>
    <s v="n.a."/>
    <s v="n.a."/>
    <s v="n.a."/>
    <s v="n.a."/>
    <d v="2013-02-20T00:00:00"/>
    <d v="2013-03-20T00:00:00"/>
    <n v="2013"/>
    <n v="2"/>
    <n v="0"/>
    <s v="Art Statements Gallery"/>
    <s v="n.a."/>
    <s v="n.a."/>
    <s v="n.a."/>
    <s v="n.a."/>
    <s v="n.a."/>
    <s v="Pascal Lièvre"/>
    <s v="n.a."/>
    <s v="Whether it is through his “silhouettes” paintings or his much acclaimed videos such as ‘Abba Mao’, ‘Axes of Evil’ and ‘Savoir Aimer’, Pascal Lièvre (born in 1963 in Lisieux, France) re-appropriates himself icons of pop culture and mixes them to create a new language. He constantly scraps out famous historical art works from all their geometrical structure and background in his paintings, keeping only the main character’s silhouette(s) to produce new minimalist, updated, familiar yet puzzling works. His paintings are a reflection on the History of Art as well as about all things we may take for granted, seeing them always from the same angles but once these angles change, then we will discover a whole new world. _x000a_"/>
    <m/>
  </r>
  <r>
    <s v="1213"/>
    <s v="12131582"/>
    <m/>
    <n v="0"/>
    <s v="Local"/>
    <s v="本地"/>
    <m/>
    <m/>
    <x v="969"/>
    <x v="904"/>
    <m/>
    <s v="GAL"/>
    <x v="404"/>
    <s v="Photography"/>
    <s v="攝影"/>
    <s v="n.a."/>
    <s v="n.a."/>
    <s v="This Used To Be My Playground"/>
    <s v="步向死亡的廢墟"/>
    <s v="n.a."/>
    <s v="n.a."/>
    <s v="n.a."/>
    <d v="2012-12-06T00:00:00"/>
    <d v="2013-01-24T00:00:00"/>
    <n v="2012"/>
    <n v="12"/>
    <n v="0"/>
    <s v="Artify Gallery"/>
    <s v="Artify Gallery"/>
    <s v="n.a."/>
    <s v="n.a."/>
    <s v="n.a."/>
    <s v="n.a."/>
    <s v="Eiffel Chong"/>
    <s v="Eiffel Chong"/>
    <m/>
    <m/>
  </r>
  <r>
    <s v="1213"/>
    <s v="12131583"/>
    <m/>
    <n v="0"/>
    <s v="Local"/>
    <s v="本地"/>
    <m/>
    <m/>
    <x v="970"/>
    <x v="905"/>
    <m/>
    <s v="GAL"/>
    <x v="404"/>
    <s v="Prints"/>
    <s v="版畫"/>
    <s v="Others"/>
    <s v="其他"/>
    <s v="Flux: The Contemporary Woodcut by Katasutoshi Yuasa"/>
    <s v="Flux: The Contemporary Woodcut by Katasutoshi Yuasa"/>
    <s v="n.a."/>
    <s v="n.a."/>
    <s v="n.a."/>
    <d v="2013-02-06T00:00:00"/>
    <d v="2013-03-20T00:00:00"/>
    <n v="2013"/>
    <n v="2"/>
    <n v="0"/>
    <s v="Artify Gallery"/>
    <s v="Artify Gallery"/>
    <s v="n.a."/>
    <s v="n.a."/>
    <s v="n.a."/>
    <s v="n.a."/>
    <s v="Katsutoshi Yuasa"/>
    <s v="湯淺克俊"/>
    <s v="Tokyo-based artist Katsutoshi Yuasa’ s work has been shown widely around the world, and is currently exhibited in London, New York and Berlin. Flux consists of monolithic woodcuts never before seen in Hong Kong. The exhibition explores the fundamental theme of nature in the artist’s works and is curated in two sections; the first explores nature in its moving, unstable force and the second in man-made environments or artificial interventions in nature.  Although these are themes that have preoccupied Yuasa for much of his career, they have gained significance in light of the traumatic natural disaster on 11th March 2011 in Japan.  Beneath the visually romantic images, the show reveals an elegiac technique that portrays not so much a pessimistic but almost a mournful understanding and perception of man and nature in today’s society. "/>
    <m/>
  </r>
  <r>
    <s v="1213"/>
    <s v="12131590"/>
    <m/>
    <n v="0"/>
    <s v="Local"/>
    <s v="本地"/>
    <m/>
    <m/>
    <x v="971"/>
    <x v="906"/>
    <m/>
    <s v="BUSS"/>
    <x v="33"/>
    <s v="Painting"/>
    <s v="繪畫"/>
    <s v="n.a."/>
    <s v="n.a."/>
    <s v="Song Dong: 36 Calendars Exhibition"/>
    <s v="《宋冬:三十六年曆》展覽"/>
    <s v="n.a."/>
    <s v="n.a."/>
    <s v="n.a."/>
    <d v="2013-01-22T00:00:00"/>
    <d v="2013-02-08T00:00:00"/>
    <n v="2013"/>
    <n v="1"/>
    <n v="0"/>
    <s v="Asia Art Archive"/>
    <s v="亞洲藝術文獻庫"/>
    <s v="Swire Properties"/>
    <s v="太古地產"/>
    <s v="n.a."/>
    <s v="n.a."/>
    <s v="Song Dong"/>
    <s v="宋冬"/>
    <m/>
    <m/>
  </r>
  <r>
    <s v="1213"/>
    <s v="12131591"/>
    <m/>
    <n v="0"/>
    <s v="Local"/>
    <s v="本地"/>
    <m/>
    <m/>
    <x v="972"/>
    <x v="907"/>
    <m/>
    <s v="BUSS"/>
    <x v="85"/>
    <s v="Painting"/>
    <s v="繪畫"/>
    <s v="n.a."/>
    <s v="n.a."/>
    <s v="Journeys- Colour My World Art Show 2013"/>
    <s v="路 - Colour My World 2013藝術展覽"/>
    <s v="n.a."/>
    <s v="n.a."/>
    <s v="n.a."/>
    <d v="2013-02-26T00:00:00"/>
    <d v="2013-03-11T00:00:00"/>
    <n v="2013"/>
    <n v="2"/>
    <n v="0"/>
    <s v="Swire Properties"/>
    <s v="太古地產"/>
    <s v="n.a."/>
    <s v="n.a."/>
    <s v="n.a."/>
    <s v="n.a."/>
    <s v="n.a."/>
    <s v="n.a."/>
    <m/>
    <m/>
  </r>
  <r>
    <s v="1213"/>
    <s v="12131623"/>
    <m/>
    <n v="0"/>
    <s v="Local"/>
    <s v="本地"/>
    <m/>
    <m/>
    <x v="74"/>
    <x v="453"/>
    <m/>
    <s v="LIB"/>
    <x v="60"/>
    <s v="Painting"/>
    <s v="繪畫"/>
    <s v="n.a."/>
    <s v="n.a."/>
    <s v="Dance Path - A Joint Exhibition by Loiu Tung-mui and Liu Cheng-mui"/>
    <s v="舞跡-廖東梅、廖井梅作品展"/>
    <s v="n.a."/>
    <s v="n.a."/>
    <s v="n.a."/>
    <d v="2013-01-25T00:00:00"/>
    <d v="2013-01-30T00:00:00"/>
    <n v="2013"/>
    <n v="1"/>
    <n v="0"/>
    <s v="Arts with the Disabled Association Hong Kong"/>
    <s v="香港展能藝術會"/>
    <s v="n.a."/>
    <s v="n.a."/>
    <s v="n.a."/>
    <s v="n.a."/>
    <s v="n.a."/>
    <s v="n.a."/>
    <m/>
    <m/>
  </r>
  <r>
    <s v="1213"/>
    <s v="12131624"/>
    <m/>
    <n v="0"/>
    <s v="Local"/>
    <s v="本地"/>
    <m/>
    <m/>
    <x v="102"/>
    <x v="95"/>
    <m/>
    <s v="VA"/>
    <x v="36"/>
    <s v="Others"/>
    <s v="其他"/>
    <s v="n.a."/>
    <s v="n.a."/>
    <s v="Artseekers@15"/>
    <s v="尋藝@15"/>
    <s v="n.a."/>
    <s v="n.a."/>
    <s v="n.a."/>
    <d v="2013-02-06T00:00:00"/>
    <d v="2013-02-18T00:00:00"/>
    <n v="2013"/>
    <n v="2"/>
    <n v="0"/>
    <s v="Artseekers"/>
    <s v="尋藝者"/>
    <s v="n.a."/>
    <s v="n.a."/>
    <s v="n.a."/>
    <s v="n.a."/>
    <s v="n.a."/>
    <s v="n.a."/>
    <m/>
    <m/>
  </r>
  <r>
    <s v="1213"/>
    <s v="12131625"/>
    <m/>
    <n v="0"/>
    <s v="Local"/>
    <s v="本地"/>
    <m/>
    <m/>
    <x v="973"/>
    <x v="908"/>
    <m/>
    <s v="PUB"/>
    <x v="188"/>
    <s v="Design"/>
    <s v="設計"/>
    <s v="n.a."/>
    <s v="n.a."/>
    <s v="Toy Image DIY Design Competition"/>
    <s v="十八區玩具形象DIY設計比賽"/>
    <s v="n.a."/>
    <s v="n.a."/>
    <s v="n.a."/>
    <d v="2012-12-12T00:00:00"/>
    <d v="2013-01-05T00:00:00"/>
    <n v="2012"/>
    <n v="12"/>
    <n v="0"/>
    <s v="Arttube, Hong Kong Design Institute (HKDI)"/>
    <s v="藝術管道、香港知專設計學院"/>
    <s v="n.a."/>
    <s v="n.a."/>
    <s v="n.a."/>
    <s v="n.a."/>
    <s v="n.a."/>
    <s v="n.a."/>
    <m/>
    <m/>
  </r>
  <r>
    <s v="1213"/>
    <s v="12131629"/>
    <m/>
    <n v="0"/>
    <s v="Local"/>
    <s v="本地"/>
    <m/>
    <m/>
    <x v="718"/>
    <x v="666"/>
    <m/>
    <s v="BUSS"/>
    <x v="307"/>
    <s v="Mixed Art-forms"/>
    <s v="綜合展"/>
    <s v="n.a."/>
    <s v="n.a."/>
    <s v="Asia Hotel Art Fair Hong Kong 2013"/>
    <s v="n.a."/>
    <s v="n.a."/>
    <s v="n.a."/>
    <s v="n.a."/>
    <d v="2013-02-22T00:00:00"/>
    <d v="2013-02-24T00:00:00"/>
    <n v="2013"/>
    <n v="2"/>
    <n v="0"/>
    <s v="Asia Art Net"/>
    <s v="亞洲藝術網"/>
    <s v="n.a."/>
    <s v="n.a."/>
    <s v="n.a."/>
    <s v="n.a."/>
    <s v="n.a."/>
    <s v="n.a."/>
    <s v="AHAF HK 2013- The 9th Asia Hotel Art Fair under the auspices of Asia Art Net will take place at the MANDARIN ORIENTAL HONG KONG from February 22 to February 24, 2013, to exchange Asian art and unify the Asian art market. Returning to Hong Kong for the fourth times, the AHAF HK will feature more than 3,000 works of art, shown over the course of three days, with the participation of more than 60 primary galleries from Korea, China, Japan, Hong Kong and other Asian countries."/>
    <s v="AHAF香港2013 - 亞洲藝術網的主持下，第九屆亞洲藝術酒店博覽會將採取從2月22日至2013年2月24日在香港文華東方，亞洲藝術交流和統一的亞洲藝術市場。返回香港的第四次AHAF的香港將有3000多的藝術作品，在為期三天，來自韓國，中國，日本，香港及其他亞洲國家參與的60多個主要畫廊國家。"/>
  </r>
  <r>
    <s v="1213"/>
    <s v="12131631"/>
    <m/>
    <n v="0"/>
    <s v="Local"/>
    <s v="本地"/>
    <m/>
    <m/>
    <x v="974"/>
    <x v="909"/>
    <m/>
    <s v="GAL"/>
    <x v="197"/>
    <s v="Painting"/>
    <s v="繪畫"/>
    <s v="n.a."/>
    <s v="n.a."/>
    <s v="Oil &amp; Watercolour Duo show by Chen Hong Xin and Hu Hui"/>
    <s v="n.a."/>
    <s v="n.a."/>
    <s v="n.a."/>
    <s v="n.a."/>
    <d v="2013-01-16T00:00:00"/>
    <d v="2013-02-08T00:00:00"/>
    <n v="2013"/>
    <n v="1"/>
    <n v="0"/>
    <s v="Asia Fine Art"/>
    <s v="亞洲藝軒 "/>
    <s v="n.a."/>
    <s v="n.a."/>
    <s v="n.a."/>
    <s v="n.a."/>
    <s v="Chen Hong Xin, Hu Hui"/>
    <s v="n.a."/>
    <m/>
    <m/>
  </r>
  <r>
    <s v="1213"/>
    <s v="12131632"/>
    <m/>
    <n v="0"/>
    <s v="Local"/>
    <s v="本地"/>
    <m/>
    <m/>
    <x v="974"/>
    <x v="909"/>
    <m/>
    <s v="GAL"/>
    <x v="197"/>
    <s v="Painting"/>
    <s v="繪畫"/>
    <s v="n.a."/>
    <s v="n.a."/>
    <s v="The Art of Deflection Aye Nyein Myint Solo Exhibition"/>
    <s v="n.a."/>
    <s v="n.a."/>
    <s v="n.a."/>
    <s v="n.a."/>
    <d v="2013-02-28T00:00:00"/>
    <d v="2013-03-27T00:00:00"/>
    <n v="2013"/>
    <n v="2"/>
    <n v="0"/>
    <s v="Asia Fine Art"/>
    <s v="亞洲藝軒 "/>
    <s v="n.a."/>
    <s v="n.a."/>
    <s v="n.a."/>
    <s v="n.a."/>
    <s v="Aye Nyein Myint"/>
    <s v="n.a."/>
    <s v="Showing landscapes and life scene of modern China"/>
    <m/>
  </r>
  <r>
    <s v="1213"/>
    <s v="12131633"/>
    <m/>
    <n v="0"/>
    <s v="Local"/>
    <s v="本地"/>
    <m/>
    <m/>
    <x v="974"/>
    <x v="909"/>
    <m/>
    <s v="GAL"/>
    <x v="197"/>
    <s v="Painting"/>
    <s v="繪畫"/>
    <s v="n.a."/>
    <s v="n.a."/>
    <s v="Affordable Art Fair Hong Kong Hong Kong Convention &amp; Exhibition Centre, Wan Chai"/>
    <s v="n.a."/>
    <s v="n.a."/>
    <s v="n.a."/>
    <s v="n.a."/>
    <d v="2013-03-15T00:00:00"/>
    <d v="2013-03-17T00:00:00"/>
    <n v="2013"/>
    <n v="3"/>
    <n v="0"/>
    <s v="Asia Fine Art"/>
    <s v="亞洲藝軒 "/>
    <s v="n.a."/>
    <s v="n.a."/>
    <s v="n.a."/>
    <s v="n.a."/>
    <s v="Group Show"/>
    <s v="n.a."/>
    <m/>
    <m/>
  </r>
  <r>
    <s v="1213"/>
    <s v="12131653"/>
    <m/>
    <n v="0"/>
    <s v="Local"/>
    <s v="本地"/>
    <m/>
    <m/>
    <x v="975"/>
    <x v="910"/>
    <m/>
    <s v="GAL"/>
    <x v="199"/>
    <s v="Painting"/>
    <s v="繪畫"/>
    <s v="n.a."/>
    <s v="n.a."/>
    <s v="VIK MUNIZ: PICTURES OF MAGAZINES 2"/>
    <s v="維克 • 穆尼斯 "/>
    <s v="n.a."/>
    <s v="n.a."/>
    <s v="n.a."/>
    <d v="2012-11-21T00:00:00"/>
    <d v="2013-02-22T00:00:00"/>
    <n v="2012"/>
    <n v="11"/>
    <n v="0"/>
    <s v="Ben Brown Fine Arts"/>
    <s v="Ben Brown Fine Arts"/>
    <s v="n.a."/>
    <s v="n.a."/>
    <s v="n.a."/>
    <s v="n.a."/>
    <s v="VIK MUNIZ"/>
    <s v="維克 • 穆尼斯 "/>
    <m/>
    <m/>
  </r>
  <r>
    <s v="1213"/>
    <s v="12131662"/>
    <m/>
    <n v="0"/>
    <s v="Local"/>
    <s v="本地"/>
    <m/>
    <m/>
    <x v="976"/>
    <x v="911"/>
    <m/>
    <s v="GAL"/>
    <x v="196"/>
    <s v="Photography"/>
    <s v="攝影"/>
    <s v="n.a."/>
    <s v="n.a."/>
    <s v="Equal Relationships"/>
    <s v="平等的關係"/>
    <s v="n.a."/>
    <s v="n.a."/>
    <s v="n.a."/>
    <d v="2013-01-18T00:00:00"/>
    <d v="2013-02-28T00:00:00"/>
    <n v="2013"/>
    <n v="1"/>
    <n v="0"/>
    <s v="Blindspot Gallery"/>
    <s v="刺點畫廊"/>
    <s v="n.a."/>
    <s v="n.a."/>
    <s v="n.a."/>
    <s v="n.a."/>
    <s v="223(aka Lin Zhi Peng), Ren Hang"/>
    <s v="223 (又名林志鵬）及 任航"/>
    <s v="223 (a.k.a Lin Zhi Peng) and Ren Hang both utilize the photographic medium as an essential means to express individualism and existential concerns. By portraying their own generation in modern day China, their images reflect the spontaneous and random living conditions in the subculture. Their images blur the boundaries between private and public by displaying their own intimate lives and close acquaintances, showcasing different aspects from drug and alcohol consumption, sex, homosexuality to bodily media. _x000a__x000a_Despite their visual similarities, works of 223 and Ren Hang are constructed very differently. 223’s snapshot aesthetic spontaneously documents his subjects in the everyday, offering clues to his own lifestyle choices. In contrast to 223, Ren Hang’s carefully constructed staged photography (in some cases pretending to be snapshot) is more ambiguous with the subject devoid of any sense of self. At times the work is exploitative and highly fetishistic, provoking an immediate emotional response; at other times it is abstract and minimalistic, inviting a quiet contemplation._x000a_"/>
    <s v="223（林志鵬）與任航均以攝影作為表達對個人與存在主義的藝術媒介。透過描繪當今中國社會屬於他們的一代人，兩位藝術家的影像反映了生活態度即興及隨性的次文化，影像中活力與陰鬱的情調相互對比。他們的作品亦呈現了自己及身邊友人的私密生活，並將日常瑣事灌以意義，模糊了私人照片和公眾影像之間的界線。 _x000a__x000a_雖然如此，二人的創作手法及風格卻大相逕庭。223以快拍手法即興地捕捉生活的日常，他的影像暴露了他個人的生活方式。相反，任航的作品卻是刻意鋪排的編導式攝影 (即使他有時會裝作快拍)。影像中的主題或人物的意向模糊並缺乏自我意識。時而，影像具被虐或戀物的意味，激起觀者的即時情緒反應: 時而，影像則抽象和簡約，引領觀者進入沈思。"/>
  </r>
  <r>
    <s v="1213"/>
    <s v="12131674"/>
    <m/>
    <n v="0"/>
    <s v="Local"/>
    <s v="本地"/>
    <m/>
    <m/>
    <x v="977"/>
    <x v="483"/>
    <m/>
    <s v="JCCAC"/>
    <x v="182"/>
    <s v="Others"/>
    <s v="其他"/>
    <s v="n.a."/>
    <s v="n.a."/>
    <s v="Buddhist Dynamics Cross-Media Culture &amp; Arts Festival"/>
    <s v="佛學動力跨媒體文化藝術節"/>
    <s v="n.a."/>
    <s v="n.a."/>
    <s v="n.a."/>
    <d v="2012-12-20T00:00:00"/>
    <d v="2013-01-07T00:00:00"/>
    <n v="2012"/>
    <n v="12"/>
    <n v="0"/>
    <s v="Buddhist Dynamics Culture and Arts Foundation"/>
    <s v="佛學動力藝術文化基金會"/>
    <s v="n.a."/>
    <s v="n.a."/>
    <s v="n.a."/>
    <s v="n.a."/>
    <s v="n.a."/>
    <s v="n.a."/>
    <m/>
    <m/>
  </r>
  <r>
    <s v="1213"/>
    <s v="12131677"/>
    <m/>
    <n v="0"/>
    <s v="Local"/>
    <s v="本地"/>
    <m/>
    <m/>
    <x v="978"/>
    <x v="912"/>
    <m/>
    <s v="ART"/>
    <x v="131"/>
    <s v="Mixed Art-forms"/>
    <s v="綜合展"/>
    <s v="n.a."/>
    <s v="n.a."/>
    <s v="&quot;Mumbai Art Exchange&quot; Documentary Exhibition"/>
    <s v="《印度孟買文化藝術交流》文獻展覽"/>
    <s v="n.a."/>
    <s v="n.a."/>
    <s v="n.a."/>
    <d v="2013-02-24T00:00:00"/>
    <d v="2013-03-28T00:00:00"/>
    <n v="2013"/>
    <n v="2"/>
    <n v="0"/>
    <s v="C&amp;G Artpartment"/>
    <s v="C&amp;G藝術單位"/>
    <s v="Art Oxygen, Asia Art Projects"/>
    <s v="n.a."/>
    <s v="n.a."/>
    <s v="n.a."/>
    <s v="LEUNG Mee Ping, CHUNG Wai Ian, LO Chi Kit(Lock), _x000a_LEE Chun Fung, CHEUNG Clara, CHENG Yee Man(Gum) "/>
    <s v="梁美萍、鍾惠恩、羅至傑、李俊峰、張嘉莉、鄭怡敏(阿金) "/>
    <s v="Six Hong Kong artists went to Mumbai, India in January, 2013 to participate in [en]counters 2013: PowerPLAY organized by Art Oxygen and Asia Art Projects. The special brackets in the title embraces multiple interpretations of the title. One of the goals of the program is to encourage different parties in the city to communicate and exchange with each other throughout the art programs in different public sites. _x000a_"/>
    <s v="2013年1月10日至21 日，六位香港藝術家赴印度孟買，參與由當地組織: Art Oxygen(暫譯為「藝術氧氣」)主辦，題為「[en]counters 2013: PowerPLAY」的藝術活動。Encounter 意為遇上、遭遇。主辦單位特意將[en]放在括號中，刻意請觀者留意字的組成包含了「counter」（意為對立、 反擊）。隱喻希望透過藝術，讓社會中不同的對立面互相溝通、了解。 "/>
  </r>
  <r>
    <s v="1213"/>
    <s v="12131688"/>
    <m/>
    <n v="0"/>
    <s v="Local"/>
    <s v="本地"/>
    <m/>
    <m/>
    <x v="94"/>
    <x v="557"/>
    <m/>
    <s v="PA"/>
    <x v="71"/>
    <s v="Painting"/>
    <s v="繪畫"/>
    <s v="n.a."/>
    <s v="n.a."/>
    <s v="n.a."/>
    <s v="第十屆中西區文化節「香港佳跡－香港畫家邀請展」"/>
    <s v="n.a."/>
    <s v="n.a."/>
    <s v="n.a."/>
    <d v="2013-01-07T00:00:00"/>
    <d v="2013-01-13T00:00:00"/>
    <n v="2013"/>
    <n v="1"/>
    <n v="0"/>
    <s v="Central &amp; Western District Association for Cultural &amp; Arts/ Central &amp; Western District Office/ Central &amp; Western District Council"/>
    <s v="中西區文化藝術協會、中西區民政事務處、中西區區議會"/>
    <s v="n.a."/>
    <s v="n.a."/>
    <s v="n.a."/>
    <s v="n.a."/>
    <s v="n.a."/>
    <s v="n.a."/>
    <m/>
    <m/>
  </r>
  <r>
    <s v="1213"/>
    <s v="12131699"/>
    <m/>
    <n v="0"/>
    <s v="Local"/>
    <s v="本地"/>
    <m/>
    <m/>
    <x v="245"/>
    <x v="434"/>
    <m/>
    <s v="LIB"/>
    <x v="60"/>
    <s v="Painting"/>
    <s v="繪畫"/>
    <s v="n.a."/>
    <s v="n.a."/>
    <s v="XIE~ Calvin Cheung's Masterpieces Exhibition"/>
    <s v="謝~張偉聰個人作品展"/>
    <s v="n.a."/>
    <s v="n.a."/>
    <s v="n.a."/>
    <d v="2013-03-26T00:00:00"/>
    <d v="2013-03-28T00:00:00"/>
    <n v="2013"/>
    <n v="3"/>
    <n v="0"/>
    <s v="Cheung Wai-chung"/>
    <s v="張偉聰"/>
    <s v="n.a."/>
    <s v="n.a."/>
    <s v="n.a."/>
    <s v="n.a."/>
    <s v="n.a."/>
    <s v="n.a."/>
    <m/>
    <m/>
  </r>
  <r>
    <s v="1213"/>
    <s v="12131701"/>
    <m/>
    <n v="0"/>
    <s v="Local"/>
    <s v="本地"/>
    <m/>
    <m/>
    <x v="74"/>
    <x v="453"/>
    <m/>
    <s v="LIB"/>
    <x v="60"/>
    <s v="Chinese Painting, Calligraphy and Seal Carving"/>
    <s v="書畫篆刻"/>
    <s v="n.a."/>
    <s v="n.a."/>
    <s v="Chinese Painting Exhibition"/>
    <s v="行走途中-何昌林畫展"/>
    <s v="n.a."/>
    <s v="n.a."/>
    <s v="n.a."/>
    <d v="2013-01-14T00:00:00"/>
    <d v="2013-01-17T00:00:00"/>
    <n v="2013"/>
    <n v="1"/>
    <n v="0"/>
    <s v="China Arts Museum Company Limited"/>
    <s v="中國藝術館有限公司"/>
    <s v="n.a."/>
    <s v="n.a."/>
    <s v="n.a."/>
    <s v="n.a."/>
    <s v="n.a."/>
    <s v="n.a."/>
    <m/>
    <m/>
  </r>
  <r>
    <s v="1213"/>
    <s v="12131703"/>
    <m/>
    <n v="0"/>
    <s v="Local"/>
    <s v="本地"/>
    <m/>
    <m/>
    <x v="94"/>
    <x v="557"/>
    <m/>
    <s v="PA"/>
    <x v="71"/>
    <s v="Painting"/>
    <s v="繪畫"/>
    <s v="n.a."/>
    <s v="n.a."/>
    <s v="The Art Exhibition of Siu Fai Wing"/>
    <s v="日出東方－蕭暉榮藝術展"/>
    <s v="n.a."/>
    <s v="n.a."/>
    <s v="n.a."/>
    <d v="2013-01-02T00:00:00"/>
    <d v="2013-01-03T00:00:00"/>
    <n v="2013"/>
    <n v="1"/>
    <n v="0"/>
    <s v="China Gallery Research Association"/>
    <s v="中國藝苑研究學會"/>
    <s v="n.a."/>
    <s v="n.a."/>
    <s v="n.a."/>
    <s v="n.a."/>
    <s v="n.a."/>
    <s v="n.a."/>
    <m/>
    <m/>
  </r>
  <r>
    <s v="1213"/>
    <s v="12131705"/>
    <m/>
    <n v="0"/>
    <s v="Local"/>
    <s v="本地"/>
    <m/>
    <m/>
    <x v="953"/>
    <x v="890"/>
    <m/>
    <s v="BUSS"/>
    <x v="186"/>
    <s v="Children Art"/>
    <s v="兒童藝術"/>
    <s v="n.a."/>
    <s v="n.a."/>
    <s v="China Holiness Church Living Spirit College- Lung Mei Beach and Me"/>
    <s v="n.a."/>
    <s v="n.a."/>
    <s v="n.a."/>
    <s v="n.a."/>
    <d v="2013-02-23T00:00:00"/>
    <d v="2013-02-28T00:00:00"/>
    <n v="2013"/>
    <n v="2"/>
    <n v="0"/>
    <s v="China Holiness Church Living Spirit College"/>
    <s v="n.a."/>
    <s v="n.a."/>
    <s v="n.a."/>
    <s v="n.a."/>
    <s v="n.a."/>
    <s v="n.a."/>
    <s v="n.a."/>
    <m/>
    <m/>
  </r>
  <r>
    <s v="1213"/>
    <s v="12131714"/>
    <m/>
    <n v="0"/>
    <s v="Local"/>
    <s v="本地"/>
    <m/>
    <m/>
    <x v="95"/>
    <x v="384"/>
    <m/>
    <s v="PA"/>
    <x v="72"/>
    <s v="Chinese Painting, Calligraphy and Seal Carving"/>
    <s v="書畫篆刻"/>
    <s v="n.a."/>
    <s v="n.a."/>
    <s v="n.a."/>
    <s v="中華藝術學會會員書法展"/>
    <s v="n.a."/>
    <s v="n.a."/>
    <s v="n.a."/>
    <d v="2013-03-08T00:00:00"/>
    <d v="2013-03-10T00:00:00"/>
    <n v="2013"/>
    <n v="3"/>
    <n v="0"/>
    <s v="Chung Hwa Art Club"/>
    <s v="中華藝術學會"/>
    <s v="n.a."/>
    <s v="n.a."/>
    <s v="n.a."/>
    <s v="n.a."/>
    <s v="n.a."/>
    <s v="n.a."/>
    <m/>
    <m/>
  </r>
  <r>
    <s v="1213"/>
    <s v="12131716"/>
    <m/>
    <n v="0"/>
    <s v="Local"/>
    <s v="本地"/>
    <m/>
    <m/>
    <x v="953"/>
    <x v="890"/>
    <m/>
    <s v="BUSS"/>
    <x v="186"/>
    <s v="Prints"/>
    <s v="版畫"/>
    <s v="n.a."/>
    <s v="n.a."/>
    <s v="Chung Wing Man's Prints Exhibition 2013"/>
    <s v="n.a."/>
    <s v="n.a."/>
    <s v="n.a."/>
    <s v="n.a."/>
    <d v="2013-01-26T00:00:00"/>
    <d v="2013-01-31T00:00:00"/>
    <n v="2013"/>
    <n v="1"/>
    <n v="0"/>
    <s v="Chung Wing Man"/>
    <s v="n.a."/>
    <s v="n.a."/>
    <s v="n.a."/>
    <s v="n.a."/>
    <s v="n.a."/>
    <s v="n.a."/>
    <s v="n.a."/>
    <m/>
    <m/>
  </r>
  <r>
    <s v="1213"/>
    <s v="12131723"/>
    <m/>
    <n v="0"/>
    <s v="Local"/>
    <s v="本地"/>
    <m/>
    <m/>
    <x v="979"/>
    <x v="913"/>
    <m/>
    <s v="SCH"/>
    <x v="20"/>
    <s v="Others"/>
    <s v="其他"/>
    <s v="n.a."/>
    <s v="n.a."/>
    <s v="The Art of Paper-Cutting bu Li Yunxia"/>
    <s v="李云俠藝術剪紙展"/>
    <s v="n.a."/>
    <s v="n.a."/>
    <s v="n.a."/>
    <d v="2013-01-31T00:00:00"/>
    <d v="2013-03-17T00:00:00"/>
    <n v="2013"/>
    <n v="1"/>
    <n v="0"/>
    <s v="CityU Gallery"/>
    <s v="香港城市大學濤聲藝廊"/>
    <s v="n.a."/>
    <s v="n.a."/>
    <s v="n.a."/>
    <s v="n.a."/>
    <s v="Li Yunxia"/>
    <s v="李雲俠"/>
    <m/>
    <m/>
  </r>
  <r>
    <s v="1213"/>
    <s v="12131747"/>
    <m/>
    <n v="0"/>
    <s v="Local"/>
    <s v="本地"/>
    <m/>
    <m/>
    <x v="953"/>
    <x v="890"/>
    <m/>
    <s v="BUSS"/>
    <x v="186"/>
    <s v="Painting"/>
    <s v="繪畫"/>
    <s v="n.a."/>
    <s v="n.a."/>
    <s v="The Illustratored Force"/>
    <s v="n.a."/>
    <s v="n.a."/>
    <s v="n.a."/>
    <s v="n.a."/>
    <d v="2013-03-09T00:00:00"/>
    <d v="2013-03-14T00:00:00"/>
    <n v="2013"/>
    <n v="3"/>
    <n v="0"/>
    <s v="Creative Matters"/>
    <s v="n.a."/>
    <s v="n.a."/>
    <s v="n.a."/>
    <s v="n.a."/>
    <s v="n.a."/>
    <s v="n.a."/>
    <s v="n.a."/>
    <m/>
    <m/>
  </r>
  <r>
    <s v="1213"/>
    <s v="12131753"/>
    <m/>
    <n v="0"/>
    <s v="Local"/>
    <s v="本地"/>
    <m/>
    <m/>
    <x v="980"/>
    <x v="12"/>
    <m/>
    <s v="GAL"/>
    <x v="415"/>
    <s v="Painting"/>
    <s v="繪畫"/>
    <s v="n.a."/>
    <s v="n.a."/>
    <s v="COBRA Fox Daniels"/>
    <s v="n.a."/>
    <s v="n.a."/>
    <s v="n.a."/>
    <s v="n.a."/>
    <d v="2013-02-01T00:00:00"/>
    <d v="2013-03-07T00:00:00"/>
    <n v="2013"/>
    <n v="2"/>
    <n v="0"/>
    <s v="Damina Gallery"/>
    <s v="n.a."/>
    <s v="n.a."/>
    <s v="n.a."/>
    <s v="n.a."/>
    <s v="n.a."/>
    <s v="Fox Daniels"/>
    <s v="n.a."/>
    <m/>
    <m/>
  </r>
  <r>
    <s v="1213"/>
    <s v="12131756"/>
    <m/>
    <n v="0"/>
    <s v="Local"/>
    <s v="本地"/>
    <m/>
    <m/>
    <x v="981"/>
    <x v="914"/>
    <m/>
    <s v="GAL"/>
    <x v="267"/>
    <s v="Painting"/>
    <s v="繪畫"/>
    <s v="Mixed Art-forms"/>
    <s v="綜合展"/>
    <s v="Abstract Paintings"/>
    <s v="抽象畫"/>
    <s v="n.a."/>
    <s v="n.a."/>
    <s v="n.a."/>
    <d v="2013-02-05T00:00:00"/>
    <d v="2013-03-27T00:00:00"/>
    <n v="2013"/>
    <n v="2"/>
    <n v="0"/>
    <s v="de Sarthe Gallery"/>
    <s v="n.a."/>
    <s v="n.a."/>
    <s v="n.a."/>
    <s v="n.a."/>
    <s v="n.a."/>
    <s v="Cheong Soo Pieng, Chu The-Chun, Hans Kartung, Jack Tworkow, Zao Wou-ki"/>
    <s v="鍾四賓、朱德群、Hans Hartung、Jack Tworkow、趙無極"/>
    <m/>
    <m/>
  </r>
  <r>
    <s v="1213"/>
    <s v="12131760"/>
    <m/>
    <n v="0"/>
    <s v="Local"/>
    <s v="本地"/>
    <m/>
    <m/>
    <x v="982"/>
    <x v="915"/>
    <m/>
    <s v="GAL"/>
    <x v="267"/>
    <s v="Sculpture"/>
    <s v="雕塑"/>
    <s v="n.a."/>
    <s v="n.a."/>
    <s v="Mariko Mori : Flatstone"/>
    <s v="n.a."/>
    <s v="n.a."/>
    <s v="n.a."/>
    <s v="n.a."/>
    <d v="2013-03-28T00:00:00"/>
    <d v="2013-04-27T00:00:00"/>
    <n v="2013"/>
    <n v="3"/>
    <n v="0"/>
    <s v="de Sarthe Gallery"/>
    <s v="de Sarthe Gallery"/>
    <s v="n.a."/>
    <s v="n.a."/>
    <s v="n.a."/>
    <s v="n.a."/>
    <s v="Mariko Mori"/>
    <s v="n.a."/>
    <m/>
    <m/>
  </r>
  <r>
    <s v="1213"/>
    <s v="12131773"/>
    <m/>
    <n v="0"/>
    <s v="Local"/>
    <s v="本地"/>
    <m/>
    <m/>
    <x v="983"/>
    <x v="714"/>
    <m/>
    <s v="GAL"/>
    <x v="351"/>
    <s v="Painting"/>
    <s v="繪畫"/>
    <s v="n.a."/>
    <s v="n.a."/>
    <s v="n.a."/>
    <s v="平行世界 - 娜布其個展"/>
    <s v="n.a."/>
    <s v="n.a."/>
    <s v="n.a."/>
    <d v="2013-01-22T00:00:00"/>
    <d v="2013-03-13T00:00:00"/>
    <n v="2013"/>
    <n v="1"/>
    <n v="0"/>
    <s v="eastation gallery"/>
    <s v="東站畫廊"/>
    <s v="n.a."/>
    <s v="n.a."/>
    <s v="n.a."/>
    <s v="n.a."/>
    <s v="n.a."/>
    <s v="娜布其"/>
    <m/>
    <m/>
  </r>
  <r>
    <s v="1213"/>
    <s v="12131778"/>
    <m/>
    <n v="0"/>
    <s v="Local"/>
    <s v="本地"/>
    <m/>
    <m/>
    <x v="172"/>
    <x v="153"/>
    <m/>
    <s v="LIB"/>
    <x v="60"/>
    <s v="Painting"/>
    <s v="繪畫"/>
    <s v="n.a."/>
    <s v="n.a."/>
    <s v="Youth Visual Art Exhibition 2013"/>
    <s v="青年視覺藝術展2013年"/>
    <s v="n.a."/>
    <s v="n.a."/>
    <s v="n.a."/>
    <d v="2013-02-05T00:00:00"/>
    <d v="2013-02-07T00:00:00"/>
    <n v="2013"/>
    <n v="2"/>
    <n v="0"/>
    <s v="Eastern District Arts Council"/>
    <s v="東區文藝協進會"/>
    <s v="n.a."/>
    <s v="n.a."/>
    <s v="n.a."/>
    <s v="n.a."/>
    <s v="n.a."/>
    <s v="n.a."/>
    <m/>
    <m/>
  </r>
  <r>
    <s v="1213"/>
    <s v="12131780"/>
    <m/>
    <n v="0"/>
    <s v="Local"/>
    <s v="本地"/>
    <m/>
    <m/>
    <x v="984"/>
    <x v="916"/>
    <m/>
    <s v="GAL"/>
    <x v="339"/>
    <s v="Painting"/>
    <s v="繪畫"/>
    <s v="n.a."/>
    <s v="n.a."/>
    <s v="Dream and Reality"/>
    <s v="夢想與現實"/>
    <s v="n.a."/>
    <s v="n.a."/>
    <s v="n.a."/>
    <d v="2013-01-18T00:00:00"/>
    <d v="2013-01-29T00:00:00"/>
    <n v="2013"/>
    <n v="1"/>
    <n v="0"/>
    <s v="EC Gallery"/>
    <s v="EC Gallery"/>
    <s v="n.a."/>
    <s v="n.a."/>
    <s v="n.a."/>
    <s v="n.a."/>
    <s v="Guo Wei, Meng Yan,Wang Jing,Wang Lin,Yang Hui,Zhou Ying"/>
    <s v="郭瑋、孟燕、王晶、王琳、楊暉、周瑩"/>
    <m/>
    <m/>
  </r>
  <r>
    <s v="1213"/>
    <s v="12131781"/>
    <m/>
    <n v="0"/>
    <s v="Local"/>
    <s v="本地"/>
    <m/>
    <m/>
    <x v="984"/>
    <x v="916"/>
    <m/>
    <s v="GAL"/>
    <x v="339"/>
    <s v="Painting"/>
    <s v="繪畫"/>
    <s v="n.a."/>
    <s v="n.a."/>
    <s v="Privatized Publicity"/>
    <s v="私人化的公開"/>
    <s v="n.a."/>
    <s v="n.a."/>
    <s v="n.a."/>
    <d v="2013-03-07T00:00:00"/>
    <d v="2013-03-27T00:00:00"/>
    <n v="2013"/>
    <n v="3"/>
    <n v="0"/>
    <s v="EC Gallery"/>
    <s v="EC Gallery"/>
    <s v="n.a."/>
    <s v="n.a."/>
    <s v="n.a."/>
    <s v="n.a."/>
    <s v="Tan Bian"/>
    <s v="譚變"/>
    <m/>
    <m/>
  </r>
  <r>
    <s v="1213"/>
    <s v="12131791"/>
    <m/>
    <n v="0"/>
    <s v="Local"/>
    <s v="本地"/>
    <m/>
    <m/>
    <x v="985"/>
    <x v="917"/>
    <m/>
    <s v="GAL"/>
    <x v="254"/>
    <s v="Painting"/>
    <s v="繪畫"/>
    <s v="n.a."/>
    <s v="n.a."/>
    <s v="LIU WEIJIAN"/>
    <s v="劉唯艱"/>
    <s v="n.a."/>
    <s v="n.a."/>
    <s v="n.a."/>
    <d v="2012-11-23T00:00:00"/>
    <d v="2013-01-22T00:00:00"/>
    <n v="2012"/>
    <n v="11"/>
    <n v="0"/>
    <s v="Edouard Malingue Gallery"/>
    <s v="馬凌畫廊"/>
    <s v="n.a."/>
    <s v="n.a."/>
    <s v="n.a."/>
    <s v="n.a."/>
    <s v="LIU WEIJIAN"/>
    <s v="劉唯艱"/>
    <m/>
    <m/>
  </r>
  <r>
    <s v="1213"/>
    <s v="12131792"/>
    <m/>
    <n v="0"/>
    <s v="Local"/>
    <s v="本地"/>
    <m/>
    <m/>
    <x v="985"/>
    <x v="917"/>
    <m/>
    <s v="GAL"/>
    <x v="254"/>
    <s v="Painting"/>
    <s v="繪畫"/>
    <s v="n.a."/>
    <s v="n.a."/>
    <s v="STANDING WAVE"/>
    <s v="駐波"/>
    <s v="n.a."/>
    <s v="n.a."/>
    <s v="n.a."/>
    <d v="2013-02-22T00:00:00"/>
    <d v="2013-02-25T00:00:00"/>
    <n v="2013"/>
    <n v="2"/>
    <n v="0"/>
    <s v="Edouard Malingue Gallery"/>
    <s v="馬凌畫廊"/>
    <s v="n.a."/>
    <s v="n.a."/>
    <s v="n.a."/>
    <s v="n.a."/>
    <s v="WANG ZHIBO"/>
    <s v="王之博"/>
    <m/>
    <m/>
  </r>
  <r>
    <s v="1213"/>
    <s v="12131802"/>
    <m/>
    <n v="0"/>
    <s v="Local"/>
    <s v="本地"/>
    <m/>
    <m/>
    <x v="953"/>
    <x v="890"/>
    <m/>
    <s v="BUSS"/>
    <x v="186"/>
    <s v="Painting"/>
    <s v="繪畫"/>
    <s v="n.a."/>
    <s v="n.a."/>
    <s v="ELCHK Faith Love Lutheran School- The Creative World of Faith Love"/>
    <s v="n.a."/>
    <s v="n.a."/>
    <s v="n.a."/>
    <s v="n.a."/>
    <d v="2013-02-16T00:00:00"/>
    <d v="2013-02-21T00:00:00"/>
    <n v="2013"/>
    <n v="2"/>
    <n v="0"/>
    <s v="ELCHK Faith Love Lutheran School"/>
    <s v="n.a."/>
    <s v="n.a."/>
    <s v="n.a."/>
    <s v="n.a."/>
    <s v="n.a."/>
    <s v="n.a."/>
    <s v="n.a."/>
    <m/>
    <m/>
  </r>
  <r>
    <s v="1213"/>
    <s v="12131806"/>
    <m/>
    <n v="0"/>
    <s v="Local"/>
    <s v="本地"/>
    <m/>
    <m/>
    <x v="986"/>
    <x v="918"/>
    <m/>
    <s v="BUSS"/>
    <x v="180"/>
    <s v="Mixed Media and Installation"/>
    <s v="混合媒介及裝置"/>
    <s v="n.a."/>
    <s v="n.a."/>
    <s v="n.a."/>
    <s v="魚雁往還"/>
    <s v="n.a."/>
    <s v="n.a."/>
    <s v="n.a."/>
    <d v="2013-03-11T00:00:00"/>
    <s v="9999"/>
    <n v="2013"/>
    <n v="3"/>
    <n v="99"/>
    <s v="Espace Louis Vuitton Hong Kong"/>
    <s v="路易威登藝廊"/>
    <s v="n.a."/>
    <s v="n.a."/>
    <s v="n.a."/>
    <s v="n.a."/>
    <s v="n.a."/>
    <s v="n.a."/>
    <m/>
    <m/>
  </r>
  <r>
    <s v="1213"/>
    <s v="12131809"/>
    <m/>
    <n v="0"/>
    <s v="Local"/>
    <s v="本地"/>
    <m/>
    <m/>
    <x v="95"/>
    <x v="384"/>
    <m/>
    <s v="PA"/>
    <x v="72"/>
    <s v="Chinese Painting, Calligraphy and Seal Carving"/>
    <s v="書畫篆刻"/>
    <s v="n.a."/>
    <s v="n.a."/>
    <s v="(Chinese Painting and Calligraphy Exhibition)"/>
    <s v="《嶺南春色》香港今明書畫會第五屆會員作品展覽"/>
    <s v="n.a."/>
    <s v="n.a."/>
    <s v="n.a."/>
    <d v="2013-03-01T00:00:00"/>
    <d v="2013-03-03T00:00:00"/>
    <n v="2013"/>
    <n v="3"/>
    <n v="0"/>
    <s v="Eternal Art Association"/>
    <s v="香港今明書畫會"/>
    <s v="n.a."/>
    <s v="n.a."/>
    <s v="n.a."/>
    <s v="n.a."/>
    <s v="n.a."/>
    <s v="n.a."/>
    <m/>
    <m/>
  </r>
  <r>
    <s v="1213"/>
    <s v="12131810"/>
    <m/>
    <n v="0"/>
    <s v="Local"/>
    <s v="本地"/>
    <m/>
    <m/>
    <x v="953"/>
    <x v="890"/>
    <m/>
    <s v="BUSS"/>
    <x v="186"/>
    <s v="Painting"/>
    <s v="繪畫"/>
    <s v="n.a."/>
    <s v="n.a."/>
    <s v="The Blooms in art, the joy of color"/>
    <s v="n.a."/>
    <s v="n.a."/>
    <s v="n.a."/>
    <s v="n.a."/>
    <d v="2013-01-05T00:00:00"/>
    <d v="2013-01-10T00:00:00"/>
    <n v="2013"/>
    <n v="1"/>
    <n v="0"/>
    <s v="Evangel College "/>
    <s v="n.a."/>
    <s v="n.a."/>
    <s v="n.a."/>
    <s v="n.a."/>
    <s v="n.a."/>
    <s v="n.a."/>
    <s v="n.a."/>
    <m/>
    <m/>
  </r>
  <r>
    <s v="1213"/>
    <s v="12131815"/>
    <m/>
    <n v="0"/>
    <s v="Local"/>
    <s v="本地"/>
    <m/>
    <m/>
    <x v="987"/>
    <x v="897"/>
    <m/>
    <s v="BUSS"/>
    <x v="328"/>
    <s v="Chinese Painting, Calligraphy and Seal Carving"/>
    <s v="書畫篆刻"/>
    <s v="n.a."/>
    <s v="n.a."/>
    <s v="Variation by Vito Hung Fai"/>
    <s v="n.a."/>
    <s v="n.a."/>
    <s v="n.a."/>
    <s v="n.a."/>
    <d v="2013-02-19T00:00:00"/>
    <d v="2013-03-30T00:00:00"/>
    <n v="2013"/>
    <n v="2"/>
    <n v="0"/>
    <s v="Fabrik Gallery"/>
    <s v="Fabrik Gallery"/>
    <s v="n.a."/>
    <s v="n.a."/>
    <s v="n.a."/>
    <s v="n.a."/>
    <s v="Vito Hung Fai"/>
    <s v="n.a."/>
    <s v="Fabrik is pleased to present a solo exhibition of new works by Vito Hung Fai entitled 'Variation'. Born in Hong Kong in 1988, Hung Fai has developed a deep interest in painting since childhood. Experimenting with both Chinese and Western media, he re-interpreted ‘Ink Art’ and developed a unique way of presenting techniques both in paper and canvas. ‘Variation – a plan of restoration’ features a series of work on paper, in which a variation of life was nurtured using water as ‘flesh’ and ink as ‘bones’. Hung Fai examines abstract organisms, to investigate the value embedded deeply in bodies and the possibilities of life. The series works are created based on the concept and language developed by the artist to record changes in life by restoring human form to the most primitive stage. The inspiration comes from penetration of x-rays through folding a surface (Chinese paper) multiple times where a three-dimensional ‘container’ is created. With the sensitive nature of Chinese paper and special techniques, ink injected penetrates, appears, duplicates and accumulates. The unfolded piece reveals chapters of transformation traces - a music score, notating the journey of bodies and the variation of life._x000a_Since 2011, Vito has been awarded the Ting Yen Yung Award at The Art of CUHK and has_x000a_received the Wucius Wong Modern Ink Painting Award at The Art of CUHK in 2012. His work was selected as one of the finalists of Hong Kong Young Artist Prize in 2012."/>
    <m/>
  </r>
  <r>
    <s v="1213"/>
    <s v="12131818"/>
    <m/>
    <n v="0"/>
    <s v="Local"/>
    <s v="本地"/>
    <m/>
    <m/>
    <x v="95"/>
    <x v="384"/>
    <m/>
    <s v="PA"/>
    <x v="72"/>
    <s v="Chinese Painting, Calligraphy and Seal Carving"/>
    <s v="書畫篆刻"/>
    <s v="n.a."/>
    <s v="n.a."/>
    <s v="Fragrant Dance of Chinese Ink Artistry - Chinese Calligraphy &amp; Painting Exhibition"/>
    <s v="「墨舞凝香」書畫展"/>
    <s v="n.a."/>
    <s v="n.a."/>
    <s v="n.a."/>
    <d v="2013-01-04T00:00:00"/>
    <d v="2013-01-06T00:00:00"/>
    <n v="2013"/>
    <n v="1"/>
    <n v="0"/>
    <s v="Fellowship of Chinese Ink Artistry"/>
    <s v="墨耕書畫會"/>
    <s v="n.a."/>
    <s v="n.a."/>
    <s v="n.a."/>
    <s v="n.a."/>
    <s v="n.a."/>
    <s v="n.a."/>
    <m/>
    <m/>
  </r>
  <r>
    <s v="1213"/>
    <s v="12131820"/>
    <m/>
    <n v="0"/>
    <s v="Local"/>
    <s v="本地"/>
    <m/>
    <m/>
    <x v="988"/>
    <x v="810"/>
    <m/>
    <s v="JCCAC"/>
    <x v="390"/>
    <s v="Painting"/>
    <s v="繪畫"/>
    <s v="n.a."/>
    <s v="n.a."/>
    <s v="n.a."/>
    <s v="日本井川惠美彩繪作品展"/>
    <s v="n.a."/>
    <s v="n.a."/>
    <s v="n.a."/>
    <d v="2013-02-01T00:00:00"/>
    <d v="2013-02-28T00:00:00"/>
    <n v="2013"/>
    <n v="2"/>
    <n v="0"/>
    <s v="fishbowl x Art Angel"/>
    <s v="n.a."/>
    <s v="n.a."/>
    <s v="n.a."/>
    <s v="n.a."/>
    <s v="n.a."/>
    <s v="n.a."/>
    <s v="n.a."/>
    <m/>
    <m/>
  </r>
  <r>
    <s v="1213"/>
    <s v="12131823"/>
    <m/>
    <n v="0"/>
    <s v="Local"/>
    <s v="本地"/>
    <m/>
    <m/>
    <x v="0"/>
    <x v="0"/>
    <m/>
    <s v="MU"/>
    <x v="0"/>
    <s v="Ceramics"/>
    <s v="陶藝"/>
    <s v="n.a."/>
    <s v="n.a."/>
    <s v="A Date with Chinese Tea"/>
    <s v="與中國茶有約"/>
    <s v="n.a."/>
    <s v="n.a."/>
    <s v="n.a."/>
    <d v="2012-08-29T00:00:00"/>
    <d v="2013-08-05T00:00:00"/>
    <n v="2012"/>
    <n v="8"/>
    <n v="0"/>
    <s v="Flagstaff House Museum of Tea Ware"/>
    <s v="茶具文物館"/>
    <s v="n.a."/>
    <s v="n.a."/>
    <s v="n.a."/>
    <s v="n.a."/>
    <s v="n.a."/>
    <s v="n.a."/>
    <m/>
    <m/>
  </r>
  <r>
    <s v="1213"/>
    <s v="12131826"/>
    <m/>
    <n v="0"/>
    <s v="Local"/>
    <s v="本地"/>
    <m/>
    <m/>
    <x v="0"/>
    <x v="0"/>
    <m/>
    <s v="MU"/>
    <x v="0"/>
    <s v="Ceramics"/>
    <s v="陶藝"/>
    <s v="Chinese Painting, Calligraphy and Seal Carving"/>
    <s v="書畫篆刻"/>
    <s v="Chinese Ceramics and Seals Donated by the K.S. Lo Foundation (Permanent Exhibition)"/>
    <s v="羅桂祥基金捐贈中國陶瓷、印章精選 (常設展)"/>
    <s v="n.a."/>
    <s v="n.a."/>
    <s v="n.a."/>
    <d v="1995-12-13T00:00:00"/>
    <s v="9999"/>
    <n v="1995"/>
    <n v="12"/>
    <n v="1"/>
    <s v="Flagstaff House Museum of Tea Ware"/>
    <s v="茶具文物館"/>
    <s v="n.a."/>
    <s v="n.a."/>
    <s v="n.a."/>
    <s v="n.a."/>
    <s v="n.a."/>
    <s v="n.a."/>
    <s v="Permanent Exhibition"/>
    <s v="常設展"/>
  </r>
  <r>
    <s v="1213"/>
    <s v="12131833"/>
    <m/>
    <n v="0"/>
    <s v="Local"/>
    <s v="本地"/>
    <m/>
    <m/>
    <x v="74"/>
    <x v="453"/>
    <m/>
    <s v="LIB"/>
    <x v="60"/>
    <s v="Painting"/>
    <s v="繪畫"/>
    <s v="n.a."/>
    <s v="n.a."/>
    <s v="Painting Exhibition"/>
    <s v="藝術展覽-山水風創會展"/>
    <s v="n.a."/>
    <s v="n.a."/>
    <s v="n.a."/>
    <d v="2013-03-11T00:00:00"/>
    <d v="2013-03-13T00:00:00"/>
    <n v="2013"/>
    <n v="3"/>
    <n v="0"/>
    <s v="Free Style Landscape Painting Association"/>
    <s v="山水風"/>
    <s v="n.a."/>
    <s v="n.a."/>
    <s v="n.a."/>
    <s v="n.a."/>
    <s v="n.a."/>
    <s v="n.a."/>
    <m/>
    <m/>
  </r>
  <r>
    <s v="1213"/>
    <s v="12131838"/>
    <m/>
    <n v="0"/>
    <s v="Local"/>
    <s v="本地"/>
    <m/>
    <m/>
    <x v="989"/>
    <x v="919"/>
    <m/>
    <s v="GAL"/>
    <x v="228"/>
    <s v="Painting"/>
    <s v="繪畫"/>
    <s v="n.a."/>
    <s v="n.a."/>
    <s v="FLOWERS &amp; SKULLS"/>
    <s v="n.a."/>
    <s v="n.a."/>
    <s v="n.a."/>
    <s v="n.a."/>
    <d v="2012-11-29T00:00:00"/>
    <d v="2013-02-09T00:00:00"/>
    <n v="2012"/>
    <n v="11"/>
    <n v="0"/>
    <s v="Gagosian Gallery"/>
    <s v="高古軒畫廊"/>
    <s v="n.a."/>
    <s v="n.a."/>
    <s v="n.a."/>
    <s v="n.a."/>
    <s v="Takashi Murakami"/>
    <s v="村上隆"/>
    <m/>
    <m/>
  </r>
  <r>
    <s v="1213"/>
    <s v="12131843"/>
    <m/>
    <n v="0"/>
    <s v="Local"/>
    <s v="本地"/>
    <m/>
    <m/>
    <x v="990"/>
    <x v="920"/>
    <m/>
    <s v="GAL"/>
    <x v="62"/>
    <s v="Painting"/>
    <s v="繪畫"/>
    <s v="n.a."/>
    <s v="n.a."/>
    <s v="SPRING HIGHLIGHT"/>
    <s v="n.a."/>
    <s v="n.a."/>
    <s v="n.a."/>
    <s v="n.a."/>
    <d v="2013-02-20T00:00:00"/>
    <d v="2013-03-28T00:00:00"/>
    <n v="2013"/>
    <n v="2"/>
    <n v="0"/>
    <s v="Galerie du Monde"/>
    <s v="世界画廊"/>
    <s v="n.a."/>
    <s v="n.a."/>
    <s v="n.a."/>
    <s v="n.a."/>
    <s v="LI XIAOMING, LIU YUANSHOU, TIAN HAIBO, WANG YIHUA"/>
    <s v="李曉明, 劉元壽, 田海波, 黃貽華"/>
    <m/>
    <m/>
  </r>
  <r>
    <s v="1213"/>
    <s v="12131855"/>
    <m/>
    <n v="0"/>
    <s v="Local"/>
    <s v="本地"/>
    <m/>
    <m/>
    <x v="991"/>
    <x v="921"/>
    <m/>
    <s v="GAL"/>
    <x v="222"/>
    <s v="Children Art"/>
    <s v="兒童藝術"/>
    <s v="n.a."/>
    <s v="n.a."/>
    <s v="&quot;Little Picasso&quot; Children's Art Exhibition"/>
    <s v="n.a."/>
    <s v="n.a."/>
    <s v="n.a."/>
    <s v="n.a."/>
    <d v="2013-01-20T00:00:00"/>
    <d v="2013-02-02T00:00:00"/>
    <n v="2013"/>
    <n v="1"/>
    <n v="0"/>
    <s v="Galerie Ora-Ora"/>
    <s v="方由美術"/>
    <s v="n.a."/>
    <s v="n.a."/>
    <s v="n.a."/>
    <s v="n.a."/>
    <s v="n.a."/>
    <s v="n.a."/>
    <m/>
    <m/>
  </r>
  <r>
    <s v="1213"/>
    <s v="12131856"/>
    <m/>
    <n v="0"/>
    <s v="Local"/>
    <s v="本地"/>
    <m/>
    <m/>
    <x v="991"/>
    <x v="921"/>
    <m/>
    <s v="GAL"/>
    <x v="222"/>
    <s v="Painting"/>
    <s v="繪畫"/>
    <s v="n.a."/>
    <s v="n.a."/>
    <s v="&quot;Through the Windows&quot; by Peng Jian"/>
    <s v="格物"/>
    <s v="n.a."/>
    <s v="n.a."/>
    <s v="n.a."/>
    <d v="2013-02-01T00:00:00"/>
    <d v="2013-02-23T00:00:00"/>
    <n v="2013"/>
    <n v="2"/>
    <n v="0"/>
    <s v="Galerie Ora-Ora"/>
    <s v="方由美術"/>
    <s v="n.a."/>
    <s v="n.a."/>
    <s v="n.a."/>
    <s v="n.a."/>
    <s v="Peng Jing"/>
    <s v="彭劍"/>
    <m/>
    <m/>
  </r>
  <r>
    <s v="1213"/>
    <s v="12131862"/>
    <m/>
    <n v="0"/>
    <s v="Local"/>
    <s v="本地"/>
    <m/>
    <m/>
    <x v="992"/>
    <x v="922"/>
    <m/>
    <s v="GAL"/>
    <x v="130"/>
    <s v="Design"/>
    <s v="設計"/>
    <s v="n.a."/>
    <s v="n.a."/>
    <s v="Art by Art Directors"/>
    <s v="美術是藝術"/>
    <s v="n.a."/>
    <s v="n.a."/>
    <s v="n.a."/>
    <d v="2013-01-28T00:00:00"/>
    <d v="2013-03-28T00:00:00"/>
    <n v="2013"/>
    <n v="1"/>
    <n v="0"/>
    <s v="Gallery 27"/>
    <s v="27畫廊"/>
    <s v="n.a."/>
    <s v="n.a."/>
    <s v="n.a."/>
    <s v="n.a."/>
    <s v="Henry Chu (HK), Javin Mo (HK), Michael Lau (HK), SK Lam (HK), RMM (HK), Guang Yu (China), Liu Zhizhi (China), Ren Takaya (Japan), Yoshihiro Yagi (Japan)"/>
    <s v="廣煜、朱力行、毛灼然、劉治治、劉建文、高谷廉、RMM、 林樹鑫、八木義博"/>
    <m/>
    <m/>
  </r>
  <r>
    <s v="1213"/>
    <s v="12131866"/>
    <m/>
    <n v="0"/>
    <s v="Local"/>
    <s v="本地"/>
    <m/>
    <m/>
    <x v="993"/>
    <x v="923"/>
    <m/>
    <s v="GAL"/>
    <x v="310"/>
    <s v="Painting"/>
    <s v="繪畫"/>
    <s v="n.a."/>
    <s v="n.a."/>
    <s v="Lewis LAU: In the Offing"/>
    <s v="《醞釀》"/>
    <s v="n.a."/>
    <s v="n.a."/>
    <s v="n.a."/>
    <d v="2013-01-18T00:00:00"/>
    <d v="2013-03-02T00:00:00"/>
    <n v="2013"/>
    <n v="1"/>
    <n v="0"/>
    <s v="Gallery EXIT"/>
    <s v="安全口畫廊"/>
    <s v="n.a."/>
    <s v="n.a."/>
    <s v="n.a."/>
    <s v="n.a."/>
    <s v="Lewis LAU"/>
    <s v="劉彥韜"/>
    <m/>
    <m/>
  </r>
  <r>
    <s v="1213"/>
    <s v="12131867"/>
    <m/>
    <n v="0"/>
    <s v="Local"/>
    <s v="本地"/>
    <m/>
    <m/>
    <x v="993"/>
    <x v="923"/>
    <m/>
    <s v="GAL"/>
    <x v="310"/>
    <s v="Painting"/>
    <s v="繪畫"/>
    <s v="Mixed Media and Installation "/>
    <s v="混合媒介及裝置"/>
    <s v="disturbances "/>
    <s v="《白噪聲》"/>
    <s v="n.a."/>
    <s v="n.a."/>
    <s v="n.a."/>
    <d v="2013-03-09T00:00:00"/>
    <d v="2013-03-28T00:00:00"/>
    <n v="2013"/>
    <n v="3"/>
    <n v="0"/>
    <s v="Gallery EXIT"/>
    <s v="安全口畫廊"/>
    <s v="n.a."/>
    <s v="n.a."/>
    <s v="n.a."/>
    <s v="n.a."/>
    <s v="Casper Hiu Kwan CHAN, Szelit CHEUNG, Elva LAI, Firenze LAI, LING Pui Sze, Lulu NGIE, TANG Kwok Hin"/>
    <s v="陳曉筠、張施烈、賴明珠、黎清妍、凌佩詩、倪鷺露、鄧國騫"/>
    <m/>
    <m/>
  </r>
  <r>
    <s v="1213"/>
    <s v="12131881"/>
    <m/>
    <n v="0"/>
    <s v="Local"/>
    <s v="本地"/>
    <m/>
    <m/>
    <x v="994"/>
    <x v="12"/>
    <m/>
    <s v="ART"/>
    <x v="39"/>
    <s v="Others"/>
    <s v="其他"/>
    <s v="n.a."/>
    <s v="n.a."/>
    <s v="The World of Fairy Tales"/>
    <s v="n.a."/>
    <s v="n.a."/>
    <s v="n.a."/>
    <s v="n.a."/>
    <d v="2013-02-19T00:00:00"/>
    <d v="2013-03-09T00:00:00"/>
    <n v="2013"/>
    <n v="2"/>
    <n v="0"/>
    <s v="Goethe Institut"/>
    <s v="n.a."/>
    <s v="n.a."/>
    <s v="n.a."/>
    <s v="n.a."/>
    <s v="n.a."/>
    <s v="n.a."/>
    <s v="n.a."/>
    <m/>
    <m/>
  </r>
  <r>
    <s v="1213"/>
    <s v="12131890"/>
    <m/>
    <n v="0"/>
    <s v="Local"/>
    <s v="本地"/>
    <m/>
    <m/>
    <x v="245"/>
    <x v="434"/>
    <m/>
    <s v="LIB"/>
    <x v="60"/>
    <s v="Prints"/>
    <s v="版畫"/>
    <s v="n.a."/>
    <s v="n.a."/>
    <s v="Roving Exhibition of Award-winning Works of the 24th HK Print Awards"/>
    <s v="第廿四屆香港獲取大獎作品巡迴展覽"/>
    <s v="n.a."/>
    <s v="n.a."/>
    <s v="n.a."/>
    <d v="2013-01-11T00:00:00"/>
    <d v="2013-02-03T00:00:00"/>
    <n v="2013"/>
    <n v="1"/>
    <n v="0"/>
    <s v="Graphic Arts Association of Hong Kong, Hong Kong Publishing Professionals Society, Hong Kong Trade Development Council"/>
    <s v="香港印藝學會、香港出版學會、香港貿易發展局"/>
    <s v="LCSD"/>
    <s v="康樂及文化事務署"/>
    <s v="n.a."/>
    <s v="n.a."/>
    <s v="n.a."/>
    <s v="n.a."/>
    <m/>
    <m/>
  </r>
  <r>
    <s v="1213"/>
    <s v="12131893"/>
    <m/>
    <n v="0"/>
    <s v="Local"/>
    <s v="本地"/>
    <m/>
    <m/>
    <x v="94"/>
    <x v="557"/>
    <m/>
    <s v="PA"/>
    <x v="71"/>
    <s v="Chinese Painting, Calligraphy and Seal Carving"/>
    <s v="書畫篆刻"/>
    <s v="n.a."/>
    <s v="n.a."/>
    <s v="(Chinese Painting and Calligraphy Exhibition)"/>
    <s v="香港綠野書畫學會會員－港汕兩地情書畫展"/>
    <s v="n.a."/>
    <s v="n.a."/>
    <s v="n.a."/>
    <d v="2013-03-01T00:00:00"/>
    <d v="2013-03-03T00:00:00"/>
    <n v="2013"/>
    <n v="3"/>
    <n v="0"/>
    <s v="Greenfield Calligraphy and Painting Society of Hong Kong"/>
    <s v="香港綠野書畫學會"/>
    <s v="n.a."/>
    <s v="n.a."/>
    <s v="n.a."/>
    <s v="n.a."/>
    <s v="n.a."/>
    <s v="n.a."/>
    <m/>
    <m/>
  </r>
  <r>
    <s v="1213"/>
    <s v="12131894"/>
    <m/>
    <n v="0"/>
    <s v="Local"/>
    <s v="本地"/>
    <m/>
    <m/>
    <x v="995"/>
    <x v="924"/>
    <m/>
    <s v="GAL"/>
    <x v="50"/>
    <s v="Mixed Media and Installation"/>
    <s v="混合媒介及裝置"/>
    <s v="n.a."/>
    <s v="n.a."/>
    <s v="cityscape"/>
    <s v="山水融城"/>
    <s v="n.a."/>
    <s v="n.a."/>
    <s v="n.a."/>
    <d v="2013-03-20T00:00:00"/>
    <d v="2013-04-20T00:00:00"/>
    <n v="2013"/>
    <n v="3"/>
    <n v="0"/>
    <s v="Grotto Fine Art"/>
    <s v="嘉圖現代藝術"/>
    <s v="n.a."/>
    <s v="n.a."/>
    <s v="n.a."/>
    <s v="n.a."/>
    <s v="Lam Yau-sum"/>
    <s v="林佑森"/>
    <m/>
    <m/>
  </r>
  <r>
    <s v="1213"/>
    <s v="12131909"/>
    <m/>
    <n v="0"/>
    <s v="Local"/>
    <s v="本地"/>
    <m/>
    <m/>
    <x v="996"/>
    <x v="925"/>
    <m/>
    <s v="GAL"/>
    <x v="271"/>
    <s v="Mixed Art-forms"/>
    <s v="綜合展"/>
    <s v="n.a."/>
    <s v="n.a."/>
    <s v="n.a."/>
    <s v="《死嘢．SAY YEAH》"/>
    <s v="n.a."/>
    <s v="n.a."/>
    <s v="n.a."/>
    <d v="2013-01-19T00:00:00"/>
    <d v="2013-01-31T00:00:00"/>
    <n v="2013"/>
    <n v="1"/>
    <n v="0"/>
    <s v="Haji Gallery"/>
    <s v="夏至畫廊"/>
    <s v="n.a."/>
    <s v="n.a."/>
    <s v="n.a."/>
    <s v="n.a."/>
    <s v="William Outcast Chan, AMA, Anothermountainman, Bobby Sham, Caffeine Park, Chan Gua, Holland Happy, Ivana Wong, Kokdamon Lam, Kolor, michaelmichaelmichael, Montagut Chuen, Paul Lung, Paula Dib, Ringo@WPW, Siuyuk Luk, To Lee, Yanki Lee"/>
    <s v="n.a."/>
    <m/>
    <m/>
  </r>
  <r>
    <s v="1213"/>
    <s v="12131910"/>
    <m/>
    <n v="0"/>
    <s v="Local"/>
    <s v="本地"/>
    <m/>
    <m/>
    <x v="996"/>
    <x v="925"/>
    <m/>
    <s v="GAL"/>
    <x v="271"/>
    <s v="Mixed Art-forms"/>
    <s v="綜合展"/>
    <s v="n.a."/>
    <s v="n.a."/>
    <s v="Testament"/>
    <s v="約"/>
    <s v="n.a."/>
    <s v="n.a."/>
    <s v="n.a."/>
    <d v="2013-02-02T00:00:00"/>
    <d v="2013-02-14T00:00:00"/>
    <n v="2013"/>
    <n v="2"/>
    <n v="0"/>
    <s v="Haji Gallery"/>
    <s v="夏至畫廊"/>
    <s v="n.a."/>
    <s v="n.a."/>
    <s v="n.a."/>
    <s v="n.a."/>
    <s v="Tat and Vi at Graphicairlines,Kan and MOni at RightHandRabbit,Ricky and Jillian at Shingha Theatre,Eileen and Kalun at The Yesterdayskin,Mini and Michael at HAJI"/>
    <s v="n.a."/>
    <m/>
    <s v="五對戀人，十個藝術人，情人節以《約》為題，展示愛。_x000a_是約束還是約誓？_x000a_是約會還是爽約？_x000a_是新約定舊約？_x000a_租約、婚約、條約、簡約、節約，大約…"/>
  </r>
  <r>
    <s v="1213"/>
    <s v="12131911"/>
    <m/>
    <n v="0"/>
    <s v="Local"/>
    <s v="本地"/>
    <m/>
    <m/>
    <x v="996"/>
    <x v="925"/>
    <m/>
    <s v="GAL"/>
    <x v="271"/>
    <s v="Painting"/>
    <s v="繪畫"/>
    <s v="n.a."/>
    <s v="n.a."/>
    <s v="Time Box Machine Solo Exhibition"/>
    <s v="《盒子時光機》 吳運忠個人畫展"/>
    <s v="n.a."/>
    <s v="n.a."/>
    <s v="n.a."/>
    <d v="2013-02-16T00:00:00"/>
    <d v="2013-03-02T00:00:00"/>
    <n v="2013"/>
    <n v="2"/>
    <n v="0"/>
    <s v="Haji Gallery"/>
    <s v="夏至畫廊"/>
    <s v="n.a."/>
    <s v="n.a."/>
    <s v="n.a."/>
    <s v="n.a."/>
    <s v="Eric Ng"/>
    <s v="吳運忠"/>
    <m/>
    <m/>
  </r>
  <r>
    <s v="1213"/>
    <s v="12131912"/>
    <m/>
    <n v="0"/>
    <s v="Local"/>
    <s v="本地"/>
    <m/>
    <m/>
    <x v="996"/>
    <x v="925"/>
    <m/>
    <s v="GAL"/>
    <x v="271"/>
    <s v="Painting"/>
    <s v="繪畫"/>
    <s v="n.a."/>
    <s v="n.a."/>
    <s v="n.a."/>
    <s v="《七一遊》靳埭強個展"/>
    <s v="n.a."/>
    <s v="n.a."/>
    <s v="n.a."/>
    <d v="2013-03-04T00:00:00"/>
    <d v="2013-03-26T00:00:00"/>
    <n v="2013"/>
    <n v="3"/>
    <n v="0"/>
    <s v="Haji Gallery"/>
    <s v="夏至畫廊"/>
    <s v="n.a."/>
    <s v="n.a."/>
    <s v="n.a."/>
    <s v="n.a."/>
    <s v="Kan Tai-keung"/>
    <s v="靳埭強"/>
    <m/>
    <s v="國際著名設計大師及藝術家靳埭強，_x000a_將在他七十一歲生辰當天，舉行《七一遊》個展2013，_x000a_展出靳叔七個系列的新作及一幅經典名畫，_x000a_正如靳叔所說，是次展覽是「遊走於物與自然之間，_x000a_七種融情新語 + 一片記憶」。"/>
  </r>
  <r>
    <s v="1213"/>
    <s v="12131937"/>
    <m/>
    <n v="0"/>
    <s v="Local"/>
    <s v="本地"/>
    <m/>
    <m/>
    <x v="997"/>
    <x v="926"/>
    <m/>
    <s v="GAL"/>
    <x v="79"/>
    <s v="Painting"/>
    <s v="繪畫"/>
    <s v="n.a."/>
    <s v="n.a."/>
    <s v="Childhood"/>
    <s v="童年"/>
    <s v="n.a."/>
    <s v="n.a."/>
    <s v="n.a."/>
    <d v="2013-01-09T00:00:00"/>
    <d v="2013-03-03T00:00:00"/>
    <n v="2013"/>
    <n v="1"/>
    <n v="0"/>
    <s v="Hanart TZ Gallery "/>
    <s v="漢雅軒"/>
    <s v="n.a."/>
    <s v="n.a."/>
    <s v="n.a."/>
    <s v="n.a."/>
    <s v="Liu Dahong"/>
    <s v="劉大鴻"/>
    <m/>
    <m/>
  </r>
  <r>
    <s v="1213"/>
    <s v="12131939"/>
    <m/>
    <n v="0"/>
    <s v="Local"/>
    <s v="本地"/>
    <m/>
    <m/>
    <x v="998"/>
    <x v="568"/>
    <m/>
    <s v="JCCAC"/>
    <x v="2"/>
    <s v="Painting"/>
    <s v="繪畫"/>
    <s v="n.a."/>
    <s v="n.a."/>
    <s v="MTR Pencil Sketching Exhibition"/>
    <s v="地鐵人物動態速寫展覽"/>
    <s v="n.a."/>
    <s v="n.a."/>
    <s v="n.a."/>
    <d v="2013-01-21T00:00:00"/>
    <d v="2013-02-17T00:00:00"/>
    <n v="2013"/>
    <n v="1"/>
    <n v="0"/>
    <s v="Hau Siu Ching Art Studio"/>
    <s v="侯紹政繪畫工作室"/>
    <s v="n.a."/>
    <s v="n.a."/>
    <s v="n.a."/>
    <s v="n.a."/>
    <s v="n.a."/>
    <s v="n.a."/>
    <m/>
    <m/>
  </r>
  <r>
    <s v="1213"/>
    <s v="12131946"/>
    <m/>
    <n v="0"/>
    <s v="Local"/>
    <s v="本地"/>
    <m/>
    <m/>
    <x v="102"/>
    <x v="95"/>
    <m/>
    <s v="VA"/>
    <x v="36"/>
    <s v="Painting"/>
    <s v="繪畫"/>
    <s v="n.a."/>
    <s v="n.a."/>
    <s v="Life Inspired"/>
    <s v="n.a."/>
    <s v="n.a."/>
    <s v="n.a."/>
    <s v="n.a."/>
    <d v="2013-03-20T00:00:00"/>
    <d v="2013-03-23T00:00:00"/>
    <n v="2013"/>
    <n v="3"/>
    <n v="0"/>
    <s v="Helen Boyd"/>
    <s v="n.a."/>
    <s v="n.a."/>
    <s v="n.a."/>
    <s v="n.a."/>
    <s v="n.a."/>
    <s v="n.a."/>
    <s v="n.a."/>
    <m/>
    <m/>
  </r>
  <r>
    <s v="1213"/>
    <s v="12131948"/>
    <m/>
    <n v="0"/>
    <s v="Local"/>
    <s v="本地"/>
    <m/>
    <m/>
    <x v="999"/>
    <x v="927"/>
    <m/>
    <s v="JCCAC"/>
    <x v="2"/>
    <s v="Mixed Art-forms"/>
    <s v="綜合展"/>
    <s v="n.a."/>
    <s v="n.a."/>
    <s v="n.a."/>
    <s v="龍的傳人龍的心- 中國藝術教學展"/>
    <s v="n.a."/>
    <s v="n.a."/>
    <s v="n.a."/>
    <d v="2013-01-11T00:00:00"/>
    <d v="2013-01-16T00:00:00"/>
    <n v="2013"/>
    <n v="1"/>
    <n v="0"/>
    <s v="HKVAM"/>
    <s v="龍的傳人龍的心- 中國藝術教學展"/>
    <s v="n.a."/>
    <s v="n.a."/>
    <s v="n.a."/>
    <s v="n.a."/>
    <s v="n.a."/>
    <s v="n.a."/>
    <m/>
    <m/>
  </r>
  <r>
    <s v="1213"/>
    <s v="12131949"/>
    <m/>
    <n v="0"/>
    <s v="Local"/>
    <s v="本地"/>
    <m/>
    <m/>
    <x v="95"/>
    <x v="384"/>
    <m/>
    <s v="PA"/>
    <x v="72"/>
    <s v="Painting"/>
    <s v="繪畫"/>
    <s v="n.a."/>
    <s v="n.a."/>
    <s v="Edward S. T. Ho - Watercolour Journey"/>
    <s v="何承天水彩旅程"/>
    <s v="n.a."/>
    <s v="n.a."/>
    <s v="n.a."/>
    <d v="2013-03-20T00:00:00"/>
    <d v="2013-03-24T00:00:00"/>
    <n v="2013"/>
    <n v="3"/>
    <n v="0"/>
    <s v="Ho Sing Tin Beauchamp Edward"/>
    <s v="何承天"/>
    <s v="n.a."/>
    <s v="n.a."/>
    <s v="n.a."/>
    <s v="n.a."/>
    <s v="n.a."/>
    <s v="n.a."/>
    <m/>
    <m/>
  </r>
  <r>
    <s v="1213"/>
    <s v="12131972"/>
    <m/>
    <n v="0"/>
    <s v="Local"/>
    <s v="本地"/>
    <m/>
    <m/>
    <x v="407"/>
    <x v="124"/>
    <m/>
    <s v="HKAC"/>
    <x v="76"/>
    <s v="Mixed Media and Installation"/>
    <s v="混合媒介及裝置"/>
    <s v="n.a."/>
    <s v="n.a."/>
    <s v="Jaffa Lam Laam Collaborative: Weaver"/>
    <s v="林嵐合作社──織織復織織"/>
    <s v="n.a."/>
    <s v="n.a."/>
    <s v="n.a."/>
    <d v="2013-01-19T00:00:00"/>
    <d v="2013-02-07T00:00:00"/>
    <n v="2013"/>
    <n v="1"/>
    <n v="0"/>
    <s v="Hong Kong Arts Centre"/>
    <s v="香港藝術中心"/>
    <s v="n.a."/>
    <s v="n.a."/>
    <s v="n.a."/>
    <s v="n.a."/>
    <s v="Lam Laam"/>
    <s v="林嵐"/>
    <s v="The exhibition “Jaffa Lam Laam Collaborative: Weaver”, to be held from 19th Jan to 7th Feb 2013, will display a number of sculptures and installations that highlight the art direction and philosophy of the artist’s participation in various foreign and local exhibition in the past five years. Focusing on a specific kind of interaction between art and the community, the exhibition brings audience a rich backdrop of culture, history, the society and current issues. In the exhibition, Lam collaborates with different local groups and creative personnel, including the Hong Kong Women Workers’ Association and Sun Shing Wooden Box Co.. Lam’s approach to use secondary materials such as, fabric taken from a used umbrella or the wooden planks taken from a crate, criticizes and re-establishes and the role of art in the community. Utilizing the unique space in the Pao Galleries of the Hong Kong Arts Centre, Lam is going to provide visitors with a unique visual experience using materials of different forms and textures, and interplay of light and shadow. Behind the physical appearances lies the artist’s reflection of self identity and her opinion on art"/>
    <s v="《林嵐合作社 – 織織復織織》將於一月十九日至二月七日於香港藝術中心包氏畫廊舉行。觀眾透過展出的雕塑及裝置藝術，可以了解到香港藝術家林嵐於過去五年來，在海外及本地多次展覽的創作成果。林嵐的作品經常以文化歴史、社會及時事為背景。是次展覽的創作中，林嵐邀請了香港婦女協會及新城木箱兩個社區團體參與創作，主要以回收得來的物料例如舊傘子的面布、木箱或卡板木等，重新建立以及思考藝術在社會的功能。另外，林嵐亦就著藝術中心包氏畫廊獨特的空間設計，特意悉心佈置，採用不同材質和形態的物料，安排交錯的光影，務求讓觀者得到獨一無二的視覺體驗; 而令人目不暇給的物象背後，其實蘊含著製作者對自身、對藝術的反思。_x000a_ "/>
  </r>
  <r>
    <s v="1213"/>
    <s v="12131987"/>
    <m/>
    <n v="0"/>
    <s v="Local"/>
    <s v="本地"/>
    <m/>
    <m/>
    <x v="1000"/>
    <x v="928"/>
    <m/>
    <s v="FC"/>
    <x v="252"/>
    <s v="Mixed Media and Installation"/>
    <s v="混合媒介及裝置"/>
    <s v="n.a."/>
    <s v="n.a."/>
    <s v="54th Venice Biennale Response Exhibition - Frogtopia Hongkornucopia"/>
    <s v="第54屆威尼斯雙年展回應展 - 蛙托邦"/>
    <s v="n.a."/>
    <s v="n.a."/>
    <s v="n.a."/>
    <d v="2012-12-22T00:00:00"/>
    <d v="2013-01-22T00:00:00"/>
    <n v="2012"/>
    <n v="12"/>
    <n v="0"/>
    <s v="Hong Kong Arts Development Council, The Fringe Club"/>
    <s v="香港藝術發展局、藝穗會"/>
    <s v="n.a."/>
    <s v="n.a."/>
    <s v="Benny Chia, Tsang Tak-ping, Wong Shun-kit"/>
    <s v="謝俊興、曾德平、王純杰"/>
    <s v="Kwok Mang-ho"/>
    <s v="蛙王郭孟浩"/>
    <m/>
    <m/>
  </r>
  <r>
    <s v="1213"/>
    <s v="12131997"/>
    <m/>
    <n v="0"/>
    <s v="Local"/>
    <s v="本地"/>
    <m/>
    <m/>
    <x v="94"/>
    <x v="557"/>
    <m/>
    <s v="PA"/>
    <x v="71"/>
    <s v="Chinese Painting, Calligraphy and Seal Carving"/>
    <s v="書畫篆刻"/>
    <s v="n.a."/>
    <s v="n.a."/>
    <s v="20th Anniversary Calligraphy Exhibition 2013"/>
    <s v="香港書藝會二十周年會員作品展‧2013"/>
    <s v="n.a."/>
    <s v="n.a."/>
    <s v="n.a."/>
    <d v="2013-03-21T00:00:00"/>
    <d v="2013-03-24T00:00:00"/>
    <n v="2013"/>
    <n v="3"/>
    <n v="0"/>
    <s v="Hong Kong Chinese Calligraphy and Art Assciation"/>
    <s v="香港書藝會"/>
    <s v="n.a."/>
    <s v="n.a."/>
    <s v="n.a."/>
    <s v="n.a."/>
    <s v="n.a."/>
    <s v="n.a."/>
    <m/>
    <m/>
  </r>
  <r>
    <s v="1213"/>
    <s v="12131999"/>
    <m/>
    <n v="0"/>
    <s v="Local"/>
    <s v="本地"/>
    <m/>
    <m/>
    <x v="74"/>
    <x v="453"/>
    <m/>
    <s v="LIB"/>
    <x v="60"/>
    <s v="Chinese Painting, Calligraphy and Seal Carving"/>
    <s v="書畫篆刻"/>
    <s v="n.a."/>
    <s v="n.a."/>
    <s v="Painting Exhibition"/>
    <s v="擬古宜今-中國工筆畫"/>
    <s v="n.a."/>
    <s v="n.a."/>
    <s v="n.a."/>
    <d v="2013-01-07T00:00:00"/>
    <d v="2013-01-10T00:00:00"/>
    <n v="2013"/>
    <n v="1"/>
    <n v="0"/>
    <s v="Hong Kong Chinese Meticulous Painting Association"/>
    <s v="香港工筆畫會"/>
    <s v="n.a."/>
    <s v="n.a."/>
    <s v="n.a."/>
    <s v="n.a."/>
    <s v="n.a."/>
    <s v="n.a."/>
    <m/>
    <m/>
  </r>
  <r>
    <s v="1213"/>
    <s v="12132010"/>
    <m/>
    <n v="0"/>
    <s v="Local"/>
    <s v="本地"/>
    <m/>
    <m/>
    <x v="94"/>
    <x v="557"/>
    <m/>
    <s v="PA"/>
    <x v="71"/>
    <s v="Painting"/>
    <s v="繪畫"/>
    <s v="n.a."/>
    <s v="n.a."/>
    <s v="The Art of Three Generations"/>
    <s v="陳氏三代藝術展"/>
    <s v="n.a."/>
    <s v="n.a."/>
    <s v="n.a."/>
    <d v="2013-02-16T00:00:00"/>
    <d v="2013-02-21T00:00:00"/>
    <n v="2013"/>
    <n v="2"/>
    <n v="0"/>
    <s v="Hong Kong Culture and Art Promotion Association"/>
    <s v="香港文化藝推廣協會"/>
    <s v="n.a."/>
    <s v="n.a."/>
    <s v="n.a."/>
    <s v="n.a."/>
    <s v="n.a."/>
    <s v="n.a."/>
    <m/>
    <m/>
  </r>
  <r>
    <s v="1213"/>
    <s v="12132027"/>
    <m/>
    <n v="0"/>
    <s v="Local"/>
    <s v="本地"/>
    <m/>
    <m/>
    <x v="75"/>
    <x v="68"/>
    <m/>
    <s v="MU"/>
    <x v="61"/>
    <s v="Chinese Painting, Calligraphy and Seal Carving"/>
    <s v="書畫篆刻"/>
    <s v="n.a."/>
    <s v="n.a."/>
    <s v="T.T. Tsui Gallery of Chinese Art"/>
    <s v="徐展堂中國藝術館"/>
    <s v="n.a."/>
    <s v="n.a."/>
    <s v="n.a."/>
    <s v="9999"/>
    <s v="9999"/>
    <s v="9999"/>
    <s v="9999"/>
    <n v="1"/>
    <s v="Hong Kong Heritage Museum"/>
    <s v="香港文化博物館"/>
    <s v="n.a."/>
    <s v="n.a."/>
    <s v="n.a."/>
    <s v="n.a."/>
    <s v="n.a."/>
    <s v="n.a."/>
    <m/>
    <m/>
  </r>
  <r>
    <s v="1213"/>
    <s v="12132028"/>
    <m/>
    <n v="0"/>
    <s v="Local"/>
    <s v="本地"/>
    <m/>
    <m/>
    <x v="75"/>
    <x v="68"/>
    <m/>
    <s v="MU"/>
    <x v="61"/>
    <s v="Chinese Painting, Calligraphy and Seal Carving"/>
    <s v="書畫篆刻"/>
    <s v="n.a."/>
    <s v="n.a."/>
    <s v="Chao Shao-an Gallery"/>
    <s v="趙少昂藝術館"/>
    <s v="n.a."/>
    <s v="n.a."/>
    <s v="n.a."/>
    <s v="9999"/>
    <s v="9999"/>
    <s v="9999"/>
    <s v="9999"/>
    <n v="1"/>
    <s v="Hong Kong Heritage Museum"/>
    <s v="香港文化博物館"/>
    <s v="n.a."/>
    <s v="n.a."/>
    <s v="n.a."/>
    <s v="n.a."/>
    <s v="n.a."/>
    <s v="n.a."/>
    <m/>
    <m/>
  </r>
  <r>
    <s v="1213"/>
    <s v="12132031"/>
    <m/>
    <n v="0"/>
    <s v="Local"/>
    <s v="本地"/>
    <m/>
    <m/>
    <x v="95"/>
    <x v="384"/>
    <m/>
    <s v="PA"/>
    <x v="72"/>
    <s v="Chinese Painting, Calligraphy and Seal Carving"/>
    <s v="書畫篆刻"/>
    <s v="n.a."/>
    <s v="n.a."/>
    <s v="(Chinese Painting Exhibition)"/>
    <s v="第三屆《以人為本》人像寫生展"/>
    <s v="n.a."/>
    <s v="n.a."/>
    <s v="n.a."/>
    <d v="2013-03-11T00:00:00"/>
    <d v="2013-03-17T00:00:00"/>
    <n v="2013"/>
    <n v="3"/>
    <n v="0"/>
    <s v="Hong Kong Hung Li Chinese Calligraphy &amp; Painting Factory"/>
    <s v="香港紅荔書畫會"/>
    <s v="n.a."/>
    <s v="n.a."/>
    <s v="n.a."/>
    <s v="n.a."/>
    <s v="n.a."/>
    <s v="n.a."/>
    <m/>
    <m/>
  </r>
  <r>
    <s v="1213"/>
    <s v="12132034"/>
    <m/>
    <n v="0"/>
    <s v="Local"/>
    <s v="本地"/>
    <m/>
    <m/>
    <x v="94"/>
    <x v="557"/>
    <m/>
    <s v="PA"/>
    <x v="71"/>
    <s v="Chinese Painting, Calligraphy and Seal Carving"/>
    <s v="書畫篆刻"/>
    <s v="n.a."/>
    <s v="n.a."/>
    <s v="Art Exhibition By Spotless Studio"/>
    <s v="靜意畫緣師生作品展"/>
    <s v="n.a."/>
    <s v="n.a."/>
    <s v="n.a."/>
    <d v="2013-02-22T00:00:00"/>
    <d v="2013-02-25T00:00:00"/>
    <n v="2013"/>
    <n v="2"/>
    <n v="0"/>
    <s v="Hong Kong Jing Yi Art Association"/>
    <s v="香港靜意畫會"/>
    <s v="n.a."/>
    <s v="n.a."/>
    <s v="n.a."/>
    <s v="n.a."/>
    <s v="n.a."/>
    <s v="n.a."/>
    <m/>
    <m/>
  </r>
  <r>
    <s v="1213"/>
    <s v="12132038"/>
    <m/>
    <n v="0"/>
    <s v="Local"/>
    <s v="本地"/>
    <m/>
    <m/>
    <x v="1001"/>
    <x v="929"/>
    <m/>
    <s v="JCCAC"/>
    <x v="340"/>
    <s v="Chinese Painting, Calligraphy and Seal Carving "/>
    <s v="書畫篆刻"/>
    <s v="n.a."/>
    <s v="n.a."/>
    <s v="Hong Kong Modern Ink Painting Society Annual Exhibition 2013"/>
    <s v="香港現代水墨會年展 2013"/>
    <s v="n.a."/>
    <s v="n.a."/>
    <s v="n.a."/>
    <d v="2013-03-08T00:00:00"/>
    <d v="2013-03-12T00:00:00"/>
    <n v="2013"/>
    <n v="3"/>
    <n v="0"/>
    <s v="Hong Kong Modern Ink Painting Society"/>
    <s v="香港現代水墨畫會"/>
    <s v="n.a."/>
    <s v="n.a."/>
    <s v="Chan Shing Kau"/>
    <s v="陳成球"/>
    <s v="o Jiwye, Nina Pryde, Ma Kwai Shun, Hong Ngan Ping, Leung Tung Choi, Chan Shing Kau, Chan Kwan Lap, Chan Chak Fai, Chan Yin Wan, Yau Mui Chun, Wong Wai Keung, Yeung Kwok Fan, Koon Wai Bong, Lau Kam Chee, Siu Pak Keung, Chung Lap Kwan and Kan Chi Hung"/>
    <s v="杜之外、派瑞芬、馬桂順、康雁屏、梁棟材、陳成球、陳君立、陳澤輝、陳燕雲、游梅珍、黃惠強、楊國芬、管偉邦、劉金芝、蕭柏強、鍾立崑  簡志雄 "/>
    <m/>
    <m/>
  </r>
  <r>
    <s v="1213"/>
    <s v="12132042"/>
    <m/>
    <n v="0"/>
    <s v="Local"/>
    <s v="本地"/>
    <m/>
    <m/>
    <x v="1"/>
    <x v="1"/>
    <m/>
    <s v="MU"/>
    <x v="1"/>
    <s v="Painting"/>
    <s v="繪畫"/>
    <s v="n.a."/>
    <s v="n.a."/>
    <s v="Artistic Inclusion of the East and West - Apprentice to Master"/>
    <s v="東西共融－從學師到大師"/>
    <s v="n.a."/>
    <s v="n.a."/>
    <s v="n.a."/>
    <d v="2011-09-23T00:00:00"/>
    <d v="2013-06-09T00:00:00"/>
    <n v="2011"/>
    <n v="9"/>
    <n v="1"/>
    <s v="Hong Kong Museum of Art"/>
    <s v="香港藝術館"/>
    <s v="n.a."/>
    <s v="n.a."/>
    <s v="n.a."/>
    <s v="n.a."/>
    <s v="n.a."/>
    <s v="n.a."/>
    <m/>
    <m/>
  </r>
  <r>
    <s v="1213"/>
    <s v="12132043"/>
    <m/>
    <n v="0"/>
    <s v="Local"/>
    <s v="本地"/>
    <m/>
    <m/>
    <x v="1"/>
    <x v="1"/>
    <m/>
    <s v="MU"/>
    <x v="1"/>
    <s v="Mixed Art-forms"/>
    <s v="綜合展"/>
    <s v="n.a."/>
    <s v="n.a."/>
    <s v="Collecting for 50 Years - The People and Their Stories"/>
    <s v="收藏五十年－故人故事"/>
    <s v="n.a."/>
    <s v="n.a."/>
    <s v="n.a."/>
    <d v="2012-09-28T00:00:00"/>
    <s v="9999"/>
    <n v="2012"/>
    <n v="9"/>
    <n v="99"/>
    <s v="Hong Kong Museum of Art"/>
    <s v="香港藝術館"/>
    <s v="n.a."/>
    <s v="n.a."/>
    <s v="n.a."/>
    <s v="n.a."/>
    <s v="n.a."/>
    <s v="n.a."/>
    <m/>
    <m/>
  </r>
  <r>
    <s v="1213"/>
    <s v="12132045"/>
    <m/>
    <n v="0"/>
    <s v="Local"/>
    <s v="本地"/>
    <m/>
    <m/>
    <x v="1"/>
    <x v="1"/>
    <m/>
    <s v="MU"/>
    <x v="1"/>
    <s v="Chinese Painting, Calligraphy and Seal Carving"/>
    <s v="書畫篆刻"/>
    <s v="n.a."/>
    <s v="n.a."/>
    <s v="A Hundred Chinese Paintings from the Hong Kong Museum of Art"/>
    <s v="館藏一百－香港藝術館藏中國繪畫特展"/>
    <s v="n.a."/>
    <s v="n.a."/>
    <s v="n.a."/>
    <d v="2013-03-22T00:00:00"/>
    <d v="2013-10-30T00:00:00"/>
    <n v="2013"/>
    <n v="3"/>
    <n v="0"/>
    <s v="Hong Kong Museum of Art"/>
    <s v="香港藝術館"/>
    <s v="n.a."/>
    <s v="n.a."/>
    <s v="n.a."/>
    <s v="n.a."/>
    <s v="n.a."/>
    <s v="n.a."/>
    <m/>
    <m/>
  </r>
  <r>
    <s v="1213"/>
    <s v="12132057"/>
    <m/>
    <n v="0"/>
    <s v="Local"/>
    <s v="本地"/>
    <m/>
    <m/>
    <x v="95"/>
    <x v="384"/>
    <m/>
    <s v="PA"/>
    <x v="72"/>
    <s v="Chinese Painting, Calligraphy and Seal Carving"/>
    <s v="書畫篆刻"/>
    <s v="n.a."/>
    <s v="n.a."/>
    <s v="The Second Exhibition of Hong Kong Nanwei Calligraphy Association"/>
    <s v="香港南維書學會第二屆會員作品展"/>
    <s v="n.a."/>
    <s v="n.a."/>
    <s v="n.a."/>
    <d v="2013-02-22T00:00:00"/>
    <d v="2013-02-24T00:00:00"/>
    <n v="2013"/>
    <n v="2"/>
    <n v="0"/>
    <s v="Hong Kong Nanwei Calligraphy Association"/>
    <s v="香港南維書學會"/>
    <s v="n.a."/>
    <s v="n.a."/>
    <s v="n.a."/>
    <s v="n.a."/>
    <s v="n.a."/>
    <s v="n.a."/>
    <m/>
    <m/>
  </r>
  <r>
    <s v="1213"/>
    <s v="12132066"/>
    <m/>
    <n v="0"/>
    <s v="Local"/>
    <s v="本地"/>
    <m/>
    <m/>
    <x v="74"/>
    <x v="453"/>
    <m/>
    <s v="LIB"/>
    <x v="60"/>
    <s v="Painting"/>
    <s v="繪畫"/>
    <s v="n.a."/>
    <s v="n.a."/>
    <s v="&quot;Rhythm of Colour&quot; Painting Show"/>
    <s v="&quot;魅力紅黃藍&quot;畫展"/>
    <s v="n.a."/>
    <s v="n.a."/>
    <s v="n.a."/>
    <d v="2013-01-03T00:00:00"/>
    <d v="2013-01-06T00:00:00"/>
    <n v="2013"/>
    <n v="1"/>
    <n v="0"/>
    <s v="Hong Kong Paris Contemporary Artists Alliance"/>
    <s v="香港巴黎當代藝術家聯盟"/>
    <s v="n.a."/>
    <s v="n.a."/>
    <s v="n.a."/>
    <s v="n.a."/>
    <s v="n.a."/>
    <s v="n.a."/>
    <m/>
    <m/>
  </r>
  <r>
    <s v="1213"/>
    <s v="12132067"/>
    <m/>
    <n v="0"/>
    <s v="Local"/>
    <s v="本地"/>
    <m/>
    <m/>
    <x v="94"/>
    <x v="557"/>
    <m/>
    <s v="PA"/>
    <x v="71"/>
    <s v="Chinese Painting, Calligraphy and Seal Carving"/>
    <s v="書畫篆刻"/>
    <s v="n.a."/>
    <s v="n.a."/>
    <s v="Hong Kong Police Painting and Calligraphy 30th Anniversary Exhibition"/>
    <s v="香港警察書畫學會三十周年展覽"/>
    <s v="n.a."/>
    <s v="n.a."/>
    <s v="n.a."/>
    <d v="2013-01-04T00:00:00"/>
    <d v="2013-01-06T00:00:00"/>
    <n v="2013"/>
    <n v="1"/>
    <n v="0"/>
    <s v="Hong Kong Police Painting and Calligraphy Club"/>
    <s v="香港警察書畫學會"/>
    <s v="n.a."/>
    <s v="n.a."/>
    <s v="n.a."/>
    <s v="n.a."/>
    <s v="n.a."/>
    <s v="n.a."/>
    <m/>
    <m/>
  </r>
  <r>
    <s v="1213"/>
    <s v="12132073"/>
    <m/>
    <n v="0"/>
    <s v="Local"/>
    <s v="本地"/>
    <m/>
    <m/>
    <x v="94"/>
    <x v="557"/>
    <m/>
    <s v="PA"/>
    <x v="71"/>
    <s v="Painting"/>
    <s v="繪畫"/>
    <s v="n.a."/>
    <s v="n.a."/>
    <s v="(Painting Exhibition)"/>
    <s v="香港水墨作品展赴京展之後回港匯報展《港水港墨－香港水墨作品展》"/>
    <s v="n.a."/>
    <s v="n.a."/>
    <s v="n.a."/>
    <d v="2013-01-19T00:00:00"/>
    <d v="2013-01-28T00:00:00"/>
    <n v="2013"/>
    <n v="1"/>
    <n v="0"/>
    <s v="Hong Kong Shulmo Art Association"/>
    <s v="當代水墨香港學會"/>
    <s v="n.a."/>
    <s v="n.a."/>
    <s v="n.a."/>
    <s v="n.a."/>
    <s v="n.a."/>
    <s v="n.a."/>
    <m/>
    <m/>
  </r>
  <r>
    <s v="1213"/>
    <s v="12132093"/>
    <m/>
    <n v="0"/>
    <s v="Local"/>
    <s v="本地"/>
    <m/>
    <m/>
    <x v="121"/>
    <x v="110"/>
    <m/>
    <s v="BUSS"/>
    <x v="92"/>
    <s v="Mixed Art-forms"/>
    <s v="綜合展"/>
    <s v="n.a."/>
    <s v="n.a."/>
    <s v="Art in Central - Urban Hermits"/>
    <s v="n.a."/>
    <s v="n.a."/>
    <s v="n.a."/>
    <s v="n.a."/>
    <d v="2013-03-11T00:00:00"/>
    <d v="2013-03-31T00:00:00"/>
    <n v="2013"/>
    <n v="3"/>
    <n v="0"/>
    <s v="Hongkong Land"/>
    <s v="n.a."/>
    <s v="n.a."/>
    <s v="n.a."/>
    <s v="n.a."/>
    <s v="n.a."/>
    <s v="Norman Ko, Lam Tian Xing, Eddie Lui, Winnie Mak, Robert O'Brien"/>
    <s v="n.a."/>
    <m/>
    <m/>
  </r>
  <r>
    <s v="1213"/>
    <s v="12132104"/>
    <m/>
    <n v="0"/>
    <s v="Local"/>
    <s v="本地"/>
    <m/>
    <m/>
    <x v="1002"/>
    <x v="930"/>
    <m/>
    <s v="GAL"/>
    <x v="257"/>
    <s v="Painting"/>
    <s v="繪畫"/>
    <s v="n.a."/>
    <s v="n.a."/>
    <s v="GlassScapes"/>
    <s v="n.a."/>
    <s v="n.a."/>
    <s v="n.a."/>
    <s v="n.a."/>
    <d v="2013-01-29T00:00:00"/>
    <d v="2013-03-02T00:00:00"/>
    <n v="2013"/>
    <n v="1"/>
    <n v="0"/>
    <s v="Identity Art Gallery"/>
    <s v="n.a."/>
    <s v="n.a."/>
    <s v="n.a."/>
    <s v="n.a."/>
    <s v="n.a."/>
    <s v="Timothy Betjeman"/>
    <s v="n.a."/>
    <s v="In his first-ever solo exhibition held in Hong Kong, British artist Timothy Betjeman presents works on glass, canvas and wood which meld visual and thought-worlds, combining precious and found materials with painterly lines to create disorientating surfaces, alternately rich and sparse."/>
    <m/>
  </r>
  <r>
    <s v="1213"/>
    <s v="12132111"/>
    <m/>
    <n v="0"/>
    <s v="Local"/>
    <s v="本地"/>
    <m/>
    <m/>
    <x v="407"/>
    <x v="124"/>
    <m/>
    <s v="HKAC"/>
    <x v="76"/>
    <s v="Mixed Art-forms"/>
    <s v="綜合展"/>
    <s v="n.a."/>
    <s v="n.a."/>
    <s v="Media Art Exhibition — Cinema 2.0 cum The 18th ifva Awards Interactive Media Category Finalist Exhibition"/>
    <s v="n.a."/>
    <s v="n.a."/>
    <s v="n.a."/>
    <s v="n.a."/>
    <d v="2013-03-08T00:00:00"/>
    <d v="2013-03-21T00:00:00"/>
    <n v="2013"/>
    <n v="3"/>
    <n v="0"/>
    <s v="ifva"/>
    <s v="ifva"/>
    <s v="n.a."/>
    <s v="n.a."/>
    <s v="n.a."/>
    <s v="n.a."/>
    <s v="Daito Manabe, Wong Yu-hin, Lam Chi-fai, Fung Tsun-yin Jasper, Kwan Tsz-wai Alan, Kelvin Lee, Chan Woon-ting Naomi, Wong Fuk-kuen, Marco De Mutiis, Kenny Wong"/>
    <s v="真鍋大度、黃宇軒、林志輝、馮俊彥、關子維、李啟華、陳浣廷、黃福權、Marco De Mutiis 、黃智銓"/>
    <s v="The seven selected works utilise mechanical mechanisms, kinetic sound installation and also virtual reality software in an innovative way, so as to explore the wonderful connections between human beings and the world. "/>
    <s v="七個入圍作品，以十足創意配合機械部件、動力聲音裝置和虛擬現實電腦軟件等，探索人與世界的奇妙互動，尤其關注人對時間和空間的主觀認知。 "/>
  </r>
  <r>
    <s v="1213"/>
    <s v="12132113"/>
    <m/>
    <n v="0"/>
    <s v="Local"/>
    <s v="本地"/>
    <m/>
    <m/>
    <x v="102"/>
    <x v="95"/>
    <m/>
    <s v="VA"/>
    <x v="36"/>
    <s v="Painting"/>
    <s v="繪畫"/>
    <s v="n.a."/>
    <s v="n.a."/>
    <s v="Indian Miniatures"/>
    <s v="n.a."/>
    <s v="n.a."/>
    <s v="n.a."/>
    <s v="n.a."/>
    <d v="2013-02-27T00:00:00"/>
    <d v="2013-03-04T00:00:00"/>
    <n v="2013"/>
    <n v="2"/>
    <n v="0"/>
    <s v="Indian Contemporary"/>
    <s v="n.a."/>
    <s v="n.a."/>
    <s v="n.a."/>
    <s v="n.a."/>
    <s v="n.a."/>
    <s v="n.a."/>
    <s v="n.a."/>
    <m/>
    <m/>
  </r>
  <r>
    <s v="1213"/>
    <s v="12132133"/>
    <m/>
    <n v="0"/>
    <s v="Local"/>
    <s v="本地"/>
    <m/>
    <m/>
    <x v="1003"/>
    <x v="12"/>
    <m/>
    <s v="BUSS"/>
    <x v="54"/>
    <s v="Design "/>
    <s v="設計"/>
    <s v="n.a."/>
    <s v="n.a."/>
    <s v="n.a."/>
    <s v="「NUMBERS 展」"/>
    <s v="n.a."/>
    <s v="n.a."/>
    <s v="n.a."/>
    <d v="2013-01-11T00:00:00"/>
    <d v="2013-02-17T00:00:00"/>
    <n v="2013"/>
    <n v="1"/>
    <n v="0"/>
    <s v="K11"/>
    <s v="n.a."/>
    <s v="n.a."/>
    <s v="n.a."/>
    <s v="n.a."/>
    <s v="n.a."/>
    <s v="Pengguin"/>
    <s v="n.a."/>
    <m/>
    <m/>
  </r>
  <r>
    <s v="1213"/>
    <s v="12132135"/>
    <m/>
    <n v="0"/>
    <s v="Local"/>
    <s v="本地"/>
    <m/>
    <m/>
    <x v="606"/>
    <x v="12"/>
    <m/>
    <s v="BUSS"/>
    <x v="54"/>
    <s v="Electronic Art"/>
    <s v="電子藝術"/>
    <s v="n.a."/>
    <s v="n.a."/>
    <s v="n.a."/>
    <s v="INTER-ACT！互動園"/>
    <s v="n.a."/>
    <s v="n.a."/>
    <s v="n.a."/>
    <d v="2013-02-08T00:00:00"/>
    <d v="2013-03-17T00:00:00"/>
    <n v="2013"/>
    <n v="2"/>
    <n v="0"/>
    <s v="K11"/>
    <s v="n.a."/>
    <s v="Input/Output"/>
    <s v="n.a."/>
    <s v="n.a."/>
    <s v="n.a."/>
    <s v="n.a."/>
    <s v="n.a."/>
    <m/>
    <m/>
  </r>
  <r>
    <s v="1213"/>
    <s v="12132138"/>
    <m/>
    <n v="0"/>
    <s v="Local"/>
    <s v="本地"/>
    <m/>
    <m/>
    <x v="95"/>
    <x v="384"/>
    <m/>
    <s v="PA"/>
    <x v="72"/>
    <s v="Chinese Painting, Calligraphy and Seal Carving"/>
    <s v="書畫篆刻"/>
    <s v="n.a."/>
    <s v="n.a."/>
    <s v="Fine Chinese Painting &amp; Ceramics and Works of Art Spring Greetings Auction 2013"/>
    <s v="2013年迎春藝術品拍賣會"/>
    <s v="n.a."/>
    <s v="n.a."/>
    <s v="n.a."/>
    <d v="2013-01-17T00:00:00"/>
    <d v="2013-01-20T00:00:00"/>
    <n v="2013"/>
    <n v="1"/>
    <n v="0"/>
    <s v="Kai Fu Auctioneer"/>
    <s v="佳富拍賣行"/>
    <s v="n.a."/>
    <s v="n.a."/>
    <s v="n.a."/>
    <s v="n.a."/>
    <s v="n.a."/>
    <s v="n.a."/>
    <m/>
    <m/>
  </r>
  <r>
    <s v="1213"/>
    <s v="12132140"/>
    <m/>
    <n v="0"/>
    <s v="Local"/>
    <s v="本地"/>
    <m/>
    <m/>
    <x v="95"/>
    <x v="384"/>
    <m/>
    <s v="PA"/>
    <x v="72"/>
    <s v="Chinese Painting, Calligraphy and Seal Carving"/>
    <s v="書畫篆刻"/>
    <s v="n.a."/>
    <s v="n.a."/>
    <s v="Ink and Colour Exhibition of Paintings by Dunstan Kan"/>
    <s v="「戲墨弄彩」簡國材作品展"/>
    <s v="n.a."/>
    <s v="n.a."/>
    <s v="n.a."/>
    <d v="2013-01-11T00:00:00"/>
    <d v="2013-01-13T00:00:00"/>
    <n v="2013"/>
    <n v="1"/>
    <n v="0"/>
    <s v="Kan Kwok Choi"/>
    <s v="簡國材"/>
    <s v="n.a."/>
    <s v="n.a."/>
    <s v="n.a."/>
    <s v="n.a."/>
    <s v="n.a."/>
    <s v="n.a."/>
    <m/>
    <m/>
  </r>
  <r>
    <s v="1213"/>
    <s v="12132151"/>
    <m/>
    <n v="0"/>
    <s v="Local"/>
    <s v="本地"/>
    <m/>
    <m/>
    <x v="776"/>
    <x v="12"/>
    <m/>
    <s v="GAL"/>
    <x v="68"/>
    <s v="Painting"/>
    <s v="繪畫"/>
    <s v="n.a."/>
    <s v="n.a."/>
    <s v="Elena Beliakova"/>
    <s v="n.a."/>
    <s v="n.a."/>
    <s v="n.a."/>
    <s v="n.a."/>
    <d v="2013-02-01T00:00:00"/>
    <d v="2013-03-18T00:00:00"/>
    <n v="2013"/>
    <n v="2"/>
    <n v="0"/>
    <s v="King's Gallery"/>
    <s v="n.a."/>
    <s v="n.a."/>
    <s v="n.a."/>
    <s v="n.a."/>
    <s v="n.a."/>
    <s v="Elena Beliakova"/>
    <s v="n.a."/>
    <s v="Paintings of Elena are expressive, simple and innocent. Low color saturation and plain shape, figures like flattened planes with round bodies and long, slim limbs, mainly enhanced by the hardness and softness of the lines, show a taste of “Blunt”. They look childish and naïve, with small eyes and noses on their oval shape face, sometimes with shy and sorrow, telling the story of life. This carefree atmosphere constructs a harmonious beauty."/>
    <m/>
  </r>
  <r>
    <s v="1213"/>
    <s v="12132159"/>
    <m/>
    <n v="0"/>
    <s v="Local"/>
    <s v="本地"/>
    <m/>
    <m/>
    <x v="1004"/>
    <x v="931"/>
    <m/>
    <s v="GAL"/>
    <x v="122"/>
    <s v="Sculpture"/>
    <s v="雕塑"/>
    <s v="n.a."/>
    <s v="n.a."/>
    <s v="Vision of A Civilization"/>
    <s v="文明願景"/>
    <s v="n.a."/>
    <s v="n.a."/>
    <s v="n.a."/>
    <d v="2013-01-11T00:00:00"/>
    <d v="2013-03-06T00:00:00"/>
    <n v="2013"/>
    <n v="1"/>
    <n v="0"/>
    <s v="Kwai Fung Hin Art Gallery"/>
    <s v="季豐軒"/>
    <s v="n.a."/>
    <s v="n.a."/>
    <s v="n.a."/>
    <s v="n.a."/>
    <s v="Chi Wing Lo"/>
    <s v="盧志榮"/>
    <m/>
    <m/>
  </r>
  <r>
    <s v="1213"/>
    <s v="12132181"/>
    <m/>
    <n v="0"/>
    <s v="Local"/>
    <s v="本地"/>
    <m/>
    <m/>
    <x v="94"/>
    <x v="557"/>
    <m/>
    <s v="PA"/>
    <x v="71"/>
    <s v="Others"/>
    <s v="其他"/>
    <s v="n.a."/>
    <s v="n.a."/>
    <s v="(Fine Glass and Crystal Arts Exhibition)"/>
    <s v="琉璃之人間探索 楊惠姍 張毅 聯展"/>
    <s v="n.a."/>
    <s v="n.a."/>
    <s v="n.a."/>
    <d v="2013-03-26T00:00:00"/>
    <d v="2013-03-31T00:00:00"/>
    <n v="2013"/>
    <n v="3"/>
    <n v="0"/>
    <s v="LIULIGONGFANG"/>
    <s v="琉璃工房"/>
    <s v="n.a."/>
    <s v="n.a."/>
    <s v="n.a."/>
    <s v="n.a."/>
    <s v="n.a."/>
    <s v="n.a."/>
    <m/>
    <m/>
  </r>
  <r>
    <s v="1213"/>
    <s v="12132186"/>
    <m/>
    <n v="0"/>
    <s v="Local"/>
    <s v="本地"/>
    <m/>
    <m/>
    <x v="1005"/>
    <x v="573"/>
    <m/>
    <s v="JCCAC"/>
    <x v="111"/>
    <s v="Photography"/>
    <s v="攝影"/>
    <s v="n.a."/>
    <s v="n.a."/>
    <s v="anonymities"/>
    <s v="相中人 - 梁志和與吳世傑對談展"/>
    <s v="n.a."/>
    <s v="n.a."/>
    <s v="n.a."/>
    <d v="2013-01-13T00:00:00"/>
    <d v="2013-02-24T00:00:00"/>
    <n v="2013"/>
    <n v="1"/>
    <n v="0"/>
    <s v="Lumenvisum"/>
    <s v="光影作坊"/>
    <s v="n.a."/>
    <s v="n.a."/>
    <s v="n.a."/>
    <s v="n.a."/>
    <s v="n.a."/>
    <s v="梁志和、吳世傑"/>
    <m/>
    <s v="「藝術家與攝影師對話系列」一直備受讚賞，光影作坊於本 年度舉行該系列的第三次展覽，非常榮幸邀請到本地藝術家 梁志和與攝影創作人吳世傑對談，以「相中人」作為是次創 作的主題，試圖探討當代攝影是什麼，關注當代攝影師如何 利用攝影去表達他們的想法、他們所見的世界，同時讓觀眾 反思當代攝影師的視見如何形構觀眾的觀看視界。"/>
  </r>
  <r>
    <s v="1213"/>
    <s v="12132195"/>
    <m/>
    <n v="0"/>
    <s v="Local"/>
    <s v="本地"/>
    <m/>
    <m/>
    <x v="953"/>
    <x v="890"/>
    <m/>
    <s v="BUSS"/>
    <x v="186"/>
    <s v="Painting"/>
    <s v="繪畫"/>
    <s v="n.a."/>
    <s v="n.a."/>
    <s v="Metric Morphosis"/>
    <s v="n.a."/>
    <s v="n.a."/>
    <s v="n.a."/>
    <s v="n.a."/>
    <d v="2013-02-02T00:00:00"/>
    <d v="2013-02-14T00:00:00"/>
    <n v="2013"/>
    <n v="2"/>
    <n v="0"/>
    <s v="Mandi Tong"/>
    <s v="n.a."/>
    <s v="n.a."/>
    <s v="n.a."/>
    <s v="n.a."/>
    <s v="n.a."/>
    <s v="n.a."/>
    <s v="n.a."/>
    <m/>
    <m/>
  </r>
  <r>
    <s v="1213"/>
    <s v="12132204"/>
    <m/>
    <n v="0"/>
    <s v="Local"/>
    <s v="本地"/>
    <m/>
    <m/>
    <x v="1006"/>
    <x v="932"/>
    <m/>
    <s v="ART"/>
    <x v="416"/>
    <s v="Painting"/>
    <s v="繪畫"/>
    <s v="n.a."/>
    <s v="n.a."/>
    <s v="&quot;Um&quot; Group Exhibition"/>
    <s v="嗯—何雪兒、吳嘉敏和梁嘉欣作品聯展"/>
    <s v="n.a."/>
    <s v="n.a."/>
    <s v="n.a."/>
    <d v="2013-03-01T00:00:00"/>
    <d v="2013-03-31T00:00:00"/>
    <n v="2013"/>
    <n v="3"/>
    <n v="0"/>
    <s v="Mingshi"/>
    <s v="明室"/>
    <s v="n.a."/>
    <s v="n.a."/>
    <s v="n.a."/>
    <s v="n.a."/>
    <s v="n.a."/>
    <s v="n.a."/>
    <m/>
    <m/>
  </r>
  <r>
    <s v="1213"/>
    <s v="12132217"/>
    <m/>
    <n v="0"/>
    <s v="Local"/>
    <s v="本地"/>
    <m/>
    <m/>
    <x v="1007"/>
    <x v="533"/>
    <m/>
    <s v="JCCAC"/>
    <x v="133"/>
    <s v="Others"/>
    <s v="其他"/>
    <s v="n.a."/>
    <s v="n.a."/>
    <s v="The meaning of exhibition in an era of M+"/>
    <s v="M+ 時代下的展覽意義"/>
    <s v="n.a."/>
    <s v="n.a."/>
    <s v="n.a."/>
    <d v="2012-12-01T00:00:00"/>
    <d v="2013-02-28T00:00:00"/>
    <n v="2012"/>
    <n v="12"/>
    <n v="0"/>
    <s v="Museum of Site (MOST)"/>
    <s v="環境藝術館"/>
    <s v="n.a."/>
    <s v="n.a."/>
    <s v="n.a."/>
    <s v="n.a."/>
    <s v="n.a."/>
    <s v="n.a."/>
    <m/>
    <m/>
  </r>
  <r>
    <s v="1213"/>
    <s v="12132224"/>
    <m/>
    <n v="0"/>
    <s v="Local"/>
    <s v="本地"/>
    <m/>
    <m/>
    <x v="59"/>
    <x v="53"/>
    <m/>
    <s v="SCH"/>
    <x v="48"/>
    <s v="Chinese Painting, Calligraphy and Seal Carving"/>
    <s v="書畫篆刻"/>
    <s v="n.a."/>
    <s v="n.a."/>
    <s v="n.a."/>
    <s v="中大書畫社周年展覽"/>
    <s v="n.a."/>
    <s v="n.a."/>
    <s v="n.a."/>
    <d v="2013-01-28T00:00:00"/>
    <d v="2013-02-08T00:00:00"/>
    <n v="2013"/>
    <n v="1"/>
    <n v="0"/>
    <s v="New Asia College Ch'ien Mu Library"/>
    <s v="新亞書院錢穆圖書館"/>
    <s v="n.a."/>
    <s v="n.a."/>
    <s v="n.a."/>
    <s v="n.a."/>
    <s v="n.a."/>
    <s v="中大師生"/>
    <m/>
    <m/>
  </r>
  <r>
    <s v="1213"/>
    <s v="12132225"/>
    <m/>
    <n v="0"/>
    <s v="Local"/>
    <s v="本地"/>
    <m/>
    <m/>
    <x v="59"/>
    <x v="53"/>
    <m/>
    <s v="SCH"/>
    <x v="48"/>
    <s v="Painting"/>
    <s v="繪畫"/>
    <s v="n.a."/>
    <s v="n.a."/>
    <s v="n.a."/>
    <s v="禤善勤個人作品展"/>
    <s v="n.a."/>
    <s v="n.a."/>
    <s v="n.a."/>
    <d v="2013-02-18T00:00:00"/>
    <d v="2013-03-01T00:00:00"/>
    <n v="2013"/>
    <n v="2"/>
    <n v="0"/>
    <s v="New Asia College Ch'ien Mu Library"/>
    <s v="新亞書院錢穆圖書館"/>
    <s v="n.a."/>
    <s v="n.a."/>
    <s v="n.a."/>
    <s v="n.a."/>
    <s v="Chris Huen"/>
    <s v="禤善勤"/>
    <m/>
    <m/>
  </r>
  <r>
    <s v="1213"/>
    <s v="12132227"/>
    <m/>
    <n v="0"/>
    <s v="Local"/>
    <s v="本地"/>
    <m/>
    <m/>
    <x v="1008"/>
    <x v="933"/>
    <m/>
    <s v="GAL"/>
    <x v="84"/>
    <s v="Sculpture"/>
    <s v="雕塑"/>
    <s v="n.a."/>
    <s v="n.a."/>
    <s v="Continuation of the doomsday clock"/>
    <s v="玄想"/>
    <s v="n.a."/>
    <s v="n.a."/>
    <s v="n.a."/>
    <d v="2013-01-23T00:00:00"/>
    <d v="2013-03-04T00:00:00"/>
    <n v="2013"/>
    <n v="1"/>
    <n v="0"/>
    <s v="New Gallery on Old Bailey"/>
    <s v="New Gallery on Old Bailey"/>
    <s v="n.a."/>
    <s v="n.a."/>
    <s v="n.a."/>
    <s v="n.a."/>
    <s v="Tik Ka"/>
    <s v="迪嘉"/>
    <m/>
    <m/>
  </r>
  <r>
    <s v="1213"/>
    <s v="12132239"/>
    <m/>
    <n v="0"/>
    <s v="Local"/>
    <s v="本地"/>
    <m/>
    <m/>
    <x v="1009"/>
    <x v="934"/>
    <m/>
    <s v="GAL"/>
    <x v="295"/>
    <s v="Prints"/>
    <s v="版畫"/>
    <s v="n.a."/>
    <s v="n.a."/>
    <s v="Paul Alexis &amp; Eduardo Guelfenbein"/>
    <s v="n.a."/>
    <s v="n.a."/>
    <s v="n.a."/>
    <s v="n.a."/>
    <d v="2013-01-18T00:00:00"/>
    <d v="2013-02-04T00:00:00"/>
    <n v="2013"/>
    <n v="1"/>
    <n v="0"/>
    <s v="Opera Gallery"/>
    <s v="n.a."/>
    <s v="n.a."/>
    <s v="n.a."/>
    <s v="n.a."/>
    <s v="n.a."/>
    <s v="Paul Alexis, Eduardo Guelfenbein"/>
    <s v="n.a."/>
    <m/>
    <m/>
  </r>
  <r>
    <s v="1213"/>
    <s v="12132240"/>
    <m/>
    <n v="0"/>
    <s v="Local"/>
    <s v="本地"/>
    <m/>
    <m/>
    <x v="1009"/>
    <x v="934"/>
    <m/>
    <s v="GAL"/>
    <x v="295"/>
    <s v="Painting"/>
    <s v="繪畫"/>
    <s v="n.a."/>
    <s v="n.a."/>
    <s v="Behind the curtains"/>
    <s v="n.a."/>
    <s v="n.a."/>
    <s v="n.a."/>
    <s v="n.a."/>
    <d v="2013-03-07T00:00:00"/>
    <d v="2013-03-30T00:00:00"/>
    <n v="2013"/>
    <n v="3"/>
    <n v="0"/>
    <s v="Opera Gallery"/>
    <s v="n.a."/>
    <s v="n.a."/>
    <s v="n.a."/>
    <s v="n.a."/>
    <s v="n.a."/>
    <s v="Lita Cabellut"/>
    <s v="n.a."/>
    <m/>
    <m/>
  </r>
  <r>
    <s v="1213"/>
    <s v="12132244"/>
    <m/>
    <n v="0"/>
    <s v="Local"/>
    <s v="本地"/>
    <m/>
    <m/>
    <x v="1010"/>
    <x v="12"/>
    <m/>
    <s v="GAL"/>
    <x v="67"/>
    <s v="Photography"/>
    <s v="攝影"/>
    <s v="n.a."/>
    <s v="n.a."/>
    <s v="Meta Landscape"/>
    <s v="後設風景-吳世傑攝影作品展"/>
    <s v="n.a."/>
    <s v="n.a."/>
    <s v="n.a."/>
    <d v="2013-01-11T00:00:00"/>
    <d v="2013-02-08T00:00:00"/>
    <n v="2013"/>
    <n v="1"/>
    <n v="0"/>
    <s v="Osage Gallery"/>
    <s v="n.a."/>
    <s v="n.a."/>
    <s v="n.a."/>
    <s v="n.a."/>
    <s v="n.a."/>
    <s v="Ng Sai Kit"/>
    <s v="吳世傑"/>
    <m/>
    <m/>
  </r>
  <r>
    <s v="1213"/>
    <s v="12132245"/>
    <m/>
    <n v="0"/>
    <s v="Local"/>
    <s v="本地"/>
    <m/>
    <m/>
    <x v="1010"/>
    <x v="12"/>
    <m/>
    <s v="GAL"/>
    <x v="67"/>
    <s v="Mixed Media and Installation "/>
    <s v="混合媒介及裝置"/>
    <s v="n.a."/>
    <s v="n.a."/>
    <s v="A Flight of Fancy"/>
    <s v="花式飛行"/>
    <s v="n.a."/>
    <s v="n.a."/>
    <s v="n.a."/>
    <d v="2013-01-11T00:00:00"/>
    <d v="2013-02-08T00:00:00"/>
    <n v="2013"/>
    <n v="1"/>
    <n v="0"/>
    <s v="Osage Gallery"/>
    <s v="n.a."/>
    <s v="n.a."/>
    <s v="n.a."/>
    <s v="n.a."/>
    <s v="n.a."/>
    <s v="Magdalen Wong"/>
    <s v="黃頌恩"/>
    <m/>
    <m/>
  </r>
  <r>
    <s v="1213"/>
    <s v="12132246"/>
    <m/>
    <n v="0"/>
    <s v="Local"/>
    <s v="本地"/>
    <m/>
    <m/>
    <x v="1011"/>
    <x v="12"/>
    <m/>
    <s v="GAL"/>
    <x v="67"/>
    <s v="Painting"/>
    <s v="繪畫"/>
    <s v="Mixed Media and Installation "/>
    <s v="混合媒介及裝置"/>
    <s v="Au Hoi Lam: My Father is Over the Ocean"/>
    <s v="區凱琳:爸爸出海去"/>
    <s v="n.a."/>
    <s v="n.a."/>
    <s v="n.a."/>
    <d v="2013-03-22T00:00:00"/>
    <d v="2013-05-30T00:00:00"/>
    <n v="2013"/>
    <n v="3"/>
    <n v="0"/>
    <s v="Osage Gallery"/>
    <s v="奧沙"/>
    <s v="n.a."/>
    <s v="n.a."/>
    <s v="n.a."/>
    <s v="n.a."/>
    <s v="Au Hoi Lam"/>
    <s v="區凱琳"/>
    <m/>
    <m/>
  </r>
  <r>
    <s v="1213"/>
    <s v="12132258"/>
    <m/>
    <n v="0"/>
    <s v="Local"/>
    <s v="本地"/>
    <m/>
    <m/>
    <x v="999"/>
    <x v="927"/>
    <m/>
    <s v="JCCAC"/>
    <x v="2"/>
    <s v="Photography"/>
    <s v="攝影"/>
    <s v="n.a."/>
    <s v="n.a."/>
    <s v="(Tino, where memories go) Sound interactive installation by George Ho"/>
    <s v="《回憶聲象》互動聲效裝置"/>
    <s v="n.a."/>
    <s v="n.a."/>
    <s v="n.a."/>
    <d v="2013-02-08T00:00:00"/>
    <d v="2013-02-26T00:00:00"/>
    <n v="2013"/>
    <n v="2"/>
    <n v="0"/>
    <s v="Outfocus Group Workshop"/>
    <s v="失焦工作室"/>
    <s v="n.a."/>
    <s v="n.a."/>
    <s v="n.a."/>
    <s v="n.a."/>
    <s v="n.a."/>
    <s v="n.a."/>
    <m/>
    <m/>
  </r>
  <r>
    <s v="1213"/>
    <s v="12132279"/>
    <m/>
    <n v="0"/>
    <s v="Local"/>
    <s v="本地"/>
    <m/>
    <m/>
    <x v="1012"/>
    <x v="690"/>
    <m/>
    <s v="GAL"/>
    <x v="342"/>
    <s v="Painting"/>
    <s v="繪畫"/>
    <s v="n.a."/>
    <s v="n.a."/>
    <s v="Crush Me "/>
    <s v="n.a."/>
    <s v="n.a."/>
    <s v="n.a."/>
    <s v="n.a."/>
    <s v="9999"/>
    <s v="9999"/>
    <s v="9999"/>
    <s v="9999"/>
    <n v="99"/>
    <s v="Pearl Lam Galleries"/>
    <s v="藝術門"/>
    <s v="n.a."/>
    <s v="n.a."/>
    <s v="n.a."/>
    <s v="n.a."/>
    <s v="Entang Wiharso"/>
    <s v="n.a."/>
    <m/>
    <m/>
  </r>
  <r>
    <s v="1213"/>
    <s v="12132290"/>
    <m/>
    <n v="0"/>
    <s v="Local"/>
    <s v="本地"/>
    <m/>
    <m/>
    <x v="1013"/>
    <x v="12"/>
    <m/>
    <s v="SCH"/>
    <x v="97"/>
    <s v="Photography"/>
    <s v="攝影"/>
    <s v="n.a."/>
    <s v="n.a."/>
    <s v="dupliCITY Exhibition "/>
    <s v="映雙城"/>
    <s v="n.a."/>
    <s v="n.a."/>
    <s v="n.a."/>
    <d v="2013-01-10T00:00:00"/>
    <d v="2013-01-20T00:00:00"/>
    <n v="2013"/>
    <n v="1"/>
    <n v="0"/>
    <s v="PolyU Design's alumnus Mr Alex Ma "/>
    <s v="n.a."/>
    <s v="n.a."/>
    <s v="n.a."/>
    <s v="n.a."/>
    <s v="n.a."/>
    <s v="Alex Ma"/>
    <s v="馬耀平"/>
    <m/>
    <m/>
  </r>
  <r>
    <s v="1213"/>
    <s v="12132296"/>
    <m/>
    <n v="0"/>
    <s v="Local"/>
    <s v="本地"/>
    <m/>
    <m/>
    <x v="1014"/>
    <x v="935"/>
    <m/>
    <s v="GAL"/>
    <x v="304"/>
    <s v="Painting"/>
    <s v="繪畫"/>
    <s v="n.a."/>
    <s v="n.a."/>
    <s v="God's beauty in my eyes"/>
    <s v="n.a."/>
    <s v="n.a."/>
    <s v="n.a."/>
    <s v="n.a."/>
    <d v="2013-01-26T00:00:00"/>
    <d v="2013-01-31T00:00:00"/>
    <n v="2013"/>
    <n v="1"/>
    <n v="0"/>
    <s v="Pubart Gallery"/>
    <s v="n.a."/>
    <s v="Grace Christian Academy"/>
    <s v="培生學校"/>
    <s v="n.a."/>
    <s v="n.a."/>
    <s v="Students form Grace Christian Academy"/>
    <s v="培生學校學生"/>
    <m/>
    <m/>
  </r>
  <r>
    <s v="1213"/>
    <s v="12132297"/>
    <m/>
    <n v="0"/>
    <s v="Local"/>
    <s v="本地"/>
    <m/>
    <m/>
    <x v="1014"/>
    <x v="935"/>
    <m/>
    <s v="GAL"/>
    <x v="304"/>
    <s v="Painting"/>
    <s v="繪畫"/>
    <s v="n.a."/>
    <s v="n.a."/>
    <s v="Stubborn Happish"/>
    <s v="痴漁之樂"/>
    <s v="n.a."/>
    <s v="n.a."/>
    <s v="n.a."/>
    <d v="2013-02-02T00:00:00"/>
    <d v="2013-03-31T00:00:00"/>
    <n v="2013"/>
    <n v="2"/>
    <n v="0"/>
    <s v="Pubart Gallery"/>
    <s v="n.a."/>
    <s v="n.a."/>
    <s v="n.a."/>
    <s v="n.a."/>
    <s v="n.a."/>
    <s v="n.a."/>
    <s v="蔡文熙"/>
    <m/>
    <m/>
  </r>
  <r>
    <s v="1213"/>
    <s v="12132311"/>
    <m/>
    <n v="0"/>
    <s v="Local"/>
    <s v="本地"/>
    <m/>
    <m/>
    <x v="1015"/>
    <x v="936"/>
    <m/>
    <s v="GAL"/>
    <x v="211"/>
    <s v="Mixed Art-forms"/>
    <s v="綜合展"/>
    <s v="n.a."/>
    <s v="n.a."/>
    <s v="Selected Works by Gallery Artists"/>
    <s v="n.a."/>
    <s v="n.a."/>
    <s v="n.a."/>
    <s v="n.a."/>
    <d v="2013-01-15T00:00:00"/>
    <d v="2013-02-09T00:00:00"/>
    <n v="2013"/>
    <n v="1"/>
    <n v="0"/>
    <s v="Red Elation Gallery"/>
    <s v="紅彩畫廊"/>
    <s v="n.a."/>
    <s v="n.a."/>
    <s v="n.a."/>
    <s v="n.a."/>
    <s v="Franco Anzelmo, Giuseppe Biguzzi, Sim Chan, Philip Hui, Sunday Lai, Tohru Matsushita, Teppei Miyake, Silvio Porzionato, Hideaki Yamamoto"/>
    <s v="n.a."/>
    <m/>
    <m/>
  </r>
  <r>
    <s v="1213"/>
    <s v="12132322"/>
    <m/>
    <n v="0"/>
    <s v="Local"/>
    <s v="本地"/>
    <m/>
    <m/>
    <x v="1016"/>
    <x v="12"/>
    <m/>
    <s v="GAL"/>
    <x v="213"/>
    <s v="Painting"/>
    <s v="繪畫"/>
    <s v="n.a."/>
    <s v="n.a."/>
    <s v="Awaiting Spring"/>
    <s v="n.a."/>
    <s v="n.a."/>
    <s v="n.a."/>
    <s v="n.a."/>
    <d v="2013-01-21T00:00:00"/>
    <d v="2013-03-31T00:00:00"/>
    <n v="2013"/>
    <n v="1"/>
    <n v="0"/>
    <s v="Redsquare Gallery"/>
    <s v="n.a."/>
    <s v="n.a."/>
    <s v="n.a."/>
    <s v="n.a."/>
    <s v="n.a."/>
    <s v="Irina Kotova, Anna Berezovskaya"/>
    <s v="n.a."/>
    <s v="Irina Kotova and Anna Berezovskaya are both established Russian artists with amazing techniques and distinct personal style, leaders in Russia’s contemporary art world enjoying world recognition. While each of Irina’s artworks embodies the folk art tradition, Anna impresses the viewers with meticulous detail and dream-like texture in her paintings."/>
    <m/>
  </r>
  <r>
    <s v="1213"/>
    <s v="12132324"/>
    <m/>
    <n v="0"/>
    <s v="Local"/>
    <s v="本地"/>
    <m/>
    <m/>
    <x v="1017"/>
    <x v="12"/>
    <m/>
    <s v="GAL"/>
    <x v="382"/>
    <s v="Painting"/>
    <s v="繪畫"/>
    <s v="n.a."/>
    <s v="n.a."/>
    <s v="Solar Eclipse"/>
    <s v="n.a."/>
    <s v="n.a."/>
    <s v="n.a."/>
    <s v="n.a."/>
    <d v="2013-01-21T00:00:00"/>
    <d v="2013-03-31T00:00:00"/>
    <n v="2013"/>
    <n v="1"/>
    <n v="0"/>
    <s v="Redsquare Gallery"/>
    <s v="n.a."/>
    <s v="n.a."/>
    <s v="n.a."/>
    <s v="n.a."/>
    <s v="n.a."/>
    <s v="Ira Tsantekidou, Olga Larionova, Olesya Svirskaya"/>
    <s v="n.a."/>
    <s v="Each of these three artists has their own distinguished styles in terms of the use of colour, composition and themes. Despite the difference in styles, the core elements of their artworks are man and beauty. The eminent diversity of the three young artists displays the versatility of contemporary Russian art scene and offers a sensational visual bouquet for the audiences."/>
    <m/>
  </r>
  <r>
    <s v="1213"/>
    <s v="12132325"/>
    <m/>
    <n v="0"/>
    <s v="Local"/>
    <s v="本地"/>
    <m/>
    <m/>
    <x v="892"/>
    <x v="834"/>
    <m/>
    <s v="GAL"/>
    <x v="213"/>
    <s v="Painting"/>
    <s v="繪畫"/>
    <s v="n.a."/>
    <s v="n.a."/>
    <s v="Whispering Bells"/>
    <s v="n.a."/>
    <s v="n.a."/>
    <s v="n.a."/>
    <s v="n.a."/>
    <d v="2013-01-02T00:00:00"/>
    <d v="2013-01-19T00:00:00"/>
    <n v="2013"/>
    <n v="1"/>
    <n v="0"/>
    <s v="Redsquare Gallery"/>
    <s v="n.a."/>
    <s v="n.a."/>
    <s v="n.a."/>
    <s v="n.a."/>
    <s v="n.a."/>
    <s v="Olga Larionova"/>
    <s v="n.a."/>
    <m/>
    <m/>
  </r>
  <r>
    <s v="1213"/>
    <s v="12132342"/>
    <m/>
    <n v="0"/>
    <s v="Local"/>
    <s v="本地"/>
    <m/>
    <m/>
    <x v="95"/>
    <x v="384"/>
    <m/>
    <s v="PA"/>
    <x v="72"/>
    <s v="Chinese Painting, Calligraphy and Seal Carving"/>
    <s v="書畫篆刻"/>
    <s v="n.a."/>
    <s v="n.a."/>
    <s v="(Chinese Calligraphy Exhibition)"/>
    <s v="書法展覽(第十三屆書法文憑班"/>
    <s v="n.a."/>
    <s v="n.a."/>
    <s v="n.a."/>
    <d v="2013-01-25T00:00:00"/>
    <d v="2013-01-27T00:00:00"/>
    <n v="2013"/>
    <n v="1"/>
    <n v="0"/>
    <s v="School of Continuing and Professional Studies, The Chinese University of Hong Kong"/>
    <s v="香港中文大學專業進修學院"/>
    <s v="n.a."/>
    <s v="n.a."/>
    <s v="n.a."/>
    <s v="n.a."/>
    <s v="n.a."/>
    <s v="n.a."/>
    <m/>
    <m/>
  </r>
  <r>
    <s v="1213"/>
    <s v="12132343"/>
    <m/>
    <n v="0"/>
    <s v="Local"/>
    <s v="本地"/>
    <m/>
    <m/>
    <x v="95"/>
    <x v="384"/>
    <m/>
    <s v="PA"/>
    <x v="72"/>
    <s v="Chinese Painting, Calligraphy and Seal Carving"/>
    <s v="書畫篆刻"/>
    <s v="n.a."/>
    <s v="n.a."/>
    <s v="CUSCS Ink Jamming Exhibition"/>
    <s v="香港中文大學專業進修學院《墨然聚首水墨畫展》"/>
    <s v="n.a."/>
    <s v="n.a."/>
    <s v="n.a."/>
    <d v="2013-02-01T00:00:00"/>
    <d v="2013-02-03T00:00:00"/>
    <n v="2013"/>
    <n v="2"/>
    <n v="0"/>
    <s v="School of Continuing and Professional Studies, The Chinese University of Hong Kong"/>
    <s v="香港中文大學專業進修學院"/>
    <s v="n.a."/>
    <s v="n.a."/>
    <s v="n.a."/>
    <s v="n.a."/>
    <s v="n.a."/>
    <s v="n.a."/>
    <m/>
    <m/>
  </r>
  <r>
    <s v="1213"/>
    <s v="12132347"/>
    <m/>
    <n v="0"/>
    <s v="Local"/>
    <s v="本地"/>
    <m/>
    <m/>
    <x v="1018"/>
    <x v="937"/>
    <m/>
    <s v="SCH"/>
    <x v="294"/>
    <s v="Electronic Art"/>
    <s v="電子藝術"/>
    <s v="Others"/>
    <s v="其他"/>
    <s v="Yutaka Makino's Temporal Object #2"/>
    <s v="n.a."/>
    <s v="n.a."/>
    <s v="n.a."/>
    <s v="n.a."/>
    <d v="2013-01-25T00:00:00"/>
    <d v="2013-02-22T00:00:00"/>
    <n v="2013"/>
    <n v="1"/>
    <n v="0"/>
    <s v="School of Creative Media, City University of Hong Kong"/>
    <s v="香港城市大學創意媒體學院"/>
    <s v="n.a."/>
    <s v="n.a."/>
    <s v="n.a."/>
    <s v="n.a."/>
    <s v="Yutaka Makino"/>
    <s v="n.a."/>
    <s v="Yutaka Makino’s Temporal Object #2, a sound installation, investigates the acoustic nature of space. In this piece, the space gradually fills up with sound so that its acoustic nature becomes unperceivable to the visitor. During this process, the resonant space gradually disappears and the body comes into focus. The installation guides visitors to experience a visceral and immersive type of listening as they encounter a continuous folding and unfolding of acoustic and spatial features."/>
    <m/>
  </r>
  <r>
    <s v="1213"/>
    <s v="12132355"/>
    <m/>
    <n v="0"/>
    <s v="Local"/>
    <s v="本地"/>
    <m/>
    <m/>
    <x v="1019"/>
    <x v="595"/>
    <m/>
    <s v="JCCAC"/>
    <x v="232"/>
    <s v="Others"/>
    <s v="其他"/>
    <s v="n.a."/>
    <s v="n.a."/>
    <s v="Community Arts Project &quot;Our Shek Kip Mei Creative Arts Centre&quot; 10/2012-3/2014"/>
    <s v="「我們的石硤尾創意藝術中心」社區實踐計劃—「我們的本土生活」社區生活創作模型系列之珍味家常菜」"/>
    <s v="n.a."/>
    <s v="n.a."/>
    <s v="n.a."/>
    <d v="2013-01-03T00:00:00"/>
    <d v="2013-01-31T00:00:00"/>
    <n v="2013"/>
    <n v="1"/>
    <n v="0"/>
    <s v="Sham Shui Po Creative Arts Community Resources Centre"/>
    <s v="深水埗社區創藝資源中心"/>
    <s v="n.a."/>
    <s v="n.a."/>
    <s v="n.a."/>
    <s v="n.a."/>
    <s v="n.a."/>
    <s v="n.a."/>
    <m/>
    <m/>
  </r>
  <r>
    <s v="1213"/>
    <s v="12132356"/>
    <m/>
    <n v="0"/>
    <s v="Local"/>
    <s v="本地"/>
    <m/>
    <m/>
    <x v="1019"/>
    <x v="595"/>
    <m/>
    <s v="JCCAC"/>
    <x v="232"/>
    <s v="Others"/>
    <s v="其他"/>
    <s v="n.a."/>
    <s v="n.a."/>
    <s v="Community Arts Project &quot;Our Shek Kip Mei Creative Arts Centre&quot; 10/2012-3/2014: My Story 4.0 (SSP &amp; I)"/>
    <s v="「我們的石硤尾創意藝術中心」社區實踐計劃—我的故事4.0(深水埗與我)"/>
    <s v="n.a."/>
    <s v="n.a."/>
    <s v="n.a."/>
    <d v="2013-02-16T00:00:00"/>
    <d v="2013-03-10T00:00:00"/>
    <n v="2013"/>
    <n v="2"/>
    <n v="0"/>
    <s v="Sham Shui Po Creative Arts Community Resources Centre"/>
    <s v="深水埗社區創藝資源中心"/>
    <s v="n.a."/>
    <s v="n.a."/>
    <s v="n.a."/>
    <s v="n.a."/>
    <s v="n.a."/>
    <s v="n.a."/>
    <m/>
    <m/>
  </r>
  <r>
    <s v="1213"/>
    <s v="12132365"/>
    <m/>
    <n v="0"/>
    <s v="Local"/>
    <s v="本地"/>
    <m/>
    <m/>
    <x v="1020"/>
    <x v="938"/>
    <m/>
    <s v="BUSS"/>
    <x v="138"/>
    <s v="Painting"/>
    <s v="繪畫"/>
    <s v="n.a."/>
    <s v="n.a."/>
    <s v="Symphony of the Spirit"/>
    <s v="n.a."/>
    <s v="n.a."/>
    <s v="n.a."/>
    <s v="n.a."/>
    <d v="2013-02-01T00:00:00"/>
    <d v="2013-03-31T00:00:00"/>
    <n v="2013"/>
    <n v="2"/>
    <n v="0"/>
    <s v="Shin Hwa Gallery"/>
    <s v="n.a."/>
    <s v="n.a."/>
    <s v="n.a."/>
    <s v="n.a."/>
    <s v="n.a."/>
    <s v="n.a."/>
    <s v="n.a."/>
    <m/>
    <m/>
  </r>
  <r>
    <s v="1213"/>
    <s v="12132367"/>
    <m/>
    <n v="0"/>
    <s v="Local"/>
    <s v="本地"/>
    <m/>
    <m/>
    <x v="74"/>
    <x v="453"/>
    <m/>
    <s v="LIB"/>
    <x v="60"/>
    <s v="Painting"/>
    <s v="繪畫"/>
    <s v="n.a."/>
    <s v="n.a."/>
    <s v="Painting Exhibition"/>
    <s v="花·非花-水彩、水墨、油畫展"/>
    <s v="n.a."/>
    <s v="n.a."/>
    <s v="n.a."/>
    <d v="2013-01-31T00:00:00"/>
    <d v="2013-02-04T00:00:00"/>
    <n v="2013"/>
    <n v="1"/>
    <n v="0"/>
    <s v="Shine Art Association"/>
    <s v="尚思研藝學會"/>
    <s v="n.a."/>
    <s v="n.a."/>
    <s v="n.a."/>
    <s v="n.a."/>
    <s v="n.a."/>
    <s v="n.a."/>
    <m/>
    <m/>
  </r>
  <r>
    <s v="1213"/>
    <s v="12132378"/>
    <m/>
    <n v="0"/>
    <s v="Local"/>
    <s v="本地"/>
    <m/>
    <m/>
    <x v="1021"/>
    <x v="939"/>
    <m/>
    <s v="GAL"/>
    <x v="278"/>
    <s v="Photography"/>
    <s v="攝影"/>
    <s v="n.a."/>
    <s v="n.a."/>
    <s v="JOÃO PENALVA"/>
    <s v="n.a."/>
    <s v="n.a."/>
    <s v="n.a."/>
    <s v="n.a."/>
    <d v="2013-01-23T00:00:00"/>
    <d v="2013-03-23T00:00:00"/>
    <n v="2013"/>
    <n v="1"/>
    <n v="0"/>
    <s v="Simon Lee Gallery"/>
    <s v="Simon Lee Gallery"/>
    <s v="n.a."/>
    <s v="n.a."/>
    <s v="n.a."/>
    <s v="n.a."/>
    <s v="JOÃO PENALVA"/>
    <s v="n.a."/>
    <m/>
    <m/>
  </r>
  <r>
    <s v="1213"/>
    <s v="12132391"/>
    <m/>
    <n v="0"/>
    <s v="Local"/>
    <s v="本地"/>
    <m/>
    <m/>
    <x v="95"/>
    <x v="384"/>
    <m/>
    <s v="PA"/>
    <x v="72"/>
    <s v="Chinese Painting, Calligraphy and Seal Carving"/>
    <s v="書畫篆刻"/>
    <s v="n.a."/>
    <s v="n.a."/>
    <s v="(Chinese Painting and Calligraphy Exhibition)"/>
    <s v="《傳情丞藝》書畫作品展"/>
    <s v="n.a."/>
    <s v="n.a."/>
    <s v="n.a."/>
    <d v="2013-03-29T00:00:00"/>
    <d v="2013-03-31T00:00:00"/>
    <n v="2013"/>
    <n v="3"/>
    <n v="0"/>
    <s v="Siu Wai Sing"/>
    <s v="蕭唯誠"/>
    <s v="n.a."/>
    <s v="n.a."/>
    <s v="n.a."/>
    <s v="n.a."/>
    <s v="n.a."/>
    <s v="n.a."/>
    <m/>
    <m/>
  </r>
  <r>
    <s v="1213"/>
    <s v="12132401"/>
    <m/>
    <n v="0"/>
    <s v="Local"/>
    <s v="本地"/>
    <m/>
    <m/>
    <x v="1022"/>
    <x v="12"/>
    <m/>
    <s v="GAL"/>
    <x v="330"/>
    <s v="Others"/>
    <s v="其他"/>
    <s v="n.a."/>
    <s v="n.a."/>
    <s v="Bibliotheek"/>
    <s v="n.a."/>
    <s v="n.a."/>
    <s v="n.a."/>
    <s v="n.a."/>
    <d v="2013-02-20T00:00:00"/>
    <s v="9999"/>
    <n v="2013"/>
    <n v="2"/>
    <n v="99"/>
    <s v="Spring Workshop"/>
    <s v="n.a."/>
    <s v="n.a."/>
    <s v="n.a."/>
    <s v="n.a."/>
    <s v="n.a."/>
    <s v="n.a."/>
    <s v="n.a."/>
    <s v="Bibliotheek (Library) is a collection of books selected by Moderation(s) participants that will function as a bibliography for the Moderation(s) project. Future participants will be invited to suggest books, creating an ever-expanding common library that can be easily replicated by any individual, community or institution."/>
    <m/>
  </r>
  <r>
    <s v="1213"/>
    <s v="12132413"/>
    <m/>
    <n v="0"/>
    <s v="Local"/>
    <s v="本地"/>
    <m/>
    <m/>
    <x v="1023"/>
    <x v="940"/>
    <m/>
    <s v="GAL"/>
    <x v="52"/>
    <s v="Mixed Art-forms"/>
    <s v="綜合展"/>
    <s v="n.a."/>
    <s v="n.a."/>
    <s v="8 Women / 8 Stories"/>
    <s v="n.a."/>
    <s v="n.a."/>
    <s v="n.a."/>
    <s v="n.a."/>
    <d v="2013-03-08T00:00:00"/>
    <d v="2013-04-07T00:00:00"/>
    <n v="2013"/>
    <n v="3"/>
    <n v="0"/>
    <s v="Sundaram Tagore Gallery"/>
    <s v="Sundaram Tagore Gallery"/>
    <s v="n.a."/>
    <s v="n.a."/>
    <s v="n.a."/>
    <s v="n.a."/>
    <s v="Miya Ando, Golnaz Fathi, Denise Green, Annie Leibovitz, Judith Murray, Joan Vennum, Merrill Wagner and Susan Weil"/>
    <s v="n.a."/>
    <m/>
    <m/>
  </r>
  <r>
    <s v="1213"/>
    <s v="12132428"/>
    <m/>
    <n v="0"/>
    <s v="Local"/>
    <s v="本地"/>
    <m/>
    <m/>
    <x v="1024"/>
    <x v="600"/>
    <m/>
    <s v="JCCAC"/>
    <x v="303"/>
    <s v="Mixed Art-forms"/>
    <s v="綜合展"/>
    <s v="n.a."/>
    <s v="n.a."/>
    <s v="n.a."/>
    <s v="黎振寧"/>
    <s v="n.a."/>
    <s v="n.a."/>
    <s v="n.a."/>
    <d v="2013-01-04T00:00:00"/>
    <d v="2013-01-31T00:00:00"/>
    <n v="2013"/>
    <n v="1"/>
    <n v="0"/>
    <s v="TANG's Studio"/>
    <s v="鄧氏工作室"/>
    <s v="n.a."/>
    <s v="n.a."/>
    <s v="n.a."/>
    <s v="n.a."/>
    <s v="n.a."/>
    <s v="n.a."/>
    <m/>
    <m/>
  </r>
  <r>
    <s v="1213"/>
    <s v="12132429"/>
    <m/>
    <n v="0"/>
    <s v="Local"/>
    <s v="本地"/>
    <m/>
    <m/>
    <x v="1024"/>
    <x v="600"/>
    <m/>
    <s v="JCCAC"/>
    <x v="303"/>
    <s v="Mixed Art-forms"/>
    <s v="綜合展"/>
    <s v="n.a."/>
    <s v="n.a."/>
    <s v="Front/Side Gallery presents a joint exhibition at February 2013: TANG, Ying Chi, Stella &amp;_x000a_LEE, Mei Kuen, Carol"/>
    <s v="正/側畫廊2013年2月聯展藝術家：鄧凝姿．李美娟"/>
    <s v="n.a."/>
    <s v="n.a."/>
    <s v="n.a."/>
    <d v="2013-02-06T00:00:00"/>
    <d v="2013-02-28T00:00:00"/>
    <n v="2013"/>
    <n v="2"/>
    <n v="0"/>
    <s v="TANG's Studio"/>
    <s v="鄧氏工作室"/>
    <s v="n.a."/>
    <s v="n.a."/>
    <s v="n.a."/>
    <s v="n.a."/>
    <s v="n.a."/>
    <s v="n.a."/>
    <m/>
    <m/>
  </r>
  <r>
    <s v="1213"/>
    <s v="12132430"/>
    <m/>
    <n v="0"/>
    <s v="Local"/>
    <s v="本地"/>
    <m/>
    <m/>
    <x v="1024"/>
    <x v="600"/>
    <m/>
    <s v="JCCAC"/>
    <x v="303"/>
    <s v="Mixed Art-forms"/>
    <s v="綜合展"/>
    <s v="n.a."/>
    <s v="n.a."/>
    <s v="Front/Side Gallery presents a joint exhibition at March 2013: TAM, Ka Wing &amp; TSE, Lok Lun"/>
    <s v="正/側畫廊2013年3月聯展藝術家：譚家榮．謝諾麟"/>
    <s v="n.a."/>
    <s v="n.a."/>
    <s v="n.a."/>
    <d v="2013-03-09T00:00:00"/>
    <d v="2013-03-30T00:00:00"/>
    <n v="2013"/>
    <n v="3"/>
    <n v="0"/>
    <s v="TANG's Studio"/>
    <s v="鄧氏工作室"/>
    <s v="n.a."/>
    <s v="n.a."/>
    <s v="n.a."/>
    <s v="n.a."/>
    <s v="n.a."/>
    <s v="n.a."/>
    <m/>
    <m/>
  </r>
  <r>
    <s v="1213"/>
    <s v="12132438"/>
    <m/>
    <n v="0"/>
    <s v="Local"/>
    <s v="本地"/>
    <m/>
    <m/>
    <x v="1025"/>
    <x v="941"/>
    <m/>
    <s v="GAL"/>
    <x v="291"/>
    <s v="Others"/>
    <s v="其他"/>
    <s v="n.a."/>
    <s v="n.a."/>
    <s v="OCTAVE. A PLATFORM FOR ARTISTS’ PRESENTATION OF THE PROCESS OF THEIR CRITICAL ENGAGEMENT AND CREATION"/>
    <s v="《八階》藝術家創作及評論過程的展示"/>
    <s v="n.a."/>
    <s v="n.a."/>
    <s v="n.a."/>
    <d v="2013-01-05T00:00:00"/>
    <d v="2013-01-20T00:00:00"/>
    <n v="2013"/>
    <n v="1"/>
    <n v="0"/>
    <s v="The A·lift Gallery ‘PROJECT’"/>
    <s v="提藝廊「PROJECT」"/>
    <s v="n.a."/>
    <s v="n.a."/>
    <s v="Shek Chun Yin "/>
    <s v="石俊言 "/>
    <s v="Mr. Three, Yiu Chu Tung, Wong Xiang Yi, Hao Lap Yan, Lau Yin Kan "/>
    <s v="阿三、姚柱東、黃向藝、郝立仁、劉彥耿 "/>
    <m/>
    <m/>
  </r>
  <r>
    <s v="1213"/>
    <s v="12132439"/>
    <m/>
    <n v="0"/>
    <s v="Local"/>
    <s v="本地"/>
    <m/>
    <m/>
    <x v="1026"/>
    <x v="942"/>
    <m/>
    <s v="BUSS"/>
    <x v="307"/>
    <s v="Painting"/>
    <s v="繪畫"/>
    <s v="n.a."/>
    <s v="n.a."/>
    <s v="THE A•LIFT GALLERY @ AHAF 2013"/>
    <s v="提藝廊＠亞洲頂級畫廊酒店藝術畫展2013"/>
    <s v="n.a."/>
    <s v="n.a."/>
    <s v="n.a."/>
    <d v="2013-02-22T00:00:00"/>
    <d v="2013-02-24T00:00:00"/>
    <n v="2013"/>
    <n v="2"/>
    <n v="0"/>
    <s v="The A·lift Gallery ‘PROJECT’"/>
    <s v="提藝廊「PROJECT」"/>
    <s v="n.a."/>
    <s v="n.a."/>
    <s v="n.a."/>
    <s v="n.a."/>
    <s v="Cho Yeou Jui, Cheung Sze Lit, Hao Lap Yan, Heung Kin Fung, Lau Yin To, Lau Yin Kan, Ngai Joe ioe, Tsang Chui Mei, Wong Xiang Yi, Yiu Chu Tung"/>
    <s v="卓有瑞、張施烈、郝立仁、香建峰、劉彥韜、劉彥耿、魏凱畧、曾翠薇、黃向藝、姚柱東"/>
    <m/>
    <m/>
  </r>
  <r>
    <s v="1213"/>
    <s v="12132458"/>
    <m/>
    <n v="0"/>
    <s v="Local"/>
    <s v="本地"/>
    <m/>
    <m/>
    <x v="1027"/>
    <x v="943"/>
    <m/>
    <s v="JTIA"/>
    <x v="417"/>
    <s v="Chinese Painting, Calligraphy and Seal Carving "/>
    <s v="書畫篆刻"/>
    <s v="n.a."/>
    <s v="n.a."/>
    <s v="Artists in the Neighbourhood Scheme V: Ink is Colour- The Art of Ou Da-wei"/>
    <s v="藝遊鄰里計劃V：墨即是色—區大為作品展"/>
    <s v="n.a."/>
    <s v="n.a."/>
    <s v="n.a."/>
    <d v="2013-03-23T00:00:00"/>
    <d v="2013-04-06T00:00:00"/>
    <n v="2013"/>
    <n v="3"/>
    <n v="0"/>
    <s v="The Art Promotion Office of the LCSD"/>
    <s v="藝術推廣辦事處"/>
    <s v="Jao Tsung-A Academy"/>
    <s v="饒宗頤文化館"/>
    <s v="n.a."/>
    <s v="n.a."/>
    <s v="n.a."/>
    <s v="n.a."/>
    <m/>
    <m/>
  </r>
  <r>
    <s v="1213"/>
    <s v="12132460"/>
    <m/>
    <n v="0"/>
    <s v="Local"/>
    <s v="本地"/>
    <m/>
    <m/>
    <x v="74"/>
    <x v="453"/>
    <m/>
    <s v="LIB"/>
    <x v="60"/>
    <s v="Painting"/>
    <s v="繪畫"/>
    <s v="n.a."/>
    <s v="n.a."/>
    <s v="&quot; The Porcelain Dream&quot; Porcelain Art Exhibition"/>
    <s v="&quot;瓷夢&quot;:瓷畫展覽"/>
    <s v="n.a."/>
    <s v="n.a."/>
    <s v="n.a."/>
    <d v="2013-02-15T00:00:00"/>
    <d v="2013-02-17T00:00:00"/>
    <n v="2013"/>
    <n v="2"/>
    <n v="0"/>
    <s v="The Association of Porcelain Artists"/>
    <s v="瓷畫藝術家協會"/>
    <s v="n.a."/>
    <s v="n.a."/>
    <s v="n.a."/>
    <s v="n.a."/>
    <s v="n.a."/>
    <s v="n.a."/>
    <m/>
    <m/>
  </r>
  <r>
    <s v="1213"/>
    <s v="12132461"/>
    <m/>
    <n v="0"/>
    <s v="Local"/>
    <s v="本地"/>
    <m/>
    <m/>
    <x v="1028"/>
    <x v="944"/>
    <m/>
    <s v="VA"/>
    <x v="36"/>
    <s v="Painting"/>
    <s v="繪畫"/>
    <s v="n.a."/>
    <s v="n.a."/>
    <s v="Fantasies and Crises: Works of Austrian Artists, Gustav Klimt and Egon Schiele"/>
    <s v="幼想與危機:奧地利畫家古斯塔夫·克林姆及埃貢·席勒展覽"/>
    <s v="n.a."/>
    <s v="n.a."/>
    <s v="n.a."/>
    <d v="2013-03-06T00:00:00"/>
    <d v="2013-03-18T00:00:00"/>
    <n v="2013"/>
    <n v="3"/>
    <n v="0"/>
    <s v="The Austrian Consulate General, Hong Kong"/>
    <s v="奧地利駐港領事館"/>
    <s v="The Art Promotion Office of the LCSD"/>
    <s v="藝術推廣辦事處"/>
    <s v="Department of Fine Arts, The University of Hong Kong"/>
    <s v="香港大學藝術系"/>
    <s v="n.a."/>
    <s v="n.a."/>
    <m/>
    <m/>
  </r>
  <r>
    <s v="1213"/>
    <s v="12132462"/>
    <m/>
    <n v="0"/>
    <s v="Local"/>
    <s v="本地"/>
    <m/>
    <m/>
    <x v="102"/>
    <x v="95"/>
    <m/>
    <s v="VA"/>
    <x v="36"/>
    <s v="Painting"/>
    <s v="繪畫"/>
    <s v="n.a."/>
    <s v="n.a."/>
    <s v="Fantasies and Crises : Works of Austrian Artists, Gustav Klimt and Egon Schiele"/>
    <s v="幻想與危機：奧地利畫家古斯塔夫．克林姆及埃貢．席勒展覽"/>
    <s v="n.a."/>
    <s v="n.a."/>
    <s v="n.a."/>
    <d v="2013-03-06T00:00:00"/>
    <d v="2013-03-18T00:00:00"/>
    <n v="2013"/>
    <n v="3"/>
    <n v="0"/>
    <s v="The Austrian Consulate General, Hong Kong"/>
    <s v="奧地利駐港領事館 "/>
    <s v="Art Promotion Office of the Leisure and Cultural Services Department"/>
    <s v="康樂及文化事務署藝術推廣辦事處"/>
    <s v="Department of Fine Arts, The University of Hong Kong"/>
    <s v="香港大學藝術學系"/>
    <s v="n.a."/>
    <s v="n.a."/>
    <m/>
    <m/>
  </r>
  <r>
    <s v="1213"/>
    <s v="12132466"/>
    <m/>
    <n v="0"/>
    <s v="Local"/>
    <s v="本地"/>
    <m/>
    <m/>
    <x v="245"/>
    <x v="434"/>
    <m/>
    <s v="LIB"/>
    <x v="60"/>
    <s v="Painting"/>
    <s v="繪畫"/>
    <s v="n.a."/>
    <s v="n.a."/>
    <s v="Painting Exhibition"/>
    <s v="香港中文大學專業進修學院第十七屆素描及繪畫文憑課程畢業畫展"/>
    <s v="n.a."/>
    <s v="n.a."/>
    <s v="n.a."/>
    <d v="2013-02-14T00:00:00"/>
    <d v="2013-02-17T00:00:00"/>
    <n v="2013"/>
    <n v="2"/>
    <n v="0"/>
    <s v="The Chinese University of Hong Kong- School of Continuing and Professional Studies"/>
    <s v="香港中文大學專業進修學院"/>
    <s v="n.a."/>
    <s v="n.a."/>
    <s v="n.a."/>
    <s v="n.a."/>
    <s v="n.a."/>
    <s v="n.a."/>
    <m/>
    <m/>
  </r>
  <r>
    <s v="1213"/>
    <s v="12132471"/>
    <m/>
    <n v="0"/>
    <s v="Local"/>
    <s v="本地"/>
    <m/>
    <m/>
    <x v="758"/>
    <x v="707"/>
    <m/>
    <s v="HKAC"/>
    <x v="108"/>
    <s v="Mixed Art-forms"/>
    <s v="綜合展"/>
    <s v="n.a."/>
    <s v="n.a."/>
    <s v="The Wall"/>
    <s v="The Wall"/>
    <s v="n.a."/>
    <s v="n.a."/>
    <s v="n.a."/>
    <d v="2013-01-04T00:00:00"/>
    <d v="2013-01-27T00:00:00"/>
    <n v="2013"/>
    <n v="1"/>
    <n v="0"/>
    <s v="The Gallery of Hong Kong Art School"/>
    <s v="香港藝術學院藝廊"/>
    <s v="n.a."/>
    <s v="n.a."/>
    <s v="n.a."/>
    <s v="n.a."/>
    <s v="Janice Fung, Tracy Lam, Arsum Lee, Kamie Cheng, Pat Kok, Louis Lo, Maggie Wong, Mandy Woo"/>
    <s v="封愛賢、林惠芬、李慧心、鄭錦校、郭香蘭、盧世強、黃鈺棠、胡子敏"/>
    <s v="What can you normally find on a wall? A clock, a picture, a poster, or a decorative pattern of the wallpaper? Through the group exhibition, students of our Bachelor of Arts (Fine Art) programme, (majoring in Ceramics) broke the routine of displaying ceramics by using the space on the wall of The Gallery of Hong Kong Art School instead of a horizontal platform to showcase their ceramics artworks, allowing viewers to appreciate their creative ceramics artworks from a different perspective."/>
    <s v="你平時在牆上會找到什麼？一個掛鐘、一幅圖畫、一張海報、還是牆紙上的圖案？香港藝術學院藝術文學士課程之學生(主修陶藝)，透過是項展覽打破展示陶藝的慣例，用學院藝廊的牆壁去取代橫向平台以展示其一系列的陶藝作品，讓觀眾從不同角度欣賞他們具有創意的陶藝作品。"/>
  </r>
  <r>
    <s v="1213"/>
    <s v="12132472"/>
    <m/>
    <n v="0"/>
    <s v="Local"/>
    <s v="本地"/>
    <m/>
    <m/>
    <x v="758"/>
    <x v="707"/>
    <m/>
    <s v="HKAC"/>
    <x v="108"/>
    <s v="Painting"/>
    <s v="繪畫"/>
    <s v="n.a."/>
    <s v="n.a."/>
    <s v="End of the Beginning"/>
    <s v="再興趣"/>
    <s v="n.a."/>
    <s v="n.a."/>
    <s v="n.a."/>
    <d v="2013-02-15T00:00:00"/>
    <d v="2013-03-02T00:00:00"/>
    <n v="2013"/>
    <n v="2"/>
    <n v="0"/>
    <s v="The Gallery of Hong Kong Art School"/>
    <s v="香港藝術學院藝廊"/>
    <s v="n.a."/>
    <s v="n.a."/>
    <s v="n.a."/>
    <s v="n.a."/>
    <s v="Teresa Lee and Vicki Chung"/>
    <s v="李皓華、鍾碧玉"/>
    <s v="“We love art; we love painting; we love everything beautiful and believe true beauty lies in honesty.”－Teresa Lee and Vicki Chung. 　Under the guidance of their master Ng Chung, the two alumni of Hong Kong Art School’s painting short courses showcased the results of their art learning in the past seven years in the group exhibition. Through the exhibition, they shared their joy of painting and exchange opinions with viewers."/>
    <s v="「我們喜歡藝術，我們喜歡繪畫，我們喜歡美麗的事物並確信真正的美只有在誠實中找到。」──李皓華、鍾碧玉。在她們的老師吳松的悉心指導下，兩位香港藝術學院短期課程之舊生將於展覽中展出她們過去七年之藝術學習成果。透過展覽，她們與觀眾分享其繪畫之喜樂以及交流意見。"/>
  </r>
  <r>
    <s v="1213"/>
    <s v="12132473"/>
    <m/>
    <n v="0"/>
    <s v="Local"/>
    <s v="本地"/>
    <m/>
    <m/>
    <x v="758"/>
    <x v="707"/>
    <m/>
    <s v="HKAC"/>
    <x v="108"/>
    <s v="Electronic Art"/>
    <s v="電子藝術"/>
    <s v="n.a."/>
    <s v="n.a."/>
    <s v="Digital Cloud"/>
    <s v="數碼雲"/>
    <s v="n.a."/>
    <s v="n.a."/>
    <s v="n.a."/>
    <d v="2013-03-06T00:00:00"/>
    <d v="2013-03-27T00:00:00"/>
    <n v="2013"/>
    <n v="3"/>
    <n v="0"/>
    <s v="The Gallery of Hong Kong Art School"/>
    <s v="香港藝術學院藝廊"/>
    <s v="n.a."/>
    <s v="n.a."/>
    <s v="n.a."/>
    <s v="n.a."/>
    <s v="Mak Yuen Kwan"/>
    <s v="麥婉筠"/>
    <s v="We are living in an era of the ever changing media and technology. We can see the virtual world when we are roaming in the culture. Is there any difference between our belief, perception and the truth? _x000a__x000a_What kind of association hidden inside a cloud in a digitalized era?_x000a__x000a_This was an exhibition with unique visual experience in the real world and the internet._x000a_"/>
    <s v="我們生活在媒體與科技的變遷裡，在文化的漫遊中看虛擬。_x000a__x000a_我們看到的、相信的，和真實之間，會有差異嗎？_x000a__x000a_這是一個在數碼化的年代，雲裡藏著甚麼的聯想。_x000a__x000a_這個展覽帶給公眾一個真實世界與網絡的視覺體驗。_x000a_"/>
  </r>
  <r>
    <s v="1213"/>
    <s v="12132480"/>
    <m/>
    <n v="0"/>
    <s v="Local"/>
    <s v="本地"/>
    <m/>
    <m/>
    <x v="1029"/>
    <x v="146"/>
    <m/>
    <s v="SCH"/>
    <x v="118"/>
    <s v="Painting"/>
    <s v="繪畫"/>
    <s v="n.a."/>
    <s v="n.a."/>
    <s v="HKUST Arts Festival - Cultural Rights - Artist running an election, Solo Exhibition by Chow Chun Fai"/>
    <s v="「文化權利 - 藝術家參選的前因後果」周俊輝個人展覽"/>
    <s v="n.a."/>
    <s v="n.a."/>
    <s v="n.a."/>
    <d v="2013-03-07T00:00:00"/>
    <d v="2013-03-19T00:00:00"/>
    <n v="2013"/>
    <n v="3"/>
    <n v="0"/>
    <s v="The HKUST Center  for  the Arts"/>
    <s v="香港科技大學藝術中心"/>
    <s v="n.a."/>
    <s v="n.a."/>
    <s v="Kowk Ying"/>
    <s v="郭瑛"/>
    <s v="Chow Chun Fai"/>
    <s v="周俊輝"/>
    <m/>
    <m/>
  </r>
  <r>
    <s v="1213"/>
    <s v="12132499"/>
    <m/>
    <n v="0"/>
    <s v="Local"/>
    <s v="本地"/>
    <m/>
    <m/>
    <x v="438"/>
    <x v="447"/>
    <m/>
    <s v="SCH"/>
    <x v="243"/>
    <s v="Photography"/>
    <s v="攝影"/>
    <s v="n.a."/>
    <s v="n.a."/>
    <s v="n.a."/>
    <s v="「詩與攝影工作坊」師生作品展"/>
    <s v="n.a."/>
    <s v="n.a."/>
    <s v="n.a."/>
    <d v="2013-02-25T00:00:00"/>
    <d v="2013-03-08T00:00:00"/>
    <n v="2013"/>
    <n v="2"/>
    <n v="0"/>
    <s v="The Independent Learning Centre, Hong Kong Literature Research Centre, The Office of the Arts Administrator and Tolopoem"/>
    <s v="自學中心、香港文學研究中心、藝術行政主任辦公室、吐露詩社"/>
    <s v="n.a."/>
    <s v="n.a."/>
    <s v="n.a."/>
    <s v="n.a."/>
    <s v="n.a."/>
    <s v="n.a."/>
    <m/>
    <m/>
  </r>
  <r>
    <s v="1213"/>
    <s v="12132503"/>
    <m/>
    <n v="0"/>
    <s v="Local"/>
    <s v="本地"/>
    <m/>
    <m/>
    <x v="407"/>
    <x v="124"/>
    <m/>
    <s v="HKAC"/>
    <x v="76"/>
    <s v="Painting"/>
    <s v="繪畫"/>
    <s v="Prints"/>
    <s v="版畫"/>
    <s v="Sharaku Interpreted by Japan's Contemporary Artists"/>
    <s v="寫樂再現展"/>
    <s v="n.a."/>
    <s v="n.a."/>
    <s v="n.a."/>
    <d v="2013-02-16T00:00:00"/>
    <d v="2013-03-01T00:00:00"/>
    <n v="2013"/>
    <n v="2"/>
    <n v="0"/>
    <s v="The Japan Foundation, Consulate- General of Japan, Hong Kong Arts Centre"/>
    <s v="日本國際交流基金會、日本駐香港總領事館、香港藝術中心"/>
    <s v="n.a."/>
    <s v="n.a."/>
    <s v="n.a."/>
    <s v="n.a."/>
    <s v="Tadanori Yokoo, Takashi Murakami and Koichi Sato etc."/>
    <s v="横尾忠則、村上隆和佐藤晃一等"/>
    <s v="Toshusai Sharaku was the most remarkable ukiyo-e artist from Edo Period in Japan. During his short-lived artistic career in the late 18th century, he produced over 140 works of woodblock printing in the span of 10 months._x000a__x000a_ _x000a__x000a_This exhibition reinterprets Sharaku’s style in different parts – reprints of Sharaku’s most highly acclaimed single series of bust portraits from the Edo Kabuki and Kyogen plays in 1794 will be shown alongside related striking posters by graphic designers of our time. About 80 portraits and installations by 39 Japanese prominent artists, including Tadanori Yokoo, Takashi Murakami and Koichi Sato, will be shown to pay tribute to the ukiyo-e master via artistic creation, while at the same time demonstrate how Japanese contemporary art, design and comics are extended from the aesthetics of traditional Japanese woodblock printing."/>
    <s v="東洲斎寫樂是日本江戶時代最具代表性的浮世繪畫家。寫樂在其藝術生涯最活躍的十八世紀後期，在短短十個月時間內創作超過一百四十幅浮世繪畫作。_x000a__x000a_是次展覽將透過不同層面展現寫樂風格，平行展示從1794年江戶的歌舞伎及狂言藝人畫像複刻版畫到現代平面設計師的海報設計。展覽將展出近八十件平面及立體作品，由三十九位日本殿堂藝術家和設計師包括横尾忠則、村上隆和佐藤晃一等，以藝術創作向這位浮世繪大師致敬，同時展現日本當代藝術、設計和漫畫如何延續日本經典的版畫美學。"/>
  </r>
  <r>
    <s v="1213"/>
    <s v="12132504"/>
    <m/>
    <n v="0"/>
    <s v="Local"/>
    <s v="本地"/>
    <m/>
    <m/>
    <x v="94"/>
    <x v="557"/>
    <m/>
    <s v="PA"/>
    <x v="71"/>
    <s v="Chinese Painting, Calligraphy and Seal Carving"/>
    <s v="書畫篆刻"/>
    <s v="n.a."/>
    <s v="n.a."/>
    <s v="Calligraphy Exhibition 2013"/>
    <s v="老驥師友書法展"/>
    <s v="n.a."/>
    <s v="n.a."/>
    <s v="n.a."/>
    <d v="2013-02-01T00:00:00"/>
    <d v="2013-02-03T00:00:00"/>
    <n v="2013"/>
    <n v="2"/>
    <n v="0"/>
    <s v="The Jiazi Society of Calligraphy"/>
    <s v="甲子書法學會"/>
    <s v="n.a."/>
    <s v="n.a."/>
    <s v="n.a."/>
    <s v="n.a."/>
    <s v="n.a."/>
    <s v="n.a."/>
    <m/>
    <m/>
  </r>
  <r>
    <s v="1213"/>
    <s v="12132507"/>
    <m/>
    <n v="0"/>
    <s v="Local"/>
    <s v="本地"/>
    <m/>
    <m/>
    <x v="438"/>
    <x v="447"/>
    <m/>
    <s v="SCH"/>
    <x v="243"/>
    <s v="Chinese Painting, Calligraphy and Seal Carving"/>
    <s v="書畫篆刻"/>
    <s v="n.a."/>
    <s v="n.a."/>
    <s v="Wind and Cloud- Liang Shi Jun Ink Painting Exhibition"/>
    <s v="風清雲淡－梁士軍水墨作品展"/>
    <s v="n.a."/>
    <s v="n.a."/>
    <s v="n.a."/>
    <d v="2013-01-29T00:00:00"/>
    <d v="2013-02-14T00:00:00"/>
    <n v="2013"/>
    <n v="1"/>
    <n v="0"/>
    <s v="The Office of the Arts Administrator"/>
    <s v="藝術行政主任辦公室"/>
    <s v="n.a."/>
    <s v="n.a."/>
    <s v="n.a."/>
    <s v="n.a."/>
    <s v="n.a."/>
    <s v="n.a."/>
    <m/>
    <m/>
  </r>
  <r>
    <s v="1213"/>
    <s v="12132508"/>
    <m/>
    <n v="0"/>
    <s v="Local"/>
    <s v="本地"/>
    <m/>
    <m/>
    <x v="977"/>
    <x v="483"/>
    <m/>
    <s v="JCCAC"/>
    <x v="182"/>
    <s v="Painting"/>
    <s v="繪畫"/>
    <s v="n.a."/>
    <s v="n.a."/>
    <s v="Re-contextualized"/>
    <s v="時空景脈"/>
    <s v="n.a."/>
    <s v="n.a."/>
    <s v="n.a."/>
    <d v="2013-01-25T00:00:00"/>
    <d v="2013-01-29T00:00:00"/>
    <n v="2013"/>
    <n v="1"/>
    <n v="0"/>
    <s v="The Painting Room"/>
    <s v="n.a."/>
    <s v="n.a."/>
    <s v="n.a."/>
    <s v="n.a."/>
    <s v="n.a."/>
    <s v="n.a."/>
    <s v="n.a."/>
    <m/>
    <m/>
  </r>
  <r>
    <s v="1213"/>
    <s v="12132520"/>
    <m/>
    <n v="0"/>
    <s v="Local"/>
    <s v="本地"/>
    <m/>
    <m/>
    <x v="121"/>
    <x v="110"/>
    <m/>
    <s v="BUSS"/>
    <x v="92"/>
    <s v="Painting"/>
    <s v="繪畫"/>
    <s v="n.a."/>
    <s v="n.a."/>
    <s v="The 2012-13 Sovereign Asian Art Prize Finalists' Exhibition"/>
    <s v="n.a."/>
    <s v="n.a."/>
    <s v="n.a."/>
    <s v="n.a."/>
    <d v="2013-02-01T00:00:00"/>
    <d v="2013-02-08T00:00:00"/>
    <n v="2013"/>
    <n v="2"/>
    <n v="0"/>
    <s v="The Sovereign Art Foundation"/>
    <s v="n.a."/>
    <s v="n.a."/>
    <s v="n.a."/>
    <s v="n.a."/>
    <s v="n.a."/>
    <s v="n.a."/>
    <s v="n.a."/>
    <m/>
    <m/>
  </r>
  <r>
    <s v="1213"/>
    <s v="12132521"/>
    <m/>
    <n v="0"/>
    <s v="Local"/>
    <s v="本地"/>
    <m/>
    <m/>
    <x v="102"/>
    <x v="95"/>
    <m/>
    <s v="VA"/>
    <x v="36"/>
    <s v="Painting"/>
    <s v="繪畫"/>
    <s v="n.a."/>
    <s v="n.a."/>
    <s v="The Sovereign Art Foundation Pacsafe Schools Prize 2012 Finalists' Exhibition"/>
    <s v="2012年度傑出藝術基金會Pacsafe學界藝術獎入圍作品展"/>
    <s v="n.a."/>
    <s v="n.a."/>
    <s v="n.a."/>
    <d v="2013-02-20T00:00:00"/>
    <d v="2013-02-24T00:00:00"/>
    <n v="2013"/>
    <n v="2"/>
    <n v="0"/>
    <s v="The Sovereign Art Foundation"/>
    <s v="傑出藝術基金會"/>
    <s v="n.a."/>
    <s v="n.a."/>
    <s v="n.a."/>
    <s v="n.a."/>
    <s v="n.a."/>
    <s v="n.a."/>
    <m/>
    <m/>
  </r>
  <r>
    <s v="1213"/>
    <s v="12132522"/>
    <m/>
    <n v="0"/>
    <s v="Local"/>
    <s v="本地"/>
    <m/>
    <m/>
    <x v="1030"/>
    <x v="945"/>
    <m/>
    <s v="GAL"/>
    <x v="37"/>
    <s v="Sculpture"/>
    <s v="雕塑"/>
    <s v="n.a."/>
    <s v="n.a."/>
    <s v="Micrographia"/>
    <s v="n.a."/>
    <s v="n.a."/>
    <s v="n.a."/>
    <s v="n.a."/>
    <d v="2013-02-20T00:00:00"/>
    <d v="2013-03-17T00:00:00"/>
    <n v="2013"/>
    <n v="2"/>
    <n v="0"/>
    <s v="The Cat Street Gallery"/>
    <s v="n.a."/>
    <s v="n.a."/>
    <s v="n.a."/>
    <s v="n.a."/>
    <s v="n.a."/>
    <s v="Maria Garcia-Ibanez"/>
    <s v="n.a."/>
    <m/>
    <m/>
  </r>
  <r>
    <s v="1213"/>
    <s v="12132523"/>
    <m/>
    <n v="0"/>
    <s v="Local"/>
    <s v="本地"/>
    <m/>
    <m/>
    <x v="1031"/>
    <x v="946"/>
    <m/>
    <s v="GAL"/>
    <x v="418"/>
    <s v="Painting"/>
    <s v="繪畫"/>
    <s v="n.a."/>
    <s v="n.a."/>
    <s v="Surface Tension"/>
    <s v="n.a."/>
    <s v="n.a."/>
    <s v="n.a."/>
    <s v="n.a."/>
    <d v="2013-02-28T00:00:00"/>
    <d v="2013-03-21T00:00:00"/>
    <n v="2013"/>
    <n v="2"/>
    <n v="0"/>
    <s v="The Cat Street Gallery"/>
    <s v="n.a."/>
    <s v="n.a."/>
    <s v="n.a."/>
    <s v="n.a."/>
    <s v="n.a."/>
    <s v="Surface Tension"/>
    <s v="n.a."/>
    <m/>
    <m/>
  </r>
  <r>
    <s v="1213"/>
    <s v="12132524"/>
    <m/>
    <n v="0"/>
    <s v="Local"/>
    <s v="本地"/>
    <m/>
    <m/>
    <x v="1030"/>
    <x v="945"/>
    <m/>
    <s v="GAL"/>
    <x v="37"/>
    <s v="Photography"/>
    <s v="攝影"/>
    <s v="n.a."/>
    <s v="n.a."/>
    <s v="Redacted"/>
    <s v="n.a."/>
    <s v="n.a."/>
    <s v="n.a."/>
    <s v="n.a."/>
    <d v="2013-03-15T00:00:00"/>
    <s v="9999"/>
    <n v="2013"/>
    <n v="3"/>
    <n v="99"/>
    <s v="The Cat Street Gallery"/>
    <s v="n.a."/>
    <s v="n.a."/>
    <s v="n.a."/>
    <s v="n.a."/>
    <s v="n.a."/>
    <s v="Paul Robinson"/>
    <s v="n.a."/>
    <m/>
    <m/>
  </r>
  <r>
    <s v="1213"/>
    <s v="12132547"/>
    <m/>
    <n v="0"/>
    <s v="Local"/>
    <s v="本地"/>
    <m/>
    <m/>
    <x v="1032"/>
    <x v="776"/>
    <m/>
    <s v="JCCAC"/>
    <x v="375"/>
    <s v="Painting"/>
    <s v="繪畫"/>
    <s v="n.a."/>
    <s v="n.a."/>
    <s v="n.a."/>
    <s v="爬文爬圖 -《 爬》原畫延續展"/>
    <s v="n.a."/>
    <s v="n.a."/>
    <s v="n.a."/>
    <d v="2013-01-01T00:00:00"/>
    <d v="2013-03-31T00:00:00"/>
    <n v="2013"/>
    <n v="1"/>
    <n v="0"/>
    <s v="Tiana CloudLand"/>
    <s v="天上遊雲"/>
    <s v="n.a."/>
    <s v="n.a."/>
    <s v="n.a."/>
    <s v="n.a."/>
    <s v="n.a."/>
    <s v="n.a."/>
    <m/>
    <m/>
  </r>
  <r>
    <s v="1213"/>
    <s v="12132548"/>
    <m/>
    <n v="0"/>
    <s v="Local"/>
    <s v="本地"/>
    <m/>
    <m/>
    <x v="977"/>
    <x v="483"/>
    <m/>
    <s v="JCCAC"/>
    <x v="182"/>
    <s v="Others"/>
    <s v="其他"/>
    <s v="n.a."/>
    <s v="n.a."/>
    <s v="Sick Leave"/>
    <s v="病假"/>
    <s v="n.a."/>
    <s v="n.a."/>
    <s v="n.a."/>
    <d v="2013-03-03T00:00:00"/>
    <d v="2013-03-10T00:00:00"/>
    <n v="2013"/>
    <n v="3"/>
    <n v="0"/>
    <s v="Tiana CloudLand"/>
    <s v="天上遊雲"/>
    <s v="n.a."/>
    <s v="n.a."/>
    <s v="n.a."/>
    <s v="n.a."/>
    <s v="n.a."/>
    <s v="n.a."/>
    <m/>
    <m/>
  </r>
  <r>
    <s v="1213"/>
    <s v="12132549"/>
    <m/>
    <n v="0"/>
    <s v="Local"/>
    <s v="本地"/>
    <m/>
    <m/>
    <x v="1033"/>
    <x v="683"/>
    <m/>
    <s v="JCCAC"/>
    <x v="338"/>
    <s v="Painting"/>
    <s v="繪畫"/>
    <s v="n.a."/>
    <s v="n.a."/>
    <s v="&quot;Last...&quot; Joint Exhibition of Yuki Lam and Amy Cheng"/>
    <s v="「承延」 鄭桂苑及林旭艷聯展"/>
    <s v="n.a."/>
    <s v="n.a."/>
    <s v="n.a."/>
    <d v="2013-03-15T00:00:00"/>
    <d v="2013-03-24T00:00:00"/>
    <n v="2013"/>
    <n v="3"/>
    <n v="0"/>
    <s v="TO:studio"/>
    <s v="n.a."/>
    <s v="n.a."/>
    <s v="n.a."/>
    <s v="n.a."/>
    <s v="n.a."/>
    <s v="n.a."/>
    <s v="n.a."/>
    <m/>
    <m/>
  </r>
  <r>
    <s v="1213"/>
    <s v="12132554"/>
    <m/>
    <n v="0"/>
    <s v="Local"/>
    <s v="本地"/>
    <m/>
    <m/>
    <x v="121"/>
    <x v="110"/>
    <m/>
    <s v="BUSS"/>
    <x v="92"/>
    <s v="Others"/>
    <s v="其他"/>
    <s v="n.a."/>
    <s v="n.a."/>
    <s v="Annual Reports Competition Exhibition 2013 - The World's Best Annual Reports"/>
    <s v="n.a."/>
    <s v="n.a."/>
    <s v="n.a."/>
    <s v="n.a."/>
    <d v="2013-01-25T00:00:00"/>
    <d v="2013-01-31T00:00:00"/>
    <n v="2013"/>
    <n v="1"/>
    <n v="0"/>
    <s v="Toppan Vite Limited"/>
    <s v="n.a."/>
    <s v="n.a."/>
    <s v="n.a."/>
    <s v="n.a."/>
    <s v="n.a."/>
    <s v="n.a."/>
    <s v="n.a."/>
    <m/>
    <m/>
  </r>
  <r>
    <s v="1213"/>
    <s v="12132571"/>
    <m/>
    <n v="0"/>
    <s v="Local"/>
    <s v="本地"/>
    <m/>
    <m/>
    <x v="1034"/>
    <x v="680"/>
    <m/>
    <s v="JCCAC"/>
    <x v="185"/>
    <s v="Painting"/>
    <s v="繪畫"/>
    <s v="n.a."/>
    <s v="n.a."/>
    <s v="《Distant Seeing Close Viewing》Painting Exhibition by Jay Tang"/>
    <s v="《遠看 近視》 鄧玉芬繪畫展"/>
    <s v="n.a."/>
    <s v="n.a."/>
    <s v="n.a."/>
    <d v="2013-03-16T00:00:00"/>
    <d v="2013-03-24T00:00:00"/>
    <n v="2013"/>
    <n v="3"/>
    <n v="0"/>
    <s v="Unit Gallery"/>
    <s v="n.a."/>
    <s v="n.a."/>
    <s v="n.a."/>
    <s v="n.a."/>
    <s v="n.a."/>
    <s v="n.a."/>
    <s v="n.a."/>
    <m/>
    <m/>
  </r>
  <r>
    <s v="1213"/>
    <s v="12132590"/>
    <m/>
    <n v="0"/>
    <s v="Local"/>
    <s v="本地"/>
    <m/>
    <m/>
    <x v="1035"/>
    <x v="897"/>
    <m/>
    <s v="BUSS"/>
    <x v="292"/>
    <s v="Painting"/>
    <s v="繪畫"/>
    <s v="n.a."/>
    <s v="n.a."/>
    <s v="One Country Two Creations Joint Exhibition"/>
    <s v="n.a."/>
    <s v="n.a."/>
    <s v="n.a."/>
    <s v="n.a."/>
    <d v="2013-03-01T00:00:00"/>
    <d v="2013-03-20T00:00:00"/>
    <n v="2013"/>
    <n v="3"/>
    <n v="0"/>
    <s v="VA Gallery"/>
    <s v="n.a."/>
    <s v="n.a."/>
    <s v="n.a."/>
    <s v="n.a."/>
    <s v="n.a."/>
    <s v="Fan Mingzheng, Kang Haitao, Ling Chin Tang Parry, Shen Liang, Tsang Chui Mei, Vivian Poon, Wu Haizhou"/>
    <s v="n.a."/>
    <s v="Mainland China has the implementation of socialism with Chinese characteristics and democratic centralism. The socialist system and policies shall not be practiced in Hong Kong, and the previous capitalist system and way of life shall remain unchanged. For Hong Kong, except defense and foreign affairs, we can have the right of high degree of autonomy and to participate in international affairs. This is known as the “Hong Kong people ruling Hong Kong and a high degree of autonomy”. Growing up in such a different environment and education, artists from China and Hong Kong will nurture different artistic concepts and content of expression. This time, VA Gallery presents a joint exhibition of “One Country Two Creations” which highlights the two differences of art and culture."/>
    <m/>
  </r>
  <r>
    <s v="1213"/>
    <s v="12132591"/>
    <m/>
    <n v="0"/>
    <s v="Local"/>
    <s v="本地"/>
    <m/>
    <m/>
    <x v="1036"/>
    <x v="851"/>
    <m/>
    <s v="JCCAC"/>
    <x v="402"/>
    <s v="Photography"/>
    <s v="攝影"/>
    <s v="n.a."/>
    <s v="n.a."/>
    <s v="Nowhere/Somewhere Photo Exhibition"/>
    <s v="n.a."/>
    <s v="n.a."/>
    <s v="n.a."/>
    <s v="n.a."/>
    <d v="2012-12-11T00:00:00"/>
    <d v="2013-02-28T00:00:00"/>
    <n v="2012"/>
    <n v="12"/>
    <n v="0"/>
    <s v="V-gallery"/>
    <s v="n.a."/>
    <s v="n.a."/>
    <s v="n.a."/>
    <s v="n.a."/>
    <s v="n.a."/>
    <s v="n.a."/>
    <s v="n.a."/>
    <m/>
    <m/>
  </r>
  <r>
    <s v="1213"/>
    <s v="12132592"/>
    <m/>
    <n v="0"/>
    <s v="Local"/>
    <s v="本地"/>
    <m/>
    <m/>
    <x v="1036"/>
    <x v="851"/>
    <m/>
    <s v="JCCAC"/>
    <x v="402"/>
    <s v="Photography"/>
    <s v="攝影"/>
    <s v="n.a."/>
    <s v="n.a."/>
    <s v="FOTO x FOOD"/>
    <s v="FOTO x FOOD"/>
    <s v="n.a."/>
    <s v="n.a."/>
    <s v="n.a."/>
    <d v="2013-03-01T00:00:00"/>
    <d v="2013-03-31T00:00:00"/>
    <n v="2013"/>
    <n v="3"/>
    <n v="0"/>
    <s v="V-gallery"/>
    <s v="n.a."/>
    <s v="n.a."/>
    <s v="n.a."/>
    <s v="n.a."/>
    <s v="n.a."/>
    <s v="n.a."/>
    <s v="n.a."/>
    <m/>
    <m/>
  </r>
  <r>
    <s v="1213"/>
    <s v="12132602"/>
    <m/>
    <n v="0"/>
    <s v="Local"/>
    <s v="本地"/>
    <m/>
    <m/>
    <x v="1037"/>
    <x v="947"/>
    <m/>
    <s v="ART"/>
    <x v="419"/>
    <s v="New Media Art"/>
    <s v="新媒體藝術"/>
    <s v="n.a."/>
    <s v="n.a."/>
    <s v="Democroscope"/>
    <s v="n.a."/>
    <s v="n.a."/>
    <s v="n.a."/>
    <s v="n.a."/>
    <d v="2013-01-18T00:00:00"/>
    <d v="2013-02-03T00:00:00"/>
    <n v="2013"/>
    <n v="1"/>
    <n v="0"/>
    <s v="Videotage"/>
    <s v="錄映太奇"/>
    <s v="n.a."/>
    <s v="n.a."/>
    <s v="n.a."/>
    <s v="n.a."/>
    <s v="Perry Bard, Matt Soar"/>
    <s v="n.a."/>
    <s v="Inspired by the history of silent cinema in Québec, Democroscope presents a diversity of everyday views that collectively serve to challenge the political grand narratives of our time."/>
    <m/>
  </r>
  <r>
    <s v="1213"/>
    <s v="12132610"/>
    <m/>
    <n v="0"/>
    <s v="Local"/>
    <s v="本地"/>
    <m/>
    <m/>
    <x v="74"/>
    <x v="453"/>
    <m/>
    <s v="LIB"/>
    <x v="60"/>
    <s v="Photography"/>
    <s v="攝影"/>
    <s v="n.a."/>
    <s v="n.a."/>
    <s v="Photography Exhibition-Old Lens"/>
    <s v="攝影展覽-光影13之老餅鏡"/>
    <s v="n.a."/>
    <s v="n.a."/>
    <s v="n.a."/>
    <d v="2013-01-11T00:00:00"/>
    <d v="2013-01-13T00:00:00"/>
    <n v="2013"/>
    <n v="1"/>
    <n v="0"/>
    <s v="View Camera Club"/>
    <s v="光影會"/>
    <s v="n.a."/>
    <s v="n.a."/>
    <s v="n.a."/>
    <s v="n.a."/>
    <s v="n.a."/>
    <s v="n.a."/>
    <m/>
    <m/>
  </r>
  <r>
    <s v="1213"/>
    <s v="12132612"/>
    <m/>
    <n v="0"/>
    <s v="Local"/>
    <s v="本地"/>
    <m/>
    <m/>
    <x v="1038"/>
    <x v="948"/>
    <m/>
    <s v="GAL"/>
    <x v="230"/>
    <s v="Painting"/>
    <s v="繪畫"/>
    <s v="Photography"/>
    <s v="攝影"/>
    <s v="MAYA"/>
    <s v="n.a."/>
    <s v="n.a."/>
    <s v="n.a."/>
    <s v="n.a."/>
    <d v="2013-01-11T00:00:00"/>
    <d v="2013-02-09T00:00:00"/>
    <n v="2013"/>
    <n v="1"/>
    <n v="0"/>
    <s v="Voxfire Gallery"/>
    <s v="n.a."/>
    <s v="n.a."/>
    <s v="n.a."/>
    <s v="n.a."/>
    <s v="n.a."/>
    <s v="Sze. C and Michael Lam"/>
    <s v="n.a."/>
    <m/>
    <m/>
  </r>
  <r>
    <s v="1213"/>
    <s v="12132613"/>
    <m/>
    <n v="0"/>
    <s v="Local"/>
    <s v="本地"/>
    <m/>
    <m/>
    <x v="1038"/>
    <x v="948"/>
    <m/>
    <s v="GAL"/>
    <x v="230"/>
    <s v="Painting"/>
    <s v="繪畫"/>
    <s v="n.a."/>
    <s v="n.a."/>
    <s v="Life, Hope and Love"/>
    <s v="生命 希望 愛"/>
    <s v="n.a."/>
    <s v="n.a."/>
    <s v="n.a."/>
    <d v="2013-03-01T00:00:00"/>
    <d v="2013-03-31T00:00:00"/>
    <n v="2013"/>
    <n v="3"/>
    <n v="0"/>
    <s v="Voxfire Gallery"/>
    <s v="n.a."/>
    <s v="n.a."/>
    <s v="n.a."/>
    <s v="n.a."/>
    <s v="n.a."/>
    <s v="David Stein"/>
    <s v="n.a."/>
    <m/>
    <m/>
  </r>
  <r>
    <s v="1213"/>
    <s v="12132619"/>
    <m/>
    <n v="0"/>
    <s v="Local"/>
    <s v="本地"/>
    <m/>
    <m/>
    <x v="1039"/>
    <x v="949"/>
    <m/>
    <s v="JCCAC"/>
    <x v="420"/>
    <s v="Mixed Art-forms"/>
    <s v="綜合展"/>
    <s v="n.a."/>
    <s v="n.a."/>
    <s v="n.a."/>
    <s v="「小到大」油畫、水墨、攝影及裝置展覽"/>
    <s v="n.a."/>
    <s v="n.a."/>
    <s v="n.a."/>
    <d v="2013-03-01T00:00:00"/>
    <d v="2013-03-24T00:00:00"/>
    <n v="2013"/>
    <n v="3"/>
    <n v="0"/>
    <s v="W Studio"/>
    <s v="n.a."/>
    <s v="n.a."/>
    <s v="n.a."/>
    <s v="n.a."/>
    <s v="n.a."/>
    <s v="n.a."/>
    <s v="n.a."/>
    <m/>
    <m/>
  </r>
  <r>
    <s v="1213"/>
    <s v="12132620"/>
    <m/>
    <n v="0"/>
    <s v="Local"/>
    <s v="本地"/>
    <m/>
    <m/>
    <x v="1040"/>
    <x v="642"/>
    <m/>
    <s v="BUSS"/>
    <x v="322"/>
    <s v="Painting"/>
    <s v="繪畫"/>
    <s v="n.a."/>
    <s v="n.a."/>
    <s v="Royal Garden·Art Prints Exhibition"/>
    <s v="御畫園·古今名畫複制品大展"/>
    <s v="n.a."/>
    <s v="n.a."/>
    <s v="n.a."/>
    <d v="2013-01-18T00:00:00"/>
    <d v="2013-02-06T00:00:00"/>
    <n v="2013"/>
    <n v="1"/>
    <n v="0"/>
    <s v="Wan Fung Gallery"/>
    <s v="香港雲峰畫苑"/>
    <s v="n.a."/>
    <s v="n.a."/>
    <s v="n.a."/>
    <s v="n.a."/>
    <s v="n.a."/>
    <s v="n.a."/>
    <m/>
    <m/>
  </r>
  <r>
    <s v="1213"/>
    <s v="12132621"/>
    <m/>
    <n v="0"/>
    <s v="Local"/>
    <s v="本地"/>
    <m/>
    <m/>
    <x v="1041"/>
    <x v="897"/>
    <m/>
    <s v="BUSS"/>
    <x v="313"/>
    <s v="Painting"/>
    <s v="繪畫"/>
    <s v="n.a."/>
    <s v="n.a."/>
    <s v="Royal Garden Art Prints Exhibition"/>
    <s v="御畫園·古今名畫複制品大展"/>
    <s v="n.a."/>
    <s v="n.a."/>
    <s v="n.a."/>
    <d v="2013-02-20T00:00:00"/>
    <d v="2013-03-03T00:00:00"/>
    <n v="2013"/>
    <n v="2"/>
    <n v="0"/>
    <s v="Wan Fung Gallery"/>
    <s v="香港雲峰畫苑"/>
    <s v="n.a."/>
    <s v="n.a."/>
    <s v="n.a."/>
    <s v="n.a."/>
    <s v="n.a."/>
    <s v="n.a."/>
    <s v="This exhibition will showcase the masterpieces in ancient and modern times, including ‘Riverside Scene at Qingming Festival’ by Zhang Ze-duan from the Northern Song era, Chiu Ying from Ming Dynasty and from National Palace Museum, Taipei. These masterpieces show the cityscape and social life in these three dynasties. There are nearly 200 paintings from Tang, Song, Yuan, Ming and Qing dynasty which are available for us to see the greatest artistic achievements in its two thousand years of history in China. As most of the original artworks are being collected by cross-strait national museums, we can seldom see more at one time. Therefore, Wan Fung specially organizes this art prints exhibition in order to reproduce the elegance of a number of ancient and modern art masters. Art lovers can feel so close to the charm of the Chinese national treasures. The ancient Chinese painting and calligraphy is undoubtedly the most precious cultural heritage in China. However, it is extremely difficult to save these works in a good quality in long term. As a result, many rare collections are not easily exhibited to the public. The emergence of high-precision replication technology allows us to save the original elegance of the ancient and modern paintings these years. The quality of these art prints is not only comparable to the original one; the colors even can be stored for centuries, which become the ideal home decorations of art lovers."/>
    <m/>
  </r>
  <r>
    <s v="1213"/>
    <s v="12132622"/>
    <m/>
    <n v="0"/>
    <s v="Local"/>
    <s v="本地"/>
    <m/>
    <m/>
    <x v="1040"/>
    <x v="642"/>
    <m/>
    <s v="BUSS"/>
    <x v="322"/>
    <s v="Painting"/>
    <s v="繪畫"/>
    <s v="n.a."/>
    <s v="n.a."/>
    <s v="Palette of Serenity – Watercolor Art of Yu Jiantao"/>
    <s v="寧靜致遠 ﹣ 于建濤水彩作品展"/>
    <s v="n.a."/>
    <s v="n.a."/>
    <s v="n.a."/>
    <d v="2013-03-14T00:00:00"/>
    <d v="2013-03-24T00:00:00"/>
    <n v="2013"/>
    <n v="3"/>
    <n v="0"/>
    <s v="Wan Fung Gallery"/>
    <s v="香港雲峰畫苑"/>
    <s v="n.a."/>
    <s v="n.a."/>
    <s v="n.a."/>
    <s v="n.a."/>
    <s v="Yu Jiantao"/>
    <s v="于建濤"/>
    <m/>
    <m/>
  </r>
  <r>
    <s v="1213"/>
    <s v="12132658"/>
    <m/>
    <n v="0"/>
    <s v="Local"/>
    <s v="本地"/>
    <m/>
    <m/>
    <x v="1042"/>
    <x v="950"/>
    <m/>
    <s v="GAL"/>
    <x v="53"/>
    <s v="Mixed Media and Installation"/>
    <s v="混合媒介及裝置"/>
    <s v="n.a."/>
    <s v="n.a."/>
    <s v="CITYSCAPE_x000a__x000a__x000a_"/>
    <s v="n.a."/>
    <s v="n.a."/>
    <s v="n.a."/>
    <s v="n.a."/>
    <d v="2013-03-08T00:00:00"/>
    <d v="2013-04-13T00:00:00"/>
    <n v="2013"/>
    <n v="3"/>
    <n v="0"/>
    <s v="YY9 Gallery"/>
    <s v="YY9 Gallery"/>
    <s v="n.a."/>
    <s v="n.a."/>
    <s v="n.a."/>
    <s v="n.a."/>
    <s v=" Arthur Chan and Otto Li "/>
    <s v="n.a."/>
    <m/>
    <m/>
  </r>
  <r>
    <s v="1213"/>
    <s v="12132664"/>
    <m/>
    <n v="0"/>
    <s v="Local"/>
    <s v="本地"/>
    <m/>
    <m/>
    <x v="1043"/>
    <x v="951"/>
    <m/>
    <s v="GAL"/>
    <x v="93"/>
    <s v="Painting"/>
    <s v="繪畫"/>
    <s v="n.a."/>
    <s v="n.a."/>
    <s v="The Colour of Time"/>
    <s v="n.a."/>
    <s v="n.a."/>
    <s v="n.a."/>
    <s v="n.a."/>
    <d v="2013-03-08T00:00:00"/>
    <d v="2013-03-29T00:00:00"/>
    <n v="2013"/>
    <n v="3"/>
    <n v="0"/>
    <s v="Zee Stone Gallery"/>
    <s v="n.a."/>
    <s v="n.a."/>
    <s v="n.a."/>
    <s v="n.a."/>
    <s v="n.a."/>
    <s v="Hou Xi"/>
    <s v="n.a."/>
    <s v="Hou Xi is a young abstract artist from Chengdu, South West China. The smoothly curved lines of her paintings are inspired by Chinese ink paintings, but her tools are not the Chinese Ink brush and rice paper but the contemporary media of acrylic and oil on canvas. The curved lines, encompassing complementary fields of colour construct a complex and dazzling composition, conveying a sense of of constant movement."/>
    <m/>
  </r>
  <r>
    <s v="1213"/>
    <s v="12132678"/>
    <m/>
    <n v="0"/>
    <s v="Local"/>
    <s v="本地"/>
    <m/>
    <m/>
    <x v="606"/>
    <x v="12"/>
    <m/>
    <s v="BUSS"/>
    <x v="54"/>
    <s v="Design "/>
    <s v="設計"/>
    <s v="n.a."/>
    <s v="n.a."/>
    <s v="n.a."/>
    <s v="「藝術巴士︰走入社群！2012」展覽"/>
    <s v="n.a."/>
    <s v="n.a."/>
    <s v="n.a."/>
    <d v="2013-01-10T00:00:00"/>
    <d v="2013-02-04T00:00:00"/>
    <n v="2013"/>
    <n v="1"/>
    <n v="0"/>
    <s v="n.a."/>
    <s v="香港教育學院、新巴及城巴"/>
    <s v="K11"/>
    <s v="n.a."/>
    <s v="n.a."/>
    <s v="n.a."/>
    <s v="n.a."/>
    <s v="羅浩光先生、大泥以及香港教育學院學生"/>
    <m/>
    <m/>
  </r>
  <r>
    <s v="1213"/>
    <s v="12132679"/>
    <m/>
    <n v="0"/>
    <s v="Local"/>
    <s v="本地"/>
    <m/>
    <m/>
    <x v="1044"/>
    <x v="952"/>
    <m/>
    <s v="ART"/>
    <x v="421"/>
    <s v="Mixed Media and Installation"/>
    <s v="混合媒介及裝置"/>
    <s v="n.a."/>
    <s v="n.a."/>
    <s v="Vertebra Series: Adolescence"/>
    <s v="脊系列：趨於成熟"/>
    <s v="n.a."/>
    <s v="n.a."/>
    <s v="n.a."/>
    <s v="9999"/>
    <s v="9999"/>
    <s v="9999"/>
    <s v="9999"/>
    <n v="99"/>
    <s v="n.a."/>
    <s v="n.a."/>
    <s v="n.a."/>
    <s v="n.a."/>
    <s v="n.a."/>
    <s v="n.a."/>
    <s v="n.a."/>
    <s v="n.a."/>
    <m/>
    <m/>
  </r>
  <r>
    <s v="1213"/>
    <s v="12132693"/>
    <m/>
    <n v="0"/>
    <s v="Local"/>
    <s v="本地"/>
    <m/>
    <m/>
    <x v="1045"/>
    <x v="52"/>
    <m/>
    <s v="SCH"/>
    <x v="47"/>
    <s v="Painting"/>
    <s v="繪畫"/>
    <s v="n.a."/>
    <s v="n.a."/>
    <s v="n.a."/>
    <s v="xprmntM9-two —禤善勤、郭永樂、黃翊豐聯展"/>
    <s v="n.a."/>
    <s v="n.a."/>
    <s v="n.a."/>
    <d v="2013-01-21T00:00:00"/>
    <d v="2013-02-01T00:00:00"/>
    <n v="2013"/>
    <n v="1"/>
    <n v="0"/>
    <s v="n.a."/>
    <s v="n.a."/>
    <s v="n.a."/>
    <s v="n.a."/>
    <s v="n.a."/>
    <s v="n.a."/>
    <s v="n.a."/>
    <s v="n.a."/>
    <m/>
    <m/>
  </r>
  <r>
    <s v="1213"/>
    <s v="12132694"/>
    <m/>
    <n v="0"/>
    <s v="Local"/>
    <s v="本地"/>
    <m/>
    <m/>
    <x v="1045"/>
    <x v="52"/>
    <m/>
    <s v="SCH"/>
    <x v="47"/>
    <s v="Mixed Art-forms"/>
    <s v="綜合展"/>
    <s v="n.a."/>
    <s v="n.a."/>
    <s v="n.a."/>
    <s v="FFFF — 劉偉妍、顏汝婷、黃慧儀、黃梓睛、陳鈞樂、張曦桃、張緒君_x000a_ 羅皓雯、黎藹琪聯展"/>
    <s v="n.a."/>
    <s v="n.a."/>
    <s v="n.a."/>
    <d v="2013-02-04T00:00:00"/>
    <d v="2013-02-20T00:00:00"/>
    <n v="2013"/>
    <n v="2"/>
    <n v="0"/>
    <s v="n.a."/>
    <s v="n.a."/>
    <s v="n.a."/>
    <s v="n.a."/>
    <s v="n.a."/>
    <s v="n.a."/>
    <s v="n.a."/>
    <s v="n.a."/>
    <m/>
    <m/>
  </r>
  <r>
    <s v="1213"/>
    <s v="12132695"/>
    <m/>
    <n v="0"/>
    <s v="Local"/>
    <s v="本地"/>
    <m/>
    <m/>
    <x v="1045"/>
    <x v="52"/>
    <m/>
    <s v="SCH"/>
    <x v="47"/>
    <s v="Mixed Art-forms"/>
    <s v="綜合展"/>
    <s v="n.a."/>
    <s v="n.a."/>
    <s v="n.a."/>
    <s v="《絮云 — 曹芷瓊、張馥藝、胡兆雯》展覽"/>
    <s v="n.a."/>
    <s v="n.a."/>
    <s v="n.a."/>
    <d v="2013-02-25T00:00:00"/>
    <d v="2013-03-08T00:00:00"/>
    <n v="2013"/>
    <n v="2"/>
    <n v="0"/>
    <s v="n.a."/>
    <s v="n.a."/>
    <s v="n.a."/>
    <s v="n.a."/>
    <s v="n.a."/>
    <s v="n.a."/>
    <s v="n.a."/>
    <s v="n.a."/>
    <m/>
    <m/>
  </r>
  <r>
    <s v="1213"/>
    <s v="12132697"/>
    <m/>
    <n v="0"/>
    <s v="Local"/>
    <s v="本地"/>
    <m/>
    <m/>
    <x v="59"/>
    <x v="53"/>
    <m/>
    <s v="SCH"/>
    <x v="48"/>
    <s v="Chinese Painting, Calligraphy and Seal Carving"/>
    <s v="書畫篆刻"/>
    <s v="n.a."/>
    <s v="n.a."/>
    <s v="n.a."/>
    <s v="「變――熊輝水墨展"/>
    <s v="n.a."/>
    <s v="n.a."/>
    <s v="n.a."/>
    <d v="2013-03-04T00:00:00"/>
    <d v="2013-03-15T00:00:00"/>
    <n v="2013"/>
    <n v="3"/>
    <n v="0"/>
    <s v="n.a."/>
    <s v="n.a."/>
    <s v="n.a."/>
    <s v="n.a."/>
    <s v="n.a."/>
    <s v="n.a."/>
    <s v="n.a."/>
    <s v="n.a."/>
    <m/>
    <m/>
  </r>
  <r>
    <s v="1213"/>
    <s v="12132698"/>
    <m/>
    <n v="0"/>
    <s v="Local"/>
    <s v="本地"/>
    <m/>
    <m/>
    <x v="59"/>
    <x v="53"/>
    <m/>
    <s v="SCH"/>
    <x v="48"/>
    <s v="Chinese Painting, Calligraphy and Seal Carving"/>
    <s v="書畫篆刻"/>
    <s v="n.a."/>
    <s v="n.a."/>
    <s v="n.a."/>
    <s v="生物工厂――凌佩詩、熊輝"/>
    <s v="n.a."/>
    <s v="n.a."/>
    <s v="n.a."/>
    <d v="2013-03-11T00:00:00"/>
    <d v="2013-03-22T00:00:00"/>
    <n v="2013"/>
    <n v="3"/>
    <n v="0"/>
    <s v="n.a."/>
    <s v="n.a."/>
    <s v="n.a."/>
    <s v="n.a."/>
    <s v="n.a."/>
    <s v="n.a."/>
    <s v="n.a."/>
    <s v="n.a."/>
    <m/>
    <m/>
  </r>
  <r>
    <s v="1213"/>
    <s v="12132706"/>
    <m/>
    <n v="0"/>
    <s v="Local"/>
    <s v="本地"/>
    <m/>
    <m/>
    <x v="1046"/>
    <x v="953"/>
    <m/>
    <s v="BUSS"/>
    <x v="305"/>
    <s v="Chinese Painting, Calligraphy and Seal Carving "/>
    <s v="書畫篆刻"/>
    <s v="n.a."/>
    <s v="n.a."/>
    <s v="n.a."/>
    <s v="蘇小松畫展"/>
    <s v="n.a."/>
    <s v="n.a."/>
    <s v="n.a."/>
    <d v="2013-02-24T00:00:00"/>
    <s v="9999"/>
    <n v="2013"/>
    <n v="2"/>
    <n v="99"/>
    <s v="n.a."/>
    <s v="集古齋有限公司"/>
    <s v="n.a."/>
    <s v="n.a."/>
    <s v="n.a."/>
    <s v="n.a."/>
    <s v="n.a."/>
    <s v="蘇小松"/>
    <m/>
    <m/>
  </r>
  <r>
    <s v="1213"/>
    <s v="12132707"/>
    <m/>
    <n v="0"/>
    <s v="Local"/>
    <s v="本地"/>
    <m/>
    <m/>
    <x v="1047"/>
    <x v="954"/>
    <m/>
    <s v="BUSS"/>
    <x v="177"/>
    <s v="Others"/>
    <s v="其他"/>
    <s v="n.a."/>
    <s v="n.a."/>
    <s v="n.a."/>
    <s v="百鳥箏鳴風箏展覽"/>
    <s v="n.a."/>
    <s v="n.a."/>
    <s v="n.a."/>
    <d v="2013-01-23T00:00:00"/>
    <d v="2013-02-24T00:00:00"/>
    <n v="2013"/>
    <n v="1"/>
    <n v="0"/>
    <s v="n.a."/>
    <s v="n.a."/>
    <s v="n.a."/>
    <s v="n.a."/>
    <s v="n.a."/>
    <s v="n.a."/>
    <s v="n.a."/>
    <s v="n.a."/>
    <m/>
    <m/>
  </r>
  <r>
    <s v="1213"/>
    <s v="12132708"/>
    <m/>
    <n v="0"/>
    <s v="Local"/>
    <s v="本地"/>
    <m/>
    <m/>
    <x v="1047"/>
    <x v="954"/>
    <m/>
    <s v="BUSS"/>
    <x v="177"/>
    <s v="Photography"/>
    <s v="攝影"/>
    <s v="n.a."/>
    <s v="n.a."/>
    <s v="TWGHs &quot;Touching Moment&quot; Photo Exhibition"/>
    <s v="n.a."/>
    <s v="n.a."/>
    <s v="n.a."/>
    <s v="n.a."/>
    <d v="2013-02-16T00:00:00"/>
    <s v="9999"/>
    <n v="2013"/>
    <n v="2"/>
    <n v="99"/>
    <s v="n.a."/>
    <s v="n.a."/>
    <s v="n.a."/>
    <s v="n.a."/>
    <s v="n.a."/>
    <s v="n.a."/>
    <s v="n.a."/>
    <s v="n.a."/>
    <m/>
    <m/>
  </r>
  <r>
    <s v="1213"/>
    <s v="12132709"/>
    <m/>
    <n v="0"/>
    <s v="Local"/>
    <s v="本地"/>
    <m/>
    <m/>
    <x v="102"/>
    <x v="95"/>
    <m/>
    <s v="VA"/>
    <x v="36"/>
    <s v="Photography"/>
    <s v="攝影"/>
    <s v="n.a."/>
    <s v="n.a."/>
    <s v="LUNA by Julia Shuiying CHENG"/>
    <s v="n.a."/>
    <s v="n.a."/>
    <s v="n.a."/>
    <s v="n.a."/>
    <d v="2013-01-02T00:00:00"/>
    <d v="2013-01-06T00:00:00"/>
    <n v="2013"/>
    <n v="1"/>
    <n v="0"/>
    <s v="n.a."/>
    <s v="n.a."/>
    <s v="n.a."/>
    <s v="n.a."/>
    <s v="n.a."/>
    <s v="n.a."/>
    <s v="n.a."/>
    <s v="n.a."/>
    <m/>
    <m/>
  </r>
  <r>
    <s v="1213"/>
    <s v="12132710"/>
    <m/>
    <n v="0"/>
    <s v="Local"/>
    <s v="本地"/>
    <m/>
    <m/>
    <x v="102"/>
    <x v="95"/>
    <m/>
    <s v="VA"/>
    <x v="36"/>
    <s v="Chinese Painting, Calligraphy and Seal Carving"/>
    <s v="書畫篆刻"/>
    <s v="n.a."/>
    <s v="n.a."/>
    <s v="n.a."/>
    <s v="香港、江門、清遠三地美術作品巡迴展"/>
    <s v="n.a."/>
    <s v="n.a."/>
    <s v="n.a."/>
    <d v="2013-01-10T00:00:00"/>
    <d v="2013-01-14T00:00:00"/>
    <n v="2013"/>
    <n v="1"/>
    <n v="0"/>
    <s v="n.a."/>
    <s v="n.a."/>
    <s v="n.a."/>
    <s v="n.a."/>
    <s v="n.a."/>
    <s v="n.a."/>
    <s v="n.a."/>
    <s v="n.a."/>
    <m/>
    <m/>
  </r>
  <r>
    <s v="1213"/>
    <s v="12132711"/>
    <m/>
    <n v="0"/>
    <s v="Local"/>
    <s v="本地"/>
    <m/>
    <m/>
    <x v="102"/>
    <x v="95"/>
    <m/>
    <s v="VA"/>
    <x v="36"/>
    <s v="Ceramics"/>
    <s v="陶藝"/>
    <s v="n.a."/>
    <s v="n.a."/>
    <s v="Sense of Forest"/>
    <s v="森意陶"/>
    <s v="n.a."/>
    <s v="n.a."/>
    <s v="n.a."/>
    <d v="2013-01-16T00:00:00"/>
    <d v="2013-01-19T00:00:00"/>
    <n v="2013"/>
    <n v="1"/>
    <n v="0"/>
    <s v="n.a."/>
    <s v="n.a."/>
    <s v="n.a."/>
    <s v="n.a."/>
    <s v="n.a."/>
    <s v="n.a."/>
    <s v="Sandy Leung and Anna Li"/>
    <s v="梁慧心、李善琨"/>
    <m/>
    <m/>
  </r>
  <r>
    <s v="1213"/>
    <s v="12132712"/>
    <m/>
    <n v="0"/>
    <s v="Local"/>
    <s v="本地"/>
    <m/>
    <m/>
    <x v="102"/>
    <x v="95"/>
    <m/>
    <s v="VA"/>
    <x v="36"/>
    <s v="Chinese Painting, Calligraphy and Seal Carving"/>
    <s v="書畫篆刻"/>
    <s v="n.a."/>
    <s v="n.a."/>
    <s v="n.a."/>
    <s v="粵港兩地美術書法藝術作品展"/>
    <s v="n.a."/>
    <s v="n.a."/>
    <s v="n.a."/>
    <d v="2013-03-24T00:00:00"/>
    <d v="2013-03-28T00:00:00"/>
    <n v="2013"/>
    <n v="3"/>
    <n v="0"/>
    <s v="n.a."/>
    <s v="n.a."/>
    <s v="n.a."/>
    <s v="n.a."/>
    <s v="n.a."/>
    <s v="n.a."/>
    <s v="n.a."/>
    <s v="n.a."/>
    <m/>
    <m/>
  </r>
  <r>
    <s v="1213"/>
    <s v="12132730"/>
    <m/>
    <n v="0"/>
    <s v="Local"/>
    <s v="本地"/>
    <m/>
    <m/>
    <x v="967"/>
    <x v="903"/>
    <m/>
    <s v="VA"/>
    <x v="263"/>
    <s v="Mixed Art-forms"/>
    <s v="綜合展"/>
    <s v="n.a."/>
    <s v="n.a."/>
    <s v="Art Specialist Course 2013-13 Graduation Exhibition"/>
    <s v="工友作品集] 藝術專修課程2012-13結業展 "/>
    <s v="n.a."/>
    <s v="n.a."/>
    <s v="n.a."/>
    <d v="2013-01-25T00:00:00"/>
    <d v="2013-02-04T00:00:00"/>
    <n v="2013"/>
    <n v="1"/>
    <n v="0"/>
    <s v="n.a."/>
    <s v="n.a."/>
    <s v="n.a."/>
    <s v="n.a."/>
    <s v="n.a."/>
    <s v="n.a."/>
    <s v="n.a."/>
    <s v="n.a."/>
    <s v="The Art Specialist Course 2012-13 is coming to an end, a group of enthusiastic young artists with different background has completed 10 months of intensive art training in painting, printmaking and sculpture. The courses were co-ordinated by Mr Li You-mang, Ms Liu Siu-jane and Mr. Lee Chin-fai and taught by many renowned artists. How is the result of their learning? In this exhibition, you will not only be able to communicate with these new artists and enjoy these refreshing art pieces, but also to have a glimpse of the contemporary art scene!"/>
    <s v="2012至2013年度的藝術專修課程即將完結，一班有熱誠、來自五湖四海的年輕藝術家經歷了十個月的密集式藝術訓練，在由李尤猛先生、廖少珍女士、李展輝先生及其他資深藝術家的教授和分享下，分別完成繪畫、版畫及雕塑三項課程。學習的成果如何豐盛？在今次展覽中，您不但能和這批新進藝術家交流，欣賞到這批令人耳目一新的藝術品，更能一睹當代藝術的概貌！ "/>
  </r>
  <r>
    <s v="1213"/>
    <s v="12132732"/>
    <m/>
    <n v="0"/>
    <s v="Local"/>
    <s v="本地"/>
    <m/>
    <m/>
    <x v="953"/>
    <x v="890"/>
    <m/>
    <s v="BUSS"/>
    <x v="186"/>
    <s v="Painting"/>
    <s v="繪畫"/>
    <s v="n.a."/>
    <s v="n.a."/>
    <s v="Life Drawings"/>
    <s v="n.a."/>
    <s v="n.a."/>
    <s v="n.a."/>
    <s v="n.a."/>
    <d v="2013-01-12T00:00:00"/>
    <d v="2013-01-17T00:00:00"/>
    <n v="2013"/>
    <n v="1"/>
    <n v="0"/>
    <s v="n.a."/>
    <s v="n.a."/>
    <s v="n.a."/>
    <s v="n.a."/>
    <s v="n.a."/>
    <s v="n.a."/>
    <s v="Chan Ping Tim"/>
    <s v="n.a."/>
    <m/>
    <m/>
  </r>
  <r>
    <s v="1213"/>
    <s v="12132733"/>
    <m/>
    <n v="0"/>
    <s v="Local"/>
    <s v="本地"/>
    <m/>
    <m/>
    <x v="953"/>
    <x v="890"/>
    <m/>
    <s v="BUSS"/>
    <x v="186"/>
    <s v="Prints"/>
    <s v="版畫"/>
    <s v="n.a."/>
    <s v="n.a."/>
    <s v="Dialogue Left Right"/>
    <s v="n.a."/>
    <s v="n.a."/>
    <s v="n.a."/>
    <s v="n.a."/>
    <d v="2013-01-19T00:00:00"/>
    <d v="2013-01-24T00:00:00"/>
    <n v="2013"/>
    <n v="1"/>
    <n v="0"/>
    <s v="n.a."/>
    <s v="n.a."/>
    <s v="n.a."/>
    <s v="n.a."/>
    <s v="n.a."/>
    <s v="n.a."/>
    <s v="n.a."/>
    <s v="n.a."/>
    <m/>
    <m/>
  </r>
  <r>
    <s v="1213"/>
    <s v="12132734"/>
    <m/>
    <n v="0"/>
    <s v="Local"/>
    <s v="本地"/>
    <m/>
    <m/>
    <x v="953"/>
    <x v="890"/>
    <m/>
    <s v="BUSS"/>
    <x v="186"/>
    <s v="Mixed Art-forms"/>
    <s v="綜合展"/>
    <s v="n.a."/>
    <s v="n.a."/>
    <s v="Art Meet 2013"/>
    <s v="n.a."/>
    <s v="n.a."/>
    <s v="n.a."/>
    <s v="n.a."/>
    <d v="2013-03-16T00:00:00"/>
    <d v="2013-03-21T00:00:00"/>
    <n v="2013"/>
    <n v="3"/>
    <n v="0"/>
    <s v="n.a."/>
    <s v="n.a."/>
    <s v="n.a."/>
    <s v="n.a."/>
    <s v="n.a."/>
    <s v="n.a."/>
    <s v="n.a."/>
    <s v="n.a."/>
    <m/>
    <m/>
  </r>
  <r>
    <s v="1213"/>
    <s v="12132738"/>
    <m/>
    <n v="0"/>
    <s v="Local"/>
    <s v="本地"/>
    <m/>
    <m/>
    <x v="1048"/>
    <x v="490"/>
    <m/>
    <s v="JCCAC"/>
    <x v="183"/>
    <s v="Others"/>
    <s v="其他"/>
    <s v="n.a."/>
    <s v="n.a."/>
    <s v="Creative Decoupage in Living Artwork Exhibition"/>
    <s v="創意生活拼貼藝術大賽作品展覽 - 延展"/>
    <s v="n.a."/>
    <s v="n.a."/>
    <s v="n.a."/>
    <d v="2013-02-02T00:00:00"/>
    <d v="2013-02-03T00:00:00"/>
    <n v="2013"/>
    <n v="2"/>
    <n v="0"/>
    <s v="n.a."/>
    <s v="創意生活拼貼藝術會"/>
    <s v="n.a."/>
    <s v="n.a."/>
    <s v="n.a."/>
    <s v="n.a."/>
    <s v="n.a."/>
    <s v="n.a."/>
    <m/>
    <m/>
  </r>
  <r>
    <s v="1213"/>
    <s v="12132739"/>
    <m/>
    <n v="0"/>
    <s v="Local"/>
    <s v="本地"/>
    <m/>
    <m/>
    <x v="1048"/>
    <x v="490"/>
    <m/>
    <s v="JCCAC"/>
    <x v="183"/>
    <s v="Others"/>
    <s v="其他"/>
    <s v="n.a."/>
    <s v="n.a."/>
    <s v="n.a."/>
    <s v="藝傳能2013"/>
    <s v="n.a."/>
    <s v="n.a."/>
    <s v="n.a."/>
    <d v="2013-03-01T00:00:00"/>
    <d v="2013-03-04T00:00:00"/>
    <n v="2013"/>
    <n v="3"/>
    <n v="0"/>
    <s v="n.a."/>
    <s v="救世軍恒安綜合復康服務"/>
    <s v="n.a."/>
    <s v="n.a."/>
    <s v="n.a."/>
    <s v="n.a."/>
    <s v="n.a."/>
    <s v="n.a."/>
    <m/>
    <m/>
  </r>
  <r>
    <s v="1213"/>
    <s v="12132764"/>
    <m/>
    <n v="0"/>
    <s v="Local "/>
    <s v="本地"/>
    <m/>
    <m/>
    <x v="1049"/>
    <x v="955"/>
    <m/>
    <s v="ART"/>
    <x v="285"/>
    <s v="Mixed Art-forms"/>
    <s v="綜合展"/>
    <s v="Mixed Media and Installation"/>
    <s v="混合媒介及裝置"/>
    <s v="The Perfect Circle – Fotanian Studio Opening 2013"/>
    <s v="《重修舊好》伙炭2013藝術工作室開放計劃"/>
    <s v="n.a."/>
    <s v="n.a."/>
    <s v="n.a."/>
    <d v="2013-01-05T00:00:00"/>
    <d v="2013-01-20T00:00:00"/>
    <n v="2013"/>
    <n v="1"/>
    <n v="0"/>
    <s v="Fotanian"/>
    <s v="伙炭"/>
    <s v="Qiáng"/>
    <s v="薔"/>
    <s v="Qiáng"/>
    <s v="薔"/>
    <s v="AMA, Au Hoi Lam, Tsang Chui Mei, Carmen Ho, Vivian Poon"/>
    <s v="萱寧, 區凱琳, 曾翠薇, 何寶容, 潘蔚然"/>
    <m/>
    <m/>
  </r>
  <r>
    <s v="1213"/>
    <s v="12132765"/>
    <m/>
    <n v="0"/>
    <s v="Local "/>
    <s v="本地"/>
    <m/>
    <m/>
    <x v="1050"/>
    <x v="12"/>
    <m/>
    <s v="GAL"/>
    <x v="271"/>
    <s v="Mixed Art-forms"/>
    <s v="綜合展"/>
    <s v="Mixed Media and Installation"/>
    <s v="混合媒介及裝置"/>
    <s v="Say Yeah"/>
    <s v="《死嘢》"/>
    <s v="n.a."/>
    <s v="n.a."/>
    <s v="n.a."/>
    <d v="2013-01-19T00:00:00"/>
    <d v="2013-01-31T00:00:00"/>
    <n v="2013"/>
    <n v="1"/>
    <n v="0"/>
    <s v="Haji Gallery"/>
    <s v="n.a."/>
    <s v="n.a."/>
    <s v="n.a."/>
    <s v="Mini Choi &amp; William Outcast Chan"/>
    <s v="夏至, 陳偉霖"/>
    <s v="William Outcast Chan,AMA,Anothermountainman,Bobby Sham,Caffeine Park,Chan Gua,Holland Happy,Ivana Wong,Kokdamon Lam,KOLOR,michaelmichaelmichael,Montagut Chuen,Paul Lung,Paula Dib,Ringo@WPW,Siuyuk Luk.TO LEE,Yanki Lee_x000a_"/>
    <s v="William Outcast Chan（陳偉霖）,AMA （萱寧）,Anothermountainman （又一山人）,Bobby Sham （沈嘉豪）,Caffeine Park （咖啡因公園）,Chan Gua （陳瓜）,Holland Happy,Ivana Wong （王菀之）,Kokdamon Lam,KOLOR,michaelmichaelmichael,Montagut Chuen,Paul Lung,Paula Dib,Ringo@WPW,Siuyuk Luk.TO LEE,Yanki Lee_x000a_"/>
    <s v="http://youtu.be/e8f7UJsahLY"/>
    <s v="http://youtu.be/e8f7UJsahLY"/>
  </r>
  <r>
    <s v="1213"/>
    <s v="12132771"/>
    <m/>
    <n v="0"/>
    <s v="Local "/>
    <s v="本地"/>
    <m/>
    <m/>
    <x v="1051"/>
    <x v="12"/>
    <m/>
    <s v="PA"/>
    <x v="236"/>
    <s v="Others"/>
    <s v="其他"/>
    <s v="n.a."/>
    <s v="n.a."/>
    <s v="Ethnic Minorities Women's Fabric Art Exhibition"/>
    <s v="n.a."/>
    <s v="n.a."/>
    <s v="n.a."/>
    <s v="n.a."/>
    <d v="2013-03-16T00:00:00"/>
    <s v="9999"/>
    <n v="2013"/>
    <n v="3"/>
    <n v="99"/>
    <s v="Art for All"/>
    <s v="全人藝動"/>
    <s v="n.a."/>
    <s v="n.a."/>
    <s v="n.a."/>
    <s v="n.a."/>
    <s v="n.a."/>
    <s v="n.a."/>
    <s v="This exhibition presents the fabric artwork created by the women since December 2012, led by artists Evelyna Liang, Lina Har and Jessica Tseng."/>
    <m/>
  </r>
  <r>
    <s v="1213"/>
    <s v="12132772"/>
    <m/>
    <n v="0"/>
    <s v="Local "/>
    <s v="本地"/>
    <m/>
    <m/>
    <x v="590"/>
    <x v="564"/>
    <m/>
    <s v="PUB"/>
    <x v="9"/>
    <s v="Painting"/>
    <s v="繪畫"/>
    <s v="n.a."/>
    <s v="n.a."/>
    <s v="Art Cherish-Operation SantaClaus"/>
    <s v="耆藝坊 – 作品展"/>
    <s v="n.a."/>
    <s v="n.a."/>
    <s v="n.a."/>
    <d v="2013-01-01T00:00:00"/>
    <d v="2013-03-11T00:00:00"/>
    <n v="2013"/>
    <n v="1"/>
    <n v="0"/>
    <s v="Art in Hospital"/>
    <s v="藝術在醫院"/>
    <s v="n.a."/>
    <s v="n.a."/>
    <s v="n.a."/>
    <s v="n.a."/>
    <s v="Geriatric Patients"/>
    <s v="長者科病人"/>
    <m/>
    <m/>
  </r>
  <r>
    <s v="1213"/>
    <s v="12132773"/>
    <m/>
    <n v="1"/>
    <s v="Local "/>
    <s v="本地"/>
    <m/>
    <m/>
    <x v="18"/>
    <x v="16"/>
    <m/>
    <s v="PUB"/>
    <x v="10"/>
    <s v="Photography"/>
    <s v="攝影"/>
    <s v="n.a."/>
    <s v="n.a."/>
    <s v="My Photo – Creative Photography Workshop &amp; Exhibition"/>
    <s v="我影我心—創意攝影展覽"/>
    <s v="n.a."/>
    <s v="n.a."/>
    <s v="n.a."/>
    <d v="2013-01-01T00:00:00"/>
    <d v="2013-03-11T00:00:00"/>
    <n v="2013"/>
    <n v="1"/>
    <n v="0"/>
    <s v="Art in Hospital"/>
    <s v="藝術在醫院"/>
    <s v="n.a."/>
    <s v="n.a."/>
    <s v="n.a."/>
    <s v="n.a."/>
    <s v="Adolescent Patients"/>
    <s v="青少年病人"/>
    <m/>
    <m/>
  </r>
  <r>
    <s v="1213"/>
    <s v="12132775"/>
    <m/>
    <n v="0"/>
    <s v="Local "/>
    <s v="本地"/>
    <m/>
    <m/>
    <x v="18"/>
    <x v="16"/>
    <m/>
    <s v="PUB"/>
    <x v="10"/>
    <s v="Painting"/>
    <s v="繪畫"/>
    <s v="n.a."/>
    <s v="n.a."/>
    <s v="Art Cherish-Operation SantaClaus"/>
    <s v="耆藝坊 – 作品展"/>
    <s v="n.a."/>
    <s v="n.a."/>
    <s v="n.a."/>
    <d v="2013-03-12T00:00:00"/>
    <d v="2013-06-09T00:00:00"/>
    <n v="2013"/>
    <n v="3"/>
    <n v="0"/>
    <s v="Art in Hospital"/>
    <s v="藝術在醫院"/>
    <s v="n.a."/>
    <s v="n.a."/>
    <s v="n.a."/>
    <s v="n.a."/>
    <s v="Geriatric Patients"/>
    <s v="長者科病人"/>
    <m/>
    <m/>
  </r>
  <r>
    <s v="1213"/>
    <s v="12132787"/>
    <m/>
    <n v="0"/>
    <s v="Local "/>
    <s v="本地"/>
    <m/>
    <m/>
    <x v="1052"/>
    <x v="956"/>
    <m/>
    <s v="ART"/>
    <x v="422"/>
    <s v="Mixed Media and Installation"/>
    <s v="混合媒介及裝置"/>
    <s v="New Media Art"/>
    <s v="新媒體藝術"/>
    <s v="Of the Time: An Investigative Project"/>
    <s v="子丑寅卯：以時間探索時間"/>
    <s v="n.a."/>
    <s v="n.a."/>
    <s v="n.a."/>
    <d v="2013-01-05T00:00:00"/>
    <d v="2013-01-20T00:00:00"/>
    <n v="2013"/>
    <n v="1"/>
    <n v="0"/>
    <s v="n.a."/>
    <s v="n.a."/>
    <s v="n.a."/>
    <s v="n.a."/>
    <s v="Eddie Cheung"/>
    <s v="張煒森"/>
    <s v="Jimmy Chan, Eddie Cheung, Joe Yiu, Solomon Yu"/>
    <s v="陳宇和、張煒森、姚妙麗、余迪文"/>
    <s v="Sponsored by ADC"/>
    <s v="由藝發局資助"/>
  </r>
  <r>
    <s v="1213"/>
    <s v="12132791"/>
    <m/>
    <n v="0"/>
    <s v="Local "/>
    <s v="本地"/>
    <m/>
    <m/>
    <x v="1053"/>
    <x v="957"/>
    <m/>
    <s v="JCCAC"/>
    <x v="182"/>
    <s v="Mixed Media and Installation"/>
    <s v="混合媒介及裝置"/>
    <s v="Mixed Art-forms"/>
    <s v="綜合展"/>
    <s v="Recovery Mode - A dialogue on art between Grace Tang Ying-Mui and Monti Lai Wai-Yi"/>
    <s v="復原模式──鄧凝梅與黎慧儀的藝術對話"/>
    <s v="n.a."/>
    <s v="n.a."/>
    <s v="n.a."/>
    <d v="2013-01-11T00:00:00"/>
    <d v="2013-01-21T00:00:00"/>
    <n v="2013"/>
    <n v="1"/>
    <n v="0"/>
    <s v="Tang Ying Mui, Grace and Monti Lai Wai-Yi"/>
    <s v="鄧凝梅與黎慧儀"/>
    <s v="n.a."/>
    <s v="n.a."/>
    <s v="Tang Ying Mui, Grace and Monti Lai Wai-Yi"/>
    <s v="鄧凝梅與黎慧儀"/>
    <s v="Tang Ying Mui, Grace and Monti Lai Wai-Yi"/>
    <s v="鄧凝梅與黎慧儀"/>
    <s v="Supported by ADC"/>
    <s v="ADC 資助"/>
  </r>
  <r>
    <s v="1213"/>
    <s v="12132792"/>
    <m/>
    <n v="0"/>
    <s v="Local "/>
    <s v="本地"/>
    <m/>
    <m/>
    <x v="1054"/>
    <x v="12"/>
    <m/>
    <s v="BUSS"/>
    <x v="423"/>
    <s v="Mixed Media and Installation"/>
    <s v="混合媒介及裝置"/>
    <s v="Mixed Art-forms"/>
    <s v="綜合展"/>
    <s v="Unite all originals- presented by DD172 New Work and Adidas"/>
    <s v="n.a."/>
    <s v="n.a."/>
    <s v="n.a."/>
    <s v="n.a."/>
    <d v="2013-03-05T00:00:00"/>
    <d v="2013-03-07T00:00:00"/>
    <n v="2013"/>
    <n v="3"/>
    <n v="0"/>
    <s v="Adidas"/>
    <s v="n.a."/>
    <s v="DD172 New York"/>
    <s v="n.a."/>
    <s v="n.a."/>
    <s v="n.a."/>
    <s v="Grace Tang, Flip, Daniel Disaster and Raquel M. Horn."/>
    <s v="n.a."/>
    <m/>
    <m/>
  </r>
  <r>
    <s v="1213"/>
    <s v="12132799"/>
    <m/>
    <n v="0"/>
    <s v="Local "/>
    <s v="本地"/>
    <m/>
    <m/>
    <x v="1055"/>
    <x v="958"/>
    <m/>
    <s v="PUB"/>
    <x v="424"/>
    <s v="Mixed Art-forms"/>
    <s v="綜合展"/>
    <s v="n.a."/>
    <s v="n.a."/>
    <s v="Community Art Experimental Project(1) CHOW KAI CHIN"/>
    <s v="社區藝術實驗計劃(一) 週街展"/>
    <s v="n.a."/>
    <s v="n.a."/>
    <s v="n.a."/>
    <d v="2013-02-23T00:00:00"/>
    <d v="2013-03-01T00:00:00"/>
    <n v="2013"/>
    <n v="2"/>
    <n v="0"/>
    <s v="n.a."/>
    <s v="n.a."/>
    <s v="n.a."/>
    <s v="n.a."/>
    <s v="Kobe Ko"/>
    <s v="高穎琳"/>
    <s v="Hofi Man;_x000a_ Ho Ho Yuen;_x000a_ Sta Ng;_x000a_Li Wai Hang;_x000a_Kensa Hung;_x000a_Yuen Hiu Shan;_x000a_;Liang Jia Wen;_x000a_ Dunet Chan;_x000a_Chan Ka Ming;_x000a_Chan Hiu Tung;_x000a_Chang Ting;_x000a_Milk Yeung;_x000a_Wong Mei Yin;_x000a_Ahkok Wong;_x000a_Wong Chun Hei;_x000a_Apple Wong;_x000a_Lai Ka Hang;_x000a_Tang Kwok Hin;_x000a_Him Lo;_x000a_"/>
    <s v="文浩賢; 何浩源; 吳詩穎; 李煒衡;洪忠傑; 袁曉珊; 梁嘉文 ;陳上城; 陳嘉明; 陳曉彤; 張葶; 楊妙芬; 黃美諺 ;黃津珏 ;;黃進曦; ;黃曉楓; _x000a_黎加行;鄧國騫;盧樂謙;_x000a_"/>
    <m/>
    <m/>
  </r>
  <r>
    <s v="1213"/>
    <s v="12132800"/>
    <m/>
    <n v="0"/>
    <s v="Non-local"/>
    <s v="非本地"/>
    <m/>
    <m/>
    <x v="1056"/>
    <x v="12"/>
    <m/>
    <n v="777"/>
    <x v="6"/>
    <s v="Painting"/>
    <s v="繪畫"/>
    <s v="Mixed Media and Installation"/>
    <s v="混合媒介及裝置"/>
    <s v="Open Studio “Art after Dash”, International Studio and Curatorial Program (ISCP)"/>
    <s v="n.a."/>
    <s v="n.a."/>
    <s v="n.a."/>
    <s v="n.a."/>
    <s v="9999"/>
    <s v="9999"/>
    <s v="9999"/>
    <s v="9999"/>
    <n v="99"/>
    <s v="International Studio and Curatorial Program (ISCP)"/>
    <s v="n.a."/>
    <s v="n.a."/>
    <s v="n.a."/>
    <s v="n.a."/>
    <s v="n.a."/>
    <s v="n.a."/>
    <s v="n.a."/>
    <m/>
    <m/>
  </r>
  <r>
    <s v="1213"/>
    <s v="12132801"/>
    <m/>
    <n v="0"/>
    <s v="Non-local"/>
    <s v="非本地"/>
    <m/>
    <m/>
    <x v="1057"/>
    <x v="12"/>
    <m/>
    <n v="777"/>
    <x v="6"/>
    <s v="Painting"/>
    <s v="繪畫"/>
    <s v="Mixed Media and Installation"/>
    <s v="混合媒介及裝置"/>
    <s v="Open Studio , Point b Worklodge"/>
    <s v="n.a."/>
    <s v="n.a."/>
    <s v="n.a."/>
    <s v="n.a."/>
    <s v="9999"/>
    <s v="9999"/>
    <s v="9999"/>
    <s v="9999"/>
    <n v="99"/>
    <s v="International Studio and Curatorial Program (ISCP)"/>
    <s v="n.a."/>
    <s v="n.a."/>
    <s v="n.a."/>
    <s v="n.a."/>
    <s v="n.a."/>
    <s v="n.a."/>
    <s v="n.a."/>
    <m/>
    <m/>
  </r>
  <r>
    <s v="1213"/>
    <s v="12132811"/>
    <m/>
    <n v="0"/>
    <s v="Local "/>
    <s v="本地"/>
    <m/>
    <m/>
    <x v="1058"/>
    <x v="959"/>
    <m/>
    <s v="ART"/>
    <x v="425"/>
    <s v="Mixed Media and Installation"/>
    <s v="混合媒介及裝置"/>
    <s v="n.a."/>
    <s v="n.a."/>
    <s v="Rape is"/>
    <s v="強姦是"/>
    <s v="n.a."/>
    <s v="n.a."/>
    <s v="n.a."/>
    <d v="2013-01-05T00:00:00"/>
    <d v="2013-01-20T00:00:00"/>
    <n v="2013"/>
    <n v="1"/>
    <n v="0"/>
    <s v="n.a."/>
    <s v="n.a."/>
    <s v="n.a."/>
    <s v="n.a."/>
    <s v="Phoebe Man"/>
    <s v="文晶瑩"/>
    <s v="Phoebe Man"/>
    <s v="文晶瑩"/>
    <s v="I showed a public art in Fotanian Open Studios last year (2012). Audience could write down their views about what rape is. In the beginning, I worried that no one would respond. Surprisingly, I got a lot of responses (140+) within 4 days. These responses enriched the work. Not only the issue of sexual assault was discussed, myths of sexual assault were exposed and the topic was integrated into the daily life: rape refers to all sorts of things which others are forced to do. These responses inspired me to do a new work about a wider definition of rape."/>
    <s v="去年(2012) 我在伙炭開放日展出一件公共藝術，讓觀眾發表「強姦是(甚麼)？」的意見， 有約百四個留言或圖。這些回應令作品變得豐富，不單討論了性侵犯的議題，暴露了性侵犯的迷思，更將議題帶到日常生活上，將強姦泛指成各樣強迫他人做不願意的事情。觀眾的回應啟發我做新一件有關廣義強姦的作品。"/>
  </r>
  <r>
    <s v="1213"/>
    <s v="12132821"/>
    <m/>
    <n v="0"/>
    <s v="Local "/>
    <s v="本地"/>
    <m/>
    <m/>
    <x v="1059"/>
    <x v="845"/>
    <m/>
    <s v="JCCAC"/>
    <x v="183"/>
    <s v="Mixed Art-forms"/>
    <s v="綜合展"/>
    <s v="n.a."/>
    <s v="n.a."/>
    <s v="5th JCCAC Art Festival"/>
    <s v="第五屆JCCAC 藝術節"/>
    <s v="n.a."/>
    <s v="n.a."/>
    <s v="n.a."/>
    <d v="2012-08-31T00:00:00"/>
    <d v="2012-09-17T00:00:00"/>
    <n v="2012"/>
    <n v="8"/>
    <n v="0"/>
    <s v="JCCAC"/>
    <s v="石硤尾賽馬會創意藝術中心"/>
    <s v="n.a."/>
    <s v="n.a."/>
    <s v="JCCAC"/>
    <s v="石硤尾賽馬會創意藝術中心"/>
    <s v="n.a."/>
    <s v="n.a."/>
    <m/>
    <m/>
  </r>
  <r>
    <s v="1213"/>
    <s v="12132843"/>
    <m/>
    <n v="0"/>
    <s v="Local "/>
    <s v="本地"/>
    <m/>
    <m/>
    <x v="214"/>
    <x v="12"/>
    <m/>
    <n v="99"/>
    <x v="200"/>
    <s v="Painting"/>
    <s v="繪畫"/>
    <s v="Chinese Painting, Calligraphy and Seal Carving"/>
    <s v="書畫篆刻"/>
    <s v="n.a."/>
    <s v="香港書藝會20周年會員作品展"/>
    <s v="n.a."/>
    <s v="n.a."/>
    <s v="n.a."/>
    <s v="9999"/>
    <s v="9999"/>
    <s v="9999"/>
    <s v="9999"/>
    <n v="99"/>
    <s v="n.a."/>
    <s v="n.a."/>
    <s v="n.a."/>
    <s v="n.a."/>
    <s v="n.a."/>
    <s v="n.a."/>
    <s v="n.a."/>
    <s v="n.a."/>
    <m/>
    <m/>
  </r>
  <r>
    <s v="1213"/>
    <s v="12132844"/>
    <m/>
    <n v="0"/>
    <s v="Non-local"/>
    <s v="非本地"/>
    <m/>
    <m/>
    <x v="214"/>
    <x v="12"/>
    <m/>
    <n v="777"/>
    <x v="6"/>
    <s v="Painting"/>
    <s v="繪畫"/>
    <s v="Chinese Painting, Calligraphy and Seal Carving"/>
    <s v="書畫篆刻"/>
    <s v="n.a."/>
    <s v="韓國亞細亞美術邀請展"/>
    <s v="n.a."/>
    <s v="n.a."/>
    <s v="n.a."/>
    <s v="9999"/>
    <s v="9999"/>
    <s v="9999"/>
    <s v="9999"/>
    <n v="99"/>
    <s v="n.a."/>
    <s v="n.a."/>
    <s v="n.a."/>
    <s v="n.a."/>
    <s v="n.a."/>
    <s v="n.a."/>
    <s v="n.a."/>
    <s v="n.a."/>
    <m/>
    <m/>
  </r>
  <r>
    <s v="1213"/>
    <s v="12132847"/>
    <m/>
    <n v="0"/>
    <s v="Local "/>
    <s v="本地"/>
    <m/>
    <m/>
    <x v="214"/>
    <x v="12"/>
    <m/>
    <n v="99"/>
    <x v="200"/>
    <s v="Painting"/>
    <s v="繪畫"/>
    <s v="Chinese Painting, Calligraphy and Seal Carving"/>
    <s v="書畫篆刻"/>
    <s v="n.a."/>
    <s v="六葉華枝美國銀行中心中大專業進修學院六人展"/>
    <s v="n.a."/>
    <s v="n.a."/>
    <s v="n.a."/>
    <s v="9999"/>
    <s v="9999"/>
    <s v="9999"/>
    <s v="9999"/>
    <n v="99"/>
    <s v="n.a."/>
    <s v="n.a."/>
    <s v="n.a."/>
    <s v="n.a."/>
    <s v="n.a."/>
    <s v="n.a."/>
    <s v="n.a."/>
    <s v="n.a."/>
    <m/>
    <m/>
  </r>
  <r>
    <s v="1213"/>
    <s v="12132863"/>
    <m/>
    <n v="0"/>
    <s v="Local"/>
    <s v="本地"/>
    <m/>
    <m/>
    <x v="214"/>
    <x v="960"/>
    <m/>
    <s v="ART"/>
    <x v="426"/>
    <s v="Mixed Media and Installation"/>
    <s v="混合媒介及裝置"/>
    <s v="n.a."/>
    <s v="n.a."/>
    <s v="Incomplete Finale"/>
    <s v="《南山未了》 - 葉啟俊個人聲音裝置展"/>
    <s v="n.a."/>
    <s v="n.a."/>
    <s v="n.a."/>
    <d v="2012-04-21T00:00:00"/>
    <d v="2012-05-27T00:00:00"/>
    <n v="2012"/>
    <n v="4"/>
    <n v="0"/>
    <s v="葉啟俊"/>
    <s v="n.a."/>
    <s v="n.a."/>
    <s v="n.a."/>
    <s v="n.a."/>
    <s v="n.a."/>
    <s v="葉啟俊"/>
    <s v="n.a."/>
    <s v="add from Annual Report"/>
    <m/>
  </r>
  <r>
    <s v="1213"/>
    <s v="12131067"/>
    <m/>
    <n v="0"/>
    <s v="Local"/>
    <s v="本地"/>
    <m/>
    <m/>
    <x v="1060"/>
    <x v="101"/>
    <m/>
    <s v="BUSS"/>
    <x v="85"/>
    <s v="Photography"/>
    <s v="攝影"/>
    <s v="n.a."/>
    <s v="n.a."/>
    <s v="From City to City / A Hong Kong Response Exhibition on Daido Moriyama"/>
    <s v="由森山大道到皇后大道 香港寫真回應展"/>
    <s v="n.a."/>
    <s v="n.a."/>
    <s v="n.a."/>
    <d v="2012-10-06T00:00:00"/>
    <d v="2012-10-21T00:00:00"/>
    <n v="2012"/>
    <n v="10"/>
    <n v="0"/>
    <s v="Hong Kong Photographic Culture Association Limited"/>
    <s v="香港攝影文化協會有限公司"/>
    <s v="n.a."/>
    <s v="n.a."/>
    <s v="n.a."/>
    <s v="n.a."/>
    <s v="n.a."/>
    <s v="n.a."/>
    <s v="Venue sponsored by Swire Properties"/>
    <s v="太古地產贊助場地"/>
  </r>
  <r>
    <s v="1213"/>
    <s v="12131089a"/>
    <m/>
    <n v="1"/>
    <s v="Local"/>
    <s v="本地"/>
    <m/>
    <m/>
    <x v="573"/>
    <x v="550"/>
    <m/>
    <s v="GAL"/>
    <x v="196"/>
    <s v="Photography"/>
    <s v="攝影"/>
    <s v="n.a."/>
    <s v="n.a."/>
    <s v="Luminant"/>
    <s v="發光體"/>
    <s v="n.a."/>
    <s v="n.a."/>
    <s v="n.a."/>
    <d v="2012-05-04T00:00:00"/>
    <d v="2012-06-02T00:00:00"/>
    <n v="2012"/>
    <n v="5"/>
    <n v="0"/>
    <s v="Blindspot Gallery"/>
    <s v="刺點畫廊"/>
    <s v="n.a."/>
    <s v="n.a."/>
    <s v="n.a."/>
    <s v="n.a."/>
    <s v="Jiang Pengyi"/>
    <s v="蔣鵬奕"/>
    <m/>
    <m/>
  </r>
  <r>
    <s v="1213"/>
    <s v="12131089b"/>
    <m/>
    <n v="1"/>
    <s v="Local"/>
    <s v="本地"/>
    <m/>
    <m/>
    <x v="1061"/>
    <x v="961"/>
    <m/>
    <s v="VA"/>
    <x v="162"/>
    <s v="Photography"/>
    <s v="攝影"/>
    <s v="n.a."/>
    <s v="n.a."/>
    <s v="Luminant"/>
    <s v="發光體"/>
    <s v="n.a."/>
    <s v="n.a."/>
    <s v="n.a."/>
    <d v="2012-05-17T00:00:00"/>
    <d v="2012-05-21T00:00:00"/>
    <n v="2012"/>
    <n v="5"/>
    <n v="0"/>
    <s v="Blindspot Gallery"/>
    <s v="刺點畫廊"/>
    <s v="n.a."/>
    <s v="n.a."/>
    <s v="n.a."/>
    <s v="n.a."/>
    <s v="Jiang Pengyi"/>
    <s v="蔣鵬奕"/>
    <m/>
    <m/>
  </r>
  <r>
    <s v="1213"/>
    <s v="12131102a"/>
    <m/>
    <n v="1"/>
    <s v="Local"/>
    <s v="本地"/>
    <m/>
    <m/>
    <x v="214"/>
    <x v="962"/>
    <m/>
    <s v="SCH"/>
    <x v="248"/>
    <s v="Photography"/>
    <s v="攝影"/>
    <s v="n.a."/>
    <s v="n.a."/>
    <s v="n.a."/>
    <s v="「 雷生春堂‧情繫社區」攝影比賽及歷史照片展"/>
    <s v="n.a."/>
    <s v="n.a."/>
    <s v="n.a."/>
    <d v="2012-08-08T00:00:00"/>
    <d v="2012-09-08T00:00:00"/>
    <n v="2012"/>
    <n v="8"/>
    <n v="0"/>
    <s v="Baptist University"/>
    <s v="香港浸會大學"/>
    <s v="JCCAC, The Conservancy Association, Yau Tsim Mong District Council"/>
    <s v="賽馬會創意藝術中心、長春社、油尖旺區議會"/>
    <s v="n.a."/>
    <s v="n.a."/>
    <s v="n.a."/>
    <s v="n.a."/>
    <m/>
    <m/>
  </r>
  <r>
    <s v="1213"/>
    <s v="12131102b"/>
    <m/>
    <n v="1"/>
    <s v="Local"/>
    <s v="本地"/>
    <m/>
    <m/>
    <x v="214"/>
    <x v="963"/>
    <m/>
    <s v="JCCAC"/>
    <x v="183"/>
    <s v="n.a."/>
    <s v="n.a."/>
    <s v="n.a."/>
    <s v="n.a."/>
    <s v="n.a."/>
    <s v="「 雷生春堂‧情繫社區」攝影比賽及歷史照片展"/>
    <s v="n.a."/>
    <s v="n.a."/>
    <s v="n.a."/>
    <d v="2012-08-08T00:00:00"/>
    <d v="2012-09-08T00:00:00"/>
    <n v="2012"/>
    <n v="8"/>
    <n v="0"/>
    <s v="Baptist University"/>
    <s v="香港浸會大學"/>
    <s v="JCCAC, The Conservancy Association, Yau Tsim Mong District Council"/>
    <s v="賽馬會創意藝術中心、長春社、油尖旺區議會"/>
    <s v="n.a."/>
    <s v="n.a."/>
    <s v="n.a."/>
    <s v="n.a."/>
    <m/>
    <m/>
  </r>
  <r>
    <s v="1213"/>
    <s v="12131102c"/>
    <m/>
    <n v="1"/>
    <s v="Local"/>
    <s v="本地"/>
    <m/>
    <m/>
    <x v="214"/>
    <x v="964"/>
    <m/>
    <s v="OTHERS"/>
    <x v="427"/>
    <s v="n.a."/>
    <s v="n.a."/>
    <s v="n.a."/>
    <s v="n.a."/>
    <s v="n.a."/>
    <s v="「 雷生春堂‧情繫社區」攝影比賽及歷史照片展"/>
    <s v="n.a."/>
    <s v="n.a."/>
    <s v="n.a."/>
    <d v="2012-08-08T00:00:00"/>
    <d v="2012-09-08T00:00:00"/>
    <n v="2012"/>
    <n v="8"/>
    <n v="0"/>
    <s v="Baptist University"/>
    <s v="香港浸會大學"/>
    <s v="JCCAC, The Conservancy Association, Yau Tsim Mong District Council"/>
    <s v="賽馬會創意藝術中心、長春社、油尖旺區議會"/>
    <s v="n.a."/>
    <s v="n.a."/>
    <s v="n.a."/>
    <s v="n.a."/>
    <m/>
    <m/>
  </r>
  <r>
    <s v="1213"/>
    <s v="12131129a"/>
    <m/>
    <n v="1"/>
    <s v="Local"/>
    <s v="本地"/>
    <m/>
    <m/>
    <x v="1062"/>
    <x v="965"/>
    <m/>
    <s v="PA"/>
    <x v="157"/>
    <s v="Photography"/>
    <s v="攝影"/>
    <s v="n.a."/>
    <s v="n.a."/>
    <s v="Eye To Eye: Jockey Club Social Documentation Projection Roving Exhibition"/>
    <s v="另眼•相看: 賽馬會社會紀實攝影計劃巡迴展覽"/>
    <s v="n.a."/>
    <s v="n.a."/>
    <s v="n.a."/>
    <d v="2012-10-10T00:00:00"/>
    <d v="2012-10-13T00:00:00"/>
    <n v="2012"/>
    <n v="10"/>
    <n v="0"/>
    <s v="APO of LCSD and Hong Kong Photographic Culture Association_x000a_Funded by the Hong Kong Jockey Club Charities Trust_x000a_"/>
    <s v="合作伙伴: 康樂及文化事務署藝術推廣辦事處及香港攝影文化協會_x000a_捐助機構：香港賽馬會慈善信託基金_x000a_"/>
    <s v="n.a."/>
    <s v="n.a."/>
    <s v="n.a."/>
    <s v="n.a."/>
    <s v="n.a."/>
    <s v="n.a."/>
    <m/>
    <m/>
  </r>
  <r>
    <s v="1213"/>
    <s v="12131129b"/>
    <m/>
    <n v="1"/>
    <s v="Local"/>
    <s v="本地"/>
    <m/>
    <m/>
    <x v="1063"/>
    <x v="966"/>
    <m/>
    <s v="JCCAC"/>
    <x v="128"/>
    <s v="Photography"/>
    <s v="攝影"/>
    <s v="n.a."/>
    <s v="n.a."/>
    <s v="Eye To Eye: Jockey Club Social Documentation Projection Roving Exhibition"/>
    <s v="另眼•相看: 賽馬會社會紀實攝影計劃巡迴展覽"/>
    <s v="n.a."/>
    <s v="n.a."/>
    <s v="n.a."/>
    <d v="2012-10-20T00:00:00"/>
    <d v="2012-11-11T00:00:00"/>
    <n v="2012"/>
    <n v="10"/>
    <n v="0"/>
    <s v="APO of LCSD and Hong Kong Photographic Culture Association_x000a_Funded by the Hong Kong Jockey Club Charities Trust_x000a_"/>
    <s v="合作伙伴: 康樂及文化事務署藝術推廣辦事處及香港攝影文化協會_x000a_捐助機構：香港賽馬會慈善信託基金_x000a_"/>
    <s v="n.a."/>
    <s v="n.a."/>
    <s v="n.a."/>
    <s v="n.a."/>
    <s v="n.a."/>
    <s v="n.a."/>
    <m/>
    <m/>
  </r>
  <r>
    <s v="1213"/>
    <s v="12131129c"/>
    <m/>
    <n v="1"/>
    <s v="Local"/>
    <s v="本地"/>
    <m/>
    <m/>
    <x v="223"/>
    <x v="159"/>
    <m/>
    <s v="PA"/>
    <x v="126"/>
    <s v="Photography"/>
    <s v="攝影"/>
    <s v="n.a."/>
    <s v="n.a."/>
    <s v="Eye To Eye: Jockey Club Social Documentation Projection Roving Exhibition"/>
    <s v="另眼•相看: 賽馬會社會紀實攝影計劃巡迴展覽"/>
    <s v="n.a."/>
    <s v="n.a."/>
    <s v="n.a."/>
    <d v="2012-11-21T00:00:00"/>
    <d v="2012-12-04T00:00:00"/>
    <n v="2012"/>
    <n v="11"/>
    <n v="0"/>
    <s v="APO of LCSD and Hong Kong Photographic Culture Association_x000a_Funded by the Hong Kong Jockey Club Charities Trust_x000a_"/>
    <s v="合作伙伴: 康樂及文化事務署藝術推廣辦事處及香港攝影文化協會_x000a_捐助機構：香港賽馬會慈善信託基金_x000a_"/>
    <s v="n.a."/>
    <s v="n.a."/>
    <s v="n.a."/>
    <s v="n.a."/>
    <s v="n.a."/>
    <s v="n.a."/>
    <m/>
    <m/>
  </r>
  <r>
    <s v="1213"/>
    <s v="12131129d"/>
    <m/>
    <n v="1"/>
    <s v="Local"/>
    <s v="本地"/>
    <m/>
    <m/>
    <x v="1064"/>
    <x v="285"/>
    <m/>
    <s v="PA"/>
    <x v="77"/>
    <s v="Photography"/>
    <s v="攝影"/>
    <s v="n.a."/>
    <s v="n.a."/>
    <s v="Eye To Eye: Jockey Club Social Documentation Projection Roving Exhibition"/>
    <s v="另眼•相看: 賽馬會社會紀實攝影計劃巡迴展覽"/>
    <s v="n.a."/>
    <s v="n.a."/>
    <s v="n.a."/>
    <d v="2012-12-18T00:00:00"/>
    <d v="2012-12-30T00:00:00"/>
    <n v="2012"/>
    <n v="12"/>
    <n v="0"/>
    <s v="APO of LCSD and Hong Kong Photographic Culture Association_x000a_Funded by the Hong Kong Jockey Club Charities Trust_x000a_"/>
    <s v="合作伙伴: 康樂及文化事務署藝術推廣辦事處及香港攝影文化協會_x000a_捐助機構：香港賽馬會慈善信託基金_x000a_"/>
    <s v="n.a."/>
    <s v="n.a."/>
    <s v="n.a."/>
    <s v="n.a."/>
    <s v="n.a."/>
    <s v="n.a."/>
    <m/>
    <m/>
  </r>
  <r>
    <s v="1213"/>
    <s v="12131199"/>
    <m/>
    <n v="0"/>
    <s v="Local"/>
    <s v="本地"/>
    <m/>
    <m/>
    <x v="144"/>
    <x v="129"/>
    <m/>
    <s v="LIB"/>
    <x v="60"/>
    <s v="Photography"/>
    <s v="攝影"/>
    <s v="n.a."/>
    <s v="n.a."/>
    <s v="The 67th Hong Kong Internayional Salon of Photography"/>
    <s v="第六十七屆香港國際攝影沙龍"/>
    <s v="n.a."/>
    <s v="n.a."/>
    <s v="n.a."/>
    <d v="2012-12-12T00:00:00"/>
    <d v="2012-12-18T00:00:00"/>
    <n v="2012"/>
    <n v="12"/>
    <n v="0"/>
    <s v="The Photographic Society of Hong Kong"/>
    <s v="香港攝影學會"/>
    <s v="n.a."/>
    <s v="n.a."/>
    <s v="n.a."/>
    <s v="n.a."/>
    <s v="n.a."/>
    <s v="n.a."/>
    <m/>
    <m/>
  </r>
  <r>
    <s v="1213"/>
    <s v="12131201"/>
    <m/>
    <n v="0"/>
    <s v="Local"/>
    <s v="本地"/>
    <m/>
    <m/>
    <x v="241"/>
    <x v="450"/>
    <m/>
    <s v="LIB"/>
    <x v="60"/>
    <s v="Photography"/>
    <s v="攝影"/>
    <s v="n.a."/>
    <s v="n.a."/>
    <s v="2012 Black and White Photography Exhibition"/>
    <s v="2012黑白情懷攝影展"/>
    <s v="n.a."/>
    <s v="n.a."/>
    <s v="n.a."/>
    <d v="2012-04-12T00:00:00"/>
    <d v="2012-04-14T00:00:00"/>
    <n v="2012"/>
    <n v="4"/>
    <n v="0"/>
    <s v="Hong Kong 35mm. Photography Society, Limited"/>
    <s v="香港35攝影研究會有限公司"/>
    <s v="n.a."/>
    <s v="n.a."/>
    <s v="n.a."/>
    <s v="n.a."/>
    <s v="n.a."/>
    <s v="n.a."/>
    <m/>
    <m/>
  </r>
  <r>
    <s v="1213"/>
    <s v="12131202"/>
    <m/>
    <n v="0"/>
    <s v="Local"/>
    <s v="本地"/>
    <m/>
    <m/>
    <x v="144"/>
    <x v="129"/>
    <m/>
    <s v="LIB"/>
    <x v="60"/>
    <s v="Photography"/>
    <s v="攝影"/>
    <s v="n.a."/>
    <s v="n.a."/>
    <s v="The 45th E.A. International Salon of Photograpy 2012"/>
    <s v="第四十五屆國際攝影沙龍"/>
    <s v="n.a."/>
    <s v="n.a."/>
    <s v="n.a."/>
    <d v="2012-06-02T00:00:00"/>
    <d v="2012-06-10T00:00:00"/>
    <n v="2012"/>
    <n v="6"/>
    <n v="0"/>
    <s v="Photographic Salon Exhibitors Association"/>
    <s v="沙龍影友協會"/>
    <s v="n.a."/>
    <s v="n.a."/>
    <s v="n.a."/>
    <s v="n.a."/>
    <s v="n.a."/>
    <s v="n.a."/>
    <m/>
    <m/>
  </r>
  <r>
    <s v="1213"/>
    <s v="12131203"/>
    <m/>
    <n v="0"/>
    <s v="Local"/>
    <s v="本地"/>
    <m/>
    <m/>
    <x v="144"/>
    <x v="129"/>
    <m/>
    <s v="LIB"/>
    <x v="60"/>
    <s v="Photography"/>
    <s v="攝影"/>
    <s v="n.a."/>
    <s v="n.a."/>
    <s v="Photo Exhibition"/>
    <s v="心連大地攝影會2012攝影聯展"/>
    <s v="n.a."/>
    <s v="n.a."/>
    <s v="n.a."/>
    <d v="2012-06-23T00:00:00"/>
    <d v="2012-06-25T00:00:00"/>
    <n v="2012"/>
    <n v="6"/>
    <n v="0"/>
    <s v="Caring Hearts Photographic Society"/>
    <s v="心連大地攝影會"/>
    <s v="n.a."/>
    <s v="n.a."/>
    <s v="n.a."/>
    <s v="n.a."/>
    <s v="n.a."/>
    <s v="n.a."/>
    <m/>
    <m/>
  </r>
  <r>
    <s v="1213"/>
    <s v="12131204"/>
    <m/>
    <n v="0"/>
    <s v="Local"/>
    <s v="本地"/>
    <m/>
    <m/>
    <x v="172"/>
    <x v="153"/>
    <m/>
    <s v="LIB"/>
    <x v="60"/>
    <s v="Photography"/>
    <s v="攝影"/>
    <s v="n.a."/>
    <s v="n.a."/>
    <s v="53rd CPA International Salon of Pictorial Photography Exhibition"/>
    <s v="第53屆國際攝影沙龍展覽"/>
    <s v="n.a."/>
    <s v="n.a."/>
    <s v="n.a."/>
    <d v="2012-10-01T00:00:00"/>
    <d v="2012-10-04T00:00:00"/>
    <n v="2012"/>
    <n v="10"/>
    <n v="0"/>
    <s v="Chinese Photographic Association of Hong Kong Limited"/>
    <s v="香港中華攝影學會有限公司"/>
    <s v="n.a."/>
    <s v="n.a."/>
    <s v="n.a."/>
    <s v="n.a."/>
    <s v="n.a."/>
    <s v="n.a."/>
    <m/>
    <m/>
  </r>
  <r>
    <s v="1213"/>
    <s v="12131263a"/>
    <m/>
    <n v="1"/>
    <s v="Local"/>
    <s v="本地"/>
    <m/>
    <m/>
    <x v="7"/>
    <x v="90"/>
    <m/>
    <s v="PA"/>
    <x v="5"/>
    <s v="Prints"/>
    <s v="版畫"/>
    <s v="n.a."/>
    <s v="n.a."/>
    <s v="Hong Kong Graphic Art Fiesta 2012: Youth Impressions – The Print Triennial"/>
    <s v="香港圖像藝術節2012- 「少年印象版畫三年展」"/>
    <s v="n.a."/>
    <s v="n.a."/>
    <s v="n.a."/>
    <d v="2012-12-04T00:00:00"/>
    <d v="2012-12-13T00:00:00"/>
    <n v="2012"/>
    <n v="12"/>
    <n v="0"/>
    <s v="Art Promotion Office / Hong Kong Open Printshop"/>
    <s v="藝術推廣辦事處 / 香港版畫工作室"/>
    <s v="n.a."/>
    <s v="n.a."/>
    <s v="n.a."/>
    <s v="n.a."/>
    <s v="n.a."/>
    <s v="n.a."/>
    <m/>
    <m/>
  </r>
  <r>
    <s v="1213"/>
    <s v="12131263b"/>
    <m/>
    <n v="1"/>
    <s v="Local"/>
    <s v="本地"/>
    <m/>
    <m/>
    <x v="214"/>
    <x v="191"/>
    <m/>
    <s v="PA"/>
    <x v="141"/>
    <s v="Prints "/>
    <s v="版畫"/>
    <s v="n.a."/>
    <s v="n.a."/>
    <s v="n.a."/>
    <s v="香港圖像藝術節2012-少年印象版畫三年展"/>
    <s v="n.a."/>
    <s v="n.a."/>
    <s v="n.a."/>
    <d v="2012-12-01T00:00:00"/>
    <s v="9999"/>
    <n v="2012"/>
    <n v="12"/>
    <n v="99"/>
    <s v="n.a."/>
    <s v="香港版畫工作室"/>
    <s v="n.a."/>
    <s v="康樂及文化事務署、藝術推廣辦事處、香港藝術發展局、香港美術教育協會"/>
    <s v="n.a."/>
    <s v="n.a."/>
    <s v="n.a."/>
    <s v="n.a."/>
    <m/>
    <m/>
  </r>
  <r>
    <s v="1213"/>
    <s v="12131290a"/>
    <m/>
    <n v="1"/>
    <s v="Local"/>
    <s v="本地"/>
    <m/>
    <m/>
    <x v="1065"/>
    <x v="967"/>
    <m/>
    <s v="BUSS"/>
    <x v="428"/>
    <s v="Sculpture"/>
    <s v="雕塑"/>
    <s v="n.a."/>
    <s v="n.a."/>
    <s v="Lane Crawford Dragon Making Exhibition"/>
    <s v="連卡佛 “龍．雕塑” 創作展覽"/>
    <s v="n.a."/>
    <s v="n.a."/>
    <s v="n.a."/>
    <d v="2012-01-01T00:00:00"/>
    <s v="9999"/>
    <n v="2012"/>
    <n v="1"/>
    <n v="99"/>
    <s v="Hong Kong Youth Arts Foundation"/>
    <s v="香港青年藝術協會"/>
    <s v="n.a."/>
    <s v="n.a."/>
    <s v="12 secondary students, Gareth Dunster, Paul McLaren &amp; Sharon George"/>
    <s v="12位中學生、Gareth Dunster及Paul McLaren &amp; Sharon George"/>
    <s v="n.a."/>
    <s v="n.a."/>
    <m/>
    <m/>
  </r>
  <r>
    <s v="1213"/>
    <s v="12131290b"/>
    <m/>
    <n v="1"/>
    <s v="Local"/>
    <s v="本地"/>
    <m/>
    <m/>
    <x v="1066"/>
    <x v="968"/>
    <m/>
    <s v="BUSS"/>
    <x v="429"/>
    <s v="Sculpture"/>
    <s v="雕塑"/>
    <s v="n.a."/>
    <s v="n.a."/>
    <s v="Lane Crawford Dragon Making Exhibition"/>
    <s v="連卡佛 “龍．雕塑” 創作展覽"/>
    <s v="n.a."/>
    <s v="n.a."/>
    <s v="n.a."/>
    <d v="2012-01-01T00:00:00"/>
    <s v="9999"/>
    <n v="2012"/>
    <n v="1"/>
    <n v="99"/>
    <s v="Hong Kong Youth Arts Foundation"/>
    <s v="香港青年藝術協會"/>
    <s v="n.a."/>
    <s v="n.a."/>
    <s v="12 secondary students, Gareth Dunster, Paul McLaren &amp; Sharon George"/>
    <s v="12位中學生、Gareth Dunster及Paul McLaren &amp; Sharon George"/>
    <s v="n.a."/>
    <s v="n.a."/>
    <m/>
    <m/>
  </r>
  <r>
    <s v="1213"/>
    <s v="12131290c"/>
    <m/>
    <n v="1"/>
    <s v="Local"/>
    <s v="本地"/>
    <m/>
    <m/>
    <x v="1067"/>
    <x v="969"/>
    <m/>
    <s v="BUSS"/>
    <x v="430"/>
    <s v="Sculpture"/>
    <s v="雕塑"/>
    <s v="n.a."/>
    <s v="n.a."/>
    <s v="Lane Crawford Dragon Making Exhibition"/>
    <s v="連卡佛 “龍．雕塑” 創作展覽"/>
    <s v="n.a."/>
    <s v="n.a."/>
    <s v="n.a."/>
    <d v="2012-01-01T00:00:00"/>
    <s v="9999"/>
    <n v="2012"/>
    <n v="1"/>
    <n v="99"/>
    <s v="Hong Kong Youth Arts Foundation"/>
    <s v="香港青年藝術協會"/>
    <s v="n.a."/>
    <s v="n.a."/>
    <s v="12 secondary students, Gareth Dunster, Paul McLaren &amp; Sharon George"/>
    <s v="12位中學生、Gareth Dunster及Paul McLaren &amp; Sharon George"/>
    <s v="n.a."/>
    <s v="n.a."/>
    <m/>
    <m/>
  </r>
  <r>
    <s v="1213"/>
    <s v="12131291a"/>
    <m/>
    <n v="1"/>
    <s v="Local"/>
    <s v="本地"/>
    <m/>
    <m/>
    <x v="1068"/>
    <x v="970"/>
    <m/>
    <s v="BUSS"/>
    <x v="327"/>
    <s v="Sculpture"/>
    <s v="雕塑"/>
    <s v="n.a."/>
    <s v="n.a."/>
    <s v="“1001 Nights” Magical Pallet Garden by the Sheraton"/>
    <s v="喜來登 “一千零一夜” 卡板樂園"/>
    <s v="n.a."/>
    <s v="n.a."/>
    <s v="n.a."/>
    <d v="2012-09-24T00:00:00"/>
    <d v="2012-10-11T00:00:00"/>
    <n v="2012"/>
    <n v="9"/>
    <n v="0"/>
    <s v="Hong Kong Youth Arts Foundation"/>
    <s v="香港青年藝術協會"/>
    <s v="n.a."/>
    <s v="n.a."/>
    <s v="n.a."/>
    <s v="n.a."/>
    <s v="20 ethic minority children from the International Social Service"/>
    <s v="20位來自香港國際社會服務社的少數族裔青少年"/>
    <m/>
    <m/>
  </r>
  <r>
    <s v="1213"/>
    <s v="12131291b"/>
    <m/>
    <n v="1"/>
    <s v="Local"/>
    <s v="本地"/>
    <m/>
    <m/>
    <x v="1069"/>
    <x v="657"/>
    <m/>
    <s v="PA"/>
    <x v="5"/>
    <s v="n.a."/>
    <s v="n.a."/>
    <s v="n.a."/>
    <s v="n.a."/>
    <s v="“1001 Nights” Magical Pallet Garden by the Sheraton"/>
    <s v="喜來登 “一千零一夜” 卡板樂園"/>
    <s v="n.a."/>
    <s v="n.a."/>
    <s v="n.a."/>
    <d v="2012-09-24T00:00:00"/>
    <d v="2012-10-11T00:00:00"/>
    <n v="2012"/>
    <n v="9"/>
    <n v="0"/>
    <s v="Hong Kong Youth Arts Foundation"/>
    <s v="香港青年藝術協會"/>
    <s v="n.a."/>
    <s v="n.a."/>
    <s v="n.a."/>
    <s v="n.a."/>
    <s v="20 ethic minority children from the International Social Service"/>
    <s v="20位來自香港國際社會服務社的少數族裔青少年"/>
    <m/>
    <m/>
  </r>
  <r>
    <s v="1213"/>
    <s v="12131294a"/>
    <m/>
    <n v="1"/>
    <s v="Local"/>
    <s v="本地"/>
    <m/>
    <m/>
    <x v="198"/>
    <x v="179"/>
    <m/>
    <s v="BUSS"/>
    <x v="137"/>
    <s v="Sculpture"/>
    <s v="雕塑"/>
    <s v="Mixed Art-forms"/>
    <s v="綜合展"/>
    <s v="Standard Chartered Arts in the Park Mardi Gras 2012 Parade Artwork Exhibition"/>
    <s v="渣打藝趣嘉年華2012巡遊作品展覽"/>
    <s v="n.a."/>
    <s v="n.a."/>
    <s v="n.a."/>
    <d v="2012-11-05T00:00:00"/>
    <d v="2012-11-09T00:00:00"/>
    <n v="2012"/>
    <n v="11"/>
    <n v="0"/>
    <s v="Hong Kong Youth Arts Foundation"/>
    <s v="香港青年藝術協會"/>
    <s v="n.a."/>
    <s v="n.a."/>
    <s v="n.a."/>
    <s v="n.a."/>
    <s v="3500 young people"/>
    <s v="3500位青少年"/>
    <m/>
    <m/>
  </r>
  <r>
    <s v="1213"/>
    <s v="12131294b"/>
    <m/>
    <n v="1"/>
    <s v="Local"/>
    <s v="本地"/>
    <m/>
    <m/>
    <x v="1070"/>
    <x v="971"/>
    <m/>
    <s v="BUSS"/>
    <x v="279"/>
    <s v="n.a."/>
    <s v="n.a."/>
    <s v="n.a."/>
    <s v="n.a."/>
    <s v="Standard Chartered Arts in the Park Mardi Gras 2012 Parade Artwork Exhibition"/>
    <s v="渣打藝趣嘉年華2012巡遊作品展覽"/>
    <s v="n.a."/>
    <s v="n.a."/>
    <s v="n.a."/>
    <d v="2012-11-05T00:00:00"/>
    <d v="2012-11-09T00:00:00"/>
    <n v="2012"/>
    <n v="11"/>
    <n v="0"/>
    <s v="Hong Kong Youth Arts Foundation"/>
    <s v="香港青年藝術協會"/>
    <s v="n.a."/>
    <s v="n.a."/>
    <s v="n.a."/>
    <s v="n.a."/>
    <s v="3500 young people"/>
    <s v="3500位青少年"/>
    <m/>
    <m/>
  </r>
  <r>
    <s v="1213"/>
    <s v="12131388a"/>
    <m/>
    <n v="1"/>
    <s v="Local"/>
    <s v="本地"/>
    <m/>
    <m/>
    <x v="175"/>
    <x v="155"/>
    <m/>
    <s v="LIB"/>
    <x v="60"/>
    <s v="Chinese Painting, Calligraphy and Seal Carving"/>
    <s v="書畫篆刻"/>
    <s v="n.a."/>
    <s v="n.a."/>
    <s v="Painting Exhibitition-Chinese Ink Landscape Paintings"/>
    <s v="山水畫展覽-山水澄懷"/>
    <s v="n.a."/>
    <s v="n.a."/>
    <s v="n.a."/>
    <d v="2013-02-15T00:00:00"/>
    <d v="2013-02-18T00:00:00"/>
    <n v="2013"/>
    <n v="2"/>
    <n v="0"/>
    <s v="&quot;CHING&quot; Art Association"/>
    <s v="澄畫會"/>
    <s v="n.a."/>
    <s v="n.a."/>
    <s v="n.a."/>
    <s v="n.a."/>
    <s v="n.a."/>
    <s v="n.a."/>
    <m/>
    <m/>
  </r>
  <r>
    <s v="1213"/>
    <s v="12131388b"/>
    <m/>
    <n v="1"/>
    <s v="Local"/>
    <s v="本地"/>
    <m/>
    <m/>
    <x v="242"/>
    <x v="454"/>
    <m/>
    <s v="LIB"/>
    <x v="60"/>
    <s v="Chinese Painting, Calligraphy and Seal Carving"/>
    <s v="書畫篆刻"/>
    <s v="n.a."/>
    <s v="n.a."/>
    <s v="Painting Exhibitition-Chinese Ink Landscape Paintings"/>
    <s v="山水畫展覽-山水澄懷"/>
    <s v="n.a."/>
    <s v="n.a."/>
    <s v="n.a."/>
    <d v="2013-02-15T00:00:00"/>
    <d v="2013-02-18T00:00:00"/>
    <n v="2013"/>
    <n v="2"/>
    <n v="0"/>
    <s v="&quot;CHING&quot; Art Association"/>
    <s v="澄畫會"/>
    <s v="n.a."/>
    <s v="n.a."/>
    <s v="n.a."/>
    <s v="n.a."/>
    <s v="n.a."/>
    <s v="n.a."/>
    <m/>
    <m/>
  </r>
  <r>
    <s v="1213"/>
    <s v="12131388c"/>
    <m/>
    <n v="1"/>
    <s v="Local"/>
    <s v="本地"/>
    <m/>
    <m/>
    <x v="244"/>
    <x v="626"/>
    <m/>
    <s v="LIB"/>
    <x v="60"/>
    <s v="Chinese Painting, Calligraphy and Seal Carving"/>
    <s v="書畫篆刻"/>
    <s v="n.a."/>
    <s v="n.a."/>
    <s v="Painting Exhibitition-Chinese Ink Landscape Paintings"/>
    <s v="山水畫展覽-山水澄懷"/>
    <s v="n.a."/>
    <s v="n.a."/>
    <s v="n.a."/>
    <d v="2013-02-15T00:00:00"/>
    <d v="2013-02-18T00:00:00"/>
    <n v="2013"/>
    <n v="2"/>
    <n v="0"/>
    <s v="&quot;CHING&quot; Art Association"/>
    <s v="澄畫會"/>
    <s v="n.a."/>
    <s v="n.a."/>
    <s v="n.a."/>
    <s v="n.a."/>
    <s v="n.a."/>
    <s v="n.a."/>
    <m/>
    <m/>
  </r>
  <r>
    <s v="1213"/>
    <s v="12131726a"/>
    <m/>
    <n v="1"/>
    <s v="Local"/>
    <s v="本地"/>
    <m/>
    <m/>
    <x v="175"/>
    <x v="155"/>
    <m/>
    <s v="LIB"/>
    <x v="60"/>
    <s v="Painting"/>
    <s v="繪畫"/>
    <s v="n.a."/>
    <s v="n.a."/>
    <s v="Arts Exhibition - The Symphony of Colours2"/>
    <s v="藝術展覽-色彩交響樂2"/>
    <s v="n.a."/>
    <s v="n.a."/>
    <s v="n.a."/>
    <d v="2013-02-07T00:00:00"/>
    <d v="2013-02-09T00:00:00"/>
    <n v="2013"/>
    <n v="2"/>
    <n v="0"/>
    <s v="Club Du Couleur"/>
    <s v="豐彩堂"/>
    <s v="n.a."/>
    <s v="n.a."/>
    <s v="n.a."/>
    <s v="n.a."/>
    <s v="n.a."/>
    <s v="n.a."/>
    <m/>
    <m/>
  </r>
  <r>
    <s v="1213"/>
    <s v="12131726b"/>
    <m/>
    <n v="1"/>
    <s v="Local"/>
    <s v="本地"/>
    <m/>
    <m/>
    <x v="242"/>
    <x v="454"/>
    <m/>
    <s v="LIB"/>
    <x v="60"/>
    <s v="Painting"/>
    <s v="繪畫"/>
    <s v="n.a."/>
    <s v="n.a."/>
    <s v="Arts Exhibition - The Symphony of Colours2"/>
    <s v="藝術展覽-色彩交響樂2"/>
    <s v="n.a."/>
    <s v="n.a."/>
    <s v="n.a."/>
    <d v="2013-02-07T00:00:00"/>
    <d v="2013-02-09T00:00:00"/>
    <n v="2013"/>
    <n v="2"/>
    <n v="0"/>
    <s v="Club Du Couleur"/>
    <s v="豐彩堂"/>
    <s v="n.a."/>
    <s v="n.a."/>
    <s v="n.a."/>
    <s v="n.a."/>
    <s v="n.a."/>
    <s v="n.a."/>
    <m/>
    <m/>
  </r>
  <r>
    <s v="1213"/>
    <s v="12131726c"/>
    <m/>
    <n v="1"/>
    <s v="Local"/>
    <s v="本地"/>
    <m/>
    <m/>
    <x v="244"/>
    <x v="626"/>
    <m/>
    <s v="LIB"/>
    <x v="60"/>
    <s v="Painting"/>
    <s v="繪畫"/>
    <s v="n.a."/>
    <s v="n.a."/>
    <s v="Arts Exhibition - The Symphony of Colours2"/>
    <s v="藝術展覽-色彩交響樂2"/>
    <s v="n.a."/>
    <s v="n.a."/>
    <s v="n.a."/>
    <d v="2013-02-07T00:00:00"/>
    <d v="2013-02-09T00:00:00"/>
    <n v="2013"/>
    <n v="2"/>
    <n v="0"/>
    <s v="Club Du Couleur"/>
    <s v="豐彩堂"/>
    <s v="n.a."/>
    <s v="n.a."/>
    <s v="n.a."/>
    <s v="n.a."/>
    <s v="n.a."/>
    <s v="n.a."/>
    <m/>
    <m/>
  </r>
  <r>
    <s v="1213"/>
    <s v="12130190a"/>
    <m/>
    <n v="1"/>
    <s v="Local"/>
    <s v="本地"/>
    <m/>
    <m/>
    <x v="214"/>
    <x v="972"/>
    <m/>
    <s v="BUSS"/>
    <x v="431"/>
    <s v="Electronic Art"/>
    <s v="電子藝術"/>
    <s v="n.a."/>
    <s v="n.a."/>
    <s v="n.a."/>
    <s v="精選作品延展I"/>
    <s v="n.a."/>
    <s v="n.a."/>
    <s v="n.a."/>
    <d v="2012-05-20T00:00:00"/>
    <d v="2012-06-21T00:00:00"/>
    <n v="2012"/>
    <n v="5"/>
    <n v="0"/>
    <s v="Hong Kong Society For Education in Art"/>
    <s v="香港美術教育協會"/>
    <s v="n.a."/>
    <s v="n.a."/>
    <s v="n.a."/>
    <s v="n.a."/>
    <s v="n.a."/>
    <s v="n.a."/>
    <m/>
    <m/>
  </r>
  <r>
    <s v="1213"/>
    <s v="12130190b"/>
    <m/>
    <n v="1"/>
    <s v="Local"/>
    <s v="本地"/>
    <m/>
    <m/>
    <x v="214"/>
    <x v="973"/>
    <m/>
    <s v="BUSS"/>
    <x v="432"/>
    <s v="Electronic Art"/>
    <s v="電子藝術"/>
    <s v="n.a."/>
    <s v="n.a."/>
    <s v="n.a."/>
    <s v="精選作品延展I"/>
    <s v="n.a."/>
    <s v="n.a."/>
    <s v="n.a."/>
    <d v="2012-05-20T00:00:00"/>
    <d v="2012-06-21T00:00:00"/>
    <n v="2012"/>
    <n v="5"/>
    <n v="0"/>
    <s v="Hong Kong Society For Education in Art"/>
    <s v="香港美術教育協會"/>
    <s v="n.a."/>
    <s v="n.a."/>
    <s v="n.a."/>
    <s v="n.a."/>
    <s v="n.a."/>
    <s v="n.a."/>
    <m/>
    <m/>
  </r>
  <r>
    <s v="1213"/>
    <s v="12130190c"/>
    <m/>
    <n v="1"/>
    <s v="Local"/>
    <s v="本地"/>
    <m/>
    <m/>
    <x v="214"/>
    <x v="974"/>
    <m/>
    <s v="BUSS"/>
    <x v="433"/>
    <s v="Electronic Art"/>
    <s v="電子藝術"/>
    <s v="n.a."/>
    <s v="n.a."/>
    <s v="n.a."/>
    <s v="精選作品延展I"/>
    <s v="n.a."/>
    <s v="n.a."/>
    <s v="n.a."/>
    <d v="2012-05-20T00:00:00"/>
    <d v="2012-06-21T00:00:00"/>
    <n v="2012"/>
    <n v="5"/>
    <n v="0"/>
    <s v="Hong Kong Society For Education in Art"/>
    <s v="香港美術教育協會"/>
    <s v="n.a."/>
    <s v="n.a."/>
    <s v="n.a."/>
    <s v="n.a."/>
    <s v="n.a."/>
    <s v="n.a."/>
    <m/>
    <m/>
  </r>
  <r>
    <s v="1213"/>
    <s v="12130190d"/>
    <m/>
    <n v="1"/>
    <s v="Local"/>
    <s v="本地"/>
    <m/>
    <m/>
    <x v="214"/>
    <x v="975"/>
    <m/>
    <s v="BUSS"/>
    <x v="434"/>
    <s v="Electronic Art"/>
    <s v="電子藝術"/>
    <s v="n.a."/>
    <s v="n.a."/>
    <s v="n.a."/>
    <s v="精選作品延展I"/>
    <s v="n.a."/>
    <s v="n.a."/>
    <s v="n.a."/>
    <d v="2012-05-20T00:00:00"/>
    <d v="2012-06-21T00:00:00"/>
    <n v="2012"/>
    <n v="5"/>
    <n v="0"/>
    <s v="Hong Kong Society For Education in Art"/>
    <s v="香港美術教育協會"/>
    <s v="n.a."/>
    <s v="n.a."/>
    <s v="n.a."/>
    <s v="n.a."/>
    <s v="n.a."/>
    <s v="n.a."/>
    <m/>
    <m/>
  </r>
  <r>
    <s v="1213"/>
    <s v="12130191"/>
    <m/>
    <n v="0"/>
    <s v="Local"/>
    <s v="本地"/>
    <m/>
    <m/>
    <x v="1071"/>
    <x v="976"/>
    <m/>
    <s v="JCCAC"/>
    <x v="128"/>
    <s v="Electronic Art"/>
    <s v="電子藝術"/>
    <s v="n.a."/>
    <s v="n.a."/>
    <s v="n.a."/>
    <s v="創作比賽2012作品展延展"/>
    <s v="n.a."/>
    <s v="n.a."/>
    <s v="n.a."/>
    <d v="2012-06-22T00:00:00"/>
    <d v="2012-06-29T00:00:00"/>
    <n v="2012"/>
    <n v="6"/>
    <n v="0"/>
    <s v="Hong Kong Society For Education in Art"/>
    <s v="香港美術教育協會"/>
    <s v="n.a."/>
    <s v="n.a."/>
    <s v="n.a."/>
    <s v="n.a."/>
    <s v="n.a."/>
    <s v="n.a."/>
    <m/>
    <m/>
  </r>
  <r>
    <s v="1213"/>
    <s v="12132011a"/>
    <m/>
    <n v="1"/>
    <s v="Local"/>
    <s v="本地"/>
    <m/>
    <m/>
    <x v="175"/>
    <x v="155"/>
    <m/>
    <s v="LIB"/>
    <x v="60"/>
    <s v="Chinese Painting, Calligraphy and Seal Carving"/>
    <s v="書畫篆刻"/>
    <s v="n.a."/>
    <s v="n.a."/>
    <s v="Chinese Painting Exhibition"/>
    <s v="胡宇基國畫展"/>
    <s v="n.a."/>
    <s v="n.a."/>
    <s v="n.a."/>
    <d v="2013-03-14T00:00:00"/>
    <d v="2013-03-20T00:00:00"/>
    <n v="2013"/>
    <n v="3"/>
    <n v="0"/>
    <s v="Hong Kong Culture and Art Promotion Association"/>
    <s v="香港文化藝術推廣協會"/>
    <s v="n.a."/>
    <s v="n.a."/>
    <s v="n.a."/>
    <s v="n.a."/>
    <s v="n.a."/>
    <s v="n.a."/>
    <m/>
    <m/>
  </r>
  <r>
    <s v="1213"/>
    <s v="12132011b"/>
    <m/>
    <n v="1"/>
    <s v="Local"/>
    <s v="本地"/>
    <m/>
    <m/>
    <x v="242"/>
    <x v="454"/>
    <m/>
    <s v="LIB"/>
    <x v="60"/>
    <s v="Chinese Painting, Calligraphy and Seal Carving"/>
    <s v="書畫篆刻"/>
    <s v="n.a."/>
    <s v="n.a."/>
    <s v="Chinese Painting Exhibition"/>
    <s v="胡宇基國畫展"/>
    <s v="n.a."/>
    <s v="n.a."/>
    <s v="n.a."/>
    <d v="2013-03-14T00:00:00"/>
    <d v="2013-03-20T00:00:00"/>
    <n v="2013"/>
    <n v="3"/>
    <n v="0"/>
    <s v="Hong Kong Culture and Art Promotion Association"/>
    <s v="香港文化藝術推廣協會"/>
    <s v="n.a."/>
    <s v="n.a."/>
    <s v="n.a."/>
    <s v="n.a."/>
    <s v="n.a."/>
    <s v="n.a."/>
    <m/>
    <m/>
  </r>
  <r>
    <s v="1213"/>
    <s v="12132011c"/>
    <m/>
    <n v="1"/>
    <s v="Local"/>
    <s v="本地"/>
    <m/>
    <m/>
    <x v="244"/>
    <x v="626"/>
    <m/>
    <s v="LIB"/>
    <x v="60"/>
    <s v="Chinese Painting, Calligraphy and Seal Carving"/>
    <s v="書畫篆刻"/>
    <s v="n.a."/>
    <s v="n.a."/>
    <s v="Chinese Painting Exhibition"/>
    <s v="胡宇基國畫展"/>
    <s v="n.a."/>
    <s v="n.a."/>
    <s v="n.a."/>
    <d v="2013-03-14T00:00:00"/>
    <d v="2013-03-20T00:00:00"/>
    <n v="2013"/>
    <n v="3"/>
    <n v="0"/>
    <s v="Hong Kong Culture and Art Promotion Association"/>
    <s v="香港文化藝術推廣協會"/>
    <s v="n.a."/>
    <s v="n.a."/>
    <s v="n.a."/>
    <s v="n.a."/>
    <s v="n.a."/>
    <s v="n.a."/>
    <m/>
    <m/>
  </r>
  <r>
    <s v="1213"/>
    <s v="12132011d"/>
    <m/>
    <n v="1"/>
    <s v="Local"/>
    <s v="本地"/>
    <m/>
    <m/>
    <x v="245"/>
    <x v="434"/>
    <m/>
    <s v="LIB"/>
    <x v="60"/>
    <s v="Chinese Painting, Calligraphy and Seal Carving"/>
    <s v="書畫篆刻"/>
    <s v="n.a."/>
    <s v="n.a."/>
    <s v="Chinese Painting Exhibition"/>
    <s v="胡宇基國畫展"/>
    <s v="n.a."/>
    <s v="n.a."/>
    <s v="n.a."/>
    <d v="2013-03-14T00:00:00"/>
    <d v="2013-03-20T00:00:00"/>
    <n v="2013"/>
    <n v="3"/>
    <n v="0"/>
    <s v="Hong Kong Culture and Art Promotion Association"/>
    <s v="香港文化藝術推廣協會"/>
    <s v="n.a."/>
    <s v="n.a."/>
    <s v="n.a."/>
    <s v="n.a."/>
    <s v="n.a."/>
    <s v="n.a."/>
    <m/>
    <m/>
  </r>
  <r>
    <s v="1213"/>
    <s v="12132011e"/>
    <m/>
    <n v="1"/>
    <s v="Local"/>
    <s v="本地"/>
    <m/>
    <m/>
    <x v="74"/>
    <x v="453"/>
    <m/>
    <s v="LIB"/>
    <x v="60"/>
    <s v="Chinese Painting, Calligraphy and Seal Carving"/>
    <s v="書畫篆刻"/>
    <s v="n.a."/>
    <s v="n.a."/>
    <s v="Chinese Painting Exhibition"/>
    <s v="胡宇基國畫展"/>
    <s v="n.a."/>
    <s v="n.a."/>
    <s v="n.a."/>
    <d v="2013-03-14T00:00:00"/>
    <d v="2013-03-20T00:00:00"/>
    <n v="2013"/>
    <n v="3"/>
    <n v="0"/>
    <s v="Hong Kong Culture and Art Promotion Association"/>
    <s v="香港文化藝術推廣協會"/>
    <s v="n.a."/>
    <s v="n.a."/>
    <s v="n.a."/>
    <s v="n.a."/>
    <s v="n.a."/>
    <s v="n.a."/>
    <m/>
    <m/>
  </r>
  <r>
    <s v="1213"/>
    <s v="12132074a"/>
    <m/>
    <n v="1"/>
    <s v="Local"/>
    <s v="本地"/>
    <m/>
    <m/>
    <x v="175"/>
    <x v="155"/>
    <m/>
    <s v="LIB"/>
    <x v="60"/>
    <s v="Chinese Painting, Calligraphy and Seal Carving"/>
    <s v="書畫篆刻"/>
    <s v="n.a."/>
    <s v="n.a."/>
    <s v="Art Exhibition"/>
    <s v="香港順德藝文社10週年社員書畫藝術展"/>
    <s v="n.a."/>
    <s v="n.a."/>
    <s v="n.a."/>
    <d v="2013-03-26T00:00:00"/>
    <d v="2013-03-28T00:00:00"/>
    <n v="2013"/>
    <n v="3"/>
    <n v="0"/>
    <s v="Hong Kong Shun Tak Art and Culture Society"/>
    <s v="香港順德藝文社"/>
    <s v="n.a."/>
    <s v="n.a."/>
    <s v="n.a."/>
    <s v="n.a."/>
    <s v="n.a."/>
    <s v="n.a."/>
    <m/>
    <m/>
  </r>
  <r>
    <s v="1213"/>
    <s v="12132074b"/>
    <m/>
    <n v="1"/>
    <s v="Local"/>
    <s v="本地"/>
    <m/>
    <m/>
    <x v="242"/>
    <x v="454"/>
    <m/>
    <s v="LIB"/>
    <x v="60"/>
    <s v="Chinese Painting, Calligraphy and Seal Carving"/>
    <s v="書畫篆刻"/>
    <s v="n.a."/>
    <s v="n.a."/>
    <s v="Art Exhibition"/>
    <s v="香港順德藝文社10週年社員書畫藝術展"/>
    <s v="n.a."/>
    <s v="n.a."/>
    <s v="n.a."/>
    <d v="2013-03-26T00:00:00"/>
    <d v="2013-03-28T00:00:00"/>
    <n v="2013"/>
    <n v="3"/>
    <n v="0"/>
    <s v="Hong Kong Shun Tak Art and Culture Society"/>
    <s v="香港順德藝文社"/>
    <s v="n.a."/>
    <s v="n.a."/>
    <s v="n.a."/>
    <s v="n.a."/>
    <s v="n.a."/>
    <s v="n.a."/>
    <m/>
    <m/>
  </r>
  <r>
    <s v="1213"/>
    <s v="12132074c"/>
    <m/>
    <n v="1"/>
    <s v="Local"/>
    <s v="本地"/>
    <m/>
    <m/>
    <x v="244"/>
    <x v="626"/>
    <m/>
    <s v="LIB"/>
    <x v="60"/>
    <s v="Chinese Painting, Calligraphy and Seal Carving"/>
    <s v="書畫篆刻"/>
    <s v="n.a."/>
    <s v="n.a."/>
    <s v="Art Exhibition"/>
    <s v="香港順德藝文社10週年社員書畫藝術展"/>
    <s v="n.a."/>
    <s v="n.a."/>
    <s v="n.a."/>
    <d v="2013-03-26T00:00:00"/>
    <d v="2013-03-28T00:00:00"/>
    <n v="2013"/>
    <n v="3"/>
    <n v="0"/>
    <s v="Hong Kong Shun Tak Art and Culture Society"/>
    <s v="香港順德藝文社"/>
    <s v="n.a."/>
    <s v="n.a."/>
    <s v="n.a."/>
    <s v="n.a."/>
    <s v="n.a."/>
    <s v="n.a."/>
    <m/>
    <m/>
  </r>
  <r>
    <s v="1213"/>
    <s v="12132131a"/>
    <m/>
    <n v="1"/>
    <s v="Local"/>
    <s v="本地"/>
    <m/>
    <m/>
    <x v="175"/>
    <x v="155"/>
    <m/>
    <s v="LIB"/>
    <x v="60"/>
    <s v="Chinese Painting, Calligraphy and Seal Carving"/>
    <s v="書畫篆刻"/>
    <s v="n.a."/>
    <s v="n.a."/>
    <s v="The Jiazi Society of Calligraphy - Exhibition of Members' Calligraphy on Confucianism, Buddhism and Taoism"/>
    <s v="甲子書學會會員書法作品展-「儒釋道哲理精選」"/>
    <s v="n.a."/>
    <s v="n.a."/>
    <s v="n.a."/>
    <d v="2013-03-29T00:00:00"/>
    <d v="2013-03-31T00:00:00"/>
    <n v="2013"/>
    <n v="3"/>
    <n v="0"/>
    <s v="Jiazi Society of Calligraphy"/>
    <s v="甲子書學會"/>
    <s v="n.a."/>
    <s v="n.a."/>
    <s v="n.a."/>
    <s v="n.a."/>
    <s v="n.a."/>
    <s v="n.a."/>
    <m/>
    <m/>
  </r>
  <r>
    <s v="1213"/>
    <s v="12132131b"/>
    <m/>
    <n v="1"/>
    <s v="Local"/>
    <s v="本地"/>
    <m/>
    <m/>
    <x v="242"/>
    <x v="454"/>
    <m/>
    <s v="LIB"/>
    <x v="60"/>
    <s v="Chinese Painting, Calligraphy and Seal Carving"/>
    <s v="書畫篆刻"/>
    <s v="n.a."/>
    <s v="n.a."/>
    <s v="The Jiazi Society of Calligraphy - Exhibition of Members' Calligraphy on Confucianism, Buddhism and Taoism"/>
    <s v="甲子書學會會員書法作品展-「儒釋道哲理精選」"/>
    <s v="n.a."/>
    <s v="n.a."/>
    <s v="n.a."/>
    <d v="2013-03-29T00:00:00"/>
    <d v="2013-03-31T00:00:00"/>
    <n v="2013"/>
    <n v="3"/>
    <n v="0"/>
    <s v="Jiazi Society of Calligraphy"/>
    <s v="甲子書學會"/>
    <s v="n.a."/>
    <s v="n.a."/>
    <s v="n.a."/>
    <s v="n.a."/>
    <s v="n.a."/>
    <s v="n.a."/>
    <m/>
    <m/>
  </r>
  <r>
    <s v="1213"/>
    <s v="12132131c"/>
    <m/>
    <n v="1"/>
    <s v="Local"/>
    <s v="本地"/>
    <m/>
    <m/>
    <x v="244"/>
    <x v="626"/>
    <m/>
    <s v="LIB"/>
    <x v="60"/>
    <s v="Chinese Painting, Calligraphy and Seal Carving"/>
    <s v="書畫篆刻"/>
    <s v="n.a."/>
    <s v="n.a."/>
    <s v="The Jiazi Society of Calligraphy - Exhibition of Members' Calligraphy on Confucianism, Buddhism and Taoism"/>
    <s v="甲子書學會會員書法作品展-「儒釋道哲理精選」"/>
    <s v="n.a."/>
    <s v="n.a."/>
    <s v="n.a."/>
    <d v="2013-03-29T00:00:00"/>
    <d v="2013-03-31T00:00:00"/>
    <n v="2013"/>
    <n v="3"/>
    <n v="0"/>
    <s v="Jiazi Society of Calligraphy"/>
    <s v="甲子書學會"/>
    <s v="n.a."/>
    <s v="n.a."/>
    <s v="n.a."/>
    <s v="n.a."/>
    <s v="n.a."/>
    <s v="n.a."/>
    <m/>
    <m/>
  </r>
  <r>
    <s v="1213"/>
    <s v="12132131d"/>
    <m/>
    <n v="1"/>
    <s v="Local"/>
    <s v="本地"/>
    <m/>
    <m/>
    <x v="245"/>
    <x v="434"/>
    <m/>
    <s v="LIB"/>
    <x v="60"/>
    <s v="Chinese Painting, Calligraphy and Seal Carving"/>
    <s v="書畫篆刻"/>
    <s v="n.a."/>
    <s v="n.a."/>
    <s v="The Jiazi Society of Calligraphy - Exhibition of Members' Calligraphy on Confucianism, Buddhism and Taoism"/>
    <s v="甲子書學會會員書法作品展-「儒釋道哲理精選」"/>
    <s v="n.a."/>
    <s v="n.a."/>
    <s v="n.a."/>
    <d v="2013-03-29T00:00:00"/>
    <d v="2013-03-31T00:00:00"/>
    <n v="2013"/>
    <n v="3"/>
    <n v="0"/>
    <s v="Jiazi Society of Calligraphy"/>
    <s v="甲子書學會"/>
    <s v="n.a."/>
    <s v="n.a."/>
    <s v="n.a."/>
    <s v="n.a."/>
    <s v="n.a."/>
    <s v="n.a."/>
    <m/>
    <m/>
  </r>
  <r>
    <s v="1213"/>
    <s v="12132131e"/>
    <m/>
    <n v="1"/>
    <s v="Local"/>
    <s v="本地"/>
    <m/>
    <m/>
    <x v="74"/>
    <x v="453"/>
    <m/>
    <s v="LIB"/>
    <x v="60"/>
    <s v="Chinese Painting, Calligraphy and Seal Carving"/>
    <s v="書畫篆刻"/>
    <s v="n.a."/>
    <s v="n.a."/>
    <s v="The Jiazi Society of Calligraphy - Exhibition of Members' Calligraphy on Confucianism, Buddhism and Taoism"/>
    <s v="甲子書學會會員書法作品展-「儒釋道哲理精選」"/>
    <s v="n.a."/>
    <s v="n.a."/>
    <s v="n.a."/>
    <d v="2013-03-29T00:00:00"/>
    <d v="2013-03-31T00:00:00"/>
    <n v="2013"/>
    <n v="3"/>
    <n v="0"/>
    <s v="Jiazi Society of Calligraphy"/>
    <s v="甲子書學會"/>
    <s v="n.a."/>
    <s v="n.a."/>
    <s v="n.a."/>
    <s v="n.a."/>
    <s v="n.a."/>
    <s v="n.a."/>
    <m/>
    <m/>
  </r>
  <r>
    <s v="1213"/>
    <s v="12132134a"/>
    <m/>
    <n v="1"/>
    <s v="Local"/>
    <s v="本地"/>
    <m/>
    <m/>
    <x v="1072"/>
    <x v="12"/>
    <m/>
    <s v="BUSS"/>
    <x v="54"/>
    <s v="Design "/>
    <s v="設計"/>
    <s v="n.a."/>
    <s v="n.a."/>
    <s v="Mobile ' Numbers'"/>
    <s v="n.a."/>
    <s v="n.a."/>
    <s v="n.a."/>
    <s v="n.a."/>
    <d v="2013-01-17T00:00:00"/>
    <d v="2013-02-18T00:00:00"/>
    <n v="2013"/>
    <n v="1"/>
    <n v="0"/>
    <s v="K11"/>
    <s v="n.a."/>
    <s v="n.a."/>
    <s v="n.a."/>
    <s v="n.a."/>
    <s v="n.a."/>
    <s v="Pengguin"/>
    <s v="n.a."/>
    <m/>
    <m/>
  </r>
  <r>
    <s v="1213"/>
    <s v="12132134b"/>
    <m/>
    <n v="1"/>
    <s v="Local"/>
    <s v="本地"/>
    <m/>
    <m/>
    <x v="1073"/>
    <x v="12"/>
    <m/>
    <s v="BUSS"/>
    <x v="54"/>
    <s v="Design "/>
    <s v="設計"/>
    <s v="n.a."/>
    <s v="n.a."/>
    <s v="Mobile ' Numbers'"/>
    <s v="n.a."/>
    <s v="n.a."/>
    <s v="n.a."/>
    <s v="n.a."/>
    <d v="2013-01-17T00:00:00"/>
    <d v="2013-02-18T00:00:00"/>
    <n v="2013"/>
    <n v="1"/>
    <n v="0"/>
    <s v="K11"/>
    <s v="n.a."/>
    <s v="n.a."/>
    <s v="n.a."/>
    <s v="n.a."/>
    <s v="n.a."/>
    <s v="Pengguin"/>
    <s v="n.a."/>
    <m/>
    <m/>
  </r>
  <r>
    <s v="1213"/>
    <s v="12132134c"/>
    <m/>
    <n v="1"/>
    <s v="Local"/>
    <s v="本地"/>
    <m/>
    <m/>
    <x v="1074"/>
    <x v="12"/>
    <m/>
    <s v="BUSS"/>
    <x v="54"/>
    <s v="Design "/>
    <s v="設計"/>
    <s v="n.a."/>
    <s v="n.a."/>
    <s v="Mobile ' Numbers'"/>
    <s v="n.a."/>
    <s v="n.a."/>
    <s v="n.a."/>
    <s v="n.a."/>
    <d v="2013-01-17T00:00:00"/>
    <d v="2013-02-18T00:00:00"/>
    <n v="2013"/>
    <n v="1"/>
    <n v="0"/>
    <s v="K11"/>
    <s v="n.a."/>
    <s v="n.a."/>
    <s v="n.a."/>
    <s v="n.a."/>
    <s v="n.a."/>
    <s v="Pengguin"/>
    <s v="n.a."/>
    <m/>
    <m/>
  </r>
  <r>
    <s v="1213"/>
    <s v="12132134d"/>
    <m/>
    <n v="1"/>
    <s v="Local"/>
    <s v="本地"/>
    <m/>
    <m/>
    <x v="1075"/>
    <x v="12"/>
    <m/>
    <s v="BUSS"/>
    <x v="54"/>
    <s v="Design "/>
    <s v="設計"/>
    <s v="n.a."/>
    <s v="n.a."/>
    <s v="Mobile ' Numbers'"/>
    <s v="n.a."/>
    <s v="n.a."/>
    <s v="n.a."/>
    <s v="n.a."/>
    <d v="2013-01-17T00:00:00"/>
    <d v="2013-02-18T00:00:00"/>
    <n v="2013"/>
    <n v="1"/>
    <n v="0"/>
    <s v="K11"/>
    <s v="n.a."/>
    <s v="n.a."/>
    <s v="n.a."/>
    <s v="n.a."/>
    <s v="n.a."/>
    <s v="Pengguin"/>
    <s v="n.a."/>
    <m/>
    <m/>
  </r>
  <r>
    <s v="1213"/>
    <s v="12132222a"/>
    <m/>
    <n v="1"/>
    <s v="Local"/>
    <s v="本地"/>
    <m/>
    <m/>
    <x v="175"/>
    <x v="155"/>
    <m/>
    <s v="LIB"/>
    <x v="60"/>
    <s v="Chinese Painting, Calligraphy and Seal Carving"/>
    <s v="書畫篆刻"/>
    <s v="n.a."/>
    <s v="n.a."/>
    <s v="Painting &amp; Calligraphy Exhibition of Professor YIN Canghai of Nankai University"/>
    <s v="南開大學尹滄海教授書畫展"/>
    <s v="n.a."/>
    <s v="n.a."/>
    <s v="n.a."/>
    <d v="2013-03-01T00:00:00"/>
    <d v="2013-03-08T00:00:00"/>
    <n v="2013"/>
    <n v="3"/>
    <n v="0"/>
    <s v="Nankai University"/>
    <s v="南開大學"/>
    <s v="n.a."/>
    <s v="n.a."/>
    <s v="n.a."/>
    <s v="n.a."/>
    <s v="n.a."/>
    <s v="n.a."/>
    <m/>
    <m/>
  </r>
  <r>
    <s v="1213"/>
    <s v="12132222b"/>
    <m/>
    <n v="1"/>
    <s v="Local"/>
    <s v="本地"/>
    <m/>
    <m/>
    <x v="242"/>
    <x v="454"/>
    <m/>
    <s v="LIB"/>
    <x v="60"/>
    <s v="Chinese Painting, Calligraphy and Seal Carving"/>
    <s v="書畫篆刻"/>
    <s v="n.a."/>
    <s v="n.a."/>
    <s v="Painting &amp; Calligraphy Exhibition of Professor YIN Canghai of Nankai University"/>
    <s v="南開大學尹滄海教授書畫展"/>
    <s v="n.a."/>
    <s v="n.a."/>
    <s v="n.a."/>
    <d v="2013-03-01T00:00:00"/>
    <d v="2013-03-08T00:00:00"/>
    <n v="2013"/>
    <n v="3"/>
    <n v="0"/>
    <s v="Nankai University"/>
    <s v="南開大學"/>
    <s v="n.a."/>
    <s v="n.a."/>
    <s v="n.a."/>
    <s v="n.a."/>
    <s v="n.a."/>
    <s v="n.a."/>
    <m/>
    <m/>
  </r>
  <r>
    <s v="1213"/>
    <s v="12132222c"/>
    <m/>
    <n v="1"/>
    <s v="Local"/>
    <s v="本地"/>
    <m/>
    <m/>
    <x v="244"/>
    <x v="626"/>
    <m/>
    <s v="LIB"/>
    <x v="60"/>
    <s v="Chinese Painting, Calligraphy and Seal Carving"/>
    <s v="書畫篆刻"/>
    <s v="n.a."/>
    <s v="n.a."/>
    <s v="Painting &amp; Calligraphy Exhibition of Professor YIN Canghai of Nankai University"/>
    <s v="南開大學尹滄海教授書畫展"/>
    <s v="n.a."/>
    <s v="n.a."/>
    <s v="n.a."/>
    <d v="2013-03-01T00:00:00"/>
    <d v="2013-03-08T00:00:00"/>
    <n v="2013"/>
    <n v="3"/>
    <n v="0"/>
    <s v="Nankai University"/>
    <s v="南開大學"/>
    <s v="n.a."/>
    <s v="n.a."/>
    <s v="n.a."/>
    <s v="n.a."/>
    <s v="n.a."/>
    <s v="n.a."/>
    <m/>
    <m/>
  </r>
  <r>
    <s v="1213"/>
    <s v="12130235"/>
    <m/>
    <n v="0"/>
    <s v="Local"/>
    <s v="本地"/>
    <m/>
    <m/>
    <x v="1076"/>
    <x v="977"/>
    <m/>
    <s v="HKAC"/>
    <x v="435"/>
    <s v="Mixed Art-forms"/>
    <s v="綜合展"/>
    <s v="n.a."/>
    <s v="n.a."/>
    <s v="From Studium to Punctum — Bachelor of Arts (Fine Art) Graduation Exhibition 2012"/>
    <s v="從知面到刺點──藝術文學士畢業展2012"/>
    <s v="n.a."/>
    <s v="n.a."/>
    <s v="n.a."/>
    <d v="2012-07-07T00:00:00"/>
    <d v="2012-07-28T00:00:00"/>
    <n v="2012"/>
    <n v="7"/>
    <n v="0"/>
    <s v="Hong Kong Art School, The Royal Melbourne Institute of Technology University"/>
    <s v="香港藝術學院、澳洲皇家墨爾本理工大學"/>
    <s v="n.a."/>
    <s v="n.a."/>
    <s v="n.a."/>
    <s v="n.a."/>
    <s v="n.a."/>
    <s v="n.a."/>
    <s v="Titled From Studium to Punctum, the Graduation Exhibition of the Bachelor of Arts (Fine Art) programme will be held this July, showcasing the artworks of thirty-nine graduates in diverse media including painting, ceramics, photography, sculpture, and multimedia installation.  In his book Camera Lucida, Roland Barthes applies the twin concepts of “studium” and “punctum” on photography.  Studium denotes the cultural, linguistic, and political interpretation, while punctum depicts the wounding, personally touching detail.  The duality of these cohesive forces offers dynamic possibilities as the graduates focused on the exploration between general interpretations and distinctive visions.  There will be guided tours for secondary schools, interested parties please call 2824 5371 for reservation."/>
    <s v="一年一度的藝術文學士畢業展即將舉行，是次展覽以「從知面到刺點」為主題，共展出三十九位應屆畢業生匯集不同創作媒介包括繪畫、陶藝、攝影、雕塑和多媒體裝置藝術的畢業作品。羅蘭‧巴特於其著作《明室》中，以「知面」和「刺點」描述攝影的雙概念。「知面」意指影像的敍事面，而「刺點」則是刺穿「知面」的一個缺口。課程畢業生在藝術創作中，遊走於這雙概念之間，從普遍性認知層面的「知面」裡尋求「刺點」以展現藝術上的獨到見解，觸動觀眾隱藏於內心深處的一點刺。展覽將設有中學導賞團，有興趣的學校可致電2824 5371預約。"/>
  </r>
  <r>
    <s v="1213"/>
    <s v="12130237"/>
    <m/>
    <n v="0"/>
    <s v="Local"/>
    <s v="本地"/>
    <m/>
    <m/>
    <x v="1077"/>
    <x v="978"/>
    <m/>
    <s v="JCCAC"/>
    <x v="250"/>
    <s v="Mixed Art-forms"/>
    <s v="綜合展"/>
    <s v="n.a."/>
    <s v="n.a."/>
    <s v="Higher Diploma in Fine Art Graduation Showcase"/>
    <s v="藝術高級文憑畢業創作展"/>
    <s v="n.a."/>
    <s v="n.a."/>
    <s v="n.a."/>
    <d v="2012-07-21T00:00:00"/>
    <d v="2012-07-24T00:00:00"/>
    <n v="2012"/>
    <n v="7"/>
    <n v="0"/>
    <s v="Hong Kong Art School"/>
    <s v="香港藝術學院"/>
    <s v="n.a."/>
    <s v="n.a."/>
    <s v="n.a."/>
    <s v="n.a."/>
    <s v="n.a."/>
    <s v="n.a."/>
    <m/>
    <m/>
  </r>
  <r>
    <s v="1213"/>
    <s v="12130238"/>
    <m/>
    <n v="0"/>
    <s v="Local"/>
    <s v="本地"/>
    <m/>
    <m/>
    <x v="1078"/>
    <x v="979"/>
    <m/>
    <s v="JCCAC"/>
    <x v="250"/>
    <s v="Mixed Art-forms"/>
    <s v="綜合展"/>
    <s v="n.a."/>
    <s v="n.a."/>
    <s v="Higher Diploma in Applied Art/Media Art Graduation Showcase—“Limitless”"/>
    <s v="應用藝術／媒體藝術高級文憑畢業創作展"/>
    <s v="n.a."/>
    <s v="n.a."/>
    <s v="n.a."/>
    <d v="2012-07-18T00:00:00"/>
    <d v="2012-07-24T00:00:00"/>
    <n v="2012"/>
    <n v="7"/>
    <n v="0"/>
    <s v="Hong Kong Art School"/>
    <s v="香港藝術學院"/>
    <s v="n.a."/>
    <s v="n.a."/>
    <s v="n.a."/>
    <s v="n.a."/>
    <s v="n.a."/>
    <s v="n.a."/>
    <m/>
    <m/>
  </r>
  <r>
    <s v="1213"/>
    <s v="12132400a"/>
    <m/>
    <n v="1"/>
    <s v="Local"/>
    <s v="本地"/>
    <m/>
    <m/>
    <x v="479"/>
    <x v="471"/>
    <m/>
    <s v="HKAC"/>
    <x v="115"/>
    <s v="Photography"/>
    <s v="攝影"/>
    <s v="Others"/>
    <s v="其他"/>
    <s v="Photo Exhibition &amp; Vintage/Rare Bicycle Exhibiton"/>
    <s v="單車電影節（香港站）: 攝影及古董單車展覽"/>
    <s v="n.a."/>
    <s v="n.a."/>
    <s v="n.a."/>
    <d v="2013-01-11T00:00:00"/>
    <d v="2013-01-25T00:00:00"/>
    <n v="2013"/>
    <n v="1"/>
    <n v="0"/>
    <s v="Sport b., Artistic Partners: Hong Kong Arts,Flwride"/>
    <s v="Sport b.、 創意伙伴：香港藝術中心、Flwrider"/>
    <s v="n.a."/>
    <s v="n.a."/>
    <s v="n.a."/>
    <s v="n.a."/>
    <s v="n.a."/>
    <s v="n.a."/>
    <s v="One of the highlights of the Festival will be the Exhibition of Vintage and Rare Bicycles, which will be held from 11 to 25 January. Over 35 rare and beautiful bicycles from Hong Kong and international collectors will be showcased, each reflecting the personality and aesthetic taste of its owner and builder. This is the kind of exhibition you do not see every day."/>
    <s v="Agnès b.、Flwrider及香港藝術中心在二零一三年一月，終於把單車電影節帶到香港！其中作為電影節的一部份，在一月十一至二十五日更會展出懷舊及罕見的 單車藏品。來自香港及世界各地，超過35架珍貴單車完全反映出其擁有者及製造者的個性和品味，平日我們看不到的獨有風味特色，將毫無保留地盡現眼前。"/>
  </r>
  <r>
    <s v="1213"/>
    <s v="12132400b"/>
    <m/>
    <n v="1"/>
    <s v="Local"/>
    <s v="本地"/>
    <m/>
    <m/>
    <x v="1079"/>
    <x v="980"/>
    <m/>
    <s v="BUSS"/>
    <x v="436"/>
    <s v="Photography"/>
    <s v="攝影"/>
    <s v="Others"/>
    <s v="其他"/>
    <s v="Photo Exhibition &amp; Vintage/Rare Bicycle Exhibiton"/>
    <s v="單車電影節（香港站）: 攝影及古董單車展覽"/>
    <s v="n.a."/>
    <s v="n.a."/>
    <s v="n.a."/>
    <d v="2013-01-11T00:00:00"/>
    <d v="2013-01-25T00:00:00"/>
    <n v="2013"/>
    <n v="1"/>
    <n v="0"/>
    <s v="Sport b., Artistic Partners: Hong Kong Arts,Flwride"/>
    <s v="Sport b.、 創意伙伴：香港藝術中心、Flwrider"/>
    <s v="n.a."/>
    <s v="n.a."/>
    <s v="n.a."/>
    <s v="n.a."/>
    <s v="n.a."/>
    <s v="n.a."/>
    <s v="One of the highlights of the Festival will be the Exhibition of Vintage and Rare Bicycles, which will be held from 11 to 25 January. Over 35 rare and beautiful bicycles from Hong Kong and international collectors will be showcased, each reflecting the personality and aesthetic taste of its owner and builder. This is the kind of exhibition you do not see every day."/>
    <s v="Agnès b.、Flwrider及香港藝術中心在二零一三年一月，終於把單車電影節帶到香港！其中作為電影節的一部份，在一月十一至二十五日更會展出懷舊及罕見的 單車藏品。來自香港及世界各地，超過35架珍貴單車完全反映出其擁有者及製造者的個性和品味，平日我們看不到的獨有風味特色，將毫無保留地盡現眼前。"/>
  </r>
  <r>
    <s v="1213"/>
    <s v="12132400c"/>
    <m/>
    <n v="1"/>
    <s v="Local"/>
    <s v="本地"/>
    <m/>
    <m/>
    <x v="1080"/>
    <x v="981"/>
    <m/>
    <s v="BUSS"/>
    <x v="437"/>
    <s v="Photography"/>
    <s v="攝影"/>
    <s v="Others"/>
    <s v="其他"/>
    <s v="Photo Exhibition &amp; Vintage/Rare Bicycle Exhibiton"/>
    <s v="單車電影節（香港站）: 攝影及古董單車展覽"/>
    <s v="n.a."/>
    <s v="n.a."/>
    <s v="n.a."/>
    <d v="2013-01-11T00:00:00"/>
    <d v="2013-01-25T00:00:00"/>
    <n v="2013"/>
    <n v="1"/>
    <n v="0"/>
    <s v="Sport b., Artistic Partners: Hong Kong Arts,Flwride"/>
    <s v="Sport b.、 創意伙伴：香港藝術中心、Flwrider"/>
    <s v="n.a."/>
    <s v="n.a."/>
    <s v="n.a."/>
    <s v="n.a."/>
    <s v="n.a."/>
    <s v="n.a."/>
    <s v="One of the highlights of the Festival will be the Exhibition of Vintage and Rare Bicycles, which will be held from 11 to 25 January. Over 35 rare and beautiful bicycles from Hong Kong and international collectors will be showcased, each reflecting the personality and aesthetic taste of its owner and builder. This is the kind of exhibition you do not see every day."/>
    <s v="Agnès b.、Flwrider及香港藝術中心在二零一三年一月，終於把單車電影節帶到香港！其中作為電影節的一部份，在一月十一至二十五日更會展出懷舊及罕見的 單車藏品。來自香港及世界各地，超過35架珍貴單車完全反映出其擁有者及製造者的個性和品味，平日我們看不到的獨有風味特色，將毫無保留地盡現眼前。"/>
  </r>
  <r>
    <s v="1213"/>
    <s v="12132400d"/>
    <m/>
    <n v="1"/>
    <s v="Local"/>
    <s v="本地"/>
    <m/>
    <m/>
    <x v="1081"/>
    <x v="982"/>
    <m/>
    <s v="BUSS"/>
    <x v="321"/>
    <s v="Photography"/>
    <s v="攝影"/>
    <s v="Others"/>
    <s v="其他"/>
    <s v="Photo Exhibition &amp; Vintage/Rare Bicycle Exhibiton"/>
    <s v="單車電影節（香港站）: 攝影及古董單車展覽"/>
    <s v="n.a."/>
    <s v="n.a."/>
    <s v="n.a."/>
    <d v="2013-01-11T00:00:00"/>
    <d v="2013-01-25T00:00:00"/>
    <n v="2013"/>
    <n v="1"/>
    <n v="0"/>
    <s v="Sport b., Artistic Partners: Hong Kong Arts,Flwride"/>
    <s v="Sport b.、 創意伙伴：香港藝術中心、Flwrider"/>
    <s v="n.a."/>
    <s v="n.a."/>
    <s v="n.a."/>
    <s v="n.a."/>
    <s v="n.a."/>
    <s v="n.a."/>
    <s v="One of the highlights of the Festival will be the Exhibition of Vintage and Rare Bicycles, which will be held from 11 to 25 January. Over 35 rare and beautiful bicycles from Hong Kong and international collectors will be showcased, each reflecting the personality and aesthetic taste of its owner and builder. This is the kind of exhibition you do not see every day."/>
    <s v="Agnès b.、Flwrider及香港藝術中心在二零一三年一月，終於把單車電影節帶到香港！其中作為電影節的一部份，在一月十一至二十五日更會展出懷舊及罕見的 單車藏品。來自香港及世界各地，超過35架珍貴單車完全反映出其擁有者及製造者的個性和品味，平日我們看不到的獨有風味特色，將毫無保留地盡現眼前。"/>
  </r>
  <r>
    <s v="1213"/>
    <s v="12132421a"/>
    <m/>
    <n v="1"/>
    <s v="Local"/>
    <s v="本地"/>
    <m/>
    <m/>
    <x v="175"/>
    <x v="155"/>
    <m/>
    <s v="LIB"/>
    <x v="60"/>
    <s v="Painting"/>
    <s v="繪畫"/>
    <s v="n.a."/>
    <s v="n.a."/>
    <s v="The Spring of Cang Cheng Art Exhibition 2013"/>
    <s v="藝術展覽-春風滿蒼城2013"/>
    <s v="n.a."/>
    <s v="n.a."/>
    <s v="n.a."/>
    <d v="2013-03-21T00:00:00"/>
    <d v="2013-03-25T00:00:00"/>
    <n v="2013"/>
    <n v="3"/>
    <n v="0"/>
    <s v="Szeto's Cang Cheng Art Studio"/>
    <s v="司徒氏蒼城畫院"/>
    <s v="n.a."/>
    <s v="n.a."/>
    <s v="n.a."/>
    <s v="n.a."/>
    <s v="n.a."/>
    <s v="n.a."/>
    <m/>
    <m/>
  </r>
  <r>
    <s v="1213"/>
    <s v="12132421b"/>
    <m/>
    <n v="1"/>
    <s v="Local"/>
    <s v="本地"/>
    <m/>
    <m/>
    <x v="242"/>
    <x v="454"/>
    <m/>
    <s v="LIB"/>
    <x v="60"/>
    <s v="Painting"/>
    <s v="繪畫"/>
    <s v="n.a."/>
    <s v="n.a."/>
    <s v="The Spring of Cang Cheng Art Exhibition 2013"/>
    <s v="藝術展覽-春風滿蒼城2013"/>
    <s v="n.a."/>
    <s v="n.a."/>
    <s v="n.a."/>
    <d v="2013-03-21T00:00:00"/>
    <d v="2013-03-25T00:00:00"/>
    <n v="2013"/>
    <n v="3"/>
    <n v="0"/>
    <s v="Szeto's Cang Cheng Art Studio"/>
    <s v="司徒氏蒼城畫院"/>
    <s v="n.a."/>
    <s v="n.a."/>
    <s v="n.a."/>
    <s v="n.a."/>
    <s v="n.a."/>
    <s v="n.a."/>
    <m/>
    <m/>
  </r>
  <r>
    <s v="1213"/>
    <s v="12132421c"/>
    <m/>
    <n v="1"/>
    <s v="Local"/>
    <s v="本地"/>
    <m/>
    <m/>
    <x v="244"/>
    <x v="626"/>
    <m/>
    <s v="LIB"/>
    <x v="60"/>
    <s v="Painting"/>
    <s v="繪畫"/>
    <s v="n.a."/>
    <s v="n.a."/>
    <s v="The Spring of Cang Cheng Art Exhibition 2013"/>
    <s v="藝術展覽-春風滿蒼城2013"/>
    <s v="n.a."/>
    <s v="n.a."/>
    <s v="n.a."/>
    <d v="2013-03-21T00:00:00"/>
    <d v="2013-03-25T00:00:00"/>
    <n v="2013"/>
    <n v="3"/>
    <n v="0"/>
    <s v="Szeto's Cang Cheng Art Studio"/>
    <s v="司徒氏蒼城畫院"/>
    <s v="n.a."/>
    <s v="n.a."/>
    <s v="n.a."/>
    <s v="n.a."/>
    <s v="n.a."/>
    <s v="n.a."/>
    <m/>
    <m/>
  </r>
  <r>
    <s v="1213"/>
    <s v="12132421d"/>
    <m/>
    <n v="1"/>
    <s v="Local"/>
    <s v="本地"/>
    <m/>
    <m/>
    <x v="245"/>
    <x v="434"/>
    <m/>
    <s v="LIB"/>
    <x v="60"/>
    <s v="Painting"/>
    <s v="繪畫"/>
    <s v="n.a."/>
    <s v="n.a."/>
    <s v="The Spring of Cang Cheng Art Exhibition 2013"/>
    <s v="藝術展覽-春風滿蒼城2013"/>
    <s v="n.a."/>
    <s v="n.a."/>
    <s v="n.a."/>
    <d v="2013-03-21T00:00:00"/>
    <d v="2013-03-25T00:00:00"/>
    <n v="2013"/>
    <n v="3"/>
    <n v="0"/>
    <s v="Szeto's Cang Cheng Art Studio"/>
    <s v="司徒氏蒼城畫院"/>
    <s v="n.a."/>
    <s v="n.a."/>
    <s v="n.a."/>
    <s v="n.a."/>
    <s v="n.a."/>
    <s v="n.a."/>
    <m/>
    <m/>
  </r>
  <r>
    <s v="1213"/>
    <s v="12132421e"/>
    <m/>
    <n v="1"/>
    <s v="Local"/>
    <s v="本地"/>
    <m/>
    <m/>
    <x v="74"/>
    <x v="453"/>
    <m/>
    <s v="LIB"/>
    <x v="60"/>
    <s v="Painting"/>
    <s v="繪畫"/>
    <s v="n.a."/>
    <s v="n.a."/>
    <s v="The Spring of Cang Cheng Art Exhibition 2013"/>
    <s v="藝術展覽-春風滿蒼城2013"/>
    <s v="n.a."/>
    <s v="n.a."/>
    <s v="n.a."/>
    <d v="2013-03-21T00:00:00"/>
    <d v="2013-03-25T00:00:00"/>
    <n v="2013"/>
    <n v="3"/>
    <n v="0"/>
    <s v="Szeto's Cang Cheng Art Studio"/>
    <s v="司徒氏蒼城畫院"/>
    <s v="n.a."/>
    <s v="n.a."/>
    <s v="n.a."/>
    <s v="n.a."/>
    <s v="n.a."/>
    <s v="n.a."/>
    <m/>
    <m/>
  </r>
  <r>
    <s v="1213"/>
    <s v="12132481a"/>
    <m/>
    <n v="1"/>
    <s v="Local"/>
    <s v="本地"/>
    <m/>
    <m/>
    <x v="1082"/>
    <x v="12"/>
    <m/>
    <s v="SCH"/>
    <x v="218"/>
    <s v="Photography"/>
    <s v="攝影"/>
    <s v="n.a."/>
    <s v="n.a."/>
    <s v="HKIPP Annual Exhibition - I Like Shooting"/>
    <s v="n.a."/>
    <s v="n.a."/>
    <s v="n.a."/>
    <s v="n.a."/>
    <d v="2013-03-13T00:00:00"/>
    <d v="2013-03-26T00:00:00"/>
    <n v="2013"/>
    <n v="3"/>
    <n v="0"/>
    <s v="The HKUST Center  for  the Arts"/>
    <s v="香港科技大學藝術中心"/>
    <s v="n.a."/>
    <s v="n.a."/>
    <s v="n.a."/>
    <s v="n.a."/>
    <s v="n.a."/>
    <s v="n.a."/>
    <m/>
    <m/>
  </r>
  <r>
    <s v="1213"/>
    <s v="12132481b"/>
    <m/>
    <n v="1"/>
    <s v="Local"/>
    <s v="本地"/>
    <m/>
    <m/>
    <x v="1083"/>
    <x v="12"/>
    <m/>
    <s v="SCH"/>
    <x v="218"/>
    <s v="Photography"/>
    <s v="攝影"/>
    <s v="n.a."/>
    <s v="n.a."/>
    <s v="HKIPP Annual Exhibition - I Like Shooting"/>
    <s v="n.a."/>
    <s v="n.a."/>
    <s v="n.a."/>
    <s v="n.a."/>
    <d v="2013-03-13T00:00:00"/>
    <d v="2013-03-26T00:00:00"/>
    <n v="2013"/>
    <n v="3"/>
    <n v="0"/>
    <s v="The HKUST Center  for  the Arts"/>
    <s v="香港科技大學藝術中心"/>
    <s v="n.a."/>
    <s v="n.a."/>
    <s v="n.a."/>
    <s v="n.a."/>
    <s v="n.a."/>
    <s v="n.a."/>
    <m/>
    <m/>
  </r>
  <r>
    <s v="1213"/>
    <s v="12132490a"/>
    <m/>
    <n v="1"/>
    <s v="Local"/>
    <s v="本地"/>
    <m/>
    <m/>
    <x v="175"/>
    <x v="155"/>
    <m/>
    <s v="LIB"/>
    <x v="60"/>
    <s v="Chinese Painting, Calligraphy and Seal Carving"/>
    <s v="書畫篆刻"/>
    <s v="n.a."/>
    <s v="n.a."/>
    <s v="Lam Yut Hang Calligraphy and Friends' Arts Exhibition"/>
    <s v="林悅行書法暨師友藝術展"/>
    <s v="n.a."/>
    <s v="n.a."/>
    <s v="n.a."/>
    <d v="2013-02-22T00:00:00"/>
    <d v="2013-02-26T00:00:00"/>
    <n v="2013"/>
    <n v="2"/>
    <n v="0"/>
    <s v="The Hong Kong Better Culture Society"/>
    <s v="香港文化創建學會"/>
    <s v="n.a."/>
    <s v="n.a."/>
    <s v="n.a."/>
    <s v="n.a."/>
    <s v="n.a."/>
    <s v="n.a."/>
    <m/>
    <m/>
  </r>
  <r>
    <s v="1213"/>
    <s v="12132490b"/>
    <m/>
    <n v="1"/>
    <s v="Local"/>
    <s v="本地"/>
    <m/>
    <m/>
    <x v="242"/>
    <x v="454"/>
    <m/>
    <s v="LIB"/>
    <x v="60"/>
    <s v="Chinese Painting, Calligraphy and Seal Carving"/>
    <s v="書畫篆刻"/>
    <s v="n.a."/>
    <s v="n.a."/>
    <s v="Lam Yut Hang Calligraphy and Friends' Arts Exhibition"/>
    <s v="林悅行書法暨師友藝術展"/>
    <s v="n.a."/>
    <s v="n.a."/>
    <s v="n.a."/>
    <d v="2013-02-22T00:00:00"/>
    <d v="2013-02-26T00:00:00"/>
    <n v="2013"/>
    <n v="2"/>
    <n v="0"/>
    <s v="The Hong Kong Better Culture Society"/>
    <s v="香港文化創建學會"/>
    <s v="n.a."/>
    <s v="n.a."/>
    <s v="n.a."/>
    <s v="n.a."/>
    <s v="n.a."/>
    <s v="n.a."/>
    <m/>
    <m/>
  </r>
  <r>
    <s v="1213"/>
    <s v="12132490c"/>
    <m/>
    <n v="1"/>
    <s v="Local"/>
    <s v="本地"/>
    <m/>
    <m/>
    <x v="244"/>
    <x v="626"/>
    <m/>
    <s v="LIB"/>
    <x v="60"/>
    <s v="Chinese Painting, Calligraphy and Seal Carving"/>
    <s v="書畫篆刻"/>
    <s v="n.a."/>
    <s v="n.a."/>
    <s v="Lam Yut Hang Calligraphy and Friends' Arts Exhibition"/>
    <s v="林悅行書法暨師友藝術展"/>
    <s v="n.a."/>
    <s v="n.a."/>
    <s v="n.a."/>
    <d v="2013-02-22T00:00:00"/>
    <d v="2013-02-26T00:00:00"/>
    <n v="2013"/>
    <n v="2"/>
    <n v="0"/>
    <s v="The Hong Kong Better Culture Society"/>
    <s v="香港文化創建學會"/>
    <s v="n.a."/>
    <s v="n.a."/>
    <s v="n.a."/>
    <s v="n.a."/>
    <s v="n.a."/>
    <s v="n.a."/>
    <m/>
    <m/>
  </r>
  <r>
    <s v="1213"/>
    <s v="12132567a"/>
    <m/>
    <n v="1"/>
    <s v="Local"/>
    <s v="本地"/>
    <m/>
    <m/>
    <x v="245"/>
    <x v="434"/>
    <m/>
    <s v="LIB"/>
    <x v="60"/>
    <s v="Painting"/>
    <s v="繪畫"/>
    <s v="n.a."/>
    <s v="n.a."/>
    <s v="Arts Exhihibition"/>
    <s v="藝術展覽-18週年回顧展"/>
    <s v="n.a."/>
    <s v="n.a."/>
    <s v="n.a."/>
    <d v="2013-02-22T00:00:00"/>
    <d v="2013-02-24T00:00:00"/>
    <n v="2013"/>
    <n v="2"/>
    <n v="0"/>
    <s v="Tunhuan Art Club"/>
    <s v="敦煌藝術會"/>
    <s v="n.a."/>
    <s v="n.a."/>
    <s v="n.a."/>
    <s v="n.a."/>
    <s v="n.a."/>
    <s v="n.a."/>
    <m/>
    <m/>
  </r>
  <r>
    <s v="1213"/>
    <s v="12132567b"/>
    <m/>
    <n v="1"/>
    <s v="Local"/>
    <s v="本地"/>
    <m/>
    <m/>
    <x v="74"/>
    <x v="453"/>
    <m/>
    <s v="LIB"/>
    <x v="60"/>
    <s v="Painting"/>
    <s v="繪畫"/>
    <s v="n.a."/>
    <s v="n.a."/>
    <s v="Arts Exhihibition"/>
    <s v="藝術展覽-18週年回顧展"/>
    <s v="n.a."/>
    <s v="n.a."/>
    <s v="n.a."/>
    <d v="2013-02-22T00:00:00"/>
    <d v="2013-02-24T00:00:00"/>
    <n v="2013"/>
    <n v="2"/>
    <n v="0"/>
    <s v="Tunhuan Art Club"/>
    <s v="敦煌藝術會"/>
    <s v="n.a."/>
    <s v="n.a."/>
    <s v="n.a."/>
    <s v="n.a."/>
    <s v="n.a."/>
    <s v="n.a."/>
    <m/>
    <m/>
  </r>
  <r>
    <s v="1213"/>
    <s v="12132579a"/>
    <m/>
    <n v="1"/>
    <s v="Local"/>
    <s v="本地"/>
    <m/>
    <m/>
    <x v="175"/>
    <x v="155"/>
    <m/>
    <s v="LIB"/>
    <x v="60"/>
    <s v="Chinese Painting, Calligraphy and Seal Carving"/>
    <s v="書畫篆刻"/>
    <s v="n.a."/>
    <s v="n.a."/>
    <s v="Chinese Painting Exhibition"/>
    <s v="中國著名畫家崔猛畫展"/>
    <s v="n.a."/>
    <s v="n.a."/>
    <s v="n.a."/>
    <d v="2013-03-11T00:00:00"/>
    <d v="2013-03-13T00:00:00"/>
    <n v="2013"/>
    <n v="3"/>
    <n v="0"/>
    <s v="United Advertising and Exhibition Limited"/>
    <s v="中海廣告展覽有限公司"/>
    <s v="n.a."/>
    <s v="n.a."/>
    <s v="n.a."/>
    <s v="n.a."/>
    <s v="n.a."/>
    <s v="n.a."/>
    <m/>
    <m/>
  </r>
  <r>
    <s v="1213"/>
    <s v="12132579b"/>
    <m/>
    <n v="1"/>
    <s v="Local"/>
    <s v="本地"/>
    <m/>
    <m/>
    <x v="242"/>
    <x v="454"/>
    <m/>
    <s v="LIB"/>
    <x v="60"/>
    <s v="Chinese Painting, Calligraphy and Seal Carving"/>
    <s v="書畫篆刻"/>
    <s v="n.a."/>
    <s v="n.a."/>
    <s v="Chinese Painting Exhibition"/>
    <s v="中國著名畫家崔猛畫展"/>
    <s v="n.a."/>
    <s v="n.a."/>
    <s v="n.a."/>
    <d v="2013-03-11T00:00:00"/>
    <d v="2013-03-13T00:00:00"/>
    <n v="2013"/>
    <n v="3"/>
    <n v="0"/>
    <s v="United Advertising and Exhibition Limited"/>
    <s v="中海廣告展覽有限公司"/>
    <s v="n.a."/>
    <s v="n.a."/>
    <s v="n.a."/>
    <s v="n.a."/>
    <s v="n.a."/>
    <s v="n.a."/>
    <m/>
    <m/>
  </r>
  <r>
    <s v="1213"/>
    <s v="12132579c"/>
    <m/>
    <n v="1"/>
    <s v="Local"/>
    <s v="本地"/>
    <m/>
    <m/>
    <x v="244"/>
    <x v="626"/>
    <m/>
    <s v="LIB"/>
    <x v="60"/>
    <s v="Chinese Painting, Calligraphy and Seal Carving"/>
    <s v="書畫篆刻"/>
    <s v="n.a."/>
    <s v="n.a."/>
    <s v="Chinese Painting Exhibition"/>
    <s v="中國著名畫家崔猛畫展"/>
    <s v="n.a."/>
    <s v="n.a."/>
    <s v="n.a."/>
    <d v="2013-03-11T00:00:00"/>
    <d v="2013-03-13T00:00:00"/>
    <n v="2013"/>
    <n v="3"/>
    <n v="0"/>
    <s v="United Advertising and Exhibition Limited"/>
    <s v="中海廣告展覽有限公司"/>
    <s v="n.a."/>
    <s v="n.a."/>
    <s v="n.a."/>
    <s v="n.a."/>
    <s v="n.a."/>
    <s v="n.a."/>
    <m/>
    <m/>
  </r>
  <r>
    <s v="1213"/>
    <s v="12130269a"/>
    <m/>
    <n v="1"/>
    <s v="Local"/>
    <s v="本地"/>
    <m/>
    <m/>
    <x v="401"/>
    <x v="402"/>
    <m/>
    <s v="OTHERS"/>
    <x v="229"/>
    <s v="Mixed Art-forms"/>
    <s v="綜合展"/>
    <s v="n.a."/>
    <s v="n.a."/>
    <s v="I'm perfect Auction Works Preview Exhibition"/>
    <s v="「我圓我夢」殘疾人士展藝計劃慈善拍賣預展"/>
    <s v="n.a."/>
    <s v="n.a."/>
    <s v="n.a."/>
    <d v="2012-09-25T00:00:00"/>
    <d v="2012-11-21T00:00:00"/>
    <n v="2012"/>
    <n v="9"/>
    <n v="0"/>
    <s v="TWGHs idArt"/>
    <s v="東華三院愛不同藝術"/>
    <s v="n.a."/>
    <s v="n.a."/>
    <s v="n.a."/>
    <s v="n.a."/>
    <s v="TWGHs Jockey Club Rehabilitation Complex Inclusive Art Hub"/>
    <s v="東華三院賽馬會復康中心藝聚畫社"/>
    <s v="Art can enrich one’s life. Through art, dream can be realized and being “imperfect”. A group of service users from the Tung Wah Group of Hospitals, who are also art lovers, spare no efforts to learn calligraphy, drawing and painting. Despite their physical limitations, they strive hard to make their dreams come true._x000a_TWGHs is keen on promoting artworks of disabled artists in the community. Treasure Auctioneer Limited shares the same vision. Their joint effort has brought into existence the charity auction of paintings and Chinese calligraphy. The proceeds will mainly be used to support disabled artists to move towards self-reliance._x000a_Encouragement helps realize others’ dream. We look forward to your support to this meaningful initiative._x000a_"/>
    <s v="藝術能豐富人的生命。透過藝術，也可圓夢；把原來不完全的，變得完美。_x000a_一群在東華三院接受服務的人士，因為熱愛藝術，即使能力不同，仍每天樂活在實現夢想的路上，努力不懈地學習繪畫及書法。_x000a_為了讓他們的作品有機會被賞識，在富得拍賣行的支持下，東華三院現透過「我圓我夢」殘疾人士展藝計劃，舉辦一項畫作和書法的慈善拍賣會。拍賣所得善款，將主要用作協助殘疾人士自力更生。_x000a_「一筆一畫，一心一夢；藝可展能，賞能續夢！」您的欣賞和支持能夠成就別人的夢想。_x000a_"/>
  </r>
  <r>
    <s v="1213"/>
    <s v="12130269b"/>
    <m/>
    <n v="1"/>
    <s v="Local"/>
    <s v="本地"/>
    <m/>
    <m/>
    <x v="1084"/>
    <x v="983"/>
    <m/>
    <s v="BUSS"/>
    <x v="438"/>
    <s v="Mixed Art-forms"/>
    <s v="綜合展"/>
    <s v="n.a."/>
    <s v="n.a."/>
    <s v="I'm perfect Auction Works Preview Exhibition"/>
    <s v="「我圓我夢」殘疾人士展藝計劃慈善拍賣預展"/>
    <s v="n.a."/>
    <s v="n.a."/>
    <s v="n.a."/>
    <d v="2012-09-25T00:00:00"/>
    <d v="2012-11-21T00:00:00"/>
    <n v="2012"/>
    <n v="9"/>
    <n v="0"/>
    <s v="TWGHs idArt"/>
    <s v="東華三院愛不同藝術"/>
    <s v="n.a."/>
    <s v="n.a."/>
    <s v="n.a."/>
    <s v="n.a."/>
    <s v="TWGHs Jockey Club Rehabilitation Complex Inclusive Art Hub"/>
    <s v="東華三院賽馬會復康中心藝聚畫社"/>
    <s v="Art can enrich one’s life. Through art, dream can be realized and being “imperfect”. A group of service users from the Tung Wah Group of Hospitals, who are also art lovers, spare no efforts to learn calligraphy, drawing and painting. Despite their physical limitations, they strive hard to make their dreams come true._x000a_TWGHs is keen on promoting artworks of disabled artists in the community. Treasure Auctioneer Limited shares the same vision. Their joint effort has brought into existence the charity auction of paintings and Chinese calligraphy. The proceeds will mainly be used to support disabled artists to move towards self-reliance._x000a_Encouragement helps realize others’ dream. We look forward to your support to this meaningful initiative._x000a_"/>
    <s v="藝術能豐富人的生命。透過藝術，也可圓夢；把原來不完全的，變得完美。_x000a_一群在東華三院接受服務的人士，因為熱愛藝術，即使能力不同，仍每天樂活在實現夢想的路上，努力不懈地學習繪畫及書法。_x000a_為了讓他們的作品有機會被賞識，在富得拍賣行的支持下，東華三院現透過「我圓我夢」殘疾人士展藝計劃，舉辦一項畫作和書法的慈善拍賣會。拍賣所得善款，將主要用作協助殘疾人士自力更生。_x000a_「一筆一畫，一心一夢；藝可展能，賞能續夢！」您的欣賞和支持能夠成就別人的夢想。_x000a_"/>
  </r>
  <r>
    <s v="1213"/>
    <s v="12130269c"/>
    <m/>
    <n v="1"/>
    <s v="Local"/>
    <s v="本地"/>
    <m/>
    <m/>
    <x v="1085"/>
    <x v="984"/>
    <m/>
    <s v="BUSS"/>
    <x v="439"/>
    <s v="Mixed Art-forms"/>
    <s v="綜合展"/>
    <s v="n.a."/>
    <s v="n.a."/>
    <s v="I'm perfect Auction Works Preview Exhibition"/>
    <s v="「我圓我夢」殘疾人士展藝計劃慈善拍賣預展"/>
    <s v="n.a."/>
    <s v="n.a."/>
    <s v="n.a."/>
    <d v="2012-09-25T00:00:00"/>
    <d v="2012-11-21T00:00:00"/>
    <n v="2012"/>
    <n v="9"/>
    <n v="0"/>
    <s v="TWGHs idArt"/>
    <s v="東華三院愛不同藝術"/>
    <s v="n.a."/>
    <s v="n.a."/>
    <s v="n.a."/>
    <s v="n.a."/>
    <s v="TWGHs Jockey Club Rehabilitation Complex Inclusive Art Hub"/>
    <s v="東華三院賽馬會復康中心藝聚畫社"/>
    <s v="Art can enrich one’s life. Through art, dream can be realized and being “imperfect”. A group of service users from the Tung Wah Group of Hospitals, who are also art lovers, spare no efforts to learn calligraphy, drawing and painting. Despite their physical limitations, they strive hard to make their dreams come true._x000a_TWGHs is keen on promoting artworks of disabled artists in the community. Treasure Auctioneer Limited shares the same vision. Their joint effort has brought into existence the charity auction of paintings and Chinese calligraphy. The proceeds will mainly be used to support disabled artists to move towards self-reliance._x000a_Encouragement helps realize others’ dream. We look forward to your support to this meaningful initiative._x000a_"/>
    <s v="藝術能豐富人的生命。透過藝術，也可圓夢；把原來不完全的，變得完美。_x000a_一群在東華三院接受服務的人士，因為熱愛藝術，即使能力不同，仍每天樂活在實現夢想的路上，努力不懈地學習繪畫及書法。_x000a_為了讓他們的作品有機會被賞識，在富得拍賣行的支持下，東華三院現透過「我圓我夢」殘疾人士展藝計劃，舉辦一項畫作和書法的慈善拍賣會。拍賣所得善款，將主要用作協助殘疾人士自力更生。_x000a_「一筆一畫，一心一夢；藝可展能，賞能續夢！」您的欣賞和支持能夠成就別人的夢想。_x000a_"/>
  </r>
  <r>
    <s v="1213"/>
    <s v="12130269d"/>
    <m/>
    <n v="1"/>
    <s v="Local"/>
    <s v="本地"/>
    <m/>
    <m/>
    <x v="1086"/>
    <x v="985"/>
    <m/>
    <s v="VA"/>
    <x v="162"/>
    <s v="Mixed Art-forms"/>
    <s v="綜合展"/>
    <s v="n.a."/>
    <s v="n.a."/>
    <s v="I'm perfect Auction Works Preview Exhibition"/>
    <s v="「我圓我夢」殘疾人士展藝計劃慈善拍賣預展"/>
    <s v="n.a."/>
    <s v="n.a."/>
    <s v="n.a."/>
    <d v="2012-09-25T00:00:00"/>
    <d v="2012-11-21T00:00:00"/>
    <n v="2012"/>
    <n v="9"/>
    <n v="0"/>
    <s v="TWGHs idArt"/>
    <s v="東華三院愛不同藝術"/>
    <s v="n.a."/>
    <s v="n.a."/>
    <s v="n.a."/>
    <s v="n.a."/>
    <s v="TWGHs Jockey Club Rehabilitation Complex Inclusive Art Hub"/>
    <s v="東華三院賽馬會復康中心藝聚畫社"/>
    <s v="Art can enrich one’s life. Through art, dream can be realized and being “imperfect”. A group of service users from the Tung Wah Group of Hospitals, who are also art lovers, spare no efforts to learn calligraphy, drawing and painting. Despite their physical limitations, they strive hard to make their dreams come true._x000a_TWGHs is keen on promoting artworks of disabled artists in the community. Treasure Auctioneer Limited shares the same vision. Their joint effort has brought into existence the charity auction of paintings and Chinese calligraphy. The proceeds will mainly be used to support disabled artists to move towards self-reliance._x000a_Encouragement helps realize others’ dream. We look forward to your support to this meaningful initiative._x000a_"/>
    <s v="藝術能豐富人的生命。透過藝術，也可圓夢；把原來不完全的，變得完美。_x000a_一群在東華三院接受服務的人士，因為熱愛藝術，即使能力不同，仍每天樂活在實現夢想的路上，努力不懈地學習繪畫及書法。_x000a_為了讓他們的作品有機會被賞識，在富得拍賣行的支持下，東華三院現透過「我圓我夢」殘疾人士展藝計劃，舉辦一項畫作和書法的慈善拍賣會。拍賣所得善款，將主要用作協助殘疾人士自力更生。_x000a_「一筆一畫，一心一夢；藝可展能，賞能續夢！」您的欣賞和支持能夠成就別人的夢想。_x000a_"/>
  </r>
  <r>
    <s v="1213"/>
    <s v="12132737a"/>
    <m/>
    <n v="1"/>
    <s v="Local"/>
    <s v="本地"/>
    <m/>
    <m/>
    <x v="1048"/>
    <x v="490"/>
    <m/>
    <s v="JCCAC"/>
    <x v="183"/>
    <s v="Chinese Painting, Calligraphy and Seal Carving"/>
    <s v="書畫篆刻"/>
    <s v="n.a."/>
    <s v="n.a."/>
    <s v="Innovative Ink Painting 2013 &amp; A Glimpse of Ink"/>
    <s v="當代創意暨墨道一隅 2013"/>
    <s v="n.a."/>
    <s v="n.a."/>
    <s v="n.a."/>
    <d v="2013-01-25T00:00:00"/>
    <d v="2013-01-29T00:00:00"/>
    <n v="2013"/>
    <n v="1"/>
    <n v="0"/>
    <s v="Hong Kong Modern Ink Painting Society"/>
    <s v="香港現代水墨畫會"/>
    <s v="Contemporary Innovative Ink Painting Association"/>
    <s v="當代創意水墨畫會"/>
    <s v="Chan Shing Kau"/>
    <s v="陳成球"/>
    <s v="Chan Shing Kau"/>
    <s v="陳成球"/>
    <m/>
    <m/>
  </r>
  <r>
    <s v="1213"/>
    <s v="12132737b"/>
    <m/>
    <n v="1"/>
    <s v="Local"/>
    <s v="本地"/>
    <m/>
    <m/>
    <x v="999"/>
    <x v="927"/>
    <m/>
    <s v="JCCAC"/>
    <x v="2"/>
    <s v="Chinese Painting, Calligraphy and Seal Carving"/>
    <s v="書畫篆刻"/>
    <s v="n.a."/>
    <s v="n.a."/>
    <s v="Innovative Ink Painting 2013 &amp; A Glimpse of Ink"/>
    <s v="當代創意暨墨道一隅 2013"/>
    <s v="n.a."/>
    <s v="n.a."/>
    <s v="n.a."/>
    <d v="2013-01-25T00:00:00"/>
    <d v="2013-01-29T00:00:00"/>
    <n v="2013"/>
    <n v="1"/>
    <n v="0"/>
    <s v="Hong Kong Modern Ink Painting Society"/>
    <s v="香港現代水墨畫會"/>
    <s v="Contemporary Innovative Ink Painting Association"/>
    <s v="當代創意水墨畫會"/>
    <s v="Chan Shing Kau"/>
    <s v="陳成球"/>
    <s v="Chan Shing Kau"/>
    <s v="陳成球"/>
    <m/>
    <m/>
  </r>
  <r>
    <s v="1213"/>
    <s v="12130275a"/>
    <m/>
    <n v="1"/>
    <s v="Local"/>
    <s v="本地"/>
    <m/>
    <m/>
    <x v="1087"/>
    <x v="986"/>
    <m/>
    <s v="BUSS"/>
    <x v="440"/>
    <s v="Mixed Art-forms"/>
    <s v="綜合展"/>
    <s v="Design"/>
    <s v="設計"/>
    <s v="Chow Sang Sang Joyful Moment Youth Design Exhibition"/>
    <s v="周生生 “愉悅” 青年視藝創作展覽"/>
    <s v="n.a."/>
    <s v="n.a."/>
    <s v="n.a."/>
    <d v="2012-01-01T00:00:00"/>
    <s v="9999"/>
    <n v="2012"/>
    <n v="1"/>
    <n v="99"/>
    <s v="Hong Kong Youth Arts Foundation"/>
    <s v="香港青年藝術協會"/>
    <s v="n.a."/>
    <s v="n.a."/>
    <s v="n.a."/>
    <s v="n.a."/>
    <s v="32 teenagers "/>
    <s v="32位青少年"/>
    <m/>
    <m/>
  </r>
  <r>
    <s v="1213"/>
    <s v="12130275b"/>
    <m/>
    <n v="1"/>
    <s v="Local"/>
    <s v="本地"/>
    <m/>
    <m/>
    <x v="1088"/>
    <x v="987"/>
    <m/>
    <s v="BUSS"/>
    <x v="441"/>
    <s v="Mixed Art-forms"/>
    <s v="綜合展"/>
    <s v="Design"/>
    <s v="設計"/>
    <s v="Chow Sang Sang Joyful Moment Youth Design Exhibition"/>
    <s v="周生生 “愉悅” 青年視藝創作展覽"/>
    <s v="n.a."/>
    <s v="n.a."/>
    <s v="n.a."/>
    <d v="2012-01-01T00:00:00"/>
    <s v="9999"/>
    <n v="2012"/>
    <n v="1"/>
    <n v="99"/>
    <s v="Hong Kong Youth Arts Foundation"/>
    <s v="香港青年藝術協會"/>
    <s v="n.a."/>
    <s v="n.a."/>
    <s v="n.a."/>
    <s v="n.a."/>
    <s v="32 teenagers "/>
    <s v="32位青少年"/>
    <m/>
    <m/>
  </r>
  <r>
    <s v="1213"/>
    <s v="12130359a"/>
    <m/>
    <n v="1"/>
    <s v="Local"/>
    <s v="本地"/>
    <m/>
    <m/>
    <x v="1089"/>
    <x v="12"/>
    <m/>
    <s v="SCH"/>
    <x v="118"/>
    <s v="Mixed Art-forms"/>
    <s v="綜合展"/>
    <s v="n.a."/>
    <s v="n.a."/>
    <s v="Artistic UST Exhibition"/>
    <s v="n.a."/>
    <s v="n.a."/>
    <s v="n.a."/>
    <s v="n.a."/>
    <d v="2012-11-27T00:00:00"/>
    <d v="2012-12-06T00:00:00"/>
    <n v="2012"/>
    <n v="11"/>
    <n v="0"/>
    <s v="HKUST Center for the Arts"/>
    <s v="n.a."/>
    <s v="n.a."/>
    <s v="n.a."/>
    <s v="n.a."/>
    <s v="n.a."/>
    <s v="n.a."/>
    <s v="n.a."/>
    <m/>
    <m/>
  </r>
  <r>
    <s v="1213"/>
    <s v="12130359b"/>
    <m/>
    <n v="1"/>
    <s v="Local"/>
    <s v="本地"/>
    <m/>
    <m/>
    <x v="1090"/>
    <x v="12"/>
    <m/>
    <s v="SCH"/>
    <x v="118"/>
    <s v="Mixed Art-forms"/>
    <s v="綜合展"/>
    <s v="n.a."/>
    <s v="n.a."/>
    <s v="Artistic UST Exhibition"/>
    <s v="n.a."/>
    <s v="n.a."/>
    <s v="n.a."/>
    <s v="n.a."/>
    <d v="2012-11-27T00:00:00"/>
    <d v="2012-12-06T00:00:00"/>
    <n v="2012"/>
    <n v="11"/>
    <n v="0"/>
    <s v="n.a."/>
    <s v="n.a."/>
    <s v="n.a."/>
    <s v="n.a."/>
    <s v="n.a."/>
    <s v="n.a."/>
    <s v="n.a."/>
    <s v="n.a."/>
    <s v="http://publish.ust.hk/WebAlbum2/Web/PreviewAlbum.aspx?AlbumId=786&amp;UserAccount=saoweb&amp;PhotoPosition=0&amp;running=false"/>
    <s v="http://publish.ust.hk/WebAlbum2/Web/PreviewAlbum.aspx?AlbumId=786&amp;UserAccount=saoweb&amp;PhotoPosition=0&amp;running=false"/>
  </r>
  <r>
    <s v="1213"/>
    <s v="12130367"/>
    <m/>
    <n v="0"/>
    <s v="Local"/>
    <s v="本地"/>
    <m/>
    <m/>
    <x v="1091"/>
    <x v="988"/>
    <m/>
    <s v="JCCAC"/>
    <x v="128"/>
    <s v="Mixed Art-forms"/>
    <s v="綜合展"/>
    <s v="n.a."/>
    <s v="n.a."/>
    <s v="Energetic Art World – Art Fair, Cognitio College (Kowloon)"/>
    <s v="藝術全接觸─文理書院（九龍）藝墟"/>
    <s v="n.a."/>
    <s v="n.a."/>
    <s v="n.a."/>
    <d v="2012-07-06T00:00:00"/>
    <d v="2012-07-08T00:00:00"/>
    <n v="2012"/>
    <n v="7"/>
    <n v="0"/>
    <s v="The White Box Studio"/>
    <s v="白盒藝坊"/>
    <s v="n.a."/>
    <s v="n.a."/>
    <s v="n.a."/>
    <s v="n.a."/>
    <s v="n.a."/>
    <s v="n.a."/>
    <m/>
    <m/>
  </r>
  <r>
    <s v="1213"/>
    <s v="12130372"/>
    <m/>
    <n v="0"/>
    <s v="Local"/>
    <s v="本地"/>
    <m/>
    <m/>
    <x v="1091"/>
    <x v="988"/>
    <m/>
    <s v="JCCAC"/>
    <x v="128"/>
    <s v="Mixed Art-forms"/>
    <s v="綜合展"/>
    <s v="n.a."/>
    <s v="n.a."/>
    <s v="LOI WUI ZIN"/>
    <s v="石硤尾藝術村四年來回展"/>
    <s v="n.a."/>
    <s v="n.a."/>
    <s v="n.a."/>
    <d v="2012-08-31T00:00:00"/>
    <d v="2012-09-18T00:00:00"/>
    <n v="2012"/>
    <n v="8"/>
    <n v="0"/>
    <s v="The Fighting Blues; Dodo Animation; MIO studio"/>
    <s v="n.a."/>
    <s v="n.a."/>
    <s v="n.a."/>
    <s v="n.a."/>
    <s v="n.a."/>
    <s v="n.a."/>
    <s v="n.a."/>
    <m/>
    <m/>
  </r>
  <r>
    <s v="1213"/>
    <s v="12130378"/>
    <m/>
    <n v="0"/>
    <s v="Local"/>
    <s v="本地"/>
    <m/>
    <m/>
    <x v="1092"/>
    <x v="989"/>
    <m/>
    <s v="JCCAC"/>
    <x v="128"/>
    <s v="Mixed Art-forms"/>
    <s v="綜合展"/>
    <s v="n.a."/>
    <s v="n.a."/>
    <s v="Common Space Exhibition 2012"/>
    <s v="JCCAC藝術節2012－公共空間展覽"/>
    <s v="n.a."/>
    <s v="n.a."/>
    <s v="n.a."/>
    <d v="2012-11-24T00:00:00"/>
    <d v="2012-12-31T00:00:00"/>
    <n v="2012"/>
    <n v="11"/>
    <n v="0"/>
    <s v="JCCAC"/>
    <s v="賽馬會創意藝術中心"/>
    <s v="n.a."/>
    <s v="n.a."/>
    <s v="n.a."/>
    <s v="n.a."/>
    <s v="n.a."/>
    <s v="n.a."/>
    <m/>
    <m/>
  </r>
  <r>
    <s v="1213"/>
    <s v="12130382"/>
    <m/>
    <n v="0"/>
    <s v="Local"/>
    <s v="本地"/>
    <m/>
    <m/>
    <x v="172"/>
    <x v="153"/>
    <m/>
    <s v="LIB"/>
    <x v="60"/>
    <s v="Mixed Art-forms"/>
    <s v="綜合展"/>
    <s v="n.a."/>
    <s v="n.a."/>
    <s v="Graduation Exhibition of Advanced Diploma Programme in Fine Arts (Cycle 8&amp;9)"/>
    <s v="第八及九屆西方藝術高等文憑畢業聯展"/>
    <s v="n.a."/>
    <s v="n.a."/>
    <s v="n.a."/>
    <d v="2012-04-12T00:00:00"/>
    <d v="2012-04-16T00:00:00"/>
    <n v="2012"/>
    <n v="4"/>
    <n v="0"/>
    <s v="The School of Continuing and Professional Studies, The Chinese University of Hong Kong"/>
    <s v="香港中文大學專業進修學院"/>
    <s v="n.a."/>
    <s v="n.a."/>
    <s v="n.a."/>
    <s v="n.a."/>
    <s v="n.a."/>
    <s v="n.a."/>
    <m/>
    <m/>
  </r>
  <r>
    <s v="1213"/>
    <s v="12130384"/>
    <m/>
    <n v="0"/>
    <s v="Local"/>
    <s v="本地"/>
    <m/>
    <m/>
    <x v="144"/>
    <x v="129"/>
    <m/>
    <s v="LIB"/>
    <x v="60"/>
    <s v="Mixed Art-forms"/>
    <s v="綜合展"/>
    <s v="n.a."/>
    <s v="n.a."/>
    <s v="Hong Kong Design, Kan Tai-keung's Legacy and Beyond"/>
    <s v="香港設計傳承跨越－靳埭強70豐年展"/>
    <s v="n.a."/>
    <s v="n.a."/>
    <s v="n.a."/>
    <d v="2012-09-15T00:00:00"/>
    <d v="2012-09-29T00:00:00"/>
    <n v="2012"/>
    <n v="9"/>
    <n v="0"/>
    <s v="Hong Kong Institute of Contemporary Culture Limited"/>
    <s v="香港當代文化中心有限公司"/>
    <s v="n.a."/>
    <s v="n.a."/>
    <s v="n.a."/>
    <s v="n.a."/>
    <s v="n.a."/>
    <s v="n.a."/>
    <m/>
    <m/>
  </r>
  <r>
    <s v="1213"/>
    <s v="12130385"/>
    <m/>
    <n v="0"/>
    <s v="Local"/>
    <s v="本地"/>
    <m/>
    <m/>
    <x v="240"/>
    <x v="452"/>
    <m/>
    <s v="LIB"/>
    <x v="60"/>
    <s v="Mixed Art-forms"/>
    <s v="綜合展"/>
    <s v="n.a."/>
    <s v="n.a."/>
    <s v="Art Focus XIX Joint School Art Exhibition"/>
    <s v="藝聚XIX聯校視覺藝術展"/>
    <s v="n.a."/>
    <s v="n.a."/>
    <s v="n.a."/>
    <d v="2012-10-02T00:00:00"/>
    <d v="2012-10-04T00:00:00"/>
    <n v="2012"/>
    <n v="10"/>
    <n v="0"/>
    <s v="Art Focus"/>
    <s v="藝聚"/>
    <s v="n.a."/>
    <s v="n.a."/>
    <s v="n.a."/>
    <s v="n.a."/>
    <s v="n.a."/>
    <s v="n.a."/>
    <m/>
    <m/>
  </r>
  <r>
    <s v="1213"/>
    <s v="12130386"/>
    <m/>
    <n v="0"/>
    <s v="Local"/>
    <s v="本地"/>
    <m/>
    <m/>
    <x v="144"/>
    <x v="129"/>
    <m/>
    <s v="LIB"/>
    <x v="60"/>
    <s v="Mixed Art-forms"/>
    <s v="綜合展"/>
    <s v="n.a."/>
    <s v="n.a."/>
    <s v="37th Exhibition of the Winning Entries of HK Youth Cultural &amp; Arts Competitions"/>
    <s v="第37屆全港青年學藝比賽優勝作品展覽會"/>
    <s v="n.a."/>
    <s v="n.a."/>
    <s v="n.a."/>
    <d v="2012-10-08T00:00:00"/>
    <d v="2012-10-10T00:00:00"/>
    <n v="2012"/>
    <n v="10"/>
    <n v="0"/>
    <s v="Home Affairs Department"/>
    <s v="民政事務署"/>
    <s v="n.a."/>
    <s v="n.a."/>
    <s v="n.a."/>
    <s v="n.a."/>
    <s v="n.a."/>
    <s v="n.a."/>
    <m/>
    <m/>
  </r>
  <r>
    <s v="1213"/>
    <s v="12130387"/>
    <m/>
    <n v="0"/>
    <s v="Local"/>
    <s v="本地"/>
    <m/>
    <m/>
    <x v="1093"/>
    <x v="990"/>
    <m/>
    <s v="LIB"/>
    <x v="60"/>
    <s v="Mixed Art-forms"/>
    <s v="綜合展"/>
    <s v="n.a."/>
    <s v="n.a."/>
    <s v="Hong Kong Visual Arts Education Festival by Teacher &amp; Students 2012"/>
    <s v="香港視覺藝術教育節師生視藝展2012"/>
    <s v="n.a."/>
    <s v="n.a."/>
    <s v="n.a."/>
    <d v="2012-10-12T00:00:00"/>
    <d v="2012-10-23T00:00:00"/>
    <n v="2012"/>
    <n v="10"/>
    <n v="0"/>
    <s v="Hong Kong Society for Education in Art Limited"/>
    <s v="香港美術教育協會"/>
    <s v="n.a."/>
    <s v="n.a."/>
    <s v="n.a."/>
    <s v="n.a."/>
    <s v="n.a."/>
    <s v="n.a."/>
    <m/>
    <m/>
  </r>
  <r>
    <s v="1213"/>
    <s v="12130388"/>
    <m/>
    <n v="0"/>
    <s v="Local"/>
    <s v="本地"/>
    <m/>
    <m/>
    <x v="241"/>
    <x v="450"/>
    <m/>
    <s v="LIB"/>
    <x v="60"/>
    <s v="Mixed Art-forms"/>
    <s v="綜合展"/>
    <s v="n.a."/>
    <s v="n.a."/>
    <s v="Arts Exhibition"/>
    <s v="「綻放生命的色彩」四十周年共融藝術展"/>
    <s v="n.a."/>
    <s v="n.a."/>
    <s v="n.a."/>
    <d v="2012-10-30T00:00:00"/>
    <d v="2012-10-31T00:00:00"/>
    <n v="2012"/>
    <n v="10"/>
    <n v="0"/>
    <s v="Hong Kong PHAB Association"/>
    <s v="香港傷健協會"/>
    <s v="n.a."/>
    <s v="n.a."/>
    <s v="n.a."/>
    <s v="n.a."/>
    <s v="n.a."/>
    <s v="n.a."/>
    <m/>
    <m/>
  </r>
  <r>
    <s v="1213"/>
    <s v="12130426"/>
    <m/>
    <n v="0"/>
    <s v="Local"/>
    <s v="本地"/>
    <m/>
    <m/>
    <x v="1094"/>
    <x v="991"/>
    <m/>
    <s v="JCCAC"/>
    <x v="128"/>
    <s v="Mixed Art-forms"/>
    <s v="綜合展"/>
    <s v="n.a."/>
    <s v="n.a."/>
    <s v="A Bit More than Arts Festival"/>
    <s v="多一點藝術節2011-12年度周年展覽"/>
    <s v="n.a."/>
    <s v="n.a."/>
    <s v="n.a."/>
    <d v="2012-09-29T00:00:00"/>
    <d v="2012-10-14T00:00:00"/>
    <n v="2012"/>
    <n v="9"/>
    <n v="0"/>
    <s v="Arts with the Disabled Association Hong Kong, Hong Kong Jockey Club Inclusive Arts Studio"/>
    <s v="香港展能藝術會賽馬會共融藝術工坊"/>
    <s v="n.a."/>
    <s v="n.a."/>
    <s v="n.a."/>
    <s v="n.a."/>
    <s v="n.a."/>
    <s v="n.a."/>
    <m/>
    <m/>
  </r>
  <r>
    <s v="1213"/>
    <s v="12130481a"/>
    <m/>
    <n v="1"/>
    <s v="Local"/>
    <s v="本地"/>
    <m/>
    <m/>
    <x v="1095"/>
    <x v="992"/>
    <m/>
    <s v="PA"/>
    <x v="59"/>
    <s v="Mixed Media and Installation"/>
    <s v="混合媒介及裝置"/>
    <s v="n.a."/>
    <s v="n.a."/>
    <s v="Artists in the Neighbourhood Scheme V: Superb Meaningless Invention Exhibition"/>
    <s v="藝遊鄰里計劃V：無啦謂勁架勢發明展"/>
    <s v="n.a."/>
    <s v="n.a."/>
    <s v="n.a."/>
    <d v="2012-07-14T00:00:00"/>
    <d v="2012-07-25T00:00:00"/>
    <n v="2012"/>
    <n v="7"/>
    <n v="0"/>
    <s v="Art Promotion Office"/>
    <s v="藝術推廣辦事處"/>
    <s v="n.a."/>
    <s v="n.a."/>
    <s v="n.a."/>
    <s v="n.a."/>
    <s v="Chow Chun Fai, Margaret Chu, Homan Ho, Ho Sin-tung, Lam Tung-pang, Jack Lau, Ron Lau, Man Lim-chung, Alex Mok, Rice Ng, Ng Ka-chun, Roy Ng, Pierre Pang, Siu Hak, Samuel Adam Swope, tamshui:\, Tang Kwok-hin, Justin Wong, Kacey Wong, Sindy Wong"/>
    <s v="周俊輝、朱卓慧、何文聰、何倩彤、林東鵬、劉嘉駿、劉明進、文念中、莫少宗、米、吳家俊、吳鋌灝、彭健怡、小克、淡水、鄧國騫、黃照達、黃國才、黃倩怡"/>
    <m/>
    <m/>
  </r>
  <r>
    <s v="1213"/>
    <s v="12130481b"/>
    <m/>
    <n v="1"/>
    <s v="Local"/>
    <s v="本地"/>
    <m/>
    <m/>
    <x v="541"/>
    <x v="490"/>
    <m/>
    <s v="JCCAC"/>
    <x v="183"/>
    <s v="Mixed Media and Installation"/>
    <s v="混合媒介及裝置"/>
    <s v="n.a."/>
    <s v="n.a."/>
    <s v="Artists in the Neighbourhood Scheme V: Superb Meaningless Invention Exhibition"/>
    <s v="藝遊鄰里計劃V：無啦謂勁架勢發明展"/>
    <s v="n.a."/>
    <s v="n.a."/>
    <s v="n.a."/>
    <d v="2012-07-28T00:00:00"/>
    <d v="2012-08-07T00:00:00"/>
    <n v="2012"/>
    <n v="7"/>
    <n v="0"/>
    <s v="Art Promotion Office"/>
    <s v="藝術推廣辦事處"/>
    <s v="n.a."/>
    <s v="n.a."/>
    <s v="n.a."/>
    <s v="n.a."/>
    <s v="Chow Chun Fai, Margaret Chu, Homan Ho, Ho Sin-tung, Lam Tung-pang, Jack Lau, Ron Lau, Man Lim-chung, Alex Mok, Rice Ng, Ng Ka-chun, Roy Ng, Pierre Pang, Siu Hak, Samuel Adam Swope, tamshui:\, Tang Kwok-hin, Justin Wong, Kacey Wong, Sindy Wong"/>
    <s v="周俊輝、朱卓慧、何文聰、何倩彤、林東鵬、劉嘉駿、劉明進、文念中、莫少宗、米、吳家俊、吳鋌灝、彭健怡、小克、淡水、鄧國騫、黃照達、黃國才、黃倩怡"/>
    <m/>
    <m/>
  </r>
  <r>
    <s v="1213"/>
    <s v="12130487a"/>
    <m/>
    <n v="1"/>
    <s v="Local"/>
    <s v="本地"/>
    <m/>
    <m/>
    <x v="1096"/>
    <x v="993"/>
    <m/>
    <s v="PUB"/>
    <x v="442"/>
    <s v="Mixed Media and Installation"/>
    <s v="混合媒介及裝置"/>
    <s v="Mixed Art-forms"/>
    <s v="綜合展"/>
    <s v="Art@Government Buildings"/>
    <s v="藝聚政府大樓"/>
    <s v="藝聚政府大樓"/>
    <s v="n.a."/>
    <s v="n.a."/>
    <d v="2011-06-09T00:00:00"/>
    <d v="2011-11-30T00:00:00"/>
    <n v="2011"/>
    <n v="6"/>
    <n v="0"/>
    <s v="Home Affairs Bureau"/>
    <s v="民政事務局"/>
    <s v="Art Promotion Office of the Leisure and Cultural Services Department, the Home Affairs Department and Hongkong Post, Community Art Network"/>
    <s v="康樂及文化事務署藝術推廣辦事處、社群藝術網絡、民政事務總署及香港郵政"/>
    <s v="n.a."/>
    <s v="n.a."/>
    <s v="Man Fung-yi, Leung Chi-wo and Justin Wong Chiu-tat"/>
    <s v="文鳳儀、梁志和及黃照達"/>
    <m/>
    <m/>
  </r>
  <r>
    <s v="1213"/>
    <s v="12130487b"/>
    <m/>
    <n v="1"/>
    <s v="Local"/>
    <s v="本地"/>
    <m/>
    <m/>
    <x v="1097"/>
    <x v="994"/>
    <m/>
    <s v="PUB"/>
    <x v="443"/>
    <s v="Mixed Media and Installation"/>
    <s v="混合媒介及裝置"/>
    <s v="Mixed Art-forms"/>
    <s v="綜合展"/>
    <s v="Art@Government Buildings"/>
    <s v="藝聚政府大樓"/>
    <s v="藝聚政府大樓"/>
    <s v="n.a."/>
    <s v="n.a."/>
    <d v="2011-06-09T00:00:00"/>
    <d v="2011-11-30T00:00:00"/>
    <n v="2011"/>
    <n v="6"/>
    <n v="0"/>
    <s v="Home Affairs Bureau"/>
    <s v="民政事務局"/>
    <s v="Art Promotion Office of the Leisure and Cultural Services Department, the Home Affairs Department and Hongkong Post, Community Art Network"/>
    <s v="康樂及文化事務署藝術推廣辦事處、社群藝術網絡、民政事務總署及香港郵政"/>
    <s v="n.a."/>
    <s v="n.a."/>
    <s v="Man Fung-yi, Leung Chi-wo and Justin Wong Chiu-tat"/>
    <s v="文鳳儀、梁志和及黃照達"/>
    <m/>
    <m/>
  </r>
  <r>
    <s v="1213"/>
    <s v="12130496a"/>
    <m/>
    <n v="1"/>
    <s v="Local"/>
    <s v="本地"/>
    <m/>
    <m/>
    <x v="1098"/>
    <x v="653"/>
    <m/>
    <s v="PUB"/>
    <x v="238"/>
    <s v="Mixed Media and Installation"/>
    <s v="混合媒介及裝置"/>
    <s v="Performance Arts"/>
    <s v="行為藝術"/>
    <s v="Aedas Secret Spaces"/>
    <s v="凱達「尋．藝．園」"/>
    <s v="n.a."/>
    <s v="n.a."/>
    <s v="n.a."/>
    <d v="2012-06-01T00:00:00"/>
    <d v="2012-06-30T00:00:00"/>
    <n v="2012"/>
    <n v="6"/>
    <n v="99"/>
    <s v="Hong Kong Youth Arts Foundation"/>
    <s v="香港青年藝術協會"/>
    <s v="n.a."/>
    <s v="n.a."/>
    <s v="n.a."/>
    <s v="n.a."/>
    <s v="Wong Wing-fung, Canaan Kwok, Candice Keung Lap Yu, Carl Cheng, Aaro Murphy &amp; Cheng Chin Man, Liu Ka Yee Kiwi, Cedric Maridet, NOMATTSLAND (MATT BAILEY)"/>
    <s v="黃詠楓、郭迦嵐、姜立如、鄭志明、Aaro Murphy與鄭展文、廖家宜、Cedric Maridet、NOMATTSLAND (MATT BAILEY)"/>
    <m/>
    <m/>
  </r>
  <r>
    <s v="1213"/>
    <s v="12130496b"/>
    <m/>
    <n v="1"/>
    <s v="Local"/>
    <s v="本地"/>
    <m/>
    <m/>
    <x v="1099"/>
    <x v="995"/>
    <m/>
    <s v="BUSS"/>
    <x v="444"/>
    <s v="Mixed Media and Installation"/>
    <s v="混合媒介及裝置"/>
    <s v="Performance Arts"/>
    <s v="行為藝術"/>
    <s v="Aedas Secret Spaces"/>
    <s v="凱達「尋．藝．園」"/>
    <s v="n.a."/>
    <s v="n.a."/>
    <s v="n.a."/>
    <d v="2012-06-01T00:00:00"/>
    <d v="2012-06-30T00:00:00"/>
    <n v="2012"/>
    <n v="6"/>
    <n v="99"/>
    <s v="Hong Kong Youth Arts Foundation"/>
    <s v="香港青年藝術協會"/>
    <s v="n.a."/>
    <s v="n.a."/>
    <s v="n.a."/>
    <s v="n.a."/>
    <s v="Wong Wing-fung, Canaan Kwok, Candice Keung Lap Yu, Carl Cheng, Aaro Murphy &amp; Cheng Chin Man, Liu Ka Yee Kiwi, Cedric Maridet, NOMATTSLAND (MATT BAILEY)"/>
    <s v="黃詠楓、郭迦嵐、姜立如、鄭志明、Aaro Murphy與鄭展文、廖家宜、Cedric Maridet、NOMATTSLAND (MATT BAILEY)"/>
    <m/>
    <m/>
  </r>
  <r>
    <s v="1213"/>
    <s v="12130496c"/>
    <m/>
    <n v="1"/>
    <s v="Local"/>
    <s v="本地"/>
    <m/>
    <m/>
    <x v="1100"/>
    <x v="996"/>
    <m/>
    <s v="BUSS"/>
    <x v="445"/>
    <s v="Mixed Media and Installation"/>
    <s v="混合媒介及裝置"/>
    <s v="Performance Arts"/>
    <s v="行為藝術"/>
    <s v="Aedas Secret Spaces"/>
    <s v="凱達「尋．藝．園」"/>
    <s v="n.a."/>
    <s v="n.a."/>
    <s v="n.a."/>
    <d v="2012-06-01T00:00:00"/>
    <d v="2012-06-30T00:00:00"/>
    <n v="2012"/>
    <n v="6"/>
    <n v="99"/>
    <s v="Hong Kong Youth Arts Foundation"/>
    <s v="香港青年藝術協會"/>
    <s v="n.a."/>
    <s v="n.a."/>
    <s v="n.a."/>
    <s v="n.a."/>
    <s v="Wong Wing-fung, Canaan Kwok, Candice Keung Lap Yu, Carl Cheng, Aaro Murphy &amp; Cheng Chin Man, Liu Ka Yee Kiwi, Cedric Maridet, NOMATTSLAND (MATT BAILEY)"/>
    <s v="黃詠楓、郭迦嵐、姜立如、鄭志明、Aaro Murphy與鄭展文、廖家宜、Cedric Maridet、NOMATTSLAND (MATT BAILEY)"/>
    <m/>
    <m/>
  </r>
  <r>
    <s v="1213"/>
    <s v="12130496d"/>
    <m/>
    <n v="1"/>
    <s v="Local"/>
    <s v="本地"/>
    <m/>
    <m/>
    <x v="1101"/>
    <x v="997"/>
    <m/>
    <s v="PUB"/>
    <x v="239"/>
    <s v="Mixed Media and Installation"/>
    <s v="混合媒介及裝置"/>
    <s v="Performance Arts"/>
    <s v="行為藝術"/>
    <s v="Aedas Secret Spaces"/>
    <s v="凱達「尋．藝．園」"/>
    <s v="n.a."/>
    <s v="n.a."/>
    <s v="n.a."/>
    <d v="2012-06-01T00:00:00"/>
    <d v="2012-06-30T00:00:00"/>
    <n v="2012"/>
    <n v="6"/>
    <n v="99"/>
    <s v="Hong Kong Youth Arts Foundation"/>
    <s v="香港青年藝術協會"/>
    <s v="n.a."/>
    <s v="n.a."/>
    <s v="n.a."/>
    <s v="n.a."/>
    <s v="Wong Wing-fung, Canaan Kwok, Candice Keung Lap Yu, Carl Cheng, Aaro Murphy &amp; Cheng Chin Man, Liu Ka Yee Kiwi, Cedric Maridet, NOMATTSLAND (MATT BAILEY)"/>
    <s v="黃詠楓、郭迦嵐、姜立如、鄭志明、Aaro Murphy與鄭展文、廖家宜、Cedric Maridet、NOMATTSLAND (MATT BAILEY)"/>
    <m/>
    <m/>
  </r>
  <r>
    <s v="1213"/>
    <s v="12130496e"/>
    <m/>
    <n v="1"/>
    <s v="Local"/>
    <s v="本地"/>
    <m/>
    <m/>
    <x v="376"/>
    <x v="998"/>
    <m/>
    <s v="JCCAC"/>
    <x v="128"/>
    <s v="Mixed Media and Installation"/>
    <s v="混合媒介及裝置"/>
    <s v="Performance Arts"/>
    <s v="行為藝術"/>
    <s v="Aedas Secret Spaces"/>
    <s v="凱達「尋．藝．園」"/>
    <s v="n.a."/>
    <s v="n.a."/>
    <s v="n.a."/>
    <d v="2012-06-01T00:00:00"/>
    <d v="2012-06-30T00:00:00"/>
    <n v="2012"/>
    <n v="6"/>
    <n v="99"/>
    <s v="Hong Kong Youth Arts Foundation"/>
    <s v="香港青年藝術協會"/>
    <s v="n.a."/>
    <s v="n.a."/>
    <s v="n.a."/>
    <s v="n.a."/>
    <s v="Wong Wing-fung, Canaan Kwok, Candice Keung Lap Yu, Carl Cheng, Aaro Murphy &amp; Cheng Chin Man, Liu Ka Yee Kiwi, Cedric Maridet, NOMATTSLAND (MATT BAILEY)"/>
    <s v="黃詠楓、郭迦嵐、姜立如、鄭志明、Aaro Murphy與鄭展文、廖家宜、Cedric Maridet、NOMATTSLAND (MATT BAILEY)"/>
    <m/>
    <m/>
  </r>
  <r>
    <s v="1213"/>
    <s v="12130496f"/>
    <m/>
    <n v="1"/>
    <s v="Local"/>
    <s v="本地"/>
    <m/>
    <m/>
    <x v="1102"/>
    <x v="999"/>
    <m/>
    <s v="ART"/>
    <x v="446"/>
    <s v="Mixed Media and Installation"/>
    <s v="混合媒介及裝置"/>
    <s v="Performance Arts"/>
    <s v="行為藝術"/>
    <s v="Aedas Secret Spaces"/>
    <s v="凱達「尋．藝．園」"/>
    <s v="n.a."/>
    <s v="n.a."/>
    <s v="n.a."/>
    <d v="2012-06-01T00:00:00"/>
    <d v="2012-06-30T00:00:00"/>
    <n v="2012"/>
    <n v="6"/>
    <n v="99"/>
    <s v="Hong Kong Youth Arts Foundation"/>
    <s v="香港青年藝術協會"/>
    <s v="n.a."/>
    <s v="n.a."/>
    <s v="n.a."/>
    <s v="n.a."/>
    <s v="Wong Wing-fung, Canaan Kwok, Candice Keung Lap Yu, Carl Cheng, Aaro Murphy &amp; Cheng Chin Man, Liu Ka Yee Kiwi, Cedric Maridet, NOMATTSLAND (MATT BAILEY)"/>
    <s v="黃詠楓、郭迦嵐、姜立如、鄭志明、Aaro Murphy與鄭展文、廖家宜、Cedric Maridet、NOMATTSLAND (MATT BAILEY)"/>
    <m/>
    <m/>
  </r>
  <r>
    <s v="1213"/>
    <s v="12130496g"/>
    <m/>
    <n v="1"/>
    <s v="Local"/>
    <s v="本地"/>
    <m/>
    <m/>
    <x v="710"/>
    <x v="1000"/>
    <m/>
    <s v="GAL"/>
    <x v="329"/>
    <s v="Mixed Media and Installation"/>
    <s v="混合媒介及裝置"/>
    <s v="Performance Arts"/>
    <s v="行為藝術"/>
    <s v="Aedas Secret Spaces"/>
    <s v="凱達「尋．藝．園」"/>
    <s v="n.a."/>
    <s v="n.a."/>
    <s v="n.a."/>
    <d v="2012-06-01T00:00:00"/>
    <d v="2012-06-30T00:00:00"/>
    <n v="2012"/>
    <n v="6"/>
    <n v="99"/>
    <s v="Hong Kong Youth Arts Foundation"/>
    <s v="香港青年藝術協會"/>
    <s v="n.a."/>
    <s v="n.a."/>
    <s v="n.a."/>
    <s v="n.a."/>
    <s v="Wong Wing-fung, Canaan Kwok, Candice Keung Lap Yu, Carl Cheng, Aaro Murphy &amp; Cheng Chin Man, Liu Ka Yee Kiwi, Cedric Maridet, NOMATTSLAND (MATT BAILEY)"/>
    <s v="黃詠楓、郭迦嵐、姜立如、鄭志明、Aaro Murphy與鄭展文、廖家宜、Cedric Maridet、NOMATTSLAND (MATT BAILEY)"/>
    <m/>
    <m/>
  </r>
  <r>
    <s v="1213"/>
    <s v="12130496h"/>
    <m/>
    <n v="1"/>
    <s v="Local"/>
    <s v="本地"/>
    <m/>
    <m/>
    <x v="1103"/>
    <x v="1001"/>
    <m/>
    <s v="ART"/>
    <x v="447"/>
    <s v="Mixed Media and Installation"/>
    <s v="混合媒介及裝置"/>
    <s v="Performance Arts"/>
    <s v="行為藝術"/>
    <s v="Aedas Secret Spaces"/>
    <s v="凱達「尋．藝．園」"/>
    <s v="n.a."/>
    <s v="n.a."/>
    <s v="n.a."/>
    <d v="2012-06-01T00:00:00"/>
    <d v="2012-06-30T00:00:00"/>
    <n v="2012"/>
    <n v="6"/>
    <n v="99"/>
    <s v="Hong Kong Youth Arts Foundation"/>
    <s v="香港青年藝術協會"/>
    <s v="n.a."/>
    <s v="n.a."/>
    <s v="n.a."/>
    <s v="n.a."/>
    <s v="Wong Wing-fung, Canaan Kwok, Candice Keung Lap Yu, Carl Cheng, Aaro Murphy &amp; Cheng Chin Man, Liu Ka Yee Kiwi, Cedric Maridet, NOMATTSLAND (MATT BAILEY)"/>
    <s v="黃詠楓、郭迦嵐、姜立如、鄭志明、Aaro Murphy與鄭展文、廖家宜、Cedric Maridet、NOMATTSLAND (MATT BAILEY)"/>
    <m/>
    <m/>
  </r>
  <r>
    <s v="1213"/>
    <s v="12130496i"/>
    <m/>
    <n v="1"/>
    <s v="Local"/>
    <s v="本地"/>
    <m/>
    <m/>
    <x v="1104"/>
    <x v="1002"/>
    <m/>
    <s v="BUSS"/>
    <x v="448"/>
    <s v="Mixed Media and Installation"/>
    <s v="混合媒介及裝置"/>
    <s v="Performance Arts"/>
    <s v="行為藝術"/>
    <s v="Aedas Secret Spaces"/>
    <s v="凱達「尋．藝．園」"/>
    <s v="n.a."/>
    <s v="n.a."/>
    <s v="n.a."/>
    <d v="2012-06-01T00:00:00"/>
    <d v="2012-06-30T00:00:00"/>
    <n v="2012"/>
    <n v="6"/>
    <n v="99"/>
    <s v="Hong Kong Youth Arts Foundation"/>
    <s v="香港青年藝術協會"/>
    <s v="n.a."/>
    <s v="n.a."/>
    <s v="n.a."/>
    <s v="n.a."/>
    <s v="Wong Wing-fung, Canaan Kwok, Candice Keung Lap Yu, Carl Cheng, Aaro Murphy &amp; Cheng Chin Man, Liu Ka Yee Kiwi, Cedric Maridet, NOMATTSLAND (MATT BAILEY)"/>
    <s v="黃詠楓、郭迦嵐、姜立如、鄭志明、Aaro Murphy與鄭展文、廖家宜、Cedric Maridet、NOMATTSLAND (MATT BAILEY)"/>
    <m/>
    <m/>
  </r>
  <r>
    <s v="1213"/>
    <s v="12130545a"/>
    <m/>
    <n v="1"/>
    <s v="Local"/>
    <s v="本地"/>
    <m/>
    <m/>
    <x v="82"/>
    <x v="12"/>
    <m/>
    <s v="GAL"/>
    <x v="64"/>
    <s v="Mixed Media and Installation"/>
    <s v="混合媒介及裝置"/>
    <s v="Photography"/>
    <s v="攝影"/>
    <s v="Consanguineous dialog / The dialog between me and her…"/>
    <s v="n.a."/>
    <s v="n.a."/>
    <s v="n.a."/>
    <s v="n.a."/>
    <d v="2012-06-27T00:00:00"/>
    <d v="2012-07-29T00:00:00"/>
    <n v="2012"/>
    <n v="6"/>
    <n v="0"/>
    <s v="Fabrik Contemporary Art"/>
    <s v="n.a."/>
    <s v="n.a."/>
    <s v="n.a."/>
    <s v="n.a."/>
    <s v="n.a."/>
    <s v="Canson Lau"/>
    <s v="n.a."/>
    <m/>
    <m/>
  </r>
  <r>
    <s v="1213"/>
    <s v="12130545b"/>
    <m/>
    <n v="1"/>
    <s v="Local"/>
    <s v="本地"/>
    <m/>
    <m/>
    <x v="751"/>
    <x v="645"/>
    <m/>
    <s v="BUSS"/>
    <x v="328"/>
    <s v="Electronic Art"/>
    <s v="電子藝術"/>
    <s v="n.a."/>
    <s v="n.a."/>
    <s v="Consanguineous dialog / The dialog between me and her…"/>
    <s v="n.a."/>
    <s v="n.a."/>
    <s v="n.a."/>
    <s v="n.a."/>
    <d v="2012-06-27T00:00:00"/>
    <d v="2012-08-03T00:00:00"/>
    <n v="2012"/>
    <n v="6"/>
    <n v="0"/>
    <s v="Fabrik Contemporary Art"/>
    <s v="Fabrik Contemporary Art"/>
    <s v="ART ONE"/>
    <s v="ART ONE"/>
    <s v="n.a."/>
    <s v="n.a."/>
    <s v="Canson Lau"/>
    <s v="n.a."/>
    <s v=" The_x000a_exhibition will feature a video installation in three frames with accompanying photo stills._x000a_In the video presented in a continuous loop of monochromatic black and white, Lau's narrative describes the relationship between four characters (&quot;me and three_x000a_females, which are my mother, my wife and my daughter&quot;) through a series of still_x000a_images to recreate moving motion. &quot;I believe that motions can express and reveal_x000a_more information than language. Body language is more real and delicate. Having black and white as the two colors that dominate the work relates to the linear relationship from one generation to the next. This inherently contains an element of historical and memorial.&quot;"/>
    <m/>
  </r>
  <r>
    <s v="1213"/>
    <s v="12130554"/>
    <m/>
    <n v="0"/>
    <s v="Local"/>
    <s v="本地"/>
    <m/>
    <m/>
    <x v="1071"/>
    <x v="976"/>
    <m/>
    <s v="JCCAC"/>
    <x v="128"/>
    <s v="Mixed Media and Installation"/>
    <s v="混合媒介及裝置"/>
    <s v="n.a."/>
    <s v="n.a."/>
    <s v="Art of Light 2012 Extend Exhibition"/>
    <s v="全港學界「光的藝術」創作比賽2012得獎作品延展"/>
    <s v="n.a."/>
    <s v="n.a."/>
    <s v="n.a."/>
    <d v="2012-06-22T00:00:00"/>
    <d v="2012-06-29T00:00:00"/>
    <n v="2012"/>
    <n v="6"/>
    <n v="0"/>
    <s v="Hong Kong Society For Education in Art"/>
    <s v="香港美術教育協會"/>
    <s v="n.a."/>
    <s v="n.a."/>
    <s v="n.a."/>
    <s v="n.a."/>
    <s v="n.a."/>
    <s v="n.a."/>
    <m/>
    <m/>
  </r>
  <r>
    <s v="1213"/>
    <s v="12130580a"/>
    <m/>
    <n v="1"/>
    <s v="Local"/>
    <s v="本地"/>
    <m/>
    <m/>
    <x v="1105"/>
    <x v="12"/>
    <m/>
    <s v="BUSS"/>
    <x v="449"/>
    <s v="Others"/>
    <s v="其他"/>
    <s v="n.a."/>
    <s v="n.a."/>
    <s v="Ädel Metall [ Precious Metal ] Exhibition of Unique Objects and Jewellery by Swedish Artists"/>
    <s v="n.a."/>
    <s v="n.a."/>
    <s v="n.a."/>
    <s v="n.a."/>
    <d v="2012-11-29T00:00:00"/>
    <d v="2012-12-09T00:00:00"/>
    <n v="2012"/>
    <n v="11"/>
    <n v="0"/>
    <s v="n.a."/>
    <s v="n.a."/>
    <s v="n.a."/>
    <s v="n.a."/>
    <s v="n.a."/>
    <s v="n.a."/>
    <s v="Swedish artists"/>
    <s v="n.a."/>
    <s v="An exhibition showcasing precious metal work and jewellery by a group of Swedish artists, who share the passion for the same material, expressed in 7 different personalities. _x000a_The artists’ works are displayed in Hong Kong for the first time, presenting unique Scandinavian design and craftsmanship. The exhibition consists of silver object such as candle stand and bowls, which are handmade with distinctive detailing. It also showcases jewellery which are contemporary in style, expressing different conceptual ideas that are close to the artists’ hearts._x000a_This group of artists is well-recognized in Scandinavia, with their works represented in major museums and galleries in the region, including The National Museum in Stockholm."/>
    <m/>
  </r>
  <r>
    <s v="1213"/>
    <s v="12130580b"/>
    <m/>
    <n v="1"/>
    <s v="Local"/>
    <s v="本地"/>
    <m/>
    <m/>
    <x v="838"/>
    <x v="12"/>
    <m/>
    <s v="BUSS"/>
    <x v="372"/>
    <s v="Others"/>
    <s v="其他"/>
    <s v="n.a."/>
    <s v="n.a."/>
    <s v="Ädel Metall [ Precious Metal ] Exhibition of Unique Objects and Jewellery by Swedish Artists"/>
    <s v="n.a."/>
    <s v="n.a."/>
    <s v="n.a."/>
    <s v="n.a."/>
    <d v="2012-12-11T00:00:00"/>
    <d v="2012-12-15T00:00:00"/>
    <n v="2012"/>
    <n v="12"/>
    <n v="0"/>
    <s v="n.a."/>
    <s v="n.a."/>
    <s v="n.a."/>
    <s v="n.a."/>
    <s v="n.a."/>
    <s v="n.a."/>
    <s v="Swedish artists"/>
    <s v="n.a."/>
    <s v="An exhibition showcasing precious metal work and jewellery by a group of Swedish artists, who share the passion for the same material, expressed in 7 different personalities. _x000a_The artists’ works are displayed in Hong Kong for the first time, presenting unique Scandinavian design and craftsmanship. The exhibition consists of silver object such as candle stand and bowls, which are handmade with distinctive detailing. It also showcases jewellery which are contemporary in style, expressing different conceptual ideas that are close to the artists’ hearts._x000a_This group of artists is well-recognized in Scandinavia, with their works represented in major museums and galleries in the region, including The National Museum in Stockholm."/>
    <m/>
  </r>
  <r>
    <s v="1213"/>
    <s v="12130062"/>
    <m/>
    <n v="0"/>
    <s v="Local"/>
    <s v="本地"/>
    <m/>
    <m/>
    <x v="1106"/>
    <x v="633"/>
    <m/>
    <s v="PA"/>
    <x v="450"/>
    <s v="Chinese Painting, Calligraphy and Seal Carving"/>
    <s v="書畫篆刻"/>
    <s v="n.a."/>
    <s v="n.a."/>
    <s v="Chinese Calligraphy Series: Singapore, Hong Kong, Macau Chinese Calligraphy Exhibition"/>
    <s v="書法系列：新港澳書法比賽得獎作品聯展"/>
    <s v="n.a."/>
    <s v="n.a."/>
    <s v="n.a."/>
    <d v="2012-04-28T00:00:00"/>
    <d v="2012-05-30T00:00:00"/>
    <n v="2012"/>
    <n v="4"/>
    <n v="0"/>
    <s v="Mong Kok District Cultural, Recreational and Sports Association"/>
    <s v="旺角區文娛康樂體育會統籌"/>
    <s v="n.a."/>
    <s v="n.a."/>
    <s v="n.a."/>
    <s v="n.a."/>
    <s v="n.a."/>
    <s v="n.a."/>
    <m/>
    <m/>
  </r>
  <r>
    <s v="1213"/>
    <s v="12130631"/>
    <m/>
    <n v="0"/>
    <s v="Local"/>
    <s v="本地"/>
    <m/>
    <m/>
    <x v="144"/>
    <x v="129"/>
    <m/>
    <s v="LIB"/>
    <x v="60"/>
    <s v="Others"/>
    <s v="其他"/>
    <s v="n.a."/>
    <s v="n.a."/>
    <s v="Exhibition of Winning Entries of 4.23 World Book Day Creative Competition in 2012"/>
    <s v="2012年4‧23世界閱讀日創作比賽得獎作品展覽"/>
    <s v="n.a."/>
    <s v="n.a."/>
    <s v="n.a."/>
    <d v="2012-04-21T00:00:00"/>
    <d v="2012-05-07T00:00:00"/>
    <n v="2012"/>
    <n v="4"/>
    <n v="0"/>
    <s v="Hong Kong Public Libraries, LCSD"/>
    <s v="康樂及文化事務署 香港公共圖書館"/>
    <s v="n.a."/>
    <s v="n.a."/>
    <s v="n.a."/>
    <s v="n.a."/>
    <s v="n.a."/>
    <s v="n.a."/>
    <m/>
    <m/>
  </r>
  <r>
    <s v="1213"/>
    <s v="12130632"/>
    <m/>
    <n v="0"/>
    <s v="Local"/>
    <s v="本地"/>
    <m/>
    <m/>
    <x v="144"/>
    <x v="129"/>
    <m/>
    <s v="LIB"/>
    <x v="60"/>
    <s v="Others"/>
    <s v="其他"/>
    <s v="n.a."/>
    <s v="n.a."/>
    <s v="&quot;The Greatest Skills of Shu: Intangible Cultural Heritage of Sichuan&quot; Exhibition"/>
    <s v="《西蜀天工》－四川非物質文化遺產（技藝）展覽"/>
    <s v="n.a."/>
    <s v="n.a."/>
    <s v="n.a."/>
    <d v="2012-06-15T00:00:00"/>
    <d v="2012-06-21T00:00:00"/>
    <n v="2012"/>
    <n v="6"/>
    <n v="0"/>
    <s v="Ministry of Culture, People's Republic of China; Home Affairs Bureau, Government of HKSAR"/>
    <s v="國家文化部、香港特別行政區政府民政事務局"/>
    <s v="n.a."/>
    <s v="n.a."/>
    <s v="n.a."/>
    <s v="n.a."/>
    <s v="n.a."/>
    <s v="n.a."/>
    <m/>
    <m/>
  </r>
  <r>
    <s v="1213"/>
    <s v="12130633"/>
    <m/>
    <n v="0"/>
    <s v="Local"/>
    <s v="本地"/>
    <m/>
    <m/>
    <x v="144"/>
    <x v="129"/>
    <m/>
    <s v="LIB"/>
    <x v="60"/>
    <s v="Others"/>
    <s v="其他"/>
    <s v="n.a."/>
    <s v="n.a."/>
    <s v="The 9th Hong Kong Literature Festival - Thematic Exhibition: Affections Between the Lines"/>
    <s v="第九屆香港文學節－專題展覽：「情繫筆墨間」"/>
    <s v="n.a."/>
    <s v="n.a."/>
    <s v="n.a."/>
    <d v="2012-06-29T00:00:00"/>
    <d v="2012-07-15T00:00:00"/>
    <n v="2012"/>
    <n v="6"/>
    <n v="0"/>
    <s v="Hong Kong Public Libraries, LCSD"/>
    <s v="康樂及文化事務署 香港公共圖書館"/>
    <s v="n.a."/>
    <s v="n.a."/>
    <s v="n.a."/>
    <s v="n.a."/>
    <s v="n.a."/>
    <s v="n.a."/>
    <m/>
    <m/>
  </r>
  <r>
    <s v="1213"/>
    <s v="12130767a"/>
    <m/>
    <n v="1"/>
    <s v="Local"/>
    <s v="本地"/>
    <m/>
    <m/>
    <x v="1107"/>
    <x v="1003"/>
    <m/>
    <s v="BUSS"/>
    <x v="451"/>
    <s v="Painting"/>
    <s v="繪畫"/>
    <s v="Children Art"/>
    <s v="兒童藝術"/>
    <s v="Seeing is Believing Visual Arts &amp; Fundraising Exhibition 2012"/>
    <s v="「看得見的希望」視藝及籌款展覽2012"/>
    <s v="n.a."/>
    <s v="n.a."/>
    <s v="n.a."/>
    <d v="2012-06-08T00:00:00"/>
    <d v="2012-06-12T00:00:00"/>
    <n v="2012"/>
    <n v="6"/>
    <n v="0"/>
    <s v="Hong Kong Youth Arts Foundation"/>
    <s v="香港青年藝術協會"/>
    <s v="n.a."/>
    <s v="n.a."/>
    <s v="n.a."/>
    <s v="n.a."/>
    <s v="9000 Students from more than 80 local schools"/>
    <s v="9000 名來自逾80間中小學及特殊學校"/>
    <m/>
    <m/>
  </r>
  <r>
    <s v="1213"/>
    <s v="12130767b"/>
    <m/>
    <n v="1"/>
    <s v="Local"/>
    <s v="本地"/>
    <m/>
    <m/>
    <x v="1108"/>
    <x v="1004"/>
    <m/>
    <s v="BUSS"/>
    <x v="279"/>
    <s v="Painting"/>
    <s v="繪畫"/>
    <s v="Children Art"/>
    <s v="兒童藝術"/>
    <s v="Seeing is Believing Visual Arts &amp; Fundraising Exhibition 2012"/>
    <s v="「看得見的希望」視藝及籌款展覽2012"/>
    <s v="n.a."/>
    <s v="n.a."/>
    <s v="n.a."/>
    <d v="2012-06-08T00:00:00"/>
    <d v="2012-06-12T00:00:00"/>
    <n v="2012"/>
    <n v="6"/>
    <n v="0"/>
    <s v="Hong Kong Youth Arts Foundation"/>
    <s v="香港青年藝術協會"/>
    <s v="n.a."/>
    <s v="n.a."/>
    <s v="n.a."/>
    <s v="n.a."/>
    <s v="9000 Students from more than 80 local schools"/>
    <s v="n.a."/>
    <m/>
    <m/>
  </r>
  <r>
    <s v="1213"/>
    <s v="12130007"/>
    <m/>
    <n v="0"/>
    <s v="Local"/>
    <s v="本地"/>
    <m/>
    <m/>
    <x v="1109"/>
    <x v="1005"/>
    <m/>
    <s v="MU"/>
    <x v="171"/>
    <s v="Antiquities"/>
    <s v="文物"/>
    <s v="n.a."/>
    <s v="n.a."/>
    <s v="The Majesty of All Under Heaven : The Eternal Realm of China's First Emperor"/>
    <s v="一統天下：秦始皇帝的永恆國度"/>
    <s v="n.a."/>
    <s v="n.a."/>
    <s v="n.a."/>
    <d v="2012-07-25T00:00:00"/>
    <d v="2012-11-26T00:00:00"/>
    <n v="2012"/>
    <n v="7"/>
    <n v="0"/>
    <s v="Leisure and Cultural Service Department"/>
    <s v="康樂及文化事務署"/>
    <s v="Shaanxi Provincial Cultural Relics Bureau"/>
    <s v="陝西省文物局"/>
    <s v="n.a."/>
    <s v="n.a."/>
    <s v="n.a."/>
    <s v="n.a."/>
    <s v="Sole sponsor:The Hong Kong Jockey Club Charities Trust"/>
    <s v="獨家贊助:香港賽馬會慈善信託基金"/>
  </r>
  <r>
    <s v="1213"/>
    <s v="12130955"/>
    <m/>
    <n v="0"/>
    <s v="Local"/>
    <s v="本地"/>
    <m/>
    <m/>
    <x v="172"/>
    <x v="153"/>
    <m/>
    <s v="LIB"/>
    <x v="60"/>
    <s v="Painting"/>
    <s v="繪畫"/>
    <s v="n.a."/>
    <s v="n.a."/>
    <s v="Leisure and Pleasure - Chu Ka Ming &amp; Students Painting Exhibition 2012"/>
    <s v="「寫意‧尋趣」朱嘉明師生畫展2012"/>
    <s v="n.a."/>
    <s v="n.a."/>
    <s v="n.a."/>
    <d v="2012-04-06T00:00:00"/>
    <d v="2012-04-11T00:00:00"/>
    <n v="2012"/>
    <n v="4"/>
    <n v="0"/>
    <s v="H.K. Monday Visual Arts Association"/>
    <s v="星期一工作室"/>
    <s v="n.a."/>
    <s v="n.a."/>
    <s v="n.a."/>
    <s v="n.a."/>
    <s v="n.a."/>
    <s v="n.a."/>
    <m/>
    <m/>
  </r>
  <r>
    <s v="1314"/>
    <s v="13143012"/>
    <m/>
    <n v="0"/>
    <s v="Local"/>
    <s v="本地"/>
    <m/>
    <m/>
    <x v="953"/>
    <x v="890"/>
    <m/>
    <s v="BUSS"/>
    <x v="186"/>
    <s v="Others"/>
    <s v="其他"/>
    <s v="n.a."/>
    <s v="n.a."/>
    <s v="Two Souls to Show"/>
    <s v="異地‧意境"/>
    <s v="n.a."/>
    <s v="n.a."/>
    <s v="n.a."/>
    <d v="2014-03-29T00:00:00"/>
    <d v="2014-04-10T00:00:00"/>
    <n v="2014"/>
    <n v="3"/>
    <n v="0"/>
    <s v="n.a."/>
    <s v="n.a."/>
    <s v="n.a."/>
    <s v="n.a."/>
    <s v="n.a."/>
    <s v="n.a."/>
    <s v="n.a."/>
    <s v="n.a."/>
    <m/>
    <m/>
  </r>
  <r>
    <s v="1314"/>
    <s v="13143029"/>
    <m/>
    <n v="0"/>
    <s v="Local"/>
    <s v="本地"/>
    <m/>
    <m/>
    <x v="1110"/>
    <x v="1006"/>
    <m/>
    <s v="GAL"/>
    <x v="23"/>
    <s v="Painting"/>
    <s v="繪畫"/>
    <s v="n.a."/>
    <s v="n.a."/>
    <s v="Existence of Life and the Disorderly Present"/>
    <s v="n.a."/>
    <s v="n.a."/>
    <s v="n.a."/>
    <s v="n.a."/>
    <d v="2014-03-14T00:00:00"/>
    <d v="2014-04-05T00:00:00"/>
    <n v="2014"/>
    <n v="3"/>
    <n v="0"/>
    <s v="10 Chancery Lane Gallery"/>
    <s v="10號贊善里畫廊"/>
    <s v="n.a."/>
    <s v="n.a."/>
    <s v="n.a."/>
    <s v="n.a."/>
    <s v="Ren Jing, Xiao Zheluo"/>
    <s v="n.a."/>
    <m/>
    <m/>
  </r>
  <r>
    <s v="1314"/>
    <s v="13140045"/>
    <m/>
    <n v="0"/>
    <s v="Local"/>
    <s v="本地"/>
    <m/>
    <m/>
    <x v="1111"/>
    <x v="1007"/>
    <m/>
    <s v="GAL"/>
    <x v="222"/>
    <s v="Painting"/>
    <s v="繪畫"/>
    <s v="n.a."/>
    <s v="n.a."/>
    <s v="Step Back to Nature–Stephen Wong' s Solo Exhibition"/>
    <s v="退步自然"/>
    <s v="n.a."/>
    <s v="n.a."/>
    <s v="n.a."/>
    <d v="2014-03-05T00:00:00"/>
    <d v="2014-04-30T00:00:00"/>
    <n v="2014"/>
    <n v="3"/>
    <n v="0"/>
    <s v="Galerie Ora-Ora"/>
    <s v="方由美術"/>
    <s v="n.a."/>
    <s v="n.a."/>
    <s v="n.a."/>
    <s v="n.a."/>
    <s v="Stephen Wong"/>
    <s v="黃進曦"/>
    <m/>
    <m/>
  </r>
  <r>
    <s v="1314"/>
    <s v="13143068"/>
    <m/>
    <n v="0"/>
    <s v="Local"/>
    <s v="本地"/>
    <m/>
    <m/>
    <x v="1112"/>
    <x v="1008"/>
    <m/>
    <s v="ASHK"/>
    <x v="452"/>
    <s v="Painting"/>
    <s v="繪畫"/>
    <s v="n.a."/>
    <s v="n.a."/>
    <s v="The Hong Kong Jockey Club Presents: Light and Shadows - Caravaggio • The Italian Baroque Master"/>
    <s v="香港賽馬會呈獻：光‧影—意大利巴洛克藝術大師‧卡拉瓦喬"/>
    <s v="n.a."/>
    <s v="n.a."/>
    <s v="n.a."/>
    <d v="2014-03-12T00:00:00"/>
    <d v="2014-04-13T00:00:00"/>
    <n v="2014"/>
    <n v="3"/>
    <n v="0"/>
    <s v="Consulate General of Italy in Hong Kong, Asia Society Hong Kong Centre"/>
    <s v="意大利駐香港領事館、亞洲協會香港中心"/>
    <s v="n.a."/>
    <s v="n.a."/>
    <s v="n.a."/>
    <s v="韋一空"/>
    <s v="n.a."/>
    <s v="周俊輝、蘇慶強、曾建華、王無邪"/>
    <m/>
    <m/>
  </r>
  <r>
    <s v="1314"/>
    <s v="13143072"/>
    <m/>
    <n v="0"/>
    <s v="Local"/>
    <s v="本地"/>
    <m/>
    <m/>
    <x v="1113"/>
    <x v="1009"/>
    <m/>
    <s v="GAL"/>
    <x v="50"/>
    <s v="Chinese Painting, Calligraphy and Seal Carving"/>
    <s v="書畫篆刻"/>
    <s v="n.a."/>
    <s v="n.a."/>
    <s v="Traces of Floating World - WONG Yee-ki "/>
    <s v="杳‧迹－黃綺琪"/>
    <s v="n.a."/>
    <s v="n.a."/>
    <s v="n.a."/>
    <d v="2014-03-13T00:00:00"/>
    <d v="2014-04-14T00:00:00"/>
    <n v="2014"/>
    <n v="3"/>
    <n v="0"/>
    <s v="Grotto Fine Art"/>
    <s v="嘉圖現代藝術"/>
    <s v="n.a."/>
    <s v="n.a."/>
    <s v="n.a."/>
    <s v="n.a."/>
    <s v="WONG Yee-ki "/>
    <s v="黃綺琪"/>
    <m/>
    <m/>
  </r>
  <r>
    <s v="1314"/>
    <s v="13140084"/>
    <m/>
    <n v="0"/>
    <s v="Local"/>
    <s v="本地"/>
    <m/>
    <m/>
    <x v="1114"/>
    <x v="1010"/>
    <m/>
    <s v="GAL"/>
    <x v="79"/>
    <s v="Chinese Painting, Calligraphy and Seal Carving"/>
    <s v="書畫篆刻"/>
    <s v="n.a."/>
    <s v="n.a."/>
    <s v="HSU Yu-Jen"/>
    <s v="許雨仁"/>
    <s v="n.a."/>
    <s v="n.a."/>
    <s v="n.a."/>
    <d v="2014-03-21T00:00:00"/>
    <d v="2014-04-12T00:00:00"/>
    <n v="2014"/>
    <n v="3"/>
    <n v="0"/>
    <s v="Hanart TZ Gallery"/>
    <s v=" 漢雅軒"/>
    <s v="n.a."/>
    <s v="n.a."/>
    <s v="n.a."/>
    <s v="n.a."/>
    <s v="HSU Yu-Jen"/>
    <s v="許雨仁"/>
    <m/>
    <m/>
  </r>
  <r>
    <s v="1314"/>
    <s v="13140097"/>
    <m/>
    <n v="0"/>
    <s v="Local"/>
    <s v="本地"/>
    <m/>
    <m/>
    <x v="951"/>
    <x v="889"/>
    <m/>
    <s v="GAL"/>
    <x v="11"/>
    <s v="Mixed Art-forms"/>
    <s v="綜合展"/>
    <s v="Photography"/>
    <s v="攝影"/>
    <s v="Boundaries"/>
    <s v="Boundaries"/>
    <s v="n.a."/>
    <s v="n.a."/>
    <s v="n.a."/>
    <d v="2013-03-07T00:00:00"/>
    <d v="2013-04-06T00:00:00"/>
    <n v="2013"/>
    <n v="3"/>
    <n v="0"/>
    <s v="Amelia Johnson Contemporary"/>
    <s v="Amelia Johnson Contemporary"/>
    <s v="n.a."/>
    <s v="n.a."/>
    <s v="n.a."/>
    <s v="n.a."/>
    <s v="Lalla Essaydi"/>
    <s v="Lalla Essaydi"/>
    <m/>
    <m/>
  </r>
  <r>
    <s v="1314"/>
    <s v="13143098"/>
    <m/>
    <n v="0"/>
    <s v="Local"/>
    <s v="本地"/>
    <m/>
    <m/>
    <x v="1115"/>
    <x v="1011"/>
    <m/>
    <s v="OTHERS"/>
    <x v="229"/>
    <s v="Ceramics"/>
    <s v="陶藝"/>
    <s v="n.a."/>
    <s v="n.a."/>
    <s v="NAKED HANDS"/>
    <s v="陶手無欺"/>
    <s v="n.a."/>
    <s v="n.a."/>
    <s v="n.a."/>
    <d v="2014-03-12T00:00:00"/>
    <d v="2014-05-04T00:00:00"/>
    <n v="2014"/>
    <n v="3"/>
    <n v="0"/>
    <s v="i-dArt"/>
    <s v="東華三院愛不同藝術"/>
    <s v="n.a."/>
    <s v="n.a."/>
    <s v="n.a."/>
    <s v="n.a."/>
    <s v="n.a."/>
    <s v="n.a."/>
    <m/>
    <m/>
  </r>
  <r>
    <s v="1314"/>
    <s v="13140106"/>
    <m/>
    <n v="0"/>
    <s v="Local"/>
    <s v="本地"/>
    <m/>
    <m/>
    <x v="1116"/>
    <x v="1012"/>
    <m/>
    <s v="SCH"/>
    <x v="166"/>
    <s v="Mixed Art-forms"/>
    <s v="綜合展"/>
    <s v="n.a."/>
    <s v="n.a."/>
    <s v="2013 – 14 HKBU Visual Arts Student Society Annual Exhibition"/>
    <s v="2013 – 14香港浸會大學視覺藝術學會年度展"/>
    <s v="n.a."/>
    <s v="n.a."/>
    <s v="n.a."/>
    <d v="2014-03-28T00:00:00"/>
    <d v="2014-04-04T00:00:00"/>
    <n v="2014"/>
    <n v="3"/>
    <n v="0"/>
    <s v="The Visual Arts Student Society, Hong Kong Baptist University"/>
    <s v="香港浸會大學視覺藝術學會"/>
    <s v="n.a."/>
    <s v="n.a."/>
    <s v="n.a."/>
    <s v="n.a."/>
    <s v="n.a."/>
    <s v="n.a."/>
    <m/>
    <m/>
  </r>
  <r>
    <s v="1314"/>
    <s v="13143145"/>
    <m/>
    <n v="0"/>
    <s v="Local"/>
    <s v="本地"/>
    <m/>
    <m/>
    <x v="1117"/>
    <x v="1013"/>
    <m/>
    <s v="GAL"/>
    <x v="361"/>
    <s v="Painting"/>
    <s v="繪畫"/>
    <s v="n.a."/>
    <s v="n.a."/>
    <s v="Jieun Park: Inner Journey"/>
    <s v="n.a."/>
    <s v="n.a."/>
    <s v="n.a."/>
    <s v="n.a."/>
    <d v="2014-03-07T00:00:00"/>
    <d v="2014-05-05T00:00:00"/>
    <n v="2014"/>
    <n v="3"/>
    <n v="0"/>
    <s v="AP Contemporary"/>
    <s v="艾普當代藝術"/>
    <s v="n.a."/>
    <s v="n.a."/>
    <s v="n.a."/>
    <s v="n.a."/>
    <s v="Jieun Park"/>
    <s v="n.a."/>
    <m/>
    <m/>
  </r>
  <r>
    <s v="1314"/>
    <s v="13143178"/>
    <m/>
    <n v="0"/>
    <s v="Local"/>
    <s v="本地"/>
    <m/>
    <m/>
    <x v="1118"/>
    <x v="1014"/>
    <m/>
    <s v="ART"/>
    <x v="453"/>
    <s v="Photography"/>
    <s v="攝影"/>
    <s v="n.a."/>
    <s v="n.a."/>
    <s v="When Coast Lilies are in Blossom"/>
    <s v="當濱百合繁花時"/>
    <s v="n.a."/>
    <s v="n.a."/>
    <s v="n.a."/>
    <d v="2014-03-01T00:00:00"/>
    <d v="2014-04-13T00:00:00"/>
    <n v="2014"/>
    <n v="3"/>
    <n v="0"/>
    <s v="The Salt Yard"/>
    <s v="(請參閱英文版本)"/>
    <s v="n.a."/>
    <s v="n.a."/>
    <s v="Yosuke ISHIZUKA"/>
    <s v="石塚洋介"/>
    <s v="Kazutomo TASHIRO"/>
    <s v="田代一倫"/>
    <m/>
    <m/>
  </r>
  <r>
    <s v="1314"/>
    <s v="13143182"/>
    <m/>
    <n v="0"/>
    <s v="Local"/>
    <s v="本地"/>
    <m/>
    <m/>
    <x v="1119"/>
    <x v="1007"/>
    <m/>
    <s v="GAL"/>
    <x v="454"/>
    <s v="Painting"/>
    <s v="繪畫"/>
    <s v="n.a."/>
    <s v="n.a."/>
    <s v="Me and my life"/>
    <s v="n.a."/>
    <s v="n.a."/>
    <s v="n.a."/>
    <s v="n.a."/>
    <d v="2014-03-15T00:00:00"/>
    <d v="2014-05-15T00:00:00"/>
    <n v="2014"/>
    <n v="3"/>
    <n v="0"/>
    <s v="Affinity for ART Gallery"/>
    <s v="(請參閱英文版本)"/>
    <s v="n.a."/>
    <s v="n.a."/>
    <s v="n.a."/>
    <s v="n.a."/>
    <s v="Cai Jun, Liew Choong Ching"/>
    <s v="n.a."/>
    <m/>
    <m/>
  </r>
  <r>
    <s v="1314"/>
    <s v="13140187"/>
    <m/>
    <n v="0"/>
    <s v="Local"/>
    <s v="本地"/>
    <m/>
    <m/>
    <x v="1120"/>
    <x v="1015"/>
    <m/>
    <s v="GAL"/>
    <x v="199"/>
    <s v="Chinese Painting, Calligraphy and Seal Carving"/>
    <s v="書畫篆刻"/>
    <s v="n.a."/>
    <s v="n.a."/>
    <s v="Meditations in Nature: New Ink"/>
    <s v="水墨心境"/>
    <s v="n.a."/>
    <s v="n.a."/>
    <s v="n.a."/>
    <d v="2014-03-28T00:00:00"/>
    <d v="2014-05-07T00:00:00"/>
    <n v="2014"/>
    <n v="3"/>
    <n v="0"/>
    <s v="Ben Brown Fine Arts"/>
    <s v="Ben Brown Fine Arts"/>
    <s v="n.a."/>
    <s v="n.a."/>
    <s v="Olivia Wang"/>
    <s v="汪鈴"/>
    <s v="Cai Xiaosong, Arnold Chang, Koon Wai Bong, Li Huayi, Liu Dan, Luo Jianwu, Master of the Water Pine and Stone Retreat, Ou Da Wei, Tai Xiangzhou, Zhang Yirong "/>
    <s v="蔡小松、張洪、管偉邦、李華弌、劉丹、羅建武、水松石山房主人、區大為、 泰祥洲、張藝蓉"/>
    <m/>
    <m/>
  </r>
  <r>
    <s v="1314"/>
    <s v="13140196"/>
    <m/>
    <n v="0"/>
    <s v="Local"/>
    <s v="本地"/>
    <m/>
    <m/>
    <x v="1121"/>
    <x v="1016"/>
    <m/>
    <s v="GAL"/>
    <x v="254"/>
    <s v="Mixed Media and Installation"/>
    <s v="混合媒介及裝置"/>
    <s v="Painting"/>
    <s v="繪畫"/>
    <s v="Contemplating Landscape"/>
    <s v="思索景觀"/>
    <s v="n.a."/>
    <s v="n.a."/>
    <s v="n.a."/>
    <d v="2014-03-14T00:00:00"/>
    <d v="2014-05-03T00:00:00"/>
    <n v="2014"/>
    <n v="3"/>
    <n v="0"/>
    <s v="Edouard Malingue Gallery"/>
    <s v="(請參閱英文版本)"/>
    <s v="n.a."/>
    <s v="n.a."/>
    <s v="n.a."/>
    <s v="n.a."/>
    <s v="Tschäpe"/>
    <s v="賈奈娜 ‧ 查普"/>
    <m/>
    <m/>
  </r>
  <r>
    <s v="1314"/>
    <s v="13143251"/>
    <m/>
    <n v="0"/>
    <s v="Local"/>
    <s v="本地"/>
    <m/>
    <m/>
    <x v="1122"/>
    <x v="1007"/>
    <m/>
    <s v="GAL"/>
    <x v="455"/>
    <s v="Others"/>
    <s v="其他"/>
    <s v="n.a."/>
    <s v="n.a."/>
    <s v="Space Drawing: Solo Exhibition by Chen Sai Hua Kuan "/>
    <s v="素描空間"/>
    <s v="n.a."/>
    <s v="n.a."/>
    <s v="n.a."/>
    <d v="2014-03-01T00:00:00"/>
    <d v="2014-04-01T00:00:00"/>
    <n v="2014"/>
    <n v="3"/>
    <n v="0"/>
    <s v="Osage Gallery"/>
    <s v="Osage Gallery"/>
    <s v="n.a."/>
    <s v="n.a."/>
    <s v="n.a."/>
    <s v="n.a."/>
    <s v="Chen Sai Hua Kuan"/>
    <s v="陳賽華灌"/>
    <m/>
    <m/>
  </r>
  <r>
    <s v="1314"/>
    <s v="13143252"/>
    <m/>
    <n v="0"/>
    <s v="Local"/>
    <s v="本地"/>
    <m/>
    <m/>
    <x v="1122"/>
    <x v="1007"/>
    <m/>
    <s v="GAL"/>
    <x v="455"/>
    <s v="Painting"/>
    <s v="繪畫"/>
    <s v="n.a."/>
    <s v="n.a."/>
    <s v="Touch: Solo Exhibition by Ma Shuqing"/>
    <s v="觸摸"/>
    <s v="n.a."/>
    <s v="n.a."/>
    <s v="n.a."/>
    <d v="2014-03-01T00:00:00"/>
    <d v="2014-04-01T00:00:00"/>
    <n v="2014"/>
    <n v="3"/>
    <n v="0"/>
    <s v="Osage Gallery"/>
    <s v="Osage Gallery"/>
    <s v="n.a."/>
    <s v="n.a."/>
    <s v="Huang Du"/>
    <s v="黃篤"/>
    <s v="Ma Shuqing"/>
    <s v="馬樹青"/>
    <m/>
    <m/>
  </r>
  <r>
    <s v="1314"/>
    <s v="13143253"/>
    <m/>
    <n v="0"/>
    <s v="Local"/>
    <s v="本地"/>
    <m/>
    <m/>
    <x v="1122"/>
    <x v="1007"/>
    <m/>
    <s v="GAL"/>
    <x v="455"/>
    <s v="Mixed Media and Installation"/>
    <s v="混合媒介及裝置"/>
    <s v="n.a."/>
    <s v="n.a."/>
    <s v="Pearl River Delta Series I: Made In Hong Kong - Solo exhibition by Leung Mee Ping"/>
    <s v="n.a."/>
    <s v="n.a."/>
    <s v="n.a."/>
    <s v="n.a."/>
    <d v="2014-03-01T00:00:00"/>
    <d v="2014-04-01T00:00:00"/>
    <n v="2014"/>
    <n v="3"/>
    <n v="0"/>
    <s v="Osage Gallery"/>
    <s v="Osage Gallery"/>
    <s v="n.a."/>
    <s v="n.a."/>
    <s v="Valerie C. Doran"/>
    <s v="n.a."/>
    <s v="Leung Mee Ping"/>
    <s v="梁美萍"/>
    <m/>
    <m/>
  </r>
  <r>
    <s v="1314"/>
    <s v="13143254"/>
    <m/>
    <n v="0"/>
    <s v="Non-local"/>
    <s v="非本地"/>
    <m/>
    <m/>
    <x v="1123"/>
    <x v="1007"/>
    <m/>
    <n v="777"/>
    <x v="6"/>
    <s v="Painting"/>
    <s v="繪畫"/>
    <s v="Mixed Media and Installation "/>
    <s v="混合媒介及裝置"/>
    <s v="Au Hoi Lam: My Father Is Over The Ocean. Shanghai Postscript"/>
    <s v="n.a."/>
    <s v="n.a."/>
    <s v="n.a."/>
    <s v="n.a."/>
    <d v="2014-03-14T00:00:00"/>
    <d v="2014-04-14T00:00:00"/>
    <n v="2014"/>
    <n v="3"/>
    <n v="0"/>
    <s v="Osage Gallery"/>
    <s v="Osage Gallery"/>
    <s v="n.a."/>
    <s v="n.a."/>
    <s v="Ella Liao"/>
    <s v="n.a."/>
    <s v="Au Hoi Lam"/>
    <s v="區凱琳"/>
    <m/>
    <m/>
  </r>
  <r>
    <s v="1314"/>
    <s v="13140264"/>
    <m/>
    <n v="0"/>
    <s v="Local"/>
    <s v="本地"/>
    <m/>
    <m/>
    <x v="1124"/>
    <x v="1007"/>
    <m/>
    <s v="GAL"/>
    <x v="404"/>
    <s v="Painting"/>
    <s v="繪畫"/>
    <s v="n.a."/>
    <s v="n.a."/>
    <s v="When Human Being Meets Nature"/>
    <s v="n.a."/>
    <s v="n.a."/>
    <s v="n.a."/>
    <s v="n.a."/>
    <d v="2014-03-26T00:00:00"/>
    <d v="2014-05-01T00:00:00"/>
    <n v="2014"/>
    <n v="3"/>
    <n v="0"/>
    <s v="Artify Gallery"/>
    <s v="(請參閱英文版本)"/>
    <s v="n.a."/>
    <s v="n.a."/>
    <s v="n.a."/>
    <s v="n.a."/>
    <s v="Has Art"/>
    <s v="n.a."/>
    <m/>
    <m/>
  </r>
  <r>
    <s v="1314"/>
    <s v="13140272"/>
    <m/>
    <n v="0"/>
    <s v="Local"/>
    <s v="本地"/>
    <m/>
    <m/>
    <x v="1125"/>
    <x v="1017"/>
    <m/>
    <s v="BUSS"/>
    <x v="8"/>
    <s v="Mixed Art-forms"/>
    <s v="綜合展"/>
    <s v="n.a."/>
    <s v="n.a."/>
    <s v="Future Perfect"/>
    <s v="n.a."/>
    <s v="n.a."/>
    <s v="n.a."/>
    <s v="n.a."/>
    <d v="2014-03-22T00:00:00"/>
    <d v="2014-07-05T00:00:00"/>
    <n v="2014"/>
    <n v="3"/>
    <n v="0"/>
    <s v="agnès b.'s Librairie Galerie"/>
    <s v="(請參閱英文版本)"/>
    <s v="n.a."/>
    <s v="n.a."/>
    <s v="n.a."/>
    <s v="n.a."/>
    <s v="n.a."/>
    <s v="n.a."/>
    <m/>
    <m/>
  </r>
  <r>
    <s v="1314"/>
    <s v="13140274"/>
    <m/>
    <n v="0"/>
    <s v="Local"/>
    <s v="本地"/>
    <m/>
    <m/>
    <x v="1126"/>
    <x v="1007"/>
    <m/>
    <s v="GAL"/>
    <x v="11"/>
    <s v="Painting"/>
    <s v="繪畫"/>
    <s v="n.a."/>
    <s v="n.a."/>
    <s v="Subversive Undertones"/>
    <s v="n.a."/>
    <s v="n.a."/>
    <s v="n.a."/>
    <s v="n.a."/>
    <d v="2014-03-05T00:00:00"/>
    <d v="2014-04-05T00:00:00"/>
    <n v="2014"/>
    <n v="3"/>
    <n v="0"/>
    <s v="Amelia Johnson Contemporary "/>
    <s v="(請參閱英文版本)"/>
    <s v="n.a."/>
    <s v="n.a."/>
    <s v="n.a."/>
    <s v="n.a."/>
    <s v="Jesse McLin"/>
    <s v="n.a."/>
    <m/>
    <m/>
  </r>
  <r>
    <s v="1314"/>
    <s v="13143283"/>
    <m/>
    <n v="0"/>
    <s v="Local"/>
    <s v="本地"/>
    <m/>
    <m/>
    <x v="1127"/>
    <x v="1018"/>
    <m/>
    <s v="ART"/>
    <x v="83"/>
    <s v="Mixed Media and Installation"/>
    <s v="混合媒介及裝置"/>
    <s v="n.a."/>
    <s v="n.a."/>
    <s v="You.' - Lee Kit"/>
    <s v="「你。」- 李傑"/>
    <s v="n.a."/>
    <s v="n.a."/>
    <s v="n.a."/>
    <d v="2014-03-06T00:00:00"/>
    <d v="2014-04-13T00:00:00"/>
    <n v="2014"/>
    <n v="3"/>
    <n v="0"/>
    <s v="M+, West Kowloon Cultural District and Hong Kong Arts Development Council"/>
    <s v="西九文化區M+博物館、香港藝術發展局"/>
    <s v="n.a."/>
    <s v="n.a."/>
    <s v="Lars Nittve and Yun Ma"/>
    <s v="李立偉、馬容元"/>
    <s v="Lee Kit"/>
    <s v="李傑"/>
    <m/>
    <m/>
  </r>
  <r>
    <s v="1314"/>
    <s v="13143284"/>
    <m/>
    <n v="0"/>
    <s v="Local"/>
    <s v="本地"/>
    <m/>
    <m/>
    <x v="1128"/>
    <x v="59"/>
    <m/>
    <s v="BUSS"/>
    <x v="54"/>
    <s v="Mixed Art-forms"/>
    <s v="綜合展"/>
    <s v="n.a."/>
    <s v="n.a."/>
    <s v="The Post - Linguistic Context: Extended Territory and Weathered Homeland"/>
    <s v="後語：擴展的邊界和風化的故土"/>
    <s v="n.a."/>
    <s v="n.a."/>
    <s v="n.a."/>
    <d v="2014-03-15T00:00:00"/>
    <d v="2014-05-04T00:00:00"/>
    <n v="2014"/>
    <n v="3"/>
    <n v="0"/>
    <s v="K11 art village"/>
    <s v="K11藝術村"/>
    <s v="n.a."/>
    <s v="n.a."/>
    <s v="Lan Qingwei"/>
    <s v="藍慶偉"/>
    <s v="Chen Qiji, Xia Yan, Shi Pi, Li Dapeng, Wu Hao, Dong Zheng, Gu Xu, Chen Shunlong, Zhou Hang, Li Jianfeng, Xiong Kanghua, Ding Kai, Zheng Qian, Gao Deqiang, Zhang Ruoyun, Yu Cuimin, Gong Lei, Shi Jiling"/>
    <s v="幺哥、夏炎、石羆、李大鵬、吳昊、董重、谷旭、陳順龍、周行、李劍鋒、熊康華、丁凱、鄭遷、高德強、張若雲、余萃敏、龔雷、石金玲"/>
    <m/>
    <m/>
  </r>
  <r>
    <s v="1314"/>
    <s v="13143293"/>
    <m/>
    <n v="0"/>
    <s v="Local"/>
    <s v="本地"/>
    <m/>
    <m/>
    <x v="1129"/>
    <x v="1019"/>
    <m/>
    <s v="FC"/>
    <x v="252"/>
    <s v="Design"/>
    <s v="設計"/>
    <s v="n.a."/>
    <s v="n.a."/>
    <s v="UNUSUAL DESIGNS – Made in LAAB"/>
    <s v="「非典型​實現品」作品展"/>
    <s v="n.a."/>
    <s v="n.a."/>
    <s v="n.a."/>
    <d v="2014-03-20T00:00:00"/>
    <d v="2014-04-05T00:00:00"/>
    <n v="2014"/>
    <n v="3"/>
    <n v="0"/>
    <s v="LAAB.pro"/>
    <s v="LAAB實現室"/>
    <s v="n.a."/>
    <s v="n.a."/>
    <s v="n.a."/>
    <s v="n.a."/>
    <s v="n.a."/>
    <s v="n.a."/>
    <m/>
    <m/>
  </r>
  <r>
    <s v="1314"/>
    <s v="13143317"/>
    <m/>
    <n v="0"/>
    <s v="Local"/>
    <s v="本地"/>
    <m/>
    <m/>
    <x v="989"/>
    <x v="919"/>
    <m/>
    <s v="GAL"/>
    <x v="228"/>
    <s v="Prints"/>
    <s v="版畫"/>
    <s v="n.a."/>
    <s v="n.a."/>
    <s v="Without End"/>
    <s v="無盡的巴黎"/>
    <s v="n.a."/>
    <s v="n.a."/>
    <s v="n.a."/>
    <d v="2014-03-13T00:00:00"/>
    <d v="2014-05-31T00:00:00"/>
    <n v="2014"/>
    <n v="3"/>
    <n v="0"/>
    <s v="Gagosian Gallery"/>
    <s v="高古軒畫廊"/>
    <s v="n.a."/>
    <s v="n.a."/>
    <s v="n.a."/>
    <s v="n.a."/>
    <s v="Alberto Giacometti"/>
    <s v="賈科梅蒂"/>
    <m/>
    <m/>
  </r>
  <r>
    <s v="1314"/>
    <s v="13143323"/>
    <m/>
    <n v="0"/>
    <s v="Local"/>
    <s v="本地"/>
    <m/>
    <m/>
    <x v="990"/>
    <x v="920"/>
    <m/>
    <s v="GAL"/>
    <x v="62"/>
    <s v="Sculpture"/>
    <s v="雕塑"/>
    <s v="Mixed Media and Installation "/>
    <s v="混合媒介及裝置"/>
    <s v="You Won't Believe it"/>
    <s v="說來你都不信 - 史金淞/項云雙人展"/>
    <s v="n.a."/>
    <s v="n.a."/>
    <s v="n.a."/>
    <d v="2014-03-12T00:00:00"/>
    <d v="2014-05-08T00:00:00"/>
    <n v="2014"/>
    <n v="3"/>
    <n v="0"/>
    <s v="Galerie du Monde"/>
    <s v="世界画廊"/>
    <s v="n.a."/>
    <s v="n.a."/>
    <s v="n.a."/>
    <s v="方敏兒"/>
    <s v="Shi Jisong, Xiang Yun"/>
    <s v="史金淞、項云"/>
    <m/>
    <m/>
  </r>
  <r>
    <s v="1314"/>
    <s v="13143352"/>
    <m/>
    <n v="0"/>
    <s v="Local"/>
    <s v="本地"/>
    <m/>
    <m/>
    <x v="1130"/>
    <x v="1020"/>
    <m/>
    <s v="BUSS"/>
    <x v="180"/>
    <s v="Painting"/>
    <s v="繪畫"/>
    <s v="Sculpture"/>
    <s v="雕塑"/>
    <s v="TIME TRAVELER"/>
    <s v="時間旅人"/>
    <s v="n.a."/>
    <s v="n.a."/>
    <s v="n.a."/>
    <d v="2014-01-24T00:00:00"/>
    <d v="2014-04-30T00:00:00"/>
    <n v="2014"/>
    <n v="1"/>
    <n v="0"/>
    <s v="Espace Louis Vuitton Hong Kong"/>
    <s v="路易威登香港藝術廊"/>
    <s v="n.a."/>
    <s v="n.a."/>
    <s v="n.a."/>
    <s v="n.a."/>
    <s v="Au Hoi Lam, Sara Tse"/>
    <s v="區凱琳、謝淑婷"/>
    <m/>
    <m/>
  </r>
  <r>
    <s v="1314"/>
    <s v="13143354"/>
    <m/>
    <n v="0"/>
    <s v="Local"/>
    <s v="本地"/>
    <m/>
    <m/>
    <x v="1131"/>
    <x v="1007"/>
    <m/>
    <s v="GAL"/>
    <x v="53"/>
    <s v="Photography"/>
    <s v="攝影"/>
    <s v="n.a."/>
    <s v="n.a."/>
    <s v="Rite of Spring"/>
    <s v="n.a."/>
    <s v="n.a."/>
    <s v="n.a."/>
    <s v="n.a."/>
    <d v="2014-03-30T00:00:00"/>
    <d v="2014-04-30T00:00:00"/>
    <n v="2014"/>
    <n v="3"/>
    <n v="0"/>
    <s v="YY9 Gallery"/>
    <s v="(請參閱英文版本)"/>
    <s v="n.a."/>
    <s v="n.a."/>
    <s v="n.a."/>
    <s v="n.a."/>
    <s v="Simone Boon"/>
    <s v="n.a."/>
    <m/>
    <m/>
  </r>
  <r>
    <s v="1314"/>
    <s v="13140394"/>
    <m/>
    <n v="0"/>
    <s v="Local"/>
    <s v="本地"/>
    <m/>
    <m/>
    <x v="1132"/>
    <x v="1021"/>
    <m/>
    <s v="JCCAC"/>
    <x v="2"/>
    <s v="Mixed Media and Installation"/>
    <s v="混合媒介及裝置"/>
    <s v="n.a."/>
    <s v="n.a."/>
    <s v="n.a."/>
    <s v="V蛙藝術．蛙王 × Veron"/>
    <s v="n.a."/>
    <s v="n.a."/>
    <s v="n.a."/>
    <d v="2014-03-30T00:00:00"/>
    <d v="2014-04-06T00:00:00"/>
    <n v="2014"/>
    <n v="3"/>
    <n v="0"/>
    <s v="V-Gallery"/>
    <s v="(請參閱英文版本)"/>
    <s v="n.a."/>
    <s v="n.a."/>
    <s v="n.a."/>
    <s v="n.a."/>
    <s v="n.a."/>
    <s v="n.a."/>
    <m/>
    <m/>
  </r>
  <r>
    <s v="1314"/>
    <s v="13143402"/>
    <m/>
    <n v="0"/>
    <s v="Local"/>
    <s v="本地"/>
    <m/>
    <m/>
    <x v="1133"/>
    <x v="1022"/>
    <m/>
    <s v="JCCAC"/>
    <x v="111"/>
    <s v="Photography"/>
    <s v="攝影"/>
    <s v="n.a."/>
    <s v="n.a."/>
    <s v="Hiroshima vs Japan 311 (Soliloquize) Vincent Yu Photo Exhibition"/>
    <s v="廣島 vs 日本311（自言自語）余偉建攝影展"/>
    <s v="n.a."/>
    <s v="n.a."/>
    <s v="n.a."/>
    <d v="2014-03-22T00:00:00"/>
    <d v="2014-04-20T00:00:00"/>
    <n v="2014"/>
    <n v="3"/>
    <n v="0"/>
    <s v="Lumenvisum"/>
    <s v="光影作坊"/>
    <s v="n.a."/>
    <s v="n.a."/>
    <s v="n.a."/>
    <s v="n.a."/>
    <s v="Vincent Yu"/>
    <s v="余偉建"/>
    <m/>
    <m/>
  </r>
  <r>
    <s v="1314"/>
    <s v="13143406"/>
    <m/>
    <n v="0"/>
    <s v="Local"/>
    <s v="本地"/>
    <m/>
    <m/>
    <x v="1134"/>
    <x v="1023"/>
    <m/>
    <s v="JCCAC"/>
    <x v="375"/>
    <s v="Others"/>
    <s v="其他"/>
    <s v="n.a."/>
    <s v="n.a."/>
    <s v="n.a."/>
    <s v="迷仔書常規展"/>
    <s v="n.a."/>
    <s v="n.a."/>
    <s v="n.a."/>
    <s v="9999"/>
    <s v="9999"/>
    <s v="9999"/>
    <s v="9999"/>
    <n v="1"/>
    <s v="Tiana CloudLand"/>
    <s v="天上遊雲"/>
    <s v="n.a."/>
    <s v="n.a."/>
    <s v="n.a."/>
    <s v="n.a."/>
    <s v="n.a."/>
    <s v="n.a."/>
    <m/>
    <m/>
  </r>
  <r>
    <s v="1314"/>
    <s v="13143430"/>
    <m/>
    <n v="0"/>
    <s v="Local"/>
    <s v="本地"/>
    <m/>
    <m/>
    <x v="1135"/>
    <x v="1024"/>
    <m/>
    <s v="JCCAC"/>
    <x v="456"/>
    <s v="Photography"/>
    <s v="攝影"/>
    <s v="n.a."/>
    <s v="n.a."/>
    <s v="HKIPF Members Show 2"/>
    <s v="HKIPF會員作品展2"/>
    <s v="n.a."/>
    <s v="n.a."/>
    <s v="n.a."/>
    <d v="2014-02-14T00:00:00"/>
    <d v="2014-04-30T00:00:00"/>
    <n v="2014"/>
    <n v="2"/>
    <n v="0"/>
    <s v="HKIPF Studio"/>
    <s v="香港國際攝影節工作室"/>
    <s v="n.a."/>
    <s v="n.a."/>
    <s v="n.a."/>
    <s v="n.a."/>
    <s v="n.a."/>
    <s v="n.a."/>
    <m/>
    <m/>
  </r>
  <r>
    <s v="1314"/>
    <s v="13140437"/>
    <m/>
    <n v="0"/>
    <s v="Local"/>
    <s v="本地"/>
    <m/>
    <m/>
    <x v="0"/>
    <x v="0"/>
    <m/>
    <s v="MU"/>
    <x v="0"/>
    <s v="Ceramics"/>
    <s v="陶藝"/>
    <s v="n.a."/>
    <s v="n.a."/>
    <s v="2013 Tea Ware by Hong Kong Potters"/>
    <s v="陶瓷茶具創作展覽2013"/>
    <s v="n.a."/>
    <s v="n.a."/>
    <s v="n.a."/>
    <d v="2013-09-04T00:00:00"/>
    <d v="2014-09-08T00:00:00"/>
    <n v="2013"/>
    <n v="9"/>
    <n v="1"/>
    <s v="Flagstaff House Museum of Tea Ware"/>
    <s v="茶具文物館"/>
    <s v="n.a."/>
    <s v="n.a."/>
    <s v="n.a."/>
    <s v="n.a."/>
    <s v="n.a."/>
    <s v="n.a."/>
    <m/>
    <m/>
  </r>
  <r>
    <s v="1314"/>
    <s v="13143508"/>
    <m/>
    <n v="0"/>
    <s v="Local"/>
    <s v="本地"/>
    <m/>
    <m/>
    <x v="1136"/>
    <x v="1025"/>
    <m/>
    <s v="LIB"/>
    <x v="152"/>
    <s v="Mixed Art-forms"/>
    <s v="綜合展"/>
    <s v="n.a."/>
    <s v="n.a."/>
    <s v="A Century of the Yellow Dragon: Documents of Queen's College"/>
    <s v="百載黃龍 — 皇仁書院文獻展"/>
    <s v="n.a."/>
    <s v="n.a."/>
    <s v="n.a."/>
    <d v="2014-03-01T00:00:00"/>
    <d v="2014-06-30T00:00:00"/>
    <n v="2014"/>
    <n v="3"/>
    <n v="0"/>
    <s v="Hong Kong Public Libraries"/>
    <s v="香港公共圖書館"/>
    <s v="n.a."/>
    <s v="n.a."/>
    <s v="n.a."/>
    <s v="n.a."/>
    <s v="n.a."/>
    <s v="n.a."/>
    <m/>
    <m/>
  </r>
  <r>
    <s v="1314"/>
    <s v="13140599"/>
    <m/>
    <n v="0"/>
    <s v="Non-local"/>
    <s v="非本地"/>
    <m/>
    <m/>
    <x v="1137"/>
    <x v="1026"/>
    <m/>
    <n v="777"/>
    <x v="6"/>
    <s v="Others"/>
    <s v="其他"/>
    <s v="n.a."/>
    <s v="n.a."/>
    <s v="“Hong Kong Week 2013@Taipei” A Parallel Tale: Taipei in 80s X Hong Kong in 90s"/>
    <s v="「香港週2013@台北」漫漫畫雙城：臺北80 X 香港90"/>
    <s v="n.a."/>
    <s v="n.a."/>
    <s v="n.a."/>
    <d v="2013-11-30T00:00:00"/>
    <d v="2014-02-09T00:00:00"/>
    <n v="2013"/>
    <n v="11"/>
    <n v="0"/>
    <s v="Hong Kong Arts Centre; Dala Publishing Company; Comix Home Base; Cultural Affairs Department, New Taipei City Government; FZ Fifteen Animation &amp; Story Gallery"/>
    <s v="香港藝術中心、大辣出版股份有限公司、動漫基地、新北巿政府文化局、府中15動畫故事館"/>
    <s v="n.a."/>
    <s v="n.a."/>
    <s v="n.a."/>
    <s v="n.a."/>
    <s v="Fung Chi-ming, Ho Ka-fai, Seeman Ho, Li Chi-tak, Justin Wong,61Chi, Sean Chuang, Amin Lee, Push Comic (Ah Tui), Ahn Zhe (Tu Tse-Wei)"/>
    <s v="馮志明,何家輝,二犬十一咪,利志達,黄照達,61Chi,小莊,李勉之,阿推,安哲 "/>
    <m/>
    <m/>
  </r>
  <r>
    <s v="1314"/>
    <s v="13140660"/>
    <m/>
    <n v="0"/>
    <s v="Local"/>
    <s v="本地"/>
    <m/>
    <m/>
    <x v="1"/>
    <x v="1"/>
    <m/>
    <s v="MU"/>
    <x v="1"/>
    <s v="Chinese Painting, Calligraphy and Seal Carving"/>
    <s v="書畫篆刻"/>
    <s v="n.a."/>
    <s v="n.a."/>
    <s v="A Journey into Chinese Paining: A Selection of Works from the Xubaizhai Collection"/>
    <s v="畫遊記－虛白齋藏畫選"/>
    <s v="n.a."/>
    <s v="n.a."/>
    <s v="n.a."/>
    <d v="2013-08-30T00:00:00"/>
    <d v="2014-09-28T00:00:00"/>
    <n v="2013"/>
    <n v="8"/>
    <n v="1"/>
    <s v="Hong Kong Museum of Art"/>
    <s v="香港藝術館"/>
    <s v="n.a."/>
    <s v="n.a."/>
    <s v="n.a."/>
    <s v="n.a."/>
    <s v="n.a."/>
    <s v="n.a."/>
    <m/>
    <m/>
  </r>
  <r>
    <s v="1314"/>
    <s v="13140662"/>
    <m/>
    <n v="0"/>
    <s v="Local"/>
    <s v="本地"/>
    <m/>
    <m/>
    <x v="1"/>
    <x v="1"/>
    <m/>
    <s v="MU"/>
    <x v="1"/>
    <s v="Chinese Painting, Calligraphy and Seal Carving"/>
    <s v="書畫篆刻"/>
    <s v="n.a."/>
    <s v="n.a."/>
    <s v="Bonds of Memory: Wan Qingli's Collection of Chinese Art Given by His Teachers and Friends Exhibition"/>
    <s v="存念－萬青屴珍藏師友饋贈書畫印展覽"/>
    <s v="n.a."/>
    <s v="n.a."/>
    <s v="n.a."/>
    <d v="2013-12-13T00:00:00"/>
    <d v="2014-04-23T00:00:00"/>
    <n v="2013"/>
    <n v="12"/>
    <n v="0"/>
    <s v="Hong Kong Museum of Art"/>
    <s v="香港藝術館"/>
    <s v="n.a."/>
    <s v="n.a."/>
    <s v="n.a."/>
    <s v="n.a."/>
    <s v="n.a."/>
    <s v="n.a."/>
    <m/>
    <m/>
  </r>
  <r>
    <s v="1314"/>
    <s v="13140663"/>
    <m/>
    <n v="0"/>
    <s v="Local"/>
    <s v="本地"/>
    <m/>
    <m/>
    <x v="1"/>
    <x v="1"/>
    <m/>
    <s v="MU"/>
    <x v="1"/>
    <s v="Ceramics"/>
    <s v="陶藝"/>
    <s v="n.a."/>
    <s v="n.a."/>
    <s v="Gems of Chinese Ceramics from the Hong Kong Musum of Art"/>
    <s v="埏埴巧工－香港藝術館藏中國陶瓷選粹"/>
    <s v="n.a."/>
    <s v="n.a."/>
    <s v="n.a."/>
    <d v="2006-12-18T00:00:00"/>
    <d v="2013-05-26T00:00:00"/>
    <n v="2006"/>
    <n v="12"/>
    <n v="1"/>
    <s v="Hong Kong Museum of Art"/>
    <s v="香港藝術館"/>
    <s v="n.a."/>
    <s v="n.a."/>
    <s v="n.a."/>
    <s v="n.a."/>
    <s v="n.a."/>
    <s v="n.a."/>
    <s v="Permanent Exhibitions"/>
    <s v="常設展覽"/>
  </r>
  <r>
    <s v="1314"/>
    <s v="13143762"/>
    <m/>
    <n v="0"/>
    <s v="Local"/>
    <s v="本地"/>
    <m/>
    <m/>
    <x v="1138"/>
    <x v="1027"/>
    <m/>
    <s v="SCH"/>
    <x v="218"/>
    <s v="Ceramics"/>
    <s v="陶藝"/>
    <s v="n.a."/>
    <s v="n.a."/>
    <s v="Splendor of the Past: The Spirit and Form of Ancient Chinese Ceramics"/>
    <s v="道器相成：中國古代陶瓷與社會文化 "/>
    <s v="n.a."/>
    <s v="n.a."/>
    <s v="n.a."/>
    <d v="2014-02-13T00:00:00"/>
    <d v="2014-04-30T00:00:00"/>
    <n v="2014"/>
    <n v="2"/>
    <n v="0"/>
    <s v="The Hong Kong University of Science and Technology Library &amp; Division of Humanities"/>
    <s v="香港科技大學李兆基圖書館及人文學部"/>
    <s v="n.a."/>
    <s v="n.a."/>
    <s v="n.a."/>
    <s v="n.a."/>
    <s v="n.a."/>
    <s v="n.a."/>
    <m/>
    <m/>
  </r>
  <r>
    <s v="1314"/>
    <s v="13143763"/>
    <m/>
    <n v="0"/>
    <s v="Local"/>
    <s v="本地"/>
    <m/>
    <m/>
    <x v="1138"/>
    <x v="1027"/>
    <m/>
    <s v="SCH"/>
    <x v="218"/>
    <s v="Ceramics"/>
    <s v="陶藝"/>
    <s v="n.a."/>
    <s v="n.a."/>
    <s v="Mother Glaze: An Exhibition of High Temperature Wood-Fired Ceramics by Lin Rui-hua"/>
    <s v="釉母 — 林瑞華高溫柴燒陶藝展 "/>
    <s v="n.a."/>
    <s v="n.a."/>
    <s v="n.a."/>
    <d v="2014-02-20T00:00:00"/>
    <d v="2014-04-21T00:00:00"/>
    <n v="2014"/>
    <n v="2"/>
    <n v="0"/>
    <s v="he Hong Kong University of Science and Technology Library"/>
    <s v="香港科技大學圖書館"/>
    <s v="n.a."/>
    <s v="n.a."/>
    <s v="n.a."/>
    <s v="n.a."/>
    <s v="n.a."/>
    <s v="n.a."/>
    <m/>
    <m/>
  </r>
  <r>
    <s v="1314"/>
    <s v="13143776"/>
    <m/>
    <n v="0"/>
    <s v="Local"/>
    <s v="本地"/>
    <m/>
    <m/>
    <x v="1139"/>
    <x v="1028"/>
    <m/>
    <s v="PUB"/>
    <x v="188"/>
    <s v="Painting"/>
    <s v="繪畫"/>
    <s v="n.a."/>
    <s v="n.a."/>
    <s v="Hong Kong Aviation Capital - Young Emerging Artist Award 2013"/>
    <s v="香港青年新晉藝術家大獎2013"/>
    <s v="n.a."/>
    <s v="n.a."/>
    <s v="n.a."/>
    <d v="2014-03-21T00:00:00"/>
    <d v="2014-05-17T00:00:00"/>
    <n v="2014"/>
    <n v="3"/>
    <n v="0"/>
    <s v="arttube"/>
    <s v="藝術管道"/>
    <s v="Hong Kong Aviation Capital Limited"/>
    <s v="香港航空租賃有限公司"/>
    <s v="n.a."/>
    <s v="n.a."/>
    <s v="n.a."/>
    <s v="n.a."/>
    <m/>
    <m/>
  </r>
  <r>
    <s v="1314"/>
    <s v="13143781"/>
    <m/>
    <n v="0"/>
    <s v="Local"/>
    <s v="本地"/>
    <m/>
    <m/>
    <x v="1140"/>
    <x v="1007"/>
    <m/>
    <s v="GAL"/>
    <x v="42"/>
    <s v="Painting"/>
    <s v="繪畫"/>
    <s v="n.a."/>
    <s v="n.a."/>
    <s v="TRANSITION"/>
    <s v="n.a."/>
    <s v="n.a."/>
    <s v="n.a."/>
    <s v="n.a."/>
    <d v="2014-02-21T00:00:00"/>
    <d v="2014-04-22T00:00:00"/>
    <n v="2014"/>
    <n v="2"/>
    <n v="0"/>
    <s v="Art Statements Gallery"/>
    <s v="(請參閱英文版本)"/>
    <s v="n.a."/>
    <s v="n.a."/>
    <s v="n.a."/>
    <s v="n.a."/>
    <s v="AES+F, Dale Frank, Andy Wauman,  Yuichi Sugai"/>
    <s v="n.a."/>
    <m/>
    <m/>
  </r>
  <r>
    <s v="1314"/>
    <s v="13143783"/>
    <m/>
    <n v="0"/>
    <s v="Local"/>
    <s v="本地"/>
    <m/>
    <m/>
    <x v="1141"/>
    <x v="1029"/>
    <m/>
    <s v="GAL"/>
    <x v="95"/>
    <s v="Chinese Painting, Calligraphy and Seal Carving"/>
    <s v="書畫篆刻"/>
    <s v="n.a."/>
    <s v="n.a."/>
    <s v="Wan.Ink.Art - Joint Chinese Paintings Exhibition"/>
    <s v="雲峰眼中的新當代水墨大展"/>
    <s v="n.a."/>
    <s v="n.a."/>
    <s v="n.a."/>
    <d v="2014-03-22T00:00:00"/>
    <d v="2014-04-12T00:00:00"/>
    <n v="2014"/>
    <n v="3"/>
    <n v="0"/>
    <s v="Wan Fung Art Gallery"/>
    <s v="雲峰畫苑"/>
    <s v="n.a."/>
    <s v="n.a."/>
    <s v="n.a."/>
    <s v="n.a."/>
    <s v="n.a."/>
    <s v="劉國松、張步、王無邪、陳家泠、石齊、杜應強、王昌楷、徐希、麥羅武、朱楚珠、張廣、舒益謙、石虎、孫建林、劉懋善、馮霖章、鍾立崑、王秋童、招務超、張紹城、梁培龍、趙準旺、何百裏、宋滌、林湖奎、胡永凱、張偉民、黃孝逵、沈平、司徒乃鍾、吳慶林、海天、秦立生、趙澄襄、王裕國、李永文、方立、李林先、薜亮、劉子健、吳齊鳴、熊海、關玉良、劉可明、蔡布谷、林天行、高楠、馮一鳴、宋玉輝、曾謙、葉、峰、雷玲、徐惠君、張鎮華、林良洪"/>
    <m/>
    <m/>
  </r>
  <r>
    <s v="1314"/>
    <s v="13143801"/>
    <m/>
    <n v="0"/>
    <s v="Local"/>
    <s v="本地"/>
    <m/>
    <m/>
    <x v="1142"/>
    <x v="1030"/>
    <m/>
    <s v="GAL"/>
    <x v="311"/>
    <s v="Sculpture"/>
    <s v="雕塑"/>
    <s v="n.a."/>
    <s v="n.a."/>
    <s v="States and Conditions, Hong Kong"/>
    <s v="香港：狀態與狀況"/>
    <s v="n.a."/>
    <s v="n.a."/>
    <s v="n.a."/>
    <d v="2014-03-28T00:00:00"/>
    <d v="2014-05-03T00:00:00"/>
    <n v="2014"/>
    <n v="3"/>
    <n v="0"/>
    <s v="White Cube"/>
    <s v="白立方"/>
    <s v="n.a."/>
    <s v="n.a."/>
    <s v="n.a."/>
    <s v="n.a."/>
    <s v="Antony Gormley"/>
    <s v="安東尼‧葛姆雷"/>
    <m/>
    <m/>
  </r>
  <r>
    <s v="1314"/>
    <s v="13143818"/>
    <m/>
    <n v="0"/>
    <s v="Local"/>
    <s v="本地"/>
    <m/>
    <m/>
    <x v="1143"/>
    <x v="1031"/>
    <m/>
    <s v="GAL"/>
    <x v="84"/>
    <s v="Painting"/>
    <s v="繪畫"/>
    <s v="n.a."/>
    <s v="n.a."/>
    <s v="Abstract Dialogue - Dual Exhibition of Abstract Paintings by Eliza Cheng &amp; Eric Ng"/>
    <s v="抽象對話雙人作品展"/>
    <s v="n.a."/>
    <s v="n.a."/>
    <s v="n.a."/>
    <d v="2014-03-04T00:00:00"/>
    <d v="2014-05-03T00:00:00"/>
    <n v="2014"/>
    <n v="3"/>
    <n v="0"/>
    <s v="New Gallery on Old Bailey"/>
    <s v="奧 畫廊"/>
    <s v="n.a."/>
    <s v="n.a."/>
    <s v="n.a."/>
    <s v="n.a."/>
    <s v="n.a."/>
    <s v="n.a."/>
    <m/>
    <m/>
  </r>
  <r>
    <s v="1314"/>
    <s v="13143839"/>
    <m/>
    <n v="0"/>
    <s v="Local"/>
    <s v="本地"/>
    <m/>
    <m/>
    <x v="1144"/>
    <x v="1032"/>
    <m/>
    <s v="ART"/>
    <x v="32"/>
    <s v="Mixed Art-forms"/>
    <s v="綜合展"/>
    <s v="n.a."/>
    <s v="n.a."/>
    <s v="Golden Heights Estate"/>
    <s v="金峰苑"/>
    <s v="n.a."/>
    <s v="n.a."/>
    <s v="n.a."/>
    <d v="2014-03-01T00:00:00"/>
    <d v="2014-04-20T00:00:00"/>
    <n v="2014"/>
    <n v="3"/>
    <n v="0"/>
    <s v="Para Site"/>
    <s v="Para Site藝術空間"/>
    <s v="n.a."/>
    <s v="n.a."/>
    <s v="What, How &amp; for Whom/WHW; Para Site"/>
    <s v="What, How &amp; for Whom/WHW、Para Site"/>
    <s v="Sven Augustijnen, Iman Issa, Sanja Iveković, Rajkamal Kahlon, Anton Kannemeyer, Kayfa ta &amp; Haytham El-Wardany, Kwan Sheung Chi, Runo Lagomarsino, Maha Maamoun, Anson Mak, Jumana Manna, MAP Office, Mulugeta Kassa, Daniela Ortiz, Edgar Morin &amp; Jean Rouch, Wong Yee Ki"/>
    <s v="Sven Augustijnen, Iman Issa, Sanja Iveković, Rajkamal Kahlon, Anton Kannemeyer, Kayfa ta &amp; Haytham El-Wardany, 關尚智, Runo Lagomarsino, Maha Maamoun, 麥海珊, Jumana Manna, MAP Office, Mulugeta Kassa, Daniela Ortiz, Edgar Morin &amp; Jean Rouch, 黃綺琪"/>
    <m/>
    <m/>
  </r>
  <r>
    <s v="1314"/>
    <s v="13143851"/>
    <m/>
    <n v="0"/>
    <s v="Local"/>
    <s v="本地"/>
    <m/>
    <m/>
    <x v="254"/>
    <x v="1033"/>
    <m/>
    <s v="GAL"/>
    <x v="158"/>
    <s v="Painting"/>
    <s v="繪畫"/>
    <s v="Sculpture"/>
    <s v="雕塑"/>
    <s v="Koru Spring Show"/>
    <s v="n.a."/>
    <s v="n.a."/>
    <s v="n.a."/>
    <s v="n.a."/>
    <d v="2014-03-25T00:00:00"/>
    <d v="2014-04-26T00:00:00"/>
    <n v="2014"/>
    <n v="3"/>
    <n v="0"/>
    <s v="Koru Contemporary Art"/>
    <s v="(請參閱英文版本)"/>
    <s v="n.a."/>
    <s v="n.a."/>
    <s v="n.a."/>
    <s v="n.a."/>
    <s v="Elizabeth Thomson_x000a__x000a_Etsuko Nishi_x000a__x000a_Hiroshi Yamano_x000a_Josef Marek, Julia Brooker, Karl Maughan, Kazumi Ikemoto, Liz Sharek"/>
    <s v="n.a."/>
    <m/>
    <m/>
  </r>
  <r>
    <s v="1314"/>
    <s v="13143859"/>
    <m/>
    <n v="0"/>
    <s v="Local"/>
    <s v="本地"/>
    <m/>
    <m/>
    <x v="1145"/>
    <x v="1034"/>
    <m/>
    <s v="GAL"/>
    <x v="457"/>
    <s v="Painting"/>
    <s v="繪畫"/>
    <s v="n.a."/>
    <s v="n.a."/>
    <s v="edge of the forest"/>
    <s v="n.a."/>
    <s v="n.a."/>
    <s v="n.a."/>
    <s v="n.a."/>
    <d v="2014-03-27T00:00:00"/>
    <d v="2014-05-03T00:00:00"/>
    <n v="2014"/>
    <n v="3"/>
    <n v="0"/>
    <s v="Lehmann Maupin"/>
    <s v="立木畫廊"/>
    <s v="n.a."/>
    <s v="n.a."/>
    <s v="n.a."/>
    <s v="n.a."/>
    <s v="Billy Childish "/>
    <s v="n.a."/>
    <m/>
    <m/>
  </r>
  <r>
    <s v="1314"/>
    <s v="13143874"/>
    <m/>
    <n v="0"/>
    <s v="Local"/>
    <s v="本地"/>
    <m/>
    <m/>
    <x v="1146"/>
    <x v="1035"/>
    <m/>
    <s v="BUSS"/>
    <x v="156"/>
    <s v="Others"/>
    <s v="其他"/>
    <s v="n.a."/>
    <s v="n.a."/>
    <s v="Found MUJI –  Patou"/>
    <s v="Found MUJI – 印度布 Patou"/>
    <s v="n.a."/>
    <s v="n.a."/>
    <s v="n.a."/>
    <d v="2014-03-22T00:00:00"/>
    <d v="2014-05-02T00:00:00"/>
    <n v="2014"/>
    <n v="3"/>
    <n v="0"/>
    <s v="MUJI Harbour City Altelier MUJI"/>
    <s v="無印良品海港城店Atelier MUJI"/>
    <s v="n.a."/>
    <s v="n.a."/>
    <s v="n.a."/>
    <s v="n.a."/>
    <s v="n.a."/>
    <s v="n.a."/>
    <m/>
    <m/>
  </r>
  <r>
    <s v="1314"/>
    <s v="13143878"/>
    <m/>
    <n v="0"/>
    <s v="Local"/>
    <s v="本地"/>
    <m/>
    <m/>
    <x v="1012"/>
    <x v="690"/>
    <m/>
    <s v="GAL"/>
    <x v="342"/>
    <s v="Sculpture"/>
    <s v="雕塑"/>
    <s v="Mixed Art-forms"/>
    <s v="綜合展"/>
    <s v="SPIRITUAL AS MOUNTAINS"/>
    <s v="精神如山"/>
    <s v="n.a."/>
    <s v="n.a."/>
    <s v="n.a."/>
    <d v="2014-03-27T00:00:00"/>
    <d v="2014-05-09T00:00:00"/>
    <n v="2014"/>
    <n v="3"/>
    <n v="0"/>
    <s v="Pearl Lam Galleries"/>
    <s v="藝術門"/>
    <s v="n.a."/>
    <s v="n.a."/>
    <s v="Wang Chunchen"/>
    <s v="n.a."/>
    <s v="Jizi, Lan Zhenghui, Su Xinping, Wang Huangsheng, Xia Xiaowan, Xu Bing, Zhang Wei"/>
    <s v="n.a."/>
    <m/>
    <m/>
  </r>
  <r>
    <s v="1314"/>
    <s v="13140883"/>
    <m/>
    <n v="0"/>
    <s v="Local"/>
    <s v="本地"/>
    <m/>
    <m/>
    <x v="1014"/>
    <x v="935"/>
    <m/>
    <s v="GAL"/>
    <x v="304"/>
    <s v="Painting"/>
    <s v="繪畫"/>
    <s v="n.a."/>
    <s v="n.a."/>
    <s v="(I Am) In A Microcosm World"/>
    <s v="(我在）微賞世界中 "/>
    <s v="n.a."/>
    <s v="n.a."/>
    <s v="n.a."/>
    <d v="2014-03-04T00:00:00"/>
    <d v="2014-04-04T00:00:00"/>
    <n v="2014"/>
    <n v="3"/>
    <n v="0"/>
    <s v="PubArt Gallery"/>
    <s v="PubArt Gallery"/>
    <s v="n.a."/>
    <s v="n.a."/>
    <s v="n.a."/>
    <s v="n.a."/>
    <s v="Jessica Cheung"/>
    <s v="張慧君"/>
    <m/>
    <m/>
  </r>
  <r>
    <s v="1314"/>
    <s v="13143897"/>
    <m/>
    <n v="0"/>
    <s v="Local"/>
    <s v="本地"/>
    <m/>
    <m/>
    <x v="1147"/>
    <x v="1007"/>
    <m/>
    <s v="GAL"/>
    <x v="458"/>
    <s v="Mixed Art-forms"/>
    <s v="綜合展"/>
    <s v="n.a."/>
    <s v="n.a."/>
    <s v="Recollective 3"/>
    <s v="n.a."/>
    <s v="n.a."/>
    <s v="n.a."/>
    <s v="n.a."/>
    <d v="2014-02-27T00:00:00"/>
    <d v="2014-04-22T00:00:00"/>
    <n v="2014"/>
    <n v="2"/>
    <n v="0"/>
    <s v="Puerta Roja"/>
    <s v="紅門"/>
    <s v="n.a."/>
    <s v="n.a."/>
    <s v="n.a."/>
    <s v="n.a."/>
    <s v="n.a."/>
    <s v="n.a."/>
    <m/>
    <m/>
  </r>
  <r>
    <s v="1314"/>
    <s v="13143929"/>
    <m/>
    <n v="0"/>
    <s v="Local"/>
    <s v="本地"/>
    <m/>
    <m/>
    <x v="1021"/>
    <x v="939"/>
    <m/>
    <s v="GAL"/>
    <x v="278"/>
    <s v="Photography"/>
    <s v="攝影"/>
    <s v="n.a."/>
    <s v="n.a."/>
    <s v="Searching Journeys"/>
    <s v="n.a."/>
    <s v="n.a."/>
    <s v="n.a."/>
    <s v="n.a."/>
    <d v="2014-03-14T00:00:00"/>
    <d v="2014-05-07T00:00:00"/>
    <n v="2014"/>
    <n v="3"/>
    <n v="0"/>
    <s v="Simon Lee Gallery Hong Kong"/>
    <s v="Simon Lee Gallery Hong Kong"/>
    <s v="n.a."/>
    <s v="n.a."/>
    <s v="n.a."/>
    <s v="n.a."/>
    <s v="Daido Moriyama"/>
    <s v="n.a."/>
    <m/>
    <m/>
  </r>
  <r>
    <s v="1314"/>
    <s v="13143947"/>
    <m/>
    <n v="0"/>
    <s v="Local"/>
    <s v="本地"/>
    <m/>
    <m/>
    <x v="1023"/>
    <x v="940"/>
    <m/>
    <s v="GAL"/>
    <x v="52"/>
    <s v="Painting"/>
    <s v="繪畫"/>
    <s v="n.a."/>
    <s v="n.a."/>
    <s v="Kailash: Black Mountain"/>
    <s v="n.a."/>
    <s v="n.a."/>
    <s v="n.a."/>
    <s v="n.a."/>
    <d v="2014-03-27T00:00:00"/>
    <d v="2014-05-03T00:00:00"/>
    <n v="2014"/>
    <n v="3"/>
    <n v="0"/>
    <s v="Sundaram Tagore Gallery"/>
    <s v="(請參閱英文版本)"/>
    <s v="n.a."/>
    <s v="n.a."/>
    <s v="n.a."/>
    <s v="n.a."/>
    <s v="Ricardo Maza"/>
    <s v="n.a."/>
    <m/>
    <m/>
  </r>
  <r>
    <s v="1314"/>
    <s v="13143954"/>
    <m/>
    <n v="0"/>
    <s v="Local"/>
    <s v="本地"/>
    <m/>
    <m/>
    <x v="1148"/>
    <x v="1036"/>
    <m/>
    <s v="GAL"/>
    <x v="291"/>
    <s v="Painting"/>
    <s v="繪畫"/>
    <s v="n.a."/>
    <s v="n.a."/>
    <s v="Amazing Grey"/>
    <s v="n.a."/>
    <s v="n.a."/>
    <s v="n.a."/>
    <s v="n.a."/>
    <d v="2014-02-19T00:00:00"/>
    <d v="2014-04-02T00:00:00"/>
    <n v="2014"/>
    <n v="2"/>
    <n v="0"/>
    <s v="the A.lift"/>
    <s v="提·畫廊"/>
    <s v="n.a."/>
    <s v="n.a."/>
    <s v="n.a."/>
    <s v="n.a."/>
    <s v="YIU Chu-tung"/>
    <s v="姚柱東"/>
    <m/>
    <m/>
  </r>
  <r>
    <s v="1314"/>
    <s v="13143959"/>
    <m/>
    <n v="0"/>
    <s v="Local"/>
    <s v="本地"/>
    <m/>
    <m/>
    <x v="1030"/>
    <x v="945"/>
    <m/>
    <s v="GAL"/>
    <x v="37"/>
    <s v="Mixed Media and Installation"/>
    <s v="混合媒介及裝置"/>
    <s v="n.a."/>
    <s v="n.a."/>
    <s v="Southern Brights"/>
    <s v="n.a."/>
    <s v="n.a."/>
    <s v="n.a."/>
    <s v="n.a."/>
    <d v="2014-03-11T00:00:00"/>
    <d v="2014-04-05T00:00:00"/>
    <n v="2014"/>
    <n v="3"/>
    <n v="0"/>
    <s v="The Cat Street Gallery"/>
    <s v="(請參閱英文版本)"/>
    <s v="n.a."/>
    <s v="n.a."/>
    <s v="n.a."/>
    <s v="n.a."/>
    <s v="Gina Jones"/>
    <s v="n.a."/>
    <m/>
    <m/>
  </r>
  <r>
    <s v="1314"/>
    <s v="13143972"/>
    <m/>
    <n v="0"/>
    <s v="Local"/>
    <s v="本地"/>
    <m/>
    <m/>
    <x v="220"/>
    <x v="1037"/>
    <m/>
    <s v="BUSS"/>
    <x v="92"/>
    <s v="Painting"/>
    <s v="繪畫"/>
    <s v="Sculpture"/>
    <s v="雕塑"/>
    <s v="Unfolding Visions"/>
    <s v="展．視"/>
    <s v="n.a."/>
    <s v="n.a."/>
    <s v="n.a."/>
    <d v="2014-03-17T00:00:00"/>
    <d v="2014-04-17T00:00:00"/>
    <n v="2014"/>
    <n v="3"/>
    <n v="0"/>
    <s v="Hongkong Land"/>
    <s v="置地公司"/>
    <s v="n.a."/>
    <s v="n.a."/>
    <s v="n.a."/>
    <s v="n.a."/>
    <s v="Bo Yun, Chu Tat Shing, Lee Chi Cheung, Danny Li Wan Fai, Maria Lobo"/>
    <s v="薄雲、朱達誠、李志章、李運輝、Maria Lobo"/>
    <m/>
    <m/>
  </r>
  <r>
    <s v="1314"/>
    <s v="13143995"/>
    <m/>
    <n v="0"/>
    <s v="Local"/>
    <s v="本地"/>
    <m/>
    <m/>
    <x v="1149"/>
    <x v="1038"/>
    <m/>
    <s v="GAL"/>
    <x v="459"/>
    <s v="Mixed Art-forms"/>
    <s v="綜合展"/>
    <s v="n.a."/>
    <s v="n.a."/>
    <s v="The Creative Mind is a Playful Mind"/>
    <s v="创造即欢愉"/>
    <s v="n.a."/>
    <s v="n.a."/>
    <s v="n.a."/>
    <d v="2014-02-21T00:00:00"/>
    <d v="2014-05-01T00:00:00"/>
    <n v="2014"/>
    <n v="2"/>
    <n v="0"/>
    <s v="Platform China (Hong Kong)"/>
    <s v="站台中國當代藝術機構（香港）"/>
    <s v="n.a."/>
    <s v="n.a."/>
    <s v="n.a."/>
    <s v="n.a."/>
    <s v="BI Jianye , LIU Xiaohui , ZHAO Zhao , ZHOU Yilun"/>
    <s v="毕建业、刘晓辉、赵赵、周轶伦"/>
    <m/>
    <m/>
  </r>
  <r>
    <s v="1314"/>
    <s v="13141003"/>
    <m/>
    <n v="0"/>
    <s v="Local"/>
    <s v="本地"/>
    <m/>
    <m/>
    <x v="1150"/>
    <x v="1039"/>
    <m/>
    <s v="GAL"/>
    <x v="460"/>
    <s v="Mixed Art-forms"/>
    <s v="綜合展"/>
    <s v="n.a."/>
    <s v="n.a."/>
    <s v="Yang Dongxue: Regarding The Silent Majority"/>
    <s v="楊冬雪：關于沉默的大多數"/>
    <s v="n.a."/>
    <s v="n.a."/>
    <s v="n.a."/>
    <d v="2014-01-25T00:00:00"/>
    <d v="2014-05-04T00:00:00"/>
    <n v="2014"/>
    <n v="1"/>
    <n v="0"/>
    <s v="Pekin Fine Arts (Hong Kong)"/>
    <s v="北京藝門畫廊（香港）"/>
    <s v="n.a."/>
    <s v="n.a."/>
    <s v="n.a."/>
    <s v="n.a."/>
    <s v="Yang Dongxue"/>
    <s v="楊冬雪"/>
    <m/>
    <m/>
  </r>
  <r>
    <s v="1314"/>
    <s v="13144032"/>
    <m/>
    <n v="0"/>
    <s v="Local"/>
    <s v="本地"/>
    <m/>
    <m/>
    <x v="1151"/>
    <x v="1040"/>
    <m/>
    <s v="GAL"/>
    <x v="64"/>
    <s v="Painting"/>
    <s v="繪畫"/>
    <s v="n.a."/>
    <s v="n.a."/>
    <s v="Summer in the South of France"/>
    <s v="n.a."/>
    <s v="n.a."/>
    <s v="n.a."/>
    <s v="n.a."/>
    <d v="2014-03-18T00:00:00"/>
    <d v="2014-04-08T00:00:00"/>
    <n v="2014"/>
    <n v="3"/>
    <n v="0"/>
    <s v="Fabrik Contemporary Art"/>
    <s v="Fabrik Contemporary Art"/>
    <s v="n.a."/>
    <s v="n.a."/>
    <s v="n.a."/>
    <s v="n.a."/>
    <s v="Jacques Pellegrin"/>
    <s v="n.a."/>
    <m/>
    <m/>
  </r>
  <r>
    <s v="1314"/>
    <s v="13144069"/>
    <m/>
    <n v="0"/>
    <s v="Local"/>
    <s v="本地"/>
    <m/>
    <m/>
    <x v="1152"/>
    <x v="1041"/>
    <m/>
    <s v="GAL"/>
    <x v="381"/>
    <s v="Chinese Painting, Calligraphy and Seal Carving"/>
    <s v="書畫篆刻"/>
    <s v="n.a."/>
    <s v="n.a."/>
    <s v="n.a."/>
    <s v="「墨趣天然」劉國松當代水墨師生展"/>
    <s v="n.a."/>
    <s v="n.a."/>
    <s v="n.a."/>
    <d v="2014-03-28T00:00:00"/>
    <d v="2014-05-10T00:00:00"/>
    <n v="2014"/>
    <n v="3"/>
    <n v="0"/>
    <s v="Art of Nature Contemporary Gallery"/>
    <s v="香港天趣當代藝術館"/>
    <s v="n.a."/>
    <s v="n.a."/>
    <s v="n.a."/>
    <s v="n.a."/>
    <s v="n.a."/>
    <s v="劉國松、陳成球、梁棟材、郭漢深、陳君立、楊國芬"/>
    <m/>
    <m/>
  </r>
  <r>
    <s v="1314"/>
    <s v="13144081"/>
    <m/>
    <n v="0"/>
    <s v="Local"/>
    <s v="本地"/>
    <m/>
    <m/>
    <x v="1153"/>
    <x v="1042"/>
    <m/>
    <s v="SCH"/>
    <x v="461"/>
    <s v="Design"/>
    <s v="設計"/>
    <s v="n.a."/>
    <s v="n.a."/>
    <s v="George Nelson: Architect, Writer, Designer, Teacher"/>
    <s v="n.a."/>
    <s v="n.a."/>
    <s v="n.a."/>
    <s v="n.a."/>
    <d v="2014-03-14T00:00:00"/>
    <d v="2014-06-02T00:00:00"/>
    <n v="2014"/>
    <n v="3"/>
    <n v="0"/>
    <s v="HKDI"/>
    <s v="香港知專設計學院"/>
    <s v="n.a."/>
    <s v="n.a."/>
    <s v="n.a."/>
    <s v="n.a."/>
    <s v="George Nelson"/>
    <s v="n.a."/>
    <m/>
    <m/>
  </r>
  <r>
    <s v="1314"/>
    <s v="13144082"/>
    <m/>
    <n v="0"/>
    <s v="Local"/>
    <s v="本地"/>
    <m/>
    <m/>
    <x v="1153"/>
    <x v="1042"/>
    <m/>
    <s v="SCH"/>
    <x v="461"/>
    <s v="Chinese Painting, Calligraphy and Seal Carving"/>
    <s v="書畫篆刻"/>
    <s v="n.a."/>
    <s v="n.a."/>
    <s v="Chinese Ink Painting - Group Exhibition by Visual Arts and Culture Programme Year-2 Students, DFS"/>
    <s v="水墨計劃"/>
    <s v="n.a."/>
    <s v="n.a."/>
    <s v="n.a."/>
    <d v="2014-03-20T00:00:00"/>
    <d v="2014-06-20T00:00:00"/>
    <n v="2014"/>
    <n v="3"/>
    <n v="0"/>
    <s v="HKDI"/>
    <s v="香港知專設計學院"/>
    <s v="n.a."/>
    <s v="n.a."/>
    <s v="n.a."/>
    <s v="n.a."/>
    <s v="n.a."/>
    <s v="n.a."/>
    <m/>
    <m/>
  </r>
  <r>
    <s v="1314"/>
    <s v="13144091"/>
    <m/>
    <n v="0"/>
    <s v="Local"/>
    <s v="本地"/>
    <m/>
    <m/>
    <x v="1154"/>
    <x v="1043"/>
    <m/>
    <s v="SCH"/>
    <x v="462"/>
    <s v="Mixed Art-forms"/>
    <s v="綜合展"/>
    <s v="n.a."/>
    <s v="n.a."/>
    <s v="SWP Design Academy exhibition"/>
    <s v="新華理大設計學院中期展"/>
    <s v="n.a."/>
    <s v="n.a."/>
    <s v="n.a."/>
    <d v="2014-03-29T00:00:00"/>
    <s v="9999"/>
    <n v="2014"/>
    <n v="3"/>
    <n v="99"/>
    <s v="BLINK Gallery"/>
    <s v="(請參閱英文版本)"/>
    <s v="n.a."/>
    <s v="n.a."/>
    <s v="n.a."/>
    <s v="n.a."/>
    <s v="n.a."/>
    <s v="n.a."/>
    <m/>
    <m/>
  </r>
  <r>
    <s v="1314"/>
    <s v="13144113"/>
    <m/>
    <n v="0"/>
    <s v="Local"/>
    <s v="本地"/>
    <m/>
    <m/>
    <x v="1155"/>
    <x v="1044"/>
    <m/>
    <s v="BUSS"/>
    <x v="463"/>
    <s v="Others"/>
    <s v="其他"/>
    <s v="n.a."/>
    <s v="n.a."/>
    <s v="n.a."/>
    <s v="南昌攝影館—香港懷舊物件收藏展"/>
    <s v="n.a."/>
    <s v="n.a."/>
    <s v="n.a."/>
    <d v="2014-03-29T00:00:00"/>
    <d v="2014-05-31T00:00:00"/>
    <n v="2014"/>
    <n v="3"/>
    <n v="0"/>
    <s v="22 Degrees North (22°N) "/>
    <s v="22 Degrees North (22°N) "/>
    <s v="n.a."/>
    <s v="n.a."/>
    <s v="n.a."/>
    <s v="n.a."/>
    <s v="n.a."/>
    <s v="n.a."/>
    <m/>
    <m/>
  </r>
  <r>
    <s v="1314"/>
    <s v="13141116"/>
    <m/>
    <n v="0"/>
    <s v="Local"/>
    <s v="本地"/>
    <m/>
    <m/>
    <x v="1156"/>
    <x v="1045"/>
    <m/>
    <s v="BUSS"/>
    <x v="464"/>
    <s v="Mixed Media and Installation"/>
    <s v="混合媒介及裝置"/>
    <s v="n.a."/>
    <s v="n.a."/>
    <s v="Foreign Presence"/>
    <s v="到處都是外國人"/>
    <s v="n.a."/>
    <s v="n.a."/>
    <s v="n.a."/>
    <d v="2014-02-13T00:00:00"/>
    <d v="2014-04-26T00:00:00"/>
    <n v="2014"/>
    <n v="2"/>
    <n v="0"/>
    <s v="Duddell's"/>
    <s v="都爹利會館"/>
    <s v="n.a."/>
    <s v="n.a."/>
    <s v="Inti Guerrero"/>
    <s v="n.a."/>
    <s v="n.a."/>
    <s v="n.a."/>
    <m/>
    <m/>
  </r>
  <r>
    <s v="1314"/>
    <s v="13144126"/>
    <m/>
    <n v="0"/>
    <s v="Local"/>
    <s v="本地"/>
    <m/>
    <m/>
    <x v="1157"/>
    <x v="1046"/>
    <m/>
    <s v="MU"/>
    <x v="1"/>
    <s v="Sculpture"/>
    <s v="雕塑"/>
    <s v="n.a."/>
    <s v="n.a."/>
    <s v="Heaven, Earth and Man – A Hong Kong Art Exhibition"/>
    <s v="天、地、人 ─ 香港藝術展覽"/>
    <s v="n.a."/>
    <s v="n.a."/>
    <s v="n.a."/>
    <d v="2014-02-20T00:00:00"/>
    <d v="2014-11-19T00:00:00"/>
    <n v="2014"/>
    <n v="2"/>
    <n v="0"/>
    <s v="Hong Kong Museum of Art"/>
    <s v="香港藝術館"/>
    <s v="n.a."/>
    <s v="n.a."/>
    <s v="n.a."/>
    <s v="n.a."/>
    <s v="Danny Lee, Kum Chi-keung, Rosanna Li Wei-han"/>
    <s v="甘志強、李展輝、李慧嫻"/>
    <m/>
    <m/>
  </r>
  <r>
    <s v="1314"/>
    <s v="13144127"/>
    <m/>
    <n v="0"/>
    <s v="Local"/>
    <s v="本地"/>
    <m/>
    <m/>
    <x v="1158"/>
    <x v="1047"/>
    <m/>
    <s v="MU"/>
    <x v="465"/>
    <s v="Sculpture"/>
    <s v="雕塑"/>
    <s v="n.a."/>
    <s v="n.a."/>
    <s v="Ju Ming – Sculpting the Living World"/>
    <s v="刻畫人間 ─ 朱銘雕塑大展"/>
    <s v="n.a."/>
    <s v="n.a."/>
    <s v="n.a."/>
    <d v="2014-02-28T00:00:00"/>
    <d v="2014-06-15T00:00:00"/>
    <n v="2014"/>
    <n v="2"/>
    <n v="0"/>
    <s v="Hong Kong Museum of Art"/>
    <s v="香港藝術館"/>
    <s v="Juming Museum"/>
    <s v="朱銘美術館"/>
    <s v="n.a."/>
    <s v="n.a."/>
    <s v="Ju Ming"/>
    <s v="朱銘"/>
    <m/>
    <m/>
  </r>
  <r>
    <s v="1314"/>
    <s v="13141133"/>
    <m/>
    <n v="0"/>
    <s v="Local"/>
    <s v="本地"/>
    <m/>
    <m/>
    <x v="1159"/>
    <x v="1048"/>
    <m/>
    <s v="MU"/>
    <x v="0"/>
    <s v="Antiquities"/>
    <s v="文物"/>
    <s v="n.a."/>
    <s v="n.a."/>
    <s v="Gems of Yixing Tea Ware from the Nanjing Museums"/>
    <s v="南京瑰寶--南京博物院/南京市博物館紫砂茶具精選"/>
    <s v="n.a."/>
    <s v="n.a."/>
    <s v="n.a."/>
    <d v="2014-03-26T00:00:00"/>
    <d v="2014-07-10T00:00:00"/>
    <n v="2014"/>
    <n v="3"/>
    <n v="0"/>
    <s v="Flagstaff House Museum of Tea Ware "/>
    <s v="茶具文物館 "/>
    <s v="n.a."/>
    <s v="n.a."/>
    <s v="n.a."/>
    <s v="n.a."/>
    <s v="n.a."/>
    <s v="n.a."/>
    <m/>
    <m/>
  </r>
  <r>
    <s v="1314"/>
    <s v="13141137"/>
    <m/>
    <n v="0"/>
    <s v="Local"/>
    <s v="本地"/>
    <m/>
    <m/>
    <x v="1160"/>
    <x v="1049"/>
    <m/>
    <s v="VA"/>
    <x v="466"/>
    <s v="Mixed Media and Installation"/>
    <s v="混合媒介及裝置"/>
    <s v="n.a."/>
    <s v="n.a."/>
    <s v="Sparkle! Collector Club"/>
    <s v="火花！收藏家學會"/>
    <s v="n.a."/>
    <s v="n.a."/>
    <s v="n.a."/>
    <d v="2014-01-23T00:00:00"/>
    <d v="2014-04-21T00:00:00"/>
    <n v="2014"/>
    <n v="1"/>
    <n v="0"/>
    <s v="Oi!"/>
    <s v="油街實現"/>
    <s v="n.a."/>
    <s v="n.a."/>
    <s v="Kwok Ying"/>
    <s v="郭瑛"/>
    <s v="n.a."/>
    <s v="n.a."/>
    <s v="Kwok has invited local artist Lam Tung-pang to serve as a case study for the exhibition, and she highlights Lam's experiences in developing_x000a_his career in order to investigate the relationship between contemporary artists, galleries and collectors. She also showcases “Take Home_x000a_and Make Real the Priceless In Your Heart”, a series of paintings of crystals by Liu Ding that the artist has commissioned to his precise_x000a_specifications. With his signature – a symbol of value and authority – affixed on the back of each painting, the complete work seemingly_x000a_transforms the reproductions into priceless collectibles of a renowned artist and thus invites viewers to reflect on the value of a work of art:_x000a_is a collector investing in the work itself or in the future potential of the artist? Also presented in the exhibition is “One Square Foot of Sky” by_x000a_foreign investment (FI), a collective initially formed by foreign artists. For this work, they have teamed up with four young Hong Kong artists –_x000a_Chris Huen Sin-kan, Kong Wing, Dakuen Leung and Wong Ka-ying – to paint the Hong Kong sky above us into “sky shares”, the value of which_x000a_is based on the price of property in the district. FI connects their art with daily life to provide a new criterion for considering the price of art._x000a_Encouraging critical thinking and initiating effective discussions around the value of art, the project adopts a “club membership” approach to_x000a_act as an incubator for a committed audience to further their knowledge and engagement. A series of activities will continue to be held during_x000a_the exhibition period to stimulate a debate between the curator, the guest speakers, the exhibiting artists and the public on the development_x000a_and collection of art."/>
    <s v="郭瑛邀請了香港藝術家林東鵬作為一個個案，以他建立藝術事業的經歷，探討當代藝術家與畫廊及收藏家的_x000a_關係。另一位參展藝術家劉鼎為我們展示他委約他人複製的水晶石組畫，他於每張畫背後加上了象徵價值_x000a_及權威的藝術家簽名，成為作品《帶回家實現心中的無價》，彷彿把複製的畫作瞬間變成了無價的名作，劉_x000a_鼎讓觀眾思考藝術品的價值，究竟收藏家投資的是作品本身還是藝術家的未來潛力？《一平方尺的天空》_x000a_是藝術組合 foreign investment 的作品，組合由四位海外成員聯同四位香港年青藝術家：禤善勤、江永、打_x000a_權及黃嘉瀛組成。他們以水彩繪畫香港的天空，並以樓價作為股價參考指標，製作成「天空股票」。foreign_x000a_investment把生活與作品連結起來，為藝術定價提供一個新的考量。_x000a_為鼓勵觀眾對「藝術的價值」作深入的思考，這個計劃特別設有「會員制」，展覽期間亦舉辦一連串活動，_x000a_鼓勵公眾與客席策展人、藝術家及講者一同參與有關藝術發展及收藏的討論。"/>
  </r>
  <r>
    <s v="1314"/>
    <s v="13141140a"/>
    <m/>
    <n v="1"/>
    <s v="Local"/>
    <s v="本地"/>
    <m/>
    <m/>
    <x v="1161"/>
    <x v="1050"/>
    <m/>
    <s v="VA"/>
    <x v="466"/>
    <s v="Mixed Art-forms"/>
    <s v="綜合展"/>
    <s v="n.a."/>
    <s v="n.a."/>
    <s v="Animamix Biennale 2013 -14：_x000a_This Slow ‧ That Fast"/>
    <s v="動漫美學雙年展 2013 -14：慢之極之快"/>
    <s v="n.a."/>
    <s v="n.a."/>
    <s v="n.a."/>
    <d v="2014-03-20T00:00:00"/>
    <d v="2014-04-17T00:00:00"/>
    <n v="2014"/>
    <n v="3"/>
    <n v="0"/>
    <s v="Presented by the Leisure and Cultural Services Department_x000a_Co-organised by Hong Kong Visual Arts Centre, Oi!, City University of Hong Kong"/>
    <s v="康樂及文化事務署主辦_x000a_香港視覺藝術中心、油街實現、香港城市大學聯合籌劃"/>
    <s v="n.a."/>
    <s v="n.a."/>
    <s v="n.a."/>
    <s v="n.a."/>
    <s v="Deewin Scott Hessels, Tamas Waliczky, Henry Chu, Albert Yu, Kelvin Lee, Chow Chun-fai, John Choy, Alan Kwan"/>
    <s v="Derwin Scott Hessels、Tamas _x000a_Waliczky、朱力行、余家豪、李啟華、周俊輝、蔡旭威、關子維等"/>
    <m/>
    <m/>
  </r>
  <r>
    <s v="1314"/>
    <s v="13141140b"/>
    <m/>
    <n v="1"/>
    <s v="Local"/>
    <s v="本地"/>
    <m/>
    <m/>
    <x v="1161"/>
    <x v="1050"/>
    <m/>
    <s v="VA"/>
    <x v="170"/>
    <s v="Mixed Art-forms"/>
    <s v="綜合展"/>
    <s v="n.a."/>
    <s v="n.a."/>
    <s v="Animamix Biennale 2013 -14：_x000a_This Slow ‧ That Fast"/>
    <s v="動漫美學雙年展 2013 -14：慢之極之快"/>
    <s v="n.a."/>
    <s v="n.a."/>
    <s v="n.a."/>
    <d v="2014-03-20T00:00:00"/>
    <d v="2014-04-17T00:00:00"/>
    <n v="2014"/>
    <n v="3"/>
    <n v="0"/>
    <s v="Presented by the Leisure and Cultural Services Department_x000a_Co-organised by Hong Kong Visual Arts Centre, Oi!, City University of Hong Kong"/>
    <s v="康樂及文化事務署主辦_x000a_香港視覺藝術中心、油街實現、香港城市大學聯合籌劃"/>
    <s v="n.a."/>
    <s v="n.a."/>
    <s v="n.a."/>
    <s v="n.a."/>
    <s v="Deewin Scott Hessels, Tamas Waliczky, Henry Chu, Albert Yu, Kelvin Lee, Chow Chun-fai, John Choy, Alan Kwan"/>
    <s v="Derwin Scott Hessels、Tamas _x000a_Waliczky、朱力行、余家豪、李啟華、周俊輝、蔡旭威、關子維等"/>
    <m/>
    <m/>
  </r>
  <r>
    <s v="1314"/>
    <s v="13144142"/>
    <m/>
    <n v="0"/>
    <s v="Local"/>
    <s v="本地"/>
    <m/>
    <m/>
    <x v="1162"/>
    <x v="1051"/>
    <m/>
    <s v="VA"/>
    <x v="466"/>
    <s v="Architecture"/>
    <s v="建築"/>
    <s v="Mixed Media and Installation"/>
    <s v="混合媒介及裝置"/>
    <s v="Art Garden - The Same Roof"/>
    <s v="藝在園中 — 同一屋簷下"/>
    <s v="n.a."/>
    <s v="n.a."/>
    <s v="n.a."/>
    <d v="2014-01-26T00:00:00"/>
    <d v="2014-04-27T00:00:00"/>
    <n v="2014"/>
    <n v="1"/>
    <n v="0"/>
    <s v="Oi!"/>
    <s v="油街實現"/>
    <s v="n.a."/>
    <s v="n.a."/>
    <s v="n.a."/>
    <s v="n.a."/>
    <s v="Ida Sze, Billy Chan, the Hong Kong Sea School"/>
    <s v="施琪珊,陳維,香港航海學校師生"/>
    <m/>
    <m/>
  </r>
  <r>
    <s v="1314"/>
    <s v="13144143"/>
    <m/>
    <n v="0"/>
    <s v="Local"/>
    <s v="本地"/>
    <m/>
    <m/>
    <x v="1163"/>
    <x v="1052"/>
    <m/>
    <s v="SCH"/>
    <x v="294"/>
    <s v="Others"/>
    <s v="其他"/>
    <s v="n.a."/>
    <s v="n.a."/>
    <s v="This Slow ‧ That fast : Animamix Biennale 2013-14"/>
    <s v="慢之極之快：動漫美學雙年展 2013-14"/>
    <s v="n.a."/>
    <s v="n.a."/>
    <s v="n.a."/>
    <d v="2014-03-15T00:00:00"/>
    <d v="2014-04-12T00:00:00"/>
    <n v="2014"/>
    <n v="3"/>
    <n v="0"/>
    <s v=" Leisure and Cultural Services Department"/>
    <s v="康樂文化事務署"/>
    <s v=" vA!, Oi!, City University of Hong Kong"/>
    <s v="香港視覺藝術中心、油街實現、香港城市大學"/>
    <s v="n.a."/>
    <s v="n.a."/>
    <s v=" anothermountainman, Chow Chun-fai, John Choy, Henry Chu, Scott Hessels, Ho Sin-tung,_x000a_Alan Kwan, Kelvin Lee, Zoie So, Jeffrey Shaw, Sinan Goo, Tamas Waliczky, Simon Wan and Albert Yu"/>
    <s v="又一山人、周俊輝、_x000a_蔡旭威、朱力行、史考特•赫塞爾斯、何倩彤、關子維、李啟華、邵志飛、古希婻、蘇慧怡、湯馬仕•瓦立祁、尹子聰、余家豪"/>
    <s v="The Animamix Biennale has been held in Shanghai, Beijing, Guangzhou and Taipei since 2007,_x000a_showcasing contemporary art under the influence of the unique aesthetic and culture of animation and_x000a_comics. In 2013-14, apart from Shanghai and Beijing, Daegu in Korea, Kaohsiung in Taiwan, Macau and_x000a_Hong Kong also participate in the festival. vA! and Oi! will collaborate with the City University of Hong_x000a_Kong in organising the exhibition to examine ‘time’ and ‘speed’— the intrinsic nature of animation and_x000a_comics. The speediness and slowness in animation affects our mental and cognitive perception towards_x000a_visual images; while contemporary art often shapes time into grotesques through various media_x000a_and technologies. They challenge the established conception of the viewers and open up a broader_x000a_aesthetical experience for our sensual world."/>
    <s v="動漫美學雙年展自2007年分別於上海、北京、廣州、台北等地舉行，展示當代藝術在動畫及漫畫影_x000a_響下所產生的獨特美學和文化特質。於2013-14年，除了上海、北京外，南韓大邱、高雄、澳門及_x000a_香港亦參與其中。香港視覺藝術中心、油街實現聯同香港城市大學，以「時間」及「速度」為探討_x000a_的對象，審視動漫藝術本質上的概念。動漫的快與慢影響著我們的心理及對視覺圖像的認知；當代_x000a_藝術透過不同媒體塑造時間的奇形怪狀，挑戰觀者既有的觀念，為我們的感官世界開拓更廣闊的視_x000a_覺美學體驗。"/>
  </r>
  <r>
    <s v="1314"/>
    <s v="13141145a"/>
    <m/>
    <n v="1"/>
    <s v="Local"/>
    <s v="本地"/>
    <m/>
    <m/>
    <x v="1164"/>
    <x v="1053"/>
    <m/>
    <s v="PUB"/>
    <x v="467"/>
    <s v="Mixed Media and Installation"/>
    <s v="混合媒介及裝置"/>
    <s v="n.a."/>
    <s v="n.a."/>
    <s v="Art@Government Buildings 2013-14"/>
    <s v="藝聚政府大樓 2013-14"/>
    <s v="n.a."/>
    <s v="n.a."/>
    <s v="n.a."/>
    <d v="2014-03-11T00:00:00"/>
    <d v="2015-03-31T00:00:00"/>
    <n v="2014"/>
    <n v="3"/>
    <n v="1"/>
    <s v="Home Affairs Bureau"/>
    <s v="民政事務局"/>
    <s v="Art Promotion Office of the Leisure and Cultural Services Department, the Home Affairs Department and Hongkong Post, Community Art Network"/>
    <s v="康樂及文化事務署藝術推廣辦事處、社群藝術網絡、民政事務總署及香港郵政"/>
    <s v="n.a."/>
    <s v="n.a."/>
    <s v="n.a."/>
    <s v="n.a."/>
    <m/>
    <m/>
  </r>
  <r>
    <s v="1314"/>
    <s v="13141145b"/>
    <m/>
    <n v="1"/>
    <s v="Local"/>
    <s v="本地"/>
    <m/>
    <m/>
    <x v="1164"/>
    <x v="1053"/>
    <m/>
    <s v="PA"/>
    <x v="468"/>
    <s v="Mixed Media and Installation"/>
    <s v="混合媒介及裝置"/>
    <s v="n.a."/>
    <s v="n.a."/>
    <s v="Art@Government Buildings 2013-14"/>
    <s v="藝聚政府大樓 2013-14"/>
    <s v="n.a."/>
    <s v="n.a."/>
    <s v="n.a."/>
    <d v="2014-03-11T00:00:00"/>
    <d v="2015-03-31T00:00:00"/>
    <n v="2014"/>
    <n v="3"/>
    <n v="1"/>
    <s v="Home Affairs Bureau"/>
    <s v="民政事務局"/>
    <s v="Art Promotion Office of the Leisure and Cultural Services Department, the Home Affairs Department and Hongkong Post, Community Art Network"/>
    <s v="康樂及文化事務署藝術推廣辦事處、社群藝術網絡、民政事務總署及香港郵政"/>
    <s v="n.a."/>
    <s v="n.a."/>
    <s v="n.a."/>
    <s v="n.a."/>
    <m/>
    <m/>
  </r>
  <r>
    <s v="1314"/>
    <s v="13141145c"/>
    <m/>
    <n v="1"/>
    <s v="Local"/>
    <s v="本地"/>
    <m/>
    <m/>
    <x v="1164"/>
    <x v="1053"/>
    <m/>
    <s v="PUB"/>
    <x v="469"/>
    <s v="Mixed Media and Installation"/>
    <s v="混合媒介及裝置"/>
    <s v="n.a."/>
    <s v="n.a."/>
    <s v="Art@Government Buildings 2013-14"/>
    <s v="藝聚政府大樓 2013-14"/>
    <s v="n.a."/>
    <s v="n.a."/>
    <s v="n.a."/>
    <d v="2014-03-11T00:00:00"/>
    <d v="2015-03-31T00:00:00"/>
    <n v="2014"/>
    <n v="3"/>
    <n v="1"/>
    <s v="Home Affairs Bureau"/>
    <s v="民政事務局"/>
    <s v="Art Promotion Office of the Leisure and Cultural Services Department, the Home Affairs Department and Hongkong Post, Community Art Network"/>
    <s v="康樂及文化事務署藝術推廣辦事處、社群藝術網絡、民政事務總署及香港郵政"/>
    <s v="n.a."/>
    <s v="n.a."/>
    <s v="n.a."/>
    <s v="n.a."/>
    <m/>
    <m/>
  </r>
  <r>
    <s v="1314"/>
    <s v="13141145d"/>
    <m/>
    <n v="1"/>
    <s v="Local"/>
    <s v="本地"/>
    <m/>
    <m/>
    <x v="1164"/>
    <x v="1053"/>
    <m/>
    <s v="PA"/>
    <x v="470"/>
    <s v="Mixed Media and Installation"/>
    <s v="混合媒介及裝置"/>
    <s v="n.a."/>
    <s v="n.a."/>
    <s v="Art@Government Buildings 2013-14"/>
    <s v="藝聚政府大樓 2013-14"/>
    <s v="n.a."/>
    <s v="n.a."/>
    <s v="n.a."/>
    <d v="2014-03-11T00:00:00"/>
    <d v="2015-03-31T00:00:00"/>
    <n v="2014"/>
    <n v="3"/>
    <n v="1"/>
    <s v="Home Affairs Bureau"/>
    <s v="民政事務局"/>
    <s v="Art Promotion Office of the Leisure and Cultural Services Department, the Home Affairs Department and Hongkong Post, Community Art Network"/>
    <s v="康樂及文化事務署藝術推廣辦事處、社群藝術網絡、民政事務總署及香港郵政"/>
    <s v="n.a."/>
    <s v="n.a."/>
    <s v="n.a."/>
    <s v="n.a."/>
    <m/>
    <m/>
  </r>
  <r>
    <s v="1314"/>
    <s v="13141226"/>
    <m/>
    <n v="0"/>
    <s v="Local"/>
    <s v="本地"/>
    <m/>
    <m/>
    <x v="51"/>
    <x v="1007"/>
    <m/>
    <s v="GAL"/>
    <x v="40"/>
    <s v="Chinese Painting, Calligraphy and Seal Carving"/>
    <s v="書畫篆刻"/>
    <s v="n.a."/>
    <s v="n.a."/>
    <s v="Hong Kong Forward"/>
    <s v="香港前晉"/>
    <s v="n.a."/>
    <s v="n.a."/>
    <s v="n.a."/>
    <d v="2014-03-06T00:00:00"/>
    <d v="2014-04-27T00:00:00"/>
    <n v="2014"/>
    <n v="3"/>
    <n v="0"/>
    <s v="JCCAC, Sin Sin Fine Art"/>
    <s v="賽馬會創意藝術中心、Sin Sin Fine Art"/>
    <s v="Hong Kong Modern Ink Painting Society"/>
    <s v="香港現代水墨畫會"/>
    <s v="n.a."/>
    <s v="n.a."/>
    <s v="Chan Shing Kau, Yeung Jwok Fan, Nina Pryde, Jiwye To, Lau Kam Chee, Chan Chak Fai, Yau Mui Chun, Wong Wai Keung,Fonny Lau, Jessie Leung, Joey Leung, Julvian Ho, Wong Tong, Zhang Zhe, Artists from Hong Kong Modern Ink Painting Society"/>
    <s v="陳成球、楊國芬、派瑞芬、杜之外、劉金芝、陳澤輝、_x000a_游梅珍、黃惠強、劉月寶、梁家儀、梁祖彝、何晉暐、王永棠、張哲、香港現代水墨畫會藝術家_x000a_"/>
    <m/>
    <m/>
  </r>
  <r>
    <s v="1314"/>
    <s v="13141233"/>
    <m/>
    <n v="0"/>
    <s v="Local"/>
    <s v="本地"/>
    <m/>
    <m/>
    <x v="1165"/>
    <x v="1054"/>
    <m/>
    <s v="GAL"/>
    <x v="406"/>
    <s v="Chinese Painting, Calligraphy and Seal Carving"/>
    <s v="書畫篆刻"/>
    <s v="Painting"/>
    <s v="繪畫"/>
    <s v="Imaging the Mysterious"/>
    <s v="象·玄"/>
    <s v="n.a."/>
    <s v="n.a."/>
    <s v="n.a."/>
    <d v="2014-02-01T00:00:00"/>
    <d v="2014-05-01T00:00:00"/>
    <n v="2014"/>
    <n v="2"/>
    <n v="0"/>
    <s v="AO Vertical Art Space"/>
    <s v="(請參閱英文版本)"/>
    <s v="n.a."/>
    <s v="n.a."/>
    <s v="Sarah Greene"/>
    <s v="n.a."/>
    <s v="Wang Min"/>
    <s v="王旻"/>
    <m/>
    <m/>
  </r>
  <r>
    <s v="1314"/>
    <s v="13144239"/>
    <m/>
    <n v="0"/>
    <s v="Local"/>
    <s v="本地"/>
    <m/>
    <m/>
    <x v="1166"/>
    <x v="1055"/>
    <m/>
    <s v="JCCAC"/>
    <x v="2"/>
    <s v="Mixed Media and Installation"/>
    <s v="混合媒介及裝置"/>
    <s v="n.a."/>
    <s v="n.a."/>
    <s v="V Wah"/>
    <s v="V 蛙"/>
    <s v="n.a."/>
    <s v="n.a."/>
    <s v="n.a."/>
    <d v="2014-03-30T00:00:00"/>
    <d v="2014-04-13T00:00:00"/>
    <n v="2014"/>
    <n v="3"/>
    <n v="0"/>
    <s v="Veron Sung Studio"/>
    <s v="V工作室"/>
    <s v="n.a."/>
    <s v="n.a."/>
    <s v="Veron Sung"/>
    <s v="阿V"/>
    <s v="Frog King, Veron Sung"/>
    <s v="蛙王, 阿V"/>
    <m/>
    <m/>
  </r>
  <r>
    <s v="1314"/>
    <s v="13144243"/>
    <m/>
    <n v="0"/>
    <s v="Local"/>
    <s v="本地"/>
    <m/>
    <m/>
    <x v="1167"/>
    <x v="1056"/>
    <m/>
    <s v="GAL"/>
    <x v="381"/>
    <s v="Chinese Painting, Calligraphy and Seal Carving"/>
    <s v="書畫篆刻"/>
    <s v="n.a."/>
    <s v="n.a."/>
    <s v="Nature Of Ink---Master Liu Kuo Sung And His Apprentices Contemporary Chinese Ink Exhibition"/>
    <s v="墨趣天然---劉國松當代水墨師生展"/>
    <s v="n.a."/>
    <s v="n.a."/>
    <s v="n.a."/>
    <d v="2014-03-28T00:00:00"/>
    <d v="2014-04-25T00:00:00"/>
    <n v="2014"/>
    <n v="3"/>
    <n v="0"/>
    <s v="Art of Nature Contemporary Gallery"/>
    <s v="天趣當代藝術館"/>
    <s v="n.a."/>
    <s v="n.a."/>
    <s v="n.a."/>
    <s v="n.a."/>
    <s v="Liu Kuo Sung, Chan Shing Kau, Chan Kwan Lap, Kwok Hon Sum, _x000a_Leung Tung Choi, Yeung Kwok Fan_x000a_"/>
    <s v="劉國松、陳成球、陳君立、郭漢深、梁棟材、楊國芬"/>
    <m/>
    <m/>
  </r>
  <r>
    <s v="1314"/>
    <s v="13144283"/>
    <m/>
    <n v="0"/>
    <s v="Local"/>
    <s v="本地"/>
    <m/>
    <m/>
    <x v="1168"/>
    <x v="1057"/>
    <m/>
    <s v="SCH"/>
    <x v="7"/>
    <s v="Painting"/>
    <s v="繪畫"/>
    <s v="Mixed Media and Installation"/>
    <s v="混合媒介及裝置"/>
    <s v="Surviving Evil: The Pictorial Language of Sara Atzmon"/>
    <s v="邪惡下的倖存：阿玆曼畫語"/>
    <s v="n.a."/>
    <s v="n.a."/>
    <s v="n.a."/>
    <d v="2014-02-25T00:00:00"/>
    <d v="2014-05-04T00:00:00"/>
    <n v="2014"/>
    <n v="2"/>
    <n v="0"/>
    <s v="The Hong Kong Holocaust and Tolerance Centre; Goethe-Institut Hong Kong; University Museum and Art Gallery, HKU"/>
    <s v="香港猶太人大屠殺及寬容中心; 香港歌德學院; 香港大學美術博物館"/>
    <s v="n.a."/>
    <s v="n.a."/>
    <s v="Florian KNOTHE"/>
    <s v="羅諾德"/>
    <s v="Sara Atzmon"/>
    <s v="薩拉•阿玆曼"/>
    <m/>
    <m/>
  </r>
  <r>
    <s v="1314"/>
    <s v="13144293"/>
    <m/>
    <n v="0"/>
    <s v="Local"/>
    <s v="本地"/>
    <m/>
    <m/>
    <x v="1169"/>
    <x v="53"/>
    <m/>
    <s v="SCH"/>
    <x v="151"/>
    <s v="Photography"/>
    <s v="攝影"/>
    <s v="n.a."/>
    <s v="n.a."/>
    <s v="Our beautiful days - Joint Exhibition of Elva Lai &amp; Szelit Cheung"/>
    <s v="我們的美好生活"/>
    <s v="n.a."/>
    <s v="n.a."/>
    <s v="n.a."/>
    <d v="2014-03-31T00:00:00"/>
    <d v="2014-04-11T00:00:00"/>
    <n v="2014"/>
    <n v="3"/>
    <n v="0"/>
    <s v="n.a."/>
    <s v="n.a."/>
    <s v="n.a."/>
    <s v="n.a."/>
    <s v="n.a."/>
    <s v="n.a."/>
    <s v="Lai Ming Chu, Elva, Cheung Sze Lit"/>
    <s v="賴明珠、張施烈"/>
    <m/>
    <m/>
  </r>
  <r>
    <s v="1314"/>
    <s v="13141305a"/>
    <m/>
    <n v="1"/>
    <s v="Local"/>
    <s v="本地"/>
    <m/>
    <m/>
    <x v="1170"/>
    <x v="1058"/>
    <m/>
    <s v="SCH"/>
    <x v="471"/>
    <s v="Prints"/>
    <s v="版畫"/>
    <s v="n.a."/>
    <s v="n.a."/>
    <s v="Prints On Wheels"/>
    <s v="版畫四圍Look"/>
    <s v="n.a."/>
    <s v="n.a."/>
    <s v="n.a."/>
    <d v="2014-02-10T00:00:00"/>
    <d v="2014-07-01T00:00:00"/>
    <n v="2014"/>
    <n v="2"/>
    <n v="0"/>
    <s v="Hong Kong Open Printshop"/>
    <s v="香港版畫工作室"/>
    <s v="n.a."/>
    <s v="n.a."/>
    <s v="Hong Kong Open Printshop"/>
    <s v="香港版畫工作室"/>
    <s v="CCC Kei Long College, SKH Tsoi Kung Po Secondary School, TWGHs Li Ka Shing College, Society of Boys Centres Chak Yan Centre School"/>
    <s v="中華基督教會基朗中學、聖公會蔡功譜中學、東華三院李嘉誠中學、香港扶幼會則仁中心學校"/>
    <m/>
    <m/>
  </r>
  <r>
    <s v="1314"/>
    <s v="13141305b"/>
    <m/>
    <n v="1"/>
    <s v="Local"/>
    <s v="本地"/>
    <m/>
    <m/>
    <x v="1170"/>
    <x v="1058"/>
    <m/>
    <s v="SCH"/>
    <x v="472"/>
    <s v="Prints"/>
    <s v="版畫"/>
    <s v="n.a."/>
    <s v="n.a."/>
    <s v="Prints On Wheels"/>
    <s v="版畫四圍Look"/>
    <s v="n.a."/>
    <s v="n.a."/>
    <s v="n.a."/>
    <d v="2014-02-10T00:00:00"/>
    <d v="2014-07-01T00:00:00"/>
    <n v="2014"/>
    <n v="2"/>
    <n v="0"/>
    <s v="Hong Kong Open Printshop"/>
    <s v="香港版畫工作室"/>
    <s v="n.a."/>
    <s v="n.a."/>
    <s v="Hong Kong Open Printshop"/>
    <s v="香港版畫工作室"/>
    <s v="CCC Kei Long College, SKH Tsoi Kung Po Secondary School, TWGHs Li Ka Shing College, Society of Boys Centres Chak Yan Centre School"/>
    <s v="中華基督教會基朗中學、聖公會蔡功譜中學、東華三院李嘉誠中學、香港扶幼會則仁中心學校"/>
    <m/>
    <m/>
  </r>
  <r>
    <s v="1314"/>
    <s v="13141305c"/>
    <m/>
    <n v="1"/>
    <s v="Local"/>
    <s v="本地"/>
    <m/>
    <m/>
    <x v="1170"/>
    <x v="1058"/>
    <m/>
    <s v="SCH"/>
    <x v="473"/>
    <s v="Prints"/>
    <s v="版畫"/>
    <s v="n.a."/>
    <s v="n.a."/>
    <s v="Prints On Wheels"/>
    <s v="版畫四圍Look"/>
    <s v="n.a."/>
    <s v="n.a."/>
    <s v="n.a."/>
    <d v="2014-02-10T00:00:00"/>
    <d v="2014-07-01T00:00:00"/>
    <n v="2014"/>
    <n v="2"/>
    <n v="0"/>
    <s v="Hong Kong Open Printshop"/>
    <s v="香港版畫工作室"/>
    <s v="n.a."/>
    <s v="n.a."/>
    <s v="Hong Kong Open Printshop"/>
    <s v="香港版畫工作室"/>
    <s v="CCC Kei Long College, SKH Tsoi Kung Po Secondary School, TWGHs Li Ka Shing College, Society of Boys Centres Chak Yan Centre School"/>
    <s v="中華基督教會基朗中學、聖公會蔡功譜中學、東華三院李嘉誠中學、香港扶幼會則仁中心學校"/>
    <m/>
    <m/>
  </r>
  <r>
    <s v="1314"/>
    <s v="13141305d"/>
    <m/>
    <n v="1"/>
    <s v="Local"/>
    <s v="本地"/>
    <m/>
    <m/>
    <x v="1170"/>
    <x v="1058"/>
    <m/>
    <s v="SCH"/>
    <x v="474"/>
    <s v="Prints"/>
    <s v="版畫"/>
    <s v="n.a."/>
    <s v="n.a."/>
    <s v="Prints On Wheels"/>
    <s v="版畫四圍Look"/>
    <s v="n.a."/>
    <s v="n.a."/>
    <s v="n.a."/>
    <d v="2014-02-10T00:00:00"/>
    <d v="2014-07-01T00:00:00"/>
    <n v="2014"/>
    <n v="2"/>
    <n v="0"/>
    <s v="Hong Kong Open Printshop"/>
    <s v="香港版畫工作室"/>
    <s v="n.a."/>
    <s v="n.a."/>
    <s v="Hong Kong Open Printshop"/>
    <s v="香港版畫工作室"/>
    <s v="CCC Kei Long College, SKH Tsoi Kung Po Secondary School, TWGHs Li Ka Shing College, Society of Boys Centres Chak Yan Centre School"/>
    <s v="中華基督教會基朗中學、聖公會蔡功譜中學、東華三院李嘉誠中學、香港扶幼會則仁中心學校"/>
    <m/>
    <m/>
  </r>
  <r>
    <s v="1314"/>
    <s v="13144317"/>
    <m/>
    <n v="0"/>
    <s v="Local"/>
    <s v="本地"/>
    <m/>
    <m/>
    <x v="758"/>
    <x v="707"/>
    <m/>
    <s v="HKAC"/>
    <x v="108"/>
    <s v="Photography"/>
    <s v="攝影"/>
    <s v="n.a."/>
    <s v="n.a."/>
    <s v="Tree and Wind "/>
    <s v="樹與風 "/>
    <s v="n.a."/>
    <s v="n.a."/>
    <s v="n.a."/>
    <d v="2014-03-11T00:00:00"/>
    <d v="2014-04-04T00:00:00"/>
    <n v="2014"/>
    <n v="3"/>
    <n v="0"/>
    <s v="The Gallery of Hong Kong Art School"/>
    <s v="香港藝術學院藝廊"/>
    <s v="n.a."/>
    <s v="n.a."/>
    <s v="n.a."/>
    <s v="n.a."/>
    <s v="Tam Hing Kai"/>
    <s v="譚慶楷"/>
    <s v="Tam Hing Kai, a graduate of the Hong Kong Art School's Bachelor of Arts (Fine Art) programme (majoring in Photography) wants to directly record his feelings towards his sick grandmother through the method of Intimate Photography in his solo exhibition, &quot;Tree and Wind&quot;. Tam Hing Kai has been living with his grandmother since he was a child until she passed away two years ago. He would like to commemorate his late grandmother in the upcoming exhibition which will end on 4 April, one day before the Ching Ming Festival."/>
    <s v="「樹與風」是譚慶楷─香港藝術學院藝術文學士課程畢業生(主修攝影)以攝影機為工具，嘗試直接地記錄他對患病中祖母的感受，照片中充滿感覺。如果那些照片同樣能在您的心靈中產生回響的話，那可能正就是拍攝者的感受。譚氏自小與祖母同住直到她離世前兩年。每年清明時節總會有很多人帶着各樣的鮮花、祭品，祭祖掃墓，以表達對先人懷念之情。今次展期由三月十一日至四月四日，就是今年清明節前一天結束。 "/>
  </r>
  <r>
    <s v="1314"/>
    <s v="13141350"/>
    <m/>
    <n v="0"/>
    <s v="Local"/>
    <s v="本地"/>
    <m/>
    <m/>
    <x v="1171"/>
    <x v="1059"/>
    <m/>
    <s v="HKAC"/>
    <x v="2"/>
    <s v="Sculpture"/>
    <s v="雕塑"/>
    <s v="n.a."/>
    <s v="n.a."/>
    <s v="Making Story of Her &amp; Sisters on Belcher's Street"/>
    <s v="製作過程 與 四姊妹"/>
    <s v="n.a."/>
    <s v="n.a."/>
    <s v="n.a."/>
    <d v="2014-03-03T00:00:00"/>
    <d v="2014-04-30T00:00:00"/>
    <n v="2014"/>
    <n v="3"/>
    <n v="0"/>
    <s v="Hong Kong Arts Centre, Public Art Hong Kong"/>
    <s v="香港藝術中心、香港公共藝術"/>
    <s v="n.a."/>
    <s v="n.a."/>
    <s v="n.a."/>
    <s v="n.a."/>
    <s v="Man Fung-yi"/>
    <s v="文鳳儀"/>
    <m/>
    <m/>
  </r>
  <r>
    <s v="1314"/>
    <s v="13141359"/>
    <m/>
    <n v="0"/>
    <s v="Local"/>
    <s v="本地"/>
    <m/>
    <m/>
    <x v="1054"/>
    <x v="12"/>
    <m/>
    <s v="BUSS"/>
    <x v="423"/>
    <s v="Mixed Media and Installation"/>
    <s v="混合媒介及裝置"/>
    <s v="Mixed Art-forms"/>
    <s v="綜合展"/>
    <s v="Unite all originals- presented by DD172 New Work and Adidas"/>
    <s v="n.a."/>
    <s v="n.a."/>
    <s v="n.a."/>
    <s v="n.a."/>
    <d v="2013-03-05T00:00:00"/>
    <d v="2013-05-07T00:00:00"/>
    <n v="2013"/>
    <n v="3"/>
    <n v="0"/>
    <s v="n.a."/>
    <s v="n.a."/>
    <s v="n.a."/>
    <s v="n.a."/>
    <s v="n.a."/>
    <s v="n.a."/>
    <s v="Grace Tang, Flip, Daniel Disaster and Raquel M. Horn."/>
    <s v="n.a."/>
    <m/>
    <s v="找不到名字"/>
  </r>
  <r>
    <s v="1314"/>
    <s v="13141438"/>
    <m/>
    <n v="0"/>
    <s v="Non-local"/>
    <s v="非本地"/>
    <m/>
    <m/>
    <x v="1172"/>
    <x v="12"/>
    <m/>
    <n v="777"/>
    <x v="6"/>
    <s v="Prints"/>
    <s v="版畫"/>
    <s v="Electronic Art"/>
    <s v="電子藝術"/>
    <s v="Relativity in City"/>
    <s v="相對性 都市"/>
    <s v="n.a."/>
    <s v="n.a."/>
    <s v="n.a."/>
    <d v="2013-11-01T00:00:00"/>
    <d v="2013-11-30T00:00:00"/>
    <n v="2013"/>
    <n v="11"/>
    <n v="0"/>
    <s v="Total Museum of Contemporary Art, Seoul"/>
    <s v="n.a."/>
    <s v="Blindspot Gallery Hong Kong"/>
    <s v="n.a."/>
    <s v="Keum Kyun HAN, WONG Wo Bik"/>
    <s v="n.a."/>
    <s v="Seung Woo BACK, Hanyong KIM, Sangdon KIM, Jinyoung KOH, Duegyoung LEE, Suyeon YUN _x000a_Enoch CHEUNG Hong Sang, South HO Siu Nam, Alfred KO Chi Keung, LAU Ching Ping, _x000a_anothermountainman, WONG Wo Bik_x000a_"/>
    <s v="n.a."/>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79" firstHeaderRow="1" firstDataRow="1" firstDataCol="1"/>
  <pivotFields count="37">
    <pivotField showAll="0"/>
    <pivotField showAll="0"/>
    <pivotField showAll="0"/>
    <pivotField showAll="0"/>
    <pivotField showAll="0"/>
    <pivotField showAll="0"/>
    <pivotField showAll="0"/>
    <pivotField showAll="0"/>
    <pivotField showAll="0">
      <items count="1174">
        <item x="1108"/>
        <item x="780"/>
        <item x="897"/>
        <item x="944"/>
        <item x="920"/>
        <item x="857"/>
        <item x="663"/>
        <item x="1072"/>
        <item x="1073"/>
        <item x="1074"/>
        <item x="1075"/>
        <item x="1067"/>
        <item x="832"/>
        <item x="1079"/>
        <item x="440"/>
        <item x="98"/>
        <item x="931"/>
        <item x="983"/>
        <item x="827"/>
        <item x="28"/>
        <item x="428"/>
        <item x="279"/>
        <item x="680"/>
        <item x="1119"/>
        <item x="1038"/>
        <item x="947"/>
        <item x="1168"/>
        <item x="476"/>
        <item x="130"/>
        <item x="32"/>
        <item x="547"/>
        <item x="900"/>
        <item x="1110"/>
        <item x="757"/>
        <item x="752"/>
        <item x="432"/>
        <item x="994"/>
        <item x="1150"/>
        <item x="267"/>
        <item x="153"/>
        <item x="761"/>
        <item x="626"/>
        <item x="185"/>
        <item x="648"/>
        <item x="451"/>
        <item x="237"/>
        <item x="1113"/>
        <item x="167"/>
        <item x="207"/>
        <item x="995"/>
        <item x="24"/>
        <item x="186"/>
        <item x="295"/>
        <item x="429"/>
        <item x="76"/>
        <item x="114"/>
        <item x="833"/>
        <item x="453"/>
        <item x="284"/>
        <item x="126"/>
        <item x="285"/>
        <item x="349"/>
        <item x="785"/>
        <item x="1031"/>
        <item x="1155"/>
        <item x="1030"/>
        <item x="976"/>
        <item x="950"/>
        <item x="868"/>
        <item x="861"/>
        <item x="392"/>
        <item x="688"/>
        <item x="332"/>
        <item x="315"/>
        <item x="39"/>
        <item x="159"/>
        <item x="208"/>
        <item x="689"/>
        <item x="1040"/>
        <item x="1022"/>
        <item x="452"/>
        <item x="238"/>
        <item x="286"/>
        <item x="480"/>
        <item x="715"/>
        <item x="1020"/>
        <item x="1141"/>
        <item x="1163"/>
        <item x="1161"/>
        <item x="1068"/>
        <item x="206"/>
        <item x="1046"/>
        <item x="477"/>
        <item x="1021"/>
        <item x="521"/>
        <item x="768"/>
        <item x="55"/>
        <item x="888"/>
        <item x="218"/>
        <item x="393"/>
        <item x="1143"/>
        <item x="634"/>
        <item x="1010"/>
        <item x="408"/>
        <item x="997"/>
        <item x="1145"/>
        <item x="837"/>
        <item x="47"/>
        <item x="274"/>
        <item x="209"/>
        <item x="100"/>
        <item x="817"/>
        <item x="643"/>
        <item x="202"/>
        <item x="1023"/>
        <item x="118"/>
        <item x="979"/>
        <item x="739"/>
        <item x="1054"/>
        <item x="316"/>
        <item x="989"/>
        <item x="324"/>
        <item x="317"/>
        <item x="981"/>
        <item x="754"/>
        <item x="318"/>
        <item x="266"/>
        <item x="45"/>
        <item x="722"/>
        <item x="943"/>
        <item x="864"/>
        <item x="443"/>
        <item x="356"/>
        <item x="367"/>
        <item x="945"/>
        <item x="866"/>
        <item x="264"/>
        <item x="765"/>
        <item x="850"/>
        <item x="183"/>
        <item x="484"/>
        <item x="913"/>
        <item x="14"/>
        <item x="1125"/>
        <item x="926"/>
        <item x="584"/>
        <item x="858"/>
        <item x="635"/>
        <item x="154"/>
        <item x="91"/>
        <item x="841"/>
        <item x="838"/>
        <item x="19"/>
        <item x="1126"/>
        <item x="951"/>
        <item x="604"/>
        <item x="556"/>
        <item x="941"/>
        <item x="1129"/>
        <item x="1000"/>
        <item x="954"/>
        <item x="1165"/>
        <item x="910"/>
        <item x="955"/>
        <item x="1117"/>
        <item x="890"/>
        <item x="687"/>
        <item x="351"/>
        <item x="956"/>
        <item x="619"/>
        <item x="588"/>
        <item x="433"/>
        <item x="137"/>
        <item x="957"/>
        <item x="560"/>
        <item x="412"/>
        <item x="68"/>
        <item x="271"/>
        <item x="270"/>
        <item x="724"/>
        <item x="1167"/>
        <item x="856"/>
        <item x="921"/>
        <item x="963"/>
        <item x="855"/>
        <item x="1157"/>
        <item x="577"/>
        <item x="53"/>
        <item x="968"/>
        <item x="1140"/>
        <item x="826"/>
        <item x="952"/>
        <item x="328"/>
        <item x="336"/>
        <item x="347"/>
        <item x="906"/>
        <item x="969"/>
        <item x="970"/>
        <item x="230"/>
        <item x="6"/>
        <item x="182"/>
        <item x="637"/>
        <item x="341"/>
        <item x="119"/>
        <item x="312"/>
        <item x="513"/>
        <item x="971"/>
        <item x="43"/>
        <item x="918"/>
        <item x="326"/>
        <item x="327"/>
        <item x="953"/>
        <item x="966"/>
        <item x="11"/>
        <item x="239"/>
        <item x="329"/>
        <item x="1139"/>
        <item x="973"/>
        <item x="559"/>
        <item x="368"/>
        <item x="463"/>
        <item x="343"/>
        <item x="974"/>
        <item x="574"/>
        <item x="1112"/>
        <item x="457"/>
        <item x="225"/>
        <item x="743"/>
        <item x="839"/>
        <item x="1107"/>
        <item x="807"/>
        <item x="803"/>
        <item x="661"/>
        <item x="587"/>
        <item x="117"/>
        <item x="569"/>
        <item x="1118"/>
        <item x="879"/>
        <item x="54"/>
        <item x="465"/>
        <item x="200"/>
        <item x="539"/>
        <item x="620"/>
        <item x="346"/>
        <item x="975"/>
        <item x="605"/>
        <item x="1120"/>
        <item x="546"/>
        <item x="380"/>
        <item x="342"/>
        <item x="573"/>
        <item x="466"/>
        <item x="1154"/>
        <item x="363"/>
        <item x="434"/>
        <item x="1105"/>
        <item x="825"/>
        <item x="1061"/>
        <item x="824"/>
        <item x="871"/>
        <item x="673"/>
        <item x="784"/>
        <item x="221"/>
        <item x="499"/>
        <item x="500"/>
        <item x="978"/>
        <item x="772"/>
        <item x="188"/>
        <item x="403"/>
        <item x="105"/>
        <item x="615"/>
        <item x="589"/>
        <item x="1127"/>
        <item x="505"/>
        <item x="1170"/>
        <item x="1102"/>
        <item x="812"/>
        <item x="211"/>
        <item x="656"/>
        <item x="387"/>
        <item x="426"/>
        <item x="713"/>
        <item x="822"/>
        <item x="99"/>
        <item x="1098"/>
        <item x="593"/>
        <item x="702"/>
        <item x="232"/>
        <item x="350"/>
        <item x="365"/>
        <item x="490"/>
        <item x="1096"/>
        <item x="532"/>
        <item x="377"/>
        <item x="1082"/>
        <item x="1083"/>
        <item x="567"/>
        <item x="1087"/>
        <item x="538"/>
        <item x="1088"/>
        <item x="95"/>
        <item x="94"/>
        <item x="398"/>
        <item x="1070"/>
        <item x="534"/>
        <item x="536"/>
        <item x="29"/>
        <item x="226"/>
        <item x="112"/>
        <item x="439"/>
        <item x="740"/>
        <item x="914"/>
        <item x="522"/>
        <item x="84"/>
        <item x="614"/>
        <item x="1166"/>
        <item x="894"/>
        <item x="756"/>
        <item x="470"/>
        <item x="73"/>
        <item x="7"/>
        <item x="745"/>
        <item x="60"/>
        <item x="773"/>
        <item x="703"/>
        <item x="516"/>
        <item x="982"/>
        <item x="602"/>
        <item x="893"/>
        <item x="936"/>
        <item x="819"/>
        <item x="473"/>
        <item x="1104"/>
        <item x="767"/>
        <item x="736"/>
        <item x="984"/>
        <item x="44"/>
        <item x="867"/>
        <item x="489"/>
        <item x="985"/>
        <item x="671"/>
        <item x="1052"/>
        <item x="379"/>
        <item x="394"/>
        <item x="1130"/>
        <item x="1064"/>
        <item x="175"/>
        <item x="1160"/>
        <item x="240"/>
        <item x="241"/>
        <item x="842"/>
        <item x="1093"/>
        <item x="144"/>
        <item x="242"/>
        <item x="243"/>
        <item x="455"/>
        <item x="244"/>
        <item x="431"/>
        <item x="245"/>
        <item x="172"/>
        <item x="74"/>
        <item x="1095"/>
        <item x="223"/>
        <item x="495"/>
        <item x="493"/>
        <item x="967"/>
        <item x="818"/>
        <item x="714"/>
        <item x="170"/>
        <item x="102"/>
        <item x="760"/>
        <item x="262"/>
        <item x="726"/>
        <item x="174"/>
        <item x="523"/>
        <item x="627"/>
        <item x="1076"/>
        <item x="872"/>
        <item x="479"/>
        <item x="831"/>
        <item x="82"/>
        <item x="964"/>
        <item x="1151"/>
        <item x="753"/>
        <item x="716"/>
        <item x="719"/>
        <item x="524"/>
        <item x="628"/>
        <item x="311"/>
        <item x="198"/>
        <item x="511"/>
        <item x="808"/>
        <item x="1121"/>
        <item x="0"/>
        <item x="1159"/>
        <item x="909"/>
        <item x="517"/>
        <item x="542"/>
        <item x="128"/>
        <item x="810"/>
        <item x="156"/>
        <item x="354"/>
        <item x="919"/>
        <item x="636"/>
        <item x="438"/>
        <item x="189"/>
        <item x="396"/>
        <item x="896"/>
        <item x="525"/>
        <item x="263"/>
        <item x="71"/>
        <item x="1137"/>
        <item x="1008"/>
        <item x="1043"/>
        <item x="141"/>
        <item x="300"/>
        <item x="679"/>
        <item x="1106"/>
        <item x="1158"/>
        <item x="231"/>
        <item x="162"/>
        <item x="196"/>
        <item x="1171"/>
        <item x="746"/>
        <item x="815"/>
        <item x="996"/>
        <item x="1004"/>
        <item x="939"/>
        <item x="1002"/>
        <item x="1015"/>
        <item x="1014"/>
        <item x="25"/>
        <item x="23"/>
        <item x="537"/>
        <item x="265"/>
        <item x="5"/>
        <item x="3"/>
        <item x="991"/>
        <item x="646"/>
        <item x="486"/>
        <item x="720"/>
        <item x="399"/>
        <item x="578"/>
        <item x="435"/>
        <item x="77"/>
        <item x="629"/>
        <item x="373"/>
        <item x="610"/>
        <item x="729"/>
        <item x="385"/>
        <item x="1111"/>
        <item x="601"/>
        <item x="568"/>
        <item x="307"/>
        <item x="882"/>
        <item x="751"/>
        <item x="708"/>
        <item x="987"/>
        <item x="881"/>
        <item x="693"/>
        <item x="1035"/>
        <item x="667"/>
        <item x="912"/>
        <item x="657"/>
        <item x="1041"/>
        <item x="961"/>
        <item x="187"/>
        <item x="992"/>
        <item x="880"/>
        <item x="927"/>
        <item x="844"/>
        <item x="878"/>
        <item x="69"/>
        <item x="788"/>
        <item x="642"/>
        <item x="865"/>
        <item x="698"/>
        <item x="57"/>
        <item x="562"/>
        <item x="845"/>
        <item x="792"/>
        <item x="446"/>
        <item x="81"/>
        <item x="447"/>
        <item x="79"/>
        <item x="449"/>
        <item x="962"/>
        <item x="448"/>
        <item x="78"/>
        <item x="337"/>
        <item x="450"/>
        <item x="80"/>
        <item x="518"/>
        <item x="665"/>
        <item x="770"/>
        <item x="782"/>
        <item x="769"/>
        <item x="645"/>
        <item x="224"/>
        <item x="116"/>
        <item x="596"/>
        <item x="257"/>
        <item x="666"/>
        <item x="1164"/>
        <item x="50"/>
        <item x="632"/>
        <item x="106"/>
        <item x="227"/>
        <item x="303"/>
        <item x="853"/>
        <item x="771"/>
        <item x="690"/>
        <item x="61"/>
        <item x="89"/>
        <item x="630"/>
        <item x="658"/>
        <item x="22"/>
        <item x="67"/>
        <item x="205"/>
        <item x="526"/>
        <item x="682"/>
        <item x="520"/>
        <item x="548"/>
        <item x="1050"/>
        <item x="1027"/>
        <item x="834"/>
        <item x="269"/>
        <item x="709"/>
        <item x="750"/>
        <item x="308"/>
        <item x="104"/>
        <item x="1114"/>
        <item x="563"/>
        <item x="142"/>
        <item x="791"/>
        <item x="801"/>
        <item x="161"/>
        <item x="1153"/>
        <item x="678"/>
        <item x="829"/>
        <item x="1090"/>
        <item x="677"/>
        <item x="482"/>
        <item x="294"/>
        <item x="1078"/>
        <item x="1077"/>
        <item x="282"/>
        <item x="4"/>
        <item x="555"/>
        <item x="899"/>
        <item x="737"/>
        <item x="1136"/>
        <item x="129"/>
        <item x="456"/>
        <item x="454"/>
        <item x="362"/>
        <item x="275"/>
        <item x="674"/>
        <item x="948"/>
        <item x="873"/>
        <item x="276"/>
        <item x="790"/>
        <item x="774"/>
        <item x="775"/>
        <item x="783"/>
        <item x="874"/>
        <item x="875"/>
        <item x="778"/>
        <item x="345"/>
        <item x="925"/>
        <item x="131"/>
        <item x="252"/>
        <item x="706"/>
        <item x="259"/>
        <item x="1069"/>
        <item x="1086"/>
        <item x="180"/>
        <item x="728"/>
        <item x="75"/>
        <item x="268"/>
        <item x="491"/>
        <item x="1"/>
        <item x="278"/>
        <item x="34"/>
        <item x="249"/>
        <item x="250"/>
        <item x="38"/>
        <item x="258"/>
        <item x="676"/>
        <item x="272"/>
        <item x="124"/>
        <item x="281"/>
        <item x="965"/>
        <item x="16"/>
        <item x="590"/>
        <item x="181"/>
        <item x="17"/>
        <item x="96"/>
        <item x="485"/>
        <item x="143"/>
        <item x="852"/>
        <item x="430"/>
        <item x="173"/>
        <item x="58"/>
        <item x="622"/>
        <item x="514"/>
        <item x="1085"/>
        <item x="498"/>
        <item x="660"/>
        <item x="621"/>
        <item x="409"/>
        <item x="581"/>
        <item x="325"/>
        <item x="150"/>
        <item x="302"/>
        <item x="742"/>
        <item x="277"/>
        <item x="8"/>
        <item x="644"/>
        <item x="247"/>
        <item x="1056"/>
        <item x="616"/>
        <item x="738"/>
        <item x="376"/>
        <item x="483"/>
        <item x="902"/>
        <item x="802"/>
        <item x="1094"/>
        <item x="898"/>
        <item x="320"/>
        <item x="26"/>
        <item x="999"/>
        <item x="977"/>
        <item x="1048"/>
        <item x="1005"/>
        <item x="1032"/>
        <item x="1019"/>
        <item x="1024"/>
        <item x="1039"/>
        <item x="1034"/>
        <item x="1033"/>
        <item x="998"/>
        <item x="1007"/>
        <item x="988"/>
        <item x="1036"/>
        <item x="942"/>
        <item x="816"/>
        <item x="766"/>
        <item x="90"/>
        <item x="468"/>
        <item x="190"/>
        <item x="66"/>
        <item x="1128"/>
        <item x="606"/>
        <item x="744"/>
        <item x="467"/>
        <item x="469"/>
        <item x="410"/>
        <item x="684"/>
        <item x="664"/>
        <item x="843"/>
        <item x="1003"/>
        <item x="683"/>
        <item x="120"/>
        <item x="575"/>
        <item x="88"/>
        <item x="1116"/>
        <item x="946"/>
        <item x="304"/>
        <item x="472"/>
        <item x="762"/>
        <item x="166"/>
        <item x="334"/>
        <item x="612"/>
        <item x="836"/>
        <item x="497"/>
        <item x="730"/>
        <item x="1055"/>
        <item x="35"/>
        <item x="425"/>
        <item x="171"/>
        <item x="461"/>
        <item x="869"/>
        <item x="427"/>
        <item x="1051"/>
        <item x="83"/>
        <item x="20"/>
        <item x="608"/>
        <item x="1063"/>
        <item x="583"/>
        <item x="388"/>
        <item x="1053"/>
        <item x="725"/>
        <item x="1091"/>
        <item x="313"/>
        <item x="1071"/>
        <item x="319"/>
        <item x="543"/>
        <item x="541"/>
        <item x="441"/>
        <item x="1059"/>
        <item x="314"/>
        <item x="609"/>
        <item x="413"/>
        <item x="415"/>
        <item x="731"/>
        <item x="662"/>
        <item x="550"/>
        <item x="1132"/>
        <item x="386"/>
        <item x="502"/>
        <item x="796"/>
        <item x="598"/>
        <item x="1133"/>
        <item x="847"/>
        <item x="1134"/>
        <item x="670"/>
        <item x="411"/>
        <item x="625"/>
        <item x="759"/>
        <item x="1092"/>
        <item x="733"/>
        <item x="849"/>
        <item x="400"/>
        <item x="421"/>
        <item x="885"/>
        <item x="735"/>
        <item x="641"/>
        <item x="798"/>
        <item x="794"/>
        <item x="741"/>
        <item x="846"/>
        <item x="390"/>
        <item x="917"/>
        <item x="800"/>
        <item x="830"/>
        <item x="551"/>
        <item x="509"/>
        <item x="1028"/>
        <item x="273"/>
        <item x="633"/>
        <item x="631"/>
        <item x="544"/>
        <item x="52"/>
        <item x="889"/>
        <item x="424"/>
        <item x="322"/>
        <item x="886"/>
        <item x="848"/>
        <item x="1001"/>
        <item x="734"/>
        <item x="795"/>
        <item x="916"/>
        <item x="389"/>
        <item x="501"/>
        <item x="553"/>
        <item x="594"/>
        <item x="391"/>
        <item x="219"/>
        <item x="655"/>
        <item x="799"/>
        <item x="557"/>
        <item x="405"/>
        <item x="558"/>
        <item x="323"/>
        <item x="1135"/>
        <item x="884"/>
        <item x="887"/>
        <item x="675"/>
        <item x="883"/>
        <item x="915"/>
        <item x="12"/>
        <item x="1044"/>
        <item x="870"/>
        <item x="1101"/>
        <item x="905"/>
        <item x="358"/>
        <item x="1066"/>
        <item x="1065"/>
        <item x="549"/>
        <item x="168"/>
        <item x="384"/>
        <item x="445"/>
        <item x="928"/>
        <item x="591"/>
        <item x="18"/>
        <item x="793"/>
        <item x="840"/>
        <item x="504"/>
        <item x="531"/>
        <item x="924"/>
        <item x="460"/>
        <item x="1060"/>
        <item x="972"/>
        <item x="111"/>
        <item x="933"/>
        <item x="519"/>
        <item x="934"/>
        <item x="63"/>
        <item x="340"/>
        <item x="723"/>
        <item x="236"/>
        <item x="611"/>
        <item x="701"/>
        <item x="597"/>
        <item x="640"/>
        <item x="986"/>
        <item x="309"/>
        <item x="151"/>
        <item x="1009"/>
        <item x="338"/>
        <item x="145"/>
        <item x="789"/>
        <item x="779"/>
        <item x="494"/>
        <item x="46"/>
        <item x="290"/>
        <item x="600"/>
        <item x="331"/>
        <item x="718"/>
        <item x="576"/>
        <item x="293"/>
        <item x="292"/>
        <item x="149"/>
        <item x="891"/>
        <item x="378"/>
        <item x="1006"/>
        <item x="359"/>
        <item x="860"/>
        <item x="797"/>
        <item x="372"/>
        <item x="10"/>
        <item x="357"/>
        <item x="361"/>
        <item x="781"/>
        <item x="487"/>
        <item x="911"/>
        <item x="191"/>
        <item x="251"/>
        <item x="296"/>
        <item x="1146"/>
        <item x="256"/>
        <item x="922"/>
        <item x="370"/>
        <item x="201"/>
        <item x="228"/>
        <item x="2"/>
        <item x="475"/>
        <item x="214"/>
        <item x="184"/>
        <item x="892"/>
        <item x="930"/>
        <item x="33"/>
        <item x="529"/>
        <item x="937"/>
        <item x="694"/>
        <item x="217"/>
        <item x="195"/>
        <item x="301"/>
        <item x="653"/>
        <item x="717"/>
        <item x="1169"/>
        <item x="59"/>
        <item x="1045"/>
        <item x="110"/>
        <item x="613"/>
        <item x="1016"/>
        <item x="1037"/>
        <item x="552"/>
        <item x="56"/>
        <item x="806"/>
        <item x="305"/>
        <item x="215"/>
        <item x="854"/>
        <item x="27"/>
        <item x="695"/>
        <item x="747"/>
        <item x="727"/>
        <item x="1162"/>
        <item x="1047"/>
        <item x="40"/>
        <item x="306"/>
        <item x="580"/>
        <item x="823"/>
        <item x="1122"/>
        <item x="87"/>
        <item x="1011"/>
        <item x="585"/>
        <item x="710"/>
        <item x="748"/>
        <item x="86"/>
        <item x="1123"/>
        <item x="148"/>
        <item x="85"/>
        <item x="599"/>
        <item x="533"/>
        <item x="199"/>
        <item x="165"/>
        <item x="474"/>
        <item x="395"/>
        <item x="213"/>
        <item x="478"/>
        <item x="115"/>
        <item x="287"/>
        <item x="289"/>
        <item x="288"/>
        <item x="407"/>
        <item x="481"/>
        <item x="668"/>
        <item x="160"/>
        <item x="138"/>
        <item x="1144"/>
        <item x="749"/>
        <item x="42"/>
        <item x="107"/>
        <item x="192"/>
        <item x="193"/>
        <item x="176"/>
        <item x="863"/>
        <item x="1012"/>
        <item x="15"/>
        <item x="352"/>
        <item x="681"/>
        <item x="436"/>
        <item x="732"/>
        <item x="1138"/>
        <item x="1149"/>
        <item x="366"/>
        <item x="1062"/>
        <item x="92"/>
        <item x="691"/>
        <item x="1057"/>
        <item x="813"/>
        <item x="638"/>
        <item x="283"/>
        <item x="649"/>
        <item x="564"/>
        <item x="1049"/>
        <item x="540"/>
        <item x="929"/>
        <item x="383"/>
        <item x="369"/>
        <item x="133"/>
        <item x="503"/>
        <item x="375"/>
        <item x="335"/>
        <item x="364"/>
        <item x="508"/>
        <item x="990"/>
        <item x="958"/>
        <item x="1026"/>
        <item x="248"/>
        <item x="617"/>
        <item x="959"/>
        <item x="1152"/>
        <item x="949"/>
        <item x="764"/>
        <item x="355"/>
        <item x="804"/>
        <item x="579"/>
        <item x="1018"/>
        <item x="510"/>
        <item x="586"/>
        <item x="177"/>
        <item x="507"/>
        <item x="506"/>
        <item x="700"/>
        <item x="163"/>
        <item x="423"/>
        <item x="31"/>
        <item x="113"/>
        <item x="169"/>
        <item x="418"/>
        <item x="158"/>
        <item x="809"/>
        <item x="1013"/>
        <item x="127"/>
        <item x="1099"/>
        <item x="374"/>
        <item x="36"/>
        <item x="179"/>
        <item x="462"/>
        <item x="203"/>
        <item x="650"/>
        <item x="360"/>
        <item x="152"/>
        <item x="1156"/>
        <item x="711"/>
        <item x="707"/>
        <item x="140"/>
        <item x="406"/>
        <item x="659"/>
        <item x="1115"/>
        <item x="776"/>
        <item x="1147"/>
        <item x="814"/>
        <item x="535"/>
        <item x="835"/>
        <item x="1081"/>
        <item x="1080"/>
        <item x="234"/>
        <item x="1017"/>
        <item x="1084"/>
        <item x="932"/>
        <item x="527"/>
        <item x="786"/>
        <item x="93"/>
        <item x="459"/>
        <item x="51"/>
        <item x="458"/>
        <item x="570"/>
        <item x="623"/>
        <item x="382"/>
        <item x="923"/>
        <item x="330"/>
        <item x="297"/>
        <item x="805"/>
        <item x="652"/>
        <item x="993"/>
        <item x="1109"/>
        <item x="280"/>
        <item x="672"/>
        <item x="566"/>
        <item x="712"/>
        <item x="397"/>
        <item x="624"/>
        <item x="705"/>
        <item x="821"/>
        <item x="419"/>
        <item x="97"/>
        <item x="607"/>
        <item x="651"/>
        <item x="787"/>
        <item x="515"/>
        <item x="253"/>
        <item x="980"/>
        <item x="339"/>
        <item x="64"/>
        <item x="561"/>
        <item x="310"/>
        <item x="820"/>
        <item x="437"/>
        <item x="492"/>
        <item x="216"/>
        <item x="862"/>
        <item x="41"/>
        <item x="416"/>
        <item x="422"/>
        <item x="9"/>
        <item x="565"/>
        <item x="1148"/>
        <item x="1025"/>
        <item x="291"/>
        <item x="48"/>
        <item x="603"/>
        <item x="704"/>
        <item x="592"/>
        <item x="859"/>
        <item x="940"/>
        <item x="261"/>
        <item x="260"/>
        <item x="647"/>
        <item x="255"/>
        <item x="755"/>
        <item x="758"/>
        <item x="414"/>
        <item x="70"/>
        <item x="194"/>
        <item x="442"/>
        <item x="1029"/>
        <item x="595"/>
        <item x="420"/>
        <item x="960"/>
        <item x="572"/>
        <item x="155"/>
        <item x="496"/>
        <item x="903"/>
        <item x="907"/>
        <item x="530"/>
        <item x="220"/>
        <item x="121"/>
        <item x="464"/>
        <item x="212"/>
        <item x="134"/>
        <item x="235"/>
        <item x="554"/>
        <item x="777"/>
        <item x="404"/>
        <item x="139"/>
        <item x="895"/>
        <item x="353"/>
        <item x="30"/>
        <item x="877"/>
        <item x="811"/>
        <item x="471"/>
        <item x="1172"/>
        <item x="938"/>
        <item x="1089"/>
        <item x="164"/>
        <item x="639"/>
        <item x="123"/>
        <item x="685"/>
        <item x="1097"/>
        <item x="101"/>
        <item x="299"/>
        <item x="37"/>
        <item x="210"/>
        <item x="229"/>
        <item x="401"/>
        <item x="21"/>
        <item x="298"/>
        <item x="178"/>
        <item x="62"/>
        <item x="157"/>
        <item x="254"/>
        <item x="1042"/>
        <item x="1058"/>
        <item x="1124"/>
        <item x="333"/>
        <item x="512"/>
        <item x="1103"/>
        <item x="13"/>
        <item x="692"/>
        <item x="348"/>
        <item x="908"/>
        <item x="571"/>
        <item x="763"/>
        <item x="901"/>
        <item x="136"/>
        <item x="246"/>
        <item x="109"/>
        <item x="699"/>
        <item x="686"/>
        <item x="402"/>
        <item x="582"/>
        <item x="545"/>
        <item x="125"/>
        <item x="488"/>
        <item x="344"/>
        <item x="669"/>
        <item x="381"/>
        <item x="828"/>
        <item x="371"/>
        <item x="721"/>
        <item x="49"/>
        <item x="1100"/>
        <item x="654"/>
        <item x="1142"/>
        <item x="146"/>
        <item x="135"/>
        <item x="222"/>
        <item x="197"/>
        <item x="417"/>
        <item x="108"/>
        <item x="321"/>
        <item x="72"/>
        <item x="528"/>
        <item x="233"/>
        <item x="132"/>
        <item x="876"/>
        <item x="851"/>
        <item x="697"/>
        <item x="147"/>
        <item x="904"/>
        <item x="444"/>
        <item x="103"/>
        <item x="65"/>
        <item x="1131"/>
        <item x="618"/>
        <item x="935"/>
        <item x="122"/>
        <item x="696"/>
        <item x="204"/>
        <item t="default"/>
      </items>
    </pivotField>
    <pivotField showAll="0">
      <items count="1061">
        <item x="822"/>
        <item x="1052"/>
        <item x="846"/>
        <item x="702"/>
        <item x="529"/>
        <item x="1007"/>
        <item x="790"/>
        <item x="608"/>
        <item x="764"/>
        <item x="29"/>
        <item x="522"/>
        <item x="137"/>
        <item x="166"/>
        <item x="501"/>
        <item x="348"/>
        <item x="168"/>
        <item x="393"/>
        <item x="641"/>
        <item x="504"/>
        <item x="715"/>
        <item x="398"/>
        <item x="672"/>
        <item x="882"/>
        <item x="356"/>
        <item x="571"/>
        <item x="883"/>
        <item x="797"/>
        <item x="850"/>
        <item x="121"/>
        <item x="476"/>
        <item x="140"/>
        <item x="889"/>
        <item x="239"/>
        <item x="891"/>
        <item x="640"/>
        <item x="351"/>
        <item x="893"/>
        <item x="590"/>
        <item x="771"/>
        <item x="858"/>
        <item x="899"/>
        <item x="524"/>
        <item x="645"/>
        <item x="47"/>
        <item x="376"/>
        <item x="372"/>
        <item x="763"/>
        <item x="904"/>
        <item x="905"/>
        <item x="338"/>
        <item x="291"/>
        <item x="906"/>
        <item x="902"/>
        <item x="368"/>
        <item x="341"/>
        <item x="909"/>
        <item x="551"/>
        <item x="149"/>
        <item x="344"/>
        <item x="910"/>
        <item x="580"/>
        <item x="364"/>
        <item x="493"/>
        <item x="492"/>
        <item x="169"/>
        <item x="912"/>
        <item x="719"/>
        <item x="349"/>
        <item x="588"/>
        <item x="75"/>
        <item x="54"/>
        <item x="720"/>
        <item x="915"/>
        <item x="576"/>
        <item x="366"/>
        <item x="916"/>
        <item x="94"/>
        <item x="900"/>
        <item x="596"/>
        <item x="354"/>
        <item x="170"/>
        <item x="670"/>
        <item x="677"/>
        <item x="385"/>
        <item x="575"/>
        <item x="334"/>
        <item x="659"/>
        <item x="746"/>
        <item x="406"/>
        <item x="357"/>
        <item x="350"/>
        <item x="365"/>
        <item x="423"/>
        <item x="347"/>
        <item x="377"/>
        <item x="388"/>
        <item x="413"/>
        <item x="405"/>
        <item x="392"/>
        <item x="401"/>
        <item x="410"/>
        <item x="390"/>
        <item x="417"/>
        <item x="389"/>
        <item x="387"/>
        <item x="748"/>
        <item x="436"/>
        <item x="495"/>
        <item x="494"/>
        <item x="474"/>
        <item x="783"/>
        <item x="881"/>
        <item x="81"/>
        <item x="400"/>
        <item x="460"/>
        <item x="462"/>
        <item x="461"/>
        <item x="407"/>
        <item x="171"/>
        <item x="694"/>
        <item x="774"/>
        <item x="510"/>
        <item x="325"/>
        <item x="148"/>
        <item x="328"/>
        <item x="243"/>
        <item x="585"/>
        <item x="678"/>
        <item x="404"/>
        <item x="929"/>
        <item x="391"/>
        <item x="952"/>
        <item x="337"/>
        <item x="572"/>
        <item x="335"/>
        <item x="736"/>
        <item x="833"/>
        <item x="133"/>
        <item x="367"/>
        <item x="379"/>
        <item x="360"/>
        <item x="358"/>
        <item x="362"/>
        <item x="219"/>
        <item x="729"/>
        <item x="849"/>
        <item x="172"/>
        <item x="782"/>
        <item x="456"/>
        <item x="12"/>
        <item x="834"/>
        <item x="586"/>
        <item x="439"/>
        <item x="24"/>
        <item x="674"/>
        <item x="339"/>
        <item x="574"/>
        <item x="760"/>
        <item x="699"/>
        <item x="876"/>
        <item x="700"/>
        <item x="440"/>
        <item x="39"/>
        <item x="174"/>
        <item x="173"/>
        <item x="604"/>
        <item x="382"/>
        <item x="119"/>
        <item x="355"/>
        <item x="560"/>
        <item x="145"/>
        <item x="416"/>
        <item x="375"/>
        <item x="734"/>
        <item x="336"/>
        <item x="458"/>
        <item x="546"/>
        <item x="330"/>
        <item x="353"/>
        <item x="960"/>
        <item x="980"/>
        <item x="662"/>
        <item x="594"/>
        <item x="412"/>
        <item x="88"/>
        <item x="581"/>
        <item x="612"/>
        <item x="331"/>
        <item x="536"/>
        <item x="415"/>
        <item x="139"/>
        <item x="577"/>
        <item x="175"/>
        <item x="329"/>
        <item x="346"/>
        <item x="403"/>
        <item x="556"/>
        <item x="342"/>
        <item x="624"/>
        <item x="381"/>
        <item x="371"/>
        <item x="828"/>
        <item x="589"/>
        <item x="58"/>
        <item x="871"/>
        <item x="111"/>
        <item x="647"/>
        <item x="118"/>
        <item x="806"/>
        <item x="176"/>
        <item x="141"/>
        <item x="498"/>
        <item x="180"/>
        <item x="181"/>
        <item x="868"/>
        <item x="361"/>
        <item x="292"/>
        <item x="8"/>
        <item x="183"/>
        <item x="829"/>
        <item x="136"/>
        <item x="120"/>
        <item x="523"/>
        <item x="847"/>
        <item x="948"/>
        <item x="41"/>
        <item x="798"/>
        <item x="722"/>
        <item x="70"/>
        <item x="597"/>
        <item x="184"/>
        <item x="866"/>
        <item x="521"/>
        <item x="57"/>
        <item x="820"/>
        <item x="995"/>
        <item x="627"/>
        <item x="825"/>
        <item x="986"/>
        <item x="967"/>
        <item x="427"/>
        <item x="567"/>
        <item x="733"/>
        <item x="189"/>
        <item x="25"/>
        <item x="895"/>
        <item x="1010"/>
        <item x="50"/>
        <item x="187"/>
        <item x="188"/>
        <item x="467"/>
        <item x="766"/>
        <item x="655"/>
        <item x="710"/>
        <item x="1045"/>
        <item x="1058"/>
        <item x="14"/>
        <item x="832"/>
        <item x="32"/>
        <item x="982"/>
        <item x="162"/>
        <item x="1018"/>
        <item x="947"/>
        <item x="958"/>
        <item x="441"/>
        <item x="864"/>
        <item x="770"/>
        <item x="1012"/>
        <item x="937"/>
        <item x="89"/>
        <item x="1043"/>
        <item x="1044"/>
        <item x="614"/>
        <item x="686"/>
        <item x="712"/>
        <item x="21"/>
        <item x="190"/>
        <item x="209"/>
        <item x="457"/>
        <item x="534"/>
        <item x="203"/>
        <item x="110"/>
        <item x="1037"/>
        <item x="204"/>
        <item x="106"/>
        <item x="541"/>
        <item x="177"/>
        <item x="144"/>
        <item x="564"/>
        <item x="477"/>
        <item x="562"/>
        <item x="983"/>
        <item x="426"/>
        <item x="135"/>
        <item x="956"/>
        <item x="326"/>
        <item x="109"/>
        <item x="552"/>
        <item x="288"/>
        <item x="340"/>
        <item x="289"/>
        <item x="497"/>
        <item x="765"/>
        <item x="195"/>
        <item x="470"/>
        <item x="875"/>
        <item x="13"/>
        <item x="507"/>
        <item x="196"/>
        <item x="867"/>
        <item x="418"/>
        <item x="197"/>
        <item x="547"/>
        <item x="428"/>
        <item x="997"/>
        <item x="318"/>
        <item x="370"/>
        <item x="319"/>
        <item x="873"/>
        <item x="179"/>
        <item x="198"/>
        <item x="199"/>
        <item x="646"/>
        <item x="200"/>
        <item x="513"/>
        <item x="570"/>
        <item x="128"/>
        <item x="514"/>
        <item x="987"/>
        <item x="433"/>
        <item x="1027"/>
        <item x="673"/>
        <item x="55"/>
        <item x="598"/>
        <item x="80"/>
        <item x="542"/>
        <item x="17"/>
        <item x="201"/>
        <item x="872"/>
        <item x="103"/>
        <item x="1001"/>
        <item x="36"/>
        <item x="999"/>
        <item x="359"/>
        <item x="464"/>
        <item x="757"/>
        <item x="432"/>
        <item x="85"/>
        <item x="86"/>
        <item x="496"/>
        <item x="653"/>
        <item x="548"/>
        <item x="620"/>
        <item x="1056"/>
        <item x="860"/>
        <item x="487"/>
        <item x="907"/>
        <item x="971"/>
        <item x="395"/>
        <item x="795"/>
        <item x="725"/>
        <item x="660"/>
        <item x="77"/>
        <item x="132"/>
        <item x="76"/>
        <item x="78"/>
        <item x="754"/>
        <item x="559"/>
        <item x="294"/>
        <item x="295"/>
        <item x="750"/>
        <item x="756"/>
        <item x="333"/>
        <item x="671"/>
        <item x="800"/>
        <item x="152"/>
        <item x="549"/>
        <item x="51"/>
        <item x="879"/>
        <item x="638"/>
        <item x="156"/>
        <item x="28"/>
        <item x="817"/>
        <item x="830"/>
        <item x="968"/>
        <item x="637"/>
        <item x="59"/>
        <item x="87"/>
        <item x="565"/>
        <item x="34"/>
        <item x="191"/>
        <item x="192"/>
        <item x="489"/>
        <item x="749"/>
        <item x="815"/>
        <item x="517"/>
        <item x="305"/>
        <item x="631"/>
        <item x="150"/>
        <item x="869"/>
        <item x="65"/>
        <item x="182"/>
        <item x="302"/>
        <item x="165"/>
        <item x="303"/>
        <item x="296"/>
        <item x="984"/>
        <item x="459"/>
        <item x="48"/>
        <item x="138"/>
        <item x="941"/>
        <item x="122"/>
        <item x="827"/>
        <item x="703"/>
        <item x="654"/>
        <item x="511"/>
        <item x="90"/>
        <item x="695"/>
        <item x="66"/>
        <item x="6"/>
        <item x="22"/>
        <item x="20"/>
        <item x="297"/>
        <item x="1036"/>
        <item x="896"/>
        <item x="545"/>
        <item x="193"/>
        <item x="1002"/>
        <item x="768"/>
        <item x="932"/>
        <item x="27"/>
        <item x="636"/>
        <item x="669"/>
        <item x="974"/>
        <item x="973"/>
        <item x="975"/>
        <item x="972"/>
        <item x="897"/>
        <item x="607"/>
        <item x="527"/>
        <item x="402"/>
        <item x="801"/>
        <item x="841"/>
        <item x="848"/>
        <item x="131"/>
        <item x="1046"/>
        <item x="652"/>
        <item x="505"/>
        <item x="9"/>
        <item x="7"/>
        <item x="33"/>
        <item x="107"/>
        <item x="207"/>
        <item x="159"/>
        <item x="561"/>
        <item x="1051"/>
        <item x="1049"/>
        <item x="752"/>
        <item x="753"/>
        <item x="697"/>
        <item x="751"/>
        <item x="10"/>
        <item x="211"/>
        <item x="99"/>
        <item x="178"/>
        <item x="62"/>
        <item x="735"/>
        <item x="859"/>
        <item x="667"/>
        <item x="281"/>
        <item x="488"/>
        <item x="332"/>
        <item x="482"/>
        <item x="134"/>
        <item x="601"/>
        <item x="877"/>
        <item x="414"/>
        <item x="185"/>
        <item x="696"/>
        <item x="821"/>
        <item x="290"/>
        <item x="40"/>
        <item x="101"/>
        <item x="509"/>
        <item x="1004"/>
        <item x="539"/>
        <item x="1003"/>
        <item x="512"/>
        <item x="908"/>
        <item x="1028"/>
        <item x="826"/>
        <item x="373"/>
        <item x="701"/>
        <item x="97"/>
        <item x="299"/>
        <item x="538"/>
        <item x="127"/>
        <item x="234"/>
        <item x="235"/>
        <item x="236"/>
        <item x="98"/>
        <item x="304"/>
        <item x="466"/>
        <item x="922"/>
        <item x="324"/>
        <item x="854"/>
        <item x="878"/>
        <item x="480"/>
        <item x="1059"/>
        <item x="610"/>
        <item x="499"/>
        <item x="520"/>
        <item x="164"/>
        <item x="108"/>
        <item x="959"/>
        <item x="60"/>
        <item x="1035"/>
        <item x="563"/>
        <item x="650"/>
        <item x="194"/>
        <item x="515"/>
        <item x="411"/>
        <item x="125"/>
        <item x="618"/>
        <item x="781"/>
        <item x="691"/>
        <item x="205"/>
        <item x="79"/>
        <item x="256"/>
        <item x="724"/>
        <item x="202"/>
        <item x="957"/>
        <item x="845"/>
        <item x="64"/>
        <item x="651"/>
        <item x="208"/>
        <item x="503"/>
        <item x="894"/>
        <item x="123"/>
        <item x="369"/>
        <item x="633"/>
        <item x="282"/>
        <item x="639"/>
        <item x="186"/>
        <item x="938"/>
        <item x="212"/>
        <item x="213"/>
        <item x="780"/>
        <item x="397"/>
        <item x="1026"/>
        <item x="779"/>
        <item x="425"/>
        <item x="892"/>
        <item x="214"/>
        <item x="870"/>
        <item x="0"/>
        <item x="1048"/>
        <item x="102"/>
        <item x="158"/>
        <item x="283"/>
        <item x="18"/>
        <item x="56"/>
        <item x="93"/>
        <item x="285"/>
        <item x="284"/>
        <item x="37"/>
        <item x="286"/>
        <item x="994"/>
        <item x="668"/>
        <item x="116"/>
        <item x="996"/>
        <item x="83"/>
        <item x="643"/>
        <item x="298"/>
        <item x="819"/>
        <item x="818"/>
        <item x="419"/>
        <item x="516"/>
        <item x="955"/>
        <item x="82"/>
        <item x="321"/>
        <item x="320"/>
        <item x="396"/>
        <item x="838"/>
        <item x="323"/>
        <item x="478"/>
        <item x="928"/>
        <item x="383"/>
        <item x="4"/>
        <item x="215"/>
        <item x="163"/>
        <item x="463"/>
        <item x="409"/>
        <item x="553"/>
        <item x="322"/>
        <item x="508"/>
        <item x="61"/>
        <item x="259"/>
        <item x="206"/>
        <item x="44"/>
        <item x="157"/>
        <item x="1000"/>
        <item x="327"/>
        <item x="685"/>
        <item x="435"/>
        <item x="238"/>
        <item x="161"/>
        <item x="991"/>
        <item x="307"/>
        <item x="602"/>
        <item x="842"/>
        <item x="711"/>
        <item x="621"/>
        <item x="430"/>
        <item x="308"/>
        <item x="787"/>
        <item x="309"/>
        <item x="310"/>
        <item x="311"/>
        <item x="312"/>
        <item x="843"/>
        <item x="976"/>
        <item x="313"/>
        <item x="306"/>
        <item x="483"/>
        <item x="966"/>
        <item x="988"/>
        <item x="582"/>
        <item x="679"/>
        <item x="518"/>
        <item x="490"/>
        <item x="741"/>
        <item x="573"/>
        <item x="314"/>
        <item x="776"/>
        <item x="625"/>
        <item x="595"/>
        <item x="408"/>
        <item x="989"/>
        <item x="525"/>
        <item x="778"/>
        <item x="809"/>
        <item x="682"/>
        <item x="315"/>
        <item x="743"/>
        <item x="739"/>
        <item x="692"/>
        <item x="775"/>
        <item x="853"/>
        <item x="684"/>
        <item x="812"/>
        <item x="600"/>
        <item x="519"/>
        <item x="531"/>
        <item x="949"/>
        <item x="816"/>
        <item x="46"/>
        <item x="680"/>
        <item x="316"/>
        <item x="745"/>
        <item x="526"/>
        <item x="611"/>
        <item x="683"/>
        <item x="740"/>
        <item x="852"/>
        <item x="528"/>
        <item x="742"/>
        <item x="777"/>
        <item x="813"/>
        <item x="615"/>
        <item x="744"/>
        <item x="533"/>
        <item x="532"/>
        <item x="317"/>
        <item x="568"/>
        <item x="814"/>
        <item x="632"/>
        <item x="810"/>
        <item x="851"/>
        <item x="811"/>
        <item x="23"/>
        <item x="927"/>
        <item x="616"/>
        <item x="1055"/>
        <item x="663"/>
        <item x="758"/>
        <item x="656"/>
        <item x="874"/>
        <item x="300"/>
        <item x="479"/>
        <item x="491"/>
        <item x="661"/>
        <item x="603"/>
        <item x="1053"/>
        <item x="969"/>
        <item x="794"/>
        <item x="587"/>
        <item x="706"/>
        <item x="831"/>
        <item x="591"/>
        <item x="100"/>
        <item x="374"/>
        <item x="506"/>
        <item x="993"/>
        <item x="649"/>
        <item x="380"/>
        <item x="49"/>
        <item x="1019"/>
        <item x="605"/>
        <item x="112"/>
        <item x="113"/>
        <item x="901"/>
        <item x="784"/>
        <item x="648"/>
        <item x="943"/>
        <item x="420"/>
        <item x="147"/>
        <item x="635"/>
        <item x="791"/>
        <item x="1013"/>
        <item x="1032"/>
        <item x="930"/>
        <item x="619"/>
        <item x="925"/>
        <item x="1040"/>
        <item x="792"/>
        <item x="880"/>
        <item x="946"/>
        <item x="945"/>
        <item x="755"/>
        <item x="687"/>
        <item x="1025"/>
        <item x="229"/>
        <item x="230"/>
        <item x="231"/>
        <item x="232"/>
        <item x="233"/>
        <item x="223"/>
        <item x="224"/>
        <item x="225"/>
        <item x="226"/>
        <item x="227"/>
        <item x="228"/>
        <item x="117"/>
        <item x="67"/>
        <item x="155"/>
        <item x="452"/>
        <item x="450"/>
        <item x="990"/>
        <item x="129"/>
        <item x="454"/>
        <item x="451"/>
        <item x="455"/>
        <item x="626"/>
        <item x="434"/>
        <item x="153"/>
        <item x="453"/>
        <item x="154"/>
        <item x="91"/>
        <item x="220"/>
        <item x="442"/>
        <item x="443"/>
        <item x="444"/>
        <item x="898"/>
        <item x="445"/>
        <item x="446"/>
        <item x="74"/>
        <item x="72"/>
        <item x="592"/>
        <item x="71"/>
        <item x="73"/>
        <item x="52"/>
        <item x="422"/>
        <item x="222"/>
        <item x="221"/>
        <item x="448"/>
        <item x="53"/>
        <item x="738"/>
        <item x="584"/>
        <item x="617"/>
        <item x="449"/>
        <item x="566"/>
        <item x="96"/>
        <item x="447"/>
        <item x="429"/>
        <item x="543"/>
        <item x="535"/>
        <item x="537"/>
        <item x="578"/>
        <item x="921"/>
        <item x="953"/>
        <item x="237"/>
        <item x="933"/>
        <item x="934"/>
        <item x="728"/>
        <item x="863"/>
        <item x="1030"/>
        <item x="942"/>
        <item x="793"/>
        <item x="665"/>
        <item x="1015"/>
        <item x="939"/>
        <item x="926"/>
        <item x="1034"/>
        <item x="690"/>
        <item x="919"/>
        <item x="1016"/>
        <item x="759"/>
        <item x="1017"/>
        <item x="940"/>
        <item x="1006"/>
        <item x="935"/>
        <item x="888"/>
        <item x="772"/>
        <item x="920"/>
        <item x="914"/>
        <item x="931"/>
        <item x="924"/>
        <item x="1009"/>
        <item x="911"/>
        <item x="550"/>
        <item x="1031"/>
        <item x="1029"/>
        <item x="693"/>
        <item x="962"/>
        <item x="216"/>
        <item x="217"/>
        <item x="913"/>
        <item x="555"/>
        <item x="606"/>
        <item x="918"/>
        <item x="1022"/>
        <item x="1023"/>
        <item x="599"/>
        <item x="1021"/>
        <item x="1024"/>
        <item x="963"/>
        <item x="1014"/>
        <item x="502"/>
        <item x="704"/>
        <item x="218"/>
        <item x="796"/>
        <item x="1033"/>
        <item x="558"/>
        <item x="808"/>
        <item x="438"/>
        <item x="824"/>
        <item x="622"/>
        <item x="245"/>
        <item x="246"/>
        <item x="623"/>
        <item x="31"/>
        <item x="35"/>
        <item x="240"/>
        <item x="786"/>
        <item x="658"/>
        <item x="970"/>
        <item x="257"/>
        <item x="485"/>
        <item x="486"/>
        <item x="258"/>
        <item x="26"/>
        <item x="593"/>
        <item x="210"/>
        <item x="1050"/>
        <item x="1011"/>
        <item x="244"/>
        <item x="540"/>
        <item x="11"/>
        <item x="255"/>
        <item x="644"/>
        <item x="1057"/>
        <item x="689"/>
        <item x="363"/>
        <item x="664"/>
        <item x="557"/>
        <item x="394"/>
        <item x="384"/>
        <item x="544"/>
        <item x="241"/>
        <item x="1020"/>
        <item x="985"/>
        <item x="609"/>
        <item x="260"/>
        <item x="343"/>
        <item x="242"/>
        <item x="862"/>
        <item x="698"/>
        <item x="657"/>
        <item x="5"/>
        <item x="856"/>
        <item x="855"/>
        <item x="84"/>
        <item x="992"/>
        <item x="965"/>
        <item x="68"/>
        <item x="836"/>
        <item x="675"/>
        <item x="837"/>
        <item x="666"/>
        <item x="886"/>
        <item x="1042"/>
        <item x="630"/>
        <item x="804"/>
        <item x="723"/>
        <item x="805"/>
        <item x="726"/>
        <item x="762"/>
        <item x="761"/>
        <item x="264"/>
        <item x="345"/>
        <item x="250"/>
        <item x="249"/>
        <item x="732"/>
        <item x="731"/>
        <item x="737"/>
        <item x="721"/>
        <item x="802"/>
        <item x="767"/>
        <item x="961"/>
        <item x="15"/>
        <item x="844"/>
        <item x="16"/>
        <item x="950"/>
        <item x="1038"/>
        <item x="1054"/>
        <item x="45"/>
        <item x="265"/>
        <item x="266"/>
        <item x="267"/>
        <item x="634"/>
        <item x="629"/>
        <item x="1005"/>
        <item x="727"/>
        <item x="293"/>
        <item x="254"/>
        <item x="252"/>
        <item x="569"/>
        <item x="251"/>
        <item x="253"/>
        <item x="713"/>
        <item x="105"/>
        <item x="465"/>
        <item x="688"/>
        <item x="884"/>
        <item x="579"/>
        <item x="642"/>
        <item x="861"/>
        <item x="268"/>
        <item x="890"/>
        <item x="718"/>
        <item x="717"/>
        <item x="730"/>
        <item x="716"/>
        <item x="788"/>
        <item x="714"/>
        <item x="280"/>
        <item x="583"/>
        <item x="885"/>
        <item x="936"/>
        <item x="115"/>
        <item x="424"/>
        <item x="769"/>
        <item x="38"/>
        <item x="19"/>
        <item x="835"/>
        <item x="247"/>
        <item x="437"/>
        <item x="378"/>
        <item x="146"/>
        <item x="681"/>
        <item x="676"/>
        <item x="1041"/>
        <item x="789"/>
        <item x="951"/>
        <item x="160"/>
        <item x="269"/>
        <item x="270"/>
        <item x="468"/>
        <item x="273"/>
        <item x="747"/>
        <item x="708"/>
        <item x="803"/>
        <item x="472"/>
        <item x="469"/>
        <item x="3"/>
        <item x="167"/>
        <item x="271"/>
        <item x="114"/>
        <item x="272"/>
        <item x="92"/>
        <item x="124"/>
        <item x="709"/>
        <item x="142"/>
        <item x="104"/>
        <item x="2"/>
        <item x="857"/>
        <item x="839"/>
        <item x="274"/>
        <item x="471"/>
        <item x="977"/>
        <item x="42"/>
        <item x="473"/>
        <item x="275"/>
        <item x="276"/>
        <item x="530"/>
        <item x="840"/>
        <item x="69"/>
        <item x="277"/>
        <item x="475"/>
        <item x="130"/>
        <item x="979"/>
        <item x="978"/>
        <item x="278"/>
        <item x="705"/>
        <item x="707"/>
        <item x="143"/>
        <item x="1"/>
        <item x="279"/>
        <item x="421"/>
        <item x="1047"/>
        <item x="954"/>
        <item x="964"/>
        <item x="261"/>
        <item x="262"/>
        <item x="386"/>
        <item x="43"/>
        <item x="263"/>
        <item x="944"/>
        <item x="500"/>
        <item x="95"/>
        <item x="903"/>
        <item x="998"/>
        <item x="799"/>
        <item x="1008"/>
        <item x="981"/>
        <item x="301"/>
        <item x="807"/>
        <item x="773"/>
        <item x="785"/>
        <item x="151"/>
        <item x="887"/>
        <item x="923"/>
        <item x="613"/>
        <item x="1039"/>
        <item x="248"/>
        <item x="823"/>
        <item x="865"/>
        <item x="352"/>
        <item x="30"/>
        <item x="481"/>
        <item x="917"/>
        <item x="628"/>
        <item x="399"/>
        <item x="554"/>
        <item x="287"/>
        <item x="484"/>
        <item x="126"/>
        <item x="63"/>
        <item x="431"/>
        <item t="default"/>
      </items>
    </pivotField>
    <pivotField showAll="0"/>
    <pivotField showAll="0"/>
    <pivotField axis="axisRow" dataField="1" showAll="0">
      <items count="476">
        <item x="200"/>
        <item x="6"/>
        <item x="23"/>
        <item x="401"/>
        <item x="112"/>
        <item x="201"/>
        <item x="463"/>
        <item x="317"/>
        <item x="225"/>
        <item x="272"/>
        <item x="74"/>
        <item x="356"/>
        <item x="35"/>
        <item x="385"/>
        <item x="242"/>
        <item x="204"/>
        <item x="129"/>
        <item x="454"/>
        <item x="407"/>
        <item x="251"/>
        <item x="8"/>
        <item x="412"/>
        <item x="69"/>
        <item x="373"/>
        <item x="372"/>
        <item x="11"/>
        <item x="255"/>
        <item x="289"/>
        <item x="414"/>
        <item x="252"/>
        <item x="154"/>
        <item x="406"/>
        <item x="361"/>
        <item x="396"/>
        <item x="321"/>
        <item x="202"/>
        <item x="102"/>
        <item x="233"/>
        <item x="388"/>
        <item x="56"/>
        <item x="380"/>
        <item x="381"/>
        <item x="313"/>
        <item x="42"/>
        <item x="187"/>
        <item x="404"/>
        <item x="4"/>
        <item x="33"/>
        <item x="186"/>
        <item x="188"/>
        <item x="210"/>
        <item x="197"/>
        <item x="452"/>
        <item x="146"/>
        <item x="3"/>
        <item x="88"/>
        <item x="389"/>
        <item x="43"/>
        <item x="302"/>
        <item x="199"/>
        <item x="219"/>
        <item x="196"/>
        <item x="246"/>
        <item x="462"/>
        <item x="207"/>
        <item x="449"/>
        <item x="178"/>
        <item x="145"/>
        <item x="165"/>
        <item x="87"/>
        <item x="164"/>
        <item x="166"/>
        <item x="163"/>
        <item x="248"/>
        <item x="131"/>
        <item x="301"/>
        <item x="217"/>
        <item x="80"/>
        <item x="44"/>
        <item x="419"/>
        <item x="300"/>
        <item x="260"/>
        <item x="471"/>
        <item x="446"/>
        <item x="312"/>
        <item x="323"/>
        <item x="249"/>
        <item x="19"/>
        <item x="238"/>
        <item x="442"/>
        <item x="51"/>
        <item x="283"/>
        <item x="441"/>
        <item x="440"/>
        <item x="17"/>
        <item x="206"/>
        <item x="72"/>
        <item x="71"/>
        <item x="279"/>
        <item x="294"/>
        <item x="20"/>
        <item x="13"/>
        <item x="241"/>
        <item x="333"/>
        <item x="343"/>
        <item x="273"/>
        <item x="427"/>
        <item x="386"/>
        <item x="65"/>
        <item x="360"/>
        <item x="247"/>
        <item x="358"/>
        <item x="63"/>
        <item x="151"/>
        <item x="75"/>
        <item x="48"/>
        <item x="150"/>
        <item x="47"/>
        <item x="123"/>
        <item x="240"/>
        <item x="243"/>
        <item x="78"/>
        <item x="157"/>
        <item x="59"/>
        <item x="5"/>
        <item x="49"/>
        <item x="280"/>
        <item x="415"/>
        <item x="267"/>
        <item x="315"/>
        <item x="208"/>
        <item x="448"/>
        <item x="351"/>
        <item x="339"/>
        <item x="34"/>
        <item x="254"/>
        <item x="422"/>
        <item x="86"/>
        <item x="180"/>
        <item x="92"/>
        <item x="274"/>
        <item x="115"/>
        <item x="64"/>
        <item x="328"/>
        <item x="275"/>
        <item x="137"/>
        <item x="447"/>
        <item x="189"/>
        <item x="344"/>
        <item x="390"/>
        <item x="0"/>
        <item x="268"/>
        <item x="347"/>
        <item x="139"/>
        <item x="98"/>
        <item x="362"/>
        <item x="90"/>
        <item x="132"/>
        <item x="127"/>
        <item x="113"/>
        <item x="276"/>
        <item x="332"/>
        <item x="228"/>
        <item x="62"/>
        <item x="215"/>
        <item x="336"/>
        <item x="222"/>
        <item x="130"/>
        <item x="57"/>
        <item x="46"/>
        <item x="269"/>
        <item x="41"/>
        <item x="467"/>
        <item x="39"/>
        <item x="395"/>
        <item x="106"/>
        <item x="50"/>
        <item x="55"/>
        <item x="277"/>
        <item x="271"/>
        <item x="179"/>
        <item x="79"/>
        <item x="409"/>
        <item x="15"/>
        <item x="337"/>
        <item x="116"/>
        <item x="374"/>
        <item x="400"/>
        <item x="461"/>
        <item x="160"/>
        <item x="290"/>
        <item x="341"/>
        <item x="7"/>
        <item x="45"/>
        <item x="250"/>
        <item x="174"/>
        <item x="435"/>
        <item x="152"/>
        <item x="60"/>
        <item x="162"/>
        <item x="357"/>
        <item x="121"/>
        <item x="335"/>
        <item x="61"/>
        <item x="135"/>
        <item x="340"/>
        <item x="1"/>
        <item x="465"/>
        <item x="171"/>
        <item x="24"/>
        <item x="456"/>
        <item x="161"/>
        <item x="224"/>
        <item x="170"/>
        <item x="263"/>
        <item x="36"/>
        <item x="172"/>
        <item x="282"/>
        <item x="14"/>
        <item x="377"/>
        <item x="469"/>
        <item x="265"/>
        <item x="439"/>
        <item x="257"/>
        <item x="169"/>
        <item x="231"/>
        <item x="147"/>
        <item x="153"/>
        <item x="451"/>
        <item x="128"/>
        <item x="350"/>
        <item x="54"/>
        <item x="12"/>
        <item x="366"/>
        <item x="191"/>
        <item x="91"/>
        <item x="167"/>
        <item x="68"/>
        <item x="450"/>
        <item x="105"/>
        <item x="120"/>
        <item x="158"/>
        <item x="424"/>
        <item x="25"/>
        <item x="399"/>
        <item x="122"/>
        <item x="393"/>
        <item x="236"/>
        <item x="182"/>
        <item x="183"/>
        <item x="338"/>
        <item x="421"/>
        <item x="387"/>
        <item x="185"/>
        <item x="239"/>
        <item x="429"/>
        <item x="428"/>
        <item x="430"/>
        <item x="306"/>
        <item x="288"/>
        <item x="457"/>
        <item x="221"/>
        <item x="259"/>
        <item x="85"/>
        <item x="270"/>
        <item x="408"/>
        <item x="325"/>
        <item x="298"/>
        <item x="181"/>
        <item x="111"/>
        <item x="16"/>
        <item x="266"/>
        <item x="107"/>
        <item x="209"/>
        <item x="307"/>
        <item x="173"/>
        <item x="433"/>
        <item x="432"/>
        <item x="431"/>
        <item x="434"/>
        <item x="110"/>
        <item x="320"/>
        <item x="416"/>
        <item x="205"/>
        <item x="214"/>
        <item x="371"/>
        <item x="354"/>
        <item x="149"/>
        <item x="394"/>
        <item x="156"/>
        <item x="96"/>
        <item x="287"/>
        <item x="281"/>
        <item x="28"/>
        <item x="155"/>
        <item x="133"/>
        <item x="378"/>
        <item x="148"/>
        <item x="176"/>
        <item x="84"/>
        <item x="296"/>
        <item x="143"/>
        <item x="144"/>
        <item x="18"/>
        <item x="334"/>
        <item x="466"/>
        <item x="177"/>
        <item x="353"/>
        <item x="30"/>
        <item x="295"/>
        <item x="369"/>
        <item x="455"/>
        <item x="67"/>
        <item x="329"/>
        <item x="66"/>
        <item x="226"/>
        <item x="32"/>
        <item x="81"/>
        <item x="124"/>
        <item x="349"/>
        <item x="308"/>
        <item x="342"/>
        <item x="398"/>
        <item x="460"/>
        <item x="318"/>
        <item x="459"/>
        <item x="331"/>
        <item x="70"/>
        <item x="237"/>
        <item x="97"/>
        <item x="309"/>
        <item x="363"/>
        <item x="411"/>
        <item x="304"/>
        <item x="2"/>
        <item x="458"/>
        <item x="10"/>
        <item x="285"/>
        <item x="413"/>
        <item x="9"/>
        <item x="468"/>
        <item x="220"/>
        <item x="211"/>
        <item x="100"/>
        <item x="119"/>
        <item x="213"/>
        <item x="193"/>
        <item x="299"/>
        <item x="382"/>
        <item x="262"/>
        <item x="284"/>
        <item x="264"/>
        <item x="125"/>
        <item x="261"/>
        <item x="324"/>
        <item x="117"/>
        <item x="114"/>
        <item x="140"/>
        <item x="22"/>
        <item x="397"/>
        <item x="444"/>
        <item x="216"/>
        <item x="26"/>
        <item x="470"/>
        <item x="126"/>
        <item x="232"/>
        <item x="365"/>
        <item x="82"/>
        <item x="464"/>
        <item x="89"/>
        <item x="327"/>
        <item x="104"/>
        <item x="438"/>
        <item x="278"/>
        <item x="194"/>
        <item x="245"/>
        <item x="40"/>
        <item x="244"/>
        <item x="472"/>
        <item x="410"/>
        <item x="474"/>
        <item x="203"/>
        <item x="391"/>
        <item x="316"/>
        <item x="322"/>
        <item x="175"/>
        <item x="426"/>
        <item x="310"/>
        <item x="436"/>
        <item x="330"/>
        <item x="227"/>
        <item x="326"/>
        <item x="368"/>
        <item x="234"/>
        <item x="73"/>
        <item x="52"/>
        <item x="168"/>
        <item x="367"/>
        <item x="190"/>
        <item x="384"/>
        <item x="31"/>
        <item x="303"/>
        <item x="235"/>
        <item x="291"/>
        <item x="37"/>
        <item x="345"/>
        <item x="383"/>
        <item x="159"/>
        <item x="417"/>
        <item x="58"/>
        <item x="134"/>
        <item x="138"/>
        <item x="297"/>
        <item x="293"/>
        <item x="359"/>
        <item x="76"/>
        <item x="256"/>
        <item x="403"/>
        <item x="453"/>
        <item x="418"/>
        <item x="352"/>
        <item x="103"/>
        <item x="375"/>
        <item x="21"/>
        <item x="314"/>
        <item x="423"/>
        <item x="305"/>
        <item x="94"/>
        <item x="392"/>
        <item x="319"/>
        <item x="443"/>
        <item x="29"/>
        <item x="77"/>
        <item x="27"/>
        <item x="141"/>
        <item x="142"/>
        <item x="473"/>
        <item x="229"/>
        <item x="223"/>
        <item x="195"/>
        <item x="218"/>
        <item x="118"/>
        <item x="355"/>
        <item x="405"/>
        <item x="292"/>
        <item x="402"/>
        <item x="101"/>
        <item x="83"/>
        <item x="230"/>
        <item x="420"/>
        <item x="192"/>
        <item x="286"/>
        <item x="95"/>
        <item x="379"/>
        <item x="253"/>
        <item x="38"/>
        <item x="364"/>
        <item x="198"/>
        <item x="370"/>
        <item x="212"/>
        <item x="445"/>
        <item x="258"/>
        <item x="311"/>
        <item x="108"/>
        <item x="425"/>
        <item x="136"/>
        <item x="437"/>
        <item x="184"/>
        <item x="99"/>
        <item x="348"/>
        <item x="346"/>
        <item x="376"/>
        <item x="109"/>
        <item x="53"/>
        <item x="9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s>
  <rowFields count="1">
    <field x="12"/>
  </rowFields>
  <rowItems count="4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t="grand">
      <x/>
    </i>
  </rowItems>
  <colItems count="1">
    <i/>
  </colItems>
  <dataFields count="1">
    <dataField name="Count of exh_venue/展場名稱"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www.mobile-mplus.hk/yaumatei/erkkanissinen.html" TargetMode="External"/><Relationship Id="rId18" Type="http://schemas.openxmlformats.org/officeDocument/2006/relationships/hyperlink" Target="https://www.facebook.com/media/set/?set=a.245249285593946.55445.245228678929340&amp;type=1" TargetMode="External"/><Relationship Id="rId26" Type="http://schemas.openxmlformats.org/officeDocument/2006/relationships/hyperlink" Target="http://blog.above-second.com/upcoming-get-freaky/" TargetMode="External"/><Relationship Id="rId39" Type="http://schemas.openxmlformats.org/officeDocument/2006/relationships/hyperlink" Target="http://www.jccac.org.hk/?a=doc&amp;id=1821" TargetMode="External"/><Relationship Id="rId21" Type="http://schemas.openxmlformats.org/officeDocument/2006/relationships/hyperlink" Target="http://www.youtube.com/watch?v=gf6sMk7Y0mI" TargetMode="External"/><Relationship Id="rId34" Type="http://schemas.openxmlformats.org/officeDocument/2006/relationships/hyperlink" Target="http://www.artinasia.com/institutionsDetail.php?view=7&amp;catID=1&amp;galleryID=2356&amp;eventID=16719" TargetMode="External"/><Relationship Id="rId42" Type="http://schemas.openxmlformats.org/officeDocument/2006/relationships/hyperlink" Target="https://www.facebook.com/photo.php?fbid=413712475361219&amp;set=a.413712465361220.95219.413711518694648&amp;type=1&amp;theater" TargetMode="External"/><Relationship Id="rId47" Type="http://schemas.openxmlformats.org/officeDocument/2006/relationships/hyperlink" Target="http://www.detour.hk/hk/satellite-events/%E4%B8%8D%E8%A6%81%E5%9C%A830%E5%88%86%E9%90%98%E5%85%A7%E5%B9%B9%E6%8E%89%E6%88%91%EF%BC%9A%E6%A5%8A%E4%BF%AE%E9%BA%9F%EF%BC%8C-%E9%BB%83%E7%B4%B9%E5%85%A8%E8%81%AF%E5%B1%95" TargetMode="External"/><Relationship Id="rId50" Type="http://schemas.openxmlformats.org/officeDocument/2006/relationships/hyperlink" Target="https://www.facebook.com/media/set/?set=a.427840550623209.99729.122806387793295&amp;type=3" TargetMode="External"/><Relationship Id="rId55" Type="http://schemas.openxmlformats.org/officeDocument/2006/relationships/hyperlink" Target="http://front-side-gallery.blogspot.hk/search?updated-min=2012-01-01T00:00:00%2B08:00&amp;updated-max=2013-01-01T00:00:00%2B08:00&amp;max-results=40" TargetMode="External"/><Relationship Id="rId63" Type="http://schemas.openxmlformats.org/officeDocument/2006/relationships/hyperlink" Target="http://www.lcsd.gov.hk/CE/Museum/APO/zh_TW/web/apo/art_at_government201314.html" TargetMode="External"/><Relationship Id="rId7" Type="http://schemas.openxmlformats.org/officeDocument/2006/relationships/hyperlink" Target="http://www.galleryexit.com/201205.html" TargetMode="External"/><Relationship Id="rId2" Type="http://schemas.openxmlformats.org/officeDocument/2006/relationships/hyperlink" Target="http://www.galleryexit.com/201201.html" TargetMode="External"/><Relationship Id="rId16" Type="http://schemas.openxmlformats.org/officeDocument/2006/relationships/hyperlink" Target="https://www.facebook.com/pages/We-Paint-%E6%B2%B9%E6%BC%86%E6%9C%AA%E4%B9%BE/204948226202673" TargetMode="External"/><Relationship Id="rId20" Type="http://schemas.openxmlformats.org/officeDocument/2006/relationships/hyperlink" Target="http://www.youtube.com/watch?v=gf6sMk7Y0mI" TargetMode="External"/><Relationship Id="rId29" Type="http://schemas.openxmlformats.org/officeDocument/2006/relationships/hyperlink" Target="http://blog.yahoo.com/_OQEBMAH6XQKPEIGTO2GLZZN7FY/articles/652516/date/201207" TargetMode="External"/><Relationship Id="rId41" Type="http://schemas.openxmlformats.org/officeDocument/2006/relationships/hyperlink" Target="http://photocontest.hk/" TargetMode="External"/><Relationship Id="rId54" Type="http://schemas.openxmlformats.org/officeDocument/2006/relationships/hyperlink" Target="http://artexperiencegallery.com/dreamy-vision/" TargetMode="External"/><Relationship Id="rId62" Type="http://schemas.openxmlformats.org/officeDocument/2006/relationships/hyperlink" Target="http://www.platformchina.org/en/Home/About/Hong%20Kong" TargetMode="External"/><Relationship Id="rId1" Type="http://schemas.openxmlformats.org/officeDocument/2006/relationships/hyperlink" Target="http://www.galleryexit.com/201202.html" TargetMode="External"/><Relationship Id="rId6" Type="http://schemas.openxmlformats.org/officeDocument/2006/relationships/hyperlink" Target="http://www.dshessels.com/scm/Home.html" TargetMode="External"/><Relationship Id="rId11" Type="http://schemas.openxmlformats.org/officeDocument/2006/relationships/hyperlink" Target="http://www.mobile-mplus.hk/yaumatei/paksheungchuen.html" TargetMode="External"/><Relationship Id="rId24" Type="http://schemas.openxmlformats.org/officeDocument/2006/relationships/hyperlink" Target="http://postnphoto.blogspot.hk/2012/11/tomio-nitto-camerashop.html" TargetMode="External"/><Relationship Id="rId32" Type="http://schemas.openxmlformats.org/officeDocument/2006/relationships/hyperlink" Target="http://artexperiencegallery.com/deafening-din-of-voices/" TargetMode="External"/><Relationship Id="rId37" Type="http://schemas.openxmlformats.org/officeDocument/2006/relationships/hyperlink" Target="http://front-side-gallery.blogspot.hk/2012/09/blog-post.html" TargetMode="External"/><Relationship Id="rId40" Type="http://schemas.openxmlformats.org/officeDocument/2006/relationships/hyperlink" Target="http://www.jccac.org.hk/?a=doc&amp;id=1821" TargetMode="External"/><Relationship Id="rId45" Type="http://schemas.openxmlformats.org/officeDocument/2006/relationships/hyperlink" Target="http://fcchk.org/event/kowloon-unknown-territory-ira-chaplain" TargetMode="External"/><Relationship Id="rId53" Type="http://schemas.openxmlformats.org/officeDocument/2006/relationships/hyperlink" Target="http://artexperiencegallery.com/dreamy-vision/" TargetMode="External"/><Relationship Id="rId58" Type="http://schemas.openxmlformats.org/officeDocument/2006/relationships/hyperlink" Target="http://youtu.be/e8f7UJsahLY" TargetMode="External"/><Relationship Id="rId5" Type="http://schemas.openxmlformats.org/officeDocument/2006/relationships/hyperlink" Target="https://www.facebook.com/events/319012724824426/" TargetMode="External"/><Relationship Id="rId15" Type="http://schemas.openxmlformats.org/officeDocument/2006/relationships/hyperlink" Target="http://artexperiencegallery.com/totem-recollection/" TargetMode="External"/><Relationship Id="rId23" Type="http://schemas.openxmlformats.org/officeDocument/2006/relationships/hyperlink" Target="http://www.vadehraart.com/artist/artistDetails/13" TargetMode="External"/><Relationship Id="rId28" Type="http://schemas.openxmlformats.org/officeDocument/2006/relationships/hyperlink" Target="http://blog.yahoo.com/_OQEBMAH6XQKPEIGTO2GLZZN7FY/articles/652516/date/201207" TargetMode="External"/><Relationship Id="rId36" Type="http://schemas.openxmlformats.org/officeDocument/2006/relationships/hyperlink" Target="http://front-side-gallery.blogspot.hk/2012/09/blog-post.html" TargetMode="External"/><Relationship Id="rId49" Type="http://schemas.openxmlformats.org/officeDocument/2006/relationships/hyperlink" Target="https://www.facebook.com/media/set/?set=a.427840550623209.99729.122806387793295&amp;type=3" TargetMode="External"/><Relationship Id="rId57" Type="http://schemas.openxmlformats.org/officeDocument/2006/relationships/hyperlink" Target="http://youtu.be/e8f7UJsahLY" TargetMode="External"/><Relationship Id="rId61" Type="http://schemas.openxmlformats.org/officeDocument/2006/relationships/hyperlink" Target="http://madhouse.com.hk/site/exhibitions-events/sport-b-x-graphic-airlines/" TargetMode="External"/><Relationship Id="rId10" Type="http://schemas.openxmlformats.org/officeDocument/2006/relationships/hyperlink" Target="http://www.mobile-mplus.hk/yaumatei/chi/kwansheungchi.html" TargetMode="External"/><Relationship Id="rId19" Type="http://schemas.openxmlformats.org/officeDocument/2006/relationships/hyperlink" Target="https://www.facebook.com/media/set/?set=a.245249285593946.55445.245228678929340&amp;type=1" TargetMode="External"/><Relationship Id="rId31" Type="http://schemas.openxmlformats.org/officeDocument/2006/relationships/hyperlink" Target="http://www.galleryexit.com/201209.html" TargetMode="External"/><Relationship Id="rId44" Type="http://schemas.openxmlformats.org/officeDocument/2006/relationships/hyperlink" Target="http://fcchk.org/event/kowloon-unknown-territory-ira-chaplain" TargetMode="External"/><Relationship Id="rId52" Type="http://schemas.openxmlformats.org/officeDocument/2006/relationships/hyperlink" Target="http://publish.ust.hk/WebAlbum2/Web/PreviewAlbum.aspx?AlbumId=786&amp;UserAccount=saoweb&amp;PhotoPosition=0&amp;running=false" TargetMode="External"/><Relationship Id="rId60" Type="http://schemas.openxmlformats.org/officeDocument/2006/relationships/hyperlink" Target="http://youtu.be/Js5YK6ZH-T4" TargetMode="External"/><Relationship Id="rId65" Type="http://schemas.openxmlformats.org/officeDocument/2006/relationships/drawing" Target="../drawings/drawing1.xml"/><Relationship Id="rId4" Type="http://schemas.openxmlformats.org/officeDocument/2006/relationships/hyperlink" Target="http://www.galleryexit.com/201204.html" TargetMode="External"/><Relationship Id="rId9" Type="http://schemas.openxmlformats.org/officeDocument/2006/relationships/hyperlink" Target="http://www.mobile-mplus.hk/yaumatei/chi/leungmeeping.html" TargetMode="External"/><Relationship Id="rId14" Type="http://schemas.openxmlformats.org/officeDocument/2006/relationships/hyperlink" Target="http://www.mobile-mplus.hk/yaumatei/tsangkinwah.html" TargetMode="External"/><Relationship Id="rId22" Type="http://schemas.openxmlformats.org/officeDocument/2006/relationships/hyperlink" Target="http://www.vadehraart.com/artist/artistDetails/13" TargetMode="External"/><Relationship Id="rId27" Type="http://schemas.openxmlformats.org/officeDocument/2006/relationships/hyperlink" Target="http://www.galleryexit.com/201207.html" TargetMode="External"/><Relationship Id="rId30" Type="http://schemas.openxmlformats.org/officeDocument/2006/relationships/hyperlink" Target="http://www.galleryexit.com/201208.html" TargetMode="External"/><Relationship Id="rId35" Type="http://schemas.openxmlformats.org/officeDocument/2006/relationships/hyperlink" Target="http://www.artinasia.com/institutionsDetail.php?view=7&amp;catID=1&amp;galleryID=2356&amp;eventID=16719" TargetMode="External"/><Relationship Id="rId43" Type="http://schemas.openxmlformats.org/officeDocument/2006/relationships/hyperlink" Target="https://www.facebook.com/photo.php?fbid=413712475361219&amp;set=a.413712465361220.95219.413711518694648&amp;type=1&amp;theater" TargetMode="External"/><Relationship Id="rId48" Type="http://schemas.openxmlformats.org/officeDocument/2006/relationships/hyperlink" Target="http://www.detour.hk/hk/satellite-events/%E4%B8%8D%E8%A6%81%E5%9C%A830%E5%88%86%E9%90%98%E5%85%A7%E5%B9%B9%E6%8E%89%E6%88%91%EF%BC%9A%E6%A5%8A%E4%BF%AE%E9%BA%9F%EF%BC%8C-%E9%BB%83%E7%B4%B9%E5%85%A8%E8%81%AF%E5%B1%95" TargetMode="External"/><Relationship Id="rId56" Type="http://schemas.openxmlformats.org/officeDocument/2006/relationships/hyperlink" Target="http://front-side-gallery.blogspot.hk/search?updated-min=2012-01-01T00:00:00%2B08:00&amp;updated-max=2013-01-01T00:00:00%2B08:00&amp;max-results=40" TargetMode="External"/><Relationship Id="rId64" Type="http://schemas.openxmlformats.org/officeDocument/2006/relationships/printerSettings" Target="../printerSettings/printerSettings1.bin"/><Relationship Id="rId8" Type="http://schemas.openxmlformats.org/officeDocument/2006/relationships/hyperlink" Target="http://www.galleryexit.com/201206.html" TargetMode="External"/><Relationship Id="rId51" Type="http://schemas.openxmlformats.org/officeDocument/2006/relationships/hyperlink" Target="http://publish.ust.hk/WebAlbum2/Web/PreviewAlbum.aspx?AlbumId=786&amp;UserAccount=saoweb&amp;PhotoPosition=0&amp;running=false" TargetMode="External"/><Relationship Id="rId3" Type="http://schemas.openxmlformats.org/officeDocument/2006/relationships/hyperlink" Target="http://www.galleryexit.com/201203.html" TargetMode="External"/><Relationship Id="rId12" Type="http://schemas.openxmlformats.org/officeDocument/2006/relationships/hyperlink" Target="http://www.mobile-mplus.hk/yaumatei/yulikwai.html" TargetMode="External"/><Relationship Id="rId17" Type="http://schemas.openxmlformats.org/officeDocument/2006/relationships/hyperlink" Target="https://www.facebook.com/pages/We-Paint-%E6%B2%B9%E6%BC%86%E6%9C%AA%E4%B9%BE/204948226202673" TargetMode="External"/><Relationship Id="rId25" Type="http://schemas.openxmlformats.org/officeDocument/2006/relationships/hyperlink" Target="http://postnphoto.blogspot.hk/2012/11/tomio-nitto-camerashop.html" TargetMode="External"/><Relationship Id="rId33" Type="http://schemas.openxmlformats.org/officeDocument/2006/relationships/hyperlink" Target="http://artexperiencegallery.com/deafening-din-of-voices/" TargetMode="External"/><Relationship Id="rId38" Type="http://schemas.openxmlformats.org/officeDocument/2006/relationships/hyperlink" Target="http://madhouse.com.hk/site/exhibitions-events/exhibitionist-pedderzine-uncatalogued/" TargetMode="External"/><Relationship Id="rId46" Type="http://schemas.openxmlformats.org/officeDocument/2006/relationships/hyperlink" Target="http://blog.above-second.com/laxhkg/" TargetMode="External"/><Relationship Id="rId59" Type="http://schemas.openxmlformats.org/officeDocument/2006/relationships/hyperlink" Target="http://youtu.be/Js5YK6ZH-T4"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BZ4351"/>
  <sheetViews>
    <sheetView tabSelected="1" zoomScale="70" zoomScaleNormal="70" workbookViewId="0">
      <pane xSplit="4" ySplit="1" topLeftCell="E2" activePane="bottomRight" state="frozen"/>
      <selection activeCell="CH1" sqref="CH1"/>
      <selection pane="topRight" activeCell="CH1" sqref="CH1"/>
      <selection pane="bottomLeft" activeCell="CH1" sqref="CH1"/>
      <selection pane="bottomRight" activeCell="J36" sqref="J36"/>
    </sheetView>
  </sheetViews>
  <sheetFormatPr defaultColWidth="9" defaultRowHeight="15" customHeight="1" outlineLevelCol="1"/>
  <cols>
    <col min="1" max="1" width="9" style="1"/>
    <col min="2" max="2" width="15.75" style="311" customWidth="1"/>
    <col min="3" max="3" width="5.75" style="2" customWidth="1"/>
    <col min="4" max="8" width="10.75" style="1" customWidth="1"/>
    <col min="9" max="9" width="60.375" style="1" customWidth="1"/>
    <col min="10" max="10" width="50.75" style="1" customWidth="1"/>
    <col min="11" max="12" width="18.625" style="330" customWidth="1"/>
    <col min="13" max="13" width="10.75" style="1" customWidth="1"/>
    <col min="14" max="14" width="30.75" style="1" customWidth="1"/>
    <col min="15" max="20" width="25.75" style="1" customWidth="1"/>
    <col min="21" max="23" width="8.75" style="1" customWidth="1"/>
    <col min="24" max="24" width="12.75" style="1" customWidth="1"/>
    <col min="25" max="25" width="12.75" style="258" customWidth="1"/>
    <col min="26" max="27" width="8.75" style="259" customWidth="1"/>
    <col min="28" max="28" width="8.75" style="1" customWidth="1"/>
    <col min="29" max="38" width="25.75" style="1" customWidth="1"/>
    <col min="39" max="39" width="9" style="1" customWidth="1"/>
    <col min="40" max="40" width="8.75" style="1" hidden="1" customWidth="1" outlineLevel="1"/>
    <col min="41" max="41" width="6.125" style="1" hidden="1" customWidth="1" outlineLevel="1"/>
    <col min="42" max="42" width="6.75" style="1" hidden="1" customWidth="1" outlineLevel="1"/>
    <col min="43" max="43" width="18.375" style="1" hidden="1" customWidth="1" outlineLevel="1"/>
    <col min="44" max="44" width="15.875" style="1" hidden="1" customWidth="1" outlineLevel="1"/>
    <col min="45" max="45" width="13.75" style="1" hidden="1" customWidth="1" outlineLevel="1"/>
    <col min="46" max="46" width="6.75" style="1" hidden="1" customWidth="1" outlineLevel="1"/>
    <col min="47" max="47" width="11" style="1" hidden="1" customWidth="1" outlineLevel="1"/>
    <col min="48" max="50" width="9.875" style="1" hidden="1" customWidth="1" outlineLevel="1"/>
    <col min="51" max="51" width="12.75" style="1" hidden="1" customWidth="1" outlineLevel="1"/>
    <col min="52" max="52" width="15.25" style="1" hidden="1" customWidth="1" outlineLevel="1"/>
    <col min="53" max="74" width="9" style="1" hidden="1" customWidth="1" outlineLevel="1"/>
    <col min="75" max="75" width="30.75" style="1" hidden="1" customWidth="1" outlineLevel="1"/>
    <col min="76" max="76" width="9" style="2" collapsed="1"/>
    <col min="77" max="77" width="30.75" style="1" customWidth="1"/>
    <col min="78" max="16384" width="9" style="1"/>
  </cols>
  <sheetData>
    <row r="1" spans="1:78" s="4" customFormat="1" ht="79.900000000000006" customHeight="1">
      <c r="A1" s="3" t="s">
        <v>0</v>
      </c>
      <c r="B1" s="310" t="s">
        <v>1</v>
      </c>
      <c r="C1" s="5" t="s">
        <v>22491</v>
      </c>
      <c r="D1" s="6" t="s">
        <v>2</v>
      </c>
      <c r="E1" s="7" t="s">
        <v>3</v>
      </c>
      <c r="F1" s="7" t="s">
        <v>4</v>
      </c>
      <c r="G1" s="8" t="s">
        <v>5</v>
      </c>
      <c r="H1" s="8" t="s">
        <v>6</v>
      </c>
      <c r="I1" s="7" t="s">
        <v>7</v>
      </c>
      <c r="J1" s="7" t="s">
        <v>8</v>
      </c>
      <c r="K1" s="329" t="s">
        <v>22494</v>
      </c>
      <c r="L1" s="329" t="s">
        <v>22495</v>
      </c>
      <c r="M1" s="9" t="s">
        <v>9</v>
      </c>
      <c r="N1" s="9" t="s">
        <v>10</v>
      </c>
      <c r="O1" s="7" t="s">
        <v>11</v>
      </c>
      <c r="P1" s="7" t="s">
        <v>12</v>
      </c>
      <c r="Q1" s="7" t="s">
        <v>13</v>
      </c>
      <c r="R1" s="7" t="s">
        <v>14</v>
      </c>
      <c r="S1" s="7" t="s">
        <v>15</v>
      </c>
      <c r="T1" s="7" t="s">
        <v>16</v>
      </c>
      <c r="U1" s="7" t="s">
        <v>17</v>
      </c>
      <c r="V1" s="7" t="s">
        <v>18</v>
      </c>
      <c r="W1" s="7" t="s">
        <v>19</v>
      </c>
      <c r="X1" s="10" t="s">
        <v>20</v>
      </c>
      <c r="Y1" s="10" t="s">
        <v>21</v>
      </c>
      <c r="Z1" s="11" t="s">
        <v>22</v>
      </c>
      <c r="AA1" s="11" t="s">
        <v>23</v>
      </c>
      <c r="AB1" s="9" t="s">
        <v>24</v>
      </c>
      <c r="AC1" s="7" t="s">
        <v>25</v>
      </c>
      <c r="AD1" s="7" t="s">
        <v>26</v>
      </c>
      <c r="AE1" s="7" t="s">
        <v>27</v>
      </c>
      <c r="AF1" s="7" t="s">
        <v>28</v>
      </c>
      <c r="AG1" s="7" t="s">
        <v>29</v>
      </c>
      <c r="AH1" s="7" t="s">
        <v>30</v>
      </c>
      <c r="AI1" s="7" t="s">
        <v>31</v>
      </c>
      <c r="AJ1" s="7" t="s">
        <v>32</v>
      </c>
      <c r="AK1" s="7" t="s">
        <v>33</v>
      </c>
      <c r="AL1" s="7" t="s">
        <v>34</v>
      </c>
      <c r="AM1" s="9" t="s">
        <v>35</v>
      </c>
      <c r="AN1" s="12" t="s">
        <v>36</v>
      </c>
      <c r="AO1" s="13" t="s">
        <v>37</v>
      </c>
      <c r="AP1" s="12" t="s">
        <v>38</v>
      </c>
      <c r="AQ1" s="7" t="s">
        <v>39</v>
      </c>
      <c r="AR1" s="7" t="s">
        <v>40</v>
      </c>
      <c r="AS1" s="12" t="s">
        <v>41</v>
      </c>
      <c r="AT1" s="12" t="s">
        <v>42</v>
      </c>
      <c r="AU1" s="14" t="s">
        <v>43</v>
      </c>
      <c r="AV1" s="14" t="s">
        <v>44</v>
      </c>
      <c r="AW1" s="14" t="s">
        <v>45</v>
      </c>
      <c r="AX1" s="14" t="s">
        <v>46</v>
      </c>
      <c r="AY1" s="12" t="s">
        <v>47</v>
      </c>
      <c r="AZ1" s="12" t="s">
        <v>48</v>
      </c>
      <c r="BA1" s="7" t="s">
        <v>49</v>
      </c>
      <c r="BB1" s="7" t="s">
        <v>50</v>
      </c>
      <c r="BC1" s="5"/>
      <c r="BD1" s="15" t="s">
        <v>51</v>
      </c>
      <c r="BE1" s="16" t="s">
        <v>52</v>
      </c>
      <c r="BF1" s="16" t="s">
        <v>53</v>
      </c>
      <c r="BG1" s="16" t="s">
        <v>54</v>
      </c>
      <c r="BH1" s="17" t="s">
        <v>55</v>
      </c>
      <c r="BI1" s="17"/>
      <c r="BJ1" s="18"/>
      <c r="BK1" s="19"/>
      <c r="BL1" s="20" t="s">
        <v>56</v>
      </c>
      <c r="BM1" s="20" t="s">
        <v>57</v>
      </c>
      <c r="BN1" s="20" t="s">
        <v>58</v>
      </c>
      <c r="BO1" s="21" t="s">
        <v>59</v>
      </c>
      <c r="BP1" s="21" t="s">
        <v>60</v>
      </c>
      <c r="BQ1" s="21" t="s">
        <v>61</v>
      </c>
      <c r="BR1" s="22" t="s">
        <v>62</v>
      </c>
      <c r="BS1" s="22" t="s">
        <v>63</v>
      </c>
      <c r="BT1" s="23" t="s">
        <v>64</v>
      </c>
      <c r="BW1" s="24" t="s">
        <v>65</v>
      </c>
      <c r="BX1" s="325" t="s">
        <v>65</v>
      </c>
      <c r="BY1" s="4" t="s">
        <v>66</v>
      </c>
      <c r="BZ1" s="4" t="s">
        <v>22425</v>
      </c>
    </row>
    <row r="2" spans="1:78" ht="15" customHeight="1">
      <c r="A2" s="25" t="s">
        <v>68</v>
      </c>
      <c r="B2" s="42" t="s">
        <v>485</v>
      </c>
      <c r="D2" s="263">
        <v>0</v>
      </c>
      <c r="E2" s="42" t="s">
        <v>76</v>
      </c>
      <c r="F2" s="42" t="s">
        <v>77</v>
      </c>
      <c r="G2" s="264"/>
      <c r="H2" s="264"/>
      <c r="I2" s="42" t="s">
        <v>258</v>
      </c>
      <c r="J2" s="43" t="s">
        <v>259</v>
      </c>
      <c r="M2" s="44" t="s">
        <v>125</v>
      </c>
      <c r="N2" s="45" t="s">
        <v>258</v>
      </c>
      <c r="O2" s="42" t="s">
        <v>146</v>
      </c>
      <c r="P2" s="42" t="s">
        <v>147</v>
      </c>
      <c r="Q2" s="42" t="s">
        <v>73</v>
      </c>
      <c r="R2" s="42" t="s">
        <v>73</v>
      </c>
      <c r="S2" s="42" t="s">
        <v>486</v>
      </c>
      <c r="T2" s="42" t="s">
        <v>487</v>
      </c>
      <c r="U2" s="42" t="s">
        <v>488</v>
      </c>
      <c r="V2" s="42" t="s">
        <v>73</v>
      </c>
      <c r="W2" s="42" t="s">
        <v>73</v>
      </c>
      <c r="X2" s="260" t="s">
        <v>22184</v>
      </c>
      <c r="Y2" s="71">
        <v>42338</v>
      </c>
      <c r="Z2" s="262" t="s">
        <v>22184</v>
      </c>
      <c r="AA2" s="262" t="s">
        <v>22184</v>
      </c>
      <c r="AB2" s="44">
        <v>1</v>
      </c>
      <c r="AC2" s="42" t="s">
        <v>132</v>
      </c>
      <c r="AD2" s="42" t="s">
        <v>133</v>
      </c>
      <c r="AE2" s="42" t="s">
        <v>73</v>
      </c>
      <c r="AF2" s="42" t="s">
        <v>73</v>
      </c>
      <c r="AG2" s="42" t="s">
        <v>73</v>
      </c>
      <c r="AH2" s="42" t="s">
        <v>73</v>
      </c>
      <c r="AI2" s="42" t="s">
        <v>73</v>
      </c>
      <c r="AJ2" s="42" t="s">
        <v>73</v>
      </c>
      <c r="AK2" s="31" t="s">
        <v>473</v>
      </c>
      <c r="AL2" s="31" t="s">
        <v>474</v>
      </c>
      <c r="AM2" s="47">
        <v>1</v>
      </c>
      <c r="AN2" s="47">
        <v>1</v>
      </c>
      <c r="AO2" s="47">
        <v>1</v>
      </c>
      <c r="AP2" s="47">
        <v>88</v>
      </c>
      <c r="AQ2" s="47"/>
      <c r="AR2" s="47"/>
      <c r="AS2" s="47">
        <v>0</v>
      </c>
      <c r="AT2" s="49">
        <v>1</v>
      </c>
      <c r="AU2" s="49"/>
      <c r="AV2" s="47"/>
      <c r="AW2" s="49">
        <v>1</v>
      </c>
      <c r="AX2" s="49"/>
      <c r="AY2" s="44">
        <f t="shared" ref="AY2:AY65" si="0">Y2-X2+1</f>
        <v>32340</v>
      </c>
      <c r="AZ2" s="47"/>
      <c r="BA2" s="47"/>
      <c r="BB2" s="47"/>
      <c r="BC2" s="48"/>
      <c r="BD2" s="35"/>
      <c r="BE2" s="72" t="s">
        <v>489</v>
      </c>
      <c r="BF2" s="50"/>
      <c r="BG2" s="51"/>
      <c r="BH2" s="51">
        <f t="shared" ref="BH2" si="1">IF(AX2&lt;7,1,IF(AX2&lt;14,2,IF(AX2&lt;21,3,IF(AX2&lt;28,4,IF(AX2&lt;35,5,IF(AX2&lt;42,6,IF(AX2&lt;49,7,8)))))))</f>
        <v>1</v>
      </c>
      <c r="BI2" s="51">
        <v>1</v>
      </c>
      <c r="BJ2" s="52"/>
      <c r="BK2" s="52"/>
      <c r="BL2" s="53"/>
      <c r="BM2" s="47" t="e">
        <f>COUNTIFS(A$2:$AC2,#REF!,M$2:$AL2,M2)</f>
        <v>#VALUE!</v>
      </c>
      <c r="BN2" s="47">
        <v>0</v>
      </c>
      <c r="BO2" s="54">
        <v>365</v>
      </c>
      <c r="BP2" s="54">
        <v>1</v>
      </c>
      <c r="BQ2" s="47">
        <v>275</v>
      </c>
      <c r="BR2" s="49">
        <v>1</v>
      </c>
      <c r="BS2" s="49">
        <v>1</v>
      </c>
      <c r="BT2" s="44">
        <f>MAX(MIN((DATE(2008,3,31)+1),X2+1),DATE(2007,4,1))-MIN(MAX(DATE(2007,4,1),W2),(DATE(2008,3,31)+1))</f>
        <v>0</v>
      </c>
      <c r="BW2" s="40" t="s">
        <v>67</v>
      </c>
      <c r="BY2" s="55"/>
      <c r="BZ2" s="1" t="s">
        <v>22426</v>
      </c>
    </row>
    <row r="3" spans="1:78" ht="15" customHeight="1">
      <c r="A3" s="25" t="s">
        <v>888</v>
      </c>
      <c r="B3" s="42" t="s">
        <v>1313</v>
      </c>
      <c r="D3" s="263">
        <v>0</v>
      </c>
      <c r="E3" s="42" t="s">
        <v>76</v>
      </c>
      <c r="F3" s="42" t="s">
        <v>77</v>
      </c>
      <c r="G3" s="264"/>
      <c r="H3" s="264"/>
      <c r="I3" s="42" t="s">
        <v>298</v>
      </c>
      <c r="J3" s="43" t="s">
        <v>299</v>
      </c>
      <c r="M3" s="44" t="s">
        <v>125</v>
      </c>
      <c r="N3" s="45" t="s">
        <v>298</v>
      </c>
      <c r="O3" s="42" t="s">
        <v>100</v>
      </c>
      <c r="P3" s="42" t="s">
        <v>101</v>
      </c>
      <c r="Q3" s="42" t="s">
        <v>73</v>
      </c>
      <c r="R3" s="42" t="s">
        <v>73</v>
      </c>
      <c r="S3" s="42" t="s">
        <v>716</v>
      </c>
      <c r="T3" s="42" t="s">
        <v>717</v>
      </c>
      <c r="U3" s="42" t="s">
        <v>717</v>
      </c>
      <c r="V3" s="42" t="s">
        <v>73</v>
      </c>
      <c r="W3" s="42" t="s">
        <v>73</v>
      </c>
      <c r="X3" s="71">
        <v>39892</v>
      </c>
      <c r="Y3" s="71">
        <v>40237</v>
      </c>
      <c r="Z3" s="44">
        <f t="shared" ref="Z3" si="2">YEAR(X3)</f>
        <v>2009</v>
      </c>
      <c r="AA3" s="44">
        <f t="shared" ref="AA3" si="3">MONTH(X3)</f>
        <v>3</v>
      </c>
      <c r="AB3" s="44">
        <v>0</v>
      </c>
      <c r="AC3" s="42" t="s">
        <v>298</v>
      </c>
      <c r="AD3" s="42" t="s">
        <v>299</v>
      </c>
      <c r="AE3" s="42" t="s">
        <v>73</v>
      </c>
      <c r="AF3" s="42" t="s">
        <v>73</v>
      </c>
      <c r="AG3" s="42" t="s">
        <v>73</v>
      </c>
      <c r="AH3" s="42" t="s">
        <v>73</v>
      </c>
      <c r="AI3" s="42" t="s">
        <v>73</v>
      </c>
      <c r="AJ3" s="42" t="s">
        <v>73</v>
      </c>
      <c r="AK3" s="31" t="s">
        <v>892</v>
      </c>
      <c r="AL3" s="31" t="s">
        <v>892</v>
      </c>
      <c r="AM3" s="47">
        <v>1</v>
      </c>
      <c r="AN3" s="47">
        <v>1</v>
      </c>
      <c r="AO3" s="47">
        <v>1</v>
      </c>
      <c r="AP3" s="47">
        <v>88</v>
      </c>
      <c r="AQ3" s="47"/>
      <c r="AR3" s="47"/>
      <c r="AS3" s="47">
        <v>0</v>
      </c>
      <c r="AT3" s="49">
        <v>1</v>
      </c>
      <c r="AU3" s="49"/>
      <c r="AV3" s="47"/>
      <c r="AW3" s="49">
        <v>1</v>
      </c>
      <c r="AX3" s="49"/>
      <c r="AY3" s="44">
        <f t="shared" si="0"/>
        <v>346</v>
      </c>
      <c r="AZ3" s="47"/>
      <c r="BA3" s="47"/>
      <c r="BB3" s="47"/>
      <c r="BC3" s="48"/>
      <c r="BD3" s="50"/>
      <c r="BE3" s="50"/>
      <c r="BF3" s="50"/>
      <c r="BG3" s="51"/>
      <c r="BH3" s="51">
        <f t="shared" ref="BH3" si="4">IF(AX3&lt;7,1,IF(AX3&lt;14,2,IF(AX3&lt;21,3,IF(AX3&lt;28,4,IF(AX3&lt;35,5,IF(AX3&lt;42,6,IF(AX3&lt;49,7,8)))))))</f>
        <v>1</v>
      </c>
      <c r="BI3" s="51">
        <v>3</v>
      </c>
      <c r="BJ3" s="52"/>
      <c r="BK3" s="52"/>
      <c r="BL3" s="53"/>
      <c r="BM3" s="47" t="e">
        <f>COUNTIFS(A$2:$AC3,#REF!,M$2:$AL3,M3)</f>
        <v>#VALUE!</v>
      </c>
      <c r="BN3" s="47">
        <v>0</v>
      </c>
      <c r="BO3" s="54">
        <v>346</v>
      </c>
      <c r="BP3" s="54">
        <v>0</v>
      </c>
      <c r="BQ3" s="47">
        <v>12</v>
      </c>
      <c r="BR3" s="49">
        <v>1</v>
      </c>
      <c r="BS3" s="49">
        <v>1</v>
      </c>
      <c r="BT3" s="44">
        <f>MAX(MIN((DATE(2009,3,31)+1),X3+1),DATE(2008,4,1))-MIN(MAX(DATE(2008,4,1),W3),(DATE(2009,3,31)+1))</f>
        <v>354</v>
      </c>
      <c r="BW3" s="40" t="s">
        <v>67</v>
      </c>
      <c r="BY3" s="55"/>
      <c r="BZ3" s="1" t="s">
        <v>22426</v>
      </c>
    </row>
    <row r="4" spans="1:78" ht="15" customHeight="1">
      <c r="A4" s="25" t="s">
        <v>888</v>
      </c>
      <c r="B4" s="42" t="s">
        <v>1332</v>
      </c>
      <c r="D4" s="263">
        <v>0</v>
      </c>
      <c r="E4" s="42" t="s">
        <v>76</v>
      </c>
      <c r="F4" s="42" t="s">
        <v>77</v>
      </c>
      <c r="G4" s="264"/>
      <c r="H4" s="264"/>
      <c r="I4" s="42" t="s">
        <v>1333</v>
      </c>
      <c r="J4" s="43" t="s">
        <v>259</v>
      </c>
      <c r="M4" s="44" t="s">
        <v>125</v>
      </c>
      <c r="N4" s="45" t="s">
        <v>258</v>
      </c>
      <c r="O4" s="42" t="s">
        <v>146</v>
      </c>
      <c r="P4" s="42" t="s">
        <v>147</v>
      </c>
      <c r="Q4" s="42" t="s">
        <v>73</v>
      </c>
      <c r="R4" s="42" t="s">
        <v>73</v>
      </c>
      <c r="S4" s="42" t="s">
        <v>486</v>
      </c>
      <c r="T4" s="42" t="s">
        <v>487</v>
      </c>
      <c r="U4" s="42" t="s">
        <v>488</v>
      </c>
      <c r="V4" s="42" t="s">
        <v>73</v>
      </c>
      <c r="W4" s="42" t="s">
        <v>73</v>
      </c>
      <c r="X4" s="260" t="s">
        <v>22184</v>
      </c>
      <c r="Y4" s="71">
        <v>42338</v>
      </c>
      <c r="Z4" s="262" t="s">
        <v>22184</v>
      </c>
      <c r="AA4" s="262" t="s">
        <v>22184</v>
      </c>
      <c r="AB4" s="44">
        <v>1</v>
      </c>
      <c r="AC4" s="42" t="s">
        <v>259</v>
      </c>
      <c r="AD4" s="42" t="s">
        <v>259</v>
      </c>
      <c r="AE4" s="42" t="s">
        <v>73</v>
      </c>
      <c r="AF4" s="42" t="s">
        <v>73</v>
      </c>
      <c r="AG4" s="42" t="s">
        <v>73</v>
      </c>
      <c r="AH4" s="42" t="s">
        <v>73</v>
      </c>
      <c r="AI4" s="42" t="s">
        <v>73</v>
      </c>
      <c r="AJ4" s="42" t="s">
        <v>73</v>
      </c>
      <c r="AK4" s="31" t="s">
        <v>473</v>
      </c>
      <c r="AL4" s="31" t="s">
        <v>474</v>
      </c>
      <c r="AM4" s="47">
        <v>1</v>
      </c>
      <c r="AN4" s="47">
        <v>1</v>
      </c>
      <c r="AO4" s="47">
        <v>1</v>
      </c>
      <c r="AP4" s="47">
        <v>88</v>
      </c>
      <c r="AQ4" s="47"/>
      <c r="AR4" s="47"/>
      <c r="AS4" s="47">
        <v>0</v>
      </c>
      <c r="AT4" s="49">
        <v>1</v>
      </c>
      <c r="AU4" s="49"/>
      <c r="AV4" s="47"/>
      <c r="AW4" s="49">
        <v>1</v>
      </c>
      <c r="AX4" s="49"/>
      <c r="AY4" s="44">
        <f t="shared" si="0"/>
        <v>32340</v>
      </c>
      <c r="AZ4" s="47"/>
      <c r="BA4" s="47"/>
      <c r="BB4" s="47"/>
      <c r="BC4" s="48"/>
      <c r="BD4" s="35"/>
      <c r="BE4" s="72" t="s">
        <v>489</v>
      </c>
      <c r="BF4" s="50"/>
      <c r="BG4" s="51"/>
      <c r="BH4" s="51">
        <f t="shared" ref="BH4" si="5">IF(AX4&lt;7,1,IF(AX4&lt;14,2,IF(AX4&lt;21,3,IF(AX4&lt;28,4,IF(AX4&lt;35,5,IF(AX4&lt;42,6,IF(AX4&lt;49,7,8)))))))</f>
        <v>1</v>
      </c>
      <c r="BI4" s="51">
        <v>7</v>
      </c>
      <c r="BJ4" s="52"/>
      <c r="BK4" s="52"/>
      <c r="BL4" s="53"/>
      <c r="BM4" s="47" t="e">
        <f>COUNTIFS(A$2:$AC4,#REF!,M$2:$AL4,M4)</f>
        <v>#VALUE!</v>
      </c>
      <c r="BN4" s="47">
        <v>0</v>
      </c>
      <c r="BO4" s="54">
        <v>365</v>
      </c>
      <c r="BP4" s="54">
        <v>1</v>
      </c>
      <c r="BQ4" s="47">
        <v>365</v>
      </c>
      <c r="BR4" s="49">
        <v>1</v>
      </c>
      <c r="BS4" s="49">
        <v>1</v>
      </c>
      <c r="BT4" s="44">
        <f>MAX(MIN((DATE(2009,3,31)+1),X4+1),DATE(2008,4,1))-MIN(MAX(DATE(2008,4,1),W4),(DATE(2009,3,31)+1))</f>
        <v>0</v>
      </c>
      <c r="BW4" s="40" t="s">
        <v>67</v>
      </c>
      <c r="BY4" s="55"/>
      <c r="BZ4" s="1" t="s">
        <v>22426</v>
      </c>
    </row>
    <row r="5" spans="1:78" ht="15" customHeight="1">
      <c r="A5" s="25" t="s">
        <v>1340</v>
      </c>
      <c r="B5" s="42" t="s">
        <v>1437</v>
      </c>
      <c r="D5" s="263">
        <v>0</v>
      </c>
      <c r="E5" s="42" t="s">
        <v>76</v>
      </c>
      <c r="F5" s="42" t="s">
        <v>77</v>
      </c>
      <c r="G5" s="264"/>
      <c r="H5" s="264"/>
      <c r="I5" s="42" t="s">
        <v>1438</v>
      </c>
      <c r="J5" s="43" t="s">
        <v>1439</v>
      </c>
      <c r="M5" s="44" t="s">
        <v>117</v>
      </c>
      <c r="N5" s="45" t="s">
        <v>374</v>
      </c>
      <c r="O5" s="42" t="s">
        <v>856</v>
      </c>
      <c r="P5" s="42" t="s">
        <v>154</v>
      </c>
      <c r="Q5" s="42" t="s">
        <v>73</v>
      </c>
      <c r="R5" s="42" t="s">
        <v>73</v>
      </c>
      <c r="S5" s="42" t="s">
        <v>1440</v>
      </c>
      <c r="T5" s="42" t="s">
        <v>1441</v>
      </c>
      <c r="U5" s="42" t="s">
        <v>1441</v>
      </c>
      <c r="V5" s="42" t="s">
        <v>73</v>
      </c>
      <c r="W5" s="42" t="s">
        <v>73</v>
      </c>
      <c r="X5" s="80">
        <v>39995</v>
      </c>
      <c r="Y5" s="80">
        <v>40268</v>
      </c>
      <c r="Z5" s="44">
        <f t="shared" ref="Z5:Z7" si="6">YEAR(X5)</f>
        <v>2009</v>
      </c>
      <c r="AA5" s="44">
        <f t="shared" ref="AA5:AA7" si="7">MONTH(X5)</f>
        <v>7</v>
      </c>
      <c r="AB5" s="44">
        <v>0</v>
      </c>
      <c r="AC5" s="42" t="s">
        <v>1346</v>
      </c>
      <c r="AD5" s="42" t="s">
        <v>1347</v>
      </c>
      <c r="AE5" s="42" t="s">
        <v>73</v>
      </c>
      <c r="AF5" s="42" t="s">
        <v>73</v>
      </c>
      <c r="AG5" s="42" t="s">
        <v>73</v>
      </c>
      <c r="AH5" s="42" t="s">
        <v>73</v>
      </c>
      <c r="AI5" s="42" t="s">
        <v>1442</v>
      </c>
      <c r="AJ5" s="42" t="s">
        <v>1240</v>
      </c>
      <c r="AK5" s="31"/>
      <c r="AL5" s="31"/>
      <c r="AM5" s="47">
        <v>1</v>
      </c>
      <c r="AN5" s="47">
        <v>1</v>
      </c>
      <c r="AO5" s="47">
        <v>4</v>
      </c>
      <c r="AP5" s="47">
        <v>88</v>
      </c>
      <c r="AQ5" s="47"/>
      <c r="AR5" s="47"/>
      <c r="AS5" s="47">
        <v>0</v>
      </c>
      <c r="AT5" s="49">
        <v>1</v>
      </c>
      <c r="AU5" s="49"/>
      <c r="AV5" s="47"/>
      <c r="AW5" s="49">
        <v>1</v>
      </c>
      <c r="AX5" s="49"/>
      <c r="AY5" s="44">
        <f t="shared" si="0"/>
        <v>274</v>
      </c>
      <c r="AZ5" s="47"/>
      <c r="BA5" s="47"/>
      <c r="BB5" s="47"/>
      <c r="BC5" s="48"/>
      <c r="BD5" s="50"/>
      <c r="BE5" s="50" t="s">
        <v>1342</v>
      </c>
      <c r="BF5" s="50" t="s">
        <v>1341</v>
      </c>
      <c r="BG5" s="51"/>
      <c r="BH5" s="51">
        <f t="shared" ref="BH5:BH7" si="8">IF(AX5&lt;7,1,IF(AX5&lt;14,2,IF(AX5&lt;21,3,IF(AX5&lt;28,4,IF(AX5&lt;35,5,IF(AX5&lt;42,6,IF(AX5&lt;49,7,8)))))))</f>
        <v>1</v>
      </c>
      <c r="BI5" s="51">
        <v>6</v>
      </c>
      <c r="BJ5" s="52"/>
      <c r="BK5" s="52"/>
      <c r="BL5" s="53"/>
      <c r="BM5" s="47" t="e">
        <f>COUNTIFS(A$2:$AC5,#REF!,M$2:$AL5,M5)</f>
        <v>#VALUE!</v>
      </c>
      <c r="BN5" s="47">
        <v>0</v>
      </c>
      <c r="BO5" s="54">
        <v>274</v>
      </c>
      <c r="BP5" s="54">
        <v>0</v>
      </c>
      <c r="BQ5" s="47">
        <v>274</v>
      </c>
      <c r="BR5" s="49">
        <v>1</v>
      </c>
      <c r="BS5" s="49">
        <v>1</v>
      </c>
      <c r="BT5" s="44">
        <f t="shared" ref="BT5:BT68" si="9">MAX(MIN((DATE(2010,3,31)+1),X5+1),DATE(2009,4,1))-MIN(MAX(DATE(2009,4,1),W5),(DATE(2010,3,31)+1))</f>
        <v>92</v>
      </c>
      <c r="BW5" s="40" t="s">
        <v>67</v>
      </c>
      <c r="BY5" s="55"/>
      <c r="BZ5" s="1" t="s">
        <v>22426</v>
      </c>
    </row>
    <row r="6" spans="1:78" ht="15" customHeight="1">
      <c r="A6" s="25" t="s">
        <v>1340</v>
      </c>
      <c r="B6" s="42" t="s">
        <v>1443</v>
      </c>
      <c r="D6" s="263">
        <v>1</v>
      </c>
      <c r="E6" s="42" t="s">
        <v>76</v>
      </c>
      <c r="F6" s="42" t="s">
        <v>77</v>
      </c>
      <c r="G6" s="264"/>
      <c r="H6" s="264"/>
      <c r="I6" s="42" t="s">
        <v>1444</v>
      </c>
      <c r="J6" s="43" t="s">
        <v>1445</v>
      </c>
      <c r="M6" s="44" t="s">
        <v>117</v>
      </c>
      <c r="N6" s="45" t="s">
        <v>118</v>
      </c>
      <c r="O6" s="42" t="s">
        <v>856</v>
      </c>
      <c r="P6" s="42" t="s">
        <v>154</v>
      </c>
      <c r="Q6" s="42" t="s">
        <v>73</v>
      </c>
      <c r="R6" s="42" t="s">
        <v>73</v>
      </c>
      <c r="S6" s="42" t="s">
        <v>1446</v>
      </c>
      <c r="T6" s="42" t="s">
        <v>1447</v>
      </c>
      <c r="U6" s="42" t="s">
        <v>1448</v>
      </c>
      <c r="V6" s="42" t="s">
        <v>73</v>
      </c>
      <c r="W6" s="42" t="s">
        <v>73</v>
      </c>
      <c r="X6" s="80">
        <v>39995</v>
      </c>
      <c r="Y6" s="80">
        <v>40329</v>
      </c>
      <c r="Z6" s="44">
        <f t="shared" si="6"/>
        <v>2009</v>
      </c>
      <c r="AA6" s="44">
        <f t="shared" si="7"/>
        <v>7</v>
      </c>
      <c r="AB6" s="44">
        <v>0</v>
      </c>
      <c r="AC6" s="42" t="s">
        <v>1346</v>
      </c>
      <c r="AD6" s="42" t="s">
        <v>1347</v>
      </c>
      <c r="AE6" s="42" t="s">
        <v>73</v>
      </c>
      <c r="AF6" s="42" t="s">
        <v>73</v>
      </c>
      <c r="AG6" s="42" t="s">
        <v>73</v>
      </c>
      <c r="AH6" s="42" t="s">
        <v>73</v>
      </c>
      <c r="AI6" s="42" t="s">
        <v>1449</v>
      </c>
      <c r="AJ6" s="42" t="s">
        <v>1001</v>
      </c>
      <c r="AK6" s="31" t="s">
        <v>1450</v>
      </c>
      <c r="AL6" s="31" t="s">
        <v>1451</v>
      </c>
      <c r="AM6" s="47">
        <v>1</v>
      </c>
      <c r="AN6" s="47">
        <v>1</v>
      </c>
      <c r="AO6" s="47">
        <v>4</v>
      </c>
      <c r="AP6" s="47">
        <v>88</v>
      </c>
      <c r="AQ6" s="47"/>
      <c r="AR6" s="47"/>
      <c r="AS6" s="47">
        <v>0</v>
      </c>
      <c r="AT6" s="49">
        <v>1</v>
      </c>
      <c r="AU6" s="49"/>
      <c r="AV6" s="47"/>
      <c r="AW6" s="49">
        <v>1</v>
      </c>
      <c r="AX6" s="49"/>
      <c r="AY6" s="44">
        <f t="shared" si="0"/>
        <v>335</v>
      </c>
      <c r="AZ6" s="47"/>
      <c r="BA6" s="47"/>
      <c r="BB6" s="47"/>
      <c r="BC6" s="48"/>
      <c r="BD6" s="50"/>
      <c r="BE6" s="50" t="s">
        <v>1342</v>
      </c>
      <c r="BF6" s="50" t="s">
        <v>1341</v>
      </c>
      <c r="BG6" s="51"/>
      <c r="BH6" s="51">
        <f t="shared" si="8"/>
        <v>1</v>
      </c>
      <c r="BI6" s="51">
        <v>6</v>
      </c>
      <c r="BJ6" s="52"/>
      <c r="BK6" s="52"/>
      <c r="BL6" s="53"/>
      <c r="BM6" s="47" t="e">
        <f>COUNTIFS(A$2:$AC6,#REF!,M$2:$AL6,M6)</f>
        <v>#VALUE!</v>
      </c>
      <c r="BN6" s="47">
        <v>0</v>
      </c>
      <c r="BO6" s="54">
        <v>335</v>
      </c>
      <c r="BP6" s="54">
        <v>0</v>
      </c>
      <c r="BQ6" s="47">
        <v>274</v>
      </c>
      <c r="BR6" s="49">
        <v>1</v>
      </c>
      <c r="BS6" s="49">
        <v>1</v>
      </c>
      <c r="BT6" s="44">
        <f t="shared" si="9"/>
        <v>92</v>
      </c>
      <c r="BW6" s="40" t="s">
        <v>67</v>
      </c>
      <c r="BY6" s="55"/>
      <c r="BZ6" s="1" t="s">
        <v>22426</v>
      </c>
    </row>
    <row r="7" spans="1:78" ht="15" customHeight="1">
      <c r="A7" s="25" t="s">
        <v>1340</v>
      </c>
      <c r="B7" s="42" t="s">
        <v>1452</v>
      </c>
      <c r="D7" s="263">
        <v>1</v>
      </c>
      <c r="E7" s="42" t="s">
        <v>76</v>
      </c>
      <c r="F7" s="42" t="s">
        <v>1453</v>
      </c>
      <c r="G7" s="264"/>
      <c r="H7" s="264"/>
      <c r="I7" s="42" t="s">
        <v>1454</v>
      </c>
      <c r="J7" s="43" t="s">
        <v>1445</v>
      </c>
      <c r="M7" s="44" t="s">
        <v>117</v>
      </c>
      <c r="N7" s="45" t="s">
        <v>374</v>
      </c>
      <c r="O7" s="42" t="s">
        <v>71</v>
      </c>
      <c r="P7" s="42" t="s">
        <v>122</v>
      </c>
      <c r="Q7" s="42" t="s">
        <v>73</v>
      </c>
      <c r="R7" s="42" t="s">
        <v>73</v>
      </c>
      <c r="S7" s="42" t="s">
        <v>1446</v>
      </c>
      <c r="T7" s="42" t="s">
        <v>1448</v>
      </c>
      <c r="U7" s="42" t="s">
        <v>1448</v>
      </c>
      <c r="V7" s="42" t="s">
        <v>73</v>
      </c>
      <c r="W7" s="42" t="s">
        <v>73</v>
      </c>
      <c r="X7" s="80">
        <v>39820</v>
      </c>
      <c r="Y7" s="261" t="s">
        <v>22184</v>
      </c>
      <c r="Z7" s="44">
        <f t="shared" si="6"/>
        <v>2009</v>
      </c>
      <c r="AA7" s="44">
        <f t="shared" si="7"/>
        <v>1</v>
      </c>
      <c r="AB7" s="44">
        <v>99</v>
      </c>
      <c r="AC7" s="42" t="s">
        <v>1455</v>
      </c>
      <c r="AD7" s="42" t="s">
        <v>930</v>
      </c>
      <c r="AE7" s="42" t="s">
        <v>1456</v>
      </c>
      <c r="AF7" s="42" t="s">
        <v>1457</v>
      </c>
      <c r="AG7" s="42" t="s">
        <v>73</v>
      </c>
      <c r="AH7" s="42" t="s">
        <v>73</v>
      </c>
      <c r="AI7" s="42" t="s">
        <v>1449</v>
      </c>
      <c r="AJ7" s="42" t="s">
        <v>1001</v>
      </c>
      <c r="AK7" s="31" t="s">
        <v>1450</v>
      </c>
      <c r="AL7" s="31" t="s">
        <v>1451</v>
      </c>
      <c r="AM7" s="47">
        <v>0</v>
      </c>
      <c r="AN7" s="47">
        <v>1</v>
      </c>
      <c r="AO7" s="47">
        <v>4</v>
      </c>
      <c r="AP7" s="47">
        <v>88</v>
      </c>
      <c r="AQ7" s="47"/>
      <c r="AR7" s="47"/>
      <c r="AS7" s="47">
        <v>1</v>
      </c>
      <c r="AT7" s="49">
        <v>1</v>
      </c>
      <c r="AU7" s="49"/>
      <c r="AV7" s="47"/>
      <c r="AW7" s="49">
        <v>1</v>
      </c>
      <c r="AX7" s="49"/>
      <c r="AY7" s="44">
        <f t="shared" si="0"/>
        <v>-29820</v>
      </c>
      <c r="AZ7" s="47"/>
      <c r="BA7" s="47"/>
      <c r="BB7" s="47"/>
      <c r="BC7" s="48"/>
      <c r="BD7" s="50"/>
      <c r="BE7" s="50" t="s">
        <v>1342</v>
      </c>
      <c r="BF7" s="50" t="s">
        <v>1341</v>
      </c>
      <c r="BG7" s="51"/>
      <c r="BH7" s="51">
        <f t="shared" si="8"/>
        <v>1</v>
      </c>
      <c r="BI7" s="51">
        <v>8</v>
      </c>
      <c r="BJ7" s="52"/>
      <c r="BK7" s="52"/>
      <c r="BL7" s="53"/>
      <c r="BM7" s="47" t="e">
        <f>COUNTIFS(A$2:$AC7,#REF!,M$2:$AL7,M7)</f>
        <v>#VALUE!</v>
      </c>
      <c r="BN7" s="47">
        <v>0</v>
      </c>
      <c r="BO7" s="54" t="e">
        <v>#VALUE!</v>
      </c>
      <c r="BP7" s="54">
        <v>99</v>
      </c>
      <c r="BQ7" s="47">
        <v>9999</v>
      </c>
      <c r="BR7" s="49">
        <v>0</v>
      </c>
      <c r="BS7" s="49">
        <v>1</v>
      </c>
      <c r="BT7" s="44">
        <f t="shared" si="9"/>
        <v>0</v>
      </c>
      <c r="BW7" s="40" t="s">
        <v>67</v>
      </c>
      <c r="BY7" s="55"/>
      <c r="BZ7" s="1" t="s">
        <v>22426</v>
      </c>
    </row>
    <row r="8" spans="1:78" ht="15" customHeight="1">
      <c r="A8" s="25" t="s">
        <v>1340</v>
      </c>
      <c r="B8" s="42" t="s">
        <v>1474</v>
      </c>
      <c r="D8" s="263">
        <v>1</v>
      </c>
      <c r="E8" s="42" t="s">
        <v>76</v>
      </c>
      <c r="F8" s="42" t="s">
        <v>77</v>
      </c>
      <c r="G8" s="264"/>
      <c r="H8" s="264"/>
      <c r="I8" s="42" t="s">
        <v>265</v>
      </c>
      <c r="J8" s="43" t="s">
        <v>372</v>
      </c>
      <c r="M8" s="44" t="s">
        <v>150</v>
      </c>
      <c r="N8" s="45" t="s">
        <v>265</v>
      </c>
      <c r="O8" s="42" t="s">
        <v>1351</v>
      </c>
      <c r="P8" s="42" t="s">
        <v>103</v>
      </c>
      <c r="Q8" s="42" t="s">
        <v>73</v>
      </c>
      <c r="R8" s="42" t="s">
        <v>73</v>
      </c>
      <c r="S8" s="42" t="s">
        <v>1475</v>
      </c>
      <c r="T8" s="42" t="s">
        <v>1476</v>
      </c>
      <c r="U8" s="42" t="s">
        <v>1476</v>
      </c>
      <c r="V8" s="42" t="s">
        <v>73</v>
      </c>
      <c r="W8" s="42" t="s">
        <v>73</v>
      </c>
      <c r="X8" s="80">
        <v>40124</v>
      </c>
      <c r="Y8" s="80">
        <v>40149</v>
      </c>
      <c r="Z8" s="44">
        <f t="shared" ref="Z8:Z12" si="10">YEAR(X8)</f>
        <v>2009</v>
      </c>
      <c r="AA8" s="44">
        <f t="shared" ref="AA8:AA9" si="11">MONTH(X8)</f>
        <v>11</v>
      </c>
      <c r="AB8" s="44">
        <v>0</v>
      </c>
      <c r="AC8" s="42" t="s">
        <v>1477</v>
      </c>
      <c r="AD8" s="42" t="s">
        <v>1478</v>
      </c>
      <c r="AE8" s="42" t="s">
        <v>73</v>
      </c>
      <c r="AF8" s="42" t="s">
        <v>73</v>
      </c>
      <c r="AG8" s="42" t="s">
        <v>73</v>
      </c>
      <c r="AH8" s="42" t="s">
        <v>73</v>
      </c>
      <c r="AI8" s="42" t="s">
        <v>1479</v>
      </c>
      <c r="AJ8" s="42" t="s">
        <v>1480</v>
      </c>
      <c r="AK8" s="31"/>
      <c r="AL8" s="31" t="s">
        <v>1481</v>
      </c>
      <c r="AM8" s="47">
        <v>1</v>
      </c>
      <c r="AN8" s="47">
        <v>1</v>
      </c>
      <c r="AO8" s="47">
        <v>5</v>
      </c>
      <c r="AP8" s="47">
        <v>6</v>
      </c>
      <c r="AQ8" s="47"/>
      <c r="AR8" s="47"/>
      <c r="AS8" s="47">
        <v>1</v>
      </c>
      <c r="AT8" s="49">
        <v>1</v>
      </c>
      <c r="AU8" s="49"/>
      <c r="AV8" s="47"/>
      <c r="AW8" s="49">
        <v>1</v>
      </c>
      <c r="AX8" s="49"/>
      <c r="AY8" s="44">
        <f t="shared" si="0"/>
        <v>26</v>
      </c>
      <c r="AZ8" s="47"/>
      <c r="BA8" s="47"/>
      <c r="BB8" s="47"/>
      <c r="BC8" s="48"/>
      <c r="BD8" s="50"/>
      <c r="BE8" s="50" t="s">
        <v>1342</v>
      </c>
      <c r="BF8" s="50" t="s">
        <v>1341</v>
      </c>
      <c r="BG8" s="51"/>
      <c r="BH8" s="51">
        <f t="shared" ref="BH8:BH12" si="12">IF(AX8&lt;7,1,IF(AX8&lt;14,2,IF(AX8&lt;21,3,IF(AX8&lt;28,4,IF(AX8&lt;35,5,IF(AX8&lt;42,6,IF(AX8&lt;49,7,8)))))))</f>
        <v>1</v>
      </c>
      <c r="BI8" s="51">
        <v>8</v>
      </c>
      <c r="BJ8" s="52"/>
      <c r="BK8" s="52"/>
      <c r="BL8" s="53"/>
      <c r="BM8" s="47" t="e">
        <f>COUNTIFS(A$2:$AC8,#REF!,M$2:$AL8,M8)</f>
        <v>#VALUE!</v>
      </c>
      <c r="BN8" s="47">
        <v>0</v>
      </c>
      <c r="BO8" s="54">
        <v>26</v>
      </c>
      <c r="BP8" s="54">
        <v>0</v>
      </c>
      <c r="BQ8" s="47">
        <v>26</v>
      </c>
      <c r="BR8" s="49">
        <v>1</v>
      </c>
      <c r="BS8" s="49">
        <v>1</v>
      </c>
      <c r="BT8" s="44">
        <f t="shared" si="9"/>
        <v>221</v>
      </c>
      <c r="BW8" s="40" t="s">
        <v>67</v>
      </c>
      <c r="BY8" s="55"/>
      <c r="BZ8" s="1" t="s">
        <v>22426</v>
      </c>
    </row>
    <row r="9" spans="1:78" ht="15" customHeight="1">
      <c r="A9" s="25" t="s">
        <v>1340</v>
      </c>
      <c r="B9" s="42" t="s">
        <v>1482</v>
      </c>
      <c r="D9" s="263">
        <v>1</v>
      </c>
      <c r="E9" s="42" t="s">
        <v>76</v>
      </c>
      <c r="F9" s="42" t="s">
        <v>77</v>
      </c>
      <c r="G9" s="264"/>
      <c r="H9" s="264"/>
      <c r="I9" s="42" t="s">
        <v>298</v>
      </c>
      <c r="J9" s="43" t="s">
        <v>299</v>
      </c>
      <c r="M9" s="44" t="s">
        <v>125</v>
      </c>
      <c r="N9" s="45" t="s">
        <v>298</v>
      </c>
      <c r="O9" s="42" t="s">
        <v>1351</v>
      </c>
      <c r="P9" s="42" t="s">
        <v>103</v>
      </c>
      <c r="Q9" s="42" t="s">
        <v>73</v>
      </c>
      <c r="R9" s="42" t="s">
        <v>73</v>
      </c>
      <c r="S9" s="42" t="s">
        <v>1483</v>
      </c>
      <c r="T9" s="42" t="s">
        <v>1476</v>
      </c>
      <c r="U9" s="42" t="s">
        <v>1476</v>
      </c>
      <c r="V9" s="42" t="s">
        <v>73</v>
      </c>
      <c r="W9" s="42" t="s">
        <v>73</v>
      </c>
      <c r="X9" s="80">
        <v>40124</v>
      </c>
      <c r="Y9" s="80">
        <v>40202</v>
      </c>
      <c r="Z9" s="44">
        <f t="shared" si="10"/>
        <v>2009</v>
      </c>
      <c r="AA9" s="44">
        <f t="shared" si="11"/>
        <v>11</v>
      </c>
      <c r="AB9" s="44">
        <v>0</v>
      </c>
      <c r="AC9" s="42" t="s">
        <v>1477</v>
      </c>
      <c r="AD9" s="42" t="s">
        <v>1478</v>
      </c>
      <c r="AE9" s="42" t="s">
        <v>73</v>
      </c>
      <c r="AF9" s="42" t="s">
        <v>73</v>
      </c>
      <c r="AG9" s="42" t="s">
        <v>73</v>
      </c>
      <c r="AH9" s="42" t="s">
        <v>73</v>
      </c>
      <c r="AI9" s="42" t="s">
        <v>1479</v>
      </c>
      <c r="AJ9" s="42" t="s">
        <v>1480</v>
      </c>
      <c r="AK9" s="31"/>
      <c r="AL9" s="31" t="s">
        <v>1481</v>
      </c>
      <c r="AM9" s="47">
        <v>0</v>
      </c>
      <c r="AN9" s="47">
        <v>1</v>
      </c>
      <c r="AO9" s="47">
        <v>1</v>
      </c>
      <c r="AP9" s="47">
        <v>88</v>
      </c>
      <c r="AQ9" s="47"/>
      <c r="AR9" s="47"/>
      <c r="AS9" s="47">
        <v>1</v>
      </c>
      <c r="AT9" s="49">
        <v>1</v>
      </c>
      <c r="AU9" s="49"/>
      <c r="AV9" s="47"/>
      <c r="AW9" s="49">
        <v>1</v>
      </c>
      <c r="AX9" s="49"/>
      <c r="AY9" s="44">
        <f t="shared" si="0"/>
        <v>79</v>
      </c>
      <c r="AZ9" s="47"/>
      <c r="BA9" s="47"/>
      <c r="BB9" s="47"/>
      <c r="BC9" s="48"/>
      <c r="BD9" s="50"/>
      <c r="BE9" s="50" t="s">
        <v>1484</v>
      </c>
      <c r="BF9" s="50" t="s">
        <v>1341</v>
      </c>
      <c r="BG9" s="51"/>
      <c r="BH9" s="51">
        <f t="shared" si="12"/>
        <v>1</v>
      </c>
      <c r="BI9" s="51">
        <v>4</v>
      </c>
      <c r="BJ9" s="52"/>
      <c r="BK9" s="52"/>
      <c r="BL9" s="53"/>
      <c r="BM9" s="47" t="e">
        <f>COUNTIFS(A$2:$AC9,#REF!,M$2:$AL9,M9)</f>
        <v>#VALUE!</v>
      </c>
      <c r="BN9" s="47">
        <v>0</v>
      </c>
      <c r="BO9" s="54">
        <v>79</v>
      </c>
      <c r="BP9" s="54">
        <v>0</v>
      </c>
      <c r="BQ9" s="47">
        <v>79</v>
      </c>
      <c r="BR9" s="49">
        <v>0</v>
      </c>
      <c r="BS9" s="49">
        <v>1</v>
      </c>
      <c r="BT9" s="44">
        <f t="shared" si="9"/>
        <v>221</v>
      </c>
      <c r="BW9" s="40" t="s">
        <v>67</v>
      </c>
      <c r="BY9" s="55"/>
      <c r="BZ9" s="1" t="s">
        <v>22426</v>
      </c>
    </row>
    <row r="10" spans="1:78" ht="15" customHeight="1">
      <c r="A10" s="25" t="s">
        <v>1340</v>
      </c>
      <c r="B10" s="42" t="s">
        <v>1494</v>
      </c>
      <c r="D10" s="263">
        <v>1</v>
      </c>
      <c r="E10" s="26" t="s">
        <v>76</v>
      </c>
      <c r="F10" s="26" t="s">
        <v>1495</v>
      </c>
      <c r="G10" s="265"/>
      <c r="H10" s="265"/>
      <c r="I10" s="26" t="s">
        <v>127</v>
      </c>
      <c r="J10" s="27" t="s">
        <v>1496</v>
      </c>
      <c r="M10" s="28" t="s">
        <v>80</v>
      </c>
      <c r="N10" s="29" t="s">
        <v>85</v>
      </c>
      <c r="O10" s="26" t="s">
        <v>1356</v>
      </c>
      <c r="P10" s="26" t="s">
        <v>266</v>
      </c>
      <c r="Q10" s="26" t="s">
        <v>73</v>
      </c>
      <c r="R10" s="26" t="s">
        <v>73</v>
      </c>
      <c r="S10" s="26" t="s">
        <v>1492</v>
      </c>
      <c r="T10" s="26" t="s">
        <v>1497</v>
      </c>
      <c r="U10" s="26" t="s">
        <v>1497</v>
      </c>
      <c r="V10" s="26" t="s">
        <v>73</v>
      </c>
      <c r="W10" s="26" t="s">
        <v>73</v>
      </c>
      <c r="X10" s="91">
        <v>40250</v>
      </c>
      <c r="Y10" s="261" t="s">
        <v>22184</v>
      </c>
      <c r="Z10" s="28">
        <f t="shared" si="10"/>
        <v>2010</v>
      </c>
      <c r="AA10" s="28">
        <f t="shared" ref="AA10:AA12" si="13">MONTH(X10)</f>
        <v>3</v>
      </c>
      <c r="AB10" s="28">
        <v>99</v>
      </c>
      <c r="AC10" s="26" t="s">
        <v>609</v>
      </c>
      <c r="AD10" s="26" t="s">
        <v>1498</v>
      </c>
      <c r="AE10" s="26" t="s">
        <v>73</v>
      </c>
      <c r="AF10" s="26" t="s">
        <v>73</v>
      </c>
      <c r="AG10" s="26" t="s">
        <v>73</v>
      </c>
      <c r="AH10" s="26" t="s">
        <v>73</v>
      </c>
      <c r="AI10" s="26" t="s">
        <v>73</v>
      </c>
      <c r="AJ10" s="26" t="s">
        <v>73</v>
      </c>
      <c r="AK10" s="30"/>
      <c r="AL10" s="30"/>
      <c r="AM10" s="32">
        <v>0</v>
      </c>
      <c r="AN10" s="32">
        <v>1</v>
      </c>
      <c r="AO10" s="32">
        <v>1</v>
      </c>
      <c r="AP10" s="32">
        <v>88</v>
      </c>
      <c r="AQ10" s="32"/>
      <c r="AR10" s="32"/>
      <c r="AS10" s="32">
        <v>0</v>
      </c>
      <c r="AT10" s="34">
        <v>0</v>
      </c>
      <c r="AU10" s="34"/>
      <c r="AV10" s="32"/>
      <c r="AW10" s="34">
        <v>0</v>
      </c>
      <c r="AX10" s="34"/>
      <c r="AY10" s="28">
        <f t="shared" si="0"/>
        <v>-30250</v>
      </c>
      <c r="AZ10" s="32"/>
      <c r="BA10" s="32"/>
      <c r="BB10" s="32"/>
      <c r="BC10" s="33"/>
      <c r="BD10" s="93" t="s">
        <v>1499</v>
      </c>
      <c r="BE10" s="35" t="s">
        <v>1345</v>
      </c>
      <c r="BF10" s="35" t="s">
        <v>1341</v>
      </c>
      <c r="BG10" s="36"/>
      <c r="BH10" s="36">
        <f t="shared" si="12"/>
        <v>1</v>
      </c>
      <c r="BI10" s="36">
        <v>1</v>
      </c>
      <c r="BJ10" s="37"/>
      <c r="BK10" s="37"/>
      <c r="BL10" s="38"/>
      <c r="BM10" s="32" t="e">
        <f>COUNTIFS(A$2:$AC10,#REF!,M$2:$AL10,M10)</f>
        <v>#VALUE!</v>
      </c>
      <c r="BN10" s="32">
        <v>0</v>
      </c>
      <c r="BO10" s="39" t="e">
        <v>#VALUE!</v>
      </c>
      <c r="BP10" s="39">
        <v>99</v>
      </c>
      <c r="BQ10" s="32">
        <v>9999</v>
      </c>
      <c r="BR10" s="34">
        <v>0</v>
      </c>
      <c r="BS10" s="34">
        <v>0</v>
      </c>
      <c r="BT10" s="28">
        <f t="shared" si="9"/>
        <v>347</v>
      </c>
      <c r="BW10" s="40" t="s">
        <v>67</v>
      </c>
      <c r="BY10" s="41"/>
      <c r="BZ10" s="1" t="s">
        <v>22426</v>
      </c>
    </row>
    <row r="11" spans="1:78" ht="15" customHeight="1">
      <c r="A11" s="25" t="s">
        <v>1340</v>
      </c>
      <c r="B11" s="42" t="s">
        <v>1500</v>
      </c>
      <c r="D11" s="263">
        <v>1</v>
      </c>
      <c r="E11" s="26" t="s">
        <v>92</v>
      </c>
      <c r="F11" s="26" t="s">
        <v>70</v>
      </c>
      <c r="G11" s="265"/>
      <c r="H11" s="265"/>
      <c r="I11" s="26" t="s">
        <v>1489</v>
      </c>
      <c r="J11" s="27" t="s">
        <v>985</v>
      </c>
      <c r="M11" s="28">
        <v>777</v>
      </c>
      <c r="N11" s="29">
        <v>777</v>
      </c>
      <c r="O11" s="26" t="s">
        <v>1356</v>
      </c>
      <c r="P11" s="26" t="s">
        <v>266</v>
      </c>
      <c r="Q11" s="26" t="s">
        <v>73</v>
      </c>
      <c r="R11" s="26" t="s">
        <v>73</v>
      </c>
      <c r="S11" s="26" t="s">
        <v>1501</v>
      </c>
      <c r="T11" s="26" t="s">
        <v>1502</v>
      </c>
      <c r="U11" s="26" t="s">
        <v>1502</v>
      </c>
      <c r="V11" s="26" t="s">
        <v>73</v>
      </c>
      <c r="W11" s="26" t="s">
        <v>73</v>
      </c>
      <c r="X11" s="91">
        <v>40019</v>
      </c>
      <c r="Y11" s="91">
        <v>40040</v>
      </c>
      <c r="Z11" s="28">
        <f t="shared" si="10"/>
        <v>2009</v>
      </c>
      <c r="AA11" s="28">
        <f t="shared" si="13"/>
        <v>7</v>
      </c>
      <c r="AB11" s="28">
        <v>0</v>
      </c>
      <c r="AC11" s="26" t="s">
        <v>1503</v>
      </c>
      <c r="AD11" s="26" t="s">
        <v>1504</v>
      </c>
      <c r="AE11" s="26" t="s">
        <v>73</v>
      </c>
      <c r="AF11" s="26" t="s">
        <v>73</v>
      </c>
      <c r="AG11" s="26" t="s">
        <v>73</v>
      </c>
      <c r="AH11" s="26" t="s">
        <v>73</v>
      </c>
      <c r="AI11" s="26" t="s">
        <v>1505</v>
      </c>
      <c r="AJ11" s="26" t="s">
        <v>986</v>
      </c>
      <c r="AK11" s="30"/>
      <c r="AL11" s="30"/>
      <c r="AM11" s="32">
        <v>1</v>
      </c>
      <c r="AN11" s="32">
        <v>777</v>
      </c>
      <c r="AO11" s="32">
        <v>777</v>
      </c>
      <c r="AP11" s="32">
        <v>77</v>
      </c>
      <c r="AQ11" s="32"/>
      <c r="AR11" s="32"/>
      <c r="AS11" s="32">
        <v>0</v>
      </c>
      <c r="AT11" s="34">
        <v>777</v>
      </c>
      <c r="AU11" s="34"/>
      <c r="AV11" s="32"/>
      <c r="AW11" s="34">
        <v>777</v>
      </c>
      <c r="AX11" s="34"/>
      <c r="AY11" s="28">
        <f t="shared" si="0"/>
        <v>22</v>
      </c>
      <c r="AZ11" s="32"/>
      <c r="BA11" s="32"/>
      <c r="BB11" s="32"/>
      <c r="BC11" s="33"/>
      <c r="BD11" s="35" t="s">
        <v>75</v>
      </c>
      <c r="BE11" s="35" t="s">
        <v>1345</v>
      </c>
      <c r="BF11" s="35" t="s">
        <v>1341</v>
      </c>
      <c r="BG11" s="36"/>
      <c r="BH11" s="36">
        <f t="shared" si="12"/>
        <v>1</v>
      </c>
      <c r="BI11" s="36">
        <v>1</v>
      </c>
      <c r="BJ11" s="37"/>
      <c r="BK11" s="37"/>
      <c r="BL11" s="38"/>
      <c r="BM11" s="32" t="e">
        <f>COUNTIFS(A$2:$AC11,#REF!,M$2:$AL11,M11)</f>
        <v>#VALUE!</v>
      </c>
      <c r="BN11" s="32">
        <v>0</v>
      </c>
      <c r="BO11" s="39">
        <v>22</v>
      </c>
      <c r="BP11" s="39">
        <v>0</v>
      </c>
      <c r="BQ11" s="32">
        <v>22</v>
      </c>
      <c r="BR11" s="34">
        <v>777</v>
      </c>
      <c r="BS11" s="34">
        <v>777</v>
      </c>
      <c r="BT11" s="28">
        <f t="shared" si="9"/>
        <v>116</v>
      </c>
      <c r="BW11" s="40" t="s">
        <v>67</v>
      </c>
      <c r="BY11" s="41"/>
      <c r="BZ11" s="1" t="s">
        <v>22426</v>
      </c>
    </row>
    <row r="12" spans="1:78" ht="15" customHeight="1">
      <c r="A12" s="25" t="s">
        <v>1340</v>
      </c>
      <c r="B12" s="42" t="s">
        <v>1506</v>
      </c>
      <c r="D12" s="263">
        <v>1</v>
      </c>
      <c r="E12" s="26" t="s">
        <v>92</v>
      </c>
      <c r="F12" s="26" t="s">
        <v>70</v>
      </c>
      <c r="G12" s="265"/>
      <c r="H12" s="265"/>
      <c r="I12" s="26" t="s">
        <v>1507</v>
      </c>
      <c r="J12" s="27" t="s">
        <v>1508</v>
      </c>
      <c r="M12" s="28">
        <v>777</v>
      </c>
      <c r="N12" s="29">
        <v>777</v>
      </c>
      <c r="O12" s="26" t="s">
        <v>1356</v>
      </c>
      <c r="P12" s="26" t="s">
        <v>266</v>
      </c>
      <c r="Q12" s="26" t="s">
        <v>73</v>
      </c>
      <c r="R12" s="26" t="s">
        <v>73</v>
      </c>
      <c r="S12" s="26" t="s">
        <v>1501</v>
      </c>
      <c r="T12" s="26" t="s">
        <v>1502</v>
      </c>
      <c r="U12" s="26" t="s">
        <v>1502</v>
      </c>
      <c r="V12" s="26" t="s">
        <v>73</v>
      </c>
      <c r="W12" s="26" t="s">
        <v>73</v>
      </c>
      <c r="X12" s="91">
        <v>40250</v>
      </c>
      <c r="Y12" s="91">
        <v>40328</v>
      </c>
      <c r="Z12" s="28">
        <f t="shared" si="10"/>
        <v>2010</v>
      </c>
      <c r="AA12" s="28">
        <f t="shared" si="13"/>
        <v>3</v>
      </c>
      <c r="AB12" s="28">
        <v>0</v>
      </c>
      <c r="AC12" s="26" t="s">
        <v>1509</v>
      </c>
      <c r="AD12" s="26" t="s">
        <v>1504</v>
      </c>
      <c r="AE12" s="26" t="s">
        <v>73</v>
      </c>
      <c r="AF12" s="26" t="s">
        <v>73</v>
      </c>
      <c r="AG12" s="26" t="s">
        <v>73</v>
      </c>
      <c r="AH12" s="26" t="s">
        <v>73</v>
      </c>
      <c r="AI12" s="26" t="s">
        <v>1505</v>
      </c>
      <c r="AJ12" s="26" t="s">
        <v>986</v>
      </c>
      <c r="AK12" s="30"/>
      <c r="AL12" s="30"/>
      <c r="AM12" s="32">
        <v>0</v>
      </c>
      <c r="AN12" s="32">
        <v>777</v>
      </c>
      <c r="AO12" s="32">
        <v>777</v>
      </c>
      <c r="AP12" s="32">
        <v>77</v>
      </c>
      <c r="AQ12" s="32"/>
      <c r="AR12" s="32"/>
      <c r="AS12" s="32">
        <v>0</v>
      </c>
      <c r="AT12" s="34">
        <v>777</v>
      </c>
      <c r="AU12" s="34"/>
      <c r="AV12" s="32"/>
      <c r="AW12" s="34">
        <v>777</v>
      </c>
      <c r="AX12" s="34"/>
      <c r="AY12" s="28">
        <f t="shared" si="0"/>
        <v>79</v>
      </c>
      <c r="AZ12" s="32"/>
      <c r="BA12" s="32"/>
      <c r="BB12" s="32"/>
      <c r="BC12" s="33"/>
      <c r="BD12" s="35" t="s">
        <v>75</v>
      </c>
      <c r="BE12" s="35" t="s">
        <v>1345</v>
      </c>
      <c r="BF12" s="35" t="s">
        <v>1341</v>
      </c>
      <c r="BG12" s="36"/>
      <c r="BH12" s="36">
        <f t="shared" si="12"/>
        <v>1</v>
      </c>
      <c r="BI12" s="36">
        <v>4</v>
      </c>
      <c r="BJ12" s="37"/>
      <c r="BK12" s="37"/>
      <c r="BL12" s="38"/>
      <c r="BM12" s="32" t="e">
        <f>COUNTIFS(A$2:$AC12,#REF!,M$2:$AL12,M12)</f>
        <v>#VALUE!</v>
      </c>
      <c r="BN12" s="32">
        <v>0</v>
      </c>
      <c r="BO12" s="39">
        <v>79</v>
      </c>
      <c r="BP12" s="39">
        <v>0</v>
      </c>
      <c r="BQ12" s="32">
        <v>19</v>
      </c>
      <c r="BR12" s="34">
        <v>777</v>
      </c>
      <c r="BS12" s="34">
        <v>777</v>
      </c>
      <c r="BT12" s="28">
        <f t="shared" si="9"/>
        <v>347</v>
      </c>
      <c r="BW12" s="40" t="s">
        <v>67</v>
      </c>
      <c r="BY12" s="41"/>
      <c r="BZ12" s="1" t="s">
        <v>22426</v>
      </c>
    </row>
    <row r="13" spans="1:78" ht="15" customHeight="1">
      <c r="A13" s="25" t="s">
        <v>1340</v>
      </c>
      <c r="B13" s="42" t="s">
        <v>1541</v>
      </c>
      <c r="D13" s="263">
        <v>1</v>
      </c>
      <c r="E13" s="26" t="s">
        <v>92</v>
      </c>
      <c r="F13" s="26" t="s">
        <v>70</v>
      </c>
      <c r="G13" s="265"/>
      <c r="H13" s="265"/>
      <c r="I13" s="26" t="s">
        <v>1542</v>
      </c>
      <c r="J13" s="27" t="s">
        <v>163</v>
      </c>
      <c r="M13" s="28">
        <v>777</v>
      </c>
      <c r="N13" s="29">
        <v>777</v>
      </c>
      <c r="O13" s="26" t="s">
        <v>71</v>
      </c>
      <c r="P13" s="26" t="s">
        <v>72</v>
      </c>
      <c r="Q13" s="26" t="s">
        <v>73</v>
      </c>
      <c r="R13" s="26" t="s">
        <v>73</v>
      </c>
      <c r="S13" s="26" t="s">
        <v>1543</v>
      </c>
      <c r="T13" s="26" t="s">
        <v>1544</v>
      </c>
      <c r="U13" s="26" t="s">
        <v>1544</v>
      </c>
      <c r="V13" s="26" t="s">
        <v>73</v>
      </c>
      <c r="W13" s="26" t="s">
        <v>73</v>
      </c>
      <c r="X13" s="91">
        <v>40069</v>
      </c>
      <c r="Y13" s="91">
        <v>40097</v>
      </c>
      <c r="Z13" s="28">
        <f t="shared" ref="Z13:Z16" si="14">YEAR(X13)</f>
        <v>2009</v>
      </c>
      <c r="AA13" s="28">
        <f t="shared" ref="AA13:AA16" si="15">MONTH(X13)</f>
        <v>9</v>
      </c>
      <c r="AB13" s="28">
        <v>0</v>
      </c>
      <c r="AC13" s="26" t="s">
        <v>1545</v>
      </c>
      <c r="AD13" s="26" t="s">
        <v>1546</v>
      </c>
      <c r="AE13" s="26" t="s">
        <v>73</v>
      </c>
      <c r="AF13" s="26" t="s">
        <v>73</v>
      </c>
      <c r="AG13" s="26" t="s">
        <v>73</v>
      </c>
      <c r="AH13" s="26" t="s">
        <v>73</v>
      </c>
      <c r="AI13" s="26" t="s">
        <v>1435</v>
      </c>
      <c r="AJ13" s="26" t="s">
        <v>1547</v>
      </c>
      <c r="AK13" s="30" t="s">
        <v>1548</v>
      </c>
      <c r="AL13" s="30" t="s">
        <v>1549</v>
      </c>
      <c r="AM13" s="32">
        <v>1</v>
      </c>
      <c r="AN13" s="32">
        <v>777</v>
      </c>
      <c r="AO13" s="32">
        <v>777</v>
      </c>
      <c r="AP13" s="32">
        <v>77</v>
      </c>
      <c r="AQ13" s="32"/>
      <c r="AR13" s="32"/>
      <c r="AS13" s="32">
        <v>1</v>
      </c>
      <c r="AT13" s="34">
        <v>777</v>
      </c>
      <c r="AU13" s="34"/>
      <c r="AV13" s="32"/>
      <c r="AW13" s="34">
        <v>777</v>
      </c>
      <c r="AX13" s="34"/>
      <c r="AY13" s="28">
        <f t="shared" si="0"/>
        <v>29</v>
      </c>
      <c r="AZ13" s="32"/>
      <c r="BA13" s="32"/>
      <c r="BB13" s="32"/>
      <c r="BC13" s="33"/>
      <c r="BD13" s="35" t="s">
        <v>75</v>
      </c>
      <c r="BE13" s="35" t="s">
        <v>1345</v>
      </c>
      <c r="BF13" s="35" t="s">
        <v>1341</v>
      </c>
      <c r="BG13" s="36"/>
      <c r="BH13" s="36">
        <f t="shared" ref="BH13:BH16" si="16">IF(AX13&lt;7,1,IF(AX13&lt;14,2,IF(AX13&lt;21,3,IF(AX13&lt;28,4,IF(AX13&lt;35,5,IF(AX13&lt;42,6,IF(AX13&lt;49,7,8)))))))</f>
        <v>1</v>
      </c>
      <c r="BI13" s="36">
        <v>8</v>
      </c>
      <c r="BJ13" s="37"/>
      <c r="BK13" s="37"/>
      <c r="BL13" s="38"/>
      <c r="BM13" s="32" t="e">
        <f>COUNTIFS(A$2:$AC13,#REF!,M$2:$AL13,M13)</f>
        <v>#VALUE!</v>
      </c>
      <c r="BN13" s="32">
        <v>0</v>
      </c>
      <c r="BO13" s="39">
        <v>29</v>
      </c>
      <c r="BP13" s="39">
        <v>0</v>
      </c>
      <c r="BQ13" s="32">
        <v>29</v>
      </c>
      <c r="BR13" s="34">
        <v>777</v>
      </c>
      <c r="BS13" s="34">
        <v>777</v>
      </c>
      <c r="BT13" s="28">
        <f t="shared" si="9"/>
        <v>166</v>
      </c>
      <c r="BW13" s="40" t="s">
        <v>67</v>
      </c>
      <c r="BY13" s="41"/>
      <c r="BZ13" s="1" t="s">
        <v>22426</v>
      </c>
    </row>
    <row r="14" spans="1:78" ht="15" customHeight="1">
      <c r="A14" s="25" t="s">
        <v>1340</v>
      </c>
      <c r="B14" s="42" t="s">
        <v>1550</v>
      </c>
      <c r="D14" s="263">
        <v>1</v>
      </c>
      <c r="E14" s="26" t="s">
        <v>92</v>
      </c>
      <c r="F14" s="26" t="s">
        <v>70</v>
      </c>
      <c r="G14" s="265"/>
      <c r="H14" s="265"/>
      <c r="I14" s="26" t="s">
        <v>1551</v>
      </c>
      <c r="J14" s="27" t="s">
        <v>1552</v>
      </c>
      <c r="M14" s="28">
        <v>777</v>
      </c>
      <c r="N14" s="29">
        <v>777</v>
      </c>
      <c r="O14" s="26" t="s">
        <v>71</v>
      </c>
      <c r="P14" s="26" t="s">
        <v>72</v>
      </c>
      <c r="Q14" s="26" t="s">
        <v>73</v>
      </c>
      <c r="R14" s="26" t="s">
        <v>73</v>
      </c>
      <c r="S14" s="26" t="s">
        <v>1543</v>
      </c>
      <c r="T14" s="26" t="s">
        <v>1544</v>
      </c>
      <c r="U14" s="26" t="s">
        <v>1544</v>
      </c>
      <c r="V14" s="26" t="s">
        <v>73</v>
      </c>
      <c r="W14" s="26" t="s">
        <v>73</v>
      </c>
      <c r="X14" s="91">
        <v>40131</v>
      </c>
      <c r="Y14" s="91">
        <v>40216</v>
      </c>
      <c r="Z14" s="28">
        <f t="shared" si="14"/>
        <v>2009</v>
      </c>
      <c r="AA14" s="28">
        <f t="shared" si="15"/>
        <v>11</v>
      </c>
      <c r="AB14" s="28">
        <v>0</v>
      </c>
      <c r="AC14" s="26" t="s">
        <v>1545</v>
      </c>
      <c r="AD14" s="26" t="s">
        <v>1546</v>
      </c>
      <c r="AE14" s="26" t="s">
        <v>73</v>
      </c>
      <c r="AF14" s="26" t="s">
        <v>73</v>
      </c>
      <c r="AG14" s="26" t="s">
        <v>73</v>
      </c>
      <c r="AH14" s="26" t="s">
        <v>73</v>
      </c>
      <c r="AI14" s="26" t="s">
        <v>1435</v>
      </c>
      <c r="AJ14" s="26" t="s">
        <v>1547</v>
      </c>
      <c r="AK14" s="30" t="s">
        <v>1548</v>
      </c>
      <c r="AL14" s="30" t="s">
        <v>1549</v>
      </c>
      <c r="AM14" s="32">
        <v>0</v>
      </c>
      <c r="AN14" s="32">
        <v>777</v>
      </c>
      <c r="AO14" s="32">
        <v>777</v>
      </c>
      <c r="AP14" s="32">
        <v>77</v>
      </c>
      <c r="AQ14" s="32"/>
      <c r="AR14" s="32"/>
      <c r="AS14" s="32">
        <v>1</v>
      </c>
      <c r="AT14" s="34">
        <v>777</v>
      </c>
      <c r="AU14" s="34"/>
      <c r="AV14" s="32"/>
      <c r="AW14" s="34">
        <v>777</v>
      </c>
      <c r="AX14" s="34"/>
      <c r="AY14" s="28">
        <f t="shared" si="0"/>
        <v>86</v>
      </c>
      <c r="AZ14" s="32"/>
      <c r="BA14" s="32"/>
      <c r="BB14" s="32"/>
      <c r="BC14" s="33"/>
      <c r="BD14" s="35" t="s">
        <v>75</v>
      </c>
      <c r="BE14" s="35" t="s">
        <v>1345</v>
      </c>
      <c r="BF14" s="35" t="s">
        <v>1341</v>
      </c>
      <c r="BG14" s="36"/>
      <c r="BH14" s="36">
        <f t="shared" si="16"/>
        <v>1</v>
      </c>
      <c r="BI14" s="36">
        <v>5</v>
      </c>
      <c r="BJ14" s="37"/>
      <c r="BK14" s="37"/>
      <c r="BL14" s="38"/>
      <c r="BM14" s="32" t="e">
        <f>COUNTIFS(A$2:$AC14,#REF!,M$2:$AL14,M14)</f>
        <v>#VALUE!</v>
      </c>
      <c r="BN14" s="32">
        <v>0</v>
      </c>
      <c r="BO14" s="39">
        <v>86</v>
      </c>
      <c r="BP14" s="39">
        <v>0</v>
      </c>
      <c r="BQ14" s="32">
        <v>86</v>
      </c>
      <c r="BR14" s="34">
        <v>777</v>
      </c>
      <c r="BS14" s="34">
        <v>777</v>
      </c>
      <c r="BT14" s="28">
        <f t="shared" si="9"/>
        <v>228</v>
      </c>
      <c r="BW14" s="40" t="s">
        <v>67</v>
      </c>
      <c r="BY14" s="41"/>
      <c r="BZ14" s="1" t="s">
        <v>22426</v>
      </c>
    </row>
    <row r="15" spans="1:78" ht="15" customHeight="1">
      <c r="A15" s="25" t="s">
        <v>1340</v>
      </c>
      <c r="B15" s="42" t="s">
        <v>1553</v>
      </c>
      <c r="D15" s="263">
        <v>0</v>
      </c>
      <c r="E15" s="42" t="s">
        <v>76</v>
      </c>
      <c r="F15" s="42" t="s">
        <v>77</v>
      </c>
      <c r="G15" s="264"/>
      <c r="H15" s="264"/>
      <c r="I15" s="42" t="s">
        <v>298</v>
      </c>
      <c r="J15" s="43" t="s">
        <v>299</v>
      </c>
      <c r="M15" s="44" t="s">
        <v>125</v>
      </c>
      <c r="N15" s="45" t="s">
        <v>298</v>
      </c>
      <c r="O15" s="42" t="s">
        <v>1356</v>
      </c>
      <c r="P15" s="42" t="s">
        <v>101</v>
      </c>
      <c r="Q15" s="42" t="s">
        <v>73</v>
      </c>
      <c r="R15" s="42" t="s">
        <v>73</v>
      </c>
      <c r="S15" s="42" t="s">
        <v>1554</v>
      </c>
      <c r="T15" s="42" t="s">
        <v>1555</v>
      </c>
      <c r="U15" s="42" t="s">
        <v>1555</v>
      </c>
      <c r="V15" s="42" t="s">
        <v>73</v>
      </c>
      <c r="W15" s="42" t="s">
        <v>73</v>
      </c>
      <c r="X15" s="80">
        <v>40070</v>
      </c>
      <c r="Y15" s="80">
        <v>40265</v>
      </c>
      <c r="Z15" s="44">
        <f t="shared" si="14"/>
        <v>2009</v>
      </c>
      <c r="AA15" s="44">
        <f t="shared" si="15"/>
        <v>9</v>
      </c>
      <c r="AB15" s="44">
        <v>0</v>
      </c>
      <c r="AC15" s="42" t="s">
        <v>73</v>
      </c>
      <c r="AD15" s="42" t="s">
        <v>73</v>
      </c>
      <c r="AE15" s="42" t="s">
        <v>73</v>
      </c>
      <c r="AF15" s="42" t="s">
        <v>73</v>
      </c>
      <c r="AG15" s="42" t="s">
        <v>73</v>
      </c>
      <c r="AH15" s="42" t="s">
        <v>73</v>
      </c>
      <c r="AI15" s="42" t="s">
        <v>73</v>
      </c>
      <c r="AJ15" s="42" t="s">
        <v>73</v>
      </c>
      <c r="AK15" s="31"/>
      <c r="AL15" s="31"/>
      <c r="AM15" s="47">
        <v>1</v>
      </c>
      <c r="AN15" s="47">
        <v>1</v>
      </c>
      <c r="AO15" s="47">
        <v>1</v>
      </c>
      <c r="AP15" s="47">
        <v>88</v>
      </c>
      <c r="AQ15" s="47"/>
      <c r="AR15" s="47"/>
      <c r="AS15" s="47">
        <v>0</v>
      </c>
      <c r="AT15" s="49">
        <v>1</v>
      </c>
      <c r="AU15" s="49"/>
      <c r="AV15" s="47"/>
      <c r="AW15" s="49">
        <v>1</v>
      </c>
      <c r="AX15" s="49"/>
      <c r="AY15" s="44">
        <f t="shared" si="0"/>
        <v>196</v>
      </c>
      <c r="AZ15" s="47"/>
      <c r="BA15" s="47"/>
      <c r="BB15" s="47"/>
      <c r="BC15" s="48"/>
      <c r="BD15" s="50"/>
      <c r="BE15" s="50" t="s">
        <v>1349</v>
      </c>
      <c r="BF15" s="50" t="s">
        <v>1341</v>
      </c>
      <c r="BG15" s="51"/>
      <c r="BH15" s="51">
        <f t="shared" si="16"/>
        <v>1</v>
      </c>
      <c r="BI15" s="51">
        <v>8</v>
      </c>
      <c r="BJ15" s="52"/>
      <c r="BK15" s="52"/>
      <c r="BL15" s="53"/>
      <c r="BM15" s="47" t="e">
        <f>COUNTIFS(A$2:$AC15,#REF!,M$2:$AL15,M15)</f>
        <v>#VALUE!</v>
      </c>
      <c r="BN15" s="47">
        <v>0</v>
      </c>
      <c r="BO15" s="54">
        <v>196</v>
      </c>
      <c r="BP15" s="54">
        <v>0</v>
      </c>
      <c r="BQ15" s="47">
        <v>196</v>
      </c>
      <c r="BR15" s="49">
        <v>1</v>
      </c>
      <c r="BS15" s="49">
        <v>1</v>
      </c>
      <c r="BT15" s="44">
        <f t="shared" si="9"/>
        <v>167</v>
      </c>
      <c r="BW15" s="40" t="s">
        <v>67</v>
      </c>
      <c r="BY15" s="55"/>
      <c r="BZ15" s="1" t="s">
        <v>22426</v>
      </c>
    </row>
    <row r="16" spans="1:78" ht="15" customHeight="1">
      <c r="A16" s="25" t="s">
        <v>1340</v>
      </c>
      <c r="B16" s="42" t="s">
        <v>1557</v>
      </c>
      <c r="D16" s="263">
        <v>0</v>
      </c>
      <c r="E16" s="26" t="s">
        <v>92</v>
      </c>
      <c r="F16" s="26" t="s">
        <v>70</v>
      </c>
      <c r="G16" s="265"/>
      <c r="H16" s="265"/>
      <c r="I16" s="26" t="s">
        <v>1558</v>
      </c>
      <c r="J16" s="27" t="s">
        <v>1559</v>
      </c>
      <c r="M16" s="28">
        <v>777</v>
      </c>
      <c r="N16" s="29">
        <v>777</v>
      </c>
      <c r="O16" s="26" t="s">
        <v>1351</v>
      </c>
      <c r="P16" s="26" t="s">
        <v>94</v>
      </c>
      <c r="Q16" s="26" t="s">
        <v>73</v>
      </c>
      <c r="R16" s="26" t="s">
        <v>73</v>
      </c>
      <c r="S16" s="26" t="s">
        <v>1560</v>
      </c>
      <c r="T16" s="26" t="s">
        <v>1561</v>
      </c>
      <c r="U16" s="26" t="s">
        <v>1561</v>
      </c>
      <c r="V16" s="26" t="s">
        <v>73</v>
      </c>
      <c r="W16" s="26" t="s">
        <v>73</v>
      </c>
      <c r="X16" s="91">
        <v>40072</v>
      </c>
      <c r="Y16" s="91">
        <v>40181</v>
      </c>
      <c r="Z16" s="28">
        <f t="shared" si="14"/>
        <v>2009</v>
      </c>
      <c r="AA16" s="28">
        <f t="shared" si="15"/>
        <v>9</v>
      </c>
      <c r="AB16" s="28">
        <v>0</v>
      </c>
      <c r="AC16" s="26" t="s">
        <v>73</v>
      </c>
      <c r="AD16" s="26" t="s">
        <v>73</v>
      </c>
      <c r="AE16" s="26" t="s">
        <v>73</v>
      </c>
      <c r="AF16" s="26" t="s">
        <v>73</v>
      </c>
      <c r="AG16" s="26" t="s">
        <v>73</v>
      </c>
      <c r="AH16" s="26" t="s">
        <v>73</v>
      </c>
      <c r="AI16" s="26" t="s">
        <v>1562</v>
      </c>
      <c r="AJ16" s="26" t="s">
        <v>74</v>
      </c>
      <c r="AK16" s="30"/>
      <c r="AL16" s="30"/>
      <c r="AM16" s="32">
        <v>1</v>
      </c>
      <c r="AN16" s="32">
        <v>777</v>
      </c>
      <c r="AO16" s="32">
        <v>777</v>
      </c>
      <c r="AP16" s="32">
        <v>77</v>
      </c>
      <c r="AQ16" s="32"/>
      <c r="AR16" s="32"/>
      <c r="AS16" s="32">
        <v>1</v>
      </c>
      <c r="AT16" s="34">
        <v>777</v>
      </c>
      <c r="AU16" s="34"/>
      <c r="AV16" s="32"/>
      <c r="AW16" s="34">
        <v>777</v>
      </c>
      <c r="AX16" s="34"/>
      <c r="AY16" s="28">
        <f t="shared" si="0"/>
        <v>110</v>
      </c>
      <c r="AZ16" s="32"/>
      <c r="BA16" s="32"/>
      <c r="BB16" s="32"/>
      <c r="BC16" s="33"/>
      <c r="BD16" s="35" t="s">
        <v>75</v>
      </c>
      <c r="BE16" s="35" t="s">
        <v>1352</v>
      </c>
      <c r="BF16" s="81" t="s">
        <v>1341</v>
      </c>
      <c r="BG16" s="36"/>
      <c r="BH16" s="36">
        <f t="shared" si="16"/>
        <v>1</v>
      </c>
      <c r="BI16" s="36">
        <v>8</v>
      </c>
      <c r="BJ16" s="37"/>
      <c r="BK16" s="37"/>
      <c r="BL16" s="38"/>
      <c r="BM16" s="32" t="e">
        <f>COUNTIFS(A$2:$AC16,#REF!,M$2:$AL16,M16)</f>
        <v>#VALUE!</v>
      </c>
      <c r="BN16" s="32">
        <v>0</v>
      </c>
      <c r="BO16" s="39">
        <v>110</v>
      </c>
      <c r="BP16" s="39">
        <v>0</v>
      </c>
      <c r="BQ16" s="32">
        <v>110</v>
      </c>
      <c r="BR16" s="34">
        <v>777</v>
      </c>
      <c r="BS16" s="34">
        <v>777</v>
      </c>
      <c r="BT16" s="28">
        <f t="shared" si="9"/>
        <v>169</v>
      </c>
      <c r="BW16" s="40" t="s">
        <v>67</v>
      </c>
      <c r="BY16" s="41"/>
      <c r="BZ16" s="1" t="s">
        <v>22426</v>
      </c>
    </row>
    <row r="17" spans="1:78" ht="15" customHeight="1">
      <c r="A17" s="25" t="s">
        <v>1340</v>
      </c>
      <c r="B17" s="42" t="s">
        <v>1587</v>
      </c>
      <c r="D17" s="263">
        <v>0</v>
      </c>
      <c r="E17" s="42" t="s">
        <v>76</v>
      </c>
      <c r="F17" s="42" t="s">
        <v>77</v>
      </c>
      <c r="G17" s="264"/>
      <c r="H17" s="264"/>
      <c r="I17" s="42" t="s">
        <v>1243</v>
      </c>
      <c r="J17" s="43" t="s">
        <v>287</v>
      </c>
      <c r="M17" s="44" t="s">
        <v>98</v>
      </c>
      <c r="N17" s="45" t="s">
        <v>285</v>
      </c>
      <c r="O17" s="42" t="s">
        <v>1360</v>
      </c>
      <c r="P17" s="42" t="s">
        <v>147</v>
      </c>
      <c r="Q17" s="42" t="s">
        <v>73</v>
      </c>
      <c r="R17" s="42" t="s">
        <v>73</v>
      </c>
      <c r="S17" s="42" t="s">
        <v>1588</v>
      </c>
      <c r="T17" s="42" t="s">
        <v>1589</v>
      </c>
      <c r="U17" s="42" t="s">
        <v>1589</v>
      </c>
      <c r="V17" s="42" t="s">
        <v>73</v>
      </c>
      <c r="W17" s="42" t="s">
        <v>73</v>
      </c>
      <c r="X17" s="80">
        <v>40100</v>
      </c>
      <c r="Y17" s="80">
        <v>40321</v>
      </c>
      <c r="Z17" s="44">
        <f t="shared" ref="Z17:Z19" si="17">YEAR(X17)</f>
        <v>2009</v>
      </c>
      <c r="AA17" s="44">
        <f t="shared" ref="AA17:AA18" si="18">MONTH(X17)</f>
        <v>10</v>
      </c>
      <c r="AB17" s="44">
        <v>0</v>
      </c>
      <c r="AC17" s="42" t="s">
        <v>73</v>
      </c>
      <c r="AD17" s="42" t="s">
        <v>73</v>
      </c>
      <c r="AE17" s="42" t="s">
        <v>73</v>
      </c>
      <c r="AF17" s="42" t="s">
        <v>73</v>
      </c>
      <c r="AG17" s="42" t="s">
        <v>73</v>
      </c>
      <c r="AH17" s="42" t="s">
        <v>73</v>
      </c>
      <c r="AI17" s="42" t="s">
        <v>73</v>
      </c>
      <c r="AJ17" s="42" t="s">
        <v>73</v>
      </c>
      <c r="AK17" s="31"/>
      <c r="AL17" s="31"/>
      <c r="AM17" s="47">
        <v>1</v>
      </c>
      <c r="AN17" s="47">
        <v>1</v>
      </c>
      <c r="AO17" s="47">
        <v>2</v>
      </c>
      <c r="AP17" s="47">
        <v>88</v>
      </c>
      <c r="AQ17" s="47"/>
      <c r="AR17" s="47"/>
      <c r="AS17" s="47">
        <v>0</v>
      </c>
      <c r="AT17" s="49">
        <v>1</v>
      </c>
      <c r="AU17" s="49"/>
      <c r="AV17" s="47"/>
      <c r="AW17" s="49">
        <v>1</v>
      </c>
      <c r="AX17" s="49"/>
      <c r="AY17" s="44">
        <f t="shared" si="0"/>
        <v>222</v>
      </c>
      <c r="AZ17" s="47"/>
      <c r="BA17" s="47"/>
      <c r="BB17" s="47"/>
      <c r="BC17" s="48"/>
      <c r="BD17" s="50"/>
      <c r="BE17" s="50" t="s">
        <v>1349</v>
      </c>
      <c r="BF17" s="50" t="s">
        <v>1341</v>
      </c>
      <c r="BG17" s="51"/>
      <c r="BH17" s="51">
        <f t="shared" ref="BH17:BH19" si="19">IF(AX17&lt;7,1,IF(AX17&lt;14,2,IF(AX17&lt;21,3,IF(AX17&lt;28,4,IF(AX17&lt;35,5,IF(AX17&lt;42,6,IF(AX17&lt;49,7,8)))))))</f>
        <v>1</v>
      </c>
      <c r="BI17" s="51">
        <v>6</v>
      </c>
      <c r="BJ17" s="52"/>
      <c r="BK17" s="52"/>
      <c r="BL17" s="53"/>
      <c r="BM17" s="47" t="e">
        <f>COUNTIFS(A$2:$AC17,#REF!,M$2:$AL17,M17)</f>
        <v>#VALUE!</v>
      </c>
      <c r="BN17" s="47">
        <v>0</v>
      </c>
      <c r="BO17" s="54">
        <v>222</v>
      </c>
      <c r="BP17" s="54">
        <v>0</v>
      </c>
      <c r="BQ17" s="47">
        <v>169</v>
      </c>
      <c r="BR17" s="49">
        <v>1</v>
      </c>
      <c r="BS17" s="49">
        <v>1</v>
      </c>
      <c r="BT17" s="44">
        <f t="shared" si="9"/>
        <v>197</v>
      </c>
      <c r="BW17" s="40" t="s">
        <v>67</v>
      </c>
      <c r="BY17" s="55"/>
      <c r="BZ17" s="1" t="s">
        <v>22427</v>
      </c>
    </row>
    <row r="18" spans="1:78" ht="15" customHeight="1">
      <c r="A18" s="25" t="s">
        <v>1340</v>
      </c>
      <c r="B18" s="42" t="s">
        <v>1592</v>
      </c>
      <c r="D18" s="263">
        <v>0</v>
      </c>
      <c r="E18" s="42" t="s">
        <v>76</v>
      </c>
      <c r="F18" s="42" t="s">
        <v>77</v>
      </c>
      <c r="G18" s="264"/>
      <c r="H18" s="264"/>
      <c r="I18" s="42" t="s">
        <v>174</v>
      </c>
      <c r="J18" s="43" t="s">
        <v>1344</v>
      </c>
      <c r="M18" s="44" t="s">
        <v>384</v>
      </c>
      <c r="N18" s="45" t="s">
        <v>176</v>
      </c>
      <c r="O18" s="42" t="s">
        <v>81</v>
      </c>
      <c r="P18" s="42" t="s">
        <v>82</v>
      </c>
      <c r="Q18" s="42" t="s">
        <v>73</v>
      </c>
      <c r="R18" s="42" t="s">
        <v>73</v>
      </c>
      <c r="S18" s="42" t="s">
        <v>1593</v>
      </c>
      <c r="T18" s="42" t="s">
        <v>1594</v>
      </c>
      <c r="U18" s="42" t="s">
        <v>1594</v>
      </c>
      <c r="V18" s="42" t="s">
        <v>73</v>
      </c>
      <c r="W18" s="42" t="s">
        <v>73</v>
      </c>
      <c r="X18" s="80">
        <v>40109</v>
      </c>
      <c r="Y18" s="80">
        <v>40194</v>
      </c>
      <c r="Z18" s="44">
        <f t="shared" si="17"/>
        <v>2009</v>
      </c>
      <c r="AA18" s="44">
        <f t="shared" si="18"/>
        <v>10</v>
      </c>
      <c r="AB18" s="44">
        <v>0</v>
      </c>
      <c r="AC18" s="42" t="s">
        <v>1595</v>
      </c>
      <c r="AD18" s="42" t="s">
        <v>1596</v>
      </c>
      <c r="AE18" s="42" t="s">
        <v>73</v>
      </c>
      <c r="AF18" s="42" t="s">
        <v>73</v>
      </c>
      <c r="AG18" s="42" t="s">
        <v>73</v>
      </c>
      <c r="AH18" s="42" t="s">
        <v>73</v>
      </c>
      <c r="AI18" s="42" t="s">
        <v>1597</v>
      </c>
      <c r="AJ18" s="42" t="s">
        <v>1598</v>
      </c>
      <c r="AK18" s="31"/>
      <c r="AL18" s="31"/>
      <c r="AM18" s="47">
        <v>1</v>
      </c>
      <c r="AN18" s="47">
        <v>1</v>
      </c>
      <c r="AO18" s="47">
        <v>3</v>
      </c>
      <c r="AP18" s="47">
        <v>88</v>
      </c>
      <c r="AQ18" s="47"/>
      <c r="AR18" s="47"/>
      <c r="AS18" s="47">
        <v>0</v>
      </c>
      <c r="AT18" s="49">
        <v>1</v>
      </c>
      <c r="AU18" s="49"/>
      <c r="AV18" s="47"/>
      <c r="AW18" s="49">
        <v>1</v>
      </c>
      <c r="AX18" s="49"/>
      <c r="AY18" s="44">
        <f t="shared" si="0"/>
        <v>86</v>
      </c>
      <c r="AZ18" s="47"/>
      <c r="BA18" s="47"/>
      <c r="BB18" s="47"/>
      <c r="BC18" s="48"/>
      <c r="BD18" s="50"/>
      <c r="BE18" s="50" t="s">
        <v>1342</v>
      </c>
      <c r="BF18" s="50" t="s">
        <v>1341</v>
      </c>
      <c r="BG18" s="51"/>
      <c r="BH18" s="51">
        <f t="shared" si="19"/>
        <v>1</v>
      </c>
      <c r="BI18" s="51">
        <v>2</v>
      </c>
      <c r="BJ18" s="52"/>
      <c r="BK18" s="52"/>
      <c r="BL18" s="53"/>
      <c r="BM18" s="47" t="e">
        <f>COUNTIFS(A$2:$AC18,#REF!,M$2:$AL18,M18)</f>
        <v>#VALUE!</v>
      </c>
      <c r="BN18" s="47">
        <v>0</v>
      </c>
      <c r="BO18" s="54">
        <v>86</v>
      </c>
      <c r="BP18" s="54">
        <v>0</v>
      </c>
      <c r="BQ18" s="47">
        <v>86</v>
      </c>
      <c r="BR18" s="49">
        <v>1</v>
      </c>
      <c r="BS18" s="49">
        <v>1</v>
      </c>
      <c r="BT18" s="44">
        <f t="shared" si="9"/>
        <v>206</v>
      </c>
      <c r="BW18" s="40" t="s">
        <v>67</v>
      </c>
      <c r="BY18" s="55"/>
    </row>
    <row r="19" spans="1:78" ht="15" customHeight="1">
      <c r="A19" s="25" t="s">
        <v>1340</v>
      </c>
      <c r="B19" s="42" t="s">
        <v>1599</v>
      </c>
      <c r="D19" s="263">
        <v>0</v>
      </c>
      <c r="E19" s="26" t="s">
        <v>92</v>
      </c>
      <c r="F19" s="26" t="s">
        <v>70</v>
      </c>
      <c r="G19" s="265"/>
      <c r="H19" s="265"/>
      <c r="I19" s="26" t="s">
        <v>1600</v>
      </c>
      <c r="J19" s="27" t="s">
        <v>1601</v>
      </c>
      <c r="M19" s="28">
        <v>777</v>
      </c>
      <c r="N19" s="29">
        <v>777</v>
      </c>
      <c r="O19" s="26" t="s">
        <v>375</v>
      </c>
      <c r="P19" s="26" t="s">
        <v>376</v>
      </c>
      <c r="Q19" s="26" t="s">
        <v>73</v>
      </c>
      <c r="R19" s="26" t="s">
        <v>73</v>
      </c>
      <c r="S19" s="26" t="s">
        <v>1602</v>
      </c>
      <c r="T19" s="26" t="s">
        <v>194</v>
      </c>
      <c r="U19" s="26" t="s">
        <v>1602</v>
      </c>
      <c r="V19" s="26" t="s">
        <v>73</v>
      </c>
      <c r="W19" s="26" t="s">
        <v>73</v>
      </c>
      <c r="X19" s="91">
        <v>40110</v>
      </c>
      <c r="Y19" s="91">
        <v>40206</v>
      </c>
      <c r="Z19" s="28">
        <f t="shared" si="17"/>
        <v>2009</v>
      </c>
      <c r="AA19" s="28">
        <f t="shared" ref="AA19:AA28" si="20">MONTH(X19)</f>
        <v>10</v>
      </c>
      <c r="AB19" s="28">
        <v>0</v>
      </c>
      <c r="AC19" s="26" t="s">
        <v>73</v>
      </c>
      <c r="AD19" s="26" t="s">
        <v>73</v>
      </c>
      <c r="AE19" s="26" t="s">
        <v>73</v>
      </c>
      <c r="AF19" s="26" t="s">
        <v>73</v>
      </c>
      <c r="AG19" s="26" t="s">
        <v>73</v>
      </c>
      <c r="AH19" s="26" t="s">
        <v>73</v>
      </c>
      <c r="AI19" s="26" t="s">
        <v>1603</v>
      </c>
      <c r="AJ19" s="26" t="s">
        <v>830</v>
      </c>
      <c r="AK19" s="30"/>
      <c r="AL19" s="30"/>
      <c r="AM19" s="32">
        <v>1</v>
      </c>
      <c r="AN19" s="32">
        <v>777</v>
      </c>
      <c r="AO19" s="32">
        <v>777</v>
      </c>
      <c r="AP19" s="32">
        <v>77</v>
      </c>
      <c r="AQ19" s="32"/>
      <c r="AR19" s="32"/>
      <c r="AS19" s="32">
        <v>0</v>
      </c>
      <c r="AT19" s="34">
        <v>777</v>
      </c>
      <c r="AU19" s="34"/>
      <c r="AV19" s="32"/>
      <c r="AW19" s="34">
        <v>777</v>
      </c>
      <c r="AX19" s="34"/>
      <c r="AY19" s="28">
        <f t="shared" si="0"/>
        <v>97</v>
      </c>
      <c r="AZ19" s="32"/>
      <c r="BA19" s="32"/>
      <c r="BB19" s="32"/>
      <c r="BC19" s="33"/>
      <c r="BD19" s="35" t="s">
        <v>75</v>
      </c>
      <c r="BE19" s="35" t="s">
        <v>1352</v>
      </c>
      <c r="BF19" s="35" t="s">
        <v>1341</v>
      </c>
      <c r="BG19" s="36"/>
      <c r="BH19" s="36">
        <f t="shared" si="19"/>
        <v>1</v>
      </c>
      <c r="BI19" s="36">
        <v>6</v>
      </c>
      <c r="BJ19" s="37"/>
      <c r="BK19" s="37"/>
      <c r="BL19" s="38"/>
      <c r="BM19" s="32" t="e">
        <f>COUNTIFS(A$2:$AC19,#REF!,M$2:$AL19,M19)</f>
        <v>#VALUE!</v>
      </c>
      <c r="BN19" s="32">
        <v>0</v>
      </c>
      <c r="BO19" s="39">
        <v>97</v>
      </c>
      <c r="BP19" s="39">
        <v>0</v>
      </c>
      <c r="BQ19" s="32">
        <v>97</v>
      </c>
      <c r="BR19" s="34">
        <v>777</v>
      </c>
      <c r="BS19" s="34">
        <v>777</v>
      </c>
      <c r="BT19" s="28">
        <f t="shared" si="9"/>
        <v>207</v>
      </c>
      <c r="BW19" s="40" t="s">
        <v>67</v>
      </c>
      <c r="BY19" s="41"/>
      <c r="BZ19" s="1" t="s">
        <v>22426</v>
      </c>
    </row>
    <row r="20" spans="1:78" ht="15" customHeight="1">
      <c r="A20" s="25" t="s">
        <v>1340</v>
      </c>
      <c r="B20" s="42" t="s">
        <v>1612</v>
      </c>
      <c r="D20" s="263">
        <v>1</v>
      </c>
      <c r="E20" s="42" t="s">
        <v>76</v>
      </c>
      <c r="F20" s="42" t="s">
        <v>77</v>
      </c>
      <c r="G20" s="264"/>
      <c r="H20" s="264"/>
      <c r="I20" s="42" t="s">
        <v>1272</v>
      </c>
      <c r="J20" s="43" t="s">
        <v>1273</v>
      </c>
      <c r="M20" s="44" t="s">
        <v>109</v>
      </c>
      <c r="N20" s="45" t="s">
        <v>218</v>
      </c>
      <c r="O20" s="42" t="s">
        <v>81</v>
      </c>
      <c r="P20" s="42" t="s">
        <v>82</v>
      </c>
      <c r="Q20" s="42" t="s">
        <v>73</v>
      </c>
      <c r="R20" s="42" t="s">
        <v>73</v>
      </c>
      <c r="S20" s="42" t="s">
        <v>1613</v>
      </c>
      <c r="T20" s="42" t="s">
        <v>1614</v>
      </c>
      <c r="U20" s="42" t="s">
        <v>1614</v>
      </c>
      <c r="V20" s="42" t="s">
        <v>73</v>
      </c>
      <c r="W20" s="42" t="s">
        <v>73</v>
      </c>
      <c r="X20" s="80">
        <v>40118</v>
      </c>
      <c r="Y20" s="80">
        <v>40147</v>
      </c>
      <c r="Z20" s="44">
        <f t="shared" ref="Z20:Z29" si="21">YEAR(X20)</f>
        <v>2009</v>
      </c>
      <c r="AA20" s="44">
        <f t="shared" si="20"/>
        <v>11</v>
      </c>
      <c r="AB20" s="44">
        <v>0</v>
      </c>
      <c r="AC20" s="42" t="s">
        <v>115</v>
      </c>
      <c r="AD20" s="42" t="s">
        <v>116</v>
      </c>
      <c r="AE20" s="42" t="s">
        <v>73</v>
      </c>
      <c r="AF20" s="42" t="s">
        <v>73</v>
      </c>
      <c r="AG20" s="42" t="s">
        <v>73</v>
      </c>
      <c r="AH20" s="42" t="s">
        <v>73</v>
      </c>
      <c r="AI20" s="42" t="s">
        <v>1615</v>
      </c>
      <c r="AJ20" s="42" t="s">
        <v>1616</v>
      </c>
      <c r="AK20" s="31"/>
      <c r="AL20" s="31"/>
      <c r="AM20" s="47">
        <v>1</v>
      </c>
      <c r="AN20" s="47">
        <v>1</v>
      </c>
      <c r="AO20" s="47">
        <v>7</v>
      </c>
      <c r="AP20" s="47">
        <v>88</v>
      </c>
      <c r="AQ20" s="47"/>
      <c r="AR20" s="47"/>
      <c r="AS20" s="47">
        <v>0</v>
      </c>
      <c r="AT20" s="49">
        <v>1</v>
      </c>
      <c r="AU20" s="49"/>
      <c r="AV20" s="47"/>
      <c r="AW20" s="49">
        <v>1</v>
      </c>
      <c r="AX20" s="49"/>
      <c r="AY20" s="44">
        <f t="shared" si="0"/>
        <v>30</v>
      </c>
      <c r="AZ20" s="47"/>
      <c r="BA20" s="47"/>
      <c r="BB20" s="47"/>
      <c r="BC20" s="48"/>
      <c r="BD20" s="50"/>
      <c r="BE20" s="50" t="s">
        <v>1342</v>
      </c>
      <c r="BF20" s="50" t="s">
        <v>1341</v>
      </c>
      <c r="BG20" s="51"/>
      <c r="BH20" s="51">
        <f t="shared" ref="BH20:BH29" si="22">IF(AX20&lt;7,1,IF(AX20&lt;14,2,IF(AX20&lt;21,3,IF(AX20&lt;28,4,IF(AX20&lt;35,5,IF(AX20&lt;42,6,IF(AX20&lt;49,7,8)))))))</f>
        <v>1</v>
      </c>
      <c r="BI20" s="51">
        <v>8</v>
      </c>
      <c r="BJ20" s="52"/>
      <c r="BK20" s="52"/>
      <c r="BL20" s="53"/>
      <c r="BM20" s="47" t="e">
        <f>COUNTIFS(A$2:$AC20,#REF!,M$2:$AL20,M20)</f>
        <v>#VALUE!</v>
      </c>
      <c r="BN20" s="47">
        <v>0</v>
      </c>
      <c r="BO20" s="54">
        <v>30</v>
      </c>
      <c r="BP20" s="54">
        <v>0</v>
      </c>
      <c r="BQ20" s="47">
        <v>30</v>
      </c>
      <c r="BR20" s="49">
        <v>1</v>
      </c>
      <c r="BS20" s="49">
        <v>1</v>
      </c>
      <c r="BT20" s="44">
        <f t="shared" si="9"/>
        <v>215</v>
      </c>
      <c r="BW20" s="40" t="s">
        <v>67</v>
      </c>
      <c r="BY20" s="55"/>
      <c r="BZ20" s="1" t="s">
        <v>22426</v>
      </c>
    </row>
    <row r="21" spans="1:78" ht="15" customHeight="1">
      <c r="A21" s="25" t="s">
        <v>1340</v>
      </c>
      <c r="B21" s="42" t="s">
        <v>1617</v>
      </c>
      <c r="D21" s="263">
        <v>1</v>
      </c>
      <c r="E21" s="42" t="s">
        <v>76</v>
      </c>
      <c r="F21" s="42" t="s">
        <v>77</v>
      </c>
      <c r="G21" s="264"/>
      <c r="H21" s="264"/>
      <c r="I21" s="42" t="s">
        <v>1618</v>
      </c>
      <c r="J21" s="43" t="s">
        <v>1619</v>
      </c>
      <c r="M21" s="44" t="s">
        <v>109</v>
      </c>
      <c r="N21" s="45" t="s">
        <v>114</v>
      </c>
      <c r="O21" s="42" t="s">
        <v>81</v>
      </c>
      <c r="P21" s="42" t="s">
        <v>82</v>
      </c>
      <c r="Q21" s="42" t="s">
        <v>73</v>
      </c>
      <c r="R21" s="42" t="s">
        <v>73</v>
      </c>
      <c r="S21" s="42" t="s">
        <v>1613</v>
      </c>
      <c r="T21" s="42" t="s">
        <v>1614</v>
      </c>
      <c r="U21" s="42" t="s">
        <v>1614</v>
      </c>
      <c r="V21" s="42" t="s">
        <v>73</v>
      </c>
      <c r="W21" s="42" t="s">
        <v>73</v>
      </c>
      <c r="X21" s="80">
        <v>40148</v>
      </c>
      <c r="Y21" s="261" t="s">
        <v>22184</v>
      </c>
      <c r="Z21" s="44">
        <f t="shared" si="21"/>
        <v>2009</v>
      </c>
      <c r="AA21" s="44">
        <f t="shared" si="20"/>
        <v>12</v>
      </c>
      <c r="AB21" s="44">
        <v>99</v>
      </c>
      <c r="AC21" s="42" t="s">
        <v>115</v>
      </c>
      <c r="AD21" s="42" t="s">
        <v>116</v>
      </c>
      <c r="AE21" s="42" t="s">
        <v>73</v>
      </c>
      <c r="AF21" s="42" t="s">
        <v>73</v>
      </c>
      <c r="AG21" s="42" t="s">
        <v>73</v>
      </c>
      <c r="AH21" s="42" t="s">
        <v>73</v>
      </c>
      <c r="AI21" s="42" t="s">
        <v>1615</v>
      </c>
      <c r="AJ21" s="42" t="s">
        <v>1616</v>
      </c>
      <c r="AK21" s="31"/>
      <c r="AL21" s="31"/>
      <c r="AM21" s="47">
        <v>0</v>
      </c>
      <c r="AN21" s="47">
        <v>1</v>
      </c>
      <c r="AO21" s="47">
        <v>7</v>
      </c>
      <c r="AP21" s="47">
        <v>88</v>
      </c>
      <c r="AQ21" s="47"/>
      <c r="AR21" s="47"/>
      <c r="AS21" s="47">
        <v>0</v>
      </c>
      <c r="AT21" s="49">
        <v>1</v>
      </c>
      <c r="AU21" s="49"/>
      <c r="AV21" s="47"/>
      <c r="AW21" s="49">
        <v>1</v>
      </c>
      <c r="AX21" s="49"/>
      <c r="AY21" s="44">
        <f t="shared" si="0"/>
        <v>-30148</v>
      </c>
      <c r="AZ21" s="47"/>
      <c r="BA21" s="47"/>
      <c r="BB21" s="47"/>
      <c r="BC21" s="48"/>
      <c r="BD21" s="50"/>
      <c r="BE21" s="50" t="s">
        <v>1342</v>
      </c>
      <c r="BF21" s="50" t="s">
        <v>1341</v>
      </c>
      <c r="BG21" s="51"/>
      <c r="BH21" s="51">
        <f t="shared" si="22"/>
        <v>1</v>
      </c>
      <c r="BI21" s="51">
        <v>8</v>
      </c>
      <c r="BJ21" s="52"/>
      <c r="BK21" s="52"/>
      <c r="BL21" s="53"/>
      <c r="BM21" s="47" t="e">
        <f>COUNTIFS(A$2:$AC21,#REF!,M$2:$AL21,M21)</f>
        <v>#VALUE!</v>
      </c>
      <c r="BN21" s="47">
        <v>0</v>
      </c>
      <c r="BO21" s="54" t="e">
        <v>#VALUE!</v>
      </c>
      <c r="BP21" s="54">
        <v>99</v>
      </c>
      <c r="BQ21" s="47">
        <v>9999</v>
      </c>
      <c r="BR21" s="49">
        <v>0</v>
      </c>
      <c r="BS21" s="49">
        <v>1</v>
      </c>
      <c r="BT21" s="44">
        <f t="shared" si="9"/>
        <v>245</v>
      </c>
      <c r="BW21" s="40" t="s">
        <v>67</v>
      </c>
      <c r="BY21" s="55"/>
      <c r="BZ21" s="1" t="s">
        <v>22426</v>
      </c>
    </row>
    <row r="22" spans="1:78" ht="15" customHeight="1">
      <c r="A22" s="25" t="s">
        <v>1340</v>
      </c>
      <c r="B22" s="42" t="s">
        <v>1620</v>
      </c>
      <c r="D22" s="263">
        <v>1</v>
      </c>
      <c r="E22" s="42" t="s">
        <v>76</v>
      </c>
      <c r="F22" s="42" t="s">
        <v>1453</v>
      </c>
      <c r="G22" s="264"/>
      <c r="H22" s="264"/>
      <c r="I22" s="42" t="s">
        <v>1621</v>
      </c>
      <c r="J22" s="43" t="s">
        <v>1622</v>
      </c>
      <c r="M22" s="44" t="s">
        <v>109</v>
      </c>
      <c r="N22" s="45" t="s">
        <v>114</v>
      </c>
      <c r="O22" s="42" t="s">
        <v>81</v>
      </c>
      <c r="P22" s="42" t="s">
        <v>82</v>
      </c>
      <c r="Q22" s="42" t="s">
        <v>73</v>
      </c>
      <c r="R22" s="42" t="s">
        <v>73</v>
      </c>
      <c r="S22" s="42" t="s">
        <v>1623</v>
      </c>
      <c r="T22" s="42" t="s">
        <v>1614</v>
      </c>
      <c r="U22" s="42" t="s">
        <v>1614</v>
      </c>
      <c r="V22" s="42" t="s">
        <v>73</v>
      </c>
      <c r="W22" s="42" t="s">
        <v>73</v>
      </c>
      <c r="X22" s="80">
        <v>40179</v>
      </c>
      <c r="Y22" s="261" t="s">
        <v>22184</v>
      </c>
      <c r="Z22" s="44">
        <f t="shared" si="21"/>
        <v>2010</v>
      </c>
      <c r="AA22" s="44">
        <f t="shared" si="20"/>
        <v>1</v>
      </c>
      <c r="AB22" s="44">
        <v>99</v>
      </c>
      <c r="AC22" s="42" t="s">
        <v>115</v>
      </c>
      <c r="AD22" s="42" t="s">
        <v>116</v>
      </c>
      <c r="AE22" s="42" t="s">
        <v>73</v>
      </c>
      <c r="AF22" s="42" t="s">
        <v>73</v>
      </c>
      <c r="AG22" s="42" t="s">
        <v>73</v>
      </c>
      <c r="AH22" s="42" t="s">
        <v>73</v>
      </c>
      <c r="AI22" s="42" t="s">
        <v>1624</v>
      </c>
      <c r="AJ22" s="42" t="s">
        <v>1625</v>
      </c>
      <c r="AK22" s="31"/>
      <c r="AL22" s="31"/>
      <c r="AM22" s="47">
        <v>0</v>
      </c>
      <c r="AN22" s="47">
        <v>1</v>
      </c>
      <c r="AO22" s="47">
        <v>7</v>
      </c>
      <c r="AP22" s="47">
        <v>88</v>
      </c>
      <c r="AQ22" s="47"/>
      <c r="AR22" s="47"/>
      <c r="AS22" s="47">
        <v>0</v>
      </c>
      <c r="AT22" s="49">
        <v>1</v>
      </c>
      <c r="AU22" s="49"/>
      <c r="AV22" s="47"/>
      <c r="AW22" s="49">
        <v>1</v>
      </c>
      <c r="AX22" s="49"/>
      <c r="AY22" s="44">
        <f t="shared" si="0"/>
        <v>-30179</v>
      </c>
      <c r="AZ22" s="47"/>
      <c r="BA22" s="47"/>
      <c r="BB22" s="47"/>
      <c r="BC22" s="48"/>
      <c r="BD22" s="50"/>
      <c r="BE22" s="50" t="s">
        <v>1342</v>
      </c>
      <c r="BF22" s="50" t="s">
        <v>1341</v>
      </c>
      <c r="BG22" s="51"/>
      <c r="BH22" s="51">
        <f t="shared" si="22"/>
        <v>1</v>
      </c>
      <c r="BI22" s="51">
        <v>8</v>
      </c>
      <c r="BJ22" s="52"/>
      <c r="BK22" s="52"/>
      <c r="BL22" s="53"/>
      <c r="BM22" s="47" t="e">
        <f>COUNTIFS(A$2:$AC22,#REF!,M$2:$AL22,M22)</f>
        <v>#VALUE!</v>
      </c>
      <c r="BN22" s="47">
        <v>0</v>
      </c>
      <c r="BO22" s="54" t="e">
        <v>#VALUE!</v>
      </c>
      <c r="BP22" s="54">
        <v>99</v>
      </c>
      <c r="BQ22" s="47">
        <v>9999</v>
      </c>
      <c r="BR22" s="49">
        <v>0</v>
      </c>
      <c r="BS22" s="49">
        <v>1</v>
      </c>
      <c r="BT22" s="44">
        <f t="shared" si="9"/>
        <v>276</v>
      </c>
      <c r="BW22" s="40" t="s">
        <v>67</v>
      </c>
      <c r="BY22" s="55"/>
      <c r="BZ22" s="1" t="s">
        <v>22426</v>
      </c>
    </row>
    <row r="23" spans="1:78" ht="15" customHeight="1">
      <c r="A23" s="25" t="s">
        <v>1340</v>
      </c>
      <c r="B23" s="42" t="s">
        <v>1626</v>
      </c>
      <c r="D23" s="263">
        <v>0</v>
      </c>
      <c r="E23" s="42" t="s">
        <v>76</v>
      </c>
      <c r="F23" s="42" t="s">
        <v>77</v>
      </c>
      <c r="G23" s="264"/>
      <c r="H23" s="264"/>
      <c r="I23" s="42" t="s">
        <v>95</v>
      </c>
      <c r="J23" s="43" t="s">
        <v>73</v>
      </c>
      <c r="M23" s="44" t="s">
        <v>230</v>
      </c>
      <c r="N23" s="45" t="s">
        <v>95</v>
      </c>
      <c r="O23" s="42" t="s">
        <v>81</v>
      </c>
      <c r="P23" s="42" t="s">
        <v>82</v>
      </c>
      <c r="Q23" s="42" t="s">
        <v>73</v>
      </c>
      <c r="R23" s="42" t="s">
        <v>73</v>
      </c>
      <c r="S23" s="42" t="s">
        <v>1627</v>
      </c>
      <c r="T23" s="42" t="s">
        <v>194</v>
      </c>
      <c r="U23" s="42" t="s">
        <v>1627</v>
      </c>
      <c r="V23" s="42" t="s">
        <v>73</v>
      </c>
      <c r="W23" s="42" t="s">
        <v>73</v>
      </c>
      <c r="X23" s="80">
        <v>40123</v>
      </c>
      <c r="Y23" s="80">
        <v>40194</v>
      </c>
      <c r="Z23" s="44">
        <f t="shared" si="21"/>
        <v>2009</v>
      </c>
      <c r="AA23" s="44">
        <f t="shared" si="20"/>
        <v>11</v>
      </c>
      <c r="AB23" s="44">
        <v>0</v>
      </c>
      <c r="AC23" s="42" t="s">
        <v>73</v>
      </c>
      <c r="AD23" s="42" t="s">
        <v>73</v>
      </c>
      <c r="AE23" s="42" t="s">
        <v>73</v>
      </c>
      <c r="AF23" s="42" t="s">
        <v>73</v>
      </c>
      <c r="AG23" s="42" t="s">
        <v>73</v>
      </c>
      <c r="AH23" s="42" t="s">
        <v>73</v>
      </c>
      <c r="AI23" s="42" t="s">
        <v>1628</v>
      </c>
      <c r="AJ23" s="42" t="s">
        <v>73</v>
      </c>
      <c r="AK23" s="31"/>
      <c r="AL23" s="31"/>
      <c r="AM23" s="47">
        <v>1</v>
      </c>
      <c r="AN23" s="47">
        <v>1</v>
      </c>
      <c r="AO23" s="47">
        <v>6</v>
      </c>
      <c r="AP23" s="47">
        <v>88</v>
      </c>
      <c r="AQ23" s="47"/>
      <c r="AR23" s="47"/>
      <c r="AS23" s="47">
        <v>0</v>
      </c>
      <c r="AT23" s="49">
        <v>1</v>
      </c>
      <c r="AU23" s="49"/>
      <c r="AV23" s="47"/>
      <c r="AW23" s="49">
        <v>1</v>
      </c>
      <c r="AX23" s="49"/>
      <c r="AY23" s="44">
        <f t="shared" si="0"/>
        <v>72</v>
      </c>
      <c r="AZ23" s="47"/>
      <c r="BA23" s="47"/>
      <c r="BB23" s="47"/>
      <c r="BC23" s="48"/>
      <c r="BD23" s="50"/>
      <c r="BE23" s="50" t="s">
        <v>1349</v>
      </c>
      <c r="BF23" s="50" t="s">
        <v>1341</v>
      </c>
      <c r="BG23" s="51"/>
      <c r="BH23" s="51">
        <f t="shared" si="22"/>
        <v>1</v>
      </c>
      <c r="BI23" s="51">
        <v>8</v>
      </c>
      <c r="BJ23" s="52"/>
      <c r="BK23" s="52"/>
      <c r="BL23" s="53"/>
      <c r="BM23" s="47" t="e">
        <f>COUNTIFS(A$2:$AC23,#REF!,M$2:$AL23,M23)</f>
        <v>#VALUE!</v>
      </c>
      <c r="BN23" s="47">
        <v>0</v>
      </c>
      <c r="BO23" s="54">
        <v>72</v>
      </c>
      <c r="BP23" s="54">
        <v>0</v>
      </c>
      <c r="BQ23" s="47">
        <v>72</v>
      </c>
      <c r="BR23" s="49">
        <v>1</v>
      </c>
      <c r="BS23" s="49">
        <v>1</v>
      </c>
      <c r="BT23" s="44">
        <f t="shared" si="9"/>
        <v>220</v>
      </c>
      <c r="BW23" s="40" t="s">
        <v>67</v>
      </c>
      <c r="BY23" s="55"/>
    </row>
    <row r="24" spans="1:78" ht="15" customHeight="1">
      <c r="A24" s="25" t="s">
        <v>1340</v>
      </c>
      <c r="B24" s="42" t="s">
        <v>1630</v>
      </c>
      <c r="D24" s="263">
        <v>0</v>
      </c>
      <c r="E24" s="42" t="s">
        <v>76</v>
      </c>
      <c r="F24" s="42" t="s">
        <v>77</v>
      </c>
      <c r="G24" s="264"/>
      <c r="H24" s="264"/>
      <c r="I24" s="42" t="s">
        <v>1631</v>
      </c>
      <c r="J24" s="43" t="s">
        <v>1632</v>
      </c>
      <c r="M24" s="44" t="s">
        <v>219</v>
      </c>
      <c r="N24" s="45" t="s">
        <v>1633</v>
      </c>
      <c r="O24" s="42" t="s">
        <v>863</v>
      </c>
      <c r="P24" s="42" t="s">
        <v>137</v>
      </c>
      <c r="Q24" s="42" t="s">
        <v>73</v>
      </c>
      <c r="R24" s="42" t="s">
        <v>73</v>
      </c>
      <c r="S24" s="42" t="s">
        <v>1634</v>
      </c>
      <c r="T24" s="42" t="s">
        <v>1635</v>
      </c>
      <c r="U24" s="42" t="s">
        <v>1635</v>
      </c>
      <c r="V24" s="42" t="s">
        <v>73</v>
      </c>
      <c r="W24" s="42" t="s">
        <v>73</v>
      </c>
      <c r="X24" s="80">
        <v>40124</v>
      </c>
      <c r="Y24" s="80">
        <v>40181</v>
      </c>
      <c r="Z24" s="44">
        <f t="shared" si="21"/>
        <v>2009</v>
      </c>
      <c r="AA24" s="44">
        <f t="shared" si="20"/>
        <v>11</v>
      </c>
      <c r="AB24" s="44">
        <v>0</v>
      </c>
      <c r="AC24" s="42" t="s">
        <v>1636</v>
      </c>
      <c r="AD24" s="42" t="s">
        <v>1637</v>
      </c>
      <c r="AE24" s="42" t="s">
        <v>73</v>
      </c>
      <c r="AF24" s="42" t="s">
        <v>73</v>
      </c>
      <c r="AG24" s="42" t="s">
        <v>73</v>
      </c>
      <c r="AH24" s="42" t="s">
        <v>73</v>
      </c>
      <c r="AI24" s="42" t="s">
        <v>1638</v>
      </c>
      <c r="AJ24" s="42" t="s">
        <v>1639</v>
      </c>
      <c r="AK24" s="31"/>
      <c r="AL24" s="31"/>
      <c r="AM24" s="47">
        <v>1</v>
      </c>
      <c r="AN24" s="47">
        <v>1</v>
      </c>
      <c r="AO24" s="47">
        <v>7</v>
      </c>
      <c r="AP24" s="47">
        <v>88</v>
      </c>
      <c r="AQ24" s="47"/>
      <c r="AR24" s="47"/>
      <c r="AS24" s="47">
        <v>0</v>
      </c>
      <c r="AT24" s="49">
        <v>1</v>
      </c>
      <c r="AU24" s="49"/>
      <c r="AV24" s="47"/>
      <c r="AW24" s="49">
        <v>1</v>
      </c>
      <c r="AX24" s="49"/>
      <c r="AY24" s="44">
        <f t="shared" si="0"/>
        <v>58</v>
      </c>
      <c r="AZ24" s="47"/>
      <c r="BA24" s="47"/>
      <c r="BB24" s="47"/>
      <c r="BC24" s="48"/>
      <c r="BD24" s="50"/>
      <c r="BE24" s="50" t="s">
        <v>1342</v>
      </c>
      <c r="BF24" s="50" t="s">
        <v>1341</v>
      </c>
      <c r="BG24" s="51"/>
      <c r="BH24" s="51">
        <f t="shared" si="22"/>
        <v>1</v>
      </c>
      <c r="BI24" s="51">
        <v>6</v>
      </c>
      <c r="BJ24" s="52"/>
      <c r="BK24" s="52"/>
      <c r="BL24" s="53"/>
      <c r="BM24" s="47" t="e">
        <f>COUNTIFS(A$2:$AC24,#REF!,M$2:$AL24,M24)</f>
        <v>#VALUE!</v>
      </c>
      <c r="BN24" s="47">
        <v>1</v>
      </c>
      <c r="BO24" s="54">
        <v>58</v>
      </c>
      <c r="BP24" s="54">
        <v>0</v>
      </c>
      <c r="BQ24" s="47">
        <v>58</v>
      </c>
      <c r="BR24" s="49">
        <v>1</v>
      </c>
      <c r="BS24" s="49">
        <v>1</v>
      </c>
      <c r="BT24" s="44">
        <f t="shared" si="9"/>
        <v>221</v>
      </c>
      <c r="BW24" s="40" t="s">
        <v>67</v>
      </c>
      <c r="BY24" s="55"/>
      <c r="BZ24" s="1" t="s">
        <v>22428</v>
      </c>
    </row>
    <row r="25" spans="1:78" ht="15" customHeight="1">
      <c r="A25" s="25" t="s">
        <v>1340</v>
      </c>
      <c r="B25" s="42" t="s">
        <v>1640</v>
      </c>
      <c r="D25" s="263">
        <v>0</v>
      </c>
      <c r="E25" s="42" t="s">
        <v>76</v>
      </c>
      <c r="F25" s="42" t="s">
        <v>77</v>
      </c>
      <c r="G25" s="264"/>
      <c r="H25" s="264"/>
      <c r="I25" s="42" t="s">
        <v>1641</v>
      </c>
      <c r="J25" s="43" t="s">
        <v>1642</v>
      </c>
      <c r="M25" s="44" t="s">
        <v>121</v>
      </c>
      <c r="N25" s="45" t="s">
        <v>1101</v>
      </c>
      <c r="O25" s="42" t="s">
        <v>863</v>
      </c>
      <c r="P25" s="42" t="s">
        <v>137</v>
      </c>
      <c r="Q25" s="42" t="s">
        <v>73</v>
      </c>
      <c r="R25" s="42" t="s">
        <v>73</v>
      </c>
      <c r="S25" s="42" t="s">
        <v>1643</v>
      </c>
      <c r="T25" s="42" t="s">
        <v>1644</v>
      </c>
      <c r="U25" s="42" t="s">
        <v>1644</v>
      </c>
      <c r="V25" s="42" t="s">
        <v>73</v>
      </c>
      <c r="W25" s="42" t="s">
        <v>73</v>
      </c>
      <c r="X25" s="80">
        <v>40124</v>
      </c>
      <c r="Y25" s="80">
        <v>40214</v>
      </c>
      <c r="Z25" s="44">
        <f t="shared" si="21"/>
        <v>2009</v>
      </c>
      <c r="AA25" s="44">
        <f t="shared" si="20"/>
        <v>11</v>
      </c>
      <c r="AB25" s="44">
        <v>0</v>
      </c>
      <c r="AC25" s="42" t="s">
        <v>1578</v>
      </c>
      <c r="AD25" s="42" t="s">
        <v>1579</v>
      </c>
      <c r="AE25" s="42" t="s">
        <v>73</v>
      </c>
      <c r="AF25" s="42" t="s">
        <v>73</v>
      </c>
      <c r="AG25" s="42" t="s">
        <v>1008</v>
      </c>
      <c r="AH25" s="42" t="s">
        <v>1009</v>
      </c>
      <c r="AI25" s="42" t="s">
        <v>1645</v>
      </c>
      <c r="AJ25" s="42" t="s">
        <v>1646</v>
      </c>
      <c r="AK25" s="31"/>
      <c r="AL25" s="31"/>
      <c r="AM25" s="47">
        <v>1</v>
      </c>
      <c r="AN25" s="47">
        <v>2</v>
      </c>
      <c r="AO25" s="47">
        <v>3</v>
      </c>
      <c r="AP25" s="47">
        <v>88</v>
      </c>
      <c r="AQ25" s="47"/>
      <c r="AR25" s="47"/>
      <c r="AS25" s="47">
        <v>0</v>
      </c>
      <c r="AT25" s="49">
        <v>1</v>
      </c>
      <c r="AU25" s="49"/>
      <c r="AV25" s="47"/>
      <c r="AW25" s="49">
        <v>1</v>
      </c>
      <c r="AX25" s="49"/>
      <c r="AY25" s="44">
        <f t="shared" si="0"/>
        <v>91</v>
      </c>
      <c r="AZ25" s="47"/>
      <c r="BA25" s="47"/>
      <c r="BB25" s="47"/>
      <c r="BC25" s="48"/>
      <c r="BD25" s="70"/>
      <c r="BE25" s="50" t="s">
        <v>1647</v>
      </c>
      <c r="BF25" s="50" t="s">
        <v>1341</v>
      </c>
      <c r="BG25" s="51" t="s">
        <v>1648</v>
      </c>
      <c r="BH25" s="51">
        <f t="shared" si="22"/>
        <v>1</v>
      </c>
      <c r="BI25" s="51">
        <v>1</v>
      </c>
      <c r="BJ25" s="52"/>
      <c r="BK25" s="52"/>
      <c r="BL25" s="53"/>
      <c r="BM25" s="47" t="e">
        <f>COUNTIFS(A$2:$AC25,#REF!,M$2:$AL25,M25)</f>
        <v>#VALUE!</v>
      </c>
      <c r="BN25" s="47">
        <v>0</v>
      </c>
      <c r="BO25" s="54">
        <v>311</v>
      </c>
      <c r="BP25" s="54">
        <v>0</v>
      </c>
      <c r="BQ25" s="47">
        <v>145</v>
      </c>
      <c r="BR25" s="49">
        <v>1</v>
      </c>
      <c r="BS25" s="49">
        <v>1</v>
      </c>
      <c r="BT25" s="44">
        <f t="shared" si="9"/>
        <v>221</v>
      </c>
      <c r="BW25" s="40" t="s">
        <v>67</v>
      </c>
      <c r="BY25" s="55"/>
      <c r="BZ25" s="1" t="s">
        <v>22426</v>
      </c>
    </row>
    <row r="26" spans="1:78" ht="15" customHeight="1">
      <c r="A26" s="25" t="s">
        <v>1340</v>
      </c>
      <c r="B26" s="42" t="s">
        <v>1651</v>
      </c>
      <c r="D26" s="263">
        <v>1</v>
      </c>
      <c r="E26" s="42" t="s">
        <v>76</v>
      </c>
      <c r="F26" s="42" t="s">
        <v>77</v>
      </c>
      <c r="G26" s="264"/>
      <c r="H26" s="264"/>
      <c r="I26" s="42" t="s">
        <v>1652</v>
      </c>
      <c r="J26" s="43" t="s">
        <v>1653</v>
      </c>
      <c r="M26" s="44" t="s">
        <v>121</v>
      </c>
      <c r="N26" s="45" t="s">
        <v>1654</v>
      </c>
      <c r="O26" s="42" t="s">
        <v>863</v>
      </c>
      <c r="P26" s="42" t="s">
        <v>137</v>
      </c>
      <c r="Q26" s="42" t="s">
        <v>73</v>
      </c>
      <c r="R26" s="42" t="s">
        <v>73</v>
      </c>
      <c r="S26" s="42" t="s">
        <v>1655</v>
      </c>
      <c r="T26" s="42" t="s">
        <v>1656</v>
      </c>
      <c r="U26" s="42" t="s">
        <v>1656</v>
      </c>
      <c r="V26" s="42" t="s">
        <v>73</v>
      </c>
      <c r="W26" s="42" t="s">
        <v>73</v>
      </c>
      <c r="X26" s="80">
        <v>40129</v>
      </c>
      <c r="Y26" s="80">
        <v>40152</v>
      </c>
      <c r="Z26" s="44">
        <f t="shared" si="21"/>
        <v>2009</v>
      </c>
      <c r="AA26" s="44">
        <f t="shared" si="20"/>
        <v>11</v>
      </c>
      <c r="AB26" s="44">
        <v>0</v>
      </c>
      <c r="AC26" s="42" t="s">
        <v>1657</v>
      </c>
      <c r="AD26" s="42" t="s">
        <v>1658</v>
      </c>
      <c r="AE26" s="42" t="s">
        <v>73</v>
      </c>
      <c r="AF26" s="42" t="s">
        <v>73</v>
      </c>
      <c r="AG26" s="42" t="s">
        <v>1659</v>
      </c>
      <c r="AH26" s="42" t="s">
        <v>1660</v>
      </c>
      <c r="AI26" s="42" t="s">
        <v>1661</v>
      </c>
      <c r="AJ26" s="42" t="s">
        <v>1662</v>
      </c>
      <c r="AK26" s="31" t="s">
        <v>1663</v>
      </c>
      <c r="AL26" s="31" t="s">
        <v>1664</v>
      </c>
      <c r="AM26" s="47">
        <v>1</v>
      </c>
      <c r="AN26" s="47">
        <v>1</v>
      </c>
      <c r="AO26" s="47">
        <v>3</v>
      </c>
      <c r="AP26" s="47">
        <v>88</v>
      </c>
      <c r="AQ26" s="47"/>
      <c r="AR26" s="47"/>
      <c r="AS26" s="47">
        <v>0</v>
      </c>
      <c r="AT26" s="49">
        <v>1</v>
      </c>
      <c r="AU26" s="49"/>
      <c r="AV26" s="47"/>
      <c r="AW26" s="49">
        <v>1</v>
      </c>
      <c r="AX26" s="49"/>
      <c r="AY26" s="44">
        <f t="shared" si="0"/>
        <v>24</v>
      </c>
      <c r="AZ26" s="47"/>
      <c r="BA26" s="47"/>
      <c r="BB26" s="47"/>
      <c r="BC26" s="48"/>
      <c r="BD26" s="50"/>
      <c r="BE26" s="50" t="s">
        <v>1342</v>
      </c>
      <c r="BF26" s="50" t="s">
        <v>1341</v>
      </c>
      <c r="BG26" s="51"/>
      <c r="BH26" s="51">
        <f t="shared" si="22"/>
        <v>1</v>
      </c>
      <c r="BI26" s="51">
        <v>1</v>
      </c>
      <c r="BJ26" s="52"/>
      <c r="BK26" s="52"/>
      <c r="BL26" s="53"/>
      <c r="BM26" s="47" t="e">
        <f>COUNTIFS(A$2:$AC26,#REF!,M$2:$AL26,M26)</f>
        <v>#VALUE!</v>
      </c>
      <c r="BN26" s="47">
        <v>1</v>
      </c>
      <c r="BO26" s="54">
        <v>24</v>
      </c>
      <c r="BP26" s="54">
        <v>0</v>
      </c>
      <c r="BQ26" s="47">
        <v>24</v>
      </c>
      <c r="BR26" s="49">
        <v>1</v>
      </c>
      <c r="BS26" s="49">
        <v>1</v>
      </c>
      <c r="BT26" s="44">
        <f t="shared" si="9"/>
        <v>226</v>
      </c>
      <c r="BW26" s="40" t="s">
        <v>67</v>
      </c>
      <c r="BY26" s="55"/>
      <c r="BZ26" s="1" t="s">
        <v>22426</v>
      </c>
    </row>
    <row r="27" spans="1:78" ht="15" customHeight="1">
      <c r="A27" s="25" t="s">
        <v>1340</v>
      </c>
      <c r="B27" s="42" t="s">
        <v>1665</v>
      </c>
      <c r="D27" s="263">
        <v>1</v>
      </c>
      <c r="E27" s="42" t="s">
        <v>76</v>
      </c>
      <c r="F27" s="42" t="s">
        <v>77</v>
      </c>
      <c r="G27" s="264"/>
      <c r="H27" s="264"/>
      <c r="I27" s="42" t="s">
        <v>1666</v>
      </c>
      <c r="J27" s="43" t="s">
        <v>1667</v>
      </c>
      <c r="M27" s="44" t="s">
        <v>121</v>
      </c>
      <c r="N27" s="45" t="s">
        <v>1668</v>
      </c>
      <c r="O27" s="42" t="s">
        <v>863</v>
      </c>
      <c r="P27" s="42" t="s">
        <v>137</v>
      </c>
      <c r="Q27" s="42" t="s">
        <v>73</v>
      </c>
      <c r="R27" s="42" t="s">
        <v>73</v>
      </c>
      <c r="S27" s="42" t="s">
        <v>1655</v>
      </c>
      <c r="T27" s="42" t="s">
        <v>1656</v>
      </c>
      <c r="U27" s="42" t="s">
        <v>1656</v>
      </c>
      <c r="V27" s="42" t="s">
        <v>73</v>
      </c>
      <c r="W27" s="42" t="s">
        <v>73</v>
      </c>
      <c r="X27" s="80">
        <v>40152</v>
      </c>
      <c r="Y27" s="261" t="s">
        <v>22184</v>
      </c>
      <c r="Z27" s="44">
        <f t="shared" si="21"/>
        <v>2009</v>
      </c>
      <c r="AA27" s="44">
        <f t="shared" si="20"/>
        <v>12</v>
      </c>
      <c r="AB27" s="44">
        <v>99</v>
      </c>
      <c r="AC27" s="42" t="s">
        <v>1657</v>
      </c>
      <c r="AD27" s="42" t="s">
        <v>1658</v>
      </c>
      <c r="AE27" s="42" t="s">
        <v>73</v>
      </c>
      <c r="AF27" s="42" t="s">
        <v>73</v>
      </c>
      <c r="AG27" s="42" t="s">
        <v>1659</v>
      </c>
      <c r="AH27" s="42" t="s">
        <v>1660</v>
      </c>
      <c r="AI27" s="42" t="s">
        <v>1661</v>
      </c>
      <c r="AJ27" s="42" t="s">
        <v>1662</v>
      </c>
      <c r="AK27" s="31" t="s">
        <v>1663</v>
      </c>
      <c r="AL27" s="31" t="s">
        <v>1664</v>
      </c>
      <c r="AM27" s="47">
        <v>0</v>
      </c>
      <c r="AN27" s="47">
        <v>1</v>
      </c>
      <c r="AO27" s="47">
        <v>3</v>
      </c>
      <c r="AP27" s="47">
        <v>88</v>
      </c>
      <c r="AQ27" s="47"/>
      <c r="AR27" s="47"/>
      <c r="AS27" s="47">
        <v>0</v>
      </c>
      <c r="AT27" s="49">
        <v>1</v>
      </c>
      <c r="AU27" s="49"/>
      <c r="AV27" s="47"/>
      <c r="AW27" s="49">
        <v>1</v>
      </c>
      <c r="AX27" s="49"/>
      <c r="AY27" s="44">
        <f t="shared" si="0"/>
        <v>-30152</v>
      </c>
      <c r="AZ27" s="47"/>
      <c r="BA27" s="47"/>
      <c r="BB27" s="47"/>
      <c r="BC27" s="48"/>
      <c r="BD27" s="50"/>
      <c r="BE27" s="50" t="s">
        <v>1342</v>
      </c>
      <c r="BF27" s="50" t="s">
        <v>1341</v>
      </c>
      <c r="BG27" s="51"/>
      <c r="BH27" s="51">
        <f t="shared" si="22"/>
        <v>1</v>
      </c>
      <c r="BI27" s="51">
        <v>1</v>
      </c>
      <c r="BJ27" s="52"/>
      <c r="BK27" s="52"/>
      <c r="BL27" s="53"/>
      <c r="BM27" s="47" t="e">
        <f>COUNTIFS(A$2:$AC27,#REF!,M$2:$AL27,M27)</f>
        <v>#VALUE!</v>
      </c>
      <c r="BN27" s="47">
        <v>1</v>
      </c>
      <c r="BO27" s="54" t="e">
        <v>#VALUE!</v>
      </c>
      <c r="BP27" s="54">
        <v>99</v>
      </c>
      <c r="BQ27" s="47">
        <v>9999</v>
      </c>
      <c r="BR27" s="49">
        <v>0</v>
      </c>
      <c r="BS27" s="49">
        <v>1</v>
      </c>
      <c r="BT27" s="44">
        <f t="shared" si="9"/>
        <v>249</v>
      </c>
      <c r="BW27" s="40" t="s">
        <v>67</v>
      </c>
      <c r="BY27" s="55"/>
      <c r="BZ27" s="1" t="s">
        <v>22426</v>
      </c>
    </row>
    <row r="28" spans="1:78" ht="15" customHeight="1">
      <c r="A28" s="25" t="s">
        <v>1340</v>
      </c>
      <c r="B28" s="42" t="s">
        <v>1669</v>
      </c>
      <c r="D28" s="263">
        <v>1</v>
      </c>
      <c r="E28" s="42" t="s">
        <v>76</v>
      </c>
      <c r="F28" s="42" t="s">
        <v>77</v>
      </c>
      <c r="G28" s="264"/>
      <c r="H28" s="264"/>
      <c r="I28" s="42" t="s">
        <v>1670</v>
      </c>
      <c r="J28" s="43" t="s">
        <v>1671</v>
      </c>
      <c r="M28" s="44" t="s">
        <v>121</v>
      </c>
      <c r="N28" s="45" t="s">
        <v>1672</v>
      </c>
      <c r="O28" s="42" t="s">
        <v>863</v>
      </c>
      <c r="P28" s="42" t="s">
        <v>137</v>
      </c>
      <c r="Q28" s="42" t="s">
        <v>73</v>
      </c>
      <c r="R28" s="42" t="s">
        <v>73</v>
      </c>
      <c r="S28" s="42" t="s">
        <v>1655</v>
      </c>
      <c r="T28" s="42" t="s">
        <v>1656</v>
      </c>
      <c r="U28" s="42" t="s">
        <v>1656</v>
      </c>
      <c r="V28" s="42" t="s">
        <v>73</v>
      </c>
      <c r="W28" s="42" t="s">
        <v>73</v>
      </c>
      <c r="X28" s="80">
        <v>40154</v>
      </c>
      <c r="Y28" s="261" t="s">
        <v>22184</v>
      </c>
      <c r="Z28" s="44">
        <f t="shared" si="21"/>
        <v>2009</v>
      </c>
      <c r="AA28" s="44">
        <f t="shared" si="20"/>
        <v>12</v>
      </c>
      <c r="AB28" s="44">
        <v>99</v>
      </c>
      <c r="AC28" s="42" t="s">
        <v>1657</v>
      </c>
      <c r="AD28" s="42" t="s">
        <v>1658</v>
      </c>
      <c r="AE28" s="42" t="s">
        <v>73</v>
      </c>
      <c r="AF28" s="42" t="s">
        <v>73</v>
      </c>
      <c r="AG28" s="42" t="s">
        <v>1659</v>
      </c>
      <c r="AH28" s="42" t="s">
        <v>1660</v>
      </c>
      <c r="AI28" s="42" t="s">
        <v>1661</v>
      </c>
      <c r="AJ28" s="42" t="s">
        <v>1662</v>
      </c>
      <c r="AK28" s="31" t="s">
        <v>1663</v>
      </c>
      <c r="AL28" s="31" t="s">
        <v>1664</v>
      </c>
      <c r="AM28" s="47">
        <v>0</v>
      </c>
      <c r="AN28" s="47">
        <v>1</v>
      </c>
      <c r="AO28" s="47">
        <v>3</v>
      </c>
      <c r="AP28" s="47">
        <v>88</v>
      </c>
      <c r="AQ28" s="47"/>
      <c r="AR28" s="47"/>
      <c r="AS28" s="47">
        <v>0</v>
      </c>
      <c r="AT28" s="49">
        <v>1</v>
      </c>
      <c r="AU28" s="49"/>
      <c r="AV28" s="47"/>
      <c r="AW28" s="49">
        <v>1</v>
      </c>
      <c r="AX28" s="49"/>
      <c r="AY28" s="44">
        <f t="shared" si="0"/>
        <v>-30154</v>
      </c>
      <c r="AZ28" s="47"/>
      <c r="BA28" s="47"/>
      <c r="BB28" s="47"/>
      <c r="BC28" s="48"/>
      <c r="BD28" s="50"/>
      <c r="BE28" s="50" t="s">
        <v>1342</v>
      </c>
      <c r="BF28" s="50" t="s">
        <v>1341</v>
      </c>
      <c r="BG28" s="51"/>
      <c r="BH28" s="51">
        <f t="shared" si="22"/>
        <v>1</v>
      </c>
      <c r="BI28" s="51">
        <v>1</v>
      </c>
      <c r="BJ28" s="52"/>
      <c r="BK28" s="52"/>
      <c r="BL28" s="53"/>
      <c r="BM28" s="47" t="e">
        <f>COUNTIFS(A$2:$AC28,#REF!,M$2:$AL28,M28)</f>
        <v>#VALUE!</v>
      </c>
      <c r="BN28" s="47">
        <v>1</v>
      </c>
      <c r="BO28" s="54" t="e">
        <v>#VALUE!</v>
      </c>
      <c r="BP28" s="54">
        <v>99</v>
      </c>
      <c r="BQ28" s="47">
        <v>9999</v>
      </c>
      <c r="BR28" s="49">
        <v>0</v>
      </c>
      <c r="BS28" s="49">
        <v>1</v>
      </c>
      <c r="BT28" s="44">
        <f t="shared" si="9"/>
        <v>251</v>
      </c>
      <c r="BW28" s="40" t="s">
        <v>67</v>
      </c>
      <c r="BY28" s="55"/>
      <c r="BZ28" s="1" t="s">
        <v>22426</v>
      </c>
    </row>
    <row r="29" spans="1:78" ht="15" customHeight="1">
      <c r="A29" s="25" t="s">
        <v>1340</v>
      </c>
      <c r="B29" s="42" t="s">
        <v>1673</v>
      </c>
      <c r="D29" s="263">
        <v>1</v>
      </c>
      <c r="E29" s="42" t="s">
        <v>76</v>
      </c>
      <c r="F29" s="42" t="s">
        <v>77</v>
      </c>
      <c r="G29" s="264"/>
      <c r="H29" s="264"/>
      <c r="I29" s="42" t="s">
        <v>1674</v>
      </c>
      <c r="J29" s="43" t="s">
        <v>1675</v>
      </c>
      <c r="M29" s="44" t="s">
        <v>121</v>
      </c>
      <c r="N29" s="45" t="s">
        <v>904</v>
      </c>
      <c r="O29" s="42" t="s">
        <v>863</v>
      </c>
      <c r="P29" s="42" t="s">
        <v>137</v>
      </c>
      <c r="Q29" s="42" t="s">
        <v>73</v>
      </c>
      <c r="R29" s="42" t="s">
        <v>73</v>
      </c>
      <c r="S29" s="42" t="s">
        <v>1655</v>
      </c>
      <c r="T29" s="42" t="s">
        <v>1656</v>
      </c>
      <c r="U29" s="42" t="s">
        <v>1656</v>
      </c>
      <c r="V29" s="42" t="s">
        <v>73</v>
      </c>
      <c r="W29" s="42" t="s">
        <v>73</v>
      </c>
      <c r="X29" s="80">
        <v>40161</v>
      </c>
      <c r="Y29" s="261" t="s">
        <v>22184</v>
      </c>
      <c r="Z29" s="44">
        <f t="shared" si="21"/>
        <v>2009</v>
      </c>
      <c r="AA29" s="44">
        <f t="shared" ref="AA29" si="23">MONTH(X29)</f>
        <v>12</v>
      </c>
      <c r="AB29" s="44">
        <v>99</v>
      </c>
      <c r="AC29" s="42" t="s">
        <v>1657</v>
      </c>
      <c r="AD29" s="42" t="s">
        <v>1658</v>
      </c>
      <c r="AE29" s="42" t="s">
        <v>73</v>
      </c>
      <c r="AF29" s="42" t="s">
        <v>73</v>
      </c>
      <c r="AG29" s="42" t="s">
        <v>1659</v>
      </c>
      <c r="AH29" s="42" t="s">
        <v>1660</v>
      </c>
      <c r="AI29" s="42" t="s">
        <v>1661</v>
      </c>
      <c r="AJ29" s="42" t="s">
        <v>1662</v>
      </c>
      <c r="AK29" s="31" t="s">
        <v>1663</v>
      </c>
      <c r="AL29" s="31" t="s">
        <v>1664</v>
      </c>
      <c r="AM29" s="47">
        <v>0</v>
      </c>
      <c r="AN29" s="47">
        <v>1</v>
      </c>
      <c r="AO29" s="47">
        <v>3</v>
      </c>
      <c r="AP29" s="47">
        <v>88</v>
      </c>
      <c r="AQ29" s="47"/>
      <c r="AR29" s="47"/>
      <c r="AS29" s="47">
        <v>0</v>
      </c>
      <c r="AT29" s="49">
        <v>1</v>
      </c>
      <c r="AU29" s="49"/>
      <c r="AV29" s="47"/>
      <c r="AW29" s="49">
        <v>1</v>
      </c>
      <c r="AX29" s="49"/>
      <c r="AY29" s="44">
        <f t="shared" si="0"/>
        <v>-30161</v>
      </c>
      <c r="AZ29" s="47"/>
      <c r="BA29" s="47"/>
      <c r="BB29" s="47"/>
      <c r="BC29" s="48"/>
      <c r="BD29" s="50"/>
      <c r="BE29" s="50" t="s">
        <v>1342</v>
      </c>
      <c r="BF29" s="50" t="s">
        <v>1341</v>
      </c>
      <c r="BG29" s="51"/>
      <c r="BH29" s="51">
        <f t="shared" si="22"/>
        <v>1</v>
      </c>
      <c r="BI29" s="51">
        <v>1</v>
      </c>
      <c r="BJ29" s="52"/>
      <c r="BK29" s="52"/>
      <c r="BL29" s="53"/>
      <c r="BM29" s="47" t="e">
        <f>COUNTIFS(A$2:$AC29,#REF!,M$2:$AL29,M29)</f>
        <v>#VALUE!</v>
      </c>
      <c r="BN29" s="47">
        <v>1</v>
      </c>
      <c r="BO29" s="54" t="e">
        <v>#VALUE!</v>
      </c>
      <c r="BP29" s="54">
        <v>99</v>
      </c>
      <c r="BQ29" s="47">
        <v>9999</v>
      </c>
      <c r="BR29" s="49">
        <v>0</v>
      </c>
      <c r="BS29" s="49">
        <v>1</v>
      </c>
      <c r="BT29" s="44">
        <f t="shared" si="9"/>
        <v>258</v>
      </c>
      <c r="BW29" s="40" t="s">
        <v>67</v>
      </c>
      <c r="BY29" s="55"/>
      <c r="BZ29" s="1" t="s">
        <v>22426</v>
      </c>
    </row>
    <row r="30" spans="1:78" ht="15" customHeight="1">
      <c r="A30" s="25" t="s">
        <v>1340</v>
      </c>
      <c r="B30" s="298" t="s">
        <v>1676</v>
      </c>
      <c r="D30" s="263">
        <v>1</v>
      </c>
      <c r="E30" s="42" t="s">
        <v>76</v>
      </c>
      <c r="F30" s="42" t="s">
        <v>77</v>
      </c>
      <c r="G30" s="264"/>
      <c r="H30" s="264"/>
      <c r="I30" s="298" t="s">
        <v>22452</v>
      </c>
      <c r="J30" s="43" t="s">
        <v>1418</v>
      </c>
      <c r="M30" s="44" t="s">
        <v>897</v>
      </c>
      <c r="N30" s="45" t="s">
        <v>919</v>
      </c>
      <c r="O30" s="42" t="s">
        <v>863</v>
      </c>
      <c r="P30" s="42" t="s">
        <v>137</v>
      </c>
      <c r="Q30" s="42" t="s">
        <v>73</v>
      </c>
      <c r="R30" s="42" t="s">
        <v>73</v>
      </c>
      <c r="S30" s="42" t="s">
        <v>1655</v>
      </c>
      <c r="T30" s="42" t="s">
        <v>1656</v>
      </c>
      <c r="U30" s="42" t="s">
        <v>1656</v>
      </c>
      <c r="V30" s="42" t="s">
        <v>73</v>
      </c>
      <c r="W30" s="42" t="s">
        <v>73</v>
      </c>
      <c r="X30" s="80">
        <v>40179</v>
      </c>
      <c r="Y30" s="261" t="s">
        <v>22184</v>
      </c>
      <c r="Z30" s="44">
        <f t="shared" ref="Z30:Z61" si="24">YEAR(X30)</f>
        <v>2010</v>
      </c>
      <c r="AA30" s="44">
        <f t="shared" ref="AA30:AA61" si="25">MONTH(X30)</f>
        <v>1</v>
      </c>
      <c r="AB30" s="44">
        <v>99</v>
      </c>
      <c r="AC30" s="42" t="s">
        <v>1657</v>
      </c>
      <c r="AD30" s="42" t="s">
        <v>1658</v>
      </c>
      <c r="AE30" s="42" t="s">
        <v>73</v>
      </c>
      <c r="AF30" s="42" t="s">
        <v>73</v>
      </c>
      <c r="AG30" s="42" t="s">
        <v>1659</v>
      </c>
      <c r="AH30" s="42" t="s">
        <v>1660</v>
      </c>
      <c r="AI30" s="42" t="s">
        <v>1661</v>
      </c>
      <c r="AJ30" s="42" t="s">
        <v>1662</v>
      </c>
      <c r="AK30" s="31" t="s">
        <v>1663</v>
      </c>
      <c r="AL30" s="31" t="s">
        <v>1664</v>
      </c>
      <c r="AM30" s="47">
        <v>0</v>
      </c>
      <c r="AN30" s="47">
        <v>1</v>
      </c>
      <c r="AO30" s="47">
        <v>4</v>
      </c>
      <c r="AP30" s="47">
        <v>6</v>
      </c>
      <c r="AQ30" s="47"/>
      <c r="AR30" s="47"/>
      <c r="AS30" s="47">
        <v>0</v>
      </c>
      <c r="AT30" s="49">
        <v>1</v>
      </c>
      <c r="AU30" s="49"/>
      <c r="AV30" s="47"/>
      <c r="AW30" s="49">
        <v>1</v>
      </c>
      <c r="AX30" s="49"/>
      <c r="AY30" s="44">
        <f t="shared" si="0"/>
        <v>-30179</v>
      </c>
      <c r="AZ30" s="47"/>
      <c r="BA30" s="47"/>
      <c r="BB30" s="47"/>
      <c r="BC30" s="48"/>
      <c r="BD30" s="50"/>
      <c r="BE30" s="50" t="s">
        <v>1342</v>
      </c>
      <c r="BF30" s="50" t="s">
        <v>1341</v>
      </c>
      <c r="BG30" s="51"/>
      <c r="BH30" s="51">
        <f t="shared" ref="BH30:BH93" si="26">IF(AX30&lt;7,1,IF(AX30&lt;14,2,IF(AX30&lt;21,3,IF(AX30&lt;28,4,IF(AX30&lt;35,5,IF(AX30&lt;42,6,IF(AX30&lt;49,7,8)))))))</f>
        <v>1</v>
      </c>
      <c r="BI30" s="51">
        <v>1</v>
      </c>
      <c r="BJ30" s="52"/>
      <c r="BK30" s="52"/>
      <c r="BL30" s="53"/>
      <c r="BM30" s="47" t="e">
        <f>COUNTIFS(A$2:$AC30,#REF!,M$2:$AL30,M30)</f>
        <v>#VALUE!</v>
      </c>
      <c r="BN30" s="47">
        <v>0</v>
      </c>
      <c r="BO30" s="54" t="e">
        <v>#VALUE!</v>
      </c>
      <c r="BP30" s="54">
        <v>99</v>
      </c>
      <c r="BQ30" s="47">
        <v>9999</v>
      </c>
      <c r="BR30" s="49">
        <v>0</v>
      </c>
      <c r="BS30" s="49">
        <v>1</v>
      </c>
      <c r="BT30" s="44">
        <f t="shared" si="9"/>
        <v>276</v>
      </c>
      <c r="BW30" s="40" t="s">
        <v>67</v>
      </c>
      <c r="BY30" s="55"/>
      <c r="BZ30" s="1" t="s">
        <v>22426</v>
      </c>
    </row>
    <row r="31" spans="1:78" ht="15" customHeight="1">
      <c r="A31" s="25" t="s">
        <v>1340</v>
      </c>
      <c r="B31" s="42" t="s">
        <v>1677</v>
      </c>
      <c r="D31" s="263">
        <v>1</v>
      </c>
      <c r="E31" s="42" t="s">
        <v>76</v>
      </c>
      <c r="F31" s="42" t="s">
        <v>77</v>
      </c>
      <c r="G31" s="264"/>
      <c r="H31" s="264"/>
      <c r="I31" s="42" t="s">
        <v>385</v>
      </c>
      <c r="J31" s="43" t="s">
        <v>386</v>
      </c>
      <c r="M31" s="44" t="s">
        <v>121</v>
      </c>
      <c r="N31" s="45" t="s">
        <v>385</v>
      </c>
      <c r="O31" s="42" t="s">
        <v>81</v>
      </c>
      <c r="P31" s="42" t="s">
        <v>82</v>
      </c>
      <c r="Q31" s="42" t="s">
        <v>73</v>
      </c>
      <c r="R31" s="42" t="s">
        <v>73</v>
      </c>
      <c r="S31" s="42" t="s">
        <v>1678</v>
      </c>
      <c r="T31" s="42" t="s">
        <v>1679</v>
      </c>
      <c r="U31" s="42" t="s">
        <v>1679</v>
      </c>
      <c r="V31" s="42" t="s">
        <v>73</v>
      </c>
      <c r="W31" s="42" t="s">
        <v>73</v>
      </c>
      <c r="X31" s="80">
        <v>40131</v>
      </c>
      <c r="Y31" s="80">
        <v>40181</v>
      </c>
      <c r="Z31" s="44">
        <f t="shared" si="24"/>
        <v>2009</v>
      </c>
      <c r="AA31" s="44">
        <f t="shared" si="25"/>
        <v>11</v>
      </c>
      <c r="AB31" s="44">
        <v>0</v>
      </c>
      <c r="AC31" s="42" t="s">
        <v>73</v>
      </c>
      <c r="AD31" s="42" t="s">
        <v>73</v>
      </c>
      <c r="AE31" s="42" t="s">
        <v>73</v>
      </c>
      <c r="AF31" s="42" t="s">
        <v>73</v>
      </c>
      <c r="AG31" s="42" t="s">
        <v>73</v>
      </c>
      <c r="AH31" s="42" t="s">
        <v>73</v>
      </c>
      <c r="AI31" s="42" t="s">
        <v>1680</v>
      </c>
      <c r="AJ31" s="42" t="s">
        <v>1681</v>
      </c>
      <c r="AK31" s="31"/>
      <c r="AL31" s="31"/>
      <c r="AM31" s="47">
        <v>1</v>
      </c>
      <c r="AN31" s="47">
        <v>1</v>
      </c>
      <c r="AO31" s="47">
        <v>3</v>
      </c>
      <c r="AP31" s="47">
        <v>88</v>
      </c>
      <c r="AQ31" s="47"/>
      <c r="AR31" s="47"/>
      <c r="AS31" s="47">
        <v>0</v>
      </c>
      <c r="AT31" s="49">
        <v>1</v>
      </c>
      <c r="AU31" s="49"/>
      <c r="AV31" s="47"/>
      <c r="AW31" s="49">
        <v>1</v>
      </c>
      <c r="AX31" s="49"/>
      <c r="AY31" s="44">
        <f t="shared" si="0"/>
        <v>51</v>
      </c>
      <c r="AZ31" s="47"/>
      <c r="BA31" s="47"/>
      <c r="BB31" s="47"/>
      <c r="BC31" s="48"/>
      <c r="BD31" s="50"/>
      <c r="BE31" s="50" t="s">
        <v>1349</v>
      </c>
      <c r="BF31" s="50" t="s">
        <v>1341</v>
      </c>
      <c r="BG31" s="51"/>
      <c r="BH31" s="51">
        <f t="shared" si="26"/>
        <v>1</v>
      </c>
      <c r="BI31" s="51">
        <v>1</v>
      </c>
      <c r="BJ31" s="52"/>
      <c r="BK31" s="52"/>
      <c r="BL31" s="53"/>
      <c r="BM31" s="47" t="e">
        <f>COUNTIFS(A$2:$AC31,#REF!,M$2:$AL31,M31)</f>
        <v>#VALUE!</v>
      </c>
      <c r="BN31" s="47">
        <v>0</v>
      </c>
      <c r="BO31" s="54">
        <v>51</v>
      </c>
      <c r="BP31" s="54">
        <v>0</v>
      </c>
      <c r="BQ31" s="47">
        <v>51</v>
      </c>
      <c r="BR31" s="49">
        <v>1</v>
      </c>
      <c r="BS31" s="49">
        <v>1</v>
      </c>
      <c r="BT31" s="44">
        <f t="shared" si="9"/>
        <v>228</v>
      </c>
      <c r="BW31" s="40" t="s">
        <v>67</v>
      </c>
      <c r="BY31" s="55"/>
      <c r="BZ31" s="1" t="s">
        <v>22426</v>
      </c>
    </row>
    <row r="32" spans="1:78" ht="15" customHeight="1">
      <c r="A32" s="25" t="s">
        <v>1340</v>
      </c>
      <c r="B32" s="42" t="s">
        <v>1682</v>
      </c>
      <c r="D32" s="263">
        <v>1</v>
      </c>
      <c r="E32" s="42" t="s">
        <v>76</v>
      </c>
      <c r="F32" s="42" t="s">
        <v>77</v>
      </c>
      <c r="G32" s="264"/>
      <c r="H32" s="264"/>
      <c r="I32" s="42" t="s">
        <v>677</v>
      </c>
      <c r="J32" s="43" t="s">
        <v>586</v>
      </c>
      <c r="M32" s="44" t="s">
        <v>121</v>
      </c>
      <c r="N32" s="45" t="s">
        <v>261</v>
      </c>
      <c r="O32" s="42" t="s">
        <v>81</v>
      </c>
      <c r="P32" s="42" t="s">
        <v>82</v>
      </c>
      <c r="Q32" s="42" t="s">
        <v>73</v>
      </c>
      <c r="R32" s="42" t="s">
        <v>73</v>
      </c>
      <c r="S32" s="42" t="s">
        <v>1678</v>
      </c>
      <c r="T32" s="42" t="s">
        <v>1679</v>
      </c>
      <c r="U32" s="42" t="s">
        <v>1679</v>
      </c>
      <c r="V32" s="42" t="s">
        <v>73</v>
      </c>
      <c r="W32" s="42" t="s">
        <v>73</v>
      </c>
      <c r="X32" s="80">
        <v>40131</v>
      </c>
      <c r="Y32" s="261" t="s">
        <v>22184</v>
      </c>
      <c r="Z32" s="44">
        <f t="shared" si="24"/>
        <v>2009</v>
      </c>
      <c r="AA32" s="44">
        <f t="shared" si="25"/>
        <v>11</v>
      </c>
      <c r="AB32" s="44">
        <v>99</v>
      </c>
      <c r="AC32" s="42" t="s">
        <v>73</v>
      </c>
      <c r="AD32" s="42" t="s">
        <v>73</v>
      </c>
      <c r="AE32" s="42" t="s">
        <v>73</v>
      </c>
      <c r="AF32" s="42" t="s">
        <v>73</v>
      </c>
      <c r="AG32" s="42" t="s">
        <v>73</v>
      </c>
      <c r="AH32" s="42" t="s">
        <v>73</v>
      </c>
      <c r="AI32" s="42" t="s">
        <v>1680</v>
      </c>
      <c r="AJ32" s="42" t="s">
        <v>1681</v>
      </c>
      <c r="AK32" s="31"/>
      <c r="AL32" s="31"/>
      <c r="AM32" s="47">
        <v>0</v>
      </c>
      <c r="AN32" s="47">
        <v>1</v>
      </c>
      <c r="AO32" s="47">
        <v>3</v>
      </c>
      <c r="AP32" s="47">
        <v>88</v>
      </c>
      <c r="AQ32" s="47"/>
      <c r="AR32" s="47"/>
      <c r="AS32" s="47">
        <v>0</v>
      </c>
      <c r="AT32" s="49">
        <v>1</v>
      </c>
      <c r="AU32" s="49"/>
      <c r="AV32" s="47"/>
      <c r="AW32" s="49">
        <v>1</v>
      </c>
      <c r="AX32" s="49"/>
      <c r="AY32" s="44">
        <f t="shared" si="0"/>
        <v>-30131</v>
      </c>
      <c r="AZ32" s="47"/>
      <c r="BA32" s="47"/>
      <c r="BB32" s="47"/>
      <c r="BC32" s="48"/>
      <c r="BD32" s="50"/>
      <c r="BE32" s="50" t="s">
        <v>1349</v>
      </c>
      <c r="BF32" s="50" t="s">
        <v>1341</v>
      </c>
      <c r="BG32" s="51"/>
      <c r="BH32" s="51">
        <f t="shared" si="26"/>
        <v>1</v>
      </c>
      <c r="BI32" s="51">
        <v>1</v>
      </c>
      <c r="BJ32" s="52"/>
      <c r="BK32" s="52"/>
      <c r="BL32" s="53"/>
      <c r="BM32" s="47" t="e">
        <f>COUNTIFS(A$2:$AC32,#REF!,M$2:$AL32,M32)</f>
        <v>#VALUE!</v>
      </c>
      <c r="BN32" s="47">
        <v>0</v>
      </c>
      <c r="BO32" s="54" t="e">
        <v>#VALUE!</v>
      </c>
      <c r="BP32" s="54">
        <v>99</v>
      </c>
      <c r="BQ32" s="47">
        <v>9999</v>
      </c>
      <c r="BR32" s="49">
        <v>0</v>
      </c>
      <c r="BS32" s="49">
        <v>1</v>
      </c>
      <c r="BT32" s="44">
        <f t="shared" si="9"/>
        <v>228</v>
      </c>
      <c r="BW32" s="40" t="s">
        <v>67</v>
      </c>
      <c r="BY32" s="55"/>
      <c r="BZ32" s="1" t="s">
        <v>22426</v>
      </c>
    </row>
    <row r="33" spans="1:78" ht="15" customHeight="1">
      <c r="A33" s="25" t="s">
        <v>1340</v>
      </c>
      <c r="B33" s="42" t="s">
        <v>1683</v>
      </c>
      <c r="D33" s="263">
        <v>0</v>
      </c>
      <c r="E33" s="42" t="s">
        <v>76</v>
      </c>
      <c r="F33" s="42" t="s">
        <v>77</v>
      </c>
      <c r="G33" s="264"/>
      <c r="H33" s="264"/>
      <c r="I33" s="42" t="s">
        <v>298</v>
      </c>
      <c r="J33" s="43" t="s">
        <v>299</v>
      </c>
      <c r="M33" s="44" t="s">
        <v>125</v>
      </c>
      <c r="N33" s="45" t="s">
        <v>298</v>
      </c>
      <c r="O33" s="42" t="s">
        <v>1360</v>
      </c>
      <c r="P33" s="42" t="s">
        <v>147</v>
      </c>
      <c r="Q33" s="42" t="s">
        <v>73</v>
      </c>
      <c r="R33" s="42" t="s">
        <v>73</v>
      </c>
      <c r="S33" s="42" t="s">
        <v>1684</v>
      </c>
      <c r="T33" s="42" t="s">
        <v>1685</v>
      </c>
      <c r="U33" s="42" t="s">
        <v>1685</v>
      </c>
      <c r="V33" s="42" t="s">
        <v>73</v>
      </c>
      <c r="W33" s="42" t="s">
        <v>73</v>
      </c>
      <c r="X33" s="80">
        <v>40131</v>
      </c>
      <c r="Y33" s="80">
        <v>40230</v>
      </c>
      <c r="Z33" s="44">
        <f t="shared" si="24"/>
        <v>2009</v>
      </c>
      <c r="AA33" s="44">
        <f t="shared" si="25"/>
        <v>11</v>
      </c>
      <c r="AB33" s="44">
        <v>0</v>
      </c>
      <c r="AC33" s="42" t="s">
        <v>73</v>
      </c>
      <c r="AD33" s="42" t="s">
        <v>73</v>
      </c>
      <c r="AE33" s="42" t="s">
        <v>73</v>
      </c>
      <c r="AF33" s="42" t="s">
        <v>73</v>
      </c>
      <c r="AG33" s="42" t="s">
        <v>73</v>
      </c>
      <c r="AH33" s="42" t="s">
        <v>73</v>
      </c>
      <c r="AI33" s="42" t="s">
        <v>73</v>
      </c>
      <c r="AJ33" s="42" t="s">
        <v>73</v>
      </c>
      <c r="AK33" s="31"/>
      <c r="AL33" s="31"/>
      <c r="AM33" s="47">
        <v>1</v>
      </c>
      <c r="AN33" s="47">
        <v>1</v>
      </c>
      <c r="AO33" s="47">
        <v>1</v>
      </c>
      <c r="AP33" s="47">
        <v>88</v>
      </c>
      <c r="AQ33" s="47"/>
      <c r="AR33" s="47"/>
      <c r="AS33" s="47">
        <v>0</v>
      </c>
      <c r="AT33" s="49">
        <v>1</v>
      </c>
      <c r="AU33" s="49"/>
      <c r="AV33" s="47"/>
      <c r="AW33" s="49">
        <v>1</v>
      </c>
      <c r="AX33" s="49"/>
      <c r="AY33" s="44">
        <f t="shared" si="0"/>
        <v>100</v>
      </c>
      <c r="AZ33" s="47"/>
      <c r="BA33" s="47"/>
      <c r="BB33" s="47"/>
      <c r="BC33" s="48"/>
      <c r="BD33" s="50"/>
      <c r="BE33" s="50" t="s">
        <v>1349</v>
      </c>
      <c r="BF33" s="50" t="s">
        <v>1341</v>
      </c>
      <c r="BG33" s="51"/>
      <c r="BH33" s="51">
        <f t="shared" si="26"/>
        <v>1</v>
      </c>
      <c r="BI33" s="51">
        <v>1</v>
      </c>
      <c r="BJ33" s="52"/>
      <c r="BK33" s="52"/>
      <c r="BL33" s="53"/>
      <c r="BM33" s="47" t="e">
        <f>COUNTIFS(A$2:$AC33,#REF!,M$2:$AL33,M33)</f>
        <v>#VALUE!</v>
      </c>
      <c r="BN33" s="47">
        <v>0</v>
      </c>
      <c r="BO33" s="54">
        <v>100</v>
      </c>
      <c r="BP33" s="54">
        <v>0</v>
      </c>
      <c r="BQ33" s="47">
        <v>100</v>
      </c>
      <c r="BR33" s="49">
        <v>1</v>
      </c>
      <c r="BS33" s="49">
        <v>1</v>
      </c>
      <c r="BT33" s="44">
        <f t="shared" si="9"/>
        <v>228</v>
      </c>
      <c r="BW33" s="40" t="s">
        <v>67</v>
      </c>
      <c r="BY33" s="55"/>
      <c r="BZ33" s="1" t="s">
        <v>22426</v>
      </c>
    </row>
    <row r="34" spans="1:78" ht="15" customHeight="1">
      <c r="A34" s="25" t="s">
        <v>1340</v>
      </c>
      <c r="B34" s="42" t="s">
        <v>1687</v>
      </c>
      <c r="D34" s="263">
        <v>0</v>
      </c>
      <c r="E34" s="42" t="s">
        <v>76</v>
      </c>
      <c r="F34" s="42" t="s">
        <v>77</v>
      </c>
      <c r="G34" s="264"/>
      <c r="H34" s="264"/>
      <c r="I34" s="42" t="s">
        <v>500</v>
      </c>
      <c r="J34" s="43" t="s">
        <v>1688</v>
      </c>
      <c r="M34" s="44" t="s">
        <v>98</v>
      </c>
      <c r="N34" s="45" t="s">
        <v>502</v>
      </c>
      <c r="O34" s="42" t="s">
        <v>1356</v>
      </c>
      <c r="P34" s="42" t="s">
        <v>101</v>
      </c>
      <c r="Q34" s="42" t="s">
        <v>73</v>
      </c>
      <c r="R34" s="42" t="s">
        <v>73</v>
      </c>
      <c r="S34" s="42" t="s">
        <v>1689</v>
      </c>
      <c r="T34" s="42" t="s">
        <v>1690</v>
      </c>
      <c r="U34" s="42" t="s">
        <v>1690</v>
      </c>
      <c r="V34" s="42" t="s">
        <v>73</v>
      </c>
      <c r="W34" s="42" t="s">
        <v>73</v>
      </c>
      <c r="X34" s="80">
        <v>40134</v>
      </c>
      <c r="Y34" s="80">
        <v>40181</v>
      </c>
      <c r="Z34" s="44">
        <f t="shared" si="24"/>
        <v>2009</v>
      </c>
      <c r="AA34" s="44">
        <f t="shared" si="25"/>
        <v>11</v>
      </c>
      <c r="AB34" s="44">
        <v>0</v>
      </c>
      <c r="AC34" s="42" t="s">
        <v>73</v>
      </c>
      <c r="AD34" s="42" t="s">
        <v>73</v>
      </c>
      <c r="AE34" s="42" t="s">
        <v>73</v>
      </c>
      <c r="AF34" s="42" t="s">
        <v>73</v>
      </c>
      <c r="AG34" s="42" t="s">
        <v>73</v>
      </c>
      <c r="AH34" s="42" t="s">
        <v>73</v>
      </c>
      <c r="AI34" s="42" t="s">
        <v>1691</v>
      </c>
      <c r="AJ34" s="42" t="s">
        <v>1692</v>
      </c>
      <c r="AK34" s="31"/>
      <c r="AL34" s="31"/>
      <c r="AM34" s="47">
        <v>1</v>
      </c>
      <c r="AN34" s="47">
        <v>1</v>
      </c>
      <c r="AO34" s="47">
        <v>2</v>
      </c>
      <c r="AP34" s="47">
        <v>88</v>
      </c>
      <c r="AQ34" s="47"/>
      <c r="AR34" s="47"/>
      <c r="AS34" s="47">
        <v>0</v>
      </c>
      <c r="AT34" s="49">
        <v>1</v>
      </c>
      <c r="AU34" s="49"/>
      <c r="AV34" s="47"/>
      <c r="AW34" s="49">
        <v>1</v>
      </c>
      <c r="AX34" s="49"/>
      <c r="AY34" s="44">
        <f t="shared" si="0"/>
        <v>48</v>
      </c>
      <c r="AZ34" s="47"/>
      <c r="BA34" s="47"/>
      <c r="BB34" s="47"/>
      <c r="BC34" s="48"/>
      <c r="BD34" s="50"/>
      <c r="BE34" s="50" t="s">
        <v>1349</v>
      </c>
      <c r="BF34" s="50" t="s">
        <v>1341</v>
      </c>
      <c r="BG34" s="51"/>
      <c r="BH34" s="51">
        <f t="shared" si="26"/>
        <v>1</v>
      </c>
      <c r="BI34" s="51">
        <v>99</v>
      </c>
      <c r="BJ34" s="52"/>
      <c r="BK34" s="52"/>
      <c r="BL34" s="53"/>
      <c r="BM34" s="47" t="e">
        <f>COUNTIFS(A$2:$AC34,#REF!,M$2:$AL34,M34)</f>
        <v>#VALUE!</v>
      </c>
      <c r="BN34" s="47">
        <v>0</v>
      </c>
      <c r="BO34" s="54">
        <v>48</v>
      </c>
      <c r="BP34" s="54">
        <v>0</v>
      </c>
      <c r="BQ34" s="47">
        <v>48</v>
      </c>
      <c r="BR34" s="49">
        <v>1</v>
      </c>
      <c r="BS34" s="49">
        <v>1</v>
      </c>
      <c r="BT34" s="44">
        <f t="shared" si="9"/>
        <v>231</v>
      </c>
      <c r="BW34" s="40" t="s">
        <v>67</v>
      </c>
      <c r="BY34" s="55"/>
      <c r="BZ34" s="1" t="s">
        <v>22427</v>
      </c>
    </row>
    <row r="35" spans="1:78" ht="15" customHeight="1">
      <c r="A35" s="25" t="s">
        <v>1340</v>
      </c>
      <c r="B35" s="42" t="s">
        <v>1695</v>
      </c>
      <c r="D35" s="263">
        <v>0</v>
      </c>
      <c r="E35" s="42" t="s">
        <v>76</v>
      </c>
      <c r="F35" s="42" t="s">
        <v>77</v>
      </c>
      <c r="G35" s="264"/>
      <c r="H35" s="264"/>
      <c r="I35" s="42" t="s">
        <v>189</v>
      </c>
      <c r="J35" s="43" t="s">
        <v>642</v>
      </c>
      <c r="M35" s="44" t="s">
        <v>121</v>
      </c>
      <c r="N35" s="45" t="s">
        <v>189</v>
      </c>
      <c r="O35" s="42" t="s">
        <v>1351</v>
      </c>
      <c r="P35" s="42" t="s">
        <v>103</v>
      </c>
      <c r="Q35" s="42" t="s">
        <v>73</v>
      </c>
      <c r="R35" s="42" t="s">
        <v>73</v>
      </c>
      <c r="S35" s="42" t="s">
        <v>1696</v>
      </c>
      <c r="T35" s="42" t="s">
        <v>1697</v>
      </c>
      <c r="U35" s="42" t="s">
        <v>1697</v>
      </c>
      <c r="V35" s="42" t="s">
        <v>73</v>
      </c>
      <c r="W35" s="42" t="s">
        <v>73</v>
      </c>
      <c r="X35" s="80">
        <v>40135</v>
      </c>
      <c r="Y35" s="80">
        <v>40183</v>
      </c>
      <c r="Z35" s="44">
        <f t="shared" si="24"/>
        <v>2009</v>
      </c>
      <c r="AA35" s="44">
        <f t="shared" si="25"/>
        <v>11</v>
      </c>
      <c r="AB35" s="44">
        <v>0</v>
      </c>
      <c r="AC35" s="42" t="s">
        <v>73</v>
      </c>
      <c r="AD35" s="42" t="s">
        <v>73</v>
      </c>
      <c r="AE35" s="42" t="s">
        <v>73</v>
      </c>
      <c r="AF35" s="42" t="s">
        <v>73</v>
      </c>
      <c r="AG35" s="42" t="s">
        <v>73</v>
      </c>
      <c r="AH35" s="42" t="s">
        <v>73</v>
      </c>
      <c r="AI35" s="42" t="s">
        <v>977</v>
      </c>
      <c r="AJ35" s="42" t="s">
        <v>978</v>
      </c>
      <c r="AK35" s="31"/>
      <c r="AL35" s="31"/>
      <c r="AM35" s="47">
        <v>1</v>
      </c>
      <c r="AN35" s="47">
        <v>1</v>
      </c>
      <c r="AO35" s="47">
        <v>3</v>
      </c>
      <c r="AP35" s="47">
        <v>88</v>
      </c>
      <c r="AQ35" s="47"/>
      <c r="AR35" s="47"/>
      <c r="AS35" s="47">
        <v>1</v>
      </c>
      <c r="AT35" s="49">
        <v>1</v>
      </c>
      <c r="AU35" s="49"/>
      <c r="AV35" s="47"/>
      <c r="AW35" s="49">
        <v>1</v>
      </c>
      <c r="AX35" s="49"/>
      <c r="AY35" s="44">
        <f t="shared" si="0"/>
        <v>49</v>
      </c>
      <c r="AZ35" s="47"/>
      <c r="BA35" s="47"/>
      <c r="BB35" s="47"/>
      <c r="BC35" s="48"/>
      <c r="BD35" s="50"/>
      <c r="BE35" s="50" t="s">
        <v>1349</v>
      </c>
      <c r="BF35" s="50" t="s">
        <v>1341</v>
      </c>
      <c r="BG35" s="51"/>
      <c r="BH35" s="51">
        <f t="shared" si="26"/>
        <v>1</v>
      </c>
      <c r="BI35" s="51">
        <v>1</v>
      </c>
      <c r="BJ35" s="52"/>
      <c r="BK35" s="52"/>
      <c r="BL35" s="53"/>
      <c r="BM35" s="47" t="e">
        <f>COUNTIFS(A$2:$AC35,#REF!,M$2:$AL35,M35)</f>
        <v>#VALUE!</v>
      </c>
      <c r="BN35" s="47">
        <v>0</v>
      </c>
      <c r="BO35" s="54">
        <v>49</v>
      </c>
      <c r="BP35" s="54">
        <v>0</v>
      </c>
      <c r="BQ35" s="47">
        <v>49</v>
      </c>
      <c r="BR35" s="49">
        <v>1</v>
      </c>
      <c r="BS35" s="49">
        <v>1</v>
      </c>
      <c r="BT35" s="44">
        <f t="shared" si="9"/>
        <v>232</v>
      </c>
      <c r="BW35" s="40" t="s">
        <v>67</v>
      </c>
      <c r="BY35" s="55"/>
      <c r="BZ35" s="1" t="s">
        <v>22427</v>
      </c>
    </row>
    <row r="36" spans="1:78" ht="15" customHeight="1">
      <c r="A36" s="25" t="s">
        <v>1340</v>
      </c>
      <c r="B36" s="298" t="s">
        <v>1700</v>
      </c>
      <c r="D36" s="263">
        <v>0</v>
      </c>
      <c r="E36" s="42" t="s">
        <v>76</v>
      </c>
      <c r="F36" s="42" t="s">
        <v>77</v>
      </c>
      <c r="G36" s="264"/>
      <c r="H36" s="264"/>
      <c r="I36" s="305" t="s">
        <v>22454</v>
      </c>
      <c r="J36" s="294" t="s">
        <v>22455</v>
      </c>
      <c r="M36" s="44" t="s">
        <v>91</v>
      </c>
      <c r="N36" s="45" t="s">
        <v>393</v>
      </c>
      <c r="O36" s="42" t="s">
        <v>1351</v>
      </c>
      <c r="P36" s="42" t="s">
        <v>103</v>
      </c>
      <c r="Q36" s="42" t="s">
        <v>73</v>
      </c>
      <c r="R36" s="42" t="s">
        <v>73</v>
      </c>
      <c r="S36" s="42" t="s">
        <v>1701</v>
      </c>
      <c r="T36" s="42" t="s">
        <v>194</v>
      </c>
      <c r="U36" s="42" t="s">
        <v>1701</v>
      </c>
      <c r="V36" s="42" t="s">
        <v>73</v>
      </c>
      <c r="W36" s="42" t="s">
        <v>73</v>
      </c>
      <c r="X36" s="80">
        <v>40137</v>
      </c>
      <c r="Y36" s="80">
        <v>40189</v>
      </c>
      <c r="Z36" s="44">
        <f t="shared" si="24"/>
        <v>2009</v>
      </c>
      <c r="AA36" s="44">
        <f t="shared" si="25"/>
        <v>11</v>
      </c>
      <c r="AB36" s="44">
        <v>0</v>
      </c>
      <c r="AC36" s="42" t="s">
        <v>73</v>
      </c>
      <c r="AD36" s="42" t="s">
        <v>73</v>
      </c>
      <c r="AE36" s="42" t="s">
        <v>73</v>
      </c>
      <c r="AF36" s="42" t="s">
        <v>73</v>
      </c>
      <c r="AG36" s="42" t="s">
        <v>73</v>
      </c>
      <c r="AH36" s="42" t="s">
        <v>73</v>
      </c>
      <c r="AI36" s="42" t="s">
        <v>1702</v>
      </c>
      <c r="AJ36" s="42" t="s">
        <v>73</v>
      </c>
      <c r="AK36" s="31"/>
      <c r="AL36" s="31"/>
      <c r="AM36" s="47">
        <v>1</v>
      </c>
      <c r="AN36" s="47">
        <v>1</v>
      </c>
      <c r="AO36" s="47">
        <v>6</v>
      </c>
      <c r="AP36" s="47">
        <v>88</v>
      </c>
      <c r="AQ36" s="47"/>
      <c r="AR36" s="47"/>
      <c r="AS36" s="47">
        <v>1</v>
      </c>
      <c r="AT36" s="49">
        <v>1</v>
      </c>
      <c r="AU36" s="49"/>
      <c r="AV36" s="47"/>
      <c r="AW36" s="49">
        <v>1</v>
      </c>
      <c r="AX36" s="49"/>
      <c r="AY36" s="44">
        <f t="shared" si="0"/>
        <v>53</v>
      </c>
      <c r="AZ36" s="47"/>
      <c r="BA36" s="47"/>
      <c r="BB36" s="47"/>
      <c r="BC36" s="48"/>
      <c r="BD36" s="50"/>
      <c r="BE36" s="50" t="s">
        <v>1349</v>
      </c>
      <c r="BF36" s="50" t="s">
        <v>1341</v>
      </c>
      <c r="BG36" s="51"/>
      <c r="BH36" s="51">
        <f t="shared" si="26"/>
        <v>1</v>
      </c>
      <c r="BI36" s="51">
        <v>1</v>
      </c>
      <c r="BJ36" s="52"/>
      <c r="BK36" s="52"/>
      <c r="BL36" s="53"/>
      <c r="BM36" s="47" t="e">
        <f>COUNTIFS(A$2:$AC36,#REF!,M$2:$AL36,M36)</f>
        <v>#VALUE!</v>
      </c>
      <c r="BN36" s="47">
        <v>0</v>
      </c>
      <c r="BO36" s="54">
        <v>53</v>
      </c>
      <c r="BP36" s="54">
        <v>0</v>
      </c>
      <c r="BQ36" s="47">
        <v>53</v>
      </c>
      <c r="BR36" s="49">
        <v>1</v>
      </c>
      <c r="BS36" s="49">
        <v>1</v>
      </c>
      <c r="BT36" s="44">
        <f t="shared" si="9"/>
        <v>234</v>
      </c>
      <c r="BW36" s="40" t="s">
        <v>67</v>
      </c>
      <c r="BY36" s="55"/>
      <c r="BZ36" s="1" t="s">
        <v>22426</v>
      </c>
    </row>
    <row r="37" spans="1:78" ht="15" customHeight="1">
      <c r="A37" s="25" t="s">
        <v>1340</v>
      </c>
      <c r="B37" s="42" t="s">
        <v>1703</v>
      </c>
      <c r="D37" s="263">
        <v>0</v>
      </c>
      <c r="E37" s="42" t="s">
        <v>76</v>
      </c>
      <c r="F37" s="42" t="s">
        <v>77</v>
      </c>
      <c r="G37" s="264"/>
      <c r="H37" s="264"/>
      <c r="I37" s="42" t="s">
        <v>1230</v>
      </c>
      <c r="J37" s="43" t="s">
        <v>229</v>
      </c>
      <c r="M37" s="44" t="s">
        <v>230</v>
      </c>
      <c r="N37" s="45" t="s">
        <v>228</v>
      </c>
      <c r="O37" s="42" t="s">
        <v>81</v>
      </c>
      <c r="P37" s="42" t="s">
        <v>82</v>
      </c>
      <c r="Q37" s="42" t="s">
        <v>73</v>
      </c>
      <c r="R37" s="42" t="s">
        <v>73</v>
      </c>
      <c r="S37" s="42" t="s">
        <v>1704</v>
      </c>
      <c r="T37" s="42" t="s">
        <v>1705</v>
      </c>
      <c r="U37" s="42" t="s">
        <v>1705</v>
      </c>
      <c r="V37" s="42" t="s">
        <v>73</v>
      </c>
      <c r="W37" s="42" t="s">
        <v>73</v>
      </c>
      <c r="X37" s="80">
        <v>40137</v>
      </c>
      <c r="Y37" s="80">
        <v>40202</v>
      </c>
      <c r="Z37" s="44">
        <f t="shared" si="24"/>
        <v>2009</v>
      </c>
      <c r="AA37" s="44">
        <f t="shared" si="25"/>
        <v>11</v>
      </c>
      <c r="AB37" s="44">
        <v>0</v>
      </c>
      <c r="AC37" s="42" t="s">
        <v>73</v>
      </c>
      <c r="AD37" s="42" t="s">
        <v>73</v>
      </c>
      <c r="AE37" s="42" t="s">
        <v>73</v>
      </c>
      <c r="AF37" s="42" t="s">
        <v>73</v>
      </c>
      <c r="AG37" s="42" t="s">
        <v>73</v>
      </c>
      <c r="AH37" s="42" t="s">
        <v>73</v>
      </c>
      <c r="AI37" s="42" t="s">
        <v>1706</v>
      </c>
      <c r="AJ37" s="42" t="s">
        <v>1707</v>
      </c>
      <c r="AK37" s="31"/>
      <c r="AL37" s="31"/>
      <c r="AM37" s="47">
        <v>1</v>
      </c>
      <c r="AN37" s="47">
        <v>1</v>
      </c>
      <c r="AO37" s="47">
        <v>6</v>
      </c>
      <c r="AP37" s="47">
        <v>88</v>
      </c>
      <c r="AQ37" s="47"/>
      <c r="AR37" s="47"/>
      <c r="AS37" s="47">
        <v>0</v>
      </c>
      <c r="AT37" s="49">
        <v>1</v>
      </c>
      <c r="AU37" s="49"/>
      <c r="AV37" s="47"/>
      <c r="AW37" s="49">
        <v>1</v>
      </c>
      <c r="AX37" s="49"/>
      <c r="AY37" s="44">
        <f t="shared" si="0"/>
        <v>66</v>
      </c>
      <c r="AZ37" s="47"/>
      <c r="BA37" s="47"/>
      <c r="BB37" s="47"/>
      <c r="BC37" s="48"/>
      <c r="BD37" s="50"/>
      <c r="BE37" s="50" t="s">
        <v>1349</v>
      </c>
      <c r="BF37" s="50" t="s">
        <v>1341</v>
      </c>
      <c r="BG37" s="51"/>
      <c r="BH37" s="51">
        <f t="shared" si="26"/>
        <v>1</v>
      </c>
      <c r="BI37" s="51">
        <v>2</v>
      </c>
      <c r="BJ37" s="52"/>
      <c r="BK37" s="52"/>
      <c r="BL37" s="53"/>
      <c r="BM37" s="47" t="e">
        <f>COUNTIFS(A$2:$AC37,#REF!,M$2:$AL37,M37)</f>
        <v>#VALUE!</v>
      </c>
      <c r="BN37" s="47">
        <v>0</v>
      </c>
      <c r="BO37" s="54">
        <v>66</v>
      </c>
      <c r="BP37" s="54">
        <v>0</v>
      </c>
      <c r="BQ37" s="47">
        <v>66</v>
      </c>
      <c r="BR37" s="49">
        <v>1</v>
      </c>
      <c r="BS37" s="49">
        <v>1</v>
      </c>
      <c r="BT37" s="44">
        <f t="shared" si="9"/>
        <v>234</v>
      </c>
      <c r="BW37" s="40" t="s">
        <v>67</v>
      </c>
      <c r="BY37" s="55"/>
      <c r="BZ37" s="1" t="s">
        <v>22426</v>
      </c>
    </row>
    <row r="38" spans="1:78" ht="15" customHeight="1">
      <c r="A38" s="25" t="s">
        <v>1340</v>
      </c>
      <c r="B38" s="42" t="s">
        <v>1708</v>
      </c>
      <c r="D38" s="263">
        <v>0</v>
      </c>
      <c r="E38" s="26" t="s">
        <v>92</v>
      </c>
      <c r="F38" s="26" t="s">
        <v>70</v>
      </c>
      <c r="G38" s="265"/>
      <c r="H38" s="265"/>
      <c r="I38" s="26" t="s">
        <v>1709</v>
      </c>
      <c r="J38" s="27" t="s">
        <v>1710</v>
      </c>
      <c r="M38" s="28">
        <v>777</v>
      </c>
      <c r="N38" s="29">
        <v>777</v>
      </c>
      <c r="O38" s="26" t="s">
        <v>1351</v>
      </c>
      <c r="P38" s="26" t="s">
        <v>94</v>
      </c>
      <c r="Q38" s="26" t="s">
        <v>73</v>
      </c>
      <c r="R38" s="26" t="s">
        <v>73</v>
      </c>
      <c r="S38" s="26" t="s">
        <v>1711</v>
      </c>
      <c r="T38" s="26" t="s">
        <v>1344</v>
      </c>
      <c r="U38" s="26" t="s">
        <v>1711</v>
      </c>
      <c r="V38" s="26" t="s">
        <v>73</v>
      </c>
      <c r="W38" s="26" t="s">
        <v>73</v>
      </c>
      <c r="X38" s="91">
        <v>40137</v>
      </c>
      <c r="Y38" s="91">
        <v>40208</v>
      </c>
      <c r="Z38" s="28">
        <f t="shared" si="24"/>
        <v>2009</v>
      </c>
      <c r="AA38" s="28">
        <f t="shared" si="25"/>
        <v>11</v>
      </c>
      <c r="AB38" s="28">
        <v>0</v>
      </c>
      <c r="AC38" s="26" t="s">
        <v>1712</v>
      </c>
      <c r="AD38" s="26" t="s">
        <v>1712</v>
      </c>
      <c r="AE38" s="26" t="s">
        <v>73</v>
      </c>
      <c r="AF38" s="26" t="s">
        <v>73</v>
      </c>
      <c r="AG38" s="26" t="s">
        <v>73</v>
      </c>
      <c r="AH38" s="26" t="s">
        <v>73</v>
      </c>
      <c r="AI38" s="26" t="s">
        <v>1713</v>
      </c>
      <c r="AJ38" s="26" t="s">
        <v>1714</v>
      </c>
      <c r="AK38" s="30"/>
      <c r="AL38" s="30"/>
      <c r="AM38" s="32">
        <v>1</v>
      </c>
      <c r="AN38" s="32">
        <v>777</v>
      </c>
      <c r="AO38" s="32">
        <v>777</v>
      </c>
      <c r="AP38" s="32">
        <v>77</v>
      </c>
      <c r="AQ38" s="32"/>
      <c r="AR38" s="32"/>
      <c r="AS38" s="32">
        <v>1</v>
      </c>
      <c r="AT38" s="34">
        <v>777</v>
      </c>
      <c r="AU38" s="34"/>
      <c r="AV38" s="32"/>
      <c r="AW38" s="34">
        <v>777</v>
      </c>
      <c r="AX38" s="34"/>
      <c r="AY38" s="28">
        <f t="shared" si="0"/>
        <v>72</v>
      </c>
      <c r="AZ38" s="32"/>
      <c r="BA38" s="32"/>
      <c r="BB38" s="32"/>
      <c r="BC38" s="33"/>
      <c r="BD38" s="35" t="s">
        <v>75</v>
      </c>
      <c r="BE38" s="35" t="s">
        <v>1345</v>
      </c>
      <c r="BF38" s="35" t="s">
        <v>1341</v>
      </c>
      <c r="BG38" s="36"/>
      <c r="BH38" s="36">
        <f t="shared" si="26"/>
        <v>1</v>
      </c>
      <c r="BI38" s="36">
        <v>7</v>
      </c>
      <c r="BJ38" s="37"/>
      <c r="BK38" s="37"/>
      <c r="BL38" s="38"/>
      <c r="BM38" s="32" t="e">
        <f>COUNTIFS(A$2:$AC38,#REF!,M$2:$AL38,M38)</f>
        <v>#VALUE!</v>
      </c>
      <c r="BN38" s="32">
        <v>0</v>
      </c>
      <c r="BO38" s="39">
        <v>72</v>
      </c>
      <c r="BP38" s="39">
        <v>0</v>
      </c>
      <c r="BQ38" s="32">
        <v>72</v>
      </c>
      <c r="BR38" s="34">
        <v>777</v>
      </c>
      <c r="BS38" s="34">
        <v>777</v>
      </c>
      <c r="BT38" s="28">
        <f t="shared" si="9"/>
        <v>234</v>
      </c>
      <c r="BW38" s="40" t="s">
        <v>67</v>
      </c>
      <c r="BY38" s="41"/>
      <c r="BZ38" s="1" t="s">
        <v>22426</v>
      </c>
    </row>
    <row r="39" spans="1:78" ht="15" customHeight="1">
      <c r="A39" s="25" t="s">
        <v>1340</v>
      </c>
      <c r="B39" s="42" t="s">
        <v>1717</v>
      </c>
      <c r="D39" s="263">
        <v>0</v>
      </c>
      <c r="E39" s="42" t="s">
        <v>76</v>
      </c>
      <c r="F39" s="42" t="s">
        <v>77</v>
      </c>
      <c r="G39" s="264"/>
      <c r="H39" s="264"/>
      <c r="I39" s="42" t="s">
        <v>1718</v>
      </c>
      <c r="J39" s="43" t="s">
        <v>1719</v>
      </c>
      <c r="M39" s="44" t="s">
        <v>109</v>
      </c>
      <c r="N39" s="45" t="s">
        <v>1718</v>
      </c>
      <c r="O39" s="42" t="s">
        <v>1351</v>
      </c>
      <c r="P39" s="42" t="s">
        <v>103</v>
      </c>
      <c r="Q39" s="42" t="s">
        <v>73</v>
      </c>
      <c r="R39" s="42" t="s">
        <v>73</v>
      </c>
      <c r="S39" s="42" t="s">
        <v>1720</v>
      </c>
      <c r="T39" s="42" t="s">
        <v>1721</v>
      </c>
      <c r="U39" s="42" t="s">
        <v>1721</v>
      </c>
      <c r="V39" s="42" t="s">
        <v>73</v>
      </c>
      <c r="W39" s="42" t="s">
        <v>73</v>
      </c>
      <c r="X39" s="80">
        <v>40141</v>
      </c>
      <c r="Y39" s="80">
        <v>40209</v>
      </c>
      <c r="Z39" s="44">
        <f t="shared" si="24"/>
        <v>2009</v>
      </c>
      <c r="AA39" s="44">
        <f t="shared" si="25"/>
        <v>11</v>
      </c>
      <c r="AB39" s="44">
        <v>0</v>
      </c>
      <c r="AC39" s="42" t="s">
        <v>73</v>
      </c>
      <c r="AD39" s="42" t="s">
        <v>73</v>
      </c>
      <c r="AE39" s="42" t="s">
        <v>73</v>
      </c>
      <c r="AF39" s="42" t="s">
        <v>73</v>
      </c>
      <c r="AG39" s="42" t="s">
        <v>73</v>
      </c>
      <c r="AH39" s="42" t="s">
        <v>73</v>
      </c>
      <c r="AI39" s="42" t="s">
        <v>1722</v>
      </c>
      <c r="AJ39" s="42" t="s">
        <v>776</v>
      </c>
      <c r="AK39" s="31"/>
      <c r="AL39" s="31"/>
      <c r="AM39" s="47">
        <v>1</v>
      </c>
      <c r="AN39" s="47">
        <v>1</v>
      </c>
      <c r="AO39" s="47">
        <v>7</v>
      </c>
      <c r="AP39" s="47">
        <v>88</v>
      </c>
      <c r="AQ39" s="47"/>
      <c r="AR39" s="47"/>
      <c r="AS39" s="47">
        <v>1</v>
      </c>
      <c r="AT39" s="49">
        <v>1</v>
      </c>
      <c r="AU39" s="49"/>
      <c r="AV39" s="47"/>
      <c r="AW39" s="49">
        <v>1</v>
      </c>
      <c r="AX39" s="49"/>
      <c r="AY39" s="44">
        <f t="shared" si="0"/>
        <v>69</v>
      </c>
      <c r="AZ39" s="47"/>
      <c r="BA39" s="47"/>
      <c r="BB39" s="47"/>
      <c r="BC39" s="48"/>
      <c r="BD39" s="50"/>
      <c r="BE39" s="50" t="s">
        <v>1349</v>
      </c>
      <c r="BF39" s="50" t="s">
        <v>1341</v>
      </c>
      <c r="BG39" s="51"/>
      <c r="BH39" s="51">
        <f t="shared" si="26"/>
        <v>1</v>
      </c>
      <c r="BI39" s="51">
        <v>2</v>
      </c>
      <c r="BJ39" s="52"/>
      <c r="BK39" s="52"/>
      <c r="BL39" s="53"/>
      <c r="BM39" s="47" t="e">
        <f>COUNTIFS(A$2:$AC39,#REF!,M$2:$AL39,M39)</f>
        <v>#VALUE!</v>
      </c>
      <c r="BN39" s="47">
        <v>1</v>
      </c>
      <c r="BO39" s="54">
        <v>69</v>
      </c>
      <c r="BP39" s="54">
        <v>0</v>
      </c>
      <c r="BQ39" s="47">
        <v>69</v>
      </c>
      <c r="BR39" s="49">
        <v>1</v>
      </c>
      <c r="BS39" s="49">
        <v>1</v>
      </c>
      <c r="BT39" s="44">
        <f t="shared" si="9"/>
        <v>238</v>
      </c>
      <c r="BW39" s="40" t="s">
        <v>67</v>
      </c>
      <c r="BY39" s="55"/>
      <c r="BZ39" s="1" t="s">
        <v>22428</v>
      </c>
    </row>
    <row r="40" spans="1:78" ht="15" customHeight="1">
      <c r="A40" s="25" t="s">
        <v>1340</v>
      </c>
      <c r="B40" s="42" t="s">
        <v>1723</v>
      </c>
      <c r="D40" s="263">
        <v>0</v>
      </c>
      <c r="E40" s="42" t="s">
        <v>76</v>
      </c>
      <c r="F40" s="42" t="s">
        <v>77</v>
      </c>
      <c r="G40" s="264"/>
      <c r="H40" s="264"/>
      <c r="I40" s="42" t="s">
        <v>1724</v>
      </c>
      <c r="J40" s="43" t="s">
        <v>1725</v>
      </c>
      <c r="M40" s="44" t="s">
        <v>109</v>
      </c>
      <c r="N40" s="45" t="s">
        <v>1724</v>
      </c>
      <c r="O40" s="42" t="s">
        <v>1351</v>
      </c>
      <c r="P40" s="42" t="s">
        <v>103</v>
      </c>
      <c r="Q40" s="42" t="s">
        <v>73</v>
      </c>
      <c r="R40" s="42" t="s">
        <v>73</v>
      </c>
      <c r="S40" s="42" t="s">
        <v>1726</v>
      </c>
      <c r="T40" s="42" t="s">
        <v>1727</v>
      </c>
      <c r="U40" s="42" t="s">
        <v>1727</v>
      </c>
      <c r="V40" s="42" t="s">
        <v>73</v>
      </c>
      <c r="W40" s="42" t="s">
        <v>73</v>
      </c>
      <c r="X40" s="80">
        <v>40141</v>
      </c>
      <c r="Y40" s="80">
        <v>40209</v>
      </c>
      <c r="Z40" s="44">
        <f t="shared" si="24"/>
        <v>2009</v>
      </c>
      <c r="AA40" s="44">
        <f t="shared" si="25"/>
        <v>11</v>
      </c>
      <c r="AB40" s="44">
        <v>0</v>
      </c>
      <c r="AC40" s="42" t="s">
        <v>73</v>
      </c>
      <c r="AD40" s="42" t="s">
        <v>73</v>
      </c>
      <c r="AE40" s="42" t="s">
        <v>73</v>
      </c>
      <c r="AF40" s="42" t="s">
        <v>73</v>
      </c>
      <c r="AG40" s="42" t="s">
        <v>73</v>
      </c>
      <c r="AH40" s="42" t="s">
        <v>73</v>
      </c>
      <c r="AI40" s="42" t="s">
        <v>758</v>
      </c>
      <c r="AJ40" s="42" t="s">
        <v>1728</v>
      </c>
      <c r="AK40" s="31"/>
      <c r="AL40" s="31"/>
      <c r="AM40" s="47">
        <v>1</v>
      </c>
      <c r="AN40" s="47">
        <v>1</v>
      </c>
      <c r="AO40" s="47">
        <v>7</v>
      </c>
      <c r="AP40" s="47">
        <v>88</v>
      </c>
      <c r="AQ40" s="47"/>
      <c r="AR40" s="47"/>
      <c r="AS40" s="47">
        <v>1</v>
      </c>
      <c r="AT40" s="49">
        <v>1</v>
      </c>
      <c r="AU40" s="49"/>
      <c r="AV40" s="47"/>
      <c r="AW40" s="49">
        <v>1</v>
      </c>
      <c r="AX40" s="49"/>
      <c r="AY40" s="44">
        <f t="shared" si="0"/>
        <v>69</v>
      </c>
      <c r="AZ40" s="47"/>
      <c r="BA40" s="47"/>
      <c r="BB40" s="47"/>
      <c r="BC40" s="48"/>
      <c r="BD40" s="50"/>
      <c r="BE40" s="50" t="s">
        <v>1349</v>
      </c>
      <c r="BF40" s="50" t="s">
        <v>1341</v>
      </c>
      <c r="BG40" s="51"/>
      <c r="BH40" s="51">
        <f t="shared" si="26"/>
        <v>1</v>
      </c>
      <c r="BI40" s="51">
        <v>1</v>
      </c>
      <c r="BJ40" s="52"/>
      <c r="BK40" s="52"/>
      <c r="BL40" s="53"/>
      <c r="BM40" s="47" t="e">
        <f>COUNTIFS(A$2:$AC40,#REF!,M$2:$AL40,M40)</f>
        <v>#VALUE!</v>
      </c>
      <c r="BN40" s="47">
        <v>1</v>
      </c>
      <c r="BO40" s="54">
        <v>69</v>
      </c>
      <c r="BP40" s="54">
        <v>0</v>
      </c>
      <c r="BQ40" s="47">
        <v>69</v>
      </c>
      <c r="BR40" s="49">
        <v>1</v>
      </c>
      <c r="BS40" s="49">
        <v>1</v>
      </c>
      <c r="BT40" s="44">
        <f t="shared" si="9"/>
        <v>238</v>
      </c>
      <c r="BW40" s="40" t="s">
        <v>67</v>
      </c>
      <c r="BY40" s="55"/>
      <c r="BZ40" s="1" t="s">
        <v>22428</v>
      </c>
    </row>
    <row r="41" spans="1:78" ht="15" customHeight="1">
      <c r="A41" s="25" t="s">
        <v>1340</v>
      </c>
      <c r="B41" s="42" t="s">
        <v>1729</v>
      </c>
      <c r="D41" s="263">
        <v>0</v>
      </c>
      <c r="E41" s="42" t="s">
        <v>76</v>
      </c>
      <c r="F41" s="42" t="s">
        <v>77</v>
      </c>
      <c r="G41" s="264"/>
      <c r="H41" s="264"/>
      <c r="I41" s="42" t="s">
        <v>1730</v>
      </c>
      <c r="J41" s="43" t="s">
        <v>1731</v>
      </c>
      <c r="M41" s="44" t="s">
        <v>109</v>
      </c>
      <c r="N41" s="45" t="s">
        <v>1730</v>
      </c>
      <c r="O41" s="42" t="s">
        <v>1351</v>
      </c>
      <c r="P41" s="42" t="s">
        <v>103</v>
      </c>
      <c r="Q41" s="42" t="s">
        <v>73</v>
      </c>
      <c r="R41" s="42" t="s">
        <v>73</v>
      </c>
      <c r="S41" s="42" t="s">
        <v>1732</v>
      </c>
      <c r="T41" s="42" t="s">
        <v>1733</v>
      </c>
      <c r="U41" s="42" t="s">
        <v>1733</v>
      </c>
      <c r="V41" s="42" t="s">
        <v>73</v>
      </c>
      <c r="W41" s="42" t="s">
        <v>73</v>
      </c>
      <c r="X41" s="80">
        <v>40141</v>
      </c>
      <c r="Y41" s="80">
        <v>40209</v>
      </c>
      <c r="Z41" s="44">
        <f t="shared" si="24"/>
        <v>2009</v>
      </c>
      <c r="AA41" s="44">
        <f t="shared" si="25"/>
        <v>11</v>
      </c>
      <c r="AB41" s="44">
        <v>0</v>
      </c>
      <c r="AC41" s="42" t="s">
        <v>73</v>
      </c>
      <c r="AD41" s="42" t="s">
        <v>73</v>
      </c>
      <c r="AE41" s="42" t="s">
        <v>73</v>
      </c>
      <c r="AF41" s="42" t="s">
        <v>73</v>
      </c>
      <c r="AG41" s="42" t="s">
        <v>73</v>
      </c>
      <c r="AH41" s="42" t="s">
        <v>73</v>
      </c>
      <c r="AI41" s="42" t="s">
        <v>993</v>
      </c>
      <c r="AJ41" s="42" t="s">
        <v>1734</v>
      </c>
      <c r="AK41" s="31"/>
      <c r="AL41" s="31"/>
      <c r="AM41" s="47">
        <v>1</v>
      </c>
      <c r="AN41" s="47">
        <v>1</v>
      </c>
      <c r="AO41" s="47">
        <v>7</v>
      </c>
      <c r="AP41" s="47">
        <v>88</v>
      </c>
      <c r="AQ41" s="47"/>
      <c r="AR41" s="47"/>
      <c r="AS41" s="47">
        <v>1</v>
      </c>
      <c r="AT41" s="49">
        <v>1</v>
      </c>
      <c r="AU41" s="49"/>
      <c r="AV41" s="47"/>
      <c r="AW41" s="49">
        <v>1</v>
      </c>
      <c r="AX41" s="49"/>
      <c r="AY41" s="44">
        <f t="shared" si="0"/>
        <v>69</v>
      </c>
      <c r="AZ41" s="47"/>
      <c r="BA41" s="47"/>
      <c r="BB41" s="47"/>
      <c r="BC41" s="48"/>
      <c r="BD41" s="50"/>
      <c r="BE41" s="50" t="s">
        <v>1349</v>
      </c>
      <c r="BF41" s="50" t="s">
        <v>1341</v>
      </c>
      <c r="BG41" s="51"/>
      <c r="BH41" s="51">
        <f t="shared" si="26"/>
        <v>1</v>
      </c>
      <c r="BI41" s="51">
        <v>1</v>
      </c>
      <c r="BJ41" s="52"/>
      <c r="BK41" s="52"/>
      <c r="BL41" s="53"/>
      <c r="BM41" s="47" t="e">
        <f>COUNTIFS(A$2:$AC41,#REF!,M$2:$AL41,M41)</f>
        <v>#VALUE!</v>
      </c>
      <c r="BN41" s="47">
        <v>1</v>
      </c>
      <c r="BO41" s="54">
        <v>69</v>
      </c>
      <c r="BP41" s="54">
        <v>0</v>
      </c>
      <c r="BQ41" s="47">
        <v>69</v>
      </c>
      <c r="BR41" s="49">
        <v>1</v>
      </c>
      <c r="BS41" s="49">
        <v>1</v>
      </c>
      <c r="BT41" s="44">
        <f t="shared" si="9"/>
        <v>238</v>
      </c>
      <c r="BW41" s="40" t="s">
        <v>67</v>
      </c>
      <c r="BY41" s="55"/>
      <c r="BZ41" s="1" t="s">
        <v>22428</v>
      </c>
    </row>
    <row r="42" spans="1:78" ht="15" customHeight="1">
      <c r="A42" s="25" t="s">
        <v>1340</v>
      </c>
      <c r="B42" s="42" t="s">
        <v>1735</v>
      </c>
      <c r="D42" s="263">
        <v>0</v>
      </c>
      <c r="E42" s="42" t="s">
        <v>76</v>
      </c>
      <c r="F42" s="42" t="s">
        <v>77</v>
      </c>
      <c r="G42" s="264"/>
      <c r="H42" s="264"/>
      <c r="I42" s="42" t="s">
        <v>1736</v>
      </c>
      <c r="J42" s="43" t="s">
        <v>1737</v>
      </c>
      <c r="M42" s="44" t="s">
        <v>109</v>
      </c>
      <c r="N42" s="45" t="s">
        <v>1736</v>
      </c>
      <c r="O42" s="42" t="s">
        <v>1351</v>
      </c>
      <c r="P42" s="42" t="s">
        <v>103</v>
      </c>
      <c r="Q42" s="42" t="s">
        <v>73</v>
      </c>
      <c r="R42" s="42" t="s">
        <v>73</v>
      </c>
      <c r="S42" s="42" t="s">
        <v>1738</v>
      </c>
      <c r="T42" s="42" t="s">
        <v>1739</v>
      </c>
      <c r="U42" s="42" t="s">
        <v>1739</v>
      </c>
      <c r="V42" s="42" t="s">
        <v>73</v>
      </c>
      <c r="W42" s="42" t="s">
        <v>73</v>
      </c>
      <c r="X42" s="80">
        <v>40141</v>
      </c>
      <c r="Y42" s="80">
        <v>40209</v>
      </c>
      <c r="Z42" s="44">
        <f t="shared" si="24"/>
        <v>2009</v>
      </c>
      <c r="AA42" s="44">
        <f t="shared" si="25"/>
        <v>11</v>
      </c>
      <c r="AB42" s="44">
        <v>0</v>
      </c>
      <c r="AC42" s="42" t="s">
        <v>73</v>
      </c>
      <c r="AD42" s="42" t="s">
        <v>73</v>
      </c>
      <c r="AE42" s="42" t="s">
        <v>73</v>
      </c>
      <c r="AF42" s="42" t="s">
        <v>73</v>
      </c>
      <c r="AG42" s="42" t="s">
        <v>73</v>
      </c>
      <c r="AH42" s="42" t="s">
        <v>73</v>
      </c>
      <c r="AI42" s="42" t="s">
        <v>940</v>
      </c>
      <c r="AJ42" s="42" t="s">
        <v>1740</v>
      </c>
      <c r="AK42" s="31"/>
      <c r="AL42" s="31"/>
      <c r="AM42" s="47">
        <v>1</v>
      </c>
      <c r="AN42" s="47">
        <v>1</v>
      </c>
      <c r="AO42" s="47">
        <v>7</v>
      </c>
      <c r="AP42" s="47">
        <v>88</v>
      </c>
      <c r="AQ42" s="47"/>
      <c r="AR42" s="47"/>
      <c r="AS42" s="47">
        <v>1</v>
      </c>
      <c r="AT42" s="49">
        <v>1</v>
      </c>
      <c r="AU42" s="49"/>
      <c r="AV42" s="47"/>
      <c r="AW42" s="49">
        <v>1</v>
      </c>
      <c r="AX42" s="49"/>
      <c r="AY42" s="44">
        <f t="shared" si="0"/>
        <v>69</v>
      </c>
      <c r="AZ42" s="47"/>
      <c r="BA42" s="47"/>
      <c r="BB42" s="47"/>
      <c r="BC42" s="48"/>
      <c r="BD42" s="50"/>
      <c r="BE42" s="50" t="s">
        <v>1349</v>
      </c>
      <c r="BF42" s="50" t="s">
        <v>1341</v>
      </c>
      <c r="BG42" s="51"/>
      <c r="BH42" s="51">
        <f t="shared" si="26"/>
        <v>1</v>
      </c>
      <c r="BI42" s="51">
        <v>5</v>
      </c>
      <c r="BJ42" s="52"/>
      <c r="BK42" s="52"/>
      <c r="BL42" s="53"/>
      <c r="BM42" s="47" t="e">
        <f>COUNTIFS(A$2:$AC42,#REF!,M$2:$AL42,M42)</f>
        <v>#VALUE!</v>
      </c>
      <c r="BN42" s="47">
        <v>1</v>
      </c>
      <c r="BO42" s="54">
        <v>69</v>
      </c>
      <c r="BP42" s="54">
        <v>0</v>
      </c>
      <c r="BQ42" s="47">
        <v>69</v>
      </c>
      <c r="BR42" s="49">
        <v>1</v>
      </c>
      <c r="BS42" s="49">
        <v>1</v>
      </c>
      <c r="BT42" s="44">
        <f t="shared" si="9"/>
        <v>238</v>
      </c>
      <c r="BW42" s="40" t="s">
        <v>67</v>
      </c>
      <c r="BY42" s="55"/>
      <c r="BZ42" s="1" t="s">
        <v>22428</v>
      </c>
    </row>
    <row r="43" spans="1:78" ht="15" customHeight="1">
      <c r="A43" s="25" t="s">
        <v>1340</v>
      </c>
      <c r="B43" s="42" t="s">
        <v>1741</v>
      </c>
      <c r="D43" s="263">
        <v>0</v>
      </c>
      <c r="E43" s="42" t="s">
        <v>76</v>
      </c>
      <c r="F43" s="42" t="s">
        <v>77</v>
      </c>
      <c r="G43" s="264"/>
      <c r="H43" s="264"/>
      <c r="I43" s="42" t="s">
        <v>1742</v>
      </c>
      <c r="J43" s="43" t="s">
        <v>1743</v>
      </c>
      <c r="M43" s="44" t="s">
        <v>109</v>
      </c>
      <c r="N43" s="45" t="s">
        <v>1744</v>
      </c>
      <c r="O43" s="42" t="s">
        <v>1351</v>
      </c>
      <c r="P43" s="42" t="s">
        <v>103</v>
      </c>
      <c r="Q43" s="42" t="s">
        <v>73</v>
      </c>
      <c r="R43" s="42" t="s">
        <v>73</v>
      </c>
      <c r="S43" s="42" t="s">
        <v>1745</v>
      </c>
      <c r="T43" s="42" t="s">
        <v>1746</v>
      </c>
      <c r="U43" s="42" t="s">
        <v>1746</v>
      </c>
      <c r="V43" s="42" t="s">
        <v>73</v>
      </c>
      <c r="W43" s="42" t="s">
        <v>73</v>
      </c>
      <c r="X43" s="80">
        <v>40141</v>
      </c>
      <c r="Y43" s="80">
        <v>40236</v>
      </c>
      <c r="Z43" s="44">
        <f t="shared" si="24"/>
        <v>2009</v>
      </c>
      <c r="AA43" s="44">
        <f t="shared" si="25"/>
        <v>11</v>
      </c>
      <c r="AB43" s="44">
        <v>0</v>
      </c>
      <c r="AC43" s="42" t="s">
        <v>1747</v>
      </c>
      <c r="AD43" s="42" t="s">
        <v>1748</v>
      </c>
      <c r="AE43" s="42" t="s">
        <v>1749</v>
      </c>
      <c r="AF43" s="42" t="s">
        <v>1750</v>
      </c>
      <c r="AG43" s="42" t="s">
        <v>73</v>
      </c>
      <c r="AH43" s="42" t="s">
        <v>73</v>
      </c>
      <c r="AI43" s="42" t="s">
        <v>1751</v>
      </c>
      <c r="AJ43" s="42" t="s">
        <v>1752</v>
      </c>
      <c r="AK43" s="31"/>
      <c r="AL43" s="31"/>
      <c r="AM43" s="47">
        <v>1</v>
      </c>
      <c r="AN43" s="47">
        <v>4</v>
      </c>
      <c r="AO43" s="47">
        <v>7</v>
      </c>
      <c r="AP43" s="47">
        <v>88</v>
      </c>
      <c r="AQ43" s="47"/>
      <c r="AR43" s="47"/>
      <c r="AS43" s="47">
        <v>1</v>
      </c>
      <c r="AT43" s="49">
        <v>1</v>
      </c>
      <c r="AU43" s="49"/>
      <c r="AV43" s="47"/>
      <c r="AW43" s="49">
        <v>1</v>
      </c>
      <c r="AX43" s="49"/>
      <c r="AY43" s="44">
        <f t="shared" si="0"/>
        <v>96</v>
      </c>
      <c r="AZ43" s="47"/>
      <c r="BA43" s="47"/>
      <c r="BB43" s="47"/>
      <c r="BC43" s="48"/>
      <c r="BD43" s="60"/>
      <c r="BE43" s="50" t="s">
        <v>1753</v>
      </c>
      <c r="BF43" s="50" t="s">
        <v>1341</v>
      </c>
      <c r="BG43" s="51" t="s">
        <v>959</v>
      </c>
      <c r="BH43" s="51">
        <f t="shared" si="26"/>
        <v>1</v>
      </c>
      <c r="BI43" s="51">
        <v>8</v>
      </c>
      <c r="BJ43" s="52"/>
      <c r="BK43" s="52"/>
      <c r="BL43" s="53"/>
      <c r="BM43" s="47" t="e">
        <f>COUNTIFS(A$2:$AC43,#REF!,M$2:$AL43,M43)</f>
        <v>#VALUE!</v>
      </c>
      <c r="BN43" s="47">
        <v>1</v>
      </c>
      <c r="BO43" s="54">
        <v>96</v>
      </c>
      <c r="BP43" s="54">
        <v>0</v>
      </c>
      <c r="BQ43" s="47">
        <v>96</v>
      </c>
      <c r="BR43" s="49">
        <v>1</v>
      </c>
      <c r="BS43" s="49">
        <v>1</v>
      </c>
      <c r="BT43" s="44">
        <f t="shared" si="9"/>
        <v>238</v>
      </c>
      <c r="BW43" s="40" t="s">
        <v>67</v>
      </c>
      <c r="BY43" s="55"/>
      <c r="BZ43" s="1" t="s">
        <v>22428</v>
      </c>
    </row>
    <row r="44" spans="1:78" ht="15" customHeight="1">
      <c r="A44" s="25" t="s">
        <v>1340</v>
      </c>
      <c r="B44" s="42" t="s">
        <v>1754</v>
      </c>
      <c r="D44" s="263">
        <v>0</v>
      </c>
      <c r="E44" s="42" t="s">
        <v>76</v>
      </c>
      <c r="F44" s="42" t="s">
        <v>77</v>
      </c>
      <c r="G44" s="264"/>
      <c r="H44" s="264"/>
      <c r="I44" s="42" t="s">
        <v>1230</v>
      </c>
      <c r="J44" s="43" t="s">
        <v>229</v>
      </c>
      <c r="M44" s="44" t="s">
        <v>230</v>
      </c>
      <c r="N44" s="45" t="s">
        <v>228</v>
      </c>
      <c r="O44" s="42" t="s">
        <v>81</v>
      </c>
      <c r="P44" s="42" t="s">
        <v>82</v>
      </c>
      <c r="Q44" s="42" t="s">
        <v>73</v>
      </c>
      <c r="R44" s="42" t="s">
        <v>73</v>
      </c>
      <c r="S44" s="42" t="s">
        <v>1755</v>
      </c>
      <c r="T44" s="42" t="s">
        <v>194</v>
      </c>
      <c r="U44" s="42" t="s">
        <v>1755</v>
      </c>
      <c r="V44" s="42" t="s">
        <v>73</v>
      </c>
      <c r="W44" s="42" t="s">
        <v>73</v>
      </c>
      <c r="X44" s="80">
        <v>40142</v>
      </c>
      <c r="Y44" s="80">
        <v>40201</v>
      </c>
      <c r="Z44" s="44">
        <f t="shared" si="24"/>
        <v>2009</v>
      </c>
      <c r="AA44" s="44">
        <f t="shared" si="25"/>
        <v>11</v>
      </c>
      <c r="AB44" s="44">
        <v>0</v>
      </c>
      <c r="AC44" s="42" t="s">
        <v>73</v>
      </c>
      <c r="AD44" s="42" t="s">
        <v>73</v>
      </c>
      <c r="AE44" s="42" t="s">
        <v>73</v>
      </c>
      <c r="AF44" s="42" t="s">
        <v>73</v>
      </c>
      <c r="AG44" s="42" t="s">
        <v>73</v>
      </c>
      <c r="AH44" s="42" t="s">
        <v>73</v>
      </c>
      <c r="AI44" s="42" t="s">
        <v>980</v>
      </c>
      <c r="AJ44" s="42" t="s">
        <v>73</v>
      </c>
      <c r="AK44" s="31"/>
      <c r="AL44" s="31"/>
      <c r="AM44" s="47">
        <v>1</v>
      </c>
      <c r="AN44" s="47">
        <v>1</v>
      </c>
      <c r="AO44" s="47">
        <v>6</v>
      </c>
      <c r="AP44" s="47">
        <v>88</v>
      </c>
      <c r="AQ44" s="47"/>
      <c r="AR44" s="47"/>
      <c r="AS44" s="47">
        <v>0</v>
      </c>
      <c r="AT44" s="49">
        <v>1</v>
      </c>
      <c r="AU44" s="49"/>
      <c r="AV44" s="47"/>
      <c r="AW44" s="49">
        <v>1</v>
      </c>
      <c r="AX44" s="49"/>
      <c r="AY44" s="44">
        <f t="shared" si="0"/>
        <v>60</v>
      </c>
      <c r="AZ44" s="47"/>
      <c r="BA44" s="47"/>
      <c r="BB44" s="47"/>
      <c r="BC44" s="48"/>
      <c r="BD44" s="50"/>
      <c r="BE44" s="50" t="s">
        <v>1349</v>
      </c>
      <c r="BF44" s="50" t="s">
        <v>1341</v>
      </c>
      <c r="BG44" s="51"/>
      <c r="BH44" s="51">
        <f t="shared" si="26"/>
        <v>1</v>
      </c>
      <c r="BI44" s="51">
        <v>1</v>
      </c>
      <c r="BJ44" s="52"/>
      <c r="BK44" s="52"/>
      <c r="BL44" s="53"/>
      <c r="BM44" s="47" t="e">
        <f>COUNTIFS(A$2:$AC44,#REF!,M$2:$AL44,M44)</f>
        <v>#VALUE!</v>
      </c>
      <c r="BN44" s="47">
        <v>0</v>
      </c>
      <c r="BO44" s="54">
        <v>60</v>
      </c>
      <c r="BP44" s="54">
        <v>0</v>
      </c>
      <c r="BQ44" s="47">
        <v>60</v>
      </c>
      <c r="BR44" s="49">
        <v>1</v>
      </c>
      <c r="BS44" s="49">
        <v>1</v>
      </c>
      <c r="BT44" s="44">
        <f t="shared" si="9"/>
        <v>239</v>
      </c>
      <c r="BW44" s="40" t="s">
        <v>67</v>
      </c>
      <c r="BY44" s="55"/>
      <c r="BZ44" s="1" t="s">
        <v>22426</v>
      </c>
    </row>
    <row r="45" spans="1:78" ht="15" customHeight="1">
      <c r="A45" s="25" t="s">
        <v>1340</v>
      </c>
      <c r="B45" s="42" t="s">
        <v>1756</v>
      </c>
      <c r="D45" s="263">
        <v>1</v>
      </c>
      <c r="E45" s="42" t="s">
        <v>76</v>
      </c>
      <c r="F45" s="42" t="s">
        <v>77</v>
      </c>
      <c r="G45" s="264"/>
      <c r="H45" s="264"/>
      <c r="I45" s="42" t="s">
        <v>1243</v>
      </c>
      <c r="J45" s="43" t="s">
        <v>287</v>
      </c>
      <c r="M45" s="44" t="s">
        <v>98</v>
      </c>
      <c r="N45" s="45" t="s">
        <v>285</v>
      </c>
      <c r="O45" s="42" t="s">
        <v>1126</v>
      </c>
      <c r="P45" s="42" t="s">
        <v>87</v>
      </c>
      <c r="Q45" s="42" t="s">
        <v>73</v>
      </c>
      <c r="R45" s="42" t="s">
        <v>73</v>
      </c>
      <c r="S45" s="42" t="s">
        <v>1757</v>
      </c>
      <c r="T45" s="42" t="s">
        <v>1758</v>
      </c>
      <c r="U45" s="42" t="s">
        <v>1758</v>
      </c>
      <c r="V45" s="42" t="s">
        <v>73</v>
      </c>
      <c r="W45" s="42" t="s">
        <v>73</v>
      </c>
      <c r="X45" s="80">
        <v>40142</v>
      </c>
      <c r="Y45" s="80">
        <v>40230</v>
      </c>
      <c r="Z45" s="44">
        <f t="shared" si="24"/>
        <v>2009</v>
      </c>
      <c r="AA45" s="44">
        <f t="shared" si="25"/>
        <v>11</v>
      </c>
      <c r="AB45" s="44">
        <v>0</v>
      </c>
      <c r="AC45" s="42" t="s">
        <v>73</v>
      </c>
      <c r="AD45" s="42" t="s">
        <v>73</v>
      </c>
      <c r="AE45" s="42" t="s">
        <v>73</v>
      </c>
      <c r="AF45" s="42" t="s">
        <v>73</v>
      </c>
      <c r="AG45" s="42" t="s">
        <v>1759</v>
      </c>
      <c r="AH45" s="42" t="s">
        <v>1760</v>
      </c>
      <c r="AI45" s="42" t="s">
        <v>1761</v>
      </c>
      <c r="AJ45" s="42" t="s">
        <v>1762</v>
      </c>
      <c r="AK45" s="31"/>
      <c r="AL45" s="31"/>
      <c r="AM45" s="47">
        <v>1</v>
      </c>
      <c r="AN45" s="47">
        <v>1</v>
      </c>
      <c r="AO45" s="47">
        <v>2</v>
      </c>
      <c r="AP45" s="47">
        <v>88</v>
      </c>
      <c r="AQ45" s="47"/>
      <c r="AR45" s="47"/>
      <c r="AS45" s="47">
        <v>0</v>
      </c>
      <c r="AT45" s="49">
        <v>1</v>
      </c>
      <c r="AU45" s="49"/>
      <c r="AV45" s="47"/>
      <c r="AW45" s="49">
        <v>1</v>
      </c>
      <c r="AX45" s="49"/>
      <c r="AY45" s="44">
        <f t="shared" si="0"/>
        <v>89</v>
      </c>
      <c r="AZ45" s="47"/>
      <c r="BA45" s="47"/>
      <c r="BB45" s="47"/>
      <c r="BC45" s="48"/>
      <c r="BD45" s="50"/>
      <c r="BE45" s="50" t="s">
        <v>1349</v>
      </c>
      <c r="BF45" s="50" t="s">
        <v>1341</v>
      </c>
      <c r="BG45" s="51"/>
      <c r="BH45" s="51">
        <f t="shared" si="26"/>
        <v>1</v>
      </c>
      <c r="BI45" s="51">
        <v>1</v>
      </c>
      <c r="BJ45" s="52"/>
      <c r="BK45" s="52"/>
      <c r="BL45" s="53"/>
      <c r="BM45" s="47" t="e">
        <f>COUNTIFS(A$2:$AC45,#REF!,M$2:$AL45,M45)</f>
        <v>#VALUE!</v>
      </c>
      <c r="BN45" s="47">
        <v>0</v>
      </c>
      <c r="BO45" s="54">
        <v>89</v>
      </c>
      <c r="BP45" s="54">
        <v>0</v>
      </c>
      <c r="BQ45" s="47">
        <v>89</v>
      </c>
      <c r="BR45" s="49">
        <v>1</v>
      </c>
      <c r="BS45" s="49">
        <v>1</v>
      </c>
      <c r="BT45" s="44">
        <f t="shared" si="9"/>
        <v>239</v>
      </c>
      <c r="BW45" s="40" t="s">
        <v>67</v>
      </c>
      <c r="BY45" s="55"/>
      <c r="BZ45" s="1" t="s">
        <v>22427</v>
      </c>
    </row>
    <row r="46" spans="1:78" ht="15" customHeight="1">
      <c r="A46" s="25" t="s">
        <v>1340</v>
      </c>
      <c r="B46" s="42" t="s">
        <v>1763</v>
      </c>
      <c r="D46" s="263">
        <v>1</v>
      </c>
      <c r="E46" s="42" t="s">
        <v>76</v>
      </c>
      <c r="F46" s="42" t="s">
        <v>77</v>
      </c>
      <c r="G46" s="264"/>
      <c r="H46" s="264"/>
      <c r="I46" s="42" t="s">
        <v>1243</v>
      </c>
      <c r="J46" s="43" t="s">
        <v>287</v>
      </c>
      <c r="M46" s="44" t="s">
        <v>98</v>
      </c>
      <c r="N46" s="45" t="s">
        <v>285</v>
      </c>
      <c r="O46" s="42" t="s">
        <v>1126</v>
      </c>
      <c r="P46" s="42" t="s">
        <v>87</v>
      </c>
      <c r="Q46" s="42" t="s">
        <v>73</v>
      </c>
      <c r="R46" s="42" t="s">
        <v>73</v>
      </c>
      <c r="S46" s="42" t="s">
        <v>1764</v>
      </c>
      <c r="T46" s="42" t="s">
        <v>1765</v>
      </c>
      <c r="U46" s="42" t="s">
        <v>1765</v>
      </c>
      <c r="V46" s="42" t="s">
        <v>73</v>
      </c>
      <c r="W46" s="42" t="s">
        <v>73</v>
      </c>
      <c r="X46" s="80">
        <v>40142</v>
      </c>
      <c r="Y46" s="261" t="s">
        <v>22184</v>
      </c>
      <c r="Z46" s="44">
        <f t="shared" si="24"/>
        <v>2009</v>
      </c>
      <c r="AA46" s="44">
        <f t="shared" si="25"/>
        <v>11</v>
      </c>
      <c r="AB46" s="44">
        <v>99</v>
      </c>
      <c r="AC46" s="42" t="s">
        <v>73</v>
      </c>
      <c r="AD46" s="42" t="s">
        <v>73</v>
      </c>
      <c r="AE46" s="42" t="s">
        <v>73</v>
      </c>
      <c r="AF46" s="42" t="s">
        <v>73</v>
      </c>
      <c r="AG46" s="42" t="s">
        <v>73</v>
      </c>
      <c r="AH46" s="42" t="s">
        <v>73</v>
      </c>
      <c r="AI46" s="42" t="s">
        <v>1766</v>
      </c>
      <c r="AJ46" s="42" t="s">
        <v>1767</v>
      </c>
      <c r="AK46" s="31"/>
      <c r="AL46" s="31"/>
      <c r="AM46" s="47">
        <v>0</v>
      </c>
      <c r="AN46" s="47">
        <v>1</v>
      </c>
      <c r="AO46" s="47">
        <v>2</v>
      </c>
      <c r="AP46" s="47">
        <v>88</v>
      </c>
      <c r="AQ46" s="47"/>
      <c r="AR46" s="47"/>
      <c r="AS46" s="47">
        <v>0</v>
      </c>
      <c r="AT46" s="49">
        <v>1</v>
      </c>
      <c r="AU46" s="49"/>
      <c r="AV46" s="47"/>
      <c r="AW46" s="49">
        <v>1</v>
      </c>
      <c r="AX46" s="49"/>
      <c r="AY46" s="44">
        <f t="shared" si="0"/>
        <v>-30142</v>
      </c>
      <c r="AZ46" s="47"/>
      <c r="BA46" s="47"/>
      <c r="BB46" s="47"/>
      <c r="BC46" s="48"/>
      <c r="BD46" s="50"/>
      <c r="BE46" s="50" t="s">
        <v>1349</v>
      </c>
      <c r="BF46" s="50" t="s">
        <v>1341</v>
      </c>
      <c r="BG46" s="51"/>
      <c r="BH46" s="51">
        <f t="shared" si="26"/>
        <v>1</v>
      </c>
      <c r="BI46" s="51">
        <v>5</v>
      </c>
      <c r="BJ46" s="52"/>
      <c r="BK46" s="52"/>
      <c r="BL46" s="53"/>
      <c r="BM46" s="47" t="e">
        <f>COUNTIFS(A$2:$AC46,#REF!,M$2:$AL46,M46)</f>
        <v>#VALUE!</v>
      </c>
      <c r="BN46" s="47">
        <v>0</v>
      </c>
      <c r="BO46" s="54" t="e">
        <v>#VALUE!</v>
      </c>
      <c r="BP46" s="54">
        <v>99</v>
      </c>
      <c r="BQ46" s="47">
        <v>9999</v>
      </c>
      <c r="BR46" s="49">
        <v>0</v>
      </c>
      <c r="BS46" s="49">
        <v>1</v>
      </c>
      <c r="BT46" s="44">
        <f t="shared" si="9"/>
        <v>239</v>
      </c>
      <c r="BW46" s="40" t="s">
        <v>67</v>
      </c>
      <c r="BY46" s="55"/>
      <c r="BZ46" s="1" t="s">
        <v>22427</v>
      </c>
    </row>
    <row r="47" spans="1:78" ht="15" customHeight="1">
      <c r="A47" s="25" t="s">
        <v>1340</v>
      </c>
      <c r="B47" s="42" t="s">
        <v>1768</v>
      </c>
      <c r="D47" s="263">
        <v>1</v>
      </c>
      <c r="E47" s="42" t="s">
        <v>76</v>
      </c>
      <c r="F47" s="42" t="s">
        <v>1453</v>
      </c>
      <c r="G47" s="264"/>
      <c r="H47" s="264"/>
      <c r="I47" s="42" t="s">
        <v>500</v>
      </c>
      <c r="J47" s="43" t="s">
        <v>501</v>
      </c>
      <c r="M47" s="44" t="s">
        <v>98</v>
      </c>
      <c r="N47" s="45" t="s">
        <v>502</v>
      </c>
      <c r="O47" s="42" t="s">
        <v>1126</v>
      </c>
      <c r="P47" s="42" t="s">
        <v>87</v>
      </c>
      <c r="Q47" s="42" t="s">
        <v>73</v>
      </c>
      <c r="R47" s="42" t="s">
        <v>73</v>
      </c>
      <c r="S47" s="42" t="s">
        <v>1769</v>
      </c>
      <c r="T47" s="42" t="s">
        <v>1770</v>
      </c>
      <c r="U47" s="42" t="s">
        <v>1770</v>
      </c>
      <c r="V47" s="42" t="s">
        <v>73</v>
      </c>
      <c r="W47" s="42" t="s">
        <v>73</v>
      </c>
      <c r="X47" s="80">
        <v>40192</v>
      </c>
      <c r="Y47" s="261" t="s">
        <v>22184</v>
      </c>
      <c r="Z47" s="44">
        <f t="shared" si="24"/>
        <v>2010</v>
      </c>
      <c r="AA47" s="44">
        <f t="shared" si="25"/>
        <v>1</v>
      </c>
      <c r="AB47" s="44">
        <v>99</v>
      </c>
      <c r="AC47" s="42" t="s">
        <v>500</v>
      </c>
      <c r="AD47" s="42" t="s">
        <v>501</v>
      </c>
      <c r="AE47" s="42" t="s">
        <v>73</v>
      </c>
      <c r="AF47" s="42" t="s">
        <v>73</v>
      </c>
      <c r="AG47" s="42" t="s">
        <v>73</v>
      </c>
      <c r="AH47" s="42" t="s">
        <v>73</v>
      </c>
      <c r="AI47" s="42" t="s">
        <v>1771</v>
      </c>
      <c r="AJ47" s="42" t="s">
        <v>1772</v>
      </c>
      <c r="AK47" s="31"/>
      <c r="AL47" s="31"/>
      <c r="AM47" s="47">
        <v>0</v>
      </c>
      <c r="AN47" s="47">
        <v>1</v>
      </c>
      <c r="AO47" s="47">
        <v>2</v>
      </c>
      <c r="AP47" s="47">
        <v>88</v>
      </c>
      <c r="AQ47" s="47"/>
      <c r="AR47" s="47"/>
      <c r="AS47" s="47">
        <v>0</v>
      </c>
      <c r="AT47" s="49">
        <v>1</v>
      </c>
      <c r="AU47" s="49"/>
      <c r="AV47" s="47"/>
      <c r="AW47" s="49">
        <v>1</v>
      </c>
      <c r="AX47" s="49"/>
      <c r="AY47" s="44">
        <f t="shared" si="0"/>
        <v>-30192</v>
      </c>
      <c r="AZ47" s="47"/>
      <c r="BA47" s="47"/>
      <c r="BB47" s="47"/>
      <c r="BC47" s="48"/>
      <c r="BD47" s="50"/>
      <c r="BE47" s="50" t="s">
        <v>1342</v>
      </c>
      <c r="BF47" s="50" t="s">
        <v>1341</v>
      </c>
      <c r="BG47" s="51"/>
      <c r="BH47" s="51">
        <f t="shared" si="26"/>
        <v>1</v>
      </c>
      <c r="BI47" s="51">
        <v>1</v>
      </c>
      <c r="BJ47" s="52"/>
      <c r="BK47" s="52"/>
      <c r="BL47" s="53"/>
      <c r="BM47" s="47" t="e">
        <f>COUNTIFS(A$2:$AC47,#REF!,M$2:$AL47,M47)</f>
        <v>#VALUE!</v>
      </c>
      <c r="BN47" s="47">
        <v>0</v>
      </c>
      <c r="BO47" s="54" t="e">
        <v>#VALUE!</v>
      </c>
      <c r="BP47" s="54">
        <v>99</v>
      </c>
      <c r="BQ47" s="47">
        <v>9999</v>
      </c>
      <c r="BR47" s="49">
        <v>1</v>
      </c>
      <c r="BS47" s="49">
        <v>1</v>
      </c>
      <c r="BT47" s="44">
        <f t="shared" si="9"/>
        <v>289</v>
      </c>
      <c r="BW47" s="40" t="s">
        <v>67</v>
      </c>
      <c r="BY47" s="55"/>
      <c r="BZ47" s="1" t="s">
        <v>22426</v>
      </c>
    </row>
    <row r="48" spans="1:78" ht="15" customHeight="1">
      <c r="A48" s="25" t="s">
        <v>1340</v>
      </c>
      <c r="B48" s="42" t="s">
        <v>1774</v>
      </c>
      <c r="D48" s="263">
        <v>0</v>
      </c>
      <c r="E48" s="42" t="s">
        <v>76</v>
      </c>
      <c r="F48" s="42" t="s">
        <v>77</v>
      </c>
      <c r="G48" s="264"/>
      <c r="H48" s="264"/>
      <c r="I48" s="42" t="s">
        <v>1775</v>
      </c>
      <c r="J48" s="291" t="s">
        <v>1776</v>
      </c>
      <c r="M48" s="44" t="s">
        <v>121</v>
      </c>
      <c r="N48" s="45" t="s">
        <v>373</v>
      </c>
      <c r="O48" s="42" t="s">
        <v>1360</v>
      </c>
      <c r="P48" s="42" t="s">
        <v>147</v>
      </c>
      <c r="Q48" s="42" t="s">
        <v>73</v>
      </c>
      <c r="R48" s="42" t="s">
        <v>73</v>
      </c>
      <c r="S48" s="42" t="s">
        <v>1777</v>
      </c>
      <c r="T48" s="42" t="s">
        <v>1778</v>
      </c>
      <c r="U48" s="42" t="s">
        <v>1778</v>
      </c>
      <c r="V48" s="42" t="s">
        <v>73</v>
      </c>
      <c r="W48" s="42" t="s">
        <v>73</v>
      </c>
      <c r="X48" s="80">
        <v>40143</v>
      </c>
      <c r="Y48" s="80">
        <v>40179</v>
      </c>
      <c r="Z48" s="44">
        <f t="shared" si="24"/>
        <v>2009</v>
      </c>
      <c r="AA48" s="44">
        <f t="shared" si="25"/>
        <v>11</v>
      </c>
      <c r="AB48" s="44">
        <v>0</v>
      </c>
      <c r="AC48" s="42" t="s">
        <v>1779</v>
      </c>
      <c r="AD48" s="42" t="s">
        <v>1780</v>
      </c>
      <c r="AE48" s="42" t="s">
        <v>73</v>
      </c>
      <c r="AF48" s="42" t="s">
        <v>73</v>
      </c>
      <c r="AG48" s="42" t="s">
        <v>73</v>
      </c>
      <c r="AH48" s="42" t="s">
        <v>73</v>
      </c>
      <c r="AI48" s="42" t="s">
        <v>1781</v>
      </c>
      <c r="AJ48" s="42" t="s">
        <v>1782</v>
      </c>
      <c r="AK48" s="31" t="s">
        <v>1783</v>
      </c>
      <c r="AL48" s="31" t="s">
        <v>1784</v>
      </c>
      <c r="AM48" s="47">
        <v>1</v>
      </c>
      <c r="AN48" s="47">
        <v>2</v>
      </c>
      <c r="AO48" s="47">
        <v>3</v>
      </c>
      <c r="AP48" s="47">
        <v>88</v>
      </c>
      <c r="AQ48" s="47"/>
      <c r="AR48" s="47"/>
      <c r="AS48" s="47">
        <v>0</v>
      </c>
      <c r="AT48" s="49">
        <v>1</v>
      </c>
      <c r="AU48" s="49"/>
      <c r="AV48" s="47"/>
      <c r="AW48" s="49">
        <v>1</v>
      </c>
      <c r="AX48" s="49"/>
      <c r="AY48" s="44">
        <f t="shared" si="0"/>
        <v>37</v>
      </c>
      <c r="AZ48" s="47"/>
      <c r="BA48" s="47"/>
      <c r="BB48" s="47"/>
      <c r="BC48" s="48"/>
      <c r="BD48" s="50"/>
      <c r="BE48" s="50" t="s">
        <v>1342</v>
      </c>
      <c r="BF48" s="50" t="s">
        <v>1341</v>
      </c>
      <c r="BG48" s="51"/>
      <c r="BH48" s="51">
        <f t="shared" si="26"/>
        <v>1</v>
      </c>
      <c r="BI48" s="51">
        <v>2</v>
      </c>
      <c r="BJ48" s="52"/>
      <c r="BK48" s="52"/>
      <c r="BL48" s="53"/>
      <c r="BM48" s="47" t="e">
        <f>COUNTIFS(A$2:$AC48,#REF!,M$2:$AL48,M48)</f>
        <v>#VALUE!</v>
      </c>
      <c r="BN48" s="47">
        <v>0</v>
      </c>
      <c r="BO48" s="54">
        <v>37</v>
      </c>
      <c r="BP48" s="54">
        <v>0</v>
      </c>
      <c r="BQ48" s="47">
        <v>37</v>
      </c>
      <c r="BR48" s="49">
        <v>1</v>
      </c>
      <c r="BS48" s="49">
        <v>1</v>
      </c>
      <c r="BT48" s="44">
        <f t="shared" si="9"/>
        <v>240</v>
      </c>
      <c r="BW48" s="40" t="s">
        <v>67</v>
      </c>
      <c r="BY48" s="55"/>
      <c r="BZ48" s="1" t="s">
        <v>22426</v>
      </c>
    </row>
    <row r="49" spans="1:78" ht="15" customHeight="1">
      <c r="A49" s="25" t="s">
        <v>1340</v>
      </c>
      <c r="B49" s="42" t="s">
        <v>1786</v>
      </c>
      <c r="D49" s="263">
        <v>0</v>
      </c>
      <c r="E49" s="42" t="s">
        <v>76</v>
      </c>
      <c r="F49" s="42" t="s">
        <v>77</v>
      </c>
      <c r="G49" s="264"/>
      <c r="H49" s="264"/>
      <c r="I49" s="42" t="s">
        <v>946</v>
      </c>
      <c r="J49" s="43" t="s">
        <v>73</v>
      </c>
      <c r="M49" s="44" t="s">
        <v>91</v>
      </c>
      <c r="N49" s="45" t="s">
        <v>946</v>
      </c>
      <c r="O49" s="42" t="s">
        <v>1126</v>
      </c>
      <c r="P49" s="42" t="s">
        <v>87</v>
      </c>
      <c r="Q49" s="42" t="s">
        <v>73</v>
      </c>
      <c r="R49" s="42" t="s">
        <v>73</v>
      </c>
      <c r="S49" s="42" t="s">
        <v>1787</v>
      </c>
      <c r="T49" s="42" t="s">
        <v>194</v>
      </c>
      <c r="U49" s="42" t="s">
        <v>1788</v>
      </c>
      <c r="V49" s="42" t="s">
        <v>73</v>
      </c>
      <c r="W49" s="42" t="s">
        <v>73</v>
      </c>
      <c r="X49" s="80">
        <v>40144</v>
      </c>
      <c r="Y49" s="80">
        <v>40236</v>
      </c>
      <c r="Z49" s="44">
        <f t="shared" si="24"/>
        <v>2009</v>
      </c>
      <c r="AA49" s="44">
        <f t="shared" si="25"/>
        <v>11</v>
      </c>
      <c r="AB49" s="44">
        <v>0</v>
      </c>
      <c r="AC49" s="42" t="s">
        <v>73</v>
      </c>
      <c r="AD49" s="42" t="s">
        <v>73</v>
      </c>
      <c r="AE49" s="42" t="s">
        <v>73</v>
      </c>
      <c r="AF49" s="42" t="s">
        <v>73</v>
      </c>
      <c r="AG49" s="42" t="s">
        <v>73</v>
      </c>
      <c r="AH49" s="42" t="s">
        <v>73</v>
      </c>
      <c r="AI49" s="42" t="s">
        <v>1789</v>
      </c>
      <c r="AJ49" s="42" t="s">
        <v>1790</v>
      </c>
      <c r="AK49" s="31"/>
      <c r="AL49" s="31"/>
      <c r="AM49" s="47">
        <v>1</v>
      </c>
      <c r="AN49" s="47">
        <v>1</v>
      </c>
      <c r="AO49" s="47">
        <v>6</v>
      </c>
      <c r="AP49" s="47">
        <v>88</v>
      </c>
      <c r="AQ49" s="47"/>
      <c r="AR49" s="47"/>
      <c r="AS49" s="47">
        <v>0</v>
      </c>
      <c r="AT49" s="49">
        <v>1</v>
      </c>
      <c r="AU49" s="49"/>
      <c r="AV49" s="47"/>
      <c r="AW49" s="49">
        <v>1</v>
      </c>
      <c r="AX49" s="49"/>
      <c r="AY49" s="44">
        <f t="shared" si="0"/>
        <v>93</v>
      </c>
      <c r="AZ49" s="47"/>
      <c r="BA49" s="47"/>
      <c r="BB49" s="47"/>
      <c r="BC49" s="48"/>
      <c r="BD49" s="50"/>
      <c r="BE49" s="50" t="s">
        <v>1349</v>
      </c>
      <c r="BF49" s="50" t="s">
        <v>1341</v>
      </c>
      <c r="BG49" s="51"/>
      <c r="BH49" s="51">
        <f t="shared" si="26"/>
        <v>1</v>
      </c>
      <c r="BI49" s="51">
        <v>1</v>
      </c>
      <c r="BJ49" s="52"/>
      <c r="BK49" s="52"/>
      <c r="BL49" s="53"/>
      <c r="BM49" s="47" t="e">
        <f>COUNTIFS(A$2:$AC49,#REF!,M$2:$AL49,M49)</f>
        <v>#VALUE!</v>
      </c>
      <c r="BN49" s="47">
        <v>0</v>
      </c>
      <c r="BO49" s="54">
        <v>93</v>
      </c>
      <c r="BP49" s="54">
        <v>0</v>
      </c>
      <c r="BQ49" s="47">
        <v>93</v>
      </c>
      <c r="BR49" s="49">
        <v>1</v>
      </c>
      <c r="BS49" s="49">
        <v>1</v>
      </c>
      <c r="BT49" s="44">
        <f t="shared" si="9"/>
        <v>241</v>
      </c>
      <c r="BW49" s="40" t="s">
        <v>67</v>
      </c>
      <c r="BY49" s="55"/>
    </row>
    <row r="50" spans="1:78" ht="15" customHeight="1">
      <c r="A50" s="25" t="s">
        <v>1340</v>
      </c>
      <c r="B50" s="42" t="s">
        <v>1791</v>
      </c>
      <c r="D50" s="263">
        <v>0</v>
      </c>
      <c r="E50" s="42" t="s">
        <v>76</v>
      </c>
      <c r="F50" s="42" t="s">
        <v>77</v>
      </c>
      <c r="G50" s="264"/>
      <c r="H50" s="264"/>
      <c r="I50" s="42" t="s">
        <v>1064</v>
      </c>
      <c r="J50" s="43" t="s">
        <v>1063</v>
      </c>
      <c r="M50" s="44" t="s">
        <v>91</v>
      </c>
      <c r="N50" s="45" t="s">
        <v>403</v>
      </c>
      <c r="O50" s="42" t="s">
        <v>81</v>
      </c>
      <c r="P50" s="42" t="s">
        <v>82</v>
      </c>
      <c r="Q50" s="42" t="s">
        <v>73</v>
      </c>
      <c r="R50" s="42" t="s">
        <v>73</v>
      </c>
      <c r="S50" s="42" t="s">
        <v>1792</v>
      </c>
      <c r="T50" s="42" t="s">
        <v>1793</v>
      </c>
      <c r="U50" s="42" t="s">
        <v>1793</v>
      </c>
      <c r="V50" s="42" t="s">
        <v>73</v>
      </c>
      <c r="W50" s="42" t="s">
        <v>73</v>
      </c>
      <c r="X50" s="80">
        <v>40146</v>
      </c>
      <c r="Y50" s="80">
        <v>40181</v>
      </c>
      <c r="Z50" s="44">
        <f t="shared" si="24"/>
        <v>2009</v>
      </c>
      <c r="AA50" s="44">
        <f t="shared" si="25"/>
        <v>11</v>
      </c>
      <c r="AB50" s="44">
        <v>0</v>
      </c>
      <c r="AC50" s="42" t="s">
        <v>73</v>
      </c>
      <c r="AD50" s="42" t="s">
        <v>73</v>
      </c>
      <c r="AE50" s="42" t="s">
        <v>73</v>
      </c>
      <c r="AF50" s="42" t="s">
        <v>73</v>
      </c>
      <c r="AG50" s="42" t="s">
        <v>73</v>
      </c>
      <c r="AH50" s="42" t="s">
        <v>73</v>
      </c>
      <c r="AI50" s="42" t="s">
        <v>1794</v>
      </c>
      <c r="AJ50" s="42" t="s">
        <v>1795</v>
      </c>
      <c r="AK50" s="31"/>
      <c r="AL50" s="31"/>
      <c r="AM50" s="47">
        <v>1</v>
      </c>
      <c r="AN50" s="47">
        <v>1</v>
      </c>
      <c r="AO50" s="47">
        <v>6</v>
      </c>
      <c r="AP50" s="47">
        <v>88</v>
      </c>
      <c r="AQ50" s="47"/>
      <c r="AR50" s="47"/>
      <c r="AS50" s="47">
        <v>0</v>
      </c>
      <c r="AT50" s="49">
        <v>1</v>
      </c>
      <c r="AU50" s="49"/>
      <c r="AV50" s="47"/>
      <c r="AW50" s="49">
        <v>1</v>
      </c>
      <c r="AX50" s="49"/>
      <c r="AY50" s="44">
        <f t="shared" si="0"/>
        <v>36</v>
      </c>
      <c r="AZ50" s="47"/>
      <c r="BA50" s="47"/>
      <c r="BB50" s="47"/>
      <c r="BC50" s="48"/>
      <c r="BD50" s="50"/>
      <c r="BE50" s="50" t="s">
        <v>1349</v>
      </c>
      <c r="BF50" s="50" t="s">
        <v>1341</v>
      </c>
      <c r="BG50" s="51"/>
      <c r="BH50" s="51">
        <f t="shared" si="26"/>
        <v>1</v>
      </c>
      <c r="BI50" s="51">
        <v>1</v>
      </c>
      <c r="BJ50" s="52"/>
      <c r="BK50" s="52"/>
      <c r="BL50" s="53"/>
      <c r="BM50" s="47" t="e">
        <f>COUNTIFS(A$2:$AC50,#REF!,M$2:$AL50,M50)</f>
        <v>#VALUE!</v>
      </c>
      <c r="BN50" s="47">
        <v>0</v>
      </c>
      <c r="BO50" s="54">
        <v>36</v>
      </c>
      <c r="BP50" s="54">
        <v>0</v>
      </c>
      <c r="BQ50" s="47">
        <v>36</v>
      </c>
      <c r="BR50" s="49">
        <v>1</v>
      </c>
      <c r="BS50" s="49">
        <v>1</v>
      </c>
      <c r="BT50" s="44">
        <f t="shared" si="9"/>
        <v>243</v>
      </c>
      <c r="BW50" s="40" t="s">
        <v>67</v>
      </c>
      <c r="BY50" s="55"/>
      <c r="BZ50" s="1" t="s">
        <v>22426</v>
      </c>
    </row>
    <row r="51" spans="1:78" ht="15" customHeight="1">
      <c r="A51" s="25" t="s">
        <v>1340</v>
      </c>
      <c r="B51" s="42" t="s">
        <v>1796</v>
      </c>
      <c r="D51" s="263">
        <v>0</v>
      </c>
      <c r="E51" s="42" t="s">
        <v>76</v>
      </c>
      <c r="F51" s="42" t="s">
        <v>77</v>
      </c>
      <c r="G51" s="264"/>
      <c r="H51" s="264"/>
      <c r="I51" s="42" t="s">
        <v>271</v>
      </c>
      <c r="J51" s="43" t="s">
        <v>272</v>
      </c>
      <c r="M51" s="44" t="s">
        <v>150</v>
      </c>
      <c r="N51" s="45" t="s">
        <v>271</v>
      </c>
      <c r="O51" s="42" t="s">
        <v>71</v>
      </c>
      <c r="P51" s="42" t="s">
        <v>122</v>
      </c>
      <c r="Q51" s="42" t="s">
        <v>73</v>
      </c>
      <c r="R51" s="42" t="s">
        <v>73</v>
      </c>
      <c r="S51" s="42" t="s">
        <v>1797</v>
      </c>
      <c r="T51" s="42" t="s">
        <v>1798</v>
      </c>
      <c r="U51" s="42" t="s">
        <v>1798</v>
      </c>
      <c r="V51" s="42" t="s">
        <v>73</v>
      </c>
      <c r="W51" s="42" t="s">
        <v>73</v>
      </c>
      <c r="X51" s="80">
        <v>40146</v>
      </c>
      <c r="Y51" s="80">
        <v>40195</v>
      </c>
      <c r="Z51" s="44">
        <f t="shared" si="24"/>
        <v>2009</v>
      </c>
      <c r="AA51" s="44">
        <f t="shared" si="25"/>
        <v>11</v>
      </c>
      <c r="AB51" s="44">
        <v>0</v>
      </c>
      <c r="AC51" s="42" t="s">
        <v>73</v>
      </c>
      <c r="AD51" s="42" t="s">
        <v>73</v>
      </c>
      <c r="AE51" s="42" t="s">
        <v>73</v>
      </c>
      <c r="AF51" s="42" t="s">
        <v>73</v>
      </c>
      <c r="AG51" s="42" t="s">
        <v>73</v>
      </c>
      <c r="AH51" s="42" t="s">
        <v>73</v>
      </c>
      <c r="AI51" s="42" t="s">
        <v>1799</v>
      </c>
      <c r="AJ51" s="42" t="s">
        <v>1800</v>
      </c>
      <c r="AK51" s="31"/>
      <c r="AL51" s="31"/>
      <c r="AM51" s="47">
        <v>1</v>
      </c>
      <c r="AN51" s="47">
        <v>1</v>
      </c>
      <c r="AO51" s="47">
        <v>5</v>
      </c>
      <c r="AP51" s="47">
        <v>88</v>
      </c>
      <c r="AQ51" s="47"/>
      <c r="AR51" s="47"/>
      <c r="AS51" s="47">
        <v>1</v>
      </c>
      <c r="AT51" s="49">
        <v>1</v>
      </c>
      <c r="AU51" s="49"/>
      <c r="AV51" s="47"/>
      <c r="AW51" s="49">
        <v>1</v>
      </c>
      <c r="AX51" s="49"/>
      <c r="AY51" s="44">
        <f t="shared" si="0"/>
        <v>50</v>
      </c>
      <c r="AZ51" s="47"/>
      <c r="BA51" s="47"/>
      <c r="BB51" s="47"/>
      <c r="BC51" s="48"/>
      <c r="BD51" s="50"/>
      <c r="BE51" s="50" t="s">
        <v>1349</v>
      </c>
      <c r="BF51" s="50" t="s">
        <v>1341</v>
      </c>
      <c r="BG51" s="51"/>
      <c r="BH51" s="51">
        <f t="shared" si="26"/>
        <v>1</v>
      </c>
      <c r="BI51" s="51">
        <v>3</v>
      </c>
      <c r="BJ51" s="52"/>
      <c r="BK51" s="52"/>
      <c r="BL51" s="53"/>
      <c r="BM51" s="47" t="e">
        <f>COUNTIFS(A$2:$AC51,#REF!,M$2:$AL51,M51)</f>
        <v>#VALUE!</v>
      </c>
      <c r="BN51" s="47">
        <v>0</v>
      </c>
      <c r="BO51" s="54">
        <v>50</v>
      </c>
      <c r="BP51" s="54">
        <v>0</v>
      </c>
      <c r="BQ51" s="47">
        <v>50</v>
      </c>
      <c r="BR51" s="49">
        <v>1</v>
      </c>
      <c r="BS51" s="49">
        <v>1</v>
      </c>
      <c r="BT51" s="44">
        <f t="shared" si="9"/>
        <v>243</v>
      </c>
      <c r="BW51" s="40" t="s">
        <v>67</v>
      </c>
      <c r="BY51" s="55"/>
      <c r="BZ51" s="1" t="s">
        <v>22426</v>
      </c>
    </row>
    <row r="52" spans="1:78" ht="15" customHeight="1">
      <c r="A52" s="25" t="s">
        <v>1340</v>
      </c>
      <c r="B52" s="42" t="s">
        <v>1802</v>
      </c>
      <c r="D52" s="263">
        <v>1</v>
      </c>
      <c r="E52" s="42" t="s">
        <v>76</v>
      </c>
      <c r="F52" s="42" t="s">
        <v>77</v>
      </c>
      <c r="G52" s="264"/>
      <c r="H52" s="264"/>
      <c r="I52" s="42" t="s">
        <v>1519</v>
      </c>
      <c r="J52" s="43" t="s">
        <v>1520</v>
      </c>
      <c r="M52" s="44" t="s">
        <v>121</v>
      </c>
      <c r="N52" s="45" t="s">
        <v>960</v>
      </c>
      <c r="O52" s="42" t="s">
        <v>1126</v>
      </c>
      <c r="P52" s="42" t="s">
        <v>87</v>
      </c>
      <c r="Q52" s="42" t="s">
        <v>73</v>
      </c>
      <c r="R52" s="42" t="s">
        <v>73</v>
      </c>
      <c r="S52" s="42" t="s">
        <v>1803</v>
      </c>
      <c r="T52" s="42" t="s">
        <v>1804</v>
      </c>
      <c r="U52" s="42" t="s">
        <v>1804</v>
      </c>
      <c r="V52" s="42" t="s">
        <v>73</v>
      </c>
      <c r="W52" s="42" t="s">
        <v>73</v>
      </c>
      <c r="X52" s="80">
        <v>40148</v>
      </c>
      <c r="Y52" s="80">
        <v>40159</v>
      </c>
      <c r="Z52" s="44">
        <f t="shared" si="24"/>
        <v>2009</v>
      </c>
      <c r="AA52" s="44">
        <f t="shared" si="25"/>
        <v>12</v>
      </c>
      <c r="AB52" s="44">
        <v>0</v>
      </c>
      <c r="AC52" s="42" t="s">
        <v>1805</v>
      </c>
      <c r="AD52" s="42" t="s">
        <v>1806</v>
      </c>
      <c r="AE52" s="42" t="s">
        <v>73</v>
      </c>
      <c r="AF52" s="42" t="s">
        <v>73</v>
      </c>
      <c r="AG52" s="42" t="s">
        <v>73</v>
      </c>
      <c r="AH52" s="42" t="s">
        <v>73</v>
      </c>
      <c r="AI52" s="42" t="s">
        <v>1807</v>
      </c>
      <c r="AJ52" s="42" t="s">
        <v>73</v>
      </c>
      <c r="AK52" s="31"/>
      <c r="AL52" s="31"/>
      <c r="AM52" s="47">
        <v>1</v>
      </c>
      <c r="AN52" s="47">
        <v>1</v>
      </c>
      <c r="AO52" s="47">
        <v>3</v>
      </c>
      <c r="AP52" s="47">
        <v>88</v>
      </c>
      <c r="AQ52" s="47"/>
      <c r="AR52" s="47"/>
      <c r="AS52" s="47">
        <v>0</v>
      </c>
      <c r="AT52" s="49">
        <v>1</v>
      </c>
      <c r="AU52" s="49"/>
      <c r="AV52" s="47"/>
      <c r="AW52" s="49">
        <v>1</v>
      </c>
      <c r="AX52" s="49"/>
      <c r="AY52" s="44">
        <f t="shared" si="0"/>
        <v>12</v>
      </c>
      <c r="AZ52" s="47"/>
      <c r="BA52" s="47"/>
      <c r="BB52" s="47"/>
      <c r="BC52" s="48"/>
      <c r="BD52" s="50"/>
      <c r="BE52" s="96" t="s">
        <v>435</v>
      </c>
      <c r="BF52" s="50" t="s">
        <v>1341</v>
      </c>
      <c r="BG52" s="51"/>
      <c r="BH52" s="51">
        <f t="shared" si="26"/>
        <v>1</v>
      </c>
      <c r="BI52" s="51">
        <v>8</v>
      </c>
      <c r="BJ52" s="52"/>
      <c r="BK52" s="52"/>
      <c r="BL52" s="53"/>
      <c r="BM52" s="47" t="e">
        <f>COUNTIFS(A$2:$AC52,#REF!,M$2:$AL52,M52)</f>
        <v>#VALUE!</v>
      </c>
      <c r="BN52" s="47">
        <v>0</v>
      </c>
      <c r="BO52" s="54">
        <v>12</v>
      </c>
      <c r="BP52" s="54">
        <v>0</v>
      </c>
      <c r="BQ52" s="47">
        <v>12</v>
      </c>
      <c r="BR52" s="49">
        <v>1</v>
      </c>
      <c r="BS52" s="49">
        <v>1</v>
      </c>
      <c r="BT52" s="44">
        <f t="shared" si="9"/>
        <v>245</v>
      </c>
      <c r="BW52" s="40" t="s">
        <v>67</v>
      </c>
      <c r="BY52" s="55"/>
      <c r="BZ52" s="1" t="s">
        <v>22427</v>
      </c>
    </row>
    <row r="53" spans="1:78" ht="15" customHeight="1">
      <c r="A53" s="25" t="s">
        <v>1340</v>
      </c>
      <c r="B53" s="42" t="s">
        <v>1808</v>
      </c>
      <c r="D53" s="263">
        <v>1</v>
      </c>
      <c r="E53" s="42" t="s">
        <v>76</v>
      </c>
      <c r="F53" s="42" t="s">
        <v>77</v>
      </c>
      <c r="G53" s="264"/>
      <c r="H53" s="264"/>
      <c r="I53" s="42" t="s">
        <v>534</v>
      </c>
      <c r="J53" s="43" t="s">
        <v>535</v>
      </c>
      <c r="M53" s="44" t="s">
        <v>91</v>
      </c>
      <c r="N53" s="45" t="s">
        <v>534</v>
      </c>
      <c r="O53" s="42" t="s">
        <v>1126</v>
      </c>
      <c r="P53" s="42" t="s">
        <v>87</v>
      </c>
      <c r="Q53" s="42" t="s">
        <v>73</v>
      </c>
      <c r="R53" s="42" t="s">
        <v>73</v>
      </c>
      <c r="S53" s="42" t="s">
        <v>1809</v>
      </c>
      <c r="T53" s="42" t="s">
        <v>1804</v>
      </c>
      <c r="U53" s="42" t="s">
        <v>1804</v>
      </c>
      <c r="V53" s="42" t="s">
        <v>73</v>
      </c>
      <c r="W53" s="42" t="s">
        <v>73</v>
      </c>
      <c r="X53" s="80">
        <v>40164</v>
      </c>
      <c r="Y53" s="97">
        <v>40208</v>
      </c>
      <c r="Z53" s="44">
        <f t="shared" si="24"/>
        <v>2009</v>
      </c>
      <c r="AA53" s="44">
        <f t="shared" si="25"/>
        <v>12</v>
      </c>
      <c r="AB53" s="44">
        <v>99</v>
      </c>
      <c r="AC53" s="42" t="s">
        <v>73</v>
      </c>
      <c r="AD53" s="42" t="s">
        <v>73</v>
      </c>
      <c r="AE53" s="42" t="s">
        <v>73</v>
      </c>
      <c r="AF53" s="42" t="s">
        <v>73</v>
      </c>
      <c r="AG53" s="42" t="s">
        <v>73</v>
      </c>
      <c r="AH53" s="42" t="s">
        <v>73</v>
      </c>
      <c r="AI53" s="42" t="s">
        <v>1807</v>
      </c>
      <c r="AJ53" s="42" t="s">
        <v>1807</v>
      </c>
      <c r="AK53" s="31"/>
      <c r="AL53" s="31"/>
      <c r="AM53" s="47">
        <v>0</v>
      </c>
      <c r="AN53" s="47">
        <v>1</v>
      </c>
      <c r="AO53" s="47">
        <v>6</v>
      </c>
      <c r="AP53" s="47">
        <v>88</v>
      </c>
      <c r="AQ53" s="47"/>
      <c r="AR53" s="47"/>
      <c r="AS53" s="47">
        <v>0</v>
      </c>
      <c r="AT53" s="49">
        <v>1</v>
      </c>
      <c r="AU53" s="49"/>
      <c r="AV53" s="47"/>
      <c r="AW53" s="49">
        <v>1</v>
      </c>
      <c r="AX53" s="49"/>
      <c r="AY53" s="44">
        <f t="shared" si="0"/>
        <v>45</v>
      </c>
      <c r="AZ53" s="47"/>
      <c r="BA53" s="47"/>
      <c r="BB53" s="47"/>
      <c r="BC53" s="48"/>
      <c r="BD53" s="50"/>
      <c r="BE53" s="96" t="s">
        <v>435</v>
      </c>
      <c r="BF53" s="50" t="s">
        <v>1341</v>
      </c>
      <c r="BG53" s="51"/>
      <c r="BH53" s="51">
        <f t="shared" si="26"/>
        <v>1</v>
      </c>
      <c r="BI53" s="51">
        <v>99</v>
      </c>
      <c r="BJ53" s="52"/>
      <c r="BK53" s="52"/>
      <c r="BL53" s="53"/>
      <c r="BM53" s="47" t="e">
        <f>COUNTIFS(A$2:$AC53,#REF!,M$2:$AL53,M53)</f>
        <v>#VALUE!</v>
      </c>
      <c r="BN53" s="47">
        <v>0</v>
      </c>
      <c r="BO53" s="54" t="e">
        <v>#VALUE!</v>
      </c>
      <c r="BP53" s="54">
        <v>99</v>
      </c>
      <c r="BQ53" s="47">
        <v>9999</v>
      </c>
      <c r="BR53" s="49">
        <v>0</v>
      </c>
      <c r="BS53" s="49">
        <v>1</v>
      </c>
      <c r="BT53" s="44">
        <f t="shared" si="9"/>
        <v>261</v>
      </c>
      <c r="BW53" s="40" t="s">
        <v>67</v>
      </c>
      <c r="BY53" s="55"/>
      <c r="BZ53" s="1" t="s">
        <v>22426</v>
      </c>
    </row>
    <row r="54" spans="1:78" ht="15" customHeight="1">
      <c r="A54" s="25" t="s">
        <v>1340</v>
      </c>
      <c r="B54" s="42" t="s">
        <v>1814</v>
      </c>
      <c r="D54" s="263">
        <v>0</v>
      </c>
      <c r="E54" s="42" t="s">
        <v>76</v>
      </c>
      <c r="F54" s="42" t="s">
        <v>77</v>
      </c>
      <c r="G54" s="264"/>
      <c r="H54" s="264"/>
      <c r="I54" s="42" t="s">
        <v>1290</v>
      </c>
      <c r="J54" s="43" t="s">
        <v>73</v>
      </c>
      <c r="M54" s="44" t="s">
        <v>230</v>
      </c>
      <c r="N54" s="45" t="s">
        <v>1291</v>
      </c>
      <c r="O54" s="42" t="s">
        <v>81</v>
      </c>
      <c r="P54" s="42" t="s">
        <v>82</v>
      </c>
      <c r="Q54" s="42" t="s">
        <v>73</v>
      </c>
      <c r="R54" s="42" t="s">
        <v>73</v>
      </c>
      <c r="S54" s="42" t="s">
        <v>1815</v>
      </c>
      <c r="T54" s="42" t="s">
        <v>194</v>
      </c>
      <c r="U54" s="42" t="s">
        <v>1815</v>
      </c>
      <c r="V54" s="42" t="s">
        <v>73</v>
      </c>
      <c r="W54" s="42" t="s">
        <v>73</v>
      </c>
      <c r="X54" s="80">
        <v>40148</v>
      </c>
      <c r="Y54" s="80">
        <v>40194</v>
      </c>
      <c r="Z54" s="44">
        <f t="shared" si="24"/>
        <v>2009</v>
      </c>
      <c r="AA54" s="44">
        <f t="shared" si="25"/>
        <v>12</v>
      </c>
      <c r="AB54" s="44">
        <v>0</v>
      </c>
      <c r="AC54" s="42" t="s">
        <v>73</v>
      </c>
      <c r="AD54" s="42" t="s">
        <v>73</v>
      </c>
      <c r="AE54" s="42" t="s">
        <v>73</v>
      </c>
      <c r="AF54" s="42" t="s">
        <v>73</v>
      </c>
      <c r="AG54" s="42" t="s">
        <v>73</v>
      </c>
      <c r="AH54" s="42" t="s">
        <v>73</v>
      </c>
      <c r="AI54" s="42" t="s">
        <v>1816</v>
      </c>
      <c r="AJ54" s="42" t="s">
        <v>73</v>
      </c>
      <c r="AK54" s="31"/>
      <c r="AL54" s="31"/>
      <c r="AM54" s="47">
        <v>1</v>
      </c>
      <c r="AN54" s="47">
        <v>1</v>
      </c>
      <c r="AO54" s="47">
        <v>6</v>
      </c>
      <c r="AP54" s="47">
        <v>88</v>
      </c>
      <c r="AQ54" s="47"/>
      <c r="AR54" s="47"/>
      <c r="AS54" s="47">
        <v>0</v>
      </c>
      <c r="AT54" s="49">
        <v>1</v>
      </c>
      <c r="AU54" s="49"/>
      <c r="AV54" s="47"/>
      <c r="AW54" s="49">
        <v>1</v>
      </c>
      <c r="AX54" s="49"/>
      <c r="AY54" s="44">
        <f t="shared" si="0"/>
        <v>47</v>
      </c>
      <c r="AZ54" s="47"/>
      <c r="BA54" s="47"/>
      <c r="BB54" s="47"/>
      <c r="BC54" s="48"/>
      <c r="BD54" s="50"/>
      <c r="BE54" s="50" t="s">
        <v>1349</v>
      </c>
      <c r="BF54" s="50" t="s">
        <v>1341</v>
      </c>
      <c r="BG54" s="51"/>
      <c r="BH54" s="51">
        <f t="shared" si="26"/>
        <v>1</v>
      </c>
      <c r="BI54" s="51">
        <v>1</v>
      </c>
      <c r="BJ54" s="52"/>
      <c r="BK54" s="52"/>
      <c r="BL54" s="53"/>
      <c r="BM54" s="47" t="e">
        <f>COUNTIFS(A$2:$AC54,#REF!,M$2:$AL54,M54)</f>
        <v>#VALUE!</v>
      </c>
      <c r="BN54" s="47">
        <v>1</v>
      </c>
      <c r="BO54" s="54">
        <v>47</v>
      </c>
      <c r="BP54" s="54">
        <v>0</v>
      </c>
      <c r="BQ54" s="47">
        <v>47</v>
      </c>
      <c r="BR54" s="49">
        <v>1</v>
      </c>
      <c r="BS54" s="49">
        <v>1</v>
      </c>
      <c r="BT54" s="44">
        <f t="shared" si="9"/>
        <v>245</v>
      </c>
      <c r="BW54" s="40" t="s">
        <v>67</v>
      </c>
      <c r="BY54" s="55"/>
    </row>
    <row r="55" spans="1:78" ht="15" customHeight="1">
      <c r="A55" s="25" t="s">
        <v>1340</v>
      </c>
      <c r="B55" s="42" t="s">
        <v>1817</v>
      </c>
      <c r="D55" s="263">
        <v>1</v>
      </c>
      <c r="E55" s="42" t="s">
        <v>76</v>
      </c>
      <c r="F55" s="42" t="s">
        <v>77</v>
      </c>
      <c r="G55" s="264"/>
      <c r="H55" s="264"/>
      <c r="I55" s="42" t="s">
        <v>1389</v>
      </c>
      <c r="J55" s="43" t="s">
        <v>1390</v>
      </c>
      <c r="M55" s="44" t="s">
        <v>117</v>
      </c>
      <c r="N55" s="45" t="s">
        <v>374</v>
      </c>
      <c r="O55" s="42" t="s">
        <v>856</v>
      </c>
      <c r="P55" s="42" t="s">
        <v>154</v>
      </c>
      <c r="Q55" s="42" t="s">
        <v>73</v>
      </c>
      <c r="R55" s="42" t="s">
        <v>73</v>
      </c>
      <c r="S55" s="42" t="s">
        <v>1818</v>
      </c>
      <c r="T55" s="59" t="s">
        <v>1819</v>
      </c>
      <c r="U55" s="42" t="s">
        <v>1820</v>
      </c>
      <c r="V55" s="42" t="s">
        <v>73</v>
      </c>
      <c r="W55" s="42" t="s">
        <v>73</v>
      </c>
      <c r="X55" s="80">
        <v>40148</v>
      </c>
      <c r="Y55" s="80">
        <v>40237</v>
      </c>
      <c r="Z55" s="44">
        <f t="shared" si="24"/>
        <v>2009</v>
      </c>
      <c r="AA55" s="44">
        <f t="shared" si="25"/>
        <v>12</v>
      </c>
      <c r="AB55" s="44">
        <v>0</v>
      </c>
      <c r="AC55" s="42" t="s">
        <v>1346</v>
      </c>
      <c r="AD55" s="42" t="s">
        <v>930</v>
      </c>
      <c r="AE55" s="42" t="s">
        <v>73</v>
      </c>
      <c r="AF55" s="42" t="s">
        <v>73</v>
      </c>
      <c r="AG55" s="42" t="s">
        <v>73</v>
      </c>
      <c r="AH55" s="42" t="s">
        <v>73</v>
      </c>
      <c r="AI55" s="42" t="s">
        <v>1348</v>
      </c>
      <c r="AJ55" s="42" t="s">
        <v>1201</v>
      </c>
      <c r="AK55" s="31"/>
      <c r="AL55" s="31"/>
      <c r="AM55" s="47">
        <v>1</v>
      </c>
      <c r="AN55" s="47">
        <v>1</v>
      </c>
      <c r="AO55" s="47">
        <v>4</v>
      </c>
      <c r="AP55" s="47">
        <v>88</v>
      </c>
      <c r="AQ55" s="47"/>
      <c r="AR55" s="47"/>
      <c r="AS55" s="47">
        <v>0</v>
      </c>
      <c r="AT55" s="49">
        <v>1</v>
      </c>
      <c r="AU55" s="49"/>
      <c r="AV55" s="47"/>
      <c r="AW55" s="49">
        <v>1</v>
      </c>
      <c r="AX55" s="49"/>
      <c r="AY55" s="44">
        <f t="shared" si="0"/>
        <v>90</v>
      </c>
      <c r="AZ55" s="47"/>
      <c r="BA55" s="47"/>
      <c r="BB55" s="47"/>
      <c r="BC55" s="48"/>
      <c r="BD55" s="50"/>
      <c r="BE55" s="50" t="s">
        <v>1342</v>
      </c>
      <c r="BF55" s="50" t="s">
        <v>1341</v>
      </c>
      <c r="BG55" s="51"/>
      <c r="BH55" s="51">
        <f t="shared" si="26"/>
        <v>1</v>
      </c>
      <c r="BI55" s="51">
        <v>1</v>
      </c>
      <c r="BJ55" s="52"/>
      <c r="BK55" s="52"/>
      <c r="BL55" s="53"/>
      <c r="BM55" s="47" t="e">
        <f>COUNTIFS(A$2:$AC55,#REF!,M$2:$AL55,M55)</f>
        <v>#VALUE!</v>
      </c>
      <c r="BN55" s="47">
        <v>0</v>
      </c>
      <c r="BO55" s="54">
        <v>90</v>
      </c>
      <c r="BP55" s="54">
        <v>0</v>
      </c>
      <c r="BQ55" s="47">
        <v>90</v>
      </c>
      <c r="BR55" s="49">
        <v>1</v>
      </c>
      <c r="BS55" s="49">
        <v>1</v>
      </c>
      <c r="BT55" s="44">
        <f t="shared" si="9"/>
        <v>245</v>
      </c>
      <c r="BW55" s="40" t="s">
        <v>67</v>
      </c>
      <c r="BY55" s="55"/>
      <c r="BZ55" s="1" t="s">
        <v>22427</v>
      </c>
    </row>
    <row r="56" spans="1:78" ht="15" customHeight="1">
      <c r="A56" s="25" t="s">
        <v>1340</v>
      </c>
      <c r="B56" s="298" t="s">
        <v>1821</v>
      </c>
      <c r="D56" s="263">
        <v>0</v>
      </c>
      <c r="E56" s="42" t="s">
        <v>76</v>
      </c>
      <c r="F56" s="42" t="s">
        <v>77</v>
      </c>
      <c r="G56" s="264"/>
      <c r="H56" s="264"/>
      <c r="I56" s="298" t="s">
        <v>22415</v>
      </c>
      <c r="J56" s="43" t="s">
        <v>1822</v>
      </c>
      <c r="M56" s="44" t="s">
        <v>144</v>
      </c>
      <c r="N56" s="45" t="s">
        <v>145</v>
      </c>
      <c r="O56" s="42" t="s">
        <v>71</v>
      </c>
      <c r="P56" s="42" t="s">
        <v>122</v>
      </c>
      <c r="Q56" s="42" t="s">
        <v>73</v>
      </c>
      <c r="R56" s="42" t="s">
        <v>73</v>
      </c>
      <c r="S56" s="42" t="s">
        <v>1823</v>
      </c>
      <c r="T56" s="42" t="s">
        <v>1824</v>
      </c>
      <c r="U56" s="42" t="s">
        <v>1824</v>
      </c>
      <c r="V56" s="42" t="s">
        <v>73</v>
      </c>
      <c r="W56" s="42" t="s">
        <v>73</v>
      </c>
      <c r="X56" s="80">
        <v>40149</v>
      </c>
      <c r="Y56" s="80">
        <v>40209</v>
      </c>
      <c r="Z56" s="44">
        <f t="shared" si="24"/>
        <v>2009</v>
      </c>
      <c r="AA56" s="44">
        <f t="shared" si="25"/>
        <v>12</v>
      </c>
      <c r="AB56" s="44">
        <v>0</v>
      </c>
      <c r="AC56" s="42" t="s">
        <v>1329</v>
      </c>
      <c r="AD56" s="42" t="s">
        <v>1330</v>
      </c>
      <c r="AE56" s="42" t="s">
        <v>73</v>
      </c>
      <c r="AF56" s="42" t="s">
        <v>73</v>
      </c>
      <c r="AG56" s="42" t="s">
        <v>916</v>
      </c>
      <c r="AH56" s="42" t="s">
        <v>917</v>
      </c>
      <c r="AI56" s="42" t="s">
        <v>1825</v>
      </c>
      <c r="AJ56" s="42" t="s">
        <v>1826</v>
      </c>
      <c r="AK56" s="31"/>
      <c r="AL56" s="31"/>
      <c r="AM56" s="47">
        <v>1</v>
      </c>
      <c r="AN56" s="47">
        <v>1</v>
      </c>
      <c r="AO56" s="47">
        <v>1</v>
      </c>
      <c r="AP56" s="47">
        <v>88</v>
      </c>
      <c r="AQ56" s="47"/>
      <c r="AR56" s="47"/>
      <c r="AS56" s="47">
        <v>1</v>
      </c>
      <c r="AT56" s="49">
        <v>1</v>
      </c>
      <c r="AU56" s="49"/>
      <c r="AV56" s="47"/>
      <c r="AW56" s="49">
        <v>1</v>
      </c>
      <c r="AX56" s="49"/>
      <c r="AY56" s="44">
        <f t="shared" si="0"/>
        <v>61</v>
      </c>
      <c r="AZ56" s="47"/>
      <c r="BA56" s="47"/>
      <c r="BB56" s="47"/>
      <c r="BC56" s="48"/>
      <c r="BD56" s="50"/>
      <c r="BE56" s="50" t="s">
        <v>1342</v>
      </c>
      <c r="BF56" s="50" t="s">
        <v>1341</v>
      </c>
      <c r="BG56" s="51"/>
      <c r="BH56" s="51">
        <f t="shared" si="26"/>
        <v>1</v>
      </c>
      <c r="BI56" s="51">
        <v>3</v>
      </c>
      <c r="BJ56" s="52"/>
      <c r="BK56" s="52"/>
      <c r="BL56" s="53"/>
      <c r="BM56" s="47" t="e">
        <f>COUNTIFS(A$2:$AC56,#REF!,M$2:$AL56,M56)</f>
        <v>#VALUE!</v>
      </c>
      <c r="BN56" s="47">
        <v>0</v>
      </c>
      <c r="BO56" s="54">
        <v>61</v>
      </c>
      <c r="BP56" s="54">
        <v>0</v>
      </c>
      <c r="BQ56" s="47">
        <v>61</v>
      </c>
      <c r="BR56" s="49">
        <v>1</v>
      </c>
      <c r="BS56" s="49">
        <v>1</v>
      </c>
      <c r="BT56" s="44">
        <f t="shared" si="9"/>
        <v>246</v>
      </c>
      <c r="BW56" s="40" t="s">
        <v>67</v>
      </c>
      <c r="BY56" s="55"/>
      <c r="BZ56" s="1" t="s">
        <v>22426</v>
      </c>
    </row>
    <row r="57" spans="1:78" ht="15" customHeight="1">
      <c r="A57" s="25" t="s">
        <v>1340</v>
      </c>
      <c r="B57" s="42" t="s">
        <v>1827</v>
      </c>
      <c r="D57" s="263">
        <v>0</v>
      </c>
      <c r="E57" s="42" t="s">
        <v>76</v>
      </c>
      <c r="F57" s="42" t="s">
        <v>77</v>
      </c>
      <c r="G57" s="264"/>
      <c r="H57" s="264"/>
      <c r="I57" s="42" t="s">
        <v>1243</v>
      </c>
      <c r="J57" s="43" t="s">
        <v>287</v>
      </c>
      <c r="M57" s="44" t="s">
        <v>98</v>
      </c>
      <c r="N57" s="45" t="s">
        <v>285</v>
      </c>
      <c r="O57" s="42" t="s">
        <v>1355</v>
      </c>
      <c r="P57" s="42" t="s">
        <v>113</v>
      </c>
      <c r="Q57" s="42" t="s">
        <v>73</v>
      </c>
      <c r="R57" s="42" t="s">
        <v>73</v>
      </c>
      <c r="S57" s="42" t="s">
        <v>1828</v>
      </c>
      <c r="T57" s="42" t="s">
        <v>1829</v>
      </c>
      <c r="U57" s="42" t="s">
        <v>1829</v>
      </c>
      <c r="V57" s="42" t="s">
        <v>73</v>
      </c>
      <c r="W57" s="42" t="s">
        <v>73</v>
      </c>
      <c r="X57" s="80">
        <v>40149</v>
      </c>
      <c r="Y57" s="80">
        <v>40230</v>
      </c>
      <c r="Z57" s="44">
        <f t="shared" si="24"/>
        <v>2009</v>
      </c>
      <c r="AA57" s="44">
        <f t="shared" si="25"/>
        <v>12</v>
      </c>
      <c r="AB57" s="44">
        <v>0</v>
      </c>
      <c r="AC57" s="42" t="s">
        <v>73</v>
      </c>
      <c r="AD57" s="42" t="s">
        <v>73</v>
      </c>
      <c r="AE57" s="42" t="s">
        <v>73</v>
      </c>
      <c r="AF57" s="42" t="s">
        <v>73</v>
      </c>
      <c r="AG57" s="42" t="s">
        <v>73</v>
      </c>
      <c r="AH57" s="42" t="s">
        <v>73</v>
      </c>
      <c r="AI57" s="42" t="s">
        <v>73</v>
      </c>
      <c r="AJ57" s="42" t="s">
        <v>73</v>
      </c>
      <c r="AK57" s="31"/>
      <c r="AL57" s="31"/>
      <c r="AM57" s="47">
        <v>1</v>
      </c>
      <c r="AN57" s="47">
        <v>1</v>
      </c>
      <c r="AO57" s="47">
        <v>2</v>
      </c>
      <c r="AP57" s="47">
        <v>88</v>
      </c>
      <c r="AQ57" s="47"/>
      <c r="AR57" s="47"/>
      <c r="AS57" s="47">
        <v>0</v>
      </c>
      <c r="AT57" s="49">
        <v>1</v>
      </c>
      <c r="AU57" s="49"/>
      <c r="AV57" s="47"/>
      <c r="AW57" s="49">
        <v>1</v>
      </c>
      <c r="AX57" s="49"/>
      <c r="AY57" s="44">
        <f t="shared" si="0"/>
        <v>82</v>
      </c>
      <c r="AZ57" s="47"/>
      <c r="BA57" s="47"/>
      <c r="BB57" s="47"/>
      <c r="BC57" s="48"/>
      <c r="BD57" s="50"/>
      <c r="BE57" s="50" t="s">
        <v>1349</v>
      </c>
      <c r="BF57" s="50" t="s">
        <v>1341</v>
      </c>
      <c r="BG57" s="51"/>
      <c r="BH57" s="51">
        <f t="shared" si="26"/>
        <v>1</v>
      </c>
      <c r="BI57" s="51">
        <v>4</v>
      </c>
      <c r="BJ57" s="52"/>
      <c r="BK57" s="52"/>
      <c r="BL57" s="53"/>
      <c r="BM57" s="47" t="e">
        <f>COUNTIFS(A$2:$AC57,#REF!,M$2:$AL57,M57)</f>
        <v>#VALUE!</v>
      </c>
      <c r="BN57" s="47">
        <v>0</v>
      </c>
      <c r="BO57" s="54">
        <v>82</v>
      </c>
      <c r="BP57" s="54">
        <v>0</v>
      </c>
      <c r="BQ57" s="47">
        <v>82</v>
      </c>
      <c r="BR57" s="49">
        <v>1</v>
      </c>
      <c r="BS57" s="49">
        <v>1</v>
      </c>
      <c r="BT57" s="44">
        <f t="shared" si="9"/>
        <v>246</v>
      </c>
      <c r="BW57" s="40" t="s">
        <v>67</v>
      </c>
      <c r="BY57" s="55"/>
      <c r="BZ57" s="1" t="s">
        <v>22427</v>
      </c>
    </row>
    <row r="58" spans="1:78" ht="15" customHeight="1">
      <c r="A58" s="25" t="s">
        <v>1340</v>
      </c>
      <c r="B58" s="42" t="s">
        <v>1830</v>
      </c>
      <c r="D58" s="263">
        <v>0</v>
      </c>
      <c r="E58" s="42" t="s">
        <v>76</v>
      </c>
      <c r="F58" s="42" t="s">
        <v>77</v>
      </c>
      <c r="G58" s="264"/>
      <c r="H58" s="264"/>
      <c r="I58" s="42" t="s">
        <v>90</v>
      </c>
      <c r="J58" s="43" t="s">
        <v>73</v>
      </c>
      <c r="M58" s="44" t="s">
        <v>91</v>
      </c>
      <c r="N58" s="45" t="s">
        <v>90</v>
      </c>
      <c r="O58" s="42" t="s">
        <v>1351</v>
      </c>
      <c r="P58" s="42" t="s">
        <v>103</v>
      </c>
      <c r="Q58" s="42" t="s">
        <v>73</v>
      </c>
      <c r="R58" s="42" t="s">
        <v>73</v>
      </c>
      <c r="S58" s="42" t="s">
        <v>1831</v>
      </c>
      <c r="T58" s="42" t="s">
        <v>194</v>
      </c>
      <c r="U58" s="42" t="s">
        <v>1832</v>
      </c>
      <c r="V58" s="42" t="s">
        <v>73</v>
      </c>
      <c r="W58" s="42" t="s">
        <v>73</v>
      </c>
      <c r="X58" s="80">
        <v>40150</v>
      </c>
      <c r="Y58" s="80">
        <v>40201</v>
      </c>
      <c r="Z58" s="44">
        <f t="shared" si="24"/>
        <v>2009</v>
      </c>
      <c r="AA58" s="44">
        <f t="shared" si="25"/>
        <v>12</v>
      </c>
      <c r="AB58" s="44">
        <v>0</v>
      </c>
      <c r="AC58" s="42" t="s">
        <v>73</v>
      </c>
      <c r="AD58" s="42" t="s">
        <v>73</v>
      </c>
      <c r="AE58" s="42" t="s">
        <v>73</v>
      </c>
      <c r="AF58" s="42" t="s">
        <v>73</v>
      </c>
      <c r="AG58" s="42" t="s">
        <v>73</v>
      </c>
      <c r="AH58" s="42" t="s">
        <v>73</v>
      </c>
      <c r="AI58" s="42" t="s">
        <v>1833</v>
      </c>
      <c r="AJ58" s="42" t="s">
        <v>73</v>
      </c>
      <c r="AK58" s="31"/>
      <c r="AL58" s="31"/>
      <c r="AM58" s="47">
        <v>1</v>
      </c>
      <c r="AN58" s="47">
        <v>1</v>
      </c>
      <c r="AO58" s="47">
        <v>6</v>
      </c>
      <c r="AP58" s="47">
        <v>88</v>
      </c>
      <c r="AQ58" s="47"/>
      <c r="AR58" s="47"/>
      <c r="AS58" s="47">
        <v>1</v>
      </c>
      <c r="AT58" s="49">
        <v>1</v>
      </c>
      <c r="AU58" s="49"/>
      <c r="AV58" s="47"/>
      <c r="AW58" s="49">
        <v>1</v>
      </c>
      <c r="AX58" s="49"/>
      <c r="AY58" s="44">
        <f t="shared" si="0"/>
        <v>52</v>
      </c>
      <c r="AZ58" s="47"/>
      <c r="BA58" s="47"/>
      <c r="BB58" s="47"/>
      <c r="BC58" s="48"/>
      <c r="BD58" s="50"/>
      <c r="BE58" s="50" t="s">
        <v>1349</v>
      </c>
      <c r="BF58" s="50" t="s">
        <v>1341</v>
      </c>
      <c r="BG58" s="51"/>
      <c r="BH58" s="51">
        <f t="shared" si="26"/>
        <v>1</v>
      </c>
      <c r="BI58" s="51">
        <v>7</v>
      </c>
      <c r="BJ58" s="52"/>
      <c r="BK58" s="52"/>
      <c r="BL58" s="53"/>
      <c r="BM58" s="47" t="e">
        <f>COUNTIFS(A$2:$AC58,#REF!,M$2:$AL58,M58)</f>
        <v>#VALUE!</v>
      </c>
      <c r="BN58" s="47">
        <v>0</v>
      </c>
      <c r="BO58" s="54">
        <v>52</v>
      </c>
      <c r="BP58" s="54">
        <v>0</v>
      </c>
      <c r="BQ58" s="47">
        <v>52</v>
      </c>
      <c r="BR58" s="49">
        <v>1</v>
      </c>
      <c r="BS58" s="49">
        <v>1</v>
      </c>
      <c r="BT58" s="44">
        <f t="shared" si="9"/>
        <v>247</v>
      </c>
      <c r="BW58" s="40" t="s">
        <v>67</v>
      </c>
      <c r="BY58" s="55"/>
    </row>
    <row r="59" spans="1:78" ht="15" customHeight="1">
      <c r="A59" s="25" t="s">
        <v>1340</v>
      </c>
      <c r="B59" s="42" t="s">
        <v>1834</v>
      </c>
      <c r="D59" s="263">
        <v>0</v>
      </c>
      <c r="E59" s="42" t="s">
        <v>76</v>
      </c>
      <c r="F59" s="42" t="s">
        <v>77</v>
      </c>
      <c r="G59" s="264"/>
      <c r="H59" s="264"/>
      <c r="I59" s="42" t="s">
        <v>1322</v>
      </c>
      <c r="J59" s="43" t="s">
        <v>1359</v>
      </c>
      <c r="M59" s="44" t="s">
        <v>1223</v>
      </c>
      <c r="N59" s="45" t="s">
        <v>1224</v>
      </c>
      <c r="O59" s="42" t="s">
        <v>1354</v>
      </c>
      <c r="P59" s="42" t="s">
        <v>238</v>
      </c>
      <c r="Q59" s="42" t="s">
        <v>375</v>
      </c>
      <c r="R59" s="42" t="s">
        <v>376</v>
      </c>
      <c r="S59" s="42" t="s">
        <v>1835</v>
      </c>
      <c r="T59" s="42" t="s">
        <v>1836</v>
      </c>
      <c r="U59" s="42" t="s">
        <v>1836</v>
      </c>
      <c r="V59" s="42" t="s">
        <v>73</v>
      </c>
      <c r="W59" s="42" t="s">
        <v>73</v>
      </c>
      <c r="X59" s="80">
        <v>40151</v>
      </c>
      <c r="Y59" s="80">
        <v>40236</v>
      </c>
      <c r="Z59" s="44">
        <f t="shared" si="24"/>
        <v>2009</v>
      </c>
      <c r="AA59" s="44">
        <f t="shared" si="25"/>
        <v>12</v>
      </c>
      <c r="AB59" s="44">
        <v>0</v>
      </c>
      <c r="AC59" s="42" t="s">
        <v>967</v>
      </c>
      <c r="AD59" s="84" t="s">
        <v>968</v>
      </c>
      <c r="AE59" s="42" t="s">
        <v>73</v>
      </c>
      <c r="AF59" s="42" t="s">
        <v>73</v>
      </c>
      <c r="AG59" s="42" t="s">
        <v>1590</v>
      </c>
      <c r="AH59" s="42" t="s">
        <v>969</v>
      </c>
      <c r="AI59" s="42" t="s">
        <v>1837</v>
      </c>
      <c r="AJ59" s="42" t="s">
        <v>1838</v>
      </c>
      <c r="AK59" s="31" t="s">
        <v>1839</v>
      </c>
      <c r="AL59" s="31" t="s">
        <v>1840</v>
      </c>
      <c r="AM59" s="47">
        <v>1</v>
      </c>
      <c r="AN59" s="47">
        <v>1</v>
      </c>
      <c r="AO59" s="47">
        <v>4</v>
      </c>
      <c r="AP59" s="47">
        <v>88</v>
      </c>
      <c r="AQ59" s="47"/>
      <c r="AR59" s="47"/>
      <c r="AS59" s="47">
        <v>1</v>
      </c>
      <c r="AT59" s="49">
        <v>1</v>
      </c>
      <c r="AU59" s="49"/>
      <c r="AV59" s="47"/>
      <c r="AW59" s="49">
        <v>1</v>
      </c>
      <c r="AX59" s="49"/>
      <c r="AY59" s="44">
        <f t="shared" si="0"/>
        <v>86</v>
      </c>
      <c r="AZ59" s="47"/>
      <c r="BA59" s="47"/>
      <c r="BB59" s="47"/>
      <c r="BC59" s="48"/>
      <c r="BD59" s="50"/>
      <c r="BE59" s="50" t="s">
        <v>1841</v>
      </c>
      <c r="BF59" s="57" t="s">
        <v>1341</v>
      </c>
      <c r="BG59" s="51"/>
      <c r="BH59" s="51">
        <f t="shared" si="26"/>
        <v>1</v>
      </c>
      <c r="BI59" s="51">
        <v>8</v>
      </c>
      <c r="BJ59" s="52"/>
      <c r="BK59" s="52"/>
      <c r="BL59" s="53"/>
      <c r="BM59" s="47" t="e">
        <f>COUNTIFS(A$2:$AC59,#REF!,M$2:$AL59,M59)</f>
        <v>#VALUE!</v>
      </c>
      <c r="BN59" s="47">
        <v>0</v>
      </c>
      <c r="BO59" s="54">
        <v>86</v>
      </c>
      <c r="BP59" s="54">
        <v>0</v>
      </c>
      <c r="BQ59" s="47">
        <v>86</v>
      </c>
      <c r="BR59" s="49">
        <v>1</v>
      </c>
      <c r="BS59" s="49">
        <v>1</v>
      </c>
      <c r="BT59" s="44">
        <f t="shared" si="9"/>
        <v>248</v>
      </c>
      <c r="BW59" s="40" t="s">
        <v>67</v>
      </c>
      <c r="BY59" s="55"/>
      <c r="BZ59" s="1" t="s">
        <v>22428</v>
      </c>
    </row>
    <row r="60" spans="1:78" ht="15" customHeight="1">
      <c r="A60" s="25" t="s">
        <v>1340</v>
      </c>
      <c r="B60" s="42" t="s">
        <v>1842</v>
      </c>
      <c r="D60" s="263">
        <v>0</v>
      </c>
      <c r="E60" s="42" t="s">
        <v>76</v>
      </c>
      <c r="F60" s="42" t="s">
        <v>77</v>
      </c>
      <c r="G60" s="264"/>
      <c r="H60" s="264"/>
      <c r="I60" s="42" t="s">
        <v>414</v>
      </c>
      <c r="J60" s="43" t="s">
        <v>413</v>
      </c>
      <c r="M60" s="44" t="s">
        <v>150</v>
      </c>
      <c r="N60" s="45" t="s">
        <v>414</v>
      </c>
      <c r="O60" s="42" t="s">
        <v>71</v>
      </c>
      <c r="P60" s="42" t="s">
        <v>122</v>
      </c>
      <c r="Q60" s="42" t="s">
        <v>73</v>
      </c>
      <c r="R60" s="42" t="s">
        <v>73</v>
      </c>
      <c r="S60" s="42" t="s">
        <v>1843</v>
      </c>
      <c r="T60" s="42" t="s">
        <v>1344</v>
      </c>
      <c r="U60" s="42" t="s">
        <v>1844</v>
      </c>
      <c r="V60" s="42" t="s">
        <v>73</v>
      </c>
      <c r="W60" s="42" t="s">
        <v>73</v>
      </c>
      <c r="X60" s="80">
        <v>40151</v>
      </c>
      <c r="Y60" s="80">
        <v>40201</v>
      </c>
      <c r="Z60" s="44">
        <f t="shared" si="24"/>
        <v>2009</v>
      </c>
      <c r="AA60" s="44">
        <f t="shared" si="25"/>
        <v>12</v>
      </c>
      <c r="AB60" s="44">
        <v>0</v>
      </c>
      <c r="AC60" s="42" t="s">
        <v>512</v>
      </c>
      <c r="AD60" s="42" t="s">
        <v>513</v>
      </c>
      <c r="AE60" s="42" t="s">
        <v>73</v>
      </c>
      <c r="AF60" s="42" t="s">
        <v>73</v>
      </c>
      <c r="AG60" s="42" t="s">
        <v>73</v>
      </c>
      <c r="AH60" s="42" t="s">
        <v>73</v>
      </c>
      <c r="AI60" s="42" t="s">
        <v>73</v>
      </c>
      <c r="AJ60" s="42" t="s">
        <v>73</v>
      </c>
      <c r="AK60" s="31"/>
      <c r="AL60" s="31"/>
      <c r="AM60" s="47">
        <v>1</v>
      </c>
      <c r="AN60" s="47">
        <v>1</v>
      </c>
      <c r="AO60" s="47">
        <v>5</v>
      </c>
      <c r="AP60" s="47">
        <v>88</v>
      </c>
      <c r="AQ60" s="47"/>
      <c r="AR60" s="47"/>
      <c r="AS60" s="47">
        <v>1</v>
      </c>
      <c r="AT60" s="49">
        <v>1</v>
      </c>
      <c r="AU60" s="49"/>
      <c r="AV60" s="47"/>
      <c r="AW60" s="49">
        <v>1</v>
      </c>
      <c r="AX60" s="49"/>
      <c r="AY60" s="44">
        <f t="shared" si="0"/>
        <v>51</v>
      </c>
      <c r="AZ60" s="47"/>
      <c r="BA60" s="47"/>
      <c r="BB60" s="47"/>
      <c r="BC60" s="48"/>
      <c r="BD60" s="50"/>
      <c r="BE60" s="50" t="s">
        <v>1342</v>
      </c>
      <c r="BF60" s="50" t="s">
        <v>1341</v>
      </c>
      <c r="BG60" s="51"/>
      <c r="BH60" s="51">
        <f t="shared" si="26"/>
        <v>1</v>
      </c>
      <c r="BI60" s="51">
        <v>1</v>
      </c>
      <c r="BJ60" s="52"/>
      <c r="BK60" s="52"/>
      <c r="BL60" s="53"/>
      <c r="BM60" s="47" t="e">
        <f>COUNTIFS(A$2:$AC60,#REF!,M$2:$AL60,M60)</f>
        <v>#VALUE!</v>
      </c>
      <c r="BN60" s="47">
        <v>0</v>
      </c>
      <c r="BO60" s="54">
        <v>51</v>
      </c>
      <c r="BP60" s="54">
        <v>0</v>
      </c>
      <c r="BQ60" s="47">
        <v>51</v>
      </c>
      <c r="BR60" s="49">
        <v>1</v>
      </c>
      <c r="BS60" s="49">
        <v>1</v>
      </c>
      <c r="BT60" s="44">
        <f t="shared" si="9"/>
        <v>248</v>
      </c>
      <c r="BW60" s="40" t="s">
        <v>67</v>
      </c>
      <c r="BY60" s="55"/>
      <c r="BZ60" s="1" t="s">
        <v>22426</v>
      </c>
    </row>
    <row r="61" spans="1:78" ht="15" customHeight="1">
      <c r="A61" s="25" t="s">
        <v>1340</v>
      </c>
      <c r="B61" s="42" t="s">
        <v>1845</v>
      </c>
      <c r="D61" s="263">
        <v>0</v>
      </c>
      <c r="E61" s="42" t="s">
        <v>76</v>
      </c>
      <c r="F61" s="42" t="s">
        <v>77</v>
      </c>
      <c r="G61" s="264"/>
      <c r="H61" s="264"/>
      <c r="I61" s="42" t="s">
        <v>336</v>
      </c>
      <c r="J61" s="43" t="s">
        <v>73</v>
      </c>
      <c r="M61" s="44" t="s">
        <v>91</v>
      </c>
      <c r="N61" s="45" t="s">
        <v>336</v>
      </c>
      <c r="O61" s="42" t="s">
        <v>81</v>
      </c>
      <c r="P61" s="42" t="s">
        <v>82</v>
      </c>
      <c r="Q61" s="42" t="s">
        <v>73</v>
      </c>
      <c r="R61" s="42" t="s">
        <v>73</v>
      </c>
      <c r="S61" s="42" t="s">
        <v>1846</v>
      </c>
      <c r="T61" s="42" t="s">
        <v>194</v>
      </c>
      <c r="U61" s="42" t="s">
        <v>1847</v>
      </c>
      <c r="V61" s="42" t="s">
        <v>73</v>
      </c>
      <c r="W61" s="42" t="s">
        <v>73</v>
      </c>
      <c r="X61" s="80">
        <v>40152</v>
      </c>
      <c r="Y61" s="80">
        <v>40183</v>
      </c>
      <c r="Z61" s="44">
        <f t="shared" si="24"/>
        <v>2009</v>
      </c>
      <c r="AA61" s="44">
        <f t="shared" si="25"/>
        <v>12</v>
      </c>
      <c r="AB61" s="44">
        <v>0</v>
      </c>
      <c r="AC61" s="42" t="s">
        <v>73</v>
      </c>
      <c r="AD61" s="42" t="s">
        <v>73</v>
      </c>
      <c r="AE61" s="42" t="s">
        <v>73</v>
      </c>
      <c r="AF61" s="42" t="s">
        <v>73</v>
      </c>
      <c r="AG61" s="42" t="s">
        <v>73</v>
      </c>
      <c r="AH61" s="42" t="s">
        <v>73</v>
      </c>
      <c r="AI61" s="42" t="s">
        <v>1848</v>
      </c>
      <c r="AJ61" s="42" t="s">
        <v>1849</v>
      </c>
      <c r="AK61" s="31"/>
      <c r="AL61" s="31"/>
      <c r="AM61" s="47">
        <v>1</v>
      </c>
      <c r="AN61" s="47">
        <v>1</v>
      </c>
      <c r="AO61" s="47">
        <v>6</v>
      </c>
      <c r="AP61" s="47">
        <v>88</v>
      </c>
      <c r="AQ61" s="47"/>
      <c r="AR61" s="47"/>
      <c r="AS61" s="47">
        <v>0</v>
      </c>
      <c r="AT61" s="49">
        <v>1</v>
      </c>
      <c r="AU61" s="49"/>
      <c r="AV61" s="47"/>
      <c r="AW61" s="49">
        <v>1</v>
      </c>
      <c r="AX61" s="49"/>
      <c r="AY61" s="44">
        <f t="shared" si="0"/>
        <v>32</v>
      </c>
      <c r="AZ61" s="47"/>
      <c r="BA61" s="47"/>
      <c r="BB61" s="47"/>
      <c r="BC61" s="48"/>
      <c r="BD61" s="50"/>
      <c r="BE61" s="50" t="s">
        <v>1349</v>
      </c>
      <c r="BF61" s="50" t="s">
        <v>1341</v>
      </c>
      <c r="BG61" s="51"/>
      <c r="BH61" s="51">
        <f t="shared" si="26"/>
        <v>1</v>
      </c>
      <c r="BI61" s="51">
        <v>2</v>
      </c>
      <c r="BJ61" s="52"/>
      <c r="BK61" s="52"/>
      <c r="BL61" s="53"/>
      <c r="BM61" s="47" t="e">
        <f>COUNTIFS(A$2:$AC61,#REF!,M$2:$AL61,M61)</f>
        <v>#VALUE!</v>
      </c>
      <c r="BN61" s="47">
        <v>0</v>
      </c>
      <c r="BO61" s="54">
        <v>32</v>
      </c>
      <c r="BP61" s="54">
        <v>0</v>
      </c>
      <c r="BQ61" s="47">
        <v>32</v>
      </c>
      <c r="BR61" s="49">
        <v>1</v>
      </c>
      <c r="BS61" s="49">
        <v>1</v>
      </c>
      <c r="BT61" s="44">
        <f t="shared" si="9"/>
        <v>249</v>
      </c>
      <c r="BW61" s="40" t="s">
        <v>67</v>
      </c>
      <c r="BY61" s="55"/>
    </row>
    <row r="62" spans="1:78" ht="15" customHeight="1">
      <c r="A62" s="25" t="s">
        <v>1340</v>
      </c>
      <c r="B62" s="42" t="s">
        <v>1850</v>
      </c>
      <c r="D62" s="263">
        <v>0</v>
      </c>
      <c r="E62" s="42" t="s">
        <v>76</v>
      </c>
      <c r="F62" s="42" t="s">
        <v>77</v>
      </c>
      <c r="G62" s="264"/>
      <c r="H62" s="264"/>
      <c r="I62" s="42" t="s">
        <v>1851</v>
      </c>
      <c r="J62" s="43" t="s">
        <v>1852</v>
      </c>
      <c r="M62" s="44" t="s">
        <v>897</v>
      </c>
      <c r="N62" s="45" t="s">
        <v>1358</v>
      </c>
      <c r="O62" s="42" t="s">
        <v>81</v>
      </c>
      <c r="P62" s="42" t="s">
        <v>82</v>
      </c>
      <c r="Q62" s="42" t="s">
        <v>73</v>
      </c>
      <c r="R62" s="42" t="s">
        <v>73</v>
      </c>
      <c r="S62" s="42" t="s">
        <v>1853</v>
      </c>
      <c r="T62" s="42" t="s">
        <v>1854</v>
      </c>
      <c r="U62" s="42" t="s">
        <v>1854</v>
      </c>
      <c r="V62" s="42" t="s">
        <v>73</v>
      </c>
      <c r="W62" s="42" t="s">
        <v>73</v>
      </c>
      <c r="X62" s="80">
        <v>40152</v>
      </c>
      <c r="Y62" s="80">
        <v>40194</v>
      </c>
      <c r="Z62" s="44">
        <f t="shared" ref="Z62:Z90" si="27">YEAR(X62)</f>
        <v>2009</v>
      </c>
      <c r="AA62" s="44">
        <f t="shared" ref="AA62:AA90" si="28">MONTH(X62)</f>
        <v>12</v>
      </c>
      <c r="AB62" s="44">
        <v>0</v>
      </c>
      <c r="AC62" s="42" t="s">
        <v>73</v>
      </c>
      <c r="AD62" s="42" t="s">
        <v>73</v>
      </c>
      <c r="AE62" s="42" t="s">
        <v>73</v>
      </c>
      <c r="AF62" s="42" t="s">
        <v>73</v>
      </c>
      <c r="AG62" s="42" t="s">
        <v>73</v>
      </c>
      <c r="AH62" s="42" t="s">
        <v>73</v>
      </c>
      <c r="AI62" s="42" t="s">
        <v>1855</v>
      </c>
      <c r="AJ62" s="42" t="s">
        <v>1856</v>
      </c>
      <c r="AK62" s="31"/>
      <c r="AL62" s="31"/>
      <c r="AM62" s="47">
        <v>1</v>
      </c>
      <c r="AN62" s="47">
        <v>1</v>
      </c>
      <c r="AO62" s="47">
        <v>4</v>
      </c>
      <c r="AP62" s="47">
        <v>6</v>
      </c>
      <c r="AQ62" s="47"/>
      <c r="AR62" s="47"/>
      <c r="AS62" s="47">
        <v>0</v>
      </c>
      <c r="AT62" s="49">
        <v>1</v>
      </c>
      <c r="AU62" s="49"/>
      <c r="AV62" s="47"/>
      <c r="AW62" s="49">
        <v>1</v>
      </c>
      <c r="AX62" s="49"/>
      <c r="AY62" s="44">
        <f t="shared" si="0"/>
        <v>43</v>
      </c>
      <c r="AZ62" s="47"/>
      <c r="BA62" s="47"/>
      <c r="BB62" s="47"/>
      <c r="BC62" s="48"/>
      <c r="BD62" s="50"/>
      <c r="BE62" s="50" t="s">
        <v>1349</v>
      </c>
      <c r="BF62" s="50" t="s">
        <v>1341</v>
      </c>
      <c r="BG62" s="51"/>
      <c r="BH62" s="51">
        <f t="shared" si="26"/>
        <v>1</v>
      </c>
      <c r="BI62" s="51">
        <v>6</v>
      </c>
      <c r="BJ62" s="52"/>
      <c r="BK62" s="52"/>
      <c r="BL62" s="53"/>
      <c r="BM62" s="47" t="e">
        <f>COUNTIFS(A$2:$AC62,#REF!,M$2:$AL62,M62)</f>
        <v>#VALUE!</v>
      </c>
      <c r="BN62" s="47">
        <v>0</v>
      </c>
      <c r="BO62" s="54">
        <v>43</v>
      </c>
      <c r="BP62" s="54">
        <v>0</v>
      </c>
      <c r="BQ62" s="47">
        <v>43</v>
      </c>
      <c r="BR62" s="49">
        <v>1</v>
      </c>
      <c r="BS62" s="49">
        <v>1</v>
      </c>
      <c r="BT62" s="44">
        <f t="shared" si="9"/>
        <v>249</v>
      </c>
      <c r="BW62" s="40" t="s">
        <v>67</v>
      </c>
      <c r="BY62" s="55"/>
      <c r="BZ62" s="1" t="s">
        <v>22426</v>
      </c>
    </row>
    <row r="63" spans="1:78" ht="15" customHeight="1">
      <c r="A63" s="25" t="s">
        <v>1340</v>
      </c>
      <c r="B63" s="42" t="s">
        <v>1857</v>
      </c>
      <c r="D63" s="263">
        <v>0</v>
      </c>
      <c r="E63" s="42" t="s">
        <v>76</v>
      </c>
      <c r="F63" s="42" t="s">
        <v>77</v>
      </c>
      <c r="G63" s="264"/>
      <c r="H63" s="264"/>
      <c r="I63" s="42" t="s">
        <v>1322</v>
      </c>
      <c r="J63" s="43" t="s">
        <v>1359</v>
      </c>
      <c r="M63" s="44" t="s">
        <v>1223</v>
      </c>
      <c r="N63" s="45" t="s">
        <v>1224</v>
      </c>
      <c r="O63" s="42" t="s">
        <v>1351</v>
      </c>
      <c r="P63" s="42" t="s">
        <v>103</v>
      </c>
      <c r="Q63" s="42" t="s">
        <v>73</v>
      </c>
      <c r="R63" s="42" t="s">
        <v>73</v>
      </c>
      <c r="S63" s="42" t="s">
        <v>1858</v>
      </c>
      <c r="T63" s="42" t="s">
        <v>1859</v>
      </c>
      <c r="U63" s="42" t="s">
        <v>1859</v>
      </c>
      <c r="V63" s="42" t="s">
        <v>73</v>
      </c>
      <c r="W63" s="42" t="s">
        <v>73</v>
      </c>
      <c r="X63" s="80">
        <v>40151</v>
      </c>
      <c r="Y63" s="80">
        <v>40236</v>
      </c>
      <c r="Z63" s="44">
        <f t="shared" si="27"/>
        <v>2009</v>
      </c>
      <c r="AA63" s="44">
        <f t="shared" si="28"/>
        <v>12</v>
      </c>
      <c r="AB63" s="44">
        <v>0</v>
      </c>
      <c r="AC63" s="42" t="s">
        <v>628</v>
      </c>
      <c r="AD63" s="42" t="s">
        <v>629</v>
      </c>
      <c r="AE63" s="42" t="s">
        <v>1860</v>
      </c>
      <c r="AF63" s="42" t="s">
        <v>1861</v>
      </c>
      <c r="AG63" s="42" t="s">
        <v>1862</v>
      </c>
      <c r="AH63" s="42" t="s">
        <v>1863</v>
      </c>
      <c r="AI63" s="42" t="s">
        <v>1864</v>
      </c>
      <c r="AJ63" s="42" t="s">
        <v>1865</v>
      </c>
      <c r="AK63" s="31"/>
      <c r="AL63" s="31" t="s">
        <v>1866</v>
      </c>
      <c r="AM63" s="47">
        <v>1</v>
      </c>
      <c r="AN63" s="47">
        <v>1</v>
      </c>
      <c r="AO63" s="47">
        <v>4</v>
      </c>
      <c r="AP63" s="47">
        <v>88</v>
      </c>
      <c r="AQ63" s="47"/>
      <c r="AR63" s="47"/>
      <c r="AS63" s="47">
        <v>1</v>
      </c>
      <c r="AT63" s="49">
        <v>1</v>
      </c>
      <c r="AU63" s="49"/>
      <c r="AV63" s="47"/>
      <c r="AW63" s="49">
        <v>1</v>
      </c>
      <c r="AX63" s="49"/>
      <c r="AY63" s="44">
        <f t="shared" si="0"/>
        <v>86</v>
      </c>
      <c r="AZ63" s="47"/>
      <c r="BA63" s="47"/>
      <c r="BB63" s="47"/>
      <c r="BC63" s="48"/>
      <c r="BD63" s="50"/>
      <c r="BE63" s="50" t="s">
        <v>1342</v>
      </c>
      <c r="BF63" s="57" t="s">
        <v>1341</v>
      </c>
      <c r="BG63" s="51"/>
      <c r="BH63" s="51">
        <f t="shared" si="26"/>
        <v>1</v>
      </c>
      <c r="BI63" s="51">
        <v>8</v>
      </c>
      <c r="BJ63" s="52"/>
      <c r="BK63" s="52"/>
      <c r="BL63" s="53"/>
      <c r="BM63" s="47" t="e">
        <f>COUNTIFS(A$2:$AC63,#REF!,M$2:$AL63,M63)</f>
        <v>#VALUE!</v>
      </c>
      <c r="BN63" s="47">
        <v>0</v>
      </c>
      <c r="BO63" s="54">
        <v>86</v>
      </c>
      <c r="BP63" s="54">
        <v>0</v>
      </c>
      <c r="BQ63" s="47">
        <v>86</v>
      </c>
      <c r="BR63" s="49">
        <v>1</v>
      </c>
      <c r="BS63" s="49">
        <v>1</v>
      </c>
      <c r="BT63" s="44">
        <f t="shared" si="9"/>
        <v>248</v>
      </c>
      <c r="BW63" s="40" t="s">
        <v>67</v>
      </c>
      <c r="BY63" s="55"/>
      <c r="BZ63" s="1" t="s">
        <v>22428</v>
      </c>
    </row>
    <row r="64" spans="1:78" ht="15" customHeight="1">
      <c r="A64" s="25" t="s">
        <v>1340</v>
      </c>
      <c r="B64" s="42" t="s">
        <v>1867</v>
      </c>
      <c r="D64" s="263">
        <v>0</v>
      </c>
      <c r="E64" s="42" t="s">
        <v>76</v>
      </c>
      <c r="F64" s="42" t="s">
        <v>77</v>
      </c>
      <c r="G64" s="264"/>
      <c r="H64" s="264"/>
      <c r="I64" s="42" t="s">
        <v>304</v>
      </c>
      <c r="J64" s="43" t="s">
        <v>304</v>
      </c>
      <c r="M64" s="44" t="s">
        <v>230</v>
      </c>
      <c r="N64" s="45" t="s">
        <v>304</v>
      </c>
      <c r="O64" s="42" t="s">
        <v>1351</v>
      </c>
      <c r="P64" s="42" t="s">
        <v>103</v>
      </c>
      <c r="Q64" s="42" t="s">
        <v>73</v>
      </c>
      <c r="R64" s="42" t="s">
        <v>73</v>
      </c>
      <c r="S64" s="42" t="s">
        <v>1868</v>
      </c>
      <c r="T64" s="42" t="s">
        <v>194</v>
      </c>
      <c r="U64" s="42" t="s">
        <v>1868</v>
      </c>
      <c r="V64" s="42" t="s">
        <v>73</v>
      </c>
      <c r="W64" s="42" t="s">
        <v>73</v>
      </c>
      <c r="X64" s="80">
        <v>40154</v>
      </c>
      <c r="Y64" s="80">
        <v>40208</v>
      </c>
      <c r="Z64" s="44">
        <f t="shared" si="27"/>
        <v>2009</v>
      </c>
      <c r="AA64" s="44">
        <f t="shared" si="28"/>
        <v>12</v>
      </c>
      <c r="AB64" s="44">
        <v>0</v>
      </c>
      <c r="AC64" s="42" t="s">
        <v>73</v>
      </c>
      <c r="AD64" s="42" t="s">
        <v>73</v>
      </c>
      <c r="AE64" s="42" t="s">
        <v>73</v>
      </c>
      <c r="AF64" s="42" t="s">
        <v>73</v>
      </c>
      <c r="AG64" s="42" t="s">
        <v>73</v>
      </c>
      <c r="AH64" s="42" t="s">
        <v>73</v>
      </c>
      <c r="AI64" s="42" t="s">
        <v>1869</v>
      </c>
      <c r="AJ64" s="42" t="s">
        <v>1870</v>
      </c>
      <c r="AK64" s="31"/>
      <c r="AL64" s="31"/>
      <c r="AM64" s="47">
        <v>1</v>
      </c>
      <c r="AN64" s="47">
        <v>1</v>
      </c>
      <c r="AO64" s="47">
        <v>6</v>
      </c>
      <c r="AP64" s="47">
        <v>88</v>
      </c>
      <c r="AQ64" s="47"/>
      <c r="AR64" s="47"/>
      <c r="AS64" s="47">
        <v>1</v>
      </c>
      <c r="AT64" s="49">
        <v>1</v>
      </c>
      <c r="AU64" s="49"/>
      <c r="AV64" s="47"/>
      <c r="AW64" s="49">
        <v>1</v>
      </c>
      <c r="AX64" s="49"/>
      <c r="AY64" s="44">
        <f t="shared" si="0"/>
        <v>55</v>
      </c>
      <c r="AZ64" s="47"/>
      <c r="BA64" s="47"/>
      <c r="BB64" s="47"/>
      <c r="BC64" s="48"/>
      <c r="BD64" s="50"/>
      <c r="BE64" s="50" t="s">
        <v>1349</v>
      </c>
      <c r="BF64" s="50" t="s">
        <v>1341</v>
      </c>
      <c r="BG64" s="51"/>
      <c r="BH64" s="51">
        <f t="shared" si="26"/>
        <v>1</v>
      </c>
      <c r="BI64" s="51">
        <v>2</v>
      </c>
      <c r="BJ64" s="52"/>
      <c r="BK64" s="52"/>
      <c r="BL64" s="53"/>
      <c r="BM64" s="47" t="e">
        <f>COUNTIFS(A$2:$AC64,#REF!,M$2:$AL64,M64)</f>
        <v>#VALUE!</v>
      </c>
      <c r="BN64" s="47">
        <v>0</v>
      </c>
      <c r="BO64" s="54">
        <v>55</v>
      </c>
      <c r="BP64" s="54">
        <v>0</v>
      </c>
      <c r="BQ64" s="47">
        <v>55</v>
      </c>
      <c r="BR64" s="49">
        <v>1</v>
      </c>
      <c r="BS64" s="49">
        <v>1</v>
      </c>
      <c r="BT64" s="44">
        <f t="shared" si="9"/>
        <v>251</v>
      </c>
      <c r="BW64" s="40" t="s">
        <v>67</v>
      </c>
      <c r="BY64" s="55"/>
      <c r="BZ64" s="1" t="s">
        <v>22426</v>
      </c>
    </row>
    <row r="65" spans="1:78" ht="15" customHeight="1">
      <c r="A65" s="25" t="s">
        <v>1340</v>
      </c>
      <c r="B65" s="42" t="s">
        <v>1871</v>
      </c>
      <c r="D65" s="263">
        <v>0</v>
      </c>
      <c r="E65" s="42" t="s">
        <v>76</v>
      </c>
      <c r="F65" s="42" t="s">
        <v>77</v>
      </c>
      <c r="G65" s="264"/>
      <c r="H65" s="264"/>
      <c r="I65" s="42" t="s">
        <v>1380</v>
      </c>
      <c r="J65" s="43" t="s">
        <v>1381</v>
      </c>
      <c r="M65" s="44" t="s">
        <v>91</v>
      </c>
      <c r="N65" s="45" t="s">
        <v>1382</v>
      </c>
      <c r="O65" s="42" t="s">
        <v>81</v>
      </c>
      <c r="P65" s="42" t="s">
        <v>82</v>
      </c>
      <c r="Q65" s="42" t="s">
        <v>73</v>
      </c>
      <c r="R65" s="42" t="s">
        <v>73</v>
      </c>
      <c r="S65" s="42" t="s">
        <v>1872</v>
      </c>
      <c r="T65" s="42" t="s">
        <v>1873</v>
      </c>
      <c r="U65" s="42" t="s">
        <v>1873</v>
      </c>
      <c r="V65" s="42" t="s">
        <v>73</v>
      </c>
      <c r="W65" s="42" t="s">
        <v>73</v>
      </c>
      <c r="X65" s="80">
        <v>40156</v>
      </c>
      <c r="Y65" s="80">
        <v>40187</v>
      </c>
      <c r="Z65" s="44">
        <f t="shared" si="27"/>
        <v>2009</v>
      </c>
      <c r="AA65" s="44">
        <f t="shared" si="28"/>
        <v>12</v>
      </c>
      <c r="AB65" s="44">
        <v>0</v>
      </c>
      <c r="AC65" s="42" t="s">
        <v>1380</v>
      </c>
      <c r="AD65" s="42" t="s">
        <v>1381</v>
      </c>
      <c r="AE65" s="42" t="s">
        <v>73</v>
      </c>
      <c r="AF65" s="42" t="s">
        <v>73</v>
      </c>
      <c r="AG65" s="42" t="s">
        <v>73</v>
      </c>
      <c r="AH65" s="42" t="s">
        <v>73</v>
      </c>
      <c r="AI65" s="42" t="s">
        <v>1874</v>
      </c>
      <c r="AJ65" s="42" t="s">
        <v>1875</v>
      </c>
      <c r="AK65" s="31"/>
      <c r="AL65" s="31"/>
      <c r="AM65" s="47">
        <v>1</v>
      </c>
      <c r="AN65" s="47">
        <v>1</v>
      </c>
      <c r="AO65" s="47">
        <v>6</v>
      </c>
      <c r="AP65" s="47">
        <v>88</v>
      </c>
      <c r="AQ65" s="47"/>
      <c r="AR65" s="47"/>
      <c r="AS65" s="47">
        <v>0</v>
      </c>
      <c r="AT65" s="49">
        <v>1</v>
      </c>
      <c r="AU65" s="49"/>
      <c r="AV65" s="47"/>
      <c r="AW65" s="49">
        <v>1</v>
      </c>
      <c r="AX65" s="49"/>
      <c r="AY65" s="44">
        <f t="shared" si="0"/>
        <v>32</v>
      </c>
      <c r="AZ65" s="47"/>
      <c r="BA65" s="47"/>
      <c r="BB65" s="47"/>
      <c r="BC65" s="48"/>
      <c r="BD65" s="50"/>
      <c r="BE65" s="50" t="s">
        <v>1342</v>
      </c>
      <c r="BF65" s="50" t="s">
        <v>1341</v>
      </c>
      <c r="BG65" s="51"/>
      <c r="BH65" s="51">
        <f t="shared" si="26"/>
        <v>1</v>
      </c>
      <c r="BI65" s="51">
        <v>8</v>
      </c>
      <c r="BJ65" s="52"/>
      <c r="BK65" s="52"/>
      <c r="BL65" s="53"/>
      <c r="BM65" s="47" t="e">
        <f>COUNTIFS(A$2:$AC65,#REF!,M$2:$AL65,M65)</f>
        <v>#VALUE!</v>
      </c>
      <c r="BN65" s="47">
        <v>0</v>
      </c>
      <c r="BO65" s="54">
        <v>32</v>
      </c>
      <c r="BP65" s="54">
        <v>0</v>
      </c>
      <c r="BQ65" s="47">
        <v>32</v>
      </c>
      <c r="BR65" s="49">
        <v>1</v>
      </c>
      <c r="BS65" s="49">
        <v>1</v>
      </c>
      <c r="BT65" s="44">
        <f t="shared" si="9"/>
        <v>253</v>
      </c>
      <c r="BW65" s="40" t="s">
        <v>67</v>
      </c>
      <c r="BY65" s="55"/>
      <c r="BZ65" s="1" t="s">
        <v>22426</v>
      </c>
    </row>
    <row r="66" spans="1:78" ht="15" customHeight="1">
      <c r="A66" s="25" t="s">
        <v>1340</v>
      </c>
      <c r="B66" s="42" t="s">
        <v>1876</v>
      </c>
      <c r="D66" s="263">
        <v>0</v>
      </c>
      <c r="E66" s="42" t="s">
        <v>76</v>
      </c>
      <c r="F66" s="42" t="s">
        <v>77</v>
      </c>
      <c r="G66" s="264"/>
      <c r="H66" s="264"/>
      <c r="I66" s="42" t="s">
        <v>1877</v>
      </c>
      <c r="J66" s="43" t="s">
        <v>1878</v>
      </c>
      <c r="M66" s="44" t="s">
        <v>121</v>
      </c>
      <c r="N66" s="45" t="s">
        <v>1879</v>
      </c>
      <c r="O66" s="42" t="s">
        <v>81</v>
      </c>
      <c r="P66" s="42" t="s">
        <v>82</v>
      </c>
      <c r="Q66" s="42" t="s">
        <v>73</v>
      </c>
      <c r="R66" s="42" t="s">
        <v>73</v>
      </c>
      <c r="S66" s="42" t="s">
        <v>1880</v>
      </c>
      <c r="T66" s="42" t="s">
        <v>1881</v>
      </c>
      <c r="U66" s="42" t="s">
        <v>1881</v>
      </c>
      <c r="V66" s="42" t="s">
        <v>73</v>
      </c>
      <c r="W66" s="42" t="s">
        <v>73</v>
      </c>
      <c r="X66" s="80">
        <v>40159</v>
      </c>
      <c r="Y66" s="80">
        <v>40190</v>
      </c>
      <c r="Z66" s="44">
        <f t="shared" si="27"/>
        <v>2009</v>
      </c>
      <c r="AA66" s="44">
        <f t="shared" si="28"/>
        <v>12</v>
      </c>
      <c r="AB66" s="44">
        <v>0</v>
      </c>
      <c r="AC66" s="42" t="s">
        <v>73</v>
      </c>
      <c r="AD66" s="42" t="s">
        <v>73</v>
      </c>
      <c r="AE66" s="42" t="s">
        <v>73</v>
      </c>
      <c r="AF66" s="42" t="s">
        <v>73</v>
      </c>
      <c r="AG66" s="42" t="s">
        <v>73</v>
      </c>
      <c r="AH66" s="42" t="s">
        <v>73</v>
      </c>
      <c r="AI66" s="42" t="s">
        <v>73</v>
      </c>
      <c r="AJ66" s="42" t="s">
        <v>73</v>
      </c>
      <c r="AK66" s="31"/>
      <c r="AL66" s="31"/>
      <c r="AM66" s="47">
        <v>1</v>
      </c>
      <c r="AN66" s="47">
        <v>1</v>
      </c>
      <c r="AO66" s="47">
        <v>3</v>
      </c>
      <c r="AP66" s="47">
        <v>88</v>
      </c>
      <c r="AQ66" s="47"/>
      <c r="AR66" s="47"/>
      <c r="AS66" s="47">
        <v>0</v>
      </c>
      <c r="AT66" s="49">
        <v>1</v>
      </c>
      <c r="AU66" s="49"/>
      <c r="AV66" s="47"/>
      <c r="AW66" s="49">
        <v>1</v>
      </c>
      <c r="AX66" s="49"/>
      <c r="AY66" s="44">
        <f t="shared" ref="AY66:AY129" si="29">Y66-X66+1</f>
        <v>32</v>
      </c>
      <c r="AZ66" s="47"/>
      <c r="BA66" s="47"/>
      <c r="BB66" s="47"/>
      <c r="BC66" s="48"/>
      <c r="BD66" s="50"/>
      <c r="BE66" s="50" t="s">
        <v>1349</v>
      </c>
      <c r="BF66" s="50" t="s">
        <v>1341</v>
      </c>
      <c r="BG66" s="51"/>
      <c r="BH66" s="51">
        <f t="shared" si="26"/>
        <v>1</v>
      </c>
      <c r="BI66" s="51">
        <v>5</v>
      </c>
      <c r="BJ66" s="52"/>
      <c r="BK66" s="52"/>
      <c r="BL66" s="53"/>
      <c r="BM66" s="47" t="e">
        <f>COUNTIFS(A$2:$AC66,#REF!,M$2:$AL66,M66)</f>
        <v>#VALUE!</v>
      </c>
      <c r="BN66" s="47">
        <v>1</v>
      </c>
      <c r="BO66" s="54">
        <v>32</v>
      </c>
      <c r="BP66" s="54">
        <v>0</v>
      </c>
      <c r="BQ66" s="47">
        <v>32</v>
      </c>
      <c r="BR66" s="49">
        <v>1</v>
      </c>
      <c r="BS66" s="49">
        <v>1</v>
      </c>
      <c r="BT66" s="44">
        <f t="shared" si="9"/>
        <v>256</v>
      </c>
      <c r="BW66" s="40" t="s">
        <v>67</v>
      </c>
      <c r="BY66" s="55"/>
      <c r="BZ66" s="1" t="s">
        <v>22426</v>
      </c>
    </row>
    <row r="67" spans="1:78" ht="15" customHeight="1">
      <c r="A67" s="25" t="s">
        <v>1340</v>
      </c>
      <c r="B67" s="42" t="s">
        <v>1882</v>
      </c>
      <c r="D67" s="263">
        <v>0</v>
      </c>
      <c r="E67" s="42" t="s">
        <v>76</v>
      </c>
      <c r="F67" s="42" t="s">
        <v>77</v>
      </c>
      <c r="G67" s="264"/>
      <c r="H67" s="264"/>
      <c r="I67" s="42" t="s">
        <v>1883</v>
      </c>
      <c r="J67" s="43" t="s">
        <v>1047</v>
      </c>
      <c r="M67" s="44" t="s">
        <v>121</v>
      </c>
      <c r="N67" s="45" t="s">
        <v>1048</v>
      </c>
      <c r="O67" s="42" t="s">
        <v>1126</v>
      </c>
      <c r="P67" s="42" t="s">
        <v>87</v>
      </c>
      <c r="Q67" s="42" t="s">
        <v>73</v>
      </c>
      <c r="R67" s="42" t="s">
        <v>73</v>
      </c>
      <c r="S67" s="42" t="s">
        <v>1884</v>
      </c>
      <c r="T67" s="42" t="s">
        <v>1885</v>
      </c>
      <c r="U67" s="42" t="s">
        <v>1885</v>
      </c>
      <c r="V67" s="42" t="s">
        <v>73</v>
      </c>
      <c r="W67" s="42" t="s">
        <v>73</v>
      </c>
      <c r="X67" s="80">
        <v>40159</v>
      </c>
      <c r="Y67" s="80">
        <v>40216</v>
      </c>
      <c r="Z67" s="44">
        <f t="shared" si="27"/>
        <v>2009</v>
      </c>
      <c r="AA67" s="44">
        <f t="shared" si="28"/>
        <v>12</v>
      </c>
      <c r="AB67" s="44">
        <v>0</v>
      </c>
      <c r="AC67" s="42" t="s">
        <v>1049</v>
      </c>
      <c r="AD67" s="42" t="s">
        <v>1050</v>
      </c>
      <c r="AE67" s="42" t="s">
        <v>1886</v>
      </c>
      <c r="AF67" s="42" t="s">
        <v>1051</v>
      </c>
      <c r="AG67" s="42" t="s">
        <v>73</v>
      </c>
      <c r="AH67" s="42" t="s">
        <v>73</v>
      </c>
      <c r="AI67" s="42" t="s">
        <v>1887</v>
      </c>
      <c r="AJ67" s="42" t="s">
        <v>1888</v>
      </c>
      <c r="AK67" s="31"/>
      <c r="AL67" s="31"/>
      <c r="AM67" s="47">
        <v>1</v>
      </c>
      <c r="AN67" s="47">
        <v>1</v>
      </c>
      <c r="AO67" s="47">
        <v>3</v>
      </c>
      <c r="AP67" s="47">
        <v>88</v>
      </c>
      <c r="AQ67" s="47"/>
      <c r="AR67" s="47"/>
      <c r="AS67" s="47">
        <v>0</v>
      </c>
      <c r="AT67" s="49">
        <v>1</v>
      </c>
      <c r="AU67" s="49"/>
      <c r="AV67" s="47"/>
      <c r="AW67" s="49">
        <v>1</v>
      </c>
      <c r="AX67" s="49"/>
      <c r="AY67" s="44">
        <f t="shared" si="29"/>
        <v>58</v>
      </c>
      <c r="AZ67" s="47"/>
      <c r="BA67" s="47"/>
      <c r="BB67" s="47"/>
      <c r="BC67" s="48"/>
      <c r="BD67" s="50"/>
      <c r="BE67" s="50" t="s">
        <v>1342</v>
      </c>
      <c r="BF67" s="50" t="s">
        <v>1341</v>
      </c>
      <c r="BG67" s="51"/>
      <c r="BH67" s="51">
        <f t="shared" si="26"/>
        <v>1</v>
      </c>
      <c r="BI67" s="51">
        <v>8</v>
      </c>
      <c r="BJ67" s="52"/>
      <c r="BK67" s="52"/>
      <c r="BL67" s="53"/>
      <c r="BM67" s="47" t="e">
        <f>COUNTIFS(A$2:$AC67,#REF!,M$2:$AL67,M67)</f>
        <v>#VALUE!</v>
      </c>
      <c r="BN67" s="47">
        <v>1</v>
      </c>
      <c r="BO67" s="54">
        <v>58</v>
      </c>
      <c r="BP67" s="54">
        <v>0</v>
      </c>
      <c r="BQ67" s="47">
        <v>58</v>
      </c>
      <c r="BR67" s="49">
        <v>1</v>
      </c>
      <c r="BS67" s="49">
        <v>1</v>
      </c>
      <c r="BT67" s="44">
        <f t="shared" si="9"/>
        <v>256</v>
      </c>
      <c r="BW67" s="40" t="s">
        <v>67</v>
      </c>
      <c r="BY67" s="55"/>
      <c r="BZ67" s="1" t="s">
        <v>22426</v>
      </c>
    </row>
    <row r="68" spans="1:78" ht="15" customHeight="1">
      <c r="A68" s="25" t="s">
        <v>1340</v>
      </c>
      <c r="B68" s="42" t="s">
        <v>1889</v>
      </c>
      <c r="D68" s="263">
        <v>0</v>
      </c>
      <c r="E68" s="42" t="s">
        <v>76</v>
      </c>
      <c r="F68" s="42" t="s">
        <v>77</v>
      </c>
      <c r="G68" s="264"/>
      <c r="H68" s="264"/>
      <c r="I68" s="42" t="s">
        <v>1065</v>
      </c>
      <c r="J68" s="43" t="s">
        <v>1066</v>
      </c>
      <c r="M68" s="44" t="s">
        <v>91</v>
      </c>
      <c r="N68" s="45" t="s">
        <v>1065</v>
      </c>
      <c r="O68" s="42" t="s">
        <v>81</v>
      </c>
      <c r="P68" s="42" t="s">
        <v>82</v>
      </c>
      <c r="Q68" s="42" t="s">
        <v>73</v>
      </c>
      <c r="R68" s="42" t="s">
        <v>73</v>
      </c>
      <c r="S68" s="42" t="s">
        <v>1890</v>
      </c>
      <c r="T68" s="42" t="s">
        <v>1891</v>
      </c>
      <c r="U68" s="42" t="s">
        <v>1891</v>
      </c>
      <c r="V68" s="42" t="s">
        <v>73</v>
      </c>
      <c r="W68" s="42" t="s">
        <v>73</v>
      </c>
      <c r="X68" s="80">
        <v>40159</v>
      </c>
      <c r="Y68" s="80">
        <v>40229</v>
      </c>
      <c r="Z68" s="44">
        <f t="shared" si="27"/>
        <v>2009</v>
      </c>
      <c r="AA68" s="44">
        <f t="shared" si="28"/>
        <v>12</v>
      </c>
      <c r="AB68" s="44">
        <v>0</v>
      </c>
      <c r="AC68" s="42" t="s">
        <v>73</v>
      </c>
      <c r="AD68" s="42" t="s">
        <v>73</v>
      </c>
      <c r="AE68" s="42" t="s">
        <v>73</v>
      </c>
      <c r="AF68" s="42" t="s">
        <v>73</v>
      </c>
      <c r="AG68" s="42" t="s">
        <v>73</v>
      </c>
      <c r="AH68" s="42" t="s">
        <v>73</v>
      </c>
      <c r="AI68" s="42" t="s">
        <v>1892</v>
      </c>
      <c r="AJ68" s="42" t="s">
        <v>1892</v>
      </c>
      <c r="AK68" s="31"/>
      <c r="AL68" s="31"/>
      <c r="AM68" s="47">
        <v>1</v>
      </c>
      <c r="AN68" s="47">
        <v>1</v>
      </c>
      <c r="AO68" s="47">
        <v>6</v>
      </c>
      <c r="AP68" s="47">
        <v>88</v>
      </c>
      <c r="AQ68" s="47"/>
      <c r="AR68" s="47"/>
      <c r="AS68" s="47">
        <v>0</v>
      </c>
      <c r="AT68" s="49">
        <v>1</v>
      </c>
      <c r="AU68" s="49"/>
      <c r="AV68" s="47"/>
      <c r="AW68" s="49">
        <v>1</v>
      </c>
      <c r="AX68" s="49"/>
      <c r="AY68" s="44">
        <f t="shared" si="29"/>
        <v>71</v>
      </c>
      <c r="AZ68" s="47"/>
      <c r="BA68" s="47"/>
      <c r="BB68" s="47"/>
      <c r="BC68" s="48"/>
      <c r="BD68" s="50"/>
      <c r="BE68" s="50" t="s">
        <v>1349</v>
      </c>
      <c r="BF68" s="50" t="s">
        <v>1341</v>
      </c>
      <c r="BG68" s="51"/>
      <c r="BH68" s="51">
        <f t="shared" si="26"/>
        <v>1</v>
      </c>
      <c r="BI68" s="51">
        <v>8</v>
      </c>
      <c r="BJ68" s="52"/>
      <c r="BK68" s="52"/>
      <c r="BL68" s="53"/>
      <c r="BM68" s="47" t="e">
        <f>COUNTIFS(A$2:$AC68,#REF!,M$2:$AL68,M68)</f>
        <v>#VALUE!</v>
      </c>
      <c r="BN68" s="47">
        <v>0</v>
      </c>
      <c r="BO68" s="54">
        <v>71</v>
      </c>
      <c r="BP68" s="54">
        <v>0</v>
      </c>
      <c r="BQ68" s="47">
        <v>71</v>
      </c>
      <c r="BR68" s="49">
        <v>1</v>
      </c>
      <c r="BS68" s="49">
        <v>1</v>
      </c>
      <c r="BT68" s="44">
        <f t="shared" si="9"/>
        <v>256</v>
      </c>
      <c r="BW68" s="40" t="s">
        <v>67</v>
      </c>
      <c r="BY68" s="55"/>
      <c r="BZ68" s="1" t="s">
        <v>22426</v>
      </c>
    </row>
    <row r="69" spans="1:78" ht="15" customHeight="1">
      <c r="A69" s="25" t="s">
        <v>1340</v>
      </c>
      <c r="B69" s="42" t="s">
        <v>1893</v>
      </c>
      <c r="D69" s="263">
        <v>0</v>
      </c>
      <c r="E69" s="42" t="s">
        <v>76</v>
      </c>
      <c r="F69" s="42" t="s">
        <v>77</v>
      </c>
      <c r="G69" s="264"/>
      <c r="H69" s="264"/>
      <c r="I69" s="42" t="s">
        <v>308</v>
      </c>
      <c r="J69" s="43" t="s">
        <v>166</v>
      </c>
      <c r="M69" s="44" t="s">
        <v>98</v>
      </c>
      <c r="N69" s="45" t="s">
        <v>167</v>
      </c>
      <c r="O69" s="42" t="s">
        <v>1356</v>
      </c>
      <c r="P69" s="42" t="s">
        <v>101</v>
      </c>
      <c r="Q69" s="42" t="s">
        <v>73</v>
      </c>
      <c r="R69" s="42" t="s">
        <v>73</v>
      </c>
      <c r="S69" s="42" t="s">
        <v>471</v>
      </c>
      <c r="T69" s="42" t="s">
        <v>1894</v>
      </c>
      <c r="U69" s="42" t="s">
        <v>1894</v>
      </c>
      <c r="V69" s="42" t="s">
        <v>73</v>
      </c>
      <c r="W69" s="42" t="s">
        <v>73</v>
      </c>
      <c r="X69" s="80">
        <v>40161</v>
      </c>
      <c r="Y69" s="80">
        <v>40186</v>
      </c>
      <c r="Z69" s="44">
        <f t="shared" si="27"/>
        <v>2009</v>
      </c>
      <c r="AA69" s="44">
        <f t="shared" si="28"/>
        <v>12</v>
      </c>
      <c r="AB69" s="44">
        <v>0</v>
      </c>
      <c r="AC69" s="42" t="s">
        <v>73</v>
      </c>
      <c r="AD69" s="42" t="s">
        <v>1895</v>
      </c>
      <c r="AE69" s="42" t="s">
        <v>73</v>
      </c>
      <c r="AF69" s="42" t="s">
        <v>73</v>
      </c>
      <c r="AG69" s="42" t="s">
        <v>73</v>
      </c>
      <c r="AH69" s="42" t="s">
        <v>73</v>
      </c>
      <c r="AI69" s="42" t="s">
        <v>73</v>
      </c>
      <c r="AJ69" s="42" t="s">
        <v>1896</v>
      </c>
      <c r="AK69" s="31"/>
      <c r="AL69" s="31"/>
      <c r="AM69" s="47">
        <v>1</v>
      </c>
      <c r="AN69" s="47">
        <v>1</v>
      </c>
      <c r="AO69" s="47">
        <v>2</v>
      </c>
      <c r="AP69" s="47">
        <v>88</v>
      </c>
      <c r="AQ69" s="47"/>
      <c r="AR69" s="47"/>
      <c r="AS69" s="47">
        <v>0</v>
      </c>
      <c r="AT69" s="49">
        <v>1</v>
      </c>
      <c r="AU69" s="49"/>
      <c r="AV69" s="47"/>
      <c r="AW69" s="49">
        <v>1</v>
      </c>
      <c r="AX69" s="49"/>
      <c r="AY69" s="44">
        <f t="shared" si="29"/>
        <v>26</v>
      </c>
      <c r="AZ69" s="47"/>
      <c r="BA69" s="47"/>
      <c r="BB69" s="47"/>
      <c r="BC69" s="48"/>
      <c r="BD69" s="50"/>
      <c r="BE69" s="50" t="s">
        <v>1342</v>
      </c>
      <c r="BF69" s="50" t="s">
        <v>1341</v>
      </c>
      <c r="BG69" s="51"/>
      <c r="BH69" s="51">
        <f t="shared" si="26"/>
        <v>1</v>
      </c>
      <c r="BI69" s="51">
        <v>1</v>
      </c>
      <c r="BJ69" s="52"/>
      <c r="BK69" s="52"/>
      <c r="BL69" s="53"/>
      <c r="BM69" s="47" t="e">
        <f>COUNTIFS(A$2:$AC69,#REF!,M$2:$AL69,M69)</f>
        <v>#VALUE!</v>
      </c>
      <c r="BN69" s="47">
        <v>0</v>
      </c>
      <c r="BO69" s="54">
        <v>26</v>
      </c>
      <c r="BP69" s="54">
        <v>0</v>
      </c>
      <c r="BQ69" s="47">
        <v>26</v>
      </c>
      <c r="BR69" s="49">
        <v>1</v>
      </c>
      <c r="BS69" s="49">
        <v>1</v>
      </c>
      <c r="BT69" s="44">
        <f t="shared" ref="BT69:BT132" si="30">MAX(MIN((DATE(2010,3,31)+1),X69+1),DATE(2009,4,1))-MIN(MAX(DATE(2009,4,1),W69),(DATE(2010,3,31)+1))</f>
        <v>258</v>
      </c>
      <c r="BW69" s="40" t="s">
        <v>67</v>
      </c>
      <c r="BY69" s="55"/>
      <c r="BZ69" s="1" t="s">
        <v>22426</v>
      </c>
    </row>
    <row r="70" spans="1:78" ht="15" customHeight="1">
      <c r="A70" s="25" t="s">
        <v>1340</v>
      </c>
      <c r="B70" s="42" t="s">
        <v>1897</v>
      </c>
      <c r="D70" s="263">
        <v>0</v>
      </c>
      <c r="E70" s="42" t="s">
        <v>76</v>
      </c>
      <c r="F70" s="42" t="s">
        <v>77</v>
      </c>
      <c r="G70" s="264"/>
      <c r="H70" s="264"/>
      <c r="I70" s="42" t="s">
        <v>168</v>
      </c>
      <c r="J70" s="43" t="s">
        <v>169</v>
      </c>
      <c r="M70" s="44" t="s">
        <v>98</v>
      </c>
      <c r="N70" s="45" t="s">
        <v>170</v>
      </c>
      <c r="O70" s="42" t="s">
        <v>1351</v>
      </c>
      <c r="P70" s="42" t="s">
        <v>103</v>
      </c>
      <c r="Q70" s="42" t="s">
        <v>73</v>
      </c>
      <c r="R70" s="42" t="s">
        <v>73</v>
      </c>
      <c r="S70" s="42" t="s">
        <v>1898</v>
      </c>
      <c r="T70" s="42" t="s">
        <v>1899</v>
      </c>
      <c r="U70" s="42" t="s">
        <v>1899</v>
      </c>
      <c r="V70" s="42" t="s">
        <v>73</v>
      </c>
      <c r="W70" s="42" t="s">
        <v>73</v>
      </c>
      <c r="X70" s="80">
        <v>40161</v>
      </c>
      <c r="Y70" s="80">
        <v>40186</v>
      </c>
      <c r="Z70" s="44">
        <f t="shared" si="27"/>
        <v>2009</v>
      </c>
      <c r="AA70" s="44">
        <f t="shared" si="28"/>
        <v>12</v>
      </c>
      <c r="AB70" s="44">
        <v>0</v>
      </c>
      <c r="AC70" s="42" t="s">
        <v>73</v>
      </c>
      <c r="AD70" s="42" t="s">
        <v>73</v>
      </c>
      <c r="AE70" s="42" t="s">
        <v>73</v>
      </c>
      <c r="AF70" s="42" t="s">
        <v>73</v>
      </c>
      <c r="AG70" s="42" t="s">
        <v>73</v>
      </c>
      <c r="AH70" s="42" t="s">
        <v>73</v>
      </c>
      <c r="AI70" s="42" t="s">
        <v>1900</v>
      </c>
      <c r="AJ70" s="42" t="s">
        <v>1901</v>
      </c>
      <c r="AK70" s="31"/>
      <c r="AL70" s="31"/>
      <c r="AM70" s="47">
        <v>1</v>
      </c>
      <c r="AN70" s="47">
        <v>1</v>
      </c>
      <c r="AO70" s="47">
        <v>2</v>
      </c>
      <c r="AP70" s="47">
        <v>88</v>
      </c>
      <c r="AQ70" s="47"/>
      <c r="AR70" s="47"/>
      <c r="AS70" s="47">
        <v>1</v>
      </c>
      <c r="AT70" s="49">
        <v>1</v>
      </c>
      <c r="AU70" s="49"/>
      <c r="AV70" s="47"/>
      <c r="AW70" s="49">
        <v>1</v>
      </c>
      <c r="AX70" s="49"/>
      <c r="AY70" s="44">
        <f t="shared" si="29"/>
        <v>26</v>
      </c>
      <c r="AZ70" s="47"/>
      <c r="BA70" s="47"/>
      <c r="BB70" s="47"/>
      <c r="BC70" s="48"/>
      <c r="BD70" s="50"/>
      <c r="BE70" s="50" t="s">
        <v>1349</v>
      </c>
      <c r="BF70" s="50" t="s">
        <v>1341</v>
      </c>
      <c r="BG70" s="51"/>
      <c r="BH70" s="51">
        <f t="shared" si="26"/>
        <v>1</v>
      </c>
      <c r="BI70" s="51">
        <v>1</v>
      </c>
      <c r="BJ70" s="52"/>
      <c r="BK70" s="52"/>
      <c r="BL70" s="53"/>
      <c r="BM70" s="47" t="e">
        <f>COUNTIFS(A$2:$AC70,#REF!,M$2:$AL70,M70)</f>
        <v>#VALUE!</v>
      </c>
      <c r="BN70" s="47">
        <v>0</v>
      </c>
      <c r="BO70" s="54">
        <v>26</v>
      </c>
      <c r="BP70" s="54">
        <v>0</v>
      </c>
      <c r="BQ70" s="47">
        <v>26</v>
      </c>
      <c r="BR70" s="49">
        <v>1</v>
      </c>
      <c r="BS70" s="49">
        <v>1</v>
      </c>
      <c r="BT70" s="44">
        <f t="shared" si="30"/>
        <v>258</v>
      </c>
      <c r="BW70" s="40" t="s">
        <v>67</v>
      </c>
      <c r="BY70" s="55"/>
      <c r="BZ70" s="1" t="s">
        <v>22426</v>
      </c>
    </row>
    <row r="71" spans="1:78" ht="15" customHeight="1">
      <c r="A71" s="25" t="s">
        <v>1340</v>
      </c>
      <c r="B71" s="42" t="s">
        <v>1902</v>
      </c>
      <c r="D71" s="263">
        <v>0</v>
      </c>
      <c r="E71" s="42" t="s">
        <v>76</v>
      </c>
      <c r="F71" s="42" t="s">
        <v>77</v>
      </c>
      <c r="G71" s="264"/>
      <c r="H71" s="264"/>
      <c r="I71" s="42" t="s">
        <v>389</v>
      </c>
      <c r="J71" s="43" t="s">
        <v>389</v>
      </c>
      <c r="M71" s="44" t="s">
        <v>121</v>
      </c>
      <c r="N71" s="45" t="s">
        <v>660</v>
      </c>
      <c r="O71" s="42" t="s">
        <v>1126</v>
      </c>
      <c r="P71" s="42" t="s">
        <v>87</v>
      </c>
      <c r="Q71" s="42" t="s">
        <v>73</v>
      </c>
      <c r="R71" s="42" t="s">
        <v>73</v>
      </c>
      <c r="S71" s="42" t="s">
        <v>1903</v>
      </c>
      <c r="T71" s="42" t="s">
        <v>194</v>
      </c>
      <c r="U71" s="42" t="s">
        <v>1904</v>
      </c>
      <c r="V71" s="42" t="s">
        <v>73</v>
      </c>
      <c r="W71" s="42" t="s">
        <v>73</v>
      </c>
      <c r="X71" s="80">
        <v>40161</v>
      </c>
      <c r="Y71" s="80">
        <v>40187</v>
      </c>
      <c r="Z71" s="44">
        <f t="shared" si="27"/>
        <v>2009</v>
      </c>
      <c r="AA71" s="44">
        <f t="shared" si="28"/>
        <v>12</v>
      </c>
      <c r="AB71" s="44">
        <v>0</v>
      </c>
      <c r="AC71" s="42" t="s">
        <v>73</v>
      </c>
      <c r="AD71" s="42" t="s">
        <v>73</v>
      </c>
      <c r="AE71" s="42" t="s">
        <v>73</v>
      </c>
      <c r="AF71" s="42" t="s">
        <v>73</v>
      </c>
      <c r="AG71" s="42" t="s">
        <v>73</v>
      </c>
      <c r="AH71" s="42" t="s">
        <v>73</v>
      </c>
      <c r="AI71" s="42" t="s">
        <v>1905</v>
      </c>
      <c r="AJ71" s="42" t="s">
        <v>73</v>
      </c>
      <c r="AK71" s="31"/>
      <c r="AL71" s="31"/>
      <c r="AM71" s="47">
        <v>1</v>
      </c>
      <c r="AN71" s="47">
        <v>1</v>
      </c>
      <c r="AO71" s="47">
        <v>3</v>
      </c>
      <c r="AP71" s="47">
        <v>88</v>
      </c>
      <c r="AQ71" s="47"/>
      <c r="AR71" s="47"/>
      <c r="AS71" s="47">
        <v>0</v>
      </c>
      <c r="AT71" s="49">
        <v>1</v>
      </c>
      <c r="AU71" s="49"/>
      <c r="AV71" s="47"/>
      <c r="AW71" s="49">
        <v>1</v>
      </c>
      <c r="AX71" s="49"/>
      <c r="AY71" s="44">
        <f t="shared" si="29"/>
        <v>27</v>
      </c>
      <c r="AZ71" s="47"/>
      <c r="BA71" s="47"/>
      <c r="BB71" s="47"/>
      <c r="BC71" s="48"/>
      <c r="BD71" s="50"/>
      <c r="BE71" s="50" t="s">
        <v>1349</v>
      </c>
      <c r="BF71" s="50" t="s">
        <v>1341</v>
      </c>
      <c r="BG71" s="51"/>
      <c r="BH71" s="51">
        <f t="shared" si="26"/>
        <v>1</v>
      </c>
      <c r="BI71" s="51">
        <v>3</v>
      </c>
      <c r="BJ71" s="52"/>
      <c r="BK71" s="52"/>
      <c r="BL71" s="53"/>
      <c r="BM71" s="47" t="e">
        <f>COUNTIFS(A$2:$AC71,#REF!,M$2:$AL71,M71)</f>
        <v>#VALUE!</v>
      </c>
      <c r="BN71" s="47">
        <v>0</v>
      </c>
      <c r="BO71" s="54">
        <v>27</v>
      </c>
      <c r="BP71" s="54">
        <v>0</v>
      </c>
      <c r="BQ71" s="47">
        <v>27</v>
      </c>
      <c r="BR71" s="49">
        <v>1</v>
      </c>
      <c r="BS71" s="49">
        <v>1</v>
      </c>
      <c r="BT71" s="44">
        <f t="shared" si="30"/>
        <v>258</v>
      </c>
      <c r="BW71" s="40" t="s">
        <v>67</v>
      </c>
      <c r="BY71" s="55"/>
      <c r="BZ71" s="1" t="s">
        <v>22426</v>
      </c>
    </row>
    <row r="72" spans="1:78" ht="15" customHeight="1">
      <c r="A72" s="25" t="s">
        <v>1340</v>
      </c>
      <c r="B72" s="42" t="s">
        <v>1906</v>
      </c>
      <c r="D72" s="263">
        <v>0</v>
      </c>
      <c r="E72" s="42" t="s">
        <v>76</v>
      </c>
      <c r="F72" s="42" t="s">
        <v>77</v>
      </c>
      <c r="G72" s="264"/>
      <c r="H72" s="264"/>
      <c r="I72" s="42" t="s">
        <v>406</v>
      </c>
      <c r="J72" s="43" t="s">
        <v>407</v>
      </c>
      <c r="M72" s="44" t="s">
        <v>91</v>
      </c>
      <c r="N72" s="45" t="s">
        <v>406</v>
      </c>
      <c r="O72" s="42" t="s">
        <v>856</v>
      </c>
      <c r="P72" s="42" t="s">
        <v>154</v>
      </c>
      <c r="Q72" s="42" t="s">
        <v>73</v>
      </c>
      <c r="R72" s="42" t="s">
        <v>73</v>
      </c>
      <c r="S72" s="42" t="s">
        <v>1907</v>
      </c>
      <c r="T72" s="42" t="s">
        <v>1908</v>
      </c>
      <c r="U72" s="42" t="s">
        <v>1908</v>
      </c>
      <c r="V72" s="42" t="s">
        <v>73</v>
      </c>
      <c r="W72" s="42" t="s">
        <v>73</v>
      </c>
      <c r="X72" s="80">
        <v>40162</v>
      </c>
      <c r="Y72" s="80">
        <v>40187</v>
      </c>
      <c r="Z72" s="44">
        <f t="shared" si="27"/>
        <v>2009</v>
      </c>
      <c r="AA72" s="44">
        <f t="shared" si="28"/>
        <v>12</v>
      </c>
      <c r="AB72" s="44">
        <v>0</v>
      </c>
      <c r="AC72" s="42" t="s">
        <v>73</v>
      </c>
      <c r="AD72" s="42" t="s">
        <v>73</v>
      </c>
      <c r="AE72" s="42" t="s">
        <v>73</v>
      </c>
      <c r="AF72" s="42" t="s">
        <v>73</v>
      </c>
      <c r="AG72" s="42" t="s">
        <v>73</v>
      </c>
      <c r="AH72" s="42" t="s">
        <v>73</v>
      </c>
      <c r="AI72" s="42" t="s">
        <v>1909</v>
      </c>
      <c r="AJ72" s="42" t="s">
        <v>1910</v>
      </c>
      <c r="AK72" s="31"/>
      <c r="AL72" s="31"/>
      <c r="AM72" s="47">
        <v>1</v>
      </c>
      <c r="AN72" s="47">
        <v>1</v>
      </c>
      <c r="AO72" s="47">
        <v>6</v>
      </c>
      <c r="AP72" s="47">
        <v>88</v>
      </c>
      <c r="AQ72" s="47"/>
      <c r="AR72" s="47"/>
      <c r="AS72" s="47">
        <v>0</v>
      </c>
      <c r="AT72" s="49">
        <v>1</v>
      </c>
      <c r="AU72" s="49"/>
      <c r="AV72" s="47"/>
      <c r="AW72" s="49">
        <v>1</v>
      </c>
      <c r="AX72" s="49"/>
      <c r="AY72" s="44">
        <f t="shared" si="29"/>
        <v>26</v>
      </c>
      <c r="AZ72" s="47"/>
      <c r="BA72" s="47"/>
      <c r="BB72" s="47"/>
      <c r="BC72" s="48"/>
      <c r="BD72" s="50"/>
      <c r="BE72" s="50" t="s">
        <v>1349</v>
      </c>
      <c r="BF72" s="50" t="s">
        <v>1341</v>
      </c>
      <c r="BG72" s="51"/>
      <c r="BH72" s="51">
        <f t="shared" si="26"/>
        <v>1</v>
      </c>
      <c r="BI72" s="51">
        <v>1</v>
      </c>
      <c r="BJ72" s="52"/>
      <c r="BK72" s="52"/>
      <c r="BL72" s="53"/>
      <c r="BM72" s="47" t="e">
        <f>COUNTIFS(A$2:$AC72,#REF!,M$2:$AL72,M72)</f>
        <v>#VALUE!</v>
      </c>
      <c r="BN72" s="47">
        <v>0</v>
      </c>
      <c r="BO72" s="54">
        <v>26</v>
      </c>
      <c r="BP72" s="54">
        <v>0</v>
      </c>
      <c r="BQ72" s="47">
        <v>26</v>
      </c>
      <c r="BR72" s="49">
        <v>1</v>
      </c>
      <c r="BS72" s="49">
        <v>1</v>
      </c>
      <c r="BT72" s="44">
        <f t="shared" si="30"/>
        <v>259</v>
      </c>
      <c r="BW72" s="40" t="s">
        <v>67</v>
      </c>
      <c r="BY72" s="55"/>
      <c r="BZ72" s="1" t="s">
        <v>22426</v>
      </c>
    </row>
    <row r="73" spans="1:78" ht="15" customHeight="1">
      <c r="A73" s="25" t="s">
        <v>1340</v>
      </c>
      <c r="B73" s="42" t="s">
        <v>1911</v>
      </c>
      <c r="D73" s="263">
        <v>0</v>
      </c>
      <c r="E73" s="42" t="s">
        <v>76</v>
      </c>
      <c r="F73" s="42" t="s">
        <v>77</v>
      </c>
      <c r="G73" s="264"/>
      <c r="H73" s="264"/>
      <c r="I73" s="42" t="s">
        <v>1576</v>
      </c>
      <c r="J73" s="43" t="s">
        <v>1577</v>
      </c>
      <c r="M73" s="44" t="s">
        <v>121</v>
      </c>
      <c r="N73" s="45" t="s">
        <v>1101</v>
      </c>
      <c r="O73" s="42" t="s">
        <v>81</v>
      </c>
      <c r="P73" s="42" t="s">
        <v>82</v>
      </c>
      <c r="Q73" s="42" t="s">
        <v>73</v>
      </c>
      <c r="R73" s="42" t="s">
        <v>73</v>
      </c>
      <c r="S73" s="42" t="s">
        <v>1912</v>
      </c>
      <c r="T73" s="42" t="s">
        <v>1913</v>
      </c>
      <c r="U73" s="42" t="s">
        <v>1913</v>
      </c>
      <c r="V73" s="42" t="s">
        <v>73</v>
      </c>
      <c r="W73" s="42" t="s">
        <v>73</v>
      </c>
      <c r="X73" s="80">
        <v>40162</v>
      </c>
      <c r="Y73" s="80">
        <v>40188</v>
      </c>
      <c r="Z73" s="44">
        <f t="shared" si="27"/>
        <v>2009</v>
      </c>
      <c r="AA73" s="44">
        <f t="shared" si="28"/>
        <v>12</v>
      </c>
      <c r="AB73" s="44">
        <v>0</v>
      </c>
      <c r="AC73" s="42" t="s">
        <v>1578</v>
      </c>
      <c r="AD73" s="42" t="s">
        <v>1579</v>
      </c>
      <c r="AE73" s="42" t="s">
        <v>1608</v>
      </c>
      <c r="AF73" s="42" t="s">
        <v>1609</v>
      </c>
      <c r="AG73" s="42" t="s">
        <v>1610</v>
      </c>
      <c r="AH73" s="42" t="s">
        <v>1611</v>
      </c>
      <c r="AI73" s="42" t="s">
        <v>1010</v>
      </c>
      <c r="AJ73" s="42" t="s">
        <v>1011</v>
      </c>
      <c r="AK73" s="31"/>
      <c r="AL73" s="31"/>
      <c r="AM73" s="47">
        <v>1</v>
      </c>
      <c r="AN73" s="47">
        <v>1</v>
      </c>
      <c r="AO73" s="47">
        <v>3</v>
      </c>
      <c r="AP73" s="47">
        <v>88</v>
      </c>
      <c r="AQ73" s="47"/>
      <c r="AR73" s="47"/>
      <c r="AS73" s="47">
        <v>0</v>
      </c>
      <c r="AT73" s="49">
        <v>1</v>
      </c>
      <c r="AU73" s="49"/>
      <c r="AV73" s="47"/>
      <c r="AW73" s="49">
        <v>1</v>
      </c>
      <c r="AX73" s="49"/>
      <c r="AY73" s="44">
        <f t="shared" si="29"/>
        <v>27</v>
      </c>
      <c r="AZ73" s="47"/>
      <c r="BA73" s="47"/>
      <c r="BB73" s="47"/>
      <c r="BC73" s="48"/>
      <c r="BD73" s="50"/>
      <c r="BE73" s="50" t="s">
        <v>1342</v>
      </c>
      <c r="BF73" s="50" t="s">
        <v>1341</v>
      </c>
      <c r="BG73" s="51"/>
      <c r="BH73" s="51">
        <f t="shared" si="26"/>
        <v>1</v>
      </c>
      <c r="BI73" s="51">
        <v>1</v>
      </c>
      <c r="BJ73" s="52"/>
      <c r="BK73" s="52"/>
      <c r="BL73" s="53"/>
      <c r="BM73" s="47" t="e">
        <f>COUNTIFS(A$2:$AC73,#REF!,M$2:$AL73,M73)</f>
        <v>#VALUE!</v>
      </c>
      <c r="BN73" s="47">
        <v>0</v>
      </c>
      <c r="BO73" s="54">
        <v>27</v>
      </c>
      <c r="BP73" s="54">
        <v>0</v>
      </c>
      <c r="BQ73" s="47">
        <v>27</v>
      </c>
      <c r="BR73" s="49">
        <v>1</v>
      </c>
      <c r="BS73" s="49">
        <v>1</v>
      </c>
      <c r="BT73" s="44">
        <f t="shared" si="30"/>
        <v>259</v>
      </c>
      <c r="BW73" s="40" t="s">
        <v>67</v>
      </c>
      <c r="BY73" s="55"/>
      <c r="BZ73" s="1" t="s">
        <v>22426</v>
      </c>
    </row>
    <row r="74" spans="1:78" ht="15" customHeight="1">
      <c r="A74" s="25" t="s">
        <v>1340</v>
      </c>
      <c r="B74" s="42" t="s">
        <v>1914</v>
      </c>
      <c r="D74" s="263">
        <v>0</v>
      </c>
      <c r="E74" s="42" t="s">
        <v>76</v>
      </c>
      <c r="F74" s="42" t="s">
        <v>77</v>
      </c>
      <c r="G74" s="264"/>
      <c r="H74" s="264"/>
      <c r="I74" s="42" t="s">
        <v>1469</v>
      </c>
      <c r="J74" s="43" t="s">
        <v>1470</v>
      </c>
      <c r="M74" s="44" t="s">
        <v>121</v>
      </c>
      <c r="N74" s="45" t="s">
        <v>490</v>
      </c>
      <c r="O74" s="42" t="s">
        <v>81</v>
      </c>
      <c r="P74" s="42" t="s">
        <v>82</v>
      </c>
      <c r="Q74" s="42" t="s">
        <v>73</v>
      </c>
      <c r="R74" s="42" t="s">
        <v>73</v>
      </c>
      <c r="S74" s="42" t="s">
        <v>1915</v>
      </c>
      <c r="T74" s="42" t="s">
        <v>1916</v>
      </c>
      <c r="U74" s="42" t="s">
        <v>1916</v>
      </c>
      <c r="V74" s="42" t="s">
        <v>73</v>
      </c>
      <c r="W74" s="42" t="s">
        <v>73</v>
      </c>
      <c r="X74" s="80">
        <v>40163</v>
      </c>
      <c r="Y74" s="80">
        <v>40200</v>
      </c>
      <c r="Z74" s="44">
        <f t="shared" si="27"/>
        <v>2009</v>
      </c>
      <c r="AA74" s="44">
        <f t="shared" si="28"/>
        <v>12</v>
      </c>
      <c r="AB74" s="44">
        <v>0</v>
      </c>
      <c r="AC74" s="42" t="s">
        <v>73</v>
      </c>
      <c r="AD74" s="42" t="s">
        <v>73</v>
      </c>
      <c r="AE74" s="42" t="s">
        <v>73</v>
      </c>
      <c r="AF74" s="42" t="s">
        <v>73</v>
      </c>
      <c r="AG74" s="42" t="s">
        <v>73</v>
      </c>
      <c r="AH74" s="42" t="s">
        <v>73</v>
      </c>
      <c r="AI74" s="42" t="s">
        <v>1917</v>
      </c>
      <c r="AJ74" s="42" t="s">
        <v>1918</v>
      </c>
      <c r="AK74" s="31"/>
      <c r="AL74" s="31"/>
      <c r="AM74" s="47">
        <v>1</v>
      </c>
      <c r="AN74" s="47">
        <v>1</v>
      </c>
      <c r="AO74" s="47">
        <v>3</v>
      </c>
      <c r="AP74" s="47">
        <v>88</v>
      </c>
      <c r="AQ74" s="47"/>
      <c r="AR74" s="47"/>
      <c r="AS74" s="47">
        <v>0</v>
      </c>
      <c r="AT74" s="49">
        <v>1</v>
      </c>
      <c r="AU74" s="49"/>
      <c r="AV74" s="47"/>
      <c r="AW74" s="49">
        <v>1</v>
      </c>
      <c r="AX74" s="49"/>
      <c r="AY74" s="44">
        <f t="shared" si="29"/>
        <v>38</v>
      </c>
      <c r="AZ74" s="47"/>
      <c r="BA74" s="47"/>
      <c r="BB74" s="47"/>
      <c r="BC74" s="48"/>
      <c r="BD74" s="50"/>
      <c r="BE74" s="50" t="s">
        <v>1349</v>
      </c>
      <c r="BF74" s="50" t="s">
        <v>1341</v>
      </c>
      <c r="BG74" s="51"/>
      <c r="BH74" s="51">
        <f t="shared" si="26"/>
        <v>1</v>
      </c>
      <c r="BI74" s="51">
        <v>3</v>
      </c>
      <c r="BJ74" s="52"/>
      <c r="BK74" s="52"/>
      <c r="BL74" s="53"/>
      <c r="BM74" s="47" t="e">
        <f>COUNTIFS(A$2:$AC74,#REF!,M$2:$AL74,M74)</f>
        <v>#VALUE!</v>
      </c>
      <c r="BN74" s="47">
        <v>0</v>
      </c>
      <c r="BO74" s="54">
        <v>38</v>
      </c>
      <c r="BP74" s="54">
        <v>0</v>
      </c>
      <c r="BQ74" s="47">
        <v>38</v>
      </c>
      <c r="BR74" s="49">
        <v>1</v>
      </c>
      <c r="BS74" s="49">
        <v>1</v>
      </c>
      <c r="BT74" s="44">
        <f t="shared" si="30"/>
        <v>260</v>
      </c>
      <c r="BW74" s="40" t="s">
        <v>67</v>
      </c>
      <c r="BY74" s="55"/>
      <c r="BZ74" s="1" t="s">
        <v>22426</v>
      </c>
    </row>
    <row r="75" spans="1:78" ht="15" customHeight="1">
      <c r="A75" s="25" t="s">
        <v>1340</v>
      </c>
      <c r="B75" s="42" t="s">
        <v>1919</v>
      </c>
      <c r="D75" s="263">
        <v>0</v>
      </c>
      <c r="E75" s="42" t="s">
        <v>76</v>
      </c>
      <c r="F75" s="42" t="s">
        <v>77</v>
      </c>
      <c r="G75" s="264"/>
      <c r="H75" s="264"/>
      <c r="I75" s="42" t="s">
        <v>950</v>
      </c>
      <c r="J75" s="43" t="s">
        <v>73</v>
      </c>
      <c r="M75" s="44" t="s">
        <v>91</v>
      </c>
      <c r="N75" s="45" t="s">
        <v>951</v>
      </c>
      <c r="O75" s="42" t="s">
        <v>1351</v>
      </c>
      <c r="P75" s="42" t="s">
        <v>103</v>
      </c>
      <c r="Q75" s="42" t="s">
        <v>73</v>
      </c>
      <c r="R75" s="42" t="s">
        <v>73</v>
      </c>
      <c r="S75" s="42" t="s">
        <v>1920</v>
      </c>
      <c r="T75" s="42" t="s">
        <v>194</v>
      </c>
      <c r="U75" s="42" t="s">
        <v>1921</v>
      </c>
      <c r="V75" s="42" t="s">
        <v>73</v>
      </c>
      <c r="W75" s="42" t="s">
        <v>73</v>
      </c>
      <c r="X75" s="80">
        <v>40164</v>
      </c>
      <c r="Y75" s="80">
        <v>40190</v>
      </c>
      <c r="Z75" s="44">
        <f t="shared" si="27"/>
        <v>2009</v>
      </c>
      <c r="AA75" s="44">
        <f t="shared" si="28"/>
        <v>12</v>
      </c>
      <c r="AB75" s="44">
        <v>0</v>
      </c>
      <c r="AC75" s="42" t="s">
        <v>73</v>
      </c>
      <c r="AD75" s="42" t="s">
        <v>73</v>
      </c>
      <c r="AE75" s="42" t="s">
        <v>73</v>
      </c>
      <c r="AF75" s="42" t="s">
        <v>73</v>
      </c>
      <c r="AG75" s="42" t="s">
        <v>73</v>
      </c>
      <c r="AH75" s="42" t="s">
        <v>73</v>
      </c>
      <c r="AI75" s="42" t="s">
        <v>1922</v>
      </c>
      <c r="AJ75" s="42" t="s">
        <v>73</v>
      </c>
      <c r="AK75" s="31"/>
      <c r="AL75" s="31"/>
      <c r="AM75" s="47">
        <v>1</v>
      </c>
      <c r="AN75" s="47">
        <v>1</v>
      </c>
      <c r="AO75" s="47">
        <v>6</v>
      </c>
      <c r="AP75" s="47">
        <v>88</v>
      </c>
      <c r="AQ75" s="47"/>
      <c r="AR75" s="47"/>
      <c r="AS75" s="47">
        <v>1</v>
      </c>
      <c r="AT75" s="49">
        <v>1</v>
      </c>
      <c r="AU75" s="49"/>
      <c r="AV75" s="47"/>
      <c r="AW75" s="49">
        <v>1</v>
      </c>
      <c r="AX75" s="49"/>
      <c r="AY75" s="44">
        <f t="shared" si="29"/>
        <v>27</v>
      </c>
      <c r="AZ75" s="47"/>
      <c r="BA75" s="47"/>
      <c r="BB75" s="47"/>
      <c r="BC75" s="48"/>
      <c r="BD75" s="50"/>
      <c r="BE75" s="50" t="s">
        <v>1349</v>
      </c>
      <c r="BF75" s="50" t="s">
        <v>1341</v>
      </c>
      <c r="BG75" s="51"/>
      <c r="BH75" s="51">
        <f t="shared" si="26"/>
        <v>1</v>
      </c>
      <c r="BI75" s="51">
        <v>8</v>
      </c>
      <c r="BJ75" s="52"/>
      <c r="BK75" s="52"/>
      <c r="BL75" s="53"/>
      <c r="BM75" s="47" t="e">
        <f>COUNTIFS(A$2:$AC75,#REF!,M$2:$AL75,M75)</f>
        <v>#VALUE!</v>
      </c>
      <c r="BN75" s="47">
        <v>0</v>
      </c>
      <c r="BO75" s="54">
        <v>27</v>
      </c>
      <c r="BP75" s="54">
        <v>0</v>
      </c>
      <c r="BQ75" s="47">
        <v>27</v>
      </c>
      <c r="BR75" s="49">
        <v>1</v>
      </c>
      <c r="BS75" s="49">
        <v>1</v>
      </c>
      <c r="BT75" s="44">
        <f t="shared" si="30"/>
        <v>261</v>
      </c>
      <c r="BW75" s="40" t="s">
        <v>67</v>
      </c>
      <c r="BY75" s="55"/>
    </row>
    <row r="76" spans="1:78" ht="15" customHeight="1">
      <c r="A76" s="25" t="s">
        <v>1340</v>
      </c>
      <c r="B76" s="42" t="s">
        <v>1923</v>
      </c>
      <c r="D76" s="263">
        <v>0</v>
      </c>
      <c r="E76" s="42" t="s">
        <v>76</v>
      </c>
      <c r="F76" s="42" t="s">
        <v>77</v>
      </c>
      <c r="G76" s="264"/>
      <c r="H76" s="264"/>
      <c r="I76" s="42" t="s">
        <v>625</v>
      </c>
      <c r="J76" s="43" t="s">
        <v>1255</v>
      </c>
      <c r="M76" s="44" t="s">
        <v>91</v>
      </c>
      <c r="N76" s="45" t="s">
        <v>625</v>
      </c>
      <c r="O76" s="42" t="s">
        <v>856</v>
      </c>
      <c r="P76" s="42" t="s">
        <v>154</v>
      </c>
      <c r="Q76" s="42" t="s">
        <v>81</v>
      </c>
      <c r="R76" s="42" t="s">
        <v>1238</v>
      </c>
      <c r="S76" s="42" t="s">
        <v>1924</v>
      </c>
      <c r="T76" s="42" t="s">
        <v>194</v>
      </c>
      <c r="U76" s="42" t="s">
        <v>1924</v>
      </c>
      <c r="V76" s="42" t="s">
        <v>73</v>
      </c>
      <c r="W76" s="42" t="s">
        <v>73</v>
      </c>
      <c r="X76" s="80">
        <v>40165</v>
      </c>
      <c r="Y76" s="80">
        <v>40194</v>
      </c>
      <c r="Z76" s="44">
        <f t="shared" si="27"/>
        <v>2009</v>
      </c>
      <c r="AA76" s="44">
        <f t="shared" si="28"/>
        <v>12</v>
      </c>
      <c r="AB76" s="44">
        <v>0</v>
      </c>
      <c r="AC76" s="42" t="s">
        <v>73</v>
      </c>
      <c r="AD76" s="42" t="s">
        <v>73</v>
      </c>
      <c r="AE76" s="42" t="s">
        <v>73</v>
      </c>
      <c r="AF76" s="42" t="s">
        <v>73</v>
      </c>
      <c r="AG76" s="42" t="s">
        <v>73</v>
      </c>
      <c r="AH76" s="42" t="s">
        <v>73</v>
      </c>
      <c r="AI76" s="42" t="s">
        <v>1925</v>
      </c>
      <c r="AJ76" s="42" t="s">
        <v>1926</v>
      </c>
      <c r="AK76" s="31"/>
      <c r="AL76" s="31"/>
      <c r="AM76" s="47">
        <v>1</v>
      </c>
      <c r="AN76" s="47">
        <v>1</v>
      </c>
      <c r="AO76" s="47">
        <v>6</v>
      </c>
      <c r="AP76" s="47">
        <v>88</v>
      </c>
      <c r="AQ76" s="47"/>
      <c r="AR76" s="47"/>
      <c r="AS76" s="47">
        <v>1</v>
      </c>
      <c r="AT76" s="49">
        <v>1</v>
      </c>
      <c r="AU76" s="49"/>
      <c r="AV76" s="47"/>
      <c r="AW76" s="49">
        <v>1</v>
      </c>
      <c r="AX76" s="49"/>
      <c r="AY76" s="44">
        <f t="shared" si="29"/>
        <v>30</v>
      </c>
      <c r="AZ76" s="47"/>
      <c r="BA76" s="47"/>
      <c r="BB76" s="47"/>
      <c r="BC76" s="48"/>
      <c r="BD76" s="50"/>
      <c r="BE76" s="50" t="s">
        <v>1349</v>
      </c>
      <c r="BF76" s="57" t="s">
        <v>1341</v>
      </c>
      <c r="BG76" s="51"/>
      <c r="BH76" s="51">
        <f t="shared" si="26"/>
        <v>1</v>
      </c>
      <c r="BI76" s="51">
        <v>3</v>
      </c>
      <c r="BJ76" s="52"/>
      <c r="BK76" s="52"/>
      <c r="BL76" s="53"/>
      <c r="BM76" s="47" t="e">
        <f>COUNTIFS(A$2:$AC76,#REF!,M$2:$AL76,M76)</f>
        <v>#VALUE!</v>
      </c>
      <c r="BN76" s="47">
        <v>0</v>
      </c>
      <c r="BO76" s="54">
        <v>30</v>
      </c>
      <c r="BP76" s="54">
        <v>0</v>
      </c>
      <c r="BQ76" s="47">
        <v>30</v>
      </c>
      <c r="BR76" s="49">
        <v>1</v>
      </c>
      <c r="BS76" s="49">
        <v>1</v>
      </c>
      <c r="BT76" s="44">
        <f t="shared" si="30"/>
        <v>262</v>
      </c>
      <c r="BW76" s="40" t="s">
        <v>67</v>
      </c>
      <c r="BY76" s="55"/>
      <c r="BZ76" s="1" t="s">
        <v>22426</v>
      </c>
    </row>
    <row r="77" spans="1:78" ht="15" customHeight="1">
      <c r="A77" s="25" t="s">
        <v>1340</v>
      </c>
      <c r="B77" s="42" t="s">
        <v>1927</v>
      </c>
      <c r="D77" s="263">
        <v>0</v>
      </c>
      <c r="E77" s="42" t="s">
        <v>76</v>
      </c>
      <c r="F77" s="42" t="s">
        <v>77</v>
      </c>
      <c r="G77" s="264"/>
      <c r="H77" s="264"/>
      <c r="I77" s="42" t="s">
        <v>1928</v>
      </c>
      <c r="J77" s="43" t="s">
        <v>1929</v>
      </c>
      <c r="M77" s="44" t="s">
        <v>121</v>
      </c>
      <c r="N77" s="45" t="s">
        <v>1930</v>
      </c>
      <c r="O77" s="42" t="s">
        <v>1351</v>
      </c>
      <c r="P77" s="42" t="s">
        <v>103</v>
      </c>
      <c r="Q77" s="42" t="s">
        <v>73</v>
      </c>
      <c r="R77" s="42" t="s">
        <v>73</v>
      </c>
      <c r="S77" s="42" t="s">
        <v>1931</v>
      </c>
      <c r="T77" s="42" t="s">
        <v>1344</v>
      </c>
      <c r="U77" s="42" t="s">
        <v>1932</v>
      </c>
      <c r="V77" s="42" t="s">
        <v>73</v>
      </c>
      <c r="W77" s="42" t="s">
        <v>73</v>
      </c>
      <c r="X77" s="80">
        <v>40165</v>
      </c>
      <c r="Y77" s="80">
        <v>40311</v>
      </c>
      <c r="Z77" s="44">
        <f t="shared" si="27"/>
        <v>2009</v>
      </c>
      <c r="AA77" s="44">
        <f t="shared" si="28"/>
        <v>12</v>
      </c>
      <c r="AB77" s="44">
        <v>0</v>
      </c>
      <c r="AC77" s="42" t="s">
        <v>1933</v>
      </c>
      <c r="AD77" s="42" t="s">
        <v>1933</v>
      </c>
      <c r="AE77" s="42" t="s">
        <v>1934</v>
      </c>
      <c r="AF77" s="42" t="s">
        <v>1935</v>
      </c>
      <c r="AG77" s="42" t="s">
        <v>1936</v>
      </c>
      <c r="AH77" s="42" t="s">
        <v>752</v>
      </c>
      <c r="AI77" s="42" t="s">
        <v>1937</v>
      </c>
      <c r="AJ77" s="42" t="s">
        <v>1938</v>
      </c>
      <c r="AK77" s="31"/>
      <c r="AL77" s="31"/>
      <c r="AM77" s="47">
        <v>1</v>
      </c>
      <c r="AN77" s="47">
        <v>1</v>
      </c>
      <c r="AO77" s="47">
        <v>3</v>
      </c>
      <c r="AP77" s="47">
        <v>88</v>
      </c>
      <c r="AQ77" s="47"/>
      <c r="AR77" s="47"/>
      <c r="AS77" s="47">
        <v>1</v>
      </c>
      <c r="AT77" s="49">
        <v>1</v>
      </c>
      <c r="AU77" s="49"/>
      <c r="AV77" s="47"/>
      <c r="AW77" s="49">
        <v>1</v>
      </c>
      <c r="AX77" s="49"/>
      <c r="AY77" s="44">
        <f t="shared" si="29"/>
        <v>147</v>
      </c>
      <c r="AZ77" s="47"/>
      <c r="BA77" s="47"/>
      <c r="BB77" s="47"/>
      <c r="BC77" s="48"/>
      <c r="BD77" s="50"/>
      <c r="BE77" s="50" t="s">
        <v>1342</v>
      </c>
      <c r="BF77" s="50" t="s">
        <v>1341</v>
      </c>
      <c r="BG77" s="51"/>
      <c r="BH77" s="51">
        <f t="shared" si="26"/>
        <v>1</v>
      </c>
      <c r="BI77" s="51">
        <v>4</v>
      </c>
      <c r="BJ77" s="52"/>
      <c r="BK77" s="52"/>
      <c r="BL77" s="53"/>
      <c r="BM77" s="47" t="e">
        <f>COUNTIFS(A$2:$AC77,#REF!,M$2:$AL77,M77)</f>
        <v>#VALUE!</v>
      </c>
      <c r="BN77" s="47">
        <v>1</v>
      </c>
      <c r="BO77" s="54">
        <v>147</v>
      </c>
      <c r="BP77" s="54">
        <v>0</v>
      </c>
      <c r="BQ77" s="47">
        <v>104</v>
      </c>
      <c r="BR77" s="49">
        <v>1</v>
      </c>
      <c r="BS77" s="49">
        <v>1</v>
      </c>
      <c r="BT77" s="44">
        <f t="shared" si="30"/>
        <v>262</v>
      </c>
      <c r="BW77" s="40" t="s">
        <v>67</v>
      </c>
      <c r="BY77" s="55"/>
      <c r="BZ77" s="1" t="s">
        <v>22426</v>
      </c>
    </row>
    <row r="78" spans="1:78" ht="15" customHeight="1">
      <c r="A78" s="25" t="s">
        <v>1340</v>
      </c>
      <c r="B78" s="42" t="s">
        <v>1939</v>
      </c>
      <c r="D78" s="263">
        <v>0</v>
      </c>
      <c r="E78" s="42" t="s">
        <v>76</v>
      </c>
      <c r="F78" s="42" t="s">
        <v>77</v>
      </c>
      <c r="G78" s="264"/>
      <c r="H78" s="264"/>
      <c r="I78" s="42" t="s">
        <v>1928</v>
      </c>
      <c r="J78" s="43" t="s">
        <v>1929</v>
      </c>
      <c r="M78" s="44" t="s">
        <v>121</v>
      </c>
      <c r="N78" s="45" t="s">
        <v>1930</v>
      </c>
      <c r="O78" s="42" t="s">
        <v>1351</v>
      </c>
      <c r="P78" s="42" t="s">
        <v>103</v>
      </c>
      <c r="Q78" s="42" t="s">
        <v>73</v>
      </c>
      <c r="R78" s="42" t="s">
        <v>73</v>
      </c>
      <c r="S78" s="42" t="s">
        <v>1940</v>
      </c>
      <c r="T78" s="42" t="s">
        <v>1941</v>
      </c>
      <c r="U78" s="42" t="s">
        <v>1941</v>
      </c>
      <c r="V78" s="42" t="s">
        <v>73</v>
      </c>
      <c r="W78" s="42" t="s">
        <v>73</v>
      </c>
      <c r="X78" s="80">
        <v>40165</v>
      </c>
      <c r="Y78" s="80">
        <v>40268</v>
      </c>
      <c r="Z78" s="44">
        <f t="shared" si="27"/>
        <v>2009</v>
      </c>
      <c r="AA78" s="44">
        <f t="shared" si="28"/>
        <v>12</v>
      </c>
      <c r="AB78" s="44">
        <v>0</v>
      </c>
      <c r="AC78" s="42" t="s">
        <v>1933</v>
      </c>
      <c r="AD78" s="42" t="s">
        <v>1933</v>
      </c>
      <c r="AE78" s="42" t="s">
        <v>73</v>
      </c>
      <c r="AF78" s="42" t="s">
        <v>73</v>
      </c>
      <c r="AG78" s="42" t="s">
        <v>73</v>
      </c>
      <c r="AH78" s="42" t="s">
        <v>73</v>
      </c>
      <c r="AI78" s="42" t="s">
        <v>1942</v>
      </c>
      <c r="AJ78" s="42" t="s">
        <v>1943</v>
      </c>
      <c r="AK78" s="31"/>
      <c r="AL78" s="31"/>
      <c r="AM78" s="47">
        <v>1</v>
      </c>
      <c r="AN78" s="47">
        <v>1</v>
      </c>
      <c r="AO78" s="47">
        <v>3</v>
      </c>
      <c r="AP78" s="47">
        <v>88</v>
      </c>
      <c r="AQ78" s="47"/>
      <c r="AR78" s="47"/>
      <c r="AS78" s="47">
        <v>1</v>
      </c>
      <c r="AT78" s="49">
        <v>1</v>
      </c>
      <c r="AU78" s="49"/>
      <c r="AV78" s="47"/>
      <c r="AW78" s="49">
        <v>1</v>
      </c>
      <c r="AX78" s="49"/>
      <c r="AY78" s="44">
        <f t="shared" si="29"/>
        <v>104</v>
      </c>
      <c r="AZ78" s="47"/>
      <c r="BA78" s="47"/>
      <c r="BB78" s="47"/>
      <c r="BC78" s="48"/>
      <c r="BD78" s="50"/>
      <c r="BE78" s="50" t="s">
        <v>1944</v>
      </c>
      <c r="BF78" s="50" t="s">
        <v>1341</v>
      </c>
      <c r="BG78" s="51"/>
      <c r="BH78" s="51">
        <f t="shared" si="26"/>
        <v>1</v>
      </c>
      <c r="BI78" s="51">
        <v>2</v>
      </c>
      <c r="BJ78" s="52"/>
      <c r="BK78" s="52"/>
      <c r="BL78" s="53"/>
      <c r="BM78" s="47" t="e">
        <f>COUNTIFS(A$2:$AC78,#REF!,M$2:$AL78,M78)</f>
        <v>#VALUE!</v>
      </c>
      <c r="BN78" s="47">
        <v>0</v>
      </c>
      <c r="BO78" s="54">
        <v>104</v>
      </c>
      <c r="BP78" s="54">
        <v>0</v>
      </c>
      <c r="BQ78" s="47">
        <v>104</v>
      </c>
      <c r="BR78" s="49">
        <v>1</v>
      </c>
      <c r="BS78" s="49">
        <v>1</v>
      </c>
      <c r="BT78" s="44">
        <f t="shared" si="30"/>
        <v>262</v>
      </c>
      <c r="BW78" s="40" t="s">
        <v>67</v>
      </c>
      <c r="BY78" s="55"/>
      <c r="BZ78" s="1" t="s">
        <v>22426</v>
      </c>
    </row>
    <row r="79" spans="1:78" ht="15" customHeight="1">
      <c r="A79" s="25" t="s">
        <v>1340</v>
      </c>
      <c r="B79" s="42" t="s">
        <v>1946</v>
      </c>
      <c r="D79" s="263">
        <v>0</v>
      </c>
      <c r="E79" s="42" t="s">
        <v>76</v>
      </c>
      <c r="F79" s="42" t="s">
        <v>77</v>
      </c>
      <c r="G79" s="264"/>
      <c r="H79" s="264"/>
      <c r="I79" s="42" t="s">
        <v>265</v>
      </c>
      <c r="J79" s="43" t="s">
        <v>372</v>
      </c>
      <c r="M79" s="44" t="s">
        <v>150</v>
      </c>
      <c r="N79" s="45" t="s">
        <v>265</v>
      </c>
      <c r="O79" s="42" t="s">
        <v>1357</v>
      </c>
      <c r="P79" s="42" t="s">
        <v>111</v>
      </c>
      <c r="Q79" s="42" t="s">
        <v>73</v>
      </c>
      <c r="R79" s="42" t="s">
        <v>73</v>
      </c>
      <c r="S79" s="42" t="s">
        <v>1947</v>
      </c>
      <c r="T79" s="42" t="s">
        <v>1948</v>
      </c>
      <c r="U79" s="42" t="s">
        <v>1948</v>
      </c>
      <c r="V79" s="42" t="s">
        <v>73</v>
      </c>
      <c r="W79" s="42" t="s">
        <v>73</v>
      </c>
      <c r="X79" s="80">
        <v>40166</v>
      </c>
      <c r="Y79" s="80">
        <v>40185</v>
      </c>
      <c r="Z79" s="44">
        <f t="shared" si="27"/>
        <v>2009</v>
      </c>
      <c r="AA79" s="44">
        <f t="shared" si="28"/>
        <v>12</v>
      </c>
      <c r="AB79" s="44">
        <v>0</v>
      </c>
      <c r="AC79" s="42" t="s">
        <v>1949</v>
      </c>
      <c r="AD79" s="42" t="s">
        <v>1950</v>
      </c>
      <c r="AE79" s="42" t="s">
        <v>73</v>
      </c>
      <c r="AF79" s="42" t="s">
        <v>73</v>
      </c>
      <c r="AG79" s="42" t="s">
        <v>73</v>
      </c>
      <c r="AH79" s="42" t="s">
        <v>73</v>
      </c>
      <c r="AI79" s="42" t="s">
        <v>73</v>
      </c>
      <c r="AJ79" s="42" t="s">
        <v>73</v>
      </c>
      <c r="AK79" s="31"/>
      <c r="AL79" s="31"/>
      <c r="AM79" s="47">
        <v>1</v>
      </c>
      <c r="AN79" s="47">
        <v>1</v>
      </c>
      <c r="AO79" s="47">
        <v>5</v>
      </c>
      <c r="AP79" s="47">
        <v>6</v>
      </c>
      <c r="AQ79" s="47"/>
      <c r="AR79" s="47"/>
      <c r="AS79" s="47">
        <v>0</v>
      </c>
      <c r="AT79" s="49">
        <v>1</v>
      </c>
      <c r="AU79" s="49"/>
      <c r="AV79" s="47"/>
      <c r="AW79" s="49">
        <v>1</v>
      </c>
      <c r="AX79" s="49"/>
      <c r="AY79" s="44">
        <f t="shared" si="29"/>
        <v>20</v>
      </c>
      <c r="AZ79" s="47"/>
      <c r="BA79" s="47"/>
      <c r="BB79" s="47"/>
      <c r="BC79" s="48"/>
      <c r="BD79" s="50"/>
      <c r="BE79" s="50" t="s">
        <v>1342</v>
      </c>
      <c r="BF79" s="57" t="s">
        <v>1341</v>
      </c>
      <c r="BG79" s="51"/>
      <c r="BH79" s="51">
        <f t="shared" si="26"/>
        <v>1</v>
      </c>
      <c r="BI79" s="51">
        <v>5</v>
      </c>
      <c r="BJ79" s="52"/>
      <c r="BK79" s="52"/>
      <c r="BL79" s="53"/>
      <c r="BM79" s="47" t="e">
        <f>COUNTIFS(A$2:$AC79,#REF!,M$2:$AL79,M79)</f>
        <v>#VALUE!</v>
      </c>
      <c r="BN79" s="47">
        <v>0</v>
      </c>
      <c r="BO79" s="54">
        <v>20</v>
      </c>
      <c r="BP79" s="54">
        <v>0</v>
      </c>
      <c r="BQ79" s="47">
        <v>20</v>
      </c>
      <c r="BR79" s="49">
        <v>1</v>
      </c>
      <c r="BS79" s="49">
        <v>1</v>
      </c>
      <c r="BT79" s="44">
        <f t="shared" si="30"/>
        <v>263</v>
      </c>
      <c r="BW79" s="40" t="s">
        <v>67</v>
      </c>
      <c r="BY79" s="55"/>
      <c r="BZ79" s="1" t="s">
        <v>22426</v>
      </c>
    </row>
    <row r="80" spans="1:78" ht="15" customHeight="1">
      <c r="A80" s="25" t="s">
        <v>1340</v>
      </c>
      <c r="B80" s="42" t="s">
        <v>1951</v>
      </c>
      <c r="D80" s="263">
        <v>0</v>
      </c>
      <c r="E80" s="42" t="s">
        <v>76</v>
      </c>
      <c r="F80" s="42" t="s">
        <v>77</v>
      </c>
      <c r="G80" s="264"/>
      <c r="H80" s="264"/>
      <c r="I80" s="42" t="s">
        <v>1565</v>
      </c>
      <c r="J80" s="43" t="s">
        <v>1566</v>
      </c>
      <c r="M80" s="44" t="s">
        <v>150</v>
      </c>
      <c r="N80" s="45" t="s">
        <v>1567</v>
      </c>
      <c r="O80" s="42" t="s">
        <v>81</v>
      </c>
      <c r="P80" s="42" t="s">
        <v>82</v>
      </c>
      <c r="Q80" s="42" t="s">
        <v>73</v>
      </c>
      <c r="R80" s="42" t="s">
        <v>73</v>
      </c>
      <c r="S80" s="42" t="s">
        <v>1952</v>
      </c>
      <c r="T80" s="42" t="s">
        <v>1953</v>
      </c>
      <c r="U80" s="42" t="s">
        <v>1953</v>
      </c>
      <c r="V80" s="42" t="s">
        <v>73</v>
      </c>
      <c r="W80" s="42" t="s">
        <v>73</v>
      </c>
      <c r="X80" s="80">
        <v>40166</v>
      </c>
      <c r="Y80" s="80">
        <v>40209</v>
      </c>
      <c r="Z80" s="44">
        <f t="shared" si="27"/>
        <v>2009</v>
      </c>
      <c r="AA80" s="44">
        <f t="shared" si="28"/>
        <v>12</v>
      </c>
      <c r="AB80" s="44">
        <v>0</v>
      </c>
      <c r="AC80" s="42" t="s">
        <v>73</v>
      </c>
      <c r="AD80" s="42" t="s">
        <v>73</v>
      </c>
      <c r="AE80" s="42" t="s">
        <v>73</v>
      </c>
      <c r="AF80" s="42" t="s">
        <v>73</v>
      </c>
      <c r="AG80" s="42" t="s">
        <v>73</v>
      </c>
      <c r="AH80" s="42" t="s">
        <v>73</v>
      </c>
      <c r="AI80" s="42" t="s">
        <v>1954</v>
      </c>
      <c r="AJ80" s="42" t="s">
        <v>1955</v>
      </c>
      <c r="AK80" s="31"/>
      <c r="AL80" s="31"/>
      <c r="AM80" s="47">
        <v>1</v>
      </c>
      <c r="AN80" s="47">
        <v>1</v>
      </c>
      <c r="AO80" s="47">
        <v>5</v>
      </c>
      <c r="AP80" s="47">
        <v>1</v>
      </c>
      <c r="AQ80" s="47"/>
      <c r="AR80" s="47"/>
      <c r="AS80" s="47">
        <v>0</v>
      </c>
      <c r="AT80" s="49">
        <v>1</v>
      </c>
      <c r="AU80" s="49"/>
      <c r="AV80" s="47"/>
      <c r="AW80" s="49">
        <v>1</v>
      </c>
      <c r="AX80" s="49"/>
      <c r="AY80" s="44">
        <f t="shared" si="29"/>
        <v>44</v>
      </c>
      <c r="AZ80" s="47"/>
      <c r="BA80" s="47"/>
      <c r="BB80" s="47"/>
      <c r="BC80" s="48"/>
      <c r="BD80" s="50"/>
      <c r="BE80" s="50" t="s">
        <v>1349</v>
      </c>
      <c r="BF80" s="50" t="s">
        <v>1341</v>
      </c>
      <c r="BG80" s="51"/>
      <c r="BH80" s="51">
        <f t="shared" si="26"/>
        <v>1</v>
      </c>
      <c r="BI80" s="51">
        <v>2</v>
      </c>
      <c r="BJ80" s="52"/>
      <c r="BK80" s="52"/>
      <c r="BL80" s="53"/>
      <c r="BM80" s="47" t="e">
        <f>COUNTIFS(A$2:$AC80,#REF!,M$2:$AL80,M80)</f>
        <v>#VALUE!</v>
      </c>
      <c r="BN80" s="47">
        <v>0</v>
      </c>
      <c r="BO80" s="54">
        <v>44</v>
      </c>
      <c r="BP80" s="54">
        <v>0</v>
      </c>
      <c r="BQ80" s="47">
        <v>44</v>
      </c>
      <c r="BR80" s="49">
        <v>1</v>
      </c>
      <c r="BS80" s="49">
        <v>1</v>
      </c>
      <c r="BT80" s="44">
        <f t="shared" si="30"/>
        <v>263</v>
      </c>
      <c r="BW80" s="40" t="s">
        <v>67</v>
      </c>
      <c r="BY80" s="55"/>
      <c r="BZ80" s="1" t="s">
        <v>22426</v>
      </c>
    </row>
    <row r="81" spans="1:78" ht="15" customHeight="1">
      <c r="A81" s="25" t="s">
        <v>1340</v>
      </c>
      <c r="B81" s="42" t="s">
        <v>1959</v>
      </c>
      <c r="D81" s="263">
        <v>0</v>
      </c>
      <c r="E81" s="42" t="s">
        <v>76</v>
      </c>
      <c r="F81" s="42" t="s">
        <v>77</v>
      </c>
      <c r="G81" s="264"/>
      <c r="H81" s="264"/>
      <c r="I81" s="42" t="s">
        <v>987</v>
      </c>
      <c r="J81" s="43" t="s">
        <v>988</v>
      </c>
      <c r="M81" s="44" t="s">
        <v>230</v>
      </c>
      <c r="N81" s="45" t="s">
        <v>987</v>
      </c>
      <c r="O81" s="42" t="s">
        <v>1395</v>
      </c>
      <c r="P81" s="42" t="s">
        <v>107</v>
      </c>
      <c r="Q81" s="42" t="s">
        <v>73</v>
      </c>
      <c r="R81" s="42" t="s">
        <v>73</v>
      </c>
      <c r="S81" s="42" t="s">
        <v>73</v>
      </c>
      <c r="T81" s="42" t="s">
        <v>1960</v>
      </c>
      <c r="U81" s="42" t="s">
        <v>1960</v>
      </c>
      <c r="V81" s="42" t="s">
        <v>73</v>
      </c>
      <c r="W81" s="42" t="s">
        <v>73</v>
      </c>
      <c r="X81" s="80">
        <v>40168</v>
      </c>
      <c r="Y81" s="80">
        <v>40209</v>
      </c>
      <c r="Z81" s="44">
        <f t="shared" si="27"/>
        <v>2009</v>
      </c>
      <c r="AA81" s="44">
        <f t="shared" si="28"/>
        <v>12</v>
      </c>
      <c r="AB81" s="44">
        <v>0</v>
      </c>
      <c r="AC81" s="42" t="s">
        <v>73</v>
      </c>
      <c r="AD81" s="42" t="s">
        <v>73</v>
      </c>
      <c r="AE81" s="42" t="s">
        <v>73</v>
      </c>
      <c r="AF81" s="42" t="s">
        <v>73</v>
      </c>
      <c r="AG81" s="42" t="s">
        <v>73</v>
      </c>
      <c r="AH81" s="42" t="s">
        <v>73</v>
      </c>
      <c r="AI81" s="42" t="s">
        <v>73</v>
      </c>
      <c r="AJ81" s="42" t="s">
        <v>1961</v>
      </c>
      <c r="AK81" s="31"/>
      <c r="AL81" s="31"/>
      <c r="AM81" s="47">
        <v>1</v>
      </c>
      <c r="AN81" s="47">
        <v>1</v>
      </c>
      <c r="AO81" s="47">
        <v>6</v>
      </c>
      <c r="AP81" s="47">
        <v>88</v>
      </c>
      <c r="AQ81" s="47"/>
      <c r="AR81" s="47"/>
      <c r="AS81" s="47">
        <v>0</v>
      </c>
      <c r="AT81" s="49">
        <v>1</v>
      </c>
      <c r="AU81" s="49"/>
      <c r="AV81" s="47"/>
      <c r="AW81" s="49">
        <v>1</v>
      </c>
      <c r="AX81" s="49"/>
      <c r="AY81" s="44">
        <f t="shared" si="29"/>
        <v>42</v>
      </c>
      <c r="AZ81" s="47"/>
      <c r="BA81" s="47"/>
      <c r="BB81" s="47"/>
      <c r="BC81" s="48"/>
      <c r="BD81" s="50"/>
      <c r="BE81" s="50" t="s">
        <v>1349</v>
      </c>
      <c r="BF81" s="57" t="s">
        <v>1341</v>
      </c>
      <c r="BG81" s="51"/>
      <c r="BH81" s="51">
        <f t="shared" si="26"/>
        <v>1</v>
      </c>
      <c r="BI81" s="51">
        <v>8</v>
      </c>
      <c r="BJ81" s="52"/>
      <c r="BK81" s="52"/>
      <c r="BL81" s="53"/>
      <c r="BM81" s="47" t="e">
        <f>COUNTIFS(A$2:$AC81,#REF!,M$2:$AL81,M81)</f>
        <v>#VALUE!</v>
      </c>
      <c r="BN81" s="47">
        <v>0</v>
      </c>
      <c r="BO81" s="54">
        <v>42</v>
      </c>
      <c r="BP81" s="54">
        <v>0</v>
      </c>
      <c r="BQ81" s="47">
        <v>42</v>
      </c>
      <c r="BR81" s="49">
        <v>1</v>
      </c>
      <c r="BS81" s="49">
        <v>1</v>
      </c>
      <c r="BT81" s="44">
        <f t="shared" si="30"/>
        <v>265</v>
      </c>
      <c r="BW81" s="40" t="s">
        <v>67</v>
      </c>
      <c r="BY81" s="55"/>
      <c r="BZ81" s="1" t="s">
        <v>22426</v>
      </c>
    </row>
    <row r="82" spans="1:78" ht="15" customHeight="1">
      <c r="A82" s="25" t="s">
        <v>1340</v>
      </c>
      <c r="B82" s="42" t="s">
        <v>1962</v>
      </c>
      <c r="D82" s="263">
        <v>1</v>
      </c>
      <c r="E82" s="42" t="s">
        <v>76</v>
      </c>
      <c r="F82" s="42" t="s">
        <v>77</v>
      </c>
      <c r="G82" s="264"/>
      <c r="H82" s="264"/>
      <c r="I82" s="42" t="s">
        <v>241</v>
      </c>
      <c r="J82" s="43" t="s">
        <v>324</v>
      </c>
      <c r="M82" s="44" t="s">
        <v>121</v>
      </c>
      <c r="N82" s="45" t="s">
        <v>241</v>
      </c>
      <c r="O82" s="42" t="s">
        <v>81</v>
      </c>
      <c r="P82" s="42" t="s">
        <v>82</v>
      </c>
      <c r="Q82" s="42" t="s">
        <v>73</v>
      </c>
      <c r="R82" s="42" t="s">
        <v>73</v>
      </c>
      <c r="S82" s="42" t="s">
        <v>1963</v>
      </c>
      <c r="T82" s="42" t="s">
        <v>1964</v>
      </c>
      <c r="U82" s="42" t="s">
        <v>1964</v>
      </c>
      <c r="V82" s="42" t="s">
        <v>73</v>
      </c>
      <c r="W82" s="42" t="s">
        <v>73</v>
      </c>
      <c r="X82" s="80">
        <v>40169</v>
      </c>
      <c r="Y82" s="80">
        <v>40195</v>
      </c>
      <c r="Z82" s="44">
        <f t="shared" si="27"/>
        <v>2009</v>
      </c>
      <c r="AA82" s="44">
        <f t="shared" si="28"/>
        <v>12</v>
      </c>
      <c r="AB82" s="44">
        <v>0</v>
      </c>
      <c r="AC82" s="42" t="s">
        <v>73</v>
      </c>
      <c r="AD82" s="42" t="s">
        <v>73</v>
      </c>
      <c r="AE82" s="42" t="s">
        <v>1316</v>
      </c>
      <c r="AF82" s="42" t="s">
        <v>1317</v>
      </c>
      <c r="AG82" s="42" t="s">
        <v>73</v>
      </c>
      <c r="AH82" s="42" t="s">
        <v>73</v>
      </c>
      <c r="AI82" s="42" t="s">
        <v>1965</v>
      </c>
      <c r="AJ82" s="42" t="s">
        <v>73</v>
      </c>
      <c r="AK82" s="31"/>
      <c r="AL82" s="31"/>
      <c r="AM82" s="47">
        <v>1</v>
      </c>
      <c r="AN82" s="47">
        <v>1</v>
      </c>
      <c r="AO82" s="47">
        <v>3</v>
      </c>
      <c r="AP82" s="47">
        <v>88</v>
      </c>
      <c r="AQ82" s="47"/>
      <c r="AR82" s="47"/>
      <c r="AS82" s="47">
        <v>0</v>
      </c>
      <c r="AT82" s="49">
        <v>1</v>
      </c>
      <c r="AU82" s="49"/>
      <c r="AV82" s="47"/>
      <c r="AW82" s="49">
        <v>1</v>
      </c>
      <c r="AX82" s="49"/>
      <c r="AY82" s="44">
        <f t="shared" si="29"/>
        <v>27</v>
      </c>
      <c r="AZ82" s="47"/>
      <c r="BA82" s="47"/>
      <c r="BB82" s="47"/>
      <c r="BC82" s="48"/>
      <c r="BD82" s="50"/>
      <c r="BE82" s="50" t="s">
        <v>1342</v>
      </c>
      <c r="BF82" s="50" t="s">
        <v>1341</v>
      </c>
      <c r="BG82" s="51"/>
      <c r="BH82" s="51">
        <f t="shared" si="26"/>
        <v>1</v>
      </c>
      <c r="BI82" s="51">
        <v>2</v>
      </c>
      <c r="BJ82" s="52"/>
      <c r="BK82" s="52"/>
      <c r="BL82" s="53"/>
      <c r="BM82" s="47" t="e">
        <f>COUNTIFS(A$2:$AC82,#REF!,M$2:$AL82,M82)</f>
        <v>#VALUE!</v>
      </c>
      <c r="BN82" s="47">
        <v>0</v>
      </c>
      <c r="BO82" s="54">
        <v>27</v>
      </c>
      <c r="BP82" s="54">
        <v>0</v>
      </c>
      <c r="BQ82" s="47">
        <v>27</v>
      </c>
      <c r="BR82" s="49">
        <v>1</v>
      </c>
      <c r="BS82" s="49">
        <v>1</v>
      </c>
      <c r="BT82" s="44">
        <f t="shared" si="30"/>
        <v>266</v>
      </c>
      <c r="BW82" s="40" t="s">
        <v>67</v>
      </c>
      <c r="BY82" s="55"/>
      <c r="BZ82" s="1" t="s">
        <v>22427</v>
      </c>
    </row>
    <row r="83" spans="1:78" ht="15" customHeight="1">
      <c r="A83" s="25" t="s">
        <v>1340</v>
      </c>
      <c r="B83" s="42" t="s">
        <v>1966</v>
      </c>
      <c r="D83" s="263">
        <v>1</v>
      </c>
      <c r="E83" s="42" t="s">
        <v>76</v>
      </c>
      <c r="F83" s="42" t="s">
        <v>77</v>
      </c>
      <c r="G83" s="264"/>
      <c r="H83" s="264"/>
      <c r="I83" s="42" t="s">
        <v>1967</v>
      </c>
      <c r="J83" s="43" t="s">
        <v>922</v>
      </c>
      <c r="M83" s="44" t="s">
        <v>91</v>
      </c>
      <c r="N83" s="45" t="s">
        <v>921</v>
      </c>
      <c r="O83" s="42" t="s">
        <v>81</v>
      </c>
      <c r="P83" s="42" t="s">
        <v>82</v>
      </c>
      <c r="Q83" s="42" t="s">
        <v>73</v>
      </c>
      <c r="R83" s="42" t="s">
        <v>73</v>
      </c>
      <c r="S83" s="42" t="s">
        <v>1963</v>
      </c>
      <c r="T83" s="42" t="s">
        <v>1964</v>
      </c>
      <c r="U83" s="42" t="s">
        <v>1964</v>
      </c>
      <c r="V83" s="42" t="s">
        <v>73</v>
      </c>
      <c r="W83" s="42" t="s">
        <v>73</v>
      </c>
      <c r="X83" s="80">
        <v>40169</v>
      </c>
      <c r="Y83" s="261" t="s">
        <v>22184</v>
      </c>
      <c r="Z83" s="44">
        <f t="shared" si="27"/>
        <v>2009</v>
      </c>
      <c r="AA83" s="44">
        <f t="shared" si="28"/>
        <v>12</v>
      </c>
      <c r="AB83" s="44">
        <v>99</v>
      </c>
      <c r="AC83" s="42" t="s">
        <v>73</v>
      </c>
      <c r="AD83" s="42" t="s">
        <v>73</v>
      </c>
      <c r="AE83" s="42" t="s">
        <v>1316</v>
      </c>
      <c r="AF83" s="42" t="s">
        <v>1317</v>
      </c>
      <c r="AG83" s="42" t="s">
        <v>73</v>
      </c>
      <c r="AH83" s="42" t="s">
        <v>73</v>
      </c>
      <c r="AI83" s="42" t="s">
        <v>1965</v>
      </c>
      <c r="AJ83" s="42" t="s">
        <v>73</v>
      </c>
      <c r="AK83" s="31"/>
      <c r="AL83" s="31"/>
      <c r="AM83" s="47">
        <v>0</v>
      </c>
      <c r="AN83" s="47">
        <v>1</v>
      </c>
      <c r="AO83" s="47">
        <v>6</v>
      </c>
      <c r="AP83" s="47">
        <v>88</v>
      </c>
      <c r="AQ83" s="47"/>
      <c r="AR83" s="47"/>
      <c r="AS83" s="47">
        <v>0</v>
      </c>
      <c r="AT83" s="49">
        <v>1</v>
      </c>
      <c r="AU83" s="49"/>
      <c r="AV83" s="47"/>
      <c r="AW83" s="49">
        <v>1</v>
      </c>
      <c r="AX83" s="49"/>
      <c r="AY83" s="44">
        <f t="shared" si="29"/>
        <v>-30169</v>
      </c>
      <c r="AZ83" s="47"/>
      <c r="BA83" s="47"/>
      <c r="BB83" s="47"/>
      <c r="BC83" s="48"/>
      <c r="BD83" s="50"/>
      <c r="BE83" s="50" t="s">
        <v>1342</v>
      </c>
      <c r="BF83" s="50" t="s">
        <v>1341</v>
      </c>
      <c r="BG83" s="51"/>
      <c r="BH83" s="51">
        <f t="shared" si="26"/>
        <v>1</v>
      </c>
      <c r="BI83" s="51">
        <v>5</v>
      </c>
      <c r="BJ83" s="52"/>
      <c r="BK83" s="52"/>
      <c r="BL83" s="53"/>
      <c r="BM83" s="47" t="e">
        <f>COUNTIFS(A$2:$AC83,#REF!,M$2:$AL83,M83)</f>
        <v>#VALUE!</v>
      </c>
      <c r="BN83" s="47">
        <v>0</v>
      </c>
      <c r="BO83" s="54" t="e">
        <v>#VALUE!</v>
      </c>
      <c r="BP83" s="54">
        <v>99</v>
      </c>
      <c r="BQ83" s="47">
        <v>9999</v>
      </c>
      <c r="BR83" s="49">
        <v>0</v>
      </c>
      <c r="BS83" s="49">
        <v>1</v>
      </c>
      <c r="BT83" s="44">
        <f t="shared" si="30"/>
        <v>266</v>
      </c>
      <c r="BW83" s="40" t="s">
        <v>67</v>
      </c>
      <c r="BY83" s="55"/>
      <c r="BZ83" s="1" t="s">
        <v>22426</v>
      </c>
    </row>
    <row r="84" spans="1:78" ht="15" customHeight="1">
      <c r="A84" s="25" t="s">
        <v>1340</v>
      </c>
      <c r="B84" s="42" t="s">
        <v>1968</v>
      </c>
      <c r="D84" s="263">
        <v>1</v>
      </c>
      <c r="E84" s="26" t="s">
        <v>92</v>
      </c>
      <c r="F84" s="26" t="s">
        <v>70</v>
      </c>
      <c r="G84" s="265"/>
      <c r="H84" s="265"/>
      <c r="I84" s="26" t="s">
        <v>1969</v>
      </c>
      <c r="J84" s="27" t="s">
        <v>1970</v>
      </c>
      <c r="M84" s="28">
        <v>777</v>
      </c>
      <c r="N84" s="29">
        <v>777</v>
      </c>
      <c r="O84" s="26" t="s">
        <v>81</v>
      </c>
      <c r="P84" s="26" t="s">
        <v>177</v>
      </c>
      <c r="Q84" s="26" t="s">
        <v>73</v>
      </c>
      <c r="R84" s="26" t="s">
        <v>73</v>
      </c>
      <c r="S84" s="26" t="s">
        <v>1971</v>
      </c>
      <c r="T84" s="26" t="s">
        <v>1972</v>
      </c>
      <c r="U84" s="26" t="s">
        <v>1972</v>
      </c>
      <c r="V84" s="26" t="s">
        <v>73</v>
      </c>
      <c r="W84" s="26" t="s">
        <v>73</v>
      </c>
      <c r="X84" s="91">
        <v>40170</v>
      </c>
      <c r="Y84" s="91">
        <v>40174</v>
      </c>
      <c r="Z84" s="28">
        <f t="shared" si="27"/>
        <v>2009</v>
      </c>
      <c r="AA84" s="28">
        <f t="shared" si="28"/>
        <v>12</v>
      </c>
      <c r="AB84" s="28">
        <v>0</v>
      </c>
      <c r="AC84" s="26" t="s">
        <v>1973</v>
      </c>
      <c r="AD84" s="26" t="s">
        <v>1974</v>
      </c>
      <c r="AE84" s="26" t="s">
        <v>73</v>
      </c>
      <c r="AF84" s="26" t="s">
        <v>73</v>
      </c>
      <c r="AG84" s="26" t="s">
        <v>73</v>
      </c>
      <c r="AH84" s="26" t="s">
        <v>73</v>
      </c>
      <c r="AI84" s="26" t="s">
        <v>1975</v>
      </c>
      <c r="AJ84" s="26" t="s">
        <v>1976</v>
      </c>
      <c r="AK84" s="30" t="s">
        <v>1977</v>
      </c>
      <c r="AL84" s="30" t="s">
        <v>1978</v>
      </c>
      <c r="AM84" s="32">
        <v>1</v>
      </c>
      <c r="AN84" s="32">
        <v>777</v>
      </c>
      <c r="AO84" s="32">
        <v>777</v>
      </c>
      <c r="AP84" s="32">
        <v>77</v>
      </c>
      <c r="AQ84" s="32"/>
      <c r="AR84" s="32"/>
      <c r="AS84" s="32">
        <v>0</v>
      </c>
      <c r="AT84" s="34">
        <v>777</v>
      </c>
      <c r="AU84" s="34"/>
      <c r="AV84" s="32"/>
      <c r="AW84" s="34">
        <v>777</v>
      </c>
      <c r="AX84" s="34"/>
      <c r="AY84" s="28">
        <f t="shared" si="29"/>
        <v>5</v>
      </c>
      <c r="AZ84" s="32"/>
      <c r="BA84" s="32"/>
      <c r="BB84" s="32"/>
      <c r="BC84" s="33"/>
      <c r="BD84" s="35" t="s">
        <v>75</v>
      </c>
      <c r="BE84" s="35" t="s">
        <v>1345</v>
      </c>
      <c r="BF84" s="35" t="s">
        <v>1341</v>
      </c>
      <c r="BG84" s="36"/>
      <c r="BH84" s="36">
        <f t="shared" si="26"/>
        <v>1</v>
      </c>
      <c r="BI84" s="36">
        <v>8</v>
      </c>
      <c r="BJ84" s="37"/>
      <c r="BK84" s="37"/>
      <c r="BL84" s="38"/>
      <c r="BM84" s="32" t="e">
        <f>COUNTIFS(A$2:$AC84,#REF!,M$2:$AL84,M84)</f>
        <v>#VALUE!</v>
      </c>
      <c r="BN84" s="32">
        <v>0</v>
      </c>
      <c r="BO84" s="39">
        <v>5</v>
      </c>
      <c r="BP84" s="39">
        <v>0</v>
      </c>
      <c r="BQ84" s="32">
        <v>5</v>
      </c>
      <c r="BR84" s="34">
        <v>777</v>
      </c>
      <c r="BS84" s="34">
        <v>777</v>
      </c>
      <c r="BT84" s="28">
        <f t="shared" si="30"/>
        <v>267</v>
      </c>
      <c r="BW84" s="40" t="s">
        <v>67</v>
      </c>
      <c r="BY84" s="41"/>
      <c r="BZ84" s="1" t="s">
        <v>22426</v>
      </c>
    </row>
    <row r="85" spans="1:78" ht="15" customHeight="1">
      <c r="A85" s="25" t="s">
        <v>1340</v>
      </c>
      <c r="B85" s="42" t="s">
        <v>1979</v>
      </c>
      <c r="D85" s="263">
        <v>1</v>
      </c>
      <c r="E85" s="26" t="s">
        <v>92</v>
      </c>
      <c r="F85" s="26" t="s">
        <v>70</v>
      </c>
      <c r="G85" s="265"/>
      <c r="H85" s="265"/>
      <c r="I85" s="26" t="s">
        <v>1980</v>
      </c>
      <c r="J85" s="27" t="s">
        <v>1981</v>
      </c>
      <c r="M85" s="28">
        <v>777</v>
      </c>
      <c r="N85" s="29">
        <v>777</v>
      </c>
      <c r="O85" s="26" t="s">
        <v>81</v>
      </c>
      <c r="P85" s="26" t="s">
        <v>177</v>
      </c>
      <c r="Q85" s="26" t="s">
        <v>73</v>
      </c>
      <c r="R85" s="26" t="s">
        <v>73</v>
      </c>
      <c r="S85" s="26" t="s">
        <v>1971</v>
      </c>
      <c r="T85" s="26" t="s">
        <v>1972</v>
      </c>
      <c r="U85" s="26" t="s">
        <v>1972</v>
      </c>
      <c r="V85" s="26" t="s">
        <v>73</v>
      </c>
      <c r="W85" s="26" t="s">
        <v>73</v>
      </c>
      <c r="X85" s="91">
        <v>40177</v>
      </c>
      <c r="Y85" s="91">
        <v>40186</v>
      </c>
      <c r="Z85" s="28">
        <f t="shared" si="27"/>
        <v>2009</v>
      </c>
      <c r="AA85" s="28">
        <f t="shared" si="28"/>
        <v>12</v>
      </c>
      <c r="AB85" s="28">
        <v>0</v>
      </c>
      <c r="AC85" s="26" t="s">
        <v>1973</v>
      </c>
      <c r="AD85" s="26" t="s">
        <v>1974</v>
      </c>
      <c r="AE85" s="26" t="s">
        <v>73</v>
      </c>
      <c r="AF85" s="26" t="s">
        <v>73</v>
      </c>
      <c r="AG85" s="26" t="s">
        <v>73</v>
      </c>
      <c r="AH85" s="26" t="s">
        <v>73</v>
      </c>
      <c r="AI85" s="26" t="s">
        <v>1975</v>
      </c>
      <c r="AJ85" s="26" t="s">
        <v>1976</v>
      </c>
      <c r="AK85" s="30" t="s">
        <v>1977</v>
      </c>
      <c r="AL85" s="30" t="s">
        <v>1978</v>
      </c>
      <c r="AM85" s="32">
        <v>0</v>
      </c>
      <c r="AN85" s="32">
        <v>777</v>
      </c>
      <c r="AO85" s="32">
        <v>777</v>
      </c>
      <c r="AP85" s="32">
        <v>77</v>
      </c>
      <c r="AQ85" s="32"/>
      <c r="AR85" s="32"/>
      <c r="AS85" s="32">
        <v>0</v>
      </c>
      <c r="AT85" s="34">
        <v>777</v>
      </c>
      <c r="AU85" s="34"/>
      <c r="AV85" s="32"/>
      <c r="AW85" s="34">
        <v>777</v>
      </c>
      <c r="AX85" s="34"/>
      <c r="AY85" s="28">
        <f t="shared" si="29"/>
        <v>10</v>
      </c>
      <c r="AZ85" s="32"/>
      <c r="BA85" s="32"/>
      <c r="BB85" s="32"/>
      <c r="BC85" s="33"/>
      <c r="BD85" s="35" t="s">
        <v>75</v>
      </c>
      <c r="BE85" s="35" t="s">
        <v>1345</v>
      </c>
      <c r="BF85" s="35" t="s">
        <v>1341</v>
      </c>
      <c r="BG85" s="36"/>
      <c r="BH85" s="36">
        <f t="shared" si="26"/>
        <v>1</v>
      </c>
      <c r="BI85" s="36">
        <v>8</v>
      </c>
      <c r="BJ85" s="37"/>
      <c r="BK85" s="37"/>
      <c r="BL85" s="38"/>
      <c r="BM85" s="32" t="e">
        <f>COUNTIFS(A$2:$AC85,#REF!,M$2:$AL85,M85)</f>
        <v>#VALUE!</v>
      </c>
      <c r="BN85" s="32">
        <v>0</v>
      </c>
      <c r="BO85" s="39">
        <v>10</v>
      </c>
      <c r="BP85" s="39">
        <v>0</v>
      </c>
      <c r="BQ85" s="32">
        <v>10</v>
      </c>
      <c r="BR85" s="34">
        <v>777</v>
      </c>
      <c r="BS85" s="34">
        <v>777</v>
      </c>
      <c r="BT85" s="28">
        <f t="shared" si="30"/>
        <v>274</v>
      </c>
      <c r="BW85" s="40" t="s">
        <v>67</v>
      </c>
      <c r="BY85" s="41"/>
      <c r="BZ85" s="1" t="s">
        <v>22426</v>
      </c>
    </row>
    <row r="86" spans="1:78" ht="15" customHeight="1">
      <c r="A86" s="25" t="s">
        <v>1340</v>
      </c>
      <c r="B86" s="42" t="s">
        <v>1983</v>
      </c>
      <c r="D86" s="263">
        <v>0</v>
      </c>
      <c r="E86" s="42" t="s">
        <v>76</v>
      </c>
      <c r="F86" s="42" t="s">
        <v>77</v>
      </c>
      <c r="G86" s="264"/>
      <c r="H86" s="264"/>
      <c r="I86" s="42" t="s">
        <v>78</v>
      </c>
      <c r="J86" s="43" t="s">
        <v>1364</v>
      </c>
      <c r="M86" s="44" t="s">
        <v>80</v>
      </c>
      <c r="N86" s="45" t="s">
        <v>78</v>
      </c>
      <c r="O86" s="42" t="s">
        <v>1351</v>
      </c>
      <c r="P86" s="42" t="s">
        <v>103</v>
      </c>
      <c r="Q86" s="42" t="s">
        <v>73</v>
      </c>
      <c r="R86" s="42" t="s">
        <v>73</v>
      </c>
      <c r="S86" s="42" t="s">
        <v>1984</v>
      </c>
      <c r="T86" s="42" t="s">
        <v>1985</v>
      </c>
      <c r="U86" s="42" t="s">
        <v>1985</v>
      </c>
      <c r="V86" s="42" t="s">
        <v>73</v>
      </c>
      <c r="W86" s="42" t="s">
        <v>73</v>
      </c>
      <c r="X86" s="80">
        <v>40178</v>
      </c>
      <c r="Y86" s="80">
        <v>40181</v>
      </c>
      <c r="Z86" s="44">
        <f t="shared" si="27"/>
        <v>2009</v>
      </c>
      <c r="AA86" s="44">
        <f t="shared" si="28"/>
        <v>12</v>
      </c>
      <c r="AB86" s="44">
        <v>0</v>
      </c>
      <c r="AC86" s="42" t="s">
        <v>1986</v>
      </c>
      <c r="AD86" s="42" t="s">
        <v>1987</v>
      </c>
      <c r="AE86" s="42" t="s">
        <v>73</v>
      </c>
      <c r="AF86" s="42" t="s">
        <v>73</v>
      </c>
      <c r="AG86" s="42" t="s">
        <v>73</v>
      </c>
      <c r="AH86" s="42" t="s">
        <v>73</v>
      </c>
      <c r="AI86" s="42" t="s">
        <v>73</v>
      </c>
      <c r="AJ86" s="42" t="s">
        <v>73</v>
      </c>
      <c r="AK86" s="31"/>
      <c r="AL86" s="31"/>
      <c r="AM86" s="47">
        <v>1</v>
      </c>
      <c r="AN86" s="47">
        <v>1</v>
      </c>
      <c r="AO86" s="47">
        <v>1</v>
      </c>
      <c r="AP86" s="47">
        <v>88</v>
      </c>
      <c r="AQ86" s="47"/>
      <c r="AR86" s="47"/>
      <c r="AS86" s="47">
        <v>1</v>
      </c>
      <c r="AT86" s="49">
        <v>1</v>
      </c>
      <c r="AU86" s="49"/>
      <c r="AV86" s="47"/>
      <c r="AW86" s="49">
        <v>1</v>
      </c>
      <c r="AX86" s="49"/>
      <c r="AY86" s="44">
        <f t="shared" si="29"/>
        <v>4</v>
      </c>
      <c r="AZ86" s="47"/>
      <c r="BA86" s="47"/>
      <c r="BB86" s="47"/>
      <c r="BC86" s="48"/>
      <c r="BD86" s="50"/>
      <c r="BE86" s="50" t="s">
        <v>1342</v>
      </c>
      <c r="BF86" s="50" t="s">
        <v>1341</v>
      </c>
      <c r="BG86" s="51"/>
      <c r="BH86" s="51">
        <f t="shared" si="26"/>
        <v>1</v>
      </c>
      <c r="BI86" s="51">
        <v>8</v>
      </c>
      <c r="BJ86" s="52"/>
      <c r="BK86" s="52"/>
      <c r="BL86" s="53"/>
      <c r="BM86" s="47" t="e">
        <f>COUNTIFS(A$2:$AC86,#REF!,M$2:$AL86,M86)</f>
        <v>#VALUE!</v>
      </c>
      <c r="BN86" s="47">
        <v>0</v>
      </c>
      <c r="BO86" s="54">
        <v>4</v>
      </c>
      <c r="BP86" s="54">
        <v>0</v>
      </c>
      <c r="BQ86" s="47">
        <v>4</v>
      </c>
      <c r="BR86" s="49">
        <v>1</v>
      </c>
      <c r="BS86" s="49">
        <v>1</v>
      </c>
      <c r="BT86" s="44">
        <f t="shared" si="30"/>
        <v>275</v>
      </c>
      <c r="BW86" s="40" t="s">
        <v>67</v>
      </c>
      <c r="BY86" s="55"/>
      <c r="BZ86" s="1" t="s">
        <v>22426</v>
      </c>
    </row>
    <row r="87" spans="1:78" ht="15" customHeight="1">
      <c r="A87" s="25" t="s">
        <v>1340</v>
      </c>
      <c r="B87" s="42" t="s">
        <v>1988</v>
      </c>
      <c r="D87" s="263">
        <v>0</v>
      </c>
      <c r="E87" s="42" t="s">
        <v>76</v>
      </c>
      <c r="F87" s="42" t="s">
        <v>77</v>
      </c>
      <c r="G87" s="264"/>
      <c r="H87" s="264"/>
      <c r="I87" s="42" t="s">
        <v>1576</v>
      </c>
      <c r="J87" s="43" t="s">
        <v>1577</v>
      </c>
      <c r="M87" s="44" t="s">
        <v>121</v>
      </c>
      <c r="N87" s="45" t="s">
        <v>1101</v>
      </c>
      <c r="O87" s="42" t="s">
        <v>1472</v>
      </c>
      <c r="P87" s="42" t="s">
        <v>346</v>
      </c>
      <c r="Q87" s="42" t="s">
        <v>73</v>
      </c>
      <c r="R87" s="42" t="s">
        <v>73</v>
      </c>
      <c r="S87" s="42" t="s">
        <v>1989</v>
      </c>
      <c r="T87" s="42" t="s">
        <v>1990</v>
      </c>
      <c r="U87" s="42" t="s">
        <v>1990</v>
      </c>
      <c r="V87" s="42" t="s">
        <v>73</v>
      </c>
      <c r="W87" s="42" t="s">
        <v>73</v>
      </c>
      <c r="X87" s="80">
        <v>40190</v>
      </c>
      <c r="Y87" s="80">
        <v>40206</v>
      </c>
      <c r="Z87" s="44">
        <f t="shared" si="27"/>
        <v>2010</v>
      </c>
      <c r="AA87" s="44">
        <f t="shared" si="28"/>
        <v>1</v>
      </c>
      <c r="AB87" s="44">
        <v>0</v>
      </c>
      <c r="AC87" s="42" t="s">
        <v>1578</v>
      </c>
      <c r="AD87" s="42" t="s">
        <v>1579</v>
      </c>
      <c r="AE87" s="42" t="s">
        <v>1608</v>
      </c>
      <c r="AF87" s="42" t="s">
        <v>1609</v>
      </c>
      <c r="AG87" s="42" t="s">
        <v>1610</v>
      </c>
      <c r="AH87" s="42" t="s">
        <v>1611</v>
      </c>
      <c r="AI87" s="42" t="s">
        <v>1991</v>
      </c>
      <c r="AJ87" s="42" t="s">
        <v>1992</v>
      </c>
      <c r="AK87" s="31"/>
      <c r="AL87" s="31"/>
      <c r="AM87" s="47">
        <v>1</v>
      </c>
      <c r="AN87" s="47">
        <v>1</v>
      </c>
      <c r="AO87" s="47">
        <v>3</v>
      </c>
      <c r="AP87" s="47">
        <v>88</v>
      </c>
      <c r="AQ87" s="47"/>
      <c r="AR87" s="47"/>
      <c r="AS87" s="47">
        <v>0</v>
      </c>
      <c r="AT87" s="49">
        <v>1</v>
      </c>
      <c r="AU87" s="49"/>
      <c r="AV87" s="47"/>
      <c r="AW87" s="49">
        <v>1</v>
      </c>
      <c r="AX87" s="49"/>
      <c r="AY87" s="44">
        <f t="shared" si="29"/>
        <v>17</v>
      </c>
      <c r="AZ87" s="47"/>
      <c r="BA87" s="47"/>
      <c r="BB87" s="47"/>
      <c r="BC87" s="48"/>
      <c r="BD87" s="50"/>
      <c r="BE87" s="50" t="s">
        <v>1342</v>
      </c>
      <c r="BF87" s="50" t="s">
        <v>1341</v>
      </c>
      <c r="BG87" s="51"/>
      <c r="BH87" s="51">
        <f t="shared" si="26"/>
        <v>1</v>
      </c>
      <c r="BI87" s="51">
        <v>2</v>
      </c>
      <c r="BJ87" s="52"/>
      <c r="BK87" s="52"/>
      <c r="BL87" s="53"/>
      <c r="BM87" s="47" t="e">
        <f>COUNTIFS(A$2:$AC87,#REF!,M$2:$AL87,M87)</f>
        <v>#VALUE!</v>
      </c>
      <c r="BN87" s="47">
        <v>0</v>
      </c>
      <c r="BO87" s="54">
        <v>17</v>
      </c>
      <c r="BP87" s="54">
        <v>0</v>
      </c>
      <c r="BQ87" s="47">
        <v>17</v>
      </c>
      <c r="BR87" s="49">
        <v>1</v>
      </c>
      <c r="BS87" s="49">
        <v>1</v>
      </c>
      <c r="BT87" s="44">
        <f t="shared" si="30"/>
        <v>287</v>
      </c>
      <c r="BW87" s="40" t="s">
        <v>67</v>
      </c>
      <c r="BY87" s="55"/>
      <c r="BZ87" s="1" t="s">
        <v>22426</v>
      </c>
    </row>
    <row r="88" spans="1:78" ht="15" customHeight="1">
      <c r="A88" s="25" t="s">
        <v>1340</v>
      </c>
      <c r="B88" s="42" t="s">
        <v>1993</v>
      </c>
      <c r="D88" s="263">
        <v>0</v>
      </c>
      <c r="E88" s="42" t="s">
        <v>76</v>
      </c>
      <c r="F88" s="42" t="s">
        <v>77</v>
      </c>
      <c r="G88" s="264"/>
      <c r="H88" s="264"/>
      <c r="I88" s="42" t="s">
        <v>148</v>
      </c>
      <c r="J88" s="43" t="s">
        <v>149</v>
      </c>
      <c r="M88" s="44" t="s">
        <v>88</v>
      </c>
      <c r="N88" s="45" t="s">
        <v>89</v>
      </c>
      <c r="O88" s="42" t="s">
        <v>81</v>
      </c>
      <c r="P88" s="42" t="s">
        <v>82</v>
      </c>
      <c r="Q88" s="42" t="s">
        <v>73</v>
      </c>
      <c r="R88" s="42" t="s">
        <v>73</v>
      </c>
      <c r="S88" s="42" t="s">
        <v>1994</v>
      </c>
      <c r="T88" s="42" t="s">
        <v>1995</v>
      </c>
      <c r="U88" s="42" t="s">
        <v>1995</v>
      </c>
      <c r="V88" s="42" t="s">
        <v>73</v>
      </c>
      <c r="W88" s="42" t="s">
        <v>73</v>
      </c>
      <c r="X88" s="80">
        <v>40229</v>
      </c>
      <c r="Y88" s="80">
        <v>40231</v>
      </c>
      <c r="Z88" s="44">
        <f t="shared" si="27"/>
        <v>2010</v>
      </c>
      <c r="AA88" s="44">
        <f t="shared" si="28"/>
        <v>2</v>
      </c>
      <c r="AB88" s="44">
        <v>0</v>
      </c>
      <c r="AC88" s="42" t="s">
        <v>1996</v>
      </c>
      <c r="AD88" s="42" t="s">
        <v>1997</v>
      </c>
      <c r="AE88" s="42" t="s">
        <v>73</v>
      </c>
      <c r="AF88" s="42" t="s">
        <v>73</v>
      </c>
      <c r="AG88" s="42" t="s">
        <v>73</v>
      </c>
      <c r="AH88" s="42" t="s">
        <v>73</v>
      </c>
      <c r="AI88" s="42" t="s">
        <v>73</v>
      </c>
      <c r="AJ88" s="42" t="s">
        <v>73</v>
      </c>
      <c r="AK88" s="31"/>
      <c r="AL88" s="31"/>
      <c r="AM88" s="47">
        <v>1</v>
      </c>
      <c r="AN88" s="47">
        <v>1</v>
      </c>
      <c r="AO88" s="47">
        <v>1</v>
      </c>
      <c r="AP88" s="47">
        <v>88</v>
      </c>
      <c r="AQ88" s="47"/>
      <c r="AR88" s="47"/>
      <c r="AS88" s="47">
        <v>0</v>
      </c>
      <c r="AT88" s="49">
        <v>1</v>
      </c>
      <c r="AU88" s="49"/>
      <c r="AV88" s="47"/>
      <c r="AW88" s="49">
        <v>1</v>
      </c>
      <c r="AX88" s="49"/>
      <c r="AY88" s="44">
        <f t="shared" si="29"/>
        <v>3</v>
      </c>
      <c r="AZ88" s="47"/>
      <c r="BA88" s="47"/>
      <c r="BB88" s="47"/>
      <c r="BC88" s="48"/>
      <c r="BD88" s="50"/>
      <c r="BE88" s="50" t="s">
        <v>1342</v>
      </c>
      <c r="BF88" s="50" t="s">
        <v>1341</v>
      </c>
      <c r="BG88" s="51"/>
      <c r="BH88" s="51">
        <f t="shared" si="26"/>
        <v>1</v>
      </c>
      <c r="BI88" s="51">
        <v>8</v>
      </c>
      <c r="BJ88" s="52"/>
      <c r="BK88" s="52"/>
      <c r="BL88" s="53"/>
      <c r="BM88" s="47" t="e">
        <f>COUNTIFS(A$2:$AC88,#REF!,M$2:$AL88,M88)</f>
        <v>#VALUE!</v>
      </c>
      <c r="BN88" s="47">
        <v>0</v>
      </c>
      <c r="BO88" s="54">
        <v>3</v>
      </c>
      <c r="BP88" s="54">
        <v>0</v>
      </c>
      <c r="BQ88" s="47">
        <v>3</v>
      </c>
      <c r="BR88" s="49">
        <v>1</v>
      </c>
      <c r="BS88" s="49">
        <v>1</v>
      </c>
      <c r="BT88" s="44">
        <f t="shared" si="30"/>
        <v>326</v>
      </c>
      <c r="BW88" s="40" t="s">
        <v>67</v>
      </c>
      <c r="BY88" s="55"/>
      <c r="BZ88" s="1" t="s">
        <v>22426</v>
      </c>
    </row>
    <row r="89" spans="1:78" ht="15" customHeight="1">
      <c r="A89" s="25" t="s">
        <v>1340</v>
      </c>
      <c r="B89" s="42" t="s">
        <v>1998</v>
      </c>
      <c r="D89" s="263">
        <v>0</v>
      </c>
      <c r="E89" s="42" t="s">
        <v>76</v>
      </c>
      <c r="F89" s="42" t="s">
        <v>77</v>
      </c>
      <c r="G89" s="264"/>
      <c r="H89" s="264"/>
      <c r="I89" s="42" t="s">
        <v>126</v>
      </c>
      <c r="J89" s="43" t="s">
        <v>394</v>
      </c>
      <c r="M89" s="44" t="s">
        <v>125</v>
      </c>
      <c r="N89" s="45" t="s">
        <v>126</v>
      </c>
      <c r="O89" s="42" t="s">
        <v>1356</v>
      </c>
      <c r="P89" s="42" t="s">
        <v>101</v>
      </c>
      <c r="Q89" s="42" t="s">
        <v>73</v>
      </c>
      <c r="R89" s="42" t="s">
        <v>73</v>
      </c>
      <c r="S89" s="42" t="s">
        <v>1334</v>
      </c>
      <c r="T89" s="42" t="s">
        <v>1335</v>
      </c>
      <c r="U89" s="42" t="s">
        <v>1335</v>
      </c>
      <c r="V89" s="42" t="s">
        <v>73</v>
      </c>
      <c r="W89" s="42" t="s">
        <v>73</v>
      </c>
      <c r="X89" s="80">
        <v>39904</v>
      </c>
      <c r="Y89" s="80">
        <v>40268</v>
      </c>
      <c r="Z89" s="44">
        <f t="shared" si="27"/>
        <v>2009</v>
      </c>
      <c r="AA89" s="44">
        <f t="shared" si="28"/>
        <v>4</v>
      </c>
      <c r="AB89" s="44">
        <v>1</v>
      </c>
      <c r="AC89" s="42" t="s">
        <v>73</v>
      </c>
      <c r="AD89" s="42" t="s">
        <v>73</v>
      </c>
      <c r="AE89" s="42" t="s">
        <v>73</v>
      </c>
      <c r="AF89" s="42" t="s">
        <v>73</v>
      </c>
      <c r="AG89" s="42" t="s">
        <v>73</v>
      </c>
      <c r="AH89" s="42" t="s">
        <v>73</v>
      </c>
      <c r="AI89" s="42" t="s">
        <v>73</v>
      </c>
      <c r="AJ89" s="42" t="s">
        <v>73</v>
      </c>
      <c r="AK89" s="31" t="s">
        <v>473</v>
      </c>
      <c r="AL89" s="31" t="s">
        <v>474</v>
      </c>
      <c r="AM89" s="47">
        <v>1</v>
      </c>
      <c r="AN89" s="47">
        <v>1</v>
      </c>
      <c r="AO89" s="47">
        <v>1</v>
      </c>
      <c r="AP89" s="47">
        <v>88</v>
      </c>
      <c r="AQ89" s="47"/>
      <c r="AR89" s="47"/>
      <c r="AS89" s="47">
        <v>0</v>
      </c>
      <c r="AT89" s="49">
        <v>1</v>
      </c>
      <c r="AU89" s="49"/>
      <c r="AV89" s="47"/>
      <c r="AW89" s="49">
        <v>1</v>
      </c>
      <c r="AX89" s="49"/>
      <c r="AY89" s="44">
        <f t="shared" si="29"/>
        <v>365</v>
      </c>
      <c r="AZ89" s="47"/>
      <c r="BA89" s="47"/>
      <c r="BB89" s="47"/>
      <c r="BC89" s="48"/>
      <c r="BD89" s="50"/>
      <c r="BE89" s="50" t="s">
        <v>1349</v>
      </c>
      <c r="BF89" s="50" t="s">
        <v>1341</v>
      </c>
      <c r="BG89" s="51"/>
      <c r="BH89" s="51">
        <f t="shared" si="26"/>
        <v>1</v>
      </c>
      <c r="BI89" s="51">
        <v>4</v>
      </c>
      <c r="BJ89" s="52"/>
      <c r="BK89" s="52"/>
      <c r="BL89" s="53"/>
      <c r="BM89" s="47" t="e">
        <f>COUNTIFS(A$2:$AC89,#REF!,M$2:$AL89,M89)</f>
        <v>#VALUE!</v>
      </c>
      <c r="BN89" s="47">
        <v>0</v>
      </c>
      <c r="BO89" s="54">
        <v>365</v>
      </c>
      <c r="BP89" s="54">
        <v>1</v>
      </c>
      <c r="BQ89" s="47">
        <v>365</v>
      </c>
      <c r="BR89" s="49">
        <v>1</v>
      </c>
      <c r="BS89" s="49">
        <v>1</v>
      </c>
      <c r="BT89" s="44">
        <f t="shared" si="30"/>
        <v>1</v>
      </c>
      <c r="BW89" s="40" t="s">
        <v>67</v>
      </c>
      <c r="BY89" s="55"/>
      <c r="BZ89" s="1" t="s">
        <v>22426</v>
      </c>
    </row>
    <row r="90" spans="1:78" ht="15" customHeight="1">
      <c r="A90" s="25" t="s">
        <v>1340</v>
      </c>
      <c r="B90" s="42" t="s">
        <v>1999</v>
      </c>
      <c r="D90" s="263">
        <v>0</v>
      </c>
      <c r="E90" s="42" t="s">
        <v>76</v>
      </c>
      <c r="F90" s="42" t="s">
        <v>77</v>
      </c>
      <c r="G90" s="264"/>
      <c r="H90" s="264"/>
      <c r="I90" s="42" t="s">
        <v>298</v>
      </c>
      <c r="J90" s="43" t="s">
        <v>299</v>
      </c>
      <c r="M90" s="44" t="s">
        <v>125</v>
      </c>
      <c r="N90" s="45" t="s">
        <v>298</v>
      </c>
      <c r="O90" s="42" t="s">
        <v>1355</v>
      </c>
      <c r="P90" s="42" t="s">
        <v>113</v>
      </c>
      <c r="Q90" s="42" t="s">
        <v>73</v>
      </c>
      <c r="R90" s="42" t="s">
        <v>73</v>
      </c>
      <c r="S90" s="42" t="s">
        <v>2000</v>
      </c>
      <c r="T90" s="42" t="s">
        <v>2001</v>
      </c>
      <c r="U90" s="42" t="s">
        <v>2001</v>
      </c>
      <c r="V90" s="42" t="s">
        <v>73</v>
      </c>
      <c r="W90" s="42" t="s">
        <v>73</v>
      </c>
      <c r="X90" s="46">
        <v>37490</v>
      </c>
      <c r="Y90" s="98">
        <v>41021</v>
      </c>
      <c r="Z90" s="44">
        <f t="shared" si="27"/>
        <v>2002</v>
      </c>
      <c r="AA90" s="44">
        <f t="shared" si="28"/>
        <v>8</v>
      </c>
      <c r="AB90" s="44">
        <v>1</v>
      </c>
      <c r="AC90" s="42" t="s">
        <v>73</v>
      </c>
      <c r="AD90" s="42" t="s">
        <v>73</v>
      </c>
      <c r="AE90" s="42" t="s">
        <v>73</v>
      </c>
      <c r="AF90" s="42" t="s">
        <v>73</v>
      </c>
      <c r="AG90" s="42" t="s">
        <v>73</v>
      </c>
      <c r="AH90" s="42" t="s">
        <v>73</v>
      </c>
      <c r="AI90" s="42" t="s">
        <v>73</v>
      </c>
      <c r="AJ90" s="42" t="s">
        <v>73</v>
      </c>
      <c r="AK90" s="31" t="s">
        <v>473</v>
      </c>
      <c r="AL90" s="31" t="s">
        <v>474</v>
      </c>
      <c r="AM90" s="47">
        <v>1</v>
      </c>
      <c r="AN90" s="47">
        <v>1</v>
      </c>
      <c r="AO90" s="47">
        <v>1</v>
      </c>
      <c r="AP90" s="47">
        <v>88</v>
      </c>
      <c r="AQ90" s="47"/>
      <c r="AR90" s="47"/>
      <c r="AS90" s="47">
        <v>0</v>
      </c>
      <c r="AT90" s="49">
        <v>1</v>
      </c>
      <c r="AU90" s="49"/>
      <c r="AV90" s="47"/>
      <c r="AW90" s="49">
        <v>1</v>
      </c>
      <c r="AX90" s="49"/>
      <c r="AY90" s="44">
        <f t="shared" si="29"/>
        <v>3532</v>
      </c>
      <c r="AZ90" s="47"/>
      <c r="BA90" s="47"/>
      <c r="BB90" s="47"/>
      <c r="BC90" s="48"/>
      <c r="BD90" s="35"/>
      <c r="BE90" s="50" t="s">
        <v>2002</v>
      </c>
      <c r="BF90" s="50" t="s">
        <v>1341</v>
      </c>
      <c r="BG90" s="51"/>
      <c r="BH90" s="51">
        <f t="shared" si="26"/>
        <v>1</v>
      </c>
      <c r="BI90" s="51">
        <v>8</v>
      </c>
      <c r="BJ90" s="52"/>
      <c r="BK90" s="52"/>
      <c r="BL90" s="53"/>
      <c r="BM90" s="47" t="e">
        <f>COUNTIFS(A$2:$AC90,#REF!,M$2:$AL90,M90)</f>
        <v>#VALUE!</v>
      </c>
      <c r="BN90" s="47">
        <v>0</v>
      </c>
      <c r="BO90" s="54">
        <v>365</v>
      </c>
      <c r="BP90" s="54">
        <v>1</v>
      </c>
      <c r="BQ90" s="47">
        <v>365</v>
      </c>
      <c r="BR90" s="49">
        <v>1</v>
      </c>
      <c r="BS90" s="49">
        <v>1</v>
      </c>
      <c r="BT90" s="44">
        <f t="shared" si="30"/>
        <v>0</v>
      </c>
      <c r="BW90" s="40" t="s">
        <v>67</v>
      </c>
      <c r="BY90" s="55"/>
      <c r="BZ90" s="1" t="s">
        <v>22426</v>
      </c>
    </row>
    <row r="91" spans="1:78" ht="15" customHeight="1">
      <c r="A91" s="25" t="s">
        <v>1340</v>
      </c>
      <c r="B91" s="42" t="s">
        <v>2003</v>
      </c>
      <c r="D91" s="263">
        <v>0</v>
      </c>
      <c r="E91" s="42" t="s">
        <v>76</v>
      </c>
      <c r="F91" s="42" t="s">
        <v>77</v>
      </c>
      <c r="G91" s="264"/>
      <c r="H91" s="264"/>
      <c r="I91" s="42" t="s">
        <v>1333</v>
      </c>
      <c r="J91" s="43" t="s">
        <v>259</v>
      </c>
      <c r="M91" s="44" t="s">
        <v>125</v>
      </c>
      <c r="N91" s="45" t="s">
        <v>258</v>
      </c>
      <c r="O91" s="42" t="s">
        <v>1360</v>
      </c>
      <c r="P91" s="42" t="s">
        <v>147</v>
      </c>
      <c r="Q91" s="42" t="s">
        <v>73</v>
      </c>
      <c r="R91" s="42" t="s">
        <v>73</v>
      </c>
      <c r="S91" s="42" t="s">
        <v>486</v>
      </c>
      <c r="T91" s="42" t="s">
        <v>487</v>
      </c>
      <c r="U91" s="42" t="s">
        <v>488</v>
      </c>
      <c r="V91" s="42" t="s">
        <v>73</v>
      </c>
      <c r="W91" s="42" t="s">
        <v>73</v>
      </c>
      <c r="X91" s="260" t="s">
        <v>22184</v>
      </c>
      <c r="Y91" s="71">
        <v>42338</v>
      </c>
      <c r="Z91" s="262" t="s">
        <v>22184</v>
      </c>
      <c r="AA91" s="262" t="s">
        <v>22184</v>
      </c>
      <c r="AB91" s="44">
        <v>1</v>
      </c>
      <c r="AC91" s="42" t="s">
        <v>73</v>
      </c>
      <c r="AD91" s="42" t="s">
        <v>73</v>
      </c>
      <c r="AE91" s="42" t="s">
        <v>73</v>
      </c>
      <c r="AF91" s="42" t="s">
        <v>73</v>
      </c>
      <c r="AG91" s="42" t="s">
        <v>73</v>
      </c>
      <c r="AH91" s="42" t="s">
        <v>73</v>
      </c>
      <c r="AI91" s="42" t="s">
        <v>73</v>
      </c>
      <c r="AJ91" s="42" t="s">
        <v>73</v>
      </c>
      <c r="AK91" s="31" t="s">
        <v>473</v>
      </c>
      <c r="AL91" s="31" t="s">
        <v>474</v>
      </c>
      <c r="AM91" s="47">
        <v>1</v>
      </c>
      <c r="AN91" s="47">
        <v>1</v>
      </c>
      <c r="AO91" s="47">
        <v>1</v>
      </c>
      <c r="AP91" s="47">
        <v>88</v>
      </c>
      <c r="AQ91" s="47"/>
      <c r="AR91" s="47"/>
      <c r="AS91" s="47">
        <v>0</v>
      </c>
      <c r="AT91" s="49">
        <v>1</v>
      </c>
      <c r="AU91" s="49"/>
      <c r="AV91" s="47"/>
      <c r="AW91" s="49">
        <v>1</v>
      </c>
      <c r="AX91" s="49"/>
      <c r="AY91" s="44">
        <f t="shared" si="29"/>
        <v>32340</v>
      </c>
      <c r="AZ91" s="47"/>
      <c r="BA91" s="47"/>
      <c r="BB91" s="47"/>
      <c r="BC91" s="48"/>
      <c r="BD91" s="35"/>
      <c r="BE91" s="72" t="s">
        <v>489</v>
      </c>
      <c r="BF91" s="50" t="s">
        <v>1341</v>
      </c>
      <c r="BG91" s="51"/>
      <c r="BH91" s="51">
        <f t="shared" si="26"/>
        <v>1</v>
      </c>
      <c r="BI91" s="51">
        <v>5</v>
      </c>
      <c r="BJ91" s="52"/>
      <c r="BK91" s="52"/>
      <c r="BL91" s="53"/>
      <c r="BM91" s="47" t="e">
        <f>COUNTIFS(A$2:$AC91,#REF!,M$2:$AL91,M91)</f>
        <v>#VALUE!</v>
      </c>
      <c r="BN91" s="47">
        <v>0</v>
      </c>
      <c r="BO91" s="54">
        <v>365</v>
      </c>
      <c r="BP91" s="54">
        <v>1</v>
      </c>
      <c r="BQ91" s="47">
        <v>365</v>
      </c>
      <c r="BR91" s="49">
        <v>1</v>
      </c>
      <c r="BS91" s="49">
        <v>1</v>
      </c>
      <c r="BT91" s="44">
        <f t="shared" si="30"/>
        <v>0</v>
      </c>
      <c r="BW91" s="40" t="s">
        <v>67</v>
      </c>
      <c r="BY91" s="55"/>
      <c r="BZ91" s="1" t="s">
        <v>22426</v>
      </c>
    </row>
    <row r="92" spans="1:78" ht="15" customHeight="1">
      <c r="A92" s="25" t="s">
        <v>1340</v>
      </c>
      <c r="B92" s="42" t="s">
        <v>2004</v>
      </c>
      <c r="D92" s="263">
        <v>0</v>
      </c>
      <c r="E92" s="42" t="s">
        <v>76</v>
      </c>
      <c r="F92" s="42" t="s">
        <v>77</v>
      </c>
      <c r="G92" s="264"/>
      <c r="H92" s="264"/>
      <c r="I92" s="42" t="s">
        <v>1333</v>
      </c>
      <c r="J92" s="43" t="s">
        <v>259</v>
      </c>
      <c r="M92" s="44" t="s">
        <v>125</v>
      </c>
      <c r="N92" s="45" t="s">
        <v>258</v>
      </c>
      <c r="O92" s="42" t="s">
        <v>146</v>
      </c>
      <c r="P92" s="42" t="s">
        <v>147</v>
      </c>
      <c r="Q92" s="67" t="s">
        <v>100</v>
      </c>
      <c r="R92" s="67" t="s">
        <v>101</v>
      </c>
      <c r="S92" s="42" t="s">
        <v>468</v>
      </c>
      <c r="T92" s="42" t="s">
        <v>469</v>
      </c>
      <c r="U92" s="42" t="s">
        <v>470</v>
      </c>
      <c r="V92" s="42" t="s">
        <v>73</v>
      </c>
      <c r="W92" s="42" t="s">
        <v>73</v>
      </c>
      <c r="X92" s="68">
        <v>35046</v>
      </c>
      <c r="Y92" s="261" t="s">
        <v>22184</v>
      </c>
      <c r="Z92" s="44">
        <f t="shared" ref="Z92:Z155" si="31">YEAR(X92)</f>
        <v>1995</v>
      </c>
      <c r="AA92" s="44">
        <f t="shared" ref="AA92:AA155" si="32">MONTH(X92)</f>
        <v>12</v>
      </c>
      <c r="AB92" s="44">
        <v>1</v>
      </c>
      <c r="AC92" s="69" t="s">
        <v>258</v>
      </c>
      <c r="AD92" s="69" t="s">
        <v>472</v>
      </c>
      <c r="AE92" s="42" t="s">
        <v>73</v>
      </c>
      <c r="AF92" s="42" t="s">
        <v>73</v>
      </c>
      <c r="AG92" s="42" t="s">
        <v>73</v>
      </c>
      <c r="AH92" s="42" t="s">
        <v>73</v>
      </c>
      <c r="AI92" s="42" t="s">
        <v>73</v>
      </c>
      <c r="AJ92" s="42" t="s">
        <v>73</v>
      </c>
      <c r="AK92" s="31" t="s">
        <v>473</v>
      </c>
      <c r="AL92" s="31" t="s">
        <v>474</v>
      </c>
      <c r="AM92" s="47">
        <v>1</v>
      </c>
      <c r="AN92" s="47">
        <v>1</v>
      </c>
      <c r="AO92" s="47">
        <v>1</v>
      </c>
      <c r="AP92" s="47">
        <v>88</v>
      </c>
      <c r="AQ92" s="47"/>
      <c r="AR92" s="47"/>
      <c r="AS92" s="56">
        <v>1</v>
      </c>
      <c r="AT92" s="49">
        <v>1</v>
      </c>
      <c r="AU92" s="49"/>
      <c r="AV92" s="47"/>
      <c r="AW92" s="49">
        <v>1</v>
      </c>
      <c r="AX92" s="49"/>
      <c r="AY92" s="44">
        <f t="shared" si="29"/>
        <v>-25046</v>
      </c>
      <c r="AZ92" s="47"/>
      <c r="BA92" s="47"/>
      <c r="BB92" s="47"/>
      <c r="BC92" s="48"/>
      <c r="BD92" s="70"/>
      <c r="BE92" s="50" t="s">
        <v>1349</v>
      </c>
      <c r="BF92" s="50" t="s">
        <v>1341</v>
      </c>
      <c r="BG92" s="51"/>
      <c r="BH92" s="51">
        <f t="shared" si="26"/>
        <v>1</v>
      </c>
      <c r="BI92" s="51">
        <v>3</v>
      </c>
      <c r="BJ92" s="52"/>
      <c r="BK92" s="52"/>
      <c r="BL92" s="53"/>
      <c r="BM92" s="47" t="e">
        <f>COUNTIFS(A$2:$AC92,#REF!,M$2:$AL92,M92)</f>
        <v>#VALUE!</v>
      </c>
      <c r="BN92" s="47">
        <v>0</v>
      </c>
      <c r="BO92" s="54">
        <v>365</v>
      </c>
      <c r="BP92" s="54">
        <v>1</v>
      </c>
      <c r="BQ92" s="47">
        <v>365</v>
      </c>
      <c r="BR92" s="49">
        <v>1</v>
      </c>
      <c r="BS92" s="49">
        <v>1</v>
      </c>
      <c r="BT92" s="44">
        <f t="shared" si="30"/>
        <v>0</v>
      </c>
      <c r="BW92" s="40" t="s">
        <v>67</v>
      </c>
      <c r="BY92" s="55"/>
      <c r="BZ92" s="1" t="s">
        <v>22426</v>
      </c>
    </row>
    <row r="93" spans="1:78" ht="15" customHeight="1">
      <c r="A93" s="25" t="s">
        <v>1340</v>
      </c>
      <c r="B93" s="42" t="s">
        <v>2005</v>
      </c>
      <c r="D93" s="263">
        <v>0</v>
      </c>
      <c r="E93" s="42" t="s">
        <v>76</v>
      </c>
      <c r="F93" s="42" t="s">
        <v>1453</v>
      </c>
      <c r="G93" s="264"/>
      <c r="H93" s="264"/>
      <c r="I93" s="42" t="s">
        <v>2006</v>
      </c>
      <c r="J93" s="43" t="s">
        <v>2007</v>
      </c>
      <c r="M93" s="44" t="s">
        <v>117</v>
      </c>
      <c r="N93" s="45" t="s">
        <v>118</v>
      </c>
      <c r="O93" s="42" t="s">
        <v>71</v>
      </c>
      <c r="P93" s="42" t="s">
        <v>122</v>
      </c>
      <c r="Q93" s="42" t="s">
        <v>73</v>
      </c>
      <c r="R93" s="42" t="s">
        <v>73</v>
      </c>
      <c r="S93" s="42" t="s">
        <v>2008</v>
      </c>
      <c r="T93" s="42" t="s">
        <v>2009</v>
      </c>
      <c r="U93" s="42" t="s">
        <v>2009</v>
      </c>
      <c r="V93" s="42" t="s">
        <v>73</v>
      </c>
      <c r="W93" s="42" t="s">
        <v>73</v>
      </c>
      <c r="X93" s="80">
        <v>39821</v>
      </c>
      <c r="Y93" s="80">
        <v>40209</v>
      </c>
      <c r="Z93" s="44">
        <f t="shared" si="31"/>
        <v>2009</v>
      </c>
      <c r="AA93" s="44">
        <f t="shared" si="32"/>
        <v>1</v>
      </c>
      <c r="AB93" s="44">
        <v>1</v>
      </c>
      <c r="AC93" s="42" t="s">
        <v>2010</v>
      </c>
      <c r="AD93" s="42" t="s">
        <v>930</v>
      </c>
      <c r="AE93" s="42" t="s">
        <v>73</v>
      </c>
      <c r="AF93" s="42" t="s">
        <v>73</v>
      </c>
      <c r="AG93" s="42" t="s">
        <v>73</v>
      </c>
      <c r="AH93" s="42" t="s">
        <v>73</v>
      </c>
      <c r="AI93" s="42" t="s">
        <v>1449</v>
      </c>
      <c r="AJ93" s="42" t="s">
        <v>1001</v>
      </c>
      <c r="AK93" s="31" t="s">
        <v>1450</v>
      </c>
      <c r="AL93" s="31" t="s">
        <v>1451</v>
      </c>
      <c r="AM93" s="47">
        <v>1</v>
      </c>
      <c r="AN93" s="47">
        <v>1</v>
      </c>
      <c r="AO93" s="47">
        <v>4</v>
      </c>
      <c r="AP93" s="47">
        <v>88</v>
      </c>
      <c r="AQ93" s="47"/>
      <c r="AR93" s="47"/>
      <c r="AS93" s="47">
        <v>1</v>
      </c>
      <c r="AT93" s="49">
        <v>1</v>
      </c>
      <c r="AU93" s="49"/>
      <c r="AV93" s="47"/>
      <c r="AW93" s="49">
        <v>1</v>
      </c>
      <c r="AX93" s="49"/>
      <c r="AY93" s="44">
        <f t="shared" si="29"/>
        <v>389</v>
      </c>
      <c r="AZ93" s="47"/>
      <c r="BA93" s="47"/>
      <c r="BB93" s="47"/>
      <c r="BC93" s="48"/>
      <c r="BD93" s="50"/>
      <c r="BE93" s="50" t="s">
        <v>1342</v>
      </c>
      <c r="BF93" s="50" t="s">
        <v>1341</v>
      </c>
      <c r="BG93" s="51"/>
      <c r="BH93" s="51">
        <f t="shared" si="26"/>
        <v>1</v>
      </c>
      <c r="BI93" s="51">
        <v>1</v>
      </c>
      <c r="BJ93" s="52"/>
      <c r="BK93" s="52"/>
      <c r="BL93" s="53"/>
      <c r="BM93" s="47" t="e">
        <f>COUNTIFS(A$2:$AC93,#REF!,M$2:$AL93,M93)</f>
        <v>#VALUE!</v>
      </c>
      <c r="BN93" s="47">
        <v>0</v>
      </c>
      <c r="BO93" s="54">
        <v>389</v>
      </c>
      <c r="BP93" s="54">
        <v>1</v>
      </c>
      <c r="BQ93" s="47">
        <v>306</v>
      </c>
      <c r="BR93" s="49">
        <v>1</v>
      </c>
      <c r="BS93" s="49">
        <v>1</v>
      </c>
      <c r="BT93" s="44">
        <f t="shared" si="30"/>
        <v>0</v>
      </c>
      <c r="BW93" s="40" t="s">
        <v>67</v>
      </c>
      <c r="BY93" s="55"/>
      <c r="BZ93" s="1" t="s">
        <v>22426</v>
      </c>
    </row>
    <row r="94" spans="1:78" ht="15" customHeight="1">
      <c r="A94" s="25" t="s">
        <v>1340</v>
      </c>
      <c r="B94" s="42" t="s">
        <v>2011</v>
      </c>
      <c r="D94" s="263">
        <v>1</v>
      </c>
      <c r="E94" s="42" t="s">
        <v>76</v>
      </c>
      <c r="F94" s="42" t="s">
        <v>1453</v>
      </c>
      <c r="G94" s="264"/>
      <c r="H94" s="264"/>
      <c r="I94" s="42" t="s">
        <v>1389</v>
      </c>
      <c r="J94" s="43" t="s">
        <v>1390</v>
      </c>
      <c r="M94" s="44" t="s">
        <v>117</v>
      </c>
      <c r="N94" s="45" t="s">
        <v>374</v>
      </c>
      <c r="O94" s="42" t="s">
        <v>71</v>
      </c>
      <c r="P94" s="42" t="s">
        <v>122</v>
      </c>
      <c r="Q94" s="42" t="s">
        <v>73</v>
      </c>
      <c r="R94" s="42" t="s">
        <v>73</v>
      </c>
      <c r="S94" s="42" t="s">
        <v>1818</v>
      </c>
      <c r="T94" s="99" t="s">
        <v>1819</v>
      </c>
      <c r="U94" s="77" t="s">
        <v>1820</v>
      </c>
      <c r="V94" s="42" t="s">
        <v>73</v>
      </c>
      <c r="W94" s="42" t="s">
        <v>73</v>
      </c>
      <c r="X94" s="100">
        <v>39825</v>
      </c>
      <c r="Y94" s="80">
        <v>40237</v>
      </c>
      <c r="Z94" s="44">
        <f t="shared" si="31"/>
        <v>2009</v>
      </c>
      <c r="AA94" s="44">
        <f t="shared" si="32"/>
        <v>1</v>
      </c>
      <c r="AB94" s="44">
        <v>1</v>
      </c>
      <c r="AC94" s="42" t="s">
        <v>2010</v>
      </c>
      <c r="AD94" s="42" t="s">
        <v>930</v>
      </c>
      <c r="AE94" s="42" t="s">
        <v>2012</v>
      </c>
      <c r="AF94" s="42" t="s">
        <v>2013</v>
      </c>
      <c r="AG94" s="42" t="s">
        <v>73</v>
      </c>
      <c r="AH94" s="42" t="s">
        <v>73</v>
      </c>
      <c r="AI94" s="42" t="s">
        <v>2014</v>
      </c>
      <c r="AJ94" s="42" t="s">
        <v>1201</v>
      </c>
      <c r="AK94" s="31"/>
      <c r="AL94" s="31"/>
      <c r="AM94" s="47">
        <v>1</v>
      </c>
      <c r="AN94" s="47">
        <v>1</v>
      </c>
      <c r="AO94" s="47">
        <v>4</v>
      </c>
      <c r="AP94" s="47">
        <v>88</v>
      </c>
      <c r="AQ94" s="47"/>
      <c r="AR94" s="47"/>
      <c r="AS94" s="47">
        <v>1</v>
      </c>
      <c r="AT94" s="49">
        <v>1</v>
      </c>
      <c r="AU94" s="49"/>
      <c r="AV94" s="47"/>
      <c r="AW94" s="49">
        <v>1</v>
      </c>
      <c r="AX94" s="49"/>
      <c r="AY94" s="44">
        <f t="shared" si="29"/>
        <v>413</v>
      </c>
      <c r="AZ94" s="47"/>
      <c r="BA94" s="47"/>
      <c r="BB94" s="47"/>
      <c r="BC94" s="48"/>
      <c r="BD94" s="50"/>
      <c r="BE94" s="50" t="s">
        <v>1342</v>
      </c>
      <c r="BF94" s="50" t="s">
        <v>1341</v>
      </c>
      <c r="BG94" s="51"/>
      <c r="BH94" s="51">
        <f t="shared" ref="BH94:BH157" si="33">IF(AX94&lt;7,1,IF(AX94&lt;14,2,IF(AX94&lt;21,3,IF(AX94&lt;28,4,IF(AX94&lt;35,5,IF(AX94&lt;42,6,IF(AX94&lt;49,7,8)))))))</f>
        <v>1</v>
      </c>
      <c r="BI94" s="51">
        <v>1</v>
      </c>
      <c r="BJ94" s="52"/>
      <c r="BK94" s="52"/>
      <c r="BL94" s="53"/>
      <c r="BM94" s="47" t="e">
        <f>COUNTIFS(A$2:$AC94,#REF!,M$2:$AL94,M94)</f>
        <v>#VALUE!</v>
      </c>
      <c r="BN94" s="47">
        <v>0</v>
      </c>
      <c r="BO94" s="54">
        <v>413</v>
      </c>
      <c r="BP94" s="54">
        <v>1</v>
      </c>
      <c r="BQ94" s="47">
        <v>334</v>
      </c>
      <c r="BR94" s="49">
        <v>1</v>
      </c>
      <c r="BS94" s="49">
        <v>1</v>
      </c>
      <c r="BT94" s="44">
        <f t="shared" si="30"/>
        <v>0</v>
      </c>
      <c r="BW94" s="40" t="s">
        <v>67</v>
      </c>
      <c r="BY94" s="55"/>
      <c r="BZ94" s="1" t="s">
        <v>22427</v>
      </c>
    </row>
    <row r="95" spans="1:78" ht="15" customHeight="1">
      <c r="A95" s="25" t="s">
        <v>1340</v>
      </c>
      <c r="B95" s="42" t="s">
        <v>2015</v>
      </c>
      <c r="D95" s="263">
        <v>0</v>
      </c>
      <c r="E95" s="42" t="s">
        <v>76</v>
      </c>
      <c r="F95" s="42" t="s">
        <v>1453</v>
      </c>
      <c r="G95" s="264"/>
      <c r="H95" s="264"/>
      <c r="I95" s="42" t="s">
        <v>314</v>
      </c>
      <c r="J95" s="43" t="s">
        <v>315</v>
      </c>
      <c r="M95" s="44" t="s">
        <v>91</v>
      </c>
      <c r="N95" s="45" t="s">
        <v>314</v>
      </c>
      <c r="O95" s="42" t="s">
        <v>1472</v>
      </c>
      <c r="P95" s="42" t="s">
        <v>346</v>
      </c>
      <c r="Q95" s="42" t="s">
        <v>81</v>
      </c>
      <c r="R95" s="42" t="s">
        <v>1238</v>
      </c>
      <c r="S95" s="42" t="s">
        <v>2016</v>
      </c>
      <c r="T95" s="42" t="s">
        <v>1344</v>
      </c>
      <c r="U95" s="42" t="s">
        <v>2017</v>
      </c>
      <c r="V95" s="42" t="s">
        <v>73</v>
      </c>
      <c r="W95" s="42" t="s">
        <v>73</v>
      </c>
      <c r="X95" s="80">
        <v>39825</v>
      </c>
      <c r="Y95" s="80">
        <v>40193</v>
      </c>
      <c r="Z95" s="44">
        <f t="shared" si="31"/>
        <v>2009</v>
      </c>
      <c r="AA95" s="44">
        <f t="shared" si="32"/>
        <v>1</v>
      </c>
      <c r="AB95" s="44">
        <v>1</v>
      </c>
      <c r="AC95" s="42" t="s">
        <v>314</v>
      </c>
      <c r="AD95" s="42" t="s">
        <v>315</v>
      </c>
      <c r="AE95" s="42" t="s">
        <v>73</v>
      </c>
      <c r="AF95" s="42" t="s">
        <v>73</v>
      </c>
      <c r="AG95" s="42" t="s">
        <v>73</v>
      </c>
      <c r="AH95" s="42" t="s">
        <v>73</v>
      </c>
      <c r="AI95" s="42" t="s">
        <v>2018</v>
      </c>
      <c r="AJ95" s="42" t="s">
        <v>73</v>
      </c>
      <c r="AK95" s="31"/>
      <c r="AL95" s="31"/>
      <c r="AM95" s="47">
        <v>1</v>
      </c>
      <c r="AN95" s="47">
        <v>1</v>
      </c>
      <c r="AO95" s="47">
        <v>6</v>
      </c>
      <c r="AP95" s="47">
        <v>88</v>
      </c>
      <c r="AQ95" s="47"/>
      <c r="AR95" s="47"/>
      <c r="AS95" s="47">
        <v>1</v>
      </c>
      <c r="AT95" s="49">
        <v>1</v>
      </c>
      <c r="AU95" s="49"/>
      <c r="AV95" s="47"/>
      <c r="AW95" s="49">
        <v>1</v>
      </c>
      <c r="AX95" s="49"/>
      <c r="AY95" s="44">
        <f t="shared" si="29"/>
        <v>369</v>
      </c>
      <c r="AZ95" s="47"/>
      <c r="BA95" s="47"/>
      <c r="BB95" s="47"/>
      <c r="BC95" s="48"/>
      <c r="BD95" s="50"/>
      <c r="BE95" s="50" t="s">
        <v>1342</v>
      </c>
      <c r="BF95" s="50" t="s">
        <v>1341</v>
      </c>
      <c r="BG95" s="51"/>
      <c r="BH95" s="51">
        <f t="shared" si="33"/>
        <v>1</v>
      </c>
      <c r="BI95" s="51">
        <v>1</v>
      </c>
      <c r="BJ95" s="52"/>
      <c r="BK95" s="52"/>
      <c r="BL95" s="53"/>
      <c r="BM95" s="47" t="e">
        <f>COUNTIFS(A$2:$AC95,#REF!,M$2:$AL95,M95)</f>
        <v>#VALUE!</v>
      </c>
      <c r="BN95" s="47">
        <v>0</v>
      </c>
      <c r="BO95" s="54">
        <v>369</v>
      </c>
      <c r="BP95" s="54">
        <v>1</v>
      </c>
      <c r="BQ95" s="47">
        <v>290</v>
      </c>
      <c r="BR95" s="49">
        <v>1</v>
      </c>
      <c r="BS95" s="49">
        <v>1</v>
      </c>
      <c r="BT95" s="44">
        <f t="shared" si="30"/>
        <v>0</v>
      </c>
      <c r="BW95" s="40" t="s">
        <v>67</v>
      </c>
      <c r="BY95" s="55"/>
      <c r="BZ95" s="1" t="s">
        <v>22426</v>
      </c>
    </row>
    <row r="96" spans="1:78" ht="15" customHeight="1">
      <c r="A96" s="25" t="s">
        <v>1340</v>
      </c>
      <c r="B96" s="42" t="s">
        <v>2019</v>
      </c>
      <c r="D96" s="263">
        <v>1</v>
      </c>
      <c r="E96" s="42" t="s">
        <v>76</v>
      </c>
      <c r="F96" s="42" t="s">
        <v>1453</v>
      </c>
      <c r="G96" s="264"/>
      <c r="H96" s="264"/>
      <c r="I96" s="42" t="s">
        <v>1264</v>
      </c>
      <c r="J96" s="43" t="s">
        <v>2020</v>
      </c>
      <c r="M96" s="44" t="s">
        <v>98</v>
      </c>
      <c r="N96" s="45" t="s">
        <v>452</v>
      </c>
      <c r="O96" s="42" t="s">
        <v>1356</v>
      </c>
      <c r="P96" s="42" t="s">
        <v>101</v>
      </c>
      <c r="Q96" s="42" t="s">
        <v>73</v>
      </c>
      <c r="R96" s="42" t="s">
        <v>73</v>
      </c>
      <c r="S96" s="42" t="s">
        <v>2021</v>
      </c>
      <c r="T96" s="42" t="s">
        <v>2022</v>
      </c>
      <c r="U96" s="42" t="s">
        <v>2022</v>
      </c>
      <c r="V96" s="42" t="s">
        <v>73</v>
      </c>
      <c r="W96" s="42" t="s">
        <v>73</v>
      </c>
      <c r="X96" s="80">
        <v>40061</v>
      </c>
      <c r="Y96" s="80">
        <v>40356</v>
      </c>
      <c r="Z96" s="44">
        <f t="shared" si="31"/>
        <v>2009</v>
      </c>
      <c r="AA96" s="44">
        <f t="shared" si="32"/>
        <v>9</v>
      </c>
      <c r="AB96" s="44">
        <v>0</v>
      </c>
      <c r="AC96" s="42" t="s">
        <v>451</v>
      </c>
      <c r="AD96" s="42" t="s">
        <v>1038</v>
      </c>
      <c r="AE96" s="42" t="s">
        <v>73</v>
      </c>
      <c r="AF96" s="42" t="s">
        <v>73</v>
      </c>
      <c r="AG96" s="42" t="s">
        <v>73</v>
      </c>
      <c r="AH96" s="42" t="s">
        <v>73</v>
      </c>
      <c r="AI96" s="42" t="s">
        <v>73</v>
      </c>
      <c r="AJ96" s="42" t="s">
        <v>73</v>
      </c>
      <c r="AK96" s="31"/>
      <c r="AL96" s="31"/>
      <c r="AM96" s="47">
        <v>1</v>
      </c>
      <c r="AN96" s="47">
        <v>1</v>
      </c>
      <c r="AO96" s="47">
        <v>2</v>
      </c>
      <c r="AP96" s="47">
        <v>88</v>
      </c>
      <c r="AQ96" s="47"/>
      <c r="AR96" s="47"/>
      <c r="AS96" s="47">
        <v>0</v>
      </c>
      <c r="AT96" s="49">
        <v>1</v>
      </c>
      <c r="AU96" s="49"/>
      <c r="AV96" s="47"/>
      <c r="AW96" s="49">
        <v>1</v>
      </c>
      <c r="AX96" s="49"/>
      <c r="AY96" s="44">
        <f t="shared" si="29"/>
        <v>296</v>
      </c>
      <c r="AZ96" s="47"/>
      <c r="BA96" s="47"/>
      <c r="BB96" s="47"/>
      <c r="BC96" s="48"/>
      <c r="BD96" s="50"/>
      <c r="BE96" s="50" t="s">
        <v>1342</v>
      </c>
      <c r="BF96" s="50" t="s">
        <v>1341</v>
      </c>
      <c r="BG96" s="51"/>
      <c r="BH96" s="51">
        <f t="shared" si="33"/>
        <v>1</v>
      </c>
      <c r="BI96" s="51">
        <v>1</v>
      </c>
      <c r="BJ96" s="52"/>
      <c r="BK96" s="52"/>
      <c r="BL96" s="53"/>
      <c r="BM96" s="47" t="e">
        <f>COUNTIFS(A$2:$AC96,#REF!,M$2:$AL96,M96)</f>
        <v>#VALUE!</v>
      </c>
      <c r="BN96" s="47">
        <v>0</v>
      </c>
      <c r="BO96" s="54">
        <v>296</v>
      </c>
      <c r="BP96" s="54">
        <v>0</v>
      </c>
      <c r="BQ96" s="47">
        <v>208</v>
      </c>
      <c r="BR96" s="49">
        <v>1</v>
      </c>
      <c r="BS96" s="49">
        <v>1</v>
      </c>
      <c r="BT96" s="44">
        <f t="shared" si="30"/>
        <v>158</v>
      </c>
      <c r="BW96" s="40" t="s">
        <v>67</v>
      </c>
      <c r="BY96" s="55"/>
      <c r="BZ96" s="1" t="s">
        <v>22426</v>
      </c>
    </row>
    <row r="97" spans="1:78" ht="15" customHeight="1">
      <c r="A97" s="25" t="s">
        <v>1340</v>
      </c>
      <c r="B97" s="42" t="s">
        <v>2023</v>
      </c>
      <c r="D97" s="263">
        <v>1</v>
      </c>
      <c r="E97" s="42" t="s">
        <v>76</v>
      </c>
      <c r="F97" s="42" t="s">
        <v>1453</v>
      </c>
      <c r="G97" s="264"/>
      <c r="H97" s="264"/>
      <c r="I97" s="42" t="s">
        <v>1267</v>
      </c>
      <c r="J97" s="43" t="s">
        <v>2024</v>
      </c>
      <c r="M97" s="44" t="s">
        <v>98</v>
      </c>
      <c r="N97" s="45" t="s">
        <v>452</v>
      </c>
      <c r="O97" s="42" t="s">
        <v>1360</v>
      </c>
      <c r="P97" s="42" t="s">
        <v>147</v>
      </c>
      <c r="Q97" s="42" t="s">
        <v>73</v>
      </c>
      <c r="R97" s="42" t="s">
        <v>73</v>
      </c>
      <c r="S97" s="42" t="s">
        <v>2021</v>
      </c>
      <c r="T97" s="42" t="s">
        <v>2025</v>
      </c>
      <c r="U97" s="42" t="s">
        <v>2025</v>
      </c>
      <c r="V97" s="42" t="s">
        <v>73</v>
      </c>
      <c r="W97" s="42" t="s">
        <v>73</v>
      </c>
      <c r="X97" s="80">
        <v>40061</v>
      </c>
      <c r="Y97" s="80">
        <v>40548</v>
      </c>
      <c r="Z97" s="44">
        <f t="shared" si="31"/>
        <v>2009</v>
      </c>
      <c r="AA97" s="44">
        <f t="shared" si="32"/>
        <v>9</v>
      </c>
      <c r="AB97" s="44">
        <v>1</v>
      </c>
      <c r="AC97" s="42" t="s">
        <v>451</v>
      </c>
      <c r="AD97" s="42" t="s">
        <v>1038</v>
      </c>
      <c r="AE97" s="42" t="s">
        <v>73</v>
      </c>
      <c r="AF97" s="42" t="s">
        <v>73</v>
      </c>
      <c r="AG97" s="42" t="s">
        <v>73</v>
      </c>
      <c r="AH97" s="42" t="s">
        <v>73</v>
      </c>
      <c r="AI97" s="42" t="s">
        <v>73</v>
      </c>
      <c r="AJ97" s="42" t="s">
        <v>73</v>
      </c>
      <c r="AK97" s="31"/>
      <c r="AL97" s="31"/>
      <c r="AM97" s="47">
        <v>1</v>
      </c>
      <c r="AN97" s="47">
        <v>1</v>
      </c>
      <c r="AO97" s="47">
        <v>2</v>
      </c>
      <c r="AP97" s="47">
        <v>88</v>
      </c>
      <c r="AQ97" s="47"/>
      <c r="AR97" s="47"/>
      <c r="AS97" s="47">
        <v>0</v>
      </c>
      <c r="AT97" s="49">
        <v>1</v>
      </c>
      <c r="AU97" s="49"/>
      <c r="AV97" s="47"/>
      <c r="AW97" s="49">
        <v>1</v>
      </c>
      <c r="AX97" s="49"/>
      <c r="AY97" s="44">
        <f t="shared" si="29"/>
        <v>488</v>
      </c>
      <c r="AZ97" s="47"/>
      <c r="BA97" s="47"/>
      <c r="BB97" s="47"/>
      <c r="BC97" s="48"/>
      <c r="BD97" s="50"/>
      <c r="BE97" s="50" t="s">
        <v>1342</v>
      </c>
      <c r="BF97" s="50" t="s">
        <v>1341</v>
      </c>
      <c r="BG97" s="51"/>
      <c r="BH97" s="51">
        <f t="shared" si="33"/>
        <v>1</v>
      </c>
      <c r="BI97" s="51">
        <v>4</v>
      </c>
      <c r="BJ97" s="52"/>
      <c r="BK97" s="52"/>
      <c r="BL97" s="53"/>
      <c r="BM97" s="47" t="e">
        <f>COUNTIFS(A$2:$AC97,#REF!,M$2:$AL97,M97)</f>
        <v>#VALUE!</v>
      </c>
      <c r="BN97" s="47">
        <v>0</v>
      </c>
      <c r="BO97" s="54">
        <v>488</v>
      </c>
      <c r="BP97" s="54">
        <v>1</v>
      </c>
      <c r="BQ97" s="47">
        <v>208</v>
      </c>
      <c r="BR97" s="49">
        <v>1</v>
      </c>
      <c r="BS97" s="49">
        <v>1</v>
      </c>
      <c r="BT97" s="44">
        <f t="shared" si="30"/>
        <v>158</v>
      </c>
      <c r="BW97" s="40" t="s">
        <v>67</v>
      </c>
      <c r="BY97" s="55"/>
      <c r="BZ97" s="1" t="s">
        <v>22426</v>
      </c>
    </row>
    <row r="98" spans="1:78" ht="15" customHeight="1">
      <c r="A98" s="25" t="s">
        <v>1340</v>
      </c>
      <c r="B98" s="42" t="s">
        <v>2026</v>
      </c>
      <c r="D98" s="263">
        <v>1</v>
      </c>
      <c r="E98" s="42" t="s">
        <v>76</v>
      </c>
      <c r="F98" s="42" t="s">
        <v>1453</v>
      </c>
      <c r="G98" s="264"/>
      <c r="H98" s="264"/>
      <c r="I98" s="42" t="s">
        <v>2027</v>
      </c>
      <c r="J98" s="43" t="s">
        <v>2028</v>
      </c>
      <c r="M98" s="44" t="s">
        <v>98</v>
      </c>
      <c r="N98" s="45" t="s">
        <v>452</v>
      </c>
      <c r="O98" s="42" t="s">
        <v>1356</v>
      </c>
      <c r="P98" s="42" t="s">
        <v>101</v>
      </c>
      <c r="Q98" s="42" t="s">
        <v>73</v>
      </c>
      <c r="R98" s="42" t="s">
        <v>73</v>
      </c>
      <c r="S98" s="42" t="s">
        <v>2021</v>
      </c>
      <c r="T98" s="42" t="s">
        <v>2029</v>
      </c>
      <c r="U98" s="42" t="s">
        <v>2029</v>
      </c>
      <c r="V98" s="42" t="s">
        <v>73</v>
      </c>
      <c r="W98" s="42" t="s">
        <v>73</v>
      </c>
      <c r="X98" s="80">
        <v>40061</v>
      </c>
      <c r="Y98" s="80">
        <v>40356</v>
      </c>
      <c r="Z98" s="44">
        <f t="shared" si="31"/>
        <v>2009</v>
      </c>
      <c r="AA98" s="44">
        <f t="shared" si="32"/>
        <v>9</v>
      </c>
      <c r="AB98" s="44">
        <v>0</v>
      </c>
      <c r="AC98" s="42" t="s">
        <v>451</v>
      </c>
      <c r="AD98" s="42" t="s">
        <v>1038</v>
      </c>
      <c r="AE98" s="42" t="s">
        <v>73</v>
      </c>
      <c r="AF98" s="42" t="s">
        <v>73</v>
      </c>
      <c r="AG98" s="42" t="s">
        <v>73</v>
      </c>
      <c r="AH98" s="42" t="s">
        <v>73</v>
      </c>
      <c r="AI98" s="42" t="s">
        <v>73</v>
      </c>
      <c r="AJ98" s="42" t="s">
        <v>73</v>
      </c>
      <c r="AK98" s="31"/>
      <c r="AL98" s="31"/>
      <c r="AM98" s="47">
        <v>1</v>
      </c>
      <c r="AN98" s="47">
        <v>1</v>
      </c>
      <c r="AO98" s="47">
        <v>2</v>
      </c>
      <c r="AP98" s="47">
        <v>88</v>
      </c>
      <c r="AQ98" s="47"/>
      <c r="AR98" s="47"/>
      <c r="AS98" s="47">
        <v>0</v>
      </c>
      <c r="AT98" s="49">
        <v>1</v>
      </c>
      <c r="AU98" s="49"/>
      <c r="AV98" s="47"/>
      <c r="AW98" s="49">
        <v>1</v>
      </c>
      <c r="AX98" s="49"/>
      <c r="AY98" s="44">
        <f t="shared" si="29"/>
        <v>296</v>
      </c>
      <c r="AZ98" s="47"/>
      <c r="BA98" s="47"/>
      <c r="BB98" s="47"/>
      <c r="BC98" s="48"/>
      <c r="BD98" s="50"/>
      <c r="BE98" s="50" t="s">
        <v>1342</v>
      </c>
      <c r="BF98" s="50" t="s">
        <v>1341</v>
      </c>
      <c r="BG98" s="51"/>
      <c r="BH98" s="51">
        <f t="shared" si="33"/>
        <v>1</v>
      </c>
      <c r="BI98" s="51">
        <v>1</v>
      </c>
      <c r="BJ98" s="52"/>
      <c r="BK98" s="52"/>
      <c r="BL98" s="53"/>
      <c r="BM98" s="47" t="e">
        <f>COUNTIFS(A$2:$AC98,#REF!,M$2:$AL98,M98)</f>
        <v>#VALUE!</v>
      </c>
      <c r="BN98" s="47">
        <v>0</v>
      </c>
      <c r="BO98" s="54">
        <v>296</v>
      </c>
      <c r="BP98" s="54">
        <v>0</v>
      </c>
      <c r="BQ98" s="47">
        <v>208</v>
      </c>
      <c r="BR98" s="49">
        <v>1</v>
      </c>
      <c r="BS98" s="49">
        <v>1</v>
      </c>
      <c r="BT98" s="44">
        <f t="shared" si="30"/>
        <v>158</v>
      </c>
      <c r="BW98" s="40" t="s">
        <v>67</v>
      </c>
      <c r="BY98" s="55"/>
      <c r="BZ98" s="1" t="s">
        <v>22426</v>
      </c>
    </row>
    <row r="99" spans="1:78" ht="15" customHeight="1">
      <c r="A99" s="25" t="s">
        <v>1340</v>
      </c>
      <c r="B99" s="42" t="s">
        <v>2030</v>
      </c>
      <c r="D99" s="263">
        <v>1</v>
      </c>
      <c r="E99" s="42" t="s">
        <v>76</v>
      </c>
      <c r="F99" s="42" t="s">
        <v>1453</v>
      </c>
      <c r="G99" s="264"/>
      <c r="H99" s="264"/>
      <c r="I99" s="42" t="s">
        <v>1266</v>
      </c>
      <c r="J99" s="43" t="s">
        <v>2031</v>
      </c>
      <c r="M99" s="44" t="s">
        <v>98</v>
      </c>
      <c r="N99" s="45" t="s">
        <v>452</v>
      </c>
      <c r="O99" s="42" t="s">
        <v>1356</v>
      </c>
      <c r="P99" s="42" t="s">
        <v>101</v>
      </c>
      <c r="Q99" s="42" t="s">
        <v>73</v>
      </c>
      <c r="R99" s="42" t="s">
        <v>73</v>
      </c>
      <c r="S99" s="42" t="s">
        <v>2021</v>
      </c>
      <c r="T99" s="42" t="s">
        <v>2032</v>
      </c>
      <c r="U99" s="42" t="s">
        <v>2032</v>
      </c>
      <c r="V99" s="42" t="s">
        <v>73</v>
      </c>
      <c r="W99" s="42" t="s">
        <v>73</v>
      </c>
      <c r="X99" s="80">
        <v>40061</v>
      </c>
      <c r="Y99" s="80">
        <v>40307</v>
      </c>
      <c r="Z99" s="44">
        <f t="shared" si="31"/>
        <v>2009</v>
      </c>
      <c r="AA99" s="44">
        <f t="shared" si="32"/>
        <v>9</v>
      </c>
      <c r="AB99" s="44">
        <v>0</v>
      </c>
      <c r="AC99" s="42" t="s">
        <v>451</v>
      </c>
      <c r="AD99" s="42" t="s">
        <v>1038</v>
      </c>
      <c r="AE99" s="42" t="s">
        <v>73</v>
      </c>
      <c r="AF99" s="42" t="s">
        <v>73</v>
      </c>
      <c r="AG99" s="42" t="s">
        <v>73</v>
      </c>
      <c r="AH99" s="42" t="s">
        <v>73</v>
      </c>
      <c r="AI99" s="42" t="s">
        <v>73</v>
      </c>
      <c r="AJ99" s="42" t="s">
        <v>73</v>
      </c>
      <c r="AK99" s="31"/>
      <c r="AL99" s="31"/>
      <c r="AM99" s="47">
        <v>1</v>
      </c>
      <c r="AN99" s="47">
        <v>1</v>
      </c>
      <c r="AO99" s="47">
        <v>2</v>
      </c>
      <c r="AP99" s="47">
        <v>88</v>
      </c>
      <c r="AQ99" s="47"/>
      <c r="AR99" s="47"/>
      <c r="AS99" s="47">
        <v>0</v>
      </c>
      <c r="AT99" s="49">
        <v>1</v>
      </c>
      <c r="AU99" s="49"/>
      <c r="AV99" s="47"/>
      <c r="AW99" s="49">
        <v>1</v>
      </c>
      <c r="AX99" s="49"/>
      <c r="AY99" s="44">
        <f t="shared" si="29"/>
        <v>247</v>
      </c>
      <c r="AZ99" s="47"/>
      <c r="BA99" s="47"/>
      <c r="BB99" s="47"/>
      <c r="BC99" s="48"/>
      <c r="BD99" s="50"/>
      <c r="BE99" s="50" t="s">
        <v>1342</v>
      </c>
      <c r="BF99" s="50" t="s">
        <v>1341</v>
      </c>
      <c r="BG99" s="51"/>
      <c r="BH99" s="51">
        <f t="shared" si="33"/>
        <v>1</v>
      </c>
      <c r="BI99" s="51">
        <v>1</v>
      </c>
      <c r="BJ99" s="52"/>
      <c r="BK99" s="52"/>
      <c r="BL99" s="53"/>
      <c r="BM99" s="47" t="e">
        <f>COUNTIFS(A$2:$AC99,#REF!,M$2:$AL99,M99)</f>
        <v>#VALUE!</v>
      </c>
      <c r="BN99" s="47">
        <v>0</v>
      </c>
      <c r="BO99" s="54">
        <v>247</v>
      </c>
      <c r="BP99" s="54">
        <v>0</v>
      </c>
      <c r="BQ99" s="47">
        <v>208</v>
      </c>
      <c r="BR99" s="49">
        <v>1</v>
      </c>
      <c r="BS99" s="49">
        <v>1</v>
      </c>
      <c r="BT99" s="44">
        <f t="shared" si="30"/>
        <v>158</v>
      </c>
      <c r="BW99" s="40" t="s">
        <v>67</v>
      </c>
      <c r="BY99" s="55"/>
      <c r="BZ99" s="1" t="s">
        <v>22426</v>
      </c>
    </row>
    <row r="100" spans="1:78" ht="15" customHeight="1">
      <c r="A100" s="25" t="s">
        <v>1340</v>
      </c>
      <c r="B100" s="42" t="s">
        <v>2033</v>
      </c>
      <c r="D100" s="263">
        <v>0</v>
      </c>
      <c r="E100" s="42" t="s">
        <v>76</v>
      </c>
      <c r="F100" s="42" t="s">
        <v>1453</v>
      </c>
      <c r="G100" s="264"/>
      <c r="H100" s="264"/>
      <c r="I100" s="42" t="s">
        <v>943</v>
      </c>
      <c r="J100" s="43" t="s">
        <v>1344</v>
      </c>
      <c r="M100" s="44" t="s">
        <v>91</v>
      </c>
      <c r="N100" s="45" t="s">
        <v>943</v>
      </c>
      <c r="O100" s="42" t="s">
        <v>81</v>
      </c>
      <c r="P100" s="42" t="s">
        <v>82</v>
      </c>
      <c r="Q100" s="42" t="s">
        <v>73</v>
      </c>
      <c r="R100" s="42" t="s">
        <v>73</v>
      </c>
      <c r="S100" s="42" t="s">
        <v>2034</v>
      </c>
      <c r="T100" s="42" t="s">
        <v>1344</v>
      </c>
      <c r="U100" s="42" t="s">
        <v>2035</v>
      </c>
      <c r="V100" s="42" t="s">
        <v>73</v>
      </c>
      <c r="W100" s="42" t="s">
        <v>73</v>
      </c>
      <c r="X100" s="80">
        <v>40114</v>
      </c>
      <c r="Y100" s="80">
        <v>40209</v>
      </c>
      <c r="Z100" s="44">
        <f t="shared" si="31"/>
        <v>2009</v>
      </c>
      <c r="AA100" s="44">
        <f t="shared" si="32"/>
        <v>10</v>
      </c>
      <c r="AB100" s="44">
        <v>0</v>
      </c>
      <c r="AC100" s="42" t="s">
        <v>943</v>
      </c>
      <c r="AD100" s="42" t="s">
        <v>943</v>
      </c>
      <c r="AE100" s="42" t="s">
        <v>73</v>
      </c>
      <c r="AF100" s="42" t="s">
        <v>73</v>
      </c>
      <c r="AG100" s="42" t="s">
        <v>73</v>
      </c>
      <c r="AH100" s="42" t="s">
        <v>73</v>
      </c>
      <c r="AI100" s="42" t="s">
        <v>2036</v>
      </c>
      <c r="AJ100" s="42" t="s">
        <v>73</v>
      </c>
      <c r="AK100" s="31"/>
      <c r="AL100" s="31"/>
      <c r="AM100" s="47">
        <v>1</v>
      </c>
      <c r="AN100" s="47">
        <v>1</v>
      </c>
      <c r="AO100" s="47">
        <v>6</v>
      </c>
      <c r="AP100" s="47">
        <v>88</v>
      </c>
      <c r="AQ100" s="47"/>
      <c r="AR100" s="47"/>
      <c r="AS100" s="47">
        <v>0</v>
      </c>
      <c r="AT100" s="49">
        <v>1</v>
      </c>
      <c r="AU100" s="49"/>
      <c r="AV100" s="47"/>
      <c r="AW100" s="49">
        <v>1</v>
      </c>
      <c r="AX100" s="49"/>
      <c r="AY100" s="44">
        <f t="shared" si="29"/>
        <v>96</v>
      </c>
      <c r="AZ100" s="47"/>
      <c r="BA100" s="47"/>
      <c r="BB100" s="47"/>
      <c r="BC100" s="48"/>
      <c r="BD100" s="50"/>
      <c r="BE100" s="50" t="s">
        <v>1342</v>
      </c>
      <c r="BF100" s="50" t="s">
        <v>1341</v>
      </c>
      <c r="BG100" s="51"/>
      <c r="BH100" s="51">
        <f t="shared" si="33"/>
        <v>1</v>
      </c>
      <c r="BI100" s="51">
        <v>5</v>
      </c>
      <c r="BJ100" s="52"/>
      <c r="BK100" s="52"/>
      <c r="BL100" s="53"/>
      <c r="BM100" s="47" t="e">
        <f>COUNTIFS(A$2:$AC100,#REF!,M$2:$AL100,M100)</f>
        <v>#VALUE!</v>
      </c>
      <c r="BN100" s="47">
        <v>0</v>
      </c>
      <c r="BO100" s="54">
        <v>96</v>
      </c>
      <c r="BP100" s="54">
        <v>0</v>
      </c>
      <c r="BQ100" s="47">
        <v>96</v>
      </c>
      <c r="BR100" s="49">
        <v>1</v>
      </c>
      <c r="BS100" s="49">
        <v>1</v>
      </c>
      <c r="BT100" s="44">
        <f t="shared" si="30"/>
        <v>211</v>
      </c>
      <c r="BW100" s="40" t="s">
        <v>67</v>
      </c>
      <c r="BY100" s="55"/>
    </row>
    <row r="101" spans="1:78" ht="15" customHeight="1">
      <c r="A101" s="25" t="s">
        <v>1340</v>
      </c>
      <c r="B101" s="42" t="s">
        <v>2037</v>
      </c>
      <c r="D101" s="263">
        <v>0</v>
      </c>
      <c r="E101" s="42" t="s">
        <v>76</v>
      </c>
      <c r="F101" s="42" t="s">
        <v>1453</v>
      </c>
      <c r="G101" s="264"/>
      <c r="H101" s="264"/>
      <c r="I101" s="42" t="s">
        <v>2038</v>
      </c>
      <c r="J101" s="43" t="s">
        <v>1632</v>
      </c>
      <c r="M101" s="44" t="s">
        <v>219</v>
      </c>
      <c r="N101" s="45" t="s">
        <v>1633</v>
      </c>
      <c r="O101" s="42" t="s">
        <v>1351</v>
      </c>
      <c r="P101" s="42" t="s">
        <v>103</v>
      </c>
      <c r="Q101" s="42" t="s">
        <v>73</v>
      </c>
      <c r="R101" s="42" t="s">
        <v>73</v>
      </c>
      <c r="S101" s="42" t="s">
        <v>471</v>
      </c>
      <c r="T101" s="42" t="s">
        <v>2039</v>
      </c>
      <c r="U101" s="42" t="s">
        <v>2039</v>
      </c>
      <c r="V101" s="42" t="s">
        <v>73</v>
      </c>
      <c r="W101" s="42" t="s">
        <v>73</v>
      </c>
      <c r="X101" s="80">
        <v>40124</v>
      </c>
      <c r="Y101" s="80">
        <v>40181</v>
      </c>
      <c r="Z101" s="44">
        <f t="shared" si="31"/>
        <v>2009</v>
      </c>
      <c r="AA101" s="44">
        <f t="shared" si="32"/>
        <v>11</v>
      </c>
      <c r="AB101" s="44">
        <v>0</v>
      </c>
      <c r="AC101" s="42" t="s">
        <v>368</v>
      </c>
      <c r="AD101" s="42" t="s">
        <v>369</v>
      </c>
      <c r="AE101" s="42" t="s">
        <v>73</v>
      </c>
      <c r="AF101" s="42" t="s">
        <v>73</v>
      </c>
      <c r="AG101" s="42" t="s">
        <v>73</v>
      </c>
      <c r="AH101" s="42" t="s">
        <v>73</v>
      </c>
      <c r="AI101" s="42" t="s">
        <v>73</v>
      </c>
      <c r="AJ101" s="42" t="s">
        <v>73</v>
      </c>
      <c r="AK101" s="31"/>
      <c r="AL101" s="31"/>
      <c r="AM101" s="47">
        <v>1</v>
      </c>
      <c r="AN101" s="47">
        <v>1</v>
      </c>
      <c r="AO101" s="47">
        <v>7</v>
      </c>
      <c r="AP101" s="47">
        <v>88</v>
      </c>
      <c r="AQ101" s="47"/>
      <c r="AR101" s="47"/>
      <c r="AS101" s="47">
        <v>1</v>
      </c>
      <c r="AT101" s="49">
        <v>1</v>
      </c>
      <c r="AU101" s="49"/>
      <c r="AV101" s="47"/>
      <c r="AW101" s="49">
        <v>1</v>
      </c>
      <c r="AX101" s="49"/>
      <c r="AY101" s="44">
        <f t="shared" si="29"/>
        <v>58</v>
      </c>
      <c r="AZ101" s="47"/>
      <c r="BA101" s="47"/>
      <c r="BB101" s="47"/>
      <c r="BC101" s="48"/>
      <c r="BD101" s="50"/>
      <c r="BE101" s="50" t="s">
        <v>1342</v>
      </c>
      <c r="BF101" s="50" t="s">
        <v>1341</v>
      </c>
      <c r="BG101" s="51"/>
      <c r="BH101" s="51">
        <f t="shared" si="33"/>
        <v>1</v>
      </c>
      <c r="BI101" s="51">
        <v>1</v>
      </c>
      <c r="BJ101" s="52"/>
      <c r="BK101" s="52"/>
      <c r="BL101" s="53"/>
      <c r="BM101" s="47" t="e">
        <f>COUNTIFS(A$2:$AC101,#REF!,M$2:$AL101,M101)</f>
        <v>#VALUE!</v>
      </c>
      <c r="BN101" s="47">
        <v>0</v>
      </c>
      <c r="BO101" s="54">
        <v>58</v>
      </c>
      <c r="BP101" s="54">
        <v>0</v>
      </c>
      <c r="BQ101" s="47">
        <v>58</v>
      </c>
      <c r="BR101" s="49">
        <v>1</v>
      </c>
      <c r="BS101" s="49">
        <v>1</v>
      </c>
      <c r="BT101" s="44">
        <f t="shared" si="30"/>
        <v>221</v>
      </c>
      <c r="BW101" s="40" t="s">
        <v>67</v>
      </c>
      <c r="BY101" s="55"/>
      <c r="BZ101" s="1" t="s">
        <v>22428</v>
      </c>
    </row>
    <row r="102" spans="1:78" ht="15" customHeight="1">
      <c r="A102" s="25" t="s">
        <v>1340</v>
      </c>
      <c r="B102" s="42" t="s">
        <v>2040</v>
      </c>
      <c r="D102" s="263">
        <v>0</v>
      </c>
      <c r="E102" s="42" t="s">
        <v>76</v>
      </c>
      <c r="F102" s="42" t="s">
        <v>1453</v>
      </c>
      <c r="G102" s="264"/>
      <c r="H102" s="264"/>
      <c r="I102" s="42" t="s">
        <v>912</v>
      </c>
      <c r="J102" s="43" t="s">
        <v>912</v>
      </c>
      <c r="M102" s="44" t="s">
        <v>91</v>
      </c>
      <c r="N102" s="45" t="s">
        <v>912</v>
      </c>
      <c r="O102" s="42" t="s">
        <v>71</v>
      </c>
      <c r="P102" s="42" t="s">
        <v>122</v>
      </c>
      <c r="Q102" s="42" t="s">
        <v>73</v>
      </c>
      <c r="R102" s="42" t="s">
        <v>73</v>
      </c>
      <c r="S102" s="42" t="s">
        <v>2041</v>
      </c>
      <c r="T102" s="42" t="s">
        <v>2042</v>
      </c>
      <c r="U102" s="42" t="s">
        <v>2042</v>
      </c>
      <c r="V102" s="42" t="s">
        <v>73</v>
      </c>
      <c r="W102" s="42" t="s">
        <v>73</v>
      </c>
      <c r="X102" s="80">
        <v>40136</v>
      </c>
      <c r="Y102" s="80">
        <v>40188</v>
      </c>
      <c r="Z102" s="44">
        <f t="shared" si="31"/>
        <v>2009</v>
      </c>
      <c r="AA102" s="44">
        <f t="shared" si="32"/>
        <v>11</v>
      </c>
      <c r="AB102" s="44">
        <v>0</v>
      </c>
      <c r="AC102" s="42" t="s">
        <v>73</v>
      </c>
      <c r="AD102" s="42" t="s">
        <v>73</v>
      </c>
      <c r="AE102" s="42" t="s">
        <v>73</v>
      </c>
      <c r="AF102" s="42" t="s">
        <v>73</v>
      </c>
      <c r="AG102" s="42" t="s">
        <v>2043</v>
      </c>
      <c r="AH102" s="42" t="s">
        <v>2044</v>
      </c>
      <c r="AI102" s="42" t="s">
        <v>73</v>
      </c>
      <c r="AJ102" s="42" t="s">
        <v>73</v>
      </c>
      <c r="AK102" s="31"/>
      <c r="AL102" s="31"/>
      <c r="AM102" s="47">
        <v>1</v>
      </c>
      <c r="AN102" s="47">
        <v>1</v>
      </c>
      <c r="AO102" s="47">
        <v>6</v>
      </c>
      <c r="AP102" s="47">
        <v>88</v>
      </c>
      <c r="AQ102" s="47"/>
      <c r="AR102" s="47"/>
      <c r="AS102" s="47">
        <v>1</v>
      </c>
      <c r="AT102" s="49">
        <v>1</v>
      </c>
      <c r="AU102" s="49"/>
      <c r="AV102" s="47"/>
      <c r="AW102" s="49">
        <v>1</v>
      </c>
      <c r="AX102" s="49"/>
      <c r="AY102" s="44">
        <f t="shared" si="29"/>
        <v>53</v>
      </c>
      <c r="AZ102" s="47"/>
      <c r="BA102" s="47"/>
      <c r="BB102" s="47"/>
      <c r="BC102" s="48"/>
      <c r="BD102" s="50"/>
      <c r="BE102" s="50" t="s">
        <v>1349</v>
      </c>
      <c r="BF102" s="50" t="s">
        <v>1341</v>
      </c>
      <c r="BG102" s="51"/>
      <c r="BH102" s="51">
        <f t="shared" si="33"/>
        <v>1</v>
      </c>
      <c r="BI102" s="51">
        <v>1</v>
      </c>
      <c r="BJ102" s="52"/>
      <c r="BK102" s="52"/>
      <c r="BL102" s="53"/>
      <c r="BM102" s="47" t="e">
        <f>COUNTIFS(A$2:$AC102,#REF!,M$2:$AL102,M102)</f>
        <v>#VALUE!</v>
      </c>
      <c r="BN102" s="47">
        <v>0</v>
      </c>
      <c r="BO102" s="54">
        <v>53</v>
      </c>
      <c r="BP102" s="54">
        <v>0</v>
      </c>
      <c r="BQ102" s="47">
        <v>53</v>
      </c>
      <c r="BR102" s="49">
        <v>1</v>
      </c>
      <c r="BS102" s="49">
        <v>1</v>
      </c>
      <c r="BT102" s="44">
        <f t="shared" si="30"/>
        <v>233</v>
      </c>
      <c r="BW102" s="40" t="s">
        <v>67</v>
      </c>
      <c r="BY102" s="55"/>
      <c r="BZ102" s="1" t="s">
        <v>22426</v>
      </c>
    </row>
    <row r="103" spans="1:78" ht="15" customHeight="1">
      <c r="A103" s="25" t="s">
        <v>1340</v>
      </c>
      <c r="B103" s="42" t="s">
        <v>2045</v>
      </c>
      <c r="D103" s="263">
        <v>0</v>
      </c>
      <c r="E103" s="42" t="s">
        <v>76</v>
      </c>
      <c r="F103" s="42" t="s">
        <v>1453</v>
      </c>
      <c r="G103" s="264"/>
      <c r="H103" s="264"/>
      <c r="I103" s="42" t="s">
        <v>946</v>
      </c>
      <c r="J103" s="43" t="s">
        <v>1344</v>
      </c>
      <c r="M103" s="44" t="s">
        <v>91</v>
      </c>
      <c r="N103" s="45" t="s">
        <v>946</v>
      </c>
      <c r="O103" s="42" t="s">
        <v>81</v>
      </c>
      <c r="P103" s="42" t="s">
        <v>82</v>
      </c>
      <c r="Q103" s="42" t="s">
        <v>73</v>
      </c>
      <c r="R103" s="42" t="s">
        <v>73</v>
      </c>
      <c r="S103" s="42" t="s">
        <v>2046</v>
      </c>
      <c r="T103" s="42" t="s">
        <v>1344</v>
      </c>
      <c r="U103" s="42" t="s">
        <v>2047</v>
      </c>
      <c r="V103" s="42" t="s">
        <v>73</v>
      </c>
      <c r="W103" s="42" t="s">
        <v>73</v>
      </c>
      <c r="X103" s="80">
        <v>40144</v>
      </c>
      <c r="Y103" s="80">
        <v>40236</v>
      </c>
      <c r="Z103" s="44">
        <f t="shared" si="31"/>
        <v>2009</v>
      </c>
      <c r="AA103" s="44">
        <f t="shared" si="32"/>
        <v>11</v>
      </c>
      <c r="AB103" s="44">
        <v>0</v>
      </c>
      <c r="AC103" s="42" t="s">
        <v>946</v>
      </c>
      <c r="AD103" s="42" t="s">
        <v>73</v>
      </c>
      <c r="AE103" s="42" t="s">
        <v>73</v>
      </c>
      <c r="AF103" s="42" t="s">
        <v>73</v>
      </c>
      <c r="AG103" s="42" t="s">
        <v>73</v>
      </c>
      <c r="AH103" s="42" t="s">
        <v>73</v>
      </c>
      <c r="AI103" s="42" t="s">
        <v>1789</v>
      </c>
      <c r="AJ103" s="42" t="s">
        <v>73</v>
      </c>
      <c r="AK103" s="31"/>
      <c r="AL103" s="31"/>
      <c r="AM103" s="47">
        <v>1</v>
      </c>
      <c r="AN103" s="47">
        <v>1</v>
      </c>
      <c r="AO103" s="47">
        <v>6</v>
      </c>
      <c r="AP103" s="47">
        <v>88</v>
      </c>
      <c r="AQ103" s="47"/>
      <c r="AR103" s="47"/>
      <c r="AS103" s="47">
        <v>0</v>
      </c>
      <c r="AT103" s="49">
        <v>1</v>
      </c>
      <c r="AU103" s="49"/>
      <c r="AV103" s="47"/>
      <c r="AW103" s="49">
        <v>1</v>
      </c>
      <c r="AX103" s="49"/>
      <c r="AY103" s="44">
        <f t="shared" si="29"/>
        <v>93</v>
      </c>
      <c r="AZ103" s="47"/>
      <c r="BA103" s="47"/>
      <c r="BB103" s="47"/>
      <c r="BC103" s="48"/>
      <c r="BD103" s="50"/>
      <c r="BE103" s="50" t="s">
        <v>1342</v>
      </c>
      <c r="BF103" s="50" t="s">
        <v>1341</v>
      </c>
      <c r="BG103" s="51"/>
      <c r="BH103" s="51">
        <f t="shared" si="33"/>
        <v>1</v>
      </c>
      <c r="BI103" s="51">
        <v>1</v>
      </c>
      <c r="BJ103" s="52"/>
      <c r="BK103" s="52"/>
      <c r="BL103" s="53"/>
      <c r="BM103" s="47" t="e">
        <f>COUNTIFS(A$2:$AC103,#REF!,M$2:$AL103,M103)</f>
        <v>#VALUE!</v>
      </c>
      <c r="BN103" s="47">
        <v>0</v>
      </c>
      <c r="BO103" s="54">
        <v>93</v>
      </c>
      <c r="BP103" s="54">
        <v>0</v>
      </c>
      <c r="BQ103" s="47">
        <v>93</v>
      </c>
      <c r="BR103" s="49">
        <v>1</v>
      </c>
      <c r="BS103" s="49">
        <v>1</v>
      </c>
      <c r="BT103" s="44">
        <f t="shared" si="30"/>
        <v>241</v>
      </c>
      <c r="BW103" s="40" t="s">
        <v>67</v>
      </c>
      <c r="BY103" s="55"/>
    </row>
    <row r="104" spans="1:78" ht="15" customHeight="1">
      <c r="A104" s="25" t="s">
        <v>1340</v>
      </c>
      <c r="B104" s="42" t="s">
        <v>2048</v>
      </c>
      <c r="D104" s="263">
        <v>0</v>
      </c>
      <c r="E104" s="42" t="s">
        <v>76</v>
      </c>
      <c r="F104" s="42" t="s">
        <v>1453</v>
      </c>
      <c r="G104" s="264"/>
      <c r="H104" s="264"/>
      <c r="I104" s="42" t="s">
        <v>318</v>
      </c>
      <c r="J104" s="43" t="s">
        <v>319</v>
      </c>
      <c r="M104" s="44" t="s">
        <v>91</v>
      </c>
      <c r="N104" s="45" t="s">
        <v>318</v>
      </c>
      <c r="O104" s="42" t="s">
        <v>1351</v>
      </c>
      <c r="P104" s="42" t="s">
        <v>103</v>
      </c>
      <c r="Q104" s="42" t="s">
        <v>73</v>
      </c>
      <c r="R104" s="42" t="s">
        <v>73</v>
      </c>
      <c r="S104" s="42" t="s">
        <v>2049</v>
      </c>
      <c r="T104" s="42" t="s">
        <v>2050</v>
      </c>
      <c r="U104" s="42" t="s">
        <v>2050</v>
      </c>
      <c r="V104" s="42" t="s">
        <v>73</v>
      </c>
      <c r="W104" s="42" t="s">
        <v>73</v>
      </c>
      <c r="X104" s="80">
        <v>40144</v>
      </c>
      <c r="Y104" s="80">
        <v>40188</v>
      </c>
      <c r="Z104" s="44">
        <f t="shared" si="31"/>
        <v>2009</v>
      </c>
      <c r="AA104" s="44">
        <f t="shared" si="32"/>
        <v>11</v>
      </c>
      <c r="AB104" s="44">
        <v>0</v>
      </c>
      <c r="AC104" s="42" t="s">
        <v>73</v>
      </c>
      <c r="AD104" s="42" t="s">
        <v>73</v>
      </c>
      <c r="AE104" s="42" t="s">
        <v>73</v>
      </c>
      <c r="AF104" s="42" t="s">
        <v>73</v>
      </c>
      <c r="AG104" s="42" t="s">
        <v>73</v>
      </c>
      <c r="AH104" s="42" t="s">
        <v>73</v>
      </c>
      <c r="AI104" s="42" t="s">
        <v>1526</v>
      </c>
      <c r="AJ104" s="42" t="s">
        <v>273</v>
      </c>
      <c r="AK104" s="31"/>
      <c r="AL104" s="31"/>
      <c r="AM104" s="47">
        <v>1</v>
      </c>
      <c r="AN104" s="47">
        <v>1</v>
      </c>
      <c r="AO104" s="47">
        <v>6</v>
      </c>
      <c r="AP104" s="47">
        <v>88</v>
      </c>
      <c r="AQ104" s="47"/>
      <c r="AR104" s="47"/>
      <c r="AS104" s="47">
        <v>1</v>
      </c>
      <c r="AT104" s="49">
        <v>1</v>
      </c>
      <c r="AU104" s="49"/>
      <c r="AV104" s="47"/>
      <c r="AW104" s="49">
        <v>1</v>
      </c>
      <c r="AX104" s="49"/>
      <c r="AY104" s="44">
        <f t="shared" si="29"/>
        <v>45</v>
      </c>
      <c r="AZ104" s="47"/>
      <c r="BA104" s="47"/>
      <c r="BB104" s="47"/>
      <c r="BC104" s="48"/>
      <c r="BD104" s="50"/>
      <c r="BE104" s="50" t="s">
        <v>1349</v>
      </c>
      <c r="BF104" s="50" t="s">
        <v>1341</v>
      </c>
      <c r="BG104" s="51"/>
      <c r="BH104" s="51">
        <f t="shared" si="33"/>
        <v>1</v>
      </c>
      <c r="BI104" s="51">
        <v>4</v>
      </c>
      <c r="BJ104" s="52"/>
      <c r="BK104" s="52"/>
      <c r="BL104" s="53"/>
      <c r="BM104" s="47" t="e">
        <f>COUNTIFS(A$2:$AC104,#REF!,M$2:$AL104,M104)</f>
        <v>#VALUE!</v>
      </c>
      <c r="BN104" s="47">
        <v>0</v>
      </c>
      <c r="BO104" s="54">
        <v>45</v>
      </c>
      <c r="BP104" s="54">
        <v>0</v>
      </c>
      <c r="BQ104" s="47">
        <v>45</v>
      </c>
      <c r="BR104" s="49">
        <v>1</v>
      </c>
      <c r="BS104" s="49">
        <v>1</v>
      </c>
      <c r="BT104" s="44">
        <f t="shared" si="30"/>
        <v>241</v>
      </c>
      <c r="BW104" s="40" t="s">
        <v>67</v>
      </c>
      <c r="BY104" s="55"/>
      <c r="BZ104" s="1" t="s">
        <v>22426</v>
      </c>
    </row>
    <row r="105" spans="1:78" ht="15" customHeight="1">
      <c r="A105" s="25" t="s">
        <v>1340</v>
      </c>
      <c r="B105" s="42" t="s">
        <v>2051</v>
      </c>
      <c r="D105" s="263">
        <v>0</v>
      </c>
      <c r="E105" s="42" t="s">
        <v>76</v>
      </c>
      <c r="F105" s="42" t="s">
        <v>1453</v>
      </c>
      <c r="G105" s="264"/>
      <c r="H105" s="264"/>
      <c r="I105" s="42" t="s">
        <v>126</v>
      </c>
      <c r="J105" s="43" t="s">
        <v>394</v>
      </c>
      <c r="M105" s="44" t="s">
        <v>125</v>
      </c>
      <c r="N105" s="45" t="s">
        <v>126</v>
      </c>
      <c r="O105" s="42" t="s">
        <v>1356</v>
      </c>
      <c r="P105" s="42" t="s">
        <v>101</v>
      </c>
      <c r="Q105" s="42" t="s">
        <v>73</v>
      </c>
      <c r="R105" s="42" t="s">
        <v>73</v>
      </c>
      <c r="S105" s="42" t="s">
        <v>2052</v>
      </c>
      <c r="T105" s="42" t="s">
        <v>2053</v>
      </c>
      <c r="U105" s="42" t="s">
        <v>2053</v>
      </c>
      <c r="V105" s="42" t="s">
        <v>73</v>
      </c>
      <c r="W105" s="42" t="s">
        <v>73</v>
      </c>
      <c r="X105" s="80">
        <v>40145</v>
      </c>
      <c r="Y105" s="80">
        <v>40308</v>
      </c>
      <c r="Z105" s="44">
        <f t="shared" si="31"/>
        <v>2009</v>
      </c>
      <c r="AA105" s="44">
        <f t="shared" si="32"/>
        <v>11</v>
      </c>
      <c r="AB105" s="44">
        <v>0</v>
      </c>
      <c r="AC105" s="42" t="s">
        <v>2054</v>
      </c>
      <c r="AD105" s="42" t="s">
        <v>394</v>
      </c>
      <c r="AE105" s="42" t="s">
        <v>73</v>
      </c>
      <c r="AF105" s="42" t="s">
        <v>73</v>
      </c>
      <c r="AG105" s="42" t="s">
        <v>73</v>
      </c>
      <c r="AH105" s="42" t="s">
        <v>73</v>
      </c>
      <c r="AI105" s="42" t="s">
        <v>2055</v>
      </c>
      <c r="AJ105" s="42" t="s">
        <v>2056</v>
      </c>
      <c r="AK105" s="31"/>
      <c r="AL105" s="31"/>
      <c r="AM105" s="47">
        <v>1</v>
      </c>
      <c r="AN105" s="47">
        <v>1</v>
      </c>
      <c r="AO105" s="47">
        <v>1</v>
      </c>
      <c r="AP105" s="47">
        <v>88</v>
      </c>
      <c r="AQ105" s="47"/>
      <c r="AR105" s="47"/>
      <c r="AS105" s="47">
        <v>0</v>
      </c>
      <c r="AT105" s="49">
        <v>1</v>
      </c>
      <c r="AU105" s="49"/>
      <c r="AV105" s="47"/>
      <c r="AW105" s="49">
        <v>1</v>
      </c>
      <c r="AX105" s="49"/>
      <c r="AY105" s="44">
        <f t="shared" si="29"/>
        <v>164</v>
      </c>
      <c r="AZ105" s="47"/>
      <c r="BA105" s="47"/>
      <c r="BB105" s="47"/>
      <c r="BC105" s="48"/>
      <c r="BD105" s="50"/>
      <c r="BE105" s="50" t="s">
        <v>1342</v>
      </c>
      <c r="BF105" s="50" t="s">
        <v>1341</v>
      </c>
      <c r="BG105" s="51"/>
      <c r="BH105" s="51">
        <f t="shared" si="33"/>
        <v>1</v>
      </c>
      <c r="BI105" s="51">
        <v>7</v>
      </c>
      <c r="BJ105" s="52"/>
      <c r="BK105" s="52"/>
      <c r="BL105" s="53"/>
      <c r="BM105" s="47" t="e">
        <f>COUNTIFS(A$2:$AC105,#REF!,M$2:$AL105,M105)</f>
        <v>#VALUE!</v>
      </c>
      <c r="BN105" s="47">
        <v>0</v>
      </c>
      <c r="BO105" s="54">
        <v>164</v>
      </c>
      <c r="BP105" s="54">
        <v>0</v>
      </c>
      <c r="BQ105" s="47">
        <v>124</v>
      </c>
      <c r="BR105" s="49">
        <v>1</v>
      </c>
      <c r="BS105" s="49">
        <v>1</v>
      </c>
      <c r="BT105" s="44">
        <f t="shared" si="30"/>
        <v>242</v>
      </c>
      <c r="BW105" s="40" t="s">
        <v>67</v>
      </c>
      <c r="BY105" s="55"/>
      <c r="BZ105" s="1" t="s">
        <v>22426</v>
      </c>
    </row>
    <row r="106" spans="1:78" ht="15" customHeight="1">
      <c r="A106" s="25" t="s">
        <v>1340</v>
      </c>
      <c r="B106" s="42" t="s">
        <v>2057</v>
      </c>
      <c r="D106" s="263">
        <v>0</v>
      </c>
      <c r="E106" s="42" t="s">
        <v>76</v>
      </c>
      <c r="F106" s="42" t="s">
        <v>1453</v>
      </c>
      <c r="G106" s="264"/>
      <c r="H106" s="264"/>
      <c r="I106" s="42" t="s">
        <v>126</v>
      </c>
      <c r="J106" s="43" t="s">
        <v>394</v>
      </c>
      <c r="M106" s="44" t="s">
        <v>125</v>
      </c>
      <c r="N106" s="45" t="s">
        <v>126</v>
      </c>
      <c r="O106" s="42" t="s">
        <v>1357</v>
      </c>
      <c r="P106" s="42" t="s">
        <v>111</v>
      </c>
      <c r="Q106" s="42" t="s">
        <v>73</v>
      </c>
      <c r="R106" s="42" t="s">
        <v>73</v>
      </c>
      <c r="S106" s="42" t="s">
        <v>2058</v>
      </c>
      <c r="T106" s="42" t="s">
        <v>1344</v>
      </c>
      <c r="U106" s="42" t="s">
        <v>2059</v>
      </c>
      <c r="V106" s="42" t="s">
        <v>73</v>
      </c>
      <c r="W106" s="42" t="s">
        <v>73</v>
      </c>
      <c r="X106" s="80">
        <v>40145</v>
      </c>
      <c r="Y106" s="80">
        <v>40224</v>
      </c>
      <c r="Z106" s="44">
        <f t="shared" si="31"/>
        <v>2009</v>
      </c>
      <c r="AA106" s="44">
        <f t="shared" si="32"/>
        <v>11</v>
      </c>
      <c r="AB106" s="44">
        <v>0</v>
      </c>
      <c r="AC106" s="42" t="s">
        <v>2060</v>
      </c>
      <c r="AD106" s="42" t="s">
        <v>2061</v>
      </c>
      <c r="AE106" s="42" t="s">
        <v>73</v>
      </c>
      <c r="AF106" s="42" t="s">
        <v>73</v>
      </c>
      <c r="AG106" s="42" t="s">
        <v>73</v>
      </c>
      <c r="AH106" s="42" t="s">
        <v>73</v>
      </c>
      <c r="AI106" s="42" t="s">
        <v>2062</v>
      </c>
      <c r="AJ106" s="42" t="s">
        <v>2063</v>
      </c>
      <c r="AK106" s="31" t="s">
        <v>2064</v>
      </c>
      <c r="AL106" s="31" t="s">
        <v>2065</v>
      </c>
      <c r="AM106" s="47">
        <v>1</v>
      </c>
      <c r="AN106" s="47">
        <v>1</v>
      </c>
      <c r="AO106" s="47">
        <v>1</v>
      </c>
      <c r="AP106" s="47">
        <v>88</v>
      </c>
      <c r="AQ106" s="47"/>
      <c r="AR106" s="47"/>
      <c r="AS106" s="47">
        <v>0</v>
      </c>
      <c r="AT106" s="49">
        <v>1</v>
      </c>
      <c r="AU106" s="49"/>
      <c r="AV106" s="47"/>
      <c r="AW106" s="49">
        <v>1</v>
      </c>
      <c r="AX106" s="49"/>
      <c r="AY106" s="44">
        <f t="shared" si="29"/>
        <v>80</v>
      </c>
      <c r="AZ106" s="47"/>
      <c r="BA106" s="47"/>
      <c r="BB106" s="47"/>
      <c r="BC106" s="48"/>
      <c r="BD106" s="50"/>
      <c r="BE106" s="50" t="s">
        <v>1342</v>
      </c>
      <c r="BF106" s="50" t="s">
        <v>1341</v>
      </c>
      <c r="BG106" s="51"/>
      <c r="BH106" s="51">
        <f t="shared" si="33"/>
        <v>1</v>
      </c>
      <c r="BI106" s="51">
        <v>7</v>
      </c>
      <c r="BJ106" s="52"/>
      <c r="BK106" s="52"/>
      <c r="BL106" s="53"/>
      <c r="BM106" s="47" t="e">
        <f>COUNTIFS(A$2:$AC106,#REF!,M$2:$AL106,M106)</f>
        <v>#VALUE!</v>
      </c>
      <c r="BN106" s="47">
        <v>0</v>
      </c>
      <c r="BO106" s="54">
        <v>80</v>
      </c>
      <c r="BP106" s="54">
        <v>0</v>
      </c>
      <c r="BQ106" s="47">
        <v>80</v>
      </c>
      <c r="BR106" s="49">
        <v>1</v>
      </c>
      <c r="BS106" s="49">
        <v>1</v>
      </c>
      <c r="BT106" s="44">
        <f t="shared" si="30"/>
        <v>242</v>
      </c>
      <c r="BW106" s="40" t="s">
        <v>67</v>
      </c>
      <c r="BY106" s="55"/>
      <c r="BZ106" s="1" t="s">
        <v>22426</v>
      </c>
    </row>
    <row r="107" spans="1:78" ht="15" customHeight="1">
      <c r="A107" s="25" t="s">
        <v>1340</v>
      </c>
      <c r="B107" s="42" t="s">
        <v>2066</v>
      </c>
      <c r="D107" s="263">
        <v>0</v>
      </c>
      <c r="E107" s="26" t="s">
        <v>92</v>
      </c>
      <c r="F107" s="26" t="s">
        <v>70</v>
      </c>
      <c r="G107" s="265"/>
      <c r="H107" s="265"/>
      <c r="I107" s="26" t="s">
        <v>1019</v>
      </c>
      <c r="J107" s="27" t="s">
        <v>1020</v>
      </c>
      <c r="M107" s="28">
        <v>777</v>
      </c>
      <c r="N107" s="29">
        <v>777</v>
      </c>
      <c r="O107" s="26" t="s">
        <v>81</v>
      </c>
      <c r="P107" s="26" t="s">
        <v>177</v>
      </c>
      <c r="Q107" s="26" t="s">
        <v>73</v>
      </c>
      <c r="R107" s="26" t="s">
        <v>73</v>
      </c>
      <c r="S107" s="26" t="s">
        <v>2067</v>
      </c>
      <c r="T107" s="26" t="s">
        <v>2068</v>
      </c>
      <c r="U107" s="26" t="s">
        <v>2068</v>
      </c>
      <c r="V107" s="26" t="s">
        <v>73</v>
      </c>
      <c r="W107" s="26" t="s">
        <v>73</v>
      </c>
      <c r="X107" s="91">
        <v>40146</v>
      </c>
      <c r="Y107" s="91">
        <v>40209</v>
      </c>
      <c r="Z107" s="28">
        <f t="shared" si="31"/>
        <v>2009</v>
      </c>
      <c r="AA107" s="28">
        <f t="shared" si="32"/>
        <v>11</v>
      </c>
      <c r="AB107" s="28">
        <v>0</v>
      </c>
      <c r="AC107" s="26" t="s">
        <v>73</v>
      </c>
      <c r="AD107" s="26" t="s">
        <v>73</v>
      </c>
      <c r="AE107" s="26" t="s">
        <v>73</v>
      </c>
      <c r="AF107" s="26" t="s">
        <v>73</v>
      </c>
      <c r="AG107" s="26" t="s">
        <v>73</v>
      </c>
      <c r="AH107" s="26" t="s">
        <v>73</v>
      </c>
      <c r="AI107" s="26" t="s">
        <v>773</v>
      </c>
      <c r="AJ107" s="26" t="s">
        <v>1022</v>
      </c>
      <c r="AK107" s="30"/>
      <c r="AL107" s="30"/>
      <c r="AM107" s="32">
        <v>1</v>
      </c>
      <c r="AN107" s="32">
        <v>777</v>
      </c>
      <c r="AO107" s="32">
        <v>777</v>
      </c>
      <c r="AP107" s="32">
        <v>77</v>
      </c>
      <c r="AQ107" s="32"/>
      <c r="AR107" s="32"/>
      <c r="AS107" s="32">
        <v>0</v>
      </c>
      <c r="AT107" s="34">
        <v>777</v>
      </c>
      <c r="AU107" s="34"/>
      <c r="AV107" s="32"/>
      <c r="AW107" s="34">
        <v>777</v>
      </c>
      <c r="AX107" s="34"/>
      <c r="AY107" s="28">
        <f t="shared" si="29"/>
        <v>64</v>
      </c>
      <c r="AZ107" s="32"/>
      <c r="BA107" s="32"/>
      <c r="BB107" s="32"/>
      <c r="BC107" s="33"/>
      <c r="BD107" s="35" t="s">
        <v>75</v>
      </c>
      <c r="BE107" s="35" t="s">
        <v>1352</v>
      </c>
      <c r="BF107" s="35" t="s">
        <v>1341</v>
      </c>
      <c r="BG107" s="36"/>
      <c r="BH107" s="36">
        <f t="shared" si="33"/>
        <v>1</v>
      </c>
      <c r="BI107" s="36">
        <v>8</v>
      </c>
      <c r="BJ107" s="37"/>
      <c r="BK107" s="37"/>
      <c r="BL107" s="38"/>
      <c r="BM107" s="32" t="e">
        <f>COUNTIFS(A$2:$AC107,#REF!,M$2:$AL107,M107)</f>
        <v>#VALUE!</v>
      </c>
      <c r="BN107" s="32">
        <v>0</v>
      </c>
      <c r="BO107" s="39">
        <v>64</v>
      </c>
      <c r="BP107" s="39">
        <v>0</v>
      </c>
      <c r="BQ107" s="32">
        <v>64</v>
      </c>
      <c r="BR107" s="34">
        <v>777</v>
      </c>
      <c r="BS107" s="34">
        <v>777</v>
      </c>
      <c r="BT107" s="28">
        <f t="shared" si="30"/>
        <v>243</v>
      </c>
      <c r="BW107" s="40" t="s">
        <v>67</v>
      </c>
      <c r="BY107" s="41"/>
      <c r="BZ107" s="1" t="s">
        <v>22426</v>
      </c>
    </row>
    <row r="108" spans="1:78" ht="15" customHeight="1">
      <c r="A108" s="25" t="s">
        <v>1340</v>
      </c>
      <c r="B108" s="42" t="s">
        <v>2069</v>
      </c>
      <c r="D108" s="263">
        <v>0</v>
      </c>
      <c r="E108" s="42" t="s">
        <v>76</v>
      </c>
      <c r="F108" s="42" t="s">
        <v>1453</v>
      </c>
      <c r="G108" s="264"/>
      <c r="H108" s="264"/>
      <c r="I108" s="42" t="s">
        <v>389</v>
      </c>
      <c r="J108" s="43" t="s">
        <v>389</v>
      </c>
      <c r="M108" s="44" t="s">
        <v>121</v>
      </c>
      <c r="N108" s="45" t="s">
        <v>390</v>
      </c>
      <c r="O108" s="42" t="s">
        <v>71</v>
      </c>
      <c r="P108" s="42" t="s">
        <v>122</v>
      </c>
      <c r="Q108" s="42" t="s">
        <v>73</v>
      </c>
      <c r="R108" s="42" t="s">
        <v>73</v>
      </c>
      <c r="S108" s="42" t="s">
        <v>2070</v>
      </c>
      <c r="T108" s="42" t="s">
        <v>194</v>
      </c>
      <c r="U108" s="42" t="s">
        <v>2071</v>
      </c>
      <c r="V108" s="42" t="s">
        <v>73</v>
      </c>
      <c r="W108" s="42" t="s">
        <v>73</v>
      </c>
      <c r="X108" s="80">
        <v>40151</v>
      </c>
      <c r="Y108" s="80">
        <v>40187</v>
      </c>
      <c r="Z108" s="44">
        <f t="shared" si="31"/>
        <v>2009</v>
      </c>
      <c r="AA108" s="44">
        <f t="shared" si="32"/>
        <v>12</v>
      </c>
      <c r="AB108" s="44">
        <v>0</v>
      </c>
      <c r="AC108" s="42" t="s">
        <v>73</v>
      </c>
      <c r="AD108" s="42" t="s">
        <v>73</v>
      </c>
      <c r="AE108" s="42" t="s">
        <v>73</v>
      </c>
      <c r="AF108" s="42" t="s">
        <v>73</v>
      </c>
      <c r="AG108" s="42" t="s">
        <v>73</v>
      </c>
      <c r="AH108" s="42" t="s">
        <v>73</v>
      </c>
      <c r="AI108" s="42" t="s">
        <v>1905</v>
      </c>
      <c r="AJ108" s="42" t="s">
        <v>73</v>
      </c>
      <c r="AK108" s="31"/>
      <c r="AL108" s="31"/>
      <c r="AM108" s="47">
        <v>1</v>
      </c>
      <c r="AN108" s="47">
        <v>1</v>
      </c>
      <c r="AO108" s="47">
        <v>3</v>
      </c>
      <c r="AP108" s="47">
        <v>88</v>
      </c>
      <c r="AQ108" s="47"/>
      <c r="AR108" s="47"/>
      <c r="AS108" s="47">
        <v>1</v>
      </c>
      <c r="AT108" s="49">
        <v>1</v>
      </c>
      <c r="AU108" s="49"/>
      <c r="AV108" s="47"/>
      <c r="AW108" s="49">
        <v>1</v>
      </c>
      <c r="AX108" s="49"/>
      <c r="AY108" s="44">
        <f t="shared" si="29"/>
        <v>37</v>
      </c>
      <c r="AZ108" s="47"/>
      <c r="BA108" s="47"/>
      <c r="BB108" s="47"/>
      <c r="BC108" s="48"/>
      <c r="BD108" s="50"/>
      <c r="BE108" s="50" t="s">
        <v>1349</v>
      </c>
      <c r="BF108" s="50" t="s">
        <v>1341</v>
      </c>
      <c r="BG108" s="51"/>
      <c r="BH108" s="51">
        <f t="shared" si="33"/>
        <v>1</v>
      </c>
      <c r="BI108" s="51">
        <v>8</v>
      </c>
      <c r="BJ108" s="52"/>
      <c r="BK108" s="52"/>
      <c r="BL108" s="53"/>
      <c r="BM108" s="47" t="e">
        <f>COUNTIFS(A$2:$AC108,#REF!,M$2:$AL108,M108)</f>
        <v>#VALUE!</v>
      </c>
      <c r="BN108" s="47">
        <v>0</v>
      </c>
      <c r="BO108" s="54">
        <v>37</v>
      </c>
      <c r="BP108" s="54">
        <v>0</v>
      </c>
      <c r="BQ108" s="47">
        <v>37</v>
      </c>
      <c r="BR108" s="49">
        <v>1</v>
      </c>
      <c r="BS108" s="49">
        <v>1</v>
      </c>
      <c r="BT108" s="44">
        <f t="shared" si="30"/>
        <v>248</v>
      </c>
      <c r="BW108" s="40" t="s">
        <v>67</v>
      </c>
      <c r="BY108" s="55"/>
      <c r="BZ108" s="1" t="s">
        <v>22426</v>
      </c>
    </row>
    <row r="109" spans="1:78" ht="15" customHeight="1">
      <c r="A109" s="25" t="s">
        <v>1340</v>
      </c>
      <c r="B109" s="42" t="s">
        <v>2072</v>
      </c>
      <c r="D109" s="263">
        <v>0</v>
      </c>
      <c r="E109" s="42" t="s">
        <v>76</v>
      </c>
      <c r="F109" s="42" t="s">
        <v>1453</v>
      </c>
      <c r="G109" s="264"/>
      <c r="H109" s="264"/>
      <c r="I109" s="42" t="s">
        <v>455</v>
      </c>
      <c r="J109" s="43" t="s">
        <v>456</v>
      </c>
      <c r="M109" s="44" t="s">
        <v>91</v>
      </c>
      <c r="N109" s="45" t="s">
        <v>455</v>
      </c>
      <c r="O109" s="42" t="s">
        <v>1351</v>
      </c>
      <c r="P109" s="42" t="s">
        <v>103</v>
      </c>
      <c r="Q109" s="42" t="s">
        <v>73</v>
      </c>
      <c r="R109" s="42" t="s">
        <v>73</v>
      </c>
      <c r="S109" s="42" t="s">
        <v>2073</v>
      </c>
      <c r="T109" s="42" t="s">
        <v>2074</v>
      </c>
      <c r="U109" s="42" t="s">
        <v>2074</v>
      </c>
      <c r="V109" s="42" t="s">
        <v>73</v>
      </c>
      <c r="W109" s="42" t="s">
        <v>73</v>
      </c>
      <c r="X109" s="80">
        <v>40151</v>
      </c>
      <c r="Y109" s="80">
        <v>40195</v>
      </c>
      <c r="Z109" s="44">
        <f t="shared" si="31"/>
        <v>2009</v>
      </c>
      <c r="AA109" s="44">
        <f t="shared" si="32"/>
        <v>12</v>
      </c>
      <c r="AB109" s="44">
        <v>0</v>
      </c>
      <c r="AC109" s="42" t="s">
        <v>73</v>
      </c>
      <c r="AD109" s="42" t="s">
        <v>73</v>
      </c>
      <c r="AE109" s="42" t="s">
        <v>73</v>
      </c>
      <c r="AF109" s="42" t="s">
        <v>73</v>
      </c>
      <c r="AG109" s="42" t="s">
        <v>2075</v>
      </c>
      <c r="AH109" s="42" t="s">
        <v>2076</v>
      </c>
      <c r="AI109" s="42" t="s">
        <v>2077</v>
      </c>
      <c r="AJ109" s="42" t="s">
        <v>1056</v>
      </c>
      <c r="AK109" s="31"/>
      <c r="AL109" s="31"/>
      <c r="AM109" s="47">
        <v>1</v>
      </c>
      <c r="AN109" s="47">
        <v>1</v>
      </c>
      <c r="AO109" s="47">
        <v>6</v>
      </c>
      <c r="AP109" s="47">
        <v>4</v>
      </c>
      <c r="AQ109" s="47"/>
      <c r="AR109" s="47"/>
      <c r="AS109" s="47">
        <v>1</v>
      </c>
      <c r="AT109" s="49">
        <v>1</v>
      </c>
      <c r="AU109" s="49"/>
      <c r="AV109" s="47"/>
      <c r="AW109" s="49">
        <v>1</v>
      </c>
      <c r="AX109" s="49"/>
      <c r="AY109" s="44">
        <f t="shared" si="29"/>
        <v>45</v>
      </c>
      <c r="AZ109" s="47"/>
      <c r="BA109" s="47"/>
      <c r="BB109" s="47"/>
      <c r="BC109" s="48"/>
      <c r="BD109" s="50"/>
      <c r="BE109" s="50" t="s">
        <v>1349</v>
      </c>
      <c r="BF109" s="50" t="s">
        <v>1341</v>
      </c>
      <c r="BG109" s="51"/>
      <c r="BH109" s="51">
        <f t="shared" si="33"/>
        <v>1</v>
      </c>
      <c r="BI109" s="51">
        <v>4</v>
      </c>
      <c r="BJ109" s="52"/>
      <c r="BK109" s="52"/>
      <c r="BL109" s="53"/>
      <c r="BM109" s="47" t="e">
        <f>COUNTIFS(A$2:$AC109,#REF!,M$2:$AL109,M109)</f>
        <v>#VALUE!</v>
      </c>
      <c r="BN109" s="47">
        <v>0</v>
      </c>
      <c r="BO109" s="54">
        <v>45</v>
      </c>
      <c r="BP109" s="54">
        <v>0</v>
      </c>
      <c r="BQ109" s="47">
        <v>45</v>
      </c>
      <c r="BR109" s="49">
        <v>1</v>
      </c>
      <c r="BS109" s="49">
        <v>1</v>
      </c>
      <c r="BT109" s="44">
        <f t="shared" si="30"/>
        <v>248</v>
      </c>
      <c r="BW109" s="40" t="s">
        <v>67</v>
      </c>
      <c r="BY109" s="55"/>
      <c r="BZ109" s="1" t="s">
        <v>22426</v>
      </c>
    </row>
    <row r="110" spans="1:78" ht="15" customHeight="1">
      <c r="A110" s="25" t="s">
        <v>1340</v>
      </c>
      <c r="B110" s="42" t="s">
        <v>2078</v>
      </c>
      <c r="D110" s="263">
        <v>0</v>
      </c>
      <c r="E110" s="42" t="s">
        <v>76</v>
      </c>
      <c r="F110" s="42" t="s">
        <v>1453</v>
      </c>
      <c r="G110" s="264"/>
      <c r="H110" s="264"/>
      <c r="I110" s="42" t="s">
        <v>320</v>
      </c>
      <c r="J110" s="43" t="s">
        <v>321</v>
      </c>
      <c r="M110" s="44" t="s">
        <v>91</v>
      </c>
      <c r="N110" s="45" t="s">
        <v>562</v>
      </c>
      <c r="O110" s="42" t="s">
        <v>81</v>
      </c>
      <c r="P110" s="42" t="s">
        <v>82</v>
      </c>
      <c r="Q110" s="42" t="s">
        <v>73</v>
      </c>
      <c r="R110" s="42" t="s">
        <v>73</v>
      </c>
      <c r="S110" s="42" t="s">
        <v>2079</v>
      </c>
      <c r="T110" s="42" t="s">
        <v>1344</v>
      </c>
      <c r="U110" s="42" t="s">
        <v>2080</v>
      </c>
      <c r="V110" s="42" t="s">
        <v>73</v>
      </c>
      <c r="W110" s="42" t="s">
        <v>73</v>
      </c>
      <c r="X110" s="80">
        <v>40155</v>
      </c>
      <c r="Y110" s="101">
        <v>40230</v>
      </c>
      <c r="Z110" s="44">
        <f t="shared" si="31"/>
        <v>2009</v>
      </c>
      <c r="AA110" s="44">
        <f t="shared" si="32"/>
        <v>12</v>
      </c>
      <c r="AB110" s="44">
        <v>0</v>
      </c>
      <c r="AC110" s="42" t="s">
        <v>320</v>
      </c>
      <c r="AD110" s="42" t="s">
        <v>321</v>
      </c>
      <c r="AE110" s="42" t="s">
        <v>73</v>
      </c>
      <c r="AF110" s="42" t="s">
        <v>73</v>
      </c>
      <c r="AG110" s="42" t="s">
        <v>73</v>
      </c>
      <c r="AH110" s="42" t="s">
        <v>73</v>
      </c>
      <c r="AI110" s="42" t="s">
        <v>73</v>
      </c>
      <c r="AJ110" s="42" t="s">
        <v>73</v>
      </c>
      <c r="AK110" s="31"/>
      <c r="AL110" s="31"/>
      <c r="AM110" s="47">
        <v>1</v>
      </c>
      <c r="AN110" s="47">
        <v>1</v>
      </c>
      <c r="AO110" s="47">
        <v>6</v>
      </c>
      <c r="AP110" s="47">
        <v>88</v>
      </c>
      <c r="AQ110" s="47"/>
      <c r="AR110" s="47"/>
      <c r="AS110" s="47">
        <v>0</v>
      </c>
      <c r="AT110" s="49">
        <v>1</v>
      </c>
      <c r="AU110" s="49"/>
      <c r="AV110" s="47"/>
      <c r="AW110" s="49">
        <v>1</v>
      </c>
      <c r="AX110" s="49"/>
      <c r="AY110" s="44">
        <f t="shared" si="29"/>
        <v>76</v>
      </c>
      <c r="AZ110" s="47"/>
      <c r="BA110" s="47"/>
      <c r="BB110" s="47"/>
      <c r="BC110" s="48"/>
      <c r="BD110" s="50"/>
      <c r="BE110" s="50" t="s">
        <v>1342</v>
      </c>
      <c r="BF110" s="50" t="s">
        <v>1341</v>
      </c>
      <c r="BG110" s="51"/>
      <c r="BH110" s="51">
        <f t="shared" si="33"/>
        <v>1</v>
      </c>
      <c r="BI110" s="51">
        <v>8</v>
      </c>
      <c r="BJ110" s="52"/>
      <c r="BK110" s="52"/>
      <c r="BL110" s="53"/>
      <c r="BM110" s="47" t="e">
        <f>COUNTIFS(A$2:$AC110,#REF!,M$2:$AL110,M110)</f>
        <v>#VALUE!</v>
      </c>
      <c r="BN110" s="47">
        <v>0</v>
      </c>
      <c r="BO110" s="54">
        <v>76</v>
      </c>
      <c r="BP110" s="54">
        <v>0</v>
      </c>
      <c r="BQ110" s="47">
        <v>76</v>
      </c>
      <c r="BR110" s="49">
        <v>1</v>
      </c>
      <c r="BS110" s="49">
        <v>1</v>
      </c>
      <c r="BT110" s="44">
        <f t="shared" si="30"/>
        <v>252</v>
      </c>
      <c r="BW110" s="40" t="s">
        <v>67</v>
      </c>
      <c r="BY110" s="55"/>
      <c r="BZ110" s="1" t="s">
        <v>22426</v>
      </c>
    </row>
    <row r="111" spans="1:78" ht="15" customHeight="1">
      <c r="A111" s="25" t="s">
        <v>1340</v>
      </c>
      <c r="B111" s="42" t="s">
        <v>2081</v>
      </c>
      <c r="D111" s="263">
        <v>0</v>
      </c>
      <c r="E111" s="42" t="s">
        <v>76</v>
      </c>
      <c r="F111" s="42" t="s">
        <v>1453</v>
      </c>
      <c r="G111" s="264"/>
      <c r="H111" s="264"/>
      <c r="I111" s="42" t="s">
        <v>404</v>
      </c>
      <c r="J111" s="43" t="s">
        <v>405</v>
      </c>
      <c r="M111" s="44" t="s">
        <v>91</v>
      </c>
      <c r="N111" s="45" t="s">
        <v>406</v>
      </c>
      <c r="O111" s="42" t="s">
        <v>71</v>
      </c>
      <c r="P111" s="42" t="s">
        <v>122</v>
      </c>
      <c r="Q111" s="42" t="s">
        <v>73</v>
      </c>
      <c r="R111" s="42" t="s">
        <v>73</v>
      </c>
      <c r="S111" s="42" t="s">
        <v>2082</v>
      </c>
      <c r="T111" s="42" t="s">
        <v>1344</v>
      </c>
      <c r="U111" s="42" t="s">
        <v>2083</v>
      </c>
      <c r="V111" s="42" t="s">
        <v>73</v>
      </c>
      <c r="W111" s="42" t="s">
        <v>73</v>
      </c>
      <c r="X111" s="80">
        <v>40162</v>
      </c>
      <c r="Y111" s="80">
        <v>40187</v>
      </c>
      <c r="Z111" s="44">
        <f t="shared" si="31"/>
        <v>2009</v>
      </c>
      <c r="AA111" s="44">
        <f t="shared" si="32"/>
        <v>12</v>
      </c>
      <c r="AB111" s="44">
        <v>0</v>
      </c>
      <c r="AC111" s="63" t="s">
        <v>406</v>
      </c>
      <c r="AD111" s="63" t="s">
        <v>407</v>
      </c>
      <c r="AE111" s="42" t="s">
        <v>73</v>
      </c>
      <c r="AF111" s="42" t="s">
        <v>73</v>
      </c>
      <c r="AG111" s="42" t="s">
        <v>73</v>
      </c>
      <c r="AH111" s="42" t="s">
        <v>73</v>
      </c>
      <c r="AI111" s="42" t="s">
        <v>2084</v>
      </c>
      <c r="AJ111" s="42" t="s">
        <v>1910</v>
      </c>
      <c r="AK111" s="31"/>
      <c r="AL111" s="31"/>
      <c r="AM111" s="47">
        <v>1</v>
      </c>
      <c r="AN111" s="47">
        <v>1</v>
      </c>
      <c r="AO111" s="47">
        <v>6</v>
      </c>
      <c r="AP111" s="47">
        <v>88</v>
      </c>
      <c r="AQ111" s="47"/>
      <c r="AR111" s="47"/>
      <c r="AS111" s="47">
        <v>1</v>
      </c>
      <c r="AT111" s="49">
        <v>1</v>
      </c>
      <c r="AU111" s="49"/>
      <c r="AV111" s="47"/>
      <c r="AW111" s="49">
        <v>1</v>
      </c>
      <c r="AX111" s="49"/>
      <c r="AY111" s="44">
        <f t="shared" si="29"/>
        <v>26</v>
      </c>
      <c r="AZ111" s="47"/>
      <c r="BA111" s="47"/>
      <c r="BB111" s="47"/>
      <c r="BC111" s="48"/>
      <c r="BD111" s="50"/>
      <c r="BE111" s="50" t="s">
        <v>1342</v>
      </c>
      <c r="BF111" s="50" t="s">
        <v>1341</v>
      </c>
      <c r="BG111" s="51"/>
      <c r="BH111" s="51">
        <f t="shared" si="33"/>
        <v>1</v>
      </c>
      <c r="BI111" s="51">
        <v>4</v>
      </c>
      <c r="BJ111" s="52"/>
      <c r="BK111" s="52"/>
      <c r="BL111" s="53"/>
      <c r="BM111" s="47" t="e">
        <f>COUNTIFS(A$2:$AC111,#REF!,M$2:$AL111,M111)</f>
        <v>#VALUE!</v>
      </c>
      <c r="BN111" s="47">
        <v>0</v>
      </c>
      <c r="BO111" s="54">
        <v>26</v>
      </c>
      <c r="BP111" s="54">
        <v>0</v>
      </c>
      <c r="BQ111" s="47">
        <v>26</v>
      </c>
      <c r="BR111" s="49">
        <v>1</v>
      </c>
      <c r="BS111" s="49">
        <v>1</v>
      </c>
      <c r="BT111" s="44">
        <f t="shared" si="30"/>
        <v>259</v>
      </c>
      <c r="BW111" s="40" t="s">
        <v>67</v>
      </c>
      <c r="BY111" s="55"/>
      <c r="BZ111" s="1" t="s">
        <v>22426</v>
      </c>
    </row>
    <row r="112" spans="1:78" ht="15" customHeight="1">
      <c r="A112" s="25" t="s">
        <v>1340</v>
      </c>
      <c r="B112" s="42" t="s">
        <v>2085</v>
      </c>
      <c r="D112" s="263">
        <v>0</v>
      </c>
      <c r="E112" s="42" t="s">
        <v>76</v>
      </c>
      <c r="F112" s="42" t="s">
        <v>1453</v>
      </c>
      <c r="G112" s="264"/>
      <c r="H112" s="264"/>
      <c r="I112" s="42" t="s">
        <v>1930</v>
      </c>
      <c r="J112" s="43" t="s">
        <v>1930</v>
      </c>
      <c r="M112" s="44" t="s">
        <v>121</v>
      </c>
      <c r="N112" s="45" t="s">
        <v>1930</v>
      </c>
      <c r="O112" s="42" t="s">
        <v>1351</v>
      </c>
      <c r="P112" s="42" t="s">
        <v>103</v>
      </c>
      <c r="Q112" s="42" t="s">
        <v>73</v>
      </c>
      <c r="R112" s="42" t="s">
        <v>73</v>
      </c>
      <c r="S112" s="42" t="s">
        <v>471</v>
      </c>
      <c r="T112" s="42" t="s">
        <v>2086</v>
      </c>
      <c r="U112" s="42" t="s">
        <v>2086</v>
      </c>
      <c r="V112" s="42" t="s">
        <v>73</v>
      </c>
      <c r="W112" s="42" t="s">
        <v>73</v>
      </c>
      <c r="X112" s="80">
        <v>40165</v>
      </c>
      <c r="Y112" s="80">
        <v>40252</v>
      </c>
      <c r="Z112" s="44">
        <f t="shared" si="31"/>
        <v>2009</v>
      </c>
      <c r="AA112" s="44">
        <f t="shared" si="32"/>
        <v>12</v>
      </c>
      <c r="AB112" s="44">
        <v>0</v>
      </c>
      <c r="AC112" s="42" t="s">
        <v>73</v>
      </c>
      <c r="AD112" s="42" t="s">
        <v>73</v>
      </c>
      <c r="AE112" s="42" t="s">
        <v>73</v>
      </c>
      <c r="AF112" s="42" t="s">
        <v>73</v>
      </c>
      <c r="AG112" s="42" t="s">
        <v>73</v>
      </c>
      <c r="AH112" s="42" t="s">
        <v>752</v>
      </c>
      <c r="AI112" s="42" t="s">
        <v>73</v>
      </c>
      <c r="AJ112" s="42" t="s">
        <v>1938</v>
      </c>
      <c r="AK112" s="31"/>
      <c r="AL112" s="31"/>
      <c r="AM112" s="47">
        <v>1</v>
      </c>
      <c r="AN112" s="47">
        <v>1</v>
      </c>
      <c r="AO112" s="47">
        <v>3</v>
      </c>
      <c r="AP112" s="47">
        <v>88</v>
      </c>
      <c r="AQ112" s="47"/>
      <c r="AR112" s="47"/>
      <c r="AS112" s="47">
        <v>1</v>
      </c>
      <c r="AT112" s="49">
        <v>1</v>
      </c>
      <c r="AU112" s="49"/>
      <c r="AV112" s="47"/>
      <c r="AW112" s="49">
        <v>1</v>
      </c>
      <c r="AX112" s="49"/>
      <c r="AY112" s="44">
        <f t="shared" si="29"/>
        <v>88</v>
      </c>
      <c r="AZ112" s="47"/>
      <c r="BA112" s="47"/>
      <c r="BB112" s="47"/>
      <c r="BC112" s="48"/>
      <c r="BD112" s="50"/>
      <c r="BE112" s="50" t="s">
        <v>1349</v>
      </c>
      <c r="BF112" s="50" t="s">
        <v>1341</v>
      </c>
      <c r="BG112" s="51"/>
      <c r="BH112" s="51">
        <f t="shared" si="33"/>
        <v>1</v>
      </c>
      <c r="BI112" s="51">
        <v>1</v>
      </c>
      <c r="BJ112" s="52"/>
      <c r="BK112" s="52"/>
      <c r="BL112" s="53"/>
      <c r="BM112" s="47" t="e">
        <f>COUNTIFS(A$2:$AC112,#REF!,M$2:$AL112,M112)</f>
        <v>#VALUE!</v>
      </c>
      <c r="BN112" s="47">
        <v>0</v>
      </c>
      <c r="BO112" s="54">
        <v>88</v>
      </c>
      <c r="BP112" s="54">
        <v>0</v>
      </c>
      <c r="BQ112" s="47">
        <v>88</v>
      </c>
      <c r="BR112" s="49">
        <v>1</v>
      </c>
      <c r="BS112" s="49">
        <v>1</v>
      </c>
      <c r="BT112" s="44">
        <f t="shared" si="30"/>
        <v>262</v>
      </c>
      <c r="BW112" s="40" t="s">
        <v>67</v>
      </c>
      <c r="BY112" s="55"/>
      <c r="BZ112" s="1" t="s">
        <v>22426</v>
      </c>
    </row>
    <row r="113" spans="1:78" ht="15" customHeight="1">
      <c r="A113" s="25" t="s">
        <v>1340</v>
      </c>
      <c r="B113" s="42" t="s">
        <v>2087</v>
      </c>
      <c r="D113" s="263">
        <v>1</v>
      </c>
      <c r="E113" s="42" t="s">
        <v>76</v>
      </c>
      <c r="F113" s="42" t="s">
        <v>1453</v>
      </c>
      <c r="G113" s="264"/>
      <c r="H113" s="264"/>
      <c r="I113" s="42" t="s">
        <v>293</v>
      </c>
      <c r="J113" s="43" t="s">
        <v>294</v>
      </c>
      <c r="M113" s="44" t="s">
        <v>230</v>
      </c>
      <c r="N113" s="45" t="s">
        <v>293</v>
      </c>
      <c r="O113" s="42" t="s">
        <v>81</v>
      </c>
      <c r="P113" s="42" t="s">
        <v>82</v>
      </c>
      <c r="Q113" s="42" t="s">
        <v>73</v>
      </c>
      <c r="R113" s="42" t="s">
        <v>73</v>
      </c>
      <c r="S113" s="42" t="s">
        <v>2088</v>
      </c>
      <c r="T113" s="42" t="s">
        <v>2089</v>
      </c>
      <c r="U113" s="42" t="s">
        <v>2089</v>
      </c>
      <c r="V113" s="42" t="s">
        <v>73</v>
      </c>
      <c r="W113" s="42" t="s">
        <v>73</v>
      </c>
      <c r="X113" s="80">
        <v>40179</v>
      </c>
      <c r="Y113" s="80">
        <v>40209</v>
      </c>
      <c r="Z113" s="44">
        <f t="shared" si="31"/>
        <v>2010</v>
      </c>
      <c r="AA113" s="44">
        <f t="shared" si="32"/>
        <v>1</v>
      </c>
      <c r="AB113" s="44">
        <v>0</v>
      </c>
      <c r="AC113" s="42" t="s">
        <v>73</v>
      </c>
      <c r="AD113" s="42" t="s">
        <v>73</v>
      </c>
      <c r="AE113" s="42" t="s">
        <v>73</v>
      </c>
      <c r="AF113" s="42" t="s">
        <v>73</v>
      </c>
      <c r="AG113" s="42" t="s">
        <v>73</v>
      </c>
      <c r="AH113" s="42" t="s">
        <v>73</v>
      </c>
      <c r="AI113" s="42" t="s">
        <v>2090</v>
      </c>
      <c r="AJ113" s="42" t="s">
        <v>73</v>
      </c>
      <c r="AK113" s="31"/>
      <c r="AL113" s="31"/>
      <c r="AM113" s="47">
        <v>1</v>
      </c>
      <c r="AN113" s="47">
        <v>1</v>
      </c>
      <c r="AO113" s="47">
        <v>6</v>
      </c>
      <c r="AP113" s="47">
        <v>2</v>
      </c>
      <c r="AQ113" s="47"/>
      <c r="AR113" s="47"/>
      <c r="AS113" s="47">
        <v>0</v>
      </c>
      <c r="AT113" s="49">
        <v>1</v>
      </c>
      <c r="AU113" s="49"/>
      <c r="AV113" s="47"/>
      <c r="AW113" s="49">
        <v>1</v>
      </c>
      <c r="AX113" s="49"/>
      <c r="AY113" s="44">
        <f t="shared" si="29"/>
        <v>31</v>
      </c>
      <c r="AZ113" s="47"/>
      <c r="BA113" s="47"/>
      <c r="BB113" s="47"/>
      <c r="BC113" s="48"/>
      <c r="BD113" s="50"/>
      <c r="BE113" s="50" t="s">
        <v>1349</v>
      </c>
      <c r="BF113" s="50" t="s">
        <v>1341</v>
      </c>
      <c r="BG113" s="51"/>
      <c r="BH113" s="51">
        <f t="shared" si="33"/>
        <v>1</v>
      </c>
      <c r="BI113" s="51">
        <v>5</v>
      </c>
      <c r="BJ113" s="52"/>
      <c r="BK113" s="52"/>
      <c r="BL113" s="53"/>
      <c r="BM113" s="47" t="e">
        <f>COUNTIFS(A$2:$AC113,#REF!,M$2:$AL113,M113)</f>
        <v>#VALUE!</v>
      </c>
      <c r="BN113" s="47">
        <v>0</v>
      </c>
      <c r="BO113" s="54">
        <v>31</v>
      </c>
      <c r="BP113" s="54">
        <v>0</v>
      </c>
      <c r="BQ113" s="47">
        <v>31</v>
      </c>
      <c r="BR113" s="49">
        <v>1</v>
      </c>
      <c r="BS113" s="49">
        <v>1</v>
      </c>
      <c r="BT113" s="44">
        <f t="shared" si="30"/>
        <v>276</v>
      </c>
      <c r="BW113" s="40" t="s">
        <v>67</v>
      </c>
      <c r="BY113" s="55"/>
      <c r="BZ113" s="1" t="s">
        <v>22426</v>
      </c>
    </row>
    <row r="114" spans="1:78" ht="15" customHeight="1">
      <c r="A114" s="25" t="s">
        <v>1340</v>
      </c>
      <c r="B114" s="42" t="s">
        <v>2091</v>
      </c>
      <c r="D114" s="263">
        <v>1</v>
      </c>
      <c r="E114" s="42" t="s">
        <v>76</v>
      </c>
      <c r="F114" s="42" t="s">
        <v>1453</v>
      </c>
      <c r="G114" s="264"/>
      <c r="H114" s="264"/>
      <c r="I114" s="42" t="s">
        <v>539</v>
      </c>
      <c r="J114" s="43" t="s">
        <v>538</v>
      </c>
      <c r="M114" s="44" t="s">
        <v>91</v>
      </c>
      <c r="N114" s="45" t="s">
        <v>539</v>
      </c>
      <c r="O114" s="42" t="s">
        <v>81</v>
      </c>
      <c r="P114" s="42" t="s">
        <v>82</v>
      </c>
      <c r="Q114" s="42" t="s">
        <v>73</v>
      </c>
      <c r="R114" s="42" t="s">
        <v>73</v>
      </c>
      <c r="S114" s="42" t="s">
        <v>2092</v>
      </c>
      <c r="T114" s="42" t="s">
        <v>2089</v>
      </c>
      <c r="U114" s="42" t="s">
        <v>2089</v>
      </c>
      <c r="V114" s="42" t="s">
        <v>73</v>
      </c>
      <c r="W114" s="42" t="s">
        <v>73</v>
      </c>
      <c r="X114" s="80">
        <v>40179</v>
      </c>
      <c r="Y114" s="261" t="s">
        <v>22184</v>
      </c>
      <c r="Z114" s="44">
        <f t="shared" si="31"/>
        <v>2010</v>
      </c>
      <c r="AA114" s="44">
        <f t="shared" si="32"/>
        <v>1</v>
      </c>
      <c r="AB114" s="44">
        <v>99</v>
      </c>
      <c r="AC114" s="42" t="s">
        <v>73</v>
      </c>
      <c r="AD114" s="42" t="s">
        <v>73</v>
      </c>
      <c r="AE114" s="42" t="s">
        <v>73</v>
      </c>
      <c r="AF114" s="42" t="s">
        <v>73</v>
      </c>
      <c r="AG114" s="42" t="s">
        <v>73</v>
      </c>
      <c r="AH114" s="42" t="s">
        <v>73</v>
      </c>
      <c r="AI114" s="42" t="s">
        <v>2093</v>
      </c>
      <c r="AJ114" s="42" t="s">
        <v>2094</v>
      </c>
      <c r="AK114" s="31"/>
      <c r="AL114" s="31"/>
      <c r="AM114" s="47">
        <v>0</v>
      </c>
      <c r="AN114" s="47">
        <v>1</v>
      </c>
      <c r="AO114" s="47">
        <v>6</v>
      </c>
      <c r="AP114" s="47">
        <v>88</v>
      </c>
      <c r="AQ114" s="47"/>
      <c r="AR114" s="47"/>
      <c r="AS114" s="47">
        <v>0</v>
      </c>
      <c r="AT114" s="49">
        <v>1</v>
      </c>
      <c r="AU114" s="49"/>
      <c r="AV114" s="47"/>
      <c r="AW114" s="49">
        <v>1</v>
      </c>
      <c r="AX114" s="49"/>
      <c r="AY114" s="44">
        <f t="shared" si="29"/>
        <v>-30179</v>
      </c>
      <c r="AZ114" s="47"/>
      <c r="BA114" s="47"/>
      <c r="BB114" s="47"/>
      <c r="BC114" s="48"/>
      <c r="BD114" s="50"/>
      <c r="BE114" s="50" t="s">
        <v>1349</v>
      </c>
      <c r="BF114" s="50" t="s">
        <v>1341</v>
      </c>
      <c r="BG114" s="51"/>
      <c r="BH114" s="51">
        <f t="shared" si="33"/>
        <v>1</v>
      </c>
      <c r="BI114" s="51">
        <v>1</v>
      </c>
      <c r="BJ114" s="52"/>
      <c r="BK114" s="52"/>
      <c r="BL114" s="53"/>
      <c r="BM114" s="47" t="e">
        <f>COUNTIFS(A$2:$AC114,#REF!,M$2:$AL114,M114)</f>
        <v>#VALUE!</v>
      </c>
      <c r="BN114" s="47">
        <v>0</v>
      </c>
      <c r="BO114" s="54" t="e">
        <v>#VALUE!</v>
      </c>
      <c r="BP114" s="54">
        <v>99</v>
      </c>
      <c r="BQ114" s="47">
        <v>9999</v>
      </c>
      <c r="BR114" s="49">
        <v>1</v>
      </c>
      <c r="BS114" s="49">
        <v>1</v>
      </c>
      <c r="BT114" s="44">
        <f t="shared" si="30"/>
        <v>276</v>
      </c>
      <c r="BW114" s="40" t="s">
        <v>67</v>
      </c>
      <c r="BY114" s="55"/>
      <c r="BZ114" s="1" t="s">
        <v>22426</v>
      </c>
    </row>
    <row r="115" spans="1:78" ht="15" customHeight="1">
      <c r="A115" s="25" t="s">
        <v>1340</v>
      </c>
      <c r="B115" s="42" t="s">
        <v>2095</v>
      </c>
      <c r="D115" s="263">
        <v>1</v>
      </c>
      <c r="E115" s="42" t="s">
        <v>76</v>
      </c>
      <c r="F115" s="42" t="s">
        <v>1453</v>
      </c>
      <c r="G115" s="264"/>
      <c r="H115" s="264"/>
      <c r="I115" s="42" t="s">
        <v>679</v>
      </c>
      <c r="J115" s="43" t="s">
        <v>73</v>
      </c>
      <c r="M115" s="44" t="s">
        <v>91</v>
      </c>
      <c r="N115" s="45" t="s">
        <v>336</v>
      </c>
      <c r="O115" s="42" t="s">
        <v>81</v>
      </c>
      <c r="P115" s="42" t="s">
        <v>82</v>
      </c>
      <c r="Q115" s="42" t="s">
        <v>73</v>
      </c>
      <c r="R115" s="42" t="s">
        <v>73</v>
      </c>
      <c r="S115" s="42" t="s">
        <v>2092</v>
      </c>
      <c r="T115" s="42" t="s">
        <v>2089</v>
      </c>
      <c r="U115" s="42" t="s">
        <v>2089</v>
      </c>
      <c r="V115" s="42" t="s">
        <v>73</v>
      </c>
      <c r="W115" s="42" t="s">
        <v>73</v>
      </c>
      <c r="X115" s="80">
        <v>40179</v>
      </c>
      <c r="Y115" s="261" t="s">
        <v>22184</v>
      </c>
      <c r="Z115" s="44">
        <f t="shared" si="31"/>
        <v>2010</v>
      </c>
      <c r="AA115" s="44">
        <f t="shared" si="32"/>
        <v>1</v>
      </c>
      <c r="AB115" s="44">
        <v>99</v>
      </c>
      <c r="AC115" s="42" t="s">
        <v>73</v>
      </c>
      <c r="AD115" s="42" t="s">
        <v>73</v>
      </c>
      <c r="AE115" s="42" t="s">
        <v>73</v>
      </c>
      <c r="AF115" s="42" t="s">
        <v>73</v>
      </c>
      <c r="AG115" s="42" t="s">
        <v>73</v>
      </c>
      <c r="AH115" s="42" t="s">
        <v>73</v>
      </c>
      <c r="AI115" s="42" t="s">
        <v>73</v>
      </c>
      <c r="AJ115" s="42" t="s">
        <v>73</v>
      </c>
      <c r="AK115" s="31"/>
      <c r="AL115" s="31"/>
      <c r="AM115" s="47">
        <v>0</v>
      </c>
      <c r="AN115" s="47">
        <v>1</v>
      </c>
      <c r="AO115" s="47">
        <v>6</v>
      </c>
      <c r="AP115" s="47">
        <v>88</v>
      </c>
      <c r="AQ115" s="47"/>
      <c r="AR115" s="47"/>
      <c r="AS115" s="47">
        <v>0</v>
      </c>
      <c r="AT115" s="49">
        <v>1</v>
      </c>
      <c r="AU115" s="49"/>
      <c r="AV115" s="47"/>
      <c r="AW115" s="49">
        <v>1</v>
      </c>
      <c r="AX115" s="49"/>
      <c r="AY115" s="44">
        <f t="shared" si="29"/>
        <v>-30179</v>
      </c>
      <c r="AZ115" s="47"/>
      <c r="BA115" s="47"/>
      <c r="BB115" s="47"/>
      <c r="BC115" s="48"/>
      <c r="BD115" s="50"/>
      <c r="BE115" s="50" t="s">
        <v>1349</v>
      </c>
      <c r="BF115" s="50" t="s">
        <v>1341</v>
      </c>
      <c r="BG115" s="51"/>
      <c r="BH115" s="51">
        <f t="shared" si="33"/>
        <v>1</v>
      </c>
      <c r="BI115" s="51">
        <v>2</v>
      </c>
      <c r="BJ115" s="52"/>
      <c r="BK115" s="52"/>
      <c r="BL115" s="53"/>
      <c r="BM115" s="47" t="e">
        <f>COUNTIFS(A$2:$AC115,#REF!,M$2:$AL115,M115)</f>
        <v>#VALUE!</v>
      </c>
      <c r="BN115" s="47">
        <v>0</v>
      </c>
      <c r="BO115" s="54" t="e">
        <v>#VALUE!</v>
      </c>
      <c r="BP115" s="54">
        <v>99</v>
      </c>
      <c r="BQ115" s="47">
        <v>9999</v>
      </c>
      <c r="BR115" s="49">
        <v>0</v>
      </c>
      <c r="BS115" s="49">
        <v>1</v>
      </c>
      <c r="BT115" s="44">
        <f t="shared" si="30"/>
        <v>276</v>
      </c>
      <c r="BW115" s="40" t="s">
        <v>67</v>
      </c>
      <c r="BY115" s="55"/>
    </row>
    <row r="116" spans="1:78" ht="15" customHeight="1">
      <c r="A116" s="25" t="s">
        <v>1340</v>
      </c>
      <c r="B116" s="42" t="s">
        <v>2096</v>
      </c>
      <c r="D116" s="263">
        <v>0</v>
      </c>
      <c r="E116" s="42" t="s">
        <v>76</v>
      </c>
      <c r="F116" s="42" t="s">
        <v>1453</v>
      </c>
      <c r="G116" s="264"/>
      <c r="H116" s="264"/>
      <c r="I116" s="42" t="s">
        <v>78</v>
      </c>
      <c r="J116" s="43" t="s">
        <v>79</v>
      </c>
      <c r="M116" s="44" t="s">
        <v>80</v>
      </c>
      <c r="N116" s="45" t="s">
        <v>78</v>
      </c>
      <c r="O116" s="42" t="s">
        <v>1395</v>
      </c>
      <c r="P116" s="42" t="s">
        <v>107</v>
      </c>
      <c r="Q116" s="42" t="s">
        <v>73</v>
      </c>
      <c r="R116" s="42" t="s">
        <v>73</v>
      </c>
      <c r="S116" s="42" t="s">
        <v>2097</v>
      </c>
      <c r="T116" s="42" t="s">
        <v>2098</v>
      </c>
      <c r="U116" s="42" t="s">
        <v>2098</v>
      </c>
      <c r="V116" s="42" t="s">
        <v>73</v>
      </c>
      <c r="W116" s="42" t="s">
        <v>73</v>
      </c>
      <c r="X116" s="80">
        <v>40179</v>
      </c>
      <c r="Y116" s="80">
        <v>40181</v>
      </c>
      <c r="Z116" s="44">
        <f t="shared" si="31"/>
        <v>2010</v>
      </c>
      <c r="AA116" s="44">
        <f t="shared" si="32"/>
        <v>1</v>
      </c>
      <c r="AB116" s="44">
        <v>0</v>
      </c>
      <c r="AC116" s="42" t="s">
        <v>794</v>
      </c>
      <c r="AD116" s="42" t="s">
        <v>795</v>
      </c>
      <c r="AE116" s="42" t="s">
        <v>73</v>
      </c>
      <c r="AF116" s="42" t="s">
        <v>73</v>
      </c>
      <c r="AG116" s="42" t="s">
        <v>73</v>
      </c>
      <c r="AH116" s="42" t="s">
        <v>73</v>
      </c>
      <c r="AI116" s="42" t="s">
        <v>73</v>
      </c>
      <c r="AJ116" s="42" t="s">
        <v>73</v>
      </c>
      <c r="AK116" s="31"/>
      <c r="AL116" s="31"/>
      <c r="AM116" s="47">
        <v>1</v>
      </c>
      <c r="AN116" s="47">
        <v>1</v>
      </c>
      <c r="AO116" s="47">
        <v>1</v>
      </c>
      <c r="AP116" s="47">
        <v>88</v>
      </c>
      <c r="AQ116" s="47"/>
      <c r="AR116" s="47"/>
      <c r="AS116" s="47">
        <v>0</v>
      </c>
      <c r="AT116" s="49">
        <v>1</v>
      </c>
      <c r="AU116" s="49"/>
      <c r="AV116" s="47"/>
      <c r="AW116" s="49">
        <v>1</v>
      </c>
      <c r="AX116" s="49"/>
      <c r="AY116" s="44">
        <f t="shared" si="29"/>
        <v>3</v>
      </c>
      <c r="AZ116" s="47"/>
      <c r="BA116" s="47"/>
      <c r="BB116" s="47"/>
      <c r="BC116" s="48"/>
      <c r="BD116" s="50"/>
      <c r="BE116" s="50" t="s">
        <v>1342</v>
      </c>
      <c r="BF116" s="50" t="s">
        <v>1341</v>
      </c>
      <c r="BG116" s="51"/>
      <c r="BH116" s="51">
        <f t="shared" si="33"/>
        <v>1</v>
      </c>
      <c r="BI116" s="51">
        <v>4</v>
      </c>
      <c r="BJ116" s="52"/>
      <c r="BK116" s="52"/>
      <c r="BL116" s="53"/>
      <c r="BM116" s="47" t="e">
        <f>COUNTIFS(A$2:$AC116,#REF!,M$2:$AL116,M116)</f>
        <v>#VALUE!</v>
      </c>
      <c r="BN116" s="47">
        <v>0</v>
      </c>
      <c r="BO116" s="54">
        <v>3</v>
      </c>
      <c r="BP116" s="54">
        <v>0</v>
      </c>
      <c r="BQ116" s="47">
        <v>3</v>
      </c>
      <c r="BR116" s="49">
        <v>1</v>
      </c>
      <c r="BS116" s="49">
        <v>1</v>
      </c>
      <c r="BT116" s="44">
        <f t="shared" si="30"/>
        <v>276</v>
      </c>
      <c r="BW116" s="40" t="s">
        <v>67</v>
      </c>
      <c r="BY116" s="55"/>
      <c r="BZ116" s="1" t="s">
        <v>22426</v>
      </c>
    </row>
    <row r="117" spans="1:78" ht="15" customHeight="1">
      <c r="A117" s="25" t="s">
        <v>1340</v>
      </c>
      <c r="B117" s="42" t="s">
        <v>2099</v>
      </c>
      <c r="D117" s="263">
        <v>0</v>
      </c>
      <c r="E117" s="42" t="s">
        <v>76</v>
      </c>
      <c r="F117" s="42" t="s">
        <v>1453</v>
      </c>
      <c r="G117" s="264"/>
      <c r="H117" s="264"/>
      <c r="I117" s="42" t="s">
        <v>199</v>
      </c>
      <c r="J117" s="43" t="s">
        <v>1279</v>
      </c>
      <c r="M117" s="44" t="s">
        <v>80</v>
      </c>
      <c r="N117" s="45" t="s">
        <v>199</v>
      </c>
      <c r="O117" s="42" t="s">
        <v>1126</v>
      </c>
      <c r="P117" s="42" t="s">
        <v>87</v>
      </c>
      <c r="Q117" s="42" t="s">
        <v>73</v>
      </c>
      <c r="R117" s="42" t="s">
        <v>73</v>
      </c>
      <c r="S117" s="42" t="s">
        <v>2100</v>
      </c>
      <c r="T117" s="42" t="s">
        <v>2101</v>
      </c>
      <c r="U117" s="42" t="s">
        <v>2101</v>
      </c>
      <c r="V117" s="42" t="s">
        <v>73</v>
      </c>
      <c r="W117" s="42" t="s">
        <v>73</v>
      </c>
      <c r="X117" s="80">
        <v>40177</v>
      </c>
      <c r="Y117" s="80">
        <v>40188</v>
      </c>
      <c r="Z117" s="44">
        <f t="shared" si="31"/>
        <v>2009</v>
      </c>
      <c r="AA117" s="44">
        <f t="shared" si="32"/>
        <v>12</v>
      </c>
      <c r="AB117" s="44">
        <v>0</v>
      </c>
      <c r="AC117" s="42" t="s">
        <v>279</v>
      </c>
      <c r="AD117" s="42" t="s">
        <v>280</v>
      </c>
      <c r="AE117" s="42" t="s">
        <v>73</v>
      </c>
      <c r="AF117" s="42" t="s">
        <v>73</v>
      </c>
      <c r="AG117" s="42" t="s">
        <v>73</v>
      </c>
      <c r="AH117" s="42" t="s">
        <v>73</v>
      </c>
      <c r="AI117" s="42" t="s">
        <v>73</v>
      </c>
      <c r="AJ117" s="42" t="s">
        <v>73</v>
      </c>
      <c r="AK117" s="31"/>
      <c r="AL117" s="31"/>
      <c r="AM117" s="47">
        <v>1</v>
      </c>
      <c r="AN117" s="47">
        <v>1</v>
      </c>
      <c r="AO117" s="47">
        <v>1</v>
      </c>
      <c r="AP117" s="47">
        <v>88</v>
      </c>
      <c r="AQ117" s="47"/>
      <c r="AR117" s="47"/>
      <c r="AS117" s="47">
        <v>0</v>
      </c>
      <c r="AT117" s="49">
        <v>1</v>
      </c>
      <c r="AU117" s="49"/>
      <c r="AV117" s="47"/>
      <c r="AW117" s="49">
        <v>1</v>
      </c>
      <c r="AX117" s="49"/>
      <c r="AY117" s="44">
        <f t="shared" si="29"/>
        <v>12</v>
      </c>
      <c r="AZ117" s="47"/>
      <c r="BA117" s="47"/>
      <c r="BB117" s="47"/>
      <c r="BC117" s="48"/>
      <c r="BD117" s="50"/>
      <c r="BE117" s="50" t="s">
        <v>1342</v>
      </c>
      <c r="BF117" s="50" t="s">
        <v>1341</v>
      </c>
      <c r="BG117" s="51"/>
      <c r="BH117" s="51">
        <f t="shared" si="33"/>
        <v>1</v>
      </c>
      <c r="BI117" s="51">
        <v>5</v>
      </c>
      <c r="BJ117" s="52"/>
      <c r="BK117" s="52"/>
      <c r="BL117" s="53"/>
      <c r="BM117" s="47" t="e">
        <f>COUNTIFS(A$2:$AC117,#REF!,M$2:$AL117,M117)</f>
        <v>#VALUE!</v>
      </c>
      <c r="BN117" s="47">
        <v>0</v>
      </c>
      <c r="BO117" s="54">
        <v>12</v>
      </c>
      <c r="BP117" s="54">
        <v>0</v>
      </c>
      <c r="BQ117" s="47">
        <v>12</v>
      </c>
      <c r="BR117" s="49">
        <v>1</v>
      </c>
      <c r="BS117" s="49">
        <v>1</v>
      </c>
      <c r="BT117" s="44">
        <f t="shared" si="30"/>
        <v>274</v>
      </c>
      <c r="BW117" s="40" t="s">
        <v>67</v>
      </c>
      <c r="BY117" s="55"/>
      <c r="BZ117" s="1" t="s">
        <v>22426</v>
      </c>
    </row>
    <row r="118" spans="1:78" ht="15" customHeight="1">
      <c r="A118" s="25" t="s">
        <v>1340</v>
      </c>
      <c r="B118" s="42" t="s">
        <v>2102</v>
      </c>
      <c r="D118" s="263">
        <v>0</v>
      </c>
      <c r="E118" s="42" t="s">
        <v>76</v>
      </c>
      <c r="F118" s="42" t="s">
        <v>1453</v>
      </c>
      <c r="G118" s="264"/>
      <c r="H118" s="264"/>
      <c r="I118" s="42" t="s">
        <v>184</v>
      </c>
      <c r="J118" s="43" t="s">
        <v>1274</v>
      </c>
      <c r="M118" s="44" t="s">
        <v>80</v>
      </c>
      <c r="N118" s="45" t="s">
        <v>184</v>
      </c>
      <c r="O118" s="42" t="s">
        <v>81</v>
      </c>
      <c r="P118" s="42" t="s">
        <v>82</v>
      </c>
      <c r="Q118" s="42" t="s">
        <v>73</v>
      </c>
      <c r="R118" s="42" t="s">
        <v>73</v>
      </c>
      <c r="S118" s="42" t="s">
        <v>471</v>
      </c>
      <c r="T118" s="42" t="s">
        <v>2103</v>
      </c>
      <c r="U118" s="42" t="s">
        <v>2103</v>
      </c>
      <c r="V118" s="42" t="s">
        <v>73</v>
      </c>
      <c r="W118" s="42" t="s">
        <v>73</v>
      </c>
      <c r="X118" s="80">
        <v>40179</v>
      </c>
      <c r="Y118" s="80">
        <v>40185</v>
      </c>
      <c r="Z118" s="44">
        <f t="shared" si="31"/>
        <v>2010</v>
      </c>
      <c r="AA118" s="44">
        <f t="shared" si="32"/>
        <v>1</v>
      </c>
      <c r="AB118" s="44">
        <v>0</v>
      </c>
      <c r="AC118" s="42" t="s">
        <v>2104</v>
      </c>
      <c r="AD118" s="42" t="s">
        <v>2105</v>
      </c>
      <c r="AE118" s="42" t="s">
        <v>73</v>
      </c>
      <c r="AF118" s="42" t="s">
        <v>73</v>
      </c>
      <c r="AG118" s="42" t="s">
        <v>73</v>
      </c>
      <c r="AH118" s="42" t="s">
        <v>73</v>
      </c>
      <c r="AI118" s="42" t="s">
        <v>73</v>
      </c>
      <c r="AJ118" s="42" t="s">
        <v>73</v>
      </c>
      <c r="AK118" s="31"/>
      <c r="AL118" s="31"/>
      <c r="AM118" s="47">
        <v>1</v>
      </c>
      <c r="AN118" s="47">
        <v>1</v>
      </c>
      <c r="AO118" s="47">
        <v>1</v>
      </c>
      <c r="AP118" s="47">
        <v>88</v>
      </c>
      <c r="AQ118" s="47"/>
      <c r="AR118" s="47"/>
      <c r="AS118" s="47">
        <v>0</v>
      </c>
      <c r="AT118" s="49">
        <v>1</v>
      </c>
      <c r="AU118" s="49"/>
      <c r="AV118" s="47"/>
      <c r="AW118" s="49">
        <v>1</v>
      </c>
      <c r="AX118" s="49"/>
      <c r="AY118" s="44">
        <f t="shared" si="29"/>
        <v>7</v>
      </c>
      <c r="AZ118" s="47"/>
      <c r="BA118" s="47"/>
      <c r="BB118" s="47"/>
      <c r="BC118" s="48"/>
      <c r="BD118" s="50"/>
      <c r="BE118" s="50" t="s">
        <v>1342</v>
      </c>
      <c r="BF118" s="50" t="s">
        <v>1341</v>
      </c>
      <c r="BG118" s="51"/>
      <c r="BH118" s="51">
        <f t="shared" si="33"/>
        <v>1</v>
      </c>
      <c r="BI118" s="51">
        <v>5</v>
      </c>
      <c r="BJ118" s="52"/>
      <c r="BK118" s="52"/>
      <c r="BL118" s="53"/>
      <c r="BM118" s="47" t="e">
        <f>COUNTIFS(A$2:$AC118,#REF!,M$2:$AL118,M118)</f>
        <v>#VALUE!</v>
      </c>
      <c r="BN118" s="47">
        <v>0</v>
      </c>
      <c r="BO118" s="54">
        <v>7</v>
      </c>
      <c r="BP118" s="54">
        <v>0</v>
      </c>
      <c r="BQ118" s="47">
        <v>7</v>
      </c>
      <c r="BR118" s="49">
        <v>1</v>
      </c>
      <c r="BS118" s="49">
        <v>1</v>
      </c>
      <c r="BT118" s="44">
        <f t="shared" si="30"/>
        <v>276</v>
      </c>
      <c r="BW118" s="40" t="s">
        <v>67</v>
      </c>
      <c r="BY118" s="55"/>
      <c r="BZ118" s="1" t="s">
        <v>22426</v>
      </c>
    </row>
    <row r="119" spans="1:78" ht="15" customHeight="1">
      <c r="A119" s="25" t="s">
        <v>1340</v>
      </c>
      <c r="B119" s="42" t="s">
        <v>2106</v>
      </c>
      <c r="D119" s="263">
        <v>0</v>
      </c>
      <c r="E119" s="42" t="s">
        <v>76</v>
      </c>
      <c r="F119" s="42" t="s">
        <v>1453</v>
      </c>
      <c r="G119" s="264"/>
      <c r="H119" s="264"/>
      <c r="I119" s="42" t="s">
        <v>127</v>
      </c>
      <c r="J119" s="43" t="s">
        <v>84</v>
      </c>
      <c r="M119" s="44" t="s">
        <v>80</v>
      </c>
      <c r="N119" s="45" t="s">
        <v>85</v>
      </c>
      <c r="O119" s="42" t="s">
        <v>81</v>
      </c>
      <c r="P119" s="42" t="s">
        <v>82</v>
      </c>
      <c r="Q119" s="42" t="s">
        <v>73</v>
      </c>
      <c r="R119" s="42" t="s">
        <v>73</v>
      </c>
      <c r="S119" s="42" t="s">
        <v>471</v>
      </c>
      <c r="T119" s="42" t="s">
        <v>2107</v>
      </c>
      <c r="U119" s="42" t="s">
        <v>2107</v>
      </c>
      <c r="V119" s="42" t="s">
        <v>73</v>
      </c>
      <c r="W119" s="42" t="s">
        <v>73</v>
      </c>
      <c r="X119" s="80">
        <v>40179</v>
      </c>
      <c r="Y119" s="80">
        <v>40181</v>
      </c>
      <c r="Z119" s="44">
        <f t="shared" si="31"/>
        <v>2010</v>
      </c>
      <c r="AA119" s="44">
        <f t="shared" si="32"/>
        <v>1</v>
      </c>
      <c r="AB119" s="44">
        <v>0</v>
      </c>
      <c r="AC119" s="42" t="s">
        <v>852</v>
      </c>
      <c r="AD119" s="42" t="s">
        <v>853</v>
      </c>
      <c r="AE119" s="42" t="s">
        <v>73</v>
      </c>
      <c r="AF119" s="42" t="s">
        <v>73</v>
      </c>
      <c r="AG119" s="42" t="s">
        <v>73</v>
      </c>
      <c r="AH119" s="42" t="s">
        <v>73</v>
      </c>
      <c r="AI119" s="42" t="s">
        <v>73</v>
      </c>
      <c r="AJ119" s="42" t="s">
        <v>73</v>
      </c>
      <c r="AK119" s="31"/>
      <c r="AL119" s="31"/>
      <c r="AM119" s="47">
        <v>1</v>
      </c>
      <c r="AN119" s="47">
        <v>1</v>
      </c>
      <c r="AO119" s="47">
        <v>1</v>
      </c>
      <c r="AP119" s="47">
        <v>88</v>
      </c>
      <c r="AQ119" s="47"/>
      <c r="AR119" s="47"/>
      <c r="AS119" s="47">
        <v>0</v>
      </c>
      <c r="AT119" s="49">
        <v>1</v>
      </c>
      <c r="AU119" s="49"/>
      <c r="AV119" s="47"/>
      <c r="AW119" s="49">
        <v>1</v>
      </c>
      <c r="AX119" s="49"/>
      <c r="AY119" s="44">
        <f t="shared" si="29"/>
        <v>3</v>
      </c>
      <c r="AZ119" s="47"/>
      <c r="BA119" s="47"/>
      <c r="BB119" s="47"/>
      <c r="BC119" s="48"/>
      <c r="BD119" s="50"/>
      <c r="BE119" s="50" t="s">
        <v>1342</v>
      </c>
      <c r="BF119" s="50" t="s">
        <v>1341</v>
      </c>
      <c r="BG119" s="51"/>
      <c r="BH119" s="51">
        <f t="shared" si="33"/>
        <v>1</v>
      </c>
      <c r="BI119" s="51">
        <v>8</v>
      </c>
      <c r="BJ119" s="52"/>
      <c r="BK119" s="52"/>
      <c r="BL119" s="53"/>
      <c r="BM119" s="47" t="e">
        <f>COUNTIFS(A$2:$AC119,#REF!,M$2:$AL119,M119)</f>
        <v>#VALUE!</v>
      </c>
      <c r="BN119" s="47">
        <v>0</v>
      </c>
      <c r="BO119" s="54">
        <v>3</v>
      </c>
      <c r="BP119" s="54">
        <v>0</v>
      </c>
      <c r="BQ119" s="47">
        <v>3</v>
      </c>
      <c r="BR119" s="49">
        <v>1</v>
      </c>
      <c r="BS119" s="49">
        <v>1</v>
      </c>
      <c r="BT119" s="44">
        <f t="shared" si="30"/>
        <v>276</v>
      </c>
      <c r="BW119" s="40" t="s">
        <v>67</v>
      </c>
      <c r="BY119" s="55"/>
      <c r="BZ119" s="1" t="s">
        <v>22426</v>
      </c>
    </row>
    <row r="120" spans="1:78" ht="15" customHeight="1">
      <c r="A120" s="25" t="s">
        <v>1340</v>
      </c>
      <c r="B120" s="42" t="s">
        <v>2108</v>
      </c>
      <c r="D120" s="263">
        <v>0</v>
      </c>
      <c r="E120" s="42" t="s">
        <v>76</v>
      </c>
      <c r="F120" s="42" t="s">
        <v>1453</v>
      </c>
      <c r="G120" s="264"/>
      <c r="H120" s="264"/>
      <c r="I120" s="42" t="s">
        <v>127</v>
      </c>
      <c r="J120" s="43" t="s">
        <v>84</v>
      </c>
      <c r="M120" s="44" t="s">
        <v>80</v>
      </c>
      <c r="N120" s="45" t="s">
        <v>85</v>
      </c>
      <c r="O120" s="42" t="s">
        <v>1126</v>
      </c>
      <c r="P120" s="42" t="s">
        <v>87</v>
      </c>
      <c r="Q120" s="42" t="s">
        <v>73</v>
      </c>
      <c r="R120" s="42" t="s">
        <v>73</v>
      </c>
      <c r="S120" s="42" t="s">
        <v>471</v>
      </c>
      <c r="T120" s="42" t="s">
        <v>1144</v>
      </c>
      <c r="U120" s="42" t="s">
        <v>1144</v>
      </c>
      <c r="V120" s="42" t="s">
        <v>73</v>
      </c>
      <c r="W120" s="42" t="s">
        <v>73</v>
      </c>
      <c r="X120" s="80">
        <v>40179</v>
      </c>
      <c r="Y120" s="80">
        <v>40180</v>
      </c>
      <c r="Z120" s="44">
        <f t="shared" si="31"/>
        <v>2010</v>
      </c>
      <c r="AA120" s="44">
        <f t="shared" si="32"/>
        <v>1</v>
      </c>
      <c r="AB120" s="44">
        <v>0</v>
      </c>
      <c r="AC120" s="42" t="s">
        <v>2109</v>
      </c>
      <c r="AD120" s="42" t="s">
        <v>281</v>
      </c>
      <c r="AE120" s="42" t="s">
        <v>73</v>
      </c>
      <c r="AF120" s="42" t="s">
        <v>73</v>
      </c>
      <c r="AG120" s="42" t="s">
        <v>73</v>
      </c>
      <c r="AH120" s="42" t="s">
        <v>73</v>
      </c>
      <c r="AI120" s="42" t="s">
        <v>73</v>
      </c>
      <c r="AJ120" s="42" t="s">
        <v>73</v>
      </c>
      <c r="AK120" s="31"/>
      <c r="AL120" s="31"/>
      <c r="AM120" s="47">
        <v>1</v>
      </c>
      <c r="AN120" s="47">
        <v>1</v>
      </c>
      <c r="AO120" s="47">
        <v>1</v>
      </c>
      <c r="AP120" s="47">
        <v>88</v>
      </c>
      <c r="AQ120" s="47"/>
      <c r="AR120" s="47"/>
      <c r="AS120" s="47">
        <v>0</v>
      </c>
      <c r="AT120" s="49">
        <v>1</v>
      </c>
      <c r="AU120" s="49"/>
      <c r="AV120" s="47"/>
      <c r="AW120" s="49">
        <v>1</v>
      </c>
      <c r="AX120" s="49"/>
      <c r="AY120" s="44">
        <f t="shared" si="29"/>
        <v>2</v>
      </c>
      <c r="AZ120" s="47"/>
      <c r="BA120" s="47"/>
      <c r="BB120" s="47"/>
      <c r="BC120" s="48"/>
      <c r="BD120" s="50"/>
      <c r="BE120" s="50" t="s">
        <v>1342</v>
      </c>
      <c r="BF120" s="50" t="s">
        <v>1341</v>
      </c>
      <c r="BG120" s="51"/>
      <c r="BH120" s="51">
        <f t="shared" si="33"/>
        <v>1</v>
      </c>
      <c r="BI120" s="51">
        <v>3</v>
      </c>
      <c r="BJ120" s="52"/>
      <c r="BK120" s="52"/>
      <c r="BL120" s="53"/>
      <c r="BM120" s="47" t="e">
        <f>COUNTIFS(A$2:$AC120,#REF!,M$2:$AL120,M120)</f>
        <v>#VALUE!</v>
      </c>
      <c r="BN120" s="47">
        <v>0</v>
      </c>
      <c r="BO120" s="54">
        <v>2</v>
      </c>
      <c r="BP120" s="54">
        <v>0</v>
      </c>
      <c r="BQ120" s="47">
        <v>2</v>
      </c>
      <c r="BR120" s="49">
        <v>1</v>
      </c>
      <c r="BS120" s="49">
        <v>1</v>
      </c>
      <c r="BT120" s="44">
        <f t="shared" si="30"/>
        <v>276</v>
      </c>
      <c r="BW120" s="40" t="s">
        <v>67</v>
      </c>
      <c r="BY120" s="55"/>
      <c r="BZ120" s="1" t="s">
        <v>22426</v>
      </c>
    </row>
    <row r="121" spans="1:78" ht="15" customHeight="1">
      <c r="A121" s="25" t="s">
        <v>1340</v>
      </c>
      <c r="B121" s="42" t="s">
        <v>2110</v>
      </c>
      <c r="D121" s="263">
        <v>0</v>
      </c>
      <c r="E121" s="42" t="s">
        <v>76</v>
      </c>
      <c r="F121" s="42" t="s">
        <v>1453</v>
      </c>
      <c r="G121" s="264"/>
      <c r="H121" s="264"/>
      <c r="I121" s="42" t="s">
        <v>2111</v>
      </c>
      <c r="J121" s="43" t="s">
        <v>2112</v>
      </c>
      <c r="M121" s="44" t="s">
        <v>109</v>
      </c>
      <c r="N121" s="45" t="s">
        <v>2113</v>
      </c>
      <c r="O121" s="42" t="s">
        <v>81</v>
      </c>
      <c r="P121" s="42" t="s">
        <v>82</v>
      </c>
      <c r="Q121" s="42" t="s">
        <v>73</v>
      </c>
      <c r="R121" s="42" t="s">
        <v>73</v>
      </c>
      <c r="S121" s="42" t="s">
        <v>2114</v>
      </c>
      <c r="T121" s="42" t="s">
        <v>2115</v>
      </c>
      <c r="U121" s="42" t="s">
        <v>2116</v>
      </c>
      <c r="V121" s="42" t="s">
        <v>73</v>
      </c>
      <c r="W121" s="42" t="s">
        <v>73</v>
      </c>
      <c r="X121" s="80">
        <v>40210</v>
      </c>
      <c r="Y121" s="80">
        <v>40237</v>
      </c>
      <c r="Z121" s="44">
        <f t="shared" si="31"/>
        <v>2010</v>
      </c>
      <c r="AA121" s="44">
        <f t="shared" si="32"/>
        <v>2</v>
      </c>
      <c r="AB121" s="44">
        <v>0</v>
      </c>
      <c r="AC121" s="42" t="s">
        <v>115</v>
      </c>
      <c r="AD121" s="42" t="s">
        <v>116</v>
      </c>
      <c r="AE121" s="42" t="s">
        <v>2117</v>
      </c>
      <c r="AF121" s="42" t="s">
        <v>2118</v>
      </c>
      <c r="AG121" s="42" t="s">
        <v>73</v>
      </c>
      <c r="AH121" s="42" t="s">
        <v>73</v>
      </c>
      <c r="AI121" s="42" t="s">
        <v>2119</v>
      </c>
      <c r="AJ121" s="42" t="s">
        <v>2120</v>
      </c>
      <c r="AK121" s="31"/>
      <c r="AL121" s="31"/>
      <c r="AM121" s="32">
        <v>1</v>
      </c>
      <c r="AN121" s="47">
        <v>1</v>
      </c>
      <c r="AO121" s="47">
        <v>7</v>
      </c>
      <c r="AP121" s="47">
        <v>88</v>
      </c>
      <c r="AQ121" s="47"/>
      <c r="AR121" s="47"/>
      <c r="AS121" s="47">
        <v>0</v>
      </c>
      <c r="AT121" s="49">
        <v>1</v>
      </c>
      <c r="AU121" s="49"/>
      <c r="AV121" s="47"/>
      <c r="AW121" s="49">
        <v>1</v>
      </c>
      <c r="AX121" s="49"/>
      <c r="AY121" s="44">
        <f t="shared" si="29"/>
        <v>28</v>
      </c>
      <c r="AZ121" s="47"/>
      <c r="BA121" s="47"/>
      <c r="BB121" s="47"/>
      <c r="BC121" s="48"/>
      <c r="BD121" s="35"/>
      <c r="BE121" s="50" t="s">
        <v>2121</v>
      </c>
      <c r="BF121" s="50" t="s">
        <v>1341</v>
      </c>
      <c r="BG121" s="51"/>
      <c r="BH121" s="51">
        <f t="shared" si="33"/>
        <v>1</v>
      </c>
      <c r="BI121" s="51">
        <v>3</v>
      </c>
      <c r="BJ121" s="52"/>
      <c r="BK121" s="52"/>
      <c r="BL121" s="53"/>
      <c r="BM121" s="47" t="e">
        <f>COUNTIFS(A$2:$AC121,#REF!,M$2:$AL121,M121)</f>
        <v>#VALUE!</v>
      </c>
      <c r="BN121" s="47">
        <v>0</v>
      </c>
      <c r="BO121" s="54">
        <v>58</v>
      </c>
      <c r="BP121" s="54">
        <v>0</v>
      </c>
      <c r="BQ121" s="32">
        <v>58</v>
      </c>
      <c r="BR121" s="49">
        <v>0</v>
      </c>
      <c r="BS121" s="49">
        <v>1</v>
      </c>
      <c r="BT121" s="44">
        <f t="shared" si="30"/>
        <v>307</v>
      </c>
      <c r="BW121" s="40" t="s">
        <v>67</v>
      </c>
      <c r="BY121" s="55"/>
      <c r="BZ121" s="1" t="s">
        <v>22426</v>
      </c>
    </row>
    <row r="122" spans="1:78" ht="15" customHeight="1">
      <c r="A122" s="25" t="s">
        <v>1340</v>
      </c>
      <c r="B122" s="42" t="s">
        <v>2122</v>
      </c>
      <c r="D122" s="263">
        <v>0</v>
      </c>
      <c r="E122" s="42" t="s">
        <v>76</v>
      </c>
      <c r="F122" s="42" t="s">
        <v>1453</v>
      </c>
      <c r="G122" s="264"/>
      <c r="H122" s="264"/>
      <c r="I122" s="42" t="s">
        <v>515</v>
      </c>
      <c r="J122" s="43" t="s">
        <v>515</v>
      </c>
      <c r="M122" s="44" t="s">
        <v>91</v>
      </c>
      <c r="N122" s="45" t="s">
        <v>515</v>
      </c>
      <c r="O122" s="42" t="s">
        <v>81</v>
      </c>
      <c r="P122" s="42" t="s">
        <v>82</v>
      </c>
      <c r="Q122" s="42" t="s">
        <v>73</v>
      </c>
      <c r="R122" s="42" t="s">
        <v>73</v>
      </c>
      <c r="S122" s="42" t="s">
        <v>471</v>
      </c>
      <c r="T122" s="42" t="s">
        <v>2123</v>
      </c>
      <c r="U122" s="42" t="s">
        <v>2123</v>
      </c>
      <c r="V122" s="42" t="s">
        <v>73</v>
      </c>
      <c r="W122" s="42" t="s">
        <v>73</v>
      </c>
      <c r="X122" s="80">
        <v>40180</v>
      </c>
      <c r="Y122" s="80">
        <v>40194</v>
      </c>
      <c r="Z122" s="44">
        <f t="shared" si="31"/>
        <v>2010</v>
      </c>
      <c r="AA122" s="44">
        <f t="shared" si="32"/>
        <v>1</v>
      </c>
      <c r="AB122" s="44">
        <v>0</v>
      </c>
      <c r="AC122" s="42" t="s">
        <v>73</v>
      </c>
      <c r="AD122" s="42" t="s">
        <v>73</v>
      </c>
      <c r="AE122" s="42" t="s">
        <v>73</v>
      </c>
      <c r="AF122" s="42" t="s">
        <v>73</v>
      </c>
      <c r="AG122" s="42" t="s">
        <v>73</v>
      </c>
      <c r="AH122" s="42" t="s">
        <v>73</v>
      </c>
      <c r="AI122" s="42" t="s">
        <v>2124</v>
      </c>
      <c r="AJ122" s="42" t="s">
        <v>73</v>
      </c>
      <c r="AK122" s="31"/>
      <c r="AL122" s="31"/>
      <c r="AM122" s="47">
        <v>1</v>
      </c>
      <c r="AN122" s="47">
        <v>1</v>
      </c>
      <c r="AO122" s="47">
        <v>6</v>
      </c>
      <c r="AP122" s="47">
        <v>88</v>
      </c>
      <c r="AQ122" s="47"/>
      <c r="AR122" s="47"/>
      <c r="AS122" s="47">
        <v>0</v>
      </c>
      <c r="AT122" s="49">
        <v>1</v>
      </c>
      <c r="AU122" s="49"/>
      <c r="AV122" s="47"/>
      <c r="AW122" s="49">
        <v>1</v>
      </c>
      <c r="AX122" s="49"/>
      <c r="AY122" s="44">
        <f t="shared" si="29"/>
        <v>15</v>
      </c>
      <c r="AZ122" s="47"/>
      <c r="BA122" s="47"/>
      <c r="BB122" s="47"/>
      <c r="BC122" s="48"/>
      <c r="BD122" s="50"/>
      <c r="BE122" s="50" t="s">
        <v>1349</v>
      </c>
      <c r="BF122" s="50" t="s">
        <v>1341</v>
      </c>
      <c r="BG122" s="51"/>
      <c r="BH122" s="51">
        <f t="shared" si="33"/>
        <v>1</v>
      </c>
      <c r="BI122" s="51">
        <v>8</v>
      </c>
      <c r="BJ122" s="52"/>
      <c r="BK122" s="52"/>
      <c r="BL122" s="53"/>
      <c r="BM122" s="47" t="e">
        <f>COUNTIFS(A$2:$AC122,#REF!,M$2:$AL122,M122)</f>
        <v>#VALUE!</v>
      </c>
      <c r="BN122" s="47">
        <v>0</v>
      </c>
      <c r="BO122" s="54">
        <v>15</v>
      </c>
      <c r="BP122" s="54">
        <v>0</v>
      </c>
      <c r="BQ122" s="47">
        <v>15</v>
      </c>
      <c r="BR122" s="49">
        <v>1</v>
      </c>
      <c r="BS122" s="49">
        <v>1</v>
      </c>
      <c r="BT122" s="44">
        <f t="shared" si="30"/>
        <v>277</v>
      </c>
      <c r="BW122" s="40" t="s">
        <v>67</v>
      </c>
      <c r="BY122" s="55"/>
      <c r="BZ122" s="1" t="s">
        <v>22426</v>
      </c>
    </row>
    <row r="123" spans="1:78" ht="15" customHeight="1">
      <c r="A123" s="25" t="s">
        <v>1340</v>
      </c>
      <c r="B123" s="42" t="s">
        <v>2125</v>
      </c>
      <c r="D123" s="263">
        <v>0</v>
      </c>
      <c r="E123" s="42" t="s">
        <v>76</v>
      </c>
      <c r="F123" s="42" t="s">
        <v>77</v>
      </c>
      <c r="G123" s="264"/>
      <c r="H123" s="264"/>
      <c r="I123" s="42" t="s">
        <v>1386</v>
      </c>
      <c r="J123" s="43" t="s">
        <v>1387</v>
      </c>
      <c r="M123" s="44" t="s">
        <v>384</v>
      </c>
      <c r="N123" s="45" t="s">
        <v>1388</v>
      </c>
      <c r="O123" s="42" t="s">
        <v>1126</v>
      </c>
      <c r="P123" s="42" t="s">
        <v>87</v>
      </c>
      <c r="Q123" s="42" t="s">
        <v>73</v>
      </c>
      <c r="R123" s="42" t="s">
        <v>73</v>
      </c>
      <c r="S123" s="42" t="s">
        <v>2126</v>
      </c>
      <c r="T123" s="42" t="s">
        <v>2127</v>
      </c>
      <c r="U123" s="42" t="s">
        <v>2127</v>
      </c>
      <c r="V123" s="42" t="s">
        <v>73</v>
      </c>
      <c r="W123" s="42" t="s">
        <v>73</v>
      </c>
      <c r="X123" s="80">
        <v>40181</v>
      </c>
      <c r="Y123" s="80">
        <v>40201</v>
      </c>
      <c r="Z123" s="44">
        <f t="shared" si="31"/>
        <v>2010</v>
      </c>
      <c r="AA123" s="44">
        <f t="shared" si="32"/>
        <v>1</v>
      </c>
      <c r="AB123" s="44">
        <v>0</v>
      </c>
      <c r="AC123" s="42" t="s">
        <v>1388</v>
      </c>
      <c r="AD123" s="42" t="s">
        <v>2128</v>
      </c>
      <c r="AE123" s="42" t="s">
        <v>73</v>
      </c>
      <c r="AF123" s="42" t="s">
        <v>73</v>
      </c>
      <c r="AG123" s="42" t="s">
        <v>73</v>
      </c>
      <c r="AH123" s="42" t="s">
        <v>73</v>
      </c>
      <c r="AI123" s="42" t="s">
        <v>2129</v>
      </c>
      <c r="AJ123" s="42" t="s">
        <v>2130</v>
      </c>
      <c r="AK123" s="31"/>
      <c r="AL123" s="31"/>
      <c r="AM123" s="47">
        <v>1</v>
      </c>
      <c r="AN123" s="47">
        <v>1</v>
      </c>
      <c r="AO123" s="47">
        <v>3</v>
      </c>
      <c r="AP123" s="47">
        <v>88</v>
      </c>
      <c r="AQ123" s="47"/>
      <c r="AR123" s="47"/>
      <c r="AS123" s="47">
        <v>0</v>
      </c>
      <c r="AT123" s="49">
        <v>1</v>
      </c>
      <c r="AU123" s="49"/>
      <c r="AV123" s="47"/>
      <c r="AW123" s="49">
        <v>1</v>
      </c>
      <c r="AX123" s="49"/>
      <c r="AY123" s="44">
        <f t="shared" si="29"/>
        <v>21</v>
      </c>
      <c r="AZ123" s="47"/>
      <c r="BA123" s="47"/>
      <c r="BB123" s="47"/>
      <c r="BC123" s="48"/>
      <c r="BD123" s="50"/>
      <c r="BE123" s="50" t="s">
        <v>1342</v>
      </c>
      <c r="BF123" s="50" t="s">
        <v>1341</v>
      </c>
      <c r="BG123" s="51"/>
      <c r="BH123" s="51">
        <f t="shared" si="33"/>
        <v>1</v>
      </c>
      <c r="BI123" s="51">
        <v>2</v>
      </c>
      <c r="BJ123" s="52"/>
      <c r="BK123" s="52"/>
      <c r="BL123" s="53"/>
      <c r="BM123" s="47" t="e">
        <f>COUNTIFS(A$2:$AC123,#REF!,M$2:$AL123,M123)</f>
        <v>#VALUE!</v>
      </c>
      <c r="BN123" s="47">
        <v>0</v>
      </c>
      <c r="BO123" s="54">
        <v>21</v>
      </c>
      <c r="BP123" s="54">
        <v>0</v>
      </c>
      <c r="BQ123" s="47">
        <v>21</v>
      </c>
      <c r="BR123" s="49">
        <v>1</v>
      </c>
      <c r="BS123" s="49">
        <v>1</v>
      </c>
      <c r="BT123" s="44">
        <f t="shared" si="30"/>
        <v>278</v>
      </c>
      <c r="BW123" s="40" t="s">
        <v>67</v>
      </c>
      <c r="BY123" s="55"/>
      <c r="BZ123" s="1" t="s">
        <v>22426</v>
      </c>
    </row>
    <row r="124" spans="1:78" ht="15" customHeight="1">
      <c r="A124" s="25" t="s">
        <v>1340</v>
      </c>
      <c r="B124" s="42" t="s">
        <v>2131</v>
      </c>
      <c r="D124" s="263">
        <v>0</v>
      </c>
      <c r="E124" s="42" t="s">
        <v>76</v>
      </c>
      <c r="F124" s="42" t="s">
        <v>1453</v>
      </c>
      <c r="G124" s="264"/>
      <c r="H124" s="264"/>
      <c r="I124" s="42" t="s">
        <v>127</v>
      </c>
      <c r="J124" s="43" t="s">
        <v>1371</v>
      </c>
      <c r="M124" s="44" t="s">
        <v>80</v>
      </c>
      <c r="N124" s="45" t="s">
        <v>85</v>
      </c>
      <c r="O124" s="42" t="s">
        <v>1395</v>
      </c>
      <c r="P124" s="42" t="s">
        <v>107</v>
      </c>
      <c r="Q124" s="42" t="s">
        <v>73</v>
      </c>
      <c r="R124" s="42" t="s">
        <v>73</v>
      </c>
      <c r="S124" s="42" t="s">
        <v>2132</v>
      </c>
      <c r="T124" s="42" t="s">
        <v>2133</v>
      </c>
      <c r="U124" s="42" t="s">
        <v>2133</v>
      </c>
      <c r="V124" s="42" t="s">
        <v>73</v>
      </c>
      <c r="W124" s="42" t="s">
        <v>73</v>
      </c>
      <c r="X124" s="80">
        <v>40181</v>
      </c>
      <c r="Y124" s="80">
        <v>40182</v>
      </c>
      <c r="Z124" s="44">
        <f t="shared" si="31"/>
        <v>2010</v>
      </c>
      <c r="AA124" s="44">
        <f t="shared" si="32"/>
        <v>1</v>
      </c>
      <c r="AB124" s="44">
        <v>0</v>
      </c>
      <c r="AC124" s="42" t="s">
        <v>140</v>
      </c>
      <c r="AD124" s="42" t="s">
        <v>141</v>
      </c>
      <c r="AE124" s="42" t="s">
        <v>73</v>
      </c>
      <c r="AF124" s="42" t="s">
        <v>73</v>
      </c>
      <c r="AG124" s="42" t="s">
        <v>73</v>
      </c>
      <c r="AH124" s="42" t="s">
        <v>73</v>
      </c>
      <c r="AI124" s="42" t="s">
        <v>73</v>
      </c>
      <c r="AJ124" s="42" t="s">
        <v>73</v>
      </c>
      <c r="AK124" s="31"/>
      <c r="AL124" s="31"/>
      <c r="AM124" s="47">
        <v>1</v>
      </c>
      <c r="AN124" s="47">
        <v>1</v>
      </c>
      <c r="AO124" s="47">
        <v>1</v>
      </c>
      <c r="AP124" s="47">
        <v>88</v>
      </c>
      <c r="AQ124" s="47"/>
      <c r="AR124" s="47"/>
      <c r="AS124" s="47">
        <v>0</v>
      </c>
      <c r="AT124" s="49">
        <v>1</v>
      </c>
      <c r="AU124" s="49"/>
      <c r="AV124" s="47"/>
      <c r="AW124" s="49">
        <v>1</v>
      </c>
      <c r="AX124" s="49"/>
      <c r="AY124" s="44">
        <f t="shared" si="29"/>
        <v>2</v>
      </c>
      <c r="AZ124" s="47"/>
      <c r="BA124" s="47"/>
      <c r="BB124" s="47"/>
      <c r="BC124" s="48"/>
      <c r="BD124" s="50"/>
      <c r="BE124" s="50" t="s">
        <v>1342</v>
      </c>
      <c r="BF124" s="50" t="s">
        <v>1341</v>
      </c>
      <c r="BG124" s="51"/>
      <c r="BH124" s="51">
        <f t="shared" si="33"/>
        <v>1</v>
      </c>
      <c r="BI124" s="51">
        <v>8</v>
      </c>
      <c r="BJ124" s="52"/>
      <c r="BK124" s="52"/>
      <c r="BL124" s="53"/>
      <c r="BM124" s="47" t="e">
        <f>COUNTIFS(A$2:$AC124,#REF!,M$2:$AL124,M124)</f>
        <v>#VALUE!</v>
      </c>
      <c r="BN124" s="47">
        <v>0</v>
      </c>
      <c r="BO124" s="54">
        <v>2</v>
      </c>
      <c r="BP124" s="54">
        <v>0</v>
      </c>
      <c r="BQ124" s="47">
        <v>2</v>
      </c>
      <c r="BR124" s="49">
        <v>1</v>
      </c>
      <c r="BS124" s="49">
        <v>1</v>
      </c>
      <c r="BT124" s="44">
        <f t="shared" si="30"/>
        <v>278</v>
      </c>
      <c r="BW124" s="40" t="s">
        <v>67</v>
      </c>
      <c r="BY124" s="55"/>
      <c r="BZ124" s="1" t="s">
        <v>22426</v>
      </c>
    </row>
    <row r="125" spans="1:78" ht="15" customHeight="1">
      <c r="A125" s="25" t="s">
        <v>1340</v>
      </c>
      <c r="B125" s="42" t="s">
        <v>2134</v>
      </c>
      <c r="D125" s="263">
        <v>0</v>
      </c>
      <c r="E125" s="42" t="s">
        <v>76</v>
      </c>
      <c r="F125" s="42" t="s">
        <v>1453</v>
      </c>
      <c r="G125" s="264"/>
      <c r="H125" s="264"/>
      <c r="I125" s="42" t="s">
        <v>886</v>
      </c>
      <c r="J125" s="43" t="s">
        <v>1013</v>
      </c>
      <c r="M125" s="44" t="s">
        <v>98</v>
      </c>
      <c r="N125" s="45" t="s">
        <v>854</v>
      </c>
      <c r="O125" s="42" t="s">
        <v>1356</v>
      </c>
      <c r="P125" s="42" t="s">
        <v>101</v>
      </c>
      <c r="Q125" s="42" t="s">
        <v>73</v>
      </c>
      <c r="R125" s="42" t="s">
        <v>73</v>
      </c>
      <c r="S125" s="42" t="s">
        <v>471</v>
      </c>
      <c r="T125" s="42" t="s">
        <v>2135</v>
      </c>
      <c r="U125" s="42" t="s">
        <v>2135</v>
      </c>
      <c r="V125" s="42" t="s">
        <v>73</v>
      </c>
      <c r="W125" s="42" t="s">
        <v>73</v>
      </c>
      <c r="X125" s="80">
        <v>40181</v>
      </c>
      <c r="Y125" s="80">
        <v>40208</v>
      </c>
      <c r="Z125" s="44">
        <f t="shared" si="31"/>
        <v>2010</v>
      </c>
      <c r="AA125" s="44">
        <f t="shared" si="32"/>
        <v>1</v>
      </c>
      <c r="AB125" s="44">
        <v>0</v>
      </c>
      <c r="AC125" s="42" t="s">
        <v>755</v>
      </c>
      <c r="AD125" s="42" t="s">
        <v>756</v>
      </c>
      <c r="AE125" s="42" t="s">
        <v>73</v>
      </c>
      <c r="AF125" s="42" t="s">
        <v>73</v>
      </c>
      <c r="AG125" s="42" t="s">
        <v>73</v>
      </c>
      <c r="AH125" s="42" t="s">
        <v>73</v>
      </c>
      <c r="AI125" s="42" t="s">
        <v>73</v>
      </c>
      <c r="AJ125" s="42" t="s">
        <v>73</v>
      </c>
      <c r="AK125" s="31"/>
      <c r="AL125" s="31"/>
      <c r="AM125" s="47">
        <v>1</v>
      </c>
      <c r="AN125" s="47">
        <v>1</v>
      </c>
      <c r="AO125" s="47">
        <v>2</v>
      </c>
      <c r="AP125" s="47">
        <v>88</v>
      </c>
      <c r="AQ125" s="47"/>
      <c r="AR125" s="47"/>
      <c r="AS125" s="47">
        <v>0</v>
      </c>
      <c r="AT125" s="49">
        <v>1</v>
      </c>
      <c r="AU125" s="49"/>
      <c r="AV125" s="47"/>
      <c r="AW125" s="49">
        <v>1</v>
      </c>
      <c r="AX125" s="49"/>
      <c r="AY125" s="44">
        <f t="shared" si="29"/>
        <v>28</v>
      </c>
      <c r="AZ125" s="47"/>
      <c r="BA125" s="47"/>
      <c r="BB125" s="47"/>
      <c r="BC125" s="48"/>
      <c r="BD125" s="50"/>
      <c r="BE125" s="50" t="s">
        <v>1342</v>
      </c>
      <c r="BF125" s="50" t="s">
        <v>1341</v>
      </c>
      <c r="BG125" s="51"/>
      <c r="BH125" s="51">
        <f t="shared" si="33"/>
        <v>1</v>
      </c>
      <c r="BI125" s="51">
        <v>8</v>
      </c>
      <c r="BJ125" s="52"/>
      <c r="BK125" s="52"/>
      <c r="BL125" s="53"/>
      <c r="BM125" s="47" t="e">
        <f>COUNTIFS(A$2:$AC125,#REF!,M$2:$AL125,M125)</f>
        <v>#VALUE!</v>
      </c>
      <c r="BN125" s="47">
        <v>0</v>
      </c>
      <c r="BO125" s="54">
        <v>28</v>
      </c>
      <c r="BP125" s="54">
        <v>0</v>
      </c>
      <c r="BQ125" s="47">
        <v>28</v>
      </c>
      <c r="BR125" s="49">
        <v>1</v>
      </c>
      <c r="BS125" s="49">
        <v>1</v>
      </c>
      <c r="BT125" s="44">
        <f t="shared" si="30"/>
        <v>278</v>
      </c>
      <c r="BW125" s="40" t="s">
        <v>67</v>
      </c>
      <c r="BY125" s="55"/>
      <c r="BZ125" s="1" t="s">
        <v>22426</v>
      </c>
    </row>
    <row r="126" spans="1:78" ht="15" customHeight="1">
      <c r="A126" s="25" t="s">
        <v>1340</v>
      </c>
      <c r="B126" s="42" t="s">
        <v>2136</v>
      </c>
      <c r="D126" s="263">
        <v>0</v>
      </c>
      <c r="E126" s="42" t="s">
        <v>76</v>
      </c>
      <c r="F126" s="42" t="s">
        <v>1453</v>
      </c>
      <c r="G126" s="264"/>
      <c r="H126" s="264"/>
      <c r="I126" s="42" t="s">
        <v>78</v>
      </c>
      <c r="J126" s="43" t="s">
        <v>79</v>
      </c>
      <c r="M126" s="44" t="s">
        <v>80</v>
      </c>
      <c r="N126" s="45" t="s">
        <v>78</v>
      </c>
      <c r="O126" s="42" t="s">
        <v>81</v>
      </c>
      <c r="P126" s="42" t="s">
        <v>82</v>
      </c>
      <c r="Q126" s="42" t="s">
        <v>73</v>
      </c>
      <c r="R126" s="42" t="s">
        <v>73</v>
      </c>
      <c r="S126" s="42" t="s">
        <v>2137</v>
      </c>
      <c r="T126" s="42" t="s">
        <v>2138</v>
      </c>
      <c r="U126" s="42" t="s">
        <v>2138</v>
      </c>
      <c r="V126" s="42" t="s">
        <v>73</v>
      </c>
      <c r="W126" s="42" t="s">
        <v>73</v>
      </c>
      <c r="X126" s="80">
        <v>40182</v>
      </c>
      <c r="Y126" s="80">
        <v>40188</v>
      </c>
      <c r="Z126" s="44">
        <f t="shared" si="31"/>
        <v>2010</v>
      </c>
      <c r="AA126" s="44">
        <f t="shared" si="32"/>
        <v>1</v>
      </c>
      <c r="AB126" s="44">
        <v>0</v>
      </c>
      <c r="AC126" s="42" t="s">
        <v>2139</v>
      </c>
      <c r="AD126" s="42" t="s">
        <v>1297</v>
      </c>
      <c r="AE126" s="42" t="s">
        <v>73</v>
      </c>
      <c r="AF126" s="42" t="s">
        <v>73</v>
      </c>
      <c r="AG126" s="42" t="s">
        <v>73</v>
      </c>
      <c r="AH126" s="42" t="s">
        <v>73</v>
      </c>
      <c r="AI126" s="42" t="s">
        <v>73</v>
      </c>
      <c r="AJ126" s="42" t="s">
        <v>73</v>
      </c>
      <c r="AK126" s="31"/>
      <c r="AL126" s="31"/>
      <c r="AM126" s="47">
        <v>1</v>
      </c>
      <c r="AN126" s="47">
        <v>1</v>
      </c>
      <c r="AO126" s="47">
        <v>1</v>
      </c>
      <c r="AP126" s="47">
        <v>88</v>
      </c>
      <c r="AQ126" s="47"/>
      <c r="AR126" s="47"/>
      <c r="AS126" s="47">
        <v>0</v>
      </c>
      <c r="AT126" s="49">
        <v>1</v>
      </c>
      <c r="AU126" s="49"/>
      <c r="AV126" s="47"/>
      <c r="AW126" s="49">
        <v>1</v>
      </c>
      <c r="AX126" s="49"/>
      <c r="AY126" s="44">
        <f t="shared" si="29"/>
        <v>7</v>
      </c>
      <c r="AZ126" s="47"/>
      <c r="BA126" s="47"/>
      <c r="BB126" s="47"/>
      <c r="BC126" s="48"/>
      <c r="BD126" s="50"/>
      <c r="BE126" s="50" t="s">
        <v>1342</v>
      </c>
      <c r="BF126" s="50" t="s">
        <v>1341</v>
      </c>
      <c r="BG126" s="51"/>
      <c r="BH126" s="51">
        <f t="shared" si="33"/>
        <v>1</v>
      </c>
      <c r="BI126" s="51">
        <v>8</v>
      </c>
      <c r="BJ126" s="52"/>
      <c r="BK126" s="52"/>
      <c r="BL126" s="53"/>
      <c r="BM126" s="47" t="e">
        <f>COUNTIFS(A$2:$AC126,#REF!,M$2:$AL126,M126)</f>
        <v>#VALUE!</v>
      </c>
      <c r="BN126" s="47">
        <v>0</v>
      </c>
      <c r="BO126" s="54">
        <v>7</v>
      </c>
      <c r="BP126" s="54">
        <v>0</v>
      </c>
      <c r="BQ126" s="47">
        <v>7</v>
      </c>
      <c r="BR126" s="49">
        <v>1</v>
      </c>
      <c r="BS126" s="49">
        <v>1</v>
      </c>
      <c r="BT126" s="44">
        <f t="shared" si="30"/>
        <v>279</v>
      </c>
      <c r="BW126" s="40" t="s">
        <v>67</v>
      </c>
      <c r="BY126" s="55"/>
      <c r="BZ126" s="1" t="s">
        <v>22426</v>
      </c>
    </row>
    <row r="127" spans="1:78" ht="15" customHeight="1">
      <c r="A127" s="25" t="s">
        <v>1340</v>
      </c>
      <c r="B127" s="42" t="s">
        <v>2143</v>
      </c>
      <c r="D127" s="263">
        <v>0</v>
      </c>
      <c r="E127" s="42" t="s">
        <v>76</v>
      </c>
      <c r="F127" s="42" t="s">
        <v>1453</v>
      </c>
      <c r="G127" s="264"/>
      <c r="H127" s="264"/>
      <c r="I127" s="42" t="s">
        <v>383</v>
      </c>
      <c r="J127" s="43" t="s">
        <v>935</v>
      </c>
      <c r="M127" s="44" t="s">
        <v>117</v>
      </c>
      <c r="N127" s="45" t="s">
        <v>157</v>
      </c>
      <c r="O127" s="42" t="s">
        <v>1126</v>
      </c>
      <c r="P127" s="42" t="s">
        <v>87</v>
      </c>
      <c r="Q127" s="42" t="s">
        <v>73</v>
      </c>
      <c r="R127" s="42" t="s">
        <v>73</v>
      </c>
      <c r="S127" s="42" t="s">
        <v>2144</v>
      </c>
      <c r="T127" s="42" t="s">
        <v>2145</v>
      </c>
      <c r="U127" s="42" t="s">
        <v>2146</v>
      </c>
      <c r="V127" s="42" t="s">
        <v>73</v>
      </c>
      <c r="W127" s="42" t="s">
        <v>73</v>
      </c>
      <c r="X127" s="80">
        <v>40182</v>
      </c>
      <c r="Y127" s="80">
        <v>40281</v>
      </c>
      <c r="Z127" s="44">
        <f t="shared" si="31"/>
        <v>2010</v>
      </c>
      <c r="AA127" s="44">
        <f t="shared" si="32"/>
        <v>1</v>
      </c>
      <c r="AB127" s="44">
        <v>0</v>
      </c>
      <c r="AC127" s="42" t="s">
        <v>2147</v>
      </c>
      <c r="AD127" s="42" t="s">
        <v>2148</v>
      </c>
      <c r="AE127" s="42" t="s">
        <v>73</v>
      </c>
      <c r="AF127" s="42" t="s">
        <v>73</v>
      </c>
      <c r="AG127" s="42" t="s">
        <v>73</v>
      </c>
      <c r="AH127" s="42" t="s">
        <v>73</v>
      </c>
      <c r="AI127" s="42" t="s">
        <v>73</v>
      </c>
      <c r="AJ127" s="42" t="s">
        <v>73</v>
      </c>
      <c r="AK127" s="31"/>
      <c r="AL127" s="31"/>
      <c r="AM127" s="47">
        <v>1</v>
      </c>
      <c r="AN127" s="47">
        <v>1</v>
      </c>
      <c r="AO127" s="47">
        <v>4</v>
      </c>
      <c r="AP127" s="47">
        <v>88</v>
      </c>
      <c r="AQ127" s="47"/>
      <c r="AR127" s="47"/>
      <c r="AS127" s="47">
        <v>0</v>
      </c>
      <c r="AT127" s="49">
        <v>1</v>
      </c>
      <c r="AU127" s="49"/>
      <c r="AV127" s="47"/>
      <c r="AW127" s="49">
        <v>1</v>
      </c>
      <c r="AX127" s="49"/>
      <c r="AY127" s="44">
        <f t="shared" si="29"/>
        <v>100</v>
      </c>
      <c r="AZ127" s="47"/>
      <c r="BA127" s="47"/>
      <c r="BB127" s="47"/>
      <c r="BC127" s="48"/>
      <c r="BD127" s="50"/>
      <c r="BE127" s="50" t="s">
        <v>1342</v>
      </c>
      <c r="BF127" s="50" t="s">
        <v>1341</v>
      </c>
      <c r="BG127" s="51"/>
      <c r="BH127" s="51">
        <f t="shared" si="33"/>
        <v>1</v>
      </c>
      <c r="BI127" s="51">
        <v>4</v>
      </c>
      <c r="BJ127" s="52"/>
      <c r="BK127" s="52"/>
      <c r="BL127" s="53"/>
      <c r="BM127" s="47" t="e">
        <f>COUNTIFS(A$2:$AC127,#REF!,M$2:$AL127,M127)</f>
        <v>#VALUE!</v>
      </c>
      <c r="BN127" s="47">
        <v>0</v>
      </c>
      <c r="BO127" s="54">
        <v>100</v>
      </c>
      <c r="BP127" s="54">
        <v>0</v>
      </c>
      <c r="BQ127" s="47">
        <v>87</v>
      </c>
      <c r="BR127" s="49">
        <v>1</v>
      </c>
      <c r="BS127" s="49">
        <v>1</v>
      </c>
      <c r="BT127" s="44">
        <f t="shared" si="30"/>
        <v>279</v>
      </c>
      <c r="BW127" s="40" t="s">
        <v>67</v>
      </c>
      <c r="BY127" s="55"/>
      <c r="BZ127" s="1" t="s">
        <v>22426</v>
      </c>
    </row>
    <row r="128" spans="1:78" ht="15" customHeight="1">
      <c r="A128" s="25" t="s">
        <v>1340</v>
      </c>
      <c r="B128" s="42" t="s">
        <v>2149</v>
      </c>
      <c r="D128" s="263">
        <v>0</v>
      </c>
      <c r="E128" s="42" t="s">
        <v>76</v>
      </c>
      <c r="F128" s="42" t="s">
        <v>1453</v>
      </c>
      <c r="G128" s="264"/>
      <c r="H128" s="264"/>
      <c r="I128" s="42" t="s">
        <v>1454</v>
      </c>
      <c r="J128" s="43" t="s">
        <v>1439</v>
      </c>
      <c r="M128" s="44" t="s">
        <v>117</v>
      </c>
      <c r="N128" s="45" t="s">
        <v>374</v>
      </c>
      <c r="O128" s="42" t="s">
        <v>856</v>
      </c>
      <c r="P128" s="42" t="s">
        <v>154</v>
      </c>
      <c r="Q128" s="42" t="s">
        <v>73</v>
      </c>
      <c r="R128" s="42" t="s">
        <v>73</v>
      </c>
      <c r="S128" s="42" t="s">
        <v>2150</v>
      </c>
      <c r="T128" s="42" t="s">
        <v>2151</v>
      </c>
      <c r="U128" s="42" t="s">
        <v>2151</v>
      </c>
      <c r="V128" s="42" t="s">
        <v>73</v>
      </c>
      <c r="W128" s="42" t="s">
        <v>73</v>
      </c>
      <c r="X128" s="80">
        <v>40182</v>
      </c>
      <c r="Y128" s="80">
        <v>40512</v>
      </c>
      <c r="Z128" s="44">
        <f t="shared" si="31"/>
        <v>2010</v>
      </c>
      <c r="AA128" s="44">
        <f t="shared" si="32"/>
        <v>1</v>
      </c>
      <c r="AB128" s="44">
        <v>0</v>
      </c>
      <c r="AC128" s="42" t="s">
        <v>1455</v>
      </c>
      <c r="AD128" s="42" t="s">
        <v>930</v>
      </c>
      <c r="AE128" s="42" t="s">
        <v>73</v>
      </c>
      <c r="AF128" s="42" t="s">
        <v>73</v>
      </c>
      <c r="AG128" s="42" t="s">
        <v>73</v>
      </c>
      <c r="AH128" s="42" t="s">
        <v>73</v>
      </c>
      <c r="AI128" s="42" t="s">
        <v>1442</v>
      </c>
      <c r="AJ128" s="42" t="s">
        <v>1240</v>
      </c>
      <c r="AK128" s="31"/>
      <c r="AL128" s="31"/>
      <c r="AM128" s="47">
        <v>1</v>
      </c>
      <c r="AN128" s="47">
        <v>1</v>
      </c>
      <c r="AO128" s="47">
        <v>4</v>
      </c>
      <c r="AP128" s="47">
        <v>88</v>
      </c>
      <c r="AQ128" s="47"/>
      <c r="AR128" s="47"/>
      <c r="AS128" s="47">
        <v>0</v>
      </c>
      <c r="AT128" s="49">
        <v>1</v>
      </c>
      <c r="AU128" s="49"/>
      <c r="AV128" s="47"/>
      <c r="AW128" s="49">
        <v>1</v>
      </c>
      <c r="AX128" s="49"/>
      <c r="AY128" s="44">
        <f t="shared" si="29"/>
        <v>331</v>
      </c>
      <c r="AZ128" s="47"/>
      <c r="BA128" s="47"/>
      <c r="BB128" s="47"/>
      <c r="BC128" s="48"/>
      <c r="BD128" s="50"/>
      <c r="BE128" s="50" t="s">
        <v>1342</v>
      </c>
      <c r="BF128" s="50" t="s">
        <v>1341</v>
      </c>
      <c r="BG128" s="51"/>
      <c r="BH128" s="51">
        <f t="shared" si="33"/>
        <v>1</v>
      </c>
      <c r="BI128" s="51">
        <v>1</v>
      </c>
      <c r="BJ128" s="52"/>
      <c r="BK128" s="52"/>
      <c r="BL128" s="53"/>
      <c r="BM128" s="47" t="e">
        <f>COUNTIFS(A$2:$AC128,#REF!,M$2:$AL128,M128)</f>
        <v>#VALUE!</v>
      </c>
      <c r="BN128" s="47">
        <v>0</v>
      </c>
      <c r="BO128" s="54">
        <v>331</v>
      </c>
      <c r="BP128" s="54">
        <v>0</v>
      </c>
      <c r="BQ128" s="47">
        <v>87</v>
      </c>
      <c r="BR128" s="49">
        <v>1</v>
      </c>
      <c r="BS128" s="49">
        <v>1</v>
      </c>
      <c r="BT128" s="44">
        <f t="shared" si="30"/>
        <v>279</v>
      </c>
      <c r="BW128" s="40" t="s">
        <v>67</v>
      </c>
      <c r="BY128" s="55"/>
      <c r="BZ128" s="1" t="s">
        <v>22426</v>
      </c>
    </row>
    <row r="129" spans="1:78" ht="15" customHeight="1">
      <c r="A129" s="25" t="s">
        <v>1340</v>
      </c>
      <c r="B129" s="42" t="s">
        <v>2152</v>
      </c>
      <c r="D129" s="263">
        <v>0</v>
      </c>
      <c r="E129" s="42" t="s">
        <v>76</v>
      </c>
      <c r="F129" s="42" t="s">
        <v>1453</v>
      </c>
      <c r="G129" s="264"/>
      <c r="H129" s="264"/>
      <c r="I129" s="42" t="s">
        <v>127</v>
      </c>
      <c r="J129" s="43" t="s">
        <v>84</v>
      </c>
      <c r="M129" s="44" t="s">
        <v>80</v>
      </c>
      <c r="N129" s="45" t="s">
        <v>85</v>
      </c>
      <c r="O129" s="42" t="s">
        <v>81</v>
      </c>
      <c r="P129" s="42" t="s">
        <v>82</v>
      </c>
      <c r="Q129" s="42" t="s">
        <v>73</v>
      </c>
      <c r="R129" s="42" t="s">
        <v>73</v>
      </c>
      <c r="S129" s="42" t="s">
        <v>2153</v>
      </c>
      <c r="T129" s="42" t="s">
        <v>2154</v>
      </c>
      <c r="U129" s="42" t="s">
        <v>2154</v>
      </c>
      <c r="V129" s="42" t="s">
        <v>73</v>
      </c>
      <c r="W129" s="42" t="s">
        <v>73</v>
      </c>
      <c r="X129" s="80">
        <v>40183</v>
      </c>
      <c r="Y129" s="80">
        <v>40185</v>
      </c>
      <c r="Z129" s="44">
        <f t="shared" si="31"/>
        <v>2010</v>
      </c>
      <c r="AA129" s="44">
        <f t="shared" si="32"/>
        <v>1</v>
      </c>
      <c r="AB129" s="44">
        <v>0</v>
      </c>
      <c r="AC129" s="85" t="s">
        <v>1085</v>
      </c>
      <c r="AD129" s="42" t="s">
        <v>1086</v>
      </c>
      <c r="AE129" s="42" t="s">
        <v>73</v>
      </c>
      <c r="AF129" s="42" t="s">
        <v>73</v>
      </c>
      <c r="AG129" s="42" t="s">
        <v>73</v>
      </c>
      <c r="AH129" s="42" t="s">
        <v>73</v>
      </c>
      <c r="AI129" s="42" t="s">
        <v>73</v>
      </c>
      <c r="AJ129" s="42" t="s">
        <v>73</v>
      </c>
      <c r="AK129" s="31"/>
      <c r="AL129" s="31"/>
      <c r="AM129" s="47">
        <v>1</v>
      </c>
      <c r="AN129" s="47">
        <v>1</v>
      </c>
      <c r="AO129" s="47">
        <v>1</v>
      </c>
      <c r="AP129" s="47">
        <v>88</v>
      </c>
      <c r="AQ129" s="47"/>
      <c r="AR129" s="47"/>
      <c r="AS129" s="47">
        <v>0</v>
      </c>
      <c r="AT129" s="49">
        <v>1</v>
      </c>
      <c r="AU129" s="49"/>
      <c r="AV129" s="47"/>
      <c r="AW129" s="49">
        <v>1</v>
      </c>
      <c r="AX129" s="49"/>
      <c r="AY129" s="44">
        <f t="shared" si="29"/>
        <v>3</v>
      </c>
      <c r="AZ129" s="47"/>
      <c r="BA129" s="47"/>
      <c r="BB129" s="47"/>
      <c r="BC129" s="48"/>
      <c r="BD129" s="50"/>
      <c r="BE129" s="50" t="s">
        <v>1342</v>
      </c>
      <c r="BF129" s="50" t="s">
        <v>1341</v>
      </c>
      <c r="BG129" s="51"/>
      <c r="BH129" s="51">
        <f t="shared" si="33"/>
        <v>1</v>
      </c>
      <c r="BI129" s="51">
        <v>5</v>
      </c>
      <c r="BJ129" s="52"/>
      <c r="BK129" s="52"/>
      <c r="BL129" s="53"/>
      <c r="BM129" s="47" t="e">
        <f>COUNTIFS(A$2:$AC129,#REF!,M$2:$AL129,M129)</f>
        <v>#VALUE!</v>
      </c>
      <c r="BN129" s="47">
        <v>0</v>
      </c>
      <c r="BO129" s="54">
        <v>3</v>
      </c>
      <c r="BP129" s="54">
        <v>0</v>
      </c>
      <c r="BQ129" s="47">
        <v>3</v>
      </c>
      <c r="BR129" s="49">
        <v>1</v>
      </c>
      <c r="BS129" s="49">
        <v>1</v>
      </c>
      <c r="BT129" s="44">
        <f t="shared" si="30"/>
        <v>280</v>
      </c>
      <c r="BW129" s="40" t="s">
        <v>67</v>
      </c>
      <c r="BY129" s="55"/>
      <c r="BZ129" s="1" t="s">
        <v>22426</v>
      </c>
    </row>
    <row r="130" spans="1:78" ht="15" customHeight="1">
      <c r="A130" s="25" t="s">
        <v>1340</v>
      </c>
      <c r="B130" s="42" t="s">
        <v>2155</v>
      </c>
      <c r="D130" s="263">
        <v>0</v>
      </c>
      <c r="E130" s="42" t="s">
        <v>76</v>
      </c>
      <c r="F130" s="42" t="s">
        <v>1453</v>
      </c>
      <c r="G130" s="264"/>
      <c r="H130" s="264"/>
      <c r="I130" s="42" t="s">
        <v>1436</v>
      </c>
      <c r="J130" s="43" t="s">
        <v>2156</v>
      </c>
      <c r="M130" s="44" t="s">
        <v>80</v>
      </c>
      <c r="N130" s="45" t="s">
        <v>236</v>
      </c>
      <c r="O130" s="42" t="s">
        <v>1356</v>
      </c>
      <c r="P130" s="42" t="s">
        <v>101</v>
      </c>
      <c r="Q130" s="42" t="s">
        <v>146</v>
      </c>
      <c r="R130" s="42" t="s">
        <v>1629</v>
      </c>
      <c r="S130" s="42" t="s">
        <v>471</v>
      </c>
      <c r="T130" s="42" t="s">
        <v>2157</v>
      </c>
      <c r="U130" s="42" t="s">
        <v>2157</v>
      </c>
      <c r="V130" s="42" t="s">
        <v>73</v>
      </c>
      <c r="W130" s="42" t="s">
        <v>73</v>
      </c>
      <c r="X130" s="80">
        <v>40184</v>
      </c>
      <c r="Y130" s="80">
        <v>40188</v>
      </c>
      <c r="Z130" s="44">
        <f t="shared" si="31"/>
        <v>2010</v>
      </c>
      <c r="AA130" s="44">
        <f t="shared" si="32"/>
        <v>1</v>
      </c>
      <c r="AB130" s="44">
        <v>0</v>
      </c>
      <c r="AC130" s="42" t="s">
        <v>2158</v>
      </c>
      <c r="AD130" s="42" t="s">
        <v>2159</v>
      </c>
      <c r="AE130" s="42" t="s">
        <v>73</v>
      </c>
      <c r="AF130" s="42" t="s">
        <v>73</v>
      </c>
      <c r="AG130" s="42" t="s">
        <v>73</v>
      </c>
      <c r="AH130" s="42" t="s">
        <v>73</v>
      </c>
      <c r="AI130" s="42" t="s">
        <v>73</v>
      </c>
      <c r="AJ130" s="42" t="s">
        <v>73</v>
      </c>
      <c r="AK130" s="31"/>
      <c r="AL130" s="31"/>
      <c r="AM130" s="47">
        <v>1</v>
      </c>
      <c r="AN130" s="47">
        <v>1</v>
      </c>
      <c r="AO130" s="47">
        <v>1</v>
      </c>
      <c r="AP130" s="47">
        <v>88</v>
      </c>
      <c r="AQ130" s="47"/>
      <c r="AR130" s="47"/>
      <c r="AS130" s="47">
        <v>1</v>
      </c>
      <c r="AT130" s="49">
        <v>1</v>
      </c>
      <c r="AU130" s="49"/>
      <c r="AV130" s="47"/>
      <c r="AW130" s="49">
        <v>1</v>
      </c>
      <c r="AX130" s="49"/>
      <c r="AY130" s="44">
        <f t="shared" ref="AY130:AY193" si="34">Y130-X130+1</f>
        <v>5</v>
      </c>
      <c r="AZ130" s="47"/>
      <c r="BA130" s="47"/>
      <c r="BB130" s="47"/>
      <c r="BC130" s="48"/>
      <c r="BD130" s="50"/>
      <c r="BE130" s="50" t="s">
        <v>1342</v>
      </c>
      <c r="BF130" s="50" t="s">
        <v>1341</v>
      </c>
      <c r="BG130" s="51"/>
      <c r="BH130" s="51">
        <f t="shared" si="33"/>
        <v>1</v>
      </c>
      <c r="BI130" s="51">
        <v>7</v>
      </c>
      <c r="BJ130" s="52"/>
      <c r="BK130" s="52"/>
      <c r="BL130" s="53"/>
      <c r="BM130" s="47" t="e">
        <f>COUNTIFS(A$2:$AC130,#REF!,M$2:$AL130,M130)</f>
        <v>#VALUE!</v>
      </c>
      <c r="BN130" s="47">
        <v>0</v>
      </c>
      <c r="BO130" s="54">
        <v>5</v>
      </c>
      <c r="BP130" s="54">
        <v>0</v>
      </c>
      <c r="BQ130" s="47">
        <v>5</v>
      </c>
      <c r="BR130" s="49">
        <v>1</v>
      </c>
      <c r="BS130" s="49">
        <v>1</v>
      </c>
      <c r="BT130" s="44">
        <f t="shared" si="30"/>
        <v>281</v>
      </c>
      <c r="BW130" s="40" t="s">
        <v>67</v>
      </c>
      <c r="BY130" s="55"/>
      <c r="BZ130" s="1" t="s">
        <v>22426</v>
      </c>
    </row>
    <row r="131" spans="1:78" ht="15" customHeight="1">
      <c r="A131" s="25" t="s">
        <v>1340</v>
      </c>
      <c r="B131" s="42" t="s">
        <v>2160</v>
      </c>
      <c r="D131" s="263">
        <v>0</v>
      </c>
      <c r="E131" s="42" t="s">
        <v>76</v>
      </c>
      <c r="F131" s="42" t="s">
        <v>1453</v>
      </c>
      <c r="G131" s="264"/>
      <c r="H131" s="264"/>
      <c r="I131" s="42" t="s">
        <v>943</v>
      </c>
      <c r="J131" s="102" t="s">
        <v>943</v>
      </c>
      <c r="M131" s="44" t="s">
        <v>91</v>
      </c>
      <c r="N131" s="45" t="s">
        <v>943</v>
      </c>
      <c r="O131" s="42" t="s">
        <v>1472</v>
      </c>
      <c r="P131" s="42" t="s">
        <v>346</v>
      </c>
      <c r="Q131" s="42" t="s">
        <v>73</v>
      </c>
      <c r="R131" s="42" t="s">
        <v>73</v>
      </c>
      <c r="S131" s="42" t="s">
        <v>2161</v>
      </c>
      <c r="T131" s="42" t="s">
        <v>1344</v>
      </c>
      <c r="U131" s="42" t="s">
        <v>2162</v>
      </c>
      <c r="V131" s="42" t="s">
        <v>73</v>
      </c>
      <c r="W131" s="42" t="s">
        <v>73</v>
      </c>
      <c r="X131" s="80">
        <v>40185</v>
      </c>
      <c r="Y131" s="80">
        <v>40438</v>
      </c>
      <c r="Z131" s="44">
        <f t="shared" si="31"/>
        <v>2010</v>
      </c>
      <c r="AA131" s="44">
        <f t="shared" si="32"/>
        <v>1</v>
      </c>
      <c r="AB131" s="44">
        <v>0</v>
      </c>
      <c r="AC131" s="42" t="s">
        <v>943</v>
      </c>
      <c r="AD131" s="42" t="s">
        <v>943</v>
      </c>
      <c r="AE131" s="42" t="s">
        <v>73</v>
      </c>
      <c r="AF131" s="42" t="s">
        <v>73</v>
      </c>
      <c r="AG131" s="42" t="s">
        <v>73</v>
      </c>
      <c r="AH131" s="42" t="s">
        <v>73</v>
      </c>
      <c r="AI131" s="42" t="s">
        <v>2163</v>
      </c>
      <c r="AJ131" s="42" t="s">
        <v>73</v>
      </c>
      <c r="AK131" s="31"/>
      <c r="AL131" s="31"/>
      <c r="AM131" s="47">
        <v>1</v>
      </c>
      <c r="AN131" s="47">
        <v>1</v>
      </c>
      <c r="AO131" s="47">
        <v>6</v>
      </c>
      <c r="AP131" s="47">
        <v>88</v>
      </c>
      <c r="AQ131" s="47"/>
      <c r="AR131" s="47"/>
      <c r="AS131" s="47">
        <v>0</v>
      </c>
      <c r="AT131" s="49">
        <v>1</v>
      </c>
      <c r="AU131" s="49"/>
      <c r="AV131" s="47"/>
      <c r="AW131" s="49">
        <v>1</v>
      </c>
      <c r="AX131" s="49"/>
      <c r="AY131" s="44">
        <f t="shared" si="34"/>
        <v>254</v>
      </c>
      <c r="AZ131" s="47"/>
      <c r="BA131" s="47"/>
      <c r="BB131" s="47"/>
      <c r="BC131" s="48"/>
      <c r="BD131" s="50"/>
      <c r="BE131" s="50" t="s">
        <v>1342</v>
      </c>
      <c r="BF131" s="50" t="s">
        <v>1341</v>
      </c>
      <c r="BG131" s="51"/>
      <c r="BH131" s="51">
        <f t="shared" si="33"/>
        <v>1</v>
      </c>
      <c r="BI131" s="51">
        <v>2</v>
      </c>
      <c r="BJ131" s="52"/>
      <c r="BK131" s="52"/>
      <c r="BL131" s="53"/>
      <c r="BM131" s="47" t="e">
        <f>COUNTIFS(A$2:$AC131,#REF!,M$2:$AL131,M131)</f>
        <v>#VALUE!</v>
      </c>
      <c r="BN131" s="47">
        <v>0</v>
      </c>
      <c r="BO131" s="54">
        <v>254</v>
      </c>
      <c r="BP131" s="54">
        <v>0</v>
      </c>
      <c r="BQ131" s="47">
        <v>84</v>
      </c>
      <c r="BR131" s="49">
        <v>1</v>
      </c>
      <c r="BS131" s="49">
        <v>1</v>
      </c>
      <c r="BT131" s="44">
        <f t="shared" si="30"/>
        <v>282</v>
      </c>
      <c r="BW131" s="40" t="s">
        <v>67</v>
      </c>
      <c r="BY131" s="55"/>
      <c r="BZ131" s="1" t="s">
        <v>22426</v>
      </c>
    </row>
    <row r="132" spans="1:78" ht="15" customHeight="1">
      <c r="A132" s="25" t="s">
        <v>1340</v>
      </c>
      <c r="B132" s="42" t="s">
        <v>2164</v>
      </c>
      <c r="D132" s="263">
        <v>0</v>
      </c>
      <c r="E132" s="42" t="s">
        <v>76</v>
      </c>
      <c r="F132" s="42" t="s">
        <v>1453</v>
      </c>
      <c r="G132" s="264"/>
      <c r="H132" s="264"/>
      <c r="I132" s="42" t="s">
        <v>184</v>
      </c>
      <c r="J132" s="43" t="s">
        <v>1274</v>
      </c>
      <c r="M132" s="44" t="s">
        <v>80</v>
      </c>
      <c r="N132" s="45" t="s">
        <v>184</v>
      </c>
      <c r="O132" s="42" t="s">
        <v>1126</v>
      </c>
      <c r="P132" s="42" t="s">
        <v>87</v>
      </c>
      <c r="Q132" s="42" t="s">
        <v>73</v>
      </c>
      <c r="R132" s="42" t="s">
        <v>73</v>
      </c>
      <c r="S132" s="42" t="s">
        <v>2165</v>
      </c>
      <c r="T132" s="42" t="s">
        <v>2166</v>
      </c>
      <c r="U132" s="42" t="s">
        <v>2166</v>
      </c>
      <c r="V132" s="42" t="s">
        <v>73</v>
      </c>
      <c r="W132" s="42" t="s">
        <v>73</v>
      </c>
      <c r="X132" s="80">
        <v>40186</v>
      </c>
      <c r="Y132" s="80">
        <v>40192</v>
      </c>
      <c r="Z132" s="44">
        <f t="shared" si="31"/>
        <v>2010</v>
      </c>
      <c r="AA132" s="44">
        <f t="shared" si="32"/>
        <v>1</v>
      </c>
      <c r="AB132" s="44">
        <v>0</v>
      </c>
      <c r="AC132" s="42" t="s">
        <v>279</v>
      </c>
      <c r="AD132" s="42" t="s">
        <v>280</v>
      </c>
      <c r="AE132" s="42" t="s">
        <v>73</v>
      </c>
      <c r="AF132" s="42" t="s">
        <v>73</v>
      </c>
      <c r="AG132" s="42" t="s">
        <v>73</v>
      </c>
      <c r="AH132" s="42" t="s">
        <v>73</v>
      </c>
      <c r="AI132" s="42" t="s">
        <v>2167</v>
      </c>
      <c r="AJ132" s="42" t="s">
        <v>2168</v>
      </c>
      <c r="AK132" s="31"/>
      <c r="AL132" s="31"/>
      <c r="AM132" s="47">
        <v>1</v>
      </c>
      <c r="AN132" s="47">
        <v>1</v>
      </c>
      <c r="AO132" s="47">
        <v>1</v>
      </c>
      <c r="AP132" s="47">
        <v>88</v>
      </c>
      <c r="AQ132" s="47"/>
      <c r="AR132" s="47"/>
      <c r="AS132" s="47">
        <v>0</v>
      </c>
      <c r="AT132" s="49">
        <v>1</v>
      </c>
      <c r="AU132" s="49"/>
      <c r="AV132" s="47"/>
      <c r="AW132" s="49">
        <v>1</v>
      </c>
      <c r="AX132" s="49"/>
      <c r="AY132" s="44">
        <f t="shared" si="34"/>
        <v>7</v>
      </c>
      <c r="AZ132" s="47"/>
      <c r="BA132" s="47"/>
      <c r="BB132" s="47"/>
      <c r="BC132" s="48"/>
      <c r="BD132" s="50"/>
      <c r="BE132" s="50" t="s">
        <v>1342</v>
      </c>
      <c r="BF132" s="50" t="s">
        <v>1341</v>
      </c>
      <c r="BG132" s="51"/>
      <c r="BH132" s="51">
        <f t="shared" si="33"/>
        <v>1</v>
      </c>
      <c r="BI132" s="51">
        <v>3</v>
      </c>
      <c r="BJ132" s="52"/>
      <c r="BK132" s="52"/>
      <c r="BL132" s="53"/>
      <c r="BM132" s="47" t="e">
        <f>COUNTIFS(A$2:$AC132,#REF!,M$2:$AL132,M132)</f>
        <v>#VALUE!</v>
      </c>
      <c r="BN132" s="47">
        <v>0</v>
      </c>
      <c r="BO132" s="54">
        <v>7</v>
      </c>
      <c r="BP132" s="54">
        <v>0</v>
      </c>
      <c r="BQ132" s="47">
        <v>7</v>
      </c>
      <c r="BR132" s="49">
        <v>1</v>
      </c>
      <c r="BS132" s="49">
        <v>1</v>
      </c>
      <c r="BT132" s="44">
        <f t="shared" si="30"/>
        <v>283</v>
      </c>
      <c r="BW132" s="40" t="s">
        <v>67</v>
      </c>
      <c r="BY132" s="55"/>
      <c r="BZ132" s="1" t="s">
        <v>22426</v>
      </c>
    </row>
    <row r="133" spans="1:78" ht="15" customHeight="1">
      <c r="A133" s="25" t="s">
        <v>1340</v>
      </c>
      <c r="B133" s="42" t="s">
        <v>2169</v>
      </c>
      <c r="D133" s="263">
        <v>0</v>
      </c>
      <c r="E133" s="42" t="s">
        <v>76</v>
      </c>
      <c r="F133" s="42" t="s">
        <v>1453</v>
      </c>
      <c r="G133" s="264"/>
      <c r="H133" s="264"/>
      <c r="I133" s="42" t="s">
        <v>1328</v>
      </c>
      <c r="J133" s="43" t="s">
        <v>494</v>
      </c>
      <c r="M133" s="44" t="s">
        <v>144</v>
      </c>
      <c r="N133" s="45" t="s">
        <v>145</v>
      </c>
      <c r="O133" s="42" t="s">
        <v>1351</v>
      </c>
      <c r="P133" s="42" t="s">
        <v>103</v>
      </c>
      <c r="Q133" s="42" t="s">
        <v>73</v>
      </c>
      <c r="R133" s="42" t="s">
        <v>73</v>
      </c>
      <c r="S133" s="42" t="s">
        <v>2170</v>
      </c>
      <c r="T133" s="42" t="s">
        <v>2171</v>
      </c>
      <c r="U133" s="42" t="s">
        <v>2171</v>
      </c>
      <c r="V133" s="42" t="s">
        <v>73</v>
      </c>
      <c r="W133" s="42" t="s">
        <v>73</v>
      </c>
      <c r="X133" s="80">
        <v>40186</v>
      </c>
      <c r="Y133" s="80">
        <v>40196</v>
      </c>
      <c r="Z133" s="44">
        <f t="shared" si="31"/>
        <v>2010</v>
      </c>
      <c r="AA133" s="44">
        <f t="shared" si="32"/>
        <v>1</v>
      </c>
      <c r="AB133" s="44">
        <v>0</v>
      </c>
      <c r="AC133" s="42" t="s">
        <v>1329</v>
      </c>
      <c r="AD133" s="42" t="s">
        <v>1330</v>
      </c>
      <c r="AE133" s="42" t="s">
        <v>73</v>
      </c>
      <c r="AF133" s="42" t="s">
        <v>73</v>
      </c>
      <c r="AG133" s="42" t="s">
        <v>368</v>
      </c>
      <c r="AH133" s="42" t="s">
        <v>369</v>
      </c>
      <c r="AI133" s="42" t="s">
        <v>2172</v>
      </c>
      <c r="AJ133" s="42" t="s">
        <v>2173</v>
      </c>
      <c r="AK133" s="31"/>
      <c r="AL133" s="31"/>
      <c r="AM133" s="47">
        <v>1</v>
      </c>
      <c r="AN133" s="47">
        <v>1</v>
      </c>
      <c r="AO133" s="47">
        <v>1</v>
      </c>
      <c r="AP133" s="47">
        <v>88</v>
      </c>
      <c r="AQ133" s="47"/>
      <c r="AR133" s="47"/>
      <c r="AS133" s="47">
        <v>1</v>
      </c>
      <c r="AT133" s="49">
        <v>1</v>
      </c>
      <c r="AU133" s="49"/>
      <c r="AV133" s="47"/>
      <c r="AW133" s="49">
        <v>1</v>
      </c>
      <c r="AX133" s="49"/>
      <c r="AY133" s="44">
        <f t="shared" si="34"/>
        <v>11</v>
      </c>
      <c r="AZ133" s="47"/>
      <c r="BA133" s="47"/>
      <c r="BB133" s="47"/>
      <c r="BC133" s="48"/>
      <c r="BD133" s="50"/>
      <c r="BE133" s="50" t="s">
        <v>1342</v>
      </c>
      <c r="BF133" s="50" t="s">
        <v>1341</v>
      </c>
      <c r="BG133" s="51"/>
      <c r="BH133" s="51">
        <f t="shared" si="33"/>
        <v>1</v>
      </c>
      <c r="BI133" s="51">
        <v>2</v>
      </c>
      <c r="BJ133" s="52"/>
      <c r="BK133" s="52"/>
      <c r="BL133" s="53"/>
      <c r="BM133" s="47" t="e">
        <f>COUNTIFS(A$2:$AC133,#REF!,M$2:$AL133,M133)</f>
        <v>#VALUE!</v>
      </c>
      <c r="BN133" s="47">
        <v>0</v>
      </c>
      <c r="BO133" s="54">
        <v>11</v>
      </c>
      <c r="BP133" s="54">
        <v>0</v>
      </c>
      <c r="BQ133" s="47">
        <v>11</v>
      </c>
      <c r="BR133" s="49">
        <v>1</v>
      </c>
      <c r="BS133" s="49">
        <v>1</v>
      </c>
      <c r="BT133" s="44">
        <f t="shared" ref="BT133:BT196" si="35">MAX(MIN((DATE(2010,3,31)+1),X133+1),DATE(2009,4,1))-MIN(MAX(DATE(2009,4,1),W133),(DATE(2010,3,31)+1))</f>
        <v>283</v>
      </c>
      <c r="BW133" s="40" t="s">
        <v>67</v>
      </c>
      <c r="BY133" s="55"/>
      <c r="BZ133" s="1" t="s">
        <v>22426</v>
      </c>
    </row>
    <row r="134" spans="1:78" ht="15" customHeight="1">
      <c r="A134" s="25" t="s">
        <v>1340</v>
      </c>
      <c r="B134" s="42" t="s">
        <v>2174</v>
      </c>
      <c r="D134" s="263">
        <v>0</v>
      </c>
      <c r="E134" s="42" t="s">
        <v>76</v>
      </c>
      <c r="F134" s="42" t="s">
        <v>1453</v>
      </c>
      <c r="G134" s="264"/>
      <c r="H134" s="264"/>
      <c r="I134" s="42" t="s">
        <v>2175</v>
      </c>
      <c r="J134" s="43" t="s">
        <v>97</v>
      </c>
      <c r="M134" s="44" t="s">
        <v>98</v>
      </c>
      <c r="N134" s="45" t="s">
        <v>99</v>
      </c>
      <c r="O134" s="42" t="s">
        <v>81</v>
      </c>
      <c r="P134" s="42" t="s">
        <v>82</v>
      </c>
      <c r="Q134" s="42" t="s">
        <v>73</v>
      </c>
      <c r="R134" s="42" t="s">
        <v>73</v>
      </c>
      <c r="S134" s="42" t="s">
        <v>2176</v>
      </c>
      <c r="T134" s="42" t="s">
        <v>2177</v>
      </c>
      <c r="U134" s="42" t="s">
        <v>2177</v>
      </c>
      <c r="V134" s="42" t="s">
        <v>73</v>
      </c>
      <c r="W134" s="42" t="s">
        <v>73</v>
      </c>
      <c r="X134" s="80">
        <v>40186</v>
      </c>
      <c r="Y134" s="80">
        <v>40200</v>
      </c>
      <c r="Z134" s="44">
        <f t="shared" si="31"/>
        <v>2010</v>
      </c>
      <c r="AA134" s="44">
        <f t="shared" si="32"/>
        <v>1</v>
      </c>
      <c r="AB134" s="44">
        <v>0</v>
      </c>
      <c r="AC134" s="42" t="s">
        <v>2178</v>
      </c>
      <c r="AD134" s="42" t="s">
        <v>2179</v>
      </c>
      <c r="AE134" s="42" t="s">
        <v>73</v>
      </c>
      <c r="AF134" s="42" t="s">
        <v>73</v>
      </c>
      <c r="AG134" s="42" t="s">
        <v>73</v>
      </c>
      <c r="AH134" s="42" t="s">
        <v>73</v>
      </c>
      <c r="AI134" s="42" t="s">
        <v>2180</v>
      </c>
      <c r="AJ134" s="42" t="s">
        <v>2181</v>
      </c>
      <c r="AK134" s="31"/>
      <c r="AL134" s="31"/>
      <c r="AM134" s="47">
        <v>1</v>
      </c>
      <c r="AN134" s="47">
        <v>1</v>
      </c>
      <c r="AO134" s="47">
        <v>2</v>
      </c>
      <c r="AP134" s="47">
        <v>88</v>
      </c>
      <c r="AQ134" s="47"/>
      <c r="AR134" s="47"/>
      <c r="AS134" s="47">
        <v>0</v>
      </c>
      <c r="AT134" s="49">
        <v>1</v>
      </c>
      <c r="AU134" s="49"/>
      <c r="AV134" s="47"/>
      <c r="AW134" s="49">
        <v>1</v>
      </c>
      <c r="AX134" s="49"/>
      <c r="AY134" s="44">
        <f t="shared" si="34"/>
        <v>15</v>
      </c>
      <c r="AZ134" s="47"/>
      <c r="BA134" s="47"/>
      <c r="BB134" s="47"/>
      <c r="BC134" s="48"/>
      <c r="BD134" s="50"/>
      <c r="BE134" s="50" t="s">
        <v>1342</v>
      </c>
      <c r="BF134" s="50" t="s">
        <v>1341</v>
      </c>
      <c r="BG134" s="51"/>
      <c r="BH134" s="51">
        <f t="shared" si="33"/>
        <v>1</v>
      </c>
      <c r="BI134" s="51">
        <v>1</v>
      </c>
      <c r="BJ134" s="52"/>
      <c r="BK134" s="52"/>
      <c r="BL134" s="53"/>
      <c r="BM134" s="47" t="e">
        <f>COUNTIFS(A$2:$AC134,#REF!,M$2:$AL134,M134)</f>
        <v>#VALUE!</v>
      </c>
      <c r="BN134" s="47">
        <v>0</v>
      </c>
      <c r="BO134" s="54">
        <v>15</v>
      </c>
      <c r="BP134" s="54">
        <v>0</v>
      </c>
      <c r="BQ134" s="47">
        <v>15</v>
      </c>
      <c r="BR134" s="49">
        <v>1</v>
      </c>
      <c r="BS134" s="49">
        <v>1</v>
      </c>
      <c r="BT134" s="44">
        <f t="shared" si="35"/>
        <v>283</v>
      </c>
      <c r="BW134" s="40" t="s">
        <v>67</v>
      </c>
      <c r="BY134" s="55"/>
      <c r="BZ134" s="1" t="s">
        <v>22426</v>
      </c>
    </row>
    <row r="135" spans="1:78" ht="15" customHeight="1">
      <c r="A135" s="25" t="s">
        <v>1340</v>
      </c>
      <c r="B135" s="42" t="s">
        <v>2182</v>
      </c>
      <c r="D135" s="263">
        <v>0</v>
      </c>
      <c r="E135" s="42" t="s">
        <v>76</v>
      </c>
      <c r="F135" s="42" t="s">
        <v>1453</v>
      </c>
      <c r="G135" s="264"/>
      <c r="H135" s="264"/>
      <c r="I135" s="42" t="s">
        <v>302</v>
      </c>
      <c r="J135" s="43" t="s">
        <v>303</v>
      </c>
      <c r="M135" s="44" t="s">
        <v>91</v>
      </c>
      <c r="N135" s="45" t="s">
        <v>302</v>
      </c>
      <c r="O135" s="42" t="s">
        <v>81</v>
      </c>
      <c r="P135" s="42" t="s">
        <v>82</v>
      </c>
      <c r="Q135" s="42" t="s">
        <v>73</v>
      </c>
      <c r="R135" s="42" t="s">
        <v>73</v>
      </c>
      <c r="S135" s="42" t="s">
        <v>2183</v>
      </c>
      <c r="T135" s="42" t="s">
        <v>2184</v>
      </c>
      <c r="U135" s="42" t="s">
        <v>2184</v>
      </c>
      <c r="V135" s="42" t="s">
        <v>73</v>
      </c>
      <c r="W135" s="42" t="s">
        <v>73</v>
      </c>
      <c r="X135" s="80">
        <v>40186</v>
      </c>
      <c r="Y135" s="80">
        <v>40215</v>
      </c>
      <c r="Z135" s="44">
        <f t="shared" si="31"/>
        <v>2010</v>
      </c>
      <c r="AA135" s="44">
        <f t="shared" si="32"/>
        <v>1</v>
      </c>
      <c r="AB135" s="44">
        <v>0</v>
      </c>
      <c r="AC135" s="42" t="s">
        <v>302</v>
      </c>
      <c r="AD135" s="42" t="s">
        <v>303</v>
      </c>
      <c r="AE135" s="42" t="s">
        <v>73</v>
      </c>
      <c r="AF135" s="42" t="s">
        <v>73</v>
      </c>
      <c r="AG135" s="42" t="s">
        <v>73</v>
      </c>
      <c r="AH135" s="42" t="s">
        <v>73</v>
      </c>
      <c r="AI135" s="42" t="s">
        <v>2185</v>
      </c>
      <c r="AJ135" s="42" t="s">
        <v>2186</v>
      </c>
      <c r="AK135" s="31"/>
      <c r="AL135" s="31"/>
      <c r="AM135" s="47">
        <v>1</v>
      </c>
      <c r="AN135" s="47">
        <v>1</v>
      </c>
      <c r="AO135" s="47">
        <v>6</v>
      </c>
      <c r="AP135" s="47">
        <v>88</v>
      </c>
      <c r="AQ135" s="47"/>
      <c r="AR135" s="47"/>
      <c r="AS135" s="47">
        <v>0</v>
      </c>
      <c r="AT135" s="49">
        <v>1</v>
      </c>
      <c r="AU135" s="49"/>
      <c r="AV135" s="47"/>
      <c r="AW135" s="49">
        <v>1</v>
      </c>
      <c r="AX135" s="49"/>
      <c r="AY135" s="44">
        <f t="shared" si="34"/>
        <v>30</v>
      </c>
      <c r="AZ135" s="47"/>
      <c r="BA135" s="47"/>
      <c r="BB135" s="47"/>
      <c r="BC135" s="48"/>
      <c r="BD135" s="50"/>
      <c r="BE135" s="50" t="s">
        <v>1342</v>
      </c>
      <c r="BF135" s="50" t="s">
        <v>1341</v>
      </c>
      <c r="BG135" s="51"/>
      <c r="BH135" s="51">
        <f t="shared" si="33"/>
        <v>1</v>
      </c>
      <c r="BI135" s="51">
        <v>1</v>
      </c>
      <c r="BJ135" s="52"/>
      <c r="BK135" s="52"/>
      <c r="BL135" s="53"/>
      <c r="BM135" s="47" t="e">
        <f>COUNTIFS(A$2:$AC135,#REF!,M$2:$AL135,M135)</f>
        <v>#VALUE!</v>
      </c>
      <c r="BN135" s="47">
        <v>0</v>
      </c>
      <c r="BO135" s="54">
        <v>30</v>
      </c>
      <c r="BP135" s="54">
        <v>0</v>
      </c>
      <c r="BQ135" s="47">
        <v>30</v>
      </c>
      <c r="BR135" s="49">
        <v>1</v>
      </c>
      <c r="BS135" s="49">
        <v>1</v>
      </c>
      <c r="BT135" s="44">
        <f t="shared" si="35"/>
        <v>283</v>
      </c>
      <c r="BW135" s="40" t="s">
        <v>67</v>
      </c>
      <c r="BY135" s="55"/>
      <c r="BZ135" s="1" t="s">
        <v>22426</v>
      </c>
    </row>
    <row r="136" spans="1:78" ht="15" customHeight="1">
      <c r="A136" s="25" t="s">
        <v>1340</v>
      </c>
      <c r="B136" s="42" t="s">
        <v>2187</v>
      </c>
      <c r="D136" s="263">
        <v>0</v>
      </c>
      <c r="E136" s="42" t="s">
        <v>76</v>
      </c>
      <c r="F136" s="42" t="s">
        <v>1453</v>
      </c>
      <c r="G136" s="264"/>
      <c r="H136" s="264"/>
      <c r="I136" s="42" t="s">
        <v>2188</v>
      </c>
      <c r="J136" s="43" t="s">
        <v>73</v>
      </c>
      <c r="M136" s="44" t="s">
        <v>91</v>
      </c>
      <c r="N136" s="45" t="s">
        <v>181</v>
      </c>
      <c r="O136" s="42" t="s">
        <v>81</v>
      </c>
      <c r="P136" s="42" t="s">
        <v>82</v>
      </c>
      <c r="Q136" s="42" t="s">
        <v>73</v>
      </c>
      <c r="R136" s="42" t="s">
        <v>73</v>
      </c>
      <c r="S136" s="42" t="s">
        <v>2189</v>
      </c>
      <c r="T136" s="42" t="s">
        <v>194</v>
      </c>
      <c r="U136" s="42" t="s">
        <v>2190</v>
      </c>
      <c r="V136" s="42" t="s">
        <v>73</v>
      </c>
      <c r="W136" s="42" t="s">
        <v>73</v>
      </c>
      <c r="X136" s="80">
        <v>40186</v>
      </c>
      <c r="Y136" s="80">
        <v>40223</v>
      </c>
      <c r="Z136" s="44">
        <f t="shared" si="31"/>
        <v>2010</v>
      </c>
      <c r="AA136" s="44">
        <f t="shared" si="32"/>
        <v>1</v>
      </c>
      <c r="AB136" s="44">
        <v>0</v>
      </c>
      <c r="AC136" s="42" t="s">
        <v>73</v>
      </c>
      <c r="AD136" s="42" t="s">
        <v>73</v>
      </c>
      <c r="AE136" s="42" t="s">
        <v>73</v>
      </c>
      <c r="AF136" s="42" t="s">
        <v>73</v>
      </c>
      <c r="AG136" s="42" t="s">
        <v>73</v>
      </c>
      <c r="AH136" s="42" t="s">
        <v>73</v>
      </c>
      <c r="AI136" s="42" t="s">
        <v>2191</v>
      </c>
      <c r="AJ136" s="42" t="s">
        <v>73</v>
      </c>
      <c r="AK136" s="31"/>
      <c r="AL136" s="31"/>
      <c r="AM136" s="47">
        <v>1</v>
      </c>
      <c r="AN136" s="47">
        <v>1</v>
      </c>
      <c r="AO136" s="47">
        <v>6</v>
      </c>
      <c r="AP136" s="47">
        <v>88</v>
      </c>
      <c r="AQ136" s="47"/>
      <c r="AR136" s="47"/>
      <c r="AS136" s="47">
        <v>0</v>
      </c>
      <c r="AT136" s="49">
        <v>1</v>
      </c>
      <c r="AU136" s="49"/>
      <c r="AV136" s="47"/>
      <c r="AW136" s="49">
        <v>1</v>
      </c>
      <c r="AX136" s="49"/>
      <c r="AY136" s="44">
        <f t="shared" si="34"/>
        <v>38</v>
      </c>
      <c r="AZ136" s="47"/>
      <c r="BA136" s="47"/>
      <c r="BB136" s="47"/>
      <c r="BC136" s="48"/>
      <c r="BD136" s="50"/>
      <c r="BE136" s="50" t="s">
        <v>1349</v>
      </c>
      <c r="BF136" s="50" t="s">
        <v>1341</v>
      </c>
      <c r="BG136" s="51"/>
      <c r="BH136" s="51">
        <f t="shared" si="33"/>
        <v>1</v>
      </c>
      <c r="BI136" s="51">
        <v>3</v>
      </c>
      <c r="BJ136" s="52"/>
      <c r="BK136" s="52"/>
      <c r="BL136" s="53"/>
      <c r="BM136" s="47" t="e">
        <f>COUNTIFS(A$2:$AC136,#REF!,M$2:$AL136,M136)</f>
        <v>#VALUE!</v>
      </c>
      <c r="BN136" s="47">
        <v>0</v>
      </c>
      <c r="BO136" s="54">
        <v>38</v>
      </c>
      <c r="BP136" s="54">
        <v>0</v>
      </c>
      <c r="BQ136" s="47">
        <v>38</v>
      </c>
      <c r="BR136" s="49">
        <v>1</v>
      </c>
      <c r="BS136" s="49">
        <v>1</v>
      </c>
      <c r="BT136" s="44">
        <f t="shared" si="35"/>
        <v>283</v>
      </c>
      <c r="BW136" s="40" t="s">
        <v>67</v>
      </c>
      <c r="BY136" s="55"/>
    </row>
    <row r="137" spans="1:78" ht="15" customHeight="1">
      <c r="A137" s="25" t="s">
        <v>1340</v>
      </c>
      <c r="B137" s="42" t="s">
        <v>2192</v>
      </c>
      <c r="D137" s="263">
        <v>0</v>
      </c>
      <c r="E137" s="42" t="s">
        <v>76</v>
      </c>
      <c r="F137" s="42" t="s">
        <v>1453</v>
      </c>
      <c r="G137" s="264"/>
      <c r="H137" s="264"/>
      <c r="I137" s="42" t="s">
        <v>523</v>
      </c>
      <c r="J137" s="43" t="s">
        <v>413</v>
      </c>
      <c r="M137" s="44" t="s">
        <v>150</v>
      </c>
      <c r="N137" s="45" t="s">
        <v>414</v>
      </c>
      <c r="O137" s="42" t="s">
        <v>1126</v>
      </c>
      <c r="P137" s="42" t="s">
        <v>87</v>
      </c>
      <c r="Q137" s="42" t="s">
        <v>73</v>
      </c>
      <c r="R137" s="42" t="s">
        <v>73</v>
      </c>
      <c r="S137" s="42" t="s">
        <v>2193</v>
      </c>
      <c r="T137" s="42" t="s">
        <v>1344</v>
      </c>
      <c r="U137" s="42" t="s">
        <v>2194</v>
      </c>
      <c r="V137" s="42" t="s">
        <v>73</v>
      </c>
      <c r="W137" s="42" t="s">
        <v>73</v>
      </c>
      <c r="X137" s="80">
        <v>40186</v>
      </c>
      <c r="Y137" s="80">
        <v>40229</v>
      </c>
      <c r="Z137" s="44">
        <f t="shared" si="31"/>
        <v>2010</v>
      </c>
      <c r="AA137" s="44">
        <f t="shared" si="32"/>
        <v>1</v>
      </c>
      <c r="AB137" s="44">
        <v>0</v>
      </c>
      <c r="AC137" s="42" t="s">
        <v>414</v>
      </c>
      <c r="AD137" s="42" t="s">
        <v>413</v>
      </c>
      <c r="AE137" s="42" t="s">
        <v>73</v>
      </c>
      <c r="AF137" s="42" t="s">
        <v>73</v>
      </c>
      <c r="AG137" s="42" t="s">
        <v>73</v>
      </c>
      <c r="AH137" s="42" t="s">
        <v>73</v>
      </c>
      <c r="AI137" s="42" t="s">
        <v>2195</v>
      </c>
      <c r="AJ137" s="42" t="s">
        <v>73</v>
      </c>
      <c r="AK137" s="31"/>
      <c r="AL137" s="31"/>
      <c r="AM137" s="47">
        <v>1</v>
      </c>
      <c r="AN137" s="47">
        <v>1</v>
      </c>
      <c r="AO137" s="47">
        <v>5</v>
      </c>
      <c r="AP137" s="47">
        <v>88</v>
      </c>
      <c r="AQ137" s="47"/>
      <c r="AR137" s="47"/>
      <c r="AS137" s="47">
        <v>0</v>
      </c>
      <c r="AT137" s="49">
        <v>1</v>
      </c>
      <c r="AU137" s="49"/>
      <c r="AV137" s="47"/>
      <c r="AW137" s="49">
        <v>1</v>
      </c>
      <c r="AX137" s="49"/>
      <c r="AY137" s="44">
        <f t="shared" si="34"/>
        <v>44</v>
      </c>
      <c r="AZ137" s="47"/>
      <c r="BA137" s="47"/>
      <c r="BB137" s="47"/>
      <c r="BC137" s="48"/>
      <c r="BD137" s="50"/>
      <c r="BE137" s="50" t="s">
        <v>1342</v>
      </c>
      <c r="BF137" s="50" t="s">
        <v>1341</v>
      </c>
      <c r="BG137" s="51"/>
      <c r="BH137" s="51">
        <f t="shared" si="33"/>
        <v>1</v>
      </c>
      <c r="BI137" s="51">
        <v>3</v>
      </c>
      <c r="BJ137" s="52"/>
      <c r="BK137" s="52"/>
      <c r="BL137" s="53"/>
      <c r="BM137" s="47" t="e">
        <f>COUNTIFS(A$2:$AC137,#REF!,M$2:$AL137,M137)</f>
        <v>#VALUE!</v>
      </c>
      <c r="BN137" s="47">
        <v>0</v>
      </c>
      <c r="BO137" s="54">
        <v>44</v>
      </c>
      <c r="BP137" s="54">
        <v>0</v>
      </c>
      <c r="BQ137" s="47">
        <v>44</v>
      </c>
      <c r="BR137" s="49">
        <v>1</v>
      </c>
      <c r="BS137" s="49">
        <v>1</v>
      </c>
      <c r="BT137" s="44">
        <f t="shared" si="35"/>
        <v>283</v>
      </c>
      <c r="BW137" s="40" t="s">
        <v>67</v>
      </c>
      <c r="BY137" s="55"/>
      <c r="BZ137" s="1" t="s">
        <v>22426</v>
      </c>
    </row>
    <row r="138" spans="1:78" ht="15" customHeight="1">
      <c r="A138" s="25" t="s">
        <v>1340</v>
      </c>
      <c r="B138" s="42" t="s">
        <v>2196</v>
      </c>
      <c r="D138" s="263">
        <v>0</v>
      </c>
      <c r="E138" s="42" t="s">
        <v>76</v>
      </c>
      <c r="F138" s="42" t="s">
        <v>1453</v>
      </c>
      <c r="G138" s="264"/>
      <c r="H138" s="264"/>
      <c r="I138" s="42" t="s">
        <v>127</v>
      </c>
      <c r="J138" s="43" t="s">
        <v>1371</v>
      </c>
      <c r="M138" s="44" t="s">
        <v>80</v>
      </c>
      <c r="N138" s="45" t="s">
        <v>85</v>
      </c>
      <c r="O138" s="42" t="s">
        <v>81</v>
      </c>
      <c r="P138" s="42" t="s">
        <v>82</v>
      </c>
      <c r="Q138" s="42" t="s">
        <v>73</v>
      </c>
      <c r="R138" s="42" t="s">
        <v>73</v>
      </c>
      <c r="S138" s="42" t="s">
        <v>471</v>
      </c>
      <c r="T138" s="42" t="s">
        <v>2197</v>
      </c>
      <c r="U138" s="42" t="s">
        <v>2197</v>
      </c>
      <c r="V138" s="42" t="s">
        <v>73</v>
      </c>
      <c r="W138" s="42" t="s">
        <v>73</v>
      </c>
      <c r="X138" s="80">
        <v>40186</v>
      </c>
      <c r="Y138" s="80">
        <v>40190</v>
      </c>
      <c r="Z138" s="44">
        <f t="shared" si="31"/>
        <v>2010</v>
      </c>
      <c r="AA138" s="44">
        <f t="shared" si="32"/>
        <v>1</v>
      </c>
      <c r="AB138" s="44">
        <v>0</v>
      </c>
      <c r="AC138" s="42" t="s">
        <v>2198</v>
      </c>
      <c r="AD138" s="42" t="s">
        <v>2199</v>
      </c>
      <c r="AE138" s="42" t="s">
        <v>73</v>
      </c>
      <c r="AF138" s="42" t="s">
        <v>73</v>
      </c>
      <c r="AG138" s="42" t="s">
        <v>73</v>
      </c>
      <c r="AH138" s="42" t="s">
        <v>73</v>
      </c>
      <c r="AI138" s="42" t="s">
        <v>73</v>
      </c>
      <c r="AJ138" s="42" t="s">
        <v>73</v>
      </c>
      <c r="AK138" s="31"/>
      <c r="AL138" s="31"/>
      <c r="AM138" s="47">
        <v>1</v>
      </c>
      <c r="AN138" s="47">
        <v>1</v>
      </c>
      <c r="AO138" s="47">
        <v>1</v>
      </c>
      <c r="AP138" s="47">
        <v>88</v>
      </c>
      <c r="AQ138" s="47"/>
      <c r="AR138" s="47"/>
      <c r="AS138" s="47">
        <v>0</v>
      </c>
      <c r="AT138" s="49">
        <v>1</v>
      </c>
      <c r="AU138" s="49"/>
      <c r="AV138" s="47"/>
      <c r="AW138" s="49">
        <v>1</v>
      </c>
      <c r="AX138" s="49"/>
      <c r="AY138" s="44">
        <f t="shared" si="34"/>
        <v>5</v>
      </c>
      <c r="AZ138" s="47"/>
      <c r="BA138" s="47"/>
      <c r="BB138" s="47"/>
      <c r="BC138" s="48"/>
      <c r="BD138" s="50"/>
      <c r="BE138" s="50" t="s">
        <v>1342</v>
      </c>
      <c r="BF138" s="50" t="s">
        <v>1341</v>
      </c>
      <c r="BG138" s="51"/>
      <c r="BH138" s="51">
        <f t="shared" si="33"/>
        <v>1</v>
      </c>
      <c r="BI138" s="51">
        <v>3</v>
      </c>
      <c r="BJ138" s="52"/>
      <c r="BK138" s="52"/>
      <c r="BL138" s="53"/>
      <c r="BM138" s="47" t="e">
        <f>COUNTIFS(A$2:$AC138,#REF!,M$2:$AL138,M138)</f>
        <v>#VALUE!</v>
      </c>
      <c r="BN138" s="47">
        <v>0</v>
      </c>
      <c r="BO138" s="54">
        <v>5</v>
      </c>
      <c r="BP138" s="54">
        <v>0</v>
      </c>
      <c r="BQ138" s="47">
        <v>5</v>
      </c>
      <c r="BR138" s="49">
        <v>1</v>
      </c>
      <c r="BS138" s="49">
        <v>1</v>
      </c>
      <c r="BT138" s="44">
        <f t="shared" si="35"/>
        <v>283</v>
      </c>
      <c r="BW138" s="40" t="s">
        <v>67</v>
      </c>
      <c r="BY138" s="55"/>
      <c r="BZ138" s="1" t="s">
        <v>22426</v>
      </c>
    </row>
    <row r="139" spans="1:78" ht="15" customHeight="1">
      <c r="A139" s="25" t="s">
        <v>1340</v>
      </c>
      <c r="B139" s="42" t="s">
        <v>2200</v>
      </c>
      <c r="D139" s="263">
        <v>0</v>
      </c>
      <c r="E139" s="42" t="s">
        <v>76</v>
      </c>
      <c r="F139" s="42" t="s">
        <v>1453</v>
      </c>
      <c r="G139" s="264"/>
      <c r="H139" s="264"/>
      <c r="I139" s="42" t="s">
        <v>127</v>
      </c>
      <c r="J139" s="43" t="s">
        <v>84</v>
      </c>
      <c r="M139" s="44" t="s">
        <v>80</v>
      </c>
      <c r="N139" s="45" t="s">
        <v>85</v>
      </c>
      <c r="O139" s="42" t="s">
        <v>86</v>
      </c>
      <c r="P139" s="42" t="s">
        <v>87</v>
      </c>
      <c r="Q139" s="42" t="s">
        <v>73</v>
      </c>
      <c r="R139" s="42" t="s">
        <v>73</v>
      </c>
      <c r="S139" s="42" t="s">
        <v>2201</v>
      </c>
      <c r="T139" s="42" t="s">
        <v>2202</v>
      </c>
      <c r="U139" s="42" t="s">
        <v>2202</v>
      </c>
      <c r="V139" s="42" t="s">
        <v>73</v>
      </c>
      <c r="W139" s="42" t="s">
        <v>73</v>
      </c>
      <c r="X139" s="80">
        <v>40187</v>
      </c>
      <c r="Y139" s="80">
        <v>40188</v>
      </c>
      <c r="Z139" s="44">
        <f t="shared" si="31"/>
        <v>2010</v>
      </c>
      <c r="AA139" s="44">
        <f t="shared" si="32"/>
        <v>1</v>
      </c>
      <c r="AB139" s="44">
        <v>0</v>
      </c>
      <c r="AC139" s="42" t="s">
        <v>351</v>
      </c>
      <c r="AD139" s="42" t="s">
        <v>352</v>
      </c>
      <c r="AE139" s="42" t="s">
        <v>73</v>
      </c>
      <c r="AF139" s="42" t="s">
        <v>73</v>
      </c>
      <c r="AG139" s="42" t="s">
        <v>73</v>
      </c>
      <c r="AH139" s="42" t="s">
        <v>73</v>
      </c>
      <c r="AI139" s="42" t="s">
        <v>73</v>
      </c>
      <c r="AJ139" s="42" t="s">
        <v>73</v>
      </c>
      <c r="AK139" s="31"/>
      <c r="AL139" s="31"/>
      <c r="AM139" s="47">
        <v>1</v>
      </c>
      <c r="AN139" s="47">
        <v>1</v>
      </c>
      <c r="AO139" s="47">
        <v>1</v>
      </c>
      <c r="AP139" s="47">
        <v>88</v>
      </c>
      <c r="AQ139" s="47"/>
      <c r="AR139" s="47"/>
      <c r="AS139" s="47">
        <v>0</v>
      </c>
      <c r="AT139" s="49">
        <v>1</v>
      </c>
      <c r="AU139" s="49"/>
      <c r="AV139" s="47"/>
      <c r="AW139" s="49">
        <v>1</v>
      </c>
      <c r="AX139" s="49"/>
      <c r="AY139" s="44">
        <f t="shared" si="34"/>
        <v>2</v>
      </c>
      <c r="AZ139" s="47"/>
      <c r="BA139" s="47"/>
      <c r="BB139" s="47"/>
      <c r="BC139" s="48"/>
      <c r="BD139" s="50"/>
      <c r="BE139" s="50" t="s">
        <v>1342</v>
      </c>
      <c r="BF139" s="50" t="s">
        <v>1341</v>
      </c>
      <c r="BG139" s="51"/>
      <c r="BH139" s="51">
        <f t="shared" si="33"/>
        <v>1</v>
      </c>
      <c r="BI139" s="51">
        <v>4</v>
      </c>
      <c r="BJ139" s="52"/>
      <c r="BK139" s="52"/>
      <c r="BL139" s="53"/>
      <c r="BM139" s="47" t="e">
        <f>COUNTIFS(A$2:$AC139,#REF!,M$2:$AL139,M139)</f>
        <v>#VALUE!</v>
      </c>
      <c r="BN139" s="47">
        <v>0</v>
      </c>
      <c r="BO139" s="54">
        <v>2</v>
      </c>
      <c r="BP139" s="54">
        <v>0</v>
      </c>
      <c r="BQ139" s="47">
        <v>2</v>
      </c>
      <c r="BR139" s="49">
        <v>1</v>
      </c>
      <c r="BS139" s="49">
        <v>1</v>
      </c>
      <c r="BT139" s="44">
        <f t="shared" si="35"/>
        <v>284</v>
      </c>
      <c r="BW139" s="40" t="s">
        <v>67</v>
      </c>
      <c r="BY139" s="55"/>
      <c r="BZ139" s="1" t="s">
        <v>22426</v>
      </c>
    </row>
    <row r="140" spans="1:78" ht="15" customHeight="1">
      <c r="A140" s="25" t="s">
        <v>1340</v>
      </c>
      <c r="B140" s="42" t="s">
        <v>2203</v>
      </c>
      <c r="D140" s="263">
        <v>0</v>
      </c>
      <c r="E140" s="42" t="s">
        <v>76</v>
      </c>
      <c r="F140" s="42" t="s">
        <v>1453</v>
      </c>
      <c r="G140" s="264"/>
      <c r="H140" s="264"/>
      <c r="I140" s="42" t="s">
        <v>2204</v>
      </c>
      <c r="J140" s="43" t="s">
        <v>2205</v>
      </c>
      <c r="M140" s="44" t="s">
        <v>150</v>
      </c>
      <c r="N140" s="45" t="s">
        <v>526</v>
      </c>
      <c r="O140" s="42" t="s">
        <v>71</v>
      </c>
      <c r="P140" s="42" t="s">
        <v>122</v>
      </c>
      <c r="Q140" s="42" t="s">
        <v>73</v>
      </c>
      <c r="R140" s="42" t="s">
        <v>73</v>
      </c>
      <c r="S140" s="42" t="s">
        <v>2206</v>
      </c>
      <c r="T140" s="42" t="s">
        <v>2207</v>
      </c>
      <c r="U140" s="42" t="s">
        <v>2207</v>
      </c>
      <c r="V140" s="42" t="s">
        <v>73</v>
      </c>
      <c r="W140" s="42" t="s">
        <v>73</v>
      </c>
      <c r="X140" s="80">
        <v>40187</v>
      </c>
      <c r="Y140" s="80">
        <v>40246</v>
      </c>
      <c r="Z140" s="44">
        <f t="shared" si="31"/>
        <v>2010</v>
      </c>
      <c r="AA140" s="44">
        <f t="shared" si="32"/>
        <v>1</v>
      </c>
      <c r="AB140" s="44">
        <v>0</v>
      </c>
      <c r="AC140" s="42" t="s">
        <v>271</v>
      </c>
      <c r="AD140" s="42" t="s">
        <v>272</v>
      </c>
      <c r="AE140" s="42" t="s">
        <v>73</v>
      </c>
      <c r="AF140" s="42" t="s">
        <v>73</v>
      </c>
      <c r="AG140" s="42" t="s">
        <v>1585</v>
      </c>
      <c r="AH140" s="42" t="s">
        <v>1586</v>
      </c>
      <c r="AI140" s="42" t="s">
        <v>2208</v>
      </c>
      <c r="AJ140" s="42" t="s">
        <v>1102</v>
      </c>
      <c r="AK140" s="31"/>
      <c r="AL140" s="31"/>
      <c r="AM140" s="47">
        <v>1</v>
      </c>
      <c r="AN140" s="47">
        <v>1</v>
      </c>
      <c r="AO140" s="47">
        <v>5</v>
      </c>
      <c r="AP140" s="47">
        <v>88</v>
      </c>
      <c r="AQ140" s="47"/>
      <c r="AR140" s="47"/>
      <c r="AS140" s="47">
        <v>1</v>
      </c>
      <c r="AT140" s="49">
        <v>1</v>
      </c>
      <c r="AU140" s="49"/>
      <c r="AV140" s="47"/>
      <c r="AW140" s="49">
        <v>1</v>
      </c>
      <c r="AX140" s="49"/>
      <c r="AY140" s="44">
        <f t="shared" si="34"/>
        <v>60</v>
      </c>
      <c r="AZ140" s="47"/>
      <c r="BA140" s="47"/>
      <c r="BB140" s="47"/>
      <c r="BC140" s="48"/>
      <c r="BD140" s="50"/>
      <c r="BE140" s="50" t="s">
        <v>1342</v>
      </c>
      <c r="BF140" s="50" t="s">
        <v>1341</v>
      </c>
      <c r="BG140" s="51"/>
      <c r="BH140" s="51">
        <f t="shared" si="33"/>
        <v>1</v>
      </c>
      <c r="BI140" s="51">
        <v>2</v>
      </c>
      <c r="BJ140" s="52"/>
      <c r="BK140" s="52"/>
      <c r="BL140" s="53"/>
      <c r="BM140" s="47" t="e">
        <f>COUNTIFS(A$2:$AC140,#REF!,M$2:$AL140,M140)</f>
        <v>#VALUE!</v>
      </c>
      <c r="BN140" s="47">
        <v>1</v>
      </c>
      <c r="BO140" s="54">
        <v>60</v>
      </c>
      <c r="BP140" s="54">
        <v>0</v>
      </c>
      <c r="BQ140" s="47">
        <v>60</v>
      </c>
      <c r="BR140" s="49">
        <v>1</v>
      </c>
      <c r="BS140" s="49">
        <v>1</v>
      </c>
      <c r="BT140" s="44">
        <f t="shared" si="35"/>
        <v>284</v>
      </c>
      <c r="BW140" s="40" t="s">
        <v>67</v>
      </c>
      <c r="BY140" s="55"/>
      <c r="BZ140" s="1" t="s">
        <v>22426</v>
      </c>
    </row>
    <row r="141" spans="1:78" ht="15" customHeight="1">
      <c r="A141" s="25" t="s">
        <v>1340</v>
      </c>
      <c r="B141" s="42" t="s">
        <v>2209</v>
      </c>
      <c r="D141" s="263">
        <v>0</v>
      </c>
      <c r="E141" s="42" t="s">
        <v>76</v>
      </c>
      <c r="F141" s="42" t="s">
        <v>1453</v>
      </c>
      <c r="G141" s="264"/>
      <c r="H141" s="264"/>
      <c r="I141" s="42" t="s">
        <v>2210</v>
      </c>
      <c r="J141" s="43" t="s">
        <v>1572</v>
      </c>
      <c r="M141" s="44" t="s">
        <v>150</v>
      </c>
      <c r="N141" s="45" t="s">
        <v>151</v>
      </c>
      <c r="O141" s="42" t="s">
        <v>136</v>
      </c>
      <c r="P141" s="42" t="s">
        <v>137</v>
      </c>
      <c r="Q141" s="42" t="s">
        <v>73</v>
      </c>
      <c r="R141" s="42" t="s">
        <v>73</v>
      </c>
      <c r="S141" s="42" t="s">
        <v>2211</v>
      </c>
      <c r="T141" s="42" t="s">
        <v>2212</v>
      </c>
      <c r="U141" s="42" t="s">
        <v>2212</v>
      </c>
      <c r="V141" s="42" t="s">
        <v>73</v>
      </c>
      <c r="W141" s="42" t="s">
        <v>73</v>
      </c>
      <c r="X141" s="80">
        <v>40187</v>
      </c>
      <c r="Y141" s="80">
        <v>40209</v>
      </c>
      <c r="Z141" s="44">
        <f t="shared" si="31"/>
        <v>2010</v>
      </c>
      <c r="AA141" s="44">
        <f t="shared" si="32"/>
        <v>1</v>
      </c>
      <c r="AB141" s="44">
        <v>0</v>
      </c>
      <c r="AC141" s="42" t="s">
        <v>2210</v>
      </c>
      <c r="AD141" s="42" t="s">
        <v>1572</v>
      </c>
      <c r="AE141" s="42" t="s">
        <v>73</v>
      </c>
      <c r="AF141" s="42" t="s">
        <v>73</v>
      </c>
      <c r="AG141" s="42" t="s">
        <v>73</v>
      </c>
      <c r="AH141" s="42" t="s">
        <v>73</v>
      </c>
      <c r="AI141" s="42" t="s">
        <v>2213</v>
      </c>
      <c r="AJ141" s="42" t="s">
        <v>2214</v>
      </c>
      <c r="AK141" s="31" t="s">
        <v>2215</v>
      </c>
      <c r="AL141" s="31" t="s">
        <v>2216</v>
      </c>
      <c r="AM141" s="47">
        <v>1</v>
      </c>
      <c r="AN141" s="47">
        <v>1</v>
      </c>
      <c r="AO141" s="47">
        <v>5</v>
      </c>
      <c r="AP141" s="47">
        <v>6</v>
      </c>
      <c r="AQ141" s="47"/>
      <c r="AR141" s="47"/>
      <c r="AS141" s="47">
        <v>0</v>
      </c>
      <c r="AT141" s="49">
        <v>1</v>
      </c>
      <c r="AU141" s="49"/>
      <c r="AV141" s="47"/>
      <c r="AW141" s="49">
        <v>1</v>
      </c>
      <c r="AX141" s="49"/>
      <c r="AY141" s="44">
        <f t="shared" si="34"/>
        <v>23</v>
      </c>
      <c r="AZ141" s="47"/>
      <c r="BA141" s="47"/>
      <c r="BB141" s="47"/>
      <c r="BC141" s="48"/>
      <c r="BD141" s="50"/>
      <c r="BE141" s="50" t="s">
        <v>1342</v>
      </c>
      <c r="BF141" s="50" t="s">
        <v>1341</v>
      </c>
      <c r="BG141" s="51"/>
      <c r="BH141" s="51">
        <f t="shared" si="33"/>
        <v>1</v>
      </c>
      <c r="BI141" s="51">
        <v>1</v>
      </c>
      <c r="BJ141" s="52"/>
      <c r="BK141" s="52"/>
      <c r="BL141" s="53"/>
      <c r="BM141" s="47" t="e">
        <f>COUNTIFS(A$2:$AC141,#REF!,M$2:$AL141,M141)</f>
        <v>#VALUE!</v>
      </c>
      <c r="BN141" s="47">
        <v>0</v>
      </c>
      <c r="BO141" s="54">
        <v>23</v>
      </c>
      <c r="BP141" s="54">
        <v>0</v>
      </c>
      <c r="BQ141" s="47">
        <v>23</v>
      </c>
      <c r="BR141" s="49">
        <v>1</v>
      </c>
      <c r="BS141" s="49">
        <v>1</v>
      </c>
      <c r="BT141" s="44">
        <f t="shared" si="35"/>
        <v>284</v>
      </c>
      <c r="BW141" s="40" t="s">
        <v>67</v>
      </c>
      <c r="BY141" s="55"/>
      <c r="BZ141" s="1" t="s">
        <v>22426</v>
      </c>
    </row>
    <row r="142" spans="1:78" ht="15" customHeight="1">
      <c r="A142" s="25" t="s">
        <v>1340</v>
      </c>
      <c r="B142" s="42" t="s">
        <v>2217</v>
      </c>
      <c r="D142" s="263">
        <v>0</v>
      </c>
      <c r="E142" s="42" t="s">
        <v>76</v>
      </c>
      <c r="F142" s="42" t="s">
        <v>1453</v>
      </c>
      <c r="G142" s="264"/>
      <c r="H142" s="264"/>
      <c r="I142" s="42" t="s">
        <v>677</v>
      </c>
      <c r="J142" s="43" t="s">
        <v>586</v>
      </c>
      <c r="M142" s="44" t="s">
        <v>121</v>
      </c>
      <c r="N142" s="45" t="s">
        <v>261</v>
      </c>
      <c r="O142" s="42" t="s">
        <v>100</v>
      </c>
      <c r="P142" s="42" t="s">
        <v>101</v>
      </c>
      <c r="Q142" s="42" t="s">
        <v>73</v>
      </c>
      <c r="R142" s="42" t="s">
        <v>73</v>
      </c>
      <c r="S142" s="42" t="s">
        <v>2218</v>
      </c>
      <c r="T142" s="42" t="s">
        <v>2219</v>
      </c>
      <c r="U142" s="42" t="s">
        <v>2219</v>
      </c>
      <c r="V142" s="42" t="s">
        <v>73</v>
      </c>
      <c r="W142" s="42" t="s">
        <v>73</v>
      </c>
      <c r="X142" s="80">
        <v>40187</v>
      </c>
      <c r="Y142" s="80">
        <v>40231</v>
      </c>
      <c r="Z142" s="44">
        <f t="shared" si="31"/>
        <v>2010</v>
      </c>
      <c r="AA142" s="44">
        <f t="shared" si="32"/>
        <v>1</v>
      </c>
      <c r="AB142" s="44">
        <v>0</v>
      </c>
      <c r="AC142" s="42" t="s">
        <v>387</v>
      </c>
      <c r="AD142" s="42" t="s">
        <v>388</v>
      </c>
      <c r="AE142" s="42" t="s">
        <v>73</v>
      </c>
      <c r="AF142" s="42" t="s">
        <v>73</v>
      </c>
      <c r="AG142" s="42" t="s">
        <v>73</v>
      </c>
      <c r="AH142" s="42" t="s">
        <v>73</v>
      </c>
      <c r="AI142" s="42" t="s">
        <v>2220</v>
      </c>
      <c r="AJ142" s="42" t="s">
        <v>2221</v>
      </c>
      <c r="AK142" s="31"/>
      <c r="AL142" s="31"/>
      <c r="AM142" s="47">
        <v>1</v>
      </c>
      <c r="AN142" s="47">
        <v>1</v>
      </c>
      <c r="AO142" s="47">
        <v>3</v>
      </c>
      <c r="AP142" s="47">
        <v>88</v>
      </c>
      <c r="AQ142" s="47"/>
      <c r="AR142" s="47"/>
      <c r="AS142" s="47">
        <v>0</v>
      </c>
      <c r="AT142" s="49">
        <v>1</v>
      </c>
      <c r="AU142" s="49"/>
      <c r="AV142" s="47"/>
      <c r="AW142" s="49">
        <v>1</v>
      </c>
      <c r="AX142" s="49"/>
      <c r="AY142" s="44">
        <f t="shared" si="34"/>
        <v>45</v>
      </c>
      <c r="AZ142" s="47"/>
      <c r="BA142" s="47"/>
      <c r="BB142" s="47"/>
      <c r="BC142" s="48"/>
      <c r="BD142" s="50"/>
      <c r="BE142" s="50" t="s">
        <v>1342</v>
      </c>
      <c r="BF142" s="50" t="s">
        <v>1341</v>
      </c>
      <c r="BG142" s="51"/>
      <c r="BH142" s="51">
        <f t="shared" si="33"/>
        <v>1</v>
      </c>
      <c r="BI142" s="51">
        <v>4</v>
      </c>
      <c r="BJ142" s="52"/>
      <c r="BK142" s="52"/>
      <c r="BL142" s="53"/>
      <c r="BM142" s="47" t="e">
        <f>COUNTIFS(A$2:$AC142,#REF!,M$2:$AL142,M142)</f>
        <v>#VALUE!</v>
      </c>
      <c r="BN142" s="47">
        <v>0</v>
      </c>
      <c r="BO142" s="54">
        <v>45</v>
      </c>
      <c r="BP142" s="54">
        <v>0</v>
      </c>
      <c r="BQ142" s="47">
        <v>45</v>
      </c>
      <c r="BR142" s="49">
        <v>1</v>
      </c>
      <c r="BS142" s="49">
        <v>1</v>
      </c>
      <c r="BT142" s="44">
        <f t="shared" si="35"/>
        <v>284</v>
      </c>
      <c r="BW142" s="40" t="s">
        <v>67</v>
      </c>
      <c r="BY142" s="55"/>
      <c r="BZ142" s="1" t="s">
        <v>22426</v>
      </c>
    </row>
    <row r="143" spans="1:78" ht="15" customHeight="1">
      <c r="A143" s="25" t="s">
        <v>1340</v>
      </c>
      <c r="B143" s="42" t="s">
        <v>2222</v>
      </c>
      <c r="D143" s="263">
        <v>0</v>
      </c>
      <c r="E143" s="42" t="s">
        <v>76</v>
      </c>
      <c r="F143" s="42" t="s">
        <v>1453</v>
      </c>
      <c r="G143" s="264"/>
      <c r="H143" s="264"/>
      <c r="I143" s="42" t="s">
        <v>721</v>
      </c>
      <c r="J143" s="43" t="s">
        <v>720</v>
      </c>
      <c r="M143" s="44" t="s">
        <v>150</v>
      </c>
      <c r="N143" s="45" t="s">
        <v>721</v>
      </c>
      <c r="O143" s="42" t="s">
        <v>215</v>
      </c>
      <c r="P143" s="42" t="s">
        <v>216</v>
      </c>
      <c r="Q143" s="42" t="s">
        <v>73</v>
      </c>
      <c r="R143" s="42" t="s">
        <v>73</v>
      </c>
      <c r="S143" s="42" t="s">
        <v>2223</v>
      </c>
      <c r="T143" s="42" t="s">
        <v>2224</v>
      </c>
      <c r="U143" s="42" t="s">
        <v>2224</v>
      </c>
      <c r="V143" s="42" t="s">
        <v>73</v>
      </c>
      <c r="W143" s="42" t="s">
        <v>73</v>
      </c>
      <c r="X143" s="80">
        <v>40188</v>
      </c>
      <c r="Y143" s="80">
        <v>40204</v>
      </c>
      <c r="Z143" s="44">
        <f t="shared" si="31"/>
        <v>2010</v>
      </c>
      <c r="AA143" s="44">
        <f t="shared" si="32"/>
        <v>1</v>
      </c>
      <c r="AB143" s="44">
        <v>0</v>
      </c>
      <c r="AC143" s="42" t="s">
        <v>73</v>
      </c>
      <c r="AD143" s="42" t="s">
        <v>73</v>
      </c>
      <c r="AE143" s="42" t="s">
        <v>73</v>
      </c>
      <c r="AF143" s="42" t="s">
        <v>73</v>
      </c>
      <c r="AG143" s="42" t="s">
        <v>73</v>
      </c>
      <c r="AH143" s="42" t="s">
        <v>73</v>
      </c>
      <c r="AI143" s="42" t="s">
        <v>2225</v>
      </c>
      <c r="AJ143" s="42" t="s">
        <v>73</v>
      </c>
      <c r="AK143" s="31"/>
      <c r="AL143" s="31"/>
      <c r="AM143" s="47">
        <v>1</v>
      </c>
      <c r="AN143" s="47">
        <v>1</v>
      </c>
      <c r="AO143" s="47">
        <v>5</v>
      </c>
      <c r="AP143" s="47">
        <v>6</v>
      </c>
      <c r="AQ143" s="47"/>
      <c r="AR143" s="47"/>
      <c r="AS143" s="47">
        <v>0</v>
      </c>
      <c r="AT143" s="49">
        <v>1</v>
      </c>
      <c r="AU143" s="49"/>
      <c r="AV143" s="47"/>
      <c r="AW143" s="49">
        <v>1</v>
      </c>
      <c r="AX143" s="49"/>
      <c r="AY143" s="44">
        <f t="shared" si="34"/>
        <v>17</v>
      </c>
      <c r="AZ143" s="47"/>
      <c r="BA143" s="47"/>
      <c r="BB143" s="47"/>
      <c r="BC143" s="48"/>
      <c r="BD143" s="50"/>
      <c r="BE143" s="50" t="s">
        <v>1575</v>
      </c>
      <c r="BF143" s="50" t="s">
        <v>1341</v>
      </c>
      <c r="BG143" s="51"/>
      <c r="BH143" s="51">
        <f t="shared" si="33"/>
        <v>1</v>
      </c>
      <c r="BI143" s="51">
        <v>2</v>
      </c>
      <c r="BJ143" s="52"/>
      <c r="BK143" s="52"/>
      <c r="BL143" s="53"/>
      <c r="BM143" s="47" t="e">
        <f>COUNTIFS(A$2:$AC143,#REF!,M$2:$AL143,M143)</f>
        <v>#VALUE!</v>
      </c>
      <c r="BN143" s="47">
        <v>0</v>
      </c>
      <c r="BO143" s="54">
        <v>17</v>
      </c>
      <c r="BP143" s="54">
        <v>0</v>
      </c>
      <c r="BQ143" s="47">
        <v>17</v>
      </c>
      <c r="BR143" s="49">
        <v>1</v>
      </c>
      <c r="BS143" s="49">
        <v>1</v>
      </c>
      <c r="BT143" s="44">
        <f t="shared" si="35"/>
        <v>285</v>
      </c>
      <c r="BW143" s="40" t="s">
        <v>67</v>
      </c>
      <c r="BY143" s="55"/>
      <c r="BZ143" s="1" t="s">
        <v>22426</v>
      </c>
    </row>
    <row r="144" spans="1:78" ht="15" customHeight="1">
      <c r="A144" s="25" t="s">
        <v>1340</v>
      </c>
      <c r="B144" s="42" t="s">
        <v>2226</v>
      </c>
      <c r="D144" s="263">
        <v>0</v>
      </c>
      <c r="E144" s="42" t="s">
        <v>76</v>
      </c>
      <c r="F144" s="42" t="s">
        <v>1453</v>
      </c>
      <c r="G144" s="264"/>
      <c r="H144" s="264"/>
      <c r="I144" s="42" t="s">
        <v>168</v>
      </c>
      <c r="J144" s="43" t="s">
        <v>169</v>
      </c>
      <c r="M144" s="44" t="s">
        <v>98</v>
      </c>
      <c r="N144" s="45" t="s">
        <v>170</v>
      </c>
      <c r="O144" s="42" t="s">
        <v>93</v>
      </c>
      <c r="P144" s="42" t="s">
        <v>103</v>
      </c>
      <c r="Q144" s="42" t="s">
        <v>73</v>
      </c>
      <c r="R144" s="42" t="s">
        <v>73</v>
      </c>
      <c r="S144" s="42" t="s">
        <v>2227</v>
      </c>
      <c r="T144" s="42" t="s">
        <v>2228</v>
      </c>
      <c r="U144" s="42" t="s">
        <v>2228</v>
      </c>
      <c r="V144" s="42" t="s">
        <v>73</v>
      </c>
      <c r="W144" s="42" t="s">
        <v>73</v>
      </c>
      <c r="X144" s="80">
        <v>40189</v>
      </c>
      <c r="Y144" s="80">
        <v>40200</v>
      </c>
      <c r="Z144" s="44">
        <f t="shared" si="31"/>
        <v>2010</v>
      </c>
      <c r="AA144" s="44">
        <f t="shared" si="32"/>
        <v>1</v>
      </c>
      <c r="AB144" s="44">
        <v>0</v>
      </c>
      <c r="AC144" s="42" t="s">
        <v>73</v>
      </c>
      <c r="AD144" s="42" t="s">
        <v>73</v>
      </c>
      <c r="AE144" s="42" t="s">
        <v>73</v>
      </c>
      <c r="AF144" s="42" t="s">
        <v>73</v>
      </c>
      <c r="AG144" s="42" t="s">
        <v>73</v>
      </c>
      <c r="AH144" s="42" t="s">
        <v>73</v>
      </c>
      <c r="AI144" s="42" t="s">
        <v>2229</v>
      </c>
      <c r="AJ144" s="42" t="s">
        <v>2230</v>
      </c>
      <c r="AK144" s="31"/>
      <c r="AL144" s="31"/>
      <c r="AM144" s="47">
        <v>1</v>
      </c>
      <c r="AN144" s="47">
        <v>1</v>
      </c>
      <c r="AO144" s="47">
        <v>2</v>
      </c>
      <c r="AP144" s="47">
        <v>88</v>
      </c>
      <c r="AQ144" s="47"/>
      <c r="AR144" s="47"/>
      <c r="AS144" s="47">
        <v>1</v>
      </c>
      <c r="AT144" s="49">
        <v>1</v>
      </c>
      <c r="AU144" s="49"/>
      <c r="AV144" s="47"/>
      <c r="AW144" s="49">
        <v>1</v>
      </c>
      <c r="AX144" s="49"/>
      <c r="AY144" s="44">
        <f t="shared" si="34"/>
        <v>12</v>
      </c>
      <c r="AZ144" s="47"/>
      <c r="BA144" s="47"/>
      <c r="BB144" s="47"/>
      <c r="BC144" s="48"/>
      <c r="BD144" s="50"/>
      <c r="BE144" s="50" t="s">
        <v>1349</v>
      </c>
      <c r="BF144" s="50" t="s">
        <v>1341</v>
      </c>
      <c r="BG144" s="51"/>
      <c r="BH144" s="51">
        <f t="shared" si="33"/>
        <v>1</v>
      </c>
      <c r="BI144" s="51">
        <v>2</v>
      </c>
      <c r="BJ144" s="52"/>
      <c r="BK144" s="52"/>
      <c r="BL144" s="53"/>
      <c r="BM144" s="47" t="e">
        <f>COUNTIFS(A$2:$AC144,#REF!,M$2:$AL144,M144)</f>
        <v>#VALUE!</v>
      </c>
      <c r="BN144" s="47">
        <v>0</v>
      </c>
      <c r="BO144" s="54">
        <v>12</v>
      </c>
      <c r="BP144" s="54">
        <v>0</v>
      </c>
      <c r="BQ144" s="47">
        <v>12</v>
      </c>
      <c r="BR144" s="49">
        <v>1</v>
      </c>
      <c r="BS144" s="49">
        <v>1</v>
      </c>
      <c r="BT144" s="44">
        <f t="shared" si="35"/>
        <v>286</v>
      </c>
      <c r="BW144" s="40" t="s">
        <v>67</v>
      </c>
      <c r="BY144" s="55"/>
      <c r="BZ144" s="1" t="s">
        <v>22426</v>
      </c>
    </row>
    <row r="145" spans="1:78" ht="15" customHeight="1">
      <c r="A145" s="25" t="s">
        <v>1340</v>
      </c>
      <c r="B145" s="42" t="s">
        <v>2232</v>
      </c>
      <c r="D145" s="263">
        <v>0</v>
      </c>
      <c r="E145" s="42" t="s">
        <v>76</v>
      </c>
      <c r="F145" s="42" t="s">
        <v>1453</v>
      </c>
      <c r="G145" s="264"/>
      <c r="H145" s="264"/>
      <c r="I145" s="42" t="s">
        <v>2233</v>
      </c>
      <c r="J145" s="43" t="s">
        <v>1344</v>
      </c>
      <c r="M145" s="44" t="s">
        <v>91</v>
      </c>
      <c r="N145" s="45" t="s">
        <v>2233</v>
      </c>
      <c r="O145" s="42" t="s">
        <v>81</v>
      </c>
      <c r="P145" s="42" t="s">
        <v>82</v>
      </c>
      <c r="Q145" s="42" t="s">
        <v>73</v>
      </c>
      <c r="R145" s="42" t="s">
        <v>73</v>
      </c>
      <c r="S145" s="42" t="s">
        <v>2234</v>
      </c>
      <c r="T145" s="42" t="s">
        <v>1344</v>
      </c>
      <c r="U145" s="42" t="s">
        <v>2234</v>
      </c>
      <c r="V145" s="42" t="s">
        <v>73</v>
      </c>
      <c r="W145" s="42" t="s">
        <v>73</v>
      </c>
      <c r="X145" s="80">
        <v>40121</v>
      </c>
      <c r="Y145" s="80">
        <v>40189</v>
      </c>
      <c r="Z145" s="44">
        <f t="shared" si="31"/>
        <v>2009</v>
      </c>
      <c r="AA145" s="44">
        <f t="shared" si="32"/>
        <v>11</v>
      </c>
      <c r="AB145" s="44">
        <v>0</v>
      </c>
      <c r="AC145" s="42" t="s">
        <v>2233</v>
      </c>
      <c r="AD145" s="42" t="s">
        <v>73</v>
      </c>
      <c r="AE145" s="42" t="s">
        <v>73</v>
      </c>
      <c r="AF145" s="42" t="s">
        <v>73</v>
      </c>
      <c r="AG145" s="42" t="s">
        <v>73</v>
      </c>
      <c r="AH145" s="42" t="s">
        <v>73</v>
      </c>
      <c r="AI145" s="42" t="s">
        <v>2235</v>
      </c>
      <c r="AJ145" s="42" t="s">
        <v>2236</v>
      </c>
      <c r="AK145" s="31"/>
      <c r="AL145" s="31"/>
      <c r="AM145" s="47">
        <v>1</v>
      </c>
      <c r="AN145" s="47">
        <v>1</v>
      </c>
      <c r="AO145" s="47">
        <v>6</v>
      </c>
      <c r="AP145" s="47">
        <v>88</v>
      </c>
      <c r="AQ145" s="47"/>
      <c r="AR145" s="47"/>
      <c r="AS145" s="47">
        <v>0</v>
      </c>
      <c r="AT145" s="49">
        <v>1</v>
      </c>
      <c r="AU145" s="49"/>
      <c r="AV145" s="47"/>
      <c r="AW145" s="49">
        <v>1</v>
      </c>
      <c r="AX145" s="49"/>
      <c r="AY145" s="44">
        <f t="shared" si="34"/>
        <v>69</v>
      </c>
      <c r="AZ145" s="47"/>
      <c r="BA145" s="47"/>
      <c r="BB145" s="47"/>
      <c r="BC145" s="48"/>
      <c r="BD145" s="50"/>
      <c r="BE145" s="50" t="s">
        <v>1342</v>
      </c>
      <c r="BF145" s="50" t="s">
        <v>1341</v>
      </c>
      <c r="BG145" s="51"/>
      <c r="BH145" s="51">
        <f t="shared" si="33"/>
        <v>1</v>
      </c>
      <c r="BI145" s="51">
        <v>5</v>
      </c>
      <c r="BJ145" s="52"/>
      <c r="BK145" s="52"/>
      <c r="BL145" s="53"/>
      <c r="BM145" s="47" t="e">
        <f>COUNTIFS(A$2:$AC145,#REF!,M$2:$AL145,M145)</f>
        <v>#VALUE!</v>
      </c>
      <c r="BN145" s="47">
        <v>1</v>
      </c>
      <c r="BO145" s="54">
        <v>69</v>
      </c>
      <c r="BP145" s="54">
        <v>0</v>
      </c>
      <c r="BQ145" s="47">
        <v>69</v>
      </c>
      <c r="BR145" s="49">
        <v>1</v>
      </c>
      <c r="BS145" s="49">
        <v>1</v>
      </c>
      <c r="BT145" s="44">
        <f t="shared" si="35"/>
        <v>218</v>
      </c>
      <c r="BW145" s="40" t="s">
        <v>67</v>
      </c>
      <c r="BY145" s="55"/>
    </row>
    <row r="146" spans="1:78" ht="15" customHeight="1">
      <c r="A146" s="25" t="s">
        <v>1340</v>
      </c>
      <c r="B146" s="42" t="s">
        <v>2237</v>
      </c>
      <c r="D146" s="263">
        <v>0</v>
      </c>
      <c r="E146" s="42" t="s">
        <v>76</v>
      </c>
      <c r="F146" s="42" t="s">
        <v>1453</v>
      </c>
      <c r="G146" s="264"/>
      <c r="H146" s="264"/>
      <c r="I146" s="42" t="s">
        <v>389</v>
      </c>
      <c r="J146" s="43" t="s">
        <v>389</v>
      </c>
      <c r="M146" s="44" t="s">
        <v>121</v>
      </c>
      <c r="N146" s="45" t="s">
        <v>390</v>
      </c>
      <c r="O146" s="42" t="s">
        <v>1356</v>
      </c>
      <c r="P146" s="42" t="s">
        <v>101</v>
      </c>
      <c r="Q146" s="42" t="s">
        <v>73</v>
      </c>
      <c r="R146" s="42" t="s">
        <v>73</v>
      </c>
      <c r="S146" s="42" t="s">
        <v>2238</v>
      </c>
      <c r="T146" s="42" t="s">
        <v>2239</v>
      </c>
      <c r="U146" s="42" t="s">
        <v>2239</v>
      </c>
      <c r="V146" s="42" t="s">
        <v>73</v>
      </c>
      <c r="W146" s="42" t="s">
        <v>73</v>
      </c>
      <c r="X146" s="80">
        <v>40189</v>
      </c>
      <c r="Y146" s="80">
        <v>40215</v>
      </c>
      <c r="Z146" s="44">
        <f t="shared" si="31"/>
        <v>2010</v>
      </c>
      <c r="AA146" s="44">
        <f t="shared" si="32"/>
        <v>1</v>
      </c>
      <c r="AB146" s="44">
        <v>0</v>
      </c>
      <c r="AC146" s="42" t="s">
        <v>73</v>
      </c>
      <c r="AD146" s="42" t="s">
        <v>73</v>
      </c>
      <c r="AE146" s="42" t="s">
        <v>73</v>
      </c>
      <c r="AF146" s="42" t="s">
        <v>73</v>
      </c>
      <c r="AG146" s="42" t="s">
        <v>73</v>
      </c>
      <c r="AH146" s="42" t="s">
        <v>73</v>
      </c>
      <c r="AI146" s="42" t="s">
        <v>2240</v>
      </c>
      <c r="AJ146" s="42" t="s">
        <v>2241</v>
      </c>
      <c r="AK146" s="31"/>
      <c r="AL146" s="31"/>
      <c r="AM146" s="47">
        <v>1</v>
      </c>
      <c r="AN146" s="47">
        <v>1</v>
      </c>
      <c r="AO146" s="47">
        <v>3</v>
      </c>
      <c r="AP146" s="47">
        <v>88</v>
      </c>
      <c r="AQ146" s="47"/>
      <c r="AR146" s="47"/>
      <c r="AS146" s="47">
        <v>0</v>
      </c>
      <c r="AT146" s="49">
        <v>1</v>
      </c>
      <c r="AU146" s="49"/>
      <c r="AV146" s="47"/>
      <c r="AW146" s="49">
        <v>1</v>
      </c>
      <c r="AX146" s="49"/>
      <c r="AY146" s="44">
        <f t="shared" si="34"/>
        <v>27</v>
      </c>
      <c r="AZ146" s="47"/>
      <c r="BA146" s="47"/>
      <c r="BB146" s="47"/>
      <c r="BC146" s="48"/>
      <c r="BD146" s="50"/>
      <c r="BE146" s="50" t="s">
        <v>1349</v>
      </c>
      <c r="BF146" s="50" t="s">
        <v>1341</v>
      </c>
      <c r="BG146" s="51"/>
      <c r="BH146" s="51">
        <f t="shared" si="33"/>
        <v>1</v>
      </c>
      <c r="BI146" s="51">
        <v>5</v>
      </c>
      <c r="BJ146" s="52"/>
      <c r="BK146" s="52"/>
      <c r="BL146" s="53"/>
      <c r="BM146" s="47" t="e">
        <f>COUNTIFS(A$2:$AC146,#REF!,M$2:$AL146,M146)</f>
        <v>#VALUE!</v>
      </c>
      <c r="BN146" s="47">
        <v>0</v>
      </c>
      <c r="BO146" s="54">
        <v>27</v>
      </c>
      <c r="BP146" s="54">
        <v>0</v>
      </c>
      <c r="BQ146" s="47">
        <v>27</v>
      </c>
      <c r="BR146" s="49">
        <v>1</v>
      </c>
      <c r="BS146" s="49">
        <v>1</v>
      </c>
      <c r="BT146" s="44">
        <f t="shared" si="35"/>
        <v>286</v>
      </c>
      <c r="BW146" s="40" t="s">
        <v>67</v>
      </c>
      <c r="BY146" s="55"/>
      <c r="BZ146" s="1" t="s">
        <v>22426</v>
      </c>
    </row>
    <row r="147" spans="1:78" ht="15" customHeight="1">
      <c r="A147" s="25" t="s">
        <v>1340</v>
      </c>
      <c r="B147" s="42" t="s">
        <v>2242</v>
      </c>
      <c r="D147" s="263">
        <v>0</v>
      </c>
      <c r="E147" s="42" t="s">
        <v>76</v>
      </c>
      <c r="F147" s="42" t="s">
        <v>1453</v>
      </c>
      <c r="G147" s="264"/>
      <c r="H147" s="264"/>
      <c r="I147" s="42" t="s">
        <v>308</v>
      </c>
      <c r="J147" s="43" t="s">
        <v>166</v>
      </c>
      <c r="M147" s="44" t="s">
        <v>98</v>
      </c>
      <c r="N147" s="45" t="s">
        <v>167</v>
      </c>
      <c r="O147" s="42" t="s">
        <v>1351</v>
      </c>
      <c r="P147" s="42" t="s">
        <v>103</v>
      </c>
      <c r="Q147" s="42" t="s">
        <v>73</v>
      </c>
      <c r="R147" s="42" t="s">
        <v>73</v>
      </c>
      <c r="S147" s="42" t="s">
        <v>2243</v>
      </c>
      <c r="T147" s="42" t="s">
        <v>2244</v>
      </c>
      <c r="U147" s="42" t="s">
        <v>2244</v>
      </c>
      <c r="V147" s="42" t="s">
        <v>73</v>
      </c>
      <c r="W147" s="42" t="s">
        <v>73</v>
      </c>
      <c r="X147" s="80">
        <v>40189</v>
      </c>
      <c r="Y147" s="80">
        <v>40200</v>
      </c>
      <c r="Z147" s="44">
        <f t="shared" si="31"/>
        <v>2010</v>
      </c>
      <c r="AA147" s="44">
        <f t="shared" si="32"/>
        <v>1</v>
      </c>
      <c r="AB147" s="44">
        <v>0</v>
      </c>
      <c r="AC147" s="42" t="s">
        <v>73</v>
      </c>
      <c r="AD147" s="42" t="s">
        <v>73</v>
      </c>
      <c r="AE147" s="42" t="s">
        <v>73</v>
      </c>
      <c r="AF147" s="42" t="s">
        <v>73</v>
      </c>
      <c r="AG147" s="42" t="s">
        <v>73</v>
      </c>
      <c r="AH147" s="42" t="s">
        <v>73</v>
      </c>
      <c r="AI147" s="42" t="s">
        <v>2245</v>
      </c>
      <c r="AJ147" s="42" t="s">
        <v>2246</v>
      </c>
      <c r="AK147" s="31"/>
      <c r="AL147" s="31"/>
      <c r="AM147" s="47">
        <v>1</v>
      </c>
      <c r="AN147" s="47">
        <v>1</v>
      </c>
      <c r="AO147" s="47">
        <v>2</v>
      </c>
      <c r="AP147" s="47">
        <v>88</v>
      </c>
      <c r="AQ147" s="47"/>
      <c r="AR147" s="47"/>
      <c r="AS147" s="47">
        <v>1</v>
      </c>
      <c r="AT147" s="49">
        <v>1</v>
      </c>
      <c r="AU147" s="49"/>
      <c r="AV147" s="47"/>
      <c r="AW147" s="49">
        <v>1</v>
      </c>
      <c r="AX147" s="49"/>
      <c r="AY147" s="44">
        <f t="shared" si="34"/>
        <v>12</v>
      </c>
      <c r="AZ147" s="47"/>
      <c r="BA147" s="47"/>
      <c r="BB147" s="47"/>
      <c r="BC147" s="48"/>
      <c r="BD147" s="50"/>
      <c r="BE147" s="50" t="s">
        <v>1349</v>
      </c>
      <c r="BF147" s="50" t="s">
        <v>1341</v>
      </c>
      <c r="BG147" s="51"/>
      <c r="BH147" s="51">
        <f t="shared" si="33"/>
        <v>1</v>
      </c>
      <c r="BI147" s="51">
        <v>3</v>
      </c>
      <c r="BJ147" s="52"/>
      <c r="BK147" s="52"/>
      <c r="BL147" s="53"/>
      <c r="BM147" s="47" t="e">
        <f>COUNTIFS(A$2:$AC147,#REF!,M$2:$AL147,M147)</f>
        <v>#VALUE!</v>
      </c>
      <c r="BN147" s="47">
        <v>0</v>
      </c>
      <c r="BO147" s="54">
        <v>12</v>
      </c>
      <c r="BP147" s="54">
        <v>0</v>
      </c>
      <c r="BQ147" s="47">
        <v>12</v>
      </c>
      <c r="BR147" s="49">
        <v>1</v>
      </c>
      <c r="BS147" s="49">
        <v>1</v>
      </c>
      <c r="BT147" s="44">
        <f t="shared" si="35"/>
        <v>286</v>
      </c>
      <c r="BW147" s="40" t="s">
        <v>67</v>
      </c>
      <c r="BY147" s="55"/>
      <c r="BZ147" s="1" t="s">
        <v>22426</v>
      </c>
    </row>
    <row r="148" spans="1:78" ht="15" customHeight="1">
      <c r="A148" s="25" t="s">
        <v>1340</v>
      </c>
      <c r="B148" s="42" t="s">
        <v>2247</v>
      </c>
      <c r="D148" s="263">
        <v>0</v>
      </c>
      <c r="E148" s="42" t="s">
        <v>76</v>
      </c>
      <c r="F148" s="42" t="s">
        <v>1453</v>
      </c>
      <c r="G148" s="264"/>
      <c r="H148" s="264"/>
      <c r="I148" s="42" t="s">
        <v>889</v>
      </c>
      <c r="J148" s="43" t="s">
        <v>1260</v>
      </c>
      <c r="M148" s="44" t="s">
        <v>121</v>
      </c>
      <c r="N148" s="45" t="s">
        <v>437</v>
      </c>
      <c r="O148" s="42" t="s">
        <v>81</v>
      </c>
      <c r="P148" s="42" t="s">
        <v>82</v>
      </c>
      <c r="Q148" s="42" t="s">
        <v>73</v>
      </c>
      <c r="R148" s="42" t="s">
        <v>73</v>
      </c>
      <c r="S148" s="42" t="s">
        <v>2248</v>
      </c>
      <c r="T148" s="42" t="s">
        <v>2249</v>
      </c>
      <c r="U148" s="42" t="s">
        <v>2249</v>
      </c>
      <c r="V148" s="42" t="s">
        <v>73</v>
      </c>
      <c r="W148" s="42" t="s">
        <v>73</v>
      </c>
      <c r="X148" s="80">
        <v>40190</v>
      </c>
      <c r="Y148" s="80">
        <v>40200</v>
      </c>
      <c r="Z148" s="44">
        <f t="shared" si="31"/>
        <v>2010</v>
      </c>
      <c r="AA148" s="44">
        <f t="shared" si="32"/>
        <v>1</v>
      </c>
      <c r="AB148" s="44">
        <v>0</v>
      </c>
      <c r="AC148" s="42" t="s">
        <v>2250</v>
      </c>
      <c r="AD148" s="42" t="s">
        <v>2251</v>
      </c>
      <c r="AE148" s="42" t="s">
        <v>73</v>
      </c>
      <c r="AF148" s="42" t="s">
        <v>73</v>
      </c>
      <c r="AG148" s="42" t="s">
        <v>73</v>
      </c>
      <c r="AH148" s="42" t="s">
        <v>73</v>
      </c>
      <c r="AI148" s="42" t="s">
        <v>73</v>
      </c>
      <c r="AJ148" s="42" t="s">
        <v>73</v>
      </c>
      <c r="AK148" s="31"/>
      <c r="AL148" s="31"/>
      <c r="AM148" s="47">
        <v>1</v>
      </c>
      <c r="AN148" s="47">
        <v>1</v>
      </c>
      <c r="AO148" s="47">
        <v>3</v>
      </c>
      <c r="AP148" s="47">
        <v>88</v>
      </c>
      <c r="AQ148" s="47"/>
      <c r="AR148" s="47"/>
      <c r="AS148" s="47">
        <v>0</v>
      </c>
      <c r="AT148" s="49">
        <v>1</v>
      </c>
      <c r="AU148" s="49"/>
      <c r="AV148" s="47"/>
      <c r="AW148" s="49">
        <v>1</v>
      </c>
      <c r="AX148" s="49"/>
      <c r="AY148" s="44">
        <f t="shared" si="34"/>
        <v>11</v>
      </c>
      <c r="AZ148" s="47"/>
      <c r="BA148" s="47"/>
      <c r="BB148" s="47"/>
      <c r="BC148" s="48"/>
      <c r="BD148" s="50"/>
      <c r="BE148" s="50" t="s">
        <v>1342</v>
      </c>
      <c r="BF148" s="50" t="s">
        <v>1341</v>
      </c>
      <c r="BG148" s="51"/>
      <c r="BH148" s="51">
        <f t="shared" si="33"/>
        <v>1</v>
      </c>
      <c r="BI148" s="51">
        <v>3</v>
      </c>
      <c r="BJ148" s="52"/>
      <c r="BK148" s="52"/>
      <c r="BL148" s="53"/>
      <c r="BM148" s="47" t="e">
        <f>COUNTIFS(A$2:$AC148,#REF!,M$2:$AL148,M148)</f>
        <v>#VALUE!</v>
      </c>
      <c r="BN148" s="47">
        <v>0</v>
      </c>
      <c r="BO148" s="54">
        <v>11</v>
      </c>
      <c r="BP148" s="54">
        <v>0</v>
      </c>
      <c r="BQ148" s="47">
        <v>11</v>
      </c>
      <c r="BR148" s="49">
        <v>1</v>
      </c>
      <c r="BS148" s="49">
        <v>1</v>
      </c>
      <c r="BT148" s="44">
        <f t="shared" si="35"/>
        <v>287</v>
      </c>
      <c r="BW148" s="40" t="s">
        <v>67</v>
      </c>
      <c r="BY148" s="55"/>
      <c r="BZ148" s="1" t="s">
        <v>22427</v>
      </c>
    </row>
    <row r="149" spans="1:78" ht="15" customHeight="1">
      <c r="A149" s="25" t="s">
        <v>1340</v>
      </c>
      <c r="B149" s="42" t="s">
        <v>2252</v>
      </c>
      <c r="D149" s="263">
        <v>0</v>
      </c>
      <c r="E149" s="42" t="s">
        <v>76</v>
      </c>
      <c r="F149" s="42" t="s">
        <v>1453</v>
      </c>
      <c r="G149" s="264"/>
      <c r="H149" s="264"/>
      <c r="I149" s="42" t="s">
        <v>950</v>
      </c>
      <c r="J149" s="43" t="s">
        <v>1344</v>
      </c>
      <c r="M149" s="44" t="s">
        <v>91</v>
      </c>
      <c r="N149" s="45" t="s">
        <v>951</v>
      </c>
      <c r="O149" s="42" t="s">
        <v>71</v>
      </c>
      <c r="P149" s="42" t="s">
        <v>122</v>
      </c>
      <c r="Q149" s="42" t="s">
        <v>73</v>
      </c>
      <c r="R149" s="42" t="s">
        <v>73</v>
      </c>
      <c r="S149" s="42" t="s">
        <v>2253</v>
      </c>
      <c r="T149" s="42" t="s">
        <v>1344</v>
      </c>
      <c r="U149" s="42" t="s">
        <v>2254</v>
      </c>
      <c r="V149" s="42" t="s">
        <v>73</v>
      </c>
      <c r="W149" s="42" t="s">
        <v>73</v>
      </c>
      <c r="X149" s="80">
        <v>40190</v>
      </c>
      <c r="Y149" s="80">
        <v>40696</v>
      </c>
      <c r="Z149" s="44">
        <f t="shared" si="31"/>
        <v>2010</v>
      </c>
      <c r="AA149" s="44">
        <f t="shared" si="32"/>
        <v>1</v>
      </c>
      <c r="AB149" s="44">
        <v>1</v>
      </c>
      <c r="AC149" s="42" t="s">
        <v>950</v>
      </c>
      <c r="AD149" s="42" t="s">
        <v>73</v>
      </c>
      <c r="AE149" s="42" t="s">
        <v>73</v>
      </c>
      <c r="AF149" s="42" t="s">
        <v>73</v>
      </c>
      <c r="AG149" s="42" t="s">
        <v>73</v>
      </c>
      <c r="AH149" s="42" t="s">
        <v>73</v>
      </c>
      <c r="AI149" s="42" t="s">
        <v>2255</v>
      </c>
      <c r="AJ149" s="42" t="s">
        <v>73</v>
      </c>
      <c r="AK149" s="31"/>
      <c r="AL149" s="31"/>
      <c r="AM149" s="47">
        <v>1</v>
      </c>
      <c r="AN149" s="47">
        <v>1</v>
      </c>
      <c r="AO149" s="47">
        <v>6</v>
      </c>
      <c r="AP149" s="47">
        <v>88</v>
      </c>
      <c r="AQ149" s="47"/>
      <c r="AR149" s="47"/>
      <c r="AS149" s="47">
        <v>1</v>
      </c>
      <c r="AT149" s="49">
        <v>1</v>
      </c>
      <c r="AU149" s="49"/>
      <c r="AV149" s="47"/>
      <c r="AW149" s="49">
        <v>1</v>
      </c>
      <c r="AX149" s="49"/>
      <c r="AY149" s="44">
        <f t="shared" si="34"/>
        <v>507</v>
      </c>
      <c r="AZ149" s="47"/>
      <c r="BA149" s="47"/>
      <c r="BB149" s="47"/>
      <c r="BC149" s="48"/>
      <c r="BD149" s="50"/>
      <c r="BE149" s="50" t="s">
        <v>1342</v>
      </c>
      <c r="BF149" s="50" t="s">
        <v>1341</v>
      </c>
      <c r="BG149" s="51"/>
      <c r="BH149" s="51">
        <f t="shared" si="33"/>
        <v>1</v>
      </c>
      <c r="BI149" s="51">
        <v>1</v>
      </c>
      <c r="BJ149" s="52"/>
      <c r="BK149" s="52"/>
      <c r="BL149" s="53"/>
      <c r="BM149" s="47" t="e">
        <f>COUNTIFS(A$2:$AC149,#REF!,M$2:$AL149,M149)</f>
        <v>#VALUE!</v>
      </c>
      <c r="BN149" s="47">
        <v>0</v>
      </c>
      <c r="BO149" s="54">
        <v>507</v>
      </c>
      <c r="BP149" s="54">
        <v>1</v>
      </c>
      <c r="BQ149" s="47">
        <v>79</v>
      </c>
      <c r="BR149" s="49">
        <v>1</v>
      </c>
      <c r="BS149" s="49">
        <v>1</v>
      </c>
      <c r="BT149" s="44">
        <f t="shared" si="35"/>
        <v>287</v>
      </c>
      <c r="BW149" s="40" t="s">
        <v>67</v>
      </c>
      <c r="BY149" s="55"/>
    </row>
    <row r="150" spans="1:78" ht="15" customHeight="1">
      <c r="A150" s="25" t="s">
        <v>1340</v>
      </c>
      <c r="B150" s="42" t="s">
        <v>2256</v>
      </c>
      <c r="D150" s="263">
        <v>0</v>
      </c>
      <c r="E150" s="42" t="s">
        <v>76</v>
      </c>
      <c r="F150" s="42" t="s">
        <v>1453</v>
      </c>
      <c r="G150" s="264"/>
      <c r="H150" s="264"/>
      <c r="I150" s="42" t="s">
        <v>1101</v>
      </c>
      <c r="J150" s="43" t="s">
        <v>2257</v>
      </c>
      <c r="M150" s="44" t="s">
        <v>121</v>
      </c>
      <c r="N150" s="45" t="s">
        <v>1101</v>
      </c>
      <c r="O150" s="42" t="s">
        <v>81</v>
      </c>
      <c r="P150" s="42" t="s">
        <v>82</v>
      </c>
      <c r="Q150" s="42" t="s">
        <v>73</v>
      </c>
      <c r="R150" s="42" t="s">
        <v>73</v>
      </c>
      <c r="S150" s="42" t="s">
        <v>2258</v>
      </c>
      <c r="T150" s="42" t="s">
        <v>2259</v>
      </c>
      <c r="U150" s="42" t="s">
        <v>2259</v>
      </c>
      <c r="V150" s="42" t="s">
        <v>73</v>
      </c>
      <c r="W150" s="42" t="s">
        <v>73</v>
      </c>
      <c r="X150" s="80">
        <v>40190</v>
      </c>
      <c r="Y150" s="80">
        <v>40206</v>
      </c>
      <c r="Z150" s="44">
        <f t="shared" si="31"/>
        <v>2010</v>
      </c>
      <c r="AA150" s="44">
        <f t="shared" si="32"/>
        <v>1</v>
      </c>
      <c r="AB150" s="44">
        <v>0</v>
      </c>
      <c r="AC150" s="42" t="s">
        <v>387</v>
      </c>
      <c r="AD150" s="42" t="s">
        <v>388</v>
      </c>
      <c r="AE150" s="42" t="s">
        <v>73</v>
      </c>
      <c r="AF150" s="42" t="s">
        <v>73</v>
      </c>
      <c r="AG150" s="42" t="s">
        <v>73</v>
      </c>
      <c r="AH150" s="42" t="s">
        <v>73</v>
      </c>
      <c r="AI150" s="42" t="s">
        <v>1991</v>
      </c>
      <c r="AJ150" s="42" t="s">
        <v>1992</v>
      </c>
      <c r="AK150" s="31"/>
      <c r="AL150" s="31"/>
      <c r="AM150" s="47">
        <v>1</v>
      </c>
      <c r="AN150" s="47">
        <v>1</v>
      </c>
      <c r="AO150" s="47">
        <v>3</v>
      </c>
      <c r="AP150" s="47">
        <v>88</v>
      </c>
      <c r="AQ150" s="47"/>
      <c r="AR150" s="47"/>
      <c r="AS150" s="47">
        <v>0</v>
      </c>
      <c r="AT150" s="49">
        <v>1</v>
      </c>
      <c r="AU150" s="49"/>
      <c r="AV150" s="47"/>
      <c r="AW150" s="49">
        <v>1</v>
      </c>
      <c r="AX150" s="49"/>
      <c r="AY150" s="44">
        <f t="shared" si="34"/>
        <v>17</v>
      </c>
      <c r="AZ150" s="47"/>
      <c r="BA150" s="47"/>
      <c r="BB150" s="47"/>
      <c r="BC150" s="48"/>
      <c r="BD150" s="50"/>
      <c r="BE150" s="50" t="s">
        <v>1342</v>
      </c>
      <c r="BF150" s="50" t="s">
        <v>1341</v>
      </c>
      <c r="BG150" s="51"/>
      <c r="BH150" s="51">
        <f t="shared" si="33"/>
        <v>1</v>
      </c>
      <c r="BI150" s="51">
        <v>2</v>
      </c>
      <c r="BJ150" s="52"/>
      <c r="BK150" s="52"/>
      <c r="BL150" s="53"/>
      <c r="BM150" s="47" t="e">
        <f>COUNTIFS(A$2:$AC150,#REF!,M$2:$AL150,M150)</f>
        <v>#VALUE!</v>
      </c>
      <c r="BN150" s="47">
        <v>0</v>
      </c>
      <c r="BO150" s="54">
        <v>17</v>
      </c>
      <c r="BP150" s="54">
        <v>0</v>
      </c>
      <c r="BQ150" s="47">
        <v>17</v>
      </c>
      <c r="BR150" s="49">
        <v>1</v>
      </c>
      <c r="BS150" s="49">
        <v>1</v>
      </c>
      <c r="BT150" s="44">
        <f t="shared" si="35"/>
        <v>287</v>
      </c>
      <c r="BW150" s="40" t="s">
        <v>67</v>
      </c>
      <c r="BY150" s="55"/>
      <c r="BZ150" s="1" t="s">
        <v>22426</v>
      </c>
    </row>
    <row r="151" spans="1:78" ht="15" customHeight="1">
      <c r="A151" s="25" t="s">
        <v>1340</v>
      </c>
      <c r="B151" s="42" t="s">
        <v>2260</v>
      </c>
      <c r="D151" s="263">
        <v>0</v>
      </c>
      <c r="E151" s="42" t="s">
        <v>76</v>
      </c>
      <c r="F151" s="42" t="s">
        <v>1453</v>
      </c>
      <c r="G151" s="264"/>
      <c r="H151" s="264"/>
      <c r="I151" s="42" t="s">
        <v>2233</v>
      </c>
      <c r="J151" s="43" t="s">
        <v>1344</v>
      </c>
      <c r="M151" s="44" t="s">
        <v>91</v>
      </c>
      <c r="N151" s="45" t="s">
        <v>2233</v>
      </c>
      <c r="O151" s="42" t="s">
        <v>81</v>
      </c>
      <c r="P151" s="42" t="s">
        <v>82</v>
      </c>
      <c r="Q151" s="42" t="s">
        <v>73</v>
      </c>
      <c r="R151" s="42" t="s">
        <v>73</v>
      </c>
      <c r="S151" s="42" t="s">
        <v>2261</v>
      </c>
      <c r="T151" s="42" t="s">
        <v>2262</v>
      </c>
      <c r="U151" s="42" t="s">
        <v>2262</v>
      </c>
      <c r="V151" s="42" t="s">
        <v>73</v>
      </c>
      <c r="W151" s="42" t="s">
        <v>73</v>
      </c>
      <c r="X151" s="80">
        <v>40190</v>
      </c>
      <c r="Y151" s="80">
        <v>40237</v>
      </c>
      <c r="Z151" s="44">
        <f t="shared" si="31"/>
        <v>2010</v>
      </c>
      <c r="AA151" s="44">
        <f t="shared" si="32"/>
        <v>1</v>
      </c>
      <c r="AB151" s="44">
        <v>0</v>
      </c>
      <c r="AC151" s="42" t="s">
        <v>2233</v>
      </c>
      <c r="AD151" s="42" t="s">
        <v>73</v>
      </c>
      <c r="AE151" s="42" t="s">
        <v>73</v>
      </c>
      <c r="AF151" s="42" t="s">
        <v>73</v>
      </c>
      <c r="AG151" s="42" t="s">
        <v>73</v>
      </c>
      <c r="AH151" s="42" t="s">
        <v>73</v>
      </c>
      <c r="AI151" s="42" t="s">
        <v>2263</v>
      </c>
      <c r="AJ151" s="42" t="s">
        <v>2264</v>
      </c>
      <c r="AK151" s="31"/>
      <c r="AL151" s="31"/>
      <c r="AM151" s="47">
        <v>1</v>
      </c>
      <c r="AN151" s="47">
        <v>1</v>
      </c>
      <c r="AO151" s="47">
        <v>6</v>
      </c>
      <c r="AP151" s="47">
        <v>88</v>
      </c>
      <c r="AQ151" s="47"/>
      <c r="AR151" s="47"/>
      <c r="AS151" s="47">
        <v>0</v>
      </c>
      <c r="AT151" s="49">
        <v>1</v>
      </c>
      <c r="AU151" s="49"/>
      <c r="AV151" s="47"/>
      <c r="AW151" s="49">
        <v>1</v>
      </c>
      <c r="AX151" s="49"/>
      <c r="AY151" s="44">
        <f t="shared" si="34"/>
        <v>48</v>
      </c>
      <c r="AZ151" s="47"/>
      <c r="BA151" s="47"/>
      <c r="BB151" s="47"/>
      <c r="BC151" s="48"/>
      <c r="BD151" s="50"/>
      <c r="BE151" s="50" t="s">
        <v>1342</v>
      </c>
      <c r="BF151" s="50" t="s">
        <v>1341</v>
      </c>
      <c r="BG151" s="51"/>
      <c r="BH151" s="51">
        <f t="shared" si="33"/>
        <v>1</v>
      </c>
      <c r="BI151" s="51">
        <v>1</v>
      </c>
      <c r="BJ151" s="52"/>
      <c r="BK151" s="52"/>
      <c r="BL151" s="53"/>
      <c r="BM151" s="47" t="e">
        <f>COUNTIFS(A$2:$AC151,#REF!,M$2:$AL151,M151)</f>
        <v>#VALUE!</v>
      </c>
      <c r="BN151" s="47">
        <v>0</v>
      </c>
      <c r="BO151" s="54">
        <v>48</v>
      </c>
      <c r="BP151" s="54">
        <v>0</v>
      </c>
      <c r="BQ151" s="47">
        <v>48</v>
      </c>
      <c r="BR151" s="49">
        <v>1</v>
      </c>
      <c r="BS151" s="49">
        <v>1</v>
      </c>
      <c r="BT151" s="44">
        <f t="shared" si="35"/>
        <v>287</v>
      </c>
      <c r="BW151" s="40" t="s">
        <v>67</v>
      </c>
      <c r="BY151" s="55"/>
    </row>
    <row r="152" spans="1:78" ht="15" customHeight="1">
      <c r="A152" s="25" t="s">
        <v>1340</v>
      </c>
      <c r="B152" s="42" t="s">
        <v>2265</v>
      </c>
      <c r="D152" s="263">
        <v>0</v>
      </c>
      <c r="E152" s="42" t="s">
        <v>76</v>
      </c>
      <c r="F152" s="42" t="s">
        <v>1453</v>
      </c>
      <c r="G152" s="264"/>
      <c r="H152" s="264"/>
      <c r="I152" s="42" t="s">
        <v>1380</v>
      </c>
      <c r="J152" s="43" t="s">
        <v>1381</v>
      </c>
      <c r="M152" s="44" t="s">
        <v>91</v>
      </c>
      <c r="N152" s="45" t="s">
        <v>1382</v>
      </c>
      <c r="O152" s="42" t="s">
        <v>81</v>
      </c>
      <c r="P152" s="42" t="s">
        <v>82</v>
      </c>
      <c r="Q152" s="42" t="s">
        <v>73</v>
      </c>
      <c r="R152" s="42" t="s">
        <v>73</v>
      </c>
      <c r="S152" s="42" t="s">
        <v>2266</v>
      </c>
      <c r="T152" s="42" t="s">
        <v>2267</v>
      </c>
      <c r="U152" s="42" t="s">
        <v>2267</v>
      </c>
      <c r="V152" s="42" t="s">
        <v>73</v>
      </c>
      <c r="W152" s="42" t="s">
        <v>73</v>
      </c>
      <c r="X152" s="80">
        <v>40191</v>
      </c>
      <c r="Y152" s="80">
        <v>40253</v>
      </c>
      <c r="Z152" s="44">
        <f t="shared" si="31"/>
        <v>2010</v>
      </c>
      <c r="AA152" s="44">
        <f t="shared" si="32"/>
        <v>1</v>
      </c>
      <c r="AB152" s="44">
        <v>0</v>
      </c>
      <c r="AC152" s="42" t="s">
        <v>1380</v>
      </c>
      <c r="AD152" s="42" t="s">
        <v>1381</v>
      </c>
      <c r="AE152" s="42" t="s">
        <v>73</v>
      </c>
      <c r="AF152" s="42" t="s">
        <v>73</v>
      </c>
      <c r="AG152" s="42" t="s">
        <v>73</v>
      </c>
      <c r="AH152" s="42" t="s">
        <v>73</v>
      </c>
      <c r="AI152" s="42" t="s">
        <v>2268</v>
      </c>
      <c r="AJ152" s="42" t="s">
        <v>2269</v>
      </c>
      <c r="AK152" s="31"/>
      <c r="AL152" s="31"/>
      <c r="AM152" s="47">
        <v>1</v>
      </c>
      <c r="AN152" s="47">
        <v>1</v>
      </c>
      <c r="AO152" s="47">
        <v>6</v>
      </c>
      <c r="AP152" s="47">
        <v>88</v>
      </c>
      <c r="AQ152" s="47"/>
      <c r="AR152" s="47"/>
      <c r="AS152" s="47">
        <v>0</v>
      </c>
      <c r="AT152" s="49">
        <v>1</v>
      </c>
      <c r="AU152" s="49"/>
      <c r="AV152" s="47"/>
      <c r="AW152" s="49">
        <v>1</v>
      </c>
      <c r="AX152" s="49"/>
      <c r="AY152" s="44">
        <f t="shared" si="34"/>
        <v>63</v>
      </c>
      <c r="AZ152" s="47"/>
      <c r="BA152" s="47"/>
      <c r="BB152" s="47"/>
      <c r="BC152" s="48"/>
      <c r="BD152" s="50"/>
      <c r="BE152" s="50" t="s">
        <v>1342</v>
      </c>
      <c r="BF152" s="50" t="s">
        <v>1341</v>
      </c>
      <c r="BG152" s="51"/>
      <c r="BH152" s="51">
        <f t="shared" si="33"/>
        <v>1</v>
      </c>
      <c r="BI152" s="51">
        <v>1</v>
      </c>
      <c r="BJ152" s="52"/>
      <c r="BK152" s="52"/>
      <c r="BL152" s="53"/>
      <c r="BM152" s="47" t="e">
        <f>COUNTIFS(A$2:$AC152,#REF!,M$2:$AL152,M152)</f>
        <v>#VALUE!</v>
      </c>
      <c r="BN152" s="47">
        <v>0</v>
      </c>
      <c r="BO152" s="54">
        <v>63</v>
      </c>
      <c r="BP152" s="54">
        <v>0</v>
      </c>
      <c r="BQ152" s="47">
        <v>63</v>
      </c>
      <c r="BR152" s="49">
        <v>1</v>
      </c>
      <c r="BS152" s="49">
        <v>1</v>
      </c>
      <c r="BT152" s="44">
        <f t="shared" si="35"/>
        <v>288</v>
      </c>
      <c r="BW152" s="40" t="s">
        <v>67</v>
      </c>
      <c r="BY152" s="55"/>
      <c r="BZ152" s="1" t="s">
        <v>22426</v>
      </c>
    </row>
    <row r="153" spans="1:78" ht="15" customHeight="1">
      <c r="A153" s="25" t="s">
        <v>1340</v>
      </c>
      <c r="B153" s="42" t="s">
        <v>2270</v>
      </c>
      <c r="D153" s="263">
        <v>0</v>
      </c>
      <c r="E153" s="42" t="s">
        <v>76</v>
      </c>
      <c r="F153" s="42" t="s">
        <v>1453</v>
      </c>
      <c r="G153" s="264"/>
      <c r="H153" s="264"/>
      <c r="I153" s="42" t="s">
        <v>336</v>
      </c>
      <c r="J153" s="43" t="s">
        <v>73</v>
      </c>
      <c r="M153" s="44" t="s">
        <v>91</v>
      </c>
      <c r="N153" s="45" t="s">
        <v>336</v>
      </c>
      <c r="O153" s="42" t="s">
        <v>81</v>
      </c>
      <c r="P153" s="42" t="s">
        <v>82</v>
      </c>
      <c r="Q153" s="42" t="s">
        <v>73</v>
      </c>
      <c r="R153" s="42" t="s">
        <v>73</v>
      </c>
      <c r="S153" s="42" t="s">
        <v>471</v>
      </c>
      <c r="T153" s="42" t="s">
        <v>194</v>
      </c>
      <c r="U153" s="42">
        <v>77</v>
      </c>
      <c r="V153" s="42" t="s">
        <v>73</v>
      </c>
      <c r="W153" s="42" t="s">
        <v>73</v>
      </c>
      <c r="X153" s="80">
        <v>40192</v>
      </c>
      <c r="Y153" s="80">
        <v>40234</v>
      </c>
      <c r="Z153" s="44">
        <f t="shared" si="31"/>
        <v>2010</v>
      </c>
      <c r="AA153" s="44">
        <f t="shared" si="32"/>
        <v>1</v>
      </c>
      <c r="AB153" s="44">
        <v>0</v>
      </c>
      <c r="AC153" s="42" t="s">
        <v>73</v>
      </c>
      <c r="AD153" s="42" t="s">
        <v>73</v>
      </c>
      <c r="AE153" s="42" t="s">
        <v>73</v>
      </c>
      <c r="AF153" s="42" t="s">
        <v>73</v>
      </c>
      <c r="AG153" s="42" t="s">
        <v>73</v>
      </c>
      <c r="AH153" s="42" t="s">
        <v>73</v>
      </c>
      <c r="AI153" s="42" t="s">
        <v>2271</v>
      </c>
      <c r="AJ153" s="42" t="s">
        <v>73</v>
      </c>
      <c r="AK153" s="31"/>
      <c r="AL153" s="31"/>
      <c r="AM153" s="47">
        <v>1</v>
      </c>
      <c r="AN153" s="47">
        <v>1</v>
      </c>
      <c r="AO153" s="47">
        <v>6</v>
      </c>
      <c r="AP153" s="47">
        <v>88</v>
      </c>
      <c r="AQ153" s="47"/>
      <c r="AR153" s="47"/>
      <c r="AS153" s="47">
        <v>0</v>
      </c>
      <c r="AT153" s="49">
        <v>1</v>
      </c>
      <c r="AU153" s="49"/>
      <c r="AV153" s="47"/>
      <c r="AW153" s="49">
        <v>1</v>
      </c>
      <c r="AX153" s="49"/>
      <c r="AY153" s="44">
        <f t="shared" si="34"/>
        <v>43</v>
      </c>
      <c r="AZ153" s="47"/>
      <c r="BA153" s="47"/>
      <c r="BB153" s="47"/>
      <c r="BC153" s="48"/>
      <c r="BD153" s="50"/>
      <c r="BE153" s="50" t="s">
        <v>1349</v>
      </c>
      <c r="BF153" s="50" t="s">
        <v>1341</v>
      </c>
      <c r="BG153" s="51"/>
      <c r="BH153" s="51">
        <f t="shared" si="33"/>
        <v>1</v>
      </c>
      <c r="BI153" s="51">
        <v>1</v>
      </c>
      <c r="BJ153" s="52"/>
      <c r="BK153" s="52"/>
      <c r="BL153" s="53"/>
      <c r="BM153" s="47" t="e">
        <f>COUNTIFS(A$2:$AC153,#REF!,M$2:$AL153,M153)</f>
        <v>#VALUE!</v>
      </c>
      <c r="BN153" s="47">
        <v>0</v>
      </c>
      <c r="BO153" s="54">
        <v>43</v>
      </c>
      <c r="BP153" s="54">
        <v>0</v>
      </c>
      <c r="BQ153" s="47">
        <v>43</v>
      </c>
      <c r="BR153" s="49">
        <v>1</v>
      </c>
      <c r="BS153" s="49">
        <v>1</v>
      </c>
      <c r="BT153" s="44">
        <f t="shared" si="35"/>
        <v>289</v>
      </c>
      <c r="BW153" s="40" t="s">
        <v>67</v>
      </c>
      <c r="BY153" s="55"/>
    </row>
    <row r="154" spans="1:78" ht="15" customHeight="1">
      <c r="A154" s="25" t="s">
        <v>1340</v>
      </c>
      <c r="B154" s="42" t="s">
        <v>2272</v>
      </c>
      <c r="D154" s="263">
        <v>0</v>
      </c>
      <c r="E154" s="42" t="s">
        <v>76</v>
      </c>
      <c r="F154" s="42" t="s">
        <v>1453</v>
      </c>
      <c r="G154" s="264"/>
      <c r="H154" s="264"/>
      <c r="I154" s="42" t="s">
        <v>199</v>
      </c>
      <c r="J154" s="43" t="s">
        <v>1279</v>
      </c>
      <c r="M154" s="44" t="s">
        <v>80</v>
      </c>
      <c r="N154" s="45" t="s">
        <v>199</v>
      </c>
      <c r="O154" s="42" t="s">
        <v>81</v>
      </c>
      <c r="P154" s="42" t="s">
        <v>82</v>
      </c>
      <c r="Q154" s="42" t="s">
        <v>73</v>
      </c>
      <c r="R154" s="42" t="s">
        <v>73</v>
      </c>
      <c r="S154" s="42" t="s">
        <v>2273</v>
      </c>
      <c r="T154" s="42" t="s">
        <v>2274</v>
      </c>
      <c r="U154" s="42" t="s">
        <v>2274</v>
      </c>
      <c r="V154" s="42" t="s">
        <v>73</v>
      </c>
      <c r="W154" s="42" t="s">
        <v>73</v>
      </c>
      <c r="X154" s="80">
        <v>40192</v>
      </c>
      <c r="Y154" s="80">
        <v>40198</v>
      </c>
      <c r="Z154" s="44">
        <f t="shared" si="31"/>
        <v>2010</v>
      </c>
      <c r="AA154" s="44">
        <f t="shared" si="32"/>
        <v>1</v>
      </c>
      <c r="AB154" s="44">
        <v>0</v>
      </c>
      <c r="AC154" s="42" t="s">
        <v>362</v>
      </c>
      <c r="AD154" s="42" t="s">
        <v>361</v>
      </c>
      <c r="AE154" s="42" t="s">
        <v>73</v>
      </c>
      <c r="AF154" s="42" t="s">
        <v>73</v>
      </c>
      <c r="AG154" s="42" t="s">
        <v>73</v>
      </c>
      <c r="AH154" s="42" t="s">
        <v>73</v>
      </c>
      <c r="AI154" s="42" t="s">
        <v>73</v>
      </c>
      <c r="AJ154" s="42" t="s">
        <v>73</v>
      </c>
      <c r="AK154" s="31"/>
      <c r="AL154" s="31"/>
      <c r="AM154" s="47">
        <v>1</v>
      </c>
      <c r="AN154" s="47">
        <v>1</v>
      </c>
      <c r="AO154" s="47">
        <v>1</v>
      </c>
      <c r="AP154" s="47">
        <v>88</v>
      </c>
      <c r="AQ154" s="47"/>
      <c r="AR154" s="47"/>
      <c r="AS154" s="47">
        <v>0</v>
      </c>
      <c r="AT154" s="49">
        <v>1</v>
      </c>
      <c r="AU154" s="49"/>
      <c r="AV154" s="47"/>
      <c r="AW154" s="49">
        <v>1</v>
      </c>
      <c r="AX154" s="49"/>
      <c r="AY154" s="44">
        <f t="shared" si="34"/>
        <v>7</v>
      </c>
      <c r="AZ154" s="47"/>
      <c r="BA154" s="47"/>
      <c r="BB154" s="47"/>
      <c r="BC154" s="48"/>
      <c r="BD154" s="50"/>
      <c r="BE154" s="50" t="s">
        <v>1342</v>
      </c>
      <c r="BF154" s="50" t="s">
        <v>1341</v>
      </c>
      <c r="BG154" s="51"/>
      <c r="BH154" s="51">
        <f t="shared" si="33"/>
        <v>1</v>
      </c>
      <c r="BI154" s="51">
        <v>1</v>
      </c>
      <c r="BJ154" s="52"/>
      <c r="BK154" s="52"/>
      <c r="BL154" s="53"/>
      <c r="BM154" s="47" t="e">
        <f>COUNTIFS(A$2:$AC154,#REF!,M$2:$AL154,M154)</f>
        <v>#VALUE!</v>
      </c>
      <c r="BN154" s="47">
        <v>0</v>
      </c>
      <c r="BO154" s="54">
        <v>7</v>
      </c>
      <c r="BP154" s="54">
        <v>0</v>
      </c>
      <c r="BQ154" s="47">
        <v>7</v>
      </c>
      <c r="BR154" s="49">
        <v>1</v>
      </c>
      <c r="BS154" s="49">
        <v>1</v>
      </c>
      <c r="BT154" s="44">
        <f t="shared" si="35"/>
        <v>289</v>
      </c>
      <c r="BW154" s="40" t="s">
        <v>67</v>
      </c>
      <c r="BY154" s="55"/>
      <c r="BZ154" s="1" t="s">
        <v>22426</v>
      </c>
    </row>
    <row r="155" spans="1:78" ht="15" customHeight="1">
      <c r="A155" s="25" t="s">
        <v>1340</v>
      </c>
      <c r="B155" s="42" t="s">
        <v>2275</v>
      </c>
      <c r="D155" s="263">
        <v>0</v>
      </c>
      <c r="E155" s="42" t="s">
        <v>76</v>
      </c>
      <c r="F155" s="42" t="s">
        <v>1453</v>
      </c>
      <c r="G155" s="264"/>
      <c r="H155" s="264"/>
      <c r="I155" s="42" t="s">
        <v>385</v>
      </c>
      <c r="J155" s="43" t="s">
        <v>386</v>
      </c>
      <c r="M155" s="44" t="s">
        <v>121</v>
      </c>
      <c r="N155" s="45" t="s">
        <v>385</v>
      </c>
      <c r="O155" s="42" t="s">
        <v>1356</v>
      </c>
      <c r="P155" s="42" t="s">
        <v>101</v>
      </c>
      <c r="Q155" s="42" t="s">
        <v>73</v>
      </c>
      <c r="R155" s="42" t="s">
        <v>73</v>
      </c>
      <c r="S155" s="42" t="s">
        <v>2276</v>
      </c>
      <c r="T155" s="42" t="s">
        <v>2277</v>
      </c>
      <c r="U155" s="42" t="s">
        <v>2277</v>
      </c>
      <c r="V155" s="42" t="s">
        <v>73</v>
      </c>
      <c r="W155" s="42" t="s">
        <v>73</v>
      </c>
      <c r="X155" s="80">
        <v>40193</v>
      </c>
      <c r="Y155" s="80">
        <v>40232</v>
      </c>
      <c r="Z155" s="44">
        <f t="shared" si="31"/>
        <v>2010</v>
      </c>
      <c r="AA155" s="44">
        <f t="shared" si="32"/>
        <v>1</v>
      </c>
      <c r="AB155" s="44">
        <v>0</v>
      </c>
      <c r="AC155" s="42" t="s">
        <v>2278</v>
      </c>
      <c r="AD155" s="42" t="s">
        <v>388</v>
      </c>
      <c r="AE155" s="42" t="s">
        <v>73</v>
      </c>
      <c r="AF155" s="42" t="s">
        <v>73</v>
      </c>
      <c r="AG155" s="42" t="s">
        <v>73</v>
      </c>
      <c r="AH155" s="42" t="s">
        <v>73</v>
      </c>
      <c r="AI155" s="42" t="s">
        <v>73</v>
      </c>
      <c r="AJ155" s="42" t="s">
        <v>73</v>
      </c>
      <c r="AK155" s="31"/>
      <c r="AL155" s="31"/>
      <c r="AM155" s="47">
        <v>1</v>
      </c>
      <c r="AN155" s="47">
        <v>1</v>
      </c>
      <c r="AO155" s="47">
        <v>3</v>
      </c>
      <c r="AP155" s="47">
        <v>88</v>
      </c>
      <c r="AQ155" s="47"/>
      <c r="AR155" s="47"/>
      <c r="AS155" s="47">
        <v>0</v>
      </c>
      <c r="AT155" s="49">
        <v>1</v>
      </c>
      <c r="AU155" s="49"/>
      <c r="AV155" s="47"/>
      <c r="AW155" s="49">
        <v>1</v>
      </c>
      <c r="AX155" s="49"/>
      <c r="AY155" s="44">
        <f t="shared" si="34"/>
        <v>40</v>
      </c>
      <c r="AZ155" s="47"/>
      <c r="BA155" s="47"/>
      <c r="BB155" s="47"/>
      <c r="BC155" s="48"/>
      <c r="BD155" s="50"/>
      <c r="BE155" s="50" t="s">
        <v>1342</v>
      </c>
      <c r="BF155" s="50" t="s">
        <v>1341</v>
      </c>
      <c r="BG155" s="51"/>
      <c r="BH155" s="51">
        <f t="shared" si="33"/>
        <v>1</v>
      </c>
      <c r="BI155" s="51">
        <v>1</v>
      </c>
      <c r="BJ155" s="52"/>
      <c r="BK155" s="52"/>
      <c r="BL155" s="53"/>
      <c r="BM155" s="47" t="e">
        <f>COUNTIFS(A$2:$AC155,#REF!,M$2:$AL155,M155)</f>
        <v>#VALUE!</v>
      </c>
      <c r="BN155" s="47">
        <v>0</v>
      </c>
      <c r="BO155" s="54">
        <v>40</v>
      </c>
      <c r="BP155" s="54">
        <v>0</v>
      </c>
      <c r="BQ155" s="47">
        <v>40</v>
      </c>
      <c r="BR155" s="49">
        <v>1</v>
      </c>
      <c r="BS155" s="49">
        <v>1</v>
      </c>
      <c r="BT155" s="44">
        <f t="shared" si="35"/>
        <v>290</v>
      </c>
      <c r="BW155" s="40" t="s">
        <v>67</v>
      </c>
      <c r="BY155" s="55"/>
      <c r="BZ155" s="1" t="s">
        <v>22426</v>
      </c>
    </row>
    <row r="156" spans="1:78" ht="15" customHeight="1">
      <c r="A156" s="25" t="s">
        <v>1340</v>
      </c>
      <c r="B156" s="42" t="s">
        <v>2279</v>
      </c>
      <c r="D156" s="263">
        <v>0</v>
      </c>
      <c r="E156" s="42" t="s">
        <v>76</v>
      </c>
      <c r="F156" s="42" t="s">
        <v>1453</v>
      </c>
      <c r="G156" s="264"/>
      <c r="H156" s="264"/>
      <c r="I156" s="42" t="s">
        <v>293</v>
      </c>
      <c r="J156" s="43" t="s">
        <v>294</v>
      </c>
      <c r="M156" s="44" t="s">
        <v>230</v>
      </c>
      <c r="N156" s="45" t="s">
        <v>293</v>
      </c>
      <c r="O156" s="42" t="s">
        <v>81</v>
      </c>
      <c r="P156" s="42" t="s">
        <v>82</v>
      </c>
      <c r="Q156" s="42" t="s">
        <v>73</v>
      </c>
      <c r="R156" s="42" t="s">
        <v>73</v>
      </c>
      <c r="S156" s="42" t="s">
        <v>2280</v>
      </c>
      <c r="T156" s="42" t="s">
        <v>194</v>
      </c>
      <c r="U156" s="42" t="s">
        <v>2280</v>
      </c>
      <c r="V156" s="42" t="s">
        <v>73</v>
      </c>
      <c r="W156" s="42" t="s">
        <v>73</v>
      </c>
      <c r="X156" s="80">
        <v>40193</v>
      </c>
      <c r="Y156" s="80">
        <v>40221</v>
      </c>
      <c r="Z156" s="44">
        <f t="shared" ref="Z156:Z219" si="36">YEAR(X156)</f>
        <v>2010</v>
      </c>
      <c r="AA156" s="44">
        <f t="shared" ref="AA156:AA219" si="37">MONTH(X156)</f>
        <v>1</v>
      </c>
      <c r="AB156" s="44">
        <v>0</v>
      </c>
      <c r="AC156" s="42" t="s">
        <v>73</v>
      </c>
      <c r="AD156" s="42" t="s">
        <v>73</v>
      </c>
      <c r="AE156" s="42" t="s">
        <v>73</v>
      </c>
      <c r="AF156" s="42" t="s">
        <v>73</v>
      </c>
      <c r="AG156" s="42" t="s">
        <v>73</v>
      </c>
      <c r="AH156" s="42" t="s">
        <v>73</v>
      </c>
      <c r="AI156" s="42" t="s">
        <v>2281</v>
      </c>
      <c r="AJ156" s="42" t="s">
        <v>73</v>
      </c>
      <c r="AK156" s="31"/>
      <c r="AL156" s="31"/>
      <c r="AM156" s="47">
        <v>1</v>
      </c>
      <c r="AN156" s="47">
        <v>1</v>
      </c>
      <c r="AO156" s="47">
        <v>6</v>
      </c>
      <c r="AP156" s="47">
        <v>2</v>
      </c>
      <c r="AQ156" s="47"/>
      <c r="AR156" s="47"/>
      <c r="AS156" s="47">
        <v>0</v>
      </c>
      <c r="AT156" s="49">
        <v>1</v>
      </c>
      <c r="AU156" s="49"/>
      <c r="AV156" s="47"/>
      <c r="AW156" s="49">
        <v>1</v>
      </c>
      <c r="AX156" s="49"/>
      <c r="AY156" s="44">
        <f t="shared" si="34"/>
        <v>29</v>
      </c>
      <c r="AZ156" s="47"/>
      <c r="BA156" s="47"/>
      <c r="BB156" s="47"/>
      <c r="BC156" s="48"/>
      <c r="BD156" s="50"/>
      <c r="BE156" s="50" t="s">
        <v>1349</v>
      </c>
      <c r="BF156" s="50" t="s">
        <v>1341</v>
      </c>
      <c r="BG156" s="51"/>
      <c r="BH156" s="51">
        <f t="shared" si="33"/>
        <v>1</v>
      </c>
      <c r="BI156" s="51">
        <v>1</v>
      </c>
      <c r="BJ156" s="52"/>
      <c r="BK156" s="52"/>
      <c r="BL156" s="53"/>
      <c r="BM156" s="47" t="e">
        <f>COUNTIFS(A$2:$AC156,#REF!,M$2:$AL156,M156)</f>
        <v>#VALUE!</v>
      </c>
      <c r="BN156" s="47">
        <v>0</v>
      </c>
      <c r="BO156" s="54">
        <v>29</v>
      </c>
      <c r="BP156" s="54">
        <v>0</v>
      </c>
      <c r="BQ156" s="47">
        <v>29</v>
      </c>
      <c r="BR156" s="49">
        <v>1</v>
      </c>
      <c r="BS156" s="49">
        <v>1</v>
      </c>
      <c r="BT156" s="44">
        <f t="shared" si="35"/>
        <v>290</v>
      </c>
      <c r="BW156" s="40" t="s">
        <v>67</v>
      </c>
      <c r="BY156" s="55"/>
      <c r="BZ156" s="1" t="s">
        <v>22426</v>
      </c>
    </row>
    <row r="157" spans="1:78" ht="15" customHeight="1">
      <c r="A157" s="25" t="s">
        <v>1340</v>
      </c>
      <c r="B157" s="42" t="s">
        <v>2282</v>
      </c>
      <c r="D157" s="263">
        <v>0</v>
      </c>
      <c r="E157" s="42" t="s">
        <v>76</v>
      </c>
      <c r="F157" s="42" t="s">
        <v>1453</v>
      </c>
      <c r="G157" s="264"/>
      <c r="H157" s="264"/>
      <c r="I157" s="42" t="s">
        <v>2283</v>
      </c>
      <c r="J157" s="43" t="s">
        <v>392</v>
      </c>
      <c r="M157" s="44" t="s">
        <v>91</v>
      </c>
      <c r="N157" s="45" t="s">
        <v>393</v>
      </c>
      <c r="O157" s="42" t="s">
        <v>81</v>
      </c>
      <c r="P157" s="42" t="s">
        <v>82</v>
      </c>
      <c r="Q157" s="42" t="s">
        <v>73</v>
      </c>
      <c r="R157" s="42" t="s">
        <v>73</v>
      </c>
      <c r="S157" s="42" t="s">
        <v>2284</v>
      </c>
      <c r="T157" s="42" t="s">
        <v>2285</v>
      </c>
      <c r="U157" s="42" t="s">
        <v>2285</v>
      </c>
      <c r="V157" s="42" t="s">
        <v>73</v>
      </c>
      <c r="W157" s="42" t="s">
        <v>73</v>
      </c>
      <c r="X157" s="80">
        <v>40193</v>
      </c>
      <c r="Y157" s="80">
        <v>40214</v>
      </c>
      <c r="Z157" s="44">
        <f t="shared" si="36"/>
        <v>2010</v>
      </c>
      <c r="AA157" s="44">
        <f t="shared" si="37"/>
        <v>1</v>
      </c>
      <c r="AB157" s="44">
        <v>0</v>
      </c>
      <c r="AC157" s="42" t="s">
        <v>73</v>
      </c>
      <c r="AD157" s="42" t="s">
        <v>73</v>
      </c>
      <c r="AE157" s="42" t="s">
        <v>73</v>
      </c>
      <c r="AF157" s="42" t="s">
        <v>73</v>
      </c>
      <c r="AG157" s="42" t="s">
        <v>73</v>
      </c>
      <c r="AH157" s="42" t="s">
        <v>73</v>
      </c>
      <c r="AI157" s="42" t="s">
        <v>2286</v>
      </c>
      <c r="AJ157" s="42" t="s">
        <v>73</v>
      </c>
      <c r="AK157" s="31"/>
      <c r="AL157" s="31"/>
      <c r="AM157" s="47">
        <v>1</v>
      </c>
      <c r="AN157" s="47">
        <v>1</v>
      </c>
      <c r="AO157" s="47">
        <v>6</v>
      </c>
      <c r="AP157" s="47">
        <v>88</v>
      </c>
      <c r="AQ157" s="47"/>
      <c r="AR157" s="47"/>
      <c r="AS157" s="47">
        <v>0</v>
      </c>
      <c r="AT157" s="49">
        <v>1</v>
      </c>
      <c r="AU157" s="49"/>
      <c r="AV157" s="47"/>
      <c r="AW157" s="49">
        <v>1</v>
      </c>
      <c r="AX157" s="49"/>
      <c r="AY157" s="44">
        <f t="shared" si="34"/>
        <v>22</v>
      </c>
      <c r="AZ157" s="47"/>
      <c r="BA157" s="47"/>
      <c r="BB157" s="47"/>
      <c r="BC157" s="48"/>
      <c r="BD157" s="50"/>
      <c r="BE157" s="50" t="s">
        <v>1349</v>
      </c>
      <c r="BF157" s="50" t="s">
        <v>1341</v>
      </c>
      <c r="BG157" s="51"/>
      <c r="BH157" s="51">
        <f t="shared" si="33"/>
        <v>1</v>
      </c>
      <c r="BI157" s="51">
        <v>1</v>
      </c>
      <c r="BJ157" s="52"/>
      <c r="BK157" s="52"/>
      <c r="BL157" s="53"/>
      <c r="BM157" s="47" t="e">
        <f>COUNTIFS(A$2:$AC157,#REF!,M$2:$AL157,M157)</f>
        <v>#VALUE!</v>
      </c>
      <c r="BN157" s="47">
        <v>0</v>
      </c>
      <c r="BO157" s="54">
        <v>22</v>
      </c>
      <c r="BP157" s="54">
        <v>0</v>
      </c>
      <c r="BQ157" s="47">
        <v>22</v>
      </c>
      <c r="BR157" s="49">
        <v>1</v>
      </c>
      <c r="BS157" s="49">
        <v>1</v>
      </c>
      <c r="BT157" s="44">
        <f t="shared" si="35"/>
        <v>290</v>
      </c>
      <c r="BW157" s="40" t="s">
        <v>67</v>
      </c>
      <c r="BY157" s="55"/>
      <c r="BZ157" s="1" t="s">
        <v>22426</v>
      </c>
    </row>
    <row r="158" spans="1:78" ht="15" customHeight="1">
      <c r="A158" s="25" t="s">
        <v>1340</v>
      </c>
      <c r="B158" s="42" t="s">
        <v>2287</v>
      </c>
      <c r="D158" s="263">
        <v>0</v>
      </c>
      <c r="E158" s="42" t="s">
        <v>76</v>
      </c>
      <c r="F158" s="42" t="s">
        <v>1453</v>
      </c>
      <c r="G158" s="264"/>
      <c r="H158" s="264"/>
      <c r="I158" s="42" t="s">
        <v>127</v>
      </c>
      <c r="J158" s="43" t="s">
        <v>84</v>
      </c>
      <c r="M158" s="44" t="s">
        <v>80</v>
      </c>
      <c r="N158" s="45" t="s">
        <v>85</v>
      </c>
      <c r="O158" s="42" t="s">
        <v>81</v>
      </c>
      <c r="P158" s="42" t="s">
        <v>82</v>
      </c>
      <c r="Q158" s="42" t="s">
        <v>73</v>
      </c>
      <c r="R158" s="42" t="s">
        <v>73</v>
      </c>
      <c r="S158" s="42" t="s">
        <v>2288</v>
      </c>
      <c r="T158" s="42" t="s">
        <v>2289</v>
      </c>
      <c r="U158" s="42" t="s">
        <v>2289</v>
      </c>
      <c r="V158" s="42" t="s">
        <v>73</v>
      </c>
      <c r="W158" s="42" t="s">
        <v>73</v>
      </c>
      <c r="X158" s="80">
        <v>40193</v>
      </c>
      <c r="Y158" s="80">
        <v>40196</v>
      </c>
      <c r="Z158" s="44">
        <f t="shared" si="36"/>
        <v>2010</v>
      </c>
      <c r="AA158" s="44">
        <f t="shared" si="37"/>
        <v>1</v>
      </c>
      <c r="AB158" s="44">
        <v>0</v>
      </c>
      <c r="AC158" s="42" t="s">
        <v>2290</v>
      </c>
      <c r="AD158" s="42" t="s">
        <v>2291</v>
      </c>
      <c r="AE158" s="42" t="s">
        <v>73</v>
      </c>
      <c r="AF158" s="42" t="s">
        <v>73</v>
      </c>
      <c r="AG158" s="42" t="s">
        <v>73</v>
      </c>
      <c r="AH158" s="42" t="s">
        <v>73</v>
      </c>
      <c r="AI158" s="42" t="s">
        <v>73</v>
      </c>
      <c r="AJ158" s="42" t="s">
        <v>73</v>
      </c>
      <c r="AK158" s="31"/>
      <c r="AL158" s="31"/>
      <c r="AM158" s="47">
        <v>1</v>
      </c>
      <c r="AN158" s="47">
        <v>1</v>
      </c>
      <c r="AO158" s="47">
        <v>1</v>
      </c>
      <c r="AP158" s="47">
        <v>88</v>
      </c>
      <c r="AQ158" s="47"/>
      <c r="AR158" s="47"/>
      <c r="AS158" s="47">
        <v>0</v>
      </c>
      <c r="AT158" s="49">
        <v>1</v>
      </c>
      <c r="AU158" s="49"/>
      <c r="AV158" s="47"/>
      <c r="AW158" s="49">
        <v>1</v>
      </c>
      <c r="AX158" s="49"/>
      <c r="AY158" s="44">
        <f t="shared" si="34"/>
        <v>4</v>
      </c>
      <c r="AZ158" s="47"/>
      <c r="BA158" s="47"/>
      <c r="BB158" s="47"/>
      <c r="BC158" s="48"/>
      <c r="BD158" s="50"/>
      <c r="BE158" s="50" t="s">
        <v>1342</v>
      </c>
      <c r="BF158" s="50" t="s">
        <v>1341</v>
      </c>
      <c r="BG158" s="51"/>
      <c r="BH158" s="51">
        <f t="shared" ref="BH158:BH221" si="38">IF(AX158&lt;7,1,IF(AX158&lt;14,2,IF(AX158&lt;21,3,IF(AX158&lt;28,4,IF(AX158&lt;35,5,IF(AX158&lt;42,6,IF(AX158&lt;49,7,8)))))))</f>
        <v>1</v>
      </c>
      <c r="BI158" s="51">
        <v>1</v>
      </c>
      <c r="BJ158" s="52"/>
      <c r="BK158" s="52"/>
      <c r="BL158" s="53"/>
      <c r="BM158" s="47" t="e">
        <f>COUNTIFS(A$2:$AC158,#REF!,M$2:$AL158,M158)</f>
        <v>#VALUE!</v>
      </c>
      <c r="BN158" s="47">
        <v>0</v>
      </c>
      <c r="BO158" s="54">
        <v>4</v>
      </c>
      <c r="BP158" s="54">
        <v>0</v>
      </c>
      <c r="BQ158" s="47">
        <v>4</v>
      </c>
      <c r="BR158" s="49">
        <v>1</v>
      </c>
      <c r="BS158" s="49">
        <v>1</v>
      </c>
      <c r="BT158" s="44">
        <f t="shared" si="35"/>
        <v>290</v>
      </c>
      <c r="BW158" s="40" t="s">
        <v>67</v>
      </c>
      <c r="BY158" s="55"/>
      <c r="BZ158" s="1" t="s">
        <v>22426</v>
      </c>
    </row>
    <row r="159" spans="1:78" ht="15" customHeight="1">
      <c r="A159" s="25" t="s">
        <v>1340</v>
      </c>
      <c r="B159" s="298" t="s">
        <v>2292</v>
      </c>
      <c r="D159" s="263">
        <v>0</v>
      </c>
      <c r="E159" s="42" t="s">
        <v>76</v>
      </c>
      <c r="F159" s="42" t="s">
        <v>1453</v>
      </c>
      <c r="G159" s="264"/>
      <c r="H159" s="264"/>
      <c r="I159" s="42" t="s">
        <v>2293</v>
      </c>
      <c r="J159" s="299" t="s">
        <v>22394</v>
      </c>
      <c r="M159" s="44" t="s">
        <v>121</v>
      </c>
      <c r="N159" s="45" t="s">
        <v>533</v>
      </c>
      <c r="O159" s="42" t="s">
        <v>856</v>
      </c>
      <c r="P159" s="42" t="s">
        <v>154</v>
      </c>
      <c r="Q159" s="42" t="s">
        <v>73</v>
      </c>
      <c r="R159" s="42" t="s">
        <v>73</v>
      </c>
      <c r="S159" s="42" t="s">
        <v>2294</v>
      </c>
      <c r="T159" s="42" t="s">
        <v>2295</v>
      </c>
      <c r="U159" s="42" t="s">
        <v>2295</v>
      </c>
      <c r="V159" s="42" t="s">
        <v>73</v>
      </c>
      <c r="W159" s="42" t="s">
        <v>73</v>
      </c>
      <c r="X159" s="80">
        <v>40193</v>
      </c>
      <c r="Y159" s="80">
        <v>40208</v>
      </c>
      <c r="Z159" s="44">
        <f t="shared" si="36"/>
        <v>2010</v>
      </c>
      <c r="AA159" s="44">
        <f t="shared" si="37"/>
        <v>1</v>
      </c>
      <c r="AB159" s="44">
        <v>0</v>
      </c>
      <c r="AC159" s="42" t="s">
        <v>2296</v>
      </c>
      <c r="AD159" s="42" t="s">
        <v>2297</v>
      </c>
      <c r="AE159" s="42" t="s">
        <v>366</v>
      </c>
      <c r="AF159" s="42" t="s">
        <v>257</v>
      </c>
      <c r="AG159" s="42" t="s">
        <v>73</v>
      </c>
      <c r="AH159" s="42" t="s">
        <v>73</v>
      </c>
      <c r="AI159" s="42" t="s">
        <v>2298</v>
      </c>
      <c r="AJ159" s="42" t="s">
        <v>73</v>
      </c>
      <c r="AK159" s="31"/>
      <c r="AL159" s="31"/>
      <c r="AM159" s="47">
        <v>1</v>
      </c>
      <c r="AN159" s="47">
        <v>1</v>
      </c>
      <c r="AO159" s="47">
        <v>3</v>
      </c>
      <c r="AP159" s="47">
        <v>88</v>
      </c>
      <c r="AQ159" s="47"/>
      <c r="AR159" s="47"/>
      <c r="AS159" s="47">
        <v>0</v>
      </c>
      <c r="AT159" s="49">
        <v>1</v>
      </c>
      <c r="AU159" s="49"/>
      <c r="AV159" s="47"/>
      <c r="AW159" s="49">
        <v>1</v>
      </c>
      <c r="AX159" s="49"/>
      <c r="AY159" s="44">
        <f t="shared" si="34"/>
        <v>16</v>
      </c>
      <c r="AZ159" s="47"/>
      <c r="BA159" s="47"/>
      <c r="BB159" s="47"/>
      <c r="BC159" s="48"/>
      <c r="BD159" s="50"/>
      <c r="BE159" s="50" t="s">
        <v>1342</v>
      </c>
      <c r="BF159" s="50" t="s">
        <v>1341</v>
      </c>
      <c r="BG159" s="51"/>
      <c r="BH159" s="51">
        <f t="shared" si="38"/>
        <v>1</v>
      </c>
      <c r="BI159" s="51">
        <v>8</v>
      </c>
      <c r="BJ159" s="52"/>
      <c r="BK159" s="52"/>
      <c r="BL159" s="53"/>
      <c r="BM159" s="47" t="e">
        <f>COUNTIFS(A$2:$AC159,#REF!,M$2:$AL159,M159)</f>
        <v>#VALUE!</v>
      </c>
      <c r="BN159" s="47">
        <v>0</v>
      </c>
      <c r="BO159" s="54">
        <v>16</v>
      </c>
      <c r="BP159" s="54">
        <v>0</v>
      </c>
      <c r="BQ159" s="47">
        <v>16</v>
      </c>
      <c r="BR159" s="49">
        <v>1</v>
      </c>
      <c r="BS159" s="49">
        <v>1</v>
      </c>
      <c r="BT159" s="44">
        <f t="shared" si="35"/>
        <v>290</v>
      </c>
      <c r="BW159" s="40" t="s">
        <v>67</v>
      </c>
      <c r="BY159" s="55"/>
      <c r="BZ159" s="1" t="s">
        <v>22427</v>
      </c>
    </row>
    <row r="160" spans="1:78" ht="15" customHeight="1">
      <c r="A160" s="25" t="s">
        <v>1340</v>
      </c>
      <c r="B160" s="42" t="s">
        <v>2299</v>
      </c>
      <c r="D160" s="263">
        <v>0</v>
      </c>
      <c r="E160" s="42" t="s">
        <v>76</v>
      </c>
      <c r="F160" s="42" t="s">
        <v>1453</v>
      </c>
      <c r="G160" s="264"/>
      <c r="H160" s="264"/>
      <c r="I160" s="42" t="s">
        <v>2300</v>
      </c>
      <c r="J160" s="43" t="s">
        <v>2301</v>
      </c>
      <c r="M160" s="44" t="s">
        <v>117</v>
      </c>
      <c r="N160" s="45" t="s">
        <v>157</v>
      </c>
      <c r="O160" s="42" t="s">
        <v>81</v>
      </c>
      <c r="P160" s="42" t="s">
        <v>82</v>
      </c>
      <c r="Q160" s="42" t="s">
        <v>73</v>
      </c>
      <c r="R160" s="42" t="s">
        <v>73</v>
      </c>
      <c r="S160" s="42" t="s">
        <v>2302</v>
      </c>
      <c r="T160" s="42" t="s">
        <v>2303</v>
      </c>
      <c r="U160" s="42" t="s">
        <v>2303</v>
      </c>
      <c r="V160" s="42" t="s">
        <v>73</v>
      </c>
      <c r="W160" s="42" t="s">
        <v>73</v>
      </c>
      <c r="X160" s="80">
        <v>40193</v>
      </c>
      <c r="Y160" s="80">
        <v>40209</v>
      </c>
      <c r="Z160" s="44">
        <f t="shared" si="36"/>
        <v>2010</v>
      </c>
      <c r="AA160" s="44">
        <f t="shared" si="37"/>
        <v>1</v>
      </c>
      <c r="AB160" s="44">
        <v>0</v>
      </c>
      <c r="AC160" s="42" t="s">
        <v>300</v>
      </c>
      <c r="AD160" s="42" t="s">
        <v>301</v>
      </c>
      <c r="AE160" s="42" t="s">
        <v>506</v>
      </c>
      <c r="AF160" s="42" t="s">
        <v>507</v>
      </c>
      <c r="AG160" s="42" t="s">
        <v>2304</v>
      </c>
      <c r="AH160" s="42" t="s">
        <v>2305</v>
      </c>
      <c r="AI160" s="42" t="s">
        <v>2306</v>
      </c>
      <c r="AJ160" s="42" t="s">
        <v>2307</v>
      </c>
      <c r="AK160" s="31"/>
      <c r="AL160" s="31"/>
      <c r="AM160" s="47">
        <v>1</v>
      </c>
      <c r="AN160" s="47">
        <v>2</v>
      </c>
      <c r="AO160" s="47">
        <v>4</v>
      </c>
      <c r="AP160" s="47">
        <v>88</v>
      </c>
      <c r="AQ160" s="47"/>
      <c r="AR160" s="47"/>
      <c r="AS160" s="47">
        <v>0</v>
      </c>
      <c r="AT160" s="49">
        <v>1</v>
      </c>
      <c r="AU160" s="49"/>
      <c r="AV160" s="47"/>
      <c r="AW160" s="49">
        <v>1</v>
      </c>
      <c r="AX160" s="49"/>
      <c r="AY160" s="44">
        <f t="shared" si="34"/>
        <v>17</v>
      </c>
      <c r="AZ160" s="47"/>
      <c r="BA160" s="47"/>
      <c r="BB160" s="47"/>
      <c r="BC160" s="48"/>
      <c r="BD160" s="50"/>
      <c r="BE160" s="50" t="s">
        <v>1342</v>
      </c>
      <c r="BF160" s="50" t="s">
        <v>1341</v>
      </c>
      <c r="BG160" s="51"/>
      <c r="BH160" s="51">
        <f t="shared" si="38"/>
        <v>1</v>
      </c>
      <c r="BI160" s="51">
        <v>8</v>
      </c>
      <c r="BJ160" s="52"/>
      <c r="BK160" s="52"/>
      <c r="BL160" s="53"/>
      <c r="BM160" s="47" t="e">
        <f>COUNTIFS(A$2:$AC160,#REF!,M$2:$AL160,M160)</f>
        <v>#VALUE!</v>
      </c>
      <c r="BN160" s="47">
        <v>0</v>
      </c>
      <c r="BO160" s="54">
        <v>17</v>
      </c>
      <c r="BP160" s="54">
        <v>0</v>
      </c>
      <c r="BQ160" s="47">
        <v>17</v>
      </c>
      <c r="BR160" s="49">
        <v>1</v>
      </c>
      <c r="BS160" s="49">
        <v>1</v>
      </c>
      <c r="BT160" s="44">
        <f t="shared" si="35"/>
        <v>290</v>
      </c>
      <c r="BW160" s="40" t="s">
        <v>67</v>
      </c>
      <c r="BY160" s="55"/>
      <c r="BZ160" s="1" t="s">
        <v>22426</v>
      </c>
    </row>
    <row r="161" spans="1:78" ht="15" customHeight="1">
      <c r="A161" s="25" t="s">
        <v>1340</v>
      </c>
      <c r="B161" s="42" t="s">
        <v>2308</v>
      </c>
      <c r="D161" s="263">
        <v>0</v>
      </c>
      <c r="E161" s="42" t="s">
        <v>76</v>
      </c>
      <c r="F161" s="42" t="s">
        <v>1453</v>
      </c>
      <c r="G161" s="264"/>
      <c r="H161" s="264"/>
      <c r="I161" s="42" t="s">
        <v>314</v>
      </c>
      <c r="J161" s="43" t="s">
        <v>315</v>
      </c>
      <c r="M161" s="44" t="s">
        <v>91</v>
      </c>
      <c r="N161" s="45" t="s">
        <v>314</v>
      </c>
      <c r="O161" s="42" t="s">
        <v>1351</v>
      </c>
      <c r="P161" s="42" t="s">
        <v>103</v>
      </c>
      <c r="Q161" s="42" t="s">
        <v>73</v>
      </c>
      <c r="R161" s="42" t="s">
        <v>73</v>
      </c>
      <c r="S161" s="42" t="s">
        <v>2309</v>
      </c>
      <c r="T161" s="42" t="s">
        <v>1344</v>
      </c>
      <c r="U161" s="42" t="s">
        <v>2310</v>
      </c>
      <c r="V161" s="42" t="s">
        <v>73</v>
      </c>
      <c r="W161" s="42" t="s">
        <v>73</v>
      </c>
      <c r="X161" s="80">
        <v>40194</v>
      </c>
      <c r="Y161" s="80">
        <v>40237</v>
      </c>
      <c r="Z161" s="44">
        <f t="shared" si="36"/>
        <v>2010</v>
      </c>
      <c r="AA161" s="44">
        <f t="shared" si="37"/>
        <v>1</v>
      </c>
      <c r="AB161" s="44">
        <v>0</v>
      </c>
      <c r="AC161" s="42" t="s">
        <v>314</v>
      </c>
      <c r="AD161" s="42" t="s">
        <v>315</v>
      </c>
      <c r="AE161" s="42" t="s">
        <v>73</v>
      </c>
      <c r="AF161" s="42" t="s">
        <v>73</v>
      </c>
      <c r="AG161" s="42" t="s">
        <v>73</v>
      </c>
      <c r="AH161" s="42" t="s">
        <v>73</v>
      </c>
      <c r="AI161" s="42" t="s">
        <v>2311</v>
      </c>
      <c r="AJ161" s="42" t="s">
        <v>73</v>
      </c>
      <c r="AK161" s="31"/>
      <c r="AL161" s="31"/>
      <c r="AM161" s="47">
        <v>1</v>
      </c>
      <c r="AN161" s="47">
        <v>1</v>
      </c>
      <c r="AO161" s="47">
        <v>6</v>
      </c>
      <c r="AP161" s="47">
        <v>88</v>
      </c>
      <c r="AQ161" s="47"/>
      <c r="AR161" s="47"/>
      <c r="AS161" s="47">
        <v>1</v>
      </c>
      <c r="AT161" s="49">
        <v>1</v>
      </c>
      <c r="AU161" s="49"/>
      <c r="AV161" s="47"/>
      <c r="AW161" s="49">
        <v>1</v>
      </c>
      <c r="AX161" s="49"/>
      <c r="AY161" s="44">
        <f t="shared" si="34"/>
        <v>44</v>
      </c>
      <c r="AZ161" s="47"/>
      <c r="BA161" s="47"/>
      <c r="BB161" s="47"/>
      <c r="BC161" s="48"/>
      <c r="BD161" s="50"/>
      <c r="BE161" s="50" t="s">
        <v>1342</v>
      </c>
      <c r="BF161" s="50" t="s">
        <v>1341</v>
      </c>
      <c r="BG161" s="51"/>
      <c r="BH161" s="51">
        <f t="shared" si="38"/>
        <v>1</v>
      </c>
      <c r="BI161" s="51">
        <v>3</v>
      </c>
      <c r="BJ161" s="52"/>
      <c r="BK161" s="52"/>
      <c r="BL161" s="53"/>
      <c r="BM161" s="47" t="e">
        <f>COUNTIFS(A$2:$AC161,#REF!,M$2:$AL161,M161)</f>
        <v>#VALUE!</v>
      </c>
      <c r="BN161" s="47">
        <v>0</v>
      </c>
      <c r="BO161" s="54">
        <v>44</v>
      </c>
      <c r="BP161" s="54">
        <v>0</v>
      </c>
      <c r="BQ161" s="47">
        <v>44</v>
      </c>
      <c r="BR161" s="49">
        <v>1</v>
      </c>
      <c r="BS161" s="49">
        <v>1</v>
      </c>
      <c r="BT161" s="44">
        <f t="shared" si="35"/>
        <v>291</v>
      </c>
      <c r="BW161" s="40" t="s">
        <v>67</v>
      </c>
      <c r="BY161" s="55"/>
      <c r="BZ161" s="1" t="s">
        <v>22426</v>
      </c>
    </row>
    <row r="162" spans="1:78" ht="15" customHeight="1">
      <c r="A162" s="25" t="s">
        <v>1340</v>
      </c>
      <c r="B162" s="42" t="s">
        <v>2312</v>
      </c>
      <c r="D162" s="263">
        <v>0</v>
      </c>
      <c r="E162" s="42" t="s">
        <v>76</v>
      </c>
      <c r="F162" s="42" t="s">
        <v>1453</v>
      </c>
      <c r="G162" s="264"/>
      <c r="H162" s="264"/>
      <c r="I162" s="42" t="s">
        <v>2313</v>
      </c>
      <c r="J162" s="43" t="s">
        <v>774</v>
      </c>
      <c r="M162" s="44" t="s">
        <v>98</v>
      </c>
      <c r="N162" s="45" t="s">
        <v>996</v>
      </c>
      <c r="O162" s="42" t="s">
        <v>856</v>
      </c>
      <c r="P162" s="42" t="s">
        <v>154</v>
      </c>
      <c r="Q162" s="42" t="s">
        <v>73</v>
      </c>
      <c r="R162" s="42" t="s">
        <v>73</v>
      </c>
      <c r="S162" s="42" t="s">
        <v>2314</v>
      </c>
      <c r="T162" s="42" t="s">
        <v>2315</v>
      </c>
      <c r="U162" s="42" t="s">
        <v>2315</v>
      </c>
      <c r="V162" s="42" t="s">
        <v>73</v>
      </c>
      <c r="W162" s="42" t="s">
        <v>73</v>
      </c>
      <c r="X162" s="80">
        <v>40194</v>
      </c>
      <c r="Y162" s="80">
        <v>40206</v>
      </c>
      <c r="Z162" s="44">
        <f t="shared" si="36"/>
        <v>2010</v>
      </c>
      <c r="AA162" s="44">
        <f t="shared" si="37"/>
        <v>1</v>
      </c>
      <c r="AB162" s="44">
        <v>0</v>
      </c>
      <c r="AC162" s="42" t="s">
        <v>73</v>
      </c>
      <c r="AD162" s="42" t="s">
        <v>73</v>
      </c>
      <c r="AE162" s="42" t="s">
        <v>73</v>
      </c>
      <c r="AF162" s="42" t="s">
        <v>73</v>
      </c>
      <c r="AG162" s="42" t="s">
        <v>73</v>
      </c>
      <c r="AH162" s="42" t="s">
        <v>73</v>
      </c>
      <c r="AI162" s="42" t="s">
        <v>73</v>
      </c>
      <c r="AJ162" s="42" t="s">
        <v>73</v>
      </c>
      <c r="AK162" s="31"/>
      <c r="AL162" s="31"/>
      <c r="AM162" s="47">
        <v>1</v>
      </c>
      <c r="AN162" s="47">
        <v>1</v>
      </c>
      <c r="AO162" s="47">
        <v>2</v>
      </c>
      <c r="AP162" s="47">
        <v>88</v>
      </c>
      <c r="AQ162" s="47"/>
      <c r="AR162" s="47"/>
      <c r="AS162" s="47">
        <v>0</v>
      </c>
      <c r="AT162" s="49">
        <v>1</v>
      </c>
      <c r="AU162" s="49"/>
      <c r="AV162" s="47"/>
      <c r="AW162" s="49">
        <v>1</v>
      </c>
      <c r="AX162" s="49"/>
      <c r="AY162" s="44">
        <f t="shared" si="34"/>
        <v>13</v>
      </c>
      <c r="AZ162" s="47"/>
      <c r="BA162" s="47"/>
      <c r="BB162" s="47"/>
      <c r="BC162" s="48"/>
      <c r="BD162" s="50"/>
      <c r="BE162" s="50" t="s">
        <v>1349</v>
      </c>
      <c r="BF162" s="50" t="s">
        <v>1341</v>
      </c>
      <c r="BG162" s="51"/>
      <c r="BH162" s="51">
        <f t="shared" si="38"/>
        <v>1</v>
      </c>
      <c r="BI162" s="51">
        <v>1</v>
      </c>
      <c r="BJ162" s="52"/>
      <c r="BK162" s="52"/>
      <c r="BL162" s="53"/>
      <c r="BM162" s="47" t="e">
        <f>COUNTIFS(A$2:$AC162,#REF!,M$2:$AL162,M162)</f>
        <v>#VALUE!</v>
      </c>
      <c r="BN162" s="47">
        <v>0</v>
      </c>
      <c r="BO162" s="54">
        <v>13</v>
      </c>
      <c r="BP162" s="54">
        <v>0</v>
      </c>
      <c r="BQ162" s="47">
        <v>13</v>
      </c>
      <c r="BR162" s="49">
        <v>1</v>
      </c>
      <c r="BS162" s="49">
        <v>1</v>
      </c>
      <c r="BT162" s="44">
        <f t="shared" si="35"/>
        <v>291</v>
      </c>
      <c r="BW162" s="40" t="s">
        <v>67</v>
      </c>
      <c r="BY162" s="55"/>
      <c r="BZ162" s="1" t="s">
        <v>22427</v>
      </c>
    </row>
    <row r="163" spans="1:78" ht="15" customHeight="1">
      <c r="A163" s="25" t="s">
        <v>1340</v>
      </c>
      <c r="B163" s="42" t="s">
        <v>2316</v>
      </c>
      <c r="D163" s="263">
        <v>0</v>
      </c>
      <c r="E163" s="42" t="s">
        <v>76</v>
      </c>
      <c r="F163" s="42" t="s">
        <v>1453</v>
      </c>
      <c r="G163" s="264"/>
      <c r="H163" s="264"/>
      <c r="I163" s="42" t="s">
        <v>127</v>
      </c>
      <c r="J163" s="43" t="s">
        <v>1371</v>
      </c>
      <c r="M163" s="44" t="s">
        <v>80</v>
      </c>
      <c r="N163" s="45" t="s">
        <v>85</v>
      </c>
      <c r="O163" s="42" t="s">
        <v>1126</v>
      </c>
      <c r="P163" s="42" t="s">
        <v>87</v>
      </c>
      <c r="Q163" s="42" t="s">
        <v>73</v>
      </c>
      <c r="R163" s="42" t="s">
        <v>73</v>
      </c>
      <c r="S163" s="42" t="s">
        <v>2317</v>
      </c>
      <c r="T163" s="42" t="s">
        <v>2318</v>
      </c>
      <c r="U163" s="42" t="s">
        <v>2318</v>
      </c>
      <c r="V163" s="42" t="s">
        <v>73</v>
      </c>
      <c r="W163" s="42" t="s">
        <v>73</v>
      </c>
      <c r="X163" s="80">
        <v>40194</v>
      </c>
      <c r="Y163" s="80">
        <v>40195</v>
      </c>
      <c r="Z163" s="44">
        <f t="shared" si="36"/>
        <v>2010</v>
      </c>
      <c r="AA163" s="44">
        <f t="shared" si="37"/>
        <v>1</v>
      </c>
      <c r="AB163" s="44">
        <v>0</v>
      </c>
      <c r="AC163" s="42" t="s">
        <v>2319</v>
      </c>
      <c r="AD163" s="42" t="s">
        <v>239</v>
      </c>
      <c r="AE163" s="42" t="s">
        <v>73</v>
      </c>
      <c r="AF163" s="42" t="s">
        <v>73</v>
      </c>
      <c r="AG163" s="42" t="s">
        <v>73</v>
      </c>
      <c r="AH163" s="42" t="s">
        <v>73</v>
      </c>
      <c r="AI163" s="42" t="s">
        <v>73</v>
      </c>
      <c r="AJ163" s="42" t="s">
        <v>73</v>
      </c>
      <c r="AK163" s="31"/>
      <c r="AL163" s="31"/>
      <c r="AM163" s="47">
        <v>1</v>
      </c>
      <c r="AN163" s="47">
        <v>1</v>
      </c>
      <c r="AO163" s="47">
        <v>1</v>
      </c>
      <c r="AP163" s="47">
        <v>88</v>
      </c>
      <c r="AQ163" s="47"/>
      <c r="AR163" s="47"/>
      <c r="AS163" s="47">
        <v>0</v>
      </c>
      <c r="AT163" s="49">
        <v>1</v>
      </c>
      <c r="AU163" s="49"/>
      <c r="AV163" s="47"/>
      <c r="AW163" s="49">
        <v>1</v>
      </c>
      <c r="AX163" s="49"/>
      <c r="AY163" s="44">
        <f t="shared" si="34"/>
        <v>2</v>
      </c>
      <c r="AZ163" s="47"/>
      <c r="BA163" s="47"/>
      <c r="BB163" s="47"/>
      <c r="BC163" s="48"/>
      <c r="BD163" s="50"/>
      <c r="BE163" s="50" t="s">
        <v>1342</v>
      </c>
      <c r="BF163" s="50" t="s">
        <v>1341</v>
      </c>
      <c r="BG163" s="51"/>
      <c r="BH163" s="51">
        <f t="shared" si="38"/>
        <v>1</v>
      </c>
      <c r="BI163" s="51">
        <v>1</v>
      </c>
      <c r="BJ163" s="52"/>
      <c r="BK163" s="52"/>
      <c r="BL163" s="53"/>
      <c r="BM163" s="47" t="e">
        <f>COUNTIFS(A$2:$AC163,#REF!,M$2:$AL163,M163)</f>
        <v>#VALUE!</v>
      </c>
      <c r="BN163" s="47">
        <v>0</v>
      </c>
      <c r="BO163" s="54">
        <v>2</v>
      </c>
      <c r="BP163" s="54">
        <v>0</v>
      </c>
      <c r="BQ163" s="47">
        <v>2</v>
      </c>
      <c r="BR163" s="49">
        <v>1</v>
      </c>
      <c r="BS163" s="49">
        <v>1</v>
      </c>
      <c r="BT163" s="44">
        <f t="shared" si="35"/>
        <v>291</v>
      </c>
      <c r="BW163" s="40" t="s">
        <v>67</v>
      </c>
      <c r="BY163" s="55"/>
      <c r="BZ163" s="1" t="s">
        <v>22426</v>
      </c>
    </row>
    <row r="164" spans="1:78" ht="15" customHeight="1">
      <c r="A164" s="25" t="s">
        <v>1340</v>
      </c>
      <c r="B164" s="42" t="s">
        <v>2320</v>
      </c>
      <c r="D164" s="263">
        <v>0</v>
      </c>
      <c r="E164" s="42" t="s">
        <v>76</v>
      </c>
      <c r="F164" s="42" t="s">
        <v>1453</v>
      </c>
      <c r="G164" s="264"/>
      <c r="H164" s="264"/>
      <c r="I164" s="42" t="s">
        <v>603</v>
      </c>
      <c r="J164" s="43" t="s">
        <v>604</v>
      </c>
      <c r="M164" s="44" t="s">
        <v>91</v>
      </c>
      <c r="N164" s="45" t="s">
        <v>603</v>
      </c>
      <c r="O164" s="42" t="s">
        <v>81</v>
      </c>
      <c r="P164" s="42" t="s">
        <v>82</v>
      </c>
      <c r="Q164" s="42" t="s">
        <v>73</v>
      </c>
      <c r="R164" s="42" t="s">
        <v>73</v>
      </c>
      <c r="S164" s="42" t="s">
        <v>2321</v>
      </c>
      <c r="T164" s="42" t="s">
        <v>2322</v>
      </c>
      <c r="U164" s="42" t="s">
        <v>2322</v>
      </c>
      <c r="V164" s="42" t="s">
        <v>73</v>
      </c>
      <c r="W164" s="42" t="s">
        <v>73</v>
      </c>
      <c r="X164" s="80">
        <v>40194</v>
      </c>
      <c r="Y164" s="80">
        <v>40235</v>
      </c>
      <c r="Z164" s="44">
        <f t="shared" si="36"/>
        <v>2010</v>
      </c>
      <c r="AA164" s="44">
        <f t="shared" si="37"/>
        <v>1</v>
      </c>
      <c r="AB164" s="44">
        <v>0</v>
      </c>
      <c r="AC164" s="42" t="s">
        <v>73</v>
      </c>
      <c r="AD164" s="42" t="s">
        <v>73</v>
      </c>
      <c r="AE164" s="42" t="s">
        <v>73</v>
      </c>
      <c r="AF164" s="42" t="s">
        <v>73</v>
      </c>
      <c r="AG164" s="42" t="s">
        <v>73</v>
      </c>
      <c r="AH164" s="42" t="s">
        <v>73</v>
      </c>
      <c r="AI164" s="42" t="s">
        <v>2323</v>
      </c>
      <c r="AJ164" s="42" t="s">
        <v>2324</v>
      </c>
      <c r="AK164" s="31"/>
      <c r="AL164" s="31"/>
      <c r="AM164" s="47">
        <v>1</v>
      </c>
      <c r="AN164" s="47">
        <v>1</v>
      </c>
      <c r="AO164" s="47">
        <v>6</v>
      </c>
      <c r="AP164" s="47">
        <v>88</v>
      </c>
      <c r="AQ164" s="47"/>
      <c r="AR164" s="47"/>
      <c r="AS164" s="47">
        <v>0</v>
      </c>
      <c r="AT164" s="49">
        <v>1</v>
      </c>
      <c r="AU164" s="49"/>
      <c r="AV164" s="47"/>
      <c r="AW164" s="49">
        <v>1</v>
      </c>
      <c r="AX164" s="49"/>
      <c r="AY164" s="44">
        <f t="shared" si="34"/>
        <v>42</v>
      </c>
      <c r="AZ164" s="47"/>
      <c r="BA164" s="47"/>
      <c r="BB164" s="47"/>
      <c r="BC164" s="48"/>
      <c r="BD164" s="50"/>
      <c r="BE164" s="50" t="s">
        <v>1349</v>
      </c>
      <c r="BF164" s="50" t="s">
        <v>1341</v>
      </c>
      <c r="BG164" s="51"/>
      <c r="BH164" s="51">
        <f t="shared" si="38"/>
        <v>1</v>
      </c>
      <c r="BI164" s="51">
        <v>8</v>
      </c>
      <c r="BJ164" s="52"/>
      <c r="BK164" s="52"/>
      <c r="BL164" s="53"/>
      <c r="BM164" s="47" t="e">
        <f>COUNTIFS(A$2:$AC164,#REF!,M$2:$AL164,M164)</f>
        <v>#VALUE!</v>
      </c>
      <c r="BN164" s="47">
        <v>1</v>
      </c>
      <c r="BO164" s="54">
        <v>42</v>
      </c>
      <c r="BP164" s="54">
        <v>0</v>
      </c>
      <c r="BQ164" s="47">
        <v>42</v>
      </c>
      <c r="BR164" s="49">
        <v>1</v>
      </c>
      <c r="BS164" s="49">
        <v>1</v>
      </c>
      <c r="BT164" s="44">
        <f t="shared" si="35"/>
        <v>291</v>
      </c>
      <c r="BW164" s="40" t="s">
        <v>67</v>
      </c>
      <c r="BY164" s="55"/>
      <c r="BZ164" s="1" t="s">
        <v>22426</v>
      </c>
    </row>
    <row r="165" spans="1:78" ht="15" customHeight="1">
      <c r="A165" s="25" t="s">
        <v>1340</v>
      </c>
      <c r="B165" s="42" t="s">
        <v>2325</v>
      </c>
      <c r="D165" s="263">
        <v>0</v>
      </c>
      <c r="E165" s="42" t="s">
        <v>76</v>
      </c>
      <c r="F165" s="42" t="s">
        <v>1453</v>
      </c>
      <c r="G165" s="264"/>
      <c r="H165" s="264"/>
      <c r="I165" s="42" t="s">
        <v>318</v>
      </c>
      <c r="J165" s="43" t="s">
        <v>319</v>
      </c>
      <c r="M165" s="44" t="s">
        <v>91</v>
      </c>
      <c r="N165" s="45" t="s">
        <v>318</v>
      </c>
      <c r="O165" s="42" t="s">
        <v>81</v>
      </c>
      <c r="P165" s="42" t="s">
        <v>82</v>
      </c>
      <c r="Q165" s="42" t="s">
        <v>73</v>
      </c>
      <c r="R165" s="42" t="s">
        <v>73</v>
      </c>
      <c r="S165" s="42" t="s">
        <v>2326</v>
      </c>
      <c r="T165" s="42" t="s">
        <v>194</v>
      </c>
      <c r="U165" s="42" t="s">
        <v>2327</v>
      </c>
      <c r="V165" s="42" t="s">
        <v>73</v>
      </c>
      <c r="W165" s="42" t="s">
        <v>73</v>
      </c>
      <c r="X165" s="80">
        <v>40194</v>
      </c>
      <c r="Y165" s="80">
        <v>40237</v>
      </c>
      <c r="Z165" s="44">
        <f t="shared" si="36"/>
        <v>2010</v>
      </c>
      <c r="AA165" s="44">
        <f t="shared" si="37"/>
        <v>1</v>
      </c>
      <c r="AB165" s="44">
        <v>0</v>
      </c>
      <c r="AC165" s="42" t="s">
        <v>73</v>
      </c>
      <c r="AD165" s="42" t="s">
        <v>73</v>
      </c>
      <c r="AE165" s="42" t="s">
        <v>73</v>
      </c>
      <c r="AF165" s="42" t="s">
        <v>73</v>
      </c>
      <c r="AG165" s="42" t="s">
        <v>73</v>
      </c>
      <c r="AH165" s="42" t="s">
        <v>73</v>
      </c>
      <c r="AI165" s="42" t="s">
        <v>2328</v>
      </c>
      <c r="AJ165" s="42" t="s">
        <v>73</v>
      </c>
      <c r="AK165" s="31"/>
      <c r="AL165" s="31"/>
      <c r="AM165" s="47">
        <v>1</v>
      </c>
      <c r="AN165" s="47">
        <v>1</v>
      </c>
      <c r="AO165" s="47">
        <v>6</v>
      </c>
      <c r="AP165" s="47">
        <v>88</v>
      </c>
      <c r="AQ165" s="47"/>
      <c r="AR165" s="47"/>
      <c r="AS165" s="47">
        <v>0</v>
      </c>
      <c r="AT165" s="49">
        <v>1</v>
      </c>
      <c r="AU165" s="49"/>
      <c r="AV165" s="47"/>
      <c r="AW165" s="49">
        <v>1</v>
      </c>
      <c r="AX165" s="49"/>
      <c r="AY165" s="44">
        <f t="shared" si="34"/>
        <v>44</v>
      </c>
      <c r="AZ165" s="47"/>
      <c r="BA165" s="47"/>
      <c r="BB165" s="47"/>
      <c r="BC165" s="48"/>
      <c r="BD165" s="50"/>
      <c r="BE165" s="50" t="s">
        <v>1349</v>
      </c>
      <c r="BF165" s="50" t="s">
        <v>1341</v>
      </c>
      <c r="BG165" s="51"/>
      <c r="BH165" s="51">
        <f t="shared" si="38"/>
        <v>1</v>
      </c>
      <c r="BI165" s="51">
        <v>1</v>
      </c>
      <c r="BJ165" s="52"/>
      <c r="BK165" s="52"/>
      <c r="BL165" s="53"/>
      <c r="BM165" s="47" t="e">
        <f>COUNTIFS(A$2:$AC165,#REF!,M$2:$AL165,M165)</f>
        <v>#VALUE!</v>
      </c>
      <c r="BN165" s="47">
        <v>0</v>
      </c>
      <c r="BO165" s="54">
        <v>44</v>
      </c>
      <c r="BP165" s="54">
        <v>0</v>
      </c>
      <c r="BQ165" s="47">
        <v>44</v>
      </c>
      <c r="BR165" s="49">
        <v>1</v>
      </c>
      <c r="BS165" s="49">
        <v>1</v>
      </c>
      <c r="BT165" s="44">
        <f t="shared" si="35"/>
        <v>291</v>
      </c>
      <c r="BW165" s="40" t="s">
        <v>67</v>
      </c>
      <c r="BY165" s="55"/>
      <c r="BZ165" s="1" t="s">
        <v>22426</v>
      </c>
    </row>
    <row r="166" spans="1:78" ht="15" customHeight="1">
      <c r="A166" s="25" t="s">
        <v>1340</v>
      </c>
      <c r="B166" s="42" t="s">
        <v>2329</v>
      </c>
      <c r="D166" s="263">
        <v>0</v>
      </c>
      <c r="E166" s="42" t="s">
        <v>76</v>
      </c>
      <c r="F166" s="42" t="s">
        <v>77</v>
      </c>
      <c r="G166" s="264"/>
      <c r="H166" s="264"/>
      <c r="I166" s="42" t="s">
        <v>2330</v>
      </c>
      <c r="J166" s="43" t="s">
        <v>2331</v>
      </c>
      <c r="M166" s="44" t="s">
        <v>121</v>
      </c>
      <c r="N166" s="45" t="s">
        <v>1100</v>
      </c>
      <c r="O166" s="42" t="s">
        <v>1351</v>
      </c>
      <c r="P166" s="42" t="s">
        <v>103</v>
      </c>
      <c r="Q166" s="42" t="s">
        <v>73</v>
      </c>
      <c r="R166" s="42" t="s">
        <v>73</v>
      </c>
      <c r="S166" s="42" t="s">
        <v>2332</v>
      </c>
      <c r="T166" s="42" t="s">
        <v>2333</v>
      </c>
      <c r="U166" s="42" t="s">
        <v>2333</v>
      </c>
      <c r="V166" s="42" t="s">
        <v>73</v>
      </c>
      <c r="W166" s="42" t="s">
        <v>73</v>
      </c>
      <c r="X166" s="80">
        <v>40194</v>
      </c>
      <c r="Y166" s="80">
        <v>40209</v>
      </c>
      <c r="Z166" s="44">
        <f t="shared" si="36"/>
        <v>2010</v>
      </c>
      <c r="AA166" s="44">
        <f t="shared" si="37"/>
        <v>1</v>
      </c>
      <c r="AB166" s="44">
        <v>0</v>
      </c>
      <c r="AC166" s="42" t="s">
        <v>2334</v>
      </c>
      <c r="AD166" s="42" t="s">
        <v>2335</v>
      </c>
      <c r="AE166" s="42" t="s">
        <v>73</v>
      </c>
      <c r="AF166" s="42" t="s">
        <v>73</v>
      </c>
      <c r="AG166" s="42" t="s">
        <v>2336</v>
      </c>
      <c r="AH166" s="42" t="s">
        <v>1107</v>
      </c>
      <c r="AI166" s="42" t="s">
        <v>2337</v>
      </c>
      <c r="AJ166" s="42" t="s">
        <v>2338</v>
      </c>
      <c r="AK166" s="31"/>
      <c r="AL166" s="31"/>
      <c r="AM166" s="47">
        <v>1</v>
      </c>
      <c r="AN166" s="47">
        <v>1</v>
      </c>
      <c r="AO166" s="47">
        <v>3</v>
      </c>
      <c r="AP166" s="47">
        <v>88</v>
      </c>
      <c r="AQ166" s="47"/>
      <c r="AR166" s="47"/>
      <c r="AS166" s="47">
        <v>1</v>
      </c>
      <c r="AT166" s="49">
        <v>1</v>
      </c>
      <c r="AU166" s="49"/>
      <c r="AV166" s="47"/>
      <c r="AW166" s="49">
        <v>1</v>
      </c>
      <c r="AX166" s="49"/>
      <c r="AY166" s="44">
        <f t="shared" si="34"/>
        <v>16</v>
      </c>
      <c r="AZ166" s="47"/>
      <c r="BA166" s="47"/>
      <c r="BB166" s="47"/>
      <c r="BC166" s="48"/>
      <c r="BD166" s="50"/>
      <c r="BE166" s="50" t="s">
        <v>1342</v>
      </c>
      <c r="BF166" s="50" t="s">
        <v>1341</v>
      </c>
      <c r="BG166" s="51"/>
      <c r="BH166" s="51">
        <f t="shared" si="38"/>
        <v>1</v>
      </c>
      <c r="BI166" s="51">
        <v>8</v>
      </c>
      <c r="BJ166" s="52"/>
      <c r="BK166" s="52"/>
      <c r="BL166" s="53"/>
      <c r="BM166" s="47" t="e">
        <f>COUNTIFS(A$2:$AC166,#REF!,M$2:$AL166,M166)</f>
        <v>#VALUE!</v>
      </c>
      <c r="BN166" s="47">
        <v>1</v>
      </c>
      <c r="BO166" s="54">
        <v>16</v>
      </c>
      <c r="BP166" s="54">
        <v>0</v>
      </c>
      <c r="BQ166" s="47">
        <v>16</v>
      </c>
      <c r="BR166" s="49">
        <v>1</v>
      </c>
      <c r="BS166" s="49">
        <v>1</v>
      </c>
      <c r="BT166" s="44">
        <f t="shared" si="35"/>
        <v>291</v>
      </c>
      <c r="BW166" s="40" t="s">
        <v>67</v>
      </c>
      <c r="BY166" s="55"/>
      <c r="BZ166" s="1" t="s">
        <v>22426</v>
      </c>
    </row>
    <row r="167" spans="1:78" ht="15" customHeight="1">
      <c r="A167" s="25" t="s">
        <v>1340</v>
      </c>
      <c r="B167" s="42" t="s">
        <v>2339</v>
      </c>
      <c r="D167" s="263">
        <v>0</v>
      </c>
      <c r="E167" s="42" t="s">
        <v>76</v>
      </c>
      <c r="F167" s="42" t="s">
        <v>1453</v>
      </c>
      <c r="G167" s="264"/>
      <c r="H167" s="264"/>
      <c r="I167" s="42" t="s">
        <v>184</v>
      </c>
      <c r="J167" s="43" t="s">
        <v>1274</v>
      </c>
      <c r="M167" s="44" t="s">
        <v>80</v>
      </c>
      <c r="N167" s="45" t="s">
        <v>184</v>
      </c>
      <c r="O167" s="42" t="s">
        <v>81</v>
      </c>
      <c r="P167" s="42" t="s">
        <v>82</v>
      </c>
      <c r="Q167" s="42" t="s">
        <v>73</v>
      </c>
      <c r="R167" s="42" t="s">
        <v>73</v>
      </c>
      <c r="S167" s="42" t="s">
        <v>471</v>
      </c>
      <c r="T167" s="42" t="s">
        <v>2340</v>
      </c>
      <c r="U167" s="42" t="s">
        <v>2340</v>
      </c>
      <c r="V167" s="42" t="s">
        <v>73</v>
      </c>
      <c r="W167" s="42" t="s">
        <v>73</v>
      </c>
      <c r="X167" s="80">
        <v>40194</v>
      </c>
      <c r="Y167" s="80">
        <v>40196</v>
      </c>
      <c r="Z167" s="44">
        <f t="shared" si="36"/>
        <v>2010</v>
      </c>
      <c r="AA167" s="44">
        <f t="shared" si="37"/>
        <v>1</v>
      </c>
      <c r="AB167" s="44">
        <v>0</v>
      </c>
      <c r="AC167" s="42" t="s">
        <v>481</v>
      </c>
      <c r="AD167" s="42" t="s">
        <v>482</v>
      </c>
      <c r="AE167" s="42" t="s">
        <v>73</v>
      </c>
      <c r="AF167" s="42" t="s">
        <v>73</v>
      </c>
      <c r="AG167" s="42" t="s">
        <v>73</v>
      </c>
      <c r="AH167" s="42" t="s">
        <v>73</v>
      </c>
      <c r="AI167" s="42" t="s">
        <v>73</v>
      </c>
      <c r="AJ167" s="42" t="s">
        <v>73</v>
      </c>
      <c r="AK167" s="31"/>
      <c r="AL167" s="31"/>
      <c r="AM167" s="47">
        <v>1</v>
      </c>
      <c r="AN167" s="47">
        <v>1</v>
      </c>
      <c r="AO167" s="47">
        <v>1</v>
      </c>
      <c r="AP167" s="47">
        <v>88</v>
      </c>
      <c r="AQ167" s="47"/>
      <c r="AR167" s="47"/>
      <c r="AS167" s="47">
        <v>0</v>
      </c>
      <c r="AT167" s="49">
        <v>1</v>
      </c>
      <c r="AU167" s="49"/>
      <c r="AV167" s="47"/>
      <c r="AW167" s="49">
        <v>1</v>
      </c>
      <c r="AX167" s="49"/>
      <c r="AY167" s="44">
        <f t="shared" si="34"/>
        <v>3</v>
      </c>
      <c r="AZ167" s="47"/>
      <c r="BA167" s="47"/>
      <c r="BB167" s="47"/>
      <c r="BC167" s="48"/>
      <c r="BD167" s="50"/>
      <c r="BE167" s="50" t="s">
        <v>1342</v>
      </c>
      <c r="BF167" s="50" t="s">
        <v>1341</v>
      </c>
      <c r="BG167" s="51"/>
      <c r="BH167" s="51">
        <f t="shared" si="38"/>
        <v>1</v>
      </c>
      <c r="BI167" s="51">
        <v>1</v>
      </c>
      <c r="BJ167" s="52"/>
      <c r="BK167" s="52"/>
      <c r="BL167" s="53"/>
      <c r="BM167" s="47" t="e">
        <f>COUNTIFS(A$2:$AC167,#REF!,M$2:$AL167,M167)</f>
        <v>#VALUE!</v>
      </c>
      <c r="BN167" s="47">
        <v>0</v>
      </c>
      <c r="BO167" s="54">
        <v>3</v>
      </c>
      <c r="BP167" s="54">
        <v>0</v>
      </c>
      <c r="BQ167" s="47">
        <v>3</v>
      </c>
      <c r="BR167" s="49">
        <v>1</v>
      </c>
      <c r="BS167" s="49">
        <v>1</v>
      </c>
      <c r="BT167" s="44">
        <f t="shared" si="35"/>
        <v>291</v>
      </c>
      <c r="BW167" s="40" t="s">
        <v>67</v>
      </c>
      <c r="BY167" s="55"/>
      <c r="BZ167" s="1" t="s">
        <v>22426</v>
      </c>
    </row>
    <row r="168" spans="1:78" ht="15" customHeight="1">
      <c r="A168" s="25" t="s">
        <v>1340</v>
      </c>
      <c r="B168" s="42" t="s">
        <v>2341</v>
      </c>
      <c r="D168" s="263">
        <v>0</v>
      </c>
      <c r="E168" s="42" t="s">
        <v>76</v>
      </c>
      <c r="F168" s="42" t="s">
        <v>1453</v>
      </c>
      <c r="G168" s="264"/>
      <c r="H168" s="264"/>
      <c r="I168" s="42" t="s">
        <v>2342</v>
      </c>
      <c r="J168" s="43" t="s">
        <v>2343</v>
      </c>
      <c r="M168" s="44" t="s">
        <v>150</v>
      </c>
      <c r="N168" s="45" t="s">
        <v>575</v>
      </c>
      <c r="O168" s="42" t="s">
        <v>1351</v>
      </c>
      <c r="P168" s="42" t="s">
        <v>103</v>
      </c>
      <c r="Q168" s="42" t="s">
        <v>73</v>
      </c>
      <c r="R168" s="42" t="s">
        <v>73</v>
      </c>
      <c r="S168" s="42" t="s">
        <v>2344</v>
      </c>
      <c r="T168" s="42" t="s">
        <v>2345</v>
      </c>
      <c r="U168" s="42" t="s">
        <v>2345</v>
      </c>
      <c r="V168" s="42" t="s">
        <v>73</v>
      </c>
      <c r="W168" s="42" t="s">
        <v>73</v>
      </c>
      <c r="X168" s="80">
        <v>40195</v>
      </c>
      <c r="Y168" s="80">
        <v>40202</v>
      </c>
      <c r="Z168" s="44">
        <f t="shared" si="36"/>
        <v>2010</v>
      </c>
      <c r="AA168" s="44">
        <f t="shared" si="37"/>
        <v>1</v>
      </c>
      <c r="AB168" s="44">
        <v>0</v>
      </c>
      <c r="AC168" s="42" t="s">
        <v>576</v>
      </c>
      <c r="AD168" s="42" t="s">
        <v>577</v>
      </c>
      <c r="AE168" s="42" t="s">
        <v>73</v>
      </c>
      <c r="AF168" s="42" t="s">
        <v>73</v>
      </c>
      <c r="AG168" s="42" t="s">
        <v>73</v>
      </c>
      <c r="AH168" s="42" t="s">
        <v>73</v>
      </c>
      <c r="AI168" s="42" t="s">
        <v>2346</v>
      </c>
      <c r="AJ168" s="42" t="s">
        <v>2347</v>
      </c>
      <c r="AK168" s="31"/>
      <c r="AL168" s="31"/>
      <c r="AM168" s="47">
        <v>1</v>
      </c>
      <c r="AN168" s="47">
        <v>999</v>
      </c>
      <c r="AO168" s="47">
        <v>5</v>
      </c>
      <c r="AP168" s="47">
        <v>1</v>
      </c>
      <c r="AQ168" s="47"/>
      <c r="AR168" s="47"/>
      <c r="AS168" s="47">
        <v>1</v>
      </c>
      <c r="AT168" s="49">
        <v>1</v>
      </c>
      <c r="AU168" s="49"/>
      <c r="AV168" s="47"/>
      <c r="AW168" s="49">
        <v>1</v>
      </c>
      <c r="AX168" s="49"/>
      <c r="AY168" s="44">
        <f t="shared" si="34"/>
        <v>8</v>
      </c>
      <c r="AZ168" s="47"/>
      <c r="BA168" s="47"/>
      <c r="BB168" s="47"/>
      <c r="BC168" s="48"/>
      <c r="BD168" s="50"/>
      <c r="BE168" s="50" t="s">
        <v>1342</v>
      </c>
      <c r="BF168" s="50" t="s">
        <v>1341</v>
      </c>
      <c r="BG168" s="51"/>
      <c r="BH168" s="51">
        <f t="shared" si="38"/>
        <v>1</v>
      </c>
      <c r="BI168" s="51">
        <v>1</v>
      </c>
      <c r="BJ168" s="52"/>
      <c r="BK168" s="52"/>
      <c r="BL168" s="53"/>
      <c r="BM168" s="47" t="e">
        <f>COUNTIFS(A$2:$AC168,#REF!,M$2:$AL168,M168)</f>
        <v>#VALUE!</v>
      </c>
      <c r="BN168" s="47">
        <v>999</v>
      </c>
      <c r="BO168" s="54">
        <v>8</v>
      </c>
      <c r="BP168" s="54">
        <v>0</v>
      </c>
      <c r="BQ168" s="47">
        <v>8</v>
      </c>
      <c r="BR168" s="49">
        <v>1</v>
      </c>
      <c r="BS168" s="49">
        <v>1</v>
      </c>
      <c r="BT168" s="44">
        <f t="shared" si="35"/>
        <v>292</v>
      </c>
      <c r="BW168" s="40" t="s">
        <v>67</v>
      </c>
      <c r="BY168" s="55"/>
      <c r="BZ168" s="1" t="s">
        <v>22426</v>
      </c>
    </row>
    <row r="169" spans="1:78" ht="15" customHeight="1">
      <c r="A169" s="25" t="s">
        <v>1340</v>
      </c>
      <c r="B169" s="42" t="s">
        <v>2348</v>
      </c>
      <c r="D169" s="263">
        <v>0</v>
      </c>
      <c r="E169" s="42" t="s">
        <v>76</v>
      </c>
      <c r="F169" s="42" t="s">
        <v>1453</v>
      </c>
      <c r="G169" s="264"/>
      <c r="H169" s="264"/>
      <c r="I169" s="42" t="s">
        <v>515</v>
      </c>
      <c r="J169" s="43" t="s">
        <v>515</v>
      </c>
      <c r="M169" s="44" t="s">
        <v>91</v>
      </c>
      <c r="N169" s="45" t="s">
        <v>515</v>
      </c>
      <c r="O169" s="42" t="s">
        <v>1356</v>
      </c>
      <c r="P169" s="42" t="s">
        <v>101</v>
      </c>
      <c r="Q169" s="42" t="s">
        <v>73</v>
      </c>
      <c r="R169" s="42" t="s">
        <v>73</v>
      </c>
      <c r="S169" s="42" t="s">
        <v>471</v>
      </c>
      <c r="T169" s="42" t="s">
        <v>2349</v>
      </c>
      <c r="U169" s="42" t="s">
        <v>2349</v>
      </c>
      <c r="V169" s="42" t="s">
        <v>73</v>
      </c>
      <c r="W169" s="42" t="s">
        <v>73</v>
      </c>
      <c r="X169" s="80">
        <v>40195</v>
      </c>
      <c r="Y169" s="80">
        <v>40208</v>
      </c>
      <c r="Z169" s="44">
        <f t="shared" si="36"/>
        <v>2010</v>
      </c>
      <c r="AA169" s="44">
        <f t="shared" si="37"/>
        <v>1</v>
      </c>
      <c r="AB169" s="44">
        <v>0</v>
      </c>
      <c r="AC169" s="42" t="s">
        <v>73</v>
      </c>
      <c r="AD169" s="42" t="s">
        <v>73</v>
      </c>
      <c r="AE169" s="42" t="s">
        <v>73</v>
      </c>
      <c r="AF169" s="42" t="s">
        <v>73</v>
      </c>
      <c r="AG169" s="42" t="s">
        <v>73</v>
      </c>
      <c r="AH169" s="42" t="s">
        <v>73</v>
      </c>
      <c r="AI169" s="42" t="s">
        <v>2350</v>
      </c>
      <c r="AJ169" s="42" t="s">
        <v>73</v>
      </c>
      <c r="AK169" s="31"/>
      <c r="AL169" s="31"/>
      <c r="AM169" s="47">
        <v>1</v>
      </c>
      <c r="AN169" s="47">
        <v>1</v>
      </c>
      <c r="AO169" s="47">
        <v>6</v>
      </c>
      <c r="AP169" s="47">
        <v>88</v>
      </c>
      <c r="AQ169" s="47"/>
      <c r="AR169" s="47"/>
      <c r="AS169" s="47">
        <v>0</v>
      </c>
      <c r="AT169" s="49">
        <v>1</v>
      </c>
      <c r="AU169" s="49"/>
      <c r="AV169" s="47"/>
      <c r="AW169" s="49">
        <v>1</v>
      </c>
      <c r="AX169" s="49"/>
      <c r="AY169" s="44">
        <f t="shared" si="34"/>
        <v>14</v>
      </c>
      <c r="AZ169" s="47"/>
      <c r="BA169" s="47"/>
      <c r="BB169" s="47"/>
      <c r="BC169" s="48"/>
      <c r="BD169" s="50"/>
      <c r="BE169" s="50" t="s">
        <v>1349</v>
      </c>
      <c r="BF169" s="50" t="s">
        <v>1341</v>
      </c>
      <c r="BG169" s="51"/>
      <c r="BH169" s="51">
        <f t="shared" si="38"/>
        <v>1</v>
      </c>
      <c r="BI169" s="51">
        <v>1</v>
      </c>
      <c r="BJ169" s="52"/>
      <c r="BK169" s="52"/>
      <c r="BL169" s="53"/>
      <c r="BM169" s="47" t="e">
        <f>COUNTIFS(A$2:$AC169,#REF!,M$2:$AL169,M169)</f>
        <v>#VALUE!</v>
      </c>
      <c r="BN169" s="47">
        <v>0</v>
      </c>
      <c r="BO169" s="54">
        <v>14</v>
      </c>
      <c r="BP169" s="54">
        <v>0</v>
      </c>
      <c r="BQ169" s="47">
        <v>14</v>
      </c>
      <c r="BR169" s="49">
        <v>1</v>
      </c>
      <c r="BS169" s="49">
        <v>1</v>
      </c>
      <c r="BT169" s="44">
        <f t="shared" si="35"/>
        <v>292</v>
      </c>
      <c r="BW169" s="40" t="s">
        <v>67</v>
      </c>
      <c r="BY169" s="55"/>
      <c r="BZ169" s="1" t="s">
        <v>22426</v>
      </c>
    </row>
    <row r="170" spans="1:78" ht="15" customHeight="1">
      <c r="A170" s="25" t="s">
        <v>1340</v>
      </c>
      <c r="B170" s="42" t="s">
        <v>2351</v>
      </c>
      <c r="D170" s="263">
        <v>0</v>
      </c>
      <c r="E170" s="42" t="s">
        <v>76</v>
      </c>
      <c r="F170" s="42" t="s">
        <v>1453</v>
      </c>
      <c r="G170" s="264"/>
      <c r="H170" s="264"/>
      <c r="I170" s="42" t="s">
        <v>415</v>
      </c>
      <c r="J170" s="43" t="s">
        <v>416</v>
      </c>
      <c r="M170" s="44" t="s">
        <v>91</v>
      </c>
      <c r="N170" s="45" t="s">
        <v>415</v>
      </c>
      <c r="O170" s="42" t="s">
        <v>81</v>
      </c>
      <c r="P170" s="42" t="s">
        <v>82</v>
      </c>
      <c r="Q170" s="42" t="s">
        <v>73</v>
      </c>
      <c r="R170" s="42" t="s">
        <v>73</v>
      </c>
      <c r="S170" s="42" t="s">
        <v>2352</v>
      </c>
      <c r="T170" s="42" t="s">
        <v>194</v>
      </c>
      <c r="U170" s="42" t="s">
        <v>2353</v>
      </c>
      <c r="V170" s="42" t="s">
        <v>73</v>
      </c>
      <c r="W170" s="42" t="s">
        <v>73</v>
      </c>
      <c r="X170" s="80">
        <v>40197</v>
      </c>
      <c r="Y170" s="80">
        <v>40221</v>
      </c>
      <c r="Z170" s="44">
        <f t="shared" si="36"/>
        <v>2010</v>
      </c>
      <c r="AA170" s="44">
        <f t="shared" si="37"/>
        <v>1</v>
      </c>
      <c r="AB170" s="44">
        <v>0</v>
      </c>
      <c r="AC170" s="42" t="s">
        <v>73</v>
      </c>
      <c r="AD170" s="42" t="s">
        <v>73</v>
      </c>
      <c r="AE170" s="42" t="s">
        <v>73</v>
      </c>
      <c r="AF170" s="42" t="s">
        <v>73</v>
      </c>
      <c r="AG170" s="42" t="s">
        <v>73</v>
      </c>
      <c r="AH170" s="42" t="s">
        <v>73</v>
      </c>
      <c r="AI170" s="42" t="s">
        <v>2354</v>
      </c>
      <c r="AJ170" s="42" t="s">
        <v>73</v>
      </c>
      <c r="AK170" s="31"/>
      <c r="AL170" s="31"/>
      <c r="AM170" s="47">
        <v>1</v>
      </c>
      <c r="AN170" s="47">
        <v>1</v>
      </c>
      <c r="AO170" s="47">
        <v>6</v>
      </c>
      <c r="AP170" s="47">
        <v>88</v>
      </c>
      <c r="AQ170" s="47"/>
      <c r="AR170" s="47"/>
      <c r="AS170" s="47">
        <v>0</v>
      </c>
      <c r="AT170" s="49">
        <v>1</v>
      </c>
      <c r="AU170" s="49"/>
      <c r="AV170" s="47"/>
      <c r="AW170" s="49">
        <v>1</v>
      </c>
      <c r="AX170" s="49"/>
      <c r="AY170" s="44">
        <f t="shared" si="34"/>
        <v>25</v>
      </c>
      <c r="AZ170" s="47"/>
      <c r="BA170" s="47"/>
      <c r="BB170" s="47"/>
      <c r="BC170" s="48"/>
      <c r="BD170" s="50"/>
      <c r="BE170" s="50" t="s">
        <v>1349</v>
      </c>
      <c r="BF170" s="50" t="s">
        <v>1341</v>
      </c>
      <c r="BG170" s="51"/>
      <c r="BH170" s="51">
        <f t="shared" si="38"/>
        <v>1</v>
      </c>
      <c r="BI170" s="51">
        <v>1</v>
      </c>
      <c r="BJ170" s="52"/>
      <c r="BK170" s="52"/>
      <c r="BL170" s="53"/>
      <c r="BM170" s="47" t="e">
        <f>COUNTIFS(A$2:$AC170,#REF!,M$2:$AL170,M170)</f>
        <v>#VALUE!</v>
      </c>
      <c r="BN170" s="47">
        <v>0</v>
      </c>
      <c r="BO170" s="54">
        <v>25</v>
      </c>
      <c r="BP170" s="54">
        <v>0</v>
      </c>
      <c r="BQ170" s="47">
        <v>25</v>
      </c>
      <c r="BR170" s="49">
        <v>1</v>
      </c>
      <c r="BS170" s="49">
        <v>1</v>
      </c>
      <c r="BT170" s="44">
        <f t="shared" si="35"/>
        <v>294</v>
      </c>
      <c r="BW170" s="40" t="s">
        <v>67</v>
      </c>
      <c r="BY170" s="55"/>
      <c r="BZ170" s="1" t="s">
        <v>22426</v>
      </c>
    </row>
    <row r="171" spans="1:78" ht="15" customHeight="1">
      <c r="A171" s="25" t="s">
        <v>1340</v>
      </c>
      <c r="B171" s="42" t="s">
        <v>2355</v>
      </c>
      <c r="D171" s="263">
        <v>0</v>
      </c>
      <c r="E171" s="42" t="s">
        <v>76</v>
      </c>
      <c r="F171" s="42" t="s">
        <v>1453</v>
      </c>
      <c r="G171" s="264"/>
      <c r="H171" s="264"/>
      <c r="I171" s="42" t="s">
        <v>2356</v>
      </c>
      <c r="J171" s="43" t="s">
        <v>2357</v>
      </c>
      <c r="M171" s="44" t="s">
        <v>121</v>
      </c>
      <c r="N171" s="45" t="s">
        <v>173</v>
      </c>
      <c r="O171" s="42" t="s">
        <v>1351</v>
      </c>
      <c r="P171" s="42" t="s">
        <v>103</v>
      </c>
      <c r="Q171" s="42" t="s">
        <v>73</v>
      </c>
      <c r="R171" s="42" t="s">
        <v>73</v>
      </c>
      <c r="S171" s="42" t="s">
        <v>2358</v>
      </c>
      <c r="T171" s="42" t="s">
        <v>2359</v>
      </c>
      <c r="U171" s="42" t="s">
        <v>2359</v>
      </c>
      <c r="V171" s="42" t="s">
        <v>73</v>
      </c>
      <c r="W171" s="42" t="s">
        <v>73</v>
      </c>
      <c r="X171" s="80">
        <v>40197</v>
      </c>
      <c r="Y171" s="80">
        <v>40201</v>
      </c>
      <c r="Z171" s="44">
        <f t="shared" si="36"/>
        <v>2010</v>
      </c>
      <c r="AA171" s="44">
        <f t="shared" si="37"/>
        <v>1</v>
      </c>
      <c r="AB171" s="44">
        <v>0</v>
      </c>
      <c r="AC171" s="42" t="s">
        <v>73</v>
      </c>
      <c r="AD171" s="42" t="s">
        <v>73</v>
      </c>
      <c r="AE171" s="42" t="s">
        <v>73</v>
      </c>
      <c r="AF171" s="42" t="s">
        <v>73</v>
      </c>
      <c r="AG171" s="42" t="s">
        <v>73</v>
      </c>
      <c r="AH171" s="42" t="s">
        <v>73</v>
      </c>
      <c r="AI171" s="42" t="s">
        <v>73</v>
      </c>
      <c r="AJ171" s="42" t="s">
        <v>73</v>
      </c>
      <c r="AK171" s="31"/>
      <c r="AL171" s="31"/>
      <c r="AM171" s="47">
        <v>1</v>
      </c>
      <c r="AN171" s="47">
        <v>1</v>
      </c>
      <c r="AO171" s="47">
        <v>3</v>
      </c>
      <c r="AP171" s="47">
        <v>88</v>
      </c>
      <c r="AQ171" s="47"/>
      <c r="AR171" s="47"/>
      <c r="AS171" s="47">
        <v>1</v>
      </c>
      <c r="AT171" s="49">
        <v>1</v>
      </c>
      <c r="AU171" s="49"/>
      <c r="AV171" s="47"/>
      <c r="AW171" s="49">
        <v>1</v>
      </c>
      <c r="AX171" s="49"/>
      <c r="AY171" s="44">
        <f t="shared" si="34"/>
        <v>5</v>
      </c>
      <c r="AZ171" s="47"/>
      <c r="BA171" s="47"/>
      <c r="BB171" s="47"/>
      <c r="BC171" s="48"/>
      <c r="BD171" s="50"/>
      <c r="BE171" s="50" t="s">
        <v>1349</v>
      </c>
      <c r="BF171" s="50" t="s">
        <v>1341</v>
      </c>
      <c r="BG171" s="51"/>
      <c r="BH171" s="51">
        <f t="shared" si="38"/>
        <v>1</v>
      </c>
      <c r="BI171" s="51">
        <v>3</v>
      </c>
      <c r="BJ171" s="52"/>
      <c r="BK171" s="52"/>
      <c r="BL171" s="53"/>
      <c r="BM171" s="47" t="e">
        <f>COUNTIFS(A$2:$AC171,#REF!,M$2:$AL171,M171)</f>
        <v>#VALUE!</v>
      </c>
      <c r="BN171" s="47">
        <v>0</v>
      </c>
      <c r="BO171" s="54">
        <v>5</v>
      </c>
      <c r="BP171" s="54">
        <v>0</v>
      </c>
      <c r="BQ171" s="47">
        <v>5</v>
      </c>
      <c r="BR171" s="49">
        <v>1</v>
      </c>
      <c r="BS171" s="49">
        <v>1</v>
      </c>
      <c r="BT171" s="44">
        <f t="shared" si="35"/>
        <v>294</v>
      </c>
      <c r="BW171" s="40" t="s">
        <v>67</v>
      </c>
      <c r="BY171" s="55"/>
      <c r="BZ171" s="1" t="s">
        <v>22426</v>
      </c>
    </row>
    <row r="172" spans="1:78" ht="15" customHeight="1">
      <c r="A172" s="25" t="s">
        <v>1340</v>
      </c>
      <c r="B172" s="42" t="s">
        <v>2360</v>
      </c>
      <c r="D172" s="263">
        <v>0</v>
      </c>
      <c r="E172" s="42" t="s">
        <v>76</v>
      </c>
      <c r="F172" s="42" t="s">
        <v>1453</v>
      </c>
      <c r="G172" s="264"/>
      <c r="H172" s="264"/>
      <c r="I172" s="42" t="s">
        <v>382</v>
      </c>
      <c r="J172" s="43" t="s">
        <v>382</v>
      </c>
      <c r="M172" s="44" t="s">
        <v>91</v>
      </c>
      <c r="N172" s="45" t="s">
        <v>382</v>
      </c>
      <c r="O172" s="42" t="s">
        <v>81</v>
      </c>
      <c r="P172" s="42" t="s">
        <v>82</v>
      </c>
      <c r="Q172" s="42" t="s">
        <v>73</v>
      </c>
      <c r="R172" s="42" t="s">
        <v>73</v>
      </c>
      <c r="S172" s="42" t="s">
        <v>2361</v>
      </c>
      <c r="T172" s="42" t="s">
        <v>1344</v>
      </c>
      <c r="U172" s="42" t="s">
        <v>2361</v>
      </c>
      <c r="V172" s="42" t="s">
        <v>73</v>
      </c>
      <c r="W172" s="42" t="s">
        <v>73</v>
      </c>
      <c r="X172" s="80">
        <v>40197</v>
      </c>
      <c r="Y172" s="80">
        <v>40237</v>
      </c>
      <c r="Z172" s="44">
        <f t="shared" si="36"/>
        <v>2010</v>
      </c>
      <c r="AA172" s="44">
        <f t="shared" si="37"/>
        <v>1</v>
      </c>
      <c r="AB172" s="44">
        <v>0</v>
      </c>
      <c r="AC172" s="42" t="s">
        <v>382</v>
      </c>
      <c r="AD172" s="42" t="s">
        <v>73</v>
      </c>
      <c r="AE172" s="42" t="s">
        <v>73</v>
      </c>
      <c r="AF172" s="42" t="s">
        <v>73</v>
      </c>
      <c r="AG172" s="42" t="s">
        <v>73</v>
      </c>
      <c r="AH172" s="42" t="s">
        <v>73</v>
      </c>
      <c r="AI172" s="42" t="s">
        <v>2362</v>
      </c>
      <c r="AJ172" s="42" t="s">
        <v>73</v>
      </c>
      <c r="AK172" s="31"/>
      <c r="AL172" s="31"/>
      <c r="AM172" s="47">
        <v>1</v>
      </c>
      <c r="AN172" s="47">
        <v>1</v>
      </c>
      <c r="AO172" s="47">
        <v>6</v>
      </c>
      <c r="AP172" s="47">
        <v>88</v>
      </c>
      <c r="AQ172" s="47"/>
      <c r="AR172" s="47"/>
      <c r="AS172" s="47">
        <v>0</v>
      </c>
      <c r="AT172" s="49">
        <v>1</v>
      </c>
      <c r="AU172" s="49"/>
      <c r="AV172" s="47"/>
      <c r="AW172" s="49">
        <v>1</v>
      </c>
      <c r="AX172" s="49"/>
      <c r="AY172" s="44">
        <f t="shared" si="34"/>
        <v>41</v>
      </c>
      <c r="AZ172" s="47"/>
      <c r="BA172" s="47"/>
      <c r="BB172" s="47"/>
      <c r="BC172" s="48"/>
      <c r="BD172" s="50"/>
      <c r="BE172" s="50" t="s">
        <v>1342</v>
      </c>
      <c r="BF172" s="57" t="s">
        <v>1341</v>
      </c>
      <c r="BG172" s="51"/>
      <c r="BH172" s="51">
        <f t="shared" si="38"/>
        <v>1</v>
      </c>
      <c r="BI172" s="51">
        <v>5</v>
      </c>
      <c r="BJ172" s="52"/>
      <c r="BK172" s="52"/>
      <c r="BL172" s="53"/>
      <c r="BM172" s="47" t="e">
        <f>COUNTIFS(A$2:$AC172,#REF!,M$2:$AL172,M172)</f>
        <v>#VALUE!</v>
      </c>
      <c r="BN172" s="47">
        <v>1</v>
      </c>
      <c r="BO172" s="54">
        <v>41</v>
      </c>
      <c r="BP172" s="54">
        <v>0</v>
      </c>
      <c r="BQ172" s="47">
        <v>41</v>
      </c>
      <c r="BR172" s="49">
        <v>1</v>
      </c>
      <c r="BS172" s="49">
        <v>1</v>
      </c>
      <c r="BT172" s="44">
        <f t="shared" si="35"/>
        <v>294</v>
      </c>
      <c r="BW172" s="40" t="s">
        <v>67</v>
      </c>
      <c r="BY172" s="55"/>
      <c r="BZ172" s="1" t="s">
        <v>22426</v>
      </c>
    </row>
    <row r="173" spans="1:78" ht="15" customHeight="1">
      <c r="A173" s="25" t="s">
        <v>1340</v>
      </c>
      <c r="B173" s="42" t="s">
        <v>2363</v>
      </c>
      <c r="D173" s="263">
        <v>0</v>
      </c>
      <c r="E173" s="42" t="s">
        <v>76</v>
      </c>
      <c r="F173" s="42" t="s">
        <v>1453</v>
      </c>
      <c r="G173" s="264"/>
      <c r="H173" s="264"/>
      <c r="I173" s="42" t="s">
        <v>625</v>
      </c>
      <c r="J173" s="43" t="s">
        <v>1255</v>
      </c>
      <c r="M173" s="44" t="s">
        <v>91</v>
      </c>
      <c r="N173" s="45" t="s">
        <v>625</v>
      </c>
      <c r="O173" s="42" t="s">
        <v>1351</v>
      </c>
      <c r="P173" s="42" t="s">
        <v>103</v>
      </c>
      <c r="Q173" s="42" t="s">
        <v>73</v>
      </c>
      <c r="R173" s="42" t="s">
        <v>73</v>
      </c>
      <c r="S173" s="42" t="s">
        <v>2364</v>
      </c>
      <c r="T173" s="42" t="s">
        <v>2365</v>
      </c>
      <c r="U173" s="42" t="s">
        <v>2365</v>
      </c>
      <c r="V173" s="42" t="s">
        <v>73</v>
      </c>
      <c r="W173" s="42" t="s">
        <v>73</v>
      </c>
      <c r="X173" s="80">
        <v>40199</v>
      </c>
      <c r="Y173" s="80">
        <v>40236</v>
      </c>
      <c r="Z173" s="44">
        <f t="shared" si="36"/>
        <v>2010</v>
      </c>
      <c r="AA173" s="44">
        <f t="shared" si="37"/>
        <v>1</v>
      </c>
      <c r="AB173" s="44">
        <v>0</v>
      </c>
      <c r="AC173" s="42" t="s">
        <v>73</v>
      </c>
      <c r="AD173" s="42" t="s">
        <v>73</v>
      </c>
      <c r="AE173" s="42" t="s">
        <v>73</v>
      </c>
      <c r="AF173" s="42" t="s">
        <v>73</v>
      </c>
      <c r="AG173" s="42" t="s">
        <v>73</v>
      </c>
      <c r="AH173" s="42" t="s">
        <v>73</v>
      </c>
      <c r="AI173" s="42" t="s">
        <v>2366</v>
      </c>
      <c r="AJ173" s="42" t="s">
        <v>2367</v>
      </c>
      <c r="AK173" s="31"/>
      <c r="AL173" s="31"/>
      <c r="AM173" s="47">
        <v>1</v>
      </c>
      <c r="AN173" s="47">
        <v>1</v>
      </c>
      <c r="AO173" s="47">
        <v>6</v>
      </c>
      <c r="AP173" s="47">
        <v>88</v>
      </c>
      <c r="AQ173" s="47"/>
      <c r="AR173" s="47"/>
      <c r="AS173" s="47">
        <v>1</v>
      </c>
      <c r="AT173" s="49">
        <v>1</v>
      </c>
      <c r="AU173" s="49"/>
      <c r="AV173" s="47"/>
      <c r="AW173" s="49">
        <v>1</v>
      </c>
      <c r="AX173" s="49"/>
      <c r="AY173" s="44">
        <f t="shared" si="34"/>
        <v>38</v>
      </c>
      <c r="AZ173" s="47"/>
      <c r="BA173" s="47"/>
      <c r="BB173" s="47"/>
      <c r="BC173" s="48"/>
      <c r="BD173" s="50"/>
      <c r="BE173" s="50" t="s">
        <v>1349</v>
      </c>
      <c r="BF173" s="57" t="s">
        <v>1341</v>
      </c>
      <c r="BG173" s="51"/>
      <c r="BH173" s="51">
        <f t="shared" si="38"/>
        <v>1</v>
      </c>
      <c r="BI173" s="51">
        <v>3</v>
      </c>
      <c r="BJ173" s="52"/>
      <c r="BK173" s="52"/>
      <c r="BL173" s="53"/>
      <c r="BM173" s="47" t="e">
        <f>COUNTIFS(A$2:$AC173,#REF!,M$2:$AL173,M173)</f>
        <v>#VALUE!</v>
      </c>
      <c r="BN173" s="47">
        <v>0</v>
      </c>
      <c r="BO173" s="54">
        <v>38</v>
      </c>
      <c r="BP173" s="54">
        <v>0</v>
      </c>
      <c r="BQ173" s="47">
        <v>38</v>
      </c>
      <c r="BR173" s="49">
        <v>1</v>
      </c>
      <c r="BS173" s="49">
        <v>1</v>
      </c>
      <c r="BT173" s="44">
        <f t="shared" si="35"/>
        <v>296</v>
      </c>
      <c r="BW173" s="40" t="s">
        <v>67</v>
      </c>
      <c r="BY173" s="55"/>
      <c r="BZ173" s="1" t="s">
        <v>22426</v>
      </c>
    </row>
    <row r="174" spans="1:78" ht="15" customHeight="1">
      <c r="A174" s="25" t="s">
        <v>1340</v>
      </c>
      <c r="B174" s="42" t="s">
        <v>2368</v>
      </c>
      <c r="D174" s="263">
        <v>0</v>
      </c>
      <c r="E174" s="42" t="s">
        <v>76</v>
      </c>
      <c r="F174" s="42" t="s">
        <v>1453</v>
      </c>
      <c r="G174" s="264"/>
      <c r="H174" s="264"/>
      <c r="I174" s="42" t="s">
        <v>95</v>
      </c>
      <c r="J174" s="43" t="s">
        <v>73</v>
      </c>
      <c r="M174" s="44" t="s">
        <v>230</v>
      </c>
      <c r="N174" s="45" t="s">
        <v>95</v>
      </c>
      <c r="O174" s="42" t="s">
        <v>81</v>
      </c>
      <c r="P174" s="42" t="s">
        <v>82</v>
      </c>
      <c r="Q174" s="42" t="s">
        <v>73</v>
      </c>
      <c r="R174" s="42" t="s">
        <v>73</v>
      </c>
      <c r="S174" s="42" t="s">
        <v>2369</v>
      </c>
      <c r="T174" s="42" t="s">
        <v>194</v>
      </c>
      <c r="U174" s="42" t="s">
        <v>2369</v>
      </c>
      <c r="V174" s="42" t="s">
        <v>73</v>
      </c>
      <c r="W174" s="42" t="s">
        <v>73</v>
      </c>
      <c r="X174" s="80">
        <v>40200</v>
      </c>
      <c r="Y174" s="80">
        <v>40209</v>
      </c>
      <c r="Z174" s="44">
        <f t="shared" si="36"/>
        <v>2010</v>
      </c>
      <c r="AA174" s="44">
        <f t="shared" si="37"/>
        <v>1</v>
      </c>
      <c r="AB174" s="44">
        <v>0</v>
      </c>
      <c r="AC174" s="42" t="s">
        <v>73</v>
      </c>
      <c r="AD174" s="42" t="s">
        <v>73</v>
      </c>
      <c r="AE174" s="42" t="s">
        <v>73</v>
      </c>
      <c r="AF174" s="42" t="s">
        <v>73</v>
      </c>
      <c r="AG174" s="42" t="s">
        <v>73</v>
      </c>
      <c r="AH174" s="42" t="s">
        <v>73</v>
      </c>
      <c r="AI174" s="42" t="s">
        <v>2370</v>
      </c>
      <c r="AJ174" s="42" t="s">
        <v>73</v>
      </c>
      <c r="AK174" s="31"/>
      <c r="AL174" s="31"/>
      <c r="AM174" s="47">
        <v>1</v>
      </c>
      <c r="AN174" s="47">
        <v>1</v>
      </c>
      <c r="AO174" s="47">
        <v>6</v>
      </c>
      <c r="AP174" s="47">
        <v>88</v>
      </c>
      <c r="AQ174" s="47"/>
      <c r="AR174" s="47"/>
      <c r="AS174" s="47">
        <v>0</v>
      </c>
      <c r="AT174" s="49">
        <v>1</v>
      </c>
      <c r="AU174" s="49"/>
      <c r="AV174" s="47"/>
      <c r="AW174" s="49">
        <v>1</v>
      </c>
      <c r="AX174" s="49"/>
      <c r="AY174" s="44">
        <f t="shared" si="34"/>
        <v>10</v>
      </c>
      <c r="AZ174" s="47"/>
      <c r="BA174" s="47"/>
      <c r="BB174" s="47"/>
      <c r="BC174" s="48"/>
      <c r="BD174" s="50"/>
      <c r="BE174" s="50" t="s">
        <v>1349</v>
      </c>
      <c r="BF174" s="50" t="s">
        <v>1341</v>
      </c>
      <c r="BG174" s="51"/>
      <c r="BH174" s="51">
        <f t="shared" si="38"/>
        <v>1</v>
      </c>
      <c r="BI174" s="51">
        <v>8</v>
      </c>
      <c r="BJ174" s="52"/>
      <c r="BK174" s="52"/>
      <c r="BL174" s="53"/>
      <c r="BM174" s="47" t="e">
        <f>COUNTIFS(A$2:$AC174,#REF!,M$2:$AL174,M174)</f>
        <v>#VALUE!</v>
      </c>
      <c r="BN174" s="47">
        <v>0</v>
      </c>
      <c r="BO174" s="54">
        <v>10</v>
      </c>
      <c r="BP174" s="54">
        <v>0</v>
      </c>
      <c r="BQ174" s="47">
        <v>10</v>
      </c>
      <c r="BR174" s="49">
        <v>1</v>
      </c>
      <c r="BS174" s="49">
        <v>1</v>
      </c>
      <c r="BT174" s="44">
        <f t="shared" si="35"/>
        <v>297</v>
      </c>
      <c r="BW174" s="40" t="s">
        <v>67</v>
      </c>
      <c r="BY174" s="55"/>
    </row>
    <row r="175" spans="1:78" ht="15" customHeight="1">
      <c r="A175" s="25" t="s">
        <v>1340</v>
      </c>
      <c r="B175" s="42" t="s">
        <v>2371</v>
      </c>
      <c r="D175" s="263">
        <v>0</v>
      </c>
      <c r="E175" s="42" t="s">
        <v>76</v>
      </c>
      <c r="F175" s="42" t="s">
        <v>1453</v>
      </c>
      <c r="G175" s="264"/>
      <c r="H175" s="264"/>
      <c r="I175" s="42" t="s">
        <v>127</v>
      </c>
      <c r="J175" s="43" t="s">
        <v>1371</v>
      </c>
      <c r="M175" s="44" t="s">
        <v>80</v>
      </c>
      <c r="N175" s="45" t="s">
        <v>85</v>
      </c>
      <c r="O175" s="42" t="s">
        <v>1356</v>
      </c>
      <c r="P175" s="42" t="s">
        <v>101</v>
      </c>
      <c r="Q175" s="42" t="s">
        <v>73</v>
      </c>
      <c r="R175" s="42" t="s">
        <v>73</v>
      </c>
      <c r="S175" s="42" t="s">
        <v>471</v>
      </c>
      <c r="T175" s="42" t="s">
        <v>2372</v>
      </c>
      <c r="U175" s="42" t="s">
        <v>2372</v>
      </c>
      <c r="V175" s="42" t="s">
        <v>73</v>
      </c>
      <c r="W175" s="42" t="s">
        <v>73</v>
      </c>
      <c r="X175" s="80">
        <v>40200</v>
      </c>
      <c r="Y175" s="80">
        <v>40202</v>
      </c>
      <c r="Z175" s="44">
        <f t="shared" si="36"/>
        <v>2010</v>
      </c>
      <c r="AA175" s="44">
        <f t="shared" si="37"/>
        <v>1</v>
      </c>
      <c r="AB175" s="44">
        <v>0</v>
      </c>
      <c r="AC175" s="42" t="s">
        <v>195</v>
      </c>
      <c r="AD175" s="42" t="s">
        <v>196</v>
      </c>
      <c r="AE175" s="42" t="s">
        <v>73</v>
      </c>
      <c r="AF175" s="42" t="s">
        <v>73</v>
      </c>
      <c r="AG175" s="42" t="s">
        <v>73</v>
      </c>
      <c r="AH175" s="42" t="s">
        <v>73</v>
      </c>
      <c r="AI175" s="42" t="s">
        <v>73</v>
      </c>
      <c r="AJ175" s="42" t="s">
        <v>73</v>
      </c>
      <c r="AK175" s="31"/>
      <c r="AL175" s="31"/>
      <c r="AM175" s="47">
        <v>1</v>
      </c>
      <c r="AN175" s="47">
        <v>1</v>
      </c>
      <c r="AO175" s="47">
        <v>1</v>
      </c>
      <c r="AP175" s="47">
        <v>88</v>
      </c>
      <c r="AQ175" s="47"/>
      <c r="AR175" s="47"/>
      <c r="AS175" s="47">
        <v>0</v>
      </c>
      <c r="AT175" s="49">
        <v>1</v>
      </c>
      <c r="AU175" s="49"/>
      <c r="AV175" s="47"/>
      <c r="AW175" s="49">
        <v>1</v>
      </c>
      <c r="AX175" s="49"/>
      <c r="AY175" s="44">
        <f t="shared" si="34"/>
        <v>3</v>
      </c>
      <c r="AZ175" s="47"/>
      <c r="BA175" s="47"/>
      <c r="BB175" s="47"/>
      <c r="BC175" s="48"/>
      <c r="BD175" s="50"/>
      <c r="BE175" s="50" t="s">
        <v>1342</v>
      </c>
      <c r="BF175" s="50" t="s">
        <v>1341</v>
      </c>
      <c r="BG175" s="51"/>
      <c r="BH175" s="51">
        <f t="shared" si="38"/>
        <v>1</v>
      </c>
      <c r="BI175" s="51">
        <v>8</v>
      </c>
      <c r="BJ175" s="52"/>
      <c r="BK175" s="52"/>
      <c r="BL175" s="53"/>
      <c r="BM175" s="47" t="e">
        <f>COUNTIFS(A$2:$AC175,#REF!,M$2:$AL175,M175)</f>
        <v>#VALUE!</v>
      </c>
      <c r="BN175" s="47">
        <v>0</v>
      </c>
      <c r="BO175" s="54">
        <v>3</v>
      </c>
      <c r="BP175" s="54">
        <v>0</v>
      </c>
      <c r="BQ175" s="47">
        <v>3</v>
      </c>
      <c r="BR175" s="49">
        <v>1</v>
      </c>
      <c r="BS175" s="49">
        <v>1</v>
      </c>
      <c r="BT175" s="44">
        <f t="shared" si="35"/>
        <v>297</v>
      </c>
      <c r="BW175" s="40" t="s">
        <v>67</v>
      </c>
      <c r="BY175" s="55"/>
      <c r="BZ175" s="1" t="s">
        <v>22426</v>
      </c>
    </row>
    <row r="176" spans="1:78" ht="15" customHeight="1">
      <c r="A176" s="25" t="s">
        <v>1340</v>
      </c>
      <c r="B176" s="42" t="s">
        <v>2373</v>
      </c>
      <c r="D176" s="263">
        <v>0</v>
      </c>
      <c r="E176" s="42" t="s">
        <v>76</v>
      </c>
      <c r="F176" s="42" t="s">
        <v>1453</v>
      </c>
      <c r="G176" s="264"/>
      <c r="H176" s="264"/>
      <c r="I176" s="42" t="s">
        <v>184</v>
      </c>
      <c r="J176" s="43" t="s">
        <v>1274</v>
      </c>
      <c r="M176" s="44" t="s">
        <v>80</v>
      </c>
      <c r="N176" s="45" t="s">
        <v>184</v>
      </c>
      <c r="O176" s="42" t="s">
        <v>1356</v>
      </c>
      <c r="P176" s="42" t="s">
        <v>101</v>
      </c>
      <c r="Q176" s="42" t="s">
        <v>73</v>
      </c>
      <c r="R176" s="42" t="s">
        <v>73</v>
      </c>
      <c r="S176" s="42" t="s">
        <v>471</v>
      </c>
      <c r="T176" s="42" t="s">
        <v>2374</v>
      </c>
      <c r="U176" s="42" t="s">
        <v>2374</v>
      </c>
      <c r="V176" s="42" t="s">
        <v>73</v>
      </c>
      <c r="W176" s="42" t="s">
        <v>73</v>
      </c>
      <c r="X176" s="80">
        <v>40200</v>
      </c>
      <c r="Y176" s="80">
        <v>40202</v>
      </c>
      <c r="Z176" s="44">
        <f t="shared" si="36"/>
        <v>2010</v>
      </c>
      <c r="AA176" s="44">
        <f t="shared" si="37"/>
        <v>1</v>
      </c>
      <c r="AB176" s="44">
        <v>0</v>
      </c>
      <c r="AC176" s="42" t="s">
        <v>73</v>
      </c>
      <c r="AD176" s="42" t="s">
        <v>73</v>
      </c>
      <c r="AE176" s="42" t="s">
        <v>73</v>
      </c>
      <c r="AF176" s="42" t="s">
        <v>73</v>
      </c>
      <c r="AG176" s="42" t="s">
        <v>2375</v>
      </c>
      <c r="AH176" s="42" t="s">
        <v>2376</v>
      </c>
      <c r="AI176" s="42" t="s">
        <v>73</v>
      </c>
      <c r="AJ176" s="42" t="s">
        <v>73</v>
      </c>
      <c r="AK176" s="31"/>
      <c r="AL176" s="31"/>
      <c r="AM176" s="47">
        <v>1</v>
      </c>
      <c r="AN176" s="47">
        <v>1</v>
      </c>
      <c r="AO176" s="47">
        <v>1</v>
      </c>
      <c r="AP176" s="47">
        <v>88</v>
      </c>
      <c r="AQ176" s="47"/>
      <c r="AR176" s="47"/>
      <c r="AS176" s="47">
        <v>0</v>
      </c>
      <c r="AT176" s="49">
        <v>1</v>
      </c>
      <c r="AU176" s="49"/>
      <c r="AV176" s="47"/>
      <c r="AW176" s="49">
        <v>1</v>
      </c>
      <c r="AX176" s="49"/>
      <c r="AY176" s="44">
        <f t="shared" si="34"/>
        <v>3</v>
      </c>
      <c r="AZ176" s="47"/>
      <c r="BA176" s="47"/>
      <c r="BB176" s="47"/>
      <c r="BC176" s="48"/>
      <c r="BD176" s="50"/>
      <c r="BE176" s="50" t="s">
        <v>1349</v>
      </c>
      <c r="BF176" s="50" t="s">
        <v>1341</v>
      </c>
      <c r="BG176" s="51"/>
      <c r="BH176" s="51">
        <f t="shared" si="38"/>
        <v>1</v>
      </c>
      <c r="BI176" s="51">
        <v>2</v>
      </c>
      <c r="BJ176" s="52"/>
      <c r="BK176" s="52"/>
      <c r="BL176" s="53"/>
      <c r="BM176" s="47" t="e">
        <f>COUNTIFS(A$2:$AC176,#REF!,M$2:$AL176,M176)</f>
        <v>#VALUE!</v>
      </c>
      <c r="BN176" s="47">
        <v>0</v>
      </c>
      <c r="BO176" s="54">
        <v>3</v>
      </c>
      <c r="BP176" s="54">
        <v>0</v>
      </c>
      <c r="BQ176" s="47">
        <v>3</v>
      </c>
      <c r="BR176" s="49">
        <v>1</v>
      </c>
      <c r="BS176" s="49">
        <v>1</v>
      </c>
      <c r="BT176" s="44">
        <f t="shared" si="35"/>
        <v>297</v>
      </c>
      <c r="BW176" s="40" t="s">
        <v>67</v>
      </c>
      <c r="BY176" s="55"/>
      <c r="BZ176" s="1" t="s">
        <v>22426</v>
      </c>
    </row>
    <row r="177" spans="1:78" ht="15" customHeight="1">
      <c r="A177" s="25" t="s">
        <v>1340</v>
      </c>
      <c r="B177" s="42" t="s">
        <v>2377</v>
      </c>
      <c r="D177" s="263">
        <v>0</v>
      </c>
      <c r="E177" s="42" t="s">
        <v>76</v>
      </c>
      <c r="F177" s="42" t="s">
        <v>1453</v>
      </c>
      <c r="G177" s="264"/>
      <c r="H177" s="264"/>
      <c r="I177" s="42" t="s">
        <v>2378</v>
      </c>
      <c r="J177" s="43" t="s">
        <v>861</v>
      </c>
      <c r="M177" s="44" t="s">
        <v>91</v>
      </c>
      <c r="N177" s="45" t="s">
        <v>862</v>
      </c>
      <c r="O177" s="42" t="s">
        <v>1356</v>
      </c>
      <c r="P177" s="42" t="s">
        <v>101</v>
      </c>
      <c r="Q177" s="42" t="s">
        <v>73</v>
      </c>
      <c r="R177" s="42" t="s">
        <v>73</v>
      </c>
      <c r="S177" s="42" t="s">
        <v>471</v>
      </c>
      <c r="T177" s="42" t="s">
        <v>2379</v>
      </c>
      <c r="U177" s="42" t="s">
        <v>2379</v>
      </c>
      <c r="V177" s="42" t="s">
        <v>73</v>
      </c>
      <c r="W177" s="42" t="s">
        <v>73</v>
      </c>
      <c r="X177" s="80">
        <v>40200</v>
      </c>
      <c r="Y177" s="80">
        <v>40208</v>
      </c>
      <c r="Z177" s="44">
        <f t="shared" si="36"/>
        <v>2010</v>
      </c>
      <c r="AA177" s="44">
        <f t="shared" si="37"/>
        <v>1</v>
      </c>
      <c r="AB177" s="44">
        <v>0</v>
      </c>
      <c r="AC177" s="42" t="s">
        <v>73</v>
      </c>
      <c r="AD177" s="42" t="s">
        <v>73</v>
      </c>
      <c r="AE177" s="42" t="s">
        <v>73</v>
      </c>
      <c r="AF177" s="42" t="s">
        <v>73</v>
      </c>
      <c r="AG177" s="42" t="s">
        <v>73</v>
      </c>
      <c r="AH177" s="42" t="s">
        <v>73</v>
      </c>
      <c r="AI177" s="42" t="s">
        <v>73</v>
      </c>
      <c r="AJ177" s="42" t="s">
        <v>2380</v>
      </c>
      <c r="AK177" s="31"/>
      <c r="AL177" s="31"/>
      <c r="AM177" s="47">
        <v>1</v>
      </c>
      <c r="AN177" s="47">
        <v>1</v>
      </c>
      <c r="AO177" s="47">
        <v>6</v>
      </c>
      <c r="AP177" s="47">
        <v>88</v>
      </c>
      <c r="AQ177" s="47"/>
      <c r="AR177" s="47"/>
      <c r="AS177" s="47">
        <v>0</v>
      </c>
      <c r="AT177" s="49">
        <v>1</v>
      </c>
      <c r="AU177" s="49"/>
      <c r="AV177" s="47"/>
      <c r="AW177" s="49">
        <v>1</v>
      </c>
      <c r="AX177" s="49"/>
      <c r="AY177" s="44">
        <f t="shared" si="34"/>
        <v>9</v>
      </c>
      <c r="AZ177" s="47"/>
      <c r="BA177" s="47"/>
      <c r="BB177" s="47"/>
      <c r="BC177" s="48"/>
      <c r="BD177" s="50"/>
      <c r="BE177" s="50" t="s">
        <v>1349</v>
      </c>
      <c r="BF177" s="50" t="s">
        <v>1341</v>
      </c>
      <c r="BG177" s="51"/>
      <c r="BH177" s="51">
        <f t="shared" si="38"/>
        <v>1</v>
      </c>
      <c r="BI177" s="51">
        <v>3</v>
      </c>
      <c r="BJ177" s="52"/>
      <c r="BK177" s="52"/>
      <c r="BL177" s="53"/>
      <c r="BM177" s="47" t="e">
        <f>COUNTIFS(A$2:$AC177,#REF!,M$2:$AL177,M177)</f>
        <v>#VALUE!</v>
      </c>
      <c r="BN177" s="47">
        <v>0</v>
      </c>
      <c r="BO177" s="54">
        <v>9</v>
      </c>
      <c r="BP177" s="54">
        <v>0</v>
      </c>
      <c r="BQ177" s="47">
        <v>9</v>
      </c>
      <c r="BR177" s="49">
        <v>1</v>
      </c>
      <c r="BS177" s="49">
        <v>1</v>
      </c>
      <c r="BT177" s="44">
        <f t="shared" si="35"/>
        <v>297</v>
      </c>
      <c r="BW177" s="40" t="s">
        <v>67</v>
      </c>
      <c r="BY177" s="55"/>
      <c r="BZ177" s="1" t="s">
        <v>22426</v>
      </c>
    </row>
    <row r="178" spans="1:78" ht="15" customHeight="1">
      <c r="A178" s="25" t="s">
        <v>1340</v>
      </c>
      <c r="B178" s="42" t="s">
        <v>2381</v>
      </c>
      <c r="D178" s="263">
        <v>0</v>
      </c>
      <c r="E178" s="42" t="s">
        <v>76</v>
      </c>
      <c r="F178" s="42" t="s">
        <v>1453</v>
      </c>
      <c r="G178" s="264"/>
      <c r="H178" s="264"/>
      <c r="I178" s="42" t="s">
        <v>78</v>
      </c>
      <c r="J178" s="43" t="s">
        <v>1364</v>
      </c>
      <c r="M178" s="44" t="s">
        <v>80</v>
      </c>
      <c r="N178" s="45" t="s">
        <v>78</v>
      </c>
      <c r="O178" s="42" t="s">
        <v>1356</v>
      </c>
      <c r="P178" s="42" t="s">
        <v>101</v>
      </c>
      <c r="Q178" s="42" t="s">
        <v>73</v>
      </c>
      <c r="R178" s="42" t="s">
        <v>73</v>
      </c>
      <c r="S178" s="42" t="s">
        <v>471</v>
      </c>
      <c r="T178" s="42" t="s">
        <v>2382</v>
      </c>
      <c r="U178" s="42" t="s">
        <v>2382</v>
      </c>
      <c r="V178" s="42" t="s">
        <v>73</v>
      </c>
      <c r="W178" s="42" t="s">
        <v>73</v>
      </c>
      <c r="X178" s="80">
        <v>40200</v>
      </c>
      <c r="Y178" s="80">
        <v>40202</v>
      </c>
      <c r="Z178" s="44">
        <f t="shared" si="36"/>
        <v>2010</v>
      </c>
      <c r="AA178" s="44">
        <f t="shared" si="37"/>
        <v>1</v>
      </c>
      <c r="AB178" s="44">
        <v>0</v>
      </c>
      <c r="AC178" s="42" t="s">
        <v>357</v>
      </c>
      <c r="AD178" s="42" t="s">
        <v>358</v>
      </c>
      <c r="AE178" s="42" t="s">
        <v>73</v>
      </c>
      <c r="AF178" s="42" t="s">
        <v>73</v>
      </c>
      <c r="AG178" s="42" t="s">
        <v>73</v>
      </c>
      <c r="AH178" s="42" t="s">
        <v>73</v>
      </c>
      <c r="AI178" s="42" t="s">
        <v>73</v>
      </c>
      <c r="AJ178" s="42" t="s">
        <v>2383</v>
      </c>
      <c r="AK178" s="31"/>
      <c r="AL178" s="31"/>
      <c r="AM178" s="47">
        <v>1</v>
      </c>
      <c r="AN178" s="47">
        <v>1</v>
      </c>
      <c r="AO178" s="47">
        <v>1</v>
      </c>
      <c r="AP178" s="47">
        <v>88</v>
      </c>
      <c r="AQ178" s="47"/>
      <c r="AR178" s="47"/>
      <c r="AS178" s="47">
        <v>0</v>
      </c>
      <c r="AT178" s="49">
        <v>1</v>
      </c>
      <c r="AU178" s="49"/>
      <c r="AV178" s="47"/>
      <c r="AW178" s="49">
        <v>1</v>
      </c>
      <c r="AX178" s="49"/>
      <c r="AY178" s="44">
        <f t="shared" si="34"/>
        <v>3</v>
      </c>
      <c r="AZ178" s="47"/>
      <c r="BA178" s="47"/>
      <c r="BB178" s="47"/>
      <c r="BC178" s="48"/>
      <c r="BD178" s="50"/>
      <c r="BE178" s="50" t="s">
        <v>1342</v>
      </c>
      <c r="BF178" s="50" t="s">
        <v>1341</v>
      </c>
      <c r="BG178" s="51"/>
      <c r="BH178" s="51">
        <f t="shared" si="38"/>
        <v>1</v>
      </c>
      <c r="BI178" s="51">
        <v>3</v>
      </c>
      <c r="BJ178" s="52"/>
      <c r="BK178" s="52"/>
      <c r="BL178" s="53"/>
      <c r="BM178" s="47" t="e">
        <f>COUNTIFS(A$2:$AC178,#REF!,M$2:$AL178,M178)</f>
        <v>#VALUE!</v>
      </c>
      <c r="BN178" s="47">
        <v>0</v>
      </c>
      <c r="BO178" s="54">
        <v>3</v>
      </c>
      <c r="BP178" s="54">
        <v>0</v>
      </c>
      <c r="BQ178" s="47">
        <v>3</v>
      </c>
      <c r="BR178" s="49">
        <v>1</v>
      </c>
      <c r="BS178" s="49">
        <v>1</v>
      </c>
      <c r="BT178" s="44">
        <f t="shared" si="35"/>
        <v>297</v>
      </c>
      <c r="BW178" s="40" t="s">
        <v>67</v>
      </c>
      <c r="BY178" s="55"/>
      <c r="BZ178" s="1" t="s">
        <v>22426</v>
      </c>
    </row>
    <row r="179" spans="1:78" ht="15" customHeight="1">
      <c r="A179" s="25" t="s">
        <v>1340</v>
      </c>
      <c r="B179" s="42" t="s">
        <v>2384</v>
      </c>
      <c r="D179" s="263">
        <v>0</v>
      </c>
      <c r="E179" s="42" t="s">
        <v>76</v>
      </c>
      <c r="F179" s="42" t="s">
        <v>1453</v>
      </c>
      <c r="G179" s="264"/>
      <c r="H179" s="264"/>
      <c r="I179" s="42" t="s">
        <v>1363</v>
      </c>
      <c r="J179" s="43" t="s">
        <v>494</v>
      </c>
      <c r="M179" s="44" t="s">
        <v>144</v>
      </c>
      <c r="N179" s="45" t="s">
        <v>145</v>
      </c>
      <c r="O179" s="42" t="s">
        <v>1356</v>
      </c>
      <c r="P179" s="42" t="s">
        <v>101</v>
      </c>
      <c r="Q179" s="42" t="s">
        <v>73</v>
      </c>
      <c r="R179" s="42" t="s">
        <v>73</v>
      </c>
      <c r="S179" s="42" t="s">
        <v>2385</v>
      </c>
      <c r="T179" s="42" t="s">
        <v>2386</v>
      </c>
      <c r="U179" s="42" t="s">
        <v>2386</v>
      </c>
      <c r="V179" s="42" t="s">
        <v>73</v>
      </c>
      <c r="W179" s="42" t="s">
        <v>73</v>
      </c>
      <c r="X179" s="80">
        <v>40201</v>
      </c>
      <c r="Y179" s="80">
        <v>40209</v>
      </c>
      <c r="Z179" s="44">
        <f t="shared" si="36"/>
        <v>2010</v>
      </c>
      <c r="AA179" s="44">
        <f t="shared" si="37"/>
        <v>1</v>
      </c>
      <c r="AB179" s="44">
        <v>0</v>
      </c>
      <c r="AC179" s="42" t="s">
        <v>73</v>
      </c>
      <c r="AD179" s="42" t="s">
        <v>73</v>
      </c>
      <c r="AE179" s="42" t="s">
        <v>73</v>
      </c>
      <c r="AF179" s="42" t="s">
        <v>73</v>
      </c>
      <c r="AG179" s="42" t="s">
        <v>2387</v>
      </c>
      <c r="AH179" s="42" t="s">
        <v>1173</v>
      </c>
      <c r="AI179" s="42" t="s">
        <v>2388</v>
      </c>
      <c r="AJ179" s="42" t="s">
        <v>2389</v>
      </c>
      <c r="AK179" s="31"/>
      <c r="AL179" s="31"/>
      <c r="AM179" s="47">
        <v>1</v>
      </c>
      <c r="AN179" s="47">
        <v>1</v>
      </c>
      <c r="AO179" s="47">
        <v>1</v>
      </c>
      <c r="AP179" s="47">
        <v>88</v>
      </c>
      <c r="AQ179" s="47"/>
      <c r="AR179" s="47"/>
      <c r="AS179" s="47">
        <v>0</v>
      </c>
      <c r="AT179" s="49">
        <v>1</v>
      </c>
      <c r="AU179" s="49"/>
      <c r="AV179" s="47"/>
      <c r="AW179" s="49">
        <v>1</v>
      </c>
      <c r="AX179" s="49"/>
      <c r="AY179" s="44">
        <f t="shared" si="34"/>
        <v>9</v>
      </c>
      <c r="AZ179" s="47"/>
      <c r="BA179" s="47"/>
      <c r="BB179" s="47"/>
      <c r="BC179" s="48"/>
      <c r="BD179" s="50"/>
      <c r="BE179" s="50" t="s">
        <v>1349</v>
      </c>
      <c r="BF179" s="50" t="s">
        <v>1341</v>
      </c>
      <c r="BG179" s="51"/>
      <c r="BH179" s="51">
        <f t="shared" si="38"/>
        <v>1</v>
      </c>
      <c r="BI179" s="51">
        <v>1</v>
      </c>
      <c r="BJ179" s="52"/>
      <c r="BK179" s="52"/>
      <c r="BL179" s="53"/>
      <c r="BM179" s="47" t="e">
        <f>COUNTIFS(A$2:$AC179,#REF!,M$2:$AL179,M179)</f>
        <v>#VALUE!</v>
      </c>
      <c r="BN179" s="47">
        <v>0</v>
      </c>
      <c r="BO179" s="54">
        <v>9</v>
      </c>
      <c r="BP179" s="54">
        <v>0</v>
      </c>
      <c r="BQ179" s="47">
        <v>9</v>
      </c>
      <c r="BR179" s="49">
        <v>1</v>
      </c>
      <c r="BS179" s="49">
        <v>1</v>
      </c>
      <c r="BT179" s="44">
        <f t="shared" si="35"/>
        <v>298</v>
      </c>
      <c r="BW179" s="40" t="s">
        <v>67</v>
      </c>
      <c r="BY179" s="55"/>
      <c r="BZ179" s="1" t="s">
        <v>22426</v>
      </c>
    </row>
    <row r="180" spans="1:78" ht="15" customHeight="1">
      <c r="A180" s="25" t="s">
        <v>1340</v>
      </c>
      <c r="B180" s="42" t="s">
        <v>2390</v>
      </c>
      <c r="D180" s="263">
        <v>0</v>
      </c>
      <c r="E180" s="42" t="s">
        <v>76</v>
      </c>
      <c r="F180" s="42" t="s">
        <v>1453</v>
      </c>
      <c r="G180" s="264"/>
      <c r="H180" s="264"/>
      <c r="I180" s="42" t="s">
        <v>310</v>
      </c>
      <c r="J180" s="43" t="s">
        <v>311</v>
      </c>
      <c r="M180" s="44" t="s">
        <v>91</v>
      </c>
      <c r="N180" s="45" t="s">
        <v>310</v>
      </c>
      <c r="O180" s="42" t="s">
        <v>81</v>
      </c>
      <c r="P180" s="42" t="s">
        <v>82</v>
      </c>
      <c r="Q180" s="42" t="s">
        <v>73</v>
      </c>
      <c r="R180" s="42" t="s">
        <v>73</v>
      </c>
      <c r="S180" s="42" t="s">
        <v>2391</v>
      </c>
      <c r="T180" s="42" t="s">
        <v>2392</v>
      </c>
      <c r="U180" s="42" t="s">
        <v>2392</v>
      </c>
      <c r="V180" s="42" t="s">
        <v>73</v>
      </c>
      <c r="W180" s="42" t="s">
        <v>73</v>
      </c>
      <c r="X180" s="80">
        <v>40201</v>
      </c>
      <c r="Y180" s="80">
        <v>40220</v>
      </c>
      <c r="Z180" s="44">
        <f t="shared" si="36"/>
        <v>2010</v>
      </c>
      <c r="AA180" s="44">
        <f t="shared" si="37"/>
        <v>1</v>
      </c>
      <c r="AB180" s="44">
        <v>0</v>
      </c>
      <c r="AC180" s="42" t="s">
        <v>310</v>
      </c>
      <c r="AD180" s="42" t="s">
        <v>311</v>
      </c>
      <c r="AE180" s="42" t="s">
        <v>73</v>
      </c>
      <c r="AF180" s="42" t="s">
        <v>73</v>
      </c>
      <c r="AG180" s="42" t="s">
        <v>2393</v>
      </c>
      <c r="AH180" s="42" t="s">
        <v>2394</v>
      </c>
      <c r="AI180" s="42" t="s">
        <v>2395</v>
      </c>
      <c r="AJ180" s="42" t="s">
        <v>2396</v>
      </c>
      <c r="AK180" s="31"/>
      <c r="AL180" s="31"/>
      <c r="AM180" s="47">
        <v>1</v>
      </c>
      <c r="AN180" s="47">
        <v>1</v>
      </c>
      <c r="AO180" s="47">
        <v>6</v>
      </c>
      <c r="AP180" s="47">
        <v>88</v>
      </c>
      <c r="AQ180" s="47"/>
      <c r="AR180" s="47"/>
      <c r="AS180" s="47">
        <v>0</v>
      </c>
      <c r="AT180" s="49">
        <v>1</v>
      </c>
      <c r="AU180" s="49"/>
      <c r="AV180" s="47"/>
      <c r="AW180" s="49">
        <v>1</v>
      </c>
      <c r="AX180" s="49"/>
      <c r="AY180" s="44">
        <f t="shared" si="34"/>
        <v>20</v>
      </c>
      <c r="AZ180" s="47"/>
      <c r="BA180" s="47"/>
      <c r="BB180" s="47"/>
      <c r="BC180" s="48"/>
      <c r="BD180" s="50"/>
      <c r="BE180" s="50" t="s">
        <v>1342</v>
      </c>
      <c r="BF180" s="57" t="s">
        <v>1341</v>
      </c>
      <c r="BG180" s="51"/>
      <c r="BH180" s="51">
        <f t="shared" si="38"/>
        <v>1</v>
      </c>
      <c r="BI180" s="51">
        <v>4</v>
      </c>
      <c r="BJ180" s="52"/>
      <c r="BK180" s="52"/>
      <c r="BL180" s="53"/>
      <c r="BM180" s="47" t="e">
        <f>COUNTIFS(A$2:$AC180,#REF!,M$2:$AL180,M180)</f>
        <v>#VALUE!</v>
      </c>
      <c r="BN180" s="47">
        <v>0</v>
      </c>
      <c r="BO180" s="54">
        <v>20</v>
      </c>
      <c r="BP180" s="54">
        <v>0</v>
      </c>
      <c r="BQ180" s="47">
        <v>20</v>
      </c>
      <c r="BR180" s="49">
        <v>1</v>
      </c>
      <c r="BS180" s="49">
        <v>1</v>
      </c>
      <c r="BT180" s="44">
        <f t="shared" si="35"/>
        <v>298</v>
      </c>
      <c r="BW180" s="40" t="s">
        <v>67</v>
      </c>
      <c r="BY180" s="55"/>
      <c r="BZ180" s="1" t="s">
        <v>22426</v>
      </c>
    </row>
    <row r="181" spans="1:78" ht="15" customHeight="1">
      <c r="A181" s="25" t="s">
        <v>1340</v>
      </c>
      <c r="B181" s="42" t="s">
        <v>2397</v>
      </c>
      <c r="D181" s="263">
        <v>0</v>
      </c>
      <c r="E181" s="42" t="s">
        <v>76</v>
      </c>
      <c r="F181" s="42" t="s">
        <v>1453</v>
      </c>
      <c r="G181" s="264"/>
      <c r="H181" s="264"/>
      <c r="I181" s="42" t="s">
        <v>127</v>
      </c>
      <c r="J181" s="43" t="s">
        <v>84</v>
      </c>
      <c r="M181" s="44" t="s">
        <v>80</v>
      </c>
      <c r="N181" s="45" t="s">
        <v>85</v>
      </c>
      <c r="O181" s="42" t="s">
        <v>81</v>
      </c>
      <c r="P181" s="42" t="s">
        <v>82</v>
      </c>
      <c r="Q181" s="42" t="s">
        <v>73</v>
      </c>
      <c r="R181" s="42" t="s">
        <v>73</v>
      </c>
      <c r="S181" s="42" t="s">
        <v>2398</v>
      </c>
      <c r="T181" s="42" t="s">
        <v>2399</v>
      </c>
      <c r="U181" s="42" t="s">
        <v>2399</v>
      </c>
      <c r="V181" s="42" t="s">
        <v>73</v>
      </c>
      <c r="W181" s="42" t="s">
        <v>73</v>
      </c>
      <c r="X181" s="80">
        <v>40201</v>
      </c>
      <c r="Y181" s="80">
        <v>40202</v>
      </c>
      <c r="Z181" s="44">
        <f t="shared" si="36"/>
        <v>2010</v>
      </c>
      <c r="AA181" s="44">
        <f t="shared" si="37"/>
        <v>1</v>
      </c>
      <c r="AB181" s="44">
        <v>0</v>
      </c>
      <c r="AC181" s="42" t="s">
        <v>1275</v>
      </c>
      <c r="AD181" s="42" t="s">
        <v>1130</v>
      </c>
      <c r="AE181" s="42" t="s">
        <v>73</v>
      </c>
      <c r="AF181" s="42" t="s">
        <v>73</v>
      </c>
      <c r="AG181" s="42" t="s">
        <v>73</v>
      </c>
      <c r="AH181" s="42" t="s">
        <v>73</v>
      </c>
      <c r="AI181" s="42" t="s">
        <v>73</v>
      </c>
      <c r="AJ181" s="42" t="s">
        <v>73</v>
      </c>
      <c r="AK181" s="31"/>
      <c r="AL181" s="31"/>
      <c r="AM181" s="47">
        <v>1</v>
      </c>
      <c r="AN181" s="47">
        <v>1</v>
      </c>
      <c r="AO181" s="47">
        <v>1</v>
      </c>
      <c r="AP181" s="47">
        <v>88</v>
      </c>
      <c r="AQ181" s="47"/>
      <c r="AR181" s="47"/>
      <c r="AS181" s="47">
        <v>0</v>
      </c>
      <c r="AT181" s="49">
        <v>1</v>
      </c>
      <c r="AU181" s="49"/>
      <c r="AV181" s="47"/>
      <c r="AW181" s="49">
        <v>1</v>
      </c>
      <c r="AX181" s="49"/>
      <c r="AY181" s="44">
        <f t="shared" si="34"/>
        <v>2</v>
      </c>
      <c r="AZ181" s="47"/>
      <c r="BA181" s="47"/>
      <c r="BB181" s="47"/>
      <c r="BC181" s="48"/>
      <c r="BD181" s="50"/>
      <c r="BE181" s="50" t="s">
        <v>1342</v>
      </c>
      <c r="BF181" s="50" t="s">
        <v>1341</v>
      </c>
      <c r="BG181" s="51"/>
      <c r="BH181" s="51">
        <f t="shared" si="38"/>
        <v>1</v>
      </c>
      <c r="BI181" s="51">
        <v>8</v>
      </c>
      <c r="BJ181" s="52"/>
      <c r="BK181" s="52"/>
      <c r="BL181" s="53"/>
      <c r="BM181" s="47" t="e">
        <f>COUNTIFS(A$2:$AC181,#REF!,M$2:$AL181,M181)</f>
        <v>#VALUE!</v>
      </c>
      <c r="BN181" s="47">
        <v>0</v>
      </c>
      <c r="BO181" s="54">
        <v>2</v>
      </c>
      <c r="BP181" s="54">
        <v>0</v>
      </c>
      <c r="BQ181" s="47">
        <v>2</v>
      </c>
      <c r="BR181" s="49">
        <v>1</v>
      </c>
      <c r="BS181" s="49">
        <v>1</v>
      </c>
      <c r="BT181" s="44">
        <f t="shared" si="35"/>
        <v>298</v>
      </c>
      <c r="BW181" s="40" t="s">
        <v>67</v>
      </c>
      <c r="BY181" s="55"/>
      <c r="BZ181" s="1" t="s">
        <v>22426</v>
      </c>
    </row>
    <row r="182" spans="1:78" ht="15" customHeight="1">
      <c r="A182" s="25" t="s">
        <v>1340</v>
      </c>
      <c r="B182" s="42" t="s">
        <v>2400</v>
      </c>
      <c r="D182" s="263">
        <v>0</v>
      </c>
      <c r="E182" s="42" t="s">
        <v>76</v>
      </c>
      <c r="F182" s="42" t="s">
        <v>1453</v>
      </c>
      <c r="G182" s="264"/>
      <c r="H182" s="264"/>
      <c r="I182" s="42" t="s">
        <v>455</v>
      </c>
      <c r="J182" s="43" t="s">
        <v>456</v>
      </c>
      <c r="M182" s="44" t="s">
        <v>91</v>
      </c>
      <c r="N182" s="45" t="s">
        <v>455</v>
      </c>
      <c r="O182" s="42" t="s">
        <v>1351</v>
      </c>
      <c r="P182" s="42" t="s">
        <v>103</v>
      </c>
      <c r="Q182" s="42" t="s">
        <v>73</v>
      </c>
      <c r="R182" s="42" t="s">
        <v>73</v>
      </c>
      <c r="S182" s="42" t="s">
        <v>2401</v>
      </c>
      <c r="T182" s="42" t="s">
        <v>2402</v>
      </c>
      <c r="U182" s="42" t="s">
        <v>2402</v>
      </c>
      <c r="V182" s="42" t="s">
        <v>73</v>
      </c>
      <c r="W182" s="42" t="s">
        <v>73</v>
      </c>
      <c r="X182" s="80">
        <v>40201</v>
      </c>
      <c r="Y182" s="80">
        <v>40251</v>
      </c>
      <c r="Z182" s="44">
        <f t="shared" si="36"/>
        <v>2010</v>
      </c>
      <c r="AA182" s="44">
        <f t="shared" si="37"/>
        <v>1</v>
      </c>
      <c r="AB182" s="44">
        <v>0</v>
      </c>
      <c r="AC182" s="42" t="s">
        <v>73</v>
      </c>
      <c r="AD182" s="42" t="s">
        <v>73</v>
      </c>
      <c r="AE182" s="42" t="s">
        <v>73</v>
      </c>
      <c r="AF182" s="42" t="s">
        <v>73</v>
      </c>
      <c r="AG182" s="42" t="s">
        <v>2403</v>
      </c>
      <c r="AH182" s="42" t="s">
        <v>2404</v>
      </c>
      <c r="AI182" s="42" t="s">
        <v>2405</v>
      </c>
      <c r="AJ182" s="42" t="s">
        <v>2406</v>
      </c>
      <c r="AK182" s="31"/>
      <c r="AL182" s="31"/>
      <c r="AM182" s="47">
        <v>1</v>
      </c>
      <c r="AN182" s="47">
        <v>1</v>
      </c>
      <c r="AO182" s="47">
        <v>6</v>
      </c>
      <c r="AP182" s="47">
        <v>4</v>
      </c>
      <c r="AQ182" s="47"/>
      <c r="AR182" s="47"/>
      <c r="AS182" s="47">
        <v>1</v>
      </c>
      <c r="AT182" s="49">
        <v>1</v>
      </c>
      <c r="AU182" s="49"/>
      <c r="AV182" s="47"/>
      <c r="AW182" s="49">
        <v>1</v>
      </c>
      <c r="AX182" s="49"/>
      <c r="AY182" s="44">
        <f t="shared" si="34"/>
        <v>51</v>
      </c>
      <c r="AZ182" s="47"/>
      <c r="BA182" s="47"/>
      <c r="BB182" s="47"/>
      <c r="BC182" s="48"/>
      <c r="BD182" s="50"/>
      <c r="BE182" s="50" t="s">
        <v>1349</v>
      </c>
      <c r="BF182" s="50" t="s">
        <v>1341</v>
      </c>
      <c r="BG182" s="51"/>
      <c r="BH182" s="51">
        <f t="shared" si="38"/>
        <v>1</v>
      </c>
      <c r="BI182" s="51">
        <v>8</v>
      </c>
      <c r="BJ182" s="52"/>
      <c r="BK182" s="52"/>
      <c r="BL182" s="53"/>
      <c r="BM182" s="47" t="e">
        <f>COUNTIFS(A$2:$AC182,#REF!,M$2:$AL182,M182)</f>
        <v>#VALUE!</v>
      </c>
      <c r="BN182" s="47">
        <v>0</v>
      </c>
      <c r="BO182" s="54">
        <v>51</v>
      </c>
      <c r="BP182" s="54">
        <v>0</v>
      </c>
      <c r="BQ182" s="47">
        <v>51</v>
      </c>
      <c r="BR182" s="49">
        <v>1</v>
      </c>
      <c r="BS182" s="49">
        <v>1</v>
      </c>
      <c r="BT182" s="44">
        <f t="shared" si="35"/>
        <v>298</v>
      </c>
      <c r="BW182" s="40" t="s">
        <v>67</v>
      </c>
      <c r="BY182" s="55"/>
      <c r="BZ182" s="1" t="s">
        <v>22426</v>
      </c>
    </row>
    <row r="183" spans="1:78" ht="15" customHeight="1">
      <c r="A183" s="25" t="s">
        <v>1340</v>
      </c>
      <c r="B183" s="42" t="s">
        <v>2407</v>
      </c>
      <c r="D183" s="263">
        <v>0</v>
      </c>
      <c r="E183" s="42" t="s">
        <v>76</v>
      </c>
      <c r="F183" s="42" t="s">
        <v>1453</v>
      </c>
      <c r="G183" s="264"/>
      <c r="H183" s="264"/>
      <c r="I183" s="42" t="s">
        <v>455</v>
      </c>
      <c r="J183" s="43" t="s">
        <v>456</v>
      </c>
      <c r="M183" s="44" t="s">
        <v>91</v>
      </c>
      <c r="N183" s="45" t="s">
        <v>455</v>
      </c>
      <c r="O183" s="42" t="s">
        <v>1351</v>
      </c>
      <c r="P183" s="42" t="s">
        <v>103</v>
      </c>
      <c r="Q183" s="42" t="s">
        <v>73</v>
      </c>
      <c r="R183" s="42" t="s">
        <v>73</v>
      </c>
      <c r="S183" s="42" t="s">
        <v>2408</v>
      </c>
      <c r="T183" s="42" t="s">
        <v>194</v>
      </c>
      <c r="U183" s="42" t="s">
        <v>2409</v>
      </c>
      <c r="V183" s="42" t="s">
        <v>73</v>
      </c>
      <c r="W183" s="42" t="s">
        <v>73</v>
      </c>
      <c r="X183" s="80">
        <v>40201</v>
      </c>
      <c r="Y183" s="80">
        <v>40251</v>
      </c>
      <c r="Z183" s="44">
        <f t="shared" si="36"/>
        <v>2010</v>
      </c>
      <c r="AA183" s="44">
        <f t="shared" si="37"/>
        <v>1</v>
      </c>
      <c r="AB183" s="44">
        <v>0</v>
      </c>
      <c r="AC183" s="42" t="s">
        <v>73</v>
      </c>
      <c r="AD183" s="42" t="s">
        <v>73</v>
      </c>
      <c r="AE183" s="42" t="s">
        <v>73</v>
      </c>
      <c r="AF183" s="42" t="s">
        <v>73</v>
      </c>
      <c r="AG183" s="42" t="s">
        <v>73</v>
      </c>
      <c r="AH183" s="42" t="s">
        <v>73</v>
      </c>
      <c r="AI183" s="42" t="s">
        <v>2410</v>
      </c>
      <c r="AJ183" s="42" t="s">
        <v>73</v>
      </c>
      <c r="AK183" s="31"/>
      <c r="AL183" s="31"/>
      <c r="AM183" s="47">
        <v>1</v>
      </c>
      <c r="AN183" s="47">
        <v>1</v>
      </c>
      <c r="AO183" s="47">
        <v>6</v>
      </c>
      <c r="AP183" s="47">
        <v>4</v>
      </c>
      <c r="AQ183" s="47"/>
      <c r="AR183" s="47"/>
      <c r="AS183" s="47">
        <v>1</v>
      </c>
      <c r="AT183" s="49">
        <v>1</v>
      </c>
      <c r="AU183" s="49"/>
      <c r="AV183" s="47"/>
      <c r="AW183" s="49">
        <v>1</v>
      </c>
      <c r="AX183" s="49"/>
      <c r="AY183" s="44">
        <f t="shared" si="34"/>
        <v>51</v>
      </c>
      <c r="AZ183" s="47"/>
      <c r="BA183" s="47"/>
      <c r="BB183" s="47"/>
      <c r="BC183" s="48"/>
      <c r="BD183" s="50"/>
      <c r="BE183" s="50" t="s">
        <v>1349</v>
      </c>
      <c r="BF183" s="50" t="s">
        <v>1341</v>
      </c>
      <c r="BG183" s="51"/>
      <c r="BH183" s="51">
        <f t="shared" si="38"/>
        <v>1</v>
      </c>
      <c r="BI183" s="51">
        <v>1</v>
      </c>
      <c r="BJ183" s="52"/>
      <c r="BK183" s="52"/>
      <c r="BL183" s="53"/>
      <c r="BM183" s="47" t="e">
        <f>COUNTIFS(A$2:$AC183,#REF!,M$2:$AL183,M183)</f>
        <v>#VALUE!</v>
      </c>
      <c r="BN183" s="47">
        <v>0</v>
      </c>
      <c r="BO183" s="54">
        <v>51</v>
      </c>
      <c r="BP183" s="54">
        <v>0</v>
      </c>
      <c r="BQ183" s="47">
        <v>51</v>
      </c>
      <c r="BR183" s="49">
        <v>1</v>
      </c>
      <c r="BS183" s="49">
        <v>1</v>
      </c>
      <c r="BT183" s="44">
        <f t="shared" si="35"/>
        <v>298</v>
      </c>
      <c r="BW183" s="40" t="s">
        <v>67</v>
      </c>
      <c r="BY183" s="55"/>
      <c r="BZ183" s="1" t="s">
        <v>22426</v>
      </c>
    </row>
    <row r="184" spans="1:78" ht="15" customHeight="1">
      <c r="A184" s="25" t="s">
        <v>1340</v>
      </c>
      <c r="B184" s="42" t="s">
        <v>2411</v>
      </c>
      <c r="D184" s="263">
        <v>0</v>
      </c>
      <c r="E184" s="42" t="s">
        <v>76</v>
      </c>
      <c r="F184" s="42" t="s">
        <v>1453</v>
      </c>
      <c r="G184" s="264"/>
      <c r="H184" s="264"/>
      <c r="I184" s="42" t="s">
        <v>127</v>
      </c>
      <c r="J184" s="43" t="s">
        <v>1371</v>
      </c>
      <c r="M184" s="44" t="s">
        <v>80</v>
      </c>
      <c r="N184" s="45" t="s">
        <v>85</v>
      </c>
      <c r="O184" s="42" t="s">
        <v>81</v>
      </c>
      <c r="P184" s="42" t="s">
        <v>82</v>
      </c>
      <c r="Q184" s="42" t="s">
        <v>73</v>
      </c>
      <c r="R184" s="42" t="s">
        <v>73</v>
      </c>
      <c r="S184" s="42" t="s">
        <v>2412</v>
      </c>
      <c r="T184" s="42" t="s">
        <v>723</v>
      </c>
      <c r="U184" s="42" t="s">
        <v>723</v>
      </c>
      <c r="V184" s="42" t="s">
        <v>73</v>
      </c>
      <c r="W184" s="42" t="s">
        <v>73</v>
      </c>
      <c r="X184" s="80">
        <v>40201</v>
      </c>
      <c r="Y184" s="80">
        <v>40202</v>
      </c>
      <c r="Z184" s="44">
        <f t="shared" si="36"/>
        <v>2010</v>
      </c>
      <c r="AA184" s="44">
        <f t="shared" si="37"/>
        <v>1</v>
      </c>
      <c r="AB184" s="44">
        <v>0</v>
      </c>
      <c r="AC184" s="42" t="s">
        <v>2413</v>
      </c>
      <c r="AD184" s="42" t="s">
        <v>724</v>
      </c>
      <c r="AE184" s="42" t="s">
        <v>73</v>
      </c>
      <c r="AF184" s="42" t="s">
        <v>73</v>
      </c>
      <c r="AG184" s="42" t="s">
        <v>73</v>
      </c>
      <c r="AH184" s="42" t="s">
        <v>73</v>
      </c>
      <c r="AI184" s="42" t="s">
        <v>73</v>
      </c>
      <c r="AJ184" s="42" t="s">
        <v>73</v>
      </c>
      <c r="AK184" s="31"/>
      <c r="AL184" s="31"/>
      <c r="AM184" s="47">
        <v>1</v>
      </c>
      <c r="AN184" s="47">
        <v>1</v>
      </c>
      <c r="AO184" s="47">
        <v>1</v>
      </c>
      <c r="AP184" s="47">
        <v>88</v>
      </c>
      <c r="AQ184" s="47"/>
      <c r="AR184" s="47"/>
      <c r="AS184" s="47">
        <v>0</v>
      </c>
      <c r="AT184" s="49">
        <v>1</v>
      </c>
      <c r="AU184" s="49"/>
      <c r="AV184" s="47"/>
      <c r="AW184" s="49">
        <v>1</v>
      </c>
      <c r="AX184" s="49"/>
      <c r="AY184" s="44">
        <f t="shared" si="34"/>
        <v>2</v>
      </c>
      <c r="AZ184" s="47"/>
      <c r="BA184" s="47"/>
      <c r="BB184" s="47"/>
      <c r="BC184" s="48"/>
      <c r="BD184" s="50"/>
      <c r="BE184" s="50" t="s">
        <v>1342</v>
      </c>
      <c r="BF184" s="50" t="s">
        <v>1341</v>
      </c>
      <c r="BG184" s="51"/>
      <c r="BH184" s="51">
        <f t="shared" si="38"/>
        <v>1</v>
      </c>
      <c r="BI184" s="51">
        <v>8</v>
      </c>
      <c r="BJ184" s="52"/>
      <c r="BK184" s="52"/>
      <c r="BL184" s="53"/>
      <c r="BM184" s="47" t="e">
        <f>COUNTIFS(A$2:$AC184,#REF!,M$2:$AL184,M184)</f>
        <v>#VALUE!</v>
      </c>
      <c r="BN184" s="47">
        <v>0</v>
      </c>
      <c r="BO184" s="54">
        <v>2</v>
      </c>
      <c r="BP184" s="54">
        <v>0</v>
      </c>
      <c r="BQ184" s="47">
        <v>2</v>
      </c>
      <c r="BR184" s="49">
        <v>1</v>
      </c>
      <c r="BS184" s="49">
        <v>1</v>
      </c>
      <c r="BT184" s="44">
        <f t="shared" si="35"/>
        <v>298</v>
      </c>
      <c r="BW184" s="40" t="s">
        <v>67</v>
      </c>
      <c r="BY184" s="55"/>
      <c r="BZ184" s="1" t="s">
        <v>22426</v>
      </c>
    </row>
    <row r="185" spans="1:78" ht="15" customHeight="1">
      <c r="A185" s="25" t="s">
        <v>1340</v>
      </c>
      <c r="B185" s="42" t="s">
        <v>2414</v>
      </c>
      <c r="D185" s="263">
        <v>0</v>
      </c>
      <c r="E185" s="42" t="s">
        <v>76</v>
      </c>
      <c r="F185" s="42" t="s">
        <v>1453</v>
      </c>
      <c r="G185" s="264"/>
      <c r="H185" s="264"/>
      <c r="I185" s="42" t="s">
        <v>2415</v>
      </c>
      <c r="J185" s="301" t="s">
        <v>22430</v>
      </c>
      <c r="M185" s="44" t="s">
        <v>117</v>
      </c>
      <c r="N185" s="45" t="s">
        <v>915</v>
      </c>
      <c r="O185" s="42" t="s">
        <v>1126</v>
      </c>
      <c r="P185" s="42" t="s">
        <v>87</v>
      </c>
      <c r="Q185" s="42" t="s">
        <v>73</v>
      </c>
      <c r="R185" s="42" t="s">
        <v>73</v>
      </c>
      <c r="S185" s="42" t="s">
        <v>2416</v>
      </c>
      <c r="T185" s="42" t="s">
        <v>2417</v>
      </c>
      <c r="U185" s="42" t="s">
        <v>2417</v>
      </c>
      <c r="V185" s="42" t="s">
        <v>73</v>
      </c>
      <c r="W185" s="42" t="s">
        <v>73</v>
      </c>
      <c r="X185" s="80">
        <v>40201</v>
      </c>
      <c r="Y185" s="80">
        <v>40231</v>
      </c>
      <c r="Z185" s="44">
        <f t="shared" si="36"/>
        <v>2010</v>
      </c>
      <c r="AA185" s="44">
        <f t="shared" si="37"/>
        <v>1</v>
      </c>
      <c r="AB185" s="44">
        <v>0</v>
      </c>
      <c r="AC185" s="42" t="s">
        <v>73</v>
      </c>
      <c r="AD185" s="42" t="s">
        <v>2418</v>
      </c>
      <c r="AE185" s="42" t="s">
        <v>73</v>
      </c>
      <c r="AF185" s="42" t="s">
        <v>73</v>
      </c>
      <c r="AG185" s="42" t="s">
        <v>73</v>
      </c>
      <c r="AH185" s="42" t="s">
        <v>73</v>
      </c>
      <c r="AI185" s="42" t="s">
        <v>2419</v>
      </c>
      <c r="AJ185" s="42" t="s">
        <v>2420</v>
      </c>
      <c r="AK185" s="31"/>
      <c r="AL185" s="31"/>
      <c r="AM185" s="47">
        <v>1</v>
      </c>
      <c r="AN185" s="47">
        <v>3</v>
      </c>
      <c r="AO185" s="47">
        <v>4</v>
      </c>
      <c r="AP185" s="47">
        <v>88</v>
      </c>
      <c r="AQ185" s="47"/>
      <c r="AR185" s="47"/>
      <c r="AS185" s="47">
        <v>0</v>
      </c>
      <c r="AT185" s="49">
        <v>1</v>
      </c>
      <c r="AU185" s="49"/>
      <c r="AV185" s="47"/>
      <c r="AW185" s="49">
        <v>1</v>
      </c>
      <c r="AX185" s="49"/>
      <c r="AY185" s="44">
        <f t="shared" si="34"/>
        <v>31</v>
      </c>
      <c r="AZ185" s="47"/>
      <c r="BA185" s="47"/>
      <c r="BB185" s="47"/>
      <c r="BC185" s="48"/>
      <c r="BD185" s="50"/>
      <c r="BE185" s="50" t="s">
        <v>1342</v>
      </c>
      <c r="BF185" s="50" t="s">
        <v>1341</v>
      </c>
      <c r="BG185" s="51"/>
      <c r="BH185" s="51">
        <f t="shared" si="38"/>
        <v>1</v>
      </c>
      <c r="BI185" s="51">
        <v>4</v>
      </c>
      <c r="BJ185" s="52"/>
      <c r="BK185" s="52"/>
      <c r="BL185" s="53"/>
      <c r="BM185" s="47" t="e">
        <f>COUNTIFS(A$2:$AC185,#REF!,M$2:$AL185,M185)</f>
        <v>#VALUE!</v>
      </c>
      <c r="BN185" s="47">
        <v>0</v>
      </c>
      <c r="BO185" s="54">
        <v>31</v>
      </c>
      <c r="BP185" s="54">
        <v>0</v>
      </c>
      <c r="BQ185" s="47">
        <v>31</v>
      </c>
      <c r="BR185" s="49">
        <v>1</v>
      </c>
      <c r="BS185" s="49">
        <v>1</v>
      </c>
      <c r="BT185" s="44">
        <f t="shared" si="35"/>
        <v>298</v>
      </c>
      <c r="BW185" s="40" t="s">
        <v>67</v>
      </c>
      <c r="BY185" s="55"/>
      <c r="BZ185" s="1" t="s">
        <v>22426</v>
      </c>
    </row>
    <row r="186" spans="1:78" ht="15" customHeight="1">
      <c r="A186" s="25" t="s">
        <v>1340</v>
      </c>
      <c r="B186" s="42" t="s">
        <v>2421</v>
      </c>
      <c r="D186" s="263">
        <v>0</v>
      </c>
      <c r="E186" s="42" t="s">
        <v>76</v>
      </c>
      <c r="F186" s="42" t="s">
        <v>1453</v>
      </c>
      <c r="G186" s="264"/>
      <c r="H186" s="264"/>
      <c r="I186" s="42" t="s">
        <v>1000</v>
      </c>
      <c r="J186" s="43" t="s">
        <v>635</v>
      </c>
      <c r="M186" s="44" t="s">
        <v>98</v>
      </c>
      <c r="N186" s="45" t="s">
        <v>636</v>
      </c>
      <c r="O186" s="42" t="s">
        <v>375</v>
      </c>
      <c r="P186" s="42" t="s">
        <v>376</v>
      </c>
      <c r="Q186" s="42" t="s">
        <v>73</v>
      </c>
      <c r="R186" s="42" t="s">
        <v>73</v>
      </c>
      <c r="S186" s="42" t="s">
        <v>2422</v>
      </c>
      <c r="T186" s="42" t="s">
        <v>1344</v>
      </c>
      <c r="U186" s="42" t="s">
        <v>2423</v>
      </c>
      <c r="V186" s="42" t="s">
        <v>73</v>
      </c>
      <c r="W186" s="42" t="s">
        <v>73</v>
      </c>
      <c r="X186" s="80">
        <v>40201</v>
      </c>
      <c r="Y186" s="80">
        <v>40215</v>
      </c>
      <c r="Z186" s="44">
        <f t="shared" si="36"/>
        <v>2010</v>
      </c>
      <c r="AA186" s="44">
        <f t="shared" si="37"/>
        <v>1</v>
      </c>
      <c r="AB186" s="44">
        <v>0</v>
      </c>
      <c r="AC186" s="42" t="s">
        <v>1000</v>
      </c>
      <c r="AD186" s="42" t="s">
        <v>635</v>
      </c>
      <c r="AE186" s="42" t="s">
        <v>73</v>
      </c>
      <c r="AF186" s="42" t="s">
        <v>73</v>
      </c>
      <c r="AG186" s="42" t="s">
        <v>2424</v>
      </c>
      <c r="AH186" s="42" t="s">
        <v>73</v>
      </c>
      <c r="AI186" s="42" t="s">
        <v>2425</v>
      </c>
      <c r="AJ186" s="42" t="s">
        <v>73</v>
      </c>
      <c r="AK186" s="31"/>
      <c r="AL186" s="31"/>
      <c r="AM186" s="47">
        <v>1</v>
      </c>
      <c r="AN186" s="47">
        <v>1</v>
      </c>
      <c r="AO186" s="47">
        <v>2</v>
      </c>
      <c r="AP186" s="47">
        <v>88</v>
      </c>
      <c r="AQ186" s="47"/>
      <c r="AR186" s="47"/>
      <c r="AS186" s="47">
        <v>0</v>
      </c>
      <c r="AT186" s="49">
        <v>1</v>
      </c>
      <c r="AU186" s="49"/>
      <c r="AV186" s="47"/>
      <c r="AW186" s="49">
        <v>1</v>
      </c>
      <c r="AX186" s="49"/>
      <c r="AY186" s="44">
        <f t="shared" si="34"/>
        <v>15</v>
      </c>
      <c r="AZ186" s="47"/>
      <c r="BA186" s="47"/>
      <c r="BB186" s="47"/>
      <c r="BC186" s="48"/>
      <c r="BD186" s="50"/>
      <c r="BE186" s="50" t="s">
        <v>1342</v>
      </c>
      <c r="BF186" s="50" t="s">
        <v>1341</v>
      </c>
      <c r="BG186" s="51"/>
      <c r="BH186" s="51">
        <f t="shared" si="38"/>
        <v>1</v>
      </c>
      <c r="BI186" s="51">
        <v>3</v>
      </c>
      <c r="BJ186" s="52"/>
      <c r="BK186" s="52"/>
      <c r="BL186" s="53"/>
      <c r="BM186" s="47" t="e">
        <f>COUNTIFS(A$2:$AC186,#REF!,M$2:$AL186,M186)</f>
        <v>#VALUE!</v>
      </c>
      <c r="BN186" s="47">
        <v>0</v>
      </c>
      <c r="BO186" s="54">
        <v>15</v>
      </c>
      <c r="BP186" s="54">
        <v>0</v>
      </c>
      <c r="BQ186" s="47">
        <v>15</v>
      </c>
      <c r="BR186" s="49">
        <v>1</v>
      </c>
      <c r="BS186" s="49">
        <v>1</v>
      </c>
      <c r="BT186" s="44">
        <f t="shared" si="35"/>
        <v>298</v>
      </c>
      <c r="BW186" s="40" t="s">
        <v>67</v>
      </c>
      <c r="BY186" s="55"/>
      <c r="BZ186" s="1" t="s">
        <v>22427</v>
      </c>
    </row>
    <row r="187" spans="1:78" ht="15" customHeight="1">
      <c r="A187" s="25" t="s">
        <v>1340</v>
      </c>
      <c r="B187" s="42" t="s">
        <v>2426</v>
      </c>
      <c r="D187" s="263">
        <v>0</v>
      </c>
      <c r="E187" s="42" t="s">
        <v>76</v>
      </c>
      <c r="F187" s="42" t="s">
        <v>1453</v>
      </c>
      <c r="G187" s="264"/>
      <c r="H187" s="264"/>
      <c r="I187" s="42" t="s">
        <v>2427</v>
      </c>
      <c r="J187" s="43" t="s">
        <v>2428</v>
      </c>
      <c r="M187" s="44" t="s">
        <v>1257</v>
      </c>
      <c r="N187" s="45" t="s">
        <v>1258</v>
      </c>
      <c r="O187" s="42" t="s">
        <v>1351</v>
      </c>
      <c r="P187" s="42" t="s">
        <v>103</v>
      </c>
      <c r="Q187" s="42" t="s">
        <v>73</v>
      </c>
      <c r="R187" s="42" t="s">
        <v>73</v>
      </c>
      <c r="S187" s="42" t="s">
        <v>471</v>
      </c>
      <c r="T187" s="42" t="s">
        <v>2429</v>
      </c>
      <c r="U187" s="42" t="s">
        <v>2429</v>
      </c>
      <c r="V187" s="42" t="s">
        <v>73</v>
      </c>
      <c r="W187" s="42" t="s">
        <v>73</v>
      </c>
      <c r="X187" s="80">
        <v>40201</v>
      </c>
      <c r="Y187" s="80">
        <v>40250</v>
      </c>
      <c r="Z187" s="44">
        <f t="shared" si="36"/>
        <v>2010</v>
      </c>
      <c r="AA187" s="44">
        <f t="shared" si="37"/>
        <v>1</v>
      </c>
      <c r="AB187" s="44">
        <v>0</v>
      </c>
      <c r="AC187" s="42" t="s">
        <v>2430</v>
      </c>
      <c r="AD187" s="42" t="s">
        <v>631</v>
      </c>
      <c r="AE187" s="42" t="s">
        <v>73</v>
      </c>
      <c r="AF187" s="42" t="s">
        <v>73</v>
      </c>
      <c r="AG187" s="42" t="s">
        <v>73</v>
      </c>
      <c r="AH187" s="42" t="s">
        <v>73</v>
      </c>
      <c r="AI187" s="42" t="s">
        <v>73</v>
      </c>
      <c r="AJ187" s="42" t="s">
        <v>73</v>
      </c>
      <c r="AK187" s="31"/>
      <c r="AL187" s="31"/>
      <c r="AM187" s="47">
        <v>1</v>
      </c>
      <c r="AN187" s="47">
        <v>1</v>
      </c>
      <c r="AO187" s="47">
        <v>4</v>
      </c>
      <c r="AP187" s="47">
        <v>6</v>
      </c>
      <c r="AQ187" s="47"/>
      <c r="AR187" s="47"/>
      <c r="AS187" s="47">
        <v>1</v>
      </c>
      <c r="AT187" s="49">
        <v>1</v>
      </c>
      <c r="AU187" s="49"/>
      <c r="AV187" s="47"/>
      <c r="AW187" s="49">
        <v>1</v>
      </c>
      <c r="AX187" s="49"/>
      <c r="AY187" s="44">
        <f t="shared" si="34"/>
        <v>50</v>
      </c>
      <c r="AZ187" s="47"/>
      <c r="BA187" s="47"/>
      <c r="BB187" s="47"/>
      <c r="BC187" s="48"/>
      <c r="BD187" s="50"/>
      <c r="BE187" s="50" t="s">
        <v>1342</v>
      </c>
      <c r="BF187" s="50" t="s">
        <v>1341</v>
      </c>
      <c r="BG187" s="51"/>
      <c r="BH187" s="51">
        <f t="shared" si="38"/>
        <v>1</v>
      </c>
      <c r="BI187" s="51">
        <v>1</v>
      </c>
      <c r="BJ187" s="52"/>
      <c r="BK187" s="52"/>
      <c r="BL187" s="53"/>
      <c r="BM187" s="47" t="e">
        <f>COUNTIFS(A$2:$AC187,#REF!,M$2:$AL187,M187)</f>
        <v>#VALUE!</v>
      </c>
      <c r="BN187" s="47">
        <v>0</v>
      </c>
      <c r="BO187" s="54">
        <v>50</v>
      </c>
      <c r="BP187" s="54">
        <v>0</v>
      </c>
      <c r="BQ187" s="47">
        <v>50</v>
      </c>
      <c r="BR187" s="49">
        <v>1</v>
      </c>
      <c r="BS187" s="49">
        <v>1</v>
      </c>
      <c r="BT187" s="44">
        <f t="shared" si="35"/>
        <v>298</v>
      </c>
      <c r="BW187" s="40" t="s">
        <v>67</v>
      </c>
      <c r="BY187" s="55"/>
      <c r="BZ187" s="1" t="s">
        <v>22426</v>
      </c>
    </row>
    <row r="188" spans="1:78" ht="15" customHeight="1">
      <c r="A188" s="25" t="s">
        <v>1340</v>
      </c>
      <c r="B188" s="42" t="s">
        <v>2431</v>
      </c>
      <c r="D188" s="263">
        <v>0</v>
      </c>
      <c r="E188" s="42" t="s">
        <v>76</v>
      </c>
      <c r="F188" s="42" t="s">
        <v>1453</v>
      </c>
      <c r="G188" s="264"/>
      <c r="H188" s="264"/>
      <c r="I188" s="42" t="s">
        <v>89</v>
      </c>
      <c r="J188" s="43" t="s">
        <v>709</v>
      </c>
      <c r="M188" s="44" t="s">
        <v>88</v>
      </c>
      <c r="N188" s="45" t="s">
        <v>89</v>
      </c>
      <c r="O188" s="42" t="s">
        <v>1351</v>
      </c>
      <c r="P188" s="42" t="s">
        <v>103</v>
      </c>
      <c r="Q188" s="42" t="s">
        <v>73</v>
      </c>
      <c r="R188" s="42" t="s">
        <v>73</v>
      </c>
      <c r="S188" s="42" t="s">
        <v>471</v>
      </c>
      <c r="T188" s="42" t="s">
        <v>2432</v>
      </c>
      <c r="U188" s="42" t="s">
        <v>2432</v>
      </c>
      <c r="V188" s="42" t="s">
        <v>73</v>
      </c>
      <c r="W188" s="42" t="s">
        <v>73</v>
      </c>
      <c r="X188" s="80">
        <v>40201</v>
      </c>
      <c r="Y188" s="80">
        <v>40210</v>
      </c>
      <c r="Z188" s="44">
        <f t="shared" si="36"/>
        <v>2010</v>
      </c>
      <c r="AA188" s="44">
        <f t="shared" si="37"/>
        <v>1</v>
      </c>
      <c r="AB188" s="44">
        <v>0</v>
      </c>
      <c r="AC188" s="42" t="s">
        <v>1329</v>
      </c>
      <c r="AD188" s="42" t="s">
        <v>2433</v>
      </c>
      <c r="AE188" s="42" t="s">
        <v>73</v>
      </c>
      <c r="AF188" s="42" t="s">
        <v>73</v>
      </c>
      <c r="AG188" s="42" t="s">
        <v>368</v>
      </c>
      <c r="AH188" s="42" t="s">
        <v>369</v>
      </c>
      <c r="AI188" s="42" t="s">
        <v>2434</v>
      </c>
      <c r="AJ188" s="42" t="s">
        <v>2435</v>
      </c>
      <c r="AK188" s="31" t="s">
        <v>2436</v>
      </c>
      <c r="AL188" s="31" t="s">
        <v>2437</v>
      </c>
      <c r="AM188" s="47">
        <v>1</v>
      </c>
      <c r="AN188" s="47">
        <v>1</v>
      </c>
      <c r="AO188" s="47">
        <v>1</v>
      </c>
      <c r="AP188" s="47">
        <v>88</v>
      </c>
      <c r="AQ188" s="47"/>
      <c r="AR188" s="47"/>
      <c r="AS188" s="47">
        <v>1</v>
      </c>
      <c r="AT188" s="49">
        <v>1</v>
      </c>
      <c r="AU188" s="49"/>
      <c r="AV188" s="47"/>
      <c r="AW188" s="49">
        <v>1</v>
      </c>
      <c r="AX188" s="49"/>
      <c r="AY188" s="44">
        <f t="shared" si="34"/>
        <v>10</v>
      </c>
      <c r="AZ188" s="47"/>
      <c r="BA188" s="47"/>
      <c r="BB188" s="47"/>
      <c r="BC188" s="48"/>
      <c r="BD188" s="50"/>
      <c r="BE188" s="50" t="s">
        <v>1342</v>
      </c>
      <c r="BF188" s="50" t="s">
        <v>1341</v>
      </c>
      <c r="BG188" s="51"/>
      <c r="BH188" s="51">
        <f t="shared" si="38"/>
        <v>1</v>
      </c>
      <c r="BI188" s="51">
        <v>1</v>
      </c>
      <c r="BJ188" s="52"/>
      <c r="BK188" s="52"/>
      <c r="BL188" s="53"/>
      <c r="BM188" s="47" t="e">
        <f>COUNTIFS(A$2:$AC188,#REF!,M$2:$AL188,M188)</f>
        <v>#VALUE!</v>
      </c>
      <c r="BN188" s="47">
        <v>0</v>
      </c>
      <c r="BO188" s="54">
        <v>10</v>
      </c>
      <c r="BP188" s="54">
        <v>0</v>
      </c>
      <c r="BQ188" s="47">
        <v>10</v>
      </c>
      <c r="BR188" s="49">
        <v>1</v>
      </c>
      <c r="BS188" s="49">
        <v>1</v>
      </c>
      <c r="BT188" s="44">
        <f t="shared" si="35"/>
        <v>298</v>
      </c>
      <c r="BW188" s="40" t="s">
        <v>67</v>
      </c>
      <c r="BY188" s="55"/>
      <c r="BZ188" s="1" t="s">
        <v>22426</v>
      </c>
    </row>
    <row r="189" spans="1:78" ht="15" customHeight="1">
      <c r="A189" s="25" t="s">
        <v>1340</v>
      </c>
      <c r="B189" s="42" t="s">
        <v>2438</v>
      </c>
      <c r="D189" s="263">
        <v>0</v>
      </c>
      <c r="E189" s="42" t="s">
        <v>76</v>
      </c>
      <c r="F189" s="42" t="s">
        <v>77</v>
      </c>
      <c r="G189" s="264"/>
      <c r="H189" s="264"/>
      <c r="I189" s="42" t="s">
        <v>228</v>
      </c>
      <c r="J189" s="43" t="s">
        <v>229</v>
      </c>
      <c r="M189" s="44" t="s">
        <v>230</v>
      </c>
      <c r="N189" s="45" t="s">
        <v>228</v>
      </c>
      <c r="O189" s="42" t="s">
        <v>1351</v>
      </c>
      <c r="P189" s="42" t="s">
        <v>103</v>
      </c>
      <c r="Q189" s="42" t="s">
        <v>73</v>
      </c>
      <c r="R189" s="42" t="s">
        <v>73</v>
      </c>
      <c r="S189" s="42" t="s">
        <v>2439</v>
      </c>
      <c r="T189" s="42" t="s">
        <v>2440</v>
      </c>
      <c r="U189" s="42" t="s">
        <v>2440</v>
      </c>
      <c r="V189" s="42" t="s">
        <v>73</v>
      </c>
      <c r="W189" s="42" t="s">
        <v>73</v>
      </c>
      <c r="X189" s="80">
        <v>40202</v>
      </c>
      <c r="Y189" s="80">
        <v>40211</v>
      </c>
      <c r="Z189" s="44">
        <f t="shared" si="36"/>
        <v>2010</v>
      </c>
      <c r="AA189" s="44">
        <f t="shared" si="37"/>
        <v>1</v>
      </c>
      <c r="AB189" s="44">
        <v>0</v>
      </c>
      <c r="AC189" s="42" t="s">
        <v>73</v>
      </c>
      <c r="AD189" s="42" t="s">
        <v>73</v>
      </c>
      <c r="AE189" s="42" t="s">
        <v>73</v>
      </c>
      <c r="AF189" s="42" t="s">
        <v>73</v>
      </c>
      <c r="AG189" s="42" t="s">
        <v>578</v>
      </c>
      <c r="AH189" s="42" t="s">
        <v>73</v>
      </c>
      <c r="AI189" s="42" t="s">
        <v>1563</v>
      </c>
      <c r="AJ189" s="42" t="s">
        <v>1564</v>
      </c>
      <c r="AK189" s="31"/>
      <c r="AL189" s="31"/>
      <c r="AM189" s="47">
        <v>1</v>
      </c>
      <c r="AN189" s="47">
        <v>1</v>
      </c>
      <c r="AO189" s="47">
        <v>6</v>
      </c>
      <c r="AP189" s="47">
        <v>88</v>
      </c>
      <c r="AQ189" s="47"/>
      <c r="AR189" s="47"/>
      <c r="AS189" s="47">
        <v>1</v>
      </c>
      <c r="AT189" s="49">
        <v>1</v>
      </c>
      <c r="AU189" s="49"/>
      <c r="AV189" s="47"/>
      <c r="AW189" s="49">
        <v>1</v>
      </c>
      <c r="AX189" s="49"/>
      <c r="AY189" s="44">
        <f t="shared" si="34"/>
        <v>10</v>
      </c>
      <c r="AZ189" s="47"/>
      <c r="BA189" s="47"/>
      <c r="BB189" s="47"/>
      <c r="BC189" s="48"/>
      <c r="BD189" s="50"/>
      <c r="BE189" s="50" t="s">
        <v>1349</v>
      </c>
      <c r="BF189" s="50" t="s">
        <v>1341</v>
      </c>
      <c r="BG189" s="51"/>
      <c r="BH189" s="51">
        <f t="shared" si="38"/>
        <v>1</v>
      </c>
      <c r="BI189" s="51">
        <v>1</v>
      </c>
      <c r="BJ189" s="52"/>
      <c r="BK189" s="52"/>
      <c r="BL189" s="53"/>
      <c r="BM189" s="47" t="e">
        <f>COUNTIFS(A$2:$AC189,#REF!,M$2:$AL189,M189)</f>
        <v>#VALUE!</v>
      </c>
      <c r="BN189" s="47">
        <v>0</v>
      </c>
      <c r="BO189" s="54">
        <v>10</v>
      </c>
      <c r="BP189" s="54">
        <v>0</v>
      </c>
      <c r="BQ189" s="47">
        <v>10</v>
      </c>
      <c r="BR189" s="49">
        <v>1</v>
      </c>
      <c r="BS189" s="49">
        <v>1</v>
      </c>
      <c r="BT189" s="44">
        <f t="shared" si="35"/>
        <v>299</v>
      </c>
      <c r="BW189" s="40" t="s">
        <v>67</v>
      </c>
      <c r="BY189" s="55"/>
      <c r="BZ189" s="1" t="s">
        <v>22426</v>
      </c>
    </row>
    <row r="190" spans="1:78" ht="15" customHeight="1">
      <c r="A190" s="25" t="s">
        <v>1340</v>
      </c>
      <c r="B190" s="42" t="s">
        <v>2441</v>
      </c>
      <c r="D190" s="263">
        <v>0</v>
      </c>
      <c r="E190" s="42" t="s">
        <v>76</v>
      </c>
      <c r="F190" s="42" t="s">
        <v>1453</v>
      </c>
      <c r="G190" s="264"/>
      <c r="H190" s="264"/>
      <c r="I190" s="42" t="s">
        <v>168</v>
      </c>
      <c r="J190" s="43" t="s">
        <v>169</v>
      </c>
      <c r="M190" s="44" t="s">
        <v>98</v>
      </c>
      <c r="N190" s="45" t="s">
        <v>170</v>
      </c>
      <c r="O190" s="42" t="s">
        <v>1356</v>
      </c>
      <c r="P190" s="42" t="s">
        <v>101</v>
      </c>
      <c r="Q190" s="42" t="s">
        <v>73</v>
      </c>
      <c r="R190" s="42" t="s">
        <v>73</v>
      </c>
      <c r="S190" s="42" t="s">
        <v>2442</v>
      </c>
      <c r="T190" s="42" t="s">
        <v>2443</v>
      </c>
      <c r="U190" s="42" t="s">
        <v>2443</v>
      </c>
      <c r="V190" s="42" t="s">
        <v>73</v>
      </c>
      <c r="W190" s="42" t="s">
        <v>73</v>
      </c>
      <c r="X190" s="80">
        <v>40203</v>
      </c>
      <c r="Y190" s="80">
        <v>40214</v>
      </c>
      <c r="Z190" s="44">
        <f t="shared" si="36"/>
        <v>2010</v>
      </c>
      <c r="AA190" s="44">
        <f t="shared" si="37"/>
        <v>1</v>
      </c>
      <c r="AB190" s="44">
        <v>0</v>
      </c>
      <c r="AC190" s="42" t="s">
        <v>73</v>
      </c>
      <c r="AD190" s="42" t="s">
        <v>73</v>
      </c>
      <c r="AE190" s="42" t="s">
        <v>73</v>
      </c>
      <c r="AF190" s="42" t="s">
        <v>73</v>
      </c>
      <c r="AG190" s="42" t="s">
        <v>73</v>
      </c>
      <c r="AH190" s="42" t="s">
        <v>73</v>
      </c>
      <c r="AI190" s="42" t="s">
        <v>2444</v>
      </c>
      <c r="AJ190" s="42" t="s">
        <v>2445</v>
      </c>
      <c r="AK190" s="31"/>
      <c r="AL190" s="31"/>
      <c r="AM190" s="47">
        <v>1</v>
      </c>
      <c r="AN190" s="47">
        <v>1</v>
      </c>
      <c r="AO190" s="47">
        <v>2</v>
      </c>
      <c r="AP190" s="47">
        <v>88</v>
      </c>
      <c r="AQ190" s="47"/>
      <c r="AR190" s="47"/>
      <c r="AS190" s="47">
        <v>0</v>
      </c>
      <c r="AT190" s="49">
        <v>1</v>
      </c>
      <c r="AU190" s="49"/>
      <c r="AV190" s="47"/>
      <c r="AW190" s="49">
        <v>1</v>
      </c>
      <c r="AX190" s="49"/>
      <c r="AY190" s="44">
        <f t="shared" si="34"/>
        <v>12</v>
      </c>
      <c r="AZ190" s="47"/>
      <c r="BA190" s="47"/>
      <c r="BB190" s="47"/>
      <c r="BC190" s="48"/>
      <c r="BD190" s="50"/>
      <c r="BE190" s="50" t="s">
        <v>1349</v>
      </c>
      <c r="BF190" s="50" t="s">
        <v>1341</v>
      </c>
      <c r="BG190" s="51"/>
      <c r="BH190" s="51">
        <f t="shared" si="38"/>
        <v>1</v>
      </c>
      <c r="BI190" s="51">
        <v>4</v>
      </c>
      <c r="BJ190" s="52"/>
      <c r="BK190" s="52"/>
      <c r="BL190" s="53"/>
      <c r="BM190" s="47" t="e">
        <f>COUNTIFS(A$2:$AC190,#REF!,M$2:$AL190,M190)</f>
        <v>#VALUE!</v>
      </c>
      <c r="BN190" s="47">
        <v>0</v>
      </c>
      <c r="BO190" s="54">
        <v>12</v>
      </c>
      <c r="BP190" s="54">
        <v>0</v>
      </c>
      <c r="BQ190" s="47">
        <v>12</v>
      </c>
      <c r="BR190" s="49">
        <v>1</v>
      </c>
      <c r="BS190" s="49">
        <v>1</v>
      </c>
      <c r="BT190" s="44">
        <f t="shared" si="35"/>
        <v>300</v>
      </c>
      <c r="BW190" s="40" t="s">
        <v>67</v>
      </c>
      <c r="BY190" s="55"/>
      <c r="BZ190" s="1" t="s">
        <v>22426</v>
      </c>
    </row>
    <row r="191" spans="1:78" ht="15" customHeight="1">
      <c r="A191" s="25" t="s">
        <v>1340</v>
      </c>
      <c r="B191" s="42" t="s">
        <v>2446</v>
      </c>
      <c r="D191" s="263">
        <v>0</v>
      </c>
      <c r="E191" s="42" t="s">
        <v>76</v>
      </c>
      <c r="F191" s="42" t="s">
        <v>1453</v>
      </c>
      <c r="G191" s="264"/>
      <c r="H191" s="264"/>
      <c r="I191" s="42" t="s">
        <v>127</v>
      </c>
      <c r="J191" s="43" t="s">
        <v>84</v>
      </c>
      <c r="M191" s="44" t="s">
        <v>80</v>
      </c>
      <c r="N191" s="45" t="s">
        <v>85</v>
      </c>
      <c r="O191" s="42" t="s">
        <v>1356</v>
      </c>
      <c r="P191" s="42" t="s">
        <v>101</v>
      </c>
      <c r="Q191" s="42" t="s">
        <v>73</v>
      </c>
      <c r="R191" s="42" t="s">
        <v>73</v>
      </c>
      <c r="S191" s="42" t="s">
        <v>2447</v>
      </c>
      <c r="T191" s="42" t="s">
        <v>2448</v>
      </c>
      <c r="U191" s="42" t="s">
        <v>2448</v>
      </c>
      <c r="V191" s="42" t="s">
        <v>73</v>
      </c>
      <c r="W191" s="42" t="s">
        <v>73</v>
      </c>
      <c r="X191" s="80">
        <v>40203</v>
      </c>
      <c r="Y191" s="80">
        <v>40209</v>
      </c>
      <c r="Z191" s="44">
        <f t="shared" si="36"/>
        <v>2010</v>
      </c>
      <c r="AA191" s="44">
        <f t="shared" si="37"/>
        <v>1</v>
      </c>
      <c r="AB191" s="44">
        <v>0</v>
      </c>
      <c r="AC191" s="42" t="s">
        <v>2449</v>
      </c>
      <c r="AD191" s="42" t="s">
        <v>1372</v>
      </c>
      <c r="AE191" s="42" t="s">
        <v>73</v>
      </c>
      <c r="AF191" s="42" t="s">
        <v>73</v>
      </c>
      <c r="AG191" s="42" t="s">
        <v>73</v>
      </c>
      <c r="AH191" s="42" t="s">
        <v>73</v>
      </c>
      <c r="AI191" s="42" t="s">
        <v>73</v>
      </c>
      <c r="AJ191" s="42" t="s">
        <v>73</v>
      </c>
      <c r="AK191" s="31"/>
      <c r="AL191" s="31"/>
      <c r="AM191" s="47">
        <v>1</v>
      </c>
      <c r="AN191" s="47">
        <v>1</v>
      </c>
      <c r="AO191" s="47">
        <v>1</v>
      </c>
      <c r="AP191" s="47">
        <v>88</v>
      </c>
      <c r="AQ191" s="47"/>
      <c r="AR191" s="47"/>
      <c r="AS191" s="47">
        <v>0</v>
      </c>
      <c r="AT191" s="49">
        <v>1</v>
      </c>
      <c r="AU191" s="49"/>
      <c r="AV191" s="47"/>
      <c r="AW191" s="49">
        <v>1</v>
      </c>
      <c r="AX191" s="49"/>
      <c r="AY191" s="44">
        <f t="shared" si="34"/>
        <v>7</v>
      </c>
      <c r="AZ191" s="47"/>
      <c r="BA191" s="47"/>
      <c r="BB191" s="47"/>
      <c r="BC191" s="48"/>
      <c r="BD191" s="50"/>
      <c r="BE191" s="50" t="s">
        <v>1342</v>
      </c>
      <c r="BF191" s="50" t="s">
        <v>1341</v>
      </c>
      <c r="BG191" s="51"/>
      <c r="BH191" s="51">
        <f t="shared" si="38"/>
        <v>1</v>
      </c>
      <c r="BI191" s="51">
        <v>3</v>
      </c>
      <c r="BJ191" s="52"/>
      <c r="BK191" s="52"/>
      <c r="BL191" s="53"/>
      <c r="BM191" s="47" t="e">
        <f>COUNTIFS(A$2:$AC191,#REF!,M$2:$AL191,M191)</f>
        <v>#VALUE!</v>
      </c>
      <c r="BN191" s="47">
        <v>0</v>
      </c>
      <c r="BO191" s="54">
        <v>7</v>
      </c>
      <c r="BP191" s="54">
        <v>0</v>
      </c>
      <c r="BQ191" s="47">
        <v>7</v>
      </c>
      <c r="BR191" s="49">
        <v>1</v>
      </c>
      <c r="BS191" s="49">
        <v>1</v>
      </c>
      <c r="BT191" s="44">
        <f t="shared" si="35"/>
        <v>300</v>
      </c>
      <c r="BW191" s="40" t="s">
        <v>67</v>
      </c>
      <c r="BY191" s="55"/>
      <c r="BZ191" s="1" t="s">
        <v>22426</v>
      </c>
    </row>
    <row r="192" spans="1:78" ht="15" customHeight="1">
      <c r="A192" s="25" t="s">
        <v>1340</v>
      </c>
      <c r="B192" s="42" t="s">
        <v>2450</v>
      </c>
      <c r="D192" s="263">
        <v>0</v>
      </c>
      <c r="E192" s="42" t="s">
        <v>76</v>
      </c>
      <c r="F192" s="42" t="s">
        <v>1453</v>
      </c>
      <c r="G192" s="264"/>
      <c r="H192" s="264"/>
      <c r="I192" s="42" t="s">
        <v>308</v>
      </c>
      <c r="J192" s="43" t="s">
        <v>166</v>
      </c>
      <c r="M192" s="44" t="s">
        <v>98</v>
      </c>
      <c r="N192" s="45" t="s">
        <v>167</v>
      </c>
      <c r="O192" s="42" t="s">
        <v>1351</v>
      </c>
      <c r="P192" s="42" t="s">
        <v>103</v>
      </c>
      <c r="Q192" s="42" t="s">
        <v>73</v>
      </c>
      <c r="R192" s="42" t="s">
        <v>73</v>
      </c>
      <c r="S192" s="42" t="s">
        <v>2451</v>
      </c>
      <c r="T192" s="42" t="s">
        <v>2452</v>
      </c>
      <c r="U192" s="42" t="s">
        <v>2452</v>
      </c>
      <c r="V192" s="42" t="s">
        <v>73</v>
      </c>
      <c r="W192" s="42" t="s">
        <v>73</v>
      </c>
      <c r="X192" s="80">
        <v>40203</v>
      </c>
      <c r="Y192" s="80">
        <v>40213</v>
      </c>
      <c r="Z192" s="44">
        <f t="shared" si="36"/>
        <v>2010</v>
      </c>
      <c r="AA192" s="44">
        <f t="shared" si="37"/>
        <v>1</v>
      </c>
      <c r="AB192" s="44">
        <v>0</v>
      </c>
      <c r="AC192" s="42" t="s">
        <v>73</v>
      </c>
      <c r="AD192" s="42" t="s">
        <v>73</v>
      </c>
      <c r="AE192" s="42" t="s">
        <v>73</v>
      </c>
      <c r="AF192" s="42" t="s">
        <v>73</v>
      </c>
      <c r="AG192" s="42" t="s">
        <v>73</v>
      </c>
      <c r="AH192" s="42" t="s">
        <v>73</v>
      </c>
      <c r="AI192" s="42" t="s">
        <v>2453</v>
      </c>
      <c r="AJ192" s="42" t="s">
        <v>2454</v>
      </c>
      <c r="AK192" s="31"/>
      <c r="AL192" s="31"/>
      <c r="AM192" s="47">
        <v>1</v>
      </c>
      <c r="AN192" s="47">
        <v>1</v>
      </c>
      <c r="AO192" s="47">
        <v>2</v>
      </c>
      <c r="AP192" s="47">
        <v>88</v>
      </c>
      <c r="AQ192" s="47"/>
      <c r="AR192" s="47"/>
      <c r="AS192" s="47">
        <v>1</v>
      </c>
      <c r="AT192" s="49">
        <v>1</v>
      </c>
      <c r="AU192" s="49"/>
      <c r="AV192" s="47"/>
      <c r="AW192" s="49">
        <v>1</v>
      </c>
      <c r="AX192" s="49"/>
      <c r="AY192" s="44">
        <f t="shared" si="34"/>
        <v>11</v>
      </c>
      <c r="AZ192" s="47"/>
      <c r="BA192" s="47"/>
      <c r="BB192" s="47"/>
      <c r="BC192" s="48"/>
      <c r="BD192" s="50"/>
      <c r="BE192" s="50" t="s">
        <v>1349</v>
      </c>
      <c r="BF192" s="50" t="s">
        <v>1341</v>
      </c>
      <c r="BG192" s="51"/>
      <c r="BH192" s="51">
        <f t="shared" si="38"/>
        <v>1</v>
      </c>
      <c r="BI192" s="51">
        <v>2</v>
      </c>
      <c r="BJ192" s="52"/>
      <c r="BK192" s="52"/>
      <c r="BL192" s="53"/>
      <c r="BM192" s="47" t="e">
        <f>COUNTIFS(A$2:$AC192,#REF!,M$2:$AL192,M192)</f>
        <v>#VALUE!</v>
      </c>
      <c r="BN192" s="47">
        <v>0</v>
      </c>
      <c r="BO192" s="54">
        <v>11</v>
      </c>
      <c r="BP192" s="54">
        <v>0</v>
      </c>
      <c r="BQ192" s="47">
        <v>11</v>
      </c>
      <c r="BR192" s="49">
        <v>1</v>
      </c>
      <c r="BS192" s="49">
        <v>1</v>
      </c>
      <c r="BT192" s="44">
        <f t="shared" si="35"/>
        <v>300</v>
      </c>
      <c r="BW192" s="40" t="s">
        <v>67</v>
      </c>
      <c r="BY192" s="55"/>
      <c r="BZ192" s="1" t="s">
        <v>22426</v>
      </c>
    </row>
    <row r="193" spans="1:78" ht="15" customHeight="1">
      <c r="A193" s="25" t="s">
        <v>1340</v>
      </c>
      <c r="B193" s="42" t="s">
        <v>2455</v>
      </c>
      <c r="D193" s="263">
        <v>0</v>
      </c>
      <c r="E193" s="42" t="s">
        <v>76</v>
      </c>
      <c r="F193" s="42" t="s">
        <v>1453</v>
      </c>
      <c r="G193" s="264"/>
      <c r="H193" s="264"/>
      <c r="I193" s="42" t="s">
        <v>2456</v>
      </c>
      <c r="J193" s="43" t="s">
        <v>79</v>
      </c>
      <c r="M193" s="44" t="s">
        <v>80</v>
      </c>
      <c r="N193" s="45" t="s">
        <v>78</v>
      </c>
      <c r="O193" s="42" t="s">
        <v>81</v>
      </c>
      <c r="P193" s="42" t="s">
        <v>82</v>
      </c>
      <c r="Q193" s="42" t="s">
        <v>73</v>
      </c>
      <c r="R193" s="42" t="s">
        <v>73</v>
      </c>
      <c r="S193" s="42" t="s">
        <v>471</v>
      </c>
      <c r="T193" s="42" t="s">
        <v>2457</v>
      </c>
      <c r="U193" s="42" t="s">
        <v>2457</v>
      </c>
      <c r="V193" s="42" t="s">
        <v>73</v>
      </c>
      <c r="W193" s="42" t="s">
        <v>73</v>
      </c>
      <c r="X193" s="80">
        <v>40203</v>
      </c>
      <c r="Y193" s="80">
        <v>40209</v>
      </c>
      <c r="Z193" s="44">
        <f t="shared" si="36"/>
        <v>2010</v>
      </c>
      <c r="AA193" s="44">
        <f t="shared" si="37"/>
        <v>1</v>
      </c>
      <c r="AB193" s="44">
        <v>0</v>
      </c>
      <c r="AC193" s="42" t="s">
        <v>755</v>
      </c>
      <c r="AD193" s="42" t="s">
        <v>756</v>
      </c>
      <c r="AE193" s="42" t="s">
        <v>73</v>
      </c>
      <c r="AF193" s="42" t="s">
        <v>73</v>
      </c>
      <c r="AG193" s="42" t="s">
        <v>73</v>
      </c>
      <c r="AH193" s="42" t="s">
        <v>73</v>
      </c>
      <c r="AI193" s="42" t="s">
        <v>73</v>
      </c>
      <c r="AJ193" s="42" t="s">
        <v>73</v>
      </c>
      <c r="AK193" s="31"/>
      <c r="AL193" s="31"/>
      <c r="AM193" s="47">
        <v>1</v>
      </c>
      <c r="AN193" s="47">
        <v>1</v>
      </c>
      <c r="AO193" s="47">
        <v>1</v>
      </c>
      <c r="AP193" s="47">
        <v>88</v>
      </c>
      <c r="AQ193" s="47"/>
      <c r="AR193" s="47"/>
      <c r="AS193" s="47">
        <v>0</v>
      </c>
      <c r="AT193" s="49">
        <v>1</v>
      </c>
      <c r="AU193" s="49"/>
      <c r="AV193" s="47"/>
      <c r="AW193" s="49">
        <v>1</v>
      </c>
      <c r="AX193" s="49"/>
      <c r="AY193" s="44">
        <f t="shared" si="34"/>
        <v>7</v>
      </c>
      <c r="AZ193" s="47"/>
      <c r="BA193" s="47"/>
      <c r="BB193" s="47"/>
      <c r="BC193" s="48"/>
      <c r="BD193" s="50"/>
      <c r="BE193" s="50" t="s">
        <v>1342</v>
      </c>
      <c r="BF193" s="50" t="s">
        <v>1341</v>
      </c>
      <c r="BG193" s="51"/>
      <c r="BH193" s="51">
        <f t="shared" si="38"/>
        <v>1</v>
      </c>
      <c r="BI193" s="51">
        <v>1</v>
      </c>
      <c r="BJ193" s="52"/>
      <c r="BK193" s="52"/>
      <c r="BL193" s="53"/>
      <c r="BM193" s="47" t="e">
        <f>COUNTIFS(A$2:$AC193,#REF!,M$2:$AL193,M193)</f>
        <v>#VALUE!</v>
      </c>
      <c r="BN193" s="47">
        <v>0</v>
      </c>
      <c r="BO193" s="54">
        <v>7</v>
      </c>
      <c r="BP193" s="54">
        <v>0</v>
      </c>
      <c r="BQ193" s="47">
        <v>7</v>
      </c>
      <c r="BR193" s="49">
        <v>1</v>
      </c>
      <c r="BS193" s="49">
        <v>1</v>
      </c>
      <c r="BT193" s="44">
        <f t="shared" si="35"/>
        <v>300</v>
      </c>
      <c r="BW193" s="40" t="s">
        <v>67</v>
      </c>
      <c r="BY193" s="55"/>
      <c r="BZ193" s="1" t="s">
        <v>22426</v>
      </c>
    </row>
    <row r="194" spans="1:78" ht="15" customHeight="1">
      <c r="A194" s="25" t="s">
        <v>1340</v>
      </c>
      <c r="B194" s="42" t="s">
        <v>2458</v>
      </c>
      <c r="D194" s="263">
        <v>0</v>
      </c>
      <c r="E194" s="42" t="s">
        <v>76</v>
      </c>
      <c r="F194" s="42" t="s">
        <v>1453</v>
      </c>
      <c r="G194" s="264"/>
      <c r="H194" s="264"/>
      <c r="I194" s="42" t="s">
        <v>78</v>
      </c>
      <c r="J194" s="43" t="s">
        <v>79</v>
      </c>
      <c r="M194" s="44" t="s">
        <v>80</v>
      </c>
      <c r="N194" s="45" t="s">
        <v>78</v>
      </c>
      <c r="O194" s="42" t="s">
        <v>81</v>
      </c>
      <c r="P194" s="42" t="s">
        <v>82</v>
      </c>
      <c r="Q194" s="42" t="s">
        <v>73</v>
      </c>
      <c r="R194" s="42" t="s">
        <v>73</v>
      </c>
      <c r="S194" s="42" t="s">
        <v>2459</v>
      </c>
      <c r="T194" s="42" t="s">
        <v>2460</v>
      </c>
      <c r="U194" s="42" t="s">
        <v>2460</v>
      </c>
      <c r="V194" s="42" t="s">
        <v>73</v>
      </c>
      <c r="W194" s="42" t="s">
        <v>73</v>
      </c>
      <c r="X194" s="80">
        <v>40204</v>
      </c>
      <c r="Y194" s="80">
        <v>40209</v>
      </c>
      <c r="Z194" s="44">
        <f t="shared" si="36"/>
        <v>2010</v>
      </c>
      <c r="AA194" s="44">
        <f t="shared" si="37"/>
        <v>1</v>
      </c>
      <c r="AB194" s="44">
        <v>0</v>
      </c>
      <c r="AC194" s="42" t="s">
        <v>755</v>
      </c>
      <c r="AD194" s="42" t="s">
        <v>756</v>
      </c>
      <c r="AE194" s="42" t="s">
        <v>73</v>
      </c>
      <c r="AF194" s="42" t="s">
        <v>73</v>
      </c>
      <c r="AG194" s="42" t="s">
        <v>73</v>
      </c>
      <c r="AH194" s="42" t="s">
        <v>73</v>
      </c>
      <c r="AI194" s="42" t="s">
        <v>73</v>
      </c>
      <c r="AJ194" s="42" t="s">
        <v>73</v>
      </c>
      <c r="AK194" s="31"/>
      <c r="AL194" s="31"/>
      <c r="AM194" s="47">
        <v>1</v>
      </c>
      <c r="AN194" s="47">
        <v>1</v>
      </c>
      <c r="AO194" s="47">
        <v>1</v>
      </c>
      <c r="AP194" s="47">
        <v>88</v>
      </c>
      <c r="AQ194" s="47"/>
      <c r="AR194" s="47"/>
      <c r="AS194" s="47">
        <v>0</v>
      </c>
      <c r="AT194" s="49">
        <v>1</v>
      </c>
      <c r="AU194" s="49"/>
      <c r="AV194" s="47"/>
      <c r="AW194" s="49">
        <v>1</v>
      </c>
      <c r="AX194" s="49"/>
      <c r="AY194" s="44">
        <f t="shared" ref="AY194:AY257" si="39">Y194-X194+1</f>
        <v>6</v>
      </c>
      <c r="AZ194" s="47"/>
      <c r="BA194" s="47"/>
      <c r="BB194" s="47"/>
      <c r="BC194" s="48"/>
      <c r="BD194" s="50"/>
      <c r="BE194" s="50" t="s">
        <v>1342</v>
      </c>
      <c r="BF194" s="50" t="s">
        <v>1341</v>
      </c>
      <c r="BG194" s="51"/>
      <c r="BH194" s="51">
        <f t="shared" si="38"/>
        <v>1</v>
      </c>
      <c r="BI194" s="51">
        <v>1</v>
      </c>
      <c r="BJ194" s="52"/>
      <c r="BK194" s="52"/>
      <c r="BL194" s="53"/>
      <c r="BM194" s="47" t="e">
        <f>COUNTIFS(A$2:$AC194,#REF!,M$2:$AL194,M194)</f>
        <v>#VALUE!</v>
      </c>
      <c r="BN194" s="47">
        <v>0</v>
      </c>
      <c r="BO194" s="54">
        <v>6</v>
      </c>
      <c r="BP194" s="54">
        <v>0</v>
      </c>
      <c r="BQ194" s="47">
        <v>6</v>
      </c>
      <c r="BR194" s="49">
        <v>1</v>
      </c>
      <c r="BS194" s="49">
        <v>1</v>
      </c>
      <c r="BT194" s="44">
        <f t="shared" si="35"/>
        <v>301</v>
      </c>
      <c r="BW194" s="40" t="s">
        <v>67</v>
      </c>
      <c r="BY194" s="55"/>
      <c r="BZ194" s="1" t="s">
        <v>22426</v>
      </c>
    </row>
    <row r="195" spans="1:78" ht="15" customHeight="1">
      <c r="A195" s="25" t="s">
        <v>1340</v>
      </c>
      <c r="B195" s="42" t="s">
        <v>2461</v>
      </c>
      <c r="D195" s="263">
        <v>0</v>
      </c>
      <c r="E195" s="42" t="s">
        <v>76</v>
      </c>
      <c r="F195" s="42" t="s">
        <v>1453</v>
      </c>
      <c r="G195" s="264"/>
      <c r="H195" s="264"/>
      <c r="I195" s="42" t="s">
        <v>265</v>
      </c>
      <c r="J195" s="43" t="s">
        <v>372</v>
      </c>
      <c r="M195" s="44" t="s">
        <v>150</v>
      </c>
      <c r="N195" s="45" t="s">
        <v>265</v>
      </c>
      <c r="O195" s="42" t="s">
        <v>1351</v>
      </c>
      <c r="P195" s="42" t="s">
        <v>103</v>
      </c>
      <c r="Q195" s="42" t="s">
        <v>73</v>
      </c>
      <c r="R195" s="42" t="s">
        <v>73</v>
      </c>
      <c r="S195" s="42" t="s">
        <v>2462</v>
      </c>
      <c r="T195" s="42" t="s">
        <v>1344</v>
      </c>
      <c r="U195" s="42" t="s">
        <v>2462</v>
      </c>
      <c r="V195" s="42" t="s">
        <v>73</v>
      </c>
      <c r="W195" s="42" t="s">
        <v>73</v>
      </c>
      <c r="X195" s="80">
        <v>40205</v>
      </c>
      <c r="Y195" s="80">
        <v>40213</v>
      </c>
      <c r="Z195" s="44">
        <f t="shared" si="36"/>
        <v>2010</v>
      </c>
      <c r="AA195" s="44">
        <f t="shared" si="37"/>
        <v>1</v>
      </c>
      <c r="AB195" s="44">
        <v>0</v>
      </c>
      <c r="AC195" s="42" t="s">
        <v>2463</v>
      </c>
      <c r="AD195" s="42" t="s">
        <v>2464</v>
      </c>
      <c r="AE195" s="42" t="s">
        <v>73</v>
      </c>
      <c r="AF195" s="42" t="s">
        <v>73</v>
      </c>
      <c r="AG195" s="42" t="s">
        <v>73</v>
      </c>
      <c r="AH195" s="42" t="s">
        <v>73</v>
      </c>
      <c r="AI195" s="42" t="s">
        <v>73</v>
      </c>
      <c r="AJ195" s="42" t="s">
        <v>73</v>
      </c>
      <c r="AK195" s="31"/>
      <c r="AL195" s="31"/>
      <c r="AM195" s="47">
        <v>1</v>
      </c>
      <c r="AN195" s="47">
        <v>1</v>
      </c>
      <c r="AO195" s="47">
        <v>5</v>
      </c>
      <c r="AP195" s="47">
        <v>6</v>
      </c>
      <c r="AQ195" s="47"/>
      <c r="AR195" s="47"/>
      <c r="AS195" s="47">
        <v>1</v>
      </c>
      <c r="AT195" s="49">
        <v>1</v>
      </c>
      <c r="AU195" s="49"/>
      <c r="AV195" s="47"/>
      <c r="AW195" s="49">
        <v>1</v>
      </c>
      <c r="AX195" s="49"/>
      <c r="AY195" s="44">
        <f t="shared" si="39"/>
        <v>9</v>
      </c>
      <c r="AZ195" s="47"/>
      <c r="BA195" s="47"/>
      <c r="BB195" s="47"/>
      <c r="BC195" s="48"/>
      <c r="BD195" s="50"/>
      <c r="BE195" s="50" t="s">
        <v>1342</v>
      </c>
      <c r="BF195" s="57" t="s">
        <v>1341</v>
      </c>
      <c r="BG195" s="51"/>
      <c r="BH195" s="51">
        <f t="shared" si="38"/>
        <v>1</v>
      </c>
      <c r="BI195" s="51">
        <v>1</v>
      </c>
      <c r="BJ195" s="52"/>
      <c r="BK195" s="52"/>
      <c r="BL195" s="53"/>
      <c r="BM195" s="47" t="e">
        <f>COUNTIFS(A$2:$AC195,#REF!,M$2:$AL195,M195)</f>
        <v>#VALUE!</v>
      </c>
      <c r="BN195" s="47">
        <v>0</v>
      </c>
      <c r="BO195" s="54">
        <v>9</v>
      </c>
      <c r="BP195" s="54">
        <v>0</v>
      </c>
      <c r="BQ195" s="47">
        <v>9</v>
      </c>
      <c r="BR195" s="49">
        <v>1</v>
      </c>
      <c r="BS195" s="49">
        <v>1</v>
      </c>
      <c r="BT195" s="44">
        <f t="shared" si="35"/>
        <v>302</v>
      </c>
      <c r="BW195" s="40" t="s">
        <v>67</v>
      </c>
      <c r="BY195" s="55"/>
      <c r="BZ195" s="1" t="s">
        <v>22426</v>
      </c>
    </row>
    <row r="196" spans="1:78" ht="15" customHeight="1">
      <c r="A196" s="25" t="s">
        <v>1340</v>
      </c>
      <c r="B196" s="42" t="s">
        <v>2465</v>
      </c>
      <c r="D196" s="263">
        <v>0</v>
      </c>
      <c r="E196" s="42" t="s">
        <v>76</v>
      </c>
      <c r="F196" s="42" t="s">
        <v>1453</v>
      </c>
      <c r="G196" s="264"/>
      <c r="H196" s="264"/>
      <c r="I196" s="42" t="s">
        <v>573</v>
      </c>
      <c r="J196" s="43" t="s">
        <v>574</v>
      </c>
      <c r="M196" s="44" t="s">
        <v>91</v>
      </c>
      <c r="N196" s="45" t="s">
        <v>573</v>
      </c>
      <c r="O196" s="42" t="s">
        <v>1351</v>
      </c>
      <c r="P196" s="42" t="s">
        <v>103</v>
      </c>
      <c r="Q196" s="42" t="s">
        <v>73</v>
      </c>
      <c r="R196" s="42" t="s">
        <v>73</v>
      </c>
      <c r="S196" s="42" t="s">
        <v>2466</v>
      </c>
      <c r="T196" s="42" t="s">
        <v>1344</v>
      </c>
      <c r="U196" s="42" t="s">
        <v>2467</v>
      </c>
      <c r="V196" s="42" t="s">
        <v>73</v>
      </c>
      <c r="W196" s="42" t="s">
        <v>73</v>
      </c>
      <c r="X196" s="80">
        <v>40206</v>
      </c>
      <c r="Y196" s="80">
        <v>40223</v>
      </c>
      <c r="Z196" s="44">
        <f t="shared" si="36"/>
        <v>2010</v>
      </c>
      <c r="AA196" s="44">
        <f t="shared" si="37"/>
        <v>1</v>
      </c>
      <c r="AB196" s="44">
        <v>0</v>
      </c>
      <c r="AC196" s="42" t="s">
        <v>573</v>
      </c>
      <c r="AD196" s="42" t="s">
        <v>574</v>
      </c>
      <c r="AE196" s="42" t="s">
        <v>73</v>
      </c>
      <c r="AF196" s="42" t="s">
        <v>73</v>
      </c>
      <c r="AG196" s="42" t="s">
        <v>73</v>
      </c>
      <c r="AH196" s="42" t="s">
        <v>73</v>
      </c>
      <c r="AI196" s="42" t="s">
        <v>2468</v>
      </c>
      <c r="AJ196" s="42" t="s">
        <v>73</v>
      </c>
      <c r="AK196" s="31"/>
      <c r="AL196" s="31"/>
      <c r="AM196" s="47">
        <v>1</v>
      </c>
      <c r="AN196" s="47">
        <v>1</v>
      </c>
      <c r="AO196" s="47">
        <v>6</v>
      </c>
      <c r="AP196" s="47">
        <v>88</v>
      </c>
      <c r="AQ196" s="47"/>
      <c r="AR196" s="47"/>
      <c r="AS196" s="47">
        <v>1</v>
      </c>
      <c r="AT196" s="49">
        <v>1</v>
      </c>
      <c r="AU196" s="49"/>
      <c r="AV196" s="47"/>
      <c r="AW196" s="49">
        <v>1</v>
      </c>
      <c r="AX196" s="49"/>
      <c r="AY196" s="44">
        <f t="shared" si="39"/>
        <v>18</v>
      </c>
      <c r="AZ196" s="47"/>
      <c r="BA196" s="47"/>
      <c r="BB196" s="47"/>
      <c r="BC196" s="48"/>
      <c r="BD196" s="50"/>
      <c r="BE196" s="50" t="s">
        <v>1342</v>
      </c>
      <c r="BF196" s="57" t="s">
        <v>1341</v>
      </c>
      <c r="BG196" s="51"/>
      <c r="BH196" s="51">
        <f t="shared" si="38"/>
        <v>1</v>
      </c>
      <c r="BI196" s="51">
        <v>8</v>
      </c>
      <c r="BJ196" s="52"/>
      <c r="BK196" s="52"/>
      <c r="BL196" s="53"/>
      <c r="BM196" s="47" t="e">
        <f>COUNTIFS(A$2:$AC196,#REF!,M$2:$AL196,M196)</f>
        <v>#VALUE!</v>
      </c>
      <c r="BN196" s="47">
        <v>1</v>
      </c>
      <c r="BO196" s="54">
        <v>18</v>
      </c>
      <c r="BP196" s="54">
        <v>0</v>
      </c>
      <c r="BQ196" s="47">
        <v>18</v>
      </c>
      <c r="BR196" s="49">
        <v>1</v>
      </c>
      <c r="BS196" s="49">
        <v>1</v>
      </c>
      <c r="BT196" s="44">
        <f t="shared" si="35"/>
        <v>303</v>
      </c>
      <c r="BW196" s="40" t="s">
        <v>67</v>
      </c>
      <c r="BY196" s="55"/>
      <c r="BZ196" s="1" t="s">
        <v>22426</v>
      </c>
    </row>
    <row r="197" spans="1:78" ht="15" customHeight="1">
      <c r="A197" s="25" t="s">
        <v>1340</v>
      </c>
      <c r="B197" s="42" t="s">
        <v>2469</v>
      </c>
      <c r="D197" s="263">
        <v>0</v>
      </c>
      <c r="E197" s="42" t="s">
        <v>76</v>
      </c>
      <c r="F197" s="42" t="s">
        <v>1453</v>
      </c>
      <c r="G197" s="264"/>
      <c r="H197" s="264"/>
      <c r="I197" s="42" t="s">
        <v>667</v>
      </c>
      <c r="J197" s="43" t="s">
        <v>667</v>
      </c>
      <c r="M197" s="44" t="s">
        <v>91</v>
      </c>
      <c r="N197" s="45" t="s">
        <v>668</v>
      </c>
      <c r="O197" s="42" t="s">
        <v>81</v>
      </c>
      <c r="P197" s="42" t="s">
        <v>82</v>
      </c>
      <c r="Q197" s="42" t="s">
        <v>73</v>
      </c>
      <c r="R197" s="42" t="s">
        <v>73</v>
      </c>
      <c r="S197" s="42" t="s">
        <v>2470</v>
      </c>
      <c r="T197" s="42" t="s">
        <v>1344</v>
      </c>
      <c r="U197" s="42" t="s">
        <v>2471</v>
      </c>
      <c r="V197" s="42" t="s">
        <v>73</v>
      </c>
      <c r="W197" s="42" t="s">
        <v>73</v>
      </c>
      <c r="X197" s="80">
        <v>40206</v>
      </c>
      <c r="Y197" s="80">
        <v>40253</v>
      </c>
      <c r="Z197" s="44">
        <f t="shared" si="36"/>
        <v>2010</v>
      </c>
      <c r="AA197" s="44">
        <f t="shared" si="37"/>
        <v>1</v>
      </c>
      <c r="AB197" s="44">
        <v>0</v>
      </c>
      <c r="AC197" s="42" t="s">
        <v>667</v>
      </c>
      <c r="AD197" s="42" t="s">
        <v>667</v>
      </c>
      <c r="AE197" s="42" t="s">
        <v>73</v>
      </c>
      <c r="AF197" s="42" t="s">
        <v>73</v>
      </c>
      <c r="AG197" s="42" t="s">
        <v>73</v>
      </c>
      <c r="AH197" s="42" t="s">
        <v>73</v>
      </c>
      <c r="AI197" s="42" t="s">
        <v>2472</v>
      </c>
      <c r="AJ197" s="42" t="s">
        <v>73</v>
      </c>
      <c r="AK197" s="31"/>
      <c r="AL197" s="31"/>
      <c r="AM197" s="47">
        <v>1</v>
      </c>
      <c r="AN197" s="47">
        <v>1</v>
      </c>
      <c r="AO197" s="47">
        <v>6</v>
      </c>
      <c r="AP197" s="47">
        <v>88</v>
      </c>
      <c r="AQ197" s="47"/>
      <c r="AR197" s="47"/>
      <c r="AS197" s="47">
        <v>0</v>
      </c>
      <c r="AT197" s="49">
        <v>1</v>
      </c>
      <c r="AU197" s="49"/>
      <c r="AV197" s="47"/>
      <c r="AW197" s="49">
        <v>1</v>
      </c>
      <c r="AX197" s="49"/>
      <c r="AY197" s="44">
        <f t="shared" si="39"/>
        <v>48</v>
      </c>
      <c r="AZ197" s="47"/>
      <c r="BA197" s="47"/>
      <c r="BB197" s="47"/>
      <c r="BC197" s="48"/>
      <c r="BD197" s="66"/>
      <c r="BE197" s="50" t="s">
        <v>2473</v>
      </c>
      <c r="BF197" s="50" t="s">
        <v>1341</v>
      </c>
      <c r="BG197" s="51" t="s">
        <v>1419</v>
      </c>
      <c r="BH197" s="51">
        <f t="shared" si="38"/>
        <v>1</v>
      </c>
      <c r="BI197" s="51">
        <v>1</v>
      </c>
      <c r="BJ197" s="52"/>
      <c r="BK197" s="52"/>
      <c r="BL197" s="53"/>
      <c r="BM197" s="47" t="e">
        <f>COUNTIFS(A$2:$AC197,#REF!,M$2:$AL197,M197)</f>
        <v>#VALUE!</v>
      </c>
      <c r="BN197" s="47">
        <v>0</v>
      </c>
      <c r="BO197" s="54">
        <v>48</v>
      </c>
      <c r="BP197" s="54">
        <v>0</v>
      </c>
      <c r="BQ197" s="47">
        <v>48</v>
      </c>
      <c r="BR197" s="49">
        <v>1</v>
      </c>
      <c r="BS197" s="49">
        <v>1</v>
      </c>
      <c r="BT197" s="44">
        <f t="shared" ref="BT197:BT260" si="40">MAX(MIN((DATE(2010,3,31)+1),X197+1),DATE(2009,4,1))-MIN(MAX(DATE(2009,4,1),W197),(DATE(2010,3,31)+1))</f>
        <v>303</v>
      </c>
      <c r="BW197" s="40" t="s">
        <v>67</v>
      </c>
      <c r="BY197" s="55"/>
      <c r="BZ197" s="1" t="s">
        <v>22426</v>
      </c>
    </row>
    <row r="198" spans="1:78" ht="15" customHeight="1">
      <c r="A198" s="25" t="s">
        <v>1340</v>
      </c>
      <c r="B198" s="42" t="s">
        <v>2474</v>
      </c>
      <c r="D198" s="263">
        <v>0</v>
      </c>
      <c r="E198" s="42" t="s">
        <v>76</v>
      </c>
      <c r="F198" s="42" t="s">
        <v>1453</v>
      </c>
      <c r="G198" s="264"/>
      <c r="H198" s="264"/>
      <c r="I198" s="42" t="s">
        <v>2475</v>
      </c>
      <c r="J198" s="43" t="s">
        <v>287</v>
      </c>
      <c r="M198" s="44" t="s">
        <v>98</v>
      </c>
      <c r="N198" s="45" t="s">
        <v>285</v>
      </c>
      <c r="O198" s="42" t="s">
        <v>100</v>
      </c>
      <c r="P198" s="42" t="s">
        <v>101</v>
      </c>
      <c r="Q198" s="42" t="s">
        <v>73</v>
      </c>
      <c r="R198" s="42" t="s">
        <v>73</v>
      </c>
      <c r="S198" s="42" t="s">
        <v>2476</v>
      </c>
      <c r="T198" s="42" t="s">
        <v>2477</v>
      </c>
      <c r="U198" s="42" t="s">
        <v>2477</v>
      </c>
      <c r="V198" s="42" t="s">
        <v>73</v>
      </c>
      <c r="W198" s="42" t="s">
        <v>73</v>
      </c>
      <c r="X198" s="80">
        <v>40207</v>
      </c>
      <c r="Y198" s="80">
        <v>40279</v>
      </c>
      <c r="Z198" s="44">
        <f t="shared" si="36"/>
        <v>2010</v>
      </c>
      <c r="AA198" s="44">
        <f t="shared" si="37"/>
        <v>1</v>
      </c>
      <c r="AB198" s="44">
        <v>0</v>
      </c>
      <c r="AC198" s="42" t="s">
        <v>2475</v>
      </c>
      <c r="AD198" s="42" t="s">
        <v>287</v>
      </c>
      <c r="AE198" s="42" t="s">
        <v>73</v>
      </c>
      <c r="AF198" s="42" t="s">
        <v>73</v>
      </c>
      <c r="AG198" s="42" t="s">
        <v>2478</v>
      </c>
      <c r="AH198" s="42" t="s">
        <v>503</v>
      </c>
      <c r="AI198" s="42" t="s">
        <v>2479</v>
      </c>
      <c r="AJ198" s="42" t="s">
        <v>2480</v>
      </c>
      <c r="AK198" s="31"/>
      <c r="AL198" s="31"/>
      <c r="AM198" s="47">
        <v>1</v>
      </c>
      <c r="AN198" s="47">
        <v>1</v>
      </c>
      <c r="AO198" s="47">
        <v>2</v>
      </c>
      <c r="AP198" s="47">
        <v>88</v>
      </c>
      <c r="AQ198" s="47"/>
      <c r="AR198" s="47"/>
      <c r="AS198" s="47">
        <v>0</v>
      </c>
      <c r="AT198" s="49">
        <v>1</v>
      </c>
      <c r="AU198" s="49"/>
      <c r="AV198" s="47"/>
      <c r="AW198" s="49">
        <v>1</v>
      </c>
      <c r="AX198" s="49"/>
      <c r="AY198" s="44">
        <f t="shared" si="39"/>
        <v>73</v>
      </c>
      <c r="AZ198" s="47"/>
      <c r="BA198" s="47"/>
      <c r="BB198" s="47"/>
      <c r="BC198" s="48"/>
      <c r="BD198" s="50"/>
      <c r="BE198" s="50" t="s">
        <v>1342</v>
      </c>
      <c r="BF198" s="50" t="s">
        <v>1341</v>
      </c>
      <c r="BG198" s="51"/>
      <c r="BH198" s="51">
        <f t="shared" si="38"/>
        <v>1</v>
      </c>
      <c r="BI198" s="51">
        <v>5</v>
      </c>
      <c r="BJ198" s="52"/>
      <c r="BK198" s="52"/>
      <c r="BL198" s="53"/>
      <c r="BM198" s="47" t="e">
        <f>COUNTIFS(A$2:$AC198,#REF!,M$2:$AL198,M198)</f>
        <v>#VALUE!</v>
      </c>
      <c r="BN198" s="47">
        <v>0</v>
      </c>
      <c r="BO198" s="54">
        <v>73</v>
      </c>
      <c r="BP198" s="54">
        <v>0</v>
      </c>
      <c r="BQ198" s="47">
        <v>62</v>
      </c>
      <c r="BR198" s="49">
        <v>1</v>
      </c>
      <c r="BS198" s="49">
        <v>1</v>
      </c>
      <c r="BT198" s="44">
        <f t="shared" si="40"/>
        <v>304</v>
      </c>
      <c r="BW198" s="40" t="s">
        <v>67</v>
      </c>
      <c r="BY198" s="55"/>
      <c r="BZ198" s="1" t="s">
        <v>22427</v>
      </c>
    </row>
    <row r="199" spans="1:78" ht="15" customHeight="1">
      <c r="A199" s="25" t="s">
        <v>1340</v>
      </c>
      <c r="B199" s="42" t="s">
        <v>2481</v>
      </c>
      <c r="D199" s="263">
        <v>0</v>
      </c>
      <c r="E199" s="42" t="s">
        <v>76</v>
      </c>
      <c r="F199" s="42" t="s">
        <v>1453</v>
      </c>
      <c r="G199" s="264"/>
      <c r="H199" s="264"/>
      <c r="I199" s="42" t="s">
        <v>184</v>
      </c>
      <c r="J199" s="43" t="s">
        <v>1274</v>
      </c>
      <c r="M199" s="44" t="s">
        <v>80</v>
      </c>
      <c r="N199" s="45" t="s">
        <v>184</v>
      </c>
      <c r="O199" s="42" t="s">
        <v>100</v>
      </c>
      <c r="P199" s="42" t="s">
        <v>101</v>
      </c>
      <c r="Q199" s="42" t="s">
        <v>73</v>
      </c>
      <c r="R199" s="42" t="s">
        <v>73</v>
      </c>
      <c r="S199" s="42" t="s">
        <v>2482</v>
      </c>
      <c r="T199" s="42" t="s">
        <v>2483</v>
      </c>
      <c r="U199" s="42" t="s">
        <v>2483</v>
      </c>
      <c r="V199" s="42" t="s">
        <v>73</v>
      </c>
      <c r="W199" s="42" t="s">
        <v>73</v>
      </c>
      <c r="X199" s="80">
        <v>40207</v>
      </c>
      <c r="Y199" s="80">
        <v>40209</v>
      </c>
      <c r="Z199" s="44">
        <f t="shared" si="36"/>
        <v>2010</v>
      </c>
      <c r="AA199" s="44">
        <f t="shared" si="37"/>
        <v>1</v>
      </c>
      <c r="AB199" s="44">
        <v>0</v>
      </c>
      <c r="AC199" s="42" t="s">
        <v>2484</v>
      </c>
      <c r="AD199" s="42" t="s">
        <v>2485</v>
      </c>
      <c r="AE199" s="42" t="s">
        <v>73</v>
      </c>
      <c r="AF199" s="42" t="s">
        <v>73</v>
      </c>
      <c r="AG199" s="42" t="s">
        <v>73</v>
      </c>
      <c r="AH199" s="42" t="s">
        <v>73</v>
      </c>
      <c r="AI199" s="42" t="s">
        <v>73</v>
      </c>
      <c r="AJ199" s="42" t="s">
        <v>73</v>
      </c>
      <c r="AK199" s="31"/>
      <c r="AL199" s="31"/>
      <c r="AM199" s="47">
        <v>1</v>
      </c>
      <c r="AN199" s="47">
        <v>1</v>
      </c>
      <c r="AO199" s="47">
        <v>1</v>
      </c>
      <c r="AP199" s="47">
        <v>88</v>
      </c>
      <c r="AQ199" s="47"/>
      <c r="AR199" s="47"/>
      <c r="AS199" s="47">
        <v>0</v>
      </c>
      <c r="AT199" s="49">
        <v>1</v>
      </c>
      <c r="AU199" s="49"/>
      <c r="AV199" s="47"/>
      <c r="AW199" s="49">
        <v>1</v>
      </c>
      <c r="AX199" s="49"/>
      <c r="AY199" s="44">
        <f t="shared" si="39"/>
        <v>3</v>
      </c>
      <c r="AZ199" s="47"/>
      <c r="BA199" s="47"/>
      <c r="BB199" s="47"/>
      <c r="BC199" s="48"/>
      <c r="BD199" s="50"/>
      <c r="BE199" s="50" t="s">
        <v>1342</v>
      </c>
      <c r="BF199" s="50" t="s">
        <v>1341</v>
      </c>
      <c r="BG199" s="51"/>
      <c r="BH199" s="51">
        <f t="shared" si="38"/>
        <v>1</v>
      </c>
      <c r="BI199" s="51">
        <v>5</v>
      </c>
      <c r="BJ199" s="52"/>
      <c r="BK199" s="52"/>
      <c r="BL199" s="53"/>
      <c r="BM199" s="47" t="e">
        <f>COUNTIFS(A$2:$AC199,#REF!,M$2:$AL199,M199)</f>
        <v>#VALUE!</v>
      </c>
      <c r="BN199" s="47">
        <v>0</v>
      </c>
      <c r="BO199" s="54">
        <v>3</v>
      </c>
      <c r="BP199" s="54">
        <v>0</v>
      </c>
      <c r="BQ199" s="47">
        <v>3</v>
      </c>
      <c r="BR199" s="49">
        <v>1</v>
      </c>
      <c r="BS199" s="49">
        <v>1</v>
      </c>
      <c r="BT199" s="44">
        <f t="shared" si="40"/>
        <v>304</v>
      </c>
      <c r="BW199" s="40" t="s">
        <v>67</v>
      </c>
      <c r="BY199" s="55"/>
      <c r="BZ199" s="1" t="s">
        <v>22426</v>
      </c>
    </row>
    <row r="200" spans="1:78" ht="15" customHeight="1">
      <c r="A200" s="25" t="s">
        <v>1340</v>
      </c>
      <c r="B200" s="42" t="s">
        <v>2486</v>
      </c>
      <c r="D200" s="263">
        <v>0</v>
      </c>
      <c r="E200" s="42" t="s">
        <v>76</v>
      </c>
      <c r="F200" s="42" t="s">
        <v>1453</v>
      </c>
      <c r="G200" s="264"/>
      <c r="H200" s="264"/>
      <c r="I200" s="42" t="s">
        <v>127</v>
      </c>
      <c r="J200" s="43" t="s">
        <v>84</v>
      </c>
      <c r="M200" s="44" t="s">
        <v>80</v>
      </c>
      <c r="N200" s="45" t="s">
        <v>85</v>
      </c>
      <c r="O200" s="42" t="s">
        <v>100</v>
      </c>
      <c r="P200" s="42" t="s">
        <v>101</v>
      </c>
      <c r="Q200" s="42" t="s">
        <v>73</v>
      </c>
      <c r="R200" s="42" t="s">
        <v>73</v>
      </c>
      <c r="S200" s="42" t="s">
        <v>471</v>
      </c>
      <c r="T200" s="42" t="s">
        <v>2487</v>
      </c>
      <c r="U200" s="42" t="s">
        <v>2487</v>
      </c>
      <c r="V200" s="42" t="s">
        <v>73</v>
      </c>
      <c r="W200" s="42" t="s">
        <v>73</v>
      </c>
      <c r="X200" s="80">
        <v>40207</v>
      </c>
      <c r="Y200" s="80">
        <v>40209</v>
      </c>
      <c r="Z200" s="44">
        <f t="shared" si="36"/>
        <v>2010</v>
      </c>
      <c r="AA200" s="44">
        <f t="shared" si="37"/>
        <v>1</v>
      </c>
      <c r="AB200" s="44">
        <v>0</v>
      </c>
      <c r="AC200" s="42" t="s">
        <v>1081</v>
      </c>
      <c r="AD200" s="42" t="s">
        <v>786</v>
      </c>
      <c r="AE200" s="42" t="s">
        <v>73</v>
      </c>
      <c r="AF200" s="42" t="s">
        <v>73</v>
      </c>
      <c r="AG200" s="42" t="s">
        <v>73</v>
      </c>
      <c r="AH200" s="42" t="s">
        <v>73</v>
      </c>
      <c r="AI200" s="42" t="s">
        <v>73</v>
      </c>
      <c r="AJ200" s="42" t="s">
        <v>73</v>
      </c>
      <c r="AK200" s="31"/>
      <c r="AL200" s="31"/>
      <c r="AM200" s="47">
        <v>1</v>
      </c>
      <c r="AN200" s="47">
        <v>1</v>
      </c>
      <c r="AO200" s="47">
        <v>1</v>
      </c>
      <c r="AP200" s="47">
        <v>88</v>
      </c>
      <c r="AQ200" s="47"/>
      <c r="AR200" s="47"/>
      <c r="AS200" s="47">
        <v>0</v>
      </c>
      <c r="AT200" s="49">
        <v>1</v>
      </c>
      <c r="AU200" s="49"/>
      <c r="AV200" s="47"/>
      <c r="AW200" s="49">
        <v>1</v>
      </c>
      <c r="AX200" s="49"/>
      <c r="AY200" s="44">
        <f t="shared" si="39"/>
        <v>3</v>
      </c>
      <c r="AZ200" s="47"/>
      <c r="BA200" s="47"/>
      <c r="BB200" s="47"/>
      <c r="BC200" s="48"/>
      <c r="BD200" s="50"/>
      <c r="BE200" s="50" t="s">
        <v>1342</v>
      </c>
      <c r="BF200" s="50" t="s">
        <v>1341</v>
      </c>
      <c r="BG200" s="51"/>
      <c r="BH200" s="51">
        <f t="shared" si="38"/>
        <v>1</v>
      </c>
      <c r="BI200" s="51">
        <v>1</v>
      </c>
      <c r="BJ200" s="52"/>
      <c r="BK200" s="52"/>
      <c r="BL200" s="53"/>
      <c r="BM200" s="47" t="e">
        <f>COUNTIFS(A$2:$AC200,#REF!,M$2:$AL200,M200)</f>
        <v>#VALUE!</v>
      </c>
      <c r="BN200" s="47">
        <v>0</v>
      </c>
      <c r="BO200" s="54">
        <v>3</v>
      </c>
      <c r="BP200" s="54">
        <v>0</v>
      </c>
      <c r="BQ200" s="47">
        <v>3</v>
      </c>
      <c r="BR200" s="49">
        <v>1</v>
      </c>
      <c r="BS200" s="49">
        <v>1</v>
      </c>
      <c r="BT200" s="44">
        <f t="shared" si="40"/>
        <v>304</v>
      </c>
      <c r="BW200" s="40" t="s">
        <v>67</v>
      </c>
      <c r="BY200" s="55"/>
      <c r="BZ200" s="1" t="s">
        <v>22426</v>
      </c>
    </row>
    <row r="201" spans="1:78" ht="15" customHeight="1">
      <c r="A201" s="25" t="s">
        <v>1340</v>
      </c>
      <c r="B201" s="42" t="s">
        <v>2488</v>
      </c>
      <c r="D201" s="263">
        <v>0</v>
      </c>
      <c r="E201" s="42" t="s">
        <v>76</v>
      </c>
      <c r="F201" s="42" t="s">
        <v>1453</v>
      </c>
      <c r="G201" s="264"/>
      <c r="H201" s="264"/>
      <c r="I201" s="42" t="s">
        <v>2489</v>
      </c>
      <c r="J201" s="43" t="s">
        <v>2490</v>
      </c>
      <c r="M201" s="44" t="s">
        <v>150</v>
      </c>
      <c r="N201" s="45" t="s">
        <v>151</v>
      </c>
      <c r="O201" s="42" t="s">
        <v>1040</v>
      </c>
      <c r="P201" s="42" t="s">
        <v>1287</v>
      </c>
      <c r="Q201" s="42" t="s">
        <v>73</v>
      </c>
      <c r="R201" s="42" t="s">
        <v>73</v>
      </c>
      <c r="S201" s="42" t="s">
        <v>2491</v>
      </c>
      <c r="T201" s="42" t="s">
        <v>2492</v>
      </c>
      <c r="U201" s="42" t="s">
        <v>2492</v>
      </c>
      <c r="V201" s="42" t="s">
        <v>73</v>
      </c>
      <c r="W201" s="42" t="s">
        <v>73</v>
      </c>
      <c r="X201" s="80">
        <v>40208</v>
      </c>
      <c r="Y201" s="261" t="s">
        <v>22184</v>
      </c>
      <c r="Z201" s="44">
        <f t="shared" si="36"/>
        <v>2010</v>
      </c>
      <c r="AA201" s="44">
        <f t="shared" si="37"/>
        <v>1</v>
      </c>
      <c r="AB201" s="44">
        <v>99</v>
      </c>
      <c r="AC201" s="42" t="s">
        <v>2210</v>
      </c>
      <c r="AD201" s="42" t="s">
        <v>1572</v>
      </c>
      <c r="AE201" s="42" t="s">
        <v>73</v>
      </c>
      <c r="AF201" s="42" t="s">
        <v>73</v>
      </c>
      <c r="AG201" s="42" t="s">
        <v>283</v>
      </c>
      <c r="AH201" s="42" t="s">
        <v>1604</v>
      </c>
      <c r="AI201" s="42" t="s">
        <v>2493</v>
      </c>
      <c r="AJ201" s="42" t="s">
        <v>2494</v>
      </c>
      <c r="AK201" s="31"/>
      <c r="AL201" s="31"/>
      <c r="AM201" s="47">
        <v>1</v>
      </c>
      <c r="AN201" s="47">
        <v>1</v>
      </c>
      <c r="AO201" s="47">
        <v>5</v>
      </c>
      <c r="AP201" s="47">
        <v>6</v>
      </c>
      <c r="AQ201" s="47"/>
      <c r="AR201" s="47"/>
      <c r="AS201" s="47">
        <v>0</v>
      </c>
      <c r="AT201" s="49">
        <v>1</v>
      </c>
      <c r="AU201" s="49"/>
      <c r="AV201" s="47"/>
      <c r="AW201" s="49">
        <v>1</v>
      </c>
      <c r="AX201" s="49"/>
      <c r="AY201" s="44">
        <f t="shared" si="39"/>
        <v>-30208</v>
      </c>
      <c r="AZ201" s="47"/>
      <c r="BA201" s="47"/>
      <c r="BB201" s="47"/>
      <c r="BC201" s="48"/>
      <c r="BD201" s="50"/>
      <c r="BE201" s="50" t="s">
        <v>1342</v>
      </c>
      <c r="BF201" s="50" t="s">
        <v>1341</v>
      </c>
      <c r="BG201" s="51"/>
      <c r="BH201" s="51">
        <f t="shared" si="38"/>
        <v>1</v>
      </c>
      <c r="BI201" s="51">
        <v>2</v>
      </c>
      <c r="BJ201" s="52"/>
      <c r="BK201" s="52"/>
      <c r="BL201" s="53"/>
      <c r="BM201" s="47" t="e">
        <f>COUNTIFS(A$2:$AC201,#REF!,M$2:$AL201,M201)</f>
        <v>#VALUE!</v>
      </c>
      <c r="BN201" s="47">
        <v>0</v>
      </c>
      <c r="BO201" s="54" t="e">
        <v>#VALUE!</v>
      </c>
      <c r="BP201" s="54">
        <v>99</v>
      </c>
      <c r="BQ201" s="47">
        <v>9999</v>
      </c>
      <c r="BR201" s="49">
        <v>1</v>
      </c>
      <c r="BS201" s="49">
        <v>1</v>
      </c>
      <c r="BT201" s="44">
        <f t="shared" si="40"/>
        <v>305</v>
      </c>
      <c r="BW201" s="40" t="s">
        <v>67</v>
      </c>
      <c r="BY201" s="55"/>
      <c r="BZ201" s="1" t="s">
        <v>22426</v>
      </c>
    </row>
    <row r="202" spans="1:78" ht="15" customHeight="1">
      <c r="A202" s="25" t="s">
        <v>1340</v>
      </c>
      <c r="B202" s="42" t="s">
        <v>2495</v>
      </c>
      <c r="D202" s="263">
        <v>0</v>
      </c>
      <c r="E202" s="42" t="s">
        <v>76</v>
      </c>
      <c r="F202" s="42" t="s">
        <v>1453</v>
      </c>
      <c r="G202" s="264"/>
      <c r="H202" s="264"/>
      <c r="I202" s="42" t="s">
        <v>174</v>
      </c>
      <c r="J202" s="102" t="s">
        <v>174</v>
      </c>
      <c r="M202" s="44" t="s">
        <v>384</v>
      </c>
      <c r="N202" s="45" t="s">
        <v>176</v>
      </c>
      <c r="O202" s="42" t="s">
        <v>71</v>
      </c>
      <c r="P202" s="42" t="s">
        <v>122</v>
      </c>
      <c r="Q202" s="42" t="s">
        <v>73</v>
      </c>
      <c r="R202" s="42" t="s">
        <v>73</v>
      </c>
      <c r="S202" s="42" t="s">
        <v>2496</v>
      </c>
      <c r="T202" s="42" t="s">
        <v>194</v>
      </c>
      <c r="U202" s="42" t="s">
        <v>2496</v>
      </c>
      <c r="V202" s="42" t="s">
        <v>73</v>
      </c>
      <c r="W202" s="42" t="s">
        <v>73</v>
      </c>
      <c r="X202" s="80">
        <v>40208</v>
      </c>
      <c r="Y202" s="101">
        <v>40313</v>
      </c>
      <c r="Z202" s="44">
        <f t="shared" si="36"/>
        <v>2010</v>
      </c>
      <c r="AA202" s="44">
        <f t="shared" si="37"/>
        <v>1</v>
      </c>
      <c r="AB202" s="44">
        <v>0</v>
      </c>
      <c r="AC202" s="42" t="s">
        <v>73</v>
      </c>
      <c r="AD202" s="42" t="s">
        <v>73</v>
      </c>
      <c r="AE202" s="42" t="s">
        <v>73</v>
      </c>
      <c r="AF202" s="42" t="s">
        <v>73</v>
      </c>
      <c r="AG202" s="42" t="s">
        <v>73</v>
      </c>
      <c r="AH202" s="42" t="s">
        <v>73</v>
      </c>
      <c r="AI202" s="42" t="s">
        <v>2497</v>
      </c>
      <c r="AJ202" s="42" t="s">
        <v>73</v>
      </c>
      <c r="AK202" s="31"/>
      <c r="AL202" s="31"/>
      <c r="AM202" s="47">
        <v>1</v>
      </c>
      <c r="AN202" s="47">
        <v>1</v>
      </c>
      <c r="AO202" s="47">
        <v>3</v>
      </c>
      <c r="AP202" s="47">
        <v>88</v>
      </c>
      <c r="AQ202" s="47"/>
      <c r="AR202" s="47"/>
      <c r="AS202" s="47">
        <v>1</v>
      </c>
      <c r="AT202" s="49">
        <v>1</v>
      </c>
      <c r="AU202" s="49"/>
      <c r="AV202" s="47"/>
      <c r="AW202" s="49">
        <v>1</v>
      </c>
      <c r="AX202" s="49"/>
      <c r="AY202" s="44">
        <f t="shared" si="39"/>
        <v>106</v>
      </c>
      <c r="AZ202" s="47"/>
      <c r="BA202" s="47"/>
      <c r="BB202" s="47"/>
      <c r="BC202" s="48"/>
      <c r="BD202" s="50"/>
      <c r="BE202" s="50" t="s">
        <v>1349</v>
      </c>
      <c r="BF202" s="50" t="s">
        <v>1341</v>
      </c>
      <c r="BG202" s="51"/>
      <c r="BH202" s="51">
        <f t="shared" si="38"/>
        <v>1</v>
      </c>
      <c r="BI202" s="51">
        <v>4</v>
      </c>
      <c r="BJ202" s="52"/>
      <c r="BK202" s="52"/>
      <c r="BL202" s="53"/>
      <c r="BM202" s="47" t="e">
        <f>COUNTIFS(A$2:$AC202,#REF!,M$2:$AL202,M202)</f>
        <v>#VALUE!</v>
      </c>
      <c r="BN202" s="47">
        <v>0</v>
      </c>
      <c r="BO202" s="54">
        <v>106</v>
      </c>
      <c r="BP202" s="54">
        <v>0</v>
      </c>
      <c r="BQ202" s="47">
        <v>61</v>
      </c>
      <c r="BR202" s="49">
        <v>1</v>
      </c>
      <c r="BS202" s="49">
        <v>1</v>
      </c>
      <c r="BT202" s="44">
        <f t="shared" si="40"/>
        <v>305</v>
      </c>
      <c r="BW202" s="40" t="s">
        <v>67</v>
      </c>
      <c r="BY202" s="55"/>
      <c r="BZ202" s="1" t="s">
        <v>22426</v>
      </c>
    </row>
    <row r="203" spans="1:78" ht="15" customHeight="1">
      <c r="A203" s="25" t="s">
        <v>1340</v>
      </c>
      <c r="B203" s="42" t="s">
        <v>2498</v>
      </c>
      <c r="D203" s="263">
        <v>0</v>
      </c>
      <c r="E203" s="42" t="s">
        <v>76</v>
      </c>
      <c r="F203" s="42" t="s">
        <v>1453</v>
      </c>
      <c r="G203" s="264"/>
      <c r="H203" s="264"/>
      <c r="I203" s="42" t="s">
        <v>721</v>
      </c>
      <c r="J203" s="43" t="s">
        <v>720</v>
      </c>
      <c r="M203" s="44" t="s">
        <v>150</v>
      </c>
      <c r="N203" s="45" t="s">
        <v>721</v>
      </c>
      <c r="O203" s="42" t="s">
        <v>215</v>
      </c>
      <c r="P203" s="42" t="s">
        <v>216</v>
      </c>
      <c r="Q203" s="42" t="s">
        <v>73</v>
      </c>
      <c r="R203" s="42" t="s">
        <v>73</v>
      </c>
      <c r="S203" s="42" t="s">
        <v>2499</v>
      </c>
      <c r="T203" s="42" t="s">
        <v>2500</v>
      </c>
      <c r="U203" s="42" t="s">
        <v>2500</v>
      </c>
      <c r="V203" s="42" t="s">
        <v>73</v>
      </c>
      <c r="W203" s="42" t="s">
        <v>73</v>
      </c>
      <c r="X203" s="80">
        <v>40209</v>
      </c>
      <c r="Y203" s="80">
        <v>40217</v>
      </c>
      <c r="Z203" s="44">
        <f t="shared" si="36"/>
        <v>2010</v>
      </c>
      <c r="AA203" s="44">
        <f t="shared" si="37"/>
        <v>1</v>
      </c>
      <c r="AB203" s="44">
        <v>0</v>
      </c>
      <c r="AC203" s="42" t="s">
        <v>721</v>
      </c>
      <c r="AD203" s="42" t="s">
        <v>720</v>
      </c>
      <c r="AE203" s="42" t="s">
        <v>895</v>
      </c>
      <c r="AF203" s="42" t="s">
        <v>896</v>
      </c>
      <c r="AG203" s="42" t="s">
        <v>2501</v>
      </c>
      <c r="AH203" s="42" t="s">
        <v>2502</v>
      </c>
      <c r="AI203" s="42" t="s">
        <v>2503</v>
      </c>
      <c r="AJ203" s="42" t="s">
        <v>2504</v>
      </c>
      <c r="AK203" s="31" t="s">
        <v>2505</v>
      </c>
      <c r="AL203" s="31" t="s">
        <v>2506</v>
      </c>
      <c r="AM203" s="47">
        <v>1</v>
      </c>
      <c r="AN203" s="47">
        <v>1</v>
      </c>
      <c r="AO203" s="47">
        <v>5</v>
      </c>
      <c r="AP203" s="47">
        <v>6</v>
      </c>
      <c r="AQ203" s="47"/>
      <c r="AR203" s="47"/>
      <c r="AS203" s="47">
        <v>0</v>
      </c>
      <c r="AT203" s="49">
        <v>1</v>
      </c>
      <c r="AU203" s="49"/>
      <c r="AV203" s="47"/>
      <c r="AW203" s="49">
        <v>1</v>
      </c>
      <c r="AX203" s="49"/>
      <c r="AY203" s="44">
        <f t="shared" si="39"/>
        <v>9</v>
      </c>
      <c r="AZ203" s="47"/>
      <c r="BA203" s="47"/>
      <c r="BB203" s="47"/>
      <c r="BC203" s="48"/>
      <c r="BD203" s="50"/>
      <c r="BE203" s="50" t="s">
        <v>1468</v>
      </c>
      <c r="BF203" s="50" t="s">
        <v>1341</v>
      </c>
      <c r="BG203" s="51"/>
      <c r="BH203" s="51">
        <f t="shared" si="38"/>
        <v>1</v>
      </c>
      <c r="BI203" s="51">
        <v>1</v>
      </c>
      <c r="BJ203" s="52"/>
      <c r="BK203" s="52"/>
      <c r="BL203" s="53"/>
      <c r="BM203" s="47" t="e">
        <f>COUNTIFS(A$2:$AC203,#REF!,M$2:$AL203,M203)</f>
        <v>#VALUE!</v>
      </c>
      <c r="BN203" s="47">
        <v>0</v>
      </c>
      <c r="BO203" s="54">
        <v>9</v>
      </c>
      <c r="BP203" s="54">
        <v>0</v>
      </c>
      <c r="BQ203" s="47">
        <v>9</v>
      </c>
      <c r="BR203" s="49">
        <v>1</v>
      </c>
      <c r="BS203" s="49">
        <v>1</v>
      </c>
      <c r="BT203" s="44">
        <f t="shared" si="40"/>
        <v>306</v>
      </c>
      <c r="BW203" s="40" t="s">
        <v>67</v>
      </c>
      <c r="BY203" s="55"/>
      <c r="BZ203" s="1" t="s">
        <v>22426</v>
      </c>
    </row>
    <row r="204" spans="1:78" ht="15" customHeight="1">
      <c r="A204" s="25" t="s">
        <v>1340</v>
      </c>
      <c r="B204" s="42" t="s">
        <v>2507</v>
      </c>
      <c r="D204" s="263">
        <v>0</v>
      </c>
      <c r="E204" s="42" t="s">
        <v>76</v>
      </c>
      <c r="F204" s="42" t="s">
        <v>1453</v>
      </c>
      <c r="G204" s="264"/>
      <c r="H204" s="264"/>
      <c r="I204" s="42" t="s">
        <v>2508</v>
      </c>
      <c r="J204" s="43" t="s">
        <v>2509</v>
      </c>
      <c r="M204" s="44" t="s">
        <v>219</v>
      </c>
      <c r="N204" s="45" t="s">
        <v>2510</v>
      </c>
      <c r="O204" s="42" t="s">
        <v>93</v>
      </c>
      <c r="P204" s="42" t="s">
        <v>103</v>
      </c>
      <c r="Q204" s="42" t="s">
        <v>73</v>
      </c>
      <c r="R204" s="42" t="s">
        <v>73</v>
      </c>
      <c r="S204" s="42" t="s">
        <v>2511</v>
      </c>
      <c r="T204" s="42" t="s">
        <v>2512</v>
      </c>
      <c r="U204" s="42" t="s">
        <v>2512</v>
      </c>
      <c r="V204" s="42" t="s">
        <v>73</v>
      </c>
      <c r="W204" s="42" t="s">
        <v>73</v>
      </c>
      <c r="X204" s="80">
        <v>40209</v>
      </c>
      <c r="Y204" s="261" t="s">
        <v>22184</v>
      </c>
      <c r="Z204" s="44">
        <f t="shared" si="36"/>
        <v>2010</v>
      </c>
      <c r="AA204" s="44">
        <f t="shared" si="37"/>
        <v>1</v>
      </c>
      <c r="AB204" s="44">
        <v>99</v>
      </c>
      <c r="AC204" s="42" t="s">
        <v>73</v>
      </c>
      <c r="AD204" s="42" t="s">
        <v>73</v>
      </c>
      <c r="AE204" s="42" t="s">
        <v>73</v>
      </c>
      <c r="AF204" s="42" t="s">
        <v>73</v>
      </c>
      <c r="AG204" s="42" t="s">
        <v>73</v>
      </c>
      <c r="AH204" s="42" t="s">
        <v>73</v>
      </c>
      <c r="AI204" s="42" t="s">
        <v>2513</v>
      </c>
      <c r="AJ204" s="42" t="s">
        <v>73</v>
      </c>
      <c r="AK204" s="31"/>
      <c r="AL204" s="31"/>
      <c r="AM204" s="47">
        <v>1</v>
      </c>
      <c r="AN204" s="47">
        <v>1</v>
      </c>
      <c r="AO204" s="47">
        <v>7</v>
      </c>
      <c r="AP204" s="47">
        <v>88</v>
      </c>
      <c r="AQ204" s="47"/>
      <c r="AR204" s="47"/>
      <c r="AS204" s="47">
        <v>1</v>
      </c>
      <c r="AT204" s="49">
        <v>1</v>
      </c>
      <c r="AU204" s="49"/>
      <c r="AV204" s="47"/>
      <c r="AW204" s="49">
        <v>1</v>
      </c>
      <c r="AX204" s="49"/>
      <c r="AY204" s="44">
        <f t="shared" si="39"/>
        <v>-30209</v>
      </c>
      <c r="AZ204" s="47"/>
      <c r="BA204" s="47"/>
      <c r="BB204" s="47"/>
      <c r="BC204" s="48"/>
      <c r="BD204" s="50"/>
      <c r="BE204" s="50" t="s">
        <v>1349</v>
      </c>
      <c r="BF204" s="50" t="s">
        <v>1341</v>
      </c>
      <c r="BG204" s="51"/>
      <c r="BH204" s="51">
        <f t="shared" si="38"/>
        <v>1</v>
      </c>
      <c r="BI204" s="51">
        <v>2</v>
      </c>
      <c r="BJ204" s="52"/>
      <c r="BK204" s="52"/>
      <c r="BL204" s="53"/>
      <c r="BM204" s="47" t="e">
        <f>COUNTIFS(A$2:$AC204,#REF!,M$2:$AL204,M204)</f>
        <v>#VALUE!</v>
      </c>
      <c r="BN204" s="47">
        <v>1</v>
      </c>
      <c r="BO204" s="54" t="e">
        <v>#VALUE!</v>
      </c>
      <c r="BP204" s="54">
        <v>99</v>
      </c>
      <c r="BQ204" s="47">
        <v>9999</v>
      </c>
      <c r="BR204" s="49">
        <v>1</v>
      </c>
      <c r="BS204" s="49">
        <v>1</v>
      </c>
      <c r="BT204" s="44">
        <f t="shared" si="40"/>
        <v>306</v>
      </c>
      <c r="BW204" s="40" t="s">
        <v>67</v>
      </c>
      <c r="BY204" s="55"/>
      <c r="BZ204" s="1" t="s">
        <v>22426</v>
      </c>
    </row>
    <row r="205" spans="1:78" ht="15" customHeight="1">
      <c r="A205" s="25" t="s">
        <v>1340</v>
      </c>
      <c r="B205" s="42" t="s">
        <v>2514</v>
      </c>
      <c r="D205" s="263">
        <v>0</v>
      </c>
      <c r="E205" s="42" t="s">
        <v>76</v>
      </c>
      <c r="F205" s="42" t="s">
        <v>1453</v>
      </c>
      <c r="G205" s="264"/>
      <c r="H205" s="264"/>
      <c r="I205" s="42" t="s">
        <v>127</v>
      </c>
      <c r="J205" s="43" t="s">
        <v>84</v>
      </c>
      <c r="M205" s="44" t="s">
        <v>80</v>
      </c>
      <c r="N205" s="45" t="s">
        <v>85</v>
      </c>
      <c r="O205" s="42" t="s">
        <v>81</v>
      </c>
      <c r="P205" s="42" t="s">
        <v>82</v>
      </c>
      <c r="Q205" s="42" t="s">
        <v>73</v>
      </c>
      <c r="R205" s="42" t="s">
        <v>73</v>
      </c>
      <c r="S205" s="42" t="s">
        <v>2515</v>
      </c>
      <c r="T205" s="42" t="s">
        <v>1331</v>
      </c>
      <c r="U205" s="42" t="s">
        <v>1331</v>
      </c>
      <c r="V205" s="42" t="s">
        <v>73</v>
      </c>
      <c r="W205" s="42" t="s">
        <v>73</v>
      </c>
      <c r="X205" s="80">
        <v>40210</v>
      </c>
      <c r="Y205" s="80">
        <v>40214</v>
      </c>
      <c r="Z205" s="44">
        <f t="shared" si="36"/>
        <v>2010</v>
      </c>
      <c r="AA205" s="44">
        <f t="shared" si="37"/>
        <v>2</v>
      </c>
      <c r="AB205" s="44">
        <v>0</v>
      </c>
      <c r="AC205" s="42" t="s">
        <v>2516</v>
      </c>
      <c r="AD205" s="42" t="s">
        <v>2517</v>
      </c>
      <c r="AE205" s="42" t="s">
        <v>73</v>
      </c>
      <c r="AF205" s="42" t="s">
        <v>73</v>
      </c>
      <c r="AG205" s="42" t="s">
        <v>73</v>
      </c>
      <c r="AH205" s="42" t="s">
        <v>73</v>
      </c>
      <c r="AI205" s="42" t="s">
        <v>73</v>
      </c>
      <c r="AJ205" s="42" t="s">
        <v>73</v>
      </c>
      <c r="AK205" s="31"/>
      <c r="AL205" s="31"/>
      <c r="AM205" s="47">
        <v>1</v>
      </c>
      <c r="AN205" s="47">
        <v>1</v>
      </c>
      <c r="AO205" s="47">
        <v>1</v>
      </c>
      <c r="AP205" s="47">
        <v>88</v>
      </c>
      <c r="AQ205" s="47"/>
      <c r="AR205" s="47"/>
      <c r="AS205" s="47">
        <v>0</v>
      </c>
      <c r="AT205" s="49">
        <v>1</v>
      </c>
      <c r="AU205" s="49"/>
      <c r="AV205" s="47"/>
      <c r="AW205" s="49">
        <v>1</v>
      </c>
      <c r="AX205" s="49"/>
      <c r="AY205" s="44">
        <f t="shared" si="39"/>
        <v>5</v>
      </c>
      <c r="AZ205" s="47"/>
      <c r="BA205" s="47"/>
      <c r="BB205" s="47"/>
      <c r="BC205" s="48"/>
      <c r="BD205" s="50"/>
      <c r="BE205" s="50" t="s">
        <v>1342</v>
      </c>
      <c r="BF205" s="50" t="s">
        <v>1341</v>
      </c>
      <c r="BG205" s="51"/>
      <c r="BH205" s="51">
        <f t="shared" si="38"/>
        <v>1</v>
      </c>
      <c r="BI205" s="51">
        <v>1</v>
      </c>
      <c r="BJ205" s="52"/>
      <c r="BK205" s="52"/>
      <c r="BL205" s="53"/>
      <c r="BM205" s="47" t="e">
        <f>COUNTIFS(A$2:$AC205,#REF!,M$2:$AL205,M205)</f>
        <v>#VALUE!</v>
      </c>
      <c r="BN205" s="47">
        <v>0</v>
      </c>
      <c r="BO205" s="54">
        <v>5</v>
      </c>
      <c r="BP205" s="54">
        <v>0</v>
      </c>
      <c r="BQ205" s="47">
        <v>5</v>
      </c>
      <c r="BR205" s="49">
        <v>1</v>
      </c>
      <c r="BS205" s="49">
        <v>1</v>
      </c>
      <c r="BT205" s="44">
        <f t="shared" si="40"/>
        <v>307</v>
      </c>
      <c r="BW205" s="40" t="s">
        <v>67</v>
      </c>
      <c r="BY205" s="55"/>
      <c r="BZ205" s="1" t="s">
        <v>22426</v>
      </c>
    </row>
    <row r="206" spans="1:78" ht="15" customHeight="1">
      <c r="A206" s="25" t="s">
        <v>1340</v>
      </c>
      <c r="B206" s="42" t="s">
        <v>2518</v>
      </c>
      <c r="D206" s="263">
        <v>0</v>
      </c>
      <c r="E206" s="42" t="s">
        <v>76</v>
      </c>
      <c r="F206" s="42" t="s">
        <v>1453</v>
      </c>
      <c r="G206" s="264"/>
      <c r="H206" s="264"/>
      <c r="I206" s="42" t="s">
        <v>1363</v>
      </c>
      <c r="J206" s="43" t="s">
        <v>494</v>
      </c>
      <c r="M206" s="44" t="s">
        <v>144</v>
      </c>
      <c r="N206" s="45" t="s">
        <v>145</v>
      </c>
      <c r="O206" s="42" t="s">
        <v>1351</v>
      </c>
      <c r="P206" s="42" t="s">
        <v>103</v>
      </c>
      <c r="Q206" s="42" t="s">
        <v>73</v>
      </c>
      <c r="R206" s="42" t="s">
        <v>73</v>
      </c>
      <c r="S206" s="42" t="s">
        <v>2519</v>
      </c>
      <c r="T206" s="42" t="s">
        <v>2520</v>
      </c>
      <c r="U206" s="42" t="s">
        <v>2520</v>
      </c>
      <c r="V206" s="42" t="s">
        <v>73</v>
      </c>
      <c r="W206" s="42" t="s">
        <v>73</v>
      </c>
      <c r="X206" s="80">
        <v>40212</v>
      </c>
      <c r="Y206" s="80">
        <v>40221</v>
      </c>
      <c r="Z206" s="44">
        <f t="shared" si="36"/>
        <v>2010</v>
      </c>
      <c r="AA206" s="44">
        <f t="shared" si="37"/>
        <v>2</v>
      </c>
      <c r="AB206" s="44">
        <v>0</v>
      </c>
      <c r="AC206" s="42" t="s">
        <v>73</v>
      </c>
      <c r="AD206" s="42" t="s">
        <v>73</v>
      </c>
      <c r="AE206" s="42" t="s">
        <v>73</v>
      </c>
      <c r="AF206" s="42" t="s">
        <v>73</v>
      </c>
      <c r="AG206" s="42" t="s">
        <v>2521</v>
      </c>
      <c r="AH206" s="42" t="s">
        <v>1461</v>
      </c>
      <c r="AI206" s="42" t="s">
        <v>2522</v>
      </c>
      <c r="AJ206" s="42" t="s">
        <v>2523</v>
      </c>
      <c r="AK206" s="31"/>
      <c r="AL206" s="31"/>
      <c r="AM206" s="47">
        <v>1</v>
      </c>
      <c r="AN206" s="47">
        <v>1</v>
      </c>
      <c r="AO206" s="47">
        <v>1</v>
      </c>
      <c r="AP206" s="47">
        <v>88</v>
      </c>
      <c r="AQ206" s="47"/>
      <c r="AR206" s="47"/>
      <c r="AS206" s="47">
        <v>1</v>
      </c>
      <c r="AT206" s="49">
        <v>1</v>
      </c>
      <c r="AU206" s="49"/>
      <c r="AV206" s="47"/>
      <c r="AW206" s="49">
        <v>1</v>
      </c>
      <c r="AX206" s="49"/>
      <c r="AY206" s="44">
        <f t="shared" si="39"/>
        <v>10</v>
      </c>
      <c r="AZ206" s="47"/>
      <c r="BA206" s="47"/>
      <c r="BB206" s="47"/>
      <c r="BC206" s="48"/>
      <c r="BD206" s="50"/>
      <c r="BE206" s="50" t="s">
        <v>1349</v>
      </c>
      <c r="BF206" s="50" t="s">
        <v>1341</v>
      </c>
      <c r="BG206" s="51"/>
      <c r="BH206" s="51">
        <f t="shared" si="38"/>
        <v>1</v>
      </c>
      <c r="BI206" s="51">
        <v>4</v>
      </c>
      <c r="BJ206" s="52"/>
      <c r="BK206" s="52"/>
      <c r="BL206" s="53"/>
      <c r="BM206" s="47" t="e">
        <f>COUNTIFS(A$2:$AC206,#REF!,M$2:$AL206,M206)</f>
        <v>#VALUE!</v>
      </c>
      <c r="BN206" s="47">
        <v>0</v>
      </c>
      <c r="BO206" s="54">
        <v>10</v>
      </c>
      <c r="BP206" s="54">
        <v>0</v>
      </c>
      <c r="BQ206" s="47">
        <v>10</v>
      </c>
      <c r="BR206" s="49">
        <v>1</v>
      </c>
      <c r="BS206" s="49">
        <v>1</v>
      </c>
      <c r="BT206" s="44">
        <f t="shared" si="40"/>
        <v>309</v>
      </c>
      <c r="BW206" s="40" t="s">
        <v>67</v>
      </c>
      <c r="BY206" s="55"/>
      <c r="BZ206" s="1" t="s">
        <v>22426</v>
      </c>
    </row>
    <row r="207" spans="1:78" ht="15" customHeight="1">
      <c r="A207" s="25" t="s">
        <v>1340</v>
      </c>
      <c r="B207" s="42" t="s">
        <v>2524</v>
      </c>
      <c r="D207" s="263">
        <v>0</v>
      </c>
      <c r="E207" s="42" t="s">
        <v>76</v>
      </c>
      <c r="F207" s="42" t="s">
        <v>1453</v>
      </c>
      <c r="G207" s="264"/>
      <c r="H207" s="264"/>
      <c r="I207" s="42" t="s">
        <v>89</v>
      </c>
      <c r="J207" s="43" t="s">
        <v>709</v>
      </c>
      <c r="M207" s="44" t="s">
        <v>88</v>
      </c>
      <c r="N207" s="45" t="s">
        <v>89</v>
      </c>
      <c r="O207" s="42" t="s">
        <v>1356</v>
      </c>
      <c r="P207" s="42" t="s">
        <v>101</v>
      </c>
      <c r="Q207" s="42" t="s">
        <v>73</v>
      </c>
      <c r="R207" s="42" t="s">
        <v>73</v>
      </c>
      <c r="S207" s="42" t="s">
        <v>2525</v>
      </c>
      <c r="T207" s="42" t="s">
        <v>2526</v>
      </c>
      <c r="U207" s="42" t="s">
        <v>2526</v>
      </c>
      <c r="V207" s="42" t="s">
        <v>73</v>
      </c>
      <c r="W207" s="42" t="s">
        <v>73</v>
      </c>
      <c r="X207" s="80">
        <v>40213</v>
      </c>
      <c r="Y207" s="80">
        <v>40218</v>
      </c>
      <c r="Z207" s="44">
        <f t="shared" si="36"/>
        <v>2010</v>
      </c>
      <c r="AA207" s="44">
        <f t="shared" si="37"/>
        <v>2</v>
      </c>
      <c r="AB207" s="44">
        <v>0</v>
      </c>
      <c r="AC207" s="42" t="s">
        <v>544</v>
      </c>
      <c r="AD207" s="42" t="s">
        <v>545</v>
      </c>
      <c r="AE207" s="42" t="s">
        <v>73</v>
      </c>
      <c r="AF207" s="42" t="s">
        <v>73</v>
      </c>
      <c r="AG207" s="42" t="s">
        <v>73</v>
      </c>
      <c r="AH207" s="42" t="s">
        <v>73</v>
      </c>
      <c r="AI207" s="42" t="s">
        <v>2527</v>
      </c>
      <c r="AJ207" s="42" t="s">
        <v>2528</v>
      </c>
      <c r="AK207" s="31"/>
      <c r="AL207" s="31"/>
      <c r="AM207" s="47">
        <v>1</v>
      </c>
      <c r="AN207" s="47">
        <v>1</v>
      </c>
      <c r="AO207" s="47">
        <v>1</v>
      </c>
      <c r="AP207" s="47">
        <v>88</v>
      </c>
      <c r="AQ207" s="47"/>
      <c r="AR207" s="47"/>
      <c r="AS207" s="47">
        <v>0</v>
      </c>
      <c r="AT207" s="49">
        <v>1</v>
      </c>
      <c r="AU207" s="49"/>
      <c r="AV207" s="47"/>
      <c r="AW207" s="49">
        <v>1</v>
      </c>
      <c r="AX207" s="49"/>
      <c r="AY207" s="44">
        <f t="shared" si="39"/>
        <v>6</v>
      </c>
      <c r="AZ207" s="47"/>
      <c r="BA207" s="47"/>
      <c r="BB207" s="47"/>
      <c r="BC207" s="48"/>
      <c r="BD207" s="50"/>
      <c r="BE207" s="50" t="s">
        <v>1342</v>
      </c>
      <c r="BF207" s="50" t="s">
        <v>1341</v>
      </c>
      <c r="BG207" s="51"/>
      <c r="BH207" s="51">
        <f t="shared" si="38"/>
        <v>1</v>
      </c>
      <c r="BI207" s="51">
        <v>1</v>
      </c>
      <c r="BJ207" s="52"/>
      <c r="BK207" s="52"/>
      <c r="BL207" s="53"/>
      <c r="BM207" s="47" t="e">
        <f>COUNTIFS(A$2:$AC207,#REF!,M$2:$AL207,M207)</f>
        <v>#VALUE!</v>
      </c>
      <c r="BN207" s="47">
        <v>0</v>
      </c>
      <c r="BO207" s="54">
        <v>6</v>
      </c>
      <c r="BP207" s="54">
        <v>0</v>
      </c>
      <c r="BQ207" s="47">
        <v>6</v>
      </c>
      <c r="BR207" s="49">
        <v>1</v>
      </c>
      <c r="BS207" s="49">
        <v>1</v>
      </c>
      <c r="BT207" s="44">
        <f t="shared" si="40"/>
        <v>310</v>
      </c>
      <c r="BW207" s="40" t="s">
        <v>67</v>
      </c>
      <c r="BY207" s="55"/>
      <c r="BZ207" s="1" t="s">
        <v>22426</v>
      </c>
    </row>
    <row r="208" spans="1:78" ht="15" customHeight="1">
      <c r="A208" s="25" t="s">
        <v>1340</v>
      </c>
      <c r="B208" s="42" t="s">
        <v>2529</v>
      </c>
      <c r="D208" s="263">
        <v>0</v>
      </c>
      <c r="E208" s="42" t="s">
        <v>76</v>
      </c>
      <c r="F208" s="42" t="s">
        <v>1453</v>
      </c>
      <c r="G208" s="264"/>
      <c r="H208" s="264"/>
      <c r="I208" s="42" t="s">
        <v>95</v>
      </c>
      <c r="J208" s="43" t="s">
        <v>73</v>
      </c>
      <c r="M208" s="44" t="s">
        <v>230</v>
      </c>
      <c r="N208" s="45" t="s">
        <v>95</v>
      </c>
      <c r="O208" s="42" t="s">
        <v>81</v>
      </c>
      <c r="P208" s="42" t="s">
        <v>82</v>
      </c>
      <c r="Q208" s="42" t="s">
        <v>73</v>
      </c>
      <c r="R208" s="42" t="s">
        <v>73</v>
      </c>
      <c r="S208" s="42" t="s">
        <v>2530</v>
      </c>
      <c r="T208" s="42" t="s">
        <v>194</v>
      </c>
      <c r="U208" s="42" t="s">
        <v>2530</v>
      </c>
      <c r="V208" s="42" t="s">
        <v>73</v>
      </c>
      <c r="W208" s="42" t="s">
        <v>73</v>
      </c>
      <c r="X208" s="80">
        <v>40213</v>
      </c>
      <c r="Y208" s="80">
        <v>40243</v>
      </c>
      <c r="Z208" s="44">
        <f t="shared" si="36"/>
        <v>2010</v>
      </c>
      <c r="AA208" s="44">
        <f t="shared" si="37"/>
        <v>2</v>
      </c>
      <c r="AB208" s="44">
        <v>0</v>
      </c>
      <c r="AC208" s="42" t="s">
        <v>73</v>
      </c>
      <c r="AD208" s="42" t="s">
        <v>73</v>
      </c>
      <c r="AE208" s="42" t="s">
        <v>73</v>
      </c>
      <c r="AF208" s="42" t="s">
        <v>73</v>
      </c>
      <c r="AG208" s="42" t="s">
        <v>73</v>
      </c>
      <c r="AH208" s="42" t="s">
        <v>73</v>
      </c>
      <c r="AI208" s="42" t="s">
        <v>991</v>
      </c>
      <c r="AJ208" s="42" t="s">
        <v>73</v>
      </c>
      <c r="AK208" s="31"/>
      <c r="AL208" s="31"/>
      <c r="AM208" s="47">
        <v>1</v>
      </c>
      <c r="AN208" s="47">
        <v>1</v>
      </c>
      <c r="AO208" s="47">
        <v>6</v>
      </c>
      <c r="AP208" s="47">
        <v>88</v>
      </c>
      <c r="AQ208" s="47"/>
      <c r="AR208" s="47"/>
      <c r="AS208" s="47">
        <v>0</v>
      </c>
      <c r="AT208" s="49">
        <v>1</v>
      </c>
      <c r="AU208" s="49"/>
      <c r="AV208" s="47"/>
      <c r="AW208" s="49">
        <v>1</v>
      </c>
      <c r="AX208" s="49"/>
      <c r="AY208" s="44">
        <f t="shared" si="39"/>
        <v>31</v>
      </c>
      <c r="AZ208" s="47"/>
      <c r="BA208" s="47"/>
      <c r="BB208" s="47"/>
      <c r="BC208" s="48"/>
      <c r="BD208" s="50"/>
      <c r="BE208" s="50" t="s">
        <v>1349</v>
      </c>
      <c r="BF208" s="50" t="s">
        <v>1341</v>
      </c>
      <c r="BG208" s="51"/>
      <c r="BH208" s="51">
        <f t="shared" si="38"/>
        <v>1</v>
      </c>
      <c r="BI208" s="51">
        <v>3</v>
      </c>
      <c r="BJ208" s="52"/>
      <c r="BK208" s="52"/>
      <c r="BL208" s="53"/>
      <c r="BM208" s="47" t="e">
        <f>COUNTIFS(A$2:$AC208,#REF!,M$2:$AL208,M208)</f>
        <v>#VALUE!</v>
      </c>
      <c r="BN208" s="47">
        <v>0</v>
      </c>
      <c r="BO208" s="54">
        <v>31</v>
      </c>
      <c r="BP208" s="54">
        <v>0</v>
      </c>
      <c r="BQ208" s="47">
        <v>31</v>
      </c>
      <c r="BR208" s="49">
        <v>1</v>
      </c>
      <c r="BS208" s="49">
        <v>1</v>
      </c>
      <c r="BT208" s="44">
        <f t="shared" si="40"/>
        <v>310</v>
      </c>
      <c r="BW208" s="40" t="s">
        <v>67</v>
      </c>
      <c r="BY208" s="55"/>
    </row>
    <row r="209" spans="1:78" ht="15" customHeight="1">
      <c r="A209" s="25" t="s">
        <v>1340</v>
      </c>
      <c r="B209" s="42" t="s">
        <v>2531</v>
      </c>
      <c r="D209" s="263">
        <v>0</v>
      </c>
      <c r="E209" s="42" t="s">
        <v>76</v>
      </c>
      <c r="F209" s="42" t="s">
        <v>1453</v>
      </c>
      <c r="G209" s="264"/>
      <c r="H209" s="264"/>
      <c r="I209" s="42" t="s">
        <v>90</v>
      </c>
      <c r="J209" s="43" t="s">
        <v>73</v>
      </c>
      <c r="M209" s="44" t="s">
        <v>91</v>
      </c>
      <c r="N209" s="45" t="s">
        <v>90</v>
      </c>
      <c r="O209" s="42" t="s">
        <v>1126</v>
      </c>
      <c r="P209" s="42" t="s">
        <v>87</v>
      </c>
      <c r="Q209" s="42" t="s">
        <v>73</v>
      </c>
      <c r="R209" s="42" t="s">
        <v>73</v>
      </c>
      <c r="S209" s="42" t="s">
        <v>2532</v>
      </c>
      <c r="T209" s="42" t="s">
        <v>194</v>
      </c>
      <c r="U209" s="42" t="s">
        <v>2533</v>
      </c>
      <c r="V209" s="42" t="s">
        <v>73</v>
      </c>
      <c r="W209" s="42" t="s">
        <v>73</v>
      </c>
      <c r="X209" s="80">
        <v>40213</v>
      </c>
      <c r="Y209" s="80">
        <v>40236</v>
      </c>
      <c r="Z209" s="44">
        <f t="shared" si="36"/>
        <v>2010</v>
      </c>
      <c r="AA209" s="44">
        <f t="shared" si="37"/>
        <v>2</v>
      </c>
      <c r="AB209" s="44">
        <v>0</v>
      </c>
      <c r="AC209" s="42" t="s">
        <v>73</v>
      </c>
      <c r="AD209" s="42" t="s">
        <v>73</v>
      </c>
      <c r="AE209" s="42" t="s">
        <v>73</v>
      </c>
      <c r="AF209" s="42" t="s">
        <v>73</v>
      </c>
      <c r="AG209" s="42" t="s">
        <v>73</v>
      </c>
      <c r="AH209" s="42" t="s">
        <v>73</v>
      </c>
      <c r="AI209" s="42" t="s">
        <v>73</v>
      </c>
      <c r="AJ209" s="42" t="s">
        <v>73</v>
      </c>
      <c r="AK209" s="31"/>
      <c r="AL209" s="31"/>
      <c r="AM209" s="47">
        <v>1</v>
      </c>
      <c r="AN209" s="47">
        <v>1</v>
      </c>
      <c r="AO209" s="47">
        <v>6</v>
      </c>
      <c r="AP209" s="47">
        <v>88</v>
      </c>
      <c r="AQ209" s="47"/>
      <c r="AR209" s="47"/>
      <c r="AS209" s="47">
        <v>0</v>
      </c>
      <c r="AT209" s="49">
        <v>1</v>
      </c>
      <c r="AU209" s="49"/>
      <c r="AV209" s="47"/>
      <c r="AW209" s="49">
        <v>1</v>
      </c>
      <c r="AX209" s="49"/>
      <c r="AY209" s="44">
        <f t="shared" si="39"/>
        <v>24</v>
      </c>
      <c r="AZ209" s="47"/>
      <c r="BA209" s="47"/>
      <c r="BB209" s="47"/>
      <c r="BC209" s="48"/>
      <c r="BD209" s="50"/>
      <c r="BE209" s="50" t="s">
        <v>1349</v>
      </c>
      <c r="BF209" s="50" t="s">
        <v>1341</v>
      </c>
      <c r="BG209" s="51"/>
      <c r="BH209" s="51">
        <f t="shared" si="38"/>
        <v>1</v>
      </c>
      <c r="BI209" s="51">
        <v>6</v>
      </c>
      <c r="BJ209" s="52"/>
      <c r="BK209" s="52"/>
      <c r="BL209" s="53"/>
      <c r="BM209" s="47" t="e">
        <f>COUNTIFS(A$2:$AC209,#REF!,M$2:$AL209,M209)</f>
        <v>#VALUE!</v>
      </c>
      <c r="BN209" s="47">
        <v>0</v>
      </c>
      <c r="BO209" s="54">
        <v>24</v>
      </c>
      <c r="BP209" s="54">
        <v>0</v>
      </c>
      <c r="BQ209" s="47">
        <v>24</v>
      </c>
      <c r="BR209" s="49">
        <v>1</v>
      </c>
      <c r="BS209" s="49">
        <v>1</v>
      </c>
      <c r="BT209" s="44">
        <f t="shared" si="40"/>
        <v>310</v>
      </c>
      <c r="BW209" s="40" t="s">
        <v>67</v>
      </c>
      <c r="BY209" s="55"/>
    </row>
    <row r="210" spans="1:78" ht="15" customHeight="1">
      <c r="A210" s="25" t="s">
        <v>1340</v>
      </c>
      <c r="B210" s="42" t="s">
        <v>2534</v>
      </c>
      <c r="D210" s="263">
        <v>0</v>
      </c>
      <c r="E210" s="42" t="s">
        <v>76</v>
      </c>
      <c r="F210" s="42" t="s">
        <v>77</v>
      </c>
      <c r="G210" s="264"/>
      <c r="H210" s="264"/>
      <c r="I210" s="42" t="s">
        <v>228</v>
      </c>
      <c r="J210" s="43" t="s">
        <v>229</v>
      </c>
      <c r="M210" s="44" t="s">
        <v>230</v>
      </c>
      <c r="N210" s="45" t="s">
        <v>228</v>
      </c>
      <c r="O210" s="42" t="s">
        <v>71</v>
      </c>
      <c r="P210" s="42" t="s">
        <v>122</v>
      </c>
      <c r="Q210" s="42" t="s">
        <v>73</v>
      </c>
      <c r="R210" s="42" t="s">
        <v>73</v>
      </c>
      <c r="S210" s="42" t="s">
        <v>2535</v>
      </c>
      <c r="T210" s="42" t="s">
        <v>194</v>
      </c>
      <c r="U210" s="42" t="s">
        <v>2535</v>
      </c>
      <c r="V210" s="42" t="s">
        <v>73</v>
      </c>
      <c r="W210" s="42" t="s">
        <v>73</v>
      </c>
      <c r="X210" s="80">
        <v>40213</v>
      </c>
      <c r="Y210" s="80">
        <v>40229</v>
      </c>
      <c r="Z210" s="44">
        <f t="shared" si="36"/>
        <v>2010</v>
      </c>
      <c r="AA210" s="44">
        <f t="shared" si="37"/>
        <v>2</v>
      </c>
      <c r="AB210" s="44">
        <v>0</v>
      </c>
      <c r="AC210" s="42" t="s">
        <v>73</v>
      </c>
      <c r="AD210" s="42" t="s">
        <v>73</v>
      </c>
      <c r="AE210" s="42" t="s">
        <v>73</v>
      </c>
      <c r="AF210" s="42" t="s">
        <v>73</v>
      </c>
      <c r="AG210" s="42" t="s">
        <v>578</v>
      </c>
      <c r="AH210" s="42" t="s">
        <v>73</v>
      </c>
      <c r="AI210" s="42" t="s">
        <v>2536</v>
      </c>
      <c r="AJ210" s="42" t="s">
        <v>73</v>
      </c>
      <c r="AK210" s="31"/>
      <c r="AL210" s="31"/>
      <c r="AM210" s="47">
        <v>1</v>
      </c>
      <c r="AN210" s="47">
        <v>1</v>
      </c>
      <c r="AO210" s="47">
        <v>6</v>
      </c>
      <c r="AP210" s="47">
        <v>88</v>
      </c>
      <c r="AQ210" s="47"/>
      <c r="AR210" s="47"/>
      <c r="AS210" s="47">
        <v>1</v>
      </c>
      <c r="AT210" s="49">
        <v>1</v>
      </c>
      <c r="AU210" s="49"/>
      <c r="AV210" s="47"/>
      <c r="AW210" s="49">
        <v>1</v>
      </c>
      <c r="AX210" s="49"/>
      <c r="AY210" s="44">
        <f t="shared" si="39"/>
        <v>17</v>
      </c>
      <c r="AZ210" s="47"/>
      <c r="BA210" s="47"/>
      <c r="BB210" s="47"/>
      <c r="BC210" s="48"/>
      <c r="BD210" s="50"/>
      <c r="BE210" s="50" t="s">
        <v>1349</v>
      </c>
      <c r="BF210" s="50" t="s">
        <v>1341</v>
      </c>
      <c r="BG210" s="51"/>
      <c r="BH210" s="51">
        <f t="shared" si="38"/>
        <v>1</v>
      </c>
      <c r="BI210" s="51">
        <v>1</v>
      </c>
      <c r="BJ210" s="52"/>
      <c r="BK210" s="52"/>
      <c r="BL210" s="53"/>
      <c r="BM210" s="47" t="e">
        <f>COUNTIFS(A$2:$AC210,#REF!,M$2:$AL210,M210)</f>
        <v>#VALUE!</v>
      </c>
      <c r="BN210" s="47">
        <v>0</v>
      </c>
      <c r="BO210" s="54">
        <v>17</v>
      </c>
      <c r="BP210" s="54">
        <v>0</v>
      </c>
      <c r="BQ210" s="47">
        <v>17</v>
      </c>
      <c r="BR210" s="49">
        <v>1</v>
      </c>
      <c r="BS210" s="49">
        <v>1</v>
      </c>
      <c r="BT210" s="44">
        <f t="shared" si="40"/>
        <v>310</v>
      </c>
      <c r="BW210" s="40" t="s">
        <v>67</v>
      </c>
      <c r="BY210" s="55"/>
      <c r="BZ210" s="1" t="s">
        <v>22426</v>
      </c>
    </row>
    <row r="211" spans="1:78" ht="15" customHeight="1">
      <c r="A211" s="25" t="s">
        <v>1340</v>
      </c>
      <c r="B211" s="42" t="s">
        <v>2537</v>
      </c>
      <c r="D211" s="263">
        <v>0</v>
      </c>
      <c r="E211" s="42" t="s">
        <v>76</v>
      </c>
      <c r="F211" s="42" t="s">
        <v>1453</v>
      </c>
      <c r="G211" s="264"/>
      <c r="H211" s="264"/>
      <c r="I211" s="42" t="s">
        <v>397</v>
      </c>
      <c r="J211" s="43" t="s">
        <v>398</v>
      </c>
      <c r="M211" s="44" t="s">
        <v>230</v>
      </c>
      <c r="N211" s="45" t="s">
        <v>397</v>
      </c>
      <c r="O211" s="42" t="s">
        <v>1360</v>
      </c>
      <c r="P211" s="42" t="s">
        <v>147</v>
      </c>
      <c r="Q211" s="42" t="s">
        <v>73</v>
      </c>
      <c r="R211" s="42" t="s">
        <v>73</v>
      </c>
      <c r="S211" s="42" t="s">
        <v>2538</v>
      </c>
      <c r="T211" s="42" t="s">
        <v>194</v>
      </c>
      <c r="U211" s="42" t="s">
        <v>2538</v>
      </c>
      <c r="V211" s="42" t="s">
        <v>73</v>
      </c>
      <c r="W211" s="42" t="s">
        <v>73</v>
      </c>
      <c r="X211" s="80">
        <v>40214</v>
      </c>
      <c r="Y211" s="80">
        <v>40277</v>
      </c>
      <c r="Z211" s="44">
        <f t="shared" si="36"/>
        <v>2010</v>
      </c>
      <c r="AA211" s="44">
        <f t="shared" si="37"/>
        <v>2</v>
      </c>
      <c r="AB211" s="44">
        <v>0</v>
      </c>
      <c r="AC211" s="42" t="s">
        <v>73</v>
      </c>
      <c r="AD211" s="42" t="s">
        <v>73</v>
      </c>
      <c r="AE211" s="42" t="s">
        <v>73</v>
      </c>
      <c r="AF211" s="42" t="s">
        <v>73</v>
      </c>
      <c r="AG211" s="42" t="s">
        <v>73</v>
      </c>
      <c r="AH211" s="42" t="s">
        <v>73</v>
      </c>
      <c r="AI211" s="42" t="s">
        <v>2539</v>
      </c>
      <c r="AJ211" s="42" t="s">
        <v>73</v>
      </c>
      <c r="AK211" s="31"/>
      <c r="AL211" s="31"/>
      <c r="AM211" s="47">
        <v>1</v>
      </c>
      <c r="AN211" s="47">
        <v>1</v>
      </c>
      <c r="AO211" s="47">
        <v>6</v>
      </c>
      <c r="AP211" s="47">
        <v>88</v>
      </c>
      <c r="AQ211" s="47"/>
      <c r="AR211" s="47"/>
      <c r="AS211" s="47">
        <v>0</v>
      </c>
      <c r="AT211" s="49">
        <v>1</v>
      </c>
      <c r="AU211" s="49"/>
      <c r="AV211" s="47"/>
      <c r="AW211" s="49">
        <v>1</v>
      </c>
      <c r="AX211" s="49"/>
      <c r="AY211" s="44">
        <f t="shared" si="39"/>
        <v>64</v>
      </c>
      <c r="AZ211" s="47"/>
      <c r="BA211" s="47"/>
      <c r="BB211" s="47"/>
      <c r="BC211" s="48"/>
      <c r="BD211" s="50"/>
      <c r="BE211" s="50" t="s">
        <v>1349</v>
      </c>
      <c r="BF211" s="50" t="s">
        <v>1341</v>
      </c>
      <c r="BG211" s="51"/>
      <c r="BH211" s="51">
        <f t="shared" si="38"/>
        <v>1</v>
      </c>
      <c r="BI211" s="51">
        <v>1</v>
      </c>
      <c r="BJ211" s="52"/>
      <c r="BK211" s="52"/>
      <c r="BL211" s="53"/>
      <c r="BM211" s="47" t="e">
        <f>COUNTIFS(A$2:$AC211,#REF!,M$2:$AL211,M211)</f>
        <v>#VALUE!</v>
      </c>
      <c r="BN211" s="47">
        <v>0</v>
      </c>
      <c r="BO211" s="54">
        <v>64</v>
      </c>
      <c r="BP211" s="54">
        <v>0</v>
      </c>
      <c r="BQ211" s="47">
        <v>55</v>
      </c>
      <c r="BR211" s="49">
        <v>1</v>
      </c>
      <c r="BS211" s="49">
        <v>1</v>
      </c>
      <c r="BT211" s="44">
        <f t="shared" si="40"/>
        <v>311</v>
      </c>
      <c r="BW211" s="40" t="s">
        <v>67</v>
      </c>
      <c r="BY211" s="55"/>
      <c r="BZ211" s="1" t="s">
        <v>22426</v>
      </c>
    </row>
    <row r="212" spans="1:78" ht="15" customHeight="1">
      <c r="A212" s="25" t="s">
        <v>1340</v>
      </c>
      <c r="B212" s="42" t="s">
        <v>2540</v>
      </c>
      <c r="D212" s="263">
        <v>0</v>
      </c>
      <c r="E212" s="42" t="s">
        <v>76</v>
      </c>
      <c r="F212" s="42" t="s">
        <v>1453</v>
      </c>
      <c r="G212" s="264"/>
      <c r="H212" s="264"/>
      <c r="I212" s="42" t="s">
        <v>534</v>
      </c>
      <c r="J212" s="43" t="s">
        <v>535</v>
      </c>
      <c r="M212" s="44" t="s">
        <v>91</v>
      </c>
      <c r="N212" s="45" t="s">
        <v>534</v>
      </c>
      <c r="O212" s="42" t="s">
        <v>949</v>
      </c>
      <c r="P212" s="42" t="s">
        <v>73</v>
      </c>
      <c r="Q212" s="42" t="s">
        <v>73</v>
      </c>
      <c r="R212" s="42" t="s">
        <v>73</v>
      </c>
      <c r="S212" s="42" t="s">
        <v>2541</v>
      </c>
      <c r="T212" s="42" t="s">
        <v>194</v>
      </c>
      <c r="U212" s="42" t="s">
        <v>2542</v>
      </c>
      <c r="V212" s="42" t="s">
        <v>73</v>
      </c>
      <c r="W212" s="42" t="s">
        <v>73</v>
      </c>
      <c r="X212" s="80">
        <v>40214</v>
      </c>
      <c r="Y212" s="80">
        <v>40250</v>
      </c>
      <c r="Z212" s="44">
        <f t="shared" si="36"/>
        <v>2010</v>
      </c>
      <c r="AA212" s="44">
        <f t="shared" si="37"/>
        <v>2</v>
      </c>
      <c r="AB212" s="44">
        <v>0</v>
      </c>
      <c r="AC212" s="42" t="s">
        <v>73</v>
      </c>
      <c r="AD212" s="42" t="s">
        <v>73</v>
      </c>
      <c r="AE212" s="42" t="s">
        <v>73</v>
      </c>
      <c r="AF212" s="42" t="s">
        <v>73</v>
      </c>
      <c r="AG212" s="42" t="s">
        <v>73</v>
      </c>
      <c r="AH212" s="42" t="s">
        <v>73</v>
      </c>
      <c r="AI212" s="42" t="s">
        <v>2543</v>
      </c>
      <c r="AJ212" s="42" t="s">
        <v>73</v>
      </c>
      <c r="AK212" s="31"/>
      <c r="AL212" s="31"/>
      <c r="AM212" s="47">
        <v>1</v>
      </c>
      <c r="AN212" s="47">
        <v>1</v>
      </c>
      <c r="AO212" s="47">
        <v>6</v>
      </c>
      <c r="AP212" s="47">
        <v>88</v>
      </c>
      <c r="AQ212" s="47"/>
      <c r="AR212" s="47"/>
      <c r="AS212" s="47">
        <v>99</v>
      </c>
      <c r="AT212" s="49">
        <v>1</v>
      </c>
      <c r="AU212" s="49"/>
      <c r="AV212" s="47"/>
      <c r="AW212" s="49">
        <v>1</v>
      </c>
      <c r="AX212" s="49"/>
      <c r="AY212" s="44">
        <f t="shared" si="39"/>
        <v>37</v>
      </c>
      <c r="AZ212" s="47"/>
      <c r="BA212" s="47"/>
      <c r="BB212" s="47"/>
      <c r="BC212" s="48"/>
      <c r="BD212" s="50"/>
      <c r="BE212" s="50" t="s">
        <v>1349</v>
      </c>
      <c r="BF212" s="50" t="s">
        <v>1341</v>
      </c>
      <c r="BG212" s="51"/>
      <c r="BH212" s="51">
        <f t="shared" si="38"/>
        <v>1</v>
      </c>
      <c r="BI212" s="51">
        <v>5</v>
      </c>
      <c r="BJ212" s="52"/>
      <c r="BK212" s="52"/>
      <c r="BL212" s="53"/>
      <c r="BM212" s="47" t="e">
        <f>COUNTIFS(A$2:$AC212,#REF!,M$2:$AL212,M212)</f>
        <v>#VALUE!</v>
      </c>
      <c r="BN212" s="47">
        <v>0</v>
      </c>
      <c r="BO212" s="54">
        <v>37</v>
      </c>
      <c r="BP212" s="54">
        <v>0</v>
      </c>
      <c r="BQ212" s="47">
        <v>37</v>
      </c>
      <c r="BR212" s="49">
        <v>1</v>
      </c>
      <c r="BS212" s="49">
        <v>1</v>
      </c>
      <c r="BT212" s="44">
        <f t="shared" si="40"/>
        <v>311</v>
      </c>
      <c r="BW212" s="40" t="s">
        <v>67</v>
      </c>
      <c r="BY212" s="55"/>
      <c r="BZ212" s="1" t="s">
        <v>22426</v>
      </c>
    </row>
    <row r="213" spans="1:78" ht="15" customHeight="1">
      <c r="A213" s="25" t="s">
        <v>1340</v>
      </c>
      <c r="B213" s="42" t="s">
        <v>2546</v>
      </c>
      <c r="D213" s="263">
        <v>0</v>
      </c>
      <c r="E213" s="42" t="s">
        <v>76</v>
      </c>
      <c r="F213" s="42" t="s">
        <v>1453</v>
      </c>
      <c r="G213" s="264"/>
      <c r="H213" s="264"/>
      <c r="I213" s="42" t="s">
        <v>127</v>
      </c>
      <c r="J213" s="43" t="s">
        <v>1371</v>
      </c>
      <c r="M213" s="44" t="s">
        <v>80</v>
      </c>
      <c r="N213" s="45" t="s">
        <v>85</v>
      </c>
      <c r="O213" s="42" t="s">
        <v>1126</v>
      </c>
      <c r="P213" s="42" t="s">
        <v>87</v>
      </c>
      <c r="Q213" s="42" t="s">
        <v>81</v>
      </c>
      <c r="R213" s="42" t="s">
        <v>1238</v>
      </c>
      <c r="S213" s="42" t="s">
        <v>2547</v>
      </c>
      <c r="T213" s="42" t="s">
        <v>2548</v>
      </c>
      <c r="U213" s="42" t="s">
        <v>2548</v>
      </c>
      <c r="V213" s="42" t="s">
        <v>73</v>
      </c>
      <c r="W213" s="42" t="s">
        <v>73</v>
      </c>
      <c r="X213" s="80">
        <v>40214</v>
      </c>
      <c r="Y213" s="80">
        <v>40215</v>
      </c>
      <c r="Z213" s="44">
        <f t="shared" si="36"/>
        <v>2010</v>
      </c>
      <c r="AA213" s="44">
        <f t="shared" si="37"/>
        <v>2</v>
      </c>
      <c r="AB213" s="44">
        <v>0</v>
      </c>
      <c r="AC213" s="42" t="s">
        <v>128</v>
      </c>
      <c r="AD213" s="42" t="s">
        <v>129</v>
      </c>
      <c r="AE213" s="42" t="s">
        <v>73</v>
      </c>
      <c r="AF213" s="42" t="s">
        <v>73</v>
      </c>
      <c r="AG213" s="42" t="s">
        <v>73</v>
      </c>
      <c r="AH213" s="42" t="s">
        <v>73</v>
      </c>
      <c r="AI213" s="42" t="s">
        <v>73</v>
      </c>
      <c r="AJ213" s="42" t="s">
        <v>73</v>
      </c>
      <c r="AK213" s="31"/>
      <c r="AL213" s="31"/>
      <c r="AM213" s="47">
        <v>1</v>
      </c>
      <c r="AN213" s="47">
        <v>1</v>
      </c>
      <c r="AO213" s="47">
        <v>1</v>
      </c>
      <c r="AP213" s="47">
        <v>88</v>
      </c>
      <c r="AQ213" s="47"/>
      <c r="AR213" s="47"/>
      <c r="AS213" s="47">
        <v>1</v>
      </c>
      <c r="AT213" s="49">
        <v>1</v>
      </c>
      <c r="AU213" s="49"/>
      <c r="AV213" s="47"/>
      <c r="AW213" s="49">
        <v>1</v>
      </c>
      <c r="AX213" s="49"/>
      <c r="AY213" s="44">
        <f t="shared" si="39"/>
        <v>2</v>
      </c>
      <c r="AZ213" s="47"/>
      <c r="BA213" s="47"/>
      <c r="BB213" s="47"/>
      <c r="BC213" s="48"/>
      <c r="BD213" s="50"/>
      <c r="BE213" s="50" t="s">
        <v>1342</v>
      </c>
      <c r="BF213" s="50" t="s">
        <v>1341</v>
      </c>
      <c r="BG213" s="51"/>
      <c r="BH213" s="51">
        <f t="shared" si="38"/>
        <v>1</v>
      </c>
      <c r="BI213" s="51">
        <v>5</v>
      </c>
      <c r="BJ213" s="52"/>
      <c r="BK213" s="52"/>
      <c r="BL213" s="53"/>
      <c r="BM213" s="47" t="e">
        <f>COUNTIFS(A$2:$AC213,#REF!,M$2:$AL213,M213)</f>
        <v>#VALUE!</v>
      </c>
      <c r="BN213" s="47">
        <v>0</v>
      </c>
      <c r="BO213" s="54">
        <v>2</v>
      </c>
      <c r="BP213" s="54">
        <v>0</v>
      </c>
      <c r="BQ213" s="47">
        <v>2</v>
      </c>
      <c r="BR213" s="49">
        <v>1</v>
      </c>
      <c r="BS213" s="49">
        <v>1</v>
      </c>
      <c r="BT213" s="44">
        <f t="shared" si="40"/>
        <v>311</v>
      </c>
      <c r="BW213" s="40" t="s">
        <v>67</v>
      </c>
      <c r="BY213" s="55"/>
      <c r="BZ213" s="1" t="s">
        <v>22426</v>
      </c>
    </row>
    <row r="214" spans="1:78" ht="15" customHeight="1">
      <c r="A214" s="25" t="s">
        <v>1340</v>
      </c>
      <c r="B214" s="42" t="s">
        <v>2549</v>
      </c>
      <c r="D214" s="263">
        <v>0</v>
      </c>
      <c r="E214" s="42" t="s">
        <v>76</v>
      </c>
      <c r="F214" s="42" t="s">
        <v>1453</v>
      </c>
      <c r="G214" s="264"/>
      <c r="H214" s="264"/>
      <c r="I214" s="42" t="s">
        <v>2550</v>
      </c>
      <c r="J214" s="43" t="s">
        <v>156</v>
      </c>
      <c r="M214" s="44" t="s">
        <v>117</v>
      </c>
      <c r="N214" s="45" t="s">
        <v>157</v>
      </c>
      <c r="O214" s="42" t="s">
        <v>1351</v>
      </c>
      <c r="P214" s="42" t="s">
        <v>103</v>
      </c>
      <c r="Q214" s="42" t="s">
        <v>73</v>
      </c>
      <c r="R214" s="42" t="s">
        <v>73</v>
      </c>
      <c r="S214" s="42" t="s">
        <v>2551</v>
      </c>
      <c r="T214" s="42" t="s">
        <v>2552</v>
      </c>
      <c r="U214" s="42" t="s">
        <v>2552</v>
      </c>
      <c r="V214" s="42" t="s">
        <v>73</v>
      </c>
      <c r="W214" s="42" t="s">
        <v>73</v>
      </c>
      <c r="X214" s="80">
        <v>40214</v>
      </c>
      <c r="Y214" s="80">
        <v>40237</v>
      </c>
      <c r="Z214" s="44">
        <f t="shared" si="36"/>
        <v>2010</v>
      </c>
      <c r="AA214" s="44">
        <f t="shared" si="37"/>
        <v>2</v>
      </c>
      <c r="AB214" s="44">
        <v>0</v>
      </c>
      <c r="AC214" s="42" t="s">
        <v>2553</v>
      </c>
      <c r="AD214" s="42" t="s">
        <v>2554</v>
      </c>
      <c r="AE214" s="42" t="s">
        <v>73</v>
      </c>
      <c r="AF214" s="42" t="s">
        <v>73</v>
      </c>
      <c r="AG214" s="42" t="s">
        <v>2555</v>
      </c>
      <c r="AH214" s="42" t="s">
        <v>2556</v>
      </c>
      <c r="AI214" s="42" t="s">
        <v>2557</v>
      </c>
      <c r="AJ214" s="42" t="s">
        <v>2558</v>
      </c>
      <c r="AK214" s="31"/>
      <c r="AL214" s="31"/>
      <c r="AM214" s="47">
        <v>1</v>
      </c>
      <c r="AN214" s="47">
        <v>1</v>
      </c>
      <c r="AO214" s="47">
        <v>4</v>
      </c>
      <c r="AP214" s="47">
        <v>88</v>
      </c>
      <c r="AQ214" s="47"/>
      <c r="AR214" s="47"/>
      <c r="AS214" s="47">
        <v>1</v>
      </c>
      <c r="AT214" s="49">
        <v>1</v>
      </c>
      <c r="AU214" s="49"/>
      <c r="AV214" s="47"/>
      <c r="AW214" s="49">
        <v>1</v>
      </c>
      <c r="AX214" s="49"/>
      <c r="AY214" s="44">
        <f t="shared" si="39"/>
        <v>24</v>
      </c>
      <c r="AZ214" s="47"/>
      <c r="BA214" s="47"/>
      <c r="BB214" s="47"/>
      <c r="BC214" s="48"/>
      <c r="BD214" s="50"/>
      <c r="BE214" s="50" t="s">
        <v>1342</v>
      </c>
      <c r="BF214" s="50" t="s">
        <v>1341</v>
      </c>
      <c r="BG214" s="51"/>
      <c r="BH214" s="51">
        <f t="shared" si="38"/>
        <v>1</v>
      </c>
      <c r="BI214" s="51">
        <v>1</v>
      </c>
      <c r="BJ214" s="52"/>
      <c r="BK214" s="52"/>
      <c r="BL214" s="53"/>
      <c r="BM214" s="47" t="e">
        <f>COUNTIFS(A$2:$AC214,#REF!,M$2:$AL214,M214)</f>
        <v>#VALUE!</v>
      </c>
      <c r="BN214" s="47">
        <v>0</v>
      </c>
      <c r="BO214" s="54">
        <v>24</v>
      </c>
      <c r="BP214" s="54">
        <v>0</v>
      </c>
      <c r="BQ214" s="47">
        <v>24</v>
      </c>
      <c r="BR214" s="49">
        <v>1</v>
      </c>
      <c r="BS214" s="49">
        <v>1</v>
      </c>
      <c r="BT214" s="44">
        <f t="shared" si="40"/>
        <v>311</v>
      </c>
      <c r="BW214" s="40" t="s">
        <v>67</v>
      </c>
      <c r="BY214" s="55"/>
      <c r="BZ214" s="1" t="s">
        <v>22426</v>
      </c>
    </row>
    <row r="215" spans="1:78" ht="15" customHeight="1">
      <c r="A215" s="25" t="s">
        <v>1340</v>
      </c>
      <c r="B215" s="42" t="s">
        <v>2559</v>
      </c>
      <c r="D215" s="263">
        <v>0</v>
      </c>
      <c r="E215" s="42" t="s">
        <v>76</v>
      </c>
      <c r="F215" s="42" t="s">
        <v>1453</v>
      </c>
      <c r="G215" s="264"/>
      <c r="H215" s="264"/>
      <c r="I215" s="42" t="s">
        <v>89</v>
      </c>
      <c r="J215" s="43" t="s">
        <v>709</v>
      </c>
      <c r="M215" s="44" t="s">
        <v>88</v>
      </c>
      <c r="N215" s="45" t="s">
        <v>89</v>
      </c>
      <c r="O215" s="42" t="s">
        <v>1395</v>
      </c>
      <c r="P215" s="42" t="s">
        <v>107</v>
      </c>
      <c r="Q215" s="42" t="s">
        <v>73</v>
      </c>
      <c r="R215" s="42" t="s">
        <v>73</v>
      </c>
      <c r="S215" s="42" t="s">
        <v>471</v>
      </c>
      <c r="T215" s="42" t="s">
        <v>2560</v>
      </c>
      <c r="U215" s="42" t="s">
        <v>2560</v>
      </c>
      <c r="V215" s="42" t="s">
        <v>73</v>
      </c>
      <c r="W215" s="42" t="s">
        <v>73</v>
      </c>
      <c r="X215" s="80">
        <v>40214</v>
      </c>
      <c r="Y215" s="80">
        <v>40231</v>
      </c>
      <c r="Z215" s="44">
        <f t="shared" si="36"/>
        <v>2010</v>
      </c>
      <c r="AA215" s="44">
        <f t="shared" si="37"/>
        <v>2</v>
      </c>
      <c r="AB215" s="44">
        <v>0</v>
      </c>
      <c r="AC215" s="42" t="s">
        <v>2561</v>
      </c>
      <c r="AD215" s="42" t="s">
        <v>2562</v>
      </c>
      <c r="AE215" s="42" t="s">
        <v>73</v>
      </c>
      <c r="AF215" s="42" t="s">
        <v>73</v>
      </c>
      <c r="AG215" s="42" t="s">
        <v>73</v>
      </c>
      <c r="AH215" s="42" t="s">
        <v>73</v>
      </c>
      <c r="AI215" s="42" t="s">
        <v>73</v>
      </c>
      <c r="AJ215" s="42" t="s">
        <v>73</v>
      </c>
      <c r="AK215" s="31"/>
      <c r="AL215" s="31"/>
      <c r="AM215" s="47">
        <v>1</v>
      </c>
      <c r="AN215" s="47">
        <v>1</v>
      </c>
      <c r="AO215" s="47">
        <v>1</v>
      </c>
      <c r="AP215" s="47">
        <v>88</v>
      </c>
      <c r="AQ215" s="47"/>
      <c r="AR215" s="47"/>
      <c r="AS215" s="47">
        <v>0</v>
      </c>
      <c r="AT215" s="49">
        <v>1</v>
      </c>
      <c r="AU215" s="49"/>
      <c r="AV215" s="47"/>
      <c r="AW215" s="49">
        <v>1</v>
      </c>
      <c r="AX215" s="49"/>
      <c r="AY215" s="44">
        <f t="shared" si="39"/>
        <v>18</v>
      </c>
      <c r="AZ215" s="47"/>
      <c r="BA215" s="47"/>
      <c r="BB215" s="47"/>
      <c r="BC215" s="48"/>
      <c r="BD215" s="50"/>
      <c r="BE215" s="50" t="s">
        <v>1342</v>
      </c>
      <c r="BF215" s="50" t="s">
        <v>1341</v>
      </c>
      <c r="BG215" s="51"/>
      <c r="BH215" s="51">
        <f t="shared" si="38"/>
        <v>1</v>
      </c>
      <c r="BI215" s="51">
        <v>2</v>
      </c>
      <c r="BJ215" s="52"/>
      <c r="BK215" s="52"/>
      <c r="BL215" s="53"/>
      <c r="BM215" s="47" t="e">
        <f>COUNTIFS(A$2:$AC215,#REF!,M$2:$AL215,M215)</f>
        <v>#VALUE!</v>
      </c>
      <c r="BN215" s="47">
        <v>0</v>
      </c>
      <c r="BO215" s="54">
        <v>18</v>
      </c>
      <c r="BP215" s="54">
        <v>0</v>
      </c>
      <c r="BQ215" s="47">
        <v>18</v>
      </c>
      <c r="BR215" s="49">
        <v>1</v>
      </c>
      <c r="BS215" s="49">
        <v>1</v>
      </c>
      <c r="BT215" s="44">
        <f t="shared" si="40"/>
        <v>311</v>
      </c>
      <c r="BW215" s="40" t="s">
        <v>67</v>
      </c>
      <c r="BY215" s="55"/>
      <c r="BZ215" s="1" t="s">
        <v>22426</v>
      </c>
    </row>
    <row r="216" spans="1:78" ht="15" customHeight="1">
      <c r="A216" s="25" t="s">
        <v>1340</v>
      </c>
      <c r="B216" s="42" t="s">
        <v>2563</v>
      </c>
      <c r="D216" s="263">
        <v>0</v>
      </c>
      <c r="E216" s="42" t="s">
        <v>76</v>
      </c>
      <c r="F216" s="42" t="s">
        <v>1453</v>
      </c>
      <c r="G216" s="264"/>
      <c r="H216" s="264"/>
      <c r="I216" s="42" t="s">
        <v>184</v>
      </c>
      <c r="J216" s="43" t="s">
        <v>1274</v>
      </c>
      <c r="M216" s="44" t="s">
        <v>80</v>
      </c>
      <c r="N216" s="45" t="s">
        <v>184</v>
      </c>
      <c r="O216" s="42" t="s">
        <v>1356</v>
      </c>
      <c r="P216" s="42" t="s">
        <v>101</v>
      </c>
      <c r="Q216" s="42" t="s">
        <v>73</v>
      </c>
      <c r="R216" s="42" t="s">
        <v>73</v>
      </c>
      <c r="S216" s="42" t="s">
        <v>471</v>
      </c>
      <c r="T216" s="42" t="s">
        <v>2564</v>
      </c>
      <c r="U216" s="42" t="s">
        <v>2564</v>
      </c>
      <c r="V216" s="42" t="s">
        <v>73</v>
      </c>
      <c r="W216" s="42" t="s">
        <v>73</v>
      </c>
      <c r="X216" s="80">
        <v>40214</v>
      </c>
      <c r="Y216" s="80">
        <v>40216</v>
      </c>
      <c r="Z216" s="44">
        <f t="shared" si="36"/>
        <v>2010</v>
      </c>
      <c r="AA216" s="44">
        <f t="shared" si="37"/>
        <v>2</v>
      </c>
      <c r="AB216" s="44">
        <v>0</v>
      </c>
      <c r="AC216" s="42" t="s">
        <v>637</v>
      </c>
      <c r="AD216" s="42" t="s">
        <v>638</v>
      </c>
      <c r="AE216" s="42" t="s">
        <v>73</v>
      </c>
      <c r="AF216" s="42" t="s">
        <v>73</v>
      </c>
      <c r="AG216" s="42" t="s">
        <v>73</v>
      </c>
      <c r="AH216" s="42" t="s">
        <v>73</v>
      </c>
      <c r="AI216" s="42" t="s">
        <v>73</v>
      </c>
      <c r="AJ216" s="42" t="s">
        <v>73</v>
      </c>
      <c r="AK216" s="31"/>
      <c r="AL216" s="31"/>
      <c r="AM216" s="47">
        <v>1</v>
      </c>
      <c r="AN216" s="47">
        <v>1</v>
      </c>
      <c r="AO216" s="47">
        <v>1</v>
      </c>
      <c r="AP216" s="47">
        <v>88</v>
      </c>
      <c r="AQ216" s="47"/>
      <c r="AR216" s="47"/>
      <c r="AS216" s="47">
        <v>0</v>
      </c>
      <c r="AT216" s="49">
        <v>1</v>
      </c>
      <c r="AU216" s="49"/>
      <c r="AV216" s="47"/>
      <c r="AW216" s="49">
        <v>1</v>
      </c>
      <c r="AX216" s="49"/>
      <c r="AY216" s="44">
        <f t="shared" si="39"/>
        <v>3</v>
      </c>
      <c r="AZ216" s="47"/>
      <c r="BA216" s="47"/>
      <c r="BB216" s="47"/>
      <c r="BC216" s="48"/>
      <c r="BD216" s="50"/>
      <c r="BE216" s="50" t="s">
        <v>1342</v>
      </c>
      <c r="BF216" s="50" t="s">
        <v>1341</v>
      </c>
      <c r="BG216" s="51"/>
      <c r="BH216" s="51">
        <f t="shared" si="38"/>
        <v>1</v>
      </c>
      <c r="BI216" s="51">
        <v>6</v>
      </c>
      <c r="BJ216" s="52"/>
      <c r="BK216" s="52"/>
      <c r="BL216" s="53"/>
      <c r="BM216" s="47" t="e">
        <f>COUNTIFS(A$2:$AC216,#REF!,M$2:$AL216,M216)</f>
        <v>#VALUE!</v>
      </c>
      <c r="BN216" s="47">
        <v>0</v>
      </c>
      <c r="BO216" s="54">
        <v>3</v>
      </c>
      <c r="BP216" s="54">
        <v>0</v>
      </c>
      <c r="BQ216" s="47">
        <v>3</v>
      </c>
      <c r="BR216" s="49">
        <v>1</v>
      </c>
      <c r="BS216" s="49">
        <v>1</v>
      </c>
      <c r="BT216" s="44">
        <f t="shared" si="40"/>
        <v>311</v>
      </c>
      <c r="BW216" s="40" t="s">
        <v>67</v>
      </c>
      <c r="BY216" s="55"/>
      <c r="BZ216" s="1" t="s">
        <v>22426</v>
      </c>
    </row>
    <row r="217" spans="1:78" ht="15" customHeight="1">
      <c r="A217" s="25" t="s">
        <v>1340</v>
      </c>
      <c r="B217" s="42" t="s">
        <v>2565</v>
      </c>
      <c r="D217" s="263">
        <v>0</v>
      </c>
      <c r="E217" s="42" t="s">
        <v>76</v>
      </c>
      <c r="F217" s="42" t="s">
        <v>1453</v>
      </c>
      <c r="G217" s="264"/>
      <c r="H217" s="264"/>
      <c r="I217" s="42" t="s">
        <v>89</v>
      </c>
      <c r="J217" s="43" t="s">
        <v>709</v>
      </c>
      <c r="M217" s="44" t="s">
        <v>88</v>
      </c>
      <c r="N217" s="45" t="s">
        <v>89</v>
      </c>
      <c r="O217" s="42" t="s">
        <v>81</v>
      </c>
      <c r="P217" s="42" t="s">
        <v>82</v>
      </c>
      <c r="Q217" s="42" t="s">
        <v>73</v>
      </c>
      <c r="R217" s="42" t="s">
        <v>73</v>
      </c>
      <c r="S217" s="42" t="s">
        <v>2566</v>
      </c>
      <c r="T217" s="42" t="s">
        <v>2567</v>
      </c>
      <c r="U217" s="42" t="s">
        <v>2567</v>
      </c>
      <c r="V217" s="42" t="s">
        <v>73</v>
      </c>
      <c r="W217" s="42" t="s">
        <v>73</v>
      </c>
      <c r="X217" s="80">
        <v>40215</v>
      </c>
      <c r="Y217" s="80">
        <v>40216</v>
      </c>
      <c r="Z217" s="44">
        <f t="shared" si="36"/>
        <v>2010</v>
      </c>
      <c r="AA217" s="44">
        <f t="shared" si="37"/>
        <v>2</v>
      </c>
      <c r="AB217" s="44">
        <v>0</v>
      </c>
      <c r="AC217" s="42" t="s">
        <v>2568</v>
      </c>
      <c r="AD217" s="42" t="s">
        <v>2569</v>
      </c>
      <c r="AE217" s="42" t="s">
        <v>73</v>
      </c>
      <c r="AF217" s="42" t="s">
        <v>73</v>
      </c>
      <c r="AG217" s="42" t="s">
        <v>73</v>
      </c>
      <c r="AH217" s="42" t="s">
        <v>73</v>
      </c>
      <c r="AI217" s="42" t="s">
        <v>73</v>
      </c>
      <c r="AJ217" s="42" t="s">
        <v>73</v>
      </c>
      <c r="AK217" s="31"/>
      <c r="AL217" s="31"/>
      <c r="AM217" s="47">
        <v>1</v>
      </c>
      <c r="AN217" s="47">
        <v>1</v>
      </c>
      <c r="AO217" s="47">
        <v>1</v>
      </c>
      <c r="AP217" s="47">
        <v>88</v>
      </c>
      <c r="AQ217" s="47"/>
      <c r="AR217" s="47"/>
      <c r="AS217" s="47">
        <v>0</v>
      </c>
      <c r="AT217" s="49">
        <v>1</v>
      </c>
      <c r="AU217" s="49"/>
      <c r="AV217" s="47"/>
      <c r="AW217" s="49">
        <v>1</v>
      </c>
      <c r="AX217" s="49"/>
      <c r="AY217" s="44">
        <f t="shared" si="39"/>
        <v>2</v>
      </c>
      <c r="AZ217" s="47"/>
      <c r="BA217" s="47"/>
      <c r="BB217" s="47"/>
      <c r="BC217" s="48"/>
      <c r="BD217" s="50"/>
      <c r="BE217" s="50" t="s">
        <v>1342</v>
      </c>
      <c r="BF217" s="50" t="s">
        <v>1341</v>
      </c>
      <c r="BG217" s="51"/>
      <c r="BH217" s="51">
        <f t="shared" si="38"/>
        <v>1</v>
      </c>
      <c r="BI217" s="51">
        <v>6</v>
      </c>
      <c r="BJ217" s="52"/>
      <c r="BK217" s="52"/>
      <c r="BL217" s="53"/>
      <c r="BM217" s="47" t="e">
        <f>COUNTIFS(A$2:$AC217,#REF!,M$2:$AL217,M217)</f>
        <v>#VALUE!</v>
      </c>
      <c r="BN217" s="47">
        <v>0</v>
      </c>
      <c r="BO217" s="54">
        <v>2</v>
      </c>
      <c r="BP217" s="54">
        <v>0</v>
      </c>
      <c r="BQ217" s="47">
        <v>2</v>
      </c>
      <c r="BR217" s="49">
        <v>1</v>
      </c>
      <c r="BS217" s="49">
        <v>1</v>
      </c>
      <c r="BT217" s="44">
        <f t="shared" si="40"/>
        <v>312</v>
      </c>
      <c r="BW217" s="40" t="s">
        <v>67</v>
      </c>
      <c r="BY217" s="55"/>
      <c r="BZ217" s="1" t="s">
        <v>22426</v>
      </c>
    </row>
    <row r="218" spans="1:78" ht="15" customHeight="1">
      <c r="A218" s="25" t="s">
        <v>1340</v>
      </c>
      <c r="B218" s="42" t="s">
        <v>2570</v>
      </c>
      <c r="D218" s="263">
        <v>0</v>
      </c>
      <c r="E218" s="42" t="s">
        <v>76</v>
      </c>
      <c r="F218" s="42" t="s">
        <v>1453</v>
      </c>
      <c r="G218" s="264"/>
      <c r="H218" s="264"/>
      <c r="I218" s="42" t="s">
        <v>271</v>
      </c>
      <c r="J218" s="43" t="s">
        <v>272</v>
      </c>
      <c r="M218" s="44" t="s">
        <v>150</v>
      </c>
      <c r="N218" s="45" t="s">
        <v>271</v>
      </c>
      <c r="O218" s="42" t="s">
        <v>1351</v>
      </c>
      <c r="P218" s="42" t="s">
        <v>103</v>
      </c>
      <c r="Q218" s="42" t="s">
        <v>73</v>
      </c>
      <c r="R218" s="42" t="s">
        <v>73</v>
      </c>
      <c r="S218" s="42" t="s">
        <v>2571</v>
      </c>
      <c r="T218" s="42" t="s">
        <v>1344</v>
      </c>
      <c r="U218" s="42" t="s">
        <v>2572</v>
      </c>
      <c r="V218" s="42" t="s">
        <v>73</v>
      </c>
      <c r="W218" s="42" t="s">
        <v>73</v>
      </c>
      <c r="X218" s="80">
        <v>40215</v>
      </c>
      <c r="Y218" s="80">
        <v>40269</v>
      </c>
      <c r="Z218" s="44">
        <f t="shared" si="36"/>
        <v>2010</v>
      </c>
      <c r="AA218" s="44">
        <f t="shared" si="37"/>
        <v>2</v>
      </c>
      <c r="AB218" s="44">
        <v>0</v>
      </c>
      <c r="AC218" s="42" t="s">
        <v>2573</v>
      </c>
      <c r="AD218" s="42" t="s">
        <v>2574</v>
      </c>
      <c r="AE218" s="42" t="s">
        <v>73</v>
      </c>
      <c r="AF218" s="42" t="s">
        <v>73</v>
      </c>
      <c r="AG218" s="42" t="s">
        <v>2575</v>
      </c>
      <c r="AH218" s="42" t="s">
        <v>73</v>
      </c>
      <c r="AI218" s="42" t="s">
        <v>2576</v>
      </c>
      <c r="AJ218" s="42" t="s">
        <v>73</v>
      </c>
      <c r="AK218" s="31"/>
      <c r="AL218" s="31"/>
      <c r="AM218" s="47">
        <v>1</v>
      </c>
      <c r="AN218" s="47">
        <v>1</v>
      </c>
      <c r="AO218" s="47">
        <v>5</v>
      </c>
      <c r="AP218" s="47">
        <v>88</v>
      </c>
      <c r="AQ218" s="47"/>
      <c r="AR218" s="47"/>
      <c r="AS218" s="47">
        <v>1</v>
      </c>
      <c r="AT218" s="49">
        <v>1</v>
      </c>
      <c r="AU218" s="49"/>
      <c r="AV218" s="47"/>
      <c r="AW218" s="49">
        <v>1</v>
      </c>
      <c r="AX218" s="49"/>
      <c r="AY218" s="44">
        <f t="shared" si="39"/>
        <v>55</v>
      </c>
      <c r="AZ218" s="47"/>
      <c r="BA218" s="47"/>
      <c r="BB218" s="47"/>
      <c r="BC218" s="48"/>
      <c r="BD218" s="50"/>
      <c r="BE218" s="50" t="s">
        <v>1342</v>
      </c>
      <c r="BF218" s="50" t="s">
        <v>1341</v>
      </c>
      <c r="BG218" s="51"/>
      <c r="BH218" s="51">
        <f t="shared" si="38"/>
        <v>1</v>
      </c>
      <c r="BI218" s="51">
        <v>1</v>
      </c>
      <c r="BJ218" s="52"/>
      <c r="BK218" s="52"/>
      <c r="BL218" s="53"/>
      <c r="BM218" s="47" t="e">
        <f>COUNTIFS(A$2:$AC218,#REF!,M$2:$AL218,M218)</f>
        <v>#VALUE!</v>
      </c>
      <c r="BN218" s="47">
        <v>0</v>
      </c>
      <c r="BO218" s="54">
        <v>55</v>
      </c>
      <c r="BP218" s="54">
        <v>0</v>
      </c>
      <c r="BQ218" s="47">
        <v>54</v>
      </c>
      <c r="BR218" s="49">
        <v>1</v>
      </c>
      <c r="BS218" s="49">
        <v>1</v>
      </c>
      <c r="BT218" s="44">
        <f t="shared" si="40"/>
        <v>312</v>
      </c>
      <c r="BW218" s="40" t="s">
        <v>67</v>
      </c>
      <c r="BY218" s="55"/>
      <c r="BZ218" s="1" t="s">
        <v>22426</v>
      </c>
    </row>
    <row r="219" spans="1:78" ht="15" customHeight="1">
      <c r="A219" s="25" t="s">
        <v>1340</v>
      </c>
      <c r="B219" s="42" t="s">
        <v>2577</v>
      </c>
      <c r="D219" s="263">
        <v>0</v>
      </c>
      <c r="E219" s="42" t="s">
        <v>76</v>
      </c>
      <c r="F219" s="42" t="s">
        <v>1453</v>
      </c>
      <c r="G219" s="264"/>
      <c r="H219" s="264"/>
      <c r="I219" s="42" t="s">
        <v>2313</v>
      </c>
      <c r="J219" s="43" t="s">
        <v>774</v>
      </c>
      <c r="M219" s="44" t="s">
        <v>98</v>
      </c>
      <c r="N219" s="45" t="s">
        <v>996</v>
      </c>
      <c r="O219" s="42" t="s">
        <v>71</v>
      </c>
      <c r="P219" s="42" t="s">
        <v>122</v>
      </c>
      <c r="Q219" s="42" t="s">
        <v>73</v>
      </c>
      <c r="R219" s="42" t="s">
        <v>73</v>
      </c>
      <c r="S219" s="42" t="s">
        <v>2578</v>
      </c>
      <c r="T219" s="42" t="s">
        <v>2579</v>
      </c>
      <c r="U219" s="42" t="s">
        <v>2579</v>
      </c>
      <c r="V219" s="42" t="s">
        <v>73</v>
      </c>
      <c r="W219" s="42" t="s">
        <v>73</v>
      </c>
      <c r="X219" s="80">
        <v>40215</v>
      </c>
      <c r="Y219" s="80">
        <v>40228</v>
      </c>
      <c r="Z219" s="44">
        <f t="shared" si="36"/>
        <v>2010</v>
      </c>
      <c r="AA219" s="44">
        <f t="shared" si="37"/>
        <v>2</v>
      </c>
      <c r="AB219" s="44">
        <v>0</v>
      </c>
      <c r="AC219" s="42" t="s">
        <v>73</v>
      </c>
      <c r="AD219" s="42" t="s">
        <v>73</v>
      </c>
      <c r="AE219" s="42" t="s">
        <v>73</v>
      </c>
      <c r="AF219" s="42" t="s">
        <v>73</v>
      </c>
      <c r="AG219" s="42" t="s">
        <v>73</v>
      </c>
      <c r="AH219" s="42" t="s">
        <v>73</v>
      </c>
      <c r="AI219" s="42" t="s">
        <v>73</v>
      </c>
      <c r="AJ219" s="42" t="s">
        <v>73</v>
      </c>
      <c r="AK219" s="31"/>
      <c r="AL219" s="31"/>
      <c r="AM219" s="47">
        <v>1</v>
      </c>
      <c r="AN219" s="47">
        <v>1</v>
      </c>
      <c r="AO219" s="47">
        <v>2</v>
      </c>
      <c r="AP219" s="47">
        <v>88</v>
      </c>
      <c r="AQ219" s="47"/>
      <c r="AR219" s="47"/>
      <c r="AS219" s="47">
        <v>1</v>
      </c>
      <c r="AT219" s="49">
        <v>1</v>
      </c>
      <c r="AU219" s="49"/>
      <c r="AV219" s="47"/>
      <c r="AW219" s="49">
        <v>1</v>
      </c>
      <c r="AX219" s="49"/>
      <c r="AY219" s="44">
        <f t="shared" si="39"/>
        <v>14</v>
      </c>
      <c r="AZ219" s="47"/>
      <c r="BA219" s="47"/>
      <c r="BB219" s="47"/>
      <c r="BC219" s="48"/>
      <c r="BD219" s="50"/>
      <c r="BE219" s="50" t="s">
        <v>1349</v>
      </c>
      <c r="BF219" s="50" t="s">
        <v>1341</v>
      </c>
      <c r="BG219" s="51"/>
      <c r="BH219" s="51">
        <f t="shared" si="38"/>
        <v>1</v>
      </c>
      <c r="BI219" s="51">
        <v>99</v>
      </c>
      <c r="BJ219" s="52"/>
      <c r="BK219" s="52"/>
      <c r="BL219" s="53"/>
      <c r="BM219" s="47" t="e">
        <f>COUNTIFS(A$2:$AC219,#REF!,M$2:$AL219,M219)</f>
        <v>#VALUE!</v>
      </c>
      <c r="BN219" s="47">
        <v>0</v>
      </c>
      <c r="BO219" s="54">
        <v>14</v>
      </c>
      <c r="BP219" s="54">
        <v>0</v>
      </c>
      <c r="BQ219" s="47">
        <v>14</v>
      </c>
      <c r="BR219" s="49">
        <v>1</v>
      </c>
      <c r="BS219" s="49">
        <v>1</v>
      </c>
      <c r="BT219" s="44">
        <f t="shared" si="40"/>
        <v>312</v>
      </c>
      <c r="BW219" s="40" t="s">
        <v>67</v>
      </c>
      <c r="BY219" s="55"/>
      <c r="BZ219" s="1" t="s">
        <v>22427</v>
      </c>
    </row>
    <row r="220" spans="1:78" ht="15" customHeight="1">
      <c r="A220" s="25" t="s">
        <v>1340</v>
      </c>
      <c r="B220" s="42" t="s">
        <v>2580</v>
      </c>
      <c r="D220" s="263">
        <v>0</v>
      </c>
      <c r="E220" s="42" t="s">
        <v>76</v>
      </c>
      <c r="F220" s="42" t="s">
        <v>1453</v>
      </c>
      <c r="G220" s="264"/>
      <c r="H220" s="264"/>
      <c r="I220" s="42" t="s">
        <v>271</v>
      </c>
      <c r="J220" s="43" t="s">
        <v>272</v>
      </c>
      <c r="M220" s="44" t="s">
        <v>150</v>
      </c>
      <c r="N220" s="45" t="s">
        <v>271</v>
      </c>
      <c r="O220" s="42" t="s">
        <v>375</v>
      </c>
      <c r="P220" s="42" t="s">
        <v>376</v>
      </c>
      <c r="Q220" s="42" t="s">
        <v>73</v>
      </c>
      <c r="R220" s="42" t="s">
        <v>73</v>
      </c>
      <c r="S220" s="42" t="s">
        <v>2581</v>
      </c>
      <c r="T220" s="42" t="s">
        <v>1344</v>
      </c>
      <c r="U220" s="42" t="s">
        <v>2582</v>
      </c>
      <c r="V220" s="42" t="s">
        <v>73</v>
      </c>
      <c r="W220" s="42" t="s">
        <v>73</v>
      </c>
      <c r="X220" s="80">
        <v>40215</v>
      </c>
      <c r="Y220" s="80">
        <v>40269</v>
      </c>
      <c r="Z220" s="44">
        <f t="shared" ref="Z220:Z283" si="41">YEAR(X220)</f>
        <v>2010</v>
      </c>
      <c r="AA220" s="44">
        <f t="shared" ref="AA220:AA283" si="42">MONTH(X220)</f>
        <v>2</v>
      </c>
      <c r="AB220" s="44">
        <v>0</v>
      </c>
      <c r="AC220" s="42" t="s">
        <v>2583</v>
      </c>
      <c r="AD220" s="42" t="s">
        <v>2584</v>
      </c>
      <c r="AE220" s="42" t="s">
        <v>73</v>
      </c>
      <c r="AF220" s="42" t="s">
        <v>73</v>
      </c>
      <c r="AG220" s="42" t="s">
        <v>2585</v>
      </c>
      <c r="AH220" s="42" t="s">
        <v>73</v>
      </c>
      <c r="AI220" s="42" t="s">
        <v>2586</v>
      </c>
      <c r="AJ220" s="42" t="s">
        <v>73</v>
      </c>
      <c r="AK220" s="31"/>
      <c r="AL220" s="31"/>
      <c r="AM220" s="47">
        <v>1</v>
      </c>
      <c r="AN220" s="47">
        <v>1</v>
      </c>
      <c r="AO220" s="47">
        <v>5</v>
      </c>
      <c r="AP220" s="47">
        <v>88</v>
      </c>
      <c r="AQ220" s="47"/>
      <c r="AR220" s="47"/>
      <c r="AS220" s="47">
        <v>0</v>
      </c>
      <c r="AT220" s="49">
        <v>1</v>
      </c>
      <c r="AU220" s="49"/>
      <c r="AV220" s="47"/>
      <c r="AW220" s="49">
        <v>1</v>
      </c>
      <c r="AX220" s="49"/>
      <c r="AY220" s="44">
        <f t="shared" si="39"/>
        <v>55</v>
      </c>
      <c r="AZ220" s="47"/>
      <c r="BA220" s="47"/>
      <c r="BB220" s="47"/>
      <c r="BC220" s="48"/>
      <c r="BD220" s="50"/>
      <c r="BE220" s="50" t="s">
        <v>1342</v>
      </c>
      <c r="BF220" s="50" t="s">
        <v>1341</v>
      </c>
      <c r="BG220" s="51"/>
      <c r="BH220" s="51">
        <f t="shared" si="38"/>
        <v>1</v>
      </c>
      <c r="BI220" s="51">
        <v>99</v>
      </c>
      <c r="BJ220" s="52"/>
      <c r="BK220" s="52"/>
      <c r="BL220" s="53"/>
      <c r="BM220" s="47" t="e">
        <f>COUNTIFS(A$2:$AC220,#REF!,M$2:$AL220,M220)</f>
        <v>#VALUE!</v>
      </c>
      <c r="BN220" s="47">
        <v>0</v>
      </c>
      <c r="BO220" s="54">
        <v>55</v>
      </c>
      <c r="BP220" s="54">
        <v>0</v>
      </c>
      <c r="BQ220" s="47">
        <v>54</v>
      </c>
      <c r="BR220" s="49">
        <v>1</v>
      </c>
      <c r="BS220" s="49">
        <v>1</v>
      </c>
      <c r="BT220" s="44">
        <f t="shared" si="40"/>
        <v>312</v>
      </c>
      <c r="BW220" s="40" t="s">
        <v>67</v>
      </c>
      <c r="BY220" s="55"/>
      <c r="BZ220" s="1" t="s">
        <v>22426</v>
      </c>
    </row>
    <row r="221" spans="1:78" ht="15" customHeight="1">
      <c r="A221" s="25" t="s">
        <v>1340</v>
      </c>
      <c r="B221" s="42" t="s">
        <v>2587</v>
      </c>
      <c r="D221" s="263">
        <v>0</v>
      </c>
      <c r="E221" s="42" t="s">
        <v>76</v>
      </c>
      <c r="F221" s="42" t="s">
        <v>1453</v>
      </c>
      <c r="G221" s="264"/>
      <c r="H221" s="264"/>
      <c r="I221" s="42" t="s">
        <v>2588</v>
      </c>
      <c r="J221" s="43" t="s">
        <v>1344</v>
      </c>
      <c r="M221" s="44" t="s">
        <v>91</v>
      </c>
      <c r="N221" s="45" t="s">
        <v>2588</v>
      </c>
      <c r="O221" s="42" t="s">
        <v>1126</v>
      </c>
      <c r="P221" s="42" t="s">
        <v>87</v>
      </c>
      <c r="Q221" s="42" t="s">
        <v>73</v>
      </c>
      <c r="R221" s="42" t="s">
        <v>73</v>
      </c>
      <c r="S221" s="42" t="s">
        <v>2589</v>
      </c>
      <c r="T221" s="42" t="s">
        <v>2590</v>
      </c>
      <c r="U221" s="42" t="s">
        <v>2590</v>
      </c>
      <c r="V221" s="42" t="s">
        <v>73</v>
      </c>
      <c r="W221" s="42" t="s">
        <v>73</v>
      </c>
      <c r="X221" s="80">
        <v>40215</v>
      </c>
      <c r="Y221" s="80">
        <v>40250</v>
      </c>
      <c r="Z221" s="44">
        <f t="shared" si="41"/>
        <v>2010</v>
      </c>
      <c r="AA221" s="44">
        <f t="shared" si="42"/>
        <v>2</v>
      </c>
      <c r="AB221" s="44">
        <v>0</v>
      </c>
      <c r="AC221" s="42" t="s">
        <v>2588</v>
      </c>
      <c r="AD221" s="42" t="s">
        <v>73</v>
      </c>
      <c r="AE221" s="42" t="s">
        <v>73</v>
      </c>
      <c r="AF221" s="42" t="s">
        <v>73</v>
      </c>
      <c r="AG221" s="42" t="s">
        <v>73</v>
      </c>
      <c r="AH221" s="42" t="s">
        <v>73</v>
      </c>
      <c r="AI221" s="42" t="s">
        <v>2591</v>
      </c>
      <c r="AJ221" s="42" t="s">
        <v>510</v>
      </c>
      <c r="AK221" s="31"/>
      <c r="AL221" s="31"/>
      <c r="AM221" s="47">
        <v>1</v>
      </c>
      <c r="AN221" s="47">
        <v>1</v>
      </c>
      <c r="AO221" s="47">
        <v>6</v>
      </c>
      <c r="AP221" s="47">
        <v>88</v>
      </c>
      <c r="AQ221" s="47"/>
      <c r="AR221" s="47"/>
      <c r="AS221" s="47">
        <v>0</v>
      </c>
      <c r="AT221" s="49">
        <v>1</v>
      </c>
      <c r="AU221" s="49"/>
      <c r="AV221" s="47"/>
      <c r="AW221" s="49">
        <v>1</v>
      </c>
      <c r="AX221" s="49"/>
      <c r="AY221" s="44">
        <f t="shared" si="39"/>
        <v>36</v>
      </c>
      <c r="AZ221" s="47"/>
      <c r="BA221" s="47"/>
      <c r="BB221" s="47"/>
      <c r="BC221" s="48"/>
      <c r="BD221" s="50"/>
      <c r="BE221" s="50" t="s">
        <v>1342</v>
      </c>
      <c r="BF221" s="50" t="s">
        <v>1341</v>
      </c>
      <c r="BG221" s="51"/>
      <c r="BH221" s="51">
        <f t="shared" si="38"/>
        <v>1</v>
      </c>
      <c r="BI221" s="51">
        <v>99</v>
      </c>
      <c r="BJ221" s="52"/>
      <c r="BK221" s="52"/>
      <c r="BL221" s="53"/>
      <c r="BM221" s="47" t="e">
        <f>COUNTIFS(A$2:$AC221,#REF!,M$2:$AL221,M221)</f>
        <v>#VALUE!</v>
      </c>
      <c r="BN221" s="47">
        <v>1</v>
      </c>
      <c r="BO221" s="54">
        <v>36</v>
      </c>
      <c r="BP221" s="54">
        <v>0</v>
      </c>
      <c r="BQ221" s="47">
        <v>36</v>
      </c>
      <c r="BR221" s="49">
        <v>1</v>
      </c>
      <c r="BS221" s="49">
        <v>1</v>
      </c>
      <c r="BT221" s="44">
        <f t="shared" si="40"/>
        <v>312</v>
      </c>
      <c r="BW221" s="40" t="s">
        <v>67</v>
      </c>
      <c r="BY221" s="55"/>
    </row>
    <row r="222" spans="1:78" ht="15" customHeight="1">
      <c r="A222" s="25" t="s">
        <v>1340</v>
      </c>
      <c r="B222" s="42" t="s">
        <v>2592</v>
      </c>
      <c r="D222" s="263">
        <v>0</v>
      </c>
      <c r="E222" s="42" t="s">
        <v>76</v>
      </c>
      <c r="F222" s="42" t="s">
        <v>1453</v>
      </c>
      <c r="G222" s="264"/>
      <c r="H222" s="264"/>
      <c r="I222" s="42" t="s">
        <v>127</v>
      </c>
      <c r="J222" s="43" t="s">
        <v>1371</v>
      </c>
      <c r="M222" s="44" t="s">
        <v>80</v>
      </c>
      <c r="N222" s="45" t="s">
        <v>85</v>
      </c>
      <c r="O222" s="42" t="s">
        <v>1126</v>
      </c>
      <c r="P222" s="42" t="s">
        <v>87</v>
      </c>
      <c r="Q222" s="42" t="s">
        <v>73</v>
      </c>
      <c r="R222" s="42" t="s">
        <v>73</v>
      </c>
      <c r="S222" s="42" t="s">
        <v>471</v>
      </c>
      <c r="T222" s="42" t="s">
        <v>2593</v>
      </c>
      <c r="U222" s="42" t="s">
        <v>2593</v>
      </c>
      <c r="V222" s="42" t="s">
        <v>73</v>
      </c>
      <c r="W222" s="42" t="s">
        <v>73</v>
      </c>
      <c r="X222" s="80">
        <v>40215</v>
      </c>
      <c r="Y222" s="80">
        <v>40216</v>
      </c>
      <c r="Z222" s="44">
        <f t="shared" si="41"/>
        <v>2010</v>
      </c>
      <c r="AA222" s="44">
        <f t="shared" si="42"/>
        <v>2</v>
      </c>
      <c r="AB222" s="44">
        <v>0</v>
      </c>
      <c r="AC222" s="42" t="s">
        <v>2594</v>
      </c>
      <c r="AD222" s="42" t="s">
        <v>2595</v>
      </c>
      <c r="AE222" s="42" t="s">
        <v>73</v>
      </c>
      <c r="AF222" s="42" t="s">
        <v>73</v>
      </c>
      <c r="AG222" s="42" t="s">
        <v>73</v>
      </c>
      <c r="AH222" s="42" t="s">
        <v>73</v>
      </c>
      <c r="AI222" s="42" t="s">
        <v>73</v>
      </c>
      <c r="AJ222" s="42" t="s">
        <v>73</v>
      </c>
      <c r="AK222" s="31"/>
      <c r="AL222" s="31"/>
      <c r="AM222" s="47">
        <v>1</v>
      </c>
      <c r="AN222" s="47">
        <v>1</v>
      </c>
      <c r="AO222" s="47">
        <v>1</v>
      </c>
      <c r="AP222" s="47">
        <v>88</v>
      </c>
      <c r="AQ222" s="47"/>
      <c r="AR222" s="47"/>
      <c r="AS222" s="47">
        <v>0</v>
      </c>
      <c r="AT222" s="49">
        <v>1</v>
      </c>
      <c r="AU222" s="49"/>
      <c r="AV222" s="47"/>
      <c r="AW222" s="49">
        <v>1</v>
      </c>
      <c r="AX222" s="49"/>
      <c r="AY222" s="44">
        <f t="shared" si="39"/>
        <v>2</v>
      </c>
      <c r="AZ222" s="47"/>
      <c r="BA222" s="47"/>
      <c r="BB222" s="47"/>
      <c r="BC222" s="48"/>
      <c r="BD222" s="50"/>
      <c r="BE222" s="50" t="s">
        <v>1342</v>
      </c>
      <c r="BF222" s="50" t="s">
        <v>1341</v>
      </c>
      <c r="BG222" s="51"/>
      <c r="BH222" s="51">
        <f t="shared" ref="BH222:BH285" si="43">IF(AX222&lt;7,1,IF(AX222&lt;14,2,IF(AX222&lt;21,3,IF(AX222&lt;28,4,IF(AX222&lt;35,5,IF(AX222&lt;42,6,IF(AX222&lt;49,7,8)))))))</f>
        <v>1</v>
      </c>
      <c r="BI222" s="51">
        <v>99</v>
      </c>
      <c r="BJ222" s="52"/>
      <c r="BK222" s="52"/>
      <c r="BL222" s="53"/>
      <c r="BM222" s="47" t="e">
        <f>COUNTIFS(A$2:$AC222,#REF!,M$2:$AL222,M222)</f>
        <v>#VALUE!</v>
      </c>
      <c r="BN222" s="47">
        <v>0</v>
      </c>
      <c r="BO222" s="54">
        <v>2</v>
      </c>
      <c r="BP222" s="54">
        <v>0</v>
      </c>
      <c r="BQ222" s="47">
        <v>2</v>
      </c>
      <c r="BR222" s="49">
        <v>1</v>
      </c>
      <c r="BS222" s="49">
        <v>1</v>
      </c>
      <c r="BT222" s="44">
        <f t="shared" si="40"/>
        <v>312</v>
      </c>
      <c r="BW222" s="40" t="s">
        <v>67</v>
      </c>
      <c r="BY222" s="55"/>
      <c r="BZ222" s="1" t="s">
        <v>22426</v>
      </c>
    </row>
    <row r="223" spans="1:78" ht="15" customHeight="1">
      <c r="A223" s="25" t="s">
        <v>1340</v>
      </c>
      <c r="B223" s="42" t="s">
        <v>2596</v>
      </c>
      <c r="D223" s="263">
        <v>0</v>
      </c>
      <c r="E223" s="42" t="s">
        <v>76</v>
      </c>
      <c r="F223" s="42" t="s">
        <v>1453</v>
      </c>
      <c r="G223" s="264"/>
      <c r="H223" s="264"/>
      <c r="I223" s="42" t="s">
        <v>127</v>
      </c>
      <c r="J223" s="43" t="s">
        <v>84</v>
      </c>
      <c r="M223" s="44" t="s">
        <v>80</v>
      </c>
      <c r="N223" s="45" t="s">
        <v>85</v>
      </c>
      <c r="O223" s="42" t="s">
        <v>1126</v>
      </c>
      <c r="P223" s="42" t="s">
        <v>87</v>
      </c>
      <c r="Q223" s="42" t="s">
        <v>73</v>
      </c>
      <c r="R223" s="42" t="s">
        <v>73</v>
      </c>
      <c r="S223" s="42" t="s">
        <v>2597</v>
      </c>
      <c r="T223" s="42" t="s">
        <v>2598</v>
      </c>
      <c r="U223" s="42" t="s">
        <v>2598</v>
      </c>
      <c r="V223" s="42" t="s">
        <v>73</v>
      </c>
      <c r="W223" s="42" t="s">
        <v>73</v>
      </c>
      <c r="X223" s="80">
        <v>40216</v>
      </c>
      <c r="Y223" s="80">
        <v>40216</v>
      </c>
      <c r="Z223" s="44">
        <f t="shared" si="41"/>
        <v>2010</v>
      </c>
      <c r="AA223" s="44">
        <f t="shared" si="42"/>
        <v>2</v>
      </c>
      <c r="AB223" s="44">
        <v>0</v>
      </c>
      <c r="AC223" s="42" t="s">
        <v>1307</v>
      </c>
      <c r="AD223" s="42" t="s">
        <v>2599</v>
      </c>
      <c r="AE223" s="42" t="s">
        <v>73</v>
      </c>
      <c r="AF223" s="42" t="s">
        <v>73</v>
      </c>
      <c r="AG223" s="42" t="s">
        <v>73</v>
      </c>
      <c r="AH223" s="42" t="s">
        <v>73</v>
      </c>
      <c r="AI223" s="42" t="s">
        <v>73</v>
      </c>
      <c r="AJ223" s="42" t="s">
        <v>73</v>
      </c>
      <c r="AK223" s="31"/>
      <c r="AL223" s="31"/>
      <c r="AM223" s="47">
        <v>1</v>
      </c>
      <c r="AN223" s="47">
        <v>1</v>
      </c>
      <c r="AO223" s="47">
        <v>1</v>
      </c>
      <c r="AP223" s="47">
        <v>88</v>
      </c>
      <c r="AQ223" s="47"/>
      <c r="AR223" s="47"/>
      <c r="AS223" s="47">
        <v>0</v>
      </c>
      <c r="AT223" s="49">
        <v>1</v>
      </c>
      <c r="AU223" s="49"/>
      <c r="AV223" s="47"/>
      <c r="AW223" s="49">
        <v>1</v>
      </c>
      <c r="AX223" s="49"/>
      <c r="AY223" s="44">
        <f t="shared" si="39"/>
        <v>1</v>
      </c>
      <c r="AZ223" s="47"/>
      <c r="BA223" s="47"/>
      <c r="BB223" s="47"/>
      <c r="BC223" s="48"/>
      <c r="BD223" s="50"/>
      <c r="BE223" s="50" t="s">
        <v>1342</v>
      </c>
      <c r="BF223" s="50" t="s">
        <v>1341</v>
      </c>
      <c r="BG223" s="51"/>
      <c r="BH223" s="51">
        <f t="shared" si="43"/>
        <v>1</v>
      </c>
      <c r="BI223" s="51">
        <v>99</v>
      </c>
      <c r="BJ223" s="52"/>
      <c r="BK223" s="52"/>
      <c r="BL223" s="53"/>
      <c r="BM223" s="47" t="e">
        <f>COUNTIFS(A$2:$AC223,#REF!,M$2:$AL223,M223)</f>
        <v>#VALUE!</v>
      </c>
      <c r="BN223" s="47">
        <v>0</v>
      </c>
      <c r="BO223" s="54">
        <v>1</v>
      </c>
      <c r="BP223" s="54">
        <v>0</v>
      </c>
      <c r="BQ223" s="47">
        <v>1</v>
      </c>
      <c r="BR223" s="49">
        <v>1</v>
      </c>
      <c r="BS223" s="49">
        <v>1</v>
      </c>
      <c r="BT223" s="44">
        <f t="shared" si="40"/>
        <v>313</v>
      </c>
      <c r="BW223" s="40" t="s">
        <v>67</v>
      </c>
      <c r="BY223" s="55"/>
      <c r="BZ223" s="1" t="s">
        <v>22426</v>
      </c>
    </row>
    <row r="224" spans="1:78" ht="15" customHeight="1">
      <c r="A224" s="25" t="s">
        <v>1340</v>
      </c>
      <c r="B224" s="42" t="s">
        <v>2600</v>
      </c>
      <c r="D224" s="263">
        <v>0</v>
      </c>
      <c r="E224" s="42" t="s">
        <v>76</v>
      </c>
      <c r="F224" s="42" t="s">
        <v>1453</v>
      </c>
      <c r="G224" s="264"/>
      <c r="H224" s="264"/>
      <c r="I224" s="42" t="s">
        <v>389</v>
      </c>
      <c r="J224" s="43" t="s">
        <v>389</v>
      </c>
      <c r="M224" s="44" t="s">
        <v>121</v>
      </c>
      <c r="N224" s="45" t="s">
        <v>390</v>
      </c>
      <c r="O224" s="42" t="s">
        <v>71</v>
      </c>
      <c r="P224" s="42" t="s">
        <v>122</v>
      </c>
      <c r="Q224" s="42" t="s">
        <v>73</v>
      </c>
      <c r="R224" s="42" t="s">
        <v>73</v>
      </c>
      <c r="S224" s="42" t="s">
        <v>2601</v>
      </c>
      <c r="T224" s="42" t="s">
        <v>194</v>
      </c>
      <c r="U224" s="42" t="s">
        <v>2602</v>
      </c>
      <c r="V224" s="42" t="s">
        <v>73</v>
      </c>
      <c r="W224" s="42" t="s">
        <v>73</v>
      </c>
      <c r="X224" s="80">
        <v>40217</v>
      </c>
      <c r="Y224" s="80">
        <v>40243</v>
      </c>
      <c r="Z224" s="44">
        <f t="shared" si="41"/>
        <v>2010</v>
      </c>
      <c r="AA224" s="44">
        <f t="shared" si="42"/>
        <v>2</v>
      </c>
      <c r="AB224" s="44">
        <v>0</v>
      </c>
      <c r="AC224" s="42" t="s">
        <v>73</v>
      </c>
      <c r="AD224" s="42" t="s">
        <v>73</v>
      </c>
      <c r="AE224" s="42" t="s">
        <v>73</v>
      </c>
      <c r="AF224" s="42" t="s">
        <v>73</v>
      </c>
      <c r="AG224" s="42" t="s">
        <v>73</v>
      </c>
      <c r="AH224" s="42" t="s">
        <v>73</v>
      </c>
      <c r="AI224" s="42" t="s">
        <v>2603</v>
      </c>
      <c r="AJ224" s="42" t="s">
        <v>73</v>
      </c>
      <c r="AK224" s="31"/>
      <c r="AL224" s="31"/>
      <c r="AM224" s="47">
        <v>1</v>
      </c>
      <c r="AN224" s="47">
        <v>1</v>
      </c>
      <c r="AO224" s="47">
        <v>3</v>
      </c>
      <c r="AP224" s="47">
        <v>88</v>
      </c>
      <c r="AQ224" s="47"/>
      <c r="AR224" s="47"/>
      <c r="AS224" s="47">
        <v>1</v>
      </c>
      <c r="AT224" s="49">
        <v>1</v>
      </c>
      <c r="AU224" s="49"/>
      <c r="AV224" s="47"/>
      <c r="AW224" s="49">
        <v>1</v>
      </c>
      <c r="AX224" s="49"/>
      <c r="AY224" s="44">
        <f t="shared" si="39"/>
        <v>27</v>
      </c>
      <c r="AZ224" s="47"/>
      <c r="BA224" s="47"/>
      <c r="BB224" s="47"/>
      <c r="BC224" s="48"/>
      <c r="BD224" s="50"/>
      <c r="BE224" s="50" t="s">
        <v>1349</v>
      </c>
      <c r="BF224" s="50" t="s">
        <v>1341</v>
      </c>
      <c r="BG224" s="51"/>
      <c r="BH224" s="51">
        <f t="shared" si="43"/>
        <v>1</v>
      </c>
      <c r="BI224" s="51">
        <v>1</v>
      </c>
      <c r="BJ224" s="52"/>
      <c r="BK224" s="52"/>
      <c r="BL224" s="53"/>
      <c r="BM224" s="47" t="e">
        <f>COUNTIFS(A$2:$AC224,#REF!,M$2:$AL224,M224)</f>
        <v>#VALUE!</v>
      </c>
      <c r="BN224" s="47">
        <v>0</v>
      </c>
      <c r="BO224" s="54">
        <v>27</v>
      </c>
      <c r="BP224" s="54">
        <v>0</v>
      </c>
      <c r="BQ224" s="47">
        <v>27</v>
      </c>
      <c r="BR224" s="49">
        <v>1</v>
      </c>
      <c r="BS224" s="49">
        <v>1</v>
      </c>
      <c r="BT224" s="44">
        <f t="shared" si="40"/>
        <v>314</v>
      </c>
      <c r="BW224" s="40" t="s">
        <v>67</v>
      </c>
      <c r="BY224" s="55"/>
      <c r="BZ224" s="1" t="s">
        <v>22426</v>
      </c>
    </row>
    <row r="225" spans="1:78" ht="15" customHeight="1">
      <c r="A225" s="25" t="s">
        <v>1340</v>
      </c>
      <c r="B225" s="42" t="s">
        <v>2604</v>
      </c>
      <c r="D225" s="263">
        <v>0</v>
      </c>
      <c r="E225" s="42" t="s">
        <v>76</v>
      </c>
      <c r="F225" s="42" t="s">
        <v>1453</v>
      </c>
      <c r="G225" s="264"/>
      <c r="H225" s="264"/>
      <c r="I225" s="42" t="s">
        <v>168</v>
      </c>
      <c r="J225" s="43" t="s">
        <v>169</v>
      </c>
      <c r="M225" s="44" t="s">
        <v>98</v>
      </c>
      <c r="N225" s="45" t="s">
        <v>170</v>
      </c>
      <c r="O225" s="42" t="s">
        <v>1351</v>
      </c>
      <c r="P225" s="42" t="s">
        <v>103</v>
      </c>
      <c r="Q225" s="42" t="s">
        <v>73</v>
      </c>
      <c r="R225" s="42" t="s">
        <v>73</v>
      </c>
      <c r="S225" s="42" t="s">
        <v>2605</v>
      </c>
      <c r="T225" s="42" t="s">
        <v>2606</v>
      </c>
      <c r="U225" s="42" t="s">
        <v>2606</v>
      </c>
      <c r="V225" s="42" t="s">
        <v>73</v>
      </c>
      <c r="W225" s="42" t="s">
        <v>73</v>
      </c>
      <c r="X225" s="80">
        <v>40217</v>
      </c>
      <c r="Y225" s="80">
        <v>40228</v>
      </c>
      <c r="Z225" s="44">
        <f t="shared" si="41"/>
        <v>2010</v>
      </c>
      <c r="AA225" s="44">
        <f t="shared" si="42"/>
        <v>2</v>
      </c>
      <c r="AB225" s="44">
        <v>0</v>
      </c>
      <c r="AC225" s="42" t="s">
        <v>73</v>
      </c>
      <c r="AD225" s="42" t="s">
        <v>73</v>
      </c>
      <c r="AE225" s="42" t="s">
        <v>73</v>
      </c>
      <c r="AF225" s="42" t="s">
        <v>73</v>
      </c>
      <c r="AG225" s="42" t="s">
        <v>73</v>
      </c>
      <c r="AH225" s="42" t="s">
        <v>73</v>
      </c>
      <c r="AI225" s="42" t="s">
        <v>2607</v>
      </c>
      <c r="AJ225" s="42" t="s">
        <v>2608</v>
      </c>
      <c r="AK225" s="31"/>
      <c r="AL225" s="31"/>
      <c r="AM225" s="47">
        <v>1</v>
      </c>
      <c r="AN225" s="47">
        <v>1</v>
      </c>
      <c r="AO225" s="47">
        <v>2</v>
      </c>
      <c r="AP225" s="47">
        <v>88</v>
      </c>
      <c r="AQ225" s="47"/>
      <c r="AR225" s="47"/>
      <c r="AS225" s="47">
        <v>1</v>
      </c>
      <c r="AT225" s="49">
        <v>1</v>
      </c>
      <c r="AU225" s="49"/>
      <c r="AV225" s="47"/>
      <c r="AW225" s="49">
        <v>1</v>
      </c>
      <c r="AX225" s="49"/>
      <c r="AY225" s="44">
        <f t="shared" si="39"/>
        <v>12</v>
      </c>
      <c r="AZ225" s="47"/>
      <c r="BA225" s="47"/>
      <c r="BB225" s="47"/>
      <c r="BC225" s="48"/>
      <c r="BD225" s="50"/>
      <c r="BE225" s="50" t="s">
        <v>1349</v>
      </c>
      <c r="BF225" s="50" t="s">
        <v>1341</v>
      </c>
      <c r="BG225" s="51"/>
      <c r="BH225" s="51">
        <f t="shared" si="43"/>
        <v>1</v>
      </c>
      <c r="BI225" s="51">
        <v>3</v>
      </c>
      <c r="BJ225" s="52"/>
      <c r="BK225" s="52"/>
      <c r="BL225" s="53"/>
      <c r="BM225" s="47" t="e">
        <f>COUNTIFS(A$2:$AC225,#REF!,M$2:$AL225,M225)</f>
        <v>#VALUE!</v>
      </c>
      <c r="BN225" s="47">
        <v>0</v>
      </c>
      <c r="BO225" s="54">
        <v>12</v>
      </c>
      <c r="BP225" s="54">
        <v>0</v>
      </c>
      <c r="BQ225" s="47">
        <v>12</v>
      </c>
      <c r="BR225" s="49">
        <v>1</v>
      </c>
      <c r="BS225" s="49">
        <v>1</v>
      </c>
      <c r="BT225" s="44">
        <f t="shared" si="40"/>
        <v>314</v>
      </c>
      <c r="BW225" s="40" t="s">
        <v>67</v>
      </c>
      <c r="BY225" s="55"/>
      <c r="BZ225" s="1" t="s">
        <v>22426</v>
      </c>
    </row>
    <row r="226" spans="1:78" ht="15" customHeight="1">
      <c r="A226" s="25" t="s">
        <v>1340</v>
      </c>
      <c r="B226" s="42" t="s">
        <v>2609</v>
      </c>
      <c r="D226" s="263">
        <v>0</v>
      </c>
      <c r="E226" s="42" t="s">
        <v>76</v>
      </c>
      <c r="F226" s="42" t="s">
        <v>1453</v>
      </c>
      <c r="G226" s="264"/>
      <c r="H226" s="264"/>
      <c r="I226" s="42" t="s">
        <v>308</v>
      </c>
      <c r="J226" s="43" t="s">
        <v>166</v>
      </c>
      <c r="M226" s="44" t="s">
        <v>98</v>
      </c>
      <c r="N226" s="45" t="s">
        <v>167</v>
      </c>
      <c r="O226" s="42" t="s">
        <v>1351</v>
      </c>
      <c r="P226" s="42" t="s">
        <v>103</v>
      </c>
      <c r="Q226" s="42" t="s">
        <v>73</v>
      </c>
      <c r="R226" s="42" t="s">
        <v>73</v>
      </c>
      <c r="S226" s="42" t="s">
        <v>2610</v>
      </c>
      <c r="T226" s="42" t="s">
        <v>194</v>
      </c>
      <c r="U226" s="42" t="s">
        <v>2611</v>
      </c>
      <c r="V226" s="42" t="s">
        <v>73</v>
      </c>
      <c r="W226" s="42" t="s">
        <v>73</v>
      </c>
      <c r="X226" s="80">
        <v>40217</v>
      </c>
      <c r="Y226" s="80">
        <v>40228</v>
      </c>
      <c r="Z226" s="44">
        <f t="shared" si="41"/>
        <v>2010</v>
      </c>
      <c r="AA226" s="44">
        <f t="shared" si="42"/>
        <v>2</v>
      </c>
      <c r="AB226" s="44">
        <v>0</v>
      </c>
      <c r="AC226" s="42" t="s">
        <v>73</v>
      </c>
      <c r="AD226" s="42" t="s">
        <v>73</v>
      </c>
      <c r="AE226" s="42" t="s">
        <v>73</v>
      </c>
      <c r="AF226" s="42" t="s">
        <v>73</v>
      </c>
      <c r="AG226" s="42" t="s">
        <v>73</v>
      </c>
      <c r="AH226" s="42" t="s">
        <v>73</v>
      </c>
      <c r="AI226" s="42" t="s">
        <v>2612</v>
      </c>
      <c r="AJ226" s="42" t="s">
        <v>2613</v>
      </c>
      <c r="AK226" s="31"/>
      <c r="AL226" s="31"/>
      <c r="AM226" s="47">
        <v>1</v>
      </c>
      <c r="AN226" s="47">
        <v>1</v>
      </c>
      <c r="AO226" s="47">
        <v>2</v>
      </c>
      <c r="AP226" s="47">
        <v>88</v>
      </c>
      <c r="AQ226" s="47"/>
      <c r="AR226" s="47"/>
      <c r="AS226" s="47">
        <v>1</v>
      </c>
      <c r="AT226" s="49">
        <v>1</v>
      </c>
      <c r="AU226" s="49"/>
      <c r="AV226" s="47"/>
      <c r="AW226" s="49">
        <v>1</v>
      </c>
      <c r="AX226" s="49"/>
      <c r="AY226" s="44">
        <f t="shared" si="39"/>
        <v>12</v>
      </c>
      <c r="AZ226" s="47"/>
      <c r="BA226" s="47"/>
      <c r="BB226" s="47"/>
      <c r="BC226" s="48"/>
      <c r="BD226" s="50"/>
      <c r="BE226" s="50" t="s">
        <v>1349</v>
      </c>
      <c r="BF226" s="50" t="s">
        <v>1341</v>
      </c>
      <c r="BG226" s="51"/>
      <c r="BH226" s="51">
        <f t="shared" si="43"/>
        <v>1</v>
      </c>
      <c r="BI226" s="51">
        <v>1</v>
      </c>
      <c r="BJ226" s="52"/>
      <c r="BK226" s="52"/>
      <c r="BL226" s="53"/>
      <c r="BM226" s="47" t="e">
        <f>COUNTIFS(A$2:$AC226,#REF!,M$2:$AL226,M226)</f>
        <v>#VALUE!</v>
      </c>
      <c r="BN226" s="47">
        <v>0</v>
      </c>
      <c r="BO226" s="54">
        <v>12</v>
      </c>
      <c r="BP226" s="54">
        <v>0</v>
      </c>
      <c r="BQ226" s="47">
        <v>12</v>
      </c>
      <c r="BR226" s="49">
        <v>1</v>
      </c>
      <c r="BS226" s="49">
        <v>1</v>
      </c>
      <c r="BT226" s="44">
        <f t="shared" si="40"/>
        <v>314</v>
      </c>
      <c r="BW226" s="40" t="s">
        <v>67</v>
      </c>
      <c r="BY226" s="55"/>
      <c r="BZ226" s="1" t="s">
        <v>22426</v>
      </c>
    </row>
    <row r="227" spans="1:78" ht="15" customHeight="1">
      <c r="A227" s="25" t="s">
        <v>1340</v>
      </c>
      <c r="B227" s="42" t="s">
        <v>2620</v>
      </c>
      <c r="D227" s="263">
        <v>0</v>
      </c>
      <c r="E227" s="42" t="s">
        <v>76</v>
      </c>
      <c r="F227" s="42" t="s">
        <v>1453</v>
      </c>
      <c r="G227" s="264"/>
      <c r="H227" s="264"/>
      <c r="I227" s="42" t="s">
        <v>89</v>
      </c>
      <c r="J227" s="43" t="s">
        <v>709</v>
      </c>
      <c r="M227" s="44" t="s">
        <v>88</v>
      </c>
      <c r="N227" s="45" t="s">
        <v>89</v>
      </c>
      <c r="O227" s="42" t="s">
        <v>1126</v>
      </c>
      <c r="P227" s="42" t="s">
        <v>87</v>
      </c>
      <c r="Q227" s="42" t="s">
        <v>73</v>
      </c>
      <c r="R227" s="42" t="s">
        <v>73</v>
      </c>
      <c r="S227" s="42" t="s">
        <v>2621</v>
      </c>
      <c r="T227" s="42" t="s">
        <v>2622</v>
      </c>
      <c r="U227" s="42" t="s">
        <v>2622</v>
      </c>
      <c r="V227" s="42" t="s">
        <v>73</v>
      </c>
      <c r="W227" s="42" t="s">
        <v>73</v>
      </c>
      <c r="X227" s="80">
        <v>40220</v>
      </c>
      <c r="Y227" s="80">
        <v>40231</v>
      </c>
      <c r="Z227" s="44">
        <f t="shared" si="41"/>
        <v>2010</v>
      </c>
      <c r="AA227" s="44">
        <f t="shared" si="42"/>
        <v>2</v>
      </c>
      <c r="AB227" s="44">
        <v>0</v>
      </c>
      <c r="AC227" s="42" t="s">
        <v>2623</v>
      </c>
      <c r="AD227" s="42" t="s">
        <v>2624</v>
      </c>
      <c r="AE227" s="42" t="s">
        <v>73</v>
      </c>
      <c r="AF227" s="42" t="s">
        <v>73</v>
      </c>
      <c r="AG227" s="42" t="s">
        <v>73</v>
      </c>
      <c r="AH227" s="42" t="s">
        <v>73</v>
      </c>
      <c r="AI227" s="42" t="s">
        <v>73</v>
      </c>
      <c r="AJ227" s="42" t="s">
        <v>73</v>
      </c>
      <c r="AK227" s="31"/>
      <c r="AL227" s="31"/>
      <c r="AM227" s="47">
        <v>1</v>
      </c>
      <c r="AN227" s="47">
        <v>1</v>
      </c>
      <c r="AO227" s="47">
        <v>1</v>
      </c>
      <c r="AP227" s="47">
        <v>88</v>
      </c>
      <c r="AQ227" s="47"/>
      <c r="AR227" s="47"/>
      <c r="AS227" s="47">
        <v>0</v>
      </c>
      <c r="AT227" s="49">
        <v>1</v>
      </c>
      <c r="AU227" s="49"/>
      <c r="AV227" s="47"/>
      <c r="AW227" s="49">
        <v>1</v>
      </c>
      <c r="AX227" s="49"/>
      <c r="AY227" s="44">
        <f t="shared" si="39"/>
        <v>12</v>
      </c>
      <c r="AZ227" s="47"/>
      <c r="BA227" s="47"/>
      <c r="BB227" s="47"/>
      <c r="BC227" s="48"/>
      <c r="BD227" s="50"/>
      <c r="BE227" s="50" t="s">
        <v>1342</v>
      </c>
      <c r="BF227" s="50" t="s">
        <v>1341</v>
      </c>
      <c r="BG227" s="51"/>
      <c r="BH227" s="51">
        <f t="shared" si="43"/>
        <v>1</v>
      </c>
      <c r="BI227" s="51">
        <v>1</v>
      </c>
      <c r="BJ227" s="52"/>
      <c r="BK227" s="52"/>
      <c r="BL227" s="53"/>
      <c r="BM227" s="47" t="e">
        <f>COUNTIFS(A$2:$AC227,#REF!,M$2:$AL227,M227)</f>
        <v>#VALUE!</v>
      </c>
      <c r="BN227" s="47">
        <v>0</v>
      </c>
      <c r="BO227" s="54">
        <v>12</v>
      </c>
      <c r="BP227" s="54">
        <v>0</v>
      </c>
      <c r="BQ227" s="47">
        <v>12</v>
      </c>
      <c r="BR227" s="49">
        <v>1</v>
      </c>
      <c r="BS227" s="49">
        <v>1</v>
      </c>
      <c r="BT227" s="44">
        <f t="shared" si="40"/>
        <v>317</v>
      </c>
      <c r="BW227" s="40" t="s">
        <v>67</v>
      </c>
      <c r="BY227" s="55"/>
      <c r="BZ227" s="1" t="s">
        <v>22426</v>
      </c>
    </row>
    <row r="228" spans="1:78" ht="15" customHeight="1">
      <c r="A228" s="25" t="s">
        <v>1340</v>
      </c>
      <c r="B228" s="42" t="s">
        <v>2625</v>
      </c>
      <c r="D228" s="263">
        <v>0</v>
      </c>
      <c r="E228" s="42" t="s">
        <v>76</v>
      </c>
      <c r="F228" s="42" t="s">
        <v>1453</v>
      </c>
      <c r="G228" s="264"/>
      <c r="H228" s="264"/>
      <c r="I228" s="42" t="s">
        <v>89</v>
      </c>
      <c r="J228" s="43" t="s">
        <v>709</v>
      </c>
      <c r="M228" s="44" t="s">
        <v>88</v>
      </c>
      <c r="N228" s="45" t="s">
        <v>89</v>
      </c>
      <c r="O228" s="42" t="s">
        <v>1356</v>
      </c>
      <c r="P228" s="42" t="s">
        <v>101</v>
      </c>
      <c r="Q228" s="42" t="s">
        <v>73</v>
      </c>
      <c r="R228" s="42" t="s">
        <v>73</v>
      </c>
      <c r="S228" s="42" t="s">
        <v>471</v>
      </c>
      <c r="T228" s="42" t="s">
        <v>2626</v>
      </c>
      <c r="U228" s="42" t="s">
        <v>2626</v>
      </c>
      <c r="V228" s="42" t="s">
        <v>73</v>
      </c>
      <c r="W228" s="42" t="s">
        <v>73</v>
      </c>
      <c r="X228" s="80">
        <v>40221</v>
      </c>
      <c r="Y228" s="80">
        <v>40223</v>
      </c>
      <c r="Z228" s="44">
        <f t="shared" si="41"/>
        <v>2010</v>
      </c>
      <c r="AA228" s="44">
        <f t="shared" si="42"/>
        <v>2</v>
      </c>
      <c r="AB228" s="44">
        <v>0</v>
      </c>
      <c r="AC228" s="42" t="s">
        <v>1074</v>
      </c>
      <c r="AD228" s="42" t="s">
        <v>1075</v>
      </c>
      <c r="AE228" s="42" t="s">
        <v>73</v>
      </c>
      <c r="AF228" s="42" t="s">
        <v>73</v>
      </c>
      <c r="AG228" s="42" t="s">
        <v>73</v>
      </c>
      <c r="AH228" s="42" t="s">
        <v>73</v>
      </c>
      <c r="AI228" s="42" t="s">
        <v>73</v>
      </c>
      <c r="AJ228" s="42" t="s">
        <v>73</v>
      </c>
      <c r="AK228" s="31"/>
      <c r="AL228" s="31"/>
      <c r="AM228" s="47">
        <v>1</v>
      </c>
      <c r="AN228" s="47">
        <v>1</v>
      </c>
      <c r="AO228" s="47">
        <v>1</v>
      </c>
      <c r="AP228" s="47">
        <v>88</v>
      </c>
      <c r="AQ228" s="47"/>
      <c r="AR228" s="47"/>
      <c r="AS228" s="47">
        <v>0</v>
      </c>
      <c r="AT228" s="49">
        <v>1</v>
      </c>
      <c r="AU228" s="49"/>
      <c r="AV228" s="47"/>
      <c r="AW228" s="49">
        <v>1</v>
      </c>
      <c r="AX228" s="49"/>
      <c r="AY228" s="44">
        <f t="shared" si="39"/>
        <v>3</v>
      </c>
      <c r="AZ228" s="47"/>
      <c r="BA228" s="47"/>
      <c r="BB228" s="47"/>
      <c r="BC228" s="48"/>
      <c r="BD228" s="50"/>
      <c r="BE228" s="50" t="s">
        <v>1342</v>
      </c>
      <c r="BF228" s="50" t="s">
        <v>1341</v>
      </c>
      <c r="BG228" s="51"/>
      <c r="BH228" s="51">
        <f t="shared" si="43"/>
        <v>1</v>
      </c>
      <c r="BI228" s="51">
        <v>1</v>
      </c>
      <c r="BJ228" s="52"/>
      <c r="BK228" s="52"/>
      <c r="BL228" s="53"/>
      <c r="BM228" s="47" t="e">
        <f>COUNTIFS(A$2:$AC228,#REF!,M$2:$AL228,M228)</f>
        <v>#VALUE!</v>
      </c>
      <c r="BN228" s="47">
        <v>0</v>
      </c>
      <c r="BO228" s="54">
        <v>3</v>
      </c>
      <c r="BP228" s="54">
        <v>0</v>
      </c>
      <c r="BQ228" s="47">
        <v>3</v>
      </c>
      <c r="BR228" s="49">
        <v>1</v>
      </c>
      <c r="BS228" s="49">
        <v>1</v>
      </c>
      <c r="BT228" s="44">
        <f t="shared" si="40"/>
        <v>318</v>
      </c>
      <c r="BW228" s="40" t="s">
        <v>67</v>
      </c>
      <c r="BY228" s="55"/>
      <c r="BZ228" s="1" t="s">
        <v>22426</v>
      </c>
    </row>
    <row r="229" spans="1:78" ht="15" customHeight="1">
      <c r="A229" s="25" t="s">
        <v>1340</v>
      </c>
      <c r="B229" s="42" t="s">
        <v>2627</v>
      </c>
      <c r="D229" s="263">
        <v>0</v>
      </c>
      <c r="E229" s="42" t="s">
        <v>76</v>
      </c>
      <c r="F229" s="42" t="s">
        <v>1453</v>
      </c>
      <c r="G229" s="264"/>
      <c r="H229" s="264"/>
      <c r="I229" s="42" t="s">
        <v>886</v>
      </c>
      <c r="J229" s="43" t="s">
        <v>1013</v>
      </c>
      <c r="M229" s="44" t="s">
        <v>98</v>
      </c>
      <c r="N229" s="45" t="s">
        <v>854</v>
      </c>
      <c r="O229" s="42" t="s">
        <v>1356</v>
      </c>
      <c r="P229" s="42" t="s">
        <v>101</v>
      </c>
      <c r="Q229" s="42" t="s">
        <v>73</v>
      </c>
      <c r="R229" s="42" t="s">
        <v>73</v>
      </c>
      <c r="S229" s="42" t="s">
        <v>471</v>
      </c>
      <c r="T229" s="42" t="s">
        <v>2628</v>
      </c>
      <c r="U229" s="42" t="s">
        <v>2628</v>
      </c>
      <c r="V229" s="42" t="s">
        <v>73</v>
      </c>
      <c r="W229" s="42" t="s">
        <v>73</v>
      </c>
      <c r="X229" s="80">
        <v>40221</v>
      </c>
      <c r="Y229" s="80">
        <v>40229</v>
      </c>
      <c r="Z229" s="44">
        <f t="shared" si="41"/>
        <v>2010</v>
      </c>
      <c r="AA229" s="44">
        <f t="shared" si="42"/>
        <v>2</v>
      </c>
      <c r="AB229" s="44">
        <v>0</v>
      </c>
      <c r="AC229" s="42" t="s">
        <v>755</v>
      </c>
      <c r="AD229" s="42" t="s">
        <v>756</v>
      </c>
      <c r="AE229" s="42" t="s">
        <v>73</v>
      </c>
      <c r="AF229" s="42" t="s">
        <v>73</v>
      </c>
      <c r="AG229" s="42" t="s">
        <v>73</v>
      </c>
      <c r="AH229" s="42" t="s">
        <v>73</v>
      </c>
      <c r="AI229" s="42" t="s">
        <v>73</v>
      </c>
      <c r="AJ229" s="42" t="s">
        <v>73</v>
      </c>
      <c r="AK229" s="31"/>
      <c r="AL229" s="31"/>
      <c r="AM229" s="47">
        <v>1</v>
      </c>
      <c r="AN229" s="47">
        <v>1</v>
      </c>
      <c r="AO229" s="47">
        <v>2</v>
      </c>
      <c r="AP229" s="47">
        <v>88</v>
      </c>
      <c r="AQ229" s="47"/>
      <c r="AR229" s="47"/>
      <c r="AS229" s="47">
        <v>0</v>
      </c>
      <c r="AT229" s="49">
        <v>1</v>
      </c>
      <c r="AU229" s="49"/>
      <c r="AV229" s="47"/>
      <c r="AW229" s="49">
        <v>1</v>
      </c>
      <c r="AX229" s="49"/>
      <c r="AY229" s="44">
        <f t="shared" si="39"/>
        <v>9</v>
      </c>
      <c r="AZ229" s="47"/>
      <c r="BA229" s="47"/>
      <c r="BB229" s="47"/>
      <c r="BC229" s="48"/>
      <c r="BD229" s="50"/>
      <c r="BE229" s="50" t="s">
        <v>1342</v>
      </c>
      <c r="BF229" s="50" t="s">
        <v>1341</v>
      </c>
      <c r="BG229" s="51"/>
      <c r="BH229" s="51">
        <f t="shared" si="43"/>
        <v>1</v>
      </c>
      <c r="BI229" s="51">
        <v>3</v>
      </c>
      <c r="BJ229" s="52"/>
      <c r="BK229" s="52"/>
      <c r="BL229" s="53"/>
      <c r="BM229" s="47" t="e">
        <f>COUNTIFS(A$2:$AC229,#REF!,M$2:$AL229,M229)</f>
        <v>#VALUE!</v>
      </c>
      <c r="BN229" s="47">
        <v>0</v>
      </c>
      <c r="BO229" s="54">
        <v>9</v>
      </c>
      <c r="BP229" s="54">
        <v>0</v>
      </c>
      <c r="BQ229" s="47">
        <v>9</v>
      </c>
      <c r="BR229" s="49">
        <v>1</v>
      </c>
      <c r="BS229" s="49">
        <v>1</v>
      </c>
      <c r="BT229" s="44">
        <f t="shared" si="40"/>
        <v>318</v>
      </c>
      <c r="BW229" s="40" t="s">
        <v>67</v>
      </c>
      <c r="BY229" s="55"/>
      <c r="BZ229" s="1" t="s">
        <v>22426</v>
      </c>
    </row>
    <row r="230" spans="1:78" ht="15" customHeight="1">
      <c r="A230" s="25" t="s">
        <v>1340</v>
      </c>
      <c r="B230" s="42" t="s">
        <v>2629</v>
      </c>
      <c r="D230" s="263">
        <v>0</v>
      </c>
      <c r="E230" s="42" t="s">
        <v>76</v>
      </c>
      <c r="F230" s="42" t="s">
        <v>1453</v>
      </c>
      <c r="G230" s="264"/>
      <c r="H230" s="264"/>
      <c r="I230" s="42" t="s">
        <v>1363</v>
      </c>
      <c r="J230" s="43" t="s">
        <v>494</v>
      </c>
      <c r="M230" s="44" t="s">
        <v>144</v>
      </c>
      <c r="N230" s="45" t="s">
        <v>145</v>
      </c>
      <c r="O230" s="42" t="s">
        <v>81</v>
      </c>
      <c r="P230" s="42" t="s">
        <v>82</v>
      </c>
      <c r="Q230" s="42" t="s">
        <v>73</v>
      </c>
      <c r="R230" s="42" t="s">
        <v>73</v>
      </c>
      <c r="S230" s="42" t="s">
        <v>2630</v>
      </c>
      <c r="T230" s="42" t="s">
        <v>2631</v>
      </c>
      <c r="U230" s="42" t="s">
        <v>2631</v>
      </c>
      <c r="V230" s="42" t="s">
        <v>73</v>
      </c>
      <c r="W230" s="42" t="s">
        <v>73</v>
      </c>
      <c r="X230" s="80">
        <v>40226</v>
      </c>
      <c r="Y230" s="80">
        <v>40237</v>
      </c>
      <c r="Z230" s="44">
        <f t="shared" si="41"/>
        <v>2010</v>
      </c>
      <c r="AA230" s="44">
        <f t="shared" si="42"/>
        <v>2</v>
      </c>
      <c r="AB230" s="44">
        <v>0</v>
      </c>
      <c r="AC230" s="42" t="s">
        <v>73</v>
      </c>
      <c r="AD230" s="42" t="s">
        <v>73</v>
      </c>
      <c r="AE230" s="42" t="s">
        <v>73</v>
      </c>
      <c r="AF230" s="42" t="s">
        <v>73</v>
      </c>
      <c r="AG230" s="42" t="s">
        <v>73</v>
      </c>
      <c r="AH230" s="42" t="s">
        <v>73</v>
      </c>
      <c r="AI230" s="42" t="s">
        <v>2632</v>
      </c>
      <c r="AJ230" s="42" t="s">
        <v>2633</v>
      </c>
      <c r="AK230" s="31"/>
      <c r="AL230" s="31"/>
      <c r="AM230" s="47">
        <v>1</v>
      </c>
      <c r="AN230" s="47">
        <v>1</v>
      </c>
      <c r="AO230" s="47">
        <v>1</v>
      </c>
      <c r="AP230" s="47">
        <v>88</v>
      </c>
      <c r="AQ230" s="47"/>
      <c r="AR230" s="47"/>
      <c r="AS230" s="47">
        <v>0</v>
      </c>
      <c r="AT230" s="49">
        <v>1</v>
      </c>
      <c r="AU230" s="49"/>
      <c r="AV230" s="47"/>
      <c r="AW230" s="49">
        <v>1</v>
      </c>
      <c r="AX230" s="49"/>
      <c r="AY230" s="44">
        <f t="shared" si="39"/>
        <v>12</v>
      </c>
      <c r="AZ230" s="47"/>
      <c r="BA230" s="47"/>
      <c r="BB230" s="47"/>
      <c r="BC230" s="48"/>
      <c r="BD230" s="50"/>
      <c r="BE230" s="50" t="s">
        <v>1349</v>
      </c>
      <c r="BF230" s="50" t="s">
        <v>1341</v>
      </c>
      <c r="BG230" s="51"/>
      <c r="BH230" s="51">
        <f t="shared" si="43"/>
        <v>1</v>
      </c>
      <c r="BI230" s="51">
        <v>3</v>
      </c>
      <c r="BJ230" s="52"/>
      <c r="BK230" s="52"/>
      <c r="BL230" s="53"/>
      <c r="BM230" s="47" t="e">
        <f>COUNTIFS(A$2:$AC230,#REF!,M$2:$AL230,M230)</f>
        <v>#VALUE!</v>
      </c>
      <c r="BN230" s="47">
        <v>0</v>
      </c>
      <c r="BO230" s="54">
        <v>12</v>
      </c>
      <c r="BP230" s="54">
        <v>0</v>
      </c>
      <c r="BQ230" s="47">
        <v>12</v>
      </c>
      <c r="BR230" s="49">
        <v>1</v>
      </c>
      <c r="BS230" s="49">
        <v>1</v>
      </c>
      <c r="BT230" s="44">
        <f t="shared" si="40"/>
        <v>323</v>
      </c>
      <c r="BW230" s="40" t="s">
        <v>67</v>
      </c>
      <c r="BY230" s="55"/>
      <c r="BZ230" s="1" t="s">
        <v>22426</v>
      </c>
    </row>
    <row r="231" spans="1:78" ht="15" customHeight="1">
      <c r="A231" s="25" t="s">
        <v>1340</v>
      </c>
      <c r="B231" s="42" t="s">
        <v>2634</v>
      </c>
      <c r="D231" s="263">
        <v>0</v>
      </c>
      <c r="E231" s="42" t="s">
        <v>76</v>
      </c>
      <c r="F231" s="42" t="s">
        <v>1453</v>
      </c>
      <c r="G231" s="264"/>
      <c r="H231" s="264"/>
      <c r="I231" s="42" t="s">
        <v>265</v>
      </c>
      <c r="J231" s="43" t="s">
        <v>372</v>
      </c>
      <c r="M231" s="44" t="s">
        <v>150</v>
      </c>
      <c r="N231" s="45" t="s">
        <v>265</v>
      </c>
      <c r="O231" s="42" t="s">
        <v>1351</v>
      </c>
      <c r="P231" s="42" t="s">
        <v>103</v>
      </c>
      <c r="Q231" s="42" t="s">
        <v>73</v>
      </c>
      <c r="R231" s="42" t="s">
        <v>73</v>
      </c>
      <c r="S231" s="42" t="s">
        <v>2635</v>
      </c>
      <c r="T231" s="42" t="s">
        <v>2636</v>
      </c>
      <c r="U231" s="42" t="s">
        <v>2636</v>
      </c>
      <c r="V231" s="42" t="s">
        <v>73</v>
      </c>
      <c r="W231" s="42" t="s">
        <v>73</v>
      </c>
      <c r="X231" s="80">
        <v>40227</v>
      </c>
      <c r="Y231" s="80">
        <v>40247</v>
      </c>
      <c r="Z231" s="44">
        <f t="shared" si="41"/>
        <v>2010</v>
      </c>
      <c r="AA231" s="44">
        <f t="shared" si="42"/>
        <v>2</v>
      </c>
      <c r="AB231" s="44">
        <v>0</v>
      </c>
      <c r="AC231" s="42" t="s">
        <v>265</v>
      </c>
      <c r="AD231" s="42" t="s">
        <v>372</v>
      </c>
      <c r="AE231" s="42" t="s">
        <v>73</v>
      </c>
      <c r="AF231" s="42" t="s">
        <v>73</v>
      </c>
      <c r="AG231" s="42" t="s">
        <v>2637</v>
      </c>
      <c r="AH231" s="42" t="s">
        <v>2638</v>
      </c>
      <c r="AI231" s="42" t="s">
        <v>2639</v>
      </c>
      <c r="AJ231" s="42" t="s">
        <v>2640</v>
      </c>
      <c r="AK231" s="31"/>
      <c r="AL231" s="31"/>
      <c r="AM231" s="47">
        <v>1</v>
      </c>
      <c r="AN231" s="47">
        <v>1</v>
      </c>
      <c r="AO231" s="47">
        <v>5</v>
      </c>
      <c r="AP231" s="47">
        <v>6</v>
      </c>
      <c r="AQ231" s="47"/>
      <c r="AR231" s="47"/>
      <c r="AS231" s="47">
        <v>1</v>
      </c>
      <c r="AT231" s="49">
        <v>1</v>
      </c>
      <c r="AU231" s="49"/>
      <c r="AV231" s="47"/>
      <c r="AW231" s="49">
        <v>1</v>
      </c>
      <c r="AX231" s="49"/>
      <c r="AY231" s="44">
        <f t="shared" si="39"/>
        <v>21</v>
      </c>
      <c r="AZ231" s="47"/>
      <c r="BA231" s="47"/>
      <c r="BB231" s="47"/>
      <c r="BC231" s="48"/>
      <c r="BD231" s="50"/>
      <c r="BE231" s="50" t="s">
        <v>1342</v>
      </c>
      <c r="BF231" s="57" t="s">
        <v>1341</v>
      </c>
      <c r="BG231" s="51"/>
      <c r="BH231" s="51">
        <f t="shared" si="43"/>
        <v>1</v>
      </c>
      <c r="BI231" s="51">
        <v>3</v>
      </c>
      <c r="BJ231" s="52"/>
      <c r="BK231" s="52"/>
      <c r="BL231" s="53"/>
      <c r="BM231" s="47" t="e">
        <f>COUNTIFS(A$2:$AC231,#REF!,M$2:$AL231,M231)</f>
        <v>#VALUE!</v>
      </c>
      <c r="BN231" s="47">
        <v>0</v>
      </c>
      <c r="BO231" s="54">
        <v>21</v>
      </c>
      <c r="BP231" s="54">
        <v>0</v>
      </c>
      <c r="BQ231" s="47">
        <v>21</v>
      </c>
      <c r="BR231" s="49">
        <v>1</v>
      </c>
      <c r="BS231" s="49">
        <v>1</v>
      </c>
      <c r="BT231" s="44">
        <f t="shared" si="40"/>
        <v>324</v>
      </c>
      <c r="BW231" s="40" t="s">
        <v>67</v>
      </c>
      <c r="BY231" s="55"/>
      <c r="BZ231" s="1" t="s">
        <v>22426</v>
      </c>
    </row>
    <row r="232" spans="1:78" ht="15" customHeight="1">
      <c r="A232" s="25" t="s">
        <v>1340</v>
      </c>
      <c r="B232" s="42" t="s">
        <v>2641</v>
      </c>
      <c r="D232" s="263">
        <v>0</v>
      </c>
      <c r="E232" s="42" t="s">
        <v>76</v>
      </c>
      <c r="F232" s="42" t="s">
        <v>1453</v>
      </c>
      <c r="G232" s="264"/>
      <c r="H232" s="264"/>
      <c r="I232" s="42" t="s">
        <v>127</v>
      </c>
      <c r="J232" s="43" t="s">
        <v>1371</v>
      </c>
      <c r="M232" s="44" t="s">
        <v>80</v>
      </c>
      <c r="N232" s="45" t="s">
        <v>85</v>
      </c>
      <c r="O232" s="42" t="s">
        <v>81</v>
      </c>
      <c r="P232" s="42" t="s">
        <v>82</v>
      </c>
      <c r="Q232" s="42" t="s">
        <v>73</v>
      </c>
      <c r="R232" s="42" t="s">
        <v>73</v>
      </c>
      <c r="S232" s="42" t="s">
        <v>471</v>
      </c>
      <c r="T232" s="42" t="s">
        <v>2642</v>
      </c>
      <c r="U232" s="42" t="s">
        <v>2642</v>
      </c>
      <c r="V232" s="42" t="s">
        <v>73</v>
      </c>
      <c r="W232" s="42" t="s">
        <v>73</v>
      </c>
      <c r="X232" s="80">
        <v>40227</v>
      </c>
      <c r="Y232" s="80">
        <v>40230</v>
      </c>
      <c r="Z232" s="44">
        <f t="shared" si="41"/>
        <v>2010</v>
      </c>
      <c r="AA232" s="44">
        <f t="shared" si="42"/>
        <v>2</v>
      </c>
      <c r="AB232" s="44">
        <v>0</v>
      </c>
      <c r="AC232" s="42" t="s">
        <v>277</v>
      </c>
      <c r="AD232" s="42" t="s">
        <v>278</v>
      </c>
      <c r="AE232" s="42" t="s">
        <v>73</v>
      </c>
      <c r="AF232" s="42" t="s">
        <v>73</v>
      </c>
      <c r="AG232" s="42" t="s">
        <v>73</v>
      </c>
      <c r="AH232" s="42" t="s">
        <v>73</v>
      </c>
      <c r="AI232" s="42" t="s">
        <v>73</v>
      </c>
      <c r="AJ232" s="42" t="s">
        <v>73</v>
      </c>
      <c r="AK232" s="31"/>
      <c r="AL232" s="31"/>
      <c r="AM232" s="47">
        <v>1</v>
      </c>
      <c r="AN232" s="47">
        <v>1</v>
      </c>
      <c r="AO232" s="47">
        <v>1</v>
      </c>
      <c r="AP232" s="47">
        <v>88</v>
      </c>
      <c r="AQ232" s="47"/>
      <c r="AR232" s="47"/>
      <c r="AS232" s="47">
        <v>0</v>
      </c>
      <c r="AT232" s="49">
        <v>1</v>
      </c>
      <c r="AU232" s="49"/>
      <c r="AV232" s="47"/>
      <c r="AW232" s="49">
        <v>1</v>
      </c>
      <c r="AX232" s="49"/>
      <c r="AY232" s="44">
        <f t="shared" si="39"/>
        <v>4</v>
      </c>
      <c r="AZ232" s="47"/>
      <c r="BA232" s="47"/>
      <c r="BB232" s="47"/>
      <c r="BC232" s="48"/>
      <c r="BD232" s="50"/>
      <c r="BE232" s="50" t="s">
        <v>1342</v>
      </c>
      <c r="BF232" s="50" t="s">
        <v>1341</v>
      </c>
      <c r="BG232" s="51"/>
      <c r="BH232" s="51">
        <f t="shared" si="43"/>
        <v>1</v>
      </c>
      <c r="BI232" s="51">
        <v>5</v>
      </c>
      <c r="BJ232" s="52"/>
      <c r="BK232" s="52"/>
      <c r="BL232" s="53"/>
      <c r="BM232" s="47" t="e">
        <f>COUNTIFS(A$2:$AC232,#REF!,M$2:$AL232,M232)</f>
        <v>#VALUE!</v>
      </c>
      <c r="BN232" s="47">
        <v>0</v>
      </c>
      <c r="BO232" s="54">
        <v>4</v>
      </c>
      <c r="BP232" s="54">
        <v>0</v>
      </c>
      <c r="BQ232" s="47">
        <v>4</v>
      </c>
      <c r="BR232" s="49">
        <v>1</v>
      </c>
      <c r="BS232" s="49">
        <v>1</v>
      </c>
      <c r="BT232" s="44">
        <f t="shared" si="40"/>
        <v>324</v>
      </c>
      <c r="BW232" s="40" t="s">
        <v>67</v>
      </c>
      <c r="BY232" s="55"/>
      <c r="BZ232" s="1" t="s">
        <v>22426</v>
      </c>
    </row>
    <row r="233" spans="1:78" ht="15" customHeight="1">
      <c r="A233" s="25" t="s">
        <v>1340</v>
      </c>
      <c r="B233" s="42" t="s">
        <v>2643</v>
      </c>
      <c r="D233" s="263">
        <v>0</v>
      </c>
      <c r="E233" s="42" t="s">
        <v>76</v>
      </c>
      <c r="F233" s="42" t="s">
        <v>1453</v>
      </c>
      <c r="G233" s="264"/>
      <c r="H233" s="264"/>
      <c r="I233" s="42" t="s">
        <v>89</v>
      </c>
      <c r="J233" s="43" t="s">
        <v>709</v>
      </c>
      <c r="M233" s="44" t="s">
        <v>88</v>
      </c>
      <c r="N233" s="45" t="s">
        <v>89</v>
      </c>
      <c r="O233" s="42" t="s">
        <v>1356</v>
      </c>
      <c r="P233" s="42" t="s">
        <v>101</v>
      </c>
      <c r="Q233" s="42" t="s">
        <v>73</v>
      </c>
      <c r="R233" s="42" t="s">
        <v>73</v>
      </c>
      <c r="S233" s="42" t="s">
        <v>1299</v>
      </c>
      <c r="T233" s="42" t="s">
        <v>2644</v>
      </c>
      <c r="U233" s="42" t="s">
        <v>2644</v>
      </c>
      <c r="V233" s="42" t="s">
        <v>73</v>
      </c>
      <c r="W233" s="42" t="s">
        <v>73</v>
      </c>
      <c r="X233" s="80">
        <v>40228</v>
      </c>
      <c r="Y233" s="80">
        <v>40230</v>
      </c>
      <c r="Z233" s="44">
        <f t="shared" si="41"/>
        <v>2010</v>
      </c>
      <c r="AA233" s="44">
        <f t="shared" si="42"/>
        <v>2</v>
      </c>
      <c r="AB233" s="44">
        <v>0</v>
      </c>
      <c r="AC233" s="42" t="s">
        <v>204</v>
      </c>
      <c r="AD233" s="42" t="s">
        <v>2645</v>
      </c>
      <c r="AE233" s="42" t="s">
        <v>73</v>
      </c>
      <c r="AF233" s="42" t="s">
        <v>73</v>
      </c>
      <c r="AG233" s="42" t="s">
        <v>73</v>
      </c>
      <c r="AH233" s="42" t="s">
        <v>73</v>
      </c>
      <c r="AI233" s="42" t="s">
        <v>73</v>
      </c>
      <c r="AJ233" s="42" t="s">
        <v>73</v>
      </c>
      <c r="AK233" s="31"/>
      <c r="AL233" s="31"/>
      <c r="AM233" s="47">
        <v>1</v>
      </c>
      <c r="AN233" s="47">
        <v>1</v>
      </c>
      <c r="AO233" s="47">
        <v>1</v>
      </c>
      <c r="AP233" s="47">
        <v>88</v>
      </c>
      <c r="AQ233" s="47"/>
      <c r="AR233" s="47"/>
      <c r="AS233" s="47">
        <v>0</v>
      </c>
      <c r="AT233" s="49">
        <v>1</v>
      </c>
      <c r="AU233" s="49"/>
      <c r="AV233" s="47"/>
      <c r="AW233" s="49">
        <v>1</v>
      </c>
      <c r="AX233" s="49"/>
      <c r="AY233" s="44">
        <f t="shared" si="39"/>
        <v>3</v>
      </c>
      <c r="AZ233" s="47"/>
      <c r="BA233" s="47"/>
      <c r="BB233" s="47"/>
      <c r="BC233" s="48"/>
      <c r="BD233" s="50"/>
      <c r="BE233" s="50" t="s">
        <v>1342</v>
      </c>
      <c r="BF233" s="50" t="s">
        <v>1341</v>
      </c>
      <c r="BG233" s="51"/>
      <c r="BH233" s="51">
        <f t="shared" si="43"/>
        <v>1</v>
      </c>
      <c r="BI233" s="51">
        <v>1</v>
      </c>
      <c r="BJ233" s="52"/>
      <c r="BK233" s="52"/>
      <c r="BL233" s="53"/>
      <c r="BM233" s="47" t="e">
        <f>COUNTIFS(A$2:$AC233,#REF!,M$2:$AL233,M233)</f>
        <v>#VALUE!</v>
      </c>
      <c r="BN233" s="47">
        <v>0</v>
      </c>
      <c r="BO233" s="54">
        <v>3</v>
      </c>
      <c r="BP233" s="54">
        <v>0</v>
      </c>
      <c r="BQ233" s="47">
        <v>3</v>
      </c>
      <c r="BR233" s="49">
        <v>1</v>
      </c>
      <c r="BS233" s="49">
        <v>1</v>
      </c>
      <c r="BT233" s="44">
        <f t="shared" si="40"/>
        <v>325</v>
      </c>
      <c r="BW233" s="40" t="s">
        <v>67</v>
      </c>
      <c r="BY233" s="55"/>
      <c r="BZ233" s="1" t="s">
        <v>22426</v>
      </c>
    </row>
    <row r="234" spans="1:78" ht="15" customHeight="1">
      <c r="A234" s="25" t="s">
        <v>1340</v>
      </c>
      <c r="B234" s="42" t="s">
        <v>2646</v>
      </c>
      <c r="D234" s="263">
        <v>0</v>
      </c>
      <c r="E234" s="42" t="s">
        <v>76</v>
      </c>
      <c r="F234" s="42" t="s">
        <v>1453</v>
      </c>
      <c r="G234" s="264"/>
      <c r="H234" s="264"/>
      <c r="I234" s="42" t="s">
        <v>886</v>
      </c>
      <c r="J234" s="301" t="s">
        <v>22390</v>
      </c>
      <c r="M234" s="44" t="s">
        <v>98</v>
      </c>
      <c r="N234" s="45" t="s">
        <v>854</v>
      </c>
      <c r="O234" s="42" t="s">
        <v>1356</v>
      </c>
      <c r="P234" s="42" t="s">
        <v>101</v>
      </c>
      <c r="Q234" s="42" t="s">
        <v>73</v>
      </c>
      <c r="R234" s="42" t="s">
        <v>73</v>
      </c>
      <c r="S234" s="42" t="s">
        <v>471</v>
      </c>
      <c r="T234" s="42" t="s">
        <v>2647</v>
      </c>
      <c r="U234" s="42" t="s">
        <v>2647</v>
      </c>
      <c r="V234" s="42" t="s">
        <v>73</v>
      </c>
      <c r="W234" s="42" t="s">
        <v>73</v>
      </c>
      <c r="X234" s="80">
        <v>40230</v>
      </c>
      <c r="Y234" s="80">
        <v>40243</v>
      </c>
      <c r="Z234" s="44">
        <f t="shared" si="41"/>
        <v>2010</v>
      </c>
      <c r="AA234" s="44">
        <f t="shared" si="42"/>
        <v>2</v>
      </c>
      <c r="AB234" s="44">
        <v>0</v>
      </c>
      <c r="AC234" s="42" t="s">
        <v>755</v>
      </c>
      <c r="AD234" s="42" t="s">
        <v>756</v>
      </c>
      <c r="AE234" s="42" t="s">
        <v>73</v>
      </c>
      <c r="AF234" s="42" t="s">
        <v>73</v>
      </c>
      <c r="AG234" s="42" t="s">
        <v>73</v>
      </c>
      <c r="AH234" s="42" t="s">
        <v>73</v>
      </c>
      <c r="AI234" s="42" t="s">
        <v>73</v>
      </c>
      <c r="AJ234" s="42" t="s">
        <v>73</v>
      </c>
      <c r="AK234" s="31"/>
      <c r="AL234" s="31"/>
      <c r="AM234" s="47">
        <v>1</v>
      </c>
      <c r="AN234" s="47">
        <v>1</v>
      </c>
      <c r="AO234" s="47">
        <v>2</v>
      </c>
      <c r="AP234" s="47">
        <v>88</v>
      </c>
      <c r="AQ234" s="47"/>
      <c r="AR234" s="47"/>
      <c r="AS234" s="47">
        <v>0</v>
      </c>
      <c r="AT234" s="49">
        <v>1</v>
      </c>
      <c r="AU234" s="49"/>
      <c r="AV234" s="47"/>
      <c r="AW234" s="49">
        <v>1</v>
      </c>
      <c r="AX234" s="49"/>
      <c r="AY234" s="44">
        <f t="shared" si="39"/>
        <v>14</v>
      </c>
      <c r="AZ234" s="47"/>
      <c r="BA234" s="47"/>
      <c r="BB234" s="47"/>
      <c r="BC234" s="48"/>
      <c r="BD234" s="50"/>
      <c r="BE234" s="50" t="s">
        <v>1342</v>
      </c>
      <c r="BF234" s="50" t="s">
        <v>1341</v>
      </c>
      <c r="BG234" s="51"/>
      <c r="BH234" s="51">
        <f t="shared" si="43"/>
        <v>1</v>
      </c>
      <c r="BI234" s="51">
        <v>1</v>
      </c>
      <c r="BJ234" s="52"/>
      <c r="BK234" s="52"/>
      <c r="BL234" s="53"/>
      <c r="BM234" s="47" t="e">
        <f>COUNTIFS(A$2:$AC234,#REF!,M$2:$AL234,M234)</f>
        <v>#VALUE!</v>
      </c>
      <c r="BN234" s="47">
        <v>0</v>
      </c>
      <c r="BO234" s="54">
        <v>14</v>
      </c>
      <c r="BP234" s="54">
        <v>0</v>
      </c>
      <c r="BQ234" s="47">
        <v>14</v>
      </c>
      <c r="BR234" s="49">
        <v>1</v>
      </c>
      <c r="BS234" s="49">
        <v>1</v>
      </c>
      <c r="BT234" s="44">
        <f t="shared" si="40"/>
        <v>327</v>
      </c>
      <c r="BW234" s="40" t="s">
        <v>67</v>
      </c>
      <c r="BY234" s="55"/>
      <c r="BZ234" s="1" t="s">
        <v>22426</v>
      </c>
    </row>
    <row r="235" spans="1:78" ht="15" customHeight="1">
      <c r="A235" s="25" t="s">
        <v>1340</v>
      </c>
      <c r="B235" s="42" t="s">
        <v>2648</v>
      </c>
      <c r="D235" s="263">
        <v>0</v>
      </c>
      <c r="E235" s="42" t="s">
        <v>76</v>
      </c>
      <c r="F235" s="42" t="s">
        <v>1453</v>
      </c>
      <c r="G235" s="264"/>
      <c r="H235" s="264"/>
      <c r="I235" s="42" t="s">
        <v>168</v>
      </c>
      <c r="J235" s="43" t="s">
        <v>169</v>
      </c>
      <c r="M235" s="44" t="s">
        <v>98</v>
      </c>
      <c r="N235" s="45" t="s">
        <v>170</v>
      </c>
      <c r="O235" s="42" t="s">
        <v>1126</v>
      </c>
      <c r="P235" s="42" t="s">
        <v>87</v>
      </c>
      <c r="Q235" s="42" t="s">
        <v>73</v>
      </c>
      <c r="R235" s="42" t="s">
        <v>73</v>
      </c>
      <c r="S235" s="42" t="s">
        <v>2649</v>
      </c>
      <c r="T235" s="42" t="s">
        <v>2650</v>
      </c>
      <c r="U235" s="42" t="s">
        <v>2650</v>
      </c>
      <c r="V235" s="42" t="s">
        <v>73</v>
      </c>
      <c r="W235" s="42" t="s">
        <v>73</v>
      </c>
      <c r="X235" s="80">
        <v>40231</v>
      </c>
      <c r="Y235" s="80">
        <v>40249</v>
      </c>
      <c r="Z235" s="44">
        <f t="shared" si="41"/>
        <v>2010</v>
      </c>
      <c r="AA235" s="44">
        <f t="shared" si="42"/>
        <v>2</v>
      </c>
      <c r="AB235" s="44">
        <v>0</v>
      </c>
      <c r="AC235" s="42" t="s">
        <v>73</v>
      </c>
      <c r="AD235" s="42" t="s">
        <v>73</v>
      </c>
      <c r="AE235" s="42" t="s">
        <v>73</v>
      </c>
      <c r="AF235" s="42" t="s">
        <v>73</v>
      </c>
      <c r="AG235" s="42" t="s">
        <v>73</v>
      </c>
      <c r="AH235" s="42" t="s">
        <v>73</v>
      </c>
      <c r="AI235" s="42" t="s">
        <v>2651</v>
      </c>
      <c r="AJ235" s="42" t="s">
        <v>2652</v>
      </c>
      <c r="AK235" s="31"/>
      <c r="AL235" s="31"/>
      <c r="AM235" s="47">
        <v>1</v>
      </c>
      <c r="AN235" s="47">
        <v>1</v>
      </c>
      <c r="AO235" s="47">
        <v>2</v>
      </c>
      <c r="AP235" s="47">
        <v>88</v>
      </c>
      <c r="AQ235" s="47"/>
      <c r="AR235" s="47"/>
      <c r="AS235" s="47">
        <v>0</v>
      </c>
      <c r="AT235" s="49">
        <v>1</v>
      </c>
      <c r="AU235" s="49"/>
      <c r="AV235" s="47"/>
      <c r="AW235" s="49">
        <v>1</v>
      </c>
      <c r="AX235" s="49"/>
      <c r="AY235" s="44">
        <f t="shared" si="39"/>
        <v>19</v>
      </c>
      <c r="AZ235" s="47"/>
      <c r="BA235" s="47"/>
      <c r="BB235" s="47"/>
      <c r="BC235" s="48"/>
      <c r="BD235" s="50"/>
      <c r="BE235" s="50" t="s">
        <v>1349</v>
      </c>
      <c r="BF235" s="50" t="s">
        <v>1341</v>
      </c>
      <c r="BG235" s="51"/>
      <c r="BH235" s="51">
        <f t="shared" si="43"/>
        <v>1</v>
      </c>
      <c r="BI235" s="51">
        <v>8</v>
      </c>
      <c r="BJ235" s="52"/>
      <c r="BK235" s="52"/>
      <c r="BL235" s="53"/>
      <c r="BM235" s="47" t="e">
        <f>COUNTIFS(A$2:$AC235,#REF!,M$2:$AL235,M235)</f>
        <v>#VALUE!</v>
      </c>
      <c r="BN235" s="47">
        <v>0</v>
      </c>
      <c r="BO235" s="54">
        <v>19</v>
      </c>
      <c r="BP235" s="54">
        <v>0</v>
      </c>
      <c r="BQ235" s="47">
        <v>19</v>
      </c>
      <c r="BR235" s="49">
        <v>1</v>
      </c>
      <c r="BS235" s="49">
        <v>1</v>
      </c>
      <c r="BT235" s="44">
        <f t="shared" si="40"/>
        <v>328</v>
      </c>
      <c r="BW235" s="40" t="s">
        <v>67</v>
      </c>
      <c r="BY235" s="55"/>
      <c r="BZ235" s="1" t="s">
        <v>22426</v>
      </c>
    </row>
    <row r="236" spans="1:78" ht="15" customHeight="1">
      <c r="A236" s="25" t="s">
        <v>1340</v>
      </c>
      <c r="B236" s="42" t="s">
        <v>2653</v>
      </c>
      <c r="D236" s="263">
        <v>0</v>
      </c>
      <c r="E236" s="42" t="s">
        <v>76</v>
      </c>
      <c r="F236" s="42" t="s">
        <v>1453</v>
      </c>
      <c r="G236" s="264"/>
      <c r="H236" s="264"/>
      <c r="I236" s="42" t="s">
        <v>415</v>
      </c>
      <c r="J236" s="43" t="s">
        <v>416</v>
      </c>
      <c r="M236" s="44" t="s">
        <v>91</v>
      </c>
      <c r="N236" s="45" t="s">
        <v>415</v>
      </c>
      <c r="O236" s="42" t="s">
        <v>81</v>
      </c>
      <c r="P236" s="42" t="s">
        <v>82</v>
      </c>
      <c r="Q236" s="42" t="s">
        <v>73</v>
      </c>
      <c r="R236" s="42" t="s">
        <v>73</v>
      </c>
      <c r="S236" s="42" t="s">
        <v>2654</v>
      </c>
      <c r="T236" s="42" t="s">
        <v>1344</v>
      </c>
      <c r="U236" s="42" t="s">
        <v>2655</v>
      </c>
      <c r="V236" s="42" t="s">
        <v>73</v>
      </c>
      <c r="W236" s="42" t="s">
        <v>73</v>
      </c>
      <c r="X236" s="80">
        <v>40232</v>
      </c>
      <c r="Y236" s="80">
        <v>40255</v>
      </c>
      <c r="Z236" s="44">
        <f t="shared" si="41"/>
        <v>2010</v>
      </c>
      <c r="AA236" s="44">
        <f t="shared" si="42"/>
        <v>2</v>
      </c>
      <c r="AB236" s="44">
        <v>0</v>
      </c>
      <c r="AC236" s="42" t="s">
        <v>415</v>
      </c>
      <c r="AD236" s="42" t="s">
        <v>416</v>
      </c>
      <c r="AE236" s="42" t="s">
        <v>73</v>
      </c>
      <c r="AF236" s="42" t="s">
        <v>73</v>
      </c>
      <c r="AG236" s="42" t="s">
        <v>73</v>
      </c>
      <c r="AH236" s="42" t="s">
        <v>73</v>
      </c>
      <c r="AI236" s="42" t="s">
        <v>2656</v>
      </c>
      <c r="AJ236" s="42" t="s">
        <v>73</v>
      </c>
      <c r="AK236" s="31"/>
      <c r="AL236" s="31"/>
      <c r="AM236" s="47">
        <v>1</v>
      </c>
      <c r="AN236" s="47">
        <v>1</v>
      </c>
      <c r="AO236" s="47">
        <v>6</v>
      </c>
      <c r="AP236" s="47">
        <v>88</v>
      </c>
      <c r="AQ236" s="47"/>
      <c r="AR236" s="47"/>
      <c r="AS236" s="47">
        <v>0</v>
      </c>
      <c r="AT236" s="49">
        <v>1</v>
      </c>
      <c r="AU236" s="49"/>
      <c r="AV236" s="47"/>
      <c r="AW236" s="49">
        <v>1</v>
      </c>
      <c r="AX236" s="49"/>
      <c r="AY236" s="44">
        <f t="shared" si="39"/>
        <v>24</v>
      </c>
      <c r="AZ236" s="47"/>
      <c r="BA236" s="47"/>
      <c r="BB236" s="47"/>
      <c r="BC236" s="48"/>
      <c r="BD236" s="50"/>
      <c r="BE236" s="50" t="s">
        <v>1342</v>
      </c>
      <c r="BF236" s="50" t="s">
        <v>1341</v>
      </c>
      <c r="BG236" s="51"/>
      <c r="BH236" s="51">
        <f t="shared" si="43"/>
        <v>1</v>
      </c>
      <c r="BI236" s="51">
        <v>5</v>
      </c>
      <c r="BJ236" s="52"/>
      <c r="BK236" s="52"/>
      <c r="BL236" s="53"/>
      <c r="BM236" s="47" t="e">
        <f>COUNTIFS(A$2:$AC236,#REF!,M$2:$AL236,M236)</f>
        <v>#VALUE!</v>
      </c>
      <c r="BN236" s="47">
        <v>0</v>
      </c>
      <c r="BO236" s="54">
        <v>24</v>
      </c>
      <c r="BP236" s="54">
        <v>0</v>
      </c>
      <c r="BQ236" s="47">
        <v>24</v>
      </c>
      <c r="BR236" s="49">
        <v>1</v>
      </c>
      <c r="BS236" s="49">
        <v>1</v>
      </c>
      <c r="BT236" s="44">
        <f t="shared" si="40"/>
        <v>329</v>
      </c>
      <c r="BW236" s="40" t="s">
        <v>67</v>
      </c>
      <c r="BY236" s="55"/>
      <c r="BZ236" s="1" t="s">
        <v>22426</v>
      </c>
    </row>
    <row r="237" spans="1:78" ht="15" customHeight="1">
      <c r="A237" s="25" t="s">
        <v>1340</v>
      </c>
      <c r="B237" s="42" t="s">
        <v>2657</v>
      </c>
      <c r="D237" s="263">
        <v>0</v>
      </c>
      <c r="E237" s="42" t="s">
        <v>76</v>
      </c>
      <c r="F237" s="42" t="s">
        <v>1453</v>
      </c>
      <c r="G237" s="264"/>
      <c r="H237" s="264"/>
      <c r="I237" s="42" t="s">
        <v>2508</v>
      </c>
      <c r="J237" s="301" t="s">
        <v>22474</v>
      </c>
      <c r="M237" s="44" t="s">
        <v>219</v>
      </c>
      <c r="N237" s="45" t="s">
        <v>2510</v>
      </c>
      <c r="O237" s="42" t="s">
        <v>105</v>
      </c>
      <c r="P237" s="42" t="s">
        <v>73</v>
      </c>
      <c r="Q237" s="42" t="s">
        <v>73</v>
      </c>
      <c r="R237" s="42" t="s">
        <v>73</v>
      </c>
      <c r="S237" s="42" t="s">
        <v>2658</v>
      </c>
      <c r="T237" s="42" t="s">
        <v>194</v>
      </c>
      <c r="U237" s="42" t="s">
        <v>2659</v>
      </c>
      <c r="V237" s="42" t="s">
        <v>73</v>
      </c>
      <c r="W237" s="42" t="s">
        <v>73</v>
      </c>
      <c r="X237" s="80">
        <v>40232</v>
      </c>
      <c r="Y237" s="80">
        <v>40259</v>
      </c>
      <c r="Z237" s="44">
        <f t="shared" si="41"/>
        <v>2010</v>
      </c>
      <c r="AA237" s="44">
        <f t="shared" si="42"/>
        <v>2</v>
      </c>
      <c r="AB237" s="44">
        <v>0</v>
      </c>
      <c r="AC237" s="42" t="s">
        <v>73</v>
      </c>
      <c r="AD237" s="42" t="s">
        <v>73</v>
      </c>
      <c r="AE237" s="42" t="s">
        <v>73</v>
      </c>
      <c r="AF237" s="42" t="s">
        <v>73</v>
      </c>
      <c r="AG237" s="42" t="s">
        <v>73</v>
      </c>
      <c r="AH237" s="42" t="s">
        <v>73</v>
      </c>
      <c r="AI237" s="42" t="s">
        <v>2660</v>
      </c>
      <c r="AJ237" s="42" t="s">
        <v>73</v>
      </c>
      <c r="AK237" s="31"/>
      <c r="AL237" s="31"/>
      <c r="AM237" s="47">
        <v>1</v>
      </c>
      <c r="AN237" s="47">
        <v>1</v>
      </c>
      <c r="AO237" s="47">
        <v>7</v>
      </c>
      <c r="AP237" s="47">
        <v>88</v>
      </c>
      <c r="AQ237" s="47"/>
      <c r="AR237" s="47"/>
      <c r="AS237" s="47">
        <v>99</v>
      </c>
      <c r="AT237" s="49">
        <v>1</v>
      </c>
      <c r="AU237" s="49"/>
      <c r="AV237" s="47"/>
      <c r="AW237" s="49">
        <v>1</v>
      </c>
      <c r="AX237" s="49"/>
      <c r="AY237" s="44">
        <f t="shared" si="39"/>
        <v>28</v>
      </c>
      <c r="AZ237" s="47"/>
      <c r="BA237" s="47"/>
      <c r="BB237" s="47"/>
      <c r="BC237" s="48"/>
      <c r="BD237" s="50"/>
      <c r="BE237" s="50" t="s">
        <v>1349</v>
      </c>
      <c r="BF237" s="50" t="s">
        <v>1341</v>
      </c>
      <c r="BG237" s="51"/>
      <c r="BH237" s="51">
        <f t="shared" si="43"/>
        <v>1</v>
      </c>
      <c r="BI237" s="51">
        <v>3</v>
      </c>
      <c r="BJ237" s="52"/>
      <c r="BK237" s="52"/>
      <c r="BL237" s="53"/>
      <c r="BM237" s="47" t="e">
        <f>COUNTIFS(A$2:$AC237,#REF!,M$2:$AL237,M237)</f>
        <v>#VALUE!</v>
      </c>
      <c r="BN237" s="47">
        <v>0</v>
      </c>
      <c r="BO237" s="54">
        <v>28</v>
      </c>
      <c r="BP237" s="54">
        <v>0</v>
      </c>
      <c r="BQ237" s="47">
        <v>28</v>
      </c>
      <c r="BR237" s="49">
        <v>1</v>
      </c>
      <c r="BS237" s="49">
        <v>1</v>
      </c>
      <c r="BT237" s="44">
        <f t="shared" si="40"/>
        <v>329</v>
      </c>
      <c r="BW237" s="40" t="s">
        <v>67</v>
      </c>
      <c r="BY237" s="55"/>
      <c r="BZ237" s="1" t="s">
        <v>22426</v>
      </c>
    </row>
    <row r="238" spans="1:78" ht="15" customHeight="1">
      <c r="A238" s="25" t="s">
        <v>1340</v>
      </c>
      <c r="B238" s="42" t="s">
        <v>2661</v>
      </c>
      <c r="D238" s="263">
        <v>0</v>
      </c>
      <c r="E238" s="42" t="s">
        <v>76</v>
      </c>
      <c r="F238" s="42" t="s">
        <v>1453</v>
      </c>
      <c r="G238" s="264"/>
      <c r="H238" s="264"/>
      <c r="I238" s="42" t="s">
        <v>308</v>
      </c>
      <c r="J238" s="43" t="s">
        <v>166</v>
      </c>
      <c r="M238" s="44" t="s">
        <v>98</v>
      </c>
      <c r="N238" s="45" t="s">
        <v>167</v>
      </c>
      <c r="O238" s="42" t="s">
        <v>1351</v>
      </c>
      <c r="P238" s="42" t="s">
        <v>103</v>
      </c>
      <c r="Q238" s="42" t="s">
        <v>73</v>
      </c>
      <c r="R238" s="42" t="s">
        <v>73</v>
      </c>
      <c r="S238" s="42" t="s">
        <v>2662</v>
      </c>
      <c r="T238" s="42" t="s">
        <v>2663</v>
      </c>
      <c r="U238" s="42" t="s">
        <v>2663</v>
      </c>
      <c r="V238" s="42" t="s">
        <v>73</v>
      </c>
      <c r="W238" s="42" t="s">
        <v>73</v>
      </c>
      <c r="X238" s="80">
        <v>40232</v>
      </c>
      <c r="Y238" s="80">
        <v>40242</v>
      </c>
      <c r="Z238" s="44">
        <f t="shared" si="41"/>
        <v>2010</v>
      </c>
      <c r="AA238" s="44">
        <f t="shared" si="42"/>
        <v>2</v>
      </c>
      <c r="AB238" s="44">
        <v>0</v>
      </c>
      <c r="AC238" s="42" t="s">
        <v>73</v>
      </c>
      <c r="AD238" s="42" t="s">
        <v>73</v>
      </c>
      <c r="AE238" s="42" t="s">
        <v>73</v>
      </c>
      <c r="AF238" s="42" t="s">
        <v>73</v>
      </c>
      <c r="AG238" s="42" t="s">
        <v>73</v>
      </c>
      <c r="AH238" s="42" t="s">
        <v>73</v>
      </c>
      <c r="AI238" s="42" t="s">
        <v>2664</v>
      </c>
      <c r="AJ238" s="42" t="s">
        <v>2665</v>
      </c>
      <c r="AK238" s="31"/>
      <c r="AL238" s="31"/>
      <c r="AM238" s="47">
        <v>1</v>
      </c>
      <c r="AN238" s="47">
        <v>1</v>
      </c>
      <c r="AO238" s="47">
        <v>2</v>
      </c>
      <c r="AP238" s="47">
        <v>88</v>
      </c>
      <c r="AQ238" s="47"/>
      <c r="AR238" s="47"/>
      <c r="AS238" s="47">
        <v>1</v>
      </c>
      <c r="AT238" s="49">
        <v>1</v>
      </c>
      <c r="AU238" s="49"/>
      <c r="AV238" s="47"/>
      <c r="AW238" s="49">
        <v>1</v>
      </c>
      <c r="AX238" s="49"/>
      <c r="AY238" s="44">
        <f t="shared" si="39"/>
        <v>11</v>
      </c>
      <c r="AZ238" s="47"/>
      <c r="BA238" s="47"/>
      <c r="BB238" s="47"/>
      <c r="BC238" s="48"/>
      <c r="BD238" s="50"/>
      <c r="BE238" s="50" t="s">
        <v>1349</v>
      </c>
      <c r="BF238" s="50" t="s">
        <v>1341</v>
      </c>
      <c r="BG238" s="51"/>
      <c r="BH238" s="51">
        <f t="shared" si="43"/>
        <v>1</v>
      </c>
      <c r="BI238" s="51">
        <v>8</v>
      </c>
      <c r="BJ238" s="52"/>
      <c r="BK238" s="52"/>
      <c r="BL238" s="53"/>
      <c r="BM238" s="47" t="e">
        <f>COUNTIFS(A$2:$AC238,#REF!,M$2:$AL238,M238)</f>
        <v>#VALUE!</v>
      </c>
      <c r="BN238" s="47">
        <v>0</v>
      </c>
      <c r="BO238" s="54">
        <v>11</v>
      </c>
      <c r="BP238" s="54">
        <v>0</v>
      </c>
      <c r="BQ238" s="47">
        <v>11</v>
      </c>
      <c r="BR238" s="49">
        <v>1</v>
      </c>
      <c r="BS238" s="49">
        <v>1</v>
      </c>
      <c r="BT238" s="44">
        <f t="shared" si="40"/>
        <v>329</v>
      </c>
      <c r="BW238" s="40" t="s">
        <v>67</v>
      </c>
      <c r="BY238" s="55"/>
      <c r="BZ238" s="1" t="s">
        <v>22426</v>
      </c>
    </row>
    <row r="239" spans="1:78" ht="15" customHeight="1">
      <c r="A239" s="25" t="s">
        <v>1340</v>
      </c>
      <c r="B239" s="42" t="s">
        <v>2666</v>
      </c>
      <c r="D239" s="263">
        <v>0</v>
      </c>
      <c r="E239" s="42" t="s">
        <v>76</v>
      </c>
      <c r="F239" s="42" t="s">
        <v>1453</v>
      </c>
      <c r="G239" s="264"/>
      <c r="H239" s="264"/>
      <c r="I239" s="42" t="s">
        <v>524</v>
      </c>
      <c r="J239" s="43" t="s">
        <v>608</v>
      </c>
      <c r="M239" s="44" t="s">
        <v>91</v>
      </c>
      <c r="N239" s="45" t="s">
        <v>524</v>
      </c>
      <c r="O239" s="42" t="s">
        <v>81</v>
      </c>
      <c r="P239" s="42" t="s">
        <v>82</v>
      </c>
      <c r="Q239" s="42" t="s">
        <v>73</v>
      </c>
      <c r="R239" s="42" t="s">
        <v>73</v>
      </c>
      <c r="S239" s="42" t="s">
        <v>2667</v>
      </c>
      <c r="T239" s="42" t="s">
        <v>194</v>
      </c>
      <c r="U239" s="42" t="s">
        <v>2668</v>
      </c>
      <c r="V239" s="42" t="s">
        <v>73</v>
      </c>
      <c r="W239" s="42" t="s">
        <v>73</v>
      </c>
      <c r="X239" s="80">
        <v>40233</v>
      </c>
      <c r="Y239" s="80">
        <v>40257</v>
      </c>
      <c r="Z239" s="44">
        <f t="shared" si="41"/>
        <v>2010</v>
      </c>
      <c r="AA239" s="44">
        <f t="shared" si="42"/>
        <v>2</v>
      </c>
      <c r="AB239" s="44">
        <v>0</v>
      </c>
      <c r="AC239" s="42" t="s">
        <v>73</v>
      </c>
      <c r="AD239" s="42" t="s">
        <v>73</v>
      </c>
      <c r="AE239" s="42" t="s">
        <v>73</v>
      </c>
      <c r="AF239" s="42" t="s">
        <v>73</v>
      </c>
      <c r="AG239" s="42" t="s">
        <v>73</v>
      </c>
      <c r="AH239" s="42" t="s">
        <v>73</v>
      </c>
      <c r="AI239" s="42" t="s">
        <v>2669</v>
      </c>
      <c r="AJ239" s="42" t="s">
        <v>73</v>
      </c>
      <c r="AK239" s="31"/>
      <c r="AL239" s="31"/>
      <c r="AM239" s="47">
        <v>1</v>
      </c>
      <c r="AN239" s="47">
        <v>1</v>
      </c>
      <c r="AO239" s="47">
        <v>6</v>
      </c>
      <c r="AP239" s="47">
        <v>88</v>
      </c>
      <c r="AQ239" s="47"/>
      <c r="AR239" s="47"/>
      <c r="AS239" s="47">
        <v>0</v>
      </c>
      <c r="AT239" s="49">
        <v>1</v>
      </c>
      <c r="AU239" s="49"/>
      <c r="AV239" s="47"/>
      <c r="AW239" s="49">
        <v>1</v>
      </c>
      <c r="AX239" s="49"/>
      <c r="AY239" s="44">
        <f t="shared" si="39"/>
        <v>25</v>
      </c>
      <c r="AZ239" s="47"/>
      <c r="BA239" s="47"/>
      <c r="BB239" s="47"/>
      <c r="BC239" s="48"/>
      <c r="BD239" s="50"/>
      <c r="BE239" s="50" t="s">
        <v>1349</v>
      </c>
      <c r="BF239" s="50" t="s">
        <v>1341</v>
      </c>
      <c r="BG239" s="51"/>
      <c r="BH239" s="51">
        <f t="shared" si="43"/>
        <v>1</v>
      </c>
      <c r="BI239" s="51">
        <v>3</v>
      </c>
      <c r="BJ239" s="52"/>
      <c r="BK239" s="52"/>
      <c r="BL239" s="53"/>
      <c r="BM239" s="47" t="e">
        <f>COUNTIFS(A$2:$AC239,#REF!,M$2:$AL239,M239)</f>
        <v>#VALUE!</v>
      </c>
      <c r="BN239" s="47">
        <v>0</v>
      </c>
      <c r="BO239" s="54">
        <v>25</v>
      </c>
      <c r="BP239" s="54">
        <v>0</v>
      </c>
      <c r="BQ239" s="47">
        <v>25</v>
      </c>
      <c r="BR239" s="49">
        <v>1</v>
      </c>
      <c r="BS239" s="49">
        <v>1</v>
      </c>
      <c r="BT239" s="44">
        <f t="shared" si="40"/>
        <v>330</v>
      </c>
      <c r="BW239" s="40" t="s">
        <v>67</v>
      </c>
      <c r="BY239" s="55"/>
      <c r="BZ239" s="1" t="s">
        <v>22426</v>
      </c>
    </row>
    <row r="240" spans="1:78" ht="15" customHeight="1">
      <c r="A240" s="25" t="s">
        <v>1340</v>
      </c>
      <c r="B240" s="42" t="s">
        <v>2670</v>
      </c>
      <c r="D240" s="263">
        <v>0</v>
      </c>
      <c r="E240" s="42" t="s">
        <v>76</v>
      </c>
      <c r="F240" s="42" t="s">
        <v>1453</v>
      </c>
      <c r="G240" s="264"/>
      <c r="H240" s="264"/>
      <c r="I240" s="42" t="s">
        <v>320</v>
      </c>
      <c r="J240" s="43" t="s">
        <v>321</v>
      </c>
      <c r="M240" s="44" t="s">
        <v>91</v>
      </c>
      <c r="N240" s="45" t="s">
        <v>948</v>
      </c>
      <c r="O240" s="42" t="s">
        <v>81</v>
      </c>
      <c r="P240" s="42" t="s">
        <v>82</v>
      </c>
      <c r="Q240" s="42" t="s">
        <v>73</v>
      </c>
      <c r="R240" s="42" t="s">
        <v>73</v>
      </c>
      <c r="S240" s="42" t="s">
        <v>2671</v>
      </c>
      <c r="T240" s="42" t="s">
        <v>1344</v>
      </c>
      <c r="U240" s="42" t="s">
        <v>2672</v>
      </c>
      <c r="V240" s="42" t="s">
        <v>73</v>
      </c>
      <c r="W240" s="42" t="s">
        <v>73</v>
      </c>
      <c r="X240" s="80">
        <v>40233</v>
      </c>
      <c r="Y240" s="80">
        <v>40269</v>
      </c>
      <c r="Z240" s="44">
        <f t="shared" si="41"/>
        <v>2010</v>
      </c>
      <c r="AA240" s="44">
        <f t="shared" si="42"/>
        <v>2</v>
      </c>
      <c r="AB240" s="44">
        <v>0</v>
      </c>
      <c r="AC240" s="42" t="s">
        <v>320</v>
      </c>
      <c r="AD240" s="42" t="s">
        <v>321</v>
      </c>
      <c r="AE240" s="42" t="s">
        <v>73</v>
      </c>
      <c r="AF240" s="42" t="s">
        <v>73</v>
      </c>
      <c r="AG240" s="42" t="s">
        <v>73</v>
      </c>
      <c r="AH240" s="42" t="s">
        <v>73</v>
      </c>
      <c r="AI240" s="42" t="s">
        <v>73</v>
      </c>
      <c r="AJ240" s="42" t="s">
        <v>73</v>
      </c>
      <c r="AK240" s="31"/>
      <c r="AL240" s="31"/>
      <c r="AM240" s="47">
        <v>1</v>
      </c>
      <c r="AN240" s="47">
        <v>1</v>
      </c>
      <c r="AO240" s="47">
        <v>6</v>
      </c>
      <c r="AP240" s="47">
        <v>88</v>
      </c>
      <c r="AQ240" s="47"/>
      <c r="AR240" s="47"/>
      <c r="AS240" s="47">
        <v>0</v>
      </c>
      <c r="AT240" s="49">
        <v>1</v>
      </c>
      <c r="AU240" s="49"/>
      <c r="AV240" s="47"/>
      <c r="AW240" s="49">
        <v>1</v>
      </c>
      <c r="AX240" s="49"/>
      <c r="AY240" s="44">
        <f t="shared" si="39"/>
        <v>37</v>
      </c>
      <c r="AZ240" s="47"/>
      <c r="BA240" s="47"/>
      <c r="BB240" s="47"/>
      <c r="BC240" s="48"/>
      <c r="BD240" s="50"/>
      <c r="BE240" s="50" t="s">
        <v>1342</v>
      </c>
      <c r="BF240" s="50" t="s">
        <v>1341</v>
      </c>
      <c r="BG240" s="51"/>
      <c r="BH240" s="51">
        <f t="shared" si="43"/>
        <v>1</v>
      </c>
      <c r="BI240" s="51">
        <v>8</v>
      </c>
      <c r="BJ240" s="52"/>
      <c r="BK240" s="52"/>
      <c r="BL240" s="53"/>
      <c r="BM240" s="47" t="e">
        <f>COUNTIFS(A$2:$AC240,#REF!,M$2:$AL240,M240)</f>
        <v>#VALUE!</v>
      </c>
      <c r="BN240" s="47">
        <v>0</v>
      </c>
      <c r="BO240" s="54">
        <v>37</v>
      </c>
      <c r="BP240" s="54">
        <v>0</v>
      </c>
      <c r="BQ240" s="47">
        <v>36</v>
      </c>
      <c r="BR240" s="49">
        <v>1</v>
      </c>
      <c r="BS240" s="49">
        <v>1</v>
      </c>
      <c r="BT240" s="44">
        <f t="shared" si="40"/>
        <v>330</v>
      </c>
      <c r="BW240" s="40" t="s">
        <v>67</v>
      </c>
      <c r="BY240" s="55"/>
      <c r="BZ240" s="1" t="s">
        <v>22426</v>
      </c>
    </row>
    <row r="241" spans="1:78" ht="15" customHeight="1">
      <c r="A241" s="25" t="s">
        <v>1340</v>
      </c>
      <c r="B241" s="42" t="s">
        <v>2673</v>
      </c>
      <c r="D241" s="263">
        <v>0</v>
      </c>
      <c r="E241" s="42" t="s">
        <v>76</v>
      </c>
      <c r="F241" s="42" t="s">
        <v>1453</v>
      </c>
      <c r="G241" s="264"/>
      <c r="H241" s="264"/>
      <c r="I241" s="42" t="s">
        <v>2674</v>
      </c>
      <c r="J241" s="43" t="s">
        <v>424</v>
      </c>
      <c r="M241" s="44" t="s">
        <v>80</v>
      </c>
      <c r="N241" s="45" t="s">
        <v>425</v>
      </c>
      <c r="O241" s="42" t="s">
        <v>1356</v>
      </c>
      <c r="P241" s="42" t="s">
        <v>101</v>
      </c>
      <c r="Q241" s="42" t="s">
        <v>73</v>
      </c>
      <c r="R241" s="42" t="s">
        <v>73</v>
      </c>
      <c r="S241" s="42" t="s">
        <v>471</v>
      </c>
      <c r="T241" s="42" t="s">
        <v>777</v>
      </c>
      <c r="U241" s="42" t="s">
        <v>777</v>
      </c>
      <c r="V241" s="42" t="s">
        <v>73</v>
      </c>
      <c r="W241" s="42" t="s">
        <v>73</v>
      </c>
      <c r="X241" s="80">
        <v>40233</v>
      </c>
      <c r="Y241" s="80">
        <v>40251</v>
      </c>
      <c r="Z241" s="44">
        <f t="shared" si="41"/>
        <v>2010</v>
      </c>
      <c r="AA241" s="44">
        <f t="shared" si="42"/>
        <v>2</v>
      </c>
      <c r="AB241" s="44">
        <v>0</v>
      </c>
      <c r="AC241" s="42" t="s">
        <v>778</v>
      </c>
      <c r="AD241" s="42" t="s">
        <v>779</v>
      </c>
      <c r="AE241" s="42" t="s">
        <v>73</v>
      </c>
      <c r="AF241" s="42" t="s">
        <v>73</v>
      </c>
      <c r="AG241" s="42" t="s">
        <v>73</v>
      </c>
      <c r="AH241" s="42" t="s">
        <v>73</v>
      </c>
      <c r="AI241" s="42" t="s">
        <v>73</v>
      </c>
      <c r="AJ241" s="42" t="s">
        <v>73</v>
      </c>
      <c r="AK241" s="31"/>
      <c r="AL241" s="31"/>
      <c r="AM241" s="47">
        <v>1</v>
      </c>
      <c r="AN241" s="47">
        <v>2</v>
      </c>
      <c r="AO241" s="47">
        <v>1</v>
      </c>
      <c r="AP241" s="47">
        <v>88</v>
      </c>
      <c r="AQ241" s="47"/>
      <c r="AR241" s="47"/>
      <c r="AS241" s="47">
        <v>0</v>
      </c>
      <c r="AT241" s="49">
        <v>1</v>
      </c>
      <c r="AU241" s="49"/>
      <c r="AV241" s="47"/>
      <c r="AW241" s="49">
        <v>1</v>
      </c>
      <c r="AX241" s="49"/>
      <c r="AY241" s="44">
        <f t="shared" si="39"/>
        <v>19</v>
      </c>
      <c r="AZ241" s="47"/>
      <c r="BA241" s="47"/>
      <c r="BB241" s="47"/>
      <c r="BC241" s="48"/>
      <c r="BD241" s="50"/>
      <c r="BE241" s="50" t="s">
        <v>1342</v>
      </c>
      <c r="BF241" s="50" t="s">
        <v>1341</v>
      </c>
      <c r="BG241" s="51"/>
      <c r="BH241" s="51">
        <f t="shared" si="43"/>
        <v>1</v>
      </c>
      <c r="BI241" s="51">
        <v>4</v>
      </c>
      <c r="BJ241" s="52"/>
      <c r="BK241" s="52"/>
      <c r="BL241" s="53"/>
      <c r="BM241" s="47" t="e">
        <f>COUNTIFS(A$2:$AC241,#REF!,M$2:$AL241,M241)</f>
        <v>#VALUE!</v>
      </c>
      <c r="BN241" s="47">
        <v>0</v>
      </c>
      <c r="BO241" s="54">
        <v>19</v>
      </c>
      <c r="BP241" s="54">
        <v>0</v>
      </c>
      <c r="BQ241" s="47">
        <v>19</v>
      </c>
      <c r="BR241" s="49">
        <v>1</v>
      </c>
      <c r="BS241" s="49">
        <v>1</v>
      </c>
      <c r="BT241" s="44">
        <f t="shared" si="40"/>
        <v>330</v>
      </c>
      <c r="BW241" s="40" t="s">
        <v>67</v>
      </c>
      <c r="BY241" s="55"/>
      <c r="BZ241" s="1" t="s">
        <v>22426</v>
      </c>
    </row>
    <row r="242" spans="1:78" ht="15" customHeight="1">
      <c r="A242" s="25" t="s">
        <v>1340</v>
      </c>
      <c r="B242" s="42" t="s">
        <v>2675</v>
      </c>
      <c r="D242" s="263">
        <v>0</v>
      </c>
      <c r="E242" s="42" t="s">
        <v>76</v>
      </c>
      <c r="F242" s="42" t="s">
        <v>1453</v>
      </c>
      <c r="G242" s="264"/>
      <c r="H242" s="264"/>
      <c r="I242" s="42" t="s">
        <v>1436</v>
      </c>
      <c r="J242" s="43" t="s">
        <v>2156</v>
      </c>
      <c r="M242" s="44" t="s">
        <v>80</v>
      </c>
      <c r="N242" s="45" t="s">
        <v>236</v>
      </c>
      <c r="O242" s="42" t="s">
        <v>81</v>
      </c>
      <c r="P242" s="42" t="s">
        <v>82</v>
      </c>
      <c r="Q242" s="42" t="s">
        <v>73</v>
      </c>
      <c r="R242" s="42" t="s">
        <v>73</v>
      </c>
      <c r="S242" s="42" t="s">
        <v>471</v>
      </c>
      <c r="T242" s="42" t="s">
        <v>2676</v>
      </c>
      <c r="U242" s="42" t="s">
        <v>2676</v>
      </c>
      <c r="V242" s="42" t="s">
        <v>73</v>
      </c>
      <c r="W242" s="42" t="s">
        <v>73</v>
      </c>
      <c r="X242" s="80">
        <v>40233</v>
      </c>
      <c r="Y242" s="80">
        <v>40236</v>
      </c>
      <c r="Z242" s="44">
        <f t="shared" si="41"/>
        <v>2010</v>
      </c>
      <c r="AA242" s="44">
        <f t="shared" si="42"/>
        <v>2</v>
      </c>
      <c r="AB242" s="44">
        <v>0</v>
      </c>
      <c r="AC242" s="42" t="s">
        <v>73</v>
      </c>
      <c r="AD242" s="42" t="s">
        <v>356</v>
      </c>
      <c r="AE242" s="42" t="s">
        <v>73</v>
      </c>
      <c r="AF242" s="42" t="s">
        <v>73</v>
      </c>
      <c r="AG242" s="42" t="s">
        <v>73</v>
      </c>
      <c r="AH242" s="42" t="s">
        <v>73</v>
      </c>
      <c r="AI242" s="42" t="s">
        <v>73</v>
      </c>
      <c r="AJ242" s="42" t="s">
        <v>73</v>
      </c>
      <c r="AK242" s="31"/>
      <c r="AL242" s="31"/>
      <c r="AM242" s="47">
        <v>1</v>
      </c>
      <c r="AN242" s="47">
        <v>1</v>
      </c>
      <c r="AO242" s="47">
        <v>1</v>
      </c>
      <c r="AP242" s="47">
        <v>88</v>
      </c>
      <c r="AQ242" s="47"/>
      <c r="AR242" s="47"/>
      <c r="AS242" s="47">
        <v>0</v>
      </c>
      <c r="AT242" s="49">
        <v>1</v>
      </c>
      <c r="AU242" s="49"/>
      <c r="AV242" s="47"/>
      <c r="AW242" s="49">
        <v>1</v>
      </c>
      <c r="AX242" s="49"/>
      <c r="AY242" s="44">
        <f t="shared" si="39"/>
        <v>4</v>
      </c>
      <c r="AZ242" s="47"/>
      <c r="BA242" s="47"/>
      <c r="BB242" s="47"/>
      <c r="BC242" s="48"/>
      <c r="BD242" s="50"/>
      <c r="BE242" s="50" t="s">
        <v>1342</v>
      </c>
      <c r="BF242" s="50" t="s">
        <v>1341</v>
      </c>
      <c r="BG242" s="51"/>
      <c r="BH242" s="51">
        <f t="shared" si="43"/>
        <v>1</v>
      </c>
      <c r="BI242" s="51">
        <v>1</v>
      </c>
      <c r="BJ242" s="52"/>
      <c r="BK242" s="52"/>
      <c r="BL242" s="53"/>
      <c r="BM242" s="47" t="e">
        <f>COUNTIFS(A$2:$AC242,#REF!,M$2:$AL242,M242)</f>
        <v>#VALUE!</v>
      </c>
      <c r="BN242" s="47">
        <v>0</v>
      </c>
      <c r="BO242" s="54">
        <v>4</v>
      </c>
      <c r="BP242" s="54">
        <v>0</v>
      </c>
      <c r="BQ242" s="47">
        <v>4</v>
      </c>
      <c r="BR242" s="49">
        <v>1</v>
      </c>
      <c r="BS242" s="49">
        <v>1</v>
      </c>
      <c r="BT242" s="44">
        <f t="shared" si="40"/>
        <v>330</v>
      </c>
      <c r="BW242" s="40" t="s">
        <v>67</v>
      </c>
      <c r="BY242" s="55"/>
      <c r="BZ242" s="1" t="s">
        <v>22426</v>
      </c>
    </row>
    <row r="243" spans="1:78" ht="15" customHeight="1">
      <c r="A243" s="25" t="s">
        <v>1340</v>
      </c>
      <c r="B243" s="42" t="s">
        <v>2677</v>
      </c>
      <c r="D243" s="263">
        <v>0</v>
      </c>
      <c r="E243" s="42" t="s">
        <v>76</v>
      </c>
      <c r="F243" s="42" t="s">
        <v>1453</v>
      </c>
      <c r="G243" s="264"/>
      <c r="H243" s="264"/>
      <c r="I243" s="42" t="s">
        <v>2678</v>
      </c>
      <c r="J243" s="43" t="s">
        <v>2679</v>
      </c>
      <c r="M243" s="44" t="s">
        <v>91</v>
      </c>
      <c r="N243" s="45" t="s">
        <v>302</v>
      </c>
      <c r="O243" s="42" t="s">
        <v>81</v>
      </c>
      <c r="P243" s="42" t="s">
        <v>82</v>
      </c>
      <c r="Q243" s="42" t="s">
        <v>73</v>
      </c>
      <c r="R243" s="42" t="s">
        <v>73</v>
      </c>
      <c r="S243" s="42" t="s">
        <v>22399</v>
      </c>
      <c r="T243" s="42" t="s">
        <v>2680</v>
      </c>
      <c r="U243" s="42" t="s">
        <v>2680</v>
      </c>
      <c r="V243" s="42" t="s">
        <v>73</v>
      </c>
      <c r="W243" s="42" t="s">
        <v>73</v>
      </c>
      <c r="X243" s="80">
        <v>40234</v>
      </c>
      <c r="Y243" s="80">
        <v>40260</v>
      </c>
      <c r="Z243" s="44">
        <f t="shared" si="41"/>
        <v>2010</v>
      </c>
      <c r="AA243" s="44">
        <f t="shared" si="42"/>
        <v>2</v>
      </c>
      <c r="AB243" s="44">
        <v>0</v>
      </c>
      <c r="AC243" s="42" t="s">
        <v>302</v>
      </c>
      <c r="AD243" s="42" t="s">
        <v>303</v>
      </c>
      <c r="AE243" s="42" t="s">
        <v>73</v>
      </c>
      <c r="AF243" s="42" t="s">
        <v>73</v>
      </c>
      <c r="AG243" s="42" t="s">
        <v>73</v>
      </c>
      <c r="AH243" s="42" t="s">
        <v>73</v>
      </c>
      <c r="AI243" s="42" t="s">
        <v>2681</v>
      </c>
      <c r="AJ243" s="42" t="s">
        <v>782</v>
      </c>
      <c r="AK243" s="31"/>
      <c r="AL243" s="31"/>
      <c r="AM243" s="47">
        <v>1</v>
      </c>
      <c r="AN243" s="47">
        <v>1</v>
      </c>
      <c r="AO243" s="47">
        <v>6</v>
      </c>
      <c r="AP243" s="47">
        <v>88</v>
      </c>
      <c r="AQ243" s="47"/>
      <c r="AR243" s="47"/>
      <c r="AS243" s="47">
        <v>0</v>
      </c>
      <c r="AT243" s="49">
        <v>1</v>
      </c>
      <c r="AU243" s="49"/>
      <c r="AV243" s="47"/>
      <c r="AW243" s="49">
        <v>1</v>
      </c>
      <c r="AX243" s="49"/>
      <c r="AY243" s="44">
        <f t="shared" si="39"/>
        <v>27</v>
      </c>
      <c r="AZ243" s="47"/>
      <c r="BA243" s="47"/>
      <c r="BB243" s="47"/>
      <c r="BC243" s="48"/>
      <c r="BD243" s="50"/>
      <c r="BE243" s="50" t="s">
        <v>1342</v>
      </c>
      <c r="BF243" s="50" t="s">
        <v>1341</v>
      </c>
      <c r="BG243" s="51"/>
      <c r="BH243" s="51">
        <f t="shared" si="43"/>
        <v>1</v>
      </c>
      <c r="BI243" s="51">
        <v>2</v>
      </c>
      <c r="BJ243" s="52"/>
      <c r="BK243" s="52"/>
      <c r="BL243" s="53"/>
      <c r="BM243" s="47" t="e">
        <f>COUNTIFS(A$2:$AC243,#REF!,M$2:$AL243,M243)</f>
        <v>#VALUE!</v>
      </c>
      <c r="BN243" s="47">
        <v>0</v>
      </c>
      <c r="BO243" s="54">
        <v>27</v>
      </c>
      <c r="BP243" s="54">
        <v>0</v>
      </c>
      <c r="BQ243" s="47">
        <v>27</v>
      </c>
      <c r="BR243" s="49">
        <v>1</v>
      </c>
      <c r="BS243" s="49">
        <v>1</v>
      </c>
      <c r="BT243" s="44">
        <f t="shared" si="40"/>
        <v>331</v>
      </c>
      <c r="BW243" s="40" t="s">
        <v>67</v>
      </c>
      <c r="BY243" s="55"/>
      <c r="BZ243" s="1" t="s">
        <v>22426</v>
      </c>
    </row>
    <row r="244" spans="1:78" ht="15" customHeight="1">
      <c r="A244" s="25" t="s">
        <v>1340</v>
      </c>
      <c r="B244" s="42" t="s">
        <v>2684</v>
      </c>
      <c r="D244" s="263">
        <v>0</v>
      </c>
      <c r="E244" s="42" t="s">
        <v>76</v>
      </c>
      <c r="F244" s="42" t="s">
        <v>1453</v>
      </c>
      <c r="G244" s="264"/>
      <c r="H244" s="264"/>
      <c r="I244" s="42" t="s">
        <v>943</v>
      </c>
      <c r="J244" s="43" t="s">
        <v>73</v>
      </c>
      <c r="M244" s="44" t="s">
        <v>91</v>
      </c>
      <c r="N244" s="45" t="s">
        <v>943</v>
      </c>
      <c r="O244" s="42" t="s">
        <v>1472</v>
      </c>
      <c r="P244" s="42" t="s">
        <v>346</v>
      </c>
      <c r="Q244" s="42" t="s">
        <v>73</v>
      </c>
      <c r="R244" s="42" t="s">
        <v>73</v>
      </c>
      <c r="S244" s="42" t="s">
        <v>2685</v>
      </c>
      <c r="T244" s="42" t="s">
        <v>194</v>
      </c>
      <c r="U244" s="42" t="s">
        <v>2686</v>
      </c>
      <c r="V244" s="42" t="s">
        <v>73</v>
      </c>
      <c r="W244" s="42" t="s">
        <v>73</v>
      </c>
      <c r="X244" s="80">
        <v>40234</v>
      </c>
      <c r="Y244" s="80">
        <v>40262</v>
      </c>
      <c r="Z244" s="44">
        <f t="shared" si="41"/>
        <v>2010</v>
      </c>
      <c r="AA244" s="44">
        <f t="shared" si="42"/>
        <v>2</v>
      </c>
      <c r="AB244" s="44">
        <v>0</v>
      </c>
      <c r="AC244" s="42" t="s">
        <v>73</v>
      </c>
      <c r="AD244" s="42" t="s">
        <v>73</v>
      </c>
      <c r="AE244" s="42" t="s">
        <v>73</v>
      </c>
      <c r="AF244" s="42" t="s">
        <v>73</v>
      </c>
      <c r="AG244" s="42" t="s">
        <v>73</v>
      </c>
      <c r="AH244" s="42" t="s">
        <v>73</v>
      </c>
      <c r="AI244" s="42" t="s">
        <v>2687</v>
      </c>
      <c r="AJ244" s="42" t="s">
        <v>73</v>
      </c>
      <c r="AK244" s="31"/>
      <c r="AL244" s="31"/>
      <c r="AM244" s="47">
        <v>1</v>
      </c>
      <c r="AN244" s="47">
        <v>1</v>
      </c>
      <c r="AO244" s="47">
        <v>6</v>
      </c>
      <c r="AP244" s="47">
        <v>88</v>
      </c>
      <c r="AQ244" s="47"/>
      <c r="AR244" s="47"/>
      <c r="AS244" s="47">
        <v>0</v>
      </c>
      <c r="AT244" s="49">
        <v>1</v>
      </c>
      <c r="AU244" s="49"/>
      <c r="AV244" s="47"/>
      <c r="AW244" s="49">
        <v>1</v>
      </c>
      <c r="AX244" s="49"/>
      <c r="AY244" s="44">
        <f t="shared" si="39"/>
        <v>29</v>
      </c>
      <c r="AZ244" s="47"/>
      <c r="BA244" s="47"/>
      <c r="BB244" s="47"/>
      <c r="BC244" s="48"/>
      <c r="BD244" s="50"/>
      <c r="BE244" s="50" t="s">
        <v>1349</v>
      </c>
      <c r="BF244" s="50" t="s">
        <v>1341</v>
      </c>
      <c r="BG244" s="51"/>
      <c r="BH244" s="51">
        <f t="shared" si="43"/>
        <v>1</v>
      </c>
      <c r="BI244" s="51">
        <v>2</v>
      </c>
      <c r="BJ244" s="52"/>
      <c r="BK244" s="52"/>
      <c r="BL244" s="53"/>
      <c r="BM244" s="47" t="e">
        <f>COUNTIFS(A$2:$AC244,#REF!,M$2:$AL244,M244)</f>
        <v>#VALUE!</v>
      </c>
      <c r="BN244" s="47">
        <v>0</v>
      </c>
      <c r="BO244" s="54">
        <v>29</v>
      </c>
      <c r="BP244" s="54">
        <v>0</v>
      </c>
      <c r="BQ244" s="47">
        <v>29</v>
      </c>
      <c r="BR244" s="49">
        <v>1</v>
      </c>
      <c r="BS244" s="49">
        <v>1</v>
      </c>
      <c r="BT244" s="44">
        <f t="shared" si="40"/>
        <v>331</v>
      </c>
      <c r="BW244" s="40" t="s">
        <v>67</v>
      </c>
      <c r="BY244" s="55"/>
    </row>
    <row r="245" spans="1:78" ht="15" customHeight="1">
      <c r="A245" s="25" t="s">
        <v>1340</v>
      </c>
      <c r="B245" s="42" t="s">
        <v>2688</v>
      </c>
      <c r="D245" s="263">
        <v>0</v>
      </c>
      <c r="E245" s="42" t="s">
        <v>76</v>
      </c>
      <c r="F245" s="42" t="s">
        <v>1453</v>
      </c>
      <c r="G245" s="264"/>
      <c r="H245" s="264"/>
      <c r="I245" s="42" t="s">
        <v>184</v>
      </c>
      <c r="J245" s="43" t="s">
        <v>1274</v>
      </c>
      <c r="M245" s="44" t="s">
        <v>80</v>
      </c>
      <c r="N245" s="45" t="s">
        <v>184</v>
      </c>
      <c r="O245" s="42" t="s">
        <v>81</v>
      </c>
      <c r="P245" s="42" t="s">
        <v>82</v>
      </c>
      <c r="Q245" s="42" t="s">
        <v>73</v>
      </c>
      <c r="R245" s="42" t="s">
        <v>73</v>
      </c>
      <c r="S245" s="42" t="s">
        <v>2689</v>
      </c>
      <c r="T245" s="42" t="s">
        <v>2690</v>
      </c>
      <c r="U245" s="42" t="s">
        <v>2690</v>
      </c>
      <c r="V245" s="42" t="s">
        <v>73</v>
      </c>
      <c r="W245" s="42" t="s">
        <v>73</v>
      </c>
      <c r="X245" s="80">
        <v>40235</v>
      </c>
      <c r="Y245" s="80">
        <v>40237</v>
      </c>
      <c r="Z245" s="44">
        <f t="shared" si="41"/>
        <v>2010</v>
      </c>
      <c r="AA245" s="44">
        <f t="shared" si="42"/>
        <v>2</v>
      </c>
      <c r="AB245" s="44">
        <v>0</v>
      </c>
      <c r="AC245" s="42" t="s">
        <v>1191</v>
      </c>
      <c r="AD245" s="42" t="s">
        <v>1192</v>
      </c>
      <c r="AE245" s="42" t="s">
        <v>73</v>
      </c>
      <c r="AF245" s="42" t="s">
        <v>73</v>
      </c>
      <c r="AG245" s="42" t="s">
        <v>73</v>
      </c>
      <c r="AH245" s="42" t="s">
        <v>73</v>
      </c>
      <c r="AI245" s="42" t="s">
        <v>73</v>
      </c>
      <c r="AJ245" s="42" t="s">
        <v>2691</v>
      </c>
      <c r="AK245" s="31"/>
      <c r="AL245" s="31"/>
      <c r="AM245" s="47">
        <v>1</v>
      </c>
      <c r="AN245" s="47">
        <v>1</v>
      </c>
      <c r="AO245" s="47">
        <v>1</v>
      </c>
      <c r="AP245" s="47">
        <v>88</v>
      </c>
      <c r="AQ245" s="47"/>
      <c r="AR245" s="47"/>
      <c r="AS245" s="47">
        <v>0</v>
      </c>
      <c r="AT245" s="49">
        <v>1</v>
      </c>
      <c r="AU245" s="49"/>
      <c r="AV245" s="47"/>
      <c r="AW245" s="49">
        <v>1</v>
      </c>
      <c r="AX245" s="49"/>
      <c r="AY245" s="44">
        <f t="shared" si="39"/>
        <v>3</v>
      </c>
      <c r="AZ245" s="47"/>
      <c r="BA245" s="47"/>
      <c r="BB245" s="47"/>
      <c r="BC245" s="48"/>
      <c r="BD245" s="50"/>
      <c r="BE245" s="50" t="s">
        <v>1342</v>
      </c>
      <c r="BF245" s="50" t="s">
        <v>1341</v>
      </c>
      <c r="BG245" s="51"/>
      <c r="BH245" s="51">
        <f t="shared" si="43"/>
        <v>1</v>
      </c>
      <c r="BI245" s="51">
        <v>99</v>
      </c>
      <c r="BJ245" s="52"/>
      <c r="BK245" s="52"/>
      <c r="BL245" s="53"/>
      <c r="BM245" s="47" t="e">
        <f>COUNTIFS(A$2:$AC245,#REF!,M$2:$AL245,M245)</f>
        <v>#VALUE!</v>
      </c>
      <c r="BN245" s="47">
        <v>0</v>
      </c>
      <c r="BO245" s="54">
        <v>3</v>
      </c>
      <c r="BP245" s="54">
        <v>0</v>
      </c>
      <c r="BQ245" s="47">
        <v>3</v>
      </c>
      <c r="BR245" s="49">
        <v>1</v>
      </c>
      <c r="BS245" s="49">
        <v>1</v>
      </c>
      <c r="BT245" s="44">
        <f t="shared" si="40"/>
        <v>332</v>
      </c>
      <c r="BW245" s="40" t="s">
        <v>67</v>
      </c>
      <c r="BY245" s="55"/>
      <c r="BZ245" s="1" t="s">
        <v>22426</v>
      </c>
    </row>
    <row r="246" spans="1:78" ht="15" customHeight="1">
      <c r="A246" s="25" t="s">
        <v>1340</v>
      </c>
      <c r="B246" s="42" t="s">
        <v>2692</v>
      </c>
      <c r="D246" s="263">
        <v>0</v>
      </c>
      <c r="E246" s="42" t="s">
        <v>76</v>
      </c>
      <c r="F246" s="42" t="s">
        <v>1453</v>
      </c>
      <c r="G246" s="264"/>
      <c r="H246" s="264"/>
      <c r="I246" s="42" t="s">
        <v>2693</v>
      </c>
      <c r="J246" s="43" t="s">
        <v>2694</v>
      </c>
      <c r="M246" s="44" t="s">
        <v>121</v>
      </c>
      <c r="N246" s="45" t="s">
        <v>2695</v>
      </c>
      <c r="O246" s="42" t="s">
        <v>1351</v>
      </c>
      <c r="P246" s="42" t="s">
        <v>103</v>
      </c>
      <c r="Q246" s="42" t="s">
        <v>73</v>
      </c>
      <c r="R246" s="42" t="s">
        <v>73</v>
      </c>
      <c r="S246" s="42" t="s">
        <v>2696</v>
      </c>
      <c r="T246" s="42" t="s">
        <v>194</v>
      </c>
      <c r="U246" s="42" t="s">
        <v>2697</v>
      </c>
      <c r="V246" s="42" t="s">
        <v>73</v>
      </c>
      <c r="W246" s="42" t="s">
        <v>73</v>
      </c>
      <c r="X246" s="80">
        <v>40235</v>
      </c>
      <c r="Y246" s="80">
        <v>40237</v>
      </c>
      <c r="Z246" s="44">
        <f t="shared" si="41"/>
        <v>2010</v>
      </c>
      <c r="AA246" s="44">
        <f t="shared" si="42"/>
        <v>2</v>
      </c>
      <c r="AB246" s="44">
        <v>0</v>
      </c>
      <c r="AC246" s="42" t="s">
        <v>73</v>
      </c>
      <c r="AD246" s="42" t="s">
        <v>73</v>
      </c>
      <c r="AE246" s="42" t="s">
        <v>73</v>
      </c>
      <c r="AF246" s="42" t="s">
        <v>73</v>
      </c>
      <c r="AG246" s="42" t="s">
        <v>2698</v>
      </c>
      <c r="AH246" s="42" t="s">
        <v>73</v>
      </c>
      <c r="AI246" s="42" t="s">
        <v>73</v>
      </c>
      <c r="AJ246" s="42" t="s">
        <v>2699</v>
      </c>
      <c r="AK246" s="31"/>
      <c r="AL246" s="31"/>
      <c r="AM246" s="47">
        <v>1</v>
      </c>
      <c r="AN246" s="47">
        <v>1</v>
      </c>
      <c r="AO246" s="47">
        <v>3</v>
      </c>
      <c r="AP246" s="47">
        <v>88</v>
      </c>
      <c r="AQ246" s="47"/>
      <c r="AR246" s="47"/>
      <c r="AS246" s="47">
        <v>1</v>
      </c>
      <c r="AT246" s="49">
        <v>1</v>
      </c>
      <c r="AU246" s="49"/>
      <c r="AV246" s="47"/>
      <c r="AW246" s="49">
        <v>1</v>
      </c>
      <c r="AX246" s="49"/>
      <c r="AY246" s="44">
        <f t="shared" si="39"/>
        <v>3</v>
      </c>
      <c r="AZ246" s="47"/>
      <c r="BA246" s="47"/>
      <c r="BB246" s="47"/>
      <c r="BC246" s="48"/>
      <c r="BD246" s="50"/>
      <c r="BE246" s="50" t="s">
        <v>1349</v>
      </c>
      <c r="BF246" s="50" t="s">
        <v>1341</v>
      </c>
      <c r="BG246" s="51"/>
      <c r="BH246" s="51">
        <f t="shared" si="43"/>
        <v>1</v>
      </c>
      <c r="BI246" s="51">
        <v>5</v>
      </c>
      <c r="BJ246" s="52"/>
      <c r="BK246" s="52"/>
      <c r="BL246" s="53"/>
      <c r="BM246" s="47" t="e">
        <f>COUNTIFS(A$2:$AC246,#REF!,M$2:$AL246,M246)</f>
        <v>#VALUE!</v>
      </c>
      <c r="BN246" s="47">
        <v>1</v>
      </c>
      <c r="BO246" s="54">
        <v>3</v>
      </c>
      <c r="BP246" s="54">
        <v>0</v>
      </c>
      <c r="BQ246" s="47">
        <v>3</v>
      </c>
      <c r="BR246" s="49">
        <v>1</v>
      </c>
      <c r="BS246" s="49">
        <v>1</v>
      </c>
      <c r="BT246" s="44">
        <f t="shared" si="40"/>
        <v>332</v>
      </c>
      <c r="BW246" s="40" t="s">
        <v>67</v>
      </c>
      <c r="BY246" s="55"/>
      <c r="BZ246" s="1" t="s">
        <v>22426</v>
      </c>
    </row>
    <row r="247" spans="1:78" ht="15" customHeight="1">
      <c r="A247" s="25" t="s">
        <v>1340</v>
      </c>
      <c r="B247" s="42" t="s">
        <v>2700</v>
      </c>
      <c r="D247" s="263">
        <v>0</v>
      </c>
      <c r="E247" s="42" t="s">
        <v>76</v>
      </c>
      <c r="F247" s="42" t="s">
        <v>1453</v>
      </c>
      <c r="G247" s="264"/>
      <c r="H247" s="264"/>
      <c r="I247" s="42" t="s">
        <v>127</v>
      </c>
      <c r="J247" s="43" t="s">
        <v>1371</v>
      </c>
      <c r="M247" s="44" t="s">
        <v>80</v>
      </c>
      <c r="N247" s="45" t="s">
        <v>85</v>
      </c>
      <c r="O247" s="42" t="s">
        <v>1126</v>
      </c>
      <c r="P247" s="42" t="s">
        <v>87</v>
      </c>
      <c r="Q247" s="42" t="s">
        <v>73</v>
      </c>
      <c r="R247" s="42" t="s">
        <v>73</v>
      </c>
      <c r="S247" s="42" t="s">
        <v>2701</v>
      </c>
      <c r="T247" s="42" t="s">
        <v>2702</v>
      </c>
      <c r="U247" s="42" t="s">
        <v>2702</v>
      </c>
      <c r="V247" s="42" t="s">
        <v>73</v>
      </c>
      <c r="W247" s="42" t="s">
        <v>73</v>
      </c>
      <c r="X247" s="80">
        <v>40235</v>
      </c>
      <c r="Y247" s="80">
        <v>40237</v>
      </c>
      <c r="Z247" s="44">
        <f t="shared" si="41"/>
        <v>2010</v>
      </c>
      <c r="AA247" s="44">
        <f t="shared" si="42"/>
        <v>2</v>
      </c>
      <c r="AB247" s="44">
        <v>0</v>
      </c>
      <c r="AC247" s="42" t="s">
        <v>2703</v>
      </c>
      <c r="AD247" s="42" t="s">
        <v>327</v>
      </c>
      <c r="AE247" s="42" t="s">
        <v>73</v>
      </c>
      <c r="AF247" s="42" t="s">
        <v>73</v>
      </c>
      <c r="AG247" s="42" t="s">
        <v>73</v>
      </c>
      <c r="AH247" s="42" t="s">
        <v>73</v>
      </c>
      <c r="AI247" s="42" t="s">
        <v>73</v>
      </c>
      <c r="AJ247" s="42" t="s">
        <v>73</v>
      </c>
      <c r="AK247" s="31"/>
      <c r="AL247" s="31"/>
      <c r="AM247" s="47">
        <v>1</v>
      </c>
      <c r="AN247" s="47">
        <v>1</v>
      </c>
      <c r="AO247" s="47">
        <v>1</v>
      </c>
      <c r="AP247" s="47">
        <v>88</v>
      </c>
      <c r="AQ247" s="47"/>
      <c r="AR247" s="47"/>
      <c r="AS247" s="47">
        <v>0</v>
      </c>
      <c r="AT247" s="49">
        <v>1</v>
      </c>
      <c r="AU247" s="49"/>
      <c r="AV247" s="47"/>
      <c r="AW247" s="49">
        <v>1</v>
      </c>
      <c r="AX247" s="49"/>
      <c r="AY247" s="44">
        <f t="shared" si="39"/>
        <v>3</v>
      </c>
      <c r="AZ247" s="47"/>
      <c r="BA247" s="47"/>
      <c r="BB247" s="47"/>
      <c r="BC247" s="48"/>
      <c r="BD247" s="50"/>
      <c r="BE247" s="50" t="s">
        <v>1342</v>
      </c>
      <c r="BF247" s="50" t="s">
        <v>1341</v>
      </c>
      <c r="BG247" s="51"/>
      <c r="BH247" s="51">
        <f t="shared" si="43"/>
        <v>1</v>
      </c>
      <c r="BI247" s="51">
        <v>1</v>
      </c>
      <c r="BJ247" s="52"/>
      <c r="BK247" s="52"/>
      <c r="BL247" s="53"/>
      <c r="BM247" s="47" t="e">
        <f>COUNTIFS(A$2:$AC247,#REF!,M$2:$AL247,M247)</f>
        <v>#VALUE!</v>
      </c>
      <c r="BN247" s="47">
        <v>0</v>
      </c>
      <c r="BO247" s="54">
        <v>3</v>
      </c>
      <c r="BP247" s="54">
        <v>0</v>
      </c>
      <c r="BQ247" s="47">
        <v>3</v>
      </c>
      <c r="BR247" s="49">
        <v>1</v>
      </c>
      <c r="BS247" s="49">
        <v>1</v>
      </c>
      <c r="BT247" s="44">
        <f t="shared" si="40"/>
        <v>332</v>
      </c>
      <c r="BW247" s="40" t="s">
        <v>67</v>
      </c>
      <c r="BY247" s="55"/>
      <c r="BZ247" s="1" t="s">
        <v>22426</v>
      </c>
    </row>
    <row r="248" spans="1:78" ht="15" customHeight="1">
      <c r="A248" s="25" t="s">
        <v>1340</v>
      </c>
      <c r="B248" s="42" t="s">
        <v>2704</v>
      </c>
      <c r="D248" s="263">
        <v>0</v>
      </c>
      <c r="E248" s="42" t="s">
        <v>76</v>
      </c>
      <c r="F248" s="42" t="s">
        <v>1453</v>
      </c>
      <c r="G248" s="264"/>
      <c r="H248" s="264"/>
      <c r="I248" s="42" t="s">
        <v>78</v>
      </c>
      <c r="J248" s="43" t="s">
        <v>1364</v>
      </c>
      <c r="M248" s="44" t="s">
        <v>80</v>
      </c>
      <c r="N248" s="45" t="s">
        <v>78</v>
      </c>
      <c r="O248" s="42" t="s">
        <v>1356</v>
      </c>
      <c r="P248" s="42" t="s">
        <v>101</v>
      </c>
      <c r="Q248" s="42" t="s">
        <v>73</v>
      </c>
      <c r="R248" s="42" t="s">
        <v>73</v>
      </c>
      <c r="S248" s="42" t="s">
        <v>471</v>
      </c>
      <c r="T248" s="42" t="s">
        <v>2705</v>
      </c>
      <c r="U248" s="42" t="s">
        <v>2705</v>
      </c>
      <c r="V248" s="42" t="s">
        <v>73</v>
      </c>
      <c r="W248" s="42" t="s">
        <v>73</v>
      </c>
      <c r="X248" s="80">
        <v>40235</v>
      </c>
      <c r="Y248" s="80">
        <v>40237</v>
      </c>
      <c r="Z248" s="44">
        <f t="shared" si="41"/>
        <v>2010</v>
      </c>
      <c r="AA248" s="44">
        <f t="shared" si="42"/>
        <v>2</v>
      </c>
      <c r="AB248" s="44">
        <v>0</v>
      </c>
      <c r="AC248" s="42" t="s">
        <v>205</v>
      </c>
      <c r="AD248" s="42" t="s">
        <v>206</v>
      </c>
      <c r="AE248" s="42" t="s">
        <v>73</v>
      </c>
      <c r="AF248" s="42" t="s">
        <v>73</v>
      </c>
      <c r="AG248" s="42" t="s">
        <v>73</v>
      </c>
      <c r="AH248" s="42" t="s">
        <v>73</v>
      </c>
      <c r="AI248" s="42" t="s">
        <v>73</v>
      </c>
      <c r="AJ248" s="42" t="s">
        <v>73</v>
      </c>
      <c r="AK248" s="31"/>
      <c r="AL248" s="31"/>
      <c r="AM248" s="47">
        <v>1</v>
      </c>
      <c r="AN248" s="47">
        <v>1</v>
      </c>
      <c r="AO248" s="47">
        <v>1</v>
      </c>
      <c r="AP248" s="47">
        <v>88</v>
      </c>
      <c r="AQ248" s="47"/>
      <c r="AR248" s="47"/>
      <c r="AS248" s="47">
        <v>0</v>
      </c>
      <c r="AT248" s="49">
        <v>1</v>
      </c>
      <c r="AU248" s="49"/>
      <c r="AV248" s="47"/>
      <c r="AW248" s="49">
        <v>1</v>
      </c>
      <c r="AX248" s="49"/>
      <c r="AY248" s="44">
        <f t="shared" si="39"/>
        <v>3</v>
      </c>
      <c r="AZ248" s="47"/>
      <c r="BA248" s="47"/>
      <c r="BB248" s="47"/>
      <c r="BC248" s="48"/>
      <c r="BD248" s="50"/>
      <c r="BE248" s="50" t="s">
        <v>1342</v>
      </c>
      <c r="BF248" s="50" t="s">
        <v>1341</v>
      </c>
      <c r="BG248" s="51"/>
      <c r="BH248" s="51">
        <f t="shared" si="43"/>
        <v>1</v>
      </c>
      <c r="BI248" s="51">
        <v>1</v>
      </c>
      <c r="BJ248" s="52"/>
      <c r="BK248" s="52"/>
      <c r="BL248" s="53"/>
      <c r="BM248" s="47" t="e">
        <f>COUNTIFS(A$2:$AC248,#REF!,M$2:$AL248,M248)</f>
        <v>#VALUE!</v>
      </c>
      <c r="BN248" s="47">
        <v>0</v>
      </c>
      <c r="BO248" s="54">
        <v>3</v>
      </c>
      <c r="BP248" s="54">
        <v>0</v>
      </c>
      <c r="BQ248" s="47">
        <v>3</v>
      </c>
      <c r="BR248" s="49">
        <v>1</v>
      </c>
      <c r="BS248" s="49">
        <v>1</v>
      </c>
      <c r="BT248" s="44">
        <f t="shared" si="40"/>
        <v>332</v>
      </c>
      <c r="BW248" s="40" t="s">
        <v>67</v>
      </c>
      <c r="BY248" s="55"/>
      <c r="BZ248" s="1" t="s">
        <v>22426</v>
      </c>
    </row>
    <row r="249" spans="1:78" ht="15" customHeight="1">
      <c r="A249" s="25" t="s">
        <v>1340</v>
      </c>
      <c r="B249" s="42" t="s">
        <v>2706</v>
      </c>
      <c r="D249" s="263">
        <v>0</v>
      </c>
      <c r="E249" s="42" t="s">
        <v>76</v>
      </c>
      <c r="F249" s="42" t="s">
        <v>1453</v>
      </c>
      <c r="G249" s="264"/>
      <c r="H249" s="264"/>
      <c r="I249" s="42" t="s">
        <v>2378</v>
      </c>
      <c r="J249" s="43" t="s">
        <v>861</v>
      </c>
      <c r="M249" s="44" t="s">
        <v>91</v>
      </c>
      <c r="N249" s="45" t="s">
        <v>862</v>
      </c>
      <c r="O249" s="42" t="s">
        <v>1356</v>
      </c>
      <c r="P249" s="42" t="s">
        <v>101</v>
      </c>
      <c r="Q249" s="42" t="s">
        <v>73</v>
      </c>
      <c r="R249" s="42" t="s">
        <v>73</v>
      </c>
      <c r="S249" s="42" t="s">
        <v>471</v>
      </c>
      <c r="T249" s="42" t="s">
        <v>2707</v>
      </c>
      <c r="U249" s="42" t="s">
        <v>2707</v>
      </c>
      <c r="V249" s="42" t="s">
        <v>73</v>
      </c>
      <c r="W249" s="42" t="s">
        <v>73</v>
      </c>
      <c r="X249" s="80">
        <v>40235</v>
      </c>
      <c r="Y249" s="80">
        <v>40243</v>
      </c>
      <c r="Z249" s="44">
        <f t="shared" si="41"/>
        <v>2010</v>
      </c>
      <c r="AA249" s="44">
        <f t="shared" si="42"/>
        <v>2</v>
      </c>
      <c r="AB249" s="44">
        <v>0</v>
      </c>
      <c r="AC249" s="42" t="s">
        <v>73</v>
      </c>
      <c r="AD249" s="42" t="s">
        <v>73</v>
      </c>
      <c r="AE249" s="42" t="s">
        <v>73</v>
      </c>
      <c r="AF249" s="42" t="s">
        <v>73</v>
      </c>
      <c r="AG249" s="42" t="s">
        <v>73</v>
      </c>
      <c r="AH249" s="42" t="s">
        <v>73</v>
      </c>
      <c r="AI249" s="42" t="s">
        <v>73</v>
      </c>
      <c r="AJ249" s="42" t="s">
        <v>2708</v>
      </c>
      <c r="AK249" s="31"/>
      <c r="AL249" s="31"/>
      <c r="AM249" s="47">
        <v>1</v>
      </c>
      <c r="AN249" s="47">
        <v>1</v>
      </c>
      <c r="AO249" s="47">
        <v>6</v>
      </c>
      <c r="AP249" s="47">
        <v>88</v>
      </c>
      <c r="AQ249" s="47"/>
      <c r="AR249" s="47"/>
      <c r="AS249" s="47">
        <v>0</v>
      </c>
      <c r="AT249" s="49">
        <v>1</v>
      </c>
      <c r="AU249" s="49"/>
      <c r="AV249" s="47"/>
      <c r="AW249" s="49">
        <v>1</v>
      </c>
      <c r="AX249" s="49"/>
      <c r="AY249" s="44">
        <f t="shared" si="39"/>
        <v>9</v>
      </c>
      <c r="AZ249" s="47"/>
      <c r="BA249" s="47"/>
      <c r="BB249" s="47"/>
      <c r="BC249" s="48"/>
      <c r="BD249" s="50"/>
      <c r="BE249" s="50" t="s">
        <v>1349</v>
      </c>
      <c r="BF249" s="50" t="s">
        <v>1341</v>
      </c>
      <c r="BG249" s="51"/>
      <c r="BH249" s="51">
        <f t="shared" si="43"/>
        <v>1</v>
      </c>
      <c r="BI249" s="51">
        <v>1</v>
      </c>
      <c r="BJ249" s="52"/>
      <c r="BK249" s="52"/>
      <c r="BL249" s="53"/>
      <c r="BM249" s="47" t="e">
        <f>COUNTIFS(A$2:$AC249,#REF!,M$2:$AL249,M249)</f>
        <v>#VALUE!</v>
      </c>
      <c r="BN249" s="47">
        <v>0</v>
      </c>
      <c r="BO249" s="54">
        <v>9</v>
      </c>
      <c r="BP249" s="54">
        <v>0</v>
      </c>
      <c r="BQ249" s="47">
        <v>9</v>
      </c>
      <c r="BR249" s="49">
        <v>1</v>
      </c>
      <c r="BS249" s="49">
        <v>1</v>
      </c>
      <c r="BT249" s="44">
        <f t="shared" si="40"/>
        <v>332</v>
      </c>
      <c r="BW249" s="40" t="s">
        <v>67</v>
      </c>
      <c r="BY249" s="55"/>
      <c r="BZ249" s="1" t="s">
        <v>22426</v>
      </c>
    </row>
    <row r="250" spans="1:78" ht="15" customHeight="1">
      <c r="A250" s="25" t="s">
        <v>1340</v>
      </c>
      <c r="B250" s="42" t="s">
        <v>2709</v>
      </c>
      <c r="D250" s="263">
        <v>0</v>
      </c>
      <c r="E250" s="42" t="s">
        <v>76</v>
      </c>
      <c r="F250" s="42" t="s">
        <v>1453</v>
      </c>
      <c r="G250" s="264"/>
      <c r="H250" s="264"/>
      <c r="I250" s="42" t="s">
        <v>264</v>
      </c>
      <c r="J250" s="43" t="s">
        <v>1571</v>
      </c>
      <c r="M250" s="44" t="s">
        <v>88</v>
      </c>
      <c r="N250" s="45" t="s">
        <v>89</v>
      </c>
      <c r="O250" s="42" t="s">
        <v>1351</v>
      </c>
      <c r="P250" s="42" t="s">
        <v>103</v>
      </c>
      <c r="Q250" s="42" t="s">
        <v>73</v>
      </c>
      <c r="R250" s="42" t="s">
        <v>73</v>
      </c>
      <c r="S250" s="42" t="s">
        <v>2710</v>
      </c>
      <c r="T250" s="42" t="s">
        <v>2711</v>
      </c>
      <c r="U250" s="42" t="s">
        <v>2712</v>
      </c>
      <c r="V250" s="42" t="s">
        <v>73</v>
      </c>
      <c r="W250" s="42" t="s">
        <v>73</v>
      </c>
      <c r="X250" s="80">
        <v>40236</v>
      </c>
      <c r="Y250" s="80">
        <v>40246</v>
      </c>
      <c r="Z250" s="44">
        <f t="shared" si="41"/>
        <v>2010</v>
      </c>
      <c r="AA250" s="44">
        <f t="shared" si="42"/>
        <v>2</v>
      </c>
      <c r="AB250" s="44">
        <v>0</v>
      </c>
      <c r="AC250" s="42" t="s">
        <v>2713</v>
      </c>
      <c r="AD250" s="59" t="s">
        <v>2714</v>
      </c>
      <c r="AE250" s="42" t="s">
        <v>73</v>
      </c>
      <c r="AF250" s="42" t="s">
        <v>73</v>
      </c>
      <c r="AG250" s="42" t="s">
        <v>73</v>
      </c>
      <c r="AH250" s="42" t="s">
        <v>2715</v>
      </c>
      <c r="AI250" s="42" t="s">
        <v>73</v>
      </c>
      <c r="AJ250" s="42" t="s">
        <v>2716</v>
      </c>
      <c r="AK250" s="31"/>
      <c r="AL250" s="31"/>
      <c r="AM250" s="47">
        <v>1</v>
      </c>
      <c r="AN250" s="47">
        <v>5</v>
      </c>
      <c r="AO250" s="47">
        <v>1</v>
      </c>
      <c r="AP250" s="47">
        <v>88</v>
      </c>
      <c r="AQ250" s="47"/>
      <c r="AR250" s="47"/>
      <c r="AS250" s="47">
        <v>1</v>
      </c>
      <c r="AT250" s="49">
        <v>1</v>
      </c>
      <c r="AU250" s="49"/>
      <c r="AV250" s="47"/>
      <c r="AW250" s="49">
        <v>1</v>
      </c>
      <c r="AX250" s="49"/>
      <c r="AY250" s="44">
        <f t="shared" si="39"/>
        <v>11</v>
      </c>
      <c r="AZ250" s="47"/>
      <c r="BA250" s="47"/>
      <c r="BB250" s="47"/>
      <c r="BC250" s="48"/>
      <c r="BD250" s="35"/>
      <c r="BE250" s="50" t="s">
        <v>1522</v>
      </c>
      <c r="BF250" s="50" t="s">
        <v>1341</v>
      </c>
      <c r="BG250" s="51"/>
      <c r="BH250" s="51">
        <f t="shared" si="43"/>
        <v>1</v>
      </c>
      <c r="BI250" s="51">
        <v>1</v>
      </c>
      <c r="BJ250" s="52"/>
      <c r="BK250" s="52"/>
      <c r="BL250" s="53"/>
      <c r="BM250" s="47" t="e">
        <f>COUNTIFS(A$2:$AC250,#REF!,M$2:$AL250,M250)</f>
        <v>#VALUE!</v>
      </c>
      <c r="BN250" s="47">
        <v>0</v>
      </c>
      <c r="BO250" s="54">
        <v>11</v>
      </c>
      <c r="BP250" s="54">
        <v>0</v>
      </c>
      <c r="BQ250" s="47">
        <v>11</v>
      </c>
      <c r="BR250" s="49">
        <v>1</v>
      </c>
      <c r="BS250" s="49">
        <v>1</v>
      </c>
      <c r="BT250" s="44">
        <f t="shared" si="40"/>
        <v>333</v>
      </c>
      <c r="BW250" s="40" t="s">
        <v>67</v>
      </c>
      <c r="BY250" s="55"/>
      <c r="BZ250" s="1" t="s">
        <v>22426</v>
      </c>
    </row>
    <row r="251" spans="1:78" ht="15" customHeight="1">
      <c r="A251" s="25" t="s">
        <v>1340</v>
      </c>
      <c r="B251" s="42" t="s">
        <v>2717</v>
      </c>
      <c r="D251" s="263">
        <v>0</v>
      </c>
      <c r="E251" s="42" t="s">
        <v>76</v>
      </c>
      <c r="F251" s="42" t="s">
        <v>1453</v>
      </c>
      <c r="G251" s="264"/>
      <c r="H251" s="264"/>
      <c r="I251" s="42" t="s">
        <v>1065</v>
      </c>
      <c r="J251" s="43" t="s">
        <v>1066</v>
      </c>
      <c r="M251" s="44" t="s">
        <v>91</v>
      </c>
      <c r="N251" s="45" t="s">
        <v>1065</v>
      </c>
      <c r="O251" s="42" t="s">
        <v>81</v>
      </c>
      <c r="P251" s="42" t="s">
        <v>82</v>
      </c>
      <c r="Q251" s="42" t="s">
        <v>73</v>
      </c>
      <c r="R251" s="42" t="s">
        <v>73</v>
      </c>
      <c r="S251" s="42" t="s">
        <v>2718</v>
      </c>
      <c r="T251" s="42" t="s">
        <v>2719</v>
      </c>
      <c r="U251" s="42" t="s">
        <v>2719</v>
      </c>
      <c r="V251" s="42" t="s">
        <v>73</v>
      </c>
      <c r="W251" s="42" t="s">
        <v>73</v>
      </c>
      <c r="X251" s="80">
        <v>40236</v>
      </c>
      <c r="Y251" s="80">
        <v>40271</v>
      </c>
      <c r="Z251" s="44">
        <f t="shared" si="41"/>
        <v>2010</v>
      </c>
      <c r="AA251" s="44">
        <f t="shared" si="42"/>
        <v>2</v>
      </c>
      <c r="AB251" s="44">
        <v>0</v>
      </c>
      <c r="AC251" s="42" t="s">
        <v>1065</v>
      </c>
      <c r="AD251" s="42" t="s">
        <v>1066</v>
      </c>
      <c r="AE251" s="42" t="s">
        <v>73</v>
      </c>
      <c r="AF251" s="42" t="s">
        <v>73</v>
      </c>
      <c r="AG251" s="42" t="s">
        <v>73</v>
      </c>
      <c r="AH251" s="42" t="s">
        <v>73</v>
      </c>
      <c r="AI251" s="42" t="s">
        <v>2720</v>
      </c>
      <c r="AJ251" s="42" t="s">
        <v>73</v>
      </c>
      <c r="AK251" s="31"/>
      <c r="AL251" s="31"/>
      <c r="AM251" s="47">
        <v>1</v>
      </c>
      <c r="AN251" s="47">
        <v>1</v>
      </c>
      <c r="AO251" s="47">
        <v>6</v>
      </c>
      <c r="AP251" s="47">
        <v>88</v>
      </c>
      <c r="AQ251" s="47"/>
      <c r="AR251" s="47"/>
      <c r="AS251" s="47">
        <v>0</v>
      </c>
      <c r="AT251" s="49">
        <v>1</v>
      </c>
      <c r="AU251" s="49"/>
      <c r="AV251" s="47"/>
      <c r="AW251" s="49">
        <v>1</v>
      </c>
      <c r="AX251" s="49"/>
      <c r="AY251" s="44">
        <f t="shared" si="39"/>
        <v>36</v>
      </c>
      <c r="AZ251" s="47"/>
      <c r="BA251" s="47"/>
      <c r="BB251" s="47"/>
      <c r="BC251" s="48"/>
      <c r="BD251" s="50"/>
      <c r="BE251" s="50" t="s">
        <v>1342</v>
      </c>
      <c r="BF251" s="50" t="s">
        <v>1341</v>
      </c>
      <c r="BG251" s="51"/>
      <c r="BH251" s="51">
        <f t="shared" si="43"/>
        <v>1</v>
      </c>
      <c r="BI251" s="51">
        <v>2</v>
      </c>
      <c r="BJ251" s="52"/>
      <c r="BK251" s="52"/>
      <c r="BL251" s="53"/>
      <c r="BM251" s="47" t="e">
        <f>COUNTIFS(A$2:$AC251,#REF!,M$2:$AL251,M251)</f>
        <v>#VALUE!</v>
      </c>
      <c r="BN251" s="47">
        <v>0</v>
      </c>
      <c r="BO251" s="54">
        <v>36</v>
      </c>
      <c r="BP251" s="54">
        <v>0</v>
      </c>
      <c r="BQ251" s="47">
        <v>33</v>
      </c>
      <c r="BR251" s="49">
        <v>1</v>
      </c>
      <c r="BS251" s="49">
        <v>1</v>
      </c>
      <c r="BT251" s="44">
        <f t="shared" si="40"/>
        <v>333</v>
      </c>
      <c r="BW251" s="40" t="s">
        <v>67</v>
      </c>
      <c r="BY251" s="55"/>
      <c r="BZ251" s="1" t="s">
        <v>22426</v>
      </c>
    </row>
    <row r="252" spans="1:78" ht="15" customHeight="1">
      <c r="A252" s="25" t="s">
        <v>1340</v>
      </c>
      <c r="B252" s="42" t="s">
        <v>2721</v>
      </c>
      <c r="D252" s="263">
        <v>0</v>
      </c>
      <c r="E252" s="42" t="s">
        <v>76</v>
      </c>
      <c r="F252" s="42" t="s">
        <v>1453</v>
      </c>
      <c r="G252" s="264"/>
      <c r="H252" s="264"/>
      <c r="I252" s="42" t="s">
        <v>2722</v>
      </c>
      <c r="J252" s="43" t="s">
        <v>1344</v>
      </c>
      <c r="M252" s="44" t="s">
        <v>91</v>
      </c>
      <c r="N252" s="45" t="s">
        <v>974</v>
      </c>
      <c r="O252" s="42" t="s">
        <v>71</v>
      </c>
      <c r="P252" s="42" t="s">
        <v>122</v>
      </c>
      <c r="Q252" s="42" t="s">
        <v>73</v>
      </c>
      <c r="R252" s="42" t="s">
        <v>73</v>
      </c>
      <c r="S252" s="42" t="s">
        <v>2723</v>
      </c>
      <c r="T252" s="42" t="s">
        <v>1344</v>
      </c>
      <c r="U252" s="42" t="s">
        <v>2724</v>
      </c>
      <c r="V252" s="42" t="s">
        <v>73</v>
      </c>
      <c r="W252" s="42" t="s">
        <v>73</v>
      </c>
      <c r="X252" s="80">
        <v>40236</v>
      </c>
      <c r="Y252" s="80">
        <v>40250</v>
      </c>
      <c r="Z252" s="44">
        <f t="shared" si="41"/>
        <v>2010</v>
      </c>
      <c r="AA252" s="44">
        <f t="shared" si="42"/>
        <v>2</v>
      </c>
      <c r="AB252" s="44">
        <v>0</v>
      </c>
      <c r="AC252" s="42" t="s">
        <v>2722</v>
      </c>
      <c r="AD252" s="42" t="s">
        <v>73</v>
      </c>
      <c r="AE252" s="42" t="s">
        <v>73</v>
      </c>
      <c r="AF252" s="42" t="s">
        <v>73</v>
      </c>
      <c r="AG252" s="42" t="s">
        <v>73</v>
      </c>
      <c r="AH252" s="42" t="s">
        <v>73</v>
      </c>
      <c r="AI252" s="42" t="s">
        <v>2725</v>
      </c>
      <c r="AJ252" s="42" t="s">
        <v>2726</v>
      </c>
      <c r="AK252" s="31"/>
      <c r="AL252" s="31"/>
      <c r="AM252" s="47">
        <v>1</v>
      </c>
      <c r="AN252" s="47">
        <v>1</v>
      </c>
      <c r="AO252" s="47">
        <v>6</v>
      </c>
      <c r="AP252" s="47">
        <v>88</v>
      </c>
      <c r="AQ252" s="47"/>
      <c r="AR252" s="47"/>
      <c r="AS252" s="47">
        <v>1</v>
      </c>
      <c r="AT252" s="49">
        <v>1</v>
      </c>
      <c r="AU252" s="49"/>
      <c r="AV252" s="47"/>
      <c r="AW252" s="49">
        <v>1</v>
      </c>
      <c r="AX252" s="49"/>
      <c r="AY252" s="44">
        <f t="shared" si="39"/>
        <v>15</v>
      </c>
      <c r="AZ252" s="47"/>
      <c r="BA252" s="47"/>
      <c r="BB252" s="47"/>
      <c r="BC252" s="48"/>
      <c r="BD252" s="50"/>
      <c r="BE252" s="50" t="s">
        <v>1342</v>
      </c>
      <c r="BF252" s="50" t="s">
        <v>1341</v>
      </c>
      <c r="BG252" s="51"/>
      <c r="BH252" s="51">
        <f t="shared" si="43"/>
        <v>1</v>
      </c>
      <c r="BI252" s="51">
        <v>4</v>
      </c>
      <c r="BJ252" s="52"/>
      <c r="BK252" s="52"/>
      <c r="BL252" s="53"/>
      <c r="BM252" s="47" t="e">
        <f>COUNTIFS(A$2:$AC252,#REF!,M$2:$AL252,M252)</f>
        <v>#VALUE!</v>
      </c>
      <c r="BN252" s="47">
        <v>0</v>
      </c>
      <c r="BO252" s="54">
        <v>15</v>
      </c>
      <c r="BP252" s="54">
        <v>0</v>
      </c>
      <c r="BQ252" s="47">
        <v>15</v>
      </c>
      <c r="BR252" s="49">
        <v>1</v>
      </c>
      <c r="BS252" s="49">
        <v>1</v>
      </c>
      <c r="BT252" s="44">
        <f t="shared" si="40"/>
        <v>333</v>
      </c>
      <c r="BW252" s="40" t="s">
        <v>67</v>
      </c>
      <c r="BY252" s="55"/>
    </row>
    <row r="253" spans="1:78" ht="15" customHeight="1">
      <c r="A253" s="25" t="s">
        <v>1340</v>
      </c>
      <c r="B253" s="42" t="s">
        <v>2727</v>
      </c>
      <c r="D253" s="263">
        <v>0</v>
      </c>
      <c r="E253" s="42" t="s">
        <v>76</v>
      </c>
      <c r="F253" s="42" t="s">
        <v>1453</v>
      </c>
      <c r="G253" s="264"/>
      <c r="H253" s="264"/>
      <c r="I253" s="42" t="s">
        <v>2728</v>
      </c>
      <c r="J253" s="43" t="s">
        <v>2729</v>
      </c>
      <c r="M253" s="44" t="s">
        <v>117</v>
      </c>
      <c r="N253" s="45" t="s">
        <v>297</v>
      </c>
      <c r="O253" s="42" t="s">
        <v>81</v>
      </c>
      <c r="P253" s="42" t="s">
        <v>82</v>
      </c>
      <c r="Q253" s="42" t="s">
        <v>73</v>
      </c>
      <c r="R253" s="42" t="s">
        <v>73</v>
      </c>
      <c r="S253" s="42" t="s">
        <v>2730</v>
      </c>
      <c r="T253" s="42" t="s">
        <v>1344</v>
      </c>
      <c r="U253" s="42" t="s">
        <v>2731</v>
      </c>
      <c r="V253" s="42" t="s">
        <v>73</v>
      </c>
      <c r="W253" s="42" t="s">
        <v>73</v>
      </c>
      <c r="X253" s="80">
        <v>40238</v>
      </c>
      <c r="Y253" s="80">
        <v>40268</v>
      </c>
      <c r="Z253" s="44">
        <f t="shared" si="41"/>
        <v>2010</v>
      </c>
      <c r="AA253" s="44">
        <f t="shared" si="42"/>
        <v>3</v>
      </c>
      <c r="AB253" s="44">
        <v>0</v>
      </c>
      <c r="AC253" s="42" t="s">
        <v>2553</v>
      </c>
      <c r="AD253" s="42" t="s">
        <v>2554</v>
      </c>
      <c r="AE253" s="42" t="s">
        <v>73</v>
      </c>
      <c r="AF253" s="42" t="s">
        <v>73</v>
      </c>
      <c r="AG253" s="42" t="s">
        <v>2732</v>
      </c>
      <c r="AH253" s="42" t="s">
        <v>2733</v>
      </c>
      <c r="AI253" s="42" t="s">
        <v>2734</v>
      </c>
      <c r="AJ253" s="42" t="s">
        <v>2735</v>
      </c>
      <c r="AK253" s="31" t="s">
        <v>2736</v>
      </c>
      <c r="AL253" s="31" t="s">
        <v>2737</v>
      </c>
      <c r="AM253" s="47">
        <v>1</v>
      </c>
      <c r="AN253" s="47">
        <v>1</v>
      </c>
      <c r="AO253" s="47">
        <v>4</v>
      </c>
      <c r="AP253" s="47">
        <v>88</v>
      </c>
      <c r="AQ253" s="47"/>
      <c r="AR253" s="47"/>
      <c r="AS253" s="47">
        <v>0</v>
      </c>
      <c r="AT253" s="49">
        <v>1</v>
      </c>
      <c r="AU253" s="49"/>
      <c r="AV253" s="47"/>
      <c r="AW253" s="49">
        <v>1</v>
      </c>
      <c r="AX253" s="49"/>
      <c r="AY253" s="44">
        <f t="shared" si="39"/>
        <v>31</v>
      </c>
      <c r="AZ253" s="47"/>
      <c r="BA253" s="47"/>
      <c r="BB253" s="47"/>
      <c r="BC253" s="48"/>
      <c r="BD253" s="50"/>
      <c r="BE253" s="50" t="s">
        <v>1342</v>
      </c>
      <c r="BF253" s="57" t="s">
        <v>1341</v>
      </c>
      <c r="BG253" s="51"/>
      <c r="BH253" s="51">
        <f t="shared" si="43"/>
        <v>1</v>
      </c>
      <c r="BI253" s="51">
        <v>1</v>
      </c>
      <c r="BJ253" s="52"/>
      <c r="BK253" s="52"/>
      <c r="BL253" s="53"/>
      <c r="BM253" s="47" t="e">
        <f>COUNTIFS(A$2:$AC253,#REF!,M$2:$AL253,M253)</f>
        <v>#VALUE!</v>
      </c>
      <c r="BN253" s="47">
        <v>0</v>
      </c>
      <c r="BO253" s="54">
        <v>31</v>
      </c>
      <c r="BP253" s="54">
        <v>0</v>
      </c>
      <c r="BQ253" s="47">
        <v>31</v>
      </c>
      <c r="BR253" s="49">
        <v>1</v>
      </c>
      <c r="BS253" s="49">
        <v>1</v>
      </c>
      <c r="BT253" s="44">
        <f t="shared" si="40"/>
        <v>335</v>
      </c>
      <c r="BW253" s="40" t="s">
        <v>67</v>
      </c>
      <c r="BY253" s="55"/>
      <c r="BZ253" s="1" t="s">
        <v>22426</v>
      </c>
    </row>
    <row r="254" spans="1:78" ht="15" customHeight="1">
      <c r="A254" s="25" t="s">
        <v>1340</v>
      </c>
      <c r="B254" s="42" t="s">
        <v>2738</v>
      </c>
      <c r="D254" s="263">
        <v>0</v>
      </c>
      <c r="E254" s="42" t="s">
        <v>76</v>
      </c>
      <c r="F254" s="42" t="s">
        <v>1453</v>
      </c>
      <c r="G254" s="264"/>
      <c r="H254" s="264"/>
      <c r="I254" s="42" t="s">
        <v>2233</v>
      </c>
      <c r="J254" s="43" t="s">
        <v>1344</v>
      </c>
      <c r="M254" s="44" t="s">
        <v>91</v>
      </c>
      <c r="N254" s="45" t="s">
        <v>2233</v>
      </c>
      <c r="O254" s="42" t="s">
        <v>81</v>
      </c>
      <c r="P254" s="42" t="s">
        <v>82</v>
      </c>
      <c r="Q254" s="42" t="s">
        <v>73</v>
      </c>
      <c r="R254" s="42" t="s">
        <v>73</v>
      </c>
      <c r="S254" s="42" t="s">
        <v>2739</v>
      </c>
      <c r="T254" s="42" t="s">
        <v>2740</v>
      </c>
      <c r="U254" s="42" t="s">
        <v>2740</v>
      </c>
      <c r="V254" s="42" t="s">
        <v>73</v>
      </c>
      <c r="W254" s="42" t="s">
        <v>73</v>
      </c>
      <c r="X254" s="80">
        <v>40238</v>
      </c>
      <c r="Y254" s="80">
        <v>40275</v>
      </c>
      <c r="Z254" s="44">
        <f t="shared" si="41"/>
        <v>2010</v>
      </c>
      <c r="AA254" s="44">
        <f t="shared" si="42"/>
        <v>3</v>
      </c>
      <c r="AB254" s="44">
        <v>0</v>
      </c>
      <c r="AC254" s="42" t="s">
        <v>2233</v>
      </c>
      <c r="AD254" s="77" t="s">
        <v>2741</v>
      </c>
      <c r="AE254" s="42" t="s">
        <v>73</v>
      </c>
      <c r="AF254" s="42" t="s">
        <v>73</v>
      </c>
      <c r="AG254" s="42" t="s">
        <v>73</v>
      </c>
      <c r="AH254" s="42" t="s">
        <v>73</v>
      </c>
      <c r="AI254" s="42" t="s">
        <v>2742</v>
      </c>
      <c r="AJ254" s="42" t="s">
        <v>2743</v>
      </c>
      <c r="AK254" s="31"/>
      <c r="AL254" s="31"/>
      <c r="AM254" s="47">
        <v>1</v>
      </c>
      <c r="AN254" s="47">
        <v>1</v>
      </c>
      <c r="AO254" s="47">
        <v>6</v>
      </c>
      <c r="AP254" s="47">
        <v>88</v>
      </c>
      <c r="AQ254" s="47"/>
      <c r="AR254" s="47"/>
      <c r="AS254" s="47">
        <v>0</v>
      </c>
      <c r="AT254" s="49">
        <v>1</v>
      </c>
      <c r="AU254" s="49"/>
      <c r="AV254" s="47"/>
      <c r="AW254" s="49">
        <v>1</v>
      </c>
      <c r="AX254" s="49"/>
      <c r="AY254" s="44">
        <f t="shared" si="39"/>
        <v>38</v>
      </c>
      <c r="AZ254" s="47"/>
      <c r="BA254" s="47"/>
      <c r="BB254" s="47"/>
      <c r="BC254" s="48"/>
      <c r="BD254" s="50"/>
      <c r="BE254" s="50" t="s">
        <v>1342</v>
      </c>
      <c r="BF254" s="50" t="s">
        <v>1341</v>
      </c>
      <c r="BG254" s="51"/>
      <c r="BH254" s="51">
        <f t="shared" si="43"/>
        <v>1</v>
      </c>
      <c r="BI254" s="51">
        <v>2</v>
      </c>
      <c r="BJ254" s="52"/>
      <c r="BK254" s="52"/>
      <c r="BL254" s="53"/>
      <c r="BM254" s="47" t="e">
        <f>COUNTIFS(A$2:$AC254,#REF!,M$2:$AL254,M254)</f>
        <v>#VALUE!</v>
      </c>
      <c r="BN254" s="47">
        <v>0</v>
      </c>
      <c r="BO254" s="54">
        <v>38</v>
      </c>
      <c r="BP254" s="54">
        <v>0</v>
      </c>
      <c r="BQ254" s="47">
        <v>31</v>
      </c>
      <c r="BR254" s="49">
        <v>1</v>
      </c>
      <c r="BS254" s="49">
        <v>1</v>
      </c>
      <c r="BT254" s="44">
        <f t="shared" si="40"/>
        <v>335</v>
      </c>
      <c r="BW254" s="103" t="s">
        <v>26</v>
      </c>
      <c r="BY254" s="55"/>
    </row>
    <row r="255" spans="1:78" ht="15" customHeight="1">
      <c r="A255" s="25" t="s">
        <v>1340</v>
      </c>
      <c r="B255" s="42" t="s">
        <v>2744</v>
      </c>
      <c r="D255" s="263">
        <v>0</v>
      </c>
      <c r="E255" s="42" t="s">
        <v>76</v>
      </c>
      <c r="F255" s="42" t="s">
        <v>1453</v>
      </c>
      <c r="G255" s="264"/>
      <c r="H255" s="264"/>
      <c r="I255" s="42" t="s">
        <v>1363</v>
      </c>
      <c r="J255" s="43" t="s">
        <v>494</v>
      </c>
      <c r="M255" s="44" t="s">
        <v>144</v>
      </c>
      <c r="N255" s="45" t="s">
        <v>145</v>
      </c>
      <c r="O255" s="42" t="s">
        <v>81</v>
      </c>
      <c r="P255" s="42" t="s">
        <v>82</v>
      </c>
      <c r="Q255" s="42" t="s">
        <v>73</v>
      </c>
      <c r="R255" s="42" t="s">
        <v>73</v>
      </c>
      <c r="S255" s="42" t="s">
        <v>2745</v>
      </c>
      <c r="T255" s="42" t="s">
        <v>2746</v>
      </c>
      <c r="U255" s="42" t="s">
        <v>2746</v>
      </c>
      <c r="V255" s="42" t="s">
        <v>73</v>
      </c>
      <c r="W255" s="42" t="s">
        <v>73</v>
      </c>
      <c r="X255" s="80">
        <v>40238</v>
      </c>
      <c r="Y255" s="80">
        <v>40241</v>
      </c>
      <c r="Z255" s="44">
        <f t="shared" si="41"/>
        <v>2010</v>
      </c>
      <c r="AA255" s="44">
        <f t="shared" si="42"/>
        <v>3</v>
      </c>
      <c r="AB255" s="44">
        <v>0</v>
      </c>
      <c r="AC255" s="42" t="s">
        <v>73</v>
      </c>
      <c r="AD255" s="42" t="s">
        <v>73</v>
      </c>
      <c r="AE255" s="42" t="s">
        <v>73</v>
      </c>
      <c r="AF255" s="42" t="s">
        <v>73</v>
      </c>
      <c r="AG255" s="42" t="s">
        <v>73</v>
      </c>
      <c r="AH255" s="42" t="s">
        <v>73</v>
      </c>
      <c r="AI255" s="42" t="s">
        <v>2747</v>
      </c>
      <c r="AJ255" s="42" t="s">
        <v>2748</v>
      </c>
      <c r="AK255" s="31"/>
      <c r="AL255" s="31"/>
      <c r="AM255" s="47">
        <v>1</v>
      </c>
      <c r="AN255" s="47">
        <v>1</v>
      </c>
      <c r="AO255" s="47">
        <v>1</v>
      </c>
      <c r="AP255" s="47">
        <v>88</v>
      </c>
      <c r="AQ255" s="47"/>
      <c r="AR255" s="47"/>
      <c r="AS255" s="47">
        <v>0</v>
      </c>
      <c r="AT255" s="49">
        <v>1</v>
      </c>
      <c r="AU255" s="49"/>
      <c r="AV255" s="47"/>
      <c r="AW255" s="49">
        <v>1</v>
      </c>
      <c r="AX255" s="49"/>
      <c r="AY255" s="44">
        <f t="shared" si="39"/>
        <v>4</v>
      </c>
      <c r="AZ255" s="47"/>
      <c r="BA255" s="47"/>
      <c r="BB255" s="47"/>
      <c r="BC255" s="48"/>
      <c r="BD255" s="50"/>
      <c r="BE255" s="50" t="s">
        <v>1349</v>
      </c>
      <c r="BF255" s="50" t="s">
        <v>1341</v>
      </c>
      <c r="BG255" s="51"/>
      <c r="BH255" s="51">
        <f t="shared" si="43"/>
        <v>1</v>
      </c>
      <c r="BI255" s="51">
        <v>8</v>
      </c>
      <c r="BJ255" s="52"/>
      <c r="BK255" s="52"/>
      <c r="BL255" s="53"/>
      <c r="BM255" s="47" t="e">
        <f>COUNTIFS(A$2:$AC255,#REF!,M$2:$AL255,M255)</f>
        <v>#VALUE!</v>
      </c>
      <c r="BN255" s="47">
        <v>0</v>
      </c>
      <c r="BO255" s="54">
        <v>4</v>
      </c>
      <c r="BP255" s="54">
        <v>0</v>
      </c>
      <c r="BQ255" s="47">
        <v>4</v>
      </c>
      <c r="BR255" s="49">
        <v>1</v>
      </c>
      <c r="BS255" s="49">
        <v>1</v>
      </c>
      <c r="BT255" s="44">
        <f t="shared" si="40"/>
        <v>335</v>
      </c>
      <c r="BW255" s="40" t="s">
        <v>67</v>
      </c>
      <c r="BY255" s="55"/>
      <c r="BZ255" s="1" t="s">
        <v>22426</v>
      </c>
    </row>
    <row r="256" spans="1:78" ht="15" customHeight="1">
      <c r="A256" s="25" t="s">
        <v>1340</v>
      </c>
      <c r="B256" s="42" t="s">
        <v>2749</v>
      </c>
      <c r="D256" s="263">
        <v>0</v>
      </c>
      <c r="E256" s="42" t="s">
        <v>76</v>
      </c>
      <c r="F256" s="42" t="s">
        <v>1453</v>
      </c>
      <c r="G256" s="264"/>
      <c r="H256" s="264"/>
      <c r="I256" s="42" t="s">
        <v>2750</v>
      </c>
      <c r="J256" s="43" t="s">
        <v>2751</v>
      </c>
      <c r="M256" s="44" t="s">
        <v>219</v>
      </c>
      <c r="N256" s="45" t="s">
        <v>1574</v>
      </c>
      <c r="O256" s="42" t="s">
        <v>856</v>
      </c>
      <c r="P256" s="42" t="s">
        <v>154</v>
      </c>
      <c r="Q256" s="42" t="s">
        <v>73</v>
      </c>
      <c r="R256" s="42" t="s">
        <v>73</v>
      </c>
      <c r="S256" s="42" t="s">
        <v>2752</v>
      </c>
      <c r="T256" s="42" t="s">
        <v>2753</v>
      </c>
      <c r="U256" s="42" t="s">
        <v>2753</v>
      </c>
      <c r="V256" s="42" t="s">
        <v>73</v>
      </c>
      <c r="W256" s="42" t="s">
        <v>73</v>
      </c>
      <c r="X256" s="80">
        <v>40238</v>
      </c>
      <c r="Y256" s="80">
        <v>40663</v>
      </c>
      <c r="Z256" s="44">
        <f t="shared" si="41"/>
        <v>2010</v>
      </c>
      <c r="AA256" s="44">
        <f t="shared" si="42"/>
        <v>3</v>
      </c>
      <c r="AB256" s="44">
        <v>1</v>
      </c>
      <c r="AC256" s="42" t="s">
        <v>929</v>
      </c>
      <c r="AD256" s="42" t="s">
        <v>930</v>
      </c>
      <c r="AE256" s="42" t="s">
        <v>73</v>
      </c>
      <c r="AF256" s="42" t="s">
        <v>73</v>
      </c>
      <c r="AG256" s="42" t="s">
        <v>73</v>
      </c>
      <c r="AH256" s="42" t="s">
        <v>73</v>
      </c>
      <c r="AI256" s="42" t="s">
        <v>2754</v>
      </c>
      <c r="AJ256" s="42" t="s">
        <v>2755</v>
      </c>
      <c r="AK256" s="31"/>
      <c r="AL256" s="31"/>
      <c r="AM256" s="47">
        <v>1</v>
      </c>
      <c r="AN256" s="47">
        <v>1</v>
      </c>
      <c r="AO256" s="47">
        <v>7</v>
      </c>
      <c r="AP256" s="47">
        <v>88</v>
      </c>
      <c r="AQ256" s="47"/>
      <c r="AR256" s="47"/>
      <c r="AS256" s="47">
        <v>0</v>
      </c>
      <c r="AT256" s="49">
        <v>1</v>
      </c>
      <c r="AU256" s="49"/>
      <c r="AV256" s="47"/>
      <c r="AW256" s="49">
        <v>1</v>
      </c>
      <c r="AX256" s="49"/>
      <c r="AY256" s="44">
        <f t="shared" si="39"/>
        <v>426</v>
      </c>
      <c r="AZ256" s="47"/>
      <c r="BA256" s="47"/>
      <c r="BB256" s="47"/>
      <c r="BC256" s="48"/>
      <c r="BD256" s="50"/>
      <c r="BE256" s="50" t="s">
        <v>1342</v>
      </c>
      <c r="BF256" s="57" t="s">
        <v>1341</v>
      </c>
      <c r="BG256" s="51"/>
      <c r="BH256" s="51">
        <f t="shared" si="43"/>
        <v>1</v>
      </c>
      <c r="BI256" s="51">
        <v>8</v>
      </c>
      <c r="BJ256" s="52"/>
      <c r="BK256" s="52"/>
      <c r="BL256" s="53"/>
      <c r="BM256" s="47" t="e">
        <f>COUNTIFS(A$2:$AC256,#REF!,M$2:$AL256,M256)</f>
        <v>#VALUE!</v>
      </c>
      <c r="BN256" s="47">
        <v>0</v>
      </c>
      <c r="BO256" s="54">
        <v>426</v>
      </c>
      <c r="BP256" s="54">
        <v>1</v>
      </c>
      <c r="BQ256" s="47">
        <v>31</v>
      </c>
      <c r="BR256" s="49">
        <v>1</v>
      </c>
      <c r="BS256" s="49">
        <v>1</v>
      </c>
      <c r="BT256" s="44">
        <f t="shared" si="40"/>
        <v>335</v>
      </c>
      <c r="BW256" s="40" t="s">
        <v>67</v>
      </c>
      <c r="BY256" s="55"/>
      <c r="BZ256" s="1" t="s">
        <v>22427</v>
      </c>
    </row>
    <row r="257" spans="1:78" ht="15" customHeight="1">
      <c r="A257" s="25" t="s">
        <v>1340</v>
      </c>
      <c r="B257" s="42" t="s">
        <v>2756</v>
      </c>
      <c r="D257" s="263">
        <v>0</v>
      </c>
      <c r="E257" s="42" t="s">
        <v>76</v>
      </c>
      <c r="F257" s="42" t="s">
        <v>1453</v>
      </c>
      <c r="G257" s="264"/>
      <c r="H257" s="264"/>
      <c r="I257" s="42" t="s">
        <v>293</v>
      </c>
      <c r="J257" s="43" t="s">
        <v>294</v>
      </c>
      <c r="M257" s="44" t="s">
        <v>230</v>
      </c>
      <c r="N257" s="45" t="s">
        <v>293</v>
      </c>
      <c r="O257" s="42" t="s">
        <v>81</v>
      </c>
      <c r="P257" s="42" t="s">
        <v>82</v>
      </c>
      <c r="Q257" s="42" t="s">
        <v>73</v>
      </c>
      <c r="R257" s="42" t="s">
        <v>73</v>
      </c>
      <c r="S257" s="42" t="s">
        <v>2757</v>
      </c>
      <c r="T257" s="42" t="s">
        <v>194</v>
      </c>
      <c r="U257" s="42" t="s">
        <v>2757</v>
      </c>
      <c r="V257" s="42" t="s">
        <v>73</v>
      </c>
      <c r="W257" s="42" t="s">
        <v>73</v>
      </c>
      <c r="X257" s="80">
        <v>40238</v>
      </c>
      <c r="Y257" s="80">
        <v>40268</v>
      </c>
      <c r="Z257" s="44">
        <f t="shared" si="41"/>
        <v>2010</v>
      </c>
      <c r="AA257" s="44">
        <f t="shared" si="42"/>
        <v>3</v>
      </c>
      <c r="AB257" s="44">
        <v>0</v>
      </c>
      <c r="AC257" s="42" t="s">
        <v>73</v>
      </c>
      <c r="AD257" s="42" t="s">
        <v>73</v>
      </c>
      <c r="AE257" s="42" t="s">
        <v>73</v>
      </c>
      <c r="AF257" s="42" t="s">
        <v>73</v>
      </c>
      <c r="AG257" s="42" t="s">
        <v>73</v>
      </c>
      <c r="AH257" s="42" t="s">
        <v>73</v>
      </c>
      <c r="AI257" s="42" t="s">
        <v>2758</v>
      </c>
      <c r="AJ257" s="42" t="s">
        <v>73</v>
      </c>
      <c r="AK257" s="31"/>
      <c r="AL257" s="31"/>
      <c r="AM257" s="47">
        <v>1</v>
      </c>
      <c r="AN257" s="47">
        <v>1</v>
      </c>
      <c r="AO257" s="47">
        <v>6</v>
      </c>
      <c r="AP257" s="47">
        <v>2</v>
      </c>
      <c r="AQ257" s="47"/>
      <c r="AR257" s="47"/>
      <c r="AS257" s="47">
        <v>0</v>
      </c>
      <c r="AT257" s="49">
        <v>1</v>
      </c>
      <c r="AU257" s="49"/>
      <c r="AV257" s="47"/>
      <c r="AW257" s="49">
        <v>1</v>
      </c>
      <c r="AX257" s="49"/>
      <c r="AY257" s="44">
        <f t="shared" si="39"/>
        <v>31</v>
      </c>
      <c r="AZ257" s="47"/>
      <c r="BA257" s="47"/>
      <c r="BB257" s="47"/>
      <c r="BC257" s="48"/>
      <c r="BD257" s="50"/>
      <c r="BE257" s="50" t="s">
        <v>1349</v>
      </c>
      <c r="BF257" s="50" t="s">
        <v>1341</v>
      </c>
      <c r="BG257" s="51"/>
      <c r="BH257" s="51">
        <f t="shared" si="43"/>
        <v>1</v>
      </c>
      <c r="BI257" s="51">
        <v>6</v>
      </c>
      <c r="BJ257" s="52"/>
      <c r="BK257" s="52"/>
      <c r="BL257" s="53"/>
      <c r="BM257" s="47" t="e">
        <f>COUNTIFS(A$2:$AC257,#REF!,M$2:$AL257,M257)</f>
        <v>#VALUE!</v>
      </c>
      <c r="BN257" s="47">
        <v>0</v>
      </c>
      <c r="BO257" s="54">
        <v>31</v>
      </c>
      <c r="BP257" s="54">
        <v>0</v>
      </c>
      <c r="BQ257" s="47">
        <v>31</v>
      </c>
      <c r="BR257" s="49">
        <v>1</v>
      </c>
      <c r="BS257" s="49">
        <v>1</v>
      </c>
      <c r="BT257" s="44">
        <f t="shared" si="40"/>
        <v>335</v>
      </c>
      <c r="BW257" s="40" t="s">
        <v>67</v>
      </c>
      <c r="BY257" s="55"/>
      <c r="BZ257" s="1" t="s">
        <v>22426</v>
      </c>
    </row>
    <row r="258" spans="1:78" ht="15" customHeight="1">
      <c r="A258" s="25" t="s">
        <v>1340</v>
      </c>
      <c r="B258" s="42" t="s">
        <v>2759</v>
      </c>
      <c r="D258" s="263">
        <v>0</v>
      </c>
      <c r="E258" s="42" t="s">
        <v>76</v>
      </c>
      <c r="F258" s="42" t="s">
        <v>1453</v>
      </c>
      <c r="G258" s="264"/>
      <c r="H258" s="264"/>
      <c r="I258" s="42" t="s">
        <v>90</v>
      </c>
      <c r="J258" s="43" t="s">
        <v>73</v>
      </c>
      <c r="M258" s="44" t="s">
        <v>91</v>
      </c>
      <c r="N258" s="45" t="s">
        <v>90</v>
      </c>
      <c r="O258" s="42" t="s">
        <v>1351</v>
      </c>
      <c r="P258" s="42" t="s">
        <v>103</v>
      </c>
      <c r="Q258" s="42" t="s">
        <v>73</v>
      </c>
      <c r="R258" s="42" t="s">
        <v>73</v>
      </c>
      <c r="S258" s="42" t="s">
        <v>2760</v>
      </c>
      <c r="T258" s="42" t="s">
        <v>194</v>
      </c>
      <c r="U258" s="42" t="s">
        <v>2761</v>
      </c>
      <c r="V258" s="42" t="s">
        <v>73</v>
      </c>
      <c r="W258" s="42" t="s">
        <v>73</v>
      </c>
      <c r="X258" s="80">
        <v>40239</v>
      </c>
      <c r="Y258" s="80">
        <v>40244</v>
      </c>
      <c r="Z258" s="44">
        <f t="shared" si="41"/>
        <v>2010</v>
      </c>
      <c r="AA258" s="44">
        <f t="shared" si="42"/>
        <v>3</v>
      </c>
      <c r="AB258" s="44">
        <v>0</v>
      </c>
      <c r="AC258" s="42" t="s">
        <v>73</v>
      </c>
      <c r="AD258" s="42" t="s">
        <v>73</v>
      </c>
      <c r="AE258" s="42" t="s">
        <v>73</v>
      </c>
      <c r="AF258" s="42" t="s">
        <v>73</v>
      </c>
      <c r="AG258" s="42" t="s">
        <v>73</v>
      </c>
      <c r="AH258" s="42" t="s">
        <v>73</v>
      </c>
      <c r="AI258" s="42" t="s">
        <v>2762</v>
      </c>
      <c r="AJ258" s="42" t="s">
        <v>73</v>
      </c>
      <c r="AK258" s="31"/>
      <c r="AL258" s="31"/>
      <c r="AM258" s="47">
        <v>1</v>
      </c>
      <c r="AN258" s="47">
        <v>1</v>
      </c>
      <c r="AO258" s="47">
        <v>6</v>
      </c>
      <c r="AP258" s="47">
        <v>88</v>
      </c>
      <c r="AQ258" s="47"/>
      <c r="AR258" s="47"/>
      <c r="AS258" s="47">
        <v>1</v>
      </c>
      <c r="AT258" s="49">
        <v>1</v>
      </c>
      <c r="AU258" s="49"/>
      <c r="AV258" s="47"/>
      <c r="AW258" s="49">
        <v>1</v>
      </c>
      <c r="AX258" s="49"/>
      <c r="AY258" s="44">
        <f t="shared" ref="AY258:AY321" si="44">Y258-X258+1</f>
        <v>6</v>
      </c>
      <c r="AZ258" s="47"/>
      <c r="BA258" s="47"/>
      <c r="BB258" s="47"/>
      <c r="BC258" s="48"/>
      <c r="BD258" s="50"/>
      <c r="BE258" s="50" t="s">
        <v>1349</v>
      </c>
      <c r="BF258" s="50" t="s">
        <v>1341</v>
      </c>
      <c r="BG258" s="51"/>
      <c r="BH258" s="51">
        <f t="shared" si="43"/>
        <v>1</v>
      </c>
      <c r="BI258" s="51">
        <v>6</v>
      </c>
      <c r="BJ258" s="52"/>
      <c r="BK258" s="52"/>
      <c r="BL258" s="53"/>
      <c r="BM258" s="47" t="e">
        <f>COUNTIFS(A$2:$AC258,#REF!,M$2:$AL258,M258)</f>
        <v>#VALUE!</v>
      </c>
      <c r="BN258" s="47">
        <v>0</v>
      </c>
      <c r="BO258" s="54">
        <v>6</v>
      </c>
      <c r="BP258" s="54">
        <v>0</v>
      </c>
      <c r="BQ258" s="47">
        <v>6</v>
      </c>
      <c r="BR258" s="49">
        <v>1</v>
      </c>
      <c r="BS258" s="49">
        <v>1</v>
      </c>
      <c r="BT258" s="44">
        <f t="shared" si="40"/>
        <v>336</v>
      </c>
      <c r="BW258" s="40" t="s">
        <v>67</v>
      </c>
      <c r="BY258" s="55"/>
    </row>
    <row r="259" spans="1:78" ht="15" customHeight="1">
      <c r="A259" s="25" t="s">
        <v>1340</v>
      </c>
      <c r="B259" s="42" t="s">
        <v>2763</v>
      </c>
      <c r="D259" s="263">
        <v>0</v>
      </c>
      <c r="E259" s="26" t="s">
        <v>92</v>
      </c>
      <c r="F259" s="26" t="s">
        <v>70</v>
      </c>
      <c r="G259" s="265"/>
      <c r="H259" s="265"/>
      <c r="I259" s="26" t="s">
        <v>1163</v>
      </c>
      <c r="J259" s="27" t="s">
        <v>1164</v>
      </c>
      <c r="M259" s="28">
        <v>777</v>
      </c>
      <c r="N259" s="29">
        <v>777</v>
      </c>
      <c r="O259" s="26" t="s">
        <v>1351</v>
      </c>
      <c r="P259" s="26" t="s">
        <v>94</v>
      </c>
      <c r="Q259" s="26" t="s">
        <v>73</v>
      </c>
      <c r="R259" s="26" t="s">
        <v>73</v>
      </c>
      <c r="S259" s="26" t="s">
        <v>2764</v>
      </c>
      <c r="T259" s="26" t="s">
        <v>194</v>
      </c>
      <c r="U259" s="26" t="s">
        <v>2764</v>
      </c>
      <c r="V259" s="26" t="s">
        <v>73</v>
      </c>
      <c r="W259" s="26" t="s">
        <v>73</v>
      </c>
      <c r="X259" s="91">
        <v>40240</v>
      </c>
      <c r="Y259" s="91">
        <v>40293</v>
      </c>
      <c r="Z259" s="28">
        <f t="shared" si="41"/>
        <v>2010</v>
      </c>
      <c r="AA259" s="28">
        <f t="shared" si="42"/>
        <v>3</v>
      </c>
      <c r="AB259" s="28">
        <v>0</v>
      </c>
      <c r="AC259" s="26" t="s">
        <v>73</v>
      </c>
      <c r="AD259" s="26" t="s">
        <v>73</v>
      </c>
      <c r="AE259" s="26" t="s">
        <v>73</v>
      </c>
      <c r="AF259" s="26" t="s">
        <v>73</v>
      </c>
      <c r="AG259" s="26" t="s">
        <v>73</v>
      </c>
      <c r="AH259" s="26" t="s">
        <v>73</v>
      </c>
      <c r="AI259" s="26" t="s">
        <v>2765</v>
      </c>
      <c r="AJ259" s="26" t="s">
        <v>2766</v>
      </c>
      <c r="AK259" s="30" t="s">
        <v>2767</v>
      </c>
      <c r="AL259" s="30"/>
      <c r="AM259" s="32">
        <v>1</v>
      </c>
      <c r="AN259" s="32">
        <v>777</v>
      </c>
      <c r="AO259" s="32">
        <v>777</v>
      </c>
      <c r="AP259" s="32">
        <v>77</v>
      </c>
      <c r="AQ259" s="32"/>
      <c r="AR259" s="32"/>
      <c r="AS259" s="32">
        <v>1</v>
      </c>
      <c r="AT259" s="34">
        <v>777</v>
      </c>
      <c r="AU259" s="34"/>
      <c r="AV259" s="32"/>
      <c r="AW259" s="34">
        <v>777</v>
      </c>
      <c r="AX259" s="34"/>
      <c r="AY259" s="28">
        <f t="shared" si="44"/>
        <v>54</v>
      </c>
      <c r="AZ259" s="32"/>
      <c r="BA259" s="32"/>
      <c r="BB259" s="32"/>
      <c r="BC259" s="33"/>
      <c r="BD259" s="35" t="s">
        <v>75</v>
      </c>
      <c r="BE259" s="35" t="s">
        <v>1352</v>
      </c>
      <c r="BF259" s="35" t="s">
        <v>1341</v>
      </c>
      <c r="BG259" s="36"/>
      <c r="BH259" s="36">
        <f t="shared" si="43"/>
        <v>1</v>
      </c>
      <c r="BI259" s="36">
        <v>6</v>
      </c>
      <c r="BJ259" s="37"/>
      <c r="BK259" s="37"/>
      <c r="BL259" s="38"/>
      <c r="BM259" s="32" t="e">
        <f>COUNTIFS(A$2:$AC259,#REF!,M$2:$AL259,M259)</f>
        <v>#VALUE!</v>
      </c>
      <c r="BN259" s="32">
        <v>0</v>
      </c>
      <c r="BO259" s="39">
        <v>54</v>
      </c>
      <c r="BP259" s="39">
        <v>0</v>
      </c>
      <c r="BQ259" s="32">
        <v>29</v>
      </c>
      <c r="BR259" s="34">
        <v>777</v>
      </c>
      <c r="BS259" s="34">
        <v>777</v>
      </c>
      <c r="BT259" s="28">
        <f t="shared" si="40"/>
        <v>337</v>
      </c>
      <c r="BW259" s="40" t="s">
        <v>67</v>
      </c>
      <c r="BY259" s="41"/>
      <c r="BZ259" s="1" t="s">
        <v>22426</v>
      </c>
    </row>
    <row r="260" spans="1:78" ht="15" customHeight="1">
      <c r="A260" s="25" t="s">
        <v>1340</v>
      </c>
      <c r="B260" s="42" t="s">
        <v>2768</v>
      </c>
      <c r="D260" s="263">
        <v>0</v>
      </c>
      <c r="E260" s="42" t="s">
        <v>76</v>
      </c>
      <c r="F260" s="42" t="s">
        <v>1453</v>
      </c>
      <c r="G260" s="264"/>
      <c r="H260" s="264"/>
      <c r="I260" s="42" t="s">
        <v>523</v>
      </c>
      <c r="J260" s="43" t="s">
        <v>413</v>
      </c>
      <c r="M260" s="44" t="s">
        <v>150</v>
      </c>
      <c r="N260" s="45" t="s">
        <v>414</v>
      </c>
      <c r="O260" s="42" t="s">
        <v>1126</v>
      </c>
      <c r="P260" s="42" t="s">
        <v>87</v>
      </c>
      <c r="Q260" s="42" t="s">
        <v>73</v>
      </c>
      <c r="R260" s="42" t="s">
        <v>73</v>
      </c>
      <c r="S260" s="42" t="s">
        <v>2769</v>
      </c>
      <c r="T260" s="42" t="s">
        <v>1344</v>
      </c>
      <c r="U260" s="42" t="s">
        <v>2770</v>
      </c>
      <c r="V260" s="42" t="s">
        <v>73</v>
      </c>
      <c r="W260" s="42" t="s">
        <v>73</v>
      </c>
      <c r="X260" s="80">
        <v>40240</v>
      </c>
      <c r="Y260" s="80">
        <v>40285</v>
      </c>
      <c r="Z260" s="44">
        <f t="shared" si="41"/>
        <v>2010</v>
      </c>
      <c r="AA260" s="44">
        <f t="shared" si="42"/>
        <v>3</v>
      </c>
      <c r="AB260" s="44">
        <v>0</v>
      </c>
      <c r="AC260" s="42" t="s">
        <v>414</v>
      </c>
      <c r="AD260" s="42" t="s">
        <v>413</v>
      </c>
      <c r="AE260" s="42" t="s">
        <v>73</v>
      </c>
      <c r="AF260" s="42" t="s">
        <v>73</v>
      </c>
      <c r="AG260" s="42" t="s">
        <v>73</v>
      </c>
      <c r="AH260" s="42" t="s">
        <v>73</v>
      </c>
      <c r="AI260" s="42" t="s">
        <v>478</v>
      </c>
      <c r="AJ260" s="42" t="s">
        <v>73</v>
      </c>
      <c r="AK260" s="31"/>
      <c r="AL260" s="31"/>
      <c r="AM260" s="47">
        <v>1</v>
      </c>
      <c r="AN260" s="47">
        <v>1</v>
      </c>
      <c r="AO260" s="47">
        <v>5</v>
      </c>
      <c r="AP260" s="47">
        <v>88</v>
      </c>
      <c r="AQ260" s="47"/>
      <c r="AR260" s="47"/>
      <c r="AS260" s="47">
        <v>0</v>
      </c>
      <c r="AT260" s="49">
        <v>1</v>
      </c>
      <c r="AU260" s="49"/>
      <c r="AV260" s="47"/>
      <c r="AW260" s="49">
        <v>1</v>
      </c>
      <c r="AX260" s="49"/>
      <c r="AY260" s="44">
        <f t="shared" si="44"/>
        <v>46</v>
      </c>
      <c r="AZ260" s="47"/>
      <c r="BA260" s="47"/>
      <c r="BB260" s="47"/>
      <c r="BC260" s="48"/>
      <c r="BD260" s="50"/>
      <c r="BE260" s="50" t="s">
        <v>1342</v>
      </c>
      <c r="BF260" s="50" t="s">
        <v>1341</v>
      </c>
      <c r="BG260" s="51"/>
      <c r="BH260" s="51">
        <f t="shared" si="43"/>
        <v>1</v>
      </c>
      <c r="BI260" s="51">
        <v>1</v>
      </c>
      <c r="BJ260" s="52"/>
      <c r="BK260" s="52"/>
      <c r="BL260" s="53"/>
      <c r="BM260" s="47" t="e">
        <f>COUNTIFS(A$2:$AC260,#REF!,M$2:$AL260,M260)</f>
        <v>#VALUE!</v>
      </c>
      <c r="BN260" s="47">
        <v>0</v>
      </c>
      <c r="BO260" s="54">
        <v>46</v>
      </c>
      <c r="BP260" s="54">
        <v>0</v>
      </c>
      <c r="BQ260" s="47">
        <v>29</v>
      </c>
      <c r="BR260" s="49">
        <v>1</v>
      </c>
      <c r="BS260" s="49">
        <v>1</v>
      </c>
      <c r="BT260" s="44">
        <f t="shared" si="40"/>
        <v>337</v>
      </c>
      <c r="BW260" s="40" t="s">
        <v>67</v>
      </c>
      <c r="BY260" s="55"/>
      <c r="BZ260" s="1" t="s">
        <v>22426</v>
      </c>
    </row>
    <row r="261" spans="1:78" ht="15" customHeight="1">
      <c r="A261" s="25" t="s">
        <v>1340</v>
      </c>
      <c r="B261" s="42" t="s">
        <v>2771</v>
      </c>
      <c r="D261" s="263">
        <v>0</v>
      </c>
      <c r="E261" s="42" t="s">
        <v>76</v>
      </c>
      <c r="F261" s="42" t="s">
        <v>1453</v>
      </c>
      <c r="G261" s="264"/>
      <c r="H261" s="264"/>
      <c r="I261" s="42" t="s">
        <v>397</v>
      </c>
      <c r="J261" s="43" t="s">
        <v>398</v>
      </c>
      <c r="M261" s="44" t="s">
        <v>230</v>
      </c>
      <c r="N261" s="45" t="s">
        <v>397</v>
      </c>
      <c r="O261" s="42" t="s">
        <v>81</v>
      </c>
      <c r="P261" s="42" t="s">
        <v>82</v>
      </c>
      <c r="Q261" s="42" t="s">
        <v>73</v>
      </c>
      <c r="R261" s="42" t="s">
        <v>73</v>
      </c>
      <c r="S261" s="42" t="s">
        <v>2772</v>
      </c>
      <c r="T261" s="42" t="s">
        <v>2773</v>
      </c>
      <c r="U261" s="42" t="s">
        <v>2773</v>
      </c>
      <c r="V261" s="42" t="s">
        <v>73</v>
      </c>
      <c r="W261" s="42" t="s">
        <v>73</v>
      </c>
      <c r="X261" s="80">
        <v>40242</v>
      </c>
      <c r="Y261" s="80">
        <v>40263</v>
      </c>
      <c r="Z261" s="44">
        <f t="shared" si="41"/>
        <v>2010</v>
      </c>
      <c r="AA261" s="44">
        <f t="shared" si="42"/>
        <v>3</v>
      </c>
      <c r="AB261" s="44">
        <v>0</v>
      </c>
      <c r="AC261" s="42" t="s">
        <v>73</v>
      </c>
      <c r="AD261" s="42" t="s">
        <v>73</v>
      </c>
      <c r="AE261" s="42" t="s">
        <v>73</v>
      </c>
      <c r="AF261" s="42" t="s">
        <v>73</v>
      </c>
      <c r="AG261" s="42" t="s">
        <v>2774</v>
      </c>
      <c r="AH261" s="42" t="s">
        <v>2775</v>
      </c>
      <c r="AI261" s="42" t="s">
        <v>2776</v>
      </c>
      <c r="AJ261" s="42" t="s">
        <v>2777</v>
      </c>
      <c r="AK261" s="31"/>
      <c r="AL261" s="31"/>
      <c r="AM261" s="47">
        <v>1</v>
      </c>
      <c r="AN261" s="47">
        <v>1</v>
      </c>
      <c r="AO261" s="47">
        <v>6</v>
      </c>
      <c r="AP261" s="47">
        <v>88</v>
      </c>
      <c r="AQ261" s="47"/>
      <c r="AR261" s="47"/>
      <c r="AS261" s="47">
        <v>0</v>
      </c>
      <c r="AT261" s="49">
        <v>1</v>
      </c>
      <c r="AU261" s="49"/>
      <c r="AV261" s="47"/>
      <c r="AW261" s="49">
        <v>1</v>
      </c>
      <c r="AX261" s="49"/>
      <c r="AY261" s="44">
        <f t="shared" si="44"/>
        <v>22</v>
      </c>
      <c r="AZ261" s="47"/>
      <c r="BA261" s="47"/>
      <c r="BB261" s="47"/>
      <c r="BC261" s="48"/>
      <c r="BD261" s="50"/>
      <c r="BE261" s="50" t="s">
        <v>1349</v>
      </c>
      <c r="BF261" s="50" t="s">
        <v>1341</v>
      </c>
      <c r="BG261" s="51"/>
      <c r="BH261" s="51">
        <f t="shared" si="43"/>
        <v>1</v>
      </c>
      <c r="BI261" s="51">
        <v>1</v>
      </c>
      <c r="BJ261" s="52"/>
      <c r="BK261" s="52"/>
      <c r="BL261" s="53"/>
      <c r="BM261" s="47" t="e">
        <f>COUNTIFS(A$2:$AC261,#REF!,M$2:$AL261,M261)</f>
        <v>#VALUE!</v>
      </c>
      <c r="BN261" s="47">
        <v>0</v>
      </c>
      <c r="BO261" s="54">
        <v>22</v>
      </c>
      <c r="BP261" s="54">
        <v>0</v>
      </c>
      <c r="BQ261" s="47">
        <v>22</v>
      </c>
      <c r="BR261" s="49">
        <v>1</v>
      </c>
      <c r="BS261" s="49">
        <v>1</v>
      </c>
      <c r="BT261" s="44">
        <f t="shared" ref="BT261:BT324" si="45">MAX(MIN((DATE(2010,3,31)+1),X261+1),DATE(2009,4,1))-MIN(MAX(DATE(2009,4,1),W261),(DATE(2010,3,31)+1))</f>
        <v>339</v>
      </c>
      <c r="BW261" s="40" t="s">
        <v>67</v>
      </c>
      <c r="BY261" s="55"/>
      <c r="BZ261" s="1" t="s">
        <v>22426</v>
      </c>
    </row>
    <row r="262" spans="1:78" ht="15" customHeight="1">
      <c r="A262" s="25" t="s">
        <v>1340</v>
      </c>
      <c r="B262" s="42" t="s">
        <v>2778</v>
      </c>
      <c r="D262" s="263">
        <v>0</v>
      </c>
      <c r="E262" s="42" t="s">
        <v>76</v>
      </c>
      <c r="F262" s="42" t="s">
        <v>77</v>
      </c>
      <c r="G262" s="264"/>
      <c r="H262" s="264"/>
      <c r="I262" s="42" t="s">
        <v>902</v>
      </c>
      <c r="J262" s="43" t="s">
        <v>907</v>
      </c>
      <c r="M262" s="44" t="s">
        <v>897</v>
      </c>
      <c r="N262" s="45" t="s">
        <v>902</v>
      </c>
      <c r="O262" s="42" t="s">
        <v>1126</v>
      </c>
      <c r="P262" s="42" t="s">
        <v>87</v>
      </c>
      <c r="Q262" s="42" t="s">
        <v>73</v>
      </c>
      <c r="R262" s="42" t="s">
        <v>73</v>
      </c>
      <c r="S262" s="42" t="s">
        <v>2779</v>
      </c>
      <c r="T262" s="42" t="s">
        <v>2780</v>
      </c>
      <c r="U262" s="42" t="s">
        <v>2780</v>
      </c>
      <c r="V262" s="42" t="s">
        <v>73</v>
      </c>
      <c r="W262" s="42" t="s">
        <v>73</v>
      </c>
      <c r="X262" s="80">
        <v>40242</v>
      </c>
      <c r="Y262" s="80">
        <v>40263</v>
      </c>
      <c r="Z262" s="44">
        <f t="shared" si="41"/>
        <v>2010</v>
      </c>
      <c r="AA262" s="44">
        <f t="shared" si="42"/>
        <v>3</v>
      </c>
      <c r="AB262" s="44">
        <v>0</v>
      </c>
      <c r="AC262" s="42" t="s">
        <v>73</v>
      </c>
      <c r="AD262" s="42" t="s">
        <v>73</v>
      </c>
      <c r="AE262" s="42" t="s">
        <v>73</v>
      </c>
      <c r="AF262" s="42" t="s">
        <v>73</v>
      </c>
      <c r="AG262" s="42" t="s">
        <v>73</v>
      </c>
      <c r="AH262" s="42" t="s">
        <v>73</v>
      </c>
      <c r="AI262" s="42" t="s">
        <v>73</v>
      </c>
      <c r="AJ262" s="42" t="s">
        <v>73</v>
      </c>
      <c r="AK262" s="31"/>
      <c r="AL262" s="31"/>
      <c r="AM262" s="47">
        <v>1</v>
      </c>
      <c r="AN262" s="47">
        <v>1</v>
      </c>
      <c r="AO262" s="47">
        <v>4</v>
      </c>
      <c r="AP262" s="47">
        <v>6</v>
      </c>
      <c r="AQ262" s="47"/>
      <c r="AR262" s="47"/>
      <c r="AS262" s="47">
        <v>0</v>
      </c>
      <c r="AT262" s="49">
        <v>1</v>
      </c>
      <c r="AU262" s="49"/>
      <c r="AV262" s="47"/>
      <c r="AW262" s="49">
        <v>1</v>
      </c>
      <c r="AX262" s="49"/>
      <c r="AY262" s="44">
        <f t="shared" si="44"/>
        <v>22</v>
      </c>
      <c r="AZ262" s="47"/>
      <c r="BA262" s="47"/>
      <c r="BB262" s="47"/>
      <c r="BC262" s="48"/>
      <c r="BD262" s="50"/>
      <c r="BE262" s="50" t="s">
        <v>1349</v>
      </c>
      <c r="BF262" s="50" t="s">
        <v>1341</v>
      </c>
      <c r="BG262" s="51"/>
      <c r="BH262" s="51">
        <f t="shared" si="43"/>
        <v>1</v>
      </c>
      <c r="BI262" s="51">
        <v>1</v>
      </c>
      <c r="BJ262" s="52"/>
      <c r="BK262" s="52"/>
      <c r="BL262" s="53"/>
      <c r="BM262" s="47" t="e">
        <f>COUNTIFS(A$2:$AC262,#REF!,M$2:$AL262,M262)</f>
        <v>#VALUE!</v>
      </c>
      <c r="BN262" s="47">
        <v>0</v>
      </c>
      <c r="BO262" s="54">
        <v>22</v>
      </c>
      <c r="BP262" s="54">
        <v>0</v>
      </c>
      <c r="BQ262" s="47">
        <v>22</v>
      </c>
      <c r="BR262" s="49">
        <v>1</v>
      </c>
      <c r="BS262" s="49">
        <v>1</v>
      </c>
      <c r="BT262" s="44">
        <f t="shared" si="45"/>
        <v>339</v>
      </c>
      <c r="BW262" s="40" t="s">
        <v>67</v>
      </c>
      <c r="BY262" s="55"/>
      <c r="BZ262" s="1" t="s">
        <v>22427</v>
      </c>
    </row>
    <row r="263" spans="1:78" ht="15" customHeight="1">
      <c r="A263" s="25" t="s">
        <v>1340</v>
      </c>
      <c r="B263" s="42" t="s">
        <v>2781</v>
      </c>
      <c r="D263" s="263">
        <v>0</v>
      </c>
      <c r="E263" s="42" t="s">
        <v>76</v>
      </c>
      <c r="F263" s="42" t="s">
        <v>1453</v>
      </c>
      <c r="G263" s="264"/>
      <c r="H263" s="264"/>
      <c r="I263" s="42" t="s">
        <v>625</v>
      </c>
      <c r="J263" s="43" t="s">
        <v>1255</v>
      </c>
      <c r="M263" s="44" t="s">
        <v>91</v>
      </c>
      <c r="N263" s="45" t="s">
        <v>625</v>
      </c>
      <c r="O263" s="42" t="s">
        <v>856</v>
      </c>
      <c r="P263" s="42" t="s">
        <v>154</v>
      </c>
      <c r="Q263" s="42" t="s">
        <v>73</v>
      </c>
      <c r="R263" s="42" t="s">
        <v>73</v>
      </c>
      <c r="S263" s="42" t="s">
        <v>2782</v>
      </c>
      <c r="T263" s="42" t="s">
        <v>194</v>
      </c>
      <c r="U263" s="42" t="s">
        <v>2782</v>
      </c>
      <c r="V263" s="42" t="s">
        <v>73</v>
      </c>
      <c r="W263" s="42" t="s">
        <v>73</v>
      </c>
      <c r="X263" s="80">
        <v>40242</v>
      </c>
      <c r="Y263" s="80">
        <v>40267</v>
      </c>
      <c r="Z263" s="44">
        <f t="shared" si="41"/>
        <v>2010</v>
      </c>
      <c r="AA263" s="44">
        <f t="shared" si="42"/>
        <v>3</v>
      </c>
      <c r="AB263" s="44">
        <v>0</v>
      </c>
      <c r="AC263" s="42" t="s">
        <v>73</v>
      </c>
      <c r="AD263" s="42" t="s">
        <v>73</v>
      </c>
      <c r="AE263" s="42" t="s">
        <v>73</v>
      </c>
      <c r="AF263" s="42" t="s">
        <v>73</v>
      </c>
      <c r="AG263" s="42" t="s">
        <v>73</v>
      </c>
      <c r="AH263" s="42" t="s">
        <v>73</v>
      </c>
      <c r="AI263" s="42" t="s">
        <v>2783</v>
      </c>
      <c r="AJ263" s="42" t="s">
        <v>2784</v>
      </c>
      <c r="AK263" s="31"/>
      <c r="AL263" s="31"/>
      <c r="AM263" s="47">
        <v>1</v>
      </c>
      <c r="AN263" s="47">
        <v>1</v>
      </c>
      <c r="AO263" s="47">
        <v>6</v>
      </c>
      <c r="AP263" s="47">
        <v>88</v>
      </c>
      <c r="AQ263" s="47"/>
      <c r="AR263" s="47"/>
      <c r="AS263" s="47">
        <v>0</v>
      </c>
      <c r="AT263" s="49">
        <v>1</v>
      </c>
      <c r="AU263" s="49"/>
      <c r="AV263" s="47"/>
      <c r="AW263" s="49">
        <v>1</v>
      </c>
      <c r="AX263" s="49"/>
      <c r="AY263" s="44">
        <f t="shared" si="44"/>
        <v>26</v>
      </c>
      <c r="AZ263" s="47"/>
      <c r="BA263" s="47"/>
      <c r="BB263" s="47"/>
      <c r="BC263" s="48"/>
      <c r="BD263" s="50"/>
      <c r="BE263" s="50" t="s">
        <v>1349</v>
      </c>
      <c r="BF263" s="57" t="s">
        <v>1341</v>
      </c>
      <c r="BG263" s="51"/>
      <c r="BH263" s="51">
        <f t="shared" si="43"/>
        <v>1</v>
      </c>
      <c r="BI263" s="51">
        <v>1</v>
      </c>
      <c r="BJ263" s="52"/>
      <c r="BK263" s="52"/>
      <c r="BL263" s="53"/>
      <c r="BM263" s="47" t="e">
        <f>COUNTIFS(A$2:$AC263,#REF!,M$2:$AL263,M263)</f>
        <v>#VALUE!</v>
      </c>
      <c r="BN263" s="47">
        <v>0</v>
      </c>
      <c r="BO263" s="54">
        <v>26</v>
      </c>
      <c r="BP263" s="54">
        <v>0</v>
      </c>
      <c r="BQ263" s="47">
        <v>26</v>
      </c>
      <c r="BR263" s="49">
        <v>1</v>
      </c>
      <c r="BS263" s="49">
        <v>1</v>
      </c>
      <c r="BT263" s="44">
        <f t="shared" si="45"/>
        <v>339</v>
      </c>
      <c r="BW263" s="40" t="s">
        <v>67</v>
      </c>
      <c r="BY263" s="55"/>
      <c r="BZ263" s="1" t="s">
        <v>22426</v>
      </c>
    </row>
    <row r="264" spans="1:78" ht="15" customHeight="1">
      <c r="A264" s="25" t="s">
        <v>1340</v>
      </c>
      <c r="B264" s="42" t="s">
        <v>2785</v>
      </c>
      <c r="D264" s="263">
        <v>0</v>
      </c>
      <c r="E264" s="42" t="s">
        <v>76</v>
      </c>
      <c r="F264" s="42" t="s">
        <v>1453</v>
      </c>
      <c r="G264" s="264"/>
      <c r="H264" s="264"/>
      <c r="I264" s="42" t="s">
        <v>314</v>
      </c>
      <c r="J264" s="43" t="s">
        <v>315</v>
      </c>
      <c r="M264" s="44" t="s">
        <v>91</v>
      </c>
      <c r="N264" s="45" t="s">
        <v>314</v>
      </c>
      <c r="O264" s="42" t="s">
        <v>81</v>
      </c>
      <c r="P264" s="42" t="s">
        <v>82</v>
      </c>
      <c r="Q264" s="42" t="s">
        <v>153</v>
      </c>
      <c r="R264" s="42" t="s">
        <v>1282</v>
      </c>
      <c r="S264" s="42" t="s">
        <v>2786</v>
      </c>
      <c r="T264" s="42" t="s">
        <v>1344</v>
      </c>
      <c r="U264" s="42" t="s">
        <v>2787</v>
      </c>
      <c r="V264" s="42" t="s">
        <v>73</v>
      </c>
      <c r="W264" s="42" t="s">
        <v>73</v>
      </c>
      <c r="X264" s="80">
        <v>40242</v>
      </c>
      <c r="Y264" s="80">
        <v>40298</v>
      </c>
      <c r="Z264" s="44">
        <f t="shared" si="41"/>
        <v>2010</v>
      </c>
      <c r="AA264" s="44">
        <f t="shared" si="42"/>
        <v>3</v>
      </c>
      <c r="AB264" s="44">
        <v>0</v>
      </c>
      <c r="AC264" s="42" t="s">
        <v>314</v>
      </c>
      <c r="AD264" s="42" t="s">
        <v>315</v>
      </c>
      <c r="AE264" s="42" t="s">
        <v>73</v>
      </c>
      <c r="AF264" s="42" t="s">
        <v>73</v>
      </c>
      <c r="AG264" s="42" t="s">
        <v>73</v>
      </c>
      <c r="AH264" s="42" t="s">
        <v>73</v>
      </c>
      <c r="AI264" s="42" t="s">
        <v>2788</v>
      </c>
      <c r="AJ264" s="42" t="s">
        <v>73</v>
      </c>
      <c r="AK264" s="31"/>
      <c r="AL264" s="31"/>
      <c r="AM264" s="47">
        <v>1</v>
      </c>
      <c r="AN264" s="47">
        <v>1</v>
      </c>
      <c r="AO264" s="47">
        <v>6</v>
      </c>
      <c r="AP264" s="47">
        <v>88</v>
      </c>
      <c r="AQ264" s="47"/>
      <c r="AR264" s="47"/>
      <c r="AS264" s="47">
        <v>1</v>
      </c>
      <c r="AT264" s="49">
        <v>1</v>
      </c>
      <c r="AU264" s="49"/>
      <c r="AV264" s="47"/>
      <c r="AW264" s="49">
        <v>1</v>
      </c>
      <c r="AX264" s="49"/>
      <c r="AY264" s="44">
        <f t="shared" si="44"/>
        <v>57</v>
      </c>
      <c r="AZ264" s="47"/>
      <c r="BA264" s="47"/>
      <c r="BB264" s="47"/>
      <c r="BC264" s="48"/>
      <c r="BD264" s="50"/>
      <c r="BE264" s="50" t="s">
        <v>1342</v>
      </c>
      <c r="BF264" s="50" t="s">
        <v>1341</v>
      </c>
      <c r="BG264" s="51"/>
      <c r="BH264" s="51">
        <f t="shared" si="43"/>
        <v>1</v>
      </c>
      <c r="BI264" s="51">
        <v>4</v>
      </c>
      <c r="BJ264" s="52"/>
      <c r="BK264" s="52"/>
      <c r="BL264" s="53"/>
      <c r="BM264" s="47" t="e">
        <f>COUNTIFS(A$2:$AC264,#REF!,M$2:$AL264,M264)</f>
        <v>#VALUE!</v>
      </c>
      <c r="BN264" s="47">
        <v>0</v>
      </c>
      <c r="BO264" s="54">
        <v>57</v>
      </c>
      <c r="BP264" s="54">
        <v>0</v>
      </c>
      <c r="BQ264" s="47">
        <v>27</v>
      </c>
      <c r="BR264" s="49">
        <v>1</v>
      </c>
      <c r="BS264" s="49">
        <v>1</v>
      </c>
      <c r="BT264" s="44">
        <f t="shared" si="45"/>
        <v>339</v>
      </c>
      <c r="BW264" s="40" t="s">
        <v>67</v>
      </c>
      <c r="BY264" s="55"/>
      <c r="BZ264" s="1" t="s">
        <v>22426</v>
      </c>
    </row>
    <row r="265" spans="1:78" ht="15" customHeight="1">
      <c r="A265" s="25" t="s">
        <v>1340</v>
      </c>
      <c r="B265" s="42" t="s">
        <v>2789</v>
      </c>
      <c r="D265" s="263">
        <v>0</v>
      </c>
      <c r="E265" s="42" t="s">
        <v>76</v>
      </c>
      <c r="F265" s="42" t="s">
        <v>1453</v>
      </c>
      <c r="G265" s="264"/>
      <c r="H265" s="264"/>
      <c r="I265" s="42" t="s">
        <v>184</v>
      </c>
      <c r="J265" s="43" t="s">
        <v>1274</v>
      </c>
      <c r="M265" s="44" t="s">
        <v>80</v>
      </c>
      <c r="N265" s="45" t="s">
        <v>184</v>
      </c>
      <c r="O265" s="42" t="s">
        <v>1356</v>
      </c>
      <c r="P265" s="42" t="s">
        <v>101</v>
      </c>
      <c r="Q265" s="42" t="s">
        <v>73</v>
      </c>
      <c r="R265" s="42" t="s">
        <v>73</v>
      </c>
      <c r="S265" s="42" t="s">
        <v>471</v>
      </c>
      <c r="T265" s="42" t="s">
        <v>2790</v>
      </c>
      <c r="U265" s="42" t="s">
        <v>2790</v>
      </c>
      <c r="V265" s="42" t="s">
        <v>73</v>
      </c>
      <c r="W265" s="42" t="s">
        <v>73</v>
      </c>
      <c r="X265" s="80">
        <v>40242</v>
      </c>
      <c r="Y265" s="80">
        <v>40244</v>
      </c>
      <c r="Z265" s="44">
        <f t="shared" si="41"/>
        <v>2010</v>
      </c>
      <c r="AA265" s="44">
        <f t="shared" si="42"/>
        <v>3</v>
      </c>
      <c r="AB265" s="44">
        <v>0</v>
      </c>
      <c r="AC265" s="42" t="s">
        <v>2791</v>
      </c>
      <c r="AD265" s="42" t="s">
        <v>1122</v>
      </c>
      <c r="AE265" s="42" t="s">
        <v>73</v>
      </c>
      <c r="AF265" s="42" t="s">
        <v>73</v>
      </c>
      <c r="AG265" s="42" t="s">
        <v>73</v>
      </c>
      <c r="AH265" s="42" t="s">
        <v>73</v>
      </c>
      <c r="AI265" s="42" t="s">
        <v>73</v>
      </c>
      <c r="AJ265" s="42" t="s">
        <v>2792</v>
      </c>
      <c r="AK265" s="31"/>
      <c r="AL265" s="31"/>
      <c r="AM265" s="47">
        <v>1</v>
      </c>
      <c r="AN265" s="47">
        <v>1</v>
      </c>
      <c r="AO265" s="47">
        <v>1</v>
      </c>
      <c r="AP265" s="47">
        <v>88</v>
      </c>
      <c r="AQ265" s="47"/>
      <c r="AR265" s="47"/>
      <c r="AS265" s="47">
        <v>0</v>
      </c>
      <c r="AT265" s="49">
        <v>1</v>
      </c>
      <c r="AU265" s="49"/>
      <c r="AV265" s="47"/>
      <c r="AW265" s="49">
        <v>1</v>
      </c>
      <c r="AX265" s="49"/>
      <c r="AY265" s="44">
        <f t="shared" si="44"/>
        <v>3</v>
      </c>
      <c r="AZ265" s="47"/>
      <c r="BA265" s="47"/>
      <c r="BB265" s="47"/>
      <c r="BC265" s="48"/>
      <c r="BD265" s="50"/>
      <c r="BE265" s="50" t="s">
        <v>1342</v>
      </c>
      <c r="BF265" s="50" t="s">
        <v>1341</v>
      </c>
      <c r="BG265" s="51"/>
      <c r="BH265" s="51">
        <f t="shared" si="43"/>
        <v>1</v>
      </c>
      <c r="BI265" s="51">
        <v>1</v>
      </c>
      <c r="BJ265" s="52"/>
      <c r="BK265" s="52"/>
      <c r="BL265" s="53"/>
      <c r="BM265" s="47" t="e">
        <f>COUNTIFS(A$2:$AC265,#REF!,M$2:$AL265,M265)</f>
        <v>#VALUE!</v>
      </c>
      <c r="BN265" s="47">
        <v>0</v>
      </c>
      <c r="BO265" s="54">
        <v>3</v>
      </c>
      <c r="BP265" s="54">
        <v>0</v>
      </c>
      <c r="BQ265" s="47">
        <v>3</v>
      </c>
      <c r="BR265" s="49">
        <v>1</v>
      </c>
      <c r="BS265" s="49">
        <v>1</v>
      </c>
      <c r="BT265" s="44">
        <f t="shared" si="45"/>
        <v>339</v>
      </c>
      <c r="BW265" s="40" t="s">
        <v>67</v>
      </c>
      <c r="BY265" s="55"/>
      <c r="BZ265" s="1" t="s">
        <v>22426</v>
      </c>
    </row>
    <row r="266" spans="1:78" ht="15" customHeight="1">
      <c r="A266" s="25" t="s">
        <v>1340</v>
      </c>
      <c r="B266" s="42" t="s">
        <v>2793</v>
      </c>
      <c r="D266" s="263">
        <v>0</v>
      </c>
      <c r="E266" s="26" t="s">
        <v>92</v>
      </c>
      <c r="F266" s="26" t="s">
        <v>70</v>
      </c>
      <c r="G266" s="265"/>
      <c r="H266" s="265"/>
      <c r="I266" s="26" t="s">
        <v>2794</v>
      </c>
      <c r="J266" s="27" t="s">
        <v>2795</v>
      </c>
      <c r="M266" s="28">
        <v>777</v>
      </c>
      <c r="N266" s="29">
        <v>777</v>
      </c>
      <c r="O266" s="26" t="s">
        <v>1351</v>
      </c>
      <c r="P266" s="26" t="s">
        <v>94</v>
      </c>
      <c r="Q266" s="26" t="s">
        <v>73</v>
      </c>
      <c r="R266" s="26" t="s">
        <v>73</v>
      </c>
      <c r="S266" s="26" t="s">
        <v>2796</v>
      </c>
      <c r="T266" s="26" t="s">
        <v>2797</v>
      </c>
      <c r="U266" s="26" t="s">
        <v>2797</v>
      </c>
      <c r="V266" s="26" t="s">
        <v>73</v>
      </c>
      <c r="W266" s="26" t="s">
        <v>73</v>
      </c>
      <c r="X266" s="91">
        <v>40243</v>
      </c>
      <c r="Y266" s="91">
        <v>40265</v>
      </c>
      <c r="Z266" s="28">
        <f t="shared" si="41"/>
        <v>2010</v>
      </c>
      <c r="AA266" s="28">
        <f t="shared" si="42"/>
        <v>3</v>
      </c>
      <c r="AB266" s="28">
        <v>0</v>
      </c>
      <c r="AC266" s="26" t="s">
        <v>2798</v>
      </c>
      <c r="AD266" s="26" t="s">
        <v>2798</v>
      </c>
      <c r="AE266" s="26" t="s">
        <v>73</v>
      </c>
      <c r="AF266" s="26" t="s">
        <v>73</v>
      </c>
      <c r="AG266" s="26" t="s">
        <v>2799</v>
      </c>
      <c r="AH266" s="26" t="s">
        <v>73</v>
      </c>
      <c r="AI266" s="26" t="s">
        <v>2800</v>
      </c>
      <c r="AJ266" s="26" t="s">
        <v>2801</v>
      </c>
      <c r="AK266" s="30" t="s">
        <v>2802</v>
      </c>
      <c r="AL266" s="30" t="s">
        <v>2803</v>
      </c>
      <c r="AM266" s="32">
        <v>1</v>
      </c>
      <c r="AN266" s="32">
        <v>777</v>
      </c>
      <c r="AO266" s="32">
        <v>777</v>
      </c>
      <c r="AP266" s="32">
        <v>77</v>
      </c>
      <c r="AQ266" s="32"/>
      <c r="AR266" s="32"/>
      <c r="AS266" s="32">
        <v>1</v>
      </c>
      <c r="AT266" s="34">
        <v>777</v>
      </c>
      <c r="AU266" s="34"/>
      <c r="AV266" s="32"/>
      <c r="AW266" s="34">
        <v>777</v>
      </c>
      <c r="AX266" s="34"/>
      <c r="AY266" s="28">
        <f t="shared" si="44"/>
        <v>23</v>
      </c>
      <c r="AZ266" s="32"/>
      <c r="BA266" s="32"/>
      <c r="BB266" s="32"/>
      <c r="BC266" s="33"/>
      <c r="BD266" s="35" t="s">
        <v>75</v>
      </c>
      <c r="BE266" s="35" t="s">
        <v>1345</v>
      </c>
      <c r="BF266" s="35" t="s">
        <v>1341</v>
      </c>
      <c r="BG266" s="36"/>
      <c r="BH266" s="36">
        <f t="shared" si="43"/>
        <v>1</v>
      </c>
      <c r="BI266" s="36">
        <v>1</v>
      </c>
      <c r="BJ266" s="37"/>
      <c r="BK266" s="37"/>
      <c r="BL266" s="38"/>
      <c r="BM266" s="32" t="e">
        <f>COUNTIFS(A$2:$AC266,#REF!,M$2:$AL266,M266)</f>
        <v>#VALUE!</v>
      </c>
      <c r="BN266" s="32">
        <v>0</v>
      </c>
      <c r="BO266" s="39">
        <v>23</v>
      </c>
      <c r="BP266" s="39">
        <v>0</v>
      </c>
      <c r="BQ266" s="32">
        <v>23</v>
      </c>
      <c r="BR266" s="34">
        <v>777</v>
      </c>
      <c r="BS266" s="34">
        <v>777</v>
      </c>
      <c r="BT266" s="28">
        <f t="shared" si="45"/>
        <v>340</v>
      </c>
      <c r="BW266" s="40" t="s">
        <v>67</v>
      </c>
      <c r="BY266" s="41"/>
    </row>
    <row r="267" spans="1:78" ht="15" customHeight="1">
      <c r="A267" s="25" t="s">
        <v>1340</v>
      </c>
      <c r="B267" s="42" t="s">
        <v>2804</v>
      </c>
      <c r="D267" s="263">
        <v>0</v>
      </c>
      <c r="E267" s="42" t="s">
        <v>76</v>
      </c>
      <c r="F267" s="42" t="s">
        <v>1453</v>
      </c>
      <c r="G267" s="264"/>
      <c r="H267" s="264"/>
      <c r="I267" s="42" t="s">
        <v>1043</v>
      </c>
      <c r="J267" s="43" t="s">
        <v>1044</v>
      </c>
      <c r="M267" s="44" t="s">
        <v>897</v>
      </c>
      <c r="N267" s="45" t="s">
        <v>1043</v>
      </c>
      <c r="O267" s="42" t="s">
        <v>1126</v>
      </c>
      <c r="P267" s="42" t="s">
        <v>87</v>
      </c>
      <c r="Q267" s="42" t="s">
        <v>73</v>
      </c>
      <c r="R267" s="42" t="s">
        <v>73</v>
      </c>
      <c r="S267" s="42" t="s">
        <v>2805</v>
      </c>
      <c r="T267" s="42" t="s">
        <v>2806</v>
      </c>
      <c r="U267" s="42" t="s">
        <v>2806</v>
      </c>
      <c r="V267" s="42" t="s">
        <v>73</v>
      </c>
      <c r="W267" s="42" t="s">
        <v>73</v>
      </c>
      <c r="X267" s="80">
        <v>40243</v>
      </c>
      <c r="Y267" s="80">
        <v>40279</v>
      </c>
      <c r="Z267" s="44">
        <f t="shared" si="41"/>
        <v>2010</v>
      </c>
      <c r="AA267" s="44">
        <f t="shared" si="42"/>
        <v>3</v>
      </c>
      <c r="AB267" s="44">
        <v>0</v>
      </c>
      <c r="AC267" s="42" t="s">
        <v>73</v>
      </c>
      <c r="AD267" s="42" t="s">
        <v>73</v>
      </c>
      <c r="AE267" s="42" t="s">
        <v>73</v>
      </c>
      <c r="AF267" s="42" t="s">
        <v>73</v>
      </c>
      <c r="AG267" s="42" t="s">
        <v>73</v>
      </c>
      <c r="AH267" s="42" t="s">
        <v>73</v>
      </c>
      <c r="AI267" s="42" t="s">
        <v>2807</v>
      </c>
      <c r="AJ267" s="42" t="s">
        <v>1152</v>
      </c>
      <c r="AK267" s="31"/>
      <c r="AL267" s="31"/>
      <c r="AM267" s="47">
        <v>1</v>
      </c>
      <c r="AN267" s="47">
        <v>1</v>
      </c>
      <c r="AO267" s="47">
        <v>4</v>
      </c>
      <c r="AP267" s="47">
        <v>6</v>
      </c>
      <c r="AQ267" s="47"/>
      <c r="AR267" s="47"/>
      <c r="AS267" s="47">
        <v>0</v>
      </c>
      <c r="AT267" s="49">
        <v>1</v>
      </c>
      <c r="AU267" s="49"/>
      <c r="AV267" s="47"/>
      <c r="AW267" s="49">
        <v>1</v>
      </c>
      <c r="AX267" s="49"/>
      <c r="AY267" s="44">
        <f t="shared" si="44"/>
        <v>37</v>
      </c>
      <c r="AZ267" s="47"/>
      <c r="BA267" s="47"/>
      <c r="BB267" s="47"/>
      <c r="BC267" s="48"/>
      <c r="BD267" s="50"/>
      <c r="BE267" s="50" t="s">
        <v>1349</v>
      </c>
      <c r="BF267" s="50" t="s">
        <v>1341</v>
      </c>
      <c r="BG267" s="51"/>
      <c r="BH267" s="51">
        <f t="shared" si="43"/>
        <v>1</v>
      </c>
      <c r="BI267" s="51">
        <v>1</v>
      </c>
      <c r="BJ267" s="52"/>
      <c r="BK267" s="52"/>
      <c r="BL267" s="53"/>
      <c r="BM267" s="47" t="e">
        <f>COUNTIFS(A$2:$AC267,#REF!,M$2:$AL267,M267)</f>
        <v>#VALUE!</v>
      </c>
      <c r="BN267" s="47">
        <v>0</v>
      </c>
      <c r="BO267" s="54">
        <v>37</v>
      </c>
      <c r="BP267" s="54">
        <v>0</v>
      </c>
      <c r="BQ267" s="47">
        <v>26</v>
      </c>
      <c r="BR267" s="49">
        <v>1</v>
      </c>
      <c r="BS267" s="49">
        <v>1</v>
      </c>
      <c r="BT267" s="44">
        <f t="shared" si="45"/>
        <v>340</v>
      </c>
      <c r="BW267" s="40" t="s">
        <v>67</v>
      </c>
      <c r="BY267" s="55"/>
      <c r="BZ267" s="1" t="s">
        <v>22426</v>
      </c>
    </row>
    <row r="268" spans="1:78" ht="15" customHeight="1">
      <c r="A268" s="25" t="s">
        <v>1340</v>
      </c>
      <c r="B268" s="42" t="s">
        <v>2808</v>
      </c>
      <c r="D268" s="263">
        <v>0</v>
      </c>
      <c r="E268" s="42" t="s">
        <v>76</v>
      </c>
      <c r="F268" s="42" t="s">
        <v>1453</v>
      </c>
      <c r="G268" s="264"/>
      <c r="H268" s="264"/>
      <c r="I268" s="42" t="s">
        <v>889</v>
      </c>
      <c r="J268" s="43" t="s">
        <v>1260</v>
      </c>
      <c r="M268" s="44" t="s">
        <v>121</v>
      </c>
      <c r="N268" s="45" t="s">
        <v>437</v>
      </c>
      <c r="O268" s="42" t="s">
        <v>81</v>
      </c>
      <c r="P268" s="42" t="s">
        <v>82</v>
      </c>
      <c r="Q268" s="42" t="s">
        <v>73</v>
      </c>
      <c r="R268" s="42" t="s">
        <v>73</v>
      </c>
      <c r="S268" s="42" t="s">
        <v>2809</v>
      </c>
      <c r="T268" s="42" t="s">
        <v>2810</v>
      </c>
      <c r="U268" s="42" t="s">
        <v>2810</v>
      </c>
      <c r="V268" s="42" t="s">
        <v>73</v>
      </c>
      <c r="W268" s="42" t="s">
        <v>73</v>
      </c>
      <c r="X268" s="80">
        <v>40243</v>
      </c>
      <c r="Y268" s="80">
        <v>40256</v>
      </c>
      <c r="Z268" s="44">
        <f t="shared" si="41"/>
        <v>2010</v>
      </c>
      <c r="AA268" s="44">
        <f t="shared" si="42"/>
        <v>3</v>
      </c>
      <c r="AB268" s="44">
        <v>0</v>
      </c>
      <c r="AC268" s="42" t="s">
        <v>1511</v>
      </c>
      <c r="AD268" s="42" t="s">
        <v>1512</v>
      </c>
      <c r="AE268" s="42" t="s">
        <v>73</v>
      </c>
      <c r="AF268" s="42" t="s">
        <v>73</v>
      </c>
      <c r="AG268" s="42" t="s">
        <v>73</v>
      </c>
      <c r="AH268" s="42" t="s">
        <v>73</v>
      </c>
      <c r="AI268" s="42" t="s">
        <v>73</v>
      </c>
      <c r="AJ268" s="42" t="s">
        <v>73</v>
      </c>
      <c r="AK268" s="31"/>
      <c r="AL268" s="31"/>
      <c r="AM268" s="47">
        <v>1</v>
      </c>
      <c r="AN268" s="47">
        <v>1</v>
      </c>
      <c r="AO268" s="47">
        <v>3</v>
      </c>
      <c r="AP268" s="47">
        <v>88</v>
      </c>
      <c r="AQ268" s="47"/>
      <c r="AR268" s="47"/>
      <c r="AS268" s="47">
        <v>0</v>
      </c>
      <c r="AT268" s="49">
        <v>1</v>
      </c>
      <c r="AU268" s="49"/>
      <c r="AV268" s="47"/>
      <c r="AW268" s="49">
        <v>1</v>
      </c>
      <c r="AX268" s="49"/>
      <c r="AY268" s="44">
        <f t="shared" si="44"/>
        <v>14</v>
      </c>
      <c r="AZ268" s="47"/>
      <c r="BA268" s="47"/>
      <c r="BB268" s="47"/>
      <c r="BC268" s="48"/>
      <c r="BD268" s="50"/>
      <c r="BE268" s="50" t="s">
        <v>1342</v>
      </c>
      <c r="BF268" s="50" t="s">
        <v>1341</v>
      </c>
      <c r="BG268" s="51"/>
      <c r="BH268" s="51">
        <f t="shared" si="43"/>
        <v>1</v>
      </c>
      <c r="BI268" s="51">
        <v>5</v>
      </c>
      <c r="BJ268" s="52"/>
      <c r="BK268" s="52"/>
      <c r="BL268" s="53"/>
      <c r="BM268" s="47" t="e">
        <f>COUNTIFS(A$2:$AC268,#REF!,M$2:$AL268,M268)</f>
        <v>#VALUE!</v>
      </c>
      <c r="BN268" s="47">
        <v>0</v>
      </c>
      <c r="BO268" s="54">
        <v>14</v>
      </c>
      <c r="BP268" s="54">
        <v>0</v>
      </c>
      <c r="BQ268" s="47">
        <v>14</v>
      </c>
      <c r="BR268" s="49">
        <v>1</v>
      </c>
      <c r="BS268" s="49">
        <v>1</v>
      </c>
      <c r="BT268" s="44">
        <f t="shared" si="45"/>
        <v>340</v>
      </c>
      <c r="BW268" s="40" t="s">
        <v>67</v>
      </c>
      <c r="BY268" s="55"/>
      <c r="BZ268" s="1" t="s">
        <v>22427</v>
      </c>
    </row>
    <row r="269" spans="1:78" ht="15" customHeight="1">
      <c r="A269" s="25" t="s">
        <v>1340</v>
      </c>
      <c r="B269" s="42" t="s">
        <v>2811</v>
      </c>
      <c r="D269" s="263">
        <v>0</v>
      </c>
      <c r="E269" s="42" t="s">
        <v>76</v>
      </c>
      <c r="F269" s="42" t="s">
        <v>1453</v>
      </c>
      <c r="G269" s="264"/>
      <c r="H269" s="264"/>
      <c r="I269" s="42" t="s">
        <v>151</v>
      </c>
      <c r="J269" s="43" t="s">
        <v>2812</v>
      </c>
      <c r="M269" s="44" t="s">
        <v>150</v>
      </c>
      <c r="N269" s="45" t="s">
        <v>151</v>
      </c>
      <c r="O269" s="42" t="s">
        <v>71</v>
      </c>
      <c r="P269" s="42" t="s">
        <v>122</v>
      </c>
      <c r="Q269" s="42" t="s">
        <v>73</v>
      </c>
      <c r="R269" s="42" t="s">
        <v>73</v>
      </c>
      <c r="S269" s="42" t="s">
        <v>2813</v>
      </c>
      <c r="T269" s="42" t="s">
        <v>2814</v>
      </c>
      <c r="U269" s="42" t="s">
        <v>2814</v>
      </c>
      <c r="V269" s="42" t="s">
        <v>73</v>
      </c>
      <c r="W269" s="42" t="s">
        <v>73</v>
      </c>
      <c r="X269" s="80">
        <v>40243</v>
      </c>
      <c r="Y269" s="261" t="s">
        <v>22184</v>
      </c>
      <c r="Z269" s="44">
        <f t="shared" si="41"/>
        <v>2010</v>
      </c>
      <c r="AA269" s="44">
        <f t="shared" si="42"/>
        <v>3</v>
      </c>
      <c r="AB269" s="44">
        <v>99</v>
      </c>
      <c r="AC269" s="42" t="s">
        <v>2210</v>
      </c>
      <c r="AD269" s="42" t="s">
        <v>1572</v>
      </c>
      <c r="AE269" s="42" t="s">
        <v>2815</v>
      </c>
      <c r="AF269" s="42" t="s">
        <v>2816</v>
      </c>
      <c r="AG269" s="42" t="s">
        <v>2817</v>
      </c>
      <c r="AH269" s="42" t="s">
        <v>2818</v>
      </c>
      <c r="AI269" s="42" t="s">
        <v>2819</v>
      </c>
      <c r="AJ269" s="42" t="s">
        <v>2820</v>
      </c>
      <c r="AK269" s="31"/>
      <c r="AL269" s="31"/>
      <c r="AM269" s="47">
        <v>1</v>
      </c>
      <c r="AN269" s="47">
        <v>1</v>
      </c>
      <c r="AO269" s="47">
        <v>5</v>
      </c>
      <c r="AP269" s="47">
        <v>6</v>
      </c>
      <c r="AQ269" s="47"/>
      <c r="AR269" s="47"/>
      <c r="AS269" s="47">
        <v>1</v>
      </c>
      <c r="AT269" s="49">
        <v>1</v>
      </c>
      <c r="AU269" s="49"/>
      <c r="AV269" s="47"/>
      <c r="AW269" s="49">
        <v>1</v>
      </c>
      <c r="AX269" s="49"/>
      <c r="AY269" s="44">
        <f t="shared" si="44"/>
        <v>-30243</v>
      </c>
      <c r="AZ269" s="47"/>
      <c r="BA269" s="47"/>
      <c r="BB269" s="47"/>
      <c r="BC269" s="48"/>
      <c r="BD269" s="50"/>
      <c r="BE269" s="50" t="s">
        <v>1342</v>
      </c>
      <c r="BF269" s="50" t="s">
        <v>1341</v>
      </c>
      <c r="BG269" s="51"/>
      <c r="BH269" s="51">
        <f t="shared" si="43"/>
        <v>1</v>
      </c>
      <c r="BI269" s="51">
        <v>1</v>
      </c>
      <c r="BJ269" s="52"/>
      <c r="BK269" s="52"/>
      <c r="BL269" s="53"/>
      <c r="BM269" s="47" t="e">
        <f>COUNTIFS(A$2:$AC269,#REF!,M$2:$AL269,M269)</f>
        <v>#VALUE!</v>
      </c>
      <c r="BN269" s="47">
        <v>0</v>
      </c>
      <c r="BO269" s="54" t="e">
        <v>#VALUE!</v>
      </c>
      <c r="BP269" s="54">
        <v>99</v>
      </c>
      <c r="BQ269" s="47">
        <v>9999</v>
      </c>
      <c r="BR269" s="49">
        <v>1</v>
      </c>
      <c r="BS269" s="49">
        <v>1</v>
      </c>
      <c r="BT269" s="44">
        <f t="shared" si="45"/>
        <v>340</v>
      </c>
      <c r="BW269" s="40" t="s">
        <v>67</v>
      </c>
      <c r="BY269" s="55"/>
      <c r="BZ269" s="1" t="s">
        <v>22426</v>
      </c>
    </row>
    <row r="270" spans="1:78" ht="15" customHeight="1">
      <c r="A270" s="25" t="s">
        <v>1340</v>
      </c>
      <c r="B270" s="42" t="s">
        <v>2821</v>
      </c>
      <c r="D270" s="263">
        <v>0</v>
      </c>
      <c r="E270" s="42" t="s">
        <v>76</v>
      </c>
      <c r="F270" s="42" t="s">
        <v>1453</v>
      </c>
      <c r="G270" s="264"/>
      <c r="H270" s="264"/>
      <c r="I270" s="42" t="s">
        <v>332</v>
      </c>
      <c r="J270" s="43" t="s">
        <v>330</v>
      </c>
      <c r="M270" s="44" t="s">
        <v>331</v>
      </c>
      <c r="N270" s="45" t="s">
        <v>332</v>
      </c>
      <c r="O270" s="42" t="s">
        <v>1126</v>
      </c>
      <c r="P270" s="42" t="s">
        <v>87</v>
      </c>
      <c r="Q270" s="42" t="s">
        <v>73</v>
      </c>
      <c r="R270" s="42" t="s">
        <v>73</v>
      </c>
      <c r="S270" s="42" t="s">
        <v>2822</v>
      </c>
      <c r="T270" s="42" t="s">
        <v>1344</v>
      </c>
      <c r="U270" s="42" t="s">
        <v>2822</v>
      </c>
      <c r="V270" s="42" t="s">
        <v>73</v>
      </c>
      <c r="W270" s="42" t="s">
        <v>73</v>
      </c>
      <c r="X270" s="80">
        <v>40243</v>
      </c>
      <c r="Y270" s="80">
        <v>40288</v>
      </c>
      <c r="Z270" s="44">
        <f t="shared" si="41"/>
        <v>2010</v>
      </c>
      <c r="AA270" s="44">
        <f t="shared" si="42"/>
        <v>3</v>
      </c>
      <c r="AB270" s="44">
        <v>0</v>
      </c>
      <c r="AC270" s="42" t="s">
        <v>332</v>
      </c>
      <c r="AD270" s="42" t="s">
        <v>330</v>
      </c>
      <c r="AE270" s="42" t="s">
        <v>73</v>
      </c>
      <c r="AF270" s="42" t="s">
        <v>73</v>
      </c>
      <c r="AG270" s="42" t="s">
        <v>73</v>
      </c>
      <c r="AH270" s="42" t="s">
        <v>73</v>
      </c>
      <c r="AI270" s="42" t="s">
        <v>2823</v>
      </c>
      <c r="AJ270" s="42" t="s">
        <v>2824</v>
      </c>
      <c r="AK270" s="31"/>
      <c r="AL270" s="31"/>
      <c r="AM270" s="47">
        <v>1</v>
      </c>
      <c r="AN270" s="47">
        <v>1</v>
      </c>
      <c r="AO270" s="47">
        <v>5</v>
      </c>
      <c r="AP270" s="47">
        <v>6</v>
      </c>
      <c r="AQ270" s="47"/>
      <c r="AR270" s="47"/>
      <c r="AS270" s="47">
        <v>0</v>
      </c>
      <c r="AT270" s="49">
        <v>1</v>
      </c>
      <c r="AU270" s="49"/>
      <c r="AV270" s="47"/>
      <c r="AW270" s="49">
        <v>1</v>
      </c>
      <c r="AX270" s="49"/>
      <c r="AY270" s="44">
        <f t="shared" si="44"/>
        <v>46</v>
      </c>
      <c r="AZ270" s="47"/>
      <c r="BA270" s="47"/>
      <c r="BB270" s="47"/>
      <c r="BC270" s="48"/>
      <c r="BD270" s="50"/>
      <c r="BE270" s="50" t="s">
        <v>1342</v>
      </c>
      <c r="BF270" s="50" t="s">
        <v>1341</v>
      </c>
      <c r="BG270" s="51"/>
      <c r="BH270" s="51">
        <f t="shared" si="43"/>
        <v>1</v>
      </c>
      <c r="BI270" s="51">
        <v>8</v>
      </c>
      <c r="BJ270" s="52"/>
      <c r="BK270" s="52"/>
      <c r="BL270" s="53"/>
      <c r="BM270" s="47" t="e">
        <f>COUNTIFS(A$2:$AC270,#REF!,M$2:$AL270,M270)</f>
        <v>#VALUE!</v>
      </c>
      <c r="BN270" s="47">
        <v>0</v>
      </c>
      <c r="BO270" s="54">
        <v>46</v>
      </c>
      <c r="BP270" s="54">
        <v>0</v>
      </c>
      <c r="BQ270" s="47">
        <v>26</v>
      </c>
      <c r="BR270" s="49">
        <v>1</v>
      </c>
      <c r="BS270" s="49">
        <v>1</v>
      </c>
      <c r="BT270" s="44">
        <f t="shared" si="45"/>
        <v>340</v>
      </c>
      <c r="BW270" s="40" t="s">
        <v>67</v>
      </c>
      <c r="BY270" s="55"/>
      <c r="BZ270" s="1" t="s">
        <v>22426</v>
      </c>
    </row>
    <row r="271" spans="1:78" ht="15" customHeight="1">
      <c r="A271" s="25" t="s">
        <v>1340</v>
      </c>
      <c r="B271" s="42" t="s">
        <v>2825</v>
      </c>
      <c r="D271" s="263">
        <v>0</v>
      </c>
      <c r="E271" s="26" t="s">
        <v>92</v>
      </c>
      <c r="F271" s="26" t="s">
        <v>70</v>
      </c>
      <c r="G271" s="265"/>
      <c r="H271" s="265"/>
      <c r="I271" s="26" t="s">
        <v>2826</v>
      </c>
      <c r="J271" s="27" t="s">
        <v>2827</v>
      </c>
      <c r="M271" s="28">
        <v>777</v>
      </c>
      <c r="N271" s="29">
        <v>777</v>
      </c>
      <c r="O271" s="26" t="s">
        <v>1351</v>
      </c>
      <c r="P271" s="26" t="s">
        <v>94</v>
      </c>
      <c r="Q271" s="26" t="s">
        <v>73</v>
      </c>
      <c r="R271" s="26" t="s">
        <v>73</v>
      </c>
      <c r="S271" s="26" t="s">
        <v>2828</v>
      </c>
      <c r="T271" s="26" t="s">
        <v>2829</v>
      </c>
      <c r="U271" s="26" t="s">
        <v>2829</v>
      </c>
      <c r="V271" s="26" t="s">
        <v>73</v>
      </c>
      <c r="W271" s="26" t="s">
        <v>73</v>
      </c>
      <c r="X271" s="91">
        <v>40243</v>
      </c>
      <c r="Y271" s="91">
        <v>40268</v>
      </c>
      <c r="Z271" s="28">
        <f t="shared" si="41"/>
        <v>2010</v>
      </c>
      <c r="AA271" s="28">
        <f t="shared" si="42"/>
        <v>3</v>
      </c>
      <c r="AB271" s="28">
        <v>0</v>
      </c>
      <c r="AC271" s="26" t="s">
        <v>2830</v>
      </c>
      <c r="AD271" s="26" t="s">
        <v>2831</v>
      </c>
      <c r="AE271" s="26" t="s">
        <v>2832</v>
      </c>
      <c r="AF271" s="26" t="s">
        <v>2833</v>
      </c>
      <c r="AG271" s="26" t="s">
        <v>2834</v>
      </c>
      <c r="AH271" s="26" t="s">
        <v>2835</v>
      </c>
      <c r="AI271" s="26" t="s">
        <v>2836</v>
      </c>
      <c r="AJ271" s="26" t="s">
        <v>2837</v>
      </c>
      <c r="AK271" s="30"/>
      <c r="AL271" s="30"/>
      <c r="AM271" s="32">
        <v>1</v>
      </c>
      <c r="AN271" s="32">
        <v>777</v>
      </c>
      <c r="AO271" s="32">
        <v>777</v>
      </c>
      <c r="AP271" s="32">
        <v>77</v>
      </c>
      <c r="AQ271" s="32"/>
      <c r="AR271" s="32"/>
      <c r="AS271" s="32">
        <v>1</v>
      </c>
      <c r="AT271" s="34">
        <v>777</v>
      </c>
      <c r="AU271" s="34"/>
      <c r="AV271" s="32"/>
      <c r="AW271" s="34">
        <v>777</v>
      </c>
      <c r="AX271" s="34"/>
      <c r="AY271" s="28">
        <f t="shared" si="44"/>
        <v>26</v>
      </c>
      <c r="AZ271" s="32"/>
      <c r="BA271" s="32"/>
      <c r="BB271" s="32"/>
      <c r="BC271" s="33"/>
      <c r="BD271" s="35" t="s">
        <v>75</v>
      </c>
      <c r="BE271" s="35" t="s">
        <v>1345</v>
      </c>
      <c r="BF271" s="35" t="s">
        <v>1341</v>
      </c>
      <c r="BG271" s="36"/>
      <c r="BH271" s="36">
        <f t="shared" si="43"/>
        <v>1</v>
      </c>
      <c r="BI271" s="36">
        <v>1</v>
      </c>
      <c r="BJ271" s="37"/>
      <c r="BK271" s="37"/>
      <c r="BL271" s="38"/>
      <c r="BM271" s="32" t="e">
        <f>COUNTIFS(A$2:$AC271,#REF!,M$2:$AL271,M271)</f>
        <v>#VALUE!</v>
      </c>
      <c r="BN271" s="32">
        <v>0</v>
      </c>
      <c r="BO271" s="39">
        <v>26</v>
      </c>
      <c r="BP271" s="39">
        <v>0</v>
      </c>
      <c r="BQ271" s="32">
        <v>26</v>
      </c>
      <c r="BR271" s="34">
        <v>777</v>
      </c>
      <c r="BS271" s="34">
        <v>777</v>
      </c>
      <c r="BT271" s="28">
        <f t="shared" si="45"/>
        <v>340</v>
      </c>
      <c r="BW271" s="40" t="s">
        <v>67</v>
      </c>
      <c r="BY271" s="41"/>
      <c r="BZ271" s="1" t="s">
        <v>22426</v>
      </c>
    </row>
    <row r="272" spans="1:78" ht="15" customHeight="1">
      <c r="A272" s="25" t="s">
        <v>1340</v>
      </c>
      <c r="B272" s="42" t="s">
        <v>2838</v>
      </c>
      <c r="D272" s="263">
        <v>0</v>
      </c>
      <c r="E272" s="42" t="s">
        <v>76</v>
      </c>
      <c r="F272" s="42" t="s">
        <v>1453</v>
      </c>
      <c r="G272" s="264"/>
      <c r="H272" s="264"/>
      <c r="I272" s="42" t="s">
        <v>78</v>
      </c>
      <c r="J272" s="43" t="s">
        <v>1364</v>
      </c>
      <c r="M272" s="44" t="s">
        <v>80</v>
      </c>
      <c r="N272" s="45" t="s">
        <v>78</v>
      </c>
      <c r="O272" s="42" t="s">
        <v>1356</v>
      </c>
      <c r="P272" s="42" t="s">
        <v>101</v>
      </c>
      <c r="Q272" s="42" t="s">
        <v>73</v>
      </c>
      <c r="R272" s="42" t="s">
        <v>73</v>
      </c>
      <c r="S272" s="42" t="s">
        <v>471</v>
      </c>
      <c r="T272" s="42" t="s">
        <v>2839</v>
      </c>
      <c r="U272" s="42" t="s">
        <v>2839</v>
      </c>
      <c r="V272" s="42" t="s">
        <v>73</v>
      </c>
      <c r="W272" s="42" t="s">
        <v>73</v>
      </c>
      <c r="X272" s="80">
        <v>40243</v>
      </c>
      <c r="Y272" s="80">
        <v>40244</v>
      </c>
      <c r="Z272" s="44">
        <f t="shared" si="41"/>
        <v>2010</v>
      </c>
      <c r="AA272" s="44">
        <f t="shared" si="42"/>
        <v>3</v>
      </c>
      <c r="AB272" s="44">
        <v>0</v>
      </c>
      <c r="AC272" s="42" t="s">
        <v>693</v>
      </c>
      <c r="AD272" s="42" t="s">
        <v>694</v>
      </c>
      <c r="AE272" s="42" t="s">
        <v>73</v>
      </c>
      <c r="AF272" s="42" t="s">
        <v>73</v>
      </c>
      <c r="AG272" s="42" t="s">
        <v>73</v>
      </c>
      <c r="AH272" s="42" t="s">
        <v>73</v>
      </c>
      <c r="AI272" s="42" t="s">
        <v>73</v>
      </c>
      <c r="AJ272" s="42" t="s">
        <v>73</v>
      </c>
      <c r="AK272" s="31"/>
      <c r="AL272" s="31"/>
      <c r="AM272" s="47">
        <v>1</v>
      </c>
      <c r="AN272" s="47">
        <v>1</v>
      </c>
      <c r="AO272" s="47">
        <v>1</v>
      </c>
      <c r="AP272" s="47">
        <v>88</v>
      </c>
      <c r="AQ272" s="47"/>
      <c r="AR272" s="47"/>
      <c r="AS272" s="47">
        <v>0</v>
      </c>
      <c r="AT272" s="49">
        <v>1</v>
      </c>
      <c r="AU272" s="49"/>
      <c r="AV272" s="47"/>
      <c r="AW272" s="49">
        <v>1</v>
      </c>
      <c r="AX272" s="49"/>
      <c r="AY272" s="44">
        <f t="shared" si="44"/>
        <v>2</v>
      </c>
      <c r="AZ272" s="47"/>
      <c r="BA272" s="47"/>
      <c r="BB272" s="47"/>
      <c r="BC272" s="48"/>
      <c r="BD272" s="50"/>
      <c r="BE272" s="50" t="s">
        <v>1342</v>
      </c>
      <c r="BF272" s="50" t="s">
        <v>1341</v>
      </c>
      <c r="BG272" s="51"/>
      <c r="BH272" s="51">
        <f t="shared" si="43"/>
        <v>1</v>
      </c>
      <c r="BI272" s="51">
        <v>3</v>
      </c>
      <c r="BJ272" s="52"/>
      <c r="BK272" s="52"/>
      <c r="BL272" s="53"/>
      <c r="BM272" s="47" t="e">
        <f>COUNTIFS(A$2:$AC272,#REF!,M$2:$AL272,M272)</f>
        <v>#VALUE!</v>
      </c>
      <c r="BN272" s="47">
        <v>0</v>
      </c>
      <c r="BO272" s="54">
        <v>2</v>
      </c>
      <c r="BP272" s="54">
        <v>0</v>
      </c>
      <c r="BQ272" s="47">
        <v>2</v>
      </c>
      <c r="BR272" s="49">
        <v>1</v>
      </c>
      <c r="BS272" s="49">
        <v>1</v>
      </c>
      <c r="BT272" s="44">
        <f t="shared" si="45"/>
        <v>340</v>
      </c>
      <c r="BW272" s="40" t="s">
        <v>67</v>
      </c>
      <c r="BY272" s="55"/>
      <c r="BZ272" s="1" t="s">
        <v>22426</v>
      </c>
    </row>
    <row r="273" spans="1:78" ht="15" customHeight="1">
      <c r="A273" s="25" t="s">
        <v>1340</v>
      </c>
      <c r="B273" s="42" t="s">
        <v>2842</v>
      </c>
      <c r="D273" s="263">
        <v>0</v>
      </c>
      <c r="E273" s="42" t="s">
        <v>76</v>
      </c>
      <c r="F273" s="42" t="s">
        <v>1453</v>
      </c>
      <c r="G273" s="264"/>
      <c r="H273" s="264"/>
      <c r="I273" s="42" t="s">
        <v>276</v>
      </c>
      <c r="J273" s="43" t="s">
        <v>156</v>
      </c>
      <c r="M273" s="44" t="s">
        <v>117</v>
      </c>
      <c r="N273" s="45" t="s">
        <v>157</v>
      </c>
      <c r="O273" s="42" t="s">
        <v>1351</v>
      </c>
      <c r="P273" s="42" t="s">
        <v>103</v>
      </c>
      <c r="Q273" s="42" t="s">
        <v>73</v>
      </c>
      <c r="R273" s="42" t="s">
        <v>73</v>
      </c>
      <c r="S273" s="42" t="s">
        <v>2843</v>
      </c>
      <c r="T273" s="42" t="s">
        <v>2844</v>
      </c>
      <c r="U273" s="42" t="s">
        <v>2844</v>
      </c>
      <c r="V273" s="42" t="s">
        <v>73</v>
      </c>
      <c r="W273" s="42" t="s">
        <v>73</v>
      </c>
      <c r="X273" s="80">
        <v>40244</v>
      </c>
      <c r="Y273" s="80">
        <v>40258</v>
      </c>
      <c r="Z273" s="44">
        <f t="shared" si="41"/>
        <v>2010</v>
      </c>
      <c r="AA273" s="44">
        <f t="shared" si="42"/>
        <v>3</v>
      </c>
      <c r="AB273" s="44">
        <v>0</v>
      </c>
      <c r="AC273" s="42" t="s">
        <v>2845</v>
      </c>
      <c r="AD273" s="42" t="s">
        <v>1427</v>
      </c>
      <c r="AE273" s="42" t="s">
        <v>73</v>
      </c>
      <c r="AF273" s="42" t="s">
        <v>73</v>
      </c>
      <c r="AG273" s="42" t="s">
        <v>73</v>
      </c>
      <c r="AH273" s="42" t="s">
        <v>73</v>
      </c>
      <c r="AI273" s="42" t="s">
        <v>2846</v>
      </c>
      <c r="AJ273" s="42" t="s">
        <v>2847</v>
      </c>
      <c r="AK273" s="31"/>
      <c r="AL273" s="31"/>
      <c r="AM273" s="47">
        <v>1</v>
      </c>
      <c r="AN273" s="47">
        <v>1</v>
      </c>
      <c r="AO273" s="47">
        <v>4</v>
      </c>
      <c r="AP273" s="47">
        <v>88</v>
      </c>
      <c r="AQ273" s="47"/>
      <c r="AR273" s="47"/>
      <c r="AS273" s="47">
        <v>1</v>
      </c>
      <c r="AT273" s="49">
        <v>1</v>
      </c>
      <c r="AU273" s="49"/>
      <c r="AV273" s="47"/>
      <c r="AW273" s="49">
        <v>1</v>
      </c>
      <c r="AX273" s="49"/>
      <c r="AY273" s="44">
        <f t="shared" si="44"/>
        <v>15</v>
      </c>
      <c r="AZ273" s="47"/>
      <c r="BA273" s="47"/>
      <c r="BB273" s="47"/>
      <c r="BC273" s="48"/>
      <c r="BD273" s="50"/>
      <c r="BE273" s="50" t="s">
        <v>1342</v>
      </c>
      <c r="BF273" s="50" t="s">
        <v>1341</v>
      </c>
      <c r="BG273" s="51"/>
      <c r="BH273" s="51">
        <f t="shared" si="43"/>
        <v>1</v>
      </c>
      <c r="BI273" s="51">
        <v>99</v>
      </c>
      <c r="BJ273" s="52"/>
      <c r="BK273" s="52"/>
      <c r="BL273" s="53"/>
      <c r="BM273" s="47" t="e">
        <f>COUNTIFS(A$2:$AC273,#REF!,M$2:$AL273,M273)</f>
        <v>#VALUE!</v>
      </c>
      <c r="BN273" s="47">
        <v>0</v>
      </c>
      <c r="BO273" s="54">
        <v>15</v>
      </c>
      <c r="BP273" s="54">
        <v>0</v>
      </c>
      <c r="BQ273" s="47">
        <v>15</v>
      </c>
      <c r="BR273" s="49">
        <v>1</v>
      </c>
      <c r="BS273" s="49">
        <v>1</v>
      </c>
      <c r="BT273" s="44">
        <f t="shared" si="45"/>
        <v>341</v>
      </c>
      <c r="BW273" s="40" t="s">
        <v>67</v>
      </c>
      <c r="BY273" s="55"/>
      <c r="BZ273" s="1" t="s">
        <v>22426</v>
      </c>
    </row>
    <row r="274" spans="1:78" ht="15" customHeight="1">
      <c r="A274" s="25" t="s">
        <v>1340</v>
      </c>
      <c r="B274" s="42" t="s">
        <v>2848</v>
      </c>
      <c r="D274" s="263">
        <v>0</v>
      </c>
      <c r="E274" s="42" t="s">
        <v>76</v>
      </c>
      <c r="F274" s="42" t="s">
        <v>1453</v>
      </c>
      <c r="G274" s="264"/>
      <c r="H274" s="264"/>
      <c r="I274" s="42" t="s">
        <v>127</v>
      </c>
      <c r="J274" s="43" t="s">
        <v>84</v>
      </c>
      <c r="M274" s="44" t="s">
        <v>80</v>
      </c>
      <c r="N274" s="45" t="s">
        <v>85</v>
      </c>
      <c r="O274" s="42" t="s">
        <v>1126</v>
      </c>
      <c r="P274" s="42" t="s">
        <v>87</v>
      </c>
      <c r="Q274" s="42" t="s">
        <v>73</v>
      </c>
      <c r="R274" s="42" t="s">
        <v>73</v>
      </c>
      <c r="S274" s="42" t="s">
        <v>471</v>
      </c>
      <c r="T274" s="42" t="s">
        <v>2849</v>
      </c>
      <c r="U274" s="42" t="s">
        <v>2849</v>
      </c>
      <c r="V274" s="42" t="s">
        <v>73</v>
      </c>
      <c r="W274" s="42" t="s">
        <v>73</v>
      </c>
      <c r="X274" s="80">
        <v>40244</v>
      </c>
      <c r="Y274" s="80">
        <v>40244</v>
      </c>
      <c r="Z274" s="44">
        <f t="shared" si="41"/>
        <v>2010</v>
      </c>
      <c r="AA274" s="44">
        <f t="shared" si="42"/>
        <v>3</v>
      </c>
      <c r="AB274" s="44">
        <v>0</v>
      </c>
      <c r="AC274" s="42" t="s">
        <v>2850</v>
      </c>
      <c r="AD274" s="42" t="s">
        <v>2851</v>
      </c>
      <c r="AE274" s="42" t="s">
        <v>73</v>
      </c>
      <c r="AF274" s="42" t="s">
        <v>73</v>
      </c>
      <c r="AG274" s="42" t="s">
        <v>73</v>
      </c>
      <c r="AH274" s="42" t="s">
        <v>73</v>
      </c>
      <c r="AI274" s="42" t="s">
        <v>73</v>
      </c>
      <c r="AJ274" s="42" t="s">
        <v>73</v>
      </c>
      <c r="AK274" s="31"/>
      <c r="AL274" s="31"/>
      <c r="AM274" s="47">
        <v>1</v>
      </c>
      <c r="AN274" s="47">
        <v>1</v>
      </c>
      <c r="AO274" s="47">
        <v>1</v>
      </c>
      <c r="AP274" s="47">
        <v>88</v>
      </c>
      <c r="AQ274" s="47"/>
      <c r="AR274" s="47"/>
      <c r="AS274" s="47">
        <v>0</v>
      </c>
      <c r="AT274" s="49">
        <v>1</v>
      </c>
      <c r="AU274" s="49"/>
      <c r="AV274" s="47"/>
      <c r="AW274" s="49">
        <v>1</v>
      </c>
      <c r="AX274" s="49"/>
      <c r="AY274" s="44">
        <f t="shared" si="44"/>
        <v>1</v>
      </c>
      <c r="AZ274" s="47"/>
      <c r="BA274" s="47"/>
      <c r="BB274" s="47"/>
      <c r="BC274" s="48"/>
      <c r="BD274" s="50"/>
      <c r="BE274" s="50" t="s">
        <v>1342</v>
      </c>
      <c r="BF274" s="50" t="s">
        <v>1341</v>
      </c>
      <c r="BG274" s="51"/>
      <c r="BH274" s="51">
        <f t="shared" si="43"/>
        <v>1</v>
      </c>
      <c r="BI274" s="51">
        <v>2</v>
      </c>
      <c r="BJ274" s="52"/>
      <c r="BK274" s="52"/>
      <c r="BL274" s="53"/>
      <c r="BM274" s="47" t="e">
        <f>COUNTIFS(A$2:$AC274,#REF!,M$2:$AL274,M274)</f>
        <v>#VALUE!</v>
      </c>
      <c r="BN274" s="47">
        <v>0</v>
      </c>
      <c r="BO274" s="54">
        <v>1</v>
      </c>
      <c r="BP274" s="54">
        <v>0</v>
      </c>
      <c r="BQ274" s="47">
        <v>1</v>
      </c>
      <c r="BR274" s="49">
        <v>1</v>
      </c>
      <c r="BS274" s="49">
        <v>1</v>
      </c>
      <c r="BT274" s="44">
        <f t="shared" si="45"/>
        <v>341</v>
      </c>
      <c r="BW274" s="40" t="s">
        <v>67</v>
      </c>
      <c r="BY274" s="55"/>
      <c r="BZ274" s="1" t="s">
        <v>22426</v>
      </c>
    </row>
    <row r="275" spans="1:78" ht="15" customHeight="1">
      <c r="A275" s="25" t="s">
        <v>1340</v>
      </c>
      <c r="B275" s="42" t="s">
        <v>2852</v>
      </c>
      <c r="D275" s="263">
        <v>0</v>
      </c>
      <c r="E275" s="42" t="s">
        <v>76</v>
      </c>
      <c r="F275" s="42" t="s">
        <v>1453</v>
      </c>
      <c r="G275" s="264"/>
      <c r="H275" s="264"/>
      <c r="I275" s="42" t="s">
        <v>389</v>
      </c>
      <c r="J275" s="43" t="s">
        <v>389</v>
      </c>
      <c r="M275" s="44" t="s">
        <v>121</v>
      </c>
      <c r="N275" s="45" t="s">
        <v>390</v>
      </c>
      <c r="O275" s="42" t="s">
        <v>81</v>
      </c>
      <c r="P275" s="42" t="s">
        <v>82</v>
      </c>
      <c r="Q275" s="42" t="s">
        <v>73</v>
      </c>
      <c r="R275" s="42" t="s">
        <v>73</v>
      </c>
      <c r="S275" s="42" t="s">
        <v>2853</v>
      </c>
      <c r="T275" s="42" t="s">
        <v>2854</v>
      </c>
      <c r="U275" s="42" t="s">
        <v>2854</v>
      </c>
      <c r="V275" s="42" t="s">
        <v>73</v>
      </c>
      <c r="W275" s="42" t="s">
        <v>73</v>
      </c>
      <c r="X275" s="80">
        <v>40245</v>
      </c>
      <c r="Y275" s="80">
        <v>40271</v>
      </c>
      <c r="Z275" s="44">
        <f t="shared" si="41"/>
        <v>2010</v>
      </c>
      <c r="AA275" s="44">
        <f t="shared" si="42"/>
        <v>3</v>
      </c>
      <c r="AB275" s="44">
        <v>0</v>
      </c>
      <c r="AC275" s="42" t="s">
        <v>73</v>
      </c>
      <c r="AD275" s="42" t="s">
        <v>73</v>
      </c>
      <c r="AE275" s="42" t="s">
        <v>73</v>
      </c>
      <c r="AF275" s="42" t="s">
        <v>73</v>
      </c>
      <c r="AG275" s="42" t="s">
        <v>73</v>
      </c>
      <c r="AH275" s="42" t="s">
        <v>73</v>
      </c>
      <c r="AI275" s="42" t="s">
        <v>2855</v>
      </c>
      <c r="AJ275" s="42" t="s">
        <v>73</v>
      </c>
      <c r="AK275" s="31"/>
      <c r="AL275" s="31"/>
      <c r="AM275" s="47">
        <v>1</v>
      </c>
      <c r="AN275" s="47">
        <v>1</v>
      </c>
      <c r="AO275" s="47">
        <v>3</v>
      </c>
      <c r="AP275" s="47">
        <v>88</v>
      </c>
      <c r="AQ275" s="47"/>
      <c r="AR275" s="47"/>
      <c r="AS275" s="47">
        <v>0</v>
      </c>
      <c r="AT275" s="49">
        <v>1</v>
      </c>
      <c r="AU275" s="49"/>
      <c r="AV275" s="47"/>
      <c r="AW275" s="49">
        <v>1</v>
      </c>
      <c r="AX275" s="49"/>
      <c r="AY275" s="44">
        <f t="shared" si="44"/>
        <v>27</v>
      </c>
      <c r="AZ275" s="47"/>
      <c r="BA275" s="47"/>
      <c r="BB275" s="47"/>
      <c r="BC275" s="48"/>
      <c r="BD275" s="50"/>
      <c r="BE275" s="50" t="s">
        <v>1349</v>
      </c>
      <c r="BF275" s="50" t="s">
        <v>1341</v>
      </c>
      <c r="BG275" s="51"/>
      <c r="BH275" s="51">
        <f t="shared" si="43"/>
        <v>1</v>
      </c>
      <c r="BI275" s="51">
        <v>99</v>
      </c>
      <c r="BJ275" s="52"/>
      <c r="BK275" s="52"/>
      <c r="BL275" s="53"/>
      <c r="BM275" s="47" t="e">
        <f>COUNTIFS(A$2:$AC275,#REF!,M$2:$AL275,M275)</f>
        <v>#VALUE!</v>
      </c>
      <c r="BN275" s="47">
        <v>0</v>
      </c>
      <c r="BO275" s="54">
        <v>27</v>
      </c>
      <c r="BP275" s="54">
        <v>0</v>
      </c>
      <c r="BQ275" s="47">
        <v>24</v>
      </c>
      <c r="BR275" s="49">
        <v>1</v>
      </c>
      <c r="BS275" s="49">
        <v>1</v>
      </c>
      <c r="BT275" s="44">
        <f t="shared" si="45"/>
        <v>342</v>
      </c>
      <c r="BW275" s="40" t="s">
        <v>67</v>
      </c>
      <c r="BY275" s="55"/>
      <c r="BZ275" s="1" t="s">
        <v>22426</v>
      </c>
    </row>
    <row r="276" spans="1:78" ht="15" customHeight="1">
      <c r="A276" s="25" t="s">
        <v>1340</v>
      </c>
      <c r="B276" s="42" t="s">
        <v>2856</v>
      </c>
      <c r="D276" s="263">
        <v>0</v>
      </c>
      <c r="E276" s="42" t="s">
        <v>76</v>
      </c>
      <c r="F276" s="42" t="s">
        <v>1453</v>
      </c>
      <c r="G276" s="264"/>
      <c r="H276" s="264"/>
      <c r="I276" s="42" t="s">
        <v>308</v>
      </c>
      <c r="J276" s="43" t="s">
        <v>166</v>
      </c>
      <c r="M276" s="44" t="s">
        <v>98</v>
      </c>
      <c r="N276" s="45" t="s">
        <v>167</v>
      </c>
      <c r="O276" s="42" t="s">
        <v>93</v>
      </c>
      <c r="P276" s="42" t="s">
        <v>103</v>
      </c>
      <c r="Q276" s="42" t="s">
        <v>73</v>
      </c>
      <c r="R276" s="42" t="s">
        <v>73</v>
      </c>
      <c r="S276" s="42" t="s">
        <v>2857</v>
      </c>
      <c r="T276" s="42" t="s">
        <v>2858</v>
      </c>
      <c r="U276" s="42" t="s">
        <v>2858</v>
      </c>
      <c r="V276" s="42" t="s">
        <v>73</v>
      </c>
      <c r="W276" s="42" t="s">
        <v>73</v>
      </c>
      <c r="X276" s="80">
        <v>40245</v>
      </c>
      <c r="Y276" s="80">
        <v>40256</v>
      </c>
      <c r="Z276" s="44">
        <f t="shared" si="41"/>
        <v>2010</v>
      </c>
      <c r="AA276" s="44">
        <f t="shared" si="42"/>
        <v>3</v>
      </c>
      <c r="AB276" s="44">
        <v>0</v>
      </c>
      <c r="AC276" s="42" t="s">
        <v>73</v>
      </c>
      <c r="AD276" s="42" t="s">
        <v>73</v>
      </c>
      <c r="AE276" s="42" t="s">
        <v>73</v>
      </c>
      <c r="AF276" s="42" t="s">
        <v>73</v>
      </c>
      <c r="AG276" s="42" t="s">
        <v>73</v>
      </c>
      <c r="AH276" s="42" t="s">
        <v>73</v>
      </c>
      <c r="AI276" s="42" t="s">
        <v>2859</v>
      </c>
      <c r="AJ276" s="42" t="s">
        <v>2860</v>
      </c>
      <c r="AK276" s="31"/>
      <c r="AL276" s="31"/>
      <c r="AM276" s="47">
        <v>1</v>
      </c>
      <c r="AN276" s="47">
        <v>1</v>
      </c>
      <c r="AO276" s="47">
        <v>2</v>
      </c>
      <c r="AP276" s="47">
        <v>88</v>
      </c>
      <c r="AQ276" s="47"/>
      <c r="AR276" s="47"/>
      <c r="AS276" s="47">
        <v>1</v>
      </c>
      <c r="AT276" s="49">
        <v>1</v>
      </c>
      <c r="AU276" s="49"/>
      <c r="AV276" s="47"/>
      <c r="AW276" s="49">
        <v>1</v>
      </c>
      <c r="AX276" s="49"/>
      <c r="AY276" s="44">
        <f t="shared" si="44"/>
        <v>12</v>
      </c>
      <c r="AZ276" s="47"/>
      <c r="BA276" s="47"/>
      <c r="BB276" s="47"/>
      <c r="BC276" s="48"/>
      <c r="BD276" s="50"/>
      <c r="BE276" s="50" t="s">
        <v>1349</v>
      </c>
      <c r="BF276" s="50" t="s">
        <v>1341</v>
      </c>
      <c r="BG276" s="51"/>
      <c r="BH276" s="51">
        <f t="shared" si="43"/>
        <v>1</v>
      </c>
      <c r="BI276" s="51">
        <v>2</v>
      </c>
      <c r="BJ276" s="52"/>
      <c r="BK276" s="52"/>
      <c r="BL276" s="53"/>
      <c r="BM276" s="47" t="e">
        <f>COUNTIFS(A$2:$AC276,#REF!,M$2:$AL276,M276)</f>
        <v>#VALUE!</v>
      </c>
      <c r="BN276" s="47">
        <v>0</v>
      </c>
      <c r="BO276" s="54">
        <v>12</v>
      </c>
      <c r="BP276" s="54">
        <v>0</v>
      </c>
      <c r="BQ276" s="47">
        <v>12</v>
      </c>
      <c r="BR276" s="49">
        <v>1</v>
      </c>
      <c r="BS276" s="49">
        <v>1</v>
      </c>
      <c r="BT276" s="44">
        <f t="shared" si="45"/>
        <v>342</v>
      </c>
      <c r="BW276" s="40" t="s">
        <v>67</v>
      </c>
      <c r="BY276" s="55"/>
      <c r="BZ276" s="1" t="s">
        <v>22426</v>
      </c>
    </row>
    <row r="277" spans="1:78" ht="15" customHeight="1">
      <c r="A277" s="25" t="s">
        <v>1340</v>
      </c>
      <c r="B277" s="42" t="s">
        <v>2861</v>
      </c>
      <c r="D277" s="263">
        <v>0</v>
      </c>
      <c r="E277" s="42" t="s">
        <v>76</v>
      </c>
      <c r="F277" s="42" t="s">
        <v>1453</v>
      </c>
      <c r="G277" s="264"/>
      <c r="H277" s="264"/>
      <c r="I277" s="42" t="s">
        <v>721</v>
      </c>
      <c r="J277" s="43" t="s">
        <v>720</v>
      </c>
      <c r="M277" s="44" t="s">
        <v>150</v>
      </c>
      <c r="N277" s="45" t="s">
        <v>721</v>
      </c>
      <c r="O277" s="42" t="s">
        <v>215</v>
      </c>
      <c r="P277" s="42" t="s">
        <v>216</v>
      </c>
      <c r="Q277" s="42" t="s">
        <v>73</v>
      </c>
      <c r="R277" s="42" t="s">
        <v>73</v>
      </c>
      <c r="S277" s="42" t="s">
        <v>2862</v>
      </c>
      <c r="T277" s="42" t="s">
        <v>1344</v>
      </c>
      <c r="U277" s="42" t="s">
        <v>2863</v>
      </c>
      <c r="V277" s="42" t="s">
        <v>73</v>
      </c>
      <c r="W277" s="42" t="s">
        <v>73</v>
      </c>
      <c r="X277" s="80">
        <v>40246</v>
      </c>
      <c r="Y277" s="80">
        <v>40246</v>
      </c>
      <c r="Z277" s="44">
        <f t="shared" si="41"/>
        <v>2010</v>
      </c>
      <c r="AA277" s="44">
        <f t="shared" si="42"/>
        <v>3</v>
      </c>
      <c r="AB277" s="44">
        <v>0</v>
      </c>
      <c r="AC277" s="42" t="s">
        <v>721</v>
      </c>
      <c r="AD277" s="42" t="s">
        <v>720</v>
      </c>
      <c r="AE277" s="42" t="s">
        <v>73</v>
      </c>
      <c r="AF277" s="42" t="s">
        <v>73</v>
      </c>
      <c r="AG277" s="42" t="s">
        <v>73</v>
      </c>
      <c r="AH277" s="42" t="s">
        <v>73</v>
      </c>
      <c r="AI277" s="42" t="s">
        <v>2864</v>
      </c>
      <c r="AJ277" s="42" t="s">
        <v>2865</v>
      </c>
      <c r="AK277" s="31"/>
      <c r="AL277" s="31"/>
      <c r="AM277" s="47">
        <v>1</v>
      </c>
      <c r="AN277" s="47">
        <v>1</v>
      </c>
      <c r="AO277" s="47">
        <v>5</v>
      </c>
      <c r="AP277" s="47">
        <v>6</v>
      </c>
      <c r="AQ277" s="47"/>
      <c r="AR277" s="47"/>
      <c r="AS277" s="47">
        <v>0</v>
      </c>
      <c r="AT277" s="49">
        <v>1</v>
      </c>
      <c r="AU277" s="49"/>
      <c r="AV277" s="47"/>
      <c r="AW277" s="49">
        <v>1</v>
      </c>
      <c r="AX277" s="49"/>
      <c r="AY277" s="44">
        <f t="shared" si="44"/>
        <v>1</v>
      </c>
      <c r="AZ277" s="47"/>
      <c r="BA277" s="47"/>
      <c r="BB277" s="47"/>
      <c r="BC277" s="48"/>
      <c r="BD277" s="50"/>
      <c r="BE277" s="50" t="s">
        <v>1468</v>
      </c>
      <c r="BF277" s="50" t="s">
        <v>1341</v>
      </c>
      <c r="BG277" s="51"/>
      <c r="BH277" s="51">
        <f t="shared" si="43"/>
        <v>1</v>
      </c>
      <c r="BI277" s="51">
        <v>1</v>
      </c>
      <c r="BJ277" s="52"/>
      <c r="BK277" s="52"/>
      <c r="BL277" s="53"/>
      <c r="BM277" s="47" t="e">
        <f>COUNTIFS(A$2:$AC277,#REF!,M$2:$AL277,M277)</f>
        <v>#VALUE!</v>
      </c>
      <c r="BN277" s="47">
        <v>0</v>
      </c>
      <c r="BO277" s="54">
        <v>1</v>
      </c>
      <c r="BP277" s="54">
        <v>0</v>
      </c>
      <c r="BQ277" s="47">
        <v>1</v>
      </c>
      <c r="BR277" s="49">
        <v>1</v>
      </c>
      <c r="BS277" s="49">
        <v>1</v>
      </c>
      <c r="BT277" s="44">
        <f t="shared" si="45"/>
        <v>343</v>
      </c>
      <c r="BW277" s="40" t="s">
        <v>67</v>
      </c>
      <c r="BY277" s="55"/>
      <c r="BZ277" s="1" t="s">
        <v>22426</v>
      </c>
    </row>
    <row r="278" spans="1:78" ht="15" customHeight="1">
      <c r="A278" s="25" t="s">
        <v>1340</v>
      </c>
      <c r="B278" s="42" t="s">
        <v>2866</v>
      </c>
      <c r="D278" s="263">
        <v>0</v>
      </c>
      <c r="E278" s="42" t="s">
        <v>76</v>
      </c>
      <c r="F278" s="42" t="s">
        <v>1453</v>
      </c>
      <c r="G278" s="264"/>
      <c r="H278" s="264"/>
      <c r="I278" s="42" t="s">
        <v>406</v>
      </c>
      <c r="J278" s="43" t="s">
        <v>407</v>
      </c>
      <c r="M278" s="44" t="s">
        <v>91</v>
      </c>
      <c r="N278" s="45" t="s">
        <v>406</v>
      </c>
      <c r="O278" s="42" t="s">
        <v>81</v>
      </c>
      <c r="P278" s="42" t="s">
        <v>82</v>
      </c>
      <c r="Q278" s="42" t="s">
        <v>73</v>
      </c>
      <c r="R278" s="42" t="s">
        <v>73</v>
      </c>
      <c r="S278" s="42" t="s">
        <v>2867</v>
      </c>
      <c r="T278" s="42" t="s">
        <v>194</v>
      </c>
      <c r="U278" s="42" t="s">
        <v>2868</v>
      </c>
      <c r="V278" s="42" t="s">
        <v>73</v>
      </c>
      <c r="W278" s="42" t="s">
        <v>73</v>
      </c>
      <c r="X278" s="80">
        <v>40246</v>
      </c>
      <c r="Y278" s="80">
        <v>40268</v>
      </c>
      <c r="Z278" s="44">
        <f t="shared" si="41"/>
        <v>2010</v>
      </c>
      <c r="AA278" s="44">
        <f t="shared" si="42"/>
        <v>3</v>
      </c>
      <c r="AB278" s="44">
        <v>0</v>
      </c>
      <c r="AC278" s="42" t="s">
        <v>73</v>
      </c>
      <c r="AD278" s="42" t="s">
        <v>73</v>
      </c>
      <c r="AE278" s="42" t="s">
        <v>73</v>
      </c>
      <c r="AF278" s="42" t="s">
        <v>73</v>
      </c>
      <c r="AG278" s="42" t="s">
        <v>73</v>
      </c>
      <c r="AH278" s="42" t="s">
        <v>73</v>
      </c>
      <c r="AI278" s="42" t="s">
        <v>1491</v>
      </c>
      <c r="AJ278" s="42" t="s">
        <v>2869</v>
      </c>
      <c r="AK278" s="31"/>
      <c r="AL278" s="31"/>
      <c r="AM278" s="47">
        <v>1</v>
      </c>
      <c r="AN278" s="47">
        <v>1</v>
      </c>
      <c r="AO278" s="47">
        <v>6</v>
      </c>
      <c r="AP278" s="47">
        <v>88</v>
      </c>
      <c r="AQ278" s="47"/>
      <c r="AR278" s="47"/>
      <c r="AS278" s="47">
        <v>0</v>
      </c>
      <c r="AT278" s="49">
        <v>1</v>
      </c>
      <c r="AU278" s="49"/>
      <c r="AV278" s="47"/>
      <c r="AW278" s="49">
        <v>1</v>
      </c>
      <c r="AX278" s="49"/>
      <c r="AY278" s="44">
        <f t="shared" si="44"/>
        <v>23</v>
      </c>
      <c r="AZ278" s="47"/>
      <c r="BA278" s="47"/>
      <c r="BB278" s="47"/>
      <c r="BC278" s="48"/>
      <c r="BD278" s="50"/>
      <c r="BE278" s="50" t="s">
        <v>1349</v>
      </c>
      <c r="BF278" s="50" t="s">
        <v>1341</v>
      </c>
      <c r="BG278" s="51"/>
      <c r="BH278" s="51">
        <f t="shared" si="43"/>
        <v>1</v>
      </c>
      <c r="BI278" s="51">
        <v>3</v>
      </c>
      <c r="BJ278" s="52"/>
      <c r="BK278" s="52"/>
      <c r="BL278" s="53"/>
      <c r="BM278" s="47" t="e">
        <f>COUNTIFS(A$2:$AC278,#REF!,M$2:$AL278,M278)</f>
        <v>#VALUE!</v>
      </c>
      <c r="BN278" s="47">
        <v>0</v>
      </c>
      <c r="BO278" s="54">
        <v>23</v>
      </c>
      <c r="BP278" s="54">
        <v>0</v>
      </c>
      <c r="BQ278" s="47">
        <v>23</v>
      </c>
      <c r="BR278" s="49">
        <v>1</v>
      </c>
      <c r="BS278" s="49">
        <v>1</v>
      </c>
      <c r="BT278" s="44">
        <f t="shared" si="45"/>
        <v>343</v>
      </c>
      <c r="BW278" s="40" t="s">
        <v>67</v>
      </c>
      <c r="BY278" s="55"/>
      <c r="BZ278" s="1" t="s">
        <v>22426</v>
      </c>
    </row>
    <row r="279" spans="1:78" ht="15" customHeight="1">
      <c r="A279" s="25" t="s">
        <v>1340</v>
      </c>
      <c r="B279" s="42" t="s">
        <v>2870</v>
      </c>
      <c r="D279" s="263">
        <v>0</v>
      </c>
      <c r="E279" s="42" t="s">
        <v>76</v>
      </c>
      <c r="F279" s="42" t="s">
        <v>1453</v>
      </c>
      <c r="G279" s="264"/>
      <c r="H279" s="264"/>
      <c r="I279" s="42" t="s">
        <v>90</v>
      </c>
      <c r="J279" s="102" t="s">
        <v>90</v>
      </c>
      <c r="M279" s="44" t="s">
        <v>91</v>
      </c>
      <c r="N279" s="45" t="s">
        <v>90</v>
      </c>
      <c r="O279" s="42" t="s">
        <v>81</v>
      </c>
      <c r="P279" s="42" t="s">
        <v>82</v>
      </c>
      <c r="Q279" s="42" t="s">
        <v>73</v>
      </c>
      <c r="R279" s="42" t="s">
        <v>73</v>
      </c>
      <c r="S279" s="42" t="s">
        <v>2871</v>
      </c>
      <c r="T279" s="42" t="s">
        <v>194</v>
      </c>
      <c r="U279" s="42" t="s">
        <v>2872</v>
      </c>
      <c r="V279" s="42" t="s">
        <v>73</v>
      </c>
      <c r="W279" s="42" t="s">
        <v>73</v>
      </c>
      <c r="X279" s="80">
        <v>40247</v>
      </c>
      <c r="Y279" s="80">
        <v>40278</v>
      </c>
      <c r="Z279" s="44">
        <f t="shared" si="41"/>
        <v>2010</v>
      </c>
      <c r="AA279" s="44">
        <f t="shared" si="42"/>
        <v>3</v>
      </c>
      <c r="AB279" s="44">
        <v>0</v>
      </c>
      <c r="AC279" s="42" t="s">
        <v>73</v>
      </c>
      <c r="AD279" s="42" t="s">
        <v>73</v>
      </c>
      <c r="AE279" s="42" t="s">
        <v>73</v>
      </c>
      <c r="AF279" s="42" t="s">
        <v>73</v>
      </c>
      <c r="AG279" s="42" t="s">
        <v>73</v>
      </c>
      <c r="AH279" s="42" t="s">
        <v>73</v>
      </c>
      <c r="AI279" s="42" t="s">
        <v>2873</v>
      </c>
      <c r="AJ279" s="42" t="s">
        <v>73</v>
      </c>
      <c r="AK279" s="31"/>
      <c r="AL279" s="31"/>
      <c r="AM279" s="47">
        <v>1</v>
      </c>
      <c r="AN279" s="47">
        <v>1</v>
      </c>
      <c r="AO279" s="47">
        <v>6</v>
      </c>
      <c r="AP279" s="47">
        <v>88</v>
      </c>
      <c r="AQ279" s="47"/>
      <c r="AR279" s="47"/>
      <c r="AS279" s="47">
        <v>0</v>
      </c>
      <c r="AT279" s="49">
        <v>1</v>
      </c>
      <c r="AU279" s="49"/>
      <c r="AV279" s="47"/>
      <c r="AW279" s="49">
        <v>1</v>
      </c>
      <c r="AX279" s="49"/>
      <c r="AY279" s="44">
        <f t="shared" si="44"/>
        <v>32</v>
      </c>
      <c r="AZ279" s="47"/>
      <c r="BA279" s="47"/>
      <c r="BB279" s="47"/>
      <c r="BC279" s="48"/>
      <c r="BD279" s="50"/>
      <c r="BE279" s="50" t="s">
        <v>1349</v>
      </c>
      <c r="BF279" s="50" t="s">
        <v>1341</v>
      </c>
      <c r="BG279" s="51"/>
      <c r="BH279" s="51">
        <f t="shared" si="43"/>
        <v>1</v>
      </c>
      <c r="BI279" s="51">
        <v>8</v>
      </c>
      <c r="BJ279" s="52"/>
      <c r="BK279" s="52"/>
      <c r="BL279" s="53"/>
      <c r="BM279" s="47" t="e">
        <f>COUNTIFS(A$2:$AC279,#REF!,M$2:$AL279,M279)</f>
        <v>#VALUE!</v>
      </c>
      <c r="BN279" s="47">
        <v>0</v>
      </c>
      <c r="BO279" s="54">
        <v>32</v>
      </c>
      <c r="BP279" s="54">
        <v>0</v>
      </c>
      <c r="BQ279" s="47">
        <v>22</v>
      </c>
      <c r="BR279" s="49">
        <v>1</v>
      </c>
      <c r="BS279" s="49">
        <v>1</v>
      </c>
      <c r="BT279" s="44">
        <f t="shared" si="45"/>
        <v>344</v>
      </c>
      <c r="BW279" s="40" t="s">
        <v>67</v>
      </c>
      <c r="BY279" s="55"/>
      <c r="BZ279" s="1" t="s">
        <v>22426</v>
      </c>
    </row>
    <row r="280" spans="1:78" ht="15" customHeight="1">
      <c r="A280" s="25" t="s">
        <v>1340</v>
      </c>
      <c r="B280" s="42" t="s">
        <v>2874</v>
      </c>
      <c r="D280" s="263">
        <v>0</v>
      </c>
      <c r="E280" s="42" t="s">
        <v>76</v>
      </c>
      <c r="F280" s="42" t="s">
        <v>1453</v>
      </c>
      <c r="G280" s="264"/>
      <c r="H280" s="264"/>
      <c r="I280" s="42" t="s">
        <v>2875</v>
      </c>
      <c r="J280" s="43" t="s">
        <v>1344</v>
      </c>
      <c r="M280" s="44" t="s">
        <v>288</v>
      </c>
      <c r="N280" s="45" t="s">
        <v>2876</v>
      </c>
      <c r="O280" s="42" t="s">
        <v>1126</v>
      </c>
      <c r="P280" s="42" t="s">
        <v>87</v>
      </c>
      <c r="Q280" s="42" t="s">
        <v>73</v>
      </c>
      <c r="R280" s="42" t="s">
        <v>73</v>
      </c>
      <c r="S280" s="42" t="s">
        <v>2877</v>
      </c>
      <c r="T280" s="42" t="s">
        <v>1344</v>
      </c>
      <c r="U280" s="42" t="s">
        <v>2878</v>
      </c>
      <c r="V280" s="42" t="s">
        <v>73</v>
      </c>
      <c r="W280" s="42" t="s">
        <v>73</v>
      </c>
      <c r="X280" s="80">
        <v>40247</v>
      </c>
      <c r="Y280" s="80">
        <v>40266</v>
      </c>
      <c r="Z280" s="44">
        <f t="shared" si="41"/>
        <v>2010</v>
      </c>
      <c r="AA280" s="44">
        <f t="shared" si="42"/>
        <v>3</v>
      </c>
      <c r="AB280" s="44">
        <v>0</v>
      </c>
      <c r="AC280" s="42" t="s">
        <v>73</v>
      </c>
      <c r="AD280" s="42" t="s">
        <v>73</v>
      </c>
      <c r="AE280" s="42" t="s">
        <v>73</v>
      </c>
      <c r="AF280" s="42" t="s">
        <v>73</v>
      </c>
      <c r="AG280" s="42" t="s">
        <v>73</v>
      </c>
      <c r="AH280" s="42" t="s">
        <v>73</v>
      </c>
      <c r="AI280" s="42" t="s">
        <v>1353</v>
      </c>
      <c r="AJ280" s="42" t="s">
        <v>73</v>
      </c>
      <c r="AK280" s="31"/>
      <c r="AL280" s="31"/>
      <c r="AM280" s="47">
        <v>1</v>
      </c>
      <c r="AN280" s="47">
        <v>1</v>
      </c>
      <c r="AO280" s="47">
        <v>4</v>
      </c>
      <c r="AP280" s="47">
        <v>6</v>
      </c>
      <c r="AQ280" s="47"/>
      <c r="AR280" s="47"/>
      <c r="AS280" s="47">
        <v>0</v>
      </c>
      <c r="AT280" s="49">
        <v>1</v>
      </c>
      <c r="AU280" s="49"/>
      <c r="AV280" s="47"/>
      <c r="AW280" s="49">
        <v>1</v>
      </c>
      <c r="AX280" s="49"/>
      <c r="AY280" s="44">
        <f t="shared" si="44"/>
        <v>20</v>
      </c>
      <c r="AZ280" s="47"/>
      <c r="BA280" s="47"/>
      <c r="BB280" s="47"/>
      <c r="BC280" s="48"/>
      <c r="BD280" s="60"/>
      <c r="BE280" s="50" t="s">
        <v>2879</v>
      </c>
      <c r="BF280" s="50" t="s">
        <v>1341</v>
      </c>
      <c r="BG280" s="51" t="s">
        <v>2880</v>
      </c>
      <c r="BH280" s="51">
        <f t="shared" si="43"/>
        <v>1</v>
      </c>
      <c r="BI280" s="51">
        <v>8</v>
      </c>
      <c r="BJ280" s="52"/>
      <c r="BK280" s="52"/>
      <c r="BL280" s="53"/>
      <c r="BM280" s="47" t="e">
        <f>COUNTIFS(A$2:$AC280,#REF!,M$2:$AL280,M280)</f>
        <v>#VALUE!</v>
      </c>
      <c r="BN280" s="47">
        <v>0</v>
      </c>
      <c r="BO280" s="54">
        <v>20</v>
      </c>
      <c r="BP280" s="54">
        <v>0</v>
      </c>
      <c r="BQ280" s="47">
        <v>20</v>
      </c>
      <c r="BR280" s="49">
        <v>1</v>
      </c>
      <c r="BS280" s="49">
        <v>1</v>
      </c>
      <c r="BT280" s="44">
        <f t="shared" si="45"/>
        <v>344</v>
      </c>
      <c r="BW280" s="40" t="s">
        <v>67</v>
      </c>
      <c r="BY280" s="55"/>
    </row>
    <row r="281" spans="1:78" ht="15" customHeight="1">
      <c r="A281" s="25" t="s">
        <v>1340</v>
      </c>
      <c r="B281" s="42" t="s">
        <v>2883</v>
      </c>
      <c r="D281" s="263">
        <v>0</v>
      </c>
      <c r="E281" s="42" t="s">
        <v>76</v>
      </c>
      <c r="F281" s="42" t="s">
        <v>1453</v>
      </c>
      <c r="G281" s="264"/>
      <c r="H281" s="264"/>
      <c r="I281" s="42" t="s">
        <v>2884</v>
      </c>
      <c r="J281" s="43" t="s">
        <v>1577</v>
      </c>
      <c r="M281" s="44" t="s">
        <v>121</v>
      </c>
      <c r="N281" s="45" t="s">
        <v>1101</v>
      </c>
      <c r="O281" s="42" t="s">
        <v>81</v>
      </c>
      <c r="P281" s="42" t="s">
        <v>82</v>
      </c>
      <c r="Q281" s="42" t="s">
        <v>73</v>
      </c>
      <c r="R281" s="42" t="s">
        <v>73</v>
      </c>
      <c r="S281" s="42" t="s">
        <v>2885</v>
      </c>
      <c r="T281" s="42" t="s">
        <v>2886</v>
      </c>
      <c r="U281" s="42" t="s">
        <v>2886</v>
      </c>
      <c r="V281" s="42" t="s">
        <v>73</v>
      </c>
      <c r="W281" s="42" t="s">
        <v>73</v>
      </c>
      <c r="X281" s="80">
        <v>40249</v>
      </c>
      <c r="Y281" s="80">
        <v>40298</v>
      </c>
      <c r="Z281" s="44">
        <f t="shared" si="41"/>
        <v>2010</v>
      </c>
      <c r="AA281" s="44">
        <f t="shared" si="42"/>
        <v>3</v>
      </c>
      <c r="AB281" s="44">
        <v>0</v>
      </c>
      <c r="AC281" s="42" t="s">
        <v>387</v>
      </c>
      <c r="AD281" s="42" t="s">
        <v>388</v>
      </c>
      <c r="AE281" s="42" t="s">
        <v>73</v>
      </c>
      <c r="AF281" s="42" t="s">
        <v>73</v>
      </c>
      <c r="AG281" s="42" t="s">
        <v>73</v>
      </c>
      <c r="AH281" s="42" t="s">
        <v>73</v>
      </c>
      <c r="AI281" s="42" t="s">
        <v>2887</v>
      </c>
      <c r="AJ281" s="42" t="s">
        <v>2888</v>
      </c>
      <c r="AK281" s="31"/>
      <c r="AL281" s="31"/>
      <c r="AM281" s="47">
        <v>1</v>
      </c>
      <c r="AN281" s="47">
        <v>1</v>
      </c>
      <c r="AO281" s="47">
        <v>3</v>
      </c>
      <c r="AP281" s="47">
        <v>88</v>
      </c>
      <c r="AQ281" s="47"/>
      <c r="AR281" s="47"/>
      <c r="AS281" s="47">
        <v>0</v>
      </c>
      <c r="AT281" s="49">
        <v>1</v>
      </c>
      <c r="AU281" s="49"/>
      <c r="AV281" s="47"/>
      <c r="AW281" s="49">
        <v>1</v>
      </c>
      <c r="AX281" s="49"/>
      <c r="AY281" s="44">
        <f t="shared" si="44"/>
        <v>50</v>
      </c>
      <c r="AZ281" s="47"/>
      <c r="BA281" s="47"/>
      <c r="BB281" s="47"/>
      <c r="BC281" s="48"/>
      <c r="BD281" s="50"/>
      <c r="BE281" s="50" t="s">
        <v>1342</v>
      </c>
      <c r="BF281" s="50" t="s">
        <v>1341</v>
      </c>
      <c r="BG281" s="51"/>
      <c r="BH281" s="51">
        <f t="shared" si="43"/>
        <v>1</v>
      </c>
      <c r="BI281" s="51">
        <v>1</v>
      </c>
      <c r="BJ281" s="52"/>
      <c r="BK281" s="52"/>
      <c r="BL281" s="53"/>
      <c r="BM281" s="47" t="e">
        <f>COUNTIFS(A$2:$AC281,#REF!,M$2:$AL281,M281)</f>
        <v>#VALUE!</v>
      </c>
      <c r="BN281" s="47">
        <v>0</v>
      </c>
      <c r="BO281" s="54">
        <v>50</v>
      </c>
      <c r="BP281" s="54">
        <v>0</v>
      </c>
      <c r="BQ281" s="47">
        <v>20</v>
      </c>
      <c r="BR281" s="49">
        <v>1</v>
      </c>
      <c r="BS281" s="49">
        <v>1</v>
      </c>
      <c r="BT281" s="44">
        <f t="shared" si="45"/>
        <v>346</v>
      </c>
      <c r="BW281" s="40" t="s">
        <v>67</v>
      </c>
      <c r="BY281" s="55"/>
      <c r="BZ281" s="1" t="s">
        <v>22426</v>
      </c>
    </row>
    <row r="282" spans="1:78" ht="15" customHeight="1">
      <c r="A282" s="25" t="s">
        <v>1340</v>
      </c>
      <c r="B282" s="42" t="s">
        <v>2889</v>
      </c>
      <c r="D282" s="263">
        <v>0</v>
      </c>
      <c r="E282" s="42" t="s">
        <v>76</v>
      </c>
      <c r="F282" s="42" t="s">
        <v>1453</v>
      </c>
      <c r="G282" s="264"/>
      <c r="H282" s="264"/>
      <c r="I282" s="42" t="s">
        <v>95</v>
      </c>
      <c r="J282" s="102" t="s">
        <v>95</v>
      </c>
      <c r="M282" s="44" t="s">
        <v>230</v>
      </c>
      <c r="N282" s="45" t="s">
        <v>95</v>
      </c>
      <c r="O282" s="42" t="s">
        <v>81</v>
      </c>
      <c r="P282" s="42" t="s">
        <v>82</v>
      </c>
      <c r="Q282" s="42" t="s">
        <v>73</v>
      </c>
      <c r="R282" s="42" t="s">
        <v>73</v>
      </c>
      <c r="S282" s="42" t="s">
        <v>2890</v>
      </c>
      <c r="T282" s="42" t="s">
        <v>194</v>
      </c>
      <c r="U282" s="42" t="s">
        <v>2890</v>
      </c>
      <c r="V282" s="42" t="s">
        <v>73</v>
      </c>
      <c r="W282" s="42" t="s">
        <v>73</v>
      </c>
      <c r="X282" s="80">
        <v>40249</v>
      </c>
      <c r="Y282" s="80">
        <v>40292</v>
      </c>
      <c r="Z282" s="44">
        <f t="shared" si="41"/>
        <v>2010</v>
      </c>
      <c r="AA282" s="44">
        <f t="shared" si="42"/>
        <v>3</v>
      </c>
      <c r="AB282" s="44">
        <v>0</v>
      </c>
      <c r="AC282" s="42" t="s">
        <v>73</v>
      </c>
      <c r="AD282" s="42" t="s">
        <v>73</v>
      </c>
      <c r="AE282" s="42" t="s">
        <v>73</v>
      </c>
      <c r="AF282" s="42" t="s">
        <v>73</v>
      </c>
      <c r="AG282" s="42" t="s">
        <v>73</v>
      </c>
      <c r="AH282" s="42" t="s">
        <v>73</v>
      </c>
      <c r="AI282" s="42" t="s">
        <v>2891</v>
      </c>
      <c r="AJ282" s="42" t="s">
        <v>73</v>
      </c>
      <c r="AK282" s="31"/>
      <c r="AL282" s="31"/>
      <c r="AM282" s="47">
        <v>1</v>
      </c>
      <c r="AN282" s="47">
        <v>1</v>
      </c>
      <c r="AO282" s="47">
        <v>6</v>
      </c>
      <c r="AP282" s="47">
        <v>88</v>
      </c>
      <c r="AQ282" s="47"/>
      <c r="AR282" s="47"/>
      <c r="AS282" s="47">
        <v>0</v>
      </c>
      <c r="AT282" s="49">
        <v>1</v>
      </c>
      <c r="AU282" s="49"/>
      <c r="AV282" s="47"/>
      <c r="AW282" s="49">
        <v>1</v>
      </c>
      <c r="AX282" s="49"/>
      <c r="AY282" s="44">
        <f t="shared" si="44"/>
        <v>44</v>
      </c>
      <c r="AZ282" s="47"/>
      <c r="BA282" s="47"/>
      <c r="BB282" s="47"/>
      <c r="BC282" s="48"/>
      <c r="BD282" s="50"/>
      <c r="BE282" s="50" t="s">
        <v>1349</v>
      </c>
      <c r="BF282" s="50" t="s">
        <v>1341</v>
      </c>
      <c r="BG282" s="51"/>
      <c r="BH282" s="51">
        <f t="shared" si="43"/>
        <v>1</v>
      </c>
      <c r="BI282" s="51">
        <v>2</v>
      </c>
      <c r="BJ282" s="52"/>
      <c r="BK282" s="52"/>
      <c r="BL282" s="53"/>
      <c r="BM282" s="47" t="e">
        <f>COUNTIFS(A$2:$AC282,#REF!,M$2:$AL282,M282)</f>
        <v>#VALUE!</v>
      </c>
      <c r="BN282" s="47">
        <v>0</v>
      </c>
      <c r="BO282" s="54">
        <v>44</v>
      </c>
      <c r="BP282" s="54">
        <v>0</v>
      </c>
      <c r="BQ282" s="47">
        <v>20</v>
      </c>
      <c r="BR282" s="49">
        <v>1</v>
      </c>
      <c r="BS282" s="49">
        <v>1</v>
      </c>
      <c r="BT282" s="44">
        <f t="shared" si="45"/>
        <v>346</v>
      </c>
      <c r="BW282" s="40" t="s">
        <v>67</v>
      </c>
      <c r="BY282" s="55"/>
      <c r="BZ282" s="1" t="s">
        <v>22426</v>
      </c>
    </row>
    <row r="283" spans="1:78" ht="15" customHeight="1">
      <c r="A283" s="25" t="s">
        <v>1340</v>
      </c>
      <c r="B283" s="42" t="s">
        <v>2892</v>
      </c>
      <c r="D283" s="263">
        <v>0</v>
      </c>
      <c r="E283" s="42" t="s">
        <v>76</v>
      </c>
      <c r="F283" s="42" t="s">
        <v>1453</v>
      </c>
      <c r="G283" s="264"/>
      <c r="H283" s="264"/>
      <c r="I283" s="42" t="s">
        <v>184</v>
      </c>
      <c r="J283" s="43" t="s">
        <v>1274</v>
      </c>
      <c r="M283" s="44" t="s">
        <v>80</v>
      </c>
      <c r="N283" s="45" t="s">
        <v>184</v>
      </c>
      <c r="O283" s="42" t="s">
        <v>1356</v>
      </c>
      <c r="P283" s="42" t="s">
        <v>101</v>
      </c>
      <c r="Q283" s="42" t="s">
        <v>73</v>
      </c>
      <c r="R283" s="42" t="s">
        <v>73</v>
      </c>
      <c r="S283" s="42" t="s">
        <v>2893</v>
      </c>
      <c r="T283" s="42" t="s">
        <v>2894</v>
      </c>
      <c r="U283" s="42" t="s">
        <v>2894</v>
      </c>
      <c r="V283" s="42" t="s">
        <v>73</v>
      </c>
      <c r="W283" s="42" t="s">
        <v>73</v>
      </c>
      <c r="X283" s="80">
        <v>40249</v>
      </c>
      <c r="Y283" s="80">
        <v>40252</v>
      </c>
      <c r="Z283" s="44">
        <f t="shared" si="41"/>
        <v>2010</v>
      </c>
      <c r="AA283" s="44">
        <f t="shared" si="42"/>
        <v>3</v>
      </c>
      <c r="AB283" s="44">
        <v>0</v>
      </c>
      <c r="AC283" s="42" t="s">
        <v>913</v>
      </c>
      <c r="AD283" s="42" t="s">
        <v>914</v>
      </c>
      <c r="AE283" s="42" t="s">
        <v>73</v>
      </c>
      <c r="AF283" s="42" t="s">
        <v>73</v>
      </c>
      <c r="AG283" s="42" t="s">
        <v>73</v>
      </c>
      <c r="AH283" s="42" t="s">
        <v>73</v>
      </c>
      <c r="AI283" s="42" t="s">
        <v>73</v>
      </c>
      <c r="AJ283" s="42" t="s">
        <v>73</v>
      </c>
      <c r="AK283" s="31"/>
      <c r="AL283" s="31"/>
      <c r="AM283" s="47">
        <v>1</v>
      </c>
      <c r="AN283" s="47">
        <v>1</v>
      </c>
      <c r="AO283" s="47">
        <v>1</v>
      </c>
      <c r="AP283" s="47">
        <v>88</v>
      </c>
      <c r="AQ283" s="47"/>
      <c r="AR283" s="47"/>
      <c r="AS283" s="47">
        <v>0</v>
      </c>
      <c r="AT283" s="49">
        <v>1</v>
      </c>
      <c r="AU283" s="49"/>
      <c r="AV283" s="47"/>
      <c r="AW283" s="49">
        <v>1</v>
      </c>
      <c r="AX283" s="49"/>
      <c r="AY283" s="44">
        <f t="shared" si="44"/>
        <v>4</v>
      </c>
      <c r="AZ283" s="47"/>
      <c r="BA283" s="47"/>
      <c r="BB283" s="47"/>
      <c r="BC283" s="48"/>
      <c r="BD283" s="50"/>
      <c r="BE283" s="50" t="s">
        <v>1342</v>
      </c>
      <c r="BF283" s="50" t="s">
        <v>1341</v>
      </c>
      <c r="BG283" s="51"/>
      <c r="BH283" s="51">
        <f t="shared" si="43"/>
        <v>1</v>
      </c>
      <c r="BI283" s="51">
        <v>2</v>
      </c>
      <c r="BJ283" s="52"/>
      <c r="BK283" s="52"/>
      <c r="BL283" s="53"/>
      <c r="BM283" s="47" t="e">
        <f>COUNTIFS(A$2:$AC283,#REF!,M$2:$AL283,M283)</f>
        <v>#VALUE!</v>
      </c>
      <c r="BN283" s="47">
        <v>0</v>
      </c>
      <c r="BO283" s="54">
        <v>4</v>
      </c>
      <c r="BP283" s="54">
        <v>0</v>
      </c>
      <c r="BQ283" s="47">
        <v>4</v>
      </c>
      <c r="BR283" s="49">
        <v>1</v>
      </c>
      <c r="BS283" s="49">
        <v>1</v>
      </c>
      <c r="BT283" s="44">
        <f t="shared" si="45"/>
        <v>346</v>
      </c>
      <c r="BW283" s="40" t="s">
        <v>67</v>
      </c>
      <c r="BY283" s="55"/>
      <c r="BZ283" s="1" t="s">
        <v>22426</v>
      </c>
    </row>
    <row r="284" spans="1:78" ht="15" customHeight="1">
      <c r="A284" s="25" t="s">
        <v>1340</v>
      </c>
      <c r="B284" s="42" t="s">
        <v>2895</v>
      </c>
      <c r="D284" s="263">
        <v>0</v>
      </c>
      <c r="E284" s="42" t="s">
        <v>76</v>
      </c>
      <c r="F284" s="42" t="s">
        <v>1453</v>
      </c>
      <c r="G284" s="264"/>
      <c r="H284" s="264"/>
      <c r="I284" s="42" t="s">
        <v>184</v>
      </c>
      <c r="J284" s="43" t="s">
        <v>1274</v>
      </c>
      <c r="M284" s="44" t="s">
        <v>80</v>
      </c>
      <c r="N284" s="45" t="s">
        <v>184</v>
      </c>
      <c r="O284" s="42" t="s">
        <v>81</v>
      </c>
      <c r="P284" s="42" t="s">
        <v>82</v>
      </c>
      <c r="Q284" s="42" t="s">
        <v>73</v>
      </c>
      <c r="R284" s="42" t="s">
        <v>73</v>
      </c>
      <c r="S284" s="42" t="s">
        <v>2896</v>
      </c>
      <c r="T284" s="42" t="s">
        <v>2897</v>
      </c>
      <c r="U284" s="42" t="s">
        <v>2897</v>
      </c>
      <c r="V284" s="42" t="s">
        <v>73</v>
      </c>
      <c r="W284" s="42" t="s">
        <v>73</v>
      </c>
      <c r="X284" s="80">
        <v>40249</v>
      </c>
      <c r="Y284" s="80">
        <v>40251</v>
      </c>
      <c r="Z284" s="44">
        <f t="shared" ref="Z284:Z347" si="46">YEAR(X284)</f>
        <v>2010</v>
      </c>
      <c r="AA284" s="44">
        <f t="shared" ref="AA284:AA347" si="47">MONTH(X284)</f>
        <v>3</v>
      </c>
      <c r="AB284" s="44">
        <v>0</v>
      </c>
      <c r="AC284" s="42" t="s">
        <v>2898</v>
      </c>
      <c r="AD284" s="42" t="s">
        <v>2899</v>
      </c>
      <c r="AE284" s="42" t="s">
        <v>73</v>
      </c>
      <c r="AF284" s="42" t="s">
        <v>73</v>
      </c>
      <c r="AG284" s="42" t="s">
        <v>73</v>
      </c>
      <c r="AH284" s="42" t="s">
        <v>73</v>
      </c>
      <c r="AI284" s="42" t="s">
        <v>2900</v>
      </c>
      <c r="AJ284" s="42" t="s">
        <v>2901</v>
      </c>
      <c r="AK284" s="31"/>
      <c r="AL284" s="31"/>
      <c r="AM284" s="47">
        <v>1</v>
      </c>
      <c r="AN284" s="47">
        <v>1</v>
      </c>
      <c r="AO284" s="47">
        <v>1</v>
      </c>
      <c r="AP284" s="47">
        <v>88</v>
      </c>
      <c r="AQ284" s="47"/>
      <c r="AR284" s="47"/>
      <c r="AS284" s="47">
        <v>0</v>
      </c>
      <c r="AT284" s="49">
        <v>1</v>
      </c>
      <c r="AU284" s="49"/>
      <c r="AV284" s="47"/>
      <c r="AW284" s="49">
        <v>1</v>
      </c>
      <c r="AX284" s="49"/>
      <c r="AY284" s="44">
        <f t="shared" si="44"/>
        <v>3</v>
      </c>
      <c r="AZ284" s="47"/>
      <c r="BA284" s="47"/>
      <c r="BB284" s="47"/>
      <c r="BC284" s="48"/>
      <c r="BD284" s="50"/>
      <c r="BE284" s="50" t="s">
        <v>1342</v>
      </c>
      <c r="BF284" s="50" t="s">
        <v>1341</v>
      </c>
      <c r="BG284" s="51"/>
      <c r="BH284" s="51">
        <f t="shared" si="43"/>
        <v>1</v>
      </c>
      <c r="BI284" s="51">
        <v>1</v>
      </c>
      <c r="BJ284" s="52"/>
      <c r="BK284" s="52"/>
      <c r="BL284" s="53"/>
      <c r="BM284" s="47" t="e">
        <f>COUNTIFS(A$2:$AC284,#REF!,M$2:$AL284,M284)</f>
        <v>#VALUE!</v>
      </c>
      <c r="BN284" s="47">
        <v>0</v>
      </c>
      <c r="BO284" s="54">
        <v>3</v>
      </c>
      <c r="BP284" s="54">
        <v>0</v>
      </c>
      <c r="BQ284" s="47">
        <v>3</v>
      </c>
      <c r="BR284" s="49">
        <v>1</v>
      </c>
      <c r="BS284" s="49">
        <v>1</v>
      </c>
      <c r="BT284" s="44">
        <f t="shared" si="45"/>
        <v>346</v>
      </c>
      <c r="BW284" s="40" t="s">
        <v>67</v>
      </c>
      <c r="BY284" s="55"/>
      <c r="BZ284" s="1" t="s">
        <v>22426</v>
      </c>
    </row>
    <row r="285" spans="1:78" ht="15" customHeight="1">
      <c r="A285" s="25" t="s">
        <v>1340</v>
      </c>
      <c r="B285" s="42" t="s">
        <v>2902</v>
      </c>
      <c r="D285" s="263">
        <v>0</v>
      </c>
      <c r="E285" s="42" t="s">
        <v>76</v>
      </c>
      <c r="F285" s="42" t="s">
        <v>1453</v>
      </c>
      <c r="G285" s="264"/>
      <c r="H285" s="264"/>
      <c r="I285" s="42" t="s">
        <v>2903</v>
      </c>
      <c r="J285" s="43" t="s">
        <v>392</v>
      </c>
      <c r="M285" s="44" t="s">
        <v>91</v>
      </c>
      <c r="N285" s="45" t="s">
        <v>391</v>
      </c>
      <c r="O285" s="42" t="s">
        <v>81</v>
      </c>
      <c r="P285" s="42" t="s">
        <v>82</v>
      </c>
      <c r="Q285" s="42" t="s">
        <v>73</v>
      </c>
      <c r="R285" s="42" t="s">
        <v>73</v>
      </c>
      <c r="S285" s="42" t="s">
        <v>2904</v>
      </c>
      <c r="T285" s="42" t="s">
        <v>1344</v>
      </c>
      <c r="U285" s="42" t="s">
        <v>2905</v>
      </c>
      <c r="V285" s="42" t="s">
        <v>73</v>
      </c>
      <c r="W285" s="42" t="s">
        <v>73</v>
      </c>
      <c r="X285" s="80">
        <v>40249</v>
      </c>
      <c r="Y285" s="80">
        <v>40285</v>
      </c>
      <c r="Z285" s="44">
        <f t="shared" si="46"/>
        <v>2010</v>
      </c>
      <c r="AA285" s="44">
        <f t="shared" si="47"/>
        <v>3</v>
      </c>
      <c r="AB285" s="44">
        <v>0</v>
      </c>
      <c r="AC285" s="42" t="s">
        <v>391</v>
      </c>
      <c r="AD285" s="42" t="s">
        <v>392</v>
      </c>
      <c r="AE285" s="42" t="s">
        <v>73</v>
      </c>
      <c r="AF285" s="42" t="s">
        <v>73</v>
      </c>
      <c r="AG285" s="42" t="s">
        <v>73</v>
      </c>
      <c r="AH285" s="42" t="s">
        <v>73</v>
      </c>
      <c r="AI285" s="42" t="s">
        <v>2906</v>
      </c>
      <c r="AJ285" s="42" t="s">
        <v>73</v>
      </c>
      <c r="AK285" s="31"/>
      <c r="AL285" s="31"/>
      <c r="AM285" s="47">
        <v>1</v>
      </c>
      <c r="AN285" s="47">
        <v>2</v>
      </c>
      <c r="AO285" s="47">
        <v>6</v>
      </c>
      <c r="AP285" s="47">
        <v>88</v>
      </c>
      <c r="AQ285" s="47"/>
      <c r="AR285" s="47"/>
      <c r="AS285" s="47">
        <v>0</v>
      </c>
      <c r="AT285" s="49">
        <v>1</v>
      </c>
      <c r="AU285" s="49"/>
      <c r="AV285" s="47"/>
      <c r="AW285" s="49">
        <v>1</v>
      </c>
      <c r="AX285" s="49"/>
      <c r="AY285" s="44">
        <f t="shared" si="44"/>
        <v>37</v>
      </c>
      <c r="AZ285" s="47"/>
      <c r="BA285" s="47"/>
      <c r="BB285" s="47"/>
      <c r="BC285" s="48"/>
      <c r="BD285" s="50"/>
      <c r="BE285" s="50" t="s">
        <v>1342</v>
      </c>
      <c r="BF285" s="50" t="s">
        <v>1341</v>
      </c>
      <c r="BG285" s="51"/>
      <c r="BH285" s="51">
        <f t="shared" si="43"/>
        <v>1</v>
      </c>
      <c r="BI285" s="51">
        <v>8</v>
      </c>
      <c r="BJ285" s="52"/>
      <c r="BK285" s="52"/>
      <c r="BL285" s="53"/>
      <c r="BM285" s="47" t="e">
        <f>COUNTIFS(A$2:$AC285,#REF!,M$2:$AL285,M285)</f>
        <v>#VALUE!</v>
      </c>
      <c r="BN285" s="47">
        <v>1</v>
      </c>
      <c r="BO285" s="54">
        <v>37</v>
      </c>
      <c r="BP285" s="54">
        <v>0</v>
      </c>
      <c r="BQ285" s="47">
        <v>20</v>
      </c>
      <c r="BR285" s="49">
        <v>1</v>
      </c>
      <c r="BS285" s="49">
        <v>1</v>
      </c>
      <c r="BT285" s="44">
        <f t="shared" si="45"/>
        <v>346</v>
      </c>
      <c r="BW285" s="40" t="s">
        <v>67</v>
      </c>
      <c r="BY285" s="55"/>
      <c r="BZ285" s="1" t="s">
        <v>22426</v>
      </c>
    </row>
    <row r="286" spans="1:78" ht="15" customHeight="1">
      <c r="A286" s="25" t="s">
        <v>1340</v>
      </c>
      <c r="B286" s="42" t="s">
        <v>2907</v>
      </c>
      <c r="D286" s="263">
        <v>0</v>
      </c>
      <c r="E286" s="42" t="s">
        <v>76</v>
      </c>
      <c r="F286" s="42" t="s">
        <v>1453</v>
      </c>
      <c r="G286" s="264"/>
      <c r="H286" s="264"/>
      <c r="I286" s="42" t="s">
        <v>265</v>
      </c>
      <c r="J286" s="43" t="s">
        <v>372</v>
      </c>
      <c r="M286" s="44" t="s">
        <v>150</v>
      </c>
      <c r="N286" s="45" t="s">
        <v>265</v>
      </c>
      <c r="O286" s="42" t="s">
        <v>1351</v>
      </c>
      <c r="P286" s="42" t="s">
        <v>103</v>
      </c>
      <c r="Q286" s="42" t="s">
        <v>73</v>
      </c>
      <c r="R286" s="42" t="s">
        <v>73</v>
      </c>
      <c r="S286" s="42" t="s">
        <v>2908</v>
      </c>
      <c r="T286" s="42" t="s">
        <v>2909</v>
      </c>
      <c r="U286" s="42" t="s">
        <v>2909</v>
      </c>
      <c r="V286" s="42" t="s">
        <v>73</v>
      </c>
      <c r="W286" s="42" t="s">
        <v>73</v>
      </c>
      <c r="X286" s="80">
        <v>40250</v>
      </c>
      <c r="Y286" s="80">
        <v>40256</v>
      </c>
      <c r="Z286" s="44">
        <f t="shared" si="46"/>
        <v>2010</v>
      </c>
      <c r="AA286" s="44">
        <f t="shared" si="47"/>
        <v>3</v>
      </c>
      <c r="AB286" s="44">
        <v>0</v>
      </c>
      <c r="AC286" s="42" t="s">
        <v>73</v>
      </c>
      <c r="AD286" s="42" t="s">
        <v>73</v>
      </c>
      <c r="AE286" s="42" t="s">
        <v>73</v>
      </c>
      <c r="AF286" s="42" t="s">
        <v>73</v>
      </c>
      <c r="AG286" s="42" t="s">
        <v>73</v>
      </c>
      <c r="AH286" s="42" t="s">
        <v>73</v>
      </c>
      <c r="AI286" s="42" t="s">
        <v>2910</v>
      </c>
      <c r="AJ286" s="42" t="s">
        <v>2911</v>
      </c>
      <c r="AK286" s="31"/>
      <c r="AL286" s="31"/>
      <c r="AM286" s="47">
        <v>1</v>
      </c>
      <c r="AN286" s="47">
        <v>1</v>
      </c>
      <c r="AO286" s="47">
        <v>5</v>
      </c>
      <c r="AP286" s="47">
        <v>6</v>
      </c>
      <c r="AQ286" s="47"/>
      <c r="AR286" s="47"/>
      <c r="AS286" s="47">
        <v>1</v>
      </c>
      <c r="AT286" s="49">
        <v>1</v>
      </c>
      <c r="AU286" s="49"/>
      <c r="AV286" s="47"/>
      <c r="AW286" s="49">
        <v>1</v>
      </c>
      <c r="AX286" s="49"/>
      <c r="AY286" s="44">
        <f t="shared" si="44"/>
        <v>7</v>
      </c>
      <c r="AZ286" s="47"/>
      <c r="BA286" s="47"/>
      <c r="BB286" s="47"/>
      <c r="BC286" s="48"/>
      <c r="BD286" s="50"/>
      <c r="BE286" s="50" t="s">
        <v>1349</v>
      </c>
      <c r="BF286" s="57" t="s">
        <v>1341</v>
      </c>
      <c r="BG286" s="51"/>
      <c r="BH286" s="51">
        <f t="shared" ref="BH286:BH349" si="48">IF(AX286&lt;7,1,IF(AX286&lt;14,2,IF(AX286&lt;21,3,IF(AX286&lt;28,4,IF(AX286&lt;35,5,IF(AX286&lt;42,6,IF(AX286&lt;49,7,8)))))))</f>
        <v>1</v>
      </c>
      <c r="BI286" s="51">
        <v>8</v>
      </c>
      <c r="BJ286" s="52"/>
      <c r="BK286" s="52"/>
      <c r="BL286" s="53"/>
      <c r="BM286" s="47" t="e">
        <f>COUNTIFS(A$2:$AC286,#REF!,M$2:$AL286,M286)</f>
        <v>#VALUE!</v>
      </c>
      <c r="BN286" s="47">
        <v>0</v>
      </c>
      <c r="BO286" s="54">
        <v>7</v>
      </c>
      <c r="BP286" s="54">
        <v>0</v>
      </c>
      <c r="BQ286" s="47">
        <v>7</v>
      </c>
      <c r="BR286" s="49">
        <v>1</v>
      </c>
      <c r="BS286" s="49">
        <v>1</v>
      </c>
      <c r="BT286" s="44">
        <f t="shared" si="45"/>
        <v>347</v>
      </c>
      <c r="BW286" s="40" t="s">
        <v>67</v>
      </c>
      <c r="BY286" s="55"/>
      <c r="BZ286" s="1" t="s">
        <v>22426</v>
      </c>
    </row>
    <row r="287" spans="1:78" ht="15" customHeight="1">
      <c r="A287" s="25" t="s">
        <v>1340</v>
      </c>
      <c r="B287" s="42" t="s">
        <v>2912</v>
      </c>
      <c r="D287" s="263">
        <v>0</v>
      </c>
      <c r="E287" s="42" t="s">
        <v>76</v>
      </c>
      <c r="F287" s="42" t="s">
        <v>1453</v>
      </c>
      <c r="G287" s="264"/>
      <c r="H287" s="264"/>
      <c r="I287" s="42" t="s">
        <v>500</v>
      </c>
      <c r="J287" s="43" t="s">
        <v>501</v>
      </c>
      <c r="M287" s="44" t="s">
        <v>98</v>
      </c>
      <c r="N287" s="45" t="s">
        <v>502</v>
      </c>
      <c r="O287" s="42" t="s">
        <v>1356</v>
      </c>
      <c r="P287" s="42" t="s">
        <v>101</v>
      </c>
      <c r="Q287" s="42" t="s">
        <v>73</v>
      </c>
      <c r="R287" s="42" t="s">
        <v>73</v>
      </c>
      <c r="S287" s="42" t="s">
        <v>2913</v>
      </c>
      <c r="T287" s="42" t="s">
        <v>2914</v>
      </c>
      <c r="U287" s="42" t="s">
        <v>2914</v>
      </c>
      <c r="V287" s="42" t="s">
        <v>73</v>
      </c>
      <c r="W287" s="42" t="s">
        <v>73</v>
      </c>
      <c r="X287" s="80">
        <v>40250</v>
      </c>
      <c r="Y287" s="80">
        <v>40293</v>
      </c>
      <c r="Z287" s="44">
        <f t="shared" si="46"/>
        <v>2010</v>
      </c>
      <c r="AA287" s="44">
        <f t="shared" si="47"/>
        <v>3</v>
      </c>
      <c r="AB287" s="44">
        <v>0</v>
      </c>
      <c r="AC287" s="42" t="s">
        <v>500</v>
      </c>
      <c r="AD287" s="42" t="s">
        <v>501</v>
      </c>
      <c r="AE287" s="42" t="s">
        <v>73</v>
      </c>
      <c r="AF287" s="42" t="s">
        <v>73</v>
      </c>
      <c r="AG287" s="42" t="s">
        <v>73</v>
      </c>
      <c r="AH287" s="42" t="s">
        <v>73</v>
      </c>
      <c r="AI287" s="42" t="s">
        <v>2915</v>
      </c>
      <c r="AJ287" s="42" t="s">
        <v>2916</v>
      </c>
      <c r="AK287" s="31"/>
      <c r="AL287" s="31"/>
      <c r="AM287" s="47">
        <v>1</v>
      </c>
      <c r="AN287" s="47">
        <v>1</v>
      </c>
      <c r="AO287" s="47">
        <v>2</v>
      </c>
      <c r="AP287" s="47">
        <v>88</v>
      </c>
      <c r="AQ287" s="47"/>
      <c r="AR287" s="47"/>
      <c r="AS287" s="47">
        <v>0</v>
      </c>
      <c r="AT287" s="49">
        <v>1</v>
      </c>
      <c r="AU287" s="49"/>
      <c r="AV287" s="47"/>
      <c r="AW287" s="49">
        <v>1</v>
      </c>
      <c r="AX287" s="49"/>
      <c r="AY287" s="44">
        <f t="shared" si="44"/>
        <v>44</v>
      </c>
      <c r="AZ287" s="47"/>
      <c r="BA287" s="47"/>
      <c r="BB287" s="47"/>
      <c r="BC287" s="48"/>
      <c r="BD287" s="50"/>
      <c r="BE287" s="50" t="s">
        <v>1342</v>
      </c>
      <c r="BF287" s="50" t="s">
        <v>1341</v>
      </c>
      <c r="BG287" s="51"/>
      <c r="BH287" s="51">
        <f t="shared" si="48"/>
        <v>1</v>
      </c>
      <c r="BI287" s="51">
        <v>8</v>
      </c>
      <c r="BJ287" s="52"/>
      <c r="BK287" s="52"/>
      <c r="BL287" s="53"/>
      <c r="BM287" s="47" t="e">
        <f>COUNTIFS(A$2:$AC287,#REF!,M$2:$AL287,M287)</f>
        <v>#VALUE!</v>
      </c>
      <c r="BN287" s="47">
        <v>0</v>
      </c>
      <c r="BO287" s="54">
        <v>44</v>
      </c>
      <c r="BP287" s="54">
        <v>0</v>
      </c>
      <c r="BQ287" s="47">
        <v>19</v>
      </c>
      <c r="BR287" s="49">
        <v>1</v>
      </c>
      <c r="BS287" s="49">
        <v>1</v>
      </c>
      <c r="BT287" s="44">
        <f t="shared" si="45"/>
        <v>347</v>
      </c>
      <c r="BW287" s="40" t="s">
        <v>67</v>
      </c>
      <c r="BY287" s="55"/>
      <c r="BZ287" s="1" t="s">
        <v>22426</v>
      </c>
    </row>
    <row r="288" spans="1:78" ht="15" customHeight="1">
      <c r="A288" s="25" t="s">
        <v>1340</v>
      </c>
      <c r="B288" s="42" t="s">
        <v>2917</v>
      </c>
      <c r="D288" s="263">
        <v>0</v>
      </c>
      <c r="E288" s="42" t="s">
        <v>76</v>
      </c>
      <c r="F288" s="42" t="s">
        <v>1453</v>
      </c>
      <c r="G288" s="264"/>
      <c r="H288" s="264"/>
      <c r="I288" s="42" t="s">
        <v>127</v>
      </c>
      <c r="J288" s="43" t="s">
        <v>84</v>
      </c>
      <c r="M288" s="44" t="s">
        <v>80</v>
      </c>
      <c r="N288" s="45" t="s">
        <v>85</v>
      </c>
      <c r="O288" s="42" t="s">
        <v>1126</v>
      </c>
      <c r="P288" s="42" t="s">
        <v>87</v>
      </c>
      <c r="Q288" s="42" t="s">
        <v>73</v>
      </c>
      <c r="R288" s="42" t="s">
        <v>73</v>
      </c>
      <c r="S288" s="42" t="s">
        <v>2918</v>
      </c>
      <c r="T288" s="42" t="s">
        <v>2919</v>
      </c>
      <c r="U288" s="42" t="s">
        <v>2919</v>
      </c>
      <c r="V288" s="42" t="s">
        <v>73</v>
      </c>
      <c r="W288" s="42" t="s">
        <v>73</v>
      </c>
      <c r="X288" s="80">
        <v>40250</v>
      </c>
      <c r="Y288" s="80">
        <v>40251</v>
      </c>
      <c r="Z288" s="44">
        <f t="shared" si="46"/>
        <v>2010</v>
      </c>
      <c r="AA288" s="44">
        <f t="shared" si="47"/>
        <v>3</v>
      </c>
      <c r="AB288" s="44">
        <v>0</v>
      </c>
      <c r="AC288" s="42" t="s">
        <v>1090</v>
      </c>
      <c r="AD288" s="42" t="s">
        <v>1091</v>
      </c>
      <c r="AE288" s="42" t="s">
        <v>73</v>
      </c>
      <c r="AF288" s="42" t="s">
        <v>73</v>
      </c>
      <c r="AG288" s="42" t="s">
        <v>73</v>
      </c>
      <c r="AH288" s="42" t="s">
        <v>73</v>
      </c>
      <c r="AI288" s="42" t="s">
        <v>73</v>
      </c>
      <c r="AJ288" s="42" t="s">
        <v>73</v>
      </c>
      <c r="AK288" s="31"/>
      <c r="AL288" s="31"/>
      <c r="AM288" s="47">
        <v>1</v>
      </c>
      <c r="AN288" s="47">
        <v>1</v>
      </c>
      <c r="AO288" s="47">
        <v>1</v>
      </c>
      <c r="AP288" s="47">
        <v>88</v>
      </c>
      <c r="AQ288" s="47"/>
      <c r="AR288" s="47"/>
      <c r="AS288" s="47">
        <v>0</v>
      </c>
      <c r="AT288" s="49">
        <v>1</v>
      </c>
      <c r="AU288" s="49"/>
      <c r="AV288" s="47"/>
      <c r="AW288" s="49">
        <v>1</v>
      </c>
      <c r="AX288" s="49"/>
      <c r="AY288" s="44">
        <f t="shared" si="44"/>
        <v>2</v>
      </c>
      <c r="AZ288" s="47"/>
      <c r="BA288" s="47"/>
      <c r="BB288" s="47"/>
      <c r="BC288" s="48"/>
      <c r="BD288" s="50"/>
      <c r="BE288" s="50" t="s">
        <v>1342</v>
      </c>
      <c r="BF288" s="50" t="s">
        <v>1341</v>
      </c>
      <c r="BG288" s="51"/>
      <c r="BH288" s="51">
        <f t="shared" si="48"/>
        <v>1</v>
      </c>
      <c r="BI288" s="51">
        <v>99</v>
      </c>
      <c r="BJ288" s="52"/>
      <c r="BK288" s="52"/>
      <c r="BL288" s="53"/>
      <c r="BM288" s="47" t="e">
        <f>COUNTIFS(A$2:$AC288,#REF!,M$2:$AL288,M288)</f>
        <v>#VALUE!</v>
      </c>
      <c r="BN288" s="47">
        <v>0</v>
      </c>
      <c r="BO288" s="54">
        <v>2</v>
      </c>
      <c r="BP288" s="54">
        <v>0</v>
      </c>
      <c r="BQ288" s="47">
        <v>2</v>
      </c>
      <c r="BR288" s="49">
        <v>1</v>
      </c>
      <c r="BS288" s="49">
        <v>1</v>
      </c>
      <c r="BT288" s="44">
        <f t="shared" si="45"/>
        <v>347</v>
      </c>
      <c r="BW288" s="40" t="s">
        <v>67</v>
      </c>
      <c r="BY288" s="55"/>
      <c r="BZ288" s="1" t="s">
        <v>22426</v>
      </c>
    </row>
    <row r="289" spans="1:78" ht="15" customHeight="1">
      <c r="A289" s="25" t="s">
        <v>1340</v>
      </c>
      <c r="B289" s="42" t="s">
        <v>2920</v>
      </c>
      <c r="D289" s="263">
        <v>0</v>
      </c>
      <c r="E289" s="42" t="s">
        <v>76</v>
      </c>
      <c r="F289" s="42" t="s">
        <v>1453</v>
      </c>
      <c r="G289" s="264"/>
      <c r="H289" s="264"/>
      <c r="I289" s="42" t="s">
        <v>2921</v>
      </c>
      <c r="J289" s="43" t="s">
        <v>2922</v>
      </c>
      <c r="M289" s="44" t="s">
        <v>117</v>
      </c>
      <c r="N289" s="45" t="s">
        <v>160</v>
      </c>
      <c r="O289" s="42" t="s">
        <v>71</v>
      </c>
      <c r="P289" s="42" t="s">
        <v>122</v>
      </c>
      <c r="Q289" s="42" t="s">
        <v>73</v>
      </c>
      <c r="R289" s="42" t="s">
        <v>73</v>
      </c>
      <c r="S289" s="42" t="s">
        <v>2923</v>
      </c>
      <c r="T289" s="77" t="s">
        <v>2924</v>
      </c>
      <c r="U289" s="77" t="s">
        <v>2924</v>
      </c>
      <c r="V289" s="42" t="s">
        <v>73</v>
      </c>
      <c r="W289" s="42" t="s">
        <v>73</v>
      </c>
      <c r="X289" s="80">
        <v>40250</v>
      </c>
      <c r="Y289" s="80">
        <v>40272</v>
      </c>
      <c r="Z289" s="44">
        <f t="shared" si="46"/>
        <v>2010</v>
      </c>
      <c r="AA289" s="44">
        <f t="shared" si="47"/>
        <v>3</v>
      </c>
      <c r="AB289" s="44">
        <v>0</v>
      </c>
      <c r="AC289" s="42" t="s">
        <v>2925</v>
      </c>
      <c r="AD289" s="42" t="s">
        <v>2926</v>
      </c>
      <c r="AE289" s="42" t="s">
        <v>73</v>
      </c>
      <c r="AF289" s="42" t="s">
        <v>73</v>
      </c>
      <c r="AG289" s="42" t="s">
        <v>73</v>
      </c>
      <c r="AH289" s="42" t="s">
        <v>73</v>
      </c>
      <c r="AI289" s="42" t="s">
        <v>73</v>
      </c>
      <c r="AJ289" s="42" t="s">
        <v>2927</v>
      </c>
      <c r="AK289" s="31"/>
      <c r="AL289" s="31"/>
      <c r="AM289" s="47">
        <v>1</v>
      </c>
      <c r="AN289" s="47">
        <v>1</v>
      </c>
      <c r="AO289" s="47">
        <v>4</v>
      </c>
      <c r="AP289" s="47">
        <v>88</v>
      </c>
      <c r="AQ289" s="47"/>
      <c r="AR289" s="47"/>
      <c r="AS289" s="47">
        <v>1</v>
      </c>
      <c r="AT289" s="49">
        <v>1</v>
      </c>
      <c r="AU289" s="49"/>
      <c r="AV289" s="47"/>
      <c r="AW289" s="49">
        <v>1</v>
      </c>
      <c r="AX289" s="49"/>
      <c r="AY289" s="44">
        <f t="shared" si="44"/>
        <v>23</v>
      </c>
      <c r="AZ289" s="47"/>
      <c r="BA289" s="47"/>
      <c r="BB289" s="47"/>
      <c r="BC289" s="48"/>
      <c r="BD289" s="50"/>
      <c r="BE289" s="50" t="s">
        <v>1342</v>
      </c>
      <c r="BF289" s="50" t="s">
        <v>1341</v>
      </c>
      <c r="BG289" s="51"/>
      <c r="BH289" s="51">
        <f t="shared" si="48"/>
        <v>1</v>
      </c>
      <c r="BI289" s="51">
        <v>1</v>
      </c>
      <c r="BJ289" s="52"/>
      <c r="BK289" s="52"/>
      <c r="BL289" s="53"/>
      <c r="BM289" s="47" t="e">
        <f>COUNTIFS(A$2:$AC289,#REF!,M$2:$AL289,M289)</f>
        <v>#VALUE!</v>
      </c>
      <c r="BN289" s="47">
        <v>0</v>
      </c>
      <c r="BO289" s="54">
        <v>23</v>
      </c>
      <c r="BP289" s="54">
        <v>0</v>
      </c>
      <c r="BQ289" s="47">
        <v>19</v>
      </c>
      <c r="BR289" s="49">
        <v>1</v>
      </c>
      <c r="BS289" s="49">
        <v>1</v>
      </c>
      <c r="BT289" s="44">
        <f t="shared" si="45"/>
        <v>347</v>
      </c>
      <c r="BW289" s="40" t="s">
        <v>67</v>
      </c>
      <c r="BY289" s="55"/>
      <c r="BZ289" s="1" t="s">
        <v>22426</v>
      </c>
    </row>
    <row r="290" spans="1:78" ht="15" customHeight="1">
      <c r="A290" s="25" t="s">
        <v>1340</v>
      </c>
      <c r="B290" s="42" t="s">
        <v>2928</v>
      </c>
      <c r="D290" s="263">
        <v>0</v>
      </c>
      <c r="E290" s="42" t="s">
        <v>76</v>
      </c>
      <c r="F290" s="42" t="s">
        <v>1453</v>
      </c>
      <c r="G290" s="264"/>
      <c r="H290" s="264"/>
      <c r="I290" s="42" t="s">
        <v>265</v>
      </c>
      <c r="J290" s="43" t="s">
        <v>372</v>
      </c>
      <c r="M290" s="44" t="s">
        <v>150</v>
      </c>
      <c r="N290" s="45" t="s">
        <v>265</v>
      </c>
      <c r="O290" s="42" t="s">
        <v>1351</v>
      </c>
      <c r="P290" s="42" t="s">
        <v>103</v>
      </c>
      <c r="Q290" s="42" t="s">
        <v>73</v>
      </c>
      <c r="R290" s="42" t="s">
        <v>73</v>
      </c>
      <c r="S290" s="42" t="s">
        <v>2929</v>
      </c>
      <c r="T290" s="42" t="s">
        <v>2930</v>
      </c>
      <c r="U290" s="42" t="s">
        <v>2930</v>
      </c>
      <c r="V290" s="42" t="s">
        <v>73</v>
      </c>
      <c r="W290" s="42" t="s">
        <v>73</v>
      </c>
      <c r="X290" s="80">
        <v>40250</v>
      </c>
      <c r="Y290" s="80">
        <v>40265</v>
      </c>
      <c r="Z290" s="44">
        <f t="shared" si="46"/>
        <v>2010</v>
      </c>
      <c r="AA290" s="44">
        <f t="shared" si="47"/>
        <v>3</v>
      </c>
      <c r="AB290" s="44">
        <v>0</v>
      </c>
      <c r="AC290" s="42" t="s">
        <v>2931</v>
      </c>
      <c r="AD290" s="42" t="s">
        <v>2932</v>
      </c>
      <c r="AE290" s="42" t="s">
        <v>265</v>
      </c>
      <c r="AF290" s="42" t="s">
        <v>372</v>
      </c>
      <c r="AG290" s="42" t="s">
        <v>73</v>
      </c>
      <c r="AH290" s="42" t="s">
        <v>73</v>
      </c>
      <c r="AI290" s="42" t="s">
        <v>73</v>
      </c>
      <c r="AJ290" s="42" t="s">
        <v>73</v>
      </c>
      <c r="AK290" s="31"/>
      <c r="AL290" s="31"/>
      <c r="AM290" s="47">
        <v>1</v>
      </c>
      <c r="AN290" s="47">
        <v>1</v>
      </c>
      <c r="AO290" s="47">
        <v>5</v>
      </c>
      <c r="AP290" s="47">
        <v>6</v>
      </c>
      <c r="AQ290" s="47"/>
      <c r="AR290" s="47"/>
      <c r="AS290" s="47">
        <v>1</v>
      </c>
      <c r="AT290" s="49">
        <v>1</v>
      </c>
      <c r="AU290" s="49"/>
      <c r="AV290" s="47"/>
      <c r="AW290" s="49">
        <v>1</v>
      </c>
      <c r="AX290" s="49"/>
      <c r="AY290" s="44">
        <f t="shared" si="44"/>
        <v>16</v>
      </c>
      <c r="AZ290" s="47"/>
      <c r="BA290" s="47"/>
      <c r="BB290" s="47"/>
      <c r="BC290" s="48"/>
      <c r="BD290" s="50"/>
      <c r="BE290" s="50" t="s">
        <v>1342</v>
      </c>
      <c r="BF290" s="57" t="s">
        <v>1341</v>
      </c>
      <c r="BG290" s="51"/>
      <c r="BH290" s="51">
        <f t="shared" si="48"/>
        <v>1</v>
      </c>
      <c r="BI290" s="51">
        <v>1</v>
      </c>
      <c r="BJ290" s="52"/>
      <c r="BK290" s="52"/>
      <c r="BL290" s="53"/>
      <c r="BM290" s="47" t="e">
        <f>COUNTIFS(A$2:$AC290,#REF!,M$2:$AL290,M290)</f>
        <v>#VALUE!</v>
      </c>
      <c r="BN290" s="47">
        <v>0</v>
      </c>
      <c r="BO290" s="54">
        <v>16</v>
      </c>
      <c r="BP290" s="54">
        <v>0</v>
      </c>
      <c r="BQ290" s="47">
        <v>16</v>
      </c>
      <c r="BR290" s="49">
        <v>1</v>
      </c>
      <c r="BS290" s="49">
        <v>1</v>
      </c>
      <c r="BT290" s="44">
        <f t="shared" si="45"/>
        <v>347</v>
      </c>
      <c r="BW290" s="40" t="s">
        <v>67</v>
      </c>
      <c r="BY290" s="55"/>
      <c r="BZ290" s="1" t="s">
        <v>22426</v>
      </c>
    </row>
    <row r="291" spans="1:78" ht="15" customHeight="1">
      <c r="A291" s="25" t="s">
        <v>1340</v>
      </c>
      <c r="B291" s="42" t="s">
        <v>2936</v>
      </c>
      <c r="D291" s="263">
        <v>0</v>
      </c>
      <c r="E291" s="42" t="s">
        <v>76</v>
      </c>
      <c r="F291" s="42" t="s">
        <v>1453</v>
      </c>
      <c r="G291" s="264"/>
      <c r="H291" s="264"/>
      <c r="I291" s="42" t="s">
        <v>2937</v>
      </c>
      <c r="J291" s="43" t="s">
        <v>942</v>
      </c>
      <c r="M291" s="44" t="s">
        <v>117</v>
      </c>
      <c r="N291" s="45" t="s">
        <v>157</v>
      </c>
      <c r="O291" s="42" t="s">
        <v>375</v>
      </c>
      <c r="P291" s="42" t="s">
        <v>376</v>
      </c>
      <c r="Q291" s="42" t="s">
        <v>73</v>
      </c>
      <c r="R291" s="42" t="s">
        <v>73</v>
      </c>
      <c r="S291" s="42" t="s">
        <v>2938</v>
      </c>
      <c r="T291" s="42" t="s">
        <v>2939</v>
      </c>
      <c r="U291" s="42" t="s">
        <v>2939</v>
      </c>
      <c r="V291" s="42" t="s">
        <v>73</v>
      </c>
      <c r="W291" s="42" t="s">
        <v>73</v>
      </c>
      <c r="X291" s="80">
        <v>40250</v>
      </c>
      <c r="Y291" s="80">
        <v>40257</v>
      </c>
      <c r="Z291" s="44">
        <f t="shared" si="46"/>
        <v>2010</v>
      </c>
      <c r="AA291" s="44">
        <f t="shared" si="47"/>
        <v>3</v>
      </c>
      <c r="AB291" s="44">
        <v>0</v>
      </c>
      <c r="AC291" s="42" t="s">
        <v>73</v>
      </c>
      <c r="AD291" s="42" t="s">
        <v>73</v>
      </c>
      <c r="AE291" s="42" t="s">
        <v>73</v>
      </c>
      <c r="AF291" s="42" t="s">
        <v>73</v>
      </c>
      <c r="AG291" s="42" t="s">
        <v>73</v>
      </c>
      <c r="AH291" s="42" t="s">
        <v>73</v>
      </c>
      <c r="AI291" s="42" t="s">
        <v>2940</v>
      </c>
      <c r="AJ291" s="42" t="s">
        <v>2941</v>
      </c>
      <c r="AK291" s="31"/>
      <c r="AL291" s="31"/>
      <c r="AM291" s="47">
        <v>1</v>
      </c>
      <c r="AN291" s="47">
        <v>1</v>
      </c>
      <c r="AO291" s="47">
        <v>4</v>
      </c>
      <c r="AP291" s="47">
        <v>88</v>
      </c>
      <c r="AQ291" s="47"/>
      <c r="AR291" s="47"/>
      <c r="AS291" s="47">
        <v>0</v>
      </c>
      <c r="AT291" s="49">
        <v>1</v>
      </c>
      <c r="AU291" s="49"/>
      <c r="AV291" s="47"/>
      <c r="AW291" s="49">
        <v>1</v>
      </c>
      <c r="AX291" s="49"/>
      <c r="AY291" s="44">
        <f t="shared" si="44"/>
        <v>8</v>
      </c>
      <c r="AZ291" s="47"/>
      <c r="BA291" s="47"/>
      <c r="BB291" s="47"/>
      <c r="BC291" s="48"/>
      <c r="BD291" s="50"/>
      <c r="BE291" s="50" t="s">
        <v>1349</v>
      </c>
      <c r="BF291" s="50" t="s">
        <v>1341</v>
      </c>
      <c r="BG291" s="51"/>
      <c r="BH291" s="51">
        <f t="shared" si="48"/>
        <v>1</v>
      </c>
      <c r="BI291" s="51">
        <v>8</v>
      </c>
      <c r="BJ291" s="52"/>
      <c r="BK291" s="52"/>
      <c r="BL291" s="53"/>
      <c r="BM291" s="47" t="e">
        <f>COUNTIFS(A$2:$AC291,#REF!,M$2:$AL291,M291)</f>
        <v>#VALUE!</v>
      </c>
      <c r="BN291" s="47">
        <v>0</v>
      </c>
      <c r="BO291" s="54">
        <v>8</v>
      </c>
      <c r="BP291" s="54">
        <v>0</v>
      </c>
      <c r="BQ291" s="47">
        <v>8</v>
      </c>
      <c r="BR291" s="49">
        <v>1</v>
      </c>
      <c r="BS291" s="49">
        <v>1</v>
      </c>
      <c r="BT291" s="44">
        <f t="shared" si="45"/>
        <v>347</v>
      </c>
      <c r="BW291" s="40" t="s">
        <v>67</v>
      </c>
      <c r="BY291" s="55"/>
      <c r="BZ291" s="1" t="s">
        <v>22426</v>
      </c>
    </row>
    <row r="292" spans="1:78" ht="15" customHeight="1">
      <c r="A292" s="25" t="s">
        <v>1340</v>
      </c>
      <c r="B292" s="42" t="s">
        <v>2942</v>
      </c>
      <c r="D292" s="263">
        <v>0</v>
      </c>
      <c r="E292" s="42" t="s">
        <v>76</v>
      </c>
      <c r="F292" s="42" t="s">
        <v>1453</v>
      </c>
      <c r="G292" s="264"/>
      <c r="H292" s="264"/>
      <c r="I292" s="42" t="s">
        <v>2943</v>
      </c>
      <c r="J292" s="43" t="s">
        <v>2944</v>
      </c>
      <c r="M292" s="44" t="s">
        <v>150</v>
      </c>
      <c r="N292" s="45" t="s">
        <v>2943</v>
      </c>
      <c r="O292" s="42" t="s">
        <v>949</v>
      </c>
      <c r="P292" s="42" t="s">
        <v>73</v>
      </c>
      <c r="Q292" s="42" t="s">
        <v>73</v>
      </c>
      <c r="R292" s="42" t="s">
        <v>73</v>
      </c>
      <c r="S292" s="42" t="s">
        <v>2945</v>
      </c>
      <c r="T292" s="42" t="s">
        <v>2946</v>
      </c>
      <c r="U292" s="42" t="s">
        <v>2946</v>
      </c>
      <c r="V292" s="42" t="s">
        <v>73</v>
      </c>
      <c r="W292" s="42" t="s">
        <v>73</v>
      </c>
      <c r="X292" s="80">
        <v>40251</v>
      </c>
      <c r="Y292" s="80">
        <v>40282</v>
      </c>
      <c r="Z292" s="44">
        <f t="shared" si="46"/>
        <v>2010</v>
      </c>
      <c r="AA292" s="44">
        <f t="shared" si="47"/>
        <v>3</v>
      </c>
      <c r="AB292" s="44">
        <v>0</v>
      </c>
      <c r="AC292" s="42" t="s">
        <v>73</v>
      </c>
      <c r="AD292" s="42" t="s">
        <v>73</v>
      </c>
      <c r="AE292" s="42" t="s">
        <v>73</v>
      </c>
      <c r="AF292" s="42" t="s">
        <v>73</v>
      </c>
      <c r="AG292" s="42" t="s">
        <v>73</v>
      </c>
      <c r="AH292" s="42" t="s">
        <v>73</v>
      </c>
      <c r="AI292" s="42" t="s">
        <v>2947</v>
      </c>
      <c r="AJ292" s="42" t="s">
        <v>2948</v>
      </c>
      <c r="AK292" s="31"/>
      <c r="AL292" s="31"/>
      <c r="AM292" s="47">
        <v>1</v>
      </c>
      <c r="AN292" s="47">
        <v>1</v>
      </c>
      <c r="AO292" s="47">
        <v>5</v>
      </c>
      <c r="AP292" s="47">
        <v>4</v>
      </c>
      <c r="AQ292" s="47"/>
      <c r="AR292" s="47"/>
      <c r="AS292" s="47">
        <v>99</v>
      </c>
      <c r="AT292" s="49">
        <v>1</v>
      </c>
      <c r="AU292" s="49"/>
      <c r="AV292" s="47"/>
      <c r="AW292" s="49">
        <v>1</v>
      </c>
      <c r="AX292" s="49"/>
      <c r="AY292" s="44">
        <f t="shared" si="44"/>
        <v>32</v>
      </c>
      <c r="AZ292" s="47"/>
      <c r="BA292" s="47"/>
      <c r="BB292" s="47"/>
      <c r="BC292" s="48"/>
      <c r="BD292" s="50"/>
      <c r="BE292" s="50" t="s">
        <v>1349</v>
      </c>
      <c r="BF292" s="50" t="s">
        <v>1341</v>
      </c>
      <c r="BG292" s="51"/>
      <c r="BH292" s="51">
        <f t="shared" si="48"/>
        <v>1</v>
      </c>
      <c r="BI292" s="51">
        <v>6</v>
      </c>
      <c r="BJ292" s="52"/>
      <c r="BK292" s="52"/>
      <c r="BL292" s="53"/>
      <c r="BM292" s="47" t="e">
        <f>COUNTIFS(A$2:$AC292,#REF!,M$2:$AL292,M292)</f>
        <v>#VALUE!</v>
      </c>
      <c r="BN292" s="47">
        <v>1</v>
      </c>
      <c r="BO292" s="54">
        <v>32</v>
      </c>
      <c r="BP292" s="54">
        <v>0</v>
      </c>
      <c r="BQ292" s="47">
        <v>18</v>
      </c>
      <c r="BR292" s="49">
        <v>1</v>
      </c>
      <c r="BS292" s="49">
        <v>1</v>
      </c>
      <c r="BT292" s="44">
        <f t="shared" si="45"/>
        <v>348</v>
      </c>
      <c r="BW292" s="40" t="s">
        <v>67</v>
      </c>
      <c r="BY292" s="55"/>
      <c r="BZ292" s="1" t="s">
        <v>22426</v>
      </c>
    </row>
    <row r="293" spans="1:78" ht="15" customHeight="1">
      <c r="A293" s="25" t="s">
        <v>1340</v>
      </c>
      <c r="B293" s="42" t="s">
        <v>2949</v>
      </c>
      <c r="D293" s="263">
        <v>0</v>
      </c>
      <c r="E293" s="42" t="s">
        <v>76</v>
      </c>
      <c r="F293" s="42" t="s">
        <v>1453</v>
      </c>
      <c r="G293" s="264"/>
      <c r="H293" s="264"/>
      <c r="I293" s="42" t="s">
        <v>2950</v>
      </c>
      <c r="J293" s="43" t="s">
        <v>2951</v>
      </c>
      <c r="M293" s="44" t="s">
        <v>109</v>
      </c>
      <c r="N293" s="45" t="s">
        <v>218</v>
      </c>
      <c r="O293" s="42" t="s">
        <v>1395</v>
      </c>
      <c r="P293" s="42" t="s">
        <v>107</v>
      </c>
      <c r="Q293" s="42" t="s">
        <v>73</v>
      </c>
      <c r="R293" s="42" t="s">
        <v>73</v>
      </c>
      <c r="S293" s="42" t="s">
        <v>2952</v>
      </c>
      <c r="T293" s="42" t="s">
        <v>2953</v>
      </c>
      <c r="U293" s="42" t="s">
        <v>2953</v>
      </c>
      <c r="V293" s="42" t="s">
        <v>73</v>
      </c>
      <c r="W293" s="42" t="s">
        <v>73</v>
      </c>
      <c r="X293" s="80">
        <v>40252</v>
      </c>
      <c r="Y293" s="80">
        <v>40284</v>
      </c>
      <c r="Z293" s="44">
        <f t="shared" si="46"/>
        <v>2010</v>
      </c>
      <c r="AA293" s="44">
        <f t="shared" si="47"/>
        <v>3</v>
      </c>
      <c r="AB293" s="44">
        <v>0</v>
      </c>
      <c r="AC293" s="42" t="s">
        <v>115</v>
      </c>
      <c r="AD293" s="42" t="s">
        <v>116</v>
      </c>
      <c r="AE293" s="42" t="s">
        <v>218</v>
      </c>
      <c r="AF293" s="42" t="s">
        <v>2954</v>
      </c>
      <c r="AG293" s="42" t="s">
        <v>73</v>
      </c>
      <c r="AH293" s="42" t="s">
        <v>73</v>
      </c>
      <c r="AI293" s="42" t="s">
        <v>2955</v>
      </c>
      <c r="AJ293" s="42" t="s">
        <v>2956</v>
      </c>
      <c r="AK293" s="31"/>
      <c r="AL293" s="31"/>
      <c r="AM293" s="47">
        <v>1</v>
      </c>
      <c r="AN293" s="47">
        <v>1</v>
      </c>
      <c r="AO293" s="47">
        <v>7</v>
      </c>
      <c r="AP293" s="47">
        <v>88</v>
      </c>
      <c r="AQ293" s="47"/>
      <c r="AR293" s="47"/>
      <c r="AS293" s="47">
        <v>0</v>
      </c>
      <c r="AT293" s="49">
        <v>1</v>
      </c>
      <c r="AU293" s="49"/>
      <c r="AV293" s="47"/>
      <c r="AW293" s="49">
        <v>1</v>
      </c>
      <c r="AX293" s="49"/>
      <c r="AY293" s="44">
        <f t="shared" si="44"/>
        <v>33</v>
      </c>
      <c r="AZ293" s="47"/>
      <c r="BA293" s="47"/>
      <c r="BB293" s="47"/>
      <c r="BC293" s="48"/>
      <c r="BD293" s="50"/>
      <c r="BE293" s="50" t="s">
        <v>1342</v>
      </c>
      <c r="BF293" s="50" t="s">
        <v>1341</v>
      </c>
      <c r="BG293" s="51"/>
      <c r="BH293" s="51">
        <f t="shared" si="48"/>
        <v>1</v>
      </c>
      <c r="BI293" s="51">
        <v>1</v>
      </c>
      <c r="BJ293" s="52"/>
      <c r="BK293" s="52"/>
      <c r="BL293" s="53"/>
      <c r="BM293" s="47" t="e">
        <f>COUNTIFS(A$2:$AC293,#REF!,M$2:$AL293,M293)</f>
        <v>#VALUE!</v>
      </c>
      <c r="BN293" s="47">
        <v>0</v>
      </c>
      <c r="BO293" s="54">
        <v>33</v>
      </c>
      <c r="BP293" s="54">
        <v>0</v>
      </c>
      <c r="BQ293" s="47">
        <v>17</v>
      </c>
      <c r="BR293" s="49">
        <v>1</v>
      </c>
      <c r="BS293" s="49">
        <v>1</v>
      </c>
      <c r="BT293" s="44">
        <f t="shared" si="45"/>
        <v>349</v>
      </c>
      <c r="BW293" s="40" t="s">
        <v>67</v>
      </c>
      <c r="BY293" s="55"/>
      <c r="BZ293" s="1" t="s">
        <v>22426</v>
      </c>
    </row>
    <row r="294" spans="1:78" ht="15" customHeight="1">
      <c r="A294" s="25" t="s">
        <v>1340</v>
      </c>
      <c r="B294" s="42" t="s">
        <v>2957</v>
      </c>
      <c r="D294" s="263">
        <v>0</v>
      </c>
      <c r="E294" s="42" t="s">
        <v>76</v>
      </c>
      <c r="F294" s="42" t="s">
        <v>1453</v>
      </c>
      <c r="G294" s="264"/>
      <c r="H294" s="264"/>
      <c r="I294" s="42" t="s">
        <v>2958</v>
      </c>
      <c r="J294" s="102" t="s">
        <v>2958</v>
      </c>
      <c r="M294" s="44" t="s">
        <v>98</v>
      </c>
      <c r="N294" s="45" t="s">
        <v>2959</v>
      </c>
      <c r="O294" s="42" t="s">
        <v>1351</v>
      </c>
      <c r="P294" s="42" t="s">
        <v>103</v>
      </c>
      <c r="Q294" s="42" t="s">
        <v>73</v>
      </c>
      <c r="R294" s="42" t="s">
        <v>73</v>
      </c>
      <c r="S294" s="42" t="s">
        <v>2960</v>
      </c>
      <c r="T294" s="42" t="s">
        <v>194</v>
      </c>
      <c r="U294" s="42" t="s">
        <v>2961</v>
      </c>
      <c r="V294" s="42" t="s">
        <v>73</v>
      </c>
      <c r="W294" s="42" t="s">
        <v>73</v>
      </c>
      <c r="X294" s="80">
        <v>40252</v>
      </c>
      <c r="Y294" s="80">
        <v>40329</v>
      </c>
      <c r="Z294" s="44">
        <f t="shared" si="46"/>
        <v>2010</v>
      </c>
      <c r="AA294" s="44">
        <f t="shared" si="47"/>
        <v>3</v>
      </c>
      <c r="AB294" s="44">
        <v>0</v>
      </c>
      <c r="AC294" s="42" t="s">
        <v>73</v>
      </c>
      <c r="AD294" s="42" t="s">
        <v>73</v>
      </c>
      <c r="AE294" s="42" t="s">
        <v>73</v>
      </c>
      <c r="AF294" s="42" t="s">
        <v>73</v>
      </c>
      <c r="AG294" s="42" t="s">
        <v>73</v>
      </c>
      <c r="AH294" s="42" t="s">
        <v>73</v>
      </c>
      <c r="AI294" s="42" t="s">
        <v>73</v>
      </c>
      <c r="AJ294" s="42" t="s">
        <v>73</v>
      </c>
      <c r="AK294" s="31"/>
      <c r="AL294" s="31"/>
      <c r="AM294" s="47">
        <v>1</v>
      </c>
      <c r="AN294" s="47">
        <v>1</v>
      </c>
      <c r="AO294" s="47">
        <v>2</v>
      </c>
      <c r="AP294" s="47">
        <v>88</v>
      </c>
      <c r="AQ294" s="47"/>
      <c r="AR294" s="47"/>
      <c r="AS294" s="47">
        <v>1</v>
      </c>
      <c r="AT294" s="49">
        <v>1</v>
      </c>
      <c r="AU294" s="49"/>
      <c r="AV294" s="47"/>
      <c r="AW294" s="49">
        <v>1</v>
      </c>
      <c r="AX294" s="49"/>
      <c r="AY294" s="44">
        <f t="shared" si="44"/>
        <v>78</v>
      </c>
      <c r="AZ294" s="47"/>
      <c r="BA294" s="47"/>
      <c r="BB294" s="47"/>
      <c r="BC294" s="48"/>
      <c r="BD294" s="50"/>
      <c r="BE294" s="50" t="s">
        <v>1349</v>
      </c>
      <c r="BF294" s="50" t="s">
        <v>1341</v>
      </c>
      <c r="BG294" s="51"/>
      <c r="BH294" s="51">
        <f t="shared" si="48"/>
        <v>1</v>
      </c>
      <c r="BI294" s="51">
        <v>3</v>
      </c>
      <c r="BJ294" s="52"/>
      <c r="BK294" s="52"/>
      <c r="BL294" s="53"/>
      <c r="BM294" s="47" t="e">
        <f>COUNTIFS(A$2:$AC294,#REF!,M$2:$AL294,M294)</f>
        <v>#VALUE!</v>
      </c>
      <c r="BN294" s="47">
        <v>1</v>
      </c>
      <c r="BO294" s="54">
        <v>78</v>
      </c>
      <c r="BP294" s="54">
        <v>0</v>
      </c>
      <c r="BQ294" s="47">
        <v>17</v>
      </c>
      <c r="BR294" s="49">
        <v>1</v>
      </c>
      <c r="BS294" s="49">
        <v>1</v>
      </c>
      <c r="BT294" s="44">
        <f t="shared" si="45"/>
        <v>349</v>
      </c>
      <c r="BW294" s="40" t="s">
        <v>67</v>
      </c>
      <c r="BY294" s="55"/>
      <c r="BZ294" s="1" t="s">
        <v>22426</v>
      </c>
    </row>
    <row r="295" spans="1:78" ht="15" customHeight="1">
      <c r="A295" s="25" t="s">
        <v>1340</v>
      </c>
      <c r="B295" s="42" t="s">
        <v>2962</v>
      </c>
      <c r="D295" s="263">
        <v>0</v>
      </c>
      <c r="E295" s="42" t="s">
        <v>76</v>
      </c>
      <c r="F295" s="42" t="s">
        <v>1453</v>
      </c>
      <c r="G295" s="264"/>
      <c r="H295" s="264"/>
      <c r="I295" s="42" t="s">
        <v>2963</v>
      </c>
      <c r="J295" s="43" t="s">
        <v>2964</v>
      </c>
      <c r="M295" s="44" t="s">
        <v>98</v>
      </c>
      <c r="N295" s="45" t="s">
        <v>2965</v>
      </c>
      <c r="O295" s="42" t="s">
        <v>81</v>
      </c>
      <c r="P295" s="42" t="s">
        <v>82</v>
      </c>
      <c r="Q295" s="42" t="s">
        <v>73</v>
      </c>
      <c r="R295" s="42" t="s">
        <v>73</v>
      </c>
      <c r="S295" s="42" t="s">
        <v>2966</v>
      </c>
      <c r="T295" s="42" t="s">
        <v>2967</v>
      </c>
      <c r="U295" s="42" t="s">
        <v>2967</v>
      </c>
      <c r="V295" s="42" t="s">
        <v>73</v>
      </c>
      <c r="W295" s="42" t="s">
        <v>73</v>
      </c>
      <c r="X295" s="80">
        <v>40252</v>
      </c>
      <c r="Y295" s="80">
        <v>40265</v>
      </c>
      <c r="Z295" s="44">
        <f t="shared" si="46"/>
        <v>2010</v>
      </c>
      <c r="AA295" s="44">
        <f t="shared" si="47"/>
        <v>3</v>
      </c>
      <c r="AB295" s="44">
        <v>0</v>
      </c>
      <c r="AC295" s="42" t="s">
        <v>2968</v>
      </c>
      <c r="AD295" s="42" t="s">
        <v>894</v>
      </c>
      <c r="AE295" s="42" t="s">
        <v>73</v>
      </c>
      <c r="AF295" s="42" t="s">
        <v>73</v>
      </c>
      <c r="AG295" s="42" t="s">
        <v>73</v>
      </c>
      <c r="AH295" s="42" t="s">
        <v>73</v>
      </c>
      <c r="AI295" s="42" t="s">
        <v>2969</v>
      </c>
      <c r="AJ295" s="42" t="s">
        <v>2970</v>
      </c>
      <c r="AK295" s="31"/>
      <c r="AL295" s="31"/>
      <c r="AM295" s="47">
        <v>1</v>
      </c>
      <c r="AN295" s="47">
        <v>1</v>
      </c>
      <c r="AO295" s="47">
        <v>2</v>
      </c>
      <c r="AP295" s="47">
        <v>88</v>
      </c>
      <c r="AQ295" s="47"/>
      <c r="AR295" s="47"/>
      <c r="AS295" s="47">
        <v>0</v>
      </c>
      <c r="AT295" s="49">
        <v>1</v>
      </c>
      <c r="AU295" s="49"/>
      <c r="AV295" s="47"/>
      <c r="AW295" s="49">
        <v>1</v>
      </c>
      <c r="AX295" s="49"/>
      <c r="AY295" s="44">
        <f t="shared" si="44"/>
        <v>14</v>
      </c>
      <c r="AZ295" s="47"/>
      <c r="BA295" s="47"/>
      <c r="BB295" s="47"/>
      <c r="BC295" s="48"/>
      <c r="BD295" s="50"/>
      <c r="BE295" s="50" t="s">
        <v>1342</v>
      </c>
      <c r="BF295" s="50" t="s">
        <v>1341</v>
      </c>
      <c r="BG295" s="51"/>
      <c r="BH295" s="51">
        <f t="shared" si="48"/>
        <v>1</v>
      </c>
      <c r="BI295" s="51">
        <v>2</v>
      </c>
      <c r="BJ295" s="52"/>
      <c r="BK295" s="52"/>
      <c r="BL295" s="53"/>
      <c r="BM295" s="47" t="e">
        <f>COUNTIFS(A$2:$AC295,#REF!,M$2:$AL295,M295)</f>
        <v>#VALUE!</v>
      </c>
      <c r="BN295" s="47">
        <v>1</v>
      </c>
      <c r="BO295" s="54">
        <v>14</v>
      </c>
      <c r="BP295" s="54">
        <v>0</v>
      </c>
      <c r="BQ295" s="47">
        <v>14</v>
      </c>
      <c r="BR295" s="49">
        <v>1</v>
      </c>
      <c r="BS295" s="49">
        <v>1</v>
      </c>
      <c r="BT295" s="44">
        <f t="shared" si="45"/>
        <v>349</v>
      </c>
      <c r="BW295" s="40" t="s">
        <v>67</v>
      </c>
      <c r="BY295" s="55"/>
      <c r="BZ295" s="1" t="s">
        <v>22427</v>
      </c>
    </row>
    <row r="296" spans="1:78" ht="15" customHeight="1">
      <c r="A296" s="25" t="s">
        <v>1340</v>
      </c>
      <c r="B296" s="42" t="s">
        <v>2971</v>
      </c>
      <c r="D296" s="263">
        <v>0</v>
      </c>
      <c r="E296" s="42" t="s">
        <v>76</v>
      </c>
      <c r="F296" s="42" t="s">
        <v>1453</v>
      </c>
      <c r="G296" s="264"/>
      <c r="H296" s="264"/>
      <c r="I296" s="42" t="s">
        <v>89</v>
      </c>
      <c r="J296" s="43" t="s">
        <v>709</v>
      </c>
      <c r="M296" s="44" t="s">
        <v>88</v>
      </c>
      <c r="N296" s="45" t="s">
        <v>89</v>
      </c>
      <c r="O296" s="42" t="s">
        <v>1356</v>
      </c>
      <c r="P296" s="42" t="s">
        <v>101</v>
      </c>
      <c r="Q296" s="42" t="s">
        <v>73</v>
      </c>
      <c r="R296" s="42" t="s">
        <v>73</v>
      </c>
      <c r="S296" s="42" t="s">
        <v>2972</v>
      </c>
      <c r="T296" s="42" t="s">
        <v>2973</v>
      </c>
      <c r="U296" s="42" t="s">
        <v>2973</v>
      </c>
      <c r="V296" s="42" t="s">
        <v>73</v>
      </c>
      <c r="W296" s="42" t="s">
        <v>73</v>
      </c>
      <c r="X296" s="80">
        <v>40252</v>
      </c>
      <c r="Y296" s="80">
        <v>40254</v>
      </c>
      <c r="Z296" s="44">
        <f t="shared" si="46"/>
        <v>2010</v>
      </c>
      <c r="AA296" s="44">
        <f t="shared" si="47"/>
        <v>3</v>
      </c>
      <c r="AB296" s="44">
        <v>0</v>
      </c>
      <c r="AC296" s="42" t="s">
        <v>547</v>
      </c>
      <c r="AD296" s="42" t="s">
        <v>1229</v>
      </c>
      <c r="AE296" s="42" t="s">
        <v>73</v>
      </c>
      <c r="AF296" s="42" t="s">
        <v>73</v>
      </c>
      <c r="AG296" s="42" t="s">
        <v>73</v>
      </c>
      <c r="AH296" s="42" t="s">
        <v>73</v>
      </c>
      <c r="AI296" s="42" t="s">
        <v>73</v>
      </c>
      <c r="AJ296" s="42" t="s">
        <v>73</v>
      </c>
      <c r="AK296" s="31"/>
      <c r="AL296" s="31"/>
      <c r="AM296" s="47">
        <v>1</v>
      </c>
      <c r="AN296" s="47">
        <v>1</v>
      </c>
      <c r="AO296" s="47">
        <v>1</v>
      </c>
      <c r="AP296" s="47">
        <v>88</v>
      </c>
      <c r="AQ296" s="47"/>
      <c r="AR296" s="47"/>
      <c r="AS296" s="47">
        <v>0</v>
      </c>
      <c r="AT296" s="49">
        <v>1</v>
      </c>
      <c r="AU296" s="49"/>
      <c r="AV296" s="47"/>
      <c r="AW296" s="49">
        <v>1</v>
      </c>
      <c r="AX296" s="49"/>
      <c r="AY296" s="44">
        <f t="shared" si="44"/>
        <v>3</v>
      </c>
      <c r="AZ296" s="47"/>
      <c r="BA296" s="47"/>
      <c r="BB296" s="47"/>
      <c r="BC296" s="48"/>
      <c r="BD296" s="50"/>
      <c r="BE296" s="50" t="s">
        <v>1342</v>
      </c>
      <c r="BF296" s="50" t="s">
        <v>1341</v>
      </c>
      <c r="BG296" s="51"/>
      <c r="BH296" s="51">
        <f t="shared" si="48"/>
        <v>1</v>
      </c>
      <c r="BI296" s="51">
        <v>1</v>
      </c>
      <c r="BJ296" s="52"/>
      <c r="BK296" s="52"/>
      <c r="BL296" s="53"/>
      <c r="BM296" s="47" t="e">
        <f>COUNTIFS(A$2:$AC296,#REF!,M$2:$AL296,M296)</f>
        <v>#VALUE!</v>
      </c>
      <c r="BN296" s="47">
        <v>0</v>
      </c>
      <c r="BO296" s="54">
        <v>3</v>
      </c>
      <c r="BP296" s="54">
        <v>0</v>
      </c>
      <c r="BQ296" s="47">
        <v>3</v>
      </c>
      <c r="BR296" s="49">
        <v>1</v>
      </c>
      <c r="BS296" s="49">
        <v>1</v>
      </c>
      <c r="BT296" s="44">
        <f t="shared" si="45"/>
        <v>349</v>
      </c>
      <c r="BW296" s="40" t="s">
        <v>67</v>
      </c>
      <c r="BY296" s="55"/>
      <c r="BZ296" s="1" t="s">
        <v>22426</v>
      </c>
    </row>
    <row r="297" spans="1:78" ht="15" customHeight="1">
      <c r="A297" s="25" t="s">
        <v>1340</v>
      </c>
      <c r="B297" s="42" t="s">
        <v>2974</v>
      </c>
      <c r="D297" s="263">
        <v>0</v>
      </c>
      <c r="E297" s="42" t="s">
        <v>76</v>
      </c>
      <c r="F297" s="42" t="s">
        <v>1453</v>
      </c>
      <c r="G297" s="264"/>
      <c r="H297" s="264"/>
      <c r="I297" s="42" t="s">
        <v>168</v>
      </c>
      <c r="J297" s="43" t="s">
        <v>169</v>
      </c>
      <c r="M297" s="44" t="s">
        <v>98</v>
      </c>
      <c r="N297" s="45" t="s">
        <v>170</v>
      </c>
      <c r="O297" s="42" t="s">
        <v>949</v>
      </c>
      <c r="P297" s="42" t="s">
        <v>73</v>
      </c>
      <c r="Q297" s="42" t="s">
        <v>73</v>
      </c>
      <c r="R297" s="42" t="s">
        <v>73</v>
      </c>
      <c r="S297" s="42" t="s">
        <v>2975</v>
      </c>
      <c r="T297" s="42" t="s">
        <v>2976</v>
      </c>
      <c r="U297" s="42" t="s">
        <v>2976</v>
      </c>
      <c r="V297" s="42" t="s">
        <v>73</v>
      </c>
      <c r="W297" s="42" t="s">
        <v>73</v>
      </c>
      <c r="X297" s="80">
        <v>40252</v>
      </c>
      <c r="Y297" s="80">
        <v>40263</v>
      </c>
      <c r="Z297" s="44">
        <f t="shared" si="46"/>
        <v>2010</v>
      </c>
      <c r="AA297" s="44">
        <f t="shared" si="47"/>
        <v>3</v>
      </c>
      <c r="AB297" s="44">
        <v>0</v>
      </c>
      <c r="AC297" s="42" t="s">
        <v>73</v>
      </c>
      <c r="AD297" s="42" t="s">
        <v>73</v>
      </c>
      <c r="AE297" s="42" t="s">
        <v>73</v>
      </c>
      <c r="AF297" s="42" t="s">
        <v>73</v>
      </c>
      <c r="AG297" s="42" t="s">
        <v>73</v>
      </c>
      <c r="AH297" s="42" t="s">
        <v>73</v>
      </c>
      <c r="AI297" s="42" t="s">
        <v>2977</v>
      </c>
      <c r="AJ297" s="42" t="s">
        <v>2978</v>
      </c>
      <c r="AK297" s="31"/>
      <c r="AL297" s="31"/>
      <c r="AM297" s="47">
        <v>1</v>
      </c>
      <c r="AN297" s="47">
        <v>1</v>
      </c>
      <c r="AO297" s="47">
        <v>2</v>
      </c>
      <c r="AP297" s="47">
        <v>88</v>
      </c>
      <c r="AQ297" s="47"/>
      <c r="AR297" s="47"/>
      <c r="AS297" s="47">
        <v>99</v>
      </c>
      <c r="AT297" s="49">
        <v>1</v>
      </c>
      <c r="AU297" s="49"/>
      <c r="AV297" s="47"/>
      <c r="AW297" s="49">
        <v>1</v>
      </c>
      <c r="AX297" s="49"/>
      <c r="AY297" s="44">
        <f t="shared" si="44"/>
        <v>12</v>
      </c>
      <c r="AZ297" s="47"/>
      <c r="BA297" s="47"/>
      <c r="BB297" s="47"/>
      <c r="BC297" s="48"/>
      <c r="BD297" s="50"/>
      <c r="BE297" s="50" t="s">
        <v>1349</v>
      </c>
      <c r="BF297" s="50" t="s">
        <v>1341</v>
      </c>
      <c r="BG297" s="51"/>
      <c r="BH297" s="51">
        <f t="shared" si="48"/>
        <v>1</v>
      </c>
      <c r="BI297" s="51">
        <v>2</v>
      </c>
      <c r="BJ297" s="52"/>
      <c r="BK297" s="52"/>
      <c r="BL297" s="53"/>
      <c r="BM297" s="47" t="e">
        <f>COUNTIFS(A$2:$AC297,#REF!,M$2:$AL297,M297)</f>
        <v>#VALUE!</v>
      </c>
      <c r="BN297" s="47">
        <v>0</v>
      </c>
      <c r="BO297" s="54">
        <v>12</v>
      </c>
      <c r="BP297" s="54">
        <v>0</v>
      </c>
      <c r="BQ297" s="47">
        <v>12</v>
      </c>
      <c r="BR297" s="49">
        <v>1</v>
      </c>
      <c r="BS297" s="49">
        <v>1</v>
      </c>
      <c r="BT297" s="44">
        <f t="shared" si="45"/>
        <v>349</v>
      </c>
      <c r="BW297" s="40" t="s">
        <v>67</v>
      </c>
      <c r="BY297" s="55"/>
      <c r="BZ297" s="1" t="s">
        <v>22426</v>
      </c>
    </row>
    <row r="298" spans="1:78" ht="15" customHeight="1">
      <c r="A298" s="25" t="s">
        <v>1340</v>
      </c>
      <c r="B298" s="42" t="s">
        <v>2979</v>
      </c>
      <c r="D298" s="263">
        <v>0</v>
      </c>
      <c r="E298" s="42" t="s">
        <v>76</v>
      </c>
      <c r="F298" s="42" t="s">
        <v>1453</v>
      </c>
      <c r="G298" s="264"/>
      <c r="H298" s="264"/>
      <c r="I298" s="42" t="s">
        <v>667</v>
      </c>
      <c r="J298" s="43" t="s">
        <v>667</v>
      </c>
      <c r="M298" s="44" t="s">
        <v>91</v>
      </c>
      <c r="N298" s="45" t="s">
        <v>2980</v>
      </c>
      <c r="O298" s="42" t="s">
        <v>81</v>
      </c>
      <c r="P298" s="42" t="s">
        <v>82</v>
      </c>
      <c r="Q298" s="42" t="s">
        <v>73</v>
      </c>
      <c r="R298" s="42" t="s">
        <v>73</v>
      </c>
      <c r="S298" s="42" t="s">
        <v>2981</v>
      </c>
      <c r="T298" s="42" t="s">
        <v>1344</v>
      </c>
      <c r="U298" s="42" t="s">
        <v>2981</v>
      </c>
      <c r="V298" s="42" t="s">
        <v>73</v>
      </c>
      <c r="W298" s="42" t="s">
        <v>73</v>
      </c>
      <c r="X298" s="80">
        <v>40253</v>
      </c>
      <c r="Y298" s="80">
        <v>40346</v>
      </c>
      <c r="Z298" s="44">
        <f t="shared" si="46"/>
        <v>2010</v>
      </c>
      <c r="AA298" s="44">
        <f t="shared" si="47"/>
        <v>3</v>
      </c>
      <c r="AB298" s="44">
        <v>0</v>
      </c>
      <c r="AC298" s="42" t="s">
        <v>667</v>
      </c>
      <c r="AD298" s="42" t="s">
        <v>667</v>
      </c>
      <c r="AE298" s="42" t="s">
        <v>73</v>
      </c>
      <c r="AF298" s="42" t="s">
        <v>73</v>
      </c>
      <c r="AG298" s="42" t="s">
        <v>73</v>
      </c>
      <c r="AH298" s="42" t="s">
        <v>73</v>
      </c>
      <c r="AI298" s="42" t="s">
        <v>2982</v>
      </c>
      <c r="AJ298" s="42" t="s">
        <v>73</v>
      </c>
      <c r="AK298" s="31"/>
      <c r="AL298" s="31"/>
      <c r="AM298" s="47">
        <v>1</v>
      </c>
      <c r="AN298" s="47">
        <v>1</v>
      </c>
      <c r="AO298" s="47">
        <v>6</v>
      </c>
      <c r="AP298" s="47">
        <v>88</v>
      </c>
      <c r="AQ298" s="47"/>
      <c r="AR298" s="47"/>
      <c r="AS298" s="47">
        <v>0</v>
      </c>
      <c r="AT298" s="49">
        <v>1</v>
      </c>
      <c r="AU298" s="49"/>
      <c r="AV298" s="47"/>
      <c r="AW298" s="49">
        <v>1</v>
      </c>
      <c r="AX298" s="49"/>
      <c r="AY298" s="44">
        <f t="shared" si="44"/>
        <v>94</v>
      </c>
      <c r="AZ298" s="47"/>
      <c r="BA298" s="47"/>
      <c r="BB298" s="47"/>
      <c r="BC298" s="48"/>
      <c r="BD298" s="60"/>
      <c r="BE298" s="50" t="s">
        <v>2983</v>
      </c>
      <c r="BF298" s="50" t="s">
        <v>1341</v>
      </c>
      <c r="BG298" s="51" t="s">
        <v>961</v>
      </c>
      <c r="BH298" s="51">
        <f t="shared" si="48"/>
        <v>1</v>
      </c>
      <c r="BI298" s="51">
        <v>5</v>
      </c>
      <c r="BJ298" s="52"/>
      <c r="BK298" s="52"/>
      <c r="BL298" s="53"/>
      <c r="BM298" s="47" t="e">
        <f>COUNTIFS(A$2:$AC298,#REF!,M$2:$AL298,M298)</f>
        <v>#VALUE!</v>
      </c>
      <c r="BN298" s="47">
        <v>1</v>
      </c>
      <c r="BO298" s="54">
        <v>94</v>
      </c>
      <c r="BP298" s="54">
        <v>0</v>
      </c>
      <c r="BQ298" s="47">
        <v>16</v>
      </c>
      <c r="BR298" s="49">
        <v>1</v>
      </c>
      <c r="BS298" s="49">
        <v>1</v>
      </c>
      <c r="BT298" s="44">
        <f t="shared" si="45"/>
        <v>350</v>
      </c>
      <c r="BW298" s="40" t="s">
        <v>67</v>
      </c>
      <c r="BY298" s="55"/>
      <c r="BZ298" s="1" t="s">
        <v>22426</v>
      </c>
    </row>
    <row r="299" spans="1:78" ht="15" customHeight="1">
      <c r="A299" s="25" t="s">
        <v>1340</v>
      </c>
      <c r="B299" s="42" t="s">
        <v>2989</v>
      </c>
      <c r="D299" s="263">
        <v>0</v>
      </c>
      <c r="E299" s="42" t="s">
        <v>76</v>
      </c>
      <c r="F299" s="42" t="s">
        <v>1453</v>
      </c>
      <c r="G299" s="264"/>
      <c r="H299" s="264"/>
      <c r="I299" s="42" t="s">
        <v>2990</v>
      </c>
      <c r="J299" s="43" t="s">
        <v>2991</v>
      </c>
      <c r="M299" s="44" t="s">
        <v>91</v>
      </c>
      <c r="N299" s="45" t="s">
        <v>915</v>
      </c>
      <c r="O299" s="42" t="s">
        <v>1351</v>
      </c>
      <c r="P299" s="42" t="s">
        <v>103</v>
      </c>
      <c r="Q299" s="42" t="s">
        <v>73</v>
      </c>
      <c r="R299" s="42" t="s">
        <v>73</v>
      </c>
      <c r="S299" s="42" t="s">
        <v>2992</v>
      </c>
      <c r="T299" s="42" t="s">
        <v>1344</v>
      </c>
      <c r="U299" s="42" t="s">
        <v>2993</v>
      </c>
      <c r="V299" s="42" t="s">
        <v>73</v>
      </c>
      <c r="W299" s="42" t="s">
        <v>73</v>
      </c>
      <c r="X299" s="80">
        <v>40254</v>
      </c>
      <c r="Y299" s="80">
        <v>40254</v>
      </c>
      <c r="Z299" s="44">
        <f t="shared" si="46"/>
        <v>2010</v>
      </c>
      <c r="AA299" s="44">
        <f t="shared" si="47"/>
        <v>3</v>
      </c>
      <c r="AB299" s="44">
        <v>0</v>
      </c>
      <c r="AC299" s="42" t="s">
        <v>1309</v>
      </c>
      <c r="AD299" s="42" t="s">
        <v>1309</v>
      </c>
      <c r="AE299" s="42" t="s">
        <v>73</v>
      </c>
      <c r="AF299" s="42" t="s">
        <v>73</v>
      </c>
      <c r="AG299" s="42" t="s">
        <v>73</v>
      </c>
      <c r="AH299" s="42" t="s">
        <v>73</v>
      </c>
      <c r="AI299" s="42" t="s">
        <v>73</v>
      </c>
      <c r="AJ299" s="42" t="s">
        <v>73</v>
      </c>
      <c r="AK299" s="31" t="s">
        <v>2994</v>
      </c>
      <c r="AL299" s="31" t="s">
        <v>2995</v>
      </c>
      <c r="AM299" s="47">
        <v>1</v>
      </c>
      <c r="AN299" s="47">
        <v>60</v>
      </c>
      <c r="AO299" s="47">
        <v>6</v>
      </c>
      <c r="AP299" s="47">
        <v>88</v>
      </c>
      <c r="AQ299" s="47"/>
      <c r="AR299" s="47"/>
      <c r="AS299" s="47">
        <v>1</v>
      </c>
      <c r="AT299" s="49">
        <v>1</v>
      </c>
      <c r="AU299" s="49"/>
      <c r="AV299" s="47"/>
      <c r="AW299" s="49">
        <v>1</v>
      </c>
      <c r="AX299" s="49"/>
      <c r="AY299" s="44">
        <f t="shared" si="44"/>
        <v>1</v>
      </c>
      <c r="AZ299" s="47"/>
      <c r="BA299" s="47"/>
      <c r="BB299" s="47"/>
      <c r="BC299" s="48"/>
      <c r="BD299" s="50"/>
      <c r="BE299" s="50" t="s">
        <v>1342</v>
      </c>
      <c r="BF299" s="50" t="s">
        <v>1341</v>
      </c>
      <c r="BG299" s="51"/>
      <c r="BH299" s="51">
        <f t="shared" si="48"/>
        <v>1</v>
      </c>
      <c r="BI299" s="51">
        <v>2</v>
      </c>
      <c r="BJ299" s="52"/>
      <c r="BK299" s="52"/>
      <c r="BL299" s="53"/>
      <c r="BM299" s="47" t="e">
        <f>COUNTIFS(A$2:$AC299,#REF!,M$2:$AL299,M299)</f>
        <v>#VALUE!</v>
      </c>
      <c r="BN299" s="47">
        <v>0</v>
      </c>
      <c r="BO299" s="54">
        <v>1</v>
      </c>
      <c r="BP299" s="54">
        <v>0</v>
      </c>
      <c r="BQ299" s="47">
        <v>1</v>
      </c>
      <c r="BR299" s="49">
        <v>1</v>
      </c>
      <c r="BS299" s="49">
        <v>1</v>
      </c>
      <c r="BT299" s="44">
        <f t="shared" si="45"/>
        <v>351</v>
      </c>
      <c r="BW299" s="40" t="s">
        <v>67</v>
      </c>
      <c r="BY299" s="55"/>
      <c r="BZ299" s="1" t="s">
        <v>22426</v>
      </c>
    </row>
    <row r="300" spans="1:78" ht="15" customHeight="1">
      <c r="A300" s="25" t="s">
        <v>1340</v>
      </c>
      <c r="B300" s="42" t="s">
        <v>2996</v>
      </c>
      <c r="D300" s="263">
        <v>0</v>
      </c>
      <c r="E300" s="42" t="s">
        <v>76</v>
      </c>
      <c r="F300" s="42" t="s">
        <v>1453</v>
      </c>
      <c r="G300" s="264"/>
      <c r="H300" s="264"/>
      <c r="I300" s="42" t="s">
        <v>932</v>
      </c>
      <c r="J300" s="43" t="s">
        <v>932</v>
      </c>
      <c r="M300" s="44" t="s">
        <v>91</v>
      </c>
      <c r="N300" s="45" t="s">
        <v>104</v>
      </c>
      <c r="O300" s="42" t="s">
        <v>1351</v>
      </c>
      <c r="P300" s="42" t="s">
        <v>103</v>
      </c>
      <c r="Q300" s="42" t="s">
        <v>73</v>
      </c>
      <c r="R300" s="42" t="s">
        <v>73</v>
      </c>
      <c r="S300" s="42" t="s">
        <v>2997</v>
      </c>
      <c r="T300" s="42" t="s">
        <v>1344</v>
      </c>
      <c r="U300" s="42" t="s">
        <v>2998</v>
      </c>
      <c r="V300" s="42" t="s">
        <v>73</v>
      </c>
      <c r="W300" s="42" t="s">
        <v>73</v>
      </c>
      <c r="X300" s="80">
        <v>40254</v>
      </c>
      <c r="Y300" s="80">
        <v>40306</v>
      </c>
      <c r="Z300" s="44">
        <f t="shared" si="46"/>
        <v>2010</v>
      </c>
      <c r="AA300" s="44">
        <f t="shared" si="47"/>
        <v>3</v>
      </c>
      <c r="AB300" s="44">
        <v>0</v>
      </c>
      <c r="AC300" s="42" t="s">
        <v>932</v>
      </c>
      <c r="AD300" s="42" t="s">
        <v>932</v>
      </c>
      <c r="AE300" s="42" t="s">
        <v>73</v>
      </c>
      <c r="AF300" s="42" t="s">
        <v>73</v>
      </c>
      <c r="AG300" s="42" t="s">
        <v>73</v>
      </c>
      <c r="AH300" s="42" t="s">
        <v>73</v>
      </c>
      <c r="AI300" s="42" t="s">
        <v>2999</v>
      </c>
      <c r="AJ300" s="42" t="s">
        <v>73</v>
      </c>
      <c r="AK300" s="31"/>
      <c r="AL300" s="31"/>
      <c r="AM300" s="47">
        <v>1</v>
      </c>
      <c r="AN300" s="47">
        <v>1</v>
      </c>
      <c r="AO300" s="47">
        <v>6</v>
      </c>
      <c r="AP300" s="47">
        <v>2</v>
      </c>
      <c r="AQ300" s="47"/>
      <c r="AR300" s="47"/>
      <c r="AS300" s="47">
        <v>1</v>
      </c>
      <c r="AT300" s="49">
        <v>1</v>
      </c>
      <c r="AU300" s="49"/>
      <c r="AV300" s="47"/>
      <c r="AW300" s="49">
        <v>1</v>
      </c>
      <c r="AX300" s="49"/>
      <c r="AY300" s="44">
        <f t="shared" si="44"/>
        <v>53</v>
      </c>
      <c r="AZ300" s="47"/>
      <c r="BA300" s="47"/>
      <c r="BB300" s="47"/>
      <c r="BC300" s="48"/>
      <c r="BD300" s="50"/>
      <c r="BE300" s="50" t="s">
        <v>1342</v>
      </c>
      <c r="BF300" s="50" t="s">
        <v>1341</v>
      </c>
      <c r="BG300" s="51"/>
      <c r="BH300" s="51">
        <f t="shared" si="48"/>
        <v>1</v>
      </c>
      <c r="BI300" s="51">
        <v>8</v>
      </c>
      <c r="BJ300" s="52"/>
      <c r="BK300" s="52"/>
      <c r="BL300" s="53"/>
      <c r="BM300" s="47" t="e">
        <f>COUNTIFS(A$2:$AC300,#REF!,M$2:$AL300,M300)</f>
        <v>#VALUE!</v>
      </c>
      <c r="BN300" s="47">
        <v>0</v>
      </c>
      <c r="BO300" s="54">
        <v>53</v>
      </c>
      <c r="BP300" s="54">
        <v>0</v>
      </c>
      <c r="BQ300" s="47">
        <v>15</v>
      </c>
      <c r="BR300" s="49">
        <v>1</v>
      </c>
      <c r="BS300" s="49">
        <v>1</v>
      </c>
      <c r="BT300" s="44">
        <f t="shared" si="45"/>
        <v>351</v>
      </c>
      <c r="BW300" s="40" t="s">
        <v>67</v>
      </c>
      <c r="BY300" s="55"/>
      <c r="BZ300" s="1" t="s">
        <v>22426</v>
      </c>
    </row>
    <row r="301" spans="1:78" ht="15" customHeight="1">
      <c r="A301" s="25" t="s">
        <v>1340</v>
      </c>
      <c r="B301" s="42" t="s">
        <v>3002</v>
      </c>
      <c r="D301" s="263">
        <v>0</v>
      </c>
      <c r="E301" s="42" t="s">
        <v>76</v>
      </c>
      <c r="F301" s="42" t="s">
        <v>1453</v>
      </c>
      <c r="G301" s="264"/>
      <c r="H301" s="264"/>
      <c r="I301" s="42" t="s">
        <v>2674</v>
      </c>
      <c r="J301" s="43" t="s">
        <v>424</v>
      </c>
      <c r="M301" s="44" t="s">
        <v>80</v>
      </c>
      <c r="N301" s="45" t="s">
        <v>425</v>
      </c>
      <c r="O301" s="42" t="s">
        <v>1356</v>
      </c>
      <c r="P301" s="42" t="s">
        <v>101</v>
      </c>
      <c r="Q301" s="42" t="s">
        <v>73</v>
      </c>
      <c r="R301" s="42" t="s">
        <v>73</v>
      </c>
      <c r="S301" s="42" t="s">
        <v>471</v>
      </c>
      <c r="T301" s="42" t="s">
        <v>1344</v>
      </c>
      <c r="U301" s="42" t="s">
        <v>73</v>
      </c>
      <c r="V301" s="42" t="s">
        <v>73</v>
      </c>
      <c r="W301" s="42" t="s">
        <v>73</v>
      </c>
      <c r="X301" s="80">
        <v>40254</v>
      </c>
      <c r="Y301" s="80">
        <v>40272</v>
      </c>
      <c r="Z301" s="44">
        <f t="shared" si="46"/>
        <v>2010</v>
      </c>
      <c r="AA301" s="44">
        <f t="shared" si="47"/>
        <v>3</v>
      </c>
      <c r="AB301" s="44">
        <v>0</v>
      </c>
      <c r="AC301" s="42" t="s">
        <v>558</v>
      </c>
      <c r="AD301" s="42" t="s">
        <v>559</v>
      </c>
      <c r="AE301" s="42" t="s">
        <v>73</v>
      </c>
      <c r="AF301" s="42" t="s">
        <v>73</v>
      </c>
      <c r="AG301" s="42" t="s">
        <v>73</v>
      </c>
      <c r="AH301" s="42" t="s">
        <v>73</v>
      </c>
      <c r="AI301" s="42" t="s">
        <v>73</v>
      </c>
      <c r="AJ301" s="42" t="s">
        <v>73</v>
      </c>
      <c r="AK301" s="31"/>
      <c r="AL301" s="31"/>
      <c r="AM301" s="47">
        <v>1</v>
      </c>
      <c r="AN301" s="47">
        <v>2</v>
      </c>
      <c r="AO301" s="47">
        <v>1</v>
      </c>
      <c r="AP301" s="47">
        <v>88</v>
      </c>
      <c r="AQ301" s="47"/>
      <c r="AR301" s="47"/>
      <c r="AS301" s="47">
        <v>0</v>
      </c>
      <c r="AT301" s="49">
        <v>1</v>
      </c>
      <c r="AU301" s="49"/>
      <c r="AV301" s="47"/>
      <c r="AW301" s="49">
        <v>1</v>
      </c>
      <c r="AX301" s="49"/>
      <c r="AY301" s="44">
        <f t="shared" si="44"/>
        <v>19</v>
      </c>
      <c r="AZ301" s="47"/>
      <c r="BA301" s="47"/>
      <c r="BB301" s="47"/>
      <c r="BC301" s="48"/>
      <c r="BD301" s="50"/>
      <c r="BE301" s="50" t="s">
        <v>1342</v>
      </c>
      <c r="BF301" s="50" t="s">
        <v>1341</v>
      </c>
      <c r="BG301" s="51"/>
      <c r="BH301" s="51">
        <f t="shared" si="48"/>
        <v>1</v>
      </c>
      <c r="BI301" s="51">
        <v>8</v>
      </c>
      <c r="BJ301" s="52"/>
      <c r="BK301" s="52"/>
      <c r="BL301" s="53"/>
      <c r="BM301" s="47" t="e">
        <f>COUNTIFS(A$2:$AC301,#REF!,M$2:$AL301,M301)</f>
        <v>#VALUE!</v>
      </c>
      <c r="BN301" s="47">
        <v>0</v>
      </c>
      <c r="BO301" s="54">
        <v>19</v>
      </c>
      <c r="BP301" s="54">
        <v>0</v>
      </c>
      <c r="BQ301" s="47">
        <v>15</v>
      </c>
      <c r="BR301" s="49">
        <v>1</v>
      </c>
      <c r="BS301" s="49">
        <v>1</v>
      </c>
      <c r="BT301" s="44">
        <f t="shared" si="45"/>
        <v>351</v>
      </c>
      <c r="BW301" s="40" t="s">
        <v>67</v>
      </c>
      <c r="BY301" s="55"/>
      <c r="BZ301" s="1" t="s">
        <v>22426</v>
      </c>
    </row>
    <row r="302" spans="1:78" ht="15" customHeight="1">
      <c r="A302" s="25" t="s">
        <v>1340</v>
      </c>
      <c r="B302" s="42" t="s">
        <v>3003</v>
      </c>
      <c r="D302" s="263">
        <v>0</v>
      </c>
      <c r="E302" s="42" t="s">
        <v>76</v>
      </c>
      <c r="F302" s="42" t="s">
        <v>1453</v>
      </c>
      <c r="G302" s="264"/>
      <c r="H302" s="264"/>
      <c r="I302" s="42" t="s">
        <v>3004</v>
      </c>
      <c r="J302" s="43" t="s">
        <v>3005</v>
      </c>
      <c r="M302" s="44" t="s">
        <v>121</v>
      </c>
      <c r="N302" s="45" t="s">
        <v>189</v>
      </c>
      <c r="O302" s="42" t="s">
        <v>81</v>
      </c>
      <c r="P302" s="42" t="s">
        <v>82</v>
      </c>
      <c r="Q302" s="42" t="s">
        <v>73</v>
      </c>
      <c r="R302" s="42" t="s">
        <v>73</v>
      </c>
      <c r="S302" s="42" t="s">
        <v>3006</v>
      </c>
      <c r="T302" s="42" t="s">
        <v>3007</v>
      </c>
      <c r="U302" s="42" t="s">
        <v>3007</v>
      </c>
      <c r="V302" s="42" t="s">
        <v>73</v>
      </c>
      <c r="W302" s="42" t="s">
        <v>73</v>
      </c>
      <c r="X302" s="80">
        <v>40255</v>
      </c>
      <c r="Y302" s="80">
        <v>40274</v>
      </c>
      <c r="Z302" s="44">
        <f t="shared" si="46"/>
        <v>2010</v>
      </c>
      <c r="AA302" s="44">
        <f t="shared" si="47"/>
        <v>3</v>
      </c>
      <c r="AB302" s="44">
        <v>0</v>
      </c>
      <c r="AC302" s="42" t="s">
        <v>302</v>
      </c>
      <c r="AD302" s="42" t="s">
        <v>303</v>
      </c>
      <c r="AE302" s="42" t="s">
        <v>73</v>
      </c>
      <c r="AF302" s="42" t="s">
        <v>73</v>
      </c>
      <c r="AG302" s="42" t="s">
        <v>73</v>
      </c>
      <c r="AH302" s="42" t="s">
        <v>73</v>
      </c>
      <c r="AI302" s="42" t="s">
        <v>2681</v>
      </c>
      <c r="AJ302" s="42" t="s">
        <v>782</v>
      </c>
      <c r="AK302" s="31"/>
      <c r="AL302" s="31"/>
      <c r="AM302" s="47">
        <v>1</v>
      </c>
      <c r="AN302" s="47">
        <v>1</v>
      </c>
      <c r="AO302" s="47">
        <v>3</v>
      </c>
      <c r="AP302" s="47">
        <v>88</v>
      </c>
      <c r="AQ302" s="47"/>
      <c r="AR302" s="47"/>
      <c r="AS302" s="47">
        <v>0</v>
      </c>
      <c r="AT302" s="49">
        <v>1</v>
      </c>
      <c r="AU302" s="49"/>
      <c r="AV302" s="47"/>
      <c r="AW302" s="49">
        <v>1</v>
      </c>
      <c r="AX302" s="49"/>
      <c r="AY302" s="44">
        <f t="shared" si="44"/>
        <v>20</v>
      </c>
      <c r="AZ302" s="47"/>
      <c r="BA302" s="47"/>
      <c r="BB302" s="47"/>
      <c r="BC302" s="48"/>
      <c r="BD302" s="50"/>
      <c r="BE302" s="50" t="s">
        <v>1342</v>
      </c>
      <c r="BF302" s="50" t="s">
        <v>1341</v>
      </c>
      <c r="BG302" s="51"/>
      <c r="BH302" s="51">
        <f t="shared" si="48"/>
        <v>1</v>
      </c>
      <c r="BI302" s="51">
        <v>1</v>
      </c>
      <c r="BJ302" s="52"/>
      <c r="BK302" s="52"/>
      <c r="BL302" s="53"/>
      <c r="BM302" s="47" t="e">
        <f>COUNTIFS(A$2:$AC302,#REF!,M$2:$AL302,M302)</f>
        <v>#VALUE!</v>
      </c>
      <c r="BN302" s="47">
        <v>0</v>
      </c>
      <c r="BO302" s="54">
        <v>20</v>
      </c>
      <c r="BP302" s="54">
        <v>0</v>
      </c>
      <c r="BQ302" s="47">
        <v>14</v>
      </c>
      <c r="BR302" s="49">
        <v>1</v>
      </c>
      <c r="BS302" s="49">
        <v>1</v>
      </c>
      <c r="BT302" s="44">
        <f t="shared" si="45"/>
        <v>352</v>
      </c>
      <c r="BW302" s="40" t="s">
        <v>67</v>
      </c>
      <c r="BY302" s="55"/>
      <c r="BZ302" s="1" t="s">
        <v>22427</v>
      </c>
    </row>
    <row r="303" spans="1:78" ht="15" customHeight="1">
      <c r="A303" s="25" t="s">
        <v>1340</v>
      </c>
      <c r="B303" s="42" t="s">
        <v>3008</v>
      </c>
      <c r="D303" s="263">
        <v>0</v>
      </c>
      <c r="E303" s="26" t="s">
        <v>92</v>
      </c>
      <c r="F303" s="26" t="s">
        <v>70</v>
      </c>
      <c r="G303" s="265"/>
      <c r="H303" s="265"/>
      <c r="I303" s="26" t="s">
        <v>3009</v>
      </c>
      <c r="J303" s="27" t="s">
        <v>768</v>
      </c>
      <c r="M303" s="28">
        <v>777</v>
      </c>
      <c r="N303" s="29">
        <v>777</v>
      </c>
      <c r="O303" s="26" t="s">
        <v>1351</v>
      </c>
      <c r="P303" s="26" t="s">
        <v>94</v>
      </c>
      <c r="Q303" s="26" t="s">
        <v>73</v>
      </c>
      <c r="R303" s="26" t="s">
        <v>73</v>
      </c>
      <c r="S303" s="26" t="s">
        <v>3010</v>
      </c>
      <c r="T303" s="26" t="s">
        <v>1344</v>
      </c>
      <c r="U303" s="26" t="s">
        <v>3010</v>
      </c>
      <c r="V303" s="26" t="s">
        <v>73</v>
      </c>
      <c r="W303" s="26" t="s">
        <v>73</v>
      </c>
      <c r="X303" s="91">
        <v>40255</v>
      </c>
      <c r="Y303" s="91">
        <v>40259</v>
      </c>
      <c r="Z303" s="28">
        <f t="shared" si="46"/>
        <v>2010</v>
      </c>
      <c r="AA303" s="28">
        <f t="shared" si="47"/>
        <v>3</v>
      </c>
      <c r="AB303" s="28">
        <v>0</v>
      </c>
      <c r="AC303" s="26" t="s">
        <v>3011</v>
      </c>
      <c r="AD303" s="26" t="s">
        <v>3011</v>
      </c>
      <c r="AE303" s="26" t="s">
        <v>73</v>
      </c>
      <c r="AF303" s="26" t="s">
        <v>73</v>
      </c>
      <c r="AG303" s="26" t="s">
        <v>73</v>
      </c>
      <c r="AH303" s="26" t="s">
        <v>73</v>
      </c>
      <c r="AI303" s="26" t="s">
        <v>3012</v>
      </c>
      <c r="AJ303" s="26" t="s">
        <v>3013</v>
      </c>
      <c r="AK303" s="30"/>
      <c r="AL303" s="30"/>
      <c r="AM303" s="32">
        <v>1</v>
      </c>
      <c r="AN303" s="32">
        <v>777</v>
      </c>
      <c r="AO303" s="32">
        <v>777</v>
      </c>
      <c r="AP303" s="32">
        <v>77</v>
      </c>
      <c r="AQ303" s="32"/>
      <c r="AR303" s="32"/>
      <c r="AS303" s="32">
        <v>1</v>
      </c>
      <c r="AT303" s="34">
        <v>777</v>
      </c>
      <c r="AU303" s="34"/>
      <c r="AV303" s="32"/>
      <c r="AW303" s="34">
        <v>777</v>
      </c>
      <c r="AX303" s="34"/>
      <c r="AY303" s="28">
        <f t="shared" si="44"/>
        <v>5</v>
      </c>
      <c r="AZ303" s="32"/>
      <c r="BA303" s="32"/>
      <c r="BB303" s="32"/>
      <c r="BC303" s="33"/>
      <c r="BD303" s="35" t="s">
        <v>75</v>
      </c>
      <c r="BE303" s="35" t="s">
        <v>1345</v>
      </c>
      <c r="BF303" s="35" t="s">
        <v>1341</v>
      </c>
      <c r="BG303" s="36"/>
      <c r="BH303" s="36">
        <f t="shared" si="48"/>
        <v>1</v>
      </c>
      <c r="BI303" s="36">
        <v>3</v>
      </c>
      <c r="BJ303" s="37"/>
      <c r="BK303" s="37"/>
      <c r="BL303" s="38"/>
      <c r="BM303" s="32" t="e">
        <f>COUNTIFS(A$2:$AC303,#REF!,M$2:$AL303,M303)</f>
        <v>#VALUE!</v>
      </c>
      <c r="BN303" s="32">
        <v>0</v>
      </c>
      <c r="BO303" s="39">
        <v>5</v>
      </c>
      <c r="BP303" s="39">
        <v>0</v>
      </c>
      <c r="BQ303" s="32">
        <v>5</v>
      </c>
      <c r="BR303" s="34">
        <v>777</v>
      </c>
      <c r="BS303" s="34">
        <v>777</v>
      </c>
      <c r="BT303" s="28">
        <f t="shared" si="45"/>
        <v>352</v>
      </c>
      <c r="BW303" s="40" t="s">
        <v>67</v>
      </c>
      <c r="BY303" s="41"/>
    </row>
    <row r="304" spans="1:78" ht="15" customHeight="1">
      <c r="A304" s="25" t="s">
        <v>1340</v>
      </c>
      <c r="B304" s="298" t="s">
        <v>3014</v>
      </c>
      <c r="D304" s="263">
        <v>0</v>
      </c>
      <c r="E304" s="42" t="s">
        <v>76</v>
      </c>
      <c r="F304" s="42" t="s">
        <v>1453</v>
      </c>
      <c r="G304" s="264"/>
      <c r="H304" s="264"/>
      <c r="I304" s="294" t="s">
        <v>22457</v>
      </c>
      <c r="J304" s="43" t="s">
        <v>1344</v>
      </c>
      <c r="M304" s="44" t="s">
        <v>91</v>
      </c>
      <c r="N304" s="45" t="s">
        <v>391</v>
      </c>
      <c r="O304" s="42" t="s">
        <v>81</v>
      </c>
      <c r="P304" s="42" t="s">
        <v>82</v>
      </c>
      <c r="Q304" s="42" t="s">
        <v>73</v>
      </c>
      <c r="R304" s="42" t="s">
        <v>73</v>
      </c>
      <c r="S304" s="42" t="s">
        <v>3015</v>
      </c>
      <c r="T304" s="42" t="s">
        <v>1344</v>
      </c>
      <c r="U304" s="42" t="s">
        <v>3016</v>
      </c>
      <c r="V304" s="42" t="s">
        <v>73</v>
      </c>
      <c r="W304" s="42" t="s">
        <v>73</v>
      </c>
      <c r="X304" s="80">
        <v>40255</v>
      </c>
      <c r="Y304" s="80">
        <v>40264</v>
      </c>
      <c r="Z304" s="44">
        <f t="shared" si="46"/>
        <v>2010</v>
      </c>
      <c r="AA304" s="44">
        <f t="shared" si="47"/>
        <v>3</v>
      </c>
      <c r="AB304" s="44">
        <v>0</v>
      </c>
      <c r="AC304" s="42" t="s">
        <v>391</v>
      </c>
      <c r="AD304" s="42" t="s">
        <v>392</v>
      </c>
      <c r="AE304" s="42" t="s">
        <v>73</v>
      </c>
      <c r="AF304" s="42" t="s">
        <v>73</v>
      </c>
      <c r="AG304" s="42" t="s">
        <v>73</v>
      </c>
      <c r="AH304" s="42" t="s">
        <v>73</v>
      </c>
      <c r="AI304" s="42" t="s">
        <v>3017</v>
      </c>
      <c r="AJ304" s="42" t="s">
        <v>73</v>
      </c>
      <c r="AK304" s="31"/>
      <c r="AL304" s="31"/>
      <c r="AM304" s="47">
        <v>1</v>
      </c>
      <c r="AN304" s="47">
        <v>1</v>
      </c>
      <c r="AO304" s="47">
        <v>6</v>
      </c>
      <c r="AP304" s="47">
        <v>88</v>
      </c>
      <c r="AQ304" s="47"/>
      <c r="AR304" s="47"/>
      <c r="AS304" s="47">
        <v>0</v>
      </c>
      <c r="AT304" s="49">
        <v>1</v>
      </c>
      <c r="AU304" s="49"/>
      <c r="AV304" s="47"/>
      <c r="AW304" s="49">
        <v>1</v>
      </c>
      <c r="AX304" s="49"/>
      <c r="AY304" s="44">
        <f t="shared" si="44"/>
        <v>10</v>
      </c>
      <c r="AZ304" s="47"/>
      <c r="BA304" s="47"/>
      <c r="BB304" s="47"/>
      <c r="BC304" s="48"/>
      <c r="BD304" s="50"/>
      <c r="BE304" s="50" t="s">
        <v>1342</v>
      </c>
      <c r="BF304" s="50" t="s">
        <v>1341</v>
      </c>
      <c r="BG304" s="51"/>
      <c r="BH304" s="51">
        <f t="shared" si="48"/>
        <v>1</v>
      </c>
      <c r="BI304" s="51">
        <v>8</v>
      </c>
      <c r="BJ304" s="52"/>
      <c r="BK304" s="52"/>
      <c r="BL304" s="53"/>
      <c r="BM304" s="47" t="e">
        <f>COUNTIFS(A$2:$AC304,#REF!,M$2:$AL304,M304)</f>
        <v>#VALUE!</v>
      </c>
      <c r="BN304" s="47">
        <v>0</v>
      </c>
      <c r="BO304" s="54">
        <v>10</v>
      </c>
      <c r="BP304" s="54">
        <v>0</v>
      </c>
      <c r="BQ304" s="47">
        <v>10</v>
      </c>
      <c r="BR304" s="49">
        <v>1</v>
      </c>
      <c r="BS304" s="49">
        <v>1</v>
      </c>
      <c r="BT304" s="44">
        <f t="shared" si="45"/>
        <v>352</v>
      </c>
      <c r="BW304" s="40" t="s">
        <v>67</v>
      </c>
      <c r="BY304" s="55"/>
    </row>
    <row r="305" spans="1:78" ht="15" customHeight="1">
      <c r="A305" s="25" t="s">
        <v>1340</v>
      </c>
      <c r="B305" s="42" t="s">
        <v>3018</v>
      </c>
      <c r="D305" s="263">
        <v>0</v>
      </c>
      <c r="E305" s="42" t="s">
        <v>76</v>
      </c>
      <c r="F305" s="42" t="s">
        <v>1453</v>
      </c>
      <c r="G305" s="264"/>
      <c r="H305" s="264"/>
      <c r="I305" s="42" t="s">
        <v>684</v>
      </c>
      <c r="J305" s="43" t="s">
        <v>685</v>
      </c>
      <c r="M305" s="44" t="s">
        <v>88</v>
      </c>
      <c r="N305" s="45" t="s">
        <v>686</v>
      </c>
      <c r="O305" s="42" t="s">
        <v>1351</v>
      </c>
      <c r="P305" s="42" t="s">
        <v>103</v>
      </c>
      <c r="Q305" s="42" t="s">
        <v>73</v>
      </c>
      <c r="R305" s="42" t="s">
        <v>73</v>
      </c>
      <c r="S305" s="42" t="s">
        <v>3019</v>
      </c>
      <c r="T305" s="42" t="s">
        <v>3020</v>
      </c>
      <c r="U305" s="42" t="s">
        <v>3020</v>
      </c>
      <c r="V305" s="42" t="s">
        <v>73</v>
      </c>
      <c r="W305" s="42" t="s">
        <v>73</v>
      </c>
      <c r="X305" s="80">
        <v>40256</v>
      </c>
      <c r="Y305" s="80">
        <v>40314</v>
      </c>
      <c r="Z305" s="44">
        <f t="shared" si="46"/>
        <v>2010</v>
      </c>
      <c r="AA305" s="44">
        <f t="shared" si="47"/>
        <v>3</v>
      </c>
      <c r="AB305" s="44">
        <v>0</v>
      </c>
      <c r="AC305" s="42" t="s">
        <v>3021</v>
      </c>
      <c r="AD305" s="42" t="s">
        <v>947</v>
      </c>
      <c r="AE305" s="42" t="s">
        <v>73</v>
      </c>
      <c r="AF305" s="42" t="s">
        <v>73</v>
      </c>
      <c r="AG305" s="42" t="s">
        <v>73</v>
      </c>
      <c r="AH305" s="42" t="s">
        <v>73</v>
      </c>
      <c r="AI305" s="42" t="s">
        <v>3022</v>
      </c>
      <c r="AJ305" s="42" t="s">
        <v>3023</v>
      </c>
      <c r="AK305" s="31"/>
      <c r="AL305" s="31"/>
      <c r="AM305" s="47">
        <v>1</v>
      </c>
      <c r="AN305" s="47">
        <v>1</v>
      </c>
      <c r="AO305" s="47">
        <v>1</v>
      </c>
      <c r="AP305" s="47">
        <v>88</v>
      </c>
      <c r="AQ305" s="47"/>
      <c r="AR305" s="47"/>
      <c r="AS305" s="47">
        <v>1</v>
      </c>
      <c r="AT305" s="49">
        <v>1</v>
      </c>
      <c r="AU305" s="49"/>
      <c r="AV305" s="47"/>
      <c r="AW305" s="49">
        <v>1</v>
      </c>
      <c r="AX305" s="49"/>
      <c r="AY305" s="44">
        <f t="shared" si="44"/>
        <v>59</v>
      </c>
      <c r="AZ305" s="47"/>
      <c r="BA305" s="47"/>
      <c r="BB305" s="47"/>
      <c r="BC305" s="48"/>
      <c r="BD305" s="50"/>
      <c r="BE305" s="104" t="s">
        <v>3024</v>
      </c>
      <c r="BF305" s="50" t="s">
        <v>1341</v>
      </c>
      <c r="BG305" s="51"/>
      <c r="BH305" s="51">
        <f t="shared" si="48"/>
        <v>1</v>
      </c>
      <c r="BI305" s="51">
        <v>8</v>
      </c>
      <c r="BJ305" s="52"/>
      <c r="BK305" s="52"/>
      <c r="BL305" s="53"/>
      <c r="BM305" s="47" t="e">
        <f>COUNTIFS(A$2:$AC305,#REF!,M$2:$AL305,M305)</f>
        <v>#VALUE!</v>
      </c>
      <c r="BN305" s="47">
        <v>0</v>
      </c>
      <c r="BO305" s="54">
        <v>59</v>
      </c>
      <c r="BP305" s="54">
        <v>0</v>
      </c>
      <c r="BQ305" s="47">
        <v>13</v>
      </c>
      <c r="BR305" s="49">
        <v>1</v>
      </c>
      <c r="BS305" s="49">
        <v>1</v>
      </c>
      <c r="BT305" s="44">
        <f t="shared" si="45"/>
        <v>353</v>
      </c>
      <c r="BW305" s="40" t="s">
        <v>67</v>
      </c>
      <c r="BY305" s="55"/>
      <c r="BZ305" s="1" t="s">
        <v>22426</v>
      </c>
    </row>
    <row r="306" spans="1:78" ht="15" customHeight="1">
      <c r="A306" s="25" t="s">
        <v>1340</v>
      </c>
      <c r="B306" s="42" t="s">
        <v>3025</v>
      </c>
      <c r="D306" s="263">
        <v>0</v>
      </c>
      <c r="E306" s="42" t="s">
        <v>76</v>
      </c>
      <c r="F306" s="42" t="s">
        <v>1453</v>
      </c>
      <c r="G306" s="264"/>
      <c r="H306" s="264"/>
      <c r="I306" s="42" t="s">
        <v>184</v>
      </c>
      <c r="J306" s="43" t="s">
        <v>1274</v>
      </c>
      <c r="M306" s="44" t="s">
        <v>80</v>
      </c>
      <c r="N306" s="45" t="s">
        <v>184</v>
      </c>
      <c r="O306" s="42" t="s">
        <v>81</v>
      </c>
      <c r="P306" s="42" t="s">
        <v>82</v>
      </c>
      <c r="Q306" s="42" t="s">
        <v>73</v>
      </c>
      <c r="R306" s="42" t="s">
        <v>73</v>
      </c>
      <c r="S306" s="42" t="s">
        <v>3026</v>
      </c>
      <c r="T306" s="42" t="s">
        <v>3027</v>
      </c>
      <c r="U306" s="42" t="s">
        <v>3027</v>
      </c>
      <c r="V306" s="42" t="s">
        <v>73</v>
      </c>
      <c r="W306" s="42" t="s">
        <v>73</v>
      </c>
      <c r="X306" s="80">
        <v>40256</v>
      </c>
      <c r="Y306" s="80">
        <v>40258</v>
      </c>
      <c r="Z306" s="44">
        <f t="shared" si="46"/>
        <v>2010</v>
      </c>
      <c r="AA306" s="44">
        <f t="shared" si="47"/>
        <v>3</v>
      </c>
      <c r="AB306" s="44">
        <v>0</v>
      </c>
      <c r="AC306" s="42" t="s">
        <v>755</v>
      </c>
      <c r="AD306" s="42" t="s">
        <v>756</v>
      </c>
      <c r="AE306" s="42" t="s">
        <v>73</v>
      </c>
      <c r="AF306" s="42" t="s">
        <v>73</v>
      </c>
      <c r="AG306" s="42" t="s">
        <v>73</v>
      </c>
      <c r="AH306" s="42" t="s">
        <v>73</v>
      </c>
      <c r="AI306" s="42" t="s">
        <v>73</v>
      </c>
      <c r="AJ306" s="42" t="s">
        <v>73</v>
      </c>
      <c r="AK306" s="31"/>
      <c r="AL306" s="31"/>
      <c r="AM306" s="47">
        <v>1</v>
      </c>
      <c r="AN306" s="47">
        <v>1</v>
      </c>
      <c r="AO306" s="47">
        <v>1</v>
      </c>
      <c r="AP306" s="47">
        <v>88</v>
      </c>
      <c r="AQ306" s="47"/>
      <c r="AR306" s="47"/>
      <c r="AS306" s="47">
        <v>0</v>
      </c>
      <c r="AT306" s="49">
        <v>1</v>
      </c>
      <c r="AU306" s="49"/>
      <c r="AV306" s="47"/>
      <c r="AW306" s="49">
        <v>1</v>
      </c>
      <c r="AX306" s="49"/>
      <c r="AY306" s="44">
        <f t="shared" si="44"/>
        <v>3</v>
      </c>
      <c r="AZ306" s="47"/>
      <c r="BA306" s="47"/>
      <c r="BB306" s="47"/>
      <c r="BC306" s="48"/>
      <c r="BD306" s="50"/>
      <c r="BE306" s="50" t="s">
        <v>1342</v>
      </c>
      <c r="BF306" s="50" t="s">
        <v>1341</v>
      </c>
      <c r="BG306" s="51"/>
      <c r="BH306" s="51">
        <f t="shared" si="48"/>
        <v>1</v>
      </c>
      <c r="BI306" s="51">
        <v>8</v>
      </c>
      <c r="BJ306" s="52"/>
      <c r="BK306" s="52"/>
      <c r="BL306" s="53"/>
      <c r="BM306" s="47" t="e">
        <f>COUNTIFS(A$2:$AC306,#REF!,M$2:$AL306,M306)</f>
        <v>#VALUE!</v>
      </c>
      <c r="BN306" s="47">
        <v>0</v>
      </c>
      <c r="BO306" s="54">
        <v>3</v>
      </c>
      <c r="BP306" s="54">
        <v>0</v>
      </c>
      <c r="BQ306" s="47">
        <v>3</v>
      </c>
      <c r="BR306" s="49">
        <v>1</v>
      </c>
      <c r="BS306" s="49">
        <v>1</v>
      </c>
      <c r="BT306" s="44">
        <f t="shared" si="45"/>
        <v>353</v>
      </c>
      <c r="BW306" s="40" t="s">
        <v>67</v>
      </c>
      <c r="BY306" s="55"/>
      <c r="BZ306" s="1" t="s">
        <v>22426</v>
      </c>
    </row>
    <row r="307" spans="1:78" ht="15" customHeight="1">
      <c r="A307" s="25" t="s">
        <v>1340</v>
      </c>
      <c r="B307" s="42" t="s">
        <v>3028</v>
      </c>
      <c r="D307" s="263">
        <v>0</v>
      </c>
      <c r="E307" s="42" t="s">
        <v>76</v>
      </c>
      <c r="F307" s="42" t="s">
        <v>1453</v>
      </c>
      <c r="G307" s="264"/>
      <c r="H307" s="264"/>
      <c r="I307" s="42" t="s">
        <v>300</v>
      </c>
      <c r="J307" s="43" t="s">
        <v>301</v>
      </c>
      <c r="M307" s="44" t="s">
        <v>91</v>
      </c>
      <c r="N307" s="45" t="s">
        <v>300</v>
      </c>
      <c r="O307" s="42" t="s">
        <v>81</v>
      </c>
      <c r="P307" s="42" t="s">
        <v>82</v>
      </c>
      <c r="Q307" s="42" t="s">
        <v>73</v>
      </c>
      <c r="R307" s="42" t="s">
        <v>73</v>
      </c>
      <c r="S307" s="42" t="s">
        <v>3029</v>
      </c>
      <c r="T307" s="42" t="s">
        <v>3030</v>
      </c>
      <c r="U307" s="42" t="s">
        <v>3031</v>
      </c>
      <c r="V307" s="42" t="s">
        <v>73</v>
      </c>
      <c r="W307" s="42" t="s">
        <v>73</v>
      </c>
      <c r="X307" s="80">
        <v>40256</v>
      </c>
      <c r="Y307" s="80">
        <v>40288</v>
      </c>
      <c r="Z307" s="44">
        <f t="shared" si="46"/>
        <v>2010</v>
      </c>
      <c r="AA307" s="44">
        <f t="shared" si="47"/>
        <v>3</v>
      </c>
      <c r="AB307" s="44">
        <v>0</v>
      </c>
      <c r="AC307" s="42" t="s">
        <v>300</v>
      </c>
      <c r="AD307" s="42" t="s">
        <v>301</v>
      </c>
      <c r="AE307" s="42" t="s">
        <v>73</v>
      </c>
      <c r="AF307" s="42" t="s">
        <v>73</v>
      </c>
      <c r="AG307" s="42" t="s">
        <v>2304</v>
      </c>
      <c r="AH307" s="42" t="s">
        <v>2305</v>
      </c>
      <c r="AI307" s="42" t="s">
        <v>3032</v>
      </c>
      <c r="AJ307" s="42" t="s">
        <v>3033</v>
      </c>
      <c r="AK307" s="31"/>
      <c r="AL307" s="31"/>
      <c r="AM307" s="47">
        <v>1</v>
      </c>
      <c r="AN307" s="47">
        <v>1</v>
      </c>
      <c r="AO307" s="47">
        <v>6</v>
      </c>
      <c r="AP307" s="47">
        <v>88</v>
      </c>
      <c r="AQ307" s="47"/>
      <c r="AR307" s="47"/>
      <c r="AS307" s="47">
        <v>0</v>
      </c>
      <c r="AT307" s="49">
        <v>1</v>
      </c>
      <c r="AU307" s="49"/>
      <c r="AV307" s="47"/>
      <c r="AW307" s="49">
        <v>1</v>
      </c>
      <c r="AX307" s="49"/>
      <c r="AY307" s="44">
        <f t="shared" si="44"/>
        <v>33</v>
      </c>
      <c r="AZ307" s="47"/>
      <c r="BA307" s="47"/>
      <c r="BB307" s="47"/>
      <c r="BC307" s="48"/>
      <c r="BD307" s="50"/>
      <c r="BE307" s="50" t="s">
        <v>1342</v>
      </c>
      <c r="BF307" s="50" t="s">
        <v>1341</v>
      </c>
      <c r="BG307" s="51"/>
      <c r="BH307" s="51">
        <f t="shared" si="48"/>
        <v>1</v>
      </c>
      <c r="BI307" s="51">
        <v>5</v>
      </c>
      <c r="BJ307" s="52"/>
      <c r="BK307" s="52"/>
      <c r="BL307" s="53"/>
      <c r="BM307" s="47" t="e">
        <f>COUNTIFS(A$2:$AC307,#REF!,M$2:$AL307,M307)</f>
        <v>#VALUE!</v>
      </c>
      <c r="BN307" s="47">
        <v>0</v>
      </c>
      <c r="BO307" s="54">
        <v>33</v>
      </c>
      <c r="BP307" s="54">
        <v>0</v>
      </c>
      <c r="BQ307" s="47">
        <v>13</v>
      </c>
      <c r="BR307" s="49">
        <v>1</v>
      </c>
      <c r="BS307" s="49">
        <v>1</v>
      </c>
      <c r="BT307" s="44">
        <f t="shared" si="45"/>
        <v>353</v>
      </c>
      <c r="BW307" s="40" t="s">
        <v>67</v>
      </c>
      <c r="BY307" s="55"/>
      <c r="BZ307" s="1" t="s">
        <v>22426</v>
      </c>
    </row>
    <row r="308" spans="1:78" ht="15" customHeight="1">
      <c r="A308" s="25" t="s">
        <v>1340</v>
      </c>
      <c r="B308" s="42" t="s">
        <v>3034</v>
      </c>
      <c r="D308" s="263">
        <v>0</v>
      </c>
      <c r="E308" s="42" t="s">
        <v>76</v>
      </c>
      <c r="F308" s="42" t="s">
        <v>1453</v>
      </c>
      <c r="G308" s="264"/>
      <c r="H308" s="264"/>
      <c r="I308" s="42" t="s">
        <v>127</v>
      </c>
      <c r="J308" s="43" t="s">
        <v>84</v>
      </c>
      <c r="M308" s="44" t="s">
        <v>80</v>
      </c>
      <c r="N308" s="45" t="s">
        <v>85</v>
      </c>
      <c r="O308" s="42" t="s">
        <v>1126</v>
      </c>
      <c r="P308" s="42" t="s">
        <v>87</v>
      </c>
      <c r="Q308" s="42" t="s">
        <v>73</v>
      </c>
      <c r="R308" s="42" t="s">
        <v>73</v>
      </c>
      <c r="S308" s="42" t="s">
        <v>3035</v>
      </c>
      <c r="T308" s="42" t="s">
        <v>3036</v>
      </c>
      <c r="U308" s="42" t="s">
        <v>3036</v>
      </c>
      <c r="V308" s="42" t="s">
        <v>73</v>
      </c>
      <c r="W308" s="42" t="s">
        <v>73</v>
      </c>
      <c r="X308" s="80">
        <v>40256</v>
      </c>
      <c r="Y308" s="80">
        <v>40260</v>
      </c>
      <c r="Z308" s="44">
        <f t="shared" si="46"/>
        <v>2010</v>
      </c>
      <c r="AA308" s="44">
        <f t="shared" si="47"/>
        <v>3</v>
      </c>
      <c r="AB308" s="44">
        <v>0</v>
      </c>
      <c r="AC308" s="42" t="s">
        <v>788</v>
      </c>
      <c r="AD308" s="42" t="s">
        <v>789</v>
      </c>
      <c r="AE308" s="42" t="s">
        <v>73</v>
      </c>
      <c r="AF308" s="42" t="s">
        <v>73</v>
      </c>
      <c r="AG308" s="42" t="s">
        <v>73</v>
      </c>
      <c r="AH308" s="42" t="s">
        <v>73</v>
      </c>
      <c r="AI308" s="42" t="s">
        <v>73</v>
      </c>
      <c r="AJ308" s="42" t="s">
        <v>73</v>
      </c>
      <c r="AK308" s="31"/>
      <c r="AL308" s="31"/>
      <c r="AM308" s="47">
        <v>1</v>
      </c>
      <c r="AN308" s="47">
        <v>1</v>
      </c>
      <c r="AO308" s="47">
        <v>1</v>
      </c>
      <c r="AP308" s="47">
        <v>88</v>
      </c>
      <c r="AQ308" s="47"/>
      <c r="AR308" s="47"/>
      <c r="AS308" s="47">
        <v>0</v>
      </c>
      <c r="AT308" s="49">
        <v>1</v>
      </c>
      <c r="AU308" s="49"/>
      <c r="AV308" s="47"/>
      <c r="AW308" s="49">
        <v>1</v>
      </c>
      <c r="AX308" s="49"/>
      <c r="AY308" s="44">
        <f t="shared" si="44"/>
        <v>5</v>
      </c>
      <c r="AZ308" s="47"/>
      <c r="BA308" s="47"/>
      <c r="BB308" s="47"/>
      <c r="BC308" s="48"/>
      <c r="BD308" s="50"/>
      <c r="BE308" s="50" t="s">
        <v>1342</v>
      </c>
      <c r="BF308" s="50" t="s">
        <v>1341</v>
      </c>
      <c r="BG308" s="51"/>
      <c r="BH308" s="51">
        <f t="shared" si="48"/>
        <v>1</v>
      </c>
      <c r="BI308" s="51">
        <v>1</v>
      </c>
      <c r="BJ308" s="52"/>
      <c r="BK308" s="52"/>
      <c r="BL308" s="53"/>
      <c r="BM308" s="47" t="e">
        <f>COUNTIFS(A$2:$AC308,#REF!,M$2:$AL308,M308)</f>
        <v>#VALUE!</v>
      </c>
      <c r="BN308" s="47">
        <v>0</v>
      </c>
      <c r="BO308" s="54">
        <v>5</v>
      </c>
      <c r="BP308" s="54">
        <v>0</v>
      </c>
      <c r="BQ308" s="47">
        <v>5</v>
      </c>
      <c r="BR308" s="49">
        <v>1</v>
      </c>
      <c r="BS308" s="49">
        <v>1</v>
      </c>
      <c r="BT308" s="44">
        <f t="shared" si="45"/>
        <v>353</v>
      </c>
      <c r="BW308" s="40" t="s">
        <v>67</v>
      </c>
      <c r="BY308" s="55"/>
      <c r="BZ308" s="1" t="s">
        <v>22426</v>
      </c>
    </row>
    <row r="309" spans="1:78" ht="15" customHeight="1">
      <c r="A309" s="25" t="s">
        <v>1340</v>
      </c>
      <c r="B309" s="42" t="s">
        <v>3038</v>
      </c>
      <c r="D309" s="263">
        <v>0</v>
      </c>
      <c r="E309" s="42" t="s">
        <v>76</v>
      </c>
      <c r="F309" s="42" t="s">
        <v>1453</v>
      </c>
      <c r="G309" s="264"/>
      <c r="H309" s="264"/>
      <c r="I309" s="42" t="s">
        <v>335</v>
      </c>
      <c r="J309" s="43" t="s">
        <v>3039</v>
      </c>
      <c r="M309" s="44" t="s">
        <v>88</v>
      </c>
      <c r="N309" s="45" t="s">
        <v>89</v>
      </c>
      <c r="O309" s="42" t="s">
        <v>1356</v>
      </c>
      <c r="P309" s="42" t="s">
        <v>101</v>
      </c>
      <c r="Q309" s="42" t="s">
        <v>73</v>
      </c>
      <c r="R309" s="42" t="s">
        <v>73</v>
      </c>
      <c r="S309" s="42" t="s">
        <v>471</v>
      </c>
      <c r="T309" s="42" t="s">
        <v>3040</v>
      </c>
      <c r="U309" s="42" t="s">
        <v>3040</v>
      </c>
      <c r="V309" s="42" t="s">
        <v>73</v>
      </c>
      <c r="W309" s="42" t="s">
        <v>73</v>
      </c>
      <c r="X309" s="80">
        <v>40256</v>
      </c>
      <c r="Y309" s="80">
        <v>40258</v>
      </c>
      <c r="Z309" s="44">
        <f t="shared" si="46"/>
        <v>2010</v>
      </c>
      <c r="AA309" s="44">
        <f t="shared" si="47"/>
        <v>3</v>
      </c>
      <c r="AB309" s="44">
        <v>0</v>
      </c>
      <c r="AC309" s="42" t="s">
        <v>3041</v>
      </c>
      <c r="AD309" s="42" t="s">
        <v>1170</v>
      </c>
      <c r="AE309" s="42" t="s">
        <v>73</v>
      </c>
      <c r="AF309" s="42" t="s">
        <v>73</v>
      </c>
      <c r="AG309" s="42" t="s">
        <v>73</v>
      </c>
      <c r="AH309" s="42" t="s">
        <v>73</v>
      </c>
      <c r="AI309" s="42" t="s">
        <v>73</v>
      </c>
      <c r="AJ309" s="42" t="s">
        <v>73</v>
      </c>
      <c r="AK309" s="31"/>
      <c r="AL309" s="31"/>
      <c r="AM309" s="47">
        <v>1</v>
      </c>
      <c r="AN309" s="47">
        <v>2</v>
      </c>
      <c r="AO309" s="47">
        <v>1</v>
      </c>
      <c r="AP309" s="47">
        <v>88</v>
      </c>
      <c r="AQ309" s="47"/>
      <c r="AR309" s="47"/>
      <c r="AS309" s="47">
        <v>0</v>
      </c>
      <c r="AT309" s="49">
        <v>1</v>
      </c>
      <c r="AU309" s="49"/>
      <c r="AV309" s="47"/>
      <c r="AW309" s="49">
        <v>1</v>
      </c>
      <c r="AX309" s="49"/>
      <c r="AY309" s="44">
        <f t="shared" si="44"/>
        <v>3</v>
      </c>
      <c r="AZ309" s="47"/>
      <c r="BA309" s="47"/>
      <c r="BB309" s="47"/>
      <c r="BC309" s="48"/>
      <c r="BD309" s="50"/>
      <c r="BE309" s="50" t="s">
        <v>1342</v>
      </c>
      <c r="BF309" s="50" t="s">
        <v>1341</v>
      </c>
      <c r="BG309" s="51"/>
      <c r="BH309" s="51">
        <f t="shared" si="48"/>
        <v>1</v>
      </c>
      <c r="BI309" s="51">
        <v>1</v>
      </c>
      <c r="BJ309" s="52"/>
      <c r="BK309" s="52"/>
      <c r="BL309" s="53"/>
      <c r="BM309" s="47" t="e">
        <f>COUNTIFS(A$2:$AC309,#REF!,M$2:$AL309,M309)</f>
        <v>#VALUE!</v>
      </c>
      <c r="BN309" s="47">
        <v>0</v>
      </c>
      <c r="BO309" s="54">
        <v>3</v>
      </c>
      <c r="BP309" s="54">
        <v>0</v>
      </c>
      <c r="BQ309" s="47">
        <v>3</v>
      </c>
      <c r="BR309" s="49">
        <v>1</v>
      </c>
      <c r="BS309" s="49">
        <v>1</v>
      </c>
      <c r="BT309" s="44">
        <f t="shared" si="45"/>
        <v>353</v>
      </c>
      <c r="BW309" s="40" t="s">
        <v>67</v>
      </c>
      <c r="BY309" s="55"/>
      <c r="BZ309" s="1" t="s">
        <v>22426</v>
      </c>
    </row>
    <row r="310" spans="1:78" ht="15" customHeight="1">
      <c r="A310" s="25" t="s">
        <v>1340</v>
      </c>
      <c r="B310" s="42" t="s">
        <v>3042</v>
      </c>
      <c r="D310" s="263">
        <v>0</v>
      </c>
      <c r="E310" s="42" t="s">
        <v>76</v>
      </c>
      <c r="F310" s="42" t="s">
        <v>1453</v>
      </c>
      <c r="G310" s="264"/>
      <c r="H310" s="264"/>
      <c r="I310" s="42" t="s">
        <v>89</v>
      </c>
      <c r="J310" s="43" t="s">
        <v>709</v>
      </c>
      <c r="M310" s="44" t="s">
        <v>88</v>
      </c>
      <c r="N310" s="45" t="s">
        <v>89</v>
      </c>
      <c r="O310" s="42" t="s">
        <v>81</v>
      </c>
      <c r="P310" s="42" t="s">
        <v>82</v>
      </c>
      <c r="Q310" s="42" t="s">
        <v>73</v>
      </c>
      <c r="R310" s="42" t="s">
        <v>73</v>
      </c>
      <c r="S310" s="42" t="s">
        <v>3043</v>
      </c>
      <c r="T310" s="42" t="s">
        <v>3044</v>
      </c>
      <c r="U310" s="42" t="s">
        <v>3044</v>
      </c>
      <c r="V310" s="42" t="s">
        <v>73</v>
      </c>
      <c r="W310" s="42" t="s">
        <v>73</v>
      </c>
      <c r="X310" s="80">
        <v>40257</v>
      </c>
      <c r="Y310" s="80">
        <v>40260</v>
      </c>
      <c r="Z310" s="44">
        <f t="shared" si="46"/>
        <v>2010</v>
      </c>
      <c r="AA310" s="44">
        <f t="shared" si="47"/>
        <v>3</v>
      </c>
      <c r="AB310" s="44">
        <v>0</v>
      </c>
      <c r="AC310" s="42" t="s">
        <v>73</v>
      </c>
      <c r="AD310" s="42" t="s">
        <v>73</v>
      </c>
      <c r="AE310" s="42" t="s">
        <v>73</v>
      </c>
      <c r="AF310" s="42" t="s">
        <v>73</v>
      </c>
      <c r="AG310" s="42" t="s">
        <v>3045</v>
      </c>
      <c r="AH310" s="42" t="s">
        <v>561</v>
      </c>
      <c r="AI310" s="42" t="s">
        <v>73</v>
      </c>
      <c r="AJ310" s="42" t="s">
        <v>73</v>
      </c>
      <c r="AK310" s="31"/>
      <c r="AL310" s="31"/>
      <c r="AM310" s="47">
        <v>1</v>
      </c>
      <c r="AN310" s="47">
        <v>1</v>
      </c>
      <c r="AO310" s="47">
        <v>1</v>
      </c>
      <c r="AP310" s="47">
        <v>88</v>
      </c>
      <c r="AQ310" s="47"/>
      <c r="AR310" s="47"/>
      <c r="AS310" s="47">
        <v>0</v>
      </c>
      <c r="AT310" s="49">
        <v>1</v>
      </c>
      <c r="AU310" s="49"/>
      <c r="AV310" s="47"/>
      <c r="AW310" s="49">
        <v>1</v>
      </c>
      <c r="AX310" s="49"/>
      <c r="AY310" s="44">
        <f t="shared" si="44"/>
        <v>4</v>
      </c>
      <c r="AZ310" s="47"/>
      <c r="BA310" s="47"/>
      <c r="BB310" s="47"/>
      <c r="BC310" s="48"/>
      <c r="BD310" s="50"/>
      <c r="BE310" s="50" t="s">
        <v>1349</v>
      </c>
      <c r="BF310" s="50" t="s">
        <v>1341</v>
      </c>
      <c r="BG310" s="51"/>
      <c r="BH310" s="51">
        <f t="shared" si="48"/>
        <v>1</v>
      </c>
      <c r="BI310" s="51">
        <v>4</v>
      </c>
      <c r="BJ310" s="52"/>
      <c r="BK310" s="52"/>
      <c r="BL310" s="53"/>
      <c r="BM310" s="47" t="e">
        <f>COUNTIFS(A$2:$AC310,#REF!,M$2:$AL310,M310)</f>
        <v>#VALUE!</v>
      </c>
      <c r="BN310" s="47">
        <v>0</v>
      </c>
      <c r="BO310" s="54">
        <v>4</v>
      </c>
      <c r="BP310" s="54">
        <v>0</v>
      </c>
      <c r="BQ310" s="47">
        <v>4</v>
      </c>
      <c r="BR310" s="49">
        <v>1</v>
      </c>
      <c r="BS310" s="49">
        <v>1</v>
      </c>
      <c r="BT310" s="44">
        <f t="shared" si="45"/>
        <v>354</v>
      </c>
      <c r="BW310" s="40" t="s">
        <v>67</v>
      </c>
      <c r="BY310" s="55"/>
      <c r="BZ310" s="1" t="s">
        <v>22426</v>
      </c>
    </row>
    <row r="311" spans="1:78" ht="15" customHeight="1">
      <c r="A311" s="25" t="s">
        <v>1340</v>
      </c>
      <c r="B311" s="42" t="s">
        <v>3055</v>
      </c>
      <c r="D311" s="263">
        <v>0</v>
      </c>
      <c r="E311" s="42" t="s">
        <v>76</v>
      </c>
      <c r="F311" s="42" t="s">
        <v>1453</v>
      </c>
      <c r="G311" s="264"/>
      <c r="H311" s="264"/>
      <c r="I311" s="42" t="s">
        <v>1519</v>
      </c>
      <c r="J311" s="43" t="s">
        <v>1520</v>
      </c>
      <c r="M311" s="44" t="s">
        <v>121</v>
      </c>
      <c r="N311" s="45" t="s">
        <v>960</v>
      </c>
      <c r="O311" s="42" t="s">
        <v>863</v>
      </c>
      <c r="P311" s="42" t="s">
        <v>137</v>
      </c>
      <c r="Q311" s="42" t="s">
        <v>73</v>
      </c>
      <c r="R311" s="42" t="s">
        <v>73</v>
      </c>
      <c r="S311" s="42" t="s">
        <v>3056</v>
      </c>
      <c r="T311" s="42" t="s">
        <v>3057</v>
      </c>
      <c r="U311" s="42" t="s">
        <v>3057</v>
      </c>
      <c r="V311" s="42" t="s">
        <v>73</v>
      </c>
      <c r="W311" s="42" t="s">
        <v>73</v>
      </c>
      <c r="X311" s="80">
        <v>40257</v>
      </c>
      <c r="Y311" s="80">
        <v>40257</v>
      </c>
      <c r="Z311" s="44">
        <f t="shared" si="46"/>
        <v>2010</v>
      </c>
      <c r="AA311" s="44">
        <f t="shared" si="47"/>
        <v>3</v>
      </c>
      <c r="AB311" s="44">
        <v>0</v>
      </c>
      <c r="AC311" s="42" t="s">
        <v>3058</v>
      </c>
      <c r="AD311" s="42" t="s">
        <v>3059</v>
      </c>
      <c r="AE311" s="42" t="s">
        <v>73</v>
      </c>
      <c r="AF311" s="42" t="s">
        <v>73</v>
      </c>
      <c r="AG311" s="42" t="s">
        <v>73</v>
      </c>
      <c r="AH311" s="42" t="s">
        <v>73</v>
      </c>
      <c r="AI311" s="42" t="s">
        <v>73</v>
      </c>
      <c r="AJ311" s="42" t="s">
        <v>73</v>
      </c>
      <c r="AK311" s="31"/>
      <c r="AL311" s="31"/>
      <c r="AM311" s="47">
        <v>1</v>
      </c>
      <c r="AN311" s="47">
        <v>1</v>
      </c>
      <c r="AO311" s="47">
        <v>3</v>
      </c>
      <c r="AP311" s="47">
        <v>88</v>
      </c>
      <c r="AQ311" s="47"/>
      <c r="AR311" s="47"/>
      <c r="AS311" s="47">
        <v>0</v>
      </c>
      <c r="AT311" s="49">
        <v>1</v>
      </c>
      <c r="AU311" s="49"/>
      <c r="AV311" s="47"/>
      <c r="AW311" s="49">
        <v>1</v>
      </c>
      <c r="AX311" s="49"/>
      <c r="AY311" s="44">
        <f t="shared" si="44"/>
        <v>1</v>
      </c>
      <c r="AZ311" s="47"/>
      <c r="BA311" s="47"/>
      <c r="BB311" s="47"/>
      <c r="BC311" s="48"/>
      <c r="BD311" s="50"/>
      <c r="BE311" s="50" t="s">
        <v>1342</v>
      </c>
      <c r="BF311" s="50" t="s">
        <v>1341</v>
      </c>
      <c r="BG311" s="51"/>
      <c r="BH311" s="51">
        <f t="shared" si="48"/>
        <v>1</v>
      </c>
      <c r="BI311" s="51">
        <v>5</v>
      </c>
      <c r="BJ311" s="52"/>
      <c r="BK311" s="52"/>
      <c r="BL311" s="53"/>
      <c r="BM311" s="47" t="e">
        <f>COUNTIFS(A$2:$AC311,#REF!,M$2:$AL311,M311)</f>
        <v>#VALUE!</v>
      </c>
      <c r="BN311" s="47">
        <v>0</v>
      </c>
      <c r="BO311" s="54">
        <v>1</v>
      </c>
      <c r="BP311" s="54">
        <v>0</v>
      </c>
      <c r="BQ311" s="47">
        <v>1</v>
      </c>
      <c r="BR311" s="49">
        <v>1</v>
      </c>
      <c r="BS311" s="49">
        <v>1</v>
      </c>
      <c r="BT311" s="44">
        <f t="shared" si="45"/>
        <v>354</v>
      </c>
      <c r="BW311" s="40" t="s">
        <v>67</v>
      </c>
      <c r="BY311" s="55"/>
      <c r="BZ311" s="1" t="s">
        <v>22427</v>
      </c>
    </row>
    <row r="312" spans="1:78" ht="15" customHeight="1">
      <c r="A312" s="25" t="s">
        <v>1340</v>
      </c>
      <c r="B312" s="42" t="s">
        <v>3060</v>
      </c>
      <c r="D312" s="263">
        <v>0</v>
      </c>
      <c r="E312" s="42" t="s">
        <v>76</v>
      </c>
      <c r="F312" s="42" t="s">
        <v>1453</v>
      </c>
      <c r="G312" s="264"/>
      <c r="H312" s="264"/>
      <c r="I312" s="42" t="s">
        <v>199</v>
      </c>
      <c r="J312" s="43" t="s">
        <v>1279</v>
      </c>
      <c r="M312" s="44" t="s">
        <v>80</v>
      </c>
      <c r="N312" s="45" t="s">
        <v>199</v>
      </c>
      <c r="O312" s="42" t="s">
        <v>81</v>
      </c>
      <c r="P312" s="42" t="s">
        <v>82</v>
      </c>
      <c r="Q312" s="42" t="s">
        <v>73</v>
      </c>
      <c r="R312" s="42" t="s">
        <v>73</v>
      </c>
      <c r="S312" s="42" t="s">
        <v>3061</v>
      </c>
      <c r="T312" s="42" t="s">
        <v>3062</v>
      </c>
      <c r="U312" s="42" t="s">
        <v>3062</v>
      </c>
      <c r="V312" s="42" t="s">
        <v>73</v>
      </c>
      <c r="W312" s="42" t="s">
        <v>73</v>
      </c>
      <c r="X312" s="80">
        <v>40257</v>
      </c>
      <c r="Y312" s="80">
        <v>40259</v>
      </c>
      <c r="Z312" s="44">
        <f t="shared" si="46"/>
        <v>2010</v>
      </c>
      <c r="AA312" s="44">
        <f t="shared" si="47"/>
        <v>3</v>
      </c>
      <c r="AB312" s="44">
        <v>0</v>
      </c>
      <c r="AC312" s="42" t="s">
        <v>806</v>
      </c>
      <c r="AD312" s="42" t="s">
        <v>807</v>
      </c>
      <c r="AE312" s="42" t="s">
        <v>73</v>
      </c>
      <c r="AF312" s="42" t="s">
        <v>73</v>
      </c>
      <c r="AG312" s="42" t="s">
        <v>73</v>
      </c>
      <c r="AH312" s="42" t="s">
        <v>73</v>
      </c>
      <c r="AI312" s="42" t="s">
        <v>73</v>
      </c>
      <c r="AJ312" s="42" t="s">
        <v>73</v>
      </c>
      <c r="AK312" s="31"/>
      <c r="AL312" s="31"/>
      <c r="AM312" s="47">
        <v>1</v>
      </c>
      <c r="AN312" s="47">
        <v>1</v>
      </c>
      <c r="AO312" s="47">
        <v>1</v>
      </c>
      <c r="AP312" s="47">
        <v>88</v>
      </c>
      <c r="AQ312" s="47"/>
      <c r="AR312" s="47"/>
      <c r="AS312" s="47">
        <v>0</v>
      </c>
      <c r="AT312" s="49">
        <v>1</v>
      </c>
      <c r="AU312" s="49"/>
      <c r="AV312" s="47"/>
      <c r="AW312" s="49">
        <v>1</v>
      </c>
      <c r="AX312" s="49"/>
      <c r="AY312" s="44">
        <f t="shared" si="44"/>
        <v>3</v>
      </c>
      <c r="AZ312" s="47"/>
      <c r="BA312" s="47"/>
      <c r="BB312" s="47"/>
      <c r="BC312" s="48"/>
      <c r="BD312" s="50"/>
      <c r="BE312" s="50" t="s">
        <v>1342</v>
      </c>
      <c r="BF312" s="50" t="s">
        <v>1341</v>
      </c>
      <c r="BG312" s="51"/>
      <c r="BH312" s="51">
        <f t="shared" si="48"/>
        <v>1</v>
      </c>
      <c r="BI312" s="51">
        <v>2</v>
      </c>
      <c r="BJ312" s="52"/>
      <c r="BK312" s="52"/>
      <c r="BL312" s="53"/>
      <c r="BM312" s="47" t="e">
        <f>COUNTIFS(A$2:$AC312,#REF!,M$2:$AL312,M312)</f>
        <v>#VALUE!</v>
      </c>
      <c r="BN312" s="47">
        <v>0</v>
      </c>
      <c r="BO312" s="54">
        <v>3</v>
      </c>
      <c r="BP312" s="54">
        <v>0</v>
      </c>
      <c r="BQ312" s="47">
        <v>3</v>
      </c>
      <c r="BR312" s="49">
        <v>1</v>
      </c>
      <c r="BS312" s="49">
        <v>1</v>
      </c>
      <c r="BT312" s="44">
        <f t="shared" si="45"/>
        <v>354</v>
      </c>
      <c r="BW312" s="40" t="s">
        <v>67</v>
      </c>
      <c r="BY312" s="55"/>
      <c r="BZ312" s="1" t="s">
        <v>22426</v>
      </c>
    </row>
    <row r="313" spans="1:78" ht="15" customHeight="1">
      <c r="A313" s="25" t="s">
        <v>1340</v>
      </c>
      <c r="B313" s="42" t="s">
        <v>3063</v>
      </c>
      <c r="D313" s="263">
        <v>0</v>
      </c>
      <c r="E313" s="42" t="s">
        <v>76</v>
      </c>
      <c r="F313" s="42" t="s">
        <v>1453</v>
      </c>
      <c r="G313" s="264"/>
      <c r="H313" s="264"/>
      <c r="I313" s="42" t="s">
        <v>1269</v>
      </c>
      <c r="J313" s="43" t="s">
        <v>166</v>
      </c>
      <c r="M313" s="44" t="s">
        <v>98</v>
      </c>
      <c r="N313" s="45" t="s">
        <v>167</v>
      </c>
      <c r="O313" s="42" t="s">
        <v>1351</v>
      </c>
      <c r="P313" s="42" t="s">
        <v>103</v>
      </c>
      <c r="Q313" s="42" t="s">
        <v>73</v>
      </c>
      <c r="R313" s="42" t="s">
        <v>73</v>
      </c>
      <c r="S313" s="42" t="s">
        <v>3064</v>
      </c>
      <c r="T313" s="42" t="s">
        <v>3065</v>
      </c>
      <c r="U313" s="42" t="s">
        <v>3065</v>
      </c>
      <c r="V313" s="42" t="s">
        <v>73</v>
      </c>
      <c r="W313" s="42" t="s">
        <v>73</v>
      </c>
      <c r="X313" s="80">
        <v>40259</v>
      </c>
      <c r="Y313" s="80">
        <v>40271</v>
      </c>
      <c r="Z313" s="44">
        <f t="shared" si="46"/>
        <v>2010</v>
      </c>
      <c r="AA313" s="44">
        <f t="shared" si="47"/>
        <v>3</v>
      </c>
      <c r="AB313" s="44">
        <v>0</v>
      </c>
      <c r="AC313" s="42" t="s">
        <v>73</v>
      </c>
      <c r="AD313" s="42" t="s">
        <v>73</v>
      </c>
      <c r="AE313" s="42" t="s">
        <v>73</v>
      </c>
      <c r="AF313" s="42" t="s">
        <v>73</v>
      </c>
      <c r="AG313" s="42" t="s">
        <v>73</v>
      </c>
      <c r="AH313" s="42" t="s">
        <v>73</v>
      </c>
      <c r="AI313" s="42" t="s">
        <v>3066</v>
      </c>
      <c r="AJ313" s="42" t="s">
        <v>3067</v>
      </c>
      <c r="AK313" s="31"/>
      <c r="AL313" s="31"/>
      <c r="AM313" s="47">
        <v>1</v>
      </c>
      <c r="AN313" s="47">
        <v>1</v>
      </c>
      <c r="AO313" s="47">
        <v>2</v>
      </c>
      <c r="AP313" s="47">
        <v>88</v>
      </c>
      <c r="AQ313" s="47"/>
      <c r="AR313" s="47"/>
      <c r="AS313" s="47">
        <v>1</v>
      </c>
      <c r="AT313" s="49">
        <v>1</v>
      </c>
      <c r="AU313" s="49"/>
      <c r="AV313" s="47"/>
      <c r="AW313" s="49">
        <v>1</v>
      </c>
      <c r="AX313" s="49"/>
      <c r="AY313" s="44">
        <f t="shared" si="44"/>
        <v>13</v>
      </c>
      <c r="AZ313" s="47"/>
      <c r="BA313" s="47"/>
      <c r="BB313" s="47"/>
      <c r="BC313" s="48"/>
      <c r="BD313" s="50"/>
      <c r="BE313" s="50" t="s">
        <v>1349</v>
      </c>
      <c r="BF313" s="50" t="s">
        <v>1341</v>
      </c>
      <c r="BG313" s="51"/>
      <c r="BH313" s="51">
        <f t="shared" si="48"/>
        <v>1</v>
      </c>
      <c r="BI313" s="51">
        <v>8</v>
      </c>
      <c r="BJ313" s="52"/>
      <c r="BK313" s="52"/>
      <c r="BL313" s="53"/>
      <c r="BM313" s="47" t="e">
        <f>COUNTIFS(A$2:$AC313,#REF!,M$2:$AL313,M313)</f>
        <v>#VALUE!</v>
      </c>
      <c r="BN313" s="47">
        <v>0</v>
      </c>
      <c r="BO313" s="54">
        <v>13</v>
      </c>
      <c r="BP313" s="54">
        <v>0</v>
      </c>
      <c r="BQ313" s="47">
        <v>10</v>
      </c>
      <c r="BR313" s="49">
        <v>1</v>
      </c>
      <c r="BS313" s="49">
        <v>1</v>
      </c>
      <c r="BT313" s="44">
        <f t="shared" si="45"/>
        <v>356</v>
      </c>
      <c r="BW313" s="40" t="s">
        <v>67</v>
      </c>
      <c r="BY313" s="55"/>
      <c r="BZ313" s="1" t="s">
        <v>22426</v>
      </c>
    </row>
    <row r="314" spans="1:78" ht="15" customHeight="1">
      <c r="A314" s="25" t="s">
        <v>1340</v>
      </c>
      <c r="B314" s="42" t="s">
        <v>3069</v>
      </c>
      <c r="D314" s="263">
        <v>0</v>
      </c>
      <c r="E314" s="42" t="s">
        <v>76</v>
      </c>
      <c r="F314" s="42" t="s">
        <v>1453</v>
      </c>
      <c r="G314" s="264"/>
      <c r="H314" s="264"/>
      <c r="I314" s="42" t="s">
        <v>184</v>
      </c>
      <c r="J314" s="43" t="s">
        <v>1274</v>
      </c>
      <c r="M314" s="44" t="s">
        <v>80</v>
      </c>
      <c r="N314" s="45" t="s">
        <v>184</v>
      </c>
      <c r="O314" s="42" t="s">
        <v>1356</v>
      </c>
      <c r="P314" s="42" t="s">
        <v>101</v>
      </c>
      <c r="Q314" s="42" t="s">
        <v>73</v>
      </c>
      <c r="R314" s="42" t="s">
        <v>73</v>
      </c>
      <c r="S314" s="42" t="s">
        <v>3070</v>
      </c>
      <c r="T314" s="42" t="s">
        <v>3071</v>
      </c>
      <c r="U314" s="42" t="s">
        <v>3071</v>
      </c>
      <c r="V314" s="42" t="s">
        <v>73</v>
      </c>
      <c r="W314" s="42" t="s">
        <v>73</v>
      </c>
      <c r="X314" s="80">
        <v>40260</v>
      </c>
      <c r="Y314" s="80">
        <v>40262</v>
      </c>
      <c r="Z314" s="44">
        <f t="shared" si="46"/>
        <v>2010</v>
      </c>
      <c r="AA314" s="44">
        <f t="shared" si="47"/>
        <v>3</v>
      </c>
      <c r="AB314" s="44">
        <v>0</v>
      </c>
      <c r="AC314" s="42" t="s">
        <v>73</v>
      </c>
      <c r="AD314" s="42" t="s">
        <v>73</v>
      </c>
      <c r="AE314" s="42" t="s">
        <v>73</v>
      </c>
      <c r="AF314" s="42" t="s">
        <v>73</v>
      </c>
      <c r="AG314" s="42" t="s">
        <v>3072</v>
      </c>
      <c r="AH314" s="42" t="s">
        <v>3073</v>
      </c>
      <c r="AI314" s="42" t="s">
        <v>3074</v>
      </c>
      <c r="AJ314" s="42" t="s">
        <v>3075</v>
      </c>
      <c r="AK314" s="31"/>
      <c r="AL314" s="31"/>
      <c r="AM314" s="47">
        <v>1</v>
      </c>
      <c r="AN314" s="47">
        <v>1</v>
      </c>
      <c r="AO314" s="47">
        <v>1</v>
      </c>
      <c r="AP314" s="47">
        <v>88</v>
      </c>
      <c r="AQ314" s="47"/>
      <c r="AR314" s="47"/>
      <c r="AS314" s="47">
        <v>0</v>
      </c>
      <c r="AT314" s="49">
        <v>1</v>
      </c>
      <c r="AU314" s="49"/>
      <c r="AV314" s="47"/>
      <c r="AW314" s="49">
        <v>1</v>
      </c>
      <c r="AX314" s="49"/>
      <c r="AY314" s="44">
        <f t="shared" si="44"/>
        <v>3</v>
      </c>
      <c r="AZ314" s="47"/>
      <c r="BA314" s="47"/>
      <c r="BB314" s="47"/>
      <c r="BC314" s="48"/>
      <c r="BD314" s="50"/>
      <c r="BE314" s="50" t="s">
        <v>1349</v>
      </c>
      <c r="BF314" s="50" t="s">
        <v>1341</v>
      </c>
      <c r="BG314" s="51"/>
      <c r="BH314" s="51">
        <f t="shared" si="48"/>
        <v>1</v>
      </c>
      <c r="BI314" s="51">
        <v>8</v>
      </c>
      <c r="BJ314" s="52"/>
      <c r="BK314" s="52"/>
      <c r="BL314" s="53"/>
      <c r="BM314" s="47" t="e">
        <f>COUNTIFS(A$2:$AC314,#REF!,M$2:$AL314,M314)</f>
        <v>#VALUE!</v>
      </c>
      <c r="BN314" s="47">
        <v>0</v>
      </c>
      <c r="BO314" s="54">
        <v>3</v>
      </c>
      <c r="BP314" s="54">
        <v>0</v>
      </c>
      <c r="BQ314" s="47">
        <v>3</v>
      </c>
      <c r="BR314" s="49">
        <v>1</v>
      </c>
      <c r="BS314" s="49">
        <v>1</v>
      </c>
      <c r="BT314" s="44">
        <f t="shared" si="45"/>
        <v>357</v>
      </c>
      <c r="BW314" s="40" t="s">
        <v>67</v>
      </c>
      <c r="BY314" s="55"/>
      <c r="BZ314" s="1" t="s">
        <v>22426</v>
      </c>
    </row>
    <row r="315" spans="1:78" ht="15" customHeight="1">
      <c r="A315" s="25" t="s">
        <v>1340</v>
      </c>
      <c r="B315" s="42" t="s">
        <v>3076</v>
      </c>
      <c r="D315" s="263">
        <v>0</v>
      </c>
      <c r="E315" s="42" t="s">
        <v>76</v>
      </c>
      <c r="F315" s="42" t="s">
        <v>1453</v>
      </c>
      <c r="G315" s="264"/>
      <c r="H315" s="264"/>
      <c r="I315" s="42" t="s">
        <v>1363</v>
      </c>
      <c r="J315" s="43" t="s">
        <v>494</v>
      </c>
      <c r="M315" s="44" t="s">
        <v>144</v>
      </c>
      <c r="N315" s="45" t="s">
        <v>145</v>
      </c>
      <c r="O315" s="42" t="s">
        <v>81</v>
      </c>
      <c r="P315" s="42" t="s">
        <v>82</v>
      </c>
      <c r="Q315" s="42" t="s">
        <v>73</v>
      </c>
      <c r="R315" s="42" t="s">
        <v>73</v>
      </c>
      <c r="S315" s="42" t="s">
        <v>3077</v>
      </c>
      <c r="T315" s="42" t="s">
        <v>3078</v>
      </c>
      <c r="U315" s="42" t="s">
        <v>3078</v>
      </c>
      <c r="V315" s="42" t="s">
        <v>73</v>
      </c>
      <c r="W315" s="42" t="s">
        <v>73</v>
      </c>
      <c r="X315" s="80">
        <v>40261</v>
      </c>
      <c r="Y315" s="80">
        <v>40267</v>
      </c>
      <c r="Z315" s="44">
        <f t="shared" si="46"/>
        <v>2010</v>
      </c>
      <c r="AA315" s="44">
        <f t="shared" si="47"/>
        <v>3</v>
      </c>
      <c r="AB315" s="44">
        <v>0</v>
      </c>
      <c r="AC315" s="42" t="s">
        <v>3079</v>
      </c>
      <c r="AD315" s="42" t="s">
        <v>3080</v>
      </c>
      <c r="AE315" s="42" t="s">
        <v>73</v>
      </c>
      <c r="AF315" s="42" t="s">
        <v>73</v>
      </c>
      <c r="AG315" s="42" t="s">
        <v>73</v>
      </c>
      <c r="AH315" s="42" t="s">
        <v>73</v>
      </c>
      <c r="AI315" s="42" t="s">
        <v>73</v>
      </c>
      <c r="AJ315" s="42" t="s">
        <v>73</v>
      </c>
      <c r="AK315" s="31"/>
      <c r="AL315" s="31"/>
      <c r="AM315" s="47">
        <v>1</v>
      </c>
      <c r="AN315" s="47">
        <v>1</v>
      </c>
      <c r="AO315" s="47">
        <v>1</v>
      </c>
      <c r="AP315" s="47">
        <v>88</v>
      </c>
      <c r="AQ315" s="47"/>
      <c r="AR315" s="47"/>
      <c r="AS315" s="47">
        <v>0</v>
      </c>
      <c r="AT315" s="49">
        <v>1</v>
      </c>
      <c r="AU315" s="49"/>
      <c r="AV315" s="47"/>
      <c r="AW315" s="49">
        <v>1</v>
      </c>
      <c r="AX315" s="49"/>
      <c r="AY315" s="44">
        <f t="shared" si="44"/>
        <v>7</v>
      </c>
      <c r="AZ315" s="47"/>
      <c r="BA315" s="47"/>
      <c r="BB315" s="47"/>
      <c r="BC315" s="48"/>
      <c r="BD315" s="50"/>
      <c r="BE315" s="50" t="s">
        <v>1342</v>
      </c>
      <c r="BF315" s="50" t="s">
        <v>1341</v>
      </c>
      <c r="BG315" s="51"/>
      <c r="BH315" s="51">
        <f t="shared" si="48"/>
        <v>1</v>
      </c>
      <c r="BI315" s="51">
        <v>1</v>
      </c>
      <c r="BJ315" s="52"/>
      <c r="BK315" s="52"/>
      <c r="BL315" s="53"/>
      <c r="BM315" s="47" t="e">
        <f>COUNTIFS(A$2:$AC315,#REF!,M$2:$AL315,M315)</f>
        <v>#VALUE!</v>
      </c>
      <c r="BN315" s="47">
        <v>0</v>
      </c>
      <c r="BO315" s="54">
        <v>7</v>
      </c>
      <c r="BP315" s="54">
        <v>0</v>
      </c>
      <c r="BQ315" s="47">
        <v>7</v>
      </c>
      <c r="BR315" s="49">
        <v>1</v>
      </c>
      <c r="BS315" s="49">
        <v>1</v>
      </c>
      <c r="BT315" s="44">
        <f t="shared" si="45"/>
        <v>358</v>
      </c>
      <c r="BW315" s="40" t="s">
        <v>67</v>
      </c>
      <c r="BY315" s="55"/>
      <c r="BZ315" s="1" t="s">
        <v>22426</v>
      </c>
    </row>
    <row r="316" spans="1:78" ht="15" customHeight="1">
      <c r="A316" s="25" t="s">
        <v>1340</v>
      </c>
      <c r="B316" s="42" t="s">
        <v>3087</v>
      </c>
      <c r="D316" s="263">
        <v>0</v>
      </c>
      <c r="E316" s="42" t="s">
        <v>76</v>
      </c>
      <c r="F316" s="42" t="s">
        <v>1453</v>
      </c>
      <c r="G316" s="264"/>
      <c r="H316" s="264"/>
      <c r="I316" s="42" t="s">
        <v>536</v>
      </c>
      <c r="J316" s="301" t="s">
        <v>22391</v>
      </c>
      <c r="M316" s="44" t="s">
        <v>98</v>
      </c>
      <c r="N316" s="45" t="s">
        <v>537</v>
      </c>
      <c r="O316" s="42" t="s">
        <v>1356</v>
      </c>
      <c r="P316" s="42" t="s">
        <v>101</v>
      </c>
      <c r="Q316" s="42" t="s">
        <v>73</v>
      </c>
      <c r="R316" s="42" t="s">
        <v>73</v>
      </c>
      <c r="S316" s="42" t="s">
        <v>3088</v>
      </c>
      <c r="T316" s="42" t="s">
        <v>3089</v>
      </c>
      <c r="U316" s="42" t="s">
        <v>3089</v>
      </c>
      <c r="V316" s="42" t="s">
        <v>73</v>
      </c>
      <c r="W316" s="42" t="s">
        <v>73</v>
      </c>
      <c r="X316" s="80">
        <v>40261</v>
      </c>
      <c r="Y316" s="80">
        <v>40292</v>
      </c>
      <c r="Z316" s="44">
        <f t="shared" si="46"/>
        <v>2010</v>
      </c>
      <c r="AA316" s="44">
        <f t="shared" si="47"/>
        <v>3</v>
      </c>
      <c r="AB316" s="44">
        <v>0</v>
      </c>
      <c r="AC316" s="42" t="s">
        <v>3090</v>
      </c>
      <c r="AD316" s="42" t="s">
        <v>3091</v>
      </c>
      <c r="AE316" s="42" t="s">
        <v>73</v>
      </c>
      <c r="AF316" s="42" t="s">
        <v>73</v>
      </c>
      <c r="AG316" s="42" t="s">
        <v>73</v>
      </c>
      <c r="AH316" s="42" t="s">
        <v>73</v>
      </c>
      <c r="AI316" s="42" t="s">
        <v>3092</v>
      </c>
      <c r="AJ316" s="42" t="s">
        <v>3093</v>
      </c>
      <c r="AK316" s="31"/>
      <c r="AL316" s="31"/>
      <c r="AM316" s="47">
        <v>1</v>
      </c>
      <c r="AN316" s="47">
        <v>1</v>
      </c>
      <c r="AO316" s="47">
        <v>2</v>
      </c>
      <c r="AP316" s="47">
        <v>88</v>
      </c>
      <c r="AQ316" s="47"/>
      <c r="AR316" s="47"/>
      <c r="AS316" s="47">
        <v>0</v>
      </c>
      <c r="AT316" s="49">
        <v>1</v>
      </c>
      <c r="AU316" s="49"/>
      <c r="AV316" s="47"/>
      <c r="AW316" s="49">
        <v>1</v>
      </c>
      <c r="AX316" s="49"/>
      <c r="AY316" s="44">
        <f t="shared" si="44"/>
        <v>32</v>
      </c>
      <c r="AZ316" s="47"/>
      <c r="BA316" s="47"/>
      <c r="BB316" s="47"/>
      <c r="BC316" s="48"/>
      <c r="BD316" s="50"/>
      <c r="BE316" s="50" t="s">
        <v>1342</v>
      </c>
      <c r="BF316" s="50" t="s">
        <v>1341</v>
      </c>
      <c r="BG316" s="51"/>
      <c r="BH316" s="51">
        <f t="shared" si="48"/>
        <v>1</v>
      </c>
      <c r="BI316" s="51">
        <v>1</v>
      </c>
      <c r="BJ316" s="52"/>
      <c r="BK316" s="52"/>
      <c r="BL316" s="53"/>
      <c r="BM316" s="47" t="e">
        <f>COUNTIFS(A$2:$AC316,#REF!,M$2:$AL316,M316)</f>
        <v>#VALUE!</v>
      </c>
      <c r="BN316" s="47">
        <v>0</v>
      </c>
      <c r="BO316" s="54">
        <v>32</v>
      </c>
      <c r="BP316" s="54">
        <v>0</v>
      </c>
      <c r="BQ316" s="47">
        <v>8</v>
      </c>
      <c r="BR316" s="49">
        <v>1</v>
      </c>
      <c r="BS316" s="49">
        <v>1</v>
      </c>
      <c r="BT316" s="44">
        <f t="shared" si="45"/>
        <v>358</v>
      </c>
      <c r="BW316" s="40" t="s">
        <v>67</v>
      </c>
      <c r="BY316" s="55"/>
      <c r="BZ316" s="1" t="s">
        <v>22426</v>
      </c>
    </row>
    <row r="317" spans="1:78" ht="15" customHeight="1">
      <c r="A317" s="25" t="s">
        <v>1340</v>
      </c>
      <c r="B317" s="42" t="s">
        <v>3094</v>
      </c>
      <c r="D317" s="263">
        <v>0</v>
      </c>
      <c r="E317" s="42" t="s">
        <v>76</v>
      </c>
      <c r="F317" s="42" t="s">
        <v>1453</v>
      </c>
      <c r="G317" s="264"/>
      <c r="H317" s="264"/>
      <c r="I317" s="42" t="s">
        <v>318</v>
      </c>
      <c r="J317" s="43" t="s">
        <v>319</v>
      </c>
      <c r="M317" s="44" t="s">
        <v>91</v>
      </c>
      <c r="N317" s="45" t="s">
        <v>318</v>
      </c>
      <c r="O317" s="42" t="s">
        <v>81</v>
      </c>
      <c r="P317" s="42" t="s">
        <v>82</v>
      </c>
      <c r="Q317" s="42" t="s">
        <v>73</v>
      </c>
      <c r="R317" s="42" t="s">
        <v>73</v>
      </c>
      <c r="S317" s="42" t="s">
        <v>3095</v>
      </c>
      <c r="T317" s="42" t="s">
        <v>194</v>
      </c>
      <c r="U317" s="42" t="s">
        <v>3096</v>
      </c>
      <c r="V317" s="42" t="s">
        <v>73</v>
      </c>
      <c r="W317" s="42" t="s">
        <v>73</v>
      </c>
      <c r="X317" s="80">
        <v>40261</v>
      </c>
      <c r="Y317" s="80">
        <v>40320</v>
      </c>
      <c r="Z317" s="44">
        <f t="shared" si="46"/>
        <v>2010</v>
      </c>
      <c r="AA317" s="44">
        <f t="shared" si="47"/>
        <v>3</v>
      </c>
      <c r="AB317" s="44">
        <v>0</v>
      </c>
      <c r="AC317" s="42" t="s">
        <v>73</v>
      </c>
      <c r="AD317" s="42" t="s">
        <v>73</v>
      </c>
      <c r="AE317" s="42" t="s">
        <v>73</v>
      </c>
      <c r="AF317" s="42" t="s">
        <v>73</v>
      </c>
      <c r="AG317" s="42" t="s">
        <v>73</v>
      </c>
      <c r="AH317" s="42" t="s">
        <v>73</v>
      </c>
      <c r="AI317" s="42" t="s">
        <v>3096</v>
      </c>
      <c r="AJ317" s="42" t="s">
        <v>73</v>
      </c>
      <c r="AK317" s="31"/>
      <c r="AL317" s="31"/>
      <c r="AM317" s="47">
        <v>1</v>
      </c>
      <c r="AN317" s="47">
        <v>1</v>
      </c>
      <c r="AO317" s="47">
        <v>6</v>
      </c>
      <c r="AP317" s="47">
        <v>88</v>
      </c>
      <c r="AQ317" s="47"/>
      <c r="AR317" s="47"/>
      <c r="AS317" s="47">
        <v>0</v>
      </c>
      <c r="AT317" s="49">
        <v>1</v>
      </c>
      <c r="AU317" s="49"/>
      <c r="AV317" s="47"/>
      <c r="AW317" s="49">
        <v>1</v>
      </c>
      <c r="AX317" s="49"/>
      <c r="AY317" s="44">
        <f t="shared" si="44"/>
        <v>60</v>
      </c>
      <c r="AZ317" s="47"/>
      <c r="BA317" s="47"/>
      <c r="BB317" s="47"/>
      <c r="BC317" s="48"/>
      <c r="BD317" s="50"/>
      <c r="BE317" s="50" t="s">
        <v>1349</v>
      </c>
      <c r="BF317" s="50" t="s">
        <v>1341</v>
      </c>
      <c r="BG317" s="51"/>
      <c r="BH317" s="51">
        <f t="shared" si="48"/>
        <v>1</v>
      </c>
      <c r="BI317" s="51">
        <v>1</v>
      </c>
      <c r="BJ317" s="52"/>
      <c r="BK317" s="52"/>
      <c r="BL317" s="53"/>
      <c r="BM317" s="47" t="e">
        <f>COUNTIFS(A$2:$AC317,#REF!,M$2:$AL317,M317)</f>
        <v>#VALUE!</v>
      </c>
      <c r="BN317" s="47">
        <v>0</v>
      </c>
      <c r="BO317" s="54">
        <v>60</v>
      </c>
      <c r="BP317" s="54">
        <v>0</v>
      </c>
      <c r="BQ317" s="47">
        <v>8</v>
      </c>
      <c r="BR317" s="49">
        <v>1</v>
      </c>
      <c r="BS317" s="49">
        <v>1</v>
      </c>
      <c r="BT317" s="44">
        <f t="shared" si="45"/>
        <v>358</v>
      </c>
      <c r="BW317" s="40" t="s">
        <v>67</v>
      </c>
      <c r="BY317" s="55"/>
      <c r="BZ317" s="1" t="s">
        <v>22426</v>
      </c>
    </row>
    <row r="318" spans="1:78" ht="15" customHeight="1">
      <c r="A318" s="25" t="s">
        <v>1340</v>
      </c>
      <c r="B318" s="42" t="s">
        <v>3098</v>
      </c>
      <c r="D318" s="263">
        <v>0</v>
      </c>
      <c r="E318" s="42" t="s">
        <v>76</v>
      </c>
      <c r="F318" s="42" t="s">
        <v>1453</v>
      </c>
      <c r="G318" s="264"/>
      <c r="H318" s="264"/>
      <c r="I318" s="42" t="s">
        <v>415</v>
      </c>
      <c r="J318" s="43" t="s">
        <v>416</v>
      </c>
      <c r="M318" s="44" t="s">
        <v>91</v>
      </c>
      <c r="N318" s="45" t="s">
        <v>415</v>
      </c>
      <c r="O318" s="42" t="s">
        <v>81</v>
      </c>
      <c r="P318" s="42" t="s">
        <v>82</v>
      </c>
      <c r="Q318" s="42" t="s">
        <v>73</v>
      </c>
      <c r="R318" s="42" t="s">
        <v>73</v>
      </c>
      <c r="S318" s="42" t="s">
        <v>3099</v>
      </c>
      <c r="T318" s="42" t="s">
        <v>1344</v>
      </c>
      <c r="U318" s="42" t="s">
        <v>3100</v>
      </c>
      <c r="V318" s="42" t="s">
        <v>73</v>
      </c>
      <c r="W318" s="42" t="s">
        <v>73</v>
      </c>
      <c r="X318" s="80">
        <v>40262</v>
      </c>
      <c r="Y318" s="80">
        <v>40282</v>
      </c>
      <c r="Z318" s="44">
        <f t="shared" si="46"/>
        <v>2010</v>
      </c>
      <c r="AA318" s="44">
        <f t="shared" si="47"/>
        <v>3</v>
      </c>
      <c r="AB318" s="44">
        <v>0</v>
      </c>
      <c r="AC318" s="42" t="s">
        <v>415</v>
      </c>
      <c r="AD318" s="42" t="s">
        <v>416</v>
      </c>
      <c r="AE318" s="42" t="s">
        <v>73</v>
      </c>
      <c r="AF318" s="42" t="s">
        <v>73</v>
      </c>
      <c r="AG318" s="42" t="s">
        <v>73</v>
      </c>
      <c r="AH318" s="42" t="s">
        <v>73</v>
      </c>
      <c r="AI318" s="42" t="s">
        <v>3101</v>
      </c>
      <c r="AJ318" s="42" t="s">
        <v>73</v>
      </c>
      <c r="AK318" s="31"/>
      <c r="AL318" s="31"/>
      <c r="AM318" s="47">
        <v>1</v>
      </c>
      <c r="AN318" s="47">
        <v>1</v>
      </c>
      <c r="AO318" s="47">
        <v>6</v>
      </c>
      <c r="AP318" s="47">
        <v>88</v>
      </c>
      <c r="AQ318" s="47"/>
      <c r="AR318" s="47"/>
      <c r="AS318" s="47">
        <v>0</v>
      </c>
      <c r="AT318" s="49">
        <v>1</v>
      </c>
      <c r="AU318" s="49"/>
      <c r="AV318" s="47"/>
      <c r="AW318" s="49">
        <v>1</v>
      </c>
      <c r="AX318" s="49"/>
      <c r="AY318" s="44">
        <f t="shared" si="44"/>
        <v>21</v>
      </c>
      <c r="AZ318" s="47"/>
      <c r="BA318" s="47"/>
      <c r="BB318" s="47"/>
      <c r="BC318" s="48"/>
      <c r="BD318" s="50"/>
      <c r="BE318" s="50" t="s">
        <v>1342</v>
      </c>
      <c r="BF318" s="50" t="s">
        <v>1341</v>
      </c>
      <c r="BG318" s="51"/>
      <c r="BH318" s="51">
        <f t="shared" si="48"/>
        <v>1</v>
      </c>
      <c r="BI318" s="51">
        <v>2</v>
      </c>
      <c r="BJ318" s="52"/>
      <c r="BK318" s="52"/>
      <c r="BL318" s="53"/>
      <c r="BM318" s="47" t="e">
        <f>COUNTIFS(A$2:$AC318,#REF!,M$2:$AL318,M318)</f>
        <v>#VALUE!</v>
      </c>
      <c r="BN318" s="47">
        <v>0</v>
      </c>
      <c r="BO318" s="54">
        <v>21</v>
      </c>
      <c r="BP318" s="54">
        <v>0</v>
      </c>
      <c r="BQ318" s="47">
        <v>7</v>
      </c>
      <c r="BR318" s="49">
        <v>1</v>
      </c>
      <c r="BS318" s="49">
        <v>1</v>
      </c>
      <c r="BT318" s="44">
        <f t="shared" si="45"/>
        <v>359</v>
      </c>
      <c r="BW318" s="40" t="s">
        <v>67</v>
      </c>
      <c r="BY318" s="55"/>
      <c r="BZ318" s="1" t="s">
        <v>22426</v>
      </c>
    </row>
    <row r="319" spans="1:78" ht="15" customHeight="1">
      <c r="A319" s="25" t="s">
        <v>1340</v>
      </c>
      <c r="B319" s="42" t="s">
        <v>3102</v>
      </c>
      <c r="D319" s="263">
        <v>0</v>
      </c>
      <c r="E319" s="42" t="s">
        <v>76</v>
      </c>
      <c r="F319" s="42" t="s">
        <v>1453</v>
      </c>
      <c r="G319" s="264"/>
      <c r="H319" s="264"/>
      <c r="I319" s="42" t="s">
        <v>89</v>
      </c>
      <c r="J319" s="43" t="s">
        <v>709</v>
      </c>
      <c r="M319" s="44" t="s">
        <v>88</v>
      </c>
      <c r="N319" s="45" t="s">
        <v>89</v>
      </c>
      <c r="O319" s="42" t="s">
        <v>81</v>
      </c>
      <c r="P319" s="42" t="s">
        <v>82</v>
      </c>
      <c r="Q319" s="42" t="s">
        <v>73</v>
      </c>
      <c r="R319" s="42" t="s">
        <v>73</v>
      </c>
      <c r="S319" s="42" t="s">
        <v>3103</v>
      </c>
      <c r="T319" s="42" t="s">
        <v>3104</v>
      </c>
      <c r="U319" s="42" t="s">
        <v>3104</v>
      </c>
      <c r="V319" s="42" t="s">
        <v>73</v>
      </c>
      <c r="W319" s="42" t="s">
        <v>73</v>
      </c>
      <c r="X319" s="80">
        <v>40263</v>
      </c>
      <c r="Y319" s="80">
        <v>40265</v>
      </c>
      <c r="Z319" s="44">
        <f t="shared" si="46"/>
        <v>2010</v>
      </c>
      <c r="AA319" s="44">
        <f t="shared" si="47"/>
        <v>3</v>
      </c>
      <c r="AB319" s="44">
        <v>0</v>
      </c>
      <c r="AC319" s="42" t="s">
        <v>1027</v>
      </c>
      <c r="AD319" s="42" t="s">
        <v>1028</v>
      </c>
      <c r="AE319" s="42" t="s">
        <v>73</v>
      </c>
      <c r="AF319" s="42" t="s">
        <v>73</v>
      </c>
      <c r="AG319" s="42" t="s">
        <v>73</v>
      </c>
      <c r="AH319" s="42" t="s">
        <v>73</v>
      </c>
      <c r="AI319" s="42" t="s">
        <v>73</v>
      </c>
      <c r="AJ319" s="42" t="s">
        <v>3105</v>
      </c>
      <c r="AK319" s="31"/>
      <c r="AL319" s="31"/>
      <c r="AM319" s="47">
        <v>1</v>
      </c>
      <c r="AN319" s="47">
        <v>1</v>
      </c>
      <c r="AO319" s="47">
        <v>1</v>
      </c>
      <c r="AP319" s="47">
        <v>88</v>
      </c>
      <c r="AQ319" s="47"/>
      <c r="AR319" s="47"/>
      <c r="AS319" s="47">
        <v>0</v>
      </c>
      <c r="AT319" s="49">
        <v>1</v>
      </c>
      <c r="AU319" s="49"/>
      <c r="AV319" s="47"/>
      <c r="AW319" s="49">
        <v>1</v>
      </c>
      <c r="AX319" s="49"/>
      <c r="AY319" s="44">
        <f t="shared" si="44"/>
        <v>3</v>
      </c>
      <c r="AZ319" s="47"/>
      <c r="BA319" s="47"/>
      <c r="BB319" s="47"/>
      <c r="BC319" s="48"/>
      <c r="BD319" s="50"/>
      <c r="BE319" s="50" t="s">
        <v>1342</v>
      </c>
      <c r="BF319" s="50" t="s">
        <v>1341</v>
      </c>
      <c r="BG319" s="51"/>
      <c r="BH319" s="51">
        <f t="shared" si="48"/>
        <v>1</v>
      </c>
      <c r="BI319" s="51">
        <v>4</v>
      </c>
      <c r="BJ319" s="52"/>
      <c r="BK319" s="52"/>
      <c r="BL319" s="53"/>
      <c r="BM319" s="47" t="e">
        <f>COUNTIFS(A$2:$AC319,#REF!,M$2:$AL319,M319)</f>
        <v>#VALUE!</v>
      </c>
      <c r="BN319" s="47">
        <v>0</v>
      </c>
      <c r="BO319" s="54">
        <v>3</v>
      </c>
      <c r="BP319" s="54">
        <v>0</v>
      </c>
      <c r="BQ319" s="47">
        <v>3</v>
      </c>
      <c r="BR319" s="49">
        <v>1</v>
      </c>
      <c r="BS319" s="49">
        <v>1</v>
      </c>
      <c r="BT319" s="44">
        <f t="shared" si="45"/>
        <v>360</v>
      </c>
      <c r="BW319" s="40" t="s">
        <v>67</v>
      </c>
      <c r="BY319" s="55"/>
      <c r="BZ319" s="1" t="s">
        <v>22426</v>
      </c>
    </row>
    <row r="320" spans="1:78" ht="15" customHeight="1">
      <c r="A320" s="25" t="s">
        <v>1340</v>
      </c>
      <c r="B320" s="42" t="s">
        <v>3106</v>
      </c>
      <c r="D320" s="263">
        <v>0</v>
      </c>
      <c r="E320" s="42" t="s">
        <v>76</v>
      </c>
      <c r="F320" s="42" t="s">
        <v>1453</v>
      </c>
      <c r="G320" s="264"/>
      <c r="H320" s="264"/>
      <c r="I320" s="42" t="s">
        <v>302</v>
      </c>
      <c r="J320" s="43" t="s">
        <v>303</v>
      </c>
      <c r="M320" s="44" t="s">
        <v>91</v>
      </c>
      <c r="N320" s="45" t="s">
        <v>302</v>
      </c>
      <c r="O320" s="42" t="s">
        <v>1126</v>
      </c>
      <c r="P320" s="42" t="s">
        <v>87</v>
      </c>
      <c r="Q320" s="42" t="s">
        <v>73</v>
      </c>
      <c r="R320" s="42" t="s">
        <v>73</v>
      </c>
      <c r="S320" s="42" t="s">
        <v>3107</v>
      </c>
      <c r="T320" s="42" t="s">
        <v>3108</v>
      </c>
      <c r="U320" s="42" t="s">
        <v>3108</v>
      </c>
      <c r="V320" s="42" t="s">
        <v>73</v>
      </c>
      <c r="W320" s="42" t="s">
        <v>73</v>
      </c>
      <c r="X320" s="80">
        <v>40263</v>
      </c>
      <c r="Y320" s="80">
        <v>40282</v>
      </c>
      <c r="Z320" s="44">
        <f t="shared" si="46"/>
        <v>2010</v>
      </c>
      <c r="AA320" s="44">
        <f t="shared" si="47"/>
        <v>3</v>
      </c>
      <c r="AB320" s="44">
        <v>0</v>
      </c>
      <c r="AC320" s="42" t="s">
        <v>302</v>
      </c>
      <c r="AD320" s="42" t="s">
        <v>303</v>
      </c>
      <c r="AE320" s="42" t="s">
        <v>73</v>
      </c>
      <c r="AF320" s="42" t="s">
        <v>73</v>
      </c>
      <c r="AG320" s="42" t="s">
        <v>73</v>
      </c>
      <c r="AH320" s="42" t="s">
        <v>73</v>
      </c>
      <c r="AI320" s="42" t="s">
        <v>3109</v>
      </c>
      <c r="AJ320" s="42" t="s">
        <v>3110</v>
      </c>
      <c r="AK320" s="31"/>
      <c r="AL320" s="31"/>
      <c r="AM320" s="47">
        <v>1</v>
      </c>
      <c r="AN320" s="47">
        <v>1</v>
      </c>
      <c r="AO320" s="47">
        <v>6</v>
      </c>
      <c r="AP320" s="47">
        <v>88</v>
      </c>
      <c r="AQ320" s="47"/>
      <c r="AR320" s="47"/>
      <c r="AS320" s="47">
        <v>0</v>
      </c>
      <c r="AT320" s="49">
        <v>1</v>
      </c>
      <c r="AU320" s="49"/>
      <c r="AV320" s="47"/>
      <c r="AW320" s="49">
        <v>1</v>
      </c>
      <c r="AX320" s="49"/>
      <c r="AY320" s="44">
        <f t="shared" si="44"/>
        <v>20</v>
      </c>
      <c r="AZ320" s="47"/>
      <c r="BA320" s="47"/>
      <c r="BB320" s="47"/>
      <c r="BC320" s="48"/>
      <c r="BD320" s="50"/>
      <c r="BE320" s="50" t="s">
        <v>1342</v>
      </c>
      <c r="BF320" s="50" t="s">
        <v>1341</v>
      </c>
      <c r="BG320" s="51"/>
      <c r="BH320" s="51">
        <f t="shared" si="48"/>
        <v>1</v>
      </c>
      <c r="BI320" s="51">
        <v>2</v>
      </c>
      <c r="BJ320" s="52"/>
      <c r="BK320" s="52"/>
      <c r="BL320" s="53"/>
      <c r="BM320" s="47" t="e">
        <f>COUNTIFS(A$2:$AC320,#REF!,M$2:$AL320,M320)</f>
        <v>#VALUE!</v>
      </c>
      <c r="BN320" s="47">
        <v>0</v>
      </c>
      <c r="BO320" s="54">
        <v>20</v>
      </c>
      <c r="BP320" s="54">
        <v>0</v>
      </c>
      <c r="BQ320" s="47">
        <v>6</v>
      </c>
      <c r="BR320" s="49">
        <v>1</v>
      </c>
      <c r="BS320" s="49">
        <v>1</v>
      </c>
      <c r="BT320" s="44">
        <f t="shared" si="45"/>
        <v>360</v>
      </c>
      <c r="BW320" s="40" t="s">
        <v>67</v>
      </c>
      <c r="BY320" s="55"/>
      <c r="BZ320" s="1" t="s">
        <v>22426</v>
      </c>
    </row>
    <row r="321" spans="1:78" ht="15" customHeight="1">
      <c r="A321" s="25" t="s">
        <v>1340</v>
      </c>
      <c r="B321" s="42" t="s">
        <v>3111</v>
      </c>
      <c r="D321" s="263">
        <v>0</v>
      </c>
      <c r="E321" s="42" t="s">
        <v>76</v>
      </c>
      <c r="F321" s="42" t="s">
        <v>1453</v>
      </c>
      <c r="G321" s="264"/>
      <c r="H321" s="264"/>
      <c r="I321" s="42" t="s">
        <v>184</v>
      </c>
      <c r="J321" s="43" t="s">
        <v>1274</v>
      </c>
      <c r="M321" s="44" t="s">
        <v>80</v>
      </c>
      <c r="N321" s="45" t="s">
        <v>184</v>
      </c>
      <c r="O321" s="42" t="s">
        <v>1356</v>
      </c>
      <c r="P321" s="42" t="s">
        <v>101</v>
      </c>
      <c r="Q321" s="42" t="s">
        <v>73</v>
      </c>
      <c r="R321" s="42" t="s">
        <v>73</v>
      </c>
      <c r="S321" s="42" t="s">
        <v>3112</v>
      </c>
      <c r="T321" s="42" t="s">
        <v>3113</v>
      </c>
      <c r="U321" s="42" t="s">
        <v>3113</v>
      </c>
      <c r="V321" s="42" t="s">
        <v>73</v>
      </c>
      <c r="W321" s="42" t="s">
        <v>73</v>
      </c>
      <c r="X321" s="80">
        <v>40263</v>
      </c>
      <c r="Y321" s="80">
        <v>40265</v>
      </c>
      <c r="Z321" s="44">
        <f t="shared" si="46"/>
        <v>2010</v>
      </c>
      <c r="AA321" s="44">
        <f t="shared" si="47"/>
        <v>3</v>
      </c>
      <c r="AB321" s="44">
        <v>0</v>
      </c>
      <c r="AC321" s="42" t="s">
        <v>250</v>
      </c>
      <c r="AD321" s="42" t="s">
        <v>251</v>
      </c>
      <c r="AE321" s="42" t="s">
        <v>73</v>
      </c>
      <c r="AF321" s="42" t="s">
        <v>73</v>
      </c>
      <c r="AG321" s="42" t="s">
        <v>73</v>
      </c>
      <c r="AH321" s="42" t="s">
        <v>73</v>
      </c>
      <c r="AI321" s="42" t="s">
        <v>73</v>
      </c>
      <c r="AJ321" s="42" t="s">
        <v>73</v>
      </c>
      <c r="AK321" s="31"/>
      <c r="AL321" s="31"/>
      <c r="AM321" s="47">
        <v>1</v>
      </c>
      <c r="AN321" s="47">
        <v>1</v>
      </c>
      <c r="AO321" s="47">
        <v>1</v>
      </c>
      <c r="AP321" s="47">
        <v>88</v>
      </c>
      <c r="AQ321" s="47"/>
      <c r="AR321" s="47"/>
      <c r="AS321" s="47">
        <v>0</v>
      </c>
      <c r="AT321" s="49">
        <v>1</v>
      </c>
      <c r="AU321" s="49"/>
      <c r="AV321" s="47"/>
      <c r="AW321" s="49">
        <v>1</v>
      </c>
      <c r="AX321" s="49"/>
      <c r="AY321" s="44">
        <f t="shared" si="44"/>
        <v>3</v>
      </c>
      <c r="AZ321" s="47"/>
      <c r="BA321" s="47"/>
      <c r="BB321" s="47"/>
      <c r="BC321" s="48"/>
      <c r="BD321" s="50"/>
      <c r="BE321" s="50" t="s">
        <v>1342</v>
      </c>
      <c r="BF321" s="50" t="s">
        <v>1341</v>
      </c>
      <c r="BG321" s="51"/>
      <c r="BH321" s="51">
        <f t="shared" si="48"/>
        <v>1</v>
      </c>
      <c r="BI321" s="51">
        <v>3</v>
      </c>
      <c r="BJ321" s="52"/>
      <c r="BK321" s="52"/>
      <c r="BL321" s="53"/>
      <c r="BM321" s="47" t="e">
        <f>COUNTIFS(A$2:$AC321,#REF!,M$2:$AL321,M321)</f>
        <v>#VALUE!</v>
      </c>
      <c r="BN321" s="47">
        <v>0</v>
      </c>
      <c r="BO321" s="54">
        <v>3</v>
      </c>
      <c r="BP321" s="54">
        <v>0</v>
      </c>
      <c r="BQ321" s="47">
        <v>3</v>
      </c>
      <c r="BR321" s="49">
        <v>1</v>
      </c>
      <c r="BS321" s="49">
        <v>1</v>
      </c>
      <c r="BT321" s="44">
        <f t="shared" si="45"/>
        <v>360</v>
      </c>
      <c r="BW321" s="40" t="s">
        <v>67</v>
      </c>
      <c r="BY321" s="55"/>
      <c r="BZ321" s="1" t="s">
        <v>22426</v>
      </c>
    </row>
    <row r="322" spans="1:78" ht="15" customHeight="1">
      <c r="A322" s="25" t="s">
        <v>1340</v>
      </c>
      <c r="B322" s="42" t="s">
        <v>3114</v>
      </c>
      <c r="D322" s="263">
        <v>0</v>
      </c>
      <c r="E322" s="42" t="s">
        <v>76</v>
      </c>
      <c r="F322" s="42" t="s">
        <v>1453</v>
      </c>
      <c r="G322" s="264"/>
      <c r="H322" s="264"/>
      <c r="I322" s="42" t="s">
        <v>524</v>
      </c>
      <c r="J322" s="43" t="s">
        <v>608</v>
      </c>
      <c r="M322" s="44" t="s">
        <v>91</v>
      </c>
      <c r="N322" s="45" t="s">
        <v>524</v>
      </c>
      <c r="O322" s="42" t="s">
        <v>856</v>
      </c>
      <c r="P322" s="42" t="s">
        <v>154</v>
      </c>
      <c r="Q322" s="42" t="s">
        <v>73</v>
      </c>
      <c r="R322" s="42" t="s">
        <v>73</v>
      </c>
      <c r="S322" s="42" t="s">
        <v>3115</v>
      </c>
      <c r="T322" s="42" t="s">
        <v>1344</v>
      </c>
      <c r="U322" s="42" t="s">
        <v>3116</v>
      </c>
      <c r="V322" s="42" t="s">
        <v>73</v>
      </c>
      <c r="W322" s="42" t="s">
        <v>73</v>
      </c>
      <c r="X322" s="80">
        <v>40263</v>
      </c>
      <c r="Y322" s="80">
        <v>40285</v>
      </c>
      <c r="Z322" s="44">
        <f t="shared" si="46"/>
        <v>2010</v>
      </c>
      <c r="AA322" s="44">
        <f t="shared" si="47"/>
        <v>3</v>
      </c>
      <c r="AB322" s="44">
        <v>0</v>
      </c>
      <c r="AC322" s="42" t="s">
        <v>524</v>
      </c>
      <c r="AD322" s="42" t="s">
        <v>608</v>
      </c>
      <c r="AE322" s="42" t="s">
        <v>73</v>
      </c>
      <c r="AF322" s="42" t="s">
        <v>73</v>
      </c>
      <c r="AG322" s="42" t="s">
        <v>1420</v>
      </c>
      <c r="AH322" s="42" t="s">
        <v>73</v>
      </c>
      <c r="AI322" s="42" t="s">
        <v>3117</v>
      </c>
      <c r="AJ322" s="42" t="s">
        <v>73</v>
      </c>
      <c r="AK322" s="31"/>
      <c r="AL322" s="31"/>
      <c r="AM322" s="47">
        <v>1</v>
      </c>
      <c r="AN322" s="47">
        <v>1</v>
      </c>
      <c r="AO322" s="47">
        <v>6</v>
      </c>
      <c r="AP322" s="47">
        <v>88</v>
      </c>
      <c r="AQ322" s="47"/>
      <c r="AR322" s="47"/>
      <c r="AS322" s="47">
        <v>0</v>
      </c>
      <c r="AT322" s="49">
        <v>1</v>
      </c>
      <c r="AU322" s="49"/>
      <c r="AV322" s="47"/>
      <c r="AW322" s="49">
        <v>1</v>
      </c>
      <c r="AX322" s="49"/>
      <c r="AY322" s="44">
        <f t="shared" ref="AY322:AY385" si="49">Y322-X322+1</f>
        <v>23</v>
      </c>
      <c r="AZ322" s="47"/>
      <c r="BA322" s="47"/>
      <c r="BB322" s="47"/>
      <c r="BC322" s="48"/>
      <c r="BD322" s="50"/>
      <c r="BE322" s="50" t="s">
        <v>1342</v>
      </c>
      <c r="BF322" s="50" t="s">
        <v>1341</v>
      </c>
      <c r="BG322" s="51"/>
      <c r="BH322" s="51">
        <f t="shared" si="48"/>
        <v>1</v>
      </c>
      <c r="BI322" s="51">
        <v>3</v>
      </c>
      <c r="BJ322" s="52"/>
      <c r="BK322" s="52"/>
      <c r="BL322" s="53"/>
      <c r="BM322" s="47" t="e">
        <f>COUNTIFS(A$2:$AC322,#REF!,M$2:$AL322,M322)</f>
        <v>#VALUE!</v>
      </c>
      <c r="BN322" s="47">
        <v>0</v>
      </c>
      <c r="BO322" s="54">
        <v>23</v>
      </c>
      <c r="BP322" s="54">
        <v>0</v>
      </c>
      <c r="BQ322" s="47">
        <v>6</v>
      </c>
      <c r="BR322" s="49">
        <v>1</v>
      </c>
      <c r="BS322" s="49">
        <v>1</v>
      </c>
      <c r="BT322" s="44">
        <f t="shared" si="45"/>
        <v>360</v>
      </c>
      <c r="BW322" s="40" t="s">
        <v>67</v>
      </c>
      <c r="BY322" s="55"/>
      <c r="BZ322" s="1" t="s">
        <v>22426</v>
      </c>
    </row>
    <row r="323" spans="1:78" ht="15" customHeight="1">
      <c r="A323" s="25" t="s">
        <v>1340</v>
      </c>
      <c r="B323" s="42" t="s">
        <v>3132</v>
      </c>
      <c r="D323" s="263">
        <v>0</v>
      </c>
      <c r="E323" s="42" t="s">
        <v>76</v>
      </c>
      <c r="F323" s="42" t="s">
        <v>1453</v>
      </c>
      <c r="G323" s="264"/>
      <c r="H323" s="264"/>
      <c r="I323" s="42" t="s">
        <v>168</v>
      </c>
      <c r="J323" s="43" t="s">
        <v>169</v>
      </c>
      <c r="M323" s="44" t="s">
        <v>98</v>
      </c>
      <c r="N323" s="45" t="s">
        <v>170</v>
      </c>
      <c r="O323" s="42" t="s">
        <v>1356</v>
      </c>
      <c r="P323" s="42" t="s">
        <v>101</v>
      </c>
      <c r="Q323" s="42" t="s">
        <v>73</v>
      </c>
      <c r="R323" s="42" t="s">
        <v>73</v>
      </c>
      <c r="S323" s="42" t="s">
        <v>3133</v>
      </c>
      <c r="T323" s="42" t="s">
        <v>3134</v>
      </c>
      <c r="U323" s="42" t="s">
        <v>3134</v>
      </c>
      <c r="V323" s="42" t="s">
        <v>73</v>
      </c>
      <c r="W323" s="42" t="s">
        <v>73</v>
      </c>
      <c r="X323" s="80">
        <v>40266</v>
      </c>
      <c r="Y323" s="80">
        <v>40277</v>
      </c>
      <c r="Z323" s="44">
        <f t="shared" si="46"/>
        <v>2010</v>
      </c>
      <c r="AA323" s="44">
        <f t="shared" si="47"/>
        <v>3</v>
      </c>
      <c r="AB323" s="44">
        <v>0</v>
      </c>
      <c r="AC323" s="42" t="s">
        <v>73</v>
      </c>
      <c r="AD323" s="42" t="s">
        <v>73</v>
      </c>
      <c r="AE323" s="42" t="s">
        <v>73</v>
      </c>
      <c r="AF323" s="42" t="s">
        <v>73</v>
      </c>
      <c r="AG323" s="42" t="s">
        <v>73</v>
      </c>
      <c r="AH323" s="42" t="s">
        <v>73</v>
      </c>
      <c r="AI323" s="42" t="s">
        <v>3135</v>
      </c>
      <c r="AJ323" s="42" t="s">
        <v>3136</v>
      </c>
      <c r="AK323" s="31"/>
      <c r="AL323" s="31"/>
      <c r="AM323" s="47">
        <v>1</v>
      </c>
      <c r="AN323" s="47">
        <v>1</v>
      </c>
      <c r="AO323" s="47">
        <v>2</v>
      </c>
      <c r="AP323" s="47">
        <v>88</v>
      </c>
      <c r="AQ323" s="47"/>
      <c r="AR323" s="47"/>
      <c r="AS323" s="47">
        <v>0</v>
      </c>
      <c r="AT323" s="49">
        <v>1</v>
      </c>
      <c r="AU323" s="49"/>
      <c r="AV323" s="47"/>
      <c r="AW323" s="49">
        <v>1</v>
      </c>
      <c r="AX323" s="49"/>
      <c r="AY323" s="44">
        <f t="shared" si="49"/>
        <v>12</v>
      </c>
      <c r="AZ323" s="47"/>
      <c r="BA323" s="47"/>
      <c r="BB323" s="47"/>
      <c r="BC323" s="48"/>
      <c r="BD323" s="50"/>
      <c r="BE323" s="50" t="s">
        <v>1349</v>
      </c>
      <c r="BF323" s="50" t="s">
        <v>1341</v>
      </c>
      <c r="BG323" s="51"/>
      <c r="BH323" s="51">
        <f t="shared" si="48"/>
        <v>1</v>
      </c>
      <c r="BI323" s="51">
        <v>2</v>
      </c>
      <c r="BJ323" s="52"/>
      <c r="BK323" s="52"/>
      <c r="BL323" s="53"/>
      <c r="BM323" s="47" t="e">
        <f>COUNTIFS(A$2:$AC323,#REF!,M$2:$AL323,M323)</f>
        <v>#VALUE!</v>
      </c>
      <c r="BN323" s="47">
        <v>0</v>
      </c>
      <c r="BO323" s="54">
        <v>12</v>
      </c>
      <c r="BP323" s="54">
        <v>0</v>
      </c>
      <c r="BQ323" s="47">
        <v>3</v>
      </c>
      <c r="BR323" s="49">
        <v>1</v>
      </c>
      <c r="BS323" s="49">
        <v>1</v>
      </c>
      <c r="BT323" s="44">
        <f t="shared" si="45"/>
        <v>363</v>
      </c>
      <c r="BW323" s="40" t="s">
        <v>67</v>
      </c>
      <c r="BY323" s="55"/>
      <c r="BZ323" s="1" t="s">
        <v>22426</v>
      </c>
    </row>
    <row r="324" spans="1:78" ht="15" customHeight="1">
      <c r="A324" s="25" t="s">
        <v>1340</v>
      </c>
      <c r="B324" s="42" t="s">
        <v>3137</v>
      </c>
      <c r="D324" s="263">
        <v>0</v>
      </c>
      <c r="E324" s="42" t="s">
        <v>76</v>
      </c>
      <c r="F324" s="42" t="s">
        <v>1453</v>
      </c>
      <c r="G324" s="264"/>
      <c r="H324" s="264"/>
      <c r="I324" s="42" t="s">
        <v>1073</v>
      </c>
      <c r="J324" s="43" t="s">
        <v>1528</v>
      </c>
      <c r="M324" s="44" t="s">
        <v>88</v>
      </c>
      <c r="N324" s="45" t="s">
        <v>89</v>
      </c>
      <c r="O324" s="42" t="s">
        <v>1357</v>
      </c>
      <c r="P324" s="42" t="s">
        <v>111</v>
      </c>
      <c r="Q324" s="42" t="s">
        <v>73</v>
      </c>
      <c r="R324" s="42" t="s">
        <v>73</v>
      </c>
      <c r="S324" s="42" t="s">
        <v>3138</v>
      </c>
      <c r="T324" s="42" t="s">
        <v>3139</v>
      </c>
      <c r="U324" s="42" t="s">
        <v>3139</v>
      </c>
      <c r="V324" s="42" t="s">
        <v>73</v>
      </c>
      <c r="W324" s="42" t="s">
        <v>73</v>
      </c>
      <c r="X324" s="80">
        <v>40266</v>
      </c>
      <c r="Y324" s="80">
        <v>40269</v>
      </c>
      <c r="Z324" s="44">
        <f t="shared" si="46"/>
        <v>2010</v>
      </c>
      <c r="AA324" s="44">
        <f t="shared" si="47"/>
        <v>3</v>
      </c>
      <c r="AB324" s="44">
        <v>0</v>
      </c>
      <c r="AC324" s="42" t="s">
        <v>3140</v>
      </c>
      <c r="AD324" s="42" t="s">
        <v>3141</v>
      </c>
      <c r="AE324" s="42" t="s">
        <v>73</v>
      </c>
      <c r="AF324" s="42" t="s">
        <v>73</v>
      </c>
      <c r="AG324" s="42" t="s">
        <v>73</v>
      </c>
      <c r="AH324" s="42" t="s">
        <v>73</v>
      </c>
      <c r="AI324" s="42" t="s">
        <v>73</v>
      </c>
      <c r="AJ324" s="42" t="s">
        <v>73</v>
      </c>
      <c r="AK324" s="31"/>
      <c r="AL324" s="31"/>
      <c r="AM324" s="47">
        <v>1</v>
      </c>
      <c r="AN324" s="47">
        <v>1</v>
      </c>
      <c r="AO324" s="47">
        <v>1</v>
      </c>
      <c r="AP324" s="47">
        <v>88</v>
      </c>
      <c r="AQ324" s="47"/>
      <c r="AR324" s="47"/>
      <c r="AS324" s="47">
        <v>0</v>
      </c>
      <c r="AT324" s="49">
        <v>1</v>
      </c>
      <c r="AU324" s="49"/>
      <c r="AV324" s="47"/>
      <c r="AW324" s="49">
        <v>1</v>
      </c>
      <c r="AX324" s="49"/>
      <c r="AY324" s="44">
        <f t="shared" si="49"/>
        <v>4</v>
      </c>
      <c r="AZ324" s="47"/>
      <c r="BA324" s="47"/>
      <c r="BB324" s="47"/>
      <c r="BC324" s="48"/>
      <c r="BD324" s="50"/>
      <c r="BE324" s="50" t="s">
        <v>1342</v>
      </c>
      <c r="BF324" s="50" t="s">
        <v>1341</v>
      </c>
      <c r="BG324" s="51"/>
      <c r="BH324" s="51">
        <f t="shared" si="48"/>
        <v>1</v>
      </c>
      <c r="BI324" s="51">
        <v>8</v>
      </c>
      <c r="BJ324" s="52"/>
      <c r="BK324" s="52"/>
      <c r="BL324" s="53"/>
      <c r="BM324" s="47" t="e">
        <f>COUNTIFS(A$2:$AC324,#REF!,M$2:$AL324,M324)</f>
        <v>#VALUE!</v>
      </c>
      <c r="BN324" s="47">
        <v>0</v>
      </c>
      <c r="BO324" s="54">
        <v>4</v>
      </c>
      <c r="BP324" s="54">
        <v>0</v>
      </c>
      <c r="BQ324" s="47">
        <v>3</v>
      </c>
      <c r="BR324" s="49">
        <v>1</v>
      </c>
      <c r="BS324" s="49">
        <v>1</v>
      </c>
      <c r="BT324" s="44">
        <f t="shared" si="45"/>
        <v>363</v>
      </c>
      <c r="BW324" s="40" t="s">
        <v>67</v>
      </c>
      <c r="BY324" s="55"/>
      <c r="BZ324" s="1" t="s">
        <v>22426</v>
      </c>
    </row>
    <row r="325" spans="1:78" ht="15" customHeight="1">
      <c r="A325" s="25" t="s">
        <v>1340</v>
      </c>
      <c r="B325" s="42" t="s">
        <v>3145</v>
      </c>
      <c r="D325" s="263">
        <v>0</v>
      </c>
      <c r="E325" s="42" t="s">
        <v>76</v>
      </c>
      <c r="F325" s="42" t="s">
        <v>1453</v>
      </c>
      <c r="G325" s="264"/>
      <c r="H325" s="264"/>
      <c r="I325" s="42" t="s">
        <v>184</v>
      </c>
      <c r="J325" s="43" t="s">
        <v>1274</v>
      </c>
      <c r="M325" s="44" t="s">
        <v>80</v>
      </c>
      <c r="N325" s="45" t="s">
        <v>184</v>
      </c>
      <c r="O325" s="42" t="s">
        <v>1356</v>
      </c>
      <c r="P325" s="42" t="s">
        <v>101</v>
      </c>
      <c r="Q325" s="42" t="s">
        <v>73</v>
      </c>
      <c r="R325" s="42" t="s">
        <v>73</v>
      </c>
      <c r="S325" s="42" t="s">
        <v>471</v>
      </c>
      <c r="T325" s="42" t="s">
        <v>3146</v>
      </c>
      <c r="U325" s="42" t="s">
        <v>3146</v>
      </c>
      <c r="V325" s="42" t="s">
        <v>73</v>
      </c>
      <c r="W325" s="42" t="s">
        <v>73</v>
      </c>
      <c r="X325" s="80">
        <v>40267</v>
      </c>
      <c r="Y325" s="80">
        <v>40272</v>
      </c>
      <c r="Z325" s="44">
        <f t="shared" si="46"/>
        <v>2010</v>
      </c>
      <c r="AA325" s="44">
        <f t="shared" si="47"/>
        <v>3</v>
      </c>
      <c r="AB325" s="44">
        <v>0</v>
      </c>
      <c r="AC325" s="42" t="s">
        <v>73</v>
      </c>
      <c r="AD325" s="42" t="s">
        <v>1128</v>
      </c>
      <c r="AE325" s="42" t="s">
        <v>73</v>
      </c>
      <c r="AF325" s="42" t="s">
        <v>3147</v>
      </c>
      <c r="AG325" s="42" t="s">
        <v>73</v>
      </c>
      <c r="AH325" s="42" t="s">
        <v>73</v>
      </c>
      <c r="AI325" s="42" t="s">
        <v>73</v>
      </c>
      <c r="AJ325" s="42" t="s">
        <v>3148</v>
      </c>
      <c r="AK325" s="31"/>
      <c r="AL325" s="31"/>
      <c r="AM325" s="47">
        <v>1</v>
      </c>
      <c r="AN325" s="47">
        <v>1</v>
      </c>
      <c r="AO325" s="47">
        <v>1</v>
      </c>
      <c r="AP325" s="47">
        <v>88</v>
      </c>
      <c r="AQ325" s="47"/>
      <c r="AR325" s="47"/>
      <c r="AS325" s="47">
        <v>0</v>
      </c>
      <c r="AT325" s="49">
        <v>1</v>
      </c>
      <c r="AU325" s="49"/>
      <c r="AV325" s="47"/>
      <c r="AW325" s="49">
        <v>1</v>
      </c>
      <c r="AX325" s="49"/>
      <c r="AY325" s="44">
        <f t="shared" si="49"/>
        <v>6</v>
      </c>
      <c r="AZ325" s="47"/>
      <c r="BA325" s="47"/>
      <c r="BB325" s="47"/>
      <c r="BC325" s="48"/>
      <c r="BD325" s="50"/>
      <c r="BE325" s="50" t="s">
        <v>1342</v>
      </c>
      <c r="BF325" s="50" t="s">
        <v>1341</v>
      </c>
      <c r="BG325" s="51"/>
      <c r="BH325" s="51">
        <f t="shared" si="48"/>
        <v>1</v>
      </c>
      <c r="BI325" s="51">
        <v>2</v>
      </c>
      <c r="BJ325" s="52"/>
      <c r="BK325" s="52"/>
      <c r="BL325" s="53"/>
      <c r="BM325" s="47" t="e">
        <f>COUNTIFS(A$2:$AC325,#REF!,M$2:$AL325,M325)</f>
        <v>#VALUE!</v>
      </c>
      <c r="BN325" s="47">
        <v>0</v>
      </c>
      <c r="BO325" s="54">
        <v>6</v>
      </c>
      <c r="BP325" s="54">
        <v>0</v>
      </c>
      <c r="BQ325" s="47">
        <v>2</v>
      </c>
      <c r="BR325" s="49">
        <v>1</v>
      </c>
      <c r="BS325" s="49">
        <v>1</v>
      </c>
      <c r="BT325" s="44">
        <f t="shared" ref="BT325:BT339" si="50">MAX(MIN((DATE(2010,3,31)+1),X325+1),DATE(2009,4,1))-MIN(MAX(DATE(2009,4,1),W325),(DATE(2010,3,31)+1))</f>
        <v>364</v>
      </c>
      <c r="BW325" s="40" t="s">
        <v>67</v>
      </c>
      <c r="BY325" s="55"/>
      <c r="BZ325" s="1" t="s">
        <v>22426</v>
      </c>
    </row>
    <row r="326" spans="1:78" ht="15" customHeight="1">
      <c r="A326" s="25" t="s">
        <v>1340</v>
      </c>
      <c r="B326" s="42" t="s">
        <v>3154</v>
      </c>
      <c r="D326" s="263">
        <v>1</v>
      </c>
      <c r="E326" s="42" t="s">
        <v>76</v>
      </c>
      <c r="F326" s="42" t="s">
        <v>1453</v>
      </c>
      <c r="G326" s="264"/>
      <c r="H326" s="264"/>
      <c r="I326" s="42" t="s">
        <v>3155</v>
      </c>
      <c r="J326" s="43" t="s">
        <v>3156</v>
      </c>
      <c r="M326" s="44" t="s">
        <v>121</v>
      </c>
      <c r="N326" s="45" t="s">
        <v>860</v>
      </c>
      <c r="O326" s="42" t="s">
        <v>856</v>
      </c>
      <c r="P326" s="42" t="s">
        <v>154</v>
      </c>
      <c r="Q326" s="42" t="s">
        <v>73</v>
      </c>
      <c r="R326" s="42" t="s">
        <v>73</v>
      </c>
      <c r="S326" s="42" t="s">
        <v>3157</v>
      </c>
      <c r="T326" s="42" t="s">
        <v>3158</v>
      </c>
      <c r="U326" s="42" t="s">
        <v>3158</v>
      </c>
      <c r="V326" s="42" t="s">
        <v>73</v>
      </c>
      <c r="W326" s="42" t="s">
        <v>73</v>
      </c>
      <c r="X326" s="80">
        <v>40196</v>
      </c>
      <c r="Y326" s="80">
        <v>40205</v>
      </c>
      <c r="Z326" s="44">
        <f t="shared" si="46"/>
        <v>2010</v>
      </c>
      <c r="AA326" s="44">
        <f t="shared" si="47"/>
        <v>1</v>
      </c>
      <c r="AB326" s="44">
        <v>0</v>
      </c>
      <c r="AC326" s="42" t="s">
        <v>3159</v>
      </c>
      <c r="AD326" s="42" t="s">
        <v>3160</v>
      </c>
      <c r="AE326" s="42" t="s">
        <v>73</v>
      </c>
      <c r="AF326" s="42" t="s">
        <v>73</v>
      </c>
      <c r="AG326" s="42" t="s">
        <v>73</v>
      </c>
      <c r="AH326" s="42" t="s">
        <v>73</v>
      </c>
      <c r="AI326" s="42" t="s">
        <v>3161</v>
      </c>
      <c r="AJ326" s="42" t="s">
        <v>3162</v>
      </c>
      <c r="AK326" s="31"/>
      <c r="AL326" s="31"/>
      <c r="AM326" s="47">
        <v>1</v>
      </c>
      <c r="AN326" s="47">
        <v>1</v>
      </c>
      <c r="AO326" s="47">
        <v>3</v>
      </c>
      <c r="AP326" s="47">
        <v>88</v>
      </c>
      <c r="AQ326" s="47"/>
      <c r="AR326" s="47"/>
      <c r="AS326" s="47">
        <v>0</v>
      </c>
      <c r="AT326" s="49">
        <v>1</v>
      </c>
      <c r="AU326" s="49"/>
      <c r="AV326" s="47"/>
      <c r="AW326" s="49">
        <v>1</v>
      </c>
      <c r="AX326" s="49"/>
      <c r="AY326" s="44">
        <f t="shared" si="49"/>
        <v>10</v>
      </c>
      <c r="AZ326" s="47"/>
      <c r="BA326" s="47"/>
      <c r="BB326" s="47"/>
      <c r="BC326" s="48"/>
      <c r="BD326" s="50"/>
      <c r="BE326" s="50" t="s">
        <v>1342</v>
      </c>
      <c r="BF326" s="50" t="s">
        <v>1341</v>
      </c>
      <c r="BG326" s="51"/>
      <c r="BH326" s="51">
        <f t="shared" si="48"/>
        <v>1</v>
      </c>
      <c r="BI326" s="51">
        <v>1</v>
      </c>
      <c r="BJ326" s="52"/>
      <c r="BK326" s="52"/>
      <c r="BL326" s="53"/>
      <c r="BM326" s="47" t="e">
        <f>COUNTIFS(A$2:$AC326,#REF!,M$2:$AL326,M326)</f>
        <v>#VALUE!</v>
      </c>
      <c r="BN326" s="47">
        <v>0</v>
      </c>
      <c r="BO326" s="54">
        <v>10</v>
      </c>
      <c r="BP326" s="54">
        <v>0</v>
      </c>
      <c r="BQ326" s="47">
        <v>10</v>
      </c>
      <c r="BR326" s="49">
        <v>1</v>
      </c>
      <c r="BS326" s="49">
        <v>1</v>
      </c>
      <c r="BT326" s="44">
        <f t="shared" si="50"/>
        <v>293</v>
      </c>
      <c r="BW326" s="40" t="s">
        <v>67</v>
      </c>
      <c r="BY326" s="55"/>
      <c r="BZ326" s="1" t="s">
        <v>22426</v>
      </c>
    </row>
    <row r="327" spans="1:78" ht="15" customHeight="1">
      <c r="A327" s="25" t="s">
        <v>1340</v>
      </c>
      <c r="B327" s="42" t="s">
        <v>3163</v>
      </c>
      <c r="D327" s="263">
        <v>1</v>
      </c>
      <c r="E327" s="42" t="s">
        <v>76</v>
      </c>
      <c r="F327" s="42" t="s">
        <v>1453</v>
      </c>
      <c r="G327" s="264"/>
      <c r="H327" s="264"/>
      <c r="I327" s="42" t="s">
        <v>3164</v>
      </c>
      <c r="J327" s="43" t="s">
        <v>3165</v>
      </c>
      <c r="M327" s="44" t="s">
        <v>109</v>
      </c>
      <c r="N327" s="45" t="s">
        <v>3164</v>
      </c>
      <c r="O327" s="42" t="s">
        <v>856</v>
      </c>
      <c r="P327" s="42" t="s">
        <v>154</v>
      </c>
      <c r="Q327" s="42" t="s">
        <v>73</v>
      </c>
      <c r="R327" s="42" t="s">
        <v>73</v>
      </c>
      <c r="S327" s="42" t="s">
        <v>3166</v>
      </c>
      <c r="T327" s="42" t="s">
        <v>3167</v>
      </c>
      <c r="U327" s="42" t="s">
        <v>3167</v>
      </c>
      <c r="V327" s="42" t="s">
        <v>73</v>
      </c>
      <c r="W327" s="42" t="s">
        <v>73</v>
      </c>
      <c r="X327" s="80">
        <v>40207</v>
      </c>
      <c r="Y327" s="261" t="s">
        <v>22184</v>
      </c>
      <c r="Z327" s="44">
        <f t="shared" si="46"/>
        <v>2010</v>
      </c>
      <c r="AA327" s="44">
        <f t="shared" si="47"/>
        <v>1</v>
      </c>
      <c r="AB327" s="44">
        <v>99</v>
      </c>
      <c r="AC327" s="42" t="s">
        <v>3159</v>
      </c>
      <c r="AD327" s="42" t="s">
        <v>3160</v>
      </c>
      <c r="AE327" s="42" t="s">
        <v>73</v>
      </c>
      <c r="AF327" s="42" t="s">
        <v>73</v>
      </c>
      <c r="AG327" s="42" t="s">
        <v>73</v>
      </c>
      <c r="AH327" s="42" t="s">
        <v>73</v>
      </c>
      <c r="AI327" s="42" t="s">
        <v>3161</v>
      </c>
      <c r="AJ327" s="42" t="s">
        <v>3162</v>
      </c>
      <c r="AK327" s="31"/>
      <c r="AL327" s="31"/>
      <c r="AM327" s="47">
        <v>0</v>
      </c>
      <c r="AN327" s="47">
        <v>1</v>
      </c>
      <c r="AO327" s="47">
        <v>7</v>
      </c>
      <c r="AP327" s="47">
        <v>88</v>
      </c>
      <c r="AQ327" s="47"/>
      <c r="AR327" s="47"/>
      <c r="AS327" s="47">
        <v>0</v>
      </c>
      <c r="AT327" s="49">
        <v>1</v>
      </c>
      <c r="AU327" s="49"/>
      <c r="AV327" s="47"/>
      <c r="AW327" s="49">
        <v>1</v>
      </c>
      <c r="AX327" s="49"/>
      <c r="AY327" s="44">
        <f t="shared" si="49"/>
        <v>-30207</v>
      </c>
      <c r="AZ327" s="47"/>
      <c r="BA327" s="47"/>
      <c r="BB327" s="47"/>
      <c r="BC327" s="48"/>
      <c r="BD327" s="50"/>
      <c r="BE327" s="50" t="s">
        <v>1342</v>
      </c>
      <c r="BF327" s="50" t="s">
        <v>1341</v>
      </c>
      <c r="BG327" s="51"/>
      <c r="BH327" s="51">
        <f t="shared" si="48"/>
        <v>1</v>
      </c>
      <c r="BI327" s="51">
        <v>3</v>
      </c>
      <c r="BJ327" s="52"/>
      <c r="BK327" s="52"/>
      <c r="BL327" s="53"/>
      <c r="BM327" s="47" t="e">
        <f>COUNTIFS(A$2:$AC327,#REF!,M$2:$AL327,M327)</f>
        <v>#VALUE!</v>
      </c>
      <c r="BN327" s="47">
        <v>1</v>
      </c>
      <c r="BO327" s="54" t="e">
        <v>#VALUE!</v>
      </c>
      <c r="BP327" s="54">
        <v>99</v>
      </c>
      <c r="BQ327" s="47">
        <v>9999</v>
      </c>
      <c r="BR327" s="49">
        <v>0</v>
      </c>
      <c r="BS327" s="49">
        <v>1</v>
      </c>
      <c r="BT327" s="44">
        <f t="shared" si="50"/>
        <v>304</v>
      </c>
      <c r="BW327" s="40" t="s">
        <v>67</v>
      </c>
      <c r="BY327" s="55"/>
      <c r="BZ327" s="1" t="s">
        <v>22426</v>
      </c>
    </row>
    <row r="328" spans="1:78" ht="15" customHeight="1">
      <c r="A328" s="25" t="s">
        <v>1340</v>
      </c>
      <c r="B328" s="42" t="s">
        <v>3168</v>
      </c>
      <c r="D328" s="263">
        <v>1</v>
      </c>
      <c r="E328" s="42" t="s">
        <v>76</v>
      </c>
      <c r="F328" s="42" t="s">
        <v>1453</v>
      </c>
      <c r="G328" s="264"/>
      <c r="H328" s="264"/>
      <c r="I328" s="42" t="s">
        <v>3169</v>
      </c>
      <c r="J328" s="43" t="s">
        <v>3170</v>
      </c>
      <c r="M328" s="44" t="s">
        <v>121</v>
      </c>
      <c r="N328" s="45" t="s">
        <v>1101</v>
      </c>
      <c r="O328" s="42" t="s">
        <v>81</v>
      </c>
      <c r="P328" s="42" t="s">
        <v>82</v>
      </c>
      <c r="Q328" s="42" t="s">
        <v>71</v>
      </c>
      <c r="R328" s="42" t="s">
        <v>1256</v>
      </c>
      <c r="S328" s="42" t="s">
        <v>3171</v>
      </c>
      <c r="T328" s="42" t="s">
        <v>3172</v>
      </c>
      <c r="U328" s="42" t="s">
        <v>3172</v>
      </c>
      <c r="V328" s="42" t="s">
        <v>73</v>
      </c>
      <c r="W328" s="42" t="s">
        <v>73</v>
      </c>
      <c r="X328" s="80">
        <v>40236</v>
      </c>
      <c r="Y328" s="80">
        <v>40244</v>
      </c>
      <c r="Z328" s="44">
        <f t="shared" si="46"/>
        <v>2010</v>
      </c>
      <c r="AA328" s="44">
        <f t="shared" si="47"/>
        <v>2</v>
      </c>
      <c r="AB328" s="44">
        <v>0</v>
      </c>
      <c r="AC328" s="42" t="s">
        <v>1329</v>
      </c>
      <c r="AD328" s="42" t="s">
        <v>1330</v>
      </c>
      <c r="AE328" s="42" t="s">
        <v>73</v>
      </c>
      <c r="AF328" s="42" t="s">
        <v>73</v>
      </c>
      <c r="AG328" s="42" t="s">
        <v>368</v>
      </c>
      <c r="AH328" s="42" t="s">
        <v>369</v>
      </c>
      <c r="AI328" s="42" t="s">
        <v>3173</v>
      </c>
      <c r="AJ328" s="42" t="s">
        <v>944</v>
      </c>
      <c r="AK328" s="31" t="s">
        <v>3174</v>
      </c>
      <c r="AL328" s="31" t="s">
        <v>3175</v>
      </c>
      <c r="AM328" s="47">
        <v>1</v>
      </c>
      <c r="AN328" s="47">
        <v>1</v>
      </c>
      <c r="AO328" s="47">
        <v>3</v>
      </c>
      <c r="AP328" s="47">
        <v>88</v>
      </c>
      <c r="AQ328" s="47"/>
      <c r="AR328" s="47"/>
      <c r="AS328" s="47">
        <v>1</v>
      </c>
      <c r="AT328" s="49">
        <v>1</v>
      </c>
      <c r="AU328" s="49"/>
      <c r="AV328" s="47"/>
      <c r="AW328" s="49">
        <v>1</v>
      </c>
      <c r="AX328" s="49"/>
      <c r="AY328" s="44">
        <f t="shared" si="49"/>
        <v>9</v>
      </c>
      <c r="AZ328" s="47"/>
      <c r="BA328" s="47"/>
      <c r="BB328" s="47"/>
      <c r="BC328" s="48"/>
      <c r="BD328" s="50"/>
      <c r="BE328" s="50" t="s">
        <v>3176</v>
      </c>
      <c r="BF328" s="50" t="s">
        <v>1341</v>
      </c>
      <c r="BG328" s="51"/>
      <c r="BH328" s="51">
        <f t="shared" si="48"/>
        <v>1</v>
      </c>
      <c r="BI328" s="51">
        <v>3</v>
      </c>
      <c r="BJ328" s="52"/>
      <c r="BK328" s="52"/>
      <c r="BL328" s="53"/>
      <c r="BM328" s="47" t="e">
        <f>COUNTIFS(A$2:$AC328,#REF!,M$2:$AL328,M328)</f>
        <v>#VALUE!</v>
      </c>
      <c r="BN328" s="47">
        <v>0</v>
      </c>
      <c r="BO328" s="54">
        <v>9</v>
      </c>
      <c r="BP328" s="54">
        <v>0</v>
      </c>
      <c r="BQ328" s="47">
        <v>9</v>
      </c>
      <c r="BR328" s="49">
        <v>1</v>
      </c>
      <c r="BS328" s="49">
        <v>1</v>
      </c>
      <c r="BT328" s="44">
        <f t="shared" si="50"/>
        <v>333</v>
      </c>
      <c r="BW328" s="40" t="s">
        <v>67</v>
      </c>
      <c r="BY328" s="55"/>
      <c r="BZ328" s="1" t="s">
        <v>22426</v>
      </c>
    </row>
    <row r="329" spans="1:78" ht="15" customHeight="1">
      <c r="A329" s="25" t="s">
        <v>1340</v>
      </c>
      <c r="B329" s="42" t="s">
        <v>3177</v>
      </c>
      <c r="D329" s="263">
        <v>1</v>
      </c>
      <c r="E329" s="42" t="s">
        <v>76</v>
      </c>
      <c r="F329" s="42" t="s">
        <v>1453</v>
      </c>
      <c r="G329" s="264"/>
      <c r="H329" s="264"/>
      <c r="I329" s="42" t="s">
        <v>123</v>
      </c>
      <c r="J329" s="43" t="s">
        <v>124</v>
      </c>
      <c r="M329" s="44" t="s">
        <v>80</v>
      </c>
      <c r="N329" s="45" t="s">
        <v>123</v>
      </c>
      <c r="O329" s="42" t="s">
        <v>81</v>
      </c>
      <c r="P329" s="42" t="s">
        <v>82</v>
      </c>
      <c r="Q329" s="42" t="s">
        <v>71</v>
      </c>
      <c r="R329" s="42" t="s">
        <v>1256</v>
      </c>
      <c r="S329" s="42" t="s">
        <v>3171</v>
      </c>
      <c r="T329" s="42" t="s">
        <v>3172</v>
      </c>
      <c r="U329" s="42" t="s">
        <v>3172</v>
      </c>
      <c r="V329" s="42" t="s">
        <v>73</v>
      </c>
      <c r="W329" s="42" t="s">
        <v>73</v>
      </c>
      <c r="X329" s="80">
        <v>40250</v>
      </c>
      <c r="Y329" s="80">
        <v>40268</v>
      </c>
      <c r="Z329" s="44">
        <f t="shared" si="46"/>
        <v>2010</v>
      </c>
      <c r="AA329" s="44">
        <f t="shared" si="47"/>
        <v>3</v>
      </c>
      <c r="AB329" s="44">
        <v>0</v>
      </c>
      <c r="AC329" s="42" t="s">
        <v>1329</v>
      </c>
      <c r="AD329" s="42" t="s">
        <v>1330</v>
      </c>
      <c r="AE329" s="42" t="s">
        <v>73</v>
      </c>
      <c r="AF329" s="42" t="s">
        <v>73</v>
      </c>
      <c r="AG329" s="42" t="s">
        <v>368</v>
      </c>
      <c r="AH329" s="42" t="s">
        <v>369</v>
      </c>
      <c r="AI329" s="42" t="s">
        <v>3173</v>
      </c>
      <c r="AJ329" s="42" t="s">
        <v>944</v>
      </c>
      <c r="AK329" s="31" t="s">
        <v>3174</v>
      </c>
      <c r="AL329" s="31"/>
      <c r="AM329" s="47">
        <v>0</v>
      </c>
      <c r="AN329" s="47">
        <v>1</v>
      </c>
      <c r="AO329" s="47">
        <v>1</v>
      </c>
      <c r="AP329" s="47">
        <v>88</v>
      </c>
      <c r="AQ329" s="47"/>
      <c r="AR329" s="47"/>
      <c r="AS329" s="47">
        <v>1</v>
      </c>
      <c r="AT329" s="49">
        <v>1</v>
      </c>
      <c r="AU329" s="49"/>
      <c r="AV329" s="47"/>
      <c r="AW329" s="49">
        <v>1</v>
      </c>
      <c r="AX329" s="49"/>
      <c r="AY329" s="44">
        <f t="shared" si="49"/>
        <v>19</v>
      </c>
      <c r="AZ329" s="47"/>
      <c r="BA329" s="47"/>
      <c r="BB329" s="47"/>
      <c r="BC329" s="48"/>
      <c r="BD329" s="35"/>
      <c r="BE329" s="50" t="s">
        <v>3178</v>
      </c>
      <c r="BF329" s="50" t="s">
        <v>1341</v>
      </c>
      <c r="BG329" s="51"/>
      <c r="BH329" s="51">
        <f t="shared" si="48"/>
        <v>1</v>
      </c>
      <c r="BI329" s="51">
        <v>2</v>
      </c>
      <c r="BJ329" s="52"/>
      <c r="BK329" s="52"/>
      <c r="BL329" s="53"/>
      <c r="BM329" s="47" t="e">
        <f>COUNTIFS(A$2:$AC329,#REF!,M$2:$AL329,M329)</f>
        <v>#VALUE!</v>
      </c>
      <c r="BN329" s="47">
        <v>0</v>
      </c>
      <c r="BO329" s="54" t="e">
        <v>#VALUE!</v>
      </c>
      <c r="BP329" s="54">
        <v>99</v>
      </c>
      <c r="BQ329" s="47">
        <v>9999</v>
      </c>
      <c r="BR329" s="49">
        <v>0</v>
      </c>
      <c r="BS329" s="49">
        <v>1</v>
      </c>
      <c r="BT329" s="44">
        <f t="shared" si="50"/>
        <v>347</v>
      </c>
      <c r="BW329" s="40" t="s">
        <v>67</v>
      </c>
      <c r="BY329" s="55"/>
      <c r="BZ329" s="1" t="s">
        <v>22426</v>
      </c>
    </row>
    <row r="330" spans="1:78" ht="15" customHeight="1">
      <c r="A330" s="25" t="s">
        <v>1340</v>
      </c>
      <c r="B330" s="42" t="s">
        <v>3179</v>
      </c>
      <c r="D330" s="263">
        <v>1</v>
      </c>
      <c r="E330" s="42" t="s">
        <v>76</v>
      </c>
      <c r="F330" s="42" t="s">
        <v>1453</v>
      </c>
      <c r="G330" s="264"/>
      <c r="H330" s="264"/>
      <c r="I330" s="42" t="s">
        <v>3180</v>
      </c>
      <c r="J330" s="43" t="s">
        <v>3181</v>
      </c>
      <c r="M330" s="44" t="s">
        <v>288</v>
      </c>
      <c r="N330" s="45" t="s">
        <v>1175</v>
      </c>
      <c r="O330" s="42" t="s">
        <v>1351</v>
      </c>
      <c r="P330" s="42" t="s">
        <v>103</v>
      </c>
      <c r="Q330" s="42" t="s">
        <v>73</v>
      </c>
      <c r="R330" s="42" t="s">
        <v>73</v>
      </c>
      <c r="S330" s="42" t="s">
        <v>3182</v>
      </c>
      <c r="T330" s="42" t="s">
        <v>3183</v>
      </c>
      <c r="U330" s="42" t="s">
        <v>3183</v>
      </c>
      <c r="V330" s="42" t="s">
        <v>73</v>
      </c>
      <c r="W330" s="42" t="s">
        <v>73</v>
      </c>
      <c r="X330" s="80">
        <v>40192</v>
      </c>
      <c r="Y330" s="80">
        <v>40221</v>
      </c>
      <c r="Z330" s="44">
        <f t="shared" si="46"/>
        <v>2010</v>
      </c>
      <c r="AA330" s="44">
        <f t="shared" si="47"/>
        <v>1</v>
      </c>
      <c r="AB330" s="44">
        <v>0</v>
      </c>
      <c r="AC330" s="42" t="s">
        <v>3184</v>
      </c>
      <c r="AD330" s="42" t="s">
        <v>3185</v>
      </c>
      <c r="AE330" s="42" t="s">
        <v>73</v>
      </c>
      <c r="AF330" s="42" t="s">
        <v>73</v>
      </c>
      <c r="AG330" s="42" t="s">
        <v>73</v>
      </c>
      <c r="AH330" s="42" t="s">
        <v>3186</v>
      </c>
      <c r="AI330" s="42" t="s">
        <v>73</v>
      </c>
      <c r="AJ330" s="42" t="s">
        <v>3187</v>
      </c>
      <c r="AK330" s="31"/>
      <c r="AL330" s="31"/>
      <c r="AM330" s="47">
        <v>1</v>
      </c>
      <c r="AN330" s="47">
        <v>1</v>
      </c>
      <c r="AO330" s="47">
        <v>4</v>
      </c>
      <c r="AP330" s="47">
        <v>6</v>
      </c>
      <c r="AQ330" s="47"/>
      <c r="AR330" s="47"/>
      <c r="AS330" s="47">
        <v>1</v>
      </c>
      <c r="AT330" s="49">
        <v>1</v>
      </c>
      <c r="AU330" s="49"/>
      <c r="AV330" s="47"/>
      <c r="AW330" s="49">
        <v>1</v>
      </c>
      <c r="AX330" s="49"/>
      <c r="AY330" s="44">
        <f t="shared" si="49"/>
        <v>30</v>
      </c>
      <c r="AZ330" s="47"/>
      <c r="BA330" s="47"/>
      <c r="BB330" s="47"/>
      <c r="BC330" s="48"/>
      <c r="BD330" s="50"/>
      <c r="BE330" s="50" t="s">
        <v>3188</v>
      </c>
      <c r="BF330" s="50" t="s">
        <v>1341</v>
      </c>
      <c r="BG330" s="51"/>
      <c r="BH330" s="51">
        <f t="shared" si="48"/>
        <v>1</v>
      </c>
      <c r="BI330" s="51">
        <v>3</v>
      </c>
      <c r="BJ330" s="52"/>
      <c r="BK330" s="52"/>
      <c r="BL330" s="53"/>
      <c r="BM330" s="47" t="e">
        <f>COUNTIFS(A$2:$AC330,#REF!,M$2:$AL330,M330)</f>
        <v>#VALUE!</v>
      </c>
      <c r="BN330" s="47">
        <v>1</v>
      </c>
      <c r="BO330" s="54">
        <v>30</v>
      </c>
      <c r="BP330" s="54">
        <v>0</v>
      </c>
      <c r="BQ330" s="47">
        <v>30</v>
      </c>
      <c r="BR330" s="49">
        <v>1</v>
      </c>
      <c r="BS330" s="49">
        <v>1</v>
      </c>
      <c r="BT330" s="44">
        <f t="shared" si="50"/>
        <v>289</v>
      </c>
      <c r="BW330" s="40" t="s">
        <v>67</v>
      </c>
      <c r="BY330" s="55"/>
      <c r="BZ330" s="1" t="s">
        <v>22426</v>
      </c>
    </row>
    <row r="331" spans="1:78" ht="15" customHeight="1">
      <c r="A331" s="25" t="s">
        <v>1340</v>
      </c>
      <c r="B331" s="42" t="s">
        <v>3189</v>
      </c>
      <c r="D331" s="263">
        <v>1</v>
      </c>
      <c r="E331" s="42" t="s">
        <v>76</v>
      </c>
      <c r="F331" s="42" t="s">
        <v>1453</v>
      </c>
      <c r="G331" s="264"/>
      <c r="H331" s="264"/>
      <c r="I331" s="42" t="s">
        <v>826</v>
      </c>
      <c r="J331" s="43" t="s">
        <v>827</v>
      </c>
      <c r="M331" s="44" t="s">
        <v>897</v>
      </c>
      <c r="N331" s="45" t="s">
        <v>898</v>
      </c>
      <c r="O331" s="42" t="s">
        <v>1351</v>
      </c>
      <c r="P331" s="42" t="s">
        <v>103</v>
      </c>
      <c r="Q331" s="42" t="s">
        <v>73</v>
      </c>
      <c r="R331" s="42" t="s">
        <v>73</v>
      </c>
      <c r="S331" s="42" t="s">
        <v>3190</v>
      </c>
      <c r="T331" s="42" t="s">
        <v>3191</v>
      </c>
      <c r="U331" s="42" t="s">
        <v>3191</v>
      </c>
      <c r="V331" s="42" t="s">
        <v>73</v>
      </c>
      <c r="W331" s="42" t="s">
        <v>73</v>
      </c>
      <c r="X331" s="80">
        <v>40194</v>
      </c>
      <c r="Y331" s="261" t="s">
        <v>22184</v>
      </c>
      <c r="Z331" s="44">
        <f t="shared" si="46"/>
        <v>2010</v>
      </c>
      <c r="AA331" s="44">
        <f t="shared" si="47"/>
        <v>1</v>
      </c>
      <c r="AB331" s="44">
        <v>99</v>
      </c>
      <c r="AC331" s="42" t="s">
        <v>3184</v>
      </c>
      <c r="AD331" s="42" t="s">
        <v>3185</v>
      </c>
      <c r="AE331" s="42" t="s">
        <v>73</v>
      </c>
      <c r="AF331" s="42" t="s">
        <v>73</v>
      </c>
      <c r="AG331" s="42" t="s">
        <v>73</v>
      </c>
      <c r="AH331" s="42" t="s">
        <v>73</v>
      </c>
      <c r="AI331" s="42" t="s">
        <v>73</v>
      </c>
      <c r="AJ331" s="42" t="s">
        <v>3187</v>
      </c>
      <c r="AK331" s="31"/>
      <c r="AL331" s="31"/>
      <c r="AM331" s="47">
        <v>0</v>
      </c>
      <c r="AN331" s="47">
        <v>1</v>
      </c>
      <c r="AO331" s="47">
        <v>4</v>
      </c>
      <c r="AP331" s="47">
        <v>6</v>
      </c>
      <c r="AQ331" s="47"/>
      <c r="AR331" s="47"/>
      <c r="AS331" s="47">
        <v>1</v>
      </c>
      <c r="AT331" s="49">
        <v>1</v>
      </c>
      <c r="AU331" s="49"/>
      <c r="AV331" s="47"/>
      <c r="AW331" s="49">
        <v>1</v>
      </c>
      <c r="AX331" s="49"/>
      <c r="AY331" s="44">
        <f t="shared" si="49"/>
        <v>-30194</v>
      </c>
      <c r="AZ331" s="47"/>
      <c r="BA331" s="47"/>
      <c r="BB331" s="47"/>
      <c r="BC331" s="48"/>
      <c r="BD331" s="50"/>
      <c r="BE331" s="50" t="s">
        <v>3188</v>
      </c>
      <c r="BF331" s="50" t="s">
        <v>1341</v>
      </c>
      <c r="BG331" s="51"/>
      <c r="BH331" s="51">
        <f t="shared" si="48"/>
        <v>1</v>
      </c>
      <c r="BI331" s="51">
        <v>8</v>
      </c>
      <c r="BJ331" s="52"/>
      <c r="BK331" s="52"/>
      <c r="BL331" s="53"/>
      <c r="BM331" s="47" t="e">
        <f>COUNTIFS(A$2:$AC331,#REF!,M$2:$AL331,M331)</f>
        <v>#VALUE!</v>
      </c>
      <c r="BN331" s="47">
        <v>0</v>
      </c>
      <c r="BO331" s="54" t="e">
        <v>#VALUE!</v>
      </c>
      <c r="BP331" s="54">
        <v>99</v>
      </c>
      <c r="BQ331" s="47">
        <v>9999</v>
      </c>
      <c r="BR331" s="49">
        <v>0</v>
      </c>
      <c r="BS331" s="49">
        <v>1</v>
      </c>
      <c r="BT331" s="44">
        <f t="shared" si="50"/>
        <v>291</v>
      </c>
      <c r="BW331" s="40" t="s">
        <v>67</v>
      </c>
      <c r="BY331" s="55"/>
      <c r="BZ331" s="1" t="s">
        <v>22426</v>
      </c>
    </row>
    <row r="332" spans="1:78" ht="15" customHeight="1">
      <c r="A332" s="25" t="s">
        <v>1340</v>
      </c>
      <c r="B332" s="42" t="s">
        <v>3192</v>
      </c>
      <c r="D332" s="263">
        <v>1</v>
      </c>
      <c r="E332" s="42" t="s">
        <v>76</v>
      </c>
      <c r="F332" s="42" t="s">
        <v>1453</v>
      </c>
      <c r="G332" s="264"/>
      <c r="H332" s="264"/>
      <c r="I332" s="42" t="s">
        <v>1621</v>
      </c>
      <c r="J332" s="43" t="s">
        <v>1622</v>
      </c>
      <c r="M332" s="44" t="s">
        <v>109</v>
      </c>
      <c r="N332" s="45" t="s">
        <v>114</v>
      </c>
      <c r="O332" s="42" t="s">
        <v>1351</v>
      </c>
      <c r="P332" s="42" t="s">
        <v>103</v>
      </c>
      <c r="Q332" s="42" t="s">
        <v>73</v>
      </c>
      <c r="R332" s="42" t="s">
        <v>73</v>
      </c>
      <c r="S332" s="42" t="s">
        <v>3193</v>
      </c>
      <c r="T332" s="42" t="s">
        <v>3194</v>
      </c>
      <c r="U332" s="42" t="s">
        <v>3194</v>
      </c>
      <c r="V332" s="42" t="s">
        <v>73</v>
      </c>
      <c r="W332" s="42" t="s">
        <v>73</v>
      </c>
      <c r="X332" s="80">
        <v>40210</v>
      </c>
      <c r="Y332" s="80">
        <v>40237</v>
      </c>
      <c r="Z332" s="44">
        <f t="shared" si="46"/>
        <v>2010</v>
      </c>
      <c r="AA332" s="44">
        <f t="shared" si="47"/>
        <v>2</v>
      </c>
      <c r="AB332" s="44">
        <v>0</v>
      </c>
      <c r="AC332" s="42" t="s">
        <v>115</v>
      </c>
      <c r="AD332" s="42" t="s">
        <v>116</v>
      </c>
      <c r="AE332" s="42" t="s">
        <v>73</v>
      </c>
      <c r="AF332" s="42" t="s">
        <v>73</v>
      </c>
      <c r="AG332" s="42" t="s">
        <v>73</v>
      </c>
      <c r="AH332" s="42" t="s">
        <v>73</v>
      </c>
      <c r="AI332" s="42" t="s">
        <v>3195</v>
      </c>
      <c r="AJ332" s="42" t="s">
        <v>3196</v>
      </c>
      <c r="AK332" s="31"/>
      <c r="AL332" s="31"/>
      <c r="AM332" s="47">
        <v>1</v>
      </c>
      <c r="AN332" s="47">
        <v>1</v>
      </c>
      <c r="AO332" s="47">
        <v>7</v>
      </c>
      <c r="AP332" s="47">
        <v>88</v>
      </c>
      <c r="AQ332" s="47"/>
      <c r="AR332" s="47"/>
      <c r="AS332" s="47">
        <v>1</v>
      </c>
      <c r="AT332" s="49">
        <v>1</v>
      </c>
      <c r="AU332" s="49"/>
      <c r="AV332" s="47"/>
      <c r="AW332" s="49">
        <v>1</v>
      </c>
      <c r="AX332" s="49"/>
      <c r="AY332" s="44">
        <f t="shared" si="49"/>
        <v>28</v>
      </c>
      <c r="AZ332" s="47"/>
      <c r="BA332" s="47"/>
      <c r="BB332" s="47"/>
      <c r="BC332" s="48"/>
      <c r="BD332" s="50"/>
      <c r="BE332" s="50" t="s">
        <v>1342</v>
      </c>
      <c r="BF332" s="50" t="s">
        <v>1341</v>
      </c>
      <c r="BG332" s="51"/>
      <c r="BH332" s="51">
        <f t="shared" si="48"/>
        <v>1</v>
      </c>
      <c r="BI332" s="51">
        <v>8</v>
      </c>
      <c r="BJ332" s="52"/>
      <c r="BK332" s="52"/>
      <c r="BL332" s="53"/>
      <c r="BM332" s="47" t="e">
        <f>COUNTIFS(A$2:$AC332,#REF!,M$2:$AL332,M332)</f>
        <v>#VALUE!</v>
      </c>
      <c r="BN332" s="47">
        <v>0</v>
      </c>
      <c r="BO332" s="54">
        <v>28</v>
      </c>
      <c r="BP332" s="54">
        <v>0</v>
      </c>
      <c r="BQ332" s="47">
        <v>28</v>
      </c>
      <c r="BR332" s="49">
        <v>1</v>
      </c>
      <c r="BS332" s="49">
        <v>1</v>
      </c>
      <c r="BT332" s="44">
        <f t="shared" si="50"/>
        <v>307</v>
      </c>
      <c r="BW332" s="40" t="s">
        <v>67</v>
      </c>
      <c r="BY332" s="55"/>
      <c r="BZ332" s="1" t="s">
        <v>22426</v>
      </c>
    </row>
    <row r="333" spans="1:78" ht="15" customHeight="1">
      <c r="A333" s="25" t="s">
        <v>1340</v>
      </c>
      <c r="B333" s="42" t="s">
        <v>3197</v>
      </c>
      <c r="D333" s="263">
        <v>1</v>
      </c>
      <c r="E333" s="42" t="s">
        <v>76</v>
      </c>
      <c r="F333" s="42" t="s">
        <v>1453</v>
      </c>
      <c r="G333" s="264"/>
      <c r="H333" s="264"/>
      <c r="I333" s="42" t="s">
        <v>3198</v>
      </c>
      <c r="J333" s="43" t="s">
        <v>3199</v>
      </c>
      <c r="M333" s="44" t="s">
        <v>109</v>
      </c>
      <c r="N333" s="45" t="s">
        <v>218</v>
      </c>
      <c r="O333" s="42" t="s">
        <v>1351</v>
      </c>
      <c r="P333" s="42" t="s">
        <v>103</v>
      </c>
      <c r="Q333" s="42" t="s">
        <v>73</v>
      </c>
      <c r="R333" s="42" t="s">
        <v>73</v>
      </c>
      <c r="S333" s="42" t="s">
        <v>3193</v>
      </c>
      <c r="T333" s="42" t="s">
        <v>3194</v>
      </c>
      <c r="U333" s="42" t="s">
        <v>3194</v>
      </c>
      <c r="V333" s="42" t="s">
        <v>73</v>
      </c>
      <c r="W333" s="42" t="s">
        <v>73</v>
      </c>
      <c r="X333" s="80">
        <v>40252</v>
      </c>
      <c r="Y333" s="261" t="s">
        <v>22184</v>
      </c>
      <c r="Z333" s="44">
        <f t="shared" si="46"/>
        <v>2010</v>
      </c>
      <c r="AA333" s="44">
        <f t="shared" si="47"/>
        <v>3</v>
      </c>
      <c r="AB333" s="44">
        <v>99</v>
      </c>
      <c r="AC333" s="42" t="s">
        <v>115</v>
      </c>
      <c r="AD333" s="42" t="s">
        <v>116</v>
      </c>
      <c r="AE333" s="42" t="s">
        <v>73</v>
      </c>
      <c r="AF333" s="42" t="s">
        <v>73</v>
      </c>
      <c r="AG333" s="42" t="s">
        <v>73</v>
      </c>
      <c r="AH333" s="42" t="s">
        <v>73</v>
      </c>
      <c r="AI333" s="42" t="s">
        <v>3195</v>
      </c>
      <c r="AJ333" s="42" t="s">
        <v>3196</v>
      </c>
      <c r="AK333" s="31"/>
      <c r="AL333" s="31"/>
      <c r="AM333" s="47">
        <v>0</v>
      </c>
      <c r="AN333" s="47">
        <v>1</v>
      </c>
      <c r="AO333" s="47">
        <v>7</v>
      </c>
      <c r="AP333" s="47">
        <v>88</v>
      </c>
      <c r="AQ333" s="47"/>
      <c r="AR333" s="47"/>
      <c r="AS333" s="47">
        <v>1</v>
      </c>
      <c r="AT333" s="49">
        <v>1</v>
      </c>
      <c r="AU333" s="49"/>
      <c r="AV333" s="47"/>
      <c r="AW333" s="49">
        <v>1</v>
      </c>
      <c r="AX333" s="49"/>
      <c r="AY333" s="44">
        <f t="shared" si="49"/>
        <v>-30252</v>
      </c>
      <c r="AZ333" s="47"/>
      <c r="BA333" s="47"/>
      <c r="BB333" s="47"/>
      <c r="BC333" s="48"/>
      <c r="BD333" s="50"/>
      <c r="BE333" s="50" t="s">
        <v>1342</v>
      </c>
      <c r="BF333" s="50" t="s">
        <v>1341</v>
      </c>
      <c r="BG333" s="51"/>
      <c r="BH333" s="51">
        <f t="shared" si="48"/>
        <v>1</v>
      </c>
      <c r="BI333" s="51">
        <v>5</v>
      </c>
      <c r="BJ333" s="52"/>
      <c r="BK333" s="52"/>
      <c r="BL333" s="53"/>
      <c r="BM333" s="47" t="e">
        <f>COUNTIFS(A$2:$AC333,#REF!,M$2:$AL333,M333)</f>
        <v>#VALUE!</v>
      </c>
      <c r="BN333" s="47">
        <v>0</v>
      </c>
      <c r="BO333" s="54" t="e">
        <v>#VALUE!</v>
      </c>
      <c r="BP333" s="54">
        <v>99</v>
      </c>
      <c r="BQ333" s="47">
        <v>9999</v>
      </c>
      <c r="BR333" s="49">
        <v>0</v>
      </c>
      <c r="BS333" s="49">
        <v>1</v>
      </c>
      <c r="BT333" s="44">
        <f t="shared" si="50"/>
        <v>349</v>
      </c>
      <c r="BW333" s="40" t="s">
        <v>67</v>
      </c>
      <c r="BY333" s="55"/>
      <c r="BZ333" s="1" t="s">
        <v>22426</v>
      </c>
    </row>
    <row r="334" spans="1:78" ht="15" customHeight="1">
      <c r="A334" s="25" t="s">
        <v>1340</v>
      </c>
      <c r="B334" s="42" t="s">
        <v>3200</v>
      </c>
      <c r="D334" s="263">
        <v>1</v>
      </c>
      <c r="E334" s="42" t="s">
        <v>76</v>
      </c>
      <c r="F334" s="42" t="s">
        <v>1453</v>
      </c>
      <c r="G334" s="264"/>
      <c r="H334" s="264"/>
      <c r="I334" s="42" t="s">
        <v>3198</v>
      </c>
      <c r="J334" s="43" t="s">
        <v>3199</v>
      </c>
      <c r="M334" s="44" t="s">
        <v>109</v>
      </c>
      <c r="N334" s="45" t="s">
        <v>218</v>
      </c>
      <c r="O334" s="42" t="s">
        <v>81</v>
      </c>
      <c r="P334" s="42" t="s">
        <v>82</v>
      </c>
      <c r="Q334" s="42" t="s">
        <v>73</v>
      </c>
      <c r="R334" s="42" t="s">
        <v>73</v>
      </c>
      <c r="S334" s="42" t="s">
        <v>3201</v>
      </c>
      <c r="T334" s="42" t="s">
        <v>3202</v>
      </c>
      <c r="U334" s="42" t="s">
        <v>3202</v>
      </c>
      <c r="V334" s="42" t="s">
        <v>73</v>
      </c>
      <c r="W334" s="42" t="s">
        <v>73</v>
      </c>
      <c r="X334" s="80">
        <v>40220</v>
      </c>
      <c r="Y334" s="80">
        <v>40251</v>
      </c>
      <c r="Z334" s="44">
        <f t="shared" si="46"/>
        <v>2010</v>
      </c>
      <c r="AA334" s="44">
        <f t="shared" si="47"/>
        <v>2</v>
      </c>
      <c r="AB334" s="44">
        <v>0</v>
      </c>
      <c r="AC334" s="42" t="s">
        <v>115</v>
      </c>
      <c r="AD334" s="42" t="s">
        <v>116</v>
      </c>
      <c r="AE334" s="42" t="s">
        <v>73</v>
      </c>
      <c r="AF334" s="42" t="s">
        <v>73</v>
      </c>
      <c r="AG334" s="42" t="s">
        <v>73</v>
      </c>
      <c r="AH334" s="42" t="s">
        <v>73</v>
      </c>
      <c r="AI334" s="42" t="s">
        <v>1812</v>
      </c>
      <c r="AJ334" s="42" t="s">
        <v>1813</v>
      </c>
      <c r="AK334" s="31"/>
      <c r="AL334" s="31"/>
      <c r="AM334" s="47">
        <v>1</v>
      </c>
      <c r="AN334" s="47">
        <v>1</v>
      </c>
      <c r="AO334" s="47">
        <v>7</v>
      </c>
      <c r="AP334" s="47">
        <v>88</v>
      </c>
      <c r="AQ334" s="47"/>
      <c r="AR334" s="47"/>
      <c r="AS334" s="47">
        <v>0</v>
      </c>
      <c r="AT334" s="49">
        <v>1</v>
      </c>
      <c r="AU334" s="49"/>
      <c r="AV334" s="47"/>
      <c r="AW334" s="49">
        <v>1</v>
      </c>
      <c r="AX334" s="49"/>
      <c r="AY334" s="44">
        <f t="shared" si="49"/>
        <v>32</v>
      </c>
      <c r="AZ334" s="47"/>
      <c r="BA334" s="47"/>
      <c r="BB334" s="47"/>
      <c r="BC334" s="48"/>
      <c r="BD334" s="50"/>
      <c r="BE334" s="50" t="s">
        <v>1342</v>
      </c>
      <c r="BF334" s="50" t="s">
        <v>1341</v>
      </c>
      <c r="BG334" s="51"/>
      <c r="BH334" s="51">
        <f t="shared" si="48"/>
        <v>1</v>
      </c>
      <c r="BI334" s="51">
        <v>5</v>
      </c>
      <c r="BJ334" s="52"/>
      <c r="BK334" s="52"/>
      <c r="BL334" s="53"/>
      <c r="BM334" s="47" t="e">
        <f>COUNTIFS(A$2:$AC334,#REF!,M$2:$AL334,M334)</f>
        <v>#VALUE!</v>
      </c>
      <c r="BN334" s="47">
        <v>0</v>
      </c>
      <c r="BO334" s="54">
        <v>32</v>
      </c>
      <c r="BP334" s="54">
        <v>0</v>
      </c>
      <c r="BQ334" s="47">
        <v>32</v>
      </c>
      <c r="BR334" s="49">
        <v>1</v>
      </c>
      <c r="BS334" s="49">
        <v>1</v>
      </c>
      <c r="BT334" s="44">
        <f t="shared" si="50"/>
        <v>317</v>
      </c>
      <c r="BW334" s="40" t="s">
        <v>67</v>
      </c>
      <c r="BY334" s="55"/>
      <c r="BZ334" s="1" t="s">
        <v>22426</v>
      </c>
    </row>
    <row r="335" spans="1:78" ht="15" customHeight="1">
      <c r="A335" s="25" t="s">
        <v>1340</v>
      </c>
      <c r="B335" s="42" t="s">
        <v>3203</v>
      </c>
      <c r="D335" s="263">
        <v>1</v>
      </c>
      <c r="E335" s="42" t="s">
        <v>76</v>
      </c>
      <c r="F335" s="42" t="s">
        <v>1453</v>
      </c>
      <c r="G335" s="264"/>
      <c r="H335" s="264"/>
      <c r="I335" s="42" t="s">
        <v>1621</v>
      </c>
      <c r="J335" s="43" t="s">
        <v>1622</v>
      </c>
      <c r="M335" s="44" t="s">
        <v>109</v>
      </c>
      <c r="N335" s="45" t="s">
        <v>114</v>
      </c>
      <c r="O335" s="42" t="s">
        <v>81</v>
      </c>
      <c r="P335" s="42" t="s">
        <v>82</v>
      </c>
      <c r="Q335" s="42" t="s">
        <v>73</v>
      </c>
      <c r="R335" s="42" t="s">
        <v>73</v>
      </c>
      <c r="S335" s="42" t="s">
        <v>3201</v>
      </c>
      <c r="T335" s="42" t="s">
        <v>3202</v>
      </c>
      <c r="U335" s="42" t="s">
        <v>3202</v>
      </c>
      <c r="V335" s="42" t="s">
        <v>73</v>
      </c>
      <c r="W335" s="42" t="s">
        <v>73</v>
      </c>
      <c r="X335" s="80">
        <v>40259</v>
      </c>
      <c r="Y335" s="261" t="s">
        <v>22184</v>
      </c>
      <c r="Z335" s="44">
        <f t="shared" si="46"/>
        <v>2010</v>
      </c>
      <c r="AA335" s="44">
        <f t="shared" si="47"/>
        <v>3</v>
      </c>
      <c r="AB335" s="44">
        <v>99</v>
      </c>
      <c r="AC335" s="42" t="s">
        <v>115</v>
      </c>
      <c r="AD335" s="42" t="s">
        <v>116</v>
      </c>
      <c r="AE335" s="42" t="s">
        <v>73</v>
      </c>
      <c r="AF335" s="42" t="s">
        <v>73</v>
      </c>
      <c r="AG335" s="42" t="s">
        <v>73</v>
      </c>
      <c r="AH335" s="42" t="s">
        <v>73</v>
      </c>
      <c r="AI335" s="42" t="s">
        <v>1812</v>
      </c>
      <c r="AJ335" s="42" t="s">
        <v>1813</v>
      </c>
      <c r="AK335" s="31"/>
      <c r="AL335" s="31"/>
      <c r="AM335" s="47">
        <v>0</v>
      </c>
      <c r="AN335" s="47">
        <v>1</v>
      </c>
      <c r="AO335" s="47">
        <v>7</v>
      </c>
      <c r="AP335" s="47">
        <v>88</v>
      </c>
      <c r="AQ335" s="47"/>
      <c r="AR335" s="47"/>
      <c r="AS335" s="47">
        <v>0</v>
      </c>
      <c r="AT335" s="49">
        <v>1</v>
      </c>
      <c r="AU335" s="49"/>
      <c r="AV335" s="47"/>
      <c r="AW335" s="49">
        <v>1</v>
      </c>
      <c r="AX335" s="49"/>
      <c r="AY335" s="44">
        <f t="shared" si="49"/>
        <v>-30259</v>
      </c>
      <c r="AZ335" s="47"/>
      <c r="BA335" s="47"/>
      <c r="BB335" s="47"/>
      <c r="BC335" s="48"/>
      <c r="BD335" s="50"/>
      <c r="BE335" s="50" t="s">
        <v>1342</v>
      </c>
      <c r="BF335" s="50" t="s">
        <v>1341</v>
      </c>
      <c r="BG335" s="51"/>
      <c r="BH335" s="51">
        <f t="shared" si="48"/>
        <v>1</v>
      </c>
      <c r="BI335" s="51">
        <v>1</v>
      </c>
      <c r="BJ335" s="52"/>
      <c r="BK335" s="52"/>
      <c r="BL335" s="53"/>
      <c r="BM335" s="47" t="e">
        <f>COUNTIFS(A$2:$AC335,#REF!,M$2:$AL335,M335)</f>
        <v>#VALUE!</v>
      </c>
      <c r="BN335" s="47">
        <v>0</v>
      </c>
      <c r="BO335" s="54" t="e">
        <v>#VALUE!</v>
      </c>
      <c r="BP335" s="54">
        <v>99</v>
      </c>
      <c r="BQ335" s="47">
        <v>9999</v>
      </c>
      <c r="BR335" s="49">
        <v>0</v>
      </c>
      <c r="BS335" s="49">
        <v>1</v>
      </c>
      <c r="BT335" s="44">
        <f t="shared" si="50"/>
        <v>356</v>
      </c>
      <c r="BW335" s="40" t="s">
        <v>67</v>
      </c>
      <c r="BY335" s="55"/>
      <c r="BZ335" s="1" t="s">
        <v>22426</v>
      </c>
    </row>
    <row r="336" spans="1:78" ht="15" customHeight="1">
      <c r="A336" s="25" t="s">
        <v>1340</v>
      </c>
      <c r="B336" s="42" t="s">
        <v>3204</v>
      </c>
      <c r="D336" s="263">
        <v>1</v>
      </c>
      <c r="E336" s="42" t="s">
        <v>76</v>
      </c>
      <c r="F336" s="42" t="s">
        <v>1453</v>
      </c>
      <c r="G336" s="264"/>
      <c r="H336" s="264"/>
      <c r="I336" s="42" t="s">
        <v>677</v>
      </c>
      <c r="J336" s="43" t="s">
        <v>586</v>
      </c>
      <c r="M336" s="44" t="s">
        <v>121</v>
      </c>
      <c r="N336" s="45" t="s">
        <v>261</v>
      </c>
      <c r="O336" s="42" t="s">
        <v>1351</v>
      </c>
      <c r="P336" s="42" t="s">
        <v>103</v>
      </c>
      <c r="Q336" s="42" t="s">
        <v>73</v>
      </c>
      <c r="R336" s="42" t="s">
        <v>73</v>
      </c>
      <c r="S336" s="42" t="s">
        <v>3205</v>
      </c>
      <c r="T336" s="42" t="s">
        <v>3206</v>
      </c>
      <c r="U336" s="42" t="s">
        <v>3206</v>
      </c>
      <c r="V336" s="42" t="s">
        <v>73</v>
      </c>
      <c r="W336" s="42" t="s">
        <v>73</v>
      </c>
      <c r="X336" s="80">
        <v>40235</v>
      </c>
      <c r="Y336" s="80">
        <v>40260</v>
      </c>
      <c r="Z336" s="44">
        <f t="shared" si="46"/>
        <v>2010</v>
      </c>
      <c r="AA336" s="44">
        <f t="shared" si="47"/>
        <v>2</v>
      </c>
      <c r="AB336" s="44">
        <v>0</v>
      </c>
      <c r="AC336" s="42" t="s">
        <v>387</v>
      </c>
      <c r="AD336" s="42" t="s">
        <v>388</v>
      </c>
      <c r="AE336" s="42" t="s">
        <v>73</v>
      </c>
      <c r="AF336" s="42" t="s">
        <v>73</v>
      </c>
      <c r="AG336" s="42" t="s">
        <v>73</v>
      </c>
      <c r="AH336" s="42" t="s">
        <v>73</v>
      </c>
      <c r="AI336" s="42" t="s">
        <v>73</v>
      </c>
      <c r="AJ336" s="42" t="s">
        <v>73</v>
      </c>
      <c r="AK336" s="31"/>
      <c r="AL336" s="31"/>
      <c r="AM336" s="47">
        <v>1</v>
      </c>
      <c r="AN336" s="47">
        <v>1</v>
      </c>
      <c r="AO336" s="47">
        <v>3</v>
      </c>
      <c r="AP336" s="47">
        <v>88</v>
      </c>
      <c r="AQ336" s="47"/>
      <c r="AR336" s="47"/>
      <c r="AS336" s="47">
        <v>1</v>
      </c>
      <c r="AT336" s="49">
        <v>1</v>
      </c>
      <c r="AU336" s="49"/>
      <c r="AV336" s="47"/>
      <c r="AW336" s="49">
        <v>1</v>
      </c>
      <c r="AX336" s="49"/>
      <c r="AY336" s="44">
        <f t="shared" si="49"/>
        <v>26</v>
      </c>
      <c r="AZ336" s="47"/>
      <c r="BA336" s="47"/>
      <c r="BB336" s="47"/>
      <c r="BC336" s="48"/>
      <c r="BD336" s="50"/>
      <c r="BE336" s="50" t="s">
        <v>1342</v>
      </c>
      <c r="BF336" s="50" t="s">
        <v>1341</v>
      </c>
      <c r="BG336" s="51"/>
      <c r="BH336" s="51">
        <f t="shared" si="48"/>
        <v>1</v>
      </c>
      <c r="BI336" s="51">
        <v>3</v>
      </c>
      <c r="BJ336" s="52"/>
      <c r="BK336" s="52"/>
      <c r="BL336" s="53"/>
      <c r="BM336" s="47" t="e">
        <f>COUNTIFS(A$2:$AC336,#REF!,M$2:$AL336,M336)</f>
        <v>#VALUE!</v>
      </c>
      <c r="BN336" s="47">
        <v>0</v>
      </c>
      <c r="BO336" s="54">
        <v>26</v>
      </c>
      <c r="BP336" s="54">
        <v>0</v>
      </c>
      <c r="BQ336" s="47">
        <v>26</v>
      </c>
      <c r="BR336" s="49">
        <v>1</v>
      </c>
      <c r="BS336" s="49">
        <v>1</v>
      </c>
      <c r="BT336" s="44">
        <f t="shared" si="50"/>
        <v>332</v>
      </c>
      <c r="BW336" s="40" t="s">
        <v>67</v>
      </c>
      <c r="BY336" s="55"/>
      <c r="BZ336" s="1" t="s">
        <v>22426</v>
      </c>
    </row>
    <row r="337" spans="1:78" ht="15" customHeight="1">
      <c r="A337" s="25" t="s">
        <v>1340</v>
      </c>
      <c r="B337" s="42" t="s">
        <v>3207</v>
      </c>
      <c r="D337" s="263">
        <v>1</v>
      </c>
      <c r="E337" s="42" t="s">
        <v>76</v>
      </c>
      <c r="F337" s="42" t="s">
        <v>1453</v>
      </c>
      <c r="G337" s="264"/>
      <c r="H337" s="264"/>
      <c r="I337" s="42" t="s">
        <v>3208</v>
      </c>
      <c r="J337" s="43" t="s">
        <v>3209</v>
      </c>
      <c r="M337" s="44" t="s">
        <v>150</v>
      </c>
      <c r="N337" s="45" t="s">
        <v>265</v>
      </c>
      <c r="O337" s="42" t="s">
        <v>81</v>
      </c>
      <c r="P337" s="42" t="s">
        <v>82</v>
      </c>
      <c r="Q337" s="42" t="s">
        <v>73</v>
      </c>
      <c r="R337" s="42" t="s">
        <v>73</v>
      </c>
      <c r="S337" s="42" t="s">
        <v>3210</v>
      </c>
      <c r="T337" s="42" t="s">
        <v>3211</v>
      </c>
      <c r="U337" s="42" t="s">
        <v>3211</v>
      </c>
      <c r="V337" s="42" t="s">
        <v>73</v>
      </c>
      <c r="W337" s="42" t="s">
        <v>73</v>
      </c>
      <c r="X337" s="80">
        <v>40187</v>
      </c>
      <c r="Y337" s="80">
        <v>40199</v>
      </c>
      <c r="Z337" s="44">
        <f t="shared" si="46"/>
        <v>2010</v>
      </c>
      <c r="AA337" s="44">
        <f t="shared" si="47"/>
        <v>1</v>
      </c>
      <c r="AB337" s="44">
        <v>0</v>
      </c>
      <c r="AC337" s="42" t="s">
        <v>265</v>
      </c>
      <c r="AD337" s="42" t="s">
        <v>372</v>
      </c>
      <c r="AE337" s="42" t="s">
        <v>73</v>
      </c>
      <c r="AF337" s="42" t="s">
        <v>73</v>
      </c>
      <c r="AG337" s="42" t="s">
        <v>73</v>
      </c>
      <c r="AH337" s="42" t="s">
        <v>73</v>
      </c>
      <c r="AI337" s="42" t="s">
        <v>3212</v>
      </c>
      <c r="AJ337" s="42" t="s">
        <v>3213</v>
      </c>
      <c r="AK337" s="31"/>
      <c r="AL337" s="31"/>
      <c r="AM337" s="47">
        <v>1</v>
      </c>
      <c r="AN337" s="47">
        <v>1</v>
      </c>
      <c r="AO337" s="47">
        <v>5</v>
      </c>
      <c r="AP337" s="47">
        <v>6</v>
      </c>
      <c r="AQ337" s="47"/>
      <c r="AR337" s="47"/>
      <c r="AS337" s="47">
        <v>0</v>
      </c>
      <c r="AT337" s="49">
        <v>1</v>
      </c>
      <c r="AU337" s="49"/>
      <c r="AV337" s="47"/>
      <c r="AW337" s="49">
        <v>1</v>
      </c>
      <c r="AX337" s="49"/>
      <c r="AY337" s="44">
        <f t="shared" si="49"/>
        <v>13</v>
      </c>
      <c r="AZ337" s="47"/>
      <c r="BA337" s="47"/>
      <c r="BB337" s="47"/>
      <c r="BC337" s="48"/>
      <c r="BD337" s="50"/>
      <c r="BE337" s="50" t="s">
        <v>1342</v>
      </c>
      <c r="BF337" s="57" t="s">
        <v>1341</v>
      </c>
      <c r="BG337" s="51"/>
      <c r="BH337" s="51">
        <f t="shared" si="48"/>
        <v>1</v>
      </c>
      <c r="BI337" s="51">
        <v>7</v>
      </c>
      <c r="BJ337" s="52"/>
      <c r="BK337" s="52"/>
      <c r="BL337" s="53"/>
      <c r="BM337" s="47" t="e">
        <f>COUNTIFS(A$2:$AC337,#REF!,M$2:$AL337,M337)</f>
        <v>#VALUE!</v>
      </c>
      <c r="BN337" s="47">
        <v>0</v>
      </c>
      <c r="BO337" s="54">
        <v>13</v>
      </c>
      <c r="BP337" s="54">
        <v>0</v>
      </c>
      <c r="BQ337" s="47">
        <v>13</v>
      </c>
      <c r="BR337" s="49">
        <v>1</v>
      </c>
      <c r="BS337" s="49">
        <v>1</v>
      </c>
      <c r="BT337" s="44">
        <f t="shared" si="50"/>
        <v>284</v>
      </c>
      <c r="BW337" s="40" t="s">
        <v>67</v>
      </c>
      <c r="BY337" s="55"/>
      <c r="BZ337" s="1" t="s">
        <v>22427</v>
      </c>
    </row>
    <row r="338" spans="1:78" ht="15" customHeight="1">
      <c r="A338" s="25" t="s">
        <v>1340</v>
      </c>
      <c r="B338" s="42" t="s">
        <v>3214</v>
      </c>
      <c r="D338" s="263">
        <v>1</v>
      </c>
      <c r="E338" s="42" t="s">
        <v>76</v>
      </c>
      <c r="F338" s="42" t="s">
        <v>1453</v>
      </c>
      <c r="G338" s="264"/>
      <c r="H338" s="264"/>
      <c r="I338" s="42" t="s">
        <v>3215</v>
      </c>
      <c r="J338" s="43" t="s">
        <v>3216</v>
      </c>
      <c r="M338" s="44" t="s">
        <v>1017</v>
      </c>
      <c r="N338" s="45" t="s">
        <v>1018</v>
      </c>
      <c r="O338" s="42" t="s">
        <v>81</v>
      </c>
      <c r="P338" s="42" t="s">
        <v>82</v>
      </c>
      <c r="Q338" s="42" t="s">
        <v>73</v>
      </c>
      <c r="R338" s="42" t="s">
        <v>73</v>
      </c>
      <c r="S338" s="42" t="s">
        <v>3210</v>
      </c>
      <c r="T338" s="42" t="s">
        <v>3211</v>
      </c>
      <c r="U338" s="42" t="s">
        <v>3211</v>
      </c>
      <c r="V338" s="42" t="s">
        <v>73</v>
      </c>
      <c r="W338" s="42" t="s">
        <v>73</v>
      </c>
      <c r="X338" s="80">
        <v>40201</v>
      </c>
      <c r="Y338" s="261" t="s">
        <v>22184</v>
      </c>
      <c r="Z338" s="44">
        <f t="shared" si="46"/>
        <v>2010</v>
      </c>
      <c r="AA338" s="44">
        <f t="shared" si="47"/>
        <v>1</v>
      </c>
      <c r="AB338" s="44">
        <v>99</v>
      </c>
      <c r="AC338" s="42" t="s">
        <v>73</v>
      </c>
      <c r="AD338" s="42" t="s">
        <v>73</v>
      </c>
      <c r="AE338" s="42" t="s">
        <v>73</v>
      </c>
      <c r="AF338" s="42" t="s">
        <v>73</v>
      </c>
      <c r="AG338" s="42" t="s">
        <v>73</v>
      </c>
      <c r="AH338" s="42" t="s">
        <v>73</v>
      </c>
      <c r="AI338" s="42" t="s">
        <v>73</v>
      </c>
      <c r="AJ338" s="42" t="s">
        <v>73</v>
      </c>
      <c r="AK338" s="31"/>
      <c r="AL338" s="31"/>
      <c r="AM338" s="47">
        <v>0</v>
      </c>
      <c r="AN338" s="47">
        <v>1</v>
      </c>
      <c r="AO338" s="47">
        <v>5</v>
      </c>
      <c r="AP338" s="47">
        <v>88</v>
      </c>
      <c r="AQ338" s="47"/>
      <c r="AR338" s="47"/>
      <c r="AS338" s="47">
        <v>0</v>
      </c>
      <c r="AT338" s="49">
        <v>1</v>
      </c>
      <c r="AU338" s="49"/>
      <c r="AV338" s="47"/>
      <c r="AW338" s="49">
        <v>1</v>
      </c>
      <c r="AX338" s="49"/>
      <c r="AY338" s="44">
        <f t="shared" si="49"/>
        <v>-30201</v>
      </c>
      <c r="AZ338" s="47"/>
      <c r="BA338" s="47"/>
      <c r="BB338" s="47"/>
      <c r="BC338" s="48"/>
      <c r="BD338" s="50"/>
      <c r="BE338" s="50" t="s">
        <v>1349</v>
      </c>
      <c r="BF338" s="57" t="s">
        <v>1341</v>
      </c>
      <c r="BG338" s="51"/>
      <c r="BH338" s="51">
        <f t="shared" si="48"/>
        <v>1</v>
      </c>
      <c r="BI338" s="51">
        <v>5</v>
      </c>
      <c r="BJ338" s="52"/>
      <c r="BK338" s="52"/>
      <c r="BL338" s="53"/>
      <c r="BM338" s="47" t="e">
        <f>COUNTIFS(A$2:$AC338,#REF!,M$2:$AL338,M338)</f>
        <v>#VALUE!</v>
      </c>
      <c r="BN338" s="47">
        <v>0</v>
      </c>
      <c r="BO338" s="54" t="e">
        <v>#VALUE!</v>
      </c>
      <c r="BP338" s="54">
        <v>99</v>
      </c>
      <c r="BQ338" s="47">
        <v>9999</v>
      </c>
      <c r="BR338" s="49">
        <v>0</v>
      </c>
      <c r="BS338" s="49">
        <v>1</v>
      </c>
      <c r="BT338" s="44">
        <f t="shared" si="50"/>
        <v>298</v>
      </c>
      <c r="BW338" s="40" t="s">
        <v>67</v>
      </c>
      <c r="BY338" s="55"/>
      <c r="BZ338" s="1" t="s">
        <v>22426</v>
      </c>
    </row>
    <row r="339" spans="1:78" ht="15" customHeight="1">
      <c r="A339" s="25" t="s">
        <v>1340</v>
      </c>
      <c r="B339" s="42" t="s">
        <v>3217</v>
      </c>
      <c r="D339" s="263">
        <v>0</v>
      </c>
      <c r="E339" s="26" t="s">
        <v>92</v>
      </c>
      <c r="F339" s="26" t="s">
        <v>3218</v>
      </c>
      <c r="G339" s="265"/>
      <c r="H339" s="265"/>
      <c r="I339" s="26" t="s">
        <v>194</v>
      </c>
      <c r="J339" s="27" t="s">
        <v>1076</v>
      </c>
      <c r="M339" s="28">
        <v>777</v>
      </c>
      <c r="N339" s="29">
        <v>777</v>
      </c>
      <c r="O339" s="26" t="s">
        <v>100</v>
      </c>
      <c r="P339" s="26" t="s">
        <v>266</v>
      </c>
      <c r="Q339" s="26" t="s">
        <v>73</v>
      </c>
      <c r="R339" s="26" t="s">
        <v>73</v>
      </c>
      <c r="S339" s="26" t="s">
        <v>3219</v>
      </c>
      <c r="T339" s="26" t="s">
        <v>3220</v>
      </c>
      <c r="U339" s="26" t="s">
        <v>3220</v>
      </c>
      <c r="V339" s="26" t="s">
        <v>73</v>
      </c>
      <c r="W339" s="26" t="s">
        <v>73</v>
      </c>
      <c r="X339" s="91">
        <v>40159</v>
      </c>
      <c r="Y339" s="91">
        <v>40195</v>
      </c>
      <c r="Z339" s="28">
        <f t="shared" si="46"/>
        <v>2009</v>
      </c>
      <c r="AA339" s="28">
        <f t="shared" si="47"/>
        <v>12</v>
      </c>
      <c r="AB339" s="28">
        <v>0</v>
      </c>
      <c r="AC339" s="26" t="s">
        <v>3221</v>
      </c>
      <c r="AD339" s="26" t="s">
        <v>3221</v>
      </c>
      <c r="AE339" s="26" t="s">
        <v>73</v>
      </c>
      <c r="AF339" s="26" t="s">
        <v>3222</v>
      </c>
      <c r="AG339" s="26" t="s">
        <v>73</v>
      </c>
      <c r="AH339" s="26" t="s">
        <v>73</v>
      </c>
      <c r="AI339" s="26" t="s">
        <v>73</v>
      </c>
      <c r="AJ339" s="26" t="s">
        <v>73</v>
      </c>
      <c r="AK339" s="30" t="s">
        <v>3223</v>
      </c>
      <c r="AL339" s="30"/>
      <c r="AM339" s="32">
        <v>1</v>
      </c>
      <c r="AN339" s="32">
        <v>777</v>
      </c>
      <c r="AO339" s="32">
        <v>777</v>
      </c>
      <c r="AP339" s="32">
        <v>77</v>
      </c>
      <c r="AQ339" s="32"/>
      <c r="AR339" s="32"/>
      <c r="AS339" s="32">
        <v>0</v>
      </c>
      <c r="AT339" s="34">
        <v>777</v>
      </c>
      <c r="AU339" s="34"/>
      <c r="AV339" s="32"/>
      <c r="AW339" s="34">
        <v>777</v>
      </c>
      <c r="AX339" s="34"/>
      <c r="AY339" s="28">
        <f t="shared" si="49"/>
        <v>37</v>
      </c>
      <c r="AZ339" s="32"/>
      <c r="BA339" s="32"/>
      <c r="BB339" s="32"/>
      <c r="BC339" s="33"/>
      <c r="BD339" s="35" t="s">
        <v>75</v>
      </c>
      <c r="BE339" s="35" t="s">
        <v>1345</v>
      </c>
      <c r="BF339" s="35" t="s">
        <v>1341</v>
      </c>
      <c r="BG339" s="36"/>
      <c r="BH339" s="36">
        <f t="shared" si="48"/>
        <v>1</v>
      </c>
      <c r="BI339" s="36">
        <v>1</v>
      </c>
      <c r="BJ339" s="37"/>
      <c r="BK339" s="37"/>
      <c r="BL339" s="38"/>
      <c r="BM339" s="32" t="e">
        <f>COUNTIFS(A$2:$AC339,#REF!,M$2:$AL339,M339)</f>
        <v>#VALUE!</v>
      </c>
      <c r="BN339" s="32">
        <v>0</v>
      </c>
      <c r="BO339" s="39">
        <v>37</v>
      </c>
      <c r="BP339" s="39">
        <v>0</v>
      </c>
      <c r="BQ339" s="32">
        <v>37</v>
      </c>
      <c r="BR339" s="34">
        <v>777</v>
      </c>
      <c r="BS339" s="34">
        <v>777</v>
      </c>
      <c r="BT339" s="28">
        <f t="shared" si="50"/>
        <v>256</v>
      </c>
      <c r="BW339" s="40" t="s">
        <v>67</v>
      </c>
      <c r="BY339" s="41"/>
      <c r="BZ339" s="1" t="s">
        <v>22426</v>
      </c>
    </row>
    <row r="340" spans="1:78" ht="15" customHeight="1">
      <c r="A340" s="25" t="s">
        <v>3224</v>
      </c>
      <c r="B340" s="42" t="s">
        <v>3225</v>
      </c>
      <c r="D340" s="263">
        <v>0</v>
      </c>
      <c r="E340" s="42" t="s">
        <v>76</v>
      </c>
      <c r="F340" s="42" t="s">
        <v>77</v>
      </c>
      <c r="G340" s="264"/>
      <c r="H340" s="264"/>
      <c r="I340" s="42" t="s">
        <v>228</v>
      </c>
      <c r="J340" s="43" t="s">
        <v>229</v>
      </c>
      <c r="M340" s="44" t="s">
        <v>230</v>
      </c>
      <c r="N340" s="45" t="s">
        <v>228</v>
      </c>
      <c r="O340" s="42" t="s">
        <v>71</v>
      </c>
      <c r="P340" s="42" t="s">
        <v>122</v>
      </c>
      <c r="Q340" s="42" t="s">
        <v>73</v>
      </c>
      <c r="R340" s="42" t="s">
        <v>73</v>
      </c>
      <c r="S340" s="42" t="s">
        <v>2682</v>
      </c>
      <c r="T340" s="42" t="s">
        <v>73</v>
      </c>
      <c r="U340" s="42" t="s">
        <v>2682</v>
      </c>
      <c r="V340" s="42" t="s">
        <v>73</v>
      </c>
      <c r="W340" s="42" t="s">
        <v>73</v>
      </c>
      <c r="X340" s="100">
        <v>40234</v>
      </c>
      <c r="Y340" s="98">
        <v>40278</v>
      </c>
      <c r="Z340" s="44">
        <f t="shared" si="46"/>
        <v>2010</v>
      </c>
      <c r="AA340" s="44">
        <f t="shared" si="47"/>
        <v>2</v>
      </c>
      <c r="AB340" s="44">
        <v>0</v>
      </c>
      <c r="AC340" s="42" t="s">
        <v>228</v>
      </c>
      <c r="AD340" s="42" t="s">
        <v>228</v>
      </c>
      <c r="AE340" s="42" t="s">
        <v>73</v>
      </c>
      <c r="AF340" s="42" t="s">
        <v>73</v>
      </c>
      <c r="AG340" s="42" t="s">
        <v>578</v>
      </c>
      <c r="AH340" s="42" t="s">
        <v>578</v>
      </c>
      <c r="AI340" s="42" t="s">
        <v>2683</v>
      </c>
      <c r="AJ340" s="42" t="s">
        <v>73</v>
      </c>
      <c r="AK340" s="31" t="s">
        <v>892</v>
      </c>
      <c r="AL340" s="31" t="s">
        <v>892</v>
      </c>
      <c r="AM340" s="47">
        <v>1</v>
      </c>
      <c r="AN340" s="47">
        <v>1</v>
      </c>
      <c r="AO340" s="47">
        <v>6</v>
      </c>
      <c r="AP340" s="47">
        <v>88</v>
      </c>
      <c r="AQ340" s="47"/>
      <c r="AR340" s="47"/>
      <c r="AS340" s="47">
        <v>1</v>
      </c>
      <c r="AT340" s="49">
        <v>1</v>
      </c>
      <c r="AU340" s="49">
        <v>1</v>
      </c>
      <c r="AV340" s="47"/>
      <c r="AW340" s="49">
        <v>1</v>
      </c>
      <c r="AX340" s="49"/>
      <c r="AY340" s="44">
        <f t="shared" si="49"/>
        <v>45</v>
      </c>
      <c r="AZ340" s="47"/>
      <c r="BA340" s="47"/>
      <c r="BB340" s="47"/>
      <c r="BC340" s="48"/>
      <c r="BD340" s="50"/>
      <c r="BE340" s="50"/>
      <c r="BF340" s="50"/>
      <c r="BG340" s="51"/>
      <c r="BH340" s="51">
        <f t="shared" si="48"/>
        <v>1</v>
      </c>
      <c r="BI340" s="51">
        <v>99</v>
      </c>
      <c r="BJ340" s="52"/>
      <c r="BK340" s="52"/>
      <c r="BL340" s="53"/>
      <c r="BM340" s="47" t="e">
        <f>COUNTIFS(A$2:$AC340,#REF!,M$2:$AL340,M340)</f>
        <v>#VALUE!</v>
      </c>
      <c r="BN340" s="47">
        <v>1</v>
      </c>
      <c r="BO340" s="54">
        <v>10</v>
      </c>
      <c r="BP340" s="54">
        <v>0</v>
      </c>
      <c r="BQ340" s="47">
        <v>10</v>
      </c>
      <c r="BR340" s="49">
        <v>1</v>
      </c>
      <c r="BS340" s="49">
        <v>1</v>
      </c>
      <c r="BT340" s="44">
        <f t="shared" ref="BT340:BT403" si="51">MAX(MIN((DATE(2011,3,31)+1),X340+1),DATE(2010,4,1))-MIN(MAX(DATE(2010,4,1),W340),(DATE(2011,3,31)+1))</f>
        <v>0</v>
      </c>
      <c r="BW340" s="40" t="s">
        <v>67</v>
      </c>
      <c r="BY340" s="55"/>
      <c r="BZ340" s="1" t="s">
        <v>22426</v>
      </c>
    </row>
    <row r="341" spans="1:78" ht="15" customHeight="1">
      <c r="A341" s="25" t="s">
        <v>3224</v>
      </c>
      <c r="B341" s="42" t="s">
        <v>3226</v>
      </c>
      <c r="D341" s="263">
        <v>0</v>
      </c>
      <c r="E341" s="42" t="s">
        <v>76</v>
      </c>
      <c r="F341" s="42" t="s">
        <v>77</v>
      </c>
      <c r="G341" s="264"/>
      <c r="H341" s="264"/>
      <c r="I341" s="42" t="s">
        <v>228</v>
      </c>
      <c r="J341" s="43" t="s">
        <v>229</v>
      </c>
      <c r="M341" s="44" t="s">
        <v>230</v>
      </c>
      <c r="N341" s="45" t="s">
        <v>228</v>
      </c>
      <c r="O341" s="42" t="s">
        <v>71</v>
      </c>
      <c r="P341" s="42" t="s">
        <v>122</v>
      </c>
      <c r="Q341" s="42" t="s">
        <v>73</v>
      </c>
      <c r="R341" s="42" t="s">
        <v>73</v>
      </c>
      <c r="S341" s="42" t="s">
        <v>3227</v>
      </c>
      <c r="T341" s="42" t="s">
        <v>73</v>
      </c>
      <c r="U341" s="42" t="s">
        <v>3227</v>
      </c>
      <c r="V341" s="42" t="s">
        <v>73</v>
      </c>
      <c r="W341" s="42" t="s">
        <v>73</v>
      </c>
      <c r="X341" s="98">
        <v>40290</v>
      </c>
      <c r="Y341" s="98">
        <v>40313</v>
      </c>
      <c r="Z341" s="44">
        <f t="shared" si="46"/>
        <v>2010</v>
      </c>
      <c r="AA341" s="44">
        <f t="shared" si="47"/>
        <v>4</v>
      </c>
      <c r="AB341" s="44">
        <v>0</v>
      </c>
      <c r="AC341" s="42" t="s">
        <v>73</v>
      </c>
      <c r="AD341" s="42" t="s">
        <v>73</v>
      </c>
      <c r="AE341" s="42" t="s">
        <v>73</v>
      </c>
      <c r="AF341" s="42" t="s">
        <v>73</v>
      </c>
      <c r="AG341" s="42" t="s">
        <v>578</v>
      </c>
      <c r="AH341" s="42" t="s">
        <v>578</v>
      </c>
      <c r="AI341" s="42" t="s">
        <v>3228</v>
      </c>
      <c r="AJ341" s="42" t="s">
        <v>73</v>
      </c>
      <c r="AK341" s="31" t="s">
        <v>892</v>
      </c>
      <c r="AL341" s="31" t="s">
        <v>892</v>
      </c>
      <c r="AM341" s="47">
        <v>1</v>
      </c>
      <c r="AN341" s="47">
        <v>1</v>
      </c>
      <c r="AO341" s="47">
        <v>6</v>
      </c>
      <c r="AP341" s="47">
        <v>88</v>
      </c>
      <c r="AQ341" s="47"/>
      <c r="AR341" s="47"/>
      <c r="AS341" s="47">
        <v>1</v>
      </c>
      <c r="AT341" s="49">
        <v>1</v>
      </c>
      <c r="AU341" s="49">
        <v>1</v>
      </c>
      <c r="AV341" s="47"/>
      <c r="AW341" s="49">
        <v>1</v>
      </c>
      <c r="AX341" s="49"/>
      <c r="AY341" s="44">
        <f t="shared" si="49"/>
        <v>24</v>
      </c>
      <c r="AZ341" s="47"/>
      <c r="BA341" s="47"/>
      <c r="BB341" s="47"/>
      <c r="BC341" s="48"/>
      <c r="BD341" s="50"/>
      <c r="BE341" s="50"/>
      <c r="BF341" s="50"/>
      <c r="BG341" s="51"/>
      <c r="BH341" s="51">
        <f t="shared" si="48"/>
        <v>1</v>
      </c>
      <c r="BI341" s="51">
        <v>8</v>
      </c>
      <c r="BJ341" s="52"/>
      <c r="BK341" s="52"/>
      <c r="BL341" s="53"/>
      <c r="BM341" s="47" t="e">
        <f>COUNTIFS(A$2:$AC341,#REF!,M$2:$AL341,M341)</f>
        <v>#VALUE!</v>
      </c>
      <c r="BN341" s="47">
        <v>0</v>
      </c>
      <c r="BO341" s="54">
        <v>24</v>
      </c>
      <c r="BP341" s="54">
        <v>0</v>
      </c>
      <c r="BQ341" s="47">
        <v>24</v>
      </c>
      <c r="BR341" s="49">
        <v>1</v>
      </c>
      <c r="BS341" s="49">
        <v>1</v>
      </c>
      <c r="BT341" s="44">
        <f t="shared" si="51"/>
        <v>22</v>
      </c>
      <c r="BW341" s="40" t="s">
        <v>67</v>
      </c>
      <c r="BY341" s="55"/>
      <c r="BZ341" s="1" t="s">
        <v>22426</v>
      </c>
    </row>
    <row r="342" spans="1:78" ht="15" customHeight="1">
      <c r="A342" s="25" t="s">
        <v>3224</v>
      </c>
      <c r="B342" s="42" t="s">
        <v>3229</v>
      </c>
      <c r="D342" s="263">
        <v>0</v>
      </c>
      <c r="E342" s="42" t="s">
        <v>76</v>
      </c>
      <c r="F342" s="42" t="s">
        <v>77</v>
      </c>
      <c r="G342" s="264"/>
      <c r="H342" s="264"/>
      <c r="I342" s="42" t="s">
        <v>228</v>
      </c>
      <c r="J342" s="43" t="s">
        <v>229</v>
      </c>
      <c r="M342" s="44" t="s">
        <v>230</v>
      </c>
      <c r="N342" s="45" t="s">
        <v>228</v>
      </c>
      <c r="O342" s="42" t="s">
        <v>86</v>
      </c>
      <c r="P342" s="42" t="s">
        <v>87</v>
      </c>
      <c r="Q342" s="42" t="s">
        <v>73</v>
      </c>
      <c r="R342" s="42" t="s">
        <v>73</v>
      </c>
      <c r="S342" s="42" t="s">
        <v>3230</v>
      </c>
      <c r="T342" s="42" t="s">
        <v>73</v>
      </c>
      <c r="U342" s="42" t="s">
        <v>3230</v>
      </c>
      <c r="V342" s="42" t="s">
        <v>73</v>
      </c>
      <c r="W342" s="42" t="s">
        <v>73</v>
      </c>
      <c r="X342" s="98">
        <v>40318</v>
      </c>
      <c r="Y342" s="98">
        <v>40341</v>
      </c>
      <c r="Z342" s="44">
        <f t="shared" si="46"/>
        <v>2010</v>
      </c>
      <c r="AA342" s="44">
        <f t="shared" si="47"/>
        <v>5</v>
      </c>
      <c r="AB342" s="44">
        <v>0</v>
      </c>
      <c r="AC342" s="42" t="s">
        <v>228</v>
      </c>
      <c r="AD342" s="42" t="s">
        <v>228</v>
      </c>
      <c r="AE342" s="42" t="s">
        <v>73</v>
      </c>
      <c r="AF342" s="42" t="s">
        <v>73</v>
      </c>
      <c r="AG342" s="42" t="s">
        <v>578</v>
      </c>
      <c r="AH342" s="42" t="s">
        <v>578</v>
      </c>
      <c r="AI342" s="42" t="s">
        <v>3231</v>
      </c>
      <c r="AJ342" s="42" t="s">
        <v>3232</v>
      </c>
      <c r="AK342" s="31" t="s">
        <v>892</v>
      </c>
      <c r="AL342" s="31" t="s">
        <v>892</v>
      </c>
      <c r="AM342" s="47">
        <v>1</v>
      </c>
      <c r="AN342" s="47">
        <v>1</v>
      </c>
      <c r="AO342" s="47">
        <v>6</v>
      </c>
      <c r="AP342" s="47">
        <v>88</v>
      </c>
      <c r="AQ342" s="47"/>
      <c r="AR342" s="47"/>
      <c r="AS342" s="47">
        <v>0</v>
      </c>
      <c r="AT342" s="49">
        <v>1</v>
      </c>
      <c r="AU342" s="49">
        <v>1</v>
      </c>
      <c r="AV342" s="47"/>
      <c r="AW342" s="49">
        <v>1</v>
      </c>
      <c r="AX342" s="49"/>
      <c r="AY342" s="44">
        <f t="shared" si="49"/>
        <v>24</v>
      </c>
      <c r="AZ342" s="47"/>
      <c r="BA342" s="47"/>
      <c r="BB342" s="47"/>
      <c r="BC342" s="48"/>
      <c r="BD342" s="50"/>
      <c r="BE342" s="50"/>
      <c r="BF342" s="50"/>
      <c r="BG342" s="51"/>
      <c r="BH342" s="51">
        <f t="shared" si="48"/>
        <v>1</v>
      </c>
      <c r="BI342" s="51">
        <v>2</v>
      </c>
      <c r="BJ342" s="52"/>
      <c r="BK342" s="52"/>
      <c r="BL342" s="53"/>
      <c r="BM342" s="47" t="e">
        <f>COUNTIFS(A$2:$AC342,#REF!,M$2:$AL342,M342)</f>
        <v>#VALUE!</v>
      </c>
      <c r="BN342" s="47">
        <v>0</v>
      </c>
      <c r="BO342" s="54">
        <v>24</v>
      </c>
      <c r="BP342" s="54">
        <v>0</v>
      </c>
      <c r="BQ342" s="47">
        <v>24</v>
      </c>
      <c r="BR342" s="49">
        <v>1</v>
      </c>
      <c r="BS342" s="49">
        <v>1</v>
      </c>
      <c r="BT342" s="44">
        <f t="shared" si="51"/>
        <v>50</v>
      </c>
      <c r="BW342" s="40" t="s">
        <v>67</v>
      </c>
      <c r="BY342" s="55"/>
      <c r="BZ342" s="1" t="s">
        <v>22426</v>
      </c>
    </row>
    <row r="343" spans="1:78" ht="15" customHeight="1">
      <c r="A343" s="25" t="s">
        <v>3224</v>
      </c>
      <c r="B343" s="42" t="s">
        <v>3233</v>
      </c>
      <c r="D343" s="263">
        <v>0</v>
      </c>
      <c r="E343" s="42" t="s">
        <v>76</v>
      </c>
      <c r="F343" s="42" t="s">
        <v>77</v>
      </c>
      <c r="G343" s="264"/>
      <c r="H343" s="264"/>
      <c r="I343" s="42" t="s">
        <v>228</v>
      </c>
      <c r="J343" s="43" t="s">
        <v>229</v>
      </c>
      <c r="M343" s="44" t="s">
        <v>230</v>
      </c>
      <c r="N343" s="45" t="s">
        <v>228</v>
      </c>
      <c r="O343" s="42" t="s">
        <v>86</v>
      </c>
      <c r="P343" s="42" t="s">
        <v>87</v>
      </c>
      <c r="Q343" s="42" t="s">
        <v>73</v>
      </c>
      <c r="R343" s="42" t="s">
        <v>73</v>
      </c>
      <c r="S343" s="42" t="s">
        <v>3234</v>
      </c>
      <c r="T343" s="42" t="s">
        <v>73</v>
      </c>
      <c r="U343" s="42" t="s">
        <v>3234</v>
      </c>
      <c r="V343" s="42" t="s">
        <v>73</v>
      </c>
      <c r="W343" s="42" t="s">
        <v>73</v>
      </c>
      <c r="X343" s="98">
        <v>40344</v>
      </c>
      <c r="Y343" s="98">
        <v>40397</v>
      </c>
      <c r="Z343" s="44">
        <f t="shared" si="46"/>
        <v>2010</v>
      </c>
      <c r="AA343" s="44">
        <f t="shared" si="47"/>
        <v>6</v>
      </c>
      <c r="AB343" s="44">
        <v>0</v>
      </c>
      <c r="AC343" s="42" t="s">
        <v>228</v>
      </c>
      <c r="AD343" s="42" t="s">
        <v>228</v>
      </c>
      <c r="AE343" s="42" t="s">
        <v>73</v>
      </c>
      <c r="AF343" s="42" t="s">
        <v>73</v>
      </c>
      <c r="AG343" s="42" t="s">
        <v>578</v>
      </c>
      <c r="AH343" s="42" t="s">
        <v>578</v>
      </c>
      <c r="AI343" s="42" t="s">
        <v>3235</v>
      </c>
      <c r="AJ343" s="42" t="s">
        <v>73</v>
      </c>
      <c r="AK343" s="31" t="s">
        <v>892</v>
      </c>
      <c r="AL343" s="31" t="s">
        <v>892</v>
      </c>
      <c r="AM343" s="47">
        <v>1</v>
      </c>
      <c r="AN343" s="47">
        <v>1</v>
      </c>
      <c r="AO343" s="47">
        <v>6</v>
      </c>
      <c r="AP343" s="47">
        <v>88</v>
      </c>
      <c r="AQ343" s="47"/>
      <c r="AR343" s="47"/>
      <c r="AS343" s="47">
        <v>0</v>
      </c>
      <c r="AT343" s="49">
        <v>1</v>
      </c>
      <c r="AU343" s="49">
        <v>1</v>
      </c>
      <c r="AV343" s="47"/>
      <c r="AW343" s="49">
        <v>1</v>
      </c>
      <c r="AX343" s="49"/>
      <c r="AY343" s="44">
        <f t="shared" si="49"/>
        <v>54</v>
      </c>
      <c r="AZ343" s="47"/>
      <c r="BA343" s="47"/>
      <c r="BB343" s="47"/>
      <c r="BC343" s="48"/>
      <c r="BD343" s="50"/>
      <c r="BE343" s="50"/>
      <c r="BF343" s="50"/>
      <c r="BG343" s="51"/>
      <c r="BH343" s="51">
        <f t="shared" si="48"/>
        <v>1</v>
      </c>
      <c r="BI343" s="51">
        <v>3</v>
      </c>
      <c r="BJ343" s="52"/>
      <c r="BK343" s="52"/>
      <c r="BL343" s="53"/>
      <c r="BM343" s="47" t="e">
        <f>COUNTIFS(A$2:$AC343,#REF!,M$2:$AL343,M343)</f>
        <v>#VALUE!</v>
      </c>
      <c r="BN343" s="47">
        <v>0</v>
      </c>
      <c r="BO343" s="54">
        <v>54</v>
      </c>
      <c r="BP343" s="54">
        <v>0</v>
      </c>
      <c r="BQ343" s="47">
        <v>54</v>
      </c>
      <c r="BR343" s="49">
        <v>1</v>
      </c>
      <c r="BS343" s="49">
        <v>1</v>
      </c>
      <c r="BT343" s="44">
        <f t="shared" si="51"/>
        <v>76</v>
      </c>
      <c r="BW343" s="40" t="s">
        <v>67</v>
      </c>
      <c r="BY343" s="55"/>
      <c r="BZ343" s="1" t="s">
        <v>22426</v>
      </c>
    </row>
    <row r="344" spans="1:78" ht="15" customHeight="1">
      <c r="A344" s="25" t="s">
        <v>3224</v>
      </c>
      <c r="B344" s="42" t="s">
        <v>3236</v>
      </c>
      <c r="D344" s="263">
        <v>0</v>
      </c>
      <c r="E344" s="42" t="s">
        <v>76</v>
      </c>
      <c r="F344" s="42" t="s">
        <v>77</v>
      </c>
      <c r="G344" s="264"/>
      <c r="H344" s="264"/>
      <c r="I344" s="42" t="s">
        <v>228</v>
      </c>
      <c r="J344" s="43" t="s">
        <v>229</v>
      </c>
      <c r="M344" s="44" t="s">
        <v>230</v>
      </c>
      <c r="N344" s="45" t="s">
        <v>228</v>
      </c>
      <c r="O344" s="42" t="s">
        <v>71</v>
      </c>
      <c r="P344" s="42" t="s">
        <v>122</v>
      </c>
      <c r="Q344" s="42" t="s">
        <v>73</v>
      </c>
      <c r="R344" s="42" t="s">
        <v>73</v>
      </c>
      <c r="S344" s="42" t="s">
        <v>3237</v>
      </c>
      <c r="T344" s="42" t="s">
        <v>3238</v>
      </c>
      <c r="U344" s="42" t="s">
        <v>3238</v>
      </c>
      <c r="V344" s="42" t="s">
        <v>73</v>
      </c>
      <c r="W344" s="42" t="s">
        <v>73</v>
      </c>
      <c r="X344" s="98">
        <v>40423</v>
      </c>
      <c r="Y344" s="98">
        <v>40453</v>
      </c>
      <c r="Z344" s="44">
        <f t="shared" si="46"/>
        <v>2010</v>
      </c>
      <c r="AA344" s="44">
        <f t="shared" si="47"/>
        <v>9</v>
      </c>
      <c r="AB344" s="44">
        <v>0</v>
      </c>
      <c r="AC344" s="42" t="s">
        <v>228</v>
      </c>
      <c r="AD344" s="42" t="s">
        <v>228</v>
      </c>
      <c r="AE344" s="42" t="s">
        <v>73</v>
      </c>
      <c r="AF344" s="42" t="s">
        <v>73</v>
      </c>
      <c r="AG344" s="42" t="s">
        <v>578</v>
      </c>
      <c r="AH344" s="42" t="s">
        <v>578</v>
      </c>
      <c r="AI344" s="42" t="s">
        <v>3239</v>
      </c>
      <c r="AJ344" s="42" t="s">
        <v>3240</v>
      </c>
      <c r="AK344" s="31" t="s">
        <v>892</v>
      </c>
      <c r="AL344" s="31" t="s">
        <v>892</v>
      </c>
      <c r="AM344" s="47">
        <v>1</v>
      </c>
      <c r="AN344" s="47">
        <v>1</v>
      </c>
      <c r="AO344" s="47">
        <v>6</v>
      </c>
      <c r="AP344" s="47">
        <v>88</v>
      </c>
      <c r="AQ344" s="47"/>
      <c r="AR344" s="47"/>
      <c r="AS344" s="47">
        <v>1</v>
      </c>
      <c r="AT344" s="49">
        <v>1</v>
      </c>
      <c r="AU344" s="49">
        <v>1</v>
      </c>
      <c r="AV344" s="47"/>
      <c r="AW344" s="49">
        <v>1</v>
      </c>
      <c r="AX344" s="49"/>
      <c r="AY344" s="44">
        <f t="shared" si="49"/>
        <v>31</v>
      </c>
      <c r="AZ344" s="47"/>
      <c r="BA344" s="47"/>
      <c r="BB344" s="47"/>
      <c r="BC344" s="48"/>
      <c r="BD344" s="50"/>
      <c r="BE344" s="50"/>
      <c r="BF344" s="50"/>
      <c r="BG344" s="51"/>
      <c r="BH344" s="51">
        <f t="shared" si="48"/>
        <v>1</v>
      </c>
      <c r="BI344" s="51">
        <v>2</v>
      </c>
      <c r="BJ344" s="52"/>
      <c r="BK344" s="52"/>
      <c r="BL344" s="53"/>
      <c r="BM344" s="47" t="e">
        <f>COUNTIFS(A$2:$AC344,#REF!,M$2:$AL344,M344)</f>
        <v>#VALUE!</v>
      </c>
      <c r="BN344" s="47">
        <v>0</v>
      </c>
      <c r="BO344" s="54">
        <v>31</v>
      </c>
      <c r="BP344" s="54">
        <v>0</v>
      </c>
      <c r="BQ344" s="47">
        <v>31</v>
      </c>
      <c r="BR344" s="49">
        <v>1</v>
      </c>
      <c r="BS344" s="49">
        <v>1</v>
      </c>
      <c r="BT344" s="44">
        <f t="shared" si="51"/>
        <v>155</v>
      </c>
      <c r="BW344" s="40" t="s">
        <v>67</v>
      </c>
      <c r="BY344" s="55"/>
      <c r="BZ344" s="1" t="s">
        <v>22426</v>
      </c>
    </row>
    <row r="345" spans="1:78" ht="15" customHeight="1">
      <c r="A345" s="25" t="s">
        <v>3224</v>
      </c>
      <c r="B345" s="42" t="s">
        <v>3241</v>
      </c>
      <c r="D345" s="263">
        <v>0</v>
      </c>
      <c r="E345" s="42" t="s">
        <v>76</v>
      </c>
      <c r="F345" s="42" t="s">
        <v>77</v>
      </c>
      <c r="G345" s="264"/>
      <c r="H345" s="264"/>
      <c r="I345" s="42" t="s">
        <v>228</v>
      </c>
      <c r="J345" s="43" t="s">
        <v>229</v>
      </c>
      <c r="M345" s="44" t="s">
        <v>230</v>
      </c>
      <c r="N345" s="45" t="s">
        <v>228</v>
      </c>
      <c r="O345" s="42" t="s">
        <v>71</v>
      </c>
      <c r="P345" s="42" t="s">
        <v>122</v>
      </c>
      <c r="Q345" s="42" t="s">
        <v>73</v>
      </c>
      <c r="R345" s="42" t="s">
        <v>73</v>
      </c>
      <c r="S345" s="42" t="s">
        <v>3242</v>
      </c>
      <c r="T345" s="42" t="s">
        <v>3243</v>
      </c>
      <c r="U345" s="42" t="s">
        <v>3243</v>
      </c>
      <c r="V345" s="42" t="s">
        <v>73</v>
      </c>
      <c r="W345" s="42" t="s">
        <v>73</v>
      </c>
      <c r="X345" s="98">
        <v>40458</v>
      </c>
      <c r="Y345" s="98">
        <v>40481</v>
      </c>
      <c r="Z345" s="44">
        <f t="shared" si="46"/>
        <v>2010</v>
      </c>
      <c r="AA345" s="44">
        <f t="shared" si="47"/>
        <v>10</v>
      </c>
      <c r="AB345" s="44">
        <v>0</v>
      </c>
      <c r="AC345" s="42" t="s">
        <v>578</v>
      </c>
      <c r="AD345" s="42" t="s">
        <v>578</v>
      </c>
      <c r="AE345" s="42" t="s">
        <v>73</v>
      </c>
      <c r="AF345" s="42" t="s">
        <v>73</v>
      </c>
      <c r="AG345" s="42" t="s">
        <v>578</v>
      </c>
      <c r="AH345" s="42" t="s">
        <v>578</v>
      </c>
      <c r="AI345" s="42" t="s">
        <v>1706</v>
      </c>
      <c r="AJ345" s="42" t="s">
        <v>1707</v>
      </c>
      <c r="AK345" s="31" t="s">
        <v>892</v>
      </c>
      <c r="AL345" s="31" t="s">
        <v>892</v>
      </c>
      <c r="AM345" s="47">
        <v>1</v>
      </c>
      <c r="AN345" s="47">
        <v>1</v>
      </c>
      <c r="AO345" s="47">
        <v>6</v>
      </c>
      <c r="AP345" s="47">
        <v>88</v>
      </c>
      <c r="AQ345" s="47"/>
      <c r="AR345" s="47"/>
      <c r="AS345" s="47">
        <v>1</v>
      </c>
      <c r="AT345" s="49">
        <v>1</v>
      </c>
      <c r="AU345" s="49">
        <v>1</v>
      </c>
      <c r="AV345" s="47"/>
      <c r="AW345" s="49">
        <v>1</v>
      </c>
      <c r="AX345" s="49"/>
      <c r="AY345" s="44">
        <f t="shared" si="49"/>
        <v>24</v>
      </c>
      <c r="AZ345" s="47"/>
      <c r="BA345" s="47"/>
      <c r="BB345" s="47"/>
      <c r="BC345" s="48"/>
      <c r="BD345" s="50"/>
      <c r="BE345" s="50"/>
      <c r="BF345" s="57"/>
      <c r="BG345" s="51"/>
      <c r="BH345" s="51">
        <f t="shared" si="48"/>
        <v>1</v>
      </c>
      <c r="BI345" s="51">
        <v>6</v>
      </c>
      <c r="BJ345" s="52"/>
      <c r="BK345" s="52"/>
      <c r="BL345" s="53"/>
      <c r="BM345" s="47" t="e">
        <f>COUNTIFS(A$2:$AC345,#REF!,M$2:$AL345,M345)</f>
        <v>#VALUE!</v>
      </c>
      <c r="BN345" s="47">
        <v>0</v>
      </c>
      <c r="BO345" s="54">
        <v>24</v>
      </c>
      <c r="BP345" s="54">
        <v>0</v>
      </c>
      <c r="BQ345" s="47">
        <v>24</v>
      </c>
      <c r="BR345" s="49">
        <v>1</v>
      </c>
      <c r="BS345" s="49">
        <v>1</v>
      </c>
      <c r="BT345" s="44">
        <f t="shared" si="51"/>
        <v>190</v>
      </c>
      <c r="BW345" s="40" t="s">
        <v>67</v>
      </c>
      <c r="BY345" s="55"/>
      <c r="BZ345" s="1" t="s">
        <v>22426</v>
      </c>
    </row>
    <row r="346" spans="1:78" ht="15" customHeight="1">
      <c r="A346" s="25" t="s">
        <v>3224</v>
      </c>
      <c r="B346" s="42" t="s">
        <v>3244</v>
      </c>
      <c r="D346" s="263">
        <v>0</v>
      </c>
      <c r="E346" s="42" t="s">
        <v>76</v>
      </c>
      <c r="F346" s="42" t="s">
        <v>77</v>
      </c>
      <c r="G346" s="264"/>
      <c r="H346" s="264"/>
      <c r="I346" s="42" t="s">
        <v>228</v>
      </c>
      <c r="J346" s="43" t="s">
        <v>229</v>
      </c>
      <c r="M346" s="44" t="s">
        <v>230</v>
      </c>
      <c r="N346" s="45" t="s">
        <v>228</v>
      </c>
      <c r="O346" s="42" t="s">
        <v>93</v>
      </c>
      <c r="P346" s="42" t="s">
        <v>103</v>
      </c>
      <c r="Q346" s="42" t="s">
        <v>73</v>
      </c>
      <c r="R346" s="42" t="s">
        <v>73</v>
      </c>
      <c r="S346" s="42" t="s">
        <v>3245</v>
      </c>
      <c r="T346" s="42" t="s">
        <v>73</v>
      </c>
      <c r="U346" s="42" t="s">
        <v>3245</v>
      </c>
      <c r="V346" s="42" t="s">
        <v>73</v>
      </c>
      <c r="W346" s="42" t="s">
        <v>73</v>
      </c>
      <c r="X346" s="98">
        <v>40486</v>
      </c>
      <c r="Y346" s="98">
        <v>40502</v>
      </c>
      <c r="Z346" s="44">
        <f t="shared" si="46"/>
        <v>2010</v>
      </c>
      <c r="AA346" s="44">
        <f t="shared" si="47"/>
        <v>11</v>
      </c>
      <c r="AB346" s="44">
        <v>0</v>
      </c>
      <c r="AC346" s="42" t="s">
        <v>228</v>
      </c>
      <c r="AD346" s="42" t="s">
        <v>228</v>
      </c>
      <c r="AE346" s="42" t="s">
        <v>73</v>
      </c>
      <c r="AF346" s="42" t="s">
        <v>73</v>
      </c>
      <c r="AG346" s="42" t="s">
        <v>578</v>
      </c>
      <c r="AH346" s="42" t="s">
        <v>578</v>
      </c>
      <c r="AI346" s="42" t="s">
        <v>3246</v>
      </c>
      <c r="AJ346" s="42" t="s">
        <v>3247</v>
      </c>
      <c r="AK346" s="31" t="s">
        <v>892</v>
      </c>
      <c r="AL346" s="31" t="s">
        <v>892</v>
      </c>
      <c r="AM346" s="47">
        <v>1</v>
      </c>
      <c r="AN346" s="47">
        <v>1</v>
      </c>
      <c r="AO346" s="47">
        <v>6</v>
      </c>
      <c r="AP346" s="47">
        <v>88</v>
      </c>
      <c r="AQ346" s="47"/>
      <c r="AR346" s="47"/>
      <c r="AS346" s="47">
        <v>1</v>
      </c>
      <c r="AT346" s="49">
        <v>1</v>
      </c>
      <c r="AU346" s="49">
        <v>1</v>
      </c>
      <c r="AV346" s="47"/>
      <c r="AW346" s="49">
        <v>1</v>
      </c>
      <c r="AX346" s="49"/>
      <c r="AY346" s="44">
        <f t="shared" si="49"/>
        <v>17</v>
      </c>
      <c r="AZ346" s="47"/>
      <c r="BA346" s="47"/>
      <c r="BB346" s="47"/>
      <c r="BC346" s="48"/>
      <c r="BD346" s="50"/>
      <c r="BE346" s="50"/>
      <c r="BF346" s="50"/>
      <c r="BG346" s="51"/>
      <c r="BH346" s="51">
        <f t="shared" si="48"/>
        <v>1</v>
      </c>
      <c r="BI346" s="51">
        <v>1</v>
      </c>
      <c r="BJ346" s="52"/>
      <c r="BK346" s="52"/>
      <c r="BL346" s="53"/>
      <c r="BM346" s="47" t="e">
        <f>COUNTIFS(A$2:$AC346,#REF!,M$2:$AL346,M346)</f>
        <v>#VALUE!</v>
      </c>
      <c r="BN346" s="47">
        <v>0</v>
      </c>
      <c r="BO346" s="54">
        <v>17</v>
      </c>
      <c r="BP346" s="54">
        <v>0</v>
      </c>
      <c r="BQ346" s="47">
        <v>17</v>
      </c>
      <c r="BR346" s="49">
        <v>1</v>
      </c>
      <c r="BS346" s="49">
        <v>1</v>
      </c>
      <c r="BT346" s="44">
        <f t="shared" si="51"/>
        <v>218</v>
      </c>
      <c r="BW346" s="40" t="s">
        <v>67</v>
      </c>
      <c r="BY346" s="55"/>
      <c r="BZ346" s="1" t="s">
        <v>22426</v>
      </c>
    </row>
    <row r="347" spans="1:78" ht="15" customHeight="1">
      <c r="A347" s="25" t="s">
        <v>3224</v>
      </c>
      <c r="B347" s="42" t="s">
        <v>3248</v>
      </c>
      <c r="D347" s="263">
        <v>0</v>
      </c>
      <c r="E347" s="42" t="s">
        <v>76</v>
      </c>
      <c r="F347" s="42" t="s">
        <v>77</v>
      </c>
      <c r="G347" s="264"/>
      <c r="H347" s="264"/>
      <c r="I347" s="42" t="s">
        <v>228</v>
      </c>
      <c r="J347" s="43" t="s">
        <v>229</v>
      </c>
      <c r="M347" s="44" t="s">
        <v>230</v>
      </c>
      <c r="N347" s="45" t="s">
        <v>228</v>
      </c>
      <c r="O347" s="42" t="s">
        <v>375</v>
      </c>
      <c r="P347" s="42" t="s">
        <v>376</v>
      </c>
      <c r="Q347" s="42" t="s">
        <v>73</v>
      </c>
      <c r="R347" s="42" t="s">
        <v>73</v>
      </c>
      <c r="S347" s="42" t="s">
        <v>3249</v>
      </c>
      <c r="T347" s="42" t="s">
        <v>73</v>
      </c>
      <c r="U347" s="42" t="s">
        <v>3249</v>
      </c>
      <c r="V347" s="42" t="s">
        <v>73</v>
      </c>
      <c r="W347" s="42" t="s">
        <v>73</v>
      </c>
      <c r="X347" s="98">
        <v>40486</v>
      </c>
      <c r="Y347" s="98">
        <v>40502</v>
      </c>
      <c r="Z347" s="44">
        <f t="shared" si="46"/>
        <v>2010</v>
      </c>
      <c r="AA347" s="44">
        <f t="shared" si="47"/>
        <v>11</v>
      </c>
      <c r="AB347" s="44">
        <v>0</v>
      </c>
      <c r="AC347" s="42" t="s">
        <v>3250</v>
      </c>
      <c r="AD347" s="42" t="s">
        <v>3251</v>
      </c>
      <c r="AE347" s="42" t="s">
        <v>228</v>
      </c>
      <c r="AF347" s="42" t="s">
        <v>73</v>
      </c>
      <c r="AG347" s="42" t="s">
        <v>3246</v>
      </c>
      <c r="AH347" s="42" t="s">
        <v>3252</v>
      </c>
      <c r="AI347" s="42" t="s">
        <v>3253</v>
      </c>
      <c r="AJ347" s="42" t="s">
        <v>3254</v>
      </c>
      <c r="AK347" s="31" t="s">
        <v>892</v>
      </c>
      <c r="AL347" s="31" t="s">
        <v>892</v>
      </c>
      <c r="AM347" s="47">
        <v>1</v>
      </c>
      <c r="AN347" s="47">
        <v>1</v>
      </c>
      <c r="AO347" s="47">
        <v>6</v>
      </c>
      <c r="AP347" s="47">
        <v>88</v>
      </c>
      <c r="AQ347" s="47"/>
      <c r="AR347" s="47"/>
      <c r="AS347" s="47">
        <v>0</v>
      </c>
      <c r="AT347" s="49">
        <v>1</v>
      </c>
      <c r="AU347" s="49">
        <v>1</v>
      </c>
      <c r="AV347" s="47"/>
      <c r="AW347" s="49">
        <v>1</v>
      </c>
      <c r="AX347" s="49"/>
      <c r="AY347" s="44">
        <f t="shared" si="49"/>
        <v>17</v>
      </c>
      <c r="AZ347" s="47"/>
      <c r="BA347" s="47"/>
      <c r="BB347" s="47"/>
      <c r="BC347" s="48"/>
      <c r="BD347" s="50"/>
      <c r="BE347" s="50"/>
      <c r="BF347" s="50"/>
      <c r="BG347" s="51"/>
      <c r="BH347" s="51">
        <f t="shared" si="48"/>
        <v>1</v>
      </c>
      <c r="BI347" s="51">
        <v>2</v>
      </c>
      <c r="BJ347" s="52"/>
      <c r="BK347" s="52"/>
      <c r="BL347" s="53"/>
      <c r="BM347" s="47" t="e">
        <f>COUNTIFS(A$2:$AC347,#REF!,M$2:$AL347,M347)</f>
        <v>#VALUE!</v>
      </c>
      <c r="BN347" s="47">
        <v>0</v>
      </c>
      <c r="BO347" s="54">
        <v>17</v>
      </c>
      <c r="BP347" s="54">
        <v>0</v>
      </c>
      <c r="BQ347" s="47">
        <v>17</v>
      </c>
      <c r="BR347" s="49">
        <v>1</v>
      </c>
      <c r="BS347" s="49">
        <v>1</v>
      </c>
      <c r="BT347" s="44">
        <f t="shared" si="51"/>
        <v>218</v>
      </c>
      <c r="BW347" s="40" t="s">
        <v>67</v>
      </c>
      <c r="BY347" s="55"/>
      <c r="BZ347" s="1" t="s">
        <v>22426</v>
      </c>
    </row>
    <row r="348" spans="1:78" ht="15" customHeight="1">
      <c r="A348" s="25" t="s">
        <v>3224</v>
      </c>
      <c r="B348" s="42" t="s">
        <v>3255</v>
      </c>
      <c r="D348" s="263">
        <v>0</v>
      </c>
      <c r="E348" s="42" t="s">
        <v>76</v>
      </c>
      <c r="F348" s="42" t="s">
        <v>77</v>
      </c>
      <c r="G348" s="264"/>
      <c r="H348" s="264"/>
      <c r="I348" s="42" t="s">
        <v>228</v>
      </c>
      <c r="J348" s="43" t="s">
        <v>229</v>
      </c>
      <c r="M348" s="44" t="s">
        <v>230</v>
      </c>
      <c r="N348" s="45" t="s">
        <v>228</v>
      </c>
      <c r="O348" s="42" t="s">
        <v>93</v>
      </c>
      <c r="P348" s="42" t="s">
        <v>103</v>
      </c>
      <c r="Q348" s="42" t="s">
        <v>73</v>
      </c>
      <c r="R348" s="42" t="s">
        <v>73</v>
      </c>
      <c r="S348" s="42" t="s">
        <v>3256</v>
      </c>
      <c r="T348" s="42" t="s">
        <v>73</v>
      </c>
      <c r="U348" s="42" t="s">
        <v>3256</v>
      </c>
      <c r="V348" s="42" t="s">
        <v>73</v>
      </c>
      <c r="W348" s="42" t="s">
        <v>73</v>
      </c>
      <c r="X348" s="98">
        <v>40505</v>
      </c>
      <c r="Y348" s="98">
        <v>40527</v>
      </c>
      <c r="Z348" s="44">
        <f t="shared" ref="Z348:Z411" si="52">YEAR(X348)</f>
        <v>2010</v>
      </c>
      <c r="AA348" s="44">
        <f t="shared" ref="AA348:AA411" si="53">MONTH(X348)</f>
        <v>11</v>
      </c>
      <c r="AB348" s="44">
        <v>0</v>
      </c>
      <c r="AC348" s="42" t="s">
        <v>228</v>
      </c>
      <c r="AD348" s="42" t="s">
        <v>228</v>
      </c>
      <c r="AE348" s="42" t="s">
        <v>73</v>
      </c>
      <c r="AF348" s="42" t="s">
        <v>73</v>
      </c>
      <c r="AG348" s="42" t="s">
        <v>73</v>
      </c>
      <c r="AH348" s="42" t="s">
        <v>73</v>
      </c>
      <c r="AI348" s="42" t="s">
        <v>3257</v>
      </c>
      <c r="AJ348" s="42" t="s">
        <v>3258</v>
      </c>
      <c r="AK348" s="31" t="s">
        <v>892</v>
      </c>
      <c r="AL348" s="31" t="s">
        <v>892</v>
      </c>
      <c r="AM348" s="47">
        <v>1</v>
      </c>
      <c r="AN348" s="47">
        <v>1</v>
      </c>
      <c r="AO348" s="47">
        <v>6</v>
      </c>
      <c r="AP348" s="47">
        <v>88</v>
      </c>
      <c r="AQ348" s="47"/>
      <c r="AR348" s="47"/>
      <c r="AS348" s="47">
        <v>1</v>
      </c>
      <c r="AT348" s="49">
        <v>1</v>
      </c>
      <c r="AU348" s="49">
        <v>1</v>
      </c>
      <c r="AV348" s="47"/>
      <c r="AW348" s="49">
        <v>1</v>
      </c>
      <c r="AX348" s="49"/>
      <c r="AY348" s="44">
        <f t="shared" si="49"/>
        <v>23</v>
      </c>
      <c r="AZ348" s="47"/>
      <c r="BA348" s="47"/>
      <c r="BB348" s="47"/>
      <c r="BC348" s="48"/>
      <c r="BD348" s="50"/>
      <c r="BE348" s="50"/>
      <c r="BF348" s="50"/>
      <c r="BG348" s="51"/>
      <c r="BH348" s="51">
        <f t="shared" si="48"/>
        <v>1</v>
      </c>
      <c r="BI348" s="51">
        <v>3</v>
      </c>
      <c r="BJ348" s="52"/>
      <c r="BK348" s="52"/>
      <c r="BL348" s="53"/>
      <c r="BM348" s="47" t="e">
        <f>COUNTIFS(A$2:$AC348,#REF!,M$2:$AL348,M348)</f>
        <v>#VALUE!</v>
      </c>
      <c r="BN348" s="47">
        <v>0</v>
      </c>
      <c r="BO348" s="54">
        <v>23</v>
      </c>
      <c r="BP348" s="54">
        <v>0</v>
      </c>
      <c r="BQ348" s="47">
        <v>23</v>
      </c>
      <c r="BR348" s="49">
        <v>1</v>
      </c>
      <c r="BS348" s="49">
        <v>1</v>
      </c>
      <c r="BT348" s="44">
        <f t="shared" si="51"/>
        <v>237</v>
      </c>
      <c r="BW348" s="40" t="s">
        <v>67</v>
      </c>
      <c r="BY348" s="55"/>
      <c r="BZ348" s="1" t="s">
        <v>22426</v>
      </c>
    </row>
    <row r="349" spans="1:78" ht="15" customHeight="1">
      <c r="A349" s="25" t="s">
        <v>3224</v>
      </c>
      <c r="B349" s="42" t="s">
        <v>3259</v>
      </c>
      <c r="D349" s="263">
        <v>0</v>
      </c>
      <c r="E349" s="42" t="s">
        <v>76</v>
      </c>
      <c r="F349" s="42" t="s">
        <v>77</v>
      </c>
      <c r="G349" s="264"/>
      <c r="H349" s="264"/>
      <c r="I349" s="42" t="s">
        <v>332</v>
      </c>
      <c r="J349" s="43" t="s">
        <v>330</v>
      </c>
      <c r="M349" s="44" t="s">
        <v>331</v>
      </c>
      <c r="N349" s="45" t="s">
        <v>332</v>
      </c>
      <c r="O349" s="42" t="s">
        <v>136</v>
      </c>
      <c r="P349" s="42" t="s">
        <v>137</v>
      </c>
      <c r="Q349" s="42" t="s">
        <v>73</v>
      </c>
      <c r="R349" s="42" t="s">
        <v>73</v>
      </c>
      <c r="S349" s="42" t="s">
        <v>3260</v>
      </c>
      <c r="T349" s="42" t="s">
        <v>2614</v>
      </c>
      <c r="U349" s="42" t="s">
        <v>2614</v>
      </c>
      <c r="V349" s="42" t="s">
        <v>73</v>
      </c>
      <c r="W349" s="42" t="s">
        <v>73</v>
      </c>
      <c r="X349" s="100">
        <v>40218</v>
      </c>
      <c r="Y349" s="98">
        <v>40288</v>
      </c>
      <c r="Z349" s="44">
        <f t="shared" si="52"/>
        <v>2010</v>
      </c>
      <c r="AA349" s="44">
        <f t="shared" si="53"/>
        <v>2</v>
      </c>
      <c r="AB349" s="44">
        <v>0</v>
      </c>
      <c r="AC349" s="42" t="s">
        <v>73</v>
      </c>
      <c r="AD349" s="42" t="s">
        <v>73</v>
      </c>
      <c r="AE349" s="42" t="s">
        <v>73</v>
      </c>
      <c r="AF349" s="42" t="s">
        <v>73</v>
      </c>
      <c r="AG349" s="42" t="s">
        <v>73</v>
      </c>
      <c r="AH349" s="42" t="s">
        <v>73</v>
      </c>
      <c r="AI349" s="42" t="s">
        <v>3261</v>
      </c>
      <c r="AJ349" s="42" t="s">
        <v>3262</v>
      </c>
      <c r="AK349" s="31" t="s">
        <v>892</v>
      </c>
      <c r="AL349" s="31" t="s">
        <v>892</v>
      </c>
      <c r="AM349" s="47">
        <v>1</v>
      </c>
      <c r="AN349" s="47">
        <v>1</v>
      </c>
      <c r="AO349" s="47">
        <v>5</v>
      </c>
      <c r="AP349" s="47">
        <v>6</v>
      </c>
      <c r="AQ349" s="47"/>
      <c r="AR349" s="47"/>
      <c r="AS349" s="47">
        <v>0</v>
      </c>
      <c r="AT349" s="49">
        <v>1</v>
      </c>
      <c r="AU349" s="49">
        <v>1</v>
      </c>
      <c r="AV349" s="47"/>
      <c r="AW349" s="49">
        <v>1</v>
      </c>
      <c r="AX349" s="49"/>
      <c r="AY349" s="44">
        <f t="shared" si="49"/>
        <v>71</v>
      </c>
      <c r="AZ349" s="47"/>
      <c r="BA349" s="47"/>
      <c r="BB349" s="47"/>
      <c r="BC349" s="48"/>
      <c r="BD349" s="50"/>
      <c r="BE349" s="50"/>
      <c r="BF349" s="50"/>
      <c r="BG349" s="51"/>
      <c r="BH349" s="51">
        <f t="shared" si="48"/>
        <v>1</v>
      </c>
      <c r="BI349" s="51">
        <v>1</v>
      </c>
      <c r="BJ349" s="52"/>
      <c r="BK349" s="52"/>
      <c r="BL349" s="53"/>
      <c r="BM349" s="47" t="e">
        <f>COUNTIFS(A$2:$AC349,#REF!,M$2:$AL349,M349)</f>
        <v>#VALUE!</v>
      </c>
      <c r="BN349" s="47">
        <v>1</v>
      </c>
      <c r="BO349" s="54">
        <v>20</v>
      </c>
      <c r="BP349" s="54">
        <v>0</v>
      </c>
      <c r="BQ349" s="47">
        <v>20</v>
      </c>
      <c r="BR349" s="49">
        <v>1</v>
      </c>
      <c r="BS349" s="49">
        <v>1</v>
      </c>
      <c r="BT349" s="44">
        <f t="shared" si="51"/>
        <v>0</v>
      </c>
      <c r="BW349" s="40" t="s">
        <v>67</v>
      </c>
      <c r="BY349" s="55"/>
      <c r="BZ349" s="1" t="s">
        <v>22426</v>
      </c>
    </row>
    <row r="350" spans="1:78" ht="15" customHeight="1">
      <c r="A350" s="25" t="s">
        <v>3224</v>
      </c>
      <c r="B350" s="42" t="s">
        <v>3263</v>
      </c>
      <c r="D350" s="263">
        <v>0</v>
      </c>
      <c r="E350" s="42" t="s">
        <v>76</v>
      </c>
      <c r="F350" s="42" t="s">
        <v>77</v>
      </c>
      <c r="G350" s="264"/>
      <c r="H350" s="264"/>
      <c r="I350" s="42" t="s">
        <v>332</v>
      </c>
      <c r="J350" s="43" t="s">
        <v>330</v>
      </c>
      <c r="M350" s="44" t="s">
        <v>331</v>
      </c>
      <c r="N350" s="45" t="s">
        <v>332</v>
      </c>
      <c r="O350" s="42" t="s">
        <v>86</v>
      </c>
      <c r="P350" s="42" t="s">
        <v>87</v>
      </c>
      <c r="Q350" s="42" t="s">
        <v>73</v>
      </c>
      <c r="R350" s="42" t="s">
        <v>73</v>
      </c>
      <c r="S350" s="42" t="s">
        <v>3264</v>
      </c>
      <c r="T350" s="42" t="s">
        <v>3265</v>
      </c>
      <c r="U350" s="42" t="s">
        <v>3265</v>
      </c>
      <c r="V350" s="42" t="s">
        <v>73</v>
      </c>
      <c r="W350" s="42" t="s">
        <v>73</v>
      </c>
      <c r="X350" s="98">
        <v>40334</v>
      </c>
      <c r="Y350" s="98">
        <v>40347</v>
      </c>
      <c r="Z350" s="44">
        <f t="shared" si="52"/>
        <v>2010</v>
      </c>
      <c r="AA350" s="44">
        <f t="shared" si="53"/>
        <v>6</v>
      </c>
      <c r="AB350" s="44">
        <v>0</v>
      </c>
      <c r="AC350" s="42" t="s">
        <v>3266</v>
      </c>
      <c r="AD350" s="42" t="s">
        <v>3267</v>
      </c>
      <c r="AE350" s="42" t="s">
        <v>73</v>
      </c>
      <c r="AF350" s="42" t="s">
        <v>73</v>
      </c>
      <c r="AG350" s="42" t="s">
        <v>73</v>
      </c>
      <c r="AH350" s="42" t="s">
        <v>73</v>
      </c>
      <c r="AI350" s="42" t="s">
        <v>3268</v>
      </c>
      <c r="AJ350" s="42" t="s">
        <v>73</v>
      </c>
      <c r="AK350" s="31" t="s">
        <v>892</v>
      </c>
      <c r="AL350" s="31" t="s">
        <v>892</v>
      </c>
      <c r="AM350" s="47">
        <v>1</v>
      </c>
      <c r="AN350" s="47">
        <v>1</v>
      </c>
      <c r="AO350" s="47">
        <v>5</v>
      </c>
      <c r="AP350" s="47">
        <v>6</v>
      </c>
      <c r="AQ350" s="47"/>
      <c r="AR350" s="47"/>
      <c r="AS350" s="47">
        <v>0</v>
      </c>
      <c r="AT350" s="49">
        <v>1</v>
      </c>
      <c r="AU350" s="49">
        <v>1</v>
      </c>
      <c r="AV350" s="47"/>
      <c r="AW350" s="49">
        <v>1</v>
      </c>
      <c r="AX350" s="49"/>
      <c r="AY350" s="44">
        <f t="shared" si="49"/>
        <v>14</v>
      </c>
      <c r="AZ350" s="47"/>
      <c r="BA350" s="47"/>
      <c r="BB350" s="47"/>
      <c r="BC350" s="48"/>
      <c r="BD350" s="50"/>
      <c r="BE350" s="50"/>
      <c r="BF350" s="50"/>
      <c r="BG350" s="51"/>
      <c r="BH350" s="51">
        <f t="shared" ref="BH350:BH413" si="54">IF(AX350&lt;7,1,IF(AX350&lt;14,2,IF(AX350&lt;21,3,IF(AX350&lt;28,4,IF(AX350&lt;35,5,IF(AX350&lt;42,6,IF(AX350&lt;49,7,8)))))))</f>
        <v>1</v>
      </c>
      <c r="BI350" s="51">
        <v>2</v>
      </c>
      <c r="BJ350" s="52"/>
      <c r="BK350" s="52"/>
      <c r="BL350" s="53"/>
      <c r="BM350" s="47" t="e">
        <f>COUNTIFS(A$2:$AC350,#REF!,M$2:$AL350,M350)</f>
        <v>#VALUE!</v>
      </c>
      <c r="BN350" s="47">
        <v>0</v>
      </c>
      <c r="BO350" s="54">
        <v>14</v>
      </c>
      <c r="BP350" s="54">
        <v>0</v>
      </c>
      <c r="BQ350" s="47">
        <v>14</v>
      </c>
      <c r="BR350" s="49">
        <v>1</v>
      </c>
      <c r="BS350" s="49">
        <v>1</v>
      </c>
      <c r="BT350" s="44">
        <f t="shared" si="51"/>
        <v>66</v>
      </c>
      <c r="BW350" s="40" t="s">
        <v>67</v>
      </c>
      <c r="BY350" s="55"/>
      <c r="BZ350" s="1" t="s">
        <v>22426</v>
      </c>
    </row>
    <row r="351" spans="1:78" ht="15" customHeight="1">
      <c r="A351" s="25" t="s">
        <v>3224</v>
      </c>
      <c r="B351" s="42" t="s">
        <v>3269</v>
      </c>
      <c r="D351" s="263">
        <v>0</v>
      </c>
      <c r="E351" s="42" t="s">
        <v>76</v>
      </c>
      <c r="F351" s="42" t="s">
        <v>77</v>
      </c>
      <c r="G351" s="264"/>
      <c r="H351" s="264"/>
      <c r="I351" s="42" t="s">
        <v>332</v>
      </c>
      <c r="J351" s="43" t="s">
        <v>330</v>
      </c>
      <c r="M351" s="44" t="s">
        <v>331</v>
      </c>
      <c r="N351" s="45" t="s">
        <v>332</v>
      </c>
      <c r="O351" s="42" t="s">
        <v>71</v>
      </c>
      <c r="P351" s="42" t="s">
        <v>122</v>
      </c>
      <c r="Q351" s="42" t="s">
        <v>73</v>
      </c>
      <c r="R351" s="42" t="s">
        <v>73</v>
      </c>
      <c r="S351" s="42" t="s">
        <v>3270</v>
      </c>
      <c r="T351" s="42" t="s">
        <v>3271</v>
      </c>
      <c r="U351" s="42" t="s">
        <v>3271</v>
      </c>
      <c r="V351" s="42" t="s">
        <v>73</v>
      </c>
      <c r="W351" s="42" t="s">
        <v>73</v>
      </c>
      <c r="X351" s="98">
        <v>40373</v>
      </c>
      <c r="Y351" s="98">
        <v>40426</v>
      </c>
      <c r="Z351" s="44">
        <f t="shared" si="52"/>
        <v>2010</v>
      </c>
      <c r="AA351" s="44">
        <f t="shared" si="53"/>
        <v>7</v>
      </c>
      <c r="AB351" s="44">
        <v>0</v>
      </c>
      <c r="AC351" s="42" t="s">
        <v>3272</v>
      </c>
      <c r="AD351" s="42" t="s">
        <v>3273</v>
      </c>
      <c r="AE351" s="42" t="s">
        <v>73</v>
      </c>
      <c r="AF351" s="42" t="s">
        <v>73</v>
      </c>
      <c r="AG351" s="42" t="s">
        <v>3274</v>
      </c>
      <c r="AH351" s="42" t="s">
        <v>3275</v>
      </c>
      <c r="AI351" s="42" t="s">
        <v>3276</v>
      </c>
      <c r="AJ351" s="42" t="s">
        <v>3277</v>
      </c>
      <c r="AK351" s="31" t="s">
        <v>892</v>
      </c>
      <c r="AL351" s="31" t="s">
        <v>892</v>
      </c>
      <c r="AM351" s="47">
        <v>1</v>
      </c>
      <c r="AN351" s="47">
        <v>1</v>
      </c>
      <c r="AO351" s="47">
        <v>5</v>
      </c>
      <c r="AP351" s="47">
        <v>6</v>
      </c>
      <c r="AQ351" s="47"/>
      <c r="AR351" s="47"/>
      <c r="AS351" s="47">
        <v>1</v>
      </c>
      <c r="AT351" s="49">
        <v>1</v>
      </c>
      <c r="AU351" s="49">
        <v>1</v>
      </c>
      <c r="AV351" s="47"/>
      <c r="AW351" s="49">
        <v>1</v>
      </c>
      <c r="AX351" s="49"/>
      <c r="AY351" s="44">
        <f t="shared" si="49"/>
        <v>54</v>
      </c>
      <c r="AZ351" s="47"/>
      <c r="BA351" s="47"/>
      <c r="BB351" s="47"/>
      <c r="BC351" s="48"/>
      <c r="BD351" s="50"/>
      <c r="BE351" s="50"/>
      <c r="BF351" s="50"/>
      <c r="BG351" s="51"/>
      <c r="BH351" s="51">
        <f t="shared" si="54"/>
        <v>1</v>
      </c>
      <c r="BI351" s="51">
        <v>1</v>
      </c>
      <c r="BJ351" s="52"/>
      <c r="BK351" s="52"/>
      <c r="BL351" s="53"/>
      <c r="BM351" s="47" t="e">
        <f>COUNTIFS(A$2:$AC351,#REF!,M$2:$AL351,M351)</f>
        <v>#VALUE!</v>
      </c>
      <c r="BN351" s="47">
        <v>0</v>
      </c>
      <c r="BO351" s="54">
        <v>54</v>
      </c>
      <c r="BP351" s="54">
        <v>0</v>
      </c>
      <c r="BQ351" s="47">
        <v>54</v>
      </c>
      <c r="BR351" s="49">
        <v>1</v>
      </c>
      <c r="BS351" s="49">
        <v>1</v>
      </c>
      <c r="BT351" s="44">
        <f t="shared" si="51"/>
        <v>105</v>
      </c>
      <c r="BW351" s="40" t="s">
        <v>67</v>
      </c>
      <c r="BY351" s="55"/>
      <c r="BZ351" s="1" t="s">
        <v>22426</v>
      </c>
    </row>
    <row r="352" spans="1:78" ht="15" customHeight="1">
      <c r="A352" s="25" t="s">
        <v>3224</v>
      </c>
      <c r="B352" s="42" t="s">
        <v>3278</v>
      </c>
      <c r="D352" s="263">
        <v>0</v>
      </c>
      <c r="E352" s="42" t="s">
        <v>76</v>
      </c>
      <c r="F352" s="42" t="s">
        <v>77</v>
      </c>
      <c r="G352" s="264"/>
      <c r="H352" s="264"/>
      <c r="I352" s="42" t="s">
        <v>332</v>
      </c>
      <c r="J352" s="43" t="s">
        <v>330</v>
      </c>
      <c r="M352" s="44" t="s">
        <v>331</v>
      </c>
      <c r="N352" s="45" t="s">
        <v>332</v>
      </c>
      <c r="O352" s="42" t="s">
        <v>86</v>
      </c>
      <c r="P352" s="42" t="s">
        <v>87</v>
      </c>
      <c r="Q352" s="42" t="s">
        <v>73</v>
      </c>
      <c r="R352" s="42" t="s">
        <v>73</v>
      </c>
      <c r="S352" s="42" t="s">
        <v>3279</v>
      </c>
      <c r="T352" s="42" t="s">
        <v>3280</v>
      </c>
      <c r="U352" s="42" t="s">
        <v>3280</v>
      </c>
      <c r="V352" s="42" t="s">
        <v>73</v>
      </c>
      <c r="W352" s="42" t="s">
        <v>73</v>
      </c>
      <c r="X352" s="98">
        <v>40456</v>
      </c>
      <c r="Y352" s="98">
        <v>40492</v>
      </c>
      <c r="Z352" s="44">
        <f t="shared" si="52"/>
        <v>2010</v>
      </c>
      <c r="AA352" s="44">
        <f t="shared" si="53"/>
        <v>10</v>
      </c>
      <c r="AB352" s="44">
        <v>0</v>
      </c>
      <c r="AC352" s="42" t="s">
        <v>73</v>
      </c>
      <c r="AD352" s="42" t="s">
        <v>73</v>
      </c>
      <c r="AE352" s="42" t="s">
        <v>73</v>
      </c>
      <c r="AF352" s="42" t="s">
        <v>73</v>
      </c>
      <c r="AG352" s="42" t="s">
        <v>3281</v>
      </c>
      <c r="AH352" s="42" t="s">
        <v>73</v>
      </c>
      <c r="AI352" s="42" t="s">
        <v>3282</v>
      </c>
      <c r="AJ352" s="42" t="s">
        <v>3283</v>
      </c>
      <c r="AK352" s="31" t="s">
        <v>892</v>
      </c>
      <c r="AL352" s="31" t="s">
        <v>892</v>
      </c>
      <c r="AM352" s="47">
        <v>1</v>
      </c>
      <c r="AN352" s="47">
        <v>1</v>
      </c>
      <c r="AO352" s="47">
        <v>5</v>
      </c>
      <c r="AP352" s="47">
        <v>6</v>
      </c>
      <c r="AQ352" s="47"/>
      <c r="AR352" s="47"/>
      <c r="AS352" s="47">
        <v>0</v>
      </c>
      <c r="AT352" s="49">
        <v>1</v>
      </c>
      <c r="AU352" s="49">
        <v>1</v>
      </c>
      <c r="AV352" s="47"/>
      <c r="AW352" s="49">
        <v>1</v>
      </c>
      <c r="AX352" s="49"/>
      <c r="AY352" s="44">
        <f t="shared" si="49"/>
        <v>37</v>
      </c>
      <c r="AZ352" s="47"/>
      <c r="BA352" s="47"/>
      <c r="BB352" s="47"/>
      <c r="BC352" s="48"/>
      <c r="BD352" s="50"/>
      <c r="BE352" s="50"/>
      <c r="BF352" s="50"/>
      <c r="BG352" s="51"/>
      <c r="BH352" s="51">
        <f t="shared" si="54"/>
        <v>1</v>
      </c>
      <c r="BI352" s="51">
        <v>1</v>
      </c>
      <c r="BJ352" s="52"/>
      <c r="BK352" s="52"/>
      <c r="BL352" s="53"/>
      <c r="BM352" s="47" t="e">
        <f>COUNTIFS(A$2:$AC352,#REF!,M$2:$AL352,M352)</f>
        <v>#VALUE!</v>
      </c>
      <c r="BN352" s="47">
        <v>0</v>
      </c>
      <c r="BO352" s="54">
        <v>37</v>
      </c>
      <c r="BP352" s="54">
        <v>0</v>
      </c>
      <c r="BQ352" s="47">
        <v>37</v>
      </c>
      <c r="BR352" s="49">
        <v>1</v>
      </c>
      <c r="BS352" s="49">
        <v>1</v>
      </c>
      <c r="BT352" s="44">
        <f t="shared" si="51"/>
        <v>188</v>
      </c>
      <c r="BW352" s="40" t="s">
        <v>67</v>
      </c>
      <c r="BY352" s="55"/>
      <c r="BZ352" s="1" t="s">
        <v>22426</v>
      </c>
    </row>
    <row r="353" spans="1:78" ht="15" customHeight="1">
      <c r="A353" s="25" t="s">
        <v>3224</v>
      </c>
      <c r="B353" s="42" t="s">
        <v>3284</v>
      </c>
      <c r="D353" s="263">
        <v>0</v>
      </c>
      <c r="E353" s="42" t="s">
        <v>76</v>
      </c>
      <c r="F353" s="42" t="s">
        <v>77</v>
      </c>
      <c r="G353" s="264"/>
      <c r="H353" s="264"/>
      <c r="I353" s="42" t="s">
        <v>332</v>
      </c>
      <c r="J353" s="43" t="s">
        <v>330</v>
      </c>
      <c r="M353" s="44" t="s">
        <v>331</v>
      </c>
      <c r="N353" s="45" t="s">
        <v>332</v>
      </c>
      <c r="O353" s="42" t="s">
        <v>93</v>
      </c>
      <c r="P353" s="42" t="s">
        <v>103</v>
      </c>
      <c r="Q353" s="42" t="s">
        <v>73</v>
      </c>
      <c r="R353" s="42" t="s">
        <v>73</v>
      </c>
      <c r="S353" s="42" t="s">
        <v>3285</v>
      </c>
      <c r="T353" s="42" t="s">
        <v>3286</v>
      </c>
      <c r="U353" s="42" t="s">
        <v>3286</v>
      </c>
      <c r="V353" s="42" t="s">
        <v>73</v>
      </c>
      <c r="W353" s="42" t="s">
        <v>73</v>
      </c>
      <c r="X353" s="98">
        <v>40501</v>
      </c>
      <c r="Y353" s="98">
        <v>40563</v>
      </c>
      <c r="Z353" s="44">
        <f t="shared" si="52"/>
        <v>2010</v>
      </c>
      <c r="AA353" s="44">
        <f t="shared" si="53"/>
        <v>11</v>
      </c>
      <c r="AB353" s="44">
        <v>0</v>
      </c>
      <c r="AC353" s="42" t="s">
        <v>73</v>
      </c>
      <c r="AD353" s="42" t="s">
        <v>73</v>
      </c>
      <c r="AE353" s="42" t="s">
        <v>73</v>
      </c>
      <c r="AF353" s="42" t="s">
        <v>73</v>
      </c>
      <c r="AG353" s="42" t="s">
        <v>3274</v>
      </c>
      <c r="AH353" s="42" t="s">
        <v>3275</v>
      </c>
      <c r="AI353" s="42" t="s">
        <v>73</v>
      </c>
      <c r="AJ353" s="42" t="s">
        <v>3287</v>
      </c>
      <c r="AK353" s="31" t="s">
        <v>892</v>
      </c>
      <c r="AL353" s="31" t="s">
        <v>892</v>
      </c>
      <c r="AM353" s="47">
        <v>1</v>
      </c>
      <c r="AN353" s="47">
        <v>1</v>
      </c>
      <c r="AO353" s="47">
        <v>5</v>
      </c>
      <c r="AP353" s="47">
        <v>6</v>
      </c>
      <c r="AQ353" s="47"/>
      <c r="AR353" s="47"/>
      <c r="AS353" s="47">
        <v>1</v>
      </c>
      <c r="AT353" s="61">
        <v>1</v>
      </c>
      <c r="AU353" s="61">
        <v>1</v>
      </c>
      <c r="AV353" s="47"/>
      <c r="AW353" s="61">
        <v>1</v>
      </c>
      <c r="AX353" s="61"/>
      <c r="AY353" s="44">
        <f t="shared" si="49"/>
        <v>63</v>
      </c>
      <c r="AZ353" s="47"/>
      <c r="BA353" s="47"/>
      <c r="BB353" s="47"/>
      <c r="BC353" s="48"/>
      <c r="BD353" s="50"/>
      <c r="BE353" s="50"/>
      <c r="BF353" s="50"/>
      <c r="BG353" s="51"/>
      <c r="BH353" s="51">
        <f t="shared" si="54"/>
        <v>1</v>
      </c>
      <c r="BI353" s="51">
        <v>6</v>
      </c>
      <c r="BJ353" s="52"/>
      <c r="BK353" s="52"/>
      <c r="BL353" s="53"/>
      <c r="BM353" s="47" t="e">
        <f>COUNTIFS(A$2:$AC353,#REF!,M$2:$AL353,M353)</f>
        <v>#VALUE!</v>
      </c>
      <c r="BN353" s="47">
        <v>0</v>
      </c>
      <c r="BO353" s="54">
        <v>63</v>
      </c>
      <c r="BP353" s="54">
        <v>0</v>
      </c>
      <c r="BQ353" s="47">
        <v>63</v>
      </c>
      <c r="BR353" s="61">
        <v>1</v>
      </c>
      <c r="BS353" s="61">
        <v>1</v>
      </c>
      <c r="BT353" s="44">
        <f t="shared" si="51"/>
        <v>233</v>
      </c>
      <c r="BW353" s="40" t="s">
        <v>67</v>
      </c>
      <c r="BY353" s="55"/>
      <c r="BZ353" s="1" t="s">
        <v>22426</v>
      </c>
    </row>
    <row r="354" spans="1:78" ht="15" customHeight="1">
      <c r="A354" s="25" t="s">
        <v>3224</v>
      </c>
      <c r="B354" s="42" t="s">
        <v>3288</v>
      </c>
      <c r="D354" s="263">
        <v>0</v>
      </c>
      <c r="E354" s="42" t="s">
        <v>76</v>
      </c>
      <c r="F354" s="42" t="s">
        <v>77</v>
      </c>
      <c r="G354" s="264"/>
      <c r="H354" s="264"/>
      <c r="I354" s="42" t="s">
        <v>22429</v>
      </c>
      <c r="J354" s="43" t="s">
        <v>3289</v>
      </c>
      <c r="M354" s="44" t="s">
        <v>150</v>
      </c>
      <c r="N354" s="45" t="s">
        <v>915</v>
      </c>
      <c r="O354" s="42" t="s">
        <v>215</v>
      </c>
      <c r="P354" s="42" t="s">
        <v>216</v>
      </c>
      <c r="Q354" s="42" t="s">
        <v>1351</v>
      </c>
      <c r="R354" s="42" t="s">
        <v>1459</v>
      </c>
      <c r="S354" s="42" t="s">
        <v>3290</v>
      </c>
      <c r="T354" s="42" t="s">
        <v>3291</v>
      </c>
      <c r="U354" s="42" t="s">
        <v>3291</v>
      </c>
      <c r="V354" s="42" t="s">
        <v>73</v>
      </c>
      <c r="W354" s="42" t="s">
        <v>73</v>
      </c>
      <c r="X354" s="98">
        <v>40357</v>
      </c>
      <c r="Y354" s="98">
        <v>40366</v>
      </c>
      <c r="Z354" s="44">
        <f t="shared" si="52"/>
        <v>2010</v>
      </c>
      <c r="AA354" s="44">
        <f t="shared" si="53"/>
        <v>6</v>
      </c>
      <c r="AB354" s="44">
        <v>0</v>
      </c>
      <c r="AC354" s="42" t="s">
        <v>3292</v>
      </c>
      <c r="AD354" s="42" t="s">
        <v>650</v>
      </c>
      <c r="AE354" s="42" t="s">
        <v>73</v>
      </c>
      <c r="AF354" s="42" t="s">
        <v>73</v>
      </c>
      <c r="AG354" s="42" t="s">
        <v>73</v>
      </c>
      <c r="AH354" s="42" t="s">
        <v>73</v>
      </c>
      <c r="AI354" s="42" t="s">
        <v>955</v>
      </c>
      <c r="AJ354" s="42" t="s">
        <v>776</v>
      </c>
      <c r="AK354" s="31" t="s">
        <v>892</v>
      </c>
      <c r="AL354" s="31" t="s">
        <v>892</v>
      </c>
      <c r="AM354" s="47">
        <v>1</v>
      </c>
      <c r="AN354" s="47">
        <v>3</v>
      </c>
      <c r="AO354" s="47">
        <v>5</v>
      </c>
      <c r="AP354" s="47">
        <v>6</v>
      </c>
      <c r="AQ354" s="47"/>
      <c r="AR354" s="47"/>
      <c r="AS354" s="32">
        <v>1</v>
      </c>
      <c r="AT354" s="49">
        <v>1</v>
      </c>
      <c r="AU354" s="49">
        <v>1</v>
      </c>
      <c r="AV354" s="47"/>
      <c r="AW354" s="49">
        <v>1</v>
      </c>
      <c r="AX354" s="49"/>
      <c r="AY354" s="44">
        <f t="shared" si="49"/>
        <v>10</v>
      </c>
      <c r="AZ354" s="47"/>
      <c r="BA354" s="47"/>
      <c r="BB354" s="47"/>
      <c r="BC354" s="48"/>
      <c r="BD354" s="50"/>
      <c r="BE354" s="62" t="s">
        <v>3293</v>
      </c>
      <c r="BF354" s="50"/>
      <c r="BG354" s="51"/>
      <c r="BH354" s="51">
        <f t="shared" si="54"/>
        <v>1</v>
      </c>
      <c r="BI354" s="51">
        <v>3</v>
      </c>
      <c r="BJ354" s="52"/>
      <c r="BK354" s="52"/>
      <c r="BL354" s="53"/>
      <c r="BM354" s="47" t="e">
        <f>COUNTIFS(A$2:$AC354,#REF!,M$2:$AL354,M354)</f>
        <v>#VALUE!</v>
      </c>
      <c r="BN354" s="47">
        <v>1</v>
      </c>
      <c r="BO354" s="54">
        <v>10</v>
      </c>
      <c r="BP354" s="54">
        <v>0</v>
      </c>
      <c r="BQ354" s="47">
        <v>10</v>
      </c>
      <c r="BR354" s="49">
        <v>1</v>
      </c>
      <c r="BS354" s="49">
        <v>1</v>
      </c>
      <c r="BT354" s="44">
        <f t="shared" si="51"/>
        <v>89</v>
      </c>
      <c r="BW354" s="40" t="s">
        <v>67</v>
      </c>
      <c r="BY354" s="55"/>
      <c r="BZ354" s="1" t="s">
        <v>22426</v>
      </c>
    </row>
    <row r="355" spans="1:78" ht="15" customHeight="1">
      <c r="A355" s="25" t="s">
        <v>3224</v>
      </c>
      <c r="B355" s="42" t="s">
        <v>3294</v>
      </c>
      <c r="D355" s="263">
        <v>0</v>
      </c>
      <c r="E355" s="42" t="s">
        <v>76</v>
      </c>
      <c r="F355" s="42" t="s">
        <v>77</v>
      </c>
      <c r="G355" s="264"/>
      <c r="H355" s="264"/>
      <c r="I355" s="42" t="s">
        <v>3295</v>
      </c>
      <c r="J355" s="43" t="s">
        <v>3296</v>
      </c>
      <c r="M355" s="44" t="s">
        <v>117</v>
      </c>
      <c r="N355" s="45" t="s">
        <v>374</v>
      </c>
      <c r="O355" s="42" t="s">
        <v>136</v>
      </c>
      <c r="P355" s="42" t="s">
        <v>137</v>
      </c>
      <c r="Q355" s="42" t="s">
        <v>73</v>
      </c>
      <c r="R355" s="42" t="s">
        <v>73</v>
      </c>
      <c r="S355" s="42" t="s">
        <v>3297</v>
      </c>
      <c r="T355" s="42" t="s">
        <v>3298</v>
      </c>
      <c r="U355" s="42" t="s">
        <v>3299</v>
      </c>
      <c r="V355" s="42" t="s">
        <v>73</v>
      </c>
      <c r="W355" s="42" t="s">
        <v>73</v>
      </c>
      <c r="X355" s="98">
        <v>40324</v>
      </c>
      <c r="Y355" s="98">
        <v>40476</v>
      </c>
      <c r="Z355" s="44">
        <f t="shared" si="52"/>
        <v>2010</v>
      </c>
      <c r="AA355" s="44">
        <f t="shared" si="53"/>
        <v>5</v>
      </c>
      <c r="AB355" s="44">
        <v>0</v>
      </c>
      <c r="AC355" s="42" t="s">
        <v>73</v>
      </c>
      <c r="AD355" s="42" t="s">
        <v>73</v>
      </c>
      <c r="AE355" s="42" t="s">
        <v>73</v>
      </c>
      <c r="AF355" s="42" t="s">
        <v>73</v>
      </c>
      <c r="AG355" s="42" t="s">
        <v>73</v>
      </c>
      <c r="AH355" s="42" t="s">
        <v>73</v>
      </c>
      <c r="AI355" s="42" t="s">
        <v>73</v>
      </c>
      <c r="AJ355" s="42" t="s">
        <v>73</v>
      </c>
      <c r="AK355" s="31" t="s">
        <v>892</v>
      </c>
      <c r="AL355" s="31" t="s">
        <v>892</v>
      </c>
      <c r="AM355" s="47">
        <v>1</v>
      </c>
      <c r="AN355" s="47">
        <v>1</v>
      </c>
      <c r="AO355" s="47">
        <v>4</v>
      </c>
      <c r="AP355" s="47">
        <v>88</v>
      </c>
      <c r="AQ355" s="47"/>
      <c r="AR355" s="47"/>
      <c r="AS355" s="47">
        <v>0</v>
      </c>
      <c r="AT355" s="49">
        <v>1</v>
      </c>
      <c r="AU355" s="49">
        <v>1</v>
      </c>
      <c r="AV355" s="47"/>
      <c r="AW355" s="49">
        <v>1</v>
      </c>
      <c r="AX355" s="49"/>
      <c r="AY355" s="44">
        <f t="shared" si="49"/>
        <v>153</v>
      </c>
      <c r="AZ355" s="47"/>
      <c r="BA355" s="47"/>
      <c r="BB355" s="47"/>
      <c r="BC355" s="48"/>
      <c r="BD355" s="50"/>
      <c r="BE355" s="50"/>
      <c r="BF355" s="50"/>
      <c r="BG355" s="51"/>
      <c r="BH355" s="51">
        <f t="shared" si="54"/>
        <v>1</v>
      </c>
      <c r="BI355" s="51">
        <v>2</v>
      </c>
      <c r="BJ355" s="52"/>
      <c r="BK355" s="52"/>
      <c r="BL355" s="53"/>
      <c r="BM355" s="47" t="e">
        <f>COUNTIFS(A$2:$AC355,#REF!,M$2:$AL355,M355)</f>
        <v>#VALUE!</v>
      </c>
      <c r="BN355" s="47">
        <v>1</v>
      </c>
      <c r="BO355" s="54">
        <v>153</v>
      </c>
      <c r="BP355" s="54">
        <v>0</v>
      </c>
      <c r="BQ355" s="47">
        <v>153</v>
      </c>
      <c r="BR355" s="49">
        <v>1</v>
      </c>
      <c r="BS355" s="49">
        <v>1</v>
      </c>
      <c r="BT355" s="44">
        <f t="shared" si="51"/>
        <v>56</v>
      </c>
      <c r="BW355" s="40" t="s">
        <v>67</v>
      </c>
      <c r="BY355" s="55"/>
      <c r="BZ355" s="1" t="s">
        <v>22426</v>
      </c>
    </row>
    <row r="356" spans="1:78" ht="15" customHeight="1">
      <c r="A356" s="25" t="s">
        <v>3224</v>
      </c>
      <c r="B356" s="42" t="s">
        <v>3300</v>
      </c>
      <c r="D356" s="263">
        <v>0</v>
      </c>
      <c r="E356" s="42" t="s">
        <v>76</v>
      </c>
      <c r="F356" s="42" t="s">
        <v>77</v>
      </c>
      <c r="G356" s="264"/>
      <c r="H356" s="264"/>
      <c r="I356" s="42" t="s">
        <v>3301</v>
      </c>
      <c r="J356" s="43" t="s">
        <v>3302</v>
      </c>
      <c r="M356" s="44" t="s">
        <v>91</v>
      </c>
      <c r="N356" s="45" t="s">
        <v>3301</v>
      </c>
      <c r="O356" s="42" t="s">
        <v>81</v>
      </c>
      <c r="P356" s="42" t="s">
        <v>82</v>
      </c>
      <c r="Q356" s="42" t="s">
        <v>73</v>
      </c>
      <c r="R356" s="42" t="s">
        <v>73</v>
      </c>
      <c r="S356" s="42" t="s">
        <v>3303</v>
      </c>
      <c r="T356" s="42" t="s">
        <v>3304</v>
      </c>
      <c r="U356" s="42" t="s">
        <v>3304</v>
      </c>
      <c r="V356" s="42" t="s">
        <v>73</v>
      </c>
      <c r="W356" s="42" t="s">
        <v>73</v>
      </c>
      <c r="X356" s="98">
        <v>40479</v>
      </c>
      <c r="Y356" s="98">
        <v>40621</v>
      </c>
      <c r="Z356" s="44">
        <f t="shared" si="52"/>
        <v>2010</v>
      </c>
      <c r="AA356" s="44">
        <f t="shared" si="53"/>
        <v>10</v>
      </c>
      <c r="AB356" s="44">
        <v>0</v>
      </c>
      <c r="AC356" s="42" t="s">
        <v>3301</v>
      </c>
      <c r="AD356" s="42" t="s">
        <v>3302</v>
      </c>
      <c r="AE356" s="42" t="s">
        <v>73</v>
      </c>
      <c r="AF356" s="42" t="s">
        <v>73</v>
      </c>
      <c r="AG356" s="42" t="s">
        <v>73</v>
      </c>
      <c r="AH356" s="42" t="s">
        <v>73</v>
      </c>
      <c r="AI356" s="42" t="s">
        <v>3305</v>
      </c>
      <c r="AJ356" s="42" t="s">
        <v>3306</v>
      </c>
      <c r="AK356" s="31" t="s">
        <v>892</v>
      </c>
      <c r="AL356" s="31" t="s">
        <v>892</v>
      </c>
      <c r="AM356" s="47">
        <v>1</v>
      </c>
      <c r="AN356" s="47">
        <v>1</v>
      </c>
      <c r="AO356" s="47">
        <v>6</v>
      </c>
      <c r="AP356" s="47">
        <v>88</v>
      </c>
      <c r="AQ356" s="47"/>
      <c r="AR356" s="47"/>
      <c r="AS356" s="47">
        <v>0</v>
      </c>
      <c r="AT356" s="49">
        <v>1</v>
      </c>
      <c r="AU356" s="49">
        <v>1</v>
      </c>
      <c r="AV356" s="47"/>
      <c r="AW356" s="49">
        <v>1</v>
      </c>
      <c r="AX356" s="49"/>
      <c r="AY356" s="44">
        <f t="shared" si="49"/>
        <v>143</v>
      </c>
      <c r="AZ356" s="47"/>
      <c r="BA356" s="47"/>
      <c r="BB356" s="47"/>
      <c r="BC356" s="48"/>
      <c r="BD356" s="50"/>
      <c r="BE356" s="50"/>
      <c r="BF356" s="50"/>
      <c r="BG356" s="51"/>
      <c r="BH356" s="51">
        <f t="shared" si="54"/>
        <v>1</v>
      </c>
      <c r="BI356" s="51">
        <v>2</v>
      </c>
      <c r="BJ356" s="52"/>
      <c r="BK356" s="52"/>
      <c r="BL356" s="53"/>
      <c r="BM356" s="47" t="e">
        <f>COUNTIFS(A$2:$AC356,#REF!,M$2:$AL356,M356)</f>
        <v>#VALUE!</v>
      </c>
      <c r="BN356" s="47">
        <v>1</v>
      </c>
      <c r="BO356" s="54">
        <v>143</v>
      </c>
      <c r="BP356" s="54">
        <v>0</v>
      </c>
      <c r="BQ356" s="47">
        <v>143</v>
      </c>
      <c r="BR356" s="49">
        <v>1</v>
      </c>
      <c r="BS356" s="49">
        <v>1</v>
      </c>
      <c r="BT356" s="44">
        <f t="shared" si="51"/>
        <v>211</v>
      </c>
      <c r="BW356" s="40" t="s">
        <v>67</v>
      </c>
      <c r="BY356" s="55"/>
      <c r="BZ356" s="1" t="s">
        <v>22426</v>
      </c>
    </row>
    <row r="357" spans="1:78" ht="15" customHeight="1">
      <c r="A357" s="25" t="s">
        <v>3224</v>
      </c>
      <c r="B357" s="42" t="s">
        <v>3307</v>
      </c>
      <c r="D357" s="263">
        <v>0</v>
      </c>
      <c r="E357" s="42" t="s">
        <v>76</v>
      </c>
      <c r="F357" s="42" t="s">
        <v>77</v>
      </c>
      <c r="G357" s="264"/>
      <c r="H357" s="264"/>
      <c r="I357" s="42" t="s">
        <v>179</v>
      </c>
      <c r="J357" s="43" t="s">
        <v>180</v>
      </c>
      <c r="M357" s="44" t="s">
        <v>150</v>
      </c>
      <c r="N357" s="45" t="s">
        <v>179</v>
      </c>
      <c r="O357" s="42" t="s">
        <v>71</v>
      </c>
      <c r="P357" s="42" t="s">
        <v>122</v>
      </c>
      <c r="Q357" s="42" t="s">
        <v>73</v>
      </c>
      <c r="R357" s="42" t="s">
        <v>73</v>
      </c>
      <c r="S357" s="42" t="s">
        <v>3068</v>
      </c>
      <c r="T357" s="42" t="s">
        <v>3308</v>
      </c>
      <c r="U357" s="42" t="s">
        <v>3308</v>
      </c>
      <c r="V357" s="42" t="s">
        <v>73</v>
      </c>
      <c r="W357" s="42" t="s">
        <v>73</v>
      </c>
      <c r="X357" s="100">
        <v>40259</v>
      </c>
      <c r="Y357" s="98">
        <v>40329</v>
      </c>
      <c r="Z357" s="44">
        <f t="shared" si="52"/>
        <v>2010</v>
      </c>
      <c r="AA357" s="44">
        <f t="shared" si="53"/>
        <v>3</v>
      </c>
      <c r="AB357" s="44">
        <v>0</v>
      </c>
      <c r="AC357" s="42" t="s">
        <v>179</v>
      </c>
      <c r="AD357" s="42" t="s">
        <v>180</v>
      </c>
      <c r="AE357" s="42" t="s">
        <v>73</v>
      </c>
      <c r="AF357" s="42" t="s">
        <v>73</v>
      </c>
      <c r="AG357" s="42" t="s">
        <v>73</v>
      </c>
      <c r="AH357" s="42" t="s">
        <v>73</v>
      </c>
      <c r="AI357" s="42" t="s">
        <v>3309</v>
      </c>
      <c r="AJ357" s="42" t="s">
        <v>3310</v>
      </c>
      <c r="AK357" s="31" t="s">
        <v>892</v>
      </c>
      <c r="AL357" s="31" t="s">
        <v>892</v>
      </c>
      <c r="AM357" s="47">
        <v>1</v>
      </c>
      <c r="AN357" s="47">
        <v>1</v>
      </c>
      <c r="AO357" s="47">
        <v>5</v>
      </c>
      <c r="AP357" s="47">
        <v>88</v>
      </c>
      <c r="AQ357" s="47"/>
      <c r="AR357" s="47"/>
      <c r="AS357" s="47">
        <v>1</v>
      </c>
      <c r="AT357" s="49">
        <v>1</v>
      </c>
      <c r="AU357" s="49">
        <v>1</v>
      </c>
      <c r="AV357" s="47"/>
      <c r="AW357" s="49">
        <v>1</v>
      </c>
      <c r="AX357" s="49"/>
      <c r="AY357" s="44">
        <f t="shared" si="49"/>
        <v>71</v>
      </c>
      <c r="AZ357" s="47"/>
      <c r="BA357" s="47"/>
      <c r="BB357" s="47"/>
      <c r="BC357" s="48"/>
      <c r="BD357" s="50"/>
      <c r="BE357" s="50"/>
      <c r="BF357" s="50"/>
      <c r="BG357" s="51"/>
      <c r="BH357" s="51">
        <f t="shared" si="54"/>
        <v>1</v>
      </c>
      <c r="BI357" s="51">
        <v>5</v>
      </c>
      <c r="BJ357" s="52"/>
      <c r="BK357" s="52"/>
      <c r="BL357" s="53"/>
      <c r="BM357" s="47" t="e">
        <f>COUNTIFS(A$2:$AC357,#REF!,M$2:$AL357,M357)</f>
        <v>#VALUE!</v>
      </c>
      <c r="BN357" s="47">
        <v>1</v>
      </c>
      <c r="BO357" s="54">
        <v>61</v>
      </c>
      <c r="BP357" s="54">
        <v>0</v>
      </c>
      <c r="BQ357" s="47">
        <v>61</v>
      </c>
      <c r="BR357" s="49">
        <v>1</v>
      </c>
      <c r="BS357" s="49">
        <v>1</v>
      </c>
      <c r="BT357" s="44">
        <f t="shared" si="51"/>
        <v>0</v>
      </c>
      <c r="BW357" s="40" t="s">
        <v>67</v>
      </c>
      <c r="BY357" s="55"/>
      <c r="BZ357" s="1" t="s">
        <v>22426</v>
      </c>
    </row>
    <row r="358" spans="1:78" ht="15" customHeight="1">
      <c r="A358" s="25" t="s">
        <v>3224</v>
      </c>
      <c r="B358" s="42" t="s">
        <v>3311</v>
      </c>
      <c r="D358" s="263">
        <v>0</v>
      </c>
      <c r="E358" s="42" t="s">
        <v>76</v>
      </c>
      <c r="F358" s="42" t="s">
        <v>77</v>
      </c>
      <c r="G358" s="264"/>
      <c r="H358" s="264"/>
      <c r="I358" s="42" t="s">
        <v>179</v>
      </c>
      <c r="J358" s="43" t="s">
        <v>180</v>
      </c>
      <c r="M358" s="44" t="s">
        <v>150</v>
      </c>
      <c r="N358" s="45" t="s">
        <v>179</v>
      </c>
      <c r="O358" s="42" t="s">
        <v>93</v>
      </c>
      <c r="P358" s="42" t="s">
        <v>103</v>
      </c>
      <c r="Q358" s="42" t="s">
        <v>73</v>
      </c>
      <c r="R358" s="42" t="s">
        <v>73</v>
      </c>
      <c r="S358" s="42" t="s">
        <v>3312</v>
      </c>
      <c r="T358" s="42" t="s">
        <v>3313</v>
      </c>
      <c r="U358" s="42" t="s">
        <v>3313</v>
      </c>
      <c r="V358" s="42" t="s">
        <v>73</v>
      </c>
      <c r="W358" s="42" t="s">
        <v>73</v>
      </c>
      <c r="X358" s="98">
        <v>40502</v>
      </c>
      <c r="Y358" s="98">
        <v>40560</v>
      </c>
      <c r="Z358" s="44">
        <f t="shared" si="52"/>
        <v>2010</v>
      </c>
      <c r="AA358" s="44">
        <f t="shared" si="53"/>
        <v>11</v>
      </c>
      <c r="AB358" s="44">
        <v>0</v>
      </c>
      <c r="AC358" s="42" t="s">
        <v>179</v>
      </c>
      <c r="AD358" s="42" t="s">
        <v>180</v>
      </c>
      <c r="AE358" s="42" t="s">
        <v>73</v>
      </c>
      <c r="AF358" s="42" t="s">
        <v>73</v>
      </c>
      <c r="AG358" s="42" t="s">
        <v>73</v>
      </c>
      <c r="AH358" s="42" t="s">
        <v>73</v>
      </c>
      <c r="AI358" s="42" t="s">
        <v>3314</v>
      </c>
      <c r="AJ358" s="42" t="s">
        <v>3315</v>
      </c>
      <c r="AK358" s="31" t="s">
        <v>892</v>
      </c>
      <c r="AL358" s="31" t="s">
        <v>892</v>
      </c>
      <c r="AM358" s="47">
        <v>1</v>
      </c>
      <c r="AN358" s="47">
        <v>1</v>
      </c>
      <c r="AO358" s="47">
        <v>5</v>
      </c>
      <c r="AP358" s="47">
        <v>88</v>
      </c>
      <c r="AQ358" s="47"/>
      <c r="AR358" s="47"/>
      <c r="AS358" s="47">
        <v>1</v>
      </c>
      <c r="AT358" s="49">
        <v>1</v>
      </c>
      <c r="AU358" s="49">
        <v>1</v>
      </c>
      <c r="AV358" s="47"/>
      <c r="AW358" s="49">
        <v>1</v>
      </c>
      <c r="AX358" s="49"/>
      <c r="AY358" s="44">
        <f t="shared" si="49"/>
        <v>59</v>
      </c>
      <c r="AZ358" s="47"/>
      <c r="BA358" s="47"/>
      <c r="BB358" s="47"/>
      <c r="BC358" s="48"/>
      <c r="BD358" s="50"/>
      <c r="BE358" s="50"/>
      <c r="BF358" s="50"/>
      <c r="BG358" s="51"/>
      <c r="BH358" s="51">
        <f t="shared" si="54"/>
        <v>1</v>
      </c>
      <c r="BI358" s="51">
        <v>2</v>
      </c>
      <c r="BJ358" s="52"/>
      <c r="BK358" s="52"/>
      <c r="BL358" s="53"/>
      <c r="BM358" s="47" t="e">
        <f>COUNTIFS(A$2:$AC358,#REF!,M$2:$AL358,M358)</f>
        <v>#VALUE!</v>
      </c>
      <c r="BN358" s="47">
        <v>0</v>
      </c>
      <c r="BO358" s="54">
        <v>59</v>
      </c>
      <c r="BP358" s="54">
        <v>0</v>
      </c>
      <c r="BQ358" s="47">
        <v>59</v>
      </c>
      <c r="BR358" s="49">
        <v>1</v>
      </c>
      <c r="BS358" s="49">
        <v>1</v>
      </c>
      <c r="BT358" s="44">
        <f t="shared" si="51"/>
        <v>234</v>
      </c>
      <c r="BW358" s="40" t="s">
        <v>67</v>
      </c>
      <c r="BY358" s="55"/>
      <c r="BZ358" s="1" t="s">
        <v>22426</v>
      </c>
    </row>
    <row r="359" spans="1:78" ht="15" customHeight="1">
      <c r="A359" s="25" t="s">
        <v>3224</v>
      </c>
      <c r="B359" s="42" t="s">
        <v>3316</v>
      </c>
      <c r="D359" s="263">
        <v>0</v>
      </c>
      <c r="E359" s="42" t="s">
        <v>76</v>
      </c>
      <c r="F359" s="42" t="s">
        <v>77</v>
      </c>
      <c r="G359" s="264"/>
      <c r="H359" s="264"/>
      <c r="I359" s="42" t="s">
        <v>3317</v>
      </c>
      <c r="J359" s="43" t="s">
        <v>3318</v>
      </c>
      <c r="M359" s="44" t="s">
        <v>121</v>
      </c>
      <c r="N359" s="45" t="s">
        <v>3319</v>
      </c>
      <c r="O359" s="42" t="s">
        <v>375</v>
      </c>
      <c r="P359" s="42" t="s">
        <v>376</v>
      </c>
      <c r="Q359" s="42" t="s">
        <v>73</v>
      </c>
      <c r="R359" s="42" t="s">
        <v>73</v>
      </c>
      <c r="S359" s="42" t="s">
        <v>3320</v>
      </c>
      <c r="T359" s="42" t="s">
        <v>3321</v>
      </c>
      <c r="U359" s="42" t="s">
        <v>3321</v>
      </c>
      <c r="V359" s="42" t="s">
        <v>73</v>
      </c>
      <c r="W359" s="42" t="s">
        <v>73</v>
      </c>
      <c r="X359" s="98">
        <v>40500</v>
      </c>
      <c r="Y359" s="98">
        <v>40500</v>
      </c>
      <c r="Z359" s="44">
        <f t="shared" si="52"/>
        <v>2010</v>
      </c>
      <c r="AA359" s="44">
        <f t="shared" si="53"/>
        <v>11</v>
      </c>
      <c r="AB359" s="44">
        <v>0</v>
      </c>
      <c r="AC359" s="42" t="s">
        <v>721</v>
      </c>
      <c r="AD359" s="42" t="s">
        <v>720</v>
      </c>
      <c r="AE359" s="42" t="s">
        <v>3322</v>
      </c>
      <c r="AF359" s="42" t="s">
        <v>73</v>
      </c>
      <c r="AG359" s="42" t="s">
        <v>3323</v>
      </c>
      <c r="AH359" s="42" t="s">
        <v>73</v>
      </c>
      <c r="AI359" s="42" t="s">
        <v>3324</v>
      </c>
      <c r="AJ359" s="42" t="s">
        <v>3325</v>
      </c>
      <c r="AK359" s="31" t="s">
        <v>892</v>
      </c>
      <c r="AL359" s="31" t="s">
        <v>892</v>
      </c>
      <c r="AM359" s="47">
        <v>1</v>
      </c>
      <c r="AN359" s="47">
        <v>1</v>
      </c>
      <c r="AO359" s="47">
        <v>3</v>
      </c>
      <c r="AP359" s="47">
        <v>88</v>
      </c>
      <c r="AQ359" s="47"/>
      <c r="AR359" s="47"/>
      <c r="AS359" s="47">
        <v>0</v>
      </c>
      <c r="AT359" s="49">
        <v>1</v>
      </c>
      <c r="AU359" s="49">
        <v>1</v>
      </c>
      <c r="AV359" s="47"/>
      <c r="AW359" s="49">
        <v>1</v>
      </c>
      <c r="AX359" s="49"/>
      <c r="AY359" s="44">
        <f t="shared" si="49"/>
        <v>1</v>
      </c>
      <c r="AZ359" s="47"/>
      <c r="BA359" s="47"/>
      <c r="BB359" s="47"/>
      <c r="BC359" s="48"/>
      <c r="BD359" s="50"/>
      <c r="BE359" s="50"/>
      <c r="BF359" s="50"/>
      <c r="BG359" s="51"/>
      <c r="BH359" s="51">
        <f t="shared" si="54"/>
        <v>1</v>
      </c>
      <c r="BI359" s="51">
        <v>4</v>
      </c>
      <c r="BJ359" s="52"/>
      <c r="BK359" s="52"/>
      <c r="BL359" s="53"/>
      <c r="BM359" s="47" t="e">
        <f>COUNTIFS(A$2:$AC359,#REF!,M$2:$AL359,M359)</f>
        <v>#VALUE!</v>
      </c>
      <c r="BN359" s="47">
        <v>1</v>
      </c>
      <c r="BO359" s="54">
        <v>1</v>
      </c>
      <c r="BP359" s="54">
        <v>0</v>
      </c>
      <c r="BQ359" s="47">
        <v>1</v>
      </c>
      <c r="BR359" s="49">
        <v>1</v>
      </c>
      <c r="BS359" s="49">
        <v>1</v>
      </c>
      <c r="BT359" s="44">
        <f t="shared" si="51"/>
        <v>232</v>
      </c>
      <c r="BW359" s="40" t="s">
        <v>67</v>
      </c>
      <c r="BY359" s="55"/>
    </row>
    <row r="360" spans="1:78" ht="15" customHeight="1">
      <c r="A360" s="25" t="s">
        <v>3224</v>
      </c>
      <c r="B360" s="298" t="s">
        <v>3326</v>
      </c>
      <c r="D360" s="263">
        <v>0</v>
      </c>
      <c r="E360" s="42" t="s">
        <v>76</v>
      </c>
      <c r="F360" s="42" t="s">
        <v>77</v>
      </c>
      <c r="G360" s="264"/>
      <c r="H360" s="264"/>
      <c r="I360" s="298" t="s">
        <v>22419</v>
      </c>
      <c r="J360" s="297" t="s">
        <v>22420</v>
      </c>
      <c r="M360" s="44" t="s">
        <v>121</v>
      </c>
      <c r="N360" s="45" t="s">
        <v>1930</v>
      </c>
      <c r="O360" s="42" t="s">
        <v>93</v>
      </c>
      <c r="P360" s="42" t="s">
        <v>103</v>
      </c>
      <c r="Q360" s="42" t="s">
        <v>73</v>
      </c>
      <c r="R360" s="42" t="s">
        <v>73</v>
      </c>
      <c r="S360" s="42" t="s">
        <v>3328</v>
      </c>
      <c r="T360" s="42" t="s">
        <v>3329</v>
      </c>
      <c r="U360" s="42" t="s">
        <v>3329</v>
      </c>
      <c r="V360" s="42" t="s">
        <v>73</v>
      </c>
      <c r="W360" s="42" t="s">
        <v>73</v>
      </c>
      <c r="X360" s="98">
        <v>40377</v>
      </c>
      <c r="Y360" s="98">
        <v>40391</v>
      </c>
      <c r="Z360" s="44">
        <f t="shared" si="52"/>
        <v>2010</v>
      </c>
      <c r="AA360" s="44">
        <f t="shared" si="53"/>
        <v>7</v>
      </c>
      <c r="AB360" s="44">
        <v>0</v>
      </c>
      <c r="AC360" s="42" t="s">
        <v>73</v>
      </c>
      <c r="AD360" s="42" t="s">
        <v>73</v>
      </c>
      <c r="AE360" s="42" t="s">
        <v>73</v>
      </c>
      <c r="AF360" s="42" t="s">
        <v>73</v>
      </c>
      <c r="AG360" s="42" t="s">
        <v>73</v>
      </c>
      <c r="AH360" s="42" t="s">
        <v>73</v>
      </c>
      <c r="AI360" s="42" t="s">
        <v>3330</v>
      </c>
      <c r="AJ360" s="42" t="s">
        <v>3331</v>
      </c>
      <c r="AK360" s="31" t="s">
        <v>892</v>
      </c>
      <c r="AL360" s="31" t="s">
        <v>892</v>
      </c>
      <c r="AM360" s="47">
        <v>1</v>
      </c>
      <c r="AN360" s="47">
        <v>2</v>
      </c>
      <c r="AO360" s="47">
        <v>3</v>
      </c>
      <c r="AP360" s="47">
        <v>88</v>
      </c>
      <c r="AQ360" s="47"/>
      <c r="AR360" s="47"/>
      <c r="AS360" s="47">
        <v>1</v>
      </c>
      <c r="AT360" s="49">
        <v>1</v>
      </c>
      <c r="AU360" s="49">
        <v>1</v>
      </c>
      <c r="AV360" s="47"/>
      <c r="AW360" s="49">
        <v>1</v>
      </c>
      <c r="AX360" s="49"/>
      <c r="AY360" s="44">
        <f t="shared" si="49"/>
        <v>15</v>
      </c>
      <c r="AZ360" s="47"/>
      <c r="BA360" s="47"/>
      <c r="BB360" s="47"/>
      <c r="BC360" s="48"/>
      <c r="BD360" s="50"/>
      <c r="BE360" s="50"/>
      <c r="BF360" s="50"/>
      <c r="BG360" s="51"/>
      <c r="BH360" s="51">
        <f t="shared" si="54"/>
        <v>1</v>
      </c>
      <c r="BI360" s="51">
        <v>8</v>
      </c>
      <c r="BJ360" s="52"/>
      <c r="BK360" s="52"/>
      <c r="BL360" s="53"/>
      <c r="BM360" s="47" t="e">
        <f>COUNTIFS(A$2:$AC360,#REF!,M$2:$AL360,M360)</f>
        <v>#VALUE!</v>
      </c>
      <c r="BN360" s="47">
        <v>1</v>
      </c>
      <c r="BO360" s="54">
        <v>15</v>
      </c>
      <c r="BP360" s="54">
        <v>0</v>
      </c>
      <c r="BQ360" s="47">
        <v>15</v>
      </c>
      <c r="BR360" s="49">
        <v>1</v>
      </c>
      <c r="BS360" s="49">
        <v>1</v>
      </c>
      <c r="BT360" s="44">
        <f t="shared" si="51"/>
        <v>109</v>
      </c>
      <c r="BW360" s="40" t="s">
        <v>67</v>
      </c>
      <c r="BY360" s="55"/>
      <c r="BZ360" s="1" t="s">
        <v>22426</v>
      </c>
    </row>
    <row r="361" spans="1:78" ht="15" customHeight="1">
      <c r="A361" s="25" t="s">
        <v>3224</v>
      </c>
      <c r="B361" s="42" t="s">
        <v>3332</v>
      </c>
      <c r="D361" s="263">
        <v>0</v>
      </c>
      <c r="E361" s="42" t="s">
        <v>76</v>
      </c>
      <c r="F361" s="42" t="s">
        <v>77</v>
      </c>
      <c r="G361" s="264"/>
      <c r="H361" s="264"/>
      <c r="I361" s="42" t="s">
        <v>902</v>
      </c>
      <c r="J361" s="43" t="s">
        <v>907</v>
      </c>
      <c r="M361" s="44" t="s">
        <v>897</v>
      </c>
      <c r="N361" s="45" t="s">
        <v>902</v>
      </c>
      <c r="O361" s="42" t="s">
        <v>86</v>
      </c>
      <c r="P361" s="42" t="s">
        <v>87</v>
      </c>
      <c r="Q361" s="42" t="s">
        <v>73</v>
      </c>
      <c r="R361" s="42" t="s">
        <v>73</v>
      </c>
      <c r="S361" s="42" t="s">
        <v>471</v>
      </c>
      <c r="T361" s="42" t="s">
        <v>3131</v>
      </c>
      <c r="U361" s="42" t="s">
        <v>3131</v>
      </c>
      <c r="V361" s="42" t="s">
        <v>73</v>
      </c>
      <c r="W361" s="42" t="s">
        <v>73</v>
      </c>
      <c r="X361" s="100">
        <v>40265</v>
      </c>
      <c r="Y361" s="98">
        <v>40279</v>
      </c>
      <c r="Z361" s="44">
        <f t="shared" si="52"/>
        <v>2010</v>
      </c>
      <c r="AA361" s="44">
        <f t="shared" si="53"/>
        <v>3</v>
      </c>
      <c r="AB361" s="44">
        <v>0</v>
      </c>
      <c r="AC361" s="42" t="s">
        <v>73</v>
      </c>
      <c r="AD361" s="42" t="s">
        <v>73</v>
      </c>
      <c r="AE361" s="42" t="s">
        <v>73</v>
      </c>
      <c r="AF361" s="42" t="s">
        <v>73</v>
      </c>
      <c r="AG361" s="42" t="s">
        <v>73</v>
      </c>
      <c r="AH361" s="42" t="s">
        <v>73</v>
      </c>
      <c r="AI361" s="42" t="s">
        <v>73</v>
      </c>
      <c r="AJ361" s="42" t="s">
        <v>73</v>
      </c>
      <c r="AK361" s="31" t="s">
        <v>892</v>
      </c>
      <c r="AL361" s="31" t="s">
        <v>892</v>
      </c>
      <c r="AM361" s="47">
        <v>1</v>
      </c>
      <c r="AN361" s="47">
        <v>1</v>
      </c>
      <c r="AO361" s="47">
        <v>4</v>
      </c>
      <c r="AP361" s="47">
        <v>6</v>
      </c>
      <c r="AQ361" s="47"/>
      <c r="AR361" s="47"/>
      <c r="AS361" s="47">
        <v>0</v>
      </c>
      <c r="AT361" s="49">
        <v>1</v>
      </c>
      <c r="AU361" s="49">
        <v>1</v>
      </c>
      <c r="AV361" s="47"/>
      <c r="AW361" s="49">
        <v>1</v>
      </c>
      <c r="AX361" s="49"/>
      <c r="AY361" s="44">
        <f t="shared" si="49"/>
        <v>15</v>
      </c>
      <c r="AZ361" s="47"/>
      <c r="BA361" s="47"/>
      <c r="BB361" s="47"/>
      <c r="BC361" s="48"/>
      <c r="BD361" s="50"/>
      <c r="BE361" s="50"/>
      <c r="BF361" s="50"/>
      <c r="BG361" s="51"/>
      <c r="BH361" s="51">
        <f t="shared" si="54"/>
        <v>1</v>
      </c>
      <c r="BI361" s="51">
        <v>8</v>
      </c>
      <c r="BJ361" s="52"/>
      <c r="BK361" s="52"/>
      <c r="BL361" s="53"/>
      <c r="BM361" s="47" t="e">
        <f>COUNTIFS(A$2:$AC361,#REF!,M$2:$AL361,M361)</f>
        <v>#VALUE!</v>
      </c>
      <c r="BN361" s="47">
        <v>1</v>
      </c>
      <c r="BO361" s="54">
        <v>11</v>
      </c>
      <c r="BP361" s="54">
        <v>0</v>
      </c>
      <c r="BQ361" s="47">
        <v>11</v>
      </c>
      <c r="BR361" s="49">
        <v>1</v>
      </c>
      <c r="BS361" s="49">
        <v>1</v>
      </c>
      <c r="BT361" s="44">
        <f t="shared" si="51"/>
        <v>0</v>
      </c>
      <c r="BW361" s="40" t="s">
        <v>67</v>
      </c>
      <c r="BY361" s="55"/>
      <c r="BZ361" s="1" t="s">
        <v>22427</v>
      </c>
    </row>
    <row r="362" spans="1:78" ht="15" customHeight="1">
      <c r="A362" s="25" t="s">
        <v>3224</v>
      </c>
      <c r="B362" s="42" t="s">
        <v>3333</v>
      </c>
      <c r="D362" s="263">
        <v>0</v>
      </c>
      <c r="E362" s="42" t="s">
        <v>76</v>
      </c>
      <c r="F362" s="42" t="s">
        <v>77</v>
      </c>
      <c r="G362" s="264"/>
      <c r="H362" s="264"/>
      <c r="I362" s="42" t="s">
        <v>902</v>
      </c>
      <c r="J362" s="43" t="s">
        <v>907</v>
      </c>
      <c r="M362" s="44" t="s">
        <v>897</v>
      </c>
      <c r="N362" s="45" t="s">
        <v>902</v>
      </c>
      <c r="O362" s="42" t="s">
        <v>86</v>
      </c>
      <c r="P362" s="42" t="s">
        <v>87</v>
      </c>
      <c r="Q362" s="42" t="s">
        <v>73</v>
      </c>
      <c r="R362" s="42" t="s">
        <v>73</v>
      </c>
      <c r="S362" s="42" t="s">
        <v>3334</v>
      </c>
      <c r="T362" s="42" t="s">
        <v>3335</v>
      </c>
      <c r="U362" s="42" t="s">
        <v>3335</v>
      </c>
      <c r="V362" s="42" t="s">
        <v>73</v>
      </c>
      <c r="W362" s="42" t="s">
        <v>73</v>
      </c>
      <c r="X362" s="98">
        <v>40306</v>
      </c>
      <c r="Y362" s="98">
        <v>40327</v>
      </c>
      <c r="Z362" s="44">
        <f t="shared" si="52"/>
        <v>2010</v>
      </c>
      <c r="AA362" s="44">
        <f t="shared" si="53"/>
        <v>5</v>
      </c>
      <c r="AB362" s="44">
        <v>0</v>
      </c>
      <c r="AC362" s="42" t="s">
        <v>73</v>
      </c>
      <c r="AD362" s="42" t="s">
        <v>73</v>
      </c>
      <c r="AE362" s="42" t="s">
        <v>73</v>
      </c>
      <c r="AF362" s="42" t="s">
        <v>73</v>
      </c>
      <c r="AG362" s="42" t="s">
        <v>73</v>
      </c>
      <c r="AH362" s="42" t="s">
        <v>3336</v>
      </c>
      <c r="AI362" s="42" t="s">
        <v>3337</v>
      </c>
      <c r="AJ362" s="42" t="s">
        <v>73</v>
      </c>
      <c r="AK362" s="31" t="s">
        <v>892</v>
      </c>
      <c r="AL362" s="31" t="s">
        <v>892</v>
      </c>
      <c r="AM362" s="47">
        <v>1</v>
      </c>
      <c r="AN362" s="47">
        <v>1</v>
      </c>
      <c r="AO362" s="47">
        <v>4</v>
      </c>
      <c r="AP362" s="47">
        <v>6</v>
      </c>
      <c r="AQ362" s="47"/>
      <c r="AR362" s="47"/>
      <c r="AS362" s="47">
        <v>0</v>
      </c>
      <c r="AT362" s="49">
        <v>1</v>
      </c>
      <c r="AU362" s="49">
        <v>1</v>
      </c>
      <c r="AV362" s="47"/>
      <c r="AW362" s="49">
        <v>1</v>
      </c>
      <c r="AX362" s="49"/>
      <c r="AY362" s="44">
        <f t="shared" si="49"/>
        <v>22</v>
      </c>
      <c r="AZ362" s="47"/>
      <c r="BA362" s="47"/>
      <c r="BB362" s="47"/>
      <c r="BC362" s="48"/>
      <c r="BD362" s="50"/>
      <c r="BE362" s="50"/>
      <c r="BF362" s="50"/>
      <c r="BG362" s="51"/>
      <c r="BH362" s="51">
        <f t="shared" si="54"/>
        <v>1</v>
      </c>
      <c r="BI362" s="51">
        <v>7</v>
      </c>
      <c r="BJ362" s="52"/>
      <c r="BK362" s="52"/>
      <c r="BL362" s="53"/>
      <c r="BM362" s="47" t="e">
        <f>COUNTIFS(A$2:$AC362,#REF!,M$2:$AL362,M362)</f>
        <v>#VALUE!</v>
      </c>
      <c r="BN362" s="47">
        <v>0</v>
      </c>
      <c r="BO362" s="54">
        <v>22</v>
      </c>
      <c r="BP362" s="54">
        <v>0</v>
      </c>
      <c r="BQ362" s="47">
        <v>22</v>
      </c>
      <c r="BR362" s="49">
        <v>1</v>
      </c>
      <c r="BS362" s="49">
        <v>1</v>
      </c>
      <c r="BT362" s="44">
        <f t="shared" si="51"/>
        <v>38</v>
      </c>
      <c r="BW362" s="40" t="s">
        <v>67</v>
      </c>
      <c r="BY362" s="55"/>
      <c r="BZ362" s="1" t="s">
        <v>22427</v>
      </c>
    </row>
    <row r="363" spans="1:78" ht="15" customHeight="1">
      <c r="A363" s="25" t="s">
        <v>3224</v>
      </c>
      <c r="B363" s="42" t="s">
        <v>3338</v>
      </c>
      <c r="D363" s="263">
        <v>0</v>
      </c>
      <c r="E363" s="42" t="s">
        <v>76</v>
      </c>
      <c r="F363" s="42" t="s">
        <v>77</v>
      </c>
      <c r="G363" s="264"/>
      <c r="H363" s="264"/>
      <c r="I363" s="42" t="s">
        <v>902</v>
      </c>
      <c r="J363" s="43" t="s">
        <v>907</v>
      </c>
      <c r="M363" s="44" t="s">
        <v>897</v>
      </c>
      <c r="N363" s="45" t="s">
        <v>902</v>
      </c>
      <c r="O363" s="42" t="s">
        <v>86</v>
      </c>
      <c r="P363" s="42" t="s">
        <v>87</v>
      </c>
      <c r="Q363" s="42" t="s">
        <v>73</v>
      </c>
      <c r="R363" s="42" t="s">
        <v>73</v>
      </c>
      <c r="S363" s="42" t="s">
        <v>3339</v>
      </c>
      <c r="T363" s="42" t="s">
        <v>3340</v>
      </c>
      <c r="U363" s="42" t="s">
        <v>3340</v>
      </c>
      <c r="V363" s="42" t="s">
        <v>73</v>
      </c>
      <c r="W363" s="42" t="s">
        <v>73</v>
      </c>
      <c r="X363" s="98">
        <v>40397</v>
      </c>
      <c r="Y363" s="98">
        <v>40440</v>
      </c>
      <c r="Z363" s="44">
        <f t="shared" si="52"/>
        <v>2010</v>
      </c>
      <c r="AA363" s="44">
        <f t="shared" si="53"/>
        <v>8</v>
      </c>
      <c r="AB363" s="44">
        <v>0</v>
      </c>
      <c r="AC363" s="42" t="s">
        <v>73</v>
      </c>
      <c r="AD363" s="42" t="s">
        <v>73</v>
      </c>
      <c r="AE363" s="42" t="s">
        <v>73</v>
      </c>
      <c r="AF363" s="42" t="s">
        <v>73</v>
      </c>
      <c r="AG363" s="42" t="s">
        <v>73</v>
      </c>
      <c r="AH363" s="42" t="s">
        <v>73</v>
      </c>
      <c r="AI363" s="42" t="s">
        <v>73</v>
      </c>
      <c r="AJ363" s="42" t="s">
        <v>73</v>
      </c>
      <c r="AK363" s="31" t="s">
        <v>892</v>
      </c>
      <c r="AL363" s="31" t="s">
        <v>892</v>
      </c>
      <c r="AM363" s="47">
        <v>1</v>
      </c>
      <c r="AN363" s="47">
        <v>1</v>
      </c>
      <c r="AO363" s="47">
        <v>4</v>
      </c>
      <c r="AP363" s="47">
        <v>6</v>
      </c>
      <c r="AQ363" s="47"/>
      <c r="AR363" s="47"/>
      <c r="AS363" s="47">
        <v>0</v>
      </c>
      <c r="AT363" s="49">
        <v>1</v>
      </c>
      <c r="AU363" s="49">
        <v>1</v>
      </c>
      <c r="AV363" s="47"/>
      <c r="AW363" s="49">
        <v>1</v>
      </c>
      <c r="AX363" s="49"/>
      <c r="AY363" s="44">
        <f t="shared" si="49"/>
        <v>44</v>
      </c>
      <c r="AZ363" s="47"/>
      <c r="BA363" s="47"/>
      <c r="BB363" s="47"/>
      <c r="BC363" s="48"/>
      <c r="BD363" s="50"/>
      <c r="BE363" s="50"/>
      <c r="BF363" s="50"/>
      <c r="BG363" s="51"/>
      <c r="BH363" s="51">
        <f t="shared" si="54"/>
        <v>1</v>
      </c>
      <c r="BI363" s="51">
        <v>5</v>
      </c>
      <c r="BJ363" s="52"/>
      <c r="BK363" s="52"/>
      <c r="BL363" s="53"/>
      <c r="BM363" s="47" t="e">
        <f>COUNTIFS(A$2:$AC363,#REF!,M$2:$AL363,M363)</f>
        <v>#VALUE!</v>
      </c>
      <c r="BN363" s="47">
        <v>0</v>
      </c>
      <c r="BO363" s="54">
        <v>44</v>
      </c>
      <c r="BP363" s="54">
        <v>0</v>
      </c>
      <c r="BQ363" s="47">
        <v>44</v>
      </c>
      <c r="BR363" s="49">
        <v>1</v>
      </c>
      <c r="BS363" s="49">
        <v>1</v>
      </c>
      <c r="BT363" s="44">
        <f t="shared" si="51"/>
        <v>129</v>
      </c>
      <c r="BW363" s="40" t="s">
        <v>67</v>
      </c>
      <c r="BY363" s="55"/>
      <c r="BZ363" s="1" t="s">
        <v>22427</v>
      </c>
    </row>
    <row r="364" spans="1:78" ht="15" customHeight="1">
      <c r="A364" s="25" t="s">
        <v>3224</v>
      </c>
      <c r="B364" s="42" t="s">
        <v>3341</v>
      </c>
      <c r="D364" s="263">
        <v>0</v>
      </c>
      <c r="E364" s="42" t="s">
        <v>76</v>
      </c>
      <c r="F364" s="42" t="s">
        <v>77</v>
      </c>
      <c r="G364" s="264"/>
      <c r="H364" s="264"/>
      <c r="I364" s="42" t="s">
        <v>902</v>
      </c>
      <c r="J364" s="43" t="s">
        <v>907</v>
      </c>
      <c r="M364" s="44" t="s">
        <v>897</v>
      </c>
      <c r="N364" s="45" t="s">
        <v>902</v>
      </c>
      <c r="O364" s="42" t="s">
        <v>86</v>
      </c>
      <c r="P364" s="42" t="s">
        <v>87</v>
      </c>
      <c r="Q364" s="42" t="s">
        <v>73</v>
      </c>
      <c r="R364" s="42" t="s">
        <v>73</v>
      </c>
      <c r="S364" s="42" t="s">
        <v>3342</v>
      </c>
      <c r="T364" s="42" t="s">
        <v>3343</v>
      </c>
      <c r="U364" s="42" t="s">
        <v>3343</v>
      </c>
      <c r="V364" s="42" t="s">
        <v>73</v>
      </c>
      <c r="W364" s="42" t="s">
        <v>73</v>
      </c>
      <c r="X364" s="98">
        <v>40502</v>
      </c>
      <c r="Y364" s="98">
        <v>40543</v>
      </c>
      <c r="Z364" s="44">
        <f t="shared" si="52"/>
        <v>2010</v>
      </c>
      <c r="AA364" s="44">
        <f t="shared" si="53"/>
        <v>11</v>
      </c>
      <c r="AB364" s="44">
        <v>0</v>
      </c>
      <c r="AC364" s="42" t="s">
        <v>902</v>
      </c>
      <c r="AD364" s="42" t="s">
        <v>907</v>
      </c>
      <c r="AE364" s="42" t="s">
        <v>73</v>
      </c>
      <c r="AF364" s="42" t="s">
        <v>73</v>
      </c>
      <c r="AG364" s="42" t="s">
        <v>73</v>
      </c>
      <c r="AH364" s="42" t="s">
        <v>1184</v>
      </c>
      <c r="AI364" s="42" t="s">
        <v>1246</v>
      </c>
      <c r="AJ364" s="42" t="s">
        <v>903</v>
      </c>
      <c r="AK364" s="31" t="s">
        <v>892</v>
      </c>
      <c r="AL364" s="31" t="s">
        <v>892</v>
      </c>
      <c r="AM364" s="47">
        <v>1</v>
      </c>
      <c r="AN364" s="47">
        <v>1</v>
      </c>
      <c r="AO364" s="47">
        <v>4</v>
      </c>
      <c r="AP364" s="47">
        <v>6</v>
      </c>
      <c r="AQ364" s="47"/>
      <c r="AR364" s="47"/>
      <c r="AS364" s="47">
        <v>0</v>
      </c>
      <c r="AT364" s="49">
        <v>1</v>
      </c>
      <c r="AU364" s="49">
        <v>1</v>
      </c>
      <c r="AV364" s="47"/>
      <c r="AW364" s="49">
        <v>1</v>
      </c>
      <c r="AX364" s="49"/>
      <c r="AY364" s="44">
        <f t="shared" si="49"/>
        <v>42</v>
      </c>
      <c r="AZ364" s="47"/>
      <c r="BA364" s="47"/>
      <c r="BB364" s="47"/>
      <c r="BC364" s="48"/>
      <c r="BD364" s="50"/>
      <c r="BE364" s="50"/>
      <c r="BF364" s="50"/>
      <c r="BG364" s="51"/>
      <c r="BH364" s="51">
        <f t="shared" si="54"/>
        <v>1</v>
      </c>
      <c r="BI364" s="51">
        <v>1</v>
      </c>
      <c r="BJ364" s="52"/>
      <c r="BK364" s="52"/>
      <c r="BL364" s="53"/>
      <c r="BM364" s="47" t="e">
        <f>COUNTIFS(A$2:$AC364,#REF!,M$2:$AL364,M364)</f>
        <v>#VALUE!</v>
      </c>
      <c r="BN364" s="47">
        <v>0</v>
      </c>
      <c r="BO364" s="54">
        <v>42</v>
      </c>
      <c r="BP364" s="54">
        <v>0</v>
      </c>
      <c r="BQ364" s="47">
        <v>42</v>
      </c>
      <c r="BR364" s="49">
        <v>1</v>
      </c>
      <c r="BS364" s="49">
        <v>1</v>
      </c>
      <c r="BT364" s="44">
        <f t="shared" si="51"/>
        <v>234</v>
      </c>
      <c r="BW364" s="40" t="s">
        <v>67</v>
      </c>
      <c r="BY364" s="55"/>
      <c r="BZ364" s="1" t="s">
        <v>22427</v>
      </c>
    </row>
    <row r="365" spans="1:78" ht="15" customHeight="1">
      <c r="A365" s="25" t="s">
        <v>3224</v>
      </c>
      <c r="B365" s="42" t="s">
        <v>3344</v>
      </c>
      <c r="D365" s="263">
        <v>0</v>
      </c>
      <c r="E365" s="42" t="s">
        <v>76</v>
      </c>
      <c r="F365" s="42" t="s">
        <v>77</v>
      </c>
      <c r="G365" s="264"/>
      <c r="H365" s="264"/>
      <c r="I365" s="42" t="s">
        <v>3345</v>
      </c>
      <c r="J365" s="43" t="s">
        <v>3345</v>
      </c>
      <c r="M365" s="44" t="s">
        <v>897</v>
      </c>
      <c r="N365" s="45" t="s">
        <v>966</v>
      </c>
      <c r="O365" s="42" t="s">
        <v>86</v>
      </c>
      <c r="P365" s="42" t="s">
        <v>87</v>
      </c>
      <c r="Q365" s="42" t="s">
        <v>73</v>
      </c>
      <c r="R365" s="42" t="s">
        <v>73</v>
      </c>
      <c r="S365" s="42" t="s">
        <v>3346</v>
      </c>
      <c r="T365" s="42" t="s">
        <v>3347</v>
      </c>
      <c r="U365" s="42" t="s">
        <v>3347</v>
      </c>
      <c r="V365" s="42" t="s">
        <v>73</v>
      </c>
      <c r="W365" s="42" t="s">
        <v>73</v>
      </c>
      <c r="X365" s="98">
        <v>40509</v>
      </c>
      <c r="Y365" s="98">
        <v>40535</v>
      </c>
      <c r="Z365" s="44">
        <f t="shared" si="52"/>
        <v>2010</v>
      </c>
      <c r="AA365" s="44">
        <f t="shared" si="53"/>
        <v>11</v>
      </c>
      <c r="AB365" s="44">
        <v>0</v>
      </c>
      <c r="AC365" s="42" t="s">
        <v>967</v>
      </c>
      <c r="AD365" s="84" t="s">
        <v>968</v>
      </c>
      <c r="AE365" s="42" t="s">
        <v>73</v>
      </c>
      <c r="AF365" s="42" t="s">
        <v>73</v>
      </c>
      <c r="AG365" s="42" t="s">
        <v>1590</v>
      </c>
      <c r="AH365" s="42" t="s">
        <v>969</v>
      </c>
      <c r="AI365" s="42" t="s">
        <v>3348</v>
      </c>
      <c r="AJ365" s="42" t="s">
        <v>3349</v>
      </c>
      <c r="AK365" s="31" t="s">
        <v>892</v>
      </c>
      <c r="AL365" s="31" t="s">
        <v>892</v>
      </c>
      <c r="AM365" s="47">
        <v>1</v>
      </c>
      <c r="AN365" s="47">
        <v>1</v>
      </c>
      <c r="AO365" s="47">
        <v>4</v>
      </c>
      <c r="AP365" s="47">
        <v>6</v>
      </c>
      <c r="AQ365" s="47"/>
      <c r="AR365" s="47"/>
      <c r="AS365" s="47">
        <v>0</v>
      </c>
      <c r="AT365" s="49">
        <v>1</v>
      </c>
      <c r="AU365" s="49">
        <v>1</v>
      </c>
      <c r="AV365" s="47"/>
      <c r="AW365" s="49">
        <v>1</v>
      </c>
      <c r="AX365" s="49"/>
      <c r="AY365" s="44">
        <f t="shared" si="49"/>
        <v>27</v>
      </c>
      <c r="AZ365" s="47"/>
      <c r="BA365" s="47"/>
      <c r="BB365" s="47"/>
      <c r="BC365" s="48"/>
      <c r="BD365" s="50"/>
      <c r="BE365" s="50"/>
      <c r="BF365" s="50"/>
      <c r="BG365" s="51"/>
      <c r="BH365" s="51">
        <f t="shared" si="54"/>
        <v>1</v>
      </c>
      <c r="BI365" s="51">
        <v>4</v>
      </c>
      <c r="BJ365" s="52"/>
      <c r="BK365" s="52"/>
      <c r="BL365" s="53"/>
      <c r="BM365" s="47" t="e">
        <f>COUNTIFS(A$2:$AC365,#REF!,M$2:$AL365,M365)</f>
        <v>#VALUE!</v>
      </c>
      <c r="BN365" s="47">
        <v>1</v>
      </c>
      <c r="BO365" s="54">
        <v>27</v>
      </c>
      <c r="BP365" s="54">
        <v>0</v>
      </c>
      <c r="BQ365" s="47">
        <v>27</v>
      </c>
      <c r="BR365" s="49">
        <v>1</v>
      </c>
      <c r="BS365" s="49">
        <v>1</v>
      </c>
      <c r="BT365" s="44">
        <f t="shared" si="51"/>
        <v>241</v>
      </c>
      <c r="BW365" s="40" t="s">
        <v>67</v>
      </c>
      <c r="BY365" s="55"/>
      <c r="BZ365" s="1" t="s">
        <v>22426</v>
      </c>
    </row>
    <row r="366" spans="1:78" ht="15" customHeight="1">
      <c r="A366" s="25" t="s">
        <v>3224</v>
      </c>
      <c r="B366" s="42" t="s">
        <v>3350</v>
      </c>
      <c r="D366" s="263">
        <v>0</v>
      </c>
      <c r="E366" s="42" t="s">
        <v>76</v>
      </c>
      <c r="F366" s="42" t="s">
        <v>77</v>
      </c>
      <c r="G366" s="264"/>
      <c r="H366" s="264"/>
      <c r="I366" s="42" t="s">
        <v>385</v>
      </c>
      <c r="J366" s="43" t="s">
        <v>386</v>
      </c>
      <c r="M366" s="44" t="s">
        <v>121</v>
      </c>
      <c r="N366" s="45" t="s">
        <v>385</v>
      </c>
      <c r="O366" s="42" t="s">
        <v>93</v>
      </c>
      <c r="P366" s="42" t="s">
        <v>103</v>
      </c>
      <c r="Q366" s="42" t="s">
        <v>73</v>
      </c>
      <c r="R366" s="42" t="s">
        <v>73</v>
      </c>
      <c r="S366" s="42" t="s">
        <v>3351</v>
      </c>
      <c r="T366" s="42" t="s">
        <v>3352</v>
      </c>
      <c r="U366" s="42" t="s">
        <v>3352</v>
      </c>
      <c r="V366" s="42" t="s">
        <v>73</v>
      </c>
      <c r="W366" s="42" t="s">
        <v>73</v>
      </c>
      <c r="X366" s="98">
        <v>40297</v>
      </c>
      <c r="Y366" s="98">
        <v>40329</v>
      </c>
      <c r="Z366" s="44">
        <f t="shared" si="52"/>
        <v>2010</v>
      </c>
      <c r="AA366" s="44">
        <f t="shared" si="53"/>
        <v>4</v>
      </c>
      <c r="AB366" s="44">
        <v>0</v>
      </c>
      <c r="AC366" s="42" t="s">
        <v>387</v>
      </c>
      <c r="AD366" s="42" t="s">
        <v>388</v>
      </c>
      <c r="AE366" s="42" t="s">
        <v>73</v>
      </c>
      <c r="AF366" s="42" t="s">
        <v>73</v>
      </c>
      <c r="AG366" s="42" t="s">
        <v>73</v>
      </c>
      <c r="AH366" s="42" t="s">
        <v>73</v>
      </c>
      <c r="AI366" s="42" t="s">
        <v>3353</v>
      </c>
      <c r="AJ366" s="42" t="s">
        <v>3354</v>
      </c>
      <c r="AK366" s="31" t="s">
        <v>892</v>
      </c>
      <c r="AL366" s="31" t="s">
        <v>892</v>
      </c>
      <c r="AM366" s="47">
        <v>1</v>
      </c>
      <c r="AN366" s="47">
        <v>1</v>
      </c>
      <c r="AO366" s="47">
        <v>3</v>
      </c>
      <c r="AP366" s="47">
        <v>88</v>
      </c>
      <c r="AQ366" s="47"/>
      <c r="AR366" s="47"/>
      <c r="AS366" s="47">
        <v>1</v>
      </c>
      <c r="AT366" s="49">
        <v>1</v>
      </c>
      <c r="AU366" s="49">
        <v>1</v>
      </c>
      <c r="AV366" s="47"/>
      <c r="AW366" s="49">
        <v>1</v>
      </c>
      <c r="AX366" s="49"/>
      <c r="AY366" s="44">
        <f t="shared" si="49"/>
        <v>33</v>
      </c>
      <c r="AZ366" s="47"/>
      <c r="BA366" s="47"/>
      <c r="BB366" s="47"/>
      <c r="BC366" s="48"/>
      <c r="BD366" s="50"/>
      <c r="BE366" s="50"/>
      <c r="BF366" s="50"/>
      <c r="BG366" s="51"/>
      <c r="BH366" s="51">
        <f t="shared" si="54"/>
        <v>1</v>
      </c>
      <c r="BI366" s="51">
        <v>99</v>
      </c>
      <c r="BJ366" s="52"/>
      <c r="BK366" s="52"/>
      <c r="BL366" s="53"/>
      <c r="BM366" s="47" t="e">
        <f>COUNTIFS(A$2:$AC366,#REF!,M$2:$AL366,M366)</f>
        <v>#VALUE!</v>
      </c>
      <c r="BN366" s="47">
        <v>1</v>
      </c>
      <c r="BO366" s="54">
        <v>33</v>
      </c>
      <c r="BP366" s="54">
        <v>0</v>
      </c>
      <c r="BQ366" s="47">
        <v>33</v>
      </c>
      <c r="BR366" s="49">
        <v>1</v>
      </c>
      <c r="BS366" s="49">
        <v>1</v>
      </c>
      <c r="BT366" s="44">
        <f t="shared" si="51"/>
        <v>29</v>
      </c>
      <c r="BW366" s="40" t="s">
        <v>67</v>
      </c>
      <c r="BY366" s="55"/>
      <c r="BZ366" s="1" t="s">
        <v>22426</v>
      </c>
    </row>
    <row r="367" spans="1:78" ht="15" customHeight="1">
      <c r="A367" s="25" t="s">
        <v>3224</v>
      </c>
      <c r="B367" s="42" t="s">
        <v>3355</v>
      </c>
      <c r="D367" s="263">
        <v>0</v>
      </c>
      <c r="E367" s="42" t="s">
        <v>76</v>
      </c>
      <c r="F367" s="42" t="s">
        <v>77</v>
      </c>
      <c r="G367" s="264"/>
      <c r="H367" s="264"/>
      <c r="I367" s="42" t="s">
        <v>385</v>
      </c>
      <c r="J367" s="43" t="s">
        <v>386</v>
      </c>
      <c r="M367" s="44" t="s">
        <v>121</v>
      </c>
      <c r="N367" s="45" t="s">
        <v>385</v>
      </c>
      <c r="O367" s="42" t="s">
        <v>71</v>
      </c>
      <c r="P367" s="42" t="s">
        <v>122</v>
      </c>
      <c r="Q367" s="42" t="s">
        <v>73</v>
      </c>
      <c r="R367" s="42" t="s">
        <v>73</v>
      </c>
      <c r="S367" s="42" t="s">
        <v>3356</v>
      </c>
      <c r="T367" s="42" t="s">
        <v>3357</v>
      </c>
      <c r="U367" s="42" t="s">
        <v>3357</v>
      </c>
      <c r="V367" s="42" t="s">
        <v>73</v>
      </c>
      <c r="W367" s="42" t="s">
        <v>73</v>
      </c>
      <c r="X367" s="98">
        <v>40336</v>
      </c>
      <c r="Y367" s="98">
        <v>40372</v>
      </c>
      <c r="Z367" s="44">
        <f t="shared" si="52"/>
        <v>2010</v>
      </c>
      <c r="AA367" s="44">
        <f t="shared" si="53"/>
        <v>6</v>
      </c>
      <c r="AB367" s="44">
        <v>0</v>
      </c>
      <c r="AC367" s="42" t="s">
        <v>387</v>
      </c>
      <c r="AD367" s="42" t="s">
        <v>388</v>
      </c>
      <c r="AE367" s="42" t="s">
        <v>73</v>
      </c>
      <c r="AF367" s="42" t="s">
        <v>73</v>
      </c>
      <c r="AG367" s="42" t="s">
        <v>73</v>
      </c>
      <c r="AH367" s="42" t="s">
        <v>73</v>
      </c>
      <c r="AI367" s="42" t="s">
        <v>3358</v>
      </c>
      <c r="AJ367" s="42" t="s">
        <v>3359</v>
      </c>
      <c r="AK367" s="31" t="s">
        <v>892</v>
      </c>
      <c r="AL367" s="31" t="s">
        <v>892</v>
      </c>
      <c r="AM367" s="47">
        <v>1</v>
      </c>
      <c r="AN367" s="47">
        <v>1</v>
      </c>
      <c r="AO367" s="47">
        <v>3</v>
      </c>
      <c r="AP367" s="47">
        <v>88</v>
      </c>
      <c r="AQ367" s="47"/>
      <c r="AR367" s="47"/>
      <c r="AS367" s="47">
        <v>1</v>
      </c>
      <c r="AT367" s="49">
        <v>1</v>
      </c>
      <c r="AU367" s="49">
        <v>1</v>
      </c>
      <c r="AV367" s="47"/>
      <c r="AW367" s="49">
        <v>1</v>
      </c>
      <c r="AX367" s="49"/>
      <c r="AY367" s="44">
        <f t="shared" si="49"/>
        <v>37</v>
      </c>
      <c r="AZ367" s="47"/>
      <c r="BA367" s="47"/>
      <c r="BB367" s="47"/>
      <c r="BC367" s="48"/>
      <c r="BD367" s="50"/>
      <c r="BE367" s="50"/>
      <c r="BF367" s="50"/>
      <c r="BG367" s="51"/>
      <c r="BH367" s="51">
        <f t="shared" si="54"/>
        <v>1</v>
      </c>
      <c r="BI367" s="51">
        <v>4</v>
      </c>
      <c r="BJ367" s="52"/>
      <c r="BK367" s="52"/>
      <c r="BL367" s="53"/>
      <c r="BM367" s="47" t="e">
        <f>COUNTIFS(A$2:$AC367,#REF!,M$2:$AL367,M367)</f>
        <v>#VALUE!</v>
      </c>
      <c r="BN367" s="47">
        <v>0</v>
      </c>
      <c r="BO367" s="54">
        <v>37</v>
      </c>
      <c r="BP367" s="54">
        <v>0</v>
      </c>
      <c r="BQ367" s="47">
        <v>37</v>
      </c>
      <c r="BR367" s="49">
        <v>1</v>
      </c>
      <c r="BS367" s="49">
        <v>1</v>
      </c>
      <c r="BT367" s="44">
        <f t="shared" si="51"/>
        <v>68</v>
      </c>
      <c r="BW367" s="40" t="s">
        <v>67</v>
      </c>
      <c r="BY367" s="55"/>
      <c r="BZ367" s="1" t="s">
        <v>22426</v>
      </c>
    </row>
    <row r="368" spans="1:78" ht="15" customHeight="1">
      <c r="A368" s="25" t="s">
        <v>3224</v>
      </c>
      <c r="B368" s="42" t="s">
        <v>3360</v>
      </c>
      <c r="D368" s="263">
        <v>0</v>
      </c>
      <c r="E368" s="42" t="s">
        <v>76</v>
      </c>
      <c r="F368" s="42" t="s">
        <v>77</v>
      </c>
      <c r="G368" s="264"/>
      <c r="H368" s="264"/>
      <c r="I368" s="42" t="s">
        <v>385</v>
      </c>
      <c r="J368" s="43" t="s">
        <v>386</v>
      </c>
      <c r="M368" s="44" t="s">
        <v>121</v>
      </c>
      <c r="N368" s="45" t="s">
        <v>385</v>
      </c>
      <c r="O368" s="42" t="s">
        <v>81</v>
      </c>
      <c r="P368" s="42" t="s">
        <v>82</v>
      </c>
      <c r="Q368" s="42" t="s">
        <v>73</v>
      </c>
      <c r="R368" s="42" t="s">
        <v>73</v>
      </c>
      <c r="S368" s="42" t="s">
        <v>3361</v>
      </c>
      <c r="T368" s="42" t="s">
        <v>3362</v>
      </c>
      <c r="U368" s="42" t="s">
        <v>3362</v>
      </c>
      <c r="V368" s="42" t="s">
        <v>73</v>
      </c>
      <c r="W368" s="42" t="s">
        <v>73</v>
      </c>
      <c r="X368" s="98">
        <v>40378</v>
      </c>
      <c r="Y368" s="98">
        <v>40431</v>
      </c>
      <c r="Z368" s="44">
        <f t="shared" si="52"/>
        <v>2010</v>
      </c>
      <c r="AA368" s="44">
        <f t="shared" si="53"/>
        <v>7</v>
      </c>
      <c r="AB368" s="44">
        <v>0</v>
      </c>
      <c r="AC368" s="42" t="s">
        <v>387</v>
      </c>
      <c r="AD368" s="42" t="s">
        <v>388</v>
      </c>
      <c r="AE368" s="42" t="s">
        <v>73</v>
      </c>
      <c r="AF368" s="42" t="s">
        <v>73</v>
      </c>
      <c r="AG368" s="42" t="s">
        <v>73</v>
      </c>
      <c r="AH368" s="42" t="s">
        <v>73</v>
      </c>
      <c r="AI368" s="42" t="s">
        <v>3363</v>
      </c>
      <c r="AJ368" s="42" t="s">
        <v>3364</v>
      </c>
      <c r="AK368" s="31" t="s">
        <v>892</v>
      </c>
      <c r="AL368" s="31" t="s">
        <v>892</v>
      </c>
      <c r="AM368" s="47">
        <v>1</v>
      </c>
      <c r="AN368" s="47">
        <v>1</v>
      </c>
      <c r="AO368" s="47">
        <v>3</v>
      </c>
      <c r="AP368" s="47">
        <v>88</v>
      </c>
      <c r="AQ368" s="47"/>
      <c r="AR368" s="47"/>
      <c r="AS368" s="47">
        <v>0</v>
      </c>
      <c r="AT368" s="49">
        <v>1</v>
      </c>
      <c r="AU368" s="49">
        <v>1</v>
      </c>
      <c r="AV368" s="47"/>
      <c r="AW368" s="49">
        <v>1</v>
      </c>
      <c r="AX368" s="49"/>
      <c r="AY368" s="44">
        <f t="shared" si="49"/>
        <v>54</v>
      </c>
      <c r="AZ368" s="47"/>
      <c r="BA368" s="47"/>
      <c r="BB368" s="47"/>
      <c r="BC368" s="48"/>
      <c r="BD368" s="50"/>
      <c r="BE368" s="50"/>
      <c r="BF368" s="50"/>
      <c r="BG368" s="51"/>
      <c r="BH368" s="51">
        <f t="shared" si="54"/>
        <v>1</v>
      </c>
      <c r="BI368" s="51">
        <v>3</v>
      </c>
      <c r="BJ368" s="52"/>
      <c r="BK368" s="52"/>
      <c r="BL368" s="53"/>
      <c r="BM368" s="47" t="e">
        <f>COUNTIFS(A$2:$AC368,#REF!,M$2:$AL368,M368)</f>
        <v>#VALUE!</v>
      </c>
      <c r="BN368" s="47">
        <v>0</v>
      </c>
      <c r="BO368" s="54">
        <v>54</v>
      </c>
      <c r="BP368" s="54">
        <v>0</v>
      </c>
      <c r="BQ368" s="47">
        <v>54</v>
      </c>
      <c r="BR368" s="49">
        <v>1</v>
      </c>
      <c r="BS368" s="49">
        <v>1</v>
      </c>
      <c r="BT368" s="44">
        <f t="shared" si="51"/>
        <v>110</v>
      </c>
      <c r="BW368" s="40" t="s">
        <v>67</v>
      </c>
      <c r="BY368" s="55"/>
      <c r="BZ368" s="1" t="s">
        <v>22426</v>
      </c>
    </row>
    <row r="369" spans="1:78" ht="15" customHeight="1">
      <c r="A369" s="25" t="s">
        <v>3224</v>
      </c>
      <c r="B369" s="42" t="s">
        <v>3365</v>
      </c>
      <c r="D369" s="263">
        <v>0</v>
      </c>
      <c r="E369" s="42" t="s">
        <v>76</v>
      </c>
      <c r="F369" s="42" t="s">
        <v>77</v>
      </c>
      <c r="G369" s="264"/>
      <c r="H369" s="264"/>
      <c r="I369" s="42" t="s">
        <v>385</v>
      </c>
      <c r="J369" s="43" t="s">
        <v>386</v>
      </c>
      <c r="M369" s="44" t="s">
        <v>121</v>
      </c>
      <c r="N369" s="45" t="s">
        <v>385</v>
      </c>
      <c r="O369" s="42" t="s">
        <v>81</v>
      </c>
      <c r="P369" s="42" t="s">
        <v>82</v>
      </c>
      <c r="Q369" s="42" t="s">
        <v>73</v>
      </c>
      <c r="R369" s="42" t="s">
        <v>73</v>
      </c>
      <c r="S369" s="42" t="s">
        <v>3366</v>
      </c>
      <c r="T369" s="42" t="s">
        <v>3367</v>
      </c>
      <c r="U369" s="42" t="s">
        <v>3367</v>
      </c>
      <c r="V369" s="42" t="s">
        <v>73</v>
      </c>
      <c r="W369" s="42" t="s">
        <v>73</v>
      </c>
      <c r="X369" s="98">
        <v>40436</v>
      </c>
      <c r="Y369" s="98">
        <v>40483</v>
      </c>
      <c r="Z369" s="44">
        <f t="shared" si="52"/>
        <v>2010</v>
      </c>
      <c r="AA369" s="44">
        <f t="shared" si="53"/>
        <v>9</v>
      </c>
      <c r="AB369" s="44">
        <v>0</v>
      </c>
      <c r="AC369" s="42" t="s">
        <v>387</v>
      </c>
      <c r="AD369" s="42" t="s">
        <v>388</v>
      </c>
      <c r="AE369" s="42" t="s">
        <v>73</v>
      </c>
      <c r="AF369" s="42" t="s">
        <v>73</v>
      </c>
      <c r="AG369" s="42" t="s">
        <v>73</v>
      </c>
      <c r="AH369" s="42" t="s">
        <v>73</v>
      </c>
      <c r="AI369" s="42" t="s">
        <v>1379</v>
      </c>
      <c r="AJ369" s="42" t="s">
        <v>3368</v>
      </c>
      <c r="AK369" s="31" t="s">
        <v>892</v>
      </c>
      <c r="AL369" s="31" t="s">
        <v>892</v>
      </c>
      <c r="AM369" s="47">
        <v>1</v>
      </c>
      <c r="AN369" s="47">
        <v>1</v>
      </c>
      <c r="AO369" s="47">
        <v>3</v>
      </c>
      <c r="AP369" s="47">
        <v>88</v>
      </c>
      <c r="AQ369" s="47"/>
      <c r="AR369" s="47"/>
      <c r="AS369" s="47">
        <v>0</v>
      </c>
      <c r="AT369" s="49">
        <v>1</v>
      </c>
      <c r="AU369" s="49">
        <v>1</v>
      </c>
      <c r="AV369" s="47"/>
      <c r="AW369" s="49">
        <v>1</v>
      </c>
      <c r="AX369" s="49"/>
      <c r="AY369" s="44">
        <f t="shared" si="49"/>
        <v>48</v>
      </c>
      <c r="AZ369" s="47"/>
      <c r="BA369" s="47"/>
      <c r="BB369" s="47"/>
      <c r="BC369" s="48"/>
      <c r="BD369" s="50"/>
      <c r="BE369" s="50"/>
      <c r="BF369" s="50"/>
      <c r="BG369" s="51"/>
      <c r="BH369" s="51">
        <f t="shared" si="54"/>
        <v>1</v>
      </c>
      <c r="BI369" s="51">
        <v>4</v>
      </c>
      <c r="BJ369" s="52"/>
      <c r="BK369" s="52"/>
      <c r="BL369" s="53"/>
      <c r="BM369" s="47" t="e">
        <f>COUNTIFS(A$2:$AC369,#REF!,M$2:$AL369,M369)</f>
        <v>#VALUE!</v>
      </c>
      <c r="BN369" s="47">
        <v>0</v>
      </c>
      <c r="BO369" s="54">
        <v>48</v>
      </c>
      <c r="BP369" s="54">
        <v>0</v>
      </c>
      <c r="BQ369" s="47">
        <v>48</v>
      </c>
      <c r="BR369" s="49">
        <v>1</v>
      </c>
      <c r="BS369" s="49">
        <v>1</v>
      </c>
      <c r="BT369" s="44">
        <f t="shared" si="51"/>
        <v>168</v>
      </c>
      <c r="BW369" s="40" t="s">
        <v>67</v>
      </c>
      <c r="BY369" s="55"/>
      <c r="BZ369" s="1" t="s">
        <v>22426</v>
      </c>
    </row>
    <row r="370" spans="1:78" ht="15" customHeight="1">
      <c r="A370" s="25" t="s">
        <v>3224</v>
      </c>
      <c r="B370" s="42" t="s">
        <v>3369</v>
      </c>
      <c r="D370" s="263">
        <v>0</v>
      </c>
      <c r="E370" s="42" t="s">
        <v>76</v>
      </c>
      <c r="F370" s="42" t="s">
        <v>77</v>
      </c>
      <c r="G370" s="264"/>
      <c r="H370" s="264"/>
      <c r="I370" s="42" t="s">
        <v>385</v>
      </c>
      <c r="J370" s="43" t="s">
        <v>386</v>
      </c>
      <c r="M370" s="44" t="s">
        <v>121</v>
      </c>
      <c r="N370" s="45" t="s">
        <v>385</v>
      </c>
      <c r="O370" s="42" t="s">
        <v>81</v>
      </c>
      <c r="P370" s="42" t="s">
        <v>82</v>
      </c>
      <c r="Q370" s="42" t="s">
        <v>73</v>
      </c>
      <c r="R370" s="42" t="s">
        <v>73</v>
      </c>
      <c r="S370" s="42" t="s">
        <v>3370</v>
      </c>
      <c r="T370" s="42" t="s">
        <v>3371</v>
      </c>
      <c r="U370" s="42" t="s">
        <v>3371</v>
      </c>
      <c r="V370" s="42" t="s">
        <v>73</v>
      </c>
      <c r="W370" s="42" t="s">
        <v>73</v>
      </c>
      <c r="X370" s="98">
        <v>40486</v>
      </c>
      <c r="Y370" s="98">
        <v>40519</v>
      </c>
      <c r="Z370" s="44">
        <f t="shared" si="52"/>
        <v>2010</v>
      </c>
      <c r="AA370" s="44">
        <f t="shared" si="53"/>
        <v>11</v>
      </c>
      <c r="AB370" s="44">
        <v>0</v>
      </c>
      <c r="AC370" s="42" t="s">
        <v>387</v>
      </c>
      <c r="AD370" s="42" t="s">
        <v>388</v>
      </c>
      <c r="AE370" s="42" t="s">
        <v>73</v>
      </c>
      <c r="AF370" s="42" t="s">
        <v>73</v>
      </c>
      <c r="AG370" s="42" t="s">
        <v>73</v>
      </c>
      <c r="AH370" s="42" t="s">
        <v>73</v>
      </c>
      <c r="AI370" s="42" t="s">
        <v>3372</v>
      </c>
      <c r="AJ370" s="42" t="s">
        <v>3373</v>
      </c>
      <c r="AK370" s="31" t="s">
        <v>892</v>
      </c>
      <c r="AL370" s="31" t="s">
        <v>892</v>
      </c>
      <c r="AM370" s="47">
        <v>1</v>
      </c>
      <c r="AN370" s="47">
        <v>1</v>
      </c>
      <c r="AO370" s="47">
        <v>3</v>
      </c>
      <c r="AP370" s="47">
        <v>88</v>
      </c>
      <c r="AQ370" s="47"/>
      <c r="AR370" s="47"/>
      <c r="AS370" s="47">
        <v>0</v>
      </c>
      <c r="AT370" s="49">
        <v>1</v>
      </c>
      <c r="AU370" s="49">
        <v>1</v>
      </c>
      <c r="AV370" s="47"/>
      <c r="AW370" s="49">
        <v>1</v>
      </c>
      <c r="AX370" s="49"/>
      <c r="AY370" s="44">
        <f t="shared" si="49"/>
        <v>34</v>
      </c>
      <c r="AZ370" s="47"/>
      <c r="BA370" s="47"/>
      <c r="BB370" s="47"/>
      <c r="BC370" s="48"/>
      <c r="BD370" s="50"/>
      <c r="BE370" s="50"/>
      <c r="BF370" s="50"/>
      <c r="BG370" s="51"/>
      <c r="BH370" s="51">
        <f t="shared" si="54"/>
        <v>1</v>
      </c>
      <c r="BI370" s="51">
        <v>2</v>
      </c>
      <c r="BJ370" s="52"/>
      <c r="BK370" s="52"/>
      <c r="BL370" s="53"/>
      <c r="BM370" s="47" t="e">
        <f>COUNTIFS(A$2:$AC370,#REF!,M$2:$AL370,M370)</f>
        <v>#VALUE!</v>
      </c>
      <c r="BN370" s="47">
        <v>0</v>
      </c>
      <c r="BO370" s="54">
        <v>34</v>
      </c>
      <c r="BP370" s="54">
        <v>0</v>
      </c>
      <c r="BQ370" s="47">
        <v>34</v>
      </c>
      <c r="BR370" s="49">
        <v>1</v>
      </c>
      <c r="BS370" s="49">
        <v>1</v>
      </c>
      <c r="BT370" s="44">
        <f t="shared" si="51"/>
        <v>218</v>
      </c>
      <c r="BW370" s="40" t="s">
        <v>67</v>
      </c>
      <c r="BY370" s="55"/>
      <c r="BZ370" s="1" t="s">
        <v>22426</v>
      </c>
    </row>
    <row r="371" spans="1:78" ht="15" customHeight="1">
      <c r="A371" s="25" t="s">
        <v>3224</v>
      </c>
      <c r="B371" s="42" t="s">
        <v>3374</v>
      </c>
      <c r="D371" s="263">
        <v>0</v>
      </c>
      <c r="E371" s="42" t="s">
        <v>76</v>
      </c>
      <c r="F371" s="42" t="s">
        <v>77</v>
      </c>
      <c r="G371" s="264"/>
      <c r="H371" s="264"/>
      <c r="I371" s="42" t="s">
        <v>271</v>
      </c>
      <c r="J371" s="43" t="s">
        <v>272</v>
      </c>
      <c r="M371" s="44" t="s">
        <v>150</v>
      </c>
      <c r="N371" s="45" t="s">
        <v>271</v>
      </c>
      <c r="O371" s="42" t="s">
        <v>71</v>
      </c>
      <c r="P371" s="42" t="s">
        <v>122</v>
      </c>
      <c r="Q371" s="42" t="s">
        <v>73</v>
      </c>
      <c r="R371" s="42" t="s">
        <v>73</v>
      </c>
      <c r="S371" s="42" t="s">
        <v>3375</v>
      </c>
      <c r="T371" s="42" t="s">
        <v>3376</v>
      </c>
      <c r="U371" s="42" t="s">
        <v>3376</v>
      </c>
      <c r="V371" s="42" t="s">
        <v>73</v>
      </c>
      <c r="W371" s="42" t="s">
        <v>73</v>
      </c>
      <c r="X371" s="98">
        <v>40306</v>
      </c>
      <c r="Y371" s="98">
        <v>40363</v>
      </c>
      <c r="Z371" s="44">
        <f t="shared" si="52"/>
        <v>2010</v>
      </c>
      <c r="AA371" s="44">
        <f t="shared" si="53"/>
        <v>5</v>
      </c>
      <c r="AB371" s="44">
        <v>0</v>
      </c>
      <c r="AC371" s="42" t="s">
        <v>73</v>
      </c>
      <c r="AD371" s="42" t="s">
        <v>73</v>
      </c>
      <c r="AE371" s="42" t="s">
        <v>73</v>
      </c>
      <c r="AF371" s="42" t="s">
        <v>73</v>
      </c>
      <c r="AG371" s="42" t="s">
        <v>73</v>
      </c>
      <c r="AH371" s="42" t="s">
        <v>73</v>
      </c>
      <c r="AI371" s="42" t="s">
        <v>3377</v>
      </c>
      <c r="AJ371" s="42" t="s">
        <v>3378</v>
      </c>
      <c r="AK371" s="31" t="s">
        <v>892</v>
      </c>
      <c r="AL371" s="31" t="s">
        <v>892</v>
      </c>
      <c r="AM371" s="47">
        <v>1</v>
      </c>
      <c r="AN371" s="47">
        <v>1</v>
      </c>
      <c r="AO371" s="47">
        <v>5</v>
      </c>
      <c r="AP371" s="47">
        <v>88</v>
      </c>
      <c r="AQ371" s="47"/>
      <c r="AR371" s="47"/>
      <c r="AS371" s="47">
        <v>1</v>
      </c>
      <c r="AT371" s="49">
        <v>1</v>
      </c>
      <c r="AU371" s="49">
        <v>1</v>
      </c>
      <c r="AV371" s="47"/>
      <c r="AW371" s="49">
        <v>1</v>
      </c>
      <c r="AX371" s="49"/>
      <c r="AY371" s="44">
        <f t="shared" si="49"/>
        <v>58</v>
      </c>
      <c r="AZ371" s="47"/>
      <c r="BA371" s="47"/>
      <c r="BB371" s="47"/>
      <c r="BC371" s="48"/>
      <c r="BD371" s="50"/>
      <c r="BE371" s="50"/>
      <c r="BF371" s="50"/>
      <c r="BG371" s="51"/>
      <c r="BH371" s="51">
        <f t="shared" si="54"/>
        <v>1</v>
      </c>
      <c r="BI371" s="51">
        <v>3</v>
      </c>
      <c r="BJ371" s="52"/>
      <c r="BK371" s="52"/>
      <c r="BL371" s="53"/>
      <c r="BM371" s="47" t="e">
        <f>COUNTIFS(A$2:$AC371,#REF!,M$2:$AL371,M371)</f>
        <v>#VALUE!</v>
      </c>
      <c r="BN371" s="47">
        <v>1</v>
      </c>
      <c r="BO371" s="54">
        <v>58</v>
      </c>
      <c r="BP371" s="54">
        <v>0</v>
      </c>
      <c r="BQ371" s="47">
        <v>58</v>
      </c>
      <c r="BR371" s="49">
        <v>1</v>
      </c>
      <c r="BS371" s="49">
        <v>1</v>
      </c>
      <c r="BT371" s="44">
        <f t="shared" si="51"/>
        <v>38</v>
      </c>
      <c r="BW371" s="40" t="s">
        <v>67</v>
      </c>
      <c r="BY371" s="55"/>
      <c r="BZ371" s="1" t="s">
        <v>22426</v>
      </c>
    </row>
    <row r="372" spans="1:78" ht="15" customHeight="1">
      <c r="A372" s="25" t="s">
        <v>3224</v>
      </c>
      <c r="B372" s="42" t="s">
        <v>3379</v>
      </c>
      <c r="D372" s="263">
        <v>0</v>
      </c>
      <c r="E372" s="42" t="s">
        <v>76</v>
      </c>
      <c r="F372" s="42" t="s">
        <v>77</v>
      </c>
      <c r="G372" s="264"/>
      <c r="H372" s="264"/>
      <c r="I372" s="42" t="s">
        <v>3380</v>
      </c>
      <c r="J372" s="43" t="s">
        <v>3381</v>
      </c>
      <c r="M372" s="44" t="s">
        <v>150</v>
      </c>
      <c r="N372" s="45" t="s">
        <v>271</v>
      </c>
      <c r="O372" s="42" t="s">
        <v>375</v>
      </c>
      <c r="P372" s="42" t="s">
        <v>376</v>
      </c>
      <c r="Q372" s="42" t="s">
        <v>73</v>
      </c>
      <c r="R372" s="42" t="s">
        <v>73</v>
      </c>
      <c r="S372" s="42" t="s">
        <v>3382</v>
      </c>
      <c r="T372" s="42" t="s">
        <v>3383</v>
      </c>
      <c r="U372" s="42" t="s">
        <v>3383</v>
      </c>
      <c r="V372" s="42" t="s">
        <v>73</v>
      </c>
      <c r="W372" s="42" t="s">
        <v>73</v>
      </c>
      <c r="X372" s="98">
        <v>40376</v>
      </c>
      <c r="Y372" s="98">
        <v>40426</v>
      </c>
      <c r="Z372" s="44">
        <f t="shared" si="52"/>
        <v>2010</v>
      </c>
      <c r="AA372" s="44">
        <f t="shared" si="53"/>
        <v>7</v>
      </c>
      <c r="AB372" s="44">
        <v>0</v>
      </c>
      <c r="AC372" s="42" t="s">
        <v>73</v>
      </c>
      <c r="AD372" s="42" t="s">
        <v>73</v>
      </c>
      <c r="AE372" s="42" t="s">
        <v>73</v>
      </c>
      <c r="AF372" s="42" t="s">
        <v>73</v>
      </c>
      <c r="AG372" s="42" t="s">
        <v>73</v>
      </c>
      <c r="AH372" s="42" t="s">
        <v>73</v>
      </c>
      <c r="AI372" s="42" t="s">
        <v>3384</v>
      </c>
      <c r="AJ372" s="42" t="s">
        <v>73</v>
      </c>
      <c r="AK372" s="31" t="s">
        <v>892</v>
      </c>
      <c r="AL372" s="31" t="s">
        <v>892</v>
      </c>
      <c r="AM372" s="47">
        <v>1</v>
      </c>
      <c r="AN372" s="47">
        <v>1</v>
      </c>
      <c r="AO372" s="47">
        <v>5</v>
      </c>
      <c r="AP372" s="47">
        <v>88</v>
      </c>
      <c r="AQ372" s="47"/>
      <c r="AR372" s="47"/>
      <c r="AS372" s="47">
        <v>0</v>
      </c>
      <c r="AT372" s="49">
        <v>1</v>
      </c>
      <c r="AU372" s="49">
        <v>1</v>
      </c>
      <c r="AV372" s="47"/>
      <c r="AW372" s="49">
        <v>1</v>
      </c>
      <c r="AX372" s="49"/>
      <c r="AY372" s="44">
        <f t="shared" si="49"/>
        <v>51</v>
      </c>
      <c r="AZ372" s="47"/>
      <c r="BA372" s="47"/>
      <c r="BB372" s="47"/>
      <c r="BC372" s="48"/>
      <c r="BD372" s="50"/>
      <c r="BE372" s="50"/>
      <c r="BF372" s="50"/>
      <c r="BG372" s="51"/>
      <c r="BH372" s="51">
        <f t="shared" si="54"/>
        <v>1</v>
      </c>
      <c r="BI372" s="51">
        <v>3</v>
      </c>
      <c r="BJ372" s="52"/>
      <c r="BK372" s="52"/>
      <c r="BL372" s="53"/>
      <c r="BM372" s="47" t="e">
        <f>COUNTIFS(A$2:$AC372,#REF!,M$2:$AL372,M372)</f>
        <v>#VALUE!</v>
      </c>
      <c r="BN372" s="47">
        <v>0</v>
      </c>
      <c r="BO372" s="54">
        <v>51</v>
      </c>
      <c r="BP372" s="54">
        <v>0</v>
      </c>
      <c r="BQ372" s="47">
        <v>51</v>
      </c>
      <c r="BR372" s="49">
        <v>1</v>
      </c>
      <c r="BS372" s="49">
        <v>1</v>
      </c>
      <c r="BT372" s="44">
        <f t="shared" si="51"/>
        <v>108</v>
      </c>
      <c r="BW372" s="40" t="s">
        <v>67</v>
      </c>
      <c r="BY372" s="55"/>
      <c r="BZ372" s="1" t="s">
        <v>22426</v>
      </c>
    </row>
    <row r="373" spans="1:78" ht="15" customHeight="1">
      <c r="A373" s="25" t="s">
        <v>3224</v>
      </c>
      <c r="B373" s="42" t="s">
        <v>3385</v>
      </c>
      <c r="D373" s="263">
        <v>0</v>
      </c>
      <c r="E373" s="42" t="s">
        <v>76</v>
      </c>
      <c r="F373" s="42" t="s">
        <v>77</v>
      </c>
      <c r="G373" s="264"/>
      <c r="H373" s="264"/>
      <c r="I373" s="42" t="s">
        <v>3386</v>
      </c>
      <c r="J373" s="43" t="s">
        <v>3381</v>
      </c>
      <c r="M373" s="44" t="s">
        <v>150</v>
      </c>
      <c r="N373" s="45" t="s">
        <v>271</v>
      </c>
      <c r="O373" s="42" t="s">
        <v>375</v>
      </c>
      <c r="P373" s="42" t="s">
        <v>376</v>
      </c>
      <c r="Q373" s="42" t="s">
        <v>73</v>
      </c>
      <c r="R373" s="42" t="s">
        <v>73</v>
      </c>
      <c r="S373" s="42" t="s">
        <v>3387</v>
      </c>
      <c r="T373" s="42" t="s">
        <v>73</v>
      </c>
      <c r="U373" s="42" t="s">
        <v>3388</v>
      </c>
      <c r="V373" s="42" t="s">
        <v>73</v>
      </c>
      <c r="W373" s="42" t="s">
        <v>73</v>
      </c>
      <c r="X373" s="98">
        <v>40502</v>
      </c>
      <c r="Y373" s="98">
        <v>40559</v>
      </c>
      <c r="Z373" s="44">
        <f t="shared" si="52"/>
        <v>2010</v>
      </c>
      <c r="AA373" s="44">
        <f t="shared" si="53"/>
        <v>11</v>
      </c>
      <c r="AB373" s="44">
        <v>0</v>
      </c>
      <c r="AC373" s="42" t="s">
        <v>73</v>
      </c>
      <c r="AD373" s="42" t="s">
        <v>73</v>
      </c>
      <c r="AE373" s="42" t="s">
        <v>73</v>
      </c>
      <c r="AF373" s="42" t="s">
        <v>73</v>
      </c>
      <c r="AG373" s="42" t="s">
        <v>1262</v>
      </c>
      <c r="AH373" s="42" t="s">
        <v>73</v>
      </c>
      <c r="AI373" s="42" t="s">
        <v>3389</v>
      </c>
      <c r="AJ373" s="42" t="s">
        <v>3390</v>
      </c>
      <c r="AK373" s="31" t="s">
        <v>892</v>
      </c>
      <c r="AL373" s="31" t="s">
        <v>892</v>
      </c>
      <c r="AM373" s="47">
        <v>1</v>
      </c>
      <c r="AN373" s="47">
        <v>1</v>
      </c>
      <c r="AO373" s="47">
        <v>5</v>
      </c>
      <c r="AP373" s="47">
        <v>88</v>
      </c>
      <c r="AQ373" s="47"/>
      <c r="AR373" s="47"/>
      <c r="AS373" s="47">
        <v>0</v>
      </c>
      <c r="AT373" s="49">
        <v>1</v>
      </c>
      <c r="AU373" s="49">
        <v>1</v>
      </c>
      <c r="AV373" s="47"/>
      <c r="AW373" s="49">
        <v>1</v>
      </c>
      <c r="AX373" s="49"/>
      <c r="AY373" s="44">
        <f t="shared" si="49"/>
        <v>58</v>
      </c>
      <c r="AZ373" s="47"/>
      <c r="BA373" s="47"/>
      <c r="BB373" s="47"/>
      <c r="BC373" s="48"/>
      <c r="BD373" s="50"/>
      <c r="BE373" s="50"/>
      <c r="BF373" s="50"/>
      <c r="BG373" s="51"/>
      <c r="BH373" s="51">
        <f t="shared" si="54"/>
        <v>1</v>
      </c>
      <c r="BI373" s="51">
        <v>7</v>
      </c>
      <c r="BJ373" s="52"/>
      <c r="BK373" s="52"/>
      <c r="BL373" s="53"/>
      <c r="BM373" s="47" t="e">
        <f>COUNTIFS(A$2:$AC373,#REF!,M$2:$AL373,M373)</f>
        <v>#VALUE!</v>
      </c>
      <c r="BN373" s="47">
        <v>0</v>
      </c>
      <c r="BO373" s="54">
        <v>58</v>
      </c>
      <c r="BP373" s="54">
        <v>0</v>
      </c>
      <c r="BQ373" s="47">
        <v>58</v>
      </c>
      <c r="BR373" s="49">
        <v>1</v>
      </c>
      <c r="BS373" s="49">
        <v>1</v>
      </c>
      <c r="BT373" s="44">
        <f t="shared" si="51"/>
        <v>234</v>
      </c>
      <c r="BW373" s="40" t="s">
        <v>67</v>
      </c>
      <c r="BY373" s="55"/>
      <c r="BZ373" s="1" t="s">
        <v>22426</v>
      </c>
    </row>
    <row r="374" spans="1:78" ht="15" customHeight="1">
      <c r="A374" s="25" t="s">
        <v>3224</v>
      </c>
      <c r="B374" s="42" t="s">
        <v>3391</v>
      </c>
      <c r="D374" s="263">
        <v>0</v>
      </c>
      <c r="E374" s="42" t="s">
        <v>76</v>
      </c>
      <c r="F374" s="42" t="s">
        <v>77</v>
      </c>
      <c r="G374" s="264"/>
      <c r="H374" s="264"/>
      <c r="I374" s="42" t="s">
        <v>3392</v>
      </c>
      <c r="J374" s="43" t="s">
        <v>3393</v>
      </c>
      <c r="M374" s="44" t="s">
        <v>150</v>
      </c>
      <c r="N374" s="45" t="s">
        <v>271</v>
      </c>
      <c r="O374" s="42" t="s">
        <v>375</v>
      </c>
      <c r="P374" s="42" t="s">
        <v>376</v>
      </c>
      <c r="Q374" s="42" t="s">
        <v>73</v>
      </c>
      <c r="R374" s="42" t="s">
        <v>73</v>
      </c>
      <c r="S374" s="42" t="s">
        <v>3394</v>
      </c>
      <c r="T374" s="42" t="s">
        <v>3395</v>
      </c>
      <c r="U374" s="42" t="s">
        <v>3395</v>
      </c>
      <c r="V374" s="42" t="s">
        <v>73</v>
      </c>
      <c r="W374" s="42" t="s">
        <v>73</v>
      </c>
      <c r="X374" s="98">
        <v>40376</v>
      </c>
      <c r="Y374" s="98">
        <v>40426</v>
      </c>
      <c r="Z374" s="44">
        <f t="shared" si="52"/>
        <v>2010</v>
      </c>
      <c r="AA374" s="44">
        <f t="shared" si="53"/>
        <v>7</v>
      </c>
      <c r="AB374" s="44">
        <v>0</v>
      </c>
      <c r="AC374" s="42" t="s">
        <v>3396</v>
      </c>
      <c r="AD374" s="42" t="s">
        <v>73</v>
      </c>
      <c r="AE374" s="42" t="s">
        <v>73</v>
      </c>
      <c r="AF374" s="42" t="s">
        <v>73</v>
      </c>
      <c r="AG374" s="42" t="s">
        <v>3397</v>
      </c>
      <c r="AH374" s="42" t="s">
        <v>73</v>
      </c>
      <c r="AI374" s="42" t="s">
        <v>3398</v>
      </c>
      <c r="AJ374" s="42" t="s">
        <v>73</v>
      </c>
      <c r="AK374" s="31" t="s">
        <v>892</v>
      </c>
      <c r="AL374" s="31" t="s">
        <v>892</v>
      </c>
      <c r="AM374" s="47">
        <v>1</v>
      </c>
      <c r="AN374" s="47">
        <v>1</v>
      </c>
      <c r="AO374" s="47">
        <v>5</v>
      </c>
      <c r="AP374" s="47">
        <v>88</v>
      </c>
      <c r="AQ374" s="47"/>
      <c r="AR374" s="47"/>
      <c r="AS374" s="47">
        <v>0</v>
      </c>
      <c r="AT374" s="49">
        <v>1</v>
      </c>
      <c r="AU374" s="49">
        <v>1</v>
      </c>
      <c r="AV374" s="47"/>
      <c r="AW374" s="49">
        <v>1</v>
      </c>
      <c r="AX374" s="49"/>
      <c r="AY374" s="44">
        <f t="shared" si="49"/>
        <v>51</v>
      </c>
      <c r="AZ374" s="47"/>
      <c r="BA374" s="47"/>
      <c r="BB374" s="47"/>
      <c r="BC374" s="48"/>
      <c r="BD374" s="50"/>
      <c r="BE374" s="50"/>
      <c r="BF374" s="50"/>
      <c r="BG374" s="51"/>
      <c r="BH374" s="51">
        <f t="shared" si="54"/>
        <v>1</v>
      </c>
      <c r="BI374" s="51">
        <v>4</v>
      </c>
      <c r="BJ374" s="52"/>
      <c r="BK374" s="52"/>
      <c r="BL374" s="53"/>
      <c r="BM374" s="47" t="e">
        <f>COUNTIFS(A$2:$AC374,#REF!,M$2:$AL374,M374)</f>
        <v>#VALUE!</v>
      </c>
      <c r="BN374" s="47">
        <v>0</v>
      </c>
      <c r="BO374" s="54">
        <v>51</v>
      </c>
      <c r="BP374" s="54">
        <v>0</v>
      </c>
      <c r="BQ374" s="47">
        <v>51</v>
      </c>
      <c r="BR374" s="49">
        <v>1</v>
      </c>
      <c r="BS374" s="49">
        <v>1</v>
      </c>
      <c r="BT374" s="44">
        <f t="shared" si="51"/>
        <v>108</v>
      </c>
      <c r="BW374" s="40" t="s">
        <v>67</v>
      </c>
      <c r="BY374" s="55"/>
      <c r="BZ374" s="1" t="s">
        <v>22426</v>
      </c>
    </row>
    <row r="375" spans="1:78" ht="15" customHeight="1">
      <c r="A375" s="25" t="s">
        <v>3224</v>
      </c>
      <c r="B375" s="42" t="s">
        <v>3399</v>
      </c>
      <c r="D375" s="263">
        <v>0</v>
      </c>
      <c r="E375" s="42" t="s">
        <v>76</v>
      </c>
      <c r="F375" s="42" t="s">
        <v>77</v>
      </c>
      <c r="G375" s="264"/>
      <c r="H375" s="264"/>
      <c r="I375" s="42" t="s">
        <v>3392</v>
      </c>
      <c r="J375" s="43" t="s">
        <v>3393</v>
      </c>
      <c r="M375" s="44" t="s">
        <v>150</v>
      </c>
      <c r="N375" s="45" t="s">
        <v>271</v>
      </c>
      <c r="O375" s="42" t="s">
        <v>93</v>
      </c>
      <c r="P375" s="42" t="s">
        <v>103</v>
      </c>
      <c r="Q375" s="42" t="s">
        <v>73</v>
      </c>
      <c r="R375" s="42" t="s">
        <v>73</v>
      </c>
      <c r="S375" s="42" t="s">
        <v>3400</v>
      </c>
      <c r="T375" s="42" t="s">
        <v>3401</v>
      </c>
      <c r="U375" s="42" t="s">
        <v>3401</v>
      </c>
      <c r="V375" s="42" t="s">
        <v>73</v>
      </c>
      <c r="W375" s="42" t="s">
        <v>73</v>
      </c>
      <c r="X375" s="98">
        <v>40439</v>
      </c>
      <c r="Y375" s="98">
        <v>40475</v>
      </c>
      <c r="Z375" s="44">
        <f t="shared" si="52"/>
        <v>2010</v>
      </c>
      <c r="AA375" s="44">
        <f t="shared" si="53"/>
        <v>9</v>
      </c>
      <c r="AB375" s="44">
        <v>0</v>
      </c>
      <c r="AC375" s="42" t="s">
        <v>3402</v>
      </c>
      <c r="AD375" s="42" t="s">
        <v>3403</v>
      </c>
      <c r="AE375" s="42" t="s">
        <v>73</v>
      </c>
      <c r="AF375" s="42" t="s">
        <v>73</v>
      </c>
      <c r="AG375" s="42" t="s">
        <v>3404</v>
      </c>
      <c r="AH375" s="42" t="s">
        <v>73</v>
      </c>
      <c r="AI375" s="42" t="s">
        <v>3405</v>
      </c>
      <c r="AJ375" s="42" t="s">
        <v>73</v>
      </c>
      <c r="AK375" s="31" t="s">
        <v>892</v>
      </c>
      <c r="AL375" s="31" t="s">
        <v>892</v>
      </c>
      <c r="AM375" s="47">
        <v>1</v>
      </c>
      <c r="AN375" s="47">
        <v>1</v>
      </c>
      <c r="AO375" s="47">
        <v>5</v>
      </c>
      <c r="AP375" s="47">
        <v>88</v>
      </c>
      <c r="AQ375" s="47"/>
      <c r="AR375" s="47"/>
      <c r="AS375" s="47">
        <v>1</v>
      </c>
      <c r="AT375" s="49">
        <v>1</v>
      </c>
      <c r="AU375" s="49">
        <v>1</v>
      </c>
      <c r="AV375" s="47"/>
      <c r="AW375" s="49">
        <v>1</v>
      </c>
      <c r="AX375" s="49"/>
      <c r="AY375" s="44">
        <f t="shared" si="49"/>
        <v>37</v>
      </c>
      <c r="AZ375" s="47"/>
      <c r="BA375" s="47"/>
      <c r="BB375" s="47"/>
      <c r="BC375" s="48"/>
      <c r="BD375" s="50"/>
      <c r="BE375" s="50"/>
      <c r="BF375" s="50"/>
      <c r="BG375" s="51"/>
      <c r="BH375" s="51">
        <f t="shared" si="54"/>
        <v>1</v>
      </c>
      <c r="BI375" s="51">
        <v>2</v>
      </c>
      <c r="BJ375" s="52"/>
      <c r="BK375" s="52"/>
      <c r="BL375" s="53"/>
      <c r="BM375" s="47" t="e">
        <f>COUNTIFS(A$2:$AC375,#REF!,M$2:$AL375,M375)</f>
        <v>#VALUE!</v>
      </c>
      <c r="BN375" s="47">
        <v>0</v>
      </c>
      <c r="BO375" s="54">
        <v>37</v>
      </c>
      <c r="BP375" s="54">
        <v>0</v>
      </c>
      <c r="BQ375" s="47">
        <v>37</v>
      </c>
      <c r="BR375" s="49">
        <v>1</v>
      </c>
      <c r="BS375" s="49">
        <v>1</v>
      </c>
      <c r="BT375" s="44">
        <f t="shared" si="51"/>
        <v>171</v>
      </c>
      <c r="BW375" s="40" t="s">
        <v>67</v>
      </c>
      <c r="BY375" s="55"/>
      <c r="BZ375" s="1" t="s">
        <v>22426</v>
      </c>
    </row>
    <row r="376" spans="1:78" ht="15" customHeight="1">
      <c r="A376" s="25" t="s">
        <v>3224</v>
      </c>
      <c r="B376" s="42" t="s">
        <v>3406</v>
      </c>
      <c r="D376" s="263">
        <v>0</v>
      </c>
      <c r="E376" s="42" t="s">
        <v>76</v>
      </c>
      <c r="F376" s="42" t="s">
        <v>77</v>
      </c>
      <c r="G376" s="264"/>
      <c r="H376" s="264"/>
      <c r="I376" s="42" t="s">
        <v>3392</v>
      </c>
      <c r="J376" s="43" t="s">
        <v>3393</v>
      </c>
      <c r="M376" s="44" t="s">
        <v>150</v>
      </c>
      <c r="N376" s="45" t="s">
        <v>271</v>
      </c>
      <c r="O376" s="42" t="s">
        <v>375</v>
      </c>
      <c r="P376" s="42" t="s">
        <v>376</v>
      </c>
      <c r="Q376" s="42" t="s">
        <v>73</v>
      </c>
      <c r="R376" s="42" t="s">
        <v>73</v>
      </c>
      <c r="S376" s="42" t="s">
        <v>3407</v>
      </c>
      <c r="T376" s="42" t="s">
        <v>73</v>
      </c>
      <c r="U376" s="42" t="s">
        <v>3408</v>
      </c>
      <c r="V376" s="42" t="s">
        <v>73</v>
      </c>
      <c r="W376" s="42" t="s">
        <v>73</v>
      </c>
      <c r="X376" s="98">
        <v>40502</v>
      </c>
      <c r="Y376" s="98">
        <v>40559</v>
      </c>
      <c r="Z376" s="44">
        <f t="shared" si="52"/>
        <v>2010</v>
      </c>
      <c r="AA376" s="44">
        <f t="shared" si="53"/>
        <v>11</v>
      </c>
      <c r="AB376" s="44">
        <v>0</v>
      </c>
      <c r="AC376" s="42" t="s">
        <v>3409</v>
      </c>
      <c r="AD376" s="42" t="s">
        <v>3409</v>
      </c>
      <c r="AE376" s="42" t="s">
        <v>73</v>
      </c>
      <c r="AF376" s="42" t="s">
        <v>73</v>
      </c>
      <c r="AG376" s="42" t="s">
        <v>3410</v>
      </c>
      <c r="AH376" s="42" t="s">
        <v>73</v>
      </c>
      <c r="AI376" s="42" t="s">
        <v>3411</v>
      </c>
      <c r="AJ376" s="42" t="s">
        <v>73</v>
      </c>
      <c r="AK376" s="31" t="s">
        <v>892</v>
      </c>
      <c r="AL376" s="31" t="s">
        <v>892</v>
      </c>
      <c r="AM376" s="47">
        <v>1</v>
      </c>
      <c r="AN376" s="47">
        <v>1</v>
      </c>
      <c r="AO376" s="47">
        <v>5</v>
      </c>
      <c r="AP376" s="47">
        <v>88</v>
      </c>
      <c r="AQ376" s="47"/>
      <c r="AR376" s="47"/>
      <c r="AS376" s="47">
        <v>0</v>
      </c>
      <c r="AT376" s="49">
        <v>1</v>
      </c>
      <c r="AU376" s="49">
        <v>1</v>
      </c>
      <c r="AV376" s="47"/>
      <c r="AW376" s="49">
        <v>1</v>
      </c>
      <c r="AX376" s="49"/>
      <c r="AY376" s="44">
        <f t="shared" si="49"/>
        <v>58</v>
      </c>
      <c r="AZ376" s="47"/>
      <c r="BA376" s="47"/>
      <c r="BB376" s="47"/>
      <c r="BC376" s="48"/>
      <c r="BD376" s="50"/>
      <c r="BE376" s="50"/>
      <c r="BF376" s="50"/>
      <c r="BG376" s="51"/>
      <c r="BH376" s="51">
        <f t="shared" si="54"/>
        <v>1</v>
      </c>
      <c r="BI376" s="51">
        <v>3</v>
      </c>
      <c r="BJ376" s="52"/>
      <c r="BK376" s="52"/>
      <c r="BL376" s="53"/>
      <c r="BM376" s="47" t="e">
        <f>COUNTIFS(A$2:$AC376,#REF!,M$2:$AL376,M376)</f>
        <v>#VALUE!</v>
      </c>
      <c r="BN376" s="47">
        <v>0</v>
      </c>
      <c r="BO376" s="54">
        <v>58</v>
      </c>
      <c r="BP376" s="54">
        <v>0</v>
      </c>
      <c r="BQ376" s="47">
        <v>58</v>
      </c>
      <c r="BR376" s="49">
        <v>1</v>
      </c>
      <c r="BS376" s="49">
        <v>1</v>
      </c>
      <c r="BT376" s="44">
        <f t="shared" si="51"/>
        <v>234</v>
      </c>
      <c r="BW376" s="40" t="s">
        <v>67</v>
      </c>
      <c r="BY376" s="55"/>
      <c r="BZ376" s="1" t="s">
        <v>22426</v>
      </c>
    </row>
    <row r="377" spans="1:78" ht="15" customHeight="1">
      <c r="A377" s="25" t="s">
        <v>3224</v>
      </c>
      <c r="B377" s="42" t="s">
        <v>3412</v>
      </c>
      <c r="D377" s="263">
        <v>0</v>
      </c>
      <c r="E377" s="42" t="s">
        <v>76</v>
      </c>
      <c r="F377" s="42" t="s">
        <v>77</v>
      </c>
      <c r="G377" s="264"/>
      <c r="H377" s="264"/>
      <c r="I377" s="42" t="s">
        <v>271</v>
      </c>
      <c r="J377" s="43" t="s">
        <v>272</v>
      </c>
      <c r="M377" s="44" t="s">
        <v>150</v>
      </c>
      <c r="N377" s="45" t="s">
        <v>271</v>
      </c>
      <c r="O377" s="42" t="s">
        <v>93</v>
      </c>
      <c r="P377" s="42" t="s">
        <v>103</v>
      </c>
      <c r="Q377" s="42" t="s">
        <v>73</v>
      </c>
      <c r="R377" s="42" t="s">
        <v>73</v>
      </c>
      <c r="S377" s="42" t="s">
        <v>3413</v>
      </c>
      <c r="T377" s="42" t="s">
        <v>73</v>
      </c>
      <c r="U377" s="42" t="s">
        <v>3414</v>
      </c>
      <c r="V377" s="42" t="s">
        <v>73</v>
      </c>
      <c r="W377" s="42" t="s">
        <v>73</v>
      </c>
      <c r="X377" s="98">
        <v>40269</v>
      </c>
      <c r="Y377" s="98">
        <v>40269</v>
      </c>
      <c r="Z377" s="44">
        <f t="shared" si="52"/>
        <v>2010</v>
      </c>
      <c r="AA377" s="44">
        <f t="shared" si="53"/>
        <v>4</v>
      </c>
      <c r="AB377" s="44">
        <v>0</v>
      </c>
      <c r="AC377" s="42" t="s">
        <v>2573</v>
      </c>
      <c r="AD377" s="42" t="s">
        <v>2574</v>
      </c>
      <c r="AE377" s="42" t="s">
        <v>73</v>
      </c>
      <c r="AF377" s="42" t="s">
        <v>73</v>
      </c>
      <c r="AG377" s="42" t="s">
        <v>3415</v>
      </c>
      <c r="AH377" s="42" t="s">
        <v>73</v>
      </c>
      <c r="AI377" s="42" t="s">
        <v>3416</v>
      </c>
      <c r="AJ377" s="42" t="s">
        <v>73</v>
      </c>
      <c r="AK377" s="31" t="s">
        <v>892</v>
      </c>
      <c r="AL377" s="31" t="s">
        <v>892</v>
      </c>
      <c r="AM377" s="47">
        <v>1</v>
      </c>
      <c r="AN377" s="47">
        <v>1</v>
      </c>
      <c r="AO377" s="47">
        <v>5</v>
      </c>
      <c r="AP377" s="47">
        <v>88</v>
      </c>
      <c r="AQ377" s="47"/>
      <c r="AR377" s="47"/>
      <c r="AS377" s="47">
        <v>1</v>
      </c>
      <c r="AT377" s="49">
        <v>1</v>
      </c>
      <c r="AU377" s="49">
        <v>1</v>
      </c>
      <c r="AV377" s="47"/>
      <c r="AW377" s="49">
        <v>1</v>
      </c>
      <c r="AX377" s="49"/>
      <c r="AY377" s="44">
        <f t="shared" si="49"/>
        <v>1</v>
      </c>
      <c r="AZ377" s="47"/>
      <c r="BA377" s="47"/>
      <c r="BB377" s="47"/>
      <c r="BC377" s="48"/>
      <c r="BD377" s="50"/>
      <c r="BE377" s="50"/>
      <c r="BF377" s="50"/>
      <c r="BG377" s="51"/>
      <c r="BH377" s="51">
        <f t="shared" si="54"/>
        <v>1</v>
      </c>
      <c r="BI377" s="51">
        <v>1</v>
      </c>
      <c r="BJ377" s="52"/>
      <c r="BK377" s="52"/>
      <c r="BL377" s="53"/>
      <c r="BM377" s="47" t="e">
        <f>COUNTIFS(A$2:$AC377,#REF!,M$2:$AL377,M377)</f>
        <v>#VALUE!</v>
      </c>
      <c r="BN377" s="47">
        <v>0</v>
      </c>
      <c r="BO377" s="54">
        <v>1</v>
      </c>
      <c r="BP377" s="54">
        <v>0</v>
      </c>
      <c r="BQ377" s="47">
        <v>1</v>
      </c>
      <c r="BR377" s="49">
        <v>1</v>
      </c>
      <c r="BS377" s="49">
        <v>1</v>
      </c>
      <c r="BT377" s="44">
        <f t="shared" si="51"/>
        <v>1</v>
      </c>
      <c r="BW377" s="40" t="s">
        <v>67</v>
      </c>
      <c r="BY377" s="55"/>
      <c r="BZ377" s="1" t="s">
        <v>22426</v>
      </c>
    </row>
    <row r="378" spans="1:78" ht="15" customHeight="1">
      <c r="A378" s="25" t="s">
        <v>3224</v>
      </c>
      <c r="B378" s="42" t="s">
        <v>3417</v>
      </c>
      <c r="D378" s="263">
        <v>0</v>
      </c>
      <c r="E378" s="42" t="s">
        <v>76</v>
      </c>
      <c r="F378" s="42" t="s">
        <v>77</v>
      </c>
      <c r="G378" s="264"/>
      <c r="H378" s="264"/>
      <c r="I378" s="42" t="s">
        <v>3418</v>
      </c>
      <c r="J378" s="43" t="s">
        <v>3419</v>
      </c>
      <c r="M378" s="44" t="s">
        <v>121</v>
      </c>
      <c r="N378" s="45" t="s">
        <v>3420</v>
      </c>
      <c r="O378" s="42" t="s">
        <v>71</v>
      </c>
      <c r="P378" s="42" t="s">
        <v>122</v>
      </c>
      <c r="Q378" s="42" t="s">
        <v>73</v>
      </c>
      <c r="R378" s="42" t="s">
        <v>73</v>
      </c>
      <c r="S378" s="42" t="s">
        <v>3421</v>
      </c>
      <c r="T378" s="42" t="s">
        <v>3422</v>
      </c>
      <c r="U378" s="42" t="s">
        <v>3422</v>
      </c>
      <c r="V378" s="42" t="s">
        <v>73</v>
      </c>
      <c r="W378" s="42" t="s">
        <v>73</v>
      </c>
      <c r="X378" s="98">
        <v>40495</v>
      </c>
      <c r="Y378" s="98">
        <v>40510</v>
      </c>
      <c r="Z378" s="44">
        <f t="shared" si="52"/>
        <v>2010</v>
      </c>
      <c r="AA378" s="44">
        <f t="shared" si="53"/>
        <v>11</v>
      </c>
      <c r="AB378" s="44">
        <v>0</v>
      </c>
      <c r="AC378" s="42" t="s">
        <v>3423</v>
      </c>
      <c r="AD378" s="42" t="s">
        <v>3424</v>
      </c>
      <c r="AE378" s="42" t="s">
        <v>73</v>
      </c>
      <c r="AF378" s="42" t="s">
        <v>73</v>
      </c>
      <c r="AG378" s="42" t="s">
        <v>73</v>
      </c>
      <c r="AH378" s="42" t="s">
        <v>73</v>
      </c>
      <c r="AI378" s="42" t="s">
        <v>3425</v>
      </c>
      <c r="AJ378" s="42" t="s">
        <v>3426</v>
      </c>
      <c r="AK378" s="31" t="s">
        <v>892</v>
      </c>
      <c r="AL378" s="31" t="s">
        <v>892</v>
      </c>
      <c r="AM378" s="47">
        <v>1</v>
      </c>
      <c r="AN378" s="47">
        <v>1</v>
      </c>
      <c r="AO378" s="47">
        <v>3</v>
      </c>
      <c r="AP378" s="47">
        <v>88</v>
      </c>
      <c r="AQ378" s="47"/>
      <c r="AR378" s="47"/>
      <c r="AS378" s="47">
        <v>1</v>
      </c>
      <c r="AT378" s="49">
        <v>1</v>
      </c>
      <c r="AU378" s="49">
        <v>1</v>
      </c>
      <c r="AV378" s="47"/>
      <c r="AW378" s="49">
        <v>1</v>
      </c>
      <c r="AX378" s="49"/>
      <c r="AY378" s="44">
        <f t="shared" si="49"/>
        <v>16</v>
      </c>
      <c r="AZ378" s="47"/>
      <c r="BA378" s="47"/>
      <c r="BB378" s="47"/>
      <c r="BC378" s="48"/>
      <c r="BD378" s="50"/>
      <c r="BE378" s="50"/>
      <c r="BF378" s="50"/>
      <c r="BG378" s="51"/>
      <c r="BH378" s="51">
        <f t="shared" si="54"/>
        <v>1</v>
      </c>
      <c r="BI378" s="51">
        <v>1</v>
      </c>
      <c r="BJ378" s="52"/>
      <c r="BK378" s="52"/>
      <c r="BL378" s="53"/>
      <c r="BM378" s="47" t="e">
        <f>COUNTIFS(A$2:$AC378,#REF!,M$2:$AL378,M378)</f>
        <v>#VALUE!</v>
      </c>
      <c r="BN378" s="47">
        <v>1</v>
      </c>
      <c r="BO378" s="54">
        <v>16</v>
      </c>
      <c r="BP378" s="54">
        <v>0</v>
      </c>
      <c r="BQ378" s="47">
        <v>16</v>
      </c>
      <c r="BR378" s="49">
        <v>1</v>
      </c>
      <c r="BS378" s="49">
        <v>1</v>
      </c>
      <c r="BT378" s="44">
        <f t="shared" si="51"/>
        <v>227</v>
      </c>
      <c r="BW378" s="40" t="s">
        <v>67</v>
      </c>
      <c r="BY378" s="55"/>
      <c r="BZ378" s="1" t="s">
        <v>22426</v>
      </c>
    </row>
    <row r="379" spans="1:78" ht="15" customHeight="1">
      <c r="A379" s="25" t="s">
        <v>3224</v>
      </c>
      <c r="B379" s="42" t="s">
        <v>3427</v>
      </c>
      <c r="D379" s="263">
        <v>0</v>
      </c>
      <c r="E379" s="42" t="s">
        <v>76</v>
      </c>
      <c r="F379" s="42" t="s">
        <v>77</v>
      </c>
      <c r="G379" s="264"/>
      <c r="H379" s="264"/>
      <c r="I379" s="42" t="s">
        <v>625</v>
      </c>
      <c r="J379" s="43" t="s">
        <v>1255</v>
      </c>
      <c r="M379" s="44" t="s">
        <v>91</v>
      </c>
      <c r="N379" s="45" t="s">
        <v>625</v>
      </c>
      <c r="O379" s="42" t="s">
        <v>81</v>
      </c>
      <c r="P379" s="42" t="s">
        <v>82</v>
      </c>
      <c r="Q379" s="42" t="s">
        <v>73</v>
      </c>
      <c r="R379" s="42" t="s">
        <v>73</v>
      </c>
      <c r="S379" s="42" t="s">
        <v>3428</v>
      </c>
      <c r="T379" s="42" t="s">
        <v>73</v>
      </c>
      <c r="U379" s="42" t="s">
        <v>3428</v>
      </c>
      <c r="V379" s="42" t="s">
        <v>73</v>
      </c>
      <c r="W379" s="42" t="s">
        <v>73</v>
      </c>
      <c r="X379" s="98">
        <v>40304</v>
      </c>
      <c r="Y379" s="98">
        <v>40329</v>
      </c>
      <c r="Z379" s="44">
        <f t="shared" si="52"/>
        <v>2010</v>
      </c>
      <c r="AA379" s="44">
        <f t="shared" si="53"/>
        <v>5</v>
      </c>
      <c r="AB379" s="44">
        <v>0</v>
      </c>
      <c r="AC379" s="42" t="s">
        <v>73</v>
      </c>
      <c r="AD379" s="42" t="s">
        <v>73</v>
      </c>
      <c r="AE379" s="42" t="s">
        <v>73</v>
      </c>
      <c r="AF379" s="42" t="s">
        <v>73</v>
      </c>
      <c r="AG379" s="42" t="s">
        <v>73</v>
      </c>
      <c r="AH379" s="42" t="s">
        <v>73</v>
      </c>
      <c r="AI379" s="42" t="s">
        <v>3429</v>
      </c>
      <c r="AJ379" s="42" t="s">
        <v>73</v>
      </c>
      <c r="AK379" s="31" t="s">
        <v>892</v>
      </c>
      <c r="AL379" s="31" t="s">
        <v>892</v>
      </c>
      <c r="AM379" s="47">
        <v>1</v>
      </c>
      <c r="AN379" s="47">
        <v>1</v>
      </c>
      <c r="AO379" s="47">
        <v>6</v>
      </c>
      <c r="AP379" s="47">
        <v>88</v>
      </c>
      <c r="AQ379" s="47"/>
      <c r="AR379" s="47"/>
      <c r="AS379" s="47">
        <v>0</v>
      </c>
      <c r="AT379" s="49">
        <v>1</v>
      </c>
      <c r="AU379" s="49">
        <v>1</v>
      </c>
      <c r="AV379" s="47"/>
      <c r="AW379" s="49">
        <v>1</v>
      </c>
      <c r="AX379" s="49"/>
      <c r="AY379" s="44">
        <f t="shared" si="49"/>
        <v>26</v>
      </c>
      <c r="AZ379" s="47"/>
      <c r="BA379" s="47"/>
      <c r="BB379" s="47"/>
      <c r="BC379" s="48"/>
      <c r="BD379" s="50"/>
      <c r="BE379" s="50"/>
      <c r="BF379" s="57"/>
      <c r="BG379" s="51"/>
      <c r="BH379" s="51">
        <f t="shared" si="54"/>
        <v>1</v>
      </c>
      <c r="BI379" s="51">
        <v>1</v>
      </c>
      <c r="BJ379" s="52"/>
      <c r="BK379" s="52"/>
      <c r="BL379" s="53"/>
      <c r="BM379" s="47" t="e">
        <f>COUNTIFS(A$2:$AC379,#REF!,M$2:$AL379,M379)</f>
        <v>#VALUE!</v>
      </c>
      <c r="BN379" s="47">
        <v>1</v>
      </c>
      <c r="BO379" s="54">
        <v>26</v>
      </c>
      <c r="BP379" s="54">
        <v>0</v>
      </c>
      <c r="BQ379" s="47">
        <v>26</v>
      </c>
      <c r="BR379" s="49">
        <v>1</v>
      </c>
      <c r="BS379" s="49">
        <v>1</v>
      </c>
      <c r="BT379" s="44">
        <f t="shared" si="51"/>
        <v>36</v>
      </c>
      <c r="BW379" s="40" t="s">
        <v>67</v>
      </c>
      <c r="BY379" s="55"/>
      <c r="BZ379" s="1" t="s">
        <v>22426</v>
      </c>
    </row>
    <row r="380" spans="1:78" ht="15" customHeight="1">
      <c r="A380" s="25" t="s">
        <v>3224</v>
      </c>
      <c r="B380" s="42" t="s">
        <v>3430</v>
      </c>
      <c r="D380" s="263">
        <v>0</v>
      </c>
      <c r="E380" s="42" t="s">
        <v>76</v>
      </c>
      <c r="F380" s="42" t="s">
        <v>77</v>
      </c>
      <c r="G380" s="264"/>
      <c r="H380" s="264"/>
      <c r="I380" s="42" t="s">
        <v>625</v>
      </c>
      <c r="J380" s="43" t="s">
        <v>1255</v>
      </c>
      <c r="M380" s="44" t="s">
        <v>91</v>
      </c>
      <c r="N380" s="45" t="s">
        <v>625</v>
      </c>
      <c r="O380" s="42" t="s">
        <v>93</v>
      </c>
      <c r="P380" s="42" t="s">
        <v>103</v>
      </c>
      <c r="Q380" s="42" t="s">
        <v>73</v>
      </c>
      <c r="R380" s="42" t="s">
        <v>73</v>
      </c>
      <c r="S380" s="42" t="s">
        <v>3431</v>
      </c>
      <c r="T380" s="42" t="s">
        <v>73</v>
      </c>
      <c r="U380" s="42" t="s">
        <v>3431</v>
      </c>
      <c r="V380" s="42" t="s">
        <v>73</v>
      </c>
      <c r="W380" s="42" t="s">
        <v>73</v>
      </c>
      <c r="X380" s="98">
        <v>40367</v>
      </c>
      <c r="Y380" s="98">
        <v>40397</v>
      </c>
      <c r="Z380" s="44">
        <f t="shared" si="52"/>
        <v>2010</v>
      </c>
      <c r="AA380" s="44">
        <f t="shared" si="53"/>
        <v>7</v>
      </c>
      <c r="AB380" s="44">
        <v>0</v>
      </c>
      <c r="AC380" s="42" t="s">
        <v>73</v>
      </c>
      <c r="AD380" s="42" t="s">
        <v>73</v>
      </c>
      <c r="AE380" s="42" t="s">
        <v>73</v>
      </c>
      <c r="AF380" s="42" t="s">
        <v>73</v>
      </c>
      <c r="AG380" s="42" t="s">
        <v>73</v>
      </c>
      <c r="AH380" s="42" t="s">
        <v>73</v>
      </c>
      <c r="AI380" s="42" t="s">
        <v>3432</v>
      </c>
      <c r="AJ380" s="42" t="s">
        <v>3433</v>
      </c>
      <c r="AK380" s="31" t="s">
        <v>892</v>
      </c>
      <c r="AL380" s="31" t="s">
        <v>892</v>
      </c>
      <c r="AM380" s="47">
        <v>1</v>
      </c>
      <c r="AN380" s="47">
        <v>1</v>
      </c>
      <c r="AO380" s="47">
        <v>6</v>
      </c>
      <c r="AP380" s="47">
        <v>88</v>
      </c>
      <c r="AQ380" s="47"/>
      <c r="AR380" s="47"/>
      <c r="AS380" s="47">
        <v>1</v>
      </c>
      <c r="AT380" s="49">
        <v>1</v>
      </c>
      <c r="AU380" s="49">
        <v>1</v>
      </c>
      <c r="AV380" s="47"/>
      <c r="AW380" s="49">
        <v>1</v>
      </c>
      <c r="AX380" s="49"/>
      <c r="AY380" s="44">
        <f t="shared" si="49"/>
        <v>31</v>
      </c>
      <c r="AZ380" s="47"/>
      <c r="BA380" s="47"/>
      <c r="BB380" s="47"/>
      <c r="BC380" s="48"/>
      <c r="BD380" s="50"/>
      <c r="BE380" s="50"/>
      <c r="BF380" s="57"/>
      <c r="BG380" s="51"/>
      <c r="BH380" s="51">
        <f t="shared" si="54"/>
        <v>1</v>
      </c>
      <c r="BI380" s="51">
        <v>7</v>
      </c>
      <c r="BJ380" s="52"/>
      <c r="BK380" s="52"/>
      <c r="BL380" s="53"/>
      <c r="BM380" s="47" t="e">
        <f>COUNTIFS(A$2:$AC380,#REF!,M$2:$AL380,M380)</f>
        <v>#VALUE!</v>
      </c>
      <c r="BN380" s="47">
        <v>0</v>
      </c>
      <c r="BO380" s="54">
        <v>31</v>
      </c>
      <c r="BP380" s="54">
        <v>0</v>
      </c>
      <c r="BQ380" s="47">
        <v>31</v>
      </c>
      <c r="BR380" s="49">
        <v>1</v>
      </c>
      <c r="BS380" s="49">
        <v>1</v>
      </c>
      <c r="BT380" s="44">
        <f t="shared" si="51"/>
        <v>99</v>
      </c>
      <c r="BW380" s="40" t="s">
        <v>67</v>
      </c>
      <c r="BY380" s="55"/>
      <c r="BZ380" s="1" t="s">
        <v>22426</v>
      </c>
    </row>
    <row r="381" spans="1:78" ht="15" customHeight="1">
      <c r="A381" s="25" t="s">
        <v>3224</v>
      </c>
      <c r="B381" s="42" t="s">
        <v>3434</v>
      </c>
      <c r="D381" s="263">
        <v>0</v>
      </c>
      <c r="E381" s="42" t="s">
        <v>76</v>
      </c>
      <c r="F381" s="42" t="s">
        <v>77</v>
      </c>
      <c r="G381" s="264"/>
      <c r="H381" s="264"/>
      <c r="I381" s="42" t="s">
        <v>625</v>
      </c>
      <c r="J381" s="43" t="s">
        <v>1255</v>
      </c>
      <c r="M381" s="44" t="s">
        <v>91</v>
      </c>
      <c r="N381" s="45" t="s">
        <v>625</v>
      </c>
      <c r="O381" s="42" t="s">
        <v>86</v>
      </c>
      <c r="P381" s="42" t="s">
        <v>87</v>
      </c>
      <c r="Q381" s="42" t="s">
        <v>73</v>
      </c>
      <c r="R381" s="42" t="s">
        <v>73</v>
      </c>
      <c r="S381" s="42" t="s">
        <v>3435</v>
      </c>
      <c r="T381" s="42" t="s">
        <v>73</v>
      </c>
      <c r="U381" s="42" t="s">
        <v>3435</v>
      </c>
      <c r="V381" s="42" t="s">
        <v>73</v>
      </c>
      <c r="W381" s="42" t="s">
        <v>73</v>
      </c>
      <c r="X381" s="98">
        <v>40430</v>
      </c>
      <c r="Y381" s="98">
        <v>40466</v>
      </c>
      <c r="Z381" s="44">
        <f t="shared" si="52"/>
        <v>2010</v>
      </c>
      <c r="AA381" s="44">
        <f t="shared" si="53"/>
        <v>9</v>
      </c>
      <c r="AB381" s="44">
        <v>0</v>
      </c>
      <c r="AC381" s="42" t="s">
        <v>625</v>
      </c>
      <c r="AD381" s="42" t="s">
        <v>625</v>
      </c>
      <c r="AE381" s="42" t="s">
        <v>73</v>
      </c>
      <c r="AF381" s="42" t="s">
        <v>73</v>
      </c>
      <c r="AG381" s="42" t="s">
        <v>73</v>
      </c>
      <c r="AH381" s="42" t="s">
        <v>73</v>
      </c>
      <c r="AI381" s="42" t="s">
        <v>3436</v>
      </c>
      <c r="AJ381" s="42" t="s">
        <v>73</v>
      </c>
      <c r="AK381" s="31" t="s">
        <v>892</v>
      </c>
      <c r="AL381" s="31" t="s">
        <v>892</v>
      </c>
      <c r="AM381" s="47">
        <v>1</v>
      </c>
      <c r="AN381" s="47">
        <v>1</v>
      </c>
      <c r="AO381" s="47">
        <v>6</v>
      </c>
      <c r="AP381" s="47">
        <v>88</v>
      </c>
      <c r="AQ381" s="47"/>
      <c r="AR381" s="47"/>
      <c r="AS381" s="47">
        <v>0</v>
      </c>
      <c r="AT381" s="49">
        <v>1</v>
      </c>
      <c r="AU381" s="49">
        <v>1</v>
      </c>
      <c r="AV381" s="47"/>
      <c r="AW381" s="49">
        <v>1</v>
      </c>
      <c r="AX381" s="49"/>
      <c r="AY381" s="44">
        <f t="shared" si="49"/>
        <v>37</v>
      </c>
      <c r="AZ381" s="47"/>
      <c r="BA381" s="47"/>
      <c r="BB381" s="47"/>
      <c r="BC381" s="48"/>
      <c r="BD381" s="50"/>
      <c r="BE381" s="50"/>
      <c r="BF381" s="57"/>
      <c r="BG381" s="51"/>
      <c r="BH381" s="51">
        <f t="shared" si="54"/>
        <v>1</v>
      </c>
      <c r="BI381" s="51">
        <v>4</v>
      </c>
      <c r="BJ381" s="52"/>
      <c r="BK381" s="52"/>
      <c r="BL381" s="53"/>
      <c r="BM381" s="47" t="e">
        <f>COUNTIFS(A$2:$AC381,#REF!,M$2:$AL381,M381)</f>
        <v>#VALUE!</v>
      </c>
      <c r="BN381" s="47">
        <v>0</v>
      </c>
      <c r="BO381" s="54">
        <v>37</v>
      </c>
      <c r="BP381" s="54">
        <v>0</v>
      </c>
      <c r="BQ381" s="47">
        <v>37</v>
      </c>
      <c r="BR381" s="49">
        <v>1</v>
      </c>
      <c r="BS381" s="49">
        <v>1</v>
      </c>
      <c r="BT381" s="44">
        <f t="shared" si="51"/>
        <v>162</v>
      </c>
      <c r="BW381" s="40" t="s">
        <v>67</v>
      </c>
      <c r="BY381" s="55"/>
      <c r="BZ381" s="1" t="s">
        <v>22426</v>
      </c>
    </row>
    <row r="382" spans="1:78" ht="15" customHeight="1">
      <c r="A382" s="25" t="s">
        <v>3224</v>
      </c>
      <c r="B382" s="42" t="s">
        <v>3437</v>
      </c>
      <c r="D382" s="263">
        <v>0</v>
      </c>
      <c r="E382" s="42" t="s">
        <v>76</v>
      </c>
      <c r="F382" s="42" t="s">
        <v>77</v>
      </c>
      <c r="G382" s="264"/>
      <c r="H382" s="264"/>
      <c r="I382" s="42" t="s">
        <v>625</v>
      </c>
      <c r="J382" s="43" t="s">
        <v>1255</v>
      </c>
      <c r="M382" s="44" t="s">
        <v>91</v>
      </c>
      <c r="N382" s="45" t="s">
        <v>625</v>
      </c>
      <c r="O382" s="42" t="s">
        <v>86</v>
      </c>
      <c r="P382" s="42" t="s">
        <v>87</v>
      </c>
      <c r="Q382" s="42" t="s">
        <v>73</v>
      </c>
      <c r="R382" s="42" t="s">
        <v>73</v>
      </c>
      <c r="S382" s="42" t="s">
        <v>3438</v>
      </c>
      <c r="T382" s="42" t="s">
        <v>73</v>
      </c>
      <c r="U382" s="42" t="s">
        <v>3438</v>
      </c>
      <c r="V382" s="42" t="s">
        <v>73</v>
      </c>
      <c r="W382" s="42" t="s">
        <v>73</v>
      </c>
      <c r="X382" s="98">
        <v>40473</v>
      </c>
      <c r="Y382" s="98">
        <v>40502</v>
      </c>
      <c r="Z382" s="44">
        <f t="shared" si="52"/>
        <v>2010</v>
      </c>
      <c r="AA382" s="44">
        <f t="shared" si="53"/>
        <v>10</v>
      </c>
      <c r="AB382" s="44">
        <v>0</v>
      </c>
      <c r="AC382" s="42" t="s">
        <v>73</v>
      </c>
      <c r="AD382" s="42" t="s">
        <v>73</v>
      </c>
      <c r="AE382" s="42" t="s">
        <v>73</v>
      </c>
      <c r="AF382" s="42" t="s">
        <v>73</v>
      </c>
      <c r="AG382" s="42" t="s">
        <v>73</v>
      </c>
      <c r="AH382" s="42" t="s">
        <v>73</v>
      </c>
      <c r="AI382" s="42" t="s">
        <v>3439</v>
      </c>
      <c r="AJ382" s="42" t="s">
        <v>73</v>
      </c>
      <c r="AK382" s="31" t="s">
        <v>892</v>
      </c>
      <c r="AL382" s="31" t="s">
        <v>892</v>
      </c>
      <c r="AM382" s="47">
        <v>1</v>
      </c>
      <c r="AN382" s="47">
        <v>1</v>
      </c>
      <c r="AO382" s="47">
        <v>6</v>
      </c>
      <c r="AP382" s="47">
        <v>88</v>
      </c>
      <c r="AQ382" s="47"/>
      <c r="AR382" s="47"/>
      <c r="AS382" s="47">
        <v>0</v>
      </c>
      <c r="AT382" s="49">
        <v>1</v>
      </c>
      <c r="AU382" s="49">
        <v>1</v>
      </c>
      <c r="AV382" s="47"/>
      <c r="AW382" s="49">
        <v>1</v>
      </c>
      <c r="AX382" s="49"/>
      <c r="AY382" s="44">
        <f t="shared" si="49"/>
        <v>30</v>
      </c>
      <c r="AZ382" s="47"/>
      <c r="BA382" s="47"/>
      <c r="BB382" s="47"/>
      <c r="BC382" s="48"/>
      <c r="BD382" s="50"/>
      <c r="BE382" s="50"/>
      <c r="BF382" s="57"/>
      <c r="BG382" s="51"/>
      <c r="BH382" s="51">
        <f t="shared" si="54"/>
        <v>1</v>
      </c>
      <c r="BI382" s="51">
        <v>1</v>
      </c>
      <c r="BJ382" s="52"/>
      <c r="BK382" s="52"/>
      <c r="BL382" s="53"/>
      <c r="BM382" s="47" t="e">
        <f>COUNTIFS(A$2:$AC382,#REF!,M$2:$AL382,M382)</f>
        <v>#VALUE!</v>
      </c>
      <c r="BN382" s="47">
        <v>0</v>
      </c>
      <c r="BO382" s="54">
        <v>30</v>
      </c>
      <c r="BP382" s="54">
        <v>0</v>
      </c>
      <c r="BQ382" s="47">
        <v>30</v>
      </c>
      <c r="BR382" s="49">
        <v>1</v>
      </c>
      <c r="BS382" s="49">
        <v>1</v>
      </c>
      <c r="BT382" s="44">
        <f t="shared" si="51"/>
        <v>205</v>
      </c>
      <c r="BW382" s="40" t="s">
        <v>67</v>
      </c>
      <c r="BY382" s="55"/>
      <c r="BZ382" s="1" t="s">
        <v>22426</v>
      </c>
    </row>
    <row r="383" spans="1:78" ht="15" customHeight="1">
      <c r="A383" s="25" t="s">
        <v>3224</v>
      </c>
      <c r="B383" s="42" t="s">
        <v>3440</v>
      </c>
      <c r="D383" s="263">
        <v>0</v>
      </c>
      <c r="E383" s="42" t="s">
        <v>76</v>
      </c>
      <c r="F383" s="42" t="s">
        <v>77</v>
      </c>
      <c r="G383" s="264"/>
      <c r="H383" s="264"/>
      <c r="I383" s="42" t="s">
        <v>625</v>
      </c>
      <c r="J383" s="43" t="s">
        <v>1255</v>
      </c>
      <c r="M383" s="44" t="s">
        <v>91</v>
      </c>
      <c r="N383" s="45" t="s">
        <v>625</v>
      </c>
      <c r="O383" s="42" t="s">
        <v>93</v>
      </c>
      <c r="P383" s="42" t="s">
        <v>103</v>
      </c>
      <c r="Q383" s="42" t="s">
        <v>73</v>
      </c>
      <c r="R383" s="42" t="s">
        <v>73</v>
      </c>
      <c r="S383" s="42" t="s">
        <v>3441</v>
      </c>
      <c r="T383" s="42" t="s">
        <v>73</v>
      </c>
      <c r="U383" s="42" t="s">
        <v>3441</v>
      </c>
      <c r="V383" s="42" t="s">
        <v>73</v>
      </c>
      <c r="W383" s="42" t="s">
        <v>73</v>
      </c>
      <c r="X383" s="98">
        <v>40515</v>
      </c>
      <c r="Y383" s="98">
        <v>40543</v>
      </c>
      <c r="Z383" s="44">
        <f t="shared" si="52"/>
        <v>2010</v>
      </c>
      <c r="AA383" s="44">
        <f t="shared" si="53"/>
        <v>12</v>
      </c>
      <c r="AB383" s="44">
        <v>0</v>
      </c>
      <c r="AC383" s="42" t="s">
        <v>625</v>
      </c>
      <c r="AD383" s="42" t="s">
        <v>625</v>
      </c>
      <c r="AE383" s="42" t="s">
        <v>73</v>
      </c>
      <c r="AF383" s="42" t="s">
        <v>73</v>
      </c>
      <c r="AG383" s="42" t="s">
        <v>73</v>
      </c>
      <c r="AH383" s="42" t="s">
        <v>73</v>
      </c>
      <c r="AI383" s="42" t="s">
        <v>3442</v>
      </c>
      <c r="AJ383" s="42" t="s">
        <v>73</v>
      </c>
      <c r="AK383" s="31" t="s">
        <v>892</v>
      </c>
      <c r="AL383" s="31" t="s">
        <v>892</v>
      </c>
      <c r="AM383" s="47">
        <v>1</v>
      </c>
      <c r="AN383" s="47">
        <v>1</v>
      </c>
      <c r="AO383" s="47">
        <v>6</v>
      </c>
      <c r="AP383" s="47">
        <v>88</v>
      </c>
      <c r="AQ383" s="47"/>
      <c r="AR383" s="47"/>
      <c r="AS383" s="47">
        <v>1</v>
      </c>
      <c r="AT383" s="49">
        <v>1</v>
      </c>
      <c r="AU383" s="49">
        <v>1</v>
      </c>
      <c r="AV383" s="47"/>
      <c r="AW383" s="49">
        <v>1</v>
      </c>
      <c r="AX383" s="49"/>
      <c r="AY383" s="44">
        <f t="shared" si="49"/>
        <v>29</v>
      </c>
      <c r="AZ383" s="47"/>
      <c r="BA383" s="47"/>
      <c r="BB383" s="47"/>
      <c r="BC383" s="48"/>
      <c r="BD383" s="50"/>
      <c r="BE383" s="50"/>
      <c r="BF383" s="57"/>
      <c r="BG383" s="51"/>
      <c r="BH383" s="51">
        <f t="shared" si="54"/>
        <v>1</v>
      </c>
      <c r="BI383" s="51">
        <v>1</v>
      </c>
      <c r="BJ383" s="52"/>
      <c r="BK383" s="52"/>
      <c r="BL383" s="53"/>
      <c r="BM383" s="47" t="e">
        <f>COUNTIFS(A$2:$AC383,#REF!,M$2:$AL383,M383)</f>
        <v>#VALUE!</v>
      </c>
      <c r="BN383" s="47">
        <v>0</v>
      </c>
      <c r="BO383" s="54">
        <v>29</v>
      </c>
      <c r="BP383" s="54">
        <v>0</v>
      </c>
      <c r="BQ383" s="47">
        <v>29</v>
      </c>
      <c r="BR383" s="49">
        <v>1</v>
      </c>
      <c r="BS383" s="49">
        <v>1</v>
      </c>
      <c r="BT383" s="44">
        <f t="shared" si="51"/>
        <v>247</v>
      </c>
      <c r="BW383" s="40" t="s">
        <v>67</v>
      </c>
      <c r="BY383" s="55"/>
      <c r="BZ383" s="1" t="s">
        <v>22426</v>
      </c>
    </row>
    <row r="384" spans="1:78" ht="15" customHeight="1">
      <c r="A384" s="25" t="s">
        <v>3224</v>
      </c>
      <c r="B384" s="42" t="s">
        <v>3443</v>
      </c>
      <c r="D384" s="263">
        <v>0</v>
      </c>
      <c r="E384" s="42" t="s">
        <v>76</v>
      </c>
      <c r="F384" s="42" t="s">
        <v>77</v>
      </c>
      <c r="G384" s="264"/>
      <c r="H384" s="264"/>
      <c r="I384" s="42" t="s">
        <v>573</v>
      </c>
      <c r="J384" s="43" t="s">
        <v>574</v>
      </c>
      <c r="M384" s="44" t="s">
        <v>91</v>
      </c>
      <c r="N384" s="45" t="s">
        <v>573</v>
      </c>
      <c r="O384" s="42" t="s">
        <v>81</v>
      </c>
      <c r="P384" s="42" t="s">
        <v>82</v>
      </c>
      <c r="Q384" s="42" t="s">
        <v>73</v>
      </c>
      <c r="R384" s="42" t="s">
        <v>73</v>
      </c>
      <c r="S384" s="42" t="s">
        <v>3444</v>
      </c>
      <c r="T384" s="42" t="s">
        <v>3445</v>
      </c>
      <c r="U384" s="42" t="s">
        <v>3445</v>
      </c>
      <c r="V384" s="42" t="s">
        <v>73</v>
      </c>
      <c r="W384" s="42" t="s">
        <v>73</v>
      </c>
      <c r="X384" s="98">
        <v>40403</v>
      </c>
      <c r="Y384" s="98">
        <v>40411</v>
      </c>
      <c r="Z384" s="44">
        <f t="shared" si="52"/>
        <v>2010</v>
      </c>
      <c r="AA384" s="44">
        <f t="shared" si="53"/>
        <v>8</v>
      </c>
      <c r="AB384" s="44">
        <v>0</v>
      </c>
      <c r="AC384" s="42" t="s">
        <v>573</v>
      </c>
      <c r="AD384" s="42" t="s">
        <v>574</v>
      </c>
      <c r="AE384" s="42" t="s">
        <v>73</v>
      </c>
      <c r="AF384" s="42" t="s">
        <v>73</v>
      </c>
      <c r="AG384" s="42" t="s">
        <v>73</v>
      </c>
      <c r="AH384" s="42" t="s">
        <v>73</v>
      </c>
      <c r="AI384" s="42" t="s">
        <v>839</v>
      </c>
      <c r="AJ384" s="42" t="s">
        <v>3446</v>
      </c>
      <c r="AK384" s="31" t="s">
        <v>892</v>
      </c>
      <c r="AL384" s="31" t="s">
        <v>892</v>
      </c>
      <c r="AM384" s="47">
        <v>1</v>
      </c>
      <c r="AN384" s="47">
        <v>1</v>
      </c>
      <c r="AO384" s="47">
        <v>6</v>
      </c>
      <c r="AP384" s="47">
        <v>88</v>
      </c>
      <c r="AQ384" s="47"/>
      <c r="AR384" s="47"/>
      <c r="AS384" s="47">
        <v>0</v>
      </c>
      <c r="AT384" s="49">
        <v>1</v>
      </c>
      <c r="AU384" s="49">
        <v>1</v>
      </c>
      <c r="AV384" s="47"/>
      <c r="AW384" s="49">
        <v>1</v>
      </c>
      <c r="AX384" s="49"/>
      <c r="AY384" s="44">
        <f t="shared" si="49"/>
        <v>9</v>
      </c>
      <c r="AZ384" s="47"/>
      <c r="BA384" s="47"/>
      <c r="BB384" s="47"/>
      <c r="BC384" s="48"/>
      <c r="BD384" s="50"/>
      <c r="BE384" s="50"/>
      <c r="BF384" s="57"/>
      <c r="BG384" s="51"/>
      <c r="BH384" s="51">
        <f t="shared" si="54"/>
        <v>1</v>
      </c>
      <c r="BI384" s="51">
        <v>2</v>
      </c>
      <c r="BJ384" s="52"/>
      <c r="BK384" s="52"/>
      <c r="BL384" s="53"/>
      <c r="BM384" s="47" t="e">
        <f>COUNTIFS(A$2:$AC384,#REF!,M$2:$AL384,M384)</f>
        <v>#VALUE!</v>
      </c>
      <c r="BN384" s="47">
        <v>1</v>
      </c>
      <c r="BO384" s="54">
        <v>9</v>
      </c>
      <c r="BP384" s="54">
        <v>0</v>
      </c>
      <c r="BQ384" s="47">
        <v>9</v>
      </c>
      <c r="BR384" s="49">
        <v>1</v>
      </c>
      <c r="BS384" s="49">
        <v>1</v>
      </c>
      <c r="BT384" s="44">
        <f t="shared" si="51"/>
        <v>135</v>
      </c>
      <c r="BW384" s="40" t="s">
        <v>67</v>
      </c>
      <c r="BY384" s="55"/>
      <c r="BZ384" s="1" t="s">
        <v>22426</v>
      </c>
    </row>
    <row r="385" spans="1:78" ht="15" customHeight="1">
      <c r="A385" s="25" t="s">
        <v>3224</v>
      </c>
      <c r="B385" s="42" t="s">
        <v>3447</v>
      </c>
      <c r="D385" s="263">
        <v>0</v>
      </c>
      <c r="E385" s="42" t="s">
        <v>76</v>
      </c>
      <c r="F385" s="42" t="s">
        <v>77</v>
      </c>
      <c r="G385" s="264"/>
      <c r="H385" s="264"/>
      <c r="I385" s="42" t="s">
        <v>573</v>
      </c>
      <c r="J385" s="43" t="s">
        <v>574</v>
      </c>
      <c r="M385" s="44" t="s">
        <v>91</v>
      </c>
      <c r="N385" s="45" t="s">
        <v>573</v>
      </c>
      <c r="O385" s="42" t="s">
        <v>100</v>
      </c>
      <c r="P385" s="42" t="s">
        <v>101</v>
      </c>
      <c r="Q385" s="42" t="s">
        <v>73</v>
      </c>
      <c r="R385" s="42" t="s">
        <v>73</v>
      </c>
      <c r="S385" s="42" t="s">
        <v>3448</v>
      </c>
      <c r="T385" s="42" t="s">
        <v>3449</v>
      </c>
      <c r="U385" s="42" t="s">
        <v>3449</v>
      </c>
      <c r="V385" s="42" t="s">
        <v>73</v>
      </c>
      <c r="W385" s="42" t="s">
        <v>73</v>
      </c>
      <c r="X385" s="98">
        <v>40480</v>
      </c>
      <c r="Y385" s="98">
        <v>40503</v>
      </c>
      <c r="Z385" s="44">
        <f t="shared" si="52"/>
        <v>2010</v>
      </c>
      <c r="AA385" s="44">
        <f t="shared" si="53"/>
        <v>10</v>
      </c>
      <c r="AB385" s="44">
        <v>0</v>
      </c>
      <c r="AC385" s="42" t="s">
        <v>573</v>
      </c>
      <c r="AD385" s="42" t="s">
        <v>574</v>
      </c>
      <c r="AE385" s="42" t="s">
        <v>73</v>
      </c>
      <c r="AF385" s="42" t="s">
        <v>73</v>
      </c>
      <c r="AG385" s="42" t="s">
        <v>73</v>
      </c>
      <c r="AH385" s="42" t="s">
        <v>73</v>
      </c>
      <c r="AI385" s="42" t="s">
        <v>3450</v>
      </c>
      <c r="AJ385" s="42" t="s">
        <v>3451</v>
      </c>
      <c r="AK385" s="31" t="s">
        <v>892</v>
      </c>
      <c r="AL385" s="31" t="s">
        <v>892</v>
      </c>
      <c r="AM385" s="47">
        <v>1</v>
      </c>
      <c r="AN385" s="47">
        <v>1</v>
      </c>
      <c r="AO385" s="47">
        <v>6</v>
      </c>
      <c r="AP385" s="47">
        <v>88</v>
      </c>
      <c r="AQ385" s="47"/>
      <c r="AR385" s="47"/>
      <c r="AS385" s="47">
        <v>0</v>
      </c>
      <c r="AT385" s="49">
        <v>1</v>
      </c>
      <c r="AU385" s="49">
        <v>1</v>
      </c>
      <c r="AV385" s="47"/>
      <c r="AW385" s="49">
        <v>1</v>
      </c>
      <c r="AX385" s="49"/>
      <c r="AY385" s="44">
        <f t="shared" si="49"/>
        <v>24</v>
      </c>
      <c r="AZ385" s="47"/>
      <c r="BA385" s="47"/>
      <c r="BB385" s="47"/>
      <c r="BC385" s="48"/>
      <c r="BD385" s="50"/>
      <c r="BE385" s="50"/>
      <c r="BF385" s="57"/>
      <c r="BG385" s="51"/>
      <c r="BH385" s="51">
        <f t="shared" si="54"/>
        <v>1</v>
      </c>
      <c r="BI385" s="51">
        <v>3</v>
      </c>
      <c r="BJ385" s="52"/>
      <c r="BK385" s="52"/>
      <c r="BL385" s="53"/>
      <c r="BM385" s="47" t="e">
        <f>COUNTIFS(A$2:$AC385,#REF!,M$2:$AL385,M385)</f>
        <v>#VALUE!</v>
      </c>
      <c r="BN385" s="47">
        <v>0</v>
      </c>
      <c r="BO385" s="54">
        <v>24</v>
      </c>
      <c r="BP385" s="54">
        <v>0</v>
      </c>
      <c r="BQ385" s="47">
        <v>24</v>
      </c>
      <c r="BR385" s="49">
        <v>1</v>
      </c>
      <c r="BS385" s="49">
        <v>1</v>
      </c>
      <c r="BT385" s="44">
        <f t="shared" si="51"/>
        <v>212</v>
      </c>
      <c r="BW385" s="40" t="s">
        <v>67</v>
      </c>
      <c r="BY385" s="55"/>
      <c r="BZ385" s="1" t="s">
        <v>22426</v>
      </c>
    </row>
    <row r="386" spans="1:78" ht="15" customHeight="1">
      <c r="A386" s="25" t="s">
        <v>3224</v>
      </c>
      <c r="B386" s="42" t="s">
        <v>3452</v>
      </c>
      <c r="D386" s="263">
        <v>0</v>
      </c>
      <c r="E386" s="42" t="s">
        <v>76</v>
      </c>
      <c r="F386" s="42" t="s">
        <v>77</v>
      </c>
      <c r="G386" s="264"/>
      <c r="H386" s="264"/>
      <c r="I386" s="42" t="s">
        <v>573</v>
      </c>
      <c r="J386" s="43" t="s">
        <v>574</v>
      </c>
      <c r="M386" s="44" t="s">
        <v>91</v>
      </c>
      <c r="N386" s="45" t="s">
        <v>573</v>
      </c>
      <c r="O386" s="42" t="s">
        <v>81</v>
      </c>
      <c r="P386" s="42" t="s">
        <v>82</v>
      </c>
      <c r="Q386" s="42" t="s">
        <v>73</v>
      </c>
      <c r="R386" s="42" t="s">
        <v>73</v>
      </c>
      <c r="S386" s="42" t="s">
        <v>3453</v>
      </c>
      <c r="T386" s="42" t="s">
        <v>3454</v>
      </c>
      <c r="U386" s="42" t="s">
        <v>3454</v>
      </c>
      <c r="V386" s="42" t="s">
        <v>73</v>
      </c>
      <c r="W386" s="42" t="s">
        <v>73</v>
      </c>
      <c r="X386" s="98">
        <v>40521</v>
      </c>
      <c r="Y386" s="98">
        <v>40538</v>
      </c>
      <c r="Z386" s="44">
        <f t="shared" si="52"/>
        <v>2010</v>
      </c>
      <c r="AA386" s="44">
        <f t="shared" si="53"/>
        <v>12</v>
      </c>
      <c r="AB386" s="44">
        <v>0</v>
      </c>
      <c r="AC386" s="42" t="s">
        <v>573</v>
      </c>
      <c r="AD386" s="42" t="s">
        <v>574</v>
      </c>
      <c r="AE386" s="42" t="s">
        <v>73</v>
      </c>
      <c r="AF386" s="42" t="s">
        <v>73</v>
      </c>
      <c r="AG386" s="42" t="s">
        <v>73</v>
      </c>
      <c r="AH386" s="42" t="s">
        <v>73</v>
      </c>
      <c r="AI386" s="42" t="s">
        <v>546</v>
      </c>
      <c r="AJ386" s="42" t="s">
        <v>73</v>
      </c>
      <c r="AK386" s="31" t="s">
        <v>892</v>
      </c>
      <c r="AL386" s="31" t="s">
        <v>892</v>
      </c>
      <c r="AM386" s="47">
        <v>1</v>
      </c>
      <c r="AN386" s="47">
        <v>1</v>
      </c>
      <c r="AO386" s="47">
        <v>6</v>
      </c>
      <c r="AP386" s="47">
        <v>88</v>
      </c>
      <c r="AQ386" s="47"/>
      <c r="AR386" s="47"/>
      <c r="AS386" s="47">
        <v>0</v>
      </c>
      <c r="AT386" s="49">
        <v>1</v>
      </c>
      <c r="AU386" s="49">
        <v>1</v>
      </c>
      <c r="AV386" s="47"/>
      <c r="AW386" s="49">
        <v>1</v>
      </c>
      <c r="AX386" s="49"/>
      <c r="AY386" s="44">
        <f t="shared" ref="AY386:AY449" si="55">Y386-X386+1</f>
        <v>18</v>
      </c>
      <c r="AZ386" s="47"/>
      <c r="BA386" s="47"/>
      <c r="BB386" s="47"/>
      <c r="BC386" s="48"/>
      <c r="BD386" s="50"/>
      <c r="BE386" s="50"/>
      <c r="BF386" s="57"/>
      <c r="BG386" s="51"/>
      <c r="BH386" s="51">
        <f t="shared" si="54"/>
        <v>1</v>
      </c>
      <c r="BI386" s="51">
        <v>2</v>
      </c>
      <c r="BJ386" s="52"/>
      <c r="BK386" s="52"/>
      <c r="BL386" s="53"/>
      <c r="BM386" s="47" t="e">
        <f>COUNTIFS(A$2:$AC386,#REF!,M$2:$AL386,M386)</f>
        <v>#VALUE!</v>
      </c>
      <c r="BN386" s="47">
        <v>0</v>
      </c>
      <c r="BO386" s="54">
        <v>18</v>
      </c>
      <c r="BP386" s="54">
        <v>0</v>
      </c>
      <c r="BQ386" s="47">
        <v>18</v>
      </c>
      <c r="BR386" s="49">
        <v>1</v>
      </c>
      <c r="BS386" s="49">
        <v>1</v>
      </c>
      <c r="BT386" s="44">
        <f t="shared" si="51"/>
        <v>253</v>
      </c>
      <c r="BW386" s="40" t="s">
        <v>67</v>
      </c>
      <c r="BY386" s="55"/>
      <c r="BZ386" s="1" t="s">
        <v>22426</v>
      </c>
    </row>
    <row r="387" spans="1:78" ht="15" customHeight="1">
      <c r="A387" s="25" t="s">
        <v>3224</v>
      </c>
      <c r="B387" s="42" t="s">
        <v>3455</v>
      </c>
      <c r="D387" s="263">
        <v>0</v>
      </c>
      <c r="E387" s="42" t="s">
        <v>76</v>
      </c>
      <c r="F387" s="42" t="s">
        <v>77</v>
      </c>
      <c r="G387" s="264"/>
      <c r="H387" s="264"/>
      <c r="I387" s="42" t="s">
        <v>3456</v>
      </c>
      <c r="J387" s="43" t="s">
        <v>3457</v>
      </c>
      <c r="M387" s="44" t="s">
        <v>109</v>
      </c>
      <c r="N387" s="45" t="s">
        <v>187</v>
      </c>
      <c r="O387" s="42" t="s">
        <v>71</v>
      </c>
      <c r="P387" s="42" t="s">
        <v>122</v>
      </c>
      <c r="Q387" s="42" t="s">
        <v>73</v>
      </c>
      <c r="R387" s="42" t="s">
        <v>73</v>
      </c>
      <c r="S387" s="42" t="s">
        <v>3458</v>
      </c>
      <c r="T387" s="42" t="s">
        <v>3459</v>
      </c>
      <c r="U387" s="42" t="s">
        <v>3459</v>
      </c>
      <c r="V387" s="42" t="s">
        <v>73</v>
      </c>
      <c r="W387" s="42" t="s">
        <v>73</v>
      </c>
      <c r="X387" s="98">
        <v>40269</v>
      </c>
      <c r="Y387" s="98">
        <v>40543</v>
      </c>
      <c r="Z387" s="44">
        <f t="shared" si="52"/>
        <v>2010</v>
      </c>
      <c r="AA387" s="44">
        <f t="shared" si="53"/>
        <v>4</v>
      </c>
      <c r="AB387" s="44">
        <v>0</v>
      </c>
      <c r="AC387" s="42" t="s">
        <v>3460</v>
      </c>
      <c r="AD387" s="42" t="s">
        <v>3461</v>
      </c>
      <c r="AE387" s="42" t="s">
        <v>73</v>
      </c>
      <c r="AF387" s="42" t="s">
        <v>73</v>
      </c>
      <c r="AG387" s="42" t="s">
        <v>73</v>
      </c>
      <c r="AH387" s="42" t="s">
        <v>73</v>
      </c>
      <c r="AI387" s="42" t="s">
        <v>73</v>
      </c>
      <c r="AJ387" s="42" t="s">
        <v>73</v>
      </c>
      <c r="AK387" s="31" t="s">
        <v>3462</v>
      </c>
      <c r="AL387" s="31" t="s">
        <v>3463</v>
      </c>
      <c r="AM387" s="47">
        <v>1</v>
      </c>
      <c r="AN387" s="47">
        <v>1</v>
      </c>
      <c r="AO387" s="47">
        <v>7</v>
      </c>
      <c r="AP387" s="47">
        <v>88</v>
      </c>
      <c r="AQ387" s="47"/>
      <c r="AR387" s="47"/>
      <c r="AS387" s="47">
        <v>1</v>
      </c>
      <c r="AT387" s="49">
        <v>1</v>
      </c>
      <c r="AU387" s="49">
        <v>1</v>
      </c>
      <c r="AV387" s="47"/>
      <c r="AW387" s="49">
        <v>1</v>
      </c>
      <c r="AX387" s="49"/>
      <c r="AY387" s="44">
        <f t="shared" si="55"/>
        <v>275</v>
      </c>
      <c r="AZ387" s="47"/>
      <c r="BA387" s="47"/>
      <c r="BB387" s="47"/>
      <c r="BC387" s="48"/>
      <c r="BD387" s="50"/>
      <c r="BE387" s="50"/>
      <c r="BF387" s="50"/>
      <c r="BG387" s="51"/>
      <c r="BH387" s="51">
        <f t="shared" si="54"/>
        <v>1</v>
      </c>
      <c r="BI387" s="51">
        <v>8</v>
      </c>
      <c r="BJ387" s="52"/>
      <c r="BK387" s="52"/>
      <c r="BL387" s="53"/>
      <c r="BM387" s="47" t="e">
        <f>COUNTIFS(A$2:$AC387,#REF!,M$2:$AL387,M387)</f>
        <v>#VALUE!</v>
      </c>
      <c r="BN387" s="47">
        <v>1</v>
      </c>
      <c r="BO387" s="54">
        <v>275</v>
      </c>
      <c r="BP387" s="54">
        <v>0</v>
      </c>
      <c r="BQ387" s="47">
        <v>275</v>
      </c>
      <c r="BR387" s="49">
        <v>1</v>
      </c>
      <c r="BS387" s="49">
        <v>1</v>
      </c>
      <c r="BT387" s="44">
        <f t="shared" si="51"/>
        <v>1</v>
      </c>
      <c r="BW387" s="40" t="s">
        <v>67</v>
      </c>
      <c r="BY387" s="55"/>
      <c r="BZ387" s="1" t="s">
        <v>22426</v>
      </c>
    </row>
    <row r="388" spans="1:78" ht="15" customHeight="1">
      <c r="A388" s="25" t="s">
        <v>3224</v>
      </c>
      <c r="B388" s="42" t="s">
        <v>3466</v>
      </c>
      <c r="D388" s="263">
        <v>0</v>
      </c>
      <c r="E388" s="42" t="s">
        <v>76</v>
      </c>
      <c r="F388" s="42" t="s">
        <v>77</v>
      </c>
      <c r="G388" s="264"/>
      <c r="H388" s="264"/>
      <c r="I388" s="42" t="s">
        <v>3464</v>
      </c>
      <c r="J388" s="43" t="s">
        <v>3465</v>
      </c>
      <c r="M388" s="44" t="s">
        <v>109</v>
      </c>
      <c r="N388" s="45" t="s">
        <v>218</v>
      </c>
      <c r="O388" s="42" t="s">
        <v>86</v>
      </c>
      <c r="P388" s="42" t="s">
        <v>87</v>
      </c>
      <c r="Q388" s="42" t="s">
        <v>73</v>
      </c>
      <c r="R388" s="42" t="s">
        <v>73</v>
      </c>
      <c r="S388" s="42" t="s">
        <v>3467</v>
      </c>
      <c r="T388" s="42" t="s">
        <v>3468</v>
      </c>
      <c r="U388" s="42" t="s">
        <v>3468</v>
      </c>
      <c r="V388" s="42" t="s">
        <v>73</v>
      </c>
      <c r="W388" s="42" t="s">
        <v>73</v>
      </c>
      <c r="X388" s="98">
        <v>40284</v>
      </c>
      <c r="Y388" s="98">
        <v>40318</v>
      </c>
      <c r="Z388" s="44">
        <f t="shared" si="52"/>
        <v>2010</v>
      </c>
      <c r="AA388" s="44">
        <f t="shared" si="53"/>
        <v>4</v>
      </c>
      <c r="AB388" s="44">
        <v>0</v>
      </c>
      <c r="AC388" s="42" t="s">
        <v>115</v>
      </c>
      <c r="AD388" s="42" t="s">
        <v>116</v>
      </c>
      <c r="AE388" s="42" t="s">
        <v>218</v>
      </c>
      <c r="AF388" s="42" t="s">
        <v>2954</v>
      </c>
      <c r="AG388" s="42" t="s">
        <v>73</v>
      </c>
      <c r="AH388" s="42" t="s">
        <v>73</v>
      </c>
      <c r="AI388" s="42" t="s">
        <v>3469</v>
      </c>
      <c r="AJ388" s="42" t="s">
        <v>3470</v>
      </c>
      <c r="AK388" s="31" t="s">
        <v>892</v>
      </c>
      <c r="AL388" s="31" t="s">
        <v>892</v>
      </c>
      <c r="AM388" s="47">
        <v>1</v>
      </c>
      <c r="AN388" s="47">
        <v>1</v>
      </c>
      <c r="AO388" s="47">
        <v>7</v>
      </c>
      <c r="AP388" s="47">
        <v>88</v>
      </c>
      <c r="AQ388" s="47"/>
      <c r="AR388" s="47"/>
      <c r="AS388" s="47">
        <v>0</v>
      </c>
      <c r="AT388" s="49">
        <v>1</v>
      </c>
      <c r="AU388" s="49">
        <v>1</v>
      </c>
      <c r="AV388" s="47"/>
      <c r="AW388" s="49">
        <v>1</v>
      </c>
      <c r="AX388" s="49"/>
      <c r="AY388" s="44">
        <f t="shared" si="55"/>
        <v>35</v>
      </c>
      <c r="AZ388" s="47"/>
      <c r="BA388" s="47"/>
      <c r="BB388" s="47"/>
      <c r="BC388" s="48"/>
      <c r="BD388" s="50"/>
      <c r="BE388" s="50"/>
      <c r="BF388" s="50"/>
      <c r="BG388" s="51"/>
      <c r="BH388" s="51">
        <f t="shared" si="54"/>
        <v>1</v>
      </c>
      <c r="BI388" s="51">
        <v>4</v>
      </c>
      <c r="BJ388" s="52"/>
      <c r="BK388" s="52"/>
      <c r="BL388" s="53"/>
      <c r="BM388" s="47" t="e">
        <f>COUNTIFS(A$2:$AC388,#REF!,M$2:$AL388,M388)</f>
        <v>#VALUE!</v>
      </c>
      <c r="BN388" s="47">
        <v>0</v>
      </c>
      <c r="BO388" s="54">
        <v>35</v>
      </c>
      <c r="BP388" s="54">
        <v>0</v>
      </c>
      <c r="BQ388" s="47">
        <v>35</v>
      </c>
      <c r="BR388" s="49">
        <v>1</v>
      </c>
      <c r="BS388" s="49">
        <v>1</v>
      </c>
      <c r="BT388" s="44">
        <f t="shared" si="51"/>
        <v>16</v>
      </c>
      <c r="BW388" s="40" t="s">
        <v>67</v>
      </c>
      <c r="BY388" s="55"/>
      <c r="BZ388" s="1" t="s">
        <v>22426</v>
      </c>
    </row>
    <row r="389" spans="1:78" ht="15" customHeight="1">
      <c r="A389" s="25" t="s">
        <v>3224</v>
      </c>
      <c r="B389" s="42" t="s">
        <v>3471</v>
      </c>
      <c r="D389" s="263">
        <v>0</v>
      </c>
      <c r="E389" s="42" t="s">
        <v>76</v>
      </c>
      <c r="F389" s="42" t="s">
        <v>77</v>
      </c>
      <c r="G389" s="264"/>
      <c r="H389" s="264"/>
      <c r="I389" s="42" t="s">
        <v>3472</v>
      </c>
      <c r="J389" s="43" t="s">
        <v>3473</v>
      </c>
      <c r="M389" s="44" t="s">
        <v>121</v>
      </c>
      <c r="N389" s="45" t="s">
        <v>3474</v>
      </c>
      <c r="O389" s="42" t="s">
        <v>86</v>
      </c>
      <c r="P389" s="42" t="s">
        <v>87</v>
      </c>
      <c r="Q389" s="42" t="s">
        <v>73</v>
      </c>
      <c r="R389" s="42" t="s">
        <v>73</v>
      </c>
      <c r="S389" s="42" t="s">
        <v>3475</v>
      </c>
      <c r="T389" s="42" t="s">
        <v>3476</v>
      </c>
      <c r="U389" s="42" t="s">
        <v>3476</v>
      </c>
      <c r="V389" s="42" t="s">
        <v>73</v>
      </c>
      <c r="W389" s="42" t="s">
        <v>73</v>
      </c>
      <c r="X389" s="98">
        <v>40299</v>
      </c>
      <c r="Y389" s="98">
        <v>40329</v>
      </c>
      <c r="Z389" s="44">
        <f t="shared" si="52"/>
        <v>2010</v>
      </c>
      <c r="AA389" s="44">
        <f t="shared" si="53"/>
        <v>5</v>
      </c>
      <c r="AB389" s="44">
        <v>0</v>
      </c>
      <c r="AC389" s="42" t="s">
        <v>73</v>
      </c>
      <c r="AD389" s="42" t="s">
        <v>73</v>
      </c>
      <c r="AE389" s="42" t="s">
        <v>73</v>
      </c>
      <c r="AF389" s="42" t="s">
        <v>73</v>
      </c>
      <c r="AG389" s="42" t="s">
        <v>3477</v>
      </c>
      <c r="AH389" s="42" t="s">
        <v>3478</v>
      </c>
      <c r="AI389" s="42" t="s">
        <v>518</v>
      </c>
      <c r="AJ389" s="42" t="s">
        <v>519</v>
      </c>
      <c r="AK389" s="31" t="s">
        <v>892</v>
      </c>
      <c r="AL389" s="31" t="s">
        <v>892</v>
      </c>
      <c r="AM389" s="47">
        <v>1</v>
      </c>
      <c r="AN389" s="47">
        <v>1</v>
      </c>
      <c r="AO389" s="47">
        <v>3</v>
      </c>
      <c r="AP389" s="47">
        <v>88</v>
      </c>
      <c r="AQ389" s="47"/>
      <c r="AR389" s="47"/>
      <c r="AS389" s="47">
        <v>0</v>
      </c>
      <c r="AT389" s="49">
        <v>1</v>
      </c>
      <c r="AU389" s="49">
        <v>1</v>
      </c>
      <c r="AV389" s="47"/>
      <c r="AW389" s="49">
        <v>1</v>
      </c>
      <c r="AX389" s="49"/>
      <c r="AY389" s="44">
        <f t="shared" si="55"/>
        <v>31</v>
      </c>
      <c r="AZ389" s="47"/>
      <c r="BA389" s="47"/>
      <c r="BB389" s="47"/>
      <c r="BC389" s="48"/>
      <c r="BD389" s="50"/>
      <c r="BE389" s="50"/>
      <c r="BF389" s="57"/>
      <c r="BG389" s="51"/>
      <c r="BH389" s="51">
        <f t="shared" si="54"/>
        <v>1</v>
      </c>
      <c r="BI389" s="51">
        <v>3</v>
      </c>
      <c r="BJ389" s="52"/>
      <c r="BK389" s="52"/>
      <c r="BL389" s="53"/>
      <c r="BM389" s="47" t="e">
        <f>COUNTIFS(A$2:$AC389,#REF!,M$2:$AL389,M389)</f>
        <v>#VALUE!</v>
      </c>
      <c r="BN389" s="47">
        <v>1</v>
      </c>
      <c r="BO389" s="54">
        <v>31</v>
      </c>
      <c r="BP389" s="54">
        <v>0</v>
      </c>
      <c r="BQ389" s="47">
        <v>31</v>
      </c>
      <c r="BR389" s="49">
        <v>1</v>
      </c>
      <c r="BS389" s="49">
        <v>1</v>
      </c>
      <c r="BT389" s="44">
        <f t="shared" si="51"/>
        <v>31</v>
      </c>
      <c r="BW389" s="40" t="s">
        <v>67</v>
      </c>
      <c r="BY389" s="55"/>
    </row>
    <row r="390" spans="1:78" ht="15" customHeight="1">
      <c r="A390" s="25" t="s">
        <v>3224</v>
      </c>
      <c r="B390" s="42" t="s">
        <v>3479</v>
      </c>
      <c r="D390" s="263">
        <v>0</v>
      </c>
      <c r="E390" s="42" t="s">
        <v>76</v>
      </c>
      <c r="F390" s="42" t="s">
        <v>77</v>
      </c>
      <c r="G390" s="264"/>
      <c r="H390" s="264"/>
      <c r="I390" s="42" t="s">
        <v>338</v>
      </c>
      <c r="J390" s="43" t="s">
        <v>337</v>
      </c>
      <c r="M390" s="44" t="s">
        <v>121</v>
      </c>
      <c r="N390" s="45" t="s">
        <v>338</v>
      </c>
      <c r="O390" s="42" t="s">
        <v>110</v>
      </c>
      <c r="P390" s="42" t="s">
        <v>111</v>
      </c>
      <c r="Q390" s="42" t="s">
        <v>73</v>
      </c>
      <c r="R390" s="42" t="s">
        <v>73</v>
      </c>
      <c r="S390" s="42" t="s">
        <v>3480</v>
      </c>
      <c r="T390" s="42" t="s">
        <v>73</v>
      </c>
      <c r="U390" s="42" t="s">
        <v>3481</v>
      </c>
      <c r="V390" s="42" t="s">
        <v>73</v>
      </c>
      <c r="W390" s="42" t="s">
        <v>73</v>
      </c>
      <c r="X390" s="98">
        <v>40282</v>
      </c>
      <c r="Y390" s="98">
        <v>40288</v>
      </c>
      <c r="Z390" s="44">
        <f t="shared" si="52"/>
        <v>2010</v>
      </c>
      <c r="AA390" s="44">
        <f t="shared" si="53"/>
        <v>4</v>
      </c>
      <c r="AB390" s="44">
        <v>0</v>
      </c>
      <c r="AC390" s="42" t="s">
        <v>3482</v>
      </c>
      <c r="AD390" s="42" t="s">
        <v>3483</v>
      </c>
      <c r="AE390" s="42" t="s">
        <v>73</v>
      </c>
      <c r="AF390" s="42" t="s">
        <v>73</v>
      </c>
      <c r="AG390" s="42" t="s">
        <v>73</v>
      </c>
      <c r="AH390" s="42" t="s">
        <v>73</v>
      </c>
      <c r="AI390" s="42" t="s">
        <v>3484</v>
      </c>
      <c r="AJ390" s="42" t="s">
        <v>1728</v>
      </c>
      <c r="AK390" s="31" t="s">
        <v>892</v>
      </c>
      <c r="AL390" s="31" t="s">
        <v>892</v>
      </c>
      <c r="AM390" s="47">
        <v>1</v>
      </c>
      <c r="AN390" s="47">
        <v>1</v>
      </c>
      <c r="AO390" s="47">
        <v>3</v>
      </c>
      <c r="AP390" s="47">
        <v>88</v>
      </c>
      <c r="AQ390" s="47"/>
      <c r="AR390" s="47"/>
      <c r="AS390" s="47">
        <v>0</v>
      </c>
      <c r="AT390" s="49">
        <v>1</v>
      </c>
      <c r="AU390" s="49">
        <v>1</v>
      </c>
      <c r="AV390" s="47"/>
      <c r="AW390" s="49">
        <v>1</v>
      </c>
      <c r="AX390" s="49"/>
      <c r="AY390" s="44">
        <f t="shared" si="55"/>
        <v>7</v>
      </c>
      <c r="AZ390" s="47"/>
      <c r="BA390" s="47"/>
      <c r="BB390" s="47"/>
      <c r="BC390" s="48"/>
      <c r="BD390" s="50"/>
      <c r="BE390" s="50"/>
      <c r="BF390" s="50"/>
      <c r="BG390" s="51"/>
      <c r="BH390" s="51">
        <f t="shared" si="54"/>
        <v>1</v>
      </c>
      <c r="BI390" s="51">
        <v>5</v>
      </c>
      <c r="BJ390" s="52"/>
      <c r="BK390" s="52"/>
      <c r="BL390" s="53"/>
      <c r="BM390" s="47" t="e">
        <f>COUNTIFS(A$2:$AC390,#REF!,M$2:$AL390,M390)</f>
        <v>#VALUE!</v>
      </c>
      <c r="BN390" s="47">
        <v>1</v>
      </c>
      <c r="BO390" s="54">
        <v>7</v>
      </c>
      <c r="BP390" s="54">
        <v>0</v>
      </c>
      <c r="BQ390" s="47">
        <v>7</v>
      </c>
      <c r="BR390" s="49">
        <v>1</v>
      </c>
      <c r="BS390" s="49">
        <v>1</v>
      </c>
      <c r="BT390" s="44">
        <f t="shared" si="51"/>
        <v>14</v>
      </c>
      <c r="BW390" s="40" t="s">
        <v>67</v>
      </c>
      <c r="BY390" s="55"/>
      <c r="BZ390" s="1" t="s">
        <v>22426</v>
      </c>
    </row>
    <row r="391" spans="1:78" ht="15" customHeight="1">
      <c r="A391" s="25" t="s">
        <v>3224</v>
      </c>
      <c r="B391" s="42" t="s">
        <v>3487</v>
      </c>
      <c r="D391" s="263">
        <v>0</v>
      </c>
      <c r="E391" s="42" t="s">
        <v>76</v>
      </c>
      <c r="F391" s="42" t="s">
        <v>77</v>
      </c>
      <c r="G391" s="264"/>
      <c r="H391" s="264"/>
      <c r="I391" s="42" t="s">
        <v>2921</v>
      </c>
      <c r="J391" s="43" t="s">
        <v>2922</v>
      </c>
      <c r="M391" s="44" t="s">
        <v>117</v>
      </c>
      <c r="N391" s="45" t="s">
        <v>160</v>
      </c>
      <c r="O391" s="42" t="s">
        <v>153</v>
      </c>
      <c r="P391" s="42" t="s">
        <v>154</v>
      </c>
      <c r="Q391" s="42" t="s">
        <v>73</v>
      </c>
      <c r="R391" s="42" t="s">
        <v>73</v>
      </c>
      <c r="S391" s="42" t="s">
        <v>3488</v>
      </c>
      <c r="T391" s="42" t="s">
        <v>3489</v>
      </c>
      <c r="U391" s="42" t="s">
        <v>3489</v>
      </c>
      <c r="V391" s="42" t="s">
        <v>73</v>
      </c>
      <c r="W391" s="42" t="s">
        <v>73</v>
      </c>
      <c r="X391" s="98">
        <v>40489</v>
      </c>
      <c r="Y391" s="98">
        <v>40508</v>
      </c>
      <c r="Z391" s="44">
        <f t="shared" si="52"/>
        <v>2010</v>
      </c>
      <c r="AA391" s="44">
        <f t="shared" si="53"/>
        <v>11</v>
      </c>
      <c r="AB391" s="44">
        <v>0</v>
      </c>
      <c r="AC391" s="42" t="s">
        <v>506</v>
      </c>
      <c r="AD391" s="42" t="s">
        <v>507</v>
      </c>
      <c r="AE391" s="42" t="s">
        <v>73</v>
      </c>
      <c r="AF391" s="42" t="s">
        <v>73</v>
      </c>
      <c r="AG391" s="42" t="s">
        <v>73</v>
      </c>
      <c r="AH391" s="42" t="s">
        <v>73</v>
      </c>
      <c r="AI391" s="42" t="s">
        <v>3490</v>
      </c>
      <c r="AJ391" s="42" t="s">
        <v>1910</v>
      </c>
      <c r="AK391" s="31" t="s">
        <v>892</v>
      </c>
      <c r="AL391" s="31" t="s">
        <v>892</v>
      </c>
      <c r="AM391" s="47">
        <v>1</v>
      </c>
      <c r="AN391" s="47">
        <v>1</v>
      </c>
      <c r="AO391" s="47">
        <v>4</v>
      </c>
      <c r="AP391" s="47">
        <v>88</v>
      </c>
      <c r="AQ391" s="47"/>
      <c r="AR391" s="47"/>
      <c r="AS391" s="47">
        <v>0</v>
      </c>
      <c r="AT391" s="49">
        <v>1</v>
      </c>
      <c r="AU391" s="49">
        <v>1</v>
      </c>
      <c r="AV391" s="47"/>
      <c r="AW391" s="49">
        <v>1</v>
      </c>
      <c r="AX391" s="49"/>
      <c r="AY391" s="44">
        <f t="shared" si="55"/>
        <v>20</v>
      </c>
      <c r="AZ391" s="47"/>
      <c r="BA391" s="47"/>
      <c r="BB391" s="47"/>
      <c r="BC391" s="48"/>
      <c r="BD391" s="50"/>
      <c r="BE391" s="50"/>
      <c r="BF391" s="50"/>
      <c r="BG391" s="51"/>
      <c r="BH391" s="51">
        <f t="shared" si="54"/>
        <v>1</v>
      </c>
      <c r="BI391" s="51">
        <v>2</v>
      </c>
      <c r="BJ391" s="52"/>
      <c r="BK391" s="52"/>
      <c r="BL391" s="53"/>
      <c r="BM391" s="47" t="e">
        <f>COUNTIFS(A$2:$AC391,#REF!,M$2:$AL391,M391)</f>
        <v>#VALUE!</v>
      </c>
      <c r="BN391" s="47">
        <v>0</v>
      </c>
      <c r="BO391" s="54">
        <v>20</v>
      </c>
      <c r="BP391" s="54">
        <v>0</v>
      </c>
      <c r="BQ391" s="47">
        <v>20</v>
      </c>
      <c r="BR391" s="49">
        <v>1</v>
      </c>
      <c r="BS391" s="49">
        <v>1</v>
      </c>
      <c r="BT391" s="44">
        <f t="shared" si="51"/>
        <v>221</v>
      </c>
      <c r="BW391" s="40" t="s">
        <v>67</v>
      </c>
      <c r="BY391" s="55"/>
      <c r="BZ391" s="1" t="s">
        <v>22426</v>
      </c>
    </row>
    <row r="392" spans="1:78" ht="15" customHeight="1">
      <c r="A392" s="25" t="s">
        <v>3224</v>
      </c>
      <c r="B392" s="42" t="s">
        <v>3491</v>
      </c>
      <c r="D392" s="263">
        <v>0</v>
      </c>
      <c r="E392" s="26" t="s">
        <v>92</v>
      </c>
      <c r="F392" s="26" t="s">
        <v>70</v>
      </c>
      <c r="G392" s="265"/>
      <c r="H392" s="265"/>
      <c r="I392" s="26" t="s">
        <v>3492</v>
      </c>
      <c r="J392" s="27" t="s">
        <v>3493</v>
      </c>
      <c r="M392" s="28">
        <v>777</v>
      </c>
      <c r="N392" s="29">
        <v>777</v>
      </c>
      <c r="O392" s="26" t="s">
        <v>71</v>
      </c>
      <c r="P392" s="26" t="s">
        <v>72</v>
      </c>
      <c r="Q392" s="26" t="s">
        <v>73</v>
      </c>
      <c r="R392" s="26" t="s">
        <v>73</v>
      </c>
      <c r="S392" s="26" t="s">
        <v>3494</v>
      </c>
      <c r="T392" s="26" t="s">
        <v>3495</v>
      </c>
      <c r="U392" s="26" t="s">
        <v>3495</v>
      </c>
      <c r="V392" s="26" t="s">
        <v>73</v>
      </c>
      <c r="W392" s="26" t="s">
        <v>73</v>
      </c>
      <c r="X392" s="106">
        <v>40488</v>
      </c>
      <c r="Y392" s="106">
        <v>40530</v>
      </c>
      <c r="Z392" s="28">
        <f t="shared" si="52"/>
        <v>2010</v>
      </c>
      <c r="AA392" s="28">
        <f t="shared" si="53"/>
        <v>11</v>
      </c>
      <c r="AB392" s="28">
        <v>0</v>
      </c>
      <c r="AC392" s="26" t="s">
        <v>73</v>
      </c>
      <c r="AD392" s="26" t="s">
        <v>73</v>
      </c>
      <c r="AE392" s="26" t="s">
        <v>73</v>
      </c>
      <c r="AF392" s="26" t="s">
        <v>73</v>
      </c>
      <c r="AG392" s="26" t="s">
        <v>3496</v>
      </c>
      <c r="AH392" s="26" t="s">
        <v>3497</v>
      </c>
      <c r="AI392" s="26" t="s">
        <v>3498</v>
      </c>
      <c r="AJ392" s="26" t="s">
        <v>3499</v>
      </c>
      <c r="AK392" s="30" t="s">
        <v>892</v>
      </c>
      <c r="AL392" s="30" t="s">
        <v>892</v>
      </c>
      <c r="AM392" s="32">
        <v>1</v>
      </c>
      <c r="AN392" s="32">
        <v>777</v>
      </c>
      <c r="AO392" s="32">
        <v>777</v>
      </c>
      <c r="AP392" s="32">
        <v>77</v>
      </c>
      <c r="AQ392" s="32"/>
      <c r="AR392" s="32"/>
      <c r="AS392" s="32">
        <v>1</v>
      </c>
      <c r="AT392" s="34">
        <v>777</v>
      </c>
      <c r="AU392" s="34">
        <v>777</v>
      </c>
      <c r="AV392" s="32"/>
      <c r="AW392" s="34">
        <v>777</v>
      </c>
      <c r="AX392" s="34"/>
      <c r="AY392" s="28">
        <f t="shared" si="55"/>
        <v>43</v>
      </c>
      <c r="AZ392" s="32"/>
      <c r="BA392" s="32"/>
      <c r="BB392" s="32"/>
      <c r="BC392" s="33"/>
      <c r="BD392" s="35" t="s">
        <v>75</v>
      </c>
      <c r="BE392" s="35"/>
      <c r="BF392" s="35"/>
      <c r="BG392" s="36"/>
      <c r="BH392" s="36">
        <f t="shared" si="54"/>
        <v>1</v>
      </c>
      <c r="BI392" s="36">
        <v>1</v>
      </c>
      <c r="BJ392" s="37"/>
      <c r="BK392" s="37"/>
      <c r="BL392" s="38"/>
      <c r="BM392" s="32" t="e">
        <f>COUNTIFS(A$2:$AC392,#REF!,M$2:$AL392,M392)</f>
        <v>#VALUE!</v>
      </c>
      <c r="BN392" s="32">
        <v>1</v>
      </c>
      <c r="BO392" s="39">
        <v>43</v>
      </c>
      <c r="BP392" s="39">
        <v>0</v>
      </c>
      <c r="BQ392" s="32">
        <v>43</v>
      </c>
      <c r="BR392" s="34">
        <v>777</v>
      </c>
      <c r="BS392" s="34">
        <v>777</v>
      </c>
      <c r="BT392" s="28">
        <f t="shared" si="51"/>
        <v>220</v>
      </c>
      <c r="BW392" s="40" t="s">
        <v>67</v>
      </c>
      <c r="BY392" s="41"/>
      <c r="BZ392" s="1" t="s">
        <v>22426</v>
      </c>
    </row>
    <row r="393" spans="1:78" ht="15" customHeight="1">
      <c r="A393" s="25" t="s">
        <v>3224</v>
      </c>
      <c r="B393" s="42" t="s">
        <v>3500</v>
      </c>
      <c r="D393" s="263">
        <v>0</v>
      </c>
      <c r="E393" s="26" t="s">
        <v>92</v>
      </c>
      <c r="F393" s="26" t="s">
        <v>70</v>
      </c>
      <c r="G393" s="265"/>
      <c r="H393" s="265"/>
      <c r="I393" s="26" t="s">
        <v>3501</v>
      </c>
      <c r="J393" s="27" t="s">
        <v>3502</v>
      </c>
      <c r="M393" s="28">
        <v>777</v>
      </c>
      <c r="N393" s="29">
        <v>777</v>
      </c>
      <c r="O393" s="26" t="s">
        <v>71</v>
      </c>
      <c r="P393" s="26" t="s">
        <v>72</v>
      </c>
      <c r="Q393" s="26" t="s">
        <v>73</v>
      </c>
      <c r="R393" s="26" t="s">
        <v>73</v>
      </c>
      <c r="S393" s="26" t="s">
        <v>3503</v>
      </c>
      <c r="T393" s="26" t="s">
        <v>3504</v>
      </c>
      <c r="U393" s="26" t="s">
        <v>3504</v>
      </c>
      <c r="V393" s="26" t="s">
        <v>73</v>
      </c>
      <c r="W393" s="26" t="s">
        <v>73</v>
      </c>
      <c r="X393" s="106">
        <v>40469</v>
      </c>
      <c r="Y393" s="106">
        <v>40473</v>
      </c>
      <c r="Z393" s="28">
        <f t="shared" si="52"/>
        <v>2010</v>
      </c>
      <c r="AA393" s="28">
        <f t="shared" si="53"/>
        <v>10</v>
      </c>
      <c r="AB393" s="28">
        <v>0</v>
      </c>
      <c r="AC393" s="26" t="s">
        <v>3505</v>
      </c>
      <c r="AD393" s="26" t="s">
        <v>3506</v>
      </c>
      <c r="AE393" s="26" t="s">
        <v>73</v>
      </c>
      <c r="AF393" s="26" t="s">
        <v>73</v>
      </c>
      <c r="AG393" s="26" t="s">
        <v>3507</v>
      </c>
      <c r="AH393" s="26" t="s">
        <v>3508</v>
      </c>
      <c r="AI393" s="26" t="s">
        <v>3509</v>
      </c>
      <c r="AJ393" s="26" t="s">
        <v>3510</v>
      </c>
      <c r="AK393" s="30" t="s">
        <v>892</v>
      </c>
      <c r="AL393" s="30" t="s">
        <v>892</v>
      </c>
      <c r="AM393" s="32">
        <v>1</v>
      </c>
      <c r="AN393" s="32">
        <v>777</v>
      </c>
      <c r="AO393" s="32">
        <v>777</v>
      </c>
      <c r="AP393" s="32">
        <v>77</v>
      </c>
      <c r="AQ393" s="32"/>
      <c r="AR393" s="32"/>
      <c r="AS393" s="32">
        <v>1</v>
      </c>
      <c r="AT393" s="34">
        <v>777</v>
      </c>
      <c r="AU393" s="34">
        <v>777</v>
      </c>
      <c r="AV393" s="32"/>
      <c r="AW393" s="34">
        <v>777</v>
      </c>
      <c r="AX393" s="34"/>
      <c r="AY393" s="28">
        <f t="shared" si="55"/>
        <v>5</v>
      </c>
      <c r="AZ393" s="32"/>
      <c r="BA393" s="32"/>
      <c r="BB393" s="32"/>
      <c r="BC393" s="33"/>
      <c r="BD393" s="35" t="s">
        <v>75</v>
      </c>
      <c r="BE393" s="35"/>
      <c r="BF393" s="35"/>
      <c r="BG393" s="36"/>
      <c r="BH393" s="36">
        <f t="shared" si="54"/>
        <v>1</v>
      </c>
      <c r="BI393" s="36">
        <v>2</v>
      </c>
      <c r="BJ393" s="37"/>
      <c r="BK393" s="37"/>
      <c r="BL393" s="38"/>
      <c r="BM393" s="32" t="e">
        <f>COUNTIFS(A$2:$AC393,#REF!,M$2:$AL393,M393)</f>
        <v>#VALUE!</v>
      </c>
      <c r="BN393" s="32">
        <v>0</v>
      </c>
      <c r="BO393" s="39">
        <v>5</v>
      </c>
      <c r="BP393" s="39">
        <v>0</v>
      </c>
      <c r="BQ393" s="32">
        <v>5</v>
      </c>
      <c r="BR393" s="34">
        <v>777</v>
      </c>
      <c r="BS393" s="34">
        <v>777</v>
      </c>
      <c r="BT393" s="28">
        <f t="shared" si="51"/>
        <v>201</v>
      </c>
      <c r="BW393" s="40" t="s">
        <v>67</v>
      </c>
      <c r="BY393" s="41"/>
      <c r="BZ393" s="1" t="s">
        <v>22426</v>
      </c>
    </row>
    <row r="394" spans="1:78" ht="15" customHeight="1">
      <c r="A394" s="25" t="s">
        <v>3224</v>
      </c>
      <c r="B394" s="42" t="s">
        <v>3511</v>
      </c>
      <c r="D394" s="263">
        <v>0</v>
      </c>
      <c r="E394" s="42" t="s">
        <v>76</v>
      </c>
      <c r="F394" s="42" t="s">
        <v>77</v>
      </c>
      <c r="G394" s="264"/>
      <c r="H394" s="264"/>
      <c r="I394" s="42" t="s">
        <v>2489</v>
      </c>
      <c r="J394" s="43" t="s">
        <v>2490</v>
      </c>
      <c r="M394" s="44" t="s">
        <v>150</v>
      </c>
      <c r="N394" s="45" t="s">
        <v>151</v>
      </c>
      <c r="O394" s="42" t="s">
        <v>1040</v>
      </c>
      <c r="P394" s="42" t="s">
        <v>1287</v>
      </c>
      <c r="Q394" s="42" t="s">
        <v>73</v>
      </c>
      <c r="R394" s="42" t="s">
        <v>73</v>
      </c>
      <c r="S394" s="42" t="s">
        <v>471</v>
      </c>
      <c r="T394" s="42" t="s">
        <v>3512</v>
      </c>
      <c r="U394" s="42" t="s">
        <v>3512</v>
      </c>
      <c r="V394" s="42" t="s">
        <v>73</v>
      </c>
      <c r="W394" s="42" t="s">
        <v>73</v>
      </c>
      <c r="X394" s="98">
        <v>40299</v>
      </c>
      <c r="Y394" s="98">
        <v>40299</v>
      </c>
      <c r="Z394" s="44">
        <f t="shared" si="52"/>
        <v>2010</v>
      </c>
      <c r="AA394" s="44">
        <f t="shared" si="53"/>
        <v>5</v>
      </c>
      <c r="AB394" s="44">
        <v>0</v>
      </c>
      <c r="AC394" s="42" t="s">
        <v>2210</v>
      </c>
      <c r="AD394" s="42" t="s">
        <v>1572</v>
      </c>
      <c r="AE394" s="42" t="s">
        <v>73</v>
      </c>
      <c r="AF394" s="42" t="s">
        <v>73</v>
      </c>
      <c r="AG394" s="42" t="s">
        <v>3513</v>
      </c>
      <c r="AH394" s="42" t="s">
        <v>1604</v>
      </c>
      <c r="AI394" s="42" t="s">
        <v>3514</v>
      </c>
      <c r="AJ394" s="42" t="s">
        <v>1226</v>
      </c>
      <c r="AK394" s="31" t="s">
        <v>3515</v>
      </c>
      <c r="AL394" s="31" t="s">
        <v>3516</v>
      </c>
      <c r="AM394" s="47">
        <v>1</v>
      </c>
      <c r="AN394" s="47">
        <v>1</v>
      </c>
      <c r="AO394" s="47">
        <v>5</v>
      </c>
      <c r="AP394" s="47">
        <v>6</v>
      </c>
      <c r="AQ394" s="47"/>
      <c r="AR394" s="47"/>
      <c r="AS394" s="47">
        <v>0</v>
      </c>
      <c r="AT394" s="49">
        <v>1</v>
      </c>
      <c r="AU394" s="49">
        <v>1</v>
      </c>
      <c r="AV394" s="47"/>
      <c r="AW394" s="49">
        <v>1</v>
      </c>
      <c r="AX394" s="49"/>
      <c r="AY394" s="44">
        <f t="shared" si="55"/>
        <v>1</v>
      </c>
      <c r="AZ394" s="47"/>
      <c r="BA394" s="47"/>
      <c r="BB394" s="47"/>
      <c r="BC394" s="48"/>
      <c r="BD394" s="50"/>
      <c r="BE394" s="50"/>
      <c r="BF394" s="50"/>
      <c r="BG394" s="51"/>
      <c r="BH394" s="51">
        <f t="shared" si="54"/>
        <v>1</v>
      </c>
      <c r="BI394" s="51">
        <v>2</v>
      </c>
      <c r="BJ394" s="52"/>
      <c r="BK394" s="52"/>
      <c r="BL394" s="53"/>
      <c r="BM394" s="47" t="e">
        <f>COUNTIFS(A$2:$AC394,#REF!,M$2:$AL394,M394)</f>
        <v>#VALUE!</v>
      </c>
      <c r="BN394" s="47">
        <v>1</v>
      </c>
      <c r="BO394" s="54">
        <v>1</v>
      </c>
      <c r="BP394" s="54">
        <v>0</v>
      </c>
      <c r="BQ394" s="47">
        <v>1</v>
      </c>
      <c r="BR394" s="49">
        <v>1</v>
      </c>
      <c r="BS394" s="49">
        <v>1</v>
      </c>
      <c r="BT394" s="44">
        <f t="shared" si="51"/>
        <v>31</v>
      </c>
      <c r="BW394" s="40" t="s">
        <v>67</v>
      </c>
      <c r="BY394" s="55"/>
      <c r="BZ394" s="1" t="s">
        <v>22426</v>
      </c>
    </row>
    <row r="395" spans="1:78" ht="15" customHeight="1">
      <c r="A395" s="25" t="s">
        <v>3224</v>
      </c>
      <c r="B395" s="42" t="s">
        <v>3517</v>
      </c>
      <c r="D395" s="263">
        <v>0</v>
      </c>
      <c r="E395" s="42" t="s">
        <v>76</v>
      </c>
      <c r="F395" s="42" t="s">
        <v>77</v>
      </c>
      <c r="G395" s="264"/>
      <c r="H395" s="264"/>
      <c r="I395" s="42" t="s">
        <v>2489</v>
      </c>
      <c r="J395" s="43" t="s">
        <v>2490</v>
      </c>
      <c r="M395" s="44" t="s">
        <v>150</v>
      </c>
      <c r="N395" s="45" t="s">
        <v>151</v>
      </c>
      <c r="O395" s="42" t="s">
        <v>1040</v>
      </c>
      <c r="P395" s="42" t="s">
        <v>1287</v>
      </c>
      <c r="Q395" s="42" t="s">
        <v>73</v>
      </c>
      <c r="R395" s="42" t="s">
        <v>73</v>
      </c>
      <c r="S395" s="42" t="s">
        <v>3518</v>
      </c>
      <c r="T395" s="42" t="s">
        <v>3519</v>
      </c>
      <c r="U395" s="42" t="s">
        <v>3519</v>
      </c>
      <c r="V395" s="42" t="s">
        <v>73</v>
      </c>
      <c r="W395" s="42" t="s">
        <v>73</v>
      </c>
      <c r="X395" s="98">
        <v>40313</v>
      </c>
      <c r="Y395" s="98">
        <v>40313</v>
      </c>
      <c r="Z395" s="44">
        <f t="shared" si="52"/>
        <v>2010</v>
      </c>
      <c r="AA395" s="44">
        <f t="shared" si="53"/>
        <v>5</v>
      </c>
      <c r="AB395" s="44">
        <v>0</v>
      </c>
      <c r="AC395" s="42" t="s">
        <v>2210</v>
      </c>
      <c r="AD395" s="42" t="s">
        <v>1572</v>
      </c>
      <c r="AE395" s="42" t="s">
        <v>73</v>
      </c>
      <c r="AF395" s="42" t="s">
        <v>73</v>
      </c>
      <c r="AG395" s="42" t="s">
        <v>3513</v>
      </c>
      <c r="AH395" s="42" t="s">
        <v>1604</v>
      </c>
      <c r="AI395" s="42" t="s">
        <v>3520</v>
      </c>
      <c r="AJ395" s="42" t="s">
        <v>3521</v>
      </c>
      <c r="AK395" s="31" t="s">
        <v>3522</v>
      </c>
      <c r="AL395" s="31" t="s">
        <v>3523</v>
      </c>
      <c r="AM395" s="47">
        <v>1</v>
      </c>
      <c r="AN395" s="47">
        <v>1</v>
      </c>
      <c r="AO395" s="47">
        <v>5</v>
      </c>
      <c r="AP395" s="47">
        <v>6</v>
      </c>
      <c r="AQ395" s="47"/>
      <c r="AR395" s="47"/>
      <c r="AS395" s="47">
        <v>0</v>
      </c>
      <c r="AT395" s="49">
        <v>1</v>
      </c>
      <c r="AU395" s="49">
        <v>1</v>
      </c>
      <c r="AV395" s="47"/>
      <c r="AW395" s="49">
        <v>1</v>
      </c>
      <c r="AX395" s="49"/>
      <c r="AY395" s="44">
        <f t="shared" si="55"/>
        <v>1</v>
      </c>
      <c r="AZ395" s="47"/>
      <c r="BA395" s="47"/>
      <c r="BB395" s="47"/>
      <c r="BC395" s="48"/>
      <c r="BD395" s="50"/>
      <c r="BE395" s="50"/>
      <c r="BF395" s="50"/>
      <c r="BG395" s="51"/>
      <c r="BH395" s="51">
        <f t="shared" si="54"/>
        <v>1</v>
      </c>
      <c r="BI395" s="51">
        <v>1</v>
      </c>
      <c r="BJ395" s="52"/>
      <c r="BK395" s="52"/>
      <c r="BL395" s="53"/>
      <c r="BM395" s="47" t="e">
        <f>COUNTIFS(A$2:$AC395,#REF!,M$2:$AL395,M395)</f>
        <v>#VALUE!</v>
      </c>
      <c r="BN395" s="47">
        <v>0</v>
      </c>
      <c r="BO395" s="54">
        <v>1</v>
      </c>
      <c r="BP395" s="54">
        <v>0</v>
      </c>
      <c r="BQ395" s="47">
        <v>1</v>
      </c>
      <c r="BR395" s="49">
        <v>1</v>
      </c>
      <c r="BS395" s="49">
        <v>1</v>
      </c>
      <c r="BT395" s="44">
        <f t="shared" si="51"/>
        <v>45</v>
      </c>
      <c r="BW395" s="40" t="s">
        <v>67</v>
      </c>
      <c r="BY395" s="55"/>
      <c r="BZ395" s="1" t="s">
        <v>22426</v>
      </c>
    </row>
    <row r="396" spans="1:78" ht="15" customHeight="1">
      <c r="A396" s="25" t="s">
        <v>3224</v>
      </c>
      <c r="B396" s="42" t="s">
        <v>3524</v>
      </c>
      <c r="D396" s="263">
        <v>0</v>
      </c>
      <c r="E396" s="42" t="s">
        <v>76</v>
      </c>
      <c r="F396" s="42" t="s">
        <v>77</v>
      </c>
      <c r="G396" s="264"/>
      <c r="H396" s="264"/>
      <c r="I396" s="42" t="s">
        <v>2489</v>
      </c>
      <c r="J396" s="43" t="s">
        <v>2490</v>
      </c>
      <c r="M396" s="44" t="s">
        <v>150</v>
      </c>
      <c r="N396" s="45" t="s">
        <v>151</v>
      </c>
      <c r="O396" s="42" t="s">
        <v>1040</v>
      </c>
      <c r="P396" s="42" t="s">
        <v>1287</v>
      </c>
      <c r="Q396" s="42" t="s">
        <v>73</v>
      </c>
      <c r="R396" s="42" t="s">
        <v>73</v>
      </c>
      <c r="S396" s="42" t="s">
        <v>3525</v>
      </c>
      <c r="T396" s="42" t="s">
        <v>3526</v>
      </c>
      <c r="U396" s="42" t="s">
        <v>3526</v>
      </c>
      <c r="V396" s="42" t="s">
        <v>73</v>
      </c>
      <c r="W396" s="42" t="s">
        <v>73</v>
      </c>
      <c r="X396" s="98">
        <v>40390</v>
      </c>
      <c r="Y396" s="98">
        <v>40390</v>
      </c>
      <c r="Z396" s="44">
        <f t="shared" si="52"/>
        <v>2010</v>
      </c>
      <c r="AA396" s="44">
        <f t="shared" si="53"/>
        <v>7</v>
      </c>
      <c r="AB396" s="44">
        <v>0</v>
      </c>
      <c r="AC396" s="42" t="s">
        <v>2210</v>
      </c>
      <c r="AD396" s="42" t="s">
        <v>1572</v>
      </c>
      <c r="AE396" s="42" t="s">
        <v>73</v>
      </c>
      <c r="AF396" s="42" t="s">
        <v>73</v>
      </c>
      <c r="AG396" s="42" t="s">
        <v>3513</v>
      </c>
      <c r="AH396" s="42" t="s">
        <v>1604</v>
      </c>
      <c r="AI396" s="42" t="s">
        <v>3527</v>
      </c>
      <c r="AJ396" s="42" t="s">
        <v>3528</v>
      </c>
      <c r="AK396" s="31" t="s">
        <v>3529</v>
      </c>
      <c r="AL396" s="31" t="s">
        <v>3530</v>
      </c>
      <c r="AM396" s="47">
        <v>1</v>
      </c>
      <c r="AN396" s="47">
        <v>1</v>
      </c>
      <c r="AO396" s="47">
        <v>5</v>
      </c>
      <c r="AP396" s="47">
        <v>6</v>
      </c>
      <c r="AQ396" s="47"/>
      <c r="AR396" s="47"/>
      <c r="AS396" s="47">
        <v>0</v>
      </c>
      <c r="AT396" s="49">
        <v>1</v>
      </c>
      <c r="AU396" s="49">
        <v>1</v>
      </c>
      <c r="AV396" s="47"/>
      <c r="AW396" s="49">
        <v>1</v>
      </c>
      <c r="AX396" s="49"/>
      <c r="AY396" s="44">
        <f t="shared" si="55"/>
        <v>1</v>
      </c>
      <c r="AZ396" s="47"/>
      <c r="BA396" s="47"/>
      <c r="BB396" s="47"/>
      <c r="BC396" s="48"/>
      <c r="BD396" s="50"/>
      <c r="BE396" s="50"/>
      <c r="BF396" s="50"/>
      <c r="BG396" s="51"/>
      <c r="BH396" s="51">
        <f t="shared" si="54"/>
        <v>1</v>
      </c>
      <c r="BI396" s="51">
        <v>5</v>
      </c>
      <c r="BJ396" s="52"/>
      <c r="BK396" s="52"/>
      <c r="BL396" s="53"/>
      <c r="BM396" s="47" t="e">
        <f>COUNTIFS(A$2:$AC396,#REF!,M$2:$AL396,M396)</f>
        <v>#VALUE!</v>
      </c>
      <c r="BN396" s="47">
        <v>0</v>
      </c>
      <c r="BO396" s="54">
        <v>1</v>
      </c>
      <c r="BP396" s="54">
        <v>0</v>
      </c>
      <c r="BQ396" s="47">
        <v>1</v>
      </c>
      <c r="BR396" s="49">
        <v>1</v>
      </c>
      <c r="BS396" s="49">
        <v>1</v>
      </c>
      <c r="BT396" s="44">
        <f t="shared" si="51"/>
        <v>122</v>
      </c>
      <c r="BW396" s="40" t="s">
        <v>67</v>
      </c>
      <c r="BY396" s="55"/>
      <c r="BZ396" s="1" t="s">
        <v>22426</v>
      </c>
    </row>
    <row r="397" spans="1:78" ht="15" customHeight="1">
      <c r="A397" s="25" t="s">
        <v>3224</v>
      </c>
      <c r="B397" s="42" t="s">
        <v>3531</v>
      </c>
      <c r="D397" s="263">
        <v>0</v>
      </c>
      <c r="E397" s="42" t="s">
        <v>76</v>
      </c>
      <c r="F397" s="42" t="s">
        <v>77</v>
      </c>
      <c r="G397" s="264"/>
      <c r="H397" s="264"/>
      <c r="I397" s="42" t="s">
        <v>2489</v>
      </c>
      <c r="J397" s="43" t="s">
        <v>2490</v>
      </c>
      <c r="M397" s="44" t="s">
        <v>150</v>
      </c>
      <c r="N397" s="45" t="s">
        <v>151</v>
      </c>
      <c r="O397" s="42" t="s">
        <v>1040</v>
      </c>
      <c r="P397" s="42" t="s">
        <v>1287</v>
      </c>
      <c r="Q397" s="42" t="s">
        <v>73</v>
      </c>
      <c r="R397" s="42" t="s">
        <v>73</v>
      </c>
      <c r="S397" s="42" t="s">
        <v>3532</v>
      </c>
      <c r="T397" s="42" t="s">
        <v>3533</v>
      </c>
      <c r="U397" s="42" t="s">
        <v>3533</v>
      </c>
      <c r="V397" s="42" t="s">
        <v>73</v>
      </c>
      <c r="W397" s="42" t="s">
        <v>73</v>
      </c>
      <c r="X397" s="98">
        <v>40404</v>
      </c>
      <c r="Y397" s="98">
        <v>40404</v>
      </c>
      <c r="Z397" s="44">
        <f t="shared" si="52"/>
        <v>2010</v>
      </c>
      <c r="AA397" s="44">
        <f t="shared" si="53"/>
        <v>8</v>
      </c>
      <c r="AB397" s="44">
        <v>0</v>
      </c>
      <c r="AC397" s="42" t="s">
        <v>2210</v>
      </c>
      <c r="AD397" s="42" t="s">
        <v>1572</v>
      </c>
      <c r="AE397" s="42" t="s">
        <v>73</v>
      </c>
      <c r="AF397" s="42" t="s">
        <v>73</v>
      </c>
      <c r="AG397" s="42" t="s">
        <v>3513</v>
      </c>
      <c r="AH397" s="42" t="s">
        <v>1604</v>
      </c>
      <c r="AI397" s="42" t="s">
        <v>3534</v>
      </c>
      <c r="AJ397" s="42" t="s">
        <v>3535</v>
      </c>
      <c r="AK397" s="31" t="s">
        <v>3536</v>
      </c>
      <c r="AL397" s="31" t="s">
        <v>3537</v>
      </c>
      <c r="AM397" s="47">
        <v>1</v>
      </c>
      <c r="AN397" s="47">
        <v>1</v>
      </c>
      <c r="AO397" s="47">
        <v>5</v>
      </c>
      <c r="AP397" s="47">
        <v>6</v>
      </c>
      <c r="AQ397" s="47"/>
      <c r="AR397" s="47"/>
      <c r="AS397" s="47">
        <v>0</v>
      </c>
      <c r="AT397" s="49">
        <v>1</v>
      </c>
      <c r="AU397" s="49">
        <v>1</v>
      </c>
      <c r="AV397" s="47"/>
      <c r="AW397" s="49">
        <v>1</v>
      </c>
      <c r="AX397" s="49"/>
      <c r="AY397" s="44">
        <f t="shared" si="55"/>
        <v>1</v>
      </c>
      <c r="AZ397" s="47"/>
      <c r="BA397" s="47"/>
      <c r="BB397" s="47"/>
      <c r="BC397" s="48"/>
      <c r="BD397" s="50"/>
      <c r="BE397" s="50"/>
      <c r="BF397" s="50"/>
      <c r="BG397" s="51"/>
      <c r="BH397" s="51">
        <f t="shared" si="54"/>
        <v>1</v>
      </c>
      <c r="BI397" s="51">
        <v>1</v>
      </c>
      <c r="BJ397" s="52"/>
      <c r="BK397" s="52"/>
      <c r="BL397" s="53"/>
      <c r="BM397" s="47" t="e">
        <f>COUNTIFS(A$2:$AC397,#REF!,M$2:$AL397,M397)</f>
        <v>#VALUE!</v>
      </c>
      <c r="BN397" s="47">
        <v>0</v>
      </c>
      <c r="BO397" s="54">
        <v>1</v>
      </c>
      <c r="BP397" s="54">
        <v>0</v>
      </c>
      <c r="BQ397" s="47">
        <v>1</v>
      </c>
      <c r="BR397" s="49">
        <v>1</v>
      </c>
      <c r="BS397" s="49">
        <v>1</v>
      </c>
      <c r="BT397" s="44">
        <f t="shared" si="51"/>
        <v>136</v>
      </c>
      <c r="BW397" s="40" t="s">
        <v>67</v>
      </c>
      <c r="BY397" s="55"/>
      <c r="BZ397" s="1" t="s">
        <v>22426</v>
      </c>
    </row>
    <row r="398" spans="1:78" ht="15" customHeight="1">
      <c r="A398" s="25" t="s">
        <v>3224</v>
      </c>
      <c r="B398" s="42" t="s">
        <v>3538</v>
      </c>
      <c r="D398" s="263">
        <v>0</v>
      </c>
      <c r="E398" s="42" t="s">
        <v>76</v>
      </c>
      <c r="F398" s="42" t="s">
        <v>77</v>
      </c>
      <c r="G398" s="264"/>
      <c r="H398" s="264"/>
      <c r="I398" s="42" t="s">
        <v>2489</v>
      </c>
      <c r="J398" s="43" t="s">
        <v>2490</v>
      </c>
      <c r="M398" s="44" t="s">
        <v>150</v>
      </c>
      <c r="N398" s="45" t="s">
        <v>151</v>
      </c>
      <c r="O398" s="42" t="s">
        <v>1040</v>
      </c>
      <c r="P398" s="42" t="s">
        <v>1287</v>
      </c>
      <c r="Q398" s="42" t="s">
        <v>73</v>
      </c>
      <c r="R398" s="42" t="s">
        <v>73</v>
      </c>
      <c r="S398" s="42" t="s">
        <v>3539</v>
      </c>
      <c r="T398" s="42" t="s">
        <v>3540</v>
      </c>
      <c r="U398" s="42" t="s">
        <v>3540</v>
      </c>
      <c r="V398" s="42" t="s">
        <v>73</v>
      </c>
      <c r="W398" s="42" t="s">
        <v>73</v>
      </c>
      <c r="X398" s="98">
        <v>40446</v>
      </c>
      <c r="Y398" s="98">
        <v>40446</v>
      </c>
      <c r="Z398" s="44">
        <f t="shared" si="52"/>
        <v>2010</v>
      </c>
      <c r="AA398" s="44">
        <f t="shared" si="53"/>
        <v>9</v>
      </c>
      <c r="AB398" s="44">
        <v>0</v>
      </c>
      <c r="AC398" s="42" t="s">
        <v>2210</v>
      </c>
      <c r="AD398" s="42" t="s">
        <v>1572</v>
      </c>
      <c r="AE398" s="42" t="s">
        <v>73</v>
      </c>
      <c r="AF398" s="42" t="s">
        <v>73</v>
      </c>
      <c r="AG398" s="42" t="s">
        <v>3513</v>
      </c>
      <c r="AH398" s="42" t="s">
        <v>1604</v>
      </c>
      <c r="AI398" s="42" t="s">
        <v>3513</v>
      </c>
      <c r="AJ398" s="42" t="s">
        <v>1604</v>
      </c>
      <c r="AK398" s="31" t="s">
        <v>3541</v>
      </c>
      <c r="AL398" s="31" t="s">
        <v>3542</v>
      </c>
      <c r="AM398" s="47">
        <v>1</v>
      </c>
      <c r="AN398" s="47">
        <v>1</v>
      </c>
      <c r="AO398" s="47">
        <v>5</v>
      </c>
      <c r="AP398" s="47">
        <v>6</v>
      </c>
      <c r="AQ398" s="47"/>
      <c r="AR398" s="47"/>
      <c r="AS398" s="47">
        <v>0</v>
      </c>
      <c r="AT398" s="49">
        <v>1</v>
      </c>
      <c r="AU398" s="49">
        <v>1</v>
      </c>
      <c r="AV398" s="47"/>
      <c r="AW398" s="49">
        <v>1</v>
      </c>
      <c r="AX398" s="49"/>
      <c r="AY398" s="44">
        <f t="shared" si="55"/>
        <v>1</v>
      </c>
      <c r="AZ398" s="47"/>
      <c r="BA398" s="47"/>
      <c r="BB398" s="47"/>
      <c r="BC398" s="48"/>
      <c r="BD398" s="50"/>
      <c r="BE398" s="50"/>
      <c r="BF398" s="50"/>
      <c r="BG398" s="51"/>
      <c r="BH398" s="51">
        <f t="shared" si="54"/>
        <v>1</v>
      </c>
      <c r="BI398" s="51">
        <v>4</v>
      </c>
      <c r="BJ398" s="52"/>
      <c r="BK398" s="52"/>
      <c r="BL398" s="53"/>
      <c r="BM398" s="47" t="e">
        <f>COUNTIFS(A$2:$AC398,#REF!,M$2:$AL398,M398)</f>
        <v>#VALUE!</v>
      </c>
      <c r="BN398" s="47">
        <v>0</v>
      </c>
      <c r="BO398" s="54">
        <v>1</v>
      </c>
      <c r="BP398" s="54">
        <v>0</v>
      </c>
      <c r="BQ398" s="47">
        <v>1</v>
      </c>
      <c r="BR398" s="49">
        <v>1</v>
      </c>
      <c r="BS398" s="49">
        <v>1</v>
      </c>
      <c r="BT398" s="44">
        <f t="shared" si="51"/>
        <v>178</v>
      </c>
      <c r="BW398" s="40" t="s">
        <v>67</v>
      </c>
      <c r="BY398" s="55"/>
      <c r="BZ398" s="1" t="s">
        <v>22426</v>
      </c>
    </row>
    <row r="399" spans="1:78" ht="15" customHeight="1">
      <c r="A399" s="25" t="s">
        <v>3224</v>
      </c>
      <c r="B399" s="42" t="s">
        <v>3543</v>
      </c>
      <c r="D399" s="263">
        <v>0</v>
      </c>
      <c r="E399" s="42" t="s">
        <v>76</v>
      </c>
      <c r="F399" s="42" t="s">
        <v>77</v>
      </c>
      <c r="G399" s="264"/>
      <c r="H399" s="264"/>
      <c r="I399" s="42" t="s">
        <v>2489</v>
      </c>
      <c r="J399" s="43" t="s">
        <v>2490</v>
      </c>
      <c r="M399" s="44" t="s">
        <v>150</v>
      </c>
      <c r="N399" s="45" t="s">
        <v>151</v>
      </c>
      <c r="O399" s="42" t="s">
        <v>1040</v>
      </c>
      <c r="P399" s="42" t="s">
        <v>1287</v>
      </c>
      <c r="Q399" s="42" t="s">
        <v>73</v>
      </c>
      <c r="R399" s="42" t="s">
        <v>73</v>
      </c>
      <c r="S399" s="42" t="s">
        <v>3544</v>
      </c>
      <c r="T399" s="42" t="s">
        <v>3545</v>
      </c>
      <c r="U399" s="42" t="s">
        <v>3545</v>
      </c>
      <c r="V399" s="42" t="s">
        <v>73</v>
      </c>
      <c r="W399" s="42" t="s">
        <v>73</v>
      </c>
      <c r="X399" s="98">
        <v>40509</v>
      </c>
      <c r="Y399" s="98">
        <v>40509</v>
      </c>
      <c r="Z399" s="44">
        <f t="shared" si="52"/>
        <v>2010</v>
      </c>
      <c r="AA399" s="44">
        <f t="shared" si="53"/>
        <v>11</v>
      </c>
      <c r="AB399" s="44">
        <v>0</v>
      </c>
      <c r="AC399" s="42" t="s">
        <v>2210</v>
      </c>
      <c r="AD399" s="42" t="s">
        <v>1572</v>
      </c>
      <c r="AE399" s="42" t="s">
        <v>73</v>
      </c>
      <c r="AF399" s="42" t="s">
        <v>73</v>
      </c>
      <c r="AG399" s="42" t="s">
        <v>3513</v>
      </c>
      <c r="AH399" s="42" t="s">
        <v>1604</v>
      </c>
      <c r="AI399" s="42" t="s">
        <v>3546</v>
      </c>
      <c r="AJ399" s="42" t="s">
        <v>3547</v>
      </c>
      <c r="AK399" s="31" t="s">
        <v>3548</v>
      </c>
      <c r="AL399" s="31" t="s">
        <v>3549</v>
      </c>
      <c r="AM399" s="47">
        <v>1</v>
      </c>
      <c r="AN399" s="47">
        <v>1</v>
      </c>
      <c r="AO399" s="47">
        <v>5</v>
      </c>
      <c r="AP399" s="47">
        <v>6</v>
      </c>
      <c r="AQ399" s="47"/>
      <c r="AR399" s="47"/>
      <c r="AS399" s="47">
        <v>0</v>
      </c>
      <c r="AT399" s="49">
        <v>1</v>
      </c>
      <c r="AU399" s="49">
        <v>1</v>
      </c>
      <c r="AV399" s="47"/>
      <c r="AW399" s="49">
        <v>1</v>
      </c>
      <c r="AX399" s="49"/>
      <c r="AY399" s="44">
        <f t="shared" si="55"/>
        <v>1</v>
      </c>
      <c r="AZ399" s="47"/>
      <c r="BA399" s="47"/>
      <c r="BB399" s="47"/>
      <c r="BC399" s="48"/>
      <c r="BD399" s="50"/>
      <c r="BE399" s="50"/>
      <c r="BF399" s="50"/>
      <c r="BG399" s="51"/>
      <c r="BH399" s="51">
        <f t="shared" si="54"/>
        <v>1</v>
      </c>
      <c r="BI399" s="51">
        <v>4</v>
      </c>
      <c r="BJ399" s="52"/>
      <c r="BK399" s="52"/>
      <c r="BL399" s="53"/>
      <c r="BM399" s="47" t="e">
        <f>COUNTIFS(A$2:$AC399,#REF!,M$2:$AL399,M399)</f>
        <v>#VALUE!</v>
      </c>
      <c r="BN399" s="47">
        <v>0</v>
      </c>
      <c r="BO399" s="54">
        <v>1</v>
      </c>
      <c r="BP399" s="54">
        <v>0</v>
      </c>
      <c r="BQ399" s="47">
        <v>1</v>
      </c>
      <c r="BR399" s="49">
        <v>1</v>
      </c>
      <c r="BS399" s="49">
        <v>1</v>
      </c>
      <c r="BT399" s="44">
        <f t="shared" si="51"/>
        <v>241</v>
      </c>
      <c r="BW399" s="40" t="s">
        <v>67</v>
      </c>
      <c r="BY399" s="55"/>
      <c r="BZ399" s="1" t="s">
        <v>22426</v>
      </c>
    </row>
    <row r="400" spans="1:78" ht="15" customHeight="1">
      <c r="A400" s="25" t="s">
        <v>3224</v>
      </c>
      <c r="B400" s="42" t="s">
        <v>3550</v>
      </c>
      <c r="D400" s="263">
        <v>0</v>
      </c>
      <c r="E400" s="42" t="s">
        <v>76</v>
      </c>
      <c r="F400" s="42" t="s">
        <v>77</v>
      </c>
      <c r="G400" s="264"/>
      <c r="H400" s="264"/>
      <c r="I400" s="42" t="s">
        <v>2489</v>
      </c>
      <c r="J400" s="43" t="s">
        <v>2490</v>
      </c>
      <c r="M400" s="44" t="s">
        <v>150</v>
      </c>
      <c r="N400" s="45" t="s">
        <v>151</v>
      </c>
      <c r="O400" s="42" t="s">
        <v>1040</v>
      </c>
      <c r="P400" s="42" t="s">
        <v>1287</v>
      </c>
      <c r="Q400" s="42" t="s">
        <v>73</v>
      </c>
      <c r="R400" s="42" t="s">
        <v>73</v>
      </c>
      <c r="S400" s="42" t="s">
        <v>3551</v>
      </c>
      <c r="T400" s="42" t="s">
        <v>3552</v>
      </c>
      <c r="U400" s="42" t="s">
        <v>3552</v>
      </c>
      <c r="V400" s="42" t="s">
        <v>73</v>
      </c>
      <c r="W400" s="42" t="s">
        <v>73</v>
      </c>
      <c r="X400" s="98">
        <v>40538</v>
      </c>
      <c r="Y400" s="98">
        <v>40538</v>
      </c>
      <c r="Z400" s="44">
        <f t="shared" si="52"/>
        <v>2010</v>
      </c>
      <c r="AA400" s="44">
        <f t="shared" si="53"/>
        <v>12</v>
      </c>
      <c r="AB400" s="44">
        <v>0</v>
      </c>
      <c r="AC400" s="42" t="s">
        <v>2210</v>
      </c>
      <c r="AD400" s="42" t="s">
        <v>1572</v>
      </c>
      <c r="AE400" s="42" t="s">
        <v>73</v>
      </c>
      <c r="AF400" s="42" t="s">
        <v>73</v>
      </c>
      <c r="AG400" s="42" t="s">
        <v>3513</v>
      </c>
      <c r="AH400" s="42" t="s">
        <v>1604</v>
      </c>
      <c r="AI400" s="42" t="s">
        <v>3553</v>
      </c>
      <c r="AJ400" s="42" t="s">
        <v>3554</v>
      </c>
      <c r="AK400" s="31" t="s">
        <v>3555</v>
      </c>
      <c r="AL400" s="31" t="s">
        <v>3556</v>
      </c>
      <c r="AM400" s="47">
        <v>1</v>
      </c>
      <c r="AN400" s="47">
        <v>1</v>
      </c>
      <c r="AO400" s="47">
        <v>5</v>
      </c>
      <c r="AP400" s="47">
        <v>6</v>
      </c>
      <c r="AQ400" s="47"/>
      <c r="AR400" s="47"/>
      <c r="AS400" s="47">
        <v>0</v>
      </c>
      <c r="AT400" s="49">
        <v>1</v>
      </c>
      <c r="AU400" s="49">
        <v>1</v>
      </c>
      <c r="AV400" s="47"/>
      <c r="AW400" s="49">
        <v>1</v>
      </c>
      <c r="AX400" s="49"/>
      <c r="AY400" s="44">
        <f t="shared" si="55"/>
        <v>1</v>
      </c>
      <c r="AZ400" s="47"/>
      <c r="BA400" s="47"/>
      <c r="BB400" s="47"/>
      <c r="BC400" s="48"/>
      <c r="BD400" s="50"/>
      <c r="BE400" s="50"/>
      <c r="BF400" s="50"/>
      <c r="BG400" s="51"/>
      <c r="BH400" s="51">
        <f t="shared" si="54"/>
        <v>1</v>
      </c>
      <c r="BI400" s="51">
        <v>6</v>
      </c>
      <c r="BJ400" s="52"/>
      <c r="BK400" s="52"/>
      <c r="BL400" s="53"/>
      <c r="BM400" s="47" t="e">
        <f>COUNTIFS(A$2:$AC400,#REF!,M$2:$AL400,M400)</f>
        <v>#VALUE!</v>
      </c>
      <c r="BN400" s="47">
        <v>0</v>
      </c>
      <c r="BO400" s="54">
        <v>1</v>
      </c>
      <c r="BP400" s="54">
        <v>0</v>
      </c>
      <c r="BQ400" s="47">
        <v>1</v>
      </c>
      <c r="BR400" s="49">
        <v>1</v>
      </c>
      <c r="BS400" s="49">
        <v>1</v>
      </c>
      <c r="BT400" s="44">
        <f t="shared" si="51"/>
        <v>270</v>
      </c>
      <c r="BW400" s="40" t="s">
        <v>67</v>
      </c>
      <c r="BY400" s="55"/>
      <c r="BZ400" s="1" t="s">
        <v>22426</v>
      </c>
    </row>
    <row r="401" spans="1:78" ht="15" customHeight="1">
      <c r="A401" s="25" t="s">
        <v>3224</v>
      </c>
      <c r="B401" s="42" t="s">
        <v>3557</v>
      </c>
      <c r="D401" s="263">
        <v>0</v>
      </c>
      <c r="E401" s="26" t="s">
        <v>92</v>
      </c>
      <c r="F401" s="26" t="s">
        <v>70</v>
      </c>
      <c r="G401" s="265"/>
      <c r="H401" s="265"/>
      <c r="I401" s="26" t="s">
        <v>3558</v>
      </c>
      <c r="J401" s="27" t="s">
        <v>163</v>
      </c>
      <c r="M401" s="28">
        <v>777</v>
      </c>
      <c r="N401" s="29">
        <v>777</v>
      </c>
      <c r="O401" s="26" t="s">
        <v>93</v>
      </c>
      <c r="P401" s="26" t="s">
        <v>94</v>
      </c>
      <c r="Q401" s="26" t="s">
        <v>73</v>
      </c>
      <c r="R401" s="26" t="s">
        <v>73</v>
      </c>
      <c r="S401" s="26" t="s">
        <v>3559</v>
      </c>
      <c r="T401" s="26" t="s">
        <v>3560</v>
      </c>
      <c r="U401" s="26" t="s">
        <v>3560</v>
      </c>
      <c r="V401" s="26" t="s">
        <v>73</v>
      </c>
      <c r="W401" s="26" t="s">
        <v>73</v>
      </c>
      <c r="X401" s="106">
        <v>40466</v>
      </c>
      <c r="Y401" s="106">
        <v>40494</v>
      </c>
      <c r="Z401" s="28">
        <f t="shared" si="52"/>
        <v>2010</v>
      </c>
      <c r="AA401" s="28">
        <f t="shared" si="53"/>
        <v>10</v>
      </c>
      <c r="AB401" s="28">
        <v>0</v>
      </c>
      <c r="AC401" s="26" t="s">
        <v>3561</v>
      </c>
      <c r="AD401" s="26" t="s">
        <v>3562</v>
      </c>
      <c r="AE401" s="26" t="s">
        <v>73</v>
      </c>
      <c r="AF401" s="26" t="s">
        <v>73</v>
      </c>
      <c r="AG401" s="26" t="s">
        <v>73</v>
      </c>
      <c r="AH401" s="26" t="s">
        <v>73</v>
      </c>
      <c r="AI401" s="26" t="s">
        <v>3563</v>
      </c>
      <c r="AJ401" s="26" t="s">
        <v>3564</v>
      </c>
      <c r="AK401" s="30" t="s">
        <v>892</v>
      </c>
      <c r="AL401" s="30" t="s">
        <v>892</v>
      </c>
      <c r="AM401" s="32">
        <v>1</v>
      </c>
      <c r="AN401" s="32">
        <v>777</v>
      </c>
      <c r="AO401" s="32">
        <v>777</v>
      </c>
      <c r="AP401" s="32">
        <v>77</v>
      </c>
      <c r="AQ401" s="32"/>
      <c r="AR401" s="32"/>
      <c r="AS401" s="32">
        <v>1</v>
      </c>
      <c r="AT401" s="34">
        <v>777</v>
      </c>
      <c r="AU401" s="34">
        <v>777</v>
      </c>
      <c r="AV401" s="32"/>
      <c r="AW401" s="34">
        <v>777</v>
      </c>
      <c r="AX401" s="34"/>
      <c r="AY401" s="28">
        <f t="shared" si="55"/>
        <v>29</v>
      </c>
      <c r="AZ401" s="32"/>
      <c r="BA401" s="32"/>
      <c r="BB401" s="32"/>
      <c r="BC401" s="33"/>
      <c r="BD401" s="35" t="s">
        <v>75</v>
      </c>
      <c r="BE401" s="35"/>
      <c r="BF401" s="35"/>
      <c r="BG401" s="36"/>
      <c r="BH401" s="36">
        <f t="shared" si="54"/>
        <v>1</v>
      </c>
      <c r="BI401" s="36">
        <v>5</v>
      </c>
      <c r="BJ401" s="37"/>
      <c r="BK401" s="37"/>
      <c r="BL401" s="38"/>
      <c r="BM401" s="32" t="e">
        <f>COUNTIFS(A$2:$AC401,#REF!,M$2:$AL401,M401)</f>
        <v>#VALUE!</v>
      </c>
      <c r="BN401" s="32">
        <v>0</v>
      </c>
      <c r="BO401" s="39">
        <v>29</v>
      </c>
      <c r="BP401" s="39">
        <v>0</v>
      </c>
      <c r="BQ401" s="32">
        <v>29</v>
      </c>
      <c r="BR401" s="34">
        <v>777</v>
      </c>
      <c r="BS401" s="34">
        <v>777</v>
      </c>
      <c r="BT401" s="28">
        <f t="shared" si="51"/>
        <v>198</v>
      </c>
      <c r="BW401" s="40" t="s">
        <v>67</v>
      </c>
      <c r="BY401" s="41"/>
      <c r="BZ401" s="1" t="s">
        <v>22426</v>
      </c>
    </row>
    <row r="402" spans="1:78" ht="15" customHeight="1">
      <c r="A402" s="25" t="s">
        <v>3224</v>
      </c>
      <c r="B402" s="42" t="s">
        <v>3565</v>
      </c>
      <c r="D402" s="263">
        <v>0</v>
      </c>
      <c r="E402" s="42" t="s">
        <v>76</v>
      </c>
      <c r="F402" s="42" t="s">
        <v>77</v>
      </c>
      <c r="G402" s="264"/>
      <c r="H402" s="264"/>
      <c r="I402" s="42" t="s">
        <v>184</v>
      </c>
      <c r="J402" s="43" t="s">
        <v>1274</v>
      </c>
      <c r="M402" s="44" t="s">
        <v>80</v>
      </c>
      <c r="N402" s="45" t="s">
        <v>184</v>
      </c>
      <c r="O402" s="42" t="s">
        <v>100</v>
      </c>
      <c r="P402" s="42" t="s">
        <v>101</v>
      </c>
      <c r="Q402" s="42" t="s">
        <v>73</v>
      </c>
      <c r="R402" s="42" t="s">
        <v>73</v>
      </c>
      <c r="S402" s="42" t="s">
        <v>471</v>
      </c>
      <c r="T402" s="42" t="s">
        <v>3566</v>
      </c>
      <c r="U402" s="42" t="s">
        <v>3566</v>
      </c>
      <c r="V402" s="42" t="s">
        <v>73</v>
      </c>
      <c r="W402" s="42" t="s">
        <v>73</v>
      </c>
      <c r="X402" s="98">
        <v>40269</v>
      </c>
      <c r="Y402" s="98">
        <v>40272</v>
      </c>
      <c r="Z402" s="44">
        <f t="shared" si="52"/>
        <v>2010</v>
      </c>
      <c r="AA402" s="44">
        <f t="shared" si="53"/>
        <v>4</v>
      </c>
      <c r="AB402" s="44">
        <v>0</v>
      </c>
      <c r="AC402" s="42" t="s">
        <v>1127</v>
      </c>
      <c r="AD402" s="42" t="s">
        <v>1128</v>
      </c>
      <c r="AE402" s="42" t="s">
        <v>73</v>
      </c>
      <c r="AF402" s="42" t="s">
        <v>3147</v>
      </c>
      <c r="AG402" s="42" t="s">
        <v>73</v>
      </c>
      <c r="AH402" s="42" t="s">
        <v>73</v>
      </c>
      <c r="AI402" s="42" t="s">
        <v>73</v>
      </c>
      <c r="AJ402" s="42" t="s">
        <v>3148</v>
      </c>
      <c r="AK402" s="31" t="s">
        <v>892</v>
      </c>
      <c r="AL402" s="31" t="s">
        <v>892</v>
      </c>
      <c r="AM402" s="47">
        <v>1</v>
      </c>
      <c r="AN402" s="47">
        <v>1</v>
      </c>
      <c r="AO402" s="47">
        <v>1</v>
      </c>
      <c r="AP402" s="47">
        <v>88</v>
      </c>
      <c r="AQ402" s="47"/>
      <c r="AR402" s="47"/>
      <c r="AS402" s="47">
        <v>0</v>
      </c>
      <c r="AT402" s="49">
        <v>1</v>
      </c>
      <c r="AU402" s="49">
        <v>1</v>
      </c>
      <c r="AV402" s="47"/>
      <c r="AW402" s="49">
        <v>1</v>
      </c>
      <c r="AX402" s="49"/>
      <c r="AY402" s="44">
        <f t="shared" si="55"/>
        <v>4</v>
      </c>
      <c r="AZ402" s="47"/>
      <c r="BA402" s="47"/>
      <c r="BB402" s="47"/>
      <c r="BC402" s="48"/>
      <c r="BD402" s="50"/>
      <c r="BE402" s="50"/>
      <c r="BF402" s="50"/>
      <c r="BG402" s="51"/>
      <c r="BH402" s="51">
        <f t="shared" si="54"/>
        <v>1</v>
      </c>
      <c r="BI402" s="51">
        <v>5</v>
      </c>
      <c r="BJ402" s="52"/>
      <c r="BK402" s="52"/>
      <c r="BL402" s="53"/>
      <c r="BM402" s="47" t="e">
        <f>COUNTIFS(A$2:$AC402,#REF!,M$2:$AL402,M402)</f>
        <v>#VALUE!</v>
      </c>
      <c r="BN402" s="47">
        <v>1</v>
      </c>
      <c r="BO402" s="54">
        <v>4</v>
      </c>
      <c r="BP402" s="54">
        <v>0</v>
      </c>
      <c r="BQ402" s="47">
        <v>4</v>
      </c>
      <c r="BR402" s="49">
        <v>1</v>
      </c>
      <c r="BS402" s="49">
        <v>1</v>
      </c>
      <c r="BT402" s="44">
        <f t="shared" si="51"/>
        <v>1</v>
      </c>
      <c r="BW402" s="40" t="s">
        <v>67</v>
      </c>
      <c r="BY402" s="55"/>
      <c r="BZ402" s="1" t="s">
        <v>22426</v>
      </c>
    </row>
    <row r="403" spans="1:78" ht="15" customHeight="1">
      <c r="A403" s="25" t="s">
        <v>3224</v>
      </c>
      <c r="B403" s="42" t="s">
        <v>3567</v>
      </c>
      <c r="D403" s="263">
        <v>0</v>
      </c>
      <c r="E403" s="42" t="s">
        <v>76</v>
      </c>
      <c r="F403" s="42" t="s">
        <v>77</v>
      </c>
      <c r="G403" s="264"/>
      <c r="H403" s="264"/>
      <c r="I403" s="42" t="s">
        <v>184</v>
      </c>
      <c r="J403" s="43" t="s">
        <v>1274</v>
      </c>
      <c r="M403" s="44" t="s">
        <v>80</v>
      </c>
      <c r="N403" s="45" t="s">
        <v>184</v>
      </c>
      <c r="O403" s="42" t="s">
        <v>81</v>
      </c>
      <c r="P403" s="42" t="s">
        <v>82</v>
      </c>
      <c r="Q403" s="42" t="s">
        <v>73</v>
      </c>
      <c r="R403" s="42" t="s">
        <v>73</v>
      </c>
      <c r="S403" s="42" t="s">
        <v>471</v>
      </c>
      <c r="T403" s="42" t="s">
        <v>3568</v>
      </c>
      <c r="U403" s="42" t="s">
        <v>3568</v>
      </c>
      <c r="V403" s="42" t="s">
        <v>73</v>
      </c>
      <c r="W403" s="42" t="s">
        <v>73</v>
      </c>
      <c r="X403" s="98">
        <v>40270</v>
      </c>
      <c r="Y403" s="98">
        <v>40272</v>
      </c>
      <c r="Z403" s="44">
        <f t="shared" si="52"/>
        <v>2010</v>
      </c>
      <c r="AA403" s="44">
        <f t="shared" si="53"/>
        <v>4</v>
      </c>
      <c r="AB403" s="44">
        <v>0</v>
      </c>
      <c r="AC403" s="42" t="s">
        <v>3569</v>
      </c>
      <c r="AD403" s="42" t="s">
        <v>3570</v>
      </c>
      <c r="AE403" s="42" t="s">
        <v>73</v>
      </c>
      <c r="AF403" s="42" t="s">
        <v>73</v>
      </c>
      <c r="AG403" s="42" t="s">
        <v>73</v>
      </c>
      <c r="AH403" s="42" t="s">
        <v>73</v>
      </c>
      <c r="AI403" s="42" t="s">
        <v>73</v>
      </c>
      <c r="AJ403" s="42" t="s">
        <v>73</v>
      </c>
      <c r="AK403" s="31" t="s">
        <v>892</v>
      </c>
      <c r="AL403" s="31" t="s">
        <v>892</v>
      </c>
      <c r="AM403" s="47">
        <v>1</v>
      </c>
      <c r="AN403" s="47">
        <v>1</v>
      </c>
      <c r="AO403" s="47">
        <v>1</v>
      </c>
      <c r="AP403" s="47">
        <v>88</v>
      </c>
      <c r="AQ403" s="47"/>
      <c r="AR403" s="47"/>
      <c r="AS403" s="47">
        <v>0</v>
      </c>
      <c r="AT403" s="49">
        <v>1</v>
      </c>
      <c r="AU403" s="49">
        <v>1</v>
      </c>
      <c r="AV403" s="47"/>
      <c r="AW403" s="49">
        <v>1</v>
      </c>
      <c r="AX403" s="49"/>
      <c r="AY403" s="44">
        <f t="shared" si="55"/>
        <v>3</v>
      </c>
      <c r="AZ403" s="47"/>
      <c r="BA403" s="47"/>
      <c r="BB403" s="47"/>
      <c r="BC403" s="48"/>
      <c r="BD403" s="50"/>
      <c r="BE403" s="50"/>
      <c r="BF403" s="50"/>
      <c r="BG403" s="51"/>
      <c r="BH403" s="51">
        <f t="shared" si="54"/>
        <v>1</v>
      </c>
      <c r="BI403" s="51">
        <v>5</v>
      </c>
      <c r="BJ403" s="52"/>
      <c r="BK403" s="52"/>
      <c r="BL403" s="53"/>
      <c r="BM403" s="47" t="e">
        <f>COUNTIFS(A$2:$AC403,#REF!,M$2:$AL403,M403)</f>
        <v>#VALUE!</v>
      </c>
      <c r="BN403" s="47">
        <v>0</v>
      </c>
      <c r="BO403" s="54">
        <v>3</v>
      </c>
      <c r="BP403" s="54">
        <v>0</v>
      </c>
      <c r="BQ403" s="47">
        <v>3</v>
      </c>
      <c r="BR403" s="49">
        <v>1</v>
      </c>
      <c r="BS403" s="49">
        <v>1</v>
      </c>
      <c r="BT403" s="44">
        <f t="shared" si="51"/>
        <v>2</v>
      </c>
      <c r="BW403" s="40" t="s">
        <v>67</v>
      </c>
      <c r="BY403" s="55"/>
      <c r="BZ403" s="1" t="s">
        <v>22426</v>
      </c>
    </row>
    <row r="404" spans="1:78" ht="15" customHeight="1">
      <c r="A404" s="25" t="s">
        <v>3224</v>
      </c>
      <c r="B404" s="42" t="s">
        <v>3571</v>
      </c>
      <c r="D404" s="263">
        <v>0</v>
      </c>
      <c r="E404" s="42" t="s">
        <v>76</v>
      </c>
      <c r="F404" s="42" t="s">
        <v>77</v>
      </c>
      <c r="G404" s="264"/>
      <c r="H404" s="264"/>
      <c r="I404" s="42" t="s">
        <v>184</v>
      </c>
      <c r="J404" s="43" t="s">
        <v>1274</v>
      </c>
      <c r="M404" s="44" t="s">
        <v>80</v>
      </c>
      <c r="N404" s="45" t="s">
        <v>184</v>
      </c>
      <c r="O404" s="42" t="s">
        <v>100</v>
      </c>
      <c r="P404" s="42" t="s">
        <v>101</v>
      </c>
      <c r="Q404" s="42" t="s">
        <v>73</v>
      </c>
      <c r="R404" s="42" t="s">
        <v>73</v>
      </c>
      <c r="S404" s="42" t="s">
        <v>3572</v>
      </c>
      <c r="T404" s="42" t="s">
        <v>3573</v>
      </c>
      <c r="U404" s="42" t="s">
        <v>3573</v>
      </c>
      <c r="V404" s="42" t="s">
        <v>73</v>
      </c>
      <c r="W404" s="42" t="s">
        <v>73</v>
      </c>
      <c r="X404" s="98">
        <v>40273</v>
      </c>
      <c r="Y404" s="98">
        <v>40275</v>
      </c>
      <c r="Z404" s="44">
        <f t="shared" si="52"/>
        <v>2010</v>
      </c>
      <c r="AA404" s="44">
        <f t="shared" si="53"/>
        <v>4</v>
      </c>
      <c r="AB404" s="44">
        <v>0</v>
      </c>
      <c r="AC404" s="42" t="s">
        <v>755</v>
      </c>
      <c r="AD404" s="42" t="s">
        <v>756</v>
      </c>
      <c r="AE404" s="42" t="s">
        <v>73</v>
      </c>
      <c r="AF404" s="42" t="s">
        <v>73</v>
      </c>
      <c r="AG404" s="42" t="s">
        <v>73</v>
      </c>
      <c r="AH404" s="42" t="s">
        <v>73</v>
      </c>
      <c r="AI404" s="42" t="s">
        <v>73</v>
      </c>
      <c r="AJ404" s="42" t="s">
        <v>73</v>
      </c>
      <c r="AK404" s="31" t="s">
        <v>892</v>
      </c>
      <c r="AL404" s="31" t="s">
        <v>892</v>
      </c>
      <c r="AM404" s="47">
        <v>1</v>
      </c>
      <c r="AN404" s="47">
        <v>1</v>
      </c>
      <c r="AO404" s="47">
        <v>1</v>
      </c>
      <c r="AP404" s="47">
        <v>88</v>
      </c>
      <c r="AQ404" s="47"/>
      <c r="AR404" s="47"/>
      <c r="AS404" s="47">
        <v>0</v>
      </c>
      <c r="AT404" s="49">
        <v>1</v>
      </c>
      <c r="AU404" s="49">
        <v>1</v>
      </c>
      <c r="AV404" s="47"/>
      <c r="AW404" s="49">
        <v>1</v>
      </c>
      <c r="AX404" s="49"/>
      <c r="AY404" s="44">
        <f t="shared" si="55"/>
        <v>3</v>
      </c>
      <c r="AZ404" s="47"/>
      <c r="BA404" s="47"/>
      <c r="BB404" s="47"/>
      <c r="BC404" s="48"/>
      <c r="BD404" s="50"/>
      <c r="BE404" s="50"/>
      <c r="BF404" s="50"/>
      <c r="BG404" s="51"/>
      <c r="BH404" s="51">
        <f t="shared" si="54"/>
        <v>1</v>
      </c>
      <c r="BI404" s="51">
        <v>1</v>
      </c>
      <c r="BJ404" s="52"/>
      <c r="BK404" s="52"/>
      <c r="BL404" s="53"/>
      <c r="BM404" s="47" t="e">
        <f>COUNTIFS(A$2:$AC404,#REF!,M$2:$AL404,M404)</f>
        <v>#VALUE!</v>
      </c>
      <c r="BN404" s="47">
        <v>0</v>
      </c>
      <c r="BO404" s="54">
        <v>3</v>
      </c>
      <c r="BP404" s="54">
        <v>0</v>
      </c>
      <c r="BQ404" s="47">
        <v>3</v>
      </c>
      <c r="BR404" s="49">
        <v>1</v>
      </c>
      <c r="BS404" s="49">
        <v>1</v>
      </c>
      <c r="BT404" s="44">
        <f t="shared" ref="BT404:BT467" si="56">MAX(MIN((DATE(2011,3,31)+1),X404+1),DATE(2010,4,1))-MIN(MAX(DATE(2010,4,1),W404),(DATE(2011,3,31)+1))</f>
        <v>5</v>
      </c>
      <c r="BW404" s="40" t="s">
        <v>67</v>
      </c>
      <c r="BY404" s="55"/>
      <c r="BZ404" s="1" t="s">
        <v>22426</v>
      </c>
    </row>
    <row r="405" spans="1:78" ht="15" customHeight="1">
      <c r="A405" s="25" t="s">
        <v>3224</v>
      </c>
      <c r="B405" s="42" t="s">
        <v>3574</v>
      </c>
      <c r="D405" s="263">
        <v>0</v>
      </c>
      <c r="E405" s="42" t="s">
        <v>76</v>
      </c>
      <c r="F405" s="42" t="s">
        <v>77</v>
      </c>
      <c r="G405" s="264"/>
      <c r="H405" s="264"/>
      <c r="I405" s="42" t="s">
        <v>184</v>
      </c>
      <c r="J405" s="43" t="s">
        <v>1274</v>
      </c>
      <c r="M405" s="44" t="s">
        <v>80</v>
      </c>
      <c r="N405" s="45" t="s">
        <v>184</v>
      </c>
      <c r="O405" s="42" t="s">
        <v>81</v>
      </c>
      <c r="P405" s="42" t="s">
        <v>82</v>
      </c>
      <c r="Q405" s="42" t="s">
        <v>73</v>
      </c>
      <c r="R405" s="42" t="s">
        <v>73</v>
      </c>
      <c r="S405" s="42" t="s">
        <v>471</v>
      </c>
      <c r="T405" s="42" t="s">
        <v>3575</v>
      </c>
      <c r="U405" s="42" t="s">
        <v>3575</v>
      </c>
      <c r="V405" s="42" t="s">
        <v>73</v>
      </c>
      <c r="W405" s="42" t="s">
        <v>73</v>
      </c>
      <c r="X405" s="98">
        <v>40276</v>
      </c>
      <c r="Y405" s="98">
        <v>40279</v>
      </c>
      <c r="Z405" s="44">
        <f t="shared" si="52"/>
        <v>2010</v>
      </c>
      <c r="AA405" s="44">
        <f t="shared" si="53"/>
        <v>4</v>
      </c>
      <c r="AB405" s="44">
        <v>0</v>
      </c>
      <c r="AC405" s="42" t="s">
        <v>879</v>
      </c>
      <c r="AD405" s="42" t="s">
        <v>880</v>
      </c>
      <c r="AE405" s="42" t="s">
        <v>73</v>
      </c>
      <c r="AF405" s="42" t="s">
        <v>73</v>
      </c>
      <c r="AG405" s="42" t="s">
        <v>73</v>
      </c>
      <c r="AH405" s="42" t="s">
        <v>73</v>
      </c>
      <c r="AI405" s="42" t="s">
        <v>73</v>
      </c>
      <c r="AJ405" s="42" t="s">
        <v>73</v>
      </c>
      <c r="AK405" s="31" t="s">
        <v>892</v>
      </c>
      <c r="AL405" s="31" t="s">
        <v>892</v>
      </c>
      <c r="AM405" s="47">
        <v>1</v>
      </c>
      <c r="AN405" s="47">
        <v>1</v>
      </c>
      <c r="AO405" s="47">
        <v>1</v>
      </c>
      <c r="AP405" s="47">
        <v>88</v>
      </c>
      <c r="AQ405" s="47"/>
      <c r="AR405" s="47"/>
      <c r="AS405" s="47">
        <v>0</v>
      </c>
      <c r="AT405" s="49">
        <v>1</v>
      </c>
      <c r="AU405" s="49">
        <v>1</v>
      </c>
      <c r="AV405" s="47"/>
      <c r="AW405" s="49">
        <v>1</v>
      </c>
      <c r="AX405" s="49"/>
      <c r="AY405" s="44">
        <f t="shared" si="55"/>
        <v>4</v>
      </c>
      <c r="AZ405" s="47"/>
      <c r="BA405" s="47"/>
      <c r="BB405" s="47"/>
      <c r="BC405" s="48"/>
      <c r="BD405" s="50"/>
      <c r="BE405" s="50"/>
      <c r="BF405" s="50"/>
      <c r="BG405" s="51"/>
      <c r="BH405" s="51">
        <f t="shared" si="54"/>
        <v>1</v>
      </c>
      <c r="BI405" s="51">
        <v>5</v>
      </c>
      <c r="BJ405" s="52"/>
      <c r="BK405" s="52"/>
      <c r="BL405" s="53"/>
      <c r="BM405" s="47" t="e">
        <f>COUNTIFS(A$2:$AC405,#REF!,M$2:$AL405,M405)</f>
        <v>#VALUE!</v>
      </c>
      <c r="BN405" s="47">
        <v>0</v>
      </c>
      <c r="BO405" s="54">
        <v>4</v>
      </c>
      <c r="BP405" s="54">
        <v>0</v>
      </c>
      <c r="BQ405" s="47">
        <v>4</v>
      </c>
      <c r="BR405" s="49">
        <v>1</v>
      </c>
      <c r="BS405" s="49">
        <v>1</v>
      </c>
      <c r="BT405" s="44">
        <f t="shared" si="56"/>
        <v>8</v>
      </c>
      <c r="BW405" s="40" t="s">
        <v>67</v>
      </c>
      <c r="BY405" s="55"/>
      <c r="BZ405" s="1" t="s">
        <v>22426</v>
      </c>
    </row>
    <row r="406" spans="1:78" ht="15" customHeight="1">
      <c r="A406" s="25" t="s">
        <v>3224</v>
      </c>
      <c r="B406" s="42" t="s">
        <v>3576</v>
      </c>
      <c r="D406" s="263">
        <v>0</v>
      </c>
      <c r="E406" s="42" t="s">
        <v>76</v>
      </c>
      <c r="F406" s="42" t="s">
        <v>77</v>
      </c>
      <c r="G406" s="264"/>
      <c r="H406" s="264"/>
      <c r="I406" s="42" t="s">
        <v>184</v>
      </c>
      <c r="J406" s="43" t="s">
        <v>1274</v>
      </c>
      <c r="M406" s="44" t="s">
        <v>80</v>
      </c>
      <c r="N406" s="45" t="s">
        <v>184</v>
      </c>
      <c r="O406" s="42" t="s">
        <v>100</v>
      </c>
      <c r="P406" s="42" t="s">
        <v>101</v>
      </c>
      <c r="Q406" s="42" t="s">
        <v>73</v>
      </c>
      <c r="R406" s="42" t="s">
        <v>73</v>
      </c>
      <c r="S406" s="42" t="s">
        <v>808</v>
      </c>
      <c r="T406" s="42" t="s">
        <v>809</v>
      </c>
      <c r="U406" s="42" t="s">
        <v>809</v>
      </c>
      <c r="V406" s="42" t="s">
        <v>73</v>
      </c>
      <c r="W406" s="42" t="s">
        <v>73</v>
      </c>
      <c r="X406" s="98">
        <v>40283</v>
      </c>
      <c r="Y406" s="98">
        <v>40286</v>
      </c>
      <c r="Z406" s="44">
        <f t="shared" si="52"/>
        <v>2010</v>
      </c>
      <c r="AA406" s="44">
        <f t="shared" si="53"/>
        <v>4</v>
      </c>
      <c r="AB406" s="44">
        <v>0</v>
      </c>
      <c r="AC406" s="42" t="s">
        <v>810</v>
      </c>
      <c r="AD406" s="42" t="s">
        <v>811</v>
      </c>
      <c r="AE406" s="42" t="s">
        <v>73</v>
      </c>
      <c r="AF406" s="42" t="s">
        <v>73</v>
      </c>
      <c r="AG406" s="42" t="s">
        <v>73</v>
      </c>
      <c r="AH406" s="42" t="s">
        <v>73</v>
      </c>
      <c r="AI406" s="42" t="s">
        <v>73</v>
      </c>
      <c r="AJ406" s="42" t="s">
        <v>73</v>
      </c>
      <c r="AK406" s="31" t="s">
        <v>892</v>
      </c>
      <c r="AL406" s="31" t="s">
        <v>892</v>
      </c>
      <c r="AM406" s="47">
        <v>1</v>
      </c>
      <c r="AN406" s="47">
        <v>1</v>
      </c>
      <c r="AO406" s="47">
        <v>1</v>
      </c>
      <c r="AP406" s="47">
        <v>88</v>
      </c>
      <c r="AQ406" s="47"/>
      <c r="AR406" s="47"/>
      <c r="AS406" s="47">
        <v>0</v>
      </c>
      <c r="AT406" s="49">
        <v>1</v>
      </c>
      <c r="AU406" s="49">
        <v>1</v>
      </c>
      <c r="AV406" s="47"/>
      <c r="AW406" s="49">
        <v>1</v>
      </c>
      <c r="AX406" s="49"/>
      <c r="AY406" s="44">
        <f t="shared" si="55"/>
        <v>4</v>
      </c>
      <c r="AZ406" s="47"/>
      <c r="BA406" s="47"/>
      <c r="BB406" s="47"/>
      <c r="BC406" s="48"/>
      <c r="BD406" s="50"/>
      <c r="BE406" s="50"/>
      <c r="BF406" s="50"/>
      <c r="BG406" s="51"/>
      <c r="BH406" s="51">
        <f t="shared" si="54"/>
        <v>1</v>
      </c>
      <c r="BI406" s="51">
        <v>8</v>
      </c>
      <c r="BJ406" s="52"/>
      <c r="BK406" s="52"/>
      <c r="BL406" s="53"/>
      <c r="BM406" s="47" t="e">
        <f>COUNTIFS(A$2:$AC406,#REF!,M$2:$AL406,M406)</f>
        <v>#VALUE!</v>
      </c>
      <c r="BN406" s="47">
        <v>0</v>
      </c>
      <c r="BO406" s="54">
        <v>4</v>
      </c>
      <c r="BP406" s="54">
        <v>0</v>
      </c>
      <c r="BQ406" s="47">
        <v>4</v>
      </c>
      <c r="BR406" s="49">
        <v>1</v>
      </c>
      <c r="BS406" s="49">
        <v>1</v>
      </c>
      <c r="BT406" s="44">
        <f t="shared" si="56"/>
        <v>15</v>
      </c>
      <c r="BW406" s="40" t="s">
        <v>67</v>
      </c>
      <c r="BY406" s="55"/>
      <c r="BZ406" s="1" t="s">
        <v>22426</v>
      </c>
    </row>
    <row r="407" spans="1:78" ht="15" customHeight="1">
      <c r="A407" s="25" t="s">
        <v>3224</v>
      </c>
      <c r="B407" s="42" t="s">
        <v>3577</v>
      </c>
      <c r="D407" s="263">
        <v>0</v>
      </c>
      <c r="E407" s="42" t="s">
        <v>76</v>
      </c>
      <c r="F407" s="42" t="s">
        <v>77</v>
      </c>
      <c r="G407" s="264"/>
      <c r="H407" s="264"/>
      <c r="I407" s="42" t="s">
        <v>184</v>
      </c>
      <c r="J407" s="43" t="s">
        <v>1274</v>
      </c>
      <c r="M407" s="44" t="s">
        <v>80</v>
      </c>
      <c r="N407" s="45" t="s">
        <v>184</v>
      </c>
      <c r="O407" s="42" t="s">
        <v>81</v>
      </c>
      <c r="P407" s="42" t="s">
        <v>82</v>
      </c>
      <c r="Q407" s="42" t="s">
        <v>73</v>
      </c>
      <c r="R407" s="42" t="s">
        <v>73</v>
      </c>
      <c r="S407" s="42" t="s">
        <v>471</v>
      </c>
      <c r="T407" s="42" t="s">
        <v>1113</v>
      </c>
      <c r="U407" s="42" t="s">
        <v>1113</v>
      </c>
      <c r="V407" s="42" t="s">
        <v>73</v>
      </c>
      <c r="W407" s="42" t="s">
        <v>73</v>
      </c>
      <c r="X407" s="98">
        <v>40290</v>
      </c>
      <c r="Y407" s="98">
        <v>40293</v>
      </c>
      <c r="Z407" s="44">
        <f t="shared" si="52"/>
        <v>2010</v>
      </c>
      <c r="AA407" s="44">
        <f t="shared" si="53"/>
        <v>4</v>
      </c>
      <c r="AB407" s="44">
        <v>0</v>
      </c>
      <c r="AC407" s="42" t="s">
        <v>3578</v>
      </c>
      <c r="AD407" s="42" t="s">
        <v>1115</v>
      </c>
      <c r="AE407" s="42" t="s">
        <v>73</v>
      </c>
      <c r="AF407" s="42" t="s">
        <v>73</v>
      </c>
      <c r="AG407" s="42" t="s">
        <v>73</v>
      </c>
      <c r="AH407" s="42" t="s">
        <v>73</v>
      </c>
      <c r="AI407" s="42" t="s">
        <v>73</v>
      </c>
      <c r="AJ407" s="42" t="s">
        <v>73</v>
      </c>
      <c r="AK407" s="31" t="s">
        <v>892</v>
      </c>
      <c r="AL407" s="31" t="s">
        <v>892</v>
      </c>
      <c r="AM407" s="47">
        <v>1</v>
      </c>
      <c r="AN407" s="47">
        <v>1</v>
      </c>
      <c r="AO407" s="47">
        <v>1</v>
      </c>
      <c r="AP407" s="47">
        <v>88</v>
      </c>
      <c r="AQ407" s="47"/>
      <c r="AR407" s="47"/>
      <c r="AS407" s="47">
        <v>0</v>
      </c>
      <c r="AT407" s="49">
        <v>1</v>
      </c>
      <c r="AU407" s="49">
        <v>1</v>
      </c>
      <c r="AV407" s="47"/>
      <c r="AW407" s="49">
        <v>1</v>
      </c>
      <c r="AX407" s="49"/>
      <c r="AY407" s="44">
        <f t="shared" si="55"/>
        <v>4</v>
      </c>
      <c r="AZ407" s="47"/>
      <c r="BA407" s="47"/>
      <c r="BB407" s="47"/>
      <c r="BC407" s="48"/>
      <c r="BD407" s="50"/>
      <c r="BE407" s="50"/>
      <c r="BF407" s="50"/>
      <c r="BG407" s="51"/>
      <c r="BH407" s="51">
        <f t="shared" si="54"/>
        <v>1</v>
      </c>
      <c r="BI407" s="51">
        <v>1</v>
      </c>
      <c r="BJ407" s="52"/>
      <c r="BK407" s="52"/>
      <c r="BL407" s="53"/>
      <c r="BM407" s="47" t="e">
        <f>COUNTIFS(A$2:$AC407,#REF!,M$2:$AL407,M407)</f>
        <v>#VALUE!</v>
      </c>
      <c r="BN407" s="47">
        <v>0</v>
      </c>
      <c r="BO407" s="54">
        <v>4</v>
      </c>
      <c r="BP407" s="54">
        <v>0</v>
      </c>
      <c r="BQ407" s="47">
        <v>4</v>
      </c>
      <c r="BR407" s="49">
        <v>1</v>
      </c>
      <c r="BS407" s="49">
        <v>1</v>
      </c>
      <c r="BT407" s="44">
        <f t="shared" si="56"/>
        <v>22</v>
      </c>
      <c r="BW407" s="40" t="s">
        <v>67</v>
      </c>
      <c r="BY407" s="55"/>
      <c r="BZ407" s="1" t="s">
        <v>22426</v>
      </c>
    </row>
    <row r="408" spans="1:78" ht="15" customHeight="1">
      <c r="A408" s="25" t="s">
        <v>3224</v>
      </c>
      <c r="B408" s="42" t="s">
        <v>3579</v>
      </c>
      <c r="D408" s="263">
        <v>0</v>
      </c>
      <c r="E408" s="42" t="s">
        <v>76</v>
      </c>
      <c r="F408" s="42" t="s">
        <v>77</v>
      </c>
      <c r="G408" s="264"/>
      <c r="H408" s="264"/>
      <c r="I408" s="42" t="s">
        <v>184</v>
      </c>
      <c r="J408" s="43" t="s">
        <v>1274</v>
      </c>
      <c r="M408" s="44" t="s">
        <v>80</v>
      </c>
      <c r="N408" s="45" t="s">
        <v>184</v>
      </c>
      <c r="O408" s="42" t="s">
        <v>100</v>
      </c>
      <c r="P408" s="42" t="s">
        <v>101</v>
      </c>
      <c r="Q408" s="42" t="s">
        <v>73</v>
      </c>
      <c r="R408" s="42" t="s">
        <v>73</v>
      </c>
      <c r="S408" s="42" t="s">
        <v>471</v>
      </c>
      <c r="T408" s="42" t="s">
        <v>3580</v>
      </c>
      <c r="U408" s="42" t="s">
        <v>3580</v>
      </c>
      <c r="V408" s="42" t="s">
        <v>73</v>
      </c>
      <c r="W408" s="42" t="s">
        <v>73</v>
      </c>
      <c r="X408" s="98">
        <v>40305</v>
      </c>
      <c r="Y408" s="98">
        <v>40307</v>
      </c>
      <c r="Z408" s="44">
        <f t="shared" si="52"/>
        <v>2010</v>
      </c>
      <c r="AA408" s="44">
        <f t="shared" si="53"/>
        <v>5</v>
      </c>
      <c r="AB408" s="44">
        <v>0</v>
      </c>
      <c r="AC408" s="42" t="s">
        <v>1116</v>
      </c>
      <c r="AD408" s="42" t="s">
        <v>1117</v>
      </c>
      <c r="AE408" s="42" t="s">
        <v>73</v>
      </c>
      <c r="AF408" s="42" t="s">
        <v>73</v>
      </c>
      <c r="AG408" s="42" t="s">
        <v>73</v>
      </c>
      <c r="AH408" s="42" t="s">
        <v>73</v>
      </c>
      <c r="AI408" s="42" t="s">
        <v>73</v>
      </c>
      <c r="AJ408" s="42" t="s">
        <v>73</v>
      </c>
      <c r="AK408" s="31" t="s">
        <v>892</v>
      </c>
      <c r="AL408" s="31" t="s">
        <v>892</v>
      </c>
      <c r="AM408" s="47">
        <v>1</v>
      </c>
      <c r="AN408" s="47">
        <v>1</v>
      </c>
      <c r="AO408" s="47">
        <v>1</v>
      </c>
      <c r="AP408" s="47">
        <v>88</v>
      </c>
      <c r="AQ408" s="47"/>
      <c r="AR408" s="47"/>
      <c r="AS408" s="47">
        <v>0</v>
      </c>
      <c r="AT408" s="49">
        <v>1</v>
      </c>
      <c r="AU408" s="49">
        <v>1</v>
      </c>
      <c r="AV408" s="47"/>
      <c r="AW408" s="49">
        <v>1</v>
      </c>
      <c r="AX408" s="49"/>
      <c r="AY408" s="44">
        <f t="shared" si="55"/>
        <v>3</v>
      </c>
      <c r="AZ408" s="47"/>
      <c r="BA408" s="47"/>
      <c r="BB408" s="47"/>
      <c r="BC408" s="48"/>
      <c r="BD408" s="50"/>
      <c r="BE408" s="50"/>
      <c r="BF408" s="50"/>
      <c r="BG408" s="51"/>
      <c r="BH408" s="51">
        <f t="shared" si="54"/>
        <v>1</v>
      </c>
      <c r="BI408" s="51">
        <v>3</v>
      </c>
      <c r="BJ408" s="52"/>
      <c r="BK408" s="52"/>
      <c r="BL408" s="53"/>
      <c r="BM408" s="47" t="e">
        <f>COUNTIFS(A$2:$AC408,#REF!,M$2:$AL408,M408)</f>
        <v>#VALUE!</v>
      </c>
      <c r="BN408" s="47">
        <v>0</v>
      </c>
      <c r="BO408" s="54">
        <v>3</v>
      </c>
      <c r="BP408" s="54">
        <v>0</v>
      </c>
      <c r="BQ408" s="47">
        <v>3</v>
      </c>
      <c r="BR408" s="49">
        <v>1</v>
      </c>
      <c r="BS408" s="49">
        <v>1</v>
      </c>
      <c r="BT408" s="44">
        <f t="shared" si="56"/>
        <v>37</v>
      </c>
      <c r="BW408" s="40" t="s">
        <v>67</v>
      </c>
      <c r="BY408" s="55"/>
      <c r="BZ408" s="1" t="s">
        <v>22426</v>
      </c>
    </row>
    <row r="409" spans="1:78" ht="15" customHeight="1">
      <c r="A409" s="25" t="s">
        <v>3224</v>
      </c>
      <c r="B409" s="42" t="s">
        <v>3581</v>
      </c>
      <c r="D409" s="263">
        <v>0</v>
      </c>
      <c r="E409" s="42" t="s">
        <v>76</v>
      </c>
      <c r="F409" s="42" t="s">
        <v>77</v>
      </c>
      <c r="G409" s="264"/>
      <c r="H409" s="264"/>
      <c r="I409" s="42" t="s">
        <v>184</v>
      </c>
      <c r="J409" s="43" t="s">
        <v>1274</v>
      </c>
      <c r="M409" s="44" t="s">
        <v>80</v>
      </c>
      <c r="N409" s="45" t="s">
        <v>184</v>
      </c>
      <c r="O409" s="42" t="s">
        <v>81</v>
      </c>
      <c r="P409" s="42" t="s">
        <v>82</v>
      </c>
      <c r="Q409" s="42" t="s">
        <v>73</v>
      </c>
      <c r="R409" s="42" t="s">
        <v>73</v>
      </c>
      <c r="S409" s="42" t="s">
        <v>471</v>
      </c>
      <c r="T409" s="42" t="s">
        <v>3582</v>
      </c>
      <c r="U409" s="42" t="s">
        <v>3582</v>
      </c>
      <c r="V409" s="42" t="s">
        <v>73</v>
      </c>
      <c r="W409" s="42" t="s">
        <v>73</v>
      </c>
      <c r="X409" s="98">
        <v>40313</v>
      </c>
      <c r="Y409" s="98">
        <v>40315</v>
      </c>
      <c r="Z409" s="44">
        <f t="shared" si="52"/>
        <v>2010</v>
      </c>
      <c r="AA409" s="44">
        <f t="shared" si="53"/>
        <v>5</v>
      </c>
      <c r="AB409" s="44">
        <v>0</v>
      </c>
      <c r="AC409" s="42" t="s">
        <v>428</v>
      </c>
      <c r="AD409" s="42" t="s">
        <v>429</v>
      </c>
      <c r="AE409" s="42" t="s">
        <v>73</v>
      </c>
      <c r="AF409" s="42" t="s">
        <v>73</v>
      </c>
      <c r="AG409" s="42" t="s">
        <v>73</v>
      </c>
      <c r="AH409" s="42" t="s">
        <v>73</v>
      </c>
      <c r="AI409" s="42" t="s">
        <v>73</v>
      </c>
      <c r="AJ409" s="42" t="s">
        <v>73</v>
      </c>
      <c r="AK409" s="31" t="s">
        <v>892</v>
      </c>
      <c r="AL409" s="31" t="s">
        <v>892</v>
      </c>
      <c r="AM409" s="47">
        <v>1</v>
      </c>
      <c r="AN409" s="47">
        <v>1</v>
      </c>
      <c r="AO409" s="47">
        <v>1</v>
      </c>
      <c r="AP409" s="47">
        <v>88</v>
      </c>
      <c r="AQ409" s="47"/>
      <c r="AR409" s="47"/>
      <c r="AS409" s="47">
        <v>0</v>
      </c>
      <c r="AT409" s="49">
        <v>1</v>
      </c>
      <c r="AU409" s="49">
        <v>1</v>
      </c>
      <c r="AV409" s="47"/>
      <c r="AW409" s="49">
        <v>1</v>
      </c>
      <c r="AX409" s="49"/>
      <c r="AY409" s="44">
        <f t="shared" si="55"/>
        <v>3</v>
      </c>
      <c r="AZ409" s="47"/>
      <c r="BA409" s="47"/>
      <c r="BB409" s="47"/>
      <c r="BC409" s="48"/>
      <c r="BD409" s="50"/>
      <c r="BE409" s="50"/>
      <c r="BF409" s="50"/>
      <c r="BG409" s="51"/>
      <c r="BH409" s="51">
        <f t="shared" si="54"/>
        <v>1</v>
      </c>
      <c r="BI409" s="51">
        <v>8</v>
      </c>
      <c r="BJ409" s="52"/>
      <c r="BK409" s="52"/>
      <c r="BL409" s="53"/>
      <c r="BM409" s="47" t="e">
        <f>COUNTIFS(A$2:$AC409,#REF!,M$2:$AL409,M409)</f>
        <v>#VALUE!</v>
      </c>
      <c r="BN409" s="47">
        <v>0</v>
      </c>
      <c r="BO409" s="54">
        <v>3</v>
      </c>
      <c r="BP409" s="54">
        <v>0</v>
      </c>
      <c r="BQ409" s="47">
        <v>3</v>
      </c>
      <c r="BR409" s="49">
        <v>1</v>
      </c>
      <c r="BS409" s="49">
        <v>1</v>
      </c>
      <c r="BT409" s="44">
        <f t="shared" si="56"/>
        <v>45</v>
      </c>
      <c r="BW409" s="40" t="s">
        <v>67</v>
      </c>
      <c r="BY409" s="55"/>
      <c r="BZ409" s="1" t="s">
        <v>22426</v>
      </c>
    </row>
    <row r="410" spans="1:78" ht="15" customHeight="1">
      <c r="A410" s="25" t="s">
        <v>3224</v>
      </c>
      <c r="B410" s="42" t="s">
        <v>3583</v>
      </c>
      <c r="D410" s="263">
        <v>0</v>
      </c>
      <c r="E410" s="42" t="s">
        <v>76</v>
      </c>
      <c r="F410" s="42" t="s">
        <v>77</v>
      </c>
      <c r="G410" s="264"/>
      <c r="H410" s="264"/>
      <c r="I410" s="42" t="s">
        <v>184</v>
      </c>
      <c r="J410" s="43" t="s">
        <v>1274</v>
      </c>
      <c r="M410" s="44" t="s">
        <v>80</v>
      </c>
      <c r="N410" s="45" t="s">
        <v>184</v>
      </c>
      <c r="O410" s="42" t="s">
        <v>100</v>
      </c>
      <c r="P410" s="42" t="s">
        <v>101</v>
      </c>
      <c r="Q410" s="42" t="s">
        <v>73</v>
      </c>
      <c r="R410" s="42" t="s">
        <v>73</v>
      </c>
      <c r="S410" s="42" t="s">
        <v>471</v>
      </c>
      <c r="T410" s="42" t="s">
        <v>3584</v>
      </c>
      <c r="U410" s="42" t="s">
        <v>3584</v>
      </c>
      <c r="V410" s="42" t="s">
        <v>73</v>
      </c>
      <c r="W410" s="42" t="s">
        <v>73</v>
      </c>
      <c r="X410" s="98">
        <v>40316</v>
      </c>
      <c r="Y410" s="98">
        <v>40318</v>
      </c>
      <c r="Z410" s="44">
        <f t="shared" si="52"/>
        <v>2010</v>
      </c>
      <c r="AA410" s="44">
        <f t="shared" si="53"/>
        <v>5</v>
      </c>
      <c r="AB410" s="44">
        <v>0</v>
      </c>
      <c r="AC410" s="42" t="s">
        <v>211</v>
      </c>
      <c r="AD410" s="42" t="s">
        <v>212</v>
      </c>
      <c r="AE410" s="42" t="s">
        <v>73</v>
      </c>
      <c r="AF410" s="42" t="s">
        <v>73</v>
      </c>
      <c r="AG410" s="42" t="s">
        <v>73</v>
      </c>
      <c r="AH410" s="42" t="s">
        <v>73</v>
      </c>
      <c r="AI410" s="42" t="s">
        <v>73</v>
      </c>
      <c r="AJ410" s="42" t="s">
        <v>73</v>
      </c>
      <c r="AK410" s="31" t="s">
        <v>892</v>
      </c>
      <c r="AL410" s="31" t="s">
        <v>892</v>
      </c>
      <c r="AM410" s="47">
        <v>1</v>
      </c>
      <c r="AN410" s="47">
        <v>1</v>
      </c>
      <c r="AO410" s="47">
        <v>1</v>
      </c>
      <c r="AP410" s="47">
        <v>88</v>
      </c>
      <c r="AQ410" s="47"/>
      <c r="AR410" s="47"/>
      <c r="AS410" s="47">
        <v>0</v>
      </c>
      <c r="AT410" s="49">
        <v>1</v>
      </c>
      <c r="AU410" s="49">
        <v>1</v>
      </c>
      <c r="AV410" s="47"/>
      <c r="AW410" s="49">
        <v>1</v>
      </c>
      <c r="AX410" s="49"/>
      <c r="AY410" s="44">
        <f t="shared" si="55"/>
        <v>3</v>
      </c>
      <c r="AZ410" s="47"/>
      <c r="BA410" s="47"/>
      <c r="BB410" s="47"/>
      <c r="BC410" s="48"/>
      <c r="BD410" s="50"/>
      <c r="BE410" s="50"/>
      <c r="BF410" s="50"/>
      <c r="BG410" s="51"/>
      <c r="BH410" s="51">
        <f t="shared" si="54"/>
        <v>1</v>
      </c>
      <c r="BI410" s="51">
        <v>3</v>
      </c>
      <c r="BJ410" s="52"/>
      <c r="BK410" s="52"/>
      <c r="BL410" s="53"/>
      <c r="BM410" s="47" t="e">
        <f>COUNTIFS(A$2:$AC410,#REF!,M$2:$AL410,M410)</f>
        <v>#VALUE!</v>
      </c>
      <c r="BN410" s="47">
        <v>0</v>
      </c>
      <c r="BO410" s="54">
        <v>3</v>
      </c>
      <c r="BP410" s="54">
        <v>0</v>
      </c>
      <c r="BQ410" s="47">
        <v>3</v>
      </c>
      <c r="BR410" s="49">
        <v>1</v>
      </c>
      <c r="BS410" s="49">
        <v>1</v>
      </c>
      <c r="BT410" s="44">
        <f t="shared" si="56"/>
        <v>48</v>
      </c>
      <c r="BW410" s="40" t="s">
        <v>67</v>
      </c>
      <c r="BY410" s="55"/>
      <c r="BZ410" s="1" t="s">
        <v>22426</v>
      </c>
    </row>
    <row r="411" spans="1:78" ht="15" customHeight="1">
      <c r="A411" s="25" t="s">
        <v>3224</v>
      </c>
      <c r="B411" s="42" t="s">
        <v>3585</v>
      </c>
      <c r="D411" s="263">
        <v>0</v>
      </c>
      <c r="E411" s="42" t="s">
        <v>76</v>
      </c>
      <c r="F411" s="42" t="s">
        <v>77</v>
      </c>
      <c r="G411" s="264"/>
      <c r="H411" s="264"/>
      <c r="I411" s="42" t="s">
        <v>184</v>
      </c>
      <c r="J411" s="43" t="s">
        <v>1274</v>
      </c>
      <c r="M411" s="44" t="s">
        <v>80</v>
      </c>
      <c r="N411" s="45" t="s">
        <v>184</v>
      </c>
      <c r="O411" s="42" t="s">
        <v>81</v>
      </c>
      <c r="P411" s="42" t="s">
        <v>82</v>
      </c>
      <c r="Q411" s="42" t="s">
        <v>100</v>
      </c>
      <c r="R411" s="42" t="s">
        <v>1035</v>
      </c>
      <c r="S411" s="42" t="s">
        <v>471</v>
      </c>
      <c r="T411" s="42" t="s">
        <v>1026</v>
      </c>
      <c r="U411" s="42" t="s">
        <v>1026</v>
      </c>
      <c r="V411" s="42" t="s">
        <v>73</v>
      </c>
      <c r="W411" s="42" t="s">
        <v>73</v>
      </c>
      <c r="X411" s="98">
        <v>40319</v>
      </c>
      <c r="Y411" s="98">
        <v>40321</v>
      </c>
      <c r="Z411" s="44">
        <f t="shared" si="52"/>
        <v>2010</v>
      </c>
      <c r="AA411" s="44">
        <f t="shared" si="53"/>
        <v>5</v>
      </c>
      <c r="AB411" s="44">
        <v>0</v>
      </c>
      <c r="AC411" s="42" t="s">
        <v>3586</v>
      </c>
      <c r="AD411" s="42" t="s">
        <v>3587</v>
      </c>
      <c r="AE411" s="42" t="s">
        <v>73</v>
      </c>
      <c r="AF411" s="42" t="s">
        <v>73</v>
      </c>
      <c r="AG411" s="42" t="s">
        <v>73</v>
      </c>
      <c r="AH411" s="42" t="s">
        <v>73</v>
      </c>
      <c r="AI411" s="42" t="s">
        <v>73</v>
      </c>
      <c r="AJ411" s="42" t="s">
        <v>73</v>
      </c>
      <c r="AK411" s="31" t="s">
        <v>892</v>
      </c>
      <c r="AL411" s="31" t="s">
        <v>892</v>
      </c>
      <c r="AM411" s="47">
        <v>1</v>
      </c>
      <c r="AN411" s="47">
        <v>1</v>
      </c>
      <c r="AO411" s="47">
        <v>1</v>
      </c>
      <c r="AP411" s="47">
        <v>88</v>
      </c>
      <c r="AQ411" s="47"/>
      <c r="AR411" s="47"/>
      <c r="AS411" s="47">
        <v>1</v>
      </c>
      <c r="AT411" s="49">
        <v>1</v>
      </c>
      <c r="AU411" s="49">
        <v>1</v>
      </c>
      <c r="AV411" s="47"/>
      <c r="AW411" s="49">
        <v>1</v>
      </c>
      <c r="AX411" s="49"/>
      <c r="AY411" s="44">
        <f t="shared" si="55"/>
        <v>3</v>
      </c>
      <c r="AZ411" s="47"/>
      <c r="BA411" s="47"/>
      <c r="BB411" s="47"/>
      <c r="BC411" s="48"/>
      <c r="BD411" s="50"/>
      <c r="BE411" s="50"/>
      <c r="BF411" s="50"/>
      <c r="BG411" s="51"/>
      <c r="BH411" s="51">
        <f t="shared" si="54"/>
        <v>1</v>
      </c>
      <c r="BI411" s="51">
        <v>1</v>
      </c>
      <c r="BJ411" s="52"/>
      <c r="BK411" s="52"/>
      <c r="BL411" s="53"/>
      <c r="BM411" s="47" t="e">
        <f>COUNTIFS(A$2:$AC411,#REF!,M$2:$AL411,M411)</f>
        <v>#VALUE!</v>
      </c>
      <c r="BN411" s="47">
        <v>0</v>
      </c>
      <c r="BO411" s="54">
        <v>3</v>
      </c>
      <c r="BP411" s="54">
        <v>0</v>
      </c>
      <c r="BQ411" s="47">
        <v>3</v>
      </c>
      <c r="BR411" s="49">
        <v>1</v>
      </c>
      <c r="BS411" s="49">
        <v>1</v>
      </c>
      <c r="BT411" s="44">
        <f t="shared" si="56"/>
        <v>51</v>
      </c>
      <c r="BW411" s="40" t="s">
        <v>67</v>
      </c>
      <c r="BY411" s="55"/>
      <c r="BZ411" s="1" t="s">
        <v>22426</v>
      </c>
    </row>
    <row r="412" spans="1:78" ht="15" customHeight="1">
      <c r="A412" s="25" t="s">
        <v>3224</v>
      </c>
      <c r="B412" s="42" t="s">
        <v>3588</v>
      </c>
      <c r="D412" s="263">
        <v>0</v>
      </c>
      <c r="E412" s="42" t="s">
        <v>76</v>
      </c>
      <c r="F412" s="42" t="s">
        <v>77</v>
      </c>
      <c r="G412" s="264"/>
      <c r="H412" s="264"/>
      <c r="I412" s="42" t="s">
        <v>184</v>
      </c>
      <c r="J412" s="43" t="s">
        <v>1274</v>
      </c>
      <c r="M412" s="44" t="s">
        <v>80</v>
      </c>
      <c r="N412" s="45" t="s">
        <v>184</v>
      </c>
      <c r="O412" s="42" t="s">
        <v>81</v>
      </c>
      <c r="P412" s="42" t="s">
        <v>82</v>
      </c>
      <c r="Q412" s="42" t="s">
        <v>73</v>
      </c>
      <c r="R412" s="42" t="s">
        <v>73</v>
      </c>
      <c r="S412" s="42" t="s">
        <v>3589</v>
      </c>
      <c r="T412" s="42" t="s">
        <v>3590</v>
      </c>
      <c r="U412" s="42" t="s">
        <v>3590</v>
      </c>
      <c r="V412" s="42" t="s">
        <v>73</v>
      </c>
      <c r="W412" s="42" t="s">
        <v>73</v>
      </c>
      <c r="X412" s="98">
        <v>40326</v>
      </c>
      <c r="Y412" s="98">
        <v>40328</v>
      </c>
      <c r="Z412" s="44">
        <f t="shared" ref="Z412:Z475" si="57">YEAR(X412)</f>
        <v>2010</v>
      </c>
      <c r="AA412" s="44">
        <f t="shared" ref="AA412:AA475" si="58">MONTH(X412)</f>
        <v>5</v>
      </c>
      <c r="AB412" s="44">
        <v>0</v>
      </c>
      <c r="AC412" s="42" t="s">
        <v>73</v>
      </c>
      <c r="AD412" s="42" t="s">
        <v>73</v>
      </c>
      <c r="AE412" s="42" t="s">
        <v>73</v>
      </c>
      <c r="AF412" s="42" t="s">
        <v>73</v>
      </c>
      <c r="AG412" s="42" t="s">
        <v>73</v>
      </c>
      <c r="AH412" s="42" t="s">
        <v>73</v>
      </c>
      <c r="AI412" s="42" t="s">
        <v>3591</v>
      </c>
      <c r="AJ412" s="42" t="s">
        <v>3592</v>
      </c>
      <c r="AK412" s="31" t="s">
        <v>892</v>
      </c>
      <c r="AL412" s="31" t="s">
        <v>892</v>
      </c>
      <c r="AM412" s="47">
        <v>1</v>
      </c>
      <c r="AN412" s="47">
        <v>1</v>
      </c>
      <c r="AO412" s="47">
        <v>1</v>
      </c>
      <c r="AP412" s="47">
        <v>88</v>
      </c>
      <c r="AQ412" s="47"/>
      <c r="AR412" s="47"/>
      <c r="AS412" s="47">
        <v>0</v>
      </c>
      <c r="AT412" s="49">
        <v>1</v>
      </c>
      <c r="AU412" s="49">
        <v>1</v>
      </c>
      <c r="AV412" s="47"/>
      <c r="AW412" s="49">
        <v>1</v>
      </c>
      <c r="AX412" s="49"/>
      <c r="AY412" s="44">
        <f t="shared" si="55"/>
        <v>3</v>
      </c>
      <c r="AZ412" s="47"/>
      <c r="BA412" s="47"/>
      <c r="BB412" s="47"/>
      <c r="BC412" s="48"/>
      <c r="BD412" s="50"/>
      <c r="BE412" s="50"/>
      <c r="BF412" s="50"/>
      <c r="BG412" s="51"/>
      <c r="BH412" s="51">
        <f t="shared" si="54"/>
        <v>1</v>
      </c>
      <c r="BI412" s="51">
        <v>2</v>
      </c>
      <c r="BJ412" s="52"/>
      <c r="BK412" s="52"/>
      <c r="BL412" s="53"/>
      <c r="BM412" s="47" t="e">
        <f>COUNTIFS(A$2:$AC412,#REF!,M$2:$AL412,M412)</f>
        <v>#VALUE!</v>
      </c>
      <c r="BN412" s="47">
        <v>0</v>
      </c>
      <c r="BO412" s="54">
        <v>3</v>
      </c>
      <c r="BP412" s="54">
        <v>0</v>
      </c>
      <c r="BQ412" s="47">
        <v>3</v>
      </c>
      <c r="BR412" s="49">
        <v>1</v>
      </c>
      <c r="BS412" s="49">
        <v>1</v>
      </c>
      <c r="BT412" s="44">
        <f t="shared" si="56"/>
        <v>58</v>
      </c>
      <c r="BW412" s="40" t="s">
        <v>67</v>
      </c>
      <c r="BY412" s="55"/>
      <c r="BZ412" s="1" t="s">
        <v>22426</v>
      </c>
    </row>
    <row r="413" spans="1:78" ht="15" customHeight="1">
      <c r="A413" s="25" t="s">
        <v>3224</v>
      </c>
      <c r="B413" s="42" t="s">
        <v>3593</v>
      </c>
      <c r="D413" s="263">
        <v>0</v>
      </c>
      <c r="E413" s="42" t="s">
        <v>76</v>
      </c>
      <c r="F413" s="42" t="s">
        <v>77</v>
      </c>
      <c r="G413" s="264"/>
      <c r="H413" s="264"/>
      <c r="I413" s="42" t="s">
        <v>184</v>
      </c>
      <c r="J413" s="43" t="s">
        <v>1274</v>
      </c>
      <c r="M413" s="44" t="s">
        <v>80</v>
      </c>
      <c r="N413" s="45" t="s">
        <v>184</v>
      </c>
      <c r="O413" s="42" t="s">
        <v>100</v>
      </c>
      <c r="P413" s="42" t="s">
        <v>101</v>
      </c>
      <c r="Q413" s="42" t="s">
        <v>73</v>
      </c>
      <c r="R413" s="42" t="s">
        <v>73</v>
      </c>
      <c r="S413" s="42" t="s">
        <v>3594</v>
      </c>
      <c r="T413" s="42" t="s">
        <v>3595</v>
      </c>
      <c r="U413" s="42" t="s">
        <v>3595</v>
      </c>
      <c r="V413" s="42" t="s">
        <v>73</v>
      </c>
      <c r="W413" s="42" t="s">
        <v>73</v>
      </c>
      <c r="X413" s="98">
        <v>40333</v>
      </c>
      <c r="Y413" s="98">
        <v>40336</v>
      </c>
      <c r="Z413" s="44">
        <f t="shared" si="57"/>
        <v>2010</v>
      </c>
      <c r="AA413" s="44">
        <f t="shared" si="58"/>
        <v>6</v>
      </c>
      <c r="AB413" s="44">
        <v>0</v>
      </c>
      <c r="AC413" s="42" t="s">
        <v>3596</v>
      </c>
      <c r="AD413" s="42" t="s">
        <v>3597</v>
      </c>
      <c r="AE413" s="42" t="s">
        <v>73</v>
      </c>
      <c r="AF413" s="42" t="s">
        <v>73</v>
      </c>
      <c r="AG413" s="42" t="s">
        <v>73</v>
      </c>
      <c r="AH413" s="42" t="s">
        <v>73</v>
      </c>
      <c r="AI413" s="42" t="s">
        <v>73</v>
      </c>
      <c r="AJ413" s="42" t="s">
        <v>73</v>
      </c>
      <c r="AK413" s="31" t="s">
        <v>892</v>
      </c>
      <c r="AL413" s="31" t="s">
        <v>892</v>
      </c>
      <c r="AM413" s="47">
        <v>1</v>
      </c>
      <c r="AN413" s="47">
        <v>1</v>
      </c>
      <c r="AO413" s="47">
        <v>1</v>
      </c>
      <c r="AP413" s="47">
        <v>88</v>
      </c>
      <c r="AQ413" s="47"/>
      <c r="AR413" s="47"/>
      <c r="AS413" s="47">
        <v>0</v>
      </c>
      <c r="AT413" s="49">
        <v>1</v>
      </c>
      <c r="AU413" s="49">
        <v>1</v>
      </c>
      <c r="AV413" s="47"/>
      <c r="AW413" s="49">
        <v>1</v>
      </c>
      <c r="AX413" s="49"/>
      <c r="AY413" s="44">
        <f t="shared" si="55"/>
        <v>4</v>
      </c>
      <c r="AZ413" s="47"/>
      <c r="BA413" s="47"/>
      <c r="BB413" s="47"/>
      <c r="BC413" s="48"/>
      <c r="BD413" s="50"/>
      <c r="BE413" s="50"/>
      <c r="BF413" s="50"/>
      <c r="BG413" s="51"/>
      <c r="BH413" s="51">
        <f t="shared" si="54"/>
        <v>1</v>
      </c>
      <c r="BI413" s="51">
        <v>3</v>
      </c>
      <c r="BJ413" s="52"/>
      <c r="BK413" s="52"/>
      <c r="BL413" s="53"/>
      <c r="BM413" s="47" t="e">
        <f>COUNTIFS(A$2:$AC413,#REF!,M$2:$AL413,M413)</f>
        <v>#VALUE!</v>
      </c>
      <c r="BN413" s="47">
        <v>0</v>
      </c>
      <c r="BO413" s="54">
        <v>4</v>
      </c>
      <c r="BP413" s="54">
        <v>0</v>
      </c>
      <c r="BQ413" s="47">
        <v>4</v>
      </c>
      <c r="BR413" s="49">
        <v>1</v>
      </c>
      <c r="BS413" s="49">
        <v>1</v>
      </c>
      <c r="BT413" s="44">
        <f t="shared" si="56"/>
        <v>65</v>
      </c>
      <c r="BW413" s="40" t="s">
        <v>67</v>
      </c>
      <c r="BY413" s="55"/>
      <c r="BZ413" s="1" t="s">
        <v>22426</v>
      </c>
    </row>
    <row r="414" spans="1:78" ht="15" customHeight="1">
      <c r="A414" s="25" t="s">
        <v>3224</v>
      </c>
      <c r="B414" s="42" t="s">
        <v>3598</v>
      </c>
      <c r="D414" s="263">
        <v>0</v>
      </c>
      <c r="E414" s="42" t="s">
        <v>76</v>
      </c>
      <c r="F414" s="42" t="s">
        <v>77</v>
      </c>
      <c r="G414" s="264"/>
      <c r="H414" s="264"/>
      <c r="I414" s="42" t="s">
        <v>184</v>
      </c>
      <c r="J414" s="43" t="s">
        <v>1274</v>
      </c>
      <c r="M414" s="44" t="s">
        <v>80</v>
      </c>
      <c r="N414" s="45" t="s">
        <v>184</v>
      </c>
      <c r="O414" s="42" t="s">
        <v>86</v>
      </c>
      <c r="P414" s="42" t="s">
        <v>87</v>
      </c>
      <c r="Q414" s="42" t="s">
        <v>73</v>
      </c>
      <c r="R414" s="42" t="s">
        <v>73</v>
      </c>
      <c r="S414" s="42" t="s">
        <v>3599</v>
      </c>
      <c r="T414" s="42" t="s">
        <v>3600</v>
      </c>
      <c r="U414" s="42" t="s">
        <v>3600</v>
      </c>
      <c r="V414" s="42" t="s">
        <v>73</v>
      </c>
      <c r="W414" s="42" t="s">
        <v>73</v>
      </c>
      <c r="X414" s="98">
        <v>40333</v>
      </c>
      <c r="Y414" s="98">
        <v>40336</v>
      </c>
      <c r="Z414" s="44">
        <f t="shared" si="57"/>
        <v>2010</v>
      </c>
      <c r="AA414" s="44">
        <f t="shared" si="58"/>
        <v>6</v>
      </c>
      <c r="AB414" s="44">
        <v>0</v>
      </c>
      <c r="AC414" s="42" t="s">
        <v>3601</v>
      </c>
      <c r="AD414" s="42" t="s">
        <v>275</v>
      </c>
      <c r="AE414" s="42" t="s">
        <v>73</v>
      </c>
      <c r="AF414" s="42" t="s">
        <v>73</v>
      </c>
      <c r="AG414" s="42" t="s">
        <v>73</v>
      </c>
      <c r="AH414" s="42" t="s">
        <v>73</v>
      </c>
      <c r="AI414" s="42" t="s">
        <v>73</v>
      </c>
      <c r="AJ414" s="42" t="s">
        <v>73</v>
      </c>
      <c r="AK414" s="31" t="s">
        <v>892</v>
      </c>
      <c r="AL414" s="31" t="s">
        <v>892</v>
      </c>
      <c r="AM414" s="47">
        <v>1</v>
      </c>
      <c r="AN414" s="47">
        <v>1</v>
      </c>
      <c r="AO414" s="47">
        <v>1</v>
      </c>
      <c r="AP414" s="47">
        <v>88</v>
      </c>
      <c r="AQ414" s="47"/>
      <c r="AR414" s="47"/>
      <c r="AS414" s="47">
        <v>0</v>
      </c>
      <c r="AT414" s="49">
        <v>1</v>
      </c>
      <c r="AU414" s="49">
        <v>1</v>
      </c>
      <c r="AV414" s="47"/>
      <c r="AW414" s="49">
        <v>1</v>
      </c>
      <c r="AX414" s="49"/>
      <c r="AY414" s="44">
        <f t="shared" si="55"/>
        <v>4</v>
      </c>
      <c r="AZ414" s="47"/>
      <c r="BA414" s="47"/>
      <c r="BB414" s="47"/>
      <c r="BC414" s="48"/>
      <c r="BD414" s="50"/>
      <c r="BE414" s="50"/>
      <c r="BF414" s="50"/>
      <c r="BG414" s="51"/>
      <c r="BH414" s="51">
        <f t="shared" ref="BH414:BH477" si="59">IF(AX414&lt;7,1,IF(AX414&lt;14,2,IF(AX414&lt;21,3,IF(AX414&lt;28,4,IF(AX414&lt;35,5,IF(AX414&lt;42,6,IF(AX414&lt;49,7,8)))))))</f>
        <v>1</v>
      </c>
      <c r="BI414" s="51">
        <v>8</v>
      </c>
      <c r="BJ414" s="52"/>
      <c r="BK414" s="52"/>
      <c r="BL414" s="53"/>
      <c r="BM414" s="47" t="e">
        <f>COUNTIFS(A$2:$AC414,#REF!,M$2:$AL414,M414)</f>
        <v>#VALUE!</v>
      </c>
      <c r="BN414" s="47">
        <v>0</v>
      </c>
      <c r="BO414" s="54">
        <v>4</v>
      </c>
      <c r="BP414" s="54">
        <v>0</v>
      </c>
      <c r="BQ414" s="47">
        <v>4</v>
      </c>
      <c r="BR414" s="49">
        <v>1</v>
      </c>
      <c r="BS414" s="49">
        <v>1</v>
      </c>
      <c r="BT414" s="44">
        <f t="shared" si="56"/>
        <v>65</v>
      </c>
      <c r="BW414" s="40" t="s">
        <v>67</v>
      </c>
      <c r="BY414" s="55"/>
      <c r="BZ414" s="1" t="s">
        <v>22426</v>
      </c>
    </row>
    <row r="415" spans="1:78" ht="15" customHeight="1">
      <c r="A415" s="25" t="s">
        <v>3224</v>
      </c>
      <c r="B415" s="42" t="s">
        <v>3602</v>
      </c>
      <c r="D415" s="263">
        <v>0</v>
      </c>
      <c r="E415" s="42" t="s">
        <v>76</v>
      </c>
      <c r="F415" s="42" t="s">
        <v>77</v>
      </c>
      <c r="G415" s="264"/>
      <c r="H415" s="264"/>
      <c r="I415" s="42" t="s">
        <v>184</v>
      </c>
      <c r="J415" s="43" t="s">
        <v>1274</v>
      </c>
      <c r="M415" s="44" t="s">
        <v>80</v>
      </c>
      <c r="N415" s="45" t="s">
        <v>184</v>
      </c>
      <c r="O415" s="42" t="s">
        <v>100</v>
      </c>
      <c r="P415" s="42" t="s">
        <v>101</v>
      </c>
      <c r="Q415" s="42" t="s">
        <v>73</v>
      </c>
      <c r="R415" s="42" t="s">
        <v>73</v>
      </c>
      <c r="S415" s="42" t="s">
        <v>3603</v>
      </c>
      <c r="T415" s="42" t="s">
        <v>3604</v>
      </c>
      <c r="U415" s="42" t="s">
        <v>3604</v>
      </c>
      <c r="V415" s="42" t="s">
        <v>73</v>
      </c>
      <c r="W415" s="42" t="s">
        <v>73</v>
      </c>
      <c r="X415" s="98">
        <v>40348</v>
      </c>
      <c r="Y415" s="98">
        <v>40351</v>
      </c>
      <c r="Z415" s="44">
        <f t="shared" si="57"/>
        <v>2010</v>
      </c>
      <c r="AA415" s="44">
        <f t="shared" si="58"/>
        <v>6</v>
      </c>
      <c r="AB415" s="44">
        <v>0</v>
      </c>
      <c r="AC415" s="42" t="s">
        <v>3605</v>
      </c>
      <c r="AD415" s="42" t="s">
        <v>1180</v>
      </c>
      <c r="AE415" s="42" t="s">
        <v>73</v>
      </c>
      <c r="AF415" s="42" t="s">
        <v>73</v>
      </c>
      <c r="AG415" s="42" t="s">
        <v>73</v>
      </c>
      <c r="AH415" s="42" t="s">
        <v>73</v>
      </c>
      <c r="AI415" s="42" t="s">
        <v>73</v>
      </c>
      <c r="AJ415" s="42" t="s">
        <v>73</v>
      </c>
      <c r="AK415" s="31" t="s">
        <v>892</v>
      </c>
      <c r="AL415" s="31" t="s">
        <v>892</v>
      </c>
      <c r="AM415" s="47">
        <v>1</v>
      </c>
      <c r="AN415" s="47">
        <v>1</v>
      </c>
      <c r="AO415" s="47">
        <v>1</v>
      </c>
      <c r="AP415" s="47">
        <v>88</v>
      </c>
      <c r="AQ415" s="47"/>
      <c r="AR415" s="47"/>
      <c r="AS415" s="47">
        <v>0</v>
      </c>
      <c r="AT415" s="49">
        <v>1</v>
      </c>
      <c r="AU415" s="49">
        <v>1</v>
      </c>
      <c r="AV415" s="47"/>
      <c r="AW415" s="49">
        <v>1</v>
      </c>
      <c r="AX415" s="49"/>
      <c r="AY415" s="44">
        <f t="shared" si="55"/>
        <v>4</v>
      </c>
      <c r="AZ415" s="47"/>
      <c r="BA415" s="47"/>
      <c r="BB415" s="47"/>
      <c r="BC415" s="48"/>
      <c r="BD415" s="50"/>
      <c r="BE415" s="50"/>
      <c r="BF415" s="50"/>
      <c r="BG415" s="51"/>
      <c r="BH415" s="51">
        <f t="shared" si="59"/>
        <v>1</v>
      </c>
      <c r="BI415" s="51">
        <v>1</v>
      </c>
      <c r="BJ415" s="52"/>
      <c r="BK415" s="52"/>
      <c r="BL415" s="53"/>
      <c r="BM415" s="47" t="e">
        <f>COUNTIFS(A$2:$AC415,#REF!,M$2:$AL415,M415)</f>
        <v>#VALUE!</v>
      </c>
      <c r="BN415" s="47">
        <v>0</v>
      </c>
      <c r="BO415" s="54">
        <v>4</v>
      </c>
      <c r="BP415" s="54">
        <v>0</v>
      </c>
      <c r="BQ415" s="47">
        <v>4</v>
      </c>
      <c r="BR415" s="49">
        <v>1</v>
      </c>
      <c r="BS415" s="49">
        <v>1</v>
      </c>
      <c r="BT415" s="44">
        <f t="shared" si="56"/>
        <v>80</v>
      </c>
      <c r="BW415" s="40" t="s">
        <v>67</v>
      </c>
      <c r="BY415" s="55"/>
      <c r="BZ415" s="1" t="s">
        <v>22426</v>
      </c>
    </row>
    <row r="416" spans="1:78" ht="15" customHeight="1">
      <c r="A416" s="25" t="s">
        <v>3224</v>
      </c>
      <c r="B416" s="42" t="s">
        <v>3606</v>
      </c>
      <c r="D416" s="263">
        <v>0</v>
      </c>
      <c r="E416" s="42" t="s">
        <v>76</v>
      </c>
      <c r="F416" s="42" t="s">
        <v>77</v>
      </c>
      <c r="G416" s="264"/>
      <c r="H416" s="264"/>
      <c r="I416" s="42" t="s">
        <v>184</v>
      </c>
      <c r="J416" s="43" t="s">
        <v>1274</v>
      </c>
      <c r="M416" s="44" t="s">
        <v>80</v>
      </c>
      <c r="N416" s="45" t="s">
        <v>184</v>
      </c>
      <c r="O416" s="42" t="s">
        <v>81</v>
      </c>
      <c r="P416" s="42" t="s">
        <v>82</v>
      </c>
      <c r="Q416" s="42" t="s">
        <v>73</v>
      </c>
      <c r="R416" s="42" t="s">
        <v>73</v>
      </c>
      <c r="S416" s="42" t="s">
        <v>3607</v>
      </c>
      <c r="T416" s="42" t="s">
        <v>3608</v>
      </c>
      <c r="U416" s="42" t="s">
        <v>3608</v>
      </c>
      <c r="V416" s="42" t="s">
        <v>73</v>
      </c>
      <c r="W416" s="42" t="s">
        <v>73</v>
      </c>
      <c r="X416" s="98">
        <v>40353</v>
      </c>
      <c r="Y416" s="98">
        <v>40355</v>
      </c>
      <c r="Z416" s="44">
        <f t="shared" si="57"/>
        <v>2010</v>
      </c>
      <c r="AA416" s="44">
        <f t="shared" si="58"/>
        <v>6</v>
      </c>
      <c r="AB416" s="44">
        <v>0</v>
      </c>
      <c r="AC416" s="42" t="s">
        <v>3609</v>
      </c>
      <c r="AD416" s="42" t="s">
        <v>3610</v>
      </c>
      <c r="AE416" s="42" t="s">
        <v>73</v>
      </c>
      <c r="AF416" s="42" t="s">
        <v>73</v>
      </c>
      <c r="AG416" s="42" t="s">
        <v>73</v>
      </c>
      <c r="AH416" s="42" t="s">
        <v>73</v>
      </c>
      <c r="AI416" s="42" t="s">
        <v>73</v>
      </c>
      <c r="AJ416" s="42" t="s">
        <v>73</v>
      </c>
      <c r="AK416" s="31" t="s">
        <v>892</v>
      </c>
      <c r="AL416" s="31" t="s">
        <v>892</v>
      </c>
      <c r="AM416" s="47">
        <v>1</v>
      </c>
      <c r="AN416" s="47">
        <v>1</v>
      </c>
      <c r="AO416" s="47">
        <v>1</v>
      </c>
      <c r="AP416" s="47">
        <v>88</v>
      </c>
      <c r="AQ416" s="47"/>
      <c r="AR416" s="47"/>
      <c r="AS416" s="47">
        <v>0</v>
      </c>
      <c r="AT416" s="49">
        <v>1</v>
      </c>
      <c r="AU416" s="49">
        <v>1</v>
      </c>
      <c r="AV416" s="47"/>
      <c r="AW416" s="49">
        <v>1</v>
      </c>
      <c r="AX416" s="49"/>
      <c r="AY416" s="44">
        <f t="shared" si="55"/>
        <v>3</v>
      </c>
      <c r="AZ416" s="47"/>
      <c r="BA416" s="47"/>
      <c r="BB416" s="47"/>
      <c r="BC416" s="48"/>
      <c r="BD416" s="50"/>
      <c r="BE416" s="50"/>
      <c r="BF416" s="50"/>
      <c r="BG416" s="51"/>
      <c r="BH416" s="51">
        <f t="shared" si="59"/>
        <v>1</v>
      </c>
      <c r="BI416" s="51">
        <v>3</v>
      </c>
      <c r="BJ416" s="52"/>
      <c r="BK416" s="52"/>
      <c r="BL416" s="53"/>
      <c r="BM416" s="47" t="e">
        <f>COUNTIFS(A$2:$AC416,#REF!,M$2:$AL416,M416)</f>
        <v>#VALUE!</v>
      </c>
      <c r="BN416" s="47">
        <v>0</v>
      </c>
      <c r="BO416" s="54">
        <v>3</v>
      </c>
      <c r="BP416" s="54">
        <v>0</v>
      </c>
      <c r="BQ416" s="47">
        <v>3</v>
      </c>
      <c r="BR416" s="49">
        <v>1</v>
      </c>
      <c r="BS416" s="49">
        <v>1</v>
      </c>
      <c r="BT416" s="44">
        <f t="shared" si="56"/>
        <v>85</v>
      </c>
      <c r="BW416" s="40" t="s">
        <v>67</v>
      </c>
      <c r="BY416" s="55"/>
      <c r="BZ416" s="1" t="s">
        <v>22426</v>
      </c>
    </row>
    <row r="417" spans="1:78" ht="15" customHeight="1">
      <c r="A417" s="25" t="s">
        <v>3224</v>
      </c>
      <c r="B417" s="42" t="s">
        <v>3611</v>
      </c>
      <c r="D417" s="263">
        <v>0</v>
      </c>
      <c r="E417" s="42" t="s">
        <v>76</v>
      </c>
      <c r="F417" s="42" t="s">
        <v>77</v>
      </c>
      <c r="G417" s="264"/>
      <c r="H417" s="264"/>
      <c r="I417" s="42" t="s">
        <v>184</v>
      </c>
      <c r="J417" s="43" t="s">
        <v>1274</v>
      </c>
      <c r="M417" s="44" t="s">
        <v>80</v>
      </c>
      <c r="N417" s="45" t="s">
        <v>184</v>
      </c>
      <c r="O417" s="42" t="s">
        <v>81</v>
      </c>
      <c r="P417" s="42" t="s">
        <v>82</v>
      </c>
      <c r="Q417" s="42" t="s">
        <v>73</v>
      </c>
      <c r="R417" s="42" t="s">
        <v>73</v>
      </c>
      <c r="S417" s="42" t="s">
        <v>3612</v>
      </c>
      <c r="T417" s="42" t="s">
        <v>3613</v>
      </c>
      <c r="U417" s="42" t="s">
        <v>3613</v>
      </c>
      <c r="V417" s="42" t="s">
        <v>73</v>
      </c>
      <c r="W417" s="42" t="s">
        <v>73</v>
      </c>
      <c r="X417" s="98">
        <v>40357</v>
      </c>
      <c r="Y417" s="98">
        <v>40359</v>
      </c>
      <c r="Z417" s="44">
        <f t="shared" si="57"/>
        <v>2010</v>
      </c>
      <c r="AA417" s="44">
        <f t="shared" si="58"/>
        <v>6</v>
      </c>
      <c r="AB417" s="44">
        <v>0</v>
      </c>
      <c r="AC417" s="42" t="s">
        <v>221</v>
      </c>
      <c r="AD417" s="42" t="s">
        <v>222</v>
      </c>
      <c r="AE417" s="42" t="s">
        <v>73</v>
      </c>
      <c r="AF417" s="42" t="s">
        <v>73</v>
      </c>
      <c r="AG417" s="42" t="s">
        <v>73</v>
      </c>
      <c r="AH417" s="42" t="s">
        <v>73</v>
      </c>
      <c r="AI417" s="42" t="s">
        <v>73</v>
      </c>
      <c r="AJ417" s="42" t="s">
        <v>73</v>
      </c>
      <c r="AK417" s="31" t="s">
        <v>892</v>
      </c>
      <c r="AL417" s="31" t="s">
        <v>892</v>
      </c>
      <c r="AM417" s="47">
        <v>1</v>
      </c>
      <c r="AN417" s="47">
        <v>1</v>
      </c>
      <c r="AO417" s="47">
        <v>1</v>
      </c>
      <c r="AP417" s="47">
        <v>88</v>
      </c>
      <c r="AQ417" s="47"/>
      <c r="AR417" s="47"/>
      <c r="AS417" s="47">
        <v>0</v>
      </c>
      <c r="AT417" s="49">
        <v>1</v>
      </c>
      <c r="AU417" s="49">
        <v>1</v>
      </c>
      <c r="AV417" s="47"/>
      <c r="AW417" s="49">
        <v>1</v>
      </c>
      <c r="AX417" s="49"/>
      <c r="AY417" s="44">
        <f t="shared" si="55"/>
        <v>3</v>
      </c>
      <c r="AZ417" s="47"/>
      <c r="BA417" s="47"/>
      <c r="BB417" s="47"/>
      <c r="BC417" s="48"/>
      <c r="BD417" s="50"/>
      <c r="BE417" s="50"/>
      <c r="BF417" s="50"/>
      <c r="BG417" s="51"/>
      <c r="BH417" s="51">
        <f t="shared" si="59"/>
        <v>1</v>
      </c>
      <c r="BI417" s="51">
        <v>5</v>
      </c>
      <c r="BJ417" s="52"/>
      <c r="BK417" s="52"/>
      <c r="BL417" s="53"/>
      <c r="BM417" s="47" t="e">
        <f>COUNTIFS(A$2:$AC417,#REF!,M$2:$AL417,M417)</f>
        <v>#VALUE!</v>
      </c>
      <c r="BN417" s="47">
        <v>0</v>
      </c>
      <c r="BO417" s="54">
        <v>3</v>
      </c>
      <c r="BP417" s="54">
        <v>0</v>
      </c>
      <c r="BQ417" s="47">
        <v>3</v>
      </c>
      <c r="BR417" s="49">
        <v>1</v>
      </c>
      <c r="BS417" s="49">
        <v>1</v>
      </c>
      <c r="BT417" s="44">
        <f t="shared" si="56"/>
        <v>89</v>
      </c>
      <c r="BW417" s="40" t="s">
        <v>67</v>
      </c>
      <c r="BY417" s="55"/>
      <c r="BZ417" s="1" t="s">
        <v>22426</v>
      </c>
    </row>
    <row r="418" spans="1:78" ht="15" customHeight="1">
      <c r="A418" s="25" t="s">
        <v>3224</v>
      </c>
      <c r="B418" s="42" t="s">
        <v>3614</v>
      </c>
      <c r="D418" s="263">
        <v>0</v>
      </c>
      <c r="E418" s="42" t="s">
        <v>76</v>
      </c>
      <c r="F418" s="42" t="s">
        <v>77</v>
      </c>
      <c r="G418" s="264"/>
      <c r="H418" s="264"/>
      <c r="I418" s="42" t="s">
        <v>184</v>
      </c>
      <c r="J418" s="43" t="s">
        <v>1274</v>
      </c>
      <c r="M418" s="44" t="s">
        <v>80</v>
      </c>
      <c r="N418" s="45" t="s">
        <v>184</v>
      </c>
      <c r="O418" s="42" t="s">
        <v>100</v>
      </c>
      <c r="P418" s="42" t="s">
        <v>101</v>
      </c>
      <c r="Q418" s="42" t="s">
        <v>73</v>
      </c>
      <c r="R418" s="42" t="s">
        <v>73</v>
      </c>
      <c r="S418" s="42" t="s">
        <v>471</v>
      </c>
      <c r="T418" s="42" t="s">
        <v>3615</v>
      </c>
      <c r="U418" s="42" t="s">
        <v>3615</v>
      </c>
      <c r="V418" s="42" t="s">
        <v>73</v>
      </c>
      <c r="W418" s="42" t="s">
        <v>73</v>
      </c>
      <c r="X418" s="98">
        <v>40362</v>
      </c>
      <c r="Y418" s="98">
        <v>40364</v>
      </c>
      <c r="Z418" s="44">
        <f t="shared" si="57"/>
        <v>2010</v>
      </c>
      <c r="AA418" s="44">
        <f t="shared" si="58"/>
        <v>7</v>
      </c>
      <c r="AB418" s="44">
        <v>0</v>
      </c>
      <c r="AC418" s="42" t="s">
        <v>1314</v>
      </c>
      <c r="AD418" s="42" t="s">
        <v>1315</v>
      </c>
      <c r="AE418" s="42" t="s">
        <v>73</v>
      </c>
      <c r="AF418" s="42" t="s">
        <v>73</v>
      </c>
      <c r="AG418" s="42" t="s">
        <v>73</v>
      </c>
      <c r="AH418" s="42" t="s">
        <v>73</v>
      </c>
      <c r="AI418" s="42" t="s">
        <v>73</v>
      </c>
      <c r="AJ418" s="42" t="s">
        <v>73</v>
      </c>
      <c r="AK418" s="31" t="s">
        <v>892</v>
      </c>
      <c r="AL418" s="31" t="s">
        <v>892</v>
      </c>
      <c r="AM418" s="47">
        <v>1</v>
      </c>
      <c r="AN418" s="47">
        <v>1</v>
      </c>
      <c r="AO418" s="47">
        <v>1</v>
      </c>
      <c r="AP418" s="47">
        <v>88</v>
      </c>
      <c r="AQ418" s="47"/>
      <c r="AR418" s="47"/>
      <c r="AS418" s="47">
        <v>0</v>
      </c>
      <c r="AT418" s="49">
        <v>1</v>
      </c>
      <c r="AU418" s="49">
        <v>1</v>
      </c>
      <c r="AV418" s="47"/>
      <c r="AW418" s="49">
        <v>1</v>
      </c>
      <c r="AX418" s="49"/>
      <c r="AY418" s="44">
        <f t="shared" si="55"/>
        <v>3</v>
      </c>
      <c r="AZ418" s="47"/>
      <c r="BA418" s="47"/>
      <c r="BB418" s="47"/>
      <c r="BC418" s="48"/>
      <c r="BD418" s="50"/>
      <c r="BE418" s="50"/>
      <c r="BF418" s="50"/>
      <c r="BG418" s="51"/>
      <c r="BH418" s="51">
        <f t="shared" si="59"/>
        <v>1</v>
      </c>
      <c r="BI418" s="51">
        <v>4</v>
      </c>
      <c r="BJ418" s="52"/>
      <c r="BK418" s="52"/>
      <c r="BL418" s="53"/>
      <c r="BM418" s="47" t="e">
        <f>COUNTIFS(A$2:$AC418,#REF!,M$2:$AL418,M418)</f>
        <v>#VALUE!</v>
      </c>
      <c r="BN418" s="47">
        <v>0</v>
      </c>
      <c r="BO418" s="54">
        <v>3</v>
      </c>
      <c r="BP418" s="54">
        <v>0</v>
      </c>
      <c r="BQ418" s="47">
        <v>3</v>
      </c>
      <c r="BR418" s="49">
        <v>1</v>
      </c>
      <c r="BS418" s="49">
        <v>1</v>
      </c>
      <c r="BT418" s="44">
        <f t="shared" si="56"/>
        <v>94</v>
      </c>
      <c r="BW418" s="40" t="s">
        <v>67</v>
      </c>
      <c r="BY418" s="55"/>
      <c r="BZ418" s="1" t="s">
        <v>22426</v>
      </c>
    </row>
    <row r="419" spans="1:78" ht="15" customHeight="1">
      <c r="A419" s="25" t="s">
        <v>3224</v>
      </c>
      <c r="B419" s="42" t="s">
        <v>3616</v>
      </c>
      <c r="D419" s="263">
        <v>0</v>
      </c>
      <c r="E419" s="42" t="s">
        <v>76</v>
      </c>
      <c r="F419" s="42" t="s">
        <v>77</v>
      </c>
      <c r="G419" s="264"/>
      <c r="H419" s="264"/>
      <c r="I419" s="42" t="s">
        <v>184</v>
      </c>
      <c r="J419" s="43" t="s">
        <v>1274</v>
      </c>
      <c r="M419" s="44" t="s">
        <v>80</v>
      </c>
      <c r="N419" s="45" t="s">
        <v>184</v>
      </c>
      <c r="O419" s="42" t="s">
        <v>100</v>
      </c>
      <c r="P419" s="42" t="s">
        <v>101</v>
      </c>
      <c r="Q419" s="42" t="s">
        <v>73</v>
      </c>
      <c r="R419" s="42" t="s">
        <v>73</v>
      </c>
      <c r="S419" s="42" t="s">
        <v>3617</v>
      </c>
      <c r="T419" s="42" t="s">
        <v>3618</v>
      </c>
      <c r="U419" s="42" t="s">
        <v>3618</v>
      </c>
      <c r="V419" s="42" t="s">
        <v>73</v>
      </c>
      <c r="W419" s="42" t="s">
        <v>73</v>
      </c>
      <c r="X419" s="98">
        <v>40368</v>
      </c>
      <c r="Y419" s="98">
        <v>40370</v>
      </c>
      <c r="Z419" s="44">
        <f t="shared" si="57"/>
        <v>2010</v>
      </c>
      <c r="AA419" s="44">
        <f t="shared" si="58"/>
        <v>7</v>
      </c>
      <c r="AB419" s="44">
        <v>0</v>
      </c>
      <c r="AC419" s="42" t="s">
        <v>1133</v>
      </c>
      <c r="AD419" s="42" t="s">
        <v>1134</v>
      </c>
      <c r="AE419" s="42" t="s">
        <v>73</v>
      </c>
      <c r="AF419" s="42" t="s">
        <v>73</v>
      </c>
      <c r="AG419" s="42" t="s">
        <v>73</v>
      </c>
      <c r="AH419" s="42" t="s">
        <v>73</v>
      </c>
      <c r="AI419" s="42" t="s">
        <v>3619</v>
      </c>
      <c r="AJ419" s="42" t="s">
        <v>3620</v>
      </c>
      <c r="AK419" s="31" t="s">
        <v>892</v>
      </c>
      <c r="AL419" s="31" t="s">
        <v>892</v>
      </c>
      <c r="AM419" s="47">
        <v>1</v>
      </c>
      <c r="AN419" s="47">
        <v>1</v>
      </c>
      <c r="AO419" s="47">
        <v>1</v>
      </c>
      <c r="AP419" s="47">
        <v>88</v>
      </c>
      <c r="AQ419" s="47"/>
      <c r="AR419" s="47"/>
      <c r="AS419" s="47">
        <v>0</v>
      </c>
      <c r="AT419" s="49">
        <v>1</v>
      </c>
      <c r="AU419" s="49">
        <v>1</v>
      </c>
      <c r="AV419" s="47"/>
      <c r="AW419" s="49">
        <v>1</v>
      </c>
      <c r="AX419" s="49"/>
      <c r="AY419" s="44">
        <f t="shared" si="55"/>
        <v>3</v>
      </c>
      <c r="AZ419" s="47"/>
      <c r="BA419" s="47"/>
      <c r="BB419" s="47"/>
      <c r="BC419" s="48"/>
      <c r="BD419" s="50"/>
      <c r="BE419" s="50"/>
      <c r="BF419" s="50"/>
      <c r="BG419" s="51"/>
      <c r="BH419" s="51">
        <f t="shared" si="59"/>
        <v>1</v>
      </c>
      <c r="BI419" s="51">
        <v>2</v>
      </c>
      <c r="BJ419" s="52"/>
      <c r="BK419" s="52"/>
      <c r="BL419" s="53"/>
      <c r="BM419" s="47" t="e">
        <f>COUNTIFS(A$2:$AC419,#REF!,M$2:$AL419,M419)</f>
        <v>#VALUE!</v>
      </c>
      <c r="BN419" s="47">
        <v>0</v>
      </c>
      <c r="BO419" s="54">
        <v>3</v>
      </c>
      <c r="BP419" s="54">
        <v>0</v>
      </c>
      <c r="BQ419" s="47">
        <v>3</v>
      </c>
      <c r="BR419" s="49">
        <v>1</v>
      </c>
      <c r="BS419" s="49">
        <v>1</v>
      </c>
      <c r="BT419" s="44">
        <f t="shared" si="56"/>
        <v>100</v>
      </c>
      <c r="BW419" s="40" t="s">
        <v>67</v>
      </c>
      <c r="BY419" s="55"/>
      <c r="BZ419" s="1" t="s">
        <v>22426</v>
      </c>
    </row>
    <row r="420" spans="1:78" ht="15" customHeight="1">
      <c r="A420" s="25" t="s">
        <v>3224</v>
      </c>
      <c r="B420" s="42" t="s">
        <v>3621</v>
      </c>
      <c r="D420" s="263">
        <v>0</v>
      </c>
      <c r="E420" s="42" t="s">
        <v>76</v>
      </c>
      <c r="F420" s="42" t="s">
        <v>77</v>
      </c>
      <c r="G420" s="264"/>
      <c r="H420" s="264"/>
      <c r="I420" s="42" t="s">
        <v>184</v>
      </c>
      <c r="J420" s="43" t="s">
        <v>1274</v>
      </c>
      <c r="M420" s="44" t="s">
        <v>80</v>
      </c>
      <c r="N420" s="45" t="s">
        <v>184</v>
      </c>
      <c r="O420" s="42" t="s">
        <v>110</v>
      </c>
      <c r="P420" s="42" t="s">
        <v>111</v>
      </c>
      <c r="Q420" s="42" t="s">
        <v>73</v>
      </c>
      <c r="R420" s="42" t="s">
        <v>73</v>
      </c>
      <c r="S420" s="42" t="s">
        <v>3622</v>
      </c>
      <c r="T420" s="42" t="s">
        <v>3623</v>
      </c>
      <c r="U420" s="42" t="s">
        <v>3623</v>
      </c>
      <c r="V420" s="42" t="s">
        <v>73</v>
      </c>
      <c r="W420" s="42" t="s">
        <v>73</v>
      </c>
      <c r="X420" s="98">
        <v>40372</v>
      </c>
      <c r="Y420" s="98">
        <v>40374</v>
      </c>
      <c r="Z420" s="44">
        <f t="shared" si="57"/>
        <v>2010</v>
      </c>
      <c r="AA420" s="44">
        <f t="shared" si="58"/>
        <v>7</v>
      </c>
      <c r="AB420" s="44">
        <v>0</v>
      </c>
      <c r="AC420" s="42" t="s">
        <v>755</v>
      </c>
      <c r="AD420" s="42" t="s">
        <v>756</v>
      </c>
      <c r="AE420" s="42" t="s">
        <v>73</v>
      </c>
      <c r="AF420" s="42" t="s">
        <v>73</v>
      </c>
      <c r="AG420" s="42" t="s">
        <v>73</v>
      </c>
      <c r="AH420" s="42" t="s">
        <v>73</v>
      </c>
      <c r="AI420" s="42" t="s">
        <v>73</v>
      </c>
      <c r="AJ420" s="42" t="s">
        <v>73</v>
      </c>
      <c r="AK420" s="31" t="s">
        <v>892</v>
      </c>
      <c r="AL420" s="31" t="s">
        <v>892</v>
      </c>
      <c r="AM420" s="47">
        <v>1</v>
      </c>
      <c r="AN420" s="47">
        <v>1</v>
      </c>
      <c r="AO420" s="47">
        <v>1</v>
      </c>
      <c r="AP420" s="47">
        <v>88</v>
      </c>
      <c r="AQ420" s="47"/>
      <c r="AR420" s="47"/>
      <c r="AS420" s="47">
        <v>0</v>
      </c>
      <c r="AT420" s="49">
        <v>1</v>
      </c>
      <c r="AU420" s="49">
        <v>1</v>
      </c>
      <c r="AV420" s="47"/>
      <c r="AW420" s="49">
        <v>1</v>
      </c>
      <c r="AX420" s="49"/>
      <c r="AY420" s="44">
        <f t="shared" si="55"/>
        <v>3</v>
      </c>
      <c r="AZ420" s="47"/>
      <c r="BA420" s="47"/>
      <c r="BB420" s="47"/>
      <c r="BC420" s="48"/>
      <c r="BD420" s="50"/>
      <c r="BE420" s="50"/>
      <c r="BF420" s="50"/>
      <c r="BG420" s="51"/>
      <c r="BH420" s="51">
        <f t="shared" si="59"/>
        <v>1</v>
      </c>
      <c r="BI420" s="51">
        <v>3</v>
      </c>
      <c r="BJ420" s="52"/>
      <c r="BK420" s="52"/>
      <c r="BL420" s="53"/>
      <c r="BM420" s="47" t="e">
        <f>COUNTIFS(A$2:$AC420,#REF!,M$2:$AL420,M420)</f>
        <v>#VALUE!</v>
      </c>
      <c r="BN420" s="47">
        <v>0</v>
      </c>
      <c r="BO420" s="54">
        <v>3</v>
      </c>
      <c r="BP420" s="54">
        <v>0</v>
      </c>
      <c r="BQ420" s="47">
        <v>3</v>
      </c>
      <c r="BR420" s="49">
        <v>1</v>
      </c>
      <c r="BS420" s="49">
        <v>1</v>
      </c>
      <c r="BT420" s="44">
        <f t="shared" si="56"/>
        <v>104</v>
      </c>
      <c r="BW420" s="40" t="s">
        <v>67</v>
      </c>
      <c r="BY420" s="55"/>
      <c r="BZ420" s="1" t="s">
        <v>22426</v>
      </c>
    </row>
    <row r="421" spans="1:78" ht="15" customHeight="1">
      <c r="A421" s="25" t="s">
        <v>3224</v>
      </c>
      <c r="B421" s="42" t="s">
        <v>3624</v>
      </c>
      <c r="D421" s="263">
        <v>0</v>
      </c>
      <c r="E421" s="42" t="s">
        <v>76</v>
      </c>
      <c r="F421" s="42" t="s">
        <v>77</v>
      </c>
      <c r="G421" s="264"/>
      <c r="H421" s="264"/>
      <c r="I421" s="42" t="s">
        <v>184</v>
      </c>
      <c r="J421" s="43" t="s">
        <v>1274</v>
      </c>
      <c r="M421" s="44" t="s">
        <v>80</v>
      </c>
      <c r="N421" s="45" t="s">
        <v>184</v>
      </c>
      <c r="O421" s="42" t="s">
        <v>100</v>
      </c>
      <c r="P421" s="42" t="s">
        <v>101</v>
      </c>
      <c r="Q421" s="42" t="s">
        <v>73</v>
      </c>
      <c r="R421" s="42" t="s">
        <v>73</v>
      </c>
      <c r="S421" s="42" t="s">
        <v>471</v>
      </c>
      <c r="T421" s="42" t="s">
        <v>3625</v>
      </c>
      <c r="U421" s="42" t="s">
        <v>3625</v>
      </c>
      <c r="V421" s="42" t="s">
        <v>73</v>
      </c>
      <c r="W421" s="42" t="s">
        <v>73</v>
      </c>
      <c r="X421" s="98">
        <v>40375</v>
      </c>
      <c r="Y421" s="98">
        <v>40377</v>
      </c>
      <c r="Z421" s="44">
        <f t="shared" si="57"/>
        <v>2010</v>
      </c>
      <c r="AA421" s="44">
        <f t="shared" si="58"/>
        <v>7</v>
      </c>
      <c r="AB421" s="44">
        <v>0</v>
      </c>
      <c r="AC421" s="42" t="s">
        <v>3626</v>
      </c>
      <c r="AD421" s="42" t="s">
        <v>3627</v>
      </c>
      <c r="AE421" s="42" t="s">
        <v>73</v>
      </c>
      <c r="AF421" s="42" t="s">
        <v>73</v>
      </c>
      <c r="AG421" s="42" t="s">
        <v>73</v>
      </c>
      <c r="AH421" s="42" t="s">
        <v>73</v>
      </c>
      <c r="AI421" s="42" t="s">
        <v>73</v>
      </c>
      <c r="AJ421" s="42" t="s">
        <v>73</v>
      </c>
      <c r="AK421" s="31" t="s">
        <v>892</v>
      </c>
      <c r="AL421" s="31" t="s">
        <v>892</v>
      </c>
      <c r="AM421" s="47">
        <v>1</v>
      </c>
      <c r="AN421" s="47">
        <v>1</v>
      </c>
      <c r="AO421" s="47">
        <v>1</v>
      </c>
      <c r="AP421" s="47">
        <v>88</v>
      </c>
      <c r="AQ421" s="47"/>
      <c r="AR421" s="47"/>
      <c r="AS421" s="47">
        <v>0</v>
      </c>
      <c r="AT421" s="49">
        <v>1</v>
      </c>
      <c r="AU421" s="49">
        <v>1</v>
      </c>
      <c r="AV421" s="47"/>
      <c r="AW421" s="49">
        <v>1</v>
      </c>
      <c r="AX421" s="49"/>
      <c r="AY421" s="44">
        <f t="shared" si="55"/>
        <v>3</v>
      </c>
      <c r="AZ421" s="47"/>
      <c r="BA421" s="47"/>
      <c r="BB421" s="47"/>
      <c r="BC421" s="48"/>
      <c r="BD421" s="50"/>
      <c r="BE421" s="50"/>
      <c r="BF421" s="50"/>
      <c r="BG421" s="51"/>
      <c r="BH421" s="51">
        <f t="shared" si="59"/>
        <v>1</v>
      </c>
      <c r="BI421" s="51">
        <v>1</v>
      </c>
      <c r="BJ421" s="52"/>
      <c r="BK421" s="52"/>
      <c r="BL421" s="53"/>
      <c r="BM421" s="47" t="e">
        <f>COUNTIFS(A$2:$AC421,#REF!,M$2:$AL421,M421)</f>
        <v>#VALUE!</v>
      </c>
      <c r="BN421" s="47">
        <v>0</v>
      </c>
      <c r="BO421" s="54">
        <v>3</v>
      </c>
      <c r="BP421" s="54">
        <v>0</v>
      </c>
      <c r="BQ421" s="47">
        <v>3</v>
      </c>
      <c r="BR421" s="49">
        <v>1</v>
      </c>
      <c r="BS421" s="49">
        <v>1</v>
      </c>
      <c r="BT421" s="44">
        <f t="shared" si="56"/>
        <v>107</v>
      </c>
      <c r="BW421" s="40" t="s">
        <v>67</v>
      </c>
      <c r="BY421" s="55"/>
      <c r="BZ421" s="1" t="s">
        <v>22426</v>
      </c>
    </row>
    <row r="422" spans="1:78" ht="15" customHeight="1">
      <c r="A422" s="25" t="s">
        <v>3224</v>
      </c>
      <c r="B422" s="42" t="s">
        <v>3628</v>
      </c>
      <c r="D422" s="263">
        <v>0</v>
      </c>
      <c r="E422" s="42" t="s">
        <v>76</v>
      </c>
      <c r="F422" s="42" t="s">
        <v>77</v>
      </c>
      <c r="G422" s="264"/>
      <c r="H422" s="264"/>
      <c r="I422" s="42" t="s">
        <v>184</v>
      </c>
      <c r="J422" s="43" t="s">
        <v>1274</v>
      </c>
      <c r="M422" s="44" t="s">
        <v>80</v>
      </c>
      <c r="N422" s="45" t="s">
        <v>184</v>
      </c>
      <c r="O422" s="42" t="s">
        <v>100</v>
      </c>
      <c r="P422" s="42" t="s">
        <v>101</v>
      </c>
      <c r="Q422" s="42" t="s">
        <v>73</v>
      </c>
      <c r="R422" s="42" t="s">
        <v>73</v>
      </c>
      <c r="S422" s="42" t="s">
        <v>471</v>
      </c>
      <c r="T422" s="42" t="s">
        <v>3629</v>
      </c>
      <c r="U422" s="42" t="s">
        <v>3629</v>
      </c>
      <c r="V422" s="42" t="s">
        <v>73</v>
      </c>
      <c r="W422" s="42" t="s">
        <v>73</v>
      </c>
      <c r="X422" s="98">
        <v>40380</v>
      </c>
      <c r="Y422" s="98">
        <v>40384</v>
      </c>
      <c r="Z422" s="44">
        <f t="shared" si="57"/>
        <v>2010</v>
      </c>
      <c r="AA422" s="44">
        <f t="shared" si="58"/>
        <v>7</v>
      </c>
      <c r="AB422" s="44">
        <v>0</v>
      </c>
      <c r="AC422" s="42" t="s">
        <v>691</v>
      </c>
      <c r="AD422" s="42" t="s">
        <v>692</v>
      </c>
      <c r="AE422" s="42" t="s">
        <v>73</v>
      </c>
      <c r="AF422" s="42" t="s">
        <v>73</v>
      </c>
      <c r="AG422" s="42" t="s">
        <v>73</v>
      </c>
      <c r="AH422" s="42" t="s">
        <v>73</v>
      </c>
      <c r="AI422" s="42" t="s">
        <v>73</v>
      </c>
      <c r="AJ422" s="42" t="s">
        <v>73</v>
      </c>
      <c r="AK422" s="31" t="s">
        <v>892</v>
      </c>
      <c r="AL422" s="31" t="s">
        <v>892</v>
      </c>
      <c r="AM422" s="47">
        <v>1</v>
      </c>
      <c r="AN422" s="47">
        <v>1</v>
      </c>
      <c r="AO422" s="47">
        <v>1</v>
      </c>
      <c r="AP422" s="47">
        <v>88</v>
      </c>
      <c r="AQ422" s="47"/>
      <c r="AR422" s="47"/>
      <c r="AS422" s="47">
        <v>0</v>
      </c>
      <c r="AT422" s="49">
        <v>1</v>
      </c>
      <c r="AU422" s="49">
        <v>1</v>
      </c>
      <c r="AV422" s="47"/>
      <c r="AW422" s="49">
        <v>1</v>
      </c>
      <c r="AX422" s="49"/>
      <c r="AY422" s="44">
        <f t="shared" si="55"/>
        <v>5</v>
      </c>
      <c r="AZ422" s="47"/>
      <c r="BA422" s="47"/>
      <c r="BB422" s="47"/>
      <c r="BC422" s="48"/>
      <c r="BD422" s="50"/>
      <c r="BE422" s="50"/>
      <c r="BF422" s="50"/>
      <c r="BG422" s="51"/>
      <c r="BH422" s="51">
        <f t="shared" si="59"/>
        <v>1</v>
      </c>
      <c r="BI422" s="51">
        <v>1</v>
      </c>
      <c r="BJ422" s="52"/>
      <c r="BK422" s="52"/>
      <c r="BL422" s="53"/>
      <c r="BM422" s="47" t="e">
        <f>COUNTIFS(A$2:$AC422,#REF!,M$2:$AL422,M422)</f>
        <v>#VALUE!</v>
      </c>
      <c r="BN422" s="47">
        <v>0</v>
      </c>
      <c r="BO422" s="54">
        <v>5</v>
      </c>
      <c r="BP422" s="54">
        <v>0</v>
      </c>
      <c r="BQ422" s="47">
        <v>5</v>
      </c>
      <c r="BR422" s="49">
        <v>1</v>
      </c>
      <c r="BS422" s="49">
        <v>1</v>
      </c>
      <c r="BT422" s="44">
        <f t="shared" si="56"/>
        <v>112</v>
      </c>
      <c r="BW422" s="40" t="s">
        <v>67</v>
      </c>
      <c r="BY422" s="55"/>
      <c r="BZ422" s="1" t="s">
        <v>22426</v>
      </c>
    </row>
    <row r="423" spans="1:78" ht="15" customHeight="1">
      <c r="A423" s="25" t="s">
        <v>3224</v>
      </c>
      <c r="B423" s="42" t="s">
        <v>3630</v>
      </c>
      <c r="D423" s="263">
        <v>0</v>
      </c>
      <c r="E423" s="42" t="s">
        <v>76</v>
      </c>
      <c r="F423" s="42" t="s">
        <v>77</v>
      </c>
      <c r="G423" s="264"/>
      <c r="H423" s="264"/>
      <c r="I423" s="42" t="s">
        <v>184</v>
      </c>
      <c r="J423" s="43" t="s">
        <v>1274</v>
      </c>
      <c r="M423" s="44" t="s">
        <v>80</v>
      </c>
      <c r="N423" s="45" t="s">
        <v>184</v>
      </c>
      <c r="O423" s="42" t="s">
        <v>110</v>
      </c>
      <c r="P423" s="42" t="s">
        <v>111</v>
      </c>
      <c r="Q423" s="42" t="s">
        <v>73</v>
      </c>
      <c r="R423" s="42" t="s">
        <v>73</v>
      </c>
      <c r="S423" s="42" t="s">
        <v>3631</v>
      </c>
      <c r="T423" s="42" t="s">
        <v>3632</v>
      </c>
      <c r="U423" s="42" t="s">
        <v>3632</v>
      </c>
      <c r="V423" s="42" t="s">
        <v>73</v>
      </c>
      <c r="W423" s="42" t="s">
        <v>73</v>
      </c>
      <c r="X423" s="98">
        <v>40385</v>
      </c>
      <c r="Y423" s="98">
        <v>40388</v>
      </c>
      <c r="Z423" s="44">
        <f t="shared" si="57"/>
        <v>2010</v>
      </c>
      <c r="AA423" s="44">
        <f t="shared" si="58"/>
        <v>7</v>
      </c>
      <c r="AB423" s="44">
        <v>0</v>
      </c>
      <c r="AC423" s="42" t="s">
        <v>3633</v>
      </c>
      <c r="AD423" s="42" t="s">
        <v>3634</v>
      </c>
      <c r="AE423" s="42" t="s">
        <v>73</v>
      </c>
      <c r="AF423" s="42" t="s">
        <v>73</v>
      </c>
      <c r="AG423" s="42" t="s">
        <v>73</v>
      </c>
      <c r="AH423" s="42" t="s">
        <v>73</v>
      </c>
      <c r="AI423" s="42" t="s">
        <v>73</v>
      </c>
      <c r="AJ423" s="42" t="s">
        <v>73</v>
      </c>
      <c r="AK423" s="31" t="s">
        <v>892</v>
      </c>
      <c r="AL423" s="31" t="s">
        <v>892</v>
      </c>
      <c r="AM423" s="47">
        <v>1</v>
      </c>
      <c r="AN423" s="47">
        <v>1</v>
      </c>
      <c r="AO423" s="47">
        <v>1</v>
      </c>
      <c r="AP423" s="47">
        <v>88</v>
      </c>
      <c r="AQ423" s="47"/>
      <c r="AR423" s="47"/>
      <c r="AS423" s="47">
        <v>0</v>
      </c>
      <c r="AT423" s="49">
        <v>1</v>
      </c>
      <c r="AU423" s="49">
        <v>1</v>
      </c>
      <c r="AV423" s="47"/>
      <c r="AW423" s="49">
        <v>1</v>
      </c>
      <c r="AX423" s="49"/>
      <c r="AY423" s="44">
        <f t="shared" si="55"/>
        <v>4</v>
      </c>
      <c r="AZ423" s="47"/>
      <c r="BA423" s="47"/>
      <c r="BB423" s="47"/>
      <c r="BC423" s="48"/>
      <c r="BD423" s="50"/>
      <c r="BE423" s="50"/>
      <c r="BF423" s="50"/>
      <c r="BG423" s="51"/>
      <c r="BH423" s="51">
        <f t="shared" si="59"/>
        <v>1</v>
      </c>
      <c r="BI423" s="51">
        <v>8</v>
      </c>
      <c r="BJ423" s="52"/>
      <c r="BK423" s="52"/>
      <c r="BL423" s="53"/>
      <c r="BM423" s="47" t="e">
        <f>COUNTIFS(A$2:$AC423,#REF!,M$2:$AL423,M423)</f>
        <v>#VALUE!</v>
      </c>
      <c r="BN423" s="47">
        <v>0</v>
      </c>
      <c r="BO423" s="54">
        <v>4</v>
      </c>
      <c r="BP423" s="54">
        <v>0</v>
      </c>
      <c r="BQ423" s="47">
        <v>4</v>
      </c>
      <c r="BR423" s="49">
        <v>1</v>
      </c>
      <c r="BS423" s="49">
        <v>1</v>
      </c>
      <c r="BT423" s="44">
        <f t="shared" si="56"/>
        <v>117</v>
      </c>
      <c r="BW423" s="40" t="s">
        <v>67</v>
      </c>
      <c r="BY423" s="55"/>
      <c r="BZ423" s="1" t="s">
        <v>22426</v>
      </c>
    </row>
    <row r="424" spans="1:78" ht="15" customHeight="1">
      <c r="A424" s="25" t="s">
        <v>3224</v>
      </c>
      <c r="B424" s="42" t="s">
        <v>3635</v>
      </c>
      <c r="D424" s="263">
        <v>0</v>
      </c>
      <c r="E424" s="42" t="s">
        <v>76</v>
      </c>
      <c r="F424" s="42" t="s">
        <v>77</v>
      </c>
      <c r="G424" s="264"/>
      <c r="H424" s="264"/>
      <c r="I424" s="42" t="s">
        <v>184</v>
      </c>
      <c r="J424" s="43" t="s">
        <v>1274</v>
      </c>
      <c r="M424" s="44" t="s">
        <v>80</v>
      </c>
      <c r="N424" s="45" t="s">
        <v>184</v>
      </c>
      <c r="O424" s="42" t="s">
        <v>100</v>
      </c>
      <c r="P424" s="42" t="s">
        <v>101</v>
      </c>
      <c r="Q424" s="42" t="s">
        <v>73</v>
      </c>
      <c r="R424" s="42" t="s">
        <v>73</v>
      </c>
      <c r="S424" s="42" t="s">
        <v>471</v>
      </c>
      <c r="T424" s="42" t="s">
        <v>3636</v>
      </c>
      <c r="U424" s="42" t="s">
        <v>3636</v>
      </c>
      <c r="V424" s="42" t="s">
        <v>73</v>
      </c>
      <c r="W424" s="42" t="s">
        <v>73</v>
      </c>
      <c r="X424" s="98">
        <v>40390</v>
      </c>
      <c r="Y424" s="98">
        <v>40390</v>
      </c>
      <c r="Z424" s="44">
        <f t="shared" si="57"/>
        <v>2010</v>
      </c>
      <c r="AA424" s="44">
        <f t="shared" si="58"/>
        <v>7</v>
      </c>
      <c r="AB424" s="44">
        <v>0</v>
      </c>
      <c r="AC424" s="42" t="s">
        <v>693</v>
      </c>
      <c r="AD424" s="42" t="s">
        <v>694</v>
      </c>
      <c r="AE424" s="42" t="s">
        <v>73</v>
      </c>
      <c r="AF424" s="42" t="s">
        <v>73</v>
      </c>
      <c r="AG424" s="42" t="s">
        <v>73</v>
      </c>
      <c r="AH424" s="42" t="s">
        <v>73</v>
      </c>
      <c r="AI424" s="42" t="s">
        <v>73</v>
      </c>
      <c r="AJ424" s="42" t="s">
        <v>73</v>
      </c>
      <c r="AK424" s="31" t="s">
        <v>892</v>
      </c>
      <c r="AL424" s="31" t="s">
        <v>892</v>
      </c>
      <c r="AM424" s="47">
        <v>1</v>
      </c>
      <c r="AN424" s="47">
        <v>1</v>
      </c>
      <c r="AO424" s="47">
        <v>1</v>
      </c>
      <c r="AP424" s="47">
        <v>88</v>
      </c>
      <c r="AQ424" s="47"/>
      <c r="AR424" s="47"/>
      <c r="AS424" s="47">
        <v>0</v>
      </c>
      <c r="AT424" s="49">
        <v>1</v>
      </c>
      <c r="AU424" s="49">
        <v>1</v>
      </c>
      <c r="AV424" s="47"/>
      <c r="AW424" s="49">
        <v>1</v>
      </c>
      <c r="AX424" s="49"/>
      <c r="AY424" s="44">
        <f t="shared" si="55"/>
        <v>1</v>
      </c>
      <c r="AZ424" s="47"/>
      <c r="BA424" s="47"/>
      <c r="BB424" s="47"/>
      <c r="BC424" s="48"/>
      <c r="BD424" s="50"/>
      <c r="BE424" s="50"/>
      <c r="BF424" s="50"/>
      <c r="BG424" s="51"/>
      <c r="BH424" s="51">
        <f t="shared" si="59"/>
        <v>1</v>
      </c>
      <c r="BI424" s="51">
        <v>7</v>
      </c>
      <c r="BJ424" s="52"/>
      <c r="BK424" s="52"/>
      <c r="BL424" s="53"/>
      <c r="BM424" s="47" t="e">
        <f>COUNTIFS(A$2:$AC424,#REF!,M$2:$AL424,M424)</f>
        <v>#VALUE!</v>
      </c>
      <c r="BN424" s="47">
        <v>0</v>
      </c>
      <c r="BO424" s="54">
        <v>1</v>
      </c>
      <c r="BP424" s="54">
        <v>0</v>
      </c>
      <c r="BQ424" s="47">
        <v>1</v>
      </c>
      <c r="BR424" s="49">
        <v>1</v>
      </c>
      <c r="BS424" s="49">
        <v>1</v>
      </c>
      <c r="BT424" s="44">
        <f t="shared" si="56"/>
        <v>122</v>
      </c>
      <c r="BW424" s="40" t="s">
        <v>67</v>
      </c>
      <c r="BY424" s="55"/>
      <c r="BZ424" s="1" t="s">
        <v>22426</v>
      </c>
    </row>
    <row r="425" spans="1:78" ht="15" customHeight="1">
      <c r="A425" s="25" t="s">
        <v>3224</v>
      </c>
      <c r="B425" s="42" t="s">
        <v>3637</v>
      </c>
      <c r="D425" s="263">
        <v>0</v>
      </c>
      <c r="E425" s="42" t="s">
        <v>76</v>
      </c>
      <c r="F425" s="42" t="s">
        <v>77</v>
      </c>
      <c r="G425" s="264"/>
      <c r="H425" s="264"/>
      <c r="I425" s="42" t="s">
        <v>184</v>
      </c>
      <c r="J425" s="43" t="s">
        <v>1274</v>
      </c>
      <c r="M425" s="44" t="s">
        <v>80</v>
      </c>
      <c r="N425" s="45" t="s">
        <v>184</v>
      </c>
      <c r="O425" s="42" t="s">
        <v>100</v>
      </c>
      <c r="P425" s="42" t="s">
        <v>101</v>
      </c>
      <c r="Q425" s="42" t="s">
        <v>73</v>
      </c>
      <c r="R425" s="42" t="s">
        <v>73</v>
      </c>
      <c r="S425" s="42" t="s">
        <v>3638</v>
      </c>
      <c r="T425" s="42" t="s">
        <v>3639</v>
      </c>
      <c r="U425" s="42" t="s">
        <v>3639</v>
      </c>
      <c r="V425" s="42" t="s">
        <v>73</v>
      </c>
      <c r="W425" s="42" t="s">
        <v>73</v>
      </c>
      <c r="X425" s="98">
        <v>40397</v>
      </c>
      <c r="Y425" s="98">
        <v>40399</v>
      </c>
      <c r="Z425" s="44">
        <f t="shared" si="57"/>
        <v>2010</v>
      </c>
      <c r="AA425" s="44">
        <f t="shared" si="58"/>
        <v>8</v>
      </c>
      <c r="AB425" s="44">
        <v>0</v>
      </c>
      <c r="AC425" s="42" t="s">
        <v>3640</v>
      </c>
      <c r="AD425" s="42" t="s">
        <v>3641</v>
      </c>
      <c r="AE425" s="42" t="s">
        <v>73</v>
      </c>
      <c r="AF425" s="42" t="s">
        <v>73</v>
      </c>
      <c r="AG425" s="42" t="s">
        <v>73</v>
      </c>
      <c r="AH425" s="42" t="s">
        <v>73</v>
      </c>
      <c r="AI425" s="42" t="s">
        <v>73</v>
      </c>
      <c r="AJ425" s="42" t="s">
        <v>73</v>
      </c>
      <c r="AK425" s="31" t="s">
        <v>892</v>
      </c>
      <c r="AL425" s="31" t="s">
        <v>892</v>
      </c>
      <c r="AM425" s="47">
        <v>1</v>
      </c>
      <c r="AN425" s="47">
        <v>1</v>
      </c>
      <c r="AO425" s="47">
        <v>1</v>
      </c>
      <c r="AP425" s="47">
        <v>88</v>
      </c>
      <c r="AQ425" s="47"/>
      <c r="AR425" s="47"/>
      <c r="AS425" s="47">
        <v>0</v>
      </c>
      <c r="AT425" s="49">
        <v>1</v>
      </c>
      <c r="AU425" s="49">
        <v>1</v>
      </c>
      <c r="AV425" s="47"/>
      <c r="AW425" s="49">
        <v>1</v>
      </c>
      <c r="AX425" s="49"/>
      <c r="AY425" s="44">
        <f t="shared" si="55"/>
        <v>3</v>
      </c>
      <c r="AZ425" s="47"/>
      <c r="BA425" s="47"/>
      <c r="BB425" s="47"/>
      <c r="BC425" s="48"/>
      <c r="BD425" s="50"/>
      <c r="BE425" s="50"/>
      <c r="BF425" s="50"/>
      <c r="BG425" s="51"/>
      <c r="BH425" s="51">
        <f t="shared" si="59"/>
        <v>1</v>
      </c>
      <c r="BI425" s="51">
        <v>3</v>
      </c>
      <c r="BJ425" s="52"/>
      <c r="BK425" s="52"/>
      <c r="BL425" s="53"/>
      <c r="BM425" s="47" t="e">
        <f>COUNTIFS(A$2:$AC425,#REF!,M$2:$AL425,M425)</f>
        <v>#VALUE!</v>
      </c>
      <c r="BN425" s="47">
        <v>0</v>
      </c>
      <c r="BO425" s="54">
        <v>3</v>
      </c>
      <c r="BP425" s="54">
        <v>0</v>
      </c>
      <c r="BQ425" s="47">
        <v>3</v>
      </c>
      <c r="BR425" s="49">
        <v>1</v>
      </c>
      <c r="BS425" s="49">
        <v>1</v>
      </c>
      <c r="BT425" s="44">
        <f t="shared" si="56"/>
        <v>129</v>
      </c>
      <c r="BW425" s="40" t="s">
        <v>67</v>
      </c>
      <c r="BY425" s="55"/>
      <c r="BZ425" s="1" t="s">
        <v>22426</v>
      </c>
    </row>
    <row r="426" spans="1:78" ht="15" customHeight="1">
      <c r="A426" s="25" t="s">
        <v>3224</v>
      </c>
      <c r="B426" s="42" t="s">
        <v>3642</v>
      </c>
      <c r="D426" s="263">
        <v>0</v>
      </c>
      <c r="E426" s="42" t="s">
        <v>76</v>
      </c>
      <c r="F426" s="42" t="s">
        <v>77</v>
      </c>
      <c r="G426" s="264"/>
      <c r="H426" s="264"/>
      <c r="I426" s="42" t="s">
        <v>184</v>
      </c>
      <c r="J426" s="43" t="s">
        <v>1274</v>
      </c>
      <c r="M426" s="44" t="s">
        <v>80</v>
      </c>
      <c r="N426" s="45" t="s">
        <v>184</v>
      </c>
      <c r="O426" s="42" t="s">
        <v>100</v>
      </c>
      <c r="P426" s="42" t="s">
        <v>101</v>
      </c>
      <c r="Q426" s="42" t="s">
        <v>73</v>
      </c>
      <c r="R426" s="42" t="s">
        <v>73</v>
      </c>
      <c r="S426" s="42" t="s">
        <v>471</v>
      </c>
      <c r="T426" s="42" t="s">
        <v>3643</v>
      </c>
      <c r="U426" s="42" t="s">
        <v>3643</v>
      </c>
      <c r="V426" s="42" t="s">
        <v>73</v>
      </c>
      <c r="W426" s="42" t="s">
        <v>73</v>
      </c>
      <c r="X426" s="98">
        <v>40400</v>
      </c>
      <c r="Y426" s="98">
        <v>40402</v>
      </c>
      <c r="Z426" s="44">
        <f t="shared" si="57"/>
        <v>2010</v>
      </c>
      <c r="AA426" s="44">
        <f t="shared" si="58"/>
        <v>8</v>
      </c>
      <c r="AB426" s="44">
        <v>0</v>
      </c>
      <c r="AC426" s="42" t="s">
        <v>755</v>
      </c>
      <c r="AD426" s="42" t="s">
        <v>756</v>
      </c>
      <c r="AE426" s="42" t="s">
        <v>73</v>
      </c>
      <c r="AF426" s="42" t="s">
        <v>73</v>
      </c>
      <c r="AG426" s="42" t="s">
        <v>73</v>
      </c>
      <c r="AH426" s="42" t="s">
        <v>73</v>
      </c>
      <c r="AI426" s="42" t="s">
        <v>73</v>
      </c>
      <c r="AJ426" s="42" t="s">
        <v>73</v>
      </c>
      <c r="AK426" s="31" t="s">
        <v>892</v>
      </c>
      <c r="AL426" s="31" t="s">
        <v>892</v>
      </c>
      <c r="AM426" s="47">
        <v>1</v>
      </c>
      <c r="AN426" s="47">
        <v>1</v>
      </c>
      <c r="AO426" s="47">
        <v>1</v>
      </c>
      <c r="AP426" s="47">
        <v>88</v>
      </c>
      <c r="AQ426" s="47"/>
      <c r="AR426" s="47"/>
      <c r="AS426" s="47">
        <v>0</v>
      </c>
      <c r="AT426" s="49">
        <v>1</v>
      </c>
      <c r="AU426" s="49">
        <v>1</v>
      </c>
      <c r="AV426" s="47"/>
      <c r="AW426" s="49">
        <v>1</v>
      </c>
      <c r="AX426" s="49"/>
      <c r="AY426" s="44">
        <f t="shared" si="55"/>
        <v>3</v>
      </c>
      <c r="AZ426" s="47"/>
      <c r="BA426" s="47"/>
      <c r="BB426" s="47"/>
      <c r="BC426" s="48"/>
      <c r="BD426" s="50"/>
      <c r="BE426" s="50"/>
      <c r="BF426" s="50"/>
      <c r="BG426" s="51"/>
      <c r="BH426" s="51">
        <f t="shared" si="59"/>
        <v>1</v>
      </c>
      <c r="BI426" s="51">
        <v>2</v>
      </c>
      <c r="BJ426" s="52"/>
      <c r="BK426" s="52"/>
      <c r="BL426" s="53"/>
      <c r="BM426" s="47" t="e">
        <f>COUNTIFS(A$2:$AC426,#REF!,M$2:$AL426,M426)</f>
        <v>#VALUE!</v>
      </c>
      <c r="BN426" s="47">
        <v>0</v>
      </c>
      <c r="BO426" s="54">
        <v>3</v>
      </c>
      <c r="BP426" s="54">
        <v>0</v>
      </c>
      <c r="BQ426" s="47">
        <v>3</v>
      </c>
      <c r="BR426" s="49">
        <v>1</v>
      </c>
      <c r="BS426" s="49">
        <v>1</v>
      </c>
      <c r="BT426" s="44">
        <f t="shared" si="56"/>
        <v>132</v>
      </c>
      <c r="BW426" s="40" t="s">
        <v>67</v>
      </c>
      <c r="BY426" s="55"/>
      <c r="BZ426" s="1" t="s">
        <v>22426</v>
      </c>
    </row>
    <row r="427" spans="1:78" ht="15" customHeight="1">
      <c r="A427" s="25" t="s">
        <v>3224</v>
      </c>
      <c r="B427" s="42" t="s">
        <v>3644</v>
      </c>
      <c r="D427" s="263">
        <v>0</v>
      </c>
      <c r="E427" s="42" t="s">
        <v>76</v>
      </c>
      <c r="F427" s="42" t="s">
        <v>77</v>
      </c>
      <c r="G427" s="264"/>
      <c r="H427" s="264"/>
      <c r="I427" s="42" t="s">
        <v>184</v>
      </c>
      <c r="J427" s="43" t="s">
        <v>1274</v>
      </c>
      <c r="M427" s="44" t="s">
        <v>80</v>
      </c>
      <c r="N427" s="45" t="s">
        <v>184</v>
      </c>
      <c r="O427" s="42" t="s">
        <v>81</v>
      </c>
      <c r="P427" s="42" t="s">
        <v>82</v>
      </c>
      <c r="Q427" s="42" t="s">
        <v>73</v>
      </c>
      <c r="R427" s="42" t="s">
        <v>73</v>
      </c>
      <c r="S427" s="42" t="s">
        <v>471</v>
      </c>
      <c r="T427" s="42" t="s">
        <v>3645</v>
      </c>
      <c r="U427" s="42" t="s">
        <v>3645</v>
      </c>
      <c r="V427" s="42" t="s">
        <v>73</v>
      </c>
      <c r="W427" s="42" t="s">
        <v>73</v>
      </c>
      <c r="X427" s="98">
        <v>40401</v>
      </c>
      <c r="Y427" s="98">
        <v>40403</v>
      </c>
      <c r="Z427" s="44">
        <f t="shared" si="57"/>
        <v>2010</v>
      </c>
      <c r="AA427" s="44">
        <f t="shared" si="58"/>
        <v>8</v>
      </c>
      <c r="AB427" s="44">
        <v>0</v>
      </c>
      <c r="AC427" s="42" t="s">
        <v>3646</v>
      </c>
      <c r="AD427" s="42" t="s">
        <v>3647</v>
      </c>
      <c r="AE427" s="42" t="s">
        <v>73</v>
      </c>
      <c r="AF427" s="42" t="s">
        <v>73</v>
      </c>
      <c r="AG427" s="42" t="s">
        <v>73</v>
      </c>
      <c r="AH427" s="42" t="s">
        <v>73</v>
      </c>
      <c r="AI427" s="42" t="s">
        <v>73</v>
      </c>
      <c r="AJ427" s="42" t="s">
        <v>73</v>
      </c>
      <c r="AK427" s="31" t="s">
        <v>892</v>
      </c>
      <c r="AL427" s="31" t="s">
        <v>892</v>
      </c>
      <c r="AM427" s="47">
        <v>1</v>
      </c>
      <c r="AN427" s="47">
        <v>1</v>
      </c>
      <c r="AO427" s="47">
        <v>1</v>
      </c>
      <c r="AP427" s="47">
        <v>88</v>
      </c>
      <c r="AQ427" s="47"/>
      <c r="AR427" s="47"/>
      <c r="AS427" s="47">
        <v>0</v>
      </c>
      <c r="AT427" s="49">
        <v>1</v>
      </c>
      <c r="AU427" s="49">
        <v>1</v>
      </c>
      <c r="AV427" s="47"/>
      <c r="AW427" s="49">
        <v>1</v>
      </c>
      <c r="AX427" s="49"/>
      <c r="AY427" s="44">
        <f t="shared" si="55"/>
        <v>3</v>
      </c>
      <c r="AZ427" s="47"/>
      <c r="BA427" s="47"/>
      <c r="BB427" s="47"/>
      <c r="BC427" s="48"/>
      <c r="BD427" s="50"/>
      <c r="BE427" s="50"/>
      <c r="BF427" s="50"/>
      <c r="BG427" s="51"/>
      <c r="BH427" s="51">
        <f t="shared" si="59"/>
        <v>1</v>
      </c>
      <c r="BI427" s="51">
        <v>5</v>
      </c>
      <c r="BJ427" s="52"/>
      <c r="BK427" s="52"/>
      <c r="BL427" s="53"/>
      <c r="BM427" s="47" t="e">
        <f>COUNTIFS(A$2:$AC427,#REF!,M$2:$AL427,M427)</f>
        <v>#VALUE!</v>
      </c>
      <c r="BN427" s="47">
        <v>0</v>
      </c>
      <c r="BO427" s="54">
        <v>3</v>
      </c>
      <c r="BP427" s="54">
        <v>0</v>
      </c>
      <c r="BQ427" s="47">
        <v>3</v>
      </c>
      <c r="BR427" s="49">
        <v>1</v>
      </c>
      <c r="BS427" s="49">
        <v>1</v>
      </c>
      <c r="BT427" s="44">
        <f t="shared" si="56"/>
        <v>133</v>
      </c>
      <c r="BW427" s="40" t="s">
        <v>67</v>
      </c>
      <c r="BY427" s="55"/>
      <c r="BZ427" s="1" t="s">
        <v>22426</v>
      </c>
    </row>
    <row r="428" spans="1:78" ht="15" customHeight="1">
      <c r="A428" s="25" t="s">
        <v>3224</v>
      </c>
      <c r="B428" s="42" t="s">
        <v>3648</v>
      </c>
      <c r="D428" s="263">
        <v>0</v>
      </c>
      <c r="E428" s="42" t="s">
        <v>76</v>
      </c>
      <c r="F428" s="42" t="s">
        <v>77</v>
      </c>
      <c r="G428" s="264"/>
      <c r="H428" s="264"/>
      <c r="I428" s="42" t="s">
        <v>184</v>
      </c>
      <c r="J428" s="43" t="s">
        <v>1274</v>
      </c>
      <c r="M428" s="44" t="s">
        <v>80</v>
      </c>
      <c r="N428" s="45" t="s">
        <v>184</v>
      </c>
      <c r="O428" s="42" t="s">
        <v>100</v>
      </c>
      <c r="P428" s="42" t="s">
        <v>101</v>
      </c>
      <c r="Q428" s="42" t="s">
        <v>73</v>
      </c>
      <c r="R428" s="42" t="s">
        <v>73</v>
      </c>
      <c r="S428" s="42" t="s">
        <v>471</v>
      </c>
      <c r="T428" s="42" t="s">
        <v>3649</v>
      </c>
      <c r="U428" s="42" t="s">
        <v>3649</v>
      </c>
      <c r="V428" s="42" t="s">
        <v>73</v>
      </c>
      <c r="W428" s="42" t="s">
        <v>73</v>
      </c>
      <c r="X428" s="98">
        <v>40404</v>
      </c>
      <c r="Y428" s="98">
        <v>40406</v>
      </c>
      <c r="Z428" s="44">
        <f t="shared" si="57"/>
        <v>2010</v>
      </c>
      <c r="AA428" s="44">
        <f t="shared" si="58"/>
        <v>8</v>
      </c>
      <c r="AB428" s="44">
        <v>0</v>
      </c>
      <c r="AC428" s="42" t="s">
        <v>192</v>
      </c>
      <c r="AD428" s="42" t="s">
        <v>193</v>
      </c>
      <c r="AE428" s="42" t="s">
        <v>73</v>
      </c>
      <c r="AF428" s="42" t="s">
        <v>73</v>
      </c>
      <c r="AG428" s="42" t="s">
        <v>73</v>
      </c>
      <c r="AH428" s="42" t="s">
        <v>73</v>
      </c>
      <c r="AI428" s="42" t="s">
        <v>73</v>
      </c>
      <c r="AJ428" s="42" t="s">
        <v>73</v>
      </c>
      <c r="AK428" s="31" t="s">
        <v>892</v>
      </c>
      <c r="AL428" s="31" t="s">
        <v>892</v>
      </c>
      <c r="AM428" s="47">
        <v>1</v>
      </c>
      <c r="AN428" s="47">
        <v>1</v>
      </c>
      <c r="AO428" s="47">
        <v>1</v>
      </c>
      <c r="AP428" s="47">
        <v>88</v>
      </c>
      <c r="AQ428" s="47"/>
      <c r="AR428" s="47"/>
      <c r="AS428" s="47">
        <v>0</v>
      </c>
      <c r="AT428" s="49">
        <v>1</v>
      </c>
      <c r="AU428" s="49">
        <v>1</v>
      </c>
      <c r="AV428" s="47"/>
      <c r="AW428" s="49">
        <v>1</v>
      </c>
      <c r="AX428" s="49"/>
      <c r="AY428" s="44">
        <f t="shared" si="55"/>
        <v>3</v>
      </c>
      <c r="AZ428" s="47"/>
      <c r="BA428" s="47"/>
      <c r="BB428" s="47"/>
      <c r="BC428" s="48"/>
      <c r="BD428" s="50"/>
      <c r="BE428" s="50"/>
      <c r="BF428" s="50"/>
      <c r="BG428" s="51"/>
      <c r="BH428" s="51">
        <f t="shared" si="59"/>
        <v>1</v>
      </c>
      <c r="BI428" s="51">
        <v>3</v>
      </c>
      <c r="BJ428" s="52"/>
      <c r="BK428" s="52"/>
      <c r="BL428" s="53"/>
      <c r="BM428" s="47" t="e">
        <f>COUNTIFS(A$2:$AC428,#REF!,M$2:$AL428,M428)</f>
        <v>#VALUE!</v>
      </c>
      <c r="BN428" s="47">
        <v>0</v>
      </c>
      <c r="BO428" s="54">
        <v>3</v>
      </c>
      <c r="BP428" s="54">
        <v>0</v>
      </c>
      <c r="BQ428" s="47">
        <v>3</v>
      </c>
      <c r="BR428" s="49">
        <v>1</v>
      </c>
      <c r="BS428" s="49">
        <v>1</v>
      </c>
      <c r="BT428" s="44">
        <f t="shared" si="56"/>
        <v>136</v>
      </c>
      <c r="BW428" s="40" t="s">
        <v>67</v>
      </c>
      <c r="BY428" s="55"/>
      <c r="BZ428" s="1" t="s">
        <v>22426</v>
      </c>
    </row>
    <row r="429" spans="1:78" ht="15" customHeight="1">
      <c r="A429" s="25" t="s">
        <v>3224</v>
      </c>
      <c r="B429" s="42" t="s">
        <v>3650</v>
      </c>
      <c r="D429" s="263">
        <v>0</v>
      </c>
      <c r="E429" s="42" t="s">
        <v>76</v>
      </c>
      <c r="F429" s="42" t="s">
        <v>77</v>
      </c>
      <c r="G429" s="264"/>
      <c r="H429" s="264"/>
      <c r="I429" s="42" t="s">
        <v>184</v>
      </c>
      <c r="J429" s="43" t="s">
        <v>1274</v>
      </c>
      <c r="M429" s="44" t="s">
        <v>80</v>
      </c>
      <c r="N429" s="45" t="s">
        <v>184</v>
      </c>
      <c r="O429" s="42" t="s">
        <v>81</v>
      </c>
      <c r="P429" s="42" t="s">
        <v>82</v>
      </c>
      <c r="Q429" s="42" t="s">
        <v>73</v>
      </c>
      <c r="R429" s="42" t="s">
        <v>73</v>
      </c>
      <c r="S429" s="42" t="s">
        <v>471</v>
      </c>
      <c r="T429" s="42" t="s">
        <v>3651</v>
      </c>
      <c r="U429" s="42" t="s">
        <v>3651</v>
      </c>
      <c r="V429" s="42" t="s">
        <v>73</v>
      </c>
      <c r="W429" s="42" t="s">
        <v>73</v>
      </c>
      <c r="X429" s="98">
        <v>40410</v>
      </c>
      <c r="Y429" s="98">
        <v>40413</v>
      </c>
      <c r="Z429" s="44">
        <f t="shared" si="57"/>
        <v>2010</v>
      </c>
      <c r="AA429" s="44">
        <f t="shared" si="58"/>
        <v>8</v>
      </c>
      <c r="AB429" s="44">
        <v>0</v>
      </c>
      <c r="AC429" s="42" t="s">
        <v>192</v>
      </c>
      <c r="AD429" s="42" t="s">
        <v>193</v>
      </c>
      <c r="AE429" s="42" t="s">
        <v>73</v>
      </c>
      <c r="AF429" s="42" t="s">
        <v>73</v>
      </c>
      <c r="AG429" s="42" t="s">
        <v>73</v>
      </c>
      <c r="AH429" s="42" t="s">
        <v>73</v>
      </c>
      <c r="AI429" s="42" t="s">
        <v>73</v>
      </c>
      <c r="AJ429" s="42" t="s">
        <v>73</v>
      </c>
      <c r="AK429" s="31" t="s">
        <v>892</v>
      </c>
      <c r="AL429" s="31" t="s">
        <v>892</v>
      </c>
      <c r="AM429" s="47">
        <v>1</v>
      </c>
      <c r="AN429" s="47">
        <v>1</v>
      </c>
      <c r="AO429" s="47">
        <v>1</v>
      </c>
      <c r="AP429" s="47">
        <v>88</v>
      </c>
      <c r="AQ429" s="47"/>
      <c r="AR429" s="47"/>
      <c r="AS429" s="47">
        <v>0</v>
      </c>
      <c r="AT429" s="49">
        <v>1</v>
      </c>
      <c r="AU429" s="49">
        <v>1</v>
      </c>
      <c r="AV429" s="47"/>
      <c r="AW429" s="49">
        <v>1</v>
      </c>
      <c r="AX429" s="49"/>
      <c r="AY429" s="44">
        <f t="shared" si="55"/>
        <v>4</v>
      </c>
      <c r="AZ429" s="47"/>
      <c r="BA429" s="47"/>
      <c r="BB429" s="47"/>
      <c r="BC429" s="48"/>
      <c r="BD429" s="50"/>
      <c r="BE429" s="50"/>
      <c r="BF429" s="50"/>
      <c r="BG429" s="51"/>
      <c r="BH429" s="51">
        <f t="shared" si="59"/>
        <v>1</v>
      </c>
      <c r="BI429" s="51">
        <v>3</v>
      </c>
      <c r="BJ429" s="52"/>
      <c r="BK429" s="52"/>
      <c r="BL429" s="53"/>
      <c r="BM429" s="47" t="e">
        <f>COUNTIFS(A$2:$AC429,#REF!,M$2:$AL429,M429)</f>
        <v>#VALUE!</v>
      </c>
      <c r="BN429" s="47">
        <v>0</v>
      </c>
      <c r="BO429" s="54">
        <v>4</v>
      </c>
      <c r="BP429" s="54">
        <v>0</v>
      </c>
      <c r="BQ429" s="47">
        <v>4</v>
      </c>
      <c r="BR429" s="49">
        <v>1</v>
      </c>
      <c r="BS429" s="49">
        <v>1</v>
      </c>
      <c r="BT429" s="44">
        <f t="shared" si="56"/>
        <v>142</v>
      </c>
      <c r="BW429" s="40" t="s">
        <v>67</v>
      </c>
      <c r="BY429" s="55"/>
      <c r="BZ429" s="1" t="s">
        <v>22426</v>
      </c>
    </row>
    <row r="430" spans="1:78" ht="15" customHeight="1">
      <c r="A430" s="25" t="s">
        <v>3224</v>
      </c>
      <c r="B430" s="42" t="s">
        <v>3652</v>
      </c>
      <c r="D430" s="263">
        <v>0</v>
      </c>
      <c r="E430" s="42" t="s">
        <v>76</v>
      </c>
      <c r="F430" s="42" t="s">
        <v>77</v>
      </c>
      <c r="G430" s="264"/>
      <c r="H430" s="264"/>
      <c r="I430" s="42" t="s">
        <v>184</v>
      </c>
      <c r="J430" s="43" t="s">
        <v>1274</v>
      </c>
      <c r="M430" s="44" t="s">
        <v>80</v>
      </c>
      <c r="N430" s="45" t="s">
        <v>184</v>
      </c>
      <c r="O430" s="42" t="s">
        <v>106</v>
      </c>
      <c r="P430" s="42" t="s">
        <v>107</v>
      </c>
      <c r="Q430" s="42" t="s">
        <v>73</v>
      </c>
      <c r="R430" s="42" t="s">
        <v>73</v>
      </c>
      <c r="S430" s="42" t="s">
        <v>3653</v>
      </c>
      <c r="T430" s="42" t="s">
        <v>3654</v>
      </c>
      <c r="U430" s="42" t="s">
        <v>3654</v>
      </c>
      <c r="V430" s="42" t="s">
        <v>73</v>
      </c>
      <c r="W430" s="42" t="s">
        <v>73</v>
      </c>
      <c r="X430" s="98">
        <v>40424</v>
      </c>
      <c r="Y430" s="98">
        <v>40426</v>
      </c>
      <c r="Z430" s="44">
        <f t="shared" si="57"/>
        <v>2010</v>
      </c>
      <c r="AA430" s="44">
        <f t="shared" si="58"/>
        <v>9</v>
      </c>
      <c r="AB430" s="44">
        <v>0</v>
      </c>
      <c r="AC430" s="42" t="s">
        <v>209</v>
      </c>
      <c r="AD430" s="42" t="s">
        <v>210</v>
      </c>
      <c r="AE430" s="42" t="s">
        <v>73</v>
      </c>
      <c r="AF430" s="42" t="s">
        <v>73</v>
      </c>
      <c r="AG430" s="42" t="s">
        <v>73</v>
      </c>
      <c r="AH430" s="42" t="s">
        <v>73</v>
      </c>
      <c r="AI430" s="42" t="s">
        <v>73</v>
      </c>
      <c r="AJ430" s="42" t="s">
        <v>73</v>
      </c>
      <c r="AK430" s="31" t="s">
        <v>892</v>
      </c>
      <c r="AL430" s="31" t="s">
        <v>892</v>
      </c>
      <c r="AM430" s="47">
        <v>1</v>
      </c>
      <c r="AN430" s="47">
        <v>1</v>
      </c>
      <c r="AO430" s="47">
        <v>1</v>
      </c>
      <c r="AP430" s="47">
        <v>88</v>
      </c>
      <c r="AQ430" s="47"/>
      <c r="AR430" s="47"/>
      <c r="AS430" s="47">
        <v>0</v>
      </c>
      <c r="AT430" s="49">
        <v>1</v>
      </c>
      <c r="AU430" s="49">
        <v>1</v>
      </c>
      <c r="AV430" s="47"/>
      <c r="AW430" s="49">
        <v>1</v>
      </c>
      <c r="AX430" s="49"/>
      <c r="AY430" s="44">
        <f t="shared" si="55"/>
        <v>3</v>
      </c>
      <c r="AZ430" s="47"/>
      <c r="BA430" s="47"/>
      <c r="BB430" s="47"/>
      <c r="BC430" s="48"/>
      <c r="BD430" s="50"/>
      <c r="BE430" s="50"/>
      <c r="BF430" s="50"/>
      <c r="BG430" s="51"/>
      <c r="BH430" s="51">
        <f t="shared" si="59"/>
        <v>1</v>
      </c>
      <c r="BI430" s="51">
        <v>8</v>
      </c>
      <c r="BJ430" s="52"/>
      <c r="BK430" s="52"/>
      <c r="BL430" s="53"/>
      <c r="BM430" s="47" t="e">
        <f>COUNTIFS(A$2:$AC430,#REF!,M$2:$AL430,M430)</f>
        <v>#VALUE!</v>
      </c>
      <c r="BN430" s="47">
        <v>0</v>
      </c>
      <c r="BO430" s="54">
        <v>3</v>
      </c>
      <c r="BP430" s="54">
        <v>0</v>
      </c>
      <c r="BQ430" s="47">
        <v>3</v>
      </c>
      <c r="BR430" s="49">
        <v>1</v>
      </c>
      <c r="BS430" s="49">
        <v>1</v>
      </c>
      <c r="BT430" s="44">
        <f t="shared" si="56"/>
        <v>156</v>
      </c>
      <c r="BW430" s="40" t="s">
        <v>67</v>
      </c>
      <c r="BY430" s="55"/>
      <c r="BZ430" s="1" t="s">
        <v>22426</v>
      </c>
    </row>
    <row r="431" spans="1:78" ht="15" customHeight="1">
      <c r="A431" s="25" t="s">
        <v>3224</v>
      </c>
      <c r="B431" s="42" t="s">
        <v>3655</v>
      </c>
      <c r="D431" s="263">
        <v>0</v>
      </c>
      <c r="E431" s="42" t="s">
        <v>76</v>
      </c>
      <c r="F431" s="42" t="s">
        <v>77</v>
      </c>
      <c r="G431" s="264"/>
      <c r="H431" s="264"/>
      <c r="I431" s="42" t="s">
        <v>184</v>
      </c>
      <c r="J431" s="43" t="s">
        <v>1274</v>
      </c>
      <c r="M431" s="44" t="s">
        <v>80</v>
      </c>
      <c r="N431" s="45" t="s">
        <v>184</v>
      </c>
      <c r="O431" s="42" t="s">
        <v>100</v>
      </c>
      <c r="P431" s="42" t="s">
        <v>101</v>
      </c>
      <c r="Q431" s="42" t="s">
        <v>73</v>
      </c>
      <c r="R431" s="42" t="s">
        <v>73</v>
      </c>
      <c r="S431" s="42" t="s">
        <v>3656</v>
      </c>
      <c r="T431" s="42" t="s">
        <v>3657</v>
      </c>
      <c r="U431" s="42" t="s">
        <v>3657</v>
      </c>
      <c r="V431" s="42" t="s">
        <v>73</v>
      </c>
      <c r="W431" s="42" t="s">
        <v>73</v>
      </c>
      <c r="X431" s="98">
        <v>40432</v>
      </c>
      <c r="Y431" s="98">
        <v>40433</v>
      </c>
      <c r="Z431" s="44">
        <f t="shared" si="57"/>
        <v>2010</v>
      </c>
      <c r="AA431" s="44">
        <f t="shared" si="58"/>
        <v>9</v>
      </c>
      <c r="AB431" s="44">
        <v>0</v>
      </c>
      <c r="AC431" s="42" t="s">
        <v>554</v>
      </c>
      <c r="AD431" s="42" t="s">
        <v>555</v>
      </c>
      <c r="AE431" s="42" t="s">
        <v>73</v>
      </c>
      <c r="AF431" s="42" t="s">
        <v>73</v>
      </c>
      <c r="AG431" s="42" t="s">
        <v>73</v>
      </c>
      <c r="AH431" s="42" t="s">
        <v>73</v>
      </c>
      <c r="AI431" s="42" t="s">
        <v>73</v>
      </c>
      <c r="AJ431" s="42" t="s">
        <v>73</v>
      </c>
      <c r="AK431" s="31" t="s">
        <v>892</v>
      </c>
      <c r="AL431" s="31" t="s">
        <v>892</v>
      </c>
      <c r="AM431" s="47">
        <v>1</v>
      </c>
      <c r="AN431" s="47">
        <v>1</v>
      </c>
      <c r="AO431" s="47">
        <v>1</v>
      </c>
      <c r="AP431" s="47">
        <v>88</v>
      </c>
      <c r="AQ431" s="47"/>
      <c r="AR431" s="47"/>
      <c r="AS431" s="47">
        <v>0</v>
      </c>
      <c r="AT431" s="49">
        <v>1</v>
      </c>
      <c r="AU431" s="49">
        <v>1</v>
      </c>
      <c r="AV431" s="47"/>
      <c r="AW431" s="49">
        <v>1</v>
      </c>
      <c r="AX431" s="49"/>
      <c r="AY431" s="44">
        <f t="shared" si="55"/>
        <v>2</v>
      </c>
      <c r="AZ431" s="47"/>
      <c r="BA431" s="47"/>
      <c r="BB431" s="47"/>
      <c r="BC431" s="48"/>
      <c r="BD431" s="50"/>
      <c r="BE431" s="50"/>
      <c r="BF431" s="50"/>
      <c r="BG431" s="51"/>
      <c r="BH431" s="51">
        <f t="shared" si="59"/>
        <v>1</v>
      </c>
      <c r="BI431" s="51">
        <v>8</v>
      </c>
      <c r="BJ431" s="52"/>
      <c r="BK431" s="52"/>
      <c r="BL431" s="53"/>
      <c r="BM431" s="47" t="e">
        <f>COUNTIFS(A$2:$AC431,#REF!,M$2:$AL431,M431)</f>
        <v>#VALUE!</v>
      </c>
      <c r="BN431" s="47">
        <v>0</v>
      </c>
      <c r="BO431" s="54">
        <v>2</v>
      </c>
      <c r="BP431" s="54">
        <v>0</v>
      </c>
      <c r="BQ431" s="47">
        <v>2</v>
      </c>
      <c r="BR431" s="49">
        <v>1</v>
      </c>
      <c r="BS431" s="49">
        <v>1</v>
      </c>
      <c r="BT431" s="44">
        <f t="shared" si="56"/>
        <v>164</v>
      </c>
      <c r="BW431" s="40" t="s">
        <v>67</v>
      </c>
      <c r="BY431" s="55"/>
      <c r="BZ431" s="1" t="s">
        <v>22426</v>
      </c>
    </row>
    <row r="432" spans="1:78" ht="15" customHeight="1">
      <c r="A432" s="25" t="s">
        <v>3224</v>
      </c>
      <c r="B432" s="42" t="s">
        <v>3658</v>
      </c>
      <c r="D432" s="263">
        <v>0</v>
      </c>
      <c r="E432" s="42" t="s">
        <v>76</v>
      </c>
      <c r="F432" s="42" t="s">
        <v>77</v>
      </c>
      <c r="G432" s="264"/>
      <c r="H432" s="264"/>
      <c r="I432" s="42" t="s">
        <v>184</v>
      </c>
      <c r="J432" s="43" t="s">
        <v>1274</v>
      </c>
      <c r="M432" s="44" t="s">
        <v>80</v>
      </c>
      <c r="N432" s="45" t="s">
        <v>184</v>
      </c>
      <c r="O432" s="42" t="s">
        <v>81</v>
      </c>
      <c r="P432" s="42" t="s">
        <v>82</v>
      </c>
      <c r="Q432" s="42" t="s">
        <v>73</v>
      </c>
      <c r="R432" s="42" t="s">
        <v>73</v>
      </c>
      <c r="S432" s="42" t="s">
        <v>3659</v>
      </c>
      <c r="T432" s="42" t="s">
        <v>3660</v>
      </c>
      <c r="U432" s="42" t="s">
        <v>3660</v>
      </c>
      <c r="V432" s="42" t="s">
        <v>73</v>
      </c>
      <c r="W432" s="42" t="s">
        <v>73</v>
      </c>
      <c r="X432" s="98">
        <v>40434</v>
      </c>
      <c r="Y432" s="98">
        <v>40437</v>
      </c>
      <c r="Z432" s="44">
        <f t="shared" si="57"/>
        <v>2010</v>
      </c>
      <c r="AA432" s="44">
        <f t="shared" si="58"/>
        <v>9</v>
      </c>
      <c r="AB432" s="44">
        <v>0</v>
      </c>
      <c r="AC432" s="42" t="s">
        <v>3661</v>
      </c>
      <c r="AD432" s="42" t="s">
        <v>571</v>
      </c>
      <c r="AE432" s="42" t="s">
        <v>73</v>
      </c>
      <c r="AF432" s="42" t="s">
        <v>73</v>
      </c>
      <c r="AG432" s="42" t="s">
        <v>73</v>
      </c>
      <c r="AH432" s="42" t="s">
        <v>73</v>
      </c>
      <c r="AI432" s="42" t="s">
        <v>73</v>
      </c>
      <c r="AJ432" s="42" t="s">
        <v>73</v>
      </c>
      <c r="AK432" s="31" t="s">
        <v>892</v>
      </c>
      <c r="AL432" s="31" t="s">
        <v>892</v>
      </c>
      <c r="AM432" s="47">
        <v>1</v>
      </c>
      <c r="AN432" s="47">
        <v>1</v>
      </c>
      <c r="AO432" s="47">
        <v>1</v>
      </c>
      <c r="AP432" s="47">
        <v>88</v>
      </c>
      <c r="AQ432" s="47"/>
      <c r="AR432" s="47"/>
      <c r="AS432" s="47">
        <v>0</v>
      </c>
      <c r="AT432" s="49">
        <v>1</v>
      </c>
      <c r="AU432" s="49">
        <v>1</v>
      </c>
      <c r="AV432" s="47"/>
      <c r="AW432" s="49">
        <v>1</v>
      </c>
      <c r="AX432" s="49"/>
      <c r="AY432" s="44">
        <f t="shared" si="55"/>
        <v>4</v>
      </c>
      <c r="AZ432" s="47"/>
      <c r="BA432" s="47"/>
      <c r="BB432" s="47"/>
      <c r="BC432" s="48"/>
      <c r="BD432" s="50"/>
      <c r="BE432" s="50"/>
      <c r="BF432" s="50"/>
      <c r="BG432" s="51"/>
      <c r="BH432" s="51">
        <f t="shared" si="59"/>
        <v>1</v>
      </c>
      <c r="BI432" s="51">
        <v>1</v>
      </c>
      <c r="BJ432" s="52"/>
      <c r="BK432" s="52"/>
      <c r="BL432" s="53"/>
      <c r="BM432" s="47" t="e">
        <f>COUNTIFS(A$2:$AC432,#REF!,M$2:$AL432,M432)</f>
        <v>#VALUE!</v>
      </c>
      <c r="BN432" s="47">
        <v>0</v>
      </c>
      <c r="BO432" s="54">
        <v>4</v>
      </c>
      <c r="BP432" s="54">
        <v>0</v>
      </c>
      <c r="BQ432" s="47">
        <v>4</v>
      </c>
      <c r="BR432" s="49">
        <v>1</v>
      </c>
      <c r="BS432" s="49">
        <v>1</v>
      </c>
      <c r="BT432" s="44">
        <f t="shared" si="56"/>
        <v>166</v>
      </c>
      <c r="BW432" s="40" t="s">
        <v>67</v>
      </c>
      <c r="BY432" s="55"/>
      <c r="BZ432" s="1" t="s">
        <v>22426</v>
      </c>
    </row>
    <row r="433" spans="1:78" ht="15" customHeight="1">
      <c r="A433" s="25" t="s">
        <v>3224</v>
      </c>
      <c r="B433" s="42" t="s">
        <v>3662</v>
      </c>
      <c r="D433" s="263">
        <v>0</v>
      </c>
      <c r="E433" s="42" t="s">
        <v>76</v>
      </c>
      <c r="F433" s="42" t="s">
        <v>77</v>
      </c>
      <c r="G433" s="264"/>
      <c r="H433" s="264"/>
      <c r="I433" s="42" t="s">
        <v>184</v>
      </c>
      <c r="J433" s="43" t="s">
        <v>1274</v>
      </c>
      <c r="M433" s="44" t="s">
        <v>80</v>
      </c>
      <c r="N433" s="45" t="s">
        <v>184</v>
      </c>
      <c r="O433" s="42" t="s">
        <v>86</v>
      </c>
      <c r="P433" s="42" t="s">
        <v>87</v>
      </c>
      <c r="Q433" s="42" t="s">
        <v>73</v>
      </c>
      <c r="R433" s="42" t="s">
        <v>73</v>
      </c>
      <c r="S433" s="42" t="s">
        <v>3663</v>
      </c>
      <c r="T433" s="42" t="s">
        <v>3664</v>
      </c>
      <c r="U433" s="42" t="s">
        <v>3664</v>
      </c>
      <c r="V433" s="42" t="s">
        <v>73</v>
      </c>
      <c r="W433" s="42" t="s">
        <v>73</v>
      </c>
      <c r="X433" s="98">
        <v>40438</v>
      </c>
      <c r="Y433" s="98">
        <v>40441</v>
      </c>
      <c r="Z433" s="44">
        <f t="shared" si="57"/>
        <v>2010</v>
      </c>
      <c r="AA433" s="44">
        <f t="shared" si="58"/>
        <v>9</v>
      </c>
      <c r="AB433" s="44">
        <v>0</v>
      </c>
      <c r="AC433" s="42" t="s">
        <v>279</v>
      </c>
      <c r="AD433" s="42" t="s">
        <v>280</v>
      </c>
      <c r="AE433" s="42" t="s">
        <v>73</v>
      </c>
      <c r="AF433" s="42" t="s">
        <v>73</v>
      </c>
      <c r="AG433" s="42" t="s">
        <v>73</v>
      </c>
      <c r="AH433" s="42" t="s">
        <v>73</v>
      </c>
      <c r="AI433" s="42" t="s">
        <v>73</v>
      </c>
      <c r="AJ433" s="42" t="s">
        <v>73</v>
      </c>
      <c r="AK433" s="31" t="s">
        <v>892</v>
      </c>
      <c r="AL433" s="31" t="s">
        <v>892</v>
      </c>
      <c r="AM433" s="47">
        <v>1</v>
      </c>
      <c r="AN433" s="47">
        <v>1</v>
      </c>
      <c r="AO433" s="47">
        <v>1</v>
      </c>
      <c r="AP433" s="47">
        <v>88</v>
      </c>
      <c r="AQ433" s="47"/>
      <c r="AR433" s="47"/>
      <c r="AS433" s="47">
        <v>0</v>
      </c>
      <c r="AT433" s="49">
        <v>1</v>
      </c>
      <c r="AU433" s="49">
        <v>1</v>
      </c>
      <c r="AV433" s="47"/>
      <c r="AW433" s="49">
        <v>1</v>
      </c>
      <c r="AX433" s="49"/>
      <c r="AY433" s="44">
        <f t="shared" si="55"/>
        <v>4</v>
      </c>
      <c r="AZ433" s="47"/>
      <c r="BA433" s="47"/>
      <c r="BB433" s="47"/>
      <c r="BC433" s="48"/>
      <c r="BD433" s="50"/>
      <c r="BE433" s="50"/>
      <c r="BF433" s="50"/>
      <c r="BG433" s="51"/>
      <c r="BH433" s="51">
        <f t="shared" si="59"/>
        <v>1</v>
      </c>
      <c r="BI433" s="51">
        <v>2</v>
      </c>
      <c r="BJ433" s="52"/>
      <c r="BK433" s="52"/>
      <c r="BL433" s="53"/>
      <c r="BM433" s="47" t="e">
        <f>COUNTIFS(A$2:$AC433,#REF!,M$2:$AL433,M433)</f>
        <v>#VALUE!</v>
      </c>
      <c r="BN433" s="47">
        <v>0</v>
      </c>
      <c r="BO433" s="54">
        <v>4</v>
      </c>
      <c r="BP433" s="54">
        <v>0</v>
      </c>
      <c r="BQ433" s="47">
        <v>4</v>
      </c>
      <c r="BR433" s="49">
        <v>1</v>
      </c>
      <c r="BS433" s="49">
        <v>1</v>
      </c>
      <c r="BT433" s="44">
        <f t="shared" si="56"/>
        <v>170</v>
      </c>
      <c r="BW433" s="40" t="s">
        <v>67</v>
      </c>
      <c r="BY433" s="55"/>
      <c r="BZ433" s="1" t="s">
        <v>22426</v>
      </c>
    </row>
    <row r="434" spans="1:78" ht="15" customHeight="1">
      <c r="A434" s="25" t="s">
        <v>3224</v>
      </c>
      <c r="B434" s="42" t="s">
        <v>3665</v>
      </c>
      <c r="D434" s="263">
        <v>0</v>
      </c>
      <c r="E434" s="42" t="s">
        <v>76</v>
      </c>
      <c r="F434" s="42" t="s">
        <v>77</v>
      </c>
      <c r="G434" s="264"/>
      <c r="H434" s="264"/>
      <c r="I434" s="42" t="s">
        <v>184</v>
      </c>
      <c r="J434" s="43" t="s">
        <v>1274</v>
      </c>
      <c r="M434" s="44" t="s">
        <v>80</v>
      </c>
      <c r="N434" s="45" t="s">
        <v>184</v>
      </c>
      <c r="O434" s="42" t="s">
        <v>100</v>
      </c>
      <c r="P434" s="42" t="s">
        <v>101</v>
      </c>
      <c r="Q434" s="42" t="s">
        <v>73</v>
      </c>
      <c r="R434" s="42" t="s">
        <v>73</v>
      </c>
      <c r="S434" s="42" t="s">
        <v>471</v>
      </c>
      <c r="T434" s="42" t="s">
        <v>3666</v>
      </c>
      <c r="U434" s="42" t="s">
        <v>3666</v>
      </c>
      <c r="V434" s="42" t="s">
        <v>73</v>
      </c>
      <c r="W434" s="42" t="s">
        <v>73</v>
      </c>
      <c r="X434" s="98">
        <v>40445</v>
      </c>
      <c r="Y434" s="98">
        <v>40447</v>
      </c>
      <c r="Z434" s="44">
        <f t="shared" si="57"/>
        <v>2010</v>
      </c>
      <c r="AA434" s="44">
        <f t="shared" si="58"/>
        <v>9</v>
      </c>
      <c r="AB434" s="44">
        <v>0</v>
      </c>
      <c r="AC434" s="42" t="s">
        <v>755</v>
      </c>
      <c r="AD434" s="42" t="s">
        <v>756</v>
      </c>
      <c r="AE434" s="42" t="s">
        <v>73</v>
      </c>
      <c r="AF434" s="42" t="s">
        <v>73</v>
      </c>
      <c r="AG434" s="42" t="s">
        <v>73</v>
      </c>
      <c r="AH434" s="42" t="s">
        <v>73</v>
      </c>
      <c r="AI434" s="42" t="s">
        <v>73</v>
      </c>
      <c r="AJ434" s="42" t="s">
        <v>73</v>
      </c>
      <c r="AK434" s="31" t="s">
        <v>892</v>
      </c>
      <c r="AL434" s="31" t="s">
        <v>892</v>
      </c>
      <c r="AM434" s="47">
        <v>1</v>
      </c>
      <c r="AN434" s="47">
        <v>1</v>
      </c>
      <c r="AO434" s="47">
        <v>1</v>
      </c>
      <c r="AP434" s="47">
        <v>88</v>
      </c>
      <c r="AQ434" s="47"/>
      <c r="AR434" s="47"/>
      <c r="AS434" s="47">
        <v>0</v>
      </c>
      <c r="AT434" s="49">
        <v>1</v>
      </c>
      <c r="AU434" s="49">
        <v>1</v>
      </c>
      <c r="AV434" s="47"/>
      <c r="AW434" s="49">
        <v>1</v>
      </c>
      <c r="AX434" s="49"/>
      <c r="AY434" s="44">
        <f t="shared" si="55"/>
        <v>3</v>
      </c>
      <c r="AZ434" s="47"/>
      <c r="BA434" s="47"/>
      <c r="BB434" s="47"/>
      <c r="BC434" s="48"/>
      <c r="BD434" s="50"/>
      <c r="BE434" s="50"/>
      <c r="BF434" s="50"/>
      <c r="BG434" s="51"/>
      <c r="BH434" s="51">
        <f t="shared" si="59"/>
        <v>1</v>
      </c>
      <c r="BI434" s="51">
        <v>7</v>
      </c>
      <c r="BJ434" s="52"/>
      <c r="BK434" s="52"/>
      <c r="BL434" s="53"/>
      <c r="BM434" s="47" t="e">
        <f>COUNTIFS(A$2:$AC434,#REF!,M$2:$AL434,M434)</f>
        <v>#VALUE!</v>
      </c>
      <c r="BN434" s="47">
        <v>0</v>
      </c>
      <c r="BO434" s="54">
        <v>3</v>
      </c>
      <c r="BP434" s="54">
        <v>0</v>
      </c>
      <c r="BQ434" s="47">
        <v>3</v>
      </c>
      <c r="BR434" s="49">
        <v>1</v>
      </c>
      <c r="BS434" s="49">
        <v>1</v>
      </c>
      <c r="BT434" s="44">
        <f t="shared" si="56"/>
        <v>177</v>
      </c>
      <c r="BW434" s="40" t="s">
        <v>67</v>
      </c>
      <c r="BY434" s="55"/>
      <c r="BZ434" s="1" t="s">
        <v>22426</v>
      </c>
    </row>
    <row r="435" spans="1:78" ht="15" customHeight="1">
      <c r="A435" s="25" t="s">
        <v>3224</v>
      </c>
      <c r="B435" s="42" t="s">
        <v>3667</v>
      </c>
      <c r="D435" s="263">
        <v>0</v>
      </c>
      <c r="E435" s="42" t="s">
        <v>76</v>
      </c>
      <c r="F435" s="42" t="s">
        <v>77</v>
      </c>
      <c r="G435" s="264"/>
      <c r="H435" s="264"/>
      <c r="I435" s="42" t="s">
        <v>184</v>
      </c>
      <c r="J435" s="43" t="s">
        <v>1274</v>
      </c>
      <c r="M435" s="44" t="s">
        <v>80</v>
      </c>
      <c r="N435" s="45" t="s">
        <v>184</v>
      </c>
      <c r="O435" s="42" t="s">
        <v>86</v>
      </c>
      <c r="P435" s="42" t="s">
        <v>87</v>
      </c>
      <c r="Q435" s="42" t="s">
        <v>73</v>
      </c>
      <c r="R435" s="42" t="s">
        <v>73</v>
      </c>
      <c r="S435" s="42" t="s">
        <v>3668</v>
      </c>
      <c r="T435" s="42" t="s">
        <v>3669</v>
      </c>
      <c r="U435" s="42" t="s">
        <v>3669</v>
      </c>
      <c r="V435" s="42" t="s">
        <v>73</v>
      </c>
      <c r="W435" s="42" t="s">
        <v>73</v>
      </c>
      <c r="X435" s="98">
        <v>40452</v>
      </c>
      <c r="Y435" s="98">
        <v>40452</v>
      </c>
      <c r="Z435" s="44">
        <f t="shared" si="57"/>
        <v>2010</v>
      </c>
      <c r="AA435" s="44">
        <f t="shared" si="58"/>
        <v>10</v>
      </c>
      <c r="AB435" s="44">
        <v>0</v>
      </c>
      <c r="AC435" s="42" t="s">
        <v>3670</v>
      </c>
      <c r="AD435" s="42" t="s">
        <v>3671</v>
      </c>
      <c r="AE435" s="42" t="s">
        <v>73</v>
      </c>
      <c r="AF435" s="42" t="s">
        <v>73</v>
      </c>
      <c r="AG435" s="42" t="s">
        <v>73</v>
      </c>
      <c r="AH435" s="42" t="s">
        <v>73</v>
      </c>
      <c r="AI435" s="42" t="s">
        <v>73</v>
      </c>
      <c r="AJ435" s="42" t="s">
        <v>73</v>
      </c>
      <c r="AK435" s="31" t="s">
        <v>892</v>
      </c>
      <c r="AL435" s="31" t="s">
        <v>892</v>
      </c>
      <c r="AM435" s="47">
        <v>1</v>
      </c>
      <c r="AN435" s="47">
        <v>1</v>
      </c>
      <c r="AO435" s="47">
        <v>1</v>
      </c>
      <c r="AP435" s="47">
        <v>88</v>
      </c>
      <c r="AQ435" s="47"/>
      <c r="AR435" s="47"/>
      <c r="AS435" s="47">
        <v>0</v>
      </c>
      <c r="AT435" s="49">
        <v>1</v>
      </c>
      <c r="AU435" s="49">
        <v>1</v>
      </c>
      <c r="AV435" s="47"/>
      <c r="AW435" s="49">
        <v>1</v>
      </c>
      <c r="AX435" s="49"/>
      <c r="AY435" s="44">
        <f t="shared" si="55"/>
        <v>1</v>
      </c>
      <c r="AZ435" s="47"/>
      <c r="BA435" s="47"/>
      <c r="BB435" s="47"/>
      <c r="BC435" s="48"/>
      <c r="BD435" s="50"/>
      <c r="BE435" s="50"/>
      <c r="BF435" s="50"/>
      <c r="BG435" s="51"/>
      <c r="BH435" s="51">
        <f t="shared" si="59"/>
        <v>1</v>
      </c>
      <c r="BI435" s="51">
        <v>8</v>
      </c>
      <c r="BJ435" s="52"/>
      <c r="BK435" s="52"/>
      <c r="BL435" s="53"/>
      <c r="BM435" s="47" t="e">
        <f>COUNTIFS(A$2:$AC435,#REF!,M$2:$AL435,M435)</f>
        <v>#VALUE!</v>
      </c>
      <c r="BN435" s="47">
        <v>0</v>
      </c>
      <c r="BO435" s="54">
        <v>1</v>
      </c>
      <c r="BP435" s="54">
        <v>0</v>
      </c>
      <c r="BQ435" s="47">
        <v>1</v>
      </c>
      <c r="BR435" s="49">
        <v>1</v>
      </c>
      <c r="BS435" s="49">
        <v>1</v>
      </c>
      <c r="BT435" s="44">
        <f t="shared" si="56"/>
        <v>184</v>
      </c>
      <c r="BW435" s="40" t="s">
        <v>67</v>
      </c>
      <c r="BY435" s="55"/>
      <c r="BZ435" s="1" t="s">
        <v>22426</v>
      </c>
    </row>
    <row r="436" spans="1:78" ht="15" customHeight="1">
      <c r="A436" s="25" t="s">
        <v>3224</v>
      </c>
      <c r="B436" s="42" t="s">
        <v>3672</v>
      </c>
      <c r="D436" s="263">
        <v>0</v>
      </c>
      <c r="E436" s="42" t="s">
        <v>76</v>
      </c>
      <c r="F436" s="42" t="s">
        <v>77</v>
      </c>
      <c r="G436" s="264"/>
      <c r="H436" s="264"/>
      <c r="I436" s="42" t="s">
        <v>184</v>
      </c>
      <c r="J436" s="43" t="s">
        <v>1274</v>
      </c>
      <c r="M436" s="44" t="s">
        <v>80</v>
      </c>
      <c r="N436" s="45" t="s">
        <v>184</v>
      </c>
      <c r="O436" s="42" t="s">
        <v>86</v>
      </c>
      <c r="P436" s="42" t="s">
        <v>87</v>
      </c>
      <c r="Q436" s="42" t="s">
        <v>73</v>
      </c>
      <c r="R436" s="42" t="s">
        <v>73</v>
      </c>
      <c r="S436" s="42" t="s">
        <v>3673</v>
      </c>
      <c r="T436" s="42" t="s">
        <v>3674</v>
      </c>
      <c r="U436" s="42" t="s">
        <v>3674</v>
      </c>
      <c r="V436" s="42" t="s">
        <v>73</v>
      </c>
      <c r="W436" s="42" t="s">
        <v>73</v>
      </c>
      <c r="X436" s="98">
        <v>40453</v>
      </c>
      <c r="Y436" s="98">
        <v>40455</v>
      </c>
      <c r="Z436" s="44">
        <f t="shared" si="57"/>
        <v>2010</v>
      </c>
      <c r="AA436" s="44">
        <f t="shared" si="58"/>
        <v>10</v>
      </c>
      <c r="AB436" s="44">
        <v>0</v>
      </c>
      <c r="AC436" s="42" t="s">
        <v>591</v>
      </c>
      <c r="AD436" s="42" t="s">
        <v>592</v>
      </c>
      <c r="AE436" s="42" t="s">
        <v>73</v>
      </c>
      <c r="AF436" s="42" t="s">
        <v>73</v>
      </c>
      <c r="AG436" s="42" t="s">
        <v>73</v>
      </c>
      <c r="AH436" s="42" t="s">
        <v>73</v>
      </c>
      <c r="AI436" s="42" t="s">
        <v>73</v>
      </c>
      <c r="AJ436" s="42" t="s">
        <v>73</v>
      </c>
      <c r="AK436" s="31" t="s">
        <v>892</v>
      </c>
      <c r="AL436" s="31" t="s">
        <v>892</v>
      </c>
      <c r="AM436" s="47">
        <v>1</v>
      </c>
      <c r="AN436" s="47">
        <v>1</v>
      </c>
      <c r="AO436" s="47">
        <v>1</v>
      </c>
      <c r="AP436" s="47">
        <v>88</v>
      </c>
      <c r="AQ436" s="47"/>
      <c r="AR436" s="47"/>
      <c r="AS436" s="47">
        <v>0</v>
      </c>
      <c r="AT436" s="49">
        <v>1</v>
      </c>
      <c r="AU436" s="49">
        <v>1</v>
      </c>
      <c r="AV436" s="47"/>
      <c r="AW436" s="49">
        <v>1</v>
      </c>
      <c r="AX436" s="49"/>
      <c r="AY436" s="44">
        <f t="shared" si="55"/>
        <v>3</v>
      </c>
      <c r="AZ436" s="47"/>
      <c r="BA436" s="47"/>
      <c r="BB436" s="47"/>
      <c r="BC436" s="48"/>
      <c r="BD436" s="50"/>
      <c r="BE436" s="50"/>
      <c r="BF436" s="50"/>
      <c r="BG436" s="51"/>
      <c r="BH436" s="51">
        <f t="shared" si="59"/>
        <v>1</v>
      </c>
      <c r="BI436" s="51">
        <v>8</v>
      </c>
      <c r="BJ436" s="52"/>
      <c r="BK436" s="52"/>
      <c r="BL436" s="53"/>
      <c r="BM436" s="47" t="e">
        <f>COUNTIFS(A$2:$AC436,#REF!,M$2:$AL436,M436)</f>
        <v>#VALUE!</v>
      </c>
      <c r="BN436" s="47">
        <v>0</v>
      </c>
      <c r="BO436" s="54">
        <v>3</v>
      </c>
      <c r="BP436" s="54">
        <v>0</v>
      </c>
      <c r="BQ436" s="47">
        <v>3</v>
      </c>
      <c r="BR436" s="49">
        <v>1</v>
      </c>
      <c r="BS436" s="49">
        <v>1</v>
      </c>
      <c r="BT436" s="44">
        <f t="shared" si="56"/>
        <v>185</v>
      </c>
      <c r="BW436" s="40" t="s">
        <v>67</v>
      </c>
      <c r="BY436" s="55"/>
      <c r="BZ436" s="1" t="s">
        <v>22426</v>
      </c>
    </row>
    <row r="437" spans="1:78" ht="15" customHeight="1">
      <c r="A437" s="25" t="s">
        <v>3224</v>
      </c>
      <c r="B437" s="42" t="s">
        <v>3675</v>
      </c>
      <c r="D437" s="263">
        <v>0</v>
      </c>
      <c r="E437" s="42" t="s">
        <v>76</v>
      </c>
      <c r="F437" s="42" t="s">
        <v>77</v>
      </c>
      <c r="G437" s="264"/>
      <c r="H437" s="264"/>
      <c r="I437" s="42" t="s">
        <v>184</v>
      </c>
      <c r="J437" s="43" t="s">
        <v>1274</v>
      </c>
      <c r="M437" s="44" t="s">
        <v>80</v>
      </c>
      <c r="N437" s="45" t="s">
        <v>184</v>
      </c>
      <c r="O437" s="42" t="s">
        <v>100</v>
      </c>
      <c r="P437" s="42" t="s">
        <v>101</v>
      </c>
      <c r="Q437" s="42" t="s">
        <v>73</v>
      </c>
      <c r="R437" s="42" t="s">
        <v>73</v>
      </c>
      <c r="S437" s="42" t="s">
        <v>471</v>
      </c>
      <c r="T437" s="42" t="s">
        <v>3676</v>
      </c>
      <c r="U437" s="42" t="s">
        <v>3676</v>
      </c>
      <c r="V437" s="42" t="s">
        <v>73</v>
      </c>
      <c r="W437" s="42" t="s">
        <v>73</v>
      </c>
      <c r="X437" s="98">
        <v>40459</v>
      </c>
      <c r="Y437" s="98">
        <v>40461</v>
      </c>
      <c r="Z437" s="44">
        <f t="shared" si="57"/>
        <v>2010</v>
      </c>
      <c r="AA437" s="44">
        <f t="shared" si="58"/>
        <v>10</v>
      </c>
      <c r="AB437" s="44">
        <v>0</v>
      </c>
      <c r="AC437" s="42" t="s">
        <v>3677</v>
      </c>
      <c r="AD437" s="42" t="s">
        <v>3678</v>
      </c>
      <c r="AE437" s="42" t="s">
        <v>73</v>
      </c>
      <c r="AF437" s="42" t="s">
        <v>73</v>
      </c>
      <c r="AG437" s="42" t="s">
        <v>73</v>
      </c>
      <c r="AH437" s="42" t="s">
        <v>73</v>
      </c>
      <c r="AI437" s="42" t="s">
        <v>73</v>
      </c>
      <c r="AJ437" s="42" t="s">
        <v>73</v>
      </c>
      <c r="AK437" s="31" t="s">
        <v>892</v>
      </c>
      <c r="AL437" s="31" t="s">
        <v>892</v>
      </c>
      <c r="AM437" s="47">
        <v>1</v>
      </c>
      <c r="AN437" s="47">
        <v>1</v>
      </c>
      <c r="AO437" s="47">
        <v>1</v>
      </c>
      <c r="AP437" s="47">
        <v>88</v>
      </c>
      <c r="AQ437" s="47"/>
      <c r="AR437" s="47"/>
      <c r="AS437" s="47">
        <v>0</v>
      </c>
      <c r="AT437" s="49">
        <v>1</v>
      </c>
      <c r="AU437" s="49">
        <v>1</v>
      </c>
      <c r="AV437" s="47"/>
      <c r="AW437" s="49">
        <v>1</v>
      </c>
      <c r="AX437" s="49"/>
      <c r="AY437" s="44">
        <f t="shared" si="55"/>
        <v>3</v>
      </c>
      <c r="AZ437" s="47"/>
      <c r="BA437" s="47"/>
      <c r="BB437" s="47"/>
      <c r="BC437" s="48"/>
      <c r="BD437" s="50"/>
      <c r="BE437" s="50"/>
      <c r="BF437" s="50"/>
      <c r="BG437" s="51"/>
      <c r="BH437" s="51">
        <f t="shared" si="59"/>
        <v>1</v>
      </c>
      <c r="BI437" s="51">
        <v>3</v>
      </c>
      <c r="BJ437" s="52"/>
      <c r="BK437" s="52"/>
      <c r="BL437" s="53"/>
      <c r="BM437" s="47" t="e">
        <f>COUNTIFS(A$2:$AC437,#REF!,M$2:$AL437,M437)</f>
        <v>#VALUE!</v>
      </c>
      <c r="BN437" s="47">
        <v>0</v>
      </c>
      <c r="BO437" s="54">
        <v>3</v>
      </c>
      <c r="BP437" s="54">
        <v>0</v>
      </c>
      <c r="BQ437" s="47">
        <v>3</v>
      </c>
      <c r="BR437" s="49">
        <v>1</v>
      </c>
      <c r="BS437" s="49">
        <v>1</v>
      </c>
      <c r="BT437" s="44">
        <f t="shared" si="56"/>
        <v>191</v>
      </c>
      <c r="BW437" s="40" t="s">
        <v>67</v>
      </c>
      <c r="BY437" s="55"/>
      <c r="BZ437" s="1" t="s">
        <v>22426</v>
      </c>
    </row>
    <row r="438" spans="1:78" ht="15" customHeight="1">
      <c r="A438" s="25" t="s">
        <v>3224</v>
      </c>
      <c r="B438" s="42" t="s">
        <v>3679</v>
      </c>
      <c r="D438" s="263">
        <v>0</v>
      </c>
      <c r="E438" s="42" t="s">
        <v>76</v>
      </c>
      <c r="F438" s="42" t="s">
        <v>77</v>
      </c>
      <c r="G438" s="264"/>
      <c r="H438" s="264"/>
      <c r="I438" s="42" t="s">
        <v>184</v>
      </c>
      <c r="J438" s="43" t="s">
        <v>1274</v>
      </c>
      <c r="M438" s="44" t="s">
        <v>80</v>
      </c>
      <c r="N438" s="45" t="s">
        <v>184</v>
      </c>
      <c r="O438" s="42" t="s">
        <v>81</v>
      </c>
      <c r="P438" s="42" t="s">
        <v>82</v>
      </c>
      <c r="Q438" s="42" t="s">
        <v>73</v>
      </c>
      <c r="R438" s="42" t="s">
        <v>73</v>
      </c>
      <c r="S438" s="42" t="s">
        <v>3680</v>
      </c>
      <c r="T438" s="42" t="s">
        <v>3681</v>
      </c>
      <c r="U438" s="42" t="s">
        <v>3681</v>
      </c>
      <c r="V438" s="42" t="s">
        <v>73</v>
      </c>
      <c r="W438" s="42" t="s">
        <v>73</v>
      </c>
      <c r="X438" s="98">
        <v>40462</v>
      </c>
      <c r="Y438" s="98">
        <v>40465</v>
      </c>
      <c r="Z438" s="44">
        <f t="shared" si="57"/>
        <v>2010</v>
      </c>
      <c r="AA438" s="44">
        <f t="shared" si="58"/>
        <v>10</v>
      </c>
      <c r="AB438" s="44">
        <v>0</v>
      </c>
      <c r="AC438" s="42" t="s">
        <v>3682</v>
      </c>
      <c r="AD438" s="42" t="s">
        <v>360</v>
      </c>
      <c r="AE438" s="42" t="s">
        <v>73</v>
      </c>
      <c r="AF438" s="42" t="s">
        <v>73</v>
      </c>
      <c r="AG438" s="42" t="s">
        <v>73</v>
      </c>
      <c r="AH438" s="42" t="s">
        <v>73</v>
      </c>
      <c r="AI438" s="42" t="s">
        <v>3683</v>
      </c>
      <c r="AJ438" s="42" t="s">
        <v>3684</v>
      </c>
      <c r="AK438" s="31" t="s">
        <v>3685</v>
      </c>
      <c r="AL438" s="31" t="s">
        <v>3686</v>
      </c>
      <c r="AM438" s="47">
        <v>1</v>
      </c>
      <c r="AN438" s="47">
        <v>1</v>
      </c>
      <c r="AO438" s="47">
        <v>1</v>
      </c>
      <c r="AP438" s="47">
        <v>88</v>
      </c>
      <c r="AQ438" s="47"/>
      <c r="AR438" s="47"/>
      <c r="AS438" s="47">
        <v>0</v>
      </c>
      <c r="AT438" s="49">
        <v>1</v>
      </c>
      <c r="AU438" s="49">
        <v>1</v>
      </c>
      <c r="AV438" s="47"/>
      <c r="AW438" s="49">
        <v>1</v>
      </c>
      <c r="AX438" s="49"/>
      <c r="AY438" s="44">
        <f t="shared" si="55"/>
        <v>4</v>
      </c>
      <c r="AZ438" s="47"/>
      <c r="BA438" s="47"/>
      <c r="BB438" s="47"/>
      <c r="BC438" s="48"/>
      <c r="BD438" s="50"/>
      <c r="BE438" s="50"/>
      <c r="BF438" s="50"/>
      <c r="BG438" s="51"/>
      <c r="BH438" s="51">
        <f t="shared" si="59"/>
        <v>1</v>
      </c>
      <c r="BI438" s="51">
        <v>4</v>
      </c>
      <c r="BJ438" s="52"/>
      <c r="BK438" s="52"/>
      <c r="BL438" s="53"/>
      <c r="BM438" s="47" t="e">
        <f>COUNTIFS(A$2:$AC438,#REF!,M$2:$AL438,M438)</f>
        <v>#VALUE!</v>
      </c>
      <c r="BN438" s="47">
        <v>0</v>
      </c>
      <c r="BO438" s="54">
        <v>4</v>
      </c>
      <c r="BP438" s="54">
        <v>0</v>
      </c>
      <c r="BQ438" s="47">
        <v>4</v>
      </c>
      <c r="BR438" s="49">
        <v>1</v>
      </c>
      <c r="BS438" s="49">
        <v>1</v>
      </c>
      <c r="BT438" s="44">
        <f t="shared" si="56"/>
        <v>194</v>
      </c>
      <c r="BW438" s="40" t="s">
        <v>67</v>
      </c>
      <c r="BY438" s="55"/>
      <c r="BZ438" s="1" t="s">
        <v>22426</v>
      </c>
    </row>
    <row r="439" spans="1:78" ht="15" customHeight="1">
      <c r="A439" s="25" t="s">
        <v>3224</v>
      </c>
      <c r="B439" s="42" t="s">
        <v>3687</v>
      </c>
      <c r="D439" s="263">
        <v>0</v>
      </c>
      <c r="E439" s="42" t="s">
        <v>76</v>
      </c>
      <c r="F439" s="42" t="s">
        <v>77</v>
      </c>
      <c r="G439" s="264"/>
      <c r="H439" s="264"/>
      <c r="I439" s="42" t="s">
        <v>184</v>
      </c>
      <c r="J439" s="43" t="s">
        <v>1274</v>
      </c>
      <c r="M439" s="44" t="s">
        <v>80</v>
      </c>
      <c r="N439" s="45" t="s">
        <v>184</v>
      </c>
      <c r="O439" s="42" t="s">
        <v>100</v>
      </c>
      <c r="P439" s="42" t="s">
        <v>101</v>
      </c>
      <c r="Q439" s="42" t="s">
        <v>73</v>
      </c>
      <c r="R439" s="42" t="s">
        <v>73</v>
      </c>
      <c r="S439" s="42" t="s">
        <v>471</v>
      </c>
      <c r="T439" s="42" t="s">
        <v>551</v>
      </c>
      <c r="U439" s="42" t="s">
        <v>551</v>
      </c>
      <c r="V439" s="42" t="s">
        <v>73</v>
      </c>
      <c r="W439" s="42" t="s">
        <v>73</v>
      </c>
      <c r="X439" s="98">
        <v>40466</v>
      </c>
      <c r="Y439" s="98">
        <v>40469</v>
      </c>
      <c r="Z439" s="44">
        <f t="shared" si="57"/>
        <v>2010</v>
      </c>
      <c r="AA439" s="44">
        <f t="shared" si="58"/>
        <v>10</v>
      </c>
      <c r="AB439" s="44">
        <v>0</v>
      </c>
      <c r="AC439" s="42" t="s">
        <v>552</v>
      </c>
      <c r="AD439" s="42" t="s">
        <v>553</v>
      </c>
      <c r="AE439" s="42" t="s">
        <v>73</v>
      </c>
      <c r="AF439" s="42" t="s">
        <v>73</v>
      </c>
      <c r="AG439" s="42" t="s">
        <v>73</v>
      </c>
      <c r="AH439" s="42" t="s">
        <v>73</v>
      </c>
      <c r="AI439" s="42" t="s">
        <v>73</v>
      </c>
      <c r="AJ439" s="42" t="s">
        <v>73</v>
      </c>
      <c r="AK439" s="31" t="s">
        <v>892</v>
      </c>
      <c r="AL439" s="31" t="s">
        <v>892</v>
      </c>
      <c r="AM439" s="47">
        <v>1</v>
      </c>
      <c r="AN439" s="47">
        <v>1</v>
      </c>
      <c r="AO439" s="47">
        <v>1</v>
      </c>
      <c r="AP439" s="47">
        <v>88</v>
      </c>
      <c r="AQ439" s="47"/>
      <c r="AR439" s="47"/>
      <c r="AS439" s="47">
        <v>0</v>
      </c>
      <c r="AT439" s="49">
        <v>1</v>
      </c>
      <c r="AU439" s="49">
        <v>1</v>
      </c>
      <c r="AV439" s="47"/>
      <c r="AW439" s="49">
        <v>1</v>
      </c>
      <c r="AX439" s="49"/>
      <c r="AY439" s="44">
        <f t="shared" si="55"/>
        <v>4</v>
      </c>
      <c r="AZ439" s="47"/>
      <c r="BA439" s="47"/>
      <c r="BB439" s="47"/>
      <c r="BC439" s="48"/>
      <c r="BD439" s="50"/>
      <c r="BE439" s="50"/>
      <c r="BF439" s="50"/>
      <c r="BG439" s="51"/>
      <c r="BH439" s="51">
        <f t="shared" si="59"/>
        <v>1</v>
      </c>
      <c r="BI439" s="51">
        <v>6</v>
      </c>
      <c r="BJ439" s="52"/>
      <c r="BK439" s="52"/>
      <c r="BL439" s="53"/>
      <c r="BM439" s="47" t="e">
        <f>COUNTIFS(A$2:$AC439,#REF!,M$2:$AL439,M439)</f>
        <v>#VALUE!</v>
      </c>
      <c r="BN439" s="47">
        <v>0</v>
      </c>
      <c r="BO439" s="54">
        <v>4</v>
      </c>
      <c r="BP439" s="54">
        <v>0</v>
      </c>
      <c r="BQ439" s="47">
        <v>4</v>
      </c>
      <c r="BR439" s="49">
        <v>1</v>
      </c>
      <c r="BS439" s="49">
        <v>1</v>
      </c>
      <c r="BT439" s="44">
        <f t="shared" si="56"/>
        <v>198</v>
      </c>
      <c r="BW439" s="40" t="s">
        <v>67</v>
      </c>
      <c r="BY439" s="55"/>
      <c r="BZ439" s="1" t="s">
        <v>22426</v>
      </c>
    </row>
    <row r="440" spans="1:78" ht="15" customHeight="1">
      <c r="A440" s="25" t="s">
        <v>3224</v>
      </c>
      <c r="B440" s="42" t="s">
        <v>3688</v>
      </c>
      <c r="D440" s="263">
        <v>0</v>
      </c>
      <c r="E440" s="42" t="s">
        <v>76</v>
      </c>
      <c r="F440" s="42" t="s">
        <v>77</v>
      </c>
      <c r="G440" s="264"/>
      <c r="H440" s="264"/>
      <c r="I440" s="42" t="s">
        <v>184</v>
      </c>
      <c r="J440" s="43" t="s">
        <v>1274</v>
      </c>
      <c r="M440" s="44" t="s">
        <v>80</v>
      </c>
      <c r="N440" s="45" t="s">
        <v>184</v>
      </c>
      <c r="O440" s="42" t="s">
        <v>100</v>
      </c>
      <c r="P440" s="42" t="s">
        <v>101</v>
      </c>
      <c r="Q440" s="42" t="s">
        <v>73</v>
      </c>
      <c r="R440" s="42" t="s">
        <v>73</v>
      </c>
      <c r="S440" s="42" t="s">
        <v>3689</v>
      </c>
      <c r="T440" s="42" t="s">
        <v>3690</v>
      </c>
      <c r="U440" s="42" t="s">
        <v>3690</v>
      </c>
      <c r="V440" s="42" t="s">
        <v>73</v>
      </c>
      <c r="W440" s="42" t="s">
        <v>73</v>
      </c>
      <c r="X440" s="98">
        <v>40473</v>
      </c>
      <c r="Y440" s="98">
        <v>40475</v>
      </c>
      <c r="Z440" s="44">
        <f t="shared" si="57"/>
        <v>2010</v>
      </c>
      <c r="AA440" s="44">
        <f t="shared" si="58"/>
        <v>10</v>
      </c>
      <c r="AB440" s="44">
        <v>0</v>
      </c>
      <c r="AC440" s="42" t="s">
        <v>3691</v>
      </c>
      <c r="AD440" s="42" t="s">
        <v>3692</v>
      </c>
      <c r="AE440" s="42" t="s">
        <v>73</v>
      </c>
      <c r="AF440" s="42" t="s">
        <v>73</v>
      </c>
      <c r="AG440" s="42" t="s">
        <v>73</v>
      </c>
      <c r="AH440" s="42" t="s">
        <v>73</v>
      </c>
      <c r="AI440" s="42" t="s">
        <v>73</v>
      </c>
      <c r="AJ440" s="42" t="s">
        <v>73</v>
      </c>
      <c r="AK440" s="31" t="s">
        <v>892</v>
      </c>
      <c r="AL440" s="31" t="s">
        <v>892</v>
      </c>
      <c r="AM440" s="47">
        <v>1</v>
      </c>
      <c r="AN440" s="47">
        <v>1</v>
      </c>
      <c r="AO440" s="47">
        <v>1</v>
      </c>
      <c r="AP440" s="47">
        <v>88</v>
      </c>
      <c r="AQ440" s="47"/>
      <c r="AR440" s="47"/>
      <c r="AS440" s="47">
        <v>0</v>
      </c>
      <c r="AT440" s="49">
        <v>1</v>
      </c>
      <c r="AU440" s="49">
        <v>1</v>
      </c>
      <c r="AV440" s="47"/>
      <c r="AW440" s="49">
        <v>1</v>
      </c>
      <c r="AX440" s="49"/>
      <c r="AY440" s="44">
        <f t="shared" si="55"/>
        <v>3</v>
      </c>
      <c r="AZ440" s="47"/>
      <c r="BA440" s="47"/>
      <c r="BB440" s="47"/>
      <c r="BC440" s="48"/>
      <c r="BD440" s="50"/>
      <c r="BE440" s="50"/>
      <c r="BF440" s="50"/>
      <c r="BG440" s="51"/>
      <c r="BH440" s="51">
        <f t="shared" si="59"/>
        <v>1</v>
      </c>
      <c r="BI440" s="51">
        <v>4</v>
      </c>
      <c r="BJ440" s="52"/>
      <c r="BK440" s="52"/>
      <c r="BL440" s="53"/>
      <c r="BM440" s="47" t="e">
        <f>COUNTIFS(A$2:$AC440,#REF!,M$2:$AL440,M440)</f>
        <v>#VALUE!</v>
      </c>
      <c r="BN440" s="47">
        <v>0</v>
      </c>
      <c r="BO440" s="54">
        <v>3</v>
      </c>
      <c r="BP440" s="54">
        <v>0</v>
      </c>
      <c r="BQ440" s="47">
        <v>3</v>
      </c>
      <c r="BR440" s="49">
        <v>1</v>
      </c>
      <c r="BS440" s="49">
        <v>1</v>
      </c>
      <c r="BT440" s="44">
        <f t="shared" si="56"/>
        <v>205</v>
      </c>
      <c r="BW440" s="40" t="s">
        <v>67</v>
      </c>
      <c r="BY440" s="55"/>
      <c r="BZ440" s="1" t="s">
        <v>22426</v>
      </c>
    </row>
    <row r="441" spans="1:78" ht="15" customHeight="1">
      <c r="A441" s="25" t="s">
        <v>3224</v>
      </c>
      <c r="B441" s="42" t="s">
        <v>3693</v>
      </c>
      <c r="D441" s="263">
        <v>0</v>
      </c>
      <c r="E441" s="42" t="s">
        <v>76</v>
      </c>
      <c r="F441" s="42" t="s">
        <v>77</v>
      </c>
      <c r="G441" s="264"/>
      <c r="H441" s="264"/>
      <c r="I441" s="42" t="s">
        <v>184</v>
      </c>
      <c r="J441" s="43" t="s">
        <v>1274</v>
      </c>
      <c r="M441" s="44" t="s">
        <v>80</v>
      </c>
      <c r="N441" s="45" t="s">
        <v>184</v>
      </c>
      <c r="O441" s="42" t="s">
        <v>81</v>
      </c>
      <c r="P441" s="42" t="s">
        <v>82</v>
      </c>
      <c r="Q441" s="42" t="s">
        <v>73</v>
      </c>
      <c r="R441" s="42" t="s">
        <v>73</v>
      </c>
      <c r="S441" s="42" t="s">
        <v>471</v>
      </c>
      <c r="T441" s="42" t="s">
        <v>3694</v>
      </c>
      <c r="U441" s="42" t="s">
        <v>3694</v>
      </c>
      <c r="V441" s="42" t="s">
        <v>73</v>
      </c>
      <c r="W441" s="42" t="s">
        <v>73</v>
      </c>
      <c r="X441" s="98">
        <v>40476</v>
      </c>
      <c r="Y441" s="98">
        <v>40479</v>
      </c>
      <c r="Z441" s="44">
        <f t="shared" si="57"/>
        <v>2010</v>
      </c>
      <c r="AA441" s="44">
        <f t="shared" si="58"/>
        <v>10</v>
      </c>
      <c r="AB441" s="44">
        <v>0</v>
      </c>
      <c r="AC441" s="42" t="s">
        <v>598</v>
      </c>
      <c r="AD441" s="42" t="s">
        <v>599</v>
      </c>
      <c r="AE441" s="42" t="s">
        <v>73</v>
      </c>
      <c r="AF441" s="42" t="s">
        <v>73</v>
      </c>
      <c r="AG441" s="42" t="s">
        <v>73</v>
      </c>
      <c r="AH441" s="42" t="s">
        <v>73</v>
      </c>
      <c r="AI441" s="42" t="s">
        <v>73</v>
      </c>
      <c r="AJ441" s="42" t="s">
        <v>73</v>
      </c>
      <c r="AK441" s="31" t="s">
        <v>892</v>
      </c>
      <c r="AL441" s="31" t="s">
        <v>892</v>
      </c>
      <c r="AM441" s="47">
        <v>1</v>
      </c>
      <c r="AN441" s="47">
        <v>1</v>
      </c>
      <c r="AO441" s="47">
        <v>1</v>
      </c>
      <c r="AP441" s="47">
        <v>88</v>
      </c>
      <c r="AQ441" s="47"/>
      <c r="AR441" s="47"/>
      <c r="AS441" s="47">
        <v>0</v>
      </c>
      <c r="AT441" s="49">
        <v>1</v>
      </c>
      <c r="AU441" s="49">
        <v>1</v>
      </c>
      <c r="AV441" s="47"/>
      <c r="AW441" s="49">
        <v>1</v>
      </c>
      <c r="AX441" s="49"/>
      <c r="AY441" s="44">
        <f t="shared" si="55"/>
        <v>4</v>
      </c>
      <c r="AZ441" s="47"/>
      <c r="BA441" s="47"/>
      <c r="BB441" s="47"/>
      <c r="BC441" s="48"/>
      <c r="BD441" s="50"/>
      <c r="BE441" s="50"/>
      <c r="BF441" s="50"/>
      <c r="BG441" s="51"/>
      <c r="BH441" s="51">
        <f t="shared" si="59"/>
        <v>1</v>
      </c>
      <c r="BI441" s="51">
        <v>8</v>
      </c>
      <c r="BJ441" s="52"/>
      <c r="BK441" s="52"/>
      <c r="BL441" s="53"/>
      <c r="BM441" s="47" t="e">
        <f>COUNTIFS(A$2:$AC441,#REF!,M$2:$AL441,M441)</f>
        <v>#VALUE!</v>
      </c>
      <c r="BN441" s="47">
        <v>0</v>
      </c>
      <c r="BO441" s="54">
        <v>4</v>
      </c>
      <c r="BP441" s="54">
        <v>0</v>
      </c>
      <c r="BQ441" s="47">
        <v>4</v>
      </c>
      <c r="BR441" s="49">
        <v>1</v>
      </c>
      <c r="BS441" s="49">
        <v>1</v>
      </c>
      <c r="BT441" s="44">
        <f t="shared" si="56"/>
        <v>208</v>
      </c>
      <c r="BW441" s="40" t="s">
        <v>67</v>
      </c>
      <c r="BY441" s="55"/>
      <c r="BZ441" s="1" t="s">
        <v>22426</v>
      </c>
    </row>
    <row r="442" spans="1:78" ht="15" customHeight="1">
      <c r="A442" s="25" t="s">
        <v>3224</v>
      </c>
      <c r="B442" s="42" t="s">
        <v>3695</v>
      </c>
      <c r="D442" s="263">
        <v>0</v>
      </c>
      <c r="E442" s="42" t="s">
        <v>76</v>
      </c>
      <c r="F442" s="42" t="s">
        <v>77</v>
      </c>
      <c r="G442" s="264"/>
      <c r="H442" s="264"/>
      <c r="I442" s="42" t="s">
        <v>184</v>
      </c>
      <c r="J442" s="43" t="s">
        <v>1274</v>
      </c>
      <c r="M442" s="44" t="s">
        <v>80</v>
      </c>
      <c r="N442" s="45" t="s">
        <v>184</v>
      </c>
      <c r="O442" s="42" t="s">
        <v>100</v>
      </c>
      <c r="P442" s="42" t="s">
        <v>101</v>
      </c>
      <c r="Q442" s="42" t="s">
        <v>73</v>
      </c>
      <c r="R442" s="42" t="s">
        <v>73</v>
      </c>
      <c r="S442" s="42" t="s">
        <v>3696</v>
      </c>
      <c r="T442" s="42" t="s">
        <v>3697</v>
      </c>
      <c r="U442" s="42" t="s">
        <v>3697</v>
      </c>
      <c r="V442" s="42" t="s">
        <v>73</v>
      </c>
      <c r="W442" s="42" t="s">
        <v>73</v>
      </c>
      <c r="X442" s="98">
        <v>40480</v>
      </c>
      <c r="Y442" s="98">
        <v>40482</v>
      </c>
      <c r="Z442" s="44">
        <f t="shared" si="57"/>
        <v>2010</v>
      </c>
      <c r="AA442" s="44">
        <f t="shared" si="58"/>
        <v>10</v>
      </c>
      <c r="AB442" s="44">
        <v>0</v>
      </c>
      <c r="AC442" s="42" t="s">
        <v>3698</v>
      </c>
      <c r="AD442" s="42" t="s">
        <v>595</v>
      </c>
      <c r="AE442" s="42" t="s">
        <v>73</v>
      </c>
      <c r="AF442" s="42" t="s">
        <v>73</v>
      </c>
      <c r="AG442" s="42" t="s">
        <v>73</v>
      </c>
      <c r="AH442" s="42" t="s">
        <v>73</v>
      </c>
      <c r="AI442" s="42" t="s">
        <v>73</v>
      </c>
      <c r="AJ442" s="42" t="s">
        <v>73</v>
      </c>
      <c r="AK442" s="31" t="s">
        <v>892</v>
      </c>
      <c r="AL442" s="31" t="s">
        <v>892</v>
      </c>
      <c r="AM442" s="47">
        <v>1</v>
      </c>
      <c r="AN442" s="47">
        <v>1</v>
      </c>
      <c r="AO442" s="47">
        <v>1</v>
      </c>
      <c r="AP442" s="47">
        <v>88</v>
      </c>
      <c r="AQ442" s="47"/>
      <c r="AR442" s="47"/>
      <c r="AS442" s="47">
        <v>0</v>
      </c>
      <c r="AT442" s="49">
        <v>1</v>
      </c>
      <c r="AU442" s="49">
        <v>1</v>
      </c>
      <c r="AV442" s="47"/>
      <c r="AW442" s="49">
        <v>1</v>
      </c>
      <c r="AX442" s="49"/>
      <c r="AY442" s="44">
        <f t="shared" si="55"/>
        <v>3</v>
      </c>
      <c r="AZ442" s="47"/>
      <c r="BA442" s="47"/>
      <c r="BB442" s="47"/>
      <c r="BC442" s="48"/>
      <c r="BD442" s="50"/>
      <c r="BE442" s="50"/>
      <c r="BF442" s="50"/>
      <c r="BG442" s="51"/>
      <c r="BH442" s="51">
        <f t="shared" si="59"/>
        <v>1</v>
      </c>
      <c r="BI442" s="51">
        <v>6</v>
      </c>
      <c r="BJ442" s="52"/>
      <c r="BK442" s="52"/>
      <c r="BL442" s="53"/>
      <c r="BM442" s="47" t="e">
        <f>COUNTIFS(A$2:$AC442,#REF!,M$2:$AL442,M442)</f>
        <v>#VALUE!</v>
      </c>
      <c r="BN442" s="47">
        <v>0</v>
      </c>
      <c r="BO442" s="54">
        <v>3</v>
      </c>
      <c r="BP442" s="54">
        <v>0</v>
      </c>
      <c r="BQ442" s="47">
        <v>3</v>
      </c>
      <c r="BR442" s="49">
        <v>1</v>
      </c>
      <c r="BS442" s="49">
        <v>1</v>
      </c>
      <c r="BT442" s="44">
        <f t="shared" si="56"/>
        <v>212</v>
      </c>
      <c r="BW442" s="40" t="s">
        <v>67</v>
      </c>
      <c r="BY442" s="55"/>
      <c r="BZ442" s="1" t="s">
        <v>22426</v>
      </c>
    </row>
    <row r="443" spans="1:78" ht="15" customHeight="1">
      <c r="A443" s="25" t="s">
        <v>3224</v>
      </c>
      <c r="B443" s="42" t="s">
        <v>3699</v>
      </c>
      <c r="D443" s="263">
        <v>0</v>
      </c>
      <c r="E443" s="42" t="s">
        <v>76</v>
      </c>
      <c r="F443" s="42" t="s">
        <v>77</v>
      </c>
      <c r="G443" s="264"/>
      <c r="H443" s="264"/>
      <c r="I443" s="42" t="s">
        <v>184</v>
      </c>
      <c r="J443" s="43" t="s">
        <v>1274</v>
      </c>
      <c r="M443" s="44" t="s">
        <v>80</v>
      </c>
      <c r="N443" s="45" t="s">
        <v>184</v>
      </c>
      <c r="O443" s="42" t="s">
        <v>100</v>
      </c>
      <c r="P443" s="42" t="s">
        <v>101</v>
      </c>
      <c r="Q443" s="42" t="s">
        <v>73</v>
      </c>
      <c r="R443" s="42" t="s">
        <v>73</v>
      </c>
      <c r="S443" s="42" t="s">
        <v>471</v>
      </c>
      <c r="T443" s="42" t="s">
        <v>3700</v>
      </c>
      <c r="U443" s="42" t="s">
        <v>3700</v>
      </c>
      <c r="V443" s="42" t="s">
        <v>73</v>
      </c>
      <c r="W443" s="42" t="s">
        <v>73</v>
      </c>
      <c r="X443" s="98">
        <v>40483</v>
      </c>
      <c r="Y443" s="98">
        <v>40485</v>
      </c>
      <c r="Z443" s="44">
        <f t="shared" si="57"/>
        <v>2010</v>
      </c>
      <c r="AA443" s="44">
        <f t="shared" si="58"/>
        <v>11</v>
      </c>
      <c r="AB443" s="44">
        <v>0</v>
      </c>
      <c r="AC443" s="42" t="s">
        <v>908</v>
      </c>
      <c r="AD443" s="42" t="s">
        <v>867</v>
      </c>
      <c r="AE443" s="42" t="s">
        <v>73</v>
      </c>
      <c r="AF443" s="42" t="s">
        <v>73</v>
      </c>
      <c r="AG443" s="42" t="s">
        <v>73</v>
      </c>
      <c r="AH443" s="42" t="s">
        <v>73</v>
      </c>
      <c r="AI443" s="42" t="s">
        <v>73</v>
      </c>
      <c r="AJ443" s="42" t="s">
        <v>73</v>
      </c>
      <c r="AK443" s="31" t="s">
        <v>892</v>
      </c>
      <c r="AL443" s="31" t="s">
        <v>892</v>
      </c>
      <c r="AM443" s="47">
        <v>1</v>
      </c>
      <c r="AN443" s="47">
        <v>1</v>
      </c>
      <c r="AO443" s="47">
        <v>1</v>
      </c>
      <c r="AP443" s="47">
        <v>88</v>
      </c>
      <c r="AQ443" s="47"/>
      <c r="AR443" s="47"/>
      <c r="AS443" s="47">
        <v>0</v>
      </c>
      <c r="AT443" s="49">
        <v>1</v>
      </c>
      <c r="AU443" s="49">
        <v>1</v>
      </c>
      <c r="AV443" s="47"/>
      <c r="AW443" s="49">
        <v>1</v>
      </c>
      <c r="AX443" s="49"/>
      <c r="AY443" s="44">
        <f t="shared" si="55"/>
        <v>3</v>
      </c>
      <c r="AZ443" s="47"/>
      <c r="BA443" s="47"/>
      <c r="BB443" s="47"/>
      <c r="BC443" s="48"/>
      <c r="BD443" s="50"/>
      <c r="BE443" s="50"/>
      <c r="BF443" s="50"/>
      <c r="BG443" s="51"/>
      <c r="BH443" s="51">
        <f t="shared" si="59"/>
        <v>1</v>
      </c>
      <c r="BI443" s="51">
        <v>4</v>
      </c>
      <c r="BJ443" s="52"/>
      <c r="BK443" s="52"/>
      <c r="BL443" s="53"/>
      <c r="BM443" s="47" t="e">
        <f>COUNTIFS(A$2:$AC443,#REF!,M$2:$AL443,M443)</f>
        <v>#VALUE!</v>
      </c>
      <c r="BN443" s="47">
        <v>0</v>
      </c>
      <c r="BO443" s="54">
        <v>3</v>
      </c>
      <c r="BP443" s="54">
        <v>0</v>
      </c>
      <c r="BQ443" s="47">
        <v>3</v>
      </c>
      <c r="BR443" s="49">
        <v>1</v>
      </c>
      <c r="BS443" s="49">
        <v>1</v>
      </c>
      <c r="BT443" s="44">
        <f t="shared" si="56"/>
        <v>215</v>
      </c>
      <c r="BW443" s="40" t="s">
        <v>67</v>
      </c>
      <c r="BY443" s="55"/>
      <c r="BZ443" s="1" t="s">
        <v>22426</v>
      </c>
    </row>
    <row r="444" spans="1:78" ht="15" customHeight="1">
      <c r="A444" s="25" t="s">
        <v>3224</v>
      </c>
      <c r="B444" s="42" t="s">
        <v>3701</v>
      </c>
      <c r="D444" s="263">
        <v>0</v>
      </c>
      <c r="E444" s="42" t="s">
        <v>76</v>
      </c>
      <c r="F444" s="42" t="s">
        <v>77</v>
      </c>
      <c r="G444" s="264"/>
      <c r="H444" s="264"/>
      <c r="I444" s="42" t="s">
        <v>184</v>
      </c>
      <c r="J444" s="43" t="s">
        <v>1274</v>
      </c>
      <c r="M444" s="44" t="s">
        <v>80</v>
      </c>
      <c r="N444" s="45" t="s">
        <v>184</v>
      </c>
      <c r="O444" s="42" t="s">
        <v>86</v>
      </c>
      <c r="P444" s="42" t="s">
        <v>87</v>
      </c>
      <c r="Q444" s="42" t="s">
        <v>73</v>
      </c>
      <c r="R444" s="42" t="s">
        <v>73</v>
      </c>
      <c r="S444" s="42" t="s">
        <v>3702</v>
      </c>
      <c r="T444" s="42" t="s">
        <v>3703</v>
      </c>
      <c r="U444" s="42" t="s">
        <v>3703</v>
      </c>
      <c r="V444" s="42" t="s">
        <v>73</v>
      </c>
      <c r="W444" s="42" t="s">
        <v>73</v>
      </c>
      <c r="X444" s="98">
        <v>40483</v>
      </c>
      <c r="Y444" s="98">
        <v>40485</v>
      </c>
      <c r="Z444" s="44">
        <f t="shared" si="57"/>
        <v>2010</v>
      </c>
      <c r="AA444" s="44">
        <f t="shared" si="58"/>
        <v>11</v>
      </c>
      <c r="AB444" s="44">
        <v>0</v>
      </c>
      <c r="AC444" s="42" t="s">
        <v>704</v>
      </c>
      <c r="AD444" s="42" t="s">
        <v>705</v>
      </c>
      <c r="AE444" s="42" t="s">
        <v>73</v>
      </c>
      <c r="AF444" s="42" t="s">
        <v>73</v>
      </c>
      <c r="AG444" s="42" t="s">
        <v>73</v>
      </c>
      <c r="AH444" s="42" t="s">
        <v>73</v>
      </c>
      <c r="AI444" s="42" t="s">
        <v>73</v>
      </c>
      <c r="AJ444" s="42" t="s">
        <v>73</v>
      </c>
      <c r="AK444" s="31" t="s">
        <v>892</v>
      </c>
      <c r="AL444" s="31" t="s">
        <v>892</v>
      </c>
      <c r="AM444" s="47">
        <v>1</v>
      </c>
      <c r="AN444" s="47">
        <v>1</v>
      </c>
      <c r="AO444" s="47">
        <v>1</v>
      </c>
      <c r="AP444" s="47">
        <v>88</v>
      </c>
      <c r="AQ444" s="47"/>
      <c r="AR444" s="47"/>
      <c r="AS444" s="47">
        <v>0</v>
      </c>
      <c r="AT444" s="49">
        <v>1</v>
      </c>
      <c r="AU444" s="49">
        <v>1</v>
      </c>
      <c r="AV444" s="47"/>
      <c r="AW444" s="49">
        <v>1</v>
      </c>
      <c r="AX444" s="49"/>
      <c r="AY444" s="44">
        <f t="shared" si="55"/>
        <v>3</v>
      </c>
      <c r="AZ444" s="47"/>
      <c r="BA444" s="47"/>
      <c r="BB444" s="47"/>
      <c r="BC444" s="48"/>
      <c r="BD444" s="50"/>
      <c r="BE444" s="50"/>
      <c r="BF444" s="50"/>
      <c r="BG444" s="51"/>
      <c r="BH444" s="51">
        <f t="shared" si="59"/>
        <v>1</v>
      </c>
      <c r="BI444" s="51">
        <v>4</v>
      </c>
      <c r="BJ444" s="52"/>
      <c r="BK444" s="52"/>
      <c r="BL444" s="53"/>
      <c r="BM444" s="47" t="e">
        <f>COUNTIFS(A$2:$AC444,#REF!,M$2:$AL444,M444)</f>
        <v>#VALUE!</v>
      </c>
      <c r="BN444" s="47">
        <v>0</v>
      </c>
      <c r="BO444" s="54">
        <v>3</v>
      </c>
      <c r="BP444" s="54">
        <v>0</v>
      </c>
      <c r="BQ444" s="47">
        <v>3</v>
      </c>
      <c r="BR444" s="49">
        <v>1</v>
      </c>
      <c r="BS444" s="49">
        <v>1</v>
      </c>
      <c r="BT444" s="44">
        <f t="shared" si="56"/>
        <v>215</v>
      </c>
      <c r="BW444" s="40" t="s">
        <v>67</v>
      </c>
      <c r="BY444" s="55"/>
      <c r="BZ444" s="1" t="s">
        <v>22426</v>
      </c>
    </row>
    <row r="445" spans="1:78" ht="15" customHeight="1">
      <c r="A445" s="25" t="s">
        <v>3224</v>
      </c>
      <c r="B445" s="42" t="s">
        <v>3704</v>
      </c>
      <c r="D445" s="263">
        <v>0</v>
      </c>
      <c r="E445" s="42" t="s">
        <v>76</v>
      </c>
      <c r="F445" s="42" t="s">
        <v>77</v>
      </c>
      <c r="G445" s="264"/>
      <c r="H445" s="264"/>
      <c r="I445" s="42" t="s">
        <v>184</v>
      </c>
      <c r="J445" s="43" t="s">
        <v>1274</v>
      </c>
      <c r="M445" s="44" t="s">
        <v>80</v>
      </c>
      <c r="N445" s="45" t="s">
        <v>184</v>
      </c>
      <c r="O445" s="42" t="s">
        <v>110</v>
      </c>
      <c r="P445" s="42" t="s">
        <v>111</v>
      </c>
      <c r="Q445" s="42" t="s">
        <v>73</v>
      </c>
      <c r="R445" s="42" t="s">
        <v>73</v>
      </c>
      <c r="S445" s="42" t="s">
        <v>3705</v>
      </c>
      <c r="T445" s="42" t="s">
        <v>3706</v>
      </c>
      <c r="U445" s="42" t="s">
        <v>3706</v>
      </c>
      <c r="V445" s="42" t="s">
        <v>73</v>
      </c>
      <c r="W445" s="42" t="s">
        <v>73</v>
      </c>
      <c r="X445" s="98">
        <v>40490</v>
      </c>
      <c r="Y445" s="98">
        <v>40492</v>
      </c>
      <c r="Z445" s="44">
        <f t="shared" si="57"/>
        <v>2010</v>
      </c>
      <c r="AA445" s="44">
        <f t="shared" si="58"/>
        <v>11</v>
      </c>
      <c r="AB445" s="44">
        <v>0</v>
      </c>
      <c r="AC445" s="42" t="s">
        <v>755</v>
      </c>
      <c r="AD445" s="42" t="s">
        <v>756</v>
      </c>
      <c r="AE445" s="42" t="s">
        <v>73</v>
      </c>
      <c r="AF445" s="42" t="s">
        <v>73</v>
      </c>
      <c r="AG445" s="42" t="s">
        <v>73</v>
      </c>
      <c r="AH445" s="42" t="s">
        <v>73</v>
      </c>
      <c r="AI445" s="42" t="s">
        <v>73</v>
      </c>
      <c r="AJ445" s="42" t="s">
        <v>73</v>
      </c>
      <c r="AK445" s="31" t="s">
        <v>892</v>
      </c>
      <c r="AL445" s="31" t="s">
        <v>892</v>
      </c>
      <c r="AM445" s="47">
        <v>1</v>
      </c>
      <c r="AN445" s="47">
        <v>1</v>
      </c>
      <c r="AO445" s="47">
        <v>1</v>
      </c>
      <c r="AP445" s="47">
        <v>88</v>
      </c>
      <c r="AQ445" s="47"/>
      <c r="AR445" s="47"/>
      <c r="AS445" s="47">
        <v>0</v>
      </c>
      <c r="AT445" s="49">
        <v>1</v>
      </c>
      <c r="AU445" s="49">
        <v>1</v>
      </c>
      <c r="AV445" s="47"/>
      <c r="AW445" s="49">
        <v>1</v>
      </c>
      <c r="AX445" s="49"/>
      <c r="AY445" s="44">
        <f t="shared" si="55"/>
        <v>3</v>
      </c>
      <c r="AZ445" s="47"/>
      <c r="BA445" s="47"/>
      <c r="BB445" s="47"/>
      <c r="BC445" s="48"/>
      <c r="BD445" s="50"/>
      <c r="BE445" s="50"/>
      <c r="BF445" s="50"/>
      <c r="BG445" s="51"/>
      <c r="BH445" s="51">
        <f t="shared" si="59"/>
        <v>1</v>
      </c>
      <c r="BI445" s="51">
        <v>4</v>
      </c>
      <c r="BJ445" s="52"/>
      <c r="BK445" s="52"/>
      <c r="BL445" s="53"/>
      <c r="BM445" s="47" t="e">
        <f>COUNTIFS(A$2:$AC445,#REF!,M$2:$AL445,M445)</f>
        <v>#VALUE!</v>
      </c>
      <c r="BN445" s="47">
        <v>0</v>
      </c>
      <c r="BO445" s="54">
        <v>3</v>
      </c>
      <c r="BP445" s="54">
        <v>0</v>
      </c>
      <c r="BQ445" s="47">
        <v>3</v>
      </c>
      <c r="BR445" s="49">
        <v>1</v>
      </c>
      <c r="BS445" s="49">
        <v>1</v>
      </c>
      <c r="BT445" s="44">
        <f t="shared" si="56"/>
        <v>222</v>
      </c>
      <c r="BW445" s="40" t="s">
        <v>67</v>
      </c>
      <c r="BY445" s="55"/>
      <c r="BZ445" s="1" t="s">
        <v>22426</v>
      </c>
    </row>
    <row r="446" spans="1:78" ht="15" customHeight="1">
      <c r="A446" s="25" t="s">
        <v>3224</v>
      </c>
      <c r="B446" s="42" t="s">
        <v>3707</v>
      </c>
      <c r="D446" s="263">
        <v>0</v>
      </c>
      <c r="E446" s="42" t="s">
        <v>76</v>
      </c>
      <c r="F446" s="42" t="s">
        <v>77</v>
      </c>
      <c r="G446" s="264"/>
      <c r="H446" s="264"/>
      <c r="I446" s="42" t="s">
        <v>184</v>
      </c>
      <c r="J446" s="43" t="s">
        <v>1274</v>
      </c>
      <c r="M446" s="44" t="s">
        <v>80</v>
      </c>
      <c r="N446" s="45" t="s">
        <v>184</v>
      </c>
      <c r="O446" s="42" t="s">
        <v>100</v>
      </c>
      <c r="P446" s="42" t="s">
        <v>101</v>
      </c>
      <c r="Q446" s="42" t="s">
        <v>73</v>
      </c>
      <c r="R446" s="42" t="s">
        <v>73</v>
      </c>
      <c r="S446" s="42" t="s">
        <v>1462</v>
      </c>
      <c r="T446" s="42" t="s">
        <v>3708</v>
      </c>
      <c r="U446" s="42" t="s">
        <v>3708</v>
      </c>
      <c r="V446" s="42" t="s">
        <v>73</v>
      </c>
      <c r="W446" s="42" t="s">
        <v>73</v>
      </c>
      <c r="X446" s="98">
        <v>40501</v>
      </c>
      <c r="Y446" s="98">
        <v>40503</v>
      </c>
      <c r="Z446" s="44">
        <f t="shared" si="57"/>
        <v>2010</v>
      </c>
      <c r="AA446" s="44">
        <f t="shared" si="58"/>
        <v>11</v>
      </c>
      <c r="AB446" s="44">
        <v>0</v>
      </c>
      <c r="AC446" s="42" t="s">
        <v>1463</v>
      </c>
      <c r="AD446" s="42" t="s">
        <v>1464</v>
      </c>
      <c r="AE446" s="42" t="s">
        <v>73</v>
      </c>
      <c r="AF446" s="42" t="s">
        <v>73</v>
      </c>
      <c r="AG446" s="42" t="s">
        <v>73</v>
      </c>
      <c r="AH446" s="42" t="s">
        <v>73</v>
      </c>
      <c r="AI446" s="42" t="s">
        <v>73</v>
      </c>
      <c r="AJ446" s="42" t="s">
        <v>73</v>
      </c>
      <c r="AK446" s="31" t="s">
        <v>892</v>
      </c>
      <c r="AL446" s="31" t="s">
        <v>892</v>
      </c>
      <c r="AM446" s="47">
        <v>1</v>
      </c>
      <c r="AN446" s="47">
        <v>1</v>
      </c>
      <c r="AO446" s="47">
        <v>1</v>
      </c>
      <c r="AP446" s="47">
        <v>88</v>
      </c>
      <c r="AQ446" s="47"/>
      <c r="AR446" s="47"/>
      <c r="AS446" s="47">
        <v>0</v>
      </c>
      <c r="AT446" s="49">
        <v>1</v>
      </c>
      <c r="AU446" s="49">
        <v>1</v>
      </c>
      <c r="AV446" s="47"/>
      <c r="AW446" s="49">
        <v>1</v>
      </c>
      <c r="AX446" s="49"/>
      <c r="AY446" s="44">
        <f t="shared" si="55"/>
        <v>3</v>
      </c>
      <c r="AZ446" s="47"/>
      <c r="BA446" s="47"/>
      <c r="BB446" s="47"/>
      <c r="BC446" s="48"/>
      <c r="BD446" s="50"/>
      <c r="BE446" s="50"/>
      <c r="BF446" s="50"/>
      <c r="BG446" s="51"/>
      <c r="BH446" s="51">
        <f t="shared" si="59"/>
        <v>1</v>
      </c>
      <c r="BI446" s="51">
        <v>8</v>
      </c>
      <c r="BJ446" s="52"/>
      <c r="BK446" s="52"/>
      <c r="BL446" s="53"/>
      <c r="BM446" s="47" t="e">
        <f>COUNTIFS(A$2:$AC446,#REF!,M$2:$AL446,M446)</f>
        <v>#VALUE!</v>
      </c>
      <c r="BN446" s="47">
        <v>0</v>
      </c>
      <c r="BO446" s="54">
        <v>3</v>
      </c>
      <c r="BP446" s="54">
        <v>0</v>
      </c>
      <c r="BQ446" s="47">
        <v>3</v>
      </c>
      <c r="BR446" s="49">
        <v>1</v>
      </c>
      <c r="BS446" s="49">
        <v>1</v>
      </c>
      <c r="BT446" s="44">
        <f t="shared" si="56"/>
        <v>233</v>
      </c>
      <c r="BW446" s="40" t="s">
        <v>67</v>
      </c>
      <c r="BY446" s="55"/>
      <c r="BZ446" s="1" t="s">
        <v>22426</v>
      </c>
    </row>
    <row r="447" spans="1:78" ht="15" customHeight="1">
      <c r="A447" s="25" t="s">
        <v>3224</v>
      </c>
      <c r="B447" s="42" t="s">
        <v>3709</v>
      </c>
      <c r="D447" s="263">
        <v>0</v>
      </c>
      <c r="E447" s="42" t="s">
        <v>76</v>
      </c>
      <c r="F447" s="42" t="s">
        <v>77</v>
      </c>
      <c r="G447" s="264"/>
      <c r="H447" s="264"/>
      <c r="I447" s="42" t="s">
        <v>184</v>
      </c>
      <c r="J447" s="43" t="s">
        <v>1274</v>
      </c>
      <c r="M447" s="44" t="s">
        <v>80</v>
      </c>
      <c r="N447" s="45" t="s">
        <v>184</v>
      </c>
      <c r="O447" s="42" t="s">
        <v>81</v>
      </c>
      <c r="P447" s="42" t="s">
        <v>82</v>
      </c>
      <c r="Q447" s="42" t="s">
        <v>73</v>
      </c>
      <c r="R447" s="42" t="s">
        <v>73</v>
      </c>
      <c r="S447" s="42" t="s">
        <v>3710</v>
      </c>
      <c r="T447" s="42" t="s">
        <v>3711</v>
      </c>
      <c r="U447" s="42" t="s">
        <v>3711</v>
      </c>
      <c r="V447" s="42" t="s">
        <v>73</v>
      </c>
      <c r="W447" s="42" t="s">
        <v>73</v>
      </c>
      <c r="X447" s="98">
        <v>40505</v>
      </c>
      <c r="Y447" s="98">
        <v>40510</v>
      </c>
      <c r="Z447" s="44">
        <f t="shared" si="57"/>
        <v>2010</v>
      </c>
      <c r="AA447" s="44">
        <f t="shared" si="58"/>
        <v>11</v>
      </c>
      <c r="AB447" s="44">
        <v>0</v>
      </c>
      <c r="AC447" s="42" t="s">
        <v>3712</v>
      </c>
      <c r="AD447" s="42" t="s">
        <v>3713</v>
      </c>
      <c r="AE447" s="42" t="s">
        <v>73</v>
      </c>
      <c r="AF447" s="42" t="s">
        <v>73</v>
      </c>
      <c r="AG447" s="42" t="s">
        <v>73</v>
      </c>
      <c r="AH447" s="42" t="s">
        <v>73</v>
      </c>
      <c r="AI447" s="42" t="s">
        <v>3714</v>
      </c>
      <c r="AJ447" s="42" t="s">
        <v>3715</v>
      </c>
      <c r="AK447" s="31" t="s">
        <v>892</v>
      </c>
      <c r="AL447" s="31" t="s">
        <v>892</v>
      </c>
      <c r="AM447" s="47">
        <v>1</v>
      </c>
      <c r="AN447" s="47">
        <v>1</v>
      </c>
      <c r="AO447" s="47">
        <v>1</v>
      </c>
      <c r="AP447" s="47">
        <v>88</v>
      </c>
      <c r="AQ447" s="47"/>
      <c r="AR447" s="47"/>
      <c r="AS447" s="47">
        <v>0</v>
      </c>
      <c r="AT447" s="49">
        <v>1</v>
      </c>
      <c r="AU447" s="49">
        <v>1</v>
      </c>
      <c r="AV447" s="47"/>
      <c r="AW447" s="49">
        <v>1</v>
      </c>
      <c r="AX447" s="49"/>
      <c r="AY447" s="44">
        <f t="shared" si="55"/>
        <v>6</v>
      </c>
      <c r="AZ447" s="47"/>
      <c r="BA447" s="47"/>
      <c r="BB447" s="47"/>
      <c r="BC447" s="48"/>
      <c r="BD447" s="50"/>
      <c r="BE447" s="50"/>
      <c r="BF447" s="50"/>
      <c r="BG447" s="51"/>
      <c r="BH447" s="51">
        <f t="shared" si="59"/>
        <v>1</v>
      </c>
      <c r="BI447" s="51">
        <v>3</v>
      </c>
      <c r="BJ447" s="52"/>
      <c r="BK447" s="52"/>
      <c r="BL447" s="53"/>
      <c r="BM447" s="47" t="e">
        <f>COUNTIFS(A$2:$AC447,#REF!,M$2:$AL447,M447)</f>
        <v>#VALUE!</v>
      </c>
      <c r="BN447" s="47">
        <v>0</v>
      </c>
      <c r="BO447" s="54">
        <v>6</v>
      </c>
      <c r="BP447" s="54">
        <v>0</v>
      </c>
      <c r="BQ447" s="47">
        <v>6</v>
      </c>
      <c r="BR447" s="49">
        <v>1</v>
      </c>
      <c r="BS447" s="49">
        <v>1</v>
      </c>
      <c r="BT447" s="44">
        <f t="shared" si="56"/>
        <v>237</v>
      </c>
      <c r="BW447" s="40" t="s">
        <v>67</v>
      </c>
      <c r="BY447" s="55"/>
      <c r="BZ447" s="1" t="s">
        <v>22426</v>
      </c>
    </row>
    <row r="448" spans="1:78" ht="15" customHeight="1">
      <c r="A448" s="25" t="s">
        <v>3224</v>
      </c>
      <c r="B448" s="42" t="s">
        <v>3716</v>
      </c>
      <c r="D448" s="263">
        <v>0</v>
      </c>
      <c r="E448" s="42" t="s">
        <v>76</v>
      </c>
      <c r="F448" s="42" t="s">
        <v>77</v>
      </c>
      <c r="G448" s="264"/>
      <c r="H448" s="264"/>
      <c r="I448" s="42" t="s">
        <v>184</v>
      </c>
      <c r="J448" s="43" t="s">
        <v>1274</v>
      </c>
      <c r="M448" s="44" t="s">
        <v>80</v>
      </c>
      <c r="N448" s="45" t="s">
        <v>184</v>
      </c>
      <c r="O448" s="42" t="s">
        <v>100</v>
      </c>
      <c r="P448" s="42" t="s">
        <v>101</v>
      </c>
      <c r="Q448" s="42" t="s">
        <v>73</v>
      </c>
      <c r="R448" s="42" t="s">
        <v>73</v>
      </c>
      <c r="S448" s="42" t="s">
        <v>3717</v>
      </c>
      <c r="T448" s="42" t="s">
        <v>3718</v>
      </c>
      <c r="U448" s="42" t="s">
        <v>3718</v>
      </c>
      <c r="V448" s="42" t="s">
        <v>73</v>
      </c>
      <c r="W448" s="42" t="s">
        <v>73</v>
      </c>
      <c r="X448" s="98">
        <v>40511</v>
      </c>
      <c r="Y448" s="98">
        <v>40543</v>
      </c>
      <c r="Z448" s="44">
        <f t="shared" si="57"/>
        <v>2010</v>
      </c>
      <c r="AA448" s="44">
        <f t="shared" si="58"/>
        <v>11</v>
      </c>
      <c r="AB448" s="44">
        <v>0</v>
      </c>
      <c r="AC448" s="42" t="s">
        <v>349</v>
      </c>
      <c r="AD448" s="42" t="s">
        <v>350</v>
      </c>
      <c r="AE448" s="42" t="s">
        <v>73</v>
      </c>
      <c r="AF448" s="42" t="s">
        <v>73</v>
      </c>
      <c r="AG448" s="42" t="s">
        <v>73</v>
      </c>
      <c r="AH448" s="42" t="s">
        <v>73</v>
      </c>
      <c r="AI448" s="42" t="s">
        <v>73</v>
      </c>
      <c r="AJ448" s="42" t="s">
        <v>73</v>
      </c>
      <c r="AK448" s="31" t="s">
        <v>892</v>
      </c>
      <c r="AL448" s="31" t="s">
        <v>892</v>
      </c>
      <c r="AM448" s="47">
        <v>1</v>
      </c>
      <c r="AN448" s="47">
        <v>1</v>
      </c>
      <c r="AO448" s="47">
        <v>1</v>
      </c>
      <c r="AP448" s="47">
        <v>88</v>
      </c>
      <c r="AQ448" s="47"/>
      <c r="AR448" s="47"/>
      <c r="AS448" s="47">
        <v>0</v>
      </c>
      <c r="AT448" s="49">
        <v>1</v>
      </c>
      <c r="AU448" s="49">
        <v>1</v>
      </c>
      <c r="AV448" s="47"/>
      <c r="AW448" s="49">
        <v>1</v>
      </c>
      <c r="AX448" s="49"/>
      <c r="AY448" s="44">
        <f t="shared" si="55"/>
        <v>33</v>
      </c>
      <c r="AZ448" s="47"/>
      <c r="BA448" s="47"/>
      <c r="BB448" s="47"/>
      <c r="BC448" s="48"/>
      <c r="BD448" s="50"/>
      <c r="BE448" s="50"/>
      <c r="BF448" s="57"/>
      <c r="BG448" s="51"/>
      <c r="BH448" s="51">
        <f t="shared" si="59"/>
        <v>1</v>
      </c>
      <c r="BI448" s="51">
        <v>3</v>
      </c>
      <c r="BJ448" s="52"/>
      <c r="BK448" s="52"/>
      <c r="BL448" s="53"/>
      <c r="BM448" s="47" t="e">
        <f>COUNTIFS(A$2:$AC448,#REF!,M$2:$AL448,M448)</f>
        <v>#VALUE!</v>
      </c>
      <c r="BN448" s="47">
        <v>0</v>
      </c>
      <c r="BO448" s="54">
        <v>33</v>
      </c>
      <c r="BP448" s="54">
        <v>0</v>
      </c>
      <c r="BQ448" s="47">
        <v>33</v>
      </c>
      <c r="BR448" s="49">
        <v>1</v>
      </c>
      <c r="BS448" s="49">
        <v>1</v>
      </c>
      <c r="BT448" s="44">
        <f t="shared" si="56"/>
        <v>243</v>
      </c>
      <c r="BW448" s="40" t="s">
        <v>67</v>
      </c>
      <c r="BY448" s="55"/>
      <c r="BZ448" s="1" t="s">
        <v>22426</v>
      </c>
    </row>
    <row r="449" spans="1:78" ht="15" customHeight="1">
      <c r="A449" s="25" t="s">
        <v>3224</v>
      </c>
      <c r="B449" s="42" t="s">
        <v>3719</v>
      </c>
      <c r="D449" s="263">
        <v>0</v>
      </c>
      <c r="E449" s="42" t="s">
        <v>76</v>
      </c>
      <c r="F449" s="42" t="s">
        <v>77</v>
      </c>
      <c r="G449" s="264"/>
      <c r="H449" s="264"/>
      <c r="I449" s="42" t="s">
        <v>184</v>
      </c>
      <c r="J449" s="43" t="s">
        <v>1274</v>
      </c>
      <c r="M449" s="44" t="s">
        <v>80</v>
      </c>
      <c r="N449" s="45" t="s">
        <v>184</v>
      </c>
      <c r="O449" s="42" t="s">
        <v>100</v>
      </c>
      <c r="P449" s="42" t="s">
        <v>101</v>
      </c>
      <c r="Q449" s="42" t="s">
        <v>73</v>
      </c>
      <c r="R449" s="42" t="s">
        <v>73</v>
      </c>
      <c r="S449" s="42" t="s">
        <v>3720</v>
      </c>
      <c r="T449" s="42" t="s">
        <v>3721</v>
      </c>
      <c r="U449" s="42" t="s">
        <v>3721</v>
      </c>
      <c r="V449" s="42" t="s">
        <v>73</v>
      </c>
      <c r="W449" s="42" t="s">
        <v>73</v>
      </c>
      <c r="X449" s="98">
        <v>40514</v>
      </c>
      <c r="Y449" s="98">
        <v>40517</v>
      </c>
      <c r="Z449" s="44">
        <f t="shared" si="57"/>
        <v>2010</v>
      </c>
      <c r="AA449" s="44">
        <f t="shared" si="58"/>
        <v>12</v>
      </c>
      <c r="AB449" s="44">
        <v>0</v>
      </c>
      <c r="AC449" s="42" t="s">
        <v>1202</v>
      </c>
      <c r="AD449" s="42" t="s">
        <v>1203</v>
      </c>
      <c r="AE449" s="42" t="s">
        <v>73</v>
      </c>
      <c r="AF449" s="42" t="s">
        <v>73</v>
      </c>
      <c r="AG449" s="42" t="s">
        <v>73</v>
      </c>
      <c r="AH449" s="42" t="s">
        <v>73</v>
      </c>
      <c r="AI449" s="42" t="s">
        <v>73</v>
      </c>
      <c r="AJ449" s="42" t="s">
        <v>73</v>
      </c>
      <c r="AK449" s="31" t="s">
        <v>892</v>
      </c>
      <c r="AL449" s="31" t="s">
        <v>892</v>
      </c>
      <c r="AM449" s="47">
        <v>1</v>
      </c>
      <c r="AN449" s="47">
        <v>1</v>
      </c>
      <c r="AO449" s="47">
        <v>1</v>
      </c>
      <c r="AP449" s="47">
        <v>88</v>
      </c>
      <c r="AQ449" s="47"/>
      <c r="AR449" s="47"/>
      <c r="AS449" s="47">
        <v>0</v>
      </c>
      <c r="AT449" s="49">
        <v>1</v>
      </c>
      <c r="AU449" s="49">
        <v>1</v>
      </c>
      <c r="AV449" s="47"/>
      <c r="AW449" s="49">
        <v>1</v>
      </c>
      <c r="AX449" s="49"/>
      <c r="AY449" s="44">
        <f t="shared" si="55"/>
        <v>4</v>
      </c>
      <c r="AZ449" s="47"/>
      <c r="BA449" s="47"/>
      <c r="BB449" s="47"/>
      <c r="BC449" s="48"/>
      <c r="BD449" s="50"/>
      <c r="BE449" s="50"/>
      <c r="BF449" s="50"/>
      <c r="BG449" s="51"/>
      <c r="BH449" s="51">
        <f t="shared" si="59"/>
        <v>1</v>
      </c>
      <c r="BI449" s="51">
        <v>7</v>
      </c>
      <c r="BJ449" s="52"/>
      <c r="BK449" s="52"/>
      <c r="BL449" s="53"/>
      <c r="BM449" s="47" t="e">
        <f>COUNTIFS(A$2:$AC449,#REF!,M$2:$AL449,M449)</f>
        <v>#VALUE!</v>
      </c>
      <c r="BN449" s="47">
        <v>0</v>
      </c>
      <c r="BO449" s="54">
        <v>4</v>
      </c>
      <c r="BP449" s="54">
        <v>0</v>
      </c>
      <c r="BQ449" s="47">
        <v>4</v>
      </c>
      <c r="BR449" s="49">
        <v>1</v>
      </c>
      <c r="BS449" s="49">
        <v>1</v>
      </c>
      <c r="BT449" s="44">
        <f t="shared" si="56"/>
        <v>246</v>
      </c>
      <c r="BW449" s="40" t="s">
        <v>67</v>
      </c>
      <c r="BY449" s="55"/>
      <c r="BZ449" s="1" t="s">
        <v>22426</v>
      </c>
    </row>
    <row r="450" spans="1:78" ht="15" customHeight="1">
      <c r="A450" s="25" t="s">
        <v>3224</v>
      </c>
      <c r="B450" s="42" t="s">
        <v>3722</v>
      </c>
      <c r="D450" s="263">
        <v>0</v>
      </c>
      <c r="E450" s="42" t="s">
        <v>76</v>
      </c>
      <c r="F450" s="42" t="s">
        <v>77</v>
      </c>
      <c r="G450" s="264"/>
      <c r="H450" s="264"/>
      <c r="I450" s="42" t="s">
        <v>184</v>
      </c>
      <c r="J450" s="43" t="s">
        <v>1274</v>
      </c>
      <c r="M450" s="44" t="s">
        <v>80</v>
      </c>
      <c r="N450" s="45" t="s">
        <v>184</v>
      </c>
      <c r="O450" s="42" t="s">
        <v>81</v>
      </c>
      <c r="P450" s="42" t="s">
        <v>82</v>
      </c>
      <c r="Q450" s="42" t="s">
        <v>73</v>
      </c>
      <c r="R450" s="42" t="s">
        <v>73</v>
      </c>
      <c r="S450" s="42" t="s">
        <v>3723</v>
      </c>
      <c r="T450" s="42" t="s">
        <v>3724</v>
      </c>
      <c r="U450" s="42" t="s">
        <v>3724</v>
      </c>
      <c r="V450" s="42" t="s">
        <v>73</v>
      </c>
      <c r="W450" s="42" t="s">
        <v>73</v>
      </c>
      <c r="X450" s="98">
        <v>40518</v>
      </c>
      <c r="Y450" s="98">
        <v>40521</v>
      </c>
      <c r="Z450" s="44">
        <f t="shared" si="57"/>
        <v>2010</v>
      </c>
      <c r="AA450" s="44">
        <f t="shared" si="58"/>
        <v>12</v>
      </c>
      <c r="AB450" s="44">
        <v>0</v>
      </c>
      <c r="AC450" s="42" t="s">
        <v>598</v>
      </c>
      <c r="AD450" s="42" t="s">
        <v>599</v>
      </c>
      <c r="AE450" s="42" t="s">
        <v>73</v>
      </c>
      <c r="AF450" s="42" t="s">
        <v>73</v>
      </c>
      <c r="AG450" s="42" t="s">
        <v>73</v>
      </c>
      <c r="AH450" s="42" t="s">
        <v>73</v>
      </c>
      <c r="AI450" s="42" t="s">
        <v>3725</v>
      </c>
      <c r="AJ450" s="42" t="s">
        <v>600</v>
      </c>
      <c r="AK450" s="31" t="s">
        <v>892</v>
      </c>
      <c r="AL450" s="31" t="s">
        <v>892</v>
      </c>
      <c r="AM450" s="47">
        <v>1</v>
      </c>
      <c r="AN450" s="47">
        <v>1</v>
      </c>
      <c r="AO450" s="47">
        <v>1</v>
      </c>
      <c r="AP450" s="47">
        <v>88</v>
      </c>
      <c r="AQ450" s="47"/>
      <c r="AR450" s="47"/>
      <c r="AS450" s="47">
        <v>0</v>
      </c>
      <c r="AT450" s="49">
        <v>1</v>
      </c>
      <c r="AU450" s="49">
        <v>1</v>
      </c>
      <c r="AV450" s="47"/>
      <c r="AW450" s="49">
        <v>1</v>
      </c>
      <c r="AX450" s="49"/>
      <c r="AY450" s="44">
        <f t="shared" ref="AY450:AY513" si="60">Y450-X450+1</f>
        <v>4</v>
      </c>
      <c r="AZ450" s="47"/>
      <c r="BA450" s="47"/>
      <c r="BB450" s="47"/>
      <c r="BC450" s="48"/>
      <c r="BD450" s="50"/>
      <c r="BE450" s="50"/>
      <c r="BF450" s="50"/>
      <c r="BG450" s="51"/>
      <c r="BH450" s="51">
        <f t="shared" si="59"/>
        <v>1</v>
      </c>
      <c r="BI450" s="51">
        <v>7</v>
      </c>
      <c r="BJ450" s="52"/>
      <c r="BK450" s="52"/>
      <c r="BL450" s="53"/>
      <c r="BM450" s="47" t="e">
        <f>COUNTIFS(A$2:$AC450,#REF!,M$2:$AL450,M450)</f>
        <v>#VALUE!</v>
      </c>
      <c r="BN450" s="47">
        <v>0</v>
      </c>
      <c r="BO450" s="54">
        <v>4</v>
      </c>
      <c r="BP450" s="54">
        <v>0</v>
      </c>
      <c r="BQ450" s="47">
        <v>4</v>
      </c>
      <c r="BR450" s="49">
        <v>1</v>
      </c>
      <c r="BS450" s="49">
        <v>1</v>
      </c>
      <c r="BT450" s="44">
        <f t="shared" si="56"/>
        <v>250</v>
      </c>
      <c r="BW450" s="40" t="s">
        <v>67</v>
      </c>
      <c r="BY450" s="55"/>
      <c r="BZ450" s="1" t="s">
        <v>22426</v>
      </c>
    </row>
    <row r="451" spans="1:78" ht="15" customHeight="1">
      <c r="A451" s="25" t="s">
        <v>3224</v>
      </c>
      <c r="B451" s="42" t="s">
        <v>3726</v>
      </c>
      <c r="D451" s="263">
        <v>0</v>
      </c>
      <c r="E451" s="42" t="s">
        <v>76</v>
      </c>
      <c r="F451" s="42" t="s">
        <v>77</v>
      </c>
      <c r="G451" s="264"/>
      <c r="H451" s="264"/>
      <c r="I451" s="42" t="s">
        <v>184</v>
      </c>
      <c r="J451" s="43" t="s">
        <v>1274</v>
      </c>
      <c r="M451" s="44" t="s">
        <v>80</v>
      </c>
      <c r="N451" s="45" t="s">
        <v>184</v>
      </c>
      <c r="O451" s="42" t="s">
        <v>81</v>
      </c>
      <c r="P451" s="42" t="s">
        <v>82</v>
      </c>
      <c r="Q451" s="42" t="s">
        <v>73</v>
      </c>
      <c r="R451" s="42" t="s">
        <v>73</v>
      </c>
      <c r="S451" s="42" t="s">
        <v>3727</v>
      </c>
      <c r="T451" s="42" t="s">
        <v>3728</v>
      </c>
      <c r="U451" s="42" t="s">
        <v>3728</v>
      </c>
      <c r="V451" s="42" t="s">
        <v>73</v>
      </c>
      <c r="W451" s="42" t="s">
        <v>73</v>
      </c>
      <c r="X451" s="98">
        <v>40522</v>
      </c>
      <c r="Y451" s="98">
        <v>40526</v>
      </c>
      <c r="Z451" s="44">
        <f t="shared" si="57"/>
        <v>2010</v>
      </c>
      <c r="AA451" s="44">
        <f t="shared" si="58"/>
        <v>12</v>
      </c>
      <c r="AB451" s="44">
        <v>0</v>
      </c>
      <c r="AC451" s="42" t="s">
        <v>3729</v>
      </c>
      <c r="AD451" s="42" t="s">
        <v>914</v>
      </c>
      <c r="AE451" s="42" t="s">
        <v>73</v>
      </c>
      <c r="AF451" s="42" t="s">
        <v>73</v>
      </c>
      <c r="AG451" s="42" t="s">
        <v>73</v>
      </c>
      <c r="AH451" s="42" t="s">
        <v>73</v>
      </c>
      <c r="AI451" s="42" t="s">
        <v>3730</v>
      </c>
      <c r="AJ451" s="42" t="s">
        <v>3731</v>
      </c>
      <c r="AK451" s="31" t="s">
        <v>892</v>
      </c>
      <c r="AL451" s="31" t="s">
        <v>892</v>
      </c>
      <c r="AM451" s="47">
        <v>1</v>
      </c>
      <c r="AN451" s="47">
        <v>1</v>
      </c>
      <c r="AO451" s="47">
        <v>1</v>
      </c>
      <c r="AP451" s="47">
        <v>88</v>
      </c>
      <c r="AQ451" s="47"/>
      <c r="AR451" s="47"/>
      <c r="AS451" s="47">
        <v>0</v>
      </c>
      <c r="AT451" s="49">
        <v>1</v>
      </c>
      <c r="AU451" s="49">
        <v>1</v>
      </c>
      <c r="AV451" s="47"/>
      <c r="AW451" s="49">
        <v>1</v>
      </c>
      <c r="AX451" s="49"/>
      <c r="AY451" s="44">
        <f t="shared" si="60"/>
        <v>5</v>
      </c>
      <c r="AZ451" s="47"/>
      <c r="BA451" s="47"/>
      <c r="BB451" s="47"/>
      <c r="BC451" s="48"/>
      <c r="BD451" s="50"/>
      <c r="BE451" s="50"/>
      <c r="BF451" s="50"/>
      <c r="BG451" s="51"/>
      <c r="BH451" s="51">
        <f t="shared" si="59"/>
        <v>1</v>
      </c>
      <c r="BI451" s="51">
        <v>8</v>
      </c>
      <c r="BJ451" s="52"/>
      <c r="BK451" s="52"/>
      <c r="BL451" s="53"/>
      <c r="BM451" s="47" t="e">
        <f>COUNTIFS(A$2:$AC451,#REF!,M$2:$AL451,M451)</f>
        <v>#VALUE!</v>
      </c>
      <c r="BN451" s="47">
        <v>0</v>
      </c>
      <c r="BO451" s="54">
        <v>5</v>
      </c>
      <c r="BP451" s="54">
        <v>0</v>
      </c>
      <c r="BQ451" s="47">
        <v>5</v>
      </c>
      <c r="BR451" s="49">
        <v>1</v>
      </c>
      <c r="BS451" s="49">
        <v>1</v>
      </c>
      <c r="BT451" s="44">
        <f t="shared" si="56"/>
        <v>254</v>
      </c>
      <c r="BW451" s="40" t="s">
        <v>67</v>
      </c>
      <c r="BY451" s="55"/>
      <c r="BZ451" s="1" t="s">
        <v>22426</v>
      </c>
    </row>
    <row r="452" spans="1:78" ht="15" customHeight="1">
      <c r="A452" s="25" t="s">
        <v>3224</v>
      </c>
      <c r="B452" s="42" t="s">
        <v>3732</v>
      </c>
      <c r="D452" s="263">
        <v>0</v>
      </c>
      <c r="E452" s="42" t="s">
        <v>76</v>
      </c>
      <c r="F452" s="42" t="s">
        <v>77</v>
      </c>
      <c r="G452" s="264"/>
      <c r="H452" s="264"/>
      <c r="I452" s="42" t="s">
        <v>184</v>
      </c>
      <c r="J452" s="43" t="s">
        <v>1274</v>
      </c>
      <c r="M452" s="44" t="s">
        <v>80</v>
      </c>
      <c r="N452" s="45" t="s">
        <v>184</v>
      </c>
      <c r="O452" s="42" t="s">
        <v>100</v>
      </c>
      <c r="P452" s="42" t="s">
        <v>101</v>
      </c>
      <c r="Q452" s="42" t="s">
        <v>73</v>
      </c>
      <c r="R452" s="42" t="s">
        <v>73</v>
      </c>
      <c r="S452" s="42" t="s">
        <v>3733</v>
      </c>
      <c r="T452" s="42" t="s">
        <v>3734</v>
      </c>
      <c r="U452" s="42" t="s">
        <v>3734</v>
      </c>
      <c r="V452" s="42" t="s">
        <v>73</v>
      </c>
      <c r="W452" s="42" t="s">
        <v>73</v>
      </c>
      <c r="X452" s="98">
        <v>40528</v>
      </c>
      <c r="Y452" s="98">
        <v>40531</v>
      </c>
      <c r="Z452" s="44">
        <f t="shared" si="57"/>
        <v>2010</v>
      </c>
      <c r="AA452" s="44">
        <f t="shared" si="58"/>
        <v>12</v>
      </c>
      <c r="AB452" s="44">
        <v>0</v>
      </c>
      <c r="AC452" s="42" t="s">
        <v>3735</v>
      </c>
      <c r="AD452" s="42" t="s">
        <v>3736</v>
      </c>
      <c r="AE452" s="42" t="s">
        <v>73</v>
      </c>
      <c r="AF452" s="42" t="s">
        <v>73</v>
      </c>
      <c r="AG452" s="42" t="s">
        <v>73</v>
      </c>
      <c r="AH452" s="42" t="s">
        <v>73</v>
      </c>
      <c r="AI452" s="42" t="s">
        <v>3737</v>
      </c>
      <c r="AJ452" s="42" t="s">
        <v>3738</v>
      </c>
      <c r="AK452" s="31" t="s">
        <v>892</v>
      </c>
      <c r="AL452" s="31" t="s">
        <v>892</v>
      </c>
      <c r="AM452" s="47">
        <v>1</v>
      </c>
      <c r="AN452" s="47">
        <v>1</v>
      </c>
      <c r="AO452" s="47">
        <v>1</v>
      </c>
      <c r="AP452" s="47">
        <v>88</v>
      </c>
      <c r="AQ452" s="47"/>
      <c r="AR452" s="47"/>
      <c r="AS452" s="47">
        <v>0</v>
      </c>
      <c r="AT452" s="49">
        <v>1</v>
      </c>
      <c r="AU452" s="49">
        <v>1</v>
      </c>
      <c r="AV452" s="47"/>
      <c r="AW452" s="49">
        <v>1</v>
      </c>
      <c r="AX452" s="49"/>
      <c r="AY452" s="44">
        <f t="shared" si="60"/>
        <v>4</v>
      </c>
      <c r="AZ452" s="47"/>
      <c r="BA452" s="47"/>
      <c r="BB452" s="47"/>
      <c r="BC452" s="48"/>
      <c r="BD452" s="50"/>
      <c r="BE452" s="50"/>
      <c r="BF452" s="50"/>
      <c r="BG452" s="51"/>
      <c r="BH452" s="51">
        <f t="shared" si="59"/>
        <v>1</v>
      </c>
      <c r="BI452" s="51">
        <v>8</v>
      </c>
      <c r="BJ452" s="52"/>
      <c r="BK452" s="52"/>
      <c r="BL452" s="53"/>
      <c r="BM452" s="47" t="e">
        <f>COUNTIFS(A$2:$AC452,#REF!,M$2:$AL452,M452)</f>
        <v>#VALUE!</v>
      </c>
      <c r="BN452" s="47">
        <v>0</v>
      </c>
      <c r="BO452" s="54">
        <v>4</v>
      </c>
      <c r="BP452" s="54">
        <v>0</v>
      </c>
      <c r="BQ452" s="47">
        <v>4</v>
      </c>
      <c r="BR452" s="49">
        <v>1</v>
      </c>
      <c r="BS452" s="49">
        <v>1</v>
      </c>
      <c r="BT452" s="44">
        <f t="shared" si="56"/>
        <v>260</v>
      </c>
      <c r="BW452" s="40" t="s">
        <v>67</v>
      </c>
      <c r="BY452" s="55"/>
      <c r="BZ452" s="1" t="s">
        <v>22426</v>
      </c>
    </row>
    <row r="453" spans="1:78" ht="15" customHeight="1">
      <c r="A453" s="25" t="s">
        <v>3224</v>
      </c>
      <c r="B453" s="42" t="s">
        <v>3739</v>
      </c>
      <c r="D453" s="263">
        <v>0</v>
      </c>
      <c r="E453" s="42" t="s">
        <v>76</v>
      </c>
      <c r="F453" s="42" t="s">
        <v>77</v>
      </c>
      <c r="G453" s="264"/>
      <c r="H453" s="264"/>
      <c r="I453" s="42" t="s">
        <v>184</v>
      </c>
      <c r="J453" s="43" t="s">
        <v>1274</v>
      </c>
      <c r="M453" s="44" t="s">
        <v>80</v>
      </c>
      <c r="N453" s="45" t="s">
        <v>184</v>
      </c>
      <c r="O453" s="42" t="s">
        <v>93</v>
      </c>
      <c r="P453" s="42" t="s">
        <v>103</v>
      </c>
      <c r="Q453" s="42" t="s">
        <v>73</v>
      </c>
      <c r="R453" s="42" t="s">
        <v>73</v>
      </c>
      <c r="S453" s="42" t="s">
        <v>3740</v>
      </c>
      <c r="T453" s="42" t="s">
        <v>3741</v>
      </c>
      <c r="U453" s="42" t="s">
        <v>3741</v>
      </c>
      <c r="V453" s="42" t="s">
        <v>73</v>
      </c>
      <c r="W453" s="42" t="s">
        <v>73</v>
      </c>
      <c r="X453" s="98">
        <v>40532</v>
      </c>
      <c r="Y453" s="98">
        <v>40534</v>
      </c>
      <c r="Z453" s="44">
        <f t="shared" si="57"/>
        <v>2010</v>
      </c>
      <c r="AA453" s="44">
        <f t="shared" si="58"/>
        <v>12</v>
      </c>
      <c r="AB453" s="44">
        <v>0</v>
      </c>
      <c r="AC453" s="42" t="s">
        <v>1280</v>
      </c>
      <c r="AD453" s="42" t="s">
        <v>1281</v>
      </c>
      <c r="AE453" s="42" t="s">
        <v>73</v>
      </c>
      <c r="AF453" s="42" t="s">
        <v>73</v>
      </c>
      <c r="AG453" s="42" t="s">
        <v>73</v>
      </c>
      <c r="AH453" s="42" t="s">
        <v>73</v>
      </c>
      <c r="AI453" s="42" t="s">
        <v>73</v>
      </c>
      <c r="AJ453" s="42" t="s">
        <v>73</v>
      </c>
      <c r="AK453" s="31" t="s">
        <v>892</v>
      </c>
      <c r="AL453" s="31" t="s">
        <v>892</v>
      </c>
      <c r="AM453" s="47">
        <v>1</v>
      </c>
      <c r="AN453" s="47">
        <v>1</v>
      </c>
      <c r="AO453" s="47">
        <v>1</v>
      </c>
      <c r="AP453" s="47">
        <v>88</v>
      </c>
      <c r="AQ453" s="47"/>
      <c r="AR453" s="47"/>
      <c r="AS453" s="47">
        <v>1</v>
      </c>
      <c r="AT453" s="49">
        <v>1</v>
      </c>
      <c r="AU453" s="49">
        <v>1</v>
      </c>
      <c r="AV453" s="47"/>
      <c r="AW453" s="49">
        <v>1</v>
      </c>
      <c r="AX453" s="49"/>
      <c r="AY453" s="44">
        <f t="shared" si="60"/>
        <v>3</v>
      </c>
      <c r="AZ453" s="47"/>
      <c r="BA453" s="47"/>
      <c r="BB453" s="47"/>
      <c r="BC453" s="48"/>
      <c r="BD453" s="50"/>
      <c r="BE453" s="50"/>
      <c r="BF453" s="50"/>
      <c r="BG453" s="51"/>
      <c r="BH453" s="51">
        <f t="shared" si="59"/>
        <v>1</v>
      </c>
      <c r="BI453" s="51">
        <v>5</v>
      </c>
      <c r="BJ453" s="52"/>
      <c r="BK453" s="52"/>
      <c r="BL453" s="53"/>
      <c r="BM453" s="47" t="e">
        <f>COUNTIFS(A$2:$AC453,#REF!,M$2:$AL453,M453)</f>
        <v>#VALUE!</v>
      </c>
      <c r="BN453" s="47">
        <v>0</v>
      </c>
      <c r="BO453" s="54">
        <v>3</v>
      </c>
      <c r="BP453" s="54">
        <v>0</v>
      </c>
      <c r="BQ453" s="47">
        <v>3</v>
      </c>
      <c r="BR453" s="49">
        <v>1</v>
      </c>
      <c r="BS453" s="49">
        <v>1</v>
      </c>
      <c r="BT453" s="44">
        <f t="shared" si="56"/>
        <v>264</v>
      </c>
      <c r="BW453" s="40" t="s">
        <v>67</v>
      </c>
      <c r="BY453" s="55"/>
      <c r="BZ453" s="1" t="s">
        <v>22426</v>
      </c>
    </row>
    <row r="454" spans="1:78" ht="15" customHeight="1">
      <c r="A454" s="25" t="s">
        <v>3224</v>
      </c>
      <c r="B454" s="42" t="s">
        <v>3742</v>
      </c>
      <c r="D454" s="263">
        <v>0</v>
      </c>
      <c r="E454" s="42" t="s">
        <v>76</v>
      </c>
      <c r="F454" s="42" t="s">
        <v>77</v>
      </c>
      <c r="G454" s="264"/>
      <c r="H454" s="264"/>
      <c r="I454" s="42" t="s">
        <v>184</v>
      </c>
      <c r="J454" s="43" t="s">
        <v>1274</v>
      </c>
      <c r="M454" s="44" t="s">
        <v>80</v>
      </c>
      <c r="N454" s="45" t="s">
        <v>184</v>
      </c>
      <c r="O454" s="42" t="s">
        <v>81</v>
      </c>
      <c r="P454" s="42" t="s">
        <v>82</v>
      </c>
      <c r="Q454" s="42" t="s">
        <v>73</v>
      </c>
      <c r="R454" s="42" t="s">
        <v>73</v>
      </c>
      <c r="S454" s="42" t="s">
        <v>471</v>
      </c>
      <c r="T454" s="42" t="s">
        <v>3743</v>
      </c>
      <c r="U454" s="42" t="s">
        <v>3743</v>
      </c>
      <c r="V454" s="42" t="s">
        <v>73</v>
      </c>
      <c r="W454" s="42" t="s">
        <v>73</v>
      </c>
      <c r="X454" s="98">
        <v>40535</v>
      </c>
      <c r="Y454" s="98">
        <v>40541</v>
      </c>
      <c r="Z454" s="44">
        <f t="shared" si="57"/>
        <v>2010</v>
      </c>
      <c r="AA454" s="44">
        <f t="shared" si="58"/>
        <v>12</v>
      </c>
      <c r="AB454" s="44">
        <v>0</v>
      </c>
      <c r="AC454" s="42" t="s">
        <v>3744</v>
      </c>
      <c r="AD454" s="42" t="s">
        <v>1155</v>
      </c>
      <c r="AE454" s="42" t="s">
        <v>73</v>
      </c>
      <c r="AF454" s="42" t="s">
        <v>73</v>
      </c>
      <c r="AG454" s="42" t="s">
        <v>73</v>
      </c>
      <c r="AH454" s="42" t="s">
        <v>73</v>
      </c>
      <c r="AI454" s="42" t="s">
        <v>73</v>
      </c>
      <c r="AJ454" s="42" t="s">
        <v>73</v>
      </c>
      <c r="AK454" s="31" t="s">
        <v>892</v>
      </c>
      <c r="AL454" s="31" t="s">
        <v>892</v>
      </c>
      <c r="AM454" s="47">
        <v>1</v>
      </c>
      <c r="AN454" s="47">
        <v>1</v>
      </c>
      <c r="AO454" s="47">
        <v>1</v>
      </c>
      <c r="AP454" s="47">
        <v>88</v>
      </c>
      <c r="AQ454" s="47"/>
      <c r="AR454" s="47"/>
      <c r="AS454" s="47">
        <v>0</v>
      </c>
      <c r="AT454" s="49">
        <v>1</v>
      </c>
      <c r="AU454" s="49">
        <v>1</v>
      </c>
      <c r="AV454" s="47"/>
      <c r="AW454" s="49">
        <v>1</v>
      </c>
      <c r="AX454" s="49"/>
      <c r="AY454" s="44">
        <f t="shared" si="60"/>
        <v>7</v>
      </c>
      <c r="AZ454" s="47"/>
      <c r="BA454" s="47"/>
      <c r="BB454" s="47"/>
      <c r="BC454" s="48"/>
      <c r="BD454" s="50"/>
      <c r="BE454" s="50"/>
      <c r="BF454" s="50"/>
      <c r="BG454" s="51"/>
      <c r="BH454" s="51">
        <f t="shared" si="59"/>
        <v>1</v>
      </c>
      <c r="BI454" s="51">
        <v>6</v>
      </c>
      <c r="BJ454" s="52"/>
      <c r="BK454" s="52"/>
      <c r="BL454" s="53"/>
      <c r="BM454" s="47" t="e">
        <f>COUNTIFS(A$2:$AC454,#REF!,M$2:$AL454,M454)</f>
        <v>#VALUE!</v>
      </c>
      <c r="BN454" s="47">
        <v>0</v>
      </c>
      <c r="BO454" s="54">
        <v>7</v>
      </c>
      <c r="BP454" s="54">
        <v>0</v>
      </c>
      <c r="BQ454" s="47">
        <v>7</v>
      </c>
      <c r="BR454" s="49">
        <v>1</v>
      </c>
      <c r="BS454" s="49">
        <v>1</v>
      </c>
      <c r="BT454" s="44">
        <f t="shared" si="56"/>
        <v>267</v>
      </c>
      <c r="BW454" s="40" t="s">
        <v>67</v>
      </c>
      <c r="BY454" s="55"/>
      <c r="BZ454" s="1" t="s">
        <v>22426</v>
      </c>
    </row>
    <row r="455" spans="1:78" ht="15" customHeight="1">
      <c r="A455" s="25" t="s">
        <v>3224</v>
      </c>
      <c r="B455" s="42" t="s">
        <v>3745</v>
      </c>
      <c r="D455" s="263">
        <v>0</v>
      </c>
      <c r="E455" s="42" t="s">
        <v>76</v>
      </c>
      <c r="F455" s="42" t="s">
        <v>77</v>
      </c>
      <c r="G455" s="264"/>
      <c r="H455" s="264"/>
      <c r="I455" s="42" t="s">
        <v>184</v>
      </c>
      <c r="J455" s="43" t="s">
        <v>1274</v>
      </c>
      <c r="M455" s="44" t="s">
        <v>80</v>
      </c>
      <c r="N455" s="45" t="s">
        <v>184</v>
      </c>
      <c r="O455" s="42" t="s">
        <v>81</v>
      </c>
      <c r="P455" s="42" t="s">
        <v>82</v>
      </c>
      <c r="Q455" s="42" t="s">
        <v>73</v>
      </c>
      <c r="R455" s="42" t="s">
        <v>73</v>
      </c>
      <c r="S455" s="42" t="s">
        <v>3746</v>
      </c>
      <c r="T455" s="42" t="s">
        <v>3747</v>
      </c>
      <c r="U455" s="42" t="s">
        <v>3747</v>
      </c>
      <c r="V455" s="42" t="s">
        <v>73</v>
      </c>
      <c r="W455" s="42" t="s">
        <v>73</v>
      </c>
      <c r="X455" s="98">
        <v>40543</v>
      </c>
      <c r="Y455" s="98">
        <v>40543</v>
      </c>
      <c r="Z455" s="44">
        <f t="shared" si="57"/>
        <v>2010</v>
      </c>
      <c r="AA455" s="44">
        <f t="shared" si="58"/>
        <v>12</v>
      </c>
      <c r="AB455" s="44">
        <v>0</v>
      </c>
      <c r="AC455" s="42" t="s">
        <v>3748</v>
      </c>
      <c r="AD455" s="42" t="s">
        <v>3749</v>
      </c>
      <c r="AE455" s="42" t="s">
        <v>73</v>
      </c>
      <c r="AF455" s="42" t="s">
        <v>73</v>
      </c>
      <c r="AG455" s="42" t="s">
        <v>73</v>
      </c>
      <c r="AH455" s="42" t="s">
        <v>73</v>
      </c>
      <c r="AI455" s="42" t="s">
        <v>73</v>
      </c>
      <c r="AJ455" s="42" t="s">
        <v>73</v>
      </c>
      <c r="AK455" s="31" t="s">
        <v>892</v>
      </c>
      <c r="AL455" s="31" t="s">
        <v>892</v>
      </c>
      <c r="AM455" s="47">
        <v>1</v>
      </c>
      <c r="AN455" s="47">
        <v>1</v>
      </c>
      <c r="AO455" s="47">
        <v>1</v>
      </c>
      <c r="AP455" s="47">
        <v>88</v>
      </c>
      <c r="AQ455" s="47"/>
      <c r="AR455" s="47"/>
      <c r="AS455" s="47">
        <v>0</v>
      </c>
      <c r="AT455" s="49">
        <v>1</v>
      </c>
      <c r="AU455" s="49">
        <v>1</v>
      </c>
      <c r="AV455" s="47"/>
      <c r="AW455" s="49">
        <v>1</v>
      </c>
      <c r="AX455" s="49"/>
      <c r="AY455" s="44">
        <f t="shared" si="60"/>
        <v>1</v>
      </c>
      <c r="AZ455" s="47"/>
      <c r="BA455" s="47"/>
      <c r="BB455" s="47"/>
      <c r="BC455" s="48"/>
      <c r="BD455" s="50"/>
      <c r="BE455" s="50"/>
      <c r="BF455" s="50"/>
      <c r="BG455" s="51"/>
      <c r="BH455" s="51">
        <f t="shared" si="59"/>
        <v>1</v>
      </c>
      <c r="BI455" s="51">
        <v>2</v>
      </c>
      <c r="BJ455" s="52"/>
      <c r="BK455" s="52"/>
      <c r="BL455" s="53"/>
      <c r="BM455" s="47" t="e">
        <f>COUNTIFS(A$2:$AC455,#REF!,M$2:$AL455,M455)</f>
        <v>#VALUE!</v>
      </c>
      <c r="BN455" s="47">
        <v>0</v>
      </c>
      <c r="BO455" s="54">
        <v>1</v>
      </c>
      <c r="BP455" s="54">
        <v>0</v>
      </c>
      <c r="BQ455" s="47">
        <v>1</v>
      </c>
      <c r="BR455" s="49">
        <v>1</v>
      </c>
      <c r="BS455" s="49">
        <v>1</v>
      </c>
      <c r="BT455" s="44">
        <f t="shared" si="56"/>
        <v>275</v>
      </c>
      <c r="BW455" s="40" t="s">
        <v>67</v>
      </c>
      <c r="BY455" s="55"/>
      <c r="BZ455" s="1" t="s">
        <v>22426</v>
      </c>
    </row>
    <row r="456" spans="1:78" ht="15" customHeight="1">
      <c r="A456" s="25" t="s">
        <v>3224</v>
      </c>
      <c r="B456" s="42" t="s">
        <v>3750</v>
      </c>
      <c r="D456" s="263">
        <v>0</v>
      </c>
      <c r="E456" s="42" t="s">
        <v>76</v>
      </c>
      <c r="F456" s="42" t="s">
        <v>77</v>
      </c>
      <c r="G456" s="264"/>
      <c r="H456" s="264"/>
      <c r="I456" s="42" t="s">
        <v>199</v>
      </c>
      <c r="J456" s="43" t="s">
        <v>1279</v>
      </c>
      <c r="M456" s="44" t="s">
        <v>80</v>
      </c>
      <c r="N456" s="45" t="s">
        <v>199</v>
      </c>
      <c r="O456" s="42" t="s">
        <v>93</v>
      </c>
      <c r="P456" s="42" t="s">
        <v>103</v>
      </c>
      <c r="Q456" s="42" t="s">
        <v>73</v>
      </c>
      <c r="R456" s="42" t="s">
        <v>73</v>
      </c>
      <c r="S456" s="42" t="s">
        <v>3751</v>
      </c>
      <c r="T456" s="42" t="s">
        <v>3752</v>
      </c>
      <c r="U456" s="42" t="s">
        <v>3752</v>
      </c>
      <c r="V456" s="42" t="s">
        <v>73</v>
      </c>
      <c r="W456" s="42" t="s">
        <v>73</v>
      </c>
      <c r="X456" s="98">
        <v>40290</v>
      </c>
      <c r="Y456" s="98">
        <v>40293</v>
      </c>
      <c r="Z456" s="44">
        <f t="shared" si="57"/>
        <v>2010</v>
      </c>
      <c r="AA456" s="44">
        <f t="shared" si="58"/>
        <v>4</v>
      </c>
      <c r="AB456" s="44">
        <v>0</v>
      </c>
      <c r="AC456" s="42" t="s">
        <v>3753</v>
      </c>
      <c r="AD456" s="42" t="s">
        <v>3754</v>
      </c>
      <c r="AE456" s="42" t="s">
        <v>73</v>
      </c>
      <c r="AF456" s="42" t="s">
        <v>73</v>
      </c>
      <c r="AG456" s="42" t="s">
        <v>73</v>
      </c>
      <c r="AH456" s="42" t="s">
        <v>73</v>
      </c>
      <c r="AI456" s="42" t="s">
        <v>73</v>
      </c>
      <c r="AJ456" s="42" t="s">
        <v>73</v>
      </c>
      <c r="AK456" s="31" t="s">
        <v>892</v>
      </c>
      <c r="AL456" s="31" t="s">
        <v>892</v>
      </c>
      <c r="AM456" s="47">
        <v>1</v>
      </c>
      <c r="AN456" s="47">
        <v>1</v>
      </c>
      <c r="AO456" s="47">
        <v>1</v>
      </c>
      <c r="AP456" s="47">
        <v>88</v>
      </c>
      <c r="AQ456" s="47"/>
      <c r="AR456" s="47"/>
      <c r="AS456" s="47">
        <v>1</v>
      </c>
      <c r="AT456" s="49">
        <v>1</v>
      </c>
      <c r="AU456" s="49">
        <v>1</v>
      </c>
      <c r="AV456" s="47"/>
      <c r="AW456" s="49">
        <v>1</v>
      </c>
      <c r="AX456" s="49"/>
      <c r="AY456" s="44">
        <f t="shared" si="60"/>
        <v>4</v>
      </c>
      <c r="AZ456" s="47"/>
      <c r="BA456" s="47"/>
      <c r="BB456" s="47"/>
      <c r="BC456" s="48"/>
      <c r="BD456" s="50"/>
      <c r="BE456" s="50"/>
      <c r="BF456" s="50"/>
      <c r="BG456" s="51"/>
      <c r="BH456" s="51">
        <f t="shared" si="59"/>
        <v>1</v>
      </c>
      <c r="BI456" s="51">
        <v>6</v>
      </c>
      <c r="BJ456" s="52"/>
      <c r="BK456" s="52"/>
      <c r="BL456" s="53"/>
      <c r="BM456" s="47" t="e">
        <f>COUNTIFS(A$2:$AC456,#REF!,M$2:$AL456,M456)</f>
        <v>#VALUE!</v>
      </c>
      <c r="BN456" s="47">
        <v>1</v>
      </c>
      <c r="BO456" s="54">
        <v>4</v>
      </c>
      <c r="BP456" s="54">
        <v>0</v>
      </c>
      <c r="BQ456" s="47">
        <v>4</v>
      </c>
      <c r="BR456" s="49">
        <v>1</v>
      </c>
      <c r="BS456" s="49">
        <v>1</v>
      </c>
      <c r="BT456" s="44">
        <f t="shared" si="56"/>
        <v>22</v>
      </c>
      <c r="BW456" s="40" t="s">
        <v>67</v>
      </c>
      <c r="BY456" s="55"/>
      <c r="BZ456" s="1" t="s">
        <v>22426</v>
      </c>
    </row>
    <row r="457" spans="1:78" ht="15" customHeight="1">
      <c r="A457" s="25" t="s">
        <v>3224</v>
      </c>
      <c r="B457" s="42" t="s">
        <v>3755</v>
      </c>
      <c r="D457" s="263">
        <v>0</v>
      </c>
      <c r="E457" s="42" t="s">
        <v>76</v>
      </c>
      <c r="F457" s="42" t="s">
        <v>77</v>
      </c>
      <c r="G457" s="264"/>
      <c r="H457" s="264"/>
      <c r="I457" s="42" t="s">
        <v>199</v>
      </c>
      <c r="J457" s="43" t="s">
        <v>1279</v>
      </c>
      <c r="M457" s="44" t="s">
        <v>80</v>
      </c>
      <c r="N457" s="45" t="s">
        <v>199</v>
      </c>
      <c r="O457" s="42" t="s">
        <v>86</v>
      </c>
      <c r="P457" s="42" t="s">
        <v>87</v>
      </c>
      <c r="Q457" s="42" t="s">
        <v>73</v>
      </c>
      <c r="R457" s="42" t="s">
        <v>73</v>
      </c>
      <c r="S457" s="42" t="s">
        <v>3756</v>
      </c>
      <c r="T457" s="42" t="s">
        <v>3757</v>
      </c>
      <c r="U457" s="42" t="s">
        <v>3757</v>
      </c>
      <c r="V457" s="42" t="s">
        <v>73</v>
      </c>
      <c r="W457" s="42" t="s">
        <v>73</v>
      </c>
      <c r="X457" s="98">
        <v>40299</v>
      </c>
      <c r="Y457" s="98">
        <v>40314</v>
      </c>
      <c r="Z457" s="44">
        <f t="shared" si="57"/>
        <v>2010</v>
      </c>
      <c r="AA457" s="44">
        <f t="shared" si="58"/>
        <v>5</v>
      </c>
      <c r="AB457" s="44">
        <v>0</v>
      </c>
      <c r="AC457" s="42" t="s">
        <v>1093</v>
      </c>
      <c r="AD457" s="42" t="s">
        <v>920</v>
      </c>
      <c r="AE457" s="42" t="s">
        <v>73</v>
      </c>
      <c r="AF457" s="42" t="s">
        <v>73</v>
      </c>
      <c r="AG457" s="42" t="s">
        <v>73</v>
      </c>
      <c r="AH457" s="42" t="s">
        <v>73</v>
      </c>
      <c r="AI457" s="42" t="s">
        <v>73</v>
      </c>
      <c r="AJ457" s="42" t="s">
        <v>73</v>
      </c>
      <c r="AK457" s="31" t="s">
        <v>892</v>
      </c>
      <c r="AL457" s="31" t="s">
        <v>892</v>
      </c>
      <c r="AM457" s="47">
        <v>1</v>
      </c>
      <c r="AN457" s="47">
        <v>1</v>
      </c>
      <c r="AO457" s="47">
        <v>1</v>
      </c>
      <c r="AP457" s="47">
        <v>88</v>
      </c>
      <c r="AQ457" s="47"/>
      <c r="AR457" s="47"/>
      <c r="AS457" s="47">
        <v>0</v>
      </c>
      <c r="AT457" s="49">
        <v>1</v>
      </c>
      <c r="AU457" s="49">
        <v>1</v>
      </c>
      <c r="AV457" s="47"/>
      <c r="AW457" s="49">
        <v>1</v>
      </c>
      <c r="AX457" s="49"/>
      <c r="AY457" s="44">
        <f t="shared" si="60"/>
        <v>16</v>
      </c>
      <c r="AZ457" s="47"/>
      <c r="BA457" s="47"/>
      <c r="BB457" s="47"/>
      <c r="BC457" s="48"/>
      <c r="BD457" s="50"/>
      <c r="BE457" s="50"/>
      <c r="BF457" s="50"/>
      <c r="BG457" s="51"/>
      <c r="BH457" s="51">
        <f t="shared" si="59"/>
        <v>1</v>
      </c>
      <c r="BI457" s="51">
        <v>3</v>
      </c>
      <c r="BJ457" s="52"/>
      <c r="BK457" s="52"/>
      <c r="BL457" s="53"/>
      <c r="BM457" s="47" t="e">
        <f>COUNTIFS(A$2:$AC457,#REF!,M$2:$AL457,M457)</f>
        <v>#VALUE!</v>
      </c>
      <c r="BN457" s="47">
        <v>0</v>
      </c>
      <c r="BO457" s="54">
        <v>16</v>
      </c>
      <c r="BP457" s="54">
        <v>0</v>
      </c>
      <c r="BQ457" s="47">
        <v>16</v>
      </c>
      <c r="BR457" s="49">
        <v>1</v>
      </c>
      <c r="BS457" s="49">
        <v>1</v>
      </c>
      <c r="BT457" s="44">
        <f t="shared" si="56"/>
        <v>31</v>
      </c>
      <c r="BW457" s="40" t="s">
        <v>67</v>
      </c>
      <c r="BY457" s="55"/>
      <c r="BZ457" s="1" t="s">
        <v>22426</v>
      </c>
    </row>
    <row r="458" spans="1:78" ht="15" customHeight="1">
      <c r="A458" s="25" t="s">
        <v>3224</v>
      </c>
      <c r="B458" s="42" t="s">
        <v>3758</v>
      </c>
      <c r="D458" s="263">
        <v>0</v>
      </c>
      <c r="E458" s="42" t="s">
        <v>76</v>
      </c>
      <c r="F458" s="42" t="s">
        <v>77</v>
      </c>
      <c r="G458" s="264"/>
      <c r="H458" s="264"/>
      <c r="I458" s="42" t="s">
        <v>199</v>
      </c>
      <c r="J458" s="43" t="s">
        <v>1279</v>
      </c>
      <c r="M458" s="44" t="s">
        <v>80</v>
      </c>
      <c r="N458" s="45" t="s">
        <v>199</v>
      </c>
      <c r="O458" s="42" t="s">
        <v>81</v>
      </c>
      <c r="P458" s="42" t="s">
        <v>82</v>
      </c>
      <c r="Q458" s="42" t="s">
        <v>73</v>
      </c>
      <c r="R458" s="42" t="s">
        <v>73</v>
      </c>
      <c r="S458" s="42" t="s">
        <v>3759</v>
      </c>
      <c r="T458" s="42" t="s">
        <v>3760</v>
      </c>
      <c r="U458" s="42" t="s">
        <v>3760</v>
      </c>
      <c r="V458" s="42" t="s">
        <v>73</v>
      </c>
      <c r="W458" s="42" t="s">
        <v>73</v>
      </c>
      <c r="X458" s="98">
        <v>40317</v>
      </c>
      <c r="Y458" s="98">
        <v>40328</v>
      </c>
      <c r="Z458" s="44">
        <f t="shared" si="57"/>
        <v>2010</v>
      </c>
      <c r="AA458" s="44">
        <f t="shared" si="58"/>
        <v>5</v>
      </c>
      <c r="AB458" s="44">
        <v>0</v>
      </c>
      <c r="AC458" s="42" t="s">
        <v>3761</v>
      </c>
      <c r="AD458" s="42" t="s">
        <v>2624</v>
      </c>
      <c r="AE458" s="42" t="s">
        <v>73</v>
      </c>
      <c r="AF458" s="42" t="s">
        <v>73</v>
      </c>
      <c r="AG458" s="42" t="s">
        <v>73</v>
      </c>
      <c r="AH458" s="42" t="s">
        <v>73</v>
      </c>
      <c r="AI458" s="42" t="s">
        <v>73</v>
      </c>
      <c r="AJ458" s="42" t="s">
        <v>73</v>
      </c>
      <c r="AK458" s="31" t="s">
        <v>892</v>
      </c>
      <c r="AL458" s="31" t="s">
        <v>892</v>
      </c>
      <c r="AM458" s="47">
        <v>1</v>
      </c>
      <c r="AN458" s="47">
        <v>1</v>
      </c>
      <c r="AO458" s="47">
        <v>1</v>
      </c>
      <c r="AP458" s="47">
        <v>88</v>
      </c>
      <c r="AQ458" s="47"/>
      <c r="AR458" s="47"/>
      <c r="AS458" s="47">
        <v>0</v>
      </c>
      <c r="AT458" s="49">
        <v>1</v>
      </c>
      <c r="AU458" s="49">
        <v>1</v>
      </c>
      <c r="AV458" s="47"/>
      <c r="AW458" s="49">
        <v>1</v>
      </c>
      <c r="AX458" s="49"/>
      <c r="AY458" s="44">
        <f t="shared" si="60"/>
        <v>12</v>
      </c>
      <c r="AZ458" s="47"/>
      <c r="BA458" s="47"/>
      <c r="BB458" s="47"/>
      <c r="BC458" s="48"/>
      <c r="BD458" s="50"/>
      <c r="BE458" s="50"/>
      <c r="BF458" s="50"/>
      <c r="BG458" s="51"/>
      <c r="BH458" s="51">
        <f t="shared" si="59"/>
        <v>1</v>
      </c>
      <c r="BI458" s="51">
        <v>8</v>
      </c>
      <c r="BJ458" s="52"/>
      <c r="BK458" s="52"/>
      <c r="BL458" s="53"/>
      <c r="BM458" s="47" t="e">
        <f>COUNTIFS(A$2:$AC458,#REF!,M$2:$AL458,M458)</f>
        <v>#VALUE!</v>
      </c>
      <c r="BN458" s="47">
        <v>0</v>
      </c>
      <c r="BO458" s="54">
        <v>12</v>
      </c>
      <c r="BP458" s="54">
        <v>0</v>
      </c>
      <c r="BQ458" s="47">
        <v>12</v>
      </c>
      <c r="BR458" s="49">
        <v>1</v>
      </c>
      <c r="BS458" s="49">
        <v>1</v>
      </c>
      <c r="BT458" s="44">
        <f t="shared" si="56"/>
        <v>49</v>
      </c>
      <c r="BW458" s="40" t="s">
        <v>67</v>
      </c>
      <c r="BY458" s="55"/>
      <c r="BZ458" s="1" t="s">
        <v>22426</v>
      </c>
    </row>
    <row r="459" spans="1:78" ht="15" customHeight="1">
      <c r="A459" s="25" t="s">
        <v>3224</v>
      </c>
      <c r="B459" s="42" t="s">
        <v>3762</v>
      </c>
      <c r="D459" s="263">
        <v>0</v>
      </c>
      <c r="E459" s="42" t="s">
        <v>76</v>
      </c>
      <c r="F459" s="42" t="s">
        <v>77</v>
      </c>
      <c r="G459" s="264"/>
      <c r="H459" s="264"/>
      <c r="I459" s="42" t="s">
        <v>199</v>
      </c>
      <c r="J459" s="43" t="s">
        <v>1279</v>
      </c>
      <c r="M459" s="44" t="s">
        <v>80</v>
      </c>
      <c r="N459" s="45" t="s">
        <v>199</v>
      </c>
      <c r="O459" s="42" t="s">
        <v>81</v>
      </c>
      <c r="P459" s="42" t="s">
        <v>82</v>
      </c>
      <c r="Q459" s="42" t="s">
        <v>73</v>
      </c>
      <c r="R459" s="42" t="s">
        <v>73</v>
      </c>
      <c r="S459" s="42" t="s">
        <v>3763</v>
      </c>
      <c r="T459" s="42" t="s">
        <v>3764</v>
      </c>
      <c r="U459" s="42" t="s">
        <v>3764</v>
      </c>
      <c r="V459" s="42" t="s">
        <v>73</v>
      </c>
      <c r="W459" s="42" t="s">
        <v>73</v>
      </c>
      <c r="X459" s="98">
        <v>40333</v>
      </c>
      <c r="Y459" s="98">
        <v>40339</v>
      </c>
      <c r="Z459" s="44">
        <f t="shared" si="57"/>
        <v>2010</v>
      </c>
      <c r="AA459" s="44">
        <f t="shared" si="58"/>
        <v>6</v>
      </c>
      <c r="AB459" s="44">
        <v>0</v>
      </c>
      <c r="AC459" s="42" t="s">
        <v>3765</v>
      </c>
      <c r="AD459" s="42" t="s">
        <v>3766</v>
      </c>
      <c r="AE459" s="42" t="s">
        <v>73</v>
      </c>
      <c r="AF459" s="42" t="s">
        <v>73</v>
      </c>
      <c r="AG459" s="42" t="s">
        <v>73</v>
      </c>
      <c r="AH459" s="42" t="s">
        <v>73</v>
      </c>
      <c r="AI459" s="42" t="s">
        <v>73</v>
      </c>
      <c r="AJ459" s="42" t="s">
        <v>73</v>
      </c>
      <c r="AK459" s="31" t="s">
        <v>892</v>
      </c>
      <c r="AL459" s="31" t="s">
        <v>892</v>
      </c>
      <c r="AM459" s="47">
        <v>1</v>
      </c>
      <c r="AN459" s="47">
        <v>1</v>
      </c>
      <c r="AO459" s="47">
        <v>1</v>
      </c>
      <c r="AP459" s="47">
        <v>88</v>
      </c>
      <c r="AQ459" s="47"/>
      <c r="AR459" s="47"/>
      <c r="AS459" s="47">
        <v>0</v>
      </c>
      <c r="AT459" s="49">
        <v>1</v>
      </c>
      <c r="AU459" s="49">
        <v>1</v>
      </c>
      <c r="AV459" s="47"/>
      <c r="AW459" s="49">
        <v>1</v>
      </c>
      <c r="AX459" s="49"/>
      <c r="AY459" s="44">
        <f t="shared" si="60"/>
        <v>7</v>
      </c>
      <c r="AZ459" s="47"/>
      <c r="BA459" s="47"/>
      <c r="BB459" s="47"/>
      <c r="BC459" s="48"/>
      <c r="BD459" s="50"/>
      <c r="BE459" s="50"/>
      <c r="BF459" s="50"/>
      <c r="BG459" s="51"/>
      <c r="BH459" s="51">
        <f t="shared" si="59"/>
        <v>1</v>
      </c>
      <c r="BI459" s="51">
        <v>6</v>
      </c>
      <c r="BJ459" s="52"/>
      <c r="BK459" s="52"/>
      <c r="BL459" s="53"/>
      <c r="BM459" s="47" t="e">
        <f>COUNTIFS(A$2:$AC459,#REF!,M$2:$AL459,M459)</f>
        <v>#VALUE!</v>
      </c>
      <c r="BN459" s="47">
        <v>0</v>
      </c>
      <c r="BO459" s="54">
        <v>7</v>
      </c>
      <c r="BP459" s="54">
        <v>0</v>
      </c>
      <c r="BQ459" s="47">
        <v>7</v>
      </c>
      <c r="BR459" s="49">
        <v>1</v>
      </c>
      <c r="BS459" s="49">
        <v>1</v>
      </c>
      <c r="BT459" s="44">
        <f t="shared" si="56"/>
        <v>65</v>
      </c>
      <c r="BW459" s="40" t="s">
        <v>67</v>
      </c>
      <c r="BY459" s="55"/>
      <c r="BZ459" s="1" t="s">
        <v>22426</v>
      </c>
    </row>
    <row r="460" spans="1:78" ht="15" customHeight="1">
      <c r="A460" s="25" t="s">
        <v>3224</v>
      </c>
      <c r="B460" s="42" t="s">
        <v>3767</v>
      </c>
      <c r="D460" s="263">
        <v>0</v>
      </c>
      <c r="E460" s="42" t="s">
        <v>76</v>
      </c>
      <c r="F460" s="42" t="s">
        <v>77</v>
      </c>
      <c r="G460" s="264"/>
      <c r="H460" s="264"/>
      <c r="I460" s="42" t="s">
        <v>199</v>
      </c>
      <c r="J460" s="43" t="s">
        <v>1279</v>
      </c>
      <c r="M460" s="44" t="s">
        <v>80</v>
      </c>
      <c r="N460" s="45" t="s">
        <v>199</v>
      </c>
      <c r="O460" s="42" t="s">
        <v>100</v>
      </c>
      <c r="P460" s="42" t="s">
        <v>101</v>
      </c>
      <c r="Q460" s="42" t="s">
        <v>73</v>
      </c>
      <c r="R460" s="42" t="s">
        <v>73</v>
      </c>
      <c r="S460" s="42" t="s">
        <v>3768</v>
      </c>
      <c r="T460" s="42" t="s">
        <v>3769</v>
      </c>
      <c r="U460" s="42" t="s">
        <v>3769</v>
      </c>
      <c r="V460" s="42" t="s">
        <v>73</v>
      </c>
      <c r="W460" s="42" t="s">
        <v>73</v>
      </c>
      <c r="X460" s="98">
        <v>40340</v>
      </c>
      <c r="Y460" s="98">
        <v>40342</v>
      </c>
      <c r="Z460" s="44">
        <f t="shared" si="57"/>
        <v>2010</v>
      </c>
      <c r="AA460" s="44">
        <f t="shared" si="58"/>
        <v>6</v>
      </c>
      <c r="AB460" s="44">
        <v>0</v>
      </c>
      <c r="AC460" s="42" t="s">
        <v>3770</v>
      </c>
      <c r="AD460" s="42" t="s">
        <v>232</v>
      </c>
      <c r="AE460" s="42" t="s">
        <v>73</v>
      </c>
      <c r="AF460" s="42" t="s">
        <v>73</v>
      </c>
      <c r="AG460" s="42" t="s">
        <v>73</v>
      </c>
      <c r="AH460" s="42" t="s">
        <v>73</v>
      </c>
      <c r="AI460" s="42" t="s">
        <v>73</v>
      </c>
      <c r="AJ460" s="42" t="s">
        <v>73</v>
      </c>
      <c r="AK460" s="31" t="s">
        <v>892</v>
      </c>
      <c r="AL460" s="31" t="s">
        <v>892</v>
      </c>
      <c r="AM460" s="47">
        <v>1</v>
      </c>
      <c r="AN460" s="47">
        <v>1</v>
      </c>
      <c r="AO460" s="47">
        <v>1</v>
      </c>
      <c r="AP460" s="47">
        <v>88</v>
      </c>
      <c r="AQ460" s="47"/>
      <c r="AR460" s="47"/>
      <c r="AS460" s="47">
        <v>0</v>
      </c>
      <c r="AT460" s="49">
        <v>1</v>
      </c>
      <c r="AU460" s="49">
        <v>1</v>
      </c>
      <c r="AV460" s="47"/>
      <c r="AW460" s="49">
        <v>1</v>
      </c>
      <c r="AX460" s="49"/>
      <c r="AY460" s="44">
        <f t="shared" si="60"/>
        <v>3</v>
      </c>
      <c r="AZ460" s="47"/>
      <c r="BA460" s="47"/>
      <c r="BB460" s="47"/>
      <c r="BC460" s="48"/>
      <c r="BD460" s="50"/>
      <c r="BE460" s="50"/>
      <c r="BF460" s="50"/>
      <c r="BG460" s="51"/>
      <c r="BH460" s="51">
        <f t="shared" si="59"/>
        <v>1</v>
      </c>
      <c r="BI460" s="51">
        <v>5</v>
      </c>
      <c r="BJ460" s="52"/>
      <c r="BK460" s="52"/>
      <c r="BL460" s="53"/>
      <c r="BM460" s="47" t="e">
        <f>COUNTIFS(A$2:$AC460,#REF!,M$2:$AL460,M460)</f>
        <v>#VALUE!</v>
      </c>
      <c r="BN460" s="47">
        <v>0</v>
      </c>
      <c r="BO460" s="54">
        <v>3</v>
      </c>
      <c r="BP460" s="54">
        <v>0</v>
      </c>
      <c r="BQ460" s="47">
        <v>3</v>
      </c>
      <c r="BR460" s="49">
        <v>1</v>
      </c>
      <c r="BS460" s="49">
        <v>1</v>
      </c>
      <c r="BT460" s="44">
        <f t="shared" si="56"/>
        <v>72</v>
      </c>
      <c r="BW460" s="40" t="s">
        <v>67</v>
      </c>
      <c r="BY460" s="55"/>
      <c r="BZ460" s="1" t="s">
        <v>22426</v>
      </c>
    </row>
    <row r="461" spans="1:78" ht="15" customHeight="1">
      <c r="A461" s="25" t="s">
        <v>3224</v>
      </c>
      <c r="B461" s="42" t="s">
        <v>3771</v>
      </c>
      <c r="D461" s="263">
        <v>0</v>
      </c>
      <c r="E461" s="42" t="s">
        <v>76</v>
      </c>
      <c r="F461" s="42" t="s">
        <v>77</v>
      </c>
      <c r="G461" s="264"/>
      <c r="H461" s="264"/>
      <c r="I461" s="42" t="s">
        <v>199</v>
      </c>
      <c r="J461" s="43" t="s">
        <v>1279</v>
      </c>
      <c r="M461" s="44" t="s">
        <v>80</v>
      </c>
      <c r="N461" s="45" t="s">
        <v>199</v>
      </c>
      <c r="O461" s="42" t="s">
        <v>100</v>
      </c>
      <c r="P461" s="42" t="s">
        <v>101</v>
      </c>
      <c r="Q461" s="42" t="s">
        <v>73</v>
      </c>
      <c r="R461" s="42" t="s">
        <v>73</v>
      </c>
      <c r="S461" s="42" t="s">
        <v>3772</v>
      </c>
      <c r="T461" s="42" t="s">
        <v>3773</v>
      </c>
      <c r="U461" s="42" t="s">
        <v>3773</v>
      </c>
      <c r="V461" s="42" t="s">
        <v>73</v>
      </c>
      <c r="W461" s="42" t="s">
        <v>73</v>
      </c>
      <c r="X461" s="98">
        <v>40343</v>
      </c>
      <c r="Y461" s="98">
        <v>40346</v>
      </c>
      <c r="Z461" s="44">
        <f t="shared" si="57"/>
        <v>2010</v>
      </c>
      <c r="AA461" s="44">
        <f t="shared" si="58"/>
        <v>6</v>
      </c>
      <c r="AB461" s="44">
        <v>0</v>
      </c>
      <c r="AC461" s="42" t="s">
        <v>874</v>
      </c>
      <c r="AD461" s="42" t="s">
        <v>875</v>
      </c>
      <c r="AE461" s="42" t="s">
        <v>73</v>
      </c>
      <c r="AF461" s="42" t="s">
        <v>73</v>
      </c>
      <c r="AG461" s="42" t="s">
        <v>73</v>
      </c>
      <c r="AH461" s="42" t="s">
        <v>73</v>
      </c>
      <c r="AI461" s="42" t="s">
        <v>3774</v>
      </c>
      <c r="AJ461" s="42" t="s">
        <v>3775</v>
      </c>
      <c r="AK461" s="31" t="s">
        <v>892</v>
      </c>
      <c r="AL461" s="31" t="s">
        <v>892</v>
      </c>
      <c r="AM461" s="47">
        <v>1</v>
      </c>
      <c r="AN461" s="47">
        <v>1</v>
      </c>
      <c r="AO461" s="47">
        <v>1</v>
      </c>
      <c r="AP461" s="47">
        <v>88</v>
      </c>
      <c r="AQ461" s="47"/>
      <c r="AR461" s="47"/>
      <c r="AS461" s="47">
        <v>0</v>
      </c>
      <c r="AT461" s="49">
        <v>1</v>
      </c>
      <c r="AU461" s="49">
        <v>1</v>
      </c>
      <c r="AV461" s="47"/>
      <c r="AW461" s="49">
        <v>1</v>
      </c>
      <c r="AX461" s="49"/>
      <c r="AY461" s="44">
        <f t="shared" si="60"/>
        <v>4</v>
      </c>
      <c r="AZ461" s="47"/>
      <c r="BA461" s="47"/>
      <c r="BB461" s="47"/>
      <c r="BC461" s="48"/>
      <c r="BD461" s="50"/>
      <c r="BE461" s="50"/>
      <c r="BF461" s="50"/>
      <c r="BG461" s="51"/>
      <c r="BH461" s="51">
        <f t="shared" si="59"/>
        <v>1</v>
      </c>
      <c r="BI461" s="51">
        <v>7</v>
      </c>
      <c r="BJ461" s="52"/>
      <c r="BK461" s="52"/>
      <c r="BL461" s="53"/>
      <c r="BM461" s="47" t="e">
        <f>COUNTIFS(A$2:$AC461,#REF!,M$2:$AL461,M461)</f>
        <v>#VALUE!</v>
      </c>
      <c r="BN461" s="47">
        <v>0</v>
      </c>
      <c r="BO461" s="54">
        <v>4</v>
      </c>
      <c r="BP461" s="54">
        <v>0</v>
      </c>
      <c r="BQ461" s="47">
        <v>4</v>
      </c>
      <c r="BR461" s="49">
        <v>1</v>
      </c>
      <c r="BS461" s="49">
        <v>1</v>
      </c>
      <c r="BT461" s="44">
        <f t="shared" si="56"/>
        <v>75</v>
      </c>
      <c r="BW461" s="40" t="s">
        <v>67</v>
      </c>
      <c r="BY461" s="55"/>
      <c r="BZ461" s="1" t="s">
        <v>22426</v>
      </c>
    </row>
    <row r="462" spans="1:78" ht="15" customHeight="1">
      <c r="A462" s="25" t="s">
        <v>3224</v>
      </c>
      <c r="B462" s="42" t="s">
        <v>3776</v>
      </c>
      <c r="D462" s="263">
        <v>0</v>
      </c>
      <c r="E462" s="42" t="s">
        <v>76</v>
      </c>
      <c r="F462" s="42" t="s">
        <v>77</v>
      </c>
      <c r="G462" s="264"/>
      <c r="H462" s="264"/>
      <c r="I462" s="42" t="s">
        <v>199</v>
      </c>
      <c r="J462" s="43" t="s">
        <v>1279</v>
      </c>
      <c r="M462" s="44" t="s">
        <v>80</v>
      </c>
      <c r="N462" s="45" t="s">
        <v>199</v>
      </c>
      <c r="O462" s="42" t="s">
        <v>93</v>
      </c>
      <c r="P462" s="42" t="s">
        <v>103</v>
      </c>
      <c r="Q462" s="42" t="s">
        <v>73</v>
      </c>
      <c r="R462" s="42" t="s">
        <v>73</v>
      </c>
      <c r="S462" s="42" t="s">
        <v>3777</v>
      </c>
      <c r="T462" s="42" t="s">
        <v>3778</v>
      </c>
      <c r="U462" s="42" t="s">
        <v>3778</v>
      </c>
      <c r="V462" s="42" t="s">
        <v>73</v>
      </c>
      <c r="W462" s="42" t="s">
        <v>73</v>
      </c>
      <c r="X462" s="98">
        <v>40347</v>
      </c>
      <c r="Y462" s="98">
        <v>40349</v>
      </c>
      <c r="Z462" s="44">
        <f t="shared" si="57"/>
        <v>2010</v>
      </c>
      <c r="AA462" s="44">
        <f t="shared" si="58"/>
        <v>6</v>
      </c>
      <c r="AB462" s="44">
        <v>0</v>
      </c>
      <c r="AC462" s="42" t="s">
        <v>3779</v>
      </c>
      <c r="AD462" s="42" t="s">
        <v>3780</v>
      </c>
      <c r="AE462" s="42" t="s">
        <v>73</v>
      </c>
      <c r="AF462" s="42" t="s">
        <v>73</v>
      </c>
      <c r="AG462" s="42" t="s">
        <v>73</v>
      </c>
      <c r="AH462" s="42" t="s">
        <v>73</v>
      </c>
      <c r="AI462" s="42" t="s">
        <v>73</v>
      </c>
      <c r="AJ462" s="42" t="s">
        <v>73</v>
      </c>
      <c r="AK462" s="31" t="s">
        <v>892</v>
      </c>
      <c r="AL462" s="31" t="s">
        <v>892</v>
      </c>
      <c r="AM462" s="47">
        <v>1</v>
      </c>
      <c r="AN462" s="47">
        <v>1</v>
      </c>
      <c r="AO462" s="47">
        <v>1</v>
      </c>
      <c r="AP462" s="47">
        <v>88</v>
      </c>
      <c r="AQ462" s="47"/>
      <c r="AR462" s="47"/>
      <c r="AS462" s="47">
        <v>1</v>
      </c>
      <c r="AT462" s="49">
        <v>1</v>
      </c>
      <c r="AU462" s="49">
        <v>1</v>
      </c>
      <c r="AV462" s="47"/>
      <c r="AW462" s="49">
        <v>1</v>
      </c>
      <c r="AX462" s="49"/>
      <c r="AY462" s="44">
        <f t="shared" si="60"/>
        <v>3</v>
      </c>
      <c r="AZ462" s="47"/>
      <c r="BA462" s="47"/>
      <c r="BB462" s="47"/>
      <c r="BC462" s="48"/>
      <c r="BD462" s="50"/>
      <c r="BE462" s="50"/>
      <c r="BF462" s="50"/>
      <c r="BG462" s="51"/>
      <c r="BH462" s="51">
        <f t="shared" si="59"/>
        <v>1</v>
      </c>
      <c r="BI462" s="51">
        <v>7</v>
      </c>
      <c r="BJ462" s="52"/>
      <c r="BK462" s="52"/>
      <c r="BL462" s="53"/>
      <c r="BM462" s="47" t="e">
        <f>COUNTIFS(A$2:$AC462,#REF!,M$2:$AL462,M462)</f>
        <v>#VALUE!</v>
      </c>
      <c r="BN462" s="47">
        <v>0</v>
      </c>
      <c r="BO462" s="54">
        <v>3</v>
      </c>
      <c r="BP462" s="54">
        <v>0</v>
      </c>
      <c r="BQ462" s="47">
        <v>3</v>
      </c>
      <c r="BR462" s="49">
        <v>1</v>
      </c>
      <c r="BS462" s="49">
        <v>1</v>
      </c>
      <c r="BT462" s="44">
        <f t="shared" si="56"/>
        <v>79</v>
      </c>
      <c r="BW462" s="40" t="s">
        <v>67</v>
      </c>
      <c r="BY462" s="55"/>
      <c r="BZ462" s="1" t="s">
        <v>22426</v>
      </c>
    </row>
    <row r="463" spans="1:78" ht="15" customHeight="1">
      <c r="A463" s="25" t="s">
        <v>3224</v>
      </c>
      <c r="B463" s="42" t="s">
        <v>3781</v>
      </c>
      <c r="D463" s="263">
        <v>0</v>
      </c>
      <c r="E463" s="42" t="s">
        <v>76</v>
      </c>
      <c r="F463" s="42" t="s">
        <v>77</v>
      </c>
      <c r="G463" s="264"/>
      <c r="H463" s="264"/>
      <c r="I463" s="42" t="s">
        <v>199</v>
      </c>
      <c r="J463" s="43" t="s">
        <v>1279</v>
      </c>
      <c r="M463" s="44" t="s">
        <v>80</v>
      </c>
      <c r="N463" s="45" t="s">
        <v>199</v>
      </c>
      <c r="O463" s="42" t="s">
        <v>81</v>
      </c>
      <c r="P463" s="42" t="s">
        <v>82</v>
      </c>
      <c r="Q463" s="42" t="s">
        <v>73</v>
      </c>
      <c r="R463" s="42" t="s">
        <v>73</v>
      </c>
      <c r="S463" s="42" t="s">
        <v>3782</v>
      </c>
      <c r="T463" s="42" t="s">
        <v>3783</v>
      </c>
      <c r="U463" s="42" t="s">
        <v>3783</v>
      </c>
      <c r="V463" s="42" t="s">
        <v>73</v>
      </c>
      <c r="W463" s="42" t="s">
        <v>73</v>
      </c>
      <c r="X463" s="98">
        <v>40358</v>
      </c>
      <c r="Y463" s="98">
        <v>40364</v>
      </c>
      <c r="Z463" s="44">
        <f t="shared" si="57"/>
        <v>2010</v>
      </c>
      <c r="AA463" s="44">
        <f t="shared" si="58"/>
        <v>6</v>
      </c>
      <c r="AB463" s="44">
        <v>0</v>
      </c>
      <c r="AC463" s="42" t="s">
        <v>3784</v>
      </c>
      <c r="AD463" s="42" t="s">
        <v>3785</v>
      </c>
      <c r="AE463" s="42" t="s">
        <v>73</v>
      </c>
      <c r="AF463" s="42" t="s">
        <v>73</v>
      </c>
      <c r="AG463" s="42" t="s">
        <v>73</v>
      </c>
      <c r="AH463" s="42" t="s">
        <v>73</v>
      </c>
      <c r="AI463" s="42" t="s">
        <v>73</v>
      </c>
      <c r="AJ463" s="42" t="s">
        <v>73</v>
      </c>
      <c r="AK463" s="31" t="s">
        <v>892</v>
      </c>
      <c r="AL463" s="31" t="s">
        <v>892</v>
      </c>
      <c r="AM463" s="47">
        <v>1</v>
      </c>
      <c r="AN463" s="47">
        <v>1</v>
      </c>
      <c r="AO463" s="47">
        <v>1</v>
      </c>
      <c r="AP463" s="47">
        <v>88</v>
      </c>
      <c r="AQ463" s="47"/>
      <c r="AR463" s="47"/>
      <c r="AS463" s="47">
        <v>0</v>
      </c>
      <c r="AT463" s="49">
        <v>1</v>
      </c>
      <c r="AU463" s="49">
        <v>1</v>
      </c>
      <c r="AV463" s="47"/>
      <c r="AW463" s="49">
        <v>1</v>
      </c>
      <c r="AX463" s="49"/>
      <c r="AY463" s="44">
        <f t="shared" si="60"/>
        <v>7</v>
      </c>
      <c r="AZ463" s="47"/>
      <c r="BA463" s="47"/>
      <c r="BB463" s="47"/>
      <c r="BC463" s="48"/>
      <c r="BD463" s="50"/>
      <c r="BE463" s="50"/>
      <c r="BF463" s="50"/>
      <c r="BG463" s="51"/>
      <c r="BH463" s="51">
        <f t="shared" si="59"/>
        <v>1</v>
      </c>
      <c r="BI463" s="51">
        <v>8</v>
      </c>
      <c r="BJ463" s="52"/>
      <c r="BK463" s="52"/>
      <c r="BL463" s="53"/>
      <c r="BM463" s="47" t="e">
        <f>COUNTIFS(A$2:$AC463,#REF!,M$2:$AL463,M463)</f>
        <v>#VALUE!</v>
      </c>
      <c r="BN463" s="47">
        <v>0</v>
      </c>
      <c r="BO463" s="54">
        <v>7</v>
      </c>
      <c r="BP463" s="54">
        <v>0</v>
      </c>
      <c r="BQ463" s="47">
        <v>7</v>
      </c>
      <c r="BR463" s="49">
        <v>1</v>
      </c>
      <c r="BS463" s="49">
        <v>1</v>
      </c>
      <c r="BT463" s="44">
        <f t="shared" si="56"/>
        <v>90</v>
      </c>
      <c r="BW463" s="40" t="s">
        <v>67</v>
      </c>
      <c r="BY463" s="55"/>
      <c r="BZ463" s="1" t="s">
        <v>22426</v>
      </c>
    </row>
    <row r="464" spans="1:78" ht="15" customHeight="1">
      <c r="A464" s="25" t="s">
        <v>3224</v>
      </c>
      <c r="B464" s="42" t="s">
        <v>3786</v>
      </c>
      <c r="D464" s="263">
        <v>0</v>
      </c>
      <c r="E464" s="42" t="s">
        <v>76</v>
      </c>
      <c r="F464" s="42" t="s">
        <v>77</v>
      </c>
      <c r="G464" s="264"/>
      <c r="H464" s="264"/>
      <c r="I464" s="42" t="s">
        <v>199</v>
      </c>
      <c r="J464" s="43" t="s">
        <v>1279</v>
      </c>
      <c r="M464" s="44" t="s">
        <v>80</v>
      </c>
      <c r="N464" s="45" t="s">
        <v>199</v>
      </c>
      <c r="O464" s="42" t="s">
        <v>110</v>
      </c>
      <c r="P464" s="42" t="s">
        <v>111</v>
      </c>
      <c r="Q464" s="42" t="s">
        <v>73</v>
      </c>
      <c r="R464" s="42" t="s">
        <v>73</v>
      </c>
      <c r="S464" s="42" t="s">
        <v>3787</v>
      </c>
      <c r="T464" s="42" t="s">
        <v>498</v>
      </c>
      <c r="U464" s="42" t="s">
        <v>498</v>
      </c>
      <c r="V464" s="42" t="s">
        <v>73</v>
      </c>
      <c r="W464" s="42" t="s">
        <v>73</v>
      </c>
      <c r="X464" s="98">
        <v>40368</v>
      </c>
      <c r="Y464" s="98">
        <v>40371</v>
      </c>
      <c r="Z464" s="44">
        <f t="shared" si="57"/>
        <v>2010</v>
      </c>
      <c r="AA464" s="44">
        <f t="shared" si="58"/>
        <v>7</v>
      </c>
      <c r="AB464" s="44">
        <v>0</v>
      </c>
      <c r="AC464" s="42" t="s">
        <v>497</v>
      </c>
      <c r="AD464" s="42" t="s">
        <v>498</v>
      </c>
      <c r="AE464" s="42" t="s">
        <v>73</v>
      </c>
      <c r="AF464" s="42" t="s">
        <v>73</v>
      </c>
      <c r="AG464" s="42" t="s">
        <v>73</v>
      </c>
      <c r="AH464" s="42" t="s">
        <v>73</v>
      </c>
      <c r="AI464" s="42" t="s">
        <v>73</v>
      </c>
      <c r="AJ464" s="42" t="s">
        <v>73</v>
      </c>
      <c r="AK464" s="31" t="s">
        <v>892</v>
      </c>
      <c r="AL464" s="31" t="s">
        <v>892</v>
      </c>
      <c r="AM464" s="47">
        <v>1</v>
      </c>
      <c r="AN464" s="47">
        <v>1</v>
      </c>
      <c r="AO464" s="47">
        <v>1</v>
      </c>
      <c r="AP464" s="47">
        <v>88</v>
      </c>
      <c r="AQ464" s="47"/>
      <c r="AR464" s="47"/>
      <c r="AS464" s="47">
        <v>0</v>
      </c>
      <c r="AT464" s="49">
        <v>1</v>
      </c>
      <c r="AU464" s="49">
        <v>1</v>
      </c>
      <c r="AV464" s="47"/>
      <c r="AW464" s="49">
        <v>1</v>
      </c>
      <c r="AX464" s="49"/>
      <c r="AY464" s="44">
        <f t="shared" si="60"/>
        <v>4</v>
      </c>
      <c r="AZ464" s="47"/>
      <c r="BA464" s="47"/>
      <c r="BB464" s="47"/>
      <c r="BC464" s="48"/>
      <c r="BD464" s="50"/>
      <c r="BE464" s="50"/>
      <c r="BF464" s="50"/>
      <c r="BG464" s="51"/>
      <c r="BH464" s="51">
        <f t="shared" si="59"/>
        <v>1</v>
      </c>
      <c r="BI464" s="51">
        <v>5</v>
      </c>
      <c r="BJ464" s="52"/>
      <c r="BK464" s="52"/>
      <c r="BL464" s="53"/>
      <c r="BM464" s="47" t="e">
        <f>COUNTIFS(A$2:$AC464,#REF!,M$2:$AL464,M464)</f>
        <v>#VALUE!</v>
      </c>
      <c r="BN464" s="47">
        <v>0</v>
      </c>
      <c r="BO464" s="54">
        <v>4</v>
      </c>
      <c r="BP464" s="54">
        <v>0</v>
      </c>
      <c r="BQ464" s="47">
        <v>4</v>
      </c>
      <c r="BR464" s="49">
        <v>1</v>
      </c>
      <c r="BS464" s="49">
        <v>1</v>
      </c>
      <c r="BT464" s="44">
        <f t="shared" si="56"/>
        <v>100</v>
      </c>
      <c r="BW464" s="40" t="s">
        <v>67</v>
      </c>
      <c r="BY464" s="55"/>
      <c r="BZ464" s="1" t="s">
        <v>22426</v>
      </c>
    </row>
    <row r="465" spans="1:78" ht="15" customHeight="1">
      <c r="A465" s="25" t="s">
        <v>3224</v>
      </c>
      <c r="B465" s="42" t="s">
        <v>3788</v>
      </c>
      <c r="D465" s="263">
        <v>0</v>
      </c>
      <c r="E465" s="42" t="s">
        <v>76</v>
      </c>
      <c r="F465" s="42" t="s">
        <v>77</v>
      </c>
      <c r="G465" s="264"/>
      <c r="H465" s="264"/>
      <c r="I465" s="42" t="s">
        <v>199</v>
      </c>
      <c r="J465" s="43" t="s">
        <v>1279</v>
      </c>
      <c r="M465" s="44" t="s">
        <v>80</v>
      </c>
      <c r="N465" s="45" t="s">
        <v>199</v>
      </c>
      <c r="O465" s="42" t="s">
        <v>81</v>
      </c>
      <c r="P465" s="42" t="s">
        <v>82</v>
      </c>
      <c r="Q465" s="42" t="s">
        <v>73</v>
      </c>
      <c r="R465" s="42" t="s">
        <v>73</v>
      </c>
      <c r="S465" s="42" t="s">
        <v>3789</v>
      </c>
      <c r="T465" s="42" t="s">
        <v>3790</v>
      </c>
      <c r="U465" s="42" t="s">
        <v>3790</v>
      </c>
      <c r="V465" s="42" t="s">
        <v>73</v>
      </c>
      <c r="W465" s="42" t="s">
        <v>73</v>
      </c>
      <c r="X465" s="98">
        <v>40373</v>
      </c>
      <c r="Y465" s="98">
        <v>40377</v>
      </c>
      <c r="Z465" s="44">
        <f t="shared" si="57"/>
        <v>2010</v>
      </c>
      <c r="AA465" s="44">
        <f t="shared" si="58"/>
        <v>7</v>
      </c>
      <c r="AB465" s="44">
        <v>0</v>
      </c>
      <c r="AC465" s="42" t="s">
        <v>1191</v>
      </c>
      <c r="AD465" s="42" t="s">
        <v>1192</v>
      </c>
      <c r="AE465" s="42" t="s">
        <v>73</v>
      </c>
      <c r="AF465" s="42" t="s">
        <v>73</v>
      </c>
      <c r="AG465" s="42" t="s">
        <v>73</v>
      </c>
      <c r="AH465" s="42" t="s">
        <v>73</v>
      </c>
      <c r="AI465" s="42" t="s">
        <v>73</v>
      </c>
      <c r="AJ465" s="42" t="s">
        <v>73</v>
      </c>
      <c r="AK465" s="31" t="s">
        <v>892</v>
      </c>
      <c r="AL465" s="31" t="s">
        <v>892</v>
      </c>
      <c r="AM465" s="47">
        <v>1</v>
      </c>
      <c r="AN465" s="47">
        <v>1</v>
      </c>
      <c r="AO465" s="47">
        <v>1</v>
      </c>
      <c r="AP465" s="47">
        <v>88</v>
      </c>
      <c r="AQ465" s="47"/>
      <c r="AR465" s="47"/>
      <c r="AS465" s="47">
        <v>0</v>
      </c>
      <c r="AT465" s="49">
        <v>1</v>
      </c>
      <c r="AU465" s="49">
        <v>1</v>
      </c>
      <c r="AV465" s="47"/>
      <c r="AW465" s="49">
        <v>1</v>
      </c>
      <c r="AX465" s="49"/>
      <c r="AY465" s="44">
        <f t="shared" si="60"/>
        <v>5</v>
      </c>
      <c r="AZ465" s="47"/>
      <c r="BA465" s="47"/>
      <c r="BB465" s="47"/>
      <c r="BC465" s="48"/>
      <c r="BD465" s="50"/>
      <c r="BE465" s="50"/>
      <c r="BF465" s="50"/>
      <c r="BG465" s="51"/>
      <c r="BH465" s="51">
        <f t="shared" si="59"/>
        <v>1</v>
      </c>
      <c r="BI465" s="51">
        <v>8</v>
      </c>
      <c r="BJ465" s="52"/>
      <c r="BK465" s="52"/>
      <c r="BL465" s="53"/>
      <c r="BM465" s="47" t="e">
        <f>COUNTIFS(A$2:$AC465,#REF!,M$2:$AL465,M465)</f>
        <v>#VALUE!</v>
      </c>
      <c r="BN465" s="47">
        <v>0</v>
      </c>
      <c r="BO465" s="54">
        <v>5</v>
      </c>
      <c r="BP465" s="54">
        <v>0</v>
      </c>
      <c r="BQ465" s="47">
        <v>5</v>
      </c>
      <c r="BR465" s="49">
        <v>1</v>
      </c>
      <c r="BS465" s="49">
        <v>1</v>
      </c>
      <c r="BT465" s="44">
        <f t="shared" si="56"/>
        <v>105</v>
      </c>
      <c r="BW465" s="40" t="s">
        <v>67</v>
      </c>
      <c r="BY465" s="55"/>
      <c r="BZ465" s="1" t="s">
        <v>22426</v>
      </c>
    </row>
    <row r="466" spans="1:78" ht="15" customHeight="1">
      <c r="A466" s="25" t="s">
        <v>3224</v>
      </c>
      <c r="B466" s="42" t="s">
        <v>3791</v>
      </c>
      <c r="D466" s="263">
        <v>0</v>
      </c>
      <c r="E466" s="42" t="s">
        <v>76</v>
      </c>
      <c r="F466" s="42" t="s">
        <v>77</v>
      </c>
      <c r="G466" s="264"/>
      <c r="H466" s="264"/>
      <c r="I466" s="42" t="s">
        <v>199</v>
      </c>
      <c r="J466" s="43" t="s">
        <v>1279</v>
      </c>
      <c r="M466" s="44" t="s">
        <v>80</v>
      </c>
      <c r="N466" s="45" t="s">
        <v>199</v>
      </c>
      <c r="O466" s="42" t="s">
        <v>100</v>
      </c>
      <c r="P466" s="42" t="s">
        <v>101</v>
      </c>
      <c r="Q466" s="42" t="s">
        <v>73</v>
      </c>
      <c r="R466" s="42" t="s">
        <v>73</v>
      </c>
      <c r="S466" s="42" t="s">
        <v>3792</v>
      </c>
      <c r="T466" s="42" t="s">
        <v>3793</v>
      </c>
      <c r="U466" s="42" t="s">
        <v>3793</v>
      </c>
      <c r="V466" s="42" t="s">
        <v>73</v>
      </c>
      <c r="W466" s="42" t="s">
        <v>73</v>
      </c>
      <c r="X466" s="98">
        <v>40388</v>
      </c>
      <c r="Y466" s="98">
        <v>40390</v>
      </c>
      <c r="Z466" s="44">
        <f t="shared" si="57"/>
        <v>2010</v>
      </c>
      <c r="AA466" s="44">
        <f t="shared" si="58"/>
        <v>7</v>
      </c>
      <c r="AB466" s="44">
        <v>0</v>
      </c>
      <c r="AC466" s="42" t="s">
        <v>209</v>
      </c>
      <c r="AD466" s="42" t="s">
        <v>210</v>
      </c>
      <c r="AE466" s="42" t="s">
        <v>73</v>
      </c>
      <c r="AF466" s="42" t="s">
        <v>73</v>
      </c>
      <c r="AG466" s="42" t="s">
        <v>73</v>
      </c>
      <c r="AH466" s="42" t="s">
        <v>73</v>
      </c>
      <c r="AI466" s="42" t="s">
        <v>73</v>
      </c>
      <c r="AJ466" s="42" t="s">
        <v>73</v>
      </c>
      <c r="AK466" s="31" t="s">
        <v>892</v>
      </c>
      <c r="AL466" s="31" t="s">
        <v>892</v>
      </c>
      <c r="AM466" s="47">
        <v>1</v>
      </c>
      <c r="AN466" s="47">
        <v>1</v>
      </c>
      <c r="AO466" s="47">
        <v>1</v>
      </c>
      <c r="AP466" s="47">
        <v>88</v>
      </c>
      <c r="AQ466" s="47"/>
      <c r="AR466" s="47"/>
      <c r="AS466" s="47">
        <v>0</v>
      </c>
      <c r="AT466" s="49">
        <v>1</v>
      </c>
      <c r="AU466" s="49">
        <v>1</v>
      </c>
      <c r="AV466" s="47"/>
      <c r="AW466" s="49">
        <v>1</v>
      </c>
      <c r="AX466" s="49"/>
      <c r="AY466" s="44">
        <f t="shared" si="60"/>
        <v>3</v>
      </c>
      <c r="AZ466" s="47"/>
      <c r="BA466" s="47"/>
      <c r="BB466" s="47"/>
      <c r="BC466" s="48"/>
      <c r="BD466" s="50"/>
      <c r="BE466" s="50"/>
      <c r="BF466" s="50"/>
      <c r="BG466" s="51"/>
      <c r="BH466" s="51">
        <f t="shared" si="59"/>
        <v>1</v>
      </c>
      <c r="BI466" s="51">
        <v>4</v>
      </c>
      <c r="BJ466" s="52"/>
      <c r="BK466" s="52"/>
      <c r="BL466" s="53"/>
      <c r="BM466" s="47" t="e">
        <f>COUNTIFS(A$2:$AC466,#REF!,M$2:$AL466,M466)</f>
        <v>#VALUE!</v>
      </c>
      <c r="BN466" s="47">
        <v>0</v>
      </c>
      <c r="BO466" s="54">
        <v>3</v>
      </c>
      <c r="BP466" s="54">
        <v>0</v>
      </c>
      <c r="BQ466" s="47">
        <v>3</v>
      </c>
      <c r="BR466" s="49">
        <v>1</v>
      </c>
      <c r="BS466" s="49">
        <v>1</v>
      </c>
      <c r="BT466" s="44">
        <f t="shared" si="56"/>
        <v>120</v>
      </c>
      <c r="BW466" s="40" t="s">
        <v>67</v>
      </c>
      <c r="BY466" s="55"/>
      <c r="BZ466" s="1" t="s">
        <v>22426</v>
      </c>
    </row>
    <row r="467" spans="1:78" ht="15" customHeight="1">
      <c r="A467" s="25" t="s">
        <v>3224</v>
      </c>
      <c r="B467" s="42" t="s">
        <v>3794</v>
      </c>
      <c r="D467" s="263">
        <v>0</v>
      </c>
      <c r="E467" s="42" t="s">
        <v>76</v>
      </c>
      <c r="F467" s="42" t="s">
        <v>77</v>
      </c>
      <c r="G467" s="264"/>
      <c r="H467" s="264"/>
      <c r="I467" s="42" t="s">
        <v>199</v>
      </c>
      <c r="J467" s="43" t="s">
        <v>1279</v>
      </c>
      <c r="M467" s="44" t="s">
        <v>80</v>
      </c>
      <c r="N467" s="45" t="s">
        <v>199</v>
      </c>
      <c r="O467" s="42" t="s">
        <v>86</v>
      </c>
      <c r="P467" s="42" t="s">
        <v>87</v>
      </c>
      <c r="Q467" s="42" t="s">
        <v>73</v>
      </c>
      <c r="R467" s="42" t="s">
        <v>73</v>
      </c>
      <c r="S467" s="42" t="s">
        <v>471</v>
      </c>
      <c r="T467" s="42" t="s">
        <v>3795</v>
      </c>
      <c r="U467" s="42" t="s">
        <v>3795</v>
      </c>
      <c r="V467" s="42" t="s">
        <v>73</v>
      </c>
      <c r="W467" s="42" t="s">
        <v>73</v>
      </c>
      <c r="X467" s="98">
        <v>40392</v>
      </c>
      <c r="Y467" s="98">
        <v>40393</v>
      </c>
      <c r="Z467" s="44">
        <f t="shared" si="57"/>
        <v>2010</v>
      </c>
      <c r="AA467" s="44">
        <f t="shared" si="58"/>
        <v>8</v>
      </c>
      <c r="AB467" s="44">
        <v>0</v>
      </c>
      <c r="AC467" s="42" t="s">
        <v>223</v>
      </c>
      <c r="AD467" s="42" t="s">
        <v>224</v>
      </c>
      <c r="AE467" s="42" t="s">
        <v>73</v>
      </c>
      <c r="AF467" s="42" t="s">
        <v>73</v>
      </c>
      <c r="AG467" s="42" t="s">
        <v>73</v>
      </c>
      <c r="AH467" s="42" t="s">
        <v>73</v>
      </c>
      <c r="AI467" s="42" t="s">
        <v>73</v>
      </c>
      <c r="AJ467" s="42" t="s">
        <v>73</v>
      </c>
      <c r="AK467" s="31" t="s">
        <v>892</v>
      </c>
      <c r="AL467" s="31" t="s">
        <v>892</v>
      </c>
      <c r="AM467" s="47">
        <v>1</v>
      </c>
      <c r="AN467" s="47">
        <v>1</v>
      </c>
      <c r="AO467" s="47">
        <v>1</v>
      </c>
      <c r="AP467" s="47">
        <v>88</v>
      </c>
      <c r="AQ467" s="47"/>
      <c r="AR467" s="47"/>
      <c r="AS467" s="47">
        <v>0</v>
      </c>
      <c r="AT467" s="49">
        <v>1</v>
      </c>
      <c r="AU467" s="49">
        <v>1</v>
      </c>
      <c r="AV467" s="47"/>
      <c r="AW467" s="49">
        <v>1</v>
      </c>
      <c r="AX467" s="49"/>
      <c r="AY467" s="44">
        <f t="shared" si="60"/>
        <v>2</v>
      </c>
      <c r="AZ467" s="47"/>
      <c r="BA467" s="47"/>
      <c r="BB467" s="47"/>
      <c r="BC467" s="48"/>
      <c r="BD467" s="50"/>
      <c r="BE467" s="50"/>
      <c r="BF467" s="50"/>
      <c r="BG467" s="51"/>
      <c r="BH467" s="51">
        <f t="shared" si="59"/>
        <v>1</v>
      </c>
      <c r="BI467" s="51">
        <v>2</v>
      </c>
      <c r="BJ467" s="52"/>
      <c r="BK467" s="52"/>
      <c r="BL467" s="53"/>
      <c r="BM467" s="47" t="e">
        <f>COUNTIFS(A$2:$AC467,#REF!,M$2:$AL467,M467)</f>
        <v>#VALUE!</v>
      </c>
      <c r="BN467" s="47">
        <v>0</v>
      </c>
      <c r="BO467" s="54">
        <v>2</v>
      </c>
      <c r="BP467" s="54">
        <v>0</v>
      </c>
      <c r="BQ467" s="47">
        <v>2</v>
      </c>
      <c r="BR467" s="49">
        <v>1</v>
      </c>
      <c r="BS467" s="49">
        <v>1</v>
      </c>
      <c r="BT467" s="44">
        <f t="shared" si="56"/>
        <v>124</v>
      </c>
      <c r="BW467" s="40" t="s">
        <v>67</v>
      </c>
      <c r="BY467" s="55"/>
      <c r="BZ467" s="1" t="s">
        <v>22426</v>
      </c>
    </row>
    <row r="468" spans="1:78" ht="15" customHeight="1">
      <c r="A468" s="25" t="s">
        <v>3224</v>
      </c>
      <c r="B468" s="42" t="s">
        <v>3796</v>
      </c>
      <c r="D468" s="263">
        <v>0</v>
      </c>
      <c r="E468" s="42" t="s">
        <v>76</v>
      </c>
      <c r="F468" s="42" t="s">
        <v>77</v>
      </c>
      <c r="G468" s="264"/>
      <c r="H468" s="264"/>
      <c r="I468" s="42" t="s">
        <v>199</v>
      </c>
      <c r="J468" s="43" t="s">
        <v>1279</v>
      </c>
      <c r="M468" s="44" t="s">
        <v>80</v>
      </c>
      <c r="N468" s="45" t="s">
        <v>199</v>
      </c>
      <c r="O468" s="42" t="s">
        <v>81</v>
      </c>
      <c r="P468" s="42" t="s">
        <v>82</v>
      </c>
      <c r="Q468" s="42" t="s">
        <v>73</v>
      </c>
      <c r="R468" s="42" t="s">
        <v>73</v>
      </c>
      <c r="S468" s="42" t="s">
        <v>471</v>
      </c>
      <c r="T468" s="42" t="s">
        <v>3797</v>
      </c>
      <c r="U468" s="42" t="s">
        <v>3797</v>
      </c>
      <c r="V468" s="42" t="s">
        <v>73</v>
      </c>
      <c r="W468" s="42" t="s">
        <v>73</v>
      </c>
      <c r="X468" s="98">
        <v>40394</v>
      </c>
      <c r="Y468" s="98">
        <v>40395</v>
      </c>
      <c r="Z468" s="44">
        <f t="shared" si="57"/>
        <v>2010</v>
      </c>
      <c r="AA468" s="44">
        <f t="shared" si="58"/>
        <v>8</v>
      </c>
      <c r="AB468" s="44">
        <v>0</v>
      </c>
      <c r="AC468" s="42" t="s">
        <v>868</v>
      </c>
      <c r="AD468" s="42" t="s">
        <v>869</v>
      </c>
      <c r="AE468" s="42" t="s">
        <v>73</v>
      </c>
      <c r="AF468" s="42" t="s">
        <v>73</v>
      </c>
      <c r="AG468" s="42" t="s">
        <v>73</v>
      </c>
      <c r="AH468" s="42" t="s">
        <v>73</v>
      </c>
      <c r="AI468" s="42" t="s">
        <v>73</v>
      </c>
      <c r="AJ468" s="42" t="s">
        <v>73</v>
      </c>
      <c r="AK468" s="31" t="s">
        <v>3798</v>
      </c>
      <c r="AL468" s="31" t="s">
        <v>3799</v>
      </c>
      <c r="AM468" s="47">
        <v>1</v>
      </c>
      <c r="AN468" s="47">
        <v>1</v>
      </c>
      <c r="AO468" s="47">
        <v>1</v>
      </c>
      <c r="AP468" s="47">
        <v>88</v>
      </c>
      <c r="AQ468" s="47"/>
      <c r="AR468" s="47"/>
      <c r="AS468" s="47">
        <v>0</v>
      </c>
      <c r="AT468" s="49">
        <v>1</v>
      </c>
      <c r="AU468" s="49">
        <v>1</v>
      </c>
      <c r="AV468" s="47"/>
      <c r="AW468" s="49">
        <v>1</v>
      </c>
      <c r="AX468" s="49"/>
      <c r="AY468" s="44">
        <f t="shared" si="60"/>
        <v>2</v>
      </c>
      <c r="AZ468" s="47"/>
      <c r="BA468" s="47"/>
      <c r="BB468" s="47"/>
      <c r="BC468" s="48"/>
      <c r="BD468" s="50"/>
      <c r="BE468" s="50"/>
      <c r="BF468" s="50"/>
      <c r="BG468" s="51"/>
      <c r="BH468" s="51">
        <f t="shared" si="59"/>
        <v>1</v>
      </c>
      <c r="BI468" s="51">
        <v>3</v>
      </c>
      <c r="BJ468" s="52"/>
      <c r="BK468" s="52"/>
      <c r="BL468" s="53"/>
      <c r="BM468" s="47" t="e">
        <f>COUNTIFS(A$2:$AC468,#REF!,M$2:$AL468,M468)</f>
        <v>#VALUE!</v>
      </c>
      <c r="BN468" s="47">
        <v>0</v>
      </c>
      <c r="BO468" s="54">
        <v>2</v>
      </c>
      <c r="BP468" s="54">
        <v>0</v>
      </c>
      <c r="BQ468" s="47">
        <v>2</v>
      </c>
      <c r="BR468" s="49">
        <v>1</v>
      </c>
      <c r="BS468" s="49">
        <v>1</v>
      </c>
      <c r="BT468" s="44">
        <f t="shared" ref="BT468:BT531" si="61">MAX(MIN((DATE(2011,3,31)+1),X468+1),DATE(2010,4,1))-MIN(MAX(DATE(2010,4,1),W468),(DATE(2011,3,31)+1))</f>
        <v>126</v>
      </c>
      <c r="BW468" s="40" t="s">
        <v>67</v>
      </c>
      <c r="BY468" s="55"/>
      <c r="BZ468" s="1" t="s">
        <v>22426</v>
      </c>
    </row>
    <row r="469" spans="1:78" ht="15" customHeight="1">
      <c r="A469" s="25" t="s">
        <v>3224</v>
      </c>
      <c r="B469" s="42" t="s">
        <v>3800</v>
      </c>
      <c r="D469" s="263">
        <v>0</v>
      </c>
      <c r="E469" s="42" t="s">
        <v>76</v>
      </c>
      <c r="F469" s="42" t="s">
        <v>77</v>
      </c>
      <c r="G469" s="264"/>
      <c r="H469" s="264"/>
      <c r="I469" s="42" t="s">
        <v>199</v>
      </c>
      <c r="J469" s="43" t="s">
        <v>1279</v>
      </c>
      <c r="M469" s="44" t="s">
        <v>80</v>
      </c>
      <c r="N469" s="45" t="s">
        <v>199</v>
      </c>
      <c r="O469" s="42" t="s">
        <v>100</v>
      </c>
      <c r="P469" s="42" t="s">
        <v>101</v>
      </c>
      <c r="Q469" s="42" t="s">
        <v>73</v>
      </c>
      <c r="R469" s="42" t="s">
        <v>73</v>
      </c>
      <c r="S469" s="42" t="s">
        <v>471</v>
      </c>
      <c r="T469" s="42" t="s">
        <v>3801</v>
      </c>
      <c r="U469" s="42" t="s">
        <v>3801</v>
      </c>
      <c r="V469" s="42" t="s">
        <v>73</v>
      </c>
      <c r="W469" s="42" t="s">
        <v>73</v>
      </c>
      <c r="X469" s="98">
        <v>40396</v>
      </c>
      <c r="Y469" s="98">
        <v>40398</v>
      </c>
      <c r="Z469" s="44">
        <f t="shared" si="57"/>
        <v>2010</v>
      </c>
      <c r="AA469" s="44">
        <f t="shared" si="58"/>
        <v>8</v>
      </c>
      <c r="AB469" s="44">
        <v>0</v>
      </c>
      <c r="AC469" s="42" t="s">
        <v>3802</v>
      </c>
      <c r="AD469" s="42" t="s">
        <v>3803</v>
      </c>
      <c r="AE469" s="42" t="s">
        <v>73</v>
      </c>
      <c r="AF469" s="42" t="s">
        <v>73</v>
      </c>
      <c r="AG469" s="42" t="s">
        <v>73</v>
      </c>
      <c r="AH469" s="42" t="s">
        <v>73</v>
      </c>
      <c r="AI469" s="42" t="s">
        <v>73</v>
      </c>
      <c r="AJ469" s="42" t="s">
        <v>73</v>
      </c>
      <c r="AK469" s="31" t="s">
        <v>892</v>
      </c>
      <c r="AL469" s="31" t="s">
        <v>892</v>
      </c>
      <c r="AM469" s="47">
        <v>1</v>
      </c>
      <c r="AN469" s="47">
        <v>1</v>
      </c>
      <c r="AO469" s="47">
        <v>1</v>
      </c>
      <c r="AP469" s="47">
        <v>88</v>
      </c>
      <c r="AQ469" s="47"/>
      <c r="AR469" s="47"/>
      <c r="AS469" s="47">
        <v>0</v>
      </c>
      <c r="AT469" s="49">
        <v>1</v>
      </c>
      <c r="AU469" s="49">
        <v>1</v>
      </c>
      <c r="AV469" s="47"/>
      <c r="AW469" s="49">
        <v>1</v>
      </c>
      <c r="AX469" s="49"/>
      <c r="AY469" s="44">
        <f t="shared" si="60"/>
        <v>3</v>
      </c>
      <c r="AZ469" s="47"/>
      <c r="BA469" s="47"/>
      <c r="BB469" s="47"/>
      <c r="BC469" s="48"/>
      <c r="BD469" s="50"/>
      <c r="BE469" s="50"/>
      <c r="BF469" s="50"/>
      <c r="BG469" s="51"/>
      <c r="BH469" s="51">
        <f t="shared" si="59"/>
        <v>1</v>
      </c>
      <c r="BI469" s="51">
        <v>1</v>
      </c>
      <c r="BJ469" s="52"/>
      <c r="BK469" s="52"/>
      <c r="BL469" s="53"/>
      <c r="BM469" s="47" t="e">
        <f>COUNTIFS(A$2:$AC469,#REF!,M$2:$AL469,M469)</f>
        <v>#VALUE!</v>
      </c>
      <c r="BN469" s="47">
        <v>0</v>
      </c>
      <c r="BO469" s="54">
        <v>3</v>
      </c>
      <c r="BP469" s="54">
        <v>0</v>
      </c>
      <c r="BQ469" s="47">
        <v>3</v>
      </c>
      <c r="BR469" s="49">
        <v>1</v>
      </c>
      <c r="BS469" s="49">
        <v>1</v>
      </c>
      <c r="BT469" s="44">
        <f t="shared" si="61"/>
        <v>128</v>
      </c>
      <c r="BW469" s="40" t="s">
        <v>67</v>
      </c>
      <c r="BY469" s="55"/>
      <c r="BZ469" s="1" t="s">
        <v>22426</v>
      </c>
    </row>
    <row r="470" spans="1:78" ht="15" customHeight="1">
      <c r="A470" s="25" t="s">
        <v>3224</v>
      </c>
      <c r="B470" s="42" t="s">
        <v>3804</v>
      </c>
      <c r="D470" s="263">
        <v>0</v>
      </c>
      <c r="E470" s="42" t="s">
        <v>76</v>
      </c>
      <c r="F470" s="42" t="s">
        <v>77</v>
      </c>
      <c r="G470" s="264"/>
      <c r="H470" s="264"/>
      <c r="I470" s="42" t="s">
        <v>199</v>
      </c>
      <c r="J470" s="43" t="s">
        <v>1279</v>
      </c>
      <c r="M470" s="44" t="s">
        <v>80</v>
      </c>
      <c r="N470" s="45" t="s">
        <v>199</v>
      </c>
      <c r="O470" s="42" t="s">
        <v>86</v>
      </c>
      <c r="P470" s="42" t="s">
        <v>87</v>
      </c>
      <c r="Q470" s="42" t="s">
        <v>73</v>
      </c>
      <c r="R470" s="42" t="s">
        <v>73</v>
      </c>
      <c r="S470" s="42" t="s">
        <v>471</v>
      </c>
      <c r="T470" s="42" t="s">
        <v>3805</v>
      </c>
      <c r="U470" s="42" t="s">
        <v>3805</v>
      </c>
      <c r="V470" s="42" t="s">
        <v>73</v>
      </c>
      <c r="W470" s="42" t="s">
        <v>73</v>
      </c>
      <c r="X470" s="98">
        <v>40397</v>
      </c>
      <c r="Y470" s="98">
        <v>40399</v>
      </c>
      <c r="Z470" s="44">
        <f t="shared" si="57"/>
        <v>2010</v>
      </c>
      <c r="AA470" s="44">
        <f t="shared" si="58"/>
        <v>8</v>
      </c>
      <c r="AB470" s="44">
        <v>0</v>
      </c>
      <c r="AC470" s="42" t="s">
        <v>583</v>
      </c>
      <c r="AD470" s="42" t="s">
        <v>584</v>
      </c>
      <c r="AE470" s="42" t="s">
        <v>73</v>
      </c>
      <c r="AF470" s="42" t="s">
        <v>73</v>
      </c>
      <c r="AG470" s="42" t="s">
        <v>73</v>
      </c>
      <c r="AH470" s="42" t="s">
        <v>73</v>
      </c>
      <c r="AI470" s="42" t="s">
        <v>73</v>
      </c>
      <c r="AJ470" s="42" t="s">
        <v>73</v>
      </c>
      <c r="AK470" s="31" t="s">
        <v>892</v>
      </c>
      <c r="AL470" s="31" t="s">
        <v>892</v>
      </c>
      <c r="AM470" s="47">
        <v>1</v>
      </c>
      <c r="AN470" s="47">
        <v>1</v>
      </c>
      <c r="AO470" s="47">
        <v>1</v>
      </c>
      <c r="AP470" s="47">
        <v>88</v>
      </c>
      <c r="AQ470" s="47"/>
      <c r="AR470" s="47"/>
      <c r="AS470" s="47">
        <v>0</v>
      </c>
      <c r="AT470" s="49">
        <v>1</v>
      </c>
      <c r="AU470" s="49">
        <v>1</v>
      </c>
      <c r="AV470" s="47"/>
      <c r="AW470" s="49">
        <v>1</v>
      </c>
      <c r="AX470" s="49"/>
      <c r="AY470" s="44">
        <f t="shared" si="60"/>
        <v>3</v>
      </c>
      <c r="AZ470" s="47"/>
      <c r="BA470" s="47"/>
      <c r="BB470" s="47"/>
      <c r="BC470" s="48"/>
      <c r="BD470" s="50"/>
      <c r="BE470" s="50"/>
      <c r="BF470" s="50"/>
      <c r="BG470" s="51"/>
      <c r="BH470" s="51">
        <f t="shared" si="59"/>
        <v>1</v>
      </c>
      <c r="BI470" s="51">
        <v>1</v>
      </c>
      <c r="BJ470" s="52"/>
      <c r="BK470" s="52"/>
      <c r="BL470" s="53"/>
      <c r="BM470" s="47" t="e">
        <f>COUNTIFS(A$2:$AC470,#REF!,M$2:$AL470,M470)</f>
        <v>#VALUE!</v>
      </c>
      <c r="BN470" s="47">
        <v>0</v>
      </c>
      <c r="BO470" s="54">
        <v>3</v>
      </c>
      <c r="BP470" s="54">
        <v>0</v>
      </c>
      <c r="BQ470" s="47">
        <v>3</v>
      </c>
      <c r="BR470" s="49">
        <v>1</v>
      </c>
      <c r="BS470" s="49">
        <v>1</v>
      </c>
      <c r="BT470" s="44">
        <f t="shared" si="61"/>
        <v>129</v>
      </c>
      <c r="BW470" s="40" t="s">
        <v>67</v>
      </c>
      <c r="BY470" s="55"/>
      <c r="BZ470" s="1" t="s">
        <v>22426</v>
      </c>
    </row>
    <row r="471" spans="1:78" ht="15" customHeight="1">
      <c r="A471" s="25" t="s">
        <v>3224</v>
      </c>
      <c r="B471" s="42" t="s">
        <v>3806</v>
      </c>
      <c r="D471" s="263">
        <v>0</v>
      </c>
      <c r="E471" s="42" t="s">
        <v>76</v>
      </c>
      <c r="F471" s="42" t="s">
        <v>77</v>
      </c>
      <c r="G471" s="264"/>
      <c r="H471" s="264"/>
      <c r="I471" s="42" t="s">
        <v>199</v>
      </c>
      <c r="J471" s="43" t="s">
        <v>1279</v>
      </c>
      <c r="M471" s="44" t="s">
        <v>80</v>
      </c>
      <c r="N471" s="45" t="s">
        <v>199</v>
      </c>
      <c r="O471" s="42" t="s">
        <v>110</v>
      </c>
      <c r="P471" s="42" t="s">
        <v>111</v>
      </c>
      <c r="Q471" s="42" t="s">
        <v>73</v>
      </c>
      <c r="R471" s="42" t="s">
        <v>73</v>
      </c>
      <c r="S471" s="42" t="s">
        <v>471</v>
      </c>
      <c r="T471" s="42" t="s">
        <v>3807</v>
      </c>
      <c r="U471" s="42" t="s">
        <v>3807</v>
      </c>
      <c r="V471" s="42" t="s">
        <v>73</v>
      </c>
      <c r="W471" s="42" t="s">
        <v>73</v>
      </c>
      <c r="X471" s="98">
        <v>40400</v>
      </c>
      <c r="Y471" s="98">
        <v>40402</v>
      </c>
      <c r="Z471" s="44">
        <f t="shared" si="57"/>
        <v>2010</v>
      </c>
      <c r="AA471" s="44">
        <f t="shared" si="58"/>
        <v>8</v>
      </c>
      <c r="AB471" s="44">
        <v>0</v>
      </c>
      <c r="AC471" s="42" t="s">
        <v>3808</v>
      </c>
      <c r="AD471" s="42" t="s">
        <v>3808</v>
      </c>
      <c r="AE471" s="42" t="s">
        <v>73</v>
      </c>
      <c r="AF471" s="42" t="s">
        <v>73</v>
      </c>
      <c r="AG471" s="42" t="s">
        <v>73</v>
      </c>
      <c r="AH471" s="42" t="s">
        <v>73</v>
      </c>
      <c r="AI471" s="42" t="s">
        <v>73</v>
      </c>
      <c r="AJ471" s="42" t="s">
        <v>73</v>
      </c>
      <c r="AK471" s="31" t="s">
        <v>892</v>
      </c>
      <c r="AL471" s="31" t="s">
        <v>892</v>
      </c>
      <c r="AM471" s="47">
        <v>1</v>
      </c>
      <c r="AN471" s="47">
        <v>1</v>
      </c>
      <c r="AO471" s="47">
        <v>1</v>
      </c>
      <c r="AP471" s="47">
        <v>88</v>
      </c>
      <c r="AQ471" s="47"/>
      <c r="AR471" s="47"/>
      <c r="AS471" s="47">
        <v>0</v>
      </c>
      <c r="AT471" s="49">
        <v>1</v>
      </c>
      <c r="AU471" s="49">
        <v>1</v>
      </c>
      <c r="AV471" s="47"/>
      <c r="AW471" s="49">
        <v>1</v>
      </c>
      <c r="AX471" s="49"/>
      <c r="AY471" s="44">
        <f t="shared" si="60"/>
        <v>3</v>
      </c>
      <c r="AZ471" s="47"/>
      <c r="BA471" s="47"/>
      <c r="BB471" s="47"/>
      <c r="BC471" s="48"/>
      <c r="BD471" s="50"/>
      <c r="BE471" s="50"/>
      <c r="BF471" s="50"/>
      <c r="BG471" s="51"/>
      <c r="BH471" s="51">
        <f t="shared" si="59"/>
        <v>1</v>
      </c>
      <c r="BI471" s="51">
        <v>2</v>
      </c>
      <c r="BJ471" s="52"/>
      <c r="BK471" s="52"/>
      <c r="BL471" s="53"/>
      <c r="BM471" s="47" t="e">
        <f>COUNTIFS(A$2:$AC471,#REF!,M$2:$AL471,M471)</f>
        <v>#VALUE!</v>
      </c>
      <c r="BN471" s="47">
        <v>0</v>
      </c>
      <c r="BO471" s="54">
        <v>3</v>
      </c>
      <c r="BP471" s="54">
        <v>0</v>
      </c>
      <c r="BQ471" s="47">
        <v>3</v>
      </c>
      <c r="BR471" s="49">
        <v>1</v>
      </c>
      <c r="BS471" s="49">
        <v>1</v>
      </c>
      <c r="BT471" s="44">
        <f t="shared" si="61"/>
        <v>132</v>
      </c>
      <c r="BW471" s="40" t="s">
        <v>67</v>
      </c>
      <c r="BY471" s="55"/>
      <c r="BZ471" s="1" t="s">
        <v>22426</v>
      </c>
    </row>
    <row r="472" spans="1:78" ht="15" customHeight="1">
      <c r="A472" s="25" t="s">
        <v>3224</v>
      </c>
      <c r="B472" s="42" t="s">
        <v>3809</v>
      </c>
      <c r="D472" s="263">
        <v>0</v>
      </c>
      <c r="E472" s="42" t="s">
        <v>76</v>
      </c>
      <c r="F472" s="42" t="s">
        <v>77</v>
      </c>
      <c r="G472" s="264"/>
      <c r="H472" s="264"/>
      <c r="I472" s="42" t="s">
        <v>199</v>
      </c>
      <c r="J472" s="43" t="s">
        <v>1279</v>
      </c>
      <c r="M472" s="44" t="s">
        <v>80</v>
      </c>
      <c r="N472" s="45" t="s">
        <v>199</v>
      </c>
      <c r="O472" s="42" t="s">
        <v>81</v>
      </c>
      <c r="P472" s="42" t="s">
        <v>82</v>
      </c>
      <c r="Q472" s="42" t="s">
        <v>73</v>
      </c>
      <c r="R472" s="42" t="s">
        <v>73</v>
      </c>
      <c r="S472" s="42" t="s">
        <v>471</v>
      </c>
      <c r="T472" s="42" t="s">
        <v>1037</v>
      </c>
      <c r="U472" s="42" t="s">
        <v>1037</v>
      </c>
      <c r="V472" s="42" t="s">
        <v>73</v>
      </c>
      <c r="W472" s="42" t="s">
        <v>73</v>
      </c>
      <c r="X472" s="98">
        <v>40400</v>
      </c>
      <c r="Y472" s="98">
        <v>40406</v>
      </c>
      <c r="Z472" s="44">
        <f t="shared" si="57"/>
        <v>2010</v>
      </c>
      <c r="AA472" s="44">
        <f t="shared" si="58"/>
        <v>8</v>
      </c>
      <c r="AB472" s="44">
        <v>0</v>
      </c>
      <c r="AC472" s="42" t="s">
        <v>661</v>
      </c>
      <c r="AD472" s="42" t="s">
        <v>662</v>
      </c>
      <c r="AE472" s="42" t="s">
        <v>73</v>
      </c>
      <c r="AF472" s="42" t="s">
        <v>73</v>
      </c>
      <c r="AG472" s="42" t="s">
        <v>73</v>
      </c>
      <c r="AH472" s="42" t="s">
        <v>73</v>
      </c>
      <c r="AI472" s="42" t="s">
        <v>73</v>
      </c>
      <c r="AJ472" s="42" t="s">
        <v>73</v>
      </c>
      <c r="AK472" s="31" t="s">
        <v>892</v>
      </c>
      <c r="AL472" s="31" t="s">
        <v>892</v>
      </c>
      <c r="AM472" s="47">
        <v>1</v>
      </c>
      <c r="AN472" s="47">
        <v>1</v>
      </c>
      <c r="AO472" s="47">
        <v>1</v>
      </c>
      <c r="AP472" s="47">
        <v>88</v>
      </c>
      <c r="AQ472" s="47"/>
      <c r="AR472" s="47"/>
      <c r="AS472" s="47">
        <v>0</v>
      </c>
      <c r="AT472" s="49">
        <v>1</v>
      </c>
      <c r="AU472" s="49">
        <v>1</v>
      </c>
      <c r="AV472" s="47"/>
      <c r="AW472" s="49">
        <v>1</v>
      </c>
      <c r="AX472" s="49"/>
      <c r="AY472" s="44">
        <f t="shared" si="60"/>
        <v>7</v>
      </c>
      <c r="AZ472" s="47"/>
      <c r="BA472" s="47"/>
      <c r="BB472" s="47"/>
      <c r="BC472" s="48"/>
      <c r="BD472" s="50"/>
      <c r="BE472" s="50"/>
      <c r="BF472" s="50"/>
      <c r="BG472" s="51"/>
      <c r="BH472" s="51">
        <f t="shared" si="59"/>
        <v>1</v>
      </c>
      <c r="BI472" s="51">
        <v>1</v>
      </c>
      <c r="BJ472" s="52"/>
      <c r="BK472" s="52"/>
      <c r="BL472" s="53"/>
      <c r="BM472" s="47" t="e">
        <f>COUNTIFS(A$2:$AC472,#REF!,M$2:$AL472,M472)</f>
        <v>#VALUE!</v>
      </c>
      <c r="BN472" s="47">
        <v>0</v>
      </c>
      <c r="BO472" s="54">
        <v>7</v>
      </c>
      <c r="BP472" s="54">
        <v>0</v>
      </c>
      <c r="BQ472" s="47">
        <v>7</v>
      </c>
      <c r="BR472" s="49">
        <v>1</v>
      </c>
      <c r="BS472" s="49">
        <v>1</v>
      </c>
      <c r="BT472" s="44">
        <f t="shared" si="61"/>
        <v>132</v>
      </c>
      <c r="BW472" s="40" t="s">
        <v>67</v>
      </c>
      <c r="BY472" s="55"/>
      <c r="BZ472" s="1" t="s">
        <v>22426</v>
      </c>
    </row>
    <row r="473" spans="1:78" ht="15" customHeight="1">
      <c r="A473" s="25" t="s">
        <v>3224</v>
      </c>
      <c r="B473" s="42" t="s">
        <v>3810</v>
      </c>
      <c r="D473" s="263">
        <v>0</v>
      </c>
      <c r="E473" s="42" t="s">
        <v>76</v>
      </c>
      <c r="F473" s="42" t="s">
        <v>77</v>
      </c>
      <c r="G473" s="264"/>
      <c r="H473" s="264"/>
      <c r="I473" s="42" t="s">
        <v>199</v>
      </c>
      <c r="J473" s="43" t="s">
        <v>1279</v>
      </c>
      <c r="M473" s="44" t="s">
        <v>80</v>
      </c>
      <c r="N473" s="45" t="s">
        <v>199</v>
      </c>
      <c r="O473" s="42" t="s">
        <v>100</v>
      </c>
      <c r="P473" s="42" t="s">
        <v>101</v>
      </c>
      <c r="Q473" s="42" t="s">
        <v>73</v>
      </c>
      <c r="R473" s="42" t="s">
        <v>73</v>
      </c>
      <c r="S473" s="42" t="s">
        <v>471</v>
      </c>
      <c r="T473" s="42" t="s">
        <v>3811</v>
      </c>
      <c r="U473" s="42" t="s">
        <v>3811</v>
      </c>
      <c r="V473" s="42" t="s">
        <v>73</v>
      </c>
      <c r="W473" s="42" t="s">
        <v>73</v>
      </c>
      <c r="X473" s="98">
        <v>40403</v>
      </c>
      <c r="Y473" s="98">
        <v>40405</v>
      </c>
      <c r="Z473" s="44">
        <f t="shared" si="57"/>
        <v>2010</v>
      </c>
      <c r="AA473" s="44">
        <f t="shared" si="58"/>
        <v>8</v>
      </c>
      <c r="AB473" s="44">
        <v>0</v>
      </c>
      <c r="AC473" s="42" t="s">
        <v>207</v>
      </c>
      <c r="AD473" s="42" t="s">
        <v>208</v>
      </c>
      <c r="AE473" s="42" t="s">
        <v>73</v>
      </c>
      <c r="AF473" s="42" t="s">
        <v>73</v>
      </c>
      <c r="AG473" s="42" t="s">
        <v>73</v>
      </c>
      <c r="AH473" s="42" t="s">
        <v>73</v>
      </c>
      <c r="AI473" s="42" t="s">
        <v>73</v>
      </c>
      <c r="AJ473" s="42" t="s">
        <v>73</v>
      </c>
      <c r="AK473" s="31" t="s">
        <v>892</v>
      </c>
      <c r="AL473" s="31" t="s">
        <v>892</v>
      </c>
      <c r="AM473" s="47">
        <v>1</v>
      </c>
      <c r="AN473" s="47">
        <v>1</v>
      </c>
      <c r="AO473" s="47">
        <v>1</v>
      </c>
      <c r="AP473" s="47">
        <v>88</v>
      </c>
      <c r="AQ473" s="47"/>
      <c r="AR473" s="47"/>
      <c r="AS473" s="47">
        <v>0</v>
      </c>
      <c r="AT473" s="49">
        <v>1</v>
      </c>
      <c r="AU473" s="49">
        <v>1</v>
      </c>
      <c r="AV473" s="47"/>
      <c r="AW473" s="49">
        <v>1</v>
      </c>
      <c r="AX473" s="49"/>
      <c r="AY473" s="44">
        <f t="shared" si="60"/>
        <v>3</v>
      </c>
      <c r="AZ473" s="47"/>
      <c r="BA473" s="47"/>
      <c r="BB473" s="47"/>
      <c r="BC473" s="48"/>
      <c r="BD473" s="50"/>
      <c r="BE473" s="50"/>
      <c r="BF473" s="50"/>
      <c r="BG473" s="51"/>
      <c r="BH473" s="51">
        <f t="shared" si="59"/>
        <v>1</v>
      </c>
      <c r="BI473" s="51">
        <v>2</v>
      </c>
      <c r="BJ473" s="52"/>
      <c r="BK473" s="52"/>
      <c r="BL473" s="53"/>
      <c r="BM473" s="47" t="e">
        <f>COUNTIFS(A$2:$AC473,#REF!,M$2:$AL473,M473)</f>
        <v>#VALUE!</v>
      </c>
      <c r="BN473" s="47">
        <v>0</v>
      </c>
      <c r="BO473" s="54">
        <v>3</v>
      </c>
      <c r="BP473" s="54">
        <v>0</v>
      </c>
      <c r="BQ473" s="47">
        <v>3</v>
      </c>
      <c r="BR473" s="49">
        <v>1</v>
      </c>
      <c r="BS473" s="49">
        <v>1</v>
      </c>
      <c r="BT473" s="44">
        <f t="shared" si="61"/>
        <v>135</v>
      </c>
      <c r="BW473" s="40" t="s">
        <v>67</v>
      </c>
      <c r="BY473" s="55"/>
      <c r="BZ473" s="1" t="s">
        <v>22426</v>
      </c>
    </row>
    <row r="474" spans="1:78" ht="15" customHeight="1">
      <c r="A474" s="25" t="s">
        <v>3224</v>
      </c>
      <c r="B474" s="42" t="s">
        <v>3812</v>
      </c>
      <c r="D474" s="263">
        <v>0</v>
      </c>
      <c r="E474" s="42" t="s">
        <v>76</v>
      </c>
      <c r="F474" s="42" t="s">
        <v>77</v>
      </c>
      <c r="G474" s="264"/>
      <c r="H474" s="264"/>
      <c r="I474" s="42" t="s">
        <v>199</v>
      </c>
      <c r="J474" s="43" t="s">
        <v>1279</v>
      </c>
      <c r="M474" s="44" t="s">
        <v>80</v>
      </c>
      <c r="N474" s="45" t="s">
        <v>199</v>
      </c>
      <c r="O474" s="42" t="s">
        <v>86</v>
      </c>
      <c r="P474" s="42" t="s">
        <v>87</v>
      </c>
      <c r="Q474" s="42" t="s">
        <v>73</v>
      </c>
      <c r="R474" s="42" t="s">
        <v>73</v>
      </c>
      <c r="S474" s="42" t="s">
        <v>471</v>
      </c>
      <c r="T474" s="42" t="s">
        <v>3813</v>
      </c>
      <c r="U474" s="42" t="s">
        <v>3813</v>
      </c>
      <c r="V474" s="42" t="s">
        <v>73</v>
      </c>
      <c r="W474" s="42" t="s">
        <v>73</v>
      </c>
      <c r="X474" s="98">
        <v>40404</v>
      </c>
      <c r="Y474" s="98">
        <v>40413</v>
      </c>
      <c r="Z474" s="44">
        <f t="shared" si="57"/>
        <v>2010</v>
      </c>
      <c r="AA474" s="44">
        <f t="shared" si="58"/>
        <v>8</v>
      </c>
      <c r="AB474" s="44">
        <v>0</v>
      </c>
      <c r="AC474" s="42" t="s">
        <v>3814</v>
      </c>
      <c r="AD474" s="42" t="s">
        <v>3815</v>
      </c>
      <c r="AE474" s="42" t="s">
        <v>73</v>
      </c>
      <c r="AF474" s="42" t="s">
        <v>73</v>
      </c>
      <c r="AG474" s="42" t="s">
        <v>73</v>
      </c>
      <c r="AH474" s="42" t="s">
        <v>73</v>
      </c>
      <c r="AI474" s="42" t="s">
        <v>73</v>
      </c>
      <c r="AJ474" s="42" t="s">
        <v>73</v>
      </c>
      <c r="AK474" s="31" t="s">
        <v>892</v>
      </c>
      <c r="AL474" s="31" t="s">
        <v>892</v>
      </c>
      <c r="AM474" s="47">
        <v>1</v>
      </c>
      <c r="AN474" s="47">
        <v>1</v>
      </c>
      <c r="AO474" s="47">
        <v>1</v>
      </c>
      <c r="AP474" s="47">
        <v>88</v>
      </c>
      <c r="AQ474" s="47"/>
      <c r="AR474" s="47"/>
      <c r="AS474" s="47">
        <v>0</v>
      </c>
      <c r="AT474" s="49">
        <v>1</v>
      </c>
      <c r="AU474" s="49">
        <v>1</v>
      </c>
      <c r="AV474" s="47"/>
      <c r="AW474" s="49">
        <v>1</v>
      </c>
      <c r="AX474" s="49"/>
      <c r="AY474" s="44">
        <f t="shared" si="60"/>
        <v>10</v>
      </c>
      <c r="AZ474" s="47"/>
      <c r="BA474" s="47"/>
      <c r="BB474" s="47"/>
      <c r="BC474" s="48"/>
      <c r="BD474" s="50"/>
      <c r="BE474" s="50"/>
      <c r="BF474" s="50"/>
      <c r="BG474" s="51"/>
      <c r="BH474" s="51">
        <f t="shared" si="59"/>
        <v>1</v>
      </c>
      <c r="BI474" s="51">
        <v>1</v>
      </c>
      <c r="BJ474" s="52"/>
      <c r="BK474" s="52"/>
      <c r="BL474" s="53"/>
      <c r="BM474" s="47" t="e">
        <f>COUNTIFS(A$2:$AC474,#REF!,M$2:$AL474,M474)</f>
        <v>#VALUE!</v>
      </c>
      <c r="BN474" s="47">
        <v>0</v>
      </c>
      <c r="BO474" s="54">
        <v>10</v>
      </c>
      <c r="BP474" s="54">
        <v>0</v>
      </c>
      <c r="BQ474" s="47">
        <v>10</v>
      </c>
      <c r="BR474" s="49">
        <v>1</v>
      </c>
      <c r="BS474" s="49">
        <v>1</v>
      </c>
      <c r="BT474" s="44">
        <f t="shared" si="61"/>
        <v>136</v>
      </c>
      <c r="BW474" s="40" t="s">
        <v>67</v>
      </c>
      <c r="BY474" s="55"/>
      <c r="BZ474" s="1" t="s">
        <v>22426</v>
      </c>
    </row>
    <row r="475" spans="1:78" ht="15" customHeight="1">
      <c r="A475" s="25" t="s">
        <v>3224</v>
      </c>
      <c r="B475" s="42" t="s">
        <v>3816</v>
      </c>
      <c r="D475" s="263">
        <v>0</v>
      </c>
      <c r="E475" s="42" t="s">
        <v>76</v>
      </c>
      <c r="F475" s="42" t="s">
        <v>77</v>
      </c>
      <c r="G475" s="264"/>
      <c r="H475" s="264"/>
      <c r="I475" s="42" t="s">
        <v>199</v>
      </c>
      <c r="J475" s="43" t="s">
        <v>1279</v>
      </c>
      <c r="M475" s="44" t="s">
        <v>80</v>
      </c>
      <c r="N475" s="45" t="s">
        <v>199</v>
      </c>
      <c r="O475" s="42" t="s">
        <v>81</v>
      </c>
      <c r="P475" s="42" t="s">
        <v>82</v>
      </c>
      <c r="Q475" s="42" t="s">
        <v>73</v>
      </c>
      <c r="R475" s="42" t="s">
        <v>73</v>
      </c>
      <c r="S475" s="42" t="s">
        <v>3817</v>
      </c>
      <c r="T475" s="42" t="s">
        <v>3818</v>
      </c>
      <c r="U475" s="42" t="s">
        <v>3818</v>
      </c>
      <c r="V475" s="42" t="s">
        <v>73</v>
      </c>
      <c r="W475" s="42" t="s">
        <v>73</v>
      </c>
      <c r="X475" s="98">
        <v>40407</v>
      </c>
      <c r="Y475" s="98">
        <v>40409</v>
      </c>
      <c r="Z475" s="44">
        <f t="shared" si="57"/>
        <v>2010</v>
      </c>
      <c r="AA475" s="44">
        <f t="shared" si="58"/>
        <v>8</v>
      </c>
      <c r="AB475" s="44">
        <v>0</v>
      </c>
      <c r="AC475" s="42" t="s">
        <v>3819</v>
      </c>
      <c r="AD475" s="42" t="s">
        <v>3820</v>
      </c>
      <c r="AE475" s="42" t="s">
        <v>73</v>
      </c>
      <c r="AF475" s="42" t="s">
        <v>73</v>
      </c>
      <c r="AG475" s="42" t="s">
        <v>73</v>
      </c>
      <c r="AH475" s="42" t="s">
        <v>73</v>
      </c>
      <c r="AI475" s="42" t="s">
        <v>73</v>
      </c>
      <c r="AJ475" s="42" t="s">
        <v>73</v>
      </c>
      <c r="AK475" s="31" t="s">
        <v>892</v>
      </c>
      <c r="AL475" s="31" t="s">
        <v>892</v>
      </c>
      <c r="AM475" s="47">
        <v>1</v>
      </c>
      <c r="AN475" s="47">
        <v>1</v>
      </c>
      <c r="AO475" s="47">
        <v>1</v>
      </c>
      <c r="AP475" s="47">
        <v>88</v>
      </c>
      <c r="AQ475" s="47"/>
      <c r="AR475" s="47"/>
      <c r="AS475" s="47">
        <v>0</v>
      </c>
      <c r="AT475" s="49">
        <v>1</v>
      </c>
      <c r="AU475" s="49">
        <v>1</v>
      </c>
      <c r="AV475" s="47"/>
      <c r="AW475" s="49">
        <v>1</v>
      </c>
      <c r="AX475" s="49"/>
      <c r="AY475" s="44">
        <f t="shared" si="60"/>
        <v>3</v>
      </c>
      <c r="AZ475" s="47"/>
      <c r="BA475" s="47"/>
      <c r="BB475" s="47"/>
      <c r="BC475" s="48"/>
      <c r="BD475" s="50"/>
      <c r="BE475" s="50"/>
      <c r="BF475" s="50"/>
      <c r="BG475" s="51"/>
      <c r="BH475" s="51">
        <f t="shared" si="59"/>
        <v>1</v>
      </c>
      <c r="BI475" s="51">
        <v>2</v>
      </c>
      <c r="BJ475" s="52"/>
      <c r="BK475" s="52"/>
      <c r="BL475" s="53"/>
      <c r="BM475" s="47" t="e">
        <f>COUNTIFS(A$2:$AC475,#REF!,M$2:$AL475,M475)</f>
        <v>#VALUE!</v>
      </c>
      <c r="BN475" s="47">
        <v>0</v>
      </c>
      <c r="BO475" s="54">
        <v>3</v>
      </c>
      <c r="BP475" s="54">
        <v>0</v>
      </c>
      <c r="BQ475" s="47">
        <v>3</v>
      </c>
      <c r="BR475" s="49">
        <v>1</v>
      </c>
      <c r="BS475" s="49">
        <v>1</v>
      </c>
      <c r="BT475" s="44">
        <f t="shared" si="61"/>
        <v>139</v>
      </c>
      <c r="BW475" s="40" t="s">
        <v>67</v>
      </c>
      <c r="BY475" s="55"/>
      <c r="BZ475" s="1" t="s">
        <v>22426</v>
      </c>
    </row>
    <row r="476" spans="1:78" ht="15" customHeight="1">
      <c r="A476" s="25" t="s">
        <v>3224</v>
      </c>
      <c r="B476" s="42" t="s">
        <v>3821</v>
      </c>
      <c r="D476" s="263">
        <v>0</v>
      </c>
      <c r="E476" s="42" t="s">
        <v>76</v>
      </c>
      <c r="F476" s="42" t="s">
        <v>77</v>
      </c>
      <c r="G476" s="264"/>
      <c r="H476" s="264"/>
      <c r="I476" s="42" t="s">
        <v>199</v>
      </c>
      <c r="J476" s="43" t="s">
        <v>1279</v>
      </c>
      <c r="M476" s="44" t="s">
        <v>80</v>
      </c>
      <c r="N476" s="45" t="s">
        <v>199</v>
      </c>
      <c r="O476" s="42" t="s">
        <v>100</v>
      </c>
      <c r="P476" s="42" t="s">
        <v>101</v>
      </c>
      <c r="Q476" s="42" t="s">
        <v>73</v>
      </c>
      <c r="R476" s="42" t="s">
        <v>73</v>
      </c>
      <c r="S476" s="42" t="s">
        <v>471</v>
      </c>
      <c r="T476" s="42" t="s">
        <v>1145</v>
      </c>
      <c r="U476" s="42" t="s">
        <v>1145</v>
      </c>
      <c r="V476" s="42" t="s">
        <v>73</v>
      </c>
      <c r="W476" s="42" t="s">
        <v>73</v>
      </c>
      <c r="X476" s="98">
        <v>40417</v>
      </c>
      <c r="Y476" s="98">
        <v>40419</v>
      </c>
      <c r="Z476" s="44">
        <f t="shared" ref="Z476:Z515" si="62">YEAR(X476)</f>
        <v>2010</v>
      </c>
      <c r="AA476" s="44">
        <f t="shared" ref="AA476:AA515" si="63">MONTH(X476)</f>
        <v>8</v>
      </c>
      <c r="AB476" s="44">
        <v>0</v>
      </c>
      <c r="AC476" s="42" t="s">
        <v>728</v>
      </c>
      <c r="AD476" s="42" t="s">
        <v>729</v>
      </c>
      <c r="AE476" s="42" t="s">
        <v>73</v>
      </c>
      <c r="AF476" s="42" t="s">
        <v>73</v>
      </c>
      <c r="AG476" s="42" t="s">
        <v>73</v>
      </c>
      <c r="AH476" s="42" t="s">
        <v>73</v>
      </c>
      <c r="AI476" s="42" t="s">
        <v>73</v>
      </c>
      <c r="AJ476" s="42" t="s">
        <v>73</v>
      </c>
      <c r="AK476" s="31" t="s">
        <v>892</v>
      </c>
      <c r="AL476" s="31" t="s">
        <v>892</v>
      </c>
      <c r="AM476" s="47">
        <v>1</v>
      </c>
      <c r="AN476" s="47">
        <v>1</v>
      </c>
      <c r="AO476" s="47">
        <v>1</v>
      </c>
      <c r="AP476" s="47">
        <v>88</v>
      </c>
      <c r="AQ476" s="47"/>
      <c r="AR476" s="47"/>
      <c r="AS476" s="47">
        <v>0</v>
      </c>
      <c r="AT476" s="49">
        <v>1</v>
      </c>
      <c r="AU476" s="49">
        <v>1</v>
      </c>
      <c r="AV476" s="47"/>
      <c r="AW476" s="49">
        <v>1</v>
      </c>
      <c r="AX476" s="49"/>
      <c r="AY476" s="44">
        <f t="shared" si="60"/>
        <v>3</v>
      </c>
      <c r="AZ476" s="47"/>
      <c r="BA476" s="47"/>
      <c r="BB476" s="47"/>
      <c r="BC476" s="48"/>
      <c r="BD476" s="50"/>
      <c r="BE476" s="50"/>
      <c r="BF476" s="50"/>
      <c r="BG476" s="51"/>
      <c r="BH476" s="51">
        <f t="shared" si="59"/>
        <v>1</v>
      </c>
      <c r="BI476" s="51">
        <v>1</v>
      </c>
      <c r="BJ476" s="52"/>
      <c r="BK476" s="52"/>
      <c r="BL476" s="53"/>
      <c r="BM476" s="47" t="e">
        <f>COUNTIFS(A$2:$AC476,#REF!,M$2:$AL476,M476)</f>
        <v>#VALUE!</v>
      </c>
      <c r="BN476" s="47">
        <v>0</v>
      </c>
      <c r="BO476" s="54">
        <v>3</v>
      </c>
      <c r="BP476" s="54">
        <v>0</v>
      </c>
      <c r="BQ476" s="47">
        <v>3</v>
      </c>
      <c r="BR476" s="49">
        <v>1</v>
      </c>
      <c r="BS476" s="49">
        <v>1</v>
      </c>
      <c r="BT476" s="44">
        <f t="shared" si="61"/>
        <v>149</v>
      </c>
      <c r="BW476" s="40" t="s">
        <v>67</v>
      </c>
      <c r="BY476" s="55"/>
      <c r="BZ476" s="1" t="s">
        <v>22426</v>
      </c>
    </row>
    <row r="477" spans="1:78" ht="15" customHeight="1">
      <c r="A477" s="25" t="s">
        <v>3224</v>
      </c>
      <c r="B477" s="42" t="s">
        <v>3822</v>
      </c>
      <c r="D477" s="263">
        <v>0</v>
      </c>
      <c r="E477" s="42" t="s">
        <v>76</v>
      </c>
      <c r="F477" s="42" t="s">
        <v>77</v>
      </c>
      <c r="G477" s="264"/>
      <c r="H477" s="264"/>
      <c r="I477" s="42" t="s">
        <v>199</v>
      </c>
      <c r="J477" s="43" t="s">
        <v>1279</v>
      </c>
      <c r="M477" s="44" t="s">
        <v>80</v>
      </c>
      <c r="N477" s="45" t="s">
        <v>199</v>
      </c>
      <c r="O477" s="42" t="s">
        <v>81</v>
      </c>
      <c r="P477" s="42" t="s">
        <v>82</v>
      </c>
      <c r="Q477" s="42" t="s">
        <v>73</v>
      </c>
      <c r="R477" s="42" t="s">
        <v>73</v>
      </c>
      <c r="S477" s="42" t="s">
        <v>3823</v>
      </c>
      <c r="T477" s="42" t="s">
        <v>3824</v>
      </c>
      <c r="U477" s="42" t="s">
        <v>3824</v>
      </c>
      <c r="V477" s="42" t="s">
        <v>73</v>
      </c>
      <c r="W477" s="42" t="s">
        <v>73</v>
      </c>
      <c r="X477" s="98">
        <v>40424</v>
      </c>
      <c r="Y477" s="98">
        <v>40426</v>
      </c>
      <c r="Z477" s="44">
        <f t="shared" si="62"/>
        <v>2010</v>
      </c>
      <c r="AA477" s="44">
        <f t="shared" si="63"/>
        <v>9</v>
      </c>
      <c r="AB477" s="44">
        <v>0</v>
      </c>
      <c r="AC477" s="42" t="s">
        <v>762</v>
      </c>
      <c r="AD477" s="42" t="s">
        <v>763</v>
      </c>
      <c r="AE477" s="42" t="s">
        <v>73</v>
      </c>
      <c r="AF477" s="42" t="s">
        <v>73</v>
      </c>
      <c r="AG477" s="42" t="s">
        <v>73</v>
      </c>
      <c r="AH477" s="42" t="s">
        <v>73</v>
      </c>
      <c r="AI477" s="42" t="s">
        <v>73</v>
      </c>
      <c r="AJ477" s="42" t="s">
        <v>73</v>
      </c>
      <c r="AK477" s="31" t="s">
        <v>892</v>
      </c>
      <c r="AL477" s="31" t="s">
        <v>892</v>
      </c>
      <c r="AM477" s="47">
        <v>1</v>
      </c>
      <c r="AN477" s="47">
        <v>1</v>
      </c>
      <c r="AO477" s="47">
        <v>1</v>
      </c>
      <c r="AP477" s="47">
        <v>88</v>
      </c>
      <c r="AQ477" s="47"/>
      <c r="AR477" s="47"/>
      <c r="AS477" s="47">
        <v>0</v>
      </c>
      <c r="AT477" s="49">
        <v>1</v>
      </c>
      <c r="AU477" s="49">
        <v>1</v>
      </c>
      <c r="AV477" s="47"/>
      <c r="AW477" s="49">
        <v>1</v>
      </c>
      <c r="AX477" s="49"/>
      <c r="AY477" s="44">
        <f t="shared" si="60"/>
        <v>3</v>
      </c>
      <c r="AZ477" s="47"/>
      <c r="BA477" s="47"/>
      <c r="BB477" s="47"/>
      <c r="BC477" s="48"/>
      <c r="BD477" s="50"/>
      <c r="BE477" s="50"/>
      <c r="BF477" s="50"/>
      <c r="BG477" s="51"/>
      <c r="BH477" s="51">
        <f t="shared" si="59"/>
        <v>1</v>
      </c>
      <c r="BI477" s="51">
        <v>4</v>
      </c>
      <c r="BJ477" s="52"/>
      <c r="BK477" s="52"/>
      <c r="BL477" s="53"/>
      <c r="BM477" s="47" t="e">
        <f>COUNTIFS(A$2:$AC477,#REF!,M$2:$AL477,M477)</f>
        <v>#VALUE!</v>
      </c>
      <c r="BN477" s="47">
        <v>0</v>
      </c>
      <c r="BO477" s="54">
        <v>3</v>
      </c>
      <c r="BP477" s="54">
        <v>0</v>
      </c>
      <c r="BQ477" s="47">
        <v>3</v>
      </c>
      <c r="BR477" s="49">
        <v>1</v>
      </c>
      <c r="BS477" s="49">
        <v>1</v>
      </c>
      <c r="BT477" s="44">
        <f t="shared" si="61"/>
        <v>156</v>
      </c>
      <c r="BW477" s="40" t="s">
        <v>67</v>
      </c>
      <c r="BY477" s="55"/>
      <c r="BZ477" s="1" t="s">
        <v>22426</v>
      </c>
    </row>
    <row r="478" spans="1:78" ht="15" customHeight="1">
      <c r="A478" s="25" t="s">
        <v>3224</v>
      </c>
      <c r="B478" s="42" t="s">
        <v>3825</v>
      </c>
      <c r="D478" s="263">
        <v>0</v>
      </c>
      <c r="E478" s="42" t="s">
        <v>76</v>
      </c>
      <c r="F478" s="42" t="s">
        <v>77</v>
      </c>
      <c r="G478" s="264"/>
      <c r="H478" s="264"/>
      <c r="I478" s="42" t="s">
        <v>199</v>
      </c>
      <c r="J478" s="43" t="s">
        <v>1279</v>
      </c>
      <c r="M478" s="44" t="s">
        <v>80</v>
      </c>
      <c r="N478" s="45" t="s">
        <v>199</v>
      </c>
      <c r="O478" s="42" t="s">
        <v>81</v>
      </c>
      <c r="P478" s="42" t="s">
        <v>82</v>
      </c>
      <c r="Q478" s="42" t="s">
        <v>73</v>
      </c>
      <c r="R478" s="42" t="s">
        <v>73</v>
      </c>
      <c r="S478" s="42" t="s">
        <v>3826</v>
      </c>
      <c r="T478" s="42" t="s">
        <v>3827</v>
      </c>
      <c r="U478" s="42" t="s">
        <v>3827</v>
      </c>
      <c r="V478" s="42" t="s">
        <v>73</v>
      </c>
      <c r="W478" s="42" t="s">
        <v>73</v>
      </c>
      <c r="X478" s="98">
        <v>40453</v>
      </c>
      <c r="Y478" s="98">
        <v>40455</v>
      </c>
      <c r="Z478" s="44">
        <f t="shared" si="62"/>
        <v>2010</v>
      </c>
      <c r="AA478" s="44">
        <f t="shared" si="63"/>
        <v>10</v>
      </c>
      <c r="AB478" s="44">
        <v>0</v>
      </c>
      <c r="AC478" s="42" t="s">
        <v>3828</v>
      </c>
      <c r="AD478" s="42" t="s">
        <v>1556</v>
      </c>
      <c r="AE478" s="42" t="s">
        <v>73</v>
      </c>
      <c r="AF478" s="42" t="s">
        <v>73</v>
      </c>
      <c r="AG478" s="42" t="s">
        <v>73</v>
      </c>
      <c r="AH478" s="42" t="s">
        <v>73</v>
      </c>
      <c r="AI478" s="42" t="s">
        <v>73</v>
      </c>
      <c r="AJ478" s="42" t="s">
        <v>73</v>
      </c>
      <c r="AK478" s="31" t="s">
        <v>892</v>
      </c>
      <c r="AL478" s="31" t="s">
        <v>892</v>
      </c>
      <c r="AM478" s="47">
        <v>1</v>
      </c>
      <c r="AN478" s="47">
        <v>1</v>
      </c>
      <c r="AO478" s="47">
        <v>1</v>
      </c>
      <c r="AP478" s="47">
        <v>88</v>
      </c>
      <c r="AQ478" s="47"/>
      <c r="AR478" s="47"/>
      <c r="AS478" s="47">
        <v>0</v>
      </c>
      <c r="AT478" s="49">
        <v>1</v>
      </c>
      <c r="AU478" s="49">
        <v>1</v>
      </c>
      <c r="AV478" s="47"/>
      <c r="AW478" s="49">
        <v>1</v>
      </c>
      <c r="AX478" s="49"/>
      <c r="AY478" s="44">
        <f t="shared" si="60"/>
        <v>3</v>
      </c>
      <c r="AZ478" s="47"/>
      <c r="BA478" s="47"/>
      <c r="BB478" s="47"/>
      <c r="BC478" s="48"/>
      <c r="BD478" s="50"/>
      <c r="BE478" s="50"/>
      <c r="BF478" s="50"/>
      <c r="BG478" s="51"/>
      <c r="BH478" s="51">
        <f t="shared" ref="BH478:BH541" si="64">IF(AX478&lt;7,1,IF(AX478&lt;14,2,IF(AX478&lt;21,3,IF(AX478&lt;28,4,IF(AX478&lt;35,5,IF(AX478&lt;42,6,IF(AX478&lt;49,7,8)))))))</f>
        <v>1</v>
      </c>
      <c r="BI478" s="51">
        <v>6</v>
      </c>
      <c r="BJ478" s="52"/>
      <c r="BK478" s="52"/>
      <c r="BL478" s="53"/>
      <c r="BM478" s="47" t="e">
        <f>COUNTIFS(A$2:$AC478,#REF!,M$2:$AL478,M478)</f>
        <v>#VALUE!</v>
      </c>
      <c r="BN478" s="47">
        <v>0</v>
      </c>
      <c r="BO478" s="54">
        <v>3</v>
      </c>
      <c r="BP478" s="54">
        <v>0</v>
      </c>
      <c r="BQ478" s="47">
        <v>3</v>
      </c>
      <c r="BR478" s="49">
        <v>1</v>
      </c>
      <c r="BS478" s="49">
        <v>1</v>
      </c>
      <c r="BT478" s="44">
        <f t="shared" si="61"/>
        <v>185</v>
      </c>
      <c r="BW478" s="40" t="s">
        <v>67</v>
      </c>
      <c r="BY478" s="55"/>
      <c r="BZ478" s="1" t="s">
        <v>22426</v>
      </c>
    </row>
    <row r="479" spans="1:78" ht="15" customHeight="1">
      <c r="A479" s="25" t="s">
        <v>3224</v>
      </c>
      <c r="B479" s="42" t="s">
        <v>3829</v>
      </c>
      <c r="D479" s="263">
        <v>0</v>
      </c>
      <c r="E479" s="42" t="s">
        <v>76</v>
      </c>
      <c r="F479" s="42" t="s">
        <v>77</v>
      </c>
      <c r="G479" s="264"/>
      <c r="H479" s="264"/>
      <c r="I479" s="42" t="s">
        <v>199</v>
      </c>
      <c r="J479" s="43" t="s">
        <v>1279</v>
      </c>
      <c r="M479" s="44" t="s">
        <v>80</v>
      </c>
      <c r="N479" s="45" t="s">
        <v>199</v>
      </c>
      <c r="O479" s="42" t="s">
        <v>81</v>
      </c>
      <c r="P479" s="42" t="s">
        <v>82</v>
      </c>
      <c r="Q479" s="42" t="s">
        <v>73</v>
      </c>
      <c r="R479" s="42" t="s">
        <v>73</v>
      </c>
      <c r="S479" s="42" t="s">
        <v>3830</v>
      </c>
      <c r="T479" s="42" t="s">
        <v>3831</v>
      </c>
      <c r="U479" s="42" t="s">
        <v>3831</v>
      </c>
      <c r="V479" s="42" t="s">
        <v>73</v>
      </c>
      <c r="W479" s="42" t="s">
        <v>73</v>
      </c>
      <c r="X479" s="98">
        <v>40458</v>
      </c>
      <c r="Y479" s="98">
        <v>40464</v>
      </c>
      <c r="Z479" s="44">
        <f t="shared" si="62"/>
        <v>2010</v>
      </c>
      <c r="AA479" s="44">
        <f t="shared" si="63"/>
        <v>10</v>
      </c>
      <c r="AB479" s="44">
        <v>0</v>
      </c>
      <c r="AC479" s="42" t="s">
        <v>3832</v>
      </c>
      <c r="AD479" s="42" t="s">
        <v>3833</v>
      </c>
      <c r="AE479" s="42" t="s">
        <v>73</v>
      </c>
      <c r="AF479" s="42" t="s">
        <v>73</v>
      </c>
      <c r="AG479" s="42" t="s">
        <v>73</v>
      </c>
      <c r="AH479" s="42" t="s">
        <v>73</v>
      </c>
      <c r="AI479" s="42" t="s">
        <v>73</v>
      </c>
      <c r="AJ479" s="42" t="s">
        <v>73</v>
      </c>
      <c r="AK479" s="31" t="s">
        <v>892</v>
      </c>
      <c r="AL479" s="31" t="s">
        <v>892</v>
      </c>
      <c r="AM479" s="47">
        <v>1</v>
      </c>
      <c r="AN479" s="47">
        <v>1</v>
      </c>
      <c r="AO479" s="47">
        <v>1</v>
      </c>
      <c r="AP479" s="47">
        <v>88</v>
      </c>
      <c r="AQ479" s="47"/>
      <c r="AR479" s="47"/>
      <c r="AS479" s="47">
        <v>0</v>
      </c>
      <c r="AT479" s="49">
        <v>1</v>
      </c>
      <c r="AU479" s="49">
        <v>1</v>
      </c>
      <c r="AV479" s="47"/>
      <c r="AW479" s="49">
        <v>1</v>
      </c>
      <c r="AX479" s="49"/>
      <c r="AY479" s="44">
        <f t="shared" si="60"/>
        <v>7</v>
      </c>
      <c r="AZ479" s="47"/>
      <c r="BA479" s="47"/>
      <c r="BB479" s="47"/>
      <c r="BC479" s="48"/>
      <c r="BD479" s="50"/>
      <c r="BE479" s="50"/>
      <c r="BF479" s="50"/>
      <c r="BG479" s="51"/>
      <c r="BH479" s="51">
        <f t="shared" si="64"/>
        <v>1</v>
      </c>
      <c r="BI479" s="51">
        <v>8</v>
      </c>
      <c r="BJ479" s="52"/>
      <c r="BK479" s="52"/>
      <c r="BL479" s="53"/>
      <c r="BM479" s="47" t="e">
        <f>COUNTIFS(A$2:$AC479,#REF!,M$2:$AL479,M479)</f>
        <v>#VALUE!</v>
      </c>
      <c r="BN479" s="47">
        <v>0</v>
      </c>
      <c r="BO479" s="54">
        <v>7</v>
      </c>
      <c r="BP479" s="54">
        <v>0</v>
      </c>
      <c r="BQ479" s="47">
        <v>7</v>
      </c>
      <c r="BR479" s="49">
        <v>1</v>
      </c>
      <c r="BS479" s="49">
        <v>1</v>
      </c>
      <c r="BT479" s="44">
        <f t="shared" si="61"/>
        <v>190</v>
      </c>
      <c r="BW479" s="40" t="s">
        <v>67</v>
      </c>
      <c r="BY479" s="55"/>
      <c r="BZ479" s="1" t="s">
        <v>22426</v>
      </c>
    </row>
    <row r="480" spans="1:78" ht="15" customHeight="1">
      <c r="A480" s="25" t="s">
        <v>3224</v>
      </c>
      <c r="B480" s="42" t="s">
        <v>3834</v>
      </c>
      <c r="D480" s="263">
        <v>0</v>
      </c>
      <c r="E480" s="42" t="s">
        <v>76</v>
      </c>
      <c r="F480" s="42" t="s">
        <v>77</v>
      </c>
      <c r="G480" s="264"/>
      <c r="H480" s="264"/>
      <c r="I480" s="42" t="s">
        <v>199</v>
      </c>
      <c r="J480" s="43" t="s">
        <v>1279</v>
      </c>
      <c r="M480" s="44" t="s">
        <v>80</v>
      </c>
      <c r="N480" s="45" t="s">
        <v>199</v>
      </c>
      <c r="O480" s="42" t="s">
        <v>100</v>
      </c>
      <c r="P480" s="42" t="s">
        <v>101</v>
      </c>
      <c r="Q480" s="42" t="s">
        <v>73</v>
      </c>
      <c r="R480" s="42" t="s">
        <v>73</v>
      </c>
      <c r="S480" s="42" t="s">
        <v>471</v>
      </c>
      <c r="T480" s="42" t="s">
        <v>3835</v>
      </c>
      <c r="U480" s="42" t="s">
        <v>3835</v>
      </c>
      <c r="V480" s="42" t="s">
        <v>73</v>
      </c>
      <c r="W480" s="42" t="s">
        <v>73</v>
      </c>
      <c r="X480" s="98">
        <v>40471</v>
      </c>
      <c r="Y480" s="98">
        <v>40473</v>
      </c>
      <c r="Z480" s="44">
        <f t="shared" si="62"/>
        <v>2010</v>
      </c>
      <c r="AA480" s="44">
        <f t="shared" si="63"/>
        <v>10</v>
      </c>
      <c r="AB480" s="44">
        <v>0</v>
      </c>
      <c r="AC480" s="42" t="s">
        <v>3836</v>
      </c>
      <c r="AD480" s="42" t="s">
        <v>3837</v>
      </c>
      <c r="AE480" s="42" t="s">
        <v>73</v>
      </c>
      <c r="AF480" s="42" t="s">
        <v>73</v>
      </c>
      <c r="AG480" s="42" t="s">
        <v>73</v>
      </c>
      <c r="AH480" s="42" t="s">
        <v>73</v>
      </c>
      <c r="AI480" s="42" t="s">
        <v>73</v>
      </c>
      <c r="AJ480" s="42" t="s">
        <v>73</v>
      </c>
      <c r="AK480" s="31" t="s">
        <v>892</v>
      </c>
      <c r="AL480" s="31" t="s">
        <v>892</v>
      </c>
      <c r="AM480" s="47">
        <v>1</v>
      </c>
      <c r="AN480" s="47">
        <v>1</v>
      </c>
      <c r="AO480" s="47">
        <v>1</v>
      </c>
      <c r="AP480" s="47">
        <v>88</v>
      </c>
      <c r="AQ480" s="47"/>
      <c r="AR480" s="47"/>
      <c r="AS480" s="47">
        <v>0</v>
      </c>
      <c r="AT480" s="49">
        <v>1</v>
      </c>
      <c r="AU480" s="49">
        <v>1</v>
      </c>
      <c r="AV480" s="47"/>
      <c r="AW480" s="49">
        <v>1</v>
      </c>
      <c r="AX480" s="49"/>
      <c r="AY480" s="44">
        <f t="shared" si="60"/>
        <v>3</v>
      </c>
      <c r="AZ480" s="47"/>
      <c r="BA480" s="47"/>
      <c r="BB480" s="47"/>
      <c r="BC480" s="48"/>
      <c r="BD480" s="50"/>
      <c r="BE480" s="50"/>
      <c r="BF480" s="50"/>
      <c r="BG480" s="51"/>
      <c r="BH480" s="51">
        <f t="shared" si="64"/>
        <v>1</v>
      </c>
      <c r="BI480" s="51">
        <v>1</v>
      </c>
      <c r="BJ480" s="52"/>
      <c r="BK480" s="52"/>
      <c r="BL480" s="53"/>
      <c r="BM480" s="47" t="e">
        <f>COUNTIFS(A$2:$AC480,#REF!,M$2:$AL480,M480)</f>
        <v>#VALUE!</v>
      </c>
      <c r="BN480" s="47">
        <v>0</v>
      </c>
      <c r="BO480" s="54">
        <v>3</v>
      </c>
      <c r="BP480" s="54">
        <v>0</v>
      </c>
      <c r="BQ480" s="47">
        <v>3</v>
      </c>
      <c r="BR480" s="49">
        <v>1</v>
      </c>
      <c r="BS480" s="49">
        <v>1</v>
      </c>
      <c r="BT480" s="44">
        <f t="shared" si="61"/>
        <v>203</v>
      </c>
      <c r="BW480" s="40" t="s">
        <v>67</v>
      </c>
      <c r="BY480" s="55"/>
      <c r="BZ480" s="1" t="s">
        <v>22426</v>
      </c>
    </row>
    <row r="481" spans="1:78" ht="15" customHeight="1">
      <c r="A481" s="25" t="s">
        <v>3224</v>
      </c>
      <c r="B481" s="42" t="s">
        <v>3838</v>
      </c>
      <c r="D481" s="263">
        <v>0</v>
      </c>
      <c r="E481" s="42" t="s">
        <v>76</v>
      </c>
      <c r="F481" s="42" t="s">
        <v>77</v>
      </c>
      <c r="G481" s="264"/>
      <c r="H481" s="264"/>
      <c r="I481" s="42" t="s">
        <v>199</v>
      </c>
      <c r="J481" s="43" t="s">
        <v>1279</v>
      </c>
      <c r="M481" s="44" t="s">
        <v>80</v>
      </c>
      <c r="N481" s="45" t="s">
        <v>199</v>
      </c>
      <c r="O481" s="42" t="s">
        <v>100</v>
      </c>
      <c r="P481" s="42" t="s">
        <v>101</v>
      </c>
      <c r="Q481" s="42" t="s">
        <v>73</v>
      </c>
      <c r="R481" s="42" t="s">
        <v>73</v>
      </c>
      <c r="S481" s="42" t="s">
        <v>3839</v>
      </c>
      <c r="T481" s="42" t="s">
        <v>3840</v>
      </c>
      <c r="U481" s="42" t="s">
        <v>3840</v>
      </c>
      <c r="V481" s="42" t="s">
        <v>73</v>
      </c>
      <c r="W481" s="42" t="s">
        <v>73</v>
      </c>
      <c r="X481" s="98">
        <v>40474</v>
      </c>
      <c r="Y481" s="98">
        <v>40475</v>
      </c>
      <c r="Z481" s="44">
        <f t="shared" si="62"/>
        <v>2010</v>
      </c>
      <c r="AA481" s="44">
        <f t="shared" si="63"/>
        <v>10</v>
      </c>
      <c r="AB481" s="44">
        <v>0</v>
      </c>
      <c r="AC481" s="42" t="s">
        <v>3841</v>
      </c>
      <c r="AD481" s="42" t="s">
        <v>3842</v>
      </c>
      <c r="AE481" s="42" t="s">
        <v>73</v>
      </c>
      <c r="AF481" s="42" t="s">
        <v>73</v>
      </c>
      <c r="AG481" s="42" t="s">
        <v>73</v>
      </c>
      <c r="AH481" s="42" t="s">
        <v>73</v>
      </c>
      <c r="AI481" s="42" t="s">
        <v>73</v>
      </c>
      <c r="AJ481" s="42" t="s">
        <v>73</v>
      </c>
      <c r="AK481" s="31" t="s">
        <v>892</v>
      </c>
      <c r="AL481" s="31" t="s">
        <v>892</v>
      </c>
      <c r="AM481" s="47">
        <v>1</v>
      </c>
      <c r="AN481" s="47">
        <v>1</v>
      </c>
      <c r="AO481" s="47">
        <v>1</v>
      </c>
      <c r="AP481" s="47">
        <v>88</v>
      </c>
      <c r="AQ481" s="47"/>
      <c r="AR481" s="47"/>
      <c r="AS481" s="47">
        <v>0</v>
      </c>
      <c r="AT481" s="49">
        <v>1</v>
      </c>
      <c r="AU481" s="49">
        <v>1</v>
      </c>
      <c r="AV481" s="47"/>
      <c r="AW481" s="49">
        <v>1</v>
      </c>
      <c r="AX481" s="49"/>
      <c r="AY481" s="44">
        <f t="shared" si="60"/>
        <v>2</v>
      </c>
      <c r="AZ481" s="47"/>
      <c r="BA481" s="47"/>
      <c r="BB481" s="47"/>
      <c r="BC481" s="48"/>
      <c r="BD481" s="50"/>
      <c r="BE481" s="50"/>
      <c r="BF481" s="50"/>
      <c r="BG481" s="51"/>
      <c r="BH481" s="51">
        <f t="shared" si="64"/>
        <v>1</v>
      </c>
      <c r="BI481" s="51">
        <v>8</v>
      </c>
      <c r="BJ481" s="52"/>
      <c r="BK481" s="52"/>
      <c r="BL481" s="53"/>
      <c r="BM481" s="47" t="e">
        <f>COUNTIFS(A$2:$AC481,#REF!,M$2:$AL481,M481)</f>
        <v>#VALUE!</v>
      </c>
      <c r="BN481" s="47">
        <v>0</v>
      </c>
      <c r="BO481" s="54">
        <v>2</v>
      </c>
      <c r="BP481" s="54">
        <v>0</v>
      </c>
      <c r="BQ481" s="47">
        <v>2</v>
      </c>
      <c r="BR481" s="49">
        <v>1</v>
      </c>
      <c r="BS481" s="49">
        <v>1</v>
      </c>
      <c r="BT481" s="44">
        <f t="shared" si="61"/>
        <v>206</v>
      </c>
      <c r="BW481" s="40" t="s">
        <v>67</v>
      </c>
      <c r="BY481" s="55"/>
      <c r="BZ481" s="1" t="s">
        <v>22426</v>
      </c>
    </row>
    <row r="482" spans="1:78" ht="15" customHeight="1">
      <c r="A482" s="25" t="s">
        <v>3224</v>
      </c>
      <c r="B482" s="42" t="s">
        <v>3843</v>
      </c>
      <c r="D482" s="263">
        <v>0</v>
      </c>
      <c r="E482" s="42" t="s">
        <v>76</v>
      </c>
      <c r="F482" s="42" t="s">
        <v>77</v>
      </c>
      <c r="G482" s="264"/>
      <c r="H482" s="264"/>
      <c r="I482" s="42" t="s">
        <v>199</v>
      </c>
      <c r="J482" s="43" t="s">
        <v>1279</v>
      </c>
      <c r="M482" s="44" t="s">
        <v>80</v>
      </c>
      <c r="N482" s="45" t="s">
        <v>199</v>
      </c>
      <c r="O482" s="42" t="s">
        <v>100</v>
      </c>
      <c r="P482" s="42" t="s">
        <v>101</v>
      </c>
      <c r="Q482" s="42" t="s">
        <v>73</v>
      </c>
      <c r="R482" s="42" t="s">
        <v>73</v>
      </c>
      <c r="S482" s="42" t="s">
        <v>471</v>
      </c>
      <c r="T482" s="42" t="s">
        <v>3844</v>
      </c>
      <c r="U482" s="42" t="s">
        <v>3844</v>
      </c>
      <c r="V482" s="42" t="s">
        <v>73</v>
      </c>
      <c r="W482" s="42" t="s">
        <v>73</v>
      </c>
      <c r="X482" s="98">
        <v>40484</v>
      </c>
      <c r="Y482" s="98">
        <v>40486</v>
      </c>
      <c r="Z482" s="44">
        <f t="shared" si="62"/>
        <v>2010</v>
      </c>
      <c r="AA482" s="44">
        <f t="shared" si="63"/>
        <v>11</v>
      </c>
      <c r="AB482" s="44">
        <v>0</v>
      </c>
      <c r="AC482" s="42" t="s">
        <v>3845</v>
      </c>
      <c r="AD482" s="42" t="s">
        <v>3846</v>
      </c>
      <c r="AE482" s="42" t="s">
        <v>73</v>
      </c>
      <c r="AF482" s="42" t="s">
        <v>73</v>
      </c>
      <c r="AG482" s="42" t="s">
        <v>73</v>
      </c>
      <c r="AH482" s="42" t="s">
        <v>73</v>
      </c>
      <c r="AI482" s="42" t="s">
        <v>73</v>
      </c>
      <c r="AJ482" s="42" t="s">
        <v>73</v>
      </c>
      <c r="AK482" s="31" t="s">
        <v>892</v>
      </c>
      <c r="AL482" s="31" t="s">
        <v>892</v>
      </c>
      <c r="AM482" s="47">
        <v>1</v>
      </c>
      <c r="AN482" s="47">
        <v>1</v>
      </c>
      <c r="AO482" s="47">
        <v>1</v>
      </c>
      <c r="AP482" s="47">
        <v>88</v>
      </c>
      <c r="AQ482" s="47"/>
      <c r="AR482" s="47"/>
      <c r="AS482" s="47">
        <v>0</v>
      </c>
      <c r="AT482" s="49">
        <v>1</v>
      </c>
      <c r="AU482" s="49">
        <v>1</v>
      </c>
      <c r="AV482" s="47"/>
      <c r="AW482" s="49">
        <v>1</v>
      </c>
      <c r="AX482" s="49"/>
      <c r="AY482" s="44">
        <f t="shared" si="60"/>
        <v>3</v>
      </c>
      <c r="AZ482" s="47"/>
      <c r="BA482" s="47"/>
      <c r="BB482" s="47"/>
      <c r="BC482" s="48"/>
      <c r="BD482" s="50"/>
      <c r="BE482" s="50"/>
      <c r="BF482" s="50"/>
      <c r="BG482" s="51"/>
      <c r="BH482" s="51">
        <f t="shared" si="64"/>
        <v>1</v>
      </c>
      <c r="BI482" s="51">
        <v>3</v>
      </c>
      <c r="BJ482" s="52"/>
      <c r="BK482" s="52"/>
      <c r="BL482" s="53"/>
      <c r="BM482" s="47" t="e">
        <f>COUNTIFS(A$2:$AC482,#REF!,M$2:$AL482,M482)</f>
        <v>#VALUE!</v>
      </c>
      <c r="BN482" s="47">
        <v>0</v>
      </c>
      <c r="BO482" s="54">
        <v>3</v>
      </c>
      <c r="BP482" s="54">
        <v>0</v>
      </c>
      <c r="BQ482" s="47">
        <v>3</v>
      </c>
      <c r="BR482" s="49">
        <v>1</v>
      </c>
      <c r="BS482" s="49">
        <v>1</v>
      </c>
      <c r="BT482" s="44">
        <f t="shared" si="61"/>
        <v>216</v>
      </c>
      <c r="BW482" s="40" t="s">
        <v>67</v>
      </c>
      <c r="BY482" s="55"/>
      <c r="BZ482" s="1" t="s">
        <v>22426</v>
      </c>
    </row>
    <row r="483" spans="1:78" ht="15" customHeight="1">
      <c r="A483" s="25" t="s">
        <v>3224</v>
      </c>
      <c r="B483" s="42" t="s">
        <v>3847</v>
      </c>
      <c r="D483" s="263">
        <v>0</v>
      </c>
      <c r="E483" s="42" t="s">
        <v>76</v>
      </c>
      <c r="F483" s="42" t="s">
        <v>77</v>
      </c>
      <c r="G483" s="264"/>
      <c r="H483" s="264"/>
      <c r="I483" s="42" t="s">
        <v>199</v>
      </c>
      <c r="J483" s="43" t="s">
        <v>1279</v>
      </c>
      <c r="M483" s="44" t="s">
        <v>80</v>
      </c>
      <c r="N483" s="45" t="s">
        <v>199</v>
      </c>
      <c r="O483" s="42" t="s">
        <v>100</v>
      </c>
      <c r="P483" s="42" t="s">
        <v>101</v>
      </c>
      <c r="Q483" s="42" t="s">
        <v>73</v>
      </c>
      <c r="R483" s="42" t="s">
        <v>73</v>
      </c>
      <c r="S483" s="42" t="s">
        <v>3848</v>
      </c>
      <c r="T483" s="42" t="s">
        <v>3849</v>
      </c>
      <c r="U483" s="42" t="s">
        <v>3849</v>
      </c>
      <c r="V483" s="42" t="s">
        <v>73</v>
      </c>
      <c r="W483" s="42" t="s">
        <v>73</v>
      </c>
      <c r="X483" s="98">
        <v>40488</v>
      </c>
      <c r="Y483" s="98">
        <v>40490</v>
      </c>
      <c r="Z483" s="44">
        <f t="shared" si="62"/>
        <v>2010</v>
      </c>
      <c r="AA483" s="44">
        <f t="shared" si="63"/>
        <v>11</v>
      </c>
      <c r="AB483" s="44">
        <v>0</v>
      </c>
      <c r="AC483" s="42" t="s">
        <v>548</v>
      </c>
      <c r="AD483" s="42" t="s">
        <v>549</v>
      </c>
      <c r="AE483" s="42" t="s">
        <v>73</v>
      </c>
      <c r="AF483" s="42" t="s">
        <v>73</v>
      </c>
      <c r="AG483" s="42" t="s">
        <v>73</v>
      </c>
      <c r="AH483" s="42" t="s">
        <v>73</v>
      </c>
      <c r="AI483" s="42" t="s">
        <v>73</v>
      </c>
      <c r="AJ483" s="42" t="s">
        <v>73</v>
      </c>
      <c r="AK483" s="31" t="s">
        <v>892</v>
      </c>
      <c r="AL483" s="31" t="s">
        <v>892</v>
      </c>
      <c r="AM483" s="47">
        <v>1</v>
      </c>
      <c r="AN483" s="47">
        <v>1</v>
      </c>
      <c r="AO483" s="47">
        <v>1</v>
      </c>
      <c r="AP483" s="47">
        <v>88</v>
      </c>
      <c r="AQ483" s="47"/>
      <c r="AR483" s="47"/>
      <c r="AS483" s="47">
        <v>0</v>
      </c>
      <c r="AT483" s="49">
        <v>1</v>
      </c>
      <c r="AU483" s="49">
        <v>1</v>
      </c>
      <c r="AV483" s="47"/>
      <c r="AW483" s="49">
        <v>1</v>
      </c>
      <c r="AX483" s="49"/>
      <c r="AY483" s="44">
        <f t="shared" si="60"/>
        <v>3</v>
      </c>
      <c r="AZ483" s="47"/>
      <c r="BA483" s="47"/>
      <c r="BB483" s="47"/>
      <c r="BC483" s="48"/>
      <c r="BD483" s="50"/>
      <c r="BE483" s="50"/>
      <c r="BF483" s="50"/>
      <c r="BG483" s="51"/>
      <c r="BH483" s="51">
        <f t="shared" si="64"/>
        <v>1</v>
      </c>
      <c r="BI483" s="51">
        <v>8</v>
      </c>
      <c r="BJ483" s="52"/>
      <c r="BK483" s="52"/>
      <c r="BL483" s="53"/>
      <c r="BM483" s="47" t="e">
        <f>COUNTIFS(A$2:$AC483,#REF!,M$2:$AL483,M483)</f>
        <v>#VALUE!</v>
      </c>
      <c r="BN483" s="47">
        <v>0</v>
      </c>
      <c r="BO483" s="54">
        <v>3</v>
      </c>
      <c r="BP483" s="54">
        <v>0</v>
      </c>
      <c r="BQ483" s="47">
        <v>3</v>
      </c>
      <c r="BR483" s="49">
        <v>1</v>
      </c>
      <c r="BS483" s="49">
        <v>1</v>
      </c>
      <c r="BT483" s="44">
        <f t="shared" si="61"/>
        <v>220</v>
      </c>
      <c r="BW483" s="40" t="s">
        <v>67</v>
      </c>
      <c r="BY483" s="55"/>
      <c r="BZ483" s="1" t="s">
        <v>22426</v>
      </c>
    </row>
    <row r="484" spans="1:78" ht="15" customHeight="1">
      <c r="A484" s="25" t="s">
        <v>3224</v>
      </c>
      <c r="B484" s="42" t="s">
        <v>3850</v>
      </c>
      <c r="D484" s="263">
        <v>0</v>
      </c>
      <c r="E484" s="42" t="s">
        <v>76</v>
      </c>
      <c r="F484" s="42" t="s">
        <v>77</v>
      </c>
      <c r="G484" s="264"/>
      <c r="H484" s="264"/>
      <c r="I484" s="42" t="s">
        <v>199</v>
      </c>
      <c r="J484" s="43" t="s">
        <v>1279</v>
      </c>
      <c r="M484" s="44" t="s">
        <v>80</v>
      </c>
      <c r="N484" s="45" t="s">
        <v>199</v>
      </c>
      <c r="O484" s="42" t="s">
        <v>100</v>
      </c>
      <c r="P484" s="42" t="s">
        <v>101</v>
      </c>
      <c r="Q484" s="42" t="s">
        <v>73</v>
      </c>
      <c r="R484" s="42" t="s">
        <v>73</v>
      </c>
      <c r="S484" s="42" t="s">
        <v>3851</v>
      </c>
      <c r="T484" s="42" t="s">
        <v>3852</v>
      </c>
      <c r="U484" s="42" t="s">
        <v>3852</v>
      </c>
      <c r="V484" s="42" t="s">
        <v>73</v>
      </c>
      <c r="W484" s="42" t="s">
        <v>73</v>
      </c>
      <c r="X484" s="98">
        <v>40502</v>
      </c>
      <c r="Y484" s="98">
        <v>40504</v>
      </c>
      <c r="Z484" s="44">
        <f t="shared" si="62"/>
        <v>2010</v>
      </c>
      <c r="AA484" s="44">
        <f t="shared" si="63"/>
        <v>11</v>
      </c>
      <c r="AB484" s="44">
        <v>0</v>
      </c>
      <c r="AC484" s="42" t="s">
        <v>1210</v>
      </c>
      <c r="AD484" s="42" t="s">
        <v>1211</v>
      </c>
      <c r="AE484" s="42" t="s">
        <v>73</v>
      </c>
      <c r="AF484" s="42" t="s">
        <v>73</v>
      </c>
      <c r="AG484" s="42" t="s">
        <v>73</v>
      </c>
      <c r="AH484" s="42" t="s">
        <v>73</v>
      </c>
      <c r="AI484" s="42" t="s">
        <v>73</v>
      </c>
      <c r="AJ484" s="42" t="s">
        <v>73</v>
      </c>
      <c r="AK484" s="31" t="s">
        <v>892</v>
      </c>
      <c r="AL484" s="31" t="s">
        <v>892</v>
      </c>
      <c r="AM484" s="47">
        <v>1</v>
      </c>
      <c r="AN484" s="47">
        <v>1</v>
      </c>
      <c r="AO484" s="47">
        <v>1</v>
      </c>
      <c r="AP484" s="47">
        <v>88</v>
      </c>
      <c r="AQ484" s="47"/>
      <c r="AR484" s="47"/>
      <c r="AS484" s="47">
        <v>0</v>
      </c>
      <c r="AT484" s="49">
        <v>1</v>
      </c>
      <c r="AU484" s="49">
        <v>1</v>
      </c>
      <c r="AV484" s="47"/>
      <c r="AW484" s="49">
        <v>1</v>
      </c>
      <c r="AX484" s="49"/>
      <c r="AY484" s="44">
        <f t="shared" si="60"/>
        <v>3</v>
      </c>
      <c r="AZ484" s="47"/>
      <c r="BA484" s="47"/>
      <c r="BB484" s="47"/>
      <c r="BC484" s="48"/>
      <c r="BD484" s="50"/>
      <c r="BE484" s="50"/>
      <c r="BF484" s="50"/>
      <c r="BG484" s="51"/>
      <c r="BH484" s="51">
        <f t="shared" si="64"/>
        <v>1</v>
      </c>
      <c r="BI484" s="51">
        <v>8</v>
      </c>
      <c r="BJ484" s="52"/>
      <c r="BK484" s="52"/>
      <c r="BL484" s="53"/>
      <c r="BM484" s="47" t="e">
        <f>COUNTIFS(A$2:$AC484,#REF!,M$2:$AL484,M484)</f>
        <v>#VALUE!</v>
      </c>
      <c r="BN484" s="47">
        <v>0</v>
      </c>
      <c r="BO484" s="54">
        <v>3</v>
      </c>
      <c r="BP484" s="54">
        <v>0</v>
      </c>
      <c r="BQ484" s="47">
        <v>3</v>
      </c>
      <c r="BR484" s="49">
        <v>1</v>
      </c>
      <c r="BS484" s="49">
        <v>1</v>
      </c>
      <c r="BT484" s="44">
        <f t="shared" si="61"/>
        <v>234</v>
      </c>
      <c r="BW484" s="40" t="s">
        <v>67</v>
      </c>
      <c r="BY484" s="55"/>
      <c r="BZ484" s="1" t="s">
        <v>22426</v>
      </c>
    </row>
    <row r="485" spans="1:78" ht="15" customHeight="1">
      <c r="A485" s="25" t="s">
        <v>3224</v>
      </c>
      <c r="B485" s="42" t="s">
        <v>3853</v>
      </c>
      <c r="D485" s="263">
        <v>0</v>
      </c>
      <c r="E485" s="42" t="s">
        <v>76</v>
      </c>
      <c r="F485" s="42" t="s">
        <v>77</v>
      </c>
      <c r="G485" s="264"/>
      <c r="H485" s="264"/>
      <c r="I485" s="42" t="s">
        <v>199</v>
      </c>
      <c r="J485" s="43" t="s">
        <v>1279</v>
      </c>
      <c r="M485" s="44" t="s">
        <v>80</v>
      </c>
      <c r="N485" s="45" t="s">
        <v>199</v>
      </c>
      <c r="O485" s="42" t="s">
        <v>215</v>
      </c>
      <c r="P485" s="42" t="s">
        <v>216</v>
      </c>
      <c r="Q485" s="42" t="s">
        <v>73</v>
      </c>
      <c r="R485" s="42" t="s">
        <v>73</v>
      </c>
      <c r="S485" s="42" t="s">
        <v>3854</v>
      </c>
      <c r="T485" s="42" t="s">
        <v>3855</v>
      </c>
      <c r="U485" s="42" t="s">
        <v>3855</v>
      </c>
      <c r="V485" s="42" t="s">
        <v>73</v>
      </c>
      <c r="W485" s="42" t="s">
        <v>73</v>
      </c>
      <c r="X485" s="98">
        <v>40508</v>
      </c>
      <c r="Y485" s="98">
        <v>40517</v>
      </c>
      <c r="Z485" s="44">
        <f t="shared" si="62"/>
        <v>2010</v>
      </c>
      <c r="AA485" s="44">
        <f t="shared" si="63"/>
        <v>11</v>
      </c>
      <c r="AB485" s="44">
        <v>0</v>
      </c>
      <c r="AC485" s="42" t="s">
        <v>681</v>
      </c>
      <c r="AD485" s="42" t="s">
        <v>682</v>
      </c>
      <c r="AE485" s="42" t="s">
        <v>73</v>
      </c>
      <c r="AF485" s="42" t="s">
        <v>73</v>
      </c>
      <c r="AG485" s="42" t="s">
        <v>73</v>
      </c>
      <c r="AH485" s="42" t="s">
        <v>73</v>
      </c>
      <c r="AI485" s="42" t="s">
        <v>73</v>
      </c>
      <c r="AJ485" s="42" t="s">
        <v>73</v>
      </c>
      <c r="AK485" s="31" t="s">
        <v>892</v>
      </c>
      <c r="AL485" s="31" t="s">
        <v>892</v>
      </c>
      <c r="AM485" s="47">
        <v>1</v>
      </c>
      <c r="AN485" s="47">
        <v>1</v>
      </c>
      <c r="AO485" s="47">
        <v>1</v>
      </c>
      <c r="AP485" s="47">
        <v>88</v>
      </c>
      <c r="AQ485" s="47"/>
      <c r="AR485" s="47"/>
      <c r="AS485" s="47">
        <v>0</v>
      </c>
      <c r="AT485" s="49">
        <v>1</v>
      </c>
      <c r="AU485" s="49">
        <v>1</v>
      </c>
      <c r="AV485" s="47"/>
      <c r="AW485" s="49">
        <v>1</v>
      </c>
      <c r="AX485" s="49"/>
      <c r="AY485" s="44">
        <f t="shared" si="60"/>
        <v>10</v>
      </c>
      <c r="AZ485" s="47"/>
      <c r="BA485" s="47"/>
      <c r="BB485" s="47"/>
      <c r="BC485" s="48"/>
      <c r="BD485" s="50"/>
      <c r="BE485" s="62" t="s">
        <v>217</v>
      </c>
      <c r="BF485" s="50"/>
      <c r="BG485" s="51"/>
      <c r="BH485" s="51">
        <f t="shared" si="64"/>
        <v>1</v>
      </c>
      <c r="BI485" s="51">
        <v>8</v>
      </c>
      <c r="BJ485" s="52"/>
      <c r="BK485" s="52"/>
      <c r="BL485" s="53"/>
      <c r="BM485" s="47" t="e">
        <f>COUNTIFS(A$2:$AC485,#REF!,M$2:$AL485,M485)</f>
        <v>#VALUE!</v>
      </c>
      <c r="BN485" s="47">
        <v>0</v>
      </c>
      <c r="BO485" s="54">
        <v>10</v>
      </c>
      <c r="BP485" s="54">
        <v>0</v>
      </c>
      <c r="BQ485" s="47">
        <v>10</v>
      </c>
      <c r="BR485" s="49">
        <v>1</v>
      </c>
      <c r="BS485" s="49">
        <v>1</v>
      </c>
      <c r="BT485" s="44">
        <f t="shared" si="61"/>
        <v>240</v>
      </c>
      <c r="BW485" s="40" t="s">
        <v>67</v>
      </c>
      <c r="BY485" s="55"/>
      <c r="BZ485" s="1" t="s">
        <v>22426</v>
      </c>
    </row>
    <row r="486" spans="1:78" ht="15" customHeight="1">
      <c r="A486" s="25" t="s">
        <v>3224</v>
      </c>
      <c r="B486" s="42" t="s">
        <v>3856</v>
      </c>
      <c r="D486" s="263">
        <v>0</v>
      </c>
      <c r="E486" s="42" t="s">
        <v>76</v>
      </c>
      <c r="F486" s="42" t="s">
        <v>77</v>
      </c>
      <c r="G486" s="264"/>
      <c r="H486" s="264"/>
      <c r="I486" s="42" t="s">
        <v>199</v>
      </c>
      <c r="J486" s="43" t="s">
        <v>1279</v>
      </c>
      <c r="M486" s="44" t="s">
        <v>80</v>
      </c>
      <c r="N486" s="45" t="s">
        <v>199</v>
      </c>
      <c r="O486" s="42" t="s">
        <v>100</v>
      </c>
      <c r="P486" s="42" t="s">
        <v>101</v>
      </c>
      <c r="Q486" s="42" t="s">
        <v>73</v>
      </c>
      <c r="R486" s="42" t="s">
        <v>73</v>
      </c>
      <c r="S486" s="42" t="s">
        <v>3857</v>
      </c>
      <c r="T486" s="42" t="s">
        <v>3858</v>
      </c>
      <c r="U486" s="42" t="s">
        <v>3858</v>
      </c>
      <c r="V486" s="42" t="s">
        <v>73</v>
      </c>
      <c r="W486" s="42" t="s">
        <v>73</v>
      </c>
      <c r="X486" s="98">
        <v>40522</v>
      </c>
      <c r="Y486" s="98">
        <v>40524</v>
      </c>
      <c r="Z486" s="44">
        <f t="shared" si="62"/>
        <v>2010</v>
      </c>
      <c r="AA486" s="44">
        <f t="shared" si="63"/>
        <v>12</v>
      </c>
      <c r="AB486" s="44">
        <v>0</v>
      </c>
      <c r="AC486" s="42" t="s">
        <v>262</v>
      </c>
      <c r="AD486" s="42" t="s">
        <v>263</v>
      </c>
      <c r="AE486" s="42" t="s">
        <v>73</v>
      </c>
      <c r="AF486" s="42" t="s">
        <v>73</v>
      </c>
      <c r="AG486" s="42" t="s">
        <v>73</v>
      </c>
      <c r="AH486" s="42" t="s">
        <v>73</v>
      </c>
      <c r="AI486" s="42" t="s">
        <v>73</v>
      </c>
      <c r="AJ486" s="42" t="s">
        <v>3859</v>
      </c>
      <c r="AK486" s="31" t="s">
        <v>892</v>
      </c>
      <c r="AL486" s="31" t="s">
        <v>892</v>
      </c>
      <c r="AM486" s="47">
        <v>1</v>
      </c>
      <c r="AN486" s="47">
        <v>1</v>
      </c>
      <c r="AO486" s="47">
        <v>1</v>
      </c>
      <c r="AP486" s="47">
        <v>88</v>
      </c>
      <c r="AQ486" s="47"/>
      <c r="AR486" s="47"/>
      <c r="AS486" s="47">
        <v>0</v>
      </c>
      <c r="AT486" s="49">
        <v>1</v>
      </c>
      <c r="AU486" s="49">
        <v>1</v>
      </c>
      <c r="AV486" s="47"/>
      <c r="AW486" s="49">
        <v>1</v>
      </c>
      <c r="AX486" s="49"/>
      <c r="AY486" s="44">
        <f t="shared" si="60"/>
        <v>3</v>
      </c>
      <c r="AZ486" s="47"/>
      <c r="BA486" s="47"/>
      <c r="BB486" s="47"/>
      <c r="BC486" s="48"/>
      <c r="BD486" s="50"/>
      <c r="BE486" s="50"/>
      <c r="BF486" s="50"/>
      <c r="BG486" s="51"/>
      <c r="BH486" s="51">
        <f t="shared" si="64"/>
        <v>1</v>
      </c>
      <c r="BI486" s="51">
        <v>6</v>
      </c>
      <c r="BJ486" s="52"/>
      <c r="BK486" s="52"/>
      <c r="BL486" s="53"/>
      <c r="BM486" s="47" t="e">
        <f>COUNTIFS(A$2:$AC486,#REF!,M$2:$AL486,M486)</f>
        <v>#VALUE!</v>
      </c>
      <c r="BN486" s="47">
        <v>0</v>
      </c>
      <c r="BO486" s="54">
        <v>3</v>
      </c>
      <c r="BP486" s="54">
        <v>0</v>
      </c>
      <c r="BQ486" s="47">
        <v>3</v>
      </c>
      <c r="BR486" s="49">
        <v>1</v>
      </c>
      <c r="BS486" s="49">
        <v>1</v>
      </c>
      <c r="BT486" s="44">
        <f t="shared" si="61"/>
        <v>254</v>
      </c>
      <c r="BW486" s="40" t="s">
        <v>67</v>
      </c>
      <c r="BY486" s="55"/>
      <c r="BZ486" s="1" t="s">
        <v>22426</v>
      </c>
    </row>
    <row r="487" spans="1:78" ht="15" customHeight="1">
      <c r="A487" s="25" t="s">
        <v>3224</v>
      </c>
      <c r="B487" s="42" t="s">
        <v>3860</v>
      </c>
      <c r="D487" s="263">
        <v>0</v>
      </c>
      <c r="E487" s="42" t="s">
        <v>76</v>
      </c>
      <c r="F487" s="42" t="s">
        <v>77</v>
      </c>
      <c r="G487" s="264"/>
      <c r="H487" s="264"/>
      <c r="I487" s="42" t="s">
        <v>199</v>
      </c>
      <c r="J487" s="43" t="s">
        <v>1279</v>
      </c>
      <c r="M487" s="44" t="s">
        <v>80</v>
      </c>
      <c r="N487" s="45" t="s">
        <v>199</v>
      </c>
      <c r="O487" s="42" t="s">
        <v>345</v>
      </c>
      <c r="P487" s="42" t="s">
        <v>346</v>
      </c>
      <c r="Q487" s="42" t="s">
        <v>73</v>
      </c>
      <c r="R487" s="42" t="s">
        <v>73</v>
      </c>
      <c r="S487" s="42" t="s">
        <v>3861</v>
      </c>
      <c r="T487" s="42" t="s">
        <v>3862</v>
      </c>
      <c r="U487" s="42" t="s">
        <v>3862</v>
      </c>
      <c r="V487" s="42" t="s">
        <v>73</v>
      </c>
      <c r="W487" s="42" t="s">
        <v>73</v>
      </c>
      <c r="X487" s="98">
        <v>40533</v>
      </c>
      <c r="Y487" s="98">
        <v>40542</v>
      </c>
      <c r="Z487" s="44">
        <f t="shared" si="62"/>
        <v>2010</v>
      </c>
      <c r="AA487" s="44">
        <f t="shared" si="63"/>
        <v>12</v>
      </c>
      <c r="AB487" s="44">
        <v>0</v>
      </c>
      <c r="AC487" s="42" t="s">
        <v>633</v>
      </c>
      <c r="AD487" s="42" t="s">
        <v>634</v>
      </c>
      <c r="AE487" s="42" t="s">
        <v>73</v>
      </c>
      <c r="AF487" s="42" t="s">
        <v>73</v>
      </c>
      <c r="AG487" s="42" t="s">
        <v>633</v>
      </c>
      <c r="AH487" s="42" t="s">
        <v>634</v>
      </c>
      <c r="AI487" s="42" t="s">
        <v>3863</v>
      </c>
      <c r="AJ487" s="42" t="s">
        <v>3864</v>
      </c>
      <c r="AK487" s="31" t="s">
        <v>892</v>
      </c>
      <c r="AL487" s="31" t="s">
        <v>892</v>
      </c>
      <c r="AM487" s="47">
        <v>1</v>
      </c>
      <c r="AN487" s="47">
        <v>1</v>
      </c>
      <c r="AO487" s="47">
        <v>1</v>
      </c>
      <c r="AP487" s="47">
        <v>88</v>
      </c>
      <c r="AQ487" s="47"/>
      <c r="AR487" s="47"/>
      <c r="AS487" s="47">
        <v>0</v>
      </c>
      <c r="AT487" s="49">
        <v>1</v>
      </c>
      <c r="AU487" s="49">
        <v>1</v>
      </c>
      <c r="AV487" s="47"/>
      <c r="AW487" s="49">
        <v>1</v>
      </c>
      <c r="AX487" s="49"/>
      <c r="AY487" s="44">
        <f t="shared" si="60"/>
        <v>10</v>
      </c>
      <c r="AZ487" s="47"/>
      <c r="BA487" s="47"/>
      <c r="BB487" s="47"/>
      <c r="BC487" s="48"/>
      <c r="BD487" s="50"/>
      <c r="BE487" s="50"/>
      <c r="BF487" s="50"/>
      <c r="BG487" s="51"/>
      <c r="BH487" s="51">
        <f t="shared" si="64"/>
        <v>1</v>
      </c>
      <c r="BI487" s="51">
        <v>6</v>
      </c>
      <c r="BJ487" s="52"/>
      <c r="BK487" s="52"/>
      <c r="BL487" s="53"/>
      <c r="BM487" s="47" t="e">
        <f>COUNTIFS(A$2:$AC487,#REF!,M$2:$AL487,M487)</f>
        <v>#VALUE!</v>
      </c>
      <c r="BN487" s="47">
        <v>0</v>
      </c>
      <c r="BO487" s="54">
        <v>10</v>
      </c>
      <c r="BP487" s="54">
        <v>0</v>
      </c>
      <c r="BQ487" s="47">
        <v>10</v>
      </c>
      <c r="BR487" s="49">
        <v>1</v>
      </c>
      <c r="BS487" s="49">
        <v>1</v>
      </c>
      <c r="BT487" s="44">
        <f t="shared" si="61"/>
        <v>265</v>
      </c>
      <c r="BW487" s="40" t="s">
        <v>67</v>
      </c>
      <c r="BY487" s="55"/>
      <c r="BZ487" s="1" t="s">
        <v>22426</v>
      </c>
    </row>
    <row r="488" spans="1:78" ht="15" customHeight="1">
      <c r="A488" s="25" t="s">
        <v>3224</v>
      </c>
      <c r="B488" s="42" t="s">
        <v>3865</v>
      </c>
      <c r="D488" s="263">
        <v>0</v>
      </c>
      <c r="E488" s="42" t="s">
        <v>76</v>
      </c>
      <c r="F488" s="42" t="s">
        <v>77</v>
      </c>
      <c r="G488" s="264"/>
      <c r="H488" s="264"/>
      <c r="I488" s="42" t="s">
        <v>534</v>
      </c>
      <c r="J488" s="43" t="s">
        <v>535</v>
      </c>
      <c r="M488" s="44" t="s">
        <v>91</v>
      </c>
      <c r="N488" s="45" t="s">
        <v>534</v>
      </c>
      <c r="O488" s="42" t="s">
        <v>375</v>
      </c>
      <c r="P488" s="42" t="s">
        <v>376</v>
      </c>
      <c r="Q488" s="42" t="s">
        <v>73</v>
      </c>
      <c r="R488" s="42" t="s">
        <v>73</v>
      </c>
      <c r="S488" s="42" t="s">
        <v>3866</v>
      </c>
      <c r="T488" s="42" t="s">
        <v>3037</v>
      </c>
      <c r="U488" s="42" t="s">
        <v>3037</v>
      </c>
      <c r="V488" s="42" t="s">
        <v>73</v>
      </c>
      <c r="W488" s="42" t="s">
        <v>73</v>
      </c>
      <c r="X488" s="100">
        <v>40256</v>
      </c>
      <c r="Y488" s="98">
        <v>40298</v>
      </c>
      <c r="Z488" s="44">
        <f t="shared" si="62"/>
        <v>2010</v>
      </c>
      <c r="AA488" s="44">
        <f t="shared" si="63"/>
        <v>3</v>
      </c>
      <c r="AB488" s="44">
        <v>0</v>
      </c>
      <c r="AC488" s="42" t="s">
        <v>783</v>
      </c>
      <c r="AD488" s="42" t="s">
        <v>535</v>
      </c>
      <c r="AE488" s="42" t="s">
        <v>73</v>
      </c>
      <c r="AF488" s="42" t="s">
        <v>73</v>
      </c>
      <c r="AG488" s="42" t="s">
        <v>73</v>
      </c>
      <c r="AH488" s="42" t="s">
        <v>73</v>
      </c>
      <c r="AI488" s="42" t="s">
        <v>3867</v>
      </c>
      <c r="AJ488" s="42" t="s">
        <v>73</v>
      </c>
      <c r="AK488" s="31" t="s">
        <v>892</v>
      </c>
      <c r="AL488" s="31" t="s">
        <v>892</v>
      </c>
      <c r="AM488" s="47">
        <v>1</v>
      </c>
      <c r="AN488" s="47">
        <v>1</v>
      </c>
      <c r="AO488" s="47">
        <v>6</v>
      </c>
      <c r="AP488" s="47">
        <v>88</v>
      </c>
      <c r="AQ488" s="47"/>
      <c r="AR488" s="47"/>
      <c r="AS488" s="47">
        <v>0</v>
      </c>
      <c r="AT488" s="49">
        <v>1</v>
      </c>
      <c r="AU488" s="49">
        <v>1</v>
      </c>
      <c r="AV488" s="47"/>
      <c r="AW488" s="49">
        <v>1</v>
      </c>
      <c r="AX488" s="49"/>
      <c r="AY488" s="44">
        <f t="shared" si="60"/>
        <v>43</v>
      </c>
      <c r="AZ488" s="47"/>
      <c r="BA488" s="47"/>
      <c r="BB488" s="47"/>
      <c r="BC488" s="48"/>
      <c r="BD488" s="50"/>
      <c r="BE488" s="50"/>
      <c r="BF488" s="57"/>
      <c r="BG488" s="51"/>
      <c r="BH488" s="51">
        <f t="shared" si="64"/>
        <v>1</v>
      </c>
      <c r="BI488" s="51">
        <v>6</v>
      </c>
      <c r="BJ488" s="52"/>
      <c r="BK488" s="52"/>
      <c r="BL488" s="53"/>
      <c r="BM488" s="47" t="e">
        <f>COUNTIFS(A$2:$AC488,#REF!,M$2:$AL488,M488)</f>
        <v>#VALUE!</v>
      </c>
      <c r="BN488" s="47">
        <v>1</v>
      </c>
      <c r="BO488" s="54">
        <v>30</v>
      </c>
      <c r="BP488" s="54">
        <v>0</v>
      </c>
      <c r="BQ488" s="47">
        <v>30</v>
      </c>
      <c r="BR488" s="49">
        <v>1</v>
      </c>
      <c r="BS488" s="49">
        <v>1</v>
      </c>
      <c r="BT488" s="44">
        <f t="shared" si="61"/>
        <v>0</v>
      </c>
      <c r="BW488" s="40" t="s">
        <v>67</v>
      </c>
      <c r="BY488" s="55"/>
      <c r="BZ488" s="1" t="s">
        <v>22426</v>
      </c>
    </row>
    <row r="489" spans="1:78" ht="15" customHeight="1">
      <c r="A489" s="25" t="s">
        <v>3224</v>
      </c>
      <c r="B489" s="42" t="s">
        <v>3868</v>
      </c>
      <c r="D489" s="263">
        <v>0</v>
      </c>
      <c r="E489" s="42" t="s">
        <v>76</v>
      </c>
      <c r="F489" s="42" t="s">
        <v>77</v>
      </c>
      <c r="G489" s="264"/>
      <c r="H489" s="264"/>
      <c r="I489" s="42" t="s">
        <v>534</v>
      </c>
      <c r="J489" s="43" t="s">
        <v>535</v>
      </c>
      <c r="M489" s="44" t="s">
        <v>91</v>
      </c>
      <c r="N489" s="45" t="s">
        <v>534</v>
      </c>
      <c r="O489" s="42" t="s">
        <v>81</v>
      </c>
      <c r="P489" s="42" t="s">
        <v>82</v>
      </c>
      <c r="Q489" s="42" t="s">
        <v>73</v>
      </c>
      <c r="R489" s="42" t="s">
        <v>73</v>
      </c>
      <c r="S489" s="42" t="s">
        <v>3869</v>
      </c>
      <c r="T489" s="42" t="s">
        <v>3870</v>
      </c>
      <c r="U489" s="42" t="s">
        <v>3870</v>
      </c>
      <c r="V489" s="42" t="s">
        <v>73</v>
      </c>
      <c r="W489" s="42" t="s">
        <v>73</v>
      </c>
      <c r="X489" s="98">
        <v>40305</v>
      </c>
      <c r="Y489" s="98">
        <v>40359</v>
      </c>
      <c r="Z489" s="44">
        <f t="shared" si="62"/>
        <v>2010</v>
      </c>
      <c r="AA489" s="44">
        <f t="shared" si="63"/>
        <v>5</v>
      </c>
      <c r="AB489" s="44">
        <v>0</v>
      </c>
      <c r="AC489" s="42" t="s">
        <v>783</v>
      </c>
      <c r="AD489" s="42" t="s">
        <v>535</v>
      </c>
      <c r="AE489" s="42" t="s">
        <v>73</v>
      </c>
      <c r="AF489" s="42" t="s">
        <v>73</v>
      </c>
      <c r="AG489" s="42" t="s">
        <v>73</v>
      </c>
      <c r="AH489" s="42" t="s">
        <v>73</v>
      </c>
      <c r="AI489" s="42" t="s">
        <v>3871</v>
      </c>
      <c r="AJ489" s="42" t="s">
        <v>3872</v>
      </c>
      <c r="AK489" s="31" t="s">
        <v>892</v>
      </c>
      <c r="AL489" s="31" t="s">
        <v>892</v>
      </c>
      <c r="AM489" s="47">
        <v>1</v>
      </c>
      <c r="AN489" s="47">
        <v>1</v>
      </c>
      <c r="AO489" s="47">
        <v>6</v>
      </c>
      <c r="AP489" s="47">
        <v>88</v>
      </c>
      <c r="AQ489" s="47"/>
      <c r="AR489" s="47"/>
      <c r="AS489" s="47">
        <v>0</v>
      </c>
      <c r="AT489" s="49">
        <v>1</v>
      </c>
      <c r="AU489" s="49">
        <v>1</v>
      </c>
      <c r="AV489" s="47"/>
      <c r="AW489" s="49">
        <v>1</v>
      </c>
      <c r="AX489" s="49"/>
      <c r="AY489" s="44">
        <f t="shared" si="60"/>
        <v>55</v>
      </c>
      <c r="AZ489" s="47"/>
      <c r="BA489" s="47"/>
      <c r="BB489" s="47"/>
      <c r="BC489" s="48"/>
      <c r="BD489" s="50"/>
      <c r="BE489" s="50"/>
      <c r="BF489" s="50"/>
      <c r="BG489" s="51"/>
      <c r="BH489" s="51">
        <f t="shared" si="64"/>
        <v>1</v>
      </c>
      <c r="BI489" s="51">
        <v>6</v>
      </c>
      <c r="BJ489" s="52"/>
      <c r="BK489" s="52"/>
      <c r="BL489" s="53"/>
      <c r="BM489" s="47" t="e">
        <f>COUNTIFS(A$2:$AC489,#REF!,M$2:$AL489,M489)</f>
        <v>#VALUE!</v>
      </c>
      <c r="BN489" s="47">
        <v>0</v>
      </c>
      <c r="BO489" s="54">
        <v>55</v>
      </c>
      <c r="BP489" s="54">
        <v>0</v>
      </c>
      <c r="BQ489" s="47">
        <v>55</v>
      </c>
      <c r="BR489" s="49">
        <v>1</v>
      </c>
      <c r="BS489" s="49">
        <v>1</v>
      </c>
      <c r="BT489" s="44">
        <f t="shared" si="61"/>
        <v>37</v>
      </c>
      <c r="BW489" s="40" t="s">
        <v>67</v>
      </c>
      <c r="BY489" s="55"/>
      <c r="BZ489" s="1" t="s">
        <v>22426</v>
      </c>
    </row>
    <row r="490" spans="1:78" ht="15" customHeight="1">
      <c r="A490" s="25" t="s">
        <v>3224</v>
      </c>
      <c r="B490" s="42" t="s">
        <v>3873</v>
      </c>
      <c r="D490" s="263">
        <v>0</v>
      </c>
      <c r="E490" s="42" t="s">
        <v>76</v>
      </c>
      <c r="F490" s="42" t="s">
        <v>77</v>
      </c>
      <c r="G490" s="264"/>
      <c r="H490" s="264"/>
      <c r="I490" s="42" t="s">
        <v>534</v>
      </c>
      <c r="J490" s="43" t="s">
        <v>535</v>
      </c>
      <c r="M490" s="44" t="s">
        <v>91</v>
      </c>
      <c r="N490" s="45" t="s">
        <v>534</v>
      </c>
      <c r="O490" s="42" t="s">
        <v>81</v>
      </c>
      <c r="P490" s="42" t="s">
        <v>82</v>
      </c>
      <c r="Q490" s="42" t="s">
        <v>73</v>
      </c>
      <c r="R490" s="42" t="s">
        <v>73</v>
      </c>
      <c r="S490" s="42" t="s">
        <v>3874</v>
      </c>
      <c r="T490" s="42" t="s">
        <v>3875</v>
      </c>
      <c r="U490" s="42" t="s">
        <v>3875</v>
      </c>
      <c r="V490" s="42" t="s">
        <v>73</v>
      </c>
      <c r="W490" s="42" t="s">
        <v>73</v>
      </c>
      <c r="X490" s="98">
        <v>40389</v>
      </c>
      <c r="Y490" s="98">
        <v>40481</v>
      </c>
      <c r="Z490" s="44">
        <f t="shared" si="62"/>
        <v>2010</v>
      </c>
      <c r="AA490" s="44">
        <f t="shared" si="63"/>
        <v>7</v>
      </c>
      <c r="AB490" s="44">
        <v>0</v>
      </c>
      <c r="AC490" s="42" t="s">
        <v>783</v>
      </c>
      <c r="AD490" s="42" t="s">
        <v>535</v>
      </c>
      <c r="AE490" s="42" t="s">
        <v>73</v>
      </c>
      <c r="AF490" s="42" t="s">
        <v>73</v>
      </c>
      <c r="AG490" s="42" t="s">
        <v>73</v>
      </c>
      <c r="AH490" s="42" t="s">
        <v>73</v>
      </c>
      <c r="AI490" s="42" t="s">
        <v>3876</v>
      </c>
      <c r="AJ490" s="42" t="s">
        <v>73</v>
      </c>
      <c r="AK490" s="31" t="s">
        <v>892</v>
      </c>
      <c r="AL490" s="31" t="s">
        <v>892</v>
      </c>
      <c r="AM490" s="47">
        <v>1</v>
      </c>
      <c r="AN490" s="47">
        <v>1</v>
      </c>
      <c r="AO490" s="47">
        <v>6</v>
      </c>
      <c r="AP490" s="47">
        <v>88</v>
      </c>
      <c r="AQ490" s="47"/>
      <c r="AR490" s="47"/>
      <c r="AS490" s="47">
        <v>0</v>
      </c>
      <c r="AT490" s="49">
        <v>1</v>
      </c>
      <c r="AU490" s="49">
        <v>1</v>
      </c>
      <c r="AV490" s="47"/>
      <c r="AW490" s="49">
        <v>1</v>
      </c>
      <c r="AX490" s="49"/>
      <c r="AY490" s="44">
        <f t="shared" si="60"/>
        <v>93</v>
      </c>
      <c r="AZ490" s="47"/>
      <c r="BA490" s="47"/>
      <c r="BB490" s="47"/>
      <c r="BC490" s="48"/>
      <c r="BD490" s="50"/>
      <c r="BE490" s="50"/>
      <c r="BF490" s="50"/>
      <c r="BG490" s="51"/>
      <c r="BH490" s="51">
        <f t="shared" si="64"/>
        <v>1</v>
      </c>
      <c r="BI490" s="51">
        <v>7</v>
      </c>
      <c r="BJ490" s="52"/>
      <c r="BK490" s="52"/>
      <c r="BL490" s="53"/>
      <c r="BM490" s="47" t="e">
        <f>COUNTIFS(A$2:$AC490,#REF!,M$2:$AL490,M490)</f>
        <v>#VALUE!</v>
      </c>
      <c r="BN490" s="47">
        <v>0</v>
      </c>
      <c r="BO490" s="54">
        <v>93</v>
      </c>
      <c r="BP490" s="54">
        <v>0</v>
      </c>
      <c r="BQ490" s="47">
        <v>93</v>
      </c>
      <c r="BR490" s="49">
        <v>1</v>
      </c>
      <c r="BS490" s="49">
        <v>1</v>
      </c>
      <c r="BT490" s="44">
        <f t="shared" si="61"/>
        <v>121</v>
      </c>
      <c r="BW490" s="40" t="s">
        <v>67</v>
      </c>
      <c r="BY490" s="55"/>
      <c r="BZ490" s="1" t="s">
        <v>22426</v>
      </c>
    </row>
    <row r="491" spans="1:78" ht="15" customHeight="1">
      <c r="A491" s="25" t="s">
        <v>3224</v>
      </c>
      <c r="B491" s="42" t="s">
        <v>3877</v>
      </c>
      <c r="D491" s="263">
        <v>0</v>
      </c>
      <c r="E491" s="42" t="s">
        <v>76</v>
      </c>
      <c r="F491" s="42" t="s">
        <v>77</v>
      </c>
      <c r="G491" s="264"/>
      <c r="H491" s="264"/>
      <c r="I491" s="42" t="s">
        <v>534</v>
      </c>
      <c r="J491" s="43" t="s">
        <v>535</v>
      </c>
      <c r="M491" s="44" t="s">
        <v>91</v>
      </c>
      <c r="N491" s="45" t="s">
        <v>534</v>
      </c>
      <c r="O491" s="42" t="s">
        <v>86</v>
      </c>
      <c r="P491" s="42" t="s">
        <v>87</v>
      </c>
      <c r="Q491" s="42" t="s">
        <v>73</v>
      </c>
      <c r="R491" s="42" t="s">
        <v>73</v>
      </c>
      <c r="S491" s="42" t="s">
        <v>3878</v>
      </c>
      <c r="T491" s="42" t="s">
        <v>73</v>
      </c>
      <c r="U491" s="42" t="s">
        <v>3879</v>
      </c>
      <c r="V491" s="42" t="s">
        <v>73</v>
      </c>
      <c r="W491" s="42" t="s">
        <v>73</v>
      </c>
      <c r="X491" s="98">
        <v>40508</v>
      </c>
      <c r="Y491" s="98">
        <v>40530</v>
      </c>
      <c r="Z491" s="44">
        <f t="shared" si="62"/>
        <v>2010</v>
      </c>
      <c r="AA491" s="44">
        <f t="shared" si="63"/>
        <v>11</v>
      </c>
      <c r="AB491" s="44">
        <v>0</v>
      </c>
      <c r="AC491" s="42" t="s">
        <v>783</v>
      </c>
      <c r="AD491" s="42" t="s">
        <v>535</v>
      </c>
      <c r="AE491" s="42" t="s">
        <v>73</v>
      </c>
      <c r="AF491" s="42" t="s">
        <v>73</v>
      </c>
      <c r="AG491" s="42" t="s">
        <v>73</v>
      </c>
      <c r="AH491" s="42" t="s">
        <v>73</v>
      </c>
      <c r="AI491" s="42" t="s">
        <v>3880</v>
      </c>
      <c r="AJ491" s="42" t="s">
        <v>73</v>
      </c>
      <c r="AK491" s="31" t="s">
        <v>892</v>
      </c>
      <c r="AL491" s="31" t="s">
        <v>892</v>
      </c>
      <c r="AM491" s="47">
        <v>1</v>
      </c>
      <c r="AN491" s="47">
        <v>1</v>
      </c>
      <c r="AO491" s="47">
        <v>6</v>
      </c>
      <c r="AP491" s="47">
        <v>88</v>
      </c>
      <c r="AQ491" s="47"/>
      <c r="AR491" s="47"/>
      <c r="AS491" s="47">
        <v>0</v>
      </c>
      <c r="AT491" s="49">
        <v>1</v>
      </c>
      <c r="AU491" s="49">
        <v>1</v>
      </c>
      <c r="AV491" s="47"/>
      <c r="AW491" s="49">
        <v>1</v>
      </c>
      <c r="AX491" s="49"/>
      <c r="AY491" s="44">
        <f t="shared" si="60"/>
        <v>23</v>
      </c>
      <c r="AZ491" s="47"/>
      <c r="BA491" s="47"/>
      <c r="BB491" s="47"/>
      <c r="BC491" s="48"/>
      <c r="BD491" s="50"/>
      <c r="BE491" s="50"/>
      <c r="BF491" s="50"/>
      <c r="BG491" s="51"/>
      <c r="BH491" s="51">
        <f t="shared" si="64"/>
        <v>1</v>
      </c>
      <c r="BI491" s="51">
        <v>4</v>
      </c>
      <c r="BJ491" s="52"/>
      <c r="BK491" s="52"/>
      <c r="BL491" s="53"/>
      <c r="BM491" s="47" t="e">
        <f>COUNTIFS(A$2:$AC491,#REF!,M$2:$AL491,M491)</f>
        <v>#VALUE!</v>
      </c>
      <c r="BN491" s="47">
        <v>0</v>
      </c>
      <c r="BO491" s="54">
        <v>23</v>
      </c>
      <c r="BP491" s="54">
        <v>0</v>
      </c>
      <c r="BQ491" s="47">
        <v>23</v>
      </c>
      <c r="BR491" s="49">
        <v>1</v>
      </c>
      <c r="BS491" s="49">
        <v>1</v>
      </c>
      <c r="BT491" s="44">
        <f t="shared" si="61"/>
        <v>240</v>
      </c>
      <c r="BW491" s="40" t="s">
        <v>67</v>
      </c>
      <c r="BY491" s="55"/>
      <c r="BZ491" s="1" t="s">
        <v>22426</v>
      </c>
    </row>
    <row r="492" spans="1:78" ht="15" customHeight="1">
      <c r="A492" s="25" t="s">
        <v>3224</v>
      </c>
      <c r="B492" s="42" t="s">
        <v>3881</v>
      </c>
      <c r="D492" s="263">
        <v>0</v>
      </c>
      <c r="E492" s="26" t="s">
        <v>92</v>
      </c>
      <c r="F492" s="26" t="s">
        <v>70</v>
      </c>
      <c r="G492" s="265"/>
      <c r="H492" s="265"/>
      <c r="I492" s="26" t="s">
        <v>3882</v>
      </c>
      <c r="J492" s="27" t="s">
        <v>3883</v>
      </c>
      <c r="M492" s="28">
        <v>777</v>
      </c>
      <c r="N492" s="29">
        <v>777</v>
      </c>
      <c r="O492" s="26" t="s">
        <v>1040</v>
      </c>
      <c r="P492" s="26" t="s">
        <v>1041</v>
      </c>
      <c r="Q492" s="26" t="s">
        <v>73</v>
      </c>
      <c r="R492" s="26" t="s">
        <v>73</v>
      </c>
      <c r="S492" s="26" t="s">
        <v>3884</v>
      </c>
      <c r="T492" s="26" t="s">
        <v>3885</v>
      </c>
      <c r="U492" s="26" t="s">
        <v>3885</v>
      </c>
      <c r="V492" s="26" t="s">
        <v>73</v>
      </c>
      <c r="W492" s="26" t="s">
        <v>73</v>
      </c>
      <c r="X492" s="106">
        <v>40520</v>
      </c>
      <c r="Y492" s="106">
        <v>40526</v>
      </c>
      <c r="Z492" s="28">
        <f t="shared" si="62"/>
        <v>2010</v>
      </c>
      <c r="AA492" s="28">
        <f t="shared" si="63"/>
        <v>12</v>
      </c>
      <c r="AB492" s="28">
        <v>0</v>
      </c>
      <c r="AC492" s="26" t="s">
        <v>3886</v>
      </c>
      <c r="AD492" s="26" t="s">
        <v>3887</v>
      </c>
      <c r="AE492" s="26" t="s">
        <v>73</v>
      </c>
      <c r="AF492" s="26" t="s">
        <v>73</v>
      </c>
      <c r="AG492" s="26" t="s">
        <v>3888</v>
      </c>
      <c r="AH492" s="26" t="s">
        <v>73</v>
      </c>
      <c r="AI492" s="26" t="s">
        <v>3889</v>
      </c>
      <c r="AJ492" s="26" t="s">
        <v>3890</v>
      </c>
      <c r="AK492" s="30" t="s">
        <v>892</v>
      </c>
      <c r="AL492" s="30" t="s">
        <v>892</v>
      </c>
      <c r="AM492" s="32">
        <v>1</v>
      </c>
      <c r="AN492" s="32">
        <v>777</v>
      </c>
      <c r="AO492" s="32">
        <v>777</v>
      </c>
      <c r="AP492" s="32">
        <v>77</v>
      </c>
      <c r="AQ492" s="32"/>
      <c r="AR492" s="32"/>
      <c r="AS492" s="32">
        <v>0</v>
      </c>
      <c r="AT492" s="34">
        <v>777</v>
      </c>
      <c r="AU492" s="34">
        <v>777</v>
      </c>
      <c r="AV492" s="32"/>
      <c r="AW492" s="34">
        <v>777</v>
      </c>
      <c r="AX492" s="34"/>
      <c r="AY492" s="28">
        <f t="shared" si="60"/>
        <v>7</v>
      </c>
      <c r="AZ492" s="32"/>
      <c r="BA492" s="32"/>
      <c r="BB492" s="32"/>
      <c r="BC492" s="33"/>
      <c r="BD492" s="35" t="s">
        <v>75</v>
      </c>
      <c r="BE492" s="35"/>
      <c r="BF492" s="35"/>
      <c r="BG492" s="36"/>
      <c r="BH492" s="36">
        <f t="shared" si="64"/>
        <v>1</v>
      </c>
      <c r="BI492" s="36">
        <v>2</v>
      </c>
      <c r="BJ492" s="37"/>
      <c r="BK492" s="37"/>
      <c r="BL492" s="38"/>
      <c r="BM492" s="32" t="e">
        <f>COUNTIFS(A$2:$AC492,#REF!,M$2:$AL492,M492)</f>
        <v>#VALUE!</v>
      </c>
      <c r="BN492" s="32">
        <v>0</v>
      </c>
      <c r="BO492" s="39">
        <v>7</v>
      </c>
      <c r="BP492" s="39">
        <v>0</v>
      </c>
      <c r="BQ492" s="32">
        <v>7</v>
      </c>
      <c r="BR492" s="34">
        <v>777</v>
      </c>
      <c r="BS492" s="34">
        <v>777</v>
      </c>
      <c r="BT492" s="28">
        <f t="shared" si="61"/>
        <v>252</v>
      </c>
      <c r="BW492" s="40" t="s">
        <v>67</v>
      </c>
      <c r="BY492" s="41"/>
      <c r="BZ492" s="1" t="s">
        <v>22426</v>
      </c>
    </row>
    <row r="493" spans="1:78" ht="15" customHeight="1">
      <c r="A493" s="25" t="s">
        <v>3224</v>
      </c>
      <c r="B493" s="42" t="s">
        <v>3891</v>
      </c>
      <c r="D493" s="263">
        <v>0</v>
      </c>
      <c r="E493" s="26" t="s">
        <v>92</v>
      </c>
      <c r="F493" s="26" t="s">
        <v>70</v>
      </c>
      <c r="G493" s="265"/>
      <c r="H493" s="265"/>
      <c r="I493" s="26" t="s">
        <v>3892</v>
      </c>
      <c r="J493" s="27" t="s">
        <v>296</v>
      </c>
      <c r="M493" s="28">
        <v>777</v>
      </c>
      <c r="N493" s="29">
        <v>777</v>
      </c>
      <c r="O493" s="26" t="s">
        <v>100</v>
      </c>
      <c r="P493" s="26" t="s">
        <v>266</v>
      </c>
      <c r="Q493" s="26" t="s">
        <v>73</v>
      </c>
      <c r="R493" s="26" t="s">
        <v>73</v>
      </c>
      <c r="S493" s="26" t="s">
        <v>3893</v>
      </c>
      <c r="T493" s="26" t="s">
        <v>3894</v>
      </c>
      <c r="U493" s="26" t="s">
        <v>3894</v>
      </c>
      <c r="V493" s="26" t="s">
        <v>73</v>
      </c>
      <c r="W493" s="26" t="s">
        <v>73</v>
      </c>
      <c r="X493" s="106">
        <v>40375</v>
      </c>
      <c r="Y493" s="106">
        <v>40399</v>
      </c>
      <c r="Z493" s="28">
        <f t="shared" si="62"/>
        <v>2010</v>
      </c>
      <c r="AA493" s="28">
        <f t="shared" si="63"/>
        <v>7</v>
      </c>
      <c r="AB493" s="28">
        <v>0</v>
      </c>
      <c r="AC493" s="26" t="s">
        <v>3895</v>
      </c>
      <c r="AD493" s="26" t="s">
        <v>3896</v>
      </c>
      <c r="AE493" s="26" t="s">
        <v>73</v>
      </c>
      <c r="AF493" s="26" t="s">
        <v>73</v>
      </c>
      <c r="AG493" s="26" t="s">
        <v>73</v>
      </c>
      <c r="AH493" s="26" t="s">
        <v>73</v>
      </c>
      <c r="AI493" s="26" t="s">
        <v>3897</v>
      </c>
      <c r="AJ493" s="26" t="s">
        <v>3898</v>
      </c>
      <c r="AK493" s="30" t="s">
        <v>892</v>
      </c>
      <c r="AL493" s="30" t="s">
        <v>892</v>
      </c>
      <c r="AM493" s="32">
        <v>1</v>
      </c>
      <c r="AN493" s="32">
        <v>777</v>
      </c>
      <c r="AO493" s="32">
        <v>777</v>
      </c>
      <c r="AP493" s="32">
        <v>77</v>
      </c>
      <c r="AQ493" s="32"/>
      <c r="AR493" s="32"/>
      <c r="AS493" s="32">
        <v>0</v>
      </c>
      <c r="AT493" s="34">
        <v>777</v>
      </c>
      <c r="AU493" s="34">
        <v>777</v>
      </c>
      <c r="AV493" s="32"/>
      <c r="AW493" s="34">
        <v>777</v>
      </c>
      <c r="AX493" s="34"/>
      <c r="AY493" s="28">
        <f t="shared" si="60"/>
        <v>25</v>
      </c>
      <c r="AZ493" s="32"/>
      <c r="BA493" s="32"/>
      <c r="BB493" s="32"/>
      <c r="BC493" s="33"/>
      <c r="BD493" s="35" t="s">
        <v>75</v>
      </c>
      <c r="BE493" s="35"/>
      <c r="BF493" s="35"/>
      <c r="BG493" s="36"/>
      <c r="BH493" s="36">
        <f t="shared" si="64"/>
        <v>1</v>
      </c>
      <c r="BI493" s="36">
        <v>1</v>
      </c>
      <c r="BJ493" s="37"/>
      <c r="BK493" s="37"/>
      <c r="BL493" s="38"/>
      <c r="BM493" s="32" t="e">
        <f>COUNTIFS(A$2:$AC493,#REF!,M$2:$AL493,M493)</f>
        <v>#VALUE!</v>
      </c>
      <c r="BN493" s="32">
        <v>0</v>
      </c>
      <c r="BO493" s="39">
        <v>25</v>
      </c>
      <c r="BP493" s="39">
        <v>0</v>
      </c>
      <c r="BQ493" s="32">
        <v>25</v>
      </c>
      <c r="BR493" s="34">
        <v>777</v>
      </c>
      <c r="BS493" s="34">
        <v>777</v>
      </c>
      <c r="BT493" s="28">
        <f t="shared" si="61"/>
        <v>107</v>
      </c>
      <c r="BW493" s="40" t="s">
        <v>67</v>
      </c>
      <c r="BY493" s="41"/>
      <c r="BZ493" s="1" t="s">
        <v>22426</v>
      </c>
    </row>
    <row r="494" spans="1:78" ht="15" customHeight="1">
      <c r="A494" s="25" t="s">
        <v>3224</v>
      </c>
      <c r="B494" s="42" t="s">
        <v>3900</v>
      </c>
      <c r="D494" s="263">
        <v>0</v>
      </c>
      <c r="E494" s="26" t="s">
        <v>92</v>
      </c>
      <c r="F494" s="26" t="s">
        <v>70</v>
      </c>
      <c r="G494" s="265"/>
      <c r="H494" s="265"/>
      <c r="I494" s="26" t="s">
        <v>3901</v>
      </c>
      <c r="J494" s="27" t="s">
        <v>3902</v>
      </c>
      <c r="M494" s="28">
        <v>777</v>
      </c>
      <c r="N494" s="29">
        <v>777</v>
      </c>
      <c r="O494" s="26" t="s">
        <v>93</v>
      </c>
      <c r="P494" s="26" t="s">
        <v>94</v>
      </c>
      <c r="Q494" s="26" t="s">
        <v>73</v>
      </c>
      <c r="R494" s="26" t="s">
        <v>73</v>
      </c>
      <c r="S494" s="26" t="s">
        <v>3903</v>
      </c>
      <c r="T494" s="26" t="s">
        <v>3904</v>
      </c>
      <c r="U494" s="26" t="s">
        <v>3904</v>
      </c>
      <c r="V494" s="26" t="s">
        <v>73</v>
      </c>
      <c r="W494" s="26" t="s">
        <v>73</v>
      </c>
      <c r="X494" s="106">
        <v>40502</v>
      </c>
      <c r="Y494" s="106">
        <v>40537</v>
      </c>
      <c r="Z494" s="28">
        <f t="shared" si="62"/>
        <v>2010</v>
      </c>
      <c r="AA494" s="28">
        <f t="shared" si="63"/>
        <v>11</v>
      </c>
      <c r="AB494" s="28">
        <v>0</v>
      </c>
      <c r="AC494" s="26" t="s">
        <v>3905</v>
      </c>
      <c r="AD494" s="26" t="s">
        <v>3906</v>
      </c>
      <c r="AE494" s="26" t="s">
        <v>3907</v>
      </c>
      <c r="AF494" s="26" t="s">
        <v>3908</v>
      </c>
      <c r="AG494" s="26" t="s">
        <v>73</v>
      </c>
      <c r="AH494" s="26" t="s">
        <v>73</v>
      </c>
      <c r="AI494" s="26" t="s">
        <v>73</v>
      </c>
      <c r="AJ494" s="26" t="s">
        <v>73</v>
      </c>
      <c r="AK494" s="30" t="s">
        <v>892</v>
      </c>
      <c r="AL494" s="30" t="s">
        <v>892</v>
      </c>
      <c r="AM494" s="32">
        <v>1</v>
      </c>
      <c r="AN494" s="32">
        <v>777</v>
      </c>
      <c r="AO494" s="32">
        <v>777</v>
      </c>
      <c r="AP494" s="32">
        <v>77</v>
      </c>
      <c r="AQ494" s="32"/>
      <c r="AR494" s="32"/>
      <c r="AS494" s="32">
        <v>1</v>
      </c>
      <c r="AT494" s="34">
        <v>777</v>
      </c>
      <c r="AU494" s="34">
        <v>777</v>
      </c>
      <c r="AV494" s="32"/>
      <c r="AW494" s="34">
        <v>777</v>
      </c>
      <c r="AX494" s="34"/>
      <c r="AY494" s="28">
        <f t="shared" si="60"/>
        <v>36</v>
      </c>
      <c r="AZ494" s="32"/>
      <c r="BA494" s="32"/>
      <c r="BB494" s="32"/>
      <c r="BC494" s="33"/>
      <c r="BD494" s="35" t="s">
        <v>75</v>
      </c>
      <c r="BE494" s="35"/>
      <c r="BF494" s="35"/>
      <c r="BG494" s="36"/>
      <c r="BH494" s="36">
        <f t="shared" si="64"/>
        <v>1</v>
      </c>
      <c r="BI494" s="36">
        <v>2</v>
      </c>
      <c r="BJ494" s="37"/>
      <c r="BK494" s="37"/>
      <c r="BL494" s="38"/>
      <c r="BM494" s="32" t="e">
        <f>COUNTIFS(A$2:$AC494,#REF!,M$2:$AL494,M494)</f>
        <v>#VALUE!</v>
      </c>
      <c r="BN494" s="32">
        <v>0</v>
      </c>
      <c r="BO494" s="39">
        <v>36</v>
      </c>
      <c r="BP494" s="39">
        <v>0</v>
      </c>
      <c r="BQ494" s="32">
        <v>36</v>
      </c>
      <c r="BR494" s="34">
        <v>777</v>
      </c>
      <c r="BS494" s="34">
        <v>777</v>
      </c>
      <c r="BT494" s="28">
        <f t="shared" si="61"/>
        <v>234</v>
      </c>
      <c r="BW494" s="40" t="s">
        <v>67</v>
      </c>
      <c r="BY494" s="41"/>
      <c r="BZ494" s="1" t="s">
        <v>22426</v>
      </c>
    </row>
    <row r="495" spans="1:78" ht="15" customHeight="1">
      <c r="A495" s="25" t="s">
        <v>3224</v>
      </c>
      <c r="B495" s="42" t="s">
        <v>3909</v>
      </c>
      <c r="D495" s="263">
        <v>0</v>
      </c>
      <c r="E495" s="26" t="s">
        <v>92</v>
      </c>
      <c r="F495" s="26" t="s">
        <v>70</v>
      </c>
      <c r="G495" s="265"/>
      <c r="H495" s="265"/>
      <c r="I495" s="26" t="s">
        <v>3910</v>
      </c>
      <c r="J495" s="27" t="s">
        <v>460</v>
      </c>
      <c r="M495" s="28">
        <v>777</v>
      </c>
      <c r="N495" s="29">
        <v>777</v>
      </c>
      <c r="O495" s="26" t="s">
        <v>100</v>
      </c>
      <c r="P495" s="26" t="s">
        <v>266</v>
      </c>
      <c r="Q495" s="26" t="s">
        <v>73</v>
      </c>
      <c r="R495" s="26" t="s">
        <v>73</v>
      </c>
      <c r="S495" s="26" t="s">
        <v>3911</v>
      </c>
      <c r="T495" s="26" t="s">
        <v>3912</v>
      </c>
      <c r="U495" s="26" t="s">
        <v>3912</v>
      </c>
      <c r="V495" s="26" t="s">
        <v>73</v>
      </c>
      <c r="W495" s="26" t="s">
        <v>73</v>
      </c>
      <c r="X495" s="106">
        <v>40526</v>
      </c>
      <c r="Y495" s="106">
        <v>40557</v>
      </c>
      <c r="Z495" s="28">
        <f t="shared" si="62"/>
        <v>2010</v>
      </c>
      <c r="AA495" s="28">
        <f t="shared" si="63"/>
        <v>12</v>
      </c>
      <c r="AB495" s="28">
        <v>0</v>
      </c>
      <c r="AC495" s="26" t="s">
        <v>3913</v>
      </c>
      <c r="AD495" s="26" t="s">
        <v>3913</v>
      </c>
      <c r="AE495" s="26" t="s">
        <v>73</v>
      </c>
      <c r="AF495" s="26" t="s">
        <v>3914</v>
      </c>
      <c r="AG495" s="26" t="s">
        <v>3915</v>
      </c>
      <c r="AH495" s="26" t="s">
        <v>3916</v>
      </c>
      <c r="AI495" s="26" t="s">
        <v>3897</v>
      </c>
      <c r="AJ495" s="26" t="s">
        <v>3917</v>
      </c>
      <c r="AK495" s="30" t="s">
        <v>892</v>
      </c>
      <c r="AL495" s="30" t="s">
        <v>892</v>
      </c>
      <c r="AM495" s="32">
        <v>1</v>
      </c>
      <c r="AN495" s="32">
        <v>777</v>
      </c>
      <c r="AO495" s="32">
        <v>777</v>
      </c>
      <c r="AP495" s="32">
        <v>77</v>
      </c>
      <c r="AQ495" s="32"/>
      <c r="AR495" s="32"/>
      <c r="AS495" s="32">
        <v>0</v>
      </c>
      <c r="AT495" s="34">
        <v>777</v>
      </c>
      <c r="AU495" s="34">
        <v>777</v>
      </c>
      <c r="AV495" s="32"/>
      <c r="AW495" s="34">
        <v>777</v>
      </c>
      <c r="AX495" s="34"/>
      <c r="AY495" s="28">
        <f t="shared" si="60"/>
        <v>32</v>
      </c>
      <c r="AZ495" s="32"/>
      <c r="BA495" s="32"/>
      <c r="BB495" s="32"/>
      <c r="BC495" s="33"/>
      <c r="BD495" s="35" t="s">
        <v>75</v>
      </c>
      <c r="BE495" s="35"/>
      <c r="BF495" s="35"/>
      <c r="BG495" s="36"/>
      <c r="BH495" s="36">
        <f t="shared" si="64"/>
        <v>1</v>
      </c>
      <c r="BI495" s="36">
        <v>8</v>
      </c>
      <c r="BJ495" s="37"/>
      <c r="BK495" s="37"/>
      <c r="BL495" s="38"/>
      <c r="BM495" s="32" t="e">
        <f>COUNTIFS(A$2:$AC495,#REF!,M$2:$AL495,M495)</f>
        <v>#VALUE!</v>
      </c>
      <c r="BN495" s="32">
        <v>0</v>
      </c>
      <c r="BO495" s="39">
        <v>32</v>
      </c>
      <c r="BP495" s="39">
        <v>0</v>
      </c>
      <c r="BQ495" s="32">
        <v>32</v>
      </c>
      <c r="BR495" s="34">
        <v>777</v>
      </c>
      <c r="BS495" s="34">
        <v>777</v>
      </c>
      <c r="BT495" s="28">
        <f t="shared" si="61"/>
        <v>258</v>
      </c>
      <c r="BW495" s="40" t="s">
        <v>67</v>
      </c>
      <c r="BY495" s="41"/>
      <c r="BZ495" s="1" t="s">
        <v>22426</v>
      </c>
    </row>
    <row r="496" spans="1:78" ht="15" customHeight="1">
      <c r="A496" s="25" t="s">
        <v>3224</v>
      </c>
      <c r="B496" s="42" t="s">
        <v>3918</v>
      </c>
      <c r="D496" s="263">
        <v>0</v>
      </c>
      <c r="E496" s="42" t="s">
        <v>76</v>
      </c>
      <c r="F496" s="42" t="s">
        <v>77</v>
      </c>
      <c r="G496" s="264"/>
      <c r="H496" s="264"/>
      <c r="I496" s="42" t="s">
        <v>3919</v>
      </c>
      <c r="J496" s="43" t="s">
        <v>3920</v>
      </c>
      <c r="M496" s="44" t="s">
        <v>121</v>
      </c>
      <c r="N496" s="45" t="s">
        <v>152</v>
      </c>
      <c r="O496" s="42" t="s">
        <v>81</v>
      </c>
      <c r="P496" s="42" t="s">
        <v>82</v>
      </c>
      <c r="Q496" s="42" t="s">
        <v>73</v>
      </c>
      <c r="R496" s="42" t="s">
        <v>73</v>
      </c>
      <c r="S496" s="42" t="s">
        <v>3921</v>
      </c>
      <c r="T496" s="42" t="s">
        <v>3922</v>
      </c>
      <c r="U496" s="42" t="s">
        <v>3922</v>
      </c>
      <c r="V496" s="42" t="s">
        <v>73</v>
      </c>
      <c r="W496" s="42" t="s">
        <v>73</v>
      </c>
      <c r="X496" s="98">
        <v>40360</v>
      </c>
      <c r="Y496" s="98">
        <v>40390</v>
      </c>
      <c r="Z496" s="44">
        <f t="shared" si="62"/>
        <v>2010</v>
      </c>
      <c r="AA496" s="44">
        <f t="shared" si="63"/>
        <v>7</v>
      </c>
      <c r="AB496" s="44">
        <v>0</v>
      </c>
      <c r="AC496" s="42" t="s">
        <v>366</v>
      </c>
      <c r="AD496" s="42" t="s">
        <v>257</v>
      </c>
      <c r="AE496" s="42" t="s">
        <v>73</v>
      </c>
      <c r="AF496" s="42" t="s">
        <v>73</v>
      </c>
      <c r="AG496" s="42" t="s">
        <v>73</v>
      </c>
      <c r="AH496" s="42" t="s">
        <v>73</v>
      </c>
      <c r="AI496" s="42" t="s">
        <v>748</v>
      </c>
      <c r="AJ496" s="42" t="s">
        <v>1225</v>
      </c>
      <c r="AK496" s="31" t="s">
        <v>892</v>
      </c>
      <c r="AL496" s="31" t="s">
        <v>892</v>
      </c>
      <c r="AM496" s="47">
        <v>1</v>
      </c>
      <c r="AN496" s="47">
        <v>1</v>
      </c>
      <c r="AO496" s="47">
        <v>3</v>
      </c>
      <c r="AP496" s="47">
        <v>88</v>
      </c>
      <c r="AQ496" s="47"/>
      <c r="AR496" s="47"/>
      <c r="AS496" s="47">
        <v>0</v>
      </c>
      <c r="AT496" s="49">
        <v>1</v>
      </c>
      <c r="AU496" s="49">
        <v>1</v>
      </c>
      <c r="AV496" s="47"/>
      <c r="AW496" s="49">
        <v>1</v>
      </c>
      <c r="AX496" s="49"/>
      <c r="AY496" s="44">
        <f t="shared" si="60"/>
        <v>31</v>
      </c>
      <c r="AZ496" s="47"/>
      <c r="BA496" s="47"/>
      <c r="BB496" s="47"/>
      <c r="BC496" s="48"/>
      <c r="BD496" s="50"/>
      <c r="BE496" s="50"/>
      <c r="BF496" s="50"/>
      <c r="BG496" s="51"/>
      <c r="BH496" s="51">
        <f t="shared" si="64"/>
        <v>1</v>
      </c>
      <c r="BI496" s="51">
        <v>4</v>
      </c>
      <c r="BJ496" s="52"/>
      <c r="BK496" s="52"/>
      <c r="BL496" s="53"/>
      <c r="BM496" s="47" t="e">
        <f>COUNTIFS(A$2:$AC496,#REF!,M$2:$AL496,M496)</f>
        <v>#VALUE!</v>
      </c>
      <c r="BN496" s="47">
        <v>1</v>
      </c>
      <c r="BO496" s="54">
        <v>31</v>
      </c>
      <c r="BP496" s="54">
        <v>0</v>
      </c>
      <c r="BQ496" s="47">
        <v>31</v>
      </c>
      <c r="BR496" s="49">
        <v>1</v>
      </c>
      <c r="BS496" s="49">
        <v>1</v>
      </c>
      <c r="BT496" s="44">
        <f t="shared" si="61"/>
        <v>92</v>
      </c>
      <c r="BW496" s="40" t="s">
        <v>67</v>
      </c>
      <c r="BY496" s="55"/>
      <c r="BZ496" s="1" t="s">
        <v>22426</v>
      </c>
    </row>
    <row r="497" spans="1:78" ht="15" customHeight="1">
      <c r="A497" s="25" t="s">
        <v>3224</v>
      </c>
      <c r="B497" s="42" t="s">
        <v>3923</v>
      </c>
      <c r="D497" s="263">
        <v>0</v>
      </c>
      <c r="E497" s="42" t="s">
        <v>76</v>
      </c>
      <c r="F497" s="42" t="s">
        <v>77</v>
      </c>
      <c r="G497" s="264"/>
      <c r="H497" s="264"/>
      <c r="I497" s="42" t="s">
        <v>3924</v>
      </c>
      <c r="J497" s="43" t="s">
        <v>3925</v>
      </c>
      <c r="M497" s="44" t="s">
        <v>626</v>
      </c>
      <c r="N497" s="45" t="s">
        <v>627</v>
      </c>
      <c r="O497" s="42" t="s">
        <v>86</v>
      </c>
      <c r="P497" s="42" t="s">
        <v>87</v>
      </c>
      <c r="Q497" s="42" t="s">
        <v>73</v>
      </c>
      <c r="R497" s="42" t="s">
        <v>73</v>
      </c>
      <c r="S497" s="42" t="s">
        <v>3926</v>
      </c>
      <c r="T497" s="42" t="s">
        <v>3927</v>
      </c>
      <c r="U497" s="42" t="s">
        <v>3927</v>
      </c>
      <c r="V497" s="42" t="s">
        <v>73</v>
      </c>
      <c r="W497" s="42" t="s">
        <v>73</v>
      </c>
      <c r="X497" s="98">
        <v>40510</v>
      </c>
      <c r="Y497" s="98">
        <v>40539</v>
      </c>
      <c r="Z497" s="44">
        <f t="shared" si="62"/>
        <v>2010</v>
      </c>
      <c r="AA497" s="44">
        <f t="shared" si="63"/>
        <v>11</v>
      </c>
      <c r="AB497" s="44">
        <v>0</v>
      </c>
      <c r="AC497" s="42" t="s">
        <v>3928</v>
      </c>
      <c r="AD497" s="42" t="s">
        <v>3928</v>
      </c>
      <c r="AE497" s="42" t="s">
        <v>73</v>
      </c>
      <c r="AF497" s="42" t="s">
        <v>73</v>
      </c>
      <c r="AG497" s="42" t="s">
        <v>3929</v>
      </c>
      <c r="AH497" s="42" t="s">
        <v>3930</v>
      </c>
      <c r="AI497" s="42" t="s">
        <v>3931</v>
      </c>
      <c r="AJ497" s="42" t="s">
        <v>3932</v>
      </c>
      <c r="AK497" s="31" t="s">
        <v>892</v>
      </c>
      <c r="AL497" s="31" t="s">
        <v>892</v>
      </c>
      <c r="AM497" s="47">
        <v>1</v>
      </c>
      <c r="AN497" s="47">
        <v>1</v>
      </c>
      <c r="AO497" s="47">
        <v>4</v>
      </c>
      <c r="AP497" s="47">
        <v>6</v>
      </c>
      <c r="AQ497" s="47"/>
      <c r="AR497" s="47"/>
      <c r="AS497" s="47">
        <v>0</v>
      </c>
      <c r="AT497" s="49">
        <v>1</v>
      </c>
      <c r="AU497" s="49">
        <v>1</v>
      </c>
      <c r="AV497" s="47"/>
      <c r="AW497" s="49">
        <v>1</v>
      </c>
      <c r="AX497" s="49"/>
      <c r="AY497" s="44">
        <f t="shared" si="60"/>
        <v>30</v>
      </c>
      <c r="AZ497" s="47"/>
      <c r="BA497" s="47"/>
      <c r="BB497" s="47"/>
      <c r="BC497" s="48"/>
      <c r="BD497" s="50"/>
      <c r="BE497" s="50"/>
      <c r="BF497" s="50"/>
      <c r="BG497" s="51"/>
      <c r="BH497" s="51">
        <f t="shared" si="64"/>
        <v>1</v>
      </c>
      <c r="BI497" s="51">
        <v>8</v>
      </c>
      <c r="BJ497" s="52"/>
      <c r="BK497" s="52"/>
      <c r="BL497" s="53"/>
      <c r="BM497" s="47" t="e">
        <f>COUNTIFS(A$2:$AC497,#REF!,M$2:$AL497,M497)</f>
        <v>#VALUE!</v>
      </c>
      <c r="BN497" s="47">
        <v>1</v>
      </c>
      <c r="BO497" s="54">
        <v>30</v>
      </c>
      <c r="BP497" s="54">
        <v>0</v>
      </c>
      <c r="BQ497" s="47">
        <v>30</v>
      </c>
      <c r="BR497" s="49">
        <v>1</v>
      </c>
      <c r="BS497" s="49">
        <v>1</v>
      </c>
      <c r="BT497" s="44">
        <f t="shared" si="61"/>
        <v>242</v>
      </c>
      <c r="BW497" s="40" t="s">
        <v>67</v>
      </c>
      <c r="BY497" s="55"/>
      <c r="BZ497" s="1" t="s">
        <v>22426</v>
      </c>
    </row>
    <row r="498" spans="1:78" ht="15" customHeight="1">
      <c r="A498" s="25" t="s">
        <v>3224</v>
      </c>
      <c r="B498" s="42" t="s">
        <v>3933</v>
      </c>
      <c r="D498" s="263">
        <v>0</v>
      </c>
      <c r="E498" s="42" t="s">
        <v>76</v>
      </c>
      <c r="F498" s="42" t="s">
        <v>77</v>
      </c>
      <c r="G498" s="264"/>
      <c r="H498" s="264"/>
      <c r="I498" s="42" t="s">
        <v>3934</v>
      </c>
      <c r="J498" s="43" t="s">
        <v>3935</v>
      </c>
      <c r="M498" s="44" t="s">
        <v>626</v>
      </c>
      <c r="N498" s="45" t="s">
        <v>627</v>
      </c>
      <c r="O498" s="42" t="s">
        <v>86</v>
      </c>
      <c r="P498" s="42" t="s">
        <v>87</v>
      </c>
      <c r="Q498" s="42" t="s">
        <v>73</v>
      </c>
      <c r="R498" s="42" t="s">
        <v>73</v>
      </c>
      <c r="S498" s="42" t="s">
        <v>3936</v>
      </c>
      <c r="T498" s="42" t="s">
        <v>3937</v>
      </c>
      <c r="U498" s="42" t="s">
        <v>3937</v>
      </c>
      <c r="V498" s="42" t="s">
        <v>73</v>
      </c>
      <c r="W498" s="42" t="s">
        <v>73</v>
      </c>
      <c r="X498" s="98">
        <v>40514</v>
      </c>
      <c r="Y498" s="98">
        <v>40535</v>
      </c>
      <c r="Z498" s="44">
        <f t="shared" si="62"/>
        <v>2010</v>
      </c>
      <c r="AA498" s="44">
        <f t="shared" si="63"/>
        <v>12</v>
      </c>
      <c r="AB498" s="44">
        <v>0</v>
      </c>
      <c r="AC498" s="42" t="s">
        <v>3938</v>
      </c>
      <c r="AD498" s="42" t="s">
        <v>3938</v>
      </c>
      <c r="AE498" s="42" t="s">
        <v>73</v>
      </c>
      <c r="AF498" s="42" t="s">
        <v>73</v>
      </c>
      <c r="AG498" s="42" t="s">
        <v>73</v>
      </c>
      <c r="AH498" s="42" t="s">
        <v>570</v>
      </c>
      <c r="AI498" s="42" t="s">
        <v>73</v>
      </c>
      <c r="AJ498" s="42" t="s">
        <v>3939</v>
      </c>
      <c r="AK498" s="31" t="s">
        <v>892</v>
      </c>
      <c r="AL498" s="31" t="s">
        <v>892</v>
      </c>
      <c r="AM498" s="47">
        <v>1</v>
      </c>
      <c r="AN498" s="47">
        <v>1</v>
      </c>
      <c r="AO498" s="47">
        <v>4</v>
      </c>
      <c r="AP498" s="47">
        <v>6</v>
      </c>
      <c r="AQ498" s="47"/>
      <c r="AR498" s="47"/>
      <c r="AS498" s="47">
        <v>0</v>
      </c>
      <c r="AT498" s="49">
        <v>1</v>
      </c>
      <c r="AU498" s="49">
        <v>1</v>
      </c>
      <c r="AV498" s="47"/>
      <c r="AW498" s="49">
        <v>1</v>
      </c>
      <c r="AX498" s="49"/>
      <c r="AY498" s="44">
        <f t="shared" si="60"/>
        <v>22</v>
      </c>
      <c r="AZ498" s="47"/>
      <c r="BA498" s="47"/>
      <c r="BB498" s="47"/>
      <c r="BC498" s="48"/>
      <c r="BD498" s="50"/>
      <c r="BE498" s="50"/>
      <c r="BF498" s="50"/>
      <c r="BG498" s="51"/>
      <c r="BH498" s="51">
        <f t="shared" si="64"/>
        <v>1</v>
      </c>
      <c r="BI498" s="51">
        <v>6</v>
      </c>
      <c r="BJ498" s="52"/>
      <c r="BK498" s="52"/>
      <c r="BL498" s="53"/>
      <c r="BM498" s="47" t="e">
        <f>COUNTIFS(A$2:$AC498,#REF!,M$2:$AL498,M498)</f>
        <v>#VALUE!</v>
      </c>
      <c r="BN498" s="47">
        <v>0</v>
      </c>
      <c r="BO498" s="54">
        <v>22</v>
      </c>
      <c r="BP498" s="54">
        <v>0</v>
      </c>
      <c r="BQ498" s="47">
        <v>22</v>
      </c>
      <c r="BR498" s="49">
        <v>1</v>
      </c>
      <c r="BS498" s="49">
        <v>1</v>
      </c>
      <c r="BT498" s="44">
        <f t="shared" si="61"/>
        <v>246</v>
      </c>
      <c r="BW498" s="40" t="s">
        <v>67</v>
      </c>
      <c r="BY498" s="55"/>
      <c r="BZ498" s="1" t="s">
        <v>22426</v>
      </c>
    </row>
    <row r="499" spans="1:78" ht="15" customHeight="1">
      <c r="A499" s="25" t="s">
        <v>3224</v>
      </c>
      <c r="B499" s="42" t="s">
        <v>3940</v>
      </c>
      <c r="D499" s="263">
        <v>0</v>
      </c>
      <c r="E499" s="42" t="s">
        <v>76</v>
      </c>
      <c r="F499" s="42" t="s">
        <v>77</v>
      </c>
      <c r="G499" s="264"/>
      <c r="H499" s="264"/>
      <c r="I499" s="42" t="s">
        <v>3934</v>
      </c>
      <c r="J499" s="43" t="s">
        <v>3935</v>
      </c>
      <c r="M499" s="44" t="s">
        <v>626</v>
      </c>
      <c r="N499" s="45" t="s">
        <v>627</v>
      </c>
      <c r="O499" s="42" t="s">
        <v>86</v>
      </c>
      <c r="P499" s="42" t="s">
        <v>87</v>
      </c>
      <c r="Q499" s="42" t="s">
        <v>73</v>
      </c>
      <c r="R499" s="42" t="s">
        <v>73</v>
      </c>
      <c r="S499" s="42" t="s">
        <v>3941</v>
      </c>
      <c r="T499" s="42" t="s">
        <v>3942</v>
      </c>
      <c r="U499" s="42" t="s">
        <v>3942</v>
      </c>
      <c r="V499" s="42" t="s">
        <v>73</v>
      </c>
      <c r="W499" s="42" t="s">
        <v>73</v>
      </c>
      <c r="X499" s="98">
        <v>40514</v>
      </c>
      <c r="Y499" s="98">
        <v>40535</v>
      </c>
      <c r="Z499" s="44">
        <f t="shared" si="62"/>
        <v>2010</v>
      </c>
      <c r="AA499" s="44">
        <f t="shared" si="63"/>
        <v>12</v>
      </c>
      <c r="AB499" s="44">
        <v>0</v>
      </c>
      <c r="AC499" s="42" t="s">
        <v>3943</v>
      </c>
      <c r="AD499" s="42" t="s">
        <v>3943</v>
      </c>
      <c r="AE499" s="42" t="s">
        <v>73</v>
      </c>
      <c r="AF499" s="42" t="s">
        <v>73</v>
      </c>
      <c r="AG499" s="42" t="s">
        <v>73</v>
      </c>
      <c r="AH499" s="42" t="s">
        <v>73</v>
      </c>
      <c r="AI499" s="42" t="s">
        <v>73</v>
      </c>
      <c r="AJ499" s="42" t="s">
        <v>73</v>
      </c>
      <c r="AK499" s="31" t="s">
        <v>892</v>
      </c>
      <c r="AL499" s="31" t="s">
        <v>892</v>
      </c>
      <c r="AM499" s="47">
        <v>1</v>
      </c>
      <c r="AN499" s="47">
        <v>1</v>
      </c>
      <c r="AO499" s="47">
        <v>4</v>
      </c>
      <c r="AP499" s="47">
        <v>6</v>
      </c>
      <c r="AQ499" s="47"/>
      <c r="AR499" s="47"/>
      <c r="AS499" s="47">
        <v>0</v>
      </c>
      <c r="AT499" s="49">
        <v>1</v>
      </c>
      <c r="AU499" s="49">
        <v>1</v>
      </c>
      <c r="AV499" s="47"/>
      <c r="AW499" s="49">
        <v>1</v>
      </c>
      <c r="AX499" s="49"/>
      <c r="AY499" s="44">
        <f t="shared" si="60"/>
        <v>22</v>
      </c>
      <c r="AZ499" s="47"/>
      <c r="BA499" s="47"/>
      <c r="BB499" s="47"/>
      <c r="BC499" s="48"/>
      <c r="BD499" s="50"/>
      <c r="BE499" s="50"/>
      <c r="BF499" s="50"/>
      <c r="BG499" s="51"/>
      <c r="BH499" s="51">
        <f t="shared" si="64"/>
        <v>1</v>
      </c>
      <c r="BI499" s="51">
        <v>7</v>
      </c>
      <c r="BJ499" s="52"/>
      <c r="BK499" s="52"/>
      <c r="BL499" s="53"/>
      <c r="BM499" s="47" t="e">
        <f>COUNTIFS(A$2:$AC499,#REF!,M$2:$AL499,M499)</f>
        <v>#VALUE!</v>
      </c>
      <c r="BN499" s="47">
        <v>0</v>
      </c>
      <c r="BO499" s="54">
        <v>22</v>
      </c>
      <c r="BP499" s="54">
        <v>0</v>
      </c>
      <c r="BQ499" s="47">
        <v>22</v>
      </c>
      <c r="BR499" s="49">
        <v>1</v>
      </c>
      <c r="BS499" s="49">
        <v>1</v>
      </c>
      <c r="BT499" s="44">
        <f t="shared" si="61"/>
        <v>246</v>
      </c>
      <c r="BW499" s="40" t="s">
        <v>67</v>
      </c>
      <c r="BY499" s="55"/>
      <c r="BZ499" s="1" t="s">
        <v>22426</v>
      </c>
    </row>
    <row r="500" spans="1:78" ht="15" customHeight="1">
      <c r="A500" s="25" t="s">
        <v>3224</v>
      </c>
      <c r="B500" s="42" t="s">
        <v>3944</v>
      </c>
      <c r="D500" s="263">
        <v>0</v>
      </c>
      <c r="E500" s="42" t="s">
        <v>76</v>
      </c>
      <c r="F500" s="42" t="s">
        <v>77</v>
      </c>
      <c r="G500" s="264"/>
      <c r="H500" s="264"/>
      <c r="I500" s="42" t="s">
        <v>677</v>
      </c>
      <c r="J500" s="43" t="s">
        <v>3945</v>
      </c>
      <c r="M500" s="44" t="s">
        <v>121</v>
      </c>
      <c r="N500" s="45" t="s">
        <v>261</v>
      </c>
      <c r="O500" s="42" t="s">
        <v>86</v>
      </c>
      <c r="P500" s="42" t="s">
        <v>87</v>
      </c>
      <c r="Q500" s="42" t="s">
        <v>73</v>
      </c>
      <c r="R500" s="42" t="s">
        <v>73</v>
      </c>
      <c r="S500" s="42" t="s">
        <v>3946</v>
      </c>
      <c r="T500" s="42" t="s">
        <v>3947</v>
      </c>
      <c r="U500" s="42" t="s">
        <v>3947</v>
      </c>
      <c r="V500" s="42" t="s">
        <v>73</v>
      </c>
      <c r="W500" s="42" t="s">
        <v>73</v>
      </c>
      <c r="X500" s="98">
        <v>40290</v>
      </c>
      <c r="Y500" s="98">
        <v>40329</v>
      </c>
      <c r="Z500" s="44">
        <f t="shared" si="62"/>
        <v>2010</v>
      </c>
      <c r="AA500" s="44">
        <f t="shared" si="63"/>
        <v>4</v>
      </c>
      <c r="AB500" s="44">
        <v>0</v>
      </c>
      <c r="AC500" s="42" t="s">
        <v>387</v>
      </c>
      <c r="AD500" s="42" t="s">
        <v>388</v>
      </c>
      <c r="AE500" s="42" t="s">
        <v>73</v>
      </c>
      <c r="AF500" s="42" t="s">
        <v>73</v>
      </c>
      <c r="AG500" s="42" t="s">
        <v>73</v>
      </c>
      <c r="AH500" s="42" t="s">
        <v>73</v>
      </c>
      <c r="AI500" s="42" t="s">
        <v>3948</v>
      </c>
      <c r="AJ500" s="42" t="s">
        <v>73</v>
      </c>
      <c r="AK500" s="31" t="s">
        <v>892</v>
      </c>
      <c r="AL500" s="31" t="s">
        <v>892</v>
      </c>
      <c r="AM500" s="47">
        <v>1</v>
      </c>
      <c r="AN500" s="47">
        <v>1</v>
      </c>
      <c r="AO500" s="47">
        <v>3</v>
      </c>
      <c r="AP500" s="47">
        <v>88</v>
      </c>
      <c r="AQ500" s="47"/>
      <c r="AR500" s="47"/>
      <c r="AS500" s="47">
        <v>0</v>
      </c>
      <c r="AT500" s="49">
        <v>1</v>
      </c>
      <c r="AU500" s="49">
        <v>1</v>
      </c>
      <c r="AV500" s="47"/>
      <c r="AW500" s="49">
        <v>1</v>
      </c>
      <c r="AX500" s="49"/>
      <c r="AY500" s="44">
        <f t="shared" si="60"/>
        <v>40</v>
      </c>
      <c r="AZ500" s="47"/>
      <c r="BA500" s="47"/>
      <c r="BB500" s="47"/>
      <c r="BC500" s="48"/>
      <c r="BD500" s="50"/>
      <c r="BE500" s="50"/>
      <c r="BF500" s="50"/>
      <c r="BG500" s="51"/>
      <c r="BH500" s="51">
        <f t="shared" si="64"/>
        <v>1</v>
      </c>
      <c r="BI500" s="51">
        <v>4</v>
      </c>
      <c r="BJ500" s="52"/>
      <c r="BK500" s="52"/>
      <c r="BL500" s="53"/>
      <c r="BM500" s="47" t="e">
        <f>COUNTIFS(A$2:$AC500,#REF!,M$2:$AL500,M500)</f>
        <v>#VALUE!</v>
      </c>
      <c r="BN500" s="47">
        <v>1</v>
      </c>
      <c r="BO500" s="54">
        <v>40</v>
      </c>
      <c r="BP500" s="54">
        <v>0</v>
      </c>
      <c r="BQ500" s="47">
        <v>40</v>
      </c>
      <c r="BR500" s="49">
        <v>1</v>
      </c>
      <c r="BS500" s="49">
        <v>1</v>
      </c>
      <c r="BT500" s="44">
        <f t="shared" si="61"/>
        <v>22</v>
      </c>
      <c r="BW500" s="40" t="s">
        <v>67</v>
      </c>
      <c r="BY500" s="55"/>
      <c r="BZ500" s="1" t="s">
        <v>22426</v>
      </c>
    </row>
    <row r="501" spans="1:78" ht="15" customHeight="1">
      <c r="A501" s="25" t="s">
        <v>3224</v>
      </c>
      <c r="B501" s="42" t="s">
        <v>3949</v>
      </c>
      <c r="D501" s="263">
        <v>0</v>
      </c>
      <c r="E501" s="42" t="s">
        <v>76</v>
      </c>
      <c r="F501" s="42" t="s">
        <v>77</v>
      </c>
      <c r="G501" s="264"/>
      <c r="H501" s="264"/>
      <c r="I501" s="42" t="s">
        <v>677</v>
      </c>
      <c r="J501" s="43" t="s">
        <v>3945</v>
      </c>
      <c r="M501" s="44" t="s">
        <v>121</v>
      </c>
      <c r="N501" s="45" t="s">
        <v>261</v>
      </c>
      <c r="O501" s="42" t="s">
        <v>81</v>
      </c>
      <c r="P501" s="42" t="s">
        <v>82</v>
      </c>
      <c r="Q501" s="42" t="s">
        <v>73</v>
      </c>
      <c r="R501" s="42" t="s">
        <v>73</v>
      </c>
      <c r="S501" s="42" t="s">
        <v>3950</v>
      </c>
      <c r="T501" s="42" t="s">
        <v>3951</v>
      </c>
      <c r="U501" s="42" t="s">
        <v>3951</v>
      </c>
      <c r="V501" s="42" t="s">
        <v>73</v>
      </c>
      <c r="W501" s="42" t="s">
        <v>73</v>
      </c>
      <c r="X501" s="98">
        <v>40366</v>
      </c>
      <c r="Y501" s="98">
        <v>40413</v>
      </c>
      <c r="Z501" s="44">
        <f t="shared" si="62"/>
        <v>2010</v>
      </c>
      <c r="AA501" s="44">
        <f t="shared" si="63"/>
        <v>7</v>
      </c>
      <c r="AB501" s="44">
        <v>0</v>
      </c>
      <c r="AC501" s="42" t="s">
        <v>387</v>
      </c>
      <c r="AD501" s="42" t="s">
        <v>388</v>
      </c>
      <c r="AE501" s="42" t="s">
        <v>73</v>
      </c>
      <c r="AF501" s="42" t="s">
        <v>73</v>
      </c>
      <c r="AG501" s="42" t="s">
        <v>73</v>
      </c>
      <c r="AH501" s="42" t="s">
        <v>73</v>
      </c>
      <c r="AI501" s="42" t="s">
        <v>3952</v>
      </c>
      <c r="AJ501" s="42" t="s">
        <v>3953</v>
      </c>
      <c r="AK501" s="31" t="s">
        <v>892</v>
      </c>
      <c r="AL501" s="31" t="s">
        <v>892</v>
      </c>
      <c r="AM501" s="47">
        <v>1</v>
      </c>
      <c r="AN501" s="47">
        <v>1</v>
      </c>
      <c r="AO501" s="47">
        <v>3</v>
      </c>
      <c r="AP501" s="47">
        <v>88</v>
      </c>
      <c r="AQ501" s="47"/>
      <c r="AR501" s="47"/>
      <c r="AS501" s="47">
        <v>0</v>
      </c>
      <c r="AT501" s="49">
        <v>1</v>
      </c>
      <c r="AU501" s="49">
        <v>1</v>
      </c>
      <c r="AV501" s="47"/>
      <c r="AW501" s="49">
        <v>1</v>
      </c>
      <c r="AX501" s="49"/>
      <c r="AY501" s="44">
        <f t="shared" si="60"/>
        <v>48</v>
      </c>
      <c r="AZ501" s="47"/>
      <c r="BA501" s="47"/>
      <c r="BB501" s="47"/>
      <c r="BC501" s="48"/>
      <c r="BD501" s="50"/>
      <c r="BE501" s="50"/>
      <c r="BF501" s="50"/>
      <c r="BG501" s="51"/>
      <c r="BH501" s="51">
        <f t="shared" si="64"/>
        <v>1</v>
      </c>
      <c r="BI501" s="51">
        <v>4</v>
      </c>
      <c r="BJ501" s="52"/>
      <c r="BK501" s="52"/>
      <c r="BL501" s="53"/>
      <c r="BM501" s="47" t="e">
        <f>COUNTIFS(A$2:$AC501,#REF!,M$2:$AL501,M501)</f>
        <v>#VALUE!</v>
      </c>
      <c r="BN501" s="47">
        <v>0</v>
      </c>
      <c r="BO501" s="54">
        <v>48</v>
      </c>
      <c r="BP501" s="54">
        <v>0</v>
      </c>
      <c r="BQ501" s="47">
        <v>48</v>
      </c>
      <c r="BR501" s="49">
        <v>1</v>
      </c>
      <c r="BS501" s="49">
        <v>1</v>
      </c>
      <c r="BT501" s="44">
        <f t="shared" si="61"/>
        <v>98</v>
      </c>
      <c r="BW501" s="40" t="s">
        <v>67</v>
      </c>
      <c r="BY501" s="55"/>
      <c r="BZ501" s="1" t="s">
        <v>22426</v>
      </c>
    </row>
    <row r="502" spans="1:78" ht="15" customHeight="1">
      <c r="A502" s="25" t="s">
        <v>3224</v>
      </c>
      <c r="B502" s="42" t="s">
        <v>3954</v>
      </c>
      <c r="D502" s="263">
        <v>0</v>
      </c>
      <c r="E502" s="42" t="s">
        <v>76</v>
      </c>
      <c r="F502" s="42" t="s">
        <v>77</v>
      </c>
      <c r="G502" s="264"/>
      <c r="H502" s="264"/>
      <c r="I502" s="42" t="s">
        <v>677</v>
      </c>
      <c r="J502" s="43" t="s">
        <v>3945</v>
      </c>
      <c r="M502" s="44" t="s">
        <v>121</v>
      </c>
      <c r="N502" s="45" t="s">
        <v>261</v>
      </c>
      <c r="O502" s="42" t="s">
        <v>81</v>
      </c>
      <c r="P502" s="42" t="s">
        <v>82</v>
      </c>
      <c r="Q502" s="42" t="s">
        <v>73</v>
      </c>
      <c r="R502" s="42" t="s">
        <v>73</v>
      </c>
      <c r="S502" s="42" t="s">
        <v>3955</v>
      </c>
      <c r="T502" s="42" t="s">
        <v>3956</v>
      </c>
      <c r="U502" s="42" t="s">
        <v>3956</v>
      </c>
      <c r="V502" s="42" t="s">
        <v>73</v>
      </c>
      <c r="W502" s="42" t="s">
        <v>73</v>
      </c>
      <c r="X502" s="98">
        <v>40416</v>
      </c>
      <c r="Y502" s="98">
        <v>40464</v>
      </c>
      <c r="Z502" s="44">
        <f t="shared" si="62"/>
        <v>2010</v>
      </c>
      <c r="AA502" s="44">
        <f t="shared" si="63"/>
        <v>8</v>
      </c>
      <c r="AB502" s="44">
        <v>0</v>
      </c>
      <c r="AC502" s="42" t="s">
        <v>387</v>
      </c>
      <c r="AD502" s="42" t="s">
        <v>388</v>
      </c>
      <c r="AE502" s="42" t="s">
        <v>73</v>
      </c>
      <c r="AF502" s="42" t="s">
        <v>73</v>
      </c>
      <c r="AG502" s="42" t="s">
        <v>73</v>
      </c>
      <c r="AH502" s="42" t="s">
        <v>73</v>
      </c>
      <c r="AI502" s="42" t="s">
        <v>3957</v>
      </c>
      <c r="AJ502" s="42" t="s">
        <v>3958</v>
      </c>
      <c r="AK502" s="31" t="s">
        <v>892</v>
      </c>
      <c r="AL502" s="31" t="s">
        <v>892</v>
      </c>
      <c r="AM502" s="47">
        <v>1</v>
      </c>
      <c r="AN502" s="47">
        <v>1</v>
      </c>
      <c r="AO502" s="47">
        <v>3</v>
      </c>
      <c r="AP502" s="47">
        <v>88</v>
      </c>
      <c r="AQ502" s="47"/>
      <c r="AR502" s="47"/>
      <c r="AS502" s="47">
        <v>0</v>
      </c>
      <c r="AT502" s="49">
        <v>1</v>
      </c>
      <c r="AU502" s="49">
        <v>1</v>
      </c>
      <c r="AV502" s="47"/>
      <c r="AW502" s="49">
        <v>1</v>
      </c>
      <c r="AX502" s="49"/>
      <c r="AY502" s="44">
        <f t="shared" si="60"/>
        <v>49</v>
      </c>
      <c r="AZ502" s="47"/>
      <c r="BA502" s="47"/>
      <c r="BB502" s="47"/>
      <c r="BC502" s="48"/>
      <c r="BD502" s="50"/>
      <c r="BE502" s="50"/>
      <c r="BF502" s="50"/>
      <c r="BG502" s="51"/>
      <c r="BH502" s="51">
        <f t="shared" si="64"/>
        <v>1</v>
      </c>
      <c r="BI502" s="51">
        <v>5</v>
      </c>
      <c r="BJ502" s="52"/>
      <c r="BK502" s="52"/>
      <c r="BL502" s="53"/>
      <c r="BM502" s="47" t="e">
        <f>COUNTIFS(A$2:$AC502,#REF!,M$2:$AL502,M502)</f>
        <v>#VALUE!</v>
      </c>
      <c r="BN502" s="47">
        <v>0</v>
      </c>
      <c r="BO502" s="54">
        <v>49</v>
      </c>
      <c r="BP502" s="54">
        <v>0</v>
      </c>
      <c r="BQ502" s="47">
        <v>49</v>
      </c>
      <c r="BR502" s="49">
        <v>1</v>
      </c>
      <c r="BS502" s="49">
        <v>1</v>
      </c>
      <c r="BT502" s="44">
        <f t="shared" si="61"/>
        <v>148</v>
      </c>
      <c r="BW502" s="40" t="s">
        <v>67</v>
      </c>
      <c r="BY502" s="55"/>
      <c r="BZ502" s="1" t="s">
        <v>22426</v>
      </c>
    </row>
    <row r="503" spans="1:78" ht="15" customHeight="1">
      <c r="A503" s="25" t="s">
        <v>3224</v>
      </c>
      <c r="B503" s="42" t="s">
        <v>3959</v>
      </c>
      <c r="D503" s="263">
        <v>0</v>
      </c>
      <c r="E503" s="42" t="s">
        <v>76</v>
      </c>
      <c r="F503" s="42" t="s">
        <v>77</v>
      </c>
      <c r="G503" s="264"/>
      <c r="H503" s="264"/>
      <c r="I503" s="42" t="s">
        <v>677</v>
      </c>
      <c r="J503" s="43" t="s">
        <v>3945</v>
      </c>
      <c r="M503" s="44" t="s">
        <v>121</v>
      </c>
      <c r="N503" s="45" t="s">
        <v>261</v>
      </c>
      <c r="O503" s="42" t="s">
        <v>81</v>
      </c>
      <c r="P503" s="42" t="s">
        <v>82</v>
      </c>
      <c r="Q503" s="42" t="s">
        <v>73</v>
      </c>
      <c r="R503" s="42" t="s">
        <v>73</v>
      </c>
      <c r="S503" s="42" t="s">
        <v>3960</v>
      </c>
      <c r="T503" s="42" t="s">
        <v>3961</v>
      </c>
      <c r="U503" s="42" t="s">
        <v>3961</v>
      </c>
      <c r="V503" s="42" t="s">
        <v>73</v>
      </c>
      <c r="W503" s="42" t="s">
        <v>73</v>
      </c>
      <c r="X503" s="98">
        <v>40484</v>
      </c>
      <c r="Y503" s="98">
        <v>40511</v>
      </c>
      <c r="Z503" s="44">
        <f t="shared" si="62"/>
        <v>2010</v>
      </c>
      <c r="AA503" s="44">
        <f t="shared" si="63"/>
        <v>11</v>
      </c>
      <c r="AB503" s="44">
        <v>0</v>
      </c>
      <c r="AC503" s="42" t="s">
        <v>387</v>
      </c>
      <c r="AD503" s="42" t="s">
        <v>388</v>
      </c>
      <c r="AE503" s="42" t="s">
        <v>73</v>
      </c>
      <c r="AF503" s="42" t="s">
        <v>73</v>
      </c>
      <c r="AG503" s="42" t="s">
        <v>73</v>
      </c>
      <c r="AH503" s="42" t="s">
        <v>73</v>
      </c>
      <c r="AI503" s="42" t="s">
        <v>3962</v>
      </c>
      <c r="AJ503" s="42" t="s">
        <v>1195</v>
      </c>
      <c r="AK503" s="31" t="s">
        <v>892</v>
      </c>
      <c r="AL503" s="31" t="s">
        <v>892</v>
      </c>
      <c r="AM503" s="47">
        <v>1</v>
      </c>
      <c r="AN503" s="47">
        <v>1</v>
      </c>
      <c r="AO503" s="47">
        <v>3</v>
      </c>
      <c r="AP503" s="47">
        <v>88</v>
      </c>
      <c r="AQ503" s="47"/>
      <c r="AR503" s="47"/>
      <c r="AS503" s="47">
        <v>0</v>
      </c>
      <c r="AT503" s="49">
        <v>1</v>
      </c>
      <c r="AU503" s="49">
        <v>1</v>
      </c>
      <c r="AV503" s="47"/>
      <c r="AW503" s="49">
        <v>1</v>
      </c>
      <c r="AX503" s="49"/>
      <c r="AY503" s="44">
        <f t="shared" si="60"/>
        <v>28</v>
      </c>
      <c r="AZ503" s="47"/>
      <c r="BA503" s="47"/>
      <c r="BB503" s="47"/>
      <c r="BC503" s="48"/>
      <c r="BD503" s="50"/>
      <c r="BE503" s="50"/>
      <c r="BF503" s="50"/>
      <c r="BG503" s="51"/>
      <c r="BH503" s="51">
        <f t="shared" si="64"/>
        <v>1</v>
      </c>
      <c r="BI503" s="51">
        <v>7</v>
      </c>
      <c r="BJ503" s="52"/>
      <c r="BK503" s="52"/>
      <c r="BL503" s="53"/>
      <c r="BM503" s="47" t="e">
        <f>COUNTIFS(A$2:$AC503,#REF!,M$2:$AL503,M503)</f>
        <v>#VALUE!</v>
      </c>
      <c r="BN503" s="47">
        <v>0</v>
      </c>
      <c r="BO503" s="54">
        <v>28</v>
      </c>
      <c r="BP503" s="54">
        <v>0</v>
      </c>
      <c r="BQ503" s="47">
        <v>28</v>
      </c>
      <c r="BR503" s="49">
        <v>1</v>
      </c>
      <c r="BS503" s="49">
        <v>1</v>
      </c>
      <c r="BT503" s="44">
        <f t="shared" si="61"/>
        <v>216</v>
      </c>
      <c r="BW503" s="40" t="s">
        <v>67</v>
      </c>
      <c r="BY503" s="55"/>
      <c r="BZ503" s="1" t="s">
        <v>22426</v>
      </c>
    </row>
    <row r="504" spans="1:78" ht="15" customHeight="1">
      <c r="A504" s="25" t="s">
        <v>3224</v>
      </c>
      <c r="B504" s="42" t="s">
        <v>3963</v>
      </c>
      <c r="D504" s="263">
        <v>0</v>
      </c>
      <c r="E504" s="42" t="s">
        <v>76</v>
      </c>
      <c r="F504" s="42" t="s">
        <v>77</v>
      </c>
      <c r="G504" s="264"/>
      <c r="H504" s="264"/>
      <c r="I504" s="42" t="s">
        <v>677</v>
      </c>
      <c r="J504" s="43" t="s">
        <v>3945</v>
      </c>
      <c r="M504" s="44" t="s">
        <v>121</v>
      </c>
      <c r="N504" s="45" t="s">
        <v>261</v>
      </c>
      <c r="O504" s="42" t="s">
        <v>100</v>
      </c>
      <c r="P504" s="42" t="s">
        <v>101</v>
      </c>
      <c r="Q504" s="42" t="s">
        <v>73</v>
      </c>
      <c r="R504" s="42" t="s">
        <v>73</v>
      </c>
      <c r="S504" s="42" t="s">
        <v>3964</v>
      </c>
      <c r="T504" s="42" t="s">
        <v>3965</v>
      </c>
      <c r="U504" s="42" t="s">
        <v>3965</v>
      </c>
      <c r="V504" s="42" t="s">
        <v>73</v>
      </c>
      <c r="W504" s="42" t="s">
        <v>73</v>
      </c>
      <c r="X504" s="98">
        <v>40514</v>
      </c>
      <c r="Y504" s="98">
        <v>40559</v>
      </c>
      <c r="Z504" s="44">
        <f t="shared" si="62"/>
        <v>2010</v>
      </c>
      <c r="AA504" s="44">
        <f t="shared" si="63"/>
        <v>12</v>
      </c>
      <c r="AB504" s="44">
        <v>0</v>
      </c>
      <c r="AC504" s="42" t="s">
        <v>387</v>
      </c>
      <c r="AD504" s="42" t="s">
        <v>388</v>
      </c>
      <c r="AE504" s="42" t="s">
        <v>73</v>
      </c>
      <c r="AF504" s="42" t="s">
        <v>73</v>
      </c>
      <c r="AG504" s="42" t="s">
        <v>73</v>
      </c>
      <c r="AH504" s="42" t="s">
        <v>73</v>
      </c>
      <c r="AI504" s="42" t="s">
        <v>3966</v>
      </c>
      <c r="AJ504" s="42" t="s">
        <v>3967</v>
      </c>
      <c r="AK504" s="31" t="s">
        <v>892</v>
      </c>
      <c r="AL504" s="31" t="s">
        <v>892</v>
      </c>
      <c r="AM504" s="47">
        <v>1</v>
      </c>
      <c r="AN504" s="47">
        <v>1</v>
      </c>
      <c r="AO504" s="47">
        <v>3</v>
      </c>
      <c r="AP504" s="47">
        <v>88</v>
      </c>
      <c r="AQ504" s="47"/>
      <c r="AR504" s="47"/>
      <c r="AS504" s="47">
        <v>0</v>
      </c>
      <c r="AT504" s="49">
        <v>1</v>
      </c>
      <c r="AU504" s="49">
        <v>1</v>
      </c>
      <c r="AV504" s="47"/>
      <c r="AW504" s="49">
        <v>1</v>
      </c>
      <c r="AX504" s="49"/>
      <c r="AY504" s="44">
        <f t="shared" si="60"/>
        <v>46</v>
      </c>
      <c r="AZ504" s="47"/>
      <c r="BA504" s="47"/>
      <c r="BB504" s="47"/>
      <c r="BC504" s="48"/>
      <c r="BD504" s="50"/>
      <c r="BE504" s="50"/>
      <c r="BF504" s="50"/>
      <c r="BG504" s="51"/>
      <c r="BH504" s="51">
        <f t="shared" si="64"/>
        <v>1</v>
      </c>
      <c r="BI504" s="51">
        <v>5</v>
      </c>
      <c r="BJ504" s="52"/>
      <c r="BK504" s="52"/>
      <c r="BL504" s="53"/>
      <c r="BM504" s="47" t="e">
        <f>COUNTIFS(A$2:$AC504,#REF!,M$2:$AL504,M504)</f>
        <v>#VALUE!</v>
      </c>
      <c r="BN504" s="47">
        <v>0</v>
      </c>
      <c r="BO504" s="54">
        <v>46</v>
      </c>
      <c r="BP504" s="54">
        <v>0</v>
      </c>
      <c r="BQ504" s="47">
        <v>46</v>
      </c>
      <c r="BR504" s="49">
        <v>1</v>
      </c>
      <c r="BS504" s="49">
        <v>1</v>
      </c>
      <c r="BT504" s="44">
        <f t="shared" si="61"/>
        <v>246</v>
      </c>
      <c r="BW504" s="40" t="s">
        <v>67</v>
      </c>
      <c r="BY504" s="55"/>
      <c r="BZ504" s="1" t="s">
        <v>22426</v>
      </c>
    </row>
    <row r="505" spans="1:78" ht="15" customHeight="1">
      <c r="A505" s="25" t="s">
        <v>3224</v>
      </c>
      <c r="B505" s="42" t="s">
        <v>3970</v>
      </c>
      <c r="D505" s="263">
        <v>0</v>
      </c>
      <c r="E505" s="42" t="s">
        <v>76</v>
      </c>
      <c r="F505" s="42" t="s">
        <v>77</v>
      </c>
      <c r="G505" s="264"/>
      <c r="H505" s="264"/>
      <c r="I505" s="42" t="s">
        <v>3968</v>
      </c>
      <c r="J505" s="43" t="s">
        <v>3969</v>
      </c>
      <c r="M505" s="44" t="s">
        <v>117</v>
      </c>
      <c r="N505" s="45" t="s">
        <v>2616</v>
      </c>
      <c r="O505" s="42" t="s">
        <v>86</v>
      </c>
      <c r="P505" s="42" t="s">
        <v>87</v>
      </c>
      <c r="Q505" s="42" t="s">
        <v>73</v>
      </c>
      <c r="R505" s="42" t="s">
        <v>73</v>
      </c>
      <c r="S505" s="42" t="s">
        <v>3971</v>
      </c>
      <c r="T505" s="42" t="s">
        <v>3972</v>
      </c>
      <c r="U505" s="42" t="s">
        <v>3972</v>
      </c>
      <c r="V505" s="42" t="s">
        <v>73</v>
      </c>
      <c r="W505" s="42" t="s">
        <v>73</v>
      </c>
      <c r="X505" s="98">
        <v>40306</v>
      </c>
      <c r="Y505" s="98">
        <v>40307</v>
      </c>
      <c r="Z505" s="44">
        <f t="shared" si="62"/>
        <v>2010</v>
      </c>
      <c r="AA505" s="44">
        <f t="shared" si="63"/>
        <v>5</v>
      </c>
      <c r="AB505" s="44">
        <v>0</v>
      </c>
      <c r="AC505" s="42" t="s">
        <v>3973</v>
      </c>
      <c r="AD505" s="42" t="s">
        <v>73</v>
      </c>
      <c r="AE505" s="42" t="s">
        <v>73</v>
      </c>
      <c r="AF505" s="42" t="s">
        <v>73</v>
      </c>
      <c r="AG505" s="42" t="s">
        <v>73</v>
      </c>
      <c r="AH505" s="42" t="s">
        <v>73</v>
      </c>
      <c r="AI505" s="42" t="s">
        <v>73</v>
      </c>
      <c r="AJ505" s="42" t="s">
        <v>73</v>
      </c>
      <c r="AK505" s="31" t="s">
        <v>892</v>
      </c>
      <c r="AL505" s="31" t="s">
        <v>892</v>
      </c>
      <c r="AM505" s="47">
        <v>1</v>
      </c>
      <c r="AN505" s="47">
        <v>1</v>
      </c>
      <c r="AO505" s="47">
        <v>4</v>
      </c>
      <c r="AP505" s="47">
        <v>88</v>
      </c>
      <c r="AQ505" s="47"/>
      <c r="AR505" s="47"/>
      <c r="AS505" s="47">
        <v>0</v>
      </c>
      <c r="AT505" s="49">
        <v>1</v>
      </c>
      <c r="AU505" s="49">
        <v>1</v>
      </c>
      <c r="AV505" s="47"/>
      <c r="AW505" s="49">
        <v>1</v>
      </c>
      <c r="AX505" s="49"/>
      <c r="AY505" s="44">
        <f t="shared" si="60"/>
        <v>2</v>
      </c>
      <c r="AZ505" s="47"/>
      <c r="BA505" s="47"/>
      <c r="BB505" s="47"/>
      <c r="BC505" s="48"/>
      <c r="BD505" s="50"/>
      <c r="BE505" s="50"/>
      <c r="BF505" s="50"/>
      <c r="BG505" s="51"/>
      <c r="BH505" s="51">
        <f t="shared" si="64"/>
        <v>1</v>
      </c>
      <c r="BI505" s="51">
        <v>3</v>
      </c>
      <c r="BJ505" s="52"/>
      <c r="BK505" s="52"/>
      <c r="BL505" s="53"/>
      <c r="BM505" s="47" t="e">
        <f>COUNTIFS(A$2:$AC505,#REF!,M$2:$AL505,M505)</f>
        <v>#VALUE!</v>
      </c>
      <c r="BN505" s="47">
        <v>0</v>
      </c>
      <c r="BO505" s="54">
        <v>2</v>
      </c>
      <c r="BP505" s="54">
        <v>0</v>
      </c>
      <c r="BQ505" s="47">
        <v>2</v>
      </c>
      <c r="BR505" s="49">
        <v>1</v>
      </c>
      <c r="BS505" s="49">
        <v>1</v>
      </c>
      <c r="BT505" s="44">
        <f t="shared" si="61"/>
        <v>38</v>
      </c>
      <c r="BW505" s="40" t="s">
        <v>67</v>
      </c>
      <c r="BY505" s="55"/>
      <c r="BZ505" s="1" t="s">
        <v>22426</v>
      </c>
    </row>
    <row r="506" spans="1:78" ht="15" customHeight="1">
      <c r="A506" s="25" t="s">
        <v>3224</v>
      </c>
      <c r="B506" s="42" t="s">
        <v>3974</v>
      </c>
      <c r="D506" s="263">
        <v>0</v>
      </c>
      <c r="E506" s="42" t="s">
        <v>76</v>
      </c>
      <c r="F506" s="42" t="s">
        <v>77</v>
      </c>
      <c r="G506" s="264"/>
      <c r="H506" s="264"/>
      <c r="I506" s="42" t="s">
        <v>3968</v>
      </c>
      <c r="J506" s="43" t="s">
        <v>3969</v>
      </c>
      <c r="M506" s="44" t="s">
        <v>117</v>
      </c>
      <c r="N506" s="45" t="s">
        <v>2616</v>
      </c>
      <c r="O506" s="42" t="s">
        <v>81</v>
      </c>
      <c r="P506" s="42" t="s">
        <v>82</v>
      </c>
      <c r="Q506" s="42" t="s">
        <v>73</v>
      </c>
      <c r="R506" s="42" t="s">
        <v>73</v>
      </c>
      <c r="S506" s="42" t="s">
        <v>3975</v>
      </c>
      <c r="T506" s="42" t="s">
        <v>3976</v>
      </c>
      <c r="U506" s="42" t="s">
        <v>3976</v>
      </c>
      <c r="V506" s="42" t="s">
        <v>73</v>
      </c>
      <c r="W506" s="42" t="s">
        <v>73</v>
      </c>
      <c r="X506" s="98">
        <v>40499</v>
      </c>
      <c r="Y506" s="98">
        <v>40503</v>
      </c>
      <c r="Z506" s="44">
        <f t="shared" si="62"/>
        <v>2010</v>
      </c>
      <c r="AA506" s="44">
        <f t="shared" si="63"/>
        <v>11</v>
      </c>
      <c r="AB506" s="44">
        <v>0</v>
      </c>
      <c r="AC506" s="42" t="s">
        <v>293</v>
      </c>
      <c r="AD506" s="42" t="s">
        <v>294</v>
      </c>
      <c r="AE506" s="42" t="s">
        <v>73</v>
      </c>
      <c r="AF506" s="42" t="s">
        <v>73</v>
      </c>
      <c r="AG506" s="42" t="s">
        <v>73</v>
      </c>
      <c r="AH506" s="42" t="s">
        <v>73</v>
      </c>
      <c r="AI506" s="42" t="s">
        <v>3977</v>
      </c>
      <c r="AJ506" s="42" t="s">
        <v>1002</v>
      </c>
      <c r="AK506" s="31" t="s">
        <v>892</v>
      </c>
      <c r="AL506" s="31" t="s">
        <v>892</v>
      </c>
      <c r="AM506" s="47">
        <v>1</v>
      </c>
      <c r="AN506" s="47">
        <v>1</v>
      </c>
      <c r="AO506" s="47">
        <v>4</v>
      </c>
      <c r="AP506" s="47">
        <v>88</v>
      </c>
      <c r="AQ506" s="47"/>
      <c r="AR506" s="47"/>
      <c r="AS506" s="47">
        <v>0</v>
      </c>
      <c r="AT506" s="49">
        <v>1</v>
      </c>
      <c r="AU506" s="49">
        <v>1</v>
      </c>
      <c r="AV506" s="47"/>
      <c r="AW506" s="49">
        <v>1</v>
      </c>
      <c r="AX506" s="49"/>
      <c r="AY506" s="44">
        <f t="shared" si="60"/>
        <v>5</v>
      </c>
      <c r="AZ506" s="47"/>
      <c r="BA506" s="47"/>
      <c r="BB506" s="47"/>
      <c r="BC506" s="48"/>
      <c r="BD506" s="50"/>
      <c r="BE506" s="50"/>
      <c r="BF506" s="50"/>
      <c r="BG506" s="51"/>
      <c r="BH506" s="51">
        <f t="shared" si="64"/>
        <v>1</v>
      </c>
      <c r="BI506" s="51">
        <v>5</v>
      </c>
      <c r="BJ506" s="52"/>
      <c r="BK506" s="52"/>
      <c r="BL506" s="53"/>
      <c r="BM506" s="47" t="e">
        <f>COUNTIFS(A$2:$AC506,#REF!,M$2:$AL506,M506)</f>
        <v>#VALUE!</v>
      </c>
      <c r="BN506" s="47">
        <v>0</v>
      </c>
      <c r="BO506" s="54">
        <v>5</v>
      </c>
      <c r="BP506" s="54">
        <v>0</v>
      </c>
      <c r="BQ506" s="47">
        <v>5</v>
      </c>
      <c r="BR506" s="49">
        <v>1</v>
      </c>
      <c r="BS506" s="49">
        <v>1</v>
      </c>
      <c r="BT506" s="44">
        <f t="shared" si="61"/>
        <v>231</v>
      </c>
      <c r="BW506" s="40" t="s">
        <v>67</v>
      </c>
      <c r="BY506" s="55"/>
      <c r="BZ506" s="1" t="s">
        <v>22426</v>
      </c>
    </row>
    <row r="507" spans="1:78" ht="15" customHeight="1">
      <c r="A507" s="25" t="s">
        <v>3224</v>
      </c>
      <c r="B507" s="298" t="s">
        <v>3978</v>
      </c>
      <c r="D507" s="263">
        <v>0</v>
      </c>
      <c r="E507" s="42" t="s">
        <v>76</v>
      </c>
      <c r="F507" s="42" t="s">
        <v>77</v>
      </c>
      <c r="G507" s="264"/>
      <c r="H507" s="264"/>
      <c r="I507" s="294" t="s">
        <v>22457</v>
      </c>
      <c r="J507" s="43" t="s">
        <v>392</v>
      </c>
      <c r="M507" s="44" t="s">
        <v>91</v>
      </c>
      <c r="N507" s="45" t="s">
        <v>927</v>
      </c>
      <c r="O507" s="42" t="s">
        <v>81</v>
      </c>
      <c r="P507" s="42" t="s">
        <v>82</v>
      </c>
      <c r="Q507" s="42" t="s">
        <v>73</v>
      </c>
      <c r="R507" s="42" t="s">
        <v>73</v>
      </c>
      <c r="S507" s="42" t="s">
        <v>3979</v>
      </c>
      <c r="T507" s="42" t="s">
        <v>73</v>
      </c>
      <c r="U507" s="42" t="s">
        <v>3980</v>
      </c>
      <c r="V507" s="42" t="s">
        <v>73</v>
      </c>
      <c r="W507" s="42" t="s">
        <v>73</v>
      </c>
      <c r="X507" s="98">
        <v>40289</v>
      </c>
      <c r="Y507" s="98">
        <v>40306</v>
      </c>
      <c r="Z507" s="44">
        <f t="shared" si="62"/>
        <v>2010</v>
      </c>
      <c r="AA507" s="44">
        <f t="shared" si="63"/>
        <v>4</v>
      </c>
      <c r="AB507" s="44">
        <v>0</v>
      </c>
      <c r="AC507" s="42" t="s">
        <v>391</v>
      </c>
      <c r="AD507" s="42" t="s">
        <v>392</v>
      </c>
      <c r="AE507" s="42" t="s">
        <v>73</v>
      </c>
      <c r="AF507" s="42" t="s">
        <v>73</v>
      </c>
      <c r="AG507" s="42" t="s">
        <v>73</v>
      </c>
      <c r="AH507" s="42" t="s">
        <v>73</v>
      </c>
      <c r="AI507" s="42" t="s">
        <v>3981</v>
      </c>
      <c r="AJ507" s="42" t="s">
        <v>73</v>
      </c>
      <c r="AK507" s="31" t="s">
        <v>892</v>
      </c>
      <c r="AL507" s="31" t="s">
        <v>892</v>
      </c>
      <c r="AM507" s="47">
        <v>1</v>
      </c>
      <c r="AN507" s="47">
        <v>1</v>
      </c>
      <c r="AO507" s="47">
        <v>6</v>
      </c>
      <c r="AP507" s="47">
        <v>88</v>
      </c>
      <c r="AQ507" s="47"/>
      <c r="AR507" s="47"/>
      <c r="AS507" s="47">
        <v>0</v>
      </c>
      <c r="AT507" s="49">
        <v>1</v>
      </c>
      <c r="AU507" s="49">
        <v>1</v>
      </c>
      <c r="AV507" s="47"/>
      <c r="AW507" s="49">
        <v>1</v>
      </c>
      <c r="AX507" s="49"/>
      <c r="AY507" s="44">
        <f t="shared" si="60"/>
        <v>18</v>
      </c>
      <c r="AZ507" s="47"/>
      <c r="BA507" s="47"/>
      <c r="BB507" s="47"/>
      <c r="BC507" s="48"/>
      <c r="BD507" s="50"/>
      <c r="BE507" s="50"/>
      <c r="BF507" s="50"/>
      <c r="BG507" s="51"/>
      <c r="BH507" s="51">
        <f t="shared" si="64"/>
        <v>1</v>
      </c>
      <c r="BI507" s="51">
        <v>3</v>
      </c>
      <c r="BJ507" s="52"/>
      <c r="BK507" s="52"/>
      <c r="BL507" s="53"/>
      <c r="BM507" s="47" t="e">
        <f>COUNTIFS(A$2:$AC507,#REF!,M$2:$AL507,M507)</f>
        <v>#VALUE!</v>
      </c>
      <c r="BN507" s="47">
        <v>1</v>
      </c>
      <c r="BO507" s="54">
        <v>18</v>
      </c>
      <c r="BP507" s="54">
        <v>0</v>
      </c>
      <c r="BQ507" s="47">
        <v>18</v>
      </c>
      <c r="BR507" s="49">
        <v>1</v>
      </c>
      <c r="BS507" s="49">
        <v>1</v>
      </c>
      <c r="BT507" s="44">
        <f t="shared" si="61"/>
        <v>21</v>
      </c>
      <c r="BW507" s="40" t="s">
        <v>67</v>
      </c>
      <c r="BY507" s="55"/>
      <c r="BZ507" s="1" t="s">
        <v>22426</v>
      </c>
    </row>
    <row r="508" spans="1:78" ht="15" customHeight="1">
      <c r="A508" s="25" t="s">
        <v>3224</v>
      </c>
      <c r="B508" s="42" t="s">
        <v>3982</v>
      </c>
      <c r="D508" s="263">
        <v>0</v>
      </c>
      <c r="E508" s="42" t="s">
        <v>76</v>
      </c>
      <c r="F508" s="42" t="s">
        <v>77</v>
      </c>
      <c r="G508" s="264"/>
      <c r="H508" s="264"/>
      <c r="I508" s="42" t="s">
        <v>2903</v>
      </c>
      <c r="J508" s="43" t="s">
        <v>392</v>
      </c>
      <c r="M508" s="44" t="s">
        <v>91</v>
      </c>
      <c r="N508" s="45" t="s">
        <v>391</v>
      </c>
      <c r="O508" s="42" t="s">
        <v>81</v>
      </c>
      <c r="P508" s="42" t="s">
        <v>82</v>
      </c>
      <c r="Q508" s="42" t="s">
        <v>73</v>
      </c>
      <c r="R508" s="42" t="s">
        <v>73</v>
      </c>
      <c r="S508" s="42" t="s">
        <v>3983</v>
      </c>
      <c r="T508" s="42" t="s">
        <v>73</v>
      </c>
      <c r="U508" s="42" t="s">
        <v>3984</v>
      </c>
      <c r="V508" s="42" t="s">
        <v>73</v>
      </c>
      <c r="W508" s="42" t="s">
        <v>73</v>
      </c>
      <c r="X508" s="98">
        <v>40326</v>
      </c>
      <c r="Y508" s="98">
        <v>40362</v>
      </c>
      <c r="Z508" s="44">
        <f t="shared" si="62"/>
        <v>2010</v>
      </c>
      <c r="AA508" s="44">
        <f t="shared" si="63"/>
        <v>5</v>
      </c>
      <c r="AB508" s="44">
        <v>0</v>
      </c>
      <c r="AC508" s="42" t="s">
        <v>391</v>
      </c>
      <c r="AD508" s="42" t="s">
        <v>392</v>
      </c>
      <c r="AE508" s="42" t="s">
        <v>73</v>
      </c>
      <c r="AF508" s="42" t="s">
        <v>73</v>
      </c>
      <c r="AG508" s="42" t="s">
        <v>73</v>
      </c>
      <c r="AH508" s="42" t="s">
        <v>73</v>
      </c>
      <c r="AI508" s="42" t="s">
        <v>3985</v>
      </c>
      <c r="AJ508" s="42" t="s">
        <v>73</v>
      </c>
      <c r="AK508" s="31" t="s">
        <v>892</v>
      </c>
      <c r="AL508" s="31" t="s">
        <v>892</v>
      </c>
      <c r="AM508" s="47">
        <v>1</v>
      </c>
      <c r="AN508" s="47">
        <v>2</v>
      </c>
      <c r="AO508" s="47">
        <v>6</v>
      </c>
      <c r="AP508" s="47">
        <v>88</v>
      </c>
      <c r="AQ508" s="47"/>
      <c r="AR508" s="47"/>
      <c r="AS508" s="47">
        <v>0</v>
      </c>
      <c r="AT508" s="49">
        <v>1</v>
      </c>
      <c r="AU508" s="49">
        <v>1</v>
      </c>
      <c r="AV508" s="47"/>
      <c r="AW508" s="49">
        <v>1</v>
      </c>
      <c r="AX508" s="49"/>
      <c r="AY508" s="44">
        <f t="shared" si="60"/>
        <v>37</v>
      </c>
      <c r="AZ508" s="47"/>
      <c r="BA508" s="47"/>
      <c r="BB508" s="47"/>
      <c r="BC508" s="48"/>
      <c r="BD508" s="50"/>
      <c r="BE508" s="50"/>
      <c r="BF508" s="50"/>
      <c r="BG508" s="51"/>
      <c r="BH508" s="51">
        <f t="shared" si="64"/>
        <v>1</v>
      </c>
      <c r="BI508" s="51">
        <v>4</v>
      </c>
      <c r="BJ508" s="52"/>
      <c r="BK508" s="52"/>
      <c r="BL508" s="53"/>
      <c r="BM508" s="47" t="e">
        <f>COUNTIFS(A$2:$AC508,#REF!,M$2:$AL508,M508)</f>
        <v>#VALUE!</v>
      </c>
      <c r="BN508" s="47">
        <v>0</v>
      </c>
      <c r="BO508" s="54">
        <v>37</v>
      </c>
      <c r="BP508" s="54">
        <v>0</v>
      </c>
      <c r="BQ508" s="47">
        <v>37</v>
      </c>
      <c r="BR508" s="49">
        <v>1</v>
      </c>
      <c r="BS508" s="49">
        <v>1</v>
      </c>
      <c r="BT508" s="44">
        <f t="shared" si="61"/>
        <v>58</v>
      </c>
      <c r="BW508" s="40" t="s">
        <v>67</v>
      </c>
      <c r="BY508" s="55"/>
      <c r="BZ508" s="1" t="s">
        <v>22426</v>
      </c>
    </row>
    <row r="509" spans="1:78" ht="15" customHeight="1">
      <c r="A509" s="25" t="s">
        <v>3224</v>
      </c>
      <c r="B509" s="42" t="s">
        <v>3986</v>
      </c>
      <c r="D509" s="263">
        <v>0</v>
      </c>
      <c r="E509" s="42" t="s">
        <v>76</v>
      </c>
      <c r="F509" s="42" t="s">
        <v>77</v>
      </c>
      <c r="G509" s="264"/>
      <c r="H509" s="264"/>
      <c r="I509" s="42" t="s">
        <v>2903</v>
      </c>
      <c r="J509" s="43" t="s">
        <v>392</v>
      </c>
      <c r="M509" s="44" t="s">
        <v>91</v>
      </c>
      <c r="N509" s="45" t="s">
        <v>391</v>
      </c>
      <c r="O509" s="42" t="s">
        <v>81</v>
      </c>
      <c r="P509" s="42" t="s">
        <v>82</v>
      </c>
      <c r="Q509" s="42" t="s">
        <v>73</v>
      </c>
      <c r="R509" s="42" t="s">
        <v>73</v>
      </c>
      <c r="S509" s="42" t="s">
        <v>3987</v>
      </c>
      <c r="T509" s="42" t="s">
        <v>73</v>
      </c>
      <c r="U509" s="42" t="s">
        <v>3988</v>
      </c>
      <c r="V509" s="42" t="s">
        <v>73</v>
      </c>
      <c r="W509" s="42" t="s">
        <v>73</v>
      </c>
      <c r="X509" s="98">
        <v>40424</v>
      </c>
      <c r="Y509" s="98">
        <v>40462</v>
      </c>
      <c r="Z509" s="44">
        <f t="shared" si="62"/>
        <v>2010</v>
      </c>
      <c r="AA509" s="44">
        <f t="shared" si="63"/>
        <v>9</v>
      </c>
      <c r="AB509" s="44">
        <v>0</v>
      </c>
      <c r="AC509" s="42" t="s">
        <v>391</v>
      </c>
      <c r="AD509" s="42" t="s">
        <v>392</v>
      </c>
      <c r="AE509" s="42" t="s">
        <v>73</v>
      </c>
      <c r="AF509" s="42" t="s">
        <v>73</v>
      </c>
      <c r="AG509" s="42" t="s">
        <v>73</v>
      </c>
      <c r="AH509" s="42" t="s">
        <v>73</v>
      </c>
      <c r="AI509" s="42" t="s">
        <v>3989</v>
      </c>
      <c r="AJ509" s="42" t="s">
        <v>73</v>
      </c>
      <c r="AK509" s="31" t="s">
        <v>892</v>
      </c>
      <c r="AL509" s="31" t="s">
        <v>892</v>
      </c>
      <c r="AM509" s="47">
        <v>1</v>
      </c>
      <c r="AN509" s="47">
        <v>2</v>
      </c>
      <c r="AO509" s="47">
        <v>6</v>
      </c>
      <c r="AP509" s="47">
        <v>88</v>
      </c>
      <c r="AQ509" s="47"/>
      <c r="AR509" s="47"/>
      <c r="AS509" s="47">
        <v>0</v>
      </c>
      <c r="AT509" s="49">
        <v>1</v>
      </c>
      <c r="AU509" s="49">
        <v>1</v>
      </c>
      <c r="AV509" s="47"/>
      <c r="AW509" s="49">
        <v>1</v>
      </c>
      <c r="AX509" s="49"/>
      <c r="AY509" s="44">
        <f t="shared" si="60"/>
        <v>39</v>
      </c>
      <c r="AZ509" s="47"/>
      <c r="BA509" s="47"/>
      <c r="BB509" s="47"/>
      <c r="BC509" s="48"/>
      <c r="BD509" s="50"/>
      <c r="BE509" s="50"/>
      <c r="BF509" s="50"/>
      <c r="BG509" s="51"/>
      <c r="BH509" s="51">
        <f t="shared" si="64"/>
        <v>1</v>
      </c>
      <c r="BI509" s="51">
        <v>7</v>
      </c>
      <c r="BJ509" s="52"/>
      <c r="BK509" s="52"/>
      <c r="BL509" s="53"/>
      <c r="BM509" s="47" t="e">
        <f>COUNTIFS(A$2:$AC509,#REF!,M$2:$AL509,M509)</f>
        <v>#VALUE!</v>
      </c>
      <c r="BN509" s="47">
        <v>0</v>
      </c>
      <c r="BO509" s="54">
        <v>39</v>
      </c>
      <c r="BP509" s="54">
        <v>0</v>
      </c>
      <c r="BQ509" s="47">
        <v>39</v>
      </c>
      <c r="BR509" s="49">
        <v>1</v>
      </c>
      <c r="BS509" s="49">
        <v>1</v>
      </c>
      <c r="BT509" s="44">
        <f t="shared" si="61"/>
        <v>156</v>
      </c>
      <c r="BW509" s="40" t="s">
        <v>67</v>
      </c>
      <c r="BY509" s="55"/>
      <c r="BZ509" s="1" t="s">
        <v>22426</v>
      </c>
    </row>
    <row r="510" spans="1:78" ht="15" customHeight="1">
      <c r="A510" s="25" t="s">
        <v>3224</v>
      </c>
      <c r="B510" s="42" t="s">
        <v>3990</v>
      </c>
      <c r="D510" s="263">
        <v>0</v>
      </c>
      <c r="E510" s="42" t="s">
        <v>76</v>
      </c>
      <c r="F510" s="42" t="s">
        <v>77</v>
      </c>
      <c r="G510" s="264"/>
      <c r="H510" s="264"/>
      <c r="I510" s="42" t="s">
        <v>2903</v>
      </c>
      <c r="J510" s="43" t="s">
        <v>392</v>
      </c>
      <c r="M510" s="44" t="s">
        <v>91</v>
      </c>
      <c r="N510" s="45" t="s">
        <v>391</v>
      </c>
      <c r="O510" s="42" t="s">
        <v>81</v>
      </c>
      <c r="P510" s="42" t="s">
        <v>82</v>
      </c>
      <c r="Q510" s="42" t="s">
        <v>73</v>
      </c>
      <c r="R510" s="42" t="s">
        <v>73</v>
      </c>
      <c r="S510" s="42" t="s">
        <v>3991</v>
      </c>
      <c r="T510" s="42" t="s">
        <v>73</v>
      </c>
      <c r="U510" s="42" t="s">
        <v>3992</v>
      </c>
      <c r="V510" s="42" t="s">
        <v>73</v>
      </c>
      <c r="W510" s="42" t="s">
        <v>73</v>
      </c>
      <c r="X510" s="98">
        <v>40466</v>
      </c>
      <c r="Y510" s="98">
        <v>40502</v>
      </c>
      <c r="Z510" s="44">
        <f t="shared" si="62"/>
        <v>2010</v>
      </c>
      <c r="AA510" s="44">
        <f t="shared" si="63"/>
        <v>10</v>
      </c>
      <c r="AB510" s="44">
        <v>0</v>
      </c>
      <c r="AC510" s="42" t="s">
        <v>391</v>
      </c>
      <c r="AD510" s="42" t="s">
        <v>392</v>
      </c>
      <c r="AE510" s="42" t="s">
        <v>73</v>
      </c>
      <c r="AF510" s="42" t="s">
        <v>73</v>
      </c>
      <c r="AG510" s="42" t="s">
        <v>73</v>
      </c>
      <c r="AH510" s="42" t="s">
        <v>73</v>
      </c>
      <c r="AI510" s="42" t="s">
        <v>3993</v>
      </c>
      <c r="AJ510" s="42" t="s">
        <v>73</v>
      </c>
      <c r="AK510" s="31" t="s">
        <v>892</v>
      </c>
      <c r="AL510" s="31" t="s">
        <v>892</v>
      </c>
      <c r="AM510" s="47">
        <v>1</v>
      </c>
      <c r="AN510" s="47">
        <v>2</v>
      </c>
      <c r="AO510" s="47">
        <v>6</v>
      </c>
      <c r="AP510" s="47">
        <v>88</v>
      </c>
      <c r="AQ510" s="47"/>
      <c r="AR510" s="47"/>
      <c r="AS510" s="47">
        <v>0</v>
      </c>
      <c r="AT510" s="49">
        <v>1</v>
      </c>
      <c r="AU510" s="49">
        <v>1</v>
      </c>
      <c r="AV510" s="47"/>
      <c r="AW510" s="49">
        <v>1</v>
      </c>
      <c r="AX510" s="49"/>
      <c r="AY510" s="44">
        <f t="shared" si="60"/>
        <v>37</v>
      </c>
      <c r="AZ510" s="47"/>
      <c r="BA510" s="47"/>
      <c r="BB510" s="47"/>
      <c r="BC510" s="48"/>
      <c r="BD510" s="50"/>
      <c r="BE510" s="50"/>
      <c r="BF510" s="50"/>
      <c r="BG510" s="51"/>
      <c r="BH510" s="51">
        <f t="shared" si="64"/>
        <v>1</v>
      </c>
      <c r="BI510" s="51">
        <v>8</v>
      </c>
      <c r="BJ510" s="52"/>
      <c r="BK510" s="52"/>
      <c r="BL510" s="53"/>
      <c r="BM510" s="47" t="e">
        <f>COUNTIFS(A$2:$AC510,#REF!,M$2:$AL510,M510)</f>
        <v>#VALUE!</v>
      </c>
      <c r="BN510" s="47">
        <v>0</v>
      </c>
      <c r="BO510" s="54">
        <v>37</v>
      </c>
      <c r="BP510" s="54">
        <v>0</v>
      </c>
      <c r="BQ510" s="47">
        <v>37</v>
      </c>
      <c r="BR510" s="49">
        <v>1</v>
      </c>
      <c r="BS510" s="49">
        <v>1</v>
      </c>
      <c r="BT510" s="44">
        <f t="shared" si="61"/>
        <v>198</v>
      </c>
      <c r="BW510" s="40" t="s">
        <v>67</v>
      </c>
      <c r="BY510" s="55"/>
      <c r="BZ510" s="1" t="s">
        <v>22426</v>
      </c>
    </row>
    <row r="511" spans="1:78" ht="15" customHeight="1">
      <c r="A511" s="25" t="s">
        <v>3224</v>
      </c>
      <c r="B511" s="42" t="s">
        <v>3994</v>
      </c>
      <c r="D511" s="263">
        <v>0</v>
      </c>
      <c r="E511" s="42" t="s">
        <v>76</v>
      </c>
      <c r="F511" s="42" t="s">
        <v>77</v>
      </c>
      <c r="G511" s="264"/>
      <c r="H511" s="264"/>
      <c r="I511" s="42" t="s">
        <v>247</v>
      </c>
      <c r="J511" s="43" t="s">
        <v>246</v>
      </c>
      <c r="M511" s="44" t="s">
        <v>80</v>
      </c>
      <c r="N511" s="45" t="s">
        <v>247</v>
      </c>
      <c r="O511" s="42" t="s">
        <v>100</v>
      </c>
      <c r="P511" s="42" t="s">
        <v>101</v>
      </c>
      <c r="Q511" s="42" t="s">
        <v>73</v>
      </c>
      <c r="R511" s="42" t="s">
        <v>73</v>
      </c>
      <c r="S511" s="42" t="s">
        <v>471</v>
      </c>
      <c r="T511" s="42" t="s">
        <v>3995</v>
      </c>
      <c r="U511" s="42" t="s">
        <v>3995</v>
      </c>
      <c r="V511" s="42" t="s">
        <v>73</v>
      </c>
      <c r="W511" s="42" t="s">
        <v>73</v>
      </c>
      <c r="X511" s="98">
        <v>40375</v>
      </c>
      <c r="Y511" s="98">
        <v>40384</v>
      </c>
      <c r="Z511" s="44">
        <f t="shared" si="62"/>
        <v>2010</v>
      </c>
      <c r="AA511" s="44">
        <f t="shared" si="63"/>
        <v>7</v>
      </c>
      <c r="AB511" s="44">
        <v>0</v>
      </c>
      <c r="AC511" s="42" t="s">
        <v>3996</v>
      </c>
      <c r="AD511" s="42" t="s">
        <v>249</v>
      </c>
      <c r="AE511" s="42" t="s">
        <v>73</v>
      </c>
      <c r="AF511" s="42" t="s">
        <v>73</v>
      </c>
      <c r="AG511" s="42" t="s">
        <v>73</v>
      </c>
      <c r="AH511" s="42" t="s">
        <v>73</v>
      </c>
      <c r="AI511" s="42" t="s">
        <v>73</v>
      </c>
      <c r="AJ511" s="42" t="s">
        <v>73</v>
      </c>
      <c r="AK511" s="31" t="s">
        <v>892</v>
      </c>
      <c r="AL511" s="31" t="s">
        <v>892</v>
      </c>
      <c r="AM511" s="47">
        <v>1</v>
      </c>
      <c r="AN511" s="47">
        <v>1</v>
      </c>
      <c r="AO511" s="47">
        <v>1</v>
      </c>
      <c r="AP511" s="47">
        <v>88</v>
      </c>
      <c r="AQ511" s="47"/>
      <c r="AR511" s="47"/>
      <c r="AS511" s="47">
        <v>0</v>
      </c>
      <c r="AT511" s="49">
        <v>1</v>
      </c>
      <c r="AU511" s="49">
        <v>1</v>
      </c>
      <c r="AV511" s="47"/>
      <c r="AW511" s="49">
        <v>1</v>
      </c>
      <c r="AX511" s="49"/>
      <c r="AY511" s="44">
        <f t="shared" si="60"/>
        <v>10</v>
      </c>
      <c r="AZ511" s="47"/>
      <c r="BA511" s="47"/>
      <c r="BB511" s="47"/>
      <c r="BC511" s="48"/>
      <c r="BD511" s="50"/>
      <c r="BE511" s="50"/>
      <c r="BF511" s="50"/>
      <c r="BG511" s="51"/>
      <c r="BH511" s="51">
        <f t="shared" si="64"/>
        <v>1</v>
      </c>
      <c r="BI511" s="51">
        <v>8</v>
      </c>
      <c r="BJ511" s="52"/>
      <c r="BK511" s="52"/>
      <c r="BL511" s="53"/>
      <c r="BM511" s="47" t="e">
        <f>COUNTIFS(A$2:$AC511,#REF!,M$2:$AL511,M511)</f>
        <v>#VALUE!</v>
      </c>
      <c r="BN511" s="47">
        <v>1</v>
      </c>
      <c r="BO511" s="54">
        <v>10</v>
      </c>
      <c r="BP511" s="54">
        <v>0</v>
      </c>
      <c r="BQ511" s="47">
        <v>10</v>
      </c>
      <c r="BR511" s="49">
        <v>1</v>
      </c>
      <c r="BS511" s="49">
        <v>1</v>
      </c>
      <c r="BT511" s="44">
        <f t="shared" si="61"/>
        <v>107</v>
      </c>
      <c r="BW511" s="40" t="s">
        <v>67</v>
      </c>
      <c r="BY511" s="55"/>
      <c r="BZ511" s="1" t="s">
        <v>22426</v>
      </c>
    </row>
    <row r="512" spans="1:78" ht="15" customHeight="1">
      <c r="A512" s="25" t="s">
        <v>3224</v>
      </c>
      <c r="B512" s="42" t="s">
        <v>3997</v>
      </c>
      <c r="D512" s="263">
        <v>0</v>
      </c>
      <c r="E512" s="42" t="s">
        <v>76</v>
      </c>
      <c r="F512" s="42" t="s">
        <v>77</v>
      </c>
      <c r="G512" s="264"/>
      <c r="H512" s="264"/>
      <c r="I512" s="42" t="s">
        <v>247</v>
      </c>
      <c r="J512" s="43" t="s">
        <v>246</v>
      </c>
      <c r="M512" s="44" t="s">
        <v>80</v>
      </c>
      <c r="N512" s="45" t="s">
        <v>247</v>
      </c>
      <c r="O512" s="42" t="s">
        <v>110</v>
      </c>
      <c r="P512" s="42" t="s">
        <v>111</v>
      </c>
      <c r="Q512" s="42" t="s">
        <v>73</v>
      </c>
      <c r="R512" s="42" t="s">
        <v>73</v>
      </c>
      <c r="S512" s="42" t="s">
        <v>3998</v>
      </c>
      <c r="T512" s="42" t="s">
        <v>3999</v>
      </c>
      <c r="U512" s="42" t="s">
        <v>3999</v>
      </c>
      <c r="V512" s="42" t="s">
        <v>73</v>
      </c>
      <c r="W512" s="42" t="s">
        <v>73</v>
      </c>
      <c r="X512" s="98">
        <v>40469</v>
      </c>
      <c r="Y512" s="98">
        <v>40473</v>
      </c>
      <c r="Z512" s="44">
        <f t="shared" si="62"/>
        <v>2010</v>
      </c>
      <c r="AA512" s="44">
        <f t="shared" si="63"/>
        <v>10</v>
      </c>
      <c r="AB512" s="44">
        <v>0</v>
      </c>
      <c r="AC512" s="42" t="s">
        <v>846</v>
      </c>
      <c r="AD512" s="42" t="s">
        <v>751</v>
      </c>
      <c r="AE512" s="42" t="s">
        <v>73</v>
      </c>
      <c r="AF512" s="42" t="s">
        <v>73</v>
      </c>
      <c r="AG512" s="42" t="s">
        <v>73</v>
      </c>
      <c r="AH512" s="42" t="s">
        <v>73</v>
      </c>
      <c r="AI512" s="42" t="s">
        <v>73</v>
      </c>
      <c r="AJ512" s="42" t="s">
        <v>73</v>
      </c>
      <c r="AK512" s="31" t="s">
        <v>892</v>
      </c>
      <c r="AL512" s="31" t="s">
        <v>892</v>
      </c>
      <c r="AM512" s="47">
        <v>1</v>
      </c>
      <c r="AN512" s="47">
        <v>1</v>
      </c>
      <c r="AO512" s="47">
        <v>1</v>
      </c>
      <c r="AP512" s="47">
        <v>88</v>
      </c>
      <c r="AQ512" s="47"/>
      <c r="AR512" s="47"/>
      <c r="AS512" s="47">
        <v>0</v>
      </c>
      <c r="AT512" s="49">
        <v>1</v>
      </c>
      <c r="AU512" s="49">
        <v>1</v>
      </c>
      <c r="AV512" s="47"/>
      <c r="AW512" s="49">
        <v>1</v>
      </c>
      <c r="AX512" s="49"/>
      <c r="AY512" s="44">
        <f t="shared" si="60"/>
        <v>5</v>
      </c>
      <c r="AZ512" s="47"/>
      <c r="BA512" s="47"/>
      <c r="BB512" s="47"/>
      <c r="BC512" s="48"/>
      <c r="BD512" s="50"/>
      <c r="BE512" s="50"/>
      <c r="BF512" s="50"/>
      <c r="BG512" s="51"/>
      <c r="BH512" s="51">
        <f t="shared" si="64"/>
        <v>1</v>
      </c>
      <c r="BI512" s="51">
        <v>4</v>
      </c>
      <c r="BJ512" s="52"/>
      <c r="BK512" s="52"/>
      <c r="BL512" s="53"/>
      <c r="BM512" s="47" t="e">
        <f>COUNTIFS(A$2:$AC512,#REF!,M$2:$AL512,M512)</f>
        <v>#VALUE!</v>
      </c>
      <c r="BN512" s="47">
        <v>0</v>
      </c>
      <c r="BO512" s="54">
        <v>5</v>
      </c>
      <c r="BP512" s="54">
        <v>0</v>
      </c>
      <c r="BQ512" s="47">
        <v>5</v>
      </c>
      <c r="BR512" s="49">
        <v>1</v>
      </c>
      <c r="BS512" s="49">
        <v>1</v>
      </c>
      <c r="BT512" s="44">
        <f t="shared" si="61"/>
        <v>201</v>
      </c>
      <c r="BW512" s="40" t="s">
        <v>67</v>
      </c>
      <c r="BY512" s="55"/>
      <c r="BZ512" s="1" t="s">
        <v>22426</v>
      </c>
    </row>
    <row r="513" spans="1:78" ht="15" customHeight="1">
      <c r="A513" s="25" t="s">
        <v>3224</v>
      </c>
      <c r="B513" s="42" t="s">
        <v>4000</v>
      </c>
      <c r="D513" s="263">
        <v>0</v>
      </c>
      <c r="E513" s="42" t="s">
        <v>76</v>
      </c>
      <c r="F513" s="42" t="s">
        <v>77</v>
      </c>
      <c r="G513" s="264"/>
      <c r="H513" s="264"/>
      <c r="I513" s="42" t="s">
        <v>247</v>
      </c>
      <c r="J513" s="43" t="s">
        <v>246</v>
      </c>
      <c r="M513" s="44" t="s">
        <v>80</v>
      </c>
      <c r="N513" s="45" t="s">
        <v>247</v>
      </c>
      <c r="O513" s="42" t="s">
        <v>100</v>
      </c>
      <c r="P513" s="42" t="s">
        <v>101</v>
      </c>
      <c r="Q513" s="42" t="s">
        <v>73</v>
      </c>
      <c r="R513" s="42" t="s">
        <v>73</v>
      </c>
      <c r="S513" s="42" t="s">
        <v>4001</v>
      </c>
      <c r="T513" s="42" t="s">
        <v>4002</v>
      </c>
      <c r="U513" s="42" t="s">
        <v>4002</v>
      </c>
      <c r="V513" s="42" t="s">
        <v>73</v>
      </c>
      <c r="W513" s="42" t="s">
        <v>73</v>
      </c>
      <c r="X513" s="98">
        <v>40508</v>
      </c>
      <c r="Y513" s="98">
        <v>40514</v>
      </c>
      <c r="Z513" s="44">
        <f t="shared" si="62"/>
        <v>2010</v>
      </c>
      <c r="AA513" s="44">
        <f t="shared" si="63"/>
        <v>11</v>
      </c>
      <c r="AB513" s="44">
        <v>0</v>
      </c>
      <c r="AC513" s="42" t="s">
        <v>4003</v>
      </c>
      <c r="AD513" s="42" t="s">
        <v>249</v>
      </c>
      <c r="AE513" s="42" t="s">
        <v>73</v>
      </c>
      <c r="AF513" s="42" t="s">
        <v>73</v>
      </c>
      <c r="AG513" s="42" t="s">
        <v>73</v>
      </c>
      <c r="AH513" s="42" t="s">
        <v>73</v>
      </c>
      <c r="AI513" s="42" t="s">
        <v>73</v>
      </c>
      <c r="AJ513" s="42" t="s">
        <v>73</v>
      </c>
      <c r="AK513" s="31" t="s">
        <v>892</v>
      </c>
      <c r="AL513" s="31" t="s">
        <v>892</v>
      </c>
      <c r="AM513" s="47">
        <v>1</v>
      </c>
      <c r="AN513" s="47">
        <v>1</v>
      </c>
      <c r="AO513" s="47">
        <v>1</v>
      </c>
      <c r="AP513" s="47">
        <v>88</v>
      </c>
      <c r="AQ513" s="47"/>
      <c r="AR513" s="47"/>
      <c r="AS513" s="47">
        <v>0</v>
      </c>
      <c r="AT513" s="49">
        <v>1</v>
      </c>
      <c r="AU513" s="49">
        <v>1</v>
      </c>
      <c r="AV513" s="47"/>
      <c r="AW513" s="49">
        <v>1</v>
      </c>
      <c r="AX513" s="49"/>
      <c r="AY513" s="44">
        <f t="shared" si="60"/>
        <v>7</v>
      </c>
      <c r="AZ513" s="47"/>
      <c r="BA513" s="47"/>
      <c r="BB513" s="47"/>
      <c r="BC513" s="48"/>
      <c r="BD513" s="50"/>
      <c r="BE513" s="50"/>
      <c r="BF513" s="50"/>
      <c r="BG513" s="51"/>
      <c r="BH513" s="51">
        <f t="shared" si="64"/>
        <v>1</v>
      </c>
      <c r="BI513" s="51">
        <v>5</v>
      </c>
      <c r="BJ513" s="52"/>
      <c r="BK513" s="52"/>
      <c r="BL513" s="53"/>
      <c r="BM513" s="47" t="e">
        <f>COUNTIFS(A$2:$AC513,#REF!,M$2:$AL513,M513)</f>
        <v>#VALUE!</v>
      </c>
      <c r="BN513" s="47">
        <v>0</v>
      </c>
      <c r="BO513" s="54">
        <v>7</v>
      </c>
      <c r="BP513" s="54">
        <v>0</v>
      </c>
      <c r="BQ513" s="47">
        <v>7</v>
      </c>
      <c r="BR513" s="49">
        <v>1</v>
      </c>
      <c r="BS513" s="49">
        <v>1</v>
      </c>
      <c r="BT513" s="44">
        <f t="shared" si="61"/>
        <v>240</v>
      </c>
      <c r="BW513" s="40" t="s">
        <v>67</v>
      </c>
      <c r="BY513" s="55"/>
      <c r="BZ513" s="1" t="s">
        <v>22426</v>
      </c>
    </row>
    <row r="514" spans="1:78" ht="15" customHeight="1">
      <c r="A514" s="25" t="s">
        <v>3224</v>
      </c>
      <c r="B514" s="42" t="s">
        <v>4004</v>
      </c>
      <c r="D514" s="263">
        <v>0</v>
      </c>
      <c r="E514" s="42" t="s">
        <v>76</v>
      </c>
      <c r="F514" s="42" t="s">
        <v>77</v>
      </c>
      <c r="G514" s="264"/>
      <c r="H514" s="264"/>
      <c r="I514" s="42" t="s">
        <v>4005</v>
      </c>
      <c r="J514" s="43" t="s">
        <v>4006</v>
      </c>
      <c r="M514" s="44" t="s">
        <v>121</v>
      </c>
      <c r="N514" s="45" t="s">
        <v>1099</v>
      </c>
      <c r="O514" s="42" t="s">
        <v>71</v>
      </c>
      <c r="P514" s="42" t="s">
        <v>122</v>
      </c>
      <c r="Q514" s="42" t="s">
        <v>73</v>
      </c>
      <c r="R514" s="42" t="s">
        <v>73</v>
      </c>
      <c r="S514" s="42" t="s">
        <v>4007</v>
      </c>
      <c r="T514" s="42" t="s">
        <v>4008</v>
      </c>
      <c r="U514" s="42" t="s">
        <v>4008</v>
      </c>
      <c r="V514" s="42" t="s">
        <v>73</v>
      </c>
      <c r="W514" s="42" t="s">
        <v>73</v>
      </c>
      <c r="X514" s="98">
        <v>40432</v>
      </c>
      <c r="Y514" s="98">
        <v>40447</v>
      </c>
      <c r="Z514" s="44">
        <f t="shared" si="62"/>
        <v>2010</v>
      </c>
      <c r="AA514" s="44">
        <f t="shared" si="63"/>
        <v>9</v>
      </c>
      <c r="AB514" s="44">
        <v>0</v>
      </c>
      <c r="AC514" s="42" t="s">
        <v>4009</v>
      </c>
      <c r="AD514" s="42" t="s">
        <v>4010</v>
      </c>
      <c r="AE514" s="42" t="s">
        <v>4011</v>
      </c>
      <c r="AF514" s="42" t="s">
        <v>73</v>
      </c>
      <c r="AG514" s="42" t="s">
        <v>73</v>
      </c>
      <c r="AH514" s="42" t="s">
        <v>73</v>
      </c>
      <c r="AI514" s="42" t="s">
        <v>73</v>
      </c>
      <c r="AJ514" s="42" t="s">
        <v>73</v>
      </c>
      <c r="AK514" s="31" t="s">
        <v>892</v>
      </c>
      <c r="AL514" s="31" t="s">
        <v>892</v>
      </c>
      <c r="AM514" s="47">
        <v>1</v>
      </c>
      <c r="AN514" s="47">
        <v>1</v>
      </c>
      <c r="AO514" s="47">
        <v>3</v>
      </c>
      <c r="AP514" s="47">
        <v>88</v>
      </c>
      <c r="AQ514" s="47"/>
      <c r="AR514" s="47"/>
      <c r="AS514" s="47">
        <v>1</v>
      </c>
      <c r="AT514" s="49">
        <v>1</v>
      </c>
      <c r="AU514" s="49">
        <v>1</v>
      </c>
      <c r="AV514" s="47"/>
      <c r="AW514" s="49">
        <v>1</v>
      </c>
      <c r="AX514" s="49"/>
      <c r="AY514" s="44">
        <f t="shared" ref="AY514:AY577" si="65">Y514-X514+1</f>
        <v>16</v>
      </c>
      <c r="AZ514" s="47"/>
      <c r="BA514" s="47"/>
      <c r="BB514" s="47"/>
      <c r="BC514" s="48"/>
      <c r="BD514" s="50"/>
      <c r="BE514" s="50"/>
      <c r="BF514" s="50"/>
      <c r="BG514" s="51"/>
      <c r="BH514" s="51">
        <f t="shared" si="64"/>
        <v>1</v>
      </c>
      <c r="BI514" s="51">
        <v>8</v>
      </c>
      <c r="BJ514" s="52"/>
      <c r="BK514" s="52"/>
      <c r="BL514" s="53"/>
      <c r="BM514" s="47" t="e">
        <f>COUNTIFS(A$2:$AC514,#REF!,M$2:$AL514,M514)</f>
        <v>#VALUE!</v>
      </c>
      <c r="BN514" s="47">
        <v>1</v>
      </c>
      <c r="BO514" s="54">
        <v>16</v>
      </c>
      <c r="BP514" s="54">
        <v>0</v>
      </c>
      <c r="BQ514" s="47">
        <v>16</v>
      </c>
      <c r="BR514" s="49">
        <v>1</v>
      </c>
      <c r="BS514" s="49">
        <v>1</v>
      </c>
      <c r="BT514" s="44">
        <f t="shared" si="61"/>
        <v>164</v>
      </c>
      <c r="BW514" s="40" t="s">
        <v>67</v>
      </c>
      <c r="BY514" s="55"/>
      <c r="BZ514" s="1" t="s">
        <v>22426</v>
      </c>
    </row>
    <row r="515" spans="1:78" ht="15" customHeight="1">
      <c r="A515" s="25" t="s">
        <v>3224</v>
      </c>
      <c r="B515" s="42" t="s">
        <v>4012</v>
      </c>
      <c r="D515" s="263">
        <v>0</v>
      </c>
      <c r="E515" s="26" t="s">
        <v>92</v>
      </c>
      <c r="F515" s="26" t="s">
        <v>70</v>
      </c>
      <c r="G515" s="265"/>
      <c r="H515" s="265"/>
      <c r="I515" s="26" t="s">
        <v>4013</v>
      </c>
      <c r="J515" s="27" t="s">
        <v>4014</v>
      </c>
      <c r="M515" s="28">
        <v>777</v>
      </c>
      <c r="N515" s="29">
        <v>777</v>
      </c>
      <c r="O515" s="26" t="s">
        <v>81</v>
      </c>
      <c r="P515" s="26" t="s">
        <v>177</v>
      </c>
      <c r="Q515" s="26" t="s">
        <v>73</v>
      </c>
      <c r="R515" s="26" t="s">
        <v>73</v>
      </c>
      <c r="S515" s="26" t="s">
        <v>4015</v>
      </c>
      <c r="T515" s="26" t="s">
        <v>4016</v>
      </c>
      <c r="U515" s="26" t="s">
        <v>4016</v>
      </c>
      <c r="V515" s="26" t="s">
        <v>73</v>
      </c>
      <c r="W515" s="26" t="s">
        <v>73</v>
      </c>
      <c r="X515" s="106">
        <v>40495</v>
      </c>
      <c r="Y515" s="106">
        <v>40499</v>
      </c>
      <c r="Z515" s="28">
        <f t="shared" si="62"/>
        <v>2010</v>
      </c>
      <c r="AA515" s="28">
        <f t="shared" si="63"/>
        <v>11</v>
      </c>
      <c r="AB515" s="28">
        <v>0</v>
      </c>
      <c r="AC515" s="26" t="s">
        <v>4017</v>
      </c>
      <c r="AD515" s="26" t="s">
        <v>4018</v>
      </c>
      <c r="AE515" s="26" t="s">
        <v>300</v>
      </c>
      <c r="AF515" s="26" t="s">
        <v>4019</v>
      </c>
      <c r="AG515" s="26" t="s">
        <v>2304</v>
      </c>
      <c r="AH515" s="26" t="s">
        <v>4020</v>
      </c>
      <c r="AI515" s="26" t="s">
        <v>4021</v>
      </c>
      <c r="AJ515" s="26" t="s">
        <v>4022</v>
      </c>
      <c r="AK515" s="30" t="s">
        <v>892</v>
      </c>
      <c r="AL515" s="30" t="s">
        <v>892</v>
      </c>
      <c r="AM515" s="32">
        <v>1</v>
      </c>
      <c r="AN515" s="32">
        <v>777</v>
      </c>
      <c r="AO515" s="32">
        <v>777</v>
      </c>
      <c r="AP515" s="32">
        <v>77</v>
      </c>
      <c r="AQ515" s="32"/>
      <c r="AR515" s="32"/>
      <c r="AS515" s="32">
        <v>0</v>
      </c>
      <c r="AT515" s="34">
        <v>777</v>
      </c>
      <c r="AU515" s="34">
        <v>777</v>
      </c>
      <c r="AV515" s="32"/>
      <c r="AW515" s="34">
        <v>777</v>
      </c>
      <c r="AX515" s="34"/>
      <c r="AY515" s="28">
        <f t="shared" si="65"/>
        <v>5</v>
      </c>
      <c r="AZ515" s="32"/>
      <c r="BA515" s="32"/>
      <c r="BB515" s="32"/>
      <c r="BC515" s="33"/>
      <c r="BD515" s="35" t="s">
        <v>75</v>
      </c>
      <c r="BE515" s="35"/>
      <c r="BF515" s="35"/>
      <c r="BG515" s="36"/>
      <c r="BH515" s="36">
        <f t="shared" si="64"/>
        <v>1</v>
      </c>
      <c r="BI515" s="36">
        <v>5</v>
      </c>
      <c r="BJ515" s="37"/>
      <c r="BK515" s="37"/>
      <c r="BL515" s="38"/>
      <c r="BM515" s="32" t="e">
        <f>COUNTIFS(A$2:$AC515,#REF!,M$2:$AL515,M515)</f>
        <v>#VALUE!</v>
      </c>
      <c r="BN515" s="32">
        <v>0</v>
      </c>
      <c r="BO515" s="39">
        <v>5</v>
      </c>
      <c r="BP515" s="39">
        <v>0</v>
      </c>
      <c r="BQ515" s="32">
        <v>5</v>
      </c>
      <c r="BR515" s="34">
        <v>777</v>
      </c>
      <c r="BS515" s="34">
        <v>777</v>
      </c>
      <c r="BT515" s="28">
        <f t="shared" si="61"/>
        <v>227</v>
      </c>
      <c r="BW515" s="40" t="s">
        <v>67</v>
      </c>
      <c r="BY515" s="41"/>
      <c r="BZ515" s="1" t="s">
        <v>22426</v>
      </c>
    </row>
    <row r="516" spans="1:78" ht="15" customHeight="1">
      <c r="A516" s="25" t="s">
        <v>3224</v>
      </c>
      <c r="B516" s="42" t="s">
        <v>4023</v>
      </c>
      <c r="D516" s="263">
        <v>0</v>
      </c>
      <c r="E516" s="42" t="s">
        <v>76</v>
      </c>
      <c r="F516" s="42" t="s">
        <v>77</v>
      </c>
      <c r="G516" s="264"/>
      <c r="H516" s="264"/>
      <c r="I516" s="42" t="s">
        <v>194</v>
      </c>
      <c r="J516" s="43" t="s">
        <v>4024</v>
      </c>
      <c r="M516" s="44" t="s">
        <v>80</v>
      </c>
      <c r="N516" s="45" t="s">
        <v>4025</v>
      </c>
      <c r="O516" s="42" t="s">
        <v>81</v>
      </c>
      <c r="P516" s="42" t="s">
        <v>82</v>
      </c>
      <c r="Q516" s="42" t="s">
        <v>73</v>
      </c>
      <c r="R516" s="42" t="s">
        <v>73</v>
      </c>
      <c r="S516" s="42" t="s">
        <v>471</v>
      </c>
      <c r="T516" s="42" t="s">
        <v>4026</v>
      </c>
      <c r="U516" s="42" t="s">
        <v>4026</v>
      </c>
      <c r="V516" s="42" t="s">
        <v>73</v>
      </c>
      <c r="W516" s="42" t="s">
        <v>73</v>
      </c>
      <c r="X516" s="260" t="s">
        <v>22184</v>
      </c>
      <c r="Y516" s="261" t="s">
        <v>22184</v>
      </c>
      <c r="Z516" s="262" t="s">
        <v>22184</v>
      </c>
      <c r="AA516" s="262" t="s">
        <v>22184</v>
      </c>
      <c r="AB516" s="44">
        <v>99</v>
      </c>
      <c r="AC516" s="42" t="s">
        <v>4027</v>
      </c>
      <c r="AD516" s="42" t="s">
        <v>4027</v>
      </c>
      <c r="AE516" s="42" t="s">
        <v>73</v>
      </c>
      <c r="AF516" s="42" t="s">
        <v>73</v>
      </c>
      <c r="AG516" s="42" t="s">
        <v>73</v>
      </c>
      <c r="AH516" s="42" t="s">
        <v>73</v>
      </c>
      <c r="AI516" s="42" t="s">
        <v>73</v>
      </c>
      <c r="AJ516" s="42" t="s">
        <v>73</v>
      </c>
      <c r="AK516" s="31" t="s">
        <v>892</v>
      </c>
      <c r="AL516" s="31" t="s">
        <v>892</v>
      </c>
      <c r="AM516" s="47">
        <v>1</v>
      </c>
      <c r="AN516" s="47">
        <v>1</v>
      </c>
      <c r="AO516" s="47">
        <v>1</v>
      </c>
      <c r="AP516" s="47">
        <v>88</v>
      </c>
      <c r="AQ516" s="47"/>
      <c r="AR516" s="47"/>
      <c r="AS516" s="47">
        <v>0</v>
      </c>
      <c r="AT516" s="49">
        <v>1</v>
      </c>
      <c r="AU516" s="49">
        <v>1</v>
      </c>
      <c r="AV516" s="47"/>
      <c r="AW516" s="49">
        <v>1</v>
      </c>
      <c r="AX516" s="49"/>
      <c r="AY516" s="44">
        <f t="shared" si="65"/>
        <v>1</v>
      </c>
      <c r="AZ516" s="47"/>
      <c r="BA516" s="47"/>
      <c r="BB516" s="47"/>
      <c r="BC516" s="48"/>
      <c r="BD516" s="50"/>
      <c r="BE516" s="50"/>
      <c r="BF516" s="50"/>
      <c r="BG516" s="51"/>
      <c r="BH516" s="51">
        <f t="shared" si="64"/>
        <v>1</v>
      </c>
      <c r="BI516" s="51">
        <v>6</v>
      </c>
      <c r="BJ516" s="52"/>
      <c r="BK516" s="52"/>
      <c r="BL516" s="53"/>
      <c r="BM516" s="47" t="e">
        <f>COUNTIFS(A$2:$AC516,#REF!,M$2:$AL516,M516)</f>
        <v>#VALUE!</v>
      </c>
      <c r="BN516" s="47">
        <v>1</v>
      </c>
      <c r="BO516" s="54" t="e">
        <v>#VALUE!</v>
      </c>
      <c r="BP516" s="54">
        <v>99</v>
      </c>
      <c r="BQ516" s="47">
        <v>9999</v>
      </c>
      <c r="BR516" s="49">
        <v>1</v>
      </c>
      <c r="BS516" s="49">
        <v>1</v>
      </c>
      <c r="BT516" s="44">
        <f t="shared" si="61"/>
        <v>0</v>
      </c>
      <c r="BW516" s="40" t="s">
        <v>67</v>
      </c>
      <c r="BY516" s="55"/>
      <c r="BZ516" s="1" t="s">
        <v>22426</v>
      </c>
    </row>
    <row r="517" spans="1:78" ht="15" customHeight="1">
      <c r="A517" s="25" t="s">
        <v>3224</v>
      </c>
      <c r="B517" s="42" t="s">
        <v>4028</v>
      </c>
      <c r="D517" s="263">
        <v>0</v>
      </c>
      <c r="E517" s="42" t="s">
        <v>76</v>
      </c>
      <c r="F517" s="42" t="s">
        <v>77</v>
      </c>
      <c r="G517" s="264"/>
      <c r="H517" s="264"/>
      <c r="I517" s="42" t="s">
        <v>314</v>
      </c>
      <c r="J517" s="43" t="s">
        <v>315</v>
      </c>
      <c r="M517" s="44" t="s">
        <v>91</v>
      </c>
      <c r="N517" s="45" t="s">
        <v>314</v>
      </c>
      <c r="O517" s="42" t="s">
        <v>100</v>
      </c>
      <c r="P517" s="42" t="s">
        <v>101</v>
      </c>
      <c r="Q517" s="42" t="s">
        <v>73</v>
      </c>
      <c r="R517" s="42" t="s">
        <v>73</v>
      </c>
      <c r="S517" s="42" t="s">
        <v>4029</v>
      </c>
      <c r="T517" s="42" t="s">
        <v>73</v>
      </c>
      <c r="U517" s="42" t="s">
        <v>4030</v>
      </c>
      <c r="V517" s="42" t="s">
        <v>73</v>
      </c>
      <c r="W517" s="42" t="s">
        <v>73</v>
      </c>
      <c r="X517" s="98">
        <v>40301</v>
      </c>
      <c r="Y517" s="98">
        <v>40334</v>
      </c>
      <c r="Z517" s="44">
        <f t="shared" ref="Z517:Z548" si="66">YEAR(X517)</f>
        <v>2010</v>
      </c>
      <c r="AA517" s="44">
        <f t="shared" ref="AA517:AA548" si="67">MONTH(X517)</f>
        <v>5</v>
      </c>
      <c r="AB517" s="44">
        <v>0</v>
      </c>
      <c r="AC517" s="42" t="s">
        <v>314</v>
      </c>
      <c r="AD517" s="42" t="s">
        <v>315</v>
      </c>
      <c r="AE517" s="42" t="s">
        <v>73</v>
      </c>
      <c r="AF517" s="42" t="s">
        <v>73</v>
      </c>
      <c r="AG517" s="42" t="s">
        <v>73</v>
      </c>
      <c r="AH517" s="42" t="s">
        <v>73</v>
      </c>
      <c r="AI517" s="42" t="s">
        <v>4031</v>
      </c>
      <c r="AJ517" s="42" t="s">
        <v>73</v>
      </c>
      <c r="AK517" s="31" t="s">
        <v>892</v>
      </c>
      <c r="AL517" s="31" t="s">
        <v>892</v>
      </c>
      <c r="AM517" s="47">
        <v>1</v>
      </c>
      <c r="AN517" s="47">
        <v>1</v>
      </c>
      <c r="AO517" s="47">
        <v>6</v>
      </c>
      <c r="AP517" s="47">
        <v>88</v>
      </c>
      <c r="AQ517" s="47"/>
      <c r="AR517" s="47"/>
      <c r="AS517" s="47">
        <v>0</v>
      </c>
      <c r="AT517" s="49">
        <v>1</v>
      </c>
      <c r="AU517" s="49">
        <v>1</v>
      </c>
      <c r="AV517" s="47"/>
      <c r="AW517" s="49">
        <v>1</v>
      </c>
      <c r="AX517" s="49"/>
      <c r="AY517" s="44">
        <f t="shared" si="65"/>
        <v>34</v>
      </c>
      <c r="AZ517" s="47"/>
      <c r="BA517" s="47"/>
      <c r="BB517" s="47"/>
      <c r="BC517" s="48"/>
      <c r="BD517" s="50"/>
      <c r="BE517" s="50"/>
      <c r="BF517" s="50"/>
      <c r="BG517" s="51"/>
      <c r="BH517" s="51">
        <f t="shared" si="64"/>
        <v>1</v>
      </c>
      <c r="BI517" s="51">
        <v>8</v>
      </c>
      <c r="BJ517" s="52"/>
      <c r="BK517" s="52"/>
      <c r="BL517" s="53"/>
      <c r="BM517" s="47" t="e">
        <f>COUNTIFS(A$2:$AC517,#REF!,M$2:$AL517,M517)</f>
        <v>#VALUE!</v>
      </c>
      <c r="BN517" s="47">
        <v>0</v>
      </c>
      <c r="BO517" s="54">
        <v>34</v>
      </c>
      <c r="BP517" s="54">
        <v>0</v>
      </c>
      <c r="BQ517" s="47">
        <v>34</v>
      </c>
      <c r="BR517" s="49">
        <v>1</v>
      </c>
      <c r="BS517" s="49">
        <v>1</v>
      </c>
      <c r="BT517" s="44">
        <f t="shared" si="61"/>
        <v>33</v>
      </c>
      <c r="BW517" s="40" t="s">
        <v>67</v>
      </c>
      <c r="BY517" s="55"/>
      <c r="BZ517" s="1" t="s">
        <v>22426</v>
      </c>
    </row>
    <row r="518" spans="1:78" ht="15" customHeight="1">
      <c r="A518" s="25" t="s">
        <v>3224</v>
      </c>
      <c r="B518" s="42" t="s">
        <v>4032</v>
      </c>
      <c r="D518" s="263">
        <v>0</v>
      </c>
      <c r="E518" s="42" t="s">
        <v>76</v>
      </c>
      <c r="F518" s="42" t="s">
        <v>77</v>
      </c>
      <c r="G518" s="264"/>
      <c r="H518" s="264"/>
      <c r="I518" s="42" t="s">
        <v>314</v>
      </c>
      <c r="J518" s="43" t="s">
        <v>315</v>
      </c>
      <c r="M518" s="44" t="s">
        <v>91</v>
      </c>
      <c r="N518" s="45" t="s">
        <v>314</v>
      </c>
      <c r="O518" s="42" t="s">
        <v>81</v>
      </c>
      <c r="P518" s="42" t="s">
        <v>82</v>
      </c>
      <c r="Q518" s="42" t="s">
        <v>73</v>
      </c>
      <c r="R518" s="42" t="s">
        <v>73</v>
      </c>
      <c r="S518" s="42" t="s">
        <v>4033</v>
      </c>
      <c r="T518" s="42" t="s">
        <v>73</v>
      </c>
      <c r="U518" s="42" t="s">
        <v>4034</v>
      </c>
      <c r="V518" s="42" t="s">
        <v>73</v>
      </c>
      <c r="W518" s="42" t="s">
        <v>73</v>
      </c>
      <c r="X518" s="98">
        <v>40336</v>
      </c>
      <c r="Y518" s="98">
        <v>40374</v>
      </c>
      <c r="Z518" s="44">
        <f t="shared" si="66"/>
        <v>2010</v>
      </c>
      <c r="AA518" s="44">
        <f t="shared" si="67"/>
        <v>6</v>
      </c>
      <c r="AB518" s="44">
        <v>0</v>
      </c>
      <c r="AC518" s="42" t="s">
        <v>314</v>
      </c>
      <c r="AD518" s="42" t="s">
        <v>315</v>
      </c>
      <c r="AE518" s="42" t="s">
        <v>73</v>
      </c>
      <c r="AF518" s="42" t="s">
        <v>73</v>
      </c>
      <c r="AG518" s="42" t="s">
        <v>73</v>
      </c>
      <c r="AH518" s="42" t="s">
        <v>73</v>
      </c>
      <c r="AI518" s="42" t="s">
        <v>4035</v>
      </c>
      <c r="AJ518" s="42" t="s">
        <v>73</v>
      </c>
      <c r="AK518" s="31" t="s">
        <v>892</v>
      </c>
      <c r="AL518" s="31" t="s">
        <v>892</v>
      </c>
      <c r="AM518" s="47">
        <v>1</v>
      </c>
      <c r="AN518" s="47">
        <v>1</v>
      </c>
      <c r="AO518" s="47">
        <v>6</v>
      </c>
      <c r="AP518" s="47">
        <v>88</v>
      </c>
      <c r="AQ518" s="47"/>
      <c r="AR518" s="47"/>
      <c r="AS518" s="47">
        <v>0</v>
      </c>
      <c r="AT518" s="49">
        <v>1</v>
      </c>
      <c r="AU518" s="49">
        <v>1</v>
      </c>
      <c r="AV518" s="47"/>
      <c r="AW518" s="49">
        <v>1</v>
      </c>
      <c r="AX518" s="49"/>
      <c r="AY518" s="44">
        <f t="shared" si="65"/>
        <v>39</v>
      </c>
      <c r="AZ518" s="47"/>
      <c r="BA518" s="47"/>
      <c r="BB518" s="47"/>
      <c r="BC518" s="48"/>
      <c r="BD518" s="50"/>
      <c r="BE518" s="50"/>
      <c r="BF518" s="50"/>
      <c r="BG518" s="51"/>
      <c r="BH518" s="51">
        <f t="shared" si="64"/>
        <v>1</v>
      </c>
      <c r="BI518" s="51">
        <v>2</v>
      </c>
      <c r="BJ518" s="52"/>
      <c r="BK518" s="52"/>
      <c r="BL518" s="53"/>
      <c r="BM518" s="47" t="e">
        <f>COUNTIFS(A$2:$AC518,#REF!,M$2:$AL518,M518)</f>
        <v>#VALUE!</v>
      </c>
      <c r="BN518" s="47">
        <v>0</v>
      </c>
      <c r="BO518" s="54">
        <v>39</v>
      </c>
      <c r="BP518" s="54">
        <v>0</v>
      </c>
      <c r="BQ518" s="47">
        <v>39</v>
      </c>
      <c r="BR518" s="49">
        <v>1</v>
      </c>
      <c r="BS518" s="49">
        <v>1</v>
      </c>
      <c r="BT518" s="44">
        <f t="shared" si="61"/>
        <v>68</v>
      </c>
      <c r="BW518" s="40" t="s">
        <v>67</v>
      </c>
      <c r="BY518" s="55"/>
      <c r="BZ518" s="1" t="s">
        <v>22426</v>
      </c>
    </row>
    <row r="519" spans="1:78" ht="15" customHeight="1">
      <c r="A519" s="25" t="s">
        <v>3224</v>
      </c>
      <c r="B519" s="42" t="s">
        <v>4036</v>
      </c>
      <c r="D519" s="263">
        <v>0</v>
      </c>
      <c r="E519" s="42" t="s">
        <v>76</v>
      </c>
      <c r="F519" s="42" t="s">
        <v>77</v>
      </c>
      <c r="G519" s="264"/>
      <c r="H519" s="264"/>
      <c r="I519" s="42" t="s">
        <v>314</v>
      </c>
      <c r="J519" s="43" t="s">
        <v>315</v>
      </c>
      <c r="M519" s="44" t="s">
        <v>91</v>
      </c>
      <c r="N519" s="45" t="s">
        <v>314</v>
      </c>
      <c r="O519" s="42" t="s">
        <v>81</v>
      </c>
      <c r="P519" s="42" t="s">
        <v>82</v>
      </c>
      <c r="Q519" s="42" t="s">
        <v>73</v>
      </c>
      <c r="R519" s="42" t="s">
        <v>73</v>
      </c>
      <c r="S519" s="42" t="s">
        <v>4037</v>
      </c>
      <c r="T519" s="42" t="s">
        <v>73</v>
      </c>
      <c r="U519" s="42" t="s">
        <v>4038</v>
      </c>
      <c r="V519" s="42" t="s">
        <v>73</v>
      </c>
      <c r="W519" s="42" t="s">
        <v>73</v>
      </c>
      <c r="X519" s="98">
        <v>40375</v>
      </c>
      <c r="Y519" s="98">
        <v>40421</v>
      </c>
      <c r="Z519" s="44">
        <f t="shared" si="66"/>
        <v>2010</v>
      </c>
      <c r="AA519" s="44">
        <f t="shared" si="67"/>
        <v>7</v>
      </c>
      <c r="AB519" s="44">
        <v>0</v>
      </c>
      <c r="AC519" s="42" t="s">
        <v>314</v>
      </c>
      <c r="AD519" s="42" t="s">
        <v>315</v>
      </c>
      <c r="AE519" s="42" t="s">
        <v>73</v>
      </c>
      <c r="AF519" s="42" t="s">
        <v>73</v>
      </c>
      <c r="AG519" s="42" t="s">
        <v>73</v>
      </c>
      <c r="AH519" s="42" t="s">
        <v>73</v>
      </c>
      <c r="AI519" s="42" t="s">
        <v>4039</v>
      </c>
      <c r="AJ519" s="42" t="s">
        <v>73</v>
      </c>
      <c r="AK519" s="31" t="s">
        <v>892</v>
      </c>
      <c r="AL519" s="31" t="s">
        <v>892</v>
      </c>
      <c r="AM519" s="47">
        <v>1</v>
      </c>
      <c r="AN519" s="47">
        <v>1</v>
      </c>
      <c r="AO519" s="47">
        <v>6</v>
      </c>
      <c r="AP519" s="47">
        <v>88</v>
      </c>
      <c r="AQ519" s="47"/>
      <c r="AR519" s="47"/>
      <c r="AS519" s="47">
        <v>0</v>
      </c>
      <c r="AT519" s="49">
        <v>1</v>
      </c>
      <c r="AU519" s="49">
        <v>1</v>
      </c>
      <c r="AV519" s="47"/>
      <c r="AW519" s="49">
        <v>1</v>
      </c>
      <c r="AX519" s="49"/>
      <c r="AY519" s="44">
        <f t="shared" si="65"/>
        <v>47</v>
      </c>
      <c r="AZ519" s="47"/>
      <c r="BA519" s="47"/>
      <c r="BB519" s="47"/>
      <c r="BC519" s="48"/>
      <c r="BD519" s="50"/>
      <c r="BE519" s="50"/>
      <c r="BF519" s="50"/>
      <c r="BG519" s="51"/>
      <c r="BH519" s="51">
        <f t="shared" si="64"/>
        <v>1</v>
      </c>
      <c r="BI519" s="51">
        <v>2</v>
      </c>
      <c r="BJ519" s="52"/>
      <c r="BK519" s="52"/>
      <c r="BL519" s="53"/>
      <c r="BM519" s="47" t="e">
        <f>COUNTIFS(A$2:$AC519,#REF!,M$2:$AL519,M519)</f>
        <v>#VALUE!</v>
      </c>
      <c r="BN519" s="47">
        <v>0</v>
      </c>
      <c r="BO519" s="54">
        <v>47</v>
      </c>
      <c r="BP519" s="54">
        <v>0</v>
      </c>
      <c r="BQ519" s="47">
        <v>47</v>
      </c>
      <c r="BR519" s="49">
        <v>1</v>
      </c>
      <c r="BS519" s="49">
        <v>1</v>
      </c>
      <c r="BT519" s="44">
        <f t="shared" si="61"/>
        <v>107</v>
      </c>
      <c r="BW519" s="40" t="s">
        <v>67</v>
      </c>
      <c r="BY519" s="55"/>
      <c r="BZ519" s="1" t="s">
        <v>22426</v>
      </c>
    </row>
    <row r="520" spans="1:78" ht="15" customHeight="1">
      <c r="A520" s="25" t="s">
        <v>3224</v>
      </c>
      <c r="B520" s="42" t="s">
        <v>4040</v>
      </c>
      <c r="D520" s="263">
        <v>0</v>
      </c>
      <c r="E520" s="42" t="s">
        <v>76</v>
      </c>
      <c r="F520" s="42" t="s">
        <v>77</v>
      </c>
      <c r="G520" s="264"/>
      <c r="H520" s="264"/>
      <c r="I520" s="42" t="s">
        <v>314</v>
      </c>
      <c r="J520" s="43" t="s">
        <v>315</v>
      </c>
      <c r="M520" s="44" t="s">
        <v>91</v>
      </c>
      <c r="N520" s="45" t="s">
        <v>314</v>
      </c>
      <c r="O520" s="42" t="s">
        <v>71</v>
      </c>
      <c r="P520" s="42" t="s">
        <v>122</v>
      </c>
      <c r="Q520" s="42" t="s">
        <v>73</v>
      </c>
      <c r="R520" s="42" t="s">
        <v>73</v>
      </c>
      <c r="S520" s="42" t="s">
        <v>4041</v>
      </c>
      <c r="T520" s="42" t="s">
        <v>73</v>
      </c>
      <c r="U520" s="42" t="s">
        <v>4042</v>
      </c>
      <c r="V520" s="42" t="s">
        <v>73</v>
      </c>
      <c r="W520" s="42" t="s">
        <v>73</v>
      </c>
      <c r="X520" s="98">
        <v>40423</v>
      </c>
      <c r="Y520" s="98">
        <v>40448</v>
      </c>
      <c r="Z520" s="44">
        <f t="shared" si="66"/>
        <v>2010</v>
      </c>
      <c r="AA520" s="44">
        <f t="shared" si="67"/>
        <v>9</v>
      </c>
      <c r="AB520" s="44">
        <v>0</v>
      </c>
      <c r="AC520" s="42" t="s">
        <v>314</v>
      </c>
      <c r="AD520" s="42" t="s">
        <v>315</v>
      </c>
      <c r="AE520" s="42" t="s">
        <v>73</v>
      </c>
      <c r="AF520" s="42" t="s">
        <v>73</v>
      </c>
      <c r="AG520" s="42" t="s">
        <v>73</v>
      </c>
      <c r="AH520" s="42" t="s">
        <v>73</v>
      </c>
      <c r="AI520" s="42" t="s">
        <v>4043</v>
      </c>
      <c r="AJ520" s="42" t="s">
        <v>73</v>
      </c>
      <c r="AK520" s="31" t="s">
        <v>892</v>
      </c>
      <c r="AL520" s="31" t="s">
        <v>892</v>
      </c>
      <c r="AM520" s="47">
        <v>1</v>
      </c>
      <c r="AN520" s="47">
        <v>1</v>
      </c>
      <c r="AO520" s="47">
        <v>6</v>
      </c>
      <c r="AP520" s="47">
        <v>88</v>
      </c>
      <c r="AQ520" s="47"/>
      <c r="AR520" s="47"/>
      <c r="AS520" s="47">
        <v>1</v>
      </c>
      <c r="AT520" s="49">
        <v>1</v>
      </c>
      <c r="AU520" s="49">
        <v>1</v>
      </c>
      <c r="AV520" s="47"/>
      <c r="AW520" s="49">
        <v>1</v>
      </c>
      <c r="AX520" s="49"/>
      <c r="AY520" s="44">
        <f t="shared" si="65"/>
        <v>26</v>
      </c>
      <c r="AZ520" s="47"/>
      <c r="BA520" s="47"/>
      <c r="BB520" s="47"/>
      <c r="BC520" s="48"/>
      <c r="BD520" s="50"/>
      <c r="BE520" s="50"/>
      <c r="BF520" s="50"/>
      <c r="BG520" s="51"/>
      <c r="BH520" s="51">
        <f t="shared" si="64"/>
        <v>1</v>
      </c>
      <c r="BI520" s="51">
        <v>5</v>
      </c>
      <c r="BJ520" s="52"/>
      <c r="BK520" s="52"/>
      <c r="BL520" s="53"/>
      <c r="BM520" s="47" t="e">
        <f>COUNTIFS(A$2:$AC520,#REF!,M$2:$AL520,M520)</f>
        <v>#VALUE!</v>
      </c>
      <c r="BN520" s="47">
        <v>0</v>
      </c>
      <c r="BO520" s="54">
        <v>26</v>
      </c>
      <c r="BP520" s="54">
        <v>0</v>
      </c>
      <c r="BQ520" s="47">
        <v>26</v>
      </c>
      <c r="BR520" s="49">
        <v>1</v>
      </c>
      <c r="BS520" s="49">
        <v>1</v>
      </c>
      <c r="BT520" s="44">
        <f t="shared" si="61"/>
        <v>155</v>
      </c>
      <c r="BW520" s="40" t="s">
        <v>67</v>
      </c>
      <c r="BY520" s="55"/>
      <c r="BZ520" s="1" t="s">
        <v>22426</v>
      </c>
    </row>
    <row r="521" spans="1:78" ht="15" customHeight="1">
      <c r="A521" s="25" t="s">
        <v>3224</v>
      </c>
      <c r="B521" s="42" t="s">
        <v>4044</v>
      </c>
      <c r="D521" s="263">
        <v>0</v>
      </c>
      <c r="E521" s="42" t="s">
        <v>76</v>
      </c>
      <c r="F521" s="42" t="s">
        <v>77</v>
      </c>
      <c r="G521" s="264"/>
      <c r="H521" s="264"/>
      <c r="I521" s="42" t="s">
        <v>314</v>
      </c>
      <c r="J521" s="43" t="s">
        <v>315</v>
      </c>
      <c r="M521" s="44" t="s">
        <v>91</v>
      </c>
      <c r="N521" s="45" t="s">
        <v>314</v>
      </c>
      <c r="O521" s="42" t="s">
        <v>81</v>
      </c>
      <c r="P521" s="42" t="s">
        <v>82</v>
      </c>
      <c r="Q521" s="42" t="s">
        <v>73</v>
      </c>
      <c r="R521" s="42" t="s">
        <v>73</v>
      </c>
      <c r="S521" s="42" t="s">
        <v>4045</v>
      </c>
      <c r="T521" s="42" t="s">
        <v>73</v>
      </c>
      <c r="U521" s="42" t="s">
        <v>4046</v>
      </c>
      <c r="V521" s="42" t="s">
        <v>73</v>
      </c>
      <c r="W521" s="42" t="s">
        <v>73</v>
      </c>
      <c r="X521" s="98">
        <v>40450</v>
      </c>
      <c r="Y521" s="98">
        <v>40481</v>
      </c>
      <c r="Z521" s="44">
        <f t="shared" si="66"/>
        <v>2010</v>
      </c>
      <c r="AA521" s="44">
        <f t="shared" si="67"/>
        <v>9</v>
      </c>
      <c r="AB521" s="44">
        <v>0</v>
      </c>
      <c r="AC521" s="42" t="s">
        <v>314</v>
      </c>
      <c r="AD521" s="42" t="s">
        <v>315</v>
      </c>
      <c r="AE521" s="42" t="s">
        <v>73</v>
      </c>
      <c r="AF521" s="42" t="s">
        <v>73</v>
      </c>
      <c r="AG521" s="42" t="s">
        <v>73</v>
      </c>
      <c r="AH521" s="42" t="s">
        <v>73</v>
      </c>
      <c r="AI521" s="42" t="s">
        <v>4047</v>
      </c>
      <c r="AJ521" s="42" t="s">
        <v>73</v>
      </c>
      <c r="AK521" s="31" t="s">
        <v>892</v>
      </c>
      <c r="AL521" s="31" t="s">
        <v>892</v>
      </c>
      <c r="AM521" s="47">
        <v>1</v>
      </c>
      <c r="AN521" s="47">
        <v>1</v>
      </c>
      <c r="AO521" s="47">
        <v>6</v>
      </c>
      <c r="AP521" s="47">
        <v>88</v>
      </c>
      <c r="AQ521" s="47"/>
      <c r="AR521" s="47"/>
      <c r="AS521" s="47">
        <v>0</v>
      </c>
      <c r="AT521" s="49">
        <v>1</v>
      </c>
      <c r="AU521" s="49">
        <v>1</v>
      </c>
      <c r="AV521" s="47"/>
      <c r="AW521" s="49">
        <v>1</v>
      </c>
      <c r="AX521" s="49"/>
      <c r="AY521" s="44">
        <f t="shared" si="65"/>
        <v>32</v>
      </c>
      <c r="AZ521" s="47"/>
      <c r="BA521" s="47"/>
      <c r="BB521" s="47"/>
      <c r="BC521" s="48"/>
      <c r="BD521" s="50"/>
      <c r="BE521" s="50"/>
      <c r="BF521" s="50"/>
      <c r="BG521" s="51"/>
      <c r="BH521" s="51">
        <f t="shared" si="64"/>
        <v>1</v>
      </c>
      <c r="BI521" s="51">
        <v>5</v>
      </c>
      <c r="BJ521" s="52"/>
      <c r="BK521" s="52"/>
      <c r="BL521" s="53"/>
      <c r="BM521" s="47" t="e">
        <f>COUNTIFS(A$2:$AC521,#REF!,M$2:$AL521,M521)</f>
        <v>#VALUE!</v>
      </c>
      <c r="BN521" s="47">
        <v>0</v>
      </c>
      <c r="BO521" s="54">
        <v>32</v>
      </c>
      <c r="BP521" s="54">
        <v>0</v>
      </c>
      <c r="BQ521" s="47">
        <v>32</v>
      </c>
      <c r="BR521" s="49">
        <v>1</v>
      </c>
      <c r="BS521" s="49">
        <v>1</v>
      </c>
      <c r="BT521" s="44">
        <f t="shared" si="61"/>
        <v>182</v>
      </c>
      <c r="BW521" s="40" t="s">
        <v>67</v>
      </c>
      <c r="BY521" s="55"/>
      <c r="BZ521" s="1" t="s">
        <v>22426</v>
      </c>
    </row>
    <row r="522" spans="1:78" ht="15" customHeight="1">
      <c r="A522" s="25" t="s">
        <v>3224</v>
      </c>
      <c r="B522" s="42" t="s">
        <v>4048</v>
      </c>
      <c r="D522" s="263">
        <v>0</v>
      </c>
      <c r="E522" s="42" t="s">
        <v>76</v>
      </c>
      <c r="F522" s="42" t="s">
        <v>77</v>
      </c>
      <c r="G522" s="264"/>
      <c r="H522" s="264"/>
      <c r="I522" s="42" t="s">
        <v>314</v>
      </c>
      <c r="J522" s="43" t="s">
        <v>315</v>
      </c>
      <c r="M522" s="44" t="s">
        <v>91</v>
      </c>
      <c r="N522" s="45" t="s">
        <v>314</v>
      </c>
      <c r="O522" s="42" t="s">
        <v>93</v>
      </c>
      <c r="P522" s="42" t="s">
        <v>103</v>
      </c>
      <c r="Q522" s="42" t="s">
        <v>73</v>
      </c>
      <c r="R522" s="42" t="s">
        <v>73</v>
      </c>
      <c r="S522" s="42" t="s">
        <v>4049</v>
      </c>
      <c r="T522" s="42" t="s">
        <v>73</v>
      </c>
      <c r="U522" s="42" t="s">
        <v>4050</v>
      </c>
      <c r="V522" s="42" t="s">
        <v>73</v>
      </c>
      <c r="W522" s="42" t="s">
        <v>73</v>
      </c>
      <c r="X522" s="98">
        <v>40484</v>
      </c>
      <c r="Y522" s="98">
        <v>40521</v>
      </c>
      <c r="Z522" s="44">
        <f t="shared" si="66"/>
        <v>2010</v>
      </c>
      <c r="AA522" s="44">
        <f t="shared" si="67"/>
        <v>11</v>
      </c>
      <c r="AB522" s="44">
        <v>0</v>
      </c>
      <c r="AC522" s="42" t="s">
        <v>314</v>
      </c>
      <c r="AD522" s="42" t="s">
        <v>315</v>
      </c>
      <c r="AE522" s="42" t="s">
        <v>73</v>
      </c>
      <c r="AF522" s="42" t="s">
        <v>73</v>
      </c>
      <c r="AG522" s="42" t="s">
        <v>73</v>
      </c>
      <c r="AH522" s="42" t="s">
        <v>73</v>
      </c>
      <c r="AI522" s="42" t="s">
        <v>4051</v>
      </c>
      <c r="AJ522" s="42" t="s">
        <v>73</v>
      </c>
      <c r="AK522" s="31" t="s">
        <v>892</v>
      </c>
      <c r="AL522" s="31" t="s">
        <v>892</v>
      </c>
      <c r="AM522" s="47">
        <v>1</v>
      </c>
      <c r="AN522" s="47">
        <v>1</v>
      </c>
      <c r="AO522" s="47">
        <v>6</v>
      </c>
      <c r="AP522" s="47">
        <v>88</v>
      </c>
      <c r="AQ522" s="47"/>
      <c r="AR522" s="47"/>
      <c r="AS522" s="47">
        <v>1</v>
      </c>
      <c r="AT522" s="49">
        <v>1</v>
      </c>
      <c r="AU522" s="49">
        <v>1</v>
      </c>
      <c r="AV522" s="47"/>
      <c r="AW522" s="49">
        <v>1</v>
      </c>
      <c r="AX522" s="49"/>
      <c r="AY522" s="44">
        <f t="shared" si="65"/>
        <v>38</v>
      </c>
      <c r="AZ522" s="47"/>
      <c r="BA522" s="47"/>
      <c r="BB522" s="47"/>
      <c r="BC522" s="48"/>
      <c r="BD522" s="50"/>
      <c r="BE522" s="50"/>
      <c r="BF522" s="50"/>
      <c r="BG522" s="51"/>
      <c r="BH522" s="51">
        <f t="shared" si="64"/>
        <v>1</v>
      </c>
      <c r="BI522" s="51">
        <v>99</v>
      </c>
      <c r="BJ522" s="52"/>
      <c r="BK522" s="52"/>
      <c r="BL522" s="53"/>
      <c r="BM522" s="47" t="e">
        <f>COUNTIFS(A$2:$AC522,#REF!,M$2:$AL522,M522)</f>
        <v>#VALUE!</v>
      </c>
      <c r="BN522" s="47">
        <v>0</v>
      </c>
      <c r="BO522" s="54">
        <v>38</v>
      </c>
      <c r="BP522" s="54">
        <v>0</v>
      </c>
      <c r="BQ522" s="47">
        <v>38</v>
      </c>
      <c r="BR522" s="49">
        <v>1</v>
      </c>
      <c r="BS522" s="49">
        <v>1</v>
      </c>
      <c r="BT522" s="44">
        <f t="shared" si="61"/>
        <v>216</v>
      </c>
      <c r="BW522" s="40" t="s">
        <v>67</v>
      </c>
      <c r="BY522" s="55"/>
      <c r="BZ522" s="1" t="s">
        <v>22426</v>
      </c>
    </row>
    <row r="523" spans="1:78" ht="15" customHeight="1">
      <c r="A523" s="25" t="s">
        <v>3224</v>
      </c>
      <c r="B523" s="42" t="s">
        <v>4052</v>
      </c>
      <c r="D523" s="263">
        <v>0</v>
      </c>
      <c r="E523" s="42" t="s">
        <v>76</v>
      </c>
      <c r="F523" s="42" t="s">
        <v>77</v>
      </c>
      <c r="G523" s="264"/>
      <c r="H523" s="264"/>
      <c r="I523" s="42" t="s">
        <v>314</v>
      </c>
      <c r="J523" s="43" t="s">
        <v>315</v>
      </c>
      <c r="M523" s="44" t="s">
        <v>91</v>
      </c>
      <c r="N523" s="45" t="s">
        <v>314</v>
      </c>
      <c r="O523" s="42" t="s">
        <v>93</v>
      </c>
      <c r="P523" s="42" t="s">
        <v>103</v>
      </c>
      <c r="Q523" s="42" t="s">
        <v>73</v>
      </c>
      <c r="R523" s="42" t="s">
        <v>73</v>
      </c>
      <c r="S523" s="42" t="s">
        <v>4053</v>
      </c>
      <c r="T523" s="42" t="s">
        <v>73</v>
      </c>
      <c r="U523" s="42" t="s">
        <v>4054</v>
      </c>
      <c r="V523" s="42" t="s">
        <v>73</v>
      </c>
      <c r="W523" s="42" t="s">
        <v>73</v>
      </c>
      <c r="X523" s="98">
        <v>40522</v>
      </c>
      <c r="Y523" s="98">
        <v>40557</v>
      </c>
      <c r="Z523" s="44">
        <f t="shared" si="66"/>
        <v>2010</v>
      </c>
      <c r="AA523" s="44">
        <f t="shared" si="67"/>
        <v>12</v>
      </c>
      <c r="AB523" s="44">
        <v>0</v>
      </c>
      <c r="AC523" s="42" t="s">
        <v>314</v>
      </c>
      <c r="AD523" s="42" t="s">
        <v>315</v>
      </c>
      <c r="AE523" s="42" t="s">
        <v>73</v>
      </c>
      <c r="AF523" s="42" t="s">
        <v>73</v>
      </c>
      <c r="AG523" s="42" t="s">
        <v>73</v>
      </c>
      <c r="AH523" s="42" t="s">
        <v>73</v>
      </c>
      <c r="AI523" s="42" t="s">
        <v>4055</v>
      </c>
      <c r="AJ523" s="42" t="s">
        <v>73</v>
      </c>
      <c r="AK523" s="31" t="s">
        <v>892</v>
      </c>
      <c r="AL523" s="31" t="s">
        <v>892</v>
      </c>
      <c r="AM523" s="47">
        <v>1</v>
      </c>
      <c r="AN523" s="47">
        <v>1</v>
      </c>
      <c r="AO523" s="47">
        <v>6</v>
      </c>
      <c r="AP523" s="47">
        <v>88</v>
      </c>
      <c r="AQ523" s="47"/>
      <c r="AR523" s="47"/>
      <c r="AS523" s="47">
        <v>1</v>
      </c>
      <c r="AT523" s="49">
        <v>1</v>
      </c>
      <c r="AU523" s="49">
        <v>1</v>
      </c>
      <c r="AV523" s="47"/>
      <c r="AW523" s="49">
        <v>1</v>
      </c>
      <c r="AX523" s="49"/>
      <c r="AY523" s="44">
        <f t="shared" si="65"/>
        <v>36</v>
      </c>
      <c r="AZ523" s="47"/>
      <c r="BA523" s="47"/>
      <c r="BB523" s="47"/>
      <c r="BC523" s="48"/>
      <c r="BD523" s="50"/>
      <c r="BE523" s="50"/>
      <c r="BF523" s="50"/>
      <c r="BG523" s="51"/>
      <c r="BH523" s="51">
        <f t="shared" si="64"/>
        <v>1</v>
      </c>
      <c r="BI523" s="51">
        <v>8</v>
      </c>
      <c r="BJ523" s="52"/>
      <c r="BK523" s="52"/>
      <c r="BL523" s="53"/>
      <c r="BM523" s="47" t="e">
        <f>COUNTIFS(A$2:$AC523,#REF!,M$2:$AL523,M523)</f>
        <v>#VALUE!</v>
      </c>
      <c r="BN523" s="47">
        <v>0</v>
      </c>
      <c r="BO523" s="54">
        <v>36</v>
      </c>
      <c r="BP523" s="54">
        <v>0</v>
      </c>
      <c r="BQ523" s="47">
        <v>36</v>
      </c>
      <c r="BR523" s="49">
        <v>1</v>
      </c>
      <c r="BS523" s="49">
        <v>1</v>
      </c>
      <c r="BT523" s="44">
        <f t="shared" si="61"/>
        <v>254</v>
      </c>
      <c r="BW523" s="40" t="s">
        <v>67</v>
      </c>
      <c r="BY523" s="55"/>
      <c r="BZ523" s="1" t="s">
        <v>22426</v>
      </c>
    </row>
    <row r="524" spans="1:78" ht="15" customHeight="1">
      <c r="A524" s="25" t="s">
        <v>3224</v>
      </c>
      <c r="B524" s="42" t="s">
        <v>4056</v>
      </c>
      <c r="D524" s="263">
        <v>0</v>
      </c>
      <c r="E524" s="42" t="s">
        <v>76</v>
      </c>
      <c r="F524" s="42" t="s">
        <v>77</v>
      </c>
      <c r="G524" s="264"/>
      <c r="H524" s="264"/>
      <c r="I524" s="42" t="s">
        <v>2615</v>
      </c>
      <c r="J524" s="43" t="s">
        <v>4057</v>
      </c>
      <c r="M524" s="44" t="s">
        <v>117</v>
      </c>
      <c r="N524" s="45" t="s">
        <v>2616</v>
      </c>
      <c r="O524" s="42" t="s">
        <v>71</v>
      </c>
      <c r="P524" s="42" t="s">
        <v>122</v>
      </c>
      <c r="Q524" s="42" t="s">
        <v>73</v>
      </c>
      <c r="R524" s="42" t="s">
        <v>73</v>
      </c>
      <c r="S524" s="42" t="s">
        <v>2617</v>
      </c>
      <c r="T524" s="42" t="s">
        <v>4058</v>
      </c>
      <c r="U524" s="42" t="s">
        <v>4058</v>
      </c>
      <c r="V524" s="42" t="s">
        <v>73</v>
      </c>
      <c r="W524" s="42" t="s">
        <v>73</v>
      </c>
      <c r="X524" s="98">
        <v>40484</v>
      </c>
      <c r="Y524" s="98">
        <v>40489</v>
      </c>
      <c r="Z524" s="44">
        <f t="shared" si="66"/>
        <v>2010</v>
      </c>
      <c r="AA524" s="44">
        <f t="shared" si="67"/>
        <v>11</v>
      </c>
      <c r="AB524" s="44">
        <v>0</v>
      </c>
      <c r="AC524" s="42" t="s">
        <v>2618</v>
      </c>
      <c r="AD524" s="42" t="s">
        <v>4059</v>
      </c>
      <c r="AE524" s="42" t="s">
        <v>506</v>
      </c>
      <c r="AF524" s="42" t="s">
        <v>507</v>
      </c>
      <c r="AG524" s="42" t="s">
        <v>73</v>
      </c>
      <c r="AH524" s="42" t="s">
        <v>73</v>
      </c>
      <c r="AI524" s="42" t="s">
        <v>2619</v>
      </c>
      <c r="AJ524" s="42" t="s">
        <v>4060</v>
      </c>
      <c r="AK524" s="31" t="s">
        <v>892</v>
      </c>
      <c r="AL524" s="31" t="s">
        <v>892</v>
      </c>
      <c r="AM524" s="47">
        <v>1</v>
      </c>
      <c r="AN524" s="47">
        <v>1</v>
      </c>
      <c r="AO524" s="47">
        <v>4</v>
      </c>
      <c r="AP524" s="47">
        <v>88</v>
      </c>
      <c r="AQ524" s="47"/>
      <c r="AR524" s="47"/>
      <c r="AS524" s="47">
        <v>1</v>
      </c>
      <c r="AT524" s="49">
        <v>1</v>
      </c>
      <c r="AU524" s="49">
        <v>1</v>
      </c>
      <c r="AV524" s="47"/>
      <c r="AW524" s="49">
        <v>1</v>
      </c>
      <c r="AX524" s="49"/>
      <c r="AY524" s="44">
        <f t="shared" si="65"/>
        <v>6</v>
      </c>
      <c r="AZ524" s="47"/>
      <c r="BA524" s="47"/>
      <c r="BB524" s="47"/>
      <c r="BC524" s="48"/>
      <c r="BD524" s="50"/>
      <c r="BE524" s="50" t="s">
        <v>4061</v>
      </c>
      <c r="BF524" s="50"/>
      <c r="BG524" s="51"/>
      <c r="BH524" s="51">
        <f t="shared" si="64"/>
        <v>1</v>
      </c>
      <c r="BI524" s="51">
        <v>5</v>
      </c>
      <c r="BJ524" s="52"/>
      <c r="BK524" s="52"/>
      <c r="BL524" s="53"/>
      <c r="BM524" s="47" t="e">
        <f>COUNTIFS(A$2:$AC524,#REF!,M$2:$AL524,M524)</f>
        <v>#VALUE!</v>
      </c>
      <c r="BN524" s="47">
        <v>0</v>
      </c>
      <c r="BO524" s="54">
        <v>6</v>
      </c>
      <c r="BP524" s="54">
        <v>0</v>
      </c>
      <c r="BQ524" s="47">
        <v>6</v>
      </c>
      <c r="BR524" s="49">
        <v>1</v>
      </c>
      <c r="BS524" s="49">
        <v>1</v>
      </c>
      <c r="BT524" s="44">
        <f t="shared" si="61"/>
        <v>216</v>
      </c>
      <c r="BW524" s="40" t="s">
        <v>67</v>
      </c>
      <c r="BY524" s="55"/>
      <c r="BZ524" s="1" t="s">
        <v>22426</v>
      </c>
    </row>
    <row r="525" spans="1:78" ht="15" customHeight="1">
      <c r="A525" s="25" t="s">
        <v>3224</v>
      </c>
      <c r="B525" s="42" t="s">
        <v>4062</v>
      </c>
      <c r="D525" s="263">
        <v>0</v>
      </c>
      <c r="E525" s="42" t="s">
        <v>76</v>
      </c>
      <c r="F525" s="42" t="s">
        <v>77</v>
      </c>
      <c r="G525" s="264"/>
      <c r="H525" s="264"/>
      <c r="I525" s="42" t="s">
        <v>2615</v>
      </c>
      <c r="J525" s="43" t="s">
        <v>4057</v>
      </c>
      <c r="M525" s="44" t="s">
        <v>117</v>
      </c>
      <c r="N525" s="45" t="s">
        <v>2616</v>
      </c>
      <c r="O525" s="42" t="s">
        <v>71</v>
      </c>
      <c r="P525" s="42" t="s">
        <v>122</v>
      </c>
      <c r="Q525" s="42" t="s">
        <v>73</v>
      </c>
      <c r="R525" s="42" t="s">
        <v>73</v>
      </c>
      <c r="S525" s="42" t="s">
        <v>4063</v>
      </c>
      <c r="T525" s="42" t="s">
        <v>73</v>
      </c>
      <c r="U525" s="42" t="s">
        <v>4064</v>
      </c>
      <c r="V525" s="42" t="s">
        <v>73</v>
      </c>
      <c r="W525" s="42" t="s">
        <v>73</v>
      </c>
      <c r="X525" s="98">
        <v>40508</v>
      </c>
      <c r="Y525" s="98">
        <v>40510</v>
      </c>
      <c r="Z525" s="44">
        <f t="shared" si="66"/>
        <v>2010</v>
      </c>
      <c r="AA525" s="44">
        <f t="shared" si="67"/>
        <v>11</v>
      </c>
      <c r="AB525" s="44">
        <v>0</v>
      </c>
      <c r="AC525" s="42" t="s">
        <v>1785</v>
      </c>
      <c r="AD525" s="42" t="s">
        <v>769</v>
      </c>
      <c r="AE525" s="42" t="s">
        <v>73</v>
      </c>
      <c r="AF525" s="42" t="s">
        <v>73</v>
      </c>
      <c r="AG525" s="42" t="s">
        <v>73</v>
      </c>
      <c r="AH525" s="42" t="s">
        <v>73</v>
      </c>
      <c r="AI525" s="42" t="s">
        <v>73</v>
      </c>
      <c r="AJ525" s="42" t="s">
        <v>73</v>
      </c>
      <c r="AK525" s="31" t="s">
        <v>892</v>
      </c>
      <c r="AL525" s="31" t="s">
        <v>892</v>
      </c>
      <c r="AM525" s="47">
        <v>1</v>
      </c>
      <c r="AN525" s="47">
        <v>1</v>
      </c>
      <c r="AO525" s="47">
        <v>4</v>
      </c>
      <c r="AP525" s="47">
        <v>88</v>
      </c>
      <c r="AQ525" s="47"/>
      <c r="AR525" s="47"/>
      <c r="AS525" s="47">
        <v>1</v>
      </c>
      <c r="AT525" s="49">
        <v>1</v>
      </c>
      <c r="AU525" s="49">
        <v>1</v>
      </c>
      <c r="AV525" s="47"/>
      <c r="AW525" s="49">
        <v>1</v>
      </c>
      <c r="AX525" s="49"/>
      <c r="AY525" s="44">
        <f t="shared" si="65"/>
        <v>3</v>
      </c>
      <c r="AZ525" s="47"/>
      <c r="BA525" s="47"/>
      <c r="BB525" s="47"/>
      <c r="BC525" s="48"/>
      <c r="BD525" s="50"/>
      <c r="BE525" s="50"/>
      <c r="BF525" s="50"/>
      <c r="BG525" s="51"/>
      <c r="BH525" s="51">
        <f t="shared" si="64"/>
        <v>1</v>
      </c>
      <c r="BI525" s="51">
        <v>3</v>
      </c>
      <c r="BJ525" s="52"/>
      <c r="BK525" s="52"/>
      <c r="BL525" s="53"/>
      <c r="BM525" s="47" t="e">
        <f>COUNTIFS(A$2:$AC525,#REF!,M$2:$AL525,M525)</f>
        <v>#VALUE!</v>
      </c>
      <c r="BN525" s="47">
        <v>0</v>
      </c>
      <c r="BO525" s="54">
        <v>3</v>
      </c>
      <c r="BP525" s="54">
        <v>0</v>
      </c>
      <c r="BQ525" s="47">
        <v>3</v>
      </c>
      <c r="BR525" s="49">
        <v>1</v>
      </c>
      <c r="BS525" s="49">
        <v>1</v>
      </c>
      <c r="BT525" s="44">
        <f t="shared" si="61"/>
        <v>240</v>
      </c>
      <c r="BW525" s="40" t="s">
        <v>67</v>
      </c>
      <c r="BY525" s="55"/>
      <c r="BZ525" s="1" t="s">
        <v>22426</v>
      </c>
    </row>
    <row r="526" spans="1:78" ht="15" customHeight="1">
      <c r="A526" s="25" t="s">
        <v>3224</v>
      </c>
      <c r="B526" s="42" t="s">
        <v>4065</v>
      </c>
      <c r="D526" s="263">
        <v>0</v>
      </c>
      <c r="E526" s="26" t="s">
        <v>92</v>
      </c>
      <c r="F526" s="26" t="s">
        <v>70</v>
      </c>
      <c r="G526" s="265"/>
      <c r="H526" s="265"/>
      <c r="I526" s="26" t="s">
        <v>73</v>
      </c>
      <c r="J526" s="27" t="s">
        <v>4066</v>
      </c>
      <c r="M526" s="28">
        <v>777</v>
      </c>
      <c r="N526" s="29">
        <v>777</v>
      </c>
      <c r="O526" s="26" t="s">
        <v>100</v>
      </c>
      <c r="P526" s="26" t="s">
        <v>266</v>
      </c>
      <c r="Q526" s="26" t="s">
        <v>73</v>
      </c>
      <c r="R526" s="26" t="s">
        <v>73</v>
      </c>
      <c r="S526" s="26" t="s">
        <v>73</v>
      </c>
      <c r="T526" s="26" t="s">
        <v>4067</v>
      </c>
      <c r="U526" s="26" t="s">
        <v>4067</v>
      </c>
      <c r="V526" s="26" t="s">
        <v>73</v>
      </c>
      <c r="W526" s="26" t="s">
        <v>73</v>
      </c>
      <c r="X526" s="106">
        <v>40357</v>
      </c>
      <c r="Y526" s="106">
        <v>40363</v>
      </c>
      <c r="Z526" s="28">
        <f t="shared" si="66"/>
        <v>2010</v>
      </c>
      <c r="AA526" s="28">
        <f t="shared" si="67"/>
        <v>6</v>
      </c>
      <c r="AB526" s="28">
        <v>0</v>
      </c>
      <c r="AC526" s="26" t="s">
        <v>73</v>
      </c>
      <c r="AD526" s="26" t="s">
        <v>73</v>
      </c>
      <c r="AE526" s="26" t="s">
        <v>73</v>
      </c>
      <c r="AF526" s="26" t="s">
        <v>73</v>
      </c>
      <c r="AG526" s="26" t="s">
        <v>73</v>
      </c>
      <c r="AH526" s="26" t="s">
        <v>4068</v>
      </c>
      <c r="AI526" s="26" t="s">
        <v>73</v>
      </c>
      <c r="AJ526" s="26" t="s">
        <v>4069</v>
      </c>
      <c r="AK526" s="30" t="s">
        <v>892</v>
      </c>
      <c r="AL526" s="30" t="s">
        <v>892</v>
      </c>
      <c r="AM526" s="32">
        <v>1</v>
      </c>
      <c r="AN526" s="32">
        <v>777</v>
      </c>
      <c r="AO526" s="32">
        <v>777</v>
      </c>
      <c r="AP526" s="32">
        <v>77</v>
      </c>
      <c r="AQ526" s="32"/>
      <c r="AR526" s="32"/>
      <c r="AS526" s="32">
        <v>0</v>
      </c>
      <c r="AT526" s="34">
        <v>777</v>
      </c>
      <c r="AU526" s="34">
        <v>777</v>
      </c>
      <c r="AV526" s="32"/>
      <c r="AW526" s="34">
        <v>777</v>
      </c>
      <c r="AX526" s="34"/>
      <c r="AY526" s="28">
        <f t="shared" si="65"/>
        <v>7</v>
      </c>
      <c r="AZ526" s="32"/>
      <c r="BA526" s="32"/>
      <c r="BB526" s="32"/>
      <c r="BC526" s="33"/>
      <c r="BD526" s="35" t="s">
        <v>75</v>
      </c>
      <c r="BE526" s="35"/>
      <c r="BF526" s="35"/>
      <c r="BG526" s="36"/>
      <c r="BH526" s="36">
        <f t="shared" si="64"/>
        <v>1</v>
      </c>
      <c r="BI526" s="36">
        <v>3</v>
      </c>
      <c r="BJ526" s="37"/>
      <c r="BK526" s="37"/>
      <c r="BL526" s="38"/>
      <c r="BM526" s="32" t="e">
        <f>COUNTIFS(A$2:$AC526,#REF!,M$2:$AL526,M526)</f>
        <v>#VALUE!</v>
      </c>
      <c r="BN526" s="32">
        <v>0</v>
      </c>
      <c r="BO526" s="39">
        <v>7</v>
      </c>
      <c r="BP526" s="39">
        <v>0</v>
      </c>
      <c r="BQ526" s="32">
        <v>7</v>
      </c>
      <c r="BR526" s="34">
        <v>777</v>
      </c>
      <c r="BS526" s="34">
        <v>777</v>
      </c>
      <c r="BT526" s="28">
        <f t="shared" si="61"/>
        <v>89</v>
      </c>
      <c r="BW526" s="40" t="s">
        <v>67</v>
      </c>
      <c r="BY526" s="41"/>
      <c r="BZ526" s="1" t="s">
        <v>22426</v>
      </c>
    </row>
    <row r="527" spans="1:78" ht="15" customHeight="1">
      <c r="A527" s="25" t="s">
        <v>3224</v>
      </c>
      <c r="B527" s="42" t="s">
        <v>4070</v>
      </c>
      <c r="D527" s="263">
        <v>0</v>
      </c>
      <c r="E527" s="42" t="s">
        <v>76</v>
      </c>
      <c r="F527" s="42" t="s">
        <v>77</v>
      </c>
      <c r="G527" s="264"/>
      <c r="H527" s="264"/>
      <c r="I527" s="42" t="s">
        <v>4071</v>
      </c>
      <c r="J527" s="43" t="s">
        <v>4072</v>
      </c>
      <c r="M527" s="44" t="s">
        <v>88</v>
      </c>
      <c r="N527" s="45" t="s">
        <v>4071</v>
      </c>
      <c r="O527" s="42" t="s">
        <v>81</v>
      </c>
      <c r="P527" s="42" t="s">
        <v>82</v>
      </c>
      <c r="Q527" s="42" t="s">
        <v>73</v>
      </c>
      <c r="R527" s="42" t="s">
        <v>73</v>
      </c>
      <c r="S527" s="42" t="s">
        <v>4073</v>
      </c>
      <c r="T527" s="42" t="s">
        <v>4074</v>
      </c>
      <c r="U527" s="42" t="s">
        <v>4074</v>
      </c>
      <c r="V527" s="42" t="s">
        <v>73</v>
      </c>
      <c r="W527" s="42" t="s">
        <v>73</v>
      </c>
      <c r="X527" s="98">
        <v>40270</v>
      </c>
      <c r="Y527" s="98">
        <v>40284</v>
      </c>
      <c r="Z527" s="44">
        <f t="shared" si="66"/>
        <v>2010</v>
      </c>
      <c r="AA527" s="44">
        <f t="shared" si="67"/>
        <v>4</v>
      </c>
      <c r="AB527" s="44">
        <v>0</v>
      </c>
      <c r="AC527" s="42" t="s">
        <v>734</v>
      </c>
      <c r="AD527" s="42" t="s">
        <v>751</v>
      </c>
      <c r="AE527" s="42" t="s">
        <v>73</v>
      </c>
      <c r="AF527" s="42" t="s">
        <v>73</v>
      </c>
      <c r="AG527" s="42" t="s">
        <v>73</v>
      </c>
      <c r="AH527" s="42" t="s">
        <v>73</v>
      </c>
      <c r="AI527" s="42" t="s">
        <v>73</v>
      </c>
      <c r="AJ527" s="42" t="s">
        <v>73</v>
      </c>
      <c r="AK527" s="31" t="s">
        <v>4075</v>
      </c>
      <c r="AL527" s="31" t="s">
        <v>4076</v>
      </c>
      <c r="AM527" s="47">
        <v>1</v>
      </c>
      <c r="AN527" s="47">
        <v>1</v>
      </c>
      <c r="AO527" s="47">
        <v>1</v>
      </c>
      <c r="AP527" s="47">
        <v>88</v>
      </c>
      <c r="AQ527" s="47"/>
      <c r="AR527" s="47"/>
      <c r="AS527" s="47">
        <v>0</v>
      </c>
      <c r="AT527" s="49">
        <v>1</v>
      </c>
      <c r="AU527" s="49">
        <v>1</v>
      </c>
      <c r="AV527" s="47"/>
      <c r="AW527" s="49">
        <v>1</v>
      </c>
      <c r="AX527" s="49"/>
      <c r="AY527" s="44">
        <f t="shared" si="65"/>
        <v>15</v>
      </c>
      <c r="AZ527" s="47"/>
      <c r="BA527" s="47"/>
      <c r="BB527" s="47"/>
      <c r="BC527" s="48"/>
      <c r="BD527" s="50"/>
      <c r="BE527" s="50"/>
      <c r="BF527" s="50"/>
      <c r="BG527" s="51"/>
      <c r="BH527" s="51">
        <f t="shared" si="64"/>
        <v>1</v>
      </c>
      <c r="BI527" s="51">
        <v>4</v>
      </c>
      <c r="BJ527" s="52"/>
      <c r="BK527" s="52"/>
      <c r="BL527" s="53"/>
      <c r="BM527" s="47" t="e">
        <f>COUNTIFS(A$2:$AC527,#REF!,M$2:$AL527,M527)</f>
        <v>#VALUE!</v>
      </c>
      <c r="BN527" s="47">
        <v>1</v>
      </c>
      <c r="BO527" s="54">
        <v>15</v>
      </c>
      <c r="BP527" s="54">
        <v>0</v>
      </c>
      <c r="BQ527" s="47">
        <v>15</v>
      </c>
      <c r="BR527" s="49">
        <v>1</v>
      </c>
      <c r="BS527" s="49">
        <v>1</v>
      </c>
      <c r="BT527" s="44">
        <f t="shared" si="61"/>
        <v>2</v>
      </c>
      <c r="BW527" s="40" t="s">
        <v>67</v>
      </c>
      <c r="BY527" s="55"/>
      <c r="BZ527" s="1" t="s">
        <v>22426</v>
      </c>
    </row>
    <row r="528" spans="1:78" ht="15" customHeight="1">
      <c r="A528" s="25" t="s">
        <v>3224</v>
      </c>
      <c r="B528" s="42" t="s">
        <v>4077</v>
      </c>
      <c r="D528" s="263">
        <v>0</v>
      </c>
      <c r="E528" s="26" t="s">
        <v>92</v>
      </c>
      <c r="F528" s="26" t="s">
        <v>70</v>
      </c>
      <c r="G528" s="265"/>
      <c r="H528" s="265"/>
      <c r="I528" s="26" t="s">
        <v>4078</v>
      </c>
      <c r="J528" s="27" t="s">
        <v>4079</v>
      </c>
      <c r="M528" s="28">
        <v>777</v>
      </c>
      <c r="N528" s="29">
        <v>777</v>
      </c>
      <c r="O528" s="26" t="s">
        <v>93</v>
      </c>
      <c r="P528" s="26" t="s">
        <v>94</v>
      </c>
      <c r="Q528" s="26" t="s">
        <v>73</v>
      </c>
      <c r="R528" s="26" t="s">
        <v>73</v>
      </c>
      <c r="S528" s="26" t="s">
        <v>4080</v>
      </c>
      <c r="T528" s="26" t="s">
        <v>4081</v>
      </c>
      <c r="U528" s="26" t="s">
        <v>4081</v>
      </c>
      <c r="V528" s="26" t="s">
        <v>73</v>
      </c>
      <c r="W528" s="26" t="s">
        <v>73</v>
      </c>
      <c r="X528" s="106">
        <v>40410</v>
      </c>
      <c r="Y528" s="106">
        <v>40414</v>
      </c>
      <c r="Z528" s="28">
        <f t="shared" si="66"/>
        <v>2010</v>
      </c>
      <c r="AA528" s="28">
        <f t="shared" si="67"/>
        <v>8</v>
      </c>
      <c r="AB528" s="28">
        <v>0</v>
      </c>
      <c r="AC528" s="26" t="s">
        <v>4082</v>
      </c>
      <c r="AD528" s="26" t="s">
        <v>4083</v>
      </c>
      <c r="AE528" s="26" t="s">
        <v>73</v>
      </c>
      <c r="AF528" s="26" t="s">
        <v>73</v>
      </c>
      <c r="AG528" s="26" t="s">
        <v>73</v>
      </c>
      <c r="AH528" s="26" t="s">
        <v>73</v>
      </c>
      <c r="AI528" s="26" t="s">
        <v>4084</v>
      </c>
      <c r="AJ528" s="26" t="s">
        <v>4085</v>
      </c>
      <c r="AK528" s="30" t="s">
        <v>892</v>
      </c>
      <c r="AL528" s="30" t="s">
        <v>892</v>
      </c>
      <c r="AM528" s="32">
        <v>1</v>
      </c>
      <c r="AN528" s="32">
        <v>777</v>
      </c>
      <c r="AO528" s="32">
        <v>777</v>
      </c>
      <c r="AP528" s="32">
        <v>77</v>
      </c>
      <c r="AQ528" s="32"/>
      <c r="AR528" s="32"/>
      <c r="AS528" s="32">
        <v>1</v>
      </c>
      <c r="AT528" s="34">
        <v>777</v>
      </c>
      <c r="AU528" s="34">
        <v>777</v>
      </c>
      <c r="AV528" s="32"/>
      <c r="AW528" s="34">
        <v>777</v>
      </c>
      <c r="AX528" s="34"/>
      <c r="AY528" s="28">
        <f t="shared" si="65"/>
        <v>5</v>
      </c>
      <c r="AZ528" s="32"/>
      <c r="BA528" s="32"/>
      <c r="BB528" s="32"/>
      <c r="BC528" s="33"/>
      <c r="BD528" s="35" t="s">
        <v>75</v>
      </c>
      <c r="BE528" s="35"/>
      <c r="BF528" s="35"/>
      <c r="BG528" s="36"/>
      <c r="BH528" s="36">
        <f t="shared" si="64"/>
        <v>1</v>
      </c>
      <c r="BI528" s="36">
        <v>3</v>
      </c>
      <c r="BJ528" s="37"/>
      <c r="BK528" s="37"/>
      <c r="BL528" s="38"/>
      <c r="BM528" s="32" t="e">
        <f>COUNTIFS(A$2:$AC528,#REF!,M$2:$AL528,M528)</f>
        <v>#VALUE!</v>
      </c>
      <c r="BN528" s="32">
        <v>0</v>
      </c>
      <c r="BO528" s="39">
        <v>5</v>
      </c>
      <c r="BP528" s="39">
        <v>0</v>
      </c>
      <c r="BQ528" s="32">
        <v>5</v>
      </c>
      <c r="BR528" s="34">
        <v>777</v>
      </c>
      <c r="BS528" s="34">
        <v>777</v>
      </c>
      <c r="BT528" s="28">
        <f t="shared" si="61"/>
        <v>142</v>
      </c>
      <c r="BW528" s="40" t="s">
        <v>67</v>
      </c>
      <c r="BY528" s="41"/>
      <c r="BZ528" s="1" t="s">
        <v>22426</v>
      </c>
    </row>
    <row r="529" spans="1:78" ht="15" customHeight="1">
      <c r="A529" s="25" t="s">
        <v>3224</v>
      </c>
      <c r="B529" s="42" t="s">
        <v>4086</v>
      </c>
      <c r="D529" s="263">
        <v>0</v>
      </c>
      <c r="E529" s="26" t="s">
        <v>92</v>
      </c>
      <c r="F529" s="26" t="s">
        <v>70</v>
      </c>
      <c r="G529" s="265"/>
      <c r="H529" s="265"/>
      <c r="I529" s="26" t="s">
        <v>194</v>
      </c>
      <c r="J529" s="27" t="s">
        <v>4087</v>
      </c>
      <c r="M529" s="28">
        <v>777</v>
      </c>
      <c r="N529" s="29">
        <v>777</v>
      </c>
      <c r="O529" s="26" t="s">
        <v>71</v>
      </c>
      <c r="P529" s="26" t="s">
        <v>72</v>
      </c>
      <c r="Q529" s="26" t="s">
        <v>73</v>
      </c>
      <c r="R529" s="26" t="s">
        <v>73</v>
      </c>
      <c r="S529" s="26" t="s">
        <v>4088</v>
      </c>
      <c r="T529" s="82" t="s">
        <v>4089</v>
      </c>
      <c r="U529" s="82" t="s">
        <v>4089</v>
      </c>
      <c r="V529" s="26" t="s">
        <v>73</v>
      </c>
      <c r="W529" s="26" t="s">
        <v>73</v>
      </c>
      <c r="X529" s="106">
        <v>40495</v>
      </c>
      <c r="Y529" s="106">
        <v>40517</v>
      </c>
      <c r="Z529" s="28">
        <f t="shared" si="66"/>
        <v>2010</v>
      </c>
      <c r="AA529" s="28">
        <f t="shared" si="67"/>
        <v>11</v>
      </c>
      <c r="AB529" s="28">
        <v>0</v>
      </c>
      <c r="AC529" s="26" t="s">
        <v>4090</v>
      </c>
      <c r="AD529" s="26" t="s">
        <v>4090</v>
      </c>
      <c r="AE529" s="26" t="s">
        <v>73</v>
      </c>
      <c r="AF529" s="26" t="s">
        <v>73</v>
      </c>
      <c r="AG529" s="26" t="s">
        <v>73</v>
      </c>
      <c r="AH529" s="26" t="s">
        <v>73</v>
      </c>
      <c r="AI529" s="26" t="s">
        <v>4091</v>
      </c>
      <c r="AJ529" s="26" t="s">
        <v>4092</v>
      </c>
      <c r="AK529" s="30" t="s">
        <v>892</v>
      </c>
      <c r="AL529" s="30" t="s">
        <v>892</v>
      </c>
      <c r="AM529" s="32">
        <v>1</v>
      </c>
      <c r="AN529" s="32">
        <v>777</v>
      </c>
      <c r="AO529" s="32">
        <v>777</v>
      </c>
      <c r="AP529" s="32">
        <v>77</v>
      </c>
      <c r="AQ529" s="32"/>
      <c r="AR529" s="32"/>
      <c r="AS529" s="32">
        <v>1</v>
      </c>
      <c r="AT529" s="34">
        <v>777</v>
      </c>
      <c r="AU529" s="34">
        <v>777</v>
      </c>
      <c r="AV529" s="32"/>
      <c r="AW529" s="34">
        <v>777</v>
      </c>
      <c r="AX529" s="34"/>
      <c r="AY529" s="28">
        <f t="shared" si="65"/>
        <v>23</v>
      </c>
      <c r="AZ529" s="32"/>
      <c r="BA529" s="32"/>
      <c r="BB529" s="32"/>
      <c r="BC529" s="33"/>
      <c r="BD529" s="35" t="s">
        <v>75</v>
      </c>
      <c r="BE529" s="35"/>
      <c r="BF529" s="35"/>
      <c r="BG529" s="36"/>
      <c r="BH529" s="36">
        <f t="shared" si="64"/>
        <v>1</v>
      </c>
      <c r="BI529" s="36">
        <v>5</v>
      </c>
      <c r="BJ529" s="37"/>
      <c r="BK529" s="37"/>
      <c r="BL529" s="38"/>
      <c r="BM529" s="32" t="e">
        <f>COUNTIFS(A$2:$AC529,#REF!,M$2:$AL529,M529)</f>
        <v>#VALUE!</v>
      </c>
      <c r="BN529" s="32">
        <v>0</v>
      </c>
      <c r="BO529" s="39">
        <v>23</v>
      </c>
      <c r="BP529" s="39">
        <v>0</v>
      </c>
      <c r="BQ529" s="32">
        <v>23</v>
      </c>
      <c r="BR529" s="34">
        <v>777</v>
      </c>
      <c r="BS529" s="34">
        <v>777</v>
      </c>
      <c r="BT529" s="28">
        <f t="shared" si="61"/>
        <v>227</v>
      </c>
      <c r="BW529" s="40" t="s">
        <v>67</v>
      </c>
      <c r="BY529" s="41"/>
      <c r="BZ529" s="1" t="s">
        <v>22428</v>
      </c>
    </row>
    <row r="530" spans="1:78" ht="15" customHeight="1">
      <c r="A530" s="25" t="s">
        <v>3224</v>
      </c>
      <c r="B530" s="42" t="s">
        <v>4093</v>
      </c>
      <c r="D530" s="263">
        <v>0</v>
      </c>
      <c r="E530" s="26" t="s">
        <v>92</v>
      </c>
      <c r="F530" s="26" t="s">
        <v>70</v>
      </c>
      <c r="G530" s="265"/>
      <c r="H530" s="265"/>
      <c r="I530" s="26" t="s">
        <v>4094</v>
      </c>
      <c r="J530" s="27" t="s">
        <v>4095</v>
      </c>
      <c r="M530" s="28">
        <v>777</v>
      </c>
      <c r="N530" s="29">
        <v>777</v>
      </c>
      <c r="O530" s="26" t="s">
        <v>93</v>
      </c>
      <c r="P530" s="26" t="s">
        <v>94</v>
      </c>
      <c r="Q530" s="26" t="s">
        <v>73</v>
      </c>
      <c r="R530" s="26" t="s">
        <v>73</v>
      </c>
      <c r="S530" s="26" t="s">
        <v>73</v>
      </c>
      <c r="T530" s="26" t="s">
        <v>4096</v>
      </c>
      <c r="U530" s="26" t="s">
        <v>4096</v>
      </c>
      <c r="V530" s="26" t="s">
        <v>73</v>
      </c>
      <c r="W530" s="26" t="s">
        <v>73</v>
      </c>
      <c r="X530" s="106">
        <v>40403</v>
      </c>
      <c r="Y530" s="106">
        <v>40433</v>
      </c>
      <c r="Z530" s="28">
        <f t="shared" si="66"/>
        <v>2010</v>
      </c>
      <c r="AA530" s="28">
        <f t="shared" si="67"/>
        <v>8</v>
      </c>
      <c r="AB530" s="28">
        <v>0</v>
      </c>
      <c r="AC530" s="26" t="s">
        <v>4097</v>
      </c>
      <c r="AD530" s="26" t="s">
        <v>4098</v>
      </c>
      <c r="AE530" s="26" t="s">
        <v>73</v>
      </c>
      <c r="AF530" s="26" t="s">
        <v>73</v>
      </c>
      <c r="AG530" s="26" t="s">
        <v>73</v>
      </c>
      <c r="AH530" s="26" t="s">
        <v>73</v>
      </c>
      <c r="AI530" s="26" t="s">
        <v>73</v>
      </c>
      <c r="AJ530" s="26" t="s">
        <v>4099</v>
      </c>
      <c r="AK530" s="30" t="s">
        <v>892</v>
      </c>
      <c r="AL530" s="30" t="s">
        <v>892</v>
      </c>
      <c r="AM530" s="32">
        <v>1</v>
      </c>
      <c r="AN530" s="32">
        <v>777</v>
      </c>
      <c r="AO530" s="32">
        <v>777</v>
      </c>
      <c r="AP530" s="32">
        <v>77</v>
      </c>
      <c r="AQ530" s="32"/>
      <c r="AR530" s="32"/>
      <c r="AS530" s="32">
        <v>1</v>
      </c>
      <c r="AT530" s="34">
        <v>777</v>
      </c>
      <c r="AU530" s="34">
        <v>777</v>
      </c>
      <c r="AV530" s="32"/>
      <c r="AW530" s="34">
        <v>777</v>
      </c>
      <c r="AX530" s="34"/>
      <c r="AY530" s="28">
        <f t="shared" si="65"/>
        <v>31</v>
      </c>
      <c r="AZ530" s="32"/>
      <c r="BA530" s="32"/>
      <c r="BB530" s="32"/>
      <c r="BC530" s="33"/>
      <c r="BD530" s="35" t="s">
        <v>75</v>
      </c>
      <c r="BE530" s="35"/>
      <c r="BF530" s="35"/>
      <c r="BG530" s="36"/>
      <c r="BH530" s="36">
        <f t="shared" si="64"/>
        <v>1</v>
      </c>
      <c r="BI530" s="36">
        <v>5</v>
      </c>
      <c r="BJ530" s="37"/>
      <c r="BK530" s="37"/>
      <c r="BL530" s="38"/>
      <c r="BM530" s="32" t="e">
        <f>COUNTIFS(A$2:$AC530,#REF!,M$2:$AL530,M530)</f>
        <v>#VALUE!</v>
      </c>
      <c r="BN530" s="32">
        <v>0</v>
      </c>
      <c r="BO530" s="39">
        <v>31</v>
      </c>
      <c r="BP530" s="39">
        <v>0</v>
      </c>
      <c r="BQ530" s="32">
        <v>31</v>
      </c>
      <c r="BR530" s="34">
        <v>777</v>
      </c>
      <c r="BS530" s="34">
        <v>777</v>
      </c>
      <c r="BT530" s="28">
        <f t="shared" si="61"/>
        <v>135</v>
      </c>
      <c r="BW530" s="40" t="s">
        <v>67</v>
      </c>
      <c r="BY530" s="41"/>
      <c r="BZ530" s="1" t="s">
        <v>22426</v>
      </c>
    </row>
    <row r="531" spans="1:78" ht="15" customHeight="1">
      <c r="A531" s="25" t="s">
        <v>3224</v>
      </c>
      <c r="B531" s="42" t="s">
        <v>4100</v>
      </c>
      <c r="D531" s="263">
        <v>0</v>
      </c>
      <c r="E531" s="42" t="s">
        <v>76</v>
      </c>
      <c r="F531" s="42" t="s">
        <v>77</v>
      </c>
      <c r="G531" s="264"/>
      <c r="H531" s="264"/>
      <c r="I531" s="42" t="s">
        <v>4101</v>
      </c>
      <c r="J531" s="43" t="s">
        <v>4102</v>
      </c>
      <c r="M531" s="44" t="s">
        <v>117</v>
      </c>
      <c r="N531" s="45" t="s">
        <v>2616</v>
      </c>
      <c r="O531" s="42" t="s">
        <v>81</v>
      </c>
      <c r="P531" s="42" t="s">
        <v>82</v>
      </c>
      <c r="Q531" s="42" t="s">
        <v>73</v>
      </c>
      <c r="R531" s="42" t="s">
        <v>73</v>
      </c>
      <c r="S531" s="42" t="s">
        <v>4103</v>
      </c>
      <c r="T531" s="42" t="s">
        <v>73</v>
      </c>
      <c r="U531" s="42" t="s">
        <v>4104</v>
      </c>
      <c r="V531" s="42" t="s">
        <v>73</v>
      </c>
      <c r="W531" s="42" t="s">
        <v>73</v>
      </c>
      <c r="X531" s="98">
        <v>40290</v>
      </c>
      <c r="Y531" s="98">
        <v>40305</v>
      </c>
      <c r="Z531" s="44">
        <f t="shared" si="66"/>
        <v>2010</v>
      </c>
      <c r="AA531" s="44">
        <f t="shared" si="67"/>
        <v>4</v>
      </c>
      <c r="AB531" s="44">
        <v>0</v>
      </c>
      <c r="AC531" s="42" t="s">
        <v>4105</v>
      </c>
      <c r="AD531" s="42" t="s">
        <v>739</v>
      </c>
      <c r="AE531" s="42" t="s">
        <v>73</v>
      </c>
      <c r="AF531" s="42" t="s">
        <v>73</v>
      </c>
      <c r="AG531" s="42" t="s">
        <v>73</v>
      </c>
      <c r="AH531" s="42" t="s">
        <v>73</v>
      </c>
      <c r="AI531" s="42" t="s">
        <v>740</v>
      </c>
      <c r="AJ531" s="42" t="s">
        <v>73</v>
      </c>
      <c r="AK531" s="31" t="s">
        <v>892</v>
      </c>
      <c r="AL531" s="31" t="s">
        <v>892</v>
      </c>
      <c r="AM531" s="47">
        <v>1</v>
      </c>
      <c r="AN531" s="47">
        <v>1</v>
      </c>
      <c r="AO531" s="47">
        <v>4</v>
      </c>
      <c r="AP531" s="47">
        <v>88</v>
      </c>
      <c r="AQ531" s="47"/>
      <c r="AR531" s="47"/>
      <c r="AS531" s="47">
        <v>0</v>
      </c>
      <c r="AT531" s="49">
        <v>1</v>
      </c>
      <c r="AU531" s="49">
        <v>1</v>
      </c>
      <c r="AV531" s="47"/>
      <c r="AW531" s="49">
        <v>1</v>
      </c>
      <c r="AX531" s="49"/>
      <c r="AY531" s="44">
        <f t="shared" si="65"/>
        <v>16</v>
      </c>
      <c r="AZ531" s="47"/>
      <c r="BA531" s="47"/>
      <c r="BB531" s="47"/>
      <c r="BC531" s="48"/>
      <c r="BD531" s="50"/>
      <c r="BE531" s="50"/>
      <c r="BF531" s="50"/>
      <c r="BG531" s="51"/>
      <c r="BH531" s="51">
        <f t="shared" si="64"/>
        <v>1</v>
      </c>
      <c r="BI531" s="51">
        <v>5</v>
      </c>
      <c r="BJ531" s="52"/>
      <c r="BK531" s="52"/>
      <c r="BL531" s="53"/>
      <c r="BM531" s="47" t="e">
        <f>COUNTIFS(A$2:$AC531,#REF!,M$2:$AL531,M531)</f>
        <v>#VALUE!</v>
      </c>
      <c r="BN531" s="47">
        <v>0</v>
      </c>
      <c r="BO531" s="54">
        <v>16</v>
      </c>
      <c r="BP531" s="54">
        <v>0</v>
      </c>
      <c r="BQ531" s="47">
        <v>16</v>
      </c>
      <c r="BR531" s="49">
        <v>1</v>
      </c>
      <c r="BS531" s="49">
        <v>1</v>
      </c>
      <c r="BT531" s="44">
        <f t="shared" si="61"/>
        <v>22</v>
      </c>
      <c r="BW531" s="40" t="s">
        <v>67</v>
      </c>
      <c r="BY531" s="55"/>
      <c r="BZ531" s="1" t="s">
        <v>22426</v>
      </c>
    </row>
    <row r="532" spans="1:78" ht="15" customHeight="1">
      <c r="A532" s="25" t="s">
        <v>3224</v>
      </c>
      <c r="B532" s="42" t="s">
        <v>4106</v>
      </c>
      <c r="D532" s="263">
        <v>0</v>
      </c>
      <c r="E532" s="42" t="s">
        <v>76</v>
      </c>
      <c r="F532" s="42" t="s">
        <v>77</v>
      </c>
      <c r="G532" s="264"/>
      <c r="H532" s="264"/>
      <c r="I532" s="42" t="s">
        <v>524</v>
      </c>
      <c r="J532" s="43" t="s">
        <v>608</v>
      </c>
      <c r="M532" s="44" t="s">
        <v>91</v>
      </c>
      <c r="N532" s="45" t="s">
        <v>524</v>
      </c>
      <c r="O532" s="42" t="s">
        <v>81</v>
      </c>
      <c r="P532" s="42" t="s">
        <v>82</v>
      </c>
      <c r="Q532" s="42" t="s">
        <v>73</v>
      </c>
      <c r="R532" s="42" t="s">
        <v>73</v>
      </c>
      <c r="S532" s="42" t="s">
        <v>4107</v>
      </c>
      <c r="T532" s="42" t="s">
        <v>73</v>
      </c>
      <c r="U532" s="42" t="s">
        <v>4108</v>
      </c>
      <c r="V532" s="42" t="s">
        <v>73</v>
      </c>
      <c r="W532" s="42" t="s">
        <v>73</v>
      </c>
      <c r="X532" s="98">
        <v>40297</v>
      </c>
      <c r="Y532" s="98">
        <v>40327</v>
      </c>
      <c r="Z532" s="44">
        <f t="shared" si="66"/>
        <v>2010</v>
      </c>
      <c r="AA532" s="44">
        <f t="shared" si="67"/>
        <v>4</v>
      </c>
      <c r="AB532" s="44">
        <v>0</v>
      </c>
      <c r="AC532" s="42" t="s">
        <v>524</v>
      </c>
      <c r="AD532" s="42" t="s">
        <v>608</v>
      </c>
      <c r="AE532" s="42" t="s">
        <v>73</v>
      </c>
      <c r="AF532" s="42" t="s">
        <v>73</v>
      </c>
      <c r="AG532" s="42" t="s">
        <v>1420</v>
      </c>
      <c r="AH532" s="42" t="s">
        <v>73</v>
      </c>
      <c r="AI532" s="42" t="s">
        <v>4109</v>
      </c>
      <c r="AJ532" s="42" t="s">
        <v>73</v>
      </c>
      <c r="AK532" s="31" t="s">
        <v>892</v>
      </c>
      <c r="AL532" s="31" t="s">
        <v>892</v>
      </c>
      <c r="AM532" s="47">
        <v>1</v>
      </c>
      <c r="AN532" s="47">
        <v>1</v>
      </c>
      <c r="AO532" s="47">
        <v>6</v>
      </c>
      <c r="AP532" s="47">
        <v>88</v>
      </c>
      <c r="AQ532" s="47"/>
      <c r="AR532" s="47"/>
      <c r="AS532" s="47">
        <v>0</v>
      </c>
      <c r="AT532" s="49">
        <v>1</v>
      </c>
      <c r="AU532" s="49">
        <v>1</v>
      </c>
      <c r="AV532" s="47"/>
      <c r="AW532" s="49">
        <v>1</v>
      </c>
      <c r="AX532" s="49"/>
      <c r="AY532" s="44">
        <f t="shared" si="65"/>
        <v>31</v>
      </c>
      <c r="AZ532" s="47"/>
      <c r="BA532" s="47"/>
      <c r="BB532" s="47"/>
      <c r="BC532" s="48"/>
      <c r="BD532" s="50"/>
      <c r="BE532" s="50"/>
      <c r="BF532" s="50"/>
      <c r="BG532" s="51"/>
      <c r="BH532" s="51">
        <f t="shared" si="64"/>
        <v>1</v>
      </c>
      <c r="BI532" s="51">
        <v>8</v>
      </c>
      <c r="BJ532" s="52"/>
      <c r="BK532" s="52"/>
      <c r="BL532" s="53"/>
      <c r="BM532" s="47" t="e">
        <f>COUNTIFS(A$2:$AC532,#REF!,M$2:$AL532,M532)</f>
        <v>#VALUE!</v>
      </c>
      <c r="BN532" s="47">
        <v>0</v>
      </c>
      <c r="BO532" s="54">
        <v>31</v>
      </c>
      <c r="BP532" s="54">
        <v>0</v>
      </c>
      <c r="BQ532" s="47">
        <v>31</v>
      </c>
      <c r="BR532" s="49">
        <v>1</v>
      </c>
      <c r="BS532" s="49">
        <v>1</v>
      </c>
      <c r="BT532" s="44">
        <f t="shared" ref="BT532:BT595" si="68">MAX(MIN((DATE(2011,3,31)+1),X532+1),DATE(2010,4,1))-MIN(MAX(DATE(2010,4,1),W532),(DATE(2011,3,31)+1))</f>
        <v>29</v>
      </c>
      <c r="BW532" s="40" t="s">
        <v>67</v>
      </c>
      <c r="BY532" s="55"/>
      <c r="BZ532" s="1" t="s">
        <v>22426</v>
      </c>
    </row>
    <row r="533" spans="1:78" ht="15" customHeight="1">
      <c r="A533" s="25" t="s">
        <v>3224</v>
      </c>
      <c r="B533" s="42" t="s">
        <v>4110</v>
      </c>
      <c r="D533" s="263">
        <v>0</v>
      </c>
      <c r="E533" s="42" t="s">
        <v>76</v>
      </c>
      <c r="F533" s="42" t="s">
        <v>77</v>
      </c>
      <c r="G533" s="264"/>
      <c r="H533" s="264"/>
      <c r="I533" s="42" t="s">
        <v>524</v>
      </c>
      <c r="J533" s="43" t="s">
        <v>608</v>
      </c>
      <c r="M533" s="44" t="s">
        <v>91</v>
      </c>
      <c r="N533" s="45" t="s">
        <v>524</v>
      </c>
      <c r="O533" s="42" t="s">
        <v>93</v>
      </c>
      <c r="P533" s="42" t="s">
        <v>103</v>
      </c>
      <c r="Q533" s="42" t="s">
        <v>73</v>
      </c>
      <c r="R533" s="42" t="s">
        <v>73</v>
      </c>
      <c r="S533" s="42" t="s">
        <v>4111</v>
      </c>
      <c r="T533" s="42" t="s">
        <v>73</v>
      </c>
      <c r="U533" s="42" t="s">
        <v>4112</v>
      </c>
      <c r="V533" s="42" t="s">
        <v>73</v>
      </c>
      <c r="W533" s="42" t="s">
        <v>73</v>
      </c>
      <c r="X533" s="98">
        <v>40360</v>
      </c>
      <c r="Y533" s="98">
        <v>40416</v>
      </c>
      <c r="Z533" s="44">
        <f t="shared" si="66"/>
        <v>2010</v>
      </c>
      <c r="AA533" s="44">
        <f t="shared" si="67"/>
        <v>7</v>
      </c>
      <c r="AB533" s="44">
        <v>0</v>
      </c>
      <c r="AC533" s="42" t="s">
        <v>524</v>
      </c>
      <c r="AD533" s="42" t="s">
        <v>608</v>
      </c>
      <c r="AE533" s="42" t="s">
        <v>73</v>
      </c>
      <c r="AF533" s="42" t="s">
        <v>73</v>
      </c>
      <c r="AG533" s="42" t="s">
        <v>73</v>
      </c>
      <c r="AH533" s="42" t="s">
        <v>73</v>
      </c>
      <c r="AI533" s="42" t="s">
        <v>4113</v>
      </c>
      <c r="AJ533" s="42" t="s">
        <v>73</v>
      </c>
      <c r="AK533" s="31" t="s">
        <v>892</v>
      </c>
      <c r="AL533" s="31" t="s">
        <v>892</v>
      </c>
      <c r="AM533" s="47">
        <v>1</v>
      </c>
      <c r="AN533" s="47">
        <v>1</v>
      </c>
      <c r="AO533" s="47">
        <v>6</v>
      </c>
      <c r="AP533" s="47">
        <v>88</v>
      </c>
      <c r="AQ533" s="47"/>
      <c r="AR533" s="47"/>
      <c r="AS533" s="47">
        <v>1</v>
      </c>
      <c r="AT533" s="49">
        <v>1</v>
      </c>
      <c r="AU533" s="49">
        <v>1</v>
      </c>
      <c r="AV533" s="47"/>
      <c r="AW533" s="49">
        <v>1</v>
      </c>
      <c r="AX533" s="49"/>
      <c r="AY533" s="44">
        <f t="shared" si="65"/>
        <v>57</v>
      </c>
      <c r="AZ533" s="47"/>
      <c r="BA533" s="47"/>
      <c r="BB533" s="47"/>
      <c r="BC533" s="48"/>
      <c r="BD533" s="50"/>
      <c r="BE533" s="50"/>
      <c r="BF533" s="50"/>
      <c r="BG533" s="51"/>
      <c r="BH533" s="51">
        <f t="shared" si="64"/>
        <v>1</v>
      </c>
      <c r="BI533" s="51">
        <v>2</v>
      </c>
      <c r="BJ533" s="52"/>
      <c r="BK533" s="52"/>
      <c r="BL533" s="53"/>
      <c r="BM533" s="47" t="e">
        <f>COUNTIFS(A$2:$AC533,#REF!,M$2:$AL533,M533)</f>
        <v>#VALUE!</v>
      </c>
      <c r="BN533" s="47">
        <v>0</v>
      </c>
      <c r="BO533" s="54">
        <v>57</v>
      </c>
      <c r="BP533" s="54">
        <v>0</v>
      </c>
      <c r="BQ533" s="47">
        <v>57</v>
      </c>
      <c r="BR533" s="49">
        <v>1</v>
      </c>
      <c r="BS533" s="49">
        <v>1</v>
      </c>
      <c r="BT533" s="44">
        <f t="shared" si="68"/>
        <v>92</v>
      </c>
      <c r="BW533" s="40" t="s">
        <v>67</v>
      </c>
      <c r="BY533" s="55"/>
      <c r="BZ533" s="1" t="s">
        <v>22426</v>
      </c>
    </row>
    <row r="534" spans="1:78" ht="15" customHeight="1">
      <c r="A534" s="25" t="s">
        <v>3224</v>
      </c>
      <c r="B534" s="42" t="s">
        <v>4114</v>
      </c>
      <c r="D534" s="263">
        <v>0</v>
      </c>
      <c r="E534" s="42" t="s">
        <v>76</v>
      </c>
      <c r="F534" s="42" t="s">
        <v>77</v>
      </c>
      <c r="G534" s="264"/>
      <c r="H534" s="264"/>
      <c r="I534" s="42" t="s">
        <v>524</v>
      </c>
      <c r="J534" s="43" t="s">
        <v>608</v>
      </c>
      <c r="M534" s="44" t="s">
        <v>91</v>
      </c>
      <c r="N534" s="45" t="s">
        <v>524</v>
      </c>
      <c r="O534" s="42" t="s">
        <v>81</v>
      </c>
      <c r="P534" s="42" t="s">
        <v>82</v>
      </c>
      <c r="Q534" s="42" t="s">
        <v>73</v>
      </c>
      <c r="R534" s="42" t="s">
        <v>73</v>
      </c>
      <c r="S534" s="42" t="s">
        <v>4115</v>
      </c>
      <c r="T534" s="42" t="s">
        <v>73</v>
      </c>
      <c r="U534" s="42" t="s">
        <v>4116</v>
      </c>
      <c r="V534" s="42" t="s">
        <v>73</v>
      </c>
      <c r="W534" s="42" t="s">
        <v>73</v>
      </c>
      <c r="X534" s="98">
        <v>40472</v>
      </c>
      <c r="Y534" s="98">
        <v>40495</v>
      </c>
      <c r="Z534" s="44">
        <f t="shared" si="66"/>
        <v>2010</v>
      </c>
      <c r="AA534" s="44">
        <f t="shared" si="67"/>
        <v>10</v>
      </c>
      <c r="AB534" s="44">
        <v>0</v>
      </c>
      <c r="AC534" s="42" t="s">
        <v>524</v>
      </c>
      <c r="AD534" s="42" t="s">
        <v>608</v>
      </c>
      <c r="AE534" s="42" t="s">
        <v>73</v>
      </c>
      <c r="AF534" s="42" t="s">
        <v>73</v>
      </c>
      <c r="AG534" s="42" t="s">
        <v>73</v>
      </c>
      <c r="AH534" s="42" t="s">
        <v>73</v>
      </c>
      <c r="AI534" s="42" t="s">
        <v>4117</v>
      </c>
      <c r="AJ534" s="42" t="s">
        <v>73</v>
      </c>
      <c r="AK534" s="31" t="s">
        <v>892</v>
      </c>
      <c r="AL534" s="31" t="s">
        <v>892</v>
      </c>
      <c r="AM534" s="47">
        <v>1</v>
      </c>
      <c r="AN534" s="47">
        <v>1</v>
      </c>
      <c r="AO534" s="47">
        <v>6</v>
      </c>
      <c r="AP534" s="47">
        <v>88</v>
      </c>
      <c r="AQ534" s="47"/>
      <c r="AR534" s="47"/>
      <c r="AS534" s="47">
        <v>0</v>
      </c>
      <c r="AT534" s="49">
        <v>1</v>
      </c>
      <c r="AU534" s="49">
        <v>1</v>
      </c>
      <c r="AV534" s="47"/>
      <c r="AW534" s="49">
        <v>1</v>
      </c>
      <c r="AX534" s="49"/>
      <c r="AY534" s="44">
        <f t="shared" si="65"/>
        <v>24</v>
      </c>
      <c r="AZ534" s="47"/>
      <c r="BA534" s="47"/>
      <c r="BB534" s="47"/>
      <c r="BC534" s="48"/>
      <c r="BD534" s="50"/>
      <c r="BE534" s="50"/>
      <c r="BF534" s="50"/>
      <c r="BG534" s="51"/>
      <c r="BH534" s="51">
        <f t="shared" si="64"/>
        <v>1</v>
      </c>
      <c r="BI534" s="51">
        <v>3</v>
      </c>
      <c r="BJ534" s="52"/>
      <c r="BK534" s="52"/>
      <c r="BL534" s="53"/>
      <c r="BM534" s="47" t="e">
        <f>COUNTIFS(A$2:$AC534,#REF!,M$2:$AL534,M534)</f>
        <v>#VALUE!</v>
      </c>
      <c r="BN534" s="47">
        <v>0</v>
      </c>
      <c r="BO534" s="54">
        <v>24</v>
      </c>
      <c r="BP534" s="54">
        <v>0</v>
      </c>
      <c r="BQ534" s="47">
        <v>24</v>
      </c>
      <c r="BR534" s="49">
        <v>1</v>
      </c>
      <c r="BS534" s="49">
        <v>1</v>
      </c>
      <c r="BT534" s="44">
        <f t="shared" si="68"/>
        <v>204</v>
      </c>
      <c r="BW534" s="40" t="s">
        <v>67</v>
      </c>
      <c r="BY534" s="55"/>
      <c r="BZ534" s="1" t="s">
        <v>22426</v>
      </c>
    </row>
    <row r="535" spans="1:78" ht="15" customHeight="1">
      <c r="A535" s="25" t="s">
        <v>3224</v>
      </c>
      <c r="B535" s="42" t="s">
        <v>4118</v>
      </c>
      <c r="D535" s="263">
        <v>0</v>
      </c>
      <c r="E535" s="42" t="s">
        <v>76</v>
      </c>
      <c r="F535" s="42" t="s">
        <v>77</v>
      </c>
      <c r="G535" s="264"/>
      <c r="H535" s="264"/>
      <c r="I535" s="42" t="s">
        <v>524</v>
      </c>
      <c r="J535" s="43" t="s">
        <v>608</v>
      </c>
      <c r="M535" s="44" t="s">
        <v>91</v>
      </c>
      <c r="N535" s="45" t="s">
        <v>524</v>
      </c>
      <c r="O535" s="42" t="s">
        <v>81</v>
      </c>
      <c r="P535" s="42" t="s">
        <v>82</v>
      </c>
      <c r="Q535" s="42" t="s">
        <v>73</v>
      </c>
      <c r="R535" s="42" t="s">
        <v>73</v>
      </c>
      <c r="S535" s="42" t="s">
        <v>4119</v>
      </c>
      <c r="T535" s="42" t="s">
        <v>73</v>
      </c>
      <c r="U535" s="42" t="s">
        <v>4120</v>
      </c>
      <c r="V535" s="42" t="s">
        <v>73</v>
      </c>
      <c r="W535" s="42" t="s">
        <v>73</v>
      </c>
      <c r="X535" s="98">
        <v>40500</v>
      </c>
      <c r="Y535" s="98">
        <v>40513</v>
      </c>
      <c r="Z535" s="44">
        <f t="shared" si="66"/>
        <v>2010</v>
      </c>
      <c r="AA535" s="44">
        <f t="shared" si="67"/>
        <v>11</v>
      </c>
      <c r="AB535" s="44">
        <v>0</v>
      </c>
      <c r="AC535" s="42" t="s">
        <v>524</v>
      </c>
      <c r="AD535" s="42" t="s">
        <v>608</v>
      </c>
      <c r="AE535" s="42" t="s">
        <v>73</v>
      </c>
      <c r="AF535" s="42" t="s">
        <v>73</v>
      </c>
      <c r="AG535" s="42" t="s">
        <v>73</v>
      </c>
      <c r="AH535" s="42" t="s">
        <v>73</v>
      </c>
      <c r="AI535" s="42" t="s">
        <v>4121</v>
      </c>
      <c r="AJ535" s="42" t="s">
        <v>73</v>
      </c>
      <c r="AK535" s="31" t="s">
        <v>892</v>
      </c>
      <c r="AL535" s="31" t="s">
        <v>892</v>
      </c>
      <c r="AM535" s="47">
        <v>1</v>
      </c>
      <c r="AN535" s="47">
        <v>1</v>
      </c>
      <c r="AO535" s="47">
        <v>6</v>
      </c>
      <c r="AP535" s="47">
        <v>88</v>
      </c>
      <c r="AQ535" s="47"/>
      <c r="AR535" s="47"/>
      <c r="AS535" s="47">
        <v>0</v>
      </c>
      <c r="AT535" s="49">
        <v>1</v>
      </c>
      <c r="AU535" s="49">
        <v>1</v>
      </c>
      <c r="AV535" s="47"/>
      <c r="AW535" s="49">
        <v>1</v>
      </c>
      <c r="AX535" s="49"/>
      <c r="AY535" s="44">
        <f t="shared" si="65"/>
        <v>14</v>
      </c>
      <c r="AZ535" s="47"/>
      <c r="BA535" s="47"/>
      <c r="BB535" s="47"/>
      <c r="BC535" s="48"/>
      <c r="BD535" s="50"/>
      <c r="BE535" s="50"/>
      <c r="BF535" s="50"/>
      <c r="BG535" s="51"/>
      <c r="BH535" s="51">
        <f t="shared" si="64"/>
        <v>1</v>
      </c>
      <c r="BI535" s="51">
        <v>2</v>
      </c>
      <c r="BJ535" s="52"/>
      <c r="BK535" s="52"/>
      <c r="BL535" s="53"/>
      <c r="BM535" s="47" t="e">
        <f>COUNTIFS(A$2:$AC535,#REF!,M$2:$AL535,M535)</f>
        <v>#VALUE!</v>
      </c>
      <c r="BN535" s="47">
        <v>0</v>
      </c>
      <c r="BO535" s="54">
        <v>14</v>
      </c>
      <c r="BP535" s="54">
        <v>0</v>
      </c>
      <c r="BQ535" s="47">
        <v>14</v>
      </c>
      <c r="BR535" s="49">
        <v>1</v>
      </c>
      <c r="BS535" s="49">
        <v>1</v>
      </c>
      <c r="BT535" s="44">
        <f t="shared" si="68"/>
        <v>232</v>
      </c>
      <c r="BW535" s="40" t="s">
        <v>67</v>
      </c>
      <c r="BY535" s="55"/>
      <c r="BZ535" s="1" t="s">
        <v>22426</v>
      </c>
    </row>
    <row r="536" spans="1:78" ht="15" customHeight="1">
      <c r="A536" s="25" t="s">
        <v>3224</v>
      </c>
      <c r="B536" s="298" t="s">
        <v>4122</v>
      </c>
      <c r="D536" s="263">
        <v>0</v>
      </c>
      <c r="E536" s="42" t="s">
        <v>76</v>
      </c>
      <c r="F536" s="42" t="s">
        <v>77</v>
      </c>
      <c r="G536" s="264"/>
      <c r="H536" s="264"/>
      <c r="I536" s="42" t="s">
        <v>4123</v>
      </c>
      <c r="J536" s="297" t="s">
        <v>22453</v>
      </c>
      <c r="M536" s="44" t="s">
        <v>897</v>
      </c>
      <c r="N536" s="45" t="s">
        <v>919</v>
      </c>
      <c r="O536" s="42" t="s">
        <v>71</v>
      </c>
      <c r="P536" s="42" t="s">
        <v>122</v>
      </c>
      <c r="Q536" s="42" t="s">
        <v>73</v>
      </c>
      <c r="R536" s="42" t="s">
        <v>73</v>
      </c>
      <c r="S536" s="42" t="s">
        <v>4124</v>
      </c>
      <c r="T536" s="42" t="s">
        <v>4125</v>
      </c>
      <c r="U536" s="42" t="s">
        <v>4125</v>
      </c>
      <c r="V536" s="42" t="s">
        <v>73</v>
      </c>
      <c r="W536" s="42" t="s">
        <v>73</v>
      </c>
      <c r="X536" s="98">
        <v>40433</v>
      </c>
      <c r="Y536" s="98">
        <v>40454</v>
      </c>
      <c r="Z536" s="44">
        <f t="shared" si="66"/>
        <v>2010</v>
      </c>
      <c r="AA536" s="44">
        <f t="shared" si="67"/>
        <v>9</v>
      </c>
      <c r="AB536" s="44">
        <v>0</v>
      </c>
      <c r="AC536" s="42" t="s">
        <v>73</v>
      </c>
      <c r="AD536" s="42" t="s">
        <v>73</v>
      </c>
      <c r="AE536" s="42" t="s">
        <v>73</v>
      </c>
      <c r="AF536" s="42" t="s">
        <v>73</v>
      </c>
      <c r="AG536" s="42" t="s">
        <v>73</v>
      </c>
      <c r="AH536" s="42" t="s">
        <v>73</v>
      </c>
      <c r="AI536" s="42" t="s">
        <v>4126</v>
      </c>
      <c r="AJ536" s="42" t="s">
        <v>73</v>
      </c>
      <c r="AK536" s="31" t="s">
        <v>892</v>
      </c>
      <c r="AL536" s="31" t="s">
        <v>892</v>
      </c>
      <c r="AM536" s="47">
        <v>1</v>
      </c>
      <c r="AN536" s="47">
        <v>1</v>
      </c>
      <c r="AO536" s="47">
        <v>4</v>
      </c>
      <c r="AP536" s="47">
        <v>6</v>
      </c>
      <c r="AQ536" s="47"/>
      <c r="AR536" s="47"/>
      <c r="AS536" s="47">
        <v>1</v>
      </c>
      <c r="AT536" s="49">
        <v>1</v>
      </c>
      <c r="AU536" s="49">
        <v>1</v>
      </c>
      <c r="AV536" s="47"/>
      <c r="AW536" s="49">
        <v>1</v>
      </c>
      <c r="AX536" s="49"/>
      <c r="AY536" s="44">
        <f t="shared" si="65"/>
        <v>22</v>
      </c>
      <c r="AZ536" s="47"/>
      <c r="BA536" s="47"/>
      <c r="BB536" s="47"/>
      <c r="BC536" s="48"/>
      <c r="BD536" s="50"/>
      <c r="BE536" s="50"/>
      <c r="BF536" s="50"/>
      <c r="BG536" s="51"/>
      <c r="BH536" s="51">
        <f t="shared" si="64"/>
        <v>1</v>
      </c>
      <c r="BI536" s="51">
        <v>1</v>
      </c>
      <c r="BJ536" s="52"/>
      <c r="BK536" s="52"/>
      <c r="BL536" s="53"/>
      <c r="BM536" s="47" t="e">
        <f>COUNTIFS(A$2:$AC536,#REF!,M$2:$AL536,M536)</f>
        <v>#VALUE!</v>
      </c>
      <c r="BN536" s="47">
        <v>0</v>
      </c>
      <c r="BO536" s="54">
        <v>22</v>
      </c>
      <c r="BP536" s="54">
        <v>0</v>
      </c>
      <c r="BQ536" s="47">
        <v>22</v>
      </c>
      <c r="BR536" s="49">
        <v>1</v>
      </c>
      <c r="BS536" s="49">
        <v>1</v>
      </c>
      <c r="BT536" s="44">
        <f t="shared" si="68"/>
        <v>165</v>
      </c>
      <c r="BW536" s="40" t="s">
        <v>67</v>
      </c>
      <c r="BY536" s="55"/>
      <c r="BZ536" s="1" t="s">
        <v>22427</v>
      </c>
    </row>
    <row r="537" spans="1:78" ht="15" customHeight="1">
      <c r="A537" s="25" t="s">
        <v>3224</v>
      </c>
      <c r="B537" s="42" t="s">
        <v>4127</v>
      </c>
      <c r="D537" s="263">
        <v>0</v>
      </c>
      <c r="E537" s="42" t="s">
        <v>76</v>
      </c>
      <c r="F537" s="42" t="s">
        <v>77</v>
      </c>
      <c r="G537" s="264"/>
      <c r="H537" s="264"/>
      <c r="I537" s="42" t="s">
        <v>834</v>
      </c>
      <c r="J537" s="43" t="s">
        <v>4128</v>
      </c>
      <c r="M537" s="44" t="s">
        <v>121</v>
      </c>
      <c r="N537" s="45" t="s">
        <v>173</v>
      </c>
      <c r="O537" s="42" t="s">
        <v>93</v>
      </c>
      <c r="P537" s="42" t="s">
        <v>103</v>
      </c>
      <c r="Q537" s="42" t="s">
        <v>73</v>
      </c>
      <c r="R537" s="42" t="s">
        <v>73</v>
      </c>
      <c r="S537" s="42" t="s">
        <v>4129</v>
      </c>
      <c r="T537" s="42" t="s">
        <v>4130</v>
      </c>
      <c r="U537" s="42" t="s">
        <v>4130</v>
      </c>
      <c r="V537" s="42" t="s">
        <v>73</v>
      </c>
      <c r="W537" s="42" t="s">
        <v>73</v>
      </c>
      <c r="X537" s="98">
        <v>40287</v>
      </c>
      <c r="Y537" s="261" t="s">
        <v>22184</v>
      </c>
      <c r="Z537" s="44">
        <f t="shared" si="66"/>
        <v>2010</v>
      </c>
      <c r="AA537" s="44">
        <f t="shared" si="67"/>
        <v>4</v>
      </c>
      <c r="AB537" s="44">
        <v>99</v>
      </c>
      <c r="AC537" s="42" t="s">
        <v>4131</v>
      </c>
      <c r="AD537" s="42" t="s">
        <v>4132</v>
      </c>
      <c r="AE537" s="42" t="s">
        <v>73</v>
      </c>
      <c r="AF537" s="42" t="s">
        <v>73</v>
      </c>
      <c r="AG537" s="42" t="s">
        <v>73</v>
      </c>
      <c r="AH537" s="42" t="s">
        <v>73</v>
      </c>
      <c r="AI537" s="42" t="s">
        <v>4133</v>
      </c>
      <c r="AJ537" s="42" t="s">
        <v>4134</v>
      </c>
      <c r="AK537" s="31" t="s">
        <v>892</v>
      </c>
      <c r="AL537" s="31" t="s">
        <v>892</v>
      </c>
      <c r="AM537" s="47">
        <v>1</v>
      </c>
      <c r="AN537" s="47">
        <v>1</v>
      </c>
      <c r="AO537" s="47">
        <v>3</v>
      </c>
      <c r="AP537" s="47">
        <v>88</v>
      </c>
      <c r="AQ537" s="47"/>
      <c r="AR537" s="47"/>
      <c r="AS537" s="47">
        <v>1</v>
      </c>
      <c r="AT537" s="49">
        <v>1</v>
      </c>
      <c r="AU537" s="49">
        <v>1</v>
      </c>
      <c r="AV537" s="47"/>
      <c r="AW537" s="49">
        <v>1</v>
      </c>
      <c r="AX537" s="49"/>
      <c r="AY537" s="44">
        <f t="shared" si="65"/>
        <v>-30287</v>
      </c>
      <c r="AZ537" s="47"/>
      <c r="BA537" s="47"/>
      <c r="BB537" s="47"/>
      <c r="BC537" s="48"/>
      <c r="BD537" s="50"/>
      <c r="BE537" s="50"/>
      <c r="BF537" s="50"/>
      <c r="BG537" s="51"/>
      <c r="BH537" s="51">
        <f t="shared" si="64"/>
        <v>1</v>
      </c>
      <c r="BI537" s="51">
        <v>2</v>
      </c>
      <c r="BJ537" s="52"/>
      <c r="BK537" s="52"/>
      <c r="BL537" s="53"/>
      <c r="BM537" s="47" t="e">
        <f>COUNTIFS(A$2:$AC537,#REF!,M$2:$AL537,M537)</f>
        <v>#VALUE!</v>
      </c>
      <c r="BN537" s="47">
        <v>1</v>
      </c>
      <c r="BO537" s="54" t="e">
        <v>#VALUE!</v>
      </c>
      <c r="BP537" s="54">
        <v>99</v>
      </c>
      <c r="BQ537" s="47">
        <v>9999</v>
      </c>
      <c r="BR537" s="49">
        <v>1</v>
      </c>
      <c r="BS537" s="49">
        <v>1</v>
      </c>
      <c r="BT537" s="44">
        <f t="shared" si="68"/>
        <v>19</v>
      </c>
      <c r="BW537" s="40" t="s">
        <v>67</v>
      </c>
      <c r="BY537" s="55"/>
      <c r="BZ537" s="1" t="s">
        <v>22426</v>
      </c>
    </row>
    <row r="538" spans="1:78" ht="15" customHeight="1">
      <c r="A538" s="25" t="s">
        <v>3224</v>
      </c>
      <c r="B538" s="42" t="s">
        <v>4135</v>
      </c>
      <c r="D538" s="263">
        <v>0</v>
      </c>
      <c r="E538" s="42" t="s">
        <v>76</v>
      </c>
      <c r="F538" s="42" t="s">
        <v>77</v>
      </c>
      <c r="G538" s="264"/>
      <c r="H538" s="264"/>
      <c r="I538" s="42" t="s">
        <v>603</v>
      </c>
      <c r="J538" s="43" t="s">
        <v>992</v>
      </c>
      <c r="M538" s="44" t="s">
        <v>91</v>
      </c>
      <c r="N538" s="45" t="s">
        <v>603</v>
      </c>
      <c r="O538" s="42" t="s">
        <v>81</v>
      </c>
      <c r="P538" s="42" t="s">
        <v>82</v>
      </c>
      <c r="Q538" s="42" t="s">
        <v>73</v>
      </c>
      <c r="R538" s="42" t="s">
        <v>73</v>
      </c>
      <c r="S538" s="42" t="s">
        <v>471</v>
      </c>
      <c r="T538" s="42" t="s">
        <v>2840</v>
      </c>
      <c r="U538" s="42" t="s">
        <v>2840</v>
      </c>
      <c r="V538" s="42" t="s">
        <v>73</v>
      </c>
      <c r="W538" s="42" t="s">
        <v>73</v>
      </c>
      <c r="X538" s="100">
        <v>40243</v>
      </c>
      <c r="Y538" s="98">
        <v>40274</v>
      </c>
      <c r="Z538" s="44">
        <f t="shared" si="66"/>
        <v>2010</v>
      </c>
      <c r="AA538" s="44">
        <f t="shared" si="67"/>
        <v>3</v>
      </c>
      <c r="AB538" s="44">
        <v>0</v>
      </c>
      <c r="AC538" s="42" t="s">
        <v>73</v>
      </c>
      <c r="AD538" s="42" t="s">
        <v>73</v>
      </c>
      <c r="AE538" s="42" t="s">
        <v>73</v>
      </c>
      <c r="AF538" s="42" t="s">
        <v>73</v>
      </c>
      <c r="AG538" s="42" t="s">
        <v>73</v>
      </c>
      <c r="AH538" s="42" t="s">
        <v>73</v>
      </c>
      <c r="AI538" s="42" t="s">
        <v>73</v>
      </c>
      <c r="AJ538" s="42" t="s">
        <v>2841</v>
      </c>
      <c r="AK538" s="31" t="s">
        <v>892</v>
      </c>
      <c r="AL538" s="31" t="s">
        <v>892</v>
      </c>
      <c r="AM538" s="47">
        <v>1</v>
      </c>
      <c r="AN538" s="47">
        <v>1</v>
      </c>
      <c r="AO538" s="47">
        <v>6</v>
      </c>
      <c r="AP538" s="47">
        <v>88</v>
      </c>
      <c r="AQ538" s="47"/>
      <c r="AR538" s="47"/>
      <c r="AS538" s="47">
        <v>0</v>
      </c>
      <c r="AT538" s="49">
        <v>1</v>
      </c>
      <c r="AU538" s="49">
        <v>1</v>
      </c>
      <c r="AV538" s="47"/>
      <c r="AW538" s="49">
        <v>1</v>
      </c>
      <c r="AX538" s="49"/>
      <c r="AY538" s="44">
        <f t="shared" si="65"/>
        <v>32</v>
      </c>
      <c r="AZ538" s="47"/>
      <c r="BA538" s="47"/>
      <c r="BB538" s="47"/>
      <c r="BC538" s="48"/>
      <c r="BD538" s="50"/>
      <c r="BE538" s="50"/>
      <c r="BF538" s="50"/>
      <c r="BG538" s="51"/>
      <c r="BH538" s="51">
        <f t="shared" si="64"/>
        <v>1</v>
      </c>
      <c r="BI538" s="51">
        <v>3</v>
      </c>
      <c r="BJ538" s="52"/>
      <c r="BK538" s="52"/>
      <c r="BL538" s="53"/>
      <c r="BM538" s="47" t="e">
        <f>COUNTIFS(A$2:$AC538,#REF!,M$2:$AL538,M538)</f>
        <v>#VALUE!</v>
      </c>
      <c r="BN538" s="47">
        <v>1</v>
      </c>
      <c r="BO538" s="54">
        <v>6</v>
      </c>
      <c r="BP538" s="54">
        <v>0</v>
      </c>
      <c r="BQ538" s="47">
        <v>6</v>
      </c>
      <c r="BR538" s="49">
        <v>1</v>
      </c>
      <c r="BS538" s="49">
        <v>1</v>
      </c>
      <c r="BT538" s="44">
        <f t="shared" si="68"/>
        <v>0</v>
      </c>
      <c r="BW538" s="40" t="s">
        <v>67</v>
      </c>
      <c r="BY538" s="55"/>
      <c r="BZ538" s="1" t="s">
        <v>22426</v>
      </c>
    </row>
    <row r="539" spans="1:78" ht="15" customHeight="1">
      <c r="A539" s="25" t="s">
        <v>3224</v>
      </c>
      <c r="B539" s="42" t="s">
        <v>4136</v>
      </c>
      <c r="D539" s="263">
        <v>0</v>
      </c>
      <c r="E539" s="42" t="s">
        <v>76</v>
      </c>
      <c r="F539" s="42" t="s">
        <v>77</v>
      </c>
      <c r="G539" s="264"/>
      <c r="H539" s="264"/>
      <c r="I539" s="42" t="s">
        <v>603</v>
      </c>
      <c r="J539" s="43" t="s">
        <v>992</v>
      </c>
      <c r="M539" s="44" t="s">
        <v>91</v>
      </c>
      <c r="N539" s="45" t="s">
        <v>603</v>
      </c>
      <c r="O539" s="42" t="s">
        <v>81</v>
      </c>
      <c r="P539" s="42" t="s">
        <v>82</v>
      </c>
      <c r="Q539" s="42" t="s">
        <v>73</v>
      </c>
      <c r="R539" s="42" t="s">
        <v>73</v>
      </c>
      <c r="S539" s="42" t="s">
        <v>471</v>
      </c>
      <c r="T539" s="42" t="s">
        <v>4137</v>
      </c>
      <c r="U539" s="42" t="s">
        <v>4137</v>
      </c>
      <c r="V539" s="42" t="s">
        <v>73</v>
      </c>
      <c r="W539" s="42" t="s">
        <v>73</v>
      </c>
      <c r="X539" s="98">
        <v>40278</v>
      </c>
      <c r="Y539" s="98">
        <v>40290</v>
      </c>
      <c r="Z539" s="44">
        <f t="shared" si="66"/>
        <v>2010</v>
      </c>
      <c r="AA539" s="44">
        <f t="shared" si="67"/>
        <v>4</v>
      </c>
      <c r="AB539" s="44">
        <v>0</v>
      </c>
      <c r="AC539" s="42" t="s">
        <v>73</v>
      </c>
      <c r="AD539" s="42" t="s">
        <v>73</v>
      </c>
      <c r="AE539" s="42" t="s">
        <v>73</v>
      </c>
      <c r="AF539" s="42" t="s">
        <v>73</v>
      </c>
      <c r="AG539" s="42" t="s">
        <v>73</v>
      </c>
      <c r="AH539" s="42" t="s">
        <v>73</v>
      </c>
      <c r="AI539" s="42" t="s">
        <v>4138</v>
      </c>
      <c r="AJ539" s="42" t="s">
        <v>4139</v>
      </c>
      <c r="AK539" s="31" t="s">
        <v>892</v>
      </c>
      <c r="AL539" s="31" t="s">
        <v>892</v>
      </c>
      <c r="AM539" s="47">
        <v>1</v>
      </c>
      <c r="AN539" s="47">
        <v>1</v>
      </c>
      <c r="AO539" s="47">
        <v>6</v>
      </c>
      <c r="AP539" s="47">
        <v>88</v>
      </c>
      <c r="AQ539" s="47"/>
      <c r="AR539" s="47"/>
      <c r="AS539" s="47">
        <v>0</v>
      </c>
      <c r="AT539" s="49">
        <v>1</v>
      </c>
      <c r="AU539" s="49">
        <v>1</v>
      </c>
      <c r="AV539" s="47"/>
      <c r="AW539" s="49">
        <v>1</v>
      </c>
      <c r="AX539" s="49"/>
      <c r="AY539" s="44">
        <f t="shared" si="65"/>
        <v>13</v>
      </c>
      <c r="AZ539" s="47"/>
      <c r="BA539" s="47"/>
      <c r="BB539" s="47"/>
      <c r="BC539" s="48"/>
      <c r="BD539" s="50"/>
      <c r="BE539" s="50"/>
      <c r="BF539" s="50"/>
      <c r="BG539" s="51"/>
      <c r="BH539" s="51">
        <f t="shared" si="64"/>
        <v>1</v>
      </c>
      <c r="BI539" s="51">
        <v>5</v>
      </c>
      <c r="BJ539" s="52"/>
      <c r="BK539" s="52"/>
      <c r="BL539" s="53"/>
      <c r="BM539" s="47" t="e">
        <f>COUNTIFS(A$2:$AC539,#REF!,M$2:$AL539,M539)</f>
        <v>#VALUE!</v>
      </c>
      <c r="BN539" s="47">
        <v>0</v>
      </c>
      <c r="BO539" s="54">
        <v>13</v>
      </c>
      <c r="BP539" s="54">
        <v>0</v>
      </c>
      <c r="BQ539" s="47">
        <v>13</v>
      </c>
      <c r="BR539" s="49">
        <v>1</v>
      </c>
      <c r="BS539" s="49">
        <v>1</v>
      </c>
      <c r="BT539" s="44">
        <f t="shared" si="68"/>
        <v>10</v>
      </c>
      <c r="BW539" s="40" t="s">
        <v>67</v>
      </c>
      <c r="BY539" s="55"/>
      <c r="BZ539" s="1" t="s">
        <v>22426</v>
      </c>
    </row>
    <row r="540" spans="1:78" ht="15" customHeight="1">
      <c r="A540" s="25" t="s">
        <v>3224</v>
      </c>
      <c r="B540" s="42" t="s">
        <v>4140</v>
      </c>
      <c r="D540" s="263">
        <v>0</v>
      </c>
      <c r="E540" s="42" t="s">
        <v>76</v>
      </c>
      <c r="F540" s="42" t="s">
        <v>77</v>
      </c>
      <c r="G540" s="264"/>
      <c r="H540" s="264"/>
      <c r="I540" s="42" t="s">
        <v>603</v>
      </c>
      <c r="J540" s="43" t="s">
        <v>992</v>
      </c>
      <c r="M540" s="44" t="s">
        <v>91</v>
      </c>
      <c r="N540" s="45" t="s">
        <v>603</v>
      </c>
      <c r="O540" s="42" t="s">
        <v>81</v>
      </c>
      <c r="P540" s="42" t="s">
        <v>82</v>
      </c>
      <c r="Q540" s="42" t="s">
        <v>73</v>
      </c>
      <c r="R540" s="42" t="s">
        <v>73</v>
      </c>
      <c r="S540" s="42" t="s">
        <v>471</v>
      </c>
      <c r="T540" s="42" t="s">
        <v>4141</v>
      </c>
      <c r="U540" s="42" t="s">
        <v>4141</v>
      </c>
      <c r="V540" s="42" t="s">
        <v>73</v>
      </c>
      <c r="W540" s="42" t="s">
        <v>73</v>
      </c>
      <c r="X540" s="98">
        <v>40295</v>
      </c>
      <c r="Y540" s="98">
        <v>40323</v>
      </c>
      <c r="Z540" s="44">
        <f t="shared" si="66"/>
        <v>2010</v>
      </c>
      <c r="AA540" s="44">
        <f t="shared" si="67"/>
        <v>4</v>
      </c>
      <c r="AB540" s="44">
        <v>0</v>
      </c>
      <c r="AC540" s="42" t="s">
        <v>73</v>
      </c>
      <c r="AD540" s="42" t="s">
        <v>73</v>
      </c>
      <c r="AE540" s="42" t="s">
        <v>73</v>
      </c>
      <c r="AF540" s="42" t="s">
        <v>73</v>
      </c>
      <c r="AG540" s="42" t="s">
        <v>73</v>
      </c>
      <c r="AH540" s="42" t="s">
        <v>73</v>
      </c>
      <c r="AI540" s="42" t="s">
        <v>4142</v>
      </c>
      <c r="AJ540" s="42" t="s">
        <v>4143</v>
      </c>
      <c r="AK540" s="31" t="s">
        <v>892</v>
      </c>
      <c r="AL540" s="31" t="s">
        <v>892</v>
      </c>
      <c r="AM540" s="47">
        <v>1</v>
      </c>
      <c r="AN540" s="47">
        <v>1</v>
      </c>
      <c r="AO540" s="47">
        <v>6</v>
      </c>
      <c r="AP540" s="47">
        <v>88</v>
      </c>
      <c r="AQ540" s="47"/>
      <c r="AR540" s="47"/>
      <c r="AS540" s="47">
        <v>0</v>
      </c>
      <c r="AT540" s="49">
        <v>1</v>
      </c>
      <c r="AU540" s="49">
        <v>1</v>
      </c>
      <c r="AV540" s="47"/>
      <c r="AW540" s="49">
        <v>1</v>
      </c>
      <c r="AX540" s="49"/>
      <c r="AY540" s="44">
        <f t="shared" si="65"/>
        <v>29</v>
      </c>
      <c r="AZ540" s="47"/>
      <c r="BA540" s="47"/>
      <c r="BB540" s="47"/>
      <c r="BC540" s="48"/>
      <c r="BD540" s="50"/>
      <c r="BE540" s="50"/>
      <c r="BF540" s="50"/>
      <c r="BG540" s="51"/>
      <c r="BH540" s="51">
        <f t="shared" si="64"/>
        <v>1</v>
      </c>
      <c r="BI540" s="51">
        <v>1</v>
      </c>
      <c r="BJ540" s="52"/>
      <c r="BK540" s="52"/>
      <c r="BL540" s="53"/>
      <c r="BM540" s="47" t="e">
        <f>COUNTIFS(A$2:$AC540,#REF!,M$2:$AL540,M540)</f>
        <v>#VALUE!</v>
      </c>
      <c r="BN540" s="47">
        <v>0</v>
      </c>
      <c r="BO540" s="54">
        <v>29</v>
      </c>
      <c r="BP540" s="54">
        <v>0</v>
      </c>
      <c r="BQ540" s="47">
        <v>29</v>
      </c>
      <c r="BR540" s="49">
        <v>1</v>
      </c>
      <c r="BS540" s="49">
        <v>1</v>
      </c>
      <c r="BT540" s="44">
        <f t="shared" si="68"/>
        <v>27</v>
      </c>
      <c r="BW540" s="40" t="s">
        <v>67</v>
      </c>
      <c r="BY540" s="55"/>
      <c r="BZ540" s="1" t="s">
        <v>22426</v>
      </c>
    </row>
    <row r="541" spans="1:78" ht="15" customHeight="1">
      <c r="A541" s="25" t="s">
        <v>3224</v>
      </c>
      <c r="B541" s="42" t="s">
        <v>4144</v>
      </c>
      <c r="D541" s="263">
        <v>0</v>
      </c>
      <c r="E541" s="42" t="s">
        <v>76</v>
      </c>
      <c r="F541" s="42" t="s">
        <v>77</v>
      </c>
      <c r="G541" s="264"/>
      <c r="H541" s="264"/>
      <c r="I541" s="42" t="s">
        <v>603</v>
      </c>
      <c r="J541" s="43" t="s">
        <v>992</v>
      </c>
      <c r="M541" s="44" t="s">
        <v>91</v>
      </c>
      <c r="N541" s="45" t="s">
        <v>603</v>
      </c>
      <c r="O541" s="42" t="s">
        <v>81</v>
      </c>
      <c r="P541" s="42" t="s">
        <v>82</v>
      </c>
      <c r="Q541" s="42" t="s">
        <v>73</v>
      </c>
      <c r="R541" s="42" t="s">
        <v>73</v>
      </c>
      <c r="S541" s="42" t="s">
        <v>4145</v>
      </c>
      <c r="T541" s="42" t="s">
        <v>4146</v>
      </c>
      <c r="U541" s="42" t="s">
        <v>4146</v>
      </c>
      <c r="V541" s="42" t="s">
        <v>73</v>
      </c>
      <c r="W541" s="42" t="s">
        <v>73</v>
      </c>
      <c r="X541" s="98">
        <v>40334</v>
      </c>
      <c r="Y541" s="98">
        <v>40367</v>
      </c>
      <c r="Z541" s="44">
        <f t="shared" si="66"/>
        <v>2010</v>
      </c>
      <c r="AA541" s="44">
        <f t="shared" si="67"/>
        <v>6</v>
      </c>
      <c r="AB541" s="44">
        <v>0</v>
      </c>
      <c r="AC541" s="42" t="s">
        <v>73</v>
      </c>
      <c r="AD541" s="42" t="s">
        <v>73</v>
      </c>
      <c r="AE541" s="42" t="s">
        <v>73</v>
      </c>
      <c r="AF541" s="42" t="s">
        <v>73</v>
      </c>
      <c r="AG541" s="42" t="s">
        <v>73</v>
      </c>
      <c r="AH541" s="42" t="s">
        <v>73</v>
      </c>
      <c r="AI541" s="42" t="s">
        <v>4147</v>
      </c>
      <c r="AJ541" s="42" t="s">
        <v>4148</v>
      </c>
      <c r="AK541" s="31" t="s">
        <v>892</v>
      </c>
      <c r="AL541" s="31" t="s">
        <v>892</v>
      </c>
      <c r="AM541" s="47">
        <v>1</v>
      </c>
      <c r="AN541" s="47">
        <v>1</v>
      </c>
      <c r="AO541" s="47">
        <v>6</v>
      </c>
      <c r="AP541" s="47">
        <v>88</v>
      </c>
      <c r="AQ541" s="47"/>
      <c r="AR541" s="47"/>
      <c r="AS541" s="47">
        <v>0</v>
      </c>
      <c r="AT541" s="49">
        <v>1</v>
      </c>
      <c r="AU541" s="49">
        <v>1</v>
      </c>
      <c r="AV541" s="47"/>
      <c r="AW541" s="49">
        <v>1</v>
      </c>
      <c r="AX541" s="49"/>
      <c r="AY541" s="44">
        <f t="shared" si="65"/>
        <v>34</v>
      </c>
      <c r="AZ541" s="47"/>
      <c r="BA541" s="47"/>
      <c r="BB541" s="47"/>
      <c r="BC541" s="48"/>
      <c r="BD541" s="50"/>
      <c r="BE541" s="50"/>
      <c r="BF541" s="50"/>
      <c r="BG541" s="51"/>
      <c r="BH541" s="51">
        <f t="shared" si="64"/>
        <v>1</v>
      </c>
      <c r="BI541" s="51">
        <v>2</v>
      </c>
      <c r="BJ541" s="52"/>
      <c r="BK541" s="52"/>
      <c r="BL541" s="53"/>
      <c r="BM541" s="47" t="e">
        <f>COUNTIFS(A$2:$AC541,#REF!,M$2:$AL541,M541)</f>
        <v>#VALUE!</v>
      </c>
      <c r="BN541" s="47">
        <v>0</v>
      </c>
      <c r="BO541" s="54">
        <v>34</v>
      </c>
      <c r="BP541" s="54">
        <v>0</v>
      </c>
      <c r="BQ541" s="47">
        <v>34</v>
      </c>
      <c r="BR541" s="49">
        <v>1</v>
      </c>
      <c r="BS541" s="49">
        <v>1</v>
      </c>
      <c r="BT541" s="44">
        <f t="shared" si="68"/>
        <v>66</v>
      </c>
      <c r="BW541" s="40" t="s">
        <v>67</v>
      </c>
      <c r="BY541" s="55"/>
      <c r="BZ541" s="1" t="s">
        <v>22426</v>
      </c>
    </row>
    <row r="542" spans="1:78" ht="15" customHeight="1">
      <c r="A542" s="25" t="s">
        <v>3224</v>
      </c>
      <c r="B542" s="42" t="s">
        <v>4149</v>
      </c>
      <c r="D542" s="263">
        <v>0</v>
      </c>
      <c r="E542" s="42" t="s">
        <v>76</v>
      </c>
      <c r="F542" s="42" t="s">
        <v>77</v>
      </c>
      <c r="G542" s="264"/>
      <c r="H542" s="264"/>
      <c r="I542" s="42" t="s">
        <v>603</v>
      </c>
      <c r="J542" s="43" t="s">
        <v>992</v>
      </c>
      <c r="M542" s="44" t="s">
        <v>91</v>
      </c>
      <c r="N542" s="45" t="s">
        <v>603</v>
      </c>
      <c r="O542" s="42" t="s">
        <v>81</v>
      </c>
      <c r="P542" s="42" t="s">
        <v>82</v>
      </c>
      <c r="Q542" s="42" t="s">
        <v>73</v>
      </c>
      <c r="R542" s="42" t="s">
        <v>73</v>
      </c>
      <c r="S542" s="42" t="s">
        <v>4150</v>
      </c>
      <c r="T542" s="42" t="s">
        <v>4151</v>
      </c>
      <c r="U542" s="42" t="s">
        <v>4151</v>
      </c>
      <c r="V542" s="42" t="s">
        <v>73</v>
      </c>
      <c r="W542" s="42" t="s">
        <v>73</v>
      </c>
      <c r="X542" s="98">
        <v>40387</v>
      </c>
      <c r="Y542" s="98">
        <v>40414</v>
      </c>
      <c r="Z542" s="44">
        <f t="shared" si="66"/>
        <v>2010</v>
      </c>
      <c r="AA542" s="44">
        <f t="shared" si="67"/>
        <v>7</v>
      </c>
      <c r="AB542" s="44">
        <v>0</v>
      </c>
      <c r="AC542" s="42" t="s">
        <v>73</v>
      </c>
      <c r="AD542" s="42" t="s">
        <v>73</v>
      </c>
      <c r="AE542" s="42" t="s">
        <v>73</v>
      </c>
      <c r="AF542" s="42" t="s">
        <v>73</v>
      </c>
      <c r="AG542" s="42" t="s">
        <v>73</v>
      </c>
      <c r="AH542" s="42" t="s">
        <v>73</v>
      </c>
      <c r="AI542" s="42" t="s">
        <v>4152</v>
      </c>
      <c r="AJ542" s="42" t="s">
        <v>4153</v>
      </c>
      <c r="AK542" s="31" t="s">
        <v>892</v>
      </c>
      <c r="AL542" s="31" t="s">
        <v>892</v>
      </c>
      <c r="AM542" s="47">
        <v>1</v>
      </c>
      <c r="AN542" s="47">
        <v>1</v>
      </c>
      <c r="AO542" s="47">
        <v>6</v>
      </c>
      <c r="AP542" s="47">
        <v>88</v>
      </c>
      <c r="AQ542" s="47"/>
      <c r="AR542" s="47"/>
      <c r="AS542" s="47">
        <v>0</v>
      </c>
      <c r="AT542" s="49">
        <v>1</v>
      </c>
      <c r="AU542" s="49">
        <v>1</v>
      </c>
      <c r="AV542" s="47"/>
      <c r="AW542" s="49">
        <v>1</v>
      </c>
      <c r="AX542" s="49"/>
      <c r="AY542" s="44">
        <f t="shared" si="65"/>
        <v>28</v>
      </c>
      <c r="AZ542" s="47"/>
      <c r="BA542" s="47"/>
      <c r="BB542" s="47"/>
      <c r="BC542" s="48"/>
      <c r="BD542" s="50"/>
      <c r="BE542" s="50"/>
      <c r="BF542" s="50"/>
      <c r="BG542" s="51"/>
      <c r="BH542" s="51">
        <f t="shared" ref="BH542:BH605" si="69">IF(AX542&lt;7,1,IF(AX542&lt;14,2,IF(AX542&lt;21,3,IF(AX542&lt;28,4,IF(AX542&lt;35,5,IF(AX542&lt;42,6,IF(AX542&lt;49,7,8)))))))</f>
        <v>1</v>
      </c>
      <c r="BI542" s="51">
        <v>5</v>
      </c>
      <c r="BJ542" s="52"/>
      <c r="BK542" s="52"/>
      <c r="BL542" s="53"/>
      <c r="BM542" s="47" t="e">
        <f>COUNTIFS(A$2:$AC542,#REF!,M$2:$AL542,M542)</f>
        <v>#VALUE!</v>
      </c>
      <c r="BN542" s="47">
        <v>0</v>
      </c>
      <c r="BO542" s="54">
        <v>28</v>
      </c>
      <c r="BP542" s="54">
        <v>0</v>
      </c>
      <c r="BQ542" s="47">
        <v>28</v>
      </c>
      <c r="BR542" s="49">
        <v>1</v>
      </c>
      <c r="BS542" s="49">
        <v>1</v>
      </c>
      <c r="BT542" s="44">
        <f t="shared" si="68"/>
        <v>119</v>
      </c>
      <c r="BW542" s="40" t="s">
        <v>67</v>
      </c>
      <c r="BY542" s="55"/>
      <c r="BZ542" s="1" t="s">
        <v>22426</v>
      </c>
    </row>
    <row r="543" spans="1:78" ht="15" customHeight="1">
      <c r="A543" s="25" t="s">
        <v>3224</v>
      </c>
      <c r="B543" s="42" t="s">
        <v>4154</v>
      </c>
      <c r="D543" s="263">
        <v>0</v>
      </c>
      <c r="E543" s="42" t="s">
        <v>76</v>
      </c>
      <c r="F543" s="42" t="s">
        <v>77</v>
      </c>
      <c r="G543" s="264"/>
      <c r="H543" s="264"/>
      <c r="I543" s="42" t="s">
        <v>603</v>
      </c>
      <c r="J543" s="43" t="s">
        <v>992</v>
      </c>
      <c r="M543" s="44" t="s">
        <v>91</v>
      </c>
      <c r="N543" s="45" t="s">
        <v>603</v>
      </c>
      <c r="O543" s="42" t="s">
        <v>93</v>
      </c>
      <c r="P543" s="42" t="s">
        <v>103</v>
      </c>
      <c r="Q543" s="42" t="s">
        <v>73</v>
      </c>
      <c r="R543" s="42" t="s">
        <v>73</v>
      </c>
      <c r="S543" s="42" t="s">
        <v>4155</v>
      </c>
      <c r="T543" s="42" t="s">
        <v>4156</v>
      </c>
      <c r="U543" s="42" t="s">
        <v>4156</v>
      </c>
      <c r="V543" s="42" t="s">
        <v>73</v>
      </c>
      <c r="W543" s="42" t="s">
        <v>73</v>
      </c>
      <c r="X543" s="98">
        <v>40432</v>
      </c>
      <c r="Y543" s="98">
        <v>40449</v>
      </c>
      <c r="Z543" s="44">
        <f t="shared" si="66"/>
        <v>2010</v>
      </c>
      <c r="AA543" s="44">
        <f t="shared" si="67"/>
        <v>9</v>
      </c>
      <c r="AB543" s="44">
        <v>0</v>
      </c>
      <c r="AC543" s="42" t="s">
        <v>73</v>
      </c>
      <c r="AD543" s="42" t="s">
        <v>73</v>
      </c>
      <c r="AE543" s="42" t="s">
        <v>73</v>
      </c>
      <c r="AF543" s="42" t="s">
        <v>73</v>
      </c>
      <c r="AG543" s="42" t="s">
        <v>73</v>
      </c>
      <c r="AH543" s="42" t="s">
        <v>73</v>
      </c>
      <c r="AI543" s="42" t="s">
        <v>4157</v>
      </c>
      <c r="AJ543" s="42" t="s">
        <v>4158</v>
      </c>
      <c r="AK543" s="31" t="s">
        <v>892</v>
      </c>
      <c r="AL543" s="31" t="s">
        <v>892</v>
      </c>
      <c r="AM543" s="47">
        <v>1</v>
      </c>
      <c r="AN543" s="47">
        <v>1</v>
      </c>
      <c r="AO543" s="47">
        <v>6</v>
      </c>
      <c r="AP543" s="47">
        <v>88</v>
      </c>
      <c r="AQ543" s="47"/>
      <c r="AR543" s="47"/>
      <c r="AS543" s="47">
        <v>1</v>
      </c>
      <c r="AT543" s="49">
        <v>1</v>
      </c>
      <c r="AU543" s="49">
        <v>1</v>
      </c>
      <c r="AV543" s="47"/>
      <c r="AW543" s="49">
        <v>1</v>
      </c>
      <c r="AX543" s="49"/>
      <c r="AY543" s="44">
        <f t="shared" si="65"/>
        <v>18</v>
      </c>
      <c r="AZ543" s="47"/>
      <c r="BA543" s="47"/>
      <c r="BB543" s="47"/>
      <c r="BC543" s="48"/>
      <c r="BD543" s="50"/>
      <c r="BE543" s="50"/>
      <c r="BF543" s="50"/>
      <c r="BG543" s="51"/>
      <c r="BH543" s="51">
        <f t="shared" si="69"/>
        <v>1</v>
      </c>
      <c r="BI543" s="51">
        <v>2</v>
      </c>
      <c r="BJ543" s="52"/>
      <c r="BK543" s="52"/>
      <c r="BL543" s="53"/>
      <c r="BM543" s="47" t="e">
        <f>COUNTIFS(A$2:$AC543,#REF!,M$2:$AL543,M543)</f>
        <v>#VALUE!</v>
      </c>
      <c r="BN543" s="47">
        <v>0</v>
      </c>
      <c r="BO543" s="54">
        <v>18</v>
      </c>
      <c r="BP543" s="54">
        <v>0</v>
      </c>
      <c r="BQ543" s="47">
        <v>18</v>
      </c>
      <c r="BR543" s="49">
        <v>1</v>
      </c>
      <c r="BS543" s="49">
        <v>1</v>
      </c>
      <c r="BT543" s="44">
        <f t="shared" si="68"/>
        <v>164</v>
      </c>
      <c r="BW543" s="40" t="s">
        <v>67</v>
      </c>
      <c r="BY543" s="55"/>
      <c r="BZ543" s="1" t="s">
        <v>22426</v>
      </c>
    </row>
    <row r="544" spans="1:78" ht="15" customHeight="1">
      <c r="A544" s="25" t="s">
        <v>3224</v>
      </c>
      <c r="B544" s="42" t="s">
        <v>4159</v>
      </c>
      <c r="D544" s="263">
        <v>0</v>
      </c>
      <c r="E544" s="42" t="s">
        <v>76</v>
      </c>
      <c r="F544" s="42" t="s">
        <v>77</v>
      </c>
      <c r="G544" s="264"/>
      <c r="H544" s="264"/>
      <c r="I544" s="42" t="s">
        <v>603</v>
      </c>
      <c r="J544" s="43" t="s">
        <v>992</v>
      </c>
      <c r="M544" s="44" t="s">
        <v>91</v>
      </c>
      <c r="N544" s="45" t="s">
        <v>603</v>
      </c>
      <c r="O544" s="42" t="s">
        <v>81</v>
      </c>
      <c r="P544" s="42" t="s">
        <v>82</v>
      </c>
      <c r="Q544" s="42" t="s">
        <v>73</v>
      </c>
      <c r="R544" s="42" t="s">
        <v>73</v>
      </c>
      <c r="S544" s="42" t="s">
        <v>4160</v>
      </c>
      <c r="T544" s="42" t="s">
        <v>73</v>
      </c>
      <c r="U544" s="42" t="s">
        <v>4161</v>
      </c>
      <c r="V544" s="42" t="s">
        <v>73</v>
      </c>
      <c r="W544" s="42" t="s">
        <v>73</v>
      </c>
      <c r="X544" s="98">
        <v>40467</v>
      </c>
      <c r="Y544" s="98">
        <v>40487</v>
      </c>
      <c r="Z544" s="44">
        <f t="shared" si="66"/>
        <v>2010</v>
      </c>
      <c r="AA544" s="44">
        <f t="shared" si="67"/>
        <v>10</v>
      </c>
      <c r="AB544" s="44">
        <v>0</v>
      </c>
      <c r="AC544" s="42" t="s">
        <v>73</v>
      </c>
      <c r="AD544" s="42" t="s">
        <v>73</v>
      </c>
      <c r="AE544" s="42" t="s">
        <v>73</v>
      </c>
      <c r="AF544" s="42" t="s">
        <v>73</v>
      </c>
      <c r="AG544" s="42" t="s">
        <v>73</v>
      </c>
      <c r="AH544" s="42" t="s">
        <v>73</v>
      </c>
      <c r="AI544" s="42" t="s">
        <v>4162</v>
      </c>
      <c r="AJ544" s="42" t="s">
        <v>4163</v>
      </c>
      <c r="AK544" s="31" t="s">
        <v>892</v>
      </c>
      <c r="AL544" s="31" t="s">
        <v>892</v>
      </c>
      <c r="AM544" s="47">
        <v>1</v>
      </c>
      <c r="AN544" s="47">
        <v>1</v>
      </c>
      <c r="AO544" s="47">
        <v>6</v>
      </c>
      <c r="AP544" s="47">
        <v>88</v>
      </c>
      <c r="AQ544" s="47"/>
      <c r="AR544" s="47"/>
      <c r="AS544" s="47">
        <v>0</v>
      </c>
      <c r="AT544" s="49">
        <v>1</v>
      </c>
      <c r="AU544" s="49">
        <v>1</v>
      </c>
      <c r="AV544" s="47"/>
      <c r="AW544" s="49">
        <v>1</v>
      </c>
      <c r="AX544" s="49"/>
      <c r="AY544" s="44">
        <f t="shared" si="65"/>
        <v>21</v>
      </c>
      <c r="AZ544" s="47"/>
      <c r="BA544" s="47"/>
      <c r="BB544" s="47"/>
      <c r="BC544" s="48"/>
      <c r="BD544" s="50"/>
      <c r="BE544" s="50"/>
      <c r="BF544" s="50"/>
      <c r="BG544" s="51"/>
      <c r="BH544" s="51">
        <f t="shared" si="69"/>
        <v>1</v>
      </c>
      <c r="BI544" s="51">
        <v>1</v>
      </c>
      <c r="BJ544" s="52"/>
      <c r="BK544" s="52"/>
      <c r="BL544" s="53"/>
      <c r="BM544" s="47" t="e">
        <f>COUNTIFS(A$2:$AC544,#REF!,M$2:$AL544,M544)</f>
        <v>#VALUE!</v>
      </c>
      <c r="BN544" s="47">
        <v>0</v>
      </c>
      <c r="BO544" s="54">
        <v>21</v>
      </c>
      <c r="BP544" s="54">
        <v>0</v>
      </c>
      <c r="BQ544" s="47">
        <v>21</v>
      </c>
      <c r="BR544" s="49">
        <v>1</v>
      </c>
      <c r="BS544" s="49">
        <v>1</v>
      </c>
      <c r="BT544" s="44">
        <f t="shared" si="68"/>
        <v>199</v>
      </c>
      <c r="BW544" s="40" t="s">
        <v>67</v>
      </c>
      <c r="BY544" s="55"/>
      <c r="BZ544" s="1" t="s">
        <v>22426</v>
      </c>
    </row>
    <row r="545" spans="1:78" ht="15" customHeight="1">
      <c r="A545" s="25" t="s">
        <v>3224</v>
      </c>
      <c r="B545" s="42" t="s">
        <v>4164</v>
      </c>
      <c r="D545" s="263">
        <v>0</v>
      </c>
      <c r="E545" s="42" t="s">
        <v>76</v>
      </c>
      <c r="F545" s="42" t="s">
        <v>77</v>
      </c>
      <c r="G545" s="264"/>
      <c r="H545" s="264"/>
      <c r="I545" s="42" t="s">
        <v>603</v>
      </c>
      <c r="J545" s="43" t="s">
        <v>992</v>
      </c>
      <c r="M545" s="44" t="s">
        <v>91</v>
      </c>
      <c r="N545" s="45" t="s">
        <v>603</v>
      </c>
      <c r="O545" s="42" t="s">
        <v>153</v>
      </c>
      <c r="P545" s="42" t="s">
        <v>154</v>
      </c>
      <c r="Q545" s="42" t="s">
        <v>73</v>
      </c>
      <c r="R545" s="42" t="s">
        <v>73</v>
      </c>
      <c r="S545" s="42" t="s">
        <v>4165</v>
      </c>
      <c r="T545" s="42" t="s">
        <v>4166</v>
      </c>
      <c r="U545" s="42" t="s">
        <v>4166</v>
      </c>
      <c r="V545" s="42" t="s">
        <v>73</v>
      </c>
      <c r="W545" s="42" t="s">
        <v>73</v>
      </c>
      <c r="X545" s="98">
        <v>40509</v>
      </c>
      <c r="Y545" s="98">
        <v>40538</v>
      </c>
      <c r="Z545" s="44">
        <f t="shared" si="66"/>
        <v>2010</v>
      </c>
      <c r="AA545" s="44">
        <f t="shared" si="67"/>
        <v>11</v>
      </c>
      <c r="AB545" s="44">
        <v>0</v>
      </c>
      <c r="AC545" s="42" t="s">
        <v>73</v>
      </c>
      <c r="AD545" s="42" t="s">
        <v>73</v>
      </c>
      <c r="AE545" s="42" t="s">
        <v>73</v>
      </c>
      <c r="AF545" s="42" t="s">
        <v>73</v>
      </c>
      <c r="AG545" s="42" t="s">
        <v>73</v>
      </c>
      <c r="AH545" s="42" t="s">
        <v>73</v>
      </c>
      <c r="AI545" s="42" t="s">
        <v>4167</v>
      </c>
      <c r="AJ545" s="42" t="s">
        <v>4168</v>
      </c>
      <c r="AK545" s="31" t="s">
        <v>892</v>
      </c>
      <c r="AL545" s="31" t="s">
        <v>892</v>
      </c>
      <c r="AM545" s="47">
        <v>1</v>
      </c>
      <c r="AN545" s="47">
        <v>1</v>
      </c>
      <c r="AO545" s="47">
        <v>6</v>
      </c>
      <c r="AP545" s="47">
        <v>88</v>
      </c>
      <c r="AQ545" s="47"/>
      <c r="AR545" s="47"/>
      <c r="AS545" s="47">
        <v>0</v>
      </c>
      <c r="AT545" s="49">
        <v>1</v>
      </c>
      <c r="AU545" s="49">
        <v>1</v>
      </c>
      <c r="AV545" s="47"/>
      <c r="AW545" s="49">
        <v>1</v>
      </c>
      <c r="AX545" s="49"/>
      <c r="AY545" s="44">
        <f t="shared" si="65"/>
        <v>30</v>
      </c>
      <c r="AZ545" s="47"/>
      <c r="BA545" s="47"/>
      <c r="BB545" s="47"/>
      <c r="BC545" s="48"/>
      <c r="BD545" s="50"/>
      <c r="BE545" s="50"/>
      <c r="BF545" s="50"/>
      <c r="BG545" s="51"/>
      <c r="BH545" s="51">
        <f t="shared" si="69"/>
        <v>1</v>
      </c>
      <c r="BI545" s="51">
        <v>1</v>
      </c>
      <c r="BJ545" s="52"/>
      <c r="BK545" s="52"/>
      <c r="BL545" s="53"/>
      <c r="BM545" s="47" t="e">
        <f>COUNTIFS(A$2:$AC545,#REF!,M$2:$AL545,M545)</f>
        <v>#VALUE!</v>
      </c>
      <c r="BN545" s="47">
        <v>0</v>
      </c>
      <c r="BO545" s="54">
        <v>30</v>
      </c>
      <c r="BP545" s="54">
        <v>0</v>
      </c>
      <c r="BQ545" s="47">
        <v>30</v>
      </c>
      <c r="BR545" s="49">
        <v>1</v>
      </c>
      <c r="BS545" s="49">
        <v>1</v>
      </c>
      <c r="BT545" s="44">
        <f t="shared" si="68"/>
        <v>241</v>
      </c>
      <c r="BW545" s="40" t="s">
        <v>67</v>
      </c>
      <c r="BY545" s="55"/>
      <c r="BZ545" s="1" t="s">
        <v>22426</v>
      </c>
    </row>
    <row r="546" spans="1:78" ht="15" customHeight="1">
      <c r="A546" s="25" t="s">
        <v>3224</v>
      </c>
      <c r="B546" s="42" t="s">
        <v>4169</v>
      </c>
      <c r="D546" s="263">
        <v>0</v>
      </c>
      <c r="E546" s="42" t="s">
        <v>76</v>
      </c>
      <c r="F546" s="42" t="s">
        <v>77</v>
      </c>
      <c r="G546" s="264"/>
      <c r="H546" s="264"/>
      <c r="I546" s="42" t="s">
        <v>1043</v>
      </c>
      <c r="J546" s="43" t="s">
        <v>1044</v>
      </c>
      <c r="M546" s="44" t="s">
        <v>897</v>
      </c>
      <c r="N546" s="45" t="s">
        <v>1043</v>
      </c>
      <c r="O546" s="42" t="s">
        <v>86</v>
      </c>
      <c r="P546" s="42" t="s">
        <v>87</v>
      </c>
      <c r="Q546" s="42" t="s">
        <v>73</v>
      </c>
      <c r="R546" s="42" t="s">
        <v>73</v>
      </c>
      <c r="S546" s="42" t="s">
        <v>471</v>
      </c>
      <c r="T546" s="42" t="s">
        <v>4170</v>
      </c>
      <c r="U546" s="42" t="s">
        <v>4170</v>
      </c>
      <c r="V546" s="42" t="s">
        <v>73</v>
      </c>
      <c r="W546" s="42" t="s">
        <v>73</v>
      </c>
      <c r="X546" s="98">
        <v>40285</v>
      </c>
      <c r="Y546" s="98">
        <v>40321</v>
      </c>
      <c r="Z546" s="44">
        <f t="shared" si="66"/>
        <v>2010</v>
      </c>
      <c r="AA546" s="44">
        <f t="shared" si="67"/>
        <v>4</v>
      </c>
      <c r="AB546" s="44">
        <v>0</v>
      </c>
      <c r="AC546" s="42" t="s">
        <v>1043</v>
      </c>
      <c r="AD546" s="42" t="s">
        <v>1044</v>
      </c>
      <c r="AE546" s="42" t="s">
        <v>73</v>
      </c>
      <c r="AF546" s="42" t="s">
        <v>73</v>
      </c>
      <c r="AG546" s="42" t="s">
        <v>73</v>
      </c>
      <c r="AH546" s="42" t="s">
        <v>73</v>
      </c>
      <c r="AI546" s="42" t="s">
        <v>73</v>
      </c>
      <c r="AJ546" s="42" t="s">
        <v>659</v>
      </c>
      <c r="AK546" s="31" t="s">
        <v>892</v>
      </c>
      <c r="AL546" s="31" t="s">
        <v>892</v>
      </c>
      <c r="AM546" s="47">
        <v>1</v>
      </c>
      <c r="AN546" s="47">
        <v>1</v>
      </c>
      <c r="AO546" s="47">
        <v>4</v>
      </c>
      <c r="AP546" s="47">
        <v>6</v>
      </c>
      <c r="AQ546" s="47"/>
      <c r="AR546" s="47"/>
      <c r="AS546" s="47">
        <v>0</v>
      </c>
      <c r="AT546" s="49">
        <v>1</v>
      </c>
      <c r="AU546" s="49">
        <v>1</v>
      </c>
      <c r="AV546" s="47"/>
      <c r="AW546" s="49">
        <v>1</v>
      </c>
      <c r="AX546" s="49"/>
      <c r="AY546" s="44">
        <f t="shared" si="65"/>
        <v>37</v>
      </c>
      <c r="AZ546" s="47"/>
      <c r="BA546" s="47"/>
      <c r="BB546" s="47"/>
      <c r="BC546" s="48"/>
      <c r="BD546" s="50"/>
      <c r="BE546" s="50"/>
      <c r="BF546" s="50"/>
      <c r="BG546" s="51"/>
      <c r="BH546" s="51">
        <f t="shared" si="69"/>
        <v>1</v>
      </c>
      <c r="BI546" s="51">
        <v>2</v>
      </c>
      <c r="BJ546" s="52"/>
      <c r="BK546" s="52"/>
      <c r="BL546" s="53"/>
      <c r="BM546" s="47" t="e">
        <f>COUNTIFS(A$2:$AC546,#REF!,M$2:$AL546,M546)</f>
        <v>#VALUE!</v>
      </c>
      <c r="BN546" s="47">
        <v>0</v>
      </c>
      <c r="BO546" s="54">
        <v>37</v>
      </c>
      <c r="BP546" s="54">
        <v>0</v>
      </c>
      <c r="BQ546" s="47">
        <v>37</v>
      </c>
      <c r="BR546" s="49">
        <v>1</v>
      </c>
      <c r="BS546" s="49">
        <v>1</v>
      </c>
      <c r="BT546" s="44">
        <f t="shared" si="68"/>
        <v>17</v>
      </c>
      <c r="BW546" s="40" t="s">
        <v>67</v>
      </c>
      <c r="BY546" s="55"/>
      <c r="BZ546" s="1" t="s">
        <v>22426</v>
      </c>
    </row>
    <row r="547" spans="1:78" ht="15" customHeight="1">
      <c r="A547" s="25" t="s">
        <v>3224</v>
      </c>
      <c r="B547" s="42" t="s">
        <v>4171</v>
      </c>
      <c r="D547" s="263">
        <v>0</v>
      </c>
      <c r="E547" s="42" t="s">
        <v>76</v>
      </c>
      <c r="F547" s="42" t="s">
        <v>77</v>
      </c>
      <c r="G547" s="264"/>
      <c r="H547" s="264"/>
      <c r="I547" s="42" t="s">
        <v>1043</v>
      </c>
      <c r="J547" s="43" t="s">
        <v>1044</v>
      </c>
      <c r="M547" s="44" t="s">
        <v>897</v>
      </c>
      <c r="N547" s="45" t="s">
        <v>1043</v>
      </c>
      <c r="O547" s="42" t="s">
        <v>86</v>
      </c>
      <c r="P547" s="42" t="s">
        <v>87</v>
      </c>
      <c r="Q547" s="42" t="s">
        <v>73</v>
      </c>
      <c r="R547" s="42" t="s">
        <v>73</v>
      </c>
      <c r="S547" s="42" t="s">
        <v>4172</v>
      </c>
      <c r="T547" s="42" t="s">
        <v>4173</v>
      </c>
      <c r="U547" s="42" t="s">
        <v>4173</v>
      </c>
      <c r="V547" s="42" t="s">
        <v>73</v>
      </c>
      <c r="W547" s="42" t="s">
        <v>73</v>
      </c>
      <c r="X547" s="98">
        <v>40306</v>
      </c>
      <c r="Y547" s="98">
        <v>40323</v>
      </c>
      <c r="Z547" s="44">
        <f t="shared" si="66"/>
        <v>2010</v>
      </c>
      <c r="AA547" s="44">
        <f t="shared" si="67"/>
        <v>5</v>
      </c>
      <c r="AB547" s="44">
        <v>0</v>
      </c>
      <c r="AC547" s="42" t="s">
        <v>1043</v>
      </c>
      <c r="AD547" s="42" t="s">
        <v>1044</v>
      </c>
      <c r="AE547" s="42" t="s">
        <v>73</v>
      </c>
      <c r="AF547" s="42" t="s">
        <v>73</v>
      </c>
      <c r="AG547" s="42" t="s">
        <v>73</v>
      </c>
      <c r="AH547" s="42" t="s">
        <v>4174</v>
      </c>
      <c r="AI547" s="42" t="s">
        <v>73</v>
      </c>
      <c r="AJ547" s="42" t="s">
        <v>4175</v>
      </c>
      <c r="AK547" s="31" t="s">
        <v>892</v>
      </c>
      <c r="AL547" s="31" t="s">
        <v>892</v>
      </c>
      <c r="AM547" s="47">
        <v>1</v>
      </c>
      <c r="AN547" s="47">
        <v>1</v>
      </c>
      <c r="AO547" s="47">
        <v>4</v>
      </c>
      <c r="AP547" s="47">
        <v>6</v>
      </c>
      <c r="AQ547" s="47"/>
      <c r="AR547" s="47"/>
      <c r="AS547" s="47">
        <v>0</v>
      </c>
      <c r="AT547" s="49">
        <v>1</v>
      </c>
      <c r="AU547" s="49">
        <v>1</v>
      </c>
      <c r="AV547" s="47"/>
      <c r="AW547" s="49">
        <v>1</v>
      </c>
      <c r="AX547" s="49"/>
      <c r="AY547" s="44">
        <f t="shared" si="65"/>
        <v>18</v>
      </c>
      <c r="AZ547" s="47"/>
      <c r="BA547" s="47"/>
      <c r="BB547" s="47"/>
      <c r="BC547" s="48"/>
      <c r="BD547" s="50"/>
      <c r="BE547" s="50"/>
      <c r="BF547" s="50"/>
      <c r="BG547" s="51"/>
      <c r="BH547" s="51">
        <f t="shared" si="69"/>
        <v>1</v>
      </c>
      <c r="BI547" s="51">
        <v>7</v>
      </c>
      <c r="BJ547" s="52"/>
      <c r="BK547" s="52"/>
      <c r="BL547" s="53"/>
      <c r="BM547" s="47" t="e">
        <f>COUNTIFS(A$2:$AC547,#REF!,M$2:$AL547,M547)</f>
        <v>#VALUE!</v>
      </c>
      <c r="BN547" s="47">
        <v>0</v>
      </c>
      <c r="BO547" s="54">
        <v>18</v>
      </c>
      <c r="BP547" s="54">
        <v>0</v>
      </c>
      <c r="BQ547" s="47">
        <v>18</v>
      </c>
      <c r="BR547" s="49">
        <v>1</v>
      </c>
      <c r="BS547" s="49">
        <v>1</v>
      </c>
      <c r="BT547" s="44">
        <f t="shared" si="68"/>
        <v>38</v>
      </c>
      <c r="BW547" s="40" t="s">
        <v>67</v>
      </c>
      <c r="BY547" s="55"/>
      <c r="BZ547" s="1" t="s">
        <v>22426</v>
      </c>
    </row>
    <row r="548" spans="1:78" ht="15" customHeight="1">
      <c r="A548" s="25" t="s">
        <v>3224</v>
      </c>
      <c r="B548" s="42" t="s">
        <v>4176</v>
      </c>
      <c r="D548" s="263">
        <v>0</v>
      </c>
      <c r="E548" s="42" t="s">
        <v>76</v>
      </c>
      <c r="F548" s="42" t="s">
        <v>77</v>
      </c>
      <c r="G548" s="264"/>
      <c r="H548" s="264"/>
      <c r="I548" s="42" t="s">
        <v>1043</v>
      </c>
      <c r="J548" s="43" t="s">
        <v>1044</v>
      </c>
      <c r="M548" s="44" t="s">
        <v>897</v>
      </c>
      <c r="N548" s="45" t="s">
        <v>1043</v>
      </c>
      <c r="O548" s="42" t="s">
        <v>86</v>
      </c>
      <c r="P548" s="42" t="s">
        <v>87</v>
      </c>
      <c r="Q548" s="42" t="s">
        <v>73</v>
      </c>
      <c r="R548" s="42" t="s">
        <v>73</v>
      </c>
      <c r="S548" s="42" t="s">
        <v>4177</v>
      </c>
      <c r="T548" s="42" t="s">
        <v>4178</v>
      </c>
      <c r="U548" s="42" t="s">
        <v>4178</v>
      </c>
      <c r="V548" s="42" t="s">
        <v>73</v>
      </c>
      <c r="W548" s="42" t="s">
        <v>73</v>
      </c>
      <c r="X548" s="98">
        <v>40327</v>
      </c>
      <c r="Y548" s="98">
        <v>40356</v>
      </c>
      <c r="Z548" s="44">
        <f t="shared" si="66"/>
        <v>2010</v>
      </c>
      <c r="AA548" s="44">
        <f t="shared" si="67"/>
        <v>5</v>
      </c>
      <c r="AB548" s="44">
        <v>0</v>
      </c>
      <c r="AC548" s="42" t="s">
        <v>1043</v>
      </c>
      <c r="AD548" s="42" t="s">
        <v>1044</v>
      </c>
      <c r="AE548" s="42" t="s">
        <v>73</v>
      </c>
      <c r="AF548" s="42" t="s">
        <v>73</v>
      </c>
      <c r="AG548" s="42" t="s">
        <v>73</v>
      </c>
      <c r="AH548" s="42" t="s">
        <v>73</v>
      </c>
      <c r="AI548" s="42" t="s">
        <v>73</v>
      </c>
      <c r="AJ548" s="42" t="s">
        <v>4179</v>
      </c>
      <c r="AK548" s="31" t="s">
        <v>892</v>
      </c>
      <c r="AL548" s="31" t="s">
        <v>892</v>
      </c>
      <c r="AM548" s="47">
        <v>1</v>
      </c>
      <c r="AN548" s="47">
        <v>1</v>
      </c>
      <c r="AO548" s="47">
        <v>4</v>
      </c>
      <c r="AP548" s="47">
        <v>6</v>
      </c>
      <c r="AQ548" s="47"/>
      <c r="AR548" s="47"/>
      <c r="AS548" s="47">
        <v>0</v>
      </c>
      <c r="AT548" s="49">
        <v>1</v>
      </c>
      <c r="AU548" s="49">
        <v>1</v>
      </c>
      <c r="AV548" s="47"/>
      <c r="AW548" s="49">
        <v>1</v>
      </c>
      <c r="AX548" s="49"/>
      <c r="AY548" s="44">
        <f t="shared" si="65"/>
        <v>30</v>
      </c>
      <c r="AZ548" s="47"/>
      <c r="BA548" s="47"/>
      <c r="BB548" s="47"/>
      <c r="BC548" s="48"/>
      <c r="BD548" s="50"/>
      <c r="BE548" s="50"/>
      <c r="BF548" s="50"/>
      <c r="BG548" s="51"/>
      <c r="BH548" s="51">
        <f t="shared" si="69"/>
        <v>1</v>
      </c>
      <c r="BI548" s="51">
        <v>1</v>
      </c>
      <c r="BJ548" s="52"/>
      <c r="BK548" s="52"/>
      <c r="BL548" s="53"/>
      <c r="BM548" s="47" t="e">
        <f>COUNTIFS(A$2:$AC548,#REF!,M$2:$AL548,M548)</f>
        <v>#VALUE!</v>
      </c>
      <c r="BN548" s="47">
        <v>0</v>
      </c>
      <c r="BO548" s="54">
        <v>30</v>
      </c>
      <c r="BP548" s="54">
        <v>0</v>
      </c>
      <c r="BQ548" s="47">
        <v>30</v>
      </c>
      <c r="BR548" s="49">
        <v>1</v>
      </c>
      <c r="BS548" s="49">
        <v>1</v>
      </c>
      <c r="BT548" s="44">
        <f t="shared" si="68"/>
        <v>59</v>
      </c>
      <c r="BW548" s="40" t="s">
        <v>67</v>
      </c>
      <c r="BY548" s="55"/>
      <c r="BZ548" s="1" t="s">
        <v>22426</v>
      </c>
    </row>
    <row r="549" spans="1:78" ht="15" customHeight="1">
      <c r="A549" s="25" t="s">
        <v>3224</v>
      </c>
      <c r="B549" s="42" t="s">
        <v>4180</v>
      </c>
      <c r="D549" s="263">
        <v>0</v>
      </c>
      <c r="E549" s="42" t="s">
        <v>76</v>
      </c>
      <c r="F549" s="42" t="s">
        <v>77</v>
      </c>
      <c r="G549" s="264"/>
      <c r="H549" s="264"/>
      <c r="I549" s="42" t="s">
        <v>1043</v>
      </c>
      <c r="J549" s="43" t="s">
        <v>1044</v>
      </c>
      <c r="M549" s="44" t="s">
        <v>897</v>
      </c>
      <c r="N549" s="45" t="s">
        <v>1043</v>
      </c>
      <c r="O549" s="42" t="s">
        <v>86</v>
      </c>
      <c r="P549" s="42" t="s">
        <v>87</v>
      </c>
      <c r="Q549" s="42" t="s">
        <v>73</v>
      </c>
      <c r="R549" s="42" t="s">
        <v>73</v>
      </c>
      <c r="S549" s="42" t="s">
        <v>471</v>
      </c>
      <c r="T549" s="42" t="s">
        <v>4181</v>
      </c>
      <c r="U549" s="42" t="s">
        <v>4181</v>
      </c>
      <c r="V549" s="42" t="s">
        <v>73</v>
      </c>
      <c r="W549" s="42" t="s">
        <v>73</v>
      </c>
      <c r="X549" s="98">
        <v>40369</v>
      </c>
      <c r="Y549" s="98">
        <v>40398</v>
      </c>
      <c r="Z549" s="44">
        <f t="shared" ref="Z549:Z580" si="70">YEAR(X549)</f>
        <v>2010</v>
      </c>
      <c r="AA549" s="44">
        <f t="shared" ref="AA549:AA580" si="71">MONTH(X549)</f>
        <v>7</v>
      </c>
      <c r="AB549" s="44">
        <v>0</v>
      </c>
      <c r="AC549" s="42" t="s">
        <v>1043</v>
      </c>
      <c r="AD549" s="42" t="s">
        <v>1044</v>
      </c>
      <c r="AE549" s="42" t="s">
        <v>73</v>
      </c>
      <c r="AF549" s="42" t="s">
        <v>73</v>
      </c>
      <c r="AG549" s="42" t="s">
        <v>73</v>
      </c>
      <c r="AH549" s="42" t="s">
        <v>73</v>
      </c>
      <c r="AI549" s="42" t="s">
        <v>73</v>
      </c>
      <c r="AJ549" s="42" t="s">
        <v>4182</v>
      </c>
      <c r="AK549" s="31" t="s">
        <v>892</v>
      </c>
      <c r="AL549" s="31" t="s">
        <v>892</v>
      </c>
      <c r="AM549" s="47">
        <v>1</v>
      </c>
      <c r="AN549" s="47">
        <v>1</v>
      </c>
      <c r="AO549" s="47">
        <v>4</v>
      </c>
      <c r="AP549" s="47">
        <v>6</v>
      </c>
      <c r="AQ549" s="47"/>
      <c r="AR549" s="47"/>
      <c r="AS549" s="47">
        <v>0</v>
      </c>
      <c r="AT549" s="49">
        <v>1</v>
      </c>
      <c r="AU549" s="49">
        <v>1</v>
      </c>
      <c r="AV549" s="47"/>
      <c r="AW549" s="49">
        <v>1</v>
      </c>
      <c r="AX549" s="49"/>
      <c r="AY549" s="44">
        <f t="shared" si="65"/>
        <v>30</v>
      </c>
      <c r="AZ549" s="47"/>
      <c r="BA549" s="47"/>
      <c r="BB549" s="47"/>
      <c r="BC549" s="48"/>
      <c r="BD549" s="50"/>
      <c r="BE549" s="50"/>
      <c r="BF549" s="50"/>
      <c r="BG549" s="51"/>
      <c r="BH549" s="51">
        <f t="shared" si="69"/>
        <v>1</v>
      </c>
      <c r="BI549" s="51">
        <v>3</v>
      </c>
      <c r="BJ549" s="52"/>
      <c r="BK549" s="52"/>
      <c r="BL549" s="53"/>
      <c r="BM549" s="47" t="e">
        <f>COUNTIFS(A$2:$AC549,#REF!,M$2:$AL549,M549)</f>
        <v>#VALUE!</v>
      </c>
      <c r="BN549" s="47">
        <v>0</v>
      </c>
      <c r="BO549" s="54">
        <v>30</v>
      </c>
      <c r="BP549" s="54">
        <v>0</v>
      </c>
      <c r="BQ549" s="47">
        <v>30</v>
      </c>
      <c r="BR549" s="49">
        <v>1</v>
      </c>
      <c r="BS549" s="49">
        <v>1</v>
      </c>
      <c r="BT549" s="44">
        <f t="shared" si="68"/>
        <v>101</v>
      </c>
      <c r="BW549" s="40" t="s">
        <v>67</v>
      </c>
      <c r="BY549" s="55"/>
      <c r="BZ549" s="1" t="s">
        <v>22426</v>
      </c>
    </row>
    <row r="550" spans="1:78" ht="15" customHeight="1">
      <c r="A550" s="25" t="s">
        <v>3224</v>
      </c>
      <c r="B550" s="42" t="s">
        <v>4183</v>
      </c>
      <c r="D550" s="263">
        <v>0</v>
      </c>
      <c r="E550" s="42" t="s">
        <v>76</v>
      </c>
      <c r="F550" s="42" t="s">
        <v>77</v>
      </c>
      <c r="G550" s="264"/>
      <c r="H550" s="264"/>
      <c r="I550" s="42" t="s">
        <v>1043</v>
      </c>
      <c r="J550" s="43" t="s">
        <v>1044</v>
      </c>
      <c r="M550" s="44" t="s">
        <v>897</v>
      </c>
      <c r="N550" s="45" t="s">
        <v>1043</v>
      </c>
      <c r="O550" s="42" t="s">
        <v>86</v>
      </c>
      <c r="P550" s="42" t="s">
        <v>87</v>
      </c>
      <c r="Q550" s="42" t="s">
        <v>73</v>
      </c>
      <c r="R550" s="42" t="s">
        <v>73</v>
      </c>
      <c r="S550" s="42" t="s">
        <v>4184</v>
      </c>
      <c r="T550" s="42" t="s">
        <v>4185</v>
      </c>
      <c r="U550" s="42" t="s">
        <v>4185</v>
      </c>
      <c r="V550" s="42" t="s">
        <v>73</v>
      </c>
      <c r="W550" s="42" t="s">
        <v>73</v>
      </c>
      <c r="X550" s="98">
        <v>40404</v>
      </c>
      <c r="Y550" s="98">
        <v>40447</v>
      </c>
      <c r="Z550" s="44">
        <f t="shared" si="70"/>
        <v>2010</v>
      </c>
      <c r="AA550" s="44">
        <f t="shared" si="71"/>
        <v>8</v>
      </c>
      <c r="AB550" s="44">
        <v>0</v>
      </c>
      <c r="AC550" s="42" t="s">
        <v>1043</v>
      </c>
      <c r="AD550" s="42" t="s">
        <v>1044</v>
      </c>
      <c r="AE550" s="42" t="s">
        <v>73</v>
      </c>
      <c r="AF550" s="42" t="s">
        <v>73</v>
      </c>
      <c r="AG550" s="42" t="s">
        <v>73</v>
      </c>
      <c r="AH550" s="42" t="s">
        <v>73</v>
      </c>
      <c r="AI550" s="42" t="s">
        <v>73</v>
      </c>
      <c r="AJ550" s="42" t="s">
        <v>4186</v>
      </c>
      <c r="AK550" s="31" t="s">
        <v>892</v>
      </c>
      <c r="AL550" s="31" t="s">
        <v>892</v>
      </c>
      <c r="AM550" s="47">
        <v>1</v>
      </c>
      <c r="AN550" s="47">
        <v>1</v>
      </c>
      <c r="AO550" s="47">
        <v>4</v>
      </c>
      <c r="AP550" s="47">
        <v>6</v>
      </c>
      <c r="AQ550" s="47"/>
      <c r="AR550" s="47"/>
      <c r="AS550" s="47">
        <v>0</v>
      </c>
      <c r="AT550" s="49">
        <v>1</v>
      </c>
      <c r="AU550" s="49">
        <v>1</v>
      </c>
      <c r="AV550" s="47"/>
      <c r="AW550" s="49">
        <v>1</v>
      </c>
      <c r="AX550" s="49"/>
      <c r="AY550" s="44">
        <f t="shared" si="65"/>
        <v>44</v>
      </c>
      <c r="AZ550" s="47"/>
      <c r="BA550" s="47"/>
      <c r="BB550" s="47"/>
      <c r="BC550" s="48"/>
      <c r="BD550" s="50"/>
      <c r="BE550" s="50"/>
      <c r="BF550" s="50"/>
      <c r="BG550" s="51"/>
      <c r="BH550" s="51">
        <f t="shared" si="69"/>
        <v>1</v>
      </c>
      <c r="BI550" s="51">
        <v>99</v>
      </c>
      <c r="BJ550" s="52"/>
      <c r="BK550" s="52"/>
      <c r="BL550" s="53"/>
      <c r="BM550" s="47" t="e">
        <f>COUNTIFS(A$2:$AC550,#REF!,M$2:$AL550,M550)</f>
        <v>#VALUE!</v>
      </c>
      <c r="BN550" s="47">
        <v>0</v>
      </c>
      <c r="BO550" s="54">
        <v>44</v>
      </c>
      <c r="BP550" s="54">
        <v>0</v>
      </c>
      <c r="BQ550" s="47">
        <v>44</v>
      </c>
      <c r="BR550" s="49">
        <v>1</v>
      </c>
      <c r="BS550" s="49">
        <v>1</v>
      </c>
      <c r="BT550" s="44">
        <f t="shared" si="68"/>
        <v>136</v>
      </c>
      <c r="BW550" s="40" t="s">
        <v>67</v>
      </c>
      <c r="BY550" s="55"/>
      <c r="BZ550" s="1" t="s">
        <v>22426</v>
      </c>
    </row>
    <row r="551" spans="1:78" ht="15" customHeight="1">
      <c r="A551" s="25" t="s">
        <v>3224</v>
      </c>
      <c r="B551" s="42" t="s">
        <v>4187</v>
      </c>
      <c r="D551" s="263">
        <v>0</v>
      </c>
      <c r="E551" s="42" t="s">
        <v>76</v>
      </c>
      <c r="F551" s="42" t="s">
        <v>77</v>
      </c>
      <c r="G551" s="264"/>
      <c r="H551" s="264"/>
      <c r="I551" s="42" t="s">
        <v>1043</v>
      </c>
      <c r="J551" s="43" t="s">
        <v>1044</v>
      </c>
      <c r="M551" s="44" t="s">
        <v>897</v>
      </c>
      <c r="N551" s="45" t="s">
        <v>1043</v>
      </c>
      <c r="O551" s="42" t="s">
        <v>86</v>
      </c>
      <c r="P551" s="42" t="s">
        <v>87</v>
      </c>
      <c r="Q551" s="42" t="s">
        <v>73</v>
      </c>
      <c r="R551" s="42" t="s">
        <v>73</v>
      </c>
      <c r="S551" s="42" t="s">
        <v>4188</v>
      </c>
      <c r="T551" s="42" t="s">
        <v>4189</v>
      </c>
      <c r="U551" s="42" t="s">
        <v>4189</v>
      </c>
      <c r="V551" s="42" t="s">
        <v>73</v>
      </c>
      <c r="W551" s="42" t="s">
        <v>73</v>
      </c>
      <c r="X551" s="98">
        <v>40508</v>
      </c>
      <c r="Y551" s="98">
        <v>40545</v>
      </c>
      <c r="Z551" s="44">
        <f t="shared" si="70"/>
        <v>2010</v>
      </c>
      <c r="AA551" s="44">
        <f t="shared" si="71"/>
        <v>11</v>
      </c>
      <c r="AB551" s="44">
        <v>0</v>
      </c>
      <c r="AC551" s="42" t="s">
        <v>1043</v>
      </c>
      <c r="AD551" s="42" t="s">
        <v>1044</v>
      </c>
      <c r="AE551" s="42" t="s">
        <v>73</v>
      </c>
      <c r="AF551" s="42" t="s">
        <v>73</v>
      </c>
      <c r="AG551" s="42" t="s">
        <v>73</v>
      </c>
      <c r="AH551" s="42" t="s">
        <v>73</v>
      </c>
      <c r="AI551" s="42" t="s">
        <v>4190</v>
      </c>
      <c r="AJ551" s="42" t="s">
        <v>4191</v>
      </c>
      <c r="AK551" s="31" t="s">
        <v>892</v>
      </c>
      <c r="AL551" s="31" t="s">
        <v>892</v>
      </c>
      <c r="AM551" s="47">
        <v>1</v>
      </c>
      <c r="AN551" s="47">
        <v>1</v>
      </c>
      <c r="AO551" s="47">
        <v>4</v>
      </c>
      <c r="AP551" s="47">
        <v>6</v>
      </c>
      <c r="AQ551" s="47"/>
      <c r="AR551" s="47"/>
      <c r="AS551" s="47">
        <v>0</v>
      </c>
      <c r="AT551" s="49">
        <v>1</v>
      </c>
      <c r="AU551" s="49">
        <v>1</v>
      </c>
      <c r="AV551" s="47"/>
      <c r="AW551" s="49">
        <v>1</v>
      </c>
      <c r="AX551" s="49"/>
      <c r="AY551" s="44">
        <f t="shared" si="65"/>
        <v>38</v>
      </c>
      <c r="AZ551" s="47"/>
      <c r="BA551" s="47"/>
      <c r="BB551" s="47"/>
      <c r="BC551" s="48"/>
      <c r="BD551" s="50"/>
      <c r="BE551" s="50"/>
      <c r="BF551" s="50"/>
      <c r="BG551" s="51"/>
      <c r="BH551" s="51">
        <f t="shared" si="69"/>
        <v>1</v>
      </c>
      <c r="BI551" s="51">
        <v>4</v>
      </c>
      <c r="BJ551" s="52"/>
      <c r="BK551" s="52"/>
      <c r="BL551" s="53"/>
      <c r="BM551" s="47" t="e">
        <f>COUNTIFS(A$2:$AC551,#REF!,M$2:$AL551,M551)</f>
        <v>#VALUE!</v>
      </c>
      <c r="BN551" s="47">
        <v>0</v>
      </c>
      <c r="BO551" s="54">
        <v>38</v>
      </c>
      <c r="BP551" s="54">
        <v>0</v>
      </c>
      <c r="BQ551" s="47">
        <v>38</v>
      </c>
      <c r="BR551" s="49">
        <v>1</v>
      </c>
      <c r="BS551" s="49">
        <v>1</v>
      </c>
      <c r="BT551" s="44">
        <f t="shared" si="68"/>
        <v>240</v>
      </c>
      <c r="BW551" s="40" t="s">
        <v>67</v>
      </c>
      <c r="BY551" s="55"/>
      <c r="BZ551" s="1" t="s">
        <v>22426</v>
      </c>
    </row>
    <row r="552" spans="1:78" ht="15" customHeight="1">
      <c r="A552" s="25" t="s">
        <v>3224</v>
      </c>
      <c r="B552" s="42" t="s">
        <v>4192</v>
      </c>
      <c r="D552" s="263">
        <v>0</v>
      </c>
      <c r="E552" s="42" t="s">
        <v>76</v>
      </c>
      <c r="F552" s="42" t="s">
        <v>77</v>
      </c>
      <c r="G552" s="264"/>
      <c r="H552" s="264"/>
      <c r="I552" s="42" t="s">
        <v>1065</v>
      </c>
      <c r="J552" s="43" t="s">
        <v>1066</v>
      </c>
      <c r="M552" s="44" t="s">
        <v>91</v>
      </c>
      <c r="N552" s="45" t="s">
        <v>1065</v>
      </c>
      <c r="O552" s="42" t="s">
        <v>81</v>
      </c>
      <c r="P552" s="42" t="s">
        <v>82</v>
      </c>
      <c r="Q552" s="42" t="s">
        <v>73</v>
      </c>
      <c r="R552" s="42" t="s">
        <v>73</v>
      </c>
      <c r="S552" s="42" t="s">
        <v>4193</v>
      </c>
      <c r="T552" s="42" t="s">
        <v>4194</v>
      </c>
      <c r="U552" s="42" t="s">
        <v>4194</v>
      </c>
      <c r="V552" s="42" t="s">
        <v>73</v>
      </c>
      <c r="W552" s="42" t="s">
        <v>73</v>
      </c>
      <c r="X552" s="98">
        <v>40277</v>
      </c>
      <c r="Y552" s="98">
        <v>40320</v>
      </c>
      <c r="Z552" s="44">
        <f t="shared" si="70"/>
        <v>2010</v>
      </c>
      <c r="AA552" s="44">
        <f t="shared" si="71"/>
        <v>4</v>
      </c>
      <c r="AB552" s="44">
        <v>0</v>
      </c>
      <c r="AC552" s="42" t="s">
        <v>1065</v>
      </c>
      <c r="AD552" s="42" t="s">
        <v>1066</v>
      </c>
      <c r="AE552" s="42" t="s">
        <v>73</v>
      </c>
      <c r="AF552" s="42" t="s">
        <v>73</v>
      </c>
      <c r="AG552" s="42" t="s">
        <v>73</v>
      </c>
      <c r="AH552" s="42" t="s">
        <v>73</v>
      </c>
      <c r="AI552" s="42" t="s">
        <v>4195</v>
      </c>
      <c r="AJ552" s="42" t="s">
        <v>771</v>
      </c>
      <c r="AK552" s="31" t="s">
        <v>892</v>
      </c>
      <c r="AL552" s="31" t="s">
        <v>892</v>
      </c>
      <c r="AM552" s="47">
        <v>1</v>
      </c>
      <c r="AN552" s="47">
        <v>1</v>
      </c>
      <c r="AO552" s="47">
        <v>6</v>
      </c>
      <c r="AP552" s="47">
        <v>88</v>
      </c>
      <c r="AQ552" s="47"/>
      <c r="AR552" s="47"/>
      <c r="AS552" s="47">
        <v>0</v>
      </c>
      <c r="AT552" s="49">
        <v>1</v>
      </c>
      <c r="AU552" s="49">
        <v>1</v>
      </c>
      <c r="AV552" s="47"/>
      <c r="AW552" s="49">
        <v>1</v>
      </c>
      <c r="AX552" s="49"/>
      <c r="AY552" s="44">
        <f t="shared" si="65"/>
        <v>44</v>
      </c>
      <c r="AZ552" s="47"/>
      <c r="BA552" s="47"/>
      <c r="BB552" s="47"/>
      <c r="BC552" s="48"/>
      <c r="BD552" s="50"/>
      <c r="BE552" s="50"/>
      <c r="BF552" s="50"/>
      <c r="BG552" s="51"/>
      <c r="BH552" s="51">
        <f t="shared" si="69"/>
        <v>1</v>
      </c>
      <c r="BI552" s="51">
        <v>4</v>
      </c>
      <c r="BJ552" s="52"/>
      <c r="BK552" s="52"/>
      <c r="BL552" s="53"/>
      <c r="BM552" s="47" t="e">
        <f>COUNTIFS(A$2:$AC552,#REF!,M$2:$AL552,M552)</f>
        <v>#VALUE!</v>
      </c>
      <c r="BN552" s="47">
        <v>0</v>
      </c>
      <c r="BO552" s="54">
        <v>44</v>
      </c>
      <c r="BP552" s="54">
        <v>0</v>
      </c>
      <c r="BQ552" s="47">
        <v>44</v>
      </c>
      <c r="BR552" s="49">
        <v>1</v>
      </c>
      <c r="BS552" s="49">
        <v>1</v>
      </c>
      <c r="BT552" s="44">
        <f t="shared" si="68"/>
        <v>9</v>
      </c>
      <c r="BW552" s="40" t="s">
        <v>67</v>
      </c>
      <c r="BY552" s="55"/>
      <c r="BZ552" s="1" t="s">
        <v>22426</v>
      </c>
    </row>
    <row r="553" spans="1:78" ht="15" customHeight="1">
      <c r="A553" s="25" t="s">
        <v>3224</v>
      </c>
      <c r="B553" s="42" t="s">
        <v>4196</v>
      </c>
      <c r="D553" s="263">
        <v>0</v>
      </c>
      <c r="E553" s="42" t="s">
        <v>76</v>
      </c>
      <c r="F553" s="42" t="s">
        <v>77</v>
      </c>
      <c r="G553" s="264"/>
      <c r="H553" s="264"/>
      <c r="I553" s="42" t="s">
        <v>1065</v>
      </c>
      <c r="J553" s="43" t="s">
        <v>1066</v>
      </c>
      <c r="M553" s="44" t="s">
        <v>91</v>
      </c>
      <c r="N553" s="45" t="s">
        <v>1065</v>
      </c>
      <c r="O553" s="42" t="s">
        <v>81</v>
      </c>
      <c r="P553" s="42" t="s">
        <v>82</v>
      </c>
      <c r="Q553" s="42" t="s">
        <v>73</v>
      </c>
      <c r="R553" s="42" t="s">
        <v>73</v>
      </c>
      <c r="S553" s="42" t="s">
        <v>4197</v>
      </c>
      <c r="T553" s="42" t="s">
        <v>4198</v>
      </c>
      <c r="U553" s="42" t="s">
        <v>4198</v>
      </c>
      <c r="V553" s="42" t="s">
        <v>73</v>
      </c>
      <c r="W553" s="42" t="s">
        <v>73</v>
      </c>
      <c r="X553" s="98">
        <v>40327</v>
      </c>
      <c r="Y553" s="98">
        <v>40376</v>
      </c>
      <c r="Z553" s="44">
        <f t="shared" si="70"/>
        <v>2010</v>
      </c>
      <c r="AA553" s="44">
        <f t="shared" si="71"/>
        <v>5</v>
      </c>
      <c r="AB553" s="44">
        <v>0</v>
      </c>
      <c r="AC553" s="42" t="s">
        <v>1065</v>
      </c>
      <c r="AD553" s="42" t="s">
        <v>1066</v>
      </c>
      <c r="AE553" s="42" t="s">
        <v>73</v>
      </c>
      <c r="AF553" s="42" t="s">
        <v>73</v>
      </c>
      <c r="AG553" s="42" t="s">
        <v>73</v>
      </c>
      <c r="AH553" s="42" t="s">
        <v>73</v>
      </c>
      <c r="AI553" s="42" t="s">
        <v>4199</v>
      </c>
      <c r="AJ553" s="42" t="s">
        <v>73</v>
      </c>
      <c r="AK553" s="31" t="s">
        <v>892</v>
      </c>
      <c r="AL553" s="31" t="s">
        <v>892</v>
      </c>
      <c r="AM553" s="47">
        <v>1</v>
      </c>
      <c r="AN553" s="47">
        <v>1</v>
      </c>
      <c r="AO553" s="47">
        <v>6</v>
      </c>
      <c r="AP553" s="47">
        <v>88</v>
      </c>
      <c r="AQ553" s="47"/>
      <c r="AR553" s="47"/>
      <c r="AS553" s="47">
        <v>0</v>
      </c>
      <c r="AT553" s="49">
        <v>1</v>
      </c>
      <c r="AU553" s="49">
        <v>1</v>
      </c>
      <c r="AV553" s="47"/>
      <c r="AW553" s="49">
        <v>1</v>
      </c>
      <c r="AX553" s="49"/>
      <c r="AY553" s="44">
        <f t="shared" si="65"/>
        <v>50</v>
      </c>
      <c r="AZ553" s="47"/>
      <c r="BA553" s="47"/>
      <c r="BB553" s="47"/>
      <c r="BC553" s="48"/>
      <c r="BD553" s="50"/>
      <c r="BE553" s="50"/>
      <c r="BF553" s="50"/>
      <c r="BG553" s="51"/>
      <c r="BH553" s="51">
        <f t="shared" si="69"/>
        <v>1</v>
      </c>
      <c r="BI553" s="51">
        <v>6</v>
      </c>
      <c r="BJ553" s="52"/>
      <c r="BK553" s="52"/>
      <c r="BL553" s="53"/>
      <c r="BM553" s="47" t="e">
        <f>COUNTIFS(A$2:$AC553,#REF!,M$2:$AL553,M553)</f>
        <v>#VALUE!</v>
      </c>
      <c r="BN553" s="47">
        <v>0</v>
      </c>
      <c r="BO553" s="54">
        <v>50</v>
      </c>
      <c r="BP553" s="54">
        <v>0</v>
      </c>
      <c r="BQ553" s="47">
        <v>50</v>
      </c>
      <c r="BR553" s="49">
        <v>1</v>
      </c>
      <c r="BS553" s="49">
        <v>1</v>
      </c>
      <c r="BT553" s="44">
        <f t="shared" si="68"/>
        <v>59</v>
      </c>
      <c r="BW553" s="40" t="s">
        <v>67</v>
      </c>
      <c r="BY553" s="55"/>
      <c r="BZ553" s="1" t="s">
        <v>22426</v>
      </c>
    </row>
    <row r="554" spans="1:78" ht="15" customHeight="1">
      <c r="A554" s="25" t="s">
        <v>3224</v>
      </c>
      <c r="B554" s="42" t="s">
        <v>4200</v>
      </c>
      <c r="D554" s="263">
        <v>0</v>
      </c>
      <c r="E554" s="42" t="s">
        <v>76</v>
      </c>
      <c r="F554" s="42" t="s">
        <v>77</v>
      </c>
      <c r="G554" s="264"/>
      <c r="H554" s="264"/>
      <c r="I554" s="42" t="s">
        <v>1065</v>
      </c>
      <c r="J554" s="43" t="s">
        <v>1066</v>
      </c>
      <c r="M554" s="44" t="s">
        <v>91</v>
      </c>
      <c r="N554" s="45" t="s">
        <v>1065</v>
      </c>
      <c r="O554" s="42" t="s">
        <v>71</v>
      </c>
      <c r="P554" s="42" t="s">
        <v>122</v>
      </c>
      <c r="Q554" s="42" t="s">
        <v>73</v>
      </c>
      <c r="R554" s="42" t="s">
        <v>73</v>
      </c>
      <c r="S554" s="42" t="s">
        <v>4201</v>
      </c>
      <c r="T554" s="42" t="s">
        <v>4202</v>
      </c>
      <c r="U554" s="42" t="s">
        <v>4202</v>
      </c>
      <c r="V554" s="42" t="s">
        <v>73</v>
      </c>
      <c r="W554" s="42" t="s">
        <v>73</v>
      </c>
      <c r="X554" s="98">
        <v>40403</v>
      </c>
      <c r="Y554" s="98">
        <v>40432</v>
      </c>
      <c r="Z554" s="44">
        <f t="shared" si="70"/>
        <v>2010</v>
      </c>
      <c r="AA554" s="44">
        <f t="shared" si="71"/>
        <v>8</v>
      </c>
      <c r="AB554" s="44">
        <v>0</v>
      </c>
      <c r="AC554" s="42" t="s">
        <v>1065</v>
      </c>
      <c r="AD554" s="42" t="s">
        <v>1066</v>
      </c>
      <c r="AE554" s="42" t="s">
        <v>73</v>
      </c>
      <c r="AF554" s="42" t="s">
        <v>73</v>
      </c>
      <c r="AG554" s="42" t="s">
        <v>4203</v>
      </c>
      <c r="AH554" s="42" t="s">
        <v>73</v>
      </c>
      <c r="AI554" s="42" t="s">
        <v>4204</v>
      </c>
      <c r="AJ554" s="42" t="s">
        <v>4205</v>
      </c>
      <c r="AK554" s="31" t="s">
        <v>892</v>
      </c>
      <c r="AL554" s="31" t="s">
        <v>892</v>
      </c>
      <c r="AM554" s="47">
        <v>1</v>
      </c>
      <c r="AN554" s="47">
        <v>1</v>
      </c>
      <c r="AO554" s="47">
        <v>6</v>
      </c>
      <c r="AP554" s="47">
        <v>88</v>
      </c>
      <c r="AQ554" s="47"/>
      <c r="AR554" s="47"/>
      <c r="AS554" s="47">
        <v>1</v>
      </c>
      <c r="AT554" s="49">
        <v>1</v>
      </c>
      <c r="AU554" s="49">
        <v>1</v>
      </c>
      <c r="AV554" s="47"/>
      <c r="AW554" s="49">
        <v>1</v>
      </c>
      <c r="AX554" s="49"/>
      <c r="AY554" s="44">
        <f t="shared" si="65"/>
        <v>30</v>
      </c>
      <c r="AZ554" s="47"/>
      <c r="BA554" s="47"/>
      <c r="BB554" s="47"/>
      <c r="BC554" s="48"/>
      <c r="BD554" s="50"/>
      <c r="BE554" s="50"/>
      <c r="BF554" s="50"/>
      <c r="BG554" s="51"/>
      <c r="BH554" s="51">
        <f t="shared" si="69"/>
        <v>1</v>
      </c>
      <c r="BI554" s="51">
        <v>5</v>
      </c>
      <c r="BJ554" s="52"/>
      <c r="BK554" s="52"/>
      <c r="BL554" s="53"/>
      <c r="BM554" s="47" t="e">
        <f>COUNTIFS(A$2:$AC554,#REF!,M$2:$AL554,M554)</f>
        <v>#VALUE!</v>
      </c>
      <c r="BN554" s="47">
        <v>0</v>
      </c>
      <c r="BO554" s="54">
        <v>30</v>
      </c>
      <c r="BP554" s="54">
        <v>0</v>
      </c>
      <c r="BQ554" s="47">
        <v>30</v>
      </c>
      <c r="BR554" s="49">
        <v>1</v>
      </c>
      <c r="BS554" s="49">
        <v>1</v>
      </c>
      <c r="BT554" s="44">
        <f t="shared" si="68"/>
        <v>135</v>
      </c>
      <c r="BW554" s="40" t="s">
        <v>67</v>
      </c>
      <c r="BY554" s="55"/>
      <c r="BZ554" s="1" t="s">
        <v>22426</v>
      </c>
    </row>
    <row r="555" spans="1:78" ht="15" customHeight="1">
      <c r="A555" s="25" t="s">
        <v>3224</v>
      </c>
      <c r="B555" s="42" t="s">
        <v>4206</v>
      </c>
      <c r="D555" s="263">
        <v>0</v>
      </c>
      <c r="E555" s="42" t="s">
        <v>76</v>
      </c>
      <c r="F555" s="42" t="s">
        <v>77</v>
      </c>
      <c r="G555" s="264"/>
      <c r="H555" s="264"/>
      <c r="I555" s="42" t="s">
        <v>1065</v>
      </c>
      <c r="J555" s="43" t="s">
        <v>1066</v>
      </c>
      <c r="M555" s="44" t="s">
        <v>91</v>
      </c>
      <c r="N555" s="45" t="s">
        <v>1065</v>
      </c>
      <c r="O555" s="42" t="s">
        <v>81</v>
      </c>
      <c r="P555" s="42" t="s">
        <v>82</v>
      </c>
      <c r="Q555" s="42" t="s">
        <v>73</v>
      </c>
      <c r="R555" s="42" t="s">
        <v>73</v>
      </c>
      <c r="S555" s="42" t="s">
        <v>4207</v>
      </c>
      <c r="T555" s="42" t="s">
        <v>4208</v>
      </c>
      <c r="U555" s="42" t="s">
        <v>4208</v>
      </c>
      <c r="V555" s="42" t="s">
        <v>73</v>
      </c>
      <c r="W555" s="42" t="s">
        <v>73</v>
      </c>
      <c r="X555" s="98">
        <v>40451</v>
      </c>
      <c r="Y555" s="98">
        <v>40481</v>
      </c>
      <c r="Z555" s="44">
        <f t="shared" si="70"/>
        <v>2010</v>
      </c>
      <c r="AA555" s="44">
        <f t="shared" si="71"/>
        <v>9</v>
      </c>
      <c r="AB555" s="44">
        <v>0</v>
      </c>
      <c r="AC555" s="42" t="s">
        <v>1065</v>
      </c>
      <c r="AD555" s="42" t="s">
        <v>1066</v>
      </c>
      <c r="AE555" s="42" t="s">
        <v>73</v>
      </c>
      <c r="AF555" s="42" t="s">
        <v>73</v>
      </c>
      <c r="AG555" s="42" t="s">
        <v>73</v>
      </c>
      <c r="AH555" s="42" t="s">
        <v>73</v>
      </c>
      <c r="AI555" s="42" t="s">
        <v>4209</v>
      </c>
      <c r="AJ555" s="42" t="s">
        <v>4210</v>
      </c>
      <c r="AK555" s="31" t="s">
        <v>892</v>
      </c>
      <c r="AL555" s="31" t="s">
        <v>892</v>
      </c>
      <c r="AM555" s="47">
        <v>1</v>
      </c>
      <c r="AN555" s="47">
        <v>1</v>
      </c>
      <c r="AO555" s="47">
        <v>6</v>
      </c>
      <c r="AP555" s="47">
        <v>88</v>
      </c>
      <c r="AQ555" s="47"/>
      <c r="AR555" s="47"/>
      <c r="AS555" s="47">
        <v>0</v>
      </c>
      <c r="AT555" s="49">
        <v>1</v>
      </c>
      <c r="AU555" s="49">
        <v>1</v>
      </c>
      <c r="AV555" s="47"/>
      <c r="AW555" s="49">
        <v>1</v>
      </c>
      <c r="AX555" s="49"/>
      <c r="AY555" s="44">
        <f t="shared" si="65"/>
        <v>31</v>
      </c>
      <c r="AZ555" s="47"/>
      <c r="BA555" s="47"/>
      <c r="BB555" s="47"/>
      <c r="BC555" s="48"/>
      <c r="BD555" s="50"/>
      <c r="BE555" s="50"/>
      <c r="BF555" s="50"/>
      <c r="BG555" s="51"/>
      <c r="BH555" s="51">
        <f t="shared" si="69"/>
        <v>1</v>
      </c>
      <c r="BI555" s="51">
        <v>7</v>
      </c>
      <c r="BJ555" s="52"/>
      <c r="BK555" s="52"/>
      <c r="BL555" s="53"/>
      <c r="BM555" s="47" t="e">
        <f>COUNTIFS(A$2:$AC555,#REF!,M$2:$AL555,M555)</f>
        <v>#VALUE!</v>
      </c>
      <c r="BN555" s="47">
        <v>0</v>
      </c>
      <c r="BO555" s="54">
        <v>31</v>
      </c>
      <c r="BP555" s="54">
        <v>0</v>
      </c>
      <c r="BQ555" s="47">
        <v>31</v>
      </c>
      <c r="BR555" s="49">
        <v>1</v>
      </c>
      <c r="BS555" s="49">
        <v>1</v>
      </c>
      <c r="BT555" s="44">
        <f t="shared" si="68"/>
        <v>183</v>
      </c>
      <c r="BW555" s="40" t="s">
        <v>67</v>
      </c>
      <c r="BY555" s="55"/>
      <c r="BZ555" s="1" t="s">
        <v>22426</v>
      </c>
    </row>
    <row r="556" spans="1:78" ht="15" customHeight="1">
      <c r="A556" s="25" t="s">
        <v>3224</v>
      </c>
      <c r="B556" s="42" t="s">
        <v>4211</v>
      </c>
      <c r="D556" s="263">
        <v>0</v>
      </c>
      <c r="E556" s="42" t="s">
        <v>76</v>
      </c>
      <c r="F556" s="42" t="s">
        <v>77</v>
      </c>
      <c r="G556" s="264"/>
      <c r="H556" s="264"/>
      <c r="I556" s="42" t="s">
        <v>1065</v>
      </c>
      <c r="J556" s="43" t="s">
        <v>1066</v>
      </c>
      <c r="M556" s="44" t="s">
        <v>91</v>
      </c>
      <c r="N556" s="45" t="s">
        <v>1065</v>
      </c>
      <c r="O556" s="42" t="s">
        <v>71</v>
      </c>
      <c r="P556" s="42" t="s">
        <v>122</v>
      </c>
      <c r="Q556" s="42" t="s">
        <v>73</v>
      </c>
      <c r="R556" s="42" t="s">
        <v>73</v>
      </c>
      <c r="S556" s="42" t="s">
        <v>4212</v>
      </c>
      <c r="T556" s="42" t="s">
        <v>4213</v>
      </c>
      <c r="U556" s="42" t="s">
        <v>4213</v>
      </c>
      <c r="V556" s="42" t="s">
        <v>73</v>
      </c>
      <c r="W556" s="42" t="s">
        <v>73</v>
      </c>
      <c r="X556" s="98">
        <v>40487</v>
      </c>
      <c r="Y556" s="98">
        <v>40523</v>
      </c>
      <c r="Z556" s="44">
        <f t="shared" si="70"/>
        <v>2010</v>
      </c>
      <c r="AA556" s="44">
        <f t="shared" si="71"/>
        <v>11</v>
      </c>
      <c r="AB556" s="44">
        <v>0</v>
      </c>
      <c r="AC556" s="42" t="s">
        <v>1065</v>
      </c>
      <c r="AD556" s="42" t="s">
        <v>1066</v>
      </c>
      <c r="AE556" s="42" t="s">
        <v>73</v>
      </c>
      <c r="AF556" s="42" t="s">
        <v>73</v>
      </c>
      <c r="AG556" s="42" t="s">
        <v>73</v>
      </c>
      <c r="AH556" s="42" t="s">
        <v>73</v>
      </c>
      <c r="AI556" s="42" t="s">
        <v>4214</v>
      </c>
      <c r="AJ556" s="42" t="s">
        <v>4215</v>
      </c>
      <c r="AK556" s="31" t="s">
        <v>892</v>
      </c>
      <c r="AL556" s="31" t="s">
        <v>892</v>
      </c>
      <c r="AM556" s="47">
        <v>1</v>
      </c>
      <c r="AN556" s="47">
        <v>1</v>
      </c>
      <c r="AO556" s="47">
        <v>6</v>
      </c>
      <c r="AP556" s="47">
        <v>88</v>
      </c>
      <c r="AQ556" s="47"/>
      <c r="AR556" s="47"/>
      <c r="AS556" s="47">
        <v>1</v>
      </c>
      <c r="AT556" s="49">
        <v>1</v>
      </c>
      <c r="AU556" s="49">
        <v>1</v>
      </c>
      <c r="AV556" s="47"/>
      <c r="AW556" s="49">
        <v>1</v>
      </c>
      <c r="AX556" s="49"/>
      <c r="AY556" s="44">
        <f t="shared" si="65"/>
        <v>37</v>
      </c>
      <c r="AZ556" s="47"/>
      <c r="BA556" s="47"/>
      <c r="BB556" s="47"/>
      <c r="BC556" s="48"/>
      <c r="BD556" s="50"/>
      <c r="BE556" s="50"/>
      <c r="BF556" s="57"/>
      <c r="BG556" s="51"/>
      <c r="BH556" s="51">
        <f t="shared" si="69"/>
        <v>1</v>
      </c>
      <c r="BI556" s="51">
        <v>5</v>
      </c>
      <c r="BJ556" s="52"/>
      <c r="BK556" s="52"/>
      <c r="BL556" s="53"/>
      <c r="BM556" s="47" t="e">
        <f>COUNTIFS(A$2:$AC556,#REF!,M$2:$AL556,M556)</f>
        <v>#VALUE!</v>
      </c>
      <c r="BN556" s="47">
        <v>0</v>
      </c>
      <c r="BO556" s="54">
        <v>37</v>
      </c>
      <c r="BP556" s="54">
        <v>0</v>
      </c>
      <c r="BQ556" s="47">
        <v>37</v>
      </c>
      <c r="BR556" s="49">
        <v>1</v>
      </c>
      <c r="BS556" s="49">
        <v>1</v>
      </c>
      <c r="BT556" s="44">
        <f t="shared" si="68"/>
        <v>219</v>
      </c>
      <c r="BW556" s="40" t="s">
        <v>67</v>
      </c>
      <c r="BY556" s="55"/>
      <c r="BZ556" s="1" t="s">
        <v>22426</v>
      </c>
    </row>
    <row r="557" spans="1:78" ht="15" customHeight="1">
      <c r="A557" s="25" t="s">
        <v>3224</v>
      </c>
      <c r="B557" s="42" t="s">
        <v>4216</v>
      </c>
      <c r="D557" s="263">
        <v>0</v>
      </c>
      <c r="E557" s="42" t="s">
        <v>76</v>
      </c>
      <c r="F557" s="42" t="s">
        <v>77</v>
      </c>
      <c r="G557" s="264"/>
      <c r="H557" s="264"/>
      <c r="I557" s="42" t="s">
        <v>1065</v>
      </c>
      <c r="J557" s="43" t="s">
        <v>1066</v>
      </c>
      <c r="M557" s="44" t="s">
        <v>91</v>
      </c>
      <c r="N557" s="45" t="s">
        <v>1065</v>
      </c>
      <c r="O557" s="42" t="s">
        <v>71</v>
      </c>
      <c r="P557" s="42" t="s">
        <v>122</v>
      </c>
      <c r="Q557" s="42" t="s">
        <v>73</v>
      </c>
      <c r="R557" s="42" t="s">
        <v>73</v>
      </c>
      <c r="S557" s="42" t="s">
        <v>4217</v>
      </c>
      <c r="T557" s="42" t="s">
        <v>4218</v>
      </c>
      <c r="U557" s="42" t="s">
        <v>4218</v>
      </c>
      <c r="V557" s="42" t="s">
        <v>73</v>
      </c>
      <c r="W557" s="42" t="s">
        <v>73</v>
      </c>
      <c r="X557" s="98">
        <v>40487</v>
      </c>
      <c r="Y557" s="98">
        <v>40523</v>
      </c>
      <c r="Z557" s="44">
        <f t="shared" si="70"/>
        <v>2010</v>
      </c>
      <c r="AA557" s="44">
        <f t="shared" si="71"/>
        <v>11</v>
      </c>
      <c r="AB557" s="44">
        <v>0</v>
      </c>
      <c r="AC557" s="42" t="s">
        <v>1065</v>
      </c>
      <c r="AD557" s="42" t="s">
        <v>1066</v>
      </c>
      <c r="AE557" s="42" t="s">
        <v>73</v>
      </c>
      <c r="AF557" s="42" t="s">
        <v>73</v>
      </c>
      <c r="AG557" s="42" t="s">
        <v>73</v>
      </c>
      <c r="AH557" s="42" t="s">
        <v>73</v>
      </c>
      <c r="AI557" s="42" t="s">
        <v>4219</v>
      </c>
      <c r="AJ557" s="42" t="s">
        <v>4220</v>
      </c>
      <c r="AK557" s="31" t="s">
        <v>892</v>
      </c>
      <c r="AL557" s="31" t="s">
        <v>892</v>
      </c>
      <c r="AM557" s="47">
        <v>1</v>
      </c>
      <c r="AN557" s="47">
        <v>1</v>
      </c>
      <c r="AO557" s="47">
        <v>6</v>
      </c>
      <c r="AP557" s="47">
        <v>88</v>
      </c>
      <c r="AQ557" s="47"/>
      <c r="AR557" s="47"/>
      <c r="AS557" s="47">
        <v>1</v>
      </c>
      <c r="AT557" s="49">
        <v>1</v>
      </c>
      <c r="AU557" s="49">
        <v>1</v>
      </c>
      <c r="AV557" s="47"/>
      <c r="AW557" s="49">
        <v>1</v>
      </c>
      <c r="AX557" s="49"/>
      <c r="AY557" s="44">
        <f t="shared" si="65"/>
        <v>37</v>
      </c>
      <c r="AZ557" s="47"/>
      <c r="BA557" s="47"/>
      <c r="BB557" s="47"/>
      <c r="BC557" s="48"/>
      <c r="BD557" s="50"/>
      <c r="BE557" s="50"/>
      <c r="BF557" s="50"/>
      <c r="BG557" s="51"/>
      <c r="BH557" s="51">
        <f t="shared" si="69"/>
        <v>1</v>
      </c>
      <c r="BI557" s="51">
        <v>1</v>
      </c>
      <c r="BJ557" s="52"/>
      <c r="BK557" s="52"/>
      <c r="BL557" s="53"/>
      <c r="BM557" s="47" t="e">
        <f>COUNTIFS(A$2:$AC557,#REF!,M$2:$AL557,M557)</f>
        <v>#VALUE!</v>
      </c>
      <c r="BN557" s="47">
        <v>0</v>
      </c>
      <c r="BO557" s="54">
        <v>37</v>
      </c>
      <c r="BP557" s="54">
        <v>0</v>
      </c>
      <c r="BQ557" s="47">
        <v>37</v>
      </c>
      <c r="BR557" s="49">
        <v>1</v>
      </c>
      <c r="BS557" s="49">
        <v>1</v>
      </c>
      <c r="BT557" s="44">
        <f t="shared" si="68"/>
        <v>219</v>
      </c>
      <c r="BW557" s="40" t="s">
        <v>67</v>
      </c>
      <c r="BY557" s="55"/>
      <c r="BZ557" s="1" t="s">
        <v>22426</v>
      </c>
    </row>
    <row r="558" spans="1:78" ht="15" customHeight="1">
      <c r="A558" s="25" t="s">
        <v>3224</v>
      </c>
      <c r="B558" s="42" t="s">
        <v>4221</v>
      </c>
      <c r="D558" s="263">
        <v>0</v>
      </c>
      <c r="E558" s="42" t="s">
        <v>76</v>
      </c>
      <c r="F558" s="42" t="s">
        <v>77</v>
      </c>
      <c r="G558" s="264"/>
      <c r="H558" s="264"/>
      <c r="I558" s="42" t="s">
        <v>656</v>
      </c>
      <c r="J558" s="43" t="s">
        <v>4222</v>
      </c>
      <c r="M558" s="44" t="s">
        <v>121</v>
      </c>
      <c r="N558" s="45" t="s">
        <v>656</v>
      </c>
      <c r="O558" s="42" t="s">
        <v>375</v>
      </c>
      <c r="P558" s="42" t="s">
        <v>376</v>
      </c>
      <c r="Q558" s="42" t="s">
        <v>73</v>
      </c>
      <c r="R558" s="42" t="s">
        <v>73</v>
      </c>
      <c r="S558" s="42" t="s">
        <v>4223</v>
      </c>
      <c r="T558" s="42" t="s">
        <v>4224</v>
      </c>
      <c r="U558" s="42" t="s">
        <v>4224</v>
      </c>
      <c r="V558" s="42" t="s">
        <v>73</v>
      </c>
      <c r="W558" s="42" t="s">
        <v>73</v>
      </c>
      <c r="X558" s="98">
        <v>40493</v>
      </c>
      <c r="Y558" s="98">
        <v>40494</v>
      </c>
      <c r="Z558" s="44">
        <f t="shared" si="70"/>
        <v>2010</v>
      </c>
      <c r="AA558" s="44">
        <f t="shared" si="71"/>
        <v>11</v>
      </c>
      <c r="AB558" s="44">
        <v>0</v>
      </c>
      <c r="AC558" s="42" t="s">
        <v>4225</v>
      </c>
      <c r="AD558" s="42" t="s">
        <v>4226</v>
      </c>
      <c r="AE558" s="42" t="s">
        <v>4227</v>
      </c>
      <c r="AF558" s="42" t="s">
        <v>4228</v>
      </c>
      <c r="AG558" s="42" t="s">
        <v>73</v>
      </c>
      <c r="AH558" s="42" t="s">
        <v>73</v>
      </c>
      <c r="AI558" s="42" t="s">
        <v>73</v>
      </c>
      <c r="AJ558" s="42" t="s">
        <v>73</v>
      </c>
      <c r="AK558" s="31" t="s">
        <v>4225</v>
      </c>
      <c r="AL558" s="31" t="s">
        <v>4229</v>
      </c>
      <c r="AM558" s="47">
        <v>1</v>
      </c>
      <c r="AN558" s="47">
        <v>1</v>
      </c>
      <c r="AO558" s="47">
        <v>3</v>
      </c>
      <c r="AP558" s="47">
        <v>88</v>
      </c>
      <c r="AQ558" s="47"/>
      <c r="AR558" s="47"/>
      <c r="AS558" s="47">
        <v>0</v>
      </c>
      <c r="AT558" s="49">
        <v>1</v>
      </c>
      <c r="AU558" s="49">
        <v>1</v>
      </c>
      <c r="AV558" s="47"/>
      <c r="AW558" s="49">
        <v>1</v>
      </c>
      <c r="AX558" s="49"/>
      <c r="AY558" s="44">
        <f t="shared" si="65"/>
        <v>2</v>
      </c>
      <c r="AZ558" s="47"/>
      <c r="BA558" s="47"/>
      <c r="BB558" s="47"/>
      <c r="BC558" s="48"/>
      <c r="BD558" s="50"/>
      <c r="BE558" s="50"/>
      <c r="BF558" s="50"/>
      <c r="BG558" s="51"/>
      <c r="BH558" s="51">
        <f t="shared" si="69"/>
        <v>1</v>
      </c>
      <c r="BI558" s="51">
        <v>2</v>
      </c>
      <c r="BJ558" s="52"/>
      <c r="BK558" s="52"/>
      <c r="BL558" s="53"/>
      <c r="BM558" s="47" t="e">
        <f>COUNTIFS(A$2:$AC558,#REF!,M$2:$AL558,M558)</f>
        <v>#VALUE!</v>
      </c>
      <c r="BN558" s="47">
        <v>1</v>
      </c>
      <c r="BO558" s="54">
        <v>2</v>
      </c>
      <c r="BP558" s="54">
        <v>0</v>
      </c>
      <c r="BQ558" s="47">
        <v>2</v>
      </c>
      <c r="BR558" s="49">
        <v>1</v>
      </c>
      <c r="BS558" s="49">
        <v>1</v>
      </c>
      <c r="BT558" s="44">
        <f t="shared" si="68"/>
        <v>225</v>
      </c>
      <c r="BW558" s="40" t="s">
        <v>67</v>
      </c>
      <c r="BY558" s="55"/>
      <c r="BZ558" s="1" t="s">
        <v>22426</v>
      </c>
    </row>
    <row r="559" spans="1:78" ht="15" customHeight="1">
      <c r="A559" s="25" t="s">
        <v>3224</v>
      </c>
      <c r="B559" s="298" t="s">
        <v>4230</v>
      </c>
      <c r="D559" s="263">
        <v>0</v>
      </c>
      <c r="E559" s="42" t="s">
        <v>76</v>
      </c>
      <c r="F559" s="42" t="s">
        <v>77</v>
      </c>
      <c r="G559" s="264"/>
      <c r="H559" s="264"/>
      <c r="I559" s="295" t="s">
        <v>22478</v>
      </c>
      <c r="J559" s="43" t="s">
        <v>4231</v>
      </c>
      <c r="M559" s="44" t="s">
        <v>1223</v>
      </c>
      <c r="N559" s="45" t="s">
        <v>1224</v>
      </c>
      <c r="O559" s="42" t="s">
        <v>1040</v>
      </c>
      <c r="P559" s="42" t="s">
        <v>1287</v>
      </c>
      <c r="Q559" s="42" t="s">
        <v>73</v>
      </c>
      <c r="R559" s="42" t="s">
        <v>73</v>
      </c>
      <c r="S559" s="42" t="s">
        <v>471</v>
      </c>
      <c r="T559" s="42" t="s">
        <v>4232</v>
      </c>
      <c r="U559" s="42" t="s">
        <v>4232</v>
      </c>
      <c r="V559" s="42" t="s">
        <v>73</v>
      </c>
      <c r="W559" s="42" t="s">
        <v>73</v>
      </c>
      <c r="X559" s="98">
        <v>40543</v>
      </c>
      <c r="Y559" s="98">
        <v>40543</v>
      </c>
      <c r="Z559" s="44">
        <f t="shared" si="70"/>
        <v>2010</v>
      </c>
      <c r="AA559" s="44">
        <f t="shared" si="71"/>
        <v>12</v>
      </c>
      <c r="AB559" s="44">
        <v>0</v>
      </c>
      <c r="AC559" s="42" t="s">
        <v>179</v>
      </c>
      <c r="AD559" s="42" t="s">
        <v>180</v>
      </c>
      <c r="AE559" s="42" t="s">
        <v>73</v>
      </c>
      <c r="AF559" s="42" t="s">
        <v>73</v>
      </c>
      <c r="AG559" s="42" t="s">
        <v>73</v>
      </c>
      <c r="AH559" s="42" t="s">
        <v>73</v>
      </c>
      <c r="AI559" s="42" t="s">
        <v>73</v>
      </c>
      <c r="AJ559" s="42" t="s">
        <v>4233</v>
      </c>
      <c r="AK559" s="31" t="s">
        <v>892</v>
      </c>
      <c r="AL559" s="31" t="s">
        <v>892</v>
      </c>
      <c r="AM559" s="47">
        <v>1</v>
      </c>
      <c r="AN559" s="47">
        <v>1</v>
      </c>
      <c r="AO559" s="47">
        <v>4</v>
      </c>
      <c r="AP559" s="47">
        <v>88</v>
      </c>
      <c r="AQ559" s="47"/>
      <c r="AR559" s="47"/>
      <c r="AS559" s="47">
        <v>0</v>
      </c>
      <c r="AT559" s="49">
        <v>1</v>
      </c>
      <c r="AU559" s="49">
        <v>1</v>
      </c>
      <c r="AV559" s="47"/>
      <c r="AW559" s="49">
        <v>1</v>
      </c>
      <c r="AX559" s="49"/>
      <c r="AY559" s="44">
        <f t="shared" si="65"/>
        <v>1</v>
      </c>
      <c r="AZ559" s="47"/>
      <c r="BA559" s="47"/>
      <c r="BB559" s="47"/>
      <c r="BC559" s="48"/>
      <c r="BD559" s="50"/>
      <c r="BE559" s="50"/>
      <c r="BF559" s="57"/>
      <c r="BG559" s="51"/>
      <c r="BH559" s="51">
        <f t="shared" si="69"/>
        <v>1</v>
      </c>
      <c r="BI559" s="51">
        <v>99</v>
      </c>
      <c r="BJ559" s="52"/>
      <c r="BK559" s="52"/>
      <c r="BL559" s="53"/>
      <c r="BM559" s="47" t="e">
        <f>COUNTIFS(A$2:$AC559,#REF!,M$2:$AL559,M559)</f>
        <v>#VALUE!</v>
      </c>
      <c r="BN559" s="47">
        <v>1</v>
      </c>
      <c r="BO559" s="54">
        <v>1</v>
      </c>
      <c r="BP559" s="54">
        <v>0</v>
      </c>
      <c r="BQ559" s="47">
        <v>1</v>
      </c>
      <c r="BR559" s="49">
        <v>1</v>
      </c>
      <c r="BS559" s="49">
        <v>1</v>
      </c>
      <c r="BT559" s="44">
        <f t="shared" si="68"/>
        <v>275</v>
      </c>
      <c r="BW559" s="40" t="s">
        <v>67</v>
      </c>
      <c r="BY559" s="55"/>
      <c r="BZ559" s="1" t="s">
        <v>22428</v>
      </c>
    </row>
    <row r="560" spans="1:78" ht="15" customHeight="1">
      <c r="A560" s="25" t="s">
        <v>3224</v>
      </c>
      <c r="B560" s="42" t="s">
        <v>4234</v>
      </c>
      <c r="D560" s="263">
        <v>0</v>
      </c>
      <c r="E560" s="42" t="s">
        <v>76</v>
      </c>
      <c r="F560" s="42" t="s">
        <v>77</v>
      </c>
      <c r="G560" s="264"/>
      <c r="H560" s="264"/>
      <c r="I560" s="42" t="s">
        <v>4235</v>
      </c>
      <c r="J560" s="43" t="s">
        <v>4236</v>
      </c>
      <c r="M560" s="44" t="s">
        <v>80</v>
      </c>
      <c r="N560" s="45" t="s">
        <v>123</v>
      </c>
      <c r="O560" s="42" t="s">
        <v>93</v>
      </c>
      <c r="P560" s="42" t="s">
        <v>103</v>
      </c>
      <c r="Q560" s="42" t="s">
        <v>73</v>
      </c>
      <c r="R560" s="42" t="s">
        <v>73</v>
      </c>
      <c r="S560" s="42" t="s">
        <v>4237</v>
      </c>
      <c r="T560" s="42" t="s">
        <v>4238</v>
      </c>
      <c r="U560" s="42" t="s">
        <v>4238</v>
      </c>
      <c r="V560" s="42" t="s">
        <v>73</v>
      </c>
      <c r="W560" s="42" t="s">
        <v>73</v>
      </c>
      <c r="X560" s="98">
        <v>40297</v>
      </c>
      <c r="Y560" s="98">
        <v>40308</v>
      </c>
      <c r="Z560" s="44">
        <f t="shared" si="70"/>
        <v>2010</v>
      </c>
      <c r="AA560" s="44">
        <f t="shared" si="71"/>
        <v>4</v>
      </c>
      <c r="AB560" s="44">
        <v>0</v>
      </c>
      <c r="AC560" s="42" t="s">
        <v>4239</v>
      </c>
      <c r="AD560" s="42" t="s">
        <v>4240</v>
      </c>
      <c r="AE560" s="42" t="s">
        <v>73</v>
      </c>
      <c r="AF560" s="42" t="s">
        <v>73</v>
      </c>
      <c r="AG560" s="42" t="s">
        <v>4241</v>
      </c>
      <c r="AH560" s="42" t="s">
        <v>4242</v>
      </c>
      <c r="AI560" s="42" t="s">
        <v>4243</v>
      </c>
      <c r="AJ560" s="42" t="s">
        <v>4244</v>
      </c>
      <c r="AK560" s="31" t="s">
        <v>892</v>
      </c>
      <c r="AL560" s="31" t="s">
        <v>892</v>
      </c>
      <c r="AM560" s="47">
        <v>1</v>
      </c>
      <c r="AN560" s="47">
        <v>1</v>
      </c>
      <c r="AO560" s="47">
        <v>1</v>
      </c>
      <c r="AP560" s="47">
        <v>88</v>
      </c>
      <c r="AQ560" s="47"/>
      <c r="AR560" s="47"/>
      <c r="AS560" s="47">
        <v>1</v>
      </c>
      <c r="AT560" s="49">
        <v>1</v>
      </c>
      <c r="AU560" s="49">
        <v>1</v>
      </c>
      <c r="AV560" s="47"/>
      <c r="AW560" s="49">
        <v>1</v>
      </c>
      <c r="AX560" s="49"/>
      <c r="AY560" s="44">
        <f t="shared" si="65"/>
        <v>12</v>
      </c>
      <c r="AZ560" s="47"/>
      <c r="BA560" s="47"/>
      <c r="BB560" s="47"/>
      <c r="BC560" s="48"/>
      <c r="BD560" s="50"/>
      <c r="BE560" s="50"/>
      <c r="BF560" s="50"/>
      <c r="BG560" s="51"/>
      <c r="BH560" s="51">
        <f t="shared" si="69"/>
        <v>1</v>
      </c>
      <c r="BI560" s="51">
        <v>99</v>
      </c>
      <c r="BJ560" s="52"/>
      <c r="BK560" s="52"/>
      <c r="BL560" s="53"/>
      <c r="BM560" s="47" t="e">
        <f>COUNTIFS(A$2:$AC560,#REF!,M$2:$AL560,M560)</f>
        <v>#VALUE!</v>
      </c>
      <c r="BN560" s="47">
        <v>1</v>
      </c>
      <c r="BO560" s="54">
        <v>12</v>
      </c>
      <c r="BP560" s="54">
        <v>0</v>
      </c>
      <c r="BQ560" s="47">
        <v>12</v>
      </c>
      <c r="BR560" s="49">
        <v>1</v>
      </c>
      <c r="BS560" s="49">
        <v>1</v>
      </c>
      <c r="BT560" s="44">
        <f t="shared" si="68"/>
        <v>29</v>
      </c>
      <c r="BW560" s="40" t="s">
        <v>67</v>
      </c>
      <c r="BY560" s="55"/>
      <c r="BZ560" s="1" t="s">
        <v>22426</v>
      </c>
    </row>
    <row r="561" spans="1:78" ht="15" customHeight="1">
      <c r="A561" s="25" t="s">
        <v>3224</v>
      </c>
      <c r="B561" s="42" t="s">
        <v>4245</v>
      </c>
      <c r="D561" s="263">
        <v>0</v>
      </c>
      <c r="E561" s="42" t="s">
        <v>76</v>
      </c>
      <c r="F561" s="42" t="s">
        <v>77</v>
      </c>
      <c r="G561" s="264"/>
      <c r="H561" s="264"/>
      <c r="I561" s="42" t="s">
        <v>4246</v>
      </c>
      <c r="J561" s="43" t="s">
        <v>4247</v>
      </c>
      <c r="M561" s="44" t="s">
        <v>897</v>
      </c>
      <c r="N561" s="45" t="s">
        <v>1358</v>
      </c>
      <c r="O561" s="42" t="s">
        <v>86</v>
      </c>
      <c r="P561" s="42" t="s">
        <v>87</v>
      </c>
      <c r="Q561" s="42" t="s">
        <v>73</v>
      </c>
      <c r="R561" s="42" t="s">
        <v>73</v>
      </c>
      <c r="S561" s="42" t="s">
        <v>4248</v>
      </c>
      <c r="T561" s="42" t="s">
        <v>4249</v>
      </c>
      <c r="U561" s="42" t="s">
        <v>4249</v>
      </c>
      <c r="V561" s="42" t="s">
        <v>73</v>
      </c>
      <c r="W561" s="42" t="s">
        <v>73</v>
      </c>
      <c r="X561" s="98">
        <v>40508</v>
      </c>
      <c r="Y561" s="98">
        <v>40543</v>
      </c>
      <c r="Z561" s="44">
        <f t="shared" si="70"/>
        <v>2010</v>
      </c>
      <c r="AA561" s="44">
        <f t="shared" si="71"/>
        <v>11</v>
      </c>
      <c r="AB561" s="44">
        <v>0</v>
      </c>
      <c r="AC561" s="42" t="s">
        <v>73</v>
      </c>
      <c r="AD561" s="42" t="s">
        <v>73</v>
      </c>
      <c r="AE561" s="42" t="s">
        <v>73</v>
      </c>
      <c r="AF561" s="42" t="s">
        <v>73</v>
      </c>
      <c r="AG561" s="42" t="s">
        <v>73</v>
      </c>
      <c r="AH561" s="42" t="s">
        <v>73</v>
      </c>
      <c r="AI561" s="42" t="s">
        <v>4250</v>
      </c>
      <c r="AJ561" s="42" t="s">
        <v>4251</v>
      </c>
      <c r="AK561" s="31" t="s">
        <v>892</v>
      </c>
      <c r="AL561" s="31" t="s">
        <v>892</v>
      </c>
      <c r="AM561" s="47">
        <v>1</v>
      </c>
      <c r="AN561" s="47">
        <v>1</v>
      </c>
      <c r="AO561" s="47">
        <v>4</v>
      </c>
      <c r="AP561" s="47">
        <v>6</v>
      </c>
      <c r="AQ561" s="47"/>
      <c r="AR561" s="47"/>
      <c r="AS561" s="47">
        <v>0</v>
      </c>
      <c r="AT561" s="49">
        <v>1</v>
      </c>
      <c r="AU561" s="49">
        <v>1</v>
      </c>
      <c r="AV561" s="47"/>
      <c r="AW561" s="49">
        <v>1</v>
      </c>
      <c r="AX561" s="49"/>
      <c r="AY561" s="44">
        <f t="shared" si="65"/>
        <v>36</v>
      </c>
      <c r="AZ561" s="47"/>
      <c r="BA561" s="47"/>
      <c r="BB561" s="47"/>
      <c r="BC561" s="48"/>
      <c r="BD561" s="50"/>
      <c r="BE561" s="50"/>
      <c r="BF561" s="50"/>
      <c r="BG561" s="51"/>
      <c r="BH561" s="51">
        <f t="shared" si="69"/>
        <v>1</v>
      </c>
      <c r="BI561" s="51">
        <v>2</v>
      </c>
      <c r="BJ561" s="52"/>
      <c r="BK561" s="52"/>
      <c r="BL561" s="53"/>
      <c r="BM561" s="47" t="e">
        <f>COUNTIFS(A$2:$AC561,#REF!,M$2:$AL561,M561)</f>
        <v>#VALUE!</v>
      </c>
      <c r="BN561" s="47">
        <v>1</v>
      </c>
      <c r="BO561" s="54">
        <v>36</v>
      </c>
      <c r="BP561" s="54">
        <v>0</v>
      </c>
      <c r="BQ561" s="47">
        <v>36</v>
      </c>
      <c r="BR561" s="49">
        <v>1</v>
      </c>
      <c r="BS561" s="49">
        <v>1</v>
      </c>
      <c r="BT561" s="44">
        <f t="shared" si="68"/>
        <v>240</v>
      </c>
      <c r="BW561" s="40" t="s">
        <v>67</v>
      </c>
      <c r="BY561" s="55"/>
      <c r="BZ561" s="1" t="s">
        <v>22426</v>
      </c>
    </row>
    <row r="562" spans="1:78" ht="15" customHeight="1">
      <c r="A562" s="25" t="s">
        <v>3224</v>
      </c>
      <c r="B562" s="42" t="s">
        <v>4252</v>
      </c>
      <c r="D562" s="263">
        <v>0</v>
      </c>
      <c r="E562" s="42" t="s">
        <v>76</v>
      </c>
      <c r="F562" s="42" t="s">
        <v>77</v>
      </c>
      <c r="G562" s="264"/>
      <c r="H562" s="264"/>
      <c r="I562" s="42" t="s">
        <v>4253</v>
      </c>
      <c r="J562" s="43" t="s">
        <v>4254</v>
      </c>
      <c r="M562" s="44" t="s">
        <v>144</v>
      </c>
      <c r="N562" s="45" t="s">
        <v>1062</v>
      </c>
      <c r="O562" s="42" t="s">
        <v>112</v>
      </c>
      <c r="P562" s="42" t="s">
        <v>113</v>
      </c>
      <c r="Q562" s="42" t="s">
        <v>93</v>
      </c>
      <c r="R562" s="42" t="s">
        <v>1459</v>
      </c>
      <c r="S562" s="42" t="s">
        <v>4255</v>
      </c>
      <c r="T562" s="42" t="s">
        <v>4256</v>
      </c>
      <c r="U562" s="42" t="s">
        <v>4256</v>
      </c>
      <c r="V562" s="42" t="s">
        <v>73</v>
      </c>
      <c r="W562" s="42" t="s">
        <v>73</v>
      </c>
      <c r="X562" s="98">
        <v>40319</v>
      </c>
      <c r="Y562" s="98">
        <v>40321</v>
      </c>
      <c r="Z562" s="44">
        <f t="shared" si="70"/>
        <v>2010</v>
      </c>
      <c r="AA562" s="44">
        <f t="shared" si="71"/>
        <v>5</v>
      </c>
      <c r="AB562" s="44">
        <v>0</v>
      </c>
      <c r="AC562" s="42" t="s">
        <v>4257</v>
      </c>
      <c r="AD562" s="42" t="s">
        <v>4258</v>
      </c>
      <c r="AE562" s="42" t="s">
        <v>73</v>
      </c>
      <c r="AF562" s="42" t="s">
        <v>73</v>
      </c>
      <c r="AG562" s="42" t="s">
        <v>73</v>
      </c>
      <c r="AH562" s="42" t="s">
        <v>73</v>
      </c>
      <c r="AI562" s="42" t="s">
        <v>73</v>
      </c>
      <c r="AJ562" s="42" t="s">
        <v>73</v>
      </c>
      <c r="AK562" s="31" t="s">
        <v>892</v>
      </c>
      <c r="AL562" s="31" t="s">
        <v>892</v>
      </c>
      <c r="AM562" s="47">
        <v>1</v>
      </c>
      <c r="AN562" s="47">
        <v>1</v>
      </c>
      <c r="AO562" s="47">
        <v>1</v>
      </c>
      <c r="AP562" s="47">
        <v>88</v>
      </c>
      <c r="AQ562" s="47"/>
      <c r="AR562" s="47"/>
      <c r="AS562" s="47">
        <v>1</v>
      </c>
      <c r="AT562" s="49">
        <v>1</v>
      </c>
      <c r="AU562" s="49">
        <v>1</v>
      </c>
      <c r="AV562" s="47"/>
      <c r="AW562" s="49">
        <v>1</v>
      </c>
      <c r="AX562" s="49"/>
      <c r="AY562" s="44">
        <f t="shared" si="65"/>
        <v>3</v>
      </c>
      <c r="AZ562" s="47"/>
      <c r="BA562" s="47"/>
      <c r="BB562" s="47"/>
      <c r="BC562" s="48"/>
      <c r="BD562" s="50"/>
      <c r="BE562" s="50"/>
      <c r="BF562" s="50"/>
      <c r="BG562" s="51"/>
      <c r="BH562" s="51">
        <f t="shared" si="69"/>
        <v>1</v>
      </c>
      <c r="BI562" s="51">
        <v>8</v>
      </c>
      <c r="BJ562" s="52"/>
      <c r="BK562" s="52"/>
      <c r="BL562" s="53"/>
      <c r="BM562" s="47" t="e">
        <f>COUNTIFS(A$2:$AC562,#REF!,M$2:$AL562,M562)</f>
        <v>#VALUE!</v>
      </c>
      <c r="BN562" s="47">
        <v>1</v>
      </c>
      <c r="BO562" s="54">
        <v>3</v>
      </c>
      <c r="BP562" s="54">
        <v>0</v>
      </c>
      <c r="BQ562" s="47">
        <v>3</v>
      </c>
      <c r="BR562" s="49">
        <v>1</v>
      </c>
      <c r="BS562" s="49">
        <v>1</v>
      </c>
      <c r="BT562" s="44">
        <f t="shared" si="68"/>
        <v>51</v>
      </c>
      <c r="BW562" s="40" t="s">
        <v>67</v>
      </c>
      <c r="BY562" s="55"/>
      <c r="BZ562" s="1" t="s">
        <v>22426</v>
      </c>
    </row>
    <row r="563" spans="1:78" ht="15" customHeight="1">
      <c r="A563" s="25" t="s">
        <v>3224</v>
      </c>
      <c r="B563" s="42" t="s">
        <v>4259</v>
      </c>
      <c r="D563" s="263">
        <v>0</v>
      </c>
      <c r="E563" s="42" t="s">
        <v>76</v>
      </c>
      <c r="F563" s="42" t="s">
        <v>77</v>
      </c>
      <c r="G563" s="264"/>
      <c r="H563" s="264"/>
      <c r="I563" s="42" t="s">
        <v>300</v>
      </c>
      <c r="J563" s="43" t="s">
        <v>301</v>
      </c>
      <c r="M563" s="44" t="s">
        <v>91</v>
      </c>
      <c r="N563" s="45" t="s">
        <v>300</v>
      </c>
      <c r="O563" s="42" t="s">
        <v>153</v>
      </c>
      <c r="P563" s="42" t="s">
        <v>154</v>
      </c>
      <c r="Q563" s="42" t="s">
        <v>73</v>
      </c>
      <c r="R563" s="42" t="s">
        <v>73</v>
      </c>
      <c r="S563" s="42" t="s">
        <v>4260</v>
      </c>
      <c r="T563" s="42" t="s">
        <v>4261</v>
      </c>
      <c r="U563" s="42" t="s">
        <v>4261</v>
      </c>
      <c r="V563" s="42" t="s">
        <v>73</v>
      </c>
      <c r="W563" s="42" t="s">
        <v>73</v>
      </c>
      <c r="X563" s="98">
        <v>40322</v>
      </c>
      <c r="Y563" s="98">
        <v>40348</v>
      </c>
      <c r="Z563" s="44">
        <f t="shared" si="70"/>
        <v>2010</v>
      </c>
      <c r="AA563" s="44">
        <f t="shared" si="71"/>
        <v>5</v>
      </c>
      <c r="AB563" s="44">
        <v>0</v>
      </c>
      <c r="AC563" s="42" t="s">
        <v>300</v>
      </c>
      <c r="AD563" s="42" t="s">
        <v>301</v>
      </c>
      <c r="AE563" s="42" t="s">
        <v>73</v>
      </c>
      <c r="AF563" s="42" t="s">
        <v>73</v>
      </c>
      <c r="AG563" s="42" t="s">
        <v>2304</v>
      </c>
      <c r="AH563" s="42" t="s">
        <v>2305</v>
      </c>
      <c r="AI563" s="42" t="s">
        <v>4262</v>
      </c>
      <c r="AJ563" s="42" t="s">
        <v>4263</v>
      </c>
      <c r="AK563" s="31" t="s">
        <v>892</v>
      </c>
      <c r="AL563" s="31" t="s">
        <v>892</v>
      </c>
      <c r="AM563" s="47">
        <v>1</v>
      </c>
      <c r="AN563" s="47">
        <v>1</v>
      </c>
      <c r="AO563" s="47">
        <v>6</v>
      </c>
      <c r="AP563" s="47">
        <v>88</v>
      </c>
      <c r="AQ563" s="47"/>
      <c r="AR563" s="47"/>
      <c r="AS563" s="47">
        <v>0</v>
      </c>
      <c r="AT563" s="49">
        <v>1</v>
      </c>
      <c r="AU563" s="49">
        <v>1</v>
      </c>
      <c r="AV563" s="47"/>
      <c r="AW563" s="49">
        <v>1</v>
      </c>
      <c r="AX563" s="49"/>
      <c r="AY563" s="44">
        <f t="shared" si="65"/>
        <v>27</v>
      </c>
      <c r="AZ563" s="47"/>
      <c r="BA563" s="47"/>
      <c r="BB563" s="47"/>
      <c r="BC563" s="48"/>
      <c r="BD563" s="50"/>
      <c r="BE563" s="50"/>
      <c r="BF563" s="50"/>
      <c r="BG563" s="51"/>
      <c r="BH563" s="51">
        <f t="shared" si="69"/>
        <v>1</v>
      </c>
      <c r="BI563" s="51">
        <v>3</v>
      </c>
      <c r="BJ563" s="52"/>
      <c r="BK563" s="52"/>
      <c r="BL563" s="53"/>
      <c r="BM563" s="47" t="e">
        <f>COUNTIFS(A$2:$AC563,#REF!,M$2:$AL563,M563)</f>
        <v>#VALUE!</v>
      </c>
      <c r="BN563" s="47">
        <v>0</v>
      </c>
      <c r="BO563" s="54">
        <v>27</v>
      </c>
      <c r="BP563" s="54">
        <v>0</v>
      </c>
      <c r="BQ563" s="47">
        <v>27</v>
      </c>
      <c r="BR563" s="49">
        <v>1</v>
      </c>
      <c r="BS563" s="49">
        <v>1</v>
      </c>
      <c r="BT563" s="44">
        <f t="shared" si="68"/>
        <v>54</v>
      </c>
      <c r="BW563" s="40" t="s">
        <v>67</v>
      </c>
      <c r="BY563" s="55"/>
      <c r="BZ563" s="1" t="s">
        <v>22426</v>
      </c>
    </row>
    <row r="564" spans="1:78" ht="15" customHeight="1">
      <c r="A564" s="25" t="s">
        <v>3224</v>
      </c>
      <c r="B564" s="42" t="s">
        <v>4264</v>
      </c>
      <c r="D564" s="263">
        <v>0</v>
      </c>
      <c r="E564" s="42" t="s">
        <v>76</v>
      </c>
      <c r="F564" s="42" t="s">
        <v>77</v>
      </c>
      <c r="G564" s="264"/>
      <c r="H564" s="264"/>
      <c r="I564" s="42" t="s">
        <v>300</v>
      </c>
      <c r="J564" s="43" t="s">
        <v>301</v>
      </c>
      <c r="M564" s="44" t="s">
        <v>91</v>
      </c>
      <c r="N564" s="45" t="s">
        <v>300</v>
      </c>
      <c r="O564" s="42" t="s">
        <v>153</v>
      </c>
      <c r="P564" s="42" t="s">
        <v>154</v>
      </c>
      <c r="Q564" s="42" t="s">
        <v>73</v>
      </c>
      <c r="R564" s="42" t="s">
        <v>73</v>
      </c>
      <c r="S564" s="42" t="s">
        <v>4265</v>
      </c>
      <c r="T564" s="42" t="s">
        <v>4266</v>
      </c>
      <c r="U564" s="42" t="s">
        <v>4266</v>
      </c>
      <c r="V564" s="42" t="s">
        <v>73</v>
      </c>
      <c r="W564" s="42" t="s">
        <v>73</v>
      </c>
      <c r="X564" s="98">
        <v>40389</v>
      </c>
      <c r="Y564" s="98">
        <v>40410</v>
      </c>
      <c r="Z564" s="44">
        <f t="shared" si="70"/>
        <v>2010</v>
      </c>
      <c r="AA564" s="44">
        <f t="shared" si="71"/>
        <v>7</v>
      </c>
      <c r="AB564" s="44">
        <v>0</v>
      </c>
      <c r="AC564" s="42" t="s">
        <v>300</v>
      </c>
      <c r="AD564" s="42" t="s">
        <v>301</v>
      </c>
      <c r="AE564" s="42" t="s">
        <v>73</v>
      </c>
      <c r="AF564" s="42" t="s">
        <v>73</v>
      </c>
      <c r="AG564" s="42" t="s">
        <v>2304</v>
      </c>
      <c r="AH564" s="42" t="s">
        <v>2305</v>
      </c>
      <c r="AI564" s="42" t="s">
        <v>4267</v>
      </c>
      <c r="AJ564" s="42" t="s">
        <v>4268</v>
      </c>
      <c r="AK564" s="31" t="s">
        <v>892</v>
      </c>
      <c r="AL564" s="31" t="s">
        <v>892</v>
      </c>
      <c r="AM564" s="47">
        <v>1</v>
      </c>
      <c r="AN564" s="47">
        <v>1</v>
      </c>
      <c r="AO564" s="47">
        <v>6</v>
      </c>
      <c r="AP564" s="47">
        <v>88</v>
      </c>
      <c r="AQ564" s="47"/>
      <c r="AR564" s="47"/>
      <c r="AS564" s="47">
        <v>0</v>
      </c>
      <c r="AT564" s="49">
        <v>1</v>
      </c>
      <c r="AU564" s="49">
        <v>1</v>
      </c>
      <c r="AV564" s="47"/>
      <c r="AW564" s="49">
        <v>1</v>
      </c>
      <c r="AX564" s="49"/>
      <c r="AY564" s="44">
        <f t="shared" si="65"/>
        <v>22</v>
      </c>
      <c r="AZ564" s="47"/>
      <c r="BA564" s="47"/>
      <c r="BB564" s="47"/>
      <c r="BC564" s="48"/>
      <c r="BD564" s="50"/>
      <c r="BE564" s="50"/>
      <c r="BF564" s="50"/>
      <c r="BG564" s="51"/>
      <c r="BH564" s="51">
        <f t="shared" si="69"/>
        <v>1</v>
      </c>
      <c r="BI564" s="51">
        <v>2</v>
      </c>
      <c r="BJ564" s="52"/>
      <c r="BK564" s="52"/>
      <c r="BL564" s="53"/>
      <c r="BM564" s="47" t="e">
        <f>COUNTIFS(A$2:$AC564,#REF!,M$2:$AL564,M564)</f>
        <v>#VALUE!</v>
      </c>
      <c r="BN564" s="47">
        <v>0</v>
      </c>
      <c r="BO564" s="54">
        <v>22</v>
      </c>
      <c r="BP564" s="54">
        <v>0</v>
      </c>
      <c r="BQ564" s="47">
        <v>22</v>
      </c>
      <c r="BR564" s="49">
        <v>1</v>
      </c>
      <c r="BS564" s="49">
        <v>1</v>
      </c>
      <c r="BT564" s="44">
        <f t="shared" si="68"/>
        <v>121</v>
      </c>
      <c r="BW564" s="40" t="s">
        <v>67</v>
      </c>
      <c r="BY564" s="55"/>
      <c r="BZ564" s="1" t="s">
        <v>22426</v>
      </c>
    </row>
    <row r="565" spans="1:78" ht="15" customHeight="1">
      <c r="A565" s="25" t="s">
        <v>3224</v>
      </c>
      <c r="B565" s="42" t="s">
        <v>4269</v>
      </c>
      <c r="D565" s="263">
        <v>0</v>
      </c>
      <c r="E565" s="42" t="s">
        <v>76</v>
      </c>
      <c r="F565" s="42" t="s">
        <v>77</v>
      </c>
      <c r="G565" s="264"/>
      <c r="H565" s="264"/>
      <c r="I565" s="42" t="s">
        <v>500</v>
      </c>
      <c r="J565" s="43" t="s">
        <v>501</v>
      </c>
      <c r="M565" s="44" t="s">
        <v>98</v>
      </c>
      <c r="N565" s="45" t="s">
        <v>502</v>
      </c>
      <c r="O565" s="42" t="s">
        <v>100</v>
      </c>
      <c r="P565" s="42" t="s">
        <v>101</v>
      </c>
      <c r="Q565" s="42" t="s">
        <v>73</v>
      </c>
      <c r="R565" s="42" t="s">
        <v>73</v>
      </c>
      <c r="S565" s="42" t="s">
        <v>4270</v>
      </c>
      <c r="T565" s="42" t="s">
        <v>4271</v>
      </c>
      <c r="U565" s="42" t="s">
        <v>4271</v>
      </c>
      <c r="V565" s="42" t="s">
        <v>73</v>
      </c>
      <c r="W565" s="42" t="s">
        <v>73</v>
      </c>
      <c r="X565" s="98">
        <v>40347</v>
      </c>
      <c r="Y565" s="98">
        <v>40391</v>
      </c>
      <c r="Z565" s="44">
        <f t="shared" si="70"/>
        <v>2010</v>
      </c>
      <c r="AA565" s="44">
        <f t="shared" si="71"/>
        <v>6</v>
      </c>
      <c r="AB565" s="44">
        <v>0</v>
      </c>
      <c r="AC565" s="42" t="s">
        <v>500</v>
      </c>
      <c r="AD565" s="42" t="s">
        <v>501</v>
      </c>
      <c r="AE565" s="42" t="s">
        <v>73</v>
      </c>
      <c r="AF565" s="42" t="s">
        <v>73</v>
      </c>
      <c r="AG565" s="42" t="s">
        <v>73</v>
      </c>
      <c r="AH565" s="42" t="s">
        <v>73</v>
      </c>
      <c r="AI565" s="42" t="s">
        <v>73</v>
      </c>
      <c r="AJ565" s="42" t="s">
        <v>4272</v>
      </c>
      <c r="AK565" s="31" t="s">
        <v>892</v>
      </c>
      <c r="AL565" s="31" t="s">
        <v>892</v>
      </c>
      <c r="AM565" s="47">
        <v>1</v>
      </c>
      <c r="AN565" s="47">
        <v>1</v>
      </c>
      <c r="AO565" s="47">
        <v>2</v>
      </c>
      <c r="AP565" s="47">
        <v>88</v>
      </c>
      <c r="AQ565" s="47"/>
      <c r="AR565" s="47"/>
      <c r="AS565" s="47">
        <v>0</v>
      </c>
      <c r="AT565" s="49">
        <v>1</v>
      </c>
      <c r="AU565" s="49">
        <v>1</v>
      </c>
      <c r="AV565" s="47"/>
      <c r="AW565" s="49">
        <v>1</v>
      </c>
      <c r="AX565" s="49"/>
      <c r="AY565" s="44">
        <f t="shared" si="65"/>
        <v>45</v>
      </c>
      <c r="AZ565" s="47"/>
      <c r="BA565" s="47"/>
      <c r="BB565" s="47"/>
      <c r="BC565" s="48"/>
      <c r="BD565" s="50"/>
      <c r="BE565" s="50"/>
      <c r="BF565" s="50"/>
      <c r="BG565" s="51"/>
      <c r="BH565" s="51">
        <f t="shared" si="69"/>
        <v>1</v>
      </c>
      <c r="BI565" s="51">
        <v>8</v>
      </c>
      <c r="BJ565" s="52"/>
      <c r="BK565" s="52"/>
      <c r="BL565" s="53"/>
      <c r="BM565" s="47" t="e">
        <f>COUNTIFS(A$2:$AC565,#REF!,M$2:$AL565,M565)</f>
        <v>#VALUE!</v>
      </c>
      <c r="BN565" s="47">
        <v>0</v>
      </c>
      <c r="BO565" s="54">
        <v>45</v>
      </c>
      <c r="BP565" s="54">
        <v>0</v>
      </c>
      <c r="BQ565" s="47">
        <v>45</v>
      </c>
      <c r="BR565" s="49">
        <v>1</v>
      </c>
      <c r="BS565" s="49">
        <v>1</v>
      </c>
      <c r="BT565" s="44">
        <f t="shared" si="68"/>
        <v>79</v>
      </c>
      <c r="BW565" s="40" t="s">
        <v>67</v>
      </c>
      <c r="BY565" s="55"/>
      <c r="BZ565" s="1" t="s">
        <v>22426</v>
      </c>
    </row>
    <row r="566" spans="1:78" ht="15" customHeight="1">
      <c r="A566" s="25" t="s">
        <v>3224</v>
      </c>
      <c r="B566" s="42" t="s">
        <v>4273</v>
      </c>
      <c r="D566" s="263">
        <v>0</v>
      </c>
      <c r="E566" s="42" t="s">
        <v>76</v>
      </c>
      <c r="F566" s="42" t="s">
        <v>77</v>
      </c>
      <c r="G566" s="264"/>
      <c r="H566" s="264"/>
      <c r="I566" s="42" t="s">
        <v>500</v>
      </c>
      <c r="J566" s="43" t="s">
        <v>501</v>
      </c>
      <c r="M566" s="44" t="s">
        <v>98</v>
      </c>
      <c r="N566" s="45" t="s">
        <v>502</v>
      </c>
      <c r="O566" s="42" t="s">
        <v>81</v>
      </c>
      <c r="P566" s="42" t="s">
        <v>82</v>
      </c>
      <c r="Q566" s="42" t="s">
        <v>73</v>
      </c>
      <c r="R566" s="42" t="s">
        <v>73</v>
      </c>
      <c r="S566" s="42" t="s">
        <v>4274</v>
      </c>
      <c r="T566" s="42" t="s">
        <v>4275</v>
      </c>
      <c r="U566" s="42" t="s">
        <v>4275</v>
      </c>
      <c r="V566" s="42" t="s">
        <v>73</v>
      </c>
      <c r="W566" s="42" t="s">
        <v>73</v>
      </c>
      <c r="X566" s="98">
        <v>40407</v>
      </c>
      <c r="Y566" s="98">
        <v>40436</v>
      </c>
      <c r="Z566" s="44">
        <f t="shared" si="70"/>
        <v>2010</v>
      </c>
      <c r="AA566" s="44">
        <f t="shared" si="71"/>
        <v>8</v>
      </c>
      <c r="AB566" s="44">
        <v>0</v>
      </c>
      <c r="AC566" s="42" t="s">
        <v>500</v>
      </c>
      <c r="AD566" s="42" t="s">
        <v>501</v>
      </c>
      <c r="AE566" s="42" t="s">
        <v>73</v>
      </c>
      <c r="AF566" s="42" t="s">
        <v>73</v>
      </c>
      <c r="AG566" s="42" t="s">
        <v>73</v>
      </c>
      <c r="AH566" s="42" t="s">
        <v>73</v>
      </c>
      <c r="AI566" s="42" t="s">
        <v>73</v>
      </c>
      <c r="AJ566" s="42" t="s">
        <v>851</v>
      </c>
      <c r="AK566" s="31" t="s">
        <v>892</v>
      </c>
      <c r="AL566" s="31" t="s">
        <v>892</v>
      </c>
      <c r="AM566" s="47">
        <v>1</v>
      </c>
      <c r="AN566" s="47">
        <v>1</v>
      </c>
      <c r="AO566" s="47">
        <v>2</v>
      </c>
      <c r="AP566" s="47">
        <v>88</v>
      </c>
      <c r="AQ566" s="47"/>
      <c r="AR566" s="47"/>
      <c r="AS566" s="47">
        <v>0</v>
      </c>
      <c r="AT566" s="49">
        <v>1</v>
      </c>
      <c r="AU566" s="49">
        <v>1</v>
      </c>
      <c r="AV566" s="47"/>
      <c r="AW566" s="49">
        <v>1</v>
      </c>
      <c r="AX566" s="49"/>
      <c r="AY566" s="44">
        <f t="shared" si="65"/>
        <v>30</v>
      </c>
      <c r="AZ566" s="47"/>
      <c r="BA566" s="47"/>
      <c r="BB566" s="47"/>
      <c r="BC566" s="48"/>
      <c r="BD566" s="50"/>
      <c r="BE566" s="50"/>
      <c r="BF566" s="50"/>
      <c r="BG566" s="51"/>
      <c r="BH566" s="51">
        <f t="shared" si="69"/>
        <v>1</v>
      </c>
      <c r="BI566" s="51">
        <v>5</v>
      </c>
      <c r="BJ566" s="52"/>
      <c r="BK566" s="52"/>
      <c r="BL566" s="53"/>
      <c r="BM566" s="47" t="e">
        <f>COUNTIFS(A$2:$AC566,#REF!,M$2:$AL566,M566)</f>
        <v>#VALUE!</v>
      </c>
      <c r="BN566" s="47">
        <v>0</v>
      </c>
      <c r="BO566" s="54">
        <v>30</v>
      </c>
      <c r="BP566" s="54">
        <v>0</v>
      </c>
      <c r="BQ566" s="47">
        <v>30</v>
      </c>
      <c r="BR566" s="49">
        <v>1</v>
      </c>
      <c r="BS566" s="49">
        <v>1</v>
      </c>
      <c r="BT566" s="44">
        <f t="shared" si="68"/>
        <v>139</v>
      </c>
      <c r="BW566" s="40" t="s">
        <v>67</v>
      </c>
      <c r="BY566" s="55"/>
      <c r="BZ566" s="1" t="s">
        <v>22426</v>
      </c>
    </row>
    <row r="567" spans="1:78" ht="15" customHeight="1">
      <c r="A567" s="25" t="s">
        <v>3224</v>
      </c>
      <c r="B567" s="42" t="s">
        <v>4276</v>
      </c>
      <c r="D567" s="263">
        <v>0</v>
      </c>
      <c r="E567" s="42" t="s">
        <v>76</v>
      </c>
      <c r="F567" s="42" t="s">
        <v>77</v>
      </c>
      <c r="G567" s="264"/>
      <c r="H567" s="264"/>
      <c r="I567" s="42" t="s">
        <v>500</v>
      </c>
      <c r="J567" s="43" t="s">
        <v>501</v>
      </c>
      <c r="M567" s="44" t="s">
        <v>98</v>
      </c>
      <c r="N567" s="45" t="s">
        <v>502</v>
      </c>
      <c r="O567" s="42" t="s">
        <v>112</v>
      </c>
      <c r="P567" s="42" t="s">
        <v>113</v>
      </c>
      <c r="Q567" s="42" t="s">
        <v>73</v>
      </c>
      <c r="R567" s="42" t="s">
        <v>73</v>
      </c>
      <c r="S567" s="42" t="s">
        <v>4277</v>
      </c>
      <c r="T567" s="42" t="s">
        <v>4278</v>
      </c>
      <c r="U567" s="42" t="s">
        <v>4278</v>
      </c>
      <c r="V567" s="42" t="s">
        <v>73</v>
      </c>
      <c r="W567" s="42" t="s">
        <v>73</v>
      </c>
      <c r="X567" s="98">
        <v>40451</v>
      </c>
      <c r="Y567" s="98">
        <v>40484</v>
      </c>
      <c r="Z567" s="44">
        <f t="shared" si="70"/>
        <v>2010</v>
      </c>
      <c r="AA567" s="44">
        <f t="shared" si="71"/>
        <v>9</v>
      </c>
      <c r="AB567" s="44">
        <v>0</v>
      </c>
      <c r="AC567" s="42" t="s">
        <v>500</v>
      </c>
      <c r="AD567" s="42" t="s">
        <v>501</v>
      </c>
      <c r="AE567" s="42" t="s">
        <v>73</v>
      </c>
      <c r="AF567" s="42" t="s">
        <v>73</v>
      </c>
      <c r="AG567" s="42" t="s">
        <v>73</v>
      </c>
      <c r="AH567" s="42" t="s">
        <v>73</v>
      </c>
      <c r="AI567" s="42" t="s">
        <v>73</v>
      </c>
      <c r="AJ567" s="42" t="s">
        <v>73</v>
      </c>
      <c r="AK567" s="31" t="s">
        <v>892</v>
      </c>
      <c r="AL567" s="31" t="s">
        <v>892</v>
      </c>
      <c r="AM567" s="47">
        <v>1</v>
      </c>
      <c r="AN567" s="47">
        <v>1</v>
      </c>
      <c r="AO567" s="47">
        <v>2</v>
      </c>
      <c r="AP567" s="47">
        <v>88</v>
      </c>
      <c r="AQ567" s="47"/>
      <c r="AR567" s="47"/>
      <c r="AS567" s="47">
        <v>0</v>
      </c>
      <c r="AT567" s="49">
        <v>1</v>
      </c>
      <c r="AU567" s="49">
        <v>1</v>
      </c>
      <c r="AV567" s="47"/>
      <c r="AW567" s="49">
        <v>1</v>
      </c>
      <c r="AX567" s="49"/>
      <c r="AY567" s="44">
        <f t="shared" si="65"/>
        <v>34</v>
      </c>
      <c r="AZ567" s="47"/>
      <c r="BA567" s="47"/>
      <c r="BB567" s="47"/>
      <c r="BC567" s="48"/>
      <c r="BD567" s="50"/>
      <c r="BE567" s="50"/>
      <c r="BF567" s="50"/>
      <c r="BG567" s="51"/>
      <c r="BH567" s="51">
        <f t="shared" si="69"/>
        <v>1</v>
      </c>
      <c r="BI567" s="51">
        <v>5</v>
      </c>
      <c r="BJ567" s="52"/>
      <c r="BK567" s="52"/>
      <c r="BL567" s="53"/>
      <c r="BM567" s="47" t="e">
        <f>COUNTIFS(A$2:$AC567,#REF!,M$2:$AL567,M567)</f>
        <v>#VALUE!</v>
      </c>
      <c r="BN567" s="47">
        <v>0</v>
      </c>
      <c r="BO567" s="54">
        <v>34</v>
      </c>
      <c r="BP567" s="54">
        <v>0</v>
      </c>
      <c r="BQ567" s="47">
        <v>34</v>
      </c>
      <c r="BR567" s="49">
        <v>1</v>
      </c>
      <c r="BS567" s="49">
        <v>1</v>
      </c>
      <c r="BT567" s="44">
        <f t="shared" si="68"/>
        <v>183</v>
      </c>
      <c r="BW567" s="40" t="s">
        <v>67</v>
      </c>
      <c r="BY567" s="55"/>
      <c r="BZ567" s="1" t="s">
        <v>22426</v>
      </c>
    </row>
    <row r="568" spans="1:78" ht="15" customHeight="1">
      <c r="A568" s="25" t="s">
        <v>3224</v>
      </c>
      <c r="B568" s="42" t="s">
        <v>4279</v>
      </c>
      <c r="D568" s="263">
        <v>0</v>
      </c>
      <c r="E568" s="42" t="s">
        <v>76</v>
      </c>
      <c r="F568" s="42" t="s">
        <v>77</v>
      </c>
      <c r="G568" s="264"/>
      <c r="H568" s="264"/>
      <c r="I568" s="42" t="s">
        <v>4280</v>
      </c>
      <c r="J568" s="43" t="s">
        <v>4281</v>
      </c>
      <c r="M568" s="44" t="s">
        <v>98</v>
      </c>
      <c r="N568" s="45" t="s">
        <v>502</v>
      </c>
      <c r="O568" s="42" t="s">
        <v>86</v>
      </c>
      <c r="P568" s="42" t="s">
        <v>87</v>
      </c>
      <c r="Q568" s="42" t="s">
        <v>73</v>
      </c>
      <c r="R568" s="42" t="s">
        <v>73</v>
      </c>
      <c r="S568" s="42" t="s">
        <v>4282</v>
      </c>
      <c r="T568" s="42" t="s">
        <v>4283</v>
      </c>
      <c r="U568" s="42" t="s">
        <v>4283</v>
      </c>
      <c r="V568" s="42" t="s">
        <v>73</v>
      </c>
      <c r="W568" s="42" t="s">
        <v>73</v>
      </c>
      <c r="X568" s="98">
        <v>40509</v>
      </c>
      <c r="Y568" s="98">
        <v>40546</v>
      </c>
      <c r="Z568" s="44">
        <f t="shared" si="70"/>
        <v>2010</v>
      </c>
      <c r="AA568" s="44">
        <f t="shared" si="71"/>
        <v>11</v>
      </c>
      <c r="AB568" s="44">
        <v>0</v>
      </c>
      <c r="AC568" s="42" t="s">
        <v>4284</v>
      </c>
      <c r="AD568" s="42" t="s">
        <v>650</v>
      </c>
      <c r="AE568" s="42" t="s">
        <v>73</v>
      </c>
      <c r="AF568" s="42" t="s">
        <v>73</v>
      </c>
      <c r="AG568" s="42" t="s">
        <v>73</v>
      </c>
      <c r="AH568" s="42" t="s">
        <v>73</v>
      </c>
      <c r="AI568" s="42" t="s">
        <v>4285</v>
      </c>
      <c r="AJ568" s="42" t="s">
        <v>4286</v>
      </c>
      <c r="AK568" s="31" t="s">
        <v>892</v>
      </c>
      <c r="AL568" s="31" t="s">
        <v>892</v>
      </c>
      <c r="AM568" s="47">
        <v>1</v>
      </c>
      <c r="AN568" s="47">
        <v>1</v>
      </c>
      <c r="AO568" s="47">
        <v>2</v>
      </c>
      <c r="AP568" s="47">
        <v>88</v>
      </c>
      <c r="AQ568" s="47"/>
      <c r="AR568" s="47"/>
      <c r="AS568" s="47">
        <v>0</v>
      </c>
      <c r="AT568" s="49">
        <v>1</v>
      </c>
      <c r="AU568" s="49">
        <v>1</v>
      </c>
      <c r="AV568" s="47"/>
      <c r="AW568" s="49">
        <v>1</v>
      </c>
      <c r="AX568" s="49"/>
      <c r="AY568" s="44">
        <f t="shared" si="65"/>
        <v>38</v>
      </c>
      <c r="AZ568" s="47"/>
      <c r="BA568" s="47"/>
      <c r="BB568" s="47"/>
      <c r="BC568" s="48"/>
      <c r="BD568" s="50"/>
      <c r="BE568" s="50"/>
      <c r="BF568" s="50"/>
      <c r="BG568" s="51"/>
      <c r="BH568" s="51">
        <f t="shared" si="69"/>
        <v>1</v>
      </c>
      <c r="BI568" s="51">
        <v>8</v>
      </c>
      <c r="BJ568" s="52"/>
      <c r="BK568" s="52"/>
      <c r="BL568" s="53"/>
      <c r="BM568" s="47" t="e">
        <f>COUNTIFS(A$2:$AC568,#REF!,M$2:$AL568,M568)</f>
        <v>#VALUE!</v>
      </c>
      <c r="BN568" s="47">
        <v>0</v>
      </c>
      <c r="BO568" s="54">
        <v>38</v>
      </c>
      <c r="BP568" s="54">
        <v>0</v>
      </c>
      <c r="BQ568" s="47">
        <v>38</v>
      </c>
      <c r="BR568" s="49">
        <v>1</v>
      </c>
      <c r="BS568" s="49">
        <v>1</v>
      </c>
      <c r="BT568" s="44">
        <f t="shared" si="68"/>
        <v>241</v>
      </c>
      <c r="BW568" s="40" t="s">
        <v>67</v>
      </c>
      <c r="BY568" s="55"/>
      <c r="BZ568" s="1" t="s">
        <v>22427</v>
      </c>
    </row>
    <row r="569" spans="1:78" ht="15" customHeight="1">
      <c r="A569" s="25" t="s">
        <v>3224</v>
      </c>
      <c r="B569" s="42" t="s">
        <v>4287</v>
      </c>
      <c r="D569" s="263">
        <v>0</v>
      </c>
      <c r="E569" s="26" t="s">
        <v>92</v>
      </c>
      <c r="F569" s="26" t="s">
        <v>70</v>
      </c>
      <c r="G569" s="265"/>
      <c r="H569" s="265"/>
      <c r="I569" s="26" t="s">
        <v>194</v>
      </c>
      <c r="J569" s="27" t="s">
        <v>4288</v>
      </c>
      <c r="M569" s="28">
        <v>777</v>
      </c>
      <c r="N569" s="29">
        <v>777</v>
      </c>
      <c r="O569" s="26" t="s">
        <v>100</v>
      </c>
      <c r="P569" s="26" t="s">
        <v>266</v>
      </c>
      <c r="Q569" s="26" t="s">
        <v>73</v>
      </c>
      <c r="R569" s="26" t="s">
        <v>73</v>
      </c>
      <c r="S569" s="26" t="s">
        <v>73</v>
      </c>
      <c r="T569" s="26" t="s">
        <v>4289</v>
      </c>
      <c r="U569" s="26" t="s">
        <v>4289</v>
      </c>
      <c r="V569" s="26" t="s">
        <v>73</v>
      </c>
      <c r="W569" s="26" t="s">
        <v>73</v>
      </c>
      <c r="X569" s="106">
        <v>40493</v>
      </c>
      <c r="Y569" s="106">
        <v>40495</v>
      </c>
      <c r="Z569" s="28">
        <f t="shared" si="70"/>
        <v>2010</v>
      </c>
      <c r="AA569" s="28">
        <f t="shared" si="71"/>
        <v>11</v>
      </c>
      <c r="AB569" s="28">
        <v>0</v>
      </c>
      <c r="AC569" s="26" t="s">
        <v>4290</v>
      </c>
      <c r="AD569" s="26" t="s">
        <v>4290</v>
      </c>
      <c r="AE569" s="26" t="s">
        <v>73</v>
      </c>
      <c r="AF569" s="26" t="s">
        <v>73</v>
      </c>
      <c r="AG569" s="26" t="s">
        <v>73</v>
      </c>
      <c r="AH569" s="26" t="s">
        <v>4291</v>
      </c>
      <c r="AI569" s="26" t="s">
        <v>4292</v>
      </c>
      <c r="AJ569" s="26" t="s">
        <v>4293</v>
      </c>
      <c r="AK569" s="30" t="s">
        <v>892</v>
      </c>
      <c r="AL569" s="30" t="s">
        <v>4294</v>
      </c>
      <c r="AM569" s="32">
        <v>1</v>
      </c>
      <c r="AN569" s="32">
        <v>777</v>
      </c>
      <c r="AO569" s="32">
        <v>777</v>
      </c>
      <c r="AP569" s="32">
        <v>77</v>
      </c>
      <c r="AQ569" s="32"/>
      <c r="AR569" s="32"/>
      <c r="AS569" s="32">
        <v>0</v>
      </c>
      <c r="AT569" s="34">
        <v>777</v>
      </c>
      <c r="AU569" s="34">
        <v>777</v>
      </c>
      <c r="AV569" s="32"/>
      <c r="AW569" s="34">
        <v>777</v>
      </c>
      <c r="AX569" s="34"/>
      <c r="AY569" s="28">
        <f t="shared" si="65"/>
        <v>3</v>
      </c>
      <c r="AZ569" s="32"/>
      <c r="BA569" s="32"/>
      <c r="BB569" s="32"/>
      <c r="BC569" s="33"/>
      <c r="BD569" s="35" t="s">
        <v>75</v>
      </c>
      <c r="BE569" s="35"/>
      <c r="BF569" s="35"/>
      <c r="BG569" s="36"/>
      <c r="BH569" s="36">
        <f t="shared" si="69"/>
        <v>1</v>
      </c>
      <c r="BI569" s="36">
        <v>5</v>
      </c>
      <c r="BJ569" s="37"/>
      <c r="BK569" s="37"/>
      <c r="BL569" s="38"/>
      <c r="BM569" s="32" t="e">
        <f>COUNTIFS(A$2:$AC569,#REF!,M$2:$AL569,M569)</f>
        <v>#VALUE!</v>
      </c>
      <c r="BN569" s="32">
        <v>0</v>
      </c>
      <c r="BO569" s="39">
        <v>3</v>
      </c>
      <c r="BP569" s="39">
        <v>0</v>
      </c>
      <c r="BQ569" s="32">
        <v>3</v>
      </c>
      <c r="BR569" s="34">
        <v>777</v>
      </c>
      <c r="BS569" s="34">
        <v>777</v>
      </c>
      <c r="BT569" s="28">
        <f t="shared" si="68"/>
        <v>225</v>
      </c>
      <c r="BW569" s="40" t="s">
        <v>67</v>
      </c>
      <c r="BY569" s="41"/>
      <c r="BZ569" s="1" t="s">
        <v>22426</v>
      </c>
    </row>
    <row r="570" spans="1:78" ht="15" customHeight="1">
      <c r="A570" s="25" t="s">
        <v>3224</v>
      </c>
      <c r="B570" s="42" t="s">
        <v>4295</v>
      </c>
      <c r="D570" s="263">
        <v>0</v>
      </c>
      <c r="E570" s="42" t="s">
        <v>76</v>
      </c>
      <c r="F570" s="42" t="s">
        <v>77</v>
      </c>
      <c r="G570" s="264"/>
      <c r="H570" s="264"/>
      <c r="I570" s="42" t="s">
        <v>2210</v>
      </c>
      <c r="J570" s="43" t="s">
        <v>1572</v>
      </c>
      <c r="M570" s="44" t="s">
        <v>150</v>
      </c>
      <c r="N570" s="45" t="s">
        <v>151</v>
      </c>
      <c r="O570" s="42" t="s">
        <v>71</v>
      </c>
      <c r="P570" s="42" t="s">
        <v>122</v>
      </c>
      <c r="Q570" s="42" t="s">
        <v>73</v>
      </c>
      <c r="R570" s="42" t="s">
        <v>73</v>
      </c>
      <c r="S570" s="42" t="s">
        <v>4296</v>
      </c>
      <c r="T570" s="42" t="s">
        <v>4297</v>
      </c>
      <c r="U570" s="42" t="s">
        <v>4297</v>
      </c>
      <c r="V570" s="42" t="s">
        <v>73</v>
      </c>
      <c r="W570" s="42" t="s">
        <v>73</v>
      </c>
      <c r="X570" s="98">
        <v>40327</v>
      </c>
      <c r="Y570" s="98">
        <v>40349</v>
      </c>
      <c r="Z570" s="44">
        <f t="shared" si="70"/>
        <v>2010</v>
      </c>
      <c r="AA570" s="44">
        <f t="shared" si="71"/>
        <v>5</v>
      </c>
      <c r="AB570" s="44">
        <v>0</v>
      </c>
      <c r="AC570" s="42" t="s">
        <v>2210</v>
      </c>
      <c r="AD570" s="42" t="s">
        <v>1572</v>
      </c>
      <c r="AE570" s="42" t="s">
        <v>2815</v>
      </c>
      <c r="AF570" s="42" t="s">
        <v>2816</v>
      </c>
      <c r="AG570" s="42" t="s">
        <v>4298</v>
      </c>
      <c r="AH570" s="42" t="s">
        <v>1410</v>
      </c>
      <c r="AI570" s="42" t="s">
        <v>4299</v>
      </c>
      <c r="AJ570" s="42" t="s">
        <v>4300</v>
      </c>
      <c r="AK570" s="31" t="s">
        <v>892</v>
      </c>
      <c r="AL570" s="31" t="s">
        <v>892</v>
      </c>
      <c r="AM570" s="47">
        <v>1</v>
      </c>
      <c r="AN570" s="47">
        <v>1</v>
      </c>
      <c r="AO570" s="47">
        <v>5</v>
      </c>
      <c r="AP570" s="47">
        <v>6</v>
      </c>
      <c r="AQ570" s="47"/>
      <c r="AR570" s="47"/>
      <c r="AS570" s="47">
        <v>1</v>
      </c>
      <c r="AT570" s="49">
        <v>1</v>
      </c>
      <c r="AU570" s="49">
        <v>1</v>
      </c>
      <c r="AV570" s="47"/>
      <c r="AW570" s="49">
        <v>1</v>
      </c>
      <c r="AX570" s="49"/>
      <c r="AY570" s="44">
        <f t="shared" si="65"/>
        <v>23</v>
      </c>
      <c r="AZ570" s="47"/>
      <c r="BA570" s="47"/>
      <c r="BB570" s="47"/>
      <c r="BC570" s="48"/>
      <c r="BD570" s="50"/>
      <c r="BE570" s="50"/>
      <c r="BF570" s="50"/>
      <c r="BG570" s="51"/>
      <c r="BH570" s="51">
        <f t="shared" si="69"/>
        <v>1</v>
      </c>
      <c r="BI570" s="51">
        <v>1</v>
      </c>
      <c r="BJ570" s="52"/>
      <c r="BK570" s="52"/>
      <c r="BL570" s="53"/>
      <c r="BM570" s="47" t="e">
        <f>COUNTIFS(A$2:$AC570,#REF!,M$2:$AL570,M570)</f>
        <v>#VALUE!</v>
      </c>
      <c r="BN570" s="47">
        <v>0</v>
      </c>
      <c r="BO570" s="54">
        <v>23</v>
      </c>
      <c r="BP570" s="54">
        <v>0</v>
      </c>
      <c r="BQ570" s="47">
        <v>23</v>
      </c>
      <c r="BR570" s="49">
        <v>1</v>
      </c>
      <c r="BS570" s="49">
        <v>1</v>
      </c>
      <c r="BT570" s="44">
        <f t="shared" si="68"/>
        <v>59</v>
      </c>
      <c r="BW570" s="40" t="s">
        <v>67</v>
      </c>
      <c r="BY570" s="55"/>
      <c r="BZ570" s="1" t="s">
        <v>22426</v>
      </c>
    </row>
    <row r="571" spans="1:78" ht="15" customHeight="1">
      <c r="A571" s="25" t="s">
        <v>3224</v>
      </c>
      <c r="B571" s="42" t="s">
        <v>4301</v>
      </c>
      <c r="D571" s="263">
        <v>0</v>
      </c>
      <c r="E571" s="42" t="s">
        <v>76</v>
      </c>
      <c r="F571" s="42" t="s">
        <v>77</v>
      </c>
      <c r="G571" s="264"/>
      <c r="H571" s="264"/>
      <c r="I571" s="42" t="s">
        <v>2210</v>
      </c>
      <c r="J571" s="43" t="s">
        <v>1572</v>
      </c>
      <c r="M571" s="44" t="s">
        <v>150</v>
      </c>
      <c r="N571" s="45" t="s">
        <v>151</v>
      </c>
      <c r="O571" s="42" t="s">
        <v>71</v>
      </c>
      <c r="P571" s="42" t="s">
        <v>122</v>
      </c>
      <c r="Q571" s="42" t="s">
        <v>73</v>
      </c>
      <c r="R571" s="42" t="s">
        <v>73</v>
      </c>
      <c r="S571" s="42" t="s">
        <v>4302</v>
      </c>
      <c r="T571" s="42" t="s">
        <v>4303</v>
      </c>
      <c r="U571" s="42" t="s">
        <v>4303</v>
      </c>
      <c r="V571" s="42" t="s">
        <v>73</v>
      </c>
      <c r="W571" s="42" t="s">
        <v>73</v>
      </c>
      <c r="X571" s="98">
        <v>40327</v>
      </c>
      <c r="Y571" s="98">
        <v>40349</v>
      </c>
      <c r="Z571" s="44">
        <f t="shared" si="70"/>
        <v>2010</v>
      </c>
      <c r="AA571" s="44">
        <f t="shared" si="71"/>
        <v>5</v>
      </c>
      <c r="AB571" s="44">
        <v>0</v>
      </c>
      <c r="AC571" s="42" t="s">
        <v>2210</v>
      </c>
      <c r="AD571" s="42" t="s">
        <v>1572</v>
      </c>
      <c r="AE571" s="42" t="s">
        <v>2815</v>
      </c>
      <c r="AF571" s="42" t="s">
        <v>2816</v>
      </c>
      <c r="AG571" s="42" t="s">
        <v>4304</v>
      </c>
      <c r="AH571" s="42" t="s">
        <v>1414</v>
      </c>
      <c r="AI571" s="42" t="s">
        <v>4305</v>
      </c>
      <c r="AJ571" s="42" t="s">
        <v>4306</v>
      </c>
      <c r="AK571" s="31" t="s">
        <v>892</v>
      </c>
      <c r="AL571" s="31" t="s">
        <v>892</v>
      </c>
      <c r="AM571" s="47">
        <v>1</v>
      </c>
      <c r="AN571" s="47">
        <v>1</v>
      </c>
      <c r="AO571" s="47">
        <v>5</v>
      </c>
      <c r="AP571" s="47">
        <v>6</v>
      </c>
      <c r="AQ571" s="47"/>
      <c r="AR571" s="47"/>
      <c r="AS571" s="47">
        <v>1</v>
      </c>
      <c r="AT571" s="49">
        <v>1</v>
      </c>
      <c r="AU571" s="49">
        <v>1</v>
      </c>
      <c r="AV571" s="47"/>
      <c r="AW571" s="49">
        <v>1</v>
      </c>
      <c r="AX571" s="49"/>
      <c r="AY571" s="44">
        <f t="shared" si="65"/>
        <v>23</v>
      </c>
      <c r="AZ571" s="47"/>
      <c r="BA571" s="47"/>
      <c r="BB571" s="47"/>
      <c r="BC571" s="48"/>
      <c r="BD571" s="50"/>
      <c r="BE571" s="50"/>
      <c r="BF571" s="50"/>
      <c r="BG571" s="51"/>
      <c r="BH571" s="51">
        <f t="shared" si="69"/>
        <v>1</v>
      </c>
      <c r="BI571" s="51">
        <v>4</v>
      </c>
      <c r="BJ571" s="52"/>
      <c r="BK571" s="52"/>
      <c r="BL571" s="53"/>
      <c r="BM571" s="47" t="e">
        <f>COUNTIFS(A$2:$AC571,#REF!,M$2:$AL571,M571)</f>
        <v>#VALUE!</v>
      </c>
      <c r="BN571" s="47">
        <v>0</v>
      </c>
      <c r="BO571" s="54">
        <v>23</v>
      </c>
      <c r="BP571" s="54">
        <v>0</v>
      </c>
      <c r="BQ571" s="47">
        <v>23</v>
      </c>
      <c r="BR571" s="49">
        <v>1</v>
      </c>
      <c r="BS571" s="49">
        <v>1</v>
      </c>
      <c r="BT571" s="44">
        <f t="shared" si="68"/>
        <v>59</v>
      </c>
      <c r="BW571" s="40" t="s">
        <v>67</v>
      </c>
      <c r="BY571" s="55"/>
      <c r="BZ571" s="1" t="s">
        <v>22426</v>
      </c>
    </row>
    <row r="572" spans="1:78" ht="15" customHeight="1">
      <c r="A572" s="25" t="s">
        <v>3224</v>
      </c>
      <c r="B572" s="298" t="s">
        <v>4307</v>
      </c>
      <c r="D572" s="263">
        <v>0</v>
      </c>
      <c r="E572" s="42" t="s">
        <v>76</v>
      </c>
      <c r="F572" s="42" t="s">
        <v>77</v>
      </c>
      <c r="G572" s="264"/>
      <c r="H572" s="264"/>
      <c r="I572" s="42" t="s">
        <v>2210</v>
      </c>
      <c r="J572" s="43" t="s">
        <v>1572</v>
      </c>
      <c r="M572" s="44" t="s">
        <v>150</v>
      </c>
      <c r="N572" s="45" t="s">
        <v>151</v>
      </c>
      <c r="O572" s="42" t="s">
        <v>1040</v>
      </c>
      <c r="P572" s="42" t="s">
        <v>1287</v>
      </c>
      <c r="Q572" s="42" t="s">
        <v>73</v>
      </c>
      <c r="R572" s="42" t="s">
        <v>73</v>
      </c>
      <c r="S572" s="42" t="s">
        <v>4308</v>
      </c>
      <c r="T572" s="59" t="s">
        <v>22500</v>
      </c>
      <c r="U572" s="42" t="s">
        <v>4309</v>
      </c>
      <c r="V572" s="42" t="s">
        <v>73</v>
      </c>
      <c r="W572" s="42" t="s">
        <v>73</v>
      </c>
      <c r="X572" s="98">
        <v>40334</v>
      </c>
      <c r="Y572" s="98">
        <v>40334</v>
      </c>
      <c r="Z572" s="44">
        <f t="shared" si="70"/>
        <v>2010</v>
      </c>
      <c r="AA572" s="44">
        <f t="shared" si="71"/>
        <v>6</v>
      </c>
      <c r="AB572" s="44">
        <v>0</v>
      </c>
      <c r="AC572" s="42" t="s">
        <v>2210</v>
      </c>
      <c r="AD572" s="42" t="s">
        <v>1572</v>
      </c>
      <c r="AE572" s="298" t="s">
        <v>73</v>
      </c>
      <c r="AF572" s="298" t="s">
        <v>73</v>
      </c>
      <c r="AG572" s="42" t="s">
        <v>3513</v>
      </c>
      <c r="AH572" s="42" t="s">
        <v>1604</v>
      </c>
      <c r="AI572" s="42" t="s">
        <v>4310</v>
      </c>
      <c r="AJ572" s="42" t="s">
        <v>3554</v>
      </c>
      <c r="AK572" s="31" t="s">
        <v>892</v>
      </c>
      <c r="AL572" s="31" t="s">
        <v>892</v>
      </c>
      <c r="AM572" s="47">
        <v>1</v>
      </c>
      <c r="AN572" s="47">
        <v>1</v>
      </c>
      <c r="AO572" s="47">
        <v>5</v>
      </c>
      <c r="AP572" s="47">
        <v>6</v>
      </c>
      <c r="AQ572" s="47"/>
      <c r="AR572" s="47"/>
      <c r="AS572" s="47">
        <v>0</v>
      </c>
      <c r="AT572" s="49">
        <v>1</v>
      </c>
      <c r="AU572" s="49">
        <v>1</v>
      </c>
      <c r="AV572" s="47"/>
      <c r="AW572" s="49">
        <v>1</v>
      </c>
      <c r="AX572" s="49"/>
      <c r="AY572" s="44">
        <f t="shared" si="65"/>
        <v>1</v>
      </c>
      <c r="AZ572" s="47"/>
      <c r="BA572" s="47"/>
      <c r="BB572" s="47"/>
      <c r="BC572" s="48"/>
      <c r="BD572" s="50"/>
      <c r="BE572" s="50"/>
      <c r="BF572" s="50"/>
      <c r="BG572" s="51"/>
      <c r="BH572" s="51">
        <f t="shared" si="69"/>
        <v>1</v>
      </c>
      <c r="BI572" s="51">
        <v>3</v>
      </c>
      <c r="BJ572" s="52"/>
      <c r="BK572" s="52"/>
      <c r="BL572" s="53"/>
      <c r="BM572" s="47" t="e">
        <f>COUNTIFS(A$2:$AC572,#REF!,M$2:$AL572,M572)</f>
        <v>#VALUE!</v>
      </c>
      <c r="BN572" s="47">
        <v>0</v>
      </c>
      <c r="BO572" s="54">
        <v>1</v>
      </c>
      <c r="BP572" s="54">
        <v>0</v>
      </c>
      <c r="BQ572" s="47">
        <v>1</v>
      </c>
      <c r="BR572" s="49">
        <v>1</v>
      </c>
      <c r="BS572" s="49">
        <v>1</v>
      </c>
      <c r="BT572" s="44">
        <f t="shared" si="68"/>
        <v>66</v>
      </c>
      <c r="BW572" s="40" t="s">
        <v>67</v>
      </c>
      <c r="BX572" s="324" t="s">
        <v>22501</v>
      </c>
      <c r="BY572" s="55"/>
      <c r="BZ572" s="1" t="s">
        <v>22426</v>
      </c>
    </row>
    <row r="573" spans="1:78" ht="15" customHeight="1">
      <c r="A573" s="25" t="s">
        <v>3224</v>
      </c>
      <c r="B573" s="42" t="s">
        <v>4311</v>
      </c>
      <c r="D573" s="263">
        <v>0</v>
      </c>
      <c r="E573" s="42" t="s">
        <v>76</v>
      </c>
      <c r="F573" s="42" t="s">
        <v>77</v>
      </c>
      <c r="G573" s="264"/>
      <c r="H573" s="264"/>
      <c r="I573" s="42" t="s">
        <v>2210</v>
      </c>
      <c r="J573" s="43" t="s">
        <v>1572</v>
      </c>
      <c r="M573" s="44" t="s">
        <v>150</v>
      </c>
      <c r="N573" s="45" t="s">
        <v>151</v>
      </c>
      <c r="O573" s="42" t="s">
        <v>71</v>
      </c>
      <c r="P573" s="42" t="s">
        <v>122</v>
      </c>
      <c r="Q573" s="42" t="s">
        <v>73</v>
      </c>
      <c r="R573" s="42" t="s">
        <v>73</v>
      </c>
      <c r="S573" s="42" t="s">
        <v>4312</v>
      </c>
      <c r="T573" s="42" t="s">
        <v>4313</v>
      </c>
      <c r="U573" s="42" t="s">
        <v>4313</v>
      </c>
      <c r="V573" s="42" t="s">
        <v>73</v>
      </c>
      <c r="W573" s="42" t="s">
        <v>73</v>
      </c>
      <c r="X573" s="98">
        <v>40383</v>
      </c>
      <c r="Y573" s="98">
        <v>40412</v>
      </c>
      <c r="Z573" s="44">
        <f t="shared" si="70"/>
        <v>2010</v>
      </c>
      <c r="AA573" s="44">
        <f t="shared" si="71"/>
        <v>7</v>
      </c>
      <c r="AB573" s="44">
        <v>0</v>
      </c>
      <c r="AC573" s="42" t="s">
        <v>2210</v>
      </c>
      <c r="AD573" s="42" t="s">
        <v>1572</v>
      </c>
      <c r="AE573" s="42" t="s">
        <v>2815</v>
      </c>
      <c r="AF573" s="42" t="s">
        <v>2816</v>
      </c>
      <c r="AG573" s="42" t="s">
        <v>4314</v>
      </c>
      <c r="AH573" s="42" t="s">
        <v>4315</v>
      </c>
      <c r="AI573" s="42" t="s">
        <v>4316</v>
      </c>
      <c r="AJ573" s="42" t="s">
        <v>4317</v>
      </c>
      <c r="AK573" s="31" t="s">
        <v>892</v>
      </c>
      <c r="AL573" s="31" t="s">
        <v>892</v>
      </c>
      <c r="AM573" s="47">
        <v>1</v>
      </c>
      <c r="AN573" s="47">
        <v>1</v>
      </c>
      <c r="AO573" s="47">
        <v>5</v>
      </c>
      <c r="AP573" s="47">
        <v>6</v>
      </c>
      <c r="AQ573" s="47"/>
      <c r="AR573" s="47"/>
      <c r="AS573" s="47">
        <v>1</v>
      </c>
      <c r="AT573" s="49">
        <v>1</v>
      </c>
      <c r="AU573" s="49">
        <v>1</v>
      </c>
      <c r="AV573" s="47"/>
      <c r="AW573" s="49">
        <v>1</v>
      </c>
      <c r="AX573" s="49"/>
      <c r="AY573" s="44">
        <f t="shared" si="65"/>
        <v>30</v>
      </c>
      <c r="AZ573" s="47"/>
      <c r="BA573" s="47"/>
      <c r="BB573" s="47"/>
      <c r="BC573" s="48"/>
      <c r="BD573" s="50"/>
      <c r="BE573" s="50"/>
      <c r="BF573" s="50"/>
      <c r="BG573" s="51"/>
      <c r="BH573" s="51">
        <f t="shared" si="69"/>
        <v>1</v>
      </c>
      <c r="BI573" s="51">
        <v>5</v>
      </c>
      <c r="BJ573" s="52"/>
      <c r="BK573" s="52"/>
      <c r="BL573" s="53"/>
      <c r="BM573" s="47" t="e">
        <f>COUNTIFS(A$2:$AC573,#REF!,M$2:$AL573,M573)</f>
        <v>#VALUE!</v>
      </c>
      <c r="BN573" s="47">
        <v>0</v>
      </c>
      <c r="BO573" s="54">
        <v>30</v>
      </c>
      <c r="BP573" s="54">
        <v>0</v>
      </c>
      <c r="BQ573" s="47">
        <v>30</v>
      </c>
      <c r="BR573" s="49">
        <v>1</v>
      </c>
      <c r="BS573" s="49">
        <v>1</v>
      </c>
      <c r="BT573" s="44">
        <f t="shared" si="68"/>
        <v>115</v>
      </c>
      <c r="BW573" s="40" t="s">
        <v>67</v>
      </c>
      <c r="BY573" s="55"/>
      <c r="BZ573" s="1" t="s">
        <v>22426</v>
      </c>
    </row>
    <row r="574" spans="1:78" ht="15" customHeight="1">
      <c r="A574" s="25" t="s">
        <v>3224</v>
      </c>
      <c r="B574" s="42" t="s">
        <v>4318</v>
      </c>
      <c r="D574" s="263">
        <v>0</v>
      </c>
      <c r="E574" s="42" t="s">
        <v>76</v>
      </c>
      <c r="F574" s="42" t="s">
        <v>77</v>
      </c>
      <c r="G574" s="264"/>
      <c r="H574" s="264"/>
      <c r="I574" s="42" t="s">
        <v>2210</v>
      </c>
      <c r="J574" s="43" t="s">
        <v>1572</v>
      </c>
      <c r="M574" s="44" t="s">
        <v>150</v>
      </c>
      <c r="N574" s="45" t="s">
        <v>151</v>
      </c>
      <c r="O574" s="42" t="s">
        <v>71</v>
      </c>
      <c r="P574" s="42" t="s">
        <v>122</v>
      </c>
      <c r="Q574" s="42" t="s">
        <v>73</v>
      </c>
      <c r="R574" s="42" t="s">
        <v>73</v>
      </c>
      <c r="S574" s="42" t="s">
        <v>4319</v>
      </c>
      <c r="T574" s="42" t="s">
        <v>4320</v>
      </c>
      <c r="U574" s="42" t="s">
        <v>4320</v>
      </c>
      <c r="V574" s="42" t="s">
        <v>73</v>
      </c>
      <c r="W574" s="42" t="s">
        <v>73</v>
      </c>
      <c r="X574" s="98">
        <v>40422</v>
      </c>
      <c r="Y574" s="98">
        <v>40451</v>
      </c>
      <c r="Z574" s="44">
        <f t="shared" si="70"/>
        <v>2010</v>
      </c>
      <c r="AA574" s="44">
        <f t="shared" si="71"/>
        <v>9</v>
      </c>
      <c r="AB574" s="44">
        <v>0</v>
      </c>
      <c r="AC574" s="42" t="s">
        <v>2210</v>
      </c>
      <c r="AD574" s="42" t="s">
        <v>1572</v>
      </c>
      <c r="AE574" s="42" t="s">
        <v>2815</v>
      </c>
      <c r="AF574" s="42" t="s">
        <v>2816</v>
      </c>
      <c r="AG574" s="42" t="s">
        <v>4321</v>
      </c>
      <c r="AH574" s="42" t="s">
        <v>4322</v>
      </c>
      <c r="AI574" s="42" t="s">
        <v>4323</v>
      </c>
      <c r="AJ574" s="42" t="s">
        <v>4324</v>
      </c>
      <c r="AK574" s="31" t="s">
        <v>892</v>
      </c>
      <c r="AL574" s="31" t="s">
        <v>892</v>
      </c>
      <c r="AM574" s="47">
        <v>1</v>
      </c>
      <c r="AN574" s="47">
        <v>1</v>
      </c>
      <c r="AO574" s="47">
        <v>5</v>
      </c>
      <c r="AP574" s="47">
        <v>6</v>
      </c>
      <c r="AQ574" s="47"/>
      <c r="AR574" s="47"/>
      <c r="AS574" s="47">
        <v>1</v>
      </c>
      <c r="AT574" s="49">
        <v>1</v>
      </c>
      <c r="AU574" s="49">
        <v>1</v>
      </c>
      <c r="AV574" s="47"/>
      <c r="AW574" s="49">
        <v>1</v>
      </c>
      <c r="AX574" s="49"/>
      <c r="AY574" s="44">
        <f t="shared" si="65"/>
        <v>30</v>
      </c>
      <c r="AZ574" s="47"/>
      <c r="BA574" s="47"/>
      <c r="BB574" s="47"/>
      <c r="BC574" s="48"/>
      <c r="BD574" s="50"/>
      <c r="BE574" s="50"/>
      <c r="BF574" s="50"/>
      <c r="BG574" s="51"/>
      <c r="BH574" s="51">
        <f t="shared" si="69"/>
        <v>1</v>
      </c>
      <c r="BI574" s="51">
        <v>5</v>
      </c>
      <c r="BJ574" s="52"/>
      <c r="BK574" s="52"/>
      <c r="BL574" s="53"/>
      <c r="BM574" s="47" t="e">
        <f>COUNTIFS(A$2:$AC574,#REF!,M$2:$AL574,M574)</f>
        <v>#VALUE!</v>
      </c>
      <c r="BN574" s="47">
        <v>0</v>
      </c>
      <c r="BO574" s="54">
        <v>30</v>
      </c>
      <c r="BP574" s="54">
        <v>0</v>
      </c>
      <c r="BQ574" s="47">
        <v>30</v>
      </c>
      <c r="BR574" s="49">
        <v>1</v>
      </c>
      <c r="BS574" s="49">
        <v>1</v>
      </c>
      <c r="BT574" s="44">
        <f t="shared" si="68"/>
        <v>154</v>
      </c>
      <c r="BW574" s="40" t="s">
        <v>67</v>
      </c>
      <c r="BY574" s="55"/>
      <c r="BZ574" s="1" t="s">
        <v>22426</v>
      </c>
    </row>
    <row r="575" spans="1:78" ht="15" customHeight="1">
      <c r="A575" s="25" t="s">
        <v>3224</v>
      </c>
      <c r="B575" s="42" t="s">
        <v>4325</v>
      </c>
      <c r="D575" s="263">
        <v>0</v>
      </c>
      <c r="E575" s="42" t="s">
        <v>76</v>
      </c>
      <c r="F575" s="42" t="s">
        <v>77</v>
      </c>
      <c r="G575" s="264"/>
      <c r="H575" s="264"/>
      <c r="I575" s="42" t="s">
        <v>2210</v>
      </c>
      <c r="J575" s="43" t="s">
        <v>1572</v>
      </c>
      <c r="M575" s="44" t="s">
        <v>150</v>
      </c>
      <c r="N575" s="45" t="s">
        <v>151</v>
      </c>
      <c r="O575" s="42" t="s">
        <v>71</v>
      </c>
      <c r="P575" s="42" t="s">
        <v>122</v>
      </c>
      <c r="Q575" s="42" t="s">
        <v>73</v>
      </c>
      <c r="R575" s="42" t="s">
        <v>73</v>
      </c>
      <c r="S575" s="42" t="s">
        <v>471</v>
      </c>
      <c r="T575" s="42" t="s">
        <v>4326</v>
      </c>
      <c r="U575" s="42" t="s">
        <v>4326</v>
      </c>
      <c r="V575" s="42" t="s">
        <v>73</v>
      </c>
      <c r="W575" s="42" t="s">
        <v>73</v>
      </c>
      <c r="X575" s="98">
        <v>40517</v>
      </c>
      <c r="Y575" s="98">
        <v>40524</v>
      </c>
      <c r="Z575" s="44">
        <f t="shared" si="70"/>
        <v>2010</v>
      </c>
      <c r="AA575" s="44">
        <f t="shared" si="71"/>
        <v>12</v>
      </c>
      <c r="AB575" s="44">
        <v>0</v>
      </c>
      <c r="AC575" s="42" t="s">
        <v>4327</v>
      </c>
      <c r="AD575" s="42" t="s">
        <v>4327</v>
      </c>
      <c r="AE575" s="42" t="s">
        <v>2210</v>
      </c>
      <c r="AF575" s="42" t="s">
        <v>1572</v>
      </c>
      <c r="AG575" s="42" t="s">
        <v>73</v>
      </c>
      <c r="AH575" s="42" t="s">
        <v>73</v>
      </c>
      <c r="AI575" s="42" t="s">
        <v>73</v>
      </c>
      <c r="AJ575" s="42" t="s">
        <v>73</v>
      </c>
      <c r="AK575" s="31" t="s">
        <v>892</v>
      </c>
      <c r="AL575" s="31" t="s">
        <v>892</v>
      </c>
      <c r="AM575" s="47">
        <v>1</v>
      </c>
      <c r="AN575" s="47">
        <v>1</v>
      </c>
      <c r="AO575" s="47">
        <v>5</v>
      </c>
      <c r="AP575" s="47">
        <v>6</v>
      </c>
      <c r="AQ575" s="47"/>
      <c r="AR575" s="47"/>
      <c r="AS575" s="47">
        <v>1</v>
      </c>
      <c r="AT575" s="49">
        <v>1</v>
      </c>
      <c r="AU575" s="49">
        <v>1</v>
      </c>
      <c r="AV575" s="47"/>
      <c r="AW575" s="49">
        <v>1</v>
      </c>
      <c r="AX575" s="49"/>
      <c r="AY575" s="44">
        <f t="shared" si="65"/>
        <v>8</v>
      </c>
      <c r="AZ575" s="47"/>
      <c r="BA575" s="47"/>
      <c r="BB575" s="47"/>
      <c r="BC575" s="48"/>
      <c r="BD575" s="50"/>
      <c r="BE575" s="50"/>
      <c r="BF575" s="50"/>
      <c r="BG575" s="51"/>
      <c r="BH575" s="51">
        <f t="shared" si="69"/>
        <v>1</v>
      </c>
      <c r="BI575" s="51">
        <v>1</v>
      </c>
      <c r="BJ575" s="52"/>
      <c r="BK575" s="52"/>
      <c r="BL575" s="53"/>
      <c r="BM575" s="47" t="e">
        <f>COUNTIFS(A$2:$AC575,#REF!,M$2:$AL575,M575)</f>
        <v>#VALUE!</v>
      </c>
      <c r="BN575" s="47">
        <v>0</v>
      </c>
      <c r="BO575" s="54">
        <v>8</v>
      </c>
      <c r="BP575" s="54">
        <v>0</v>
      </c>
      <c r="BQ575" s="47">
        <v>8</v>
      </c>
      <c r="BR575" s="49">
        <v>1</v>
      </c>
      <c r="BS575" s="49">
        <v>1</v>
      </c>
      <c r="BT575" s="44">
        <f t="shared" si="68"/>
        <v>249</v>
      </c>
      <c r="BW575" s="40" t="s">
        <v>67</v>
      </c>
      <c r="BY575" s="55"/>
      <c r="BZ575" s="1" t="s">
        <v>22426</v>
      </c>
    </row>
    <row r="576" spans="1:78" ht="15" customHeight="1">
      <c r="A576" s="25" t="s">
        <v>3224</v>
      </c>
      <c r="B576" s="42" t="s">
        <v>4328</v>
      </c>
      <c r="D576" s="263">
        <v>0</v>
      </c>
      <c r="E576" s="42" t="s">
        <v>76</v>
      </c>
      <c r="F576" s="42" t="s">
        <v>77</v>
      </c>
      <c r="G576" s="264"/>
      <c r="H576" s="264"/>
      <c r="I576" s="42" t="s">
        <v>2210</v>
      </c>
      <c r="J576" s="43" t="s">
        <v>1572</v>
      </c>
      <c r="M576" s="44" t="s">
        <v>150</v>
      </c>
      <c r="N576" s="45" t="s">
        <v>151</v>
      </c>
      <c r="O576" s="42" t="s">
        <v>93</v>
      </c>
      <c r="P576" s="42" t="s">
        <v>103</v>
      </c>
      <c r="Q576" s="42" t="s">
        <v>73</v>
      </c>
      <c r="R576" s="42" t="s">
        <v>73</v>
      </c>
      <c r="S576" s="42" t="s">
        <v>4329</v>
      </c>
      <c r="T576" s="42" t="s">
        <v>4330</v>
      </c>
      <c r="U576" s="42" t="s">
        <v>4330</v>
      </c>
      <c r="V576" s="42" t="s">
        <v>73</v>
      </c>
      <c r="W576" s="42" t="s">
        <v>73</v>
      </c>
      <c r="X576" s="98">
        <v>40529</v>
      </c>
      <c r="Y576" s="98">
        <v>40566</v>
      </c>
      <c r="Z576" s="44">
        <f t="shared" si="70"/>
        <v>2010</v>
      </c>
      <c r="AA576" s="44">
        <f t="shared" si="71"/>
        <v>12</v>
      </c>
      <c r="AB576" s="44">
        <v>0</v>
      </c>
      <c r="AC576" s="42" t="s">
        <v>2210</v>
      </c>
      <c r="AD576" s="42" t="s">
        <v>1572</v>
      </c>
      <c r="AE576" s="42" t="s">
        <v>2815</v>
      </c>
      <c r="AF576" s="42" t="s">
        <v>2816</v>
      </c>
      <c r="AG576" s="42" t="s">
        <v>4331</v>
      </c>
      <c r="AH576" s="42" t="s">
        <v>4332</v>
      </c>
      <c r="AI576" s="42" t="s">
        <v>4333</v>
      </c>
      <c r="AJ576" s="42" t="s">
        <v>4334</v>
      </c>
      <c r="AK576" s="31" t="s">
        <v>892</v>
      </c>
      <c r="AL576" s="31" t="s">
        <v>892</v>
      </c>
      <c r="AM576" s="47">
        <v>1</v>
      </c>
      <c r="AN576" s="47">
        <v>1</v>
      </c>
      <c r="AO576" s="47">
        <v>5</v>
      </c>
      <c r="AP576" s="47">
        <v>6</v>
      </c>
      <c r="AQ576" s="47"/>
      <c r="AR576" s="47"/>
      <c r="AS576" s="47">
        <v>1</v>
      </c>
      <c r="AT576" s="49">
        <v>1</v>
      </c>
      <c r="AU576" s="49">
        <v>1</v>
      </c>
      <c r="AV576" s="47"/>
      <c r="AW576" s="49">
        <v>1</v>
      </c>
      <c r="AX576" s="49"/>
      <c r="AY576" s="44">
        <f t="shared" si="65"/>
        <v>38</v>
      </c>
      <c r="AZ576" s="47"/>
      <c r="BA576" s="47"/>
      <c r="BB576" s="47"/>
      <c r="BC576" s="48"/>
      <c r="BD576" s="50"/>
      <c r="BE576" s="50"/>
      <c r="BF576" s="50"/>
      <c r="BG576" s="51"/>
      <c r="BH576" s="51">
        <f t="shared" si="69"/>
        <v>1</v>
      </c>
      <c r="BI576" s="51">
        <v>5</v>
      </c>
      <c r="BJ576" s="52"/>
      <c r="BK576" s="52"/>
      <c r="BL576" s="53"/>
      <c r="BM576" s="47" t="e">
        <f>COUNTIFS(A$2:$AC576,#REF!,M$2:$AL576,M576)</f>
        <v>#VALUE!</v>
      </c>
      <c r="BN576" s="47">
        <v>0</v>
      </c>
      <c r="BO576" s="54">
        <v>38</v>
      </c>
      <c r="BP576" s="54">
        <v>0</v>
      </c>
      <c r="BQ576" s="47">
        <v>38</v>
      </c>
      <c r="BR576" s="49">
        <v>1</v>
      </c>
      <c r="BS576" s="49">
        <v>1</v>
      </c>
      <c r="BT576" s="44">
        <f t="shared" si="68"/>
        <v>261</v>
      </c>
      <c r="BW576" s="40" t="s">
        <v>67</v>
      </c>
      <c r="BY576" s="55"/>
      <c r="BZ576" s="1" t="s">
        <v>22426</v>
      </c>
    </row>
    <row r="577" spans="1:78" ht="15" customHeight="1">
      <c r="A577" s="25" t="s">
        <v>3224</v>
      </c>
      <c r="B577" s="42" t="s">
        <v>4335</v>
      </c>
      <c r="D577" s="263">
        <v>0</v>
      </c>
      <c r="E577" s="26" t="s">
        <v>92</v>
      </c>
      <c r="F577" s="26" t="s">
        <v>70</v>
      </c>
      <c r="G577" s="265"/>
      <c r="H577" s="265"/>
      <c r="I577" s="26" t="s">
        <v>4336</v>
      </c>
      <c r="J577" s="27" t="s">
        <v>4337</v>
      </c>
      <c r="M577" s="28">
        <v>777</v>
      </c>
      <c r="N577" s="29">
        <v>777</v>
      </c>
      <c r="O577" s="26" t="s">
        <v>1040</v>
      </c>
      <c r="P577" s="26" t="s">
        <v>1041</v>
      </c>
      <c r="Q577" s="26" t="s">
        <v>73</v>
      </c>
      <c r="R577" s="26" t="s">
        <v>73</v>
      </c>
      <c r="S577" s="26" t="s">
        <v>4338</v>
      </c>
      <c r="T577" s="26" t="s">
        <v>4339</v>
      </c>
      <c r="U577" s="26" t="s">
        <v>4339</v>
      </c>
      <c r="V577" s="26" t="s">
        <v>73</v>
      </c>
      <c r="W577" s="26" t="s">
        <v>73</v>
      </c>
      <c r="X577" s="106">
        <v>40347</v>
      </c>
      <c r="Y577" s="261" t="s">
        <v>22184</v>
      </c>
      <c r="Z577" s="28">
        <f t="shared" si="70"/>
        <v>2010</v>
      </c>
      <c r="AA577" s="28">
        <f t="shared" si="71"/>
        <v>6</v>
      </c>
      <c r="AB577" s="28">
        <v>99</v>
      </c>
      <c r="AC577" s="26" t="s">
        <v>4340</v>
      </c>
      <c r="AD577" s="26" t="s">
        <v>4340</v>
      </c>
      <c r="AE577" s="26" t="s">
        <v>73</v>
      </c>
      <c r="AF577" s="26" t="s">
        <v>73</v>
      </c>
      <c r="AG577" s="26" t="s">
        <v>4341</v>
      </c>
      <c r="AH577" s="26" t="s">
        <v>73</v>
      </c>
      <c r="AI577" s="26" t="s">
        <v>4342</v>
      </c>
      <c r="AJ577" s="26" t="s">
        <v>4343</v>
      </c>
      <c r="AK577" s="30" t="s">
        <v>892</v>
      </c>
      <c r="AL577" s="30" t="s">
        <v>892</v>
      </c>
      <c r="AM577" s="32">
        <v>1</v>
      </c>
      <c r="AN577" s="32">
        <v>777</v>
      </c>
      <c r="AO577" s="32">
        <v>777</v>
      </c>
      <c r="AP577" s="32">
        <v>77</v>
      </c>
      <c r="AQ577" s="32"/>
      <c r="AR577" s="32"/>
      <c r="AS577" s="32">
        <v>0</v>
      </c>
      <c r="AT577" s="34">
        <v>777</v>
      </c>
      <c r="AU577" s="34">
        <v>777</v>
      </c>
      <c r="AV577" s="32"/>
      <c r="AW577" s="34">
        <v>777</v>
      </c>
      <c r="AX577" s="34"/>
      <c r="AY577" s="28">
        <f t="shared" si="65"/>
        <v>-30347</v>
      </c>
      <c r="AZ577" s="32"/>
      <c r="BA577" s="32"/>
      <c r="BB577" s="32"/>
      <c r="BC577" s="33"/>
      <c r="BD577" s="35" t="s">
        <v>75</v>
      </c>
      <c r="BE577" s="35"/>
      <c r="BF577" s="35"/>
      <c r="BG577" s="36"/>
      <c r="BH577" s="36">
        <f t="shared" si="69"/>
        <v>1</v>
      </c>
      <c r="BI577" s="36">
        <v>8</v>
      </c>
      <c r="BJ577" s="37"/>
      <c r="BK577" s="37"/>
      <c r="BL577" s="38"/>
      <c r="BM577" s="32" t="e">
        <f>COUNTIFS(A$2:$AC577,#REF!,M$2:$AL577,M577)</f>
        <v>#VALUE!</v>
      </c>
      <c r="BN577" s="32">
        <v>0</v>
      </c>
      <c r="BO577" s="39" t="e">
        <v>#VALUE!</v>
      </c>
      <c r="BP577" s="39">
        <v>99</v>
      </c>
      <c r="BQ577" s="32">
        <v>9999</v>
      </c>
      <c r="BR577" s="34">
        <v>777</v>
      </c>
      <c r="BS577" s="34">
        <v>777</v>
      </c>
      <c r="BT577" s="28">
        <f t="shared" si="68"/>
        <v>79</v>
      </c>
      <c r="BW577" s="40" t="s">
        <v>67</v>
      </c>
      <c r="BY577" s="41"/>
      <c r="BZ577" s="1" t="s">
        <v>22426</v>
      </c>
    </row>
    <row r="578" spans="1:78" ht="15" customHeight="1">
      <c r="A578" s="25" t="s">
        <v>3224</v>
      </c>
      <c r="B578" s="42" t="s">
        <v>4344</v>
      </c>
      <c r="D578" s="263">
        <v>0</v>
      </c>
      <c r="E578" s="26" t="s">
        <v>92</v>
      </c>
      <c r="F578" s="26" t="s">
        <v>70</v>
      </c>
      <c r="G578" s="265"/>
      <c r="H578" s="265"/>
      <c r="I578" s="26" t="s">
        <v>4345</v>
      </c>
      <c r="J578" s="27" t="s">
        <v>4346</v>
      </c>
      <c r="M578" s="28">
        <v>777</v>
      </c>
      <c r="N578" s="29">
        <v>777</v>
      </c>
      <c r="O578" s="26" t="s">
        <v>1040</v>
      </c>
      <c r="P578" s="26" t="s">
        <v>1041</v>
      </c>
      <c r="Q578" s="26" t="s">
        <v>73</v>
      </c>
      <c r="R578" s="26" t="s">
        <v>73</v>
      </c>
      <c r="S578" s="26" t="s">
        <v>4347</v>
      </c>
      <c r="T578" s="26" t="s">
        <v>73</v>
      </c>
      <c r="U578" s="26" t="s">
        <v>4347</v>
      </c>
      <c r="V578" s="26" t="s">
        <v>73</v>
      </c>
      <c r="W578" s="26" t="s">
        <v>73</v>
      </c>
      <c r="X578" s="106">
        <v>40329</v>
      </c>
      <c r="Y578" s="261" t="s">
        <v>22184</v>
      </c>
      <c r="Z578" s="28">
        <f t="shared" si="70"/>
        <v>2010</v>
      </c>
      <c r="AA578" s="28">
        <f t="shared" si="71"/>
        <v>5</v>
      </c>
      <c r="AB578" s="28">
        <v>99</v>
      </c>
      <c r="AC578" s="26" t="s">
        <v>73</v>
      </c>
      <c r="AD578" s="26" t="s">
        <v>73</v>
      </c>
      <c r="AE578" s="26" t="s">
        <v>73</v>
      </c>
      <c r="AF578" s="26" t="s">
        <v>73</v>
      </c>
      <c r="AG578" s="26" t="s">
        <v>73</v>
      </c>
      <c r="AH578" s="26" t="s">
        <v>73</v>
      </c>
      <c r="AI578" s="26" t="s">
        <v>3513</v>
      </c>
      <c r="AJ578" s="26" t="s">
        <v>284</v>
      </c>
      <c r="AK578" s="30" t="s">
        <v>892</v>
      </c>
      <c r="AL578" s="30" t="s">
        <v>892</v>
      </c>
      <c r="AM578" s="32">
        <v>1</v>
      </c>
      <c r="AN578" s="32">
        <v>777</v>
      </c>
      <c r="AO578" s="32">
        <v>777</v>
      </c>
      <c r="AP578" s="32">
        <v>77</v>
      </c>
      <c r="AQ578" s="32"/>
      <c r="AR578" s="32"/>
      <c r="AS578" s="32">
        <v>0</v>
      </c>
      <c r="AT578" s="34">
        <v>777</v>
      </c>
      <c r="AU578" s="34">
        <v>777</v>
      </c>
      <c r="AV578" s="32"/>
      <c r="AW578" s="34">
        <v>777</v>
      </c>
      <c r="AX578" s="34"/>
      <c r="AY578" s="28">
        <f t="shared" ref="AY578:AY641" si="72">Y578-X578+1</f>
        <v>-30329</v>
      </c>
      <c r="AZ578" s="32"/>
      <c r="BA578" s="32"/>
      <c r="BB578" s="32"/>
      <c r="BC578" s="33"/>
      <c r="BD578" s="35" t="s">
        <v>75</v>
      </c>
      <c r="BE578" s="35"/>
      <c r="BF578" s="35"/>
      <c r="BG578" s="36"/>
      <c r="BH578" s="36">
        <f t="shared" si="69"/>
        <v>1</v>
      </c>
      <c r="BI578" s="36">
        <v>8</v>
      </c>
      <c r="BJ578" s="37"/>
      <c r="BK578" s="37"/>
      <c r="BL578" s="38"/>
      <c r="BM578" s="32" t="e">
        <f>COUNTIFS(A$2:$AC578,#REF!,M$2:$AL578,M578)</f>
        <v>#VALUE!</v>
      </c>
      <c r="BN578" s="32">
        <v>0</v>
      </c>
      <c r="BO578" s="39" t="e">
        <v>#VALUE!</v>
      </c>
      <c r="BP578" s="39">
        <v>99</v>
      </c>
      <c r="BQ578" s="32">
        <v>9999</v>
      </c>
      <c r="BR578" s="34">
        <v>777</v>
      </c>
      <c r="BS578" s="34">
        <v>777</v>
      </c>
      <c r="BT578" s="28">
        <f t="shared" si="68"/>
        <v>61</v>
      </c>
      <c r="BW578" s="40" t="s">
        <v>67</v>
      </c>
      <c r="BY578" s="41"/>
      <c r="BZ578" s="1" t="s">
        <v>22426</v>
      </c>
    </row>
    <row r="579" spans="1:78" ht="15" customHeight="1">
      <c r="A579" s="25" t="s">
        <v>3224</v>
      </c>
      <c r="B579" s="42" t="s">
        <v>4348</v>
      </c>
      <c r="D579" s="263">
        <v>0</v>
      </c>
      <c r="E579" s="26" t="s">
        <v>92</v>
      </c>
      <c r="F579" s="26" t="s">
        <v>70</v>
      </c>
      <c r="G579" s="265"/>
      <c r="H579" s="265"/>
      <c r="I579" s="26" t="s">
        <v>4349</v>
      </c>
      <c r="J579" s="27" t="s">
        <v>4350</v>
      </c>
      <c r="M579" s="28">
        <v>777</v>
      </c>
      <c r="N579" s="29">
        <v>777</v>
      </c>
      <c r="O579" s="26" t="s">
        <v>93</v>
      </c>
      <c r="P579" s="26" t="s">
        <v>94</v>
      </c>
      <c r="Q579" s="26" t="s">
        <v>73</v>
      </c>
      <c r="R579" s="26" t="s">
        <v>73</v>
      </c>
      <c r="S579" s="26" t="s">
        <v>4351</v>
      </c>
      <c r="T579" s="26" t="s">
        <v>73</v>
      </c>
      <c r="U579" s="26" t="s">
        <v>4351</v>
      </c>
      <c r="V579" s="26" t="s">
        <v>73</v>
      </c>
      <c r="W579" s="26" t="s">
        <v>73</v>
      </c>
      <c r="X579" s="106">
        <v>40312</v>
      </c>
      <c r="Y579" s="106">
        <v>40314</v>
      </c>
      <c r="Z579" s="28">
        <f t="shared" si="70"/>
        <v>2010</v>
      </c>
      <c r="AA579" s="28">
        <f t="shared" si="71"/>
        <v>5</v>
      </c>
      <c r="AB579" s="28">
        <v>0</v>
      </c>
      <c r="AC579" s="26" t="s">
        <v>73</v>
      </c>
      <c r="AD579" s="26" t="s">
        <v>73</v>
      </c>
      <c r="AE579" s="26" t="s">
        <v>73</v>
      </c>
      <c r="AF579" s="26" t="s">
        <v>73</v>
      </c>
      <c r="AG579" s="26" t="s">
        <v>1262</v>
      </c>
      <c r="AH579" s="26" t="s">
        <v>73</v>
      </c>
      <c r="AI579" s="26" t="s">
        <v>4352</v>
      </c>
      <c r="AJ579" s="26" t="s">
        <v>4353</v>
      </c>
      <c r="AK579" s="30" t="s">
        <v>892</v>
      </c>
      <c r="AL579" s="30" t="s">
        <v>892</v>
      </c>
      <c r="AM579" s="32">
        <v>1</v>
      </c>
      <c r="AN579" s="32">
        <v>777</v>
      </c>
      <c r="AO579" s="32">
        <v>777</v>
      </c>
      <c r="AP579" s="32">
        <v>77</v>
      </c>
      <c r="AQ579" s="32"/>
      <c r="AR579" s="32"/>
      <c r="AS579" s="32">
        <v>1</v>
      </c>
      <c r="AT579" s="34">
        <v>777</v>
      </c>
      <c r="AU579" s="34">
        <v>777</v>
      </c>
      <c r="AV579" s="32"/>
      <c r="AW579" s="34">
        <v>777</v>
      </c>
      <c r="AX579" s="34"/>
      <c r="AY579" s="28">
        <f t="shared" si="72"/>
        <v>3</v>
      </c>
      <c r="AZ579" s="32"/>
      <c r="BA579" s="32"/>
      <c r="BB579" s="32"/>
      <c r="BC579" s="33"/>
      <c r="BD579" s="35" t="s">
        <v>75</v>
      </c>
      <c r="BE579" s="35"/>
      <c r="BF579" s="35"/>
      <c r="BG579" s="36"/>
      <c r="BH579" s="36">
        <f t="shared" si="69"/>
        <v>1</v>
      </c>
      <c r="BI579" s="36">
        <v>6</v>
      </c>
      <c r="BJ579" s="37"/>
      <c r="BK579" s="37"/>
      <c r="BL579" s="38"/>
      <c r="BM579" s="32" t="e">
        <f>COUNTIFS(A$2:$AC579,#REF!,M$2:$AL579,M579)</f>
        <v>#VALUE!</v>
      </c>
      <c r="BN579" s="32">
        <v>0</v>
      </c>
      <c r="BO579" s="39">
        <v>3</v>
      </c>
      <c r="BP579" s="39">
        <v>0</v>
      </c>
      <c r="BQ579" s="32">
        <v>3</v>
      </c>
      <c r="BR579" s="34">
        <v>777</v>
      </c>
      <c r="BS579" s="34">
        <v>777</v>
      </c>
      <c r="BT579" s="28">
        <f t="shared" si="68"/>
        <v>44</v>
      </c>
      <c r="BW579" s="40" t="s">
        <v>67</v>
      </c>
      <c r="BY579" s="41"/>
      <c r="BZ579" s="1" t="s">
        <v>22426</v>
      </c>
    </row>
    <row r="580" spans="1:78" ht="15" customHeight="1">
      <c r="A580" s="25" t="s">
        <v>3224</v>
      </c>
      <c r="B580" s="42" t="s">
        <v>4354</v>
      </c>
      <c r="D580" s="263">
        <v>0</v>
      </c>
      <c r="E580" s="42" t="s">
        <v>76</v>
      </c>
      <c r="F580" s="42" t="s">
        <v>77</v>
      </c>
      <c r="G580" s="264"/>
      <c r="H580" s="264"/>
      <c r="I580" s="42" t="s">
        <v>4355</v>
      </c>
      <c r="J580" s="43" t="s">
        <v>4356</v>
      </c>
      <c r="M580" s="44" t="s">
        <v>150</v>
      </c>
      <c r="N580" s="45" t="s">
        <v>265</v>
      </c>
      <c r="O580" s="42" t="s">
        <v>93</v>
      </c>
      <c r="P580" s="42" t="s">
        <v>103</v>
      </c>
      <c r="Q580" s="42" t="s">
        <v>73</v>
      </c>
      <c r="R580" s="42" t="s">
        <v>73</v>
      </c>
      <c r="S580" s="42" t="s">
        <v>4357</v>
      </c>
      <c r="T580" s="42" t="s">
        <v>4358</v>
      </c>
      <c r="U580" s="42" t="s">
        <v>4358</v>
      </c>
      <c r="V580" s="42" t="s">
        <v>73</v>
      </c>
      <c r="W580" s="42" t="s">
        <v>73</v>
      </c>
      <c r="X580" s="98">
        <v>40523</v>
      </c>
      <c r="Y580" s="98">
        <v>40548</v>
      </c>
      <c r="Z580" s="44">
        <f t="shared" si="70"/>
        <v>2010</v>
      </c>
      <c r="AA580" s="44">
        <f t="shared" si="71"/>
        <v>12</v>
      </c>
      <c r="AB580" s="44">
        <v>0</v>
      </c>
      <c r="AC580" s="42" t="s">
        <v>265</v>
      </c>
      <c r="AD580" s="42" t="s">
        <v>372</v>
      </c>
      <c r="AE580" s="42" t="s">
        <v>73</v>
      </c>
      <c r="AF580" s="42" t="s">
        <v>4359</v>
      </c>
      <c r="AG580" s="42" t="s">
        <v>73</v>
      </c>
      <c r="AH580" s="42" t="s">
        <v>73</v>
      </c>
      <c r="AI580" s="42" t="s">
        <v>4360</v>
      </c>
      <c r="AJ580" s="42" t="s">
        <v>4361</v>
      </c>
      <c r="AK580" s="31" t="s">
        <v>892</v>
      </c>
      <c r="AL580" s="31" t="s">
        <v>892</v>
      </c>
      <c r="AM580" s="47">
        <v>1</v>
      </c>
      <c r="AN580" s="47">
        <v>2</v>
      </c>
      <c r="AO580" s="47">
        <v>5</v>
      </c>
      <c r="AP580" s="47">
        <v>6</v>
      </c>
      <c r="AQ580" s="47"/>
      <c r="AR580" s="47"/>
      <c r="AS580" s="47">
        <v>1</v>
      </c>
      <c r="AT580" s="49">
        <v>1</v>
      </c>
      <c r="AU580" s="49">
        <v>1</v>
      </c>
      <c r="AV580" s="47"/>
      <c r="AW580" s="49">
        <v>1</v>
      </c>
      <c r="AX580" s="49"/>
      <c r="AY580" s="44">
        <f t="shared" si="72"/>
        <v>26</v>
      </c>
      <c r="AZ580" s="47"/>
      <c r="BA580" s="47"/>
      <c r="BB580" s="47"/>
      <c r="BC580" s="48"/>
      <c r="BD580" s="50"/>
      <c r="BE580" s="50"/>
      <c r="BF580" s="57"/>
      <c r="BG580" s="51"/>
      <c r="BH580" s="51">
        <f t="shared" si="69"/>
        <v>1</v>
      </c>
      <c r="BI580" s="51">
        <v>8</v>
      </c>
      <c r="BJ580" s="52"/>
      <c r="BK580" s="52"/>
      <c r="BL580" s="53"/>
      <c r="BM580" s="47" t="e">
        <f>COUNTIFS(A$2:$AC580,#REF!,M$2:$AL580,M580)</f>
        <v>#VALUE!</v>
      </c>
      <c r="BN580" s="47">
        <v>1</v>
      </c>
      <c r="BO580" s="54">
        <v>26</v>
      </c>
      <c r="BP580" s="54">
        <v>0</v>
      </c>
      <c r="BQ580" s="47">
        <v>26</v>
      </c>
      <c r="BR580" s="49">
        <v>1</v>
      </c>
      <c r="BS580" s="49">
        <v>1</v>
      </c>
      <c r="BT580" s="44">
        <f t="shared" si="68"/>
        <v>255</v>
      </c>
      <c r="BW580" s="40" t="s">
        <v>67</v>
      </c>
      <c r="BY580" s="55"/>
      <c r="BZ580" s="1" t="s">
        <v>22427</v>
      </c>
    </row>
    <row r="581" spans="1:78" ht="15" customHeight="1">
      <c r="A581" s="25" t="s">
        <v>3224</v>
      </c>
      <c r="B581" s="42" t="s">
        <v>4362</v>
      </c>
      <c r="D581" s="263">
        <v>0</v>
      </c>
      <c r="E581" s="42" t="s">
        <v>76</v>
      </c>
      <c r="F581" s="42" t="s">
        <v>77</v>
      </c>
      <c r="G581" s="264"/>
      <c r="H581" s="264"/>
      <c r="I581" s="42" t="s">
        <v>4363</v>
      </c>
      <c r="J581" s="43" t="s">
        <v>4364</v>
      </c>
      <c r="M581" s="44" t="s">
        <v>144</v>
      </c>
      <c r="N581" s="45" t="s">
        <v>525</v>
      </c>
      <c r="O581" s="42" t="s">
        <v>110</v>
      </c>
      <c r="P581" s="42" t="s">
        <v>111</v>
      </c>
      <c r="Q581" s="42" t="s">
        <v>73</v>
      </c>
      <c r="R581" s="42" t="s">
        <v>73</v>
      </c>
      <c r="S581" s="42" t="s">
        <v>4365</v>
      </c>
      <c r="T581" s="42" t="s">
        <v>4366</v>
      </c>
      <c r="U581" s="42" t="s">
        <v>4366</v>
      </c>
      <c r="V581" s="42" t="s">
        <v>73</v>
      </c>
      <c r="W581" s="42" t="s">
        <v>73</v>
      </c>
      <c r="X581" s="98">
        <v>40362</v>
      </c>
      <c r="Y581" s="98">
        <v>40370</v>
      </c>
      <c r="Z581" s="44">
        <f t="shared" ref="Z581:Z612" si="73">YEAR(X581)</f>
        <v>2010</v>
      </c>
      <c r="AA581" s="44">
        <f t="shared" ref="AA581:AA612" si="74">MONTH(X581)</f>
        <v>7</v>
      </c>
      <c r="AB581" s="44">
        <v>0</v>
      </c>
      <c r="AC581" s="42" t="s">
        <v>4367</v>
      </c>
      <c r="AD581" s="42" t="s">
        <v>4368</v>
      </c>
      <c r="AE581" s="42" t="s">
        <v>73</v>
      </c>
      <c r="AF581" s="42" t="s">
        <v>73</v>
      </c>
      <c r="AG581" s="42" t="s">
        <v>73</v>
      </c>
      <c r="AH581" s="42" t="s">
        <v>73</v>
      </c>
      <c r="AI581" s="42" t="s">
        <v>73</v>
      </c>
      <c r="AJ581" s="42" t="s">
        <v>73</v>
      </c>
      <c r="AK581" s="31" t="s">
        <v>892</v>
      </c>
      <c r="AL581" s="31" t="s">
        <v>892</v>
      </c>
      <c r="AM581" s="47">
        <v>1</v>
      </c>
      <c r="AN581" s="47">
        <v>1</v>
      </c>
      <c r="AO581" s="47">
        <v>1</v>
      </c>
      <c r="AP581" s="47">
        <v>88</v>
      </c>
      <c r="AQ581" s="47"/>
      <c r="AR581" s="47"/>
      <c r="AS581" s="47">
        <v>0</v>
      </c>
      <c r="AT581" s="49">
        <v>1</v>
      </c>
      <c r="AU581" s="49">
        <v>1</v>
      </c>
      <c r="AV581" s="47"/>
      <c r="AW581" s="49">
        <v>1</v>
      </c>
      <c r="AX581" s="49"/>
      <c r="AY581" s="44">
        <f t="shared" si="72"/>
        <v>9</v>
      </c>
      <c r="AZ581" s="47"/>
      <c r="BA581" s="47"/>
      <c r="BB581" s="47"/>
      <c r="BC581" s="48"/>
      <c r="BD581" s="50"/>
      <c r="BE581" s="50"/>
      <c r="BF581" s="50"/>
      <c r="BG581" s="51"/>
      <c r="BH581" s="51">
        <f t="shared" si="69"/>
        <v>1</v>
      </c>
      <c r="BI581" s="51">
        <v>4</v>
      </c>
      <c r="BJ581" s="52"/>
      <c r="BK581" s="52"/>
      <c r="BL581" s="53"/>
      <c r="BM581" s="47" t="e">
        <f>COUNTIFS(A$2:$AC581,#REF!,M$2:$AL581,M581)</f>
        <v>#VALUE!</v>
      </c>
      <c r="BN581" s="47">
        <v>1</v>
      </c>
      <c r="BO581" s="54">
        <v>9</v>
      </c>
      <c r="BP581" s="54">
        <v>0</v>
      </c>
      <c r="BQ581" s="47">
        <v>9</v>
      </c>
      <c r="BR581" s="49">
        <v>1</v>
      </c>
      <c r="BS581" s="49">
        <v>1</v>
      </c>
      <c r="BT581" s="44">
        <f t="shared" si="68"/>
        <v>94</v>
      </c>
      <c r="BW581" s="40" t="s">
        <v>67</v>
      </c>
      <c r="BY581" s="55"/>
      <c r="BZ581" s="1" t="s">
        <v>22426</v>
      </c>
    </row>
    <row r="582" spans="1:78" ht="15" customHeight="1">
      <c r="A582" s="25" t="s">
        <v>3224</v>
      </c>
      <c r="B582" s="42" t="s">
        <v>4369</v>
      </c>
      <c r="D582" s="263">
        <v>0</v>
      </c>
      <c r="E582" s="42" t="s">
        <v>76</v>
      </c>
      <c r="F582" s="42" t="s">
        <v>77</v>
      </c>
      <c r="G582" s="264"/>
      <c r="H582" s="264"/>
      <c r="I582" s="42" t="s">
        <v>4363</v>
      </c>
      <c r="J582" s="43" t="s">
        <v>4364</v>
      </c>
      <c r="M582" s="44" t="s">
        <v>144</v>
      </c>
      <c r="N582" s="45" t="s">
        <v>525</v>
      </c>
      <c r="O582" s="42" t="s">
        <v>110</v>
      </c>
      <c r="P582" s="42" t="s">
        <v>111</v>
      </c>
      <c r="Q582" s="42" t="s">
        <v>73</v>
      </c>
      <c r="R582" s="42" t="s">
        <v>73</v>
      </c>
      <c r="S582" s="42" t="s">
        <v>4370</v>
      </c>
      <c r="T582" s="42" t="s">
        <v>4371</v>
      </c>
      <c r="U582" s="42" t="s">
        <v>4371</v>
      </c>
      <c r="V582" s="42" t="s">
        <v>73</v>
      </c>
      <c r="W582" s="42" t="s">
        <v>73</v>
      </c>
      <c r="X582" s="98">
        <v>40389</v>
      </c>
      <c r="Y582" s="98">
        <v>40391</v>
      </c>
      <c r="Z582" s="44">
        <f t="shared" si="73"/>
        <v>2010</v>
      </c>
      <c r="AA582" s="44">
        <f t="shared" si="74"/>
        <v>7</v>
      </c>
      <c r="AB582" s="44">
        <v>0</v>
      </c>
      <c r="AC582" s="42" t="s">
        <v>997</v>
      </c>
      <c r="AD582" s="42" t="s">
        <v>998</v>
      </c>
      <c r="AE582" s="42" t="s">
        <v>73</v>
      </c>
      <c r="AF582" s="42" t="s">
        <v>73</v>
      </c>
      <c r="AG582" s="42" t="s">
        <v>73</v>
      </c>
      <c r="AH582" s="42" t="s">
        <v>73</v>
      </c>
      <c r="AI582" s="42" t="s">
        <v>73</v>
      </c>
      <c r="AJ582" s="42" t="s">
        <v>73</v>
      </c>
      <c r="AK582" s="31" t="s">
        <v>892</v>
      </c>
      <c r="AL582" s="31" t="s">
        <v>892</v>
      </c>
      <c r="AM582" s="47">
        <v>1</v>
      </c>
      <c r="AN582" s="47">
        <v>1</v>
      </c>
      <c r="AO582" s="47">
        <v>1</v>
      </c>
      <c r="AP582" s="47">
        <v>88</v>
      </c>
      <c r="AQ582" s="47"/>
      <c r="AR582" s="47"/>
      <c r="AS582" s="47">
        <v>0</v>
      </c>
      <c r="AT582" s="49">
        <v>1</v>
      </c>
      <c r="AU582" s="49">
        <v>1</v>
      </c>
      <c r="AV582" s="47"/>
      <c r="AW582" s="49">
        <v>1</v>
      </c>
      <c r="AX582" s="49"/>
      <c r="AY582" s="44">
        <f t="shared" si="72"/>
        <v>3</v>
      </c>
      <c r="AZ582" s="47"/>
      <c r="BA582" s="47"/>
      <c r="BB582" s="47"/>
      <c r="BC582" s="48"/>
      <c r="BD582" s="50"/>
      <c r="BE582" s="50"/>
      <c r="BF582" s="50"/>
      <c r="BG582" s="51"/>
      <c r="BH582" s="51">
        <f t="shared" si="69"/>
        <v>1</v>
      </c>
      <c r="BI582" s="51">
        <v>4</v>
      </c>
      <c r="BJ582" s="52"/>
      <c r="BK582" s="52"/>
      <c r="BL582" s="53"/>
      <c r="BM582" s="47" t="e">
        <f>COUNTIFS(A$2:$AC582,#REF!,M$2:$AL582,M582)</f>
        <v>#VALUE!</v>
      </c>
      <c r="BN582" s="47">
        <v>0</v>
      </c>
      <c r="BO582" s="54">
        <v>3</v>
      </c>
      <c r="BP582" s="54">
        <v>0</v>
      </c>
      <c r="BQ582" s="47">
        <v>3</v>
      </c>
      <c r="BR582" s="49">
        <v>1</v>
      </c>
      <c r="BS582" s="49">
        <v>1</v>
      </c>
      <c r="BT582" s="44">
        <f t="shared" si="68"/>
        <v>121</v>
      </c>
      <c r="BW582" s="40" t="s">
        <v>67</v>
      </c>
      <c r="BY582" s="55"/>
      <c r="BZ582" s="1" t="s">
        <v>22426</v>
      </c>
    </row>
    <row r="583" spans="1:78" ht="15" customHeight="1">
      <c r="A583" s="25" t="s">
        <v>3224</v>
      </c>
      <c r="B583" s="42" t="s">
        <v>4372</v>
      </c>
      <c r="D583" s="263">
        <v>0</v>
      </c>
      <c r="E583" s="42" t="s">
        <v>76</v>
      </c>
      <c r="F583" s="42" t="s">
        <v>77</v>
      </c>
      <c r="G583" s="264"/>
      <c r="H583" s="264"/>
      <c r="I583" s="42" t="s">
        <v>4373</v>
      </c>
      <c r="J583" s="43" t="s">
        <v>4374</v>
      </c>
      <c r="M583" s="44" t="s">
        <v>144</v>
      </c>
      <c r="N583" s="45" t="s">
        <v>525</v>
      </c>
      <c r="O583" s="42" t="s">
        <v>81</v>
      </c>
      <c r="P583" s="42" t="s">
        <v>82</v>
      </c>
      <c r="Q583" s="42" t="s">
        <v>73</v>
      </c>
      <c r="R583" s="42" t="s">
        <v>73</v>
      </c>
      <c r="S583" s="42" t="s">
        <v>4375</v>
      </c>
      <c r="T583" s="42" t="s">
        <v>4376</v>
      </c>
      <c r="U583" s="42" t="s">
        <v>4376</v>
      </c>
      <c r="V583" s="42" t="s">
        <v>73</v>
      </c>
      <c r="W583" s="42" t="s">
        <v>73</v>
      </c>
      <c r="X583" s="98">
        <v>40439</v>
      </c>
      <c r="Y583" s="98">
        <v>40445</v>
      </c>
      <c r="Z583" s="44">
        <f t="shared" si="73"/>
        <v>2010</v>
      </c>
      <c r="AA583" s="44">
        <f t="shared" si="74"/>
        <v>9</v>
      </c>
      <c r="AB583" s="44">
        <v>0</v>
      </c>
      <c r="AC583" s="42" t="s">
        <v>362</v>
      </c>
      <c r="AD583" s="42" t="s">
        <v>361</v>
      </c>
      <c r="AE583" s="42" t="s">
        <v>73</v>
      </c>
      <c r="AF583" s="42" t="s">
        <v>73</v>
      </c>
      <c r="AG583" s="42" t="s">
        <v>73</v>
      </c>
      <c r="AH583" s="42" t="s">
        <v>73</v>
      </c>
      <c r="AI583" s="42" t="s">
        <v>73</v>
      </c>
      <c r="AJ583" s="42" t="s">
        <v>73</v>
      </c>
      <c r="AK583" s="31" t="s">
        <v>892</v>
      </c>
      <c r="AL583" s="31" t="s">
        <v>892</v>
      </c>
      <c r="AM583" s="47">
        <v>1</v>
      </c>
      <c r="AN583" s="47">
        <v>1</v>
      </c>
      <c r="AO583" s="47">
        <v>1</v>
      </c>
      <c r="AP583" s="47">
        <v>88</v>
      </c>
      <c r="AQ583" s="47"/>
      <c r="AR583" s="47"/>
      <c r="AS583" s="47">
        <v>0</v>
      </c>
      <c r="AT583" s="49">
        <v>1</v>
      </c>
      <c r="AU583" s="49">
        <v>1</v>
      </c>
      <c r="AV583" s="47"/>
      <c r="AW583" s="49">
        <v>1</v>
      </c>
      <c r="AX583" s="49"/>
      <c r="AY583" s="44">
        <f t="shared" si="72"/>
        <v>7</v>
      </c>
      <c r="AZ583" s="47"/>
      <c r="BA583" s="47"/>
      <c r="BB583" s="47"/>
      <c r="BC583" s="48"/>
      <c r="BD583" s="50"/>
      <c r="BE583" s="50"/>
      <c r="BF583" s="50"/>
      <c r="BG583" s="51"/>
      <c r="BH583" s="51">
        <f t="shared" si="69"/>
        <v>1</v>
      </c>
      <c r="BI583" s="51">
        <v>4</v>
      </c>
      <c r="BJ583" s="52"/>
      <c r="BK583" s="52"/>
      <c r="BL583" s="53"/>
      <c r="BM583" s="47" t="e">
        <f>COUNTIFS(A$2:$AC583,#REF!,M$2:$AL583,M583)</f>
        <v>#VALUE!</v>
      </c>
      <c r="BN583" s="47">
        <v>0</v>
      </c>
      <c r="BO583" s="54">
        <v>7</v>
      </c>
      <c r="BP583" s="54">
        <v>0</v>
      </c>
      <c r="BQ583" s="47">
        <v>7</v>
      </c>
      <c r="BR583" s="49">
        <v>1</v>
      </c>
      <c r="BS583" s="49">
        <v>1</v>
      </c>
      <c r="BT583" s="44">
        <f t="shared" si="68"/>
        <v>171</v>
      </c>
      <c r="BW583" s="40" t="s">
        <v>67</v>
      </c>
      <c r="BY583" s="55"/>
      <c r="BZ583" s="1" t="s">
        <v>22426</v>
      </c>
    </row>
    <row r="584" spans="1:78" ht="15" customHeight="1">
      <c r="A584" s="25" t="s">
        <v>3224</v>
      </c>
      <c r="B584" s="42" t="s">
        <v>4377</v>
      </c>
      <c r="D584" s="263">
        <v>0</v>
      </c>
      <c r="E584" s="42" t="s">
        <v>76</v>
      </c>
      <c r="F584" s="42" t="s">
        <v>77</v>
      </c>
      <c r="G584" s="264"/>
      <c r="H584" s="264"/>
      <c r="I584" s="42" t="s">
        <v>4378</v>
      </c>
      <c r="J584" s="43" t="s">
        <v>4379</v>
      </c>
      <c r="M584" s="44" t="s">
        <v>109</v>
      </c>
      <c r="N584" s="45" t="s">
        <v>4380</v>
      </c>
      <c r="O584" s="42" t="s">
        <v>153</v>
      </c>
      <c r="P584" s="42" t="s">
        <v>154</v>
      </c>
      <c r="Q584" s="42" t="s">
        <v>73</v>
      </c>
      <c r="R584" s="42" t="s">
        <v>73</v>
      </c>
      <c r="S584" s="42" t="s">
        <v>4381</v>
      </c>
      <c r="T584" s="42" t="s">
        <v>4382</v>
      </c>
      <c r="U584" s="42" t="s">
        <v>4382</v>
      </c>
      <c r="V584" s="42" t="s">
        <v>73</v>
      </c>
      <c r="W584" s="42" t="s">
        <v>73</v>
      </c>
      <c r="X584" s="98">
        <v>40422</v>
      </c>
      <c r="Y584" s="98">
        <v>40633</v>
      </c>
      <c r="Z584" s="44">
        <f t="shared" si="73"/>
        <v>2010</v>
      </c>
      <c r="AA584" s="44">
        <f t="shared" si="74"/>
        <v>9</v>
      </c>
      <c r="AB584" s="44">
        <v>0</v>
      </c>
      <c r="AC584" s="42" t="s">
        <v>73</v>
      </c>
      <c r="AD584" s="42" t="s">
        <v>73</v>
      </c>
      <c r="AE584" s="42" t="s">
        <v>4383</v>
      </c>
      <c r="AF584" s="42" t="s">
        <v>4384</v>
      </c>
      <c r="AG584" s="42" t="s">
        <v>73</v>
      </c>
      <c r="AH584" s="42" t="s">
        <v>73</v>
      </c>
      <c r="AI584" s="42" t="s">
        <v>4385</v>
      </c>
      <c r="AJ584" s="42" t="s">
        <v>4386</v>
      </c>
      <c r="AK584" s="31" t="s">
        <v>892</v>
      </c>
      <c r="AL584" s="31" t="s">
        <v>892</v>
      </c>
      <c r="AM584" s="47">
        <v>1</v>
      </c>
      <c r="AN584" s="47">
        <v>1</v>
      </c>
      <c r="AO584" s="47">
        <v>7</v>
      </c>
      <c r="AP584" s="47">
        <v>88</v>
      </c>
      <c r="AQ584" s="47"/>
      <c r="AR584" s="47"/>
      <c r="AS584" s="47">
        <v>0</v>
      </c>
      <c r="AT584" s="49">
        <v>1</v>
      </c>
      <c r="AU584" s="49">
        <v>1</v>
      </c>
      <c r="AV584" s="47"/>
      <c r="AW584" s="49">
        <v>1</v>
      </c>
      <c r="AX584" s="49"/>
      <c r="AY584" s="44">
        <f t="shared" si="72"/>
        <v>212</v>
      </c>
      <c r="AZ584" s="47"/>
      <c r="BA584" s="47"/>
      <c r="BB584" s="47"/>
      <c r="BC584" s="48"/>
      <c r="BD584" s="50"/>
      <c r="BE584" s="50"/>
      <c r="BF584" s="50"/>
      <c r="BG584" s="51"/>
      <c r="BH584" s="51">
        <f t="shared" si="69"/>
        <v>1</v>
      </c>
      <c r="BI584" s="51">
        <v>3</v>
      </c>
      <c r="BJ584" s="52"/>
      <c r="BK584" s="52"/>
      <c r="BL584" s="53"/>
      <c r="BM584" s="47" t="e">
        <f>COUNTIFS(A$2:$AC584,#REF!,M$2:$AL584,M584)</f>
        <v>#VALUE!</v>
      </c>
      <c r="BN584" s="47">
        <v>1</v>
      </c>
      <c r="BO584" s="54">
        <v>212</v>
      </c>
      <c r="BP584" s="54">
        <v>0</v>
      </c>
      <c r="BQ584" s="47">
        <v>212</v>
      </c>
      <c r="BR584" s="49">
        <v>1</v>
      </c>
      <c r="BS584" s="49">
        <v>1</v>
      </c>
      <c r="BT584" s="44">
        <f t="shared" si="68"/>
        <v>154</v>
      </c>
      <c r="BW584" s="40" t="s">
        <v>67</v>
      </c>
      <c r="BY584" s="55"/>
      <c r="BZ584" s="1" t="s">
        <v>22427</v>
      </c>
    </row>
    <row r="585" spans="1:78" ht="15" customHeight="1">
      <c r="A585" s="25" t="s">
        <v>3224</v>
      </c>
      <c r="B585" s="42" t="s">
        <v>4387</v>
      </c>
      <c r="D585" s="263">
        <v>0</v>
      </c>
      <c r="E585" s="42" t="s">
        <v>76</v>
      </c>
      <c r="F585" s="42" t="s">
        <v>77</v>
      </c>
      <c r="G585" s="264"/>
      <c r="H585" s="264"/>
      <c r="I585" s="42" t="s">
        <v>4388</v>
      </c>
      <c r="J585" s="43" t="s">
        <v>4389</v>
      </c>
      <c r="M585" s="44" t="s">
        <v>91</v>
      </c>
      <c r="N585" s="45" t="s">
        <v>4390</v>
      </c>
      <c r="O585" s="42" t="s">
        <v>81</v>
      </c>
      <c r="P585" s="42" t="s">
        <v>82</v>
      </c>
      <c r="Q585" s="42" t="s">
        <v>73</v>
      </c>
      <c r="R585" s="42" t="s">
        <v>73</v>
      </c>
      <c r="S585" s="42" t="s">
        <v>4391</v>
      </c>
      <c r="T585" s="42" t="s">
        <v>73</v>
      </c>
      <c r="U585" s="42" t="s">
        <v>4392</v>
      </c>
      <c r="V585" s="42" t="s">
        <v>73</v>
      </c>
      <c r="W585" s="42" t="s">
        <v>73</v>
      </c>
      <c r="X585" s="98">
        <v>40502</v>
      </c>
      <c r="Y585" s="98">
        <v>40530</v>
      </c>
      <c r="Z585" s="44">
        <f t="shared" si="73"/>
        <v>2010</v>
      </c>
      <c r="AA585" s="44">
        <f t="shared" si="74"/>
        <v>11</v>
      </c>
      <c r="AB585" s="44">
        <v>0</v>
      </c>
      <c r="AC585" s="42" t="s">
        <v>477</v>
      </c>
      <c r="AD585" s="42" t="s">
        <v>477</v>
      </c>
      <c r="AE585" s="42" t="s">
        <v>73</v>
      </c>
      <c r="AF585" s="42" t="s">
        <v>73</v>
      </c>
      <c r="AG585" s="42" t="s">
        <v>73</v>
      </c>
      <c r="AH585" s="42" t="s">
        <v>73</v>
      </c>
      <c r="AI585" s="42" t="s">
        <v>4393</v>
      </c>
      <c r="AJ585" s="42" t="s">
        <v>73</v>
      </c>
      <c r="AK585" s="31" t="s">
        <v>892</v>
      </c>
      <c r="AL585" s="31" t="s">
        <v>892</v>
      </c>
      <c r="AM585" s="47">
        <v>1</v>
      </c>
      <c r="AN585" s="47">
        <v>1</v>
      </c>
      <c r="AO585" s="47">
        <v>6</v>
      </c>
      <c r="AP585" s="47">
        <v>88</v>
      </c>
      <c r="AQ585" s="47"/>
      <c r="AR585" s="47"/>
      <c r="AS585" s="47">
        <v>0</v>
      </c>
      <c r="AT585" s="49">
        <v>1</v>
      </c>
      <c r="AU585" s="49">
        <v>1</v>
      </c>
      <c r="AV585" s="47"/>
      <c r="AW585" s="49">
        <v>1</v>
      </c>
      <c r="AX585" s="49"/>
      <c r="AY585" s="44">
        <f t="shared" si="72"/>
        <v>29</v>
      </c>
      <c r="AZ585" s="47"/>
      <c r="BA585" s="47"/>
      <c r="BB585" s="47"/>
      <c r="BC585" s="48"/>
      <c r="BD585" s="50"/>
      <c r="BE585" s="50"/>
      <c r="BF585" s="50"/>
      <c r="BG585" s="51"/>
      <c r="BH585" s="51">
        <f t="shared" si="69"/>
        <v>1</v>
      </c>
      <c r="BI585" s="51">
        <v>3</v>
      </c>
      <c r="BJ585" s="52"/>
      <c r="BK585" s="52"/>
      <c r="BL585" s="53"/>
      <c r="BM585" s="47" t="e">
        <f>COUNTIFS(A$2:$AC585,#REF!,M$2:$AL585,M585)</f>
        <v>#VALUE!</v>
      </c>
      <c r="BN585" s="47">
        <v>1</v>
      </c>
      <c r="BO585" s="54">
        <v>29</v>
      </c>
      <c r="BP585" s="54">
        <v>0</v>
      </c>
      <c r="BQ585" s="47">
        <v>29</v>
      </c>
      <c r="BR585" s="49">
        <v>1</v>
      </c>
      <c r="BS585" s="49">
        <v>1</v>
      </c>
      <c r="BT585" s="44">
        <f t="shared" si="68"/>
        <v>234</v>
      </c>
      <c r="BW585" s="40" t="s">
        <v>67</v>
      </c>
      <c r="BY585" s="55"/>
      <c r="BZ585" s="1" t="s">
        <v>22426</v>
      </c>
    </row>
    <row r="586" spans="1:78" ht="15" customHeight="1">
      <c r="A586" s="25" t="s">
        <v>3224</v>
      </c>
      <c r="B586" s="42" t="s">
        <v>4394</v>
      </c>
      <c r="D586" s="263">
        <v>0</v>
      </c>
      <c r="E586" s="42" t="s">
        <v>76</v>
      </c>
      <c r="F586" s="42" t="s">
        <v>77</v>
      </c>
      <c r="G586" s="264"/>
      <c r="H586" s="264"/>
      <c r="I586" s="42" t="s">
        <v>2475</v>
      </c>
      <c r="J586" s="43" t="s">
        <v>287</v>
      </c>
      <c r="M586" s="44" t="s">
        <v>98</v>
      </c>
      <c r="N586" s="45" t="s">
        <v>285</v>
      </c>
      <c r="O586" s="42" t="s">
        <v>112</v>
      </c>
      <c r="P586" s="42" t="s">
        <v>113</v>
      </c>
      <c r="Q586" s="42" t="s">
        <v>73</v>
      </c>
      <c r="R586" s="42" t="s">
        <v>73</v>
      </c>
      <c r="S586" s="42" t="s">
        <v>1588</v>
      </c>
      <c r="T586" s="42" t="s">
        <v>1589</v>
      </c>
      <c r="U586" s="42" t="s">
        <v>1589</v>
      </c>
      <c r="V586" s="42" t="s">
        <v>73</v>
      </c>
      <c r="W586" s="42" t="s">
        <v>73</v>
      </c>
      <c r="X586" s="98">
        <v>40269</v>
      </c>
      <c r="Y586" s="98">
        <v>40330</v>
      </c>
      <c r="Z586" s="44">
        <f t="shared" si="73"/>
        <v>2010</v>
      </c>
      <c r="AA586" s="44">
        <f t="shared" si="74"/>
        <v>4</v>
      </c>
      <c r="AB586" s="44">
        <v>0</v>
      </c>
      <c r="AC586" s="42" t="s">
        <v>2475</v>
      </c>
      <c r="AD586" s="42" t="s">
        <v>287</v>
      </c>
      <c r="AE586" s="42" t="s">
        <v>73</v>
      </c>
      <c r="AF586" s="42" t="s">
        <v>73</v>
      </c>
      <c r="AG586" s="42" t="s">
        <v>4395</v>
      </c>
      <c r="AH586" s="42" t="s">
        <v>286</v>
      </c>
      <c r="AI586" s="42" t="s">
        <v>4396</v>
      </c>
      <c r="AJ586" s="42" t="s">
        <v>4397</v>
      </c>
      <c r="AK586" s="31" t="s">
        <v>892</v>
      </c>
      <c r="AL586" s="31" t="s">
        <v>892</v>
      </c>
      <c r="AM586" s="47">
        <v>1</v>
      </c>
      <c r="AN586" s="47">
        <v>1</v>
      </c>
      <c r="AO586" s="47">
        <v>2</v>
      </c>
      <c r="AP586" s="47">
        <v>88</v>
      </c>
      <c r="AQ586" s="47"/>
      <c r="AR586" s="47"/>
      <c r="AS586" s="47">
        <v>0</v>
      </c>
      <c r="AT586" s="49">
        <v>1</v>
      </c>
      <c r="AU586" s="49">
        <v>1</v>
      </c>
      <c r="AV586" s="47"/>
      <c r="AW586" s="49">
        <v>1</v>
      </c>
      <c r="AX586" s="49"/>
      <c r="AY586" s="44">
        <f t="shared" si="72"/>
        <v>62</v>
      </c>
      <c r="AZ586" s="47"/>
      <c r="BA586" s="47"/>
      <c r="BB586" s="47"/>
      <c r="BC586" s="48"/>
      <c r="BD586" s="50"/>
      <c r="BE586" s="50"/>
      <c r="BF586" s="50"/>
      <c r="BG586" s="51"/>
      <c r="BH586" s="51">
        <f t="shared" si="69"/>
        <v>1</v>
      </c>
      <c r="BI586" s="51">
        <v>3</v>
      </c>
      <c r="BJ586" s="52"/>
      <c r="BK586" s="52"/>
      <c r="BL586" s="53"/>
      <c r="BM586" s="47" t="e">
        <f>COUNTIFS(A$2:$AC586,#REF!,M$2:$AL586,M586)</f>
        <v>#VALUE!</v>
      </c>
      <c r="BN586" s="47">
        <v>1</v>
      </c>
      <c r="BO586" s="54">
        <v>62</v>
      </c>
      <c r="BP586" s="54">
        <v>0</v>
      </c>
      <c r="BQ586" s="47">
        <v>62</v>
      </c>
      <c r="BR586" s="49">
        <v>1</v>
      </c>
      <c r="BS586" s="49">
        <v>1</v>
      </c>
      <c r="BT586" s="44">
        <f t="shared" si="68"/>
        <v>1</v>
      </c>
      <c r="BW586" s="40" t="s">
        <v>67</v>
      </c>
      <c r="BY586" s="55"/>
      <c r="BZ586" s="1" t="s">
        <v>22427</v>
      </c>
    </row>
    <row r="587" spans="1:78" ht="15" customHeight="1">
      <c r="A587" s="25" t="s">
        <v>3224</v>
      </c>
      <c r="B587" s="42" t="s">
        <v>4398</v>
      </c>
      <c r="D587" s="263">
        <v>0</v>
      </c>
      <c r="E587" s="42" t="s">
        <v>76</v>
      </c>
      <c r="F587" s="42" t="s">
        <v>77</v>
      </c>
      <c r="G587" s="264"/>
      <c r="H587" s="264"/>
      <c r="I587" s="42" t="s">
        <v>2475</v>
      </c>
      <c r="J587" s="43" t="s">
        <v>287</v>
      </c>
      <c r="M587" s="44" t="s">
        <v>98</v>
      </c>
      <c r="N587" s="45" t="s">
        <v>285</v>
      </c>
      <c r="O587" s="42" t="s">
        <v>81</v>
      </c>
      <c r="P587" s="42" t="s">
        <v>82</v>
      </c>
      <c r="Q587" s="42" t="s">
        <v>73</v>
      </c>
      <c r="R587" s="42" t="s">
        <v>73</v>
      </c>
      <c r="S587" s="42" t="s">
        <v>4399</v>
      </c>
      <c r="T587" s="42" t="s">
        <v>4400</v>
      </c>
      <c r="U587" s="42" t="s">
        <v>4400</v>
      </c>
      <c r="V587" s="42" t="s">
        <v>73</v>
      </c>
      <c r="W587" s="42" t="s">
        <v>73</v>
      </c>
      <c r="X587" s="80">
        <v>40261</v>
      </c>
      <c r="Y587" s="98">
        <v>40356</v>
      </c>
      <c r="Z587" s="44">
        <f t="shared" si="73"/>
        <v>2010</v>
      </c>
      <c r="AA587" s="44">
        <f t="shared" si="74"/>
        <v>3</v>
      </c>
      <c r="AB587" s="44">
        <v>0</v>
      </c>
      <c r="AC587" s="42" t="s">
        <v>3082</v>
      </c>
      <c r="AD587" s="42" t="s">
        <v>3083</v>
      </c>
      <c r="AE587" s="42" t="s">
        <v>73</v>
      </c>
      <c r="AF587" s="42" t="s">
        <v>73</v>
      </c>
      <c r="AG587" s="42" t="s">
        <v>3084</v>
      </c>
      <c r="AH587" s="42" t="s">
        <v>1760</v>
      </c>
      <c r="AI587" s="42" t="s">
        <v>3085</v>
      </c>
      <c r="AJ587" s="42" t="s">
        <v>3086</v>
      </c>
      <c r="AK587" s="31" t="s">
        <v>892</v>
      </c>
      <c r="AL587" s="31" t="s">
        <v>892</v>
      </c>
      <c r="AM587" s="47">
        <v>1</v>
      </c>
      <c r="AN587" s="47">
        <v>1</v>
      </c>
      <c r="AO587" s="47">
        <v>2</v>
      </c>
      <c r="AP587" s="47">
        <v>88</v>
      </c>
      <c r="AQ587" s="47"/>
      <c r="AR587" s="47"/>
      <c r="AS587" s="47">
        <v>0</v>
      </c>
      <c r="AT587" s="49">
        <v>1</v>
      </c>
      <c r="AU587" s="49">
        <v>1</v>
      </c>
      <c r="AV587" s="47"/>
      <c r="AW587" s="49">
        <v>1</v>
      </c>
      <c r="AX587" s="49"/>
      <c r="AY587" s="44">
        <f t="shared" si="72"/>
        <v>96</v>
      </c>
      <c r="AZ587" s="47"/>
      <c r="BA587" s="47"/>
      <c r="BB587" s="47"/>
      <c r="BC587" s="48"/>
      <c r="BD587" s="50"/>
      <c r="BE587" s="50"/>
      <c r="BF587" s="50"/>
      <c r="BG587" s="51"/>
      <c r="BH587" s="51">
        <f t="shared" si="69"/>
        <v>1</v>
      </c>
      <c r="BI587" s="51">
        <v>1</v>
      </c>
      <c r="BJ587" s="52"/>
      <c r="BK587" s="52"/>
      <c r="BL587" s="53"/>
      <c r="BM587" s="47" t="e">
        <f>COUNTIFS(A$2:$AC587,#REF!,M$2:$AL587,M587)</f>
        <v>#VALUE!</v>
      </c>
      <c r="BN587" s="47">
        <v>0</v>
      </c>
      <c r="BO587" s="54">
        <v>88</v>
      </c>
      <c r="BP587" s="54">
        <v>0</v>
      </c>
      <c r="BQ587" s="47">
        <v>88</v>
      </c>
      <c r="BR587" s="49">
        <v>1</v>
      </c>
      <c r="BS587" s="49">
        <v>1</v>
      </c>
      <c r="BT587" s="44">
        <f t="shared" si="68"/>
        <v>0</v>
      </c>
      <c r="BW587" s="40" t="s">
        <v>67</v>
      </c>
      <c r="BY587" s="55"/>
      <c r="BZ587" s="1" t="s">
        <v>22427</v>
      </c>
    </row>
    <row r="588" spans="1:78" ht="15" customHeight="1">
      <c r="A588" s="25" t="s">
        <v>3224</v>
      </c>
      <c r="B588" s="42" t="s">
        <v>4401</v>
      </c>
      <c r="D588" s="263">
        <v>0</v>
      </c>
      <c r="E588" s="42" t="s">
        <v>76</v>
      </c>
      <c r="F588" s="42" t="s">
        <v>77</v>
      </c>
      <c r="G588" s="264"/>
      <c r="H588" s="264"/>
      <c r="I588" s="42" t="s">
        <v>2475</v>
      </c>
      <c r="J588" s="43" t="s">
        <v>287</v>
      </c>
      <c r="M588" s="44" t="s">
        <v>98</v>
      </c>
      <c r="N588" s="45" t="s">
        <v>285</v>
      </c>
      <c r="O588" s="42" t="s">
        <v>146</v>
      </c>
      <c r="P588" s="42" t="s">
        <v>147</v>
      </c>
      <c r="Q588" s="42" t="s">
        <v>73</v>
      </c>
      <c r="R588" s="42" t="s">
        <v>73</v>
      </c>
      <c r="S588" s="42" t="s">
        <v>4402</v>
      </c>
      <c r="T588" s="42" t="s">
        <v>4403</v>
      </c>
      <c r="U588" s="42" t="s">
        <v>4403</v>
      </c>
      <c r="V588" s="42" t="s">
        <v>73</v>
      </c>
      <c r="W588" s="42" t="s">
        <v>73</v>
      </c>
      <c r="X588" s="98">
        <v>40291</v>
      </c>
      <c r="Y588" s="98">
        <v>40342</v>
      </c>
      <c r="Z588" s="44">
        <f t="shared" si="73"/>
        <v>2010</v>
      </c>
      <c r="AA588" s="44">
        <f t="shared" si="74"/>
        <v>4</v>
      </c>
      <c r="AB588" s="44">
        <v>0</v>
      </c>
      <c r="AC588" s="42" t="s">
        <v>4404</v>
      </c>
      <c r="AD588" s="42" t="s">
        <v>1167</v>
      </c>
      <c r="AE588" s="42" t="s">
        <v>73</v>
      </c>
      <c r="AF588" s="42" t="s">
        <v>73</v>
      </c>
      <c r="AG588" s="42" t="s">
        <v>4405</v>
      </c>
      <c r="AH588" s="42" t="s">
        <v>4406</v>
      </c>
      <c r="AI588" s="42" t="s">
        <v>4407</v>
      </c>
      <c r="AJ588" s="42" t="s">
        <v>4408</v>
      </c>
      <c r="AK588" s="31" t="s">
        <v>892</v>
      </c>
      <c r="AL588" s="31" t="s">
        <v>892</v>
      </c>
      <c r="AM588" s="47">
        <v>1</v>
      </c>
      <c r="AN588" s="47">
        <v>1</v>
      </c>
      <c r="AO588" s="47">
        <v>2</v>
      </c>
      <c r="AP588" s="47">
        <v>88</v>
      </c>
      <c r="AQ588" s="47"/>
      <c r="AR588" s="47"/>
      <c r="AS588" s="47">
        <v>0</v>
      </c>
      <c r="AT588" s="49">
        <v>1</v>
      </c>
      <c r="AU588" s="49">
        <v>1</v>
      </c>
      <c r="AV588" s="47"/>
      <c r="AW588" s="49">
        <v>1</v>
      </c>
      <c r="AX588" s="49"/>
      <c r="AY588" s="44">
        <f t="shared" si="72"/>
        <v>52</v>
      </c>
      <c r="AZ588" s="47"/>
      <c r="BA588" s="47"/>
      <c r="BB588" s="47"/>
      <c r="BC588" s="48"/>
      <c r="BD588" s="50"/>
      <c r="BE588" s="50"/>
      <c r="BF588" s="50"/>
      <c r="BG588" s="51"/>
      <c r="BH588" s="51">
        <f t="shared" si="69"/>
        <v>1</v>
      </c>
      <c r="BI588" s="51">
        <v>2</v>
      </c>
      <c r="BJ588" s="52"/>
      <c r="BK588" s="52"/>
      <c r="BL588" s="53"/>
      <c r="BM588" s="47" t="e">
        <f>COUNTIFS(A$2:$AC588,#REF!,M$2:$AL588,M588)</f>
        <v>#VALUE!</v>
      </c>
      <c r="BN588" s="47">
        <v>0</v>
      </c>
      <c r="BO588" s="54">
        <v>52</v>
      </c>
      <c r="BP588" s="54">
        <v>0</v>
      </c>
      <c r="BQ588" s="47">
        <v>52</v>
      </c>
      <c r="BR588" s="49">
        <v>1</v>
      </c>
      <c r="BS588" s="49">
        <v>1</v>
      </c>
      <c r="BT588" s="44">
        <f t="shared" si="68"/>
        <v>23</v>
      </c>
      <c r="BW588" s="40" t="s">
        <v>67</v>
      </c>
      <c r="BY588" s="55"/>
      <c r="BZ588" s="1" t="s">
        <v>22427</v>
      </c>
    </row>
    <row r="589" spans="1:78" ht="15" customHeight="1">
      <c r="A589" s="25" t="s">
        <v>3224</v>
      </c>
      <c r="B589" s="42" t="s">
        <v>4409</v>
      </c>
      <c r="D589" s="263">
        <v>0</v>
      </c>
      <c r="E589" s="42" t="s">
        <v>76</v>
      </c>
      <c r="F589" s="42" t="s">
        <v>77</v>
      </c>
      <c r="G589" s="264"/>
      <c r="H589" s="264"/>
      <c r="I589" s="42" t="s">
        <v>2475</v>
      </c>
      <c r="J589" s="43" t="s">
        <v>287</v>
      </c>
      <c r="M589" s="44" t="s">
        <v>98</v>
      </c>
      <c r="N589" s="45" t="s">
        <v>285</v>
      </c>
      <c r="O589" s="42" t="s">
        <v>86</v>
      </c>
      <c r="P589" s="42" t="s">
        <v>87</v>
      </c>
      <c r="Q589" s="42" t="s">
        <v>73</v>
      </c>
      <c r="R589" s="42" t="s">
        <v>73</v>
      </c>
      <c r="S589" s="42" t="s">
        <v>4410</v>
      </c>
      <c r="T589" s="42" t="s">
        <v>4411</v>
      </c>
      <c r="U589" s="42" t="s">
        <v>4411</v>
      </c>
      <c r="V589" s="42" t="s">
        <v>73</v>
      </c>
      <c r="W589" s="42" t="s">
        <v>73</v>
      </c>
      <c r="X589" s="98">
        <v>40396</v>
      </c>
      <c r="Y589" s="98">
        <v>40426</v>
      </c>
      <c r="Z589" s="44">
        <f t="shared" si="73"/>
        <v>2010</v>
      </c>
      <c r="AA589" s="44">
        <f t="shared" si="74"/>
        <v>8</v>
      </c>
      <c r="AB589" s="44">
        <v>0</v>
      </c>
      <c r="AC589" s="42" t="s">
        <v>4412</v>
      </c>
      <c r="AD589" s="42" t="s">
        <v>4413</v>
      </c>
      <c r="AE589" s="42" t="s">
        <v>73</v>
      </c>
      <c r="AF589" s="42" t="s">
        <v>73</v>
      </c>
      <c r="AG589" s="42" t="s">
        <v>73</v>
      </c>
      <c r="AH589" s="42" t="s">
        <v>73</v>
      </c>
      <c r="AI589" s="42" t="s">
        <v>4414</v>
      </c>
      <c r="AJ589" s="42" t="s">
        <v>4415</v>
      </c>
      <c r="AK589" s="31" t="s">
        <v>892</v>
      </c>
      <c r="AL589" s="31" t="s">
        <v>892</v>
      </c>
      <c r="AM589" s="47">
        <v>1</v>
      </c>
      <c r="AN589" s="47">
        <v>1</v>
      </c>
      <c r="AO589" s="47">
        <v>2</v>
      </c>
      <c r="AP589" s="47">
        <v>88</v>
      </c>
      <c r="AQ589" s="47"/>
      <c r="AR589" s="47"/>
      <c r="AS589" s="47">
        <v>0</v>
      </c>
      <c r="AT589" s="49">
        <v>1</v>
      </c>
      <c r="AU589" s="49">
        <v>1</v>
      </c>
      <c r="AV589" s="47"/>
      <c r="AW589" s="49">
        <v>1</v>
      </c>
      <c r="AX589" s="49"/>
      <c r="AY589" s="44">
        <f t="shared" si="72"/>
        <v>31</v>
      </c>
      <c r="AZ589" s="47"/>
      <c r="BA589" s="47"/>
      <c r="BB589" s="47"/>
      <c r="BC589" s="48"/>
      <c r="BD589" s="50"/>
      <c r="BE589" s="50"/>
      <c r="BF589" s="50"/>
      <c r="BG589" s="51"/>
      <c r="BH589" s="51">
        <f t="shared" si="69"/>
        <v>1</v>
      </c>
      <c r="BI589" s="51">
        <v>7</v>
      </c>
      <c r="BJ589" s="52"/>
      <c r="BK589" s="52"/>
      <c r="BL589" s="53"/>
      <c r="BM589" s="47" t="e">
        <f>COUNTIFS(A$2:$AC589,#REF!,M$2:$AL589,M589)</f>
        <v>#VALUE!</v>
      </c>
      <c r="BN589" s="47">
        <v>0</v>
      </c>
      <c r="BO589" s="54">
        <v>31</v>
      </c>
      <c r="BP589" s="54">
        <v>0</v>
      </c>
      <c r="BQ589" s="47">
        <v>31</v>
      </c>
      <c r="BR589" s="49">
        <v>1</v>
      </c>
      <c r="BS589" s="49">
        <v>1</v>
      </c>
      <c r="BT589" s="44">
        <f t="shared" si="68"/>
        <v>128</v>
      </c>
      <c r="BW589" s="40" t="s">
        <v>67</v>
      </c>
      <c r="BY589" s="55"/>
      <c r="BZ589" s="1" t="s">
        <v>22427</v>
      </c>
    </row>
    <row r="590" spans="1:78" ht="15" customHeight="1">
      <c r="A590" s="25" t="s">
        <v>3224</v>
      </c>
      <c r="B590" s="42" t="s">
        <v>4416</v>
      </c>
      <c r="D590" s="263">
        <v>0</v>
      </c>
      <c r="E590" s="42" t="s">
        <v>76</v>
      </c>
      <c r="F590" s="42" t="s">
        <v>77</v>
      </c>
      <c r="G590" s="264"/>
      <c r="H590" s="264"/>
      <c r="I590" s="42" t="s">
        <v>4417</v>
      </c>
      <c r="J590" s="43" t="s">
        <v>287</v>
      </c>
      <c r="M590" s="44" t="s">
        <v>98</v>
      </c>
      <c r="N590" s="45" t="s">
        <v>285</v>
      </c>
      <c r="O590" s="42" t="s">
        <v>81</v>
      </c>
      <c r="P590" s="42" t="s">
        <v>82</v>
      </c>
      <c r="Q590" s="42" t="s">
        <v>73</v>
      </c>
      <c r="R590" s="42" t="s">
        <v>73</v>
      </c>
      <c r="S590" s="42" t="s">
        <v>4418</v>
      </c>
      <c r="T590" s="42" t="s">
        <v>4419</v>
      </c>
      <c r="U590" s="42" t="s">
        <v>4419</v>
      </c>
      <c r="V590" s="42" t="s">
        <v>73</v>
      </c>
      <c r="W590" s="42" t="s">
        <v>73</v>
      </c>
      <c r="X590" s="98">
        <v>40438</v>
      </c>
      <c r="Y590" s="98">
        <v>40463</v>
      </c>
      <c r="Z590" s="44">
        <f t="shared" si="73"/>
        <v>2010</v>
      </c>
      <c r="AA590" s="44">
        <f t="shared" si="74"/>
        <v>9</v>
      </c>
      <c r="AB590" s="44">
        <v>0</v>
      </c>
      <c r="AC590" s="42" t="s">
        <v>4420</v>
      </c>
      <c r="AD590" s="42" t="s">
        <v>4421</v>
      </c>
      <c r="AE590" s="42" t="s">
        <v>73</v>
      </c>
      <c r="AF590" s="42" t="s">
        <v>73</v>
      </c>
      <c r="AG590" s="42" t="s">
        <v>73</v>
      </c>
      <c r="AH590" s="42" t="s">
        <v>73</v>
      </c>
      <c r="AI590" s="42" t="s">
        <v>4422</v>
      </c>
      <c r="AJ590" s="42" t="s">
        <v>4423</v>
      </c>
      <c r="AK590" s="31" t="s">
        <v>892</v>
      </c>
      <c r="AL590" s="31" t="s">
        <v>892</v>
      </c>
      <c r="AM590" s="47">
        <v>1</v>
      </c>
      <c r="AN590" s="47">
        <v>1</v>
      </c>
      <c r="AO590" s="47">
        <v>2</v>
      </c>
      <c r="AP590" s="47">
        <v>88</v>
      </c>
      <c r="AQ590" s="47"/>
      <c r="AR590" s="47"/>
      <c r="AS590" s="47">
        <v>0</v>
      </c>
      <c r="AT590" s="49">
        <v>1</v>
      </c>
      <c r="AU590" s="49">
        <v>1</v>
      </c>
      <c r="AV590" s="47"/>
      <c r="AW590" s="49">
        <v>1</v>
      </c>
      <c r="AX590" s="49"/>
      <c r="AY590" s="44">
        <f t="shared" si="72"/>
        <v>26</v>
      </c>
      <c r="AZ590" s="47"/>
      <c r="BA590" s="47"/>
      <c r="BB590" s="47"/>
      <c r="BC590" s="48"/>
      <c r="BD590" s="50"/>
      <c r="BE590" s="50"/>
      <c r="BF590" s="50"/>
      <c r="BG590" s="51"/>
      <c r="BH590" s="51">
        <f t="shared" si="69"/>
        <v>1</v>
      </c>
      <c r="BI590" s="51">
        <v>5</v>
      </c>
      <c r="BJ590" s="52"/>
      <c r="BK590" s="52"/>
      <c r="BL590" s="53"/>
      <c r="BM590" s="47" t="e">
        <f>COUNTIFS(A$2:$AC590,#REF!,M$2:$AL590,M590)</f>
        <v>#VALUE!</v>
      </c>
      <c r="BN590" s="47">
        <v>0</v>
      </c>
      <c r="BO590" s="54">
        <v>26</v>
      </c>
      <c r="BP590" s="54">
        <v>0</v>
      </c>
      <c r="BQ590" s="47">
        <v>26</v>
      </c>
      <c r="BR590" s="49">
        <v>1</v>
      </c>
      <c r="BS590" s="49">
        <v>1</v>
      </c>
      <c r="BT590" s="44">
        <f t="shared" si="68"/>
        <v>170</v>
      </c>
      <c r="BW590" s="40" t="s">
        <v>67</v>
      </c>
      <c r="BY590" s="55"/>
      <c r="BZ590" s="1" t="s">
        <v>22427</v>
      </c>
    </row>
    <row r="591" spans="1:78" ht="15" customHeight="1">
      <c r="A591" s="25" t="s">
        <v>3224</v>
      </c>
      <c r="B591" s="42" t="s">
        <v>4424</v>
      </c>
      <c r="D591" s="263">
        <v>0</v>
      </c>
      <c r="E591" s="42" t="s">
        <v>76</v>
      </c>
      <c r="F591" s="42" t="s">
        <v>77</v>
      </c>
      <c r="G591" s="264"/>
      <c r="H591" s="264"/>
      <c r="I591" s="42" t="s">
        <v>2475</v>
      </c>
      <c r="J591" s="43" t="s">
        <v>287</v>
      </c>
      <c r="M591" s="44" t="s">
        <v>98</v>
      </c>
      <c r="N591" s="45" t="s">
        <v>285</v>
      </c>
      <c r="O591" s="42" t="s">
        <v>100</v>
      </c>
      <c r="P591" s="42" t="s">
        <v>101</v>
      </c>
      <c r="Q591" s="42" t="s">
        <v>73</v>
      </c>
      <c r="R591" s="42" t="s">
        <v>73</v>
      </c>
      <c r="S591" s="42" t="s">
        <v>4425</v>
      </c>
      <c r="T591" s="42" t="s">
        <v>4426</v>
      </c>
      <c r="U591" s="42" t="s">
        <v>4426</v>
      </c>
      <c r="V591" s="42" t="s">
        <v>73</v>
      </c>
      <c r="W591" s="42" t="s">
        <v>73</v>
      </c>
      <c r="X591" s="98">
        <v>40485</v>
      </c>
      <c r="Y591" s="98">
        <v>40552</v>
      </c>
      <c r="Z591" s="44">
        <f t="shared" si="73"/>
        <v>2010</v>
      </c>
      <c r="AA591" s="44">
        <f t="shared" si="74"/>
        <v>11</v>
      </c>
      <c r="AB591" s="44">
        <v>0</v>
      </c>
      <c r="AC591" s="42" t="s">
        <v>4427</v>
      </c>
      <c r="AD591" s="42" t="s">
        <v>4428</v>
      </c>
      <c r="AE591" s="42" t="s">
        <v>73</v>
      </c>
      <c r="AF591" s="42" t="s">
        <v>73</v>
      </c>
      <c r="AG591" s="42" t="s">
        <v>4429</v>
      </c>
      <c r="AH591" s="42" t="s">
        <v>4430</v>
      </c>
      <c r="AI591" s="42" t="s">
        <v>4431</v>
      </c>
      <c r="AJ591" s="42" t="s">
        <v>4432</v>
      </c>
      <c r="AK591" s="31" t="s">
        <v>892</v>
      </c>
      <c r="AL591" s="31" t="s">
        <v>892</v>
      </c>
      <c r="AM591" s="47">
        <v>1</v>
      </c>
      <c r="AN591" s="47">
        <v>1</v>
      </c>
      <c r="AO591" s="47">
        <v>2</v>
      </c>
      <c r="AP591" s="47">
        <v>88</v>
      </c>
      <c r="AQ591" s="47"/>
      <c r="AR591" s="47"/>
      <c r="AS591" s="47">
        <v>0</v>
      </c>
      <c r="AT591" s="49">
        <v>1</v>
      </c>
      <c r="AU591" s="49">
        <v>1</v>
      </c>
      <c r="AV591" s="47"/>
      <c r="AW591" s="49">
        <v>1</v>
      </c>
      <c r="AX591" s="49"/>
      <c r="AY591" s="44">
        <f t="shared" si="72"/>
        <v>68</v>
      </c>
      <c r="AZ591" s="47"/>
      <c r="BA591" s="47"/>
      <c r="BB591" s="47"/>
      <c r="BC591" s="48"/>
      <c r="BD591" s="50"/>
      <c r="BE591" s="50"/>
      <c r="BF591" s="50"/>
      <c r="BG591" s="51"/>
      <c r="BH591" s="51">
        <f t="shared" si="69"/>
        <v>1</v>
      </c>
      <c r="BI591" s="51">
        <v>8</v>
      </c>
      <c r="BJ591" s="52"/>
      <c r="BK591" s="52"/>
      <c r="BL591" s="53"/>
      <c r="BM591" s="47" t="e">
        <f>COUNTIFS(A$2:$AC591,#REF!,M$2:$AL591,M591)</f>
        <v>#VALUE!</v>
      </c>
      <c r="BN591" s="47">
        <v>0</v>
      </c>
      <c r="BO591" s="54">
        <v>68</v>
      </c>
      <c r="BP591" s="54">
        <v>0</v>
      </c>
      <c r="BQ591" s="47">
        <v>68</v>
      </c>
      <c r="BR591" s="49">
        <v>1</v>
      </c>
      <c r="BS591" s="49">
        <v>1</v>
      </c>
      <c r="BT591" s="44">
        <f t="shared" si="68"/>
        <v>217</v>
      </c>
      <c r="BW591" s="40" t="s">
        <v>67</v>
      </c>
      <c r="BY591" s="55"/>
      <c r="BZ591" s="1" t="s">
        <v>22427</v>
      </c>
    </row>
    <row r="592" spans="1:78" ht="15" customHeight="1">
      <c r="A592" s="25" t="s">
        <v>3224</v>
      </c>
      <c r="B592" s="42" t="s">
        <v>4433</v>
      </c>
      <c r="D592" s="263">
        <v>0</v>
      </c>
      <c r="E592" s="42" t="s">
        <v>76</v>
      </c>
      <c r="F592" s="42" t="s">
        <v>77</v>
      </c>
      <c r="G592" s="264"/>
      <c r="H592" s="264"/>
      <c r="I592" s="42" t="s">
        <v>1244</v>
      </c>
      <c r="J592" s="43" t="s">
        <v>287</v>
      </c>
      <c r="M592" s="44" t="s">
        <v>98</v>
      </c>
      <c r="N592" s="45" t="s">
        <v>285</v>
      </c>
      <c r="O592" s="42" t="s">
        <v>81</v>
      </c>
      <c r="P592" s="42" t="s">
        <v>82</v>
      </c>
      <c r="Q592" s="42" t="s">
        <v>73</v>
      </c>
      <c r="R592" s="42" t="s">
        <v>73</v>
      </c>
      <c r="S592" s="42" t="s">
        <v>4434</v>
      </c>
      <c r="T592" s="42" t="s">
        <v>4435</v>
      </c>
      <c r="U592" s="42" t="s">
        <v>4435</v>
      </c>
      <c r="V592" s="42" t="s">
        <v>73</v>
      </c>
      <c r="W592" s="42" t="s">
        <v>73</v>
      </c>
      <c r="X592" s="98">
        <v>40495</v>
      </c>
      <c r="Y592" s="98">
        <v>40559</v>
      </c>
      <c r="Z592" s="44">
        <f t="shared" si="73"/>
        <v>2010</v>
      </c>
      <c r="AA592" s="44">
        <f t="shared" si="74"/>
        <v>11</v>
      </c>
      <c r="AB592" s="44">
        <v>0</v>
      </c>
      <c r="AC592" s="42" t="s">
        <v>1244</v>
      </c>
      <c r="AD592" s="42" t="s">
        <v>287</v>
      </c>
      <c r="AE592" s="42" t="s">
        <v>73</v>
      </c>
      <c r="AF592" s="42" t="s">
        <v>73</v>
      </c>
      <c r="AG592" s="42" t="s">
        <v>73</v>
      </c>
      <c r="AH592" s="42" t="s">
        <v>73</v>
      </c>
      <c r="AI592" s="42" t="s">
        <v>4436</v>
      </c>
      <c r="AJ592" s="42" t="s">
        <v>4437</v>
      </c>
      <c r="AK592" s="31" t="s">
        <v>892</v>
      </c>
      <c r="AL592" s="31" t="s">
        <v>892</v>
      </c>
      <c r="AM592" s="47">
        <v>1</v>
      </c>
      <c r="AN592" s="47">
        <v>1</v>
      </c>
      <c r="AO592" s="47">
        <v>2</v>
      </c>
      <c r="AP592" s="47">
        <v>88</v>
      </c>
      <c r="AQ592" s="47"/>
      <c r="AR592" s="47"/>
      <c r="AS592" s="47">
        <v>0</v>
      </c>
      <c r="AT592" s="49">
        <v>1</v>
      </c>
      <c r="AU592" s="49">
        <v>1</v>
      </c>
      <c r="AV592" s="47"/>
      <c r="AW592" s="49">
        <v>1</v>
      </c>
      <c r="AX592" s="49"/>
      <c r="AY592" s="44">
        <f t="shared" si="72"/>
        <v>65</v>
      </c>
      <c r="AZ592" s="47"/>
      <c r="BA592" s="47"/>
      <c r="BB592" s="47"/>
      <c r="BC592" s="48"/>
      <c r="BD592" s="50"/>
      <c r="BE592" s="50"/>
      <c r="BF592" s="50"/>
      <c r="BG592" s="51"/>
      <c r="BH592" s="51">
        <f t="shared" si="69"/>
        <v>1</v>
      </c>
      <c r="BI592" s="51">
        <v>3</v>
      </c>
      <c r="BJ592" s="52"/>
      <c r="BK592" s="52"/>
      <c r="BL592" s="53"/>
      <c r="BM592" s="47" t="e">
        <f>COUNTIFS(A$2:$AC592,#REF!,M$2:$AL592,M592)</f>
        <v>#VALUE!</v>
      </c>
      <c r="BN592" s="47">
        <v>0</v>
      </c>
      <c r="BO592" s="54">
        <v>65</v>
      </c>
      <c r="BP592" s="54">
        <v>0</v>
      </c>
      <c r="BQ592" s="47">
        <v>65</v>
      </c>
      <c r="BR592" s="49">
        <v>1</v>
      </c>
      <c r="BS592" s="49">
        <v>1</v>
      </c>
      <c r="BT592" s="44">
        <f t="shared" si="68"/>
        <v>227</v>
      </c>
      <c r="BW592" s="40" t="s">
        <v>67</v>
      </c>
      <c r="BY592" s="55"/>
      <c r="BZ592" s="1" t="s">
        <v>22427</v>
      </c>
    </row>
    <row r="593" spans="1:78" ht="15" customHeight="1">
      <c r="A593" s="25" t="s">
        <v>3224</v>
      </c>
      <c r="B593" s="42" t="s">
        <v>4438</v>
      </c>
      <c r="D593" s="263">
        <v>0</v>
      </c>
      <c r="E593" s="42" t="s">
        <v>76</v>
      </c>
      <c r="F593" s="42" t="s">
        <v>77</v>
      </c>
      <c r="G593" s="264"/>
      <c r="H593" s="264"/>
      <c r="I593" s="42" t="s">
        <v>2475</v>
      </c>
      <c r="J593" s="43" t="s">
        <v>287</v>
      </c>
      <c r="M593" s="44" t="s">
        <v>98</v>
      </c>
      <c r="N593" s="45" t="s">
        <v>285</v>
      </c>
      <c r="O593" s="42" t="s">
        <v>100</v>
      </c>
      <c r="P593" s="42" t="s">
        <v>101</v>
      </c>
      <c r="Q593" s="42" t="s">
        <v>73</v>
      </c>
      <c r="R593" s="42" t="s">
        <v>73</v>
      </c>
      <c r="S593" s="42" t="s">
        <v>4439</v>
      </c>
      <c r="T593" s="42" t="s">
        <v>4440</v>
      </c>
      <c r="U593" s="42" t="s">
        <v>4440</v>
      </c>
      <c r="V593" s="42" t="s">
        <v>73</v>
      </c>
      <c r="W593" s="42" t="s">
        <v>73</v>
      </c>
      <c r="X593" s="98">
        <v>40501</v>
      </c>
      <c r="Y593" s="98">
        <v>40590</v>
      </c>
      <c r="Z593" s="44">
        <f t="shared" si="73"/>
        <v>2010</v>
      </c>
      <c r="AA593" s="44">
        <f t="shared" si="74"/>
        <v>11</v>
      </c>
      <c r="AB593" s="44">
        <v>0</v>
      </c>
      <c r="AC593" s="42" t="s">
        <v>4441</v>
      </c>
      <c r="AD593" s="42" t="s">
        <v>4442</v>
      </c>
      <c r="AE593" s="42" t="s">
        <v>73</v>
      </c>
      <c r="AF593" s="42" t="s">
        <v>73</v>
      </c>
      <c r="AG593" s="42" t="s">
        <v>4443</v>
      </c>
      <c r="AH593" s="42" t="s">
        <v>4444</v>
      </c>
      <c r="AI593" s="42" t="s">
        <v>4445</v>
      </c>
      <c r="AJ593" s="42" t="s">
        <v>560</v>
      </c>
      <c r="AK593" s="31" t="s">
        <v>892</v>
      </c>
      <c r="AL593" s="31" t="s">
        <v>892</v>
      </c>
      <c r="AM593" s="47">
        <v>1</v>
      </c>
      <c r="AN593" s="47">
        <v>1</v>
      </c>
      <c r="AO593" s="47">
        <v>2</v>
      </c>
      <c r="AP593" s="47">
        <v>88</v>
      </c>
      <c r="AQ593" s="47"/>
      <c r="AR593" s="47"/>
      <c r="AS593" s="47">
        <v>0</v>
      </c>
      <c r="AT593" s="49">
        <v>1</v>
      </c>
      <c r="AU593" s="49">
        <v>1</v>
      </c>
      <c r="AV593" s="47"/>
      <c r="AW593" s="49">
        <v>1</v>
      </c>
      <c r="AX593" s="49"/>
      <c r="AY593" s="44">
        <f t="shared" si="72"/>
        <v>90</v>
      </c>
      <c r="AZ593" s="47"/>
      <c r="BA593" s="47"/>
      <c r="BB593" s="47"/>
      <c r="BC593" s="48"/>
      <c r="BD593" s="50"/>
      <c r="BE593" s="50"/>
      <c r="BF593" s="57"/>
      <c r="BG593" s="51"/>
      <c r="BH593" s="51">
        <f t="shared" si="69"/>
        <v>1</v>
      </c>
      <c r="BI593" s="51">
        <v>7</v>
      </c>
      <c r="BJ593" s="52"/>
      <c r="BK593" s="52"/>
      <c r="BL593" s="53"/>
      <c r="BM593" s="47" t="e">
        <f>COUNTIFS(A$2:$AC593,#REF!,M$2:$AL593,M593)</f>
        <v>#VALUE!</v>
      </c>
      <c r="BN593" s="47">
        <v>0</v>
      </c>
      <c r="BO593" s="54">
        <v>90</v>
      </c>
      <c r="BP593" s="54">
        <v>0</v>
      </c>
      <c r="BQ593" s="47">
        <v>90</v>
      </c>
      <c r="BR593" s="49">
        <v>1</v>
      </c>
      <c r="BS593" s="49">
        <v>1</v>
      </c>
      <c r="BT593" s="44">
        <f t="shared" si="68"/>
        <v>233</v>
      </c>
      <c r="BW593" s="40" t="s">
        <v>67</v>
      </c>
      <c r="BY593" s="55"/>
      <c r="BZ593" s="1" t="s">
        <v>22427</v>
      </c>
    </row>
    <row r="594" spans="1:78" ht="15" customHeight="1">
      <c r="A594" s="25" t="s">
        <v>3224</v>
      </c>
      <c r="B594" s="42" t="s">
        <v>4446</v>
      </c>
      <c r="D594" s="263">
        <v>0</v>
      </c>
      <c r="E594" s="42" t="s">
        <v>76</v>
      </c>
      <c r="F594" s="42" t="s">
        <v>77</v>
      </c>
      <c r="G594" s="264"/>
      <c r="H594" s="264"/>
      <c r="I594" s="42" t="s">
        <v>1266</v>
      </c>
      <c r="J594" s="43" t="s">
        <v>2031</v>
      </c>
      <c r="M594" s="44" t="s">
        <v>98</v>
      </c>
      <c r="N594" s="45" t="s">
        <v>452</v>
      </c>
      <c r="O594" s="42" t="s">
        <v>81</v>
      </c>
      <c r="P594" s="42" t="s">
        <v>82</v>
      </c>
      <c r="Q594" s="42" t="s">
        <v>73</v>
      </c>
      <c r="R594" s="42" t="s">
        <v>73</v>
      </c>
      <c r="S594" s="42" t="s">
        <v>471</v>
      </c>
      <c r="T594" s="42" t="s">
        <v>2032</v>
      </c>
      <c r="U594" s="42" t="s">
        <v>2032</v>
      </c>
      <c r="V594" s="42" t="s">
        <v>73</v>
      </c>
      <c r="W594" s="42" t="s">
        <v>73</v>
      </c>
      <c r="X594" s="98">
        <v>40269</v>
      </c>
      <c r="Y594" s="98">
        <v>40307</v>
      </c>
      <c r="Z594" s="44">
        <f t="shared" si="73"/>
        <v>2010</v>
      </c>
      <c r="AA594" s="44">
        <f t="shared" si="74"/>
        <v>4</v>
      </c>
      <c r="AB594" s="44">
        <v>0</v>
      </c>
      <c r="AC594" s="42" t="s">
        <v>451</v>
      </c>
      <c r="AD594" s="42" t="s">
        <v>1038</v>
      </c>
      <c r="AE594" s="42" t="s">
        <v>73</v>
      </c>
      <c r="AF594" s="42" t="s">
        <v>73</v>
      </c>
      <c r="AG594" s="42" t="s">
        <v>73</v>
      </c>
      <c r="AH594" s="42" t="s">
        <v>73</v>
      </c>
      <c r="AI594" s="42" t="s">
        <v>73</v>
      </c>
      <c r="AJ594" s="42" t="s">
        <v>73</v>
      </c>
      <c r="AK594" s="31" t="s">
        <v>892</v>
      </c>
      <c r="AL594" s="31" t="s">
        <v>892</v>
      </c>
      <c r="AM594" s="47">
        <v>1</v>
      </c>
      <c r="AN594" s="47">
        <v>1</v>
      </c>
      <c r="AO594" s="47">
        <v>2</v>
      </c>
      <c r="AP594" s="47">
        <v>88</v>
      </c>
      <c r="AQ594" s="47"/>
      <c r="AR594" s="47"/>
      <c r="AS594" s="47">
        <v>0</v>
      </c>
      <c r="AT594" s="49">
        <v>1</v>
      </c>
      <c r="AU594" s="49">
        <v>1</v>
      </c>
      <c r="AV594" s="47"/>
      <c r="AW594" s="49">
        <v>1</v>
      </c>
      <c r="AX594" s="49"/>
      <c r="AY594" s="44">
        <f t="shared" si="72"/>
        <v>39</v>
      </c>
      <c r="AZ594" s="47"/>
      <c r="BA594" s="47"/>
      <c r="BB594" s="47"/>
      <c r="BC594" s="48"/>
      <c r="BD594" s="50"/>
      <c r="BE594" s="50"/>
      <c r="BF594" s="50"/>
      <c r="BG594" s="51"/>
      <c r="BH594" s="51">
        <f t="shared" si="69"/>
        <v>1</v>
      </c>
      <c r="BI594" s="51">
        <v>7</v>
      </c>
      <c r="BJ594" s="52"/>
      <c r="BK594" s="52"/>
      <c r="BL594" s="53"/>
      <c r="BM594" s="47" t="e">
        <f>COUNTIFS(A$2:$AC594,#REF!,M$2:$AL594,M594)</f>
        <v>#VALUE!</v>
      </c>
      <c r="BN594" s="47">
        <v>1</v>
      </c>
      <c r="BO594" s="54">
        <v>39</v>
      </c>
      <c r="BP594" s="54">
        <v>0</v>
      </c>
      <c r="BQ594" s="47">
        <v>39</v>
      </c>
      <c r="BR594" s="49">
        <v>1</v>
      </c>
      <c r="BS594" s="49">
        <v>1</v>
      </c>
      <c r="BT594" s="44">
        <f t="shared" si="68"/>
        <v>1</v>
      </c>
      <c r="BW594" s="40" t="s">
        <v>67</v>
      </c>
      <c r="BY594" s="55"/>
      <c r="BZ594" s="1" t="s">
        <v>22426</v>
      </c>
    </row>
    <row r="595" spans="1:78" ht="15" customHeight="1">
      <c r="A595" s="25" t="s">
        <v>3224</v>
      </c>
      <c r="B595" s="42" t="s">
        <v>4447</v>
      </c>
      <c r="D595" s="263">
        <v>0</v>
      </c>
      <c r="E595" s="42" t="s">
        <v>76</v>
      </c>
      <c r="F595" s="42" t="s">
        <v>77</v>
      </c>
      <c r="G595" s="264"/>
      <c r="H595" s="264"/>
      <c r="I595" s="42" t="s">
        <v>1266</v>
      </c>
      <c r="J595" s="43" t="s">
        <v>2031</v>
      </c>
      <c r="M595" s="44" t="s">
        <v>98</v>
      </c>
      <c r="N595" s="45" t="s">
        <v>452</v>
      </c>
      <c r="O595" s="42" t="s">
        <v>93</v>
      </c>
      <c r="P595" s="42" t="s">
        <v>103</v>
      </c>
      <c r="Q595" s="42" t="s">
        <v>73</v>
      </c>
      <c r="R595" s="42" t="s">
        <v>73</v>
      </c>
      <c r="S595" s="42" t="s">
        <v>4448</v>
      </c>
      <c r="T595" s="42" t="s">
        <v>4449</v>
      </c>
      <c r="U595" s="42" t="s">
        <v>4449</v>
      </c>
      <c r="V595" s="42" t="s">
        <v>73</v>
      </c>
      <c r="W595" s="42" t="s">
        <v>73</v>
      </c>
      <c r="X595" s="98">
        <v>40327</v>
      </c>
      <c r="Y595" s="98">
        <v>40370</v>
      </c>
      <c r="Z595" s="44">
        <f t="shared" si="73"/>
        <v>2010</v>
      </c>
      <c r="AA595" s="44">
        <f t="shared" si="74"/>
        <v>5</v>
      </c>
      <c r="AB595" s="44">
        <v>0</v>
      </c>
      <c r="AC595" s="42" t="s">
        <v>73</v>
      </c>
      <c r="AD595" s="42" t="s">
        <v>73</v>
      </c>
      <c r="AE595" s="42" t="s">
        <v>73</v>
      </c>
      <c r="AF595" s="42" t="s">
        <v>73</v>
      </c>
      <c r="AG595" s="42" t="s">
        <v>73</v>
      </c>
      <c r="AH595" s="42" t="s">
        <v>73</v>
      </c>
      <c r="AI595" s="42" t="s">
        <v>73</v>
      </c>
      <c r="AJ595" s="42" t="s">
        <v>73</v>
      </c>
      <c r="AK595" s="31" t="s">
        <v>892</v>
      </c>
      <c r="AL595" s="31" t="s">
        <v>892</v>
      </c>
      <c r="AM595" s="47">
        <v>1</v>
      </c>
      <c r="AN595" s="47">
        <v>1</v>
      </c>
      <c r="AO595" s="47">
        <v>2</v>
      </c>
      <c r="AP595" s="47">
        <v>88</v>
      </c>
      <c r="AQ595" s="47"/>
      <c r="AR595" s="47"/>
      <c r="AS595" s="47">
        <v>1</v>
      </c>
      <c r="AT595" s="49">
        <v>1</v>
      </c>
      <c r="AU595" s="49">
        <v>1</v>
      </c>
      <c r="AV595" s="47"/>
      <c r="AW595" s="49">
        <v>1</v>
      </c>
      <c r="AX595" s="49"/>
      <c r="AY595" s="44">
        <f t="shared" si="72"/>
        <v>44</v>
      </c>
      <c r="AZ595" s="47"/>
      <c r="BA595" s="47"/>
      <c r="BB595" s="47"/>
      <c r="BC595" s="48"/>
      <c r="BD595" s="50"/>
      <c r="BE595" s="50"/>
      <c r="BF595" s="50"/>
      <c r="BG595" s="51"/>
      <c r="BH595" s="51">
        <f t="shared" si="69"/>
        <v>1</v>
      </c>
      <c r="BI595" s="51">
        <v>5</v>
      </c>
      <c r="BJ595" s="52"/>
      <c r="BK595" s="52"/>
      <c r="BL595" s="53"/>
      <c r="BM595" s="47" t="e">
        <f>COUNTIFS(A$2:$AC595,#REF!,M$2:$AL595,M595)</f>
        <v>#VALUE!</v>
      </c>
      <c r="BN595" s="47">
        <v>0</v>
      </c>
      <c r="BO595" s="54">
        <v>44</v>
      </c>
      <c r="BP595" s="54">
        <v>0</v>
      </c>
      <c r="BQ595" s="47">
        <v>44</v>
      </c>
      <c r="BR595" s="49">
        <v>1</v>
      </c>
      <c r="BS595" s="49">
        <v>1</v>
      </c>
      <c r="BT595" s="44">
        <f t="shared" si="68"/>
        <v>59</v>
      </c>
      <c r="BW595" s="40" t="s">
        <v>67</v>
      </c>
      <c r="BY595" s="55"/>
      <c r="BZ595" s="1" t="s">
        <v>22426</v>
      </c>
    </row>
    <row r="596" spans="1:78" ht="15" customHeight="1">
      <c r="A596" s="25" t="s">
        <v>3224</v>
      </c>
      <c r="B596" s="42" t="s">
        <v>4450</v>
      </c>
      <c r="D596" s="263">
        <v>0</v>
      </c>
      <c r="E596" s="42" t="s">
        <v>76</v>
      </c>
      <c r="F596" s="42" t="s">
        <v>77</v>
      </c>
      <c r="G596" s="264"/>
      <c r="H596" s="264"/>
      <c r="I596" s="42" t="s">
        <v>1266</v>
      </c>
      <c r="J596" s="43" t="s">
        <v>2031</v>
      </c>
      <c r="M596" s="44" t="s">
        <v>98</v>
      </c>
      <c r="N596" s="45" t="s">
        <v>452</v>
      </c>
      <c r="O596" s="42" t="s">
        <v>93</v>
      </c>
      <c r="P596" s="42" t="s">
        <v>103</v>
      </c>
      <c r="Q596" s="42" t="s">
        <v>73</v>
      </c>
      <c r="R596" s="42" t="s">
        <v>73</v>
      </c>
      <c r="S596" s="42" t="s">
        <v>471</v>
      </c>
      <c r="T596" s="42" t="s">
        <v>4451</v>
      </c>
      <c r="U596" s="42" t="s">
        <v>4451</v>
      </c>
      <c r="V596" s="42" t="s">
        <v>73</v>
      </c>
      <c r="W596" s="42" t="s">
        <v>73</v>
      </c>
      <c r="X596" s="98">
        <v>40327</v>
      </c>
      <c r="Y596" s="98">
        <v>40370</v>
      </c>
      <c r="Z596" s="44">
        <f t="shared" si="73"/>
        <v>2010</v>
      </c>
      <c r="AA596" s="44">
        <f t="shared" si="74"/>
        <v>5</v>
      </c>
      <c r="AB596" s="44">
        <v>0</v>
      </c>
      <c r="AC596" s="42" t="s">
        <v>73</v>
      </c>
      <c r="AD596" s="42" t="s">
        <v>73</v>
      </c>
      <c r="AE596" s="42" t="s">
        <v>73</v>
      </c>
      <c r="AF596" s="42" t="s">
        <v>73</v>
      </c>
      <c r="AG596" s="42" t="s">
        <v>73</v>
      </c>
      <c r="AH596" s="42" t="s">
        <v>73</v>
      </c>
      <c r="AI596" s="42" t="s">
        <v>73</v>
      </c>
      <c r="AJ596" s="42" t="s">
        <v>73</v>
      </c>
      <c r="AK596" s="31" t="s">
        <v>892</v>
      </c>
      <c r="AL596" s="31" t="s">
        <v>892</v>
      </c>
      <c r="AM596" s="47">
        <v>1</v>
      </c>
      <c r="AN596" s="47">
        <v>1</v>
      </c>
      <c r="AO596" s="47">
        <v>2</v>
      </c>
      <c r="AP596" s="47">
        <v>88</v>
      </c>
      <c r="AQ596" s="47"/>
      <c r="AR596" s="47"/>
      <c r="AS596" s="47">
        <v>1</v>
      </c>
      <c r="AT596" s="49">
        <v>1</v>
      </c>
      <c r="AU596" s="49">
        <v>1</v>
      </c>
      <c r="AV596" s="47"/>
      <c r="AW596" s="49">
        <v>1</v>
      </c>
      <c r="AX596" s="49"/>
      <c r="AY596" s="44">
        <f t="shared" si="72"/>
        <v>44</v>
      </c>
      <c r="AZ596" s="47"/>
      <c r="BA596" s="47"/>
      <c r="BB596" s="47"/>
      <c r="BC596" s="48"/>
      <c r="BD596" s="50"/>
      <c r="BE596" s="50"/>
      <c r="BF596" s="50"/>
      <c r="BG596" s="51"/>
      <c r="BH596" s="51">
        <f t="shared" si="69"/>
        <v>1</v>
      </c>
      <c r="BI596" s="51">
        <v>5</v>
      </c>
      <c r="BJ596" s="52"/>
      <c r="BK596" s="52"/>
      <c r="BL596" s="53"/>
      <c r="BM596" s="47" t="e">
        <f>COUNTIFS(A$2:$AC596,#REF!,M$2:$AL596,M596)</f>
        <v>#VALUE!</v>
      </c>
      <c r="BN596" s="47">
        <v>0</v>
      </c>
      <c r="BO596" s="54">
        <v>44</v>
      </c>
      <c r="BP596" s="54">
        <v>0</v>
      </c>
      <c r="BQ596" s="47">
        <v>44</v>
      </c>
      <c r="BR596" s="49">
        <v>1</v>
      </c>
      <c r="BS596" s="49">
        <v>1</v>
      </c>
      <c r="BT596" s="44">
        <f t="shared" ref="BT596:BT659" si="75">MAX(MIN((DATE(2011,3,31)+1),X596+1),DATE(2010,4,1))-MIN(MAX(DATE(2010,4,1),W596),(DATE(2011,3,31)+1))</f>
        <v>59</v>
      </c>
      <c r="BW596" s="40" t="s">
        <v>67</v>
      </c>
      <c r="BY596" s="55"/>
      <c r="BZ596" s="1" t="s">
        <v>22426</v>
      </c>
    </row>
    <row r="597" spans="1:78" ht="15" customHeight="1">
      <c r="A597" s="25" t="s">
        <v>3224</v>
      </c>
      <c r="B597" s="42" t="s">
        <v>4452</v>
      </c>
      <c r="D597" s="263">
        <v>0</v>
      </c>
      <c r="E597" s="42" t="s">
        <v>76</v>
      </c>
      <c r="F597" s="42" t="s">
        <v>77</v>
      </c>
      <c r="G597" s="264"/>
      <c r="H597" s="264"/>
      <c r="I597" s="42" t="s">
        <v>1266</v>
      </c>
      <c r="J597" s="43" t="s">
        <v>2031</v>
      </c>
      <c r="M597" s="44" t="s">
        <v>98</v>
      </c>
      <c r="N597" s="45" t="s">
        <v>452</v>
      </c>
      <c r="O597" s="42" t="s">
        <v>100</v>
      </c>
      <c r="P597" s="42" t="s">
        <v>101</v>
      </c>
      <c r="Q597" s="42" t="s">
        <v>73</v>
      </c>
      <c r="R597" s="42" t="s">
        <v>73</v>
      </c>
      <c r="S597" s="42" t="s">
        <v>4453</v>
      </c>
      <c r="T597" s="42" t="s">
        <v>4454</v>
      </c>
      <c r="U597" s="42" t="s">
        <v>4454</v>
      </c>
      <c r="V597" s="42" t="s">
        <v>73</v>
      </c>
      <c r="W597" s="42" t="s">
        <v>73</v>
      </c>
      <c r="X597" s="98">
        <v>40383</v>
      </c>
      <c r="Y597" s="98">
        <v>40559</v>
      </c>
      <c r="Z597" s="44">
        <f t="shared" si="73"/>
        <v>2010</v>
      </c>
      <c r="AA597" s="44">
        <f t="shared" si="74"/>
        <v>7</v>
      </c>
      <c r="AB597" s="44">
        <v>0</v>
      </c>
      <c r="AC597" s="42" t="s">
        <v>451</v>
      </c>
      <c r="AD597" s="42" t="s">
        <v>1038</v>
      </c>
      <c r="AE597" s="42" t="s">
        <v>73</v>
      </c>
      <c r="AF597" s="42" t="s">
        <v>73</v>
      </c>
      <c r="AG597" s="42" t="s">
        <v>73</v>
      </c>
      <c r="AH597" s="42" t="s">
        <v>73</v>
      </c>
      <c r="AI597" s="42" t="s">
        <v>73</v>
      </c>
      <c r="AJ597" s="42" t="s">
        <v>73</v>
      </c>
      <c r="AK597" s="31" t="s">
        <v>892</v>
      </c>
      <c r="AL597" s="31" t="s">
        <v>892</v>
      </c>
      <c r="AM597" s="47">
        <v>1</v>
      </c>
      <c r="AN597" s="47">
        <v>1</v>
      </c>
      <c r="AO597" s="47">
        <v>2</v>
      </c>
      <c r="AP597" s="47">
        <v>88</v>
      </c>
      <c r="AQ597" s="47"/>
      <c r="AR597" s="47"/>
      <c r="AS597" s="47">
        <v>0</v>
      </c>
      <c r="AT597" s="49">
        <v>1</v>
      </c>
      <c r="AU597" s="49">
        <v>1</v>
      </c>
      <c r="AV597" s="47"/>
      <c r="AW597" s="49">
        <v>1</v>
      </c>
      <c r="AX597" s="49"/>
      <c r="AY597" s="44">
        <f t="shared" si="72"/>
        <v>177</v>
      </c>
      <c r="AZ597" s="47"/>
      <c r="BA597" s="47"/>
      <c r="BB597" s="47"/>
      <c r="BC597" s="48"/>
      <c r="BD597" s="50"/>
      <c r="BE597" s="50"/>
      <c r="BF597" s="50"/>
      <c r="BG597" s="51"/>
      <c r="BH597" s="51">
        <f t="shared" si="69"/>
        <v>1</v>
      </c>
      <c r="BI597" s="51">
        <v>6</v>
      </c>
      <c r="BJ597" s="52"/>
      <c r="BK597" s="52"/>
      <c r="BL597" s="53"/>
      <c r="BM597" s="47" t="e">
        <f>COUNTIFS(A$2:$AC597,#REF!,M$2:$AL597,M597)</f>
        <v>#VALUE!</v>
      </c>
      <c r="BN597" s="47">
        <v>0</v>
      </c>
      <c r="BO597" s="54">
        <v>177</v>
      </c>
      <c r="BP597" s="54">
        <v>0</v>
      </c>
      <c r="BQ597" s="47">
        <v>177</v>
      </c>
      <c r="BR597" s="49">
        <v>1</v>
      </c>
      <c r="BS597" s="49">
        <v>1</v>
      </c>
      <c r="BT597" s="44">
        <f t="shared" si="75"/>
        <v>115</v>
      </c>
      <c r="BW597" s="40" t="s">
        <v>67</v>
      </c>
      <c r="BY597" s="55"/>
      <c r="BZ597" s="1" t="s">
        <v>22426</v>
      </c>
    </row>
    <row r="598" spans="1:78" ht="15" customHeight="1">
      <c r="A598" s="25" t="s">
        <v>3224</v>
      </c>
      <c r="B598" s="42" t="s">
        <v>4455</v>
      </c>
      <c r="D598" s="263">
        <v>0</v>
      </c>
      <c r="E598" s="42" t="s">
        <v>76</v>
      </c>
      <c r="F598" s="42" t="s">
        <v>77</v>
      </c>
      <c r="G598" s="264"/>
      <c r="H598" s="264"/>
      <c r="I598" s="42" t="s">
        <v>1267</v>
      </c>
      <c r="J598" s="43" t="s">
        <v>2024</v>
      </c>
      <c r="M598" s="44" t="s">
        <v>98</v>
      </c>
      <c r="N598" s="45" t="s">
        <v>452</v>
      </c>
      <c r="O598" s="42" t="s">
        <v>146</v>
      </c>
      <c r="P598" s="42" t="s">
        <v>147</v>
      </c>
      <c r="Q598" s="42" t="s">
        <v>73</v>
      </c>
      <c r="R598" s="42" t="s">
        <v>73</v>
      </c>
      <c r="S598" s="42" t="s">
        <v>471</v>
      </c>
      <c r="T598" s="42" t="s">
        <v>2025</v>
      </c>
      <c r="U598" s="42" t="s">
        <v>2025</v>
      </c>
      <c r="V598" s="42" t="s">
        <v>73</v>
      </c>
      <c r="W598" s="42" t="s">
        <v>73</v>
      </c>
      <c r="X598" s="98">
        <v>40269</v>
      </c>
      <c r="Y598" s="98">
        <v>40548</v>
      </c>
      <c r="Z598" s="44">
        <f t="shared" si="73"/>
        <v>2010</v>
      </c>
      <c r="AA598" s="44">
        <f t="shared" si="74"/>
        <v>4</v>
      </c>
      <c r="AB598" s="44">
        <v>0</v>
      </c>
      <c r="AC598" s="42" t="s">
        <v>451</v>
      </c>
      <c r="AD598" s="42" t="s">
        <v>1038</v>
      </c>
      <c r="AE598" s="42" t="s">
        <v>73</v>
      </c>
      <c r="AF598" s="42" t="s">
        <v>73</v>
      </c>
      <c r="AG598" s="42" t="s">
        <v>73</v>
      </c>
      <c r="AH598" s="42" t="s">
        <v>73</v>
      </c>
      <c r="AI598" s="42" t="s">
        <v>73</v>
      </c>
      <c r="AJ598" s="42" t="s">
        <v>73</v>
      </c>
      <c r="AK598" s="31" t="s">
        <v>892</v>
      </c>
      <c r="AL598" s="31" t="s">
        <v>892</v>
      </c>
      <c r="AM598" s="47">
        <v>1</v>
      </c>
      <c r="AN598" s="47">
        <v>1</v>
      </c>
      <c r="AO598" s="47">
        <v>2</v>
      </c>
      <c r="AP598" s="47">
        <v>88</v>
      </c>
      <c r="AQ598" s="47"/>
      <c r="AR598" s="47"/>
      <c r="AS598" s="47">
        <v>0</v>
      </c>
      <c r="AT598" s="49">
        <v>1</v>
      </c>
      <c r="AU598" s="49">
        <v>1</v>
      </c>
      <c r="AV598" s="47"/>
      <c r="AW598" s="49">
        <v>1</v>
      </c>
      <c r="AX598" s="49"/>
      <c r="AY598" s="44">
        <f t="shared" si="72"/>
        <v>280</v>
      </c>
      <c r="AZ598" s="47"/>
      <c r="BA598" s="47"/>
      <c r="BB598" s="47"/>
      <c r="BC598" s="48"/>
      <c r="BD598" s="50"/>
      <c r="BE598" s="50"/>
      <c r="BF598" s="50"/>
      <c r="BG598" s="51"/>
      <c r="BH598" s="51">
        <f t="shared" si="69"/>
        <v>1</v>
      </c>
      <c r="BI598" s="51">
        <v>5</v>
      </c>
      <c r="BJ598" s="52"/>
      <c r="BK598" s="52"/>
      <c r="BL598" s="53"/>
      <c r="BM598" s="47" t="e">
        <f>COUNTIFS(A$2:$AC598,#REF!,M$2:$AL598,M598)</f>
        <v>#VALUE!</v>
      </c>
      <c r="BN598" s="47">
        <v>0</v>
      </c>
      <c r="BO598" s="54">
        <v>280</v>
      </c>
      <c r="BP598" s="54">
        <v>0</v>
      </c>
      <c r="BQ598" s="47">
        <v>280</v>
      </c>
      <c r="BR598" s="49">
        <v>1</v>
      </c>
      <c r="BS598" s="49">
        <v>1</v>
      </c>
      <c r="BT598" s="44">
        <f t="shared" si="75"/>
        <v>1</v>
      </c>
      <c r="BW598" s="40" t="s">
        <v>67</v>
      </c>
      <c r="BY598" s="55"/>
      <c r="BZ598" s="1" t="s">
        <v>22426</v>
      </c>
    </row>
    <row r="599" spans="1:78" ht="15" customHeight="1">
      <c r="A599" s="25" t="s">
        <v>3224</v>
      </c>
      <c r="B599" s="298" t="s">
        <v>4456</v>
      </c>
      <c r="D599" s="263">
        <v>0</v>
      </c>
      <c r="E599" s="42" t="s">
        <v>76</v>
      </c>
      <c r="F599" s="42" t="s">
        <v>77</v>
      </c>
      <c r="G599" s="264"/>
      <c r="H599" s="264"/>
      <c r="I599" s="42" t="s">
        <v>2027</v>
      </c>
      <c r="J599" s="297" t="s">
        <v>22389</v>
      </c>
      <c r="M599" s="44" t="s">
        <v>98</v>
      </c>
      <c r="N599" s="45" t="s">
        <v>452</v>
      </c>
      <c r="O599" s="42" t="s">
        <v>100</v>
      </c>
      <c r="P599" s="42" t="s">
        <v>101</v>
      </c>
      <c r="Q599" s="42" t="s">
        <v>73</v>
      </c>
      <c r="R599" s="42" t="s">
        <v>73</v>
      </c>
      <c r="S599" s="42" t="s">
        <v>471</v>
      </c>
      <c r="T599" s="42" t="s">
        <v>2022</v>
      </c>
      <c r="U599" s="42" t="s">
        <v>2022</v>
      </c>
      <c r="V599" s="42" t="s">
        <v>73</v>
      </c>
      <c r="W599" s="42" t="s">
        <v>73</v>
      </c>
      <c r="X599" s="98">
        <v>40269</v>
      </c>
      <c r="Y599" s="98">
        <v>40356</v>
      </c>
      <c r="Z599" s="44">
        <f t="shared" si="73"/>
        <v>2010</v>
      </c>
      <c r="AA599" s="44">
        <f t="shared" si="74"/>
        <v>4</v>
      </c>
      <c r="AB599" s="44">
        <v>0</v>
      </c>
      <c r="AC599" s="42" t="s">
        <v>451</v>
      </c>
      <c r="AD599" s="42" t="s">
        <v>1038</v>
      </c>
      <c r="AE599" s="42" t="s">
        <v>73</v>
      </c>
      <c r="AF599" s="42" t="s">
        <v>73</v>
      </c>
      <c r="AG599" s="42" t="s">
        <v>73</v>
      </c>
      <c r="AH599" s="42" t="s">
        <v>73</v>
      </c>
      <c r="AI599" s="42" t="s">
        <v>73</v>
      </c>
      <c r="AJ599" s="42" t="s">
        <v>73</v>
      </c>
      <c r="AK599" s="31" t="s">
        <v>892</v>
      </c>
      <c r="AL599" s="31" t="s">
        <v>892</v>
      </c>
      <c r="AM599" s="47">
        <v>1</v>
      </c>
      <c r="AN599" s="47">
        <v>1</v>
      </c>
      <c r="AO599" s="47">
        <v>2</v>
      </c>
      <c r="AP599" s="47">
        <v>88</v>
      </c>
      <c r="AQ599" s="47"/>
      <c r="AR599" s="47"/>
      <c r="AS599" s="47">
        <v>0</v>
      </c>
      <c r="AT599" s="49">
        <v>1</v>
      </c>
      <c r="AU599" s="49">
        <v>1</v>
      </c>
      <c r="AV599" s="47"/>
      <c r="AW599" s="49">
        <v>1</v>
      </c>
      <c r="AX599" s="49"/>
      <c r="AY599" s="44">
        <f t="shared" si="72"/>
        <v>88</v>
      </c>
      <c r="AZ599" s="47"/>
      <c r="BA599" s="47"/>
      <c r="BB599" s="47"/>
      <c r="BC599" s="48"/>
      <c r="BD599" s="50"/>
      <c r="BE599" s="50"/>
      <c r="BF599" s="50"/>
      <c r="BG599" s="51"/>
      <c r="BH599" s="51">
        <f t="shared" si="69"/>
        <v>1</v>
      </c>
      <c r="BI599" s="51">
        <v>8</v>
      </c>
      <c r="BJ599" s="52"/>
      <c r="BK599" s="52"/>
      <c r="BL599" s="53"/>
      <c r="BM599" s="47" t="e">
        <f>COUNTIFS(A$2:$AC599,#REF!,M$2:$AL599,M599)</f>
        <v>#VALUE!</v>
      </c>
      <c r="BN599" s="47">
        <v>0</v>
      </c>
      <c r="BO599" s="54">
        <v>88</v>
      </c>
      <c r="BP599" s="54">
        <v>0</v>
      </c>
      <c r="BQ599" s="47">
        <v>88</v>
      </c>
      <c r="BR599" s="49">
        <v>1</v>
      </c>
      <c r="BS599" s="49">
        <v>1</v>
      </c>
      <c r="BT599" s="44">
        <f t="shared" si="75"/>
        <v>1</v>
      </c>
      <c r="BW599" s="40" t="s">
        <v>67</v>
      </c>
      <c r="BY599" s="55"/>
      <c r="BZ599" s="1" t="s">
        <v>22426</v>
      </c>
    </row>
    <row r="600" spans="1:78" ht="15" customHeight="1">
      <c r="A600" s="25" t="s">
        <v>3224</v>
      </c>
      <c r="B600" s="42" t="s">
        <v>4457</v>
      </c>
      <c r="D600" s="263">
        <v>0</v>
      </c>
      <c r="E600" s="42" t="s">
        <v>76</v>
      </c>
      <c r="F600" s="42" t="s">
        <v>77</v>
      </c>
      <c r="G600" s="264"/>
      <c r="H600" s="264"/>
      <c r="I600" s="42" t="s">
        <v>1264</v>
      </c>
      <c r="J600" s="43" t="s">
        <v>2020</v>
      </c>
      <c r="M600" s="44" t="s">
        <v>98</v>
      </c>
      <c r="N600" s="45" t="s">
        <v>452</v>
      </c>
      <c r="O600" s="42" t="s">
        <v>100</v>
      </c>
      <c r="P600" s="42" t="s">
        <v>101</v>
      </c>
      <c r="Q600" s="42" t="s">
        <v>73</v>
      </c>
      <c r="R600" s="42" t="s">
        <v>73</v>
      </c>
      <c r="S600" s="42" t="s">
        <v>4458</v>
      </c>
      <c r="T600" s="42" t="s">
        <v>4459</v>
      </c>
      <c r="U600" s="42" t="s">
        <v>4459</v>
      </c>
      <c r="V600" s="42" t="s">
        <v>73</v>
      </c>
      <c r="W600" s="42" t="s">
        <v>73</v>
      </c>
      <c r="X600" s="98">
        <v>40373</v>
      </c>
      <c r="Y600" s="98">
        <v>40461</v>
      </c>
      <c r="Z600" s="44">
        <f t="shared" si="73"/>
        <v>2010</v>
      </c>
      <c r="AA600" s="44">
        <f t="shared" si="74"/>
        <v>7</v>
      </c>
      <c r="AB600" s="44">
        <v>0</v>
      </c>
      <c r="AC600" s="42" t="s">
        <v>451</v>
      </c>
      <c r="AD600" s="42" t="s">
        <v>1038</v>
      </c>
      <c r="AE600" s="42" t="s">
        <v>73</v>
      </c>
      <c r="AF600" s="42" t="s">
        <v>73</v>
      </c>
      <c r="AG600" s="42" t="s">
        <v>73</v>
      </c>
      <c r="AH600" s="42" t="s">
        <v>73</v>
      </c>
      <c r="AI600" s="42" t="s">
        <v>73</v>
      </c>
      <c r="AJ600" s="42" t="s">
        <v>73</v>
      </c>
      <c r="AK600" s="31" t="s">
        <v>892</v>
      </c>
      <c r="AL600" s="31" t="s">
        <v>892</v>
      </c>
      <c r="AM600" s="47">
        <v>1</v>
      </c>
      <c r="AN600" s="47">
        <v>1</v>
      </c>
      <c r="AO600" s="47">
        <v>2</v>
      </c>
      <c r="AP600" s="47">
        <v>88</v>
      </c>
      <c r="AQ600" s="47"/>
      <c r="AR600" s="47"/>
      <c r="AS600" s="47">
        <v>0</v>
      </c>
      <c r="AT600" s="49">
        <v>1</v>
      </c>
      <c r="AU600" s="49">
        <v>1</v>
      </c>
      <c r="AV600" s="47"/>
      <c r="AW600" s="49">
        <v>1</v>
      </c>
      <c r="AX600" s="49"/>
      <c r="AY600" s="44">
        <f t="shared" si="72"/>
        <v>89</v>
      </c>
      <c r="AZ600" s="47"/>
      <c r="BA600" s="47"/>
      <c r="BB600" s="47"/>
      <c r="BC600" s="48"/>
      <c r="BD600" s="50"/>
      <c r="BE600" s="50"/>
      <c r="BF600" s="50"/>
      <c r="BG600" s="51"/>
      <c r="BH600" s="51">
        <f t="shared" si="69"/>
        <v>1</v>
      </c>
      <c r="BI600" s="51">
        <v>8</v>
      </c>
      <c r="BJ600" s="52"/>
      <c r="BK600" s="52"/>
      <c r="BL600" s="53"/>
      <c r="BM600" s="47" t="e">
        <f>COUNTIFS(A$2:$AC600,#REF!,M$2:$AL600,M600)</f>
        <v>#VALUE!</v>
      </c>
      <c r="BN600" s="47">
        <v>0</v>
      </c>
      <c r="BO600" s="54">
        <v>89</v>
      </c>
      <c r="BP600" s="54">
        <v>0</v>
      </c>
      <c r="BQ600" s="47">
        <v>89</v>
      </c>
      <c r="BR600" s="49">
        <v>1</v>
      </c>
      <c r="BS600" s="49">
        <v>1</v>
      </c>
      <c r="BT600" s="44">
        <f t="shared" si="75"/>
        <v>105</v>
      </c>
      <c r="BW600" s="40" t="s">
        <v>67</v>
      </c>
      <c r="BY600" s="55"/>
      <c r="BZ600" s="1" t="s">
        <v>22426</v>
      </c>
    </row>
    <row r="601" spans="1:78" ht="15" customHeight="1">
      <c r="A601" s="25" t="s">
        <v>3224</v>
      </c>
      <c r="B601" s="42" t="s">
        <v>4460</v>
      </c>
      <c r="D601" s="263">
        <v>0</v>
      </c>
      <c r="E601" s="42" t="s">
        <v>76</v>
      </c>
      <c r="F601" s="42" t="s">
        <v>77</v>
      </c>
      <c r="G601" s="264"/>
      <c r="H601" s="264"/>
      <c r="I601" s="42" t="s">
        <v>2027</v>
      </c>
      <c r="J601" s="43" t="s">
        <v>2028</v>
      </c>
      <c r="M601" s="44" t="s">
        <v>98</v>
      </c>
      <c r="N601" s="45" t="s">
        <v>452</v>
      </c>
      <c r="O601" s="42" t="s">
        <v>100</v>
      </c>
      <c r="P601" s="42" t="s">
        <v>101</v>
      </c>
      <c r="Q601" s="42" t="s">
        <v>73</v>
      </c>
      <c r="R601" s="42" t="s">
        <v>73</v>
      </c>
      <c r="S601" s="42" t="s">
        <v>471</v>
      </c>
      <c r="T601" s="42" t="s">
        <v>2029</v>
      </c>
      <c r="U601" s="42" t="s">
        <v>2029</v>
      </c>
      <c r="V601" s="42" t="s">
        <v>73</v>
      </c>
      <c r="W601" s="42" t="s">
        <v>73</v>
      </c>
      <c r="X601" s="98">
        <v>40269</v>
      </c>
      <c r="Y601" s="98">
        <v>40356</v>
      </c>
      <c r="Z601" s="44">
        <f t="shared" si="73"/>
        <v>2010</v>
      </c>
      <c r="AA601" s="44">
        <f t="shared" si="74"/>
        <v>4</v>
      </c>
      <c r="AB601" s="44">
        <v>0</v>
      </c>
      <c r="AC601" s="42" t="s">
        <v>451</v>
      </c>
      <c r="AD601" s="42" t="s">
        <v>1038</v>
      </c>
      <c r="AE601" s="42" t="s">
        <v>73</v>
      </c>
      <c r="AF601" s="42" t="s">
        <v>73</v>
      </c>
      <c r="AG601" s="42" t="s">
        <v>73</v>
      </c>
      <c r="AH601" s="42" t="s">
        <v>73</v>
      </c>
      <c r="AI601" s="42" t="s">
        <v>73</v>
      </c>
      <c r="AJ601" s="42" t="s">
        <v>73</v>
      </c>
      <c r="AK601" s="31" t="s">
        <v>892</v>
      </c>
      <c r="AL601" s="31" t="s">
        <v>892</v>
      </c>
      <c r="AM601" s="47">
        <v>1</v>
      </c>
      <c r="AN601" s="47">
        <v>1</v>
      </c>
      <c r="AO601" s="47">
        <v>2</v>
      </c>
      <c r="AP601" s="47">
        <v>88</v>
      </c>
      <c r="AQ601" s="47"/>
      <c r="AR601" s="47"/>
      <c r="AS601" s="47">
        <v>0</v>
      </c>
      <c r="AT601" s="49">
        <v>1</v>
      </c>
      <c r="AU601" s="49">
        <v>1</v>
      </c>
      <c r="AV601" s="47"/>
      <c r="AW601" s="49">
        <v>1</v>
      </c>
      <c r="AX601" s="49"/>
      <c r="AY601" s="44">
        <f t="shared" si="72"/>
        <v>88</v>
      </c>
      <c r="AZ601" s="47"/>
      <c r="BA601" s="47"/>
      <c r="BB601" s="47"/>
      <c r="BC601" s="48"/>
      <c r="BD601" s="50"/>
      <c r="BE601" s="50"/>
      <c r="BF601" s="50"/>
      <c r="BG601" s="51"/>
      <c r="BH601" s="51">
        <f t="shared" si="69"/>
        <v>1</v>
      </c>
      <c r="BI601" s="51">
        <v>5</v>
      </c>
      <c r="BJ601" s="52"/>
      <c r="BK601" s="52"/>
      <c r="BL601" s="53"/>
      <c r="BM601" s="47" t="e">
        <f>COUNTIFS(A$2:$AC601,#REF!,M$2:$AL601,M601)</f>
        <v>#VALUE!</v>
      </c>
      <c r="BN601" s="47">
        <v>0</v>
      </c>
      <c r="BO601" s="54">
        <v>88</v>
      </c>
      <c r="BP601" s="54">
        <v>0</v>
      </c>
      <c r="BQ601" s="47">
        <v>88</v>
      </c>
      <c r="BR601" s="49">
        <v>1</v>
      </c>
      <c r="BS601" s="49">
        <v>1</v>
      </c>
      <c r="BT601" s="44">
        <f t="shared" si="75"/>
        <v>1</v>
      </c>
      <c r="BW601" s="40" t="s">
        <v>67</v>
      </c>
      <c r="BY601" s="55"/>
      <c r="BZ601" s="1" t="s">
        <v>22426</v>
      </c>
    </row>
    <row r="602" spans="1:78" ht="15" customHeight="1">
      <c r="A602" s="25" t="s">
        <v>3224</v>
      </c>
      <c r="B602" s="42" t="s">
        <v>4462</v>
      </c>
      <c r="D602" s="263">
        <v>0</v>
      </c>
      <c r="E602" s="42" t="s">
        <v>76</v>
      </c>
      <c r="F602" s="42" t="s">
        <v>77</v>
      </c>
      <c r="G602" s="264"/>
      <c r="H602" s="264"/>
      <c r="I602" s="42" t="s">
        <v>886</v>
      </c>
      <c r="J602" s="43" t="s">
        <v>1013</v>
      </c>
      <c r="M602" s="44" t="s">
        <v>98</v>
      </c>
      <c r="N602" s="45" t="s">
        <v>854</v>
      </c>
      <c r="O602" s="42" t="s">
        <v>136</v>
      </c>
      <c r="P602" s="42" t="s">
        <v>137</v>
      </c>
      <c r="Q602" s="42" t="s">
        <v>73</v>
      </c>
      <c r="R602" s="42" t="s">
        <v>73</v>
      </c>
      <c r="S602" s="42" t="s">
        <v>471</v>
      </c>
      <c r="T602" s="42" t="s">
        <v>4463</v>
      </c>
      <c r="U602" s="42" t="s">
        <v>4463</v>
      </c>
      <c r="V602" s="42" t="s">
        <v>73</v>
      </c>
      <c r="W602" s="42" t="s">
        <v>73</v>
      </c>
      <c r="X602" s="98">
        <v>40278</v>
      </c>
      <c r="Y602" s="98">
        <v>40297</v>
      </c>
      <c r="Z602" s="44">
        <f t="shared" si="73"/>
        <v>2010</v>
      </c>
      <c r="AA602" s="44">
        <f t="shared" si="74"/>
        <v>4</v>
      </c>
      <c r="AB602" s="44">
        <v>0</v>
      </c>
      <c r="AC602" s="42" t="s">
        <v>755</v>
      </c>
      <c r="AD602" s="42" t="s">
        <v>756</v>
      </c>
      <c r="AE602" s="42" t="s">
        <v>73</v>
      </c>
      <c r="AF602" s="42" t="s">
        <v>73</v>
      </c>
      <c r="AG602" s="42" t="s">
        <v>73</v>
      </c>
      <c r="AH602" s="42" t="s">
        <v>73</v>
      </c>
      <c r="AI602" s="42" t="s">
        <v>73</v>
      </c>
      <c r="AJ602" s="42" t="s">
        <v>73</v>
      </c>
      <c r="AK602" s="31" t="s">
        <v>892</v>
      </c>
      <c r="AL602" s="31" t="s">
        <v>892</v>
      </c>
      <c r="AM602" s="47">
        <v>1</v>
      </c>
      <c r="AN602" s="47">
        <v>1</v>
      </c>
      <c r="AO602" s="47">
        <v>2</v>
      </c>
      <c r="AP602" s="47">
        <v>88</v>
      </c>
      <c r="AQ602" s="47"/>
      <c r="AR602" s="47"/>
      <c r="AS602" s="47">
        <v>0</v>
      </c>
      <c r="AT602" s="49">
        <v>1</v>
      </c>
      <c r="AU602" s="49">
        <v>1</v>
      </c>
      <c r="AV602" s="47"/>
      <c r="AW602" s="49">
        <v>1</v>
      </c>
      <c r="AX602" s="49"/>
      <c r="AY602" s="44">
        <f t="shared" si="72"/>
        <v>20</v>
      </c>
      <c r="AZ602" s="47"/>
      <c r="BA602" s="47"/>
      <c r="BB602" s="47"/>
      <c r="BC602" s="48"/>
      <c r="BD602" s="50"/>
      <c r="BE602" s="50"/>
      <c r="BF602" s="50"/>
      <c r="BG602" s="51"/>
      <c r="BH602" s="51">
        <f t="shared" si="69"/>
        <v>1</v>
      </c>
      <c r="BI602" s="51">
        <v>8</v>
      </c>
      <c r="BJ602" s="52"/>
      <c r="BK602" s="52"/>
      <c r="BL602" s="53"/>
      <c r="BM602" s="47" t="e">
        <f>COUNTIFS(A$2:$AC602,#REF!,M$2:$AL602,M602)</f>
        <v>#VALUE!</v>
      </c>
      <c r="BN602" s="47">
        <v>1</v>
      </c>
      <c r="BO602" s="54">
        <v>20</v>
      </c>
      <c r="BP602" s="54">
        <v>0</v>
      </c>
      <c r="BQ602" s="47">
        <v>20</v>
      </c>
      <c r="BR602" s="49">
        <v>1</v>
      </c>
      <c r="BS602" s="49">
        <v>1</v>
      </c>
      <c r="BT602" s="44">
        <f t="shared" si="75"/>
        <v>10</v>
      </c>
      <c r="BW602" s="40" t="s">
        <v>67</v>
      </c>
      <c r="BY602" s="55"/>
      <c r="BZ602" s="1" t="s">
        <v>22426</v>
      </c>
    </row>
    <row r="603" spans="1:78" ht="15" customHeight="1">
      <c r="A603" s="25" t="s">
        <v>3224</v>
      </c>
      <c r="B603" s="42" t="s">
        <v>4464</v>
      </c>
      <c r="D603" s="263">
        <v>0</v>
      </c>
      <c r="E603" s="42" t="s">
        <v>76</v>
      </c>
      <c r="F603" s="42" t="s">
        <v>77</v>
      </c>
      <c r="G603" s="264"/>
      <c r="H603" s="264"/>
      <c r="I603" s="42" t="s">
        <v>886</v>
      </c>
      <c r="J603" s="43" t="s">
        <v>1013</v>
      </c>
      <c r="M603" s="44" t="s">
        <v>98</v>
      </c>
      <c r="N603" s="45" t="s">
        <v>854</v>
      </c>
      <c r="O603" s="42" t="s">
        <v>100</v>
      </c>
      <c r="P603" s="42" t="s">
        <v>101</v>
      </c>
      <c r="Q603" s="42" t="s">
        <v>73</v>
      </c>
      <c r="R603" s="42" t="s">
        <v>73</v>
      </c>
      <c r="S603" s="42" t="s">
        <v>471</v>
      </c>
      <c r="T603" s="42" t="s">
        <v>4465</v>
      </c>
      <c r="U603" s="42" t="s">
        <v>4465</v>
      </c>
      <c r="V603" s="42" t="s">
        <v>73</v>
      </c>
      <c r="W603" s="42" t="s">
        <v>73</v>
      </c>
      <c r="X603" s="98">
        <v>40301</v>
      </c>
      <c r="Y603" s="98">
        <v>40329</v>
      </c>
      <c r="Z603" s="44">
        <f t="shared" si="73"/>
        <v>2010</v>
      </c>
      <c r="AA603" s="44">
        <f t="shared" si="74"/>
        <v>5</v>
      </c>
      <c r="AB603" s="44">
        <v>0</v>
      </c>
      <c r="AC603" s="42" t="s">
        <v>755</v>
      </c>
      <c r="AD603" s="42" t="s">
        <v>756</v>
      </c>
      <c r="AE603" s="42" t="s">
        <v>73</v>
      </c>
      <c r="AF603" s="42" t="s">
        <v>73</v>
      </c>
      <c r="AG603" s="42" t="s">
        <v>73</v>
      </c>
      <c r="AH603" s="42" t="s">
        <v>73</v>
      </c>
      <c r="AI603" s="42" t="s">
        <v>73</v>
      </c>
      <c r="AJ603" s="42" t="s">
        <v>73</v>
      </c>
      <c r="AK603" s="31" t="s">
        <v>892</v>
      </c>
      <c r="AL603" s="31" t="s">
        <v>892</v>
      </c>
      <c r="AM603" s="47">
        <v>1</v>
      </c>
      <c r="AN603" s="47">
        <v>1</v>
      </c>
      <c r="AO603" s="47">
        <v>2</v>
      </c>
      <c r="AP603" s="47">
        <v>88</v>
      </c>
      <c r="AQ603" s="47"/>
      <c r="AR603" s="47"/>
      <c r="AS603" s="47">
        <v>0</v>
      </c>
      <c r="AT603" s="49">
        <v>1</v>
      </c>
      <c r="AU603" s="49">
        <v>1</v>
      </c>
      <c r="AV603" s="47"/>
      <c r="AW603" s="49">
        <v>1</v>
      </c>
      <c r="AX603" s="49"/>
      <c r="AY603" s="44">
        <f t="shared" si="72"/>
        <v>29</v>
      </c>
      <c r="AZ603" s="47"/>
      <c r="BA603" s="47"/>
      <c r="BB603" s="47"/>
      <c r="BC603" s="48"/>
      <c r="BD603" s="50"/>
      <c r="BE603" s="50"/>
      <c r="BF603" s="50"/>
      <c r="BG603" s="51"/>
      <c r="BH603" s="51">
        <f t="shared" si="69"/>
        <v>1</v>
      </c>
      <c r="BI603" s="51">
        <v>5</v>
      </c>
      <c r="BJ603" s="52"/>
      <c r="BK603" s="52"/>
      <c r="BL603" s="53"/>
      <c r="BM603" s="47" t="e">
        <f>COUNTIFS(A$2:$AC603,#REF!,M$2:$AL603,M603)</f>
        <v>#VALUE!</v>
      </c>
      <c r="BN603" s="47">
        <v>0</v>
      </c>
      <c r="BO603" s="54">
        <v>29</v>
      </c>
      <c r="BP603" s="54">
        <v>0</v>
      </c>
      <c r="BQ603" s="47">
        <v>29</v>
      </c>
      <c r="BR603" s="49">
        <v>1</v>
      </c>
      <c r="BS603" s="49">
        <v>1</v>
      </c>
      <c r="BT603" s="44">
        <f t="shared" si="75"/>
        <v>33</v>
      </c>
      <c r="BW603" s="40" t="s">
        <v>67</v>
      </c>
      <c r="BY603" s="55"/>
      <c r="BZ603" s="1" t="s">
        <v>22426</v>
      </c>
    </row>
    <row r="604" spans="1:78" ht="15" customHeight="1">
      <c r="A604" s="25" t="s">
        <v>3224</v>
      </c>
      <c r="B604" s="42" t="s">
        <v>4466</v>
      </c>
      <c r="D604" s="263">
        <v>0</v>
      </c>
      <c r="E604" s="42" t="s">
        <v>76</v>
      </c>
      <c r="F604" s="42" t="s">
        <v>77</v>
      </c>
      <c r="G604" s="264"/>
      <c r="H604" s="264"/>
      <c r="I604" s="42" t="s">
        <v>886</v>
      </c>
      <c r="J604" s="43" t="s">
        <v>1013</v>
      </c>
      <c r="M604" s="44" t="s">
        <v>98</v>
      </c>
      <c r="N604" s="45" t="s">
        <v>854</v>
      </c>
      <c r="O604" s="42" t="s">
        <v>81</v>
      </c>
      <c r="P604" s="42" t="s">
        <v>82</v>
      </c>
      <c r="Q604" s="42" t="s">
        <v>73</v>
      </c>
      <c r="R604" s="42" t="s">
        <v>73</v>
      </c>
      <c r="S604" s="42" t="s">
        <v>471</v>
      </c>
      <c r="T604" s="42" t="s">
        <v>4467</v>
      </c>
      <c r="U604" s="42" t="s">
        <v>4467</v>
      </c>
      <c r="V604" s="42" t="s">
        <v>73</v>
      </c>
      <c r="W604" s="42" t="s">
        <v>73</v>
      </c>
      <c r="X604" s="98">
        <v>40462</v>
      </c>
      <c r="Y604" s="98">
        <v>40480</v>
      </c>
      <c r="Z604" s="44">
        <f t="shared" si="73"/>
        <v>2010</v>
      </c>
      <c r="AA604" s="44">
        <f t="shared" si="74"/>
        <v>10</v>
      </c>
      <c r="AB604" s="44">
        <v>0</v>
      </c>
      <c r="AC604" s="42" t="s">
        <v>755</v>
      </c>
      <c r="AD604" s="42" t="s">
        <v>756</v>
      </c>
      <c r="AE604" s="42" t="s">
        <v>73</v>
      </c>
      <c r="AF604" s="42" t="s">
        <v>73</v>
      </c>
      <c r="AG604" s="42" t="s">
        <v>73</v>
      </c>
      <c r="AH604" s="42" t="s">
        <v>73</v>
      </c>
      <c r="AI604" s="42" t="s">
        <v>73</v>
      </c>
      <c r="AJ604" s="42" t="s">
        <v>73</v>
      </c>
      <c r="AK604" s="31" t="s">
        <v>892</v>
      </c>
      <c r="AL604" s="31" t="s">
        <v>892</v>
      </c>
      <c r="AM604" s="47">
        <v>1</v>
      </c>
      <c r="AN604" s="47">
        <v>1</v>
      </c>
      <c r="AO604" s="47">
        <v>2</v>
      </c>
      <c r="AP604" s="47">
        <v>88</v>
      </c>
      <c r="AQ604" s="47"/>
      <c r="AR604" s="47"/>
      <c r="AS604" s="47">
        <v>0</v>
      </c>
      <c r="AT604" s="49">
        <v>1</v>
      </c>
      <c r="AU604" s="49">
        <v>1</v>
      </c>
      <c r="AV604" s="47"/>
      <c r="AW604" s="49">
        <v>1</v>
      </c>
      <c r="AX604" s="49"/>
      <c r="AY604" s="44">
        <f t="shared" si="72"/>
        <v>19</v>
      </c>
      <c r="AZ604" s="47"/>
      <c r="BA604" s="47"/>
      <c r="BB604" s="47"/>
      <c r="BC604" s="48"/>
      <c r="BD604" s="50"/>
      <c r="BE604" s="50"/>
      <c r="BF604" s="50"/>
      <c r="BG604" s="51"/>
      <c r="BH604" s="51">
        <f t="shared" si="69"/>
        <v>1</v>
      </c>
      <c r="BI604" s="51">
        <v>1</v>
      </c>
      <c r="BJ604" s="52"/>
      <c r="BK604" s="52"/>
      <c r="BL604" s="53"/>
      <c r="BM604" s="47" t="e">
        <f>COUNTIFS(A$2:$AC604,#REF!,M$2:$AL604,M604)</f>
        <v>#VALUE!</v>
      </c>
      <c r="BN604" s="47">
        <v>0</v>
      </c>
      <c r="BO604" s="54">
        <v>19</v>
      </c>
      <c r="BP604" s="54">
        <v>0</v>
      </c>
      <c r="BQ604" s="47">
        <v>19</v>
      </c>
      <c r="BR604" s="49">
        <v>1</v>
      </c>
      <c r="BS604" s="49">
        <v>1</v>
      </c>
      <c r="BT604" s="44">
        <f t="shared" si="75"/>
        <v>194</v>
      </c>
      <c r="BW604" s="40" t="s">
        <v>67</v>
      </c>
      <c r="BY604" s="55"/>
      <c r="BZ604" s="1" t="s">
        <v>22426</v>
      </c>
    </row>
    <row r="605" spans="1:78" ht="15" customHeight="1">
      <c r="A605" s="25" t="s">
        <v>3224</v>
      </c>
      <c r="B605" s="42" t="s">
        <v>4468</v>
      </c>
      <c r="D605" s="263">
        <v>0</v>
      </c>
      <c r="E605" s="42" t="s">
        <v>76</v>
      </c>
      <c r="F605" s="42" t="s">
        <v>77</v>
      </c>
      <c r="G605" s="264"/>
      <c r="H605" s="264"/>
      <c r="I605" s="42" t="s">
        <v>4469</v>
      </c>
      <c r="J605" s="43" t="s">
        <v>418</v>
      </c>
      <c r="M605" s="44" t="s">
        <v>98</v>
      </c>
      <c r="N605" s="45" t="s">
        <v>419</v>
      </c>
      <c r="O605" s="42" t="s">
        <v>81</v>
      </c>
      <c r="P605" s="42" t="s">
        <v>82</v>
      </c>
      <c r="Q605" s="42" t="s">
        <v>73</v>
      </c>
      <c r="R605" s="42" t="s">
        <v>73</v>
      </c>
      <c r="S605" s="42" t="s">
        <v>4470</v>
      </c>
      <c r="T605" s="42" t="s">
        <v>4471</v>
      </c>
      <c r="U605" s="42" t="s">
        <v>4471</v>
      </c>
      <c r="V605" s="42" t="s">
        <v>73</v>
      </c>
      <c r="W605" s="42" t="s">
        <v>73</v>
      </c>
      <c r="X605" s="98">
        <v>40280</v>
      </c>
      <c r="Y605" s="98">
        <v>40306</v>
      </c>
      <c r="Z605" s="44">
        <f t="shared" si="73"/>
        <v>2010</v>
      </c>
      <c r="AA605" s="44">
        <f t="shared" si="74"/>
        <v>4</v>
      </c>
      <c r="AB605" s="44">
        <v>0</v>
      </c>
      <c r="AC605" s="42" t="s">
        <v>73</v>
      </c>
      <c r="AD605" s="42" t="s">
        <v>73</v>
      </c>
      <c r="AE605" s="42" t="s">
        <v>73</v>
      </c>
      <c r="AF605" s="42" t="s">
        <v>73</v>
      </c>
      <c r="AG605" s="42" t="s">
        <v>73</v>
      </c>
      <c r="AH605" s="42" t="s">
        <v>73</v>
      </c>
      <c r="AI605" s="42" t="s">
        <v>4472</v>
      </c>
      <c r="AJ605" s="42" t="s">
        <v>4473</v>
      </c>
      <c r="AK605" s="31" t="s">
        <v>892</v>
      </c>
      <c r="AL605" s="31" t="s">
        <v>892</v>
      </c>
      <c r="AM605" s="47">
        <v>1</v>
      </c>
      <c r="AN605" s="47">
        <v>1</v>
      </c>
      <c r="AO605" s="47">
        <v>2</v>
      </c>
      <c r="AP605" s="47">
        <v>88</v>
      </c>
      <c r="AQ605" s="47"/>
      <c r="AR605" s="47"/>
      <c r="AS605" s="47">
        <v>0</v>
      </c>
      <c r="AT605" s="49">
        <v>1</v>
      </c>
      <c r="AU605" s="49">
        <v>1</v>
      </c>
      <c r="AV605" s="47"/>
      <c r="AW605" s="49">
        <v>1</v>
      </c>
      <c r="AX605" s="49"/>
      <c r="AY605" s="44">
        <f t="shared" si="72"/>
        <v>27</v>
      </c>
      <c r="AZ605" s="47"/>
      <c r="BA605" s="47"/>
      <c r="BB605" s="47"/>
      <c r="BC605" s="48"/>
      <c r="BD605" s="50"/>
      <c r="BE605" s="50"/>
      <c r="BF605" s="50"/>
      <c r="BG605" s="51"/>
      <c r="BH605" s="51">
        <f t="shared" si="69"/>
        <v>1</v>
      </c>
      <c r="BI605" s="51">
        <v>5</v>
      </c>
      <c r="BJ605" s="52"/>
      <c r="BK605" s="52"/>
      <c r="BL605" s="53"/>
      <c r="BM605" s="47" t="e">
        <f>COUNTIFS(A$2:$AC605,#REF!,M$2:$AL605,M605)</f>
        <v>#VALUE!</v>
      </c>
      <c r="BN605" s="47">
        <v>1</v>
      </c>
      <c r="BO605" s="54">
        <v>27</v>
      </c>
      <c r="BP605" s="54">
        <v>0</v>
      </c>
      <c r="BQ605" s="47">
        <v>27</v>
      </c>
      <c r="BR605" s="49">
        <v>1</v>
      </c>
      <c r="BS605" s="49">
        <v>1</v>
      </c>
      <c r="BT605" s="44">
        <f t="shared" si="75"/>
        <v>12</v>
      </c>
      <c r="BW605" s="40" t="s">
        <v>67</v>
      </c>
      <c r="BY605" s="55"/>
      <c r="BZ605" s="1" t="s">
        <v>22426</v>
      </c>
    </row>
    <row r="606" spans="1:78" ht="15" customHeight="1">
      <c r="A606" s="25" t="s">
        <v>3224</v>
      </c>
      <c r="B606" s="42" t="s">
        <v>4474</v>
      </c>
      <c r="D606" s="263">
        <v>0</v>
      </c>
      <c r="E606" s="42" t="s">
        <v>76</v>
      </c>
      <c r="F606" s="42" t="s">
        <v>77</v>
      </c>
      <c r="G606" s="264"/>
      <c r="H606" s="264"/>
      <c r="I606" s="42" t="s">
        <v>2175</v>
      </c>
      <c r="J606" s="43" t="s">
        <v>97</v>
      </c>
      <c r="M606" s="44" t="s">
        <v>98</v>
      </c>
      <c r="N606" s="45" t="s">
        <v>99</v>
      </c>
      <c r="O606" s="42" t="s">
        <v>100</v>
      </c>
      <c r="P606" s="42" t="s">
        <v>101</v>
      </c>
      <c r="Q606" s="42" t="s">
        <v>73</v>
      </c>
      <c r="R606" s="42" t="s">
        <v>73</v>
      </c>
      <c r="S606" s="42" t="s">
        <v>4475</v>
      </c>
      <c r="T606" s="42" t="s">
        <v>4476</v>
      </c>
      <c r="U606" s="42" t="s">
        <v>4476</v>
      </c>
      <c r="V606" s="42" t="s">
        <v>73</v>
      </c>
      <c r="W606" s="42" t="s">
        <v>73</v>
      </c>
      <c r="X606" s="98">
        <v>40494</v>
      </c>
      <c r="Y606" s="98">
        <v>40508</v>
      </c>
      <c r="Z606" s="44">
        <f t="shared" si="73"/>
        <v>2010</v>
      </c>
      <c r="AA606" s="44">
        <f t="shared" si="74"/>
        <v>11</v>
      </c>
      <c r="AB606" s="44">
        <v>0</v>
      </c>
      <c r="AC606" s="42" t="s">
        <v>2178</v>
      </c>
      <c r="AD606" s="42" t="s">
        <v>2179</v>
      </c>
      <c r="AE606" s="42" t="s">
        <v>73</v>
      </c>
      <c r="AF606" s="42" t="s">
        <v>73</v>
      </c>
      <c r="AG606" s="42" t="s">
        <v>73</v>
      </c>
      <c r="AH606" s="42" t="s">
        <v>73</v>
      </c>
      <c r="AI606" s="42" t="s">
        <v>4477</v>
      </c>
      <c r="AJ606" s="42" t="s">
        <v>4478</v>
      </c>
      <c r="AK606" s="31" t="s">
        <v>892</v>
      </c>
      <c r="AL606" s="31" t="s">
        <v>892</v>
      </c>
      <c r="AM606" s="47">
        <v>1</v>
      </c>
      <c r="AN606" s="47">
        <v>1</v>
      </c>
      <c r="AO606" s="47">
        <v>2</v>
      </c>
      <c r="AP606" s="47">
        <v>88</v>
      </c>
      <c r="AQ606" s="47"/>
      <c r="AR606" s="47"/>
      <c r="AS606" s="47">
        <v>0</v>
      </c>
      <c r="AT606" s="49">
        <v>1</v>
      </c>
      <c r="AU606" s="49">
        <v>1</v>
      </c>
      <c r="AV606" s="47"/>
      <c r="AW606" s="49">
        <v>1</v>
      </c>
      <c r="AX606" s="49"/>
      <c r="AY606" s="44">
        <f t="shared" si="72"/>
        <v>15</v>
      </c>
      <c r="AZ606" s="47"/>
      <c r="BA606" s="47"/>
      <c r="BB606" s="47"/>
      <c r="BC606" s="48"/>
      <c r="BD606" s="50"/>
      <c r="BE606" s="50"/>
      <c r="BF606" s="50"/>
      <c r="BG606" s="51"/>
      <c r="BH606" s="51">
        <f t="shared" ref="BH606:BH669" si="76">IF(AX606&lt;7,1,IF(AX606&lt;14,2,IF(AX606&lt;21,3,IF(AX606&lt;28,4,IF(AX606&lt;35,5,IF(AX606&lt;42,6,IF(AX606&lt;49,7,8)))))))</f>
        <v>1</v>
      </c>
      <c r="BI606" s="51">
        <v>2</v>
      </c>
      <c r="BJ606" s="52"/>
      <c r="BK606" s="52"/>
      <c r="BL606" s="53"/>
      <c r="BM606" s="47" t="e">
        <f>COUNTIFS(A$2:$AC606,#REF!,M$2:$AL606,M606)</f>
        <v>#VALUE!</v>
      </c>
      <c r="BN606" s="47">
        <v>1</v>
      </c>
      <c r="BO606" s="54">
        <v>15</v>
      </c>
      <c r="BP606" s="54">
        <v>0</v>
      </c>
      <c r="BQ606" s="47">
        <v>15</v>
      </c>
      <c r="BR606" s="49">
        <v>1</v>
      </c>
      <c r="BS606" s="49">
        <v>1</v>
      </c>
      <c r="BT606" s="44">
        <f t="shared" si="75"/>
        <v>226</v>
      </c>
      <c r="BW606" s="40" t="s">
        <v>67</v>
      </c>
      <c r="BY606" s="55"/>
      <c r="BZ606" s="1" t="s">
        <v>22426</v>
      </c>
    </row>
    <row r="607" spans="1:78" ht="15" customHeight="1">
      <c r="A607" s="25" t="s">
        <v>3224</v>
      </c>
      <c r="B607" s="42" t="s">
        <v>4479</v>
      </c>
      <c r="D607" s="263">
        <v>0</v>
      </c>
      <c r="E607" s="42" t="s">
        <v>76</v>
      </c>
      <c r="F607" s="42" t="s">
        <v>77</v>
      </c>
      <c r="G607" s="264"/>
      <c r="H607" s="264"/>
      <c r="I607" s="42" t="s">
        <v>1269</v>
      </c>
      <c r="J607" s="43" t="s">
        <v>166</v>
      </c>
      <c r="M607" s="44" t="s">
        <v>98</v>
      </c>
      <c r="N607" s="45" t="s">
        <v>167</v>
      </c>
      <c r="O607" s="42" t="s">
        <v>93</v>
      </c>
      <c r="P607" s="42" t="s">
        <v>103</v>
      </c>
      <c r="Q607" s="42" t="s">
        <v>73</v>
      </c>
      <c r="R607" s="42" t="s">
        <v>73</v>
      </c>
      <c r="S607" s="42" t="s">
        <v>4480</v>
      </c>
      <c r="T607" s="42" t="s">
        <v>4481</v>
      </c>
      <c r="U607" s="42" t="s">
        <v>4481</v>
      </c>
      <c r="V607" s="42" t="s">
        <v>73</v>
      </c>
      <c r="W607" s="42" t="s">
        <v>73</v>
      </c>
      <c r="X607" s="98">
        <v>40280</v>
      </c>
      <c r="Y607" s="98">
        <v>40291</v>
      </c>
      <c r="Z607" s="44">
        <f t="shared" si="73"/>
        <v>2010</v>
      </c>
      <c r="AA607" s="44">
        <f t="shared" si="74"/>
        <v>4</v>
      </c>
      <c r="AB607" s="44">
        <v>0</v>
      </c>
      <c r="AC607" s="42" t="s">
        <v>73</v>
      </c>
      <c r="AD607" s="42" t="s">
        <v>73</v>
      </c>
      <c r="AE607" s="42" t="s">
        <v>73</v>
      </c>
      <c r="AF607" s="42" t="s">
        <v>73</v>
      </c>
      <c r="AG607" s="42" t="s">
        <v>73</v>
      </c>
      <c r="AH607" s="42" t="s">
        <v>73</v>
      </c>
      <c r="AI607" s="42" t="s">
        <v>4482</v>
      </c>
      <c r="AJ607" s="42" t="s">
        <v>4483</v>
      </c>
      <c r="AK607" s="31" t="s">
        <v>892</v>
      </c>
      <c r="AL607" s="31" t="s">
        <v>892</v>
      </c>
      <c r="AM607" s="47">
        <v>1</v>
      </c>
      <c r="AN607" s="47">
        <v>1</v>
      </c>
      <c r="AO607" s="47">
        <v>2</v>
      </c>
      <c r="AP607" s="47">
        <v>88</v>
      </c>
      <c r="AQ607" s="47"/>
      <c r="AR607" s="47"/>
      <c r="AS607" s="47">
        <v>1</v>
      </c>
      <c r="AT607" s="49">
        <v>1</v>
      </c>
      <c r="AU607" s="49">
        <v>1</v>
      </c>
      <c r="AV607" s="47"/>
      <c r="AW607" s="49">
        <v>1</v>
      </c>
      <c r="AX607" s="49"/>
      <c r="AY607" s="44">
        <f t="shared" si="72"/>
        <v>12</v>
      </c>
      <c r="AZ607" s="47"/>
      <c r="BA607" s="47"/>
      <c r="BB607" s="47"/>
      <c r="BC607" s="48"/>
      <c r="BD607" s="50"/>
      <c r="BE607" s="50"/>
      <c r="BF607" s="50"/>
      <c r="BG607" s="51"/>
      <c r="BH607" s="51">
        <f t="shared" si="76"/>
        <v>1</v>
      </c>
      <c r="BI607" s="51">
        <v>5</v>
      </c>
      <c r="BJ607" s="52"/>
      <c r="BK607" s="52"/>
      <c r="BL607" s="53"/>
      <c r="BM607" s="47" t="e">
        <f>COUNTIFS(A$2:$AC607,#REF!,M$2:$AL607,M607)</f>
        <v>#VALUE!</v>
      </c>
      <c r="BN607" s="47">
        <v>0</v>
      </c>
      <c r="BO607" s="54">
        <v>12</v>
      </c>
      <c r="BP607" s="54">
        <v>0</v>
      </c>
      <c r="BQ607" s="47">
        <v>12</v>
      </c>
      <c r="BR607" s="49">
        <v>1</v>
      </c>
      <c r="BS607" s="49">
        <v>1</v>
      </c>
      <c r="BT607" s="44">
        <f t="shared" si="75"/>
        <v>12</v>
      </c>
      <c r="BW607" s="40" t="s">
        <v>67</v>
      </c>
      <c r="BY607" s="55"/>
      <c r="BZ607" s="1" t="s">
        <v>22426</v>
      </c>
    </row>
    <row r="608" spans="1:78" ht="15" customHeight="1">
      <c r="A608" s="25" t="s">
        <v>3224</v>
      </c>
      <c r="B608" s="42" t="s">
        <v>4484</v>
      </c>
      <c r="D608" s="263">
        <v>0</v>
      </c>
      <c r="E608" s="42" t="s">
        <v>76</v>
      </c>
      <c r="F608" s="42" t="s">
        <v>77</v>
      </c>
      <c r="G608" s="264"/>
      <c r="H608" s="264"/>
      <c r="I608" s="42" t="s">
        <v>308</v>
      </c>
      <c r="J608" s="43" t="s">
        <v>166</v>
      </c>
      <c r="M608" s="44" t="s">
        <v>98</v>
      </c>
      <c r="N608" s="45" t="s">
        <v>167</v>
      </c>
      <c r="O608" s="42" t="s">
        <v>100</v>
      </c>
      <c r="P608" s="42" t="s">
        <v>101</v>
      </c>
      <c r="Q608" s="42" t="s">
        <v>73</v>
      </c>
      <c r="R608" s="42" t="s">
        <v>73</v>
      </c>
      <c r="S608" s="42" t="s">
        <v>4485</v>
      </c>
      <c r="T608" s="42" t="s">
        <v>4486</v>
      </c>
      <c r="U608" s="42" t="s">
        <v>4486</v>
      </c>
      <c r="V608" s="42" t="s">
        <v>73</v>
      </c>
      <c r="W608" s="42" t="s">
        <v>73</v>
      </c>
      <c r="X608" s="98">
        <v>40376</v>
      </c>
      <c r="Y608" s="98">
        <v>40394</v>
      </c>
      <c r="Z608" s="44">
        <f t="shared" si="73"/>
        <v>2010</v>
      </c>
      <c r="AA608" s="44">
        <f t="shared" si="74"/>
        <v>7</v>
      </c>
      <c r="AB608" s="44">
        <v>0</v>
      </c>
      <c r="AC608" s="42" t="s">
        <v>73</v>
      </c>
      <c r="AD608" s="42" t="s">
        <v>73</v>
      </c>
      <c r="AE608" s="42" t="s">
        <v>73</v>
      </c>
      <c r="AF608" s="42" t="s">
        <v>73</v>
      </c>
      <c r="AG608" s="42" t="s">
        <v>73</v>
      </c>
      <c r="AH608" s="42" t="s">
        <v>73</v>
      </c>
      <c r="AI608" s="42" t="s">
        <v>4487</v>
      </c>
      <c r="AJ608" s="42" t="s">
        <v>1693</v>
      </c>
      <c r="AK608" s="31" t="s">
        <v>892</v>
      </c>
      <c r="AL608" s="31" t="s">
        <v>892</v>
      </c>
      <c r="AM608" s="47">
        <v>1</v>
      </c>
      <c r="AN608" s="47">
        <v>1</v>
      </c>
      <c r="AO608" s="47">
        <v>2</v>
      </c>
      <c r="AP608" s="47">
        <v>88</v>
      </c>
      <c r="AQ608" s="47"/>
      <c r="AR608" s="47"/>
      <c r="AS608" s="47">
        <v>0</v>
      </c>
      <c r="AT608" s="49">
        <v>1</v>
      </c>
      <c r="AU608" s="49">
        <v>1</v>
      </c>
      <c r="AV608" s="47"/>
      <c r="AW608" s="49">
        <v>1</v>
      </c>
      <c r="AX608" s="49"/>
      <c r="AY608" s="44">
        <f t="shared" si="72"/>
        <v>19</v>
      </c>
      <c r="AZ608" s="47"/>
      <c r="BA608" s="47"/>
      <c r="BB608" s="47"/>
      <c r="BC608" s="48"/>
      <c r="BD608" s="50"/>
      <c r="BE608" s="50"/>
      <c r="BF608" s="50"/>
      <c r="BG608" s="51"/>
      <c r="BH608" s="51">
        <f t="shared" si="76"/>
        <v>1</v>
      </c>
      <c r="BI608" s="51">
        <v>8</v>
      </c>
      <c r="BJ608" s="52"/>
      <c r="BK608" s="52"/>
      <c r="BL608" s="53"/>
      <c r="BM608" s="47" t="e">
        <f>COUNTIFS(A$2:$AC608,#REF!,M$2:$AL608,M608)</f>
        <v>#VALUE!</v>
      </c>
      <c r="BN608" s="47">
        <v>0</v>
      </c>
      <c r="BO608" s="54">
        <v>19</v>
      </c>
      <c r="BP608" s="54">
        <v>0</v>
      </c>
      <c r="BQ608" s="47">
        <v>19</v>
      </c>
      <c r="BR608" s="49">
        <v>1</v>
      </c>
      <c r="BS608" s="49">
        <v>1</v>
      </c>
      <c r="BT608" s="44">
        <f t="shared" si="75"/>
        <v>108</v>
      </c>
      <c r="BW608" s="40" t="s">
        <v>67</v>
      </c>
      <c r="BY608" s="55"/>
      <c r="BZ608" s="1" t="s">
        <v>22426</v>
      </c>
    </row>
    <row r="609" spans="1:78" ht="15" customHeight="1">
      <c r="A609" s="25" t="s">
        <v>3224</v>
      </c>
      <c r="B609" s="42" t="s">
        <v>4488</v>
      </c>
      <c r="D609" s="263">
        <v>0</v>
      </c>
      <c r="E609" s="42" t="s">
        <v>76</v>
      </c>
      <c r="F609" s="42" t="s">
        <v>77</v>
      </c>
      <c r="G609" s="264"/>
      <c r="H609" s="264"/>
      <c r="I609" s="42" t="s">
        <v>308</v>
      </c>
      <c r="J609" s="43" t="s">
        <v>166</v>
      </c>
      <c r="M609" s="44" t="s">
        <v>98</v>
      </c>
      <c r="N609" s="45" t="s">
        <v>167</v>
      </c>
      <c r="O609" s="42" t="s">
        <v>100</v>
      </c>
      <c r="P609" s="42" t="s">
        <v>101</v>
      </c>
      <c r="Q609" s="42" t="s">
        <v>73</v>
      </c>
      <c r="R609" s="42" t="s">
        <v>73</v>
      </c>
      <c r="S609" s="42" t="s">
        <v>471</v>
      </c>
      <c r="T609" s="42" t="s">
        <v>4489</v>
      </c>
      <c r="U609" s="42" t="s">
        <v>4489</v>
      </c>
      <c r="V609" s="42" t="s">
        <v>73</v>
      </c>
      <c r="W609" s="42" t="s">
        <v>73</v>
      </c>
      <c r="X609" s="98">
        <v>40395</v>
      </c>
      <c r="Y609" s="98">
        <v>40411</v>
      </c>
      <c r="Z609" s="44">
        <f t="shared" si="73"/>
        <v>2010</v>
      </c>
      <c r="AA609" s="44">
        <f t="shared" si="74"/>
        <v>8</v>
      </c>
      <c r="AB609" s="44">
        <v>0</v>
      </c>
      <c r="AC609" s="42" t="s">
        <v>73</v>
      </c>
      <c r="AD609" s="42" t="s">
        <v>73</v>
      </c>
      <c r="AE609" s="42" t="s">
        <v>73</v>
      </c>
      <c r="AF609" s="42" t="s">
        <v>73</v>
      </c>
      <c r="AG609" s="42" t="s">
        <v>73</v>
      </c>
      <c r="AH609" s="42" t="s">
        <v>73</v>
      </c>
      <c r="AI609" s="42" t="s">
        <v>73</v>
      </c>
      <c r="AJ609" s="42" t="s">
        <v>4490</v>
      </c>
      <c r="AK609" s="31" t="s">
        <v>892</v>
      </c>
      <c r="AL609" s="31" t="s">
        <v>892</v>
      </c>
      <c r="AM609" s="47">
        <v>1</v>
      </c>
      <c r="AN609" s="47">
        <v>1</v>
      </c>
      <c r="AO609" s="47">
        <v>2</v>
      </c>
      <c r="AP609" s="47">
        <v>88</v>
      </c>
      <c r="AQ609" s="47"/>
      <c r="AR609" s="47"/>
      <c r="AS609" s="47">
        <v>0</v>
      </c>
      <c r="AT609" s="49">
        <v>1</v>
      </c>
      <c r="AU609" s="49">
        <v>1</v>
      </c>
      <c r="AV609" s="47"/>
      <c r="AW609" s="49">
        <v>1</v>
      </c>
      <c r="AX609" s="49"/>
      <c r="AY609" s="44">
        <f t="shared" si="72"/>
        <v>17</v>
      </c>
      <c r="AZ609" s="47"/>
      <c r="BA609" s="47"/>
      <c r="BB609" s="47"/>
      <c r="BC609" s="48"/>
      <c r="BD609" s="50"/>
      <c r="BE609" s="50"/>
      <c r="BF609" s="50"/>
      <c r="BG609" s="51"/>
      <c r="BH609" s="51">
        <f t="shared" si="76"/>
        <v>1</v>
      </c>
      <c r="BI609" s="51">
        <v>1</v>
      </c>
      <c r="BJ609" s="52"/>
      <c r="BK609" s="52"/>
      <c r="BL609" s="53"/>
      <c r="BM609" s="47" t="e">
        <f>COUNTIFS(A$2:$AC609,#REF!,M$2:$AL609,M609)</f>
        <v>#VALUE!</v>
      </c>
      <c r="BN609" s="47">
        <v>0</v>
      </c>
      <c r="BO609" s="54">
        <v>17</v>
      </c>
      <c r="BP609" s="54">
        <v>0</v>
      </c>
      <c r="BQ609" s="47">
        <v>17</v>
      </c>
      <c r="BR609" s="49">
        <v>1</v>
      </c>
      <c r="BS609" s="49">
        <v>1</v>
      </c>
      <c r="BT609" s="44">
        <f t="shared" si="75"/>
        <v>127</v>
      </c>
      <c r="BW609" s="40" t="s">
        <v>67</v>
      </c>
      <c r="BY609" s="55"/>
      <c r="BZ609" s="1" t="s">
        <v>22426</v>
      </c>
    </row>
    <row r="610" spans="1:78" ht="15" customHeight="1">
      <c r="A610" s="25" t="s">
        <v>3224</v>
      </c>
      <c r="B610" s="42" t="s">
        <v>4491</v>
      </c>
      <c r="D610" s="263">
        <v>0</v>
      </c>
      <c r="E610" s="42" t="s">
        <v>76</v>
      </c>
      <c r="F610" s="42" t="s">
        <v>77</v>
      </c>
      <c r="G610" s="264"/>
      <c r="H610" s="264"/>
      <c r="I610" s="42" t="s">
        <v>308</v>
      </c>
      <c r="J610" s="43" t="s">
        <v>166</v>
      </c>
      <c r="M610" s="44" t="s">
        <v>98</v>
      </c>
      <c r="N610" s="45" t="s">
        <v>167</v>
      </c>
      <c r="O610" s="42" t="s">
        <v>93</v>
      </c>
      <c r="P610" s="42" t="s">
        <v>103</v>
      </c>
      <c r="Q610" s="42" t="s">
        <v>73</v>
      </c>
      <c r="R610" s="42" t="s">
        <v>73</v>
      </c>
      <c r="S610" s="42" t="s">
        <v>4492</v>
      </c>
      <c r="T610" s="42" t="s">
        <v>4493</v>
      </c>
      <c r="U610" s="42" t="s">
        <v>4493</v>
      </c>
      <c r="V610" s="42" t="s">
        <v>73</v>
      </c>
      <c r="W610" s="42" t="s">
        <v>73</v>
      </c>
      <c r="X610" s="98">
        <v>40435</v>
      </c>
      <c r="Y610" s="98">
        <v>40445</v>
      </c>
      <c r="Z610" s="44">
        <f t="shared" si="73"/>
        <v>2010</v>
      </c>
      <c r="AA610" s="44">
        <f t="shared" si="74"/>
        <v>9</v>
      </c>
      <c r="AB610" s="44">
        <v>0</v>
      </c>
      <c r="AC610" s="42" t="s">
        <v>73</v>
      </c>
      <c r="AD610" s="42" t="s">
        <v>73</v>
      </c>
      <c r="AE610" s="42" t="s">
        <v>73</v>
      </c>
      <c r="AF610" s="42" t="s">
        <v>73</v>
      </c>
      <c r="AG610" s="42" t="s">
        <v>73</v>
      </c>
      <c r="AH610" s="42" t="s">
        <v>73</v>
      </c>
      <c r="AI610" s="42" t="s">
        <v>73</v>
      </c>
      <c r="AJ610" s="42" t="s">
        <v>73</v>
      </c>
      <c r="AK610" s="31" t="s">
        <v>892</v>
      </c>
      <c r="AL610" s="31" t="s">
        <v>892</v>
      </c>
      <c r="AM610" s="47">
        <v>1</v>
      </c>
      <c r="AN610" s="47">
        <v>1</v>
      </c>
      <c r="AO610" s="47">
        <v>2</v>
      </c>
      <c r="AP610" s="47">
        <v>88</v>
      </c>
      <c r="AQ610" s="47"/>
      <c r="AR610" s="47"/>
      <c r="AS610" s="47">
        <v>1</v>
      </c>
      <c r="AT610" s="49">
        <v>1</v>
      </c>
      <c r="AU610" s="49">
        <v>1</v>
      </c>
      <c r="AV610" s="47"/>
      <c r="AW610" s="49">
        <v>1</v>
      </c>
      <c r="AX610" s="49"/>
      <c r="AY610" s="44">
        <f t="shared" si="72"/>
        <v>11</v>
      </c>
      <c r="AZ610" s="47"/>
      <c r="BA610" s="47"/>
      <c r="BB610" s="47"/>
      <c r="BC610" s="48"/>
      <c r="BD610" s="50"/>
      <c r="BE610" s="50"/>
      <c r="BF610" s="50"/>
      <c r="BG610" s="51"/>
      <c r="BH610" s="51">
        <f t="shared" si="76"/>
        <v>1</v>
      </c>
      <c r="BI610" s="51">
        <v>1</v>
      </c>
      <c r="BJ610" s="52"/>
      <c r="BK610" s="52"/>
      <c r="BL610" s="53"/>
      <c r="BM610" s="47" t="e">
        <f>COUNTIFS(A$2:$AC610,#REF!,M$2:$AL610,M610)</f>
        <v>#VALUE!</v>
      </c>
      <c r="BN610" s="47">
        <v>0</v>
      </c>
      <c r="BO610" s="54">
        <v>11</v>
      </c>
      <c r="BP610" s="54">
        <v>0</v>
      </c>
      <c r="BQ610" s="47">
        <v>11</v>
      </c>
      <c r="BR610" s="49">
        <v>1</v>
      </c>
      <c r="BS610" s="49">
        <v>1</v>
      </c>
      <c r="BT610" s="44">
        <f t="shared" si="75"/>
        <v>167</v>
      </c>
      <c r="BW610" s="40" t="s">
        <v>67</v>
      </c>
      <c r="BY610" s="55"/>
      <c r="BZ610" s="1" t="s">
        <v>22426</v>
      </c>
    </row>
    <row r="611" spans="1:78" ht="15" customHeight="1">
      <c r="A611" s="25" t="s">
        <v>3224</v>
      </c>
      <c r="B611" s="42" t="s">
        <v>4494</v>
      </c>
      <c r="D611" s="263">
        <v>0</v>
      </c>
      <c r="E611" s="42" t="s">
        <v>76</v>
      </c>
      <c r="F611" s="42" t="s">
        <v>77</v>
      </c>
      <c r="G611" s="264"/>
      <c r="H611" s="264"/>
      <c r="I611" s="42" t="s">
        <v>308</v>
      </c>
      <c r="J611" s="43" t="s">
        <v>166</v>
      </c>
      <c r="M611" s="44" t="s">
        <v>98</v>
      </c>
      <c r="N611" s="45" t="s">
        <v>167</v>
      </c>
      <c r="O611" s="42" t="s">
        <v>93</v>
      </c>
      <c r="P611" s="42" t="s">
        <v>103</v>
      </c>
      <c r="Q611" s="42" t="s">
        <v>73</v>
      </c>
      <c r="R611" s="42" t="s">
        <v>73</v>
      </c>
      <c r="S611" s="42" t="s">
        <v>471</v>
      </c>
      <c r="T611" s="42" t="s">
        <v>4495</v>
      </c>
      <c r="U611" s="42" t="s">
        <v>4495</v>
      </c>
      <c r="V611" s="42" t="s">
        <v>73</v>
      </c>
      <c r="W611" s="42" t="s">
        <v>73</v>
      </c>
      <c r="X611" s="98">
        <v>40463</v>
      </c>
      <c r="Y611" s="98">
        <v>40473</v>
      </c>
      <c r="Z611" s="44">
        <f t="shared" si="73"/>
        <v>2010</v>
      </c>
      <c r="AA611" s="44">
        <f t="shared" si="74"/>
        <v>10</v>
      </c>
      <c r="AB611" s="44">
        <v>0</v>
      </c>
      <c r="AC611" s="42" t="s">
        <v>73</v>
      </c>
      <c r="AD611" s="42" t="s">
        <v>73</v>
      </c>
      <c r="AE611" s="42" t="s">
        <v>73</v>
      </c>
      <c r="AF611" s="42" t="s">
        <v>73</v>
      </c>
      <c r="AG611" s="42" t="s">
        <v>73</v>
      </c>
      <c r="AH611" s="42" t="s">
        <v>73</v>
      </c>
      <c r="AI611" s="42" t="s">
        <v>73</v>
      </c>
      <c r="AJ611" s="42" t="s">
        <v>4496</v>
      </c>
      <c r="AK611" s="31" t="s">
        <v>892</v>
      </c>
      <c r="AL611" s="31" t="s">
        <v>892</v>
      </c>
      <c r="AM611" s="47">
        <v>1</v>
      </c>
      <c r="AN611" s="47">
        <v>1</v>
      </c>
      <c r="AO611" s="47">
        <v>2</v>
      </c>
      <c r="AP611" s="47">
        <v>88</v>
      </c>
      <c r="AQ611" s="47"/>
      <c r="AR611" s="47"/>
      <c r="AS611" s="47">
        <v>1</v>
      </c>
      <c r="AT611" s="49">
        <v>1</v>
      </c>
      <c r="AU611" s="49">
        <v>1</v>
      </c>
      <c r="AV611" s="47"/>
      <c r="AW611" s="49">
        <v>1</v>
      </c>
      <c r="AX611" s="49"/>
      <c r="AY611" s="44">
        <f t="shared" si="72"/>
        <v>11</v>
      </c>
      <c r="AZ611" s="47"/>
      <c r="BA611" s="47"/>
      <c r="BB611" s="47"/>
      <c r="BC611" s="48"/>
      <c r="BD611" s="50"/>
      <c r="BE611" s="50"/>
      <c r="BF611" s="50"/>
      <c r="BG611" s="51"/>
      <c r="BH611" s="51">
        <f t="shared" si="76"/>
        <v>1</v>
      </c>
      <c r="BI611" s="51">
        <v>1</v>
      </c>
      <c r="BJ611" s="52"/>
      <c r="BK611" s="52"/>
      <c r="BL611" s="53"/>
      <c r="BM611" s="47" t="e">
        <f>COUNTIFS(A$2:$AC611,#REF!,M$2:$AL611,M611)</f>
        <v>#VALUE!</v>
      </c>
      <c r="BN611" s="47">
        <v>0</v>
      </c>
      <c r="BO611" s="54">
        <v>11</v>
      </c>
      <c r="BP611" s="54">
        <v>0</v>
      </c>
      <c r="BQ611" s="47">
        <v>11</v>
      </c>
      <c r="BR611" s="49">
        <v>1</v>
      </c>
      <c r="BS611" s="49">
        <v>1</v>
      </c>
      <c r="BT611" s="44">
        <f t="shared" si="75"/>
        <v>195</v>
      </c>
      <c r="BW611" s="40" t="s">
        <v>67</v>
      </c>
      <c r="BY611" s="55"/>
      <c r="BZ611" s="1" t="s">
        <v>22426</v>
      </c>
    </row>
    <row r="612" spans="1:78" ht="15" customHeight="1">
      <c r="A612" s="25" t="s">
        <v>3224</v>
      </c>
      <c r="B612" s="42" t="s">
        <v>4497</v>
      </c>
      <c r="D612" s="263">
        <v>0</v>
      </c>
      <c r="E612" s="42" t="s">
        <v>76</v>
      </c>
      <c r="F612" s="42" t="s">
        <v>77</v>
      </c>
      <c r="G612" s="264"/>
      <c r="H612" s="264"/>
      <c r="I612" s="42" t="s">
        <v>308</v>
      </c>
      <c r="J612" s="43" t="s">
        <v>166</v>
      </c>
      <c r="M612" s="44" t="s">
        <v>98</v>
      </c>
      <c r="N612" s="45" t="s">
        <v>167</v>
      </c>
      <c r="O612" s="42" t="s">
        <v>93</v>
      </c>
      <c r="P612" s="42" t="s">
        <v>103</v>
      </c>
      <c r="Q612" s="42" t="s">
        <v>73</v>
      </c>
      <c r="R612" s="42" t="s">
        <v>73</v>
      </c>
      <c r="S612" s="42" t="s">
        <v>4498</v>
      </c>
      <c r="T612" s="42" t="s">
        <v>4499</v>
      </c>
      <c r="U612" s="42" t="s">
        <v>4499</v>
      </c>
      <c r="V612" s="42" t="s">
        <v>73</v>
      </c>
      <c r="W612" s="42" t="s">
        <v>73</v>
      </c>
      <c r="X612" s="98">
        <v>40491</v>
      </c>
      <c r="Y612" s="98">
        <v>40501</v>
      </c>
      <c r="Z612" s="44">
        <f t="shared" si="73"/>
        <v>2010</v>
      </c>
      <c r="AA612" s="44">
        <f t="shared" si="74"/>
        <v>11</v>
      </c>
      <c r="AB612" s="44">
        <v>0</v>
      </c>
      <c r="AC612" s="42" t="s">
        <v>73</v>
      </c>
      <c r="AD612" s="42" t="s">
        <v>73</v>
      </c>
      <c r="AE612" s="42" t="s">
        <v>73</v>
      </c>
      <c r="AF612" s="42" t="s">
        <v>73</v>
      </c>
      <c r="AG612" s="42" t="s">
        <v>73</v>
      </c>
      <c r="AH612" s="42" t="s">
        <v>73</v>
      </c>
      <c r="AI612" s="42" t="s">
        <v>4500</v>
      </c>
      <c r="AJ612" s="42" t="s">
        <v>4501</v>
      </c>
      <c r="AK612" s="31" t="s">
        <v>892</v>
      </c>
      <c r="AL612" s="31" t="s">
        <v>892</v>
      </c>
      <c r="AM612" s="47">
        <v>1</v>
      </c>
      <c r="AN612" s="47">
        <v>1</v>
      </c>
      <c r="AO612" s="47">
        <v>2</v>
      </c>
      <c r="AP612" s="47">
        <v>88</v>
      </c>
      <c r="AQ612" s="47"/>
      <c r="AR612" s="47"/>
      <c r="AS612" s="47">
        <v>1</v>
      </c>
      <c r="AT612" s="49">
        <v>1</v>
      </c>
      <c r="AU612" s="49">
        <v>1</v>
      </c>
      <c r="AV612" s="47"/>
      <c r="AW612" s="49">
        <v>1</v>
      </c>
      <c r="AX612" s="49"/>
      <c r="AY612" s="44">
        <f t="shared" si="72"/>
        <v>11</v>
      </c>
      <c r="AZ612" s="47"/>
      <c r="BA612" s="47"/>
      <c r="BB612" s="47"/>
      <c r="BC612" s="48"/>
      <c r="BD612" s="50"/>
      <c r="BE612" s="50"/>
      <c r="BF612" s="50"/>
      <c r="BG612" s="51"/>
      <c r="BH612" s="51">
        <f t="shared" si="76"/>
        <v>1</v>
      </c>
      <c r="BI612" s="51">
        <v>7</v>
      </c>
      <c r="BJ612" s="52"/>
      <c r="BK612" s="52"/>
      <c r="BL612" s="53"/>
      <c r="BM612" s="47" t="e">
        <f>COUNTIFS(A$2:$AC612,#REF!,M$2:$AL612,M612)</f>
        <v>#VALUE!</v>
      </c>
      <c r="BN612" s="47">
        <v>0</v>
      </c>
      <c r="BO612" s="54">
        <v>11</v>
      </c>
      <c r="BP612" s="54">
        <v>0</v>
      </c>
      <c r="BQ612" s="47">
        <v>11</v>
      </c>
      <c r="BR612" s="49">
        <v>1</v>
      </c>
      <c r="BS612" s="49">
        <v>1</v>
      </c>
      <c r="BT612" s="44">
        <f t="shared" si="75"/>
        <v>223</v>
      </c>
      <c r="BW612" s="40" t="s">
        <v>67</v>
      </c>
      <c r="BY612" s="55"/>
      <c r="BZ612" s="1" t="s">
        <v>22426</v>
      </c>
    </row>
    <row r="613" spans="1:78" ht="15" customHeight="1">
      <c r="A613" s="25" t="s">
        <v>3224</v>
      </c>
      <c r="B613" s="42" t="s">
        <v>4502</v>
      </c>
      <c r="D613" s="263">
        <v>0</v>
      </c>
      <c r="E613" s="42" t="s">
        <v>76</v>
      </c>
      <c r="F613" s="42" t="s">
        <v>77</v>
      </c>
      <c r="G613" s="264"/>
      <c r="H613" s="264"/>
      <c r="I613" s="42" t="s">
        <v>308</v>
      </c>
      <c r="J613" s="43" t="s">
        <v>166</v>
      </c>
      <c r="M613" s="44" t="s">
        <v>98</v>
      </c>
      <c r="N613" s="45" t="s">
        <v>167</v>
      </c>
      <c r="O613" s="42" t="s">
        <v>93</v>
      </c>
      <c r="P613" s="42" t="s">
        <v>103</v>
      </c>
      <c r="Q613" s="42" t="s">
        <v>73</v>
      </c>
      <c r="R613" s="42" t="s">
        <v>73</v>
      </c>
      <c r="S613" s="42" t="s">
        <v>4503</v>
      </c>
      <c r="T613" s="42" t="s">
        <v>4504</v>
      </c>
      <c r="U613" s="42" t="s">
        <v>4504</v>
      </c>
      <c r="V613" s="42" t="s">
        <v>73</v>
      </c>
      <c r="W613" s="42" t="s">
        <v>73</v>
      </c>
      <c r="X613" s="98">
        <v>40506</v>
      </c>
      <c r="Y613" s="98">
        <v>40515</v>
      </c>
      <c r="Z613" s="44">
        <f t="shared" ref="Z613:Z644" si="77">YEAR(X613)</f>
        <v>2010</v>
      </c>
      <c r="AA613" s="44">
        <f t="shared" ref="AA613:AA644" si="78">MONTH(X613)</f>
        <v>11</v>
      </c>
      <c r="AB613" s="44">
        <v>0</v>
      </c>
      <c r="AC613" s="42" t="s">
        <v>73</v>
      </c>
      <c r="AD613" s="42" t="s">
        <v>73</v>
      </c>
      <c r="AE613" s="42" t="s">
        <v>73</v>
      </c>
      <c r="AF613" s="42" t="s">
        <v>73</v>
      </c>
      <c r="AG613" s="42" t="s">
        <v>73</v>
      </c>
      <c r="AH613" s="42" t="s">
        <v>73</v>
      </c>
      <c r="AI613" s="42" t="s">
        <v>4505</v>
      </c>
      <c r="AJ613" s="42" t="s">
        <v>4506</v>
      </c>
      <c r="AK613" s="31" t="s">
        <v>892</v>
      </c>
      <c r="AL613" s="31" t="s">
        <v>892</v>
      </c>
      <c r="AM613" s="47">
        <v>1</v>
      </c>
      <c r="AN613" s="47">
        <v>1</v>
      </c>
      <c r="AO613" s="47">
        <v>2</v>
      </c>
      <c r="AP613" s="47">
        <v>88</v>
      </c>
      <c r="AQ613" s="47"/>
      <c r="AR613" s="47"/>
      <c r="AS613" s="47">
        <v>1</v>
      </c>
      <c r="AT613" s="49">
        <v>1</v>
      </c>
      <c r="AU613" s="49">
        <v>1</v>
      </c>
      <c r="AV613" s="47"/>
      <c r="AW613" s="49">
        <v>1</v>
      </c>
      <c r="AX613" s="49"/>
      <c r="AY613" s="44">
        <f t="shared" si="72"/>
        <v>10</v>
      </c>
      <c r="AZ613" s="47"/>
      <c r="BA613" s="47"/>
      <c r="BB613" s="47"/>
      <c r="BC613" s="48"/>
      <c r="BD613" s="50"/>
      <c r="BE613" s="50"/>
      <c r="BF613" s="50"/>
      <c r="BG613" s="51"/>
      <c r="BH613" s="51">
        <f t="shared" si="76"/>
        <v>1</v>
      </c>
      <c r="BI613" s="51">
        <v>1</v>
      </c>
      <c r="BJ613" s="52"/>
      <c r="BK613" s="52"/>
      <c r="BL613" s="53"/>
      <c r="BM613" s="47" t="e">
        <f>COUNTIFS(A$2:$AC613,#REF!,M$2:$AL613,M613)</f>
        <v>#VALUE!</v>
      </c>
      <c r="BN613" s="47">
        <v>0</v>
      </c>
      <c r="BO613" s="54">
        <v>10</v>
      </c>
      <c r="BP613" s="54">
        <v>0</v>
      </c>
      <c r="BQ613" s="47">
        <v>10</v>
      </c>
      <c r="BR613" s="49">
        <v>1</v>
      </c>
      <c r="BS613" s="49">
        <v>1</v>
      </c>
      <c r="BT613" s="44">
        <f t="shared" si="75"/>
        <v>238</v>
      </c>
      <c r="BW613" s="40" t="s">
        <v>67</v>
      </c>
      <c r="BY613" s="55"/>
      <c r="BZ613" s="1" t="s">
        <v>22426</v>
      </c>
    </row>
    <row r="614" spans="1:78" ht="15" customHeight="1">
      <c r="A614" s="25" t="s">
        <v>3224</v>
      </c>
      <c r="B614" s="42" t="s">
        <v>4507</v>
      </c>
      <c r="D614" s="263">
        <v>0</v>
      </c>
      <c r="E614" s="42" t="s">
        <v>76</v>
      </c>
      <c r="F614" s="42" t="s">
        <v>77</v>
      </c>
      <c r="G614" s="264"/>
      <c r="H614" s="264"/>
      <c r="I614" s="42" t="s">
        <v>308</v>
      </c>
      <c r="J614" s="43" t="s">
        <v>166</v>
      </c>
      <c r="M614" s="44" t="s">
        <v>98</v>
      </c>
      <c r="N614" s="45" t="s">
        <v>167</v>
      </c>
      <c r="O614" s="42" t="s">
        <v>93</v>
      </c>
      <c r="P614" s="42" t="s">
        <v>103</v>
      </c>
      <c r="Q614" s="42" t="s">
        <v>73</v>
      </c>
      <c r="R614" s="42" t="s">
        <v>73</v>
      </c>
      <c r="S614" s="42" t="s">
        <v>4508</v>
      </c>
      <c r="T614" s="42" t="s">
        <v>4509</v>
      </c>
      <c r="U614" s="42" t="s">
        <v>4509</v>
      </c>
      <c r="V614" s="42" t="s">
        <v>73</v>
      </c>
      <c r="W614" s="42" t="s">
        <v>73</v>
      </c>
      <c r="X614" s="98">
        <v>40518</v>
      </c>
      <c r="Y614" s="98">
        <v>40529</v>
      </c>
      <c r="Z614" s="44">
        <f t="shared" si="77"/>
        <v>2010</v>
      </c>
      <c r="AA614" s="44">
        <f t="shared" si="78"/>
        <v>12</v>
      </c>
      <c r="AB614" s="44">
        <v>0</v>
      </c>
      <c r="AC614" s="42" t="s">
        <v>73</v>
      </c>
      <c r="AD614" s="42" t="s">
        <v>73</v>
      </c>
      <c r="AE614" s="42" t="s">
        <v>73</v>
      </c>
      <c r="AF614" s="42" t="s">
        <v>73</v>
      </c>
      <c r="AG614" s="42" t="s">
        <v>73</v>
      </c>
      <c r="AH614" s="42" t="s">
        <v>73</v>
      </c>
      <c r="AI614" s="42" t="s">
        <v>4510</v>
      </c>
      <c r="AJ614" s="42" t="s">
        <v>4511</v>
      </c>
      <c r="AK614" s="31" t="s">
        <v>892</v>
      </c>
      <c r="AL614" s="31" t="s">
        <v>892</v>
      </c>
      <c r="AM614" s="47">
        <v>1</v>
      </c>
      <c r="AN614" s="47">
        <v>1</v>
      </c>
      <c r="AO614" s="47">
        <v>2</v>
      </c>
      <c r="AP614" s="47">
        <v>88</v>
      </c>
      <c r="AQ614" s="47"/>
      <c r="AR614" s="47"/>
      <c r="AS614" s="47">
        <v>1</v>
      </c>
      <c r="AT614" s="49">
        <v>1</v>
      </c>
      <c r="AU614" s="49">
        <v>1</v>
      </c>
      <c r="AV614" s="47"/>
      <c r="AW614" s="49">
        <v>1</v>
      </c>
      <c r="AX614" s="49"/>
      <c r="AY614" s="44">
        <f t="shared" si="72"/>
        <v>12</v>
      </c>
      <c r="AZ614" s="47"/>
      <c r="BA614" s="47"/>
      <c r="BB614" s="47"/>
      <c r="BC614" s="48"/>
      <c r="BD614" s="50"/>
      <c r="BE614" s="50"/>
      <c r="BF614" s="50"/>
      <c r="BG614" s="51"/>
      <c r="BH614" s="51">
        <f t="shared" si="76"/>
        <v>1</v>
      </c>
      <c r="BI614" s="51">
        <v>1</v>
      </c>
      <c r="BJ614" s="52"/>
      <c r="BK614" s="52"/>
      <c r="BL614" s="53"/>
      <c r="BM614" s="47" t="e">
        <f>COUNTIFS(A$2:$AC614,#REF!,M$2:$AL614,M614)</f>
        <v>#VALUE!</v>
      </c>
      <c r="BN614" s="47">
        <v>0</v>
      </c>
      <c r="BO614" s="54">
        <v>12</v>
      </c>
      <c r="BP614" s="54">
        <v>0</v>
      </c>
      <c r="BQ614" s="47">
        <v>12</v>
      </c>
      <c r="BR614" s="49">
        <v>1</v>
      </c>
      <c r="BS614" s="49">
        <v>1</v>
      </c>
      <c r="BT614" s="44">
        <f t="shared" si="75"/>
        <v>250</v>
      </c>
      <c r="BW614" s="40" t="s">
        <v>67</v>
      </c>
      <c r="BY614" s="55"/>
      <c r="BZ614" s="1" t="s">
        <v>22426</v>
      </c>
    </row>
    <row r="615" spans="1:78" ht="15" customHeight="1">
      <c r="A615" s="25" t="s">
        <v>3224</v>
      </c>
      <c r="B615" s="42" t="s">
        <v>4512</v>
      </c>
      <c r="D615" s="263">
        <v>0</v>
      </c>
      <c r="E615" s="42" t="s">
        <v>76</v>
      </c>
      <c r="F615" s="42" t="s">
        <v>77</v>
      </c>
      <c r="G615" s="264"/>
      <c r="H615" s="264"/>
      <c r="I615" s="42" t="s">
        <v>308</v>
      </c>
      <c r="J615" s="43" t="s">
        <v>166</v>
      </c>
      <c r="M615" s="44" t="s">
        <v>98</v>
      </c>
      <c r="N615" s="45" t="s">
        <v>167</v>
      </c>
      <c r="O615" s="42" t="s">
        <v>93</v>
      </c>
      <c r="P615" s="42" t="s">
        <v>103</v>
      </c>
      <c r="Q615" s="42" t="s">
        <v>73</v>
      </c>
      <c r="R615" s="42" t="s">
        <v>73</v>
      </c>
      <c r="S615" s="42" t="s">
        <v>4513</v>
      </c>
      <c r="T615" s="42" t="s">
        <v>4514</v>
      </c>
      <c r="U615" s="42" t="s">
        <v>4514</v>
      </c>
      <c r="V615" s="42" t="s">
        <v>73</v>
      </c>
      <c r="W615" s="42" t="s">
        <v>73</v>
      </c>
      <c r="X615" s="98">
        <v>40532</v>
      </c>
      <c r="Y615" s="98">
        <v>40543</v>
      </c>
      <c r="Z615" s="44">
        <f t="shared" si="77"/>
        <v>2010</v>
      </c>
      <c r="AA615" s="44">
        <f t="shared" si="78"/>
        <v>12</v>
      </c>
      <c r="AB615" s="44">
        <v>0</v>
      </c>
      <c r="AC615" s="42" t="s">
        <v>73</v>
      </c>
      <c r="AD615" s="42" t="s">
        <v>73</v>
      </c>
      <c r="AE615" s="42" t="s">
        <v>73</v>
      </c>
      <c r="AF615" s="42" t="s">
        <v>73</v>
      </c>
      <c r="AG615" s="42" t="s">
        <v>73</v>
      </c>
      <c r="AH615" s="42" t="s">
        <v>73</v>
      </c>
      <c r="AI615" s="42" t="s">
        <v>73</v>
      </c>
      <c r="AJ615" s="42" t="s">
        <v>73</v>
      </c>
      <c r="AK615" s="31" t="s">
        <v>892</v>
      </c>
      <c r="AL615" s="31" t="s">
        <v>892</v>
      </c>
      <c r="AM615" s="47">
        <v>1</v>
      </c>
      <c r="AN615" s="47">
        <v>1</v>
      </c>
      <c r="AO615" s="47">
        <v>2</v>
      </c>
      <c r="AP615" s="47">
        <v>88</v>
      </c>
      <c r="AQ615" s="47"/>
      <c r="AR615" s="47"/>
      <c r="AS615" s="47">
        <v>1</v>
      </c>
      <c r="AT615" s="49">
        <v>1</v>
      </c>
      <c r="AU615" s="49">
        <v>1</v>
      </c>
      <c r="AV615" s="47"/>
      <c r="AW615" s="49">
        <v>1</v>
      </c>
      <c r="AX615" s="49"/>
      <c r="AY615" s="44">
        <f t="shared" si="72"/>
        <v>12</v>
      </c>
      <c r="AZ615" s="47"/>
      <c r="BA615" s="47"/>
      <c r="BB615" s="47"/>
      <c r="BC615" s="48"/>
      <c r="BD615" s="50"/>
      <c r="BE615" s="50"/>
      <c r="BF615" s="50"/>
      <c r="BG615" s="51"/>
      <c r="BH615" s="51">
        <f t="shared" si="76"/>
        <v>1</v>
      </c>
      <c r="BI615" s="51">
        <v>1</v>
      </c>
      <c r="BJ615" s="52"/>
      <c r="BK615" s="52"/>
      <c r="BL615" s="53"/>
      <c r="BM615" s="47" t="e">
        <f>COUNTIFS(A$2:$AC615,#REF!,M$2:$AL615,M615)</f>
        <v>#VALUE!</v>
      </c>
      <c r="BN615" s="47">
        <v>0</v>
      </c>
      <c r="BO615" s="54">
        <v>12</v>
      </c>
      <c r="BP615" s="54">
        <v>0</v>
      </c>
      <c r="BQ615" s="47">
        <v>12</v>
      </c>
      <c r="BR615" s="49">
        <v>1</v>
      </c>
      <c r="BS615" s="49">
        <v>1</v>
      </c>
      <c r="BT615" s="44">
        <f t="shared" si="75"/>
        <v>264</v>
      </c>
      <c r="BW615" s="40" t="s">
        <v>67</v>
      </c>
      <c r="BY615" s="55"/>
      <c r="BZ615" s="1" t="s">
        <v>22426</v>
      </c>
    </row>
    <row r="616" spans="1:78" ht="15" customHeight="1">
      <c r="A616" s="25" t="s">
        <v>3224</v>
      </c>
      <c r="B616" s="42" t="s">
        <v>4515</v>
      </c>
      <c r="D616" s="263">
        <v>0</v>
      </c>
      <c r="E616" s="42" t="s">
        <v>76</v>
      </c>
      <c r="F616" s="42" t="s">
        <v>77</v>
      </c>
      <c r="G616" s="264"/>
      <c r="H616" s="264"/>
      <c r="I616" s="42" t="s">
        <v>4516</v>
      </c>
      <c r="J616" s="43" t="s">
        <v>4517</v>
      </c>
      <c r="M616" s="44" t="s">
        <v>98</v>
      </c>
      <c r="N616" s="45" t="s">
        <v>108</v>
      </c>
      <c r="O616" s="42" t="s">
        <v>93</v>
      </c>
      <c r="P616" s="42" t="s">
        <v>103</v>
      </c>
      <c r="Q616" s="42" t="s">
        <v>73</v>
      </c>
      <c r="R616" s="42" t="s">
        <v>73</v>
      </c>
      <c r="S616" s="42" t="s">
        <v>1423</v>
      </c>
      <c r="T616" s="42" t="s">
        <v>1424</v>
      </c>
      <c r="U616" s="42" t="s">
        <v>1424</v>
      </c>
      <c r="V616" s="42" t="s">
        <v>73</v>
      </c>
      <c r="W616" s="42" t="s">
        <v>73</v>
      </c>
      <c r="X616" s="98">
        <v>40327</v>
      </c>
      <c r="Y616" s="98">
        <v>40370</v>
      </c>
      <c r="Z616" s="44">
        <f t="shared" si="77"/>
        <v>2010</v>
      </c>
      <c r="AA616" s="44">
        <f t="shared" si="78"/>
        <v>5</v>
      </c>
      <c r="AB616" s="44">
        <v>0</v>
      </c>
      <c r="AC616" s="42" t="s">
        <v>73</v>
      </c>
      <c r="AD616" s="42" t="s">
        <v>73</v>
      </c>
      <c r="AE616" s="42" t="s">
        <v>73</v>
      </c>
      <c r="AF616" s="42" t="s">
        <v>73</v>
      </c>
      <c r="AG616" s="42" t="s">
        <v>73</v>
      </c>
      <c r="AH616" s="42" t="s">
        <v>73</v>
      </c>
      <c r="AI616" s="42" t="s">
        <v>73</v>
      </c>
      <c r="AJ616" s="42" t="s">
        <v>73</v>
      </c>
      <c r="AK616" s="31" t="s">
        <v>892</v>
      </c>
      <c r="AL616" s="31" t="s">
        <v>892</v>
      </c>
      <c r="AM616" s="47">
        <v>1</v>
      </c>
      <c r="AN616" s="47">
        <v>2</v>
      </c>
      <c r="AO616" s="47">
        <v>2</v>
      </c>
      <c r="AP616" s="47">
        <v>88</v>
      </c>
      <c r="AQ616" s="47"/>
      <c r="AR616" s="47"/>
      <c r="AS616" s="47">
        <v>1</v>
      </c>
      <c r="AT616" s="49">
        <v>1</v>
      </c>
      <c r="AU616" s="49">
        <v>1</v>
      </c>
      <c r="AV616" s="47"/>
      <c r="AW616" s="49">
        <v>1</v>
      </c>
      <c r="AX616" s="49"/>
      <c r="AY616" s="44">
        <f t="shared" si="72"/>
        <v>44</v>
      </c>
      <c r="AZ616" s="47"/>
      <c r="BA616" s="47"/>
      <c r="BB616" s="47"/>
      <c r="BC616" s="48"/>
      <c r="BD616" s="72"/>
      <c r="BE616" s="50" t="s">
        <v>630</v>
      </c>
      <c r="BF616" s="50"/>
      <c r="BG616" s="51" t="s">
        <v>4518</v>
      </c>
      <c r="BH616" s="51">
        <f t="shared" si="76"/>
        <v>1</v>
      </c>
      <c r="BI616" s="51">
        <v>1</v>
      </c>
      <c r="BJ616" s="52"/>
      <c r="BK616" s="52"/>
      <c r="BL616" s="53"/>
      <c r="BM616" s="47" t="e">
        <f>COUNTIFS(A$2:$AC616,#REF!,M$2:$AL616,M616)</f>
        <v>#VALUE!</v>
      </c>
      <c r="BN616" s="47">
        <v>1</v>
      </c>
      <c r="BO616" s="54">
        <v>44</v>
      </c>
      <c r="BP616" s="54">
        <v>0</v>
      </c>
      <c r="BQ616" s="47">
        <v>44</v>
      </c>
      <c r="BR616" s="49">
        <v>1</v>
      </c>
      <c r="BS616" s="49">
        <v>1</v>
      </c>
      <c r="BT616" s="44">
        <f t="shared" si="75"/>
        <v>59</v>
      </c>
      <c r="BW616" s="40" t="s">
        <v>67</v>
      </c>
      <c r="BY616" s="55"/>
      <c r="BZ616" s="1" t="s">
        <v>22426</v>
      </c>
    </row>
    <row r="617" spans="1:78" ht="15" customHeight="1">
      <c r="A617" s="25" t="s">
        <v>3224</v>
      </c>
      <c r="B617" s="42" t="s">
        <v>4519</v>
      </c>
      <c r="D617" s="263">
        <v>0</v>
      </c>
      <c r="E617" s="42" t="s">
        <v>76</v>
      </c>
      <c r="F617" s="42" t="s">
        <v>77</v>
      </c>
      <c r="G617" s="264"/>
      <c r="H617" s="264"/>
      <c r="I617" s="42" t="s">
        <v>328</v>
      </c>
      <c r="J617" s="43" t="s">
        <v>329</v>
      </c>
      <c r="M617" s="44" t="s">
        <v>98</v>
      </c>
      <c r="N617" s="45" t="s">
        <v>108</v>
      </c>
      <c r="O617" s="42" t="s">
        <v>146</v>
      </c>
      <c r="P617" s="42" t="s">
        <v>147</v>
      </c>
      <c r="Q617" s="42" t="s">
        <v>73</v>
      </c>
      <c r="R617" s="42" t="s">
        <v>73</v>
      </c>
      <c r="S617" s="42" t="s">
        <v>4520</v>
      </c>
      <c r="T617" s="42" t="s">
        <v>4521</v>
      </c>
      <c r="U617" s="42" t="s">
        <v>4521</v>
      </c>
      <c r="V617" s="42" t="s">
        <v>73</v>
      </c>
      <c r="W617" s="42" t="s">
        <v>73</v>
      </c>
      <c r="X617" s="98">
        <v>40327</v>
      </c>
      <c r="Y617" s="98">
        <v>40370</v>
      </c>
      <c r="Z617" s="44">
        <f t="shared" si="77"/>
        <v>2010</v>
      </c>
      <c r="AA617" s="44">
        <f t="shared" si="78"/>
        <v>5</v>
      </c>
      <c r="AB617" s="44">
        <v>0</v>
      </c>
      <c r="AC617" s="42" t="s">
        <v>73</v>
      </c>
      <c r="AD617" s="42" t="s">
        <v>73</v>
      </c>
      <c r="AE617" s="42" t="s">
        <v>73</v>
      </c>
      <c r="AF617" s="42" t="s">
        <v>73</v>
      </c>
      <c r="AG617" s="42" t="s">
        <v>73</v>
      </c>
      <c r="AH617" s="42" t="s">
        <v>73</v>
      </c>
      <c r="AI617" s="42" t="s">
        <v>4522</v>
      </c>
      <c r="AJ617" s="42" t="s">
        <v>4523</v>
      </c>
      <c r="AK617" s="31" t="s">
        <v>892</v>
      </c>
      <c r="AL617" s="31" t="s">
        <v>892</v>
      </c>
      <c r="AM617" s="47">
        <v>1</v>
      </c>
      <c r="AN617" s="47">
        <v>1</v>
      </c>
      <c r="AO617" s="47">
        <v>2</v>
      </c>
      <c r="AP617" s="47">
        <v>88</v>
      </c>
      <c r="AQ617" s="47"/>
      <c r="AR617" s="47"/>
      <c r="AS617" s="47">
        <v>0</v>
      </c>
      <c r="AT617" s="49">
        <v>1</v>
      </c>
      <c r="AU617" s="49">
        <v>1</v>
      </c>
      <c r="AV617" s="47"/>
      <c r="AW617" s="49">
        <v>1</v>
      </c>
      <c r="AX617" s="49"/>
      <c r="AY617" s="44">
        <f t="shared" si="72"/>
        <v>44</v>
      </c>
      <c r="AZ617" s="47"/>
      <c r="BA617" s="47"/>
      <c r="BB617" s="47"/>
      <c r="BC617" s="48"/>
      <c r="BD617" s="50"/>
      <c r="BE617" s="50"/>
      <c r="BF617" s="50"/>
      <c r="BG617" s="51"/>
      <c r="BH617" s="51">
        <f t="shared" si="76"/>
        <v>1</v>
      </c>
      <c r="BI617" s="51">
        <v>1</v>
      </c>
      <c r="BJ617" s="52"/>
      <c r="BK617" s="52"/>
      <c r="BL617" s="53"/>
      <c r="BM617" s="47" t="e">
        <f>COUNTIFS(A$2:$AC617,#REF!,M$2:$AL617,M617)</f>
        <v>#VALUE!</v>
      </c>
      <c r="BN617" s="47">
        <v>0</v>
      </c>
      <c r="BO617" s="54">
        <v>44</v>
      </c>
      <c r="BP617" s="54">
        <v>0</v>
      </c>
      <c r="BQ617" s="47">
        <v>44</v>
      </c>
      <c r="BR617" s="49">
        <v>1</v>
      </c>
      <c r="BS617" s="49">
        <v>1</v>
      </c>
      <c r="BT617" s="44">
        <f t="shared" si="75"/>
        <v>59</v>
      </c>
      <c r="BW617" s="40" t="s">
        <v>67</v>
      </c>
      <c r="BY617" s="55"/>
      <c r="BZ617" s="1" t="s">
        <v>22426</v>
      </c>
    </row>
    <row r="618" spans="1:78" ht="15" customHeight="1">
      <c r="A618" s="25" t="s">
        <v>3224</v>
      </c>
      <c r="B618" s="42" t="s">
        <v>4524</v>
      </c>
      <c r="D618" s="263">
        <v>0</v>
      </c>
      <c r="E618" s="42" t="s">
        <v>76</v>
      </c>
      <c r="F618" s="42" t="s">
        <v>77</v>
      </c>
      <c r="G618" s="264"/>
      <c r="H618" s="264"/>
      <c r="I618" s="42" t="s">
        <v>328</v>
      </c>
      <c r="J618" s="43" t="s">
        <v>329</v>
      </c>
      <c r="M618" s="44" t="s">
        <v>98</v>
      </c>
      <c r="N618" s="45" t="s">
        <v>108</v>
      </c>
      <c r="O618" s="42" t="s">
        <v>71</v>
      </c>
      <c r="P618" s="42" t="s">
        <v>122</v>
      </c>
      <c r="Q618" s="42" t="s">
        <v>73</v>
      </c>
      <c r="R618" s="42" t="s">
        <v>73</v>
      </c>
      <c r="S618" s="42" t="s">
        <v>4525</v>
      </c>
      <c r="T618" s="42" t="s">
        <v>4526</v>
      </c>
      <c r="U618" s="42" t="s">
        <v>4526</v>
      </c>
      <c r="V618" s="42" t="s">
        <v>73</v>
      </c>
      <c r="W618" s="42" t="s">
        <v>73</v>
      </c>
      <c r="X618" s="98">
        <v>40327</v>
      </c>
      <c r="Y618" s="98">
        <v>40370</v>
      </c>
      <c r="Z618" s="44">
        <f t="shared" si="77"/>
        <v>2010</v>
      </c>
      <c r="AA618" s="44">
        <f t="shared" si="78"/>
        <v>5</v>
      </c>
      <c r="AB618" s="44">
        <v>0</v>
      </c>
      <c r="AC618" s="42" t="s">
        <v>73</v>
      </c>
      <c r="AD618" s="42" t="s">
        <v>73</v>
      </c>
      <c r="AE618" s="42" t="s">
        <v>73</v>
      </c>
      <c r="AF618" s="42" t="s">
        <v>73</v>
      </c>
      <c r="AG618" s="42" t="s">
        <v>73</v>
      </c>
      <c r="AH618" s="42" t="s">
        <v>73</v>
      </c>
      <c r="AI618" s="42" t="s">
        <v>4527</v>
      </c>
      <c r="AJ618" s="42" t="s">
        <v>4528</v>
      </c>
      <c r="AK618" s="31" t="s">
        <v>892</v>
      </c>
      <c r="AL618" s="31" t="s">
        <v>892</v>
      </c>
      <c r="AM618" s="47">
        <v>1</v>
      </c>
      <c r="AN618" s="47">
        <v>1</v>
      </c>
      <c r="AO618" s="47">
        <v>2</v>
      </c>
      <c r="AP618" s="47">
        <v>88</v>
      </c>
      <c r="AQ618" s="47"/>
      <c r="AR618" s="47"/>
      <c r="AS618" s="47">
        <v>1</v>
      </c>
      <c r="AT618" s="49">
        <v>1</v>
      </c>
      <c r="AU618" s="49">
        <v>1</v>
      </c>
      <c r="AV618" s="47"/>
      <c r="AW618" s="49">
        <v>1</v>
      </c>
      <c r="AX618" s="49"/>
      <c r="AY618" s="44">
        <f t="shared" si="72"/>
        <v>44</v>
      </c>
      <c r="AZ618" s="47"/>
      <c r="BA618" s="47"/>
      <c r="BB618" s="47"/>
      <c r="BC618" s="48"/>
      <c r="BD618" s="50"/>
      <c r="BE618" s="50"/>
      <c r="BF618" s="50"/>
      <c r="BG618" s="51"/>
      <c r="BH618" s="51">
        <f t="shared" si="76"/>
        <v>1</v>
      </c>
      <c r="BI618" s="51">
        <v>5</v>
      </c>
      <c r="BJ618" s="52"/>
      <c r="BK618" s="52"/>
      <c r="BL618" s="53"/>
      <c r="BM618" s="47" t="e">
        <f>COUNTIFS(A$2:$AC618,#REF!,M$2:$AL618,M618)</f>
        <v>#VALUE!</v>
      </c>
      <c r="BN618" s="47">
        <v>0</v>
      </c>
      <c r="BO618" s="54">
        <v>44</v>
      </c>
      <c r="BP618" s="54">
        <v>0</v>
      </c>
      <c r="BQ618" s="47">
        <v>44</v>
      </c>
      <c r="BR618" s="49">
        <v>1</v>
      </c>
      <c r="BS618" s="49">
        <v>1</v>
      </c>
      <c r="BT618" s="44">
        <f t="shared" si="75"/>
        <v>59</v>
      </c>
      <c r="BW618" s="40" t="s">
        <v>67</v>
      </c>
      <c r="BY618" s="55"/>
      <c r="BZ618" s="1" t="s">
        <v>22426</v>
      </c>
    </row>
    <row r="619" spans="1:78" ht="15" customHeight="1">
      <c r="A619" s="25" t="s">
        <v>3224</v>
      </c>
      <c r="B619" s="42" t="s">
        <v>4529</v>
      </c>
      <c r="D619" s="263">
        <v>0</v>
      </c>
      <c r="E619" s="42" t="s">
        <v>76</v>
      </c>
      <c r="F619" s="42" t="s">
        <v>77</v>
      </c>
      <c r="G619" s="264"/>
      <c r="H619" s="264"/>
      <c r="I619" s="42" t="s">
        <v>328</v>
      </c>
      <c r="J619" s="43" t="s">
        <v>329</v>
      </c>
      <c r="M619" s="44" t="s">
        <v>98</v>
      </c>
      <c r="N619" s="45" t="s">
        <v>108</v>
      </c>
      <c r="O619" s="42" t="s">
        <v>100</v>
      </c>
      <c r="P619" s="42" t="s">
        <v>101</v>
      </c>
      <c r="Q619" s="42" t="s">
        <v>73</v>
      </c>
      <c r="R619" s="42" t="s">
        <v>73</v>
      </c>
      <c r="S619" s="42" t="s">
        <v>4530</v>
      </c>
      <c r="T619" s="42" t="s">
        <v>4531</v>
      </c>
      <c r="U619" s="42" t="s">
        <v>4531</v>
      </c>
      <c r="V619" s="42" t="s">
        <v>73</v>
      </c>
      <c r="W619" s="42" t="s">
        <v>73</v>
      </c>
      <c r="X619" s="98">
        <v>40327</v>
      </c>
      <c r="Y619" s="98">
        <v>40370</v>
      </c>
      <c r="Z619" s="44">
        <f t="shared" si="77"/>
        <v>2010</v>
      </c>
      <c r="AA619" s="44">
        <f t="shared" si="78"/>
        <v>5</v>
      </c>
      <c r="AB619" s="44">
        <v>0</v>
      </c>
      <c r="AC619" s="42" t="s">
        <v>73</v>
      </c>
      <c r="AD619" s="42" t="s">
        <v>73</v>
      </c>
      <c r="AE619" s="42" t="s">
        <v>73</v>
      </c>
      <c r="AF619" s="42" t="s">
        <v>73</v>
      </c>
      <c r="AG619" s="42" t="s">
        <v>73</v>
      </c>
      <c r="AH619" s="42" t="s">
        <v>73</v>
      </c>
      <c r="AI619" s="42" t="s">
        <v>2240</v>
      </c>
      <c r="AJ619" s="42" t="s">
        <v>2241</v>
      </c>
      <c r="AK619" s="31" t="s">
        <v>892</v>
      </c>
      <c r="AL619" s="31" t="s">
        <v>892</v>
      </c>
      <c r="AM619" s="47">
        <v>1</v>
      </c>
      <c r="AN619" s="47">
        <v>1</v>
      </c>
      <c r="AO619" s="47">
        <v>2</v>
      </c>
      <c r="AP619" s="47">
        <v>88</v>
      </c>
      <c r="AQ619" s="47"/>
      <c r="AR619" s="47"/>
      <c r="AS619" s="47">
        <v>0</v>
      </c>
      <c r="AT619" s="49">
        <v>1</v>
      </c>
      <c r="AU619" s="49">
        <v>1</v>
      </c>
      <c r="AV619" s="47"/>
      <c r="AW619" s="49">
        <v>1</v>
      </c>
      <c r="AX619" s="49"/>
      <c r="AY619" s="44">
        <f t="shared" si="72"/>
        <v>44</v>
      </c>
      <c r="AZ619" s="47"/>
      <c r="BA619" s="47"/>
      <c r="BB619" s="47"/>
      <c r="BC619" s="48"/>
      <c r="BD619" s="50"/>
      <c r="BE619" s="50"/>
      <c r="BF619" s="50"/>
      <c r="BG619" s="51"/>
      <c r="BH619" s="51">
        <f t="shared" si="76"/>
        <v>1</v>
      </c>
      <c r="BI619" s="51">
        <v>5</v>
      </c>
      <c r="BJ619" s="52"/>
      <c r="BK619" s="52"/>
      <c r="BL619" s="53"/>
      <c r="BM619" s="47" t="e">
        <f>COUNTIFS(A$2:$AC619,#REF!,M$2:$AL619,M619)</f>
        <v>#VALUE!</v>
      </c>
      <c r="BN619" s="47">
        <v>0</v>
      </c>
      <c r="BO619" s="54">
        <v>44</v>
      </c>
      <c r="BP619" s="54">
        <v>0</v>
      </c>
      <c r="BQ619" s="47">
        <v>44</v>
      </c>
      <c r="BR619" s="49">
        <v>1</v>
      </c>
      <c r="BS619" s="49">
        <v>1</v>
      </c>
      <c r="BT619" s="44">
        <f t="shared" si="75"/>
        <v>59</v>
      </c>
      <c r="BW619" s="40" t="s">
        <v>67</v>
      </c>
      <c r="BY619" s="55"/>
      <c r="BZ619" s="1" t="s">
        <v>22426</v>
      </c>
    </row>
    <row r="620" spans="1:78" ht="15" customHeight="1">
      <c r="A620" s="25" t="s">
        <v>3224</v>
      </c>
      <c r="B620" s="42" t="s">
        <v>4532</v>
      </c>
      <c r="D620" s="263">
        <v>0</v>
      </c>
      <c r="E620" s="42" t="s">
        <v>76</v>
      </c>
      <c r="F620" s="42" t="s">
        <v>77</v>
      </c>
      <c r="G620" s="264"/>
      <c r="H620" s="264"/>
      <c r="I620" s="42" t="s">
        <v>328</v>
      </c>
      <c r="J620" s="43" t="s">
        <v>329</v>
      </c>
      <c r="M620" s="44" t="s">
        <v>98</v>
      </c>
      <c r="N620" s="45" t="s">
        <v>108</v>
      </c>
      <c r="O620" s="42" t="s">
        <v>81</v>
      </c>
      <c r="P620" s="42" t="s">
        <v>82</v>
      </c>
      <c r="Q620" s="42" t="s">
        <v>73</v>
      </c>
      <c r="R620" s="42" t="s">
        <v>73</v>
      </c>
      <c r="S620" s="42" t="s">
        <v>4533</v>
      </c>
      <c r="T620" s="42" t="s">
        <v>4534</v>
      </c>
      <c r="U620" s="42" t="s">
        <v>4534</v>
      </c>
      <c r="V620" s="42" t="s">
        <v>73</v>
      </c>
      <c r="W620" s="42" t="s">
        <v>73</v>
      </c>
      <c r="X620" s="98">
        <v>40327</v>
      </c>
      <c r="Y620" s="98">
        <v>40370</v>
      </c>
      <c r="Z620" s="44">
        <f t="shared" si="77"/>
        <v>2010</v>
      </c>
      <c r="AA620" s="44">
        <f t="shared" si="78"/>
        <v>5</v>
      </c>
      <c r="AB620" s="44">
        <v>0</v>
      </c>
      <c r="AC620" s="42" t="s">
        <v>73</v>
      </c>
      <c r="AD620" s="42" t="s">
        <v>73</v>
      </c>
      <c r="AE620" s="42" t="s">
        <v>73</v>
      </c>
      <c r="AF620" s="42" t="s">
        <v>73</v>
      </c>
      <c r="AG620" s="42" t="s">
        <v>73</v>
      </c>
      <c r="AH620" s="42" t="s">
        <v>73</v>
      </c>
      <c r="AI620" s="42" t="s">
        <v>1491</v>
      </c>
      <c r="AJ620" s="42" t="s">
        <v>2869</v>
      </c>
      <c r="AK620" s="31" t="s">
        <v>892</v>
      </c>
      <c r="AL620" s="31" t="s">
        <v>892</v>
      </c>
      <c r="AM620" s="47">
        <v>1</v>
      </c>
      <c r="AN620" s="47">
        <v>1</v>
      </c>
      <c r="AO620" s="47">
        <v>2</v>
      </c>
      <c r="AP620" s="47">
        <v>88</v>
      </c>
      <c r="AQ620" s="47"/>
      <c r="AR620" s="47"/>
      <c r="AS620" s="47">
        <v>0</v>
      </c>
      <c r="AT620" s="49">
        <v>1</v>
      </c>
      <c r="AU620" s="49">
        <v>1</v>
      </c>
      <c r="AV620" s="47"/>
      <c r="AW620" s="49">
        <v>1</v>
      </c>
      <c r="AX620" s="49"/>
      <c r="AY620" s="44">
        <f t="shared" si="72"/>
        <v>44</v>
      </c>
      <c r="AZ620" s="47"/>
      <c r="BA620" s="47"/>
      <c r="BB620" s="47"/>
      <c r="BC620" s="48"/>
      <c r="BD620" s="50"/>
      <c r="BE620" s="50"/>
      <c r="BF620" s="50"/>
      <c r="BG620" s="51"/>
      <c r="BH620" s="51">
        <f t="shared" si="76"/>
        <v>1</v>
      </c>
      <c r="BI620" s="51">
        <v>2</v>
      </c>
      <c r="BJ620" s="52"/>
      <c r="BK620" s="52"/>
      <c r="BL620" s="53"/>
      <c r="BM620" s="47" t="e">
        <f>COUNTIFS(A$2:$AC620,#REF!,M$2:$AL620,M620)</f>
        <v>#VALUE!</v>
      </c>
      <c r="BN620" s="47">
        <v>0</v>
      </c>
      <c r="BO620" s="54">
        <v>44</v>
      </c>
      <c r="BP620" s="54">
        <v>0</v>
      </c>
      <c r="BQ620" s="47">
        <v>44</v>
      </c>
      <c r="BR620" s="49">
        <v>1</v>
      </c>
      <c r="BS620" s="49">
        <v>1</v>
      </c>
      <c r="BT620" s="44">
        <f t="shared" si="75"/>
        <v>59</v>
      </c>
      <c r="BW620" s="40" t="s">
        <v>67</v>
      </c>
      <c r="BY620" s="55"/>
      <c r="BZ620" s="1" t="s">
        <v>22426</v>
      </c>
    </row>
    <row r="621" spans="1:78" ht="15" customHeight="1">
      <c r="A621" s="25" t="s">
        <v>3224</v>
      </c>
      <c r="B621" s="42" t="s">
        <v>4535</v>
      </c>
      <c r="D621" s="263">
        <v>0</v>
      </c>
      <c r="E621" s="42" t="s">
        <v>76</v>
      </c>
      <c r="F621" s="42" t="s">
        <v>77</v>
      </c>
      <c r="G621" s="264"/>
      <c r="H621" s="264"/>
      <c r="I621" s="42" t="s">
        <v>328</v>
      </c>
      <c r="J621" s="43" t="s">
        <v>329</v>
      </c>
      <c r="M621" s="44" t="s">
        <v>98</v>
      </c>
      <c r="N621" s="45" t="s">
        <v>108</v>
      </c>
      <c r="O621" s="42" t="s">
        <v>93</v>
      </c>
      <c r="P621" s="42" t="s">
        <v>103</v>
      </c>
      <c r="Q621" s="42" t="s">
        <v>73</v>
      </c>
      <c r="R621" s="42" t="s">
        <v>73</v>
      </c>
      <c r="S621" s="42" t="s">
        <v>4536</v>
      </c>
      <c r="T621" s="42" t="s">
        <v>4537</v>
      </c>
      <c r="U621" s="42" t="s">
        <v>4537</v>
      </c>
      <c r="V621" s="42" t="s">
        <v>73</v>
      </c>
      <c r="W621" s="42" t="s">
        <v>73</v>
      </c>
      <c r="X621" s="98">
        <v>40507</v>
      </c>
      <c r="Y621" s="98">
        <v>40510</v>
      </c>
      <c r="Z621" s="44">
        <f t="shared" si="77"/>
        <v>2010</v>
      </c>
      <c r="AA621" s="44">
        <f t="shared" si="78"/>
        <v>11</v>
      </c>
      <c r="AB621" s="44">
        <v>0</v>
      </c>
      <c r="AC621" s="42" t="s">
        <v>73</v>
      </c>
      <c r="AD621" s="42" t="s">
        <v>73</v>
      </c>
      <c r="AE621" s="42" t="s">
        <v>73</v>
      </c>
      <c r="AF621" s="42" t="s">
        <v>73</v>
      </c>
      <c r="AG621" s="42" t="s">
        <v>73</v>
      </c>
      <c r="AH621" s="42" t="s">
        <v>73</v>
      </c>
      <c r="AI621" s="42" t="s">
        <v>4538</v>
      </c>
      <c r="AJ621" s="42" t="s">
        <v>4539</v>
      </c>
      <c r="AK621" s="31" t="s">
        <v>892</v>
      </c>
      <c r="AL621" s="31" t="s">
        <v>892</v>
      </c>
      <c r="AM621" s="47">
        <v>1</v>
      </c>
      <c r="AN621" s="47">
        <v>1</v>
      </c>
      <c r="AO621" s="47">
        <v>2</v>
      </c>
      <c r="AP621" s="47">
        <v>88</v>
      </c>
      <c r="AQ621" s="47"/>
      <c r="AR621" s="47"/>
      <c r="AS621" s="47">
        <v>1</v>
      </c>
      <c r="AT621" s="49">
        <v>1</v>
      </c>
      <c r="AU621" s="49">
        <v>1</v>
      </c>
      <c r="AV621" s="47"/>
      <c r="AW621" s="49">
        <v>1</v>
      </c>
      <c r="AX621" s="49"/>
      <c r="AY621" s="44">
        <f t="shared" si="72"/>
        <v>4</v>
      </c>
      <c r="AZ621" s="47"/>
      <c r="BA621" s="47"/>
      <c r="BB621" s="47"/>
      <c r="BC621" s="48"/>
      <c r="BD621" s="50"/>
      <c r="BE621" s="50"/>
      <c r="BF621" s="50"/>
      <c r="BG621" s="51"/>
      <c r="BH621" s="51">
        <f t="shared" si="76"/>
        <v>1</v>
      </c>
      <c r="BI621" s="51">
        <v>5</v>
      </c>
      <c r="BJ621" s="52"/>
      <c r="BK621" s="52"/>
      <c r="BL621" s="53"/>
      <c r="BM621" s="47" t="e">
        <f>COUNTIFS(A$2:$AC621,#REF!,M$2:$AL621,M621)</f>
        <v>#VALUE!</v>
      </c>
      <c r="BN621" s="47">
        <v>0</v>
      </c>
      <c r="BO621" s="54">
        <v>4</v>
      </c>
      <c r="BP621" s="54">
        <v>0</v>
      </c>
      <c r="BQ621" s="47">
        <v>4</v>
      </c>
      <c r="BR621" s="49">
        <v>1</v>
      </c>
      <c r="BS621" s="49">
        <v>1</v>
      </c>
      <c r="BT621" s="44">
        <f t="shared" si="75"/>
        <v>239</v>
      </c>
      <c r="BW621" s="40" t="s">
        <v>67</v>
      </c>
      <c r="BY621" s="55"/>
      <c r="BZ621" s="1" t="s">
        <v>22426</v>
      </c>
    </row>
    <row r="622" spans="1:78" ht="15" customHeight="1">
      <c r="A622" s="25" t="s">
        <v>3224</v>
      </c>
      <c r="B622" s="42" t="s">
        <v>4540</v>
      </c>
      <c r="D622" s="263">
        <v>0</v>
      </c>
      <c r="E622" s="42" t="s">
        <v>76</v>
      </c>
      <c r="F622" s="42" t="s">
        <v>77</v>
      </c>
      <c r="G622" s="264"/>
      <c r="H622" s="264"/>
      <c r="I622" s="42" t="s">
        <v>168</v>
      </c>
      <c r="J622" s="43" t="s">
        <v>169</v>
      </c>
      <c r="M622" s="44" t="s">
        <v>98</v>
      </c>
      <c r="N622" s="45" t="s">
        <v>170</v>
      </c>
      <c r="O622" s="42" t="s">
        <v>81</v>
      </c>
      <c r="P622" s="42" t="s">
        <v>82</v>
      </c>
      <c r="Q622" s="42" t="s">
        <v>73</v>
      </c>
      <c r="R622" s="42" t="s">
        <v>73</v>
      </c>
      <c r="S622" s="42" t="s">
        <v>4541</v>
      </c>
      <c r="T622" s="42" t="s">
        <v>4542</v>
      </c>
      <c r="U622" s="42" t="s">
        <v>4542</v>
      </c>
      <c r="V622" s="42" t="s">
        <v>73</v>
      </c>
      <c r="W622" s="42" t="s">
        <v>73</v>
      </c>
      <c r="X622" s="98">
        <v>40280</v>
      </c>
      <c r="Y622" s="98">
        <v>40291</v>
      </c>
      <c r="Z622" s="44">
        <f t="shared" si="77"/>
        <v>2010</v>
      </c>
      <c r="AA622" s="44">
        <f t="shared" si="78"/>
        <v>4</v>
      </c>
      <c r="AB622" s="44">
        <v>0</v>
      </c>
      <c r="AC622" s="42" t="s">
        <v>73</v>
      </c>
      <c r="AD622" s="42" t="s">
        <v>73</v>
      </c>
      <c r="AE622" s="42" t="s">
        <v>73</v>
      </c>
      <c r="AF622" s="42" t="s">
        <v>73</v>
      </c>
      <c r="AG622" s="42" t="s">
        <v>73</v>
      </c>
      <c r="AH622" s="42" t="s">
        <v>73</v>
      </c>
      <c r="AI622" s="42" t="s">
        <v>4543</v>
      </c>
      <c r="AJ622" s="42" t="s">
        <v>4544</v>
      </c>
      <c r="AK622" s="31" t="s">
        <v>892</v>
      </c>
      <c r="AL622" s="31" t="s">
        <v>892</v>
      </c>
      <c r="AM622" s="47">
        <v>1</v>
      </c>
      <c r="AN622" s="47">
        <v>1</v>
      </c>
      <c r="AO622" s="47">
        <v>2</v>
      </c>
      <c r="AP622" s="47">
        <v>88</v>
      </c>
      <c r="AQ622" s="47"/>
      <c r="AR622" s="47"/>
      <c r="AS622" s="47">
        <v>0</v>
      </c>
      <c r="AT622" s="49">
        <v>1</v>
      </c>
      <c r="AU622" s="49">
        <v>1</v>
      </c>
      <c r="AV622" s="47"/>
      <c r="AW622" s="49">
        <v>1</v>
      </c>
      <c r="AX622" s="49"/>
      <c r="AY622" s="44">
        <f t="shared" si="72"/>
        <v>12</v>
      </c>
      <c r="AZ622" s="47"/>
      <c r="BA622" s="47"/>
      <c r="BB622" s="47"/>
      <c r="BC622" s="48"/>
      <c r="BD622" s="50"/>
      <c r="BE622" s="50"/>
      <c r="BF622" s="50"/>
      <c r="BG622" s="51"/>
      <c r="BH622" s="51">
        <f t="shared" si="76"/>
        <v>1</v>
      </c>
      <c r="BI622" s="51">
        <v>3</v>
      </c>
      <c r="BJ622" s="52"/>
      <c r="BK622" s="52"/>
      <c r="BL622" s="53"/>
      <c r="BM622" s="47" t="e">
        <f>COUNTIFS(A$2:$AC622,#REF!,M$2:$AL622,M622)</f>
        <v>#VALUE!</v>
      </c>
      <c r="BN622" s="47">
        <v>0</v>
      </c>
      <c r="BO622" s="54">
        <v>12</v>
      </c>
      <c r="BP622" s="54">
        <v>0</v>
      </c>
      <c r="BQ622" s="47">
        <v>12</v>
      </c>
      <c r="BR622" s="49">
        <v>1</v>
      </c>
      <c r="BS622" s="49">
        <v>1</v>
      </c>
      <c r="BT622" s="44">
        <f t="shared" si="75"/>
        <v>12</v>
      </c>
      <c r="BW622" s="40" t="s">
        <v>67</v>
      </c>
      <c r="BY622" s="55"/>
      <c r="BZ622" s="1" t="s">
        <v>22426</v>
      </c>
    </row>
    <row r="623" spans="1:78" ht="15" customHeight="1">
      <c r="A623" s="25" t="s">
        <v>3224</v>
      </c>
      <c r="B623" s="42" t="s">
        <v>4545</v>
      </c>
      <c r="D623" s="263">
        <v>0</v>
      </c>
      <c r="E623" s="42" t="s">
        <v>76</v>
      </c>
      <c r="F623" s="42" t="s">
        <v>77</v>
      </c>
      <c r="G623" s="264"/>
      <c r="H623" s="264"/>
      <c r="I623" s="42" t="s">
        <v>168</v>
      </c>
      <c r="J623" s="43" t="s">
        <v>169</v>
      </c>
      <c r="M623" s="44" t="s">
        <v>98</v>
      </c>
      <c r="N623" s="45" t="s">
        <v>170</v>
      </c>
      <c r="O623" s="42" t="s">
        <v>100</v>
      </c>
      <c r="P623" s="42" t="s">
        <v>101</v>
      </c>
      <c r="Q623" s="42" t="s">
        <v>73</v>
      </c>
      <c r="R623" s="42" t="s">
        <v>73</v>
      </c>
      <c r="S623" s="42" t="s">
        <v>4546</v>
      </c>
      <c r="T623" s="42" t="s">
        <v>4547</v>
      </c>
      <c r="U623" s="42" t="s">
        <v>4547</v>
      </c>
      <c r="V623" s="42" t="s">
        <v>73</v>
      </c>
      <c r="W623" s="42" t="s">
        <v>73</v>
      </c>
      <c r="X623" s="98">
        <v>40294</v>
      </c>
      <c r="Y623" s="98">
        <v>40312</v>
      </c>
      <c r="Z623" s="44">
        <f t="shared" si="77"/>
        <v>2010</v>
      </c>
      <c r="AA623" s="44">
        <f t="shared" si="78"/>
        <v>4</v>
      </c>
      <c r="AB623" s="44">
        <v>0</v>
      </c>
      <c r="AC623" s="42" t="s">
        <v>73</v>
      </c>
      <c r="AD623" s="42" t="s">
        <v>73</v>
      </c>
      <c r="AE623" s="42" t="s">
        <v>73</v>
      </c>
      <c r="AF623" s="42" t="s">
        <v>73</v>
      </c>
      <c r="AG623" s="42" t="s">
        <v>73</v>
      </c>
      <c r="AH623" s="42" t="s">
        <v>73</v>
      </c>
      <c r="AI623" s="42" t="s">
        <v>4548</v>
      </c>
      <c r="AJ623" s="42" t="s">
        <v>4549</v>
      </c>
      <c r="AK623" s="31" t="s">
        <v>892</v>
      </c>
      <c r="AL623" s="31" t="s">
        <v>892</v>
      </c>
      <c r="AM623" s="47">
        <v>1</v>
      </c>
      <c r="AN623" s="47">
        <v>1</v>
      </c>
      <c r="AO623" s="47">
        <v>2</v>
      </c>
      <c r="AP623" s="47">
        <v>88</v>
      </c>
      <c r="AQ623" s="47"/>
      <c r="AR623" s="47"/>
      <c r="AS623" s="47">
        <v>0</v>
      </c>
      <c r="AT623" s="49">
        <v>1</v>
      </c>
      <c r="AU623" s="49">
        <v>1</v>
      </c>
      <c r="AV623" s="47"/>
      <c r="AW623" s="49">
        <v>1</v>
      </c>
      <c r="AX623" s="49"/>
      <c r="AY623" s="44">
        <f t="shared" si="72"/>
        <v>19</v>
      </c>
      <c r="AZ623" s="47"/>
      <c r="BA623" s="47"/>
      <c r="BB623" s="47"/>
      <c r="BC623" s="48"/>
      <c r="BD623" s="50"/>
      <c r="BE623" s="50"/>
      <c r="BF623" s="50"/>
      <c r="BG623" s="51"/>
      <c r="BH623" s="51">
        <f t="shared" si="76"/>
        <v>1</v>
      </c>
      <c r="BI623" s="51">
        <v>1</v>
      </c>
      <c r="BJ623" s="52"/>
      <c r="BK623" s="52"/>
      <c r="BL623" s="53"/>
      <c r="BM623" s="47" t="e">
        <f>COUNTIFS(A$2:$AC623,#REF!,M$2:$AL623,M623)</f>
        <v>#VALUE!</v>
      </c>
      <c r="BN623" s="47">
        <v>0</v>
      </c>
      <c r="BO623" s="54">
        <v>19</v>
      </c>
      <c r="BP623" s="54">
        <v>0</v>
      </c>
      <c r="BQ623" s="47">
        <v>19</v>
      </c>
      <c r="BR623" s="49">
        <v>1</v>
      </c>
      <c r="BS623" s="49">
        <v>1</v>
      </c>
      <c r="BT623" s="44">
        <f t="shared" si="75"/>
        <v>26</v>
      </c>
      <c r="BW623" s="40" t="s">
        <v>67</v>
      </c>
      <c r="BY623" s="55"/>
      <c r="BZ623" s="1" t="s">
        <v>22426</v>
      </c>
    </row>
    <row r="624" spans="1:78" ht="15" customHeight="1">
      <c r="A624" s="25" t="s">
        <v>3224</v>
      </c>
      <c r="B624" s="42" t="s">
        <v>4550</v>
      </c>
      <c r="D624" s="263">
        <v>0</v>
      </c>
      <c r="E624" s="42" t="s">
        <v>76</v>
      </c>
      <c r="F624" s="42" t="s">
        <v>77</v>
      </c>
      <c r="G624" s="264"/>
      <c r="H624" s="264"/>
      <c r="I624" s="42" t="s">
        <v>168</v>
      </c>
      <c r="J624" s="43" t="s">
        <v>169</v>
      </c>
      <c r="M624" s="44" t="s">
        <v>98</v>
      </c>
      <c r="N624" s="45" t="s">
        <v>170</v>
      </c>
      <c r="O624" s="42" t="s">
        <v>93</v>
      </c>
      <c r="P624" s="42" t="s">
        <v>103</v>
      </c>
      <c r="Q624" s="42" t="s">
        <v>73</v>
      </c>
      <c r="R624" s="42" t="s">
        <v>73</v>
      </c>
      <c r="S624" s="42" t="s">
        <v>4551</v>
      </c>
      <c r="T624" s="42" t="s">
        <v>4552</v>
      </c>
      <c r="U624" s="42" t="s">
        <v>4552</v>
      </c>
      <c r="V624" s="42" t="s">
        <v>73</v>
      </c>
      <c r="W624" s="42" t="s">
        <v>73</v>
      </c>
      <c r="X624" s="98">
        <v>40329</v>
      </c>
      <c r="Y624" s="98">
        <v>40368</v>
      </c>
      <c r="Z624" s="44">
        <f t="shared" si="77"/>
        <v>2010</v>
      </c>
      <c r="AA624" s="44">
        <f t="shared" si="78"/>
        <v>5</v>
      </c>
      <c r="AB624" s="44">
        <v>0</v>
      </c>
      <c r="AC624" s="42" t="s">
        <v>73</v>
      </c>
      <c r="AD624" s="42" t="s">
        <v>73</v>
      </c>
      <c r="AE624" s="42" t="s">
        <v>73</v>
      </c>
      <c r="AF624" s="42" t="s">
        <v>73</v>
      </c>
      <c r="AG624" s="42" t="s">
        <v>73</v>
      </c>
      <c r="AH624" s="42" t="s">
        <v>73</v>
      </c>
      <c r="AI624" s="42" t="s">
        <v>73</v>
      </c>
      <c r="AJ624" s="42" t="s">
        <v>73</v>
      </c>
      <c r="AK624" s="31" t="s">
        <v>892</v>
      </c>
      <c r="AL624" s="31" t="s">
        <v>892</v>
      </c>
      <c r="AM624" s="47">
        <v>1</v>
      </c>
      <c r="AN624" s="47">
        <v>1</v>
      </c>
      <c r="AO624" s="47">
        <v>2</v>
      </c>
      <c r="AP624" s="47">
        <v>88</v>
      </c>
      <c r="AQ624" s="47"/>
      <c r="AR624" s="47"/>
      <c r="AS624" s="47">
        <v>1</v>
      </c>
      <c r="AT624" s="49">
        <v>1</v>
      </c>
      <c r="AU624" s="49">
        <v>1</v>
      </c>
      <c r="AV624" s="47"/>
      <c r="AW624" s="49">
        <v>1</v>
      </c>
      <c r="AX624" s="49"/>
      <c r="AY624" s="44">
        <f t="shared" si="72"/>
        <v>40</v>
      </c>
      <c r="AZ624" s="47"/>
      <c r="BA624" s="47"/>
      <c r="BB624" s="47"/>
      <c r="BC624" s="48"/>
      <c r="BD624" s="50"/>
      <c r="BE624" s="50"/>
      <c r="BF624" s="50"/>
      <c r="BG624" s="51"/>
      <c r="BH624" s="51">
        <f t="shared" si="76"/>
        <v>1</v>
      </c>
      <c r="BI624" s="51">
        <v>3</v>
      </c>
      <c r="BJ624" s="52"/>
      <c r="BK624" s="52"/>
      <c r="BL624" s="53"/>
      <c r="BM624" s="47" t="e">
        <f>COUNTIFS(A$2:$AC624,#REF!,M$2:$AL624,M624)</f>
        <v>#VALUE!</v>
      </c>
      <c r="BN624" s="47">
        <v>0</v>
      </c>
      <c r="BO624" s="54">
        <v>40</v>
      </c>
      <c r="BP624" s="54">
        <v>0</v>
      </c>
      <c r="BQ624" s="47">
        <v>40</v>
      </c>
      <c r="BR624" s="49">
        <v>1</v>
      </c>
      <c r="BS624" s="49">
        <v>1</v>
      </c>
      <c r="BT624" s="44">
        <f t="shared" si="75"/>
        <v>61</v>
      </c>
      <c r="BW624" s="40" t="s">
        <v>67</v>
      </c>
      <c r="BY624" s="55"/>
      <c r="BZ624" s="1" t="s">
        <v>22426</v>
      </c>
    </row>
    <row r="625" spans="1:78" ht="15" customHeight="1">
      <c r="A625" s="25" t="s">
        <v>3224</v>
      </c>
      <c r="B625" s="42" t="s">
        <v>4553</v>
      </c>
      <c r="D625" s="263">
        <v>0</v>
      </c>
      <c r="E625" s="42" t="s">
        <v>76</v>
      </c>
      <c r="F625" s="42" t="s">
        <v>77</v>
      </c>
      <c r="G625" s="264"/>
      <c r="H625" s="264"/>
      <c r="I625" s="42" t="s">
        <v>168</v>
      </c>
      <c r="J625" s="43" t="s">
        <v>169</v>
      </c>
      <c r="M625" s="44" t="s">
        <v>98</v>
      </c>
      <c r="N625" s="45" t="s">
        <v>170</v>
      </c>
      <c r="O625" s="42" t="s">
        <v>100</v>
      </c>
      <c r="P625" s="42" t="s">
        <v>101</v>
      </c>
      <c r="Q625" s="42" t="s">
        <v>73</v>
      </c>
      <c r="R625" s="42" t="s">
        <v>73</v>
      </c>
      <c r="S625" s="42" t="s">
        <v>4554</v>
      </c>
      <c r="T625" s="42" t="s">
        <v>4555</v>
      </c>
      <c r="U625" s="42" t="s">
        <v>4555</v>
      </c>
      <c r="V625" s="42" t="s">
        <v>73</v>
      </c>
      <c r="W625" s="42" t="s">
        <v>73</v>
      </c>
      <c r="X625" s="98">
        <v>40422</v>
      </c>
      <c r="Y625" s="98">
        <v>40431</v>
      </c>
      <c r="Z625" s="44">
        <f t="shared" si="77"/>
        <v>2010</v>
      </c>
      <c r="AA625" s="44">
        <f t="shared" si="78"/>
        <v>9</v>
      </c>
      <c r="AB625" s="44">
        <v>0</v>
      </c>
      <c r="AC625" s="42" t="s">
        <v>73</v>
      </c>
      <c r="AD625" s="42" t="s">
        <v>73</v>
      </c>
      <c r="AE625" s="42" t="s">
        <v>73</v>
      </c>
      <c r="AF625" s="42" t="s">
        <v>73</v>
      </c>
      <c r="AG625" s="42" t="s">
        <v>73</v>
      </c>
      <c r="AH625" s="42" t="s">
        <v>73</v>
      </c>
      <c r="AI625" s="42" t="s">
        <v>73</v>
      </c>
      <c r="AJ625" s="42" t="s">
        <v>73</v>
      </c>
      <c r="AK625" s="31" t="s">
        <v>892</v>
      </c>
      <c r="AL625" s="31" t="s">
        <v>892</v>
      </c>
      <c r="AM625" s="47">
        <v>1</v>
      </c>
      <c r="AN625" s="47">
        <v>1</v>
      </c>
      <c r="AO625" s="47">
        <v>2</v>
      </c>
      <c r="AP625" s="47">
        <v>88</v>
      </c>
      <c r="AQ625" s="47"/>
      <c r="AR625" s="47"/>
      <c r="AS625" s="47">
        <v>0</v>
      </c>
      <c r="AT625" s="49">
        <v>1</v>
      </c>
      <c r="AU625" s="49">
        <v>1</v>
      </c>
      <c r="AV625" s="47"/>
      <c r="AW625" s="49">
        <v>1</v>
      </c>
      <c r="AX625" s="49"/>
      <c r="AY625" s="44">
        <f t="shared" si="72"/>
        <v>10</v>
      </c>
      <c r="AZ625" s="47"/>
      <c r="BA625" s="47"/>
      <c r="BB625" s="47"/>
      <c r="BC625" s="48"/>
      <c r="BD625" s="50"/>
      <c r="BE625" s="50"/>
      <c r="BF625" s="50"/>
      <c r="BG625" s="51"/>
      <c r="BH625" s="51">
        <f t="shared" si="76"/>
        <v>1</v>
      </c>
      <c r="BI625" s="51">
        <v>3</v>
      </c>
      <c r="BJ625" s="52"/>
      <c r="BK625" s="52"/>
      <c r="BL625" s="53"/>
      <c r="BM625" s="47" t="e">
        <f>COUNTIFS(A$2:$AC625,#REF!,M$2:$AL625,M625)</f>
        <v>#VALUE!</v>
      </c>
      <c r="BN625" s="47">
        <v>0</v>
      </c>
      <c r="BO625" s="54">
        <v>10</v>
      </c>
      <c r="BP625" s="54">
        <v>0</v>
      </c>
      <c r="BQ625" s="47">
        <v>10</v>
      </c>
      <c r="BR625" s="49">
        <v>1</v>
      </c>
      <c r="BS625" s="49">
        <v>1</v>
      </c>
      <c r="BT625" s="44">
        <f t="shared" si="75"/>
        <v>154</v>
      </c>
      <c r="BW625" s="40" t="s">
        <v>67</v>
      </c>
      <c r="BY625" s="55"/>
      <c r="BZ625" s="1" t="s">
        <v>22426</v>
      </c>
    </row>
    <row r="626" spans="1:78" ht="15" customHeight="1">
      <c r="A626" s="25" t="s">
        <v>3224</v>
      </c>
      <c r="B626" s="42" t="s">
        <v>4556</v>
      </c>
      <c r="D626" s="263">
        <v>0</v>
      </c>
      <c r="E626" s="42" t="s">
        <v>76</v>
      </c>
      <c r="F626" s="42" t="s">
        <v>77</v>
      </c>
      <c r="G626" s="264"/>
      <c r="H626" s="264"/>
      <c r="I626" s="42" t="s">
        <v>168</v>
      </c>
      <c r="J626" s="43" t="s">
        <v>169</v>
      </c>
      <c r="M626" s="44" t="s">
        <v>98</v>
      </c>
      <c r="N626" s="45" t="s">
        <v>170</v>
      </c>
      <c r="O626" s="42" t="s">
        <v>93</v>
      </c>
      <c r="P626" s="42" t="s">
        <v>103</v>
      </c>
      <c r="Q626" s="42" t="s">
        <v>73</v>
      </c>
      <c r="R626" s="42" t="s">
        <v>73</v>
      </c>
      <c r="S626" s="42" t="s">
        <v>4557</v>
      </c>
      <c r="T626" s="42" t="s">
        <v>4558</v>
      </c>
      <c r="U626" s="42" t="s">
        <v>4558</v>
      </c>
      <c r="V626" s="42" t="s">
        <v>73</v>
      </c>
      <c r="W626" s="42" t="s">
        <v>73</v>
      </c>
      <c r="X626" s="98">
        <v>40434</v>
      </c>
      <c r="Y626" s="98">
        <v>40450</v>
      </c>
      <c r="Z626" s="44">
        <f t="shared" si="77"/>
        <v>2010</v>
      </c>
      <c r="AA626" s="44">
        <f t="shared" si="78"/>
        <v>9</v>
      </c>
      <c r="AB626" s="44">
        <v>0</v>
      </c>
      <c r="AC626" s="42" t="s">
        <v>73</v>
      </c>
      <c r="AD626" s="42" t="s">
        <v>73</v>
      </c>
      <c r="AE626" s="42" t="s">
        <v>73</v>
      </c>
      <c r="AF626" s="42" t="s">
        <v>73</v>
      </c>
      <c r="AG626" s="42" t="s">
        <v>73</v>
      </c>
      <c r="AH626" s="42" t="s">
        <v>73</v>
      </c>
      <c r="AI626" s="42" t="s">
        <v>781</v>
      </c>
      <c r="AJ626" s="42" t="s">
        <v>782</v>
      </c>
      <c r="AK626" s="31" t="s">
        <v>892</v>
      </c>
      <c r="AL626" s="31" t="s">
        <v>892</v>
      </c>
      <c r="AM626" s="47">
        <v>1</v>
      </c>
      <c r="AN626" s="47">
        <v>1</v>
      </c>
      <c r="AO626" s="47">
        <v>2</v>
      </c>
      <c r="AP626" s="47">
        <v>88</v>
      </c>
      <c r="AQ626" s="47"/>
      <c r="AR626" s="47"/>
      <c r="AS626" s="47">
        <v>1</v>
      </c>
      <c r="AT626" s="49">
        <v>1</v>
      </c>
      <c r="AU626" s="49">
        <v>1</v>
      </c>
      <c r="AV626" s="47"/>
      <c r="AW626" s="49">
        <v>1</v>
      </c>
      <c r="AX626" s="49"/>
      <c r="AY626" s="44">
        <f t="shared" si="72"/>
        <v>17</v>
      </c>
      <c r="AZ626" s="47"/>
      <c r="BA626" s="47"/>
      <c r="BB626" s="47"/>
      <c r="BC626" s="48"/>
      <c r="BD626" s="50"/>
      <c r="BE626" s="50"/>
      <c r="BF626" s="50"/>
      <c r="BG626" s="51"/>
      <c r="BH626" s="51">
        <f t="shared" si="76"/>
        <v>1</v>
      </c>
      <c r="BI626" s="51">
        <v>5</v>
      </c>
      <c r="BJ626" s="52"/>
      <c r="BK626" s="52"/>
      <c r="BL626" s="53"/>
      <c r="BM626" s="47" t="e">
        <f>COUNTIFS(A$2:$AC626,#REF!,M$2:$AL626,M626)</f>
        <v>#VALUE!</v>
      </c>
      <c r="BN626" s="47">
        <v>0</v>
      </c>
      <c r="BO626" s="54">
        <v>17</v>
      </c>
      <c r="BP626" s="54">
        <v>0</v>
      </c>
      <c r="BQ626" s="47">
        <v>17</v>
      </c>
      <c r="BR626" s="49">
        <v>1</v>
      </c>
      <c r="BS626" s="49">
        <v>1</v>
      </c>
      <c r="BT626" s="44">
        <f t="shared" si="75"/>
        <v>166</v>
      </c>
      <c r="BW626" s="40" t="s">
        <v>67</v>
      </c>
      <c r="BY626" s="55"/>
      <c r="BZ626" s="1" t="s">
        <v>22426</v>
      </c>
    </row>
    <row r="627" spans="1:78" ht="15" customHeight="1">
      <c r="A627" s="25" t="s">
        <v>3224</v>
      </c>
      <c r="B627" s="42" t="s">
        <v>4559</v>
      </c>
      <c r="D627" s="263">
        <v>0</v>
      </c>
      <c r="E627" s="42" t="s">
        <v>76</v>
      </c>
      <c r="F627" s="42" t="s">
        <v>77</v>
      </c>
      <c r="G627" s="264"/>
      <c r="H627" s="264"/>
      <c r="I627" s="42" t="s">
        <v>168</v>
      </c>
      <c r="J627" s="43" t="s">
        <v>169</v>
      </c>
      <c r="M627" s="44" t="s">
        <v>98</v>
      </c>
      <c r="N627" s="45" t="s">
        <v>170</v>
      </c>
      <c r="O627" s="42" t="s">
        <v>71</v>
      </c>
      <c r="P627" s="42" t="s">
        <v>122</v>
      </c>
      <c r="Q627" s="42" t="s">
        <v>73</v>
      </c>
      <c r="R627" s="42" t="s">
        <v>73</v>
      </c>
      <c r="S627" s="42" t="s">
        <v>4560</v>
      </c>
      <c r="T627" s="42" t="s">
        <v>4561</v>
      </c>
      <c r="U627" s="42" t="s">
        <v>4561</v>
      </c>
      <c r="V627" s="42" t="s">
        <v>73</v>
      </c>
      <c r="W627" s="42" t="s">
        <v>73</v>
      </c>
      <c r="X627" s="98">
        <v>40455</v>
      </c>
      <c r="Y627" s="98">
        <v>40466</v>
      </c>
      <c r="Z627" s="44">
        <f t="shared" si="77"/>
        <v>2010</v>
      </c>
      <c r="AA627" s="44">
        <f t="shared" si="78"/>
        <v>10</v>
      </c>
      <c r="AB627" s="44">
        <v>0</v>
      </c>
      <c r="AC627" s="42" t="s">
        <v>73</v>
      </c>
      <c r="AD627" s="42" t="s">
        <v>73</v>
      </c>
      <c r="AE627" s="42" t="s">
        <v>73</v>
      </c>
      <c r="AF627" s="42" t="s">
        <v>73</v>
      </c>
      <c r="AG627" s="42" t="s">
        <v>73</v>
      </c>
      <c r="AH627" s="42" t="s">
        <v>73</v>
      </c>
      <c r="AI627" s="42" t="s">
        <v>73</v>
      </c>
      <c r="AJ627" s="42" t="s">
        <v>73</v>
      </c>
      <c r="AK627" s="31" t="s">
        <v>892</v>
      </c>
      <c r="AL627" s="31" t="s">
        <v>892</v>
      </c>
      <c r="AM627" s="47">
        <v>1</v>
      </c>
      <c r="AN627" s="47">
        <v>1</v>
      </c>
      <c r="AO627" s="47">
        <v>2</v>
      </c>
      <c r="AP627" s="47">
        <v>88</v>
      </c>
      <c r="AQ627" s="47"/>
      <c r="AR627" s="47"/>
      <c r="AS627" s="47">
        <v>1</v>
      </c>
      <c r="AT627" s="49">
        <v>1</v>
      </c>
      <c r="AU627" s="49">
        <v>1</v>
      </c>
      <c r="AV627" s="47"/>
      <c r="AW627" s="49">
        <v>1</v>
      </c>
      <c r="AX627" s="49"/>
      <c r="AY627" s="44">
        <f t="shared" si="72"/>
        <v>12</v>
      </c>
      <c r="AZ627" s="47"/>
      <c r="BA627" s="47"/>
      <c r="BB627" s="47"/>
      <c r="BC627" s="48"/>
      <c r="BD627" s="50"/>
      <c r="BE627" s="50"/>
      <c r="BF627" s="50"/>
      <c r="BG627" s="51"/>
      <c r="BH627" s="51">
        <f t="shared" si="76"/>
        <v>1</v>
      </c>
      <c r="BI627" s="51">
        <v>5</v>
      </c>
      <c r="BJ627" s="52"/>
      <c r="BK627" s="52"/>
      <c r="BL627" s="53"/>
      <c r="BM627" s="47" t="e">
        <f>COUNTIFS(A$2:$AC627,#REF!,M$2:$AL627,M627)</f>
        <v>#VALUE!</v>
      </c>
      <c r="BN627" s="47">
        <v>0</v>
      </c>
      <c r="BO627" s="54">
        <v>12</v>
      </c>
      <c r="BP627" s="54">
        <v>0</v>
      </c>
      <c r="BQ627" s="47">
        <v>12</v>
      </c>
      <c r="BR627" s="49">
        <v>1</v>
      </c>
      <c r="BS627" s="49">
        <v>1</v>
      </c>
      <c r="BT627" s="44">
        <f t="shared" si="75"/>
        <v>187</v>
      </c>
      <c r="BW627" s="40" t="s">
        <v>67</v>
      </c>
      <c r="BY627" s="55"/>
      <c r="BZ627" s="1" t="s">
        <v>22426</v>
      </c>
    </row>
    <row r="628" spans="1:78" ht="15" customHeight="1">
      <c r="A628" s="25" t="s">
        <v>3224</v>
      </c>
      <c r="B628" s="42" t="s">
        <v>4562</v>
      </c>
      <c r="D628" s="263">
        <v>0</v>
      </c>
      <c r="E628" s="42" t="s">
        <v>76</v>
      </c>
      <c r="F628" s="42" t="s">
        <v>77</v>
      </c>
      <c r="G628" s="264"/>
      <c r="H628" s="264"/>
      <c r="I628" s="42" t="s">
        <v>168</v>
      </c>
      <c r="J628" s="43" t="s">
        <v>169</v>
      </c>
      <c r="M628" s="44" t="s">
        <v>98</v>
      </c>
      <c r="N628" s="45" t="s">
        <v>170</v>
      </c>
      <c r="O628" s="42" t="s">
        <v>81</v>
      </c>
      <c r="P628" s="42" t="s">
        <v>82</v>
      </c>
      <c r="Q628" s="42" t="s">
        <v>73</v>
      </c>
      <c r="R628" s="42" t="s">
        <v>73</v>
      </c>
      <c r="S628" s="42" t="s">
        <v>4563</v>
      </c>
      <c r="T628" s="42" t="s">
        <v>4564</v>
      </c>
      <c r="U628" s="42" t="s">
        <v>4564</v>
      </c>
      <c r="V628" s="42" t="s">
        <v>73</v>
      </c>
      <c r="W628" s="42" t="s">
        <v>73</v>
      </c>
      <c r="X628" s="98">
        <v>40469</v>
      </c>
      <c r="Y628" s="98">
        <v>40480</v>
      </c>
      <c r="Z628" s="44">
        <f t="shared" si="77"/>
        <v>2010</v>
      </c>
      <c r="AA628" s="44">
        <f t="shared" si="78"/>
        <v>10</v>
      </c>
      <c r="AB628" s="44">
        <v>0</v>
      </c>
      <c r="AC628" s="42" t="s">
        <v>73</v>
      </c>
      <c r="AD628" s="42" t="s">
        <v>73</v>
      </c>
      <c r="AE628" s="42" t="s">
        <v>73</v>
      </c>
      <c r="AF628" s="42" t="s">
        <v>73</v>
      </c>
      <c r="AG628" s="42" t="s">
        <v>73</v>
      </c>
      <c r="AH628" s="42" t="s">
        <v>73</v>
      </c>
      <c r="AI628" s="42" t="s">
        <v>4565</v>
      </c>
      <c r="AJ628" s="42" t="s">
        <v>4566</v>
      </c>
      <c r="AK628" s="31" t="s">
        <v>892</v>
      </c>
      <c r="AL628" s="31" t="s">
        <v>892</v>
      </c>
      <c r="AM628" s="47">
        <v>1</v>
      </c>
      <c r="AN628" s="47">
        <v>1</v>
      </c>
      <c r="AO628" s="47">
        <v>2</v>
      </c>
      <c r="AP628" s="47">
        <v>88</v>
      </c>
      <c r="AQ628" s="47"/>
      <c r="AR628" s="47"/>
      <c r="AS628" s="47">
        <v>0</v>
      </c>
      <c r="AT628" s="49">
        <v>1</v>
      </c>
      <c r="AU628" s="49">
        <v>1</v>
      </c>
      <c r="AV628" s="47"/>
      <c r="AW628" s="49">
        <v>1</v>
      </c>
      <c r="AX628" s="49"/>
      <c r="AY628" s="44">
        <f t="shared" si="72"/>
        <v>12</v>
      </c>
      <c r="AZ628" s="47"/>
      <c r="BA628" s="47"/>
      <c r="BB628" s="47"/>
      <c r="BC628" s="48"/>
      <c r="BD628" s="50"/>
      <c r="BE628" s="50"/>
      <c r="BF628" s="50"/>
      <c r="BG628" s="51"/>
      <c r="BH628" s="51">
        <f t="shared" si="76"/>
        <v>1</v>
      </c>
      <c r="BI628" s="51">
        <v>1</v>
      </c>
      <c r="BJ628" s="52"/>
      <c r="BK628" s="52"/>
      <c r="BL628" s="53"/>
      <c r="BM628" s="47" t="e">
        <f>COUNTIFS(A$2:$AC628,#REF!,M$2:$AL628,M628)</f>
        <v>#VALUE!</v>
      </c>
      <c r="BN628" s="47">
        <v>0</v>
      </c>
      <c r="BO628" s="54">
        <v>12</v>
      </c>
      <c r="BP628" s="54">
        <v>0</v>
      </c>
      <c r="BQ628" s="47">
        <v>12</v>
      </c>
      <c r="BR628" s="49">
        <v>1</v>
      </c>
      <c r="BS628" s="49">
        <v>1</v>
      </c>
      <c r="BT628" s="44">
        <f t="shared" si="75"/>
        <v>201</v>
      </c>
      <c r="BW628" s="40" t="s">
        <v>67</v>
      </c>
      <c r="BY628" s="55"/>
      <c r="BZ628" s="1" t="s">
        <v>22426</v>
      </c>
    </row>
    <row r="629" spans="1:78" ht="15" customHeight="1">
      <c r="A629" s="25" t="s">
        <v>3224</v>
      </c>
      <c r="B629" s="42" t="s">
        <v>4567</v>
      </c>
      <c r="D629" s="263">
        <v>0</v>
      </c>
      <c r="E629" s="42" t="s">
        <v>76</v>
      </c>
      <c r="F629" s="42" t="s">
        <v>77</v>
      </c>
      <c r="G629" s="264"/>
      <c r="H629" s="264"/>
      <c r="I629" s="42" t="s">
        <v>168</v>
      </c>
      <c r="J629" s="43" t="s">
        <v>169</v>
      </c>
      <c r="M629" s="44" t="s">
        <v>98</v>
      </c>
      <c r="N629" s="45" t="s">
        <v>170</v>
      </c>
      <c r="O629" s="42" t="s">
        <v>86</v>
      </c>
      <c r="P629" s="42" t="s">
        <v>87</v>
      </c>
      <c r="Q629" s="42" t="s">
        <v>73</v>
      </c>
      <c r="R629" s="42" t="s">
        <v>73</v>
      </c>
      <c r="S629" s="42" t="s">
        <v>4568</v>
      </c>
      <c r="T629" s="42" t="s">
        <v>4569</v>
      </c>
      <c r="U629" s="42" t="s">
        <v>4569</v>
      </c>
      <c r="V629" s="42" t="s">
        <v>73</v>
      </c>
      <c r="W629" s="42" t="s">
        <v>73</v>
      </c>
      <c r="X629" s="98">
        <v>40483</v>
      </c>
      <c r="Y629" s="98">
        <v>40494</v>
      </c>
      <c r="Z629" s="44">
        <f t="shared" si="77"/>
        <v>2010</v>
      </c>
      <c r="AA629" s="44">
        <f t="shared" si="78"/>
        <v>11</v>
      </c>
      <c r="AB629" s="44">
        <v>0</v>
      </c>
      <c r="AC629" s="42" t="s">
        <v>73</v>
      </c>
      <c r="AD629" s="42" t="s">
        <v>73</v>
      </c>
      <c r="AE629" s="42" t="s">
        <v>73</v>
      </c>
      <c r="AF629" s="42" t="s">
        <v>73</v>
      </c>
      <c r="AG629" s="42" t="s">
        <v>73</v>
      </c>
      <c r="AH629" s="42" t="s">
        <v>73</v>
      </c>
      <c r="AI629" s="42" t="s">
        <v>4570</v>
      </c>
      <c r="AJ629" s="42" t="s">
        <v>4571</v>
      </c>
      <c r="AK629" s="31" t="s">
        <v>892</v>
      </c>
      <c r="AL629" s="31" t="s">
        <v>892</v>
      </c>
      <c r="AM629" s="47">
        <v>1</v>
      </c>
      <c r="AN629" s="47">
        <v>1</v>
      </c>
      <c r="AO629" s="47">
        <v>2</v>
      </c>
      <c r="AP629" s="47">
        <v>88</v>
      </c>
      <c r="AQ629" s="47"/>
      <c r="AR629" s="47"/>
      <c r="AS629" s="47">
        <v>0</v>
      </c>
      <c r="AT629" s="49">
        <v>1</v>
      </c>
      <c r="AU629" s="49">
        <v>1</v>
      </c>
      <c r="AV629" s="47"/>
      <c r="AW629" s="49">
        <v>1</v>
      </c>
      <c r="AX629" s="49"/>
      <c r="AY629" s="44">
        <f t="shared" si="72"/>
        <v>12</v>
      </c>
      <c r="AZ629" s="47"/>
      <c r="BA629" s="47"/>
      <c r="BB629" s="47"/>
      <c r="BC629" s="48"/>
      <c r="BD629" s="50"/>
      <c r="BE629" s="50"/>
      <c r="BF629" s="50"/>
      <c r="BG629" s="51"/>
      <c r="BH629" s="51">
        <f t="shared" si="76"/>
        <v>1</v>
      </c>
      <c r="BI629" s="51">
        <v>1</v>
      </c>
      <c r="BJ629" s="52"/>
      <c r="BK629" s="52"/>
      <c r="BL629" s="53"/>
      <c r="BM629" s="47" t="e">
        <f>COUNTIFS(A$2:$AC629,#REF!,M$2:$AL629,M629)</f>
        <v>#VALUE!</v>
      </c>
      <c r="BN629" s="47">
        <v>0</v>
      </c>
      <c r="BO629" s="54">
        <v>12</v>
      </c>
      <c r="BP629" s="54">
        <v>0</v>
      </c>
      <c r="BQ629" s="47">
        <v>12</v>
      </c>
      <c r="BR629" s="49">
        <v>1</v>
      </c>
      <c r="BS629" s="49">
        <v>1</v>
      </c>
      <c r="BT629" s="44">
        <f t="shared" si="75"/>
        <v>215</v>
      </c>
      <c r="BW629" s="40" t="s">
        <v>67</v>
      </c>
      <c r="BY629" s="55"/>
      <c r="BZ629" s="1" t="s">
        <v>22426</v>
      </c>
    </row>
    <row r="630" spans="1:78" ht="15" customHeight="1">
      <c r="A630" s="25" t="s">
        <v>3224</v>
      </c>
      <c r="B630" s="42" t="s">
        <v>4572</v>
      </c>
      <c r="D630" s="263">
        <v>0</v>
      </c>
      <c r="E630" s="42" t="s">
        <v>76</v>
      </c>
      <c r="F630" s="42" t="s">
        <v>77</v>
      </c>
      <c r="G630" s="264"/>
      <c r="H630" s="264"/>
      <c r="I630" s="42" t="s">
        <v>168</v>
      </c>
      <c r="J630" s="43" t="s">
        <v>169</v>
      </c>
      <c r="M630" s="44" t="s">
        <v>98</v>
      </c>
      <c r="N630" s="45" t="s">
        <v>170</v>
      </c>
      <c r="O630" s="42" t="s">
        <v>86</v>
      </c>
      <c r="P630" s="42" t="s">
        <v>87</v>
      </c>
      <c r="Q630" s="42" t="s">
        <v>73</v>
      </c>
      <c r="R630" s="42" t="s">
        <v>73</v>
      </c>
      <c r="S630" s="42" t="s">
        <v>4573</v>
      </c>
      <c r="T630" s="42" t="s">
        <v>4574</v>
      </c>
      <c r="U630" s="42" t="s">
        <v>4574</v>
      </c>
      <c r="V630" s="42" t="s">
        <v>73</v>
      </c>
      <c r="W630" s="42" t="s">
        <v>73</v>
      </c>
      <c r="X630" s="98">
        <v>40497</v>
      </c>
      <c r="Y630" s="98">
        <v>40508</v>
      </c>
      <c r="Z630" s="44">
        <f t="shared" si="77"/>
        <v>2010</v>
      </c>
      <c r="AA630" s="44">
        <f t="shared" si="78"/>
        <v>11</v>
      </c>
      <c r="AB630" s="44">
        <v>0</v>
      </c>
      <c r="AC630" s="42" t="s">
        <v>73</v>
      </c>
      <c r="AD630" s="42" t="s">
        <v>73</v>
      </c>
      <c r="AE630" s="42" t="s">
        <v>73</v>
      </c>
      <c r="AF630" s="42" t="s">
        <v>73</v>
      </c>
      <c r="AG630" s="42" t="s">
        <v>73</v>
      </c>
      <c r="AH630" s="42" t="s">
        <v>73</v>
      </c>
      <c r="AI630" s="42" t="s">
        <v>4575</v>
      </c>
      <c r="AJ630" s="42" t="s">
        <v>4576</v>
      </c>
      <c r="AK630" s="31" t="s">
        <v>892</v>
      </c>
      <c r="AL630" s="31" t="s">
        <v>892</v>
      </c>
      <c r="AM630" s="47">
        <v>1</v>
      </c>
      <c r="AN630" s="47">
        <v>1</v>
      </c>
      <c r="AO630" s="47">
        <v>2</v>
      </c>
      <c r="AP630" s="47">
        <v>88</v>
      </c>
      <c r="AQ630" s="47"/>
      <c r="AR630" s="47"/>
      <c r="AS630" s="47">
        <v>0</v>
      </c>
      <c r="AT630" s="49">
        <v>1</v>
      </c>
      <c r="AU630" s="49">
        <v>1</v>
      </c>
      <c r="AV630" s="47"/>
      <c r="AW630" s="49">
        <v>1</v>
      </c>
      <c r="AX630" s="49"/>
      <c r="AY630" s="44">
        <f t="shared" si="72"/>
        <v>12</v>
      </c>
      <c r="AZ630" s="47"/>
      <c r="BA630" s="47"/>
      <c r="BB630" s="47"/>
      <c r="BC630" s="48"/>
      <c r="BD630" s="50"/>
      <c r="BE630" s="50"/>
      <c r="BF630" s="50"/>
      <c r="BG630" s="51"/>
      <c r="BH630" s="51">
        <f t="shared" si="76"/>
        <v>1</v>
      </c>
      <c r="BI630" s="51">
        <v>8</v>
      </c>
      <c r="BJ630" s="52"/>
      <c r="BK630" s="52"/>
      <c r="BL630" s="53"/>
      <c r="BM630" s="47" t="e">
        <f>COUNTIFS(A$2:$AC630,#REF!,M$2:$AL630,M630)</f>
        <v>#VALUE!</v>
      </c>
      <c r="BN630" s="47">
        <v>0</v>
      </c>
      <c r="BO630" s="54">
        <v>12</v>
      </c>
      <c r="BP630" s="54">
        <v>0</v>
      </c>
      <c r="BQ630" s="47">
        <v>12</v>
      </c>
      <c r="BR630" s="49">
        <v>1</v>
      </c>
      <c r="BS630" s="49">
        <v>1</v>
      </c>
      <c r="BT630" s="44">
        <f t="shared" si="75"/>
        <v>229</v>
      </c>
      <c r="BW630" s="40" t="s">
        <v>67</v>
      </c>
      <c r="BY630" s="55"/>
      <c r="BZ630" s="1" t="s">
        <v>22426</v>
      </c>
    </row>
    <row r="631" spans="1:78" ht="15" customHeight="1">
      <c r="A631" s="25" t="s">
        <v>3224</v>
      </c>
      <c r="B631" s="42" t="s">
        <v>4577</v>
      </c>
      <c r="D631" s="263">
        <v>0</v>
      </c>
      <c r="E631" s="42" t="s">
        <v>76</v>
      </c>
      <c r="F631" s="42" t="s">
        <v>77</v>
      </c>
      <c r="G631" s="264"/>
      <c r="H631" s="264"/>
      <c r="I631" s="42" t="s">
        <v>168</v>
      </c>
      <c r="J631" s="43" t="s">
        <v>169</v>
      </c>
      <c r="M631" s="44" t="s">
        <v>98</v>
      </c>
      <c r="N631" s="45" t="s">
        <v>170</v>
      </c>
      <c r="O631" s="42" t="s">
        <v>81</v>
      </c>
      <c r="P631" s="42" t="s">
        <v>82</v>
      </c>
      <c r="Q631" s="42" t="s">
        <v>73</v>
      </c>
      <c r="R631" s="42" t="s">
        <v>73</v>
      </c>
      <c r="S631" s="42" t="s">
        <v>4578</v>
      </c>
      <c r="T631" s="42" t="s">
        <v>4579</v>
      </c>
      <c r="U631" s="42" t="s">
        <v>4579</v>
      </c>
      <c r="V631" s="42" t="s">
        <v>73</v>
      </c>
      <c r="W631" s="42" t="s">
        <v>73</v>
      </c>
      <c r="X631" s="98">
        <v>40525</v>
      </c>
      <c r="Y631" s="98">
        <v>40542</v>
      </c>
      <c r="Z631" s="44">
        <f t="shared" si="77"/>
        <v>2010</v>
      </c>
      <c r="AA631" s="44">
        <f t="shared" si="78"/>
        <v>12</v>
      </c>
      <c r="AB631" s="44">
        <v>0</v>
      </c>
      <c r="AC631" s="42" t="s">
        <v>73</v>
      </c>
      <c r="AD631" s="42" t="s">
        <v>73</v>
      </c>
      <c r="AE631" s="42" t="s">
        <v>73</v>
      </c>
      <c r="AF631" s="42" t="s">
        <v>73</v>
      </c>
      <c r="AG631" s="42" t="s">
        <v>73</v>
      </c>
      <c r="AH631" s="42" t="s">
        <v>73</v>
      </c>
      <c r="AI631" s="42" t="s">
        <v>4580</v>
      </c>
      <c r="AJ631" s="42" t="s">
        <v>4581</v>
      </c>
      <c r="AK631" s="31" t="s">
        <v>892</v>
      </c>
      <c r="AL631" s="31" t="s">
        <v>892</v>
      </c>
      <c r="AM631" s="47">
        <v>1</v>
      </c>
      <c r="AN631" s="47">
        <v>1</v>
      </c>
      <c r="AO631" s="47">
        <v>2</v>
      </c>
      <c r="AP631" s="47">
        <v>88</v>
      </c>
      <c r="AQ631" s="47"/>
      <c r="AR631" s="47"/>
      <c r="AS631" s="47">
        <v>0</v>
      </c>
      <c r="AT631" s="49">
        <v>1</v>
      </c>
      <c r="AU631" s="49">
        <v>1</v>
      </c>
      <c r="AV631" s="47"/>
      <c r="AW631" s="49">
        <v>1</v>
      </c>
      <c r="AX631" s="49"/>
      <c r="AY631" s="44">
        <f t="shared" si="72"/>
        <v>18</v>
      </c>
      <c r="AZ631" s="47"/>
      <c r="BA631" s="47"/>
      <c r="BB631" s="47"/>
      <c r="BC631" s="48"/>
      <c r="BD631" s="50"/>
      <c r="BE631" s="50"/>
      <c r="BF631" s="50"/>
      <c r="BG631" s="51"/>
      <c r="BH631" s="51">
        <f t="shared" si="76"/>
        <v>1</v>
      </c>
      <c r="BI631" s="51">
        <v>4</v>
      </c>
      <c r="BJ631" s="52"/>
      <c r="BK631" s="52"/>
      <c r="BL631" s="53"/>
      <c r="BM631" s="47" t="e">
        <f>COUNTIFS(A$2:$AC631,#REF!,M$2:$AL631,M631)</f>
        <v>#VALUE!</v>
      </c>
      <c r="BN631" s="47">
        <v>0</v>
      </c>
      <c r="BO631" s="54">
        <v>18</v>
      </c>
      <c r="BP631" s="54">
        <v>0</v>
      </c>
      <c r="BQ631" s="47">
        <v>18</v>
      </c>
      <c r="BR631" s="49">
        <v>1</v>
      </c>
      <c r="BS631" s="49">
        <v>1</v>
      </c>
      <c r="BT631" s="44">
        <f t="shared" si="75"/>
        <v>257</v>
      </c>
      <c r="BW631" s="40" t="s">
        <v>67</v>
      </c>
      <c r="BY631" s="55"/>
      <c r="BZ631" s="1" t="s">
        <v>22426</v>
      </c>
    </row>
    <row r="632" spans="1:78" ht="15" customHeight="1">
      <c r="A632" s="25" t="s">
        <v>3224</v>
      </c>
      <c r="B632" s="42" t="s">
        <v>4582</v>
      </c>
      <c r="D632" s="263">
        <v>0</v>
      </c>
      <c r="E632" s="42" t="s">
        <v>76</v>
      </c>
      <c r="F632" s="42" t="s">
        <v>77</v>
      </c>
      <c r="G632" s="264"/>
      <c r="H632" s="264"/>
      <c r="I632" s="42" t="s">
        <v>4583</v>
      </c>
      <c r="J632" s="43" t="s">
        <v>4584</v>
      </c>
      <c r="M632" s="44" t="s">
        <v>88</v>
      </c>
      <c r="N632" s="45" t="s">
        <v>1168</v>
      </c>
      <c r="O632" s="42" t="s">
        <v>81</v>
      </c>
      <c r="P632" s="42" t="s">
        <v>82</v>
      </c>
      <c r="Q632" s="42" t="s">
        <v>73</v>
      </c>
      <c r="R632" s="42" t="s">
        <v>73</v>
      </c>
      <c r="S632" s="42" t="s">
        <v>4585</v>
      </c>
      <c r="T632" s="42" t="s">
        <v>4586</v>
      </c>
      <c r="U632" s="42" t="s">
        <v>4586</v>
      </c>
      <c r="V632" s="42" t="s">
        <v>73</v>
      </c>
      <c r="W632" s="42" t="s">
        <v>73</v>
      </c>
      <c r="X632" s="98">
        <v>40483</v>
      </c>
      <c r="Y632" s="98">
        <v>40543</v>
      </c>
      <c r="Z632" s="44">
        <f t="shared" si="77"/>
        <v>2010</v>
      </c>
      <c r="AA632" s="44">
        <f t="shared" si="78"/>
        <v>11</v>
      </c>
      <c r="AB632" s="44">
        <v>0</v>
      </c>
      <c r="AC632" s="42" t="s">
        <v>4587</v>
      </c>
      <c r="AD632" s="42" t="s">
        <v>4588</v>
      </c>
      <c r="AE632" s="42" t="s">
        <v>73</v>
      </c>
      <c r="AF632" s="42" t="s">
        <v>73</v>
      </c>
      <c r="AG632" s="42" t="s">
        <v>73</v>
      </c>
      <c r="AH632" s="42" t="s">
        <v>73</v>
      </c>
      <c r="AI632" s="42" t="s">
        <v>73</v>
      </c>
      <c r="AJ632" s="42" t="s">
        <v>73</v>
      </c>
      <c r="AK632" s="31" t="s">
        <v>892</v>
      </c>
      <c r="AL632" s="31" t="s">
        <v>892</v>
      </c>
      <c r="AM632" s="47">
        <v>1</v>
      </c>
      <c r="AN632" s="47">
        <v>1</v>
      </c>
      <c r="AO632" s="47">
        <v>1</v>
      </c>
      <c r="AP632" s="47">
        <v>88</v>
      </c>
      <c r="AQ632" s="47"/>
      <c r="AR632" s="47"/>
      <c r="AS632" s="47">
        <v>0</v>
      </c>
      <c r="AT632" s="49">
        <v>1</v>
      </c>
      <c r="AU632" s="49">
        <v>1</v>
      </c>
      <c r="AV632" s="47"/>
      <c r="AW632" s="49">
        <v>1</v>
      </c>
      <c r="AX632" s="49"/>
      <c r="AY632" s="44">
        <f t="shared" si="72"/>
        <v>61</v>
      </c>
      <c r="AZ632" s="47"/>
      <c r="BA632" s="47"/>
      <c r="BB632" s="47"/>
      <c r="BC632" s="48"/>
      <c r="BD632" s="50"/>
      <c r="BE632" s="50"/>
      <c r="BF632" s="50"/>
      <c r="BG632" s="51"/>
      <c r="BH632" s="51">
        <f t="shared" si="76"/>
        <v>1</v>
      </c>
      <c r="BI632" s="51">
        <v>5</v>
      </c>
      <c r="BJ632" s="52"/>
      <c r="BK632" s="52"/>
      <c r="BL632" s="53"/>
      <c r="BM632" s="47" t="e">
        <f>COUNTIFS(A$2:$AC632,#REF!,M$2:$AL632,M632)</f>
        <v>#VALUE!</v>
      </c>
      <c r="BN632" s="47">
        <v>1</v>
      </c>
      <c r="BO632" s="54">
        <v>61</v>
      </c>
      <c r="BP632" s="54">
        <v>0</v>
      </c>
      <c r="BQ632" s="47">
        <v>61</v>
      </c>
      <c r="BR632" s="49">
        <v>1</v>
      </c>
      <c r="BS632" s="49">
        <v>1</v>
      </c>
      <c r="BT632" s="44">
        <f t="shared" si="75"/>
        <v>215</v>
      </c>
      <c r="BW632" s="40" t="s">
        <v>67</v>
      </c>
      <c r="BY632" s="55"/>
      <c r="BZ632" s="1" t="s">
        <v>22426</v>
      </c>
    </row>
    <row r="633" spans="1:78" ht="15" customHeight="1">
      <c r="A633" s="25" t="s">
        <v>3224</v>
      </c>
      <c r="B633" s="42" t="s">
        <v>4589</v>
      </c>
      <c r="D633" s="263">
        <v>0</v>
      </c>
      <c r="E633" s="42" t="s">
        <v>76</v>
      </c>
      <c r="F633" s="42" t="s">
        <v>77</v>
      </c>
      <c r="G633" s="264"/>
      <c r="H633" s="264"/>
      <c r="I633" s="42" t="s">
        <v>89</v>
      </c>
      <c r="J633" s="43" t="s">
        <v>4590</v>
      </c>
      <c r="M633" s="44" t="s">
        <v>88</v>
      </c>
      <c r="N633" s="45" t="s">
        <v>89</v>
      </c>
      <c r="O633" s="42" t="s">
        <v>81</v>
      </c>
      <c r="P633" s="42" t="s">
        <v>82</v>
      </c>
      <c r="Q633" s="42" t="s">
        <v>73</v>
      </c>
      <c r="R633" s="42" t="s">
        <v>73</v>
      </c>
      <c r="S633" s="42" t="s">
        <v>471</v>
      </c>
      <c r="T633" s="42" t="s">
        <v>4591</v>
      </c>
      <c r="U633" s="42" t="s">
        <v>4591</v>
      </c>
      <c r="V633" s="42" t="s">
        <v>73</v>
      </c>
      <c r="W633" s="42" t="s">
        <v>73</v>
      </c>
      <c r="X633" s="98">
        <v>40270</v>
      </c>
      <c r="Y633" s="98">
        <v>40272</v>
      </c>
      <c r="Z633" s="44">
        <f t="shared" si="77"/>
        <v>2010</v>
      </c>
      <c r="AA633" s="44">
        <f t="shared" si="78"/>
        <v>4</v>
      </c>
      <c r="AB633" s="44">
        <v>0</v>
      </c>
      <c r="AC633" s="42" t="s">
        <v>4592</v>
      </c>
      <c r="AD633" s="42" t="s">
        <v>4593</v>
      </c>
      <c r="AE633" s="42" t="s">
        <v>73</v>
      </c>
      <c r="AF633" s="42" t="s">
        <v>73</v>
      </c>
      <c r="AG633" s="42" t="s">
        <v>73</v>
      </c>
      <c r="AH633" s="42" t="s">
        <v>73</v>
      </c>
      <c r="AI633" s="42" t="s">
        <v>73</v>
      </c>
      <c r="AJ633" s="42" t="s">
        <v>73</v>
      </c>
      <c r="AK633" s="31" t="s">
        <v>892</v>
      </c>
      <c r="AL633" s="31" t="s">
        <v>892</v>
      </c>
      <c r="AM633" s="47">
        <v>1</v>
      </c>
      <c r="AN633" s="47">
        <v>1</v>
      </c>
      <c r="AO633" s="47">
        <v>1</v>
      </c>
      <c r="AP633" s="47">
        <v>88</v>
      </c>
      <c r="AQ633" s="47"/>
      <c r="AR633" s="47"/>
      <c r="AS633" s="47">
        <v>0</v>
      </c>
      <c r="AT633" s="49">
        <v>1</v>
      </c>
      <c r="AU633" s="49">
        <v>1</v>
      </c>
      <c r="AV633" s="47"/>
      <c r="AW633" s="49">
        <v>1</v>
      </c>
      <c r="AX633" s="49"/>
      <c r="AY633" s="44">
        <f t="shared" si="72"/>
        <v>3</v>
      </c>
      <c r="AZ633" s="47"/>
      <c r="BA633" s="47"/>
      <c r="BB633" s="47"/>
      <c r="BC633" s="48"/>
      <c r="BD633" s="50"/>
      <c r="BE633" s="50"/>
      <c r="BF633" s="50"/>
      <c r="BG633" s="51"/>
      <c r="BH633" s="51">
        <f t="shared" si="76"/>
        <v>1</v>
      </c>
      <c r="BI633" s="51">
        <v>7</v>
      </c>
      <c r="BJ633" s="52"/>
      <c r="BK633" s="52"/>
      <c r="BL633" s="53"/>
      <c r="BM633" s="47" t="e">
        <f>COUNTIFS(A$2:$AC633,#REF!,M$2:$AL633,M633)</f>
        <v>#VALUE!</v>
      </c>
      <c r="BN633" s="47">
        <v>1</v>
      </c>
      <c r="BO633" s="54">
        <v>3</v>
      </c>
      <c r="BP633" s="54">
        <v>0</v>
      </c>
      <c r="BQ633" s="47">
        <v>3</v>
      </c>
      <c r="BR633" s="49">
        <v>1</v>
      </c>
      <c r="BS633" s="49">
        <v>1</v>
      </c>
      <c r="BT633" s="44">
        <f t="shared" si="75"/>
        <v>2</v>
      </c>
      <c r="BW633" s="40" t="s">
        <v>67</v>
      </c>
      <c r="BY633" s="55"/>
      <c r="BZ633" s="1" t="s">
        <v>22426</v>
      </c>
    </row>
    <row r="634" spans="1:78" ht="15" customHeight="1">
      <c r="A634" s="25" t="s">
        <v>3224</v>
      </c>
      <c r="B634" s="42" t="s">
        <v>4594</v>
      </c>
      <c r="D634" s="263">
        <v>0</v>
      </c>
      <c r="E634" s="42" t="s">
        <v>76</v>
      </c>
      <c r="F634" s="42" t="s">
        <v>77</v>
      </c>
      <c r="G634" s="264"/>
      <c r="H634" s="264"/>
      <c r="I634" s="42" t="s">
        <v>89</v>
      </c>
      <c r="J634" s="43" t="s">
        <v>4590</v>
      </c>
      <c r="M634" s="44" t="s">
        <v>88</v>
      </c>
      <c r="N634" s="45" t="s">
        <v>89</v>
      </c>
      <c r="O634" s="42" t="s">
        <v>100</v>
      </c>
      <c r="P634" s="42" t="s">
        <v>101</v>
      </c>
      <c r="Q634" s="42" t="s">
        <v>73</v>
      </c>
      <c r="R634" s="42" t="s">
        <v>73</v>
      </c>
      <c r="S634" s="42" t="s">
        <v>471</v>
      </c>
      <c r="T634" s="42" t="s">
        <v>4595</v>
      </c>
      <c r="U634" s="42" t="s">
        <v>4595</v>
      </c>
      <c r="V634" s="42" t="s">
        <v>73</v>
      </c>
      <c r="W634" s="42" t="s">
        <v>73</v>
      </c>
      <c r="X634" s="98">
        <v>40270</v>
      </c>
      <c r="Y634" s="98">
        <v>40272</v>
      </c>
      <c r="Z634" s="44">
        <f t="shared" si="77"/>
        <v>2010</v>
      </c>
      <c r="AA634" s="44">
        <f t="shared" si="78"/>
        <v>4</v>
      </c>
      <c r="AB634" s="44">
        <v>0</v>
      </c>
      <c r="AC634" s="42" t="s">
        <v>4596</v>
      </c>
      <c r="AD634" s="42" t="s">
        <v>4597</v>
      </c>
      <c r="AE634" s="42" t="s">
        <v>73</v>
      </c>
      <c r="AF634" s="42" t="s">
        <v>73</v>
      </c>
      <c r="AG634" s="42" t="s">
        <v>73</v>
      </c>
      <c r="AH634" s="42" t="s">
        <v>73</v>
      </c>
      <c r="AI634" s="42" t="s">
        <v>73</v>
      </c>
      <c r="AJ634" s="42" t="s">
        <v>73</v>
      </c>
      <c r="AK634" s="31" t="s">
        <v>892</v>
      </c>
      <c r="AL634" s="31" t="s">
        <v>892</v>
      </c>
      <c r="AM634" s="47">
        <v>1</v>
      </c>
      <c r="AN634" s="47">
        <v>1</v>
      </c>
      <c r="AO634" s="47">
        <v>1</v>
      </c>
      <c r="AP634" s="47">
        <v>88</v>
      </c>
      <c r="AQ634" s="47"/>
      <c r="AR634" s="47"/>
      <c r="AS634" s="47">
        <v>0</v>
      </c>
      <c r="AT634" s="49">
        <v>1</v>
      </c>
      <c r="AU634" s="49">
        <v>1</v>
      </c>
      <c r="AV634" s="47"/>
      <c r="AW634" s="49">
        <v>1</v>
      </c>
      <c r="AX634" s="49"/>
      <c r="AY634" s="44">
        <f t="shared" si="72"/>
        <v>3</v>
      </c>
      <c r="AZ634" s="47"/>
      <c r="BA634" s="47"/>
      <c r="BB634" s="47"/>
      <c r="BC634" s="48"/>
      <c r="BD634" s="50"/>
      <c r="BE634" s="50"/>
      <c r="BF634" s="50"/>
      <c r="BG634" s="51"/>
      <c r="BH634" s="51">
        <f t="shared" si="76"/>
        <v>1</v>
      </c>
      <c r="BI634" s="51">
        <v>5</v>
      </c>
      <c r="BJ634" s="52"/>
      <c r="BK634" s="52"/>
      <c r="BL634" s="53"/>
      <c r="BM634" s="47" t="e">
        <f>COUNTIFS(A$2:$AC634,#REF!,M$2:$AL634,M634)</f>
        <v>#VALUE!</v>
      </c>
      <c r="BN634" s="47">
        <v>0</v>
      </c>
      <c r="BO634" s="54">
        <v>3</v>
      </c>
      <c r="BP634" s="54">
        <v>0</v>
      </c>
      <c r="BQ634" s="47">
        <v>3</v>
      </c>
      <c r="BR634" s="49">
        <v>1</v>
      </c>
      <c r="BS634" s="49">
        <v>1</v>
      </c>
      <c r="BT634" s="44">
        <f t="shared" si="75"/>
        <v>2</v>
      </c>
      <c r="BW634" s="40" t="s">
        <v>67</v>
      </c>
      <c r="BY634" s="55"/>
      <c r="BZ634" s="1" t="s">
        <v>22426</v>
      </c>
    </row>
    <row r="635" spans="1:78" ht="15" customHeight="1">
      <c r="A635" s="25" t="s">
        <v>3224</v>
      </c>
      <c r="B635" s="42" t="s">
        <v>4598</v>
      </c>
      <c r="D635" s="263">
        <v>0</v>
      </c>
      <c r="E635" s="42" t="s">
        <v>76</v>
      </c>
      <c r="F635" s="42" t="s">
        <v>77</v>
      </c>
      <c r="G635" s="264"/>
      <c r="H635" s="264"/>
      <c r="I635" s="42" t="s">
        <v>89</v>
      </c>
      <c r="J635" s="43" t="s">
        <v>4590</v>
      </c>
      <c r="M635" s="44" t="s">
        <v>88</v>
      </c>
      <c r="N635" s="45" t="s">
        <v>89</v>
      </c>
      <c r="O635" s="42" t="s">
        <v>81</v>
      </c>
      <c r="P635" s="42" t="s">
        <v>82</v>
      </c>
      <c r="Q635" s="42" t="s">
        <v>73</v>
      </c>
      <c r="R635" s="42" t="s">
        <v>73</v>
      </c>
      <c r="S635" s="42" t="s">
        <v>471</v>
      </c>
      <c r="T635" s="42" t="s">
        <v>4599</v>
      </c>
      <c r="U635" s="42" t="s">
        <v>4599</v>
      </c>
      <c r="V635" s="42" t="s">
        <v>73</v>
      </c>
      <c r="W635" s="42" t="s">
        <v>73</v>
      </c>
      <c r="X635" s="98">
        <v>40270</v>
      </c>
      <c r="Y635" s="98">
        <v>40273</v>
      </c>
      <c r="Z635" s="44">
        <f t="shared" si="77"/>
        <v>2010</v>
      </c>
      <c r="AA635" s="44">
        <f t="shared" si="78"/>
        <v>4</v>
      </c>
      <c r="AB635" s="44">
        <v>0</v>
      </c>
      <c r="AC635" s="42" t="s">
        <v>858</v>
      </c>
      <c r="AD635" s="42" t="s">
        <v>859</v>
      </c>
      <c r="AE635" s="42" t="s">
        <v>73</v>
      </c>
      <c r="AF635" s="42" t="s">
        <v>73</v>
      </c>
      <c r="AG635" s="42" t="s">
        <v>73</v>
      </c>
      <c r="AH635" s="42" t="s">
        <v>73</v>
      </c>
      <c r="AI635" s="42" t="s">
        <v>73</v>
      </c>
      <c r="AJ635" s="42" t="s">
        <v>73</v>
      </c>
      <c r="AK635" s="31" t="s">
        <v>892</v>
      </c>
      <c r="AL635" s="31" t="s">
        <v>892</v>
      </c>
      <c r="AM635" s="47">
        <v>1</v>
      </c>
      <c r="AN635" s="47">
        <v>1</v>
      </c>
      <c r="AO635" s="47">
        <v>1</v>
      </c>
      <c r="AP635" s="47">
        <v>88</v>
      </c>
      <c r="AQ635" s="47"/>
      <c r="AR635" s="47"/>
      <c r="AS635" s="47">
        <v>0</v>
      </c>
      <c r="AT635" s="49">
        <v>1</v>
      </c>
      <c r="AU635" s="49">
        <v>1</v>
      </c>
      <c r="AV635" s="47"/>
      <c r="AW635" s="49">
        <v>1</v>
      </c>
      <c r="AX635" s="49"/>
      <c r="AY635" s="44">
        <f t="shared" si="72"/>
        <v>4</v>
      </c>
      <c r="AZ635" s="47"/>
      <c r="BA635" s="47"/>
      <c r="BB635" s="47"/>
      <c r="BC635" s="48"/>
      <c r="BD635" s="50"/>
      <c r="BE635" s="50"/>
      <c r="BF635" s="50"/>
      <c r="BG635" s="51"/>
      <c r="BH635" s="51">
        <f t="shared" si="76"/>
        <v>1</v>
      </c>
      <c r="BI635" s="51">
        <v>5</v>
      </c>
      <c r="BJ635" s="52"/>
      <c r="BK635" s="52"/>
      <c r="BL635" s="53"/>
      <c r="BM635" s="47" t="e">
        <f>COUNTIFS(A$2:$AC635,#REF!,M$2:$AL635,M635)</f>
        <v>#VALUE!</v>
      </c>
      <c r="BN635" s="47">
        <v>0</v>
      </c>
      <c r="BO635" s="54">
        <v>4</v>
      </c>
      <c r="BP635" s="54">
        <v>0</v>
      </c>
      <c r="BQ635" s="47">
        <v>4</v>
      </c>
      <c r="BR635" s="49">
        <v>1</v>
      </c>
      <c r="BS635" s="49">
        <v>1</v>
      </c>
      <c r="BT635" s="44">
        <f t="shared" si="75"/>
        <v>2</v>
      </c>
      <c r="BW635" s="40" t="s">
        <v>67</v>
      </c>
      <c r="BY635" s="55"/>
      <c r="BZ635" s="1" t="s">
        <v>22426</v>
      </c>
    </row>
    <row r="636" spans="1:78" ht="15" customHeight="1">
      <c r="A636" s="25" t="s">
        <v>3224</v>
      </c>
      <c r="B636" s="42" t="s">
        <v>4600</v>
      </c>
      <c r="D636" s="263">
        <v>0</v>
      </c>
      <c r="E636" s="42" t="s">
        <v>76</v>
      </c>
      <c r="F636" s="42" t="s">
        <v>77</v>
      </c>
      <c r="G636" s="264"/>
      <c r="H636" s="264"/>
      <c r="I636" s="42" t="s">
        <v>89</v>
      </c>
      <c r="J636" s="43" t="s">
        <v>4590</v>
      </c>
      <c r="M636" s="44" t="s">
        <v>88</v>
      </c>
      <c r="N636" s="45" t="s">
        <v>89</v>
      </c>
      <c r="O636" s="42" t="s">
        <v>100</v>
      </c>
      <c r="P636" s="42" t="s">
        <v>101</v>
      </c>
      <c r="Q636" s="42" t="s">
        <v>73</v>
      </c>
      <c r="R636" s="42" t="s">
        <v>73</v>
      </c>
      <c r="S636" s="42" t="s">
        <v>4601</v>
      </c>
      <c r="T636" s="42" t="s">
        <v>4602</v>
      </c>
      <c r="U636" s="42" t="s">
        <v>4602</v>
      </c>
      <c r="V636" s="42" t="s">
        <v>73</v>
      </c>
      <c r="W636" s="42" t="s">
        <v>73</v>
      </c>
      <c r="X636" s="98">
        <v>40273</v>
      </c>
      <c r="Y636" s="98">
        <v>40276</v>
      </c>
      <c r="Z636" s="44">
        <f t="shared" si="77"/>
        <v>2010</v>
      </c>
      <c r="AA636" s="44">
        <f t="shared" si="78"/>
        <v>4</v>
      </c>
      <c r="AB636" s="44">
        <v>0</v>
      </c>
      <c r="AC636" s="42" t="s">
        <v>448</v>
      </c>
      <c r="AD636" s="42" t="s">
        <v>449</v>
      </c>
      <c r="AE636" s="42" t="s">
        <v>73</v>
      </c>
      <c r="AF636" s="42" t="s">
        <v>73</v>
      </c>
      <c r="AG636" s="42" t="s">
        <v>73</v>
      </c>
      <c r="AH636" s="42" t="s">
        <v>73</v>
      </c>
      <c r="AI636" s="42" t="s">
        <v>73</v>
      </c>
      <c r="AJ636" s="42" t="s">
        <v>73</v>
      </c>
      <c r="AK636" s="31" t="s">
        <v>892</v>
      </c>
      <c r="AL636" s="31" t="s">
        <v>892</v>
      </c>
      <c r="AM636" s="47">
        <v>1</v>
      </c>
      <c r="AN636" s="47">
        <v>1</v>
      </c>
      <c r="AO636" s="47">
        <v>1</v>
      </c>
      <c r="AP636" s="47">
        <v>88</v>
      </c>
      <c r="AQ636" s="47"/>
      <c r="AR636" s="47"/>
      <c r="AS636" s="47">
        <v>0</v>
      </c>
      <c r="AT636" s="49">
        <v>1</v>
      </c>
      <c r="AU636" s="49">
        <v>1</v>
      </c>
      <c r="AV636" s="47"/>
      <c r="AW636" s="49">
        <v>1</v>
      </c>
      <c r="AX636" s="49"/>
      <c r="AY636" s="44">
        <f t="shared" si="72"/>
        <v>4</v>
      </c>
      <c r="AZ636" s="47"/>
      <c r="BA636" s="47"/>
      <c r="BB636" s="47"/>
      <c r="BC636" s="48"/>
      <c r="BD636" s="50"/>
      <c r="BE636" s="50"/>
      <c r="BF636" s="50"/>
      <c r="BG636" s="51"/>
      <c r="BH636" s="51">
        <f t="shared" si="76"/>
        <v>1</v>
      </c>
      <c r="BI636" s="51">
        <v>3</v>
      </c>
      <c r="BJ636" s="52"/>
      <c r="BK636" s="52"/>
      <c r="BL636" s="53"/>
      <c r="BM636" s="47" t="e">
        <f>COUNTIFS(A$2:$AC636,#REF!,M$2:$AL636,M636)</f>
        <v>#VALUE!</v>
      </c>
      <c r="BN636" s="47">
        <v>0</v>
      </c>
      <c r="BO636" s="54">
        <v>4</v>
      </c>
      <c r="BP636" s="54">
        <v>0</v>
      </c>
      <c r="BQ636" s="47">
        <v>4</v>
      </c>
      <c r="BR636" s="49">
        <v>1</v>
      </c>
      <c r="BS636" s="49">
        <v>1</v>
      </c>
      <c r="BT636" s="44">
        <f t="shared" si="75"/>
        <v>5</v>
      </c>
      <c r="BW636" s="40" t="s">
        <v>67</v>
      </c>
      <c r="BY636" s="55"/>
      <c r="BZ636" s="1" t="s">
        <v>22426</v>
      </c>
    </row>
    <row r="637" spans="1:78" ht="15" customHeight="1">
      <c r="A637" s="25" t="s">
        <v>3224</v>
      </c>
      <c r="B637" s="42" t="s">
        <v>4603</v>
      </c>
      <c r="D637" s="263">
        <v>0</v>
      </c>
      <c r="E637" s="42" t="s">
        <v>76</v>
      </c>
      <c r="F637" s="42" t="s">
        <v>77</v>
      </c>
      <c r="G637" s="264"/>
      <c r="H637" s="264"/>
      <c r="I637" s="42" t="s">
        <v>89</v>
      </c>
      <c r="J637" s="43" t="s">
        <v>4590</v>
      </c>
      <c r="M637" s="44" t="s">
        <v>88</v>
      </c>
      <c r="N637" s="45" t="s">
        <v>89</v>
      </c>
      <c r="O637" s="42" t="s">
        <v>100</v>
      </c>
      <c r="P637" s="42" t="s">
        <v>101</v>
      </c>
      <c r="Q637" s="42" t="s">
        <v>73</v>
      </c>
      <c r="R637" s="42" t="s">
        <v>73</v>
      </c>
      <c r="S637" s="42" t="s">
        <v>471</v>
      </c>
      <c r="T637" s="42" t="s">
        <v>4604</v>
      </c>
      <c r="U637" s="42" t="s">
        <v>4604</v>
      </c>
      <c r="V637" s="42" t="s">
        <v>73</v>
      </c>
      <c r="W637" s="42" t="s">
        <v>73</v>
      </c>
      <c r="X637" s="98">
        <v>40277</v>
      </c>
      <c r="Y637" s="98">
        <v>40279</v>
      </c>
      <c r="Z637" s="44">
        <f t="shared" si="77"/>
        <v>2010</v>
      </c>
      <c r="AA637" s="44">
        <f t="shared" si="78"/>
        <v>4</v>
      </c>
      <c r="AB637" s="44">
        <v>0</v>
      </c>
      <c r="AC637" s="42" t="s">
        <v>695</v>
      </c>
      <c r="AD637" s="42" t="s">
        <v>787</v>
      </c>
      <c r="AE637" s="42" t="s">
        <v>73</v>
      </c>
      <c r="AF637" s="42" t="s">
        <v>73</v>
      </c>
      <c r="AG637" s="42" t="s">
        <v>73</v>
      </c>
      <c r="AH637" s="42" t="s">
        <v>73</v>
      </c>
      <c r="AI637" s="42" t="s">
        <v>73</v>
      </c>
      <c r="AJ637" s="42" t="s">
        <v>73</v>
      </c>
      <c r="AK637" s="31" t="s">
        <v>892</v>
      </c>
      <c r="AL637" s="31" t="s">
        <v>892</v>
      </c>
      <c r="AM637" s="47">
        <v>1</v>
      </c>
      <c r="AN637" s="47">
        <v>1</v>
      </c>
      <c r="AO637" s="47">
        <v>1</v>
      </c>
      <c r="AP637" s="47">
        <v>88</v>
      </c>
      <c r="AQ637" s="47"/>
      <c r="AR637" s="47"/>
      <c r="AS637" s="47">
        <v>0</v>
      </c>
      <c r="AT637" s="49">
        <v>1</v>
      </c>
      <c r="AU637" s="49">
        <v>1</v>
      </c>
      <c r="AV637" s="47"/>
      <c r="AW637" s="49">
        <v>1</v>
      </c>
      <c r="AX637" s="49"/>
      <c r="AY637" s="44">
        <f t="shared" si="72"/>
        <v>3</v>
      </c>
      <c r="AZ637" s="47"/>
      <c r="BA637" s="47"/>
      <c r="BB637" s="47"/>
      <c r="BC637" s="48"/>
      <c r="BD637" s="50"/>
      <c r="BE637" s="50"/>
      <c r="BF637" s="50"/>
      <c r="BG637" s="51"/>
      <c r="BH637" s="51">
        <f t="shared" si="76"/>
        <v>1</v>
      </c>
      <c r="BI637" s="51">
        <v>8</v>
      </c>
      <c r="BJ637" s="52"/>
      <c r="BK637" s="52"/>
      <c r="BL637" s="53"/>
      <c r="BM637" s="47" t="e">
        <f>COUNTIFS(A$2:$AC637,#REF!,M$2:$AL637,M637)</f>
        <v>#VALUE!</v>
      </c>
      <c r="BN637" s="47">
        <v>0</v>
      </c>
      <c r="BO637" s="54">
        <v>3</v>
      </c>
      <c r="BP637" s="54">
        <v>0</v>
      </c>
      <c r="BQ637" s="47">
        <v>3</v>
      </c>
      <c r="BR637" s="49">
        <v>1</v>
      </c>
      <c r="BS637" s="49">
        <v>1</v>
      </c>
      <c r="BT637" s="44">
        <f t="shared" si="75"/>
        <v>9</v>
      </c>
      <c r="BW637" s="40" t="s">
        <v>67</v>
      </c>
      <c r="BY637" s="55"/>
      <c r="BZ637" s="1" t="s">
        <v>22426</v>
      </c>
    </row>
    <row r="638" spans="1:78" ht="15" customHeight="1">
      <c r="A638" s="25" t="s">
        <v>3224</v>
      </c>
      <c r="B638" s="42" t="s">
        <v>4605</v>
      </c>
      <c r="D638" s="263">
        <v>0</v>
      </c>
      <c r="E638" s="42" t="s">
        <v>76</v>
      </c>
      <c r="F638" s="42" t="s">
        <v>77</v>
      </c>
      <c r="G638" s="264"/>
      <c r="H638" s="264"/>
      <c r="I638" s="42" t="s">
        <v>89</v>
      </c>
      <c r="J638" s="43" t="s">
        <v>4590</v>
      </c>
      <c r="M638" s="44" t="s">
        <v>88</v>
      </c>
      <c r="N638" s="45" t="s">
        <v>89</v>
      </c>
      <c r="O638" s="42" t="s">
        <v>100</v>
      </c>
      <c r="P638" s="42" t="s">
        <v>101</v>
      </c>
      <c r="Q638" s="42" t="s">
        <v>73</v>
      </c>
      <c r="R638" s="42" t="s">
        <v>73</v>
      </c>
      <c r="S638" s="42" t="s">
        <v>4606</v>
      </c>
      <c r="T638" s="42" t="s">
        <v>4607</v>
      </c>
      <c r="U638" s="42" t="s">
        <v>4607</v>
      </c>
      <c r="V638" s="42" t="s">
        <v>73</v>
      </c>
      <c r="W638" s="42" t="s">
        <v>73</v>
      </c>
      <c r="X638" s="98">
        <v>40299</v>
      </c>
      <c r="Y638" s="98">
        <v>40301</v>
      </c>
      <c r="Z638" s="44">
        <f t="shared" si="77"/>
        <v>2010</v>
      </c>
      <c r="AA638" s="44">
        <f t="shared" si="78"/>
        <v>5</v>
      </c>
      <c r="AB638" s="44">
        <v>0</v>
      </c>
      <c r="AC638" s="42" t="s">
        <v>4608</v>
      </c>
      <c r="AD638" s="42" t="s">
        <v>4609</v>
      </c>
      <c r="AE638" s="42" t="s">
        <v>73</v>
      </c>
      <c r="AF638" s="42" t="s">
        <v>73</v>
      </c>
      <c r="AG638" s="42" t="s">
        <v>73</v>
      </c>
      <c r="AH638" s="42" t="s">
        <v>73</v>
      </c>
      <c r="AI638" s="42" t="s">
        <v>73</v>
      </c>
      <c r="AJ638" s="42" t="s">
        <v>73</v>
      </c>
      <c r="AK638" s="31" t="s">
        <v>892</v>
      </c>
      <c r="AL638" s="31" t="s">
        <v>892</v>
      </c>
      <c r="AM638" s="47">
        <v>1</v>
      </c>
      <c r="AN638" s="47">
        <v>1</v>
      </c>
      <c r="AO638" s="47">
        <v>1</v>
      </c>
      <c r="AP638" s="47">
        <v>88</v>
      </c>
      <c r="AQ638" s="47"/>
      <c r="AR638" s="47"/>
      <c r="AS638" s="47">
        <v>0</v>
      </c>
      <c r="AT638" s="49">
        <v>1</v>
      </c>
      <c r="AU638" s="49">
        <v>1</v>
      </c>
      <c r="AV638" s="47"/>
      <c r="AW638" s="49">
        <v>1</v>
      </c>
      <c r="AX638" s="49"/>
      <c r="AY638" s="44">
        <f t="shared" si="72"/>
        <v>3</v>
      </c>
      <c r="AZ638" s="47"/>
      <c r="BA638" s="47"/>
      <c r="BB638" s="47"/>
      <c r="BC638" s="48"/>
      <c r="BD638" s="50"/>
      <c r="BE638" s="50"/>
      <c r="BF638" s="50"/>
      <c r="BG638" s="51"/>
      <c r="BH638" s="51">
        <f t="shared" si="76"/>
        <v>1</v>
      </c>
      <c r="BI638" s="51">
        <v>2</v>
      </c>
      <c r="BJ638" s="52"/>
      <c r="BK638" s="52"/>
      <c r="BL638" s="53"/>
      <c r="BM638" s="47" t="e">
        <f>COUNTIFS(A$2:$AC638,#REF!,M$2:$AL638,M638)</f>
        <v>#VALUE!</v>
      </c>
      <c r="BN638" s="47">
        <v>0</v>
      </c>
      <c r="BO638" s="54">
        <v>3</v>
      </c>
      <c r="BP638" s="54">
        <v>0</v>
      </c>
      <c r="BQ638" s="47">
        <v>3</v>
      </c>
      <c r="BR638" s="49">
        <v>1</v>
      </c>
      <c r="BS638" s="49">
        <v>1</v>
      </c>
      <c r="BT638" s="44">
        <f t="shared" si="75"/>
        <v>31</v>
      </c>
      <c r="BW638" s="40" t="s">
        <v>67</v>
      </c>
      <c r="BY638" s="55"/>
      <c r="BZ638" s="1" t="s">
        <v>22426</v>
      </c>
    </row>
    <row r="639" spans="1:78" ht="15" customHeight="1">
      <c r="A639" s="25" t="s">
        <v>3224</v>
      </c>
      <c r="B639" s="42" t="s">
        <v>4610</v>
      </c>
      <c r="D639" s="263">
        <v>0</v>
      </c>
      <c r="E639" s="42" t="s">
        <v>76</v>
      </c>
      <c r="F639" s="42" t="s">
        <v>77</v>
      </c>
      <c r="G639" s="264"/>
      <c r="H639" s="264"/>
      <c r="I639" s="42" t="s">
        <v>89</v>
      </c>
      <c r="J639" s="43" t="s">
        <v>4590</v>
      </c>
      <c r="M639" s="44" t="s">
        <v>88</v>
      </c>
      <c r="N639" s="45" t="s">
        <v>89</v>
      </c>
      <c r="O639" s="42" t="s">
        <v>81</v>
      </c>
      <c r="P639" s="42" t="s">
        <v>82</v>
      </c>
      <c r="Q639" s="42" t="s">
        <v>73</v>
      </c>
      <c r="R639" s="42" t="s">
        <v>73</v>
      </c>
      <c r="S639" s="42" t="s">
        <v>4611</v>
      </c>
      <c r="T639" s="42" t="s">
        <v>4612</v>
      </c>
      <c r="U639" s="42" t="s">
        <v>4612</v>
      </c>
      <c r="V639" s="42" t="s">
        <v>73</v>
      </c>
      <c r="W639" s="42" t="s">
        <v>73</v>
      </c>
      <c r="X639" s="98">
        <v>40299</v>
      </c>
      <c r="Y639" s="98">
        <v>40301</v>
      </c>
      <c r="Z639" s="44">
        <f t="shared" si="77"/>
        <v>2010</v>
      </c>
      <c r="AA639" s="44">
        <f t="shared" si="78"/>
        <v>5</v>
      </c>
      <c r="AB639" s="44">
        <v>0</v>
      </c>
      <c r="AC639" s="42" t="s">
        <v>4613</v>
      </c>
      <c r="AD639" s="42" t="s">
        <v>4613</v>
      </c>
      <c r="AE639" s="42" t="s">
        <v>73</v>
      </c>
      <c r="AF639" s="42" t="s">
        <v>73</v>
      </c>
      <c r="AG639" s="42" t="s">
        <v>73</v>
      </c>
      <c r="AH639" s="42" t="s">
        <v>73</v>
      </c>
      <c r="AI639" s="42" t="s">
        <v>73</v>
      </c>
      <c r="AJ639" s="42" t="s">
        <v>73</v>
      </c>
      <c r="AK639" s="31" t="s">
        <v>892</v>
      </c>
      <c r="AL639" s="31" t="s">
        <v>892</v>
      </c>
      <c r="AM639" s="47">
        <v>1</v>
      </c>
      <c r="AN639" s="47">
        <v>1</v>
      </c>
      <c r="AO639" s="47">
        <v>1</v>
      </c>
      <c r="AP639" s="47">
        <v>88</v>
      </c>
      <c r="AQ639" s="47"/>
      <c r="AR639" s="47"/>
      <c r="AS639" s="47">
        <v>0</v>
      </c>
      <c r="AT639" s="49">
        <v>1</v>
      </c>
      <c r="AU639" s="49">
        <v>1</v>
      </c>
      <c r="AV639" s="47"/>
      <c r="AW639" s="49">
        <v>1</v>
      </c>
      <c r="AX639" s="49"/>
      <c r="AY639" s="44">
        <f t="shared" si="72"/>
        <v>3</v>
      </c>
      <c r="AZ639" s="47"/>
      <c r="BA639" s="47"/>
      <c r="BB639" s="47"/>
      <c r="BC639" s="48"/>
      <c r="BD639" s="50"/>
      <c r="BE639" s="50"/>
      <c r="BF639" s="50"/>
      <c r="BG639" s="51"/>
      <c r="BH639" s="51">
        <f t="shared" si="76"/>
        <v>1</v>
      </c>
      <c r="BI639" s="51">
        <v>1</v>
      </c>
      <c r="BJ639" s="52"/>
      <c r="BK639" s="52"/>
      <c r="BL639" s="53"/>
      <c r="BM639" s="47" t="e">
        <f>COUNTIFS(A$2:$AC639,#REF!,M$2:$AL639,M639)</f>
        <v>#VALUE!</v>
      </c>
      <c r="BN639" s="47">
        <v>0</v>
      </c>
      <c r="BO639" s="54">
        <v>3</v>
      </c>
      <c r="BP639" s="54">
        <v>0</v>
      </c>
      <c r="BQ639" s="47">
        <v>3</v>
      </c>
      <c r="BR639" s="49">
        <v>1</v>
      </c>
      <c r="BS639" s="49">
        <v>1</v>
      </c>
      <c r="BT639" s="44">
        <f t="shared" si="75"/>
        <v>31</v>
      </c>
      <c r="BW639" s="40" t="s">
        <v>67</v>
      </c>
      <c r="BY639" s="55"/>
      <c r="BZ639" s="1" t="s">
        <v>22426</v>
      </c>
    </row>
    <row r="640" spans="1:78" ht="15" customHeight="1">
      <c r="A640" s="25" t="s">
        <v>3224</v>
      </c>
      <c r="B640" s="42" t="s">
        <v>4614</v>
      </c>
      <c r="D640" s="263">
        <v>0</v>
      </c>
      <c r="E640" s="42" t="s">
        <v>76</v>
      </c>
      <c r="F640" s="42" t="s">
        <v>77</v>
      </c>
      <c r="G640" s="264"/>
      <c r="H640" s="264"/>
      <c r="I640" s="42" t="s">
        <v>89</v>
      </c>
      <c r="J640" s="43" t="s">
        <v>4590</v>
      </c>
      <c r="M640" s="44" t="s">
        <v>88</v>
      </c>
      <c r="N640" s="45" t="s">
        <v>89</v>
      </c>
      <c r="O640" s="42" t="s">
        <v>81</v>
      </c>
      <c r="P640" s="42" t="s">
        <v>82</v>
      </c>
      <c r="Q640" s="42" t="s">
        <v>73</v>
      </c>
      <c r="R640" s="42" t="s">
        <v>73</v>
      </c>
      <c r="S640" s="42" t="s">
        <v>4615</v>
      </c>
      <c r="T640" s="42" t="s">
        <v>4616</v>
      </c>
      <c r="U640" s="42" t="s">
        <v>4616</v>
      </c>
      <c r="V640" s="42" t="s">
        <v>73</v>
      </c>
      <c r="W640" s="42" t="s">
        <v>73</v>
      </c>
      <c r="X640" s="98">
        <v>40303</v>
      </c>
      <c r="Y640" s="98">
        <v>40316</v>
      </c>
      <c r="Z640" s="44">
        <f t="shared" si="77"/>
        <v>2010</v>
      </c>
      <c r="AA640" s="44">
        <f t="shared" si="78"/>
        <v>5</v>
      </c>
      <c r="AB640" s="44">
        <v>0</v>
      </c>
      <c r="AC640" s="42" t="s">
        <v>4617</v>
      </c>
      <c r="AD640" s="42" t="s">
        <v>4618</v>
      </c>
      <c r="AE640" s="42" t="s">
        <v>73</v>
      </c>
      <c r="AF640" s="42" t="s">
        <v>73</v>
      </c>
      <c r="AG640" s="42" t="s">
        <v>73</v>
      </c>
      <c r="AH640" s="42" t="s">
        <v>73</v>
      </c>
      <c r="AI640" s="42" t="s">
        <v>73</v>
      </c>
      <c r="AJ640" s="42" t="s">
        <v>73</v>
      </c>
      <c r="AK640" s="31" t="s">
        <v>892</v>
      </c>
      <c r="AL640" s="31" t="s">
        <v>892</v>
      </c>
      <c r="AM640" s="47">
        <v>1</v>
      </c>
      <c r="AN640" s="47">
        <v>1</v>
      </c>
      <c r="AO640" s="47">
        <v>1</v>
      </c>
      <c r="AP640" s="47">
        <v>88</v>
      </c>
      <c r="AQ640" s="47"/>
      <c r="AR640" s="47"/>
      <c r="AS640" s="47">
        <v>0</v>
      </c>
      <c r="AT640" s="49">
        <v>1</v>
      </c>
      <c r="AU640" s="49">
        <v>1</v>
      </c>
      <c r="AV640" s="47"/>
      <c r="AW640" s="49">
        <v>1</v>
      </c>
      <c r="AX640" s="49"/>
      <c r="AY640" s="44">
        <f t="shared" si="72"/>
        <v>14</v>
      </c>
      <c r="AZ640" s="47"/>
      <c r="BA640" s="47"/>
      <c r="BB640" s="47"/>
      <c r="BC640" s="48"/>
      <c r="BD640" s="50"/>
      <c r="BE640" s="50"/>
      <c r="BF640" s="50"/>
      <c r="BG640" s="51"/>
      <c r="BH640" s="51">
        <f t="shared" si="76"/>
        <v>1</v>
      </c>
      <c r="BI640" s="51">
        <v>1</v>
      </c>
      <c r="BJ640" s="52"/>
      <c r="BK640" s="52"/>
      <c r="BL640" s="53"/>
      <c r="BM640" s="47" t="e">
        <f>COUNTIFS(A$2:$AC640,#REF!,M$2:$AL640,M640)</f>
        <v>#VALUE!</v>
      </c>
      <c r="BN640" s="47">
        <v>0</v>
      </c>
      <c r="BO640" s="54">
        <v>14</v>
      </c>
      <c r="BP640" s="54">
        <v>0</v>
      </c>
      <c r="BQ640" s="47">
        <v>14</v>
      </c>
      <c r="BR640" s="49">
        <v>1</v>
      </c>
      <c r="BS640" s="49">
        <v>1</v>
      </c>
      <c r="BT640" s="44">
        <f t="shared" si="75"/>
        <v>35</v>
      </c>
      <c r="BW640" s="40" t="s">
        <v>67</v>
      </c>
      <c r="BY640" s="55"/>
      <c r="BZ640" s="1" t="s">
        <v>22426</v>
      </c>
    </row>
    <row r="641" spans="1:78" ht="15" customHeight="1">
      <c r="A641" s="25" t="s">
        <v>3224</v>
      </c>
      <c r="B641" s="42" t="s">
        <v>4619</v>
      </c>
      <c r="D641" s="263">
        <v>0</v>
      </c>
      <c r="E641" s="42" t="s">
        <v>76</v>
      </c>
      <c r="F641" s="42" t="s">
        <v>77</v>
      </c>
      <c r="G641" s="264"/>
      <c r="H641" s="264"/>
      <c r="I641" s="42" t="s">
        <v>89</v>
      </c>
      <c r="J641" s="43" t="s">
        <v>4590</v>
      </c>
      <c r="M641" s="44" t="s">
        <v>88</v>
      </c>
      <c r="N641" s="45" t="s">
        <v>89</v>
      </c>
      <c r="O641" s="42" t="s">
        <v>81</v>
      </c>
      <c r="P641" s="42" t="s">
        <v>82</v>
      </c>
      <c r="Q641" s="42" t="s">
        <v>73</v>
      </c>
      <c r="R641" s="42" t="s">
        <v>73</v>
      </c>
      <c r="S641" s="42" t="s">
        <v>471</v>
      </c>
      <c r="T641" s="42" t="s">
        <v>4620</v>
      </c>
      <c r="U641" s="42" t="s">
        <v>4620</v>
      </c>
      <c r="V641" s="42" t="s">
        <v>73</v>
      </c>
      <c r="W641" s="42" t="s">
        <v>73</v>
      </c>
      <c r="X641" s="98">
        <v>40304</v>
      </c>
      <c r="Y641" s="98">
        <v>40312</v>
      </c>
      <c r="Z641" s="44">
        <f t="shared" si="77"/>
        <v>2010</v>
      </c>
      <c r="AA641" s="44">
        <f t="shared" si="78"/>
        <v>5</v>
      </c>
      <c r="AB641" s="44">
        <v>0</v>
      </c>
      <c r="AC641" s="42" t="s">
        <v>3144</v>
      </c>
      <c r="AD641" s="42" t="s">
        <v>901</v>
      </c>
      <c r="AE641" s="42" t="s">
        <v>73</v>
      </c>
      <c r="AF641" s="42" t="s">
        <v>73</v>
      </c>
      <c r="AG641" s="42" t="s">
        <v>73</v>
      </c>
      <c r="AH641" s="42" t="s">
        <v>73</v>
      </c>
      <c r="AI641" s="42" t="s">
        <v>73</v>
      </c>
      <c r="AJ641" s="42" t="s">
        <v>73</v>
      </c>
      <c r="AK641" s="31" t="s">
        <v>892</v>
      </c>
      <c r="AL641" s="31" t="s">
        <v>892</v>
      </c>
      <c r="AM641" s="47">
        <v>1</v>
      </c>
      <c r="AN641" s="47">
        <v>1</v>
      </c>
      <c r="AO641" s="47">
        <v>1</v>
      </c>
      <c r="AP641" s="47">
        <v>88</v>
      </c>
      <c r="AQ641" s="47"/>
      <c r="AR641" s="47"/>
      <c r="AS641" s="47">
        <v>0</v>
      </c>
      <c r="AT641" s="49">
        <v>1</v>
      </c>
      <c r="AU641" s="49">
        <v>1</v>
      </c>
      <c r="AV641" s="47"/>
      <c r="AW641" s="49">
        <v>1</v>
      </c>
      <c r="AX641" s="49"/>
      <c r="AY641" s="44">
        <f t="shared" si="72"/>
        <v>9</v>
      </c>
      <c r="AZ641" s="47"/>
      <c r="BA641" s="47"/>
      <c r="BB641" s="47"/>
      <c r="BC641" s="48"/>
      <c r="BD641" s="50"/>
      <c r="BE641" s="50"/>
      <c r="BF641" s="50"/>
      <c r="BG641" s="51"/>
      <c r="BH641" s="51">
        <f t="shared" si="76"/>
        <v>1</v>
      </c>
      <c r="BI641" s="51">
        <v>3</v>
      </c>
      <c r="BJ641" s="52"/>
      <c r="BK641" s="52"/>
      <c r="BL641" s="53"/>
      <c r="BM641" s="47" t="e">
        <f>COUNTIFS(A$2:$AC641,#REF!,M$2:$AL641,M641)</f>
        <v>#VALUE!</v>
      </c>
      <c r="BN641" s="47">
        <v>0</v>
      </c>
      <c r="BO641" s="54">
        <v>9</v>
      </c>
      <c r="BP641" s="54">
        <v>0</v>
      </c>
      <c r="BQ641" s="47">
        <v>9</v>
      </c>
      <c r="BR641" s="49">
        <v>1</v>
      </c>
      <c r="BS641" s="49">
        <v>1</v>
      </c>
      <c r="BT641" s="44">
        <f t="shared" si="75"/>
        <v>36</v>
      </c>
      <c r="BW641" s="40" t="s">
        <v>67</v>
      </c>
      <c r="BY641" s="55"/>
      <c r="BZ641" s="1" t="s">
        <v>22426</v>
      </c>
    </row>
    <row r="642" spans="1:78" ht="15" customHeight="1">
      <c r="A642" s="25" t="s">
        <v>3224</v>
      </c>
      <c r="B642" s="42" t="s">
        <v>4621</v>
      </c>
      <c r="D642" s="263">
        <v>0</v>
      </c>
      <c r="E642" s="42" t="s">
        <v>76</v>
      </c>
      <c r="F642" s="42" t="s">
        <v>77</v>
      </c>
      <c r="G642" s="264"/>
      <c r="H642" s="264"/>
      <c r="I642" s="42" t="s">
        <v>89</v>
      </c>
      <c r="J642" s="43" t="s">
        <v>4590</v>
      </c>
      <c r="M642" s="44" t="s">
        <v>88</v>
      </c>
      <c r="N642" s="45" t="s">
        <v>89</v>
      </c>
      <c r="O642" s="42" t="s">
        <v>100</v>
      </c>
      <c r="P642" s="42" t="s">
        <v>101</v>
      </c>
      <c r="Q642" s="42" t="s">
        <v>73</v>
      </c>
      <c r="R642" s="42" t="s">
        <v>73</v>
      </c>
      <c r="S642" s="42" t="s">
        <v>4622</v>
      </c>
      <c r="T642" s="42" t="s">
        <v>4623</v>
      </c>
      <c r="U642" s="42" t="s">
        <v>4623</v>
      </c>
      <c r="V642" s="42" t="s">
        <v>73</v>
      </c>
      <c r="W642" s="42" t="s">
        <v>73</v>
      </c>
      <c r="X642" s="98">
        <v>40313</v>
      </c>
      <c r="Y642" s="98">
        <v>40315</v>
      </c>
      <c r="Z642" s="44">
        <f t="shared" si="77"/>
        <v>2010</v>
      </c>
      <c r="AA642" s="44">
        <f t="shared" si="78"/>
        <v>5</v>
      </c>
      <c r="AB642" s="44">
        <v>0</v>
      </c>
      <c r="AC642" s="42" t="s">
        <v>4624</v>
      </c>
      <c r="AD642" s="42" t="s">
        <v>4625</v>
      </c>
      <c r="AE642" s="42" t="s">
        <v>73</v>
      </c>
      <c r="AF642" s="42" t="s">
        <v>73</v>
      </c>
      <c r="AG642" s="42" t="s">
        <v>73</v>
      </c>
      <c r="AH642" s="42" t="s">
        <v>73</v>
      </c>
      <c r="AI642" s="42" t="s">
        <v>73</v>
      </c>
      <c r="AJ642" s="42" t="s">
        <v>73</v>
      </c>
      <c r="AK642" s="31" t="s">
        <v>892</v>
      </c>
      <c r="AL642" s="31" t="s">
        <v>892</v>
      </c>
      <c r="AM642" s="47">
        <v>1</v>
      </c>
      <c r="AN642" s="47">
        <v>1</v>
      </c>
      <c r="AO642" s="47">
        <v>1</v>
      </c>
      <c r="AP642" s="47">
        <v>88</v>
      </c>
      <c r="AQ642" s="47"/>
      <c r="AR642" s="47"/>
      <c r="AS642" s="47">
        <v>0</v>
      </c>
      <c r="AT642" s="49">
        <v>1</v>
      </c>
      <c r="AU642" s="49">
        <v>1</v>
      </c>
      <c r="AV642" s="47"/>
      <c r="AW642" s="49">
        <v>1</v>
      </c>
      <c r="AX642" s="49"/>
      <c r="AY642" s="44">
        <f t="shared" ref="AY642:AY705" si="79">Y642-X642+1</f>
        <v>3</v>
      </c>
      <c r="AZ642" s="47"/>
      <c r="BA642" s="47"/>
      <c r="BB642" s="47"/>
      <c r="BC642" s="48"/>
      <c r="BD642" s="50"/>
      <c r="BE642" s="50"/>
      <c r="BF642" s="50"/>
      <c r="BG642" s="51"/>
      <c r="BH642" s="51">
        <f t="shared" si="76"/>
        <v>1</v>
      </c>
      <c r="BI642" s="51">
        <v>3</v>
      </c>
      <c r="BJ642" s="52"/>
      <c r="BK642" s="52"/>
      <c r="BL642" s="53"/>
      <c r="BM642" s="47" t="e">
        <f>COUNTIFS(A$2:$AC642,#REF!,M$2:$AL642,M642)</f>
        <v>#VALUE!</v>
      </c>
      <c r="BN642" s="47">
        <v>0</v>
      </c>
      <c r="BO642" s="54">
        <v>3</v>
      </c>
      <c r="BP642" s="54">
        <v>0</v>
      </c>
      <c r="BQ642" s="47">
        <v>3</v>
      </c>
      <c r="BR642" s="49">
        <v>1</v>
      </c>
      <c r="BS642" s="49">
        <v>1</v>
      </c>
      <c r="BT642" s="44">
        <f t="shared" si="75"/>
        <v>45</v>
      </c>
      <c r="BW642" s="40" t="s">
        <v>67</v>
      </c>
      <c r="BY642" s="55"/>
      <c r="BZ642" s="1" t="s">
        <v>22426</v>
      </c>
    </row>
    <row r="643" spans="1:78" ht="15" customHeight="1">
      <c r="A643" s="25" t="s">
        <v>3224</v>
      </c>
      <c r="B643" s="42" t="s">
        <v>4626</v>
      </c>
      <c r="D643" s="263">
        <v>0</v>
      </c>
      <c r="E643" s="42" t="s">
        <v>76</v>
      </c>
      <c r="F643" s="42" t="s">
        <v>77</v>
      </c>
      <c r="G643" s="264"/>
      <c r="H643" s="264"/>
      <c r="I643" s="42" t="s">
        <v>89</v>
      </c>
      <c r="J643" s="43" t="s">
        <v>4590</v>
      </c>
      <c r="M643" s="44" t="s">
        <v>88</v>
      </c>
      <c r="N643" s="45" t="s">
        <v>89</v>
      </c>
      <c r="O643" s="42" t="s">
        <v>93</v>
      </c>
      <c r="P643" s="42" t="s">
        <v>103</v>
      </c>
      <c r="Q643" s="42" t="s">
        <v>73</v>
      </c>
      <c r="R643" s="42" t="s">
        <v>73</v>
      </c>
      <c r="S643" s="42" t="s">
        <v>471</v>
      </c>
      <c r="T643" s="42" t="s">
        <v>4627</v>
      </c>
      <c r="U643" s="42" t="s">
        <v>4627</v>
      </c>
      <c r="V643" s="42" t="s">
        <v>73</v>
      </c>
      <c r="W643" s="42" t="s">
        <v>73</v>
      </c>
      <c r="X643" s="98">
        <v>40320</v>
      </c>
      <c r="Y643" s="98">
        <v>40325</v>
      </c>
      <c r="Z643" s="44">
        <f t="shared" si="77"/>
        <v>2010</v>
      </c>
      <c r="AA643" s="44">
        <f t="shared" si="78"/>
        <v>5</v>
      </c>
      <c r="AB643" s="44">
        <v>0</v>
      </c>
      <c r="AC643" s="42" t="s">
        <v>4628</v>
      </c>
      <c r="AD643" s="42" t="s">
        <v>1308</v>
      </c>
      <c r="AE643" s="42" t="s">
        <v>73</v>
      </c>
      <c r="AF643" s="42" t="s">
        <v>73</v>
      </c>
      <c r="AG643" s="42" t="s">
        <v>73</v>
      </c>
      <c r="AH643" s="42" t="s">
        <v>73</v>
      </c>
      <c r="AI643" s="42" t="s">
        <v>73</v>
      </c>
      <c r="AJ643" s="42" t="s">
        <v>73</v>
      </c>
      <c r="AK643" s="31" t="s">
        <v>892</v>
      </c>
      <c r="AL643" s="31" t="s">
        <v>892</v>
      </c>
      <c r="AM643" s="47">
        <v>1</v>
      </c>
      <c r="AN643" s="47">
        <v>1</v>
      </c>
      <c r="AO643" s="47">
        <v>1</v>
      </c>
      <c r="AP643" s="47">
        <v>88</v>
      </c>
      <c r="AQ643" s="47"/>
      <c r="AR643" s="47"/>
      <c r="AS643" s="47">
        <v>1</v>
      </c>
      <c r="AT643" s="49">
        <v>1</v>
      </c>
      <c r="AU643" s="49">
        <v>1</v>
      </c>
      <c r="AV643" s="47"/>
      <c r="AW643" s="49">
        <v>1</v>
      </c>
      <c r="AX643" s="49"/>
      <c r="AY643" s="44">
        <f t="shared" si="79"/>
        <v>6</v>
      </c>
      <c r="AZ643" s="47"/>
      <c r="BA643" s="47"/>
      <c r="BB643" s="47"/>
      <c r="BC643" s="48"/>
      <c r="BD643" s="50"/>
      <c r="BE643" s="50"/>
      <c r="BF643" s="50"/>
      <c r="BG643" s="51"/>
      <c r="BH643" s="51">
        <f t="shared" si="76"/>
        <v>1</v>
      </c>
      <c r="BI643" s="51">
        <v>1</v>
      </c>
      <c r="BJ643" s="52"/>
      <c r="BK643" s="52"/>
      <c r="BL643" s="53"/>
      <c r="BM643" s="47" t="e">
        <f>COUNTIFS(A$2:$AC643,#REF!,M$2:$AL643,M643)</f>
        <v>#VALUE!</v>
      </c>
      <c r="BN643" s="47">
        <v>0</v>
      </c>
      <c r="BO643" s="54">
        <v>6</v>
      </c>
      <c r="BP643" s="54">
        <v>0</v>
      </c>
      <c r="BQ643" s="47">
        <v>6</v>
      </c>
      <c r="BR643" s="49">
        <v>1</v>
      </c>
      <c r="BS643" s="49">
        <v>1</v>
      </c>
      <c r="BT643" s="44">
        <f t="shared" si="75"/>
        <v>52</v>
      </c>
      <c r="BW643" s="40" t="s">
        <v>67</v>
      </c>
      <c r="BY643" s="55"/>
      <c r="BZ643" s="1" t="s">
        <v>22426</v>
      </c>
    </row>
    <row r="644" spans="1:78" ht="15" customHeight="1">
      <c r="A644" s="25" t="s">
        <v>3224</v>
      </c>
      <c r="B644" s="42" t="s">
        <v>4629</v>
      </c>
      <c r="D644" s="263">
        <v>0</v>
      </c>
      <c r="E644" s="42" t="s">
        <v>76</v>
      </c>
      <c r="F644" s="42" t="s">
        <v>77</v>
      </c>
      <c r="G644" s="264"/>
      <c r="H644" s="264"/>
      <c r="I644" s="42" t="s">
        <v>89</v>
      </c>
      <c r="J644" s="43" t="s">
        <v>4590</v>
      </c>
      <c r="M644" s="44" t="s">
        <v>88</v>
      </c>
      <c r="N644" s="45" t="s">
        <v>89</v>
      </c>
      <c r="O644" s="42" t="s">
        <v>86</v>
      </c>
      <c r="P644" s="42" t="s">
        <v>87</v>
      </c>
      <c r="Q644" s="42" t="s">
        <v>73</v>
      </c>
      <c r="R644" s="42" t="s">
        <v>73</v>
      </c>
      <c r="S644" s="42" t="s">
        <v>4630</v>
      </c>
      <c r="T644" s="42" t="s">
        <v>4631</v>
      </c>
      <c r="U644" s="42" t="s">
        <v>4631</v>
      </c>
      <c r="V644" s="42" t="s">
        <v>73</v>
      </c>
      <c r="W644" s="42" t="s">
        <v>73</v>
      </c>
      <c r="X644" s="98">
        <v>40327</v>
      </c>
      <c r="Y644" s="98">
        <v>40335</v>
      </c>
      <c r="Z644" s="44">
        <f t="shared" si="77"/>
        <v>2010</v>
      </c>
      <c r="AA644" s="44">
        <f t="shared" si="78"/>
        <v>5</v>
      </c>
      <c r="AB644" s="44">
        <v>0</v>
      </c>
      <c r="AC644" s="42" t="s">
        <v>4632</v>
      </c>
      <c r="AD644" s="42" t="s">
        <v>1458</v>
      </c>
      <c r="AE644" s="42" t="s">
        <v>73</v>
      </c>
      <c r="AF644" s="42" t="s">
        <v>73</v>
      </c>
      <c r="AG644" s="42" t="s">
        <v>73</v>
      </c>
      <c r="AH644" s="42" t="s">
        <v>73</v>
      </c>
      <c r="AI644" s="42" t="s">
        <v>73</v>
      </c>
      <c r="AJ644" s="42" t="s">
        <v>73</v>
      </c>
      <c r="AK644" s="31" t="s">
        <v>892</v>
      </c>
      <c r="AL644" s="31" t="s">
        <v>892</v>
      </c>
      <c r="AM644" s="47">
        <v>1</v>
      </c>
      <c r="AN644" s="47">
        <v>1</v>
      </c>
      <c r="AO644" s="47">
        <v>1</v>
      </c>
      <c r="AP644" s="47">
        <v>88</v>
      </c>
      <c r="AQ644" s="47"/>
      <c r="AR644" s="47"/>
      <c r="AS644" s="47">
        <v>0</v>
      </c>
      <c r="AT644" s="49">
        <v>1</v>
      </c>
      <c r="AU644" s="49">
        <v>1</v>
      </c>
      <c r="AV644" s="47"/>
      <c r="AW644" s="49">
        <v>1</v>
      </c>
      <c r="AX644" s="49"/>
      <c r="AY644" s="44">
        <f t="shared" si="79"/>
        <v>9</v>
      </c>
      <c r="AZ644" s="47"/>
      <c r="BA644" s="47"/>
      <c r="BB644" s="47"/>
      <c r="BC644" s="48"/>
      <c r="BD644" s="50"/>
      <c r="BE644" s="50"/>
      <c r="BF644" s="50"/>
      <c r="BG644" s="51"/>
      <c r="BH644" s="51">
        <f t="shared" si="76"/>
        <v>1</v>
      </c>
      <c r="BI644" s="51">
        <v>1</v>
      </c>
      <c r="BJ644" s="52"/>
      <c r="BK644" s="52"/>
      <c r="BL644" s="53"/>
      <c r="BM644" s="47" t="e">
        <f>COUNTIFS(A$2:$AC644,#REF!,M$2:$AL644,M644)</f>
        <v>#VALUE!</v>
      </c>
      <c r="BN644" s="47">
        <v>0</v>
      </c>
      <c r="BO644" s="54">
        <v>9</v>
      </c>
      <c r="BP644" s="54">
        <v>0</v>
      </c>
      <c r="BQ644" s="47">
        <v>9</v>
      </c>
      <c r="BR644" s="49">
        <v>1</v>
      </c>
      <c r="BS644" s="49">
        <v>1</v>
      </c>
      <c r="BT644" s="44">
        <f t="shared" si="75"/>
        <v>59</v>
      </c>
      <c r="BW644" s="40" t="s">
        <v>67</v>
      </c>
      <c r="BY644" s="55"/>
      <c r="BZ644" s="1" t="s">
        <v>22426</v>
      </c>
    </row>
    <row r="645" spans="1:78" ht="15" customHeight="1">
      <c r="A645" s="25" t="s">
        <v>3224</v>
      </c>
      <c r="B645" s="42" t="s">
        <v>4633</v>
      </c>
      <c r="D645" s="263">
        <v>0</v>
      </c>
      <c r="E645" s="42" t="s">
        <v>76</v>
      </c>
      <c r="F645" s="42" t="s">
        <v>77</v>
      </c>
      <c r="G645" s="264"/>
      <c r="H645" s="264"/>
      <c r="I645" s="42" t="s">
        <v>89</v>
      </c>
      <c r="J645" s="43" t="s">
        <v>4590</v>
      </c>
      <c r="M645" s="44" t="s">
        <v>88</v>
      </c>
      <c r="N645" s="45" t="s">
        <v>89</v>
      </c>
      <c r="O645" s="42" t="s">
        <v>100</v>
      </c>
      <c r="P645" s="42" t="s">
        <v>101</v>
      </c>
      <c r="Q645" s="42" t="s">
        <v>73</v>
      </c>
      <c r="R645" s="42" t="s">
        <v>73</v>
      </c>
      <c r="S645" s="42" t="s">
        <v>471</v>
      </c>
      <c r="T645" s="42" t="s">
        <v>4634</v>
      </c>
      <c r="U645" s="42" t="s">
        <v>4634</v>
      </c>
      <c r="V645" s="42" t="s">
        <v>73</v>
      </c>
      <c r="W645" s="42" t="s">
        <v>73</v>
      </c>
      <c r="X645" s="98">
        <v>40341</v>
      </c>
      <c r="Y645" s="98">
        <v>40346</v>
      </c>
      <c r="Z645" s="44">
        <f t="shared" ref="Z645:Z676" si="80">YEAR(X645)</f>
        <v>2010</v>
      </c>
      <c r="AA645" s="44">
        <f t="shared" ref="AA645:AA676" si="81">MONTH(X645)</f>
        <v>6</v>
      </c>
      <c r="AB645" s="44">
        <v>0</v>
      </c>
      <c r="AC645" s="42" t="s">
        <v>4635</v>
      </c>
      <c r="AD645" s="42" t="s">
        <v>632</v>
      </c>
      <c r="AE645" s="42" t="s">
        <v>73</v>
      </c>
      <c r="AF645" s="42" t="s">
        <v>73</v>
      </c>
      <c r="AG645" s="42" t="s">
        <v>73</v>
      </c>
      <c r="AH645" s="42" t="s">
        <v>73</v>
      </c>
      <c r="AI645" s="42" t="s">
        <v>73</v>
      </c>
      <c r="AJ645" s="42" t="s">
        <v>73</v>
      </c>
      <c r="AK645" s="31" t="s">
        <v>892</v>
      </c>
      <c r="AL645" s="31" t="s">
        <v>892</v>
      </c>
      <c r="AM645" s="47">
        <v>1</v>
      </c>
      <c r="AN645" s="47">
        <v>1</v>
      </c>
      <c r="AO645" s="47">
        <v>1</v>
      </c>
      <c r="AP645" s="47">
        <v>88</v>
      </c>
      <c r="AQ645" s="47"/>
      <c r="AR645" s="47"/>
      <c r="AS645" s="47">
        <v>0</v>
      </c>
      <c r="AT645" s="49">
        <v>1</v>
      </c>
      <c r="AU645" s="49">
        <v>1</v>
      </c>
      <c r="AV645" s="47"/>
      <c r="AW645" s="49">
        <v>1</v>
      </c>
      <c r="AX645" s="49"/>
      <c r="AY645" s="44">
        <f t="shared" si="79"/>
        <v>6</v>
      </c>
      <c r="AZ645" s="47"/>
      <c r="BA645" s="47"/>
      <c r="BB645" s="47"/>
      <c r="BC645" s="48"/>
      <c r="BD645" s="50"/>
      <c r="BE645" s="50"/>
      <c r="BF645" s="50"/>
      <c r="BG645" s="51"/>
      <c r="BH645" s="51">
        <f t="shared" si="76"/>
        <v>1</v>
      </c>
      <c r="BI645" s="51">
        <v>1</v>
      </c>
      <c r="BJ645" s="52"/>
      <c r="BK645" s="52"/>
      <c r="BL645" s="53"/>
      <c r="BM645" s="47" t="e">
        <f>COUNTIFS(A$2:$AC645,#REF!,M$2:$AL645,M645)</f>
        <v>#VALUE!</v>
      </c>
      <c r="BN645" s="47">
        <v>0</v>
      </c>
      <c r="BO645" s="54">
        <v>6</v>
      </c>
      <c r="BP645" s="54">
        <v>0</v>
      </c>
      <c r="BQ645" s="47">
        <v>6</v>
      </c>
      <c r="BR645" s="49">
        <v>1</v>
      </c>
      <c r="BS645" s="49">
        <v>1</v>
      </c>
      <c r="BT645" s="44">
        <f t="shared" si="75"/>
        <v>73</v>
      </c>
      <c r="BW645" s="40" t="s">
        <v>67</v>
      </c>
      <c r="BY645" s="55"/>
      <c r="BZ645" s="1" t="s">
        <v>22426</v>
      </c>
    </row>
    <row r="646" spans="1:78" ht="15" customHeight="1">
      <c r="A646" s="25" t="s">
        <v>3224</v>
      </c>
      <c r="B646" s="42" t="s">
        <v>4636</v>
      </c>
      <c r="D646" s="263">
        <v>0</v>
      </c>
      <c r="E646" s="42" t="s">
        <v>76</v>
      </c>
      <c r="F646" s="42" t="s">
        <v>77</v>
      </c>
      <c r="G646" s="264"/>
      <c r="H646" s="264"/>
      <c r="I646" s="42" t="s">
        <v>89</v>
      </c>
      <c r="J646" s="43" t="s">
        <v>4590</v>
      </c>
      <c r="M646" s="44" t="s">
        <v>88</v>
      </c>
      <c r="N646" s="45" t="s">
        <v>89</v>
      </c>
      <c r="O646" s="42" t="s">
        <v>81</v>
      </c>
      <c r="P646" s="42" t="s">
        <v>82</v>
      </c>
      <c r="Q646" s="42" t="s">
        <v>73</v>
      </c>
      <c r="R646" s="42" t="s">
        <v>73</v>
      </c>
      <c r="S646" s="42" t="s">
        <v>4637</v>
      </c>
      <c r="T646" s="42" t="s">
        <v>4638</v>
      </c>
      <c r="U646" s="42" t="s">
        <v>4638</v>
      </c>
      <c r="V646" s="42" t="s">
        <v>73</v>
      </c>
      <c r="W646" s="42" t="s">
        <v>73</v>
      </c>
      <c r="X646" s="98">
        <v>40341</v>
      </c>
      <c r="Y646" s="98">
        <v>40348</v>
      </c>
      <c r="Z646" s="44">
        <f t="shared" si="80"/>
        <v>2010</v>
      </c>
      <c r="AA646" s="44">
        <f t="shared" si="81"/>
        <v>6</v>
      </c>
      <c r="AB646" s="44">
        <v>0</v>
      </c>
      <c r="AC646" s="42" t="s">
        <v>73</v>
      </c>
      <c r="AD646" s="42" t="s">
        <v>73</v>
      </c>
      <c r="AE646" s="42" t="s">
        <v>73</v>
      </c>
      <c r="AF646" s="42" t="s">
        <v>73</v>
      </c>
      <c r="AG646" s="42" t="s">
        <v>73</v>
      </c>
      <c r="AH646" s="42" t="s">
        <v>73</v>
      </c>
      <c r="AI646" s="42" t="s">
        <v>73</v>
      </c>
      <c r="AJ646" s="42" t="s">
        <v>73</v>
      </c>
      <c r="AK646" s="31" t="s">
        <v>892</v>
      </c>
      <c r="AL646" s="31" t="s">
        <v>892</v>
      </c>
      <c r="AM646" s="47">
        <v>1</v>
      </c>
      <c r="AN646" s="47">
        <v>1</v>
      </c>
      <c r="AO646" s="47">
        <v>1</v>
      </c>
      <c r="AP646" s="47">
        <v>88</v>
      </c>
      <c r="AQ646" s="47"/>
      <c r="AR646" s="47"/>
      <c r="AS646" s="47">
        <v>0</v>
      </c>
      <c r="AT646" s="49">
        <v>1</v>
      </c>
      <c r="AU646" s="49">
        <v>1</v>
      </c>
      <c r="AV646" s="47"/>
      <c r="AW646" s="49">
        <v>1</v>
      </c>
      <c r="AX646" s="49"/>
      <c r="AY646" s="44">
        <f t="shared" si="79"/>
        <v>8</v>
      </c>
      <c r="AZ646" s="47"/>
      <c r="BA646" s="47"/>
      <c r="BB646" s="47"/>
      <c r="BC646" s="48"/>
      <c r="BD646" s="50"/>
      <c r="BE646" s="50"/>
      <c r="BF646" s="50"/>
      <c r="BG646" s="51"/>
      <c r="BH646" s="51">
        <f t="shared" si="76"/>
        <v>1</v>
      </c>
      <c r="BI646" s="51">
        <v>2</v>
      </c>
      <c r="BJ646" s="52"/>
      <c r="BK646" s="52"/>
      <c r="BL646" s="53"/>
      <c r="BM646" s="47" t="e">
        <f>COUNTIFS(A$2:$AC646,#REF!,M$2:$AL646,M646)</f>
        <v>#VALUE!</v>
      </c>
      <c r="BN646" s="47">
        <v>0</v>
      </c>
      <c r="BO646" s="54">
        <v>8</v>
      </c>
      <c r="BP646" s="54">
        <v>0</v>
      </c>
      <c r="BQ646" s="47">
        <v>8</v>
      </c>
      <c r="BR646" s="49">
        <v>1</v>
      </c>
      <c r="BS646" s="49">
        <v>1</v>
      </c>
      <c r="BT646" s="44">
        <f t="shared" si="75"/>
        <v>73</v>
      </c>
      <c r="BW646" s="40" t="s">
        <v>67</v>
      </c>
      <c r="BY646" s="55"/>
      <c r="BZ646" s="1" t="s">
        <v>22426</v>
      </c>
    </row>
    <row r="647" spans="1:78" ht="15" customHeight="1">
      <c r="A647" s="25" t="s">
        <v>3224</v>
      </c>
      <c r="B647" s="42" t="s">
        <v>4639</v>
      </c>
      <c r="D647" s="263">
        <v>0</v>
      </c>
      <c r="E647" s="42" t="s">
        <v>76</v>
      </c>
      <c r="F647" s="42" t="s">
        <v>77</v>
      </c>
      <c r="G647" s="264"/>
      <c r="H647" s="264"/>
      <c r="I647" s="42" t="s">
        <v>89</v>
      </c>
      <c r="J647" s="43" t="s">
        <v>4590</v>
      </c>
      <c r="M647" s="44" t="s">
        <v>88</v>
      </c>
      <c r="N647" s="45" t="s">
        <v>89</v>
      </c>
      <c r="O647" s="42" t="s">
        <v>86</v>
      </c>
      <c r="P647" s="42" t="s">
        <v>87</v>
      </c>
      <c r="Q647" s="42" t="s">
        <v>73</v>
      </c>
      <c r="R647" s="42" t="s">
        <v>73</v>
      </c>
      <c r="S647" s="42" t="s">
        <v>4640</v>
      </c>
      <c r="T647" s="42" t="s">
        <v>4641</v>
      </c>
      <c r="U647" s="42" t="s">
        <v>4641</v>
      </c>
      <c r="V647" s="42" t="s">
        <v>73</v>
      </c>
      <c r="W647" s="42" t="s">
        <v>73</v>
      </c>
      <c r="X647" s="98">
        <v>40347</v>
      </c>
      <c r="Y647" s="98">
        <v>40349</v>
      </c>
      <c r="Z647" s="44">
        <f t="shared" si="80"/>
        <v>2010</v>
      </c>
      <c r="AA647" s="44">
        <f t="shared" si="81"/>
        <v>6</v>
      </c>
      <c r="AB647" s="44">
        <v>0</v>
      </c>
      <c r="AC647" s="42" t="s">
        <v>4642</v>
      </c>
      <c r="AD647" s="42" t="s">
        <v>703</v>
      </c>
      <c r="AE647" s="42" t="s">
        <v>73</v>
      </c>
      <c r="AF647" s="42" t="s">
        <v>73</v>
      </c>
      <c r="AG647" s="42" t="s">
        <v>73</v>
      </c>
      <c r="AH647" s="42" t="s">
        <v>73</v>
      </c>
      <c r="AI647" s="42" t="s">
        <v>4643</v>
      </c>
      <c r="AJ647" s="42" t="s">
        <v>4644</v>
      </c>
      <c r="AK647" s="31" t="s">
        <v>892</v>
      </c>
      <c r="AL647" s="31" t="s">
        <v>892</v>
      </c>
      <c r="AM647" s="47">
        <v>1</v>
      </c>
      <c r="AN647" s="47">
        <v>1</v>
      </c>
      <c r="AO647" s="47">
        <v>1</v>
      </c>
      <c r="AP647" s="47">
        <v>88</v>
      </c>
      <c r="AQ647" s="47"/>
      <c r="AR647" s="47"/>
      <c r="AS647" s="47">
        <v>0</v>
      </c>
      <c r="AT647" s="49">
        <v>1</v>
      </c>
      <c r="AU647" s="49">
        <v>1</v>
      </c>
      <c r="AV647" s="47"/>
      <c r="AW647" s="49">
        <v>1</v>
      </c>
      <c r="AX647" s="49"/>
      <c r="AY647" s="44">
        <f t="shared" si="79"/>
        <v>3</v>
      </c>
      <c r="AZ647" s="47"/>
      <c r="BA647" s="47"/>
      <c r="BB647" s="47"/>
      <c r="BC647" s="48"/>
      <c r="BD647" s="50"/>
      <c r="BE647" s="50"/>
      <c r="BF647" s="50"/>
      <c r="BG647" s="51"/>
      <c r="BH647" s="51">
        <f t="shared" si="76"/>
        <v>1</v>
      </c>
      <c r="BI647" s="51">
        <v>1</v>
      </c>
      <c r="BJ647" s="52"/>
      <c r="BK647" s="52"/>
      <c r="BL647" s="53"/>
      <c r="BM647" s="47" t="e">
        <f>COUNTIFS(A$2:$AC647,#REF!,M$2:$AL647,M647)</f>
        <v>#VALUE!</v>
      </c>
      <c r="BN647" s="47">
        <v>0</v>
      </c>
      <c r="BO647" s="54">
        <v>3</v>
      </c>
      <c r="BP647" s="54">
        <v>0</v>
      </c>
      <c r="BQ647" s="47">
        <v>3</v>
      </c>
      <c r="BR647" s="49">
        <v>1</v>
      </c>
      <c r="BS647" s="49">
        <v>1</v>
      </c>
      <c r="BT647" s="44">
        <f t="shared" si="75"/>
        <v>79</v>
      </c>
      <c r="BW647" s="40" t="s">
        <v>67</v>
      </c>
      <c r="BY647" s="55"/>
      <c r="BZ647" s="1" t="s">
        <v>22426</v>
      </c>
    </row>
    <row r="648" spans="1:78" ht="15" customHeight="1">
      <c r="A648" s="25" t="s">
        <v>3224</v>
      </c>
      <c r="B648" s="42" t="s">
        <v>4645</v>
      </c>
      <c r="D648" s="263">
        <v>0</v>
      </c>
      <c r="E648" s="42" t="s">
        <v>76</v>
      </c>
      <c r="F648" s="42" t="s">
        <v>77</v>
      </c>
      <c r="G648" s="264"/>
      <c r="H648" s="264"/>
      <c r="I648" s="42" t="s">
        <v>89</v>
      </c>
      <c r="J648" s="43" t="s">
        <v>4590</v>
      </c>
      <c r="M648" s="44" t="s">
        <v>88</v>
      </c>
      <c r="N648" s="45" t="s">
        <v>89</v>
      </c>
      <c r="O648" s="42" t="s">
        <v>146</v>
      </c>
      <c r="P648" s="42" t="s">
        <v>147</v>
      </c>
      <c r="Q648" s="42" t="s">
        <v>73</v>
      </c>
      <c r="R648" s="42" t="s">
        <v>73</v>
      </c>
      <c r="S648" s="42" t="s">
        <v>4646</v>
      </c>
      <c r="T648" s="42" t="s">
        <v>4647</v>
      </c>
      <c r="U648" s="42" t="s">
        <v>4647</v>
      </c>
      <c r="V648" s="42" t="s">
        <v>73</v>
      </c>
      <c r="W648" s="42" t="s">
        <v>73</v>
      </c>
      <c r="X648" s="98">
        <v>40349</v>
      </c>
      <c r="Y648" s="98">
        <v>40350</v>
      </c>
      <c r="Z648" s="44">
        <f t="shared" si="80"/>
        <v>2010</v>
      </c>
      <c r="AA648" s="44">
        <f t="shared" si="81"/>
        <v>6</v>
      </c>
      <c r="AB648" s="44">
        <v>0</v>
      </c>
      <c r="AC648" s="42" t="s">
        <v>4648</v>
      </c>
      <c r="AD648" s="42" t="s">
        <v>4649</v>
      </c>
      <c r="AE648" s="42" t="s">
        <v>73</v>
      </c>
      <c r="AF648" s="42" t="s">
        <v>73</v>
      </c>
      <c r="AG648" s="42" t="s">
        <v>73</v>
      </c>
      <c r="AH648" s="42" t="s">
        <v>73</v>
      </c>
      <c r="AI648" s="42" t="s">
        <v>73</v>
      </c>
      <c r="AJ648" s="42" t="s">
        <v>73</v>
      </c>
      <c r="AK648" s="31" t="s">
        <v>892</v>
      </c>
      <c r="AL648" s="31" t="s">
        <v>892</v>
      </c>
      <c r="AM648" s="47">
        <v>1</v>
      </c>
      <c r="AN648" s="47">
        <v>1</v>
      </c>
      <c r="AO648" s="47">
        <v>1</v>
      </c>
      <c r="AP648" s="47">
        <v>88</v>
      </c>
      <c r="AQ648" s="47"/>
      <c r="AR648" s="47"/>
      <c r="AS648" s="47">
        <v>0</v>
      </c>
      <c r="AT648" s="49">
        <v>1</v>
      </c>
      <c r="AU648" s="49">
        <v>1</v>
      </c>
      <c r="AV648" s="47"/>
      <c r="AW648" s="49">
        <v>1</v>
      </c>
      <c r="AX648" s="49"/>
      <c r="AY648" s="44">
        <f t="shared" si="79"/>
        <v>2</v>
      </c>
      <c r="AZ648" s="47"/>
      <c r="BA648" s="47"/>
      <c r="BB648" s="47"/>
      <c r="BC648" s="48"/>
      <c r="BD648" s="50"/>
      <c r="BE648" s="50"/>
      <c r="BF648" s="50"/>
      <c r="BG648" s="51"/>
      <c r="BH648" s="51">
        <f t="shared" si="76"/>
        <v>1</v>
      </c>
      <c r="BI648" s="51">
        <v>1</v>
      </c>
      <c r="BJ648" s="52"/>
      <c r="BK648" s="52"/>
      <c r="BL648" s="53"/>
      <c r="BM648" s="47" t="e">
        <f>COUNTIFS(A$2:$AC648,#REF!,M$2:$AL648,M648)</f>
        <v>#VALUE!</v>
      </c>
      <c r="BN648" s="47">
        <v>0</v>
      </c>
      <c r="BO648" s="54">
        <v>2</v>
      </c>
      <c r="BP648" s="54">
        <v>0</v>
      </c>
      <c r="BQ648" s="47">
        <v>2</v>
      </c>
      <c r="BR648" s="49">
        <v>1</v>
      </c>
      <c r="BS648" s="49">
        <v>1</v>
      </c>
      <c r="BT648" s="44">
        <f t="shared" si="75"/>
        <v>81</v>
      </c>
      <c r="BW648" s="40" t="s">
        <v>67</v>
      </c>
      <c r="BY648" s="55"/>
      <c r="BZ648" s="1" t="s">
        <v>22426</v>
      </c>
    </row>
    <row r="649" spans="1:78" ht="15" customHeight="1">
      <c r="A649" s="25" t="s">
        <v>3224</v>
      </c>
      <c r="B649" s="42" t="s">
        <v>4651</v>
      </c>
      <c r="D649" s="263">
        <v>0</v>
      </c>
      <c r="E649" s="42" t="s">
        <v>76</v>
      </c>
      <c r="F649" s="42" t="s">
        <v>77</v>
      </c>
      <c r="G649" s="264"/>
      <c r="H649" s="264"/>
      <c r="I649" s="42" t="s">
        <v>1073</v>
      </c>
      <c r="J649" s="43" t="s">
        <v>4650</v>
      </c>
      <c r="M649" s="44" t="s">
        <v>88</v>
      </c>
      <c r="N649" s="45" t="s">
        <v>89</v>
      </c>
      <c r="O649" s="42" t="s">
        <v>86</v>
      </c>
      <c r="P649" s="42" t="s">
        <v>87</v>
      </c>
      <c r="Q649" s="42" t="s">
        <v>73</v>
      </c>
      <c r="R649" s="42" t="s">
        <v>73</v>
      </c>
      <c r="S649" s="42" t="s">
        <v>4652</v>
      </c>
      <c r="T649" s="42" t="s">
        <v>4653</v>
      </c>
      <c r="U649" s="42" t="s">
        <v>4653</v>
      </c>
      <c r="V649" s="42" t="s">
        <v>73</v>
      </c>
      <c r="W649" s="42" t="s">
        <v>73</v>
      </c>
      <c r="X649" s="98">
        <v>40457</v>
      </c>
      <c r="Y649" s="98">
        <v>40465</v>
      </c>
      <c r="Z649" s="44">
        <f t="shared" si="80"/>
        <v>2010</v>
      </c>
      <c r="AA649" s="44">
        <f t="shared" si="81"/>
        <v>10</v>
      </c>
      <c r="AB649" s="44">
        <v>0</v>
      </c>
      <c r="AC649" s="42" t="s">
        <v>4654</v>
      </c>
      <c r="AD649" s="42" t="s">
        <v>4655</v>
      </c>
      <c r="AE649" s="42" t="s">
        <v>73</v>
      </c>
      <c r="AF649" s="42" t="s">
        <v>73</v>
      </c>
      <c r="AG649" s="42" t="s">
        <v>73</v>
      </c>
      <c r="AH649" s="42" t="s">
        <v>73</v>
      </c>
      <c r="AI649" s="42" t="s">
        <v>73</v>
      </c>
      <c r="AJ649" s="42" t="s">
        <v>73</v>
      </c>
      <c r="AK649" s="31" t="s">
        <v>892</v>
      </c>
      <c r="AL649" s="31" t="s">
        <v>892</v>
      </c>
      <c r="AM649" s="47">
        <v>1</v>
      </c>
      <c r="AN649" s="47">
        <v>1</v>
      </c>
      <c r="AO649" s="47">
        <v>1</v>
      </c>
      <c r="AP649" s="47">
        <v>88</v>
      </c>
      <c r="AQ649" s="47"/>
      <c r="AR649" s="47"/>
      <c r="AS649" s="47">
        <v>0</v>
      </c>
      <c r="AT649" s="49">
        <v>1</v>
      </c>
      <c r="AU649" s="49">
        <v>1</v>
      </c>
      <c r="AV649" s="47"/>
      <c r="AW649" s="49">
        <v>1</v>
      </c>
      <c r="AX649" s="49"/>
      <c r="AY649" s="44">
        <f t="shared" si="79"/>
        <v>9</v>
      </c>
      <c r="AZ649" s="47"/>
      <c r="BA649" s="47"/>
      <c r="BB649" s="47"/>
      <c r="BC649" s="48"/>
      <c r="BD649" s="50"/>
      <c r="BE649" s="50"/>
      <c r="BF649" s="50"/>
      <c r="BG649" s="51"/>
      <c r="BH649" s="51">
        <f t="shared" si="76"/>
        <v>1</v>
      </c>
      <c r="BI649" s="51">
        <v>4</v>
      </c>
      <c r="BJ649" s="52"/>
      <c r="BK649" s="52"/>
      <c r="BL649" s="53"/>
      <c r="BM649" s="47" t="e">
        <f>COUNTIFS(A$2:$AC649,#REF!,M$2:$AL649,M649)</f>
        <v>#VALUE!</v>
      </c>
      <c r="BN649" s="47">
        <v>0</v>
      </c>
      <c r="BO649" s="54">
        <v>9</v>
      </c>
      <c r="BP649" s="54">
        <v>0</v>
      </c>
      <c r="BQ649" s="47">
        <v>9</v>
      </c>
      <c r="BR649" s="49">
        <v>1</v>
      </c>
      <c r="BS649" s="49">
        <v>1</v>
      </c>
      <c r="BT649" s="44">
        <f t="shared" si="75"/>
        <v>189</v>
      </c>
      <c r="BW649" s="40" t="s">
        <v>67</v>
      </c>
      <c r="BY649" s="55"/>
      <c r="BZ649" s="1" t="s">
        <v>22426</v>
      </c>
    </row>
    <row r="650" spans="1:78" ht="15" customHeight="1">
      <c r="A650" s="25" t="s">
        <v>3224</v>
      </c>
      <c r="B650" s="42" t="s">
        <v>4656</v>
      </c>
      <c r="D650" s="263">
        <v>0</v>
      </c>
      <c r="E650" s="42" t="s">
        <v>76</v>
      </c>
      <c r="F650" s="42" t="s">
        <v>77</v>
      </c>
      <c r="G650" s="264"/>
      <c r="H650" s="264"/>
      <c r="I650" s="42" t="s">
        <v>1073</v>
      </c>
      <c r="J650" s="43" t="s">
        <v>4650</v>
      </c>
      <c r="M650" s="44" t="s">
        <v>88</v>
      </c>
      <c r="N650" s="45" t="s">
        <v>89</v>
      </c>
      <c r="O650" s="42" t="s">
        <v>81</v>
      </c>
      <c r="P650" s="42" t="s">
        <v>82</v>
      </c>
      <c r="Q650" s="42" t="s">
        <v>73</v>
      </c>
      <c r="R650" s="42" t="s">
        <v>73</v>
      </c>
      <c r="S650" s="42" t="s">
        <v>4657</v>
      </c>
      <c r="T650" s="42" t="s">
        <v>4658</v>
      </c>
      <c r="U650" s="42" t="s">
        <v>4658</v>
      </c>
      <c r="V650" s="42" t="s">
        <v>73</v>
      </c>
      <c r="W650" s="42" t="s">
        <v>73</v>
      </c>
      <c r="X650" s="98">
        <v>40501</v>
      </c>
      <c r="Y650" s="98">
        <v>40503</v>
      </c>
      <c r="Z650" s="44">
        <f t="shared" si="80"/>
        <v>2010</v>
      </c>
      <c r="AA650" s="44">
        <f t="shared" si="81"/>
        <v>11</v>
      </c>
      <c r="AB650" s="44">
        <v>0</v>
      </c>
      <c r="AC650" s="42" t="s">
        <v>1368</v>
      </c>
      <c r="AD650" s="42" t="s">
        <v>1369</v>
      </c>
      <c r="AE650" s="42" t="s">
        <v>73</v>
      </c>
      <c r="AF650" s="42" t="s">
        <v>73</v>
      </c>
      <c r="AG650" s="42" t="s">
        <v>73</v>
      </c>
      <c r="AH650" s="42" t="s">
        <v>73</v>
      </c>
      <c r="AI650" s="42" t="s">
        <v>4659</v>
      </c>
      <c r="AJ650" s="42" t="s">
        <v>4660</v>
      </c>
      <c r="AK650" s="31" t="s">
        <v>892</v>
      </c>
      <c r="AL650" s="31" t="s">
        <v>892</v>
      </c>
      <c r="AM650" s="47">
        <v>1</v>
      </c>
      <c r="AN650" s="47">
        <v>1</v>
      </c>
      <c r="AO650" s="47">
        <v>1</v>
      </c>
      <c r="AP650" s="47">
        <v>88</v>
      </c>
      <c r="AQ650" s="47"/>
      <c r="AR650" s="47"/>
      <c r="AS650" s="47">
        <v>0</v>
      </c>
      <c r="AT650" s="49">
        <v>1</v>
      </c>
      <c r="AU650" s="49">
        <v>1</v>
      </c>
      <c r="AV650" s="47"/>
      <c r="AW650" s="49">
        <v>1</v>
      </c>
      <c r="AX650" s="49"/>
      <c r="AY650" s="44">
        <f t="shared" si="79"/>
        <v>3</v>
      </c>
      <c r="AZ650" s="47"/>
      <c r="BA650" s="47"/>
      <c r="BB650" s="47"/>
      <c r="BC650" s="48"/>
      <c r="BD650" s="50"/>
      <c r="BE650" s="50"/>
      <c r="BF650" s="50"/>
      <c r="BG650" s="51"/>
      <c r="BH650" s="51">
        <f t="shared" si="76"/>
        <v>1</v>
      </c>
      <c r="BI650" s="51">
        <v>8</v>
      </c>
      <c r="BJ650" s="52"/>
      <c r="BK650" s="52"/>
      <c r="BL650" s="53"/>
      <c r="BM650" s="47" t="e">
        <f>COUNTIFS(A$2:$AC650,#REF!,M$2:$AL650,M650)</f>
        <v>#VALUE!</v>
      </c>
      <c r="BN650" s="47">
        <v>0</v>
      </c>
      <c r="BO650" s="54">
        <v>3</v>
      </c>
      <c r="BP650" s="54">
        <v>0</v>
      </c>
      <c r="BQ650" s="47">
        <v>3</v>
      </c>
      <c r="BR650" s="49">
        <v>1</v>
      </c>
      <c r="BS650" s="49">
        <v>1</v>
      </c>
      <c r="BT650" s="44">
        <f t="shared" si="75"/>
        <v>233</v>
      </c>
      <c r="BW650" s="40" t="s">
        <v>67</v>
      </c>
      <c r="BY650" s="55"/>
      <c r="BZ650" s="1" t="s">
        <v>22426</v>
      </c>
    </row>
    <row r="651" spans="1:78" ht="15" customHeight="1">
      <c r="A651" s="25" t="s">
        <v>3224</v>
      </c>
      <c r="B651" s="42" t="s">
        <v>4661</v>
      </c>
      <c r="D651" s="263">
        <v>0</v>
      </c>
      <c r="E651" s="42" t="s">
        <v>76</v>
      </c>
      <c r="F651" s="42" t="s">
        <v>77</v>
      </c>
      <c r="G651" s="264"/>
      <c r="H651" s="264"/>
      <c r="I651" s="42" t="s">
        <v>1073</v>
      </c>
      <c r="J651" s="43" t="s">
        <v>4650</v>
      </c>
      <c r="M651" s="44" t="s">
        <v>88</v>
      </c>
      <c r="N651" s="45" t="s">
        <v>89</v>
      </c>
      <c r="O651" s="42" t="s">
        <v>100</v>
      </c>
      <c r="P651" s="42" t="s">
        <v>101</v>
      </c>
      <c r="Q651" s="42" t="s">
        <v>73</v>
      </c>
      <c r="R651" s="42" t="s">
        <v>73</v>
      </c>
      <c r="S651" s="42" t="s">
        <v>471</v>
      </c>
      <c r="T651" s="42" t="s">
        <v>4662</v>
      </c>
      <c r="U651" s="42" t="s">
        <v>4662</v>
      </c>
      <c r="V651" s="42" t="s">
        <v>73</v>
      </c>
      <c r="W651" s="42" t="s">
        <v>73</v>
      </c>
      <c r="X651" s="98">
        <v>40504</v>
      </c>
      <c r="Y651" s="98">
        <v>40505</v>
      </c>
      <c r="Z651" s="44">
        <f t="shared" si="80"/>
        <v>2010</v>
      </c>
      <c r="AA651" s="44">
        <f t="shared" si="81"/>
        <v>11</v>
      </c>
      <c r="AB651" s="44">
        <v>0</v>
      </c>
      <c r="AC651" s="42" t="s">
        <v>4663</v>
      </c>
      <c r="AD651" s="42" t="s">
        <v>4664</v>
      </c>
      <c r="AE651" s="42" t="s">
        <v>73</v>
      </c>
      <c r="AF651" s="42" t="s">
        <v>73</v>
      </c>
      <c r="AG651" s="42" t="s">
        <v>73</v>
      </c>
      <c r="AH651" s="42" t="s">
        <v>73</v>
      </c>
      <c r="AI651" s="42" t="s">
        <v>73</v>
      </c>
      <c r="AJ651" s="42" t="s">
        <v>73</v>
      </c>
      <c r="AK651" s="31" t="s">
        <v>892</v>
      </c>
      <c r="AL651" s="31" t="s">
        <v>892</v>
      </c>
      <c r="AM651" s="47">
        <v>1</v>
      </c>
      <c r="AN651" s="47">
        <v>1</v>
      </c>
      <c r="AO651" s="47">
        <v>1</v>
      </c>
      <c r="AP651" s="47">
        <v>88</v>
      </c>
      <c r="AQ651" s="47"/>
      <c r="AR651" s="47"/>
      <c r="AS651" s="47">
        <v>0</v>
      </c>
      <c r="AT651" s="49">
        <v>1</v>
      </c>
      <c r="AU651" s="49">
        <v>1</v>
      </c>
      <c r="AV651" s="47"/>
      <c r="AW651" s="49">
        <v>1</v>
      </c>
      <c r="AX651" s="49"/>
      <c r="AY651" s="44">
        <f t="shared" si="79"/>
        <v>2</v>
      </c>
      <c r="AZ651" s="47"/>
      <c r="BA651" s="47"/>
      <c r="BB651" s="47"/>
      <c r="BC651" s="48"/>
      <c r="BD651" s="50"/>
      <c r="BE651" s="50"/>
      <c r="BF651" s="50"/>
      <c r="BG651" s="51"/>
      <c r="BH651" s="51">
        <f t="shared" si="76"/>
        <v>1</v>
      </c>
      <c r="BI651" s="51">
        <v>8</v>
      </c>
      <c r="BJ651" s="52"/>
      <c r="BK651" s="52"/>
      <c r="BL651" s="53"/>
      <c r="BM651" s="47" t="e">
        <f>COUNTIFS(A$2:$AC651,#REF!,M$2:$AL651,M651)</f>
        <v>#VALUE!</v>
      </c>
      <c r="BN651" s="47">
        <v>0</v>
      </c>
      <c r="BO651" s="54">
        <v>2</v>
      </c>
      <c r="BP651" s="54">
        <v>0</v>
      </c>
      <c r="BQ651" s="47">
        <v>2</v>
      </c>
      <c r="BR651" s="49">
        <v>1</v>
      </c>
      <c r="BS651" s="49">
        <v>1</v>
      </c>
      <c r="BT651" s="44">
        <f t="shared" si="75"/>
        <v>236</v>
      </c>
      <c r="BW651" s="40" t="s">
        <v>67</v>
      </c>
      <c r="BY651" s="55"/>
      <c r="BZ651" s="1" t="s">
        <v>22426</v>
      </c>
    </row>
    <row r="652" spans="1:78" ht="15" customHeight="1">
      <c r="A652" s="25" t="s">
        <v>3224</v>
      </c>
      <c r="B652" s="42" t="s">
        <v>4665</v>
      </c>
      <c r="D652" s="263">
        <v>0</v>
      </c>
      <c r="E652" s="42" t="s">
        <v>76</v>
      </c>
      <c r="F652" s="42" t="s">
        <v>77</v>
      </c>
      <c r="G652" s="264"/>
      <c r="H652" s="264"/>
      <c r="I652" s="42" t="s">
        <v>450</v>
      </c>
      <c r="J652" s="43" t="s">
        <v>4666</v>
      </c>
      <c r="M652" s="44" t="s">
        <v>88</v>
      </c>
      <c r="N652" s="45" t="s">
        <v>89</v>
      </c>
      <c r="O652" s="42" t="s">
        <v>86</v>
      </c>
      <c r="P652" s="42" t="s">
        <v>87</v>
      </c>
      <c r="Q652" s="42" t="s">
        <v>73</v>
      </c>
      <c r="R652" s="42" t="s">
        <v>73</v>
      </c>
      <c r="S652" s="42" t="s">
        <v>4667</v>
      </c>
      <c r="T652" s="42" t="s">
        <v>4668</v>
      </c>
      <c r="U652" s="42" t="s">
        <v>4668</v>
      </c>
      <c r="V652" s="42" t="s">
        <v>73</v>
      </c>
      <c r="W652" s="42" t="s">
        <v>73</v>
      </c>
      <c r="X652" s="98">
        <v>40497</v>
      </c>
      <c r="Y652" s="98">
        <v>40500</v>
      </c>
      <c r="Z652" s="44">
        <f t="shared" si="80"/>
        <v>2010</v>
      </c>
      <c r="AA652" s="44">
        <f t="shared" si="81"/>
        <v>11</v>
      </c>
      <c r="AB652" s="44">
        <v>0</v>
      </c>
      <c r="AC652" s="42" t="s">
        <v>4669</v>
      </c>
      <c r="AD652" s="42" t="s">
        <v>4670</v>
      </c>
      <c r="AE652" s="42" t="s">
        <v>73</v>
      </c>
      <c r="AF652" s="42" t="s">
        <v>73</v>
      </c>
      <c r="AG652" s="42" t="s">
        <v>73</v>
      </c>
      <c r="AH652" s="42" t="s">
        <v>73</v>
      </c>
      <c r="AI652" s="42" t="s">
        <v>73</v>
      </c>
      <c r="AJ652" s="42" t="s">
        <v>73</v>
      </c>
      <c r="AK652" s="31" t="s">
        <v>892</v>
      </c>
      <c r="AL652" s="31" t="s">
        <v>892</v>
      </c>
      <c r="AM652" s="47">
        <v>1</v>
      </c>
      <c r="AN652" s="47">
        <v>2</v>
      </c>
      <c r="AO652" s="47">
        <v>1</v>
      </c>
      <c r="AP652" s="47">
        <v>88</v>
      </c>
      <c r="AQ652" s="47"/>
      <c r="AR652" s="47"/>
      <c r="AS652" s="47">
        <v>0</v>
      </c>
      <c r="AT652" s="49">
        <v>1</v>
      </c>
      <c r="AU652" s="49">
        <v>1</v>
      </c>
      <c r="AV652" s="47"/>
      <c r="AW652" s="49">
        <v>1</v>
      </c>
      <c r="AX652" s="49"/>
      <c r="AY652" s="44">
        <f t="shared" si="79"/>
        <v>4</v>
      </c>
      <c r="AZ652" s="47"/>
      <c r="BA652" s="47"/>
      <c r="BB652" s="47"/>
      <c r="BC652" s="48"/>
      <c r="BD652" s="50"/>
      <c r="BE652" s="50"/>
      <c r="BF652" s="50"/>
      <c r="BG652" s="51"/>
      <c r="BH652" s="51">
        <f t="shared" si="76"/>
        <v>1</v>
      </c>
      <c r="BI652" s="51">
        <v>8</v>
      </c>
      <c r="BJ652" s="52"/>
      <c r="BK652" s="52"/>
      <c r="BL652" s="53"/>
      <c r="BM652" s="47" t="e">
        <f>COUNTIFS(A$2:$AC652,#REF!,M$2:$AL652,M652)</f>
        <v>#VALUE!</v>
      </c>
      <c r="BN652" s="47">
        <v>0</v>
      </c>
      <c r="BO652" s="54">
        <v>4</v>
      </c>
      <c r="BP652" s="54">
        <v>0</v>
      </c>
      <c r="BQ652" s="47">
        <v>4</v>
      </c>
      <c r="BR652" s="49">
        <v>1</v>
      </c>
      <c r="BS652" s="49">
        <v>1</v>
      </c>
      <c r="BT652" s="44">
        <f t="shared" si="75"/>
        <v>229</v>
      </c>
      <c r="BW652" s="40" t="s">
        <v>67</v>
      </c>
      <c r="BY652" s="55"/>
      <c r="BZ652" s="1" t="s">
        <v>22426</v>
      </c>
    </row>
    <row r="653" spans="1:78" ht="15" customHeight="1">
      <c r="A653" s="25" t="s">
        <v>3224</v>
      </c>
      <c r="B653" s="42" t="s">
        <v>4671</v>
      </c>
      <c r="D653" s="263">
        <v>0</v>
      </c>
      <c r="E653" s="42" t="s">
        <v>76</v>
      </c>
      <c r="F653" s="42" t="s">
        <v>77</v>
      </c>
      <c r="G653" s="264"/>
      <c r="H653" s="264"/>
      <c r="I653" s="42" t="s">
        <v>450</v>
      </c>
      <c r="J653" s="43" t="s">
        <v>4666</v>
      </c>
      <c r="M653" s="44" t="s">
        <v>88</v>
      </c>
      <c r="N653" s="45" t="s">
        <v>89</v>
      </c>
      <c r="O653" s="42" t="s">
        <v>81</v>
      </c>
      <c r="P653" s="42" t="s">
        <v>82</v>
      </c>
      <c r="Q653" s="42" t="s">
        <v>73</v>
      </c>
      <c r="R653" s="42" t="s">
        <v>73</v>
      </c>
      <c r="S653" s="42" t="s">
        <v>471</v>
      </c>
      <c r="T653" s="42" t="s">
        <v>4672</v>
      </c>
      <c r="U653" s="42" t="s">
        <v>4672</v>
      </c>
      <c r="V653" s="42" t="s">
        <v>73</v>
      </c>
      <c r="W653" s="42" t="s">
        <v>73</v>
      </c>
      <c r="X653" s="98">
        <v>40511</v>
      </c>
      <c r="Y653" s="98">
        <v>40514</v>
      </c>
      <c r="Z653" s="44">
        <f t="shared" si="80"/>
        <v>2010</v>
      </c>
      <c r="AA653" s="44">
        <f t="shared" si="81"/>
        <v>11</v>
      </c>
      <c r="AB653" s="44">
        <v>0</v>
      </c>
      <c r="AC653" s="42" t="s">
        <v>4673</v>
      </c>
      <c r="AD653" s="42" t="s">
        <v>4674</v>
      </c>
      <c r="AE653" s="42" t="s">
        <v>73</v>
      </c>
      <c r="AF653" s="42" t="s">
        <v>73</v>
      </c>
      <c r="AG653" s="42" t="s">
        <v>73</v>
      </c>
      <c r="AH653" s="42" t="s">
        <v>73</v>
      </c>
      <c r="AI653" s="42" t="s">
        <v>73</v>
      </c>
      <c r="AJ653" s="42" t="s">
        <v>73</v>
      </c>
      <c r="AK653" s="31" t="s">
        <v>892</v>
      </c>
      <c r="AL653" s="31" t="s">
        <v>892</v>
      </c>
      <c r="AM653" s="47">
        <v>1</v>
      </c>
      <c r="AN653" s="47">
        <v>2</v>
      </c>
      <c r="AO653" s="47">
        <v>1</v>
      </c>
      <c r="AP653" s="47">
        <v>88</v>
      </c>
      <c r="AQ653" s="47"/>
      <c r="AR653" s="47"/>
      <c r="AS653" s="47">
        <v>0</v>
      </c>
      <c r="AT653" s="49">
        <v>1</v>
      </c>
      <c r="AU653" s="49">
        <v>1</v>
      </c>
      <c r="AV653" s="47"/>
      <c r="AW653" s="49">
        <v>1</v>
      </c>
      <c r="AX653" s="49"/>
      <c r="AY653" s="44">
        <f t="shared" si="79"/>
        <v>4</v>
      </c>
      <c r="AZ653" s="47"/>
      <c r="BA653" s="47"/>
      <c r="BB653" s="47"/>
      <c r="BC653" s="48"/>
      <c r="BD653" s="50"/>
      <c r="BE653" s="50"/>
      <c r="BF653" s="50"/>
      <c r="BG653" s="51"/>
      <c r="BH653" s="51">
        <f t="shared" si="76"/>
        <v>1</v>
      </c>
      <c r="BI653" s="51">
        <v>1</v>
      </c>
      <c r="BJ653" s="52"/>
      <c r="BK653" s="52"/>
      <c r="BL653" s="53"/>
      <c r="BM653" s="47" t="e">
        <f>COUNTIFS(A$2:$AC653,#REF!,M$2:$AL653,M653)</f>
        <v>#VALUE!</v>
      </c>
      <c r="BN653" s="47">
        <v>0</v>
      </c>
      <c r="BO653" s="54">
        <v>4</v>
      </c>
      <c r="BP653" s="54">
        <v>0</v>
      </c>
      <c r="BQ653" s="47">
        <v>4</v>
      </c>
      <c r="BR653" s="49">
        <v>1</v>
      </c>
      <c r="BS653" s="49">
        <v>1</v>
      </c>
      <c r="BT653" s="44">
        <f t="shared" si="75"/>
        <v>243</v>
      </c>
      <c r="BW653" s="40" t="s">
        <v>67</v>
      </c>
      <c r="BY653" s="55"/>
      <c r="BZ653" s="1" t="s">
        <v>22426</v>
      </c>
    </row>
    <row r="654" spans="1:78" ht="15" customHeight="1">
      <c r="A654" s="25" t="s">
        <v>3224</v>
      </c>
      <c r="B654" s="42" t="s">
        <v>4675</v>
      </c>
      <c r="D654" s="263">
        <v>0</v>
      </c>
      <c r="E654" s="42" t="s">
        <v>76</v>
      </c>
      <c r="F654" s="42" t="s">
        <v>77</v>
      </c>
      <c r="G654" s="264"/>
      <c r="H654" s="264"/>
      <c r="I654" s="42" t="s">
        <v>531</v>
      </c>
      <c r="J654" s="43" t="s">
        <v>4676</v>
      </c>
      <c r="M654" s="44" t="s">
        <v>88</v>
      </c>
      <c r="N654" s="45" t="s">
        <v>89</v>
      </c>
      <c r="O654" s="42" t="s">
        <v>100</v>
      </c>
      <c r="P654" s="42" t="s">
        <v>101</v>
      </c>
      <c r="Q654" s="42" t="s">
        <v>73</v>
      </c>
      <c r="R654" s="42" t="s">
        <v>73</v>
      </c>
      <c r="S654" s="42" t="s">
        <v>471</v>
      </c>
      <c r="T654" s="42" t="s">
        <v>4677</v>
      </c>
      <c r="U654" s="42" t="s">
        <v>4677</v>
      </c>
      <c r="V654" s="42" t="s">
        <v>73</v>
      </c>
      <c r="W654" s="42" t="s">
        <v>73</v>
      </c>
      <c r="X654" s="98">
        <v>40277</v>
      </c>
      <c r="Y654" s="98">
        <v>40280</v>
      </c>
      <c r="Z654" s="44">
        <f t="shared" si="80"/>
        <v>2010</v>
      </c>
      <c r="AA654" s="44">
        <f t="shared" si="81"/>
        <v>4</v>
      </c>
      <c r="AB654" s="44">
        <v>0</v>
      </c>
      <c r="AC654" s="42" t="s">
        <v>755</v>
      </c>
      <c r="AD654" s="42" t="s">
        <v>756</v>
      </c>
      <c r="AE654" s="42" t="s">
        <v>73</v>
      </c>
      <c r="AF654" s="42" t="s">
        <v>73</v>
      </c>
      <c r="AG654" s="42" t="s">
        <v>73</v>
      </c>
      <c r="AH654" s="42" t="s">
        <v>73</v>
      </c>
      <c r="AI654" s="42" t="s">
        <v>4678</v>
      </c>
      <c r="AJ654" s="42" t="s">
        <v>4679</v>
      </c>
      <c r="AK654" s="31" t="s">
        <v>892</v>
      </c>
      <c r="AL654" s="31" t="s">
        <v>892</v>
      </c>
      <c r="AM654" s="47">
        <v>1</v>
      </c>
      <c r="AN654" s="47">
        <v>3</v>
      </c>
      <c r="AO654" s="47">
        <v>1</v>
      </c>
      <c r="AP654" s="47">
        <v>88</v>
      </c>
      <c r="AQ654" s="47"/>
      <c r="AR654" s="47"/>
      <c r="AS654" s="47">
        <v>0</v>
      </c>
      <c r="AT654" s="49">
        <v>1</v>
      </c>
      <c r="AU654" s="49">
        <v>1</v>
      </c>
      <c r="AV654" s="47"/>
      <c r="AW654" s="49">
        <v>1</v>
      </c>
      <c r="AX654" s="49"/>
      <c r="AY654" s="44">
        <f t="shared" si="79"/>
        <v>4</v>
      </c>
      <c r="AZ654" s="47"/>
      <c r="BA654" s="47"/>
      <c r="BB654" s="47"/>
      <c r="BC654" s="48"/>
      <c r="BD654" s="50"/>
      <c r="BE654" s="50"/>
      <c r="BF654" s="50"/>
      <c r="BG654" s="51"/>
      <c r="BH654" s="51">
        <f t="shared" si="76"/>
        <v>1</v>
      </c>
      <c r="BI654" s="51">
        <v>3</v>
      </c>
      <c r="BJ654" s="52"/>
      <c r="BK654" s="52"/>
      <c r="BL654" s="53"/>
      <c r="BM654" s="47" t="e">
        <f>COUNTIFS(A$2:$AC654,#REF!,M$2:$AL654,M654)</f>
        <v>#VALUE!</v>
      </c>
      <c r="BN654" s="47">
        <v>0</v>
      </c>
      <c r="BO654" s="54">
        <v>4</v>
      </c>
      <c r="BP654" s="54">
        <v>0</v>
      </c>
      <c r="BQ654" s="47">
        <v>4</v>
      </c>
      <c r="BR654" s="49">
        <v>1</v>
      </c>
      <c r="BS654" s="49">
        <v>1</v>
      </c>
      <c r="BT654" s="44">
        <f t="shared" si="75"/>
        <v>9</v>
      </c>
      <c r="BW654" s="40" t="s">
        <v>67</v>
      </c>
      <c r="BY654" s="55"/>
      <c r="BZ654" s="1" t="s">
        <v>22426</v>
      </c>
    </row>
    <row r="655" spans="1:78" ht="15" customHeight="1">
      <c r="A655" s="25" t="s">
        <v>3224</v>
      </c>
      <c r="B655" s="42" t="s">
        <v>4680</v>
      </c>
      <c r="D655" s="263">
        <v>0</v>
      </c>
      <c r="E655" s="42" t="s">
        <v>76</v>
      </c>
      <c r="F655" s="42" t="s">
        <v>77</v>
      </c>
      <c r="G655" s="264"/>
      <c r="H655" s="264"/>
      <c r="I655" s="42" t="s">
        <v>531</v>
      </c>
      <c r="J655" s="43" t="s">
        <v>4676</v>
      </c>
      <c r="M655" s="44" t="s">
        <v>88</v>
      </c>
      <c r="N655" s="45" t="s">
        <v>89</v>
      </c>
      <c r="O655" s="42" t="s">
        <v>100</v>
      </c>
      <c r="P655" s="42" t="s">
        <v>101</v>
      </c>
      <c r="Q655" s="42" t="s">
        <v>73</v>
      </c>
      <c r="R655" s="42" t="s">
        <v>73</v>
      </c>
      <c r="S655" s="42" t="s">
        <v>471</v>
      </c>
      <c r="T655" s="42" t="s">
        <v>4681</v>
      </c>
      <c r="U655" s="42" t="s">
        <v>4681</v>
      </c>
      <c r="V655" s="42" t="s">
        <v>73</v>
      </c>
      <c r="W655" s="42" t="s">
        <v>73</v>
      </c>
      <c r="X655" s="98">
        <v>40435</v>
      </c>
      <c r="Y655" s="98">
        <v>40437</v>
      </c>
      <c r="Z655" s="44">
        <f t="shared" si="80"/>
        <v>2010</v>
      </c>
      <c r="AA655" s="44">
        <f t="shared" si="81"/>
        <v>9</v>
      </c>
      <c r="AB655" s="44">
        <v>0</v>
      </c>
      <c r="AC655" s="42" t="s">
        <v>864</v>
      </c>
      <c r="AD655" s="42" t="s">
        <v>4682</v>
      </c>
      <c r="AE655" s="42" t="s">
        <v>73</v>
      </c>
      <c r="AF655" s="42" t="s">
        <v>73</v>
      </c>
      <c r="AG655" s="42" t="s">
        <v>73</v>
      </c>
      <c r="AH655" s="42" t="s">
        <v>73</v>
      </c>
      <c r="AI655" s="42" t="s">
        <v>73</v>
      </c>
      <c r="AJ655" s="42" t="s">
        <v>73</v>
      </c>
      <c r="AK655" s="31" t="s">
        <v>892</v>
      </c>
      <c r="AL655" s="31" t="s">
        <v>892</v>
      </c>
      <c r="AM655" s="47">
        <v>1</v>
      </c>
      <c r="AN655" s="47">
        <v>3</v>
      </c>
      <c r="AO655" s="47">
        <v>1</v>
      </c>
      <c r="AP655" s="47">
        <v>88</v>
      </c>
      <c r="AQ655" s="47"/>
      <c r="AR655" s="47"/>
      <c r="AS655" s="47">
        <v>0</v>
      </c>
      <c r="AT655" s="49">
        <v>1</v>
      </c>
      <c r="AU655" s="49">
        <v>1</v>
      </c>
      <c r="AV655" s="47"/>
      <c r="AW655" s="49">
        <v>1</v>
      </c>
      <c r="AX655" s="49"/>
      <c r="AY655" s="44">
        <f t="shared" si="79"/>
        <v>3</v>
      </c>
      <c r="AZ655" s="47"/>
      <c r="BA655" s="47"/>
      <c r="BB655" s="47"/>
      <c r="BC655" s="48"/>
      <c r="BD655" s="50"/>
      <c r="BE655" s="50"/>
      <c r="BF655" s="50"/>
      <c r="BG655" s="51"/>
      <c r="BH655" s="51">
        <f t="shared" si="76"/>
        <v>1</v>
      </c>
      <c r="BI655" s="51">
        <v>3</v>
      </c>
      <c r="BJ655" s="52"/>
      <c r="BK655" s="52"/>
      <c r="BL655" s="53"/>
      <c r="BM655" s="47" t="e">
        <f>COUNTIFS(A$2:$AC655,#REF!,M$2:$AL655,M655)</f>
        <v>#VALUE!</v>
      </c>
      <c r="BN655" s="47">
        <v>0</v>
      </c>
      <c r="BO655" s="54">
        <v>3</v>
      </c>
      <c r="BP655" s="54">
        <v>0</v>
      </c>
      <c r="BQ655" s="47">
        <v>3</v>
      </c>
      <c r="BR655" s="49">
        <v>1</v>
      </c>
      <c r="BS655" s="49">
        <v>1</v>
      </c>
      <c r="BT655" s="44">
        <f t="shared" si="75"/>
        <v>167</v>
      </c>
      <c r="BW655" s="40" t="s">
        <v>67</v>
      </c>
      <c r="BY655" s="55"/>
      <c r="BZ655" s="1" t="s">
        <v>22426</v>
      </c>
    </row>
    <row r="656" spans="1:78" ht="15" customHeight="1">
      <c r="A656" s="25" t="s">
        <v>3224</v>
      </c>
      <c r="B656" s="42" t="s">
        <v>4683</v>
      </c>
      <c r="D656" s="263">
        <v>0</v>
      </c>
      <c r="E656" s="42" t="s">
        <v>76</v>
      </c>
      <c r="F656" s="42" t="s">
        <v>77</v>
      </c>
      <c r="G656" s="264"/>
      <c r="H656" s="264"/>
      <c r="I656" s="42" t="s">
        <v>531</v>
      </c>
      <c r="J656" s="43" t="s">
        <v>4676</v>
      </c>
      <c r="M656" s="44" t="s">
        <v>88</v>
      </c>
      <c r="N656" s="45" t="s">
        <v>89</v>
      </c>
      <c r="O656" s="42" t="s">
        <v>86</v>
      </c>
      <c r="P656" s="42" t="s">
        <v>87</v>
      </c>
      <c r="Q656" s="42" t="s">
        <v>73</v>
      </c>
      <c r="R656" s="42" t="s">
        <v>73</v>
      </c>
      <c r="S656" s="42" t="s">
        <v>4684</v>
      </c>
      <c r="T656" s="42" t="s">
        <v>4685</v>
      </c>
      <c r="U656" s="42" t="s">
        <v>4685</v>
      </c>
      <c r="V656" s="42" t="s">
        <v>73</v>
      </c>
      <c r="W656" s="42" t="s">
        <v>73</v>
      </c>
      <c r="X656" s="98">
        <v>40440</v>
      </c>
      <c r="Y656" s="98">
        <v>40444</v>
      </c>
      <c r="Z656" s="44">
        <f t="shared" si="80"/>
        <v>2010</v>
      </c>
      <c r="AA656" s="44">
        <f t="shared" si="81"/>
        <v>9</v>
      </c>
      <c r="AB656" s="44">
        <v>0</v>
      </c>
      <c r="AC656" s="42" t="s">
        <v>4686</v>
      </c>
      <c r="AD656" s="42" t="s">
        <v>1529</v>
      </c>
      <c r="AE656" s="42" t="s">
        <v>73</v>
      </c>
      <c r="AF656" s="42" t="s">
        <v>73</v>
      </c>
      <c r="AG656" s="42" t="s">
        <v>73</v>
      </c>
      <c r="AH656" s="42" t="s">
        <v>73</v>
      </c>
      <c r="AI656" s="42" t="s">
        <v>73</v>
      </c>
      <c r="AJ656" s="42" t="s">
        <v>73</v>
      </c>
      <c r="AK656" s="31" t="s">
        <v>892</v>
      </c>
      <c r="AL656" s="31" t="s">
        <v>892</v>
      </c>
      <c r="AM656" s="47">
        <v>1</v>
      </c>
      <c r="AN656" s="47">
        <v>3</v>
      </c>
      <c r="AO656" s="47">
        <v>1</v>
      </c>
      <c r="AP656" s="47">
        <v>88</v>
      </c>
      <c r="AQ656" s="47"/>
      <c r="AR656" s="47"/>
      <c r="AS656" s="47">
        <v>0</v>
      </c>
      <c r="AT656" s="49">
        <v>1</v>
      </c>
      <c r="AU656" s="49">
        <v>1</v>
      </c>
      <c r="AV656" s="47"/>
      <c r="AW656" s="49">
        <v>1</v>
      </c>
      <c r="AX656" s="49"/>
      <c r="AY656" s="44">
        <f t="shared" si="79"/>
        <v>5</v>
      </c>
      <c r="AZ656" s="47"/>
      <c r="BA656" s="47"/>
      <c r="BB656" s="47"/>
      <c r="BC656" s="48"/>
      <c r="BD656" s="50"/>
      <c r="BE656" s="50"/>
      <c r="BF656" s="50"/>
      <c r="BG656" s="51"/>
      <c r="BH656" s="51">
        <f t="shared" si="76"/>
        <v>1</v>
      </c>
      <c r="BI656" s="51">
        <v>4</v>
      </c>
      <c r="BJ656" s="52"/>
      <c r="BK656" s="52"/>
      <c r="BL656" s="53"/>
      <c r="BM656" s="47" t="e">
        <f>COUNTIFS(A$2:$AC656,#REF!,M$2:$AL656,M656)</f>
        <v>#VALUE!</v>
      </c>
      <c r="BN656" s="47">
        <v>0</v>
      </c>
      <c r="BO656" s="54">
        <v>5</v>
      </c>
      <c r="BP656" s="54">
        <v>0</v>
      </c>
      <c r="BQ656" s="47">
        <v>5</v>
      </c>
      <c r="BR656" s="49">
        <v>1</v>
      </c>
      <c r="BS656" s="49">
        <v>1</v>
      </c>
      <c r="BT656" s="44">
        <f t="shared" si="75"/>
        <v>172</v>
      </c>
      <c r="BW656" s="40" t="s">
        <v>67</v>
      </c>
      <c r="BY656" s="55"/>
      <c r="BZ656" s="1" t="s">
        <v>22426</v>
      </c>
    </row>
    <row r="657" spans="1:78" ht="15" customHeight="1">
      <c r="A657" s="25" t="s">
        <v>3224</v>
      </c>
      <c r="B657" s="42" t="s">
        <v>4687</v>
      </c>
      <c r="D657" s="263">
        <v>0</v>
      </c>
      <c r="E657" s="42" t="s">
        <v>76</v>
      </c>
      <c r="F657" s="42" t="s">
        <v>77</v>
      </c>
      <c r="G657" s="264"/>
      <c r="H657" s="264"/>
      <c r="I657" s="42" t="s">
        <v>531</v>
      </c>
      <c r="J657" s="43" t="s">
        <v>4676</v>
      </c>
      <c r="M657" s="44" t="s">
        <v>88</v>
      </c>
      <c r="N657" s="45" t="s">
        <v>89</v>
      </c>
      <c r="O657" s="42" t="s">
        <v>86</v>
      </c>
      <c r="P657" s="42" t="s">
        <v>87</v>
      </c>
      <c r="Q657" s="42" t="s">
        <v>73</v>
      </c>
      <c r="R657" s="42" t="s">
        <v>73</v>
      </c>
      <c r="S657" s="42" t="s">
        <v>471</v>
      </c>
      <c r="T657" s="42" t="s">
        <v>1298</v>
      </c>
      <c r="U657" s="42" t="s">
        <v>1298</v>
      </c>
      <c r="V657" s="42" t="s">
        <v>73</v>
      </c>
      <c r="W657" s="42" t="s">
        <v>73</v>
      </c>
      <c r="X657" s="98">
        <v>40445</v>
      </c>
      <c r="Y657" s="98">
        <v>40448</v>
      </c>
      <c r="Z657" s="44">
        <f t="shared" si="80"/>
        <v>2010</v>
      </c>
      <c r="AA657" s="44">
        <f t="shared" si="81"/>
        <v>9</v>
      </c>
      <c r="AB657" s="44">
        <v>0</v>
      </c>
      <c r="AC657" s="42" t="s">
        <v>601</v>
      </c>
      <c r="AD657" s="42" t="s">
        <v>602</v>
      </c>
      <c r="AE657" s="42" t="s">
        <v>73</v>
      </c>
      <c r="AF657" s="42" t="s">
        <v>73</v>
      </c>
      <c r="AG657" s="42" t="s">
        <v>73</v>
      </c>
      <c r="AH657" s="42" t="s">
        <v>73</v>
      </c>
      <c r="AI657" s="42" t="s">
        <v>73</v>
      </c>
      <c r="AJ657" s="42" t="s">
        <v>73</v>
      </c>
      <c r="AK657" s="31" t="s">
        <v>892</v>
      </c>
      <c r="AL657" s="31" t="s">
        <v>892</v>
      </c>
      <c r="AM657" s="47">
        <v>1</v>
      </c>
      <c r="AN657" s="47">
        <v>3</v>
      </c>
      <c r="AO657" s="47">
        <v>1</v>
      </c>
      <c r="AP657" s="47">
        <v>88</v>
      </c>
      <c r="AQ657" s="47"/>
      <c r="AR657" s="47"/>
      <c r="AS657" s="47">
        <v>0</v>
      </c>
      <c r="AT657" s="49">
        <v>1</v>
      </c>
      <c r="AU657" s="49">
        <v>1</v>
      </c>
      <c r="AV657" s="47"/>
      <c r="AW657" s="49">
        <v>1</v>
      </c>
      <c r="AX657" s="49"/>
      <c r="AY657" s="44">
        <f t="shared" si="79"/>
        <v>4</v>
      </c>
      <c r="AZ657" s="47"/>
      <c r="BA657" s="47"/>
      <c r="BB657" s="47"/>
      <c r="BC657" s="48"/>
      <c r="BD657" s="50"/>
      <c r="BE657" s="50"/>
      <c r="BF657" s="50"/>
      <c r="BG657" s="51"/>
      <c r="BH657" s="51">
        <f t="shared" si="76"/>
        <v>1</v>
      </c>
      <c r="BI657" s="51">
        <v>5</v>
      </c>
      <c r="BJ657" s="52"/>
      <c r="BK657" s="52"/>
      <c r="BL657" s="53"/>
      <c r="BM657" s="47" t="e">
        <f>COUNTIFS(A$2:$AC657,#REF!,M$2:$AL657,M657)</f>
        <v>#VALUE!</v>
      </c>
      <c r="BN657" s="47">
        <v>0</v>
      </c>
      <c r="BO657" s="54">
        <v>4</v>
      </c>
      <c r="BP657" s="54">
        <v>0</v>
      </c>
      <c r="BQ657" s="47">
        <v>4</v>
      </c>
      <c r="BR657" s="49">
        <v>1</v>
      </c>
      <c r="BS657" s="49">
        <v>1</v>
      </c>
      <c r="BT657" s="44">
        <f t="shared" si="75"/>
        <v>177</v>
      </c>
      <c r="BW657" s="40" t="s">
        <v>67</v>
      </c>
      <c r="BY657" s="55"/>
      <c r="BZ657" s="1" t="s">
        <v>22426</v>
      </c>
    </row>
    <row r="658" spans="1:78" ht="15" customHeight="1">
      <c r="A658" s="25" t="s">
        <v>3224</v>
      </c>
      <c r="B658" s="42" t="s">
        <v>4688</v>
      </c>
      <c r="D658" s="263">
        <v>0</v>
      </c>
      <c r="E658" s="42" t="s">
        <v>76</v>
      </c>
      <c r="F658" s="42" t="s">
        <v>77</v>
      </c>
      <c r="G658" s="264"/>
      <c r="H658" s="264"/>
      <c r="I658" s="42" t="s">
        <v>531</v>
      </c>
      <c r="J658" s="43" t="s">
        <v>4676</v>
      </c>
      <c r="M658" s="44" t="s">
        <v>88</v>
      </c>
      <c r="N658" s="45" t="s">
        <v>89</v>
      </c>
      <c r="O658" s="42" t="s">
        <v>100</v>
      </c>
      <c r="P658" s="42" t="s">
        <v>101</v>
      </c>
      <c r="Q658" s="42" t="s">
        <v>73</v>
      </c>
      <c r="R658" s="42" t="s">
        <v>73</v>
      </c>
      <c r="S658" s="42" t="s">
        <v>471</v>
      </c>
      <c r="T658" s="42" t="s">
        <v>4689</v>
      </c>
      <c r="U658" s="42" t="s">
        <v>4689</v>
      </c>
      <c r="V658" s="42" t="s">
        <v>73</v>
      </c>
      <c r="W658" s="42" t="s">
        <v>73</v>
      </c>
      <c r="X658" s="98">
        <v>40467</v>
      </c>
      <c r="Y658" s="98">
        <v>40469</v>
      </c>
      <c r="Z658" s="44">
        <f t="shared" si="80"/>
        <v>2010</v>
      </c>
      <c r="AA658" s="44">
        <f t="shared" si="81"/>
        <v>10</v>
      </c>
      <c r="AB658" s="44">
        <v>0</v>
      </c>
      <c r="AC658" s="42" t="s">
        <v>4690</v>
      </c>
      <c r="AD658" s="42" t="s">
        <v>4691</v>
      </c>
      <c r="AE658" s="42" t="s">
        <v>73</v>
      </c>
      <c r="AF658" s="42" t="s">
        <v>73</v>
      </c>
      <c r="AG658" s="42" t="s">
        <v>73</v>
      </c>
      <c r="AH658" s="42" t="s">
        <v>73</v>
      </c>
      <c r="AI658" s="42" t="s">
        <v>73</v>
      </c>
      <c r="AJ658" s="42" t="s">
        <v>73</v>
      </c>
      <c r="AK658" s="31" t="s">
        <v>892</v>
      </c>
      <c r="AL658" s="31" t="s">
        <v>892</v>
      </c>
      <c r="AM658" s="47">
        <v>1</v>
      </c>
      <c r="AN658" s="47">
        <v>3</v>
      </c>
      <c r="AO658" s="47">
        <v>1</v>
      </c>
      <c r="AP658" s="47">
        <v>88</v>
      </c>
      <c r="AQ658" s="47"/>
      <c r="AR658" s="47"/>
      <c r="AS658" s="47">
        <v>0</v>
      </c>
      <c r="AT658" s="49">
        <v>1</v>
      </c>
      <c r="AU658" s="49">
        <v>1</v>
      </c>
      <c r="AV658" s="47"/>
      <c r="AW658" s="49">
        <v>1</v>
      </c>
      <c r="AX658" s="49"/>
      <c r="AY658" s="44">
        <f t="shared" si="79"/>
        <v>3</v>
      </c>
      <c r="AZ658" s="47"/>
      <c r="BA658" s="47"/>
      <c r="BB658" s="47"/>
      <c r="BC658" s="48"/>
      <c r="BD658" s="50"/>
      <c r="BE658" s="50"/>
      <c r="BF658" s="50"/>
      <c r="BG658" s="51"/>
      <c r="BH658" s="51">
        <f t="shared" si="76"/>
        <v>1</v>
      </c>
      <c r="BI658" s="51">
        <v>7</v>
      </c>
      <c r="BJ658" s="52"/>
      <c r="BK658" s="52"/>
      <c r="BL658" s="53"/>
      <c r="BM658" s="47" t="e">
        <f>COUNTIFS(A$2:$AC658,#REF!,M$2:$AL658,M658)</f>
        <v>#VALUE!</v>
      </c>
      <c r="BN658" s="47">
        <v>0</v>
      </c>
      <c r="BO658" s="54">
        <v>3</v>
      </c>
      <c r="BP658" s="54">
        <v>0</v>
      </c>
      <c r="BQ658" s="47">
        <v>3</v>
      </c>
      <c r="BR658" s="49">
        <v>1</v>
      </c>
      <c r="BS658" s="49">
        <v>1</v>
      </c>
      <c r="BT658" s="44">
        <f t="shared" si="75"/>
        <v>199</v>
      </c>
      <c r="BW658" s="40" t="s">
        <v>67</v>
      </c>
      <c r="BY658" s="55"/>
      <c r="BZ658" s="1" t="s">
        <v>22426</v>
      </c>
    </row>
    <row r="659" spans="1:78" ht="15" customHeight="1">
      <c r="A659" s="25" t="s">
        <v>3224</v>
      </c>
      <c r="B659" s="42" t="s">
        <v>4692</v>
      </c>
      <c r="D659" s="263">
        <v>0</v>
      </c>
      <c r="E659" s="42" t="s">
        <v>76</v>
      </c>
      <c r="F659" s="42" t="s">
        <v>77</v>
      </c>
      <c r="G659" s="264"/>
      <c r="H659" s="264"/>
      <c r="I659" s="42" t="s">
        <v>531</v>
      </c>
      <c r="J659" s="43" t="s">
        <v>4676</v>
      </c>
      <c r="M659" s="44" t="s">
        <v>88</v>
      </c>
      <c r="N659" s="45" t="s">
        <v>89</v>
      </c>
      <c r="O659" s="42" t="s">
        <v>93</v>
      </c>
      <c r="P659" s="42" t="s">
        <v>103</v>
      </c>
      <c r="Q659" s="42" t="s">
        <v>73</v>
      </c>
      <c r="R659" s="42" t="s">
        <v>73</v>
      </c>
      <c r="S659" s="42" t="s">
        <v>4693</v>
      </c>
      <c r="T659" s="42" t="s">
        <v>4694</v>
      </c>
      <c r="U659" s="42" t="s">
        <v>4694</v>
      </c>
      <c r="V659" s="42" t="s">
        <v>73</v>
      </c>
      <c r="W659" s="42" t="s">
        <v>73</v>
      </c>
      <c r="X659" s="98">
        <v>40473</v>
      </c>
      <c r="Y659" s="98">
        <v>40482</v>
      </c>
      <c r="Z659" s="44">
        <f t="shared" si="80"/>
        <v>2010</v>
      </c>
      <c r="AA659" s="44">
        <f t="shared" si="81"/>
        <v>10</v>
      </c>
      <c r="AB659" s="44">
        <v>0</v>
      </c>
      <c r="AC659" s="42" t="s">
        <v>73</v>
      </c>
      <c r="AD659" s="42" t="s">
        <v>73</v>
      </c>
      <c r="AE659" s="42" t="s">
        <v>73</v>
      </c>
      <c r="AF659" s="42" t="s">
        <v>73</v>
      </c>
      <c r="AG659" s="42" t="s">
        <v>73</v>
      </c>
      <c r="AH659" s="42" t="s">
        <v>73</v>
      </c>
      <c r="AI659" s="42" t="s">
        <v>4695</v>
      </c>
      <c r="AJ659" s="42" t="s">
        <v>4696</v>
      </c>
      <c r="AK659" s="31" t="s">
        <v>892</v>
      </c>
      <c r="AL659" s="31" t="s">
        <v>892</v>
      </c>
      <c r="AM659" s="47">
        <v>1</v>
      </c>
      <c r="AN659" s="47">
        <v>3</v>
      </c>
      <c r="AO659" s="47">
        <v>1</v>
      </c>
      <c r="AP659" s="47">
        <v>88</v>
      </c>
      <c r="AQ659" s="47"/>
      <c r="AR659" s="47"/>
      <c r="AS659" s="47">
        <v>1</v>
      </c>
      <c r="AT659" s="49">
        <v>1</v>
      </c>
      <c r="AU659" s="49">
        <v>1</v>
      </c>
      <c r="AV659" s="47"/>
      <c r="AW659" s="49">
        <v>1</v>
      </c>
      <c r="AX659" s="49"/>
      <c r="AY659" s="44">
        <f t="shared" si="79"/>
        <v>10</v>
      </c>
      <c r="AZ659" s="47"/>
      <c r="BA659" s="47"/>
      <c r="BB659" s="47"/>
      <c r="BC659" s="48"/>
      <c r="BD659" s="50"/>
      <c r="BE659" s="50"/>
      <c r="BF659" s="50"/>
      <c r="BG659" s="51"/>
      <c r="BH659" s="51">
        <f t="shared" si="76"/>
        <v>1</v>
      </c>
      <c r="BI659" s="51">
        <v>8</v>
      </c>
      <c r="BJ659" s="52"/>
      <c r="BK659" s="52"/>
      <c r="BL659" s="53"/>
      <c r="BM659" s="47" t="e">
        <f>COUNTIFS(A$2:$AC659,#REF!,M$2:$AL659,M659)</f>
        <v>#VALUE!</v>
      </c>
      <c r="BN659" s="47">
        <v>0</v>
      </c>
      <c r="BO659" s="54">
        <v>10</v>
      </c>
      <c r="BP659" s="54">
        <v>0</v>
      </c>
      <c r="BQ659" s="47">
        <v>10</v>
      </c>
      <c r="BR659" s="49">
        <v>1</v>
      </c>
      <c r="BS659" s="49">
        <v>1</v>
      </c>
      <c r="BT659" s="44">
        <f t="shared" si="75"/>
        <v>205</v>
      </c>
      <c r="BW659" s="40" t="s">
        <v>67</v>
      </c>
      <c r="BY659" s="55"/>
      <c r="BZ659" s="1" t="s">
        <v>22426</v>
      </c>
    </row>
    <row r="660" spans="1:78" ht="15" customHeight="1">
      <c r="A660" s="25" t="s">
        <v>3224</v>
      </c>
      <c r="B660" s="42" t="s">
        <v>4697</v>
      </c>
      <c r="D660" s="263">
        <v>0</v>
      </c>
      <c r="E660" s="42" t="s">
        <v>76</v>
      </c>
      <c r="F660" s="42" t="s">
        <v>77</v>
      </c>
      <c r="G660" s="264"/>
      <c r="H660" s="264"/>
      <c r="I660" s="42" t="s">
        <v>531</v>
      </c>
      <c r="J660" s="43" t="s">
        <v>4676</v>
      </c>
      <c r="M660" s="44" t="s">
        <v>88</v>
      </c>
      <c r="N660" s="45" t="s">
        <v>89</v>
      </c>
      <c r="O660" s="42" t="s">
        <v>81</v>
      </c>
      <c r="P660" s="42" t="s">
        <v>82</v>
      </c>
      <c r="Q660" s="42" t="s">
        <v>73</v>
      </c>
      <c r="R660" s="42" t="s">
        <v>73</v>
      </c>
      <c r="S660" s="42" t="s">
        <v>471</v>
      </c>
      <c r="T660" s="42" t="s">
        <v>4698</v>
      </c>
      <c r="U660" s="42" t="s">
        <v>4698</v>
      </c>
      <c r="V660" s="42" t="s">
        <v>73</v>
      </c>
      <c r="W660" s="42" t="s">
        <v>73</v>
      </c>
      <c r="X660" s="98">
        <v>40483</v>
      </c>
      <c r="Y660" s="98">
        <v>40486</v>
      </c>
      <c r="Z660" s="44">
        <f t="shared" si="80"/>
        <v>2010</v>
      </c>
      <c r="AA660" s="44">
        <f t="shared" si="81"/>
        <v>11</v>
      </c>
      <c r="AB660" s="44">
        <v>0</v>
      </c>
      <c r="AC660" s="42" t="s">
        <v>4699</v>
      </c>
      <c r="AD660" s="42" t="s">
        <v>348</v>
      </c>
      <c r="AE660" s="42" t="s">
        <v>73</v>
      </c>
      <c r="AF660" s="42" t="s">
        <v>73</v>
      </c>
      <c r="AG660" s="42" t="s">
        <v>73</v>
      </c>
      <c r="AH660" s="42" t="s">
        <v>73</v>
      </c>
      <c r="AI660" s="42" t="s">
        <v>73</v>
      </c>
      <c r="AJ660" s="42" t="s">
        <v>4700</v>
      </c>
      <c r="AK660" s="31" t="s">
        <v>892</v>
      </c>
      <c r="AL660" s="31" t="s">
        <v>892</v>
      </c>
      <c r="AM660" s="47">
        <v>1</v>
      </c>
      <c r="AN660" s="47">
        <v>3</v>
      </c>
      <c r="AO660" s="47">
        <v>1</v>
      </c>
      <c r="AP660" s="47">
        <v>88</v>
      </c>
      <c r="AQ660" s="47"/>
      <c r="AR660" s="47"/>
      <c r="AS660" s="47">
        <v>0</v>
      </c>
      <c r="AT660" s="49">
        <v>1</v>
      </c>
      <c r="AU660" s="49">
        <v>1</v>
      </c>
      <c r="AV660" s="47"/>
      <c r="AW660" s="49">
        <v>1</v>
      </c>
      <c r="AX660" s="49"/>
      <c r="AY660" s="44">
        <f t="shared" si="79"/>
        <v>4</v>
      </c>
      <c r="AZ660" s="47"/>
      <c r="BA660" s="47"/>
      <c r="BB660" s="47"/>
      <c r="BC660" s="48"/>
      <c r="BD660" s="50"/>
      <c r="BE660" s="50"/>
      <c r="BF660" s="50"/>
      <c r="BG660" s="51"/>
      <c r="BH660" s="51">
        <f t="shared" si="76"/>
        <v>1</v>
      </c>
      <c r="BI660" s="51">
        <v>8</v>
      </c>
      <c r="BJ660" s="52"/>
      <c r="BK660" s="52"/>
      <c r="BL660" s="53"/>
      <c r="BM660" s="47" t="e">
        <f>COUNTIFS(A$2:$AC660,#REF!,M$2:$AL660,M660)</f>
        <v>#VALUE!</v>
      </c>
      <c r="BN660" s="47">
        <v>0</v>
      </c>
      <c r="BO660" s="54">
        <v>4</v>
      </c>
      <c r="BP660" s="54">
        <v>0</v>
      </c>
      <c r="BQ660" s="47">
        <v>4</v>
      </c>
      <c r="BR660" s="49">
        <v>1</v>
      </c>
      <c r="BS660" s="49">
        <v>1</v>
      </c>
      <c r="BT660" s="44">
        <f t="shared" ref="BT660:BT723" si="82">MAX(MIN((DATE(2011,3,31)+1),X660+1),DATE(2010,4,1))-MIN(MAX(DATE(2010,4,1),W660),(DATE(2011,3,31)+1))</f>
        <v>215</v>
      </c>
      <c r="BW660" s="40" t="s">
        <v>67</v>
      </c>
      <c r="BY660" s="55"/>
      <c r="BZ660" s="1" t="s">
        <v>22426</v>
      </c>
    </row>
    <row r="661" spans="1:78" ht="15" customHeight="1">
      <c r="A661" s="25" t="s">
        <v>3224</v>
      </c>
      <c r="B661" s="42" t="s">
        <v>4701</v>
      </c>
      <c r="D661" s="263">
        <v>0</v>
      </c>
      <c r="E661" s="42" t="s">
        <v>76</v>
      </c>
      <c r="F661" s="42" t="s">
        <v>77</v>
      </c>
      <c r="G661" s="264"/>
      <c r="H661" s="264"/>
      <c r="I661" s="42" t="s">
        <v>531</v>
      </c>
      <c r="J661" s="43" t="s">
        <v>4676</v>
      </c>
      <c r="M661" s="44" t="s">
        <v>88</v>
      </c>
      <c r="N661" s="45" t="s">
        <v>89</v>
      </c>
      <c r="O661" s="42" t="s">
        <v>86</v>
      </c>
      <c r="P661" s="42" t="s">
        <v>87</v>
      </c>
      <c r="Q661" s="42" t="s">
        <v>73</v>
      </c>
      <c r="R661" s="42" t="s">
        <v>73</v>
      </c>
      <c r="S661" s="42" t="s">
        <v>471</v>
      </c>
      <c r="T661" s="42" t="s">
        <v>4702</v>
      </c>
      <c r="U661" s="42" t="s">
        <v>4702</v>
      </c>
      <c r="V661" s="42" t="s">
        <v>73</v>
      </c>
      <c r="W661" s="42" t="s">
        <v>73</v>
      </c>
      <c r="X661" s="98">
        <v>40487</v>
      </c>
      <c r="Y661" s="98">
        <v>40489</v>
      </c>
      <c r="Z661" s="44">
        <f t="shared" si="80"/>
        <v>2010</v>
      </c>
      <c r="AA661" s="44">
        <f t="shared" si="81"/>
        <v>11</v>
      </c>
      <c r="AB661" s="44">
        <v>0</v>
      </c>
      <c r="AC661" s="42" t="s">
        <v>4703</v>
      </c>
      <c r="AD661" s="42" t="s">
        <v>570</v>
      </c>
      <c r="AE661" s="42" t="s">
        <v>73</v>
      </c>
      <c r="AF661" s="42" t="s">
        <v>73</v>
      </c>
      <c r="AG661" s="42" t="s">
        <v>73</v>
      </c>
      <c r="AH661" s="42" t="s">
        <v>73</v>
      </c>
      <c r="AI661" s="42" t="s">
        <v>73</v>
      </c>
      <c r="AJ661" s="42" t="s">
        <v>73</v>
      </c>
      <c r="AK661" s="31" t="s">
        <v>892</v>
      </c>
      <c r="AL661" s="31" t="s">
        <v>892</v>
      </c>
      <c r="AM661" s="47">
        <v>1</v>
      </c>
      <c r="AN661" s="47">
        <v>3</v>
      </c>
      <c r="AO661" s="47">
        <v>1</v>
      </c>
      <c r="AP661" s="47">
        <v>88</v>
      </c>
      <c r="AQ661" s="47"/>
      <c r="AR661" s="47"/>
      <c r="AS661" s="47">
        <v>0</v>
      </c>
      <c r="AT661" s="49">
        <v>1</v>
      </c>
      <c r="AU661" s="49">
        <v>1</v>
      </c>
      <c r="AV661" s="47"/>
      <c r="AW661" s="49">
        <v>1</v>
      </c>
      <c r="AX661" s="49"/>
      <c r="AY661" s="44">
        <f t="shared" si="79"/>
        <v>3</v>
      </c>
      <c r="AZ661" s="47"/>
      <c r="BA661" s="47"/>
      <c r="BB661" s="47"/>
      <c r="BC661" s="48"/>
      <c r="BD661" s="50"/>
      <c r="BE661" s="50"/>
      <c r="BF661" s="50"/>
      <c r="BG661" s="51"/>
      <c r="BH661" s="51">
        <f t="shared" si="76"/>
        <v>1</v>
      </c>
      <c r="BI661" s="51">
        <v>1</v>
      </c>
      <c r="BJ661" s="52"/>
      <c r="BK661" s="52"/>
      <c r="BL661" s="53"/>
      <c r="BM661" s="47" t="e">
        <f>COUNTIFS(A$2:$AC661,#REF!,M$2:$AL661,M661)</f>
        <v>#VALUE!</v>
      </c>
      <c r="BN661" s="47">
        <v>0</v>
      </c>
      <c r="BO661" s="54">
        <v>3</v>
      </c>
      <c r="BP661" s="54">
        <v>0</v>
      </c>
      <c r="BQ661" s="47">
        <v>3</v>
      </c>
      <c r="BR661" s="49">
        <v>1</v>
      </c>
      <c r="BS661" s="49">
        <v>1</v>
      </c>
      <c r="BT661" s="44">
        <f t="shared" si="82"/>
        <v>219</v>
      </c>
      <c r="BW661" s="40" t="s">
        <v>67</v>
      </c>
      <c r="BY661" s="55"/>
      <c r="BZ661" s="1" t="s">
        <v>22426</v>
      </c>
    </row>
    <row r="662" spans="1:78" ht="15" customHeight="1">
      <c r="A662" s="25" t="s">
        <v>3224</v>
      </c>
      <c r="B662" s="42" t="s">
        <v>4704</v>
      </c>
      <c r="D662" s="263">
        <v>0</v>
      </c>
      <c r="E662" s="42" t="s">
        <v>76</v>
      </c>
      <c r="F662" s="42" t="s">
        <v>77</v>
      </c>
      <c r="G662" s="264"/>
      <c r="H662" s="264"/>
      <c r="I662" s="42" t="s">
        <v>531</v>
      </c>
      <c r="J662" s="43" t="s">
        <v>4676</v>
      </c>
      <c r="M662" s="44" t="s">
        <v>88</v>
      </c>
      <c r="N662" s="45" t="s">
        <v>89</v>
      </c>
      <c r="O662" s="42" t="s">
        <v>100</v>
      </c>
      <c r="P662" s="42" t="s">
        <v>101</v>
      </c>
      <c r="Q662" s="42" t="s">
        <v>73</v>
      </c>
      <c r="R662" s="42" t="s">
        <v>73</v>
      </c>
      <c r="S662" s="42" t="s">
        <v>471</v>
      </c>
      <c r="T662" s="42" t="s">
        <v>4705</v>
      </c>
      <c r="U662" s="42" t="s">
        <v>4705</v>
      </c>
      <c r="V662" s="42" t="s">
        <v>73</v>
      </c>
      <c r="W662" s="42" t="s">
        <v>73</v>
      </c>
      <c r="X662" s="98">
        <v>40508</v>
      </c>
      <c r="Y662" s="98">
        <v>40510</v>
      </c>
      <c r="Z662" s="44">
        <f t="shared" si="80"/>
        <v>2010</v>
      </c>
      <c r="AA662" s="44">
        <f t="shared" si="81"/>
        <v>11</v>
      </c>
      <c r="AB662" s="44">
        <v>0</v>
      </c>
      <c r="AC662" s="42" t="s">
        <v>4706</v>
      </c>
      <c r="AD662" s="42" t="s">
        <v>754</v>
      </c>
      <c r="AE662" s="42" t="s">
        <v>73</v>
      </c>
      <c r="AF662" s="42" t="s">
        <v>73</v>
      </c>
      <c r="AG662" s="42" t="s">
        <v>73</v>
      </c>
      <c r="AH662" s="42" t="s">
        <v>73</v>
      </c>
      <c r="AI662" s="42" t="s">
        <v>73</v>
      </c>
      <c r="AJ662" s="42" t="s">
        <v>73</v>
      </c>
      <c r="AK662" s="31" t="s">
        <v>892</v>
      </c>
      <c r="AL662" s="31" t="s">
        <v>892</v>
      </c>
      <c r="AM662" s="47">
        <v>1</v>
      </c>
      <c r="AN662" s="47">
        <v>3</v>
      </c>
      <c r="AO662" s="47">
        <v>1</v>
      </c>
      <c r="AP662" s="47">
        <v>88</v>
      </c>
      <c r="AQ662" s="47"/>
      <c r="AR662" s="47"/>
      <c r="AS662" s="47">
        <v>0</v>
      </c>
      <c r="AT662" s="49">
        <v>1</v>
      </c>
      <c r="AU662" s="49">
        <v>1</v>
      </c>
      <c r="AV662" s="47"/>
      <c r="AW662" s="49">
        <v>1</v>
      </c>
      <c r="AX662" s="49"/>
      <c r="AY662" s="44">
        <f t="shared" si="79"/>
        <v>3</v>
      </c>
      <c r="AZ662" s="47"/>
      <c r="BA662" s="47"/>
      <c r="BB662" s="47"/>
      <c r="BC662" s="48"/>
      <c r="BD662" s="50"/>
      <c r="BE662" s="50"/>
      <c r="BF662" s="50"/>
      <c r="BG662" s="51"/>
      <c r="BH662" s="51">
        <f t="shared" si="76"/>
        <v>1</v>
      </c>
      <c r="BI662" s="51">
        <v>1</v>
      </c>
      <c r="BJ662" s="52"/>
      <c r="BK662" s="52"/>
      <c r="BL662" s="53"/>
      <c r="BM662" s="47" t="e">
        <f>COUNTIFS(A$2:$AC662,#REF!,M$2:$AL662,M662)</f>
        <v>#VALUE!</v>
      </c>
      <c r="BN662" s="47">
        <v>0</v>
      </c>
      <c r="BO662" s="54">
        <v>3</v>
      </c>
      <c r="BP662" s="54">
        <v>0</v>
      </c>
      <c r="BQ662" s="47">
        <v>3</v>
      </c>
      <c r="BR662" s="49">
        <v>1</v>
      </c>
      <c r="BS662" s="49">
        <v>1</v>
      </c>
      <c r="BT662" s="44">
        <f t="shared" si="82"/>
        <v>240</v>
      </c>
      <c r="BW662" s="40" t="s">
        <v>67</v>
      </c>
      <c r="BY662" s="55"/>
      <c r="BZ662" s="1" t="s">
        <v>22426</v>
      </c>
    </row>
    <row r="663" spans="1:78" ht="15" customHeight="1">
      <c r="A663" s="25" t="s">
        <v>3224</v>
      </c>
      <c r="B663" s="42" t="s">
        <v>4707</v>
      </c>
      <c r="D663" s="263">
        <v>0</v>
      </c>
      <c r="E663" s="42" t="s">
        <v>76</v>
      </c>
      <c r="F663" s="42" t="s">
        <v>77</v>
      </c>
      <c r="G663" s="264"/>
      <c r="H663" s="264"/>
      <c r="I663" s="42" t="s">
        <v>531</v>
      </c>
      <c r="J663" s="43" t="s">
        <v>4676</v>
      </c>
      <c r="M663" s="44" t="s">
        <v>88</v>
      </c>
      <c r="N663" s="45" t="s">
        <v>89</v>
      </c>
      <c r="O663" s="42" t="s">
        <v>93</v>
      </c>
      <c r="P663" s="42" t="s">
        <v>103</v>
      </c>
      <c r="Q663" s="42" t="s">
        <v>73</v>
      </c>
      <c r="R663" s="42" t="s">
        <v>73</v>
      </c>
      <c r="S663" s="42" t="s">
        <v>471</v>
      </c>
      <c r="T663" s="42" t="s">
        <v>4708</v>
      </c>
      <c r="U663" s="42" t="s">
        <v>4708</v>
      </c>
      <c r="V663" s="42" t="s">
        <v>73</v>
      </c>
      <c r="W663" s="42" t="s">
        <v>73</v>
      </c>
      <c r="X663" s="98">
        <v>40538</v>
      </c>
      <c r="Y663" s="98">
        <v>40545</v>
      </c>
      <c r="Z663" s="44">
        <f t="shared" si="80"/>
        <v>2010</v>
      </c>
      <c r="AA663" s="44">
        <f t="shared" si="81"/>
        <v>12</v>
      </c>
      <c r="AB663" s="44">
        <v>0</v>
      </c>
      <c r="AC663" s="42" t="s">
        <v>4709</v>
      </c>
      <c r="AD663" s="42" t="s">
        <v>1216</v>
      </c>
      <c r="AE663" s="42" t="s">
        <v>910</v>
      </c>
      <c r="AF663" s="42" t="s">
        <v>911</v>
      </c>
      <c r="AG663" s="42" t="s">
        <v>910</v>
      </c>
      <c r="AH663" s="42" t="s">
        <v>911</v>
      </c>
      <c r="AI663" s="42" t="s">
        <v>4710</v>
      </c>
      <c r="AJ663" s="42" t="s">
        <v>4711</v>
      </c>
      <c r="AK663" s="31" t="s">
        <v>892</v>
      </c>
      <c r="AL663" s="31" t="s">
        <v>892</v>
      </c>
      <c r="AM663" s="47">
        <v>1</v>
      </c>
      <c r="AN663" s="47">
        <v>3</v>
      </c>
      <c r="AO663" s="47">
        <v>1</v>
      </c>
      <c r="AP663" s="47">
        <v>88</v>
      </c>
      <c r="AQ663" s="47"/>
      <c r="AR663" s="47"/>
      <c r="AS663" s="47">
        <v>1</v>
      </c>
      <c r="AT663" s="49">
        <v>1</v>
      </c>
      <c r="AU663" s="49">
        <v>1</v>
      </c>
      <c r="AV663" s="47"/>
      <c r="AW663" s="49">
        <v>1</v>
      </c>
      <c r="AX663" s="49"/>
      <c r="AY663" s="44">
        <f t="shared" si="79"/>
        <v>8</v>
      </c>
      <c r="AZ663" s="47"/>
      <c r="BA663" s="47"/>
      <c r="BB663" s="47"/>
      <c r="BC663" s="48"/>
      <c r="BD663" s="50"/>
      <c r="BE663" s="50"/>
      <c r="BF663" s="50"/>
      <c r="BG663" s="51"/>
      <c r="BH663" s="51">
        <f t="shared" si="76"/>
        <v>1</v>
      </c>
      <c r="BI663" s="51">
        <v>1</v>
      </c>
      <c r="BJ663" s="52"/>
      <c r="BK663" s="52"/>
      <c r="BL663" s="53"/>
      <c r="BM663" s="47" t="e">
        <f>COUNTIFS(A$2:$AC663,#REF!,M$2:$AL663,M663)</f>
        <v>#VALUE!</v>
      </c>
      <c r="BN663" s="47">
        <v>0</v>
      </c>
      <c r="BO663" s="54">
        <v>8</v>
      </c>
      <c r="BP663" s="54">
        <v>0</v>
      </c>
      <c r="BQ663" s="47">
        <v>8</v>
      </c>
      <c r="BR663" s="49">
        <v>1</v>
      </c>
      <c r="BS663" s="49">
        <v>1</v>
      </c>
      <c r="BT663" s="44">
        <f t="shared" si="82"/>
        <v>270</v>
      </c>
      <c r="BW663" s="40" t="s">
        <v>67</v>
      </c>
      <c r="BY663" s="55"/>
      <c r="BZ663" s="1" t="s">
        <v>22426</v>
      </c>
    </row>
    <row r="664" spans="1:78" ht="15" customHeight="1">
      <c r="A664" s="25" t="s">
        <v>3224</v>
      </c>
      <c r="B664" s="42" t="s">
        <v>4712</v>
      </c>
      <c r="D664" s="263">
        <v>0</v>
      </c>
      <c r="E664" s="42" t="s">
        <v>76</v>
      </c>
      <c r="F664" s="42" t="s">
        <v>77</v>
      </c>
      <c r="G664" s="264"/>
      <c r="H664" s="264"/>
      <c r="I664" s="42" t="s">
        <v>264</v>
      </c>
      <c r="J664" s="43" t="s">
        <v>4713</v>
      </c>
      <c r="M664" s="44" t="s">
        <v>88</v>
      </c>
      <c r="N664" s="45" t="s">
        <v>89</v>
      </c>
      <c r="O664" s="42" t="s">
        <v>93</v>
      </c>
      <c r="P664" s="42" t="s">
        <v>103</v>
      </c>
      <c r="Q664" s="42" t="s">
        <v>73</v>
      </c>
      <c r="R664" s="42" t="s">
        <v>73</v>
      </c>
      <c r="S664" s="42" t="s">
        <v>4714</v>
      </c>
      <c r="T664" s="42" t="s">
        <v>4715</v>
      </c>
      <c r="U664" s="42" t="s">
        <v>4715</v>
      </c>
      <c r="V664" s="42" t="s">
        <v>73</v>
      </c>
      <c r="W664" s="42" t="s">
        <v>73</v>
      </c>
      <c r="X664" s="98">
        <v>40425</v>
      </c>
      <c r="Y664" s="98">
        <v>40426</v>
      </c>
      <c r="Z664" s="44">
        <f t="shared" si="80"/>
        <v>2010</v>
      </c>
      <c r="AA664" s="44">
        <f t="shared" si="81"/>
        <v>9</v>
      </c>
      <c r="AB664" s="44">
        <v>0</v>
      </c>
      <c r="AC664" s="42" t="s">
        <v>4716</v>
      </c>
      <c r="AD664" s="42" t="s">
        <v>4717</v>
      </c>
      <c r="AE664" s="42" t="s">
        <v>73</v>
      </c>
      <c r="AF664" s="42" t="s">
        <v>73</v>
      </c>
      <c r="AG664" s="42" t="s">
        <v>73</v>
      </c>
      <c r="AH664" s="42" t="s">
        <v>73</v>
      </c>
      <c r="AI664" s="42" t="s">
        <v>73</v>
      </c>
      <c r="AJ664" s="42" t="s">
        <v>73</v>
      </c>
      <c r="AK664" s="31" t="s">
        <v>892</v>
      </c>
      <c r="AL664" s="31" t="s">
        <v>892</v>
      </c>
      <c r="AM664" s="47">
        <v>1</v>
      </c>
      <c r="AN664" s="47">
        <v>5</v>
      </c>
      <c r="AO664" s="47">
        <v>1</v>
      </c>
      <c r="AP664" s="47">
        <v>88</v>
      </c>
      <c r="AQ664" s="47"/>
      <c r="AR664" s="47"/>
      <c r="AS664" s="47">
        <v>1</v>
      </c>
      <c r="AT664" s="49">
        <v>1</v>
      </c>
      <c r="AU664" s="49">
        <v>1</v>
      </c>
      <c r="AV664" s="47"/>
      <c r="AW664" s="49">
        <v>1</v>
      </c>
      <c r="AX664" s="49"/>
      <c r="AY664" s="44">
        <f t="shared" si="79"/>
        <v>2</v>
      </c>
      <c r="AZ664" s="47"/>
      <c r="BA664" s="47"/>
      <c r="BB664" s="47"/>
      <c r="BC664" s="48"/>
      <c r="BD664" s="50"/>
      <c r="BE664" s="50"/>
      <c r="BF664" s="57"/>
      <c r="BG664" s="51"/>
      <c r="BH664" s="51">
        <f t="shared" si="76"/>
        <v>1</v>
      </c>
      <c r="BI664" s="51">
        <v>4</v>
      </c>
      <c r="BJ664" s="52"/>
      <c r="BK664" s="52"/>
      <c r="BL664" s="53"/>
      <c r="BM664" s="47" t="e">
        <f>COUNTIFS(A$2:$AC664,#REF!,M$2:$AL664,M664)</f>
        <v>#VALUE!</v>
      </c>
      <c r="BN664" s="47">
        <v>0</v>
      </c>
      <c r="BO664" s="54">
        <v>2</v>
      </c>
      <c r="BP664" s="54">
        <v>0</v>
      </c>
      <c r="BQ664" s="47">
        <v>2</v>
      </c>
      <c r="BR664" s="49">
        <v>1</v>
      </c>
      <c r="BS664" s="49">
        <v>1</v>
      </c>
      <c r="BT664" s="44">
        <f t="shared" si="82"/>
        <v>157</v>
      </c>
      <c r="BW664" s="40" t="s">
        <v>67</v>
      </c>
      <c r="BY664" s="55"/>
      <c r="BZ664" s="1" t="s">
        <v>22426</v>
      </c>
    </row>
    <row r="665" spans="1:78" ht="15" customHeight="1">
      <c r="A665" s="25" t="s">
        <v>3224</v>
      </c>
      <c r="B665" s="42" t="s">
        <v>4718</v>
      </c>
      <c r="D665" s="263">
        <v>0</v>
      </c>
      <c r="E665" s="42" t="s">
        <v>76</v>
      </c>
      <c r="F665" s="42" t="s">
        <v>77</v>
      </c>
      <c r="G665" s="264"/>
      <c r="H665" s="264"/>
      <c r="I665" s="42" t="s">
        <v>264</v>
      </c>
      <c r="J665" s="43" t="s">
        <v>4713</v>
      </c>
      <c r="M665" s="44" t="s">
        <v>88</v>
      </c>
      <c r="N665" s="45" t="s">
        <v>89</v>
      </c>
      <c r="O665" s="42" t="s">
        <v>100</v>
      </c>
      <c r="P665" s="42" t="s">
        <v>101</v>
      </c>
      <c r="Q665" s="42" t="s">
        <v>73</v>
      </c>
      <c r="R665" s="42" t="s">
        <v>73</v>
      </c>
      <c r="S665" s="42" t="s">
        <v>471</v>
      </c>
      <c r="T665" s="42" t="s">
        <v>4719</v>
      </c>
      <c r="U665" s="42" t="s">
        <v>4719</v>
      </c>
      <c r="V665" s="42" t="s">
        <v>73</v>
      </c>
      <c r="W665" s="42" t="s">
        <v>73</v>
      </c>
      <c r="X665" s="98">
        <v>40430</v>
      </c>
      <c r="Y665" s="98">
        <v>40434</v>
      </c>
      <c r="Z665" s="44">
        <f t="shared" si="80"/>
        <v>2010</v>
      </c>
      <c r="AA665" s="44">
        <f t="shared" si="81"/>
        <v>9</v>
      </c>
      <c r="AB665" s="44">
        <v>0</v>
      </c>
      <c r="AC665" s="42" t="s">
        <v>4720</v>
      </c>
      <c r="AD665" s="42" t="s">
        <v>427</v>
      </c>
      <c r="AE665" s="42" t="s">
        <v>73</v>
      </c>
      <c r="AF665" s="42" t="s">
        <v>73</v>
      </c>
      <c r="AG665" s="42" t="s">
        <v>73</v>
      </c>
      <c r="AH665" s="42" t="s">
        <v>73</v>
      </c>
      <c r="AI665" s="42" t="s">
        <v>73</v>
      </c>
      <c r="AJ665" s="42" t="s">
        <v>4721</v>
      </c>
      <c r="AK665" s="31" t="s">
        <v>892</v>
      </c>
      <c r="AL665" s="31" t="s">
        <v>892</v>
      </c>
      <c r="AM665" s="47">
        <v>1</v>
      </c>
      <c r="AN665" s="47">
        <v>5</v>
      </c>
      <c r="AO665" s="47">
        <v>1</v>
      </c>
      <c r="AP665" s="47">
        <v>88</v>
      </c>
      <c r="AQ665" s="47"/>
      <c r="AR665" s="47"/>
      <c r="AS665" s="47">
        <v>0</v>
      </c>
      <c r="AT665" s="49">
        <v>1</v>
      </c>
      <c r="AU665" s="49">
        <v>1</v>
      </c>
      <c r="AV665" s="47"/>
      <c r="AW665" s="49">
        <v>1</v>
      </c>
      <c r="AX665" s="49"/>
      <c r="AY665" s="44">
        <f t="shared" si="79"/>
        <v>5</v>
      </c>
      <c r="AZ665" s="47"/>
      <c r="BA665" s="47"/>
      <c r="BB665" s="47"/>
      <c r="BC665" s="48"/>
      <c r="BD665" s="50"/>
      <c r="BE665" s="50"/>
      <c r="BF665" s="50"/>
      <c r="BG665" s="51"/>
      <c r="BH665" s="51">
        <f t="shared" si="76"/>
        <v>1</v>
      </c>
      <c r="BI665" s="51">
        <v>5</v>
      </c>
      <c r="BJ665" s="52"/>
      <c r="BK665" s="52"/>
      <c r="BL665" s="53"/>
      <c r="BM665" s="47" t="e">
        <f>COUNTIFS(A$2:$AC665,#REF!,M$2:$AL665,M665)</f>
        <v>#VALUE!</v>
      </c>
      <c r="BN665" s="47">
        <v>0</v>
      </c>
      <c r="BO665" s="54">
        <v>5</v>
      </c>
      <c r="BP665" s="54">
        <v>0</v>
      </c>
      <c r="BQ665" s="47">
        <v>5</v>
      </c>
      <c r="BR665" s="49">
        <v>1</v>
      </c>
      <c r="BS665" s="49">
        <v>1</v>
      </c>
      <c r="BT665" s="44">
        <f t="shared" si="82"/>
        <v>162</v>
      </c>
      <c r="BW665" s="40" t="s">
        <v>67</v>
      </c>
      <c r="BY665" s="55"/>
      <c r="BZ665" s="1" t="s">
        <v>22426</v>
      </c>
    </row>
    <row r="666" spans="1:78" ht="15" customHeight="1">
      <c r="A666" s="25" t="s">
        <v>3224</v>
      </c>
      <c r="B666" s="42" t="s">
        <v>4722</v>
      </c>
      <c r="D666" s="263">
        <v>0</v>
      </c>
      <c r="E666" s="42" t="s">
        <v>76</v>
      </c>
      <c r="F666" s="42" t="s">
        <v>77</v>
      </c>
      <c r="G666" s="264"/>
      <c r="H666" s="264"/>
      <c r="I666" s="42" t="s">
        <v>264</v>
      </c>
      <c r="J666" s="43" t="s">
        <v>4713</v>
      </c>
      <c r="M666" s="44" t="s">
        <v>88</v>
      </c>
      <c r="N666" s="45" t="s">
        <v>89</v>
      </c>
      <c r="O666" s="42" t="s">
        <v>93</v>
      </c>
      <c r="P666" s="42" t="s">
        <v>103</v>
      </c>
      <c r="Q666" s="42" t="s">
        <v>73</v>
      </c>
      <c r="R666" s="42" t="s">
        <v>73</v>
      </c>
      <c r="S666" s="42" t="s">
        <v>471</v>
      </c>
      <c r="T666" s="42" t="s">
        <v>4723</v>
      </c>
      <c r="U666" s="42" t="s">
        <v>4723</v>
      </c>
      <c r="V666" s="42" t="s">
        <v>73</v>
      </c>
      <c r="W666" s="42" t="s">
        <v>73</v>
      </c>
      <c r="X666" s="98">
        <v>40436</v>
      </c>
      <c r="Y666" s="98">
        <v>40445</v>
      </c>
      <c r="Z666" s="44">
        <f t="shared" si="80"/>
        <v>2010</v>
      </c>
      <c r="AA666" s="44">
        <f t="shared" si="81"/>
        <v>9</v>
      </c>
      <c r="AB666" s="44">
        <v>0</v>
      </c>
      <c r="AC666" s="42" t="s">
        <v>1132</v>
      </c>
      <c r="AD666" s="42" t="s">
        <v>1132</v>
      </c>
      <c r="AE666" s="42" t="s">
        <v>4724</v>
      </c>
      <c r="AF666" s="42" t="s">
        <v>358</v>
      </c>
      <c r="AG666" s="42" t="s">
        <v>73</v>
      </c>
      <c r="AH666" s="42" t="s">
        <v>73</v>
      </c>
      <c r="AI666" s="42" t="s">
        <v>4725</v>
      </c>
      <c r="AJ666" s="42" t="s">
        <v>4726</v>
      </c>
      <c r="AK666" s="31" t="s">
        <v>892</v>
      </c>
      <c r="AL666" s="31" t="s">
        <v>892</v>
      </c>
      <c r="AM666" s="47">
        <v>1</v>
      </c>
      <c r="AN666" s="47">
        <v>5</v>
      </c>
      <c r="AO666" s="47">
        <v>1</v>
      </c>
      <c r="AP666" s="47">
        <v>88</v>
      </c>
      <c r="AQ666" s="47"/>
      <c r="AR666" s="47"/>
      <c r="AS666" s="47">
        <v>1</v>
      </c>
      <c r="AT666" s="49">
        <v>1</v>
      </c>
      <c r="AU666" s="49">
        <v>1</v>
      </c>
      <c r="AV666" s="47"/>
      <c r="AW666" s="49">
        <v>1</v>
      </c>
      <c r="AX666" s="49"/>
      <c r="AY666" s="44">
        <f t="shared" si="79"/>
        <v>10</v>
      </c>
      <c r="AZ666" s="47"/>
      <c r="BA666" s="47"/>
      <c r="BB666" s="47"/>
      <c r="BC666" s="48"/>
      <c r="BD666" s="50"/>
      <c r="BE666" s="50"/>
      <c r="BF666" s="50"/>
      <c r="BG666" s="51"/>
      <c r="BH666" s="51">
        <f t="shared" si="76"/>
        <v>1</v>
      </c>
      <c r="BI666" s="51">
        <v>3</v>
      </c>
      <c r="BJ666" s="52"/>
      <c r="BK666" s="52"/>
      <c r="BL666" s="53"/>
      <c r="BM666" s="47" t="e">
        <f>COUNTIFS(A$2:$AC666,#REF!,M$2:$AL666,M666)</f>
        <v>#VALUE!</v>
      </c>
      <c r="BN666" s="47">
        <v>0</v>
      </c>
      <c r="BO666" s="54">
        <v>10</v>
      </c>
      <c r="BP666" s="54">
        <v>0</v>
      </c>
      <c r="BQ666" s="47">
        <v>10</v>
      </c>
      <c r="BR666" s="49">
        <v>1</v>
      </c>
      <c r="BS666" s="49">
        <v>1</v>
      </c>
      <c r="BT666" s="44">
        <f t="shared" si="82"/>
        <v>168</v>
      </c>
      <c r="BW666" s="40" t="s">
        <v>67</v>
      </c>
      <c r="BY666" s="55"/>
      <c r="BZ666" s="1" t="s">
        <v>22426</v>
      </c>
    </row>
    <row r="667" spans="1:78" ht="15" customHeight="1">
      <c r="A667" s="25" t="s">
        <v>3224</v>
      </c>
      <c r="B667" s="42" t="s">
        <v>4727</v>
      </c>
      <c r="D667" s="263">
        <v>0</v>
      </c>
      <c r="E667" s="42" t="s">
        <v>76</v>
      </c>
      <c r="F667" s="42" t="s">
        <v>77</v>
      </c>
      <c r="G667" s="264"/>
      <c r="H667" s="264"/>
      <c r="I667" s="42" t="s">
        <v>264</v>
      </c>
      <c r="J667" s="43" t="s">
        <v>4713</v>
      </c>
      <c r="M667" s="44" t="s">
        <v>88</v>
      </c>
      <c r="N667" s="45" t="s">
        <v>89</v>
      </c>
      <c r="O667" s="42" t="s">
        <v>86</v>
      </c>
      <c r="P667" s="42" t="s">
        <v>87</v>
      </c>
      <c r="Q667" s="42" t="s">
        <v>73</v>
      </c>
      <c r="R667" s="42" t="s">
        <v>73</v>
      </c>
      <c r="S667" s="42" t="s">
        <v>4728</v>
      </c>
      <c r="T667" s="42" t="s">
        <v>4729</v>
      </c>
      <c r="U667" s="42" t="s">
        <v>4729</v>
      </c>
      <c r="V667" s="42" t="s">
        <v>73</v>
      </c>
      <c r="W667" s="42" t="s">
        <v>73</v>
      </c>
      <c r="X667" s="98">
        <v>40465</v>
      </c>
      <c r="Y667" s="98">
        <v>40492</v>
      </c>
      <c r="Z667" s="44">
        <f t="shared" si="80"/>
        <v>2010</v>
      </c>
      <c r="AA667" s="44">
        <f t="shared" si="81"/>
        <v>10</v>
      </c>
      <c r="AB667" s="44">
        <v>0</v>
      </c>
      <c r="AC667" s="42" t="s">
        <v>279</v>
      </c>
      <c r="AD667" s="42" t="s">
        <v>280</v>
      </c>
      <c r="AE667" s="42" t="s">
        <v>73</v>
      </c>
      <c r="AF667" s="42" t="s">
        <v>73</v>
      </c>
      <c r="AG667" s="42" t="s">
        <v>73</v>
      </c>
      <c r="AH667" s="42" t="s">
        <v>73</v>
      </c>
      <c r="AI667" s="42" t="s">
        <v>73</v>
      </c>
      <c r="AJ667" s="42" t="s">
        <v>73</v>
      </c>
      <c r="AK667" s="31" t="s">
        <v>892</v>
      </c>
      <c r="AL667" s="31" t="s">
        <v>892</v>
      </c>
      <c r="AM667" s="47">
        <v>1</v>
      </c>
      <c r="AN667" s="47">
        <v>5</v>
      </c>
      <c r="AO667" s="47">
        <v>1</v>
      </c>
      <c r="AP667" s="47">
        <v>88</v>
      </c>
      <c r="AQ667" s="47"/>
      <c r="AR667" s="47"/>
      <c r="AS667" s="47">
        <v>0</v>
      </c>
      <c r="AT667" s="49">
        <v>1</v>
      </c>
      <c r="AU667" s="49">
        <v>1</v>
      </c>
      <c r="AV667" s="47"/>
      <c r="AW667" s="49">
        <v>1</v>
      </c>
      <c r="AX667" s="49"/>
      <c r="AY667" s="44">
        <f t="shared" si="79"/>
        <v>28</v>
      </c>
      <c r="AZ667" s="47"/>
      <c r="BA667" s="47"/>
      <c r="BB667" s="47"/>
      <c r="BC667" s="48"/>
      <c r="BD667" s="50"/>
      <c r="BE667" s="50"/>
      <c r="BF667" s="50"/>
      <c r="BG667" s="51"/>
      <c r="BH667" s="51">
        <f t="shared" si="76"/>
        <v>1</v>
      </c>
      <c r="BI667" s="51">
        <v>7</v>
      </c>
      <c r="BJ667" s="52"/>
      <c r="BK667" s="52"/>
      <c r="BL667" s="53"/>
      <c r="BM667" s="47" t="e">
        <f>COUNTIFS(A$2:$AC667,#REF!,M$2:$AL667,M667)</f>
        <v>#VALUE!</v>
      </c>
      <c r="BN667" s="47">
        <v>0</v>
      </c>
      <c r="BO667" s="54">
        <v>28</v>
      </c>
      <c r="BP667" s="54">
        <v>0</v>
      </c>
      <c r="BQ667" s="47">
        <v>28</v>
      </c>
      <c r="BR667" s="49">
        <v>1</v>
      </c>
      <c r="BS667" s="49">
        <v>1</v>
      </c>
      <c r="BT667" s="44">
        <f t="shared" si="82"/>
        <v>197</v>
      </c>
      <c r="BW667" s="40" t="s">
        <v>67</v>
      </c>
      <c r="BY667" s="55"/>
      <c r="BZ667" s="1" t="s">
        <v>22426</v>
      </c>
    </row>
    <row r="668" spans="1:78" ht="15" customHeight="1">
      <c r="A668" s="25" t="s">
        <v>3224</v>
      </c>
      <c r="B668" s="42" t="s">
        <v>4730</v>
      </c>
      <c r="D668" s="263">
        <v>0</v>
      </c>
      <c r="E668" s="42" t="s">
        <v>76</v>
      </c>
      <c r="F668" s="42" t="s">
        <v>77</v>
      </c>
      <c r="G668" s="264"/>
      <c r="H668" s="264"/>
      <c r="I668" s="42" t="s">
        <v>819</v>
      </c>
      <c r="J668" s="43" t="s">
        <v>4731</v>
      </c>
      <c r="M668" s="44" t="s">
        <v>88</v>
      </c>
      <c r="N668" s="45" t="s">
        <v>4732</v>
      </c>
      <c r="O668" s="42" t="s">
        <v>81</v>
      </c>
      <c r="P668" s="42" t="s">
        <v>82</v>
      </c>
      <c r="Q668" s="42" t="s">
        <v>73</v>
      </c>
      <c r="R668" s="42" t="s">
        <v>73</v>
      </c>
      <c r="S668" s="42" t="s">
        <v>4733</v>
      </c>
      <c r="T668" s="42" t="s">
        <v>4734</v>
      </c>
      <c r="U668" s="42" t="s">
        <v>4734</v>
      </c>
      <c r="V668" s="42" t="s">
        <v>73</v>
      </c>
      <c r="W668" s="42" t="s">
        <v>73</v>
      </c>
      <c r="X668" s="98">
        <v>40504</v>
      </c>
      <c r="Y668" s="98">
        <v>40506</v>
      </c>
      <c r="Z668" s="44">
        <f t="shared" si="80"/>
        <v>2010</v>
      </c>
      <c r="AA668" s="44">
        <f t="shared" si="81"/>
        <v>11</v>
      </c>
      <c r="AB668" s="44">
        <v>0</v>
      </c>
      <c r="AC668" s="42" t="s">
        <v>755</v>
      </c>
      <c r="AD668" s="42" t="s">
        <v>756</v>
      </c>
      <c r="AE668" s="42" t="s">
        <v>73</v>
      </c>
      <c r="AF668" s="42" t="s">
        <v>73</v>
      </c>
      <c r="AG668" s="42" t="s">
        <v>73</v>
      </c>
      <c r="AH668" s="42" t="s">
        <v>73</v>
      </c>
      <c r="AI668" s="42" t="s">
        <v>73</v>
      </c>
      <c r="AJ668" s="42" t="s">
        <v>73</v>
      </c>
      <c r="AK668" s="31" t="s">
        <v>892</v>
      </c>
      <c r="AL668" s="31" t="s">
        <v>892</v>
      </c>
      <c r="AM668" s="47">
        <v>1</v>
      </c>
      <c r="AN668" s="47">
        <v>1</v>
      </c>
      <c r="AO668" s="47">
        <v>1</v>
      </c>
      <c r="AP668" s="47">
        <v>88</v>
      </c>
      <c r="AQ668" s="47"/>
      <c r="AR668" s="47"/>
      <c r="AS668" s="47">
        <v>0</v>
      </c>
      <c r="AT668" s="49">
        <v>1</v>
      </c>
      <c r="AU668" s="49">
        <v>1</v>
      </c>
      <c r="AV668" s="47"/>
      <c r="AW668" s="49">
        <v>1</v>
      </c>
      <c r="AX668" s="49"/>
      <c r="AY668" s="44">
        <f t="shared" si="79"/>
        <v>3</v>
      </c>
      <c r="AZ668" s="47"/>
      <c r="BA668" s="47"/>
      <c r="BB668" s="47"/>
      <c r="BC668" s="48"/>
      <c r="BD668" s="60"/>
      <c r="BE668" s="50" t="s">
        <v>630</v>
      </c>
      <c r="BF668" s="50"/>
      <c r="BG668" s="51" t="s">
        <v>4735</v>
      </c>
      <c r="BH668" s="51">
        <f t="shared" si="76"/>
        <v>1</v>
      </c>
      <c r="BI668" s="51">
        <v>1</v>
      </c>
      <c r="BJ668" s="52"/>
      <c r="BK668" s="52"/>
      <c r="BL668" s="53"/>
      <c r="BM668" s="47" t="e">
        <f>COUNTIFS(A$2:$AC668,#REF!,M$2:$AL668,M668)</f>
        <v>#VALUE!</v>
      </c>
      <c r="BN668" s="47">
        <v>0</v>
      </c>
      <c r="BO668" s="54">
        <v>3</v>
      </c>
      <c r="BP668" s="54">
        <v>0</v>
      </c>
      <c r="BQ668" s="47">
        <v>3</v>
      </c>
      <c r="BR668" s="49">
        <v>1</v>
      </c>
      <c r="BS668" s="49">
        <v>1</v>
      </c>
      <c r="BT668" s="44">
        <f t="shared" si="82"/>
        <v>236</v>
      </c>
      <c r="BW668" s="40" t="s">
        <v>67</v>
      </c>
      <c r="BY668" s="55"/>
      <c r="BZ668" s="1" t="s">
        <v>22426</v>
      </c>
    </row>
    <row r="669" spans="1:78" ht="15" customHeight="1">
      <c r="A669" s="25" t="s">
        <v>3224</v>
      </c>
      <c r="B669" s="42" t="s">
        <v>4736</v>
      </c>
      <c r="D669" s="263">
        <v>0</v>
      </c>
      <c r="E669" s="42" t="s">
        <v>76</v>
      </c>
      <c r="F669" s="42" t="s">
        <v>77</v>
      </c>
      <c r="G669" s="264"/>
      <c r="H669" s="264"/>
      <c r="I669" s="42" t="s">
        <v>1189</v>
      </c>
      <c r="J669" s="43" t="s">
        <v>4737</v>
      </c>
      <c r="M669" s="44" t="s">
        <v>88</v>
      </c>
      <c r="N669" s="45" t="s">
        <v>89</v>
      </c>
      <c r="O669" s="42" t="s">
        <v>93</v>
      </c>
      <c r="P669" s="42" t="s">
        <v>103</v>
      </c>
      <c r="Q669" s="42" t="s">
        <v>73</v>
      </c>
      <c r="R669" s="42" t="s">
        <v>73</v>
      </c>
      <c r="S669" s="42" t="s">
        <v>3142</v>
      </c>
      <c r="T669" s="42" t="s">
        <v>3143</v>
      </c>
      <c r="U669" s="42" t="s">
        <v>3143</v>
      </c>
      <c r="V669" s="42" t="s">
        <v>73</v>
      </c>
      <c r="W669" s="42" t="s">
        <v>73</v>
      </c>
      <c r="X669" s="100">
        <v>40267</v>
      </c>
      <c r="Y669" s="98">
        <v>40275</v>
      </c>
      <c r="Z669" s="44">
        <f t="shared" si="80"/>
        <v>2010</v>
      </c>
      <c r="AA669" s="44">
        <f t="shared" si="81"/>
        <v>3</v>
      </c>
      <c r="AB669" s="44">
        <v>0</v>
      </c>
      <c r="AC669" s="42" t="s">
        <v>3144</v>
      </c>
      <c r="AD669" s="42" t="s">
        <v>901</v>
      </c>
      <c r="AE669" s="42" t="s">
        <v>73</v>
      </c>
      <c r="AF669" s="42" t="s">
        <v>73</v>
      </c>
      <c r="AG669" s="42" t="s">
        <v>73</v>
      </c>
      <c r="AH669" s="42" t="s">
        <v>73</v>
      </c>
      <c r="AI669" s="42" t="s">
        <v>73</v>
      </c>
      <c r="AJ669" s="42" t="s">
        <v>73</v>
      </c>
      <c r="AK669" s="31" t="s">
        <v>892</v>
      </c>
      <c r="AL669" s="31" t="s">
        <v>892</v>
      </c>
      <c r="AM669" s="47">
        <v>1</v>
      </c>
      <c r="AN669" s="47">
        <v>2</v>
      </c>
      <c r="AO669" s="47">
        <v>1</v>
      </c>
      <c r="AP669" s="47">
        <v>88</v>
      </c>
      <c r="AQ669" s="47"/>
      <c r="AR669" s="47"/>
      <c r="AS669" s="47">
        <v>1</v>
      </c>
      <c r="AT669" s="49">
        <v>1</v>
      </c>
      <c r="AU669" s="49">
        <v>1</v>
      </c>
      <c r="AV669" s="47"/>
      <c r="AW669" s="49">
        <v>1</v>
      </c>
      <c r="AX669" s="49"/>
      <c r="AY669" s="44">
        <f t="shared" si="79"/>
        <v>9</v>
      </c>
      <c r="AZ669" s="47"/>
      <c r="BA669" s="47"/>
      <c r="BB669" s="47"/>
      <c r="BC669" s="48"/>
      <c r="BD669" s="50"/>
      <c r="BE669" s="50"/>
      <c r="BF669" s="50"/>
      <c r="BG669" s="51"/>
      <c r="BH669" s="51">
        <f t="shared" si="76"/>
        <v>1</v>
      </c>
      <c r="BI669" s="51">
        <v>2</v>
      </c>
      <c r="BJ669" s="52"/>
      <c r="BK669" s="52"/>
      <c r="BL669" s="53"/>
      <c r="BM669" s="47" t="e">
        <f>COUNTIFS(A$2:$AC669,#REF!,M$2:$AL669,M669)</f>
        <v>#VALUE!</v>
      </c>
      <c r="BN669" s="47">
        <v>0</v>
      </c>
      <c r="BO669" s="54">
        <v>7</v>
      </c>
      <c r="BP669" s="54">
        <v>0</v>
      </c>
      <c r="BQ669" s="47">
        <v>7</v>
      </c>
      <c r="BR669" s="49">
        <v>1</v>
      </c>
      <c r="BS669" s="49">
        <v>1</v>
      </c>
      <c r="BT669" s="44">
        <f t="shared" si="82"/>
        <v>0</v>
      </c>
      <c r="BW669" s="40" t="s">
        <v>67</v>
      </c>
      <c r="BY669" s="55"/>
      <c r="BZ669" s="1" t="s">
        <v>22426</v>
      </c>
    </row>
    <row r="670" spans="1:78" ht="15" customHeight="1">
      <c r="A670" s="25" t="s">
        <v>3224</v>
      </c>
      <c r="B670" s="42" t="s">
        <v>4738</v>
      </c>
      <c r="D670" s="263">
        <v>0</v>
      </c>
      <c r="E670" s="42" t="s">
        <v>76</v>
      </c>
      <c r="F670" s="42" t="s">
        <v>77</v>
      </c>
      <c r="G670" s="264"/>
      <c r="H670" s="264"/>
      <c r="I670" s="42" t="s">
        <v>750</v>
      </c>
      <c r="J670" s="43" t="s">
        <v>4739</v>
      </c>
      <c r="M670" s="44" t="s">
        <v>88</v>
      </c>
      <c r="N670" s="45" t="s">
        <v>89</v>
      </c>
      <c r="O670" s="42" t="s">
        <v>81</v>
      </c>
      <c r="P670" s="42" t="s">
        <v>82</v>
      </c>
      <c r="Q670" s="42" t="s">
        <v>73</v>
      </c>
      <c r="R670" s="42" t="s">
        <v>73</v>
      </c>
      <c r="S670" s="42" t="s">
        <v>471</v>
      </c>
      <c r="T670" s="42" t="s">
        <v>4740</v>
      </c>
      <c r="U670" s="42" t="s">
        <v>4740</v>
      </c>
      <c r="V670" s="42" t="s">
        <v>73</v>
      </c>
      <c r="W670" s="42" t="s">
        <v>73</v>
      </c>
      <c r="X670" s="98">
        <v>40459</v>
      </c>
      <c r="Y670" s="98">
        <v>40460</v>
      </c>
      <c r="Z670" s="44">
        <f t="shared" si="80"/>
        <v>2010</v>
      </c>
      <c r="AA670" s="44">
        <f t="shared" si="81"/>
        <v>10</v>
      </c>
      <c r="AB670" s="44">
        <v>0</v>
      </c>
      <c r="AC670" s="42" t="s">
        <v>4741</v>
      </c>
      <c r="AD670" s="42" t="s">
        <v>4742</v>
      </c>
      <c r="AE670" s="42" t="s">
        <v>73</v>
      </c>
      <c r="AF670" s="42" t="s">
        <v>73</v>
      </c>
      <c r="AG670" s="42" t="s">
        <v>73</v>
      </c>
      <c r="AH670" s="42" t="s">
        <v>73</v>
      </c>
      <c r="AI670" s="42" t="s">
        <v>73</v>
      </c>
      <c r="AJ670" s="42" t="s">
        <v>73</v>
      </c>
      <c r="AK670" s="31" t="s">
        <v>892</v>
      </c>
      <c r="AL670" s="31" t="s">
        <v>892</v>
      </c>
      <c r="AM670" s="47">
        <v>1</v>
      </c>
      <c r="AN670" s="47">
        <v>1</v>
      </c>
      <c r="AO670" s="47">
        <v>1</v>
      </c>
      <c r="AP670" s="47">
        <v>88</v>
      </c>
      <c r="AQ670" s="47"/>
      <c r="AR670" s="47"/>
      <c r="AS670" s="47">
        <v>0</v>
      </c>
      <c r="AT670" s="49">
        <v>1</v>
      </c>
      <c r="AU670" s="49">
        <v>1</v>
      </c>
      <c r="AV670" s="47"/>
      <c r="AW670" s="49">
        <v>1</v>
      </c>
      <c r="AX670" s="49"/>
      <c r="AY670" s="44">
        <f t="shared" si="79"/>
        <v>2</v>
      </c>
      <c r="AZ670" s="47"/>
      <c r="BA670" s="47"/>
      <c r="BB670" s="47"/>
      <c r="BC670" s="48"/>
      <c r="BD670" s="50"/>
      <c r="BE670" s="50"/>
      <c r="BF670" s="50"/>
      <c r="BG670" s="51"/>
      <c r="BH670" s="51">
        <f t="shared" ref="BH670:BH733" si="83">IF(AX670&lt;7,1,IF(AX670&lt;14,2,IF(AX670&lt;21,3,IF(AX670&lt;28,4,IF(AX670&lt;35,5,IF(AX670&lt;42,6,IF(AX670&lt;49,7,8)))))))</f>
        <v>1</v>
      </c>
      <c r="BI670" s="51">
        <v>1</v>
      </c>
      <c r="BJ670" s="52"/>
      <c r="BK670" s="52"/>
      <c r="BL670" s="53"/>
      <c r="BM670" s="47" t="e">
        <f>COUNTIFS(A$2:$AC670,#REF!,M$2:$AL670,M670)</f>
        <v>#VALUE!</v>
      </c>
      <c r="BN670" s="47">
        <v>0</v>
      </c>
      <c r="BO670" s="54">
        <v>2</v>
      </c>
      <c r="BP670" s="54">
        <v>0</v>
      </c>
      <c r="BQ670" s="47">
        <v>2</v>
      </c>
      <c r="BR670" s="49">
        <v>1</v>
      </c>
      <c r="BS670" s="49">
        <v>1</v>
      </c>
      <c r="BT670" s="44">
        <f t="shared" si="82"/>
        <v>191</v>
      </c>
      <c r="BW670" s="40" t="s">
        <v>67</v>
      </c>
      <c r="BY670" s="55"/>
      <c r="BZ670" s="1" t="s">
        <v>22426</v>
      </c>
    </row>
    <row r="671" spans="1:78" ht="15" customHeight="1">
      <c r="A671" s="25" t="s">
        <v>3224</v>
      </c>
      <c r="B671" s="42" t="s">
        <v>4743</v>
      </c>
      <c r="D671" s="263">
        <v>0</v>
      </c>
      <c r="E671" s="42" t="s">
        <v>76</v>
      </c>
      <c r="F671" s="42" t="s">
        <v>77</v>
      </c>
      <c r="G671" s="264"/>
      <c r="H671" s="264"/>
      <c r="I671" s="42" t="s">
        <v>750</v>
      </c>
      <c r="J671" s="43" t="s">
        <v>4739</v>
      </c>
      <c r="M671" s="44" t="s">
        <v>88</v>
      </c>
      <c r="N671" s="45" t="s">
        <v>89</v>
      </c>
      <c r="O671" s="42" t="s">
        <v>81</v>
      </c>
      <c r="P671" s="42" t="s">
        <v>82</v>
      </c>
      <c r="Q671" s="42" t="s">
        <v>73</v>
      </c>
      <c r="R671" s="42" t="s">
        <v>73</v>
      </c>
      <c r="S671" s="42" t="s">
        <v>4744</v>
      </c>
      <c r="T671" s="42" t="s">
        <v>4745</v>
      </c>
      <c r="U671" s="42" t="s">
        <v>4745</v>
      </c>
      <c r="V671" s="42" t="s">
        <v>73</v>
      </c>
      <c r="W671" s="42" t="s">
        <v>73</v>
      </c>
      <c r="X671" s="98">
        <v>40502</v>
      </c>
      <c r="Y671" s="98">
        <v>40504</v>
      </c>
      <c r="Z671" s="44">
        <f t="shared" si="80"/>
        <v>2010</v>
      </c>
      <c r="AA671" s="44">
        <f t="shared" si="81"/>
        <v>11</v>
      </c>
      <c r="AB671" s="44">
        <v>0</v>
      </c>
      <c r="AC671" s="42" t="s">
        <v>4746</v>
      </c>
      <c r="AD671" s="42" t="s">
        <v>797</v>
      </c>
      <c r="AE671" s="42" t="s">
        <v>73</v>
      </c>
      <c r="AF671" s="42" t="s">
        <v>73</v>
      </c>
      <c r="AG671" s="42" t="s">
        <v>73</v>
      </c>
      <c r="AH671" s="42" t="s">
        <v>73</v>
      </c>
      <c r="AI671" s="42" t="s">
        <v>73</v>
      </c>
      <c r="AJ671" s="42" t="s">
        <v>73</v>
      </c>
      <c r="AK671" s="31" t="s">
        <v>892</v>
      </c>
      <c r="AL671" s="31" t="s">
        <v>892</v>
      </c>
      <c r="AM671" s="47">
        <v>1</v>
      </c>
      <c r="AN671" s="47">
        <v>1</v>
      </c>
      <c r="AO671" s="47">
        <v>1</v>
      </c>
      <c r="AP671" s="47">
        <v>88</v>
      </c>
      <c r="AQ671" s="47"/>
      <c r="AR671" s="47"/>
      <c r="AS671" s="47">
        <v>0</v>
      </c>
      <c r="AT671" s="49">
        <v>1</v>
      </c>
      <c r="AU671" s="49">
        <v>1</v>
      </c>
      <c r="AV671" s="47"/>
      <c r="AW671" s="49">
        <v>1</v>
      </c>
      <c r="AX671" s="49"/>
      <c r="AY671" s="44">
        <f t="shared" si="79"/>
        <v>3</v>
      </c>
      <c r="AZ671" s="47"/>
      <c r="BA671" s="47"/>
      <c r="BB671" s="47"/>
      <c r="BC671" s="48"/>
      <c r="BD671" s="50"/>
      <c r="BE671" s="50"/>
      <c r="BF671" s="50"/>
      <c r="BG671" s="51"/>
      <c r="BH671" s="51">
        <f t="shared" si="83"/>
        <v>1</v>
      </c>
      <c r="BI671" s="51">
        <v>2</v>
      </c>
      <c r="BJ671" s="52"/>
      <c r="BK671" s="52"/>
      <c r="BL671" s="53"/>
      <c r="BM671" s="47" t="e">
        <f>COUNTIFS(A$2:$AC671,#REF!,M$2:$AL671,M671)</f>
        <v>#VALUE!</v>
      </c>
      <c r="BN671" s="47">
        <v>0</v>
      </c>
      <c r="BO671" s="54">
        <v>3</v>
      </c>
      <c r="BP671" s="54">
        <v>0</v>
      </c>
      <c r="BQ671" s="47">
        <v>3</v>
      </c>
      <c r="BR671" s="49">
        <v>1</v>
      </c>
      <c r="BS671" s="49">
        <v>1</v>
      </c>
      <c r="BT671" s="44">
        <f t="shared" si="82"/>
        <v>234</v>
      </c>
      <c r="BW671" s="40" t="s">
        <v>67</v>
      </c>
      <c r="BY671" s="55"/>
      <c r="BZ671" s="1" t="s">
        <v>22426</v>
      </c>
    </row>
    <row r="672" spans="1:78" ht="15" customHeight="1">
      <c r="A672" s="25" t="s">
        <v>3224</v>
      </c>
      <c r="B672" s="42" t="s">
        <v>4747</v>
      </c>
      <c r="D672" s="263">
        <v>0</v>
      </c>
      <c r="E672" s="42" t="s">
        <v>76</v>
      </c>
      <c r="F672" s="42" t="s">
        <v>77</v>
      </c>
      <c r="G672" s="264"/>
      <c r="H672" s="264"/>
      <c r="I672" s="42" t="s">
        <v>467</v>
      </c>
      <c r="J672" s="43" t="s">
        <v>4748</v>
      </c>
      <c r="M672" s="44" t="s">
        <v>88</v>
      </c>
      <c r="N672" s="45" t="s">
        <v>89</v>
      </c>
      <c r="O672" s="42" t="s">
        <v>110</v>
      </c>
      <c r="P672" s="42" t="s">
        <v>111</v>
      </c>
      <c r="Q672" s="42" t="s">
        <v>73</v>
      </c>
      <c r="R672" s="42" t="s">
        <v>73</v>
      </c>
      <c r="S672" s="42" t="s">
        <v>4749</v>
      </c>
      <c r="T672" s="42" t="s">
        <v>4750</v>
      </c>
      <c r="U672" s="42" t="s">
        <v>4750</v>
      </c>
      <c r="V672" s="42" t="s">
        <v>73</v>
      </c>
      <c r="W672" s="42" t="s">
        <v>73</v>
      </c>
      <c r="X672" s="98">
        <v>40471</v>
      </c>
      <c r="Y672" s="98">
        <v>40489</v>
      </c>
      <c r="Z672" s="44">
        <f t="shared" si="80"/>
        <v>2010</v>
      </c>
      <c r="AA672" s="44">
        <f t="shared" si="81"/>
        <v>10</v>
      </c>
      <c r="AB672" s="44">
        <v>0</v>
      </c>
      <c r="AC672" s="42" t="s">
        <v>4751</v>
      </c>
      <c r="AD672" s="42" t="s">
        <v>4752</v>
      </c>
      <c r="AE672" s="42" t="s">
        <v>73</v>
      </c>
      <c r="AF672" s="42" t="s">
        <v>73</v>
      </c>
      <c r="AG672" s="42" t="s">
        <v>73</v>
      </c>
      <c r="AH672" s="42" t="s">
        <v>73</v>
      </c>
      <c r="AI672" s="42" t="s">
        <v>73</v>
      </c>
      <c r="AJ672" s="42" t="s">
        <v>73</v>
      </c>
      <c r="AK672" s="31" t="s">
        <v>892</v>
      </c>
      <c r="AL672" s="31" t="s">
        <v>892</v>
      </c>
      <c r="AM672" s="47">
        <v>1</v>
      </c>
      <c r="AN672" s="47">
        <v>1</v>
      </c>
      <c r="AO672" s="47">
        <v>1</v>
      </c>
      <c r="AP672" s="47">
        <v>88</v>
      </c>
      <c r="AQ672" s="47"/>
      <c r="AR672" s="47"/>
      <c r="AS672" s="47">
        <v>0</v>
      </c>
      <c r="AT672" s="49">
        <v>1</v>
      </c>
      <c r="AU672" s="49">
        <v>1</v>
      </c>
      <c r="AV672" s="47"/>
      <c r="AW672" s="49">
        <v>1</v>
      </c>
      <c r="AX672" s="49"/>
      <c r="AY672" s="44">
        <f t="shared" si="79"/>
        <v>19</v>
      </c>
      <c r="AZ672" s="47"/>
      <c r="BA672" s="47"/>
      <c r="BB672" s="47"/>
      <c r="BC672" s="48"/>
      <c r="BD672" s="50"/>
      <c r="BE672" s="50"/>
      <c r="BF672" s="50"/>
      <c r="BG672" s="51"/>
      <c r="BH672" s="51">
        <f t="shared" si="83"/>
        <v>1</v>
      </c>
      <c r="BI672" s="51">
        <v>5</v>
      </c>
      <c r="BJ672" s="52"/>
      <c r="BK672" s="52"/>
      <c r="BL672" s="53"/>
      <c r="BM672" s="47" t="e">
        <f>COUNTIFS(A$2:$AC672,#REF!,M$2:$AL672,M672)</f>
        <v>#VALUE!</v>
      </c>
      <c r="BN672" s="47">
        <v>0</v>
      </c>
      <c r="BO672" s="54">
        <v>19</v>
      </c>
      <c r="BP672" s="54">
        <v>0</v>
      </c>
      <c r="BQ672" s="47">
        <v>19</v>
      </c>
      <c r="BR672" s="49">
        <v>1</v>
      </c>
      <c r="BS672" s="49">
        <v>1</v>
      </c>
      <c r="BT672" s="44">
        <f t="shared" si="82"/>
        <v>203</v>
      </c>
      <c r="BW672" s="40" t="s">
        <v>67</v>
      </c>
      <c r="BY672" s="55"/>
      <c r="BZ672" s="1" t="s">
        <v>22426</v>
      </c>
    </row>
    <row r="673" spans="1:78" ht="15" customHeight="1">
      <c r="A673" s="25" t="s">
        <v>3224</v>
      </c>
      <c r="B673" s="42" t="s">
        <v>4753</v>
      </c>
      <c r="D673" s="263">
        <v>0</v>
      </c>
      <c r="E673" s="42" t="s">
        <v>76</v>
      </c>
      <c r="F673" s="42" t="s">
        <v>77</v>
      </c>
      <c r="G673" s="264"/>
      <c r="H673" s="264"/>
      <c r="I673" s="42" t="s">
        <v>335</v>
      </c>
      <c r="J673" s="43" t="s">
        <v>4754</v>
      </c>
      <c r="M673" s="44" t="s">
        <v>88</v>
      </c>
      <c r="N673" s="45" t="s">
        <v>89</v>
      </c>
      <c r="O673" s="42" t="s">
        <v>81</v>
      </c>
      <c r="P673" s="42" t="s">
        <v>82</v>
      </c>
      <c r="Q673" s="42" t="s">
        <v>73</v>
      </c>
      <c r="R673" s="42" t="s">
        <v>73</v>
      </c>
      <c r="S673" s="42" t="s">
        <v>471</v>
      </c>
      <c r="T673" s="42" t="s">
        <v>4755</v>
      </c>
      <c r="U673" s="42" t="s">
        <v>4755</v>
      </c>
      <c r="V673" s="42" t="s">
        <v>73</v>
      </c>
      <c r="W673" s="42" t="s">
        <v>73</v>
      </c>
      <c r="X673" s="98">
        <v>40438</v>
      </c>
      <c r="Y673" s="98">
        <v>40440</v>
      </c>
      <c r="Z673" s="44">
        <f t="shared" si="80"/>
        <v>2010</v>
      </c>
      <c r="AA673" s="44">
        <f t="shared" si="81"/>
        <v>9</v>
      </c>
      <c r="AB673" s="44">
        <v>0</v>
      </c>
      <c r="AC673" s="42" t="s">
        <v>864</v>
      </c>
      <c r="AD673" s="42" t="s">
        <v>4682</v>
      </c>
      <c r="AE673" s="42" t="s">
        <v>73</v>
      </c>
      <c r="AF673" s="42" t="s">
        <v>73</v>
      </c>
      <c r="AG673" s="42" t="s">
        <v>73</v>
      </c>
      <c r="AH673" s="42" t="s">
        <v>73</v>
      </c>
      <c r="AI673" s="42" t="s">
        <v>73</v>
      </c>
      <c r="AJ673" s="42" t="s">
        <v>73</v>
      </c>
      <c r="AK673" s="31" t="s">
        <v>892</v>
      </c>
      <c r="AL673" s="31" t="s">
        <v>892</v>
      </c>
      <c r="AM673" s="47">
        <v>1</v>
      </c>
      <c r="AN673" s="47">
        <v>2</v>
      </c>
      <c r="AO673" s="47">
        <v>1</v>
      </c>
      <c r="AP673" s="47">
        <v>88</v>
      </c>
      <c r="AQ673" s="47"/>
      <c r="AR673" s="47"/>
      <c r="AS673" s="47">
        <v>0</v>
      </c>
      <c r="AT673" s="49">
        <v>1</v>
      </c>
      <c r="AU673" s="49">
        <v>1</v>
      </c>
      <c r="AV673" s="47"/>
      <c r="AW673" s="49">
        <v>1</v>
      </c>
      <c r="AX673" s="49"/>
      <c r="AY673" s="44">
        <f t="shared" si="79"/>
        <v>3</v>
      </c>
      <c r="AZ673" s="47"/>
      <c r="BA673" s="47"/>
      <c r="BB673" s="47"/>
      <c r="BC673" s="48"/>
      <c r="BD673" s="50"/>
      <c r="BE673" s="50"/>
      <c r="BF673" s="50"/>
      <c r="BG673" s="51"/>
      <c r="BH673" s="51">
        <f t="shared" si="83"/>
        <v>1</v>
      </c>
      <c r="BI673" s="51">
        <v>4</v>
      </c>
      <c r="BJ673" s="52"/>
      <c r="BK673" s="52"/>
      <c r="BL673" s="53"/>
      <c r="BM673" s="47" t="e">
        <f>COUNTIFS(A$2:$AC673,#REF!,M$2:$AL673,M673)</f>
        <v>#VALUE!</v>
      </c>
      <c r="BN673" s="47">
        <v>0</v>
      </c>
      <c r="BO673" s="54">
        <v>3</v>
      </c>
      <c r="BP673" s="54">
        <v>0</v>
      </c>
      <c r="BQ673" s="47">
        <v>3</v>
      </c>
      <c r="BR673" s="49">
        <v>1</v>
      </c>
      <c r="BS673" s="49">
        <v>1</v>
      </c>
      <c r="BT673" s="44">
        <f t="shared" si="82"/>
        <v>170</v>
      </c>
      <c r="BW673" s="40" t="s">
        <v>67</v>
      </c>
      <c r="BY673" s="55"/>
      <c r="BZ673" s="1" t="s">
        <v>22426</v>
      </c>
    </row>
    <row r="674" spans="1:78" ht="15" customHeight="1">
      <c r="A674" s="25" t="s">
        <v>3224</v>
      </c>
      <c r="B674" s="42" t="s">
        <v>4756</v>
      </c>
      <c r="D674" s="263">
        <v>0</v>
      </c>
      <c r="E674" s="42" t="s">
        <v>76</v>
      </c>
      <c r="F674" s="42" t="s">
        <v>77</v>
      </c>
      <c r="G674" s="264"/>
      <c r="H674" s="264"/>
      <c r="I674" s="42" t="s">
        <v>335</v>
      </c>
      <c r="J674" s="43" t="s">
        <v>4754</v>
      </c>
      <c r="M674" s="44" t="s">
        <v>88</v>
      </c>
      <c r="N674" s="45" t="s">
        <v>89</v>
      </c>
      <c r="O674" s="42" t="s">
        <v>93</v>
      </c>
      <c r="P674" s="42" t="s">
        <v>103</v>
      </c>
      <c r="Q674" s="42" t="s">
        <v>73</v>
      </c>
      <c r="R674" s="42" t="s">
        <v>73</v>
      </c>
      <c r="S674" s="42" t="s">
        <v>4757</v>
      </c>
      <c r="T674" s="42" t="s">
        <v>4758</v>
      </c>
      <c r="U674" s="42" t="s">
        <v>4758</v>
      </c>
      <c r="V674" s="42" t="s">
        <v>73</v>
      </c>
      <c r="W674" s="42" t="s">
        <v>73</v>
      </c>
      <c r="X674" s="98">
        <v>40442</v>
      </c>
      <c r="Y674" s="98">
        <v>40448</v>
      </c>
      <c r="Z674" s="44">
        <f t="shared" si="80"/>
        <v>2010</v>
      </c>
      <c r="AA674" s="44">
        <f t="shared" si="81"/>
        <v>9</v>
      </c>
      <c r="AB674" s="44">
        <v>0</v>
      </c>
      <c r="AC674" s="42" t="s">
        <v>910</v>
      </c>
      <c r="AD674" s="42" t="s">
        <v>911</v>
      </c>
      <c r="AE674" s="42" t="s">
        <v>4759</v>
      </c>
      <c r="AF674" s="42" t="s">
        <v>4760</v>
      </c>
      <c r="AG674" s="42" t="s">
        <v>4761</v>
      </c>
      <c r="AH674" s="42" t="s">
        <v>1300</v>
      </c>
      <c r="AI674" s="42" t="s">
        <v>73</v>
      </c>
      <c r="AJ674" s="42" t="s">
        <v>73</v>
      </c>
      <c r="AK674" s="31" t="s">
        <v>892</v>
      </c>
      <c r="AL674" s="31" t="s">
        <v>892</v>
      </c>
      <c r="AM674" s="47">
        <v>1</v>
      </c>
      <c r="AN674" s="47">
        <v>2</v>
      </c>
      <c r="AO674" s="47">
        <v>1</v>
      </c>
      <c r="AP674" s="47">
        <v>88</v>
      </c>
      <c r="AQ674" s="47"/>
      <c r="AR674" s="47"/>
      <c r="AS674" s="47">
        <v>1</v>
      </c>
      <c r="AT674" s="49">
        <v>1</v>
      </c>
      <c r="AU674" s="49">
        <v>1</v>
      </c>
      <c r="AV674" s="47"/>
      <c r="AW674" s="49">
        <v>1</v>
      </c>
      <c r="AX674" s="49"/>
      <c r="AY674" s="44">
        <f t="shared" si="79"/>
        <v>7</v>
      </c>
      <c r="AZ674" s="47"/>
      <c r="BA674" s="47"/>
      <c r="BB674" s="47"/>
      <c r="BC674" s="48"/>
      <c r="BD674" s="50"/>
      <c r="BE674" s="50"/>
      <c r="BF674" s="50"/>
      <c r="BG674" s="51"/>
      <c r="BH674" s="51">
        <f t="shared" si="83"/>
        <v>1</v>
      </c>
      <c r="BI674" s="51">
        <v>2</v>
      </c>
      <c r="BJ674" s="52"/>
      <c r="BK674" s="52"/>
      <c r="BL674" s="53"/>
      <c r="BM674" s="47" t="e">
        <f>COUNTIFS(A$2:$AC674,#REF!,M$2:$AL674,M674)</f>
        <v>#VALUE!</v>
      </c>
      <c r="BN674" s="47">
        <v>0</v>
      </c>
      <c r="BO674" s="54">
        <v>7</v>
      </c>
      <c r="BP674" s="54">
        <v>0</v>
      </c>
      <c r="BQ674" s="47">
        <v>7</v>
      </c>
      <c r="BR674" s="49">
        <v>1</v>
      </c>
      <c r="BS674" s="49">
        <v>1</v>
      </c>
      <c r="BT674" s="44">
        <f t="shared" si="82"/>
        <v>174</v>
      </c>
      <c r="BW674" s="40" t="s">
        <v>67</v>
      </c>
      <c r="BY674" s="55"/>
      <c r="BZ674" s="1" t="s">
        <v>22426</v>
      </c>
    </row>
    <row r="675" spans="1:78" ht="15" customHeight="1">
      <c r="A675" s="25" t="s">
        <v>3224</v>
      </c>
      <c r="B675" s="42" t="s">
        <v>4762</v>
      </c>
      <c r="D675" s="263">
        <v>0</v>
      </c>
      <c r="E675" s="42" t="s">
        <v>76</v>
      </c>
      <c r="F675" s="42" t="s">
        <v>77</v>
      </c>
      <c r="G675" s="264"/>
      <c r="H675" s="264"/>
      <c r="I675" s="42" t="s">
        <v>335</v>
      </c>
      <c r="J675" s="43" t="s">
        <v>4754</v>
      </c>
      <c r="M675" s="44" t="s">
        <v>88</v>
      </c>
      <c r="N675" s="45" t="s">
        <v>89</v>
      </c>
      <c r="O675" s="42" t="s">
        <v>81</v>
      </c>
      <c r="P675" s="42" t="s">
        <v>82</v>
      </c>
      <c r="Q675" s="42" t="s">
        <v>73</v>
      </c>
      <c r="R675" s="42" t="s">
        <v>73</v>
      </c>
      <c r="S675" s="42" t="s">
        <v>471</v>
      </c>
      <c r="T675" s="42" t="s">
        <v>4763</v>
      </c>
      <c r="U675" s="42" t="s">
        <v>4763</v>
      </c>
      <c r="V675" s="42" t="s">
        <v>73</v>
      </c>
      <c r="W675" s="42" t="s">
        <v>73</v>
      </c>
      <c r="X675" s="98">
        <v>40463</v>
      </c>
      <c r="Y675" s="98">
        <v>40464</v>
      </c>
      <c r="Z675" s="44">
        <f t="shared" si="80"/>
        <v>2010</v>
      </c>
      <c r="AA675" s="44">
        <f t="shared" si="81"/>
        <v>10</v>
      </c>
      <c r="AB675" s="44">
        <v>0</v>
      </c>
      <c r="AC675" s="42" t="s">
        <v>4764</v>
      </c>
      <c r="AD675" s="42" t="s">
        <v>4765</v>
      </c>
      <c r="AE675" s="42" t="s">
        <v>73</v>
      </c>
      <c r="AF675" s="42" t="s">
        <v>73</v>
      </c>
      <c r="AG675" s="42" t="s">
        <v>73</v>
      </c>
      <c r="AH675" s="42" t="s">
        <v>73</v>
      </c>
      <c r="AI675" s="42" t="s">
        <v>73</v>
      </c>
      <c r="AJ675" s="42" t="s">
        <v>73</v>
      </c>
      <c r="AK675" s="31" t="s">
        <v>892</v>
      </c>
      <c r="AL675" s="31" t="s">
        <v>892</v>
      </c>
      <c r="AM675" s="47">
        <v>1</v>
      </c>
      <c r="AN675" s="47">
        <v>2</v>
      </c>
      <c r="AO675" s="47">
        <v>1</v>
      </c>
      <c r="AP675" s="47">
        <v>88</v>
      </c>
      <c r="AQ675" s="47"/>
      <c r="AR675" s="47"/>
      <c r="AS675" s="47">
        <v>0</v>
      </c>
      <c r="AT675" s="49">
        <v>1</v>
      </c>
      <c r="AU675" s="49">
        <v>1</v>
      </c>
      <c r="AV675" s="47"/>
      <c r="AW675" s="49">
        <v>1</v>
      </c>
      <c r="AX675" s="49"/>
      <c r="AY675" s="44">
        <f t="shared" si="79"/>
        <v>2</v>
      </c>
      <c r="AZ675" s="47"/>
      <c r="BA675" s="47"/>
      <c r="BB675" s="47"/>
      <c r="BC675" s="48"/>
      <c r="BD675" s="50"/>
      <c r="BE675" s="50"/>
      <c r="BF675" s="50"/>
      <c r="BG675" s="51"/>
      <c r="BH675" s="51">
        <f t="shared" si="83"/>
        <v>1</v>
      </c>
      <c r="BI675" s="51">
        <v>2</v>
      </c>
      <c r="BJ675" s="52"/>
      <c r="BK675" s="52"/>
      <c r="BL675" s="53"/>
      <c r="BM675" s="47" t="e">
        <f>COUNTIFS(A$2:$AC675,#REF!,M$2:$AL675,M675)</f>
        <v>#VALUE!</v>
      </c>
      <c r="BN675" s="47">
        <v>0</v>
      </c>
      <c r="BO675" s="54">
        <v>2</v>
      </c>
      <c r="BP675" s="54">
        <v>0</v>
      </c>
      <c r="BQ675" s="47">
        <v>2</v>
      </c>
      <c r="BR675" s="49">
        <v>1</v>
      </c>
      <c r="BS675" s="49">
        <v>1</v>
      </c>
      <c r="BT675" s="44">
        <f t="shared" si="82"/>
        <v>195</v>
      </c>
      <c r="BW675" s="40" t="s">
        <v>67</v>
      </c>
      <c r="BY675" s="55"/>
      <c r="BZ675" s="1" t="s">
        <v>22426</v>
      </c>
    </row>
    <row r="676" spans="1:78" ht="15" customHeight="1">
      <c r="A676" s="25" t="s">
        <v>3224</v>
      </c>
      <c r="B676" s="42" t="s">
        <v>4766</v>
      </c>
      <c r="D676" s="263">
        <v>0</v>
      </c>
      <c r="E676" s="42" t="s">
        <v>76</v>
      </c>
      <c r="F676" s="42" t="s">
        <v>77</v>
      </c>
      <c r="G676" s="264"/>
      <c r="H676" s="264"/>
      <c r="I676" s="42" t="s">
        <v>335</v>
      </c>
      <c r="J676" s="43" t="s">
        <v>4754</v>
      </c>
      <c r="M676" s="44" t="s">
        <v>88</v>
      </c>
      <c r="N676" s="45" t="s">
        <v>89</v>
      </c>
      <c r="O676" s="42" t="s">
        <v>81</v>
      </c>
      <c r="P676" s="42" t="s">
        <v>82</v>
      </c>
      <c r="Q676" s="42" t="s">
        <v>73</v>
      </c>
      <c r="R676" s="42" t="s">
        <v>73</v>
      </c>
      <c r="S676" s="42" t="s">
        <v>471</v>
      </c>
      <c r="T676" s="42" t="s">
        <v>4767</v>
      </c>
      <c r="U676" s="42" t="s">
        <v>4767</v>
      </c>
      <c r="V676" s="42" t="s">
        <v>73</v>
      </c>
      <c r="W676" s="42" t="s">
        <v>73</v>
      </c>
      <c r="X676" s="98">
        <v>40465</v>
      </c>
      <c r="Y676" s="98">
        <v>40469</v>
      </c>
      <c r="Z676" s="44">
        <f t="shared" si="80"/>
        <v>2010</v>
      </c>
      <c r="AA676" s="44">
        <f t="shared" si="81"/>
        <v>10</v>
      </c>
      <c r="AB676" s="44">
        <v>0</v>
      </c>
      <c r="AC676" s="42" t="s">
        <v>755</v>
      </c>
      <c r="AD676" s="42" t="s">
        <v>756</v>
      </c>
      <c r="AE676" s="42" t="s">
        <v>73</v>
      </c>
      <c r="AF676" s="42" t="s">
        <v>73</v>
      </c>
      <c r="AG676" s="42" t="s">
        <v>73</v>
      </c>
      <c r="AH676" s="42" t="s">
        <v>73</v>
      </c>
      <c r="AI676" s="42" t="s">
        <v>73</v>
      </c>
      <c r="AJ676" s="42" t="s">
        <v>73</v>
      </c>
      <c r="AK676" s="31" t="s">
        <v>892</v>
      </c>
      <c r="AL676" s="31" t="s">
        <v>892</v>
      </c>
      <c r="AM676" s="47">
        <v>1</v>
      </c>
      <c r="AN676" s="47">
        <v>2</v>
      </c>
      <c r="AO676" s="47">
        <v>1</v>
      </c>
      <c r="AP676" s="47">
        <v>88</v>
      </c>
      <c r="AQ676" s="47"/>
      <c r="AR676" s="47"/>
      <c r="AS676" s="47">
        <v>0</v>
      </c>
      <c r="AT676" s="49">
        <v>1</v>
      </c>
      <c r="AU676" s="49">
        <v>1</v>
      </c>
      <c r="AV676" s="47"/>
      <c r="AW676" s="49">
        <v>1</v>
      </c>
      <c r="AX676" s="49"/>
      <c r="AY676" s="44">
        <f t="shared" si="79"/>
        <v>5</v>
      </c>
      <c r="AZ676" s="47"/>
      <c r="BA676" s="47"/>
      <c r="BB676" s="47"/>
      <c r="BC676" s="48"/>
      <c r="BD676" s="50"/>
      <c r="BE676" s="50"/>
      <c r="BF676" s="50"/>
      <c r="BG676" s="51"/>
      <c r="BH676" s="51">
        <f t="shared" si="83"/>
        <v>1</v>
      </c>
      <c r="BI676" s="51">
        <v>8</v>
      </c>
      <c r="BJ676" s="52"/>
      <c r="BK676" s="52"/>
      <c r="BL676" s="53"/>
      <c r="BM676" s="47" t="e">
        <f>COUNTIFS(A$2:$AC676,#REF!,M$2:$AL676,M676)</f>
        <v>#VALUE!</v>
      </c>
      <c r="BN676" s="47">
        <v>0</v>
      </c>
      <c r="BO676" s="54">
        <v>5</v>
      </c>
      <c r="BP676" s="54">
        <v>0</v>
      </c>
      <c r="BQ676" s="47">
        <v>5</v>
      </c>
      <c r="BR676" s="49">
        <v>1</v>
      </c>
      <c r="BS676" s="49">
        <v>1</v>
      </c>
      <c r="BT676" s="44">
        <f t="shared" si="82"/>
        <v>197</v>
      </c>
      <c r="BW676" s="40" t="s">
        <v>67</v>
      </c>
      <c r="BY676" s="55"/>
      <c r="BZ676" s="1" t="s">
        <v>22426</v>
      </c>
    </row>
    <row r="677" spans="1:78" ht="15" customHeight="1">
      <c r="A677" s="25" t="s">
        <v>3224</v>
      </c>
      <c r="B677" s="42" t="s">
        <v>4768</v>
      </c>
      <c r="D677" s="263">
        <v>0</v>
      </c>
      <c r="E677" s="42" t="s">
        <v>76</v>
      </c>
      <c r="F677" s="42" t="s">
        <v>77</v>
      </c>
      <c r="G677" s="264"/>
      <c r="H677" s="264"/>
      <c r="I677" s="42" t="s">
        <v>335</v>
      </c>
      <c r="J677" s="43" t="s">
        <v>4754</v>
      </c>
      <c r="M677" s="44" t="s">
        <v>88</v>
      </c>
      <c r="N677" s="45" t="s">
        <v>89</v>
      </c>
      <c r="O677" s="42" t="s">
        <v>86</v>
      </c>
      <c r="P677" s="42" t="s">
        <v>87</v>
      </c>
      <c r="Q677" s="42" t="s">
        <v>73</v>
      </c>
      <c r="R677" s="42" t="s">
        <v>73</v>
      </c>
      <c r="S677" s="42" t="s">
        <v>4769</v>
      </c>
      <c r="T677" s="42" t="s">
        <v>4770</v>
      </c>
      <c r="U677" s="42" t="s">
        <v>4770</v>
      </c>
      <c r="V677" s="42" t="s">
        <v>73</v>
      </c>
      <c r="W677" s="42" t="s">
        <v>73</v>
      </c>
      <c r="X677" s="98">
        <v>40514</v>
      </c>
      <c r="Y677" s="98">
        <v>40521</v>
      </c>
      <c r="Z677" s="44">
        <f t="shared" ref="Z677:Z687" si="84">YEAR(X677)</f>
        <v>2010</v>
      </c>
      <c r="AA677" s="44">
        <f t="shared" ref="AA677:AA687" si="85">MONTH(X677)</f>
        <v>12</v>
      </c>
      <c r="AB677" s="44">
        <v>0</v>
      </c>
      <c r="AC677" s="42" t="s">
        <v>73</v>
      </c>
      <c r="AD677" s="42" t="s">
        <v>73</v>
      </c>
      <c r="AE677" s="42" t="s">
        <v>73</v>
      </c>
      <c r="AF677" s="42" t="s">
        <v>73</v>
      </c>
      <c r="AG677" s="42" t="s">
        <v>73</v>
      </c>
      <c r="AH677" s="42" t="s">
        <v>73</v>
      </c>
      <c r="AI677" s="42" t="s">
        <v>4771</v>
      </c>
      <c r="AJ677" s="42" t="s">
        <v>4772</v>
      </c>
      <c r="AK677" s="31" t="s">
        <v>892</v>
      </c>
      <c r="AL677" s="31" t="s">
        <v>892</v>
      </c>
      <c r="AM677" s="47">
        <v>1</v>
      </c>
      <c r="AN677" s="47">
        <v>2</v>
      </c>
      <c r="AO677" s="47">
        <v>1</v>
      </c>
      <c r="AP677" s="47">
        <v>88</v>
      </c>
      <c r="AQ677" s="47"/>
      <c r="AR677" s="47"/>
      <c r="AS677" s="47">
        <v>0</v>
      </c>
      <c r="AT677" s="49">
        <v>1</v>
      </c>
      <c r="AU677" s="49">
        <v>1</v>
      </c>
      <c r="AV677" s="47"/>
      <c r="AW677" s="49">
        <v>1</v>
      </c>
      <c r="AX677" s="49"/>
      <c r="AY677" s="44">
        <f t="shared" si="79"/>
        <v>8</v>
      </c>
      <c r="AZ677" s="47"/>
      <c r="BA677" s="47"/>
      <c r="BB677" s="47"/>
      <c r="BC677" s="48"/>
      <c r="BD677" s="50"/>
      <c r="BE677" s="50"/>
      <c r="BF677" s="50"/>
      <c r="BG677" s="51"/>
      <c r="BH677" s="51">
        <f t="shared" si="83"/>
        <v>1</v>
      </c>
      <c r="BI677" s="51">
        <v>1</v>
      </c>
      <c r="BJ677" s="52"/>
      <c r="BK677" s="52"/>
      <c r="BL677" s="53"/>
      <c r="BM677" s="47" t="e">
        <f>COUNTIFS(A$2:$AC677,#REF!,M$2:$AL677,M677)</f>
        <v>#VALUE!</v>
      </c>
      <c r="BN677" s="47">
        <v>0</v>
      </c>
      <c r="BO677" s="54">
        <v>8</v>
      </c>
      <c r="BP677" s="54">
        <v>0</v>
      </c>
      <c r="BQ677" s="47">
        <v>8</v>
      </c>
      <c r="BR677" s="49">
        <v>1</v>
      </c>
      <c r="BS677" s="49">
        <v>1</v>
      </c>
      <c r="BT677" s="44">
        <f t="shared" si="82"/>
        <v>246</v>
      </c>
      <c r="BW677" s="40" t="s">
        <v>67</v>
      </c>
      <c r="BY677" s="55"/>
      <c r="BZ677" s="1" t="s">
        <v>22426</v>
      </c>
    </row>
    <row r="678" spans="1:78" ht="15" customHeight="1">
      <c r="A678" s="25" t="s">
        <v>3224</v>
      </c>
      <c r="B678" s="42" t="s">
        <v>4773</v>
      </c>
      <c r="D678" s="263">
        <v>0</v>
      </c>
      <c r="E678" s="42" t="s">
        <v>76</v>
      </c>
      <c r="F678" s="42" t="s">
        <v>77</v>
      </c>
      <c r="G678" s="264"/>
      <c r="H678" s="264"/>
      <c r="I678" s="42" t="s">
        <v>2678</v>
      </c>
      <c r="J678" s="43" t="s">
        <v>2679</v>
      </c>
      <c r="M678" s="44" t="s">
        <v>91</v>
      </c>
      <c r="N678" s="45" t="s">
        <v>302</v>
      </c>
      <c r="O678" s="42" t="s">
        <v>71</v>
      </c>
      <c r="P678" s="42" t="s">
        <v>122</v>
      </c>
      <c r="Q678" s="42" t="s">
        <v>73</v>
      </c>
      <c r="R678" s="42" t="s">
        <v>73</v>
      </c>
      <c r="S678" s="42" t="s">
        <v>4774</v>
      </c>
      <c r="T678" s="42" t="s">
        <v>73</v>
      </c>
      <c r="U678" s="42" t="s">
        <v>4775</v>
      </c>
      <c r="V678" s="42" t="s">
        <v>73</v>
      </c>
      <c r="W678" s="42" t="s">
        <v>73</v>
      </c>
      <c r="X678" s="98">
        <v>40422</v>
      </c>
      <c r="Y678" s="98">
        <v>40454</v>
      </c>
      <c r="Z678" s="44">
        <f t="shared" si="84"/>
        <v>2010</v>
      </c>
      <c r="AA678" s="44">
        <f t="shared" si="85"/>
        <v>9</v>
      </c>
      <c r="AB678" s="44">
        <v>0</v>
      </c>
      <c r="AC678" s="42" t="s">
        <v>302</v>
      </c>
      <c r="AD678" s="42" t="s">
        <v>303</v>
      </c>
      <c r="AE678" s="42" t="s">
        <v>73</v>
      </c>
      <c r="AF678" s="42" t="s">
        <v>73</v>
      </c>
      <c r="AG678" s="42" t="s">
        <v>73</v>
      </c>
      <c r="AH678" s="42" t="s">
        <v>73</v>
      </c>
      <c r="AI678" s="42" t="s">
        <v>4776</v>
      </c>
      <c r="AJ678" s="42" t="s">
        <v>73</v>
      </c>
      <c r="AK678" s="31" t="s">
        <v>892</v>
      </c>
      <c r="AL678" s="31" t="s">
        <v>892</v>
      </c>
      <c r="AM678" s="47">
        <v>1</v>
      </c>
      <c r="AN678" s="47">
        <v>1</v>
      </c>
      <c r="AO678" s="47">
        <v>6</v>
      </c>
      <c r="AP678" s="47">
        <v>88</v>
      </c>
      <c r="AQ678" s="47"/>
      <c r="AR678" s="47"/>
      <c r="AS678" s="47">
        <v>1</v>
      </c>
      <c r="AT678" s="49">
        <v>1</v>
      </c>
      <c r="AU678" s="49">
        <v>1</v>
      </c>
      <c r="AV678" s="47"/>
      <c r="AW678" s="49">
        <v>1</v>
      </c>
      <c r="AX678" s="49"/>
      <c r="AY678" s="44">
        <f t="shared" si="79"/>
        <v>33</v>
      </c>
      <c r="AZ678" s="47"/>
      <c r="BA678" s="47"/>
      <c r="BB678" s="47"/>
      <c r="BC678" s="48"/>
      <c r="BD678" s="50"/>
      <c r="BE678" s="50"/>
      <c r="BF678" s="50"/>
      <c r="BG678" s="51"/>
      <c r="BH678" s="51">
        <f t="shared" si="83"/>
        <v>1</v>
      </c>
      <c r="BI678" s="51">
        <v>1</v>
      </c>
      <c r="BJ678" s="52"/>
      <c r="BK678" s="52"/>
      <c r="BL678" s="53"/>
      <c r="BM678" s="47" t="e">
        <f>COUNTIFS(A$2:$AC678,#REF!,M$2:$AL678,M678)</f>
        <v>#VALUE!</v>
      </c>
      <c r="BN678" s="47">
        <v>1</v>
      </c>
      <c r="BO678" s="54">
        <v>33</v>
      </c>
      <c r="BP678" s="54">
        <v>0</v>
      </c>
      <c r="BQ678" s="47">
        <v>33</v>
      </c>
      <c r="BR678" s="49">
        <v>1</v>
      </c>
      <c r="BS678" s="49">
        <v>1</v>
      </c>
      <c r="BT678" s="44">
        <f t="shared" si="82"/>
        <v>154</v>
      </c>
      <c r="BW678" s="40" t="s">
        <v>67</v>
      </c>
      <c r="BY678" s="55"/>
      <c r="BZ678" s="1" t="s">
        <v>22426</v>
      </c>
    </row>
    <row r="679" spans="1:78" ht="15" customHeight="1">
      <c r="A679" s="25" t="s">
        <v>3224</v>
      </c>
      <c r="B679" s="42" t="s">
        <v>4777</v>
      </c>
      <c r="D679" s="263">
        <v>0</v>
      </c>
      <c r="E679" s="42" t="s">
        <v>76</v>
      </c>
      <c r="F679" s="42" t="s">
        <v>77</v>
      </c>
      <c r="G679" s="264"/>
      <c r="H679" s="264"/>
      <c r="I679" s="42" t="s">
        <v>2678</v>
      </c>
      <c r="J679" s="43" t="s">
        <v>2679</v>
      </c>
      <c r="M679" s="44" t="s">
        <v>91</v>
      </c>
      <c r="N679" s="45" t="s">
        <v>302</v>
      </c>
      <c r="O679" s="42" t="s">
        <v>86</v>
      </c>
      <c r="P679" s="42" t="s">
        <v>87</v>
      </c>
      <c r="Q679" s="42" t="s">
        <v>73</v>
      </c>
      <c r="R679" s="42" t="s">
        <v>73</v>
      </c>
      <c r="S679" s="42" t="s">
        <v>4778</v>
      </c>
      <c r="T679" s="42" t="s">
        <v>4779</v>
      </c>
      <c r="U679" s="42" t="s">
        <v>4779</v>
      </c>
      <c r="V679" s="42" t="s">
        <v>73</v>
      </c>
      <c r="W679" s="42" t="s">
        <v>73</v>
      </c>
      <c r="X679" s="98">
        <v>40269</v>
      </c>
      <c r="Y679" s="98">
        <v>40282</v>
      </c>
      <c r="Z679" s="44">
        <f t="shared" si="84"/>
        <v>2010</v>
      </c>
      <c r="AA679" s="44">
        <f t="shared" si="85"/>
        <v>4</v>
      </c>
      <c r="AB679" s="44">
        <v>0</v>
      </c>
      <c r="AC679" s="42" t="s">
        <v>302</v>
      </c>
      <c r="AD679" s="42" t="s">
        <v>303</v>
      </c>
      <c r="AE679" s="42" t="s">
        <v>73</v>
      </c>
      <c r="AF679" s="42" t="s">
        <v>73</v>
      </c>
      <c r="AG679" s="42" t="s">
        <v>73</v>
      </c>
      <c r="AH679" s="42" t="s">
        <v>73</v>
      </c>
      <c r="AI679" s="42" t="s">
        <v>4780</v>
      </c>
      <c r="AJ679" s="42" t="s">
        <v>3110</v>
      </c>
      <c r="AK679" s="31" t="s">
        <v>892</v>
      </c>
      <c r="AL679" s="31" t="s">
        <v>892</v>
      </c>
      <c r="AM679" s="47">
        <v>1</v>
      </c>
      <c r="AN679" s="47">
        <v>1</v>
      </c>
      <c r="AO679" s="47">
        <v>6</v>
      </c>
      <c r="AP679" s="47">
        <v>88</v>
      </c>
      <c r="AQ679" s="47"/>
      <c r="AR679" s="47"/>
      <c r="AS679" s="47">
        <v>0</v>
      </c>
      <c r="AT679" s="49">
        <v>1</v>
      </c>
      <c r="AU679" s="49">
        <v>1</v>
      </c>
      <c r="AV679" s="47"/>
      <c r="AW679" s="49">
        <v>1</v>
      </c>
      <c r="AX679" s="49"/>
      <c r="AY679" s="44">
        <f t="shared" si="79"/>
        <v>14</v>
      </c>
      <c r="AZ679" s="47"/>
      <c r="BA679" s="47"/>
      <c r="BB679" s="47"/>
      <c r="BC679" s="48"/>
      <c r="BD679" s="50"/>
      <c r="BE679" s="50"/>
      <c r="BF679" s="50"/>
      <c r="BG679" s="51"/>
      <c r="BH679" s="51">
        <f t="shared" si="83"/>
        <v>1</v>
      </c>
      <c r="BI679" s="51">
        <v>5</v>
      </c>
      <c r="BJ679" s="52"/>
      <c r="BK679" s="52"/>
      <c r="BL679" s="53"/>
      <c r="BM679" s="47" t="e">
        <f>COUNTIFS(A$2:$AC679,#REF!,M$2:$AL679,M679)</f>
        <v>#VALUE!</v>
      </c>
      <c r="BN679" s="47">
        <v>0</v>
      </c>
      <c r="BO679" s="54">
        <v>14</v>
      </c>
      <c r="BP679" s="54">
        <v>0</v>
      </c>
      <c r="BQ679" s="47">
        <v>14</v>
      </c>
      <c r="BR679" s="49">
        <v>1</v>
      </c>
      <c r="BS679" s="49">
        <v>1</v>
      </c>
      <c r="BT679" s="44">
        <f t="shared" si="82"/>
        <v>1</v>
      </c>
      <c r="BW679" s="40" t="s">
        <v>67</v>
      </c>
      <c r="BY679" s="55"/>
      <c r="BZ679" s="1" t="s">
        <v>22426</v>
      </c>
    </row>
    <row r="680" spans="1:78" ht="15" customHeight="1">
      <c r="A680" s="25" t="s">
        <v>3224</v>
      </c>
      <c r="B680" s="42" t="s">
        <v>4781</v>
      </c>
      <c r="D680" s="263">
        <v>0</v>
      </c>
      <c r="E680" s="42" t="s">
        <v>76</v>
      </c>
      <c r="F680" s="42" t="s">
        <v>77</v>
      </c>
      <c r="G680" s="264"/>
      <c r="H680" s="264"/>
      <c r="I680" s="42" t="s">
        <v>2678</v>
      </c>
      <c r="J680" s="43" t="s">
        <v>2679</v>
      </c>
      <c r="M680" s="44" t="s">
        <v>91</v>
      </c>
      <c r="N680" s="45" t="s">
        <v>302</v>
      </c>
      <c r="O680" s="42" t="s">
        <v>81</v>
      </c>
      <c r="P680" s="42" t="s">
        <v>82</v>
      </c>
      <c r="Q680" s="42" t="s">
        <v>73</v>
      </c>
      <c r="R680" s="42" t="s">
        <v>73</v>
      </c>
      <c r="S680" s="42" t="s">
        <v>4782</v>
      </c>
      <c r="T680" s="42" t="s">
        <v>4783</v>
      </c>
      <c r="U680" s="42" t="s">
        <v>4783</v>
      </c>
      <c r="V680" s="42" t="s">
        <v>73</v>
      </c>
      <c r="W680" s="42" t="s">
        <v>73</v>
      </c>
      <c r="X680" s="98">
        <v>40430</v>
      </c>
      <c r="Y680" s="98">
        <v>40449</v>
      </c>
      <c r="Z680" s="44">
        <f t="shared" si="84"/>
        <v>2010</v>
      </c>
      <c r="AA680" s="44">
        <f t="shared" si="85"/>
        <v>9</v>
      </c>
      <c r="AB680" s="44">
        <v>0</v>
      </c>
      <c r="AC680" s="42" t="s">
        <v>302</v>
      </c>
      <c r="AD680" s="42" t="s">
        <v>303</v>
      </c>
      <c r="AE680" s="42" t="s">
        <v>73</v>
      </c>
      <c r="AF680" s="42" t="s">
        <v>73</v>
      </c>
      <c r="AG680" s="42" t="s">
        <v>73</v>
      </c>
      <c r="AH680" s="42" t="s">
        <v>73</v>
      </c>
      <c r="AI680" s="42" t="s">
        <v>4784</v>
      </c>
      <c r="AJ680" s="42" t="s">
        <v>4785</v>
      </c>
      <c r="AK680" s="31" t="s">
        <v>892</v>
      </c>
      <c r="AL680" s="31" t="s">
        <v>892</v>
      </c>
      <c r="AM680" s="47">
        <v>1</v>
      </c>
      <c r="AN680" s="47">
        <v>1</v>
      </c>
      <c r="AO680" s="47">
        <v>6</v>
      </c>
      <c r="AP680" s="47">
        <v>88</v>
      </c>
      <c r="AQ680" s="47"/>
      <c r="AR680" s="47"/>
      <c r="AS680" s="47">
        <v>0</v>
      </c>
      <c r="AT680" s="49">
        <v>1</v>
      </c>
      <c r="AU680" s="49">
        <v>1</v>
      </c>
      <c r="AV680" s="47"/>
      <c r="AW680" s="49">
        <v>1</v>
      </c>
      <c r="AX680" s="49"/>
      <c r="AY680" s="44">
        <f t="shared" si="79"/>
        <v>20</v>
      </c>
      <c r="AZ680" s="47"/>
      <c r="BA680" s="47"/>
      <c r="BB680" s="47"/>
      <c r="BC680" s="48"/>
      <c r="BD680" s="50"/>
      <c r="BE680" s="50"/>
      <c r="BF680" s="50"/>
      <c r="BG680" s="51"/>
      <c r="BH680" s="51">
        <f t="shared" si="83"/>
        <v>1</v>
      </c>
      <c r="BI680" s="51">
        <v>3</v>
      </c>
      <c r="BJ680" s="52"/>
      <c r="BK680" s="52"/>
      <c r="BL680" s="53"/>
      <c r="BM680" s="47" t="e">
        <f>COUNTIFS(A$2:$AC680,#REF!,M$2:$AL680,M680)</f>
        <v>#VALUE!</v>
      </c>
      <c r="BN680" s="47">
        <v>0</v>
      </c>
      <c r="BO680" s="54">
        <v>20</v>
      </c>
      <c r="BP680" s="54">
        <v>0</v>
      </c>
      <c r="BQ680" s="47">
        <v>20</v>
      </c>
      <c r="BR680" s="49">
        <v>1</v>
      </c>
      <c r="BS680" s="49">
        <v>1</v>
      </c>
      <c r="BT680" s="44">
        <f t="shared" si="82"/>
        <v>162</v>
      </c>
      <c r="BW680" s="40" t="s">
        <v>67</v>
      </c>
      <c r="BY680" s="55"/>
      <c r="BZ680" s="1" t="s">
        <v>22426</v>
      </c>
    </row>
    <row r="681" spans="1:78" ht="15" customHeight="1">
      <c r="A681" s="25" t="s">
        <v>3224</v>
      </c>
      <c r="B681" s="42" t="s">
        <v>4786</v>
      </c>
      <c r="D681" s="263">
        <v>0</v>
      </c>
      <c r="E681" s="42" t="s">
        <v>76</v>
      </c>
      <c r="F681" s="42" t="s">
        <v>77</v>
      </c>
      <c r="G681" s="264"/>
      <c r="H681" s="264"/>
      <c r="I681" s="42" t="s">
        <v>2678</v>
      </c>
      <c r="J681" s="43" t="s">
        <v>2679</v>
      </c>
      <c r="M681" s="44" t="s">
        <v>91</v>
      </c>
      <c r="N681" s="45" t="s">
        <v>302</v>
      </c>
      <c r="O681" s="42" t="s">
        <v>93</v>
      </c>
      <c r="P681" s="42" t="s">
        <v>103</v>
      </c>
      <c r="Q681" s="42" t="s">
        <v>73</v>
      </c>
      <c r="R681" s="42" t="s">
        <v>73</v>
      </c>
      <c r="S681" s="42" t="s">
        <v>4787</v>
      </c>
      <c r="T681" s="42" t="s">
        <v>4788</v>
      </c>
      <c r="U681" s="42" t="s">
        <v>4788</v>
      </c>
      <c r="V681" s="42" t="s">
        <v>73</v>
      </c>
      <c r="W681" s="42" t="s">
        <v>73</v>
      </c>
      <c r="X681" s="98">
        <v>40493</v>
      </c>
      <c r="Y681" s="98">
        <v>40509</v>
      </c>
      <c r="Z681" s="44">
        <f t="shared" si="84"/>
        <v>2010</v>
      </c>
      <c r="AA681" s="44">
        <f t="shared" si="85"/>
        <v>11</v>
      </c>
      <c r="AB681" s="44">
        <v>0</v>
      </c>
      <c r="AC681" s="42" t="s">
        <v>302</v>
      </c>
      <c r="AD681" s="42" t="s">
        <v>303</v>
      </c>
      <c r="AE681" s="42" t="s">
        <v>73</v>
      </c>
      <c r="AF681" s="42" t="s">
        <v>73</v>
      </c>
      <c r="AG681" s="42" t="s">
        <v>73</v>
      </c>
      <c r="AH681" s="42" t="s">
        <v>73</v>
      </c>
      <c r="AI681" s="42" t="s">
        <v>4789</v>
      </c>
      <c r="AJ681" s="42" t="s">
        <v>4790</v>
      </c>
      <c r="AK681" s="31" t="s">
        <v>892</v>
      </c>
      <c r="AL681" s="31" t="s">
        <v>892</v>
      </c>
      <c r="AM681" s="47">
        <v>1</v>
      </c>
      <c r="AN681" s="47">
        <v>1</v>
      </c>
      <c r="AO681" s="47">
        <v>6</v>
      </c>
      <c r="AP681" s="47">
        <v>88</v>
      </c>
      <c r="AQ681" s="47"/>
      <c r="AR681" s="47"/>
      <c r="AS681" s="47">
        <v>1</v>
      </c>
      <c r="AT681" s="49">
        <v>1</v>
      </c>
      <c r="AU681" s="49">
        <v>1</v>
      </c>
      <c r="AV681" s="47"/>
      <c r="AW681" s="49">
        <v>1</v>
      </c>
      <c r="AX681" s="49"/>
      <c r="AY681" s="44">
        <f t="shared" si="79"/>
        <v>17</v>
      </c>
      <c r="AZ681" s="47"/>
      <c r="BA681" s="47"/>
      <c r="BB681" s="47"/>
      <c r="BC681" s="48"/>
      <c r="BD681" s="50"/>
      <c r="BE681" s="50"/>
      <c r="BF681" s="50"/>
      <c r="BG681" s="51"/>
      <c r="BH681" s="51">
        <f t="shared" si="83"/>
        <v>1</v>
      </c>
      <c r="BI681" s="51">
        <v>1</v>
      </c>
      <c r="BJ681" s="52"/>
      <c r="BK681" s="52"/>
      <c r="BL681" s="53"/>
      <c r="BM681" s="47" t="e">
        <f>COUNTIFS(A$2:$AC681,#REF!,M$2:$AL681,M681)</f>
        <v>#VALUE!</v>
      </c>
      <c r="BN681" s="47">
        <v>0</v>
      </c>
      <c r="BO681" s="54">
        <v>17</v>
      </c>
      <c r="BP681" s="54">
        <v>0</v>
      </c>
      <c r="BQ681" s="47">
        <v>17</v>
      </c>
      <c r="BR681" s="49">
        <v>1</v>
      </c>
      <c r="BS681" s="49">
        <v>1</v>
      </c>
      <c r="BT681" s="44">
        <f t="shared" si="82"/>
        <v>225</v>
      </c>
      <c r="BW681" s="40" t="s">
        <v>67</v>
      </c>
      <c r="BY681" s="55"/>
      <c r="BZ681" s="1" t="s">
        <v>22426</v>
      </c>
    </row>
    <row r="682" spans="1:78" ht="15" customHeight="1">
      <c r="A682" s="25" t="s">
        <v>3224</v>
      </c>
      <c r="B682" s="42" t="s">
        <v>4791</v>
      </c>
      <c r="D682" s="263">
        <v>0</v>
      </c>
      <c r="E682" s="42" t="s">
        <v>76</v>
      </c>
      <c r="F682" s="42" t="s">
        <v>77</v>
      </c>
      <c r="G682" s="264"/>
      <c r="H682" s="264"/>
      <c r="I682" s="42" t="s">
        <v>2678</v>
      </c>
      <c r="J682" s="43" t="s">
        <v>2679</v>
      </c>
      <c r="M682" s="44" t="s">
        <v>91</v>
      </c>
      <c r="N682" s="45" t="s">
        <v>302</v>
      </c>
      <c r="O682" s="42" t="s">
        <v>81</v>
      </c>
      <c r="P682" s="42" t="s">
        <v>82</v>
      </c>
      <c r="Q682" s="42" t="s">
        <v>73</v>
      </c>
      <c r="R682" s="42" t="s">
        <v>73</v>
      </c>
      <c r="S682" s="42" t="s">
        <v>4792</v>
      </c>
      <c r="T682" s="42" t="s">
        <v>4793</v>
      </c>
      <c r="U682" s="42" t="s">
        <v>4793</v>
      </c>
      <c r="V682" s="42" t="s">
        <v>73</v>
      </c>
      <c r="W682" s="42" t="s">
        <v>73</v>
      </c>
      <c r="X682" s="98">
        <v>40519</v>
      </c>
      <c r="Y682" s="98">
        <v>40543</v>
      </c>
      <c r="Z682" s="44">
        <f t="shared" si="84"/>
        <v>2010</v>
      </c>
      <c r="AA682" s="44">
        <f t="shared" si="85"/>
        <v>12</v>
      </c>
      <c r="AB682" s="44">
        <v>0</v>
      </c>
      <c r="AC682" s="42" t="s">
        <v>302</v>
      </c>
      <c r="AD682" s="42" t="s">
        <v>303</v>
      </c>
      <c r="AE682" s="42" t="s">
        <v>73</v>
      </c>
      <c r="AF682" s="42" t="s">
        <v>73</v>
      </c>
      <c r="AG682" s="42" t="s">
        <v>73</v>
      </c>
      <c r="AH682" s="42" t="s">
        <v>73</v>
      </c>
      <c r="AI682" s="42" t="s">
        <v>4794</v>
      </c>
      <c r="AJ682" s="42" t="s">
        <v>1079</v>
      </c>
      <c r="AK682" s="31" t="s">
        <v>892</v>
      </c>
      <c r="AL682" s="31" t="s">
        <v>892</v>
      </c>
      <c r="AM682" s="47">
        <v>1</v>
      </c>
      <c r="AN682" s="47">
        <v>1</v>
      </c>
      <c r="AO682" s="47">
        <v>6</v>
      </c>
      <c r="AP682" s="47">
        <v>88</v>
      </c>
      <c r="AQ682" s="47"/>
      <c r="AR682" s="47"/>
      <c r="AS682" s="47">
        <v>0</v>
      </c>
      <c r="AT682" s="49">
        <v>1</v>
      </c>
      <c r="AU682" s="49">
        <v>1</v>
      </c>
      <c r="AV682" s="47"/>
      <c r="AW682" s="49">
        <v>1</v>
      </c>
      <c r="AX682" s="49"/>
      <c r="AY682" s="44">
        <f t="shared" si="79"/>
        <v>25</v>
      </c>
      <c r="AZ682" s="47"/>
      <c r="BA682" s="47"/>
      <c r="BB682" s="47"/>
      <c r="BC682" s="48"/>
      <c r="BD682" s="50"/>
      <c r="BE682" s="50"/>
      <c r="BF682" s="50"/>
      <c r="BG682" s="51"/>
      <c r="BH682" s="51">
        <f t="shared" si="83"/>
        <v>1</v>
      </c>
      <c r="BI682" s="51">
        <v>1</v>
      </c>
      <c r="BJ682" s="52"/>
      <c r="BK682" s="52"/>
      <c r="BL682" s="53"/>
      <c r="BM682" s="47" t="e">
        <f>COUNTIFS(A$2:$AC682,#REF!,M$2:$AL682,M682)</f>
        <v>#VALUE!</v>
      </c>
      <c r="BN682" s="47">
        <v>0</v>
      </c>
      <c r="BO682" s="54">
        <v>25</v>
      </c>
      <c r="BP682" s="54">
        <v>0</v>
      </c>
      <c r="BQ682" s="47">
        <v>25</v>
      </c>
      <c r="BR682" s="49">
        <v>1</v>
      </c>
      <c r="BS682" s="49">
        <v>1</v>
      </c>
      <c r="BT682" s="44">
        <f t="shared" si="82"/>
        <v>251</v>
      </c>
      <c r="BW682" s="40" t="s">
        <v>67</v>
      </c>
      <c r="BY682" s="55"/>
      <c r="BZ682" s="1" t="s">
        <v>22426</v>
      </c>
    </row>
    <row r="683" spans="1:78" ht="15" customHeight="1">
      <c r="A683" s="25" t="s">
        <v>3224</v>
      </c>
      <c r="B683" s="298" t="s">
        <v>4795</v>
      </c>
      <c r="D683" s="263">
        <v>0</v>
      </c>
      <c r="E683" s="42" t="s">
        <v>76</v>
      </c>
      <c r="F683" s="42" t="s">
        <v>77</v>
      </c>
      <c r="G683" s="264"/>
      <c r="H683" s="264"/>
      <c r="I683" s="305" t="s">
        <v>22400</v>
      </c>
      <c r="J683" s="306" t="s">
        <v>22403</v>
      </c>
      <c r="M683" s="44" t="s">
        <v>91</v>
      </c>
      <c r="N683" s="45" t="s">
        <v>302</v>
      </c>
      <c r="O683" s="42" t="s">
        <v>81</v>
      </c>
      <c r="P683" s="42" t="s">
        <v>82</v>
      </c>
      <c r="Q683" s="42" t="s">
        <v>73</v>
      </c>
      <c r="R683" s="42" t="s">
        <v>73</v>
      </c>
      <c r="S683" s="42" t="s">
        <v>4796</v>
      </c>
      <c r="T683" s="42" t="s">
        <v>4797</v>
      </c>
      <c r="U683" s="42" t="s">
        <v>4797</v>
      </c>
      <c r="V683" s="42" t="s">
        <v>73</v>
      </c>
      <c r="W683" s="42" t="s">
        <v>73</v>
      </c>
      <c r="X683" s="98">
        <v>40359</v>
      </c>
      <c r="Y683" s="98">
        <v>40421</v>
      </c>
      <c r="Z683" s="44">
        <f t="shared" si="84"/>
        <v>2010</v>
      </c>
      <c r="AA683" s="44">
        <f t="shared" si="85"/>
        <v>6</v>
      </c>
      <c r="AB683" s="44">
        <v>0</v>
      </c>
      <c r="AC683" s="42" t="s">
        <v>302</v>
      </c>
      <c r="AD683" s="42" t="s">
        <v>303</v>
      </c>
      <c r="AE683" s="42" t="s">
        <v>73</v>
      </c>
      <c r="AF683" s="42" t="s">
        <v>73</v>
      </c>
      <c r="AG683" s="42" t="s">
        <v>73</v>
      </c>
      <c r="AH683" s="42" t="s">
        <v>73</v>
      </c>
      <c r="AI683" s="42" t="s">
        <v>73</v>
      </c>
      <c r="AJ683" s="42" t="s">
        <v>73</v>
      </c>
      <c r="AK683" s="31" t="s">
        <v>892</v>
      </c>
      <c r="AL683" s="31" t="s">
        <v>892</v>
      </c>
      <c r="AM683" s="47">
        <v>1</v>
      </c>
      <c r="AN683" s="47">
        <v>1</v>
      </c>
      <c r="AO683" s="47">
        <v>6</v>
      </c>
      <c r="AP683" s="47">
        <v>88</v>
      </c>
      <c r="AQ683" s="47"/>
      <c r="AR683" s="47"/>
      <c r="AS683" s="47">
        <v>0</v>
      </c>
      <c r="AT683" s="49">
        <v>1</v>
      </c>
      <c r="AU683" s="49">
        <v>1</v>
      </c>
      <c r="AV683" s="47"/>
      <c r="AW683" s="49">
        <v>1</v>
      </c>
      <c r="AX683" s="49"/>
      <c r="AY683" s="44">
        <f t="shared" si="79"/>
        <v>63</v>
      </c>
      <c r="AZ683" s="47"/>
      <c r="BA683" s="47"/>
      <c r="BB683" s="47"/>
      <c r="BC683" s="48"/>
      <c r="BD683" s="50"/>
      <c r="BE683" s="50"/>
      <c r="BF683" s="50"/>
      <c r="BG683" s="51"/>
      <c r="BH683" s="51">
        <f t="shared" si="83"/>
        <v>1</v>
      </c>
      <c r="BI683" s="51">
        <v>4</v>
      </c>
      <c r="BJ683" s="52"/>
      <c r="BK683" s="52"/>
      <c r="BL683" s="53"/>
      <c r="BM683" s="47" t="e">
        <f>COUNTIFS(A$2:$AC683,#REF!,M$2:$AL683,M683)</f>
        <v>#VALUE!</v>
      </c>
      <c r="BN683" s="47">
        <v>0</v>
      </c>
      <c r="BO683" s="54">
        <v>63</v>
      </c>
      <c r="BP683" s="54">
        <v>0</v>
      </c>
      <c r="BQ683" s="47">
        <v>63</v>
      </c>
      <c r="BR683" s="49">
        <v>1</v>
      </c>
      <c r="BS683" s="49">
        <v>1</v>
      </c>
      <c r="BT683" s="44">
        <f t="shared" si="82"/>
        <v>91</v>
      </c>
      <c r="BW683" s="40" t="s">
        <v>67</v>
      </c>
      <c r="BY683" s="55"/>
      <c r="BZ683" s="1" t="s">
        <v>22426</v>
      </c>
    </row>
    <row r="684" spans="1:78" ht="15" customHeight="1">
      <c r="A684" s="25" t="s">
        <v>3224</v>
      </c>
      <c r="B684" s="298" t="s">
        <v>4798</v>
      </c>
      <c r="D684" s="263">
        <v>0</v>
      </c>
      <c r="E684" s="42" t="s">
        <v>76</v>
      </c>
      <c r="F684" s="42" t="s">
        <v>77</v>
      </c>
      <c r="G684" s="264"/>
      <c r="H684" s="264"/>
      <c r="I684" s="305" t="s">
        <v>22401</v>
      </c>
      <c r="J684" s="306" t="s">
        <v>22404</v>
      </c>
      <c r="M684" s="44" t="s">
        <v>91</v>
      </c>
      <c r="N684" s="45" t="s">
        <v>302</v>
      </c>
      <c r="O684" s="42" t="s">
        <v>71</v>
      </c>
      <c r="P684" s="42" t="s">
        <v>122</v>
      </c>
      <c r="Q684" s="42" t="s">
        <v>73</v>
      </c>
      <c r="R684" s="42" t="s">
        <v>73</v>
      </c>
      <c r="S684" s="42" t="s">
        <v>4799</v>
      </c>
      <c r="T684" s="42" t="s">
        <v>4800</v>
      </c>
      <c r="U684" s="42" t="s">
        <v>4800</v>
      </c>
      <c r="V684" s="42" t="s">
        <v>73</v>
      </c>
      <c r="W684" s="42" t="s">
        <v>73</v>
      </c>
      <c r="X684" s="98">
        <v>40327</v>
      </c>
      <c r="Y684" s="98">
        <v>40352</v>
      </c>
      <c r="Z684" s="44">
        <f t="shared" si="84"/>
        <v>2010</v>
      </c>
      <c r="AA684" s="44">
        <f t="shared" si="85"/>
        <v>5</v>
      </c>
      <c r="AB684" s="44">
        <v>0</v>
      </c>
      <c r="AC684" s="42" t="s">
        <v>302</v>
      </c>
      <c r="AD684" s="42" t="s">
        <v>303</v>
      </c>
      <c r="AE684" s="42" t="s">
        <v>73</v>
      </c>
      <c r="AF684" s="42" t="s">
        <v>73</v>
      </c>
      <c r="AG684" s="42" t="s">
        <v>73</v>
      </c>
      <c r="AH684" s="42" t="s">
        <v>73</v>
      </c>
      <c r="AI684" s="42" t="s">
        <v>4801</v>
      </c>
      <c r="AJ684" s="42" t="s">
        <v>4802</v>
      </c>
      <c r="AK684" s="31" t="s">
        <v>892</v>
      </c>
      <c r="AL684" s="31" t="s">
        <v>892</v>
      </c>
      <c r="AM684" s="47">
        <v>1</v>
      </c>
      <c r="AN684" s="47">
        <v>1</v>
      </c>
      <c r="AO684" s="47">
        <v>6</v>
      </c>
      <c r="AP684" s="47">
        <v>88</v>
      </c>
      <c r="AQ684" s="47"/>
      <c r="AR684" s="47"/>
      <c r="AS684" s="47">
        <v>1</v>
      </c>
      <c r="AT684" s="49">
        <v>1</v>
      </c>
      <c r="AU684" s="49">
        <v>1</v>
      </c>
      <c r="AV684" s="47"/>
      <c r="AW684" s="49">
        <v>1</v>
      </c>
      <c r="AX684" s="49"/>
      <c r="AY684" s="44">
        <f t="shared" si="79"/>
        <v>26</v>
      </c>
      <c r="AZ684" s="47"/>
      <c r="BA684" s="47"/>
      <c r="BB684" s="47"/>
      <c r="BC684" s="48"/>
      <c r="BD684" s="50"/>
      <c r="BE684" s="50"/>
      <c r="BF684" s="50"/>
      <c r="BG684" s="51"/>
      <c r="BH684" s="51">
        <f t="shared" si="83"/>
        <v>1</v>
      </c>
      <c r="BI684" s="51">
        <v>4</v>
      </c>
      <c r="BJ684" s="52"/>
      <c r="BK684" s="52"/>
      <c r="BL684" s="53"/>
      <c r="BM684" s="47" t="e">
        <f>COUNTIFS(A$2:$AC684,#REF!,M$2:$AL684,M684)</f>
        <v>#VALUE!</v>
      </c>
      <c r="BN684" s="47">
        <v>0</v>
      </c>
      <c r="BO684" s="54">
        <v>26</v>
      </c>
      <c r="BP684" s="54">
        <v>0</v>
      </c>
      <c r="BQ684" s="47">
        <v>26</v>
      </c>
      <c r="BR684" s="49">
        <v>1</v>
      </c>
      <c r="BS684" s="49">
        <v>1</v>
      </c>
      <c r="BT684" s="44">
        <f t="shared" si="82"/>
        <v>59</v>
      </c>
      <c r="BW684" s="40" t="s">
        <v>67</v>
      </c>
      <c r="BY684" s="55"/>
      <c r="BZ684" s="1" t="s">
        <v>22426</v>
      </c>
    </row>
    <row r="685" spans="1:78" ht="15" customHeight="1">
      <c r="A685" s="25" t="s">
        <v>3224</v>
      </c>
      <c r="B685" s="298" t="s">
        <v>4803</v>
      </c>
      <c r="D685" s="263">
        <v>0</v>
      </c>
      <c r="E685" s="42" t="s">
        <v>76</v>
      </c>
      <c r="F685" s="42" t="s">
        <v>77</v>
      </c>
      <c r="G685" s="264"/>
      <c r="H685" s="264"/>
      <c r="I685" s="305" t="s">
        <v>22402</v>
      </c>
      <c r="J685" s="306" t="s">
        <v>22405</v>
      </c>
      <c r="M685" s="44" t="s">
        <v>91</v>
      </c>
      <c r="N685" s="45" t="s">
        <v>302</v>
      </c>
      <c r="O685" s="42" t="s">
        <v>86</v>
      </c>
      <c r="P685" s="42" t="s">
        <v>87</v>
      </c>
      <c r="Q685" s="42" t="s">
        <v>73</v>
      </c>
      <c r="R685" s="42" t="s">
        <v>73</v>
      </c>
      <c r="S685" s="42" t="s">
        <v>4804</v>
      </c>
      <c r="T685" s="42" t="s">
        <v>4805</v>
      </c>
      <c r="U685" s="42" t="s">
        <v>4805</v>
      </c>
      <c r="V685" s="42" t="s">
        <v>73</v>
      </c>
      <c r="W685" s="42" t="s">
        <v>73</v>
      </c>
      <c r="X685" s="98">
        <v>40283</v>
      </c>
      <c r="Y685" s="98">
        <v>40311</v>
      </c>
      <c r="Z685" s="44">
        <f t="shared" si="84"/>
        <v>2010</v>
      </c>
      <c r="AA685" s="44">
        <f t="shared" si="85"/>
        <v>4</v>
      </c>
      <c r="AB685" s="44">
        <v>0</v>
      </c>
      <c r="AC685" s="42" t="s">
        <v>302</v>
      </c>
      <c r="AD685" s="42" t="s">
        <v>303</v>
      </c>
      <c r="AE685" s="42" t="s">
        <v>73</v>
      </c>
      <c r="AF685" s="42" t="s">
        <v>73</v>
      </c>
      <c r="AG685" s="42" t="s">
        <v>73</v>
      </c>
      <c r="AH685" s="42" t="s">
        <v>73</v>
      </c>
      <c r="AI685" s="42" t="s">
        <v>4806</v>
      </c>
      <c r="AJ685" s="42" t="s">
        <v>4807</v>
      </c>
      <c r="AK685" s="31" t="s">
        <v>892</v>
      </c>
      <c r="AL685" s="31" t="s">
        <v>892</v>
      </c>
      <c r="AM685" s="47">
        <v>1</v>
      </c>
      <c r="AN685" s="47">
        <v>1</v>
      </c>
      <c r="AO685" s="47">
        <v>6</v>
      </c>
      <c r="AP685" s="47">
        <v>88</v>
      </c>
      <c r="AQ685" s="47"/>
      <c r="AR685" s="47"/>
      <c r="AS685" s="47">
        <v>0</v>
      </c>
      <c r="AT685" s="49">
        <v>1</v>
      </c>
      <c r="AU685" s="49">
        <v>1</v>
      </c>
      <c r="AV685" s="47"/>
      <c r="AW685" s="49">
        <v>1</v>
      </c>
      <c r="AX685" s="49"/>
      <c r="AY685" s="44">
        <f t="shared" si="79"/>
        <v>29</v>
      </c>
      <c r="AZ685" s="47"/>
      <c r="BA685" s="47"/>
      <c r="BB685" s="47"/>
      <c r="BC685" s="48"/>
      <c r="BD685" s="50"/>
      <c r="BE685" s="50"/>
      <c r="BF685" s="50"/>
      <c r="BG685" s="51"/>
      <c r="BH685" s="51">
        <f t="shared" si="83"/>
        <v>1</v>
      </c>
      <c r="BI685" s="51">
        <v>4</v>
      </c>
      <c r="BJ685" s="52"/>
      <c r="BK685" s="52"/>
      <c r="BL685" s="53"/>
      <c r="BM685" s="47" t="e">
        <f>COUNTIFS(A$2:$AC685,#REF!,M$2:$AL685,M685)</f>
        <v>#VALUE!</v>
      </c>
      <c r="BN685" s="47">
        <v>0</v>
      </c>
      <c r="BO685" s="54">
        <v>29</v>
      </c>
      <c r="BP685" s="54">
        <v>0</v>
      </c>
      <c r="BQ685" s="47">
        <v>29</v>
      </c>
      <c r="BR685" s="49">
        <v>1</v>
      </c>
      <c r="BS685" s="49">
        <v>1</v>
      </c>
      <c r="BT685" s="44">
        <f t="shared" si="82"/>
        <v>15</v>
      </c>
      <c r="BW685" s="40" t="s">
        <v>67</v>
      </c>
      <c r="BY685" s="55"/>
      <c r="BZ685" s="1" t="s">
        <v>22426</v>
      </c>
    </row>
    <row r="686" spans="1:78" ht="15" customHeight="1">
      <c r="A686" s="25" t="s">
        <v>3224</v>
      </c>
      <c r="B686" s="42" t="s">
        <v>4808</v>
      </c>
      <c r="D686" s="263">
        <v>0</v>
      </c>
      <c r="E686" s="42" t="s">
        <v>76</v>
      </c>
      <c r="F686" s="42" t="s">
        <v>77</v>
      </c>
      <c r="G686" s="264"/>
      <c r="H686" s="264"/>
      <c r="I686" s="42" t="s">
        <v>4809</v>
      </c>
      <c r="J686" s="43" t="s">
        <v>4810</v>
      </c>
      <c r="M686" s="44" t="s">
        <v>626</v>
      </c>
      <c r="N686" s="45" t="s">
        <v>669</v>
      </c>
      <c r="O686" s="42" t="s">
        <v>153</v>
      </c>
      <c r="P686" s="42" t="s">
        <v>154</v>
      </c>
      <c r="Q686" s="42" t="s">
        <v>136</v>
      </c>
      <c r="R686" s="42" t="s">
        <v>1321</v>
      </c>
      <c r="S686" s="42" t="s">
        <v>4811</v>
      </c>
      <c r="T686" s="42" t="s">
        <v>4812</v>
      </c>
      <c r="U686" s="42" t="s">
        <v>4812</v>
      </c>
      <c r="V686" s="42" t="s">
        <v>73</v>
      </c>
      <c r="W686" s="42" t="s">
        <v>73</v>
      </c>
      <c r="X686" s="98">
        <v>40508</v>
      </c>
      <c r="Y686" s="98">
        <v>40524</v>
      </c>
      <c r="Z686" s="44">
        <f t="shared" si="84"/>
        <v>2010</v>
      </c>
      <c r="AA686" s="44">
        <f t="shared" si="85"/>
        <v>11</v>
      </c>
      <c r="AB686" s="44">
        <v>0</v>
      </c>
      <c r="AC686" s="42" t="s">
        <v>4813</v>
      </c>
      <c r="AD686" s="42" t="s">
        <v>4814</v>
      </c>
      <c r="AE686" s="42" t="s">
        <v>73</v>
      </c>
      <c r="AF686" s="42" t="s">
        <v>73</v>
      </c>
      <c r="AG686" s="42" t="s">
        <v>1283</v>
      </c>
      <c r="AH686" s="42" t="s">
        <v>1284</v>
      </c>
      <c r="AI686" s="42" t="s">
        <v>1283</v>
      </c>
      <c r="AJ686" s="42" t="s">
        <v>1284</v>
      </c>
      <c r="AK686" s="31" t="s">
        <v>892</v>
      </c>
      <c r="AL686" s="31" t="s">
        <v>892</v>
      </c>
      <c r="AM686" s="47">
        <v>1</v>
      </c>
      <c r="AN686" s="47">
        <v>1</v>
      </c>
      <c r="AO686" s="47">
        <v>4</v>
      </c>
      <c r="AP686" s="47">
        <v>6</v>
      </c>
      <c r="AQ686" s="47"/>
      <c r="AR686" s="47"/>
      <c r="AS686" s="47">
        <v>1</v>
      </c>
      <c r="AT686" s="49">
        <v>1</v>
      </c>
      <c r="AU686" s="49">
        <v>1</v>
      </c>
      <c r="AV686" s="47"/>
      <c r="AW686" s="49">
        <v>1</v>
      </c>
      <c r="AX686" s="49"/>
      <c r="AY686" s="44">
        <f t="shared" si="79"/>
        <v>17</v>
      </c>
      <c r="AZ686" s="47"/>
      <c r="BA686" s="47"/>
      <c r="BB686" s="47"/>
      <c r="BC686" s="48"/>
      <c r="BD686" s="50"/>
      <c r="BE686" s="50"/>
      <c r="BF686" s="50"/>
      <c r="BG686" s="51"/>
      <c r="BH686" s="51">
        <f t="shared" si="83"/>
        <v>1</v>
      </c>
      <c r="BI686" s="51">
        <v>4</v>
      </c>
      <c r="BJ686" s="52"/>
      <c r="BK686" s="52"/>
      <c r="BL686" s="53"/>
      <c r="BM686" s="47" t="e">
        <f>COUNTIFS(A$2:$AC686,#REF!,M$2:$AL686,M686)</f>
        <v>#VALUE!</v>
      </c>
      <c r="BN686" s="47">
        <v>0</v>
      </c>
      <c r="BO686" s="54">
        <v>17</v>
      </c>
      <c r="BP686" s="54">
        <v>0</v>
      </c>
      <c r="BQ686" s="47">
        <v>17</v>
      </c>
      <c r="BR686" s="49">
        <v>1</v>
      </c>
      <c r="BS686" s="49">
        <v>1</v>
      </c>
      <c r="BT686" s="44">
        <f t="shared" si="82"/>
        <v>240</v>
      </c>
      <c r="BW686" s="40" t="s">
        <v>67</v>
      </c>
      <c r="BY686" s="55"/>
      <c r="BZ686" s="1" t="s">
        <v>22426</v>
      </c>
    </row>
    <row r="687" spans="1:78" ht="15" customHeight="1">
      <c r="A687" s="25" t="s">
        <v>3224</v>
      </c>
      <c r="B687" s="42" t="s">
        <v>4815</v>
      </c>
      <c r="D687" s="263">
        <v>0</v>
      </c>
      <c r="E687" s="42" t="s">
        <v>76</v>
      </c>
      <c r="F687" s="42" t="s">
        <v>77</v>
      </c>
      <c r="G687" s="264"/>
      <c r="H687" s="264"/>
      <c r="I687" s="42" t="s">
        <v>4816</v>
      </c>
      <c r="J687" s="43" t="s">
        <v>4817</v>
      </c>
      <c r="M687" s="44" t="s">
        <v>91</v>
      </c>
      <c r="N687" s="45" t="s">
        <v>1489</v>
      </c>
      <c r="O687" s="42" t="s">
        <v>146</v>
      </c>
      <c r="P687" s="42" t="s">
        <v>147</v>
      </c>
      <c r="Q687" s="42" t="s">
        <v>73</v>
      </c>
      <c r="R687" s="42" t="s">
        <v>73</v>
      </c>
      <c r="S687" s="42" t="s">
        <v>4818</v>
      </c>
      <c r="T687" s="42" t="s">
        <v>4819</v>
      </c>
      <c r="U687" s="42" t="s">
        <v>4819</v>
      </c>
      <c r="V687" s="42" t="s">
        <v>73</v>
      </c>
      <c r="W687" s="42" t="s">
        <v>73</v>
      </c>
      <c r="X687" s="98">
        <v>40508</v>
      </c>
      <c r="Y687" s="98">
        <v>40551</v>
      </c>
      <c r="Z687" s="44">
        <f t="shared" si="84"/>
        <v>2010</v>
      </c>
      <c r="AA687" s="44">
        <f t="shared" si="85"/>
        <v>11</v>
      </c>
      <c r="AB687" s="44">
        <v>0</v>
      </c>
      <c r="AC687" s="63" t="s">
        <v>4820</v>
      </c>
      <c r="AD687" s="42" t="s">
        <v>4821</v>
      </c>
      <c r="AE687" s="42" t="s">
        <v>73</v>
      </c>
      <c r="AF687" s="42" t="s">
        <v>73</v>
      </c>
      <c r="AG687" s="42" t="s">
        <v>73</v>
      </c>
      <c r="AH687" s="42" t="s">
        <v>73</v>
      </c>
      <c r="AI687" s="42" t="s">
        <v>4822</v>
      </c>
      <c r="AJ687" s="42" t="s">
        <v>4823</v>
      </c>
      <c r="AK687" s="31" t="s">
        <v>892</v>
      </c>
      <c r="AL687" s="31" t="s">
        <v>892</v>
      </c>
      <c r="AM687" s="47">
        <v>1</v>
      </c>
      <c r="AN687" s="47">
        <v>1</v>
      </c>
      <c r="AO687" s="47">
        <v>6</v>
      </c>
      <c r="AP687" s="47">
        <v>88</v>
      </c>
      <c r="AQ687" s="47"/>
      <c r="AR687" s="47"/>
      <c r="AS687" s="47">
        <v>0</v>
      </c>
      <c r="AT687" s="49">
        <v>1</v>
      </c>
      <c r="AU687" s="49">
        <v>1</v>
      </c>
      <c r="AV687" s="47"/>
      <c r="AW687" s="49">
        <v>1</v>
      </c>
      <c r="AX687" s="49"/>
      <c r="AY687" s="44">
        <f t="shared" si="79"/>
        <v>44</v>
      </c>
      <c r="AZ687" s="47"/>
      <c r="BA687" s="47"/>
      <c r="BB687" s="47"/>
      <c r="BC687" s="48"/>
      <c r="BD687" s="50"/>
      <c r="BE687" s="50"/>
      <c r="BF687" s="50"/>
      <c r="BG687" s="51"/>
      <c r="BH687" s="51">
        <f t="shared" si="83"/>
        <v>1</v>
      </c>
      <c r="BI687" s="51">
        <v>4</v>
      </c>
      <c r="BJ687" s="52"/>
      <c r="BK687" s="52"/>
      <c r="BL687" s="53"/>
      <c r="BM687" s="47" t="e">
        <f>COUNTIFS(A$2:$AC687,#REF!,M$2:$AL687,M687)</f>
        <v>#VALUE!</v>
      </c>
      <c r="BN687" s="47">
        <v>1</v>
      </c>
      <c r="BO687" s="54">
        <v>44</v>
      </c>
      <c r="BP687" s="54">
        <v>0</v>
      </c>
      <c r="BQ687" s="47">
        <v>44</v>
      </c>
      <c r="BR687" s="49">
        <v>1</v>
      </c>
      <c r="BS687" s="49">
        <v>1</v>
      </c>
      <c r="BT687" s="44">
        <f t="shared" si="82"/>
        <v>240</v>
      </c>
      <c r="BW687" s="40" t="s">
        <v>67</v>
      </c>
      <c r="BY687" s="55"/>
      <c r="BZ687" s="1" t="s">
        <v>22426</v>
      </c>
    </row>
    <row r="688" spans="1:78" ht="15" customHeight="1">
      <c r="A688" s="25" t="s">
        <v>3224</v>
      </c>
      <c r="B688" s="42" t="s">
        <v>4824</v>
      </c>
      <c r="D688" s="263">
        <v>0</v>
      </c>
      <c r="E688" s="42" t="s">
        <v>76</v>
      </c>
      <c r="F688" s="42" t="s">
        <v>77</v>
      </c>
      <c r="G688" s="264"/>
      <c r="H688" s="264"/>
      <c r="I688" s="42" t="s">
        <v>4825</v>
      </c>
      <c r="J688" s="43" t="s">
        <v>4826</v>
      </c>
      <c r="M688" s="44" t="s">
        <v>230</v>
      </c>
      <c r="N688" s="45" t="s">
        <v>749</v>
      </c>
      <c r="O688" s="42" t="s">
        <v>81</v>
      </c>
      <c r="P688" s="42" t="s">
        <v>82</v>
      </c>
      <c r="Q688" s="42" t="s">
        <v>73</v>
      </c>
      <c r="R688" s="42" t="s">
        <v>73</v>
      </c>
      <c r="S688" s="42" t="s">
        <v>4827</v>
      </c>
      <c r="T688" s="42" t="s">
        <v>4828</v>
      </c>
      <c r="U688" s="42" t="s">
        <v>4828</v>
      </c>
      <c r="V688" s="42" t="s">
        <v>73</v>
      </c>
      <c r="W688" s="42" t="s">
        <v>73</v>
      </c>
      <c r="X688" s="260" t="s">
        <v>22184</v>
      </c>
      <c r="Y688" s="98">
        <v>40529</v>
      </c>
      <c r="Z688" s="262" t="s">
        <v>22184</v>
      </c>
      <c r="AA688" s="262" t="s">
        <v>22184</v>
      </c>
      <c r="AB688" s="44">
        <v>99</v>
      </c>
      <c r="AC688" s="42" t="s">
        <v>749</v>
      </c>
      <c r="AD688" s="42" t="s">
        <v>749</v>
      </c>
      <c r="AE688" s="42" t="s">
        <v>73</v>
      </c>
      <c r="AF688" s="42" t="s">
        <v>73</v>
      </c>
      <c r="AG688" s="42" t="s">
        <v>73</v>
      </c>
      <c r="AH688" s="42" t="s">
        <v>73</v>
      </c>
      <c r="AI688" s="42" t="s">
        <v>4829</v>
      </c>
      <c r="AJ688" s="42" t="s">
        <v>4830</v>
      </c>
      <c r="AK688" s="31" t="s">
        <v>892</v>
      </c>
      <c r="AL688" s="31" t="s">
        <v>892</v>
      </c>
      <c r="AM688" s="47">
        <v>1</v>
      </c>
      <c r="AN688" s="47">
        <v>1</v>
      </c>
      <c r="AO688" s="47">
        <v>6</v>
      </c>
      <c r="AP688" s="47">
        <v>88</v>
      </c>
      <c r="AQ688" s="47"/>
      <c r="AR688" s="47"/>
      <c r="AS688" s="47">
        <v>0</v>
      </c>
      <c r="AT688" s="49">
        <v>1</v>
      </c>
      <c r="AU688" s="49">
        <v>1</v>
      </c>
      <c r="AV688" s="47"/>
      <c r="AW688" s="49">
        <v>1</v>
      </c>
      <c r="AX688" s="49"/>
      <c r="AY688" s="44">
        <f t="shared" si="79"/>
        <v>30531</v>
      </c>
      <c r="AZ688" s="47"/>
      <c r="BA688" s="47"/>
      <c r="BB688" s="47"/>
      <c r="BC688" s="48"/>
      <c r="BD688" s="50"/>
      <c r="BE688" s="50"/>
      <c r="BF688" s="50"/>
      <c r="BG688" s="51"/>
      <c r="BH688" s="51">
        <f t="shared" si="83"/>
        <v>1</v>
      </c>
      <c r="BI688" s="51">
        <v>5</v>
      </c>
      <c r="BJ688" s="52"/>
      <c r="BK688" s="52"/>
      <c r="BL688" s="53"/>
      <c r="BM688" s="47" t="e">
        <f>COUNTIFS(A$2:$AC688,#REF!,M$2:$AL688,M688)</f>
        <v>#VALUE!</v>
      </c>
      <c r="BN688" s="47">
        <v>1</v>
      </c>
      <c r="BO688" s="54" t="e">
        <v>#VALUE!</v>
      </c>
      <c r="BP688" s="54">
        <v>99</v>
      </c>
      <c r="BQ688" s="47">
        <v>9999</v>
      </c>
      <c r="BR688" s="49">
        <v>1</v>
      </c>
      <c r="BS688" s="49">
        <v>1</v>
      </c>
      <c r="BT688" s="44">
        <f t="shared" si="82"/>
        <v>0</v>
      </c>
      <c r="BW688" s="40" t="s">
        <v>67</v>
      </c>
      <c r="BY688" s="55"/>
      <c r="BZ688" s="1" t="s">
        <v>22426</v>
      </c>
    </row>
    <row r="689" spans="1:78" ht="15" customHeight="1">
      <c r="A689" s="25" t="s">
        <v>3224</v>
      </c>
      <c r="B689" s="42" t="s">
        <v>4831</v>
      </c>
      <c r="D689" s="263">
        <v>0</v>
      </c>
      <c r="E689" s="42" t="s">
        <v>76</v>
      </c>
      <c r="F689" s="42" t="s">
        <v>77</v>
      </c>
      <c r="G689" s="264"/>
      <c r="H689" s="264"/>
      <c r="I689" s="42" t="s">
        <v>4832</v>
      </c>
      <c r="J689" s="43" t="s">
        <v>4833</v>
      </c>
      <c r="M689" s="44" t="s">
        <v>109</v>
      </c>
      <c r="N689" s="45" t="s">
        <v>4834</v>
      </c>
      <c r="O689" s="42" t="s">
        <v>71</v>
      </c>
      <c r="P689" s="42" t="s">
        <v>122</v>
      </c>
      <c r="Q689" s="42" t="s">
        <v>73</v>
      </c>
      <c r="R689" s="42" t="s">
        <v>73</v>
      </c>
      <c r="S689" s="42" t="s">
        <v>4835</v>
      </c>
      <c r="T689" s="42" t="s">
        <v>1746</v>
      </c>
      <c r="U689" s="42" t="s">
        <v>1746</v>
      </c>
      <c r="V689" s="42" t="s">
        <v>73</v>
      </c>
      <c r="W689" s="42" t="s">
        <v>73</v>
      </c>
      <c r="X689" s="98">
        <v>40506</v>
      </c>
      <c r="Y689" s="98">
        <v>40574</v>
      </c>
      <c r="Z689" s="44">
        <f t="shared" ref="Z689:Z752" si="86">YEAR(X689)</f>
        <v>2010</v>
      </c>
      <c r="AA689" s="44">
        <f t="shared" ref="AA689:AA752" si="87">MONTH(X689)</f>
        <v>11</v>
      </c>
      <c r="AB689" s="44">
        <v>0</v>
      </c>
      <c r="AC689" s="42" t="s">
        <v>3505</v>
      </c>
      <c r="AD689" s="42" t="s">
        <v>4836</v>
      </c>
      <c r="AE689" s="42" t="s">
        <v>4837</v>
      </c>
      <c r="AF689" s="42" t="s">
        <v>4838</v>
      </c>
      <c r="AG689" s="42" t="s">
        <v>73</v>
      </c>
      <c r="AH689" s="42" t="s">
        <v>73</v>
      </c>
      <c r="AI689" s="42" t="s">
        <v>73</v>
      </c>
      <c r="AJ689" s="42" t="s">
        <v>73</v>
      </c>
      <c r="AK689" s="31" t="s">
        <v>892</v>
      </c>
      <c r="AL689" s="31" t="s">
        <v>892</v>
      </c>
      <c r="AM689" s="47">
        <v>1</v>
      </c>
      <c r="AN689" s="47">
        <v>4</v>
      </c>
      <c r="AO689" s="47">
        <v>7</v>
      </c>
      <c r="AP689" s="47">
        <v>88</v>
      </c>
      <c r="AQ689" s="47"/>
      <c r="AR689" s="47"/>
      <c r="AS689" s="47">
        <v>1</v>
      </c>
      <c r="AT689" s="49">
        <v>1</v>
      </c>
      <c r="AU689" s="49">
        <v>1</v>
      </c>
      <c r="AV689" s="47"/>
      <c r="AW689" s="49">
        <v>1</v>
      </c>
      <c r="AX689" s="49"/>
      <c r="AY689" s="44">
        <f t="shared" si="79"/>
        <v>69</v>
      </c>
      <c r="AZ689" s="47"/>
      <c r="BA689" s="47"/>
      <c r="BB689" s="47"/>
      <c r="BC689" s="48"/>
      <c r="BD689" s="50"/>
      <c r="BE689" s="50"/>
      <c r="BF689" s="50"/>
      <c r="BG689" s="51"/>
      <c r="BH689" s="51">
        <f t="shared" si="83"/>
        <v>1</v>
      </c>
      <c r="BI689" s="51">
        <v>8</v>
      </c>
      <c r="BJ689" s="52"/>
      <c r="BK689" s="52"/>
      <c r="BL689" s="53"/>
      <c r="BM689" s="47" t="e">
        <f>COUNTIFS(A$2:$AC689,#REF!,M$2:$AL689,M689)</f>
        <v>#VALUE!</v>
      </c>
      <c r="BN689" s="47">
        <v>1</v>
      </c>
      <c r="BO689" s="54">
        <v>69</v>
      </c>
      <c r="BP689" s="54">
        <v>0</v>
      </c>
      <c r="BQ689" s="47">
        <v>69</v>
      </c>
      <c r="BR689" s="49">
        <v>1</v>
      </c>
      <c r="BS689" s="49">
        <v>1</v>
      </c>
      <c r="BT689" s="44">
        <f t="shared" si="82"/>
        <v>238</v>
      </c>
      <c r="BW689" s="40" t="s">
        <v>67</v>
      </c>
      <c r="BY689" s="55"/>
      <c r="BZ689" s="1" t="s">
        <v>22428</v>
      </c>
    </row>
    <row r="690" spans="1:78" ht="15" customHeight="1">
      <c r="A690" s="25" t="s">
        <v>3224</v>
      </c>
      <c r="B690" s="42" t="s">
        <v>4839</v>
      </c>
      <c r="D690" s="263">
        <v>0</v>
      </c>
      <c r="E690" s="42" t="s">
        <v>76</v>
      </c>
      <c r="F690" s="42" t="s">
        <v>77</v>
      </c>
      <c r="G690" s="264"/>
      <c r="H690" s="264"/>
      <c r="I690" s="42" t="s">
        <v>4840</v>
      </c>
      <c r="J690" s="43" t="s">
        <v>4841</v>
      </c>
      <c r="M690" s="44" t="s">
        <v>109</v>
      </c>
      <c r="N690" s="45" t="s">
        <v>4834</v>
      </c>
      <c r="O690" s="42" t="s">
        <v>93</v>
      </c>
      <c r="P690" s="42" t="s">
        <v>103</v>
      </c>
      <c r="Q690" s="42" t="s">
        <v>73</v>
      </c>
      <c r="R690" s="42" t="s">
        <v>73</v>
      </c>
      <c r="S690" s="42" t="s">
        <v>4842</v>
      </c>
      <c r="T690" s="42" t="s">
        <v>4843</v>
      </c>
      <c r="U690" s="42" t="s">
        <v>4843</v>
      </c>
      <c r="V690" s="42" t="s">
        <v>73</v>
      </c>
      <c r="W690" s="42" t="s">
        <v>73</v>
      </c>
      <c r="X690" s="98">
        <v>40533</v>
      </c>
      <c r="Y690" s="98">
        <v>40602</v>
      </c>
      <c r="Z690" s="44">
        <f t="shared" si="86"/>
        <v>2010</v>
      </c>
      <c r="AA690" s="44">
        <f t="shared" si="87"/>
        <v>12</v>
      </c>
      <c r="AB690" s="44">
        <v>0</v>
      </c>
      <c r="AC690" s="42" t="s">
        <v>1329</v>
      </c>
      <c r="AD690" s="42" t="s">
        <v>1330</v>
      </c>
      <c r="AE690" s="42" t="s">
        <v>73</v>
      </c>
      <c r="AF690" s="42" t="s">
        <v>73</v>
      </c>
      <c r="AG690" s="42" t="s">
        <v>3507</v>
      </c>
      <c r="AH690" s="42" t="s">
        <v>4844</v>
      </c>
      <c r="AI690" s="42" t="s">
        <v>4845</v>
      </c>
      <c r="AJ690" s="42" t="s">
        <v>4846</v>
      </c>
      <c r="AK690" s="31" t="s">
        <v>892</v>
      </c>
      <c r="AL690" s="31" t="s">
        <v>892</v>
      </c>
      <c r="AM690" s="47">
        <v>1</v>
      </c>
      <c r="AN690" s="47">
        <v>4</v>
      </c>
      <c r="AO690" s="47">
        <v>7</v>
      </c>
      <c r="AP690" s="47">
        <v>88</v>
      </c>
      <c r="AQ690" s="47"/>
      <c r="AR690" s="47"/>
      <c r="AS690" s="47">
        <v>1</v>
      </c>
      <c r="AT690" s="49">
        <v>1</v>
      </c>
      <c r="AU690" s="49">
        <v>1</v>
      </c>
      <c r="AV690" s="47"/>
      <c r="AW690" s="49">
        <v>1</v>
      </c>
      <c r="AX690" s="49"/>
      <c r="AY690" s="44">
        <f t="shared" si="79"/>
        <v>70</v>
      </c>
      <c r="AZ690" s="47"/>
      <c r="BA690" s="47"/>
      <c r="BB690" s="47"/>
      <c r="BC690" s="48"/>
      <c r="BD690" s="50"/>
      <c r="BE690" s="50"/>
      <c r="BF690" s="50"/>
      <c r="BG690" s="51"/>
      <c r="BH690" s="51">
        <f t="shared" si="83"/>
        <v>1</v>
      </c>
      <c r="BI690" s="51">
        <v>1</v>
      </c>
      <c r="BJ690" s="52"/>
      <c r="BK690" s="52"/>
      <c r="BL690" s="53"/>
      <c r="BM690" s="47" t="e">
        <f>COUNTIFS(A$2:$AC690,#REF!,M$2:$AL690,M690)</f>
        <v>#VALUE!</v>
      </c>
      <c r="BN690" s="47">
        <v>0</v>
      </c>
      <c r="BO690" s="54">
        <v>70</v>
      </c>
      <c r="BP690" s="54">
        <v>0</v>
      </c>
      <c r="BQ690" s="47">
        <v>70</v>
      </c>
      <c r="BR690" s="49">
        <v>1</v>
      </c>
      <c r="BS690" s="49">
        <v>1</v>
      </c>
      <c r="BT690" s="44">
        <f t="shared" si="82"/>
        <v>265</v>
      </c>
      <c r="BW690" s="40" t="s">
        <v>67</v>
      </c>
      <c r="BY690" s="55"/>
      <c r="BZ690" s="1" t="s">
        <v>22428</v>
      </c>
    </row>
    <row r="691" spans="1:78" ht="15" customHeight="1">
      <c r="A691" s="25" t="s">
        <v>3224</v>
      </c>
      <c r="B691" s="42" t="s">
        <v>4847</v>
      </c>
      <c r="D691" s="263">
        <v>0</v>
      </c>
      <c r="E691" s="42" t="s">
        <v>76</v>
      </c>
      <c r="F691" s="42" t="s">
        <v>77</v>
      </c>
      <c r="G691" s="264"/>
      <c r="H691" s="264"/>
      <c r="I691" s="42" t="s">
        <v>4848</v>
      </c>
      <c r="J691" s="43" t="s">
        <v>4849</v>
      </c>
      <c r="M691" s="44" t="s">
        <v>121</v>
      </c>
      <c r="N691" s="45" t="s">
        <v>4850</v>
      </c>
      <c r="O691" s="42" t="s">
        <v>81</v>
      </c>
      <c r="P691" s="42" t="s">
        <v>82</v>
      </c>
      <c r="Q691" s="42" t="s">
        <v>73</v>
      </c>
      <c r="R691" s="42" t="s">
        <v>73</v>
      </c>
      <c r="S691" s="42" t="s">
        <v>4851</v>
      </c>
      <c r="T691" s="42" t="s">
        <v>1214</v>
      </c>
      <c r="U691" s="42" t="s">
        <v>1214</v>
      </c>
      <c r="V691" s="42" t="s">
        <v>73</v>
      </c>
      <c r="W691" s="42" t="s">
        <v>73</v>
      </c>
      <c r="X691" s="98">
        <v>40301</v>
      </c>
      <c r="Y691" s="98">
        <v>40328</v>
      </c>
      <c r="Z691" s="44">
        <f t="shared" si="86"/>
        <v>2010</v>
      </c>
      <c r="AA691" s="44">
        <f t="shared" si="87"/>
        <v>5</v>
      </c>
      <c r="AB691" s="44">
        <v>0</v>
      </c>
      <c r="AC691" s="42" t="s">
        <v>4852</v>
      </c>
      <c r="AD691" s="42" t="s">
        <v>4853</v>
      </c>
      <c r="AE691" s="42" t="s">
        <v>73</v>
      </c>
      <c r="AF691" s="42" t="s">
        <v>73</v>
      </c>
      <c r="AG691" s="42" t="s">
        <v>73</v>
      </c>
      <c r="AH691" s="42" t="s">
        <v>73</v>
      </c>
      <c r="AI691" s="42" t="s">
        <v>73</v>
      </c>
      <c r="AJ691" s="42" t="s">
        <v>73</v>
      </c>
      <c r="AK691" s="31" t="s">
        <v>892</v>
      </c>
      <c r="AL691" s="31" t="s">
        <v>892</v>
      </c>
      <c r="AM691" s="47">
        <v>1</v>
      </c>
      <c r="AN691" s="47">
        <v>1</v>
      </c>
      <c r="AO691" s="47">
        <v>3</v>
      </c>
      <c r="AP691" s="47">
        <v>88</v>
      </c>
      <c r="AQ691" s="47"/>
      <c r="AR691" s="47"/>
      <c r="AS691" s="47">
        <v>0</v>
      </c>
      <c r="AT691" s="49">
        <v>1</v>
      </c>
      <c r="AU691" s="49">
        <v>1</v>
      </c>
      <c r="AV691" s="47"/>
      <c r="AW691" s="49">
        <v>1</v>
      </c>
      <c r="AX691" s="49"/>
      <c r="AY691" s="44">
        <f t="shared" si="79"/>
        <v>28</v>
      </c>
      <c r="AZ691" s="47"/>
      <c r="BA691" s="47"/>
      <c r="BB691" s="47"/>
      <c r="BC691" s="48"/>
      <c r="BD691" s="50"/>
      <c r="BE691" s="50"/>
      <c r="BF691" s="50"/>
      <c r="BG691" s="51"/>
      <c r="BH691" s="51">
        <f t="shared" si="83"/>
        <v>1</v>
      </c>
      <c r="BI691" s="51">
        <v>1</v>
      </c>
      <c r="BJ691" s="52"/>
      <c r="BK691" s="52"/>
      <c r="BL691" s="53"/>
      <c r="BM691" s="47" t="e">
        <f>COUNTIFS(A$2:$AC691,#REF!,M$2:$AL691,M691)</f>
        <v>#VALUE!</v>
      </c>
      <c r="BN691" s="47">
        <v>1</v>
      </c>
      <c r="BO691" s="54">
        <v>28</v>
      </c>
      <c r="BP691" s="54">
        <v>0</v>
      </c>
      <c r="BQ691" s="47">
        <v>28</v>
      </c>
      <c r="BR691" s="49">
        <v>1</v>
      </c>
      <c r="BS691" s="49">
        <v>1</v>
      </c>
      <c r="BT691" s="44">
        <f t="shared" si="82"/>
        <v>33</v>
      </c>
      <c r="BW691" s="40" t="s">
        <v>67</v>
      </c>
      <c r="BY691" s="55"/>
      <c r="BZ691" s="1" t="s">
        <v>22426</v>
      </c>
    </row>
    <row r="692" spans="1:78" ht="15" customHeight="1">
      <c r="A692" s="25" t="s">
        <v>3224</v>
      </c>
      <c r="B692" s="42" t="s">
        <v>4854</v>
      </c>
      <c r="D692" s="263">
        <v>0</v>
      </c>
      <c r="E692" s="42" t="s">
        <v>76</v>
      </c>
      <c r="F692" s="42" t="s">
        <v>77</v>
      </c>
      <c r="G692" s="264"/>
      <c r="H692" s="264"/>
      <c r="I692" s="42" t="s">
        <v>127</v>
      </c>
      <c r="J692" s="43" t="s">
        <v>84</v>
      </c>
      <c r="M692" s="44" t="s">
        <v>80</v>
      </c>
      <c r="N692" s="45" t="s">
        <v>85</v>
      </c>
      <c r="O692" s="42" t="s">
        <v>86</v>
      </c>
      <c r="P692" s="42" t="s">
        <v>87</v>
      </c>
      <c r="Q692" s="42" t="s">
        <v>73</v>
      </c>
      <c r="R692" s="42" t="s">
        <v>73</v>
      </c>
      <c r="S692" s="42" t="s">
        <v>471</v>
      </c>
      <c r="T692" s="42" t="s">
        <v>4855</v>
      </c>
      <c r="U692" s="42" t="s">
        <v>4855</v>
      </c>
      <c r="V692" s="42" t="s">
        <v>73</v>
      </c>
      <c r="W692" s="42" t="s">
        <v>73</v>
      </c>
      <c r="X692" s="98">
        <v>40277</v>
      </c>
      <c r="Y692" s="98">
        <v>40279</v>
      </c>
      <c r="Z692" s="44">
        <f t="shared" si="86"/>
        <v>2010</v>
      </c>
      <c r="AA692" s="44">
        <f t="shared" si="87"/>
        <v>4</v>
      </c>
      <c r="AB692" s="44">
        <v>0</v>
      </c>
      <c r="AC692" s="42" t="s">
        <v>784</v>
      </c>
      <c r="AD692" s="42" t="s">
        <v>785</v>
      </c>
      <c r="AE692" s="42" t="s">
        <v>73</v>
      </c>
      <c r="AF692" s="42" t="s">
        <v>73</v>
      </c>
      <c r="AG692" s="42" t="s">
        <v>73</v>
      </c>
      <c r="AH692" s="42" t="s">
        <v>73</v>
      </c>
      <c r="AI692" s="42" t="s">
        <v>73</v>
      </c>
      <c r="AJ692" s="42" t="s">
        <v>73</v>
      </c>
      <c r="AK692" s="31" t="s">
        <v>892</v>
      </c>
      <c r="AL692" s="31" t="s">
        <v>892</v>
      </c>
      <c r="AM692" s="47">
        <v>1</v>
      </c>
      <c r="AN692" s="47">
        <v>1</v>
      </c>
      <c r="AO692" s="47">
        <v>1</v>
      </c>
      <c r="AP692" s="47">
        <v>88</v>
      </c>
      <c r="AQ692" s="47"/>
      <c r="AR692" s="47"/>
      <c r="AS692" s="47">
        <v>0</v>
      </c>
      <c r="AT692" s="49">
        <v>1</v>
      </c>
      <c r="AU692" s="49">
        <v>1</v>
      </c>
      <c r="AV692" s="47"/>
      <c r="AW692" s="49">
        <v>1</v>
      </c>
      <c r="AX692" s="49"/>
      <c r="AY692" s="44">
        <f t="shared" si="79"/>
        <v>3</v>
      </c>
      <c r="AZ692" s="47"/>
      <c r="BA692" s="47"/>
      <c r="BB692" s="47"/>
      <c r="BC692" s="48"/>
      <c r="BD692" s="50"/>
      <c r="BE692" s="50"/>
      <c r="BF692" s="50"/>
      <c r="BG692" s="51"/>
      <c r="BH692" s="51">
        <f t="shared" si="83"/>
        <v>1</v>
      </c>
      <c r="BI692" s="51">
        <v>1</v>
      </c>
      <c r="BJ692" s="52"/>
      <c r="BK692" s="52"/>
      <c r="BL692" s="53"/>
      <c r="BM692" s="47" t="e">
        <f>COUNTIFS(A$2:$AC692,#REF!,M$2:$AL692,M692)</f>
        <v>#VALUE!</v>
      </c>
      <c r="BN692" s="47">
        <v>1</v>
      </c>
      <c r="BO692" s="54">
        <v>3</v>
      </c>
      <c r="BP692" s="54">
        <v>0</v>
      </c>
      <c r="BQ692" s="47">
        <v>3</v>
      </c>
      <c r="BR692" s="49">
        <v>1</v>
      </c>
      <c r="BS692" s="49">
        <v>1</v>
      </c>
      <c r="BT692" s="44">
        <f t="shared" si="82"/>
        <v>9</v>
      </c>
      <c r="BW692" s="40" t="s">
        <v>67</v>
      </c>
      <c r="BY692" s="55"/>
      <c r="BZ692" s="1" t="s">
        <v>22426</v>
      </c>
    </row>
    <row r="693" spans="1:78" ht="15" customHeight="1">
      <c r="A693" s="25" t="s">
        <v>3224</v>
      </c>
      <c r="B693" s="42" t="s">
        <v>4856</v>
      </c>
      <c r="D693" s="263">
        <v>0</v>
      </c>
      <c r="E693" s="42" t="s">
        <v>76</v>
      </c>
      <c r="F693" s="42" t="s">
        <v>77</v>
      </c>
      <c r="G693" s="264"/>
      <c r="H693" s="264"/>
      <c r="I693" s="42" t="s">
        <v>127</v>
      </c>
      <c r="J693" s="43" t="s">
        <v>84</v>
      </c>
      <c r="M693" s="44" t="s">
        <v>80</v>
      </c>
      <c r="N693" s="45" t="s">
        <v>85</v>
      </c>
      <c r="O693" s="42" t="s">
        <v>86</v>
      </c>
      <c r="P693" s="42" t="s">
        <v>87</v>
      </c>
      <c r="Q693" s="42" t="s">
        <v>73</v>
      </c>
      <c r="R693" s="42" t="s">
        <v>73</v>
      </c>
      <c r="S693" s="42" t="s">
        <v>4857</v>
      </c>
      <c r="T693" s="42" t="s">
        <v>4858</v>
      </c>
      <c r="U693" s="42" t="s">
        <v>4858</v>
      </c>
      <c r="V693" s="42" t="s">
        <v>73</v>
      </c>
      <c r="W693" s="42" t="s">
        <v>73</v>
      </c>
      <c r="X693" s="98">
        <v>40278</v>
      </c>
      <c r="Y693" s="98">
        <v>40279</v>
      </c>
      <c r="Z693" s="44">
        <f t="shared" si="86"/>
        <v>2010</v>
      </c>
      <c r="AA693" s="44">
        <f t="shared" si="87"/>
        <v>4</v>
      </c>
      <c r="AB693" s="44">
        <v>0</v>
      </c>
      <c r="AC693" s="42" t="s">
        <v>1326</v>
      </c>
      <c r="AD693" s="42" t="s">
        <v>1327</v>
      </c>
      <c r="AE693" s="42" t="s">
        <v>73</v>
      </c>
      <c r="AF693" s="42" t="s">
        <v>73</v>
      </c>
      <c r="AG693" s="42" t="s">
        <v>1326</v>
      </c>
      <c r="AH693" s="42" t="s">
        <v>1327</v>
      </c>
      <c r="AI693" s="42" t="s">
        <v>73</v>
      </c>
      <c r="AJ693" s="42" t="s">
        <v>73</v>
      </c>
      <c r="AK693" s="31" t="s">
        <v>892</v>
      </c>
      <c r="AL693" s="31" t="s">
        <v>892</v>
      </c>
      <c r="AM693" s="47">
        <v>1</v>
      </c>
      <c r="AN693" s="47">
        <v>1</v>
      </c>
      <c r="AO693" s="47">
        <v>1</v>
      </c>
      <c r="AP693" s="47">
        <v>88</v>
      </c>
      <c r="AQ693" s="47"/>
      <c r="AR693" s="47"/>
      <c r="AS693" s="47">
        <v>0</v>
      </c>
      <c r="AT693" s="49">
        <v>1</v>
      </c>
      <c r="AU693" s="49">
        <v>1</v>
      </c>
      <c r="AV693" s="47"/>
      <c r="AW693" s="49">
        <v>1</v>
      </c>
      <c r="AX693" s="49"/>
      <c r="AY693" s="44">
        <f t="shared" si="79"/>
        <v>2</v>
      </c>
      <c r="AZ693" s="47"/>
      <c r="BA693" s="47"/>
      <c r="BB693" s="47"/>
      <c r="BC693" s="48"/>
      <c r="BD693" s="50"/>
      <c r="BE693" s="50"/>
      <c r="BF693" s="50"/>
      <c r="BG693" s="51"/>
      <c r="BH693" s="51">
        <f t="shared" si="83"/>
        <v>1</v>
      </c>
      <c r="BI693" s="51">
        <v>1</v>
      </c>
      <c r="BJ693" s="52"/>
      <c r="BK693" s="52"/>
      <c r="BL693" s="53"/>
      <c r="BM693" s="47" t="e">
        <f>COUNTIFS(A$2:$AC693,#REF!,M$2:$AL693,M693)</f>
        <v>#VALUE!</v>
      </c>
      <c r="BN693" s="47">
        <v>0</v>
      </c>
      <c r="BO693" s="54">
        <v>2</v>
      </c>
      <c r="BP693" s="54">
        <v>0</v>
      </c>
      <c r="BQ693" s="47">
        <v>2</v>
      </c>
      <c r="BR693" s="49">
        <v>1</v>
      </c>
      <c r="BS693" s="49">
        <v>1</v>
      </c>
      <c r="BT693" s="44">
        <f t="shared" si="82"/>
        <v>10</v>
      </c>
      <c r="BW693" s="40" t="s">
        <v>67</v>
      </c>
      <c r="BY693" s="55"/>
      <c r="BZ693" s="1" t="s">
        <v>22426</v>
      </c>
    </row>
    <row r="694" spans="1:78" ht="15" customHeight="1">
      <c r="A694" s="25" t="s">
        <v>3224</v>
      </c>
      <c r="B694" s="42" t="s">
        <v>4859</v>
      </c>
      <c r="D694" s="263">
        <v>0</v>
      </c>
      <c r="E694" s="42" t="s">
        <v>76</v>
      </c>
      <c r="F694" s="42" t="s">
        <v>77</v>
      </c>
      <c r="G694" s="264"/>
      <c r="H694" s="264"/>
      <c r="I694" s="42" t="s">
        <v>127</v>
      </c>
      <c r="J694" s="43" t="s">
        <v>84</v>
      </c>
      <c r="M694" s="44" t="s">
        <v>80</v>
      </c>
      <c r="N694" s="45" t="s">
        <v>85</v>
      </c>
      <c r="O694" s="42" t="s">
        <v>81</v>
      </c>
      <c r="P694" s="42" t="s">
        <v>82</v>
      </c>
      <c r="Q694" s="42" t="s">
        <v>73</v>
      </c>
      <c r="R694" s="42" t="s">
        <v>73</v>
      </c>
      <c r="S694" s="42" t="s">
        <v>4860</v>
      </c>
      <c r="T694" s="42" t="s">
        <v>4861</v>
      </c>
      <c r="U694" s="42" t="s">
        <v>4861</v>
      </c>
      <c r="V694" s="42" t="s">
        <v>73</v>
      </c>
      <c r="W694" s="42" t="s">
        <v>73</v>
      </c>
      <c r="X694" s="98">
        <v>40280</v>
      </c>
      <c r="Y694" s="98">
        <v>40285</v>
      </c>
      <c r="Z694" s="44">
        <f t="shared" si="86"/>
        <v>2010</v>
      </c>
      <c r="AA694" s="44">
        <f t="shared" si="87"/>
        <v>4</v>
      </c>
      <c r="AB694" s="44">
        <v>0</v>
      </c>
      <c r="AC694" s="42" t="s">
        <v>4862</v>
      </c>
      <c r="AD694" s="42" t="s">
        <v>4863</v>
      </c>
      <c r="AE694" s="42" t="s">
        <v>73</v>
      </c>
      <c r="AF694" s="42" t="s">
        <v>73</v>
      </c>
      <c r="AG694" s="42" t="s">
        <v>73</v>
      </c>
      <c r="AH694" s="42" t="s">
        <v>73</v>
      </c>
      <c r="AI694" s="42" t="s">
        <v>73</v>
      </c>
      <c r="AJ694" s="42" t="s">
        <v>73</v>
      </c>
      <c r="AK694" s="31" t="s">
        <v>892</v>
      </c>
      <c r="AL694" s="31" t="s">
        <v>892</v>
      </c>
      <c r="AM694" s="47">
        <v>1</v>
      </c>
      <c r="AN694" s="47">
        <v>1</v>
      </c>
      <c r="AO694" s="47">
        <v>1</v>
      </c>
      <c r="AP694" s="47">
        <v>88</v>
      </c>
      <c r="AQ694" s="47"/>
      <c r="AR694" s="47"/>
      <c r="AS694" s="47">
        <v>0</v>
      </c>
      <c r="AT694" s="49">
        <v>1</v>
      </c>
      <c r="AU694" s="49">
        <v>1</v>
      </c>
      <c r="AV694" s="47"/>
      <c r="AW694" s="49">
        <v>1</v>
      </c>
      <c r="AX694" s="49"/>
      <c r="AY694" s="44">
        <f t="shared" si="79"/>
        <v>6</v>
      </c>
      <c r="AZ694" s="47"/>
      <c r="BA694" s="47"/>
      <c r="BB694" s="47"/>
      <c r="BC694" s="48"/>
      <c r="BD694" s="50"/>
      <c r="BE694" s="50"/>
      <c r="BF694" s="50"/>
      <c r="BG694" s="51"/>
      <c r="BH694" s="51">
        <f t="shared" si="83"/>
        <v>1</v>
      </c>
      <c r="BI694" s="51">
        <v>1</v>
      </c>
      <c r="BJ694" s="52"/>
      <c r="BK694" s="52"/>
      <c r="BL694" s="53"/>
      <c r="BM694" s="47" t="e">
        <f>COUNTIFS(A$2:$AC694,#REF!,M$2:$AL694,M694)</f>
        <v>#VALUE!</v>
      </c>
      <c r="BN694" s="47">
        <v>0</v>
      </c>
      <c r="BO694" s="54">
        <v>6</v>
      </c>
      <c r="BP694" s="54">
        <v>0</v>
      </c>
      <c r="BQ694" s="47">
        <v>6</v>
      </c>
      <c r="BR694" s="49">
        <v>1</v>
      </c>
      <c r="BS694" s="49">
        <v>1</v>
      </c>
      <c r="BT694" s="44">
        <f t="shared" si="82"/>
        <v>12</v>
      </c>
      <c r="BW694" s="40" t="s">
        <v>67</v>
      </c>
      <c r="BY694" s="55"/>
      <c r="BZ694" s="1" t="s">
        <v>22426</v>
      </c>
    </row>
    <row r="695" spans="1:78" ht="15" customHeight="1">
      <c r="A695" s="25" t="s">
        <v>3224</v>
      </c>
      <c r="B695" s="42" t="s">
        <v>4864</v>
      </c>
      <c r="D695" s="263">
        <v>0</v>
      </c>
      <c r="E695" s="42" t="s">
        <v>76</v>
      </c>
      <c r="F695" s="42" t="s">
        <v>77</v>
      </c>
      <c r="G695" s="264"/>
      <c r="H695" s="264"/>
      <c r="I695" s="42" t="s">
        <v>127</v>
      </c>
      <c r="J695" s="43" t="s">
        <v>84</v>
      </c>
      <c r="M695" s="44" t="s">
        <v>80</v>
      </c>
      <c r="N695" s="45" t="s">
        <v>85</v>
      </c>
      <c r="O695" s="42" t="s">
        <v>106</v>
      </c>
      <c r="P695" s="42" t="s">
        <v>107</v>
      </c>
      <c r="Q695" s="42" t="s">
        <v>73</v>
      </c>
      <c r="R695" s="42" t="s">
        <v>73</v>
      </c>
      <c r="S695" s="42" t="s">
        <v>4865</v>
      </c>
      <c r="T695" s="42" t="s">
        <v>4866</v>
      </c>
      <c r="U695" s="42" t="s">
        <v>4866</v>
      </c>
      <c r="V695" s="42" t="s">
        <v>73</v>
      </c>
      <c r="W695" s="42" t="s">
        <v>73</v>
      </c>
      <c r="X695" s="98">
        <v>40284</v>
      </c>
      <c r="Y695" s="98">
        <v>40286</v>
      </c>
      <c r="Z695" s="44">
        <f t="shared" si="86"/>
        <v>2010</v>
      </c>
      <c r="AA695" s="44">
        <f t="shared" si="87"/>
        <v>4</v>
      </c>
      <c r="AB695" s="44">
        <v>0</v>
      </c>
      <c r="AC695" s="42" t="s">
        <v>4867</v>
      </c>
      <c r="AD695" s="42" t="s">
        <v>4868</v>
      </c>
      <c r="AE695" s="42" t="s">
        <v>73</v>
      </c>
      <c r="AF695" s="42" t="s">
        <v>73</v>
      </c>
      <c r="AG695" s="42" t="s">
        <v>73</v>
      </c>
      <c r="AH695" s="42" t="s">
        <v>73</v>
      </c>
      <c r="AI695" s="42" t="s">
        <v>73</v>
      </c>
      <c r="AJ695" s="42" t="s">
        <v>73</v>
      </c>
      <c r="AK695" s="31" t="s">
        <v>892</v>
      </c>
      <c r="AL695" s="31" t="s">
        <v>892</v>
      </c>
      <c r="AM695" s="47">
        <v>1</v>
      </c>
      <c r="AN695" s="47">
        <v>1</v>
      </c>
      <c r="AO695" s="47">
        <v>1</v>
      </c>
      <c r="AP695" s="47">
        <v>88</v>
      </c>
      <c r="AQ695" s="47"/>
      <c r="AR695" s="47"/>
      <c r="AS695" s="47">
        <v>0</v>
      </c>
      <c r="AT695" s="49">
        <v>1</v>
      </c>
      <c r="AU695" s="49">
        <v>1</v>
      </c>
      <c r="AV695" s="47"/>
      <c r="AW695" s="49">
        <v>1</v>
      </c>
      <c r="AX695" s="49"/>
      <c r="AY695" s="44">
        <f t="shared" si="79"/>
        <v>3</v>
      </c>
      <c r="AZ695" s="47"/>
      <c r="BA695" s="47"/>
      <c r="BB695" s="47"/>
      <c r="BC695" s="48"/>
      <c r="BD695" s="50"/>
      <c r="BE695" s="50"/>
      <c r="BF695" s="50"/>
      <c r="BG695" s="51"/>
      <c r="BH695" s="51">
        <f t="shared" si="83"/>
        <v>1</v>
      </c>
      <c r="BI695" s="51">
        <v>1</v>
      </c>
      <c r="BJ695" s="52"/>
      <c r="BK695" s="52"/>
      <c r="BL695" s="53"/>
      <c r="BM695" s="47" t="e">
        <f>COUNTIFS(A$2:$AC695,#REF!,M$2:$AL695,M695)</f>
        <v>#VALUE!</v>
      </c>
      <c r="BN695" s="47">
        <v>0</v>
      </c>
      <c r="BO695" s="54">
        <v>3</v>
      </c>
      <c r="BP695" s="54">
        <v>0</v>
      </c>
      <c r="BQ695" s="47">
        <v>3</v>
      </c>
      <c r="BR695" s="49">
        <v>1</v>
      </c>
      <c r="BS695" s="49">
        <v>1</v>
      </c>
      <c r="BT695" s="44">
        <f t="shared" si="82"/>
        <v>16</v>
      </c>
      <c r="BW695" s="40" t="s">
        <v>67</v>
      </c>
      <c r="BY695" s="55"/>
      <c r="BZ695" s="1" t="s">
        <v>22426</v>
      </c>
    </row>
    <row r="696" spans="1:78" ht="15" customHeight="1">
      <c r="A696" s="25" t="s">
        <v>3224</v>
      </c>
      <c r="B696" s="42" t="s">
        <v>4869</v>
      </c>
      <c r="D696" s="263">
        <v>0</v>
      </c>
      <c r="E696" s="42" t="s">
        <v>76</v>
      </c>
      <c r="F696" s="42" t="s">
        <v>77</v>
      </c>
      <c r="G696" s="264"/>
      <c r="H696" s="264"/>
      <c r="I696" s="42" t="s">
        <v>127</v>
      </c>
      <c r="J696" s="43" t="s">
        <v>84</v>
      </c>
      <c r="M696" s="44" t="s">
        <v>80</v>
      </c>
      <c r="N696" s="45" t="s">
        <v>85</v>
      </c>
      <c r="O696" s="42" t="s">
        <v>86</v>
      </c>
      <c r="P696" s="42" t="s">
        <v>87</v>
      </c>
      <c r="Q696" s="42" t="s">
        <v>73</v>
      </c>
      <c r="R696" s="42" t="s">
        <v>73</v>
      </c>
      <c r="S696" s="42" t="s">
        <v>1218</v>
      </c>
      <c r="T696" s="42" t="s">
        <v>4870</v>
      </c>
      <c r="U696" s="42" t="s">
        <v>4870</v>
      </c>
      <c r="V696" s="42" t="s">
        <v>73</v>
      </c>
      <c r="W696" s="42" t="s">
        <v>73</v>
      </c>
      <c r="X696" s="98">
        <v>40291</v>
      </c>
      <c r="Y696" s="98">
        <v>40293</v>
      </c>
      <c r="Z696" s="44">
        <f t="shared" si="86"/>
        <v>2010</v>
      </c>
      <c r="AA696" s="44">
        <f t="shared" si="87"/>
        <v>4</v>
      </c>
      <c r="AB696" s="44">
        <v>0</v>
      </c>
      <c r="AC696" s="42" t="s">
        <v>736</v>
      </c>
      <c r="AD696" s="42" t="s">
        <v>737</v>
      </c>
      <c r="AE696" s="42" t="s">
        <v>73</v>
      </c>
      <c r="AF696" s="42" t="s">
        <v>73</v>
      </c>
      <c r="AG696" s="42" t="s">
        <v>73</v>
      </c>
      <c r="AH696" s="42" t="s">
        <v>73</v>
      </c>
      <c r="AI696" s="42" t="s">
        <v>73</v>
      </c>
      <c r="AJ696" s="42" t="s">
        <v>73</v>
      </c>
      <c r="AK696" s="31" t="s">
        <v>892</v>
      </c>
      <c r="AL696" s="31" t="s">
        <v>892</v>
      </c>
      <c r="AM696" s="47">
        <v>1</v>
      </c>
      <c r="AN696" s="47">
        <v>1</v>
      </c>
      <c r="AO696" s="47">
        <v>1</v>
      </c>
      <c r="AP696" s="47">
        <v>88</v>
      </c>
      <c r="AQ696" s="47"/>
      <c r="AR696" s="47"/>
      <c r="AS696" s="47">
        <v>0</v>
      </c>
      <c r="AT696" s="49">
        <v>1</v>
      </c>
      <c r="AU696" s="49">
        <v>1</v>
      </c>
      <c r="AV696" s="47"/>
      <c r="AW696" s="49">
        <v>1</v>
      </c>
      <c r="AX696" s="49"/>
      <c r="AY696" s="44">
        <f t="shared" si="79"/>
        <v>3</v>
      </c>
      <c r="AZ696" s="47"/>
      <c r="BA696" s="47"/>
      <c r="BB696" s="47"/>
      <c r="BC696" s="48"/>
      <c r="BD696" s="50"/>
      <c r="BE696" s="50"/>
      <c r="BF696" s="50"/>
      <c r="BG696" s="51"/>
      <c r="BH696" s="51">
        <f t="shared" si="83"/>
        <v>1</v>
      </c>
      <c r="BI696" s="51">
        <v>1</v>
      </c>
      <c r="BJ696" s="52"/>
      <c r="BK696" s="52"/>
      <c r="BL696" s="53"/>
      <c r="BM696" s="47" t="e">
        <f>COUNTIFS(A$2:$AC696,#REF!,M$2:$AL696,M696)</f>
        <v>#VALUE!</v>
      </c>
      <c r="BN696" s="47">
        <v>0</v>
      </c>
      <c r="BO696" s="54">
        <v>3</v>
      </c>
      <c r="BP696" s="54">
        <v>0</v>
      </c>
      <c r="BQ696" s="47">
        <v>3</v>
      </c>
      <c r="BR696" s="49">
        <v>1</v>
      </c>
      <c r="BS696" s="49">
        <v>1</v>
      </c>
      <c r="BT696" s="44">
        <f t="shared" si="82"/>
        <v>23</v>
      </c>
      <c r="BW696" s="40" t="s">
        <v>67</v>
      </c>
      <c r="BY696" s="55"/>
      <c r="BZ696" s="1" t="s">
        <v>22426</v>
      </c>
    </row>
    <row r="697" spans="1:78" ht="15" customHeight="1">
      <c r="A697" s="25" t="s">
        <v>3224</v>
      </c>
      <c r="B697" s="42" t="s">
        <v>4871</v>
      </c>
      <c r="D697" s="263">
        <v>0</v>
      </c>
      <c r="E697" s="42" t="s">
        <v>76</v>
      </c>
      <c r="F697" s="42" t="s">
        <v>77</v>
      </c>
      <c r="G697" s="264"/>
      <c r="H697" s="264"/>
      <c r="I697" s="42" t="s">
        <v>127</v>
      </c>
      <c r="J697" s="43" t="s">
        <v>84</v>
      </c>
      <c r="M697" s="44" t="s">
        <v>80</v>
      </c>
      <c r="N697" s="45" t="s">
        <v>85</v>
      </c>
      <c r="O697" s="42" t="s">
        <v>100</v>
      </c>
      <c r="P697" s="42" t="s">
        <v>101</v>
      </c>
      <c r="Q697" s="42" t="s">
        <v>73</v>
      </c>
      <c r="R697" s="42" t="s">
        <v>73</v>
      </c>
      <c r="S697" s="42" t="s">
        <v>4872</v>
      </c>
      <c r="T697" s="42" t="s">
        <v>4873</v>
      </c>
      <c r="U697" s="42" t="s">
        <v>4873</v>
      </c>
      <c r="V697" s="42" t="s">
        <v>73</v>
      </c>
      <c r="W697" s="42" t="s">
        <v>73</v>
      </c>
      <c r="X697" s="98">
        <v>40294</v>
      </c>
      <c r="Y697" s="98">
        <v>40298</v>
      </c>
      <c r="Z697" s="44">
        <f t="shared" si="86"/>
        <v>2010</v>
      </c>
      <c r="AA697" s="44">
        <f t="shared" si="87"/>
        <v>4</v>
      </c>
      <c r="AB697" s="44">
        <v>0</v>
      </c>
      <c r="AC697" s="42" t="s">
        <v>4874</v>
      </c>
      <c r="AD697" s="42" t="s">
        <v>4875</v>
      </c>
      <c r="AE697" s="42" t="s">
        <v>73</v>
      </c>
      <c r="AF697" s="42" t="s">
        <v>73</v>
      </c>
      <c r="AG697" s="42" t="s">
        <v>73</v>
      </c>
      <c r="AH697" s="42" t="s">
        <v>73</v>
      </c>
      <c r="AI697" s="42" t="s">
        <v>73</v>
      </c>
      <c r="AJ697" s="42" t="s">
        <v>73</v>
      </c>
      <c r="AK697" s="31" t="s">
        <v>892</v>
      </c>
      <c r="AL697" s="31" t="s">
        <v>892</v>
      </c>
      <c r="AM697" s="47">
        <v>1</v>
      </c>
      <c r="AN697" s="47">
        <v>1</v>
      </c>
      <c r="AO697" s="47">
        <v>1</v>
      </c>
      <c r="AP697" s="47">
        <v>88</v>
      </c>
      <c r="AQ697" s="47"/>
      <c r="AR697" s="47"/>
      <c r="AS697" s="47">
        <v>0</v>
      </c>
      <c r="AT697" s="49">
        <v>1</v>
      </c>
      <c r="AU697" s="49">
        <v>1</v>
      </c>
      <c r="AV697" s="47"/>
      <c r="AW697" s="49">
        <v>1</v>
      </c>
      <c r="AX697" s="49"/>
      <c r="AY697" s="44">
        <f t="shared" si="79"/>
        <v>5</v>
      </c>
      <c r="AZ697" s="47"/>
      <c r="BA697" s="47"/>
      <c r="BB697" s="47"/>
      <c r="BC697" s="48"/>
      <c r="BD697" s="50"/>
      <c r="BE697" s="50"/>
      <c r="BF697" s="50"/>
      <c r="BG697" s="51"/>
      <c r="BH697" s="51">
        <f t="shared" si="83"/>
        <v>1</v>
      </c>
      <c r="BI697" s="51">
        <v>1</v>
      </c>
      <c r="BJ697" s="52"/>
      <c r="BK697" s="52"/>
      <c r="BL697" s="53"/>
      <c r="BM697" s="47" t="e">
        <f>COUNTIFS(A$2:$AC697,#REF!,M$2:$AL697,M697)</f>
        <v>#VALUE!</v>
      </c>
      <c r="BN697" s="47">
        <v>0</v>
      </c>
      <c r="BO697" s="54">
        <v>5</v>
      </c>
      <c r="BP697" s="54">
        <v>0</v>
      </c>
      <c r="BQ697" s="47">
        <v>5</v>
      </c>
      <c r="BR697" s="49">
        <v>1</v>
      </c>
      <c r="BS697" s="49">
        <v>1</v>
      </c>
      <c r="BT697" s="44">
        <f t="shared" si="82"/>
        <v>26</v>
      </c>
      <c r="BW697" s="40" t="s">
        <v>67</v>
      </c>
      <c r="BY697" s="55"/>
      <c r="BZ697" s="1" t="s">
        <v>22426</v>
      </c>
    </row>
    <row r="698" spans="1:78" ht="15" customHeight="1">
      <c r="A698" s="25" t="s">
        <v>3224</v>
      </c>
      <c r="B698" s="42" t="s">
        <v>4876</v>
      </c>
      <c r="D698" s="263">
        <v>0</v>
      </c>
      <c r="E698" s="42" t="s">
        <v>76</v>
      </c>
      <c r="F698" s="42" t="s">
        <v>77</v>
      </c>
      <c r="G698" s="264"/>
      <c r="H698" s="264"/>
      <c r="I698" s="42" t="s">
        <v>127</v>
      </c>
      <c r="J698" s="43" t="s">
        <v>84</v>
      </c>
      <c r="M698" s="44" t="s">
        <v>80</v>
      </c>
      <c r="N698" s="45" t="s">
        <v>85</v>
      </c>
      <c r="O698" s="42" t="s">
        <v>81</v>
      </c>
      <c r="P698" s="42" t="s">
        <v>82</v>
      </c>
      <c r="Q698" s="42" t="s">
        <v>73</v>
      </c>
      <c r="R698" s="42" t="s">
        <v>73</v>
      </c>
      <c r="S698" s="42" t="s">
        <v>4877</v>
      </c>
      <c r="T698" s="42" t="s">
        <v>4878</v>
      </c>
      <c r="U698" s="42" t="s">
        <v>4878</v>
      </c>
      <c r="V698" s="42" t="s">
        <v>73</v>
      </c>
      <c r="W698" s="42" t="s">
        <v>73</v>
      </c>
      <c r="X698" s="98">
        <v>40297</v>
      </c>
      <c r="Y698" s="98">
        <v>40300</v>
      </c>
      <c r="Z698" s="44">
        <f t="shared" si="86"/>
        <v>2010</v>
      </c>
      <c r="AA698" s="44">
        <f t="shared" si="87"/>
        <v>4</v>
      </c>
      <c r="AB698" s="44">
        <v>0</v>
      </c>
      <c r="AC698" s="42" t="s">
        <v>73</v>
      </c>
      <c r="AD698" s="42" t="s">
        <v>73</v>
      </c>
      <c r="AE698" s="42" t="s">
        <v>73</v>
      </c>
      <c r="AF698" s="42" t="s">
        <v>73</v>
      </c>
      <c r="AG698" s="42" t="s">
        <v>4879</v>
      </c>
      <c r="AH698" s="42" t="s">
        <v>4880</v>
      </c>
      <c r="AI698" s="42" t="s">
        <v>73</v>
      </c>
      <c r="AJ698" s="42" t="s">
        <v>73</v>
      </c>
      <c r="AK698" s="31" t="s">
        <v>892</v>
      </c>
      <c r="AL698" s="31" t="s">
        <v>892</v>
      </c>
      <c r="AM698" s="47">
        <v>1</v>
      </c>
      <c r="AN698" s="47">
        <v>1</v>
      </c>
      <c r="AO698" s="47">
        <v>1</v>
      </c>
      <c r="AP698" s="47">
        <v>88</v>
      </c>
      <c r="AQ698" s="47"/>
      <c r="AR698" s="47"/>
      <c r="AS698" s="47">
        <v>0</v>
      </c>
      <c r="AT698" s="49">
        <v>1</v>
      </c>
      <c r="AU698" s="49">
        <v>1</v>
      </c>
      <c r="AV698" s="47"/>
      <c r="AW698" s="49">
        <v>1</v>
      </c>
      <c r="AX698" s="49"/>
      <c r="AY698" s="44">
        <f t="shared" si="79"/>
        <v>4</v>
      </c>
      <c r="AZ698" s="47"/>
      <c r="BA698" s="47"/>
      <c r="BB698" s="47"/>
      <c r="BC698" s="48"/>
      <c r="BD698" s="50"/>
      <c r="BE698" s="50"/>
      <c r="BF698" s="50"/>
      <c r="BG698" s="51"/>
      <c r="BH698" s="51">
        <f t="shared" si="83"/>
        <v>1</v>
      </c>
      <c r="BI698" s="51">
        <v>1</v>
      </c>
      <c r="BJ698" s="52"/>
      <c r="BK698" s="52"/>
      <c r="BL698" s="53"/>
      <c r="BM698" s="47" t="e">
        <f>COUNTIFS(A$2:$AC698,#REF!,M$2:$AL698,M698)</f>
        <v>#VALUE!</v>
      </c>
      <c r="BN698" s="47">
        <v>0</v>
      </c>
      <c r="BO698" s="54">
        <v>4</v>
      </c>
      <c r="BP698" s="54">
        <v>0</v>
      </c>
      <c r="BQ698" s="47">
        <v>4</v>
      </c>
      <c r="BR698" s="49">
        <v>1</v>
      </c>
      <c r="BS698" s="49">
        <v>1</v>
      </c>
      <c r="BT698" s="44">
        <f t="shared" si="82"/>
        <v>29</v>
      </c>
      <c r="BW698" s="40" t="s">
        <v>67</v>
      </c>
      <c r="BY698" s="55"/>
      <c r="BZ698" s="1" t="s">
        <v>22426</v>
      </c>
    </row>
    <row r="699" spans="1:78" ht="15" customHeight="1">
      <c r="A699" s="25" t="s">
        <v>3224</v>
      </c>
      <c r="B699" s="42" t="s">
        <v>4881</v>
      </c>
      <c r="D699" s="263">
        <v>0</v>
      </c>
      <c r="E699" s="42" t="s">
        <v>76</v>
      </c>
      <c r="F699" s="42" t="s">
        <v>77</v>
      </c>
      <c r="G699" s="264"/>
      <c r="H699" s="264"/>
      <c r="I699" s="42" t="s">
        <v>127</v>
      </c>
      <c r="J699" s="43" t="s">
        <v>84</v>
      </c>
      <c r="M699" s="44" t="s">
        <v>80</v>
      </c>
      <c r="N699" s="45" t="s">
        <v>85</v>
      </c>
      <c r="O699" s="42" t="s">
        <v>81</v>
      </c>
      <c r="P699" s="42" t="s">
        <v>82</v>
      </c>
      <c r="Q699" s="42" t="s">
        <v>73</v>
      </c>
      <c r="R699" s="42" t="s">
        <v>73</v>
      </c>
      <c r="S699" s="42" t="s">
        <v>4882</v>
      </c>
      <c r="T699" s="42" t="s">
        <v>4883</v>
      </c>
      <c r="U699" s="42" t="s">
        <v>4883</v>
      </c>
      <c r="V699" s="42" t="s">
        <v>73</v>
      </c>
      <c r="W699" s="42" t="s">
        <v>73</v>
      </c>
      <c r="X699" s="98">
        <v>40299</v>
      </c>
      <c r="Y699" s="98">
        <v>40303</v>
      </c>
      <c r="Z699" s="44">
        <f t="shared" si="86"/>
        <v>2010</v>
      </c>
      <c r="AA699" s="44">
        <f t="shared" si="87"/>
        <v>5</v>
      </c>
      <c r="AB699" s="44">
        <v>0</v>
      </c>
      <c r="AC699" s="42" t="s">
        <v>4884</v>
      </c>
      <c r="AD699" s="42" t="s">
        <v>4885</v>
      </c>
      <c r="AE699" s="42" t="s">
        <v>73</v>
      </c>
      <c r="AF699" s="42" t="s">
        <v>73</v>
      </c>
      <c r="AG699" s="42" t="s">
        <v>73</v>
      </c>
      <c r="AH699" s="42" t="s">
        <v>73</v>
      </c>
      <c r="AI699" s="42" t="s">
        <v>73</v>
      </c>
      <c r="AJ699" s="42" t="s">
        <v>73</v>
      </c>
      <c r="AK699" s="31" t="s">
        <v>892</v>
      </c>
      <c r="AL699" s="31" t="s">
        <v>892</v>
      </c>
      <c r="AM699" s="47">
        <v>1</v>
      </c>
      <c r="AN699" s="47">
        <v>1</v>
      </c>
      <c r="AO699" s="47">
        <v>1</v>
      </c>
      <c r="AP699" s="47">
        <v>88</v>
      </c>
      <c r="AQ699" s="47"/>
      <c r="AR699" s="47"/>
      <c r="AS699" s="47">
        <v>0</v>
      </c>
      <c r="AT699" s="49">
        <v>1</v>
      </c>
      <c r="AU699" s="49">
        <v>1</v>
      </c>
      <c r="AV699" s="47"/>
      <c r="AW699" s="49">
        <v>1</v>
      </c>
      <c r="AX699" s="49"/>
      <c r="AY699" s="44">
        <f t="shared" si="79"/>
        <v>5</v>
      </c>
      <c r="AZ699" s="47"/>
      <c r="BA699" s="47"/>
      <c r="BB699" s="47"/>
      <c r="BC699" s="48"/>
      <c r="BD699" s="50"/>
      <c r="BE699" s="50"/>
      <c r="BF699" s="50"/>
      <c r="BG699" s="51"/>
      <c r="BH699" s="51">
        <f t="shared" si="83"/>
        <v>1</v>
      </c>
      <c r="BI699" s="51">
        <v>1</v>
      </c>
      <c r="BJ699" s="52"/>
      <c r="BK699" s="52"/>
      <c r="BL699" s="53"/>
      <c r="BM699" s="47" t="e">
        <f>COUNTIFS(A$2:$AC699,#REF!,M$2:$AL699,M699)</f>
        <v>#VALUE!</v>
      </c>
      <c r="BN699" s="47">
        <v>0</v>
      </c>
      <c r="BO699" s="54">
        <v>5</v>
      </c>
      <c r="BP699" s="54">
        <v>0</v>
      </c>
      <c r="BQ699" s="47">
        <v>5</v>
      </c>
      <c r="BR699" s="49">
        <v>1</v>
      </c>
      <c r="BS699" s="49">
        <v>1</v>
      </c>
      <c r="BT699" s="44">
        <f t="shared" si="82"/>
        <v>31</v>
      </c>
      <c r="BW699" s="40" t="s">
        <v>67</v>
      </c>
      <c r="BY699" s="55"/>
      <c r="BZ699" s="1" t="s">
        <v>22426</v>
      </c>
    </row>
    <row r="700" spans="1:78" ht="15" customHeight="1">
      <c r="A700" s="25" t="s">
        <v>3224</v>
      </c>
      <c r="B700" s="42" t="s">
        <v>4886</v>
      </c>
      <c r="D700" s="263">
        <v>0</v>
      </c>
      <c r="E700" s="42" t="s">
        <v>76</v>
      </c>
      <c r="F700" s="42" t="s">
        <v>77</v>
      </c>
      <c r="G700" s="264"/>
      <c r="H700" s="264"/>
      <c r="I700" s="42" t="s">
        <v>127</v>
      </c>
      <c r="J700" s="43" t="s">
        <v>84</v>
      </c>
      <c r="M700" s="44" t="s">
        <v>80</v>
      </c>
      <c r="N700" s="45" t="s">
        <v>85</v>
      </c>
      <c r="O700" s="42" t="s">
        <v>81</v>
      </c>
      <c r="P700" s="42" t="s">
        <v>82</v>
      </c>
      <c r="Q700" s="42" t="s">
        <v>73</v>
      </c>
      <c r="R700" s="42" t="s">
        <v>73</v>
      </c>
      <c r="S700" s="42" t="s">
        <v>4887</v>
      </c>
      <c r="T700" s="42" t="s">
        <v>4888</v>
      </c>
      <c r="U700" s="42" t="s">
        <v>4888</v>
      </c>
      <c r="V700" s="42" t="s">
        <v>73</v>
      </c>
      <c r="W700" s="42" t="s">
        <v>73</v>
      </c>
      <c r="X700" s="98">
        <v>40305</v>
      </c>
      <c r="Y700" s="98">
        <v>40307</v>
      </c>
      <c r="Z700" s="44">
        <f t="shared" si="86"/>
        <v>2010</v>
      </c>
      <c r="AA700" s="44">
        <f t="shared" si="87"/>
        <v>5</v>
      </c>
      <c r="AB700" s="44">
        <v>0</v>
      </c>
      <c r="AC700" s="42" t="s">
        <v>4889</v>
      </c>
      <c r="AD700" s="42" t="s">
        <v>4890</v>
      </c>
      <c r="AE700" s="42" t="s">
        <v>73</v>
      </c>
      <c r="AF700" s="42" t="s">
        <v>73</v>
      </c>
      <c r="AG700" s="42" t="s">
        <v>73</v>
      </c>
      <c r="AH700" s="42" t="s">
        <v>73</v>
      </c>
      <c r="AI700" s="42" t="s">
        <v>73</v>
      </c>
      <c r="AJ700" s="42" t="s">
        <v>73</v>
      </c>
      <c r="AK700" s="31" t="s">
        <v>892</v>
      </c>
      <c r="AL700" s="31" t="s">
        <v>892</v>
      </c>
      <c r="AM700" s="47">
        <v>1</v>
      </c>
      <c r="AN700" s="47">
        <v>1</v>
      </c>
      <c r="AO700" s="47">
        <v>1</v>
      </c>
      <c r="AP700" s="47">
        <v>88</v>
      </c>
      <c r="AQ700" s="47"/>
      <c r="AR700" s="47"/>
      <c r="AS700" s="47">
        <v>0</v>
      </c>
      <c r="AT700" s="49">
        <v>1</v>
      </c>
      <c r="AU700" s="49">
        <v>1</v>
      </c>
      <c r="AV700" s="47"/>
      <c r="AW700" s="49">
        <v>1</v>
      </c>
      <c r="AX700" s="49"/>
      <c r="AY700" s="44">
        <f t="shared" si="79"/>
        <v>3</v>
      </c>
      <c r="AZ700" s="47"/>
      <c r="BA700" s="47"/>
      <c r="BB700" s="47"/>
      <c r="BC700" s="48"/>
      <c r="BD700" s="50"/>
      <c r="BE700" s="50"/>
      <c r="BF700" s="50"/>
      <c r="BG700" s="51"/>
      <c r="BH700" s="51">
        <f t="shared" si="83"/>
        <v>1</v>
      </c>
      <c r="BI700" s="51">
        <v>1</v>
      </c>
      <c r="BJ700" s="52"/>
      <c r="BK700" s="52"/>
      <c r="BL700" s="53"/>
      <c r="BM700" s="47" t="e">
        <f>COUNTIFS(A$2:$AC700,#REF!,M$2:$AL700,M700)</f>
        <v>#VALUE!</v>
      </c>
      <c r="BN700" s="47">
        <v>0</v>
      </c>
      <c r="BO700" s="54">
        <v>3</v>
      </c>
      <c r="BP700" s="54">
        <v>0</v>
      </c>
      <c r="BQ700" s="47">
        <v>3</v>
      </c>
      <c r="BR700" s="49">
        <v>1</v>
      </c>
      <c r="BS700" s="49">
        <v>1</v>
      </c>
      <c r="BT700" s="44">
        <f t="shared" si="82"/>
        <v>37</v>
      </c>
      <c r="BW700" s="40" t="s">
        <v>67</v>
      </c>
      <c r="BY700" s="55"/>
      <c r="BZ700" s="1" t="s">
        <v>22426</v>
      </c>
    </row>
    <row r="701" spans="1:78" ht="15" customHeight="1">
      <c r="A701" s="25" t="s">
        <v>3224</v>
      </c>
      <c r="B701" s="42" t="s">
        <v>4891</v>
      </c>
      <c r="D701" s="263">
        <v>0</v>
      </c>
      <c r="E701" s="42" t="s">
        <v>76</v>
      </c>
      <c r="F701" s="42" t="s">
        <v>77</v>
      </c>
      <c r="G701" s="264"/>
      <c r="H701" s="264"/>
      <c r="I701" s="42" t="s">
        <v>127</v>
      </c>
      <c r="J701" s="43" t="s">
        <v>84</v>
      </c>
      <c r="M701" s="44" t="s">
        <v>80</v>
      </c>
      <c r="N701" s="45" t="s">
        <v>85</v>
      </c>
      <c r="O701" s="42" t="s">
        <v>106</v>
      </c>
      <c r="P701" s="42" t="s">
        <v>107</v>
      </c>
      <c r="Q701" s="42" t="s">
        <v>73</v>
      </c>
      <c r="R701" s="42" t="s">
        <v>73</v>
      </c>
      <c r="S701" s="42" t="s">
        <v>4892</v>
      </c>
      <c r="T701" s="42" t="s">
        <v>1205</v>
      </c>
      <c r="U701" s="42" t="s">
        <v>1205</v>
      </c>
      <c r="V701" s="42" t="s">
        <v>73</v>
      </c>
      <c r="W701" s="42" t="s">
        <v>73</v>
      </c>
      <c r="X701" s="98">
        <v>40311</v>
      </c>
      <c r="Y701" s="98">
        <v>40313</v>
      </c>
      <c r="Z701" s="44">
        <f t="shared" si="86"/>
        <v>2010</v>
      </c>
      <c r="AA701" s="44">
        <f t="shared" si="87"/>
        <v>5</v>
      </c>
      <c r="AB701" s="44">
        <v>0</v>
      </c>
      <c r="AC701" s="42" t="s">
        <v>1206</v>
      </c>
      <c r="AD701" s="42" t="s">
        <v>4893</v>
      </c>
      <c r="AE701" s="42" t="s">
        <v>73</v>
      </c>
      <c r="AF701" s="42" t="s">
        <v>73</v>
      </c>
      <c r="AG701" s="42" t="s">
        <v>73</v>
      </c>
      <c r="AH701" s="42" t="s">
        <v>73</v>
      </c>
      <c r="AI701" s="42" t="s">
        <v>73</v>
      </c>
      <c r="AJ701" s="42" t="s">
        <v>73</v>
      </c>
      <c r="AK701" s="31" t="s">
        <v>892</v>
      </c>
      <c r="AL701" s="31" t="s">
        <v>892</v>
      </c>
      <c r="AM701" s="47">
        <v>1</v>
      </c>
      <c r="AN701" s="47">
        <v>1</v>
      </c>
      <c r="AO701" s="47">
        <v>1</v>
      </c>
      <c r="AP701" s="47">
        <v>88</v>
      </c>
      <c r="AQ701" s="47"/>
      <c r="AR701" s="47"/>
      <c r="AS701" s="47">
        <v>0</v>
      </c>
      <c r="AT701" s="49">
        <v>1</v>
      </c>
      <c r="AU701" s="49">
        <v>1</v>
      </c>
      <c r="AV701" s="47"/>
      <c r="AW701" s="49">
        <v>1</v>
      </c>
      <c r="AX701" s="49"/>
      <c r="AY701" s="44">
        <f t="shared" si="79"/>
        <v>3</v>
      </c>
      <c r="AZ701" s="47"/>
      <c r="BA701" s="47"/>
      <c r="BB701" s="47"/>
      <c r="BC701" s="48"/>
      <c r="BD701" s="50"/>
      <c r="BE701" s="50"/>
      <c r="BF701" s="50"/>
      <c r="BG701" s="51"/>
      <c r="BH701" s="51">
        <f t="shared" si="83"/>
        <v>1</v>
      </c>
      <c r="BI701" s="51">
        <v>1</v>
      </c>
      <c r="BJ701" s="52"/>
      <c r="BK701" s="52"/>
      <c r="BL701" s="53"/>
      <c r="BM701" s="47" t="e">
        <f>COUNTIFS(A$2:$AC701,#REF!,M$2:$AL701,M701)</f>
        <v>#VALUE!</v>
      </c>
      <c r="BN701" s="47">
        <v>0</v>
      </c>
      <c r="BO701" s="54">
        <v>3</v>
      </c>
      <c r="BP701" s="54">
        <v>0</v>
      </c>
      <c r="BQ701" s="47">
        <v>3</v>
      </c>
      <c r="BR701" s="49">
        <v>1</v>
      </c>
      <c r="BS701" s="49">
        <v>1</v>
      </c>
      <c r="BT701" s="44">
        <f t="shared" si="82"/>
        <v>43</v>
      </c>
      <c r="BW701" s="40" t="s">
        <v>67</v>
      </c>
      <c r="BY701" s="55"/>
      <c r="BZ701" s="1" t="s">
        <v>22426</v>
      </c>
    </row>
    <row r="702" spans="1:78" ht="15" customHeight="1">
      <c r="A702" s="25" t="s">
        <v>3224</v>
      </c>
      <c r="B702" s="42" t="s">
        <v>4894</v>
      </c>
      <c r="D702" s="263">
        <v>0</v>
      </c>
      <c r="E702" s="42" t="s">
        <v>76</v>
      </c>
      <c r="F702" s="42" t="s">
        <v>77</v>
      </c>
      <c r="G702" s="264"/>
      <c r="H702" s="264"/>
      <c r="I702" s="42" t="s">
        <v>127</v>
      </c>
      <c r="J702" s="43" t="s">
        <v>84</v>
      </c>
      <c r="M702" s="44" t="s">
        <v>80</v>
      </c>
      <c r="N702" s="45" t="s">
        <v>85</v>
      </c>
      <c r="O702" s="42" t="s">
        <v>106</v>
      </c>
      <c r="P702" s="42" t="s">
        <v>107</v>
      </c>
      <c r="Q702" s="42" t="s">
        <v>73</v>
      </c>
      <c r="R702" s="42" t="s">
        <v>73</v>
      </c>
      <c r="S702" s="42" t="s">
        <v>4895</v>
      </c>
      <c r="T702" s="42" t="s">
        <v>1205</v>
      </c>
      <c r="U702" s="42" t="s">
        <v>1205</v>
      </c>
      <c r="V702" s="42" t="s">
        <v>73</v>
      </c>
      <c r="W702" s="42" t="s">
        <v>73</v>
      </c>
      <c r="X702" s="98">
        <v>40311</v>
      </c>
      <c r="Y702" s="98">
        <v>40312</v>
      </c>
      <c r="Z702" s="44">
        <f t="shared" si="86"/>
        <v>2010</v>
      </c>
      <c r="AA702" s="44">
        <f t="shared" si="87"/>
        <v>5</v>
      </c>
      <c r="AB702" s="44">
        <v>0</v>
      </c>
      <c r="AC702" s="42" t="s">
        <v>1206</v>
      </c>
      <c r="AD702" s="42" t="s">
        <v>4896</v>
      </c>
      <c r="AE702" s="42" t="s">
        <v>73</v>
      </c>
      <c r="AF702" s="42" t="s">
        <v>73</v>
      </c>
      <c r="AG702" s="42" t="s">
        <v>73</v>
      </c>
      <c r="AH702" s="42" t="s">
        <v>73</v>
      </c>
      <c r="AI702" s="42" t="s">
        <v>73</v>
      </c>
      <c r="AJ702" s="42" t="s">
        <v>73</v>
      </c>
      <c r="AK702" s="31" t="s">
        <v>892</v>
      </c>
      <c r="AL702" s="31" t="s">
        <v>892</v>
      </c>
      <c r="AM702" s="47">
        <v>1</v>
      </c>
      <c r="AN702" s="47">
        <v>1</v>
      </c>
      <c r="AO702" s="47">
        <v>1</v>
      </c>
      <c r="AP702" s="47">
        <v>88</v>
      </c>
      <c r="AQ702" s="47"/>
      <c r="AR702" s="47"/>
      <c r="AS702" s="47">
        <v>0</v>
      </c>
      <c r="AT702" s="49">
        <v>1</v>
      </c>
      <c r="AU702" s="49">
        <v>1</v>
      </c>
      <c r="AV702" s="47"/>
      <c r="AW702" s="49">
        <v>1</v>
      </c>
      <c r="AX702" s="49"/>
      <c r="AY702" s="44">
        <f t="shared" si="79"/>
        <v>2</v>
      </c>
      <c r="AZ702" s="47"/>
      <c r="BA702" s="47"/>
      <c r="BB702" s="47"/>
      <c r="BC702" s="48"/>
      <c r="BD702" s="50"/>
      <c r="BE702" s="50"/>
      <c r="BF702" s="50"/>
      <c r="BG702" s="51"/>
      <c r="BH702" s="51">
        <f t="shared" si="83"/>
        <v>1</v>
      </c>
      <c r="BI702" s="51">
        <v>8</v>
      </c>
      <c r="BJ702" s="52"/>
      <c r="BK702" s="52"/>
      <c r="BL702" s="53"/>
      <c r="BM702" s="47" t="e">
        <f>COUNTIFS(A$2:$AC702,#REF!,M$2:$AL702,M702)</f>
        <v>#VALUE!</v>
      </c>
      <c r="BN702" s="47">
        <v>0</v>
      </c>
      <c r="BO702" s="54">
        <v>2</v>
      </c>
      <c r="BP702" s="54">
        <v>0</v>
      </c>
      <c r="BQ702" s="47">
        <v>2</v>
      </c>
      <c r="BR702" s="49">
        <v>1</v>
      </c>
      <c r="BS702" s="49">
        <v>1</v>
      </c>
      <c r="BT702" s="44">
        <f t="shared" si="82"/>
        <v>43</v>
      </c>
      <c r="BW702" s="40" t="s">
        <v>67</v>
      </c>
      <c r="BY702" s="55"/>
      <c r="BZ702" s="1" t="s">
        <v>22426</v>
      </c>
    </row>
    <row r="703" spans="1:78" ht="15" customHeight="1">
      <c r="A703" s="25" t="s">
        <v>3224</v>
      </c>
      <c r="B703" s="42" t="s">
        <v>4897</v>
      </c>
      <c r="D703" s="263">
        <v>0</v>
      </c>
      <c r="E703" s="42" t="s">
        <v>76</v>
      </c>
      <c r="F703" s="42" t="s">
        <v>77</v>
      </c>
      <c r="G703" s="264"/>
      <c r="H703" s="264"/>
      <c r="I703" s="42" t="s">
        <v>127</v>
      </c>
      <c r="J703" s="43" t="s">
        <v>84</v>
      </c>
      <c r="M703" s="44" t="s">
        <v>80</v>
      </c>
      <c r="N703" s="45" t="s">
        <v>85</v>
      </c>
      <c r="O703" s="42" t="s">
        <v>86</v>
      </c>
      <c r="P703" s="42" t="s">
        <v>87</v>
      </c>
      <c r="Q703" s="42" t="s">
        <v>73</v>
      </c>
      <c r="R703" s="42" t="s">
        <v>73</v>
      </c>
      <c r="S703" s="42" t="s">
        <v>471</v>
      </c>
      <c r="T703" s="42" t="s">
        <v>4898</v>
      </c>
      <c r="U703" s="42" t="s">
        <v>4898</v>
      </c>
      <c r="V703" s="42" t="s">
        <v>73</v>
      </c>
      <c r="W703" s="42" t="s">
        <v>73</v>
      </c>
      <c r="X703" s="98">
        <v>40313</v>
      </c>
      <c r="Y703" s="98">
        <v>40315</v>
      </c>
      <c r="Z703" s="44">
        <f t="shared" si="86"/>
        <v>2010</v>
      </c>
      <c r="AA703" s="44">
        <f t="shared" si="87"/>
        <v>5</v>
      </c>
      <c r="AB703" s="44">
        <v>0</v>
      </c>
      <c r="AC703" s="42" t="s">
        <v>4899</v>
      </c>
      <c r="AD703" s="42" t="s">
        <v>4900</v>
      </c>
      <c r="AE703" s="42" t="s">
        <v>73</v>
      </c>
      <c r="AF703" s="42" t="s">
        <v>73</v>
      </c>
      <c r="AG703" s="42" t="s">
        <v>73</v>
      </c>
      <c r="AH703" s="42" t="s">
        <v>73</v>
      </c>
      <c r="AI703" s="42" t="s">
        <v>73</v>
      </c>
      <c r="AJ703" s="42" t="s">
        <v>73</v>
      </c>
      <c r="AK703" s="31" t="s">
        <v>892</v>
      </c>
      <c r="AL703" s="31" t="s">
        <v>892</v>
      </c>
      <c r="AM703" s="47">
        <v>1</v>
      </c>
      <c r="AN703" s="47">
        <v>1</v>
      </c>
      <c r="AO703" s="47">
        <v>1</v>
      </c>
      <c r="AP703" s="47">
        <v>88</v>
      </c>
      <c r="AQ703" s="47"/>
      <c r="AR703" s="47"/>
      <c r="AS703" s="47">
        <v>0</v>
      </c>
      <c r="AT703" s="49">
        <v>1</v>
      </c>
      <c r="AU703" s="49">
        <v>1</v>
      </c>
      <c r="AV703" s="47"/>
      <c r="AW703" s="49">
        <v>1</v>
      </c>
      <c r="AX703" s="49"/>
      <c r="AY703" s="44">
        <f t="shared" si="79"/>
        <v>3</v>
      </c>
      <c r="AZ703" s="47"/>
      <c r="BA703" s="47"/>
      <c r="BB703" s="47"/>
      <c r="BC703" s="48"/>
      <c r="BD703" s="50"/>
      <c r="BE703" s="50"/>
      <c r="BF703" s="50"/>
      <c r="BG703" s="51"/>
      <c r="BH703" s="51">
        <f t="shared" si="83"/>
        <v>1</v>
      </c>
      <c r="BI703" s="51">
        <v>6</v>
      </c>
      <c r="BJ703" s="52"/>
      <c r="BK703" s="52"/>
      <c r="BL703" s="53"/>
      <c r="BM703" s="47" t="e">
        <f>COUNTIFS(A$2:$AC703,#REF!,M$2:$AL703,M703)</f>
        <v>#VALUE!</v>
      </c>
      <c r="BN703" s="47">
        <v>0</v>
      </c>
      <c r="BO703" s="54">
        <v>3</v>
      </c>
      <c r="BP703" s="54">
        <v>0</v>
      </c>
      <c r="BQ703" s="47">
        <v>3</v>
      </c>
      <c r="BR703" s="49">
        <v>1</v>
      </c>
      <c r="BS703" s="49">
        <v>1</v>
      </c>
      <c r="BT703" s="44">
        <f t="shared" si="82"/>
        <v>45</v>
      </c>
      <c r="BW703" s="40" t="s">
        <v>67</v>
      </c>
      <c r="BY703" s="55"/>
      <c r="BZ703" s="1" t="s">
        <v>22426</v>
      </c>
    </row>
    <row r="704" spans="1:78" ht="15" customHeight="1">
      <c r="A704" s="25" t="s">
        <v>3224</v>
      </c>
      <c r="B704" s="42" t="s">
        <v>4901</v>
      </c>
      <c r="D704" s="263">
        <v>0</v>
      </c>
      <c r="E704" s="42" t="s">
        <v>76</v>
      </c>
      <c r="F704" s="42" t="s">
        <v>77</v>
      </c>
      <c r="G704" s="264"/>
      <c r="H704" s="264"/>
      <c r="I704" s="42" t="s">
        <v>127</v>
      </c>
      <c r="J704" s="43" t="s">
        <v>84</v>
      </c>
      <c r="M704" s="44" t="s">
        <v>80</v>
      </c>
      <c r="N704" s="45" t="s">
        <v>85</v>
      </c>
      <c r="O704" s="42" t="s">
        <v>86</v>
      </c>
      <c r="P704" s="42" t="s">
        <v>87</v>
      </c>
      <c r="Q704" s="42" t="s">
        <v>73</v>
      </c>
      <c r="R704" s="42" t="s">
        <v>73</v>
      </c>
      <c r="S704" s="42" t="s">
        <v>4902</v>
      </c>
      <c r="T704" s="42" t="s">
        <v>1413</v>
      </c>
      <c r="U704" s="42" t="s">
        <v>1413</v>
      </c>
      <c r="V704" s="42" t="s">
        <v>73</v>
      </c>
      <c r="W704" s="42" t="s">
        <v>73</v>
      </c>
      <c r="X704" s="98">
        <v>40320</v>
      </c>
      <c r="Y704" s="98">
        <v>40323</v>
      </c>
      <c r="Z704" s="44">
        <f t="shared" si="86"/>
        <v>2010</v>
      </c>
      <c r="AA704" s="44">
        <f t="shared" si="87"/>
        <v>5</v>
      </c>
      <c r="AB704" s="44">
        <v>0</v>
      </c>
      <c r="AC704" s="42" t="s">
        <v>696</v>
      </c>
      <c r="AD704" s="42" t="s">
        <v>697</v>
      </c>
      <c r="AE704" s="42" t="s">
        <v>73</v>
      </c>
      <c r="AF704" s="42" t="s">
        <v>73</v>
      </c>
      <c r="AG704" s="42" t="s">
        <v>73</v>
      </c>
      <c r="AH704" s="42" t="s">
        <v>73</v>
      </c>
      <c r="AI704" s="42" t="s">
        <v>73</v>
      </c>
      <c r="AJ704" s="42" t="s">
        <v>73</v>
      </c>
      <c r="AK704" s="31" t="s">
        <v>892</v>
      </c>
      <c r="AL704" s="31" t="s">
        <v>892</v>
      </c>
      <c r="AM704" s="47">
        <v>1</v>
      </c>
      <c r="AN704" s="47">
        <v>1</v>
      </c>
      <c r="AO704" s="47">
        <v>1</v>
      </c>
      <c r="AP704" s="47">
        <v>88</v>
      </c>
      <c r="AQ704" s="47"/>
      <c r="AR704" s="47"/>
      <c r="AS704" s="47">
        <v>0</v>
      </c>
      <c r="AT704" s="49">
        <v>1</v>
      </c>
      <c r="AU704" s="49">
        <v>1</v>
      </c>
      <c r="AV704" s="47"/>
      <c r="AW704" s="49">
        <v>1</v>
      </c>
      <c r="AX704" s="49"/>
      <c r="AY704" s="44">
        <f t="shared" si="79"/>
        <v>4</v>
      </c>
      <c r="AZ704" s="47"/>
      <c r="BA704" s="47"/>
      <c r="BB704" s="47"/>
      <c r="BC704" s="48"/>
      <c r="BD704" s="50"/>
      <c r="BE704" s="50"/>
      <c r="BF704" s="50"/>
      <c r="BG704" s="51"/>
      <c r="BH704" s="51">
        <f t="shared" si="83"/>
        <v>1</v>
      </c>
      <c r="BI704" s="51">
        <v>1</v>
      </c>
      <c r="BJ704" s="52"/>
      <c r="BK704" s="52"/>
      <c r="BL704" s="53"/>
      <c r="BM704" s="47" t="e">
        <f>COUNTIFS(A$2:$AC704,#REF!,M$2:$AL704,M704)</f>
        <v>#VALUE!</v>
      </c>
      <c r="BN704" s="47">
        <v>0</v>
      </c>
      <c r="BO704" s="54">
        <v>4</v>
      </c>
      <c r="BP704" s="54">
        <v>0</v>
      </c>
      <c r="BQ704" s="47">
        <v>4</v>
      </c>
      <c r="BR704" s="49">
        <v>1</v>
      </c>
      <c r="BS704" s="49">
        <v>1</v>
      </c>
      <c r="BT704" s="44">
        <f t="shared" si="82"/>
        <v>52</v>
      </c>
      <c r="BW704" s="40" t="s">
        <v>67</v>
      </c>
      <c r="BY704" s="55"/>
      <c r="BZ704" s="1" t="s">
        <v>22426</v>
      </c>
    </row>
    <row r="705" spans="1:78" ht="15" customHeight="1">
      <c r="A705" s="25" t="s">
        <v>3224</v>
      </c>
      <c r="B705" s="42" t="s">
        <v>4903</v>
      </c>
      <c r="D705" s="263">
        <v>0</v>
      </c>
      <c r="E705" s="42" t="s">
        <v>76</v>
      </c>
      <c r="F705" s="42" t="s">
        <v>77</v>
      </c>
      <c r="G705" s="264"/>
      <c r="H705" s="264"/>
      <c r="I705" s="42" t="s">
        <v>127</v>
      </c>
      <c r="J705" s="43" t="s">
        <v>84</v>
      </c>
      <c r="M705" s="44" t="s">
        <v>80</v>
      </c>
      <c r="N705" s="45" t="s">
        <v>85</v>
      </c>
      <c r="O705" s="42" t="s">
        <v>86</v>
      </c>
      <c r="P705" s="42" t="s">
        <v>87</v>
      </c>
      <c r="Q705" s="42" t="s">
        <v>73</v>
      </c>
      <c r="R705" s="42" t="s">
        <v>73</v>
      </c>
      <c r="S705" s="42" t="s">
        <v>4904</v>
      </c>
      <c r="T705" s="42" t="s">
        <v>4905</v>
      </c>
      <c r="U705" s="42" t="s">
        <v>4905</v>
      </c>
      <c r="V705" s="42" t="s">
        <v>73</v>
      </c>
      <c r="W705" s="42" t="s">
        <v>73</v>
      </c>
      <c r="X705" s="98">
        <v>40325</v>
      </c>
      <c r="Y705" s="98">
        <v>40328</v>
      </c>
      <c r="Z705" s="44">
        <f t="shared" si="86"/>
        <v>2010</v>
      </c>
      <c r="AA705" s="44">
        <f t="shared" si="87"/>
        <v>5</v>
      </c>
      <c r="AB705" s="44">
        <v>0</v>
      </c>
      <c r="AC705" s="42" t="s">
        <v>1219</v>
      </c>
      <c r="AD705" s="42" t="s">
        <v>1220</v>
      </c>
      <c r="AE705" s="42" t="s">
        <v>73</v>
      </c>
      <c r="AF705" s="42" t="s">
        <v>73</v>
      </c>
      <c r="AG705" s="42" t="s">
        <v>73</v>
      </c>
      <c r="AH705" s="42" t="s">
        <v>73</v>
      </c>
      <c r="AI705" s="42" t="s">
        <v>73</v>
      </c>
      <c r="AJ705" s="42" t="s">
        <v>73</v>
      </c>
      <c r="AK705" s="31" t="s">
        <v>892</v>
      </c>
      <c r="AL705" s="31" t="s">
        <v>892</v>
      </c>
      <c r="AM705" s="47">
        <v>1</v>
      </c>
      <c r="AN705" s="47">
        <v>1</v>
      </c>
      <c r="AO705" s="47">
        <v>1</v>
      </c>
      <c r="AP705" s="47">
        <v>88</v>
      </c>
      <c r="AQ705" s="47"/>
      <c r="AR705" s="47"/>
      <c r="AS705" s="47">
        <v>0</v>
      </c>
      <c r="AT705" s="49">
        <v>1</v>
      </c>
      <c r="AU705" s="49">
        <v>1</v>
      </c>
      <c r="AV705" s="47"/>
      <c r="AW705" s="49">
        <v>1</v>
      </c>
      <c r="AX705" s="49"/>
      <c r="AY705" s="44">
        <f t="shared" si="79"/>
        <v>4</v>
      </c>
      <c r="AZ705" s="47"/>
      <c r="BA705" s="47"/>
      <c r="BB705" s="47"/>
      <c r="BC705" s="48"/>
      <c r="BD705" s="50"/>
      <c r="BE705" s="50"/>
      <c r="BF705" s="50"/>
      <c r="BG705" s="51"/>
      <c r="BH705" s="51">
        <f t="shared" si="83"/>
        <v>1</v>
      </c>
      <c r="BI705" s="51">
        <v>5</v>
      </c>
      <c r="BJ705" s="52"/>
      <c r="BK705" s="52"/>
      <c r="BL705" s="53"/>
      <c r="BM705" s="47" t="e">
        <f>COUNTIFS(A$2:$AC705,#REF!,M$2:$AL705,M705)</f>
        <v>#VALUE!</v>
      </c>
      <c r="BN705" s="47">
        <v>0</v>
      </c>
      <c r="BO705" s="54">
        <v>4</v>
      </c>
      <c r="BP705" s="54">
        <v>0</v>
      </c>
      <c r="BQ705" s="47">
        <v>4</v>
      </c>
      <c r="BR705" s="49">
        <v>1</v>
      </c>
      <c r="BS705" s="49">
        <v>1</v>
      </c>
      <c r="BT705" s="44">
        <f t="shared" si="82"/>
        <v>57</v>
      </c>
      <c r="BW705" s="40" t="s">
        <v>67</v>
      </c>
      <c r="BY705" s="55"/>
      <c r="BZ705" s="1" t="s">
        <v>22426</v>
      </c>
    </row>
    <row r="706" spans="1:78" ht="15" customHeight="1">
      <c r="A706" s="25" t="s">
        <v>3224</v>
      </c>
      <c r="B706" s="42" t="s">
        <v>4906</v>
      </c>
      <c r="D706" s="263">
        <v>0</v>
      </c>
      <c r="E706" s="42" t="s">
        <v>76</v>
      </c>
      <c r="F706" s="42" t="s">
        <v>77</v>
      </c>
      <c r="G706" s="264"/>
      <c r="H706" s="264"/>
      <c r="I706" s="42" t="s">
        <v>127</v>
      </c>
      <c r="J706" s="43" t="s">
        <v>84</v>
      </c>
      <c r="M706" s="44" t="s">
        <v>80</v>
      </c>
      <c r="N706" s="45" t="s">
        <v>85</v>
      </c>
      <c r="O706" s="42" t="s">
        <v>100</v>
      </c>
      <c r="P706" s="42" t="s">
        <v>101</v>
      </c>
      <c r="Q706" s="42" t="s">
        <v>73</v>
      </c>
      <c r="R706" s="42" t="s">
        <v>73</v>
      </c>
      <c r="S706" s="42" t="s">
        <v>4907</v>
      </c>
      <c r="T706" s="42" t="s">
        <v>4908</v>
      </c>
      <c r="U706" s="42" t="s">
        <v>4908</v>
      </c>
      <c r="V706" s="42" t="s">
        <v>73</v>
      </c>
      <c r="W706" s="42" t="s">
        <v>73</v>
      </c>
      <c r="X706" s="98">
        <v>40327</v>
      </c>
      <c r="Y706" s="98">
        <v>40328</v>
      </c>
      <c r="Z706" s="44">
        <f t="shared" si="86"/>
        <v>2010</v>
      </c>
      <c r="AA706" s="44">
        <f t="shared" si="87"/>
        <v>5</v>
      </c>
      <c r="AB706" s="44">
        <v>0</v>
      </c>
      <c r="AC706" s="42" t="s">
        <v>609</v>
      </c>
      <c r="AD706" s="42" t="s">
        <v>610</v>
      </c>
      <c r="AE706" s="42" t="s">
        <v>73</v>
      </c>
      <c r="AF706" s="42" t="s">
        <v>73</v>
      </c>
      <c r="AG706" s="42" t="s">
        <v>73</v>
      </c>
      <c r="AH706" s="42" t="s">
        <v>73</v>
      </c>
      <c r="AI706" s="42" t="s">
        <v>73</v>
      </c>
      <c r="AJ706" s="42" t="s">
        <v>73</v>
      </c>
      <c r="AK706" s="31" t="s">
        <v>892</v>
      </c>
      <c r="AL706" s="31" t="s">
        <v>892</v>
      </c>
      <c r="AM706" s="47">
        <v>1</v>
      </c>
      <c r="AN706" s="47">
        <v>1</v>
      </c>
      <c r="AO706" s="47">
        <v>1</v>
      </c>
      <c r="AP706" s="47">
        <v>88</v>
      </c>
      <c r="AQ706" s="47"/>
      <c r="AR706" s="47"/>
      <c r="AS706" s="47">
        <v>0</v>
      </c>
      <c r="AT706" s="49">
        <v>1</v>
      </c>
      <c r="AU706" s="49">
        <v>1</v>
      </c>
      <c r="AV706" s="47"/>
      <c r="AW706" s="49">
        <v>1</v>
      </c>
      <c r="AX706" s="49"/>
      <c r="AY706" s="44">
        <f t="shared" ref="AY706:AY769" si="88">Y706-X706+1</f>
        <v>2</v>
      </c>
      <c r="AZ706" s="47"/>
      <c r="BA706" s="47"/>
      <c r="BB706" s="47"/>
      <c r="BC706" s="48"/>
      <c r="BD706" s="50"/>
      <c r="BE706" s="50"/>
      <c r="BF706" s="50"/>
      <c r="BG706" s="51"/>
      <c r="BH706" s="51">
        <f t="shared" si="83"/>
        <v>1</v>
      </c>
      <c r="BI706" s="51">
        <v>6</v>
      </c>
      <c r="BJ706" s="52"/>
      <c r="BK706" s="52"/>
      <c r="BL706" s="53"/>
      <c r="BM706" s="47" t="e">
        <f>COUNTIFS(A$2:$AC706,#REF!,M$2:$AL706,M706)</f>
        <v>#VALUE!</v>
      </c>
      <c r="BN706" s="47">
        <v>0</v>
      </c>
      <c r="BO706" s="54">
        <v>2</v>
      </c>
      <c r="BP706" s="54">
        <v>0</v>
      </c>
      <c r="BQ706" s="47">
        <v>2</v>
      </c>
      <c r="BR706" s="49">
        <v>1</v>
      </c>
      <c r="BS706" s="49">
        <v>1</v>
      </c>
      <c r="BT706" s="44">
        <f t="shared" si="82"/>
        <v>59</v>
      </c>
      <c r="BW706" s="40" t="s">
        <v>67</v>
      </c>
      <c r="BY706" s="55"/>
      <c r="BZ706" s="1" t="s">
        <v>22426</v>
      </c>
    </row>
    <row r="707" spans="1:78" ht="15" customHeight="1">
      <c r="A707" s="25" t="s">
        <v>3224</v>
      </c>
      <c r="B707" s="42" t="s">
        <v>4909</v>
      </c>
      <c r="D707" s="263">
        <v>0</v>
      </c>
      <c r="E707" s="42" t="s">
        <v>76</v>
      </c>
      <c r="F707" s="42" t="s">
        <v>77</v>
      </c>
      <c r="G707" s="264"/>
      <c r="H707" s="264"/>
      <c r="I707" s="42" t="s">
        <v>127</v>
      </c>
      <c r="J707" s="43" t="s">
        <v>84</v>
      </c>
      <c r="M707" s="44" t="s">
        <v>80</v>
      </c>
      <c r="N707" s="45" t="s">
        <v>85</v>
      </c>
      <c r="O707" s="42" t="s">
        <v>106</v>
      </c>
      <c r="P707" s="42" t="s">
        <v>107</v>
      </c>
      <c r="Q707" s="42" t="s">
        <v>73</v>
      </c>
      <c r="R707" s="42" t="s">
        <v>73</v>
      </c>
      <c r="S707" s="42" t="s">
        <v>4910</v>
      </c>
      <c r="T707" s="42" t="s">
        <v>4911</v>
      </c>
      <c r="U707" s="42" t="s">
        <v>4911</v>
      </c>
      <c r="V707" s="42" t="s">
        <v>73</v>
      </c>
      <c r="W707" s="42" t="s">
        <v>73</v>
      </c>
      <c r="X707" s="98">
        <v>40334</v>
      </c>
      <c r="Y707" s="98">
        <v>40335</v>
      </c>
      <c r="Z707" s="44">
        <f t="shared" si="86"/>
        <v>2010</v>
      </c>
      <c r="AA707" s="44">
        <f t="shared" si="87"/>
        <v>6</v>
      </c>
      <c r="AB707" s="44">
        <v>0</v>
      </c>
      <c r="AC707" s="42" t="s">
        <v>4912</v>
      </c>
      <c r="AD707" s="42" t="s">
        <v>4913</v>
      </c>
      <c r="AE707" s="42" t="s">
        <v>73</v>
      </c>
      <c r="AF707" s="42" t="s">
        <v>73</v>
      </c>
      <c r="AG707" s="42" t="s">
        <v>73</v>
      </c>
      <c r="AH707" s="42" t="s">
        <v>73</v>
      </c>
      <c r="AI707" s="42" t="s">
        <v>73</v>
      </c>
      <c r="AJ707" s="42" t="s">
        <v>73</v>
      </c>
      <c r="AK707" s="31" t="s">
        <v>892</v>
      </c>
      <c r="AL707" s="31" t="s">
        <v>892</v>
      </c>
      <c r="AM707" s="47">
        <v>1</v>
      </c>
      <c r="AN707" s="47">
        <v>1</v>
      </c>
      <c r="AO707" s="47">
        <v>1</v>
      </c>
      <c r="AP707" s="47">
        <v>88</v>
      </c>
      <c r="AQ707" s="47"/>
      <c r="AR707" s="47"/>
      <c r="AS707" s="47">
        <v>0</v>
      </c>
      <c r="AT707" s="49">
        <v>1</v>
      </c>
      <c r="AU707" s="49">
        <v>1</v>
      </c>
      <c r="AV707" s="47"/>
      <c r="AW707" s="49">
        <v>1</v>
      </c>
      <c r="AX707" s="49"/>
      <c r="AY707" s="44">
        <f t="shared" si="88"/>
        <v>2</v>
      </c>
      <c r="AZ707" s="47"/>
      <c r="BA707" s="47"/>
      <c r="BB707" s="47"/>
      <c r="BC707" s="48"/>
      <c r="BD707" s="50"/>
      <c r="BE707" s="50"/>
      <c r="BF707" s="50"/>
      <c r="BG707" s="51"/>
      <c r="BH707" s="51">
        <f t="shared" si="83"/>
        <v>1</v>
      </c>
      <c r="BI707" s="51">
        <v>3</v>
      </c>
      <c r="BJ707" s="52"/>
      <c r="BK707" s="52"/>
      <c r="BL707" s="53"/>
      <c r="BM707" s="47" t="e">
        <f>COUNTIFS(A$2:$AC707,#REF!,M$2:$AL707,M707)</f>
        <v>#VALUE!</v>
      </c>
      <c r="BN707" s="47">
        <v>0</v>
      </c>
      <c r="BO707" s="54">
        <v>2</v>
      </c>
      <c r="BP707" s="54">
        <v>0</v>
      </c>
      <c r="BQ707" s="47">
        <v>2</v>
      </c>
      <c r="BR707" s="49">
        <v>1</v>
      </c>
      <c r="BS707" s="49">
        <v>1</v>
      </c>
      <c r="BT707" s="44">
        <f t="shared" si="82"/>
        <v>66</v>
      </c>
      <c r="BW707" s="40" t="s">
        <v>67</v>
      </c>
      <c r="BY707" s="55"/>
      <c r="BZ707" s="1" t="s">
        <v>22426</v>
      </c>
    </row>
    <row r="708" spans="1:78" ht="15" customHeight="1">
      <c r="A708" s="25" t="s">
        <v>3224</v>
      </c>
      <c r="B708" s="42" t="s">
        <v>4914</v>
      </c>
      <c r="D708" s="263">
        <v>0</v>
      </c>
      <c r="E708" s="42" t="s">
        <v>76</v>
      </c>
      <c r="F708" s="42" t="s">
        <v>77</v>
      </c>
      <c r="G708" s="264"/>
      <c r="H708" s="264"/>
      <c r="I708" s="42" t="s">
        <v>127</v>
      </c>
      <c r="J708" s="43" t="s">
        <v>84</v>
      </c>
      <c r="M708" s="44" t="s">
        <v>80</v>
      </c>
      <c r="N708" s="45" t="s">
        <v>85</v>
      </c>
      <c r="O708" s="42" t="s">
        <v>86</v>
      </c>
      <c r="P708" s="42" t="s">
        <v>87</v>
      </c>
      <c r="Q708" s="42" t="s">
        <v>73</v>
      </c>
      <c r="R708" s="42" t="s">
        <v>73</v>
      </c>
      <c r="S708" s="42" t="s">
        <v>4915</v>
      </c>
      <c r="T708" s="42" t="s">
        <v>4916</v>
      </c>
      <c r="U708" s="42" t="s">
        <v>4916</v>
      </c>
      <c r="V708" s="42" t="s">
        <v>73</v>
      </c>
      <c r="W708" s="42" t="s">
        <v>73</v>
      </c>
      <c r="X708" s="98">
        <v>40334</v>
      </c>
      <c r="Y708" s="98">
        <v>40336</v>
      </c>
      <c r="Z708" s="44">
        <f t="shared" si="86"/>
        <v>2010</v>
      </c>
      <c r="AA708" s="44">
        <f t="shared" si="87"/>
        <v>6</v>
      </c>
      <c r="AB708" s="44">
        <v>0</v>
      </c>
      <c r="AC708" s="42" t="s">
        <v>4917</v>
      </c>
      <c r="AD708" s="42" t="s">
        <v>1092</v>
      </c>
      <c r="AE708" s="42" t="s">
        <v>73</v>
      </c>
      <c r="AF708" s="42" t="s">
        <v>73</v>
      </c>
      <c r="AG708" s="42" t="s">
        <v>73</v>
      </c>
      <c r="AH708" s="42" t="s">
        <v>73</v>
      </c>
      <c r="AI708" s="42" t="s">
        <v>73</v>
      </c>
      <c r="AJ708" s="42" t="s">
        <v>73</v>
      </c>
      <c r="AK708" s="31" t="s">
        <v>892</v>
      </c>
      <c r="AL708" s="31" t="s">
        <v>892</v>
      </c>
      <c r="AM708" s="47">
        <v>1</v>
      </c>
      <c r="AN708" s="47">
        <v>1</v>
      </c>
      <c r="AO708" s="47">
        <v>1</v>
      </c>
      <c r="AP708" s="47">
        <v>88</v>
      </c>
      <c r="AQ708" s="47"/>
      <c r="AR708" s="47"/>
      <c r="AS708" s="47">
        <v>0</v>
      </c>
      <c r="AT708" s="49">
        <v>1</v>
      </c>
      <c r="AU708" s="49">
        <v>1</v>
      </c>
      <c r="AV708" s="47"/>
      <c r="AW708" s="49">
        <v>1</v>
      </c>
      <c r="AX708" s="49"/>
      <c r="AY708" s="44">
        <f t="shared" si="88"/>
        <v>3</v>
      </c>
      <c r="AZ708" s="47"/>
      <c r="BA708" s="47"/>
      <c r="BB708" s="47"/>
      <c r="BC708" s="48"/>
      <c r="BD708" s="50"/>
      <c r="BE708" s="50"/>
      <c r="BF708" s="50"/>
      <c r="BG708" s="51"/>
      <c r="BH708" s="51">
        <f t="shared" si="83"/>
        <v>1</v>
      </c>
      <c r="BI708" s="51">
        <v>1</v>
      </c>
      <c r="BJ708" s="52"/>
      <c r="BK708" s="52"/>
      <c r="BL708" s="53"/>
      <c r="BM708" s="47" t="e">
        <f>COUNTIFS(A$2:$AC708,#REF!,M$2:$AL708,M708)</f>
        <v>#VALUE!</v>
      </c>
      <c r="BN708" s="47">
        <v>0</v>
      </c>
      <c r="BO708" s="54">
        <v>3</v>
      </c>
      <c r="BP708" s="54">
        <v>0</v>
      </c>
      <c r="BQ708" s="47">
        <v>3</v>
      </c>
      <c r="BR708" s="49">
        <v>1</v>
      </c>
      <c r="BS708" s="49">
        <v>1</v>
      </c>
      <c r="BT708" s="44">
        <f t="shared" si="82"/>
        <v>66</v>
      </c>
      <c r="BW708" s="40" t="s">
        <v>67</v>
      </c>
      <c r="BY708" s="55"/>
      <c r="BZ708" s="1" t="s">
        <v>22426</v>
      </c>
    </row>
    <row r="709" spans="1:78" ht="15" customHeight="1">
      <c r="A709" s="25" t="s">
        <v>3224</v>
      </c>
      <c r="B709" s="42" t="s">
        <v>4918</v>
      </c>
      <c r="D709" s="263">
        <v>0</v>
      </c>
      <c r="E709" s="42" t="s">
        <v>76</v>
      </c>
      <c r="F709" s="42" t="s">
        <v>77</v>
      </c>
      <c r="G709" s="264"/>
      <c r="H709" s="264"/>
      <c r="I709" s="42" t="s">
        <v>127</v>
      </c>
      <c r="J709" s="43" t="s">
        <v>84</v>
      </c>
      <c r="M709" s="44" t="s">
        <v>80</v>
      </c>
      <c r="N709" s="45" t="s">
        <v>85</v>
      </c>
      <c r="O709" s="42" t="s">
        <v>86</v>
      </c>
      <c r="P709" s="42" t="s">
        <v>87</v>
      </c>
      <c r="Q709" s="42" t="s">
        <v>73</v>
      </c>
      <c r="R709" s="42" t="s">
        <v>73</v>
      </c>
      <c r="S709" s="42" t="s">
        <v>4919</v>
      </c>
      <c r="T709" s="42" t="s">
        <v>4920</v>
      </c>
      <c r="U709" s="42" t="s">
        <v>4920</v>
      </c>
      <c r="V709" s="42" t="s">
        <v>73</v>
      </c>
      <c r="W709" s="42" t="s">
        <v>73</v>
      </c>
      <c r="X709" s="98">
        <v>40341</v>
      </c>
      <c r="Y709" s="98">
        <v>40343</v>
      </c>
      <c r="Z709" s="44">
        <f t="shared" si="86"/>
        <v>2010</v>
      </c>
      <c r="AA709" s="44">
        <f t="shared" si="87"/>
        <v>6</v>
      </c>
      <c r="AB709" s="44">
        <v>0</v>
      </c>
      <c r="AC709" s="42" t="s">
        <v>442</v>
      </c>
      <c r="AD709" s="42" t="s">
        <v>443</v>
      </c>
      <c r="AE709" s="42" t="s">
        <v>73</v>
      </c>
      <c r="AF709" s="42" t="s">
        <v>73</v>
      </c>
      <c r="AG709" s="42" t="s">
        <v>73</v>
      </c>
      <c r="AH709" s="42" t="s">
        <v>73</v>
      </c>
      <c r="AI709" s="42" t="s">
        <v>73</v>
      </c>
      <c r="AJ709" s="42" t="s">
        <v>73</v>
      </c>
      <c r="AK709" s="31" t="s">
        <v>892</v>
      </c>
      <c r="AL709" s="31" t="s">
        <v>892</v>
      </c>
      <c r="AM709" s="47">
        <v>1</v>
      </c>
      <c r="AN709" s="47">
        <v>1</v>
      </c>
      <c r="AO709" s="47">
        <v>1</v>
      </c>
      <c r="AP709" s="47">
        <v>88</v>
      </c>
      <c r="AQ709" s="47"/>
      <c r="AR709" s="47"/>
      <c r="AS709" s="47">
        <v>0</v>
      </c>
      <c r="AT709" s="49">
        <v>1</v>
      </c>
      <c r="AU709" s="49">
        <v>1</v>
      </c>
      <c r="AV709" s="47"/>
      <c r="AW709" s="49">
        <v>1</v>
      </c>
      <c r="AX709" s="49"/>
      <c r="AY709" s="44">
        <f t="shared" si="88"/>
        <v>3</v>
      </c>
      <c r="AZ709" s="47"/>
      <c r="BA709" s="47"/>
      <c r="BB709" s="47"/>
      <c r="BC709" s="48"/>
      <c r="BD709" s="50"/>
      <c r="BE709" s="50"/>
      <c r="BF709" s="50"/>
      <c r="BG709" s="51"/>
      <c r="BH709" s="51">
        <f t="shared" si="83"/>
        <v>1</v>
      </c>
      <c r="BI709" s="51">
        <v>5</v>
      </c>
      <c r="BJ709" s="52"/>
      <c r="BK709" s="52"/>
      <c r="BL709" s="53"/>
      <c r="BM709" s="47" t="e">
        <f>COUNTIFS(A$2:$AC709,#REF!,M$2:$AL709,M709)</f>
        <v>#VALUE!</v>
      </c>
      <c r="BN709" s="47">
        <v>0</v>
      </c>
      <c r="BO709" s="54">
        <v>3</v>
      </c>
      <c r="BP709" s="54">
        <v>0</v>
      </c>
      <c r="BQ709" s="47">
        <v>3</v>
      </c>
      <c r="BR709" s="49">
        <v>1</v>
      </c>
      <c r="BS709" s="49">
        <v>1</v>
      </c>
      <c r="BT709" s="44">
        <f t="shared" si="82"/>
        <v>73</v>
      </c>
      <c r="BW709" s="40" t="s">
        <v>67</v>
      </c>
      <c r="BY709" s="55"/>
      <c r="BZ709" s="1" t="s">
        <v>22426</v>
      </c>
    </row>
    <row r="710" spans="1:78" ht="15" customHeight="1">
      <c r="A710" s="25" t="s">
        <v>3224</v>
      </c>
      <c r="B710" s="42" t="s">
        <v>4921</v>
      </c>
      <c r="D710" s="263">
        <v>0</v>
      </c>
      <c r="E710" s="42" t="s">
        <v>76</v>
      </c>
      <c r="F710" s="42" t="s">
        <v>77</v>
      </c>
      <c r="G710" s="264"/>
      <c r="H710" s="264"/>
      <c r="I710" s="42" t="s">
        <v>127</v>
      </c>
      <c r="J710" s="43" t="s">
        <v>84</v>
      </c>
      <c r="M710" s="44" t="s">
        <v>80</v>
      </c>
      <c r="N710" s="45" t="s">
        <v>85</v>
      </c>
      <c r="O710" s="42" t="s">
        <v>106</v>
      </c>
      <c r="P710" s="42" t="s">
        <v>107</v>
      </c>
      <c r="Q710" s="42" t="s">
        <v>73</v>
      </c>
      <c r="R710" s="42" t="s">
        <v>73</v>
      </c>
      <c r="S710" s="42" t="s">
        <v>4922</v>
      </c>
      <c r="T710" s="42" t="s">
        <v>4923</v>
      </c>
      <c r="U710" s="42" t="s">
        <v>4923</v>
      </c>
      <c r="V710" s="42" t="s">
        <v>73</v>
      </c>
      <c r="W710" s="42" t="s">
        <v>73</v>
      </c>
      <c r="X710" s="98">
        <v>40344</v>
      </c>
      <c r="Y710" s="98">
        <v>40345</v>
      </c>
      <c r="Z710" s="44">
        <f t="shared" si="86"/>
        <v>2010</v>
      </c>
      <c r="AA710" s="44">
        <f t="shared" si="87"/>
        <v>6</v>
      </c>
      <c r="AB710" s="44">
        <v>0</v>
      </c>
      <c r="AC710" s="42" t="s">
        <v>4924</v>
      </c>
      <c r="AD710" s="42" t="s">
        <v>4925</v>
      </c>
      <c r="AE710" s="42" t="s">
        <v>73</v>
      </c>
      <c r="AF710" s="42" t="s">
        <v>73</v>
      </c>
      <c r="AG710" s="42" t="s">
        <v>73</v>
      </c>
      <c r="AH710" s="42" t="s">
        <v>73</v>
      </c>
      <c r="AI710" s="42" t="s">
        <v>73</v>
      </c>
      <c r="AJ710" s="42" t="s">
        <v>73</v>
      </c>
      <c r="AK710" s="31" t="s">
        <v>892</v>
      </c>
      <c r="AL710" s="31" t="s">
        <v>892</v>
      </c>
      <c r="AM710" s="47">
        <v>1</v>
      </c>
      <c r="AN710" s="47">
        <v>1</v>
      </c>
      <c r="AO710" s="47">
        <v>1</v>
      </c>
      <c r="AP710" s="47">
        <v>88</v>
      </c>
      <c r="AQ710" s="47"/>
      <c r="AR710" s="47"/>
      <c r="AS710" s="47">
        <v>0</v>
      </c>
      <c r="AT710" s="49">
        <v>1</v>
      </c>
      <c r="AU710" s="49">
        <v>1</v>
      </c>
      <c r="AV710" s="47"/>
      <c r="AW710" s="49">
        <v>1</v>
      </c>
      <c r="AX710" s="49"/>
      <c r="AY710" s="44">
        <f t="shared" si="88"/>
        <v>2</v>
      </c>
      <c r="AZ710" s="47"/>
      <c r="BA710" s="47"/>
      <c r="BB710" s="47"/>
      <c r="BC710" s="48"/>
      <c r="BD710" s="50"/>
      <c r="BE710" s="50"/>
      <c r="BF710" s="50"/>
      <c r="BG710" s="51"/>
      <c r="BH710" s="51">
        <f t="shared" si="83"/>
        <v>1</v>
      </c>
      <c r="BI710" s="51">
        <v>2</v>
      </c>
      <c r="BJ710" s="52"/>
      <c r="BK710" s="52"/>
      <c r="BL710" s="53"/>
      <c r="BM710" s="47" t="e">
        <f>COUNTIFS(A$2:$AC710,#REF!,M$2:$AL710,M710)</f>
        <v>#VALUE!</v>
      </c>
      <c r="BN710" s="47">
        <v>0</v>
      </c>
      <c r="BO710" s="54">
        <v>2</v>
      </c>
      <c r="BP710" s="54">
        <v>0</v>
      </c>
      <c r="BQ710" s="47">
        <v>2</v>
      </c>
      <c r="BR710" s="49">
        <v>1</v>
      </c>
      <c r="BS710" s="49">
        <v>1</v>
      </c>
      <c r="BT710" s="44">
        <f t="shared" si="82"/>
        <v>76</v>
      </c>
      <c r="BW710" s="40" t="s">
        <v>67</v>
      </c>
      <c r="BY710" s="55"/>
      <c r="BZ710" s="1" t="s">
        <v>22426</v>
      </c>
    </row>
    <row r="711" spans="1:78" ht="15" customHeight="1">
      <c r="A711" s="25" t="s">
        <v>3224</v>
      </c>
      <c r="B711" s="42" t="s">
        <v>4926</v>
      </c>
      <c r="D711" s="263">
        <v>0</v>
      </c>
      <c r="E711" s="42" t="s">
        <v>76</v>
      </c>
      <c r="F711" s="42" t="s">
        <v>77</v>
      </c>
      <c r="G711" s="264"/>
      <c r="H711" s="264"/>
      <c r="I711" s="42" t="s">
        <v>127</v>
      </c>
      <c r="J711" s="43" t="s">
        <v>84</v>
      </c>
      <c r="M711" s="44" t="s">
        <v>80</v>
      </c>
      <c r="N711" s="45" t="s">
        <v>85</v>
      </c>
      <c r="O711" s="42" t="s">
        <v>81</v>
      </c>
      <c r="P711" s="42" t="s">
        <v>82</v>
      </c>
      <c r="Q711" s="42" t="s">
        <v>73</v>
      </c>
      <c r="R711" s="42" t="s">
        <v>73</v>
      </c>
      <c r="S711" s="42" t="s">
        <v>4927</v>
      </c>
      <c r="T711" s="42" t="s">
        <v>4928</v>
      </c>
      <c r="U711" s="42" t="s">
        <v>4928</v>
      </c>
      <c r="V711" s="42" t="s">
        <v>73</v>
      </c>
      <c r="W711" s="42" t="s">
        <v>73</v>
      </c>
      <c r="X711" s="98">
        <v>40345</v>
      </c>
      <c r="Y711" s="98">
        <v>40347</v>
      </c>
      <c r="Z711" s="44">
        <f t="shared" si="86"/>
        <v>2010</v>
      </c>
      <c r="AA711" s="44">
        <f t="shared" si="87"/>
        <v>6</v>
      </c>
      <c r="AB711" s="44">
        <v>0</v>
      </c>
      <c r="AC711" s="42" t="s">
        <v>4929</v>
      </c>
      <c r="AD711" s="42" t="s">
        <v>4930</v>
      </c>
      <c r="AE711" s="42" t="s">
        <v>73</v>
      </c>
      <c r="AF711" s="42" t="s">
        <v>73</v>
      </c>
      <c r="AG711" s="42" t="s">
        <v>73</v>
      </c>
      <c r="AH711" s="42" t="s">
        <v>73</v>
      </c>
      <c r="AI711" s="42" t="s">
        <v>73</v>
      </c>
      <c r="AJ711" s="42" t="s">
        <v>73</v>
      </c>
      <c r="AK711" s="31" t="s">
        <v>892</v>
      </c>
      <c r="AL711" s="31" t="s">
        <v>892</v>
      </c>
      <c r="AM711" s="47">
        <v>1</v>
      </c>
      <c r="AN711" s="47">
        <v>1</v>
      </c>
      <c r="AO711" s="47">
        <v>1</v>
      </c>
      <c r="AP711" s="47">
        <v>88</v>
      </c>
      <c r="AQ711" s="47"/>
      <c r="AR711" s="47"/>
      <c r="AS711" s="47">
        <v>0</v>
      </c>
      <c r="AT711" s="49">
        <v>1</v>
      </c>
      <c r="AU711" s="49">
        <v>1</v>
      </c>
      <c r="AV711" s="47"/>
      <c r="AW711" s="49">
        <v>1</v>
      </c>
      <c r="AX711" s="49"/>
      <c r="AY711" s="44">
        <f t="shared" si="88"/>
        <v>3</v>
      </c>
      <c r="AZ711" s="47"/>
      <c r="BA711" s="47"/>
      <c r="BB711" s="47"/>
      <c r="BC711" s="48"/>
      <c r="BD711" s="50"/>
      <c r="BE711" s="50"/>
      <c r="BF711" s="50"/>
      <c r="BG711" s="51"/>
      <c r="BH711" s="51">
        <f t="shared" si="83"/>
        <v>1</v>
      </c>
      <c r="BI711" s="51">
        <v>1</v>
      </c>
      <c r="BJ711" s="52"/>
      <c r="BK711" s="52"/>
      <c r="BL711" s="53"/>
      <c r="BM711" s="47" t="e">
        <f>COUNTIFS(A$2:$AC711,#REF!,M$2:$AL711,M711)</f>
        <v>#VALUE!</v>
      </c>
      <c r="BN711" s="47">
        <v>0</v>
      </c>
      <c r="BO711" s="54">
        <v>3</v>
      </c>
      <c r="BP711" s="54">
        <v>0</v>
      </c>
      <c r="BQ711" s="47">
        <v>3</v>
      </c>
      <c r="BR711" s="49">
        <v>1</v>
      </c>
      <c r="BS711" s="49">
        <v>1</v>
      </c>
      <c r="BT711" s="44">
        <f t="shared" si="82"/>
        <v>77</v>
      </c>
      <c r="BW711" s="40" t="s">
        <v>67</v>
      </c>
      <c r="BY711" s="55"/>
      <c r="BZ711" s="1" t="s">
        <v>22426</v>
      </c>
    </row>
    <row r="712" spans="1:78" ht="15" customHeight="1">
      <c r="A712" s="25" t="s">
        <v>3224</v>
      </c>
      <c r="B712" s="42" t="s">
        <v>4931</v>
      </c>
      <c r="D712" s="263">
        <v>0</v>
      </c>
      <c r="E712" s="42" t="s">
        <v>76</v>
      </c>
      <c r="F712" s="42" t="s">
        <v>77</v>
      </c>
      <c r="G712" s="264"/>
      <c r="H712" s="264"/>
      <c r="I712" s="42" t="s">
        <v>127</v>
      </c>
      <c r="J712" s="43" t="s">
        <v>84</v>
      </c>
      <c r="M712" s="44" t="s">
        <v>80</v>
      </c>
      <c r="N712" s="45" t="s">
        <v>85</v>
      </c>
      <c r="O712" s="42" t="s">
        <v>86</v>
      </c>
      <c r="P712" s="42" t="s">
        <v>87</v>
      </c>
      <c r="Q712" s="42" t="s">
        <v>73</v>
      </c>
      <c r="R712" s="42" t="s">
        <v>73</v>
      </c>
      <c r="S712" s="42" t="s">
        <v>471</v>
      </c>
      <c r="T712" s="42" t="s">
        <v>4932</v>
      </c>
      <c r="U712" s="42" t="s">
        <v>4932</v>
      </c>
      <c r="V712" s="42" t="s">
        <v>73</v>
      </c>
      <c r="W712" s="42" t="s">
        <v>73</v>
      </c>
      <c r="X712" s="98">
        <v>40347</v>
      </c>
      <c r="Y712" s="98">
        <v>40349</v>
      </c>
      <c r="Z712" s="44">
        <f t="shared" si="86"/>
        <v>2010</v>
      </c>
      <c r="AA712" s="44">
        <f t="shared" si="87"/>
        <v>6</v>
      </c>
      <c r="AB712" s="44">
        <v>0</v>
      </c>
      <c r="AC712" s="42" t="s">
        <v>601</v>
      </c>
      <c r="AD712" s="42" t="s">
        <v>602</v>
      </c>
      <c r="AE712" s="42" t="s">
        <v>73</v>
      </c>
      <c r="AF712" s="42" t="s">
        <v>73</v>
      </c>
      <c r="AG712" s="42" t="s">
        <v>73</v>
      </c>
      <c r="AH712" s="42" t="s">
        <v>73</v>
      </c>
      <c r="AI712" s="42" t="s">
        <v>73</v>
      </c>
      <c r="AJ712" s="42" t="s">
        <v>73</v>
      </c>
      <c r="AK712" s="31" t="s">
        <v>892</v>
      </c>
      <c r="AL712" s="31" t="s">
        <v>892</v>
      </c>
      <c r="AM712" s="47">
        <v>1</v>
      </c>
      <c r="AN712" s="47">
        <v>1</v>
      </c>
      <c r="AO712" s="47">
        <v>1</v>
      </c>
      <c r="AP712" s="47">
        <v>88</v>
      </c>
      <c r="AQ712" s="47"/>
      <c r="AR712" s="47"/>
      <c r="AS712" s="47">
        <v>0</v>
      </c>
      <c r="AT712" s="49">
        <v>1</v>
      </c>
      <c r="AU712" s="49">
        <v>1</v>
      </c>
      <c r="AV712" s="47"/>
      <c r="AW712" s="49">
        <v>1</v>
      </c>
      <c r="AX712" s="49"/>
      <c r="AY712" s="44">
        <f t="shared" si="88"/>
        <v>3</v>
      </c>
      <c r="AZ712" s="47"/>
      <c r="BA712" s="47"/>
      <c r="BB712" s="47"/>
      <c r="BC712" s="48"/>
      <c r="BD712" s="50"/>
      <c r="BE712" s="50"/>
      <c r="BF712" s="50"/>
      <c r="BG712" s="51"/>
      <c r="BH712" s="51">
        <f t="shared" si="83"/>
        <v>1</v>
      </c>
      <c r="BI712" s="51">
        <v>1</v>
      </c>
      <c r="BJ712" s="52"/>
      <c r="BK712" s="52"/>
      <c r="BL712" s="53"/>
      <c r="BM712" s="47" t="e">
        <f>COUNTIFS(A$2:$AC712,#REF!,M$2:$AL712,M712)</f>
        <v>#VALUE!</v>
      </c>
      <c r="BN712" s="47">
        <v>0</v>
      </c>
      <c r="BO712" s="54">
        <v>3</v>
      </c>
      <c r="BP712" s="54">
        <v>0</v>
      </c>
      <c r="BQ712" s="47">
        <v>3</v>
      </c>
      <c r="BR712" s="49">
        <v>1</v>
      </c>
      <c r="BS712" s="49">
        <v>1</v>
      </c>
      <c r="BT712" s="44">
        <f t="shared" si="82"/>
        <v>79</v>
      </c>
      <c r="BW712" s="40" t="s">
        <v>67</v>
      </c>
      <c r="BY712" s="55"/>
      <c r="BZ712" s="1" t="s">
        <v>22426</v>
      </c>
    </row>
    <row r="713" spans="1:78" ht="15" customHeight="1">
      <c r="A713" s="25" t="s">
        <v>3224</v>
      </c>
      <c r="B713" s="42" t="s">
        <v>4933</v>
      </c>
      <c r="D713" s="263">
        <v>0</v>
      </c>
      <c r="E713" s="42" t="s">
        <v>76</v>
      </c>
      <c r="F713" s="42" t="s">
        <v>77</v>
      </c>
      <c r="G713" s="264"/>
      <c r="H713" s="264"/>
      <c r="I713" s="42" t="s">
        <v>127</v>
      </c>
      <c r="J713" s="43" t="s">
        <v>84</v>
      </c>
      <c r="M713" s="44" t="s">
        <v>80</v>
      </c>
      <c r="N713" s="45" t="s">
        <v>85</v>
      </c>
      <c r="O713" s="42" t="s">
        <v>106</v>
      </c>
      <c r="P713" s="42" t="s">
        <v>107</v>
      </c>
      <c r="Q713" s="42" t="s">
        <v>73</v>
      </c>
      <c r="R713" s="42" t="s">
        <v>73</v>
      </c>
      <c r="S713" s="42" t="s">
        <v>4934</v>
      </c>
      <c r="T713" s="42" t="s">
        <v>4935</v>
      </c>
      <c r="U713" s="42" t="s">
        <v>4935</v>
      </c>
      <c r="V713" s="42" t="s">
        <v>73</v>
      </c>
      <c r="W713" s="42" t="s">
        <v>73</v>
      </c>
      <c r="X713" s="98">
        <v>40348</v>
      </c>
      <c r="Y713" s="98">
        <v>40349</v>
      </c>
      <c r="Z713" s="44">
        <f t="shared" si="86"/>
        <v>2010</v>
      </c>
      <c r="AA713" s="44">
        <f t="shared" si="87"/>
        <v>6</v>
      </c>
      <c r="AB713" s="44">
        <v>0</v>
      </c>
      <c r="AC713" s="42" t="s">
        <v>824</v>
      </c>
      <c r="AD713" s="42" t="s">
        <v>825</v>
      </c>
      <c r="AE713" s="42" t="s">
        <v>73</v>
      </c>
      <c r="AF713" s="42" t="s">
        <v>73</v>
      </c>
      <c r="AG713" s="42" t="s">
        <v>73</v>
      </c>
      <c r="AH713" s="42" t="s">
        <v>73</v>
      </c>
      <c r="AI713" s="42" t="s">
        <v>73</v>
      </c>
      <c r="AJ713" s="42" t="s">
        <v>73</v>
      </c>
      <c r="AK713" s="31" t="s">
        <v>892</v>
      </c>
      <c r="AL713" s="31" t="s">
        <v>892</v>
      </c>
      <c r="AM713" s="47">
        <v>1</v>
      </c>
      <c r="AN713" s="47">
        <v>1</v>
      </c>
      <c r="AO713" s="47">
        <v>1</v>
      </c>
      <c r="AP713" s="47">
        <v>88</v>
      </c>
      <c r="AQ713" s="47"/>
      <c r="AR713" s="47"/>
      <c r="AS713" s="47">
        <v>0</v>
      </c>
      <c r="AT713" s="49">
        <v>1</v>
      </c>
      <c r="AU713" s="49">
        <v>1</v>
      </c>
      <c r="AV713" s="47"/>
      <c r="AW713" s="49">
        <v>1</v>
      </c>
      <c r="AX713" s="49"/>
      <c r="AY713" s="44">
        <f t="shared" si="88"/>
        <v>2</v>
      </c>
      <c r="AZ713" s="47"/>
      <c r="BA713" s="47"/>
      <c r="BB713" s="47"/>
      <c r="BC713" s="48"/>
      <c r="BD713" s="50"/>
      <c r="BE713" s="50"/>
      <c r="BF713" s="50"/>
      <c r="BG713" s="51"/>
      <c r="BH713" s="51">
        <f t="shared" si="83"/>
        <v>1</v>
      </c>
      <c r="BI713" s="51">
        <v>8</v>
      </c>
      <c r="BJ713" s="52"/>
      <c r="BK713" s="52"/>
      <c r="BL713" s="53"/>
      <c r="BM713" s="47" t="e">
        <f>COUNTIFS(A$2:$AC713,#REF!,M$2:$AL713,M713)</f>
        <v>#VALUE!</v>
      </c>
      <c r="BN713" s="47">
        <v>0</v>
      </c>
      <c r="BO713" s="54">
        <v>2</v>
      </c>
      <c r="BP713" s="54">
        <v>0</v>
      </c>
      <c r="BQ713" s="47">
        <v>2</v>
      </c>
      <c r="BR713" s="49">
        <v>1</v>
      </c>
      <c r="BS713" s="49">
        <v>1</v>
      </c>
      <c r="BT713" s="44">
        <f t="shared" si="82"/>
        <v>80</v>
      </c>
      <c r="BW713" s="40" t="s">
        <v>67</v>
      </c>
      <c r="BY713" s="55"/>
      <c r="BZ713" s="1" t="s">
        <v>22426</v>
      </c>
    </row>
    <row r="714" spans="1:78" ht="15" customHeight="1">
      <c r="A714" s="25" t="s">
        <v>3224</v>
      </c>
      <c r="B714" s="42" t="s">
        <v>4936</v>
      </c>
      <c r="D714" s="263">
        <v>0</v>
      </c>
      <c r="E714" s="42" t="s">
        <v>76</v>
      </c>
      <c r="F714" s="42" t="s">
        <v>77</v>
      </c>
      <c r="G714" s="264"/>
      <c r="H714" s="264"/>
      <c r="I714" s="42" t="s">
        <v>127</v>
      </c>
      <c r="J714" s="43" t="s">
        <v>84</v>
      </c>
      <c r="M714" s="44" t="s">
        <v>80</v>
      </c>
      <c r="N714" s="45" t="s">
        <v>85</v>
      </c>
      <c r="O714" s="42" t="s">
        <v>86</v>
      </c>
      <c r="P714" s="42" t="s">
        <v>87</v>
      </c>
      <c r="Q714" s="42" t="s">
        <v>73</v>
      </c>
      <c r="R714" s="42" t="s">
        <v>73</v>
      </c>
      <c r="S714" s="42" t="s">
        <v>4937</v>
      </c>
      <c r="T714" s="42" t="s">
        <v>4938</v>
      </c>
      <c r="U714" s="42" t="s">
        <v>4938</v>
      </c>
      <c r="V714" s="42" t="s">
        <v>73</v>
      </c>
      <c r="W714" s="42" t="s">
        <v>73</v>
      </c>
      <c r="X714" s="98">
        <v>40348</v>
      </c>
      <c r="Y714" s="98">
        <v>40350</v>
      </c>
      <c r="Z714" s="44">
        <f t="shared" si="86"/>
        <v>2010</v>
      </c>
      <c r="AA714" s="44">
        <f t="shared" si="87"/>
        <v>6</v>
      </c>
      <c r="AB714" s="44">
        <v>0</v>
      </c>
      <c r="AC714" s="42" t="s">
        <v>583</v>
      </c>
      <c r="AD714" s="42" t="s">
        <v>584</v>
      </c>
      <c r="AE714" s="42" t="s">
        <v>73</v>
      </c>
      <c r="AF714" s="42" t="s">
        <v>73</v>
      </c>
      <c r="AG714" s="42" t="s">
        <v>73</v>
      </c>
      <c r="AH714" s="42" t="s">
        <v>73</v>
      </c>
      <c r="AI714" s="42" t="s">
        <v>4939</v>
      </c>
      <c r="AJ714" s="42" t="s">
        <v>4940</v>
      </c>
      <c r="AK714" s="31" t="s">
        <v>892</v>
      </c>
      <c r="AL714" s="31" t="s">
        <v>892</v>
      </c>
      <c r="AM714" s="47">
        <v>1</v>
      </c>
      <c r="AN714" s="47">
        <v>1</v>
      </c>
      <c r="AO714" s="47">
        <v>1</v>
      </c>
      <c r="AP714" s="47">
        <v>88</v>
      </c>
      <c r="AQ714" s="47"/>
      <c r="AR714" s="47"/>
      <c r="AS714" s="47">
        <v>0</v>
      </c>
      <c r="AT714" s="49">
        <v>1</v>
      </c>
      <c r="AU714" s="49">
        <v>1</v>
      </c>
      <c r="AV714" s="47"/>
      <c r="AW714" s="49">
        <v>1</v>
      </c>
      <c r="AX714" s="49"/>
      <c r="AY714" s="44">
        <f t="shared" si="88"/>
        <v>3</v>
      </c>
      <c r="AZ714" s="47"/>
      <c r="BA714" s="47"/>
      <c r="BB714" s="47"/>
      <c r="BC714" s="48"/>
      <c r="BD714" s="50"/>
      <c r="BE714" s="50"/>
      <c r="BF714" s="50"/>
      <c r="BG714" s="51"/>
      <c r="BH714" s="51">
        <f t="shared" si="83"/>
        <v>1</v>
      </c>
      <c r="BI714" s="51">
        <v>6</v>
      </c>
      <c r="BJ714" s="52"/>
      <c r="BK714" s="52"/>
      <c r="BL714" s="53"/>
      <c r="BM714" s="47" t="e">
        <f>COUNTIFS(A$2:$AC714,#REF!,M$2:$AL714,M714)</f>
        <v>#VALUE!</v>
      </c>
      <c r="BN714" s="47">
        <v>0</v>
      </c>
      <c r="BO714" s="54">
        <v>3</v>
      </c>
      <c r="BP714" s="54">
        <v>0</v>
      </c>
      <c r="BQ714" s="47">
        <v>3</v>
      </c>
      <c r="BR714" s="49">
        <v>1</v>
      </c>
      <c r="BS714" s="49">
        <v>1</v>
      </c>
      <c r="BT714" s="44">
        <f t="shared" si="82"/>
        <v>80</v>
      </c>
      <c r="BW714" s="40" t="s">
        <v>67</v>
      </c>
      <c r="BY714" s="55"/>
      <c r="BZ714" s="1" t="s">
        <v>22426</v>
      </c>
    </row>
    <row r="715" spans="1:78" ht="15" customHeight="1">
      <c r="A715" s="25" t="s">
        <v>3224</v>
      </c>
      <c r="B715" s="42" t="s">
        <v>4941</v>
      </c>
      <c r="D715" s="263">
        <v>0</v>
      </c>
      <c r="E715" s="42" t="s">
        <v>76</v>
      </c>
      <c r="F715" s="42" t="s">
        <v>77</v>
      </c>
      <c r="G715" s="264"/>
      <c r="H715" s="264"/>
      <c r="I715" s="42" t="s">
        <v>127</v>
      </c>
      <c r="J715" s="43" t="s">
        <v>84</v>
      </c>
      <c r="M715" s="44" t="s">
        <v>80</v>
      </c>
      <c r="N715" s="45" t="s">
        <v>85</v>
      </c>
      <c r="O715" s="42" t="s">
        <v>106</v>
      </c>
      <c r="P715" s="42" t="s">
        <v>107</v>
      </c>
      <c r="Q715" s="42" t="s">
        <v>73</v>
      </c>
      <c r="R715" s="42" t="s">
        <v>73</v>
      </c>
      <c r="S715" s="42" t="s">
        <v>4942</v>
      </c>
      <c r="T715" s="42" t="s">
        <v>4943</v>
      </c>
      <c r="U715" s="42" t="s">
        <v>4943</v>
      </c>
      <c r="V715" s="42" t="s">
        <v>73</v>
      </c>
      <c r="W715" s="42" t="s">
        <v>73</v>
      </c>
      <c r="X715" s="98">
        <v>40350</v>
      </c>
      <c r="Y715" s="98">
        <v>40357</v>
      </c>
      <c r="Z715" s="44">
        <f t="shared" si="86"/>
        <v>2010</v>
      </c>
      <c r="AA715" s="44">
        <f t="shared" si="87"/>
        <v>6</v>
      </c>
      <c r="AB715" s="44">
        <v>0</v>
      </c>
      <c r="AC715" s="42" t="s">
        <v>4944</v>
      </c>
      <c r="AD715" s="42" t="s">
        <v>4945</v>
      </c>
      <c r="AE715" s="42" t="s">
        <v>73</v>
      </c>
      <c r="AF715" s="42" t="s">
        <v>73</v>
      </c>
      <c r="AG715" s="42" t="s">
        <v>73</v>
      </c>
      <c r="AH715" s="42" t="s">
        <v>73</v>
      </c>
      <c r="AI715" s="42" t="s">
        <v>73</v>
      </c>
      <c r="AJ715" s="42" t="s">
        <v>73</v>
      </c>
      <c r="AK715" s="31" t="s">
        <v>892</v>
      </c>
      <c r="AL715" s="31" t="s">
        <v>892</v>
      </c>
      <c r="AM715" s="47">
        <v>1</v>
      </c>
      <c r="AN715" s="47">
        <v>1</v>
      </c>
      <c r="AO715" s="47">
        <v>1</v>
      </c>
      <c r="AP715" s="47">
        <v>88</v>
      </c>
      <c r="AQ715" s="47"/>
      <c r="AR715" s="47"/>
      <c r="AS715" s="47">
        <v>0</v>
      </c>
      <c r="AT715" s="49">
        <v>1</v>
      </c>
      <c r="AU715" s="49">
        <v>1</v>
      </c>
      <c r="AV715" s="47"/>
      <c r="AW715" s="49">
        <v>1</v>
      </c>
      <c r="AX715" s="49"/>
      <c r="AY715" s="44">
        <f t="shared" si="88"/>
        <v>8</v>
      </c>
      <c r="AZ715" s="47"/>
      <c r="BA715" s="47"/>
      <c r="BB715" s="47"/>
      <c r="BC715" s="48"/>
      <c r="BD715" s="50"/>
      <c r="BE715" s="50"/>
      <c r="BF715" s="50"/>
      <c r="BG715" s="51"/>
      <c r="BH715" s="51">
        <f t="shared" si="83"/>
        <v>1</v>
      </c>
      <c r="BI715" s="51">
        <v>8</v>
      </c>
      <c r="BJ715" s="52"/>
      <c r="BK715" s="52"/>
      <c r="BL715" s="53"/>
      <c r="BM715" s="47" t="e">
        <f>COUNTIFS(A$2:$AC715,#REF!,M$2:$AL715,M715)</f>
        <v>#VALUE!</v>
      </c>
      <c r="BN715" s="47">
        <v>0</v>
      </c>
      <c r="BO715" s="54">
        <v>8</v>
      </c>
      <c r="BP715" s="54">
        <v>0</v>
      </c>
      <c r="BQ715" s="47">
        <v>8</v>
      </c>
      <c r="BR715" s="49">
        <v>1</v>
      </c>
      <c r="BS715" s="49">
        <v>1</v>
      </c>
      <c r="BT715" s="44">
        <f t="shared" si="82"/>
        <v>82</v>
      </c>
      <c r="BW715" s="40" t="s">
        <v>67</v>
      </c>
      <c r="BY715" s="55"/>
      <c r="BZ715" s="1" t="s">
        <v>22426</v>
      </c>
    </row>
    <row r="716" spans="1:78" ht="15" customHeight="1">
      <c r="A716" s="25" t="s">
        <v>3224</v>
      </c>
      <c r="B716" s="42" t="s">
        <v>4946</v>
      </c>
      <c r="D716" s="263">
        <v>0</v>
      </c>
      <c r="E716" s="42" t="s">
        <v>76</v>
      </c>
      <c r="F716" s="42" t="s">
        <v>77</v>
      </c>
      <c r="G716" s="264"/>
      <c r="H716" s="264"/>
      <c r="I716" s="42" t="s">
        <v>127</v>
      </c>
      <c r="J716" s="43" t="s">
        <v>84</v>
      </c>
      <c r="M716" s="44" t="s">
        <v>80</v>
      </c>
      <c r="N716" s="45" t="s">
        <v>85</v>
      </c>
      <c r="O716" s="42" t="s">
        <v>93</v>
      </c>
      <c r="P716" s="42" t="s">
        <v>103</v>
      </c>
      <c r="Q716" s="42" t="s">
        <v>73</v>
      </c>
      <c r="R716" s="42" t="s">
        <v>73</v>
      </c>
      <c r="S716" s="42" t="s">
        <v>4947</v>
      </c>
      <c r="T716" s="42" t="s">
        <v>4948</v>
      </c>
      <c r="U716" s="42" t="s">
        <v>4948</v>
      </c>
      <c r="V716" s="42" t="s">
        <v>73</v>
      </c>
      <c r="W716" s="42" t="s">
        <v>73</v>
      </c>
      <c r="X716" s="98">
        <v>40354</v>
      </c>
      <c r="Y716" s="98">
        <v>40356</v>
      </c>
      <c r="Z716" s="44">
        <f t="shared" si="86"/>
        <v>2010</v>
      </c>
      <c r="AA716" s="44">
        <f t="shared" si="87"/>
        <v>6</v>
      </c>
      <c r="AB716" s="44">
        <v>0</v>
      </c>
      <c r="AC716" s="42" t="s">
        <v>495</v>
      </c>
      <c r="AD716" s="42" t="s">
        <v>496</v>
      </c>
      <c r="AE716" s="42" t="s">
        <v>73</v>
      </c>
      <c r="AF716" s="42" t="s">
        <v>73</v>
      </c>
      <c r="AG716" s="42" t="s">
        <v>1283</v>
      </c>
      <c r="AH716" s="42" t="s">
        <v>1284</v>
      </c>
      <c r="AI716" s="42" t="s">
        <v>4949</v>
      </c>
      <c r="AJ716" s="42" t="s">
        <v>4950</v>
      </c>
      <c r="AK716" s="31" t="s">
        <v>892</v>
      </c>
      <c r="AL716" s="31" t="s">
        <v>892</v>
      </c>
      <c r="AM716" s="47">
        <v>1</v>
      </c>
      <c r="AN716" s="47">
        <v>1</v>
      </c>
      <c r="AO716" s="47">
        <v>1</v>
      </c>
      <c r="AP716" s="47">
        <v>88</v>
      </c>
      <c r="AQ716" s="47"/>
      <c r="AR716" s="47"/>
      <c r="AS716" s="47">
        <v>1</v>
      </c>
      <c r="AT716" s="49">
        <v>1</v>
      </c>
      <c r="AU716" s="49">
        <v>1</v>
      </c>
      <c r="AV716" s="47"/>
      <c r="AW716" s="49">
        <v>1</v>
      </c>
      <c r="AX716" s="49"/>
      <c r="AY716" s="44">
        <f t="shared" si="88"/>
        <v>3</v>
      </c>
      <c r="AZ716" s="47"/>
      <c r="BA716" s="47"/>
      <c r="BB716" s="47"/>
      <c r="BC716" s="48"/>
      <c r="BD716" s="50"/>
      <c r="BE716" s="50"/>
      <c r="BF716" s="50"/>
      <c r="BG716" s="51"/>
      <c r="BH716" s="51">
        <f t="shared" si="83"/>
        <v>1</v>
      </c>
      <c r="BI716" s="51">
        <v>2</v>
      </c>
      <c r="BJ716" s="52"/>
      <c r="BK716" s="52"/>
      <c r="BL716" s="53"/>
      <c r="BM716" s="47" t="e">
        <f>COUNTIFS(A$2:$AC716,#REF!,M$2:$AL716,M716)</f>
        <v>#VALUE!</v>
      </c>
      <c r="BN716" s="47">
        <v>0</v>
      </c>
      <c r="BO716" s="54">
        <v>3</v>
      </c>
      <c r="BP716" s="54">
        <v>0</v>
      </c>
      <c r="BQ716" s="47">
        <v>3</v>
      </c>
      <c r="BR716" s="49">
        <v>1</v>
      </c>
      <c r="BS716" s="49">
        <v>1</v>
      </c>
      <c r="BT716" s="44">
        <f t="shared" si="82"/>
        <v>86</v>
      </c>
      <c r="BW716" s="40" t="s">
        <v>67</v>
      </c>
      <c r="BY716" s="55"/>
      <c r="BZ716" s="1" t="s">
        <v>22426</v>
      </c>
    </row>
    <row r="717" spans="1:78" ht="15" customHeight="1">
      <c r="A717" s="25" t="s">
        <v>3224</v>
      </c>
      <c r="B717" s="42" t="s">
        <v>4951</v>
      </c>
      <c r="D717" s="263">
        <v>0</v>
      </c>
      <c r="E717" s="42" t="s">
        <v>76</v>
      </c>
      <c r="F717" s="42" t="s">
        <v>77</v>
      </c>
      <c r="G717" s="264"/>
      <c r="H717" s="264"/>
      <c r="I717" s="42" t="s">
        <v>127</v>
      </c>
      <c r="J717" s="43" t="s">
        <v>84</v>
      </c>
      <c r="M717" s="44" t="s">
        <v>80</v>
      </c>
      <c r="N717" s="45" t="s">
        <v>85</v>
      </c>
      <c r="O717" s="42" t="s">
        <v>81</v>
      </c>
      <c r="P717" s="42" t="s">
        <v>82</v>
      </c>
      <c r="Q717" s="42" t="s">
        <v>73</v>
      </c>
      <c r="R717" s="42" t="s">
        <v>73</v>
      </c>
      <c r="S717" s="42" t="s">
        <v>4952</v>
      </c>
      <c r="T717" s="42" t="s">
        <v>4953</v>
      </c>
      <c r="U717" s="42" t="s">
        <v>4953</v>
      </c>
      <c r="V717" s="42" t="s">
        <v>73</v>
      </c>
      <c r="W717" s="42" t="s">
        <v>73</v>
      </c>
      <c r="X717" s="98">
        <v>40361</v>
      </c>
      <c r="Y717" s="98">
        <v>40365</v>
      </c>
      <c r="Z717" s="44">
        <f t="shared" si="86"/>
        <v>2010</v>
      </c>
      <c r="AA717" s="44">
        <f t="shared" si="87"/>
        <v>7</v>
      </c>
      <c r="AB717" s="44">
        <v>0</v>
      </c>
      <c r="AC717" s="42" t="s">
        <v>871</v>
      </c>
      <c r="AD717" s="42" t="s">
        <v>870</v>
      </c>
      <c r="AE717" s="42" t="s">
        <v>73</v>
      </c>
      <c r="AF717" s="42" t="s">
        <v>73</v>
      </c>
      <c r="AG717" s="42" t="s">
        <v>73</v>
      </c>
      <c r="AH717" s="42" t="s">
        <v>73</v>
      </c>
      <c r="AI717" s="42" t="s">
        <v>73</v>
      </c>
      <c r="AJ717" s="42" t="s">
        <v>73</v>
      </c>
      <c r="AK717" s="31" t="s">
        <v>892</v>
      </c>
      <c r="AL717" s="31" t="s">
        <v>892</v>
      </c>
      <c r="AM717" s="47">
        <v>1</v>
      </c>
      <c r="AN717" s="47">
        <v>1</v>
      </c>
      <c r="AO717" s="47">
        <v>1</v>
      </c>
      <c r="AP717" s="47">
        <v>88</v>
      </c>
      <c r="AQ717" s="47"/>
      <c r="AR717" s="47"/>
      <c r="AS717" s="47">
        <v>0</v>
      </c>
      <c r="AT717" s="49">
        <v>1</v>
      </c>
      <c r="AU717" s="49">
        <v>1</v>
      </c>
      <c r="AV717" s="47"/>
      <c r="AW717" s="49">
        <v>1</v>
      </c>
      <c r="AX717" s="49"/>
      <c r="AY717" s="44">
        <f t="shared" si="88"/>
        <v>5</v>
      </c>
      <c r="AZ717" s="47"/>
      <c r="BA717" s="47"/>
      <c r="BB717" s="47"/>
      <c r="BC717" s="48"/>
      <c r="BD717" s="50"/>
      <c r="BE717" s="50"/>
      <c r="BF717" s="50"/>
      <c r="BG717" s="51"/>
      <c r="BH717" s="51">
        <f t="shared" si="83"/>
        <v>1</v>
      </c>
      <c r="BI717" s="51">
        <v>1</v>
      </c>
      <c r="BJ717" s="52"/>
      <c r="BK717" s="52"/>
      <c r="BL717" s="53"/>
      <c r="BM717" s="47" t="e">
        <f>COUNTIFS(A$2:$AC717,#REF!,M$2:$AL717,M717)</f>
        <v>#VALUE!</v>
      </c>
      <c r="BN717" s="47">
        <v>0</v>
      </c>
      <c r="BO717" s="54">
        <v>5</v>
      </c>
      <c r="BP717" s="54">
        <v>0</v>
      </c>
      <c r="BQ717" s="47">
        <v>5</v>
      </c>
      <c r="BR717" s="49">
        <v>1</v>
      </c>
      <c r="BS717" s="49">
        <v>1</v>
      </c>
      <c r="BT717" s="44">
        <f t="shared" si="82"/>
        <v>93</v>
      </c>
      <c r="BW717" s="40" t="s">
        <v>67</v>
      </c>
      <c r="BY717" s="55"/>
      <c r="BZ717" s="1" t="s">
        <v>22426</v>
      </c>
    </row>
    <row r="718" spans="1:78" ht="15" customHeight="1">
      <c r="A718" s="25" t="s">
        <v>3224</v>
      </c>
      <c r="B718" s="42" t="s">
        <v>4954</v>
      </c>
      <c r="D718" s="263">
        <v>0</v>
      </c>
      <c r="E718" s="42" t="s">
        <v>76</v>
      </c>
      <c r="F718" s="42" t="s">
        <v>77</v>
      </c>
      <c r="G718" s="264"/>
      <c r="H718" s="264"/>
      <c r="I718" s="42" t="s">
        <v>127</v>
      </c>
      <c r="J718" s="43" t="s">
        <v>84</v>
      </c>
      <c r="M718" s="44" t="s">
        <v>80</v>
      </c>
      <c r="N718" s="45" t="s">
        <v>85</v>
      </c>
      <c r="O718" s="42" t="s">
        <v>100</v>
      </c>
      <c r="P718" s="42" t="s">
        <v>101</v>
      </c>
      <c r="Q718" s="42" t="s">
        <v>73</v>
      </c>
      <c r="R718" s="42" t="s">
        <v>73</v>
      </c>
      <c r="S718" s="42" t="s">
        <v>4955</v>
      </c>
      <c r="T718" s="42" t="s">
        <v>4956</v>
      </c>
      <c r="U718" s="42" t="s">
        <v>4956</v>
      </c>
      <c r="V718" s="42" t="s">
        <v>73</v>
      </c>
      <c r="W718" s="42" t="s">
        <v>73</v>
      </c>
      <c r="X718" s="98">
        <v>40363</v>
      </c>
      <c r="Y718" s="98">
        <v>40364</v>
      </c>
      <c r="Z718" s="44">
        <f t="shared" si="86"/>
        <v>2010</v>
      </c>
      <c r="AA718" s="44">
        <f t="shared" si="87"/>
        <v>7</v>
      </c>
      <c r="AB718" s="44">
        <v>0</v>
      </c>
      <c r="AC718" s="42" t="s">
        <v>4957</v>
      </c>
      <c r="AD718" s="42" t="s">
        <v>1607</v>
      </c>
      <c r="AE718" s="42" t="s">
        <v>73</v>
      </c>
      <c r="AF718" s="42" t="s">
        <v>73</v>
      </c>
      <c r="AG718" s="42" t="s">
        <v>73</v>
      </c>
      <c r="AH718" s="42" t="s">
        <v>73</v>
      </c>
      <c r="AI718" s="42" t="s">
        <v>73</v>
      </c>
      <c r="AJ718" s="42" t="s">
        <v>73</v>
      </c>
      <c r="AK718" s="31" t="s">
        <v>892</v>
      </c>
      <c r="AL718" s="31" t="s">
        <v>892</v>
      </c>
      <c r="AM718" s="47">
        <v>1</v>
      </c>
      <c r="AN718" s="47">
        <v>1</v>
      </c>
      <c r="AO718" s="47">
        <v>1</v>
      </c>
      <c r="AP718" s="47">
        <v>88</v>
      </c>
      <c r="AQ718" s="47"/>
      <c r="AR718" s="47"/>
      <c r="AS718" s="47">
        <v>0</v>
      </c>
      <c r="AT718" s="49">
        <v>1</v>
      </c>
      <c r="AU718" s="49">
        <v>1</v>
      </c>
      <c r="AV718" s="47"/>
      <c r="AW718" s="49">
        <v>1</v>
      </c>
      <c r="AX718" s="49"/>
      <c r="AY718" s="44">
        <f t="shared" si="88"/>
        <v>2</v>
      </c>
      <c r="AZ718" s="47"/>
      <c r="BA718" s="47"/>
      <c r="BB718" s="47"/>
      <c r="BC718" s="48"/>
      <c r="BD718" s="50"/>
      <c r="BE718" s="50"/>
      <c r="BF718" s="50"/>
      <c r="BG718" s="51"/>
      <c r="BH718" s="51">
        <f t="shared" si="83"/>
        <v>1</v>
      </c>
      <c r="BI718" s="51">
        <v>1</v>
      </c>
      <c r="BJ718" s="52"/>
      <c r="BK718" s="52"/>
      <c r="BL718" s="53"/>
      <c r="BM718" s="47" t="e">
        <f>COUNTIFS(A$2:$AC718,#REF!,M$2:$AL718,M718)</f>
        <v>#VALUE!</v>
      </c>
      <c r="BN718" s="47">
        <v>0</v>
      </c>
      <c r="BO718" s="54">
        <v>2</v>
      </c>
      <c r="BP718" s="54">
        <v>0</v>
      </c>
      <c r="BQ718" s="47">
        <v>2</v>
      </c>
      <c r="BR718" s="49">
        <v>1</v>
      </c>
      <c r="BS718" s="49">
        <v>1</v>
      </c>
      <c r="BT718" s="44">
        <f t="shared" si="82"/>
        <v>95</v>
      </c>
      <c r="BW718" s="40" t="s">
        <v>67</v>
      </c>
      <c r="BY718" s="55"/>
      <c r="BZ718" s="1" t="s">
        <v>22426</v>
      </c>
    </row>
    <row r="719" spans="1:78" ht="15" customHeight="1">
      <c r="A719" s="25" t="s">
        <v>3224</v>
      </c>
      <c r="B719" s="42" t="s">
        <v>4958</v>
      </c>
      <c r="D719" s="263">
        <v>0</v>
      </c>
      <c r="E719" s="42" t="s">
        <v>76</v>
      </c>
      <c r="F719" s="42" t="s">
        <v>77</v>
      </c>
      <c r="G719" s="264"/>
      <c r="H719" s="264"/>
      <c r="I719" s="42" t="s">
        <v>127</v>
      </c>
      <c r="J719" s="43" t="s">
        <v>84</v>
      </c>
      <c r="M719" s="44" t="s">
        <v>80</v>
      </c>
      <c r="N719" s="45" t="s">
        <v>85</v>
      </c>
      <c r="O719" s="42" t="s">
        <v>86</v>
      </c>
      <c r="P719" s="42" t="s">
        <v>87</v>
      </c>
      <c r="Q719" s="42" t="s">
        <v>73</v>
      </c>
      <c r="R719" s="42" t="s">
        <v>73</v>
      </c>
      <c r="S719" s="42" t="s">
        <v>4959</v>
      </c>
      <c r="T719" s="42" t="s">
        <v>4960</v>
      </c>
      <c r="U719" s="42" t="s">
        <v>4960</v>
      </c>
      <c r="V719" s="42" t="s">
        <v>73</v>
      </c>
      <c r="W719" s="42" t="s">
        <v>73</v>
      </c>
      <c r="X719" s="98">
        <v>40364</v>
      </c>
      <c r="Y719" s="98">
        <v>40370</v>
      </c>
      <c r="Z719" s="44">
        <f t="shared" si="86"/>
        <v>2010</v>
      </c>
      <c r="AA719" s="44">
        <f t="shared" si="87"/>
        <v>7</v>
      </c>
      <c r="AB719" s="44">
        <v>0</v>
      </c>
      <c r="AC719" s="42" t="s">
        <v>4961</v>
      </c>
      <c r="AD719" s="42" t="s">
        <v>4962</v>
      </c>
      <c r="AE719" s="42" t="s">
        <v>73</v>
      </c>
      <c r="AF719" s="42" t="s">
        <v>73</v>
      </c>
      <c r="AG719" s="42" t="s">
        <v>73</v>
      </c>
      <c r="AH719" s="42" t="s">
        <v>73</v>
      </c>
      <c r="AI719" s="42" t="s">
        <v>73</v>
      </c>
      <c r="AJ719" s="42" t="s">
        <v>73</v>
      </c>
      <c r="AK719" s="31" t="s">
        <v>892</v>
      </c>
      <c r="AL719" s="31" t="s">
        <v>892</v>
      </c>
      <c r="AM719" s="47">
        <v>1</v>
      </c>
      <c r="AN719" s="47">
        <v>1</v>
      </c>
      <c r="AO719" s="47">
        <v>1</v>
      </c>
      <c r="AP719" s="47">
        <v>88</v>
      </c>
      <c r="AQ719" s="47"/>
      <c r="AR719" s="47"/>
      <c r="AS719" s="47">
        <v>0</v>
      </c>
      <c r="AT719" s="49">
        <v>1</v>
      </c>
      <c r="AU719" s="49">
        <v>1</v>
      </c>
      <c r="AV719" s="47"/>
      <c r="AW719" s="49">
        <v>1</v>
      </c>
      <c r="AX719" s="49"/>
      <c r="AY719" s="44">
        <f t="shared" si="88"/>
        <v>7</v>
      </c>
      <c r="AZ719" s="47"/>
      <c r="BA719" s="47"/>
      <c r="BB719" s="47"/>
      <c r="BC719" s="48"/>
      <c r="BD719" s="50"/>
      <c r="BE719" s="50"/>
      <c r="BF719" s="50"/>
      <c r="BG719" s="51"/>
      <c r="BH719" s="51">
        <f t="shared" si="83"/>
        <v>1</v>
      </c>
      <c r="BI719" s="51">
        <v>2</v>
      </c>
      <c r="BJ719" s="52"/>
      <c r="BK719" s="52"/>
      <c r="BL719" s="53"/>
      <c r="BM719" s="47" t="e">
        <f>COUNTIFS(A$2:$AC719,#REF!,M$2:$AL719,M719)</f>
        <v>#VALUE!</v>
      </c>
      <c r="BN719" s="47">
        <v>0</v>
      </c>
      <c r="BO719" s="54">
        <v>7</v>
      </c>
      <c r="BP719" s="54">
        <v>0</v>
      </c>
      <c r="BQ719" s="47">
        <v>7</v>
      </c>
      <c r="BR719" s="49">
        <v>1</v>
      </c>
      <c r="BS719" s="49">
        <v>1</v>
      </c>
      <c r="BT719" s="44">
        <f t="shared" si="82"/>
        <v>96</v>
      </c>
      <c r="BW719" s="40" t="s">
        <v>67</v>
      </c>
      <c r="BY719" s="55"/>
      <c r="BZ719" s="1" t="s">
        <v>22426</v>
      </c>
    </row>
    <row r="720" spans="1:78" ht="15" customHeight="1">
      <c r="A720" s="25" t="s">
        <v>3224</v>
      </c>
      <c r="B720" s="42" t="s">
        <v>4963</v>
      </c>
      <c r="D720" s="263">
        <v>0</v>
      </c>
      <c r="E720" s="42" t="s">
        <v>76</v>
      </c>
      <c r="F720" s="42" t="s">
        <v>77</v>
      </c>
      <c r="G720" s="264"/>
      <c r="H720" s="264"/>
      <c r="I720" s="42" t="s">
        <v>127</v>
      </c>
      <c r="J720" s="43" t="s">
        <v>84</v>
      </c>
      <c r="M720" s="44" t="s">
        <v>80</v>
      </c>
      <c r="N720" s="45" t="s">
        <v>85</v>
      </c>
      <c r="O720" s="42" t="s">
        <v>81</v>
      </c>
      <c r="P720" s="42" t="s">
        <v>82</v>
      </c>
      <c r="Q720" s="42" t="s">
        <v>73</v>
      </c>
      <c r="R720" s="42" t="s">
        <v>73</v>
      </c>
      <c r="S720" s="42" t="s">
        <v>4964</v>
      </c>
      <c r="T720" s="42" t="s">
        <v>4965</v>
      </c>
      <c r="U720" s="42" t="s">
        <v>4965</v>
      </c>
      <c r="V720" s="42" t="s">
        <v>73</v>
      </c>
      <c r="W720" s="42" t="s">
        <v>73</v>
      </c>
      <c r="X720" s="98">
        <v>40366</v>
      </c>
      <c r="Y720" s="98">
        <v>40367</v>
      </c>
      <c r="Z720" s="44">
        <f t="shared" si="86"/>
        <v>2010</v>
      </c>
      <c r="AA720" s="44">
        <f t="shared" si="87"/>
        <v>7</v>
      </c>
      <c r="AB720" s="44">
        <v>0</v>
      </c>
      <c r="AC720" s="42" t="s">
        <v>370</v>
      </c>
      <c r="AD720" s="42" t="s">
        <v>371</v>
      </c>
      <c r="AE720" s="42" t="s">
        <v>73</v>
      </c>
      <c r="AF720" s="42" t="s">
        <v>73</v>
      </c>
      <c r="AG720" s="42" t="s">
        <v>73</v>
      </c>
      <c r="AH720" s="42" t="s">
        <v>73</v>
      </c>
      <c r="AI720" s="42" t="s">
        <v>73</v>
      </c>
      <c r="AJ720" s="42" t="s">
        <v>73</v>
      </c>
      <c r="AK720" s="31" t="s">
        <v>892</v>
      </c>
      <c r="AL720" s="31" t="s">
        <v>892</v>
      </c>
      <c r="AM720" s="47">
        <v>1</v>
      </c>
      <c r="AN720" s="47">
        <v>1</v>
      </c>
      <c r="AO720" s="47">
        <v>1</v>
      </c>
      <c r="AP720" s="47">
        <v>88</v>
      </c>
      <c r="AQ720" s="47"/>
      <c r="AR720" s="47"/>
      <c r="AS720" s="47">
        <v>0</v>
      </c>
      <c r="AT720" s="49">
        <v>1</v>
      </c>
      <c r="AU720" s="49">
        <v>1</v>
      </c>
      <c r="AV720" s="47"/>
      <c r="AW720" s="49">
        <v>1</v>
      </c>
      <c r="AX720" s="49"/>
      <c r="AY720" s="44">
        <f t="shared" si="88"/>
        <v>2</v>
      </c>
      <c r="AZ720" s="47"/>
      <c r="BA720" s="47"/>
      <c r="BB720" s="47"/>
      <c r="BC720" s="48"/>
      <c r="BD720" s="50"/>
      <c r="BE720" s="50"/>
      <c r="BF720" s="50"/>
      <c r="BG720" s="51"/>
      <c r="BH720" s="51">
        <f t="shared" si="83"/>
        <v>1</v>
      </c>
      <c r="BI720" s="51">
        <v>2</v>
      </c>
      <c r="BJ720" s="52"/>
      <c r="BK720" s="52"/>
      <c r="BL720" s="53"/>
      <c r="BM720" s="47" t="e">
        <f>COUNTIFS(A$2:$AC720,#REF!,M$2:$AL720,M720)</f>
        <v>#VALUE!</v>
      </c>
      <c r="BN720" s="47">
        <v>0</v>
      </c>
      <c r="BO720" s="54">
        <v>2</v>
      </c>
      <c r="BP720" s="54">
        <v>0</v>
      </c>
      <c r="BQ720" s="47">
        <v>2</v>
      </c>
      <c r="BR720" s="49">
        <v>1</v>
      </c>
      <c r="BS720" s="49">
        <v>1</v>
      </c>
      <c r="BT720" s="44">
        <f t="shared" si="82"/>
        <v>98</v>
      </c>
      <c r="BW720" s="40" t="s">
        <v>67</v>
      </c>
      <c r="BY720" s="55"/>
      <c r="BZ720" s="1" t="s">
        <v>22426</v>
      </c>
    </row>
    <row r="721" spans="1:78" ht="15" customHeight="1">
      <c r="A721" s="25" t="s">
        <v>3224</v>
      </c>
      <c r="B721" s="42" t="s">
        <v>4966</v>
      </c>
      <c r="D721" s="263">
        <v>0</v>
      </c>
      <c r="E721" s="42" t="s">
        <v>76</v>
      </c>
      <c r="F721" s="42" t="s">
        <v>77</v>
      </c>
      <c r="G721" s="264"/>
      <c r="H721" s="264"/>
      <c r="I721" s="42" t="s">
        <v>127</v>
      </c>
      <c r="J721" s="43" t="s">
        <v>84</v>
      </c>
      <c r="M721" s="44" t="s">
        <v>80</v>
      </c>
      <c r="N721" s="45" t="s">
        <v>85</v>
      </c>
      <c r="O721" s="42" t="s">
        <v>106</v>
      </c>
      <c r="P721" s="42" t="s">
        <v>107</v>
      </c>
      <c r="Q721" s="42" t="s">
        <v>73</v>
      </c>
      <c r="R721" s="42" t="s">
        <v>73</v>
      </c>
      <c r="S721" s="42" t="s">
        <v>1178</v>
      </c>
      <c r="T721" s="42" t="s">
        <v>1278</v>
      </c>
      <c r="U721" s="42" t="s">
        <v>1278</v>
      </c>
      <c r="V721" s="42" t="s">
        <v>73</v>
      </c>
      <c r="W721" s="42" t="s">
        <v>73</v>
      </c>
      <c r="X721" s="98">
        <v>40368</v>
      </c>
      <c r="Y721" s="98">
        <v>40370</v>
      </c>
      <c r="Z721" s="44">
        <f t="shared" si="86"/>
        <v>2010</v>
      </c>
      <c r="AA721" s="44">
        <f t="shared" si="87"/>
        <v>7</v>
      </c>
      <c r="AB721" s="44">
        <v>0</v>
      </c>
      <c r="AC721" s="42" t="s">
        <v>4967</v>
      </c>
      <c r="AD721" s="42" t="s">
        <v>4968</v>
      </c>
      <c r="AE721" s="42" t="s">
        <v>73</v>
      </c>
      <c r="AF721" s="42" t="s">
        <v>73</v>
      </c>
      <c r="AG721" s="42" t="s">
        <v>73</v>
      </c>
      <c r="AH721" s="42" t="s">
        <v>73</v>
      </c>
      <c r="AI721" s="42" t="s">
        <v>73</v>
      </c>
      <c r="AJ721" s="42" t="s">
        <v>73</v>
      </c>
      <c r="AK721" s="31" t="s">
        <v>892</v>
      </c>
      <c r="AL721" s="31" t="s">
        <v>892</v>
      </c>
      <c r="AM721" s="47">
        <v>1</v>
      </c>
      <c r="AN721" s="47">
        <v>1</v>
      </c>
      <c r="AO721" s="47">
        <v>1</v>
      </c>
      <c r="AP721" s="47">
        <v>88</v>
      </c>
      <c r="AQ721" s="47"/>
      <c r="AR721" s="47"/>
      <c r="AS721" s="47">
        <v>0</v>
      </c>
      <c r="AT721" s="49">
        <v>1</v>
      </c>
      <c r="AU721" s="49">
        <v>1</v>
      </c>
      <c r="AV721" s="47"/>
      <c r="AW721" s="49">
        <v>1</v>
      </c>
      <c r="AX721" s="49"/>
      <c r="AY721" s="44">
        <f t="shared" si="88"/>
        <v>3</v>
      </c>
      <c r="AZ721" s="47"/>
      <c r="BA721" s="47"/>
      <c r="BB721" s="47"/>
      <c r="BC721" s="48"/>
      <c r="BD721" s="50"/>
      <c r="BE721" s="50"/>
      <c r="BF721" s="50"/>
      <c r="BG721" s="51"/>
      <c r="BH721" s="51">
        <f t="shared" si="83"/>
        <v>1</v>
      </c>
      <c r="BI721" s="51">
        <v>1</v>
      </c>
      <c r="BJ721" s="52"/>
      <c r="BK721" s="52"/>
      <c r="BL721" s="53"/>
      <c r="BM721" s="47" t="e">
        <f>COUNTIFS(A$2:$AC721,#REF!,M$2:$AL721,M721)</f>
        <v>#VALUE!</v>
      </c>
      <c r="BN721" s="47">
        <v>0</v>
      </c>
      <c r="BO721" s="54">
        <v>3</v>
      </c>
      <c r="BP721" s="54">
        <v>0</v>
      </c>
      <c r="BQ721" s="47">
        <v>3</v>
      </c>
      <c r="BR721" s="49">
        <v>1</v>
      </c>
      <c r="BS721" s="49">
        <v>1</v>
      </c>
      <c r="BT721" s="44">
        <f t="shared" si="82"/>
        <v>100</v>
      </c>
      <c r="BW721" s="40" t="s">
        <v>67</v>
      </c>
      <c r="BY721" s="55"/>
      <c r="BZ721" s="1" t="s">
        <v>22426</v>
      </c>
    </row>
    <row r="722" spans="1:78" ht="15" customHeight="1">
      <c r="A722" s="25" t="s">
        <v>3224</v>
      </c>
      <c r="B722" s="42" t="s">
        <v>4969</v>
      </c>
      <c r="D722" s="263">
        <v>0</v>
      </c>
      <c r="E722" s="42" t="s">
        <v>76</v>
      </c>
      <c r="F722" s="42" t="s">
        <v>77</v>
      </c>
      <c r="G722" s="264"/>
      <c r="H722" s="264"/>
      <c r="I722" s="42" t="s">
        <v>127</v>
      </c>
      <c r="J722" s="43" t="s">
        <v>84</v>
      </c>
      <c r="M722" s="44" t="s">
        <v>80</v>
      </c>
      <c r="N722" s="45" t="s">
        <v>85</v>
      </c>
      <c r="O722" s="42" t="s">
        <v>100</v>
      </c>
      <c r="P722" s="42" t="s">
        <v>101</v>
      </c>
      <c r="Q722" s="42" t="s">
        <v>73</v>
      </c>
      <c r="R722" s="42" t="s">
        <v>73</v>
      </c>
      <c r="S722" s="42" t="s">
        <v>4970</v>
      </c>
      <c r="T722" s="42" t="s">
        <v>4971</v>
      </c>
      <c r="U722" s="42" t="s">
        <v>4971</v>
      </c>
      <c r="V722" s="42" t="s">
        <v>73</v>
      </c>
      <c r="W722" s="42" t="s">
        <v>73</v>
      </c>
      <c r="X722" s="98">
        <v>40371</v>
      </c>
      <c r="Y722" s="98">
        <v>40373</v>
      </c>
      <c r="Z722" s="44">
        <f t="shared" si="86"/>
        <v>2010</v>
      </c>
      <c r="AA722" s="44">
        <f t="shared" si="87"/>
        <v>7</v>
      </c>
      <c r="AB722" s="44">
        <v>0</v>
      </c>
      <c r="AC722" s="42" t="s">
        <v>4972</v>
      </c>
      <c r="AD722" s="42" t="s">
        <v>417</v>
      </c>
      <c r="AE722" s="42" t="s">
        <v>73</v>
      </c>
      <c r="AF722" s="42" t="s">
        <v>73</v>
      </c>
      <c r="AG722" s="42" t="s">
        <v>73</v>
      </c>
      <c r="AH722" s="42" t="s">
        <v>73</v>
      </c>
      <c r="AI722" s="42" t="s">
        <v>73</v>
      </c>
      <c r="AJ722" s="42" t="s">
        <v>73</v>
      </c>
      <c r="AK722" s="31" t="s">
        <v>892</v>
      </c>
      <c r="AL722" s="31" t="s">
        <v>892</v>
      </c>
      <c r="AM722" s="47">
        <v>1</v>
      </c>
      <c r="AN722" s="47">
        <v>1</v>
      </c>
      <c r="AO722" s="47">
        <v>1</v>
      </c>
      <c r="AP722" s="47">
        <v>88</v>
      </c>
      <c r="AQ722" s="47"/>
      <c r="AR722" s="47"/>
      <c r="AS722" s="47">
        <v>0</v>
      </c>
      <c r="AT722" s="49">
        <v>1</v>
      </c>
      <c r="AU722" s="49">
        <v>1</v>
      </c>
      <c r="AV722" s="47"/>
      <c r="AW722" s="49">
        <v>1</v>
      </c>
      <c r="AX722" s="49"/>
      <c r="AY722" s="44">
        <f t="shared" si="88"/>
        <v>3</v>
      </c>
      <c r="AZ722" s="47"/>
      <c r="BA722" s="47"/>
      <c r="BB722" s="47"/>
      <c r="BC722" s="48"/>
      <c r="BD722" s="50"/>
      <c r="BE722" s="50"/>
      <c r="BF722" s="50"/>
      <c r="BG722" s="51"/>
      <c r="BH722" s="51">
        <f t="shared" si="83"/>
        <v>1</v>
      </c>
      <c r="BI722" s="51">
        <v>4</v>
      </c>
      <c r="BJ722" s="52"/>
      <c r="BK722" s="52"/>
      <c r="BL722" s="53"/>
      <c r="BM722" s="47" t="e">
        <f>COUNTIFS(A$2:$AC722,#REF!,M$2:$AL722,M722)</f>
        <v>#VALUE!</v>
      </c>
      <c r="BN722" s="47">
        <v>0</v>
      </c>
      <c r="BO722" s="54">
        <v>3</v>
      </c>
      <c r="BP722" s="54">
        <v>0</v>
      </c>
      <c r="BQ722" s="47">
        <v>3</v>
      </c>
      <c r="BR722" s="49">
        <v>1</v>
      </c>
      <c r="BS722" s="49">
        <v>1</v>
      </c>
      <c r="BT722" s="44">
        <f t="shared" si="82"/>
        <v>103</v>
      </c>
      <c r="BW722" s="40" t="s">
        <v>67</v>
      </c>
      <c r="BY722" s="55"/>
      <c r="BZ722" s="1" t="s">
        <v>22426</v>
      </c>
    </row>
    <row r="723" spans="1:78" ht="15" customHeight="1">
      <c r="A723" s="25" t="s">
        <v>3224</v>
      </c>
      <c r="B723" s="42" t="s">
        <v>4973</v>
      </c>
      <c r="D723" s="263">
        <v>0</v>
      </c>
      <c r="E723" s="42" t="s">
        <v>76</v>
      </c>
      <c r="F723" s="42" t="s">
        <v>77</v>
      </c>
      <c r="G723" s="264"/>
      <c r="H723" s="264"/>
      <c r="I723" s="42" t="s">
        <v>127</v>
      </c>
      <c r="J723" s="43" t="s">
        <v>84</v>
      </c>
      <c r="M723" s="44" t="s">
        <v>80</v>
      </c>
      <c r="N723" s="45" t="s">
        <v>85</v>
      </c>
      <c r="O723" s="42" t="s">
        <v>100</v>
      </c>
      <c r="P723" s="42" t="s">
        <v>101</v>
      </c>
      <c r="Q723" s="42" t="s">
        <v>73</v>
      </c>
      <c r="R723" s="42" t="s">
        <v>73</v>
      </c>
      <c r="S723" s="42" t="s">
        <v>471</v>
      </c>
      <c r="T723" s="42" t="s">
        <v>4974</v>
      </c>
      <c r="U723" s="42" t="s">
        <v>4974</v>
      </c>
      <c r="V723" s="42" t="s">
        <v>73</v>
      </c>
      <c r="W723" s="42" t="s">
        <v>73</v>
      </c>
      <c r="X723" s="98">
        <v>40382</v>
      </c>
      <c r="Y723" s="98">
        <v>40384</v>
      </c>
      <c r="Z723" s="44">
        <f t="shared" si="86"/>
        <v>2010</v>
      </c>
      <c r="AA723" s="44">
        <f t="shared" si="87"/>
        <v>7</v>
      </c>
      <c r="AB723" s="44">
        <v>0</v>
      </c>
      <c r="AC723" s="42" t="s">
        <v>4975</v>
      </c>
      <c r="AD723" s="42" t="s">
        <v>4976</v>
      </c>
      <c r="AE723" s="42" t="s">
        <v>73</v>
      </c>
      <c r="AF723" s="42" t="s">
        <v>73</v>
      </c>
      <c r="AG723" s="42" t="s">
        <v>73</v>
      </c>
      <c r="AH723" s="42" t="s">
        <v>73</v>
      </c>
      <c r="AI723" s="42" t="s">
        <v>73</v>
      </c>
      <c r="AJ723" s="42" t="s">
        <v>73</v>
      </c>
      <c r="AK723" s="31" t="s">
        <v>892</v>
      </c>
      <c r="AL723" s="31" t="s">
        <v>892</v>
      </c>
      <c r="AM723" s="47">
        <v>1</v>
      </c>
      <c r="AN723" s="47">
        <v>1</v>
      </c>
      <c r="AO723" s="47">
        <v>1</v>
      </c>
      <c r="AP723" s="47">
        <v>88</v>
      </c>
      <c r="AQ723" s="47"/>
      <c r="AR723" s="47"/>
      <c r="AS723" s="47">
        <v>0</v>
      </c>
      <c r="AT723" s="49">
        <v>1</v>
      </c>
      <c r="AU723" s="49">
        <v>1</v>
      </c>
      <c r="AV723" s="47"/>
      <c r="AW723" s="49">
        <v>1</v>
      </c>
      <c r="AX723" s="49"/>
      <c r="AY723" s="44">
        <f t="shared" si="88"/>
        <v>3</v>
      </c>
      <c r="AZ723" s="47"/>
      <c r="BA723" s="47"/>
      <c r="BB723" s="47"/>
      <c r="BC723" s="48"/>
      <c r="BD723" s="50"/>
      <c r="BE723" s="50"/>
      <c r="BF723" s="50"/>
      <c r="BG723" s="51"/>
      <c r="BH723" s="51">
        <f t="shared" si="83"/>
        <v>1</v>
      </c>
      <c r="BI723" s="51">
        <v>2</v>
      </c>
      <c r="BJ723" s="52"/>
      <c r="BK723" s="52"/>
      <c r="BL723" s="53"/>
      <c r="BM723" s="47" t="e">
        <f>COUNTIFS(A$2:$AC723,#REF!,M$2:$AL723,M723)</f>
        <v>#VALUE!</v>
      </c>
      <c r="BN723" s="47">
        <v>0</v>
      </c>
      <c r="BO723" s="54">
        <v>3</v>
      </c>
      <c r="BP723" s="54">
        <v>0</v>
      </c>
      <c r="BQ723" s="47">
        <v>3</v>
      </c>
      <c r="BR723" s="49">
        <v>1</v>
      </c>
      <c r="BS723" s="49">
        <v>1</v>
      </c>
      <c r="BT723" s="44">
        <f t="shared" si="82"/>
        <v>114</v>
      </c>
      <c r="BW723" s="40" t="s">
        <v>67</v>
      </c>
      <c r="BY723" s="55"/>
      <c r="BZ723" s="1" t="s">
        <v>22426</v>
      </c>
    </row>
    <row r="724" spans="1:78" ht="15" customHeight="1">
      <c r="A724" s="25" t="s">
        <v>3224</v>
      </c>
      <c r="B724" s="42" t="s">
        <v>4977</v>
      </c>
      <c r="D724" s="263">
        <v>0</v>
      </c>
      <c r="E724" s="42" t="s">
        <v>76</v>
      </c>
      <c r="F724" s="42" t="s">
        <v>77</v>
      </c>
      <c r="G724" s="264"/>
      <c r="H724" s="264"/>
      <c r="I724" s="42" t="s">
        <v>127</v>
      </c>
      <c r="J724" s="43" t="s">
        <v>84</v>
      </c>
      <c r="M724" s="44" t="s">
        <v>80</v>
      </c>
      <c r="N724" s="45" t="s">
        <v>85</v>
      </c>
      <c r="O724" s="42" t="s">
        <v>81</v>
      </c>
      <c r="P724" s="42" t="s">
        <v>82</v>
      </c>
      <c r="Q724" s="42" t="s">
        <v>73</v>
      </c>
      <c r="R724" s="42" t="s">
        <v>73</v>
      </c>
      <c r="S724" s="42" t="s">
        <v>471</v>
      </c>
      <c r="T724" s="42" t="s">
        <v>4978</v>
      </c>
      <c r="U724" s="42" t="s">
        <v>4978</v>
      </c>
      <c r="V724" s="42" t="s">
        <v>73</v>
      </c>
      <c r="W724" s="42" t="s">
        <v>73</v>
      </c>
      <c r="X724" s="98">
        <v>40385</v>
      </c>
      <c r="Y724" s="98">
        <v>40387</v>
      </c>
      <c r="Z724" s="44">
        <f t="shared" si="86"/>
        <v>2010</v>
      </c>
      <c r="AA724" s="44">
        <f t="shared" si="87"/>
        <v>7</v>
      </c>
      <c r="AB724" s="44">
        <v>0</v>
      </c>
      <c r="AC724" s="42" t="s">
        <v>4979</v>
      </c>
      <c r="AD724" s="42" t="s">
        <v>1433</v>
      </c>
      <c r="AE724" s="42" t="s">
        <v>73</v>
      </c>
      <c r="AF724" s="42" t="s">
        <v>73</v>
      </c>
      <c r="AG724" s="42" t="s">
        <v>73</v>
      </c>
      <c r="AH724" s="42" t="s">
        <v>73</v>
      </c>
      <c r="AI724" s="42" t="s">
        <v>73</v>
      </c>
      <c r="AJ724" s="42" t="s">
        <v>73</v>
      </c>
      <c r="AK724" s="31" t="s">
        <v>892</v>
      </c>
      <c r="AL724" s="31" t="s">
        <v>892</v>
      </c>
      <c r="AM724" s="47">
        <v>1</v>
      </c>
      <c r="AN724" s="47">
        <v>1</v>
      </c>
      <c r="AO724" s="47">
        <v>1</v>
      </c>
      <c r="AP724" s="47">
        <v>88</v>
      </c>
      <c r="AQ724" s="47"/>
      <c r="AR724" s="47"/>
      <c r="AS724" s="47">
        <v>0</v>
      </c>
      <c r="AT724" s="49">
        <v>1</v>
      </c>
      <c r="AU724" s="49">
        <v>1</v>
      </c>
      <c r="AV724" s="47"/>
      <c r="AW724" s="49">
        <v>1</v>
      </c>
      <c r="AX724" s="49"/>
      <c r="AY724" s="44">
        <f t="shared" si="88"/>
        <v>3</v>
      </c>
      <c r="AZ724" s="47"/>
      <c r="BA724" s="47"/>
      <c r="BB724" s="47"/>
      <c r="BC724" s="48"/>
      <c r="BD724" s="50"/>
      <c r="BE724" s="50"/>
      <c r="BF724" s="50"/>
      <c r="BG724" s="51"/>
      <c r="BH724" s="51">
        <f t="shared" si="83"/>
        <v>1</v>
      </c>
      <c r="BI724" s="51">
        <v>3</v>
      </c>
      <c r="BJ724" s="52"/>
      <c r="BK724" s="52"/>
      <c r="BL724" s="53"/>
      <c r="BM724" s="47" t="e">
        <f>COUNTIFS(A$2:$AC724,#REF!,M$2:$AL724,M724)</f>
        <v>#VALUE!</v>
      </c>
      <c r="BN724" s="47">
        <v>0</v>
      </c>
      <c r="BO724" s="54">
        <v>3</v>
      </c>
      <c r="BP724" s="54">
        <v>0</v>
      </c>
      <c r="BQ724" s="47">
        <v>3</v>
      </c>
      <c r="BR724" s="49">
        <v>1</v>
      </c>
      <c r="BS724" s="49">
        <v>1</v>
      </c>
      <c r="BT724" s="44">
        <f t="shared" ref="BT724:BT787" si="89">MAX(MIN((DATE(2011,3,31)+1),X724+1),DATE(2010,4,1))-MIN(MAX(DATE(2010,4,1),W724),(DATE(2011,3,31)+1))</f>
        <v>117</v>
      </c>
      <c r="BW724" s="40" t="s">
        <v>67</v>
      </c>
      <c r="BY724" s="55"/>
      <c r="BZ724" s="1" t="s">
        <v>22426</v>
      </c>
    </row>
    <row r="725" spans="1:78" ht="15" customHeight="1">
      <c r="A725" s="25" t="s">
        <v>3224</v>
      </c>
      <c r="B725" s="42" t="s">
        <v>4980</v>
      </c>
      <c r="D725" s="263">
        <v>0</v>
      </c>
      <c r="E725" s="42" t="s">
        <v>76</v>
      </c>
      <c r="F725" s="42" t="s">
        <v>77</v>
      </c>
      <c r="G725" s="264"/>
      <c r="H725" s="264"/>
      <c r="I725" s="42" t="s">
        <v>127</v>
      </c>
      <c r="J725" s="43" t="s">
        <v>84</v>
      </c>
      <c r="M725" s="44" t="s">
        <v>80</v>
      </c>
      <c r="N725" s="45" t="s">
        <v>85</v>
      </c>
      <c r="O725" s="42" t="s">
        <v>86</v>
      </c>
      <c r="P725" s="42" t="s">
        <v>87</v>
      </c>
      <c r="Q725" s="42" t="s">
        <v>73</v>
      </c>
      <c r="R725" s="42" t="s">
        <v>73</v>
      </c>
      <c r="S725" s="42" t="s">
        <v>471</v>
      </c>
      <c r="T725" s="42" t="s">
        <v>4981</v>
      </c>
      <c r="U725" s="42" t="s">
        <v>4981</v>
      </c>
      <c r="V725" s="42" t="s">
        <v>73</v>
      </c>
      <c r="W725" s="42" t="s">
        <v>73</v>
      </c>
      <c r="X725" s="98">
        <v>40389</v>
      </c>
      <c r="Y725" s="98">
        <v>40391</v>
      </c>
      <c r="Z725" s="44">
        <f t="shared" si="86"/>
        <v>2010</v>
      </c>
      <c r="AA725" s="44">
        <f t="shared" si="87"/>
        <v>7</v>
      </c>
      <c r="AB725" s="44">
        <v>0</v>
      </c>
      <c r="AC725" s="42" t="s">
        <v>699</v>
      </c>
      <c r="AD725" s="42" t="s">
        <v>700</v>
      </c>
      <c r="AE725" s="42" t="s">
        <v>73</v>
      </c>
      <c r="AF725" s="42" t="s">
        <v>73</v>
      </c>
      <c r="AG725" s="42" t="s">
        <v>73</v>
      </c>
      <c r="AH725" s="42" t="s">
        <v>73</v>
      </c>
      <c r="AI725" s="42" t="s">
        <v>73</v>
      </c>
      <c r="AJ725" s="42" t="s">
        <v>73</v>
      </c>
      <c r="AK725" s="31" t="s">
        <v>892</v>
      </c>
      <c r="AL725" s="31" t="s">
        <v>892</v>
      </c>
      <c r="AM725" s="47">
        <v>1</v>
      </c>
      <c r="AN725" s="47">
        <v>1</v>
      </c>
      <c r="AO725" s="47">
        <v>1</v>
      </c>
      <c r="AP725" s="47">
        <v>88</v>
      </c>
      <c r="AQ725" s="47"/>
      <c r="AR725" s="47"/>
      <c r="AS725" s="47">
        <v>0</v>
      </c>
      <c r="AT725" s="49">
        <v>1</v>
      </c>
      <c r="AU725" s="49">
        <v>1</v>
      </c>
      <c r="AV725" s="47"/>
      <c r="AW725" s="49">
        <v>1</v>
      </c>
      <c r="AX725" s="49"/>
      <c r="AY725" s="44">
        <f t="shared" si="88"/>
        <v>3</v>
      </c>
      <c r="AZ725" s="47"/>
      <c r="BA725" s="47"/>
      <c r="BB725" s="47"/>
      <c r="BC725" s="48"/>
      <c r="BD725" s="50"/>
      <c r="BE725" s="50"/>
      <c r="BF725" s="50"/>
      <c r="BG725" s="51"/>
      <c r="BH725" s="51">
        <f t="shared" si="83"/>
        <v>1</v>
      </c>
      <c r="BI725" s="51">
        <v>3</v>
      </c>
      <c r="BJ725" s="52"/>
      <c r="BK725" s="52"/>
      <c r="BL725" s="53"/>
      <c r="BM725" s="47" t="e">
        <f>COUNTIFS(A$2:$AC725,#REF!,M$2:$AL725,M725)</f>
        <v>#VALUE!</v>
      </c>
      <c r="BN725" s="47">
        <v>0</v>
      </c>
      <c r="BO725" s="54">
        <v>3</v>
      </c>
      <c r="BP725" s="54">
        <v>0</v>
      </c>
      <c r="BQ725" s="47">
        <v>3</v>
      </c>
      <c r="BR725" s="49">
        <v>1</v>
      </c>
      <c r="BS725" s="49">
        <v>1</v>
      </c>
      <c r="BT725" s="44">
        <f t="shared" si="89"/>
        <v>121</v>
      </c>
      <c r="BW725" s="40" t="s">
        <v>67</v>
      </c>
      <c r="BY725" s="55"/>
      <c r="BZ725" s="1" t="s">
        <v>22426</v>
      </c>
    </row>
    <row r="726" spans="1:78" ht="15" customHeight="1">
      <c r="A726" s="25" t="s">
        <v>3224</v>
      </c>
      <c r="B726" s="42" t="s">
        <v>4982</v>
      </c>
      <c r="D726" s="263">
        <v>0</v>
      </c>
      <c r="E726" s="42" t="s">
        <v>76</v>
      </c>
      <c r="F726" s="42" t="s">
        <v>77</v>
      </c>
      <c r="G726" s="264"/>
      <c r="H726" s="264"/>
      <c r="I726" s="42" t="s">
        <v>127</v>
      </c>
      <c r="J726" s="43" t="s">
        <v>84</v>
      </c>
      <c r="M726" s="44" t="s">
        <v>80</v>
      </c>
      <c r="N726" s="45" t="s">
        <v>85</v>
      </c>
      <c r="O726" s="42" t="s">
        <v>81</v>
      </c>
      <c r="P726" s="42" t="s">
        <v>82</v>
      </c>
      <c r="Q726" s="42" t="s">
        <v>73</v>
      </c>
      <c r="R726" s="42" t="s">
        <v>73</v>
      </c>
      <c r="S726" s="42" t="s">
        <v>471</v>
      </c>
      <c r="T726" s="42" t="s">
        <v>4983</v>
      </c>
      <c r="U726" s="42" t="s">
        <v>4983</v>
      </c>
      <c r="V726" s="42" t="s">
        <v>73</v>
      </c>
      <c r="W726" s="42" t="s">
        <v>73</v>
      </c>
      <c r="X726" s="98">
        <v>40424</v>
      </c>
      <c r="Y726" s="98">
        <v>40426</v>
      </c>
      <c r="Z726" s="44">
        <f t="shared" si="86"/>
        <v>2010</v>
      </c>
      <c r="AA726" s="44">
        <f t="shared" si="87"/>
        <v>9</v>
      </c>
      <c r="AB726" s="44">
        <v>0</v>
      </c>
      <c r="AC726" s="42" t="s">
        <v>1110</v>
      </c>
      <c r="AD726" s="42" t="s">
        <v>772</v>
      </c>
      <c r="AE726" s="42" t="s">
        <v>73</v>
      </c>
      <c r="AF726" s="42" t="s">
        <v>73</v>
      </c>
      <c r="AG726" s="42" t="s">
        <v>73</v>
      </c>
      <c r="AH726" s="42" t="s">
        <v>73</v>
      </c>
      <c r="AI726" s="42" t="s">
        <v>73</v>
      </c>
      <c r="AJ726" s="42" t="s">
        <v>73</v>
      </c>
      <c r="AK726" s="31" t="s">
        <v>892</v>
      </c>
      <c r="AL726" s="31" t="s">
        <v>892</v>
      </c>
      <c r="AM726" s="47">
        <v>1</v>
      </c>
      <c r="AN726" s="47">
        <v>1</v>
      </c>
      <c r="AO726" s="47">
        <v>1</v>
      </c>
      <c r="AP726" s="47">
        <v>88</v>
      </c>
      <c r="AQ726" s="47"/>
      <c r="AR726" s="47"/>
      <c r="AS726" s="47">
        <v>0</v>
      </c>
      <c r="AT726" s="49">
        <v>1</v>
      </c>
      <c r="AU726" s="49">
        <v>1</v>
      </c>
      <c r="AV726" s="47"/>
      <c r="AW726" s="49">
        <v>1</v>
      </c>
      <c r="AX726" s="49"/>
      <c r="AY726" s="44">
        <f t="shared" si="88"/>
        <v>3</v>
      </c>
      <c r="AZ726" s="47"/>
      <c r="BA726" s="47"/>
      <c r="BB726" s="47"/>
      <c r="BC726" s="48"/>
      <c r="BD726" s="50"/>
      <c r="BE726" s="50"/>
      <c r="BF726" s="50"/>
      <c r="BG726" s="51"/>
      <c r="BH726" s="51">
        <f t="shared" si="83"/>
        <v>1</v>
      </c>
      <c r="BI726" s="51">
        <v>1</v>
      </c>
      <c r="BJ726" s="52"/>
      <c r="BK726" s="52"/>
      <c r="BL726" s="53"/>
      <c r="BM726" s="47" t="e">
        <f>COUNTIFS(A$2:$AC726,#REF!,M$2:$AL726,M726)</f>
        <v>#VALUE!</v>
      </c>
      <c r="BN726" s="47">
        <v>0</v>
      </c>
      <c r="BO726" s="54">
        <v>3</v>
      </c>
      <c r="BP726" s="54">
        <v>0</v>
      </c>
      <c r="BQ726" s="47">
        <v>3</v>
      </c>
      <c r="BR726" s="49">
        <v>1</v>
      </c>
      <c r="BS726" s="49">
        <v>1</v>
      </c>
      <c r="BT726" s="44">
        <f t="shared" si="89"/>
        <v>156</v>
      </c>
      <c r="BW726" s="40" t="s">
        <v>67</v>
      </c>
      <c r="BY726" s="55"/>
      <c r="BZ726" s="1" t="s">
        <v>22426</v>
      </c>
    </row>
    <row r="727" spans="1:78" ht="15" customHeight="1">
      <c r="A727" s="25" t="s">
        <v>3224</v>
      </c>
      <c r="B727" s="42" t="s">
        <v>4984</v>
      </c>
      <c r="D727" s="263">
        <v>0</v>
      </c>
      <c r="E727" s="42" t="s">
        <v>76</v>
      </c>
      <c r="F727" s="42" t="s">
        <v>77</v>
      </c>
      <c r="G727" s="264"/>
      <c r="H727" s="264"/>
      <c r="I727" s="42" t="s">
        <v>127</v>
      </c>
      <c r="J727" s="43" t="s">
        <v>84</v>
      </c>
      <c r="M727" s="44" t="s">
        <v>80</v>
      </c>
      <c r="N727" s="45" t="s">
        <v>85</v>
      </c>
      <c r="O727" s="42" t="s">
        <v>86</v>
      </c>
      <c r="P727" s="42" t="s">
        <v>87</v>
      </c>
      <c r="Q727" s="42" t="s">
        <v>73</v>
      </c>
      <c r="R727" s="42" t="s">
        <v>73</v>
      </c>
      <c r="S727" s="42" t="s">
        <v>471</v>
      </c>
      <c r="T727" s="42" t="s">
        <v>4985</v>
      </c>
      <c r="U727" s="42" t="s">
        <v>4985</v>
      </c>
      <c r="V727" s="42" t="s">
        <v>73</v>
      </c>
      <c r="W727" s="42" t="s">
        <v>73</v>
      </c>
      <c r="X727" s="98">
        <v>40424</v>
      </c>
      <c r="Y727" s="98">
        <v>40426</v>
      </c>
      <c r="Z727" s="44">
        <f t="shared" si="86"/>
        <v>2010</v>
      </c>
      <c r="AA727" s="44">
        <f t="shared" si="87"/>
        <v>9</v>
      </c>
      <c r="AB727" s="44">
        <v>0</v>
      </c>
      <c r="AC727" s="42" t="s">
        <v>882</v>
      </c>
      <c r="AD727" s="42" t="s">
        <v>883</v>
      </c>
      <c r="AE727" s="42" t="s">
        <v>73</v>
      </c>
      <c r="AF727" s="42" t="s">
        <v>73</v>
      </c>
      <c r="AG727" s="42" t="s">
        <v>73</v>
      </c>
      <c r="AH727" s="42" t="s">
        <v>73</v>
      </c>
      <c r="AI727" s="42" t="s">
        <v>73</v>
      </c>
      <c r="AJ727" s="42" t="s">
        <v>73</v>
      </c>
      <c r="AK727" s="31" t="s">
        <v>892</v>
      </c>
      <c r="AL727" s="31" t="s">
        <v>892</v>
      </c>
      <c r="AM727" s="47">
        <v>1</v>
      </c>
      <c r="AN727" s="47">
        <v>1</v>
      </c>
      <c r="AO727" s="47">
        <v>1</v>
      </c>
      <c r="AP727" s="47">
        <v>88</v>
      </c>
      <c r="AQ727" s="47"/>
      <c r="AR727" s="47"/>
      <c r="AS727" s="47">
        <v>0</v>
      </c>
      <c r="AT727" s="49">
        <v>1</v>
      </c>
      <c r="AU727" s="49">
        <v>1</v>
      </c>
      <c r="AV727" s="47"/>
      <c r="AW727" s="49">
        <v>1</v>
      </c>
      <c r="AX727" s="49"/>
      <c r="AY727" s="44">
        <f t="shared" si="88"/>
        <v>3</v>
      </c>
      <c r="AZ727" s="47"/>
      <c r="BA727" s="47"/>
      <c r="BB727" s="47"/>
      <c r="BC727" s="48"/>
      <c r="BD727" s="50"/>
      <c r="BE727" s="50"/>
      <c r="BF727" s="50"/>
      <c r="BG727" s="51"/>
      <c r="BH727" s="51">
        <f t="shared" si="83"/>
        <v>1</v>
      </c>
      <c r="BI727" s="51">
        <v>2</v>
      </c>
      <c r="BJ727" s="52"/>
      <c r="BK727" s="52"/>
      <c r="BL727" s="53"/>
      <c r="BM727" s="47" t="e">
        <f>COUNTIFS(A$2:$AC727,#REF!,M$2:$AL727,M727)</f>
        <v>#VALUE!</v>
      </c>
      <c r="BN727" s="47">
        <v>0</v>
      </c>
      <c r="BO727" s="54">
        <v>3</v>
      </c>
      <c r="BP727" s="54">
        <v>0</v>
      </c>
      <c r="BQ727" s="47">
        <v>3</v>
      </c>
      <c r="BR727" s="49">
        <v>1</v>
      </c>
      <c r="BS727" s="49">
        <v>1</v>
      </c>
      <c r="BT727" s="44">
        <f t="shared" si="89"/>
        <v>156</v>
      </c>
      <c r="BW727" s="40" t="s">
        <v>67</v>
      </c>
      <c r="BY727" s="55"/>
      <c r="BZ727" s="1" t="s">
        <v>22426</v>
      </c>
    </row>
    <row r="728" spans="1:78" ht="15" customHeight="1">
      <c r="A728" s="25" t="s">
        <v>3224</v>
      </c>
      <c r="B728" s="42" t="s">
        <v>4986</v>
      </c>
      <c r="D728" s="263">
        <v>0</v>
      </c>
      <c r="E728" s="42" t="s">
        <v>76</v>
      </c>
      <c r="F728" s="42" t="s">
        <v>77</v>
      </c>
      <c r="G728" s="264"/>
      <c r="H728" s="264"/>
      <c r="I728" s="42" t="s">
        <v>127</v>
      </c>
      <c r="J728" s="43" t="s">
        <v>84</v>
      </c>
      <c r="M728" s="44" t="s">
        <v>80</v>
      </c>
      <c r="N728" s="45" t="s">
        <v>85</v>
      </c>
      <c r="O728" s="42" t="s">
        <v>81</v>
      </c>
      <c r="P728" s="42" t="s">
        <v>82</v>
      </c>
      <c r="Q728" s="42" t="s">
        <v>73</v>
      </c>
      <c r="R728" s="42" t="s">
        <v>73</v>
      </c>
      <c r="S728" s="42" t="s">
        <v>4987</v>
      </c>
      <c r="T728" s="42" t="s">
        <v>733</v>
      </c>
      <c r="U728" s="42" t="s">
        <v>733</v>
      </c>
      <c r="V728" s="42" t="s">
        <v>73</v>
      </c>
      <c r="W728" s="42" t="s">
        <v>73</v>
      </c>
      <c r="X728" s="98">
        <v>40431</v>
      </c>
      <c r="Y728" s="98">
        <v>40434</v>
      </c>
      <c r="Z728" s="44">
        <f t="shared" si="86"/>
        <v>2010</v>
      </c>
      <c r="AA728" s="44">
        <f t="shared" si="87"/>
        <v>9</v>
      </c>
      <c r="AB728" s="44">
        <v>0</v>
      </c>
      <c r="AC728" s="42" t="s">
        <v>732</v>
      </c>
      <c r="AD728" s="42" t="s">
        <v>733</v>
      </c>
      <c r="AE728" s="42" t="s">
        <v>73</v>
      </c>
      <c r="AF728" s="42" t="s">
        <v>73</v>
      </c>
      <c r="AG728" s="42" t="s">
        <v>73</v>
      </c>
      <c r="AH728" s="42" t="s">
        <v>73</v>
      </c>
      <c r="AI728" s="42" t="s">
        <v>73</v>
      </c>
      <c r="AJ728" s="42" t="s">
        <v>73</v>
      </c>
      <c r="AK728" s="31" t="s">
        <v>892</v>
      </c>
      <c r="AL728" s="31" t="s">
        <v>892</v>
      </c>
      <c r="AM728" s="47">
        <v>1</v>
      </c>
      <c r="AN728" s="47">
        <v>1</v>
      </c>
      <c r="AO728" s="47">
        <v>1</v>
      </c>
      <c r="AP728" s="47">
        <v>88</v>
      </c>
      <c r="AQ728" s="47"/>
      <c r="AR728" s="47"/>
      <c r="AS728" s="47">
        <v>0</v>
      </c>
      <c r="AT728" s="49">
        <v>1</v>
      </c>
      <c r="AU728" s="49">
        <v>1</v>
      </c>
      <c r="AV728" s="47"/>
      <c r="AW728" s="49">
        <v>1</v>
      </c>
      <c r="AX728" s="49"/>
      <c r="AY728" s="44">
        <f t="shared" si="88"/>
        <v>4</v>
      </c>
      <c r="AZ728" s="47"/>
      <c r="BA728" s="47"/>
      <c r="BB728" s="47"/>
      <c r="BC728" s="48"/>
      <c r="BD728" s="50"/>
      <c r="BE728" s="50"/>
      <c r="BF728" s="50"/>
      <c r="BG728" s="51"/>
      <c r="BH728" s="51">
        <f t="shared" si="83"/>
        <v>1</v>
      </c>
      <c r="BI728" s="51">
        <v>4</v>
      </c>
      <c r="BJ728" s="52"/>
      <c r="BK728" s="52"/>
      <c r="BL728" s="53"/>
      <c r="BM728" s="47" t="e">
        <f>COUNTIFS(A$2:$AC728,#REF!,M$2:$AL728,M728)</f>
        <v>#VALUE!</v>
      </c>
      <c r="BN728" s="47">
        <v>0</v>
      </c>
      <c r="BO728" s="54">
        <v>4</v>
      </c>
      <c r="BP728" s="54">
        <v>0</v>
      </c>
      <c r="BQ728" s="47">
        <v>4</v>
      </c>
      <c r="BR728" s="49">
        <v>1</v>
      </c>
      <c r="BS728" s="49">
        <v>1</v>
      </c>
      <c r="BT728" s="44">
        <f t="shared" si="89"/>
        <v>163</v>
      </c>
      <c r="BW728" s="40" t="s">
        <v>67</v>
      </c>
      <c r="BY728" s="55"/>
      <c r="BZ728" s="1" t="s">
        <v>22426</v>
      </c>
    </row>
    <row r="729" spans="1:78" ht="15" customHeight="1">
      <c r="A729" s="25" t="s">
        <v>3224</v>
      </c>
      <c r="B729" s="42" t="s">
        <v>4988</v>
      </c>
      <c r="D729" s="263">
        <v>0</v>
      </c>
      <c r="E729" s="42" t="s">
        <v>76</v>
      </c>
      <c r="F729" s="42" t="s">
        <v>77</v>
      </c>
      <c r="G729" s="264"/>
      <c r="H729" s="264"/>
      <c r="I729" s="42" t="s">
        <v>127</v>
      </c>
      <c r="J729" s="43" t="s">
        <v>84</v>
      </c>
      <c r="M729" s="44" t="s">
        <v>80</v>
      </c>
      <c r="N729" s="45" t="s">
        <v>85</v>
      </c>
      <c r="O729" s="42" t="s">
        <v>110</v>
      </c>
      <c r="P729" s="42" t="s">
        <v>111</v>
      </c>
      <c r="Q729" s="42" t="s">
        <v>73</v>
      </c>
      <c r="R729" s="42" t="s">
        <v>73</v>
      </c>
      <c r="S729" s="42" t="s">
        <v>3998</v>
      </c>
      <c r="T729" s="42" t="s">
        <v>3999</v>
      </c>
      <c r="U729" s="42" t="s">
        <v>3999</v>
      </c>
      <c r="V729" s="42" t="s">
        <v>73</v>
      </c>
      <c r="W729" s="42" t="s">
        <v>73</v>
      </c>
      <c r="X729" s="98">
        <v>40435</v>
      </c>
      <c r="Y729" s="98">
        <v>40438</v>
      </c>
      <c r="Z729" s="44">
        <f t="shared" si="86"/>
        <v>2010</v>
      </c>
      <c r="AA729" s="44">
        <f t="shared" si="87"/>
        <v>9</v>
      </c>
      <c r="AB729" s="44">
        <v>0</v>
      </c>
      <c r="AC729" s="42" t="s">
        <v>846</v>
      </c>
      <c r="AD729" s="42" t="s">
        <v>751</v>
      </c>
      <c r="AE729" s="42" t="s">
        <v>73</v>
      </c>
      <c r="AF729" s="42" t="s">
        <v>73</v>
      </c>
      <c r="AG729" s="42" t="s">
        <v>73</v>
      </c>
      <c r="AH729" s="42" t="s">
        <v>73</v>
      </c>
      <c r="AI729" s="42" t="s">
        <v>73</v>
      </c>
      <c r="AJ729" s="42" t="s">
        <v>73</v>
      </c>
      <c r="AK729" s="31" t="s">
        <v>892</v>
      </c>
      <c r="AL729" s="31" t="s">
        <v>892</v>
      </c>
      <c r="AM729" s="47">
        <v>1</v>
      </c>
      <c r="AN729" s="47">
        <v>1</v>
      </c>
      <c r="AO729" s="47">
        <v>1</v>
      </c>
      <c r="AP729" s="47">
        <v>88</v>
      </c>
      <c r="AQ729" s="47"/>
      <c r="AR729" s="47"/>
      <c r="AS729" s="47">
        <v>0</v>
      </c>
      <c r="AT729" s="49">
        <v>1</v>
      </c>
      <c r="AU729" s="49">
        <v>1</v>
      </c>
      <c r="AV729" s="47"/>
      <c r="AW729" s="49">
        <v>1</v>
      </c>
      <c r="AX729" s="49"/>
      <c r="AY729" s="44">
        <f t="shared" si="88"/>
        <v>4</v>
      </c>
      <c r="AZ729" s="47"/>
      <c r="BA729" s="47"/>
      <c r="BB729" s="47"/>
      <c r="BC729" s="48"/>
      <c r="BD729" s="50"/>
      <c r="BE729" s="50"/>
      <c r="BF729" s="50"/>
      <c r="BG729" s="51"/>
      <c r="BH729" s="51">
        <f t="shared" si="83"/>
        <v>1</v>
      </c>
      <c r="BI729" s="51">
        <v>3</v>
      </c>
      <c r="BJ729" s="52"/>
      <c r="BK729" s="52"/>
      <c r="BL729" s="53"/>
      <c r="BM729" s="47" t="e">
        <f>COUNTIFS(A$2:$AC729,#REF!,M$2:$AL729,M729)</f>
        <v>#VALUE!</v>
      </c>
      <c r="BN729" s="47">
        <v>0</v>
      </c>
      <c r="BO729" s="54">
        <v>4</v>
      </c>
      <c r="BP729" s="54">
        <v>0</v>
      </c>
      <c r="BQ729" s="47">
        <v>4</v>
      </c>
      <c r="BR729" s="49">
        <v>1</v>
      </c>
      <c r="BS729" s="49">
        <v>1</v>
      </c>
      <c r="BT729" s="44">
        <f t="shared" si="89"/>
        <v>167</v>
      </c>
      <c r="BW729" s="40" t="s">
        <v>67</v>
      </c>
      <c r="BY729" s="55"/>
      <c r="BZ729" s="1" t="s">
        <v>22426</v>
      </c>
    </row>
    <row r="730" spans="1:78" ht="15" customHeight="1">
      <c r="A730" s="25" t="s">
        <v>3224</v>
      </c>
      <c r="B730" s="42" t="s">
        <v>4989</v>
      </c>
      <c r="D730" s="263">
        <v>0</v>
      </c>
      <c r="E730" s="42" t="s">
        <v>76</v>
      </c>
      <c r="F730" s="42" t="s">
        <v>77</v>
      </c>
      <c r="G730" s="264"/>
      <c r="H730" s="264"/>
      <c r="I730" s="42" t="s">
        <v>127</v>
      </c>
      <c r="J730" s="43" t="s">
        <v>84</v>
      </c>
      <c r="M730" s="44" t="s">
        <v>80</v>
      </c>
      <c r="N730" s="45" t="s">
        <v>85</v>
      </c>
      <c r="O730" s="42" t="s">
        <v>86</v>
      </c>
      <c r="P730" s="42" t="s">
        <v>87</v>
      </c>
      <c r="Q730" s="42" t="s">
        <v>73</v>
      </c>
      <c r="R730" s="42" t="s">
        <v>73</v>
      </c>
      <c r="S730" s="42" t="s">
        <v>4990</v>
      </c>
      <c r="T730" s="42" t="s">
        <v>4991</v>
      </c>
      <c r="U730" s="42" t="s">
        <v>4991</v>
      </c>
      <c r="V730" s="42" t="s">
        <v>73</v>
      </c>
      <c r="W730" s="42" t="s">
        <v>73</v>
      </c>
      <c r="X730" s="98">
        <v>40439</v>
      </c>
      <c r="Y730" s="98">
        <v>40440</v>
      </c>
      <c r="Z730" s="44">
        <f t="shared" si="86"/>
        <v>2010</v>
      </c>
      <c r="AA730" s="44">
        <f t="shared" si="87"/>
        <v>9</v>
      </c>
      <c r="AB730" s="44">
        <v>0</v>
      </c>
      <c r="AC730" s="42" t="s">
        <v>4992</v>
      </c>
      <c r="AD730" s="42" t="s">
        <v>4993</v>
      </c>
      <c r="AE730" s="42" t="s">
        <v>73</v>
      </c>
      <c r="AF730" s="42" t="s">
        <v>73</v>
      </c>
      <c r="AG730" s="42" t="s">
        <v>73</v>
      </c>
      <c r="AH730" s="42" t="s">
        <v>73</v>
      </c>
      <c r="AI730" s="42" t="s">
        <v>73</v>
      </c>
      <c r="AJ730" s="42" t="s">
        <v>73</v>
      </c>
      <c r="AK730" s="31" t="s">
        <v>892</v>
      </c>
      <c r="AL730" s="31" t="s">
        <v>892</v>
      </c>
      <c r="AM730" s="47">
        <v>1</v>
      </c>
      <c r="AN730" s="47">
        <v>1</v>
      </c>
      <c r="AO730" s="47">
        <v>1</v>
      </c>
      <c r="AP730" s="47">
        <v>88</v>
      </c>
      <c r="AQ730" s="47"/>
      <c r="AR730" s="47"/>
      <c r="AS730" s="47">
        <v>0</v>
      </c>
      <c r="AT730" s="49">
        <v>1</v>
      </c>
      <c r="AU730" s="49">
        <v>1</v>
      </c>
      <c r="AV730" s="47"/>
      <c r="AW730" s="49">
        <v>1</v>
      </c>
      <c r="AX730" s="49"/>
      <c r="AY730" s="44">
        <f t="shared" si="88"/>
        <v>2</v>
      </c>
      <c r="AZ730" s="47"/>
      <c r="BA730" s="47"/>
      <c r="BB730" s="47"/>
      <c r="BC730" s="48"/>
      <c r="BD730" s="50"/>
      <c r="BE730" s="50"/>
      <c r="BF730" s="50"/>
      <c r="BG730" s="51"/>
      <c r="BH730" s="51">
        <f t="shared" si="83"/>
        <v>1</v>
      </c>
      <c r="BI730" s="51">
        <v>2</v>
      </c>
      <c r="BJ730" s="52"/>
      <c r="BK730" s="52"/>
      <c r="BL730" s="53"/>
      <c r="BM730" s="47" t="e">
        <f>COUNTIFS(A$2:$AC730,#REF!,M$2:$AL730,M730)</f>
        <v>#VALUE!</v>
      </c>
      <c r="BN730" s="47">
        <v>0</v>
      </c>
      <c r="BO730" s="54">
        <v>2</v>
      </c>
      <c r="BP730" s="54">
        <v>0</v>
      </c>
      <c r="BQ730" s="47">
        <v>2</v>
      </c>
      <c r="BR730" s="49">
        <v>1</v>
      </c>
      <c r="BS730" s="49">
        <v>1</v>
      </c>
      <c r="BT730" s="44">
        <f t="shared" si="89"/>
        <v>171</v>
      </c>
      <c r="BW730" s="40" t="s">
        <v>67</v>
      </c>
      <c r="BY730" s="55"/>
      <c r="BZ730" s="1" t="s">
        <v>22426</v>
      </c>
    </row>
    <row r="731" spans="1:78" ht="15" customHeight="1">
      <c r="A731" s="25" t="s">
        <v>3224</v>
      </c>
      <c r="B731" s="42" t="s">
        <v>4994</v>
      </c>
      <c r="D731" s="263">
        <v>0</v>
      </c>
      <c r="E731" s="42" t="s">
        <v>76</v>
      </c>
      <c r="F731" s="42" t="s">
        <v>77</v>
      </c>
      <c r="G731" s="264"/>
      <c r="H731" s="264"/>
      <c r="I731" s="42" t="s">
        <v>127</v>
      </c>
      <c r="J731" s="43" t="s">
        <v>84</v>
      </c>
      <c r="M731" s="44" t="s">
        <v>80</v>
      </c>
      <c r="N731" s="45" t="s">
        <v>85</v>
      </c>
      <c r="O731" s="42" t="s">
        <v>81</v>
      </c>
      <c r="P731" s="42" t="s">
        <v>82</v>
      </c>
      <c r="Q731" s="42" t="s">
        <v>73</v>
      </c>
      <c r="R731" s="42" t="s">
        <v>73</v>
      </c>
      <c r="S731" s="42" t="s">
        <v>4995</v>
      </c>
      <c r="T731" s="42" t="s">
        <v>4996</v>
      </c>
      <c r="U731" s="42" t="s">
        <v>4996</v>
      </c>
      <c r="V731" s="42" t="s">
        <v>73</v>
      </c>
      <c r="W731" s="42" t="s">
        <v>73</v>
      </c>
      <c r="X731" s="98">
        <v>40441</v>
      </c>
      <c r="Y731" s="98">
        <v>40450</v>
      </c>
      <c r="Z731" s="44">
        <f t="shared" si="86"/>
        <v>2010</v>
      </c>
      <c r="AA731" s="44">
        <f t="shared" si="87"/>
        <v>9</v>
      </c>
      <c r="AB731" s="44">
        <v>0</v>
      </c>
      <c r="AC731" s="42" t="s">
        <v>365</v>
      </c>
      <c r="AD731" s="42" t="s">
        <v>143</v>
      </c>
      <c r="AE731" s="42" t="s">
        <v>73</v>
      </c>
      <c r="AF731" s="42" t="s">
        <v>73</v>
      </c>
      <c r="AG731" s="42" t="s">
        <v>73</v>
      </c>
      <c r="AH731" s="42" t="s">
        <v>73</v>
      </c>
      <c r="AI731" s="42" t="s">
        <v>73</v>
      </c>
      <c r="AJ731" s="42" t="s">
        <v>73</v>
      </c>
      <c r="AK731" s="31" t="s">
        <v>892</v>
      </c>
      <c r="AL731" s="31" t="s">
        <v>892</v>
      </c>
      <c r="AM731" s="47">
        <v>1</v>
      </c>
      <c r="AN731" s="47">
        <v>1</v>
      </c>
      <c r="AO731" s="47">
        <v>1</v>
      </c>
      <c r="AP731" s="47">
        <v>88</v>
      </c>
      <c r="AQ731" s="47"/>
      <c r="AR731" s="47"/>
      <c r="AS731" s="47">
        <v>0</v>
      </c>
      <c r="AT731" s="49">
        <v>1</v>
      </c>
      <c r="AU731" s="49">
        <v>1</v>
      </c>
      <c r="AV731" s="47"/>
      <c r="AW731" s="49">
        <v>1</v>
      </c>
      <c r="AX731" s="49"/>
      <c r="AY731" s="44">
        <f t="shared" si="88"/>
        <v>10</v>
      </c>
      <c r="AZ731" s="47"/>
      <c r="BA731" s="47"/>
      <c r="BB731" s="47"/>
      <c r="BC731" s="48"/>
      <c r="BD731" s="50"/>
      <c r="BE731" s="50"/>
      <c r="BF731" s="50"/>
      <c r="BG731" s="51"/>
      <c r="BH731" s="51">
        <f t="shared" si="83"/>
        <v>1</v>
      </c>
      <c r="BI731" s="51">
        <v>3</v>
      </c>
      <c r="BJ731" s="52"/>
      <c r="BK731" s="52"/>
      <c r="BL731" s="53"/>
      <c r="BM731" s="47" t="e">
        <f>COUNTIFS(A$2:$AC731,#REF!,M$2:$AL731,M731)</f>
        <v>#VALUE!</v>
      </c>
      <c r="BN731" s="47">
        <v>0</v>
      </c>
      <c r="BO731" s="54">
        <v>10</v>
      </c>
      <c r="BP731" s="54">
        <v>0</v>
      </c>
      <c r="BQ731" s="47">
        <v>10</v>
      </c>
      <c r="BR731" s="49">
        <v>1</v>
      </c>
      <c r="BS731" s="49">
        <v>1</v>
      </c>
      <c r="BT731" s="44">
        <f t="shared" si="89"/>
        <v>173</v>
      </c>
      <c r="BW731" s="40" t="s">
        <v>67</v>
      </c>
      <c r="BY731" s="55"/>
      <c r="BZ731" s="1" t="s">
        <v>22426</v>
      </c>
    </row>
    <row r="732" spans="1:78" ht="15" customHeight="1">
      <c r="A732" s="25" t="s">
        <v>3224</v>
      </c>
      <c r="B732" s="42" t="s">
        <v>4997</v>
      </c>
      <c r="D732" s="263">
        <v>0</v>
      </c>
      <c r="E732" s="42" t="s">
        <v>76</v>
      </c>
      <c r="F732" s="42" t="s">
        <v>77</v>
      </c>
      <c r="G732" s="264"/>
      <c r="H732" s="264"/>
      <c r="I732" s="42" t="s">
        <v>127</v>
      </c>
      <c r="J732" s="43" t="s">
        <v>84</v>
      </c>
      <c r="M732" s="44" t="s">
        <v>80</v>
      </c>
      <c r="N732" s="45" t="s">
        <v>85</v>
      </c>
      <c r="O732" s="42" t="s">
        <v>81</v>
      </c>
      <c r="P732" s="42" t="s">
        <v>82</v>
      </c>
      <c r="Q732" s="42" t="s">
        <v>73</v>
      </c>
      <c r="R732" s="42" t="s">
        <v>73</v>
      </c>
      <c r="S732" s="42" t="s">
        <v>471</v>
      </c>
      <c r="T732" s="42" t="s">
        <v>4998</v>
      </c>
      <c r="U732" s="42" t="s">
        <v>4998</v>
      </c>
      <c r="V732" s="42" t="s">
        <v>73</v>
      </c>
      <c r="W732" s="42" t="s">
        <v>73</v>
      </c>
      <c r="X732" s="98">
        <v>40442</v>
      </c>
      <c r="Y732" s="98">
        <v>40449</v>
      </c>
      <c r="Z732" s="44">
        <f t="shared" si="86"/>
        <v>2010</v>
      </c>
      <c r="AA732" s="44">
        <f t="shared" si="87"/>
        <v>9</v>
      </c>
      <c r="AB732" s="44">
        <v>0</v>
      </c>
      <c r="AC732" s="42" t="s">
        <v>119</v>
      </c>
      <c r="AD732" s="42" t="s">
        <v>120</v>
      </c>
      <c r="AE732" s="42" t="s">
        <v>73</v>
      </c>
      <c r="AF732" s="42" t="s">
        <v>73</v>
      </c>
      <c r="AG732" s="42" t="s">
        <v>73</v>
      </c>
      <c r="AH732" s="42" t="s">
        <v>73</v>
      </c>
      <c r="AI732" s="42" t="s">
        <v>73</v>
      </c>
      <c r="AJ732" s="42" t="s">
        <v>73</v>
      </c>
      <c r="AK732" s="31" t="s">
        <v>892</v>
      </c>
      <c r="AL732" s="31" t="s">
        <v>892</v>
      </c>
      <c r="AM732" s="47">
        <v>1</v>
      </c>
      <c r="AN732" s="47">
        <v>1</v>
      </c>
      <c r="AO732" s="47">
        <v>1</v>
      </c>
      <c r="AP732" s="47">
        <v>88</v>
      </c>
      <c r="AQ732" s="47"/>
      <c r="AR732" s="47"/>
      <c r="AS732" s="47">
        <v>0</v>
      </c>
      <c r="AT732" s="49">
        <v>1</v>
      </c>
      <c r="AU732" s="49">
        <v>1</v>
      </c>
      <c r="AV732" s="47"/>
      <c r="AW732" s="49">
        <v>1</v>
      </c>
      <c r="AX732" s="49"/>
      <c r="AY732" s="44">
        <f t="shared" si="88"/>
        <v>8</v>
      </c>
      <c r="AZ732" s="47"/>
      <c r="BA732" s="47"/>
      <c r="BB732" s="47"/>
      <c r="BC732" s="48"/>
      <c r="BD732" s="50"/>
      <c r="BE732" s="50"/>
      <c r="BF732" s="50"/>
      <c r="BG732" s="51"/>
      <c r="BH732" s="51">
        <f t="shared" si="83"/>
        <v>1</v>
      </c>
      <c r="BI732" s="51">
        <v>1</v>
      </c>
      <c r="BJ732" s="52"/>
      <c r="BK732" s="52"/>
      <c r="BL732" s="53"/>
      <c r="BM732" s="47" t="e">
        <f>COUNTIFS(A$2:$AC732,#REF!,M$2:$AL732,M732)</f>
        <v>#VALUE!</v>
      </c>
      <c r="BN732" s="47">
        <v>0</v>
      </c>
      <c r="BO732" s="54">
        <v>8</v>
      </c>
      <c r="BP732" s="54">
        <v>0</v>
      </c>
      <c r="BQ732" s="47">
        <v>8</v>
      </c>
      <c r="BR732" s="49">
        <v>1</v>
      </c>
      <c r="BS732" s="49">
        <v>1</v>
      </c>
      <c r="BT732" s="44">
        <f t="shared" si="89"/>
        <v>174</v>
      </c>
      <c r="BW732" s="40" t="s">
        <v>67</v>
      </c>
      <c r="BY732" s="55"/>
      <c r="BZ732" s="1" t="s">
        <v>22426</v>
      </c>
    </row>
    <row r="733" spans="1:78" ht="15" customHeight="1">
      <c r="A733" s="25" t="s">
        <v>3224</v>
      </c>
      <c r="B733" s="42" t="s">
        <v>4999</v>
      </c>
      <c r="D733" s="263">
        <v>0</v>
      </c>
      <c r="E733" s="42" t="s">
        <v>76</v>
      </c>
      <c r="F733" s="42" t="s">
        <v>77</v>
      </c>
      <c r="G733" s="264"/>
      <c r="H733" s="264"/>
      <c r="I733" s="42" t="s">
        <v>127</v>
      </c>
      <c r="J733" s="43" t="s">
        <v>84</v>
      </c>
      <c r="M733" s="44" t="s">
        <v>80</v>
      </c>
      <c r="N733" s="45" t="s">
        <v>85</v>
      </c>
      <c r="O733" s="42" t="s">
        <v>100</v>
      </c>
      <c r="P733" s="42" t="s">
        <v>101</v>
      </c>
      <c r="Q733" s="42" t="s">
        <v>73</v>
      </c>
      <c r="R733" s="42" t="s">
        <v>73</v>
      </c>
      <c r="S733" s="42" t="s">
        <v>5000</v>
      </c>
      <c r="T733" s="42" t="s">
        <v>5001</v>
      </c>
      <c r="U733" s="42" t="s">
        <v>5001</v>
      </c>
      <c r="V733" s="42" t="s">
        <v>73</v>
      </c>
      <c r="W733" s="42" t="s">
        <v>73</v>
      </c>
      <c r="X733" s="98">
        <v>40442</v>
      </c>
      <c r="Y733" s="98">
        <v>40444</v>
      </c>
      <c r="Z733" s="44">
        <f t="shared" si="86"/>
        <v>2010</v>
      </c>
      <c r="AA733" s="44">
        <f t="shared" si="87"/>
        <v>9</v>
      </c>
      <c r="AB733" s="44">
        <v>0</v>
      </c>
      <c r="AC733" s="42" t="s">
        <v>164</v>
      </c>
      <c r="AD733" s="42" t="s">
        <v>165</v>
      </c>
      <c r="AE733" s="42" t="s">
        <v>73</v>
      </c>
      <c r="AF733" s="42" t="s">
        <v>73</v>
      </c>
      <c r="AG733" s="42" t="s">
        <v>73</v>
      </c>
      <c r="AH733" s="42" t="s">
        <v>73</v>
      </c>
      <c r="AI733" s="42" t="s">
        <v>73</v>
      </c>
      <c r="AJ733" s="42" t="s">
        <v>73</v>
      </c>
      <c r="AK733" s="31" t="s">
        <v>892</v>
      </c>
      <c r="AL733" s="31" t="s">
        <v>892</v>
      </c>
      <c r="AM733" s="47">
        <v>1</v>
      </c>
      <c r="AN733" s="47">
        <v>1</v>
      </c>
      <c r="AO733" s="47">
        <v>1</v>
      </c>
      <c r="AP733" s="47">
        <v>88</v>
      </c>
      <c r="AQ733" s="47"/>
      <c r="AR733" s="47"/>
      <c r="AS733" s="47">
        <v>0</v>
      </c>
      <c r="AT733" s="49">
        <v>1</v>
      </c>
      <c r="AU733" s="49">
        <v>1</v>
      </c>
      <c r="AV733" s="47"/>
      <c r="AW733" s="49">
        <v>1</v>
      </c>
      <c r="AX733" s="49"/>
      <c r="AY733" s="44">
        <f t="shared" si="88"/>
        <v>3</v>
      </c>
      <c r="AZ733" s="47"/>
      <c r="BA733" s="47"/>
      <c r="BB733" s="47"/>
      <c r="BC733" s="48"/>
      <c r="BD733" s="50"/>
      <c r="BE733" s="50"/>
      <c r="BF733" s="50"/>
      <c r="BG733" s="51"/>
      <c r="BH733" s="51">
        <f t="shared" si="83"/>
        <v>1</v>
      </c>
      <c r="BI733" s="51">
        <v>1</v>
      </c>
      <c r="BJ733" s="52"/>
      <c r="BK733" s="52"/>
      <c r="BL733" s="53"/>
      <c r="BM733" s="47" t="e">
        <f>COUNTIFS(A$2:$AC733,#REF!,M$2:$AL733,M733)</f>
        <v>#VALUE!</v>
      </c>
      <c r="BN733" s="47">
        <v>0</v>
      </c>
      <c r="BO733" s="54">
        <v>3</v>
      </c>
      <c r="BP733" s="54">
        <v>0</v>
      </c>
      <c r="BQ733" s="47">
        <v>3</v>
      </c>
      <c r="BR733" s="49">
        <v>1</v>
      </c>
      <c r="BS733" s="49">
        <v>1</v>
      </c>
      <c r="BT733" s="44">
        <f t="shared" si="89"/>
        <v>174</v>
      </c>
      <c r="BW733" s="40" t="s">
        <v>67</v>
      </c>
      <c r="BY733" s="55"/>
      <c r="BZ733" s="1" t="s">
        <v>22426</v>
      </c>
    </row>
    <row r="734" spans="1:78" ht="15" customHeight="1">
      <c r="A734" s="25" t="s">
        <v>3224</v>
      </c>
      <c r="B734" s="42" t="s">
        <v>5002</v>
      </c>
      <c r="D734" s="263">
        <v>0</v>
      </c>
      <c r="E734" s="42" t="s">
        <v>76</v>
      </c>
      <c r="F734" s="42" t="s">
        <v>77</v>
      </c>
      <c r="G734" s="264"/>
      <c r="H734" s="264"/>
      <c r="I734" s="42" t="s">
        <v>127</v>
      </c>
      <c r="J734" s="43" t="s">
        <v>84</v>
      </c>
      <c r="M734" s="44" t="s">
        <v>80</v>
      </c>
      <c r="N734" s="45" t="s">
        <v>85</v>
      </c>
      <c r="O734" s="42" t="s">
        <v>86</v>
      </c>
      <c r="P734" s="42" t="s">
        <v>87</v>
      </c>
      <c r="Q734" s="42" t="s">
        <v>73</v>
      </c>
      <c r="R734" s="42" t="s">
        <v>73</v>
      </c>
      <c r="S734" s="42" t="s">
        <v>5003</v>
      </c>
      <c r="T734" s="42" t="s">
        <v>5004</v>
      </c>
      <c r="U734" s="42" t="s">
        <v>5004</v>
      </c>
      <c r="V734" s="42" t="s">
        <v>73</v>
      </c>
      <c r="W734" s="42" t="s">
        <v>73</v>
      </c>
      <c r="X734" s="98">
        <v>40445</v>
      </c>
      <c r="Y734" s="98">
        <v>40447</v>
      </c>
      <c r="Z734" s="44">
        <f t="shared" si="86"/>
        <v>2010</v>
      </c>
      <c r="AA734" s="44">
        <f t="shared" si="87"/>
        <v>9</v>
      </c>
      <c r="AB734" s="44">
        <v>0</v>
      </c>
      <c r="AC734" s="42" t="s">
        <v>1193</v>
      </c>
      <c r="AD734" s="42" t="s">
        <v>1194</v>
      </c>
      <c r="AE734" s="42" t="s">
        <v>73</v>
      </c>
      <c r="AF734" s="42" t="s">
        <v>73</v>
      </c>
      <c r="AG734" s="42" t="s">
        <v>73</v>
      </c>
      <c r="AH734" s="42" t="s">
        <v>73</v>
      </c>
      <c r="AI734" s="42" t="s">
        <v>73</v>
      </c>
      <c r="AJ734" s="42" t="s">
        <v>73</v>
      </c>
      <c r="AK734" s="31" t="s">
        <v>892</v>
      </c>
      <c r="AL734" s="31" t="s">
        <v>892</v>
      </c>
      <c r="AM734" s="47">
        <v>1</v>
      </c>
      <c r="AN734" s="47">
        <v>1</v>
      </c>
      <c r="AO734" s="47">
        <v>1</v>
      </c>
      <c r="AP734" s="47">
        <v>88</v>
      </c>
      <c r="AQ734" s="47"/>
      <c r="AR734" s="47"/>
      <c r="AS734" s="47">
        <v>0</v>
      </c>
      <c r="AT734" s="49">
        <v>1</v>
      </c>
      <c r="AU734" s="49">
        <v>1</v>
      </c>
      <c r="AV734" s="47"/>
      <c r="AW734" s="49">
        <v>1</v>
      </c>
      <c r="AX734" s="49"/>
      <c r="AY734" s="44">
        <f t="shared" si="88"/>
        <v>3</v>
      </c>
      <c r="AZ734" s="47"/>
      <c r="BA734" s="47"/>
      <c r="BB734" s="47"/>
      <c r="BC734" s="48"/>
      <c r="BD734" s="50"/>
      <c r="BE734" s="50"/>
      <c r="BF734" s="50"/>
      <c r="BG734" s="51"/>
      <c r="BH734" s="51">
        <f t="shared" ref="BH734:BH797" si="90">IF(AX734&lt;7,1,IF(AX734&lt;14,2,IF(AX734&lt;21,3,IF(AX734&lt;28,4,IF(AX734&lt;35,5,IF(AX734&lt;42,6,IF(AX734&lt;49,7,8)))))))</f>
        <v>1</v>
      </c>
      <c r="BI734" s="51">
        <v>1</v>
      </c>
      <c r="BJ734" s="52"/>
      <c r="BK734" s="52"/>
      <c r="BL734" s="53"/>
      <c r="BM734" s="47" t="e">
        <f>COUNTIFS(A$2:$AC734,#REF!,M$2:$AL734,M734)</f>
        <v>#VALUE!</v>
      </c>
      <c r="BN734" s="47">
        <v>0</v>
      </c>
      <c r="BO734" s="54">
        <v>3</v>
      </c>
      <c r="BP734" s="54">
        <v>0</v>
      </c>
      <c r="BQ734" s="47">
        <v>3</v>
      </c>
      <c r="BR734" s="49">
        <v>1</v>
      </c>
      <c r="BS734" s="49">
        <v>1</v>
      </c>
      <c r="BT734" s="44">
        <f t="shared" si="89"/>
        <v>177</v>
      </c>
      <c r="BW734" s="40" t="s">
        <v>67</v>
      </c>
      <c r="BY734" s="55"/>
      <c r="BZ734" s="1" t="s">
        <v>22426</v>
      </c>
    </row>
    <row r="735" spans="1:78" ht="15" customHeight="1">
      <c r="A735" s="25" t="s">
        <v>3224</v>
      </c>
      <c r="B735" s="42" t="s">
        <v>5005</v>
      </c>
      <c r="D735" s="263">
        <v>0</v>
      </c>
      <c r="E735" s="42" t="s">
        <v>76</v>
      </c>
      <c r="F735" s="42" t="s">
        <v>77</v>
      </c>
      <c r="G735" s="264"/>
      <c r="H735" s="264"/>
      <c r="I735" s="42" t="s">
        <v>127</v>
      </c>
      <c r="J735" s="43" t="s">
        <v>84</v>
      </c>
      <c r="M735" s="44" t="s">
        <v>80</v>
      </c>
      <c r="N735" s="45" t="s">
        <v>85</v>
      </c>
      <c r="O735" s="42" t="s">
        <v>86</v>
      </c>
      <c r="P735" s="42" t="s">
        <v>87</v>
      </c>
      <c r="Q735" s="42" t="s">
        <v>73</v>
      </c>
      <c r="R735" s="42" t="s">
        <v>73</v>
      </c>
      <c r="S735" s="42" t="s">
        <v>471</v>
      </c>
      <c r="T735" s="42" t="s">
        <v>5006</v>
      </c>
      <c r="U735" s="42" t="s">
        <v>5006</v>
      </c>
      <c r="V735" s="42" t="s">
        <v>73</v>
      </c>
      <c r="W735" s="42" t="s">
        <v>73</v>
      </c>
      <c r="X735" s="98">
        <v>40448</v>
      </c>
      <c r="Y735" s="98">
        <v>40450</v>
      </c>
      <c r="Z735" s="44">
        <f t="shared" si="86"/>
        <v>2010</v>
      </c>
      <c r="AA735" s="44">
        <f t="shared" si="87"/>
        <v>9</v>
      </c>
      <c r="AB735" s="44">
        <v>0</v>
      </c>
      <c r="AC735" s="42" t="s">
        <v>5007</v>
      </c>
      <c r="AD735" s="42" t="s">
        <v>1131</v>
      </c>
      <c r="AE735" s="42" t="s">
        <v>73</v>
      </c>
      <c r="AF735" s="42" t="s">
        <v>73</v>
      </c>
      <c r="AG735" s="42" t="s">
        <v>73</v>
      </c>
      <c r="AH735" s="42" t="s">
        <v>73</v>
      </c>
      <c r="AI735" s="42" t="s">
        <v>73</v>
      </c>
      <c r="AJ735" s="42" t="s">
        <v>73</v>
      </c>
      <c r="AK735" s="31" t="s">
        <v>892</v>
      </c>
      <c r="AL735" s="31" t="s">
        <v>892</v>
      </c>
      <c r="AM735" s="47">
        <v>1</v>
      </c>
      <c r="AN735" s="47">
        <v>1</v>
      </c>
      <c r="AO735" s="47">
        <v>1</v>
      </c>
      <c r="AP735" s="47">
        <v>88</v>
      </c>
      <c r="AQ735" s="47"/>
      <c r="AR735" s="47"/>
      <c r="AS735" s="47">
        <v>0</v>
      </c>
      <c r="AT735" s="49">
        <v>1</v>
      </c>
      <c r="AU735" s="49">
        <v>1</v>
      </c>
      <c r="AV735" s="47"/>
      <c r="AW735" s="49">
        <v>1</v>
      </c>
      <c r="AX735" s="49"/>
      <c r="AY735" s="44">
        <f t="shared" si="88"/>
        <v>3</v>
      </c>
      <c r="AZ735" s="47"/>
      <c r="BA735" s="47"/>
      <c r="BB735" s="47"/>
      <c r="BC735" s="48"/>
      <c r="BD735" s="50"/>
      <c r="BE735" s="50"/>
      <c r="BF735" s="50"/>
      <c r="BG735" s="51"/>
      <c r="BH735" s="51">
        <f t="shared" si="90"/>
        <v>1</v>
      </c>
      <c r="BI735" s="51">
        <v>6</v>
      </c>
      <c r="BJ735" s="52"/>
      <c r="BK735" s="52"/>
      <c r="BL735" s="53"/>
      <c r="BM735" s="47" t="e">
        <f>COUNTIFS(A$2:$AC735,#REF!,M$2:$AL735,M735)</f>
        <v>#VALUE!</v>
      </c>
      <c r="BN735" s="47">
        <v>0</v>
      </c>
      <c r="BO735" s="54">
        <v>3</v>
      </c>
      <c r="BP735" s="54">
        <v>0</v>
      </c>
      <c r="BQ735" s="47">
        <v>3</v>
      </c>
      <c r="BR735" s="49">
        <v>1</v>
      </c>
      <c r="BS735" s="49">
        <v>1</v>
      </c>
      <c r="BT735" s="44">
        <f t="shared" si="89"/>
        <v>180</v>
      </c>
      <c r="BW735" s="40" t="s">
        <v>67</v>
      </c>
      <c r="BY735" s="55"/>
      <c r="BZ735" s="1" t="s">
        <v>22426</v>
      </c>
    </row>
    <row r="736" spans="1:78" ht="15" customHeight="1">
      <c r="A736" s="25" t="s">
        <v>3224</v>
      </c>
      <c r="B736" s="42" t="s">
        <v>5008</v>
      </c>
      <c r="D736" s="263">
        <v>0</v>
      </c>
      <c r="E736" s="42" t="s">
        <v>76</v>
      </c>
      <c r="F736" s="42" t="s">
        <v>77</v>
      </c>
      <c r="G736" s="264"/>
      <c r="H736" s="264"/>
      <c r="I736" s="42" t="s">
        <v>127</v>
      </c>
      <c r="J736" s="43" t="s">
        <v>84</v>
      </c>
      <c r="M736" s="44" t="s">
        <v>80</v>
      </c>
      <c r="N736" s="45" t="s">
        <v>85</v>
      </c>
      <c r="O736" s="42" t="s">
        <v>81</v>
      </c>
      <c r="P736" s="42" t="s">
        <v>82</v>
      </c>
      <c r="Q736" s="42" t="s">
        <v>73</v>
      </c>
      <c r="R736" s="42" t="s">
        <v>73</v>
      </c>
      <c r="S736" s="42" t="s">
        <v>471</v>
      </c>
      <c r="T736" s="42" t="s">
        <v>5009</v>
      </c>
      <c r="U736" s="42" t="s">
        <v>5009</v>
      </c>
      <c r="V736" s="42" t="s">
        <v>73</v>
      </c>
      <c r="W736" s="42" t="s">
        <v>73</v>
      </c>
      <c r="X736" s="98">
        <v>40451</v>
      </c>
      <c r="Y736" s="98">
        <v>40455</v>
      </c>
      <c r="Z736" s="44">
        <f t="shared" si="86"/>
        <v>2010</v>
      </c>
      <c r="AA736" s="44">
        <f t="shared" si="87"/>
        <v>9</v>
      </c>
      <c r="AB736" s="44">
        <v>0</v>
      </c>
      <c r="AC736" s="42" t="s">
        <v>5010</v>
      </c>
      <c r="AD736" s="42" t="s">
        <v>190</v>
      </c>
      <c r="AE736" s="42" t="s">
        <v>73</v>
      </c>
      <c r="AF736" s="42" t="s">
        <v>73</v>
      </c>
      <c r="AG736" s="42" t="s">
        <v>73</v>
      </c>
      <c r="AH736" s="42" t="s">
        <v>73</v>
      </c>
      <c r="AI736" s="42" t="s">
        <v>73</v>
      </c>
      <c r="AJ736" s="42" t="s">
        <v>73</v>
      </c>
      <c r="AK736" s="31" t="s">
        <v>892</v>
      </c>
      <c r="AL736" s="31" t="s">
        <v>892</v>
      </c>
      <c r="AM736" s="47">
        <v>1</v>
      </c>
      <c r="AN736" s="47">
        <v>1</v>
      </c>
      <c r="AO736" s="47">
        <v>1</v>
      </c>
      <c r="AP736" s="47">
        <v>88</v>
      </c>
      <c r="AQ736" s="47"/>
      <c r="AR736" s="47"/>
      <c r="AS736" s="47">
        <v>0</v>
      </c>
      <c r="AT736" s="49">
        <v>1</v>
      </c>
      <c r="AU736" s="49">
        <v>1</v>
      </c>
      <c r="AV736" s="47"/>
      <c r="AW736" s="49">
        <v>1</v>
      </c>
      <c r="AX736" s="49"/>
      <c r="AY736" s="44">
        <f t="shared" si="88"/>
        <v>5</v>
      </c>
      <c r="AZ736" s="47"/>
      <c r="BA736" s="47"/>
      <c r="BB736" s="47"/>
      <c r="BC736" s="48"/>
      <c r="BD736" s="50"/>
      <c r="BE736" s="50"/>
      <c r="BF736" s="50"/>
      <c r="BG736" s="51"/>
      <c r="BH736" s="51">
        <f t="shared" si="90"/>
        <v>1</v>
      </c>
      <c r="BI736" s="51">
        <v>6</v>
      </c>
      <c r="BJ736" s="52"/>
      <c r="BK736" s="52"/>
      <c r="BL736" s="53"/>
      <c r="BM736" s="47" t="e">
        <f>COUNTIFS(A$2:$AC736,#REF!,M$2:$AL736,M736)</f>
        <v>#VALUE!</v>
      </c>
      <c r="BN736" s="47">
        <v>0</v>
      </c>
      <c r="BO736" s="54">
        <v>5</v>
      </c>
      <c r="BP736" s="54">
        <v>0</v>
      </c>
      <c r="BQ736" s="47">
        <v>5</v>
      </c>
      <c r="BR736" s="49">
        <v>1</v>
      </c>
      <c r="BS736" s="49">
        <v>1</v>
      </c>
      <c r="BT736" s="44">
        <f t="shared" si="89"/>
        <v>183</v>
      </c>
      <c r="BW736" s="40" t="s">
        <v>67</v>
      </c>
      <c r="BY736" s="55"/>
      <c r="BZ736" s="1" t="s">
        <v>22426</v>
      </c>
    </row>
    <row r="737" spans="1:78" ht="15" customHeight="1">
      <c r="A737" s="25" t="s">
        <v>3224</v>
      </c>
      <c r="B737" s="42" t="s">
        <v>5011</v>
      </c>
      <c r="D737" s="263">
        <v>0</v>
      </c>
      <c r="E737" s="42" t="s">
        <v>76</v>
      </c>
      <c r="F737" s="42" t="s">
        <v>77</v>
      </c>
      <c r="G737" s="264"/>
      <c r="H737" s="264"/>
      <c r="I737" s="42" t="s">
        <v>127</v>
      </c>
      <c r="J737" s="43" t="s">
        <v>84</v>
      </c>
      <c r="M737" s="44" t="s">
        <v>80</v>
      </c>
      <c r="N737" s="45" t="s">
        <v>85</v>
      </c>
      <c r="O737" s="42" t="s">
        <v>86</v>
      </c>
      <c r="P737" s="42" t="s">
        <v>87</v>
      </c>
      <c r="Q737" s="42" t="s">
        <v>73</v>
      </c>
      <c r="R737" s="42" t="s">
        <v>73</v>
      </c>
      <c r="S737" s="42" t="s">
        <v>5012</v>
      </c>
      <c r="T737" s="42" t="s">
        <v>5013</v>
      </c>
      <c r="U737" s="42" t="s">
        <v>5013</v>
      </c>
      <c r="V737" s="42" t="s">
        <v>73</v>
      </c>
      <c r="W737" s="42" t="s">
        <v>73</v>
      </c>
      <c r="X737" s="98">
        <v>40453</v>
      </c>
      <c r="Y737" s="98">
        <v>40455</v>
      </c>
      <c r="Z737" s="44">
        <f t="shared" si="86"/>
        <v>2010</v>
      </c>
      <c r="AA737" s="44">
        <f t="shared" si="87"/>
        <v>10</v>
      </c>
      <c r="AB737" s="44">
        <v>0</v>
      </c>
      <c r="AC737" s="42" t="s">
        <v>583</v>
      </c>
      <c r="AD737" s="42" t="s">
        <v>584</v>
      </c>
      <c r="AE737" s="42" t="s">
        <v>73</v>
      </c>
      <c r="AF737" s="42" t="s">
        <v>73</v>
      </c>
      <c r="AG737" s="42" t="s">
        <v>73</v>
      </c>
      <c r="AH737" s="42" t="s">
        <v>73</v>
      </c>
      <c r="AI737" s="42" t="s">
        <v>73</v>
      </c>
      <c r="AJ737" s="42" t="s">
        <v>73</v>
      </c>
      <c r="AK737" s="31" t="s">
        <v>892</v>
      </c>
      <c r="AL737" s="31" t="s">
        <v>892</v>
      </c>
      <c r="AM737" s="47">
        <v>1</v>
      </c>
      <c r="AN737" s="47">
        <v>1</v>
      </c>
      <c r="AO737" s="47">
        <v>1</v>
      </c>
      <c r="AP737" s="47">
        <v>88</v>
      </c>
      <c r="AQ737" s="47"/>
      <c r="AR737" s="47"/>
      <c r="AS737" s="47">
        <v>0</v>
      </c>
      <c r="AT737" s="49">
        <v>1</v>
      </c>
      <c r="AU737" s="49">
        <v>1</v>
      </c>
      <c r="AV737" s="47"/>
      <c r="AW737" s="49">
        <v>1</v>
      </c>
      <c r="AX737" s="49"/>
      <c r="AY737" s="44">
        <f t="shared" si="88"/>
        <v>3</v>
      </c>
      <c r="AZ737" s="47"/>
      <c r="BA737" s="47"/>
      <c r="BB737" s="47"/>
      <c r="BC737" s="48"/>
      <c r="BD737" s="50"/>
      <c r="BE737" s="50"/>
      <c r="BF737" s="50"/>
      <c r="BG737" s="51"/>
      <c r="BH737" s="51">
        <f t="shared" si="90"/>
        <v>1</v>
      </c>
      <c r="BI737" s="51">
        <v>6</v>
      </c>
      <c r="BJ737" s="52"/>
      <c r="BK737" s="52"/>
      <c r="BL737" s="53"/>
      <c r="BM737" s="47" t="e">
        <f>COUNTIFS(A$2:$AC737,#REF!,M$2:$AL737,M737)</f>
        <v>#VALUE!</v>
      </c>
      <c r="BN737" s="47">
        <v>0</v>
      </c>
      <c r="BO737" s="54">
        <v>3</v>
      </c>
      <c r="BP737" s="54">
        <v>0</v>
      </c>
      <c r="BQ737" s="47">
        <v>3</v>
      </c>
      <c r="BR737" s="49">
        <v>1</v>
      </c>
      <c r="BS737" s="49">
        <v>1</v>
      </c>
      <c r="BT737" s="44">
        <f t="shared" si="89"/>
        <v>185</v>
      </c>
      <c r="BW737" s="40" t="s">
        <v>67</v>
      </c>
      <c r="BY737" s="55"/>
      <c r="BZ737" s="1" t="s">
        <v>22426</v>
      </c>
    </row>
    <row r="738" spans="1:78" ht="15" customHeight="1">
      <c r="A738" s="25" t="s">
        <v>3224</v>
      </c>
      <c r="B738" s="42" t="s">
        <v>5014</v>
      </c>
      <c r="D738" s="263">
        <v>0</v>
      </c>
      <c r="E738" s="42" t="s">
        <v>76</v>
      </c>
      <c r="F738" s="42" t="s">
        <v>77</v>
      </c>
      <c r="G738" s="264"/>
      <c r="H738" s="264"/>
      <c r="I738" s="42" t="s">
        <v>127</v>
      </c>
      <c r="J738" s="43" t="s">
        <v>84</v>
      </c>
      <c r="M738" s="44" t="s">
        <v>80</v>
      </c>
      <c r="N738" s="45" t="s">
        <v>85</v>
      </c>
      <c r="O738" s="42" t="s">
        <v>81</v>
      </c>
      <c r="P738" s="42" t="s">
        <v>82</v>
      </c>
      <c r="Q738" s="42" t="s">
        <v>73</v>
      </c>
      <c r="R738" s="42" t="s">
        <v>73</v>
      </c>
      <c r="S738" s="42" t="s">
        <v>471</v>
      </c>
      <c r="T738" s="42" t="s">
        <v>5015</v>
      </c>
      <c r="U738" s="42" t="s">
        <v>5015</v>
      </c>
      <c r="V738" s="42" t="s">
        <v>73</v>
      </c>
      <c r="W738" s="42" t="s">
        <v>73</v>
      </c>
      <c r="X738" s="98">
        <v>40459</v>
      </c>
      <c r="Y738" s="98">
        <v>40461</v>
      </c>
      <c r="Z738" s="44">
        <f t="shared" si="86"/>
        <v>2010</v>
      </c>
      <c r="AA738" s="44">
        <f t="shared" si="87"/>
        <v>10</v>
      </c>
      <c r="AB738" s="44">
        <v>0</v>
      </c>
      <c r="AC738" s="42" t="s">
        <v>1119</v>
      </c>
      <c r="AD738" s="42" t="s">
        <v>483</v>
      </c>
      <c r="AE738" s="42" t="s">
        <v>73</v>
      </c>
      <c r="AF738" s="42" t="s">
        <v>73</v>
      </c>
      <c r="AG738" s="42" t="s">
        <v>73</v>
      </c>
      <c r="AH738" s="42" t="s">
        <v>73</v>
      </c>
      <c r="AI738" s="42" t="s">
        <v>73</v>
      </c>
      <c r="AJ738" s="42" t="s">
        <v>73</v>
      </c>
      <c r="AK738" s="31" t="s">
        <v>892</v>
      </c>
      <c r="AL738" s="31" t="s">
        <v>892</v>
      </c>
      <c r="AM738" s="47">
        <v>1</v>
      </c>
      <c r="AN738" s="47">
        <v>1</v>
      </c>
      <c r="AO738" s="47">
        <v>1</v>
      </c>
      <c r="AP738" s="47">
        <v>88</v>
      </c>
      <c r="AQ738" s="47"/>
      <c r="AR738" s="47"/>
      <c r="AS738" s="47">
        <v>0</v>
      </c>
      <c r="AT738" s="49">
        <v>1</v>
      </c>
      <c r="AU738" s="49">
        <v>1</v>
      </c>
      <c r="AV738" s="47"/>
      <c r="AW738" s="49">
        <v>1</v>
      </c>
      <c r="AX738" s="49"/>
      <c r="AY738" s="44">
        <f t="shared" si="88"/>
        <v>3</v>
      </c>
      <c r="AZ738" s="47"/>
      <c r="BA738" s="47"/>
      <c r="BB738" s="47"/>
      <c r="BC738" s="48"/>
      <c r="BD738" s="50"/>
      <c r="BE738" s="50"/>
      <c r="BF738" s="50"/>
      <c r="BG738" s="51"/>
      <c r="BH738" s="51">
        <f t="shared" si="90"/>
        <v>1</v>
      </c>
      <c r="BI738" s="51">
        <v>6</v>
      </c>
      <c r="BJ738" s="52"/>
      <c r="BK738" s="52"/>
      <c r="BL738" s="53"/>
      <c r="BM738" s="47" t="e">
        <f>COUNTIFS(A$2:$AC738,#REF!,M$2:$AL738,M738)</f>
        <v>#VALUE!</v>
      </c>
      <c r="BN738" s="47">
        <v>0</v>
      </c>
      <c r="BO738" s="54">
        <v>3</v>
      </c>
      <c r="BP738" s="54">
        <v>0</v>
      </c>
      <c r="BQ738" s="47">
        <v>3</v>
      </c>
      <c r="BR738" s="49">
        <v>1</v>
      </c>
      <c r="BS738" s="49">
        <v>1</v>
      </c>
      <c r="BT738" s="44">
        <f t="shared" si="89"/>
        <v>191</v>
      </c>
      <c r="BW738" s="40" t="s">
        <v>67</v>
      </c>
      <c r="BY738" s="55"/>
      <c r="BZ738" s="1" t="s">
        <v>22426</v>
      </c>
    </row>
    <row r="739" spans="1:78" ht="15" customHeight="1">
      <c r="A739" s="25" t="s">
        <v>3224</v>
      </c>
      <c r="B739" s="42" t="s">
        <v>5016</v>
      </c>
      <c r="D739" s="263">
        <v>0</v>
      </c>
      <c r="E739" s="42" t="s">
        <v>76</v>
      </c>
      <c r="F739" s="42" t="s">
        <v>77</v>
      </c>
      <c r="G739" s="264"/>
      <c r="H739" s="264"/>
      <c r="I739" s="42" t="s">
        <v>127</v>
      </c>
      <c r="J739" s="43" t="s">
        <v>84</v>
      </c>
      <c r="M739" s="44" t="s">
        <v>80</v>
      </c>
      <c r="N739" s="45" t="s">
        <v>85</v>
      </c>
      <c r="O739" s="42" t="s">
        <v>215</v>
      </c>
      <c r="P739" s="42" t="s">
        <v>216</v>
      </c>
      <c r="Q739" s="42" t="s">
        <v>73</v>
      </c>
      <c r="R739" s="42" t="s">
        <v>73</v>
      </c>
      <c r="S739" s="42" t="s">
        <v>5017</v>
      </c>
      <c r="T739" s="42" t="s">
        <v>5018</v>
      </c>
      <c r="U739" s="42" t="s">
        <v>5018</v>
      </c>
      <c r="V739" s="42" t="s">
        <v>73</v>
      </c>
      <c r="W739" s="42" t="s">
        <v>73</v>
      </c>
      <c r="X739" s="98">
        <v>40465</v>
      </c>
      <c r="Y739" s="98">
        <v>40490</v>
      </c>
      <c r="Z739" s="44">
        <f t="shared" si="86"/>
        <v>2010</v>
      </c>
      <c r="AA739" s="44">
        <f t="shared" si="87"/>
        <v>10</v>
      </c>
      <c r="AB739" s="44">
        <v>0</v>
      </c>
      <c r="AC739" s="42" t="s">
        <v>5019</v>
      </c>
      <c r="AD739" s="42" t="s">
        <v>5020</v>
      </c>
      <c r="AE739" s="42" t="s">
        <v>73</v>
      </c>
      <c r="AF739" s="42" t="s">
        <v>73</v>
      </c>
      <c r="AG739" s="42" t="s">
        <v>73</v>
      </c>
      <c r="AH739" s="42" t="s">
        <v>73</v>
      </c>
      <c r="AI739" s="42" t="s">
        <v>73</v>
      </c>
      <c r="AJ739" s="42" t="s">
        <v>73</v>
      </c>
      <c r="AK739" s="31" t="s">
        <v>892</v>
      </c>
      <c r="AL739" s="31" t="s">
        <v>892</v>
      </c>
      <c r="AM739" s="47">
        <v>1</v>
      </c>
      <c r="AN739" s="47">
        <v>1</v>
      </c>
      <c r="AO739" s="47">
        <v>1</v>
      </c>
      <c r="AP739" s="47">
        <v>88</v>
      </c>
      <c r="AQ739" s="47"/>
      <c r="AR739" s="47"/>
      <c r="AS739" s="47">
        <v>0</v>
      </c>
      <c r="AT739" s="49">
        <v>1</v>
      </c>
      <c r="AU739" s="49">
        <v>1</v>
      </c>
      <c r="AV739" s="47"/>
      <c r="AW739" s="49">
        <v>1</v>
      </c>
      <c r="AX739" s="49"/>
      <c r="AY739" s="44">
        <f t="shared" si="88"/>
        <v>26</v>
      </c>
      <c r="AZ739" s="47"/>
      <c r="BA739" s="47"/>
      <c r="BB739" s="47"/>
      <c r="BC739" s="48"/>
      <c r="BD739" s="50"/>
      <c r="BE739" s="62" t="s">
        <v>217</v>
      </c>
      <c r="BF739" s="50"/>
      <c r="BG739" s="51"/>
      <c r="BH739" s="51">
        <f t="shared" si="90"/>
        <v>1</v>
      </c>
      <c r="BI739" s="51">
        <v>6</v>
      </c>
      <c r="BJ739" s="52"/>
      <c r="BK739" s="52"/>
      <c r="BL739" s="53"/>
      <c r="BM739" s="47" t="e">
        <f>COUNTIFS(A$2:$AC739,#REF!,M$2:$AL739,M739)</f>
        <v>#VALUE!</v>
      </c>
      <c r="BN739" s="47">
        <v>0</v>
      </c>
      <c r="BO739" s="54">
        <v>26</v>
      </c>
      <c r="BP739" s="54">
        <v>0</v>
      </c>
      <c r="BQ739" s="47">
        <v>26</v>
      </c>
      <c r="BR739" s="49">
        <v>1</v>
      </c>
      <c r="BS739" s="49">
        <v>1</v>
      </c>
      <c r="BT739" s="44">
        <f t="shared" si="89"/>
        <v>197</v>
      </c>
      <c r="BW739" s="40" t="s">
        <v>67</v>
      </c>
      <c r="BY739" s="55"/>
      <c r="BZ739" s="1" t="s">
        <v>22426</v>
      </c>
    </row>
    <row r="740" spans="1:78" ht="15" customHeight="1">
      <c r="A740" s="25" t="s">
        <v>3224</v>
      </c>
      <c r="B740" s="42" t="s">
        <v>5021</v>
      </c>
      <c r="D740" s="263">
        <v>0</v>
      </c>
      <c r="E740" s="42" t="s">
        <v>76</v>
      </c>
      <c r="F740" s="42" t="s">
        <v>77</v>
      </c>
      <c r="G740" s="264"/>
      <c r="H740" s="264"/>
      <c r="I740" s="42" t="s">
        <v>127</v>
      </c>
      <c r="J740" s="43" t="s">
        <v>84</v>
      </c>
      <c r="M740" s="44" t="s">
        <v>80</v>
      </c>
      <c r="N740" s="45" t="s">
        <v>85</v>
      </c>
      <c r="O740" s="42" t="s">
        <v>100</v>
      </c>
      <c r="P740" s="42" t="s">
        <v>101</v>
      </c>
      <c r="Q740" s="42" t="s">
        <v>73</v>
      </c>
      <c r="R740" s="42" t="s">
        <v>73</v>
      </c>
      <c r="S740" s="42" t="s">
        <v>5022</v>
      </c>
      <c r="T740" s="42" t="s">
        <v>5023</v>
      </c>
      <c r="U740" s="42" t="s">
        <v>5023</v>
      </c>
      <c r="V740" s="42" t="s">
        <v>73</v>
      </c>
      <c r="W740" s="42" t="s">
        <v>73</v>
      </c>
      <c r="X740" s="98">
        <v>40466</v>
      </c>
      <c r="Y740" s="98">
        <v>40471</v>
      </c>
      <c r="Z740" s="44">
        <f t="shared" si="86"/>
        <v>2010</v>
      </c>
      <c r="AA740" s="44">
        <f t="shared" si="87"/>
        <v>10</v>
      </c>
      <c r="AB740" s="44">
        <v>0</v>
      </c>
      <c r="AC740" s="42" t="s">
        <v>5024</v>
      </c>
      <c r="AD740" s="42" t="s">
        <v>1138</v>
      </c>
      <c r="AE740" s="42" t="s">
        <v>73</v>
      </c>
      <c r="AF740" s="42" t="s">
        <v>73</v>
      </c>
      <c r="AG740" s="42" t="s">
        <v>73</v>
      </c>
      <c r="AH740" s="42" t="s">
        <v>73</v>
      </c>
      <c r="AI740" s="42" t="s">
        <v>73</v>
      </c>
      <c r="AJ740" s="42" t="s">
        <v>73</v>
      </c>
      <c r="AK740" s="31" t="s">
        <v>892</v>
      </c>
      <c r="AL740" s="31" t="s">
        <v>892</v>
      </c>
      <c r="AM740" s="47">
        <v>1</v>
      </c>
      <c r="AN740" s="47">
        <v>1</v>
      </c>
      <c r="AO740" s="47">
        <v>1</v>
      </c>
      <c r="AP740" s="47">
        <v>88</v>
      </c>
      <c r="AQ740" s="47"/>
      <c r="AR740" s="47"/>
      <c r="AS740" s="47">
        <v>0</v>
      </c>
      <c r="AT740" s="49">
        <v>1</v>
      </c>
      <c r="AU740" s="49">
        <v>1</v>
      </c>
      <c r="AV740" s="47"/>
      <c r="AW740" s="49">
        <v>1</v>
      </c>
      <c r="AX740" s="49"/>
      <c r="AY740" s="44">
        <f t="shared" si="88"/>
        <v>6</v>
      </c>
      <c r="AZ740" s="47"/>
      <c r="BA740" s="47"/>
      <c r="BB740" s="47"/>
      <c r="BC740" s="48"/>
      <c r="BD740" s="50"/>
      <c r="BE740" s="50"/>
      <c r="BF740" s="50"/>
      <c r="BG740" s="51"/>
      <c r="BH740" s="51">
        <f t="shared" si="90"/>
        <v>1</v>
      </c>
      <c r="BI740" s="51">
        <v>6</v>
      </c>
      <c r="BJ740" s="52"/>
      <c r="BK740" s="52"/>
      <c r="BL740" s="53"/>
      <c r="BM740" s="47" t="e">
        <f>COUNTIFS(A$2:$AC740,#REF!,M$2:$AL740,M740)</f>
        <v>#VALUE!</v>
      </c>
      <c r="BN740" s="47">
        <v>0</v>
      </c>
      <c r="BO740" s="54">
        <v>6</v>
      </c>
      <c r="BP740" s="54">
        <v>0</v>
      </c>
      <c r="BQ740" s="47">
        <v>6</v>
      </c>
      <c r="BR740" s="49">
        <v>1</v>
      </c>
      <c r="BS740" s="49">
        <v>1</v>
      </c>
      <c r="BT740" s="44">
        <f t="shared" si="89"/>
        <v>198</v>
      </c>
      <c r="BW740" s="40" t="s">
        <v>67</v>
      </c>
      <c r="BY740" s="55"/>
      <c r="BZ740" s="1" t="s">
        <v>22426</v>
      </c>
    </row>
    <row r="741" spans="1:78" ht="15" customHeight="1">
      <c r="A741" s="25" t="s">
        <v>3224</v>
      </c>
      <c r="B741" s="42" t="s">
        <v>5025</v>
      </c>
      <c r="D741" s="263">
        <v>0</v>
      </c>
      <c r="E741" s="42" t="s">
        <v>76</v>
      </c>
      <c r="F741" s="42" t="s">
        <v>77</v>
      </c>
      <c r="G741" s="264"/>
      <c r="H741" s="264"/>
      <c r="I741" s="42" t="s">
        <v>127</v>
      </c>
      <c r="J741" s="43" t="s">
        <v>84</v>
      </c>
      <c r="M741" s="44" t="s">
        <v>80</v>
      </c>
      <c r="N741" s="45" t="s">
        <v>85</v>
      </c>
      <c r="O741" s="42" t="s">
        <v>100</v>
      </c>
      <c r="P741" s="42" t="s">
        <v>101</v>
      </c>
      <c r="Q741" s="42" t="s">
        <v>73</v>
      </c>
      <c r="R741" s="42" t="s">
        <v>73</v>
      </c>
      <c r="S741" s="42" t="s">
        <v>5026</v>
      </c>
      <c r="T741" s="42" t="s">
        <v>1606</v>
      </c>
      <c r="U741" s="42" t="s">
        <v>1606</v>
      </c>
      <c r="V741" s="42" t="s">
        <v>73</v>
      </c>
      <c r="W741" s="42" t="s">
        <v>73</v>
      </c>
      <c r="X741" s="98">
        <v>40467</v>
      </c>
      <c r="Y741" s="98">
        <v>40469</v>
      </c>
      <c r="Z741" s="44">
        <f t="shared" si="86"/>
        <v>2010</v>
      </c>
      <c r="AA741" s="44">
        <f t="shared" si="87"/>
        <v>10</v>
      </c>
      <c r="AB741" s="44">
        <v>0</v>
      </c>
      <c r="AC741" s="42" t="s">
        <v>4957</v>
      </c>
      <c r="AD741" s="42" t="s">
        <v>1607</v>
      </c>
      <c r="AE741" s="42" t="s">
        <v>73</v>
      </c>
      <c r="AF741" s="42" t="s">
        <v>73</v>
      </c>
      <c r="AG741" s="42" t="s">
        <v>73</v>
      </c>
      <c r="AH741" s="42" t="s">
        <v>73</v>
      </c>
      <c r="AI741" s="42" t="s">
        <v>5027</v>
      </c>
      <c r="AJ741" s="42" t="s">
        <v>5028</v>
      </c>
      <c r="AK741" s="31" t="s">
        <v>892</v>
      </c>
      <c r="AL741" s="31" t="s">
        <v>892</v>
      </c>
      <c r="AM741" s="47">
        <v>1</v>
      </c>
      <c r="AN741" s="47">
        <v>1</v>
      </c>
      <c r="AO741" s="47">
        <v>1</v>
      </c>
      <c r="AP741" s="47">
        <v>88</v>
      </c>
      <c r="AQ741" s="47"/>
      <c r="AR741" s="47"/>
      <c r="AS741" s="47">
        <v>0</v>
      </c>
      <c r="AT741" s="49">
        <v>1</v>
      </c>
      <c r="AU741" s="49">
        <v>1</v>
      </c>
      <c r="AV741" s="47"/>
      <c r="AW741" s="49">
        <v>1</v>
      </c>
      <c r="AX741" s="49"/>
      <c r="AY741" s="44">
        <f t="shared" si="88"/>
        <v>3</v>
      </c>
      <c r="AZ741" s="47"/>
      <c r="BA741" s="47"/>
      <c r="BB741" s="47"/>
      <c r="BC741" s="48"/>
      <c r="BD741" s="50"/>
      <c r="BE741" s="50"/>
      <c r="BF741" s="50"/>
      <c r="BG741" s="51"/>
      <c r="BH741" s="51">
        <f t="shared" si="90"/>
        <v>1</v>
      </c>
      <c r="BI741" s="51">
        <v>7</v>
      </c>
      <c r="BJ741" s="52"/>
      <c r="BK741" s="52"/>
      <c r="BL741" s="53"/>
      <c r="BM741" s="47" t="e">
        <f>COUNTIFS(A$2:$AC741,#REF!,M$2:$AL741,M741)</f>
        <v>#VALUE!</v>
      </c>
      <c r="BN741" s="47">
        <v>0</v>
      </c>
      <c r="BO741" s="54">
        <v>3</v>
      </c>
      <c r="BP741" s="54">
        <v>0</v>
      </c>
      <c r="BQ741" s="47">
        <v>3</v>
      </c>
      <c r="BR741" s="49">
        <v>1</v>
      </c>
      <c r="BS741" s="49">
        <v>1</v>
      </c>
      <c r="BT741" s="44">
        <f t="shared" si="89"/>
        <v>199</v>
      </c>
      <c r="BW741" s="40" t="s">
        <v>67</v>
      </c>
      <c r="BY741" s="55"/>
      <c r="BZ741" s="1" t="s">
        <v>22426</v>
      </c>
    </row>
    <row r="742" spans="1:78" ht="15" customHeight="1">
      <c r="A742" s="25" t="s">
        <v>3224</v>
      </c>
      <c r="B742" s="42" t="s">
        <v>5029</v>
      </c>
      <c r="D742" s="263">
        <v>0</v>
      </c>
      <c r="E742" s="42" t="s">
        <v>76</v>
      </c>
      <c r="F742" s="42" t="s">
        <v>77</v>
      </c>
      <c r="G742" s="264"/>
      <c r="H742" s="264"/>
      <c r="I742" s="42" t="s">
        <v>127</v>
      </c>
      <c r="J742" s="43" t="s">
        <v>84</v>
      </c>
      <c r="M742" s="44" t="s">
        <v>80</v>
      </c>
      <c r="N742" s="45" t="s">
        <v>85</v>
      </c>
      <c r="O742" s="42" t="s">
        <v>86</v>
      </c>
      <c r="P742" s="42" t="s">
        <v>87</v>
      </c>
      <c r="Q742" s="42" t="s">
        <v>73</v>
      </c>
      <c r="R742" s="42" t="s">
        <v>73</v>
      </c>
      <c r="S742" s="42" t="s">
        <v>5030</v>
      </c>
      <c r="T742" s="42" t="s">
        <v>5031</v>
      </c>
      <c r="U742" s="42" t="s">
        <v>5031</v>
      </c>
      <c r="V742" s="42" t="s">
        <v>73</v>
      </c>
      <c r="W742" s="42" t="s">
        <v>73</v>
      </c>
      <c r="X742" s="98">
        <v>40474</v>
      </c>
      <c r="Y742" s="98">
        <v>40475</v>
      </c>
      <c r="Z742" s="44">
        <f t="shared" si="86"/>
        <v>2010</v>
      </c>
      <c r="AA742" s="44">
        <f t="shared" si="87"/>
        <v>10</v>
      </c>
      <c r="AB742" s="44">
        <v>0</v>
      </c>
      <c r="AC742" s="42" t="s">
        <v>223</v>
      </c>
      <c r="AD742" s="42" t="s">
        <v>224</v>
      </c>
      <c r="AE742" s="42" t="s">
        <v>73</v>
      </c>
      <c r="AF742" s="42" t="s">
        <v>73</v>
      </c>
      <c r="AG742" s="42" t="s">
        <v>73</v>
      </c>
      <c r="AH742" s="42" t="s">
        <v>73</v>
      </c>
      <c r="AI742" s="42" t="s">
        <v>73</v>
      </c>
      <c r="AJ742" s="42" t="s">
        <v>73</v>
      </c>
      <c r="AK742" s="31" t="s">
        <v>892</v>
      </c>
      <c r="AL742" s="31" t="s">
        <v>892</v>
      </c>
      <c r="AM742" s="47">
        <v>1</v>
      </c>
      <c r="AN742" s="47">
        <v>1</v>
      </c>
      <c r="AO742" s="47">
        <v>1</v>
      </c>
      <c r="AP742" s="47">
        <v>88</v>
      </c>
      <c r="AQ742" s="47"/>
      <c r="AR742" s="47"/>
      <c r="AS742" s="47">
        <v>0</v>
      </c>
      <c r="AT742" s="49">
        <v>1</v>
      </c>
      <c r="AU742" s="49">
        <v>1</v>
      </c>
      <c r="AV742" s="47"/>
      <c r="AW742" s="49">
        <v>1</v>
      </c>
      <c r="AX742" s="49"/>
      <c r="AY742" s="44">
        <f t="shared" si="88"/>
        <v>2</v>
      </c>
      <c r="AZ742" s="47"/>
      <c r="BA742" s="47"/>
      <c r="BB742" s="47"/>
      <c r="BC742" s="48"/>
      <c r="BD742" s="50"/>
      <c r="BE742" s="50"/>
      <c r="BF742" s="50"/>
      <c r="BG742" s="51"/>
      <c r="BH742" s="51">
        <f t="shared" si="90"/>
        <v>1</v>
      </c>
      <c r="BI742" s="51">
        <v>7</v>
      </c>
      <c r="BJ742" s="52"/>
      <c r="BK742" s="52"/>
      <c r="BL742" s="53"/>
      <c r="BM742" s="47" t="e">
        <f>COUNTIFS(A$2:$AC742,#REF!,M$2:$AL742,M742)</f>
        <v>#VALUE!</v>
      </c>
      <c r="BN742" s="47">
        <v>0</v>
      </c>
      <c r="BO742" s="54">
        <v>2</v>
      </c>
      <c r="BP742" s="54">
        <v>0</v>
      </c>
      <c r="BQ742" s="47">
        <v>2</v>
      </c>
      <c r="BR742" s="49">
        <v>1</v>
      </c>
      <c r="BS742" s="49">
        <v>1</v>
      </c>
      <c r="BT742" s="44">
        <f t="shared" si="89"/>
        <v>206</v>
      </c>
      <c r="BW742" s="40" t="s">
        <v>67</v>
      </c>
      <c r="BY742" s="55"/>
      <c r="BZ742" s="1" t="s">
        <v>22426</v>
      </c>
    </row>
    <row r="743" spans="1:78" ht="15" customHeight="1">
      <c r="A743" s="25" t="s">
        <v>3224</v>
      </c>
      <c r="B743" s="42" t="s">
        <v>5032</v>
      </c>
      <c r="D743" s="263">
        <v>0</v>
      </c>
      <c r="E743" s="42" t="s">
        <v>76</v>
      </c>
      <c r="F743" s="42" t="s">
        <v>77</v>
      </c>
      <c r="G743" s="264"/>
      <c r="H743" s="264"/>
      <c r="I743" s="42" t="s">
        <v>127</v>
      </c>
      <c r="J743" s="43" t="s">
        <v>84</v>
      </c>
      <c r="M743" s="44" t="s">
        <v>80</v>
      </c>
      <c r="N743" s="45" t="s">
        <v>85</v>
      </c>
      <c r="O743" s="42" t="s">
        <v>81</v>
      </c>
      <c r="P743" s="42" t="s">
        <v>82</v>
      </c>
      <c r="Q743" s="42" t="s">
        <v>73</v>
      </c>
      <c r="R743" s="42" t="s">
        <v>73</v>
      </c>
      <c r="S743" s="42" t="s">
        <v>471</v>
      </c>
      <c r="T743" s="42" t="s">
        <v>5033</v>
      </c>
      <c r="U743" s="42" t="s">
        <v>5033</v>
      </c>
      <c r="V743" s="42" t="s">
        <v>73</v>
      </c>
      <c r="W743" s="42" t="s">
        <v>73</v>
      </c>
      <c r="X743" s="98">
        <v>40474</v>
      </c>
      <c r="Y743" s="98">
        <v>40475</v>
      </c>
      <c r="Z743" s="44">
        <f t="shared" si="86"/>
        <v>2010</v>
      </c>
      <c r="AA743" s="44">
        <f t="shared" si="87"/>
        <v>10</v>
      </c>
      <c r="AB743" s="44">
        <v>0</v>
      </c>
      <c r="AC743" s="42" t="s">
        <v>5034</v>
      </c>
      <c r="AD743" s="42" t="s">
        <v>5035</v>
      </c>
      <c r="AE743" s="42" t="s">
        <v>73</v>
      </c>
      <c r="AF743" s="42" t="s">
        <v>73</v>
      </c>
      <c r="AG743" s="42" t="s">
        <v>73</v>
      </c>
      <c r="AH743" s="42" t="s">
        <v>73</v>
      </c>
      <c r="AI743" s="42" t="s">
        <v>73</v>
      </c>
      <c r="AJ743" s="42" t="s">
        <v>73</v>
      </c>
      <c r="AK743" s="31" t="s">
        <v>892</v>
      </c>
      <c r="AL743" s="31" t="s">
        <v>892</v>
      </c>
      <c r="AM743" s="47">
        <v>1</v>
      </c>
      <c r="AN743" s="47">
        <v>1</v>
      </c>
      <c r="AO743" s="47">
        <v>1</v>
      </c>
      <c r="AP743" s="47">
        <v>88</v>
      </c>
      <c r="AQ743" s="47"/>
      <c r="AR743" s="47"/>
      <c r="AS743" s="47">
        <v>0</v>
      </c>
      <c r="AT743" s="49">
        <v>1</v>
      </c>
      <c r="AU743" s="49">
        <v>1</v>
      </c>
      <c r="AV743" s="47"/>
      <c r="AW743" s="49">
        <v>1</v>
      </c>
      <c r="AX743" s="49"/>
      <c r="AY743" s="44">
        <f t="shared" si="88"/>
        <v>2</v>
      </c>
      <c r="AZ743" s="47"/>
      <c r="BA743" s="47"/>
      <c r="BB743" s="47"/>
      <c r="BC743" s="48"/>
      <c r="BD743" s="50"/>
      <c r="BE743" s="50"/>
      <c r="BF743" s="50"/>
      <c r="BG743" s="51"/>
      <c r="BH743" s="51">
        <f t="shared" si="90"/>
        <v>1</v>
      </c>
      <c r="BI743" s="51">
        <v>3</v>
      </c>
      <c r="BJ743" s="52"/>
      <c r="BK743" s="52"/>
      <c r="BL743" s="53"/>
      <c r="BM743" s="47" t="e">
        <f>COUNTIFS(A$2:$AC743,#REF!,M$2:$AL743,M743)</f>
        <v>#VALUE!</v>
      </c>
      <c r="BN743" s="47">
        <v>0</v>
      </c>
      <c r="BO743" s="54">
        <v>2</v>
      </c>
      <c r="BP743" s="54">
        <v>0</v>
      </c>
      <c r="BQ743" s="47">
        <v>2</v>
      </c>
      <c r="BR743" s="49">
        <v>1</v>
      </c>
      <c r="BS743" s="49">
        <v>1</v>
      </c>
      <c r="BT743" s="44">
        <f t="shared" si="89"/>
        <v>206</v>
      </c>
      <c r="BW743" s="40" t="s">
        <v>67</v>
      </c>
      <c r="BY743" s="55"/>
      <c r="BZ743" s="1" t="s">
        <v>22426</v>
      </c>
    </row>
    <row r="744" spans="1:78" ht="15" customHeight="1">
      <c r="A744" s="25" t="s">
        <v>3224</v>
      </c>
      <c r="B744" s="42" t="s">
        <v>5036</v>
      </c>
      <c r="D744" s="263">
        <v>0</v>
      </c>
      <c r="E744" s="42" t="s">
        <v>76</v>
      </c>
      <c r="F744" s="42" t="s">
        <v>77</v>
      </c>
      <c r="G744" s="264"/>
      <c r="H744" s="264"/>
      <c r="I744" s="42" t="s">
        <v>127</v>
      </c>
      <c r="J744" s="43" t="s">
        <v>84</v>
      </c>
      <c r="M744" s="44" t="s">
        <v>80</v>
      </c>
      <c r="N744" s="45" t="s">
        <v>85</v>
      </c>
      <c r="O744" s="42" t="s">
        <v>106</v>
      </c>
      <c r="P744" s="42" t="s">
        <v>107</v>
      </c>
      <c r="Q744" s="42" t="s">
        <v>73</v>
      </c>
      <c r="R744" s="42" t="s">
        <v>73</v>
      </c>
      <c r="S744" s="42" t="s">
        <v>5037</v>
      </c>
      <c r="T744" s="42" t="s">
        <v>5038</v>
      </c>
      <c r="U744" s="42" t="s">
        <v>5038</v>
      </c>
      <c r="V744" s="42" t="s">
        <v>73</v>
      </c>
      <c r="W744" s="42" t="s">
        <v>73</v>
      </c>
      <c r="X744" s="98">
        <v>40481</v>
      </c>
      <c r="Y744" s="98">
        <v>40482</v>
      </c>
      <c r="Z744" s="44">
        <f t="shared" si="86"/>
        <v>2010</v>
      </c>
      <c r="AA744" s="44">
        <f t="shared" si="87"/>
        <v>10</v>
      </c>
      <c r="AB744" s="44">
        <v>0</v>
      </c>
      <c r="AC744" s="42" t="s">
        <v>1177</v>
      </c>
      <c r="AD744" s="42" t="s">
        <v>5039</v>
      </c>
      <c r="AE744" s="42" t="s">
        <v>73</v>
      </c>
      <c r="AF744" s="42" t="s">
        <v>73</v>
      </c>
      <c r="AG744" s="42" t="s">
        <v>73</v>
      </c>
      <c r="AH744" s="42" t="s">
        <v>73</v>
      </c>
      <c r="AI744" s="42" t="s">
        <v>73</v>
      </c>
      <c r="AJ744" s="42" t="s">
        <v>73</v>
      </c>
      <c r="AK744" s="31" t="s">
        <v>892</v>
      </c>
      <c r="AL744" s="31" t="s">
        <v>892</v>
      </c>
      <c r="AM744" s="47">
        <v>1</v>
      </c>
      <c r="AN744" s="47">
        <v>1</v>
      </c>
      <c r="AO744" s="47">
        <v>1</v>
      </c>
      <c r="AP744" s="47">
        <v>88</v>
      </c>
      <c r="AQ744" s="47"/>
      <c r="AR744" s="47"/>
      <c r="AS744" s="47">
        <v>0</v>
      </c>
      <c r="AT744" s="49">
        <v>1</v>
      </c>
      <c r="AU744" s="49">
        <v>1</v>
      </c>
      <c r="AV744" s="47"/>
      <c r="AW744" s="49">
        <v>1</v>
      </c>
      <c r="AX744" s="49"/>
      <c r="AY744" s="44">
        <f t="shared" si="88"/>
        <v>2</v>
      </c>
      <c r="AZ744" s="47"/>
      <c r="BA744" s="47"/>
      <c r="BB744" s="47"/>
      <c r="BC744" s="48"/>
      <c r="BD744" s="50"/>
      <c r="BE744" s="50"/>
      <c r="BF744" s="50"/>
      <c r="BG744" s="51"/>
      <c r="BH744" s="51">
        <f t="shared" si="90"/>
        <v>1</v>
      </c>
      <c r="BI744" s="51">
        <v>8</v>
      </c>
      <c r="BJ744" s="52"/>
      <c r="BK744" s="52"/>
      <c r="BL744" s="53"/>
      <c r="BM744" s="47" t="e">
        <f>COUNTIFS(A$2:$AC744,#REF!,M$2:$AL744,M744)</f>
        <v>#VALUE!</v>
      </c>
      <c r="BN744" s="47">
        <v>0</v>
      </c>
      <c r="BO744" s="54">
        <v>2</v>
      </c>
      <c r="BP744" s="54">
        <v>0</v>
      </c>
      <c r="BQ744" s="47">
        <v>2</v>
      </c>
      <c r="BR744" s="49">
        <v>1</v>
      </c>
      <c r="BS744" s="49">
        <v>1</v>
      </c>
      <c r="BT744" s="44">
        <f t="shared" si="89"/>
        <v>213</v>
      </c>
      <c r="BW744" s="40" t="s">
        <v>67</v>
      </c>
      <c r="BY744" s="55"/>
      <c r="BZ744" s="1" t="s">
        <v>22426</v>
      </c>
    </row>
    <row r="745" spans="1:78" ht="15" customHeight="1">
      <c r="A745" s="25" t="s">
        <v>3224</v>
      </c>
      <c r="B745" s="42" t="s">
        <v>5040</v>
      </c>
      <c r="D745" s="263">
        <v>0</v>
      </c>
      <c r="E745" s="42" t="s">
        <v>76</v>
      </c>
      <c r="F745" s="42" t="s">
        <v>77</v>
      </c>
      <c r="G745" s="264"/>
      <c r="H745" s="264"/>
      <c r="I745" s="42" t="s">
        <v>127</v>
      </c>
      <c r="J745" s="43" t="s">
        <v>84</v>
      </c>
      <c r="M745" s="44" t="s">
        <v>80</v>
      </c>
      <c r="N745" s="45" t="s">
        <v>85</v>
      </c>
      <c r="O745" s="42" t="s">
        <v>100</v>
      </c>
      <c r="P745" s="42" t="s">
        <v>101</v>
      </c>
      <c r="Q745" s="42" t="s">
        <v>73</v>
      </c>
      <c r="R745" s="42" t="s">
        <v>73</v>
      </c>
      <c r="S745" s="42" t="s">
        <v>5041</v>
      </c>
      <c r="T745" s="42" t="s">
        <v>5042</v>
      </c>
      <c r="U745" s="42" t="s">
        <v>5042</v>
      </c>
      <c r="V745" s="42" t="s">
        <v>73</v>
      </c>
      <c r="W745" s="42" t="s">
        <v>73</v>
      </c>
      <c r="X745" s="98">
        <v>40487</v>
      </c>
      <c r="Y745" s="98">
        <v>40489</v>
      </c>
      <c r="Z745" s="44">
        <f t="shared" si="86"/>
        <v>2010</v>
      </c>
      <c r="AA745" s="44">
        <f t="shared" si="87"/>
        <v>11</v>
      </c>
      <c r="AB745" s="44">
        <v>0</v>
      </c>
      <c r="AC745" s="42" t="s">
        <v>5043</v>
      </c>
      <c r="AD745" s="42" t="s">
        <v>5044</v>
      </c>
      <c r="AE745" s="42" t="s">
        <v>73</v>
      </c>
      <c r="AF745" s="42" t="s">
        <v>73</v>
      </c>
      <c r="AG745" s="42" t="s">
        <v>73</v>
      </c>
      <c r="AH745" s="42" t="s">
        <v>73</v>
      </c>
      <c r="AI745" s="42" t="s">
        <v>73</v>
      </c>
      <c r="AJ745" s="42" t="s">
        <v>73</v>
      </c>
      <c r="AK745" s="31" t="s">
        <v>892</v>
      </c>
      <c r="AL745" s="31" t="s">
        <v>892</v>
      </c>
      <c r="AM745" s="47">
        <v>1</v>
      </c>
      <c r="AN745" s="47">
        <v>1</v>
      </c>
      <c r="AO745" s="47">
        <v>1</v>
      </c>
      <c r="AP745" s="47">
        <v>88</v>
      </c>
      <c r="AQ745" s="47"/>
      <c r="AR745" s="47"/>
      <c r="AS745" s="47">
        <v>0</v>
      </c>
      <c r="AT745" s="49">
        <v>1</v>
      </c>
      <c r="AU745" s="49">
        <v>1</v>
      </c>
      <c r="AV745" s="47"/>
      <c r="AW745" s="49">
        <v>1</v>
      </c>
      <c r="AX745" s="49"/>
      <c r="AY745" s="44">
        <f t="shared" si="88"/>
        <v>3</v>
      </c>
      <c r="AZ745" s="47"/>
      <c r="BA745" s="47"/>
      <c r="BB745" s="47"/>
      <c r="BC745" s="48"/>
      <c r="BD745" s="50"/>
      <c r="BE745" s="50"/>
      <c r="BF745" s="50"/>
      <c r="BG745" s="51"/>
      <c r="BH745" s="51">
        <f t="shared" si="90"/>
        <v>1</v>
      </c>
      <c r="BI745" s="51">
        <v>99</v>
      </c>
      <c r="BJ745" s="52"/>
      <c r="BK745" s="52"/>
      <c r="BL745" s="53"/>
      <c r="BM745" s="47" t="e">
        <f>COUNTIFS(A$2:$AC745,#REF!,M$2:$AL745,M745)</f>
        <v>#VALUE!</v>
      </c>
      <c r="BN745" s="47">
        <v>0</v>
      </c>
      <c r="BO745" s="54">
        <v>3</v>
      </c>
      <c r="BP745" s="54">
        <v>0</v>
      </c>
      <c r="BQ745" s="47">
        <v>3</v>
      </c>
      <c r="BR745" s="49">
        <v>1</v>
      </c>
      <c r="BS745" s="49">
        <v>1</v>
      </c>
      <c r="BT745" s="44">
        <f t="shared" si="89"/>
        <v>219</v>
      </c>
      <c r="BW745" s="40" t="s">
        <v>67</v>
      </c>
      <c r="BY745" s="55"/>
      <c r="BZ745" s="1" t="s">
        <v>22426</v>
      </c>
    </row>
    <row r="746" spans="1:78" ht="15" customHeight="1">
      <c r="A746" s="25" t="s">
        <v>3224</v>
      </c>
      <c r="B746" s="42" t="s">
        <v>5045</v>
      </c>
      <c r="D746" s="263">
        <v>0</v>
      </c>
      <c r="E746" s="42" t="s">
        <v>76</v>
      </c>
      <c r="F746" s="42" t="s">
        <v>77</v>
      </c>
      <c r="G746" s="264"/>
      <c r="H746" s="264"/>
      <c r="I746" s="42" t="s">
        <v>127</v>
      </c>
      <c r="J746" s="43" t="s">
        <v>84</v>
      </c>
      <c r="M746" s="44" t="s">
        <v>80</v>
      </c>
      <c r="N746" s="45" t="s">
        <v>85</v>
      </c>
      <c r="O746" s="42" t="s">
        <v>86</v>
      </c>
      <c r="P746" s="42" t="s">
        <v>87</v>
      </c>
      <c r="Q746" s="42" t="s">
        <v>73</v>
      </c>
      <c r="R746" s="42" t="s">
        <v>73</v>
      </c>
      <c r="S746" s="42" t="s">
        <v>5046</v>
      </c>
      <c r="T746" s="42" t="s">
        <v>5047</v>
      </c>
      <c r="U746" s="42" t="s">
        <v>5047</v>
      </c>
      <c r="V746" s="42" t="s">
        <v>73</v>
      </c>
      <c r="W746" s="42" t="s">
        <v>73</v>
      </c>
      <c r="X746" s="98">
        <v>40490</v>
      </c>
      <c r="Y746" s="98">
        <v>40493</v>
      </c>
      <c r="Z746" s="44">
        <f t="shared" si="86"/>
        <v>2010</v>
      </c>
      <c r="AA746" s="44">
        <f t="shared" si="87"/>
        <v>11</v>
      </c>
      <c r="AB746" s="44">
        <v>0</v>
      </c>
      <c r="AC746" s="42" t="s">
        <v>5048</v>
      </c>
      <c r="AD746" s="42" t="s">
        <v>5048</v>
      </c>
      <c r="AE746" s="42" t="s">
        <v>73</v>
      </c>
      <c r="AF746" s="42" t="s">
        <v>73</v>
      </c>
      <c r="AG746" s="42" t="s">
        <v>73</v>
      </c>
      <c r="AH746" s="42" t="s">
        <v>73</v>
      </c>
      <c r="AI746" s="42" t="s">
        <v>73</v>
      </c>
      <c r="AJ746" s="42" t="s">
        <v>73</v>
      </c>
      <c r="AK746" s="31" t="s">
        <v>892</v>
      </c>
      <c r="AL746" s="31" t="s">
        <v>892</v>
      </c>
      <c r="AM746" s="47">
        <v>1</v>
      </c>
      <c r="AN746" s="47">
        <v>1</v>
      </c>
      <c r="AO746" s="47">
        <v>1</v>
      </c>
      <c r="AP746" s="47">
        <v>88</v>
      </c>
      <c r="AQ746" s="47"/>
      <c r="AR746" s="47"/>
      <c r="AS746" s="47">
        <v>0</v>
      </c>
      <c r="AT746" s="49">
        <v>1</v>
      </c>
      <c r="AU746" s="49">
        <v>1</v>
      </c>
      <c r="AV746" s="47"/>
      <c r="AW746" s="49">
        <v>1</v>
      </c>
      <c r="AX746" s="49"/>
      <c r="AY746" s="44">
        <f t="shared" si="88"/>
        <v>4</v>
      </c>
      <c r="AZ746" s="47"/>
      <c r="BA746" s="47"/>
      <c r="BB746" s="47"/>
      <c r="BC746" s="48"/>
      <c r="BD746" s="50"/>
      <c r="BE746" s="50"/>
      <c r="BF746" s="50"/>
      <c r="BG746" s="51"/>
      <c r="BH746" s="51">
        <f t="shared" si="90"/>
        <v>1</v>
      </c>
      <c r="BI746" s="51">
        <v>99</v>
      </c>
      <c r="BJ746" s="52"/>
      <c r="BK746" s="52"/>
      <c r="BL746" s="53"/>
      <c r="BM746" s="47" t="e">
        <f>COUNTIFS(A$2:$AC746,#REF!,M$2:$AL746,M746)</f>
        <v>#VALUE!</v>
      </c>
      <c r="BN746" s="47">
        <v>0</v>
      </c>
      <c r="BO746" s="54">
        <v>4</v>
      </c>
      <c r="BP746" s="54">
        <v>0</v>
      </c>
      <c r="BQ746" s="47">
        <v>4</v>
      </c>
      <c r="BR746" s="49">
        <v>1</v>
      </c>
      <c r="BS746" s="49">
        <v>1</v>
      </c>
      <c r="BT746" s="44">
        <f t="shared" si="89"/>
        <v>222</v>
      </c>
      <c r="BW746" s="40" t="s">
        <v>67</v>
      </c>
      <c r="BY746" s="55"/>
      <c r="BZ746" s="1" t="s">
        <v>22426</v>
      </c>
    </row>
    <row r="747" spans="1:78" ht="15" customHeight="1">
      <c r="A747" s="25" t="s">
        <v>3224</v>
      </c>
      <c r="B747" s="42" t="s">
        <v>5049</v>
      </c>
      <c r="D747" s="263">
        <v>0</v>
      </c>
      <c r="E747" s="42" t="s">
        <v>76</v>
      </c>
      <c r="F747" s="42" t="s">
        <v>77</v>
      </c>
      <c r="G747" s="264"/>
      <c r="H747" s="264"/>
      <c r="I747" s="42" t="s">
        <v>127</v>
      </c>
      <c r="J747" s="43" t="s">
        <v>84</v>
      </c>
      <c r="M747" s="44" t="s">
        <v>80</v>
      </c>
      <c r="N747" s="45" t="s">
        <v>85</v>
      </c>
      <c r="O747" s="42" t="s">
        <v>86</v>
      </c>
      <c r="P747" s="42" t="s">
        <v>87</v>
      </c>
      <c r="Q747" s="42" t="s">
        <v>73</v>
      </c>
      <c r="R747" s="42" t="s">
        <v>73</v>
      </c>
      <c r="S747" s="42" t="s">
        <v>5050</v>
      </c>
      <c r="T747" s="42" t="s">
        <v>5051</v>
      </c>
      <c r="U747" s="42" t="s">
        <v>5051</v>
      </c>
      <c r="V747" s="42" t="s">
        <v>73</v>
      </c>
      <c r="W747" s="42" t="s">
        <v>73</v>
      </c>
      <c r="X747" s="98">
        <v>40494</v>
      </c>
      <c r="Y747" s="98">
        <v>40496</v>
      </c>
      <c r="Z747" s="44">
        <f t="shared" si="86"/>
        <v>2010</v>
      </c>
      <c r="AA747" s="44">
        <f t="shared" si="87"/>
        <v>11</v>
      </c>
      <c r="AB747" s="44">
        <v>0</v>
      </c>
      <c r="AC747" s="42" t="s">
        <v>939</v>
      </c>
      <c r="AD747" s="42" t="s">
        <v>73</v>
      </c>
      <c r="AE747" s="42" t="s">
        <v>73</v>
      </c>
      <c r="AF747" s="42" t="s">
        <v>73</v>
      </c>
      <c r="AG747" s="42" t="s">
        <v>73</v>
      </c>
      <c r="AH747" s="42" t="s">
        <v>73</v>
      </c>
      <c r="AI747" s="42" t="s">
        <v>73</v>
      </c>
      <c r="AJ747" s="42" t="s">
        <v>73</v>
      </c>
      <c r="AK747" s="31" t="s">
        <v>892</v>
      </c>
      <c r="AL747" s="31" t="s">
        <v>892</v>
      </c>
      <c r="AM747" s="47">
        <v>1</v>
      </c>
      <c r="AN747" s="47">
        <v>1</v>
      </c>
      <c r="AO747" s="47">
        <v>1</v>
      </c>
      <c r="AP747" s="47">
        <v>88</v>
      </c>
      <c r="AQ747" s="47"/>
      <c r="AR747" s="47"/>
      <c r="AS747" s="47">
        <v>0</v>
      </c>
      <c r="AT747" s="49">
        <v>1</v>
      </c>
      <c r="AU747" s="49">
        <v>1</v>
      </c>
      <c r="AV747" s="47"/>
      <c r="AW747" s="49">
        <v>1</v>
      </c>
      <c r="AX747" s="49"/>
      <c r="AY747" s="44">
        <f t="shared" si="88"/>
        <v>3</v>
      </c>
      <c r="AZ747" s="47"/>
      <c r="BA747" s="47"/>
      <c r="BB747" s="47"/>
      <c r="BC747" s="48"/>
      <c r="BD747" s="50"/>
      <c r="BE747" s="50"/>
      <c r="BF747" s="50"/>
      <c r="BG747" s="51"/>
      <c r="BH747" s="51">
        <f t="shared" si="90"/>
        <v>1</v>
      </c>
      <c r="BI747" s="51">
        <v>6</v>
      </c>
      <c r="BJ747" s="52"/>
      <c r="BK747" s="52"/>
      <c r="BL747" s="53"/>
      <c r="BM747" s="47" t="e">
        <f>COUNTIFS(A$2:$AC747,#REF!,M$2:$AL747,M747)</f>
        <v>#VALUE!</v>
      </c>
      <c r="BN747" s="47">
        <v>0</v>
      </c>
      <c r="BO747" s="54">
        <v>3</v>
      </c>
      <c r="BP747" s="54">
        <v>0</v>
      </c>
      <c r="BQ747" s="47">
        <v>3</v>
      </c>
      <c r="BR747" s="49">
        <v>1</v>
      </c>
      <c r="BS747" s="49">
        <v>1</v>
      </c>
      <c r="BT747" s="44">
        <f t="shared" si="89"/>
        <v>226</v>
      </c>
      <c r="BW747" s="40" t="s">
        <v>67</v>
      </c>
      <c r="BY747" s="55"/>
      <c r="BZ747" s="1" t="s">
        <v>22426</v>
      </c>
    </row>
    <row r="748" spans="1:78" ht="15" customHeight="1">
      <c r="A748" s="25" t="s">
        <v>3224</v>
      </c>
      <c r="B748" s="42" t="s">
        <v>5052</v>
      </c>
      <c r="D748" s="263">
        <v>0</v>
      </c>
      <c r="E748" s="42" t="s">
        <v>76</v>
      </c>
      <c r="F748" s="42" t="s">
        <v>77</v>
      </c>
      <c r="G748" s="264"/>
      <c r="H748" s="264"/>
      <c r="I748" s="42" t="s">
        <v>127</v>
      </c>
      <c r="J748" s="43" t="s">
        <v>84</v>
      </c>
      <c r="M748" s="44" t="s">
        <v>80</v>
      </c>
      <c r="N748" s="45" t="s">
        <v>85</v>
      </c>
      <c r="O748" s="42" t="s">
        <v>81</v>
      </c>
      <c r="P748" s="42" t="s">
        <v>82</v>
      </c>
      <c r="Q748" s="42" t="s">
        <v>73</v>
      </c>
      <c r="R748" s="42" t="s">
        <v>73</v>
      </c>
      <c r="S748" s="42" t="s">
        <v>5053</v>
      </c>
      <c r="T748" s="42" t="s">
        <v>5054</v>
      </c>
      <c r="U748" s="42" t="s">
        <v>5054</v>
      </c>
      <c r="V748" s="42" t="s">
        <v>73</v>
      </c>
      <c r="W748" s="42" t="s">
        <v>73</v>
      </c>
      <c r="X748" s="98">
        <v>40494</v>
      </c>
      <c r="Y748" s="98">
        <v>40496</v>
      </c>
      <c r="Z748" s="44">
        <f t="shared" si="86"/>
        <v>2010</v>
      </c>
      <c r="AA748" s="44">
        <f t="shared" si="87"/>
        <v>11</v>
      </c>
      <c r="AB748" s="44">
        <v>0</v>
      </c>
      <c r="AC748" s="42" t="s">
        <v>1513</v>
      </c>
      <c r="AD748" s="42" t="s">
        <v>1514</v>
      </c>
      <c r="AE748" s="42" t="s">
        <v>73</v>
      </c>
      <c r="AF748" s="42" t="s">
        <v>73</v>
      </c>
      <c r="AG748" s="42" t="s">
        <v>73</v>
      </c>
      <c r="AH748" s="42" t="s">
        <v>73</v>
      </c>
      <c r="AI748" s="42" t="s">
        <v>5055</v>
      </c>
      <c r="AJ748" s="42" t="s">
        <v>5056</v>
      </c>
      <c r="AK748" s="31" t="s">
        <v>892</v>
      </c>
      <c r="AL748" s="31" t="s">
        <v>892</v>
      </c>
      <c r="AM748" s="47">
        <v>1</v>
      </c>
      <c r="AN748" s="47">
        <v>1</v>
      </c>
      <c r="AO748" s="47">
        <v>1</v>
      </c>
      <c r="AP748" s="47">
        <v>88</v>
      </c>
      <c r="AQ748" s="47"/>
      <c r="AR748" s="47"/>
      <c r="AS748" s="47">
        <v>0</v>
      </c>
      <c r="AT748" s="49">
        <v>1</v>
      </c>
      <c r="AU748" s="49">
        <v>1</v>
      </c>
      <c r="AV748" s="47"/>
      <c r="AW748" s="49">
        <v>1</v>
      </c>
      <c r="AX748" s="49"/>
      <c r="AY748" s="44">
        <f t="shared" si="88"/>
        <v>3</v>
      </c>
      <c r="AZ748" s="47"/>
      <c r="BA748" s="47"/>
      <c r="BB748" s="47"/>
      <c r="BC748" s="48"/>
      <c r="BD748" s="50"/>
      <c r="BE748" s="50"/>
      <c r="BF748" s="50"/>
      <c r="BG748" s="51"/>
      <c r="BH748" s="51">
        <f t="shared" si="90"/>
        <v>1</v>
      </c>
      <c r="BI748" s="51">
        <v>4</v>
      </c>
      <c r="BJ748" s="52"/>
      <c r="BK748" s="52"/>
      <c r="BL748" s="53"/>
      <c r="BM748" s="47" t="e">
        <f>COUNTIFS(A$2:$AC748,#REF!,M$2:$AL748,M748)</f>
        <v>#VALUE!</v>
      </c>
      <c r="BN748" s="47">
        <v>0</v>
      </c>
      <c r="BO748" s="54">
        <v>3</v>
      </c>
      <c r="BP748" s="54">
        <v>0</v>
      </c>
      <c r="BQ748" s="47">
        <v>3</v>
      </c>
      <c r="BR748" s="49">
        <v>1</v>
      </c>
      <c r="BS748" s="49">
        <v>1</v>
      </c>
      <c r="BT748" s="44">
        <f t="shared" si="89"/>
        <v>226</v>
      </c>
      <c r="BW748" s="40" t="s">
        <v>67</v>
      </c>
      <c r="BY748" s="55"/>
      <c r="BZ748" s="1" t="s">
        <v>22426</v>
      </c>
    </row>
    <row r="749" spans="1:78" ht="15" customHeight="1">
      <c r="A749" s="25" t="s">
        <v>3224</v>
      </c>
      <c r="B749" s="42" t="s">
        <v>5057</v>
      </c>
      <c r="D749" s="263">
        <v>0</v>
      </c>
      <c r="E749" s="42" t="s">
        <v>76</v>
      </c>
      <c r="F749" s="42" t="s">
        <v>77</v>
      </c>
      <c r="G749" s="264"/>
      <c r="H749" s="264"/>
      <c r="I749" s="42" t="s">
        <v>127</v>
      </c>
      <c r="J749" s="43" t="s">
        <v>84</v>
      </c>
      <c r="M749" s="44" t="s">
        <v>80</v>
      </c>
      <c r="N749" s="45" t="s">
        <v>85</v>
      </c>
      <c r="O749" s="42" t="s">
        <v>100</v>
      </c>
      <c r="P749" s="42" t="s">
        <v>101</v>
      </c>
      <c r="Q749" s="42" t="s">
        <v>73</v>
      </c>
      <c r="R749" s="42" t="s">
        <v>73</v>
      </c>
      <c r="S749" s="42" t="s">
        <v>5058</v>
      </c>
      <c r="T749" s="42" t="s">
        <v>5059</v>
      </c>
      <c r="U749" s="42" t="s">
        <v>5059</v>
      </c>
      <c r="V749" s="42" t="s">
        <v>73</v>
      </c>
      <c r="W749" s="42" t="s">
        <v>73</v>
      </c>
      <c r="X749" s="98">
        <v>40497</v>
      </c>
      <c r="Y749" s="98">
        <v>40499</v>
      </c>
      <c r="Z749" s="44">
        <f t="shared" si="86"/>
        <v>2010</v>
      </c>
      <c r="AA749" s="44">
        <f t="shared" si="87"/>
        <v>11</v>
      </c>
      <c r="AB749" s="44">
        <v>0</v>
      </c>
      <c r="AC749" s="42" t="s">
        <v>5060</v>
      </c>
      <c r="AD749" s="42" t="s">
        <v>430</v>
      </c>
      <c r="AE749" s="42" t="s">
        <v>73</v>
      </c>
      <c r="AF749" s="42" t="s">
        <v>73</v>
      </c>
      <c r="AG749" s="42" t="s">
        <v>73</v>
      </c>
      <c r="AH749" s="42" t="s">
        <v>73</v>
      </c>
      <c r="AI749" s="42" t="s">
        <v>73</v>
      </c>
      <c r="AJ749" s="42" t="s">
        <v>73</v>
      </c>
      <c r="AK749" s="31" t="s">
        <v>892</v>
      </c>
      <c r="AL749" s="31" t="s">
        <v>892</v>
      </c>
      <c r="AM749" s="47">
        <v>1</v>
      </c>
      <c r="AN749" s="47">
        <v>1</v>
      </c>
      <c r="AO749" s="47">
        <v>1</v>
      </c>
      <c r="AP749" s="47">
        <v>88</v>
      </c>
      <c r="AQ749" s="47"/>
      <c r="AR749" s="47"/>
      <c r="AS749" s="47">
        <v>0</v>
      </c>
      <c r="AT749" s="49">
        <v>1</v>
      </c>
      <c r="AU749" s="49">
        <v>1</v>
      </c>
      <c r="AV749" s="47"/>
      <c r="AW749" s="49">
        <v>1</v>
      </c>
      <c r="AX749" s="49"/>
      <c r="AY749" s="44">
        <f t="shared" si="88"/>
        <v>3</v>
      </c>
      <c r="AZ749" s="47"/>
      <c r="BA749" s="47"/>
      <c r="BB749" s="47"/>
      <c r="BC749" s="48"/>
      <c r="BD749" s="50"/>
      <c r="BE749" s="50"/>
      <c r="BF749" s="50"/>
      <c r="BG749" s="51"/>
      <c r="BH749" s="51">
        <f t="shared" si="90"/>
        <v>1</v>
      </c>
      <c r="BI749" s="51">
        <v>2</v>
      </c>
      <c r="BJ749" s="52"/>
      <c r="BK749" s="52"/>
      <c r="BL749" s="53"/>
      <c r="BM749" s="47" t="e">
        <f>COUNTIFS(A$2:$AC749,#REF!,M$2:$AL749,M749)</f>
        <v>#VALUE!</v>
      </c>
      <c r="BN749" s="47">
        <v>0</v>
      </c>
      <c r="BO749" s="54">
        <v>3</v>
      </c>
      <c r="BP749" s="54">
        <v>0</v>
      </c>
      <c r="BQ749" s="47">
        <v>3</v>
      </c>
      <c r="BR749" s="49">
        <v>1</v>
      </c>
      <c r="BS749" s="49">
        <v>1</v>
      </c>
      <c r="BT749" s="44">
        <f t="shared" si="89"/>
        <v>229</v>
      </c>
      <c r="BW749" s="40" t="s">
        <v>67</v>
      </c>
      <c r="BY749" s="55"/>
      <c r="BZ749" s="1" t="s">
        <v>22426</v>
      </c>
    </row>
    <row r="750" spans="1:78" ht="15" customHeight="1">
      <c r="A750" s="25" t="s">
        <v>3224</v>
      </c>
      <c r="B750" s="42" t="s">
        <v>5061</v>
      </c>
      <c r="D750" s="263">
        <v>0</v>
      </c>
      <c r="E750" s="42" t="s">
        <v>76</v>
      </c>
      <c r="F750" s="42" t="s">
        <v>77</v>
      </c>
      <c r="G750" s="264"/>
      <c r="H750" s="264"/>
      <c r="I750" s="42" t="s">
        <v>127</v>
      </c>
      <c r="J750" s="43" t="s">
        <v>84</v>
      </c>
      <c r="M750" s="44" t="s">
        <v>80</v>
      </c>
      <c r="N750" s="45" t="s">
        <v>85</v>
      </c>
      <c r="O750" s="42" t="s">
        <v>100</v>
      </c>
      <c r="P750" s="42" t="s">
        <v>101</v>
      </c>
      <c r="Q750" s="42" t="s">
        <v>73</v>
      </c>
      <c r="R750" s="42" t="s">
        <v>73</v>
      </c>
      <c r="S750" s="42" t="s">
        <v>5062</v>
      </c>
      <c r="T750" s="42" t="s">
        <v>5063</v>
      </c>
      <c r="U750" s="42" t="s">
        <v>5063</v>
      </c>
      <c r="V750" s="42" t="s">
        <v>73</v>
      </c>
      <c r="W750" s="42" t="s">
        <v>73</v>
      </c>
      <c r="X750" s="98">
        <v>40501</v>
      </c>
      <c r="Y750" s="98">
        <v>40503</v>
      </c>
      <c r="Z750" s="44">
        <f t="shared" si="86"/>
        <v>2010</v>
      </c>
      <c r="AA750" s="44">
        <f t="shared" si="87"/>
        <v>11</v>
      </c>
      <c r="AB750" s="44">
        <v>0</v>
      </c>
      <c r="AC750" s="42" t="s">
        <v>556</v>
      </c>
      <c r="AD750" s="42" t="s">
        <v>557</v>
      </c>
      <c r="AE750" s="42" t="s">
        <v>73</v>
      </c>
      <c r="AF750" s="42" t="s">
        <v>73</v>
      </c>
      <c r="AG750" s="42" t="s">
        <v>73</v>
      </c>
      <c r="AH750" s="42" t="s">
        <v>73</v>
      </c>
      <c r="AI750" s="42" t="s">
        <v>73</v>
      </c>
      <c r="AJ750" s="42" t="s">
        <v>73</v>
      </c>
      <c r="AK750" s="31" t="s">
        <v>892</v>
      </c>
      <c r="AL750" s="31" t="s">
        <v>892</v>
      </c>
      <c r="AM750" s="47">
        <v>1</v>
      </c>
      <c r="AN750" s="47">
        <v>1</v>
      </c>
      <c r="AO750" s="47">
        <v>1</v>
      </c>
      <c r="AP750" s="47">
        <v>88</v>
      </c>
      <c r="AQ750" s="47"/>
      <c r="AR750" s="47"/>
      <c r="AS750" s="47">
        <v>0</v>
      </c>
      <c r="AT750" s="49">
        <v>1</v>
      </c>
      <c r="AU750" s="49">
        <v>1</v>
      </c>
      <c r="AV750" s="47"/>
      <c r="AW750" s="49">
        <v>1</v>
      </c>
      <c r="AX750" s="49"/>
      <c r="AY750" s="44">
        <f t="shared" si="88"/>
        <v>3</v>
      </c>
      <c r="AZ750" s="47"/>
      <c r="BA750" s="47"/>
      <c r="BB750" s="47"/>
      <c r="BC750" s="48"/>
      <c r="BD750" s="50"/>
      <c r="BE750" s="50"/>
      <c r="BF750" s="50"/>
      <c r="BG750" s="51"/>
      <c r="BH750" s="51">
        <f t="shared" si="90"/>
        <v>1</v>
      </c>
      <c r="BI750" s="51">
        <v>99</v>
      </c>
      <c r="BJ750" s="52"/>
      <c r="BK750" s="52"/>
      <c r="BL750" s="53"/>
      <c r="BM750" s="47" t="e">
        <f>COUNTIFS(A$2:$AC750,#REF!,M$2:$AL750,M750)</f>
        <v>#VALUE!</v>
      </c>
      <c r="BN750" s="47">
        <v>0</v>
      </c>
      <c r="BO750" s="54">
        <v>3</v>
      </c>
      <c r="BP750" s="54">
        <v>0</v>
      </c>
      <c r="BQ750" s="47">
        <v>3</v>
      </c>
      <c r="BR750" s="49">
        <v>1</v>
      </c>
      <c r="BS750" s="49">
        <v>1</v>
      </c>
      <c r="BT750" s="44">
        <f t="shared" si="89"/>
        <v>233</v>
      </c>
      <c r="BW750" s="40" t="s">
        <v>67</v>
      </c>
      <c r="BY750" s="55"/>
      <c r="BZ750" s="1" t="s">
        <v>22426</v>
      </c>
    </row>
    <row r="751" spans="1:78" ht="15" customHeight="1">
      <c r="A751" s="25" t="s">
        <v>3224</v>
      </c>
      <c r="B751" s="42" t="s">
        <v>5064</v>
      </c>
      <c r="D751" s="263">
        <v>0</v>
      </c>
      <c r="E751" s="42" t="s">
        <v>76</v>
      </c>
      <c r="F751" s="42" t="s">
        <v>77</v>
      </c>
      <c r="G751" s="264"/>
      <c r="H751" s="264"/>
      <c r="I751" s="42" t="s">
        <v>127</v>
      </c>
      <c r="J751" s="43" t="s">
        <v>84</v>
      </c>
      <c r="M751" s="44" t="s">
        <v>80</v>
      </c>
      <c r="N751" s="45" t="s">
        <v>85</v>
      </c>
      <c r="O751" s="42" t="s">
        <v>86</v>
      </c>
      <c r="P751" s="42" t="s">
        <v>87</v>
      </c>
      <c r="Q751" s="42" t="s">
        <v>73</v>
      </c>
      <c r="R751" s="42" t="s">
        <v>73</v>
      </c>
      <c r="S751" s="42" t="s">
        <v>5065</v>
      </c>
      <c r="T751" s="42" t="s">
        <v>5066</v>
      </c>
      <c r="U751" s="42" t="s">
        <v>5066</v>
      </c>
      <c r="V751" s="42" t="s">
        <v>73</v>
      </c>
      <c r="W751" s="42" t="s">
        <v>73</v>
      </c>
      <c r="X751" s="98">
        <v>40504</v>
      </c>
      <c r="Y751" s="98">
        <v>40507</v>
      </c>
      <c r="Z751" s="44">
        <f t="shared" si="86"/>
        <v>2010</v>
      </c>
      <c r="AA751" s="44">
        <f t="shared" si="87"/>
        <v>11</v>
      </c>
      <c r="AB751" s="44">
        <v>0</v>
      </c>
      <c r="AC751" s="42" t="s">
        <v>5067</v>
      </c>
      <c r="AD751" s="42" t="s">
        <v>5068</v>
      </c>
      <c r="AE751" s="42" t="s">
        <v>73</v>
      </c>
      <c r="AF751" s="42" t="s">
        <v>73</v>
      </c>
      <c r="AG751" s="42" t="s">
        <v>73</v>
      </c>
      <c r="AH751" s="42" t="s">
        <v>73</v>
      </c>
      <c r="AI751" s="42" t="s">
        <v>5067</v>
      </c>
      <c r="AJ751" s="42" t="s">
        <v>5068</v>
      </c>
      <c r="AK751" s="31" t="s">
        <v>892</v>
      </c>
      <c r="AL751" s="31" t="s">
        <v>892</v>
      </c>
      <c r="AM751" s="47">
        <v>1</v>
      </c>
      <c r="AN751" s="47">
        <v>1</v>
      </c>
      <c r="AO751" s="47">
        <v>1</v>
      </c>
      <c r="AP751" s="47">
        <v>88</v>
      </c>
      <c r="AQ751" s="47"/>
      <c r="AR751" s="47"/>
      <c r="AS751" s="47">
        <v>0</v>
      </c>
      <c r="AT751" s="49">
        <v>1</v>
      </c>
      <c r="AU751" s="49">
        <v>1</v>
      </c>
      <c r="AV751" s="47"/>
      <c r="AW751" s="49">
        <v>1</v>
      </c>
      <c r="AX751" s="49"/>
      <c r="AY751" s="44">
        <f t="shared" si="88"/>
        <v>4</v>
      </c>
      <c r="AZ751" s="47"/>
      <c r="BA751" s="47"/>
      <c r="BB751" s="47"/>
      <c r="BC751" s="48"/>
      <c r="BD751" s="50"/>
      <c r="BE751" s="50"/>
      <c r="BF751" s="50"/>
      <c r="BG751" s="51"/>
      <c r="BH751" s="51">
        <f t="shared" si="90"/>
        <v>1</v>
      </c>
      <c r="BI751" s="51">
        <v>99</v>
      </c>
      <c r="BJ751" s="52"/>
      <c r="BK751" s="52"/>
      <c r="BL751" s="53"/>
      <c r="BM751" s="47" t="e">
        <f>COUNTIFS(A$2:$AC751,#REF!,M$2:$AL751,M751)</f>
        <v>#VALUE!</v>
      </c>
      <c r="BN751" s="47">
        <v>0</v>
      </c>
      <c r="BO751" s="54">
        <v>4</v>
      </c>
      <c r="BP751" s="54">
        <v>0</v>
      </c>
      <c r="BQ751" s="47">
        <v>4</v>
      </c>
      <c r="BR751" s="49">
        <v>1</v>
      </c>
      <c r="BS751" s="49">
        <v>1</v>
      </c>
      <c r="BT751" s="44">
        <f t="shared" si="89"/>
        <v>236</v>
      </c>
      <c r="BW751" s="40" t="s">
        <v>67</v>
      </c>
      <c r="BY751" s="55"/>
      <c r="BZ751" s="1" t="s">
        <v>22426</v>
      </c>
    </row>
    <row r="752" spans="1:78" ht="15" customHeight="1">
      <c r="A752" s="25" t="s">
        <v>3224</v>
      </c>
      <c r="B752" s="42" t="s">
        <v>5069</v>
      </c>
      <c r="D752" s="263">
        <v>0</v>
      </c>
      <c r="E752" s="42" t="s">
        <v>76</v>
      </c>
      <c r="F752" s="42" t="s">
        <v>77</v>
      </c>
      <c r="G752" s="264"/>
      <c r="H752" s="264"/>
      <c r="I752" s="42" t="s">
        <v>127</v>
      </c>
      <c r="J752" s="43" t="s">
        <v>84</v>
      </c>
      <c r="M752" s="44" t="s">
        <v>80</v>
      </c>
      <c r="N752" s="45" t="s">
        <v>85</v>
      </c>
      <c r="O752" s="42" t="s">
        <v>110</v>
      </c>
      <c r="P752" s="42" t="s">
        <v>111</v>
      </c>
      <c r="Q752" s="42" t="s">
        <v>73</v>
      </c>
      <c r="R752" s="42" t="s">
        <v>73</v>
      </c>
      <c r="S752" s="42" t="s">
        <v>5070</v>
      </c>
      <c r="T752" s="42" t="s">
        <v>5071</v>
      </c>
      <c r="U752" s="42" t="s">
        <v>5071</v>
      </c>
      <c r="V752" s="42" t="s">
        <v>73</v>
      </c>
      <c r="W752" s="42" t="s">
        <v>73</v>
      </c>
      <c r="X752" s="98">
        <v>40513</v>
      </c>
      <c r="Y752" s="98">
        <v>40514</v>
      </c>
      <c r="Z752" s="44">
        <f t="shared" si="86"/>
        <v>2010</v>
      </c>
      <c r="AA752" s="44">
        <f t="shared" si="87"/>
        <v>12</v>
      </c>
      <c r="AB752" s="44">
        <v>0</v>
      </c>
      <c r="AC752" s="42" t="s">
        <v>5072</v>
      </c>
      <c r="AD752" s="42" t="s">
        <v>5073</v>
      </c>
      <c r="AE752" s="42" t="s">
        <v>73</v>
      </c>
      <c r="AF752" s="42" t="s">
        <v>73</v>
      </c>
      <c r="AG752" s="42" t="s">
        <v>73</v>
      </c>
      <c r="AH752" s="42" t="s">
        <v>73</v>
      </c>
      <c r="AI752" s="42" t="s">
        <v>73</v>
      </c>
      <c r="AJ752" s="42" t="s">
        <v>73</v>
      </c>
      <c r="AK752" s="31" t="s">
        <v>892</v>
      </c>
      <c r="AL752" s="31" t="s">
        <v>892</v>
      </c>
      <c r="AM752" s="47">
        <v>1</v>
      </c>
      <c r="AN752" s="47">
        <v>1</v>
      </c>
      <c r="AO752" s="47">
        <v>1</v>
      </c>
      <c r="AP752" s="47">
        <v>88</v>
      </c>
      <c r="AQ752" s="47"/>
      <c r="AR752" s="47"/>
      <c r="AS752" s="47">
        <v>0</v>
      </c>
      <c r="AT752" s="49">
        <v>1</v>
      </c>
      <c r="AU752" s="49">
        <v>1</v>
      </c>
      <c r="AV752" s="47"/>
      <c r="AW752" s="49">
        <v>1</v>
      </c>
      <c r="AX752" s="49"/>
      <c r="AY752" s="44">
        <f t="shared" si="88"/>
        <v>2</v>
      </c>
      <c r="AZ752" s="47"/>
      <c r="BA752" s="47"/>
      <c r="BB752" s="47"/>
      <c r="BC752" s="48"/>
      <c r="BD752" s="50"/>
      <c r="BE752" s="50"/>
      <c r="BF752" s="50"/>
      <c r="BG752" s="51"/>
      <c r="BH752" s="51">
        <f t="shared" si="90"/>
        <v>1</v>
      </c>
      <c r="BI752" s="51">
        <v>3</v>
      </c>
      <c r="BJ752" s="52"/>
      <c r="BK752" s="52"/>
      <c r="BL752" s="53"/>
      <c r="BM752" s="47" t="e">
        <f>COUNTIFS(A$2:$AC752,#REF!,M$2:$AL752,M752)</f>
        <v>#VALUE!</v>
      </c>
      <c r="BN752" s="47">
        <v>0</v>
      </c>
      <c r="BO752" s="54">
        <v>2</v>
      </c>
      <c r="BP752" s="54">
        <v>0</v>
      </c>
      <c r="BQ752" s="47">
        <v>2</v>
      </c>
      <c r="BR752" s="49">
        <v>1</v>
      </c>
      <c r="BS752" s="49">
        <v>1</v>
      </c>
      <c r="BT752" s="44">
        <f t="shared" si="89"/>
        <v>245</v>
      </c>
      <c r="BW752" s="40" t="s">
        <v>67</v>
      </c>
      <c r="BY752" s="55"/>
      <c r="BZ752" s="1" t="s">
        <v>22426</v>
      </c>
    </row>
    <row r="753" spans="1:78" ht="15" customHeight="1">
      <c r="A753" s="25" t="s">
        <v>3224</v>
      </c>
      <c r="B753" s="42" t="s">
        <v>5074</v>
      </c>
      <c r="D753" s="263">
        <v>0</v>
      </c>
      <c r="E753" s="42" t="s">
        <v>76</v>
      </c>
      <c r="F753" s="42" t="s">
        <v>77</v>
      </c>
      <c r="G753" s="264"/>
      <c r="H753" s="264"/>
      <c r="I753" s="42" t="s">
        <v>127</v>
      </c>
      <c r="J753" s="43" t="s">
        <v>84</v>
      </c>
      <c r="M753" s="44" t="s">
        <v>80</v>
      </c>
      <c r="N753" s="45" t="s">
        <v>85</v>
      </c>
      <c r="O753" s="42" t="s">
        <v>86</v>
      </c>
      <c r="P753" s="42" t="s">
        <v>87</v>
      </c>
      <c r="Q753" s="42" t="s">
        <v>73</v>
      </c>
      <c r="R753" s="42" t="s">
        <v>73</v>
      </c>
      <c r="S753" s="42" t="s">
        <v>5075</v>
      </c>
      <c r="T753" s="42" t="s">
        <v>5076</v>
      </c>
      <c r="U753" s="42" t="s">
        <v>5076</v>
      </c>
      <c r="V753" s="42" t="s">
        <v>73</v>
      </c>
      <c r="W753" s="42" t="s">
        <v>73</v>
      </c>
      <c r="X753" s="98">
        <v>40515</v>
      </c>
      <c r="Y753" s="98">
        <v>40528</v>
      </c>
      <c r="Z753" s="44">
        <f t="shared" ref="Z753:Z816" si="91">YEAR(X753)</f>
        <v>2010</v>
      </c>
      <c r="AA753" s="44">
        <f t="shared" ref="AA753:AA816" si="92">MONTH(X753)</f>
        <v>12</v>
      </c>
      <c r="AB753" s="44">
        <v>0</v>
      </c>
      <c r="AC753" s="42" t="s">
        <v>1957</v>
      </c>
      <c r="AD753" s="42" t="s">
        <v>1958</v>
      </c>
      <c r="AE753" s="42" t="s">
        <v>73</v>
      </c>
      <c r="AF753" s="42" t="s">
        <v>73</v>
      </c>
      <c r="AG753" s="42" t="s">
        <v>73</v>
      </c>
      <c r="AH753" s="42" t="s">
        <v>73</v>
      </c>
      <c r="AI753" s="42" t="s">
        <v>73</v>
      </c>
      <c r="AJ753" s="42" t="s">
        <v>73</v>
      </c>
      <c r="AK753" s="31" t="s">
        <v>892</v>
      </c>
      <c r="AL753" s="31" t="s">
        <v>892</v>
      </c>
      <c r="AM753" s="47">
        <v>1</v>
      </c>
      <c r="AN753" s="47">
        <v>1</v>
      </c>
      <c r="AO753" s="47">
        <v>1</v>
      </c>
      <c r="AP753" s="47">
        <v>88</v>
      </c>
      <c r="AQ753" s="47"/>
      <c r="AR753" s="47"/>
      <c r="AS753" s="47">
        <v>0</v>
      </c>
      <c r="AT753" s="49">
        <v>1</v>
      </c>
      <c r="AU753" s="49">
        <v>1</v>
      </c>
      <c r="AV753" s="47"/>
      <c r="AW753" s="49">
        <v>1</v>
      </c>
      <c r="AX753" s="49"/>
      <c r="AY753" s="44">
        <f t="shared" si="88"/>
        <v>14</v>
      </c>
      <c r="AZ753" s="47"/>
      <c r="BA753" s="47"/>
      <c r="BB753" s="47"/>
      <c r="BC753" s="48"/>
      <c r="BD753" s="50"/>
      <c r="BE753" s="50"/>
      <c r="BF753" s="50"/>
      <c r="BG753" s="51"/>
      <c r="BH753" s="51">
        <f t="shared" si="90"/>
        <v>1</v>
      </c>
      <c r="BI753" s="51">
        <v>1</v>
      </c>
      <c r="BJ753" s="52"/>
      <c r="BK753" s="52"/>
      <c r="BL753" s="53"/>
      <c r="BM753" s="47" t="e">
        <f>COUNTIFS(A$2:$AC753,#REF!,M$2:$AL753,M753)</f>
        <v>#VALUE!</v>
      </c>
      <c r="BN753" s="47">
        <v>0</v>
      </c>
      <c r="BO753" s="54">
        <v>14</v>
      </c>
      <c r="BP753" s="54">
        <v>0</v>
      </c>
      <c r="BQ753" s="47">
        <v>14</v>
      </c>
      <c r="BR753" s="49">
        <v>1</v>
      </c>
      <c r="BS753" s="49">
        <v>1</v>
      </c>
      <c r="BT753" s="44">
        <f t="shared" si="89"/>
        <v>247</v>
      </c>
      <c r="BW753" s="40" t="s">
        <v>67</v>
      </c>
      <c r="BY753" s="55"/>
      <c r="BZ753" s="1" t="s">
        <v>22426</v>
      </c>
    </row>
    <row r="754" spans="1:78" ht="15" customHeight="1">
      <c r="A754" s="25" t="s">
        <v>3224</v>
      </c>
      <c r="B754" s="42" t="s">
        <v>5077</v>
      </c>
      <c r="D754" s="263">
        <v>0</v>
      </c>
      <c r="E754" s="42" t="s">
        <v>76</v>
      </c>
      <c r="F754" s="42" t="s">
        <v>77</v>
      </c>
      <c r="G754" s="264"/>
      <c r="H754" s="264"/>
      <c r="I754" s="42" t="s">
        <v>127</v>
      </c>
      <c r="J754" s="43" t="s">
        <v>84</v>
      </c>
      <c r="M754" s="44" t="s">
        <v>80</v>
      </c>
      <c r="N754" s="45" t="s">
        <v>85</v>
      </c>
      <c r="O754" s="42" t="s">
        <v>86</v>
      </c>
      <c r="P754" s="42" t="s">
        <v>87</v>
      </c>
      <c r="Q754" s="42" t="s">
        <v>73</v>
      </c>
      <c r="R754" s="42" t="s">
        <v>73</v>
      </c>
      <c r="S754" s="42" t="s">
        <v>5078</v>
      </c>
      <c r="T754" s="42" t="s">
        <v>5079</v>
      </c>
      <c r="U754" s="42" t="s">
        <v>5079</v>
      </c>
      <c r="V754" s="42" t="s">
        <v>73</v>
      </c>
      <c r="W754" s="42" t="s">
        <v>73</v>
      </c>
      <c r="X754" s="98">
        <v>40530</v>
      </c>
      <c r="Y754" s="98">
        <v>40531</v>
      </c>
      <c r="Z754" s="44">
        <f t="shared" si="91"/>
        <v>2010</v>
      </c>
      <c r="AA754" s="44">
        <f t="shared" si="92"/>
        <v>12</v>
      </c>
      <c r="AB754" s="44">
        <v>0</v>
      </c>
      <c r="AC754" s="42" t="s">
        <v>351</v>
      </c>
      <c r="AD754" s="42" t="s">
        <v>352</v>
      </c>
      <c r="AE754" s="42" t="s">
        <v>73</v>
      </c>
      <c r="AF754" s="42" t="s">
        <v>73</v>
      </c>
      <c r="AG754" s="42" t="s">
        <v>73</v>
      </c>
      <c r="AH754" s="42" t="s">
        <v>73</v>
      </c>
      <c r="AI754" s="42" t="s">
        <v>73</v>
      </c>
      <c r="AJ754" s="42" t="s">
        <v>73</v>
      </c>
      <c r="AK754" s="31" t="s">
        <v>892</v>
      </c>
      <c r="AL754" s="31" t="s">
        <v>892</v>
      </c>
      <c r="AM754" s="47">
        <v>1</v>
      </c>
      <c r="AN754" s="47">
        <v>1</v>
      </c>
      <c r="AO754" s="47">
        <v>1</v>
      </c>
      <c r="AP754" s="47">
        <v>88</v>
      </c>
      <c r="AQ754" s="47"/>
      <c r="AR754" s="47"/>
      <c r="AS754" s="47">
        <v>0</v>
      </c>
      <c r="AT754" s="49">
        <v>1</v>
      </c>
      <c r="AU754" s="49">
        <v>1</v>
      </c>
      <c r="AV754" s="47"/>
      <c r="AW754" s="49">
        <v>1</v>
      </c>
      <c r="AX754" s="49"/>
      <c r="AY754" s="44">
        <f t="shared" si="88"/>
        <v>2</v>
      </c>
      <c r="AZ754" s="47"/>
      <c r="BA754" s="47"/>
      <c r="BB754" s="47"/>
      <c r="BC754" s="48"/>
      <c r="BD754" s="50"/>
      <c r="BE754" s="50"/>
      <c r="BF754" s="50"/>
      <c r="BG754" s="51"/>
      <c r="BH754" s="51">
        <f t="shared" si="90"/>
        <v>1</v>
      </c>
      <c r="BI754" s="51">
        <v>1</v>
      </c>
      <c r="BJ754" s="52"/>
      <c r="BK754" s="52"/>
      <c r="BL754" s="53"/>
      <c r="BM754" s="47" t="e">
        <f>COUNTIFS(A$2:$AC754,#REF!,M$2:$AL754,M754)</f>
        <v>#VALUE!</v>
      </c>
      <c r="BN754" s="47">
        <v>0</v>
      </c>
      <c r="BO754" s="54">
        <v>2</v>
      </c>
      <c r="BP754" s="54">
        <v>0</v>
      </c>
      <c r="BQ754" s="47">
        <v>2</v>
      </c>
      <c r="BR754" s="49">
        <v>1</v>
      </c>
      <c r="BS754" s="49">
        <v>1</v>
      </c>
      <c r="BT754" s="44">
        <f t="shared" si="89"/>
        <v>262</v>
      </c>
      <c r="BW754" s="40" t="s">
        <v>67</v>
      </c>
      <c r="BY754" s="55"/>
      <c r="BZ754" s="1" t="s">
        <v>22426</v>
      </c>
    </row>
    <row r="755" spans="1:78" ht="15" customHeight="1">
      <c r="A755" s="25" t="s">
        <v>3224</v>
      </c>
      <c r="B755" s="42" t="s">
        <v>5080</v>
      </c>
      <c r="D755" s="263">
        <v>0</v>
      </c>
      <c r="E755" s="42" t="s">
        <v>76</v>
      </c>
      <c r="F755" s="42" t="s">
        <v>77</v>
      </c>
      <c r="G755" s="264"/>
      <c r="H755" s="264"/>
      <c r="I755" s="42" t="s">
        <v>127</v>
      </c>
      <c r="J755" s="43" t="s">
        <v>84</v>
      </c>
      <c r="M755" s="44" t="s">
        <v>80</v>
      </c>
      <c r="N755" s="45" t="s">
        <v>85</v>
      </c>
      <c r="O755" s="42" t="s">
        <v>100</v>
      </c>
      <c r="P755" s="42" t="s">
        <v>101</v>
      </c>
      <c r="Q755" s="42" t="s">
        <v>73</v>
      </c>
      <c r="R755" s="42" t="s">
        <v>73</v>
      </c>
      <c r="S755" s="42" t="s">
        <v>471</v>
      </c>
      <c r="T755" s="42" t="s">
        <v>5081</v>
      </c>
      <c r="U755" s="42" t="s">
        <v>5081</v>
      </c>
      <c r="V755" s="42" t="s">
        <v>73</v>
      </c>
      <c r="W755" s="42" t="s">
        <v>73</v>
      </c>
      <c r="X755" s="98">
        <v>40533</v>
      </c>
      <c r="Y755" s="98">
        <v>40535</v>
      </c>
      <c r="Z755" s="44">
        <f t="shared" si="91"/>
        <v>2010</v>
      </c>
      <c r="AA755" s="44">
        <f t="shared" si="92"/>
        <v>12</v>
      </c>
      <c r="AB755" s="44">
        <v>0</v>
      </c>
      <c r="AC755" s="42" t="s">
        <v>5082</v>
      </c>
      <c r="AD755" s="42" t="s">
        <v>5083</v>
      </c>
      <c r="AE755" s="42" t="s">
        <v>73</v>
      </c>
      <c r="AF755" s="42" t="s">
        <v>73</v>
      </c>
      <c r="AG755" s="42" t="s">
        <v>73</v>
      </c>
      <c r="AH755" s="42" t="s">
        <v>73</v>
      </c>
      <c r="AI755" s="42" t="s">
        <v>73</v>
      </c>
      <c r="AJ755" s="42" t="s">
        <v>73</v>
      </c>
      <c r="AK755" s="31" t="s">
        <v>892</v>
      </c>
      <c r="AL755" s="31" t="s">
        <v>892</v>
      </c>
      <c r="AM755" s="47">
        <v>1</v>
      </c>
      <c r="AN755" s="47">
        <v>1</v>
      </c>
      <c r="AO755" s="47">
        <v>1</v>
      </c>
      <c r="AP755" s="47">
        <v>88</v>
      </c>
      <c r="AQ755" s="47"/>
      <c r="AR755" s="47"/>
      <c r="AS755" s="47">
        <v>0</v>
      </c>
      <c r="AT755" s="49">
        <v>1</v>
      </c>
      <c r="AU755" s="49">
        <v>1</v>
      </c>
      <c r="AV755" s="47"/>
      <c r="AW755" s="49">
        <v>1</v>
      </c>
      <c r="AX755" s="49"/>
      <c r="AY755" s="44">
        <f t="shared" si="88"/>
        <v>3</v>
      </c>
      <c r="AZ755" s="47"/>
      <c r="BA755" s="47"/>
      <c r="BB755" s="47"/>
      <c r="BC755" s="48"/>
      <c r="BD755" s="50"/>
      <c r="BE755" s="50"/>
      <c r="BF755" s="50"/>
      <c r="BG755" s="51"/>
      <c r="BH755" s="51">
        <f t="shared" si="90"/>
        <v>1</v>
      </c>
      <c r="BI755" s="51">
        <v>1</v>
      </c>
      <c r="BJ755" s="52"/>
      <c r="BK755" s="52"/>
      <c r="BL755" s="53"/>
      <c r="BM755" s="47" t="e">
        <f>COUNTIFS(A$2:$AC755,#REF!,M$2:$AL755,M755)</f>
        <v>#VALUE!</v>
      </c>
      <c r="BN755" s="47">
        <v>0</v>
      </c>
      <c r="BO755" s="54">
        <v>3</v>
      </c>
      <c r="BP755" s="54">
        <v>0</v>
      </c>
      <c r="BQ755" s="47">
        <v>3</v>
      </c>
      <c r="BR755" s="49">
        <v>1</v>
      </c>
      <c r="BS755" s="49">
        <v>1</v>
      </c>
      <c r="BT755" s="44">
        <f t="shared" si="89"/>
        <v>265</v>
      </c>
      <c r="BW755" s="40" t="s">
        <v>67</v>
      </c>
      <c r="BY755" s="55"/>
      <c r="BZ755" s="1" t="s">
        <v>22426</v>
      </c>
    </row>
    <row r="756" spans="1:78" ht="15" customHeight="1">
      <c r="A756" s="25" t="s">
        <v>3224</v>
      </c>
      <c r="B756" s="42" t="s">
        <v>5084</v>
      </c>
      <c r="D756" s="263">
        <v>0</v>
      </c>
      <c r="E756" s="42" t="s">
        <v>76</v>
      </c>
      <c r="F756" s="42" t="s">
        <v>77</v>
      </c>
      <c r="G756" s="264"/>
      <c r="H756" s="264"/>
      <c r="I756" s="42" t="s">
        <v>127</v>
      </c>
      <c r="J756" s="43" t="s">
        <v>84</v>
      </c>
      <c r="M756" s="44" t="s">
        <v>80</v>
      </c>
      <c r="N756" s="45" t="s">
        <v>85</v>
      </c>
      <c r="O756" s="42" t="s">
        <v>81</v>
      </c>
      <c r="P756" s="42" t="s">
        <v>82</v>
      </c>
      <c r="Q756" s="42" t="s">
        <v>73</v>
      </c>
      <c r="R756" s="42" t="s">
        <v>73</v>
      </c>
      <c r="S756" s="42" t="s">
        <v>5085</v>
      </c>
      <c r="T756" s="42" t="s">
        <v>5086</v>
      </c>
      <c r="U756" s="42" t="s">
        <v>5086</v>
      </c>
      <c r="V756" s="42" t="s">
        <v>73</v>
      </c>
      <c r="W756" s="42" t="s">
        <v>73</v>
      </c>
      <c r="X756" s="98">
        <v>40534</v>
      </c>
      <c r="Y756" s="98">
        <v>40535</v>
      </c>
      <c r="Z756" s="44">
        <f t="shared" si="91"/>
        <v>2010</v>
      </c>
      <c r="AA756" s="44">
        <f t="shared" si="92"/>
        <v>12</v>
      </c>
      <c r="AB756" s="44">
        <v>0</v>
      </c>
      <c r="AC756" s="85" t="s">
        <v>1085</v>
      </c>
      <c r="AD756" s="42" t="s">
        <v>1086</v>
      </c>
      <c r="AE756" s="42" t="s">
        <v>73</v>
      </c>
      <c r="AF756" s="42" t="s">
        <v>73</v>
      </c>
      <c r="AG756" s="42" t="s">
        <v>73</v>
      </c>
      <c r="AH756" s="42" t="s">
        <v>73</v>
      </c>
      <c r="AI756" s="42" t="s">
        <v>5087</v>
      </c>
      <c r="AJ756" s="42" t="s">
        <v>5088</v>
      </c>
      <c r="AK756" s="31" t="s">
        <v>892</v>
      </c>
      <c r="AL756" s="31" t="s">
        <v>892</v>
      </c>
      <c r="AM756" s="47">
        <v>1</v>
      </c>
      <c r="AN756" s="47">
        <v>1</v>
      </c>
      <c r="AO756" s="47">
        <v>1</v>
      </c>
      <c r="AP756" s="47">
        <v>88</v>
      </c>
      <c r="AQ756" s="47"/>
      <c r="AR756" s="47"/>
      <c r="AS756" s="47">
        <v>0</v>
      </c>
      <c r="AT756" s="49">
        <v>1</v>
      </c>
      <c r="AU756" s="49">
        <v>1</v>
      </c>
      <c r="AV756" s="47"/>
      <c r="AW756" s="49">
        <v>1</v>
      </c>
      <c r="AX756" s="49"/>
      <c r="AY756" s="44">
        <f t="shared" si="88"/>
        <v>2</v>
      </c>
      <c r="AZ756" s="47"/>
      <c r="BA756" s="47"/>
      <c r="BB756" s="47"/>
      <c r="BC756" s="48"/>
      <c r="BD756" s="50"/>
      <c r="BE756" s="50"/>
      <c r="BF756" s="50"/>
      <c r="BG756" s="51"/>
      <c r="BH756" s="51">
        <f t="shared" si="90"/>
        <v>1</v>
      </c>
      <c r="BI756" s="51">
        <v>2</v>
      </c>
      <c r="BJ756" s="52"/>
      <c r="BK756" s="52"/>
      <c r="BL756" s="53"/>
      <c r="BM756" s="47" t="e">
        <f>COUNTIFS(A$2:$AC756,#REF!,M$2:$AL756,M756)</f>
        <v>#VALUE!</v>
      </c>
      <c r="BN756" s="47">
        <v>0</v>
      </c>
      <c r="BO756" s="54">
        <v>2</v>
      </c>
      <c r="BP756" s="54">
        <v>0</v>
      </c>
      <c r="BQ756" s="47">
        <v>2</v>
      </c>
      <c r="BR756" s="49">
        <v>1</v>
      </c>
      <c r="BS756" s="49">
        <v>1</v>
      </c>
      <c r="BT756" s="44">
        <f t="shared" si="89"/>
        <v>266</v>
      </c>
      <c r="BW756" s="40" t="s">
        <v>67</v>
      </c>
      <c r="BY756" s="55"/>
      <c r="BZ756" s="1" t="s">
        <v>22426</v>
      </c>
    </row>
    <row r="757" spans="1:78" ht="15" customHeight="1">
      <c r="A757" s="25" t="s">
        <v>3224</v>
      </c>
      <c r="B757" s="42" t="s">
        <v>5089</v>
      </c>
      <c r="D757" s="263">
        <v>0</v>
      </c>
      <c r="E757" s="42" t="s">
        <v>76</v>
      </c>
      <c r="F757" s="42" t="s">
        <v>77</v>
      </c>
      <c r="G757" s="264"/>
      <c r="H757" s="264"/>
      <c r="I757" s="42" t="s">
        <v>127</v>
      </c>
      <c r="J757" s="43" t="s">
        <v>84</v>
      </c>
      <c r="M757" s="44" t="s">
        <v>80</v>
      </c>
      <c r="N757" s="45" t="s">
        <v>85</v>
      </c>
      <c r="O757" s="42" t="s">
        <v>106</v>
      </c>
      <c r="P757" s="42" t="s">
        <v>107</v>
      </c>
      <c r="Q757" s="42" t="s">
        <v>73</v>
      </c>
      <c r="R757" s="42" t="s">
        <v>73</v>
      </c>
      <c r="S757" s="42" t="s">
        <v>5090</v>
      </c>
      <c r="T757" s="42" t="s">
        <v>5091</v>
      </c>
      <c r="U757" s="42" t="s">
        <v>5091</v>
      </c>
      <c r="V757" s="42" t="s">
        <v>73</v>
      </c>
      <c r="W757" s="42" t="s">
        <v>73</v>
      </c>
      <c r="X757" s="98">
        <v>40534</v>
      </c>
      <c r="Y757" s="98">
        <v>40535</v>
      </c>
      <c r="Z757" s="44">
        <f t="shared" si="91"/>
        <v>2010</v>
      </c>
      <c r="AA757" s="44">
        <f t="shared" si="92"/>
        <v>12</v>
      </c>
      <c r="AB757" s="44">
        <v>0</v>
      </c>
      <c r="AC757" s="42" t="s">
        <v>1177</v>
      </c>
      <c r="AD757" s="42" t="s">
        <v>5039</v>
      </c>
      <c r="AE757" s="42" t="s">
        <v>73</v>
      </c>
      <c r="AF757" s="42" t="s">
        <v>73</v>
      </c>
      <c r="AG757" s="42" t="s">
        <v>73</v>
      </c>
      <c r="AH757" s="42" t="s">
        <v>73</v>
      </c>
      <c r="AI757" s="42" t="s">
        <v>73</v>
      </c>
      <c r="AJ757" s="42" t="s">
        <v>73</v>
      </c>
      <c r="AK757" s="31" t="s">
        <v>892</v>
      </c>
      <c r="AL757" s="31" t="s">
        <v>892</v>
      </c>
      <c r="AM757" s="47">
        <v>1</v>
      </c>
      <c r="AN757" s="47">
        <v>1</v>
      </c>
      <c r="AO757" s="47">
        <v>1</v>
      </c>
      <c r="AP757" s="47">
        <v>88</v>
      </c>
      <c r="AQ757" s="47"/>
      <c r="AR757" s="47"/>
      <c r="AS757" s="47">
        <v>0</v>
      </c>
      <c r="AT757" s="49">
        <v>1</v>
      </c>
      <c r="AU757" s="49">
        <v>1</v>
      </c>
      <c r="AV757" s="47"/>
      <c r="AW757" s="49">
        <v>1</v>
      </c>
      <c r="AX757" s="49"/>
      <c r="AY757" s="44">
        <f t="shared" si="88"/>
        <v>2</v>
      </c>
      <c r="AZ757" s="47"/>
      <c r="BA757" s="47"/>
      <c r="BB757" s="47"/>
      <c r="BC757" s="48"/>
      <c r="BD757" s="50"/>
      <c r="BE757" s="50"/>
      <c r="BF757" s="50"/>
      <c r="BG757" s="51"/>
      <c r="BH757" s="51">
        <f t="shared" si="90"/>
        <v>1</v>
      </c>
      <c r="BI757" s="51">
        <v>1</v>
      </c>
      <c r="BJ757" s="52"/>
      <c r="BK757" s="52"/>
      <c r="BL757" s="53"/>
      <c r="BM757" s="47" t="e">
        <f>COUNTIFS(A$2:$AC757,#REF!,M$2:$AL757,M757)</f>
        <v>#VALUE!</v>
      </c>
      <c r="BN757" s="47">
        <v>0</v>
      </c>
      <c r="BO757" s="54">
        <v>2</v>
      </c>
      <c r="BP757" s="54">
        <v>0</v>
      </c>
      <c r="BQ757" s="47">
        <v>2</v>
      </c>
      <c r="BR757" s="49">
        <v>1</v>
      </c>
      <c r="BS757" s="49">
        <v>1</v>
      </c>
      <c r="BT757" s="44">
        <f t="shared" si="89"/>
        <v>266</v>
      </c>
      <c r="BW757" s="40" t="s">
        <v>67</v>
      </c>
      <c r="BY757" s="55"/>
      <c r="BZ757" s="1" t="s">
        <v>22426</v>
      </c>
    </row>
    <row r="758" spans="1:78" ht="15" customHeight="1">
      <c r="A758" s="25" t="s">
        <v>3224</v>
      </c>
      <c r="B758" s="42" t="s">
        <v>5092</v>
      </c>
      <c r="D758" s="263">
        <v>0</v>
      </c>
      <c r="E758" s="42" t="s">
        <v>76</v>
      </c>
      <c r="F758" s="42" t="s">
        <v>77</v>
      </c>
      <c r="G758" s="264"/>
      <c r="H758" s="264"/>
      <c r="I758" s="42" t="s">
        <v>127</v>
      </c>
      <c r="J758" s="43" t="s">
        <v>84</v>
      </c>
      <c r="M758" s="44" t="s">
        <v>80</v>
      </c>
      <c r="N758" s="45" t="s">
        <v>85</v>
      </c>
      <c r="O758" s="42" t="s">
        <v>100</v>
      </c>
      <c r="P758" s="42" t="s">
        <v>101</v>
      </c>
      <c r="Q758" s="42" t="s">
        <v>73</v>
      </c>
      <c r="R758" s="42" t="s">
        <v>73</v>
      </c>
      <c r="S758" s="42" t="s">
        <v>471</v>
      </c>
      <c r="T758" s="42" t="s">
        <v>5093</v>
      </c>
      <c r="U758" s="42" t="s">
        <v>5093</v>
      </c>
      <c r="V758" s="42" t="s">
        <v>73</v>
      </c>
      <c r="W758" s="42" t="s">
        <v>73</v>
      </c>
      <c r="X758" s="98">
        <v>40536</v>
      </c>
      <c r="Y758" s="98">
        <v>40538</v>
      </c>
      <c r="Z758" s="44">
        <f t="shared" si="91"/>
        <v>2010</v>
      </c>
      <c r="AA758" s="44">
        <f t="shared" si="92"/>
        <v>12</v>
      </c>
      <c r="AB758" s="44">
        <v>0</v>
      </c>
      <c r="AC758" s="42" t="s">
        <v>1325</v>
      </c>
      <c r="AD758" s="42" t="s">
        <v>1118</v>
      </c>
      <c r="AE758" s="42" t="s">
        <v>73</v>
      </c>
      <c r="AF758" s="42" t="s">
        <v>73</v>
      </c>
      <c r="AG758" s="42" t="s">
        <v>73</v>
      </c>
      <c r="AH758" s="42" t="s">
        <v>73</v>
      </c>
      <c r="AI758" s="42" t="s">
        <v>73</v>
      </c>
      <c r="AJ758" s="42" t="s">
        <v>73</v>
      </c>
      <c r="AK758" s="31" t="s">
        <v>892</v>
      </c>
      <c r="AL758" s="31" t="s">
        <v>892</v>
      </c>
      <c r="AM758" s="47">
        <v>1</v>
      </c>
      <c r="AN758" s="47">
        <v>1</v>
      </c>
      <c r="AO758" s="47">
        <v>1</v>
      </c>
      <c r="AP758" s="47">
        <v>88</v>
      </c>
      <c r="AQ758" s="47"/>
      <c r="AR758" s="47"/>
      <c r="AS758" s="47">
        <v>0</v>
      </c>
      <c r="AT758" s="49">
        <v>1</v>
      </c>
      <c r="AU758" s="49">
        <v>1</v>
      </c>
      <c r="AV758" s="47"/>
      <c r="AW758" s="49">
        <v>1</v>
      </c>
      <c r="AX758" s="49"/>
      <c r="AY758" s="44">
        <f t="shared" si="88"/>
        <v>3</v>
      </c>
      <c r="AZ758" s="47"/>
      <c r="BA758" s="47"/>
      <c r="BB758" s="47"/>
      <c r="BC758" s="48"/>
      <c r="BD758" s="50"/>
      <c r="BE758" s="50"/>
      <c r="BF758" s="50"/>
      <c r="BG758" s="51"/>
      <c r="BH758" s="51">
        <f t="shared" si="90"/>
        <v>1</v>
      </c>
      <c r="BI758" s="51">
        <v>1</v>
      </c>
      <c r="BJ758" s="52"/>
      <c r="BK758" s="52"/>
      <c r="BL758" s="53"/>
      <c r="BM758" s="47" t="e">
        <f>COUNTIFS(A$2:$AC758,#REF!,M$2:$AL758,M758)</f>
        <v>#VALUE!</v>
      </c>
      <c r="BN758" s="47">
        <v>0</v>
      </c>
      <c r="BO758" s="54">
        <v>3</v>
      </c>
      <c r="BP758" s="54">
        <v>0</v>
      </c>
      <c r="BQ758" s="47">
        <v>3</v>
      </c>
      <c r="BR758" s="49">
        <v>1</v>
      </c>
      <c r="BS758" s="49">
        <v>1</v>
      </c>
      <c r="BT758" s="44">
        <f t="shared" si="89"/>
        <v>268</v>
      </c>
      <c r="BW758" s="40" t="s">
        <v>67</v>
      </c>
      <c r="BY758" s="55"/>
      <c r="BZ758" s="1" t="s">
        <v>22426</v>
      </c>
    </row>
    <row r="759" spans="1:78" ht="15" customHeight="1">
      <c r="A759" s="25" t="s">
        <v>3224</v>
      </c>
      <c r="B759" s="42" t="s">
        <v>5094</v>
      </c>
      <c r="D759" s="263">
        <v>0</v>
      </c>
      <c r="E759" s="42" t="s">
        <v>76</v>
      </c>
      <c r="F759" s="42" t="s">
        <v>77</v>
      </c>
      <c r="G759" s="264"/>
      <c r="H759" s="264"/>
      <c r="I759" s="42" t="s">
        <v>127</v>
      </c>
      <c r="J759" s="43" t="s">
        <v>84</v>
      </c>
      <c r="M759" s="44" t="s">
        <v>80</v>
      </c>
      <c r="N759" s="45" t="s">
        <v>85</v>
      </c>
      <c r="O759" s="42" t="s">
        <v>100</v>
      </c>
      <c r="P759" s="42" t="s">
        <v>101</v>
      </c>
      <c r="Q759" s="42" t="s">
        <v>73</v>
      </c>
      <c r="R759" s="42" t="s">
        <v>73</v>
      </c>
      <c r="S759" s="42" t="s">
        <v>471</v>
      </c>
      <c r="T759" s="42" t="s">
        <v>872</v>
      </c>
      <c r="U759" s="42" t="s">
        <v>872</v>
      </c>
      <c r="V759" s="42" t="s">
        <v>73</v>
      </c>
      <c r="W759" s="42" t="s">
        <v>73</v>
      </c>
      <c r="X759" s="98">
        <v>40539</v>
      </c>
      <c r="Y759" s="98">
        <v>40540</v>
      </c>
      <c r="Z759" s="44">
        <f t="shared" si="91"/>
        <v>2010</v>
      </c>
      <c r="AA759" s="44">
        <f t="shared" si="92"/>
        <v>12</v>
      </c>
      <c r="AB759" s="44">
        <v>0</v>
      </c>
      <c r="AC759" s="42" t="s">
        <v>873</v>
      </c>
      <c r="AD759" s="42" t="s">
        <v>873</v>
      </c>
      <c r="AE759" s="42" t="s">
        <v>73</v>
      </c>
      <c r="AF759" s="42" t="s">
        <v>73</v>
      </c>
      <c r="AG759" s="42" t="s">
        <v>73</v>
      </c>
      <c r="AH759" s="42" t="s">
        <v>73</v>
      </c>
      <c r="AI759" s="42" t="s">
        <v>73</v>
      </c>
      <c r="AJ759" s="42" t="s">
        <v>73</v>
      </c>
      <c r="AK759" s="31" t="s">
        <v>892</v>
      </c>
      <c r="AL759" s="31" t="s">
        <v>892</v>
      </c>
      <c r="AM759" s="47">
        <v>1</v>
      </c>
      <c r="AN759" s="47">
        <v>1</v>
      </c>
      <c r="AO759" s="47">
        <v>1</v>
      </c>
      <c r="AP759" s="47">
        <v>88</v>
      </c>
      <c r="AQ759" s="47"/>
      <c r="AR759" s="47"/>
      <c r="AS759" s="47">
        <v>0</v>
      </c>
      <c r="AT759" s="49">
        <v>1</v>
      </c>
      <c r="AU759" s="49">
        <v>1</v>
      </c>
      <c r="AV759" s="47"/>
      <c r="AW759" s="49">
        <v>1</v>
      </c>
      <c r="AX759" s="49"/>
      <c r="AY759" s="44">
        <f t="shared" si="88"/>
        <v>2</v>
      </c>
      <c r="AZ759" s="47"/>
      <c r="BA759" s="47"/>
      <c r="BB759" s="47"/>
      <c r="BC759" s="48"/>
      <c r="BD759" s="50"/>
      <c r="BE759" s="50"/>
      <c r="BF759" s="50"/>
      <c r="BG759" s="51"/>
      <c r="BH759" s="51">
        <f t="shared" si="90"/>
        <v>1</v>
      </c>
      <c r="BI759" s="51">
        <v>2</v>
      </c>
      <c r="BJ759" s="52"/>
      <c r="BK759" s="52"/>
      <c r="BL759" s="53"/>
      <c r="BM759" s="47" t="e">
        <f>COUNTIFS(A$2:$AC759,#REF!,M$2:$AL759,M759)</f>
        <v>#VALUE!</v>
      </c>
      <c r="BN759" s="47">
        <v>0</v>
      </c>
      <c r="BO759" s="54">
        <v>2</v>
      </c>
      <c r="BP759" s="54">
        <v>0</v>
      </c>
      <c r="BQ759" s="47">
        <v>2</v>
      </c>
      <c r="BR759" s="49">
        <v>1</v>
      </c>
      <c r="BS759" s="49">
        <v>1</v>
      </c>
      <c r="BT759" s="44">
        <f t="shared" si="89"/>
        <v>271</v>
      </c>
      <c r="BW759" s="40" t="s">
        <v>67</v>
      </c>
      <c r="BY759" s="55"/>
      <c r="BZ759" s="1" t="s">
        <v>22426</v>
      </c>
    </row>
    <row r="760" spans="1:78" ht="15" customHeight="1">
      <c r="A760" s="25" t="s">
        <v>3224</v>
      </c>
      <c r="B760" s="42" t="s">
        <v>5095</v>
      </c>
      <c r="D760" s="263">
        <v>0</v>
      </c>
      <c r="E760" s="42" t="s">
        <v>76</v>
      </c>
      <c r="F760" s="42" t="s">
        <v>77</v>
      </c>
      <c r="G760" s="264"/>
      <c r="H760" s="264"/>
      <c r="I760" s="42" t="s">
        <v>127</v>
      </c>
      <c r="J760" s="43" t="s">
        <v>84</v>
      </c>
      <c r="M760" s="44" t="s">
        <v>80</v>
      </c>
      <c r="N760" s="45" t="s">
        <v>85</v>
      </c>
      <c r="O760" s="42" t="s">
        <v>106</v>
      </c>
      <c r="P760" s="42" t="s">
        <v>107</v>
      </c>
      <c r="Q760" s="42" t="s">
        <v>73</v>
      </c>
      <c r="R760" s="42" t="s">
        <v>73</v>
      </c>
      <c r="S760" s="42" t="s">
        <v>5037</v>
      </c>
      <c r="T760" s="42" t="s">
        <v>5038</v>
      </c>
      <c r="U760" s="42" t="s">
        <v>5038</v>
      </c>
      <c r="V760" s="42" t="s">
        <v>73</v>
      </c>
      <c r="W760" s="42" t="s">
        <v>73</v>
      </c>
      <c r="X760" s="98">
        <v>40541</v>
      </c>
      <c r="Y760" s="98">
        <v>40542</v>
      </c>
      <c r="Z760" s="44">
        <f t="shared" si="91"/>
        <v>2010</v>
      </c>
      <c r="AA760" s="44">
        <f t="shared" si="92"/>
        <v>12</v>
      </c>
      <c r="AB760" s="44">
        <v>0</v>
      </c>
      <c r="AC760" s="42" t="s">
        <v>1177</v>
      </c>
      <c r="AD760" s="42" t="s">
        <v>5039</v>
      </c>
      <c r="AE760" s="42" t="s">
        <v>73</v>
      </c>
      <c r="AF760" s="42" t="s">
        <v>73</v>
      </c>
      <c r="AG760" s="42" t="s">
        <v>73</v>
      </c>
      <c r="AH760" s="42" t="s">
        <v>73</v>
      </c>
      <c r="AI760" s="42" t="s">
        <v>73</v>
      </c>
      <c r="AJ760" s="42" t="s">
        <v>73</v>
      </c>
      <c r="AK760" s="31" t="s">
        <v>892</v>
      </c>
      <c r="AL760" s="31" t="s">
        <v>892</v>
      </c>
      <c r="AM760" s="47">
        <v>1</v>
      </c>
      <c r="AN760" s="47">
        <v>1</v>
      </c>
      <c r="AO760" s="47">
        <v>1</v>
      </c>
      <c r="AP760" s="47">
        <v>88</v>
      </c>
      <c r="AQ760" s="47"/>
      <c r="AR760" s="47"/>
      <c r="AS760" s="47">
        <v>0</v>
      </c>
      <c r="AT760" s="49">
        <v>1</v>
      </c>
      <c r="AU760" s="49">
        <v>1</v>
      </c>
      <c r="AV760" s="47"/>
      <c r="AW760" s="49">
        <v>1</v>
      </c>
      <c r="AX760" s="49"/>
      <c r="AY760" s="44">
        <f t="shared" si="88"/>
        <v>2</v>
      </c>
      <c r="AZ760" s="47"/>
      <c r="BA760" s="47"/>
      <c r="BB760" s="47"/>
      <c r="BC760" s="48"/>
      <c r="BD760" s="50"/>
      <c r="BE760" s="50"/>
      <c r="BF760" s="50"/>
      <c r="BG760" s="51"/>
      <c r="BH760" s="51">
        <f t="shared" si="90"/>
        <v>1</v>
      </c>
      <c r="BI760" s="51">
        <v>5</v>
      </c>
      <c r="BJ760" s="52"/>
      <c r="BK760" s="52"/>
      <c r="BL760" s="53"/>
      <c r="BM760" s="47" t="e">
        <f>COUNTIFS(A$2:$AC760,#REF!,M$2:$AL760,M760)</f>
        <v>#VALUE!</v>
      </c>
      <c r="BN760" s="47">
        <v>0</v>
      </c>
      <c r="BO760" s="54">
        <v>2</v>
      </c>
      <c r="BP760" s="54">
        <v>0</v>
      </c>
      <c r="BQ760" s="47">
        <v>2</v>
      </c>
      <c r="BR760" s="49">
        <v>1</v>
      </c>
      <c r="BS760" s="49">
        <v>1</v>
      </c>
      <c r="BT760" s="44">
        <f t="shared" si="89"/>
        <v>273</v>
      </c>
      <c r="BW760" s="40" t="s">
        <v>67</v>
      </c>
      <c r="BY760" s="55"/>
      <c r="BZ760" s="1" t="s">
        <v>22426</v>
      </c>
    </row>
    <row r="761" spans="1:78" ht="15" customHeight="1">
      <c r="A761" s="25" t="s">
        <v>3224</v>
      </c>
      <c r="B761" s="42" t="s">
        <v>5096</v>
      </c>
      <c r="D761" s="263">
        <v>0</v>
      </c>
      <c r="E761" s="42" t="s">
        <v>76</v>
      </c>
      <c r="F761" s="42" t="s">
        <v>77</v>
      </c>
      <c r="G761" s="264"/>
      <c r="H761" s="264"/>
      <c r="I761" s="42" t="s">
        <v>78</v>
      </c>
      <c r="J761" s="43" t="s">
        <v>79</v>
      </c>
      <c r="M761" s="44" t="s">
        <v>80</v>
      </c>
      <c r="N761" s="45" t="s">
        <v>78</v>
      </c>
      <c r="O761" s="42" t="s">
        <v>81</v>
      </c>
      <c r="P761" s="42" t="s">
        <v>82</v>
      </c>
      <c r="Q761" s="42" t="s">
        <v>73</v>
      </c>
      <c r="R761" s="42" t="s">
        <v>73</v>
      </c>
      <c r="S761" s="42" t="s">
        <v>5097</v>
      </c>
      <c r="T761" s="42" t="s">
        <v>5098</v>
      </c>
      <c r="U761" s="42" t="s">
        <v>5098</v>
      </c>
      <c r="V761" s="42" t="s">
        <v>73</v>
      </c>
      <c r="W761" s="42" t="s">
        <v>73</v>
      </c>
      <c r="X761" s="98">
        <v>40284</v>
      </c>
      <c r="Y761" s="98">
        <v>40290</v>
      </c>
      <c r="Z761" s="44">
        <f t="shared" si="91"/>
        <v>2010</v>
      </c>
      <c r="AA761" s="44">
        <f t="shared" si="92"/>
        <v>4</v>
      </c>
      <c r="AB761" s="44">
        <v>0</v>
      </c>
      <c r="AC761" s="42" t="s">
        <v>742</v>
      </c>
      <c r="AD761" s="42" t="s">
        <v>743</v>
      </c>
      <c r="AE761" s="42" t="s">
        <v>73</v>
      </c>
      <c r="AF761" s="42" t="s">
        <v>73</v>
      </c>
      <c r="AG761" s="42" t="s">
        <v>73</v>
      </c>
      <c r="AH761" s="42" t="s">
        <v>73</v>
      </c>
      <c r="AI761" s="42" t="s">
        <v>73</v>
      </c>
      <c r="AJ761" s="42" t="s">
        <v>73</v>
      </c>
      <c r="AK761" s="31" t="s">
        <v>892</v>
      </c>
      <c r="AL761" s="31" t="s">
        <v>892</v>
      </c>
      <c r="AM761" s="47">
        <v>1</v>
      </c>
      <c r="AN761" s="47">
        <v>1</v>
      </c>
      <c r="AO761" s="47">
        <v>1</v>
      </c>
      <c r="AP761" s="47">
        <v>88</v>
      </c>
      <c r="AQ761" s="47"/>
      <c r="AR761" s="47"/>
      <c r="AS761" s="47">
        <v>0</v>
      </c>
      <c r="AT761" s="49">
        <v>1</v>
      </c>
      <c r="AU761" s="49">
        <v>1</v>
      </c>
      <c r="AV761" s="47"/>
      <c r="AW761" s="49">
        <v>1</v>
      </c>
      <c r="AX761" s="49"/>
      <c r="AY761" s="44">
        <f t="shared" si="88"/>
        <v>7</v>
      </c>
      <c r="AZ761" s="47"/>
      <c r="BA761" s="47"/>
      <c r="BB761" s="47"/>
      <c r="BC761" s="48"/>
      <c r="BD761" s="50"/>
      <c r="BE761" s="50"/>
      <c r="BF761" s="50"/>
      <c r="BG761" s="51"/>
      <c r="BH761" s="51">
        <f t="shared" si="90"/>
        <v>1</v>
      </c>
      <c r="BI761" s="51">
        <v>2</v>
      </c>
      <c r="BJ761" s="52"/>
      <c r="BK761" s="52"/>
      <c r="BL761" s="53"/>
      <c r="BM761" s="47" t="e">
        <f>COUNTIFS(A$2:$AC761,#REF!,M$2:$AL761,M761)</f>
        <v>#VALUE!</v>
      </c>
      <c r="BN761" s="47">
        <v>1</v>
      </c>
      <c r="BO761" s="54">
        <v>7</v>
      </c>
      <c r="BP761" s="54">
        <v>0</v>
      </c>
      <c r="BQ761" s="47">
        <v>7</v>
      </c>
      <c r="BR761" s="49">
        <v>1</v>
      </c>
      <c r="BS761" s="49">
        <v>1</v>
      </c>
      <c r="BT761" s="44">
        <f t="shared" si="89"/>
        <v>16</v>
      </c>
      <c r="BW761" s="40" t="s">
        <v>67</v>
      </c>
      <c r="BY761" s="55"/>
      <c r="BZ761" s="1" t="s">
        <v>22426</v>
      </c>
    </row>
    <row r="762" spans="1:78" ht="15" customHeight="1">
      <c r="A762" s="25" t="s">
        <v>3224</v>
      </c>
      <c r="B762" s="42" t="s">
        <v>5099</v>
      </c>
      <c r="D762" s="263">
        <v>0</v>
      </c>
      <c r="E762" s="42" t="s">
        <v>76</v>
      </c>
      <c r="F762" s="42" t="s">
        <v>77</v>
      </c>
      <c r="G762" s="264"/>
      <c r="H762" s="264"/>
      <c r="I762" s="42" t="s">
        <v>78</v>
      </c>
      <c r="J762" s="43" t="s">
        <v>79</v>
      </c>
      <c r="M762" s="44" t="s">
        <v>80</v>
      </c>
      <c r="N762" s="45" t="s">
        <v>78</v>
      </c>
      <c r="O762" s="42" t="s">
        <v>106</v>
      </c>
      <c r="P762" s="42" t="s">
        <v>107</v>
      </c>
      <c r="Q762" s="42" t="s">
        <v>73</v>
      </c>
      <c r="R762" s="42" t="s">
        <v>73</v>
      </c>
      <c r="S762" s="42" t="s">
        <v>471</v>
      </c>
      <c r="T762" s="42" t="s">
        <v>5100</v>
      </c>
      <c r="U762" s="42" t="s">
        <v>5100</v>
      </c>
      <c r="V762" s="42" t="s">
        <v>73</v>
      </c>
      <c r="W762" s="42" t="s">
        <v>73</v>
      </c>
      <c r="X762" s="98">
        <v>40292</v>
      </c>
      <c r="Y762" s="98">
        <v>40293</v>
      </c>
      <c r="Z762" s="44">
        <f t="shared" si="91"/>
        <v>2010</v>
      </c>
      <c r="AA762" s="44">
        <f t="shared" si="92"/>
        <v>4</v>
      </c>
      <c r="AB762" s="44">
        <v>0</v>
      </c>
      <c r="AC762" s="42" t="s">
        <v>877</v>
      </c>
      <c r="AD762" s="42" t="s">
        <v>878</v>
      </c>
      <c r="AE762" s="42" t="s">
        <v>73</v>
      </c>
      <c r="AF762" s="42" t="s">
        <v>73</v>
      </c>
      <c r="AG762" s="42" t="s">
        <v>73</v>
      </c>
      <c r="AH762" s="42" t="s">
        <v>73</v>
      </c>
      <c r="AI762" s="42" t="s">
        <v>73</v>
      </c>
      <c r="AJ762" s="42" t="s">
        <v>73</v>
      </c>
      <c r="AK762" s="31" t="s">
        <v>892</v>
      </c>
      <c r="AL762" s="31" t="s">
        <v>892</v>
      </c>
      <c r="AM762" s="47">
        <v>1</v>
      </c>
      <c r="AN762" s="47">
        <v>1</v>
      </c>
      <c r="AO762" s="47">
        <v>1</v>
      </c>
      <c r="AP762" s="47">
        <v>88</v>
      </c>
      <c r="AQ762" s="47"/>
      <c r="AR762" s="47"/>
      <c r="AS762" s="47">
        <v>0</v>
      </c>
      <c r="AT762" s="49">
        <v>1</v>
      </c>
      <c r="AU762" s="49">
        <v>1</v>
      </c>
      <c r="AV762" s="47"/>
      <c r="AW762" s="49">
        <v>1</v>
      </c>
      <c r="AX762" s="49"/>
      <c r="AY762" s="44">
        <f t="shared" si="88"/>
        <v>2</v>
      </c>
      <c r="AZ762" s="47"/>
      <c r="BA762" s="47"/>
      <c r="BB762" s="47"/>
      <c r="BC762" s="48"/>
      <c r="BD762" s="50"/>
      <c r="BE762" s="50"/>
      <c r="BF762" s="50"/>
      <c r="BG762" s="51"/>
      <c r="BH762" s="51">
        <f t="shared" si="90"/>
        <v>1</v>
      </c>
      <c r="BI762" s="51">
        <v>4</v>
      </c>
      <c r="BJ762" s="52"/>
      <c r="BK762" s="52"/>
      <c r="BL762" s="53"/>
      <c r="BM762" s="47" t="e">
        <f>COUNTIFS(A$2:$AC762,#REF!,M$2:$AL762,M762)</f>
        <v>#VALUE!</v>
      </c>
      <c r="BN762" s="47">
        <v>0</v>
      </c>
      <c r="BO762" s="54">
        <v>2</v>
      </c>
      <c r="BP762" s="54">
        <v>0</v>
      </c>
      <c r="BQ762" s="47">
        <v>2</v>
      </c>
      <c r="BR762" s="49">
        <v>1</v>
      </c>
      <c r="BS762" s="49">
        <v>1</v>
      </c>
      <c r="BT762" s="44">
        <f t="shared" si="89"/>
        <v>24</v>
      </c>
      <c r="BW762" s="40" t="s">
        <v>67</v>
      </c>
      <c r="BY762" s="55"/>
      <c r="BZ762" s="1" t="s">
        <v>22426</v>
      </c>
    </row>
    <row r="763" spans="1:78" ht="15" customHeight="1">
      <c r="A763" s="25" t="s">
        <v>3224</v>
      </c>
      <c r="B763" s="42" t="s">
        <v>5101</v>
      </c>
      <c r="D763" s="263">
        <v>0</v>
      </c>
      <c r="E763" s="42" t="s">
        <v>76</v>
      </c>
      <c r="F763" s="42" t="s">
        <v>77</v>
      </c>
      <c r="G763" s="264"/>
      <c r="H763" s="264"/>
      <c r="I763" s="42" t="s">
        <v>78</v>
      </c>
      <c r="J763" s="43" t="s">
        <v>79</v>
      </c>
      <c r="M763" s="44" t="s">
        <v>80</v>
      </c>
      <c r="N763" s="45" t="s">
        <v>78</v>
      </c>
      <c r="O763" s="42" t="s">
        <v>81</v>
      </c>
      <c r="P763" s="42" t="s">
        <v>82</v>
      </c>
      <c r="Q763" s="42" t="s">
        <v>73</v>
      </c>
      <c r="R763" s="42" t="s">
        <v>73</v>
      </c>
      <c r="S763" s="42" t="s">
        <v>5102</v>
      </c>
      <c r="T763" s="42" t="s">
        <v>5103</v>
      </c>
      <c r="U763" s="42" t="s">
        <v>5103</v>
      </c>
      <c r="V763" s="42" t="s">
        <v>73</v>
      </c>
      <c r="W763" s="42" t="s">
        <v>73</v>
      </c>
      <c r="X763" s="98">
        <v>40305</v>
      </c>
      <c r="Y763" s="98">
        <v>40312</v>
      </c>
      <c r="Z763" s="44">
        <f t="shared" si="91"/>
        <v>2010</v>
      </c>
      <c r="AA763" s="44">
        <f t="shared" si="92"/>
        <v>5</v>
      </c>
      <c r="AB763" s="44">
        <v>0</v>
      </c>
      <c r="AC763" s="42" t="s">
        <v>816</v>
      </c>
      <c r="AD763" s="42" t="s">
        <v>817</v>
      </c>
      <c r="AE763" s="42" t="s">
        <v>73</v>
      </c>
      <c r="AF763" s="42" t="s">
        <v>73</v>
      </c>
      <c r="AG763" s="42" t="s">
        <v>73</v>
      </c>
      <c r="AH763" s="42" t="s">
        <v>73</v>
      </c>
      <c r="AI763" s="42" t="s">
        <v>73</v>
      </c>
      <c r="AJ763" s="42" t="s">
        <v>73</v>
      </c>
      <c r="AK763" s="31" t="s">
        <v>892</v>
      </c>
      <c r="AL763" s="31" t="s">
        <v>892</v>
      </c>
      <c r="AM763" s="47">
        <v>1</v>
      </c>
      <c r="AN763" s="47">
        <v>1</v>
      </c>
      <c r="AO763" s="47">
        <v>1</v>
      </c>
      <c r="AP763" s="47">
        <v>88</v>
      </c>
      <c r="AQ763" s="47"/>
      <c r="AR763" s="47"/>
      <c r="AS763" s="47">
        <v>0</v>
      </c>
      <c r="AT763" s="49">
        <v>1</v>
      </c>
      <c r="AU763" s="49">
        <v>1</v>
      </c>
      <c r="AV763" s="47"/>
      <c r="AW763" s="49">
        <v>1</v>
      </c>
      <c r="AX763" s="49"/>
      <c r="AY763" s="44">
        <f t="shared" si="88"/>
        <v>8</v>
      </c>
      <c r="AZ763" s="47"/>
      <c r="BA763" s="47"/>
      <c r="BB763" s="47"/>
      <c r="BC763" s="48"/>
      <c r="BD763" s="50"/>
      <c r="BE763" s="50"/>
      <c r="BF763" s="50"/>
      <c r="BG763" s="51"/>
      <c r="BH763" s="51">
        <f t="shared" si="90"/>
        <v>1</v>
      </c>
      <c r="BI763" s="51">
        <v>2</v>
      </c>
      <c r="BJ763" s="52"/>
      <c r="BK763" s="52"/>
      <c r="BL763" s="53"/>
      <c r="BM763" s="47" t="e">
        <f>COUNTIFS(A$2:$AC763,#REF!,M$2:$AL763,M763)</f>
        <v>#VALUE!</v>
      </c>
      <c r="BN763" s="47">
        <v>0</v>
      </c>
      <c r="BO763" s="54">
        <v>8</v>
      </c>
      <c r="BP763" s="54">
        <v>0</v>
      </c>
      <c r="BQ763" s="47">
        <v>8</v>
      </c>
      <c r="BR763" s="49">
        <v>1</v>
      </c>
      <c r="BS763" s="49">
        <v>1</v>
      </c>
      <c r="BT763" s="44">
        <f t="shared" si="89"/>
        <v>37</v>
      </c>
      <c r="BW763" s="40" t="s">
        <v>67</v>
      </c>
      <c r="BY763" s="55"/>
      <c r="BZ763" s="1" t="s">
        <v>22426</v>
      </c>
    </row>
    <row r="764" spans="1:78" ht="15" customHeight="1">
      <c r="A764" s="25" t="s">
        <v>3224</v>
      </c>
      <c r="B764" s="42" t="s">
        <v>5104</v>
      </c>
      <c r="D764" s="263">
        <v>0</v>
      </c>
      <c r="E764" s="42" t="s">
        <v>76</v>
      </c>
      <c r="F764" s="42" t="s">
        <v>77</v>
      </c>
      <c r="G764" s="264"/>
      <c r="H764" s="264"/>
      <c r="I764" s="42" t="s">
        <v>78</v>
      </c>
      <c r="J764" s="43" t="s">
        <v>79</v>
      </c>
      <c r="M764" s="44" t="s">
        <v>80</v>
      </c>
      <c r="N764" s="45" t="s">
        <v>78</v>
      </c>
      <c r="O764" s="42" t="s">
        <v>81</v>
      </c>
      <c r="P764" s="42" t="s">
        <v>82</v>
      </c>
      <c r="Q764" s="42" t="s">
        <v>136</v>
      </c>
      <c r="R764" s="42" t="s">
        <v>1321</v>
      </c>
      <c r="S764" s="42" t="s">
        <v>5105</v>
      </c>
      <c r="T764" s="42" t="s">
        <v>5106</v>
      </c>
      <c r="U764" s="42" t="s">
        <v>5106</v>
      </c>
      <c r="V764" s="42" t="s">
        <v>73</v>
      </c>
      <c r="W764" s="42" t="s">
        <v>73</v>
      </c>
      <c r="X764" s="98">
        <v>40313</v>
      </c>
      <c r="Y764" s="98">
        <v>40315</v>
      </c>
      <c r="Z764" s="44">
        <f t="shared" si="91"/>
        <v>2010</v>
      </c>
      <c r="AA764" s="44">
        <f t="shared" si="92"/>
        <v>5</v>
      </c>
      <c r="AB764" s="44">
        <v>0</v>
      </c>
      <c r="AC764" s="42" t="s">
        <v>379</v>
      </c>
      <c r="AD764" s="42" t="s">
        <v>380</v>
      </c>
      <c r="AE764" s="42" t="s">
        <v>73</v>
      </c>
      <c r="AF764" s="42" t="s">
        <v>73</v>
      </c>
      <c r="AG764" s="42" t="s">
        <v>73</v>
      </c>
      <c r="AH764" s="42" t="s">
        <v>73</v>
      </c>
      <c r="AI764" s="42" t="s">
        <v>73</v>
      </c>
      <c r="AJ764" s="42" t="s">
        <v>73</v>
      </c>
      <c r="AK764" s="31" t="s">
        <v>892</v>
      </c>
      <c r="AL764" s="31" t="s">
        <v>892</v>
      </c>
      <c r="AM764" s="47">
        <v>1</v>
      </c>
      <c r="AN764" s="47">
        <v>1</v>
      </c>
      <c r="AO764" s="47">
        <v>1</v>
      </c>
      <c r="AP764" s="47">
        <v>88</v>
      </c>
      <c r="AQ764" s="47"/>
      <c r="AR764" s="47"/>
      <c r="AS764" s="47">
        <v>1</v>
      </c>
      <c r="AT764" s="49">
        <v>1</v>
      </c>
      <c r="AU764" s="49">
        <v>1</v>
      </c>
      <c r="AV764" s="47"/>
      <c r="AW764" s="49">
        <v>1</v>
      </c>
      <c r="AX764" s="49"/>
      <c r="AY764" s="44">
        <f t="shared" si="88"/>
        <v>3</v>
      </c>
      <c r="AZ764" s="47"/>
      <c r="BA764" s="47"/>
      <c r="BB764" s="47"/>
      <c r="BC764" s="48"/>
      <c r="BD764" s="50"/>
      <c r="BE764" s="50"/>
      <c r="BF764" s="50"/>
      <c r="BG764" s="51"/>
      <c r="BH764" s="51">
        <f t="shared" si="90"/>
        <v>1</v>
      </c>
      <c r="BI764" s="51">
        <v>2</v>
      </c>
      <c r="BJ764" s="52"/>
      <c r="BK764" s="52"/>
      <c r="BL764" s="53"/>
      <c r="BM764" s="47" t="e">
        <f>COUNTIFS(A$2:$AC764,#REF!,M$2:$AL764,M764)</f>
        <v>#VALUE!</v>
      </c>
      <c r="BN764" s="47">
        <v>0</v>
      </c>
      <c r="BO764" s="54">
        <v>3</v>
      </c>
      <c r="BP764" s="54">
        <v>0</v>
      </c>
      <c r="BQ764" s="47">
        <v>3</v>
      </c>
      <c r="BR764" s="49">
        <v>1</v>
      </c>
      <c r="BS764" s="49">
        <v>1</v>
      </c>
      <c r="BT764" s="44">
        <f t="shared" si="89"/>
        <v>45</v>
      </c>
      <c r="BW764" s="40" t="s">
        <v>67</v>
      </c>
      <c r="BY764" s="55"/>
      <c r="BZ764" s="1" t="s">
        <v>22426</v>
      </c>
    </row>
    <row r="765" spans="1:78" ht="15" customHeight="1">
      <c r="A765" s="25" t="s">
        <v>3224</v>
      </c>
      <c r="B765" s="42" t="s">
        <v>5107</v>
      </c>
      <c r="D765" s="263">
        <v>0</v>
      </c>
      <c r="E765" s="42" t="s">
        <v>76</v>
      </c>
      <c r="F765" s="42" t="s">
        <v>77</v>
      </c>
      <c r="G765" s="264"/>
      <c r="H765" s="264"/>
      <c r="I765" s="42" t="s">
        <v>78</v>
      </c>
      <c r="J765" s="43" t="s">
        <v>79</v>
      </c>
      <c r="M765" s="44" t="s">
        <v>80</v>
      </c>
      <c r="N765" s="45" t="s">
        <v>78</v>
      </c>
      <c r="O765" s="42" t="s">
        <v>81</v>
      </c>
      <c r="P765" s="42" t="s">
        <v>82</v>
      </c>
      <c r="Q765" s="42" t="s">
        <v>73</v>
      </c>
      <c r="R765" s="42" t="s">
        <v>73</v>
      </c>
      <c r="S765" s="42" t="s">
        <v>471</v>
      </c>
      <c r="T765" s="42" t="s">
        <v>5108</v>
      </c>
      <c r="U765" s="42" t="s">
        <v>5108</v>
      </c>
      <c r="V765" s="42" t="s">
        <v>73</v>
      </c>
      <c r="W765" s="42" t="s">
        <v>73</v>
      </c>
      <c r="X765" s="98">
        <v>40318</v>
      </c>
      <c r="Y765" s="98">
        <v>40321</v>
      </c>
      <c r="Z765" s="44">
        <f t="shared" si="91"/>
        <v>2010</v>
      </c>
      <c r="AA765" s="44">
        <f t="shared" si="92"/>
        <v>5</v>
      </c>
      <c r="AB765" s="44">
        <v>0</v>
      </c>
      <c r="AC765" s="42" t="s">
        <v>1311</v>
      </c>
      <c r="AD765" s="42" t="s">
        <v>1312</v>
      </c>
      <c r="AE765" s="42" t="s">
        <v>73</v>
      </c>
      <c r="AF765" s="42" t="s">
        <v>73</v>
      </c>
      <c r="AG765" s="42" t="s">
        <v>73</v>
      </c>
      <c r="AH765" s="42" t="s">
        <v>73</v>
      </c>
      <c r="AI765" s="42" t="s">
        <v>73</v>
      </c>
      <c r="AJ765" s="42" t="s">
        <v>73</v>
      </c>
      <c r="AK765" s="31" t="s">
        <v>892</v>
      </c>
      <c r="AL765" s="31" t="s">
        <v>892</v>
      </c>
      <c r="AM765" s="47">
        <v>1</v>
      </c>
      <c r="AN765" s="47">
        <v>1</v>
      </c>
      <c r="AO765" s="47">
        <v>1</v>
      </c>
      <c r="AP765" s="47">
        <v>88</v>
      </c>
      <c r="AQ765" s="47"/>
      <c r="AR765" s="47"/>
      <c r="AS765" s="47">
        <v>0</v>
      </c>
      <c r="AT765" s="49">
        <v>1</v>
      </c>
      <c r="AU765" s="49">
        <v>1</v>
      </c>
      <c r="AV765" s="47"/>
      <c r="AW765" s="49">
        <v>1</v>
      </c>
      <c r="AX765" s="49"/>
      <c r="AY765" s="44">
        <f t="shared" si="88"/>
        <v>4</v>
      </c>
      <c r="AZ765" s="47"/>
      <c r="BA765" s="47"/>
      <c r="BB765" s="47"/>
      <c r="BC765" s="48"/>
      <c r="BD765" s="50"/>
      <c r="BE765" s="50"/>
      <c r="BF765" s="50"/>
      <c r="BG765" s="51"/>
      <c r="BH765" s="51">
        <f t="shared" si="90"/>
        <v>1</v>
      </c>
      <c r="BI765" s="51">
        <v>2</v>
      </c>
      <c r="BJ765" s="52"/>
      <c r="BK765" s="52"/>
      <c r="BL765" s="53"/>
      <c r="BM765" s="47" t="e">
        <f>COUNTIFS(A$2:$AC765,#REF!,M$2:$AL765,M765)</f>
        <v>#VALUE!</v>
      </c>
      <c r="BN765" s="47">
        <v>0</v>
      </c>
      <c r="BO765" s="54">
        <v>4</v>
      </c>
      <c r="BP765" s="54">
        <v>0</v>
      </c>
      <c r="BQ765" s="47">
        <v>4</v>
      </c>
      <c r="BR765" s="49">
        <v>1</v>
      </c>
      <c r="BS765" s="49">
        <v>1</v>
      </c>
      <c r="BT765" s="44">
        <f t="shared" si="89"/>
        <v>50</v>
      </c>
      <c r="BW765" s="40" t="s">
        <v>67</v>
      </c>
      <c r="BY765" s="55"/>
      <c r="BZ765" s="1" t="s">
        <v>22426</v>
      </c>
    </row>
    <row r="766" spans="1:78" ht="15" customHeight="1">
      <c r="A766" s="25" t="s">
        <v>3224</v>
      </c>
      <c r="B766" s="42" t="s">
        <v>5109</v>
      </c>
      <c r="D766" s="263">
        <v>0</v>
      </c>
      <c r="E766" s="42" t="s">
        <v>76</v>
      </c>
      <c r="F766" s="42" t="s">
        <v>77</v>
      </c>
      <c r="G766" s="264"/>
      <c r="H766" s="264"/>
      <c r="I766" s="42" t="s">
        <v>78</v>
      </c>
      <c r="J766" s="43" t="s">
        <v>79</v>
      </c>
      <c r="M766" s="44" t="s">
        <v>80</v>
      </c>
      <c r="N766" s="45" t="s">
        <v>78</v>
      </c>
      <c r="O766" s="42" t="s">
        <v>100</v>
      </c>
      <c r="P766" s="42" t="s">
        <v>101</v>
      </c>
      <c r="Q766" s="42" t="s">
        <v>73</v>
      </c>
      <c r="R766" s="42" t="s">
        <v>73</v>
      </c>
      <c r="S766" s="42" t="s">
        <v>5110</v>
      </c>
      <c r="T766" s="42" t="s">
        <v>5111</v>
      </c>
      <c r="U766" s="42" t="s">
        <v>5111</v>
      </c>
      <c r="V766" s="42" t="s">
        <v>73</v>
      </c>
      <c r="W766" s="42" t="s">
        <v>73</v>
      </c>
      <c r="X766" s="98">
        <v>40334</v>
      </c>
      <c r="Y766" s="98">
        <v>40336</v>
      </c>
      <c r="Z766" s="44">
        <f t="shared" si="91"/>
        <v>2010</v>
      </c>
      <c r="AA766" s="44">
        <f t="shared" si="92"/>
        <v>6</v>
      </c>
      <c r="AB766" s="44">
        <v>0</v>
      </c>
      <c r="AC766" s="42" t="s">
        <v>5112</v>
      </c>
      <c r="AD766" s="42" t="s">
        <v>5113</v>
      </c>
      <c r="AE766" s="42" t="s">
        <v>73</v>
      </c>
      <c r="AF766" s="42" t="s">
        <v>73</v>
      </c>
      <c r="AG766" s="42" t="s">
        <v>73</v>
      </c>
      <c r="AH766" s="42" t="s">
        <v>73</v>
      </c>
      <c r="AI766" s="42" t="s">
        <v>73</v>
      </c>
      <c r="AJ766" s="42" t="s">
        <v>73</v>
      </c>
      <c r="AK766" s="31" t="s">
        <v>892</v>
      </c>
      <c r="AL766" s="31" t="s">
        <v>892</v>
      </c>
      <c r="AM766" s="47">
        <v>1</v>
      </c>
      <c r="AN766" s="47">
        <v>1</v>
      </c>
      <c r="AO766" s="47">
        <v>1</v>
      </c>
      <c r="AP766" s="47">
        <v>88</v>
      </c>
      <c r="AQ766" s="47"/>
      <c r="AR766" s="47"/>
      <c r="AS766" s="47">
        <v>0</v>
      </c>
      <c r="AT766" s="49">
        <v>1</v>
      </c>
      <c r="AU766" s="49">
        <v>1</v>
      </c>
      <c r="AV766" s="47"/>
      <c r="AW766" s="49">
        <v>1</v>
      </c>
      <c r="AX766" s="49"/>
      <c r="AY766" s="44">
        <f t="shared" si="88"/>
        <v>3</v>
      </c>
      <c r="AZ766" s="47"/>
      <c r="BA766" s="47"/>
      <c r="BB766" s="47"/>
      <c r="BC766" s="48"/>
      <c r="BD766" s="50"/>
      <c r="BE766" s="50"/>
      <c r="BF766" s="50"/>
      <c r="BG766" s="51"/>
      <c r="BH766" s="51">
        <f t="shared" si="90"/>
        <v>1</v>
      </c>
      <c r="BI766" s="51">
        <v>1</v>
      </c>
      <c r="BJ766" s="52"/>
      <c r="BK766" s="52"/>
      <c r="BL766" s="53"/>
      <c r="BM766" s="47" t="e">
        <f>COUNTIFS(A$2:$AC766,#REF!,M$2:$AL766,M766)</f>
        <v>#VALUE!</v>
      </c>
      <c r="BN766" s="47">
        <v>0</v>
      </c>
      <c r="BO766" s="54">
        <v>3</v>
      </c>
      <c r="BP766" s="54">
        <v>0</v>
      </c>
      <c r="BQ766" s="47">
        <v>3</v>
      </c>
      <c r="BR766" s="49">
        <v>1</v>
      </c>
      <c r="BS766" s="49">
        <v>1</v>
      </c>
      <c r="BT766" s="44">
        <f t="shared" si="89"/>
        <v>66</v>
      </c>
      <c r="BW766" s="40" t="s">
        <v>67</v>
      </c>
      <c r="BY766" s="55"/>
      <c r="BZ766" s="1" t="s">
        <v>22426</v>
      </c>
    </row>
    <row r="767" spans="1:78" ht="15" customHeight="1">
      <c r="A767" s="25" t="s">
        <v>3224</v>
      </c>
      <c r="B767" s="42" t="s">
        <v>5114</v>
      </c>
      <c r="D767" s="263">
        <v>0</v>
      </c>
      <c r="E767" s="42" t="s">
        <v>76</v>
      </c>
      <c r="F767" s="42" t="s">
        <v>77</v>
      </c>
      <c r="G767" s="264"/>
      <c r="H767" s="264"/>
      <c r="I767" s="42" t="s">
        <v>78</v>
      </c>
      <c r="J767" s="43" t="s">
        <v>79</v>
      </c>
      <c r="M767" s="44" t="s">
        <v>80</v>
      </c>
      <c r="N767" s="45" t="s">
        <v>78</v>
      </c>
      <c r="O767" s="42" t="s">
        <v>110</v>
      </c>
      <c r="P767" s="42" t="s">
        <v>111</v>
      </c>
      <c r="Q767" s="42" t="s">
        <v>73</v>
      </c>
      <c r="R767" s="42" t="s">
        <v>73</v>
      </c>
      <c r="S767" s="42" t="s">
        <v>5115</v>
      </c>
      <c r="T767" s="42" t="s">
        <v>5116</v>
      </c>
      <c r="U767" s="42" t="s">
        <v>5116</v>
      </c>
      <c r="V767" s="42" t="s">
        <v>73</v>
      </c>
      <c r="W767" s="42" t="s">
        <v>73</v>
      </c>
      <c r="X767" s="98">
        <v>40340</v>
      </c>
      <c r="Y767" s="98">
        <v>40342</v>
      </c>
      <c r="Z767" s="44">
        <f t="shared" si="91"/>
        <v>2010</v>
      </c>
      <c r="AA767" s="44">
        <f t="shared" si="92"/>
        <v>6</v>
      </c>
      <c r="AB767" s="44">
        <v>0</v>
      </c>
      <c r="AC767" s="42" t="s">
        <v>128</v>
      </c>
      <c r="AD767" s="42" t="s">
        <v>129</v>
      </c>
      <c r="AE767" s="42" t="s">
        <v>73</v>
      </c>
      <c r="AF767" s="42" t="s">
        <v>73</v>
      </c>
      <c r="AG767" s="42" t="s">
        <v>73</v>
      </c>
      <c r="AH767" s="42" t="s">
        <v>73</v>
      </c>
      <c r="AI767" s="42" t="s">
        <v>73</v>
      </c>
      <c r="AJ767" s="42" t="s">
        <v>73</v>
      </c>
      <c r="AK767" s="31" t="s">
        <v>892</v>
      </c>
      <c r="AL767" s="31" t="s">
        <v>892</v>
      </c>
      <c r="AM767" s="47">
        <v>1</v>
      </c>
      <c r="AN767" s="47">
        <v>1</v>
      </c>
      <c r="AO767" s="47">
        <v>1</v>
      </c>
      <c r="AP767" s="47">
        <v>88</v>
      </c>
      <c r="AQ767" s="47"/>
      <c r="AR767" s="47"/>
      <c r="AS767" s="47">
        <v>0</v>
      </c>
      <c r="AT767" s="49">
        <v>1</v>
      </c>
      <c r="AU767" s="49">
        <v>1</v>
      </c>
      <c r="AV767" s="47"/>
      <c r="AW767" s="49">
        <v>1</v>
      </c>
      <c r="AX767" s="49"/>
      <c r="AY767" s="44">
        <f t="shared" si="88"/>
        <v>3</v>
      </c>
      <c r="AZ767" s="47"/>
      <c r="BA767" s="47"/>
      <c r="BB767" s="47"/>
      <c r="BC767" s="48"/>
      <c r="BD767" s="50"/>
      <c r="BE767" s="50"/>
      <c r="BF767" s="50"/>
      <c r="BG767" s="51"/>
      <c r="BH767" s="51">
        <f t="shared" si="90"/>
        <v>1</v>
      </c>
      <c r="BI767" s="51">
        <v>2</v>
      </c>
      <c r="BJ767" s="52"/>
      <c r="BK767" s="52"/>
      <c r="BL767" s="53"/>
      <c r="BM767" s="47" t="e">
        <f>COUNTIFS(A$2:$AC767,#REF!,M$2:$AL767,M767)</f>
        <v>#VALUE!</v>
      </c>
      <c r="BN767" s="47">
        <v>0</v>
      </c>
      <c r="BO767" s="54">
        <v>3</v>
      </c>
      <c r="BP767" s="54">
        <v>0</v>
      </c>
      <c r="BQ767" s="47">
        <v>3</v>
      </c>
      <c r="BR767" s="49">
        <v>1</v>
      </c>
      <c r="BS767" s="49">
        <v>1</v>
      </c>
      <c r="BT767" s="44">
        <f t="shared" si="89"/>
        <v>72</v>
      </c>
      <c r="BW767" s="40" t="s">
        <v>67</v>
      </c>
      <c r="BY767" s="55"/>
      <c r="BZ767" s="1" t="s">
        <v>22426</v>
      </c>
    </row>
    <row r="768" spans="1:78" ht="15" customHeight="1">
      <c r="A768" s="25" t="s">
        <v>3224</v>
      </c>
      <c r="B768" s="42" t="s">
        <v>5117</v>
      </c>
      <c r="D768" s="263">
        <v>0</v>
      </c>
      <c r="E768" s="42" t="s">
        <v>76</v>
      </c>
      <c r="F768" s="42" t="s">
        <v>77</v>
      </c>
      <c r="G768" s="264"/>
      <c r="H768" s="264"/>
      <c r="I768" s="42" t="s">
        <v>78</v>
      </c>
      <c r="J768" s="43" t="s">
        <v>79</v>
      </c>
      <c r="M768" s="44" t="s">
        <v>80</v>
      </c>
      <c r="N768" s="45" t="s">
        <v>78</v>
      </c>
      <c r="O768" s="42" t="s">
        <v>86</v>
      </c>
      <c r="P768" s="42" t="s">
        <v>87</v>
      </c>
      <c r="Q768" s="42" t="s">
        <v>73</v>
      </c>
      <c r="R768" s="42" t="s">
        <v>73</v>
      </c>
      <c r="S768" s="42" t="s">
        <v>5118</v>
      </c>
      <c r="T768" s="42" t="s">
        <v>5119</v>
      </c>
      <c r="U768" s="42" t="s">
        <v>5119</v>
      </c>
      <c r="V768" s="42" t="s">
        <v>73</v>
      </c>
      <c r="W768" s="42" t="s">
        <v>73</v>
      </c>
      <c r="X768" s="98">
        <v>40347</v>
      </c>
      <c r="Y768" s="98">
        <v>40349</v>
      </c>
      <c r="Z768" s="44">
        <f t="shared" si="91"/>
        <v>2010</v>
      </c>
      <c r="AA768" s="44">
        <f t="shared" si="92"/>
        <v>6</v>
      </c>
      <c r="AB768" s="44">
        <v>0</v>
      </c>
      <c r="AC768" s="42" t="s">
        <v>5120</v>
      </c>
      <c r="AD768" s="42" t="s">
        <v>550</v>
      </c>
      <c r="AE768" s="42" t="s">
        <v>73</v>
      </c>
      <c r="AF768" s="42" t="s">
        <v>73</v>
      </c>
      <c r="AG768" s="42" t="s">
        <v>73</v>
      </c>
      <c r="AH768" s="42" t="s">
        <v>73</v>
      </c>
      <c r="AI768" s="42" t="s">
        <v>5121</v>
      </c>
      <c r="AJ768" s="42" t="s">
        <v>5122</v>
      </c>
      <c r="AK768" s="31" t="s">
        <v>892</v>
      </c>
      <c r="AL768" s="31" t="s">
        <v>892</v>
      </c>
      <c r="AM768" s="47">
        <v>1</v>
      </c>
      <c r="AN768" s="47">
        <v>1</v>
      </c>
      <c r="AO768" s="47">
        <v>1</v>
      </c>
      <c r="AP768" s="47">
        <v>88</v>
      </c>
      <c r="AQ768" s="47"/>
      <c r="AR768" s="47"/>
      <c r="AS768" s="47">
        <v>0</v>
      </c>
      <c r="AT768" s="49">
        <v>1</v>
      </c>
      <c r="AU768" s="49">
        <v>1</v>
      </c>
      <c r="AV768" s="47"/>
      <c r="AW768" s="49">
        <v>1</v>
      </c>
      <c r="AX768" s="49"/>
      <c r="AY768" s="44">
        <f t="shared" si="88"/>
        <v>3</v>
      </c>
      <c r="AZ768" s="47"/>
      <c r="BA768" s="47"/>
      <c r="BB768" s="47"/>
      <c r="BC768" s="48"/>
      <c r="BD768" s="50"/>
      <c r="BE768" s="50"/>
      <c r="BF768" s="50"/>
      <c r="BG768" s="51"/>
      <c r="BH768" s="51">
        <f t="shared" si="90"/>
        <v>1</v>
      </c>
      <c r="BI768" s="51">
        <v>5</v>
      </c>
      <c r="BJ768" s="52"/>
      <c r="BK768" s="52"/>
      <c r="BL768" s="53"/>
      <c r="BM768" s="47" t="e">
        <f>COUNTIFS(A$2:$AC768,#REF!,M$2:$AL768,M768)</f>
        <v>#VALUE!</v>
      </c>
      <c r="BN768" s="47">
        <v>0</v>
      </c>
      <c r="BO768" s="54">
        <v>3</v>
      </c>
      <c r="BP768" s="54">
        <v>0</v>
      </c>
      <c r="BQ768" s="47">
        <v>3</v>
      </c>
      <c r="BR768" s="49">
        <v>1</v>
      </c>
      <c r="BS768" s="49">
        <v>1</v>
      </c>
      <c r="BT768" s="44">
        <f t="shared" si="89"/>
        <v>79</v>
      </c>
      <c r="BW768" s="40" t="s">
        <v>67</v>
      </c>
      <c r="BY768" s="55"/>
      <c r="BZ768" s="1" t="s">
        <v>22426</v>
      </c>
    </row>
    <row r="769" spans="1:78" ht="15" customHeight="1">
      <c r="A769" s="25" t="s">
        <v>3224</v>
      </c>
      <c r="B769" s="42" t="s">
        <v>5123</v>
      </c>
      <c r="D769" s="263">
        <v>0</v>
      </c>
      <c r="E769" s="42" t="s">
        <v>76</v>
      </c>
      <c r="F769" s="42" t="s">
        <v>77</v>
      </c>
      <c r="G769" s="264"/>
      <c r="H769" s="264"/>
      <c r="I769" s="42" t="s">
        <v>78</v>
      </c>
      <c r="J769" s="43" t="s">
        <v>79</v>
      </c>
      <c r="M769" s="44" t="s">
        <v>80</v>
      </c>
      <c r="N769" s="45" t="s">
        <v>78</v>
      </c>
      <c r="O769" s="42" t="s">
        <v>81</v>
      </c>
      <c r="P769" s="42" t="s">
        <v>82</v>
      </c>
      <c r="Q769" s="42" t="s">
        <v>73</v>
      </c>
      <c r="R769" s="42" t="s">
        <v>73</v>
      </c>
      <c r="S769" s="42" t="s">
        <v>5124</v>
      </c>
      <c r="T769" s="42" t="s">
        <v>5125</v>
      </c>
      <c r="U769" s="42" t="s">
        <v>5125</v>
      </c>
      <c r="V769" s="42" t="s">
        <v>73</v>
      </c>
      <c r="W769" s="42" t="s">
        <v>73</v>
      </c>
      <c r="X769" s="98">
        <v>40361</v>
      </c>
      <c r="Y769" s="98">
        <v>40367</v>
      </c>
      <c r="Z769" s="44">
        <f t="shared" si="91"/>
        <v>2010</v>
      </c>
      <c r="AA769" s="44">
        <f t="shared" si="92"/>
        <v>7</v>
      </c>
      <c r="AB769" s="44">
        <v>0</v>
      </c>
      <c r="AC769" s="42" t="s">
        <v>665</v>
      </c>
      <c r="AD769" s="42" t="s">
        <v>666</v>
      </c>
      <c r="AE769" s="42" t="s">
        <v>73</v>
      </c>
      <c r="AF769" s="42" t="s">
        <v>73</v>
      </c>
      <c r="AG769" s="42" t="s">
        <v>73</v>
      </c>
      <c r="AH769" s="42" t="s">
        <v>73</v>
      </c>
      <c r="AI769" s="42" t="s">
        <v>73</v>
      </c>
      <c r="AJ769" s="42" t="s">
        <v>73</v>
      </c>
      <c r="AK769" s="31" t="s">
        <v>892</v>
      </c>
      <c r="AL769" s="31" t="s">
        <v>892</v>
      </c>
      <c r="AM769" s="47">
        <v>1</v>
      </c>
      <c r="AN769" s="47">
        <v>1</v>
      </c>
      <c r="AO769" s="47">
        <v>1</v>
      </c>
      <c r="AP769" s="47">
        <v>88</v>
      </c>
      <c r="AQ769" s="47"/>
      <c r="AR769" s="47"/>
      <c r="AS769" s="47">
        <v>0</v>
      </c>
      <c r="AT769" s="49">
        <v>1</v>
      </c>
      <c r="AU769" s="49">
        <v>1</v>
      </c>
      <c r="AV769" s="47"/>
      <c r="AW769" s="49">
        <v>1</v>
      </c>
      <c r="AX769" s="49"/>
      <c r="AY769" s="44">
        <f t="shared" si="88"/>
        <v>7</v>
      </c>
      <c r="AZ769" s="47"/>
      <c r="BA769" s="47"/>
      <c r="BB769" s="47"/>
      <c r="BC769" s="48"/>
      <c r="BD769" s="50"/>
      <c r="BE769" s="50"/>
      <c r="BF769" s="50"/>
      <c r="BG769" s="51"/>
      <c r="BH769" s="51">
        <f t="shared" si="90"/>
        <v>1</v>
      </c>
      <c r="BI769" s="51">
        <v>8</v>
      </c>
      <c r="BJ769" s="52"/>
      <c r="BK769" s="52"/>
      <c r="BL769" s="53"/>
      <c r="BM769" s="47" t="e">
        <f>COUNTIFS(A$2:$AC769,#REF!,M$2:$AL769,M769)</f>
        <v>#VALUE!</v>
      </c>
      <c r="BN769" s="47">
        <v>0</v>
      </c>
      <c r="BO769" s="54">
        <v>7</v>
      </c>
      <c r="BP769" s="54">
        <v>0</v>
      </c>
      <c r="BQ769" s="47">
        <v>7</v>
      </c>
      <c r="BR769" s="49">
        <v>1</v>
      </c>
      <c r="BS769" s="49">
        <v>1</v>
      </c>
      <c r="BT769" s="44">
        <f t="shared" si="89"/>
        <v>93</v>
      </c>
      <c r="BW769" s="40" t="s">
        <v>67</v>
      </c>
      <c r="BY769" s="55"/>
      <c r="BZ769" s="1" t="s">
        <v>22426</v>
      </c>
    </row>
    <row r="770" spans="1:78" ht="15" customHeight="1">
      <c r="A770" s="25" t="s">
        <v>3224</v>
      </c>
      <c r="B770" s="42" t="s">
        <v>5126</v>
      </c>
      <c r="D770" s="263">
        <v>0</v>
      </c>
      <c r="E770" s="42" t="s">
        <v>76</v>
      </c>
      <c r="F770" s="42" t="s">
        <v>77</v>
      </c>
      <c r="G770" s="264"/>
      <c r="H770" s="264"/>
      <c r="I770" s="42" t="s">
        <v>78</v>
      </c>
      <c r="J770" s="43" t="s">
        <v>79</v>
      </c>
      <c r="M770" s="44" t="s">
        <v>80</v>
      </c>
      <c r="N770" s="45" t="s">
        <v>78</v>
      </c>
      <c r="O770" s="42" t="s">
        <v>81</v>
      </c>
      <c r="P770" s="42" t="s">
        <v>82</v>
      </c>
      <c r="Q770" s="42" t="s">
        <v>73</v>
      </c>
      <c r="R770" s="42" t="s">
        <v>73</v>
      </c>
      <c r="S770" s="42" t="s">
        <v>5127</v>
      </c>
      <c r="T770" s="42" t="s">
        <v>5128</v>
      </c>
      <c r="U770" s="42" t="s">
        <v>5128</v>
      </c>
      <c r="V770" s="42" t="s">
        <v>73</v>
      </c>
      <c r="W770" s="42" t="s">
        <v>73</v>
      </c>
      <c r="X770" s="98">
        <v>40368</v>
      </c>
      <c r="Y770" s="98">
        <v>40370</v>
      </c>
      <c r="Z770" s="44">
        <f t="shared" si="91"/>
        <v>2010</v>
      </c>
      <c r="AA770" s="44">
        <f t="shared" si="92"/>
        <v>7</v>
      </c>
      <c r="AB770" s="44">
        <v>0</v>
      </c>
      <c r="AC770" s="42" t="s">
        <v>5129</v>
      </c>
      <c r="AD770" s="42" t="s">
        <v>83</v>
      </c>
      <c r="AE770" s="42" t="s">
        <v>73</v>
      </c>
      <c r="AF770" s="42" t="s">
        <v>73</v>
      </c>
      <c r="AG770" s="42" t="s">
        <v>73</v>
      </c>
      <c r="AH770" s="42" t="s">
        <v>73</v>
      </c>
      <c r="AI770" s="42" t="s">
        <v>73</v>
      </c>
      <c r="AJ770" s="42" t="s">
        <v>73</v>
      </c>
      <c r="AK770" s="31" t="s">
        <v>892</v>
      </c>
      <c r="AL770" s="31" t="s">
        <v>892</v>
      </c>
      <c r="AM770" s="47">
        <v>1</v>
      </c>
      <c r="AN770" s="47">
        <v>1</v>
      </c>
      <c r="AO770" s="47">
        <v>1</v>
      </c>
      <c r="AP770" s="47">
        <v>88</v>
      </c>
      <c r="AQ770" s="47"/>
      <c r="AR770" s="47"/>
      <c r="AS770" s="47">
        <v>0</v>
      </c>
      <c r="AT770" s="49">
        <v>1</v>
      </c>
      <c r="AU770" s="49">
        <v>1</v>
      </c>
      <c r="AV770" s="47"/>
      <c r="AW770" s="49">
        <v>1</v>
      </c>
      <c r="AX770" s="49"/>
      <c r="AY770" s="44">
        <f t="shared" ref="AY770:AY833" si="93">Y770-X770+1</f>
        <v>3</v>
      </c>
      <c r="AZ770" s="47"/>
      <c r="BA770" s="47"/>
      <c r="BB770" s="47"/>
      <c r="BC770" s="48"/>
      <c r="BD770" s="50"/>
      <c r="BE770" s="50"/>
      <c r="BF770" s="50"/>
      <c r="BG770" s="51"/>
      <c r="BH770" s="51">
        <f t="shared" si="90"/>
        <v>1</v>
      </c>
      <c r="BI770" s="51">
        <v>1</v>
      </c>
      <c r="BJ770" s="52"/>
      <c r="BK770" s="52"/>
      <c r="BL770" s="53"/>
      <c r="BM770" s="47" t="e">
        <f>COUNTIFS(A$2:$AC770,#REF!,M$2:$AL770,M770)</f>
        <v>#VALUE!</v>
      </c>
      <c r="BN770" s="47">
        <v>0</v>
      </c>
      <c r="BO770" s="54">
        <v>3</v>
      </c>
      <c r="BP770" s="54">
        <v>0</v>
      </c>
      <c r="BQ770" s="47">
        <v>3</v>
      </c>
      <c r="BR770" s="49">
        <v>1</v>
      </c>
      <c r="BS770" s="49">
        <v>1</v>
      </c>
      <c r="BT770" s="44">
        <f t="shared" si="89"/>
        <v>100</v>
      </c>
      <c r="BW770" s="40" t="s">
        <v>67</v>
      </c>
      <c r="BY770" s="55"/>
      <c r="BZ770" s="1" t="s">
        <v>22426</v>
      </c>
    </row>
    <row r="771" spans="1:78" ht="15" customHeight="1">
      <c r="A771" s="25" t="s">
        <v>3224</v>
      </c>
      <c r="B771" s="42" t="s">
        <v>5130</v>
      </c>
      <c r="D771" s="263">
        <v>0</v>
      </c>
      <c r="E771" s="42" t="s">
        <v>76</v>
      </c>
      <c r="F771" s="42" t="s">
        <v>77</v>
      </c>
      <c r="G771" s="264"/>
      <c r="H771" s="264"/>
      <c r="I771" s="42" t="s">
        <v>78</v>
      </c>
      <c r="J771" s="43" t="s">
        <v>79</v>
      </c>
      <c r="M771" s="44" t="s">
        <v>80</v>
      </c>
      <c r="N771" s="45" t="s">
        <v>78</v>
      </c>
      <c r="O771" s="42" t="s">
        <v>100</v>
      </c>
      <c r="P771" s="42" t="s">
        <v>101</v>
      </c>
      <c r="Q771" s="42" t="s">
        <v>73</v>
      </c>
      <c r="R771" s="42" t="s">
        <v>73</v>
      </c>
      <c r="S771" s="42" t="s">
        <v>5131</v>
      </c>
      <c r="T771" s="42" t="s">
        <v>5132</v>
      </c>
      <c r="U771" s="42" t="s">
        <v>5132</v>
      </c>
      <c r="V771" s="42" t="s">
        <v>73</v>
      </c>
      <c r="W771" s="42" t="s">
        <v>73</v>
      </c>
      <c r="X771" s="98">
        <v>40375</v>
      </c>
      <c r="Y771" s="98">
        <v>40377</v>
      </c>
      <c r="Z771" s="44">
        <f t="shared" si="91"/>
        <v>2010</v>
      </c>
      <c r="AA771" s="44">
        <f t="shared" si="92"/>
        <v>7</v>
      </c>
      <c r="AB771" s="44">
        <v>0</v>
      </c>
      <c r="AC771" s="42" t="s">
        <v>820</v>
      </c>
      <c r="AD771" s="42" t="s">
        <v>821</v>
      </c>
      <c r="AE771" s="42" t="s">
        <v>73</v>
      </c>
      <c r="AF771" s="42" t="s">
        <v>73</v>
      </c>
      <c r="AG771" s="42" t="s">
        <v>73</v>
      </c>
      <c r="AH771" s="42" t="s">
        <v>73</v>
      </c>
      <c r="AI771" s="42" t="s">
        <v>73</v>
      </c>
      <c r="AJ771" s="42" t="s">
        <v>73</v>
      </c>
      <c r="AK771" s="31" t="s">
        <v>892</v>
      </c>
      <c r="AL771" s="31" t="s">
        <v>892</v>
      </c>
      <c r="AM771" s="47">
        <v>1</v>
      </c>
      <c r="AN771" s="47">
        <v>1</v>
      </c>
      <c r="AO771" s="47">
        <v>1</v>
      </c>
      <c r="AP771" s="47">
        <v>88</v>
      </c>
      <c r="AQ771" s="47"/>
      <c r="AR771" s="47"/>
      <c r="AS771" s="47">
        <v>0</v>
      </c>
      <c r="AT771" s="49">
        <v>1</v>
      </c>
      <c r="AU771" s="49">
        <v>1</v>
      </c>
      <c r="AV771" s="47"/>
      <c r="AW771" s="49">
        <v>1</v>
      </c>
      <c r="AX771" s="49"/>
      <c r="AY771" s="44">
        <f t="shared" si="93"/>
        <v>3</v>
      </c>
      <c r="AZ771" s="47"/>
      <c r="BA771" s="47"/>
      <c r="BB771" s="47"/>
      <c r="BC771" s="48"/>
      <c r="BD771" s="50"/>
      <c r="BE771" s="50"/>
      <c r="BF771" s="50"/>
      <c r="BG771" s="51"/>
      <c r="BH771" s="51">
        <f t="shared" si="90"/>
        <v>1</v>
      </c>
      <c r="BI771" s="51">
        <v>2</v>
      </c>
      <c r="BJ771" s="52"/>
      <c r="BK771" s="52"/>
      <c r="BL771" s="53"/>
      <c r="BM771" s="47" t="e">
        <f>COUNTIFS(A$2:$AC771,#REF!,M$2:$AL771,M771)</f>
        <v>#VALUE!</v>
      </c>
      <c r="BN771" s="47">
        <v>0</v>
      </c>
      <c r="BO771" s="54">
        <v>3</v>
      </c>
      <c r="BP771" s="54">
        <v>0</v>
      </c>
      <c r="BQ771" s="47">
        <v>3</v>
      </c>
      <c r="BR771" s="49">
        <v>1</v>
      </c>
      <c r="BS771" s="49">
        <v>1</v>
      </c>
      <c r="BT771" s="44">
        <f t="shared" si="89"/>
        <v>107</v>
      </c>
      <c r="BW771" s="40" t="s">
        <v>67</v>
      </c>
      <c r="BY771" s="55"/>
      <c r="BZ771" s="1" t="s">
        <v>22426</v>
      </c>
    </row>
    <row r="772" spans="1:78" ht="15" customHeight="1">
      <c r="A772" s="25" t="s">
        <v>3224</v>
      </c>
      <c r="B772" s="42" t="s">
        <v>5133</v>
      </c>
      <c r="D772" s="263">
        <v>0</v>
      </c>
      <c r="E772" s="42" t="s">
        <v>76</v>
      </c>
      <c r="F772" s="42" t="s">
        <v>77</v>
      </c>
      <c r="G772" s="264"/>
      <c r="H772" s="264"/>
      <c r="I772" s="42" t="s">
        <v>78</v>
      </c>
      <c r="J772" s="43" t="s">
        <v>79</v>
      </c>
      <c r="M772" s="44" t="s">
        <v>80</v>
      </c>
      <c r="N772" s="45" t="s">
        <v>78</v>
      </c>
      <c r="O772" s="42" t="s">
        <v>93</v>
      </c>
      <c r="P772" s="42" t="s">
        <v>103</v>
      </c>
      <c r="Q772" s="42" t="s">
        <v>73</v>
      </c>
      <c r="R772" s="42" t="s">
        <v>73</v>
      </c>
      <c r="S772" s="42" t="s">
        <v>5134</v>
      </c>
      <c r="T772" s="42" t="s">
        <v>5135</v>
      </c>
      <c r="U772" s="42" t="s">
        <v>5135</v>
      </c>
      <c r="V772" s="42" t="s">
        <v>73</v>
      </c>
      <c r="W772" s="42" t="s">
        <v>73</v>
      </c>
      <c r="X772" s="98">
        <v>40380</v>
      </c>
      <c r="Y772" s="98">
        <v>40389</v>
      </c>
      <c r="Z772" s="44">
        <f t="shared" si="91"/>
        <v>2010</v>
      </c>
      <c r="AA772" s="44">
        <f t="shared" si="92"/>
        <v>7</v>
      </c>
      <c r="AB772" s="44">
        <v>0</v>
      </c>
      <c r="AC772" s="42" t="s">
        <v>5136</v>
      </c>
      <c r="AD772" s="42" t="s">
        <v>5137</v>
      </c>
      <c r="AE772" s="42" t="s">
        <v>368</v>
      </c>
      <c r="AF772" s="42" t="s">
        <v>369</v>
      </c>
      <c r="AG772" s="42" t="s">
        <v>5138</v>
      </c>
      <c r="AH772" s="42" t="s">
        <v>5139</v>
      </c>
      <c r="AI772" s="42" t="s">
        <v>5140</v>
      </c>
      <c r="AJ772" s="42" t="s">
        <v>5141</v>
      </c>
      <c r="AK772" s="31" t="s">
        <v>892</v>
      </c>
      <c r="AL772" s="31" t="s">
        <v>892</v>
      </c>
      <c r="AM772" s="47">
        <v>1</v>
      </c>
      <c r="AN772" s="47">
        <v>1</v>
      </c>
      <c r="AO772" s="47">
        <v>1</v>
      </c>
      <c r="AP772" s="47">
        <v>88</v>
      </c>
      <c r="AQ772" s="47"/>
      <c r="AR772" s="47"/>
      <c r="AS772" s="47">
        <v>1</v>
      </c>
      <c r="AT772" s="49">
        <v>1</v>
      </c>
      <c r="AU772" s="49">
        <v>1</v>
      </c>
      <c r="AV772" s="47"/>
      <c r="AW772" s="49">
        <v>1</v>
      </c>
      <c r="AX772" s="49"/>
      <c r="AY772" s="44">
        <f t="shared" si="93"/>
        <v>10</v>
      </c>
      <c r="AZ772" s="47"/>
      <c r="BA772" s="47"/>
      <c r="BB772" s="47"/>
      <c r="BC772" s="48"/>
      <c r="BD772" s="50"/>
      <c r="BE772" s="50"/>
      <c r="BF772" s="50"/>
      <c r="BG772" s="51"/>
      <c r="BH772" s="51">
        <f t="shared" si="90"/>
        <v>1</v>
      </c>
      <c r="BI772" s="51">
        <v>3</v>
      </c>
      <c r="BJ772" s="52"/>
      <c r="BK772" s="52"/>
      <c r="BL772" s="53"/>
      <c r="BM772" s="47" t="e">
        <f>COUNTIFS(A$2:$AC772,#REF!,M$2:$AL772,M772)</f>
        <v>#VALUE!</v>
      </c>
      <c r="BN772" s="47">
        <v>0</v>
      </c>
      <c r="BO772" s="54">
        <v>10</v>
      </c>
      <c r="BP772" s="54">
        <v>0</v>
      </c>
      <c r="BQ772" s="47">
        <v>10</v>
      </c>
      <c r="BR772" s="49">
        <v>1</v>
      </c>
      <c r="BS772" s="49">
        <v>1</v>
      </c>
      <c r="BT772" s="44">
        <f t="shared" si="89"/>
        <v>112</v>
      </c>
      <c r="BW772" s="40" t="s">
        <v>67</v>
      </c>
      <c r="BY772" s="55"/>
      <c r="BZ772" s="1" t="s">
        <v>22426</v>
      </c>
    </row>
    <row r="773" spans="1:78" ht="15" customHeight="1">
      <c r="A773" s="25" t="s">
        <v>3224</v>
      </c>
      <c r="B773" s="42" t="s">
        <v>5142</v>
      </c>
      <c r="D773" s="263">
        <v>0</v>
      </c>
      <c r="E773" s="42" t="s">
        <v>76</v>
      </c>
      <c r="F773" s="42" t="s">
        <v>77</v>
      </c>
      <c r="G773" s="264"/>
      <c r="H773" s="264"/>
      <c r="I773" s="42" t="s">
        <v>78</v>
      </c>
      <c r="J773" s="43" t="s">
        <v>79</v>
      </c>
      <c r="M773" s="44" t="s">
        <v>80</v>
      </c>
      <c r="N773" s="45" t="s">
        <v>78</v>
      </c>
      <c r="O773" s="42" t="s">
        <v>81</v>
      </c>
      <c r="P773" s="42" t="s">
        <v>82</v>
      </c>
      <c r="Q773" s="42" t="s">
        <v>73</v>
      </c>
      <c r="R773" s="42" t="s">
        <v>73</v>
      </c>
      <c r="S773" s="42" t="s">
        <v>5143</v>
      </c>
      <c r="T773" s="42" t="s">
        <v>73</v>
      </c>
      <c r="U773" s="42" t="s">
        <v>5144</v>
      </c>
      <c r="V773" s="42" t="s">
        <v>73</v>
      </c>
      <c r="W773" s="42" t="s">
        <v>73</v>
      </c>
      <c r="X773" s="98">
        <v>40423</v>
      </c>
      <c r="Y773" s="98">
        <v>40450</v>
      </c>
      <c r="Z773" s="44">
        <f t="shared" si="91"/>
        <v>2010</v>
      </c>
      <c r="AA773" s="44">
        <f t="shared" si="92"/>
        <v>9</v>
      </c>
      <c r="AB773" s="44">
        <v>0</v>
      </c>
      <c r="AC773" s="42" t="s">
        <v>5145</v>
      </c>
      <c r="AD773" s="42" t="s">
        <v>5146</v>
      </c>
      <c r="AE773" s="42" t="s">
        <v>73</v>
      </c>
      <c r="AF773" s="42" t="s">
        <v>73</v>
      </c>
      <c r="AG773" s="42" t="s">
        <v>73</v>
      </c>
      <c r="AH773" s="42" t="s">
        <v>73</v>
      </c>
      <c r="AI773" s="42" t="s">
        <v>73</v>
      </c>
      <c r="AJ773" s="42" t="s">
        <v>73</v>
      </c>
      <c r="AK773" s="31" t="s">
        <v>892</v>
      </c>
      <c r="AL773" s="31" t="s">
        <v>892</v>
      </c>
      <c r="AM773" s="47">
        <v>1</v>
      </c>
      <c r="AN773" s="47">
        <v>1</v>
      </c>
      <c r="AO773" s="47">
        <v>1</v>
      </c>
      <c r="AP773" s="47">
        <v>88</v>
      </c>
      <c r="AQ773" s="47"/>
      <c r="AR773" s="47"/>
      <c r="AS773" s="47">
        <v>0</v>
      </c>
      <c r="AT773" s="49">
        <v>1</v>
      </c>
      <c r="AU773" s="49">
        <v>1</v>
      </c>
      <c r="AV773" s="47"/>
      <c r="AW773" s="49">
        <v>1</v>
      </c>
      <c r="AX773" s="49"/>
      <c r="AY773" s="44">
        <f t="shared" si="93"/>
        <v>28</v>
      </c>
      <c r="AZ773" s="47"/>
      <c r="BA773" s="47"/>
      <c r="BB773" s="47"/>
      <c r="BC773" s="48"/>
      <c r="BD773" s="50"/>
      <c r="BE773" s="50"/>
      <c r="BF773" s="50"/>
      <c r="BG773" s="51"/>
      <c r="BH773" s="51">
        <f t="shared" si="90"/>
        <v>1</v>
      </c>
      <c r="BI773" s="51">
        <v>5</v>
      </c>
      <c r="BJ773" s="52"/>
      <c r="BK773" s="52"/>
      <c r="BL773" s="53"/>
      <c r="BM773" s="47" t="e">
        <f>COUNTIFS(A$2:$AC773,#REF!,M$2:$AL773,M773)</f>
        <v>#VALUE!</v>
      </c>
      <c r="BN773" s="47">
        <v>0</v>
      </c>
      <c r="BO773" s="54">
        <v>28</v>
      </c>
      <c r="BP773" s="54">
        <v>0</v>
      </c>
      <c r="BQ773" s="47">
        <v>28</v>
      </c>
      <c r="BR773" s="49">
        <v>1</v>
      </c>
      <c r="BS773" s="49">
        <v>1</v>
      </c>
      <c r="BT773" s="44">
        <f t="shared" si="89"/>
        <v>155</v>
      </c>
      <c r="BW773" s="40" t="s">
        <v>67</v>
      </c>
      <c r="BY773" s="55"/>
      <c r="BZ773" s="1" t="s">
        <v>22426</v>
      </c>
    </row>
    <row r="774" spans="1:78" ht="15" customHeight="1">
      <c r="A774" s="25" t="s">
        <v>3224</v>
      </c>
      <c r="B774" s="42" t="s">
        <v>5147</v>
      </c>
      <c r="D774" s="263">
        <v>0</v>
      </c>
      <c r="E774" s="42" t="s">
        <v>76</v>
      </c>
      <c r="F774" s="42" t="s">
        <v>77</v>
      </c>
      <c r="G774" s="264"/>
      <c r="H774" s="264"/>
      <c r="I774" s="42" t="s">
        <v>78</v>
      </c>
      <c r="J774" s="43" t="s">
        <v>79</v>
      </c>
      <c r="M774" s="44" t="s">
        <v>80</v>
      </c>
      <c r="N774" s="45" t="s">
        <v>78</v>
      </c>
      <c r="O774" s="42" t="s">
        <v>100</v>
      </c>
      <c r="P774" s="42" t="s">
        <v>101</v>
      </c>
      <c r="Q774" s="42" t="s">
        <v>73</v>
      </c>
      <c r="R774" s="42" t="s">
        <v>73</v>
      </c>
      <c r="S774" s="42" t="s">
        <v>471</v>
      </c>
      <c r="T774" s="42" t="s">
        <v>5148</v>
      </c>
      <c r="U774" s="42" t="s">
        <v>5148</v>
      </c>
      <c r="V774" s="42" t="s">
        <v>73</v>
      </c>
      <c r="W774" s="42" t="s">
        <v>73</v>
      </c>
      <c r="X774" s="98">
        <v>40439</v>
      </c>
      <c r="Y774" s="98">
        <v>40441</v>
      </c>
      <c r="Z774" s="44">
        <f t="shared" si="91"/>
        <v>2010</v>
      </c>
      <c r="AA774" s="44">
        <f t="shared" si="92"/>
        <v>9</v>
      </c>
      <c r="AB774" s="44">
        <v>0</v>
      </c>
      <c r="AC774" s="42" t="s">
        <v>192</v>
      </c>
      <c r="AD774" s="42" t="s">
        <v>193</v>
      </c>
      <c r="AE774" s="42" t="s">
        <v>73</v>
      </c>
      <c r="AF774" s="42" t="s">
        <v>73</v>
      </c>
      <c r="AG774" s="42" t="s">
        <v>73</v>
      </c>
      <c r="AH774" s="42" t="s">
        <v>73</v>
      </c>
      <c r="AI774" s="42" t="s">
        <v>73</v>
      </c>
      <c r="AJ774" s="42" t="s">
        <v>73</v>
      </c>
      <c r="AK774" s="31" t="s">
        <v>892</v>
      </c>
      <c r="AL774" s="31" t="s">
        <v>892</v>
      </c>
      <c r="AM774" s="47">
        <v>1</v>
      </c>
      <c r="AN774" s="47">
        <v>1</v>
      </c>
      <c r="AO774" s="47">
        <v>1</v>
      </c>
      <c r="AP774" s="47">
        <v>88</v>
      </c>
      <c r="AQ774" s="47"/>
      <c r="AR774" s="47"/>
      <c r="AS774" s="47">
        <v>0</v>
      </c>
      <c r="AT774" s="49">
        <v>1</v>
      </c>
      <c r="AU774" s="49">
        <v>1</v>
      </c>
      <c r="AV774" s="47"/>
      <c r="AW774" s="49">
        <v>1</v>
      </c>
      <c r="AX774" s="49"/>
      <c r="AY774" s="44">
        <f t="shared" si="93"/>
        <v>3</v>
      </c>
      <c r="AZ774" s="47"/>
      <c r="BA774" s="47"/>
      <c r="BB774" s="47"/>
      <c r="BC774" s="48"/>
      <c r="BD774" s="50"/>
      <c r="BE774" s="50"/>
      <c r="BF774" s="50"/>
      <c r="BG774" s="51"/>
      <c r="BH774" s="51">
        <f t="shared" si="90"/>
        <v>1</v>
      </c>
      <c r="BI774" s="51">
        <v>7</v>
      </c>
      <c r="BJ774" s="52"/>
      <c r="BK774" s="52"/>
      <c r="BL774" s="53"/>
      <c r="BM774" s="47" t="e">
        <f>COUNTIFS(A$2:$AC774,#REF!,M$2:$AL774,M774)</f>
        <v>#VALUE!</v>
      </c>
      <c r="BN774" s="47">
        <v>0</v>
      </c>
      <c r="BO774" s="54">
        <v>3</v>
      </c>
      <c r="BP774" s="54">
        <v>0</v>
      </c>
      <c r="BQ774" s="47">
        <v>3</v>
      </c>
      <c r="BR774" s="49">
        <v>1</v>
      </c>
      <c r="BS774" s="49">
        <v>1</v>
      </c>
      <c r="BT774" s="44">
        <f t="shared" si="89"/>
        <v>171</v>
      </c>
      <c r="BW774" s="40" t="s">
        <v>67</v>
      </c>
      <c r="BY774" s="55"/>
      <c r="BZ774" s="1" t="s">
        <v>22426</v>
      </c>
    </row>
    <row r="775" spans="1:78" ht="15" customHeight="1">
      <c r="A775" s="25" t="s">
        <v>3224</v>
      </c>
      <c r="B775" s="42" t="s">
        <v>5149</v>
      </c>
      <c r="D775" s="263">
        <v>0</v>
      </c>
      <c r="E775" s="42" t="s">
        <v>76</v>
      </c>
      <c r="F775" s="42" t="s">
        <v>77</v>
      </c>
      <c r="G775" s="264"/>
      <c r="H775" s="264"/>
      <c r="I775" s="42" t="s">
        <v>78</v>
      </c>
      <c r="J775" s="43" t="s">
        <v>79</v>
      </c>
      <c r="M775" s="44" t="s">
        <v>80</v>
      </c>
      <c r="N775" s="45" t="s">
        <v>78</v>
      </c>
      <c r="O775" s="42" t="s">
        <v>81</v>
      </c>
      <c r="P775" s="42" t="s">
        <v>82</v>
      </c>
      <c r="Q775" s="42" t="s">
        <v>73</v>
      </c>
      <c r="R775" s="42" t="s">
        <v>73</v>
      </c>
      <c r="S775" s="42" t="s">
        <v>5150</v>
      </c>
      <c r="T775" s="42" t="s">
        <v>5151</v>
      </c>
      <c r="U775" s="42" t="s">
        <v>5151</v>
      </c>
      <c r="V775" s="42" t="s">
        <v>73</v>
      </c>
      <c r="W775" s="42" t="s">
        <v>73</v>
      </c>
      <c r="X775" s="98">
        <v>40445</v>
      </c>
      <c r="Y775" s="98">
        <v>40451</v>
      </c>
      <c r="Z775" s="44">
        <f t="shared" si="91"/>
        <v>2010</v>
      </c>
      <c r="AA775" s="44">
        <f t="shared" si="92"/>
        <v>9</v>
      </c>
      <c r="AB775" s="44">
        <v>0</v>
      </c>
      <c r="AC775" s="42" t="s">
        <v>5152</v>
      </c>
      <c r="AD775" s="42" t="s">
        <v>1297</v>
      </c>
      <c r="AE775" s="42" t="s">
        <v>73</v>
      </c>
      <c r="AF775" s="42" t="s">
        <v>73</v>
      </c>
      <c r="AG775" s="42" t="s">
        <v>73</v>
      </c>
      <c r="AH775" s="42" t="s">
        <v>73</v>
      </c>
      <c r="AI775" s="42" t="s">
        <v>73</v>
      </c>
      <c r="AJ775" s="42" t="s">
        <v>73</v>
      </c>
      <c r="AK775" s="31" t="s">
        <v>892</v>
      </c>
      <c r="AL775" s="31" t="s">
        <v>892</v>
      </c>
      <c r="AM775" s="47">
        <v>1</v>
      </c>
      <c r="AN775" s="47">
        <v>1</v>
      </c>
      <c r="AO775" s="47">
        <v>1</v>
      </c>
      <c r="AP775" s="47">
        <v>88</v>
      </c>
      <c r="AQ775" s="47"/>
      <c r="AR775" s="47"/>
      <c r="AS775" s="47">
        <v>0</v>
      </c>
      <c r="AT775" s="49">
        <v>1</v>
      </c>
      <c r="AU775" s="49">
        <v>1</v>
      </c>
      <c r="AV775" s="47"/>
      <c r="AW775" s="49">
        <v>1</v>
      </c>
      <c r="AX775" s="49"/>
      <c r="AY775" s="44">
        <f t="shared" si="93"/>
        <v>7</v>
      </c>
      <c r="AZ775" s="47"/>
      <c r="BA775" s="47"/>
      <c r="BB775" s="47"/>
      <c r="BC775" s="48"/>
      <c r="BD775" s="50"/>
      <c r="BE775" s="50"/>
      <c r="BF775" s="50"/>
      <c r="BG775" s="51"/>
      <c r="BH775" s="51">
        <f t="shared" si="90"/>
        <v>1</v>
      </c>
      <c r="BI775" s="51">
        <v>2</v>
      </c>
      <c r="BJ775" s="52"/>
      <c r="BK775" s="52"/>
      <c r="BL775" s="53"/>
      <c r="BM775" s="47" t="e">
        <f>COUNTIFS(A$2:$AC775,#REF!,M$2:$AL775,M775)</f>
        <v>#VALUE!</v>
      </c>
      <c r="BN775" s="47">
        <v>0</v>
      </c>
      <c r="BO775" s="54">
        <v>7</v>
      </c>
      <c r="BP775" s="54">
        <v>0</v>
      </c>
      <c r="BQ775" s="47">
        <v>7</v>
      </c>
      <c r="BR775" s="49">
        <v>1</v>
      </c>
      <c r="BS775" s="49">
        <v>1</v>
      </c>
      <c r="BT775" s="44">
        <f t="shared" si="89"/>
        <v>177</v>
      </c>
      <c r="BW775" s="40" t="s">
        <v>67</v>
      </c>
      <c r="BY775" s="55"/>
      <c r="BZ775" s="1" t="s">
        <v>22426</v>
      </c>
    </row>
    <row r="776" spans="1:78" ht="15" customHeight="1">
      <c r="A776" s="25" t="s">
        <v>3224</v>
      </c>
      <c r="B776" s="42" t="s">
        <v>5153</v>
      </c>
      <c r="D776" s="263">
        <v>0</v>
      </c>
      <c r="E776" s="42" t="s">
        <v>76</v>
      </c>
      <c r="F776" s="42" t="s">
        <v>77</v>
      </c>
      <c r="G776" s="264"/>
      <c r="H776" s="264"/>
      <c r="I776" s="42" t="s">
        <v>78</v>
      </c>
      <c r="J776" s="43" t="s">
        <v>79</v>
      </c>
      <c r="M776" s="44" t="s">
        <v>80</v>
      </c>
      <c r="N776" s="45" t="s">
        <v>78</v>
      </c>
      <c r="O776" s="42" t="s">
        <v>81</v>
      </c>
      <c r="P776" s="42" t="s">
        <v>82</v>
      </c>
      <c r="Q776" s="42" t="s">
        <v>73</v>
      </c>
      <c r="R776" s="42" t="s">
        <v>73</v>
      </c>
      <c r="S776" s="42" t="s">
        <v>5154</v>
      </c>
      <c r="T776" s="42" t="s">
        <v>5155</v>
      </c>
      <c r="U776" s="42" t="s">
        <v>5155</v>
      </c>
      <c r="V776" s="42" t="s">
        <v>73</v>
      </c>
      <c r="W776" s="42" t="s">
        <v>73</v>
      </c>
      <c r="X776" s="98">
        <v>40459</v>
      </c>
      <c r="Y776" s="98">
        <v>40465</v>
      </c>
      <c r="Z776" s="44">
        <f t="shared" si="91"/>
        <v>2010</v>
      </c>
      <c r="AA776" s="44">
        <f t="shared" si="92"/>
        <v>10</v>
      </c>
      <c r="AB776" s="44">
        <v>0</v>
      </c>
      <c r="AC776" s="42" t="s">
        <v>5156</v>
      </c>
      <c r="AD776" s="42" t="s">
        <v>5157</v>
      </c>
      <c r="AE776" s="42" t="s">
        <v>73</v>
      </c>
      <c r="AF776" s="42" t="s">
        <v>73</v>
      </c>
      <c r="AG776" s="42" t="s">
        <v>73</v>
      </c>
      <c r="AH776" s="42" t="s">
        <v>73</v>
      </c>
      <c r="AI776" s="42" t="s">
        <v>5158</v>
      </c>
      <c r="AJ776" s="42" t="s">
        <v>5159</v>
      </c>
      <c r="AK776" s="31" t="s">
        <v>892</v>
      </c>
      <c r="AL776" s="31" t="s">
        <v>892</v>
      </c>
      <c r="AM776" s="47">
        <v>1</v>
      </c>
      <c r="AN776" s="47">
        <v>1</v>
      </c>
      <c r="AO776" s="47">
        <v>1</v>
      </c>
      <c r="AP776" s="47">
        <v>88</v>
      </c>
      <c r="AQ776" s="47"/>
      <c r="AR776" s="47"/>
      <c r="AS776" s="47">
        <v>0</v>
      </c>
      <c r="AT776" s="49">
        <v>1</v>
      </c>
      <c r="AU776" s="49">
        <v>1</v>
      </c>
      <c r="AV776" s="47"/>
      <c r="AW776" s="49">
        <v>1</v>
      </c>
      <c r="AX776" s="49"/>
      <c r="AY776" s="44">
        <f t="shared" si="93"/>
        <v>7</v>
      </c>
      <c r="AZ776" s="47"/>
      <c r="BA776" s="47"/>
      <c r="BB776" s="47"/>
      <c r="BC776" s="48"/>
      <c r="BD776" s="50"/>
      <c r="BE776" s="50"/>
      <c r="BF776" s="57"/>
      <c r="BG776" s="51"/>
      <c r="BH776" s="51">
        <f t="shared" si="90"/>
        <v>1</v>
      </c>
      <c r="BI776" s="51">
        <v>1</v>
      </c>
      <c r="BJ776" s="52"/>
      <c r="BK776" s="52"/>
      <c r="BL776" s="53"/>
      <c r="BM776" s="47" t="e">
        <f>COUNTIFS(A$2:$AC776,#REF!,M$2:$AL776,M776)</f>
        <v>#VALUE!</v>
      </c>
      <c r="BN776" s="47">
        <v>0</v>
      </c>
      <c r="BO776" s="54">
        <v>7</v>
      </c>
      <c r="BP776" s="54">
        <v>0</v>
      </c>
      <c r="BQ776" s="47">
        <v>7</v>
      </c>
      <c r="BR776" s="49">
        <v>1</v>
      </c>
      <c r="BS776" s="49">
        <v>1</v>
      </c>
      <c r="BT776" s="44">
        <f t="shared" si="89"/>
        <v>191</v>
      </c>
      <c r="BW776" s="40" t="s">
        <v>67</v>
      </c>
      <c r="BY776" s="55"/>
      <c r="BZ776" s="1" t="s">
        <v>22426</v>
      </c>
    </row>
    <row r="777" spans="1:78" ht="15" customHeight="1">
      <c r="A777" s="25" t="s">
        <v>3224</v>
      </c>
      <c r="B777" s="42" t="s">
        <v>5160</v>
      </c>
      <c r="D777" s="263">
        <v>0</v>
      </c>
      <c r="E777" s="42" t="s">
        <v>76</v>
      </c>
      <c r="F777" s="42" t="s">
        <v>77</v>
      </c>
      <c r="G777" s="264"/>
      <c r="H777" s="264"/>
      <c r="I777" s="42" t="s">
        <v>78</v>
      </c>
      <c r="J777" s="43" t="s">
        <v>79</v>
      </c>
      <c r="M777" s="44" t="s">
        <v>80</v>
      </c>
      <c r="N777" s="45" t="s">
        <v>78</v>
      </c>
      <c r="O777" s="42" t="s">
        <v>106</v>
      </c>
      <c r="P777" s="42" t="s">
        <v>107</v>
      </c>
      <c r="Q777" s="42" t="s">
        <v>73</v>
      </c>
      <c r="R777" s="42" t="s">
        <v>73</v>
      </c>
      <c r="S777" s="42" t="s">
        <v>5161</v>
      </c>
      <c r="T777" s="42" t="s">
        <v>5162</v>
      </c>
      <c r="U777" s="42" t="s">
        <v>5162</v>
      </c>
      <c r="V777" s="42" t="s">
        <v>73</v>
      </c>
      <c r="W777" s="42" t="s">
        <v>73</v>
      </c>
      <c r="X777" s="98">
        <v>40468</v>
      </c>
      <c r="Y777" s="98">
        <v>40469</v>
      </c>
      <c r="Z777" s="44">
        <f t="shared" si="91"/>
        <v>2010</v>
      </c>
      <c r="AA777" s="44">
        <f t="shared" si="92"/>
        <v>10</v>
      </c>
      <c r="AB777" s="44">
        <v>0</v>
      </c>
      <c r="AC777" s="42" t="s">
        <v>5163</v>
      </c>
      <c r="AD777" s="42" t="s">
        <v>791</v>
      </c>
      <c r="AE777" s="42" t="s">
        <v>73</v>
      </c>
      <c r="AF777" s="42" t="s">
        <v>73</v>
      </c>
      <c r="AG777" s="42" t="s">
        <v>73</v>
      </c>
      <c r="AH777" s="42" t="s">
        <v>73</v>
      </c>
      <c r="AI777" s="42" t="s">
        <v>73</v>
      </c>
      <c r="AJ777" s="42" t="s">
        <v>73</v>
      </c>
      <c r="AK777" s="31" t="s">
        <v>892</v>
      </c>
      <c r="AL777" s="31" t="s">
        <v>892</v>
      </c>
      <c r="AM777" s="47">
        <v>1</v>
      </c>
      <c r="AN777" s="47">
        <v>1</v>
      </c>
      <c r="AO777" s="47">
        <v>1</v>
      </c>
      <c r="AP777" s="47">
        <v>88</v>
      </c>
      <c r="AQ777" s="47"/>
      <c r="AR777" s="47"/>
      <c r="AS777" s="47">
        <v>0</v>
      </c>
      <c r="AT777" s="49">
        <v>1</v>
      </c>
      <c r="AU777" s="49">
        <v>1</v>
      </c>
      <c r="AV777" s="47"/>
      <c r="AW777" s="49">
        <v>1</v>
      </c>
      <c r="AX777" s="49"/>
      <c r="AY777" s="44">
        <f t="shared" si="93"/>
        <v>2</v>
      </c>
      <c r="AZ777" s="47"/>
      <c r="BA777" s="47"/>
      <c r="BB777" s="47"/>
      <c r="BC777" s="48"/>
      <c r="BD777" s="50"/>
      <c r="BE777" s="50"/>
      <c r="BF777" s="50"/>
      <c r="BG777" s="51"/>
      <c r="BH777" s="51">
        <f t="shared" si="90"/>
        <v>1</v>
      </c>
      <c r="BI777" s="51">
        <v>1</v>
      </c>
      <c r="BJ777" s="52"/>
      <c r="BK777" s="52"/>
      <c r="BL777" s="53"/>
      <c r="BM777" s="47" t="e">
        <f>COUNTIFS(A$2:$AC777,#REF!,M$2:$AL777,M777)</f>
        <v>#VALUE!</v>
      </c>
      <c r="BN777" s="47">
        <v>0</v>
      </c>
      <c r="BO777" s="54">
        <v>2</v>
      </c>
      <c r="BP777" s="54">
        <v>0</v>
      </c>
      <c r="BQ777" s="47">
        <v>2</v>
      </c>
      <c r="BR777" s="49">
        <v>1</v>
      </c>
      <c r="BS777" s="49">
        <v>1</v>
      </c>
      <c r="BT777" s="44">
        <f t="shared" si="89"/>
        <v>200</v>
      </c>
      <c r="BW777" s="40" t="s">
        <v>67</v>
      </c>
      <c r="BY777" s="55"/>
      <c r="BZ777" s="1" t="s">
        <v>22426</v>
      </c>
    </row>
    <row r="778" spans="1:78" ht="15" customHeight="1">
      <c r="A778" s="25" t="s">
        <v>3224</v>
      </c>
      <c r="B778" s="42" t="s">
        <v>5164</v>
      </c>
      <c r="D778" s="263">
        <v>0</v>
      </c>
      <c r="E778" s="42" t="s">
        <v>76</v>
      </c>
      <c r="F778" s="42" t="s">
        <v>77</v>
      </c>
      <c r="G778" s="264"/>
      <c r="H778" s="264"/>
      <c r="I778" s="42" t="s">
        <v>78</v>
      </c>
      <c r="J778" s="43" t="s">
        <v>79</v>
      </c>
      <c r="M778" s="44" t="s">
        <v>80</v>
      </c>
      <c r="N778" s="45" t="s">
        <v>78</v>
      </c>
      <c r="O778" s="42" t="s">
        <v>81</v>
      </c>
      <c r="P778" s="42" t="s">
        <v>82</v>
      </c>
      <c r="Q778" s="42" t="s">
        <v>73</v>
      </c>
      <c r="R778" s="42" t="s">
        <v>73</v>
      </c>
      <c r="S778" s="42" t="s">
        <v>5165</v>
      </c>
      <c r="T778" s="42" t="s">
        <v>5166</v>
      </c>
      <c r="U778" s="42" t="s">
        <v>5166</v>
      </c>
      <c r="V778" s="42" t="s">
        <v>73</v>
      </c>
      <c r="W778" s="42" t="s">
        <v>73</v>
      </c>
      <c r="X778" s="98">
        <v>40473</v>
      </c>
      <c r="Y778" s="98">
        <v>40479</v>
      </c>
      <c r="Z778" s="44">
        <f t="shared" si="91"/>
        <v>2010</v>
      </c>
      <c r="AA778" s="44">
        <f t="shared" si="92"/>
        <v>10</v>
      </c>
      <c r="AB778" s="44">
        <v>0</v>
      </c>
      <c r="AC778" s="42" t="s">
        <v>5167</v>
      </c>
      <c r="AD778" s="42" t="s">
        <v>5168</v>
      </c>
      <c r="AE778" s="42" t="s">
        <v>73</v>
      </c>
      <c r="AF778" s="42" t="s">
        <v>73</v>
      </c>
      <c r="AG778" s="42" t="s">
        <v>73</v>
      </c>
      <c r="AH778" s="42" t="s">
        <v>73</v>
      </c>
      <c r="AI778" s="42" t="s">
        <v>73</v>
      </c>
      <c r="AJ778" s="42" t="s">
        <v>73</v>
      </c>
      <c r="AK778" s="31" t="s">
        <v>892</v>
      </c>
      <c r="AL778" s="31" t="s">
        <v>892</v>
      </c>
      <c r="AM778" s="47">
        <v>1</v>
      </c>
      <c r="AN778" s="47">
        <v>1</v>
      </c>
      <c r="AO778" s="47">
        <v>1</v>
      </c>
      <c r="AP778" s="47">
        <v>88</v>
      </c>
      <c r="AQ778" s="47"/>
      <c r="AR778" s="47"/>
      <c r="AS778" s="47">
        <v>0</v>
      </c>
      <c r="AT778" s="49">
        <v>1</v>
      </c>
      <c r="AU778" s="49">
        <v>1</v>
      </c>
      <c r="AV778" s="47"/>
      <c r="AW778" s="49">
        <v>1</v>
      </c>
      <c r="AX778" s="49"/>
      <c r="AY778" s="44">
        <f t="shared" si="93"/>
        <v>7</v>
      </c>
      <c r="AZ778" s="47"/>
      <c r="BA778" s="47"/>
      <c r="BB778" s="47"/>
      <c r="BC778" s="48"/>
      <c r="BD778" s="50"/>
      <c r="BE778" s="50"/>
      <c r="BF778" s="50"/>
      <c r="BG778" s="51"/>
      <c r="BH778" s="51">
        <f t="shared" si="90"/>
        <v>1</v>
      </c>
      <c r="BI778" s="51">
        <v>1</v>
      </c>
      <c r="BJ778" s="52"/>
      <c r="BK778" s="52"/>
      <c r="BL778" s="53"/>
      <c r="BM778" s="47" t="e">
        <f>COUNTIFS(A$2:$AC778,#REF!,M$2:$AL778,M778)</f>
        <v>#VALUE!</v>
      </c>
      <c r="BN778" s="47">
        <v>0</v>
      </c>
      <c r="BO778" s="54">
        <v>7</v>
      </c>
      <c r="BP778" s="54">
        <v>0</v>
      </c>
      <c r="BQ778" s="47">
        <v>7</v>
      </c>
      <c r="BR778" s="49">
        <v>1</v>
      </c>
      <c r="BS778" s="49">
        <v>1</v>
      </c>
      <c r="BT778" s="44">
        <f t="shared" si="89"/>
        <v>205</v>
      </c>
      <c r="BW778" s="40" t="s">
        <v>67</v>
      </c>
      <c r="BY778" s="55"/>
      <c r="BZ778" s="1" t="s">
        <v>22426</v>
      </c>
    </row>
    <row r="779" spans="1:78" ht="15" customHeight="1">
      <c r="A779" s="25" t="s">
        <v>3224</v>
      </c>
      <c r="B779" s="42" t="s">
        <v>5169</v>
      </c>
      <c r="D779" s="263">
        <v>0</v>
      </c>
      <c r="E779" s="42" t="s">
        <v>76</v>
      </c>
      <c r="F779" s="42" t="s">
        <v>77</v>
      </c>
      <c r="G779" s="264"/>
      <c r="H779" s="264"/>
      <c r="I779" s="42" t="s">
        <v>78</v>
      </c>
      <c r="J779" s="43" t="s">
        <v>79</v>
      </c>
      <c r="M779" s="44" t="s">
        <v>80</v>
      </c>
      <c r="N779" s="45" t="s">
        <v>78</v>
      </c>
      <c r="O779" s="42" t="s">
        <v>106</v>
      </c>
      <c r="P779" s="42" t="s">
        <v>107</v>
      </c>
      <c r="Q779" s="42" t="s">
        <v>73</v>
      </c>
      <c r="R779" s="42" t="s">
        <v>73</v>
      </c>
      <c r="S779" s="42" t="s">
        <v>5170</v>
      </c>
      <c r="T779" s="42" t="s">
        <v>5171</v>
      </c>
      <c r="U779" s="42" t="s">
        <v>5171</v>
      </c>
      <c r="V779" s="42" t="s">
        <v>73</v>
      </c>
      <c r="W779" s="42" t="s">
        <v>73</v>
      </c>
      <c r="X779" s="98">
        <v>40480</v>
      </c>
      <c r="Y779" s="98">
        <v>40482</v>
      </c>
      <c r="Z779" s="44">
        <f t="shared" si="91"/>
        <v>2010</v>
      </c>
      <c r="AA779" s="44">
        <f t="shared" si="92"/>
        <v>10</v>
      </c>
      <c r="AB779" s="44">
        <v>0</v>
      </c>
      <c r="AC779" s="42" t="s">
        <v>5172</v>
      </c>
      <c r="AD779" s="42" t="s">
        <v>5173</v>
      </c>
      <c r="AE779" s="42" t="s">
        <v>73</v>
      </c>
      <c r="AF779" s="42" t="s">
        <v>73</v>
      </c>
      <c r="AG779" s="42" t="s">
        <v>73</v>
      </c>
      <c r="AH779" s="42" t="s">
        <v>73</v>
      </c>
      <c r="AI779" s="42" t="s">
        <v>73</v>
      </c>
      <c r="AJ779" s="42" t="s">
        <v>73</v>
      </c>
      <c r="AK779" s="31" t="s">
        <v>892</v>
      </c>
      <c r="AL779" s="31" t="s">
        <v>892</v>
      </c>
      <c r="AM779" s="47">
        <v>1</v>
      </c>
      <c r="AN779" s="47">
        <v>1</v>
      </c>
      <c r="AO779" s="47">
        <v>1</v>
      </c>
      <c r="AP779" s="47">
        <v>88</v>
      </c>
      <c r="AQ779" s="47"/>
      <c r="AR779" s="47"/>
      <c r="AS779" s="47">
        <v>0</v>
      </c>
      <c r="AT779" s="49">
        <v>1</v>
      </c>
      <c r="AU779" s="49">
        <v>1</v>
      </c>
      <c r="AV779" s="47"/>
      <c r="AW779" s="49">
        <v>1</v>
      </c>
      <c r="AX779" s="49"/>
      <c r="AY779" s="44">
        <f t="shared" si="93"/>
        <v>3</v>
      </c>
      <c r="AZ779" s="47"/>
      <c r="BA779" s="47"/>
      <c r="BB779" s="47"/>
      <c r="BC779" s="48"/>
      <c r="BD779" s="50"/>
      <c r="BE779" s="50"/>
      <c r="BF779" s="50"/>
      <c r="BG779" s="51"/>
      <c r="BH779" s="51">
        <f t="shared" si="90"/>
        <v>1</v>
      </c>
      <c r="BI779" s="51">
        <v>2</v>
      </c>
      <c r="BJ779" s="52"/>
      <c r="BK779" s="52"/>
      <c r="BL779" s="53"/>
      <c r="BM779" s="47" t="e">
        <f>COUNTIFS(A$2:$AC779,#REF!,M$2:$AL779,M779)</f>
        <v>#VALUE!</v>
      </c>
      <c r="BN779" s="47">
        <v>0</v>
      </c>
      <c r="BO779" s="54">
        <v>3</v>
      </c>
      <c r="BP779" s="54">
        <v>0</v>
      </c>
      <c r="BQ779" s="47">
        <v>3</v>
      </c>
      <c r="BR779" s="49">
        <v>1</v>
      </c>
      <c r="BS779" s="49">
        <v>1</v>
      </c>
      <c r="BT779" s="44">
        <f t="shared" si="89"/>
        <v>212</v>
      </c>
      <c r="BW779" s="40" t="s">
        <v>67</v>
      </c>
      <c r="BY779" s="55"/>
      <c r="BZ779" s="1" t="s">
        <v>22426</v>
      </c>
    </row>
    <row r="780" spans="1:78" ht="15" customHeight="1">
      <c r="A780" s="25" t="s">
        <v>3224</v>
      </c>
      <c r="B780" s="42" t="s">
        <v>5174</v>
      </c>
      <c r="D780" s="263">
        <v>0</v>
      </c>
      <c r="E780" s="42" t="s">
        <v>76</v>
      </c>
      <c r="F780" s="42" t="s">
        <v>77</v>
      </c>
      <c r="G780" s="264"/>
      <c r="H780" s="264"/>
      <c r="I780" s="42" t="s">
        <v>78</v>
      </c>
      <c r="J780" s="43" t="s">
        <v>79</v>
      </c>
      <c r="M780" s="44" t="s">
        <v>80</v>
      </c>
      <c r="N780" s="45" t="s">
        <v>78</v>
      </c>
      <c r="O780" s="42" t="s">
        <v>86</v>
      </c>
      <c r="P780" s="42" t="s">
        <v>87</v>
      </c>
      <c r="Q780" s="42" t="s">
        <v>73</v>
      </c>
      <c r="R780" s="42" t="s">
        <v>73</v>
      </c>
      <c r="S780" s="42" t="s">
        <v>5175</v>
      </c>
      <c r="T780" s="42" t="s">
        <v>5176</v>
      </c>
      <c r="U780" s="42" t="s">
        <v>5176</v>
      </c>
      <c r="V780" s="42" t="s">
        <v>73</v>
      </c>
      <c r="W780" s="42" t="s">
        <v>73</v>
      </c>
      <c r="X780" s="98">
        <v>40486</v>
      </c>
      <c r="Y780" s="98">
        <v>40490</v>
      </c>
      <c r="Z780" s="44">
        <f t="shared" si="91"/>
        <v>2010</v>
      </c>
      <c r="AA780" s="44">
        <f t="shared" si="92"/>
        <v>11</v>
      </c>
      <c r="AB780" s="44">
        <v>0</v>
      </c>
      <c r="AC780" s="42" t="s">
        <v>1212</v>
      </c>
      <c r="AD780" s="42" t="s">
        <v>1213</v>
      </c>
      <c r="AE780" s="42" t="s">
        <v>73</v>
      </c>
      <c r="AF780" s="42" t="s">
        <v>73</v>
      </c>
      <c r="AG780" s="42" t="s">
        <v>73</v>
      </c>
      <c r="AH780" s="42" t="s">
        <v>73</v>
      </c>
      <c r="AI780" s="42" t="s">
        <v>73</v>
      </c>
      <c r="AJ780" s="42" t="s">
        <v>73</v>
      </c>
      <c r="AK780" s="31" t="s">
        <v>892</v>
      </c>
      <c r="AL780" s="31" t="s">
        <v>892</v>
      </c>
      <c r="AM780" s="47">
        <v>1</v>
      </c>
      <c r="AN780" s="47">
        <v>1</v>
      </c>
      <c r="AO780" s="47">
        <v>1</v>
      </c>
      <c r="AP780" s="47">
        <v>88</v>
      </c>
      <c r="AQ780" s="47"/>
      <c r="AR780" s="47"/>
      <c r="AS780" s="47">
        <v>0</v>
      </c>
      <c r="AT780" s="49">
        <v>1</v>
      </c>
      <c r="AU780" s="49">
        <v>1</v>
      </c>
      <c r="AV780" s="47"/>
      <c r="AW780" s="49">
        <v>1</v>
      </c>
      <c r="AX780" s="49"/>
      <c r="AY780" s="44">
        <f t="shared" si="93"/>
        <v>5</v>
      </c>
      <c r="AZ780" s="47"/>
      <c r="BA780" s="47"/>
      <c r="BB780" s="47"/>
      <c r="BC780" s="48"/>
      <c r="BD780" s="50"/>
      <c r="BE780" s="50"/>
      <c r="BF780" s="50"/>
      <c r="BG780" s="51"/>
      <c r="BH780" s="51">
        <f t="shared" si="90"/>
        <v>1</v>
      </c>
      <c r="BI780" s="51">
        <v>2</v>
      </c>
      <c r="BJ780" s="52"/>
      <c r="BK780" s="52"/>
      <c r="BL780" s="53"/>
      <c r="BM780" s="47" t="e">
        <f>COUNTIFS(A$2:$AC780,#REF!,M$2:$AL780,M780)</f>
        <v>#VALUE!</v>
      </c>
      <c r="BN780" s="47">
        <v>0</v>
      </c>
      <c r="BO780" s="54">
        <v>5</v>
      </c>
      <c r="BP780" s="54">
        <v>0</v>
      </c>
      <c r="BQ780" s="47">
        <v>5</v>
      </c>
      <c r="BR780" s="49">
        <v>1</v>
      </c>
      <c r="BS780" s="49">
        <v>1</v>
      </c>
      <c r="BT780" s="44">
        <f t="shared" si="89"/>
        <v>218</v>
      </c>
      <c r="BW780" s="40" t="s">
        <v>67</v>
      </c>
      <c r="BY780" s="55"/>
      <c r="BZ780" s="1" t="s">
        <v>22426</v>
      </c>
    </row>
    <row r="781" spans="1:78" ht="15" customHeight="1">
      <c r="A781" s="25" t="s">
        <v>3224</v>
      </c>
      <c r="B781" s="42" t="s">
        <v>5177</v>
      </c>
      <c r="D781" s="263">
        <v>0</v>
      </c>
      <c r="E781" s="42" t="s">
        <v>76</v>
      </c>
      <c r="F781" s="42" t="s">
        <v>77</v>
      </c>
      <c r="G781" s="264"/>
      <c r="H781" s="264"/>
      <c r="I781" s="42" t="s">
        <v>5178</v>
      </c>
      <c r="J781" s="43" t="s">
        <v>79</v>
      </c>
      <c r="M781" s="44" t="s">
        <v>80</v>
      </c>
      <c r="N781" s="45" t="s">
        <v>78</v>
      </c>
      <c r="O781" s="42" t="s">
        <v>86</v>
      </c>
      <c r="P781" s="42" t="s">
        <v>87</v>
      </c>
      <c r="Q781" s="42" t="s">
        <v>73</v>
      </c>
      <c r="R781" s="42" t="s">
        <v>73</v>
      </c>
      <c r="S781" s="42" t="s">
        <v>5179</v>
      </c>
      <c r="T781" s="42" t="s">
        <v>5180</v>
      </c>
      <c r="U781" s="42" t="s">
        <v>5180</v>
      </c>
      <c r="V781" s="42" t="s">
        <v>73</v>
      </c>
      <c r="W781" s="42" t="s">
        <v>73</v>
      </c>
      <c r="X781" s="98">
        <v>40486</v>
      </c>
      <c r="Y781" s="98">
        <v>40490</v>
      </c>
      <c r="Z781" s="44">
        <f t="shared" si="91"/>
        <v>2010</v>
      </c>
      <c r="AA781" s="44">
        <f t="shared" si="92"/>
        <v>11</v>
      </c>
      <c r="AB781" s="44">
        <v>0</v>
      </c>
      <c r="AC781" s="42" t="s">
        <v>73</v>
      </c>
      <c r="AD781" s="42" t="s">
        <v>73</v>
      </c>
      <c r="AE781" s="42" t="s">
        <v>73</v>
      </c>
      <c r="AF781" s="42" t="s">
        <v>73</v>
      </c>
      <c r="AG781" s="42" t="s">
        <v>73</v>
      </c>
      <c r="AH781" s="42" t="s">
        <v>73</v>
      </c>
      <c r="AI781" s="42" t="s">
        <v>73</v>
      </c>
      <c r="AJ781" s="42" t="s">
        <v>73</v>
      </c>
      <c r="AK781" s="31" t="s">
        <v>892</v>
      </c>
      <c r="AL781" s="31" t="s">
        <v>892</v>
      </c>
      <c r="AM781" s="47">
        <v>1</v>
      </c>
      <c r="AN781" s="47">
        <v>1</v>
      </c>
      <c r="AO781" s="47">
        <v>1</v>
      </c>
      <c r="AP781" s="47">
        <v>88</v>
      </c>
      <c r="AQ781" s="47"/>
      <c r="AR781" s="47"/>
      <c r="AS781" s="47">
        <v>0</v>
      </c>
      <c r="AT781" s="49">
        <v>1</v>
      </c>
      <c r="AU781" s="49">
        <v>1</v>
      </c>
      <c r="AV781" s="47"/>
      <c r="AW781" s="49">
        <v>1</v>
      </c>
      <c r="AX781" s="49"/>
      <c r="AY781" s="44">
        <f t="shared" si="93"/>
        <v>5</v>
      </c>
      <c r="AZ781" s="47"/>
      <c r="BA781" s="47"/>
      <c r="BB781" s="47"/>
      <c r="BC781" s="48"/>
      <c r="BD781" s="50"/>
      <c r="BE781" s="50"/>
      <c r="BF781" s="50"/>
      <c r="BG781" s="51"/>
      <c r="BH781" s="51">
        <f t="shared" si="90"/>
        <v>1</v>
      </c>
      <c r="BI781" s="51">
        <v>2</v>
      </c>
      <c r="BJ781" s="52"/>
      <c r="BK781" s="52"/>
      <c r="BL781" s="53"/>
      <c r="BM781" s="47" t="e">
        <f>COUNTIFS(A$2:$AC781,#REF!,M$2:$AL781,M781)</f>
        <v>#VALUE!</v>
      </c>
      <c r="BN781" s="47">
        <v>0</v>
      </c>
      <c r="BO781" s="54">
        <v>5</v>
      </c>
      <c r="BP781" s="54">
        <v>0</v>
      </c>
      <c r="BQ781" s="47">
        <v>5</v>
      </c>
      <c r="BR781" s="49">
        <v>1</v>
      </c>
      <c r="BS781" s="49">
        <v>1</v>
      </c>
      <c r="BT781" s="44">
        <f t="shared" si="89"/>
        <v>218</v>
      </c>
      <c r="BW781" s="40" t="s">
        <v>67</v>
      </c>
      <c r="BY781" s="55"/>
      <c r="BZ781" s="1" t="s">
        <v>22426</v>
      </c>
    </row>
    <row r="782" spans="1:78" ht="15" customHeight="1">
      <c r="A782" s="25" t="s">
        <v>3224</v>
      </c>
      <c r="B782" s="42" t="s">
        <v>5181</v>
      </c>
      <c r="D782" s="263">
        <v>0</v>
      </c>
      <c r="E782" s="42" t="s">
        <v>76</v>
      </c>
      <c r="F782" s="42" t="s">
        <v>77</v>
      </c>
      <c r="G782" s="264"/>
      <c r="H782" s="264"/>
      <c r="I782" s="42" t="s">
        <v>78</v>
      </c>
      <c r="J782" s="43" t="s">
        <v>79</v>
      </c>
      <c r="M782" s="44" t="s">
        <v>80</v>
      </c>
      <c r="N782" s="45" t="s">
        <v>78</v>
      </c>
      <c r="O782" s="42" t="s">
        <v>86</v>
      </c>
      <c r="P782" s="42" t="s">
        <v>87</v>
      </c>
      <c r="Q782" s="42" t="s">
        <v>73</v>
      </c>
      <c r="R782" s="42" t="s">
        <v>73</v>
      </c>
      <c r="S782" s="42" t="s">
        <v>5182</v>
      </c>
      <c r="T782" s="42" t="s">
        <v>5183</v>
      </c>
      <c r="U782" s="42" t="s">
        <v>5183</v>
      </c>
      <c r="V782" s="42" t="s">
        <v>73</v>
      </c>
      <c r="W782" s="42" t="s">
        <v>73</v>
      </c>
      <c r="X782" s="98">
        <v>40494</v>
      </c>
      <c r="Y782" s="98">
        <v>40496</v>
      </c>
      <c r="Z782" s="44">
        <f t="shared" si="91"/>
        <v>2010</v>
      </c>
      <c r="AA782" s="44">
        <f t="shared" si="92"/>
        <v>11</v>
      </c>
      <c r="AB782" s="44">
        <v>0</v>
      </c>
      <c r="AC782" s="42" t="s">
        <v>5184</v>
      </c>
      <c r="AD782" s="42" t="s">
        <v>550</v>
      </c>
      <c r="AE782" s="42" t="s">
        <v>73</v>
      </c>
      <c r="AF782" s="42" t="s">
        <v>73</v>
      </c>
      <c r="AG782" s="42" t="s">
        <v>73</v>
      </c>
      <c r="AH782" s="42" t="s">
        <v>73</v>
      </c>
      <c r="AI782" s="42" t="s">
        <v>73</v>
      </c>
      <c r="AJ782" s="42" t="s">
        <v>73</v>
      </c>
      <c r="AK782" s="31" t="s">
        <v>892</v>
      </c>
      <c r="AL782" s="31" t="s">
        <v>892</v>
      </c>
      <c r="AM782" s="47">
        <v>1</v>
      </c>
      <c r="AN782" s="47">
        <v>1</v>
      </c>
      <c r="AO782" s="47">
        <v>1</v>
      </c>
      <c r="AP782" s="47">
        <v>88</v>
      </c>
      <c r="AQ782" s="47"/>
      <c r="AR782" s="47"/>
      <c r="AS782" s="47">
        <v>0</v>
      </c>
      <c r="AT782" s="49">
        <v>1</v>
      </c>
      <c r="AU782" s="49">
        <v>1</v>
      </c>
      <c r="AV782" s="47"/>
      <c r="AW782" s="49">
        <v>1</v>
      </c>
      <c r="AX782" s="49"/>
      <c r="AY782" s="44">
        <f t="shared" si="93"/>
        <v>3</v>
      </c>
      <c r="AZ782" s="47"/>
      <c r="BA782" s="47"/>
      <c r="BB782" s="47"/>
      <c r="BC782" s="48"/>
      <c r="BD782" s="50"/>
      <c r="BE782" s="50"/>
      <c r="BF782" s="50"/>
      <c r="BG782" s="51"/>
      <c r="BH782" s="51">
        <f t="shared" si="90"/>
        <v>1</v>
      </c>
      <c r="BI782" s="51">
        <v>5</v>
      </c>
      <c r="BJ782" s="52"/>
      <c r="BK782" s="52"/>
      <c r="BL782" s="53"/>
      <c r="BM782" s="47" t="e">
        <f>COUNTIFS(A$2:$AC782,#REF!,M$2:$AL782,M782)</f>
        <v>#VALUE!</v>
      </c>
      <c r="BN782" s="47">
        <v>0</v>
      </c>
      <c r="BO782" s="54">
        <v>3</v>
      </c>
      <c r="BP782" s="54">
        <v>0</v>
      </c>
      <c r="BQ782" s="47">
        <v>3</v>
      </c>
      <c r="BR782" s="49">
        <v>1</v>
      </c>
      <c r="BS782" s="49">
        <v>1</v>
      </c>
      <c r="BT782" s="44">
        <f t="shared" si="89"/>
        <v>226</v>
      </c>
      <c r="BW782" s="40" t="s">
        <v>67</v>
      </c>
      <c r="BY782" s="55"/>
      <c r="BZ782" s="1" t="s">
        <v>22426</v>
      </c>
    </row>
    <row r="783" spans="1:78" ht="15" customHeight="1">
      <c r="A783" s="25" t="s">
        <v>3224</v>
      </c>
      <c r="B783" s="42" t="s">
        <v>5185</v>
      </c>
      <c r="D783" s="263">
        <v>0</v>
      </c>
      <c r="E783" s="42" t="s">
        <v>76</v>
      </c>
      <c r="F783" s="42" t="s">
        <v>77</v>
      </c>
      <c r="G783" s="264"/>
      <c r="H783" s="264"/>
      <c r="I783" s="42" t="s">
        <v>78</v>
      </c>
      <c r="J783" s="43" t="s">
        <v>79</v>
      </c>
      <c r="M783" s="44" t="s">
        <v>80</v>
      </c>
      <c r="N783" s="45" t="s">
        <v>78</v>
      </c>
      <c r="O783" s="42" t="s">
        <v>86</v>
      </c>
      <c r="P783" s="42" t="s">
        <v>87</v>
      </c>
      <c r="Q783" s="42" t="s">
        <v>73</v>
      </c>
      <c r="R783" s="42" t="s">
        <v>73</v>
      </c>
      <c r="S783" s="42" t="s">
        <v>5186</v>
      </c>
      <c r="T783" s="42" t="s">
        <v>5187</v>
      </c>
      <c r="U783" s="42" t="s">
        <v>5187</v>
      </c>
      <c r="V783" s="42" t="s">
        <v>73</v>
      </c>
      <c r="W783" s="42" t="s">
        <v>73</v>
      </c>
      <c r="X783" s="98">
        <v>40500</v>
      </c>
      <c r="Y783" s="98">
        <v>40503</v>
      </c>
      <c r="Z783" s="44">
        <f t="shared" si="91"/>
        <v>2010</v>
      </c>
      <c r="AA783" s="44">
        <f t="shared" si="92"/>
        <v>11</v>
      </c>
      <c r="AB783" s="44">
        <v>0</v>
      </c>
      <c r="AC783" s="42" t="s">
        <v>645</v>
      </c>
      <c r="AD783" s="42" t="s">
        <v>646</v>
      </c>
      <c r="AE783" s="42" t="s">
        <v>73</v>
      </c>
      <c r="AF783" s="42" t="s">
        <v>73</v>
      </c>
      <c r="AG783" s="42" t="s">
        <v>73</v>
      </c>
      <c r="AH783" s="42" t="s">
        <v>73</v>
      </c>
      <c r="AI783" s="42" t="s">
        <v>73</v>
      </c>
      <c r="AJ783" s="42" t="s">
        <v>73</v>
      </c>
      <c r="AK783" s="31" t="s">
        <v>892</v>
      </c>
      <c r="AL783" s="31" t="s">
        <v>892</v>
      </c>
      <c r="AM783" s="47">
        <v>1</v>
      </c>
      <c r="AN783" s="47">
        <v>1</v>
      </c>
      <c r="AO783" s="47">
        <v>1</v>
      </c>
      <c r="AP783" s="47">
        <v>88</v>
      </c>
      <c r="AQ783" s="47"/>
      <c r="AR783" s="47"/>
      <c r="AS783" s="47">
        <v>0</v>
      </c>
      <c r="AT783" s="49">
        <v>1</v>
      </c>
      <c r="AU783" s="49">
        <v>1</v>
      </c>
      <c r="AV783" s="47"/>
      <c r="AW783" s="49">
        <v>1</v>
      </c>
      <c r="AX783" s="49"/>
      <c r="AY783" s="44">
        <f t="shared" si="93"/>
        <v>4</v>
      </c>
      <c r="AZ783" s="47"/>
      <c r="BA783" s="47"/>
      <c r="BB783" s="47"/>
      <c r="BC783" s="48"/>
      <c r="BD783" s="50"/>
      <c r="BE783" s="50"/>
      <c r="BF783" s="50"/>
      <c r="BG783" s="51"/>
      <c r="BH783" s="51">
        <f t="shared" si="90"/>
        <v>1</v>
      </c>
      <c r="BI783" s="51">
        <v>5</v>
      </c>
      <c r="BJ783" s="52"/>
      <c r="BK783" s="52"/>
      <c r="BL783" s="53"/>
      <c r="BM783" s="47" t="e">
        <f>COUNTIFS(A$2:$AC783,#REF!,M$2:$AL783,M783)</f>
        <v>#VALUE!</v>
      </c>
      <c r="BN783" s="47">
        <v>0</v>
      </c>
      <c r="BO783" s="54">
        <v>4</v>
      </c>
      <c r="BP783" s="54">
        <v>0</v>
      </c>
      <c r="BQ783" s="47">
        <v>4</v>
      </c>
      <c r="BR783" s="49">
        <v>1</v>
      </c>
      <c r="BS783" s="49">
        <v>1</v>
      </c>
      <c r="BT783" s="44">
        <f t="shared" si="89"/>
        <v>232</v>
      </c>
      <c r="BW783" s="40" t="s">
        <v>67</v>
      </c>
      <c r="BY783" s="55"/>
      <c r="BZ783" s="1" t="s">
        <v>22426</v>
      </c>
    </row>
    <row r="784" spans="1:78" ht="15" customHeight="1">
      <c r="A784" s="25" t="s">
        <v>3224</v>
      </c>
      <c r="B784" s="42" t="s">
        <v>5188</v>
      </c>
      <c r="D784" s="263">
        <v>0</v>
      </c>
      <c r="E784" s="42" t="s">
        <v>76</v>
      </c>
      <c r="F784" s="42" t="s">
        <v>77</v>
      </c>
      <c r="G784" s="264"/>
      <c r="H784" s="264"/>
      <c r="I784" s="42" t="s">
        <v>78</v>
      </c>
      <c r="J784" s="43" t="s">
        <v>79</v>
      </c>
      <c r="M784" s="44" t="s">
        <v>80</v>
      </c>
      <c r="N784" s="45" t="s">
        <v>78</v>
      </c>
      <c r="O784" s="42" t="s">
        <v>100</v>
      </c>
      <c r="P784" s="42" t="s">
        <v>101</v>
      </c>
      <c r="Q784" s="42" t="s">
        <v>73</v>
      </c>
      <c r="R784" s="42" t="s">
        <v>73</v>
      </c>
      <c r="S784" s="42" t="s">
        <v>471</v>
      </c>
      <c r="T784" s="42" t="s">
        <v>5189</v>
      </c>
      <c r="U784" s="42" t="s">
        <v>5189</v>
      </c>
      <c r="V784" s="42" t="s">
        <v>73</v>
      </c>
      <c r="W784" s="42" t="s">
        <v>73</v>
      </c>
      <c r="X784" s="98">
        <v>40504</v>
      </c>
      <c r="Y784" s="98">
        <v>40507</v>
      </c>
      <c r="Z784" s="44">
        <f t="shared" si="91"/>
        <v>2010</v>
      </c>
      <c r="AA784" s="44">
        <f t="shared" si="92"/>
        <v>11</v>
      </c>
      <c r="AB784" s="44">
        <v>0</v>
      </c>
      <c r="AC784" s="42" t="s">
        <v>1311</v>
      </c>
      <c r="AD784" s="42" t="s">
        <v>1312</v>
      </c>
      <c r="AE784" s="42" t="s">
        <v>73</v>
      </c>
      <c r="AF784" s="42" t="s">
        <v>73</v>
      </c>
      <c r="AG784" s="42" t="s">
        <v>73</v>
      </c>
      <c r="AH784" s="42" t="s">
        <v>73</v>
      </c>
      <c r="AI784" s="42" t="s">
        <v>73</v>
      </c>
      <c r="AJ784" s="42" t="s">
        <v>73</v>
      </c>
      <c r="AK784" s="31" t="s">
        <v>892</v>
      </c>
      <c r="AL784" s="31" t="s">
        <v>892</v>
      </c>
      <c r="AM784" s="47">
        <v>1</v>
      </c>
      <c r="AN784" s="47">
        <v>1</v>
      </c>
      <c r="AO784" s="47">
        <v>1</v>
      </c>
      <c r="AP784" s="47">
        <v>88</v>
      </c>
      <c r="AQ784" s="47"/>
      <c r="AR784" s="47"/>
      <c r="AS784" s="47">
        <v>0</v>
      </c>
      <c r="AT784" s="49">
        <v>1</v>
      </c>
      <c r="AU784" s="49">
        <v>1</v>
      </c>
      <c r="AV784" s="47"/>
      <c r="AW784" s="49">
        <v>1</v>
      </c>
      <c r="AX784" s="49"/>
      <c r="AY784" s="44">
        <f t="shared" si="93"/>
        <v>4</v>
      </c>
      <c r="AZ784" s="47"/>
      <c r="BA784" s="47"/>
      <c r="BB784" s="47"/>
      <c r="BC784" s="48"/>
      <c r="BD784" s="50"/>
      <c r="BE784" s="50"/>
      <c r="BF784" s="50"/>
      <c r="BG784" s="51"/>
      <c r="BH784" s="51">
        <f t="shared" si="90"/>
        <v>1</v>
      </c>
      <c r="BI784" s="51">
        <v>1</v>
      </c>
      <c r="BJ784" s="52"/>
      <c r="BK784" s="52"/>
      <c r="BL784" s="53"/>
      <c r="BM784" s="47" t="e">
        <f>COUNTIFS(A$2:$AC784,#REF!,M$2:$AL784,M784)</f>
        <v>#VALUE!</v>
      </c>
      <c r="BN784" s="47">
        <v>0</v>
      </c>
      <c r="BO784" s="54">
        <v>4</v>
      </c>
      <c r="BP784" s="54">
        <v>0</v>
      </c>
      <c r="BQ784" s="47">
        <v>4</v>
      </c>
      <c r="BR784" s="49">
        <v>1</v>
      </c>
      <c r="BS784" s="49">
        <v>1</v>
      </c>
      <c r="BT784" s="44">
        <f t="shared" si="89"/>
        <v>236</v>
      </c>
      <c r="BW784" s="40" t="s">
        <v>67</v>
      </c>
      <c r="BY784" s="55"/>
      <c r="BZ784" s="1" t="s">
        <v>22426</v>
      </c>
    </row>
    <row r="785" spans="1:78" ht="15" customHeight="1">
      <c r="A785" s="25" t="s">
        <v>3224</v>
      </c>
      <c r="B785" s="42" t="s">
        <v>5190</v>
      </c>
      <c r="D785" s="263">
        <v>0</v>
      </c>
      <c r="E785" s="42" t="s">
        <v>76</v>
      </c>
      <c r="F785" s="42" t="s">
        <v>77</v>
      </c>
      <c r="G785" s="264"/>
      <c r="H785" s="264"/>
      <c r="I785" s="42" t="s">
        <v>78</v>
      </c>
      <c r="J785" s="43" t="s">
        <v>79</v>
      </c>
      <c r="M785" s="44" t="s">
        <v>80</v>
      </c>
      <c r="N785" s="45" t="s">
        <v>78</v>
      </c>
      <c r="O785" s="42" t="s">
        <v>86</v>
      </c>
      <c r="P785" s="42" t="s">
        <v>87</v>
      </c>
      <c r="Q785" s="42" t="s">
        <v>73</v>
      </c>
      <c r="R785" s="42" t="s">
        <v>73</v>
      </c>
      <c r="S785" s="42" t="s">
        <v>5191</v>
      </c>
      <c r="T785" s="42" t="s">
        <v>5192</v>
      </c>
      <c r="U785" s="42" t="s">
        <v>5192</v>
      </c>
      <c r="V785" s="42" t="s">
        <v>73</v>
      </c>
      <c r="W785" s="42" t="s">
        <v>73</v>
      </c>
      <c r="X785" s="98">
        <v>40515</v>
      </c>
      <c r="Y785" s="98">
        <v>40517</v>
      </c>
      <c r="Z785" s="44">
        <f t="shared" si="91"/>
        <v>2010</v>
      </c>
      <c r="AA785" s="44">
        <f t="shared" si="92"/>
        <v>12</v>
      </c>
      <c r="AB785" s="44">
        <v>0</v>
      </c>
      <c r="AC785" s="42" t="s">
        <v>698</v>
      </c>
      <c r="AD785" s="42" t="s">
        <v>1143</v>
      </c>
      <c r="AE785" s="42" t="s">
        <v>73</v>
      </c>
      <c r="AF785" s="42" t="s">
        <v>73</v>
      </c>
      <c r="AG785" s="42" t="s">
        <v>73</v>
      </c>
      <c r="AH785" s="42" t="s">
        <v>73</v>
      </c>
      <c r="AI785" s="42" t="s">
        <v>73</v>
      </c>
      <c r="AJ785" s="42" t="s">
        <v>73</v>
      </c>
      <c r="AK785" s="31" t="s">
        <v>892</v>
      </c>
      <c r="AL785" s="31" t="s">
        <v>892</v>
      </c>
      <c r="AM785" s="47">
        <v>1</v>
      </c>
      <c r="AN785" s="47">
        <v>1</v>
      </c>
      <c r="AO785" s="47">
        <v>1</v>
      </c>
      <c r="AP785" s="47">
        <v>88</v>
      </c>
      <c r="AQ785" s="47"/>
      <c r="AR785" s="47"/>
      <c r="AS785" s="47">
        <v>0</v>
      </c>
      <c r="AT785" s="49">
        <v>1</v>
      </c>
      <c r="AU785" s="49">
        <v>1</v>
      </c>
      <c r="AV785" s="47"/>
      <c r="AW785" s="49">
        <v>1</v>
      </c>
      <c r="AX785" s="49"/>
      <c r="AY785" s="44">
        <f t="shared" si="93"/>
        <v>3</v>
      </c>
      <c r="AZ785" s="47"/>
      <c r="BA785" s="47"/>
      <c r="BB785" s="47"/>
      <c r="BC785" s="48"/>
      <c r="BD785" s="50"/>
      <c r="BE785" s="50"/>
      <c r="BF785" s="50"/>
      <c r="BG785" s="51"/>
      <c r="BH785" s="51">
        <f t="shared" si="90"/>
        <v>1</v>
      </c>
      <c r="BI785" s="51">
        <v>5</v>
      </c>
      <c r="BJ785" s="52"/>
      <c r="BK785" s="52"/>
      <c r="BL785" s="53"/>
      <c r="BM785" s="47" t="e">
        <f>COUNTIFS(A$2:$AC785,#REF!,M$2:$AL785,M785)</f>
        <v>#VALUE!</v>
      </c>
      <c r="BN785" s="47">
        <v>0</v>
      </c>
      <c r="BO785" s="54">
        <v>3</v>
      </c>
      <c r="BP785" s="54">
        <v>0</v>
      </c>
      <c r="BQ785" s="47">
        <v>3</v>
      </c>
      <c r="BR785" s="49">
        <v>1</v>
      </c>
      <c r="BS785" s="49">
        <v>1</v>
      </c>
      <c r="BT785" s="44">
        <f t="shared" si="89"/>
        <v>247</v>
      </c>
      <c r="BW785" s="40" t="s">
        <v>67</v>
      </c>
      <c r="BY785" s="55"/>
      <c r="BZ785" s="1" t="s">
        <v>22426</v>
      </c>
    </row>
    <row r="786" spans="1:78" ht="15" customHeight="1">
      <c r="A786" s="25" t="s">
        <v>3224</v>
      </c>
      <c r="B786" s="42" t="s">
        <v>5193</v>
      </c>
      <c r="D786" s="263">
        <v>0</v>
      </c>
      <c r="E786" s="42" t="s">
        <v>76</v>
      </c>
      <c r="F786" s="42" t="s">
        <v>77</v>
      </c>
      <c r="G786" s="264"/>
      <c r="H786" s="264"/>
      <c r="I786" s="42" t="s">
        <v>78</v>
      </c>
      <c r="J786" s="43" t="s">
        <v>79</v>
      </c>
      <c r="M786" s="44" t="s">
        <v>80</v>
      </c>
      <c r="N786" s="45" t="s">
        <v>78</v>
      </c>
      <c r="O786" s="42" t="s">
        <v>100</v>
      </c>
      <c r="P786" s="42" t="s">
        <v>101</v>
      </c>
      <c r="Q786" s="42" t="s">
        <v>73</v>
      </c>
      <c r="R786" s="42" t="s">
        <v>73</v>
      </c>
      <c r="S786" s="42" t="s">
        <v>471</v>
      </c>
      <c r="T786" s="42" t="s">
        <v>5194</v>
      </c>
      <c r="U786" s="42" t="s">
        <v>5194</v>
      </c>
      <c r="V786" s="42" t="s">
        <v>73</v>
      </c>
      <c r="W786" s="42" t="s">
        <v>73</v>
      </c>
      <c r="X786" s="98">
        <v>40523</v>
      </c>
      <c r="Y786" s="98">
        <v>40525</v>
      </c>
      <c r="Z786" s="44">
        <f t="shared" si="91"/>
        <v>2010</v>
      </c>
      <c r="AA786" s="44">
        <f t="shared" si="92"/>
        <v>12</v>
      </c>
      <c r="AB786" s="44">
        <v>0</v>
      </c>
      <c r="AC786" s="42" t="s">
        <v>444</v>
      </c>
      <c r="AD786" s="42" t="s">
        <v>445</v>
      </c>
      <c r="AE786" s="42" t="s">
        <v>73</v>
      </c>
      <c r="AF786" s="42" t="s">
        <v>73</v>
      </c>
      <c r="AG786" s="42" t="s">
        <v>73</v>
      </c>
      <c r="AH786" s="42" t="s">
        <v>73</v>
      </c>
      <c r="AI786" s="42" t="s">
        <v>73</v>
      </c>
      <c r="AJ786" s="42" t="s">
        <v>73</v>
      </c>
      <c r="AK786" s="31" t="s">
        <v>892</v>
      </c>
      <c r="AL786" s="31" t="s">
        <v>892</v>
      </c>
      <c r="AM786" s="47">
        <v>1</v>
      </c>
      <c r="AN786" s="47">
        <v>1</v>
      </c>
      <c r="AO786" s="47">
        <v>1</v>
      </c>
      <c r="AP786" s="47">
        <v>88</v>
      </c>
      <c r="AQ786" s="47"/>
      <c r="AR786" s="47"/>
      <c r="AS786" s="47">
        <v>0</v>
      </c>
      <c r="AT786" s="49">
        <v>1</v>
      </c>
      <c r="AU786" s="49">
        <v>1</v>
      </c>
      <c r="AV786" s="47"/>
      <c r="AW786" s="49">
        <v>1</v>
      </c>
      <c r="AX786" s="49"/>
      <c r="AY786" s="44">
        <f t="shared" si="93"/>
        <v>3</v>
      </c>
      <c r="AZ786" s="47"/>
      <c r="BA786" s="47"/>
      <c r="BB786" s="47"/>
      <c r="BC786" s="48"/>
      <c r="BD786" s="50"/>
      <c r="BE786" s="50"/>
      <c r="BF786" s="50"/>
      <c r="BG786" s="51"/>
      <c r="BH786" s="51">
        <f t="shared" si="90"/>
        <v>1</v>
      </c>
      <c r="BI786" s="51">
        <v>4</v>
      </c>
      <c r="BJ786" s="52"/>
      <c r="BK786" s="52"/>
      <c r="BL786" s="53"/>
      <c r="BM786" s="47" t="e">
        <f>COUNTIFS(A$2:$AC786,#REF!,M$2:$AL786,M786)</f>
        <v>#VALUE!</v>
      </c>
      <c r="BN786" s="47">
        <v>0</v>
      </c>
      <c r="BO786" s="54">
        <v>3</v>
      </c>
      <c r="BP786" s="54">
        <v>0</v>
      </c>
      <c r="BQ786" s="47">
        <v>3</v>
      </c>
      <c r="BR786" s="49">
        <v>1</v>
      </c>
      <c r="BS786" s="49">
        <v>1</v>
      </c>
      <c r="BT786" s="44">
        <f t="shared" si="89"/>
        <v>255</v>
      </c>
      <c r="BW786" s="40" t="s">
        <v>67</v>
      </c>
      <c r="BY786" s="55"/>
      <c r="BZ786" s="1" t="s">
        <v>22426</v>
      </c>
    </row>
    <row r="787" spans="1:78" ht="15" customHeight="1">
      <c r="A787" s="25" t="s">
        <v>3224</v>
      </c>
      <c r="B787" s="42" t="s">
        <v>5195</v>
      </c>
      <c r="D787" s="263">
        <v>0</v>
      </c>
      <c r="E787" s="42" t="s">
        <v>76</v>
      </c>
      <c r="F787" s="42" t="s">
        <v>77</v>
      </c>
      <c r="G787" s="264"/>
      <c r="H787" s="264"/>
      <c r="I787" s="42" t="s">
        <v>78</v>
      </c>
      <c r="J787" s="43" t="s">
        <v>79</v>
      </c>
      <c r="M787" s="44" t="s">
        <v>80</v>
      </c>
      <c r="N787" s="45" t="s">
        <v>78</v>
      </c>
      <c r="O787" s="42" t="s">
        <v>100</v>
      </c>
      <c r="P787" s="42" t="s">
        <v>101</v>
      </c>
      <c r="Q787" s="42" t="s">
        <v>73</v>
      </c>
      <c r="R787" s="42" t="s">
        <v>73</v>
      </c>
      <c r="S787" s="42" t="s">
        <v>471</v>
      </c>
      <c r="T787" s="42" t="s">
        <v>5196</v>
      </c>
      <c r="U787" s="42" t="s">
        <v>5196</v>
      </c>
      <c r="V787" s="42" t="s">
        <v>73</v>
      </c>
      <c r="W787" s="42" t="s">
        <v>73</v>
      </c>
      <c r="X787" s="98">
        <v>40532</v>
      </c>
      <c r="Y787" s="98">
        <v>40538</v>
      </c>
      <c r="Z787" s="44">
        <f t="shared" si="91"/>
        <v>2010</v>
      </c>
      <c r="AA787" s="44">
        <f t="shared" si="92"/>
        <v>12</v>
      </c>
      <c r="AB787" s="44">
        <v>0</v>
      </c>
      <c r="AC787" s="42" t="s">
        <v>192</v>
      </c>
      <c r="AD787" s="42" t="s">
        <v>193</v>
      </c>
      <c r="AE787" s="42" t="s">
        <v>73</v>
      </c>
      <c r="AF787" s="42" t="s">
        <v>73</v>
      </c>
      <c r="AG787" s="42" t="s">
        <v>73</v>
      </c>
      <c r="AH787" s="42" t="s">
        <v>73</v>
      </c>
      <c r="AI787" s="42" t="s">
        <v>73</v>
      </c>
      <c r="AJ787" s="42" t="s">
        <v>73</v>
      </c>
      <c r="AK787" s="31" t="s">
        <v>892</v>
      </c>
      <c r="AL787" s="31" t="s">
        <v>892</v>
      </c>
      <c r="AM787" s="47">
        <v>1</v>
      </c>
      <c r="AN787" s="47">
        <v>1</v>
      </c>
      <c r="AO787" s="47">
        <v>1</v>
      </c>
      <c r="AP787" s="47">
        <v>88</v>
      </c>
      <c r="AQ787" s="47"/>
      <c r="AR787" s="47"/>
      <c r="AS787" s="47">
        <v>0</v>
      </c>
      <c r="AT787" s="49">
        <v>1</v>
      </c>
      <c r="AU787" s="49">
        <v>1</v>
      </c>
      <c r="AV787" s="47"/>
      <c r="AW787" s="49">
        <v>1</v>
      </c>
      <c r="AX787" s="49"/>
      <c r="AY787" s="44">
        <f t="shared" si="93"/>
        <v>7</v>
      </c>
      <c r="AZ787" s="47"/>
      <c r="BA787" s="47"/>
      <c r="BB787" s="47"/>
      <c r="BC787" s="48"/>
      <c r="BD787" s="50"/>
      <c r="BE787" s="50"/>
      <c r="BF787" s="50"/>
      <c r="BG787" s="51"/>
      <c r="BH787" s="51">
        <f t="shared" si="90"/>
        <v>1</v>
      </c>
      <c r="BI787" s="51">
        <v>6</v>
      </c>
      <c r="BJ787" s="52"/>
      <c r="BK787" s="52"/>
      <c r="BL787" s="53"/>
      <c r="BM787" s="47" t="e">
        <f>COUNTIFS(A$2:$AC787,#REF!,M$2:$AL787,M787)</f>
        <v>#VALUE!</v>
      </c>
      <c r="BN787" s="47">
        <v>0</v>
      </c>
      <c r="BO787" s="54">
        <v>7</v>
      </c>
      <c r="BP787" s="54">
        <v>0</v>
      </c>
      <c r="BQ787" s="47">
        <v>7</v>
      </c>
      <c r="BR787" s="49">
        <v>1</v>
      </c>
      <c r="BS787" s="49">
        <v>1</v>
      </c>
      <c r="BT787" s="44">
        <f t="shared" si="89"/>
        <v>264</v>
      </c>
      <c r="BW787" s="40" t="s">
        <v>67</v>
      </c>
      <c r="BY787" s="55"/>
      <c r="BZ787" s="1" t="s">
        <v>22426</v>
      </c>
    </row>
    <row r="788" spans="1:78" ht="15" customHeight="1">
      <c r="A788" s="25" t="s">
        <v>3224</v>
      </c>
      <c r="B788" s="42" t="s">
        <v>5197</v>
      </c>
      <c r="D788" s="263">
        <v>0</v>
      </c>
      <c r="E788" s="42" t="s">
        <v>76</v>
      </c>
      <c r="F788" s="42" t="s">
        <v>77</v>
      </c>
      <c r="G788" s="264"/>
      <c r="H788" s="264"/>
      <c r="I788" s="42" t="s">
        <v>78</v>
      </c>
      <c r="J788" s="43" t="s">
        <v>79</v>
      </c>
      <c r="M788" s="44" t="s">
        <v>80</v>
      </c>
      <c r="N788" s="45" t="s">
        <v>78</v>
      </c>
      <c r="O788" s="42" t="s">
        <v>81</v>
      </c>
      <c r="P788" s="42" t="s">
        <v>82</v>
      </c>
      <c r="Q788" s="42" t="s">
        <v>73</v>
      </c>
      <c r="R788" s="42" t="s">
        <v>73</v>
      </c>
      <c r="S788" s="42" t="s">
        <v>5198</v>
      </c>
      <c r="T788" s="42" t="s">
        <v>5199</v>
      </c>
      <c r="U788" s="42" t="s">
        <v>5199</v>
      </c>
      <c r="V788" s="42" t="s">
        <v>73</v>
      </c>
      <c r="W788" s="42" t="s">
        <v>73</v>
      </c>
      <c r="X788" s="98">
        <v>40540</v>
      </c>
      <c r="Y788" s="98">
        <v>40542</v>
      </c>
      <c r="Z788" s="44">
        <f t="shared" si="91"/>
        <v>2010</v>
      </c>
      <c r="AA788" s="44">
        <f t="shared" si="92"/>
        <v>12</v>
      </c>
      <c r="AB788" s="44">
        <v>0</v>
      </c>
      <c r="AC788" s="42" t="s">
        <v>5200</v>
      </c>
      <c r="AD788" s="42" t="s">
        <v>5201</v>
      </c>
      <c r="AE788" s="42" t="s">
        <v>73</v>
      </c>
      <c r="AF788" s="42" t="s">
        <v>73</v>
      </c>
      <c r="AG788" s="42" t="s">
        <v>73</v>
      </c>
      <c r="AH788" s="42" t="s">
        <v>73</v>
      </c>
      <c r="AI788" s="42" t="s">
        <v>73</v>
      </c>
      <c r="AJ788" s="42" t="s">
        <v>73</v>
      </c>
      <c r="AK788" s="31" t="s">
        <v>892</v>
      </c>
      <c r="AL788" s="31" t="s">
        <v>892</v>
      </c>
      <c r="AM788" s="47">
        <v>1</v>
      </c>
      <c r="AN788" s="47">
        <v>1</v>
      </c>
      <c r="AO788" s="47">
        <v>1</v>
      </c>
      <c r="AP788" s="47">
        <v>88</v>
      </c>
      <c r="AQ788" s="47"/>
      <c r="AR788" s="47"/>
      <c r="AS788" s="47">
        <v>0</v>
      </c>
      <c r="AT788" s="49">
        <v>1</v>
      </c>
      <c r="AU788" s="49">
        <v>1</v>
      </c>
      <c r="AV788" s="47"/>
      <c r="AW788" s="49">
        <v>1</v>
      </c>
      <c r="AX788" s="49"/>
      <c r="AY788" s="44">
        <f t="shared" si="93"/>
        <v>3</v>
      </c>
      <c r="AZ788" s="47"/>
      <c r="BA788" s="47"/>
      <c r="BB788" s="47"/>
      <c r="BC788" s="48"/>
      <c r="BD788" s="50"/>
      <c r="BE788" s="50"/>
      <c r="BF788" s="50"/>
      <c r="BG788" s="51"/>
      <c r="BH788" s="51">
        <f t="shared" si="90"/>
        <v>1</v>
      </c>
      <c r="BI788" s="51">
        <v>5</v>
      </c>
      <c r="BJ788" s="52"/>
      <c r="BK788" s="52"/>
      <c r="BL788" s="53"/>
      <c r="BM788" s="47" t="e">
        <f>COUNTIFS(A$2:$AC788,#REF!,M$2:$AL788,M788)</f>
        <v>#VALUE!</v>
      </c>
      <c r="BN788" s="47">
        <v>0</v>
      </c>
      <c r="BO788" s="54">
        <v>3</v>
      </c>
      <c r="BP788" s="54">
        <v>0</v>
      </c>
      <c r="BQ788" s="47">
        <v>3</v>
      </c>
      <c r="BR788" s="49">
        <v>1</v>
      </c>
      <c r="BS788" s="49">
        <v>1</v>
      </c>
      <c r="BT788" s="44">
        <f t="shared" ref="BT788:BT851" si="94">MAX(MIN((DATE(2011,3,31)+1),X788+1),DATE(2010,4,1))-MIN(MAX(DATE(2010,4,1),W788),(DATE(2011,3,31)+1))</f>
        <v>272</v>
      </c>
      <c r="BW788" s="40" t="s">
        <v>67</v>
      </c>
      <c r="BY788" s="55"/>
      <c r="BZ788" s="1" t="s">
        <v>22426</v>
      </c>
    </row>
    <row r="789" spans="1:78" ht="15" customHeight="1">
      <c r="A789" s="25" t="s">
        <v>3224</v>
      </c>
      <c r="B789" s="42" t="s">
        <v>5202</v>
      </c>
      <c r="D789" s="263">
        <v>0</v>
      </c>
      <c r="E789" s="42" t="s">
        <v>76</v>
      </c>
      <c r="F789" s="42" t="s">
        <v>77</v>
      </c>
      <c r="G789" s="264"/>
      <c r="H789" s="264"/>
      <c r="I789" s="42" t="s">
        <v>5203</v>
      </c>
      <c r="J789" s="43" t="s">
        <v>5204</v>
      </c>
      <c r="M789" s="44" t="s">
        <v>80</v>
      </c>
      <c r="N789" s="45" t="s">
        <v>1159</v>
      </c>
      <c r="O789" s="42" t="s">
        <v>71</v>
      </c>
      <c r="P789" s="42" t="s">
        <v>122</v>
      </c>
      <c r="Q789" s="42" t="s">
        <v>73</v>
      </c>
      <c r="R789" s="42" t="s">
        <v>73</v>
      </c>
      <c r="S789" s="42" t="s">
        <v>5205</v>
      </c>
      <c r="T789" s="42" t="s">
        <v>5206</v>
      </c>
      <c r="U789" s="42" t="s">
        <v>5206</v>
      </c>
      <c r="V789" s="42" t="s">
        <v>73</v>
      </c>
      <c r="W789" s="42" t="s">
        <v>73</v>
      </c>
      <c r="X789" s="98">
        <v>40516</v>
      </c>
      <c r="Y789" s="98">
        <v>40530</v>
      </c>
      <c r="Z789" s="44">
        <f t="shared" si="91"/>
        <v>2010</v>
      </c>
      <c r="AA789" s="44">
        <f t="shared" si="92"/>
        <v>12</v>
      </c>
      <c r="AB789" s="44">
        <v>0</v>
      </c>
      <c r="AC789" s="42" t="s">
        <v>1181</v>
      </c>
      <c r="AD789" s="42" t="s">
        <v>1182</v>
      </c>
      <c r="AE789" s="42" t="s">
        <v>73</v>
      </c>
      <c r="AF789" s="42" t="s">
        <v>73</v>
      </c>
      <c r="AG789" s="42" t="s">
        <v>1411</v>
      </c>
      <c r="AH789" s="42" t="s">
        <v>1412</v>
      </c>
      <c r="AI789" s="42" t="s">
        <v>5207</v>
      </c>
      <c r="AJ789" s="42" t="s">
        <v>5208</v>
      </c>
      <c r="AK789" s="31" t="s">
        <v>892</v>
      </c>
      <c r="AL789" s="31" t="s">
        <v>892</v>
      </c>
      <c r="AM789" s="47">
        <v>1</v>
      </c>
      <c r="AN789" s="47">
        <v>1</v>
      </c>
      <c r="AO789" s="47">
        <v>1</v>
      </c>
      <c r="AP789" s="47">
        <v>88</v>
      </c>
      <c r="AQ789" s="47"/>
      <c r="AR789" s="47"/>
      <c r="AS789" s="47">
        <v>1</v>
      </c>
      <c r="AT789" s="49">
        <v>1</v>
      </c>
      <c r="AU789" s="49">
        <v>1</v>
      </c>
      <c r="AV789" s="47"/>
      <c r="AW789" s="49">
        <v>1</v>
      </c>
      <c r="AX789" s="49"/>
      <c r="AY789" s="44">
        <f t="shared" si="93"/>
        <v>15</v>
      </c>
      <c r="AZ789" s="47"/>
      <c r="BA789" s="47"/>
      <c r="BB789" s="47"/>
      <c r="BC789" s="48"/>
      <c r="BD789" s="50"/>
      <c r="BE789" s="50"/>
      <c r="BF789" s="50"/>
      <c r="BG789" s="51"/>
      <c r="BH789" s="51">
        <f t="shared" si="90"/>
        <v>1</v>
      </c>
      <c r="BI789" s="51">
        <v>8</v>
      </c>
      <c r="BJ789" s="52"/>
      <c r="BK789" s="52"/>
      <c r="BL789" s="53"/>
      <c r="BM789" s="47" t="e">
        <f>COUNTIFS(A$2:$AC789,#REF!,M$2:$AL789,M789)</f>
        <v>#VALUE!</v>
      </c>
      <c r="BN789" s="47">
        <v>1</v>
      </c>
      <c r="BO789" s="54">
        <v>15</v>
      </c>
      <c r="BP789" s="54">
        <v>0</v>
      </c>
      <c r="BQ789" s="47">
        <v>15</v>
      </c>
      <c r="BR789" s="49">
        <v>1</v>
      </c>
      <c r="BS789" s="49">
        <v>1</v>
      </c>
      <c r="BT789" s="44">
        <f t="shared" si="94"/>
        <v>248</v>
      </c>
      <c r="BW789" s="40" t="s">
        <v>67</v>
      </c>
      <c r="BY789" s="55"/>
      <c r="BZ789" s="1" t="s">
        <v>22426</v>
      </c>
    </row>
    <row r="790" spans="1:78" ht="15" customHeight="1">
      <c r="A790" s="25" t="s">
        <v>3224</v>
      </c>
      <c r="B790" s="42" t="s">
        <v>5209</v>
      </c>
      <c r="D790" s="263">
        <v>0</v>
      </c>
      <c r="E790" s="42" t="s">
        <v>76</v>
      </c>
      <c r="F790" s="42" t="s">
        <v>77</v>
      </c>
      <c r="G790" s="264"/>
      <c r="H790" s="264"/>
      <c r="I790" s="42" t="s">
        <v>126</v>
      </c>
      <c r="J790" s="43" t="s">
        <v>394</v>
      </c>
      <c r="M790" s="44" t="s">
        <v>125</v>
      </c>
      <c r="N790" s="45" t="s">
        <v>126</v>
      </c>
      <c r="O790" s="42" t="s">
        <v>86</v>
      </c>
      <c r="P790" s="42" t="s">
        <v>87</v>
      </c>
      <c r="Q790" s="42" t="s">
        <v>73</v>
      </c>
      <c r="R790" s="42" t="s">
        <v>73</v>
      </c>
      <c r="S790" s="42" t="s">
        <v>5210</v>
      </c>
      <c r="T790" s="42" t="s">
        <v>5211</v>
      </c>
      <c r="U790" s="42" t="s">
        <v>5211</v>
      </c>
      <c r="V790" s="42" t="s">
        <v>73</v>
      </c>
      <c r="W790" s="42" t="s">
        <v>73</v>
      </c>
      <c r="X790" s="98">
        <v>40349</v>
      </c>
      <c r="Y790" s="98">
        <v>40546</v>
      </c>
      <c r="Z790" s="44">
        <f t="shared" si="91"/>
        <v>2010</v>
      </c>
      <c r="AA790" s="44">
        <f t="shared" si="92"/>
        <v>6</v>
      </c>
      <c r="AB790" s="44">
        <v>0</v>
      </c>
      <c r="AC790" s="42" t="s">
        <v>2054</v>
      </c>
      <c r="AD790" s="42" t="s">
        <v>394</v>
      </c>
      <c r="AE790" s="42" t="s">
        <v>73</v>
      </c>
      <c r="AF790" s="42" t="s">
        <v>73</v>
      </c>
      <c r="AG790" s="42" t="s">
        <v>5212</v>
      </c>
      <c r="AH790" s="42" t="s">
        <v>5213</v>
      </c>
      <c r="AI790" s="42" t="s">
        <v>5214</v>
      </c>
      <c r="AJ790" s="42" t="s">
        <v>5215</v>
      </c>
      <c r="AK790" s="31" t="s">
        <v>892</v>
      </c>
      <c r="AL790" s="31" t="s">
        <v>892</v>
      </c>
      <c r="AM790" s="47">
        <v>1</v>
      </c>
      <c r="AN790" s="47">
        <v>1</v>
      </c>
      <c r="AO790" s="47">
        <v>1</v>
      </c>
      <c r="AP790" s="47">
        <v>88</v>
      </c>
      <c r="AQ790" s="47"/>
      <c r="AR790" s="47"/>
      <c r="AS790" s="47">
        <v>0</v>
      </c>
      <c r="AT790" s="49">
        <v>1</v>
      </c>
      <c r="AU790" s="49">
        <v>1</v>
      </c>
      <c r="AV790" s="47"/>
      <c r="AW790" s="49">
        <v>1</v>
      </c>
      <c r="AX790" s="49"/>
      <c r="AY790" s="44">
        <f t="shared" si="93"/>
        <v>198</v>
      </c>
      <c r="AZ790" s="47"/>
      <c r="BA790" s="47"/>
      <c r="BB790" s="47"/>
      <c r="BC790" s="48"/>
      <c r="BD790" s="50"/>
      <c r="BE790" s="50"/>
      <c r="BF790" s="50"/>
      <c r="BG790" s="51"/>
      <c r="BH790" s="51">
        <f t="shared" si="90"/>
        <v>1</v>
      </c>
      <c r="BI790" s="51">
        <v>3</v>
      </c>
      <c r="BJ790" s="52"/>
      <c r="BK790" s="52"/>
      <c r="BL790" s="53"/>
      <c r="BM790" s="47" t="e">
        <f>COUNTIFS(A$2:$AC790,#REF!,M$2:$AL790,M790)</f>
        <v>#VALUE!</v>
      </c>
      <c r="BN790" s="47">
        <v>0</v>
      </c>
      <c r="BO790" s="54">
        <v>198</v>
      </c>
      <c r="BP790" s="54">
        <v>0</v>
      </c>
      <c r="BQ790" s="47">
        <v>198</v>
      </c>
      <c r="BR790" s="49">
        <v>1</v>
      </c>
      <c r="BS790" s="49">
        <v>1</v>
      </c>
      <c r="BT790" s="44">
        <f t="shared" si="94"/>
        <v>81</v>
      </c>
      <c r="BW790" s="40" t="s">
        <v>67</v>
      </c>
      <c r="BY790" s="55"/>
      <c r="BZ790" s="1" t="s">
        <v>22426</v>
      </c>
    </row>
    <row r="791" spans="1:78" ht="15" customHeight="1">
      <c r="A791" s="25" t="s">
        <v>3224</v>
      </c>
      <c r="B791" s="42" t="s">
        <v>5216</v>
      </c>
      <c r="D791" s="263">
        <v>0</v>
      </c>
      <c r="E791" s="42" t="s">
        <v>76</v>
      </c>
      <c r="F791" s="42" t="s">
        <v>77</v>
      </c>
      <c r="G791" s="264"/>
      <c r="H791" s="264"/>
      <c r="I791" s="42" t="s">
        <v>126</v>
      </c>
      <c r="J791" s="43" t="s">
        <v>394</v>
      </c>
      <c r="M791" s="44" t="s">
        <v>125</v>
      </c>
      <c r="N791" s="45" t="s">
        <v>126</v>
      </c>
      <c r="O791" s="42" t="s">
        <v>100</v>
      </c>
      <c r="P791" s="42" t="s">
        <v>101</v>
      </c>
      <c r="Q791" s="42" t="s">
        <v>73</v>
      </c>
      <c r="R791" s="42" t="s">
        <v>73</v>
      </c>
      <c r="S791" s="42" t="s">
        <v>5217</v>
      </c>
      <c r="T791" s="42" t="s">
        <v>5218</v>
      </c>
      <c r="U791" s="42" t="s">
        <v>5218</v>
      </c>
      <c r="V791" s="42" t="s">
        <v>73</v>
      </c>
      <c r="W791" s="42" t="s">
        <v>73</v>
      </c>
      <c r="X791" s="98">
        <v>40370</v>
      </c>
      <c r="Y791" s="98">
        <v>40581</v>
      </c>
      <c r="Z791" s="44">
        <f t="shared" si="91"/>
        <v>2010</v>
      </c>
      <c r="AA791" s="44">
        <f t="shared" si="92"/>
        <v>7</v>
      </c>
      <c r="AB791" s="44">
        <v>0</v>
      </c>
      <c r="AC791" s="42" t="s">
        <v>2054</v>
      </c>
      <c r="AD791" s="42" t="s">
        <v>394</v>
      </c>
      <c r="AE791" s="42" t="s">
        <v>73</v>
      </c>
      <c r="AF791" s="42" t="s">
        <v>73</v>
      </c>
      <c r="AG791" s="42" t="s">
        <v>73</v>
      </c>
      <c r="AH791" s="42" t="s">
        <v>73</v>
      </c>
      <c r="AI791" s="42" t="s">
        <v>73</v>
      </c>
      <c r="AJ791" s="42" t="s">
        <v>1060</v>
      </c>
      <c r="AK791" s="31" t="s">
        <v>892</v>
      </c>
      <c r="AL791" s="31" t="s">
        <v>892</v>
      </c>
      <c r="AM791" s="47">
        <v>1</v>
      </c>
      <c r="AN791" s="47">
        <v>1</v>
      </c>
      <c r="AO791" s="47">
        <v>1</v>
      </c>
      <c r="AP791" s="47">
        <v>88</v>
      </c>
      <c r="AQ791" s="47"/>
      <c r="AR791" s="47"/>
      <c r="AS791" s="47">
        <v>0</v>
      </c>
      <c r="AT791" s="49">
        <v>1</v>
      </c>
      <c r="AU791" s="49">
        <v>1</v>
      </c>
      <c r="AV791" s="47"/>
      <c r="AW791" s="49">
        <v>1</v>
      </c>
      <c r="AX791" s="49"/>
      <c r="AY791" s="44">
        <f t="shared" si="93"/>
        <v>212</v>
      </c>
      <c r="AZ791" s="47"/>
      <c r="BA791" s="47"/>
      <c r="BB791" s="47"/>
      <c r="BC791" s="48"/>
      <c r="BD791" s="50"/>
      <c r="BE791" s="50"/>
      <c r="BF791" s="50"/>
      <c r="BG791" s="51"/>
      <c r="BH791" s="51">
        <f t="shared" si="90"/>
        <v>1</v>
      </c>
      <c r="BI791" s="51">
        <v>8</v>
      </c>
      <c r="BJ791" s="52"/>
      <c r="BK791" s="52"/>
      <c r="BL791" s="53"/>
      <c r="BM791" s="47" t="e">
        <f>COUNTIFS(A$2:$AC791,#REF!,M$2:$AL791,M791)</f>
        <v>#VALUE!</v>
      </c>
      <c r="BN791" s="47">
        <v>0</v>
      </c>
      <c r="BO791" s="54">
        <v>212</v>
      </c>
      <c r="BP791" s="54">
        <v>0</v>
      </c>
      <c r="BQ791" s="47">
        <v>212</v>
      </c>
      <c r="BR791" s="49">
        <v>1</v>
      </c>
      <c r="BS791" s="49">
        <v>1</v>
      </c>
      <c r="BT791" s="44">
        <f t="shared" si="94"/>
        <v>102</v>
      </c>
      <c r="BW791" s="40" t="s">
        <v>67</v>
      </c>
      <c r="BY791" s="55"/>
      <c r="BZ791" s="1" t="s">
        <v>22426</v>
      </c>
    </row>
    <row r="792" spans="1:78" ht="15" customHeight="1">
      <c r="A792" s="25" t="s">
        <v>3224</v>
      </c>
      <c r="B792" s="42" t="s">
        <v>5219</v>
      </c>
      <c r="D792" s="263">
        <v>0</v>
      </c>
      <c r="E792" s="42" t="s">
        <v>76</v>
      </c>
      <c r="F792" s="42" t="s">
        <v>77</v>
      </c>
      <c r="G792" s="264"/>
      <c r="H792" s="264"/>
      <c r="I792" s="42" t="s">
        <v>126</v>
      </c>
      <c r="J792" s="43" t="s">
        <v>394</v>
      </c>
      <c r="M792" s="44" t="s">
        <v>125</v>
      </c>
      <c r="N792" s="45" t="s">
        <v>126</v>
      </c>
      <c r="O792" s="42" t="s">
        <v>100</v>
      </c>
      <c r="P792" s="42" t="s">
        <v>101</v>
      </c>
      <c r="Q792" s="42" t="s">
        <v>73</v>
      </c>
      <c r="R792" s="42" t="s">
        <v>73</v>
      </c>
      <c r="S792" s="42" t="s">
        <v>5220</v>
      </c>
      <c r="T792" s="42" t="s">
        <v>5221</v>
      </c>
      <c r="U792" s="42" t="s">
        <v>5221</v>
      </c>
      <c r="V792" s="42" t="s">
        <v>73</v>
      </c>
      <c r="W792" s="42" t="s">
        <v>73</v>
      </c>
      <c r="X792" s="98">
        <v>40439</v>
      </c>
      <c r="Y792" s="98">
        <v>40546</v>
      </c>
      <c r="Z792" s="44">
        <f t="shared" si="91"/>
        <v>2010</v>
      </c>
      <c r="AA792" s="44">
        <f t="shared" si="92"/>
        <v>9</v>
      </c>
      <c r="AB792" s="44">
        <v>0</v>
      </c>
      <c r="AC792" s="42" t="s">
        <v>132</v>
      </c>
      <c r="AD792" s="42" t="s">
        <v>133</v>
      </c>
      <c r="AE792" s="42" t="s">
        <v>73</v>
      </c>
      <c r="AF792" s="42" t="s">
        <v>73</v>
      </c>
      <c r="AG792" s="42" t="s">
        <v>73</v>
      </c>
      <c r="AH792" s="42" t="s">
        <v>73</v>
      </c>
      <c r="AI792" s="42" t="s">
        <v>5222</v>
      </c>
      <c r="AJ792" s="42" t="s">
        <v>5223</v>
      </c>
      <c r="AK792" s="31" t="s">
        <v>892</v>
      </c>
      <c r="AL792" s="31" t="s">
        <v>892</v>
      </c>
      <c r="AM792" s="47">
        <v>1</v>
      </c>
      <c r="AN792" s="47">
        <v>1</v>
      </c>
      <c r="AO792" s="47">
        <v>1</v>
      </c>
      <c r="AP792" s="47">
        <v>88</v>
      </c>
      <c r="AQ792" s="47"/>
      <c r="AR792" s="47"/>
      <c r="AS792" s="47">
        <v>0</v>
      </c>
      <c r="AT792" s="49">
        <v>1</v>
      </c>
      <c r="AU792" s="49">
        <v>1</v>
      </c>
      <c r="AV792" s="47"/>
      <c r="AW792" s="49">
        <v>1</v>
      </c>
      <c r="AX792" s="49"/>
      <c r="AY792" s="44">
        <f t="shared" si="93"/>
        <v>108</v>
      </c>
      <c r="AZ792" s="47"/>
      <c r="BA792" s="47"/>
      <c r="BB792" s="47"/>
      <c r="BC792" s="48"/>
      <c r="BD792" s="50"/>
      <c r="BE792" s="50"/>
      <c r="BF792" s="50"/>
      <c r="BG792" s="51"/>
      <c r="BH792" s="51">
        <f t="shared" si="90"/>
        <v>1</v>
      </c>
      <c r="BI792" s="51">
        <v>8</v>
      </c>
      <c r="BJ792" s="52"/>
      <c r="BK792" s="52"/>
      <c r="BL792" s="53"/>
      <c r="BM792" s="47" t="e">
        <f>COUNTIFS(A$2:$AC792,#REF!,M$2:$AL792,M792)</f>
        <v>#VALUE!</v>
      </c>
      <c r="BN792" s="47">
        <v>0</v>
      </c>
      <c r="BO792" s="54">
        <v>108</v>
      </c>
      <c r="BP792" s="54">
        <v>0</v>
      </c>
      <c r="BQ792" s="47">
        <v>108</v>
      </c>
      <c r="BR792" s="49">
        <v>1</v>
      </c>
      <c r="BS792" s="49">
        <v>1</v>
      </c>
      <c r="BT792" s="44">
        <f t="shared" si="94"/>
        <v>171</v>
      </c>
      <c r="BW792" s="40" t="s">
        <v>67</v>
      </c>
      <c r="BY792" s="55"/>
      <c r="BZ792" s="1" t="s">
        <v>22426</v>
      </c>
    </row>
    <row r="793" spans="1:78" ht="15" customHeight="1">
      <c r="A793" s="25" t="s">
        <v>3224</v>
      </c>
      <c r="B793" s="42" t="s">
        <v>5224</v>
      </c>
      <c r="D793" s="263">
        <v>0</v>
      </c>
      <c r="E793" s="42" t="s">
        <v>76</v>
      </c>
      <c r="F793" s="42" t="s">
        <v>77</v>
      </c>
      <c r="G793" s="264"/>
      <c r="H793" s="264"/>
      <c r="I793" s="42" t="s">
        <v>126</v>
      </c>
      <c r="J793" s="43" t="s">
        <v>394</v>
      </c>
      <c r="M793" s="44" t="s">
        <v>125</v>
      </c>
      <c r="N793" s="45" t="s">
        <v>126</v>
      </c>
      <c r="O793" s="42" t="s">
        <v>93</v>
      </c>
      <c r="P793" s="42" t="s">
        <v>103</v>
      </c>
      <c r="Q793" s="42" t="s">
        <v>73</v>
      </c>
      <c r="R793" s="42" t="s">
        <v>73</v>
      </c>
      <c r="S793" s="42" t="s">
        <v>5225</v>
      </c>
      <c r="T793" s="42" t="s">
        <v>5226</v>
      </c>
      <c r="U793" s="42" t="s">
        <v>5226</v>
      </c>
      <c r="V793" s="42" t="s">
        <v>73</v>
      </c>
      <c r="W793" s="42" t="s">
        <v>73</v>
      </c>
      <c r="X793" s="98">
        <v>40460</v>
      </c>
      <c r="Y793" s="98">
        <v>40490</v>
      </c>
      <c r="Z793" s="44">
        <f t="shared" si="91"/>
        <v>2010</v>
      </c>
      <c r="AA793" s="44">
        <f t="shared" si="92"/>
        <v>10</v>
      </c>
      <c r="AB793" s="44">
        <v>0</v>
      </c>
      <c r="AC793" s="42" t="s">
        <v>5227</v>
      </c>
      <c r="AD793" s="42" t="s">
        <v>5228</v>
      </c>
      <c r="AE793" s="42" t="s">
        <v>5229</v>
      </c>
      <c r="AF793" s="42" t="s">
        <v>5230</v>
      </c>
      <c r="AG793" s="42" t="s">
        <v>73</v>
      </c>
      <c r="AH793" s="42" t="s">
        <v>73</v>
      </c>
      <c r="AI793" s="42" t="s">
        <v>73</v>
      </c>
      <c r="AJ793" s="42" t="s">
        <v>73</v>
      </c>
      <c r="AK793" s="31" t="s">
        <v>892</v>
      </c>
      <c r="AL793" s="31" t="s">
        <v>892</v>
      </c>
      <c r="AM793" s="47">
        <v>1</v>
      </c>
      <c r="AN793" s="47">
        <v>1</v>
      </c>
      <c r="AO793" s="47">
        <v>1</v>
      </c>
      <c r="AP793" s="47">
        <v>88</v>
      </c>
      <c r="AQ793" s="47"/>
      <c r="AR793" s="47"/>
      <c r="AS793" s="47">
        <v>1</v>
      </c>
      <c r="AT793" s="49">
        <v>1</v>
      </c>
      <c r="AU793" s="49">
        <v>1</v>
      </c>
      <c r="AV793" s="47"/>
      <c r="AW793" s="49">
        <v>1</v>
      </c>
      <c r="AX793" s="49"/>
      <c r="AY793" s="44">
        <f t="shared" si="93"/>
        <v>31</v>
      </c>
      <c r="AZ793" s="47"/>
      <c r="BA793" s="47"/>
      <c r="BB793" s="47"/>
      <c r="BC793" s="48"/>
      <c r="BD793" s="50"/>
      <c r="BE793" s="50"/>
      <c r="BF793" s="50"/>
      <c r="BG793" s="51"/>
      <c r="BH793" s="51">
        <f t="shared" si="90"/>
        <v>1</v>
      </c>
      <c r="BI793" s="51">
        <v>8</v>
      </c>
      <c r="BJ793" s="52"/>
      <c r="BK793" s="52"/>
      <c r="BL793" s="53"/>
      <c r="BM793" s="47" t="e">
        <f>COUNTIFS(A$2:$AC793,#REF!,M$2:$AL793,M793)</f>
        <v>#VALUE!</v>
      </c>
      <c r="BN793" s="47">
        <v>0</v>
      </c>
      <c r="BO793" s="54">
        <v>31</v>
      </c>
      <c r="BP793" s="54">
        <v>0</v>
      </c>
      <c r="BQ793" s="47">
        <v>31</v>
      </c>
      <c r="BR793" s="49">
        <v>1</v>
      </c>
      <c r="BS793" s="49">
        <v>1</v>
      </c>
      <c r="BT793" s="44">
        <f t="shared" si="94"/>
        <v>192</v>
      </c>
      <c r="BW793" s="40" t="s">
        <v>67</v>
      </c>
      <c r="BY793" s="55"/>
      <c r="BZ793" s="1" t="s">
        <v>22426</v>
      </c>
    </row>
    <row r="794" spans="1:78" ht="15" customHeight="1">
      <c r="A794" s="25" t="s">
        <v>3224</v>
      </c>
      <c r="B794" s="42" t="s">
        <v>5231</v>
      </c>
      <c r="D794" s="263">
        <v>0</v>
      </c>
      <c r="E794" s="42" t="s">
        <v>76</v>
      </c>
      <c r="F794" s="42" t="s">
        <v>77</v>
      </c>
      <c r="G794" s="264"/>
      <c r="H794" s="264"/>
      <c r="I794" s="42" t="s">
        <v>126</v>
      </c>
      <c r="J794" s="43" t="s">
        <v>394</v>
      </c>
      <c r="M794" s="44" t="s">
        <v>125</v>
      </c>
      <c r="N794" s="45" t="s">
        <v>126</v>
      </c>
      <c r="O794" s="42" t="s">
        <v>110</v>
      </c>
      <c r="P794" s="42" t="s">
        <v>111</v>
      </c>
      <c r="Q794" s="42" t="s">
        <v>73</v>
      </c>
      <c r="R794" s="42" t="s">
        <v>73</v>
      </c>
      <c r="S794" s="42" t="s">
        <v>5232</v>
      </c>
      <c r="T794" s="42" t="s">
        <v>5233</v>
      </c>
      <c r="U794" s="42" t="s">
        <v>5233</v>
      </c>
      <c r="V794" s="42" t="s">
        <v>73</v>
      </c>
      <c r="W794" s="42" t="s">
        <v>73</v>
      </c>
      <c r="X794" s="98">
        <v>40510</v>
      </c>
      <c r="Y794" s="107">
        <v>40686</v>
      </c>
      <c r="Z794" s="44">
        <f t="shared" si="91"/>
        <v>2010</v>
      </c>
      <c r="AA794" s="44">
        <f t="shared" si="92"/>
        <v>11</v>
      </c>
      <c r="AB794" s="44">
        <v>0</v>
      </c>
      <c r="AC794" s="42" t="s">
        <v>395</v>
      </c>
      <c r="AD794" s="42" t="s">
        <v>396</v>
      </c>
      <c r="AE794" s="42" t="s">
        <v>73</v>
      </c>
      <c r="AF794" s="42" t="s">
        <v>73</v>
      </c>
      <c r="AG794" s="42" t="s">
        <v>73</v>
      </c>
      <c r="AH794" s="42" t="s">
        <v>73</v>
      </c>
      <c r="AI794" s="42" t="s">
        <v>5234</v>
      </c>
      <c r="AJ794" s="42" t="s">
        <v>5235</v>
      </c>
      <c r="AK794" s="31" t="s">
        <v>892</v>
      </c>
      <c r="AL794" s="31" t="s">
        <v>892</v>
      </c>
      <c r="AM794" s="47">
        <v>1</v>
      </c>
      <c r="AN794" s="47">
        <v>1</v>
      </c>
      <c r="AO794" s="47">
        <v>1</v>
      </c>
      <c r="AP794" s="47">
        <v>88</v>
      </c>
      <c r="AQ794" s="47"/>
      <c r="AR794" s="47"/>
      <c r="AS794" s="47">
        <v>0</v>
      </c>
      <c r="AT794" s="49">
        <v>1</v>
      </c>
      <c r="AU794" s="49">
        <v>1</v>
      </c>
      <c r="AV794" s="47"/>
      <c r="AW794" s="49">
        <v>1</v>
      </c>
      <c r="AX794" s="49"/>
      <c r="AY794" s="44">
        <f t="shared" si="93"/>
        <v>177</v>
      </c>
      <c r="AZ794" s="47"/>
      <c r="BA794" s="47"/>
      <c r="BB794" s="47"/>
      <c r="BC794" s="48"/>
      <c r="BD794" s="35"/>
      <c r="BE794" s="50" t="s">
        <v>5236</v>
      </c>
      <c r="BF794" s="50"/>
      <c r="BG794" s="51"/>
      <c r="BH794" s="51">
        <f t="shared" si="90"/>
        <v>1</v>
      </c>
      <c r="BI794" s="51">
        <v>8</v>
      </c>
      <c r="BJ794" s="52"/>
      <c r="BK794" s="52"/>
      <c r="BL794" s="53"/>
      <c r="BM794" s="47" t="e">
        <f>COUNTIFS(A$2:$AC794,#REF!,M$2:$AL794,M794)</f>
        <v>#VALUE!</v>
      </c>
      <c r="BN794" s="47">
        <v>0</v>
      </c>
      <c r="BO794" s="54">
        <v>124</v>
      </c>
      <c r="BP794" s="54">
        <v>0</v>
      </c>
      <c r="BQ794" s="47">
        <v>124</v>
      </c>
      <c r="BR794" s="49">
        <v>1</v>
      </c>
      <c r="BS794" s="49">
        <v>1</v>
      </c>
      <c r="BT794" s="44">
        <f t="shared" si="94"/>
        <v>242</v>
      </c>
      <c r="BW794" s="40" t="s">
        <v>67</v>
      </c>
      <c r="BY794" s="55"/>
      <c r="BZ794" s="1" t="s">
        <v>22426</v>
      </c>
    </row>
    <row r="795" spans="1:78" ht="15" customHeight="1">
      <c r="A795" s="25" t="s">
        <v>3224</v>
      </c>
      <c r="B795" s="42" t="s">
        <v>5237</v>
      </c>
      <c r="D795" s="263">
        <v>0</v>
      </c>
      <c r="E795" s="42" t="s">
        <v>76</v>
      </c>
      <c r="F795" s="42" t="s">
        <v>77</v>
      </c>
      <c r="G795" s="264"/>
      <c r="H795" s="264"/>
      <c r="I795" s="42" t="s">
        <v>126</v>
      </c>
      <c r="J795" s="43" t="s">
        <v>394</v>
      </c>
      <c r="M795" s="44" t="s">
        <v>125</v>
      </c>
      <c r="N795" s="45" t="s">
        <v>126</v>
      </c>
      <c r="O795" s="42" t="s">
        <v>100</v>
      </c>
      <c r="P795" s="42" t="s">
        <v>101</v>
      </c>
      <c r="Q795" s="42" t="s">
        <v>73</v>
      </c>
      <c r="R795" s="42" t="s">
        <v>73</v>
      </c>
      <c r="S795" s="42" t="s">
        <v>1334</v>
      </c>
      <c r="T795" s="42" t="s">
        <v>1335</v>
      </c>
      <c r="U795" s="42" t="s">
        <v>1335</v>
      </c>
      <c r="V795" s="42" t="s">
        <v>73</v>
      </c>
      <c r="W795" s="42" t="s">
        <v>73</v>
      </c>
      <c r="X795" s="98">
        <v>40269</v>
      </c>
      <c r="Y795" s="98">
        <v>40633</v>
      </c>
      <c r="Z795" s="44">
        <f t="shared" si="91"/>
        <v>2010</v>
      </c>
      <c r="AA795" s="44">
        <f t="shared" si="92"/>
        <v>4</v>
      </c>
      <c r="AB795" s="44">
        <v>1</v>
      </c>
      <c r="AC795" s="42" t="s">
        <v>2054</v>
      </c>
      <c r="AD795" s="42" t="s">
        <v>394</v>
      </c>
      <c r="AE795" s="42" t="s">
        <v>73</v>
      </c>
      <c r="AF795" s="42" t="s">
        <v>73</v>
      </c>
      <c r="AG795" s="42" t="s">
        <v>73</v>
      </c>
      <c r="AH795" s="42" t="s">
        <v>73</v>
      </c>
      <c r="AI795" s="42" t="s">
        <v>73</v>
      </c>
      <c r="AJ795" s="42" t="s">
        <v>73</v>
      </c>
      <c r="AK795" s="31" t="s">
        <v>892</v>
      </c>
      <c r="AL795" s="31" t="s">
        <v>480</v>
      </c>
      <c r="AM795" s="47">
        <v>1</v>
      </c>
      <c r="AN795" s="47">
        <v>1</v>
      </c>
      <c r="AO795" s="47">
        <v>1</v>
      </c>
      <c r="AP795" s="47">
        <v>88</v>
      </c>
      <c r="AQ795" s="47"/>
      <c r="AR795" s="47"/>
      <c r="AS795" s="47">
        <v>0</v>
      </c>
      <c r="AT795" s="49">
        <v>1</v>
      </c>
      <c r="AU795" s="49">
        <v>1</v>
      </c>
      <c r="AV795" s="47"/>
      <c r="AW795" s="49">
        <v>1</v>
      </c>
      <c r="AX795" s="49"/>
      <c r="AY795" s="44">
        <f t="shared" si="93"/>
        <v>365</v>
      </c>
      <c r="AZ795" s="47"/>
      <c r="BA795" s="47"/>
      <c r="BB795" s="47"/>
      <c r="BC795" s="48"/>
      <c r="BD795" s="50"/>
      <c r="BE795" s="50"/>
      <c r="BF795" s="50"/>
      <c r="BG795" s="51"/>
      <c r="BH795" s="51">
        <f t="shared" si="90"/>
        <v>1</v>
      </c>
      <c r="BI795" s="51">
        <v>5</v>
      </c>
      <c r="BJ795" s="52"/>
      <c r="BK795" s="52"/>
      <c r="BL795" s="53"/>
      <c r="BM795" s="47" t="e">
        <f>COUNTIFS(A$2:$AC795,#REF!,M$2:$AL795,M795)</f>
        <v>#VALUE!</v>
      </c>
      <c r="BN795" s="47">
        <v>0</v>
      </c>
      <c r="BO795" s="54">
        <v>365</v>
      </c>
      <c r="BP795" s="54">
        <v>1</v>
      </c>
      <c r="BQ795" s="47">
        <v>365</v>
      </c>
      <c r="BR795" s="49">
        <v>1</v>
      </c>
      <c r="BS795" s="49">
        <v>1</v>
      </c>
      <c r="BT795" s="44">
        <f t="shared" si="94"/>
        <v>1</v>
      </c>
      <c r="BW795" s="40" t="s">
        <v>67</v>
      </c>
      <c r="BY795" s="55"/>
      <c r="BZ795" s="1" t="s">
        <v>22426</v>
      </c>
    </row>
    <row r="796" spans="1:78" ht="15" customHeight="1">
      <c r="A796" s="25" t="s">
        <v>3224</v>
      </c>
      <c r="B796" s="42" t="s">
        <v>5238</v>
      </c>
      <c r="D796" s="263">
        <v>0</v>
      </c>
      <c r="E796" s="42" t="s">
        <v>76</v>
      </c>
      <c r="F796" s="42" t="s">
        <v>77</v>
      </c>
      <c r="G796" s="264"/>
      <c r="H796" s="264"/>
      <c r="I796" s="42" t="s">
        <v>5239</v>
      </c>
      <c r="J796" s="43" t="s">
        <v>5240</v>
      </c>
      <c r="M796" s="44" t="s">
        <v>91</v>
      </c>
      <c r="N796" s="45" t="s">
        <v>102</v>
      </c>
      <c r="O796" s="42" t="s">
        <v>93</v>
      </c>
      <c r="P796" s="42" t="s">
        <v>103</v>
      </c>
      <c r="Q796" s="42" t="s">
        <v>73</v>
      </c>
      <c r="R796" s="42" t="s">
        <v>73</v>
      </c>
      <c r="S796" s="42" t="s">
        <v>5241</v>
      </c>
      <c r="T796" s="42" t="s">
        <v>73</v>
      </c>
      <c r="U796" s="42" t="s">
        <v>5242</v>
      </c>
      <c r="V796" s="42" t="s">
        <v>73</v>
      </c>
      <c r="W796" s="42" t="s">
        <v>73</v>
      </c>
      <c r="X796" s="98">
        <v>40502</v>
      </c>
      <c r="Y796" s="98">
        <v>40563</v>
      </c>
      <c r="Z796" s="44">
        <f t="shared" si="91"/>
        <v>2010</v>
      </c>
      <c r="AA796" s="44">
        <f t="shared" si="92"/>
        <v>11</v>
      </c>
      <c r="AB796" s="44">
        <v>0</v>
      </c>
      <c r="AC796" s="42" t="s">
        <v>932</v>
      </c>
      <c r="AD796" s="42" t="s">
        <v>932</v>
      </c>
      <c r="AE796" s="42" t="s">
        <v>73</v>
      </c>
      <c r="AF796" s="42" t="s">
        <v>73</v>
      </c>
      <c r="AG796" s="42" t="s">
        <v>73</v>
      </c>
      <c r="AH796" s="42" t="s">
        <v>73</v>
      </c>
      <c r="AI796" s="42" t="s">
        <v>5243</v>
      </c>
      <c r="AJ796" s="42" t="s">
        <v>73</v>
      </c>
      <c r="AK796" s="31" t="s">
        <v>892</v>
      </c>
      <c r="AL796" s="31" t="s">
        <v>892</v>
      </c>
      <c r="AM796" s="47">
        <v>1</v>
      </c>
      <c r="AN796" s="47">
        <v>1</v>
      </c>
      <c r="AO796" s="47">
        <v>6</v>
      </c>
      <c r="AP796" s="47">
        <v>2</v>
      </c>
      <c r="AQ796" s="47"/>
      <c r="AR796" s="47"/>
      <c r="AS796" s="47">
        <v>1</v>
      </c>
      <c r="AT796" s="49">
        <v>1</v>
      </c>
      <c r="AU796" s="49">
        <v>1</v>
      </c>
      <c r="AV796" s="47"/>
      <c r="AW796" s="49">
        <v>1</v>
      </c>
      <c r="AX796" s="49"/>
      <c r="AY796" s="44">
        <f t="shared" si="93"/>
        <v>62</v>
      </c>
      <c r="AZ796" s="47"/>
      <c r="BA796" s="47"/>
      <c r="BB796" s="47"/>
      <c r="BC796" s="48"/>
      <c r="BD796" s="60"/>
      <c r="BE796" s="50" t="s">
        <v>5244</v>
      </c>
      <c r="BF796" s="50"/>
      <c r="BG796" s="51" t="s">
        <v>802</v>
      </c>
      <c r="BH796" s="51">
        <f t="shared" si="90"/>
        <v>1</v>
      </c>
      <c r="BI796" s="51">
        <v>5</v>
      </c>
      <c r="BJ796" s="52"/>
      <c r="BK796" s="52"/>
      <c r="BL796" s="53"/>
      <c r="BM796" s="47" t="e">
        <f>COUNTIFS(A$2:$AC796,#REF!,M$2:$AL796,M796)</f>
        <v>#VALUE!</v>
      </c>
      <c r="BN796" s="47">
        <v>1</v>
      </c>
      <c r="BO796" s="54">
        <v>62</v>
      </c>
      <c r="BP796" s="54">
        <v>0</v>
      </c>
      <c r="BQ796" s="47">
        <v>62</v>
      </c>
      <c r="BR796" s="49">
        <v>1</v>
      </c>
      <c r="BS796" s="49">
        <v>1</v>
      </c>
      <c r="BT796" s="44">
        <f t="shared" si="94"/>
        <v>234</v>
      </c>
      <c r="BW796" s="40" t="s">
        <v>67</v>
      </c>
      <c r="BY796" s="55"/>
      <c r="BZ796" s="1" t="s">
        <v>22426</v>
      </c>
    </row>
    <row r="797" spans="1:78" ht="15" customHeight="1">
      <c r="A797" s="25" t="s">
        <v>3224</v>
      </c>
      <c r="B797" s="42" t="s">
        <v>5245</v>
      </c>
      <c r="D797" s="263">
        <v>0</v>
      </c>
      <c r="E797" s="42" t="s">
        <v>76</v>
      </c>
      <c r="F797" s="42" t="s">
        <v>77</v>
      </c>
      <c r="G797" s="264"/>
      <c r="H797" s="264"/>
      <c r="I797" s="42" t="s">
        <v>5246</v>
      </c>
      <c r="J797" s="301" t="s">
        <v>22461</v>
      </c>
      <c r="M797" s="44" t="s">
        <v>219</v>
      </c>
      <c r="N797" s="45" t="s">
        <v>5246</v>
      </c>
      <c r="O797" s="42" t="s">
        <v>86</v>
      </c>
      <c r="P797" s="42" t="s">
        <v>87</v>
      </c>
      <c r="Q797" s="42" t="s">
        <v>73</v>
      </c>
      <c r="R797" s="42" t="s">
        <v>73</v>
      </c>
      <c r="S797" s="42" t="s">
        <v>5247</v>
      </c>
      <c r="T797" s="42" t="s">
        <v>5248</v>
      </c>
      <c r="U797" s="42" t="s">
        <v>5248</v>
      </c>
      <c r="V797" s="42" t="s">
        <v>73</v>
      </c>
      <c r="W797" s="42" t="s">
        <v>73</v>
      </c>
      <c r="X797" s="98">
        <v>40483</v>
      </c>
      <c r="Y797" s="98">
        <v>40512</v>
      </c>
      <c r="Z797" s="44">
        <f t="shared" si="91"/>
        <v>2010</v>
      </c>
      <c r="AA797" s="44">
        <f t="shared" si="92"/>
        <v>11</v>
      </c>
      <c r="AB797" s="44">
        <v>0</v>
      </c>
      <c r="AC797" s="42" t="s">
        <v>73</v>
      </c>
      <c r="AD797" s="42" t="s">
        <v>73</v>
      </c>
      <c r="AE797" s="42" t="s">
        <v>73</v>
      </c>
      <c r="AF797" s="42" t="s">
        <v>73</v>
      </c>
      <c r="AG797" s="42" t="s">
        <v>73</v>
      </c>
      <c r="AH797" s="42" t="s">
        <v>73</v>
      </c>
      <c r="AI797" s="42" t="s">
        <v>5249</v>
      </c>
      <c r="AJ797" s="42" t="s">
        <v>73</v>
      </c>
      <c r="AK797" s="31" t="s">
        <v>892</v>
      </c>
      <c r="AL797" s="31" t="s">
        <v>892</v>
      </c>
      <c r="AM797" s="47">
        <v>1</v>
      </c>
      <c r="AN797" s="47">
        <v>1</v>
      </c>
      <c r="AO797" s="47">
        <v>7</v>
      </c>
      <c r="AP797" s="47">
        <v>88</v>
      </c>
      <c r="AQ797" s="47"/>
      <c r="AR797" s="47"/>
      <c r="AS797" s="47">
        <v>0</v>
      </c>
      <c r="AT797" s="49">
        <v>1</v>
      </c>
      <c r="AU797" s="49">
        <v>1</v>
      </c>
      <c r="AV797" s="47"/>
      <c r="AW797" s="49">
        <v>1</v>
      </c>
      <c r="AX797" s="49"/>
      <c r="AY797" s="44">
        <f t="shared" si="93"/>
        <v>30</v>
      </c>
      <c r="AZ797" s="47"/>
      <c r="BA797" s="47"/>
      <c r="BB797" s="47"/>
      <c r="BC797" s="48"/>
      <c r="BD797" s="50"/>
      <c r="BE797" s="50"/>
      <c r="BF797" s="50"/>
      <c r="BG797" s="51"/>
      <c r="BH797" s="51">
        <f t="shared" si="90"/>
        <v>1</v>
      </c>
      <c r="BI797" s="51">
        <v>5</v>
      </c>
      <c r="BJ797" s="52"/>
      <c r="BK797" s="52"/>
      <c r="BL797" s="53"/>
      <c r="BM797" s="47" t="e">
        <f>COUNTIFS(A$2:$AC797,#REF!,M$2:$AL797,M797)</f>
        <v>#VALUE!</v>
      </c>
      <c r="BN797" s="47">
        <v>1</v>
      </c>
      <c r="BO797" s="54">
        <v>30</v>
      </c>
      <c r="BP797" s="54">
        <v>0</v>
      </c>
      <c r="BQ797" s="47">
        <v>30</v>
      </c>
      <c r="BR797" s="49">
        <v>1</v>
      </c>
      <c r="BS797" s="49">
        <v>1</v>
      </c>
      <c r="BT797" s="44">
        <f t="shared" si="94"/>
        <v>215</v>
      </c>
      <c r="BW797" s="40" t="s">
        <v>67</v>
      </c>
      <c r="BY797" s="55"/>
      <c r="BZ797" s="1" t="s">
        <v>22426</v>
      </c>
    </row>
    <row r="798" spans="1:78" ht="15" customHeight="1">
      <c r="A798" s="25" t="s">
        <v>3224</v>
      </c>
      <c r="B798" s="42" t="s">
        <v>5250</v>
      </c>
      <c r="D798" s="263">
        <v>0</v>
      </c>
      <c r="E798" s="42" t="s">
        <v>76</v>
      </c>
      <c r="F798" s="42" t="s">
        <v>77</v>
      </c>
      <c r="G798" s="264"/>
      <c r="H798" s="264"/>
      <c r="I798" s="42" t="s">
        <v>5251</v>
      </c>
      <c r="J798" s="43" t="s">
        <v>5252</v>
      </c>
      <c r="M798" s="44" t="s">
        <v>98</v>
      </c>
      <c r="N798" s="45" t="s">
        <v>918</v>
      </c>
      <c r="O798" s="42" t="s">
        <v>215</v>
      </c>
      <c r="P798" s="42" t="s">
        <v>216</v>
      </c>
      <c r="Q798" s="42" t="s">
        <v>73</v>
      </c>
      <c r="R798" s="42" t="s">
        <v>73</v>
      </c>
      <c r="S798" s="42" t="s">
        <v>5253</v>
      </c>
      <c r="T798" s="42" t="s">
        <v>5254</v>
      </c>
      <c r="U798" s="42" t="s">
        <v>5254</v>
      </c>
      <c r="V798" s="42" t="s">
        <v>73</v>
      </c>
      <c r="W798" s="42" t="s">
        <v>73</v>
      </c>
      <c r="X798" s="98">
        <v>40516</v>
      </c>
      <c r="Y798" s="261" t="s">
        <v>22184</v>
      </c>
      <c r="Z798" s="44">
        <f t="shared" si="91"/>
        <v>2010</v>
      </c>
      <c r="AA798" s="44">
        <f t="shared" si="92"/>
        <v>12</v>
      </c>
      <c r="AB798" s="44">
        <v>99</v>
      </c>
      <c r="AC798" s="42" t="s">
        <v>5255</v>
      </c>
      <c r="AD798" s="42" t="s">
        <v>5256</v>
      </c>
      <c r="AE798" s="42" t="s">
        <v>73</v>
      </c>
      <c r="AF798" s="42" t="s">
        <v>73</v>
      </c>
      <c r="AG798" s="42" t="s">
        <v>73</v>
      </c>
      <c r="AH798" s="42" t="s">
        <v>73</v>
      </c>
      <c r="AI798" s="42" t="s">
        <v>5255</v>
      </c>
      <c r="AJ798" s="42" t="s">
        <v>5256</v>
      </c>
      <c r="AK798" s="31" t="s">
        <v>892</v>
      </c>
      <c r="AL798" s="31" t="s">
        <v>892</v>
      </c>
      <c r="AM798" s="47">
        <v>1</v>
      </c>
      <c r="AN798" s="47">
        <v>1</v>
      </c>
      <c r="AO798" s="47">
        <v>2</v>
      </c>
      <c r="AP798" s="47">
        <v>88</v>
      </c>
      <c r="AQ798" s="47"/>
      <c r="AR798" s="47"/>
      <c r="AS798" s="47">
        <v>0</v>
      </c>
      <c r="AT798" s="49">
        <v>1</v>
      </c>
      <c r="AU798" s="49">
        <v>1</v>
      </c>
      <c r="AV798" s="47"/>
      <c r="AW798" s="49">
        <v>1</v>
      </c>
      <c r="AX798" s="49"/>
      <c r="AY798" s="44">
        <f t="shared" si="93"/>
        <v>-30516</v>
      </c>
      <c r="AZ798" s="47"/>
      <c r="BA798" s="47"/>
      <c r="BB798" s="47"/>
      <c r="BC798" s="48"/>
      <c r="BD798" s="50"/>
      <c r="BE798" s="50"/>
      <c r="BF798" s="50"/>
      <c r="BG798" s="51"/>
      <c r="BH798" s="51">
        <f t="shared" ref="BH798:BH861" si="95">IF(AX798&lt;7,1,IF(AX798&lt;14,2,IF(AX798&lt;21,3,IF(AX798&lt;28,4,IF(AX798&lt;35,5,IF(AX798&lt;42,6,IF(AX798&lt;49,7,8)))))))</f>
        <v>1</v>
      </c>
      <c r="BI798" s="51">
        <v>3</v>
      </c>
      <c r="BJ798" s="52"/>
      <c r="BK798" s="52"/>
      <c r="BL798" s="53"/>
      <c r="BM798" s="47" t="e">
        <f>COUNTIFS(A$2:$AC798,#REF!,M$2:$AL798,M798)</f>
        <v>#VALUE!</v>
      </c>
      <c r="BN798" s="47">
        <v>1</v>
      </c>
      <c r="BO798" s="54" t="e">
        <v>#VALUE!</v>
      </c>
      <c r="BP798" s="54">
        <v>99</v>
      </c>
      <c r="BQ798" s="47">
        <v>9999</v>
      </c>
      <c r="BR798" s="49">
        <v>1</v>
      </c>
      <c r="BS798" s="49">
        <v>1</v>
      </c>
      <c r="BT798" s="44">
        <f t="shared" si="94"/>
        <v>248</v>
      </c>
      <c r="BW798" s="40" t="s">
        <v>67</v>
      </c>
      <c r="BY798" s="55"/>
      <c r="BZ798" s="1" t="s">
        <v>22426</v>
      </c>
    </row>
    <row r="799" spans="1:78" ht="15" customHeight="1">
      <c r="A799" s="25" t="s">
        <v>3224</v>
      </c>
      <c r="B799" s="42" t="s">
        <v>5257</v>
      </c>
      <c r="D799" s="263">
        <v>0</v>
      </c>
      <c r="E799" s="42" t="s">
        <v>76</v>
      </c>
      <c r="F799" s="42" t="s">
        <v>77</v>
      </c>
      <c r="G799" s="264"/>
      <c r="H799" s="264"/>
      <c r="I799" s="42" t="s">
        <v>1318</v>
      </c>
      <c r="J799" s="43" t="s">
        <v>1319</v>
      </c>
      <c r="M799" s="44" t="s">
        <v>98</v>
      </c>
      <c r="N799" s="45" t="s">
        <v>918</v>
      </c>
      <c r="O799" s="42" t="s">
        <v>71</v>
      </c>
      <c r="P799" s="42" t="s">
        <v>122</v>
      </c>
      <c r="Q799" s="42" t="s">
        <v>73</v>
      </c>
      <c r="R799" s="42" t="s">
        <v>73</v>
      </c>
      <c r="S799" s="42" t="s">
        <v>5258</v>
      </c>
      <c r="T799" s="42" t="s">
        <v>5259</v>
      </c>
      <c r="U799" s="42" t="s">
        <v>5259</v>
      </c>
      <c r="V799" s="42" t="s">
        <v>73</v>
      </c>
      <c r="W799" s="42" t="s">
        <v>73</v>
      </c>
      <c r="X799" s="98">
        <v>40446</v>
      </c>
      <c r="Y799" s="98">
        <v>40467</v>
      </c>
      <c r="Z799" s="44">
        <f t="shared" si="91"/>
        <v>2010</v>
      </c>
      <c r="AA799" s="44">
        <f t="shared" si="92"/>
        <v>9</v>
      </c>
      <c r="AB799" s="44">
        <v>0</v>
      </c>
      <c r="AC799" s="42" t="s">
        <v>73</v>
      </c>
      <c r="AD799" s="42" t="s">
        <v>73</v>
      </c>
      <c r="AE799" s="42" t="s">
        <v>73</v>
      </c>
      <c r="AF799" s="42" t="s">
        <v>73</v>
      </c>
      <c r="AG799" s="42" t="s">
        <v>73</v>
      </c>
      <c r="AH799" s="42" t="s">
        <v>73</v>
      </c>
      <c r="AI799" s="42" t="s">
        <v>73</v>
      </c>
      <c r="AJ799" s="42" t="s">
        <v>5260</v>
      </c>
      <c r="AK799" s="31" t="s">
        <v>892</v>
      </c>
      <c r="AL799" s="31" t="s">
        <v>892</v>
      </c>
      <c r="AM799" s="47">
        <v>1</v>
      </c>
      <c r="AN799" s="47">
        <v>1</v>
      </c>
      <c r="AO799" s="47">
        <v>2</v>
      </c>
      <c r="AP799" s="47">
        <v>88</v>
      </c>
      <c r="AQ799" s="47"/>
      <c r="AR799" s="47"/>
      <c r="AS799" s="47">
        <v>1</v>
      </c>
      <c r="AT799" s="49">
        <v>1</v>
      </c>
      <c r="AU799" s="49">
        <v>1</v>
      </c>
      <c r="AV799" s="47"/>
      <c r="AW799" s="49">
        <v>1</v>
      </c>
      <c r="AX799" s="49"/>
      <c r="AY799" s="44">
        <f t="shared" si="93"/>
        <v>22</v>
      </c>
      <c r="AZ799" s="47"/>
      <c r="BA799" s="47"/>
      <c r="BB799" s="47"/>
      <c r="BC799" s="48"/>
      <c r="BD799" s="50"/>
      <c r="BE799" s="50"/>
      <c r="BF799" s="50"/>
      <c r="BG799" s="51"/>
      <c r="BH799" s="51">
        <f t="shared" si="95"/>
        <v>1</v>
      </c>
      <c r="BI799" s="51">
        <v>3</v>
      </c>
      <c r="BJ799" s="52"/>
      <c r="BK799" s="52"/>
      <c r="BL799" s="53"/>
      <c r="BM799" s="47" t="e">
        <f>COUNTIFS(A$2:$AC799,#REF!,M$2:$AL799,M799)</f>
        <v>#VALUE!</v>
      </c>
      <c r="BN799" s="47">
        <v>0</v>
      </c>
      <c r="BO799" s="54">
        <v>22</v>
      </c>
      <c r="BP799" s="54">
        <v>0</v>
      </c>
      <c r="BQ799" s="47">
        <v>22</v>
      </c>
      <c r="BR799" s="49">
        <v>1</v>
      </c>
      <c r="BS799" s="49">
        <v>1</v>
      </c>
      <c r="BT799" s="44">
        <f t="shared" si="94"/>
        <v>178</v>
      </c>
      <c r="BW799" s="40" t="s">
        <v>67</v>
      </c>
      <c r="BY799" s="55"/>
      <c r="BZ799" s="1" t="s">
        <v>22426</v>
      </c>
    </row>
    <row r="800" spans="1:78" ht="15" customHeight="1">
      <c r="A800" s="25" t="s">
        <v>3224</v>
      </c>
      <c r="B800" s="42" t="s">
        <v>5261</v>
      </c>
      <c r="D800" s="263">
        <v>0</v>
      </c>
      <c r="E800" s="42" t="s">
        <v>76</v>
      </c>
      <c r="F800" s="42" t="s">
        <v>77</v>
      </c>
      <c r="G800" s="264"/>
      <c r="H800" s="264"/>
      <c r="I800" s="42" t="s">
        <v>2963</v>
      </c>
      <c r="J800" s="43" t="s">
        <v>2964</v>
      </c>
      <c r="M800" s="44" t="s">
        <v>98</v>
      </c>
      <c r="N800" s="45" t="s">
        <v>2965</v>
      </c>
      <c r="O800" s="42" t="s">
        <v>100</v>
      </c>
      <c r="P800" s="42" t="s">
        <v>101</v>
      </c>
      <c r="Q800" s="42" t="s">
        <v>73</v>
      </c>
      <c r="R800" s="42" t="s">
        <v>73</v>
      </c>
      <c r="S800" s="42" t="s">
        <v>5262</v>
      </c>
      <c r="T800" s="42" t="s">
        <v>5263</v>
      </c>
      <c r="U800" s="42" t="s">
        <v>5263</v>
      </c>
      <c r="V800" s="42" t="s">
        <v>73</v>
      </c>
      <c r="W800" s="42" t="s">
        <v>73</v>
      </c>
      <c r="X800" s="98">
        <v>40448</v>
      </c>
      <c r="Y800" s="98">
        <v>40461</v>
      </c>
      <c r="Z800" s="44">
        <f t="shared" si="91"/>
        <v>2010</v>
      </c>
      <c r="AA800" s="44">
        <f t="shared" si="92"/>
        <v>9</v>
      </c>
      <c r="AB800" s="44">
        <v>0</v>
      </c>
      <c r="AC800" s="42" t="s">
        <v>5264</v>
      </c>
      <c r="AD800" s="42" t="s">
        <v>5265</v>
      </c>
      <c r="AE800" s="42" t="s">
        <v>73</v>
      </c>
      <c r="AF800" s="42" t="s">
        <v>73</v>
      </c>
      <c r="AG800" s="42" t="s">
        <v>73</v>
      </c>
      <c r="AH800" s="42" t="s">
        <v>73</v>
      </c>
      <c r="AI800" s="42" t="s">
        <v>73</v>
      </c>
      <c r="AJ800" s="42" t="s">
        <v>73</v>
      </c>
      <c r="AK800" s="31" t="s">
        <v>892</v>
      </c>
      <c r="AL800" s="31" t="s">
        <v>892</v>
      </c>
      <c r="AM800" s="47">
        <v>1</v>
      </c>
      <c r="AN800" s="47">
        <v>1</v>
      </c>
      <c r="AO800" s="47">
        <v>2</v>
      </c>
      <c r="AP800" s="47">
        <v>88</v>
      </c>
      <c r="AQ800" s="47"/>
      <c r="AR800" s="47"/>
      <c r="AS800" s="47">
        <v>0</v>
      </c>
      <c r="AT800" s="49">
        <v>1</v>
      </c>
      <c r="AU800" s="49">
        <v>1</v>
      </c>
      <c r="AV800" s="47"/>
      <c r="AW800" s="49">
        <v>1</v>
      </c>
      <c r="AX800" s="49"/>
      <c r="AY800" s="44">
        <f t="shared" si="93"/>
        <v>14</v>
      </c>
      <c r="AZ800" s="47"/>
      <c r="BA800" s="47"/>
      <c r="BB800" s="47"/>
      <c r="BC800" s="48"/>
      <c r="BD800" s="50"/>
      <c r="BE800" s="50"/>
      <c r="BF800" s="50"/>
      <c r="BG800" s="51"/>
      <c r="BH800" s="51">
        <f t="shared" si="95"/>
        <v>1</v>
      </c>
      <c r="BI800" s="51">
        <v>1</v>
      </c>
      <c r="BJ800" s="52"/>
      <c r="BK800" s="52"/>
      <c r="BL800" s="53"/>
      <c r="BM800" s="47" t="e">
        <f>COUNTIFS(A$2:$AC800,#REF!,M$2:$AL800,M800)</f>
        <v>#VALUE!</v>
      </c>
      <c r="BN800" s="47">
        <v>1</v>
      </c>
      <c r="BO800" s="54">
        <v>14</v>
      </c>
      <c r="BP800" s="54">
        <v>0</v>
      </c>
      <c r="BQ800" s="47">
        <v>14</v>
      </c>
      <c r="BR800" s="49">
        <v>1</v>
      </c>
      <c r="BS800" s="49">
        <v>1</v>
      </c>
      <c r="BT800" s="44">
        <f t="shared" si="94"/>
        <v>180</v>
      </c>
      <c r="BW800" s="40" t="s">
        <v>67</v>
      </c>
      <c r="BY800" s="55"/>
      <c r="BZ800" s="1" t="s">
        <v>22427</v>
      </c>
    </row>
    <row r="801" spans="1:78" ht="15" customHeight="1">
      <c r="A801" s="25" t="s">
        <v>3224</v>
      </c>
      <c r="B801" s="42" t="s">
        <v>5266</v>
      </c>
      <c r="D801" s="263">
        <v>0</v>
      </c>
      <c r="E801" s="42" t="s">
        <v>76</v>
      </c>
      <c r="F801" s="42" t="s">
        <v>77</v>
      </c>
      <c r="G801" s="264"/>
      <c r="H801" s="264"/>
      <c r="I801" s="42" t="s">
        <v>1166</v>
      </c>
      <c r="J801" s="301" t="s">
        <v>22411</v>
      </c>
      <c r="M801" s="44" t="s">
        <v>125</v>
      </c>
      <c r="N801" s="45" t="s">
        <v>845</v>
      </c>
      <c r="O801" s="42" t="s">
        <v>93</v>
      </c>
      <c r="P801" s="42" t="s">
        <v>103</v>
      </c>
      <c r="Q801" s="42" t="s">
        <v>73</v>
      </c>
      <c r="R801" s="42" t="s">
        <v>73</v>
      </c>
      <c r="S801" s="42" t="s">
        <v>5267</v>
      </c>
      <c r="T801" s="42" t="s">
        <v>5268</v>
      </c>
      <c r="U801" s="42" t="s">
        <v>5268</v>
      </c>
      <c r="V801" s="42" t="s">
        <v>73</v>
      </c>
      <c r="W801" s="42" t="s">
        <v>73</v>
      </c>
      <c r="X801" s="98">
        <v>40459</v>
      </c>
      <c r="Y801" s="98">
        <v>40583</v>
      </c>
      <c r="Z801" s="44">
        <f t="shared" si="91"/>
        <v>2010</v>
      </c>
      <c r="AA801" s="44">
        <f t="shared" si="92"/>
        <v>10</v>
      </c>
      <c r="AB801" s="44">
        <v>0</v>
      </c>
      <c r="AC801" s="42" t="s">
        <v>5269</v>
      </c>
      <c r="AD801" s="42" t="s">
        <v>5270</v>
      </c>
      <c r="AE801" s="42" t="s">
        <v>73</v>
      </c>
      <c r="AF801" s="42" t="s">
        <v>73</v>
      </c>
      <c r="AG801" s="42" t="s">
        <v>73</v>
      </c>
      <c r="AH801" s="42" t="s">
        <v>73</v>
      </c>
      <c r="AI801" s="42" t="s">
        <v>73</v>
      </c>
      <c r="AJ801" s="42" t="s">
        <v>73</v>
      </c>
      <c r="AK801" s="31" t="s">
        <v>892</v>
      </c>
      <c r="AL801" s="31" t="s">
        <v>892</v>
      </c>
      <c r="AM801" s="47">
        <v>1</v>
      </c>
      <c r="AN801" s="47">
        <v>1</v>
      </c>
      <c r="AO801" s="47">
        <v>1</v>
      </c>
      <c r="AP801" s="47">
        <v>88</v>
      </c>
      <c r="AQ801" s="47"/>
      <c r="AR801" s="47"/>
      <c r="AS801" s="47">
        <v>1</v>
      </c>
      <c r="AT801" s="49">
        <v>1</v>
      </c>
      <c r="AU801" s="49">
        <v>1</v>
      </c>
      <c r="AV801" s="47"/>
      <c r="AW801" s="49">
        <v>1</v>
      </c>
      <c r="AX801" s="49"/>
      <c r="AY801" s="44">
        <f t="shared" si="93"/>
        <v>125</v>
      </c>
      <c r="AZ801" s="47"/>
      <c r="BA801" s="47"/>
      <c r="BB801" s="47"/>
      <c r="BC801" s="48"/>
      <c r="BD801" s="50"/>
      <c r="BE801" s="50"/>
      <c r="BF801" s="50"/>
      <c r="BG801" s="51"/>
      <c r="BH801" s="51">
        <f t="shared" si="95"/>
        <v>1</v>
      </c>
      <c r="BI801" s="51">
        <v>5</v>
      </c>
      <c r="BJ801" s="52"/>
      <c r="BK801" s="52"/>
      <c r="BL801" s="53"/>
      <c r="BM801" s="47" t="e">
        <f>COUNTIFS(A$2:$AC801,#REF!,M$2:$AL801,M801)</f>
        <v>#VALUE!</v>
      </c>
      <c r="BN801" s="47">
        <v>1</v>
      </c>
      <c r="BO801" s="54">
        <v>125</v>
      </c>
      <c r="BP801" s="54">
        <v>0</v>
      </c>
      <c r="BQ801" s="47">
        <v>125</v>
      </c>
      <c r="BR801" s="49">
        <v>1</v>
      </c>
      <c r="BS801" s="49">
        <v>1</v>
      </c>
      <c r="BT801" s="44">
        <f t="shared" si="94"/>
        <v>191</v>
      </c>
      <c r="BW801" s="40" t="s">
        <v>67</v>
      </c>
      <c r="BY801" s="55"/>
      <c r="BZ801" s="1" t="s">
        <v>22426</v>
      </c>
    </row>
    <row r="802" spans="1:78" ht="15" customHeight="1">
      <c r="A802" s="25" t="s">
        <v>3224</v>
      </c>
      <c r="B802" s="42" t="s">
        <v>5271</v>
      </c>
      <c r="D802" s="263">
        <v>0</v>
      </c>
      <c r="E802" s="42" t="s">
        <v>76</v>
      </c>
      <c r="F802" s="42" t="s">
        <v>77</v>
      </c>
      <c r="G802" s="264"/>
      <c r="H802" s="264"/>
      <c r="I802" s="42" t="s">
        <v>5272</v>
      </c>
      <c r="J802" s="43" t="s">
        <v>5273</v>
      </c>
      <c r="M802" s="44" t="s">
        <v>80</v>
      </c>
      <c r="N802" s="45" t="s">
        <v>85</v>
      </c>
      <c r="O802" s="42" t="s">
        <v>93</v>
      </c>
      <c r="P802" s="42" t="s">
        <v>103</v>
      </c>
      <c r="Q802" s="42" t="s">
        <v>73</v>
      </c>
      <c r="R802" s="42" t="s">
        <v>73</v>
      </c>
      <c r="S802" s="42" t="s">
        <v>5274</v>
      </c>
      <c r="T802" s="42" t="s">
        <v>5275</v>
      </c>
      <c r="U802" s="42" t="s">
        <v>5275</v>
      </c>
      <c r="V802" s="42" t="s">
        <v>73</v>
      </c>
      <c r="W802" s="42" t="s">
        <v>73</v>
      </c>
      <c r="X802" s="98">
        <v>40508</v>
      </c>
      <c r="Y802" s="98">
        <v>40527</v>
      </c>
      <c r="Z802" s="44">
        <f t="shared" si="91"/>
        <v>2010</v>
      </c>
      <c r="AA802" s="44">
        <f t="shared" si="92"/>
        <v>11</v>
      </c>
      <c r="AB802" s="44">
        <v>0</v>
      </c>
      <c r="AC802" s="42" t="s">
        <v>1181</v>
      </c>
      <c r="AD802" s="42" t="s">
        <v>1182</v>
      </c>
      <c r="AE802" s="42" t="s">
        <v>73</v>
      </c>
      <c r="AF802" s="42" t="s">
        <v>73</v>
      </c>
      <c r="AG802" s="42" t="s">
        <v>1411</v>
      </c>
      <c r="AH802" s="42" t="s">
        <v>1412</v>
      </c>
      <c r="AI802" s="42" t="s">
        <v>73</v>
      </c>
      <c r="AJ802" s="42" t="s">
        <v>73</v>
      </c>
      <c r="AK802" s="31" t="s">
        <v>892</v>
      </c>
      <c r="AL802" s="31" t="s">
        <v>892</v>
      </c>
      <c r="AM802" s="47">
        <v>1</v>
      </c>
      <c r="AN802" s="47">
        <v>1</v>
      </c>
      <c r="AO802" s="47">
        <v>1</v>
      </c>
      <c r="AP802" s="47">
        <v>88</v>
      </c>
      <c r="AQ802" s="47"/>
      <c r="AR802" s="47"/>
      <c r="AS802" s="47">
        <v>1</v>
      </c>
      <c r="AT802" s="49">
        <v>1</v>
      </c>
      <c r="AU802" s="49">
        <v>1</v>
      </c>
      <c r="AV802" s="47"/>
      <c r="AW802" s="49">
        <v>1</v>
      </c>
      <c r="AX802" s="49"/>
      <c r="AY802" s="44">
        <f t="shared" si="93"/>
        <v>20</v>
      </c>
      <c r="AZ802" s="47"/>
      <c r="BA802" s="47"/>
      <c r="BB802" s="47"/>
      <c r="BC802" s="48"/>
      <c r="BD802" s="50"/>
      <c r="BE802" s="50"/>
      <c r="BF802" s="50"/>
      <c r="BG802" s="51"/>
      <c r="BH802" s="51">
        <f t="shared" si="95"/>
        <v>1</v>
      </c>
      <c r="BI802" s="51">
        <v>4</v>
      </c>
      <c r="BJ802" s="52"/>
      <c r="BK802" s="52"/>
      <c r="BL802" s="53"/>
      <c r="BM802" s="47" t="e">
        <f>COUNTIFS(A$2:$AC802,#REF!,M$2:$AL802,M802)</f>
        <v>#VALUE!</v>
      </c>
      <c r="BN802" s="47">
        <v>0</v>
      </c>
      <c r="BO802" s="54">
        <v>20</v>
      </c>
      <c r="BP802" s="54">
        <v>0</v>
      </c>
      <c r="BQ802" s="47">
        <v>20</v>
      </c>
      <c r="BR802" s="49">
        <v>1</v>
      </c>
      <c r="BS802" s="49">
        <v>1</v>
      </c>
      <c r="BT802" s="44">
        <f t="shared" si="94"/>
        <v>240</v>
      </c>
      <c r="BW802" s="40" t="s">
        <v>67</v>
      </c>
      <c r="BY802" s="55"/>
      <c r="BZ802" s="1" t="s">
        <v>22426</v>
      </c>
    </row>
    <row r="803" spans="1:78" ht="15" customHeight="1">
      <c r="A803" s="25" t="s">
        <v>3224</v>
      </c>
      <c r="B803" s="42" t="s">
        <v>5276</v>
      </c>
      <c r="D803" s="263">
        <v>0</v>
      </c>
      <c r="E803" s="42" t="s">
        <v>76</v>
      </c>
      <c r="F803" s="42" t="s">
        <v>77</v>
      </c>
      <c r="G803" s="264"/>
      <c r="H803" s="264"/>
      <c r="I803" s="42" t="s">
        <v>5277</v>
      </c>
      <c r="J803" s="43" t="s">
        <v>5278</v>
      </c>
      <c r="M803" s="44" t="s">
        <v>144</v>
      </c>
      <c r="N803" s="45" t="s">
        <v>623</v>
      </c>
      <c r="O803" s="42" t="s">
        <v>93</v>
      </c>
      <c r="P803" s="42" t="s">
        <v>103</v>
      </c>
      <c r="Q803" s="42" t="s">
        <v>73</v>
      </c>
      <c r="R803" s="42" t="s">
        <v>73</v>
      </c>
      <c r="S803" s="42" t="s">
        <v>5279</v>
      </c>
      <c r="T803" s="42" t="s">
        <v>5280</v>
      </c>
      <c r="U803" s="42" t="s">
        <v>5280</v>
      </c>
      <c r="V803" s="42" t="s">
        <v>73</v>
      </c>
      <c r="W803" s="42" t="s">
        <v>73</v>
      </c>
      <c r="X803" s="98">
        <v>40453</v>
      </c>
      <c r="Y803" s="98">
        <v>40462</v>
      </c>
      <c r="Z803" s="44">
        <f t="shared" si="91"/>
        <v>2010</v>
      </c>
      <c r="AA803" s="44">
        <f t="shared" si="92"/>
        <v>10</v>
      </c>
      <c r="AB803" s="44">
        <v>0</v>
      </c>
      <c r="AC803" s="42" t="s">
        <v>1407</v>
      </c>
      <c r="AD803" s="42" t="s">
        <v>5281</v>
      </c>
      <c r="AE803" s="42" t="s">
        <v>73</v>
      </c>
      <c r="AF803" s="42" t="s">
        <v>73</v>
      </c>
      <c r="AG803" s="42" t="s">
        <v>73</v>
      </c>
      <c r="AH803" s="42" t="s">
        <v>73</v>
      </c>
      <c r="AI803" s="42" t="s">
        <v>5282</v>
      </c>
      <c r="AJ803" s="42" t="s">
        <v>5283</v>
      </c>
      <c r="AK803" s="31" t="s">
        <v>892</v>
      </c>
      <c r="AL803" s="31" t="s">
        <v>892</v>
      </c>
      <c r="AM803" s="47">
        <v>1</v>
      </c>
      <c r="AN803" s="47">
        <v>1</v>
      </c>
      <c r="AO803" s="47">
        <v>1</v>
      </c>
      <c r="AP803" s="47">
        <v>88</v>
      </c>
      <c r="AQ803" s="47"/>
      <c r="AR803" s="47"/>
      <c r="AS803" s="47">
        <v>1</v>
      </c>
      <c r="AT803" s="49">
        <v>1</v>
      </c>
      <c r="AU803" s="49">
        <v>1</v>
      </c>
      <c r="AV803" s="47"/>
      <c r="AW803" s="49">
        <v>1</v>
      </c>
      <c r="AX803" s="49"/>
      <c r="AY803" s="44">
        <f t="shared" si="93"/>
        <v>10</v>
      </c>
      <c r="AZ803" s="47"/>
      <c r="BA803" s="47"/>
      <c r="BB803" s="47"/>
      <c r="BC803" s="48"/>
      <c r="BD803" s="50"/>
      <c r="BE803" s="50"/>
      <c r="BF803" s="50"/>
      <c r="BG803" s="51"/>
      <c r="BH803" s="51">
        <f t="shared" si="95"/>
        <v>1</v>
      </c>
      <c r="BI803" s="51">
        <v>4</v>
      </c>
      <c r="BJ803" s="52"/>
      <c r="BK803" s="52"/>
      <c r="BL803" s="53"/>
      <c r="BM803" s="47" t="e">
        <f>COUNTIFS(A$2:$AC803,#REF!,M$2:$AL803,M803)</f>
        <v>#VALUE!</v>
      </c>
      <c r="BN803" s="47">
        <v>1</v>
      </c>
      <c r="BO803" s="54">
        <v>10</v>
      </c>
      <c r="BP803" s="54">
        <v>0</v>
      </c>
      <c r="BQ803" s="47">
        <v>10</v>
      </c>
      <c r="BR803" s="49">
        <v>1</v>
      </c>
      <c r="BS803" s="49">
        <v>1</v>
      </c>
      <c r="BT803" s="44">
        <f t="shared" si="94"/>
        <v>185</v>
      </c>
      <c r="BW803" s="40" t="s">
        <v>67</v>
      </c>
      <c r="BY803" s="55"/>
      <c r="BZ803" s="1" t="s">
        <v>22426</v>
      </c>
    </row>
    <row r="804" spans="1:78" ht="15" customHeight="1">
      <c r="A804" s="25" t="s">
        <v>3224</v>
      </c>
      <c r="B804" s="42" t="s">
        <v>5284</v>
      </c>
      <c r="D804" s="263">
        <v>0</v>
      </c>
      <c r="E804" s="42" t="s">
        <v>76</v>
      </c>
      <c r="F804" s="42" t="s">
        <v>77</v>
      </c>
      <c r="G804" s="264"/>
      <c r="H804" s="264"/>
      <c r="I804" s="42" t="s">
        <v>5285</v>
      </c>
      <c r="J804" s="43" t="s">
        <v>5286</v>
      </c>
      <c r="M804" s="44" t="s">
        <v>144</v>
      </c>
      <c r="N804" s="45" t="s">
        <v>623</v>
      </c>
      <c r="O804" s="42" t="s">
        <v>81</v>
      </c>
      <c r="P804" s="42" t="s">
        <v>82</v>
      </c>
      <c r="Q804" s="42" t="s">
        <v>73</v>
      </c>
      <c r="R804" s="42" t="s">
        <v>73</v>
      </c>
      <c r="S804" s="42" t="s">
        <v>471</v>
      </c>
      <c r="T804" s="42" t="s">
        <v>5287</v>
      </c>
      <c r="U804" s="42" t="s">
        <v>5287</v>
      </c>
      <c r="V804" s="42" t="s">
        <v>73</v>
      </c>
      <c r="W804" s="42" t="s">
        <v>73</v>
      </c>
      <c r="X804" s="98">
        <v>40530</v>
      </c>
      <c r="Y804" s="98">
        <v>40546</v>
      </c>
      <c r="Z804" s="44">
        <f t="shared" si="91"/>
        <v>2010</v>
      </c>
      <c r="AA804" s="44">
        <f t="shared" si="92"/>
        <v>12</v>
      </c>
      <c r="AB804" s="44">
        <v>0</v>
      </c>
      <c r="AC804" s="42" t="s">
        <v>5288</v>
      </c>
      <c r="AD804" s="42" t="s">
        <v>5288</v>
      </c>
      <c r="AE804" s="42" t="s">
        <v>73</v>
      </c>
      <c r="AF804" s="42" t="s">
        <v>73</v>
      </c>
      <c r="AG804" s="42" t="s">
        <v>73</v>
      </c>
      <c r="AH804" s="42" t="s">
        <v>73</v>
      </c>
      <c r="AI804" s="42" t="s">
        <v>73</v>
      </c>
      <c r="AJ804" s="42" t="s">
        <v>73</v>
      </c>
      <c r="AK804" s="31" t="s">
        <v>892</v>
      </c>
      <c r="AL804" s="31" t="s">
        <v>892</v>
      </c>
      <c r="AM804" s="47">
        <v>1</v>
      </c>
      <c r="AN804" s="47">
        <v>1</v>
      </c>
      <c r="AO804" s="47">
        <v>1</v>
      </c>
      <c r="AP804" s="47">
        <v>88</v>
      </c>
      <c r="AQ804" s="47"/>
      <c r="AR804" s="47"/>
      <c r="AS804" s="47">
        <v>0</v>
      </c>
      <c r="AT804" s="49">
        <v>1</v>
      </c>
      <c r="AU804" s="49">
        <v>1</v>
      </c>
      <c r="AV804" s="47"/>
      <c r="AW804" s="49">
        <v>1</v>
      </c>
      <c r="AX804" s="49"/>
      <c r="AY804" s="44">
        <f t="shared" si="93"/>
        <v>17</v>
      </c>
      <c r="AZ804" s="47"/>
      <c r="BA804" s="47"/>
      <c r="BB804" s="47"/>
      <c r="BC804" s="48"/>
      <c r="BD804" s="50"/>
      <c r="BE804" s="50"/>
      <c r="BF804" s="50"/>
      <c r="BG804" s="51"/>
      <c r="BH804" s="51">
        <f t="shared" si="95"/>
        <v>1</v>
      </c>
      <c r="BI804" s="51">
        <v>2</v>
      </c>
      <c r="BJ804" s="52"/>
      <c r="BK804" s="52"/>
      <c r="BL804" s="53"/>
      <c r="BM804" s="47" t="e">
        <f>COUNTIFS(A$2:$AC804,#REF!,M$2:$AL804,M804)</f>
        <v>#VALUE!</v>
      </c>
      <c r="BN804" s="47">
        <v>0</v>
      </c>
      <c r="BO804" s="54">
        <v>17</v>
      </c>
      <c r="BP804" s="54">
        <v>0</v>
      </c>
      <c r="BQ804" s="47">
        <v>17</v>
      </c>
      <c r="BR804" s="49">
        <v>1</v>
      </c>
      <c r="BS804" s="49">
        <v>1</v>
      </c>
      <c r="BT804" s="44">
        <f t="shared" si="94"/>
        <v>262</v>
      </c>
      <c r="BW804" s="40" t="s">
        <v>67</v>
      </c>
      <c r="BY804" s="55"/>
      <c r="BZ804" s="1" t="s">
        <v>22426</v>
      </c>
    </row>
    <row r="805" spans="1:78" ht="15" customHeight="1">
      <c r="A805" s="25" t="s">
        <v>3224</v>
      </c>
      <c r="B805" s="42" t="s">
        <v>5289</v>
      </c>
      <c r="D805" s="263">
        <v>0</v>
      </c>
      <c r="E805" s="42" t="s">
        <v>76</v>
      </c>
      <c r="F805" s="42" t="s">
        <v>77</v>
      </c>
      <c r="G805" s="264"/>
      <c r="H805" s="264"/>
      <c r="I805" s="42" t="s">
        <v>5290</v>
      </c>
      <c r="J805" s="43" t="s">
        <v>5291</v>
      </c>
      <c r="M805" s="44" t="s">
        <v>98</v>
      </c>
      <c r="N805" s="45" t="s">
        <v>5292</v>
      </c>
      <c r="O805" s="42" t="s">
        <v>81</v>
      </c>
      <c r="P805" s="42" t="s">
        <v>82</v>
      </c>
      <c r="Q805" s="42" t="s">
        <v>73</v>
      </c>
      <c r="R805" s="42" t="s">
        <v>73</v>
      </c>
      <c r="S805" s="42" t="s">
        <v>5293</v>
      </c>
      <c r="T805" s="42" t="s">
        <v>5294</v>
      </c>
      <c r="U805" s="42" t="s">
        <v>5294</v>
      </c>
      <c r="V805" s="42" t="s">
        <v>73</v>
      </c>
      <c r="W805" s="42" t="s">
        <v>73</v>
      </c>
      <c r="X805" s="98">
        <v>40448</v>
      </c>
      <c r="Y805" s="98">
        <v>40468</v>
      </c>
      <c r="Z805" s="44">
        <f t="shared" si="91"/>
        <v>2010</v>
      </c>
      <c r="AA805" s="44">
        <f t="shared" si="92"/>
        <v>9</v>
      </c>
      <c r="AB805" s="44">
        <v>0</v>
      </c>
      <c r="AC805" s="42" t="s">
        <v>5295</v>
      </c>
      <c r="AD805" s="42" t="s">
        <v>5295</v>
      </c>
      <c r="AE805" s="42" t="s">
        <v>73</v>
      </c>
      <c r="AF805" s="42" t="s">
        <v>73</v>
      </c>
      <c r="AG805" s="42" t="s">
        <v>73</v>
      </c>
      <c r="AH805" s="42" t="s">
        <v>73</v>
      </c>
      <c r="AI805" s="42" t="s">
        <v>73</v>
      </c>
      <c r="AJ805" s="42" t="s">
        <v>73</v>
      </c>
      <c r="AK805" s="31" t="s">
        <v>892</v>
      </c>
      <c r="AL805" s="31" t="s">
        <v>892</v>
      </c>
      <c r="AM805" s="47">
        <v>1</v>
      </c>
      <c r="AN805" s="47">
        <v>1</v>
      </c>
      <c r="AO805" s="47">
        <v>2</v>
      </c>
      <c r="AP805" s="47">
        <v>88</v>
      </c>
      <c r="AQ805" s="47"/>
      <c r="AR805" s="47"/>
      <c r="AS805" s="47">
        <v>0</v>
      </c>
      <c r="AT805" s="49">
        <v>1</v>
      </c>
      <c r="AU805" s="49">
        <v>1</v>
      </c>
      <c r="AV805" s="47"/>
      <c r="AW805" s="49">
        <v>1</v>
      </c>
      <c r="AX805" s="49"/>
      <c r="AY805" s="44">
        <f t="shared" si="93"/>
        <v>21</v>
      </c>
      <c r="AZ805" s="47"/>
      <c r="BA805" s="47"/>
      <c r="BB805" s="47"/>
      <c r="BC805" s="48"/>
      <c r="BD805" s="50"/>
      <c r="BE805" s="50"/>
      <c r="BF805" s="50"/>
      <c r="BG805" s="51"/>
      <c r="BH805" s="51">
        <f t="shared" si="95"/>
        <v>1</v>
      </c>
      <c r="BI805" s="51">
        <v>3</v>
      </c>
      <c r="BJ805" s="52"/>
      <c r="BK805" s="52"/>
      <c r="BL805" s="53"/>
      <c r="BM805" s="47" t="e">
        <f>COUNTIFS(A$2:$AC805,#REF!,M$2:$AL805,M805)</f>
        <v>#VALUE!</v>
      </c>
      <c r="BN805" s="47">
        <v>1</v>
      </c>
      <c r="BO805" s="54">
        <v>21</v>
      </c>
      <c r="BP805" s="54">
        <v>0</v>
      </c>
      <c r="BQ805" s="47">
        <v>21</v>
      </c>
      <c r="BR805" s="49">
        <v>1</v>
      </c>
      <c r="BS805" s="49">
        <v>1</v>
      </c>
      <c r="BT805" s="44">
        <f t="shared" si="94"/>
        <v>180</v>
      </c>
      <c r="BW805" s="40" t="s">
        <v>67</v>
      </c>
      <c r="BY805" s="55"/>
      <c r="BZ805" s="1" t="s">
        <v>22427</v>
      </c>
    </row>
    <row r="806" spans="1:78" ht="15" customHeight="1">
      <c r="A806" s="25" t="s">
        <v>3224</v>
      </c>
      <c r="B806" s="42" t="s">
        <v>5296</v>
      </c>
      <c r="D806" s="263">
        <v>0</v>
      </c>
      <c r="E806" s="42" t="s">
        <v>76</v>
      </c>
      <c r="F806" s="42" t="s">
        <v>77</v>
      </c>
      <c r="G806" s="264"/>
      <c r="H806" s="264"/>
      <c r="I806" s="42" t="s">
        <v>5297</v>
      </c>
      <c r="J806" s="43" t="s">
        <v>1432</v>
      </c>
      <c r="M806" s="44" t="s">
        <v>98</v>
      </c>
      <c r="N806" s="45" t="s">
        <v>619</v>
      </c>
      <c r="O806" s="42" t="s">
        <v>93</v>
      </c>
      <c r="P806" s="42" t="s">
        <v>103</v>
      </c>
      <c r="Q806" s="42" t="s">
        <v>73</v>
      </c>
      <c r="R806" s="42" t="s">
        <v>73</v>
      </c>
      <c r="S806" s="42" t="s">
        <v>471</v>
      </c>
      <c r="T806" s="42" t="s">
        <v>5298</v>
      </c>
      <c r="U806" s="42" t="s">
        <v>5298</v>
      </c>
      <c r="V806" s="42" t="s">
        <v>73</v>
      </c>
      <c r="W806" s="42" t="s">
        <v>73</v>
      </c>
      <c r="X806" s="98">
        <v>40334</v>
      </c>
      <c r="Y806" s="98">
        <v>40342</v>
      </c>
      <c r="Z806" s="44">
        <f t="shared" si="91"/>
        <v>2010</v>
      </c>
      <c r="AA806" s="44">
        <f t="shared" si="92"/>
        <v>6</v>
      </c>
      <c r="AB806" s="44">
        <v>0</v>
      </c>
      <c r="AC806" s="42" t="s">
        <v>73</v>
      </c>
      <c r="AD806" s="42" t="s">
        <v>73</v>
      </c>
      <c r="AE806" s="42" t="s">
        <v>73</v>
      </c>
      <c r="AF806" s="42" t="s">
        <v>73</v>
      </c>
      <c r="AG806" s="42" t="s">
        <v>73</v>
      </c>
      <c r="AH806" s="42" t="s">
        <v>73</v>
      </c>
      <c r="AI806" s="42" t="s">
        <v>73</v>
      </c>
      <c r="AJ806" s="42" t="s">
        <v>73</v>
      </c>
      <c r="AK806" s="31" t="s">
        <v>892</v>
      </c>
      <c r="AL806" s="31" t="s">
        <v>892</v>
      </c>
      <c r="AM806" s="47">
        <v>1</v>
      </c>
      <c r="AN806" s="47">
        <v>1</v>
      </c>
      <c r="AO806" s="47">
        <v>2</v>
      </c>
      <c r="AP806" s="47">
        <v>88</v>
      </c>
      <c r="AQ806" s="47"/>
      <c r="AR806" s="47"/>
      <c r="AS806" s="47">
        <v>1</v>
      </c>
      <c r="AT806" s="49">
        <v>1</v>
      </c>
      <c r="AU806" s="49">
        <v>1</v>
      </c>
      <c r="AV806" s="47"/>
      <c r="AW806" s="49">
        <v>1</v>
      </c>
      <c r="AX806" s="49"/>
      <c r="AY806" s="44">
        <f t="shared" si="93"/>
        <v>9</v>
      </c>
      <c r="AZ806" s="47"/>
      <c r="BA806" s="47"/>
      <c r="BB806" s="47"/>
      <c r="BC806" s="48"/>
      <c r="BD806" s="50"/>
      <c r="BE806" s="50"/>
      <c r="BF806" s="50"/>
      <c r="BG806" s="51"/>
      <c r="BH806" s="51">
        <f t="shared" si="95"/>
        <v>1</v>
      </c>
      <c r="BI806" s="51">
        <v>8</v>
      </c>
      <c r="BJ806" s="52"/>
      <c r="BK806" s="52"/>
      <c r="BL806" s="53"/>
      <c r="BM806" s="47" t="e">
        <f>COUNTIFS(A$2:$AC806,#REF!,M$2:$AL806,M806)</f>
        <v>#VALUE!</v>
      </c>
      <c r="BN806" s="47">
        <v>1</v>
      </c>
      <c r="BO806" s="54">
        <v>9</v>
      </c>
      <c r="BP806" s="54">
        <v>0</v>
      </c>
      <c r="BQ806" s="47">
        <v>9</v>
      </c>
      <c r="BR806" s="49">
        <v>1</v>
      </c>
      <c r="BS806" s="49">
        <v>1</v>
      </c>
      <c r="BT806" s="44">
        <f t="shared" si="94"/>
        <v>66</v>
      </c>
      <c r="BW806" s="40" t="s">
        <v>67</v>
      </c>
      <c r="BY806" s="55"/>
      <c r="BZ806" s="1" t="s">
        <v>22427</v>
      </c>
    </row>
    <row r="807" spans="1:78" ht="15" customHeight="1">
      <c r="A807" s="25" t="s">
        <v>3224</v>
      </c>
      <c r="B807" s="42" t="s">
        <v>5299</v>
      </c>
      <c r="D807" s="263">
        <v>0</v>
      </c>
      <c r="E807" s="42" t="s">
        <v>76</v>
      </c>
      <c r="F807" s="42" t="s">
        <v>77</v>
      </c>
      <c r="G807" s="264"/>
      <c r="H807" s="264"/>
      <c r="I807" s="42" t="s">
        <v>940</v>
      </c>
      <c r="J807" s="43" t="s">
        <v>906</v>
      </c>
      <c r="M807" s="44" t="s">
        <v>98</v>
      </c>
      <c r="N807" s="45" t="s">
        <v>941</v>
      </c>
      <c r="O807" s="42" t="s">
        <v>146</v>
      </c>
      <c r="P807" s="42" t="s">
        <v>147</v>
      </c>
      <c r="Q807" s="42" t="s">
        <v>73</v>
      </c>
      <c r="R807" s="42" t="s">
        <v>73</v>
      </c>
      <c r="S807" s="42" t="s">
        <v>5300</v>
      </c>
      <c r="T807" s="42" t="s">
        <v>73</v>
      </c>
      <c r="U807" s="42" t="s">
        <v>5301</v>
      </c>
      <c r="V807" s="42" t="s">
        <v>73</v>
      </c>
      <c r="W807" s="42" t="s">
        <v>73</v>
      </c>
      <c r="X807" s="98">
        <v>40291</v>
      </c>
      <c r="Y807" s="98">
        <v>40305</v>
      </c>
      <c r="Z807" s="44">
        <f t="shared" si="91"/>
        <v>2010</v>
      </c>
      <c r="AA807" s="44">
        <f t="shared" si="92"/>
        <v>4</v>
      </c>
      <c r="AB807" s="44">
        <v>0</v>
      </c>
      <c r="AC807" s="42" t="s">
        <v>73</v>
      </c>
      <c r="AD807" s="42" t="s">
        <v>73</v>
      </c>
      <c r="AE807" s="42" t="s">
        <v>73</v>
      </c>
      <c r="AF807" s="42" t="s">
        <v>73</v>
      </c>
      <c r="AG807" s="42" t="s">
        <v>73</v>
      </c>
      <c r="AH807" s="42" t="s">
        <v>73</v>
      </c>
      <c r="AI807" s="42" t="s">
        <v>73</v>
      </c>
      <c r="AJ807" s="42" t="s">
        <v>73</v>
      </c>
      <c r="AK807" s="31" t="s">
        <v>892</v>
      </c>
      <c r="AL807" s="31" t="s">
        <v>892</v>
      </c>
      <c r="AM807" s="47">
        <v>1</v>
      </c>
      <c r="AN807" s="47">
        <v>1</v>
      </c>
      <c r="AO807" s="47">
        <v>2</v>
      </c>
      <c r="AP807" s="47">
        <v>88</v>
      </c>
      <c r="AQ807" s="47"/>
      <c r="AR807" s="47"/>
      <c r="AS807" s="47">
        <v>0</v>
      </c>
      <c r="AT807" s="49">
        <v>1</v>
      </c>
      <c r="AU807" s="49">
        <v>1</v>
      </c>
      <c r="AV807" s="47"/>
      <c r="AW807" s="49">
        <v>1</v>
      </c>
      <c r="AX807" s="49"/>
      <c r="AY807" s="44">
        <f t="shared" si="93"/>
        <v>15</v>
      </c>
      <c r="AZ807" s="47"/>
      <c r="BA807" s="47"/>
      <c r="BB807" s="47"/>
      <c r="BC807" s="48"/>
      <c r="BD807" s="50"/>
      <c r="BE807" s="50"/>
      <c r="BF807" s="50"/>
      <c r="BG807" s="51"/>
      <c r="BH807" s="51">
        <f t="shared" si="95"/>
        <v>1</v>
      </c>
      <c r="BI807" s="51">
        <v>3</v>
      </c>
      <c r="BJ807" s="52"/>
      <c r="BK807" s="52"/>
      <c r="BL807" s="53"/>
      <c r="BM807" s="47" t="e">
        <f>COUNTIFS(A$2:$AC807,#REF!,M$2:$AL807,M807)</f>
        <v>#VALUE!</v>
      </c>
      <c r="BN807" s="47">
        <v>1</v>
      </c>
      <c r="BO807" s="54">
        <v>15</v>
      </c>
      <c r="BP807" s="54">
        <v>0</v>
      </c>
      <c r="BQ807" s="47">
        <v>15</v>
      </c>
      <c r="BR807" s="49">
        <v>1</v>
      </c>
      <c r="BS807" s="49">
        <v>1</v>
      </c>
      <c r="BT807" s="44">
        <f t="shared" si="94"/>
        <v>23</v>
      </c>
      <c r="BW807" s="40" t="s">
        <v>67</v>
      </c>
      <c r="BY807" s="55"/>
      <c r="BZ807" s="1" t="s">
        <v>22427</v>
      </c>
    </row>
    <row r="808" spans="1:78" ht="15" customHeight="1">
      <c r="A808" s="25" t="s">
        <v>3224</v>
      </c>
      <c r="B808" s="42" t="s">
        <v>5302</v>
      </c>
      <c r="D808" s="263">
        <v>0</v>
      </c>
      <c r="E808" s="42" t="s">
        <v>76</v>
      </c>
      <c r="F808" s="42" t="s">
        <v>77</v>
      </c>
      <c r="G808" s="264"/>
      <c r="H808" s="264"/>
      <c r="I808" s="42" t="s">
        <v>2313</v>
      </c>
      <c r="J808" s="43" t="s">
        <v>774</v>
      </c>
      <c r="M808" s="44" t="s">
        <v>98</v>
      </c>
      <c r="N808" s="45" t="s">
        <v>996</v>
      </c>
      <c r="O808" s="42" t="s">
        <v>110</v>
      </c>
      <c r="P808" s="42" t="s">
        <v>111</v>
      </c>
      <c r="Q808" s="42" t="s">
        <v>73</v>
      </c>
      <c r="R808" s="42" t="s">
        <v>73</v>
      </c>
      <c r="S808" s="42" t="s">
        <v>5303</v>
      </c>
      <c r="T808" s="42" t="s">
        <v>5304</v>
      </c>
      <c r="U808" s="42" t="s">
        <v>5304</v>
      </c>
      <c r="V808" s="42" t="s">
        <v>73</v>
      </c>
      <c r="W808" s="42" t="s">
        <v>73</v>
      </c>
      <c r="X808" s="98">
        <v>40269</v>
      </c>
      <c r="Y808" s="98">
        <v>40275</v>
      </c>
      <c r="Z808" s="44">
        <f t="shared" si="91"/>
        <v>2010</v>
      </c>
      <c r="AA808" s="44">
        <f t="shared" si="92"/>
        <v>4</v>
      </c>
      <c r="AB808" s="44">
        <v>0</v>
      </c>
      <c r="AC808" s="42" t="s">
        <v>73</v>
      </c>
      <c r="AD808" s="42" t="s">
        <v>73</v>
      </c>
      <c r="AE808" s="42" t="s">
        <v>73</v>
      </c>
      <c r="AF808" s="42" t="s">
        <v>73</v>
      </c>
      <c r="AG808" s="42" t="s">
        <v>73</v>
      </c>
      <c r="AH808" s="42" t="s">
        <v>73</v>
      </c>
      <c r="AI808" s="42" t="s">
        <v>73</v>
      </c>
      <c r="AJ808" s="42" t="s">
        <v>73</v>
      </c>
      <c r="AK808" s="31" t="s">
        <v>892</v>
      </c>
      <c r="AL808" s="31" t="s">
        <v>892</v>
      </c>
      <c r="AM808" s="47">
        <v>1</v>
      </c>
      <c r="AN808" s="47">
        <v>1</v>
      </c>
      <c r="AO808" s="47">
        <v>2</v>
      </c>
      <c r="AP808" s="47">
        <v>88</v>
      </c>
      <c r="AQ808" s="47"/>
      <c r="AR808" s="47"/>
      <c r="AS808" s="47">
        <v>0</v>
      </c>
      <c r="AT808" s="49">
        <v>1</v>
      </c>
      <c r="AU808" s="49">
        <v>1</v>
      </c>
      <c r="AV808" s="47"/>
      <c r="AW808" s="49">
        <v>1</v>
      </c>
      <c r="AX808" s="49"/>
      <c r="AY808" s="44">
        <f t="shared" si="93"/>
        <v>7</v>
      </c>
      <c r="AZ808" s="47"/>
      <c r="BA808" s="47"/>
      <c r="BB808" s="47"/>
      <c r="BC808" s="48"/>
      <c r="BD808" s="50"/>
      <c r="BE808" s="50"/>
      <c r="BF808" s="50"/>
      <c r="BG808" s="51"/>
      <c r="BH808" s="51">
        <f t="shared" si="95"/>
        <v>1</v>
      </c>
      <c r="BI808" s="51">
        <v>4</v>
      </c>
      <c r="BJ808" s="52"/>
      <c r="BK808" s="52"/>
      <c r="BL808" s="53"/>
      <c r="BM808" s="47" t="e">
        <f>COUNTIFS(A$2:$AC808,#REF!,M$2:$AL808,M808)</f>
        <v>#VALUE!</v>
      </c>
      <c r="BN808" s="47">
        <v>1</v>
      </c>
      <c r="BO808" s="54">
        <v>7</v>
      </c>
      <c r="BP808" s="54">
        <v>0</v>
      </c>
      <c r="BQ808" s="47">
        <v>7</v>
      </c>
      <c r="BR808" s="49">
        <v>1</v>
      </c>
      <c r="BS808" s="49">
        <v>1</v>
      </c>
      <c r="BT808" s="44">
        <f t="shared" si="94"/>
        <v>1</v>
      </c>
      <c r="BW808" s="40" t="s">
        <v>67</v>
      </c>
      <c r="BY808" s="55"/>
      <c r="BZ808" s="1" t="s">
        <v>22427</v>
      </c>
    </row>
    <row r="809" spans="1:78" ht="15" customHeight="1">
      <c r="A809" s="25" t="s">
        <v>3224</v>
      </c>
      <c r="B809" s="42" t="s">
        <v>5305</v>
      </c>
      <c r="D809" s="263">
        <v>0</v>
      </c>
      <c r="E809" s="42" t="s">
        <v>76</v>
      </c>
      <c r="F809" s="42" t="s">
        <v>77</v>
      </c>
      <c r="G809" s="264"/>
      <c r="H809" s="264"/>
      <c r="I809" s="42" t="s">
        <v>2313</v>
      </c>
      <c r="J809" s="43" t="s">
        <v>774</v>
      </c>
      <c r="M809" s="44" t="s">
        <v>98</v>
      </c>
      <c r="N809" s="45" t="s">
        <v>996</v>
      </c>
      <c r="O809" s="42" t="s">
        <v>86</v>
      </c>
      <c r="P809" s="42" t="s">
        <v>87</v>
      </c>
      <c r="Q809" s="42" t="s">
        <v>73</v>
      </c>
      <c r="R809" s="42" t="s">
        <v>73</v>
      </c>
      <c r="S809" s="42" t="s">
        <v>5306</v>
      </c>
      <c r="T809" s="42" t="s">
        <v>5307</v>
      </c>
      <c r="U809" s="42" t="s">
        <v>5307</v>
      </c>
      <c r="V809" s="42" t="s">
        <v>73</v>
      </c>
      <c r="W809" s="42" t="s">
        <v>73</v>
      </c>
      <c r="X809" s="98">
        <v>40284</v>
      </c>
      <c r="Y809" s="98">
        <v>40301</v>
      </c>
      <c r="Z809" s="44">
        <f t="shared" si="91"/>
        <v>2010</v>
      </c>
      <c r="AA809" s="44">
        <f t="shared" si="92"/>
        <v>4</v>
      </c>
      <c r="AB809" s="44">
        <v>0</v>
      </c>
      <c r="AC809" s="42" t="s">
        <v>73</v>
      </c>
      <c r="AD809" s="42" t="s">
        <v>73</v>
      </c>
      <c r="AE809" s="42" t="s">
        <v>73</v>
      </c>
      <c r="AF809" s="42" t="s">
        <v>73</v>
      </c>
      <c r="AG809" s="42" t="s">
        <v>73</v>
      </c>
      <c r="AH809" s="42" t="s">
        <v>73</v>
      </c>
      <c r="AI809" s="42" t="s">
        <v>73</v>
      </c>
      <c r="AJ809" s="42" t="s">
        <v>73</v>
      </c>
      <c r="AK809" s="31" t="s">
        <v>892</v>
      </c>
      <c r="AL809" s="31" t="s">
        <v>892</v>
      </c>
      <c r="AM809" s="47">
        <v>1</v>
      </c>
      <c r="AN809" s="47">
        <v>1</v>
      </c>
      <c r="AO809" s="47">
        <v>2</v>
      </c>
      <c r="AP809" s="47">
        <v>88</v>
      </c>
      <c r="AQ809" s="47"/>
      <c r="AR809" s="47"/>
      <c r="AS809" s="47">
        <v>0</v>
      </c>
      <c r="AT809" s="49">
        <v>1</v>
      </c>
      <c r="AU809" s="49">
        <v>1</v>
      </c>
      <c r="AV809" s="47"/>
      <c r="AW809" s="49">
        <v>1</v>
      </c>
      <c r="AX809" s="49"/>
      <c r="AY809" s="44">
        <f t="shared" si="93"/>
        <v>18</v>
      </c>
      <c r="AZ809" s="47"/>
      <c r="BA809" s="47"/>
      <c r="BB809" s="47"/>
      <c r="BC809" s="48"/>
      <c r="BD809" s="50"/>
      <c r="BE809" s="50"/>
      <c r="BF809" s="50"/>
      <c r="BG809" s="51"/>
      <c r="BH809" s="51">
        <f t="shared" si="95"/>
        <v>1</v>
      </c>
      <c r="BI809" s="51">
        <v>8</v>
      </c>
      <c r="BJ809" s="52"/>
      <c r="BK809" s="52"/>
      <c r="BL809" s="53"/>
      <c r="BM809" s="47" t="e">
        <f>COUNTIFS(A$2:$AC809,#REF!,M$2:$AL809,M809)</f>
        <v>#VALUE!</v>
      </c>
      <c r="BN809" s="47">
        <v>0</v>
      </c>
      <c r="BO809" s="54">
        <v>18</v>
      </c>
      <c r="BP809" s="54">
        <v>0</v>
      </c>
      <c r="BQ809" s="47">
        <v>18</v>
      </c>
      <c r="BR809" s="49">
        <v>1</v>
      </c>
      <c r="BS809" s="49">
        <v>1</v>
      </c>
      <c r="BT809" s="44">
        <f t="shared" si="94"/>
        <v>16</v>
      </c>
      <c r="BW809" s="40" t="s">
        <v>67</v>
      </c>
      <c r="BY809" s="55"/>
      <c r="BZ809" s="1" t="s">
        <v>22427</v>
      </c>
    </row>
    <row r="810" spans="1:78" ht="15" customHeight="1">
      <c r="A810" s="25" t="s">
        <v>3224</v>
      </c>
      <c r="B810" s="42" t="s">
        <v>5308</v>
      </c>
      <c r="D810" s="263">
        <v>0</v>
      </c>
      <c r="E810" s="42" t="s">
        <v>76</v>
      </c>
      <c r="F810" s="42" t="s">
        <v>77</v>
      </c>
      <c r="G810" s="264"/>
      <c r="H810" s="264"/>
      <c r="I810" s="42" t="s">
        <v>2313</v>
      </c>
      <c r="J810" s="43" t="s">
        <v>774</v>
      </c>
      <c r="M810" s="44" t="s">
        <v>98</v>
      </c>
      <c r="N810" s="45" t="s">
        <v>996</v>
      </c>
      <c r="O810" s="42" t="s">
        <v>86</v>
      </c>
      <c r="P810" s="42" t="s">
        <v>87</v>
      </c>
      <c r="Q810" s="42" t="s">
        <v>375</v>
      </c>
      <c r="R810" s="42" t="s">
        <v>376</v>
      </c>
      <c r="S810" s="42" t="s">
        <v>5309</v>
      </c>
      <c r="T810" s="42" t="s">
        <v>5310</v>
      </c>
      <c r="U810" s="42" t="s">
        <v>5310</v>
      </c>
      <c r="V810" s="42" t="s">
        <v>73</v>
      </c>
      <c r="W810" s="42" t="s">
        <v>73</v>
      </c>
      <c r="X810" s="98">
        <v>40304</v>
      </c>
      <c r="Y810" s="98">
        <v>40312</v>
      </c>
      <c r="Z810" s="44">
        <f t="shared" si="91"/>
        <v>2010</v>
      </c>
      <c r="AA810" s="44">
        <f t="shared" si="92"/>
        <v>5</v>
      </c>
      <c r="AB810" s="44">
        <v>0</v>
      </c>
      <c r="AC810" s="42" t="s">
        <v>73</v>
      </c>
      <c r="AD810" s="42" t="s">
        <v>73</v>
      </c>
      <c r="AE810" s="42" t="s">
        <v>73</v>
      </c>
      <c r="AF810" s="42" t="s">
        <v>73</v>
      </c>
      <c r="AG810" s="42" t="s">
        <v>73</v>
      </c>
      <c r="AH810" s="42" t="s">
        <v>73</v>
      </c>
      <c r="AI810" s="42" t="s">
        <v>73</v>
      </c>
      <c r="AJ810" s="42" t="s">
        <v>73</v>
      </c>
      <c r="AK810" s="31" t="s">
        <v>892</v>
      </c>
      <c r="AL810" s="31" t="s">
        <v>892</v>
      </c>
      <c r="AM810" s="47">
        <v>1</v>
      </c>
      <c r="AN810" s="47">
        <v>1</v>
      </c>
      <c r="AO810" s="47">
        <v>2</v>
      </c>
      <c r="AP810" s="47">
        <v>88</v>
      </c>
      <c r="AQ810" s="47"/>
      <c r="AR810" s="47"/>
      <c r="AS810" s="47">
        <v>1</v>
      </c>
      <c r="AT810" s="49">
        <v>1</v>
      </c>
      <c r="AU810" s="49">
        <v>1</v>
      </c>
      <c r="AV810" s="47"/>
      <c r="AW810" s="49">
        <v>1</v>
      </c>
      <c r="AX810" s="49"/>
      <c r="AY810" s="44">
        <f t="shared" si="93"/>
        <v>9</v>
      </c>
      <c r="AZ810" s="47"/>
      <c r="BA810" s="47"/>
      <c r="BB810" s="47"/>
      <c r="BC810" s="48"/>
      <c r="BD810" s="50"/>
      <c r="BE810" s="50"/>
      <c r="BF810" s="50"/>
      <c r="BG810" s="51"/>
      <c r="BH810" s="51">
        <f t="shared" si="95"/>
        <v>1</v>
      </c>
      <c r="BI810" s="51">
        <v>5</v>
      </c>
      <c r="BJ810" s="52"/>
      <c r="BK810" s="52"/>
      <c r="BL810" s="53"/>
      <c r="BM810" s="47" t="e">
        <f>COUNTIFS(A$2:$AC810,#REF!,M$2:$AL810,M810)</f>
        <v>#VALUE!</v>
      </c>
      <c r="BN810" s="47">
        <v>0</v>
      </c>
      <c r="BO810" s="54">
        <v>9</v>
      </c>
      <c r="BP810" s="54">
        <v>0</v>
      </c>
      <c r="BQ810" s="47">
        <v>9</v>
      </c>
      <c r="BR810" s="49">
        <v>1</v>
      </c>
      <c r="BS810" s="49">
        <v>1</v>
      </c>
      <c r="BT810" s="44">
        <f t="shared" si="94"/>
        <v>36</v>
      </c>
      <c r="BW810" s="40" t="s">
        <v>67</v>
      </c>
      <c r="BY810" s="55"/>
      <c r="BZ810" s="1" t="s">
        <v>22427</v>
      </c>
    </row>
    <row r="811" spans="1:78" ht="15" customHeight="1">
      <c r="A811" s="25" t="s">
        <v>3224</v>
      </c>
      <c r="B811" s="42" t="s">
        <v>5311</v>
      </c>
      <c r="D811" s="263">
        <v>0</v>
      </c>
      <c r="E811" s="42" t="s">
        <v>76</v>
      </c>
      <c r="F811" s="42" t="s">
        <v>77</v>
      </c>
      <c r="G811" s="264"/>
      <c r="H811" s="264"/>
      <c r="I811" s="42" t="s">
        <v>2313</v>
      </c>
      <c r="J811" s="43" t="s">
        <v>774</v>
      </c>
      <c r="M811" s="44" t="s">
        <v>98</v>
      </c>
      <c r="N811" s="45" t="s">
        <v>996</v>
      </c>
      <c r="O811" s="42" t="s">
        <v>93</v>
      </c>
      <c r="P811" s="42" t="s">
        <v>103</v>
      </c>
      <c r="Q811" s="42" t="s">
        <v>73</v>
      </c>
      <c r="R811" s="42" t="s">
        <v>73</v>
      </c>
      <c r="S811" s="42" t="s">
        <v>5312</v>
      </c>
      <c r="T811" s="42" t="s">
        <v>73</v>
      </c>
      <c r="U811" s="42" t="s">
        <v>5313</v>
      </c>
      <c r="V811" s="42" t="s">
        <v>73</v>
      </c>
      <c r="W811" s="42" t="s">
        <v>73</v>
      </c>
      <c r="X811" s="98">
        <v>40344</v>
      </c>
      <c r="Y811" s="98">
        <v>40368</v>
      </c>
      <c r="Z811" s="44">
        <f t="shared" si="91"/>
        <v>2010</v>
      </c>
      <c r="AA811" s="44">
        <f t="shared" si="92"/>
        <v>6</v>
      </c>
      <c r="AB811" s="44">
        <v>0</v>
      </c>
      <c r="AC811" s="42" t="s">
        <v>5314</v>
      </c>
      <c r="AD811" s="42" t="s">
        <v>906</v>
      </c>
      <c r="AE811" s="42" t="s">
        <v>73</v>
      </c>
      <c r="AF811" s="42" t="s">
        <v>73</v>
      </c>
      <c r="AG811" s="42" t="s">
        <v>73</v>
      </c>
      <c r="AH811" s="42" t="s">
        <v>73</v>
      </c>
      <c r="AI811" s="42" t="s">
        <v>73</v>
      </c>
      <c r="AJ811" s="42" t="s">
        <v>73</v>
      </c>
      <c r="AK811" s="31" t="s">
        <v>892</v>
      </c>
      <c r="AL811" s="31" t="s">
        <v>892</v>
      </c>
      <c r="AM811" s="47">
        <v>1</v>
      </c>
      <c r="AN811" s="47">
        <v>1</v>
      </c>
      <c r="AO811" s="47">
        <v>2</v>
      </c>
      <c r="AP811" s="47">
        <v>88</v>
      </c>
      <c r="AQ811" s="47"/>
      <c r="AR811" s="47"/>
      <c r="AS811" s="47">
        <v>1</v>
      </c>
      <c r="AT811" s="49">
        <v>1</v>
      </c>
      <c r="AU811" s="49">
        <v>1</v>
      </c>
      <c r="AV811" s="47"/>
      <c r="AW811" s="49">
        <v>1</v>
      </c>
      <c r="AX811" s="49"/>
      <c r="AY811" s="44">
        <f t="shared" si="93"/>
        <v>25</v>
      </c>
      <c r="AZ811" s="47"/>
      <c r="BA811" s="47"/>
      <c r="BB811" s="47"/>
      <c r="BC811" s="48"/>
      <c r="BD811" s="50"/>
      <c r="BE811" s="50"/>
      <c r="BF811" s="50"/>
      <c r="BG811" s="51"/>
      <c r="BH811" s="51">
        <f t="shared" si="95"/>
        <v>1</v>
      </c>
      <c r="BI811" s="51">
        <v>3</v>
      </c>
      <c r="BJ811" s="52"/>
      <c r="BK811" s="52"/>
      <c r="BL811" s="53"/>
      <c r="BM811" s="47" t="e">
        <f>COUNTIFS(A$2:$AC811,#REF!,M$2:$AL811,M811)</f>
        <v>#VALUE!</v>
      </c>
      <c r="BN811" s="47">
        <v>0</v>
      </c>
      <c r="BO811" s="54">
        <v>25</v>
      </c>
      <c r="BP811" s="54">
        <v>0</v>
      </c>
      <c r="BQ811" s="47">
        <v>25</v>
      </c>
      <c r="BR811" s="49">
        <v>1</v>
      </c>
      <c r="BS811" s="49">
        <v>1</v>
      </c>
      <c r="BT811" s="44">
        <f t="shared" si="94"/>
        <v>76</v>
      </c>
      <c r="BW811" s="40" t="s">
        <v>67</v>
      </c>
      <c r="BY811" s="55"/>
      <c r="BZ811" s="1" t="s">
        <v>22427</v>
      </c>
    </row>
    <row r="812" spans="1:78" ht="15" customHeight="1">
      <c r="A812" s="25" t="s">
        <v>3224</v>
      </c>
      <c r="B812" s="42" t="s">
        <v>5315</v>
      </c>
      <c r="D812" s="263">
        <v>0</v>
      </c>
      <c r="E812" s="42" t="s">
        <v>76</v>
      </c>
      <c r="F812" s="42" t="s">
        <v>77</v>
      </c>
      <c r="G812" s="264"/>
      <c r="H812" s="264"/>
      <c r="I812" s="42" t="s">
        <v>2313</v>
      </c>
      <c r="J812" s="43" t="s">
        <v>774</v>
      </c>
      <c r="M812" s="44" t="s">
        <v>98</v>
      </c>
      <c r="N812" s="45" t="s">
        <v>996</v>
      </c>
      <c r="O812" s="42" t="s">
        <v>71</v>
      </c>
      <c r="P812" s="42" t="s">
        <v>122</v>
      </c>
      <c r="Q812" s="42" t="s">
        <v>73</v>
      </c>
      <c r="R812" s="42" t="s">
        <v>73</v>
      </c>
      <c r="S812" s="42" t="s">
        <v>5316</v>
      </c>
      <c r="T812" s="42" t="s">
        <v>73</v>
      </c>
      <c r="U812" s="42" t="s">
        <v>5317</v>
      </c>
      <c r="V812" s="42" t="s">
        <v>73</v>
      </c>
      <c r="W812" s="42" t="s">
        <v>73</v>
      </c>
      <c r="X812" s="98">
        <v>40410</v>
      </c>
      <c r="Y812" s="98">
        <v>40430</v>
      </c>
      <c r="Z812" s="44">
        <f t="shared" si="91"/>
        <v>2010</v>
      </c>
      <c r="AA812" s="44">
        <f t="shared" si="92"/>
        <v>8</v>
      </c>
      <c r="AB812" s="44">
        <v>0</v>
      </c>
      <c r="AC812" s="42" t="s">
        <v>5318</v>
      </c>
      <c r="AD812" s="42" t="s">
        <v>5319</v>
      </c>
      <c r="AE812" s="42" t="s">
        <v>73</v>
      </c>
      <c r="AF812" s="42" t="s">
        <v>73</v>
      </c>
      <c r="AG812" s="42" t="s">
        <v>73</v>
      </c>
      <c r="AH812" s="42" t="s">
        <v>73</v>
      </c>
      <c r="AI812" s="42" t="s">
        <v>5320</v>
      </c>
      <c r="AJ812" s="42" t="s">
        <v>73</v>
      </c>
      <c r="AK812" s="31" t="s">
        <v>892</v>
      </c>
      <c r="AL812" s="31" t="s">
        <v>892</v>
      </c>
      <c r="AM812" s="47">
        <v>1</v>
      </c>
      <c r="AN812" s="47">
        <v>1</v>
      </c>
      <c r="AO812" s="47">
        <v>2</v>
      </c>
      <c r="AP812" s="47">
        <v>88</v>
      </c>
      <c r="AQ812" s="47"/>
      <c r="AR812" s="47"/>
      <c r="AS812" s="47">
        <v>1</v>
      </c>
      <c r="AT812" s="49">
        <v>1</v>
      </c>
      <c r="AU812" s="49">
        <v>1</v>
      </c>
      <c r="AV812" s="47"/>
      <c r="AW812" s="49">
        <v>1</v>
      </c>
      <c r="AX812" s="49"/>
      <c r="AY812" s="44">
        <f t="shared" si="93"/>
        <v>21</v>
      </c>
      <c r="AZ812" s="47"/>
      <c r="BA812" s="47"/>
      <c r="BB812" s="47"/>
      <c r="BC812" s="48"/>
      <c r="BD812" s="50"/>
      <c r="BE812" s="50"/>
      <c r="BF812" s="50"/>
      <c r="BG812" s="51"/>
      <c r="BH812" s="51">
        <f t="shared" si="95"/>
        <v>1</v>
      </c>
      <c r="BI812" s="51">
        <v>3</v>
      </c>
      <c r="BJ812" s="52"/>
      <c r="BK812" s="52"/>
      <c r="BL812" s="53"/>
      <c r="BM812" s="47" t="e">
        <f>COUNTIFS(A$2:$AC812,#REF!,M$2:$AL812,M812)</f>
        <v>#VALUE!</v>
      </c>
      <c r="BN812" s="47">
        <v>0</v>
      </c>
      <c r="BO812" s="54">
        <v>21</v>
      </c>
      <c r="BP812" s="54">
        <v>0</v>
      </c>
      <c r="BQ812" s="47">
        <v>21</v>
      </c>
      <c r="BR812" s="49">
        <v>1</v>
      </c>
      <c r="BS812" s="49">
        <v>1</v>
      </c>
      <c r="BT812" s="44">
        <f t="shared" si="94"/>
        <v>142</v>
      </c>
      <c r="BW812" s="40" t="s">
        <v>67</v>
      </c>
      <c r="BY812" s="55"/>
      <c r="BZ812" s="1" t="s">
        <v>22427</v>
      </c>
    </row>
    <row r="813" spans="1:78" ht="15" customHeight="1">
      <c r="A813" s="25" t="s">
        <v>3224</v>
      </c>
      <c r="B813" s="42" t="s">
        <v>5321</v>
      </c>
      <c r="D813" s="263">
        <v>0</v>
      </c>
      <c r="E813" s="42" t="s">
        <v>76</v>
      </c>
      <c r="F813" s="42" t="s">
        <v>77</v>
      </c>
      <c r="G813" s="264"/>
      <c r="H813" s="264"/>
      <c r="I813" s="42" t="s">
        <v>2313</v>
      </c>
      <c r="J813" s="43" t="s">
        <v>774</v>
      </c>
      <c r="M813" s="44" t="s">
        <v>98</v>
      </c>
      <c r="N813" s="45" t="s">
        <v>996</v>
      </c>
      <c r="O813" s="42" t="s">
        <v>93</v>
      </c>
      <c r="P813" s="42" t="s">
        <v>103</v>
      </c>
      <c r="Q813" s="42" t="s">
        <v>73</v>
      </c>
      <c r="R813" s="42" t="s">
        <v>73</v>
      </c>
      <c r="S813" s="42" t="s">
        <v>5322</v>
      </c>
      <c r="T813" s="42" t="s">
        <v>73</v>
      </c>
      <c r="U813" s="42" t="s">
        <v>5323</v>
      </c>
      <c r="V813" s="42" t="s">
        <v>73</v>
      </c>
      <c r="W813" s="42" t="s">
        <v>73</v>
      </c>
      <c r="X813" s="98">
        <v>40451</v>
      </c>
      <c r="Y813" s="98">
        <v>40463</v>
      </c>
      <c r="Z813" s="44">
        <f t="shared" si="91"/>
        <v>2010</v>
      </c>
      <c r="AA813" s="44">
        <f t="shared" si="92"/>
        <v>9</v>
      </c>
      <c r="AB813" s="44">
        <v>0</v>
      </c>
      <c r="AC813" s="42" t="s">
        <v>73</v>
      </c>
      <c r="AD813" s="42" t="s">
        <v>73</v>
      </c>
      <c r="AE813" s="42" t="s">
        <v>73</v>
      </c>
      <c r="AF813" s="42" t="s">
        <v>73</v>
      </c>
      <c r="AG813" s="42" t="s">
        <v>73</v>
      </c>
      <c r="AH813" s="42" t="s">
        <v>73</v>
      </c>
      <c r="AI813" s="42" t="s">
        <v>73</v>
      </c>
      <c r="AJ813" s="42" t="s">
        <v>73</v>
      </c>
      <c r="AK813" s="31" t="s">
        <v>892</v>
      </c>
      <c r="AL813" s="31" t="s">
        <v>892</v>
      </c>
      <c r="AM813" s="47">
        <v>1</v>
      </c>
      <c r="AN813" s="47">
        <v>1</v>
      </c>
      <c r="AO813" s="47">
        <v>2</v>
      </c>
      <c r="AP813" s="47">
        <v>88</v>
      </c>
      <c r="AQ813" s="47"/>
      <c r="AR813" s="47"/>
      <c r="AS813" s="47">
        <v>1</v>
      </c>
      <c r="AT813" s="49">
        <v>1</v>
      </c>
      <c r="AU813" s="49">
        <v>1</v>
      </c>
      <c r="AV813" s="47"/>
      <c r="AW813" s="49">
        <v>1</v>
      </c>
      <c r="AX813" s="49"/>
      <c r="AY813" s="44">
        <f t="shared" si="93"/>
        <v>13</v>
      </c>
      <c r="AZ813" s="47"/>
      <c r="BA813" s="47"/>
      <c r="BB813" s="47"/>
      <c r="BC813" s="48"/>
      <c r="BD813" s="50"/>
      <c r="BE813" s="50"/>
      <c r="BF813" s="50"/>
      <c r="BG813" s="51"/>
      <c r="BH813" s="51">
        <f t="shared" si="95"/>
        <v>1</v>
      </c>
      <c r="BI813" s="51">
        <v>3</v>
      </c>
      <c r="BJ813" s="52"/>
      <c r="BK813" s="52"/>
      <c r="BL813" s="53"/>
      <c r="BM813" s="47" t="e">
        <f>COUNTIFS(A$2:$AC813,#REF!,M$2:$AL813,M813)</f>
        <v>#VALUE!</v>
      </c>
      <c r="BN813" s="47">
        <v>0</v>
      </c>
      <c r="BO813" s="54">
        <v>13</v>
      </c>
      <c r="BP813" s="54">
        <v>0</v>
      </c>
      <c r="BQ813" s="47">
        <v>13</v>
      </c>
      <c r="BR813" s="49">
        <v>1</v>
      </c>
      <c r="BS813" s="49">
        <v>1</v>
      </c>
      <c r="BT813" s="44">
        <f t="shared" si="94"/>
        <v>183</v>
      </c>
      <c r="BW813" s="40" t="s">
        <v>67</v>
      </c>
      <c r="BY813" s="55"/>
      <c r="BZ813" s="1" t="s">
        <v>22427</v>
      </c>
    </row>
    <row r="814" spans="1:78" ht="15" customHeight="1">
      <c r="A814" s="25" t="s">
        <v>3224</v>
      </c>
      <c r="B814" s="42" t="s">
        <v>5324</v>
      </c>
      <c r="D814" s="263">
        <v>0</v>
      </c>
      <c r="E814" s="42" t="s">
        <v>76</v>
      </c>
      <c r="F814" s="42" t="s">
        <v>77</v>
      </c>
      <c r="G814" s="264"/>
      <c r="H814" s="264"/>
      <c r="I814" s="42" t="s">
        <v>2313</v>
      </c>
      <c r="J814" s="43" t="s">
        <v>774</v>
      </c>
      <c r="M814" s="44" t="s">
        <v>98</v>
      </c>
      <c r="N814" s="45" t="s">
        <v>996</v>
      </c>
      <c r="O814" s="42" t="s">
        <v>146</v>
      </c>
      <c r="P814" s="42" t="s">
        <v>147</v>
      </c>
      <c r="Q814" s="42" t="s">
        <v>73</v>
      </c>
      <c r="R814" s="42" t="s">
        <v>73</v>
      </c>
      <c r="S814" s="42" t="s">
        <v>5325</v>
      </c>
      <c r="T814" s="42" t="s">
        <v>5326</v>
      </c>
      <c r="U814" s="42" t="s">
        <v>5326</v>
      </c>
      <c r="V814" s="42" t="s">
        <v>73</v>
      </c>
      <c r="W814" s="42" t="s">
        <v>73</v>
      </c>
      <c r="X814" s="98">
        <v>40490</v>
      </c>
      <c r="Y814" s="98">
        <v>40496</v>
      </c>
      <c r="Z814" s="44">
        <f t="shared" si="91"/>
        <v>2010</v>
      </c>
      <c r="AA814" s="44">
        <f t="shared" si="92"/>
        <v>11</v>
      </c>
      <c r="AB814" s="44">
        <v>0</v>
      </c>
      <c r="AC814" s="42" t="s">
        <v>73</v>
      </c>
      <c r="AD814" s="42" t="s">
        <v>73</v>
      </c>
      <c r="AE814" s="42" t="s">
        <v>73</v>
      </c>
      <c r="AF814" s="42" t="s">
        <v>73</v>
      </c>
      <c r="AG814" s="42" t="s">
        <v>73</v>
      </c>
      <c r="AH814" s="42" t="s">
        <v>73</v>
      </c>
      <c r="AI814" s="42" t="s">
        <v>73</v>
      </c>
      <c r="AJ814" s="42" t="s">
        <v>73</v>
      </c>
      <c r="AK814" s="31" t="s">
        <v>892</v>
      </c>
      <c r="AL814" s="31" t="s">
        <v>892</v>
      </c>
      <c r="AM814" s="47">
        <v>1</v>
      </c>
      <c r="AN814" s="47">
        <v>1</v>
      </c>
      <c r="AO814" s="47">
        <v>2</v>
      </c>
      <c r="AP814" s="47">
        <v>88</v>
      </c>
      <c r="AQ814" s="47"/>
      <c r="AR814" s="47"/>
      <c r="AS814" s="47">
        <v>0</v>
      </c>
      <c r="AT814" s="49">
        <v>1</v>
      </c>
      <c r="AU814" s="49">
        <v>1</v>
      </c>
      <c r="AV814" s="47"/>
      <c r="AW814" s="49">
        <v>1</v>
      </c>
      <c r="AX814" s="49"/>
      <c r="AY814" s="44">
        <f t="shared" si="93"/>
        <v>7</v>
      </c>
      <c r="AZ814" s="47"/>
      <c r="BA814" s="47"/>
      <c r="BB814" s="47"/>
      <c r="BC814" s="48"/>
      <c r="BD814" s="50"/>
      <c r="BE814" s="50"/>
      <c r="BF814" s="50"/>
      <c r="BG814" s="51"/>
      <c r="BH814" s="51">
        <f t="shared" si="95"/>
        <v>1</v>
      </c>
      <c r="BI814" s="51">
        <v>6</v>
      </c>
      <c r="BJ814" s="52"/>
      <c r="BK814" s="52"/>
      <c r="BL814" s="53"/>
      <c r="BM814" s="47" t="e">
        <f>COUNTIFS(A$2:$AC814,#REF!,M$2:$AL814,M814)</f>
        <v>#VALUE!</v>
      </c>
      <c r="BN814" s="47">
        <v>0</v>
      </c>
      <c r="BO814" s="54">
        <v>7</v>
      </c>
      <c r="BP814" s="54">
        <v>0</v>
      </c>
      <c r="BQ814" s="47">
        <v>7</v>
      </c>
      <c r="BR814" s="49">
        <v>1</v>
      </c>
      <c r="BS814" s="49">
        <v>1</v>
      </c>
      <c r="BT814" s="44">
        <f t="shared" si="94"/>
        <v>222</v>
      </c>
      <c r="BW814" s="40" t="s">
        <v>67</v>
      </c>
      <c r="BY814" s="55"/>
      <c r="BZ814" s="1" t="s">
        <v>22427</v>
      </c>
    </row>
    <row r="815" spans="1:78" ht="15" customHeight="1">
      <c r="A815" s="25" t="s">
        <v>3224</v>
      </c>
      <c r="B815" s="42" t="s">
        <v>5327</v>
      </c>
      <c r="D815" s="263">
        <v>0</v>
      </c>
      <c r="E815" s="42" t="s">
        <v>76</v>
      </c>
      <c r="F815" s="42" t="s">
        <v>77</v>
      </c>
      <c r="G815" s="264"/>
      <c r="H815" s="264"/>
      <c r="I815" s="42" t="s">
        <v>2313</v>
      </c>
      <c r="J815" s="43" t="s">
        <v>995</v>
      </c>
      <c r="M815" s="44" t="s">
        <v>98</v>
      </c>
      <c r="N815" s="45" t="s">
        <v>996</v>
      </c>
      <c r="O815" s="42" t="s">
        <v>93</v>
      </c>
      <c r="P815" s="42" t="s">
        <v>103</v>
      </c>
      <c r="Q815" s="42" t="s">
        <v>73</v>
      </c>
      <c r="R815" s="42" t="s">
        <v>73</v>
      </c>
      <c r="S815" s="42" t="s">
        <v>5328</v>
      </c>
      <c r="T815" s="42" t="s">
        <v>5329</v>
      </c>
      <c r="U815" s="42" t="s">
        <v>5329</v>
      </c>
      <c r="V815" s="42" t="s">
        <v>73</v>
      </c>
      <c r="W815" s="42" t="s">
        <v>73</v>
      </c>
      <c r="X815" s="98">
        <v>40498</v>
      </c>
      <c r="Y815" s="98">
        <v>40509</v>
      </c>
      <c r="Z815" s="44">
        <f t="shared" si="91"/>
        <v>2010</v>
      </c>
      <c r="AA815" s="44">
        <f t="shared" si="92"/>
        <v>11</v>
      </c>
      <c r="AB815" s="44">
        <v>0</v>
      </c>
      <c r="AC815" s="42" t="s">
        <v>73</v>
      </c>
      <c r="AD815" s="42" t="s">
        <v>73</v>
      </c>
      <c r="AE815" s="42" t="s">
        <v>73</v>
      </c>
      <c r="AF815" s="42" t="s">
        <v>73</v>
      </c>
      <c r="AG815" s="42" t="s">
        <v>73</v>
      </c>
      <c r="AH815" s="42" t="s">
        <v>73</v>
      </c>
      <c r="AI815" s="42" t="s">
        <v>5330</v>
      </c>
      <c r="AJ815" s="42" t="s">
        <v>5331</v>
      </c>
      <c r="AK815" s="31" t="s">
        <v>892</v>
      </c>
      <c r="AL815" s="31" t="s">
        <v>892</v>
      </c>
      <c r="AM815" s="47">
        <v>1</v>
      </c>
      <c r="AN815" s="47">
        <v>1</v>
      </c>
      <c r="AO815" s="47">
        <v>2</v>
      </c>
      <c r="AP815" s="47">
        <v>88</v>
      </c>
      <c r="AQ815" s="47"/>
      <c r="AR815" s="47"/>
      <c r="AS815" s="47">
        <v>1</v>
      </c>
      <c r="AT815" s="49">
        <v>1</v>
      </c>
      <c r="AU815" s="49">
        <v>1</v>
      </c>
      <c r="AV815" s="47"/>
      <c r="AW815" s="49">
        <v>1</v>
      </c>
      <c r="AX815" s="49"/>
      <c r="AY815" s="44">
        <f t="shared" si="93"/>
        <v>12</v>
      </c>
      <c r="AZ815" s="47"/>
      <c r="BA815" s="47"/>
      <c r="BB815" s="47"/>
      <c r="BC815" s="48"/>
      <c r="BD815" s="50"/>
      <c r="BE815" s="50"/>
      <c r="BF815" s="50"/>
      <c r="BG815" s="51"/>
      <c r="BH815" s="51">
        <f t="shared" si="95"/>
        <v>1</v>
      </c>
      <c r="BI815" s="51">
        <v>7</v>
      </c>
      <c r="BJ815" s="52"/>
      <c r="BK815" s="52"/>
      <c r="BL815" s="53"/>
      <c r="BM815" s="47" t="e">
        <f>COUNTIFS(A$2:$AC815,#REF!,M$2:$AL815,M815)</f>
        <v>#VALUE!</v>
      </c>
      <c r="BN815" s="47">
        <v>0</v>
      </c>
      <c r="BO815" s="54">
        <v>12</v>
      </c>
      <c r="BP815" s="54">
        <v>0</v>
      </c>
      <c r="BQ815" s="47">
        <v>12</v>
      </c>
      <c r="BR815" s="49">
        <v>1</v>
      </c>
      <c r="BS815" s="49">
        <v>1</v>
      </c>
      <c r="BT815" s="44">
        <f t="shared" si="94"/>
        <v>230</v>
      </c>
      <c r="BW815" s="40" t="s">
        <v>67</v>
      </c>
      <c r="BY815" s="55"/>
      <c r="BZ815" s="1" t="s">
        <v>22427</v>
      </c>
    </row>
    <row r="816" spans="1:78" ht="15" customHeight="1">
      <c r="A816" s="25" t="s">
        <v>3224</v>
      </c>
      <c r="B816" s="42" t="s">
        <v>5332</v>
      </c>
      <c r="D816" s="263">
        <v>0</v>
      </c>
      <c r="E816" s="42" t="s">
        <v>76</v>
      </c>
      <c r="F816" s="42" t="s">
        <v>77</v>
      </c>
      <c r="G816" s="264"/>
      <c r="H816" s="264"/>
      <c r="I816" s="42" t="s">
        <v>2313</v>
      </c>
      <c r="J816" s="43" t="s">
        <v>774</v>
      </c>
      <c r="M816" s="44" t="s">
        <v>98</v>
      </c>
      <c r="N816" s="45" t="s">
        <v>996</v>
      </c>
      <c r="O816" s="42" t="s">
        <v>93</v>
      </c>
      <c r="P816" s="42" t="s">
        <v>103</v>
      </c>
      <c r="Q816" s="42" t="s">
        <v>73</v>
      </c>
      <c r="R816" s="42" t="s">
        <v>73</v>
      </c>
      <c r="S816" s="42" t="s">
        <v>5333</v>
      </c>
      <c r="T816" s="42" t="s">
        <v>5334</v>
      </c>
      <c r="U816" s="42" t="s">
        <v>5334</v>
      </c>
      <c r="V816" s="42" t="s">
        <v>73</v>
      </c>
      <c r="W816" s="42" t="s">
        <v>73</v>
      </c>
      <c r="X816" s="98">
        <v>40530</v>
      </c>
      <c r="Y816" s="98">
        <v>40545</v>
      </c>
      <c r="Z816" s="44">
        <f t="shared" si="91"/>
        <v>2010</v>
      </c>
      <c r="AA816" s="44">
        <f t="shared" si="92"/>
        <v>12</v>
      </c>
      <c r="AB816" s="44">
        <v>0</v>
      </c>
      <c r="AC816" s="42" t="s">
        <v>73</v>
      </c>
      <c r="AD816" s="42" t="s">
        <v>73</v>
      </c>
      <c r="AE816" s="42" t="s">
        <v>73</v>
      </c>
      <c r="AF816" s="42" t="s">
        <v>73</v>
      </c>
      <c r="AG816" s="42" t="s">
        <v>73</v>
      </c>
      <c r="AH816" s="42" t="s">
        <v>73</v>
      </c>
      <c r="AI816" s="42" t="s">
        <v>73</v>
      </c>
      <c r="AJ816" s="42" t="s">
        <v>73</v>
      </c>
      <c r="AK816" s="31" t="s">
        <v>892</v>
      </c>
      <c r="AL816" s="31" t="s">
        <v>892</v>
      </c>
      <c r="AM816" s="47">
        <v>1</v>
      </c>
      <c r="AN816" s="47">
        <v>1</v>
      </c>
      <c r="AO816" s="47">
        <v>2</v>
      </c>
      <c r="AP816" s="47">
        <v>88</v>
      </c>
      <c r="AQ816" s="47"/>
      <c r="AR816" s="47"/>
      <c r="AS816" s="47">
        <v>1</v>
      </c>
      <c r="AT816" s="49">
        <v>1</v>
      </c>
      <c r="AU816" s="49">
        <v>1</v>
      </c>
      <c r="AV816" s="47"/>
      <c r="AW816" s="49">
        <v>1</v>
      </c>
      <c r="AX816" s="49"/>
      <c r="AY816" s="44">
        <f t="shared" si="93"/>
        <v>16</v>
      </c>
      <c r="AZ816" s="47"/>
      <c r="BA816" s="47"/>
      <c r="BB816" s="47"/>
      <c r="BC816" s="48"/>
      <c r="BD816" s="50"/>
      <c r="BE816" s="50"/>
      <c r="BF816" s="50"/>
      <c r="BG816" s="51"/>
      <c r="BH816" s="51">
        <f t="shared" si="95"/>
        <v>1</v>
      </c>
      <c r="BI816" s="51">
        <v>5</v>
      </c>
      <c r="BJ816" s="52"/>
      <c r="BK816" s="52"/>
      <c r="BL816" s="53"/>
      <c r="BM816" s="47" t="e">
        <f>COUNTIFS(A$2:$AC816,#REF!,M$2:$AL816,M816)</f>
        <v>#VALUE!</v>
      </c>
      <c r="BN816" s="47">
        <v>0</v>
      </c>
      <c r="BO816" s="54">
        <v>16</v>
      </c>
      <c r="BP816" s="54">
        <v>0</v>
      </c>
      <c r="BQ816" s="47">
        <v>16</v>
      </c>
      <c r="BR816" s="49">
        <v>1</v>
      </c>
      <c r="BS816" s="49">
        <v>1</v>
      </c>
      <c r="BT816" s="44">
        <f t="shared" si="94"/>
        <v>262</v>
      </c>
      <c r="BW816" s="40" t="s">
        <v>67</v>
      </c>
      <c r="BY816" s="55"/>
      <c r="BZ816" s="1" t="s">
        <v>22427</v>
      </c>
    </row>
    <row r="817" spans="1:78" ht="15" customHeight="1">
      <c r="A817" s="25" t="s">
        <v>3224</v>
      </c>
      <c r="B817" s="42" t="s">
        <v>5335</v>
      </c>
      <c r="D817" s="263">
        <v>0</v>
      </c>
      <c r="E817" s="42" t="s">
        <v>76</v>
      </c>
      <c r="F817" s="42" t="s">
        <v>77</v>
      </c>
      <c r="G817" s="264"/>
      <c r="H817" s="264"/>
      <c r="I817" s="42" t="s">
        <v>5336</v>
      </c>
      <c r="J817" s="43" t="s">
        <v>5337</v>
      </c>
      <c r="M817" s="44" t="s">
        <v>98</v>
      </c>
      <c r="N817" s="45" t="s">
        <v>5338</v>
      </c>
      <c r="O817" s="42" t="s">
        <v>100</v>
      </c>
      <c r="P817" s="42" t="s">
        <v>101</v>
      </c>
      <c r="Q817" s="42" t="s">
        <v>73</v>
      </c>
      <c r="R817" s="42" t="s">
        <v>73</v>
      </c>
      <c r="S817" s="42" t="s">
        <v>5339</v>
      </c>
      <c r="T817" s="42" t="s">
        <v>5340</v>
      </c>
      <c r="U817" s="42" t="s">
        <v>5340</v>
      </c>
      <c r="V817" s="42" t="s">
        <v>73</v>
      </c>
      <c r="W817" s="42" t="s">
        <v>73</v>
      </c>
      <c r="X817" s="98">
        <v>40516</v>
      </c>
      <c r="Y817" s="98">
        <v>40571</v>
      </c>
      <c r="Z817" s="44">
        <f t="shared" ref="Z817:Z880" si="96">YEAR(X817)</f>
        <v>2010</v>
      </c>
      <c r="AA817" s="44">
        <f t="shared" ref="AA817:AA880" si="97">MONTH(X817)</f>
        <v>12</v>
      </c>
      <c r="AB817" s="44">
        <v>0</v>
      </c>
      <c r="AC817" s="42" t="s">
        <v>940</v>
      </c>
      <c r="AD817" s="42" t="s">
        <v>5341</v>
      </c>
      <c r="AE817" s="42" t="s">
        <v>73</v>
      </c>
      <c r="AF817" s="42" t="s">
        <v>73</v>
      </c>
      <c r="AG817" s="42" t="s">
        <v>5342</v>
      </c>
      <c r="AH817" s="42" t="s">
        <v>5343</v>
      </c>
      <c r="AI817" s="42" t="s">
        <v>5344</v>
      </c>
      <c r="AJ817" s="42" t="s">
        <v>1058</v>
      </c>
      <c r="AK817" s="31" t="s">
        <v>892</v>
      </c>
      <c r="AL817" s="31" t="s">
        <v>892</v>
      </c>
      <c r="AM817" s="47">
        <v>1</v>
      </c>
      <c r="AN817" s="47">
        <v>1</v>
      </c>
      <c r="AO817" s="47">
        <v>2</v>
      </c>
      <c r="AP817" s="47">
        <v>88</v>
      </c>
      <c r="AQ817" s="47"/>
      <c r="AR817" s="47"/>
      <c r="AS817" s="47">
        <v>0</v>
      </c>
      <c r="AT817" s="49">
        <v>1</v>
      </c>
      <c r="AU817" s="49">
        <v>1</v>
      </c>
      <c r="AV817" s="47"/>
      <c r="AW817" s="49">
        <v>1</v>
      </c>
      <c r="AX817" s="49"/>
      <c r="AY817" s="44">
        <f t="shared" si="93"/>
        <v>56</v>
      </c>
      <c r="AZ817" s="47"/>
      <c r="BA817" s="47"/>
      <c r="BB817" s="47"/>
      <c r="BC817" s="48"/>
      <c r="BD817" s="50"/>
      <c r="BE817" s="50"/>
      <c r="BF817" s="50"/>
      <c r="BG817" s="51"/>
      <c r="BH817" s="51">
        <f t="shared" si="95"/>
        <v>1</v>
      </c>
      <c r="BI817" s="51">
        <v>2</v>
      </c>
      <c r="BJ817" s="52"/>
      <c r="BK817" s="52"/>
      <c r="BL817" s="53"/>
      <c r="BM817" s="47" t="e">
        <f>COUNTIFS(A$2:$AC817,#REF!,M$2:$AL817,M817)</f>
        <v>#VALUE!</v>
      </c>
      <c r="BN817" s="47">
        <v>1</v>
      </c>
      <c r="BO817" s="54">
        <v>56</v>
      </c>
      <c r="BP817" s="54">
        <v>0</v>
      </c>
      <c r="BQ817" s="47">
        <v>56</v>
      </c>
      <c r="BR817" s="49">
        <v>1</v>
      </c>
      <c r="BS817" s="49">
        <v>1</v>
      </c>
      <c r="BT817" s="44">
        <f t="shared" si="94"/>
        <v>248</v>
      </c>
      <c r="BW817" s="40" t="s">
        <v>67</v>
      </c>
      <c r="BY817" s="55"/>
      <c r="BZ817" s="1" t="s">
        <v>22427</v>
      </c>
    </row>
    <row r="818" spans="1:78" ht="15" customHeight="1">
      <c r="A818" s="25" t="s">
        <v>3224</v>
      </c>
      <c r="B818" s="42" t="s">
        <v>5345</v>
      </c>
      <c r="D818" s="263">
        <v>0</v>
      </c>
      <c r="E818" s="42" t="s">
        <v>76</v>
      </c>
      <c r="F818" s="42" t="s">
        <v>77</v>
      </c>
      <c r="G818" s="264"/>
      <c r="H818" s="264"/>
      <c r="I818" s="42" t="s">
        <v>5346</v>
      </c>
      <c r="J818" s="43" t="s">
        <v>5347</v>
      </c>
      <c r="M818" s="44" t="s">
        <v>98</v>
      </c>
      <c r="N818" s="45" t="s">
        <v>285</v>
      </c>
      <c r="O818" s="42" t="s">
        <v>81</v>
      </c>
      <c r="P818" s="42" t="s">
        <v>82</v>
      </c>
      <c r="Q818" s="42" t="s">
        <v>73</v>
      </c>
      <c r="R818" s="42" t="s">
        <v>73</v>
      </c>
      <c r="S818" s="42" t="s">
        <v>5348</v>
      </c>
      <c r="T818" s="42" t="s">
        <v>5349</v>
      </c>
      <c r="U818" s="42" t="s">
        <v>5349</v>
      </c>
      <c r="V818" s="42" t="s">
        <v>73</v>
      </c>
      <c r="W818" s="42" t="s">
        <v>73</v>
      </c>
      <c r="X818" s="98">
        <v>40437</v>
      </c>
      <c r="Y818" s="98">
        <v>40463</v>
      </c>
      <c r="Z818" s="44">
        <f t="shared" si="96"/>
        <v>2010</v>
      </c>
      <c r="AA818" s="44">
        <f t="shared" si="97"/>
        <v>9</v>
      </c>
      <c r="AB818" s="44">
        <v>0</v>
      </c>
      <c r="AC818" s="42" t="s">
        <v>73</v>
      </c>
      <c r="AD818" s="42" t="s">
        <v>73</v>
      </c>
      <c r="AE818" s="42" t="s">
        <v>73</v>
      </c>
      <c r="AF818" s="42" t="s">
        <v>73</v>
      </c>
      <c r="AG818" s="42" t="s">
        <v>5350</v>
      </c>
      <c r="AH818" s="42" t="s">
        <v>5351</v>
      </c>
      <c r="AI818" s="42" t="s">
        <v>5352</v>
      </c>
      <c r="AJ818" s="42" t="s">
        <v>4423</v>
      </c>
      <c r="AK818" s="31" t="s">
        <v>892</v>
      </c>
      <c r="AL818" s="31" t="s">
        <v>892</v>
      </c>
      <c r="AM818" s="47">
        <v>1</v>
      </c>
      <c r="AN818" s="47">
        <v>1</v>
      </c>
      <c r="AO818" s="47">
        <v>2</v>
      </c>
      <c r="AP818" s="47">
        <v>88</v>
      </c>
      <c r="AQ818" s="47"/>
      <c r="AR818" s="47"/>
      <c r="AS818" s="47">
        <v>0</v>
      </c>
      <c r="AT818" s="49">
        <v>1</v>
      </c>
      <c r="AU818" s="49">
        <v>1</v>
      </c>
      <c r="AV818" s="47"/>
      <c r="AW818" s="49">
        <v>1</v>
      </c>
      <c r="AX818" s="49"/>
      <c r="AY818" s="44">
        <f t="shared" si="93"/>
        <v>27</v>
      </c>
      <c r="AZ818" s="47"/>
      <c r="BA818" s="47"/>
      <c r="BB818" s="47"/>
      <c r="BC818" s="48"/>
      <c r="BD818" s="50"/>
      <c r="BE818" s="50"/>
      <c r="BF818" s="50"/>
      <c r="BG818" s="51"/>
      <c r="BH818" s="51">
        <f t="shared" si="95"/>
        <v>1</v>
      </c>
      <c r="BI818" s="51">
        <v>6</v>
      </c>
      <c r="BJ818" s="52"/>
      <c r="BK818" s="52"/>
      <c r="BL818" s="53"/>
      <c r="BM818" s="47" t="e">
        <f>COUNTIFS(A$2:$AC818,#REF!,M$2:$AL818,M818)</f>
        <v>#VALUE!</v>
      </c>
      <c r="BN818" s="47">
        <v>0</v>
      </c>
      <c r="BO818" s="54">
        <v>27</v>
      </c>
      <c r="BP818" s="54">
        <v>0</v>
      </c>
      <c r="BQ818" s="47">
        <v>27</v>
      </c>
      <c r="BR818" s="49">
        <v>1</v>
      </c>
      <c r="BS818" s="49">
        <v>1</v>
      </c>
      <c r="BT818" s="44">
        <f t="shared" si="94"/>
        <v>169</v>
      </c>
      <c r="BW818" s="40" t="s">
        <v>67</v>
      </c>
      <c r="BY818" s="55"/>
      <c r="BZ818" s="1" t="s">
        <v>22427</v>
      </c>
    </row>
    <row r="819" spans="1:78" ht="15" customHeight="1">
      <c r="A819" s="25" t="s">
        <v>3224</v>
      </c>
      <c r="B819" s="42" t="s">
        <v>5353</v>
      </c>
      <c r="D819" s="263">
        <v>0</v>
      </c>
      <c r="E819" s="42" t="s">
        <v>76</v>
      </c>
      <c r="F819" s="42" t="s">
        <v>77</v>
      </c>
      <c r="G819" s="264"/>
      <c r="H819" s="264"/>
      <c r="I819" s="42" t="s">
        <v>5354</v>
      </c>
      <c r="J819" s="43" t="s">
        <v>5355</v>
      </c>
      <c r="M819" s="44" t="s">
        <v>91</v>
      </c>
      <c r="N819" s="45" t="s">
        <v>5356</v>
      </c>
      <c r="O819" s="42" t="s">
        <v>81</v>
      </c>
      <c r="P819" s="42" t="s">
        <v>82</v>
      </c>
      <c r="Q819" s="42" t="s">
        <v>73</v>
      </c>
      <c r="R819" s="42" t="s">
        <v>73</v>
      </c>
      <c r="S819" s="42" t="s">
        <v>5357</v>
      </c>
      <c r="T819" s="42" t="s">
        <v>73</v>
      </c>
      <c r="U819" s="42" t="s">
        <v>5358</v>
      </c>
      <c r="V819" s="42" t="s">
        <v>73</v>
      </c>
      <c r="W819" s="42" t="s">
        <v>73</v>
      </c>
      <c r="X819" s="98">
        <v>40269</v>
      </c>
      <c r="Y819" s="98">
        <v>40269</v>
      </c>
      <c r="Z819" s="44">
        <f t="shared" si="96"/>
        <v>2010</v>
      </c>
      <c r="AA819" s="44">
        <f t="shared" si="97"/>
        <v>4</v>
      </c>
      <c r="AB819" s="44">
        <v>0</v>
      </c>
      <c r="AC819" s="42" t="s">
        <v>320</v>
      </c>
      <c r="AD819" s="42" t="s">
        <v>321</v>
      </c>
      <c r="AE819" s="42" t="s">
        <v>73</v>
      </c>
      <c r="AF819" s="42" t="s">
        <v>73</v>
      </c>
      <c r="AG819" s="42" t="s">
        <v>73</v>
      </c>
      <c r="AH819" s="42" t="s">
        <v>73</v>
      </c>
      <c r="AI819" s="42" t="s">
        <v>73</v>
      </c>
      <c r="AJ819" s="42" t="s">
        <v>73</v>
      </c>
      <c r="AK819" s="31" t="s">
        <v>892</v>
      </c>
      <c r="AL819" s="31" t="s">
        <v>892</v>
      </c>
      <c r="AM819" s="47">
        <v>1</v>
      </c>
      <c r="AN819" s="47">
        <v>2</v>
      </c>
      <c r="AO819" s="47">
        <v>6</v>
      </c>
      <c r="AP819" s="47">
        <v>88</v>
      </c>
      <c r="AQ819" s="47"/>
      <c r="AR819" s="47"/>
      <c r="AS819" s="47">
        <v>0</v>
      </c>
      <c r="AT819" s="49">
        <v>1</v>
      </c>
      <c r="AU819" s="49">
        <v>1</v>
      </c>
      <c r="AV819" s="47"/>
      <c r="AW819" s="49">
        <v>1</v>
      </c>
      <c r="AX819" s="49"/>
      <c r="AY819" s="44">
        <f t="shared" si="93"/>
        <v>1</v>
      </c>
      <c r="AZ819" s="47"/>
      <c r="BA819" s="47"/>
      <c r="BB819" s="47"/>
      <c r="BC819" s="48"/>
      <c r="BD819" s="50"/>
      <c r="BE819" s="50"/>
      <c r="BF819" s="50"/>
      <c r="BG819" s="51"/>
      <c r="BH819" s="51">
        <f t="shared" si="95"/>
        <v>1</v>
      </c>
      <c r="BI819" s="51">
        <v>1</v>
      </c>
      <c r="BJ819" s="52"/>
      <c r="BK819" s="52"/>
      <c r="BL819" s="53"/>
      <c r="BM819" s="47" t="e">
        <f>COUNTIFS(A$2:$AC819,#REF!,M$2:$AL819,M819)</f>
        <v>#VALUE!</v>
      </c>
      <c r="BN819" s="47">
        <v>1</v>
      </c>
      <c r="BO819" s="54">
        <v>1</v>
      </c>
      <c r="BP819" s="54">
        <v>0</v>
      </c>
      <c r="BQ819" s="47">
        <v>1</v>
      </c>
      <c r="BR819" s="49">
        <v>1</v>
      </c>
      <c r="BS819" s="49">
        <v>1</v>
      </c>
      <c r="BT819" s="44">
        <f t="shared" si="94"/>
        <v>1</v>
      </c>
      <c r="BW819" s="40" t="s">
        <v>67</v>
      </c>
      <c r="BY819" s="55"/>
      <c r="BZ819" s="1" t="s">
        <v>22426</v>
      </c>
    </row>
    <row r="820" spans="1:78" ht="15" customHeight="1">
      <c r="A820" s="25" t="s">
        <v>3224</v>
      </c>
      <c r="B820" s="42" t="s">
        <v>5359</v>
      </c>
      <c r="D820" s="263">
        <v>0</v>
      </c>
      <c r="E820" s="42" t="s">
        <v>76</v>
      </c>
      <c r="F820" s="42" t="s">
        <v>77</v>
      </c>
      <c r="G820" s="264"/>
      <c r="H820" s="264"/>
      <c r="I820" s="42" t="s">
        <v>5354</v>
      </c>
      <c r="J820" s="43" t="s">
        <v>5355</v>
      </c>
      <c r="M820" s="44" t="s">
        <v>91</v>
      </c>
      <c r="N820" s="45" t="s">
        <v>5356</v>
      </c>
      <c r="O820" s="42" t="s">
        <v>81</v>
      </c>
      <c r="P820" s="42" t="s">
        <v>82</v>
      </c>
      <c r="Q820" s="42" t="s">
        <v>73</v>
      </c>
      <c r="R820" s="42" t="s">
        <v>73</v>
      </c>
      <c r="S820" s="42" t="s">
        <v>5360</v>
      </c>
      <c r="T820" s="42" t="s">
        <v>73</v>
      </c>
      <c r="U820" s="42" t="s">
        <v>5361</v>
      </c>
      <c r="V820" s="42" t="s">
        <v>73</v>
      </c>
      <c r="W820" s="42" t="s">
        <v>73</v>
      </c>
      <c r="X820" s="98">
        <v>40283</v>
      </c>
      <c r="Y820" s="98">
        <v>40318</v>
      </c>
      <c r="Z820" s="44">
        <f t="shared" si="96"/>
        <v>2010</v>
      </c>
      <c r="AA820" s="44">
        <f t="shared" si="97"/>
        <v>4</v>
      </c>
      <c r="AB820" s="44">
        <v>0</v>
      </c>
      <c r="AC820" s="42" t="s">
        <v>320</v>
      </c>
      <c r="AD820" s="42" t="s">
        <v>321</v>
      </c>
      <c r="AE820" s="42" t="s">
        <v>73</v>
      </c>
      <c r="AF820" s="42" t="s">
        <v>73</v>
      </c>
      <c r="AG820" s="42" t="s">
        <v>73</v>
      </c>
      <c r="AH820" s="42" t="s">
        <v>73</v>
      </c>
      <c r="AI820" s="42" t="s">
        <v>73</v>
      </c>
      <c r="AJ820" s="42" t="s">
        <v>73</v>
      </c>
      <c r="AK820" s="31" t="s">
        <v>892</v>
      </c>
      <c r="AL820" s="31" t="s">
        <v>892</v>
      </c>
      <c r="AM820" s="47">
        <v>1</v>
      </c>
      <c r="AN820" s="47">
        <v>2</v>
      </c>
      <c r="AO820" s="47">
        <v>6</v>
      </c>
      <c r="AP820" s="47">
        <v>88</v>
      </c>
      <c r="AQ820" s="47"/>
      <c r="AR820" s="47"/>
      <c r="AS820" s="47">
        <v>0</v>
      </c>
      <c r="AT820" s="49">
        <v>1</v>
      </c>
      <c r="AU820" s="49">
        <v>1</v>
      </c>
      <c r="AV820" s="47"/>
      <c r="AW820" s="49">
        <v>1</v>
      </c>
      <c r="AX820" s="49"/>
      <c r="AY820" s="44">
        <f t="shared" si="93"/>
        <v>36</v>
      </c>
      <c r="AZ820" s="47"/>
      <c r="BA820" s="47"/>
      <c r="BB820" s="47"/>
      <c r="BC820" s="48"/>
      <c r="BD820" s="50"/>
      <c r="BE820" s="50"/>
      <c r="BF820" s="50"/>
      <c r="BG820" s="51"/>
      <c r="BH820" s="51">
        <f t="shared" si="95"/>
        <v>1</v>
      </c>
      <c r="BI820" s="51">
        <v>5</v>
      </c>
      <c r="BJ820" s="52"/>
      <c r="BK820" s="52"/>
      <c r="BL820" s="53"/>
      <c r="BM820" s="47" t="e">
        <f>COUNTIFS(A$2:$AC820,#REF!,M$2:$AL820,M820)</f>
        <v>#VALUE!</v>
      </c>
      <c r="BN820" s="47">
        <v>0</v>
      </c>
      <c r="BO820" s="54">
        <v>36</v>
      </c>
      <c r="BP820" s="54">
        <v>0</v>
      </c>
      <c r="BQ820" s="47">
        <v>36</v>
      </c>
      <c r="BR820" s="49">
        <v>1</v>
      </c>
      <c r="BS820" s="49">
        <v>1</v>
      </c>
      <c r="BT820" s="44">
        <f t="shared" si="94"/>
        <v>15</v>
      </c>
      <c r="BW820" s="40" t="s">
        <v>67</v>
      </c>
      <c r="BY820" s="55"/>
      <c r="BZ820" s="1" t="s">
        <v>22426</v>
      </c>
    </row>
    <row r="821" spans="1:78" ht="15" customHeight="1">
      <c r="A821" s="25" t="s">
        <v>3224</v>
      </c>
      <c r="B821" s="42" t="s">
        <v>5362</v>
      </c>
      <c r="D821" s="263">
        <v>0</v>
      </c>
      <c r="E821" s="42" t="s">
        <v>76</v>
      </c>
      <c r="F821" s="42" t="s">
        <v>77</v>
      </c>
      <c r="G821" s="264"/>
      <c r="H821" s="264"/>
      <c r="I821" s="42" t="s">
        <v>5354</v>
      </c>
      <c r="J821" s="43" t="s">
        <v>5355</v>
      </c>
      <c r="M821" s="44" t="s">
        <v>91</v>
      </c>
      <c r="N821" s="45" t="s">
        <v>5356</v>
      </c>
      <c r="O821" s="42" t="s">
        <v>81</v>
      </c>
      <c r="P821" s="42" t="s">
        <v>82</v>
      </c>
      <c r="Q821" s="42" t="s">
        <v>73</v>
      </c>
      <c r="R821" s="42" t="s">
        <v>73</v>
      </c>
      <c r="S821" s="42" t="s">
        <v>5363</v>
      </c>
      <c r="T821" s="42" t="s">
        <v>73</v>
      </c>
      <c r="U821" s="42" t="s">
        <v>5364</v>
      </c>
      <c r="V821" s="42" t="s">
        <v>73</v>
      </c>
      <c r="W821" s="42" t="s">
        <v>73</v>
      </c>
      <c r="X821" s="98">
        <v>40434</v>
      </c>
      <c r="Y821" s="98">
        <v>40482</v>
      </c>
      <c r="Z821" s="44">
        <f t="shared" si="96"/>
        <v>2010</v>
      </c>
      <c r="AA821" s="44">
        <f t="shared" si="97"/>
        <v>9</v>
      </c>
      <c r="AB821" s="44">
        <v>0</v>
      </c>
      <c r="AC821" s="42" t="s">
        <v>320</v>
      </c>
      <c r="AD821" s="42" t="s">
        <v>321</v>
      </c>
      <c r="AE821" s="42" t="s">
        <v>73</v>
      </c>
      <c r="AF821" s="42" t="s">
        <v>73</v>
      </c>
      <c r="AG821" s="42" t="s">
        <v>73</v>
      </c>
      <c r="AH821" s="42" t="s">
        <v>73</v>
      </c>
      <c r="AI821" s="42" t="s">
        <v>73</v>
      </c>
      <c r="AJ821" s="42" t="s">
        <v>73</v>
      </c>
      <c r="AK821" s="31" t="s">
        <v>892</v>
      </c>
      <c r="AL821" s="31" t="s">
        <v>892</v>
      </c>
      <c r="AM821" s="47">
        <v>1</v>
      </c>
      <c r="AN821" s="47">
        <v>2</v>
      </c>
      <c r="AO821" s="47">
        <v>6</v>
      </c>
      <c r="AP821" s="47">
        <v>88</v>
      </c>
      <c r="AQ821" s="47"/>
      <c r="AR821" s="47"/>
      <c r="AS821" s="47">
        <v>0</v>
      </c>
      <c r="AT821" s="49">
        <v>1</v>
      </c>
      <c r="AU821" s="49">
        <v>1</v>
      </c>
      <c r="AV821" s="47"/>
      <c r="AW821" s="49">
        <v>1</v>
      </c>
      <c r="AX821" s="49"/>
      <c r="AY821" s="44">
        <f t="shared" si="93"/>
        <v>49</v>
      </c>
      <c r="AZ821" s="47"/>
      <c r="BA821" s="47"/>
      <c r="BB821" s="47"/>
      <c r="BC821" s="48"/>
      <c r="BD821" s="50"/>
      <c r="BE821" s="50"/>
      <c r="BF821" s="50"/>
      <c r="BG821" s="51"/>
      <c r="BH821" s="51">
        <f t="shared" si="95"/>
        <v>1</v>
      </c>
      <c r="BI821" s="51">
        <v>8</v>
      </c>
      <c r="BJ821" s="52"/>
      <c r="BK821" s="52"/>
      <c r="BL821" s="53"/>
      <c r="BM821" s="47" t="e">
        <f>COUNTIFS(A$2:$AC821,#REF!,M$2:$AL821,M821)</f>
        <v>#VALUE!</v>
      </c>
      <c r="BN821" s="47">
        <v>0</v>
      </c>
      <c r="BO821" s="54">
        <v>49</v>
      </c>
      <c r="BP821" s="54">
        <v>0</v>
      </c>
      <c r="BQ821" s="47">
        <v>49</v>
      </c>
      <c r="BR821" s="49">
        <v>1</v>
      </c>
      <c r="BS821" s="49">
        <v>1</v>
      </c>
      <c r="BT821" s="44">
        <f t="shared" si="94"/>
        <v>166</v>
      </c>
      <c r="BW821" s="40" t="s">
        <v>67</v>
      </c>
      <c r="BY821" s="55"/>
      <c r="BZ821" s="1" t="s">
        <v>22426</v>
      </c>
    </row>
    <row r="822" spans="1:78" ht="15" customHeight="1">
      <c r="A822" s="25" t="s">
        <v>3224</v>
      </c>
      <c r="B822" s="42" t="s">
        <v>5365</v>
      </c>
      <c r="D822" s="263">
        <v>0</v>
      </c>
      <c r="E822" s="42" t="s">
        <v>76</v>
      </c>
      <c r="F822" s="42" t="s">
        <v>77</v>
      </c>
      <c r="G822" s="264"/>
      <c r="H822" s="264"/>
      <c r="I822" s="42" t="s">
        <v>187</v>
      </c>
      <c r="J822" s="43" t="s">
        <v>5366</v>
      </c>
      <c r="M822" s="44" t="s">
        <v>109</v>
      </c>
      <c r="N822" s="45" t="s">
        <v>187</v>
      </c>
      <c r="O822" s="42" t="s">
        <v>81</v>
      </c>
      <c r="P822" s="42" t="s">
        <v>82</v>
      </c>
      <c r="Q822" s="42" t="s">
        <v>71</v>
      </c>
      <c r="R822" s="42" t="s">
        <v>1256</v>
      </c>
      <c r="S822" s="42" t="s">
        <v>5367</v>
      </c>
      <c r="T822" s="42" t="s">
        <v>5368</v>
      </c>
      <c r="U822" s="42" t="s">
        <v>5368</v>
      </c>
      <c r="V822" s="42" t="s">
        <v>73</v>
      </c>
      <c r="W822" s="42" t="s">
        <v>73</v>
      </c>
      <c r="X822" s="98">
        <v>40269</v>
      </c>
      <c r="Y822" s="98">
        <v>40543</v>
      </c>
      <c r="Z822" s="44">
        <f t="shared" si="96"/>
        <v>2010</v>
      </c>
      <c r="AA822" s="44">
        <f t="shared" si="97"/>
        <v>4</v>
      </c>
      <c r="AB822" s="44">
        <v>0</v>
      </c>
      <c r="AC822" s="42" t="s">
        <v>187</v>
      </c>
      <c r="AD822" s="42" t="s">
        <v>188</v>
      </c>
      <c r="AE822" s="42" t="s">
        <v>73</v>
      </c>
      <c r="AF822" s="42" t="s">
        <v>73</v>
      </c>
      <c r="AG822" s="42" t="s">
        <v>3507</v>
      </c>
      <c r="AH822" s="42" t="s">
        <v>5369</v>
      </c>
      <c r="AI822" s="42" t="s">
        <v>5370</v>
      </c>
      <c r="AJ822" s="42" t="s">
        <v>5371</v>
      </c>
      <c r="AK822" s="31" t="s">
        <v>892</v>
      </c>
      <c r="AL822" s="31" t="s">
        <v>892</v>
      </c>
      <c r="AM822" s="47">
        <v>1</v>
      </c>
      <c r="AN822" s="47">
        <v>1</v>
      </c>
      <c r="AO822" s="47">
        <v>7</v>
      </c>
      <c r="AP822" s="47">
        <v>88</v>
      </c>
      <c r="AQ822" s="47"/>
      <c r="AR822" s="47"/>
      <c r="AS822" s="47">
        <v>1</v>
      </c>
      <c r="AT822" s="49">
        <v>1</v>
      </c>
      <c r="AU822" s="49">
        <v>1</v>
      </c>
      <c r="AV822" s="47"/>
      <c r="AW822" s="49">
        <v>1</v>
      </c>
      <c r="AX822" s="49"/>
      <c r="AY822" s="44">
        <f t="shared" si="93"/>
        <v>275</v>
      </c>
      <c r="AZ822" s="47"/>
      <c r="BA822" s="47"/>
      <c r="BB822" s="47"/>
      <c r="BC822" s="48"/>
      <c r="BD822" s="50"/>
      <c r="BE822" s="50"/>
      <c r="BF822" s="50"/>
      <c r="BG822" s="51"/>
      <c r="BH822" s="51">
        <f t="shared" si="95"/>
        <v>1</v>
      </c>
      <c r="BI822" s="51">
        <v>3</v>
      </c>
      <c r="BJ822" s="52"/>
      <c r="BK822" s="52"/>
      <c r="BL822" s="53"/>
      <c r="BM822" s="47" t="e">
        <f>COUNTIFS(A$2:$AC822,#REF!,M$2:$AL822,M822)</f>
        <v>#VALUE!</v>
      </c>
      <c r="BN822" s="47">
        <v>0</v>
      </c>
      <c r="BO822" s="54">
        <v>275</v>
      </c>
      <c r="BP822" s="54">
        <v>0</v>
      </c>
      <c r="BQ822" s="47">
        <v>275</v>
      </c>
      <c r="BR822" s="49">
        <v>1</v>
      </c>
      <c r="BS822" s="49">
        <v>1</v>
      </c>
      <c r="BT822" s="44">
        <f t="shared" si="94"/>
        <v>1</v>
      </c>
      <c r="BW822" s="40" t="s">
        <v>67</v>
      </c>
      <c r="BY822" s="55"/>
      <c r="BZ822" s="1" t="s">
        <v>22426</v>
      </c>
    </row>
    <row r="823" spans="1:78" ht="15" customHeight="1">
      <c r="A823" s="25" t="s">
        <v>3224</v>
      </c>
      <c r="B823" s="42" t="s">
        <v>5372</v>
      </c>
      <c r="D823" s="263">
        <v>0</v>
      </c>
      <c r="E823" s="42" t="s">
        <v>76</v>
      </c>
      <c r="F823" s="42" t="s">
        <v>77</v>
      </c>
      <c r="G823" s="264"/>
      <c r="H823" s="264"/>
      <c r="I823" s="42" t="s">
        <v>5373</v>
      </c>
      <c r="J823" s="43" t="s">
        <v>5374</v>
      </c>
      <c r="M823" s="44" t="s">
        <v>144</v>
      </c>
      <c r="N823" s="45" t="s">
        <v>1062</v>
      </c>
      <c r="O823" s="42" t="s">
        <v>375</v>
      </c>
      <c r="P823" s="42" t="s">
        <v>376</v>
      </c>
      <c r="Q823" s="42" t="s">
        <v>73</v>
      </c>
      <c r="R823" s="42" t="s">
        <v>73</v>
      </c>
      <c r="S823" s="42" t="s">
        <v>5375</v>
      </c>
      <c r="T823" s="42" t="s">
        <v>5376</v>
      </c>
      <c r="U823" s="42" t="s">
        <v>5376</v>
      </c>
      <c r="V823" s="42" t="s">
        <v>73</v>
      </c>
      <c r="W823" s="42" t="s">
        <v>73</v>
      </c>
      <c r="X823" s="98">
        <v>40491</v>
      </c>
      <c r="Y823" s="98">
        <v>40511</v>
      </c>
      <c r="Z823" s="44">
        <f t="shared" si="96"/>
        <v>2010</v>
      </c>
      <c r="AA823" s="44">
        <f t="shared" si="97"/>
        <v>11</v>
      </c>
      <c r="AB823" s="44">
        <v>0</v>
      </c>
      <c r="AC823" s="42" t="s">
        <v>5377</v>
      </c>
      <c r="AD823" s="42" t="s">
        <v>5378</v>
      </c>
      <c r="AE823" s="42" t="s">
        <v>73</v>
      </c>
      <c r="AF823" s="42" t="s">
        <v>73</v>
      </c>
      <c r="AG823" s="42" t="s">
        <v>73</v>
      </c>
      <c r="AH823" s="42" t="s">
        <v>73</v>
      </c>
      <c r="AI823" s="42" t="s">
        <v>73</v>
      </c>
      <c r="AJ823" s="42" t="s">
        <v>73</v>
      </c>
      <c r="AK823" s="31" t="s">
        <v>5379</v>
      </c>
      <c r="AL823" s="31" t="s">
        <v>5380</v>
      </c>
      <c r="AM823" s="47">
        <v>1</v>
      </c>
      <c r="AN823" s="47">
        <v>2</v>
      </c>
      <c r="AO823" s="47">
        <v>1</v>
      </c>
      <c r="AP823" s="47">
        <v>88</v>
      </c>
      <c r="AQ823" s="47"/>
      <c r="AR823" s="47"/>
      <c r="AS823" s="47">
        <v>0</v>
      </c>
      <c r="AT823" s="49">
        <v>1</v>
      </c>
      <c r="AU823" s="49">
        <v>1</v>
      </c>
      <c r="AV823" s="47"/>
      <c r="AW823" s="49">
        <v>1</v>
      </c>
      <c r="AX823" s="49"/>
      <c r="AY823" s="44">
        <f t="shared" si="93"/>
        <v>21</v>
      </c>
      <c r="AZ823" s="47"/>
      <c r="BA823" s="47"/>
      <c r="BB823" s="47"/>
      <c r="BC823" s="48"/>
      <c r="BD823" s="50"/>
      <c r="BE823" s="50"/>
      <c r="BF823" s="50"/>
      <c r="BG823" s="51"/>
      <c r="BH823" s="51">
        <f t="shared" si="95"/>
        <v>1</v>
      </c>
      <c r="BI823" s="51">
        <v>6</v>
      </c>
      <c r="BJ823" s="52"/>
      <c r="BK823" s="52"/>
      <c r="BL823" s="53"/>
      <c r="BM823" s="47" t="e">
        <f>COUNTIFS(A$2:$AC823,#REF!,M$2:$AL823,M823)</f>
        <v>#VALUE!</v>
      </c>
      <c r="BN823" s="47">
        <v>0</v>
      </c>
      <c r="BO823" s="54">
        <v>21</v>
      </c>
      <c r="BP823" s="54">
        <v>0</v>
      </c>
      <c r="BQ823" s="47">
        <v>21</v>
      </c>
      <c r="BR823" s="49">
        <v>1</v>
      </c>
      <c r="BS823" s="49">
        <v>1</v>
      </c>
      <c r="BT823" s="44">
        <f t="shared" si="94"/>
        <v>223</v>
      </c>
      <c r="BW823" s="40" t="s">
        <v>67</v>
      </c>
      <c r="BY823" s="55"/>
      <c r="BZ823" s="1" t="s">
        <v>22426</v>
      </c>
    </row>
    <row r="824" spans="1:78" ht="15" customHeight="1">
      <c r="A824" s="25" t="s">
        <v>3224</v>
      </c>
      <c r="B824" s="42" t="s">
        <v>5381</v>
      </c>
      <c r="D824" s="263">
        <v>0</v>
      </c>
      <c r="E824" s="42" t="s">
        <v>76</v>
      </c>
      <c r="F824" s="42" t="s">
        <v>77</v>
      </c>
      <c r="G824" s="264"/>
      <c r="H824" s="264"/>
      <c r="I824" s="42" t="s">
        <v>73</v>
      </c>
      <c r="J824" s="43" t="s">
        <v>5382</v>
      </c>
      <c r="M824" s="44" t="s">
        <v>121</v>
      </c>
      <c r="N824" s="45" t="s">
        <v>5383</v>
      </c>
      <c r="O824" s="42" t="s">
        <v>86</v>
      </c>
      <c r="P824" s="42" t="s">
        <v>87</v>
      </c>
      <c r="Q824" s="42" t="s">
        <v>73</v>
      </c>
      <c r="R824" s="42" t="s">
        <v>73</v>
      </c>
      <c r="S824" s="42" t="s">
        <v>5384</v>
      </c>
      <c r="T824" s="42" t="s">
        <v>5385</v>
      </c>
      <c r="U824" s="42" t="s">
        <v>5385</v>
      </c>
      <c r="V824" s="42" t="s">
        <v>73</v>
      </c>
      <c r="W824" s="42" t="s">
        <v>73</v>
      </c>
      <c r="X824" s="98">
        <v>40459</v>
      </c>
      <c r="Y824" s="98">
        <v>40489</v>
      </c>
      <c r="Z824" s="44">
        <f t="shared" si="96"/>
        <v>2010</v>
      </c>
      <c r="AA824" s="44">
        <f t="shared" si="97"/>
        <v>10</v>
      </c>
      <c r="AB824" s="44">
        <v>0</v>
      </c>
      <c r="AC824" s="42" t="s">
        <v>73</v>
      </c>
      <c r="AD824" s="42" t="s">
        <v>73</v>
      </c>
      <c r="AE824" s="42" t="s">
        <v>73</v>
      </c>
      <c r="AF824" s="42" t="s">
        <v>73</v>
      </c>
      <c r="AG824" s="42" t="s">
        <v>73</v>
      </c>
      <c r="AH824" s="42" t="s">
        <v>73</v>
      </c>
      <c r="AI824" s="42" t="s">
        <v>73</v>
      </c>
      <c r="AJ824" s="42" t="s">
        <v>5386</v>
      </c>
      <c r="AK824" s="31" t="s">
        <v>892</v>
      </c>
      <c r="AL824" s="31" t="s">
        <v>892</v>
      </c>
      <c r="AM824" s="47">
        <v>1</v>
      </c>
      <c r="AN824" s="47">
        <v>1</v>
      </c>
      <c r="AO824" s="47">
        <v>3</v>
      </c>
      <c r="AP824" s="47">
        <v>88</v>
      </c>
      <c r="AQ824" s="47"/>
      <c r="AR824" s="47"/>
      <c r="AS824" s="47">
        <v>0</v>
      </c>
      <c r="AT824" s="49">
        <v>1</v>
      </c>
      <c r="AU824" s="49">
        <v>1</v>
      </c>
      <c r="AV824" s="47"/>
      <c r="AW824" s="49">
        <v>1</v>
      </c>
      <c r="AX824" s="49"/>
      <c r="AY824" s="44">
        <f t="shared" si="93"/>
        <v>31</v>
      </c>
      <c r="AZ824" s="47"/>
      <c r="BA824" s="47"/>
      <c r="BB824" s="47"/>
      <c r="BC824" s="48"/>
      <c r="BD824" s="50"/>
      <c r="BE824" s="50"/>
      <c r="BF824" s="50"/>
      <c r="BG824" s="51"/>
      <c r="BH824" s="51">
        <f t="shared" si="95"/>
        <v>1</v>
      </c>
      <c r="BI824" s="51">
        <v>1</v>
      </c>
      <c r="BJ824" s="52"/>
      <c r="BK824" s="52"/>
      <c r="BL824" s="53"/>
      <c r="BM824" s="47" t="e">
        <f>COUNTIFS(A$2:$AC824,#REF!,M$2:$AL824,M824)</f>
        <v>#VALUE!</v>
      </c>
      <c r="BN824" s="47">
        <v>1</v>
      </c>
      <c r="BO824" s="54">
        <v>31</v>
      </c>
      <c r="BP824" s="54">
        <v>0</v>
      </c>
      <c r="BQ824" s="47">
        <v>31</v>
      </c>
      <c r="BR824" s="49">
        <v>1</v>
      </c>
      <c r="BS824" s="49">
        <v>1</v>
      </c>
      <c r="BT824" s="44">
        <f t="shared" si="94"/>
        <v>191</v>
      </c>
      <c r="BW824" s="40" t="s">
        <v>67</v>
      </c>
      <c r="BY824" s="55"/>
    </row>
    <row r="825" spans="1:78" ht="15" customHeight="1">
      <c r="A825" s="25" t="s">
        <v>3224</v>
      </c>
      <c r="B825" s="42" t="s">
        <v>5387</v>
      </c>
      <c r="D825" s="263">
        <v>0</v>
      </c>
      <c r="E825" s="42" t="s">
        <v>76</v>
      </c>
      <c r="F825" s="42" t="s">
        <v>77</v>
      </c>
      <c r="G825" s="264"/>
      <c r="H825" s="264"/>
      <c r="I825" s="42" t="s">
        <v>5388</v>
      </c>
      <c r="J825" s="43" t="s">
        <v>5389</v>
      </c>
      <c r="M825" s="44" t="s">
        <v>98</v>
      </c>
      <c r="N825" s="45" t="s">
        <v>617</v>
      </c>
      <c r="O825" s="42" t="s">
        <v>146</v>
      </c>
      <c r="P825" s="42" t="s">
        <v>147</v>
      </c>
      <c r="Q825" s="42" t="s">
        <v>73</v>
      </c>
      <c r="R825" s="42" t="s">
        <v>73</v>
      </c>
      <c r="S825" s="42" t="s">
        <v>5390</v>
      </c>
      <c r="T825" s="42" t="s">
        <v>5391</v>
      </c>
      <c r="U825" s="42" t="s">
        <v>5391</v>
      </c>
      <c r="V825" s="42" t="s">
        <v>73</v>
      </c>
      <c r="W825" s="42" t="s">
        <v>73</v>
      </c>
      <c r="X825" s="98">
        <v>40280</v>
      </c>
      <c r="Y825" s="98">
        <v>40303</v>
      </c>
      <c r="Z825" s="44">
        <f t="shared" si="96"/>
        <v>2010</v>
      </c>
      <c r="AA825" s="44">
        <f t="shared" si="97"/>
        <v>4</v>
      </c>
      <c r="AB825" s="44">
        <v>0</v>
      </c>
      <c r="AC825" s="42" t="s">
        <v>73</v>
      </c>
      <c r="AD825" s="42" t="s">
        <v>73</v>
      </c>
      <c r="AE825" s="42" t="s">
        <v>73</v>
      </c>
      <c r="AF825" s="42" t="s">
        <v>73</v>
      </c>
      <c r="AG825" s="42" t="s">
        <v>73</v>
      </c>
      <c r="AH825" s="42" t="s">
        <v>73</v>
      </c>
      <c r="AI825" s="42" t="s">
        <v>73</v>
      </c>
      <c r="AJ825" s="42" t="s">
        <v>73</v>
      </c>
      <c r="AK825" s="31" t="s">
        <v>892</v>
      </c>
      <c r="AL825" s="31" t="s">
        <v>892</v>
      </c>
      <c r="AM825" s="47">
        <v>1</v>
      </c>
      <c r="AN825" s="47">
        <v>1</v>
      </c>
      <c r="AO825" s="47">
        <v>2</v>
      </c>
      <c r="AP825" s="47">
        <v>88</v>
      </c>
      <c r="AQ825" s="47"/>
      <c r="AR825" s="47"/>
      <c r="AS825" s="47">
        <v>0</v>
      </c>
      <c r="AT825" s="49">
        <v>1</v>
      </c>
      <c r="AU825" s="49">
        <v>1</v>
      </c>
      <c r="AV825" s="47"/>
      <c r="AW825" s="49">
        <v>1</v>
      </c>
      <c r="AX825" s="49"/>
      <c r="AY825" s="44">
        <f t="shared" si="93"/>
        <v>24</v>
      </c>
      <c r="AZ825" s="47"/>
      <c r="BA825" s="47"/>
      <c r="BB825" s="47"/>
      <c r="BC825" s="48"/>
      <c r="BD825" s="50"/>
      <c r="BE825" s="50"/>
      <c r="BF825" s="50"/>
      <c r="BG825" s="51"/>
      <c r="BH825" s="51">
        <f t="shared" si="95"/>
        <v>1</v>
      </c>
      <c r="BI825" s="51">
        <v>99</v>
      </c>
      <c r="BJ825" s="52"/>
      <c r="BK825" s="52"/>
      <c r="BL825" s="53"/>
      <c r="BM825" s="47" t="e">
        <f>COUNTIFS(A$2:$AC825,#REF!,M$2:$AL825,M825)</f>
        <v>#VALUE!</v>
      </c>
      <c r="BN825" s="47">
        <v>1</v>
      </c>
      <c r="BO825" s="54">
        <v>24</v>
      </c>
      <c r="BP825" s="54">
        <v>0</v>
      </c>
      <c r="BQ825" s="47">
        <v>24</v>
      </c>
      <c r="BR825" s="49">
        <v>1</v>
      </c>
      <c r="BS825" s="49">
        <v>1</v>
      </c>
      <c r="BT825" s="44">
        <f t="shared" si="94"/>
        <v>12</v>
      </c>
      <c r="BW825" s="40" t="s">
        <v>67</v>
      </c>
      <c r="BY825" s="55"/>
      <c r="BZ825" s="1" t="s">
        <v>22427</v>
      </c>
    </row>
    <row r="826" spans="1:78" ht="15" customHeight="1">
      <c r="A826" s="25" t="s">
        <v>3224</v>
      </c>
      <c r="B826" s="42" t="s">
        <v>5392</v>
      </c>
      <c r="D826" s="263">
        <v>0</v>
      </c>
      <c r="E826" s="42" t="s">
        <v>76</v>
      </c>
      <c r="F826" s="42" t="s">
        <v>77</v>
      </c>
      <c r="G826" s="264"/>
      <c r="H826" s="264"/>
      <c r="I826" s="42" t="s">
        <v>5393</v>
      </c>
      <c r="J826" s="43" t="s">
        <v>5389</v>
      </c>
      <c r="M826" s="44" t="s">
        <v>98</v>
      </c>
      <c r="N826" s="45" t="s">
        <v>617</v>
      </c>
      <c r="O826" s="42" t="s">
        <v>81</v>
      </c>
      <c r="P826" s="42" t="s">
        <v>82</v>
      </c>
      <c r="Q826" s="42" t="s">
        <v>73</v>
      </c>
      <c r="R826" s="42" t="s">
        <v>73</v>
      </c>
      <c r="S826" s="42" t="s">
        <v>5394</v>
      </c>
      <c r="T826" s="59" t="s">
        <v>5395</v>
      </c>
      <c r="U826" s="59" t="s">
        <v>5395</v>
      </c>
      <c r="V826" s="42" t="s">
        <v>73</v>
      </c>
      <c r="W826" s="42" t="s">
        <v>73</v>
      </c>
      <c r="X826" s="98">
        <v>40367</v>
      </c>
      <c r="Y826" s="98">
        <v>40379</v>
      </c>
      <c r="Z826" s="44">
        <f t="shared" si="96"/>
        <v>2010</v>
      </c>
      <c r="AA826" s="44">
        <f t="shared" si="97"/>
        <v>7</v>
      </c>
      <c r="AB826" s="44">
        <v>0</v>
      </c>
      <c r="AC826" s="42" t="s">
        <v>5396</v>
      </c>
      <c r="AD826" s="42" t="s">
        <v>5397</v>
      </c>
      <c r="AE826" s="42" t="s">
        <v>73</v>
      </c>
      <c r="AF826" s="42" t="s">
        <v>73</v>
      </c>
      <c r="AG826" s="42" t="s">
        <v>73</v>
      </c>
      <c r="AH826" s="42" t="s">
        <v>73</v>
      </c>
      <c r="AI826" s="42" t="s">
        <v>1810</v>
      </c>
      <c r="AJ826" s="42" t="s">
        <v>1811</v>
      </c>
      <c r="AK826" s="31" t="s">
        <v>892</v>
      </c>
      <c r="AL826" s="31" t="s">
        <v>892</v>
      </c>
      <c r="AM826" s="47">
        <v>1</v>
      </c>
      <c r="AN826" s="47">
        <v>1</v>
      </c>
      <c r="AO826" s="47">
        <v>2</v>
      </c>
      <c r="AP826" s="47">
        <v>88</v>
      </c>
      <c r="AQ826" s="47"/>
      <c r="AR826" s="47"/>
      <c r="AS826" s="47">
        <v>0</v>
      </c>
      <c r="AT826" s="49">
        <v>1</v>
      </c>
      <c r="AU826" s="49">
        <v>1</v>
      </c>
      <c r="AV826" s="47"/>
      <c r="AW826" s="49">
        <v>1</v>
      </c>
      <c r="AX826" s="49"/>
      <c r="AY826" s="44">
        <f t="shared" si="93"/>
        <v>13</v>
      </c>
      <c r="AZ826" s="47"/>
      <c r="BA826" s="47"/>
      <c r="BB826" s="47"/>
      <c r="BC826" s="48"/>
      <c r="BD826" s="50"/>
      <c r="BE826" s="50"/>
      <c r="BF826" s="50"/>
      <c r="BG826" s="51"/>
      <c r="BH826" s="51">
        <f t="shared" si="95"/>
        <v>1</v>
      </c>
      <c r="BI826" s="51">
        <v>1</v>
      </c>
      <c r="BJ826" s="52"/>
      <c r="BK826" s="52"/>
      <c r="BL826" s="53"/>
      <c r="BM826" s="47" t="e">
        <f>COUNTIFS(A$2:$AC826,#REF!,M$2:$AL826,M826)</f>
        <v>#VALUE!</v>
      </c>
      <c r="BN826" s="47">
        <v>0</v>
      </c>
      <c r="BO826" s="54">
        <v>13</v>
      </c>
      <c r="BP826" s="54">
        <v>0</v>
      </c>
      <c r="BQ826" s="47">
        <v>13</v>
      </c>
      <c r="BR826" s="49">
        <v>1</v>
      </c>
      <c r="BS826" s="49">
        <v>1</v>
      </c>
      <c r="BT826" s="44">
        <f t="shared" si="94"/>
        <v>99</v>
      </c>
      <c r="BW826" s="40" t="s">
        <v>67</v>
      </c>
      <c r="BY826" s="55"/>
      <c r="BZ826" s="1" t="s">
        <v>22427</v>
      </c>
    </row>
    <row r="827" spans="1:78" ht="15" customHeight="1">
      <c r="A827" s="25" t="s">
        <v>3224</v>
      </c>
      <c r="B827" s="42" t="s">
        <v>5398</v>
      </c>
      <c r="D827" s="263">
        <v>0</v>
      </c>
      <c r="E827" s="42" t="s">
        <v>76</v>
      </c>
      <c r="F827" s="42" t="s">
        <v>77</v>
      </c>
      <c r="G827" s="264"/>
      <c r="H827" s="264"/>
      <c r="I827" s="42" t="s">
        <v>5388</v>
      </c>
      <c r="J827" s="43" t="s">
        <v>5389</v>
      </c>
      <c r="M827" s="44" t="s">
        <v>98</v>
      </c>
      <c r="N827" s="45" t="s">
        <v>617</v>
      </c>
      <c r="O827" s="42" t="s">
        <v>153</v>
      </c>
      <c r="P827" s="42" t="s">
        <v>154</v>
      </c>
      <c r="Q827" s="42" t="s">
        <v>73</v>
      </c>
      <c r="R827" s="42" t="s">
        <v>73</v>
      </c>
      <c r="S827" s="42" t="s">
        <v>5399</v>
      </c>
      <c r="T827" s="42" t="s">
        <v>5400</v>
      </c>
      <c r="U827" s="42" t="s">
        <v>5400</v>
      </c>
      <c r="V827" s="42" t="s">
        <v>73</v>
      </c>
      <c r="W827" s="42" t="s">
        <v>73</v>
      </c>
      <c r="X827" s="98">
        <v>40411</v>
      </c>
      <c r="Y827" s="98">
        <v>40426</v>
      </c>
      <c r="Z827" s="44">
        <f t="shared" si="96"/>
        <v>2010</v>
      </c>
      <c r="AA827" s="44">
        <f t="shared" si="97"/>
        <v>8</v>
      </c>
      <c r="AB827" s="44">
        <v>0</v>
      </c>
      <c r="AC827" s="42" t="s">
        <v>5401</v>
      </c>
      <c r="AD827" s="42" t="s">
        <v>5402</v>
      </c>
      <c r="AE827" s="42" t="s">
        <v>73</v>
      </c>
      <c r="AF827" s="42" t="s">
        <v>73</v>
      </c>
      <c r="AG827" s="42" t="s">
        <v>73</v>
      </c>
      <c r="AH827" s="42" t="s">
        <v>73</v>
      </c>
      <c r="AI827" s="42" t="s">
        <v>5403</v>
      </c>
      <c r="AJ827" s="42" t="s">
        <v>5404</v>
      </c>
      <c r="AK827" s="31" t="s">
        <v>892</v>
      </c>
      <c r="AL827" s="31" t="s">
        <v>892</v>
      </c>
      <c r="AM827" s="47">
        <v>1</v>
      </c>
      <c r="AN827" s="47">
        <v>1</v>
      </c>
      <c r="AO827" s="47">
        <v>2</v>
      </c>
      <c r="AP827" s="47">
        <v>88</v>
      </c>
      <c r="AQ827" s="47"/>
      <c r="AR827" s="47"/>
      <c r="AS827" s="47">
        <v>0</v>
      </c>
      <c r="AT827" s="49">
        <v>1</v>
      </c>
      <c r="AU827" s="49">
        <v>1</v>
      </c>
      <c r="AV827" s="47"/>
      <c r="AW827" s="49">
        <v>1</v>
      </c>
      <c r="AX827" s="49"/>
      <c r="AY827" s="44">
        <f t="shared" si="93"/>
        <v>16</v>
      </c>
      <c r="AZ827" s="47"/>
      <c r="BA827" s="47"/>
      <c r="BB827" s="47"/>
      <c r="BC827" s="48"/>
      <c r="BD827" s="50"/>
      <c r="BE827" s="50"/>
      <c r="BF827" s="50"/>
      <c r="BG827" s="51"/>
      <c r="BH827" s="51">
        <f t="shared" si="95"/>
        <v>1</v>
      </c>
      <c r="BI827" s="51">
        <v>5</v>
      </c>
      <c r="BJ827" s="52"/>
      <c r="BK827" s="52"/>
      <c r="BL827" s="53"/>
      <c r="BM827" s="47" t="e">
        <f>COUNTIFS(A$2:$AC827,#REF!,M$2:$AL827,M827)</f>
        <v>#VALUE!</v>
      </c>
      <c r="BN827" s="47">
        <v>0</v>
      </c>
      <c r="BO827" s="54">
        <v>16</v>
      </c>
      <c r="BP827" s="54">
        <v>0</v>
      </c>
      <c r="BQ827" s="47">
        <v>16</v>
      </c>
      <c r="BR827" s="49">
        <v>1</v>
      </c>
      <c r="BS827" s="49">
        <v>1</v>
      </c>
      <c r="BT827" s="44">
        <f t="shared" si="94"/>
        <v>143</v>
      </c>
      <c r="BW827" s="40" t="s">
        <v>67</v>
      </c>
      <c r="BY827" s="55"/>
      <c r="BZ827" s="1" t="s">
        <v>22427</v>
      </c>
    </row>
    <row r="828" spans="1:78" ht="15" customHeight="1">
      <c r="A828" s="25" t="s">
        <v>3224</v>
      </c>
      <c r="B828" s="42" t="s">
        <v>5405</v>
      </c>
      <c r="D828" s="263">
        <v>0</v>
      </c>
      <c r="E828" s="42" t="s">
        <v>76</v>
      </c>
      <c r="F828" s="42" t="s">
        <v>77</v>
      </c>
      <c r="G828" s="264"/>
      <c r="H828" s="264"/>
      <c r="I828" s="42" t="s">
        <v>5388</v>
      </c>
      <c r="J828" s="43" t="s">
        <v>5389</v>
      </c>
      <c r="M828" s="44" t="s">
        <v>98</v>
      </c>
      <c r="N828" s="45" t="s">
        <v>617</v>
      </c>
      <c r="O828" s="42" t="s">
        <v>100</v>
      </c>
      <c r="P828" s="42" t="s">
        <v>101</v>
      </c>
      <c r="Q828" s="42" t="s">
        <v>73</v>
      </c>
      <c r="R828" s="42" t="s">
        <v>73</v>
      </c>
      <c r="S828" s="42" t="s">
        <v>803</v>
      </c>
      <c r="T828" s="42" t="s">
        <v>5406</v>
      </c>
      <c r="U828" s="42" t="s">
        <v>5406</v>
      </c>
      <c r="V828" s="42" t="s">
        <v>73</v>
      </c>
      <c r="W828" s="42" t="s">
        <v>73</v>
      </c>
      <c r="X828" s="98">
        <v>40511</v>
      </c>
      <c r="Y828" s="98">
        <v>40542</v>
      </c>
      <c r="Z828" s="44">
        <f t="shared" si="96"/>
        <v>2010</v>
      </c>
      <c r="AA828" s="44">
        <f t="shared" si="97"/>
        <v>11</v>
      </c>
      <c r="AB828" s="44">
        <v>0</v>
      </c>
      <c r="AC828" s="42" t="s">
        <v>73</v>
      </c>
      <c r="AD828" s="42" t="s">
        <v>73</v>
      </c>
      <c r="AE828" s="42" t="s">
        <v>73</v>
      </c>
      <c r="AF828" s="42" t="s">
        <v>73</v>
      </c>
      <c r="AG828" s="42" t="s">
        <v>73</v>
      </c>
      <c r="AH828" s="42" t="s">
        <v>73</v>
      </c>
      <c r="AI828" s="42" t="s">
        <v>73</v>
      </c>
      <c r="AJ828" s="42" t="s">
        <v>73</v>
      </c>
      <c r="AK828" s="31" t="s">
        <v>892</v>
      </c>
      <c r="AL828" s="31" t="s">
        <v>892</v>
      </c>
      <c r="AM828" s="47">
        <v>1</v>
      </c>
      <c r="AN828" s="47">
        <v>1</v>
      </c>
      <c r="AO828" s="47">
        <v>2</v>
      </c>
      <c r="AP828" s="47">
        <v>88</v>
      </c>
      <c r="AQ828" s="47"/>
      <c r="AR828" s="47"/>
      <c r="AS828" s="47">
        <v>0</v>
      </c>
      <c r="AT828" s="49">
        <v>1</v>
      </c>
      <c r="AU828" s="49">
        <v>1</v>
      </c>
      <c r="AV828" s="47"/>
      <c r="AW828" s="49">
        <v>1</v>
      </c>
      <c r="AX828" s="49"/>
      <c r="AY828" s="44">
        <f t="shared" si="93"/>
        <v>32</v>
      </c>
      <c r="AZ828" s="47"/>
      <c r="BA828" s="47"/>
      <c r="BB828" s="47"/>
      <c r="BC828" s="48"/>
      <c r="BD828" s="50"/>
      <c r="BE828" s="50"/>
      <c r="BF828" s="50"/>
      <c r="BG828" s="51"/>
      <c r="BH828" s="51">
        <f t="shared" si="95"/>
        <v>1</v>
      </c>
      <c r="BI828" s="51">
        <v>4</v>
      </c>
      <c r="BJ828" s="52"/>
      <c r="BK828" s="52"/>
      <c r="BL828" s="53"/>
      <c r="BM828" s="47" t="e">
        <f>COUNTIFS(A$2:$AC828,#REF!,M$2:$AL828,M828)</f>
        <v>#VALUE!</v>
      </c>
      <c r="BN828" s="47">
        <v>0</v>
      </c>
      <c r="BO828" s="54">
        <v>32</v>
      </c>
      <c r="BP828" s="54">
        <v>0</v>
      </c>
      <c r="BQ828" s="47">
        <v>32</v>
      </c>
      <c r="BR828" s="49">
        <v>1</v>
      </c>
      <c r="BS828" s="49">
        <v>1</v>
      </c>
      <c r="BT828" s="44">
        <f t="shared" si="94"/>
        <v>243</v>
      </c>
      <c r="BW828" s="40" t="s">
        <v>67</v>
      </c>
      <c r="BY828" s="55"/>
      <c r="BZ828" s="1" t="s">
        <v>22427</v>
      </c>
    </row>
    <row r="829" spans="1:78" ht="15" customHeight="1">
      <c r="A829" s="25" t="s">
        <v>3224</v>
      </c>
      <c r="B829" s="42" t="s">
        <v>5407</v>
      </c>
      <c r="D829" s="263">
        <v>0</v>
      </c>
      <c r="E829" s="42" t="s">
        <v>76</v>
      </c>
      <c r="F829" s="42" t="s">
        <v>77</v>
      </c>
      <c r="G829" s="264"/>
      <c r="H829" s="264"/>
      <c r="I829" s="42" t="s">
        <v>1000</v>
      </c>
      <c r="J829" s="43" t="s">
        <v>635</v>
      </c>
      <c r="M829" s="44" t="s">
        <v>98</v>
      </c>
      <c r="N829" s="45" t="s">
        <v>636</v>
      </c>
      <c r="O829" s="42" t="s">
        <v>93</v>
      </c>
      <c r="P829" s="42" t="s">
        <v>103</v>
      </c>
      <c r="Q829" s="42" t="s">
        <v>73</v>
      </c>
      <c r="R829" s="42" t="s">
        <v>73</v>
      </c>
      <c r="S829" s="42" t="s">
        <v>5408</v>
      </c>
      <c r="T829" s="42" t="s">
        <v>73</v>
      </c>
      <c r="U829" s="42" t="s">
        <v>5409</v>
      </c>
      <c r="V829" s="42" t="s">
        <v>73</v>
      </c>
      <c r="W829" s="42" t="s">
        <v>73</v>
      </c>
      <c r="X829" s="98">
        <v>40435</v>
      </c>
      <c r="Y829" s="98">
        <v>40464</v>
      </c>
      <c r="Z829" s="44">
        <f t="shared" si="96"/>
        <v>2010</v>
      </c>
      <c r="AA829" s="44">
        <f t="shared" si="97"/>
        <v>9</v>
      </c>
      <c r="AB829" s="44">
        <v>0</v>
      </c>
      <c r="AC829" s="42" t="s">
        <v>1000</v>
      </c>
      <c r="AD829" s="42" t="s">
        <v>635</v>
      </c>
      <c r="AE829" s="42" t="s">
        <v>73</v>
      </c>
      <c r="AF829" s="42" t="s">
        <v>73</v>
      </c>
      <c r="AG829" s="42" t="s">
        <v>73</v>
      </c>
      <c r="AH829" s="42" t="s">
        <v>73</v>
      </c>
      <c r="AI829" s="42" t="s">
        <v>5410</v>
      </c>
      <c r="AJ829" s="42" t="s">
        <v>73</v>
      </c>
      <c r="AK829" s="31" t="s">
        <v>892</v>
      </c>
      <c r="AL829" s="31" t="s">
        <v>892</v>
      </c>
      <c r="AM829" s="47">
        <v>1</v>
      </c>
      <c r="AN829" s="47">
        <v>1</v>
      </c>
      <c r="AO829" s="47">
        <v>2</v>
      </c>
      <c r="AP829" s="47">
        <v>88</v>
      </c>
      <c r="AQ829" s="47"/>
      <c r="AR829" s="47"/>
      <c r="AS829" s="47">
        <v>1</v>
      </c>
      <c r="AT829" s="49">
        <v>1</v>
      </c>
      <c r="AU829" s="49">
        <v>1</v>
      </c>
      <c r="AV829" s="47"/>
      <c r="AW829" s="49">
        <v>1</v>
      </c>
      <c r="AX829" s="49"/>
      <c r="AY829" s="44">
        <f t="shared" si="93"/>
        <v>30</v>
      </c>
      <c r="AZ829" s="47"/>
      <c r="BA829" s="47"/>
      <c r="BB829" s="47"/>
      <c r="BC829" s="48"/>
      <c r="BD829" s="50"/>
      <c r="BE829" s="50"/>
      <c r="BF829" s="50"/>
      <c r="BG829" s="51"/>
      <c r="BH829" s="51">
        <f t="shared" si="95"/>
        <v>1</v>
      </c>
      <c r="BI829" s="51">
        <v>8</v>
      </c>
      <c r="BJ829" s="52"/>
      <c r="BK829" s="52"/>
      <c r="BL829" s="53"/>
      <c r="BM829" s="47" t="e">
        <f>COUNTIFS(A$2:$AC829,#REF!,M$2:$AL829,M829)</f>
        <v>#VALUE!</v>
      </c>
      <c r="BN829" s="47">
        <v>1</v>
      </c>
      <c r="BO829" s="54">
        <v>30</v>
      </c>
      <c r="BP829" s="54">
        <v>0</v>
      </c>
      <c r="BQ829" s="47">
        <v>30</v>
      </c>
      <c r="BR829" s="49">
        <v>1</v>
      </c>
      <c r="BS829" s="49">
        <v>1</v>
      </c>
      <c r="BT829" s="44">
        <f t="shared" si="94"/>
        <v>167</v>
      </c>
      <c r="BW829" s="40" t="s">
        <v>67</v>
      </c>
      <c r="BY829" s="55"/>
      <c r="BZ829" s="1" t="s">
        <v>22427</v>
      </c>
    </row>
    <row r="830" spans="1:78" ht="15" customHeight="1">
      <c r="A830" s="25" t="s">
        <v>3224</v>
      </c>
      <c r="B830" s="42" t="s">
        <v>5411</v>
      </c>
      <c r="D830" s="263">
        <v>0</v>
      </c>
      <c r="E830" s="42" t="s">
        <v>76</v>
      </c>
      <c r="F830" s="42" t="s">
        <v>77</v>
      </c>
      <c r="G830" s="264"/>
      <c r="H830" s="264"/>
      <c r="I830" s="42" t="s">
        <v>1000</v>
      </c>
      <c r="J830" s="43" t="s">
        <v>635</v>
      </c>
      <c r="M830" s="44" t="s">
        <v>98</v>
      </c>
      <c r="N830" s="45" t="s">
        <v>636</v>
      </c>
      <c r="O830" s="42" t="s">
        <v>86</v>
      </c>
      <c r="P830" s="42" t="s">
        <v>87</v>
      </c>
      <c r="Q830" s="42" t="s">
        <v>73</v>
      </c>
      <c r="R830" s="42" t="s">
        <v>73</v>
      </c>
      <c r="S830" s="42" t="s">
        <v>5412</v>
      </c>
      <c r="T830" s="42" t="s">
        <v>73</v>
      </c>
      <c r="U830" s="42" t="s">
        <v>5413</v>
      </c>
      <c r="V830" s="42" t="s">
        <v>73</v>
      </c>
      <c r="W830" s="42" t="s">
        <v>73</v>
      </c>
      <c r="X830" s="98">
        <v>40466</v>
      </c>
      <c r="Y830" s="98">
        <v>40480</v>
      </c>
      <c r="Z830" s="44">
        <f t="shared" si="96"/>
        <v>2010</v>
      </c>
      <c r="AA830" s="44">
        <f t="shared" si="97"/>
        <v>10</v>
      </c>
      <c r="AB830" s="44">
        <v>0</v>
      </c>
      <c r="AC830" s="42" t="s">
        <v>1000</v>
      </c>
      <c r="AD830" s="42" t="s">
        <v>635</v>
      </c>
      <c r="AE830" s="42" t="s">
        <v>73</v>
      </c>
      <c r="AF830" s="42" t="s">
        <v>73</v>
      </c>
      <c r="AG830" s="42" t="s">
        <v>73</v>
      </c>
      <c r="AH830" s="42" t="s">
        <v>73</v>
      </c>
      <c r="AI830" s="42" t="s">
        <v>73</v>
      </c>
      <c r="AJ830" s="42" t="s">
        <v>73</v>
      </c>
      <c r="AK830" s="31" t="s">
        <v>892</v>
      </c>
      <c r="AL830" s="31" t="s">
        <v>892</v>
      </c>
      <c r="AM830" s="47">
        <v>1</v>
      </c>
      <c r="AN830" s="47">
        <v>1</v>
      </c>
      <c r="AO830" s="47">
        <v>2</v>
      </c>
      <c r="AP830" s="47">
        <v>88</v>
      </c>
      <c r="AQ830" s="47"/>
      <c r="AR830" s="47"/>
      <c r="AS830" s="47">
        <v>0</v>
      </c>
      <c r="AT830" s="49">
        <v>1</v>
      </c>
      <c r="AU830" s="49">
        <v>1</v>
      </c>
      <c r="AV830" s="47"/>
      <c r="AW830" s="49">
        <v>1</v>
      </c>
      <c r="AX830" s="49"/>
      <c r="AY830" s="44">
        <f t="shared" si="93"/>
        <v>15</v>
      </c>
      <c r="AZ830" s="47"/>
      <c r="BA830" s="47"/>
      <c r="BB830" s="47"/>
      <c r="BC830" s="48"/>
      <c r="BD830" s="50"/>
      <c r="BE830" s="50"/>
      <c r="BF830" s="50"/>
      <c r="BG830" s="51"/>
      <c r="BH830" s="51">
        <f t="shared" si="95"/>
        <v>1</v>
      </c>
      <c r="BI830" s="51">
        <v>1</v>
      </c>
      <c r="BJ830" s="52"/>
      <c r="BK830" s="52"/>
      <c r="BL830" s="53"/>
      <c r="BM830" s="47" t="e">
        <f>COUNTIFS(A$2:$AC830,#REF!,M$2:$AL830,M830)</f>
        <v>#VALUE!</v>
      </c>
      <c r="BN830" s="47">
        <v>0</v>
      </c>
      <c r="BO830" s="54">
        <v>15</v>
      </c>
      <c r="BP830" s="54">
        <v>0</v>
      </c>
      <c r="BQ830" s="47">
        <v>15</v>
      </c>
      <c r="BR830" s="49">
        <v>1</v>
      </c>
      <c r="BS830" s="49">
        <v>1</v>
      </c>
      <c r="BT830" s="44">
        <f t="shared" si="94"/>
        <v>198</v>
      </c>
      <c r="BW830" s="40" t="s">
        <v>67</v>
      </c>
      <c r="BY830" s="55"/>
      <c r="BZ830" s="1" t="s">
        <v>22427</v>
      </c>
    </row>
    <row r="831" spans="1:78" ht="15" customHeight="1">
      <c r="A831" s="25" t="s">
        <v>3224</v>
      </c>
      <c r="B831" s="42" t="s">
        <v>5414</v>
      </c>
      <c r="D831" s="263">
        <v>0</v>
      </c>
      <c r="E831" s="42" t="s">
        <v>76</v>
      </c>
      <c r="F831" s="42" t="s">
        <v>77</v>
      </c>
      <c r="G831" s="264"/>
      <c r="H831" s="264"/>
      <c r="I831" s="42" t="s">
        <v>916</v>
      </c>
      <c r="J831" s="43" t="s">
        <v>917</v>
      </c>
      <c r="M831" s="44" t="s">
        <v>144</v>
      </c>
      <c r="N831" s="45" t="s">
        <v>509</v>
      </c>
      <c r="O831" s="42" t="s">
        <v>100</v>
      </c>
      <c r="P831" s="42" t="s">
        <v>101</v>
      </c>
      <c r="Q831" s="42" t="s">
        <v>73</v>
      </c>
      <c r="R831" s="42" t="s">
        <v>73</v>
      </c>
      <c r="S831" s="42" t="s">
        <v>471</v>
      </c>
      <c r="T831" s="42" t="s">
        <v>5415</v>
      </c>
      <c r="U831" s="42" t="s">
        <v>5415</v>
      </c>
      <c r="V831" s="42" t="s">
        <v>73</v>
      </c>
      <c r="W831" s="42" t="s">
        <v>73</v>
      </c>
      <c r="X831" s="98">
        <v>40355</v>
      </c>
      <c r="Y831" s="261" t="s">
        <v>22184</v>
      </c>
      <c r="Z831" s="44">
        <f t="shared" si="96"/>
        <v>2010</v>
      </c>
      <c r="AA831" s="44">
        <f t="shared" si="97"/>
        <v>6</v>
      </c>
      <c r="AB831" s="44">
        <v>99</v>
      </c>
      <c r="AC831" s="42" t="s">
        <v>73</v>
      </c>
      <c r="AD831" s="42" t="s">
        <v>73</v>
      </c>
      <c r="AE831" s="42" t="s">
        <v>73</v>
      </c>
      <c r="AF831" s="42" t="s">
        <v>73</v>
      </c>
      <c r="AG831" s="42" t="s">
        <v>73</v>
      </c>
      <c r="AH831" s="42" t="s">
        <v>73</v>
      </c>
      <c r="AI831" s="42" t="s">
        <v>5416</v>
      </c>
      <c r="AJ831" s="42" t="s">
        <v>5417</v>
      </c>
      <c r="AK831" s="31" t="s">
        <v>892</v>
      </c>
      <c r="AL831" s="31" t="s">
        <v>892</v>
      </c>
      <c r="AM831" s="47">
        <v>1</v>
      </c>
      <c r="AN831" s="47">
        <v>1</v>
      </c>
      <c r="AO831" s="47">
        <v>1</v>
      </c>
      <c r="AP831" s="47">
        <v>88</v>
      </c>
      <c r="AQ831" s="47"/>
      <c r="AR831" s="47"/>
      <c r="AS831" s="47">
        <v>0</v>
      </c>
      <c r="AT831" s="49">
        <v>1</v>
      </c>
      <c r="AU831" s="49">
        <v>1</v>
      </c>
      <c r="AV831" s="47"/>
      <c r="AW831" s="49">
        <v>1</v>
      </c>
      <c r="AX831" s="49"/>
      <c r="AY831" s="44">
        <f t="shared" si="93"/>
        <v>-30355</v>
      </c>
      <c r="AZ831" s="47"/>
      <c r="BA831" s="47"/>
      <c r="BB831" s="47"/>
      <c r="BC831" s="48"/>
      <c r="BD831" s="50"/>
      <c r="BE831" s="50"/>
      <c r="BF831" s="50"/>
      <c r="BG831" s="51"/>
      <c r="BH831" s="51">
        <f t="shared" si="95"/>
        <v>1</v>
      </c>
      <c r="BI831" s="51">
        <v>1</v>
      </c>
      <c r="BJ831" s="52"/>
      <c r="BK831" s="52"/>
      <c r="BL831" s="53"/>
      <c r="BM831" s="47" t="e">
        <f>COUNTIFS(A$2:$AC831,#REF!,M$2:$AL831,M831)</f>
        <v>#VALUE!</v>
      </c>
      <c r="BN831" s="47">
        <v>1</v>
      </c>
      <c r="BO831" s="54" t="e">
        <v>#VALUE!</v>
      </c>
      <c r="BP831" s="54">
        <v>99</v>
      </c>
      <c r="BQ831" s="47">
        <v>9999</v>
      </c>
      <c r="BR831" s="49">
        <v>1</v>
      </c>
      <c r="BS831" s="49">
        <v>1</v>
      </c>
      <c r="BT831" s="44">
        <f t="shared" si="94"/>
        <v>87</v>
      </c>
      <c r="BW831" s="40" t="s">
        <v>67</v>
      </c>
      <c r="BY831" s="55"/>
      <c r="BZ831" s="1" t="s">
        <v>22426</v>
      </c>
    </row>
    <row r="832" spans="1:78" ht="15" customHeight="1">
      <c r="A832" s="25" t="s">
        <v>3224</v>
      </c>
      <c r="B832" s="42" t="s">
        <v>5418</v>
      </c>
      <c r="D832" s="263">
        <v>0</v>
      </c>
      <c r="E832" s="42" t="s">
        <v>76</v>
      </c>
      <c r="F832" s="42" t="s">
        <v>77</v>
      </c>
      <c r="G832" s="264"/>
      <c r="H832" s="264"/>
      <c r="I832" s="42" t="s">
        <v>916</v>
      </c>
      <c r="J832" s="43" t="s">
        <v>917</v>
      </c>
      <c r="M832" s="44" t="s">
        <v>144</v>
      </c>
      <c r="N832" s="45" t="s">
        <v>509</v>
      </c>
      <c r="O832" s="42" t="s">
        <v>81</v>
      </c>
      <c r="P832" s="42" t="s">
        <v>82</v>
      </c>
      <c r="Q832" s="42" t="s">
        <v>73</v>
      </c>
      <c r="R832" s="42" t="s">
        <v>73</v>
      </c>
      <c r="S832" s="42" t="s">
        <v>5419</v>
      </c>
      <c r="T832" s="42" t="s">
        <v>5420</v>
      </c>
      <c r="U832" s="42" t="s">
        <v>5420</v>
      </c>
      <c r="V832" s="42" t="s">
        <v>73</v>
      </c>
      <c r="W832" s="42" t="s">
        <v>73</v>
      </c>
      <c r="X832" s="98">
        <v>40444</v>
      </c>
      <c r="Y832" s="98">
        <v>40451</v>
      </c>
      <c r="Z832" s="44">
        <f t="shared" si="96"/>
        <v>2010</v>
      </c>
      <c r="AA832" s="44">
        <f t="shared" si="97"/>
        <v>9</v>
      </c>
      <c r="AB832" s="44">
        <v>0</v>
      </c>
      <c r="AC832" s="42" t="s">
        <v>73</v>
      </c>
      <c r="AD832" s="42" t="s">
        <v>73</v>
      </c>
      <c r="AE832" s="42" t="s">
        <v>73</v>
      </c>
      <c r="AF832" s="42" t="s">
        <v>73</v>
      </c>
      <c r="AG832" s="42" t="s">
        <v>73</v>
      </c>
      <c r="AH832" s="42" t="s">
        <v>73</v>
      </c>
      <c r="AI832" s="42" t="s">
        <v>5421</v>
      </c>
      <c r="AJ832" s="42" t="s">
        <v>5422</v>
      </c>
      <c r="AK832" s="31" t="s">
        <v>892</v>
      </c>
      <c r="AL832" s="31" t="s">
        <v>892</v>
      </c>
      <c r="AM832" s="47">
        <v>1</v>
      </c>
      <c r="AN832" s="47">
        <v>1</v>
      </c>
      <c r="AO832" s="47">
        <v>1</v>
      </c>
      <c r="AP832" s="47">
        <v>88</v>
      </c>
      <c r="AQ832" s="47"/>
      <c r="AR832" s="47"/>
      <c r="AS832" s="47">
        <v>0</v>
      </c>
      <c r="AT832" s="49">
        <v>1</v>
      </c>
      <c r="AU832" s="49">
        <v>1</v>
      </c>
      <c r="AV832" s="47"/>
      <c r="AW832" s="49">
        <v>1</v>
      </c>
      <c r="AX832" s="49"/>
      <c r="AY832" s="44">
        <f t="shared" si="93"/>
        <v>8</v>
      </c>
      <c r="AZ832" s="47"/>
      <c r="BA832" s="47"/>
      <c r="BB832" s="47"/>
      <c r="BC832" s="48"/>
      <c r="BD832" s="50"/>
      <c r="BE832" s="50"/>
      <c r="BF832" s="50"/>
      <c r="BG832" s="51"/>
      <c r="BH832" s="51">
        <f t="shared" si="95"/>
        <v>1</v>
      </c>
      <c r="BI832" s="51">
        <v>8</v>
      </c>
      <c r="BJ832" s="52"/>
      <c r="BK832" s="52"/>
      <c r="BL832" s="53"/>
      <c r="BM832" s="47" t="e">
        <f>COUNTIFS(A$2:$AC832,#REF!,M$2:$AL832,M832)</f>
        <v>#VALUE!</v>
      </c>
      <c r="BN832" s="47">
        <v>0</v>
      </c>
      <c r="BO832" s="54">
        <v>8</v>
      </c>
      <c r="BP832" s="54">
        <v>0</v>
      </c>
      <c r="BQ832" s="47">
        <v>8</v>
      </c>
      <c r="BR832" s="49">
        <v>1</v>
      </c>
      <c r="BS832" s="49">
        <v>1</v>
      </c>
      <c r="BT832" s="44">
        <f t="shared" si="94"/>
        <v>176</v>
      </c>
      <c r="BW832" s="40" t="s">
        <v>67</v>
      </c>
      <c r="BY832" s="55"/>
      <c r="BZ832" s="1" t="s">
        <v>22426</v>
      </c>
    </row>
    <row r="833" spans="1:78" ht="15" customHeight="1">
      <c r="A833" s="25" t="s">
        <v>3224</v>
      </c>
      <c r="B833" s="42" t="s">
        <v>5423</v>
      </c>
      <c r="D833" s="263">
        <v>0</v>
      </c>
      <c r="E833" s="42" t="s">
        <v>76</v>
      </c>
      <c r="F833" s="42" t="s">
        <v>77</v>
      </c>
      <c r="G833" s="264"/>
      <c r="H833" s="264"/>
      <c r="I833" s="42" t="s">
        <v>5424</v>
      </c>
      <c r="J833" s="43" t="s">
        <v>5425</v>
      </c>
      <c r="M833" s="44" t="s">
        <v>144</v>
      </c>
      <c r="N833" s="45" t="s">
        <v>145</v>
      </c>
      <c r="O833" s="42" t="s">
        <v>93</v>
      </c>
      <c r="P833" s="42" t="s">
        <v>103</v>
      </c>
      <c r="Q833" s="42" t="s">
        <v>73</v>
      </c>
      <c r="R833" s="42" t="s">
        <v>73</v>
      </c>
      <c r="S833" s="42" t="s">
        <v>5426</v>
      </c>
      <c r="T833" s="42" t="s">
        <v>5427</v>
      </c>
      <c r="U833" s="42" t="s">
        <v>5427</v>
      </c>
      <c r="V833" s="42" t="s">
        <v>73</v>
      </c>
      <c r="W833" s="42" t="s">
        <v>73</v>
      </c>
      <c r="X833" s="98">
        <v>40328</v>
      </c>
      <c r="Y833" s="98">
        <v>40502</v>
      </c>
      <c r="Z833" s="44">
        <f t="shared" si="96"/>
        <v>2010</v>
      </c>
      <c r="AA833" s="44">
        <f t="shared" si="97"/>
        <v>5</v>
      </c>
      <c r="AB833" s="44">
        <v>0</v>
      </c>
      <c r="AC833" s="42" t="s">
        <v>1329</v>
      </c>
      <c r="AD833" s="42" t="s">
        <v>1330</v>
      </c>
      <c r="AE833" s="42" t="s">
        <v>73</v>
      </c>
      <c r="AF833" s="42" t="s">
        <v>73</v>
      </c>
      <c r="AG833" s="42" t="s">
        <v>368</v>
      </c>
      <c r="AH833" s="42" t="s">
        <v>369</v>
      </c>
      <c r="AI833" s="42" t="s">
        <v>5428</v>
      </c>
      <c r="AJ833" s="42" t="s">
        <v>5429</v>
      </c>
      <c r="AK833" s="31" t="s">
        <v>892</v>
      </c>
      <c r="AL833" s="31" t="s">
        <v>892</v>
      </c>
      <c r="AM833" s="47">
        <v>1</v>
      </c>
      <c r="AN833" s="47">
        <v>1</v>
      </c>
      <c r="AO833" s="47">
        <v>1</v>
      </c>
      <c r="AP833" s="47">
        <v>88</v>
      </c>
      <c r="AQ833" s="47"/>
      <c r="AR833" s="47"/>
      <c r="AS833" s="47">
        <v>1</v>
      </c>
      <c r="AT833" s="49">
        <v>1</v>
      </c>
      <c r="AU833" s="49">
        <v>1</v>
      </c>
      <c r="AV833" s="47"/>
      <c r="AW833" s="49">
        <v>1</v>
      </c>
      <c r="AX833" s="49"/>
      <c r="AY833" s="44">
        <f t="shared" si="93"/>
        <v>175</v>
      </c>
      <c r="AZ833" s="47"/>
      <c r="BA833" s="47"/>
      <c r="BB833" s="47"/>
      <c r="BC833" s="48"/>
      <c r="BD833" s="50"/>
      <c r="BE833" s="50"/>
      <c r="BF833" s="50"/>
      <c r="BG833" s="51"/>
      <c r="BH833" s="51">
        <f t="shared" si="95"/>
        <v>1</v>
      </c>
      <c r="BI833" s="51">
        <v>8</v>
      </c>
      <c r="BJ833" s="52"/>
      <c r="BK833" s="52"/>
      <c r="BL833" s="53"/>
      <c r="BM833" s="47" t="e">
        <f>COUNTIFS(A$2:$AC833,#REF!,M$2:$AL833,M833)</f>
        <v>#VALUE!</v>
      </c>
      <c r="BN833" s="47">
        <v>1</v>
      </c>
      <c r="BO833" s="54">
        <v>175</v>
      </c>
      <c r="BP833" s="54">
        <v>0</v>
      </c>
      <c r="BQ833" s="47">
        <v>175</v>
      </c>
      <c r="BR833" s="49">
        <v>1</v>
      </c>
      <c r="BS833" s="49">
        <v>1</v>
      </c>
      <c r="BT833" s="44">
        <f t="shared" si="94"/>
        <v>60</v>
      </c>
      <c r="BW833" s="40" t="s">
        <v>67</v>
      </c>
      <c r="BY833" s="55"/>
      <c r="BZ833" s="1" t="s">
        <v>22426</v>
      </c>
    </row>
    <row r="834" spans="1:78" ht="15" customHeight="1">
      <c r="A834" s="25" t="s">
        <v>3224</v>
      </c>
      <c r="B834" s="42" t="s">
        <v>5432</v>
      </c>
      <c r="D834" s="263">
        <v>0</v>
      </c>
      <c r="E834" s="42" t="s">
        <v>76</v>
      </c>
      <c r="F834" s="42" t="s">
        <v>77</v>
      </c>
      <c r="G834" s="264"/>
      <c r="H834" s="264"/>
      <c r="I834" s="42" t="s">
        <v>5433</v>
      </c>
      <c r="J834" s="43" t="s">
        <v>5434</v>
      </c>
      <c r="M834" s="44" t="s">
        <v>144</v>
      </c>
      <c r="N834" s="45" t="s">
        <v>5435</v>
      </c>
      <c r="O834" s="42" t="s">
        <v>215</v>
      </c>
      <c r="P834" s="42" t="s">
        <v>216</v>
      </c>
      <c r="Q834" s="42" t="s">
        <v>73</v>
      </c>
      <c r="R834" s="42" t="s">
        <v>73</v>
      </c>
      <c r="S834" s="42" t="s">
        <v>5436</v>
      </c>
      <c r="T834" s="42" t="s">
        <v>5437</v>
      </c>
      <c r="U834" s="42" t="s">
        <v>5437</v>
      </c>
      <c r="V834" s="42" t="s">
        <v>73</v>
      </c>
      <c r="W834" s="42" t="s">
        <v>73</v>
      </c>
      <c r="X834" s="98">
        <v>40306</v>
      </c>
      <c r="Y834" s="98">
        <v>40357</v>
      </c>
      <c r="Z834" s="44">
        <f t="shared" si="96"/>
        <v>2010</v>
      </c>
      <c r="AA834" s="44">
        <f t="shared" si="97"/>
        <v>5</v>
      </c>
      <c r="AB834" s="44">
        <v>0</v>
      </c>
      <c r="AC834" s="42" t="s">
        <v>1329</v>
      </c>
      <c r="AD834" s="42" t="s">
        <v>1330</v>
      </c>
      <c r="AE834" s="42" t="s">
        <v>73</v>
      </c>
      <c r="AF834" s="42" t="s">
        <v>73</v>
      </c>
      <c r="AG834" s="42" t="s">
        <v>368</v>
      </c>
      <c r="AH834" s="42" t="s">
        <v>369</v>
      </c>
      <c r="AI834" s="42" t="s">
        <v>5438</v>
      </c>
      <c r="AJ834" s="42" t="s">
        <v>5439</v>
      </c>
      <c r="AK834" s="31" t="s">
        <v>892</v>
      </c>
      <c r="AL834" s="31" t="s">
        <v>892</v>
      </c>
      <c r="AM834" s="47">
        <v>1</v>
      </c>
      <c r="AN834" s="47">
        <v>2</v>
      </c>
      <c r="AO834" s="47">
        <v>1</v>
      </c>
      <c r="AP834" s="47">
        <v>88</v>
      </c>
      <c r="AQ834" s="47"/>
      <c r="AR834" s="47"/>
      <c r="AS834" s="47">
        <v>0</v>
      </c>
      <c r="AT834" s="49">
        <v>1</v>
      </c>
      <c r="AU834" s="49">
        <v>1</v>
      </c>
      <c r="AV834" s="47"/>
      <c r="AW834" s="49">
        <v>1</v>
      </c>
      <c r="AX834" s="49"/>
      <c r="AY834" s="44">
        <f t="shared" ref="AY834:AY897" si="98">Y834-X834+1</f>
        <v>52</v>
      </c>
      <c r="AZ834" s="47"/>
      <c r="BA834" s="47"/>
      <c r="BB834" s="47"/>
      <c r="BC834" s="48"/>
      <c r="BD834" s="50"/>
      <c r="BE834" s="62" t="s">
        <v>217</v>
      </c>
      <c r="BF834" s="50"/>
      <c r="BG834" s="51"/>
      <c r="BH834" s="51">
        <f t="shared" si="95"/>
        <v>1</v>
      </c>
      <c r="BI834" s="51">
        <v>1</v>
      </c>
      <c r="BJ834" s="52"/>
      <c r="BK834" s="52"/>
      <c r="BL834" s="53"/>
      <c r="BM834" s="47" t="e">
        <f>COUNTIFS(A$2:$AC834,#REF!,M$2:$AL834,M834)</f>
        <v>#VALUE!</v>
      </c>
      <c r="BN834" s="47">
        <v>0</v>
      </c>
      <c r="BO834" s="54">
        <v>52</v>
      </c>
      <c r="BP834" s="54">
        <v>0</v>
      </c>
      <c r="BQ834" s="47">
        <v>52</v>
      </c>
      <c r="BR834" s="49">
        <v>1</v>
      </c>
      <c r="BS834" s="49">
        <v>1</v>
      </c>
      <c r="BT834" s="44">
        <f t="shared" si="94"/>
        <v>38</v>
      </c>
      <c r="BW834" s="40" t="s">
        <v>67</v>
      </c>
      <c r="BY834" s="55"/>
      <c r="BZ834" s="1" t="s">
        <v>22426</v>
      </c>
    </row>
    <row r="835" spans="1:78" ht="15" customHeight="1">
      <c r="A835" s="25" t="s">
        <v>3224</v>
      </c>
      <c r="B835" s="42" t="s">
        <v>5440</v>
      </c>
      <c r="D835" s="263">
        <v>0</v>
      </c>
      <c r="E835" s="42" t="s">
        <v>76</v>
      </c>
      <c r="F835" s="42" t="s">
        <v>77</v>
      </c>
      <c r="G835" s="264"/>
      <c r="H835" s="264"/>
      <c r="I835" s="42" t="s">
        <v>916</v>
      </c>
      <c r="J835" s="301" t="s">
        <v>22412</v>
      </c>
      <c r="M835" s="44" t="s">
        <v>144</v>
      </c>
      <c r="N835" s="45" t="s">
        <v>509</v>
      </c>
      <c r="O835" s="42" t="s">
        <v>345</v>
      </c>
      <c r="P835" s="42" t="s">
        <v>346</v>
      </c>
      <c r="Q835" s="42" t="s">
        <v>73</v>
      </c>
      <c r="R835" s="42" t="s">
        <v>73</v>
      </c>
      <c r="S835" s="42" t="s">
        <v>5441</v>
      </c>
      <c r="T835" s="42" t="s">
        <v>5442</v>
      </c>
      <c r="U835" s="42" t="s">
        <v>5442</v>
      </c>
      <c r="V835" s="42" t="s">
        <v>73</v>
      </c>
      <c r="W835" s="42" t="s">
        <v>73</v>
      </c>
      <c r="X835" s="98">
        <v>40520</v>
      </c>
      <c r="Y835" s="98">
        <v>40599</v>
      </c>
      <c r="Z835" s="44">
        <f t="shared" si="96"/>
        <v>2010</v>
      </c>
      <c r="AA835" s="44">
        <f t="shared" si="97"/>
        <v>12</v>
      </c>
      <c r="AB835" s="44">
        <v>0</v>
      </c>
      <c r="AC835" s="42" t="s">
        <v>5443</v>
      </c>
      <c r="AD835" s="42" t="s">
        <v>5444</v>
      </c>
      <c r="AE835" s="42" t="s">
        <v>73</v>
      </c>
      <c r="AF835" s="42" t="s">
        <v>73</v>
      </c>
      <c r="AG835" s="42" t="s">
        <v>5445</v>
      </c>
      <c r="AH835" s="42" t="s">
        <v>5446</v>
      </c>
      <c r="AI835" s="42" t="s">
        <v>5447</v>
      </c>
      <c r="AJ835" s="42" t="s">
        <v>5448</v>
      </c>
      <c r="AK835" s="31" t="s">
        <v>892</v>
      </c>
      <c r="AL835" s="31" t="s">
        <v>892</v>
      </c>
      <c r="AM835" s="47">
        <v>1</v>
      </c>
      <c r="AN835" s="47">
        <v>1</v>
      </c>
      <c r="AO835" s="47">
        <v>1</v>
      </c>
      <c r="AP835" s="47">
        <v>88</v>
      </c>
      <c r="AQ835" s="47"/>
      <c r="AR835" s="47"/>
      <c r="AS835" s="47">
        <v>0</v>
      </c>
      <c r="AT835" s="49">
        <v>1</v>
      </c>
      <c r="AU835" s="49">
        <v>1</v>
      </c>
      <c r="AV835" s="47"/>
      <c r="AW835" s="49">
        <v>1</v>
      </c>
      <c r="AX835" s="49"/>
      <c r="AY835" s="44">
        <f t="shared" si="98"/>
        <v>80</v>
      </c>
      <c r="AZ835" s="47"/>
      <c r="BA835" s="47"/>
      <c r="BB835" s="47"/>
      <c r="BC835" s="48"/>
      <c r="BD835" s="50"/>
      <c r="BE835" s="50"/>
      <c r="BF835" s="50"/>
      <c r="BG835" s="51"/>
      <c r="BH835" s="51">
        <f t="shared" si="95"/>
        <v>1</v>
      </c>
      <c r="BI835" s="51">
        <v>99</v>
      </c>
      <c r="BJ835" s="52"/>
      <c r="BK835" s="52"/>
      <c r="BL835" s="53"/>
      <c r="BM835" s="47" t="e">
        <f>COUNTIFS(A$2:$AC835,#REF!,M$2:$AL835,M835)</f>
        <v>#VALUE!</v>
      </c>
      <c r="BN835" s="47">
        <v>0</v>
      </c>
      <c r="BO835" s="54">
        <v>80</v>
      </c>
      <c r="BP835" s="54">
        <v>0</v>
      </c>
      <c r="BQ835" s="47">
        <v>80</v>
      </c>
      <c r="BR835" s="49">
        <v>1</v>
      </c>
      <c r="BS835" s="49">
        <v>1</v>
      </c>
      <c r="BT835" s="44">
        <f t="shared" si="94"/>
        <v>252</v>
      </c>
      <c r="BW835" s="40" t="s">
        <v>67</v>
      </c>
      <c r="BY835" s="55"/>
      <c r="BZ835" s="1" t="s">
        <v>22426</v>
      </c>
    </row>
    <row r="836" spans="1:78" ht="15" customHeight="1">
      <c r="A836" s="25" t="s">
        <v>3224</v>
      </c>
      <c r="B836" s="42" t="s">
        <v>5449</v>
      </c>
      <c r="D836" s="263">
        <v>0</v>
      </c>
      <c r="E836" s="42" t="s">
        <v>76</v>
      </c>
      <c r="F836" s="42" t="s">
        <v>77</v>
      </c>
      <c r="G836" s="264"/>
      <c r="H836" s="264"/>
      <c r="I836" s="42" t="s">
        <v>1363</v>
      </c>
      <c r="J836" s="43" t="s">
        <v>494</v>
      </c>
      <c r="M836" s="44" t="s">
        <v>144</v>
      </c>
      <c r="N836" s="45" t="s">
        <v>145</v>
      </c>
      <c r="O836" s="42" t="s">
        <v>153</v>
      </c>
      <c r="P836" s="42" t="s">
        <v>154</v>
      </c>
      <c r="Q836" s="42" t="s">
        <v>73</v>
      </c>
      <c r="R836" s="42" t="s">
        <v>73</v>
      </c>
      <c r="S836" s="42" t="s">
        <v>5450</v>
      </c>
      <c r="T836" s="42" t="s">
        <v>5451</v>
      </c>
      <c r="U836" s="42" t="s">
        <v>5451</v>
      </c>
      <c r="V836" s="42" t="s">
        <v>73</v>
      </c>
      <c r="W836" s="42" t="s">
        <v>73</v>
      </c>
      <c r="X836" s="98">
        <v>40313</v>
      </c>
      <c r="Y836" s="98">
        <v>40319</v>
      </c>
      <c r="Z836" s="44">
        <f t="shared" si="96"/>
        <v>2010</v>
      </c>
      <c r="AA836" s="44">
        <f t="shared" si="97"/>
        <v>5</v>
      </c>
      <c r="AB836" s="44">
        <v>0</v>
      </c>
      <c r="AC836" s="42" t="s">
        <v>5452</v>
      </c>
      <c r="AD836" s="42" t="s">
        <v>5453</v>
      </c>
      <c r="AE836" s="42" t="s">
        <v>73</v>
      </c>
      <c r="AF836" s="42" t="s">
        <v>73</v>
      </c>
      <c r="AG836" s="42" t="s">
        <v>73</v>
      </c>
      <c r="AH836" s="42" t="s">
        <v>73</v>
      </c>
      <c r="AI836" s="42" t="s">
        <v>73</v>
      </c>
      <c r="AJ836" s="42" t="s">
        <v>73</v>
      </c>
      <c r="AK836" s="31" t="s">
        <v>892</v>
      </c>
      <c r="AL836" s="31" t="s">
        <v>892</v>
      </c>
      <c r="AM836" s="47">
        <v>1</v>
      </c>
      <c r="AN836" s="47">
        <v>1</v>
      </c>
      <c r="AO836" s="47">
        <v>1</v>
      </c>
      <c r="AP836" s="47">
        <v>88</v>
      </c>
      <c r="AQ836" s="47"/>
      <c r="AR836" s="47"/>
      <c r="AS836" s="47">
        <v>0</v>
      </c>
      <c r="AT836" s="49">
        <v>1</v>
      </c>
      <c r="AU836" s="49">
        <v>1</v>
      </c>
      <c r="AV836" s="47"/>
      <c r="AW836" s="49">
        <v>1</v>
      </c>
      <c r="AX836" s="49"/>
      <c r="AY836" s="44">
        <f t="shared" si="98"/>
        <v>7</v>
      </c>
      <c r="AZ836" s="47"/>
      <c r="BA836" s="47"/>
      <c r="BB836" s="47"/>
      <c r="BC836" s="48"/>
      <c r="BD836" s="50"/>
      <c r="BE836" s="50"/>
      <c r="BF836" s="50"/>
      <c r="BG836" s="51"/>
      <c r="BH836" s="51">
        <f t="shared" si="95"/>
        <v>1</v>
      </c>
      <c r="BI836" s="51">
        <v>1</v>
      </c>
      <c r="BJ836" s="52"/>
      <c r="BK836" s="52"/>
      <c r="BL836" s="53"/>
      <c r="BM836" s="47" t="e">
        <f>COUNTIFS(A$2:$AC836,#REF!,M$2:$AL836,M836)</f>
        <v>#VALUE!</v>
      </c>
      <c r="BN836" s="47">
        <v>0</v>
      </c>
      <c r="BO836" s="54">
        <v>7</v>
      </c>
      <c r="BP836" s="54">
        <v>0</v>
      </c>
      <c r="BQ836" s="47">
        <v>7</v>
      </c>
      <c r="BR836" s="49">
        <v>1</v>
      </c>
      <c r="BS836" s="49">
        <v>1</v>
      </c>
      <c r="BT836" s="44">
        <f t="shared" si="94"/>
        <v>45</v>
      </c>
      <c r="BW836" s="40" t="s">
        <v>67</v>
      </c>
      <c r="BY836" s="55"/>
      <c r="BZ836" s="1" t="s">
        <v>22426</v>
      </c>
    </row>
    <row r="837" spans="1:78" ht="15" customHeight="1">
      <c r="A837" s="25" t="s">
        <v>3224</v>
      </c>
      <c r="B837" s="42" t="s">
        <v>5454</v>
      </c>
      <c r="D837" s="263">
        <v>0</v>
      </c>
      <c r="E837" s="42" t="s">
        <v>76</v>
      </c>
      <c r="F837" s="42" t="s">
        <v>77</v>
      </c>
      <c r="G837" s="264"/>
      <c r="H837" s="264"/>
      <c r="I837" s="42" t="s">
        <v>1363</v>
      </c>
      <c r="J837" s="43" t="s">
        <v>494</v>
      </c>
      <c r="M837" s="44" t="s">
        <v>144</v>
      </c>
      <c r="N837" s="45" t="s">
        <v>145</v>
      </c>
      <c r="O837" s="42" t="s">
        <v>153</v>
      </c>
      <c r="P837" s="42" t="s">
        <v>154</v>
      </c>
      <c r="Q837" s="42" t="s">
        <v>73</v>
      </c>
      <c r="R837" s="42" t="s">
        <v>73</v>
      </c>
      <c r="S837" s="42" t="s">
        <v>5455</v>
      </c>
      <c r="T837" s="42" t="s">
        <v>5456</v>
      </c>
      <c r="U837" s="42" t="s">
        <v>5456</v>
      </c>
      <c r="V837" s="42" t="s">
        <v>73</v>
      </c>
      <c r="W837" s="42" t="s">
        <v>73</v>
      </c>
      <c r="X837" s="98">
        <v>40349</v>
      </c>
      <c r="Y837" s="98">
        <v>40353</v>
      </c>
      <c r="Z837" s="44">
        <f t="shared" si="96"/>
        <v>2010</v>
      </c>
      <c r="AA837" s="44">
        <f t="shared" si="97"/>
        <v>6</v>
      </c>
      <c r="AB837" s="44">
        <v>0</v>
      </c>
      <c r="AC837" s="42" t="s">
        <v>269</v>
      </c>
      <c r="AD837" s="42" t="s">
        <v>270</v>
      </c>
      <c r="AE837" s="42" t="s">
        <v>73</v>
      </c>
      <c r="AF837" s="42" t="s">
        <v>73</v>
      </c>
      <c r="AG837" s="42" t="s">
        <v>1283</v>
      </c>
      <c r="AH837" s="42" t="s">
        <v>1284</v>
      </c>
      <c r="AI837" s="42" t="s">
        <v>5457</v>
      </c>
      <c r="AJ837" s="42" t="s">
        <v>5458</v>
      </c>
      <c r="AK837" s="31" t="s">
        <v>892</v>
      </c>
      <c r="AL837" s="31" t="s">
        <v>892</v>
      </c>
      <c r="AM837" s="47">
        <v>1</v>
      </c>
      <c r="AN837" s="47">
        <v>1</v>
      </c>
      <c r="AO837" s="47">
        <v>1</v>
      </c>
      <c r="AP837" s="47">
        <v>88</v>
      </c>
      <c r="AQ837" s="47"/>
      <c r="AR837" s="47"/>
      <c r="AS837" s="47">
        <v>0</v>
      </c>
      <c r="AT837" s="49">
        <v>1</v>
      </c>
      <c r="AU837" s="49">
        <v>1</v>
      </c>
      <c r="AV837" s="47"/>
      <c r="AW837" s="49">
        <v>1</v>
      </c>
      <c r="AX837" s="49"/>
      <c r="AY837" s="44">
        <f t="shared" si="98"/>
        <v>5</v>
      </c>
      <c r="AZ837" s="47"/>
      <c r="BA837" s="47"/>
      <c r="BB837" s="47"/>
      <c r="BC837" s="48"/>
      <c r="BD837" s="50"/>
      <c r="BE837" s="50"/>
      <c r="BF837" s="50"/>
      <c r="BG837" s="51"/>
      <c r="BH837" s="51">
        <f t="shared" si="95"/>
        <v>1</v>
      </c>
      <c r="BI837" s="51">
        <v>1</v>
      </c>
      <c r="BJ837" s="52"/>
      <c r="BK837" s="52"/>
      <c r="BL837" s="53"/>
      <c r="BM837" s="47" t="e">
        <f>COUNTIFS(A$2:$AC837,#REF!,M$2:$AL837,M837)</f>
        <v>#VALUE!</v>
      </c>
      <c r="BN837" s="47">
        <v>0</v>
      </c>
      <c r="BO837" s="54">
        <v>5</v>
      </c>
      <c r="BP837" s="54">
        <v>0</v>
      </c>
      <c r="BQ837" s="47">
        <v>5</v>
      </c>
      <c r="BR837" s="49">
        <v>1</v>
      </c>
      <c r="BS837" s="49">
        <v>1</v>
      </c>
      <c r="BT837" s="44">
        <f t="shared" si="94"/>
        <v>81</v>
      </c>
      <c r="BW837" s="40" t="s">
        <v>67</v>
      </c>
      <c r="BY837" s="55"/>
      <c r="BZ837" s="1" t="s">
        <v>22426</v>
      </c>
    </row>
    <row r="838" spans="1:78" ht="15" customHeight="1">
      <c r="A838" s="25" t="s">
        <v>3224</v>
      </c>
      <c r="B838" s="42" t="s">
        <v>5459</v>
      </c>
      <c r="D838" s="263">
        <v>0</v>
      </c>
      <c r="E838" s="42" t="s">
        <v>76</v>
      </c>
      <c r="F838" s="42" t="s">
        <v>77</v>
      </c>
      <c r="G838" s="264"/>
      <c r="H838" s="264"/>
      <c r="I838" s="42" t="s">
        <v>1363</v>
      </c>
      <c r="J838" s="43" t="s">
        <v>494</v>
      </c>
      <c r="M838" s="44" t="s">
        <v>144</v>
      </c>
      <c r="N838" s="45" t="s">
        <v>145</v>
      </c>
      <c r="O838" s="42" t="s">
        <v>93</v>
      </c>
      <c r="P838" s="42" t="s">
        <v>103</v>
      </c>
      <c r="Q838" s="42" t="s">
        <v>73</v>
      </c>
      <c r="R838" s="42" t="s">
        <v>73</v>
      </c>
      <c r="S838" s="42" t="s">
        <v>5460</v>
      </c>
      <c r="T838" s="42" t="s">
        <v>5461</v>
      </c>
      <c r="U838" s="42" t="s">
        <v>5461</v>
      </c>
      <c r="V838" s="42" t="s">
        <v>73</v>
      </c>
      <c r="W838" s="42" t="s">
        <v>73</v>
      </c>
      <c r="X838" s="98">
        <v>40361</v>
      </c>
      <c r="Y838" s="98">
        <v>40368</v>
      </c>
      <c r="Z838" s="44">
        <f t="shared" si="96"/>
        <v>2010</v>
      </c>
      <c r="AA838" s="44">
        <f t="shared" si="97"/>
        <v>7</v>
      </c>
      <c r="AB838" s="44">
        <v>0</v>
      </c>
      <c r="AC838" s="42" t="s">
        <v>5462</v>
      </c>
      <c r="AD838" s="42" t="s">
        <v>5463</v>
      </c>
      <c r="AE838" s="42" t="s">
        <v>73</v>
      </c>
      <c r="AF838" s="42" t="s">
        <v>73</v>
      </c>
      <c r="AG838" s="42" t="s">
        <v>73</v>
      </c>
      <c r="AH838" s="42" t="s">
        <v>73</v>
      </c>
      <c r="AI838" s="42" t="s">
        <v>73</v>
      </c>
      <c r="AJ838" s="42" t="s">
        <v>73</v>
      </c>
      <c r="AK838" s="31" t="s">
        <v>892</v>
      </c>
      <c r="AL838" s="31" t="s">
        <v>892</v>
      </c>
      <c r="AM838" s="47">
        <v>1</v>
      </c>
      <c r="AN838" s="47">
        <v>1</v>
      </c>
      <c r="AO838" s="47">
        <v>1</v>
      </c>
      <c r="AP838" s="47">
        <v>88</v>
      </c>
      <c r="AQ838" s="47"/>
      <c r="AR838" s="47"/>
      <c r="AS838" s="47">
        <v>1</v>
      </c>
      <c r="AT838" s="49">
        <v>1</v>
      </c>
      <c r="AU838" s="49">
        <v>1</v>
      </c>
      <c r="AV838" s="47"/>
      <c r="AW838" s="49">
        <v>1</v>
      </c>
      <c r="AX838" s="49"/>
      <c r="AY838" s="44">
        <f t="shared" si="98"/>
        <v>8</v>
      </c>
      <c r="AZ838" s="47"/>
      <c r="BA838" s="47"/>
      <c r="BB838" s="47"/>
      <c r="BC838" s="48"/>
      <c r="BD838" s="50"/>
      <c r="BE838" s="50"/>
      <c r="BF838" s="50"/>
      <c r="BG838" s="51"/>
      <c r="BH838" s="51">
        <f t="shared" si="95"/>
        <v>1</v>
      </c>
      <c r="BI838" s="51">
        <v>2</v>
      </c>
      <c r="BJ838" s="52"/>
      <c r="BK838" s="52"/>
      <c r="BL838" s="53"/>
      <c r="BM838" s="47" t="e">
        <f>COUNTIFS(A$2:$AC838,#REF!,M$2:$AL838,M838)</f>
        <v>#VALUE!</v>
      </c>
      <c r="BN838" s="47">
        <v>0</v>
      </c>
      <c r="BO838" s="54">
        <v>8</v>
      </c>
      <c r="BP838" s="54">
        <v>0</v>
      </c>
      <c r="BQ838" s="47">
        <v>8</v>
      </c>
      <c r="BR838" s="49">
        <v>1</v>
      </c>
      <c r="BS838" s="49">
        <v>1</v>
      </c>
      <c r="BT838" s="44">
        <f t="shared" si="94"/>
        <v>93</v>
      </c>
      <c r="BW838" s="40" t="s">
        <v>67</v>
      </c>
      <c r="BY838" s="55"/>
      <c r="BZ838" s="1" t="s">
        <v>22426</v>
      </c>
    </row>
    <row r="839" spans="1:78" ht="15" customHeight="1">
      <c r="A839" s="25" t="s">
        <v>3224</v>
      </c>
      <c r="B839" s="42" t="s">
        <v>5464</v>
      </c>
      <c r="D839" s="263">
        <v>0</v>
      </c>
      <c r="E839" s="42" t="s">
        <v>76</v>
      </c>
      <c r="F839" s="42" t="s">
        <v>77</v>
      </c>
      <c r="G839" s="264"/>
      <c r="H839" s="264"/>
      <c r="I839" s="42" t="s">
        <v>5465</v>
      </c>
      <c r="J839" s="43" t="s">
        <v>657</v>
      </c>
      <c r="M839" s="44" t="s">
        <v>144</v>
      </c>
      <c r="N839" s="45" t="s">
        <v>623</v>
      </c>
      <c r="O839" s="42" t="s">
        <v>93</v>
      </c>
      <c r="P839" s="42" t="s">
        <v>103</v>
      </c>
      <c r="Q839" s="42" t="s">
        <v>73</v>
      </c>
      <c r="R839" s="42" t="s">
        <v>73</v>
      </c>
      <c r="S839" s="42" t="s">
        <v>5466</v>
      </c>
      <c r="T839" s="42" t="s">
        <v>5467</v>
      </c>
      <c r="U839" s="42" t="s">
        <v>5468</v>
      </c>
      <c r="V839" s="42" t="s">
        <v>73</v>
      </c>
      <c r="W839" s="42" t="s">
        <v>73</v>
      </c>
      <c r="X839" s="98">
        <v>40325</v>
      </c>
      <c r="Y839" s="98">
        <v>40328</v>
      </c>
      <c r="Z839" s="44">
        <f t="shared" si="96"/>
        <v>2010</v>
      </c>
      <c r="AA839" s="44">
        <f t="shared" si="97"/>
        <v>5</v>
      </c>
      <c r="AB839" s="44">
        <v>0</v>
      </c>
      <c r="AC839" s="42" t="s">
        <v>1123</v>
      </c>
      <c r="AD839" s="42" t="s">
        <v>1123</v>
      </c>
      <c r="AE839" s="42" t="s">
        <v>73</v>
      </c>
      <c r="AF839" s="42" t="s">
        <v>73</v>
      </c>
      <c r="AG839" s="42" t="s">
        <v>5469</v>
      </c>
      <c r="AH839" s="42" t="s">
        <v>73</v>
      </c>
      <c r="AI839" s="42" t="s">
        <v>5470</v>
      </c>
      <c r="AJ839" s="42" t="s">
        <v>5471</v>
      </c>
      <c r="AK839" s="31" t="s">
        <v>892</v>
      </c>
      <c r="AL839" s="31" t="s">
        <v>892</v>
      </c>
      <c r="AM839" s="47">
        <v>1</v>
      </c>
      <c r="AN839" s="47">
        <v>1</v>
      </c>
      <c r="AO839" s="47">
        <v>1</v>
      </c>
      <c r="AP839" s="47">
        <v>88</v>
      </c>
      <c r="AQ839" s="47"/>
      <c r="AR839" s="47"/>
      <c r="AS839" s="47">
        <v>1</v>
      </c>
      <c r="AT839" s="49">
        <v>1</v>
      </c>
      <c r="AU839" s="49">
        <v>1</v>
      </c>
      <c r="AV839" s="47"/>
      <c r="AW839" s="49">
        <v>1</v>
      </c>
      <c r="AX839" s="49"/>
      <c r="AY839" s="44">
        <f t="shared" si="98"/>
        <v>4</v>
      </c>
      <c r="AZ839" s="47"/>
      <c r="BA839" s="47"/>
      <c r="BB839" s="47"/>
      <c r="BC839" s="48"/>
      <c r="BD839" s="50"/>
      <c r="BE839" s="50"/>
      <c r="BF839" s="50"/>
      <c r="BG839" s="51"/>
      <c r="BH839" s="51">
        <f t="shared" si="95"/>
        <v>1</v>
      </c>
      <c r="BI839" s="51">
        <v>4</v>
      </c>
      <c r="BJ839" s="52"/>
      <c r="BK839" s="52"/>
      <c r="BL839" s="53"/>
      <c r="BM839" s="47" t="e">
        <f>COUNTIFS(A$2:$AC839,#REF!,M$2:$AL839,M839)</f>
        <v>#VALUE!</v>
      </c>
      <c r="BN839" s="47">
        <v>0</v>
      </c>
      <c r="BO839" s="54">
        <v>4</v>
      </c>
      <c r="BP839" s="54">
        <v>0</v>
      </c>
      <c r="BQ839" s="47">
        <v>4</v>
      </c>
      <c r="BR839" s="49">
        <v>1</v>
      </c>
      <c r="BS839" s="49">
        <v>1</v>
      </c>
      <c r="BT839" s="44">
        <f t="shared" si="94"/>
        <v>57</v>
      </c>
      <c r="BW839" s="40" t="s">
        <v>67</v>
      </c>
      <c r="BY839" s="55"/>
      <c r="BZ839" s="1" t="s">
        <v>22426</v>
      </c>
    </row>
    <row r="840" spans="1:78" ht="15" customHeight="1">
      <c r="A840" s="25" t="s">
        <v>3224</v>
      </c>
      <c r="B840" s="42" t="s">
        <v>5472</v>
      </c>
      <c r="D840" s="263">
        <v>0</v>
      </c>
      <c r="E840" s="42" t="s">
        <v>76</v>
      </c>
      <c r="F840" s="42" t="s">
        <v>77</v>
      </c>
      <c r="G840" s="264"/>
      <c r="H840" s="264"/>
      <c r="I840" s="42" t="s">
        <v>1083</v>
      </c>
      <c r="J840" s="43" t="s">
        <v>657</v>
      </c>
      <c r="M840" s="44" t="s">
        <v>144</v>
      </c>
      <c r="N840" s="45" t="s">
        <v>623</v>
      </c>
      <c r="O840" s="42" t="s">
        <v>86</v>
      </c>
      <c r="P840" s="42" t="s">
        <v>87</v>
      </c>
      <c r="Q840" s="42" t="s">
        <v>73</v>
      </c>
      <c r="R840" s="42" t="s">
        <v>73</v>
      </c>
      <c r="S840" s="42" t="s">
        <v>5473</v>
      </c>
      <c r="T840" s="42" t="s">
        <v>5474</v>
      </c>
      <c r="U840" s="42" t="s">
        <v>5474</v>
      </c>
      <c r="V840" s="42" t="s">
        <v>73</v>
      </c>
      <c r="W840" s="42" t="s">
        <v>73</v>
      </c>
      <c r="X840" s="98">
        <v>40331</v>
      </c>
      <c r="Y840" s="98">
        <v>40333</v>
      </c>
      <c r="Z840" s="44">
        <f t="shared" si="96"/>
        <v>2010</v>
      </c>
      <c r="AA840" s="44">
        <f t="shared" si="97"/>
        <v>6</v>
      </c>
      <c r="AB840" s="44">
        <v>0</v>
      </c>
      <c r="AC840" s="42" t="s">
        <v>73</v>
      </c>
      <c r="AD840" s="42" t="s">
        <v>73</v>
      </c>
      <c r="AE840" s="42" t="s">
        <v>73</v>
      </c>
      <c r="AF840" s="42" t="s">
        <v>73</v>
      </c>
      <c r="AG840" s="42" t="s">
        <v>5475</v>
      </c>
      <c r="AH840" s="42" t="s">
        <v>5476</v>
      </c>
      <c r="AI840" s="42" t="s">
        <v>73</v>
      </c>
      <c r="AJ840" s="42" t="s">
        <v>73</v>
      </c>
      <c r="AK840" s="31" t="s">
        <v>892</v>
      </c>
      <c r="AL840" s="31" t="s">
        <v>892</v>
      </c>
      <c r="AM840" s="47">
        <v>1</v>
      </c>
      <c r="AN840" s="47">
        <v>1</v>
      </c>
      <c r="AO840" s="47">
        <v>1</v>
      </c>
      <c r="AP840" s="47">
        <v>88</v>
      </c>
      <c r="AQ840" s="47"/>
      <c r="AR840" s="47"/>
      <c r="AS840" s="47">
        <v>0</v>
      </c>
      <c r="AT840" s="49">
        <v>1</v>
      </c>
      <c r="AU840" s="49">
        <v>1</v>
      </c>
      <c r="AV840" s="47"/>
      <c r="AW840" s="49">
        <v>1</v>
      </c>
      <c r="AX840" s="49"/>
      <c r="AY840" s="44">
        <f t="shared" si="98"/>
        <v>3</v>
      </c>
      <c r="AZ840" s="47"/>
      <c r="BA840" s="47"/>
      <c r="BB840" s="47"/>
      <c r="BC840" s="48"/>
      <c r="BD840" s="50"/>
      <c r="BE840" s="50"/>
      <c r="BF840" s="50"/>
      <c r="BG840" s="51"/>
      <c r="BH840" s="51">
        <f t="shared" si="95"/>
        <v>1</v>
      </c>
      <c r="BI840" s="51">
        <v>4</v>
      </c>
      <c r="BJ840" s="52"/>
      <c r="BK840" s="52"/>
      <c r="BL840" s="53"/>
      <c r="BM840" s="47" t="e">
        <f>COUNTIFS(A$2:$AC840,#REF!,M$2:$AL840,M840)</f>
        <v>#VALUE!</v>
      </c>
      <c r="BN840" s="47">
        <v>0</v>
      </c>
      <c r="BO840" s="54">
        <v>3</v>
      </c>
      <c r="BP840" s="54">
        <v>0</v>
      </c>
      <c r="BQ840" s="47">
        <v>3</v>
      </c>
      <c r="BR840" s="49">
        <v>1</v>
      </c>
      <c r="BS840" s="49">
        <v>1</v>
      </c>
      <c r="BT840" s="44">
        <f t="shared" si="94"/>
        <v>63</v>
      </c>
      <c r="BW840" s="40" t="s">
        <v>67</v>
      </c>
      <c r="BY840" s="55"/>
      <c r="BZ840" s="1" t="s">
        <v>22426</v>
      </c>
    </row>
    <row r="841" spans="1:78" ht="15" customHeight="1">
      <c r="A841" s="25" t="s">
        <v>3224</v>
      </c>
      <c r="B841" s="42" t="s">
        <v>5477</v>
      </c>
      <c r="D841" s="263">
        <v>0</v>
      </c>
      <c r="E841" s="42" t="s">
        <v>76</v>
      </c>
      <c r="F841" s="42" t="s">
        <v>77</v>
      </c>
      <c r="G841" s="264"/>
      <c r="H841" s="264"/>
      <c r="I841" s="42" t="s">
        <v>1083</v>
      </c>
      <c r="J841" s="43" t="s">
        <v>657</v>
      </c>
      <c r="M841" s="44" t="s">
        <v>144</v>
      </c>
      <c r="N841" s="45" t="s">
        <v>623</v>
      </c>
      <c r="O841" s="42" t="s">
        <v>112</v>
      </c>
      <c r="P841" s="42" t="s">
        <v>113</v>
      </c>
      <c r="Q841" s="42" t="s">
        <v>73</v>
      </c>
      <c r="R841" s="42" t="s">
        <v>73</v>
      </c>
      <c r="S841" s="42" t="s">
        <v>5478</v>
      </c>
      <c r="T841" s="42" t="s">
        <v>1120</v>
      </c>
      <c r="U841" s="42" t="s">
        <v>1120</v>
      </c>
      <c r="V841" s="42" t="s">
        <v>73</v>
      </c>
      <c r="W841" s="42" t="s">
        <v>73</v>
      </c>
      <c r="X841" s="98">
        <v>40454</v>
      </c>
      <c r="Y841" s="98">
        <v>40457</v>
      </c>
      <c r="Z841" s="44">
        <f t="shared" si="96"/>
        <v>2010</v>
      </c>
      <c r="AA841" s="44">
        <f t="shared" si="97"/>
        <v>10</v>
      </c>
      <c r="AB841" s="44">
        <v>0</v>
      </c>
      <c r="AC841" s="42" t="s">
        <v>5479</v>
      </c>
      <c r="AD841" s="42" t="s">
        <v>640</v>
      </c>
      <c r="AE841" s="42" t="s">
        <v>73</v>
      </c>
      <c r="AF841" s="42" t="s">
        <v>73</v>
      </c>
      <c r="AG841" s="42" t="s">
        <v>73</v>
      </c>
      <c r="AH841" s="42" t="s">
        <v>73</v>
      </c>
      <c r="AI841" s="42" t="s">
        <v>73</v>
      </c>
      <c r="AJ841" s="42" t="s">
        <v>73</v>
      </c>
      <c r="AK841" s="31" t="s">
        <v>892</v>
      </c>
      <c r="AL841" s="31" t="s">
        <v>892</v>
      </c>
      <c r="AM841" s="47">
        <v>1</v>
      </c>
      <c r="AN841" s="47">
        <v>1</v>
      </c>
      <c r="AO841" s="47">
        <v>1</v>
      </c>
      <c r="AP841" s="47">
        <v>88</v>
      </c>
      <c r="AQ841" s="47"/>
      <c r="AR841" s="47"/>
      <c r="AS841" s="47">
        <v>0</v>
      </c>
      <c r="AT841" s="49">
        <v>1</v>
      </c>
      <c r="AU841" s="49">
        <v>1</v>
      </c>
      <c r="AV841" s="47"/>
      <c r="AW841" s="49">
        <v>1</v>
      </c>
      <c r="AX841" s="49"/>
      <c r="AY841" s="44">
        <f t="shared" si="98"/>
        <v>4</v>
      </c>
      <c r="AZ841" s="47"/>
      <c r="BA841" s="47"/>
      <c r="BB841" s="47"/>
      <c r="BC841" s="48"/>
      <c r="BD841" s="50"/>
      <c r="BE841" s="50"/>
      <c r="BF841" s="50"/>
      <c r="BG841" s="51"/>
      <c r="BH841" s="51">
        <f t="shared" si="95"/>
        <v>1</v>
      </c>
      <c r="BI841" s="51">
        <v>8</v>
      </c>
      <c r="BJ841" s="52"/>
      <c r="BK841" s="52"/>
      <c r="BL841" s="53"/>
      <c r="BM841" s="47" t="e">
        <f>COUNTIFS(A$2:$AC841,#REF!,M$2:$AL841,M841)</f>
        <v>#VALUE!</v>
      </c>
      <c r="BN841" s="47">
        <v>0</v>
      </c>
      <c r="BO841" s="54">
        <v>4</v>
      </c>
      <c r="BP841" s="54">
        <v>0</v>
      </c>
      <c r="BQ841" s="47">
        <v>4</v>
      </c>
      <c r="BR841" s="49">
        <v>1</v>
      </c>
      <c r="BS841" s="49">
        <v>1</v>
      </c>
      <c r="BT841" s="44">
        <f t="shared" si="94"/>
        <v>186</v>
      </c>
      <c r="BW841" s="40" t="s">
        <v>67</v>
      </c>
      <c r="BY841" s="55"/>
      <c r="BZ841" s="1" t="s">
        <v>22426</v>
      </c>
    </row>
    <row r="842" spans="1:78" ht="15" customHeight="1">
      <c r="A842" s="25" t="s">
        <v>3224</v>
      </c>
      <c r="B842" s="298" t="s">
        <v>5480</v>
      </c>
      <c r="D842" s="263">
        <v>0</v>
      </c>
      <c r="E842" s="42" t="s">
        <v>76</v>
      </c>
      <c r="F842" s="42" t="s">
        <v>77</v>
      </c>
      <c r="G842" s="264"/>
      <c r="H842" s="264"/>
      <c r="I842" s="42" t="s">
        <v>5481</v>
      </c>
      <c r="J842" s="299" t="s">
        <v>22407</v>
      </c>
      <c r="M842" s="44" t="s">
        <v>144</v>
      </c>
      <c r="N842" s="45" t="s">
        <v>623</v>
      </c>
      <c r="O842" s="42" t="s">
        <v>110</v>
      </c>
      <c r="P842" s="42" t="s">
        <v>111</v>
      </c>
      <c r="Q842" s="42" t="s">
        <v>73</v>
      </c>
      <c r="R842" s="42" t="s">
        <v>73</v>
      </c>
      <c r="S842" s="42" t="s">
        <v>5482</v>
      </c>
      <c r="T842" s="42" t="s">
        <v>5483</v>
      </c>
      <c r="U842" s="42" t="s">
        <v>5483</v>
      </c>
      <c r="V842" s="42" t="s">
        <v>73</v>
      </c>
      <c r="W842" s="42" t="s">
        <v>73</v>
      </c>
      <c r="X842" s="98">
        <v>40514</v>
      </c>
      <c r="Y842" s="98">
        <v>40516</v>
      </c>
      <c r="Z842" s="44">
        <f t="shared" si="96"/>
        <v>2010</v>
      </c>
      <c r="AA842" s="44">
        <f t="shared" si="97"/>
        <v>12</v>
      </c>
      <c r="AB842" s="44">
        <v>0</v>
      </c>
      <c r="AC842" s="42" t="s">
        <v>73</v>
      </c>
      <c r="AD842" s="42" t="s">
        <v>73</v>
      </c>
      <c r="AE842" s="42" t="s">
        <v>73</v>
      </c>
      <c r="AF842" s="42" t="s">
        <v>73</v>
      </c>
      <c r="AG842" s="42" t="s">
        <v>5484</v>
      </c>
      <c r="AH842" s="42" t="s">
        <v>5485</v>
      </c>
      <c r="AI842" s="42" t="s">
        <v>73</v>
      </c>
      <c r="AJ842" s="42" t="s">
        <v>73</v>
      </c>
      <c r="AK842" s="31" t="s">
        <v>892</v>
      </c>
      <c r="AL842" s="31" t="s">
        <v>892</v>
      </c>
      <c r="AM842" s="47">
        <v>1</v>
      </c>
      <c r="AN842" s="47">
        <v>1</v>
      </c>
      <c r="AO842" s="47">
        <v>1</v>
      </c>
      <c r="AP842" s="47">
        <v>88</v>
      </c>
      <c r="AQ842" s="47"/>
      <c r="AR842" s="47"/>
      <c r="AS842" s="47">
        <v>0</v>
      </c>
      <c r="AT842" s="49">
        <v>1</v>
      </c>
      <c r="AU842" s="49">
        <v>1</v>
      </c>
      <c r="AV842" s="47"/>
      <c r="AW842" s="49">
        <v>1</v>
      </c>
      <c r="AX842" s="49"/>
      <c r="AY842" s="44">
        <f t="shared" si="98"/>
        <v>3</v>
      </c>
      <c r="AZ842" s="47"/>
      <c r="BA842" s="47"/>
      <c r="BB842" s="47"/>
      <c r="BC842" s="48"/>
      <c r="BD842" s="50"/>
      <c r="BE842" s="50"/>
      <c r="BF842" s="50"/>
      <c r="BG842" s="51"/>
      <c r="BH842" s="51">
        <f t="shared" si="95"/>
        <v>1</v>
      </c>
      <c r="BI842" s="51">
        <v>8</v>
      </c>
      <c r="BJ842" s="52"/>
      <c r="BK842" s="52"/>
      <c r="BL842" s="53"/>
      <c r="BM842" s="47" t="e">
        <f>COUNTIFS(A$2:$AC842,#REF!,M$2:$AL842,M842)</f>
        <v>#VALUE!</v>
      </c>
      <c r="BN842" s="47">
        <v>0</v>
      </c>
      <c r="BO842" s="54">
        <v>3</v>
      </c>
      <c r="BP842" s="54">
        <v>0</v>
      </c>
      <c r="BQ842" s="47">
        <v>3</v>
      </c>
      <c r="BR842" s="49">
        <v>1</v>
      </c>
      <c r="BS842" s="49">
        <v>1</v>
      </c>
      <c r="BT842" s="44">
        <f t="shared" si="94"/>
        <v>246</v>
      </c>
      <c r="BW842" s="40" t="s">
        <v>67</v>
      </c>
      <c r="BY842" s="55"/>
      <c r="BZ842" s="1" t="s">
        <v>22426</v>
      </c>
    </row>
    <row r="843" spans="1:78" ht="15" customHeight="1">
      <c r="A843" s="25" t="s">
        <v>3224</v>
      </c>
      <c r="B843" s="42" t="s">
        <v>5486</v>
      </c>
      <c r="D843" s="263">
        <v>0</v>
      </c>
      <c r="E843" s="42" t="s">
        <v>76</v>
      </c>
      <c r="F843" s="42" t="s">
        <v>77</v>
      </c>
      <c r="G843" s="264"/>
      <c r="H843" s="264"/>
      <c r="I843" s="42" t="s">
        <v>1064</v>
      </c>
      <c r="J843" s="43" t="s">
        <v>1063</v>
      </c>
      <c r="M843" s="44" t="s">
        <v>91</v>
      </c>
      <c r="N843" s="45" t="s">
        <v>403</v>
      </c>
      <c r="O843" s="42" t="s">
        <v>81</v>
      </c>
      <c r="P843" s="42" t="s">
        <v>82</v>
      </c>
      <c r="Q843" s="42" t="s">
        <v>73</v>
      </c>
      <c r="R843" s="42" t="s">
        <v>73</v>
      </c>
      <c r="S843" s="42" t="s">
        <v>5487</v>
      </c>
      <c r="T843" s="42" t="s">
        <v>5488</v>
      </c>
      <c r="U843" s="42" t="s">
        <v>5488</v>
      </c>
      <c r="V843" s="42" t="s">
        <v>73</v>
      </c>
      <c r="W843" s="42" t="s">
        <v>73</v>
      </c>
      <c r="X843" s="98">
        <v>40274</v>
      </c>
      <c r="Y843" s="98">
        <v>40313</v>
      </c>
      <c r="Z843" s="44">
        <f t="shared" si="96"/>
        <v>2010</v>
      </c>
      <c r="AA843" s="44">
        <f t="shared" si="97"/>
        <v>4</v>
      </c>
      <c r="AB843" s="44">
        <v>0</v>
      </c>
      <c r="AC843" s="42" t="s">
        <v>1064</v>
      </c>
      <c r="AD843" s="42" t="s">
        <v>1063</v>
      </c>
      <c r="AE843" s="42" t="s">
        <v>73</v>
      </c>
      <c r="AF843" s="42" t="s">
        <v>73</v>
      </c>
      <c r="AG843" s="42" t="s">
        <v>73</v>
      </c>
      <c r="AH843" s="42" t="s">
        <v>73</v>
      </c>
      <c r="AI843" s="42" t="s">
        <v>5489</v>
      </c>
      <c r="AJ843" s="42" t="s">
        <v>5490</v>
      </c>
      <c r="AK843" s="31" t="s">
        <v>892</v>
      </c>
      <c r="AL843" s="31" t="s">
        <v>892</v>
      </c>
      <c r="AM843" s="47">
        <v>1</v>
      </c>
      <c r="AN843" s="47">
        <v>1</v>
      </c>
      <c r="AO843" s="47">
        <v>6</v>
      </c>
      <c r="AP843" s="47">
        <v>88</v>
      </c>
      <c r="AQ843" s="47"/>
      <c r="AR843" s="47"/>
      <c r="AS843" s="47">
        <v>0</v>
      </c>
      <c r="AT843" s="49">
        <v>1</v>
      </c>
      <c r="AU843" s="49">
        <v>1</v>
      </c>
      <c r="AV843" s="47"/>
      <c r="AW843" s="49">
        <v>1</v>
      </c>
      <c r="AX843" s="49"/>
      <c r="AY843" s="44">
        <f t="shared" si="98"/>
        <v>40</v>
      </c>
      <c r="AZ843" s="47"/>
      <c r="BA843" s="47"/>
      <c r="BB843" s="47"/>
      <c r="BC843" s="48"/>
      <c r="BD843" s="50"/>
      <c r="BE843" s="50"/>
      <c r="BF843" s="50"/>
      <c r="BG843" s="51"/>
      <c r="BH843" s="51">
        <f t="shared" si="95"/>
        <v>1</v>
      </c>
      <c r="BI843" s="51">
        <v>2</v>
      </c>
      <c r="BJ843" s="52"/>
      <c r="BK843" s="52"/>
      <c r="BL843" s="53"/>
      <c r="BM843" s="47" t="e">
        <f>COUNTIFS(A$2:$AC843,#REF!,M$2:$AL843,M843)</f>
        <v>#VALUE!</v>
      </c>
      <c r="BN843" s="47">
        <v>1</v>
      </c>
      <c r="BO843" s="54">
        <v>40</v>
      </c>
      <c r="BP843" s="54">
        <v>0</v>
      </c>
      <c r="BQ843" s="47">
        <v>40</v>
      </c>
      <c r="BR843" s="49">
        <v>1</v>
      </c>
      <c r="BS843" s="49">
        <v>1</v>
      </c>
      <c r="BT843" s="44">
        <f t="shared" si="94"/>
        <v>6</v>
      </c>
      <c r="BW843" s="40" t="s">
        <v>67</v>
      </c>
      <c r="BY843" s="55"/>
      <c r="BZ843" s="1" t="s">
        <v>22426</v>
      </c>
    </row>
    <row r="844" spans="1:78" ht="15" customHeight="1">
      <c r="A844" s="25" t="s">
        <v>3224</v>
      </c>
      <c r="B844" s="42" t="s">
        <v>5491</v>
      </c>
      <c r="D844" s="263">
        <v>0</v>
      </c>
      <c r="E844" s="42" t="s">
        <v>76</v>
      </c>
      <c r="F844" s="42" t="s">
        <v>77</v>
      </c>
      <c r="G844" s="264"/>
      <c r="H844" s="264"/>
      <c r="I844" s="42" t="s">
        <v>1064</v>
      </c>
      <c r="J844" s="43" t="s">
        <v>1063</v>
      </c>
      <c r="M844" s="44" t="s">
        <v>91</v>
      </c>
      <c r="N844" s="45" t="s">
        <v>403</v>
      </c>
      <c r="O844" s="42" t="s">
        <v>71</v>
      </c>
      <c r="P844" s="42" t="s">
        <v>122</v>
      </c>
      <c r="Q844" s="42" t="s">
        <v>73</v>
      </c>
      <c r="R844" s="42" t="s">
        <v>73</v>
      </c>
      <c r="S844" s="42" t="s">
        <v>5492</v>
      </c>
      <c r="T844" s="42" t="s">
        <v>5493</v>
      </c>
      <c r="U844" s="42" t="s">
        <v>5493</v>
      </c>
      <c r="V844" s="42" t="s">
        <v>73</v>
      </c>
      <c r="W844" s="42" t="s">
        <v>73</v>
      </c>
      <c r="X844" s="98">
        <v>40486</v>
      </c>
      <c r="Y844" s="98">
        <v>40506</v>
      </c>
      <c r="Z844" s="44">
        <f t="shared" si="96"/>
        <v>2010</v>
      </c>
      <c r="AA844" s="44">
        <f t="shared" si="97"/>
        <v>11</v>
      </c>
      <c r="AB844" s="44">
        <v>0</v>
      </c>
      <c r="AC844" s="42" t="s">
        <v>1064</v>
      </c>
      <c r="AD844" s="42" t="s">
        <v>1063</v>
      </c>
      <c r="AE844" s="42" t="s">
        <v>73</v>
      </c>
      <c r="AF844" s="42" t="s">
        <v>73</v>
      </c>
      <c r="AG844" s="42" t="s">
        <v>73</v>
      </c>
      <c r="AH844" s="42" t="s">
        <v>73</v>
      </c>
      <c r="AI844" s="42" t="s">
        <v>5494</v>
      </c>
      <c r="AJ844" s="42" t="s">
        <v>73</v>
      </c>
      <c r="AK844" s="31" t="s">
        <v>892</v>
      </c>
      <c r="AL844" s="31" t="s">
        <v>892</v>
      </c>
      <c r="AM844" s="47">
        <v>1</v>
      </c>
      <c r="AN844" s="47">
        <v>1</v>
      </c>
      <c r="AO844" s="47">
        <v>6</v>
      </c>
      <c r="AP844" s="47">
        <v>88</v>
      </c>
      <c r="AQ844" s="47"/>
      <c r="AR844" s="47"/>
      <c r="AS844" s="47">
        <v>1</v>
      </c>
      <c r="AT844" s="49">
        <v>1</v>
      </c>
      <c r="AU844" s="49">
        <v>1</v>
      </c>
      <c r="AV844" s="47"/>
      <c r="AW844" s="49">
        <v>1</v>
      </c>
      <c r="AX844" s="49"/>
      <c r="AY844" s="44">
        <f t="shared" si="98"/>
        <v>21</v>
      </c>
      <c r="AZ844" s="47"/>
      <c r="BA844" s="47"/>
      <c r="BB844" s="47"/>
      <c r="BC844" s="48"/>
      <c r="BD844" s="50"/>
      <c r="BE844" s="50"/>
      <c r="BF844" s="50"/>
      <c r="BG844" s="51"/>
      <c r="BH844" s="51">
        <f t="shared" si="95"/>
        <v>1</v>
      </c>
      <c r="BI844" s="51">
        <v>99</v>
      </c>
      <c r="BJ844" s="52"/>
      <c r="BK844" s="52"/>
      <c r="BL844" s="53"/>
      <c r="BM844" s="47" t="e">
        <f>COUNTIFS(A$2:$AC844,#REF!,M$2:$AL844,M844)</f>
        <v>#VALUE!</v>
      </c>
      <c r="BN844" s="47">
        <v>0</v>
      </c>
      <c r="BO844" s="54">
        <v>21</v>
      </c>
      <c r="BP844" s="54">
        <v>0</v>
      </c>
      <c r="BQ844" s="47">
        <v>21</v>
      </c>
      <c r="BR844" s="49">
        <v>1</v>
      </c>
      <c r="BS844" s="49">
        <v>1</v>
      </c>
      <c r="BT844" s="44">
        <f t="shared" si="94"/>
        <v>218</v>
      </c>
      <c r="BW844" s="40" t="s">
        <v>67</v>
      </c>
      <c r="BY844" s="55"/>
      <c r="BZ844" s="1" t="s">
        <v>22426</v>
      </c>
    </row>
    <row r="845" spans="1:78" ht="15" customHeight="1">
      <c r="A845" s="25" t="s">
        <v>3224</v>
      </c>
      <c r="B845" s="42" t="s">
        <v>5495</v>
      </c>
      <c r="D845" s="263">
        <v>0</v>
      </c>
      <c r="E845" s="42" t="s">
        <v>76</v>
      </c>
      <c r="F845" s="42" t="s">
        <v>77</v>
      </c>
      <c r="G845" s="264"/>
      <c r="H845" s="264"/>
      <c r="I845" s="42" t="s">
        <v>523</v>
      </c>
      <c r="J845" s="43" t="s">
        <v>413</v>
      </c>
      <c r="M845" s="44" t="s">
        <v>150</v>
      </c>
      <c r="N845" s="45" t="s">
        <v>414</v>
      </c>
      <c r="O845" s="42" t="s">
        <v>81</v>
      </c>
      <c r="P845" s="42" t="s">
        <v>82</v>
      </c>
      <c r="Q845" s="42" t="s">
        <v>73</v>
      </c>
      <c r="R845" s="42" t="s">
        <v>73</v>
      </c>
      <c r="S845" s="42" t="s">
        <v>2451</v>
      </c>
      <c r="T845" s="42" t="s">
        <v>73</v>
      </c>
      <c r="U845" s="42" t="s">
        <v>5496</v>
      </c>
      <c r="V845" s="42" t="s">
        <v>73</v>
      </c>
      <c r="W845" s="42" t="s">
        <v>73</v>
      </c>
      <c r="X845" s="98">
        <v>40302</v>
      </c>
      <c r="Y845" s="98">
        <v>40312</v>
      </c>
      <c r="Z845" s="44">
        <f t="shared" si="96"/>
        <v>2010</v>
      </c>
      <c r="AA845" s="44">
        <f t="shared" si="97"/>
        <v>5</v>
      </c>
      <c r="AB845" s="44">
        <v>0</v>
      </c>
      <c r="AC845" s="42" t="s">
        <v>414</v>
      </c>
      <c r="AD845" s="42" t="s">
        <v>413</v>
      </c>
      <c r="AE845" s="42" t="s">
        <v>73</v>
      </c>
      <c r="AF845" s="42" t="s">
        <v>73</v>
      </c>
      <c r="AG845" s="42" t="s">
        <v>73</v>
      </c>
      <c r="AH845" s="42" t="s">
        <v>73</v>
      </c>
      <c r="AI845" s="42" t="s">
        <v>5497</v>
      </c>
      <c r="AJ845" s="42" t="s">
        <v>73</v>
      </c>
      <c r="AK845" s="31" t="s">
        <v>892</v>
      </c>
      <c r="AL845" s="31" t="s">
        <v>892</v>
      </c>
      <c r="AM845" s="47">
        <v>1</v>
      </c>
      <c r="AN845" s="47">
        <v>1</v>
      </c>
      <c r="AO845" s="47">
        <v>5</v>
      </c>
      <c r="AP845" s="47">
        <v>88</v>
      </c>
      <c r="AQ845" s="47"/>
      <c r="AR845" s="47"/>
      <c r="AS845" s="47">
        <v>0</v>
      </c>
      <c r="AT845" s="49">
        <v>1</v>
      </c>
      <c r="AU845" s="49">
        <v>1</v>
      </c>
      <c r="AV845" s="47"/>
      <c r="AW845" s="49">
        <v>1</v>
      </c>
      <c r="AX845" s="49"/>
      <c r="AY845" s="44">
        <f t="shared" si="98"/>
        <v>11</v>
      </c>
      <c r="AZ845" s="47"/>
      <c r="BA845" s="47"/>
      <c r="BB845" s="47"/>
      <c r="BC845" s="48"/>
      <c r="BD845" s="50"/>
      <c r="BE845" s="50"/>
      <c r="BF845" s="50"/>
      <c r="BG845" s="51"/>
      <c r="BH845" s="51">
        <f t="shared" si="95"/>
        <v>1</v>
      </c>
      <c r="BI845" s="51">
        <v>2</v>
      </c>
      <c r="BJ845" s="52"/>
      <c r="BK845" s="52"/>
      <c r="BL845" s="53"/>
      <c r="BM845" s="47" t="e">
        <f>COUNTIFS(A$2:$AC845,#REF!,M$2:$AL845,M845)</f>
        <v>#VALUE!</v>
      </c>
      <c r="BN845" s="47">
        <v>0</v>
      </c>
      <c r="BO845" s="54">
        <v>11</v>
      </c>
      <c r="BP845" s="54">
        <v>0</v>
      </c>
      <c r="BQ845" s="47">
        <v>11</v>
      </c>
      <c r="BR845" s="49">
        <v>1</v>
      </c>
      <c r="BS845" s="49">
        <v>1</v>
      </c>
      <c r="BT845" s="44">
        <f t="shared" si="94"/>
        <v>34</v>
      </c>
      <c r="BW845" s="40" t="s">
        <v>67</v>
      </c>
      <c r="BY845" s="55"/>
      <c r="BZ845" s="1" t="s">
        <v>22426</v>
      </c>
    </row>
    <row r="846" spans="1:78" ht="15" customHeight="1">
      <c r="A846" s="25" t="s">
        <v>3224</v>
      </c>
      <c r="B846" s="42" t="s">
        <v>5498</v>
      </c>
      <c r="D846" s="263">
        <v>0</v>
      </c>
      <c r="E846" s="42" t="s">
        <v>76</v>
      </c>
      <c r="F846" s="42" t="s">
        <v>77</v>
      </c>
      <c r="G846" s="264"/>
      <c r="H846" s="264"/>
      <c r="I846" s="42" t="s">
        <v>523</v>
      </c>
      <c r="J846" s="43" t="s">
        <v>413</v>
      </c>
      <c r="M846" s="44" t="s">
        <v>150</v>
      </c>
      <c r="N846" s="45" t="s">
        <v>414</v>
      </c>
      <c r="O846" s="42" t="s">
        <v>86</v>
      </c>
      <c r="P846" s="42" t="s">
        <v>87</v>
      </c>
      <c r="Q846" s="42" t="s">
        <v>73</v>
      </c>
      <c r="R846" s="42" t="s">
        <v>73</v>
      </c>
      <c r="S846" s="42" t="s">
        <v>5499</v>
      </c>
      <c r="T846" s="42" t="s">
        <v>73</v>
      </c>
      <c r="U846" s="42" t="s">
        <v>5500</v>
      </c>
      <c r="V846" s="42" t="s">
        <v>73</v>
      </c>
      <c r="W846" s="42" t="s">
        <v>73</v>
      </c>
      <c r="X846" s="98">
        <v>40450</v>
      </c>
      <c r="Y846" s="98">
        <v>40459</v>
      </c>
      <c r="Z846" s="44">
        <f t="shared" si="96"/>
        <v>2010</v>
      </c>
      <c r="AA846" s="44">
        <f t="shared" si="97"/>
        <v>9</v>
      </c>
      <c r="AB846" s="44">
        <v>0</v>
      </c>
      <c r="AC846" s="42" t="s">
        <v>3266</v>
      </c>
      <c r="AD846" s="42" t="s">
        <v>3267</v>
      </c>
      <c r="AE846" s="42" t="s">
        <v>73</v>
      </c>
      <c r="AF846" s="42" t="s">
        <v>73</v>
      </c>
      <c r="AG846" s="42" t="s">
        <v>73</v>
      </c>
      <c r="AH846" s="42" t="s">
        <v>73</v>
      </c>
      <c r="AI846" s="42" t="s">
        <v>478</v>
      </c>
      <c r="AJ846" s="42" t="s">
        <v>73</v>
      </c>
      <c r="AK846" s="31" t="s">
        <v>892</v>
      </c>
      <c r="AL846" s="31" t="s">
        <v>892</v>
      </c>
      <c r="AM846" s="47">
        <v>1</v>
      </c>
      <c r="AN846" s="47">
        <v>1</v>
      </c>
      <c r="AO846" s="47">
        <v>5</v>
      </c>
      <c r="AP846" s="47">
        <v>88</v>
      </c>
      <c r="AQ846" s="47"/>
      <c r="AR846" s="47"/>
      <c r="AS846" s="47">
        <v>0</v>
      </c>
      <c r="AT846" s="49">
        <v>1</v>
      </c>
      <c r="AU846" s="49">
        <v>1</v>
      </c>
      <c r="AV846" s="47"/>
      <c r="AW846" s="49">
        <v>1</v>
      </c>
      <c r="AX846" s="49"/>
      <c r="AY846" s="44">
        <f t="shared" si="98"/>
        <v>10</v>
      </c>
      <c r="AZ846" s="47"/>
      <c r="BA846" s="47"/>
      <c r="BB846" s="47"/>
      <c r="BC846" s="48"/>
      <c r="BD846" s="50"/>
      <c r="BE846" s="50"/>
      <c r="BF846" s="50"/>
      <c r="BG846" s="51"/>
      <c r="BH846" s="51">
        <f t="shared" si="95"/>
        <v>1</v>
      </c>
      <c r="BI846" s="51">
        <v>2</v>
      </c>
      <c r="BJ846" s="52"/>
      <c r="BK846" s="52"/>
      <c r="BL846" s="53"/>
      <c r="BM846" s="47" t="e">
        <f>COUNTIFS(A$2:$AC846,#REF!,M$2:$AL846,M846)</f>
        <v>#VALUE!</v>
      </c>
      <c r="BN846" s="47">
        <v>0</v>
      </c>
      <c r="BO846" s="54">
        <v>10</v>
      </c>
      <c r="BP846" s="54">
        <v>0</v>
      </c>
      <c r="BQ846" s="47">
        <v>10</v>
      </c>
      <c r="BR846" s="49">
        <v>1</v>
      </c>
      <c r="BS846" s="49">
        <v>1</v>
      </c>
      <c r="BT846" s="44">
        <f t="shared" si="94"/>
        <v>182</v>
      </c>
      <c r="BW846" s="40" t="s">
        <v>67</v>
      </c>
      <c r="BY846" s="55"/>
      <c r="BZ846" s="1" t="s">
        <v>22426</v>
      </c>
    </row>
    <row r="847" spans="1:78" ht="15" customHeight="1">
      <c r="A847" s="25" t="s">
        <v>3224</v>
      </c>
      <c r="B847" s="42" t="s">
        <v>5501</v>
      </c>
      <c r="D847" s="263">
        <v>0</v>
      </c>
      <c r="E847" s="42" t="s">
        <v>76</v>
      </c>
      <c r="F847" s="42" t="s">
        <v>77</v>
      </c>
      <c r="G847" s="264"/>
      <c r="H847" s="264"/>
      <c r="I847" s="42" t="s">
        <v>523</v>
      </c>
      <c r="J847" s="43" t="s">
        <v>413</v>
      </c>
      <c r="M847" s="44" t="s">
        <v>150</v>
      </c>
      <c r="N847" s="45" t="s">
        <v>414</v>
      </c>
      <c r="O847" s="42" t="s">
        <v>71</v>
      </c>
      <c r="P847" s="42" t="s">
        <v>122</v>
      </c>
      <c r="Q847" s="42" t="s">
        <v>73</v>
      </c>
      <c r="R847" s="42" t="s">
        <v>73</v>
      </c>
      <c r="S847" s="42" t="s">
        <v>5502</v>
      </c>
      <c r="T847" s="42" t="s">
        <v>73</v>
      </c>
      <c r="U847" s="42" t="s">
        <v>5503</v>
      </c>
      <c r="V847" s="42" t="s">
        <v>73</v>
      </c>
      <c r="W847" s="42" t="s">
        <v>73</v>
      </c>
      <c r="X847" s="98">
        <v>40477</v>
      </c>
      <c r="Y847" s="98">
        <v>40551</v>
      </c>
      <c r="Z847" s="44">
        <f t="shared" si="96"/>
        <v>2010</v>
      </c>
      <c r="AA847" s="44">
        <f t="shared" si="97"/>
        <v>10</v>
      </c>
      <c r="AB847" s="44">
        <v>0</v>
      </c>
      <c r="AC847" s="42" t="s">
        <v>414</v>
      </c>
      <c r="AD847" s="42" t="s">
        <v>413</v>
      </c>
      <c r="AE847" s="42" t="s">
        <v>73</v>
      </c>
      <c r="AF847" s="42" t="s">
        <v>73</v>
      </c>
      <c r="AG847" s="42" t="s">
        <v>5504</v>
      </c>
      <c r="AH847" s="42" t="s">
        <v>73</v>
      </c>
      <c r="AI847" s="42" t="s">
        <v>5505</v>
      </c>
      <c r="AJ847" s="42" t="s">
        <v>73</v>
      </c>
      <c r="AK847" s="31" t="s">
        <v>892</v>
      </c>
      <c r="AL847" s="31" t="s">
        <v>892</v>
      </c>
      <c r="AM847" s="47">
        <v>1</v>
      </c>
      <c r="AN847" s="47">
        <v>1</v>
      </c>
      <c r="AO847" s="47">
        <v>5</v>
      </c>
      <c r="AP847" s="47">
        <v>88</v>
      </c>
      <c r="AQ847" s="47"/>
      <c r="AR847" s="47"/>
      <c r="AS847" s="47">
        <v>1</v>
      </c>
      <c r="AT847" s="49">
        <v>1</v>
      </c>
      <c r="AU847" s="49">
        <v>1</v>
      </c>
      <c r="AV847" s="47"/>
      <c r="AW847" s="49">
        <v>1</v>
      </c>
      <c r="AX847" s="49"/>
      <c r="AY847" s="44">
        <f t="shared" si="98"/>
        <v>75</v>
      </c>
      <c r="AZ847" s="47"/>
      <c r="BA847" s="47"/>
      <c r="BB847" s="47"/>
      <c r="BC847" s="48"/>
      <c r="BD847" s="50"/>
      <c r="BE847" s="50"/>
      <c r="BF847" s="50"/>
      <c r="BG847" s="51"/>
      <c r="BH847" s="51">
        <f t="shared" si="95"/>
        <v>1</v>
      </c>
      <c r="BI847" s="51">
        <v>4</v>
      </c>
      <c r="BJ847" s="52"/>
      <c r="BK847" s="52"/>
      <c r="BL847" s="53"/>
      <c r="BM847" s="47" t="e">
        <f>COUNTIFS(A$2:$AC847,#REF!,M$2:$AL847,M847)</f>
        <v>#VALUE!</v>
      </c>
      <c r="BN847" s="47">
        <v>0</v>
      </c>
      <c r="BO847" s="54">
        <v>75</v>
      </c>
      <c r="BP847" s="54">
        <v>0</v>
      </c>
      <c r="BQ847" s="47">
        <v>75</v>
      </c>
      <c r="BR847" s="49">
        <v>1</v>
      </c>
      <c r="BS847" s="49">
        <v>1</v>
      </c>
      <c r="BT847" s="44">
        <f t="shared" si="94"/>
        <v>209</v>
      </c>
      <c r="BW847" s="40" t="s">
        <v>67</v>
      </c>
      <c r="BY847" s="55"/>
      <c r="BZ847" s="1" t="s">
        <v>22426</v>
      </c>
    </row>
    <row r="848" spans="1:78" ht="15" customHeight="1">
      <c r="A848" s="25" t="s">
        <v>3224</v>
      </c>
      <c r="B848" s="42" t="s">
        <v>5506</v>
      </c>
      <c r="D848" s="263">
        <v>0</v>
      </c>
      <c r="E848" s="42" t="s">
        <v>76</v>
      </c>
      <c r="F848" s="42" t="s">
        <v>77</v>
      </c>
      <c r="G848" s="264"/>
      <c r="H848" s="264"/>
      <c r="I848" s="42" t="s">
        <v>581</v>
      </c>
      <c r="J848" s="43" t="s">
        <v>582</v>
      </c>
      <c r="M848" s="44" t="s">
        <v>125</v>
      </c>
      <c r="N848" s="45" t="s">
        <v>581</v>
      </c>
      <c r="O848" s="42" t="s">
        <v>93</v>
      </c>
      <c r="P848" s="42" t="s">
        <v>103</v>
      </c>
      <c r="Q848" s="42" t="s">
        <v>73</v>
      </c>
      <c r="R848" s="42" t="s">
        <v>73</v>
      </c>
      <c r="S848" s="42" t="s">
        <v>5507</v>
      </c>
      <c r="T848" s="42" t="s">
        <v>5508</v>
      </c>
      <c r="U848" s="42" t="s">
        <v>5508</v>
      </c>
      <c r="V848" s="42" t="s">
        <v>73</v>
      </c>
      <c r="W848" s="42" t="s">
        <v>73</v>
      </c>
      <c r="X848" s="98">
        <v>40478</v>
      </c>
      <c r="Y848" s="98">
        <v>40633</v>
      </c>
      <c r="Z848" s="44">
        <f t="shared" si="96"/>
        <v>2010</v>
      </c>
      <c r="AA848" s="44">
        <f t="shared" si="97"/>
        <v>10</v>
      </c>
      <c r="AB848" s="44">
        <v>0</v>
      </c>
      <c r="AC848" s="42" t="s">
        <v>5509</v>
      </c>
      <c r="AD848" s="42" t="s">
        <v>5510</v>
      </c>
      <c r="AE848" s="42" t="s">
        <v>73</v>
      </c>
      <c r="AF848" s="42" t="s">
        <v>73</v>
      </c>
      <c r="AG848" s="42" t="s">
        <v>73</v>
      </c>
      <c r="AH848" s="42" t="s">
        <v>73</v>
      </c>
      <c r="AI848" s="42" t="s">
        <v>73</v>
      </c>
      <c r="AJ848" s="42" t="s">
        <v>73</v>
      </c>
      <c r="AK848" s="31" t="s">
        <v>5511</v>
      </c>
      <c r="AL848" s="31" t="s">
        <v>5512</v>
      </c>
      <c r="AM848" s="47">
        <v>1</v>
      </c>
      <c r="AN848" s="47">
        <v>1</v>
      </c>
      <c r="AO848" s="47">
        <v>1</v>
      </c>
      <c r="AP848" s="47">
        <v>88</v>
      </c>
      <c r="AQ848" s="47"/>
      <c r="AR848" s="47"/>
      <c r="AS848" s="47">
        <v>1</v>
      </c>
      <c r="AT848" s="49">
        <v>1</v>
      </c>
      <c r="AU848" s="49">
        <v>1</v>
      </c>
      <c r="AV848" s="47"/>
      <c r="AW848" s="49">
        <v>1</v>
      </c>
      <c r="AX848" s="49"/>
      <c r="AY848" s="44">
        <f t="shared" si="98"/>
        <v>156</v>
      </c>
      <c r="AZ848" s="47"/>
      <c r="BA848" s="47"/>
      <c r="BB848" s="47"/>
      <c r="BC848" s="48"/>
      <c r="BD848" s="50"/>
      <c r="BE848" s="50"/>
      <c r="BF848" s="50"/>
      <c r="BG848" s="51"/>
      <c r="BH848" s="51">
        <f t="shared" si="95"/>
        <v>1</v>
      </c>
      <c r="BI848" s="51">
        <v>4</v>
      </c>
      <c r="BJ848" s="52"/>
      <c r="BK848" s="52"/>
      <c r="BL848" s="53"/>
      <c r="BM848" s="47" t="e">
        <f>COUNTIFS(A$2:$AC848,#REF!,M$2:$AL848,M848)</f>
        <v>#VALUE!</v>
      </c>
      <c r="BN848" s="47">
        <v>1</v>
      </c>
      <c r="BO848" s="54">
        <v>156</v>
      </c>
      <c r="BP848" s="54">
        <v>0</v>
      </c>
      <c r="BQ848" s="47">
        <v>156</v>
      </c>
      <c r="BR848" s="49">
        <v>1</v>
      </c>
      <c r="BS848" s="49">
        <v>1</v>
      </c>
      <c r="BT848" s="44">
        <f t="shared" si="94"/>
        <v>210</v>
      </c>
      <c r="BW848" s="40" t="s">
        <v>67</v>
      </c>
      <c r="BY848" s="55"/>
      <c r="BZ848" s="1" t="s">
        <v>22426</v>
      </c>
    </row>
    <row r="849" spans="1:78" ht="15" customHeight="1">
      <c r="A849" s="25" t="s">
        <v>3224</v>
      </c>
      <c r="B849" s="42" t="s">
        <v>5513</v>
      </c>
      <c r="D849" s="263">
        <v>0</v>
      </c>
      <c r="E849" s="42" t="s">
        <v>76</v>
      </c>
      <c r="F849" s="42" t="s">
        <v>77</v>
      </c>
      <c r="G849" s="264"/>
      <c r="H849" s="264"/>
      <c r="I849" s="42" t="s">
        <v>5514</v>
      </c>
      <c r="J849" s="43" t="s">
        <v>5515</v>
      </c>
      <c r="M849" s="44" t="s">
        <v>125</v>
      </c>
      <c r="N849" s="45" t="s">
        <v>581</v>
      </c>
      <c r="O849" s="42" t="s">
        <v>86</v>
      </c>
      <c r="P849" s="42" t="s">
        <v>87</v>
      </c>
      <c r="Q849" s="42" t="s">
        <v>73</v>
      </c>
      <c r="R849" s="42" t="s">
        <v>73</v>
      </c>
      <c r="S849" s="42" t="s">
        <v>5516</v>
      </c>
      <c r="T849" s="42" t="s">
        <v>5517</v>
      </c>
      <c r="U849" s="42" t="s">
        <v>5517</v>
      </c>
      <c r="V849" s="42" t="s">
        <v>73</v>
      </c>
      <c r="W849" s="42" t="s">
        <v>73</v>
      </c>
      <c r="X849" s="98">
        <v>40269</v>
      </c>
      <c r="Y849" s="98">
        <v>40359</v>
      </c>
      <c r="Z849" s="44">
        <f t="shared" si="96"/>
        <v>2010</v>
      </c>
      <c r="AA849" s="44">
        <f t="shared" si="97"/>
        <v>4</v>
      </c>
      <c r="AB849" s="44">
        <v>0</v>
      </c>
      <c r="AC849" s="42" t="s">
        <v>73</v>
      </c>
      <c r="AD849" s="42" t="s">
        <v>73</v>
      </c>
      <c r="AE849" s="42" t="s">
        <v>73</v>
      </c>
      <c r="AF849" s="42" t="s">
        <v>73</v>
      </c>
      <c r="AG849" s="42" t="s">
        <v>73</v>
      </c>
      <c r="AH849" s="42" t="s">
        <v>73</v>
      </c>
      <c r="AI849" s="42" t="s">
        <v>73</v>
      </c>
      <c r="AJ849" s="42" t="s">
        <v>73</v>
      </c>
      <c r="AK849" s="31" t="s">
        <v>892</v>
      </c>
      <c r="AL849" s="31" t="s">
        <v>892</v>
      </c>
      <c r="AM849" s="47">
        <v>1</v>
      </c>
      <c r="AN849" s="47">
        <v>1</v>
      </c>
      <c r="AO849" s="47">
        <v>1</v>
      </c>
      <c r="AP849" s="47">
        <v>88</v>
      </c>
      <c r="AQ849" s="47"/>
      <c r="AR849" s="47"/>
      <c r="AS849" s="47">
        <v>0</v>
      </c>
      <c r="AT849" s="49">
        <v>1</v>
      </c>
      <c r="AU849" s="49">
        <v>1</v>
      </c>
      <c r="AV849" s="47"/>
      <c r="AW849" s="49">
        <v>1</v>
      </c>
      <c r="AX849" s="49"/>
      <c r="AY849" s="44">
        <f t="shared" si="98"/>
        <v>91</v>
      </c>
      <c r="AZ849" s="47"/>
      <c r="BA849" s="47"/>
      <c r="BB849" s="47"/>
      <c r="BC849" s="48"/>
      <c r="BD849" s="50"/>
      <c r="BE849" s="50"/>
      <c r="BF849" s="50"/>
      <c r="BG849" s="51"/>
      <c r="BH849" s="51">
        <f t="shared" si="95"/>
        <v>1</v>
      </c>
      <c r="BI849" s="51">
        <v>1</v>
      </c>
      <c r="BJ849" s="52"/>
      <c r="BK849" s="52"/>
      <c r="BL849" s="53"/>
      <c r="BM849" s="47" t="e">
        <f>COUNTIFS(A$2:$AC849,#REF!,M$2:$AL849,M849)</f>
        <v>#VALUE!</v>
      </c>
      <c r="BN849" s="47">
        <v>0</v>
      </c>
      <c r="BO849" s="54">
        <v>91</v>
      </c>
      <c r="BP849" s="54">
        <v>0</v>
      </c>
      <c r="BQ849" s="47">
        <v>91</v>
      </c>
      <c r="BR849" s="49">
        <v>1</v>
      </c>
      <c r="BS849" s="49">
        <v>1</v>
      </c>
      <c r="BT849" s="44">
        <f t="shared" si="94"/>
        <v>1</v>
      </c>
      <c r="BW849" s="40" t="s">
        <v>67</v>
      </c>
      <c r="BY849" s="55"/>
      <c r="BZ849" s="1" t="s">
        <v>22426</v>
      </c>
    </row>
    <row r="850" spans="1:78" ht="15" customHeight="1">
      <c r="A850" s="25" t="s">
        <v>3224</v>
      </c>
      <c r="B850" s="42" t="s">
        <v>5518</v>
      </c>
      <c r="D850" s="263">
        <v>0</v>
      </c>
      <c r="E850" s="42" t="s">
        <v>76</v>
      </c>
      <c r="F850" s="42" t="s">
        <v>77</v>
      </c>
      <c r="G850" s="264"/>
      <c r="H850" s="264"/>
      <c r="I850" s="42" t="s">
        <v>5514</v>
      </c>
      <c r="J850" s="43" t="s">
        <v>5515</v>
      </c>
      <c r="M850" s="44" t="s">
        <v>125</v>
      </c>
      <c r="N850" s="45" t="s">
        <v>581</v>
      </c>
      <c r="O850" s="42" t="s">
        <v>86</v>
      </c>
      <c r="P850" s="42" t="s">
        <v>87</v>
      </c>
      <c r="Q850" s="42" t="s">
        <v>73</v>
      </c>
      <c r="R850" s="42" t="s">
        <v>73</v>
      </c>
      <c r="S850" s="42" t="s">
        <v>5519</v>
      </c>
      <c r="T850" s="42" t="s">
        <v>5520</v>
      </c>
      <c r="U850" s="42" t="s">
        <v>5520</v>
      </c>
      <c r="V850" s="42" t="s">
        <v>73</v>
      </c>
      <c r="W850" s="42" t="s">
        <v>73</v>
      </c>
      <c r="X850" s="98">
        <v>40457</v>
      </c>
      <c r="Y850" s="98">
        <v>40553</v>
      </c>
      <c r="Z850" s="44">
        <f t="shared" si="96"/>
        <v>2010</v>
      </c>
      <c r="AA850" s="44">
        <f t="shared" si="97"/>
        <v>10</v>
      </c>
      <c r="AB850" s="44">
        <v>0</v>
      </c>
      <c r="AC850" s="42" t="s">
        <v>5521</v>
      </c>
      <c r="AD850" s="42" t="s">
        <v>5522</v>
      </c>
      <c r="AE850" s="42" t="s">
        <v>73</v>
      </c>
      <c r="AF850" s="42" t="s">
        <v>73</v>
      </c>
      <c r="AG850" s="42" t="s">
        <v>73</v>
      </c>
      <c r="AH850" s="42" t="s">
        <v>73</v>
      </c>
      <c r="AI850" s="42" t="s">
        <v>73</v>
      </c>
      <c r="AJ850" s="42" t="s">
        <v>73</v>
      </c>
      <c r="AK850" s="31" t="s">
        <v>892</v>
      </c>
      <c r="AL850" s="31" t="s">
        <v>892</v>
      </c>
      <c r="AM850" s="47">
        <v>1</v>
      </c>
      <c r="AN850" s="47">
        <v>1</v>
      </c>
      <c r="AO850" s="47">
        <v>1</v>
      </c>
      <c r="AP850" s="47">
        <v>88</v>
      </c>
      <c r="AQ850" s="47"/>
      <c r="AR850" s="47"/>
      <c r="AS850" s="47">
        <v>0</v>
      </c>
      <c r="AT850" s="49">
        <v>1</v>
      </c>
      <c r="AU850" s="49">
        <v>1</v>
      </c>
      <c r="AV850" s="47"/>
      <c r="AW850" s="49">
        <v>1</v>
      </c>
      <c r="AX850" s="49"/>
      <c r="AY850" s="44">
        <f t="shared" si="98"/>
        <v>97</v>
      </c>
      <c r="AZ850" s="47"/>
      <c r="BA850" s="47"/>
      <c r="BB850" s="47"/>
      <c r="BC850" s="48"/>
      <c r="BD850" s="50"/>
      <c r="BE850" s="50"/>
      <c r="BF850" s="50"/>
      <c r="BG850" s="51"/>
      <c r="BH850" s="51">
        <f t="shared" si="95"/>
        <v>1</v>
      </c>
      <c r="BI850" s="51">
        <v>1</v>
      </c>
      <c r="BJ850" s="52"/>
      <c r="BK850" s="52"/>
      <c r="BL850" s="53"/>
      <c r="BM850" s="47" t="e">
        <f>COUNTIFS(A$2:$AC850,#REF!,M$2:$AL850,M850)</f>
        <v>#VALUE!</v>
      </c>
      <c r="BN850" s="47">
        <v>0</v>
      </c>
      <c r="BO850" s="54">
        <v>97</v>
      </c>
      <c r="BP850" s="54">
        <v>0</v>
      </c>
      <c r="BQ850" s="47">
        <v>97</v>
      </c>
      <c r="BR850" s="49">
        <v>1</v>
      </c>
      <c r="BS850" s="49">
        <v>1</v>
      </c>
      <c r="BT850" s="44">
        <f t="shared" si="94"/>
        <v>189</v>
      </c>
      <c r="BW850" s="40" t="s">
        <v>67</v>
      </c>
      <c r="BY850" s="55"/>
      <c r="BZ850" s="1" t="s">
        <v>22426</v>
      </c>
    </row>
    <row r="851" spans="1:78" ht="15" customHeight="1">
      <c r="A851" s="25" t="s">
        <v>3224</v>
      </c>
      <c r="B851" s="42" t="s">
        <v>5523</v>
      </c>
      <c r="D851" s="263">
        <v>0</v>
      </c>
      <c r="E851" s="42" t="s">
        <v>76</v>
      </c>
      <c r="F851" s="42" t="s">
        <v>77</v>
      </c>
      <c r="G851" s="264"/>
      <c r="H851" s="264"/>
      <c r="I851" s="42" t="s">
        <v>5524</v>
      </c>
      <c r="J851" s="43" t="s">
        <v>5525</v>
      </c>
      <c r="M851" s="44" t="s">
        <v>125</v>
      </c>
      <c r="N851" s="45" t="s">
        <v>581</v>
      </c>
      <c r="O851" s="42" t="s">
        <v>112</v>
      </c>
      <c r="P851" s="42" t="s">
        <v>113</v>
      </c>
      <c r="Q851" s="42" t="s">
        <v>73</v>
      </c>
      <c r="R851" s="42" t="s">
        <v>73</v>
      </c>
      <c r="S851" s="42" t="s">
        <v>5526</v>
      </c>
      <c r="T851" s="42" t="s">
        <v>5527</v>
      </c>
      <c r="U851" s="42" t="s">
        <v>5527</v>
      </c>
      <c r="V851" s="42" t="s">
        <v>73</v>
      </c>
      <c r="W851" s="42" t="s">
        <v>73</v>
      </c>
      <c r="X851" s="98">
        <v>40269</v>
      </c>
      <c r="Y851" s="98">
        <v>40301</v>
      </c>
      <c r="Z851" s="44">
        <f t="shared" si="96"/>
        <v>2010</v>
      </c>
      <c r="AA851" s="44">
        <f t="shared" si="97"/>
        <v>4</v>
      </c>
      <c r="AB851" s="44">
        <v>0</v>
      </c>
      <c r="AC851" s="42" t="s">
        <v>5528</v>
      </c>
      <c r="AD851" s="42" t="s">
        <v>5529</v>
      </c>
      <c r="AE851" s="42" t="s">
        <v>73</v>
      </c>
      <c r="AF851" s="42" t="s">
        <v>73</v>
      </c>
      <c r="AG851" s="42" t="s">
        <v>73</v>
      </c>
      <c r="AH851" s="42" t="s">
        <v>73</v>
      </c>
      <c r="AI851" s="42" t="s">
        <v>73</v>
      </c>
      <c r="AJ851" s="42" t="s">
        <v>73</v>
      </c>
      <c r="AK851" s="31" t="s">
        <v>5530</v>
      </c>
      <c r="AL851" s="31" t="s">
        <v>5531</v>
      </c>
      <c r="AM851" s="47">
        <v>1</v>
      </c>
      <c r="AN851" s="47">
        <v>1</v>
      </c>
      <c r="AO851" s="47">
        <v>1</v>
      </c>
      <c r="AP851" s="47">
        <v>88</v>
      </c>
      <c r="AQ851" s="47"/>
      <c r="AR851" s="47"/>
      <c r="AS851" s="47">
        <v>0</v>
      </c>
      <c r="AT851" s="49">
        <v>1</v>
      </c>
      <c r="AU851" s="49">
        <v>1</v>
      </c>
      <c r="AV851" s="47"/>
      <c r="AW851" s="49">
        <v>1</v>
      </c>
      <c r="AX851" s="49"/>
      <c r="AY851" s="44">
        <f t="shared" si="98"/>
        <v>33</v>
      </c>
      <c r="AZ851" s="47"/>
      <c r="BA851" s="47"/>
      <c r="BB851" s="47"/>
      <c r="BC851" s="48"/>
      <c r="BD851" s="50"/>
      <c r="BE851" s="50"/>
      <c r="BF851" s="50"/>
      <c r="BG851" s="51"/>
      <c r="BH851" s="51">
        <f t="shared" si="95"/>
        <v>1</v>
      </c>
      <c r="BI851" s="51">
        <v>1</v>
      </c>
      <c r="BJ851" s="52"/>
      <c r="BK851" s="52"/>
      <c r="BL851" s="53"/>
      <c r="BM851" s="47" t="e">
        <f>COUNTIFS(A$2:$AC851,#REF!,M$2:$AL851,M851)</f>
        <v>#VALUE!</v>
      </c>
      <c r="BN851" s="47">
        <v>0</v>
      </c>
      <c r="BO851" s="54">
        <v>33</v>
      </c>
      <c r="BP851" s="54">
        <v>0</v>
      </c>
      <c r="BQ851" s="47">
        <v>33</v>
      </c>
      <c r="BR851" s="49">
        <v>1</v>
      </c>
      <c r="BS851" s="49">
        <v>1</v>
      </c>
      <c r="BT851" s="44">
        <f t="shared" si="94"/>
        <v>1</v>
      </c>
      <c r="BW851" s="40" t="s">
        <v>67</v>
      </c>
      <c r="BY851" s="55"/>
      <c r="BZ851" s="1" t="s">
        <v>22426</v>
      </c>
    </row>
    <row r="852" spans="1:78" ht="15" customHeight="1">
      <c r="A852" s="25" t="s">
        <v>3224</v>
      </c>
      <c r="B852" s="42" t="s">
        <v>5532</v>
      </c>
      <c r="D852" s="263">
        <v>0</v>
      </c>
      <c r="E852" s="42" t="s">
        <v>76</v>
      </c>
      <c r="F852" s="42" t="s">
        <v>77</v>
      </c>
      <c r="G852" s="264"/>
      <c r="H852" s="264"/>
      <c r="I852" s="42" t="s">
        <v>5524</v>
      </c>
      <c r="J852" s="43" t="s">
        <v>5525</v>
      </c>
      <c r="M852" s="44" t="s">
        <v>125</v>
      </c>
      <c r="N852" s="45" t="s">
        <v>581</v>
      </c>
      <c r="O852" s="42" t="s">
        <v>136</v>
      </c>
      <c r="P852" s="42" t="s">
        <v>137</v>
      </c>
      <c r="Q852" s="42" t="s">
        <v>73</v>
      </c>
      <c r="R852" s="42" t="s">
        <v>73</v>
      </c>
      <c r="S852" s="42" t="s">
        <v>5533</v>
      </c>
      <c r="T852" s="42" t="s">
        <v>5534</v>
      </c>
      <c r="U852" s="42" t="s">
        <v>5534</v>
      </c>
      <c r="V852" s="42" t="s">
        <v>73</v>
      </c>
      <c r="W852" s="42" t="s">
        <v>73</v>
      </c>
      <c r="X852" s="98">
        <v>40352</v>
      </c>
      <c r="Y852" s="98">
        <v>40434</v>
      </c>
      <c r="Z852" s="44">
        <f t="shared" si="96"/>
        <v>2010</v>
      </c>
      <c r="AA852" s="44">
        <f t="shared" si="97"/>
        <v>6</v>
      </c>
      <c r="AB852" s="44">
        <v>0</v>
      </c>
      <c r="AC852" s="42" t="s">
        <v>5535</v>
      </c>
      <c r="AD852" s="42" t="s">
        <v>5536</v>
      </c>
      <c r="AE852" s="42" t="s">
        <v>126</v>
      </c>
      <c r="AF852" s="42" t="s">
        <v>394</v>
      </c>
      <c r="AG852" s="42" t="s">
        <v>73</v>
      </c>
      <c r="AH852" s="42" t="s">
        <v>73</v>
      </c>
      <c r="AI852" s="42" t="s">
        <v>73</v>
      </c>
      <c r="AJ852" s="42" t="s">
        <v>73</v>
      </c>
      <c r="AK852" s="31" t="s">
        <v>5530</v>
      </c>
      <c r="AL852" s="31" t="s">
        <v>5531</v>
      </c>
      <c r="AM852" s="47">
        <v>1</v>
      </c>
      <c r="AN852" s="47">
        <v>1</v>
      </c>
      <c r="AO852" s="47">
        <v>1</v>
      </c>
      <c r="AP852" s="47">
        <v>88</v>
      </c>
      <c r="AQ852" s="47"/>
      <c r="AR852" s="47"/>
      <c r="AS852" s="47">
        <v>0</v>
      </c>
      <c r="AT852" s="49">
        <v>1</v>
      </c>
      <c r="AU852" s="49">
        <v>1</v>
      </c>
      <c r="AV852" s="47"/>
      <c r="AW852" s="49">
        <v>1</v>
      </c>
      <c r="AX852" s="49"/>
      <c r="AY852" s="44">
        <f t="shared" si="98"/>
        <v>83</v>
      </c>
      <c r="AZ852" s="47"/>
      <c r="BA852" s="47"/>
      <c r="BB852" s="47"/>
      <c r="BC852" s="48"/>
      <c r="BD852" s="50"/>
      <c r="BE852" s="50"/>
      <c r="BF852" s="50"/>
      <c r="BG852" s="51"/>
      <c r="BH852" s="51">
        <f t="shared" si="95"/>
        <v>1</v>
      </c>
      <c r="BI852" s="51">
        <v>2</v>
      </c>
      <c r="BJ852" s="52"/>
      <c r="BK852" s="52"/>
      <c r="BL852" s="53"/>
      <c r="BM852" s="47" t="e">
        <f>COUNTIFS(A$2:$AC852,#REF!,M$2:$AL852,M852)</f>
        <v>#VALUE!</v>
      </c>
      <c r="BN852" s="47">
        <v>0</v>
      </c>
      <c r="BO852" s="54">
        <v>83</v>
      </c>
      <c r="BP852" s="54">
        <v>0</v>
      </c>
      <c r="BQ852" s="47">
        <v>83</v>
      </c>
      <c r="BR852" s="49">
        <v>1</v>
      </c>
      <c r="BS852" s="49">
        <v>1</v>
      </c>
      <c r="BT852" s="44">
        <f t="shared" ref="BT852:BT915" si="99">MAX(MIN((DATE(2011,3,31)+1),X852+1),DATE(2010,4,1))-MIN(MAX(DATE(2010,4,1),W852),(DATE(2011,3,31)+1))</f>
        <v>84</v>
      </c>
      <c r="BW852" s="40" t="s">
        <v>67</v>
      </c>
      <c r="BY852" s="55"/>
      <c r="BZ852" s="1" t="s">
        <v>22426</v>
      </c>
    </row>
    <row r="853" spans="1:78" ht="15" customHeight="1">
      <c r="A853" s="25" t="s">
        <v>3224</v>
      </c>
      <c r="B853" s="42" t="s">
        <v>5537</v>
      </c>
      <c r="D853" s="263">
        <v>0</v>
      </c>
      <c r="E853" s="42" t="s">
        <v>76</v>
      </c>
      <c r="F853" s="42" t="s">
        <v>77</v>
      </c>
      <c r="G853" s="264"/>
      <c r="H853" s="264"/>
      <c r="I853" s="42" t="s">
        <v>155</v>
      </c>
      <c r="J853" s="301" t="s">
        <v>22416</v>
      </c>
      <c r="M853" s="44" t="s">
        <v>109</v>
      </c>
      <c r="N853" s="45" t="s">
        <v>155</v>
      </c>
      <c r="O853" s="42" t="s">
        <v>81</v>
      </c>
      <c r="P853" s="42" t="s">
        <v>82</v>
      </c>
      <c r="Q853" s="42" t="s">
        <v>71</v>
      </c>
      <c r="R853" s="42" t="s">
        <v>1256</v>
      </c>
      <c r="S853" s="42" t="s">
        <v>5538</v>
      </c>
      <c r="T853" s="42" t="s">
        <v>5539</v>
      </c>
      <c r="U853" s="42" t="s">
        <v>5539</v>
      </c>
      <c r="V853" s="42" t="s">
        <v>73</v>
      </c>
      <c r="W853" s="42" t="s">
        <v>73</v>
      </c>
      <c r="X853" s="98">
        <v>40457</v>
      </c>
      <c r="Y853" s="98">
        <v>40512</v>
      </c>
      <c r="Z853" s="44">
        <f t="shared" si="96"/>
        <v>2010</v>
      </c>
      <c r="AA853" s="44">
        <f t="shared" si="97"/>
        <v>10</v>
      </c>
      <c r="AB853" s="44">
        <v>0</v>
      </c>
      <c r="AC853" s="42" t="s">
        <v>155</v>
      </c>
      <c r="AD853" s="42" t="s">
        <v>363</v>
      </c>
      <c r="AE853" s="42" t="s">
        <v>73</v>
      </c>
      <c r="AF853" s="42" t="s">
        <v>73</v>
      </c>
      <c r="AG853" s="42" t="s">
        <v>3507</v>
      </c>
      <c r="AH853" s="42" t="s">
        <v>5369</v>
      </c>
      <c r="AI853" s="42" t="s">
        <v>5540</v>
      </c>
      <c r="AJ853" s="42" t="s">
        <v>5541</v>
      </c>
      <c r="AK853" s="31" t="s">
        <v>892</v>
      </c>
      <c r="AL853" s="31" t="s">
        <v>892</v>
      </c>
      <c r="AM853" s="47">
        <v>1</v>
      </c>
      <c r="AN853" s="47">
        <v>1</v>
      </c>
      <c r="AO853" s="47">
        <v>7</v>
      </c>
      <c r="AP853" s="47">
        <v>88</v>
      </c>
      <c r="AQ853" s="47"/>
      <c r="AR853" s="47"/>
      <c r="AS853" s="47">
        <v>1</v>
      </c>
      <c r="AT853" s="49">
        <v>1</v>
      </c>
      <c r="AU853" s="49">
        <v>1</v>
      </c>
      <c r="AV853" s="47"/>
      <c r="AW853" s="49">
        <v>1</v>
      </c>
      <c r="AX853" s="49"/>
      <c r="AY853" s="44">
        <f t="shared" si="98"/>
        <v>56</v>
      </c>
      <c r="AZ853" s="47"/>
      <c r="BA853" s="47"/>
      <c r="BB853" s="47"/>
      <c r="BC853" s="48"/>
      <c r="BD853" s="50"/>
      <c r="BE853" s="50"/>
      <c r="BF853" s="50"/>
      <c r="BG853" s="51"/>
      <c r="BH853" s="51">
        <f t="shared" si="95"/>
        <v>1</v>
      </c>
      <c r="BI853" s="51">
        <v>2</v>
      </c>
      <c r="BJ853" s="52"/>
      <c r="BK853" s="52"/>
      <c r="BL853" s="53"/>
      <c r="BM853" s="47" t="e">
        <f>COUNTIFS(A$2:$AC853,#REF!,M$2:$AL853,M853)</f>
        <v>#VALUE!</v>
      </c>
      <c r="BN853" s="47">
        <v>1</v>
      </c>
      <c r="BO853" s="54">
        <v>56</v>
      </c>
      <c r="BP853" s="54">
        <v>0</v>
      </c>
      <c r="BQ853" s="47">
        <v>56</v>
      </c>
      <c r="BR853" s="49">
        <v>1</v>
      </c>
      <c r="BS853" s="49">
        <v>1</v>
      </c>
      <c r="BT853" s="44">
        <f t="shared" si="99"/>
        <v>189</v>
      </c>
      <c r="BW853" s="40" t="s">
        <v>67</v>
      </c>
      <c r="BY853" s="55"/>
      <c r="BZ853" s="1" t="s">
        <v>22428</v>
      </c>
    </row>
    <row r="854" spans="1:78" ht="15" customHeight="1">
      <c r="A854" s="25" t="s">
        <v>3224</v>
      </c>
      <c r="B854" s="42" t="s">
        <v>5542</v>
      </c>
      <c r="D854" s="263">
        <v>0</v>
      </c>
      <c r="E854" s="42" t="s">
        <v>76</v>
      </c>
      <c r="F854" s="42" t="s">
        <v>77</v>
      </c>
      <c r="G854" s="264"/>
      <c r="H854" s="264"/>
      <c r="I854" s="42" t="s">
        <v>506</v>
      </c>
      <c r="J854" s="43" t="s">
        <v>507</v>
      </c>
      <c r="M854" s="44" t="s">
        <v>117</v>
      </c>
      <c r="N854" s="45" t="s">
        <v>374</v>
      </c>
      <c r="O854" s="42" t="s">
        <v>71</v>
      </c>
      <c r="P854" s="42" t="s">
        <v>122</v>
      </c>
      <c r="Q854" s="42" t="s">
        <v>73</v>
      </c>
      <c r="R854" s="42" t="s">
        <v>73</v>
      </c>
      <c r="S854" s="42" t="s">
        <v>5543</v>
      </c>
      <c r="T854" s="42" t="s">
        <v>73</v>
      </c>
      <c r="U854" s="42" t="s">
        <v>5544</v>
      </c>
      <c r="V854" s="42" t="s">
        <v>73</v>
      </c>
      <c r="W854" s="42" t="s">
        <v>73</v>
      </c>
      <c r="X854" s="98">
        <v>40443</v>
      </c>
      <c r="Y854" s="98">
        <v>40482</v>
      </c>
      <c r="Z854" s="44">
        <f t="shared" si="96"/>
        <v>2010</v>
      </c>
      <c r="AA854" s="44">
        <f t="shared" si="97"/>
        <v>9</v>
      </c>
      <c r="AB854" s="44">
        <v>0</v>
      </c>
      <c r="AC854" s="42" t="s">
        <v>506</v>
      </c>
      <c r="AD854" s="42" t="s">
        <v>507</v>
      </c>
      <c r="AE854" s="42" t="s">
        <v>73</v>
      </c>
      <c r="AF854" s="42" t="s">
        <v>73</v>
      </c>
      <c r="AG854" s="42" t="s">
        <v>73</v>
      </c>
      <c r="AH854" s="42" t="s">
        <v>73</v>
      </c>
      <c r="AI854" s="42" t="s">
        <v>5545</v>
      </c>
      <c r="AJ854" s="42" t="s">
        <v>5546</v>
      </c>
      <c r="AK854" s="31" t="s">
        <v>5547</v>
      </c>
      <c r="AL854" s="31" t="s">
        <v>5548</v>
      </c>
      <c r="AM854" s="47">
        <v>1</v>
      </c>
      <c r="AN854" s="47">
        <v>1</v>
      </c>
      <c r="AO854" s="47">
        <v>4</v>
      </c>
      <c r="AP854" s="47">
        <v>88</v>
      </c>
      <c r="AQ854" s="47"/>
      <c r="AR854" s="47"/>
      <c r="AS854" s="47">
        <v>1</v>
      </c>
      <c r="AT854" s="49">
        <v>1</v>
      </c>
      <c r="AU854" s="49">
        <v>1</v>
      </c>
      <c r="AV854" s="47"/>
      <c r="AW854" s="49">
        <v>1</v>
      </c>
      <c r="AX854" s="49"/>
      <c r="AY854" s="44">
        <f t="shared" si="98"/>
        <v>40</v>
      </c>
      <c r="AZ854" s="47"/>
      <c r="BA854" s="47"/>
      <c r="BB854" s="47"/>
      <c r="BC854" s="48"/>
      <c r="BD854" s="50"/>
      <c r="BE854" s="50"/>
      <c r="BF854" s="50"/>
      <c r="BG854" s="51"/>
      <c r="BH854" s="51">
        <f t="shared" si="95"/>
        <v>1</v>
      </c>
      <c r="BI854" s="51">
        <v>3</v>
      </c>
      <c r="BJ854" s="52"/>
      <c r="BK854" s="52"/>
      <c r="BL854" s="53"/>
      <c r="BM854" s="47" t="e">
        <f>COUNTIFS(A$2:$AC854,#REF!,M$2:$AL854,M854)</f>
        <v>#VALUE!</v>
      </c>
      <c r="BN854" s="47">
        <v>0</v>
      </c>
      <c r="BO854" s="54">
        <v>40</v>
      </c>
      <c r="BP854" s="54">
        <v>0</v>
      </c>
      <c r="BQ854" s="47">
        <v>40</v>
      </c>
      <c r="BR854" s="49">
        <v>1</v>
      </c>
      <c r="BS854" s="49">
        <v>1</v>
      </c>
      <c r="BT854" s="44">
        <f t="shared" si="99"/>
        <v>175</v>
      </c>
      <c r="BW854" s="40" t="s">
        <v>67</v>
      </c>
      <c r="BY854" s="55"/>
      <c r="BZ854" s="1" t="s">
        <v>22426</v>
      </c>
    </row>
    <row r="855" spans="1:78" ht="15" customHeight="1">
      <c r="A855" s="25" t="s">
        <v>3224</v>
      </c>
      <c r="B855" s="42" t="s">
        <v>5549</v>
      </c>
      <c r="D855" s="263">
        <v>0</v>
      </c>
      <c r="E855" s="42" t="s">
        <v>76</v>
      </c>
      <c r="F855" s="42" t="s">
        <v>77</v>
      </c>
      <c r="G855" s="264"/>
      <c r="H855" s="264"/>
      <c r="I855" s="42" t="s">
        <v>5550</v>
      </c>
      <c r="J855" s="43" t="s">
        <v>5551</v>
      </c>
      <c r="M855" s="44" t="s">
        <v>117</v>
      </c>
      <c r="N855" s="45" t="s">
        <v>374</v>
      </c>
      <c r="O855" s="42" t="s">
        <v>110</v>
      </c>
      <c r="P855" s="42" t="s">
        <v>111</v>
      </c>
      <c r="Q855" s="42" t="s">
        <v>73</v>
      </c>
      <c r="R855" s="42" t="s">
        <v>73</v>
      </c>
      <c r="S855" s="42" t="s">
        <v>5552</v>
      </c>
      <c r="T855" s="42" t="s">
        <v>5553</v>
      </c>
      <c r="U855" s="42" t="s">
        <v>5553</v>
      </c>
      <c r="V855" s="42" t="s">
        <v>73</v>
      </c>
      <c r="W855" s="42" t="s">
        <v>73</v>
      </c>
      <c r="X855" s="98">
        <v>40528</v>
      </c>
      <c r="Y855" s="98">
        <v>40543</v>
      </c>
      <c r="Z855" s="44">
        <f t="shared" si="96"/>
        <v>2010</v>
      </c>
      <c r="AA855" s="44">
        <f t="shared" si="97"/>
        <v>12</v>
      </c>
      <c r="AB855" s="44">
        <v>0</v>
      </c>
      <c r="AC855" s="42" t="s">
        <v>1455</v>
      </c>
      <c r="AD855" s="42" t="s">
        <v>930</v>
      </c>
      <c r="AE855" s="42" t="s">
        <v>1455</v>
      </c>
      <c r="AF855" s="42" t="s">
        <v>930</v>
      </c>
      <c r="AG855" s="42" t="s">
        <v>73</v>
      </c>
      <c r="AH855" s="42" t="s">
        <v>73</v>
      </c>
      <c r="AI855" s="42" t="s">
        <v>5554</v>
      </c>
      <c r="AJ855" s="42" t="s">
        <v>73</v>
      </c>
      <c r="AK855" s="31" t="s">
        <v>892</v>
      </c>
      <c r="AL855" s="31" t="s">
        <v>892</v>
      </c>
      <c r="AM855" s="47">
        <v>1</v>
      </c>
      <c r="AN855" s="47">
        <v>5</v>
      </c>
      <c r="AO855" s="47">
        <v>4</v>
      </c>
      <c r="AP855" s="47">
        <v>88</v>
      </c>
      <c r="AQ855" s="47"/>
      <c r="AR855" s="47"/>
      <c r="AS855" s="47">
        <v>0</v>
      </c>
      <c r="AT855" s="49">
        <v>1</v>
      </c>
      <c r="AU855" s="49">
        <v>1</v>
      </c>
      <c r="AV855" s="47"/>
      <c r="AW855" s="49">
        <v>1</v>
      </c>
      <c r="AX855" s="49"/>
      <c r="AY855" s="44">
        <f t="shared" si="98"/>
        <v>16</v>
      </c>
      <c r="AZ855" s="47"/>
      <c r="BA855" s="47"/>
      <c r="BB855" s="47"/>
      <c r="BC855" s="48"/>
      <c r="BD855" s="50"/>
      <c r="BE855" s="50"/>
      <c r="BF855" s="50"/>
      <c r="BG855" s="51"/>
      <c r="BH855" s="51">
        <f t="shared" si="95"/>
        <v>1</v>
      </c>
      <c r="BI855" s="51">
        <v>5</v>
      </c>
      <c r="BJ855" s="52"/>
      <c r="BK855" s="52"/>
      <c r="BL855" s="53"/>
      <c r="BM855" s="47" t="e">
        <f>COUNTIFS(A$2:$AC855,#REF!,M$2:$AL855,M855)</f>
        <v>#VALUE!</v>
      </c>
      <c r="BN855" s="47">
        <v>0</v>
      </c>
      <c r="BO855" s="54">
        <v>16</v>
      </c>
      <c r="BP855" s="54">
        <v>0</v>
      </c>
      <c r="BQ855" s="47">
        <v>16</v>
      </c>
      <c r="BR855" s="49">
        <v>1</v>
      </c>
      <c r="BS855" s="49">
        <v>1</v>
      </c>
      <c r="BT855" s="44">
        <f t="shared" si="99"/>
        <v>260</v>
      </c>
      <c r="BW855" s="40" t="s">
        <v>67</v>
      </c>
      <c r="BY855" s="55"/>
      <c r="BZ855" s="1" t="s">
        <v>22426</v>
      </c>
    </row>
    <row r="856" spans="1:78" ht="15" customHeight="1">
      <c r="A856" s="25" t="s">
        <v>3224</v>
      </c>
      <c r="B856" s="42" t="s">
        <v>5555</v>
      </c>
      <c r="D856" s="263">
        <v>0</v>
      </c>
      <c r="E856" s="42" t="s">
        <v>76</v>
      </c>
      <c r="F856" s="42" t="s">
        <v>77</v>
      </c>
      <c r="G856" s="264"/>
      <c r="H856" s="264"/>
      <c r="I856" s="42" t="s">
        <v>3149</v>
      </c>
      <c r="J856" s="43" t="s">
        <v>5556</v>
      </c>
      <c r="M856" s="44" t="s">
        <v>117</v>
      </c>
      <c r="N856" s="45" t="s">
        <v>118</v>
      </c>
      <c r="O856" s="42" t="s">
        <v>86</v>
      </c>
      <c r="P856" s="42" t="s">
        <v>87</v>
      </c>
      <c r="Q856" s="42" t="s">
        <v>73</v>
      </c>
      <c r="R856" s="42" t="s">
        <v>73</v>
      </c>
      <c r="S856" s="42" t="s">
        <v>3151</v>
      </c>
      <c r="T856" s="42" t="s">
        <v>5557</v>
      </c>
      <c r="U856" s="42" t="s">
        <v>5557</v>
      </c>
      <c r="V856" s="42" t="s">
        <v>73</v>
      </c>
      <c r="W856" s="42" t="s">
        <v>73</v>
      </c>
      <c r="X856" s="100">
        <v>40268</v>
      </c>
      <c r="Y856" s="98">
        <v>40297</v>
      </c>
      <c r="Z856" s="44">
        <f t="shared" si="96"/>
        <v>2010</v>
      </c>
      <c r="AA856" s="44">
        <f t="shared" si="97"/>
        <v>3</v>
      </c>
      <c r="AB856" s="44">
        <v>0</v>
      </c>
      <c r="AC856" s="42" t="s">
        <v>3152</v>
      </c>
      <c r="AD856" s="42" t="s">
        <v>3153</v>
      </c>
      <c r="AE856" s="42" t="s">
        <v>506</v>
      </c>
      <c r="AF856" s="42" t="s">
        <v>507</v>
      </c>
      <c r="AG856" s="42" t="s">
        <v>73</v>
      </c>
      <c r="AH856" s="42" t="s">
        <v>73</v>
      </c>
      <c r="AI856" s="42" t="s">
        <v>5558</v>
      </c>
      <c r="AJ856" s="42" t="s">
        <v>5559</v>
      </c>
      <c r="AK856" s="31" t="s">
        <v>892</v>
      </c>
      <c r="AL856" s="31" t="s">
        <v>892</v>
      </c>
      <c r="AM856" s="47">
        <v>1</v>
      </c>
      <c r="AN856" s="47">
        <v>2</v>
      </c>
      <c r="AO856" s="47">
        <v>4</v>
      </c>
      <c r="AP856" s="47">
        <v>88</v>
      </c>
      <c r="AQ856" s="47"/>
      <c r="AR856" s="47"/>
      <c r="AS856" s="47">
        <v>0</v>
      </c>
      <c r="AT856" s="49">
        <v>1</v>
      </c>
      <c r="AU856" s="49">
        <v>1</v>
      </c>
      <c r="AV856" s="47"/>
      <c r="AW856" s="49">
        <v>1</v>
      </c>
      <c r="AX856" s="49"/>
      <c r="AY856" s="44">
        <f t="shared" si="98"/>
        <v>30</v>
      </c>
      <c r="AZ856" s="47"/>
      <c r="BA856" s="47"/>
      <c r="BB856" s="47"/>
      <c r="BC856" s="48"/>
      <c r="BD856" s="50"/>
      <c r="BE856" s="50"/>
      <c r="BF856" s="50"/>
      <c r="BG856" s="51"/>
      <c r="BH856" s="51">
        <f t="shared" si="95"/>
        <v>1</v>
      </c>
      <c r="BI856" s="51">
        <v>1</v>
      </c>
      <c r="BJ856" s="52"/>
      <c r="BK856" s="52"/>
      <c r="BL856" s="53"/>
      <c r="BM856" s="47" t="e">
        <f>COUNTIFS(A$2:$AC856,#REF!,M$2:$AL856,M856)</f>
        <v>#VALUE!</v>
      </c>
      <c r="BN856" s="47">
        <v>1</v>
      </c>
      <c r="BO856" s="54">
        <v>29</v>
      </c>
      <c r="BP856" s="54">
        <v>0</v>
      </c>
      <c r="BQ856" s="47">
        <v>29</v>
      </c>
      <c r="BR856" s="49">
        <v>1</v>
      </c>
      <c r="BS856" s="49">
        <v>1</v>
      </c>
      <c r="BT856" s="44">
        <f t="shared" si="99"/>
        <v>0</v>
      </c>
      <c r="BW856" s="40" t="s">
        <v>67</v>
      </c>
      <c r="BY856" s="55"/>
      <c r="BZ856" s="1" t="s">
        <v>22426</v>
      </c>
    </row>
    <row r="857" spans="1:78" ht="15" customHeight="1">
      <c r="A857" s="25" t="s">
        <v>3224</v>
      </c>
      <c r="B857" s="42" t="s">
        <v>5560</v>
      </c>
      <c r="D857" s="263">
        <v>0</v>
      </c>
      <c r="E857" s="42" t="s">
        <v>76</v>
      </c>
      <c r="F857" s="42" t="s">
        <v>77</v>
      </c>
      <c r="G857" s="264"/>
      <c r="H857" s="264"/>
      <c r="I857" s="42" t="s">
        <v>3149</v>
      </c>
      <c r="J857" s="43" t="s">
        <v>5556</v>
      </c>
      <c r="M857" s="44" t="s">
        <v>117</v>
      </c>
      <c r="N857" s="45" t="s">
        <v>118</v>
      </c>
      <c r="O857" s="42" t="s">
        <v>93</v>
      </c>
      <c r="P857" s="42" t="s">
        <v>103</v>
      </c>
      <c r="Q857" s="42" t="s">
        <v>73</v>
      </c>
      <c r="R857" s="42" t="s">
        <v>73</v>
      </c>
      <c r="S857" s="42" t="s">
        <v>5561</v>
      </c>
      <c r="T857" s="42" t="s">
        <v>5562</v>
      </c>
      <c r="U857" s="42" t="s">
        <v>5562</v>
      </c>
      <c r="V857" s="42" t="s">
        <v>73</v>
      </c>
      <c r="W857" s="42" t="s">
        <v>73</v>
      </c>
      <c r="X857" s="98">
        <v>40326</v>
      </c>
      <c r="Y857" s="98">
        <v>40340</v>
      </c>
      <c r="Z857" s="44">
        <f t="shared" si="96"/>
        <v>2010</v>
      </c>
      <c r="AA857" s="44">
        <f t="shared" si="97"/>
        <v>5</v>
      </c>
      <c r="AB857" s="44">
        <v>0</v>
      </c>
      <c r="AC857" s="42" t="s">
        <v>828</v>
      </c>
      <c r="AD857" s="42" t="s">
        <v>829</v>
      </c>
      <c r="AE857" s="42" t="s">
        <v>73</v>
      </c>
      <c r="AF857" s="42" t="s">
        <v>73</v>
      </c>
      <c r="AG857" s="42" t="s">
        <v>5563</v>
      </c>
      <c r="AH857" s="42" t="s">
        <v>5564</v>
      </c>
      <c r="AI857" s="42" t="s">
        <v>5565</v>
      </c>
      <c r="AJ857" s="42" t="s">
        <v>5566</v>
      </c>
      <c r="AK857" s="31" t="s">
        <v>892</v>
      </c>
      <c r="AL857" s="31" t="s">
        <v>892</v>
      </c>
      <c r="AM857" s="47">
        <v>1</v>
      </c>
      <c r="AN857" s="47">
        <v>2</v>
      </c>
      <c r="AO857" s="47">
        <v>4</v>
      </c>
      <c r="AP857" s="47">
        <v>88</v>
      </c>
      <c r="AQ857" s="47"/>
      <c r="AR857" s="47"/>
      <c r="AS857" s="47">
        <v>1</v>
      </c>
      <c r="AT857" s="49">
        <v>1</v>
      </c>
      <c r="AU857" s="49">
        <v>1</v>
      </c>
      <c r="AV857" s="47"/>
      <c r="AW857" s="49">
        <v>1</v>
      </c>
      <c r="AX857" s="49"/>
      <c r="AY857" s="44">
        <f t="shared" si="98"/>
        <v>15</v>
      </c>
      <c r="AZ857" s="47"/>
      <c r="BA857" s="47"/>
      <c r="BB857" s="47"/>
      <c r="BC857" s="48"/>
      <c r="BD857" s="50"/>
      <c r="BE857" s="50"/>
      <c r="BF857" s="50"/>
      <c r="BG857" s="51"/>
      <c r="BH857" s="51">
        <f t="shared" si="95"/>
        <v>1</v>
      </c>
      <c r="BI857" s="51">
        <v>1</v>
      </c>
      <c r="BJ857" s="52"/>
      <c r="BK857" s="52"/>
      <c r="BL857" s="53"/>
      <c r="BM857" s="47" t="e">
        <f>COUNTIFS(A$2:$AC857,#REF!,M$2:$AL857,M857)</f>
        <v>#VALUE!</v>
      </c>
      <c r="BN857" s="47">
        <v>0</v>
      </c>
      <c r="BO857" s="54">
        <v>15</v>
      </c>
      <c r="BP857" s="54">
        <v>0</v>
      </c>
      <c r="BQ857" s="47">
        <v>15</v>
      </c>
      <c r="BR857" s="49">
        <v>1</v>
      </c>
      <c r="BS857" s="49">
        <v>1</v>
      </c>
      <c r="BT857" s="44">
        <f t="shared" si="99"/>
        <v>58</v>
      </c>
      <c r="BW857" s="40" t="s">
        <v>67</v>
      </c>
      <c r="BY857" s="55"/>
      <c r="BZ857" s="1" t="s">
        <v>22426</v>
      </c>
    </row>
    <row r="858" spans="1:78" ht="15" customHeight="1">
      <c r="A858" s="25" t="s">
        <v>3224</v>
      </c>
      <c r="B858" s="42" t="s">
        <v>5567</v>
      </c>
      <c r="D858" s="263">
        <v>0</v>
      </c>
      <c r="E858" s="42" t="s">
        <v>76</v>
      </c>
      <c r="F858" s="42" t="s">
        <v>77</v>
      </c>
      <c r="G858" s="264"/>
      <c r="H858" s="264"/>
      <c r="I858" s="42" t="s">
        <v>5568</v>
      </c>
      <c r="J858" s="43" t="s">
        <v>5569</v>
      </c>
      <c r="M858" s="44" t="s">
        <v>117</v>
      </c>
      <c r="N858" s="45" t="s">
        <v>118</v>
      </c>
      <c r="O858" s="42" t="s">
        <v>71</v>
      </c>
      <c r="P858" s="42" t="s">
        <v>122</v>
      </c>
      <c r="Q858" s="42" t="s">
        <v>73</v>
      </c>
      <c r="R858" s="42" t="s">
        <v>73</v>
      </c>
      <c r="S858" s="42" t="s">
        <v>5570</v>
      </c>
      <c r="T858" s="42" t="s">
        <v>5571</v>
      </c>
      <c r="U858" s="42" t="s">
        <v>5571</v>
      </c>
      <c r="V858" s="42" t="s">
        <v>73</v>
      </c>
      <c r="W858" s="42" t="s">
        <v>73</v>
      </c>
      <c r="X858" s="98">
        <v>40485</v>
      </c>
      <c r="Y858" s="98">
        <v>40509</v>
      </c>
      <c r="Z858" s="44">
        <f t="shared" si="96"/>
        <v>2010</v>
      </c>
      <c r="AA858" s="44">
        <f t="shared" si="97"/>
        <v>11</v>
      </c>
      <c r="AB858" s="44">
        <v>0</v>
      </c>
      <c r="AC858" s="42" t="s">
        <v>5572</v>
      </c>
      <c r="AD858" s="42" t="s">
        <v>5573</v>
      </c>
      <c r="AE858" s="42" t="s">
        <v>73</v>
      </c>
      <c r="AF858" s="42" t="s">
        <v>73</v>
      </c>
      <c r="AG858" s="42" t="s">
        <v>73</v>
      </c>
      <c r="AH858" s="42" t="s">
        <v>73</v>
      </c>
      <c r="AI858" s="42" t="s">
        <v>1449</v>
      </c>
      <c r="AJ858" s="42" t="s">
        <v>1001</v>
      </c>
      <c r="AK858" s="31" t="s">
        <v>892</v>
      </c>
      <c r="AL858" s="31" t="s">
        <v>892</v>
      </c>
      <c r="AM858" s="47">
        <v>1</v>
      </c>
      <c r="AN858" s="47">
        <v>2</v>
      </c>
      <c r="AO858" s="47">
        <v>4</v>
      </c>
      <c r="AP858" s="47">
        <v>88</v>
      </c>
      <c r="AQ858" s="47"/>
      <c r="AR858" s="47"/>
      <c r="AS858" s="47">
        <v>1</v>
      </c>
      <c r="AT858" s="49">
        <v>1</v>
      </c>
      <c r="AU858" s="49">
        <v>1</v>
      </c>
      <c r="AV858" s="47"/>
      <c r="AW858" s="49">
        <v>1</v>
      </c>
      <c r="AX858" s="49"/>
      <c r="AY858" s="44">
        <f t="shared" si="98"/>
        <v>25</v>
      </c>
      <c r="AZ858" s="47"/>
      <c r="BA858" s="47"/>
      <c r="BB858" s="47"/>
      <c r="BC858" s="48"/>
      <c r="BD858" s="50"/>
      <c r="BE858" s="50"/>
      <c r="BF858" s="50"/>
      <c r="BG858" s="51"/>
      <c r="BH858" s="51">
        <f t="shared" si="95"/>
        <v>1</v>
      </c>
      <c r="BI858" s="51">
        <v>1</v>
      </c>
      <c r="BJ858" s="52"/>
      <c r="BK858" s="52"/>
      <c r="BL858" s="53"/>
      <c r="BM858" s="47" t="e">
        <f>COUNTIFS(A$2:$AC858,#REF!,M$2:$AL858,M858)</f>
        <v>#VALUE!</v>
      </c>
      <c r="BN858" s="47">
        <v>0</v>
      </c>
      <c r="BO858" s="54">
        <v>25</v>
      </c>
      <c r="BP858" s="54">
        <v>0</v>
      </c>
      <c r="BQ858" s="47">
        <v>25</v>
      </c>
      <c r="BR858" s="49">
        <v>1</v>
      </c>
      <c r="BS858" s="49">
        <v>1</v>
      </c>
      <c r="BT858" s="44">
        <f t="shared" si="99"/>
        <v>217</v>
      </c>
      <c r="BW858" s="40" t="s">
        <v>67</v>
      </c>
      <c r="BY858" s="55"/>
      <c r="BZ858" s="1" t="s">
        <v>22426</v>
      </c>
    </row>
    <row r="859" spans="1:78" ht="15" customHeight="1">
      <c r="A859" s="25" t="s">
        <v>3224</v>
      </c>
      <c r="B859" s="42" t="s">
        <v>5574</v>
      </c>
      <c r="D859" s="263">
        <v>0</v>
      </c>
      <c r="E859" s="42" t="s">
        <v>76</v>
      </c>
      <c r="F859" s="42" t="s">
        <v>77</v>
      </c>
      <c r="G859" s="264"/>
      <c r="H859" s="264"/>
      <c r="I859" s="42" t="s">
        <v>5575</v>
      </c>
      <c r="J859" s="43" t="s">
        <v>5576</v>
      </c>
      <c r="M859" s="44" t="s">
        <v>117</v>
      </c>
      <c r="N859" s="45" t="s">
        <v>160</v>
      </c>
      <c r="O859" s="42" t="s">
        <v>71</v>
      </c>
      <c r="P859" s="42" t="s">
        <v>122</v>
      </c>
      <c r="Q859" s="42" t="s">
        <v>73</v>
      </c>
      <c r="R859" s="42" t="s">
        <v>73</v>
      </c>
      <c r="S859" s="42" t="s">
        <v>5577</v>
      </c>
      <c r="T859" s="42" t="s">
        <v>5578</v>
      </c>
      <c r="U859" s="42" t="s">
        <v>5578</v>
      </c>
      <c r="V859" s="42" t="s">
        <v>73</v>
      </c>
      <c r="W859" s="42" t="s">
        <v>73</v>
      </c>
      <c r="X859" s="98">
        <v>40269</v>
      </c>
      <c r="Y859" s="98">
        <v>40633</v>
      </c>
      <c r="Z859" s="44">
        <f t="shared" si="96"/>
        <v>2010</v>
      </c>
      <c r="AA859" s="44">
        <f t="shared" si="97"/>
        <v>4</v>
      </c>
      <c r="AB859" s="44">
        <v>1</v>
      </c>
      <c r="AC859" s="42" t="s">
        <v>5579</v>
      </c>
      <c r="AD859" s="42" t="s">
        <v>5580</v>
      </c>
      <c r="AE859" s="42" t="s">
        <v>73</v>
      </c>
      <c r="AF859" s="42" t="s">
        <v>73</v>
      </c>
      <c r="AG859" s="42" t="s">
        <v>73</v>
      </c>
      <c r="AH859" s="42" t="s">
        <v>73</v>
      </c>
      <c r="AI859" s="42" t="s">
        <v>5581</v>
      </c>
      <c r="AJ859" s="42" t="s">
        <v>5582</v>
      </c>
      <c r="AK859" s="31" t="s">
        <v>892</v>
      </c>
      <c r="AL859" s="31" t="s">
        <v>892</v>
      </c>
      <c r="AM859" s="47">
        <v>1</v>
      </c>
      <c r="AN859" s="47">
        <v>1</v>
      </c>
      <c r="AO859" s="47">
        <v>4</v>
      </c>
      <c r="AP859" s="47">
        <v>88</v>
      </c>
      <c r="AQ859" s="47"/>
      <c r="AR859" s="47"/>
      <c r="AS859" s="47">
        <v>1</v>
      </c>
      <c r="AT859" s="49">
        <v>1</v>
      </c>
      <c r="AU859" s="49">
        <v>1</v>
      </c>
      <c r="AV859" s="47"/>
      <c r="AW859" s="49">
        <v>1</v>
      </c>
      <c r="AX859" s="49"/>
      <c r="AY859" s="44">
        <f t="shared" si="98"/>
        <v>365</v>
      </c>
      <c r="AZ859" s="47"/>
      <c r="BA859" s="47"/>
      <c r="BB859" s="47"/>
      <c r="BC859" s="48"/>
      <c r="BD859" s="50"/>
      <c r="BE859" s="50"/>
      <c r="BF859" s="50"/>
      <c r="BG859" s="51"/>
      <c r="BH859" s="51">
        <f t="shared" si="95"/>
        <v>1</v>
      </c>
      <c r="BI859" s="51">
        <v>1</v>
      </c>
      <c r="BJ859" s="52"/>
      <c r="BK859" s="52"/>
      <c r="BL859" s="53"/>
      <c r="BM859" s="47" t="e">
        <f>COUNTIFS(A$2:$AC859,#REF!,M$2:$AL859,M859)</f>
        <v>#VALUE!</v>
      </c>
      <c r="BN859" s="47">
        <v>0</v>
      </c>
      <c r="BO859" s="54">
        <v>365</v>
      </c>
      <c r="BP859" s="54">
        <v>1</v>
      </c>
      <c r="BQ859" s="47">
        <v>365</v>
      </c>
      <c r="BR859" s="49">
        <v>1</v>
      </c>
      <c r="BS859" s="49">
        <v>1</v>
      </c>
      <c r="BT859" s="44">
        <f t="shared" si="99"/>
        <v>1</v>
      </c>
      <c r="BW859" s="40" t="s">
        <v>67</v>
      </c>
      <c r="BY859" s="55"/>
      <c r="BZ859" s="1" t="s">
        <v>22426</v>
      </c>
    </row>
    <row r="860" spans="1:78" ht="15" customHeight="1">
      <c r="A860" s="25" t="s">
        <v>3224</v>
      </c>
      <c r="B860" s="298" t="s">
        <v>5583</v>
      </c>
      <c r="D860" s="263">
        <v>0</v>
      </c>
      <c r="E860" s="42" t="s">
        <v>76</v>
      </c>
      <c r="F860" s="42" t="s">
        <v>77</v>
      </c>
      <c r="G860" s="264"/>
      <c r="H860" s="264"/>
      <c r="I860" s="305" t="s">
        <v>22444</v>
      </c>
      <c r="J860" s="299" t="s">
        <v>22443</v>
      </c>
      <c r="M860" s="44" t="s">
        <v>117</v>
      </c>
      <c r="N860" s="45" t="s">
        <v>915</v>
      </c>
      <c r="O860" s="42" t="s">
        <v>86</v>
      </c>
      <c r="P860" s="42" t="s">
        <v>87</v>
      </c>
      <c r="Q860" s="42" t="s">
        <v>73</v>
      </c>
      <c r="R860" s="42" t="s">
        <v>73</v>
      </c>
      <c r="S860" s="42" t="s">
        <v>5584</v>
      </c>
      <c r="T860" s="42" t="s">
        <v>5585</v>
      </c>
      <c r="U860" s="42" t="s">
        <v>5585</v>
      </c>
      <c r="V860" s="42" t="s">
        <v>73</v>
      </c>
      <c r="W860" s="42" t="s">
        <v>73</v>
      </c>
      <c r="X860" s="98">
        <v>40515</v>
      </c>
      <c r="Y860" s="98">
        <v>40541</v>
      </c>
      <c r="Z860" s="44">
        <f t="shared" si="96"/>
        <v>2010</v>
      </c>
      <c r="AA860" s="44">
        <f t="shared" si="97"/>
        <v>12</v>
      </c>
      <c r="AB860" s="44">
        <v>0</v>
      </c>
      <c r="AC860" s="42" t="s">
        <v>5586</v>
      </c>
      <c r="AD860" s="42" t="s">
        <v>5587</v>
      </c>
      <c r="AE860" s="42" t="s">
        <v>73</v>
      </c>
      <c r="AF860" s="42" t="s">
        <v>73</v>
      </c>
      <c r="AG860" s="42" t="s">
        <v>5588</v>
      </c>
      <c r="AH860" s="42" t="s">
        <v>5589</v>
      </c>
      <c r="AI860" s="42" t="s">
        <v>5590</v>
      </c>
      <c r="AJ860" s="42" t="s">
        <v>5591</v>
      </c>
      <c r="AK860" s="31" t="s">
        <v>892</v>
      </c>
      <c r="AL860" s="31" t="s">
        <v>892</v>
      </c>
      <c r="AM860" s="47">
        <v>1</v>
      </c>
      <c r="AN860" s="47">
        <v>4</v>
      </c>
      <c r="AO860" s="47">
        <v>4</v>
      </c>
      <c r="AP860" s="47">
        <v>88</v>
      </c>
      <c r="AQ860" s="47"/>
      <c r="AR860" s="47"/>
      <c r="AS860" s="47">
        <v>0</v>
      </c>
      <c r="AT860" s="49">
        <v>1</v>
      </c>
      <c r="AU860" s="49">
        <v>1</v>
      </c>
      <c r="AV860" s="47"/>
      <c r="AW860" s="49">
        <v>1</v>
      </c>
      <c r="AX860" s="49"/>
      <c r="AY860" s="44">
        <f t="shared" si="98"/>
        <v>27</v>
      </c>
      <c r="AZ860" s="47"/>
      <c r="BA860" s="47"/>
      <c r="BB860" s="47"/>
      <c r="BC860" s="48"/>
      <c r="BD860" s="50"/>
      <c r="BE860" s="50"/>
      <c r="BF860" s="50"/>
      <c r="BG860" s="51"/>
      <c r="BH860" s="51">
        <f t="shared" si="95"/>
        <v>1</v>
      </c>
      <c r="BI860" s="51">
        <v>1</v>
      </c>
      <c r="BJ860" s="52"/>
      <c r="BK860" s="52"/>
      <c r="BL860" s="53"/>
      <c r="BM860" s="47" t="e">
        <f>COUNTIFS(A$2:$AC860,#REF!,M$2:$AL860,M860)</f>
        <v>#VALUE!</v>
      </c>
      <c r="BN860" s="47">
        <v>0</v>
      </c>
      <c r="BO860" s="54">
        <v>27</v>
      </c>
      <c r="BP860" s="54">
        <v>0</v>
      </c>
      <c r="BQ860" s="47">
        <v>27</v>
      </c>
      <c r="BR860" s="49">
        <v>1</v>
      </c>
      <c r="BS860" s="49">
        <v>1</v>
      </c>
      <c r="BT860" s="44">
        <f t="shared" si="99"/>
        <v>247</v>
      </c>
      <c r="BW860" s="40" t="s">
        <v>67</v>
      </c>
      <c r="BY860" s="55"/>
      <c r="BZ860" s="1" t="s">
        <v>22426</v>
      </c>
    </row>
    <row r="861" spans="1:78" ht="15" customHeight="1">
      <c r="A861" s="25" t="s">
        <v>3224</v>
      </c>
      <c r="B861" s="42" t="s">
        <v>5592</v>
      </c>
      <c r="D861" s="263">
        <v>0</v>
      </c>
      <c r="E861" s="42" t="s">
        <v>76</v>
      </c>
      <c r="F861" s="42" t="s">
        <v>77</v>
      </c>
      <c r="G861" s="264"/>
      <c r="H861" s="264"/>
      <c r="I861" s="42" t="s">
        <v>5593</v>
      </c>
      <c r="J861" s="43" t="s">
        <v>156</v>
      </c>
      <c r="M861" s="44" t="s">
        <v>117</v>
      </c>
      <c r="N861" s="45" t="s">
        <v>157</v>
      </c>
      <c r="O861" s="42" t="s">
        <v>153</v>
      </c>
      <c r="P861" s="42" t="s">
        <v>154</v>
      </c>
      <c r="Q861" s="42" t="s">
        <v>73</v>
      </c>
      <c r="R861" s="42" t="s">
        <v>73</v>
      </c>
      <c r="S861" s="42" t="s">
        <v>5594</v>
      </c>
      <c r="T861" s="42" t="s">
        <v>5595</v>
      </c>
      <c r="U861" s="42" t="s">
        <v>5595</v>
      </c>
      <c r="V861" s="42" t="s">
        <v>73</v>
      </c>
      <c r="W861" s="42" t="s">
        <v>73</v>
      </c>
      <c r="X861" s="98">
        <v>40323</v>
      </c>
      <c r="Y861" s="98">
        <v>40328</v>
      </c>
      <c r="Z861" s="44">
        <f t="shared" si="96"/>
        <v>2010</v>
      </c>
      <c r="AA861" s="44">
        <f t="shared" si="97"/>
        <v>5</v>
      </c>
      <c r="AB861" s="44">
        <v>0</v>
      </c>
      <c r="AC861" s="42" t="s">
        <v>5596</v>
      </c>
      <c r="AD861" s="42" t="s">
        <v>5597</v>
      </c>
      <c r="AE861" s="42" t="s">
        <v>506</v>
      </c>
      <c r="AF861" s="42" t="s">
        <v>507</v>
      </c>
      <c r="AG861" s="42" t="s">
        <v>73</v>
      </c>
      <c r="AH861" s="42" t="s">
        <v>73</v>
      </c>
      <c r="AI861" s="42" t="s">
        <v>5598</v>
      </c>
      <c r="AJ861" s="42" t="s">
        <v>672</v>
      </c>
      <c r="AK861" s="31" t="s">
        <v>892</v>
      </c>
      <c r="AL861" s="31" t="s">
        <v>892</v>
      </c>
      <c r="AM861" s="47">
        <v>1</v>
      </c>
      <c r="AN861" s="47">
        <v>1</v>
      </c>
      <c r="AO861" s="47">
        <v>4</v>
      </c>
      <c r="AP861" s="47">
        <v>88</v>
      </c>
      <c r="AQ861" s="47"/>
      <c r="AR861" s="47"/>
      <c r="AS861" s="47">
        <v>0</v>
      </c>
      <c r="AT861" s="49">
        <v>1</v>
      </c>
      <c r="AU861" s="49">
        <v>1</v>
      </c>
      <c r="AV861" s="47"/>
      <c r="AW861" s="49">
        <v>1</v>
      </c>
      <c r="AX861" s="49"/>
      <c r="AY861" s="44">
        <f t="shared" si="98"/>
        <v>6</v>
      </c>
      <c r="AZ861" s="47"/>
      <c r="BA861" s="47"/>
      <c r="BB861" s="47"/>
      <c r="BC861" s="48"/>
      <c r="BD861" s="50"/>
      <c r="BE861" s="50"/>
      <c r="BF861" s="50"/>
      <c r="BG861" s="51"/>
      <c r="BH861" s="51">
        <f t="shared" si="95"/>
        <v>1</v>
      </c>
      <c r="BI861" s="51">
        <v>1</v>
      </c>
      <c r="BJ861" s="52"/>
      <c r="BK861" s="52"/>
      <c r="BL861" s="53"/>
      <c r="BM861" s="47" t="e">
        <f>COUNTIFS(A$2:$AC861,#REF!,M$2:$AL861,M861)</f>
        <v>#VALUE!</v>
      </c>
      <c r="BN861" s="47">
        <v>0</v>
      </c>
      <c r="BO861" s="54">
        <v>6</v>
      </c>
      <c r="BP861" s="54">
        <v>0</v>
      </c>
      <c r="BQ861" s="47">
        <v>6</v>
      </c>
      <c r="BR861" s="49">
        <v>1</v>
      </c>
      <c r="BS861" s="49">
        <v>1</v>
      </c>
      <c r="BT861" s="44">
        <f t="shared" si="99"/>
        <v>55</v>
      </c>
      <c r="BW861" s="40" t="s">
        <v>67</v>
      </c>
      <c r="BY861" s="55"/>
      <c r="BZ861" s="1" t="s">
        <v>22426</v>
      </c>
    </row>
    <row r="862" spans="1:78" ht="15" customHeight="1">
      <c r="A862" s="25" t="s">
        <v>3224</v>
      </c>
      <c r="B862" s="42" t="s">
        <v>5599</v>
      </c>
      <c r="D862" s="263">
        <v>0</v>
      </c>
      <c r="E862" s="42" t="s">
        <v>76</v>
      </c>
      <c r="F862" s="42" t="s">
        <v>77</v>
      </c>
      <c r="G862" s="264"/>
      <c r="H862" s="264"/>
      <c r="I862" s="42" t="s">
        <v>276</v>
      </c>
      <c r="J862" s="43" t="s">
        <v>156</v>
      </c>
      <c r="M862" s="44" t="s">
        <v>117</v>
      </c>
      <c r="N862" s="45" t="s">
        <v>157</v>
      </c>
      <c r="O862" s="42" t="s">
        <v>93</v>
      </c>
      <c r="P862" s="42" t="s">
        <v>103</v>
      </c>
      <c r="Q862" s="42" t="s">
        <v>73</v>
      </c>
      <c r="R862" s="42" t="s">
        <v>73</v>
      </c>
      <c r="S862" s="42" t="s">
        <v>5600</v>
      </c>
      <c r="T862" s="42" t="s">
        <v>5601</v>
      </c>
      <c r="U862" s="42" t="s">
        <v>5601</v>
      </c>
      <c r="V862" s="42" t="s">
        <v>73</v>
      </c>
      <c r="W862" s="42" t="s">
        <v>73</v>
      </c>
      <c r="X862" s="98">
        <v>40365</v>
      </c>
      <c r="Y862" s="98">
        <v>40390</v>
      </c>
      <c r="Z862" s="44">
        <f t="shared" si="96"/>
        <v>2010</v>
      </c>
      <c r="AA862" s="44">
        <f t="shared" si="97"/>
        <v>7</v>
      </c>
      <c r="AB862" s="44">
        <v>0</v>
      </c>
      <c r="AC862" s="42" t="s">
        <v>2845</v>
      </c>
      <c r="AD862" s="42" t="s">
        <v>1427</v>
      </c>
      <c r="AE862" s="42" t="s">
        <v>73</v>
      </c>
      <c r="AF862" s="42" t="s">
        <v>73</v>
      </c>
      <c r="AG862" s="42" t="s">
        <v>73</v>
      </c>
      <c r="AH862" s="42" t="s">
        <v>73</v>
      </c>
      <c r="AI862" s="42" t="s">
        <v>1405</v>
      </c>
      <c r="AJ862" s="42" t="s">
        <v>1406</v>
      </c>
      <c r="AK862" s="31" t="s">
        <v>892</v>
      </c>
      <c r="AL862" s="31" t="s">
        <v>892</v>
      </c>
      <c r="AM862" s="47">
        <v>1</v>
      </c>
      <c r="AN862" s="47">
        <v>1</v>
      </c>
      <c r="AO862" s="47">
        <v>4</v>
      </c>
      <c r="AP862" s="47">
        <v>88</v>
      </c>
      <c r="AQ862" s="47"/>
      <c r="AR862" s="47"/>
      <c r="AS862" s="47">
        <v>1</v>
      </c>
      <c r="AT862" s="49">
        <v>1</v>
      </c>
      <c r="AU862" s="49">
        <v>1</v>
      </c>
      <c r="AV862" s="47"/>
      <c r="AW862" s="49">
        <v>1</v>
      </c>
      <c r="AX862" s="49"/>
      <c r="AY862" s="44">
        <f t="shared" si="98"/>
        <v>26</v>
      </c>
      <c r="AZ862" s="47"/>
      <c r="BA862" s="47"/>
      <c r="BB862" s="47"/>
      <c r="BC862" s="48"/>
      <c r="BD862" s="50"/>
      <c r="BE862" s="50"/>
      <c r="BF862" s="50"/>
      <c r="BG862" s="51"/>
      <c r="BH862" s="51">
        <f t="shared" ref="BH862:BH925" si="100">IF(AX862&lt;7,1,IF(AX862&lt;14,2,IF(AX862&lt;21,3,IF(AX862&lt;28,4,IF(AX862&lt;35,5,IF(AX862&lt;42,6,IF(AX862&lt;49,7,8)))))))</f>
        <v>1</v>
      </c>
      <c r="BI862" s="51">
        <v>4</v>
      </c>
      <c r="BJ862" s="52"/>
      <c r="BK862" s="52"/>
      <c r="BL862" s="53"/>
      <c r="BM862" s="47" t="e">
        <f>COUNTIFS(A$2:$AC862,#REF!,M$2:$AL862,M862)</f>
        <v>#VALUE!</v>
      </c>
      <c r="BN862" s="47">
        <v>0</v>
      </c>
      <c r="BO862" s="54">
        <v>26</v>
      </c>
      <c r="BP862" s="54">
        <v>0</v>
      </c>
      <c r="BQ862" s="47">
        <v>26</v>
      </c>
      <c r="BR862" s="49">
        <v>1</v>
      </c>
      <c r="BS862" s="49">
        <v>1</v>
      </c>
      <c r="BT862" s="44">
        <f t="shared" si="99"/>
        <v>97</v>
      </c>
      <c r="BW862" s="40" t="s">
        <v>67</v>
      </c>
      <c r="BY862" s="55"/>
      <c r="BZ862" s="1" t="s">
        <v>22426</v>
      </c>
    </row>
    <row r="863" spans="1:78" ht="15" customHeight="1">
      <c r="A863" s="25" t="s">
        <v>3224</v>
      </c>
      <c r="B863" s="42" t="s">
        <v>5602</v>
      </c>
      <c r="D863" s="263">
        <v>0</v>
      </c>
      <c r="E863" s="42" t="s">
        <v>76</v>
      </c>
      <c r="F863" s="42" t="s">
        <v>77</v>
      </c>
      <c r="G863" s="264"/>
      <c r="H863" s="264"/>
      <c r="I863" s="42" t="s">
        <v>276</v>
      </c>
      <c r="J863" s="43" t="s">
        <v>156</v>
      </c>
      <c r="M863" s="44" t="s">
        <v>117</v>
      </c>
      <c r="N863" s="45" t="s">
        <v>157</v>
      </c>
      <c r="O863" s="42" t="s">
        <v>93</v>
      </c>
      <c r="P863" s="42" t="s">
        <v>103</v>
      </c>
      <c r="Q863" s="42" t="s">
        <v>73</v>
      </c>
      <c r="R863" s="42" t="s">
        <v>73</v>
      </c>
      <c r="S863" s="42" t="s">
        <v>5603</v>
      </c>
      <c r="T863" s="42" t="s">
        <v>5604</v>
      </c>
      <c r="U863" s="42" t="s">
        <v>5604</v>
      </c>
      <c r="V863" s="42" t="s">
        <v>73</v>
      </c>
      <c r="W863" s="42" t="s">
        <v>73</v>
      </c>
      <c r="X863" s="98">
        <v>40496</v>
      </c>
      <c r="Y863" s="98">
        <v>40496</v>
      </c>
      <c r="Z863" s="44">
        <f t="shared" si="96"/>
        <v>2010</v>
      </c>
      <c r="AA863" s="44">
        <f t="shared" si="97"/>
        <v>11</v>
      </c>
      <c r="AB863" s="44">
        <v>0</v>
      </c>
      <c r="AC863" s="42" t="s">
        <v>2553</v>
      </c>
      <c r="AD863" s="42" t="s">
        <v>2554</v>
      </c>
      <c r="AE863" s="42" t="s">
        <v>73</v>
      </c>
      <c r="AF863" s="42" t="s">
        <v>73</v>
      </c>
      <c r="AG863" s="42" t="s">
        <v>73</v>
      </c>
      <c r="AH863" s="42" t="s">
        <v>73</v>
      </c>
      <c r="AI863" s="42" t="s">
        <v>5605</v>
      </c>
      <c r="AJ863" s="42" t="s">
        <v>5606</v>
      </c>
      <c r="AK863" s="31" t="s">
        <v>5607</v>
      </c>
      <c r="AL863" s="31" t="s">
        <v>5608</v>
      </c>
      <c r="AM863" s="47">
        <v>1</v>
      </c>
      <c r="AN863" s="47">
        <v>1</v>
      </c>
      <c r="AO863" s="47">
        <v>4</v>
      </c>
      <c r="AP863" s="47">
        <v>88</v>
      </c>
      <c r="AQ863" s="47"/>
      <c r="AR863" s="47"/>
      <c r="AS863" s="47">
        <v>1</v>
      </c>
      <c r="AT863" s="49">
        <v>1</v>
      </c>
      <c r="AU863" s="49">
        <v>1</v>
      </c>
      <c r="AV863" s="47"/>
      <c r="AW863" s="49">
        <v>1</v>
      </c>
      <c r="AX863" s="49"/>
      <c r="AY863" s="44">
        <f t="shared" si="98"/>
        <v>1</v>
      </c>
      <c r="AZ863" s="47"/>
      <c r="BA863" s="47"/>
      <c r="BB863" s="47"/>
      <c r="BC863" s="48"/>
      <c r="BD863" s="50"/>
      <c r="BE863" s="50"/>
      <c r="BF863" s="50"/>
      <c r="BG863" s="51"/>
      <c r="BH863" s="51">
        <f t="shared" si="100"/>
        <v>1</v>
      </c>
      <c r="BI863" s="51">
        <v>8</v>
      </c>
      <c r="BJ863" s="52"/>
      <c r="BK863" s="52"/>
      <c r="BL863" s="53"/>
      <c r="BM863" s="47" t="e">
        <f>COUNTIFS(A$2:$AC863,#REF!,M$2:$AL863,M863)</f>
        <v>#VALUE!</v>
      </c>
      <c r="BN863" s="47">
        <v>0</v>
      </c>
      <c r="BO863" s="54">
        <v>1</v>
      </c>
      <c r="BP863" s="54">
        <v>0</v>
      </c>
      <c r="BQ863" s="47">
        <v>1</v>
      </c>
      <c r="BR863" s="49">
        <v>1</v>
      </c>
      <c r="BS863" s="49">
        <v>1</v>
      </c>
      <c r="BT863" s="44">
        <f t="shared" si="99"/>
        <v>228</v>
      </c>
      <c r="BW863" s="40" t="s">
        <v>67</v>
      </c>
      <c r="BY863" s="55"/>
      <c r="BZ863" s="1" t="s">
        <v>22426</v>
      </c>
    </row>
    <row r="864" spans="1:78" ht="15" customHeight="1">
      <c r="A864" s="25" t="s">
        <v>3224</v>
      </c>
      <c r="B864" s="42" t="s">
        <v>5609</v>
      </c>
      <c r="D864" s="263">
        <v>0</v>
      </c>
      <c r="E864" s="42" t="s">
        <v>76</v>
      </c>
      <c r="F864" s="42" t="s">
        <v>77</v>
      </c>
      <c r="G864" s="264"/>
      <c r="H864" s="264"/>
      <c r="I864" s="42" t="s">
        <v>5610</v>
      </c>
      <c r="J864" s="43" t="s">
        <v>942</v>
      </c>
      <c r="M864" s="44" t="s">
        <v>117</v>
      </c>
      <c r="N864" s="45" t="s">
        <v>157</v>
      </c>
      <c r="O864" s="42" t="s">
        <v>93</v>
      </c>
      <c r="P864" s="42" t="s">
        <v>103</v>
      </c>
      <c r="Q864" s="42" t="s">
        <v>73</v>
      </c>
      <c r="R864" s="42" t="s">
        <v>73</v>
      </c>
      <c r="S864" s="42" t="s">
        <v>5611</v>
      </c>
      <c r="T864" s="42" t="s">
        <v>5612</v>
      </c>
      <c r="U864" s="42" t="s">
        <v>5612</v>
      </c>
      <c r="V864" s="42" t="s">
        <v>73</v>
      </c>
      <c r="W864" s="42" t="s">
        <v>73</v>
      </c>
      <c r="X864" s="98">
        <v>40351</v>
      </c>
      <c r="Y864" s="98">
        <v>40357</v>
      </c>
      <c r="Z864" s="44">
        <f t="shared" si="96"/>
        <v>2010</v>
      </c>
      <c r="AA864" s="44">
        <f t="shared" si="97"/>
        <v>6</v>
      </c>
      <c r="AB864" s="44">
        <v>0</v>
      </c>
      <c r="AC864" s="42" t="s">
        <v>5613</v>
      </c>
      <c r="AD864" s="42" t="s">
        <v>5614</v>
      </c>
      <c r="AE864" s="42" t="s">
        <v>73</v>
      </c>
      <c r="AF864" s="42" t="s">
        <v>73</v>
      </c>
      <c r="AG864" s="42" t="s">
        <v>73</v>
      </c>
      <c r="AH864" s="42" t="s">
        <v>73</v>
      </c>
      <c r="AI864" s="42" t="s">
        <v>5615</v>
      </c>
      <c r="AJ864" s="42" t="s">
        <v>5616</v>
      </c>
      <c r="AK864" s="31" t="s">
        <v>892</v>
      </c>
      <c r="AL864" s="31" t="s">
        <v>892</v>
      </c>
      <c r="AM864" s="47">
        <v>1</v>
      </c>
      <c r="AN864" s="47">
        <v>1</v>
      </c>
      <c r="AO864" s="47">
        <v>4</v>
      </c>
      <c r="AP864" s="47">
        <v>88</v>
      </c>
      <c r="AQ864" s="47"/>
      <c r="AR864" s="47"/>
      <c r="AS864" s="47">
        <v>1</v>
      </c>
      <c r="AT864" s="49">
        <v>1</v>
      </c>
      <c r="AU864" s="49">
        <v>1</v>
      </c>
      <c r="AV864" s="47"/>
      <c r="AW864" s="49">
        <v>1</v>
      </c>
      <c r="AX864" s="49"/>
      <c r="AY864" s="44">
        <f t="shared" si="98"/>
        <v>7</v>
      </c>
      <c r="AZ864" s="47"/>
      <c r="BA864" s="47"/>
      <c r="BB864" s="47"/>
      <c r="BC864" s="48"/>
      <c r="BD864" s="50"/>
      <c r="BE864" s="50"/>
      <c r="BF864" s="50"/>
      <c r="BG864" s="51"/>
      <c r="BH864" s="51">
        <f t="shared" si="100"/>
        <v>1</v>
      </c>
      <c r="BI864" s="51">
        <v>6</v>
      </c>
      <c r="BJ864" s="52"/>
      <c r="BK864" s="52"/>
      <c r="BL864" s="53"/>
      <c r="BM864" s="47" t="e">
        <f>COUNTIFS(A$2:$AC864,#REF!,M$2:$AL864,M864)</f>
        <v>#VALUE!</v>
      </c>
      <c r="BN864" s="47">
        <v>0</v>
      </c>
      <c r="BO864" s="54">
        <v>7</v>
      </c>
      <c r="BP864" s="54">
        <v>0</v>
      </c>
      <c r="BQ864" s="47">
        <v>7</v>
      </c>
      <c r="BR864" s="49">
        <v>1</v>
      </c>
      <c r="BS864" s="49">
        <v>1</v>
      </c>
      <c r="BT864" s="44">
        <f t="shared" si="99"/>
        <v>83</v>
      </c>
      <c r="BW864" s="40" t="s">
        <v>67</v>
      </c>
      <c r="BY864" s="55"/>
      <c r="BZ864" s="1" t="s">
        <v>22426</v>
      </c>
    </row>
    <row r="865" spans="1:78" ht="15" customHeight="1">
      <c r="A865" s="25" t="s">
        <v>3224</v>
      </c>
      <c r="B865" s="42" t="s">
        <v>5617</v>
      </c>
      <c r="D865" s="263">
        <v>0</v>
      </c>
      <c r="E865" s="42" t="s">
        <v>76</v>
      </c>
      <c r="F865" s="42" t="s">
        <v>77</v>
      </c>
      <c r="G865" s="264"/>
      <c r="H865" s="264"/>
      <c r="I865" s="42" t="s">
        <v>5610</v>
      </c>
      <c r="J865" s="43" t="s">
        <v>942</v>
      </c>
      <c r="M865" s="44" t="s">
        <v>117</v>
      </c>
      <c r="N865" s="45" t="s">
        <v>157</v>
      </c>
      <c r="O865" s="42" t="s">
        <v>237</v>
      </c>
      <c r="P865" s="42" t="s">
        <v>238</v>
      </c>
      <c r="Q865" s="42" t="s">
        <v>73</v>
      </c>
      <c r="R865" s="42" t="s">
        <v>73</v>
      </c>
      <c r="S865" s="42" t="s">
        <v>5618</v>
      </c>
      <c r="T865" s="42" t="s">
        <v>5619</v>
      </c>
      <c r="U865" s="42" t="s">
        <v>5619</v>
      </c>
      <c r="V865" s="42" t="s">
        <v>73</v>
      </c>
      <c r="W865" s="42" t="s">
        <v>73</v>
      </c>
      <c r="X865" s="98">
        <v>40397</v>
      </c>
      <c r="Y865" s="98">
        <v>40401</v>
      </c>
      <c r="Z865" s="44">
        <f t="shared" si="96"/>
        <v>2010</v>
      </c>
      <c r="AA865" s="44">
        <f t="shared" si="97"/>
        <v>8</v>
      </c>
      <c r="AB865" s="44">
        <v>0</v>
      </c>
      <c r="AC865" s="42" t="s">
        <v>5620</v>
      </c>
      <c r="AD865" s="42" t="s">
        <v>5621</v>
      </c>
      <c r="AE865" s="42" t="s">
        <v>73</v>
      </c>
      <c r="AF865" s="42" t="s">
        <v>73</v>
      </c>
      <c r="AG865" s="42" t="s">
        <v>73</v>
      </c>
      <c r="AH865" s="42" t="s">
        <v>73</v>
      </c>
      <c r="AI865" s="42" t="s">
        <v>5622</v>
      </c>
      <c r="AJ865" s="42" t="s">
        <v>5621</v>
      </c>
      <c r="AK865" s="31" t="s">
        <v>892</v>
      </c>
      <c r="AL865" s="31" t="s">
        <v>892</v>
      </c>
      <c r="AM865" s="47">
        <v>1</v>
      </c>
      <c r="AN865" s="47">
        <v>1</v>
      </c>
      <c r="AO865" s="47">
        <v>4</v>
      </c>
      <c r="AP865" s="47">
        <v>88</v>
      </c>
      <c r="AQ865" s="47"/>
      <c r="AR865" s="47"/>
      <c r="AS865" s="47">
        <v>0</v>
      </c>
      <c r="AT865" s="49">
        <v>1</v>
      </c>
      <c r="AU865" s="49">
        <v>1</v>
      </c>
      <c r="AV865" s="47"/>
      <c r="AW865" s="49">
        <v>1</v>
      </c>
      <c r="AX865" s="49"/>
      <c r="AY865" s="44">
        <f t="shared" si="98"/>
        <v>5</v>
      </c>
      <c r="AZ865" s="47"/>
      <c r="BA865" s="47"/>
      <c r="BB865" s="47"/>
      <c r="BC865" s="48"/>
      <c r="BD865" s="50"/>
      <c r="BE865" s="50"/>
      <c r="BF865" s="50"/>
      <c r="BG865" s="51"/>
      <c r="BH865" s="51">
        <f t="shared" si="100"/>
        <v>1</v>
      </c>
      <c r="BI865" s="51">
        <v>1</v>
      </c>
      <c r="BJ865" s="52"/>
      <c r="BK865" s="52"/>
      <c r="BL865" s="53"/>
      <c r="BM865" s="47" t="e">
        <f>COUNTIFS(A$2:$AC865,#REF!,M$2:$AL865,M865)</f>
        <v>#VALUE!</v>
      </c>
      <c r="BN865" s="47">
        <v>0</v>
      </c>
      <c r="BO865" s="54">
        <v>5</v>
      </c>
      <c r="BP865" s="54">
        <v>0</v>
      </c>
      <c r="BQ865" s="47">
        <v>5</v>
      </c>
      <c r="BR865" s="49">
        <v>1</v>
      </c>
      <c r="BS865" s="49">
        <v>1</v>
      </c>
      <c r="BT865" s="44">
        <f t="shared" si="99"/>
        <v>129</v>
      </c>
      <c r="BW865" s="40" t="s">
        <v>67</v>
      </c>
      <c r="BY865" s="55"/>
      <c r="BZ865" s="1" t="s">
        <v>22426</v>
      </c>
    </row>
    <row r="866" spans="1:78" ht="15" customHeight="1">
      <c r="A866" s="25" t="s">
        <v>3224</v>
      </c>
      <c r="B866" s="42" t="s">
        <v>5623</v>
      </c>
      <c r="D866" s="263">
        <v>0</v>
      </c>
      <c r="E866" s="42" t="s">
        <v>76</v>
      </c>
      <c r="F866" s="42" t="s">
        <v>77</v>
      </c>
      <c r="G866" s="264"/>
      <c r="H866" s="264"/>
      <c r="I866" s="42" t="s">
        <v>1389</v>
      </c>
      <c r="J866" s="43" t="s">
        <v>1390</v>
      </c>
      <c r="M866" s="44" t="s">
        <v>117</v>
      </c>
      <c r="N866" s="45" t="s">
        <v>374</v>
      </c>
      <c r="O866" s="42" t="s">
        <v>153</v>
      </c>
      <c r="P866" s="42" t="s">
        <v>154</v>
      </c>
      <c r="Q866" s="42" t="s">
        <v>73</v>
      </c>
      <c r="R866" s="42" t="s">
        <v>73</v>
      </c>
      <c r="S866" s="42" t="s">
        <v>5624</v>
      </c>
      <c r="T866" s="42" t="s">
        <v>5625</v>
      </c>
      <c r="U866" s="42" t="s">
        <v>5625</v>
      </c>
      <c r="V866" s="42" t="s">
        <v>73</v>
      </c>
      <c r="W866" s="42" t="s">
        <v>73</v>
      </c>
      <c r="X866" s="98">
        <v>40269</v>
      </c>
      <c r="Y866" s="98">
        <v>40633</v>
      </c>
      <c r="Z866" s="44">
        <f t="shared" si="96"/>
        <v>2010</v>
      </c>
      <c r="AA866" s="44">
        <f t="shared" si="97"/>
        <v>4</v>
      </c>
      <c r="AB866" s="44">
        <v>1</v>
      </c>
      <c r="AC866" s="42" t="s">
        <v>1455</v>
      </c>
      <c r="AD866" s="42" t="s">
        <v>930</v>
      </c>
      <c r="AE866" s="42" t="s">
        <v>73</v>
      </c>
      <c r="AF866" s="42" t="s">
        <v>73</v>
      </c>
      <c r="AG866" s="42" t="s">
        <v>73</v>
      </c>
      <c r="AH866" s="42" t="s">
        <v>73</v>
      </c>
      <c r="AI866" s="42" t="s">
        <v>1391</v>
      </c>
      <c r="AJ866" s="42" t="s">
        <v>1221</v>
      </c>
      <c r="AK866" s="31" t="s">
        <v>892</v>
      </c>
      <c r="AL866" s="31" t="s">
        <v>892</v>
      </c>
      <c r="AM866" s="47">
        <v>1</v>
      </c>
      <c r="AN866" s="47">
        <v>1</v>
      </c>
      <c r="AO866" s="47">
        <v>4</v>
      </c>
      <c r="AP866" s="47">
        <v>88</v>
      </c>
      <c r="AQ866" s="47"/>
      <c r="AR866" s="47"/>
      <c r="AS866" s="47">
        <v>0</v>
      </c>
      <c r="AT866" s="49">
        <v>1</v>
      </c>
      <c r="AU866" s="49">
        <v>1</v>
      </c>
      <c r="AV866" s="47"/>
      <c r="AW866" s="49">
        <v>1</v>
      </c>
      <c r="AX866" s="49"/>
      <c r="AY866" s="44">
        <f t="shared" si="98"/>
        <v>365</v>
      </c>
      <c r="AZ866" s="47"/>
      <c r="BA866" s="47"/>
      <c r="BB866" s="47"/>
      <c r="BC866" s="48"/>
      <c r="BD866" s="50"/>
      <c r="BE866" s="50"/>
      <c r="BF866" s="50"/>
      <c r="BG866" s="51"/>
      <c r="BH866" s="51">
        <f t="shared" si="100"/>
        <v>1</v>
      </c>
      <c r="BI866" s="51">
        <v>1</v>
      </c>
      <c r="BJ866" s="52"/>
      <c r="BK866" s="52"/>
      <c r="BL866" s="53"/>
      <c r="BM866" s="47" t="e">
        <f>COUNTIFS(A$2:$AC866,#REF!,M$2:$AL866,M866)</f>
        <v>#VALUE!</v>
      </c>
      <c r="BN866" s="47">
        <v>0</v>
      </c>
      <c r="BO866" s="54">
        <v>365</v>
      </c>
      <c r="BP866" s="54">
        <v>1</v>
      </c>
      <c r="BQ866" s="47">
        <v>365</v>
      </c>
      <c r="BR866" s="49">
        <v>1</v>
      </c>
      <c r="BS866" s="49">
        <v>1</v>
      </c>
      <c r="BT866" s="44">
        <f t="shared" si="99"/>
        <v>1</v>
      </c>
      <c r="BW866" s="40" t="s">
        <v>67</v>
      </c>
      <c r="BY866" s="55"/>
      <c r="BZ866" s="1" t="s">
        <v>22427</v>
      </c>
    </row>
    <row r="867" spans="1:78" ht="15" customHeight="1">
      <c r="A867" s="25" t="s">
        <v>3224</v>
      </c>
      <c r="B867" s="298" t="s">
        <v>5626</v>
      </c>
      <c r="D867" s="263">
        <v>0</v>
      </c>
      <c r="E867" s="42" t="s">
        <v>76</v>
      </c>
      <c r="F867" s="42" t="s">
        <v>77</v>
      </c>
      <c r="G867" s="264"/>
      <c r="H867" s="264"/>
      <c r="I867" s="305" t="s">
        <v>22441</v>
      </c>
      <c r="J867" s="299" t="s">
        <v>22440</v>
      </c>
      <c r="M867" s="44" t="s">
        <v>117</v>
      </c>
      <c r="N867" s="45" t="s">
        <v>915</v>
      </c>
      <c r="O867" s="42" t="s">
        <v>71</v>
      </c>
      <c r="P867" s="42" t="s">
        <v>122</v>
      </c>
      <c r="Q867" s="42" t="s">
        <v>73</v>
      </c>
      <c r="R867" s="42" t="s">
        <v>73</v>
      </c>
      <c r="S867" s="42" t="s">
        <v>5627</v>
      </c>
      <c r="T867" s="42" t="s">
        <v>73</v>
      </c>
      <c r="U867" s="42" t="s">
        <v>5628</v>
      </c>
      <c r="V867" s="42" t="s">
        <v>73</v>
      </c>
      <c r="W867" s="42" t="s">
        <v>73</v>
      </c>
      <c r="X867" s="98">
        <v>40439</v>
      </c>
      <c r="Y867" s="98">
        <v>40473</v>
      </c>
      <c r="Z867" s="44">
        <f t="shared" si="96"/>
        <v>2010</v>
      </c>
      <c r="AA867" s="44">
        <f t="shared" si="97"/>
        <v>9</v>
      </c>
      <c r="AB867" s="44">
        <v>0</v>
      </c>
      <c r="AC867" s="42" t="s">
        <v>506</v>
      </c>
      <c r="AD867" s="42" t="s">
        <v>507</v>
      </c>
      <c r="AE867" s="42" t="s">
        <v>73</v>
      </c>
      <c r="AF867" s="42" t="s">
        <v>73</v>
      </c>
      <c r="AG867" s="42" t="s">
        <v>5629</v>
      </c>
      <c r="AH867" s="42" t="s">
        <v>5630</v>
      </c>
      <c r="AI867" s="42" t="s">
        <v>5631</v>
      </c>
      <c r="AJ867" s="42" t="s">
        <v>5632</v>
      </c>
      <c r="AK867" s="31" t="s">
        <v>5633</v>
      </c>
      <c r="AL867" s="31" t="s">
        <v>5634</v>
      </c>
      <c r="AM867" s="47">
        <v>1</v>
      </c>
      <c r="AN867" s="47">
        <v>2</v>
      </c>
      <c r="AO867" s="47">
        <v>4</v>
      </c>
      <c r="AP867" s="47">
        <v>88</v>
      </c>
      <c r="AQ867" s="47"/>
      <c r="AR867" s="47"/>
      <c r="AS867" s="47">
        <v>1</v>
      </c>
      <c r="AT867" s="49">
        <v>1</v>
      </c>
      <c r="AU867" s="49">
        <v>1</v>
      </c>
      <c r="AV867" s="47"/>
      <c r="AW867" s="49">
        <v>1</v>
      </c>
      <c r="AX867" s="49"/>
      <c r="AY867" s="44">
        <f t="shared" si="98"/>
        <v>35</v>
      </c>
      <c r="AZ867" s="47"/>
      <c r="BA867" s="47"/>
      <c r="BB867" s="47"/>
      <c r="BC867" s="48"/>
      <c r="BD867" s="50"/>
      <c r="BE867" s="50"/>
      <c r="BF867" s="50"/>
      <c r="BG867" s="51"/>
      <c r="BH867" s="51">
        <f t="shared" si="100"/>
        <v>1</v>
      </c>
      <c r="BI867" s="51">
        <v>1</v>
      </c>
      <c r="BJ867" s="52"/>
      <c r="BK867" s="52"/>
      <c r="BL867" s="53"/>
      <c r="BM867" s="47" t="e">
        <f>COUNTIFS(A$2:$AC867,#REF!,M$2:$AL867,M867)</f>
        <v>#VALUE!</v>
      </c>
      <c r="BN867" s="47">
        <v>0</v>
      </c>
      <c r="BO867" s="54">
        <v>35</v>
      </c>
      <c r="BP867" s="54">
        <v>0</v>
      </c>
      <c r="BQ867" s="47">
        <v>35</v>
      </c>
      <c r="BR867" s="49">
        <v>1</v>
      </c>
      <c r="BS867" s="49">
        <v>1</v>
      </c>
      <c r="BT867" s="44">
        <f t="shared" si="99"/>
        <v>171</v>
      </c>
      <c r="BW867" s="40" t="s">
        <v>67</v>
      </c>
      <c r="BY867" s="55"/>
      <c r="BZ867" s="1" t="s">
        <v>22427</v>
      </c>
    </row>
    <row r="868" spans="1:78" ht="15" customHeight="1">
      <c r="A868" s="25" t="s">
        <v>3224</v>
      </c>
      <c r="B868" s="42" t="s">
        <v>5635</v>
      </c>
      <c r="D868" s="263">
        <v>0</v>
      </c>
      <c r="E868" s="42" t="s">
        <v>76</v>
      </c>
      <c r="F868" s="42" t="s">
        <v>77</v>
      </c>
      <c r="G868" s="264"/>
      <c r="H868" s="264"/>
      <c r="I868" s="42" t="s">
        <v>1454</v>
      </c>
      <c r="J868" s="43" t="s">
        <v>1439</v>
      </c>
      <c r="M868" s="44" t="s">
        <v>117</v>
      </c>
      <c r="N868" s="45" t="s">
        <v>374</v>
      </c>
      <c r="O868" s="42" t="s">
        <v>71</v>
      </c>
      <c r="P868" s="42" t="s">
        <v>122</v>
      </c>
      <c r="Q868" s="42" t="s">
        <v>73</v>
      </c>
      <c r="R868" s="42" t="s">
        <v>73</v>
      </c>
      <c r="S868" s="42" t="s">
        <v>5636</v>
      </c>
      <c r="T868" s="42" t="s">
        <v>5637</v>
      </c>
      <c r="U868" s="42" t="s">
        <v>5637</v>
      </c>
      <c r="V868" s="42" t="s">
        <v>73</v>
      </c>
      <c r="W868" s="42" t="s">
        <v>73</v>
      </c>
      <c r="X868" s="98">
        <v>40360</v>
      </c>
      <c r="Y868" s="98">
        <v>40451</v>
      </c>
      <c r="Z868" s="44">
        <f t="shared" si="96"/>
        <v>2010</v>
      </c>
      <c r="AA868" s="44">
        <f t="shared" si="97"/>
        <v>7</v>
      </c>
      <c r="AB868" s="44">
        <v>0</v>
      </c>
      <c r="AC868" s="42" t="s">
        <v>1455</v>
      </c>
      <c r="AD868" s="42" t="s">
        <v>930</v>
      </c>
      <c r="AE868" s="42" t="s">
        <v>73</v>
      </c>
      <c r="AF868" s="42" t="s">
        <v>73</v>
      </c>
      <c r="AG868" s="42" t="s">
        <v>73</v>
      </c>
      <c r="AH868" s="42" t="s">
        <v>73</v>
      </c>
      <c r="AI868" s="42" t="s">
        <v>73</v>
      </c>
      <c r="AJ868" s="42" t="s">
        <v>73</v>
      </c>
      <c r="AK868" s="31" t="s">
        <v>892</v>
      </c>
      <c r="AL868" s="31" t="s">
        <v>892</v>
      </c>
      <c r="AM868" s="47">
        <v>1</v>
      </c>
      <c r="AN868" s="47">
        <v>1</v>
      </c>
      <c r="AO868" s="47">
        <v>4</v>
      </c>
      <c r="AP868" s="47">
        <v>88</v>
      </c>
      <c r="AQ868" s="47"/>
      <c r="AR868" s="47"/>
      <c r="AS868" s="47">
        <v>1</v>
      </c>
      <c r="AT868" s="49">
        <v>1</v>
      </c>
      <c r="AU868" s="49">
        <v>1</v>
      </c>
      <c r="AV868" s="47"/>
      <c r="AW868" s="49">
        <v>1</v>
      </c>
      <c r="AX868" s="49"/>
      <c r="AY868" s="44">
        <f t="shared" si="98"/>
        <v>92</v>
      </c>
      <c r="AZ868" s="47"/>
      <c r="BA868" s="47"/>
      <c r="BB868" s="47"/>
      <c r="BC868" s="48"/>
      <c r="BD868" s="50"/>
      <c r="BE868" s="50"/>
      <c r="BF868" s="50"/>
      <c r="BG868" s="51"/>
      <c r="BH868" s="51">
        <f t="shared" si="100"/>
        <v>1</v>
      </c>
      <c r="BI868" s="51">
        <v>8</v>
      </c>
      <c r="BJ868" s="52"/>
      <c r="BK868" s="52"/>
      <c r="BL868" s="53"/>
      <c r="BM868" s="47" t="e">
        <f>COUNTIFS(A$2:$AC868,#REF!,M$2:$AL868,M868)</f>
        <v>#VALUE!</v>
      </c>
      <c r="BN868" s="47">
        <v>0</v>
      </c>
      <c r="BO868" s="54">
        <v>92</v>
      </c>
      <c r="BP868" s="54">
        <v>0</v>
      </c>
      <c r="BQ868" s="47">
        <v>92</v>
      </c>
      <c r="BR868" s="49">
        <v>1</v>
      </c>
      <c r="BS868" s="49">
        <v>1</v>
      </c>
      <c r="BT868" s="44">
        <f t="shared" si="99"/>
        <v>92</v>
      </c>
      <c r="BW868" s="40" t="s">
        <v>67</v>
      </c>
      <c r="BY868" s="55"/>
      <c r="BZ868" s="1" t="s">
        <v>22426</v>
      </c>
    </row>
    <row r="869" spans="1:78" ht="15" customHeight="1">
      <c r="A869" s="25" t="s">
        <v>3224</v>
      </c>
      <c r="B869" s="42" t="s">
        <v>5638</v>
      </c>
      <c r="D869" s="263">
        <v>0</v>
      </c>
      <c r="E869" s="42" t="s">
        <v>76</v>
      </c>
      <c r="F869" s="42" t="s">
        <v>77</v>
      </c>
      <c r="G869" s="264"/>
      <c r="H869" s="264"/>
      <c r="I869" s="42" t="s">
        <v>1454</v>
      </c>
      <c r="J869" s="43" t="s">
        <v>1439</v>
      </c>
      <c r="M869" s="44" t="s">
        <v>117</v>
      </c>
      <c r="N869" s="45" t="s">
        <v>374</v>
      </c>
      <c r="O869" s="42" t="s">
        <v>71</v>
      </c>
      <c r="P869" s="42" t="s">
        <v>122</v>
      </c>
      <c r="Q869" s="42" t="s">
        <v>73</v>
      </c>
      <c r="R869" s="42" t="s">
        <v>73</v>
      </c>
      <c r="S869" s="42" t="s">
        <v>5639</v>
      </c>
      <c r="T869" s="42" t="s">
        <v>5640</v>
      </c>
      <c r="U869" s="42" t="s">
        <v>5640</v>
      </c>
      <c r="V869" s="42" t="s">
        <v>73</v>
      </c>
      <c r="W869" s="42" t="s">
        <v>73</v>
      </c>
      <c r="X869" s="98">
        <v>40483</v>
      </c>
      <c r="Y869" s="98">
        <v>40633</v>
      </c>
      <c r="Z869" s="44">
        <f t="shared" si="96"/>
        <v>2010</v>
      </c>
      <c r="AA869" s="44">
        <f t="shared" si="97"/>
        <v>11</v>
      </c>
      <c r="AB869" s="44">
        <v>0</v>
      </c>
      <c r="AC869" s="42" t="s">
        <v>1455</v>
      </c>
      <c r="AD869" s="42" t="s">
        <v>930</v>
      </c>
      <c r="AE869" s="42" t="s">
        <v>73</v>
      </c>
      <c r="AF869" s="42" t="s">
        <v>73</v>
      </c>
      <c r="AG869" s="42" t="s">
        <v>73</v>
      </c>
      <c r="AH869" s="42" t="s">
        <v>73</v>
      </c>
      <c r="AI869" s="42" t="s">
        <v>5641</v>
      </c>
      <c r="AJ869" s="42" t="s">
        <v>1285</v>
      </c>
      <c r="AK869" s="31" t="s">
        <v>892</v>
      </c>
      <c r="AL869" s="31" t="s">
        <v>892</v>
      </c>
      <c r="AM869" s="47">
        <v>1</v>
      </c>
      <c r="AN869" s="47">
        <v>1</v>
      </c>
      <c r="AO869" s="47">
        <v>4</v>
      </c>
      <c r="AP869" s="47">
        <v>88</v>
      </c>
      <c r="AQ869" s="47"/>
      <c r="AR869" s="47"/>
      <c r="AS869" s="47">
        <v>1</v>
      </c>
      <c r="AT869" s="49">
        <v>1</v>
      </c>
      <c r="AU869" s="49">
        <v>1</v>
      </c>
      <c r="AV869" s="47"/>
      <c r="AW869" s="49">
        <v>1</v>
      </c>
      <c r="AX869" s="49"/>
      <c r="AY869" s="44">
        <f t="shared" si="98"/>
        <v>151</v>
      </c>
      <c r="AZ869" s="47"/>
      <c r="BA869" s="47"/>
      <c r="BB869" s="47"/>
      <c r="BC869" s="48"/>
      <c r="BD869" s="50"/>
      <c r="BE869" s="50"/>
      <c r="BF869" s="50"/>
      <c r="BG869" s="51"/>
      <c r="BH869" s="51">
        <f t="shared" si="100"/>
        <v>1</v>
      </c>
      <c r="BI869" s="51">
        <v>5</v>
      </c>
      <c r="BJ869" s="52"/>
      <c r="BK869" s="52"/>
      <c r="BL869" s="53"/>
      <c r="BM869" s="47" t="e">
        <f>COUNTIFS(A$2:$AC869,#REF!,M$2:$AL869,M869)</f>
        <v>#VALUE!</v>
      </c>
      <c r="BN869" s="47">
        <v>0</v>
      </c>
      <c r="BO869" s="54">
        <v>151</v>
      </c>
      <c r="BP869" s="54">
        <v>0</v>
      </c>
      <c r="BQ869" s="47">
        <v>151</v>
      </c>
      <c r="BR869" s="49">
        <v>1</v>
      </c>
      <c r="BS869" s="49">
        <v>1</v>
      </c>
      <c r="BT869" s="44">
        <f t="shared" si="99"/>
        <v>215</v>
      </c>
      <c r="BW869" s="40" t="s">
        <v>67</v>
      </c>
      <c r="BY869" s="55"/>
      <c r="BZ869" s="1" t="s">
        <v>22426</v>
      </c>
    </row>
    <row r="870" spans="1:78" ht="15" customHeight="1">
      <c r="A870" s="25" t="s">
        <v>3224</v>
      </c>
      <c r="B870" s="42" t="s">
        <v>5642</v>
      </c>
      <c r="D870" s="263">
        <v>0</v>
      </c>
      <c r="E870" s="42" t="s">
        <v>76</v>
      </c>
      <c r="F870" s="42" t="s">
        <v>77</v>
      </c>
      <c r="G870" s="264"/>
      <c r="H870" s="264"/>
      <c r="I870" s="42" t="s">
        <v>5643</v>
      </c>
      <c r="J870" s="301" t="s">
        <v>22451</v>
      </c>
      <c r="M870" s="44" t="s">
        <v>117</v>
      </c>
      <c r="N870" s="45" t="s">
        <v>374</v>
      </c>
      <c r="O870" s="42" t="s">
        <v>71</v>
      </c>
      <c r="P870" s="42" t="s">
        <v>122</v>
      </c>
      <c r="Q870" s="42" t="s">
        <v>73</v>
      </c>
      <c r="R870" s="42" t="s">
        <v>73</v>
      </c>
      <c r="S870" s="42" t="s">
        <v>5644</v>
      </c>
      <c r="T870" s="42" t="s">
        <v>5645</v>
      </c>
      <c r="U870" s="42" t="s">
        <v>5645</v>
      </c>
      <c r="V870" s="42" t="s">
        <v>73</v>
      </c>
      <c r="W870" s="42" t="s">
        <v>73</v>
      </c>
      <c r="X870" s="98">
        <v>40532</v>
      </c>
      <c r="Y870" s="98">
        <v>40543</v>
      </c>
      <c r="Z870" s="44">
        <f t="shared" si="96"/>
        <v>2010</v>
      </c>
      <c r="AA870" s="44">
        <f t="shared" si="97"/>
        <v>12</v>
      </c>
      <c r="AB870" s="44">
        <v>0</v>
      </c>
      <c r="AC870" s="42" t="s">
        <v>1455</v>
      </c>
      <c r="AD870" s="42" t="s">
        <v>930</v>
      </c>
      <c r="AE870" s="42" t="s">
        <v>73</v>
      </c>
      <c r="AF870" s="42" t="s">
        <v>73</v>
      </c>
      <c r="AG870" s="42" t="s">
        <v>73</v>
      </c>
      <c r="AH870" s="42" t="s">
        <v>73</v>
      </c>
      <c r="AI870" s="42" t="s">
        <v>5646</v>
      </c>
      <c r="AJ870" s="42" t="s">
        <v>5647</v>
      </c>
      <c r="AK870" s="31" t="s">
        <v>892</v>
      </c>
      <c r="AL870" s="31" t="s">
        <v>892</v>
      </c>
      <c r="AM870" s="47">
        <v>1</v>
      </c>
      <c r="AN870" s="47">
        <v>1</v>
      </c>
      <c r="AO870" s="47">
        <v>4</v>
      </c>
      <c r="AP870" s="47">
        <v>88</v>
      </c>
      <c r="AQ870" s="47"/>
      <c r="AR870" s="47"/>
      <c r="AS870" s="47">
        <v>1</v>
      </c>
      <c r="AT870" s="49">
        <v>1</v>
      </c>
      <c r="AU870" s="49">
        <v>1</v>
      </c>
      <c r="AV870" s="47"/>
      <c r="AW870" s="49">
        <v>1</v>
      </c>
      <c r="AX870" s="49"/>
      <c r="AY870" s="44">
        <f t="shared" si="98"/>
        <v>12</v>
      </c>
      <c r="AZ870" s="47"/>
      <c r="BA870" s="47"/>
      <c r="BB870" s="47"/>
      <c r="BC870" s="48"/>
      <c r="BD870" s="50"/>
      <c r="BE870" s="50"/>
      <c r="BF870" s="50"/>
      <c r="BG870" s="51"/>
      <c r="BH870" s="51">
        <f t="shared" si="100"/>
        <v>1</v>
      </c>
      <c r="BI870" s="51">
        <v>6</v>
      </c>
      <c r="BJ870" s="52"/>
      <c r="BK870" s="52"/>
      <c r="BL870" s="53"/>
      <c r="BM870" s="47" t="e">
        <f>COUNTIFS(A$2:$AC870,#REF!,M$2:$AL870,M870)</f>
        <v>#VALUE!</v>
      </c>
      <c r="BN870" s="47">
        <v>0</v>
      </c>
      <c r="BO870" s="54">
        <v>12</v>
      </c>
      <c r="BP870" s="54">
        <v>0</v>
      </c>
      <c r="BQ870" s="47">
        <v>12</v>
      </c>
      <c r="BR870" s="49">
        <v>1</v>
      </c>
      <c r="BS870" s="49">
        <v>1</v>
      </c>
      <c r="BT870" s="44">
        <f t="shared" si="99"/>
        <v>264</v>
      </c>
      <c r="BW870" s="40" t="s">
        <v>67</v>
      </c>
      <c r="BY870" s="55"/>
      <c r="BZ870" s="1" t="s">
        <v>22426</v>
      </c>
    </row>
    <row r="871" spans="1:78" ht="15" customHeight="1">
      <c r="A871" s="25" t="s">
        <v>3224</v>
      </c>
      <c r="B871" s="42" t="s">
        <v>5648</v>
      </c>
      <c r="D871" s="263">
        <v>0</v>
      </c>
      <c r="E871" s="42" t="s">
        <v>76</v>
      </c>
      <c r="F871" s="42" t="s">
        <v>77</v>
      </c>
      <c r="G871" s="264"/>
      <c r="H871" s="264"/>
      <c r="I871" s="42" t="s">
        <v>5649</v>
      </c>
      <c r="J871" s="43" t="s">
        <v>161</v>
      </c>
      <c r="M871" s="44" t="s">
        <v>117</v>
      </c>
      <c r="N871" s="45" t="s">
        <v>162</v>
      </c>
      <c r="O871" s="42" t="s">
        <v>71</v>
      </c>
      <c r="P871" s="42" t="s">
        <v>122</v>
      </c>
      <c r="Q871" s="42" t="s">
        <v>73</v>
      </c>
      <c r="R871" s="42" t="s">
        <v>73</v>
      </c>
      <c r="S871" s="42" t="s">
        <v>5650</v>
      </c>
      <c r="T871" s="42" t="s">
        <v>5651</v>
      </c>
      <c r="U871" s="42" t="s">
        <v>5651</v>
      </c>
      <c r="V871" s="42" t="s">
        <v>73</v>
      </c>
      <c r="W871" s="42" t="s">
        <v>73</v>
      </c>
      <c r="X871" s="98">
        <v>40463</v>
      </c>
      <c r="Y871" s="98">
        <v>40470</v>
      </c>
      <c r="Z871" s="44">
        <f t="shared" si="96"/>
        <v>2010</v>
      </c>
      <c r="AA871" s="44">
        <f t="shared" si="97"/>
        <v>10</v>
      </c>
      <c r="AB871" s="44">
        <v>0</v>
      </c>
      <c r="AC871" s="42" t="s">
        <v>506</v>
      </c>
      <c r="AD871" s="42" t="s">
        <v>507</v>
      </c>
      <c r="AE871" s="42" t="s">
        <v>5652</v>
      </c>
      <c r="AF871" s="42" t="s">
        <v>159</v>
      </c>
      <c r="AG871" s="42" t="s">
        <v>73</v>
      </c>
      <c r="AH871" s="42" t="s">
        <v>73</v>
      </c>
      <c r="AI871" s="42" t="s">
        <v>5653</v>
      </c>
      <c r="AJ871" s="42" t="s">
        <v>73</v>
      </c>
      <c r="AK871" s="31" t="s">
        <v>892</v>
      </c>
      <c r="AL871" s="31" t="s">
        <v>892</v>
      </c>
      <c r="AM871" s="47">
        <v>1</v>
      </c>
      <c r="AN871" s="47">
        <v>1</v>
      </c>
      <c r="AO871" s="47">
        <v>4</v>
      </c>
      <c r="AP871" s="47">
        <v>88</v>
      </c>
      <c r="AQ871" s="47"/>
      <c r="AR871" s="47"/>
      <c r="AS871" s="47">
        <v>1</v>
      </c>
      <c r="AT871" s="49">
        <v>1</v>
      </c>
      <c r="AU871" s="49">
        <v>1</v>
      </c>
      <c r="AV871" s="47"/>
      <c r="AW871" s="49">
        <v>1</v>
      </c>
      <c r="AX871" s="49"/>
      <c r="AY871" s="44">
        <f t="shared" si="98"/>
        <v>8</v>
      </c>
      <c r="AZ871" s="47"/>
      <c r="BA871" s="47"/>
      <c r="BB871" s="47"/>
      <c r="BC871" s="48"/>
      <c r="BD871" s="50"/>
      <c r="BE871" s="50"/>
      <c r="BF871" s="50"/>
      <c r="BG871" s="51"/>
      <c r="BH871" s="51">
        <f t="shared" si="100"/>
        <v>1</v>
      </c>
      <c r="BI871" s="51">
        <v>7</v>
      </c>
      <c r="BJ871" s="52"/>
      <c r="BK871" s="52"/>
      <c r="BL871" s="53"/>
      <c r="BM871" s="47" t="e">
        <f>COUNTIFS(A$2:$AC871,#REF!,M$2:$AL871,M871)</f>
        <v>#VALUE!</v>
      </c>
      <c r="BN871" s="47">
        <v>1</v>
      </c>
      <c r="BO871" s="54">
        <v>8</v>
      </c>
      <c r="BP871" s="54">
        <v>0</v>
      </c>
      <c r="BQ871" s="47">
        <v>8</v>
      </c>
      <c r="BR871" s="49">
        <v>1</v>
      </c>
      <c r="BS871" s="49">
        <v>1</v>
      </c>
      <c r="BT871" s="44">
        <f t="shared" si="99"/>
        <v>195</v>
      </c>
      <c r="BW871" s="40" t="s">
        <v>67</v>
      </c>
      <c r="BY871" s="55"/>
      <c r="BZ871" s="1" t="s">
        <v>22426</v>
      </c>
    </row>
    <row r="872" spans="1:78" ht="15" customHeight="1">
      <c r="A872" s="25" t="s">
        <v>3224</v>
      </c>
      <c r="B872" s="42" t="s">
        <v>5654</v>
      </c>
      <c r="D872" s="263">
        <v>0</v>
      </c>
      <c r="E872" s="42" t="s">
        <v>76</v>
      </c>
      <c r="F872" s="42" t="s">
        <v>77</v>
      </c>
      <c r="G872" s="264"/>
      <c r="H872" s="264"/>
      <c r="I872" s="42" t="s">
        <v>616</v>
      </c>
      <c r="J872" s="43" t="s">
        <v>161</v>
      </c>
      <c r="M872" s="44" t="s">
        <v>117</v>
      </c>
      <c r="N872" s="45" t="s">
        <v>162</v>
      </c>
      <c r="O872" s="42" t="s">
        <v>1040</v>
      </c>
      <c r="P872" s="42" t="s">
        <v>1287</v>
      </c>
      <c r="Q872" s="42" t="s">
        <v>73</v>
      </c>
      <c r="R872" s="42" t="s">
        <v>73</v>
      </c>
      <c r="S872" s="42" t="s">
        <v>5655</v>
      </c>
      <c r="T872" s="42" t="s">
        <v>5656</v>
      </c>
      <c r="U872" s="42" t="s">
        <v>5656</v>
      </c>
      <c r="V872" s="42" t="s">
        <v>73</v>
      </c>
      <c r="W872" s="42" t="s">
        <v>73</v>
      </c>
      <c r="X872" s="98">
        <v>40474</v>
      </c>
      <c r="Y872" s="98">
        <v>40475</v>
      </c>
      <c r="Z872" s="44">
        <f t="shared" si="96"/>
        <v>2010</v>
      </c>
      <c r="AA872" s="44">
        <f t="shared" si="97"/>
        <v>10</v>
      </c>
      <c r="AB872" s="44">
        <v>0</v>
      </c>
      <c r="AC872" s="42" t="s">
        <v>5657</v>
      </c>
      <c r="AD872" s="42" t="s">
        <v>5658</v>
      </c>
      <c r="AE872" s="42" t="s">
        <v>73</v>
      </c>
      <c r="AF872" s="42" t="s">
        <v>73</v>
      </c>
      <c r="AG872" s="42" t="s">
        <v>73</v>
      </c>
      <c r="AH872" s="42" t="s">
        <v>73</v>
      </c>
      <c r="AI872" s="42" t="s">
        <v>5659</v>
      </c>
      <c r="AJ872" s="42" t="s">
        <v>5660</v>
      </c>
      <c r="AK872" s="31" t="s">
        <v>892</v>
      </c>
      <c r="AL872" s="31" t="s">
        <v>892</v>
      </c>
      <c r="AM872" s="47">
        <v>1</v>
      </c>
      <c r="AN872" s="47">
        <v>1</v>
      </c>
      <c r="AO872" s="47">
        <v>4</v>
      </c>
      <c r="AP872" s="47">
        <v>88</v>
      </c>
      <c r="AQ872" s="47"/>
      <c r="AR872" s="47"/>
      <c r="AS872" s="47">
        <v>0</v>
      </c>
      <c r="AT872" s="49">
        <v>1</v>
      </c>
      <c r="AU872" s="49">
        <v>1</v>
      </c>
      <c r="AV872" s="47"/>
      <c r="AW872" s="49">
        <v>1</v>
      </c>
      <c r="AX872" s="49"/>
      <c r="AY872" s="44">
        <f t="shared" si="98"/>
        <v>2</v>
      </c>
      <c r="AZ872" s="47"/>
      <c r="BA872" s="47"/>
      <c r="BB872" s="47"/>
      <c r="BC872" s="48"/>
      <c r="BD872" s="50"/>
      <c r="BE872" s="50"/>
      <c r="BF872" s="50"/>
      <c r="BG872" s="51"/>
      <c r="BH872" s="51">
        <f t="shared" si="100"/>
        <v>1</v>
      </c>
      <c r="BI872" s="51">
        <v>6</v>
      </c>
      <c r="BJ872" s="52"/>
      <c r="BK872" s="52"/>
      <c r="BL872" s="53"/>
      <c r="BM872" s="47" t="e">
        <f>COUNTIFS(A$2:$AC872,#REF!,M$2:$AL872,M872)</f>
        <v>#VALUE!</v>
      </c>
      <c r="BN872" s="47">
        <v>0</v>
      </c>
      <c r="BO872" s="54">
        <v>2</v>
      </c>
      <c r="BP872" s="54">
        <v>0</v>
      </c>
      <c r="BQ872" s="47">
        <v>2</v>
      </c>
      <c r="BR872" s="49">
        <v>1</v>
      </c>
      <c r="BS872" s="49">
        <v>1</v>
      </c>
      <c r="BT872" s="44">
        <f t="shared" si="99"/>
        <v>206</v>
      </c>
      <c r="BW872" s="40" t="s">
        <v>67</v>
      </c>
      <c r="BY872" s="55"/>
      <c r="BZ872" s="1" t="s">
        <v>22426</v>
      </c>
    </row>
    <row r="873" spans="1:78" ht="15" customHeight="1">
      <c r="A873" s="25" t="s">
        <v>3224</v>
      </c>
      <c r="B873" s="42" t="s">
        <v>5661</v>
      </c>
      <c r="D873" s="263">
        <v>0</v>
      </c>
      <c r="E873" s="42" t="s">
        <v>76</v>
      </c>
      <c r="F873" s="42" t="s">
        <v>77</v>
      </c>
      <c r="G873" s="264"/>
      <c r="H873" s="264"/>
      <c r="I873" s="42" t="s">
        <v>2728</v>
      </c>
      <c r="J873" s="43" t="s">
        <v>2729</v>
      </c>
      <c r="M873" s="44" t="s">
        <v>117</v>
      </c>
      <c r="N873" s="45" t="s">
        <v>297</v>
      </c>
      <c r="O873" s="42" t="s">
        <v>71</v>
      </c>
      <c r="P873" s="42" t="s">
        <v>122</v>
      </c>
      <c r="Q873" s="42" t="s">
        <v>73</v>
      </c>
      <c r="R873" s="42" t="s">
        <v>73</v>
      </c>
      <c r="S873" s="42" t="s">
        <v>5662</v>
      </c>
      <c r="T873" s="42" t="s">
        <v>5663</v>
      </c>
      <c r="U873" s="42" t="s">
        <v>5663</v>
      </c>
      <c r="V873" s="42" t="s">
        <v>73</v>
      </c>
      <c r="W873" s="42" t="s">
        <v>73</v>
      </c>
      <c r="X873" s="98">
        <v>40270</v>
      </c>
      <c r="Y873" s="98">
        <v>40297</v>
      </c>
      <c r="Z873" s="44">
        <f t="shared" si="96"/>
        <v>2010</v>
      </c>
      <c r="AA873" s="44">
        <f t="shared" si="97"/>
        <v>4</v>
      </c>
      <c r="AB873" s="44">
        <v>0</v>
      </c>
      <c r="AC873" s="42" t="s">
        <v>2553</v>
      </c>
      <c r="AD873" s="42" t="s">
        <v>2554</v>
      </c>
      <c r="AE873" s="42" t="s">
        <v>73</v>
      </c>
      <c r="AF873" s="42" t="s">
        <v>73</v>
      </c>
      <c r="AG873" s="42" t="s">
        <v>5664</v>
      </c>
      <c r="AH873" s="42" t="s">
        <v>5665</v>
      </c>
      <c r="AI873" s="42" t="s">
        <v>5666</v>
      </c>
      <c r="AJ873" s="42" t="s">
        <v>5667</v>
      </c>
      <c r="AK873" s="31" t="s">
        <v>892</v>
      </c>
      <c r="AL873" s="31" t="s">
        <v>892</v>
      </c>
      <c r="AM873" s="47">
        <v>1</v>
      </c>
      <c r="AN873" s="47">
        <v>1</v>
      </c>
      <c r="AO873" s="47">
        <v>4</v>
      </c>
      <c r="AP873" s="47">
        <v>88</v>
      </c>
      <c r="AQ873" s="47"/>
      <c r="AR873" s="47"/>
      <c r="AS873" s="47">
        <v>1</v>
      </c>
      <c r="AT873" s="49">
        <v>1</v>
      </c>
      <c r="AU873" s="49">
        <v>1</v>
      </c>
      <c r="AV873" s="47"/>
      <c r="AW873" s="49">
        <v>1</v>
      </c>
      <c r="AX873" s="49"/>
      <c r="AY873" s="44">
        <f t="shared" si="98"/>
        <v>28</v>
      </c>
      <c r="AZ873" s="47"/>
      <c r="BA873" s="47"/>
      <c r="BB873" s="47"/>
      <c r="BC873" s="48"/>
      <c r="BD873" s="50"/>
      <c r="BE873" s="50"/>
      <c r="BF873" s="57"/>
      <c r="BG873" s="51"/>
      <c r="BH873" s="51">
        <f t="shared" si="100"/>
        <v>1</v>
      </c>
      <c r="BI873" s="51">
        <v>7</v>
      </c>
      <c r="BJ873" s="52"/>
      <c r="BK873" s="52"/>
      <c r="BL873" s="53"/>
      <c r="BM873" s="47" t="e">
        <f>COUNTIFS(A$2:$AC873,#REF!,M$2:$AL873,M873)</f>
        <v>#VALUE!</v>
      </c>
      <c r="BN873" s="47">
        <v>1</v>
      </c>
      <c r="BO873" s="54">
        <v>28</v>
      </c>
      <c r="BP873" s="54">
        <v>0</v>
      </c>
      <c r="BQ873" s="47">
        <v>28</v>
      </c>
      <c r="BR873" s="49">
        <v>1</v>
      </c>
      <c r="BS873" s="49">
        <v>1</v>
      </c>
      <c r="BT873" s="44">
        <f t="shared" si="99"/>
        <v>2</v>
      </c>
      <c r="BW873" s="40" t="s">
        <v>67</v>
      </c>
      <c r="BY873" s="55"/>
      <c r="BZ873" s="1" t="s">
        <v>22426</v>
      </c>
    </row>
    <row r="874" spans="1:78" ht="15" customHeight="1">
      <c r="A874" s="25" t="s">
        <v>3224</v>
      </c>
      <c r="B874" s="42" t="s">
        <v>5668</v>
      </c>
      <c r="D874" s="263">
        <v>0</v>
      </c>
      <c r="E874" s="42" t="s">
        <v>76</v>
      </c>
      <c r="F874" s="42" t="s">
        <v>77</v>
      </c>
      <c r="G874" s="264"/>
      <c r="H874" s="264"/>
      <c r="I874" s="42" t="s">
        <v>2728</v>
      </c>
      <c r="J874" s="43" t="s">
        <v>2729</v>
      </c>
      <c r="M874" s="44" t="s">
        <v>117</v>
      </c>
      <c r="N874" s="45" t="s">
        <v>297</v>
      </c>
      <c r="O874" s="42" t="s">
        <v>81</v>
      </c>
      <c r="P874" s="42" t="s">
        <v>82</v>
      </c>
      <c r="Q874" s="42" t="s">
        <v>73</v>
      </c>
      <c r="R874" s="42" t="s">
        <v>73</v>
      </c>
      <c r="S874" s="42" t="s">
        <v>5669</v>
      </c>
      <c r="T874" s="42" t="s">
        <v>5670</v>
      </c>
      <c r="U874" s="42" t="s">
        <v>5670</v>
      </c>
      <c r="V874" s="42" t="s">
        <v>73</v>
      </c>
      <c r="W874" s="42" t="s">
        <v>73</v>
      </c>
      <c r="X874" s="98">
        <v>40301</v>
      </c>
      <c r="Y874" s="98">
        <v>40328</v>
      </c>
      <c r="Z874" s="44">
        <f t="shared" si="96"/>
        <v>2010</v>
      </c>
      <c r="AA874" s="44">
        <f t="shared" si="97"/>
        <v>5</v>
      </c>
      <c r="AB874" s="44">
        <v>0</v>
      </c>
      <c r="AC874" s="42" t="s">
        <v>2553</v>
      </c>
      <c r="AD874" s="42" t="s">
        <v>2554</v>
      </c>
      <c r="AE874" s="42" t="s">
        <v>73</v>
      </c>
      <c r="AF874" s="42" t="s">
        <v>73</v>
      </c>
      <c r="AG874" s="42" t="s">
        <v>73</v>
      </c>
      <c r="AH874" s="42" t="s">
        <v>73</v>
      </c>
      <c r="AI874" s="42" t="s">
        <v>5671</v>
      </c>
      <c r="AJ874" s="42" t="s">
        <v>5672</v>
      </c>
      <c r="AK874" s="31" t="s">
        <v>1270</v>
      </c>
      <c r="AL874" s="31" t="s">
        <v>5673</v>
      </c>
      <c r="AM874" s="47">
        <v>1</v>
      </c>
      <c r="AN874" s="47">
        <v>1</v>
      </c>
      <c r="AO874" s="47">
        <v>4</v>
      </c>
      <c r="AP874" s="47">
        <v>88</v>
      </c>
      <c r="AQ874" s="47"/>
      <c r="AR874" s="47"/>
      <c r="AS874" s="47">
        <v>0</v>
      </c>
      <c r="AT874" s="49">
        <v>1</v>
      </c>
      <c r="AU874" s="49">
        <v>1</v>
      </c>
      <c r="AV874" s="47"/>
      <c r="AW874" s="49">
        <v>1</v>
      </c>
      <c r="AX874" s="49"/>
      <c r="AY874" s="44">
        <f t="shared" si="98"/>
        <v>28</v>
      </c>
      <c r="AZ874" s="47"/>
      <c r="BA874" s="47"/>
      <c r="BB874" s="47"/>
      <c r="BC874" s="48"/>
      <c r="BD874" s="50"/>
      <c r="BE874" s="50"/>
      <c r="BF874" s="57"/>
      <c r="BG874" s="51"/>
      <c r="BH874" s="51">
        <f t="shared" si="100"/>
        <v>1</v>
      </c>
      <c r="BI874" s="51">
        <v>1</v>
      </c>
      <c r="BJ874" s="52"/>
      <c r="BK874" s="52"/>
      <c r="BL874" s="53"/>
      <c r="BM874" s="47" t="e">
        <f>COUNTIFS(A$2:$AC874,#REF!,M$2:$AL874,M874)</f>
        <v>#VALUE!</v>
      </c>
      <c r="BN874" s="47">
        <v>0</v>
      </c>
      <c r="BO874" s="54">
        <v>28</v>
      </c>
      <c r="BP874" s="54">
        <v>0</v>
      </c>
      <c r="BQ874" s="47">
        <v>28</v>
      </c>
      <c r="BR874" s="49">
        <v>1</v>
      </c>
      <c r="BS874" s="49">
        <v>1</v>
      </c>
      <c r="BT874" s="44">
        <f t="shared" si="99"/>
        <v>33</v>
      </c>
      <c r="BW874" s="40" t="s">
        <v>67</v>
      </c>
      <c r="BY874" s="55"/>
      <c r="BZ874" s="1" t="s">
        <v>22426</v>
      </c>
    </row>
    <row r="875" spans="1:78" ht="15" customHeight="1">
      <c r="A875" s="25" t="s">
        <v>3224</v>
      </c>
      <c r="B875" s="42" t="s">
        <v>5674</v>
      </c>
      <c r="D875" s="263">
        <v>0</v>
      </c>
      <c r="E875" s="42" t="s">
        <v>76</v>
      </c>
      <c r="F875" s="42" t="s">
        <v>77</v>
      </c>
      <c r="G875" s="264"/>
      <c r="H875" s="264"/>
      <c r="I875" s="42" t="s">
        <v>2728</v>
      </c>
      <c r="J875" s="43" t="s">
        <v>2729</v>
      </c>
      <c r="M875" s="44" t="s">
        <v>117</v>
      </c>
      <c r="N875" s="45" t="s">
        <v>297</v>
      </c>
      <c r="O875" s="42" t="s">
        <v>81</v>
      </c>
      <c r="P875" s="42" t="s">
        <v>82</v>
      </c>
      <c r="Q875" s="42" t="s">
        <v>73</v>
      </c>
      <c r="R875" s="42" t="s">
        <v>73</v>
      </c>
      <c r="S875" s="42" t="s">
        <v>5675</v>
      </c>
      <c r="T875" s="42" t="s">
        <v>5676</v>
      </c>
      <c r="U875" s="42" t="s">
        <v>5676</v>
      </c>
      <c r="V875" s="42" t="s">
        <v>73</v>
      </c>
      <c r="W875" s="42" t="s">
        <v>73</v>
      </c>
      <c r="X875" s="98">
        <v>40335</v>
      </c>
      <c r="Y875" s="98">
        <v>40356</v>
      </c>
      <c r="Z875" s="44">
        <f t="shared" si="96"/>
        <v>2010</v>
      </c>
      <c r="AA875" s="44">
        <f t="shared" si="97"/>
        <v>6</v>
      </c>
      <c r="AB875" s="44">
        <v>0</v>
      </c>
      <c r="AC875" s="42" t="s">
        <v>2553</v>
      </c>
      <c r="AD875" s="42" t="s">
        <v>2554</v>
      </c>
      <c r="AE875" s="42" t="s">
        <v>73</v>
      </c>
      <c r="AF875" s="42" t="s">
        <v>73</v>
      </c>
      <c r="AG875" s="42" t="s">
        <v>73</v>
      </c>
      <c r="AH875" s="42" t="s">
        <v>73</v>
      </c>
      <c r="AI875" s="42" t="s">
        <v>1487</v>
      </c>
      <c r="AJ875" s="42" t="s">
        <v>1488</v>
      </c>
      <c r="AK875" s="31" t="s">
        <v>892</v>
      </c>
      <c r="AL875" s="31" t="s">
        <v>892</v>
      </c>
      <c r="AM875" s="47">
        <v>1</v>
      </c>
      <c r="AN875" s="47">
        <v>1</v>
      </c>
      <c r="AO875" s="47">
        <v>4</v>
      </c>
      <c r="AP875" s="47">
        <v>88</v>
      </c>
      <c r="AQ875" s="47"/>
      <c r="AR875" s="47"/>
      <c r="AS875" s="47">
        <v>0</v>
      </c>
      <c r="AT875" s="49">
        <v>1</v>
      </c>
      <c r="AU875" s="49">
        <v>1</v>
      </c>
      <c r="AV875" s="47"/>
      <c r="AW875" s="49">
        <v>1</v>
      </c>
      <c r="AX875" s="49"/>
      <c r="AY875" s="44">
        <f t="shared" si="98"/>
        <v>22</v>
      </c>
      <c r="AZ875" s="47"/>
      <c r="BA875" s="47"/>
      <c r="BB875" s="47"/>
      <c r="BC875" s="48"/>
      <c r="BD875" s="50"/>
      <c r="BE875" s="50"/>
      <c r="BF875" s="57"/>
      <c r="BG875" s="51"/>
      <c r="BH875" s="51">
        <f t="shared" si="100"/>
        <v>1</v>
      </c>
      <c r="BI875" s="51">
        <v>4</v>
      </c>
      <c r="BJ875" s="52"/>
      <c r="BK875" s="52"/>
      <c r="BL875" s="53"/>
      <c r="BM875" s="47" t="e">
        <f>COUNTIFS(A$2:$AC875,#REF!,M$2:$AL875,M875)</f>
        <v>#VALUE!</v>
      </c>
      <c r="BN875" s="47">
        <v>0</v>
      </c>
      <c r="BO875" s="54">
        <v>22</v>
      </c>
      <c r="BP875" s="54">
        <v>0</v>
      </c>
      <c r="BQ875" s="47">
        <v>22</v>
      </c>
      <c r="BR875" s="49">
        <v>1</v>
      </c>
      <c r="BS875" s="49">
        <v>1</v>
      </c>
      <c r="BT875" s="44">
        <f t="shared" si="99"/>
        <v>67</v>
      </c>
      <c r="BW875" s="40" t="s">
        <v>67</v>
      </c>
      <c r="BY875" s="55"/>
      <c r="BZ875" s="1" t="s">
        <v>22426</v>
      </c>
    </row>
    <row r="876" spans="1:78" ht="15" customHeight="1">
      <c r="A876" s="25" t="s">
        <v>3224</v>
      </c>
      <c r="B876" s="42" t="s">
        <v>5677</v>
      </c>
      <c r="D876" s="263">
        <v>0</v>
      </c>
      <c r="E876" s="42" t="s">
        <v>76</v>
      </c>
      <c r="F876" s="42" t="s">
        <v>77</v>
      </c>
      <c r="G876" s="264"/>
      <c r="H876" s="264"/>
      <c r="I876" s="42" t="s">
        <v>2728</v>
      </c>
      <c r="J876" s="43" t="s">
        <v>2729</v>
      </c>
      <c r="M876" s="44" t="s">
        <v>117</v>
      </c>
      <c r="N876" s="45" t="s">
        <v>297</v>
      </c>
      <c r="O876" s="42" t="s">
        <v>93</v>
      </c>
      <c r="P876" s="42" t="s">
        <v>103</v>
      </c>
      <c r="Q876" s="42" t="s">
        <v>73</v>
      </c>
      <c r="R876" s="42" t="s">
        <v>73</v>
      </c>
      <c r="S876" s="42" t="s">
        <v>5678</v>
      </c>
      <c r="T876" s="42" t="s">
        <v>5679</v>
      </c>
      <c r="U876" s="42" t="s">
        <v>5679</v>
      </c>
      <c r="V876" s="42" t="s">
        <v>73</v>
      </c>
      <c r="W876" s="42" t="s">
        <v>73</v>
      </c>
      <c r="X876" s="98">
        <v>40365</v>
      </c>
      <c r="Y876" s="98">
        <v>40405</v>
      </c>
      <c r="Z876" s="44">
        <f t="shared" si="96"/>
        <v>2010</v>
      </c>
      <c r="AA876" s="44">
        <f t="shared" si="97"/>
        <v>7</v>
      </c>
      <c r="AB876" s="44">
        <v>0</v>
      </c>
      <c r="AC876" s="42" t="s">
        <v>2553</v>
      </c>
      <c r="AD876" s="42" t="s">
        <v>2554</v>
      </c>
      <c r="AE876" s="42" t="s">
        <v>73</v>
      </c>
      <c r="AF876" s="42" t="s">
        <v>73</v>
      </c>
      <c r="AG876" s="42" t="s">
        <v>73</v>
      </c>
      <c r="AH876" s="42" t="s">
        <v>73</v>
      </c>
      <c r="AI876" s="42" t="s">
        <v>5680</v>
      </c>
      <c r="AJ876" s="42" t="s">
        <v>5681</v>
      </c>
      <c r="AK876" s="31" t="s">
        <v>892</v>
      </c>
      <c r="AL876" s="31" t="s">
        <v>892</v>
      </c>
      <c r="AM876" s="47">
        <v>1</v>
      </c>
      <c r="AN876" s="47">
        <v>1</v>
      </c>
      <c r="AO876" s="47">
        <v>4</v>
      </c>
      <c r="AP876" s="47">
        <v>88</v>
      </c>
      <c r="AQ876" s="47"/>
      <c r="AR876" s="47"/>
      <c r="AS876" s="47">
        <v>1</v>
      </c>
      <c r="AT876" s="49">
        <v>1</v>
      </c>
      <c r="AU876" s="49">
        <v>1</v>
      </c>
      <c r="AV876" s="47"/>
      <c r="AW876" s="49">
        <v>1</v>
      </c>
      <c r="AX876" s="49"/>
      <c r="AY876" s="44">
        <f t="shared" si="98"/>
        <v>41</v>
      </c>
      <c r="AZ876" s="47"/>
      <c r="BA876" s="47"/>
      <c r="BB876" s="47"/>
      <c r="BC876" s="48"/>
      <c r="BD876" s="50"/>
      <c r="BE876" s="50"/>
      <c r="BF876" s="57"/>
      <c r="BG876" s="51"/>
      <c r="BH876" s="51">
        <f t="shared" si="100"/>
        <v>1</v>
      </c>
      <c r="BI876" s="51">
        <v>1</v>
      </c>
      <c r="BJ876" s="52"/>
      <c r="BK876" s="52"/>
      <c r="BL876" s="53"/>
      <c r="BM876" s="47" t="e">
        <f>COUNTIFS(A$2:$AC876,#REF!,M$2:$AL876,M876)</f>
        <v>#VALUE!</v>
      </c>
      <c r="BN876" s="47">
        <v>0</v>
      </c>
      <c r="BO876" s="54">
        <v>41</v>
      </c>
      <c r="BP876" s="54">
        <v>0</v>
      </c>
      <c r="BQ876" s="47">
        <v>41</v>
      </c>
      <c r="BR876" s="49">
        <v>1</v>
      </c>
      <c r="BS876" s="49">
        <v>1</v>
      </c>
      <c r="BT876" s="44">
        <f t="shared" si="99"/>
        <v>97</v>
      </c>
      <c r="BW876" s="40" t="s">
        <v>67</v>
      </c>
      <c r="BY876" s="55"/>
      <c r="BZ876" s="1" t="s">
        <v>22426</v>
      </c>
    </row>
    <row r="877" spans="1:78" ht="15" customHeight="1">
      <c r="A877" s="25" t="s">
        <v>3224</v>
      </c>
      <c r="B877" s="42" t="s">
        <v>5682</v>
      </c>
      <c r="D877" s="263">
        <v>0</v>
      </c>
      <c r="E877" s="42" t="s">
        <v>76</v>
      </c>
      <c r="F877" s="42" t="s">
        <v>77</v>
      </c>
      <c r="G877" s="264"/>
      <c r="H877" s="264"/>
      <c r="I877" s="42" t="s">
        <v>2728</v>
      </c>
      <c r="J877" s="43" t="s">
        <v>2729</v>
      </c>
      <c r="M877" s="44" t="s">
        <v>117</v>
      </c>
      <c r="N877" s="45" t="s">
        <v>297</v>
      </c>
      <c r="O877" s="42" t="s">
        <v>81</v>
      </c>
      <c r="P877" s="42" t="s">
        <v>82</v>
      </c>
      <c r="Q877" s="42" t="s">
        <v>73</v>
      </c>
      <c r="R877" s="42" t="s">
        <v>73</v>
      </c>
      <c r="S877" s="42" t="s">
        <v>5683</v>
      </c>
      <c r="T877" s="42" t="s">
        <v>73</v>
      </c>
      <c r="U877" s="42" t="s">
        <v>5684</v>
      </c>
      <c r="V877" s="42" t="s">
        <v>73</v>
      </c>
      <c r="W877" s="42" t="s">
        <v>73</v>
      </c>
      <c r="X877" s="98">
        <v>40435</v>
      </c>
      <c r="Y877" s="98">
        <v>40451</v>
      </c>
      <c r="Z877" s="44">
        <f t="shared" si="96"/>
        <v>2010</v>
      </c>
      <c r="AA877" s="44">
        <f t="shared" si="97"/>
        <v>9</v>
      </c>
      <c r="AB877" s="44">
        <v>0</v>
      </c>
      <c r="AC877" s="42" t="s">
        <v>2553</v>
      </c>
      <c r="AD877" s="42" t="s">
        <v>2554</v>
      </c>
      <c r="AE877" s="42" t="s">
        <v>73</v>
      </c>
      <c r="AF877" s="42" t="s">
        <v>73</v>
      </c>
      <c r="AG877" s="42" t="s">
        <v>73</v>
      </c>
      <c r="AH877" s="42" t="s">
        <v>73</v>
      </c>
      <c r="AI877" s="42" t="s">
        <v>5685</v>
      </c>
      <c r="AJ877" s="42" t="s">
        <v>1461</v>
      </c>
      <c r="AK877" s="31" t="s">
        <v>892</v>
      </c>
      <c r="AL877" s="31" t="s">
        <v>892</v>
      </c>
      <c r="AM877" s="47">
        <v>1</v>
      </c>
      <c r="AN877" s="47">
        <v>1</v>
      </c>
      <c r="AO877" s="47">
        <v>4</v>
      </c>
      <c r="AP877" s="47">
        <v>88</v>
      </c>
      <c r="AQ877" s="47"/>
      <c r="AR877" s="47"/>
      <c r="AS877" s="47">
        <v>0</v>
      </c>
      <c r="AT877" s="49">
        <v>1</v>
      </c>
      <c r="AU877" s="49">
        <v>1</v>
      </c>
      <c r="AV877" s="47"/>
      <c r="AW877" s="49">
        <v>1</v>
      </c>
      <c r="AX877" s="49"/>
      <c r="AY877" s="44">
        <f t="shared" si="98"/>
        <v>17</v>
      </c>
      <c r="AZ877" s="47"/>
      <c r="BA877" s="47"/>
      <c r="BB877" s="47"/>
      <c r="BC877" s="48"/>
      <c r="BD877" s="50"/>
      <c r="BE877" s="50"/>
      <c r="BF877" s="57"/>
      <c r="BG877" s="51"/>
      <c r="BH877" s="51">
        <f t="shared" si="100"/>
        <v>1</v>
      </c>
      <c r="BI877" s="51">
        <v>3</v>
      </c>
      <c r="BJ877" s="52"/>
      <c r="BK877" s="52"/>
      <c r="BL877" s="53"/>
      <c r="BM877" s="47" t="e">
        <f>COUNTIFS(A$2:$AC877,#REF!,M$2:$AL877,M877)</f>
        <v>#VALUE!</v>
      </c>
      <c r="BN877" s="47">
        <v>0</v>
      </c>
      <c r="BO877" s="54">
        <v>17</v>
      </c>
      <c r="BP877" s="54">
        <v>0</v>
      </c>
      <c r="BQ877" s="47">
        <v>17</v>
      </c>
      <c r="BR877" s="49">
        <v>1</v>
      </c>
      <c r="BS877" s="49">
        <v>1</v>
      </c>
      <c r="BT877" s="44">
        <f t="shared" si="99"/>
        <v>167</v>
      </c>
      <c r="BW877" s="40" t="s">
        <v>67</v>
      </c>
      <c r="BY877" s="55"/>
      <c r="BZ877" s="1" t="s">
        <v>22426</v>
      </c>
    </row>
    <row r="878" spans="1:78" ht="15" customHeight="1">
      <c r="A878" s="25" t="s">
        <v>3224</v>
      </c>
      <c r="B878" s="42" t="s">
        <v>5686</v>
      </c>
      <c r="D878" s="263">
        <v>0</v>
      </c>
      <c r="E878" s="42" t="s">
        <v>76</v>
      </c>
      <c r="F878" s="42" t="s">
        <v>77</v>
      </c>
      <c r="G878" s="264"/>
      <c r="H878" s="264"/>
      <c r="I878" s="42" t="s">
        <v>2728</v>
      </c>
      <c r="J878" s="43" t="s">
        <v>2729</v>
      </c>
      <c r="M878" s="44" t="s">
        <v>117</v>
      </c>
      <c r="N878" s="45" t="s">
        <v>297</v>
      </c>
      <c r="O878" s="42" t="s">
        <v>71</v>
      </c>
      <c r="P878" s="42" t="s">
        <v>122</v>
      </c>
      <c r="Q878" s="42" t="s">
        <v>73</v>
      </c>
      <c r="R878" s="42" t="s">
        <v>73</v>
      </c>
      <c r="S878" s="42" t="s">
        <v>5687</v>
      </c>
      <c r="T878" s="42" t="s">
        <v>73</v>
      </c>
      <c r="U878" s="42" t="s">
        <v>5688</v>
      </c>
      <c r="V878" s="42" t="s">
        <v>73</v>
      </c>
      <c r="W878" s="42" t="s">
        <v>73</v>
      </c>
      <c r="X878" s="98">
        <v>40455</v>
      </c>
      <c r="Y878" s="98">
        <v>40479</v>
      </c>
      <c r="Z878" s="44">
        <f t="shared" si="96"/>
        <v>2010</v>
      </c>
      <c r="AA878" s="44">
        <f t="shared" si="97"/>
        <v>10</v>
      </c>
      <c r="AB878" s="44">
        <v>0</v>
      </c>
      <c r="AC878" s="42" t="s">
        <v>2845</v>
      </c>
      <c r="AD878" s="42" t="s">
        <v>1427</v>
      </c>
      <c r="AE878" s="42" t="s">
        <v>73</v>
      </c>
      <c r="AF878" s="42" t="s">
        <v>73</v>
      </c>
      <c r="AG878" s="42" t="s">
        <v>73</v>
      </c>
      <c r="AH878" s="42" t="s">
        <v>73</v>
      </c>
      <c r="AI878" s="42" t="s">
        <v>5689</v>
      </c>
      <c r="AJ878" s="42" t="s">
        <v>5690</v>
      </c>
      <c r="AK878" s="31" t="s">
        <v>892</v>
      </c>
      <c r="AL878" s="31" t="s">
        <v>892</v>
      </c>
      <c r="AM878" s="47">
        <v>1</v>
      </c>
      <c r="AN878" s="47">
        <v>1</v>
      </c>
      <c r="AO878" s="47">
        <v>4</v>
      </c>
      <c r="AP878" s="47">
        <v>88</v>
      </c>
      <c r="AQ878" s="47"/>
      <c r="AR878" s="47"/>
      <c r="AS878" s="47">
        <v>1</v>
      </c>
      <c r="AT878" s="49">
        <v>1</v>
      </c>
      <c r="AU878" s="49">
        <v>1</v>
      </c>
      <c r="AV878" s="47"/>
      <c r="AW878" s="49">
        <v>1</v>
      </c>
      <c r="AX878" s="49"/>
      <c r="AY878" s="44">
        <f t="shared" si="98"/>
        <v>25</v>
      </c>
      <c r="AZ878" s="47"/>
      <c r="BA878" s="47"/>
      <c r="BB878" s="47"/>
      <c r="BC878" s="48"/>
      <c r="BD878" s="50"/>
      <c r="BE878" s="50"/>
      <c r="BF878" s="57"/>
      <c r="BG878" s="51"/>
      <c r="BH878" s="51">
        <f t="shared" si="100"/>
        <v>1</v>
      </c>
      <c r="BI878" s="51">
        <v>1</v>
      </c>
      <c r="BJ878" s="52"/>
      <c r="BK878" s="52"/>
      <c r="BL878" s="53"/>
      <c r="BM878" s="47" t="e">
        <f>COUNTIFS(A$2:$AC878,#REF!,M$2:$AL878,M878)</f>
        <v>#VALUE!</v>
      </c>
      <c r="BN878" s="47">
        <v>0</v>
      </c>
      <c r="BO878" s="54">
        <v>25</v>
      </c>
      <c r="BP878" s="54">
        <v>0</v>
      </c>
      <c r="BQ878" s="47">
        <v>25</v>
      </c>
      <c r="BR878" s="49">
        <v>1</v>
      </c>
      <c r="BS878" s="49">
        <v>1</v>
      </c>
      <c r="BT878" s="44">
        <f t="shared" si="99"/>
        <v>187</v>
      </c>
      <c r="BW878" s="40" t="s">
        <v>67</v>
      </c>
      <c r="BY878" s="55"/>
      <c r="BZ878" s="1" t="s">
        <v>22426</v>
      </c>
    </row>
    <row r="879" spans="1:78" ht="15" customHeight="1">
      <c r="A879" s="25" t="s">
        <v>3224</v>
      </c>
      <c r="B879" s="42" t="s">
        <v>5691</v>
      </c>
      <c r="D879" s="263">
        <v>0</v>
      </c>
      <c r="E879" s="42" t="s">
        <v>76</v>
      </c>
      <c r="F879" s="42" t="s">
        <v>77</v>
      </c>
      <c r="G879" s="264"/>
      <c r="H879" s="264"/>
      <c r="I879" s="42" t="s">
        <v>2728</v>
      </c>
      <c r="J879" s="43" t="s">
        <v>2729</v>
      </c>
      <c r="M879" s="44" t="s">
        <v>117</v>
      </c>
      <c r="N879" s="45" t="s">
        <v>297</v>
      </c>
      <c r="O879" s="42" t="s">
        <v>71</v>
      </c>
      <c r="P879" s="42" t="s">
        <v>122</v>
      </c>
      <c r="Q879" s="42" t="s">
        <v>73</v>
      </c>
      <c r="R879" s="42" t="s">
        <v>73</v>
      </c>
      <c r="S879" s="42" t="s">
        <v>5692</v>
      </c>
      <c r="T879" s="42" t="s">
        <v>73</v>
      </c>
      <c r="U879" s="42" t="s">
        <v>5693</v>
      </c>
      <c r="V879" s="42" t="s">
        <v>73</v>
      </c>
      <c r="W879" s="42" t="s">
        <v>73</v>
      </c>
      <c r="X879" s="98">
        <v>40485</v>
      </c>
      <c r="Y879" s="98">
        <v>40512</v>
      </c>
      <c r="Z879" s="44">
        <f t="shared" si="96"/>
        <v>2010</v>
      </c>
      <c r="AA879" s="44">
        <f t="shared" si="97"/>
        <v>11</v>
      </c>
      <c r="AB879" s="44">
        <v>0</v>
      </c>
      <c r="AC879" s="42" t="s">
        <v>2553</v>
      </c>
      <c r="AD879" s="42" t="s">
        <v>2554</v>
      </c>
      <c r="AE879" s="42" t="s">
        <v>73</v>
      </c>
      <c r="AF879" s="42" t="s">
        <v>73</v>
      </c>
      <c r="AG879" s="42" t="s">
        <v>73</v>
      </c>
      <c r="AH879" s="42" t="s">
        <v>73</v>
      </c>
      <c r="AI879" s="42" t="s">
        <v>5694</v>
      </c>
      <c r="AJ879" s="42" t="s">
        <v>73</v>
      </c>
      <c r="AK879" s="31" t="s">
        <v>892</v>
      </c>
      <c r="AL879" s="31" t="s">
        <v>892</v>
      </c>
      <c r="AM879" s="47">
        <v>1</v>
      </c>
      <c r="AN879" s="47">
        <v>1</v>
      </c>
      <c r="AO879" s="47">
        <v>4</v>
      </c>
      <c r="AP879" s="47">
        <v>88</v>
      </c>
      <c r="AQ879" s="47"/>
      <c r="AR879" s="47"/>
      <c r="AS879" s="47">
        <v>1</v>
      </c>
      <c r="AT879" s="49">
        <v>1</v>
      </c>
      <c r="AU879" s="49">
        <v>1</v>
      </c>
      <c r="AV879" s="47"/>
      <c r="AW879" s="49">
        <v>1</v>
      </c>
      <c r="AX879" s="49"/>
      <c r="AY879" s="44">
        <f t="shared" si="98"/>
        <v>28</v>
      </c>
      <c r="AZ879" s="47"/>
      <c r="BA879" s="47"/>
      <c r="BB879" s="47"/>
      <c r="BC879" s="48"/>
      <c r="BD879" s="50"/>
      <c r="BE879" s="50"/>
      <c r="BF879" s="57"/>
      <c r="BG879" s="51"/>
      <c r="BH879" s="51">
        <f t="shared" si="100"/>
        <v>1</v>
      </c>
      <c r="BI879" s="51">
        <v>8</v>
      </c>
      <c r="BJ879" s="52"/>
      <c r="BK879" s="52"/>
      <c r="BL879" s="53"/>
      <c r="BM879" s="47" t="e">
        <f>COUNTIFS(A$2:$AC879,#REF!,M$2:$AL879,M879)</f>
        <v>#VALUE!</v>
      </c>
      <c r="BN879" s="47">
        <v>0</v>
      </c>
      <c r="BO879" s="54">
        <v>28</v>
      </c>
      <c r="BP879" s="54">
        <v>0</v>
      </c>
      <c r="BQ879" s="47">
        <v>28</v>
      </c>
      <c r="BR879" s="49">
        <v>1</v>
      </c>
      <c r="BS879" s="49">
        <v>1</v>
      </c>
      <c r="BT879" s="44">
        <f t="shared" si="99"/>
        <v>217</v>
      </c>
      <c r="BW879" s="40" t="s">
        <v>67</v>
      </c>
      <c r="BY879" s="55"/>
      <c r="BZ879" s="1" t="s">
        <v>22426</v>
      </c>
    </row>
    <row r="880" spans="1:78" ht="15" customHeight="1">
      <c r="A880" s="25" t="s">
        <v>3224</v>
      </c>
      <c r="B880" s="42" t="s">
        <v>5695</v>
      </c>
      <c r="D880" s="263">
        <v>0</v>
      </c>
      <c r="E880" s="42" t="s">
        <v>76</v>
      </c>
      <c r="F880" s="42" t="s">
        <v>77</v>
      </c>
      <c r="G880" s="264"/>
      <c r="H880" s="264"/>
      <c r="I880" s="42" t="s">
        <v>2728</v>
      </c>
      <c r="J880" s="43" t="s">
        <v>2729</v>
      </c>
      <c r="M880" s="44" t="s">
        <v>117</v>
      </c>
      <c r="N880" s="45" t="s">
        <v>297</v>
      </c>
      <c r="O880" s="42" t="s">
        <v>86</v>
      </c>
      <c r="P880" s="42" t="s">
        <v>87</v>
      </c>
      <c r="Q880" s="42" t="s">
        <v>73</v>
      </c>
      <c r="R880" s="42" t="s">
        <v>73</v>
      </c>
      <c r="S880" s="42" t="s">
        <v>5696</v>
      </c>
      <c r="T880" s="42" t="s">
        <v>5697</v>
      </c>
      <c r="U880" s="42" t="s">
        <v>5697</v>
      </c>
      <c r="V880" s="42" t="s">
        <v>73</v>
      </c>
      <c r="W880" s="42" t="s">
        <v>73</v>
      </c>
      <c r="X880" s="98">
        <v>40516</v>
      </c>
      <c r="Y880" s="98">
        <v>40539</v>
      </c>
      <c r="Z880" s="44">
        <f t="shared" si="96"/>
        <v>2010</v>
      </c>
      <c r="AA880" s="44">
        <f t="shared" si="97"/>
        <v>12</v>
      </c>
      <c r="AB880" s="44">
        <v>0</v>
      </c>
      <c r="AC880" s="42" t="s">
        <v>2553</v>
      </c>
      <c r="AD880" s="42" t="s">
        <v>2554</v>
      </c>
      <c r="AE880" s="42" t="s">
        <v>73</v>
      </c>
      <c r="AF880" s="42" t="s">
        <v>73</v>
      </c>
      <c r="AG880" s="42" t="s">
        <v>73</v>
      </c>
      <c r="AH880" s="42" t="s">
        <v>73</v>
      </c>
      <c r="AI880" s="42" t="s">
        <v>5698</v>
      </c>
      <c r="AJ880" s="42" t="s">
        <v>5699</v>
      </c>
      <c r="AK880" s="31" t="s">
        <v>892</v>
      </c>
      <c r="AL880" s="31" t="s">
        <v>892</v>
      </c>
      <c r="AM880" s="47">
        <v>1</v>
      </c>
      <c r="AN880" s="47">
        <v>1</v>
      </c>
      <c r="AO880" s="47">
        <v>4</v>
      </c>
      <c r="AP880" s="47">
        <v>88</v>
      </c>
      <c r="AQ880" s="47"/>
      <c r="AR880" s="47"/>
      <c r="AS880" s="47">
        <v>0</v>
      </c>
      <c r="AT880" s="49">
        <v>1</v>
      </c>
      <c r="AU880" s="49">
        <v>1</v>
      </c>
      <c r="AV880" s="47"/>
      <c r="AW880" s="49">
        <v>1</v>
      </c>
      <c r="AX880" s="49"/>
      <c r="AY880" s="44">
        <f t="shared" si="98"/>
        <v>24</v>
      </c>
      <c r="AZ880" s="47"/>
      <c r="BA880" s="47"/>
      <c r="BB880" s="47"/>
      <c r="BC880" s="48"/>
      <c r="BD880" s="50"/>
      <c r="BE880" s="50"/>
      <c r="BF880" s="57"/>
      <c r="BG880" s="51"/>
      <c r="BH880" s="51">
        <f t="shared" si="100"/>
        <v>1</v>
      </c>
      <c r="BI880" s="51">
        <v>2</v>
      </c>
      <c r="BJ880" s="52"/>
      <c r="BK880" s="52"/>
      <c r="BL880" s="53"/>
      <c r="BM880" s="47" t="e">
        <f>COUNTIFS(A$2:$AC880,#REF!,M$2:$AL880,M880)</f>
        <v>#VALUE!</v>
      </c>
      <c r="BN880" s="47">
        <v>0</v>
      </c>
      <c r="BO880" s="54">
        <v>24</v>
      </c>
      <c r="BP880" s="54">
        <v>0</v>
      </c>
      <c r="BQ880" s="47">
        <v>24</v>
      </c>
      <c r="BR880" s="49">
        <v>1</v>
      </c>
      <c r="BS880" s="49">
        <v>1</v>
      </c>
      <c r="BT880" s="44">
        <f t="shared" si="99"/>
        <v>248</v>
      </c>
      <c r="BW880" s="40" t="s">
        <v>67</v>
      </c>
      <c r="BY880" s="55"/>
      <c r="BZ880" s="1" t="s">
        <v>22426</v>
      </c>
    </row>
    <row r="881" spans="1:78" ht="15" customHeight="1">
      <c r="A881" s="25" t="s">
        <v>3224</v>
      </c>
      <c r="B881" s="42" t="s">
        <v>5700</v>
      </c>
      <c r="D881" s="263">
        <v>0</v>
      </c>
      <c r="E881" s="42" t="s">
        <v>76</v>
      </c>
      <c r="F881" s="42" t="s">
        <v>77</v>
      </c>
      <c r="G881" s="264"/>
      <c r="H881" s="264"/>
      <c r="I881" s="42" t="s">
        <v>5701</v>
      </c>
      <c r="J881" s="43" t="s">
        <v>5702</v>
      </c>
      <c r="M881" s="44" t="s">
        <v>150</v>
      </c>
      <c r="N881" s="45" t="s">
        <v>5703</v>
      </c>
      <c r="O881" s="42" t="s">
        <v>93</v>
      </c>
      <c r="P881" s="42" t="s">
        <v>103</v>
      </c>
      <c r="Q881" s="42" t="s">
        <v>73</v>
      </c>
      <c r="R881" s="42" t="s">
        <v>73</v>
      </c>
      <c r="S881" s="42" t="s">
        <v>5704</v>
      </c>
      <c r="T881" s="42" t="s">
        <v>5705</v>
      </c>
      <c r="U881" s="42" t="s">
        <v>5705</v>
      </c>
      <c r="V881" s="42" t="s">
        <v>73</v>
      </c>
      <c r="W881" s="42" t="s">
        <v>73</v>
      </c>
      <c r="X881" s="98">
        <v>40376</v>
      </c>
      <c r="Y881" s="98">
        <v>40381</v>
      </c>
      <c r="Z881" s="44">
        <f t="shared" ref="Z881:Z906" si="101">YEAR(X881)</f>
        <v>2010</v>
      </c>
      <c r="AA881" s="44">
        <f t="shared" ref="AA881:AA906" si="102">MONTH(X881)</f>
        <v>7</v>
      </c>
      <c r="AB881" s="44">
        <v>0</v>
      </c>
      <c r="AC881" s="42" t="s">
        <v>2553</v>
      </c>
      <c r="AD881" s="42" t="s">
        <v>2554</v>
      </c>
      <c r="AE881" s="42" t="s">
        <v>73</v>
      </c>
      <c r="AF881" s="42" t="s">
        <v>73</v>
      </c>
      <c r="AG881" s="42" t="s">
        <v>73</v>
      </c>
      <c r="AH881" s="42" t="s">
        <v>73</v>
      </c>
      <c r="AI881" s="42" t="s">
        <v>5706</v>
      </c>
      <c r="AJ881" s="42" t="s">
        <v>5707</v>
      </c>
      <c r="AK881" s="31" t="s">
        <v>892</v>
      </c>
      <c r="AL881" s="31" t="s">
        <v>892</v>
      </c>
      <c r="AM881" s="47">
        <v>1</v>
      </c>
      <c r="AN881" s="47">
        <v>2</v>
      </c>
      <c r="AO881" s="47">
        <v>7</v>
      </c>
      <c r="AP881" s="47">
        <v>88</v>
      </c>
      <c r="AQ881" s="47"/>
      <c r="AR881" s="47"/>
      <c r="AS881" s="47">
        <v>1</v>
      </c>
      <c r="AT881" s="49">
        <v>1</v>
      </c>
      <c r="AU881" s="49">
        <v>1</v>
      </c>
      <c r="AV881" s="47"/>
      <c r="AW881" s="49">
        <v>1</v>
      </c>
      <c r="AX881" s="49"/>
      <c r="AY881" s="44">
        <f t="shared" si="98"/>
        <v>6</v>
      </c>
      <c r="AZ881" s="47"/>
      <c r="BA881" s="47"/>
      <c r="BB881" s="47"/>
      <c r="BC881" s="48"/>
      <c r="BD881" s="50"/>
      <c r="BE881" s="50"/>
      <c r="BF881" s="50"/>
      <c r="BG881" s="51"/>
      <c r="BH881" s="51">
        <f t="shared" si="100"/>
        <v>1</v>
      </c>
      <c r="BI881" s="51">
        <v>1</v>
      </c>
      <c r="BJ881" s="52"/>
      <c r="BK881" s="52"/>
      <c r="BL881" s="53"/>
      <c r="BM881" s="47" t="e">
        <f>COUNTIFS(A$2:$AC881,#REF!,M$2:$AL881,M881)</f>
        <v>#VALUE!</v>
      </c>
      <c r="BN881" s="47">
        <v>1</v>
      </c>
      <c r="BO881" s="54">
        <v>6</v>
      </c>
      <c r="BP881" s="54">
        <v>0</v>
      </c>
      <c r="BQ881" s="47">
        <v>6</v>
      </c>
      <c r="BR881" s="49">
        <v>1</v>
      </c>
      <c r="BS881" s="49">
        <v>1</v>
      </c>
      <c r="BT881" s="44">
        <f t="shared" si="99"/>
        <v>108</v>
      </c>
      <c r="BW881" s="40" t="s">
        <v>67</v>
      </c>
      <c r="BY881" s="55"/>
      <c r="BZ881" s="1" t="s">
        <v>22427</v>
      </c>
    </row>
    <row r="882" spans="1:78" ht="15" customHeight="1">
      <c r="A882" s="25" t="s">
        <v>3224</v>
      </c>
      <c r="B882" s="42" t="s">
        <v>5708</v>
      </c>
      <c r="D882" s="263">
        <v>0</v>
      </c>
      <c r="E882" s="42" t="s">
        <v>76</v>
      </c>
      <c r="F882" s="42" t="s">
        <v>77</v>
      </c>
      <c r="G882" s="264"/>
      <c r="H882" s="264"/>
      <c r="I882" s="42" t="s">
        <v>298</v>
      </c>
      <c r="J882" s="43" t="s">
        <v>299</v>
      </c>
      <c r="M882" s="44" t="s">
        <v>125</v>
      </c>
      <c r="N882" s="45" t="s">
        <v>298</v>
      </c>
      <c r="O882" s="42" t="s">
        <v>100</v>
      </c>
      <c r="P882" s="42" t="s">
        <v>101</v>
      </c>
      <c r="Q882" s="42" t="s">
        <v>73</v>
      </c>
      <c r="R882" s="42" t="s">
        <v>73</v>
      </c>
      <c r="S882" s="42" t="s">
        <v>1365</v>
      </c>
      <c r="T882" s="42" t="s">
        <v>5709</v>
      </c>
      <c r="U882" s="42" t="s">
        <v>5709</v>
      </c>
      <c r="V882" s="42" t="s">
        <v>73</v>
      </c>
      <c r="W882" s="42" t="s">
        <v>73</v>
      </c>
      <c r="X882" s="80">
        <v>39910</v>
      </c>
      <c r="Y882" s="98">
        <v>40377</v>
      </c>
      <c r="Z882" s="44">
        <f t="shared" si="101"/>
        <v>2009</v>
      </c>
      <c r="AA882" s="44">
        <f t="shared" si="102"/>
        <v>4</v>
      </c>
      <c r="AB882" s="44">
        <v>1</v>
      </c>
      <c r="AC882" s="42" t="s">
        <v>132</v>
      </c>
      <c r="AD882" s="42" t="s">
        <v>133</v>
      </c>
      <c r="AE882" s="42" t="s">
        <v>73</v>
      </c>
      <c r="AF882" s="42" t="s">
        <v>73</v>
      </c>
      <c r="AG882" s="42" t="s">
        <v>73</v>
      </c>
      <c r="AH882" s="42" t="s">
        <v>73</v>
      </c>
      <c r="AI882" s="42" t="s">
        <v>73</v>
      </c>
      <c r="AJ882" s="42" t="s">
        <v>73</v>
      </c>
      <c r="AK882" s="31" t="s">
        <v>892</v>
      </c>
      <c r="AL882" s="31" t="s">
        <v>892</v>
      </c>
      <c r="AM882" s="47">
        <v>1</v>
      </c>
      <c r="AN882" s="47">
        <v>1</v>
      </c>
      <c r="AO882" s="47">
        <v>1</v>
      </c>
      <c r="AP882" s="47">
        <v>88</v>
      </c>
      <c r="AQ882" s="47"/>
      <c r="AR882" s="47"/>
      <c r="AS882" s="47">
        <v>0</v>
      </c>
      <c r="AT882" s="49">
        <v>1</v>
      </c>
      <c r="AU882" s="49">
        <v>1</v>
      </c>
      <c r="AV882" s="47"/>
      <c r="AW882" s="49">
        <v>1</v>
      </c>
      <c r="AX882" s="49"/>
      <c r="AY882" s="44">
        <f t="shared" si="98"/>
        <v>468</v>
      </c>
      <c r="AZ882" s="47"/>
      <c r="BA882" s="47"/>
      <c r="BB882" s="47"/>
      <c r="BC882" s="48"/>
      <c r="BD882" s="50"/>
      <c r="BE882" s="50" t="s">
        <v>5710</v>
      </c>
      <c r="BF882" s="50"/>
      <c r="BG882" s="51"/>
      <c r="BH882" s="51">
        <f t="shared" si="100"/>
        <v>1</v>
      </c>
      <c r="BI882" s="51">
        <v>5</v>
      </c>
      <c r="BJ882" s="52"/>
      <c r="BK882" s="52"/>
      <c r="BL882" s="53"/>
      <c r="BM882" s="47" t="e">
        <f>COUNTIFS(A$2:$AC882,#REF!,M$2:$AL882,M882)</f>
        <v>#VALUE!</v>
      </c>
      <c r="BN882" s="47">
        <v>1</v>
      </c>
      <c r="BO882" s="54">
        <v>109</v>
      </c>
      <c r="BP882" s="54">
        <v>0</v>
      </c>
      <c r="BQ882" s="47">
        <v>109</v>
      </c>
      <c r="BR882" s="49">
        <v>1</v>
      </c>
      <c r="BS882" s="49">
        <v>1</v>
      </c>
      <c r="BT882" s="44">
        <f t="shared" si="99"/>
        <v>0</v>
      </c>
      <c r="BW882" s="40" t="s">
        <v>67</v>
      </c>
      <c r="BY882" s="55"/>
      <c r="BZ882" s="1" t="s">
        <v>22426</v>
      </c>
    </row>
    <row r="883" spans="1:78" ht="15" customHeight="1">
      <c r="A883" s="25" t="s">
        <v>3224</v>
      </c>
      <c r="B883" s="42" t="s">
        <v>5711</v>
      </c>
      <c r="D883" s="263">
        <v>0</v>
      </c>
      <c r="E883" s="42" t="s">
        <v>76</v>
      </c>
      <c r="F883" s="42" t="s">
        <v>77</v>
      </c>
      <c r="G883" s="264"/>
      <c r="H883" s="264"/>
      <c r="I883" s="42" t="s">
        <v>298</v>
      </c>
      <c r="J883" s="43" t="s">
        <v>299</v>
      </c>
      <c r="M883" s="44" t="s">
        <v>125</v>
      </c>
      <c r="N883" s="45" t="s">
        <v>298</v>
      </c>
      <c r="O883" s="42" t="s">
        <v>93</v>
      </c>
      <c r="P883" s="42" t="s">
        <v>103</v>
      </c>
      <c r="Q883" s="42" t="s">
        <v>73</v>
      </c>
      <c r="R883" s="42" t="s">
        <v>73</v>
      </c>
      <c r="S883" s="42" t="s">
        <v>2544</v>
      </c>
      <c r="T883" s="42" t="s">
        <v>2545</v>
      </c>
      <c r="U883" s="42" t="s">
        <v>2545</v>
      </c>
      <c r="V883" s="42" t="s">
        <v>73</v>
      </c>
      <c r="W883" s="42" t="s">
        <v>73</v>
      </c>
      <c r="X883" s="100">
        <v>40214</v>
      </c>
      <c r="Y883" s="98">
        <v>40293</v>
      </c>
      <c r="Z883" s="44">
        <f t="shared" si="101"/>
        <v>2010</v>
      </c>
      <c r="AA883" s="44">
        <f t="shared" si="102"/>
        <v>2</v>
      </c>
      <c r="AB883" s="44">
        <v>0</v>
      </c>
      <c r="AC883" s="42" t="s">
        <v>132</v>
      </c>
      <c r="AD883" s="42" t="s">
        <v>133</v>
      </c>
      <c r="AE883" s="42" t="s">
        <v>73</v>
      </c>
      <c r="AF883" s="42" t="s">
        <v>73</v>
      </c>
      <c r="AG883" s="42" t="s">
        <v>73</v>
      </c>
      <c r="AH883" s="42" t="s">
        <v>73</v>
      </c>
      <c r="AI883" s="42" t="s">
        <v>5712</v>
      </c>
      <c r="AJ883" s="42" t="s">
        <v>5713</v>
      </c>
      <c r="AK883" s="31" t="s">
        <v>892</v>
      </c>
      <c r="AL883" s="31" t="s">
        <v>892</v>
      </c>
      <c r="AM883" s="47">
        <v>1</v>
      </c>
      <c r="AN883" s="47">
        <v>1</v>
      </c>
      <c r="AO883" s="47">
        <v>1</v>
      </c>
      <c r="AP883" s="47">
        <v>88</v>
      </c>
      <c r="AQ883" s="47"/>
      <c r="AR883" s="47"/>
      <c r="AS883" s="47">
        <v>1</v>
      </c>
      <c r="AT883" s="49">
        <v>1</v>
      </c>
      <c r="AU883" s="49">
        <v>1</v>
      </c>
      <c r="AV883" s="47"/>
      <c r="AW883" s="49">
        <v>1</v>
      </c>
      <c r="AX883" s="49"/>
      <c r="AY883" s="44">
        <f t="shared" si="98"/>
        <v>80</v>
      </c>
      <c r="AZ883" s="47"/>
      <c r="BA883" s="47"/>
      <c r="BB883" s="47"/>
      <c r="BC883" s="48"/>
      <c r="BD883" s="50"/>
      <c r="BE883" s="50"/>
      <c r="BF883" s="50"/>
      <c r="BG883" s="51"/>
      <c r="BH883" s="51">
        <f t="shared" si="100"/>
        <v>1</v>
      </c>
      <c r="BI883" s="51">
        <v>4</v>
      </c>
      <c r="BJ883" s="52"/>
      <c r="BK883" s="52"/>
      <c r="BL883" s="53"/>
      <c r="BM883" s="47" t="e">
        <f>COUNTIFS(A$2:$AC883,#REF!,M$2:$AL883,M883)</f>
        <v>#VALUE!</v>
      </c>
      <c r="BN883" s="47">
        <v>0</v>
      </c>
      <c r="BO883" s="54">
        <v>25</v>
      </c>
      <c r="BP883" s="54">
        <v>0</v>
      </c>
      <c r="BQ883" s="47">
        <v>25</v>
      </c>
      <c r="BR883" s="49">
        <v>1</v>
      </c>
      <c r="BS883" s="49">
        <v>1</v>
      </c>
      <c r="BT883" s="44">
        <f t="shared" si="99"/>
        <v>0</v>
      </c>
      <c r="BW883" s="40" t="s">
        <v>67</v>
      </c>
      <c r="BY883" s="55"/>
      <c r="BZ883" s="1" t="s">
        <v>22426</v>
      </c>
    </row>
    <row r="884" spans="1:78" ht="15" customHeight="1">
      <c r="A884" s="25" t="s">
        <v>3224</v>
      </c>
      <c r="B884" s="42" t="s">
        <v>5714</v>
      </c>
      <c r="D884" s="263">
        <v>0</v>
      </c>
      <c r="E884" s="42" t="s">
        <v>76</v>
      </c>
      <c r="F884" s="42" t="s">
        <v>77</v>
      </c>
      <c r="G884" s="264"/>
      <c r="H884" s="264"/>
      <c r="I884" s="42" t="s">
        <v>298</v>
      </c>
      <c r="J884" s="43" t="s">
        <v>299</v>
      </c>
      <c r="M884" s="44" t="s">
        <v>125</v>
      </c>
      <c r="N884" s="45" t="s">
        <v>298</v>
      </c>
      <c r="O884" s="42" t="s">
        <v>100</v>
      </c>
      <c r="P884" s="42" t="s">
        <v>101</v>
      </c>
      <c r="Q884" s="42" t="s">
        <v>73</v>
      </c>
      <c r="R884" s="42" t="s">
        <v>73</v>
      </c>
      <c r="S884" s="42" t="s">
        <v>3118</v>
      </c>
      <c r="T884" s="42" t="s">
        <v>3119</v>
      </c>
      <c r="U884" s="42" t="s">
        <v>3119</v>
      </c>
      <c r="V884" s="42" t="s">
        <v>73</v>
      </c>
      <c r="W884" s="42" t="s">
        <v>73</v>
      </c>
      <c r="X884" s="100">
        <v>40263</v>
      </c>
      <c r="Y884" s="98">
        <v>40461</v>
      </c>
      <c r="Z884" s="44">
        <f t="shared" si="101"/>
        <v>2010</v>
      </c>
      <c r="AA884" s="44">
        <f t="shared" si="102"/>
        <v>3</v>
      </c>
      <c r="AB884" s="44">
        <v>0</v>
      </c>
      <c r="AC884" s="42" t="s">
        <v>132</v>
      </c>
      <c r="AD884" s="42" t="s">
        <v>133</v>
      </c>
      <c r="AE884" s="42" t="s">
        <v>73</v>
      </c>
      <c r="AF884" s="42" t="s">
        <v>73</v>
      </c>
      <c r="AG884" s="42" t="s">
        <v>73</v>
      </c>
      <c r="AH884" s="42" t="s">
        <v>73</v>
      </c>
      <c r="AI884" s="42" t="s">
        <v>73</v>
      </c>
      <c r="AJ884" s="42" t="s">
        <v>73</v>
      </c>
      <c r="AK884" s="31" t="s">
        <v>892</v>
      </c>
      <c r="AL884" s="31" t="s">
        <v>892</v>
      </c>
      <c r="AM884" s="47">
        <v>1</v>
      </c>
      <c r="AN884" s="47">
        <v>1</v>
      </c>
      <c r="AO884" s="47">
        <v>1</v>
      </c>
      <c r="AP884" s="47">
        <v>88</v>
      </c>
      <c r="AQ884" s="47"/>
      <c r="AR884" s="47"/>
      <c r="AS884" s="47">
        <v>0</v>
      </c>
      <c r="AT884" s="49">
        <v>1</v>
      </c>
      <c r="AU884" s="49">
        <v>1</v>
      </c>
      <c r="AV884" s="47"/>
      <c r="AW884" s="49">
        <v>1</v>
      </c>
      <c r="AX884" s="49"/>
      <c r="AY884" s="44">
        <f t="shared" si="98"/>
        <v>199</v>
      </c>
      <c r="AZ884" s="47"/>
      <c r="BA884" s="47"/>
      <c r="BB884" s="47"/>
      <c r="BC884" s="48"/>
      <c r="BD884" s="50"/>
      <c r="BE884" s="50"/>
      <c r="BF884" s="50"/>
      <c r="BG884" s="51"/>
      <c r="BH884" s="51">
        <f t="shared" si="100"/>
        <v>1</v>
      </c>
      <c r="BI884" s="51">
        <v>6</v>
      </c>
      <c r="BJ884" s="52"/>
      <c r="BK884" s="52"/>
      <c r="BL884" s="53"/>
      <c r="BM884" s="47" t="e">
        <f>COUNTIFS(A$2:$AC884,#REF!,M$2:$AL884,M884)</f>
        <v>#VALUE!</v>
      </c>
      <c r="BN884" s="47">
        <v>0</v>
      </c>
      <c r="BO884" s="54">
        <v>193</v>
      </c>
      <c r="BP884" s="54">
        <v>0</v>
      </c>
      <c r="BQ884" s="47">
        <v>193</v>
      </c>
      <c r="BR884" s="49">
        <v>1</v>
      </c>
      <c r="BS884" s="49">
        <v>1</v>
      </c>
      <c r="BT884" s="44">
        <f t="shared" si="99"/>
        <v>0</v>
      </c>
      <c r="BW884" s="40" t="s">
        <v>67</v>
      </c>
      <c r="BY884" s="55"/>
      <c r="BZ884" s="1" t="s">
        <v>22426</v>
      </c>
    </row>
    <row r="885" spans="1:78" ht="15" customHeight="1">
      <c r="A885" s="25" t="s">
        <v>3224</v>
      </c>
      <c r="B885" s="42" t="s">
        <v>5715</v>
      </c>
      <c r="D885" s="263">
        <v>0</v>
      </c>
      <c r="E885" s="42" t="s">
        <v>76</v>
      </c>
      <c r="F885" s="42" t="s">
        <v>77</v>
      </c>
      <c r="G885" s="264"/>
      <c r="H885" s="264"/>
      <c r="I885" s="42" t="s">
        <v>298</v>
      </c>
      <c r="J885" s="43" t="s">
        <v>299</v>
      </c>
      <c r="M885" s="44" t="s">
        <v>125</v>
      </c>
      <c r="N885" s="45" t="s">
        <v>298</v>
      </c>
      <c r="O885" s="42" t="s">
        <v>93</v>
      </c>
      <c r="P885" s="42" t="s">
        <v>103</v>
      </c>
      <c r="Q885" s="42" t="s">
        <v>73</v>
      </c>
      <c r="R885" s="42" t="s">
        <v>73</v>
      </c>
      <c r="S885" s="42" t="s">
        <v>5716</v>
      </c>
      <c r="T885" s="42" t="s">
        <v>5717</v>
      </c>
      <c r="U885" s="42" t="s">
        <v>5717</v>
      </c>
      <c r="V885" s="42" t="s">
        <v>73</v>
      </c>
      <c r="W885" s="42" t="s">
        <v>73</v>
      </c>
      <c r="X885" s="98">
        <v>40319</v>
      </c>
      <c r="Y885" s="98">
        <v>40391</v>
      </c>
      <c r="Z885" s="44">
        <f t="shared" si="101"/>
        <v>2010</v>
      </c>
      <c r="AA885" s="44">
        <f t="shared" si="102"/>
        <v>5</v>
      </c>
      <c r="AB885" s="44">
        <v>0</v>
      </c>
      <c r="AC885" s="42" t="s">
        <v>132</v>
      </c>
      <c r="AD885" s="42" t="s">
        <v>133</v>
      </c>
      <c r="AE885" s="42" t="s">
        <v>73</v>
      </c>
      <c r="AF885" s="42" t="s">
        <v>73</v>
      </c>
      <c r="AG885" s="42" t="s">
        <v>73</v>
      </c>
      <c r="AH885" s="42" t="s">
        <v>73</v>
      </c>
      <c r="AI885" s="42" t="s">
        <v>5718</v>
      </c>
      <c r="AJ885" s="42" t="s">
        <v>5719</v>
      </c>
      <c r="AK885" s="31" t="s">
        <v>892</v>
      </c>
      <c r="AL885" s="31" t="s">
        <v>892</v>
      </c>
      <c r="AM885" s="47">
        <v>1</v>
      </c>
      <c r="AN885" s="47">
        <v>1</v>
      </c>
      <c r="AO885" s="47">
        <v>1</v>
      </c>
      <c r="AP885" s="47">
        <v>88</v>
      </c>
      <c r="AQ885" s="47"/>
      <c r="AR885" s="47"/>
      <c r="AS885" s="47">
        <v>1</v>
      </c>
      <c r="AT885" s="49">
        <v>1</v>
      </c>
      <c r="AU885" s="49">
        <v>1</v>
      </c>
      <c r="AV885" s="47"/>
      <c r="AW885" s="49">
        <v>1</v>
      </c>
      <c r="AX885" s="49"/>
      <c r="AY885" s="44">
        <f t="shared" si="98"/>
        <v>73</v>
      </c>
      <c r="AZ885" s="47"/>
      <c r="BA885" s="47"/>
      <c r="BB885" s="47"/>
      <c r="BC885" s="48"/>
      <c r="BD885" s="50"/>
      <c r="BE885" s="50"/>
      <c r="BF885" s="50"/>
      <c r="BG885" s="51"/>
      <c r="BH885" s="51">
        <f t="shared" si="100"/>
        <v>1</v>
      </c>
      <c r="BI885" s="51">
        <v>8</v>
      </c>
      <c r="BJ885" s="52"/>
      <c r="BK885" s="52"/>
      <c r="BL885" s="53"/>
      <c r="BM885" s="47" t="e">
        <f>COUNTIFS(A$2:$AC885,#REF!,M$2:$AL885,M885)</f>
        <v>#VALUE!</v>
      </c>
      <c r="BN885" s="47">
        <v>0</v>
      </c>
      <c r="BO885" s="54">
        <v>73</v>
      </c>
      <c r="BP885" s="54">
        <v>0</v>
      </c>
      <c r="BQ885" s="47">
        <v>73</v>
      </c>
      <c r="BR885" s="49">
        <v>1</v>
      </c>
      <c r="BS885" s="49">
        <v>1</v>
      </c>
      <c r="BT885" s="44">
        <f t="shared" si="99"/>
        <v>51</v>
      </c>
      <c r="BW885" s="40" t="s">
        <v>67</v>
      </c>
      <c r="BY885" s="55"/>
      <c r="BZ885" s="1" t="s">
        <v>22426</v>
      </c>
    </row>
    <row r="886" spans="1:78" ht="15" customHeight="1">
      <c r="A886" s="25" t="s">
        <v>3224</v>
      </c>
      <c r="B886" s="42" t="s">
        <v>5720</v>
      </c>
      <c r="D886" s="263">
        <v>0</v>
      </c>
      <c r="E886" s="42" t="s">
        <v>76</v>
      </c>
      <c r="F886" s="42" t="s">
        <v>77</v>
      </c>
      <c r="G886" s="264"/>
      <c r="H886" s="264"/>
      <c r="I886" s="42" t="s">
        <v>298</v>
      </c>
      <c r="J886" s="43" t="s">
        <v>299</v>
      </c>
      <c r="M886" s="44" t="s">
        <v>125</v>
      </c>
      <c r="N886" s="45" t="s">
        <v>298</v>
      </c>
      <c r="O886" s="42" t="s">
        <v>93</v>
      </c>
      <c r="P886" s="42" t="s">
        <v>103</v>
      </c>
      <c r="Q886" s="42" t="s">
        <v>73</v>
      </c>
      <c r="R886" s="42" t="s">
        <v>73</v>
      </c>
      <c r="S886" s="42" t="s">
        <v>5721</v>
      </c>
      <c r="T886" s="42" t="s">
        <v>5722</v>
      </c>
      <c r="U886" s="42" t="s">
        <v>5722</v>
      </c>
      <c r="V886" s="42" t="s">
        <v>73</v>
      </c>
      <c r="W886" s="42" t="s">
        <v>73</v>
      </c>
      <c r="X886" s="98">
        <v>40341</v>
      </c>
      <c r="Y886" s="98">
        <v>40391</v>
      </c>
      <c r="Z886" s="44">
        <f t="shared" si="101"/>
        <v>2010</v>
      </c>
      <c r="AA886" s="44">
        <f t="shared" si="102"/>
        <v>6</v>
      </c>
      <c r="AB886" s="44">
        <v>0</v>
      </c>
      <c r="AC886" s="42" t="s">
        <v>5723</v>
      </c>
      <c r="AD886" s="42" t="s">
        <v>5724</v>
      </c>
      <c r="AE886" s="42" t="s">
        <v>5725</v>
      </c>
      <c r="AF886" s="42" t="s">
        <v>5726</v>
      </c>
      <c r="AG886" s="42" t="s">
        <v>73</v>
      </c>
      <c r="AH886" s="42" t="s">
        <v>73</v>
      </c>
      <c r="AI886" s="42" t="s">
        <v>1055</v>
      </c>
      <c r="AJ886" s="42" t="s">
        <v>1426</v>
      </c>
      <c r="AK886" s="31" t="s">
        <v>892</v>
      </c>
      <c r="AL886" s="31" t="s">
        <v>892</v>
      </c>
      <c r="AM886" s="47">
        <v>1</v>
      </c>
      <c r="AN886" s="47">
        <v>1</v>
      </c>
      <c r="AO886" s="47">
        <v>1</v>
      </c>
      <c r="AP886" s="47">
        <v>88</v>
      </c>
      <c r="AQ886" s="47"/>
      <c r="AR886" s="47"/>
      <c r="AS886" s="47">
        <v>1</v>
      </c>
      <c r="AT886" s="49">
        <v>1</v>
      </c>
      <c r="AU886" s="49">
        <v>1</v>
      </c>
      <c r="AV886" s="47"/>
      <c r="AW886" s="49">
        <v>1</v>
      </c>
      <c r="AX886" s="49"/>
      <c r="AY886" s="44">
        <f t="shared" si="98"/>
        <v>51</v>
      </c>
      <c r="AZ886" s="47"/>
      <c r="BA886" s="47"/>
      <c r="BB886" s="47"/>
      <c r="BC886" s="48"/>
      <c r="BD886" s="50"/>
      <c r="BE886" s="50"/>
      <c r="BF886" s="50"/>
      <c r="BG886" s="51"/>
      <c r="BH886" s="51">
        <f t="shared" si="100"/>
        <v>1</v>
      </c>
      <c r="BI886" s="51">
        <v>2</v>
      </c>
      <c r="BJ886" s="52"/>
      <c r="BK886" s="52"/>
      <c r="BL886" s="53"/>
      <c r="BM886" s="47" t="e">
        <f>COUNTIFS(A$2:$AC886,#REF!,M$2:$AL886,M886)</f>
        <v>#VALUE!</v>
      </c>
      <c r="BN886" s="47">
        <v>0</v>
      </c>
      <c r="BO886" s="54">
        <v>51</v>
      </c>
      <c r="BP886" s="54">
        <v>0</v>
      </c>
      <c r="BQ886" s="47">
        <v>51</v>
      </c>
      <c r="BR886" s="49">
        <v>1</v>
      </c>
      <c r="BS886" s="49">
        <v>1</v>
      </c>
      <c r="BT886" s="44">
        <f t="shared" si="99"/>
        <v>73</v>
      </c>
      <c r="BW886" s="40" t="s">
        <v>67</v>
      </c>
      <c r="BY886" s="55"/>
      <c r="BZ886" s="1" t="s">
        <v>22426</v>
      </c>
    </row>
    <row r="887" spans="1:78" ht="15" customHeight="1">
      <c r="A887" s="25" t="s">
        <v>3224</v>
      </c>
      <c r="B887" s="42" t="s">
        <v>5727</v>
      </c>
      <c r="D887" s="263">
        <v>0</v>
      </c>
      <c r="E887" s="42" t="s">
        <v>76</v>
      </c>
      <c r="F887" s="42" t="s">
        <v>77</v>
      </c>
      <c r="G887" s="264"/>
      <c r="H887" s="264"/>
      <c r="I887" s="42" t="s">
        <v>298</v>
      </c>
      <c r="J887" s="43" t="s">
        <v>299</v>
      </c>
      <c r="M887" s="44" t="s">
        <v>125</v>
      </c>
      <c r="N887" s="45" t="s">
        <v>298</v>
      </c>
      <c r="O887" s="42" t="s">
        <v>100</v>
      </c>
      <c r="P887" s="42" t="s">
        <v>101</v>
      </c>
      <c r="Q887" s="42" t="s">
        <v>73</v>
      </c>
      <c r="R887" s="42" t="s">
        <v>73</v>
      </c>
      <c r="S887" s="42" t="s">
        <v>5728</v>
      </c>
      <c r="T887" s="42" t="s">
        <v>5729</v>
      </c>
      <c r="U887" s="42" t="s">
        <v>5729</v>
      </c>
      <c r="V887" s="42" t="s">
        <v>73</v>
      </c>
      <c r="W887" s="42" t="s">
        <v>73</v>
      </c>
      <c r="X887" s="98">
        <v>40403</v>
      </c>
      <c r="Y887" s="98">
        <v>40751</v>
      </c>
      <c r="Z887" s="44">
        <f t="shared" si="101"/>
        <v>2010</v>
      </c>
      <c r="AA887" s="44">
        <f t="shared" si="102"/>
        <v>8</v>
      </c>
      <c r="AB887" s="44">
        <v>0</v>
      </c>
      <c r="AC887" s="42" t="s">
        <v>132</v>
      </c>
      <c r="AD887" s="42" t="s">
        <v>133</v>
      </c>
      <c r="AE887" s="42" t="s">
        <v>73</v>
      </c>
      <c r="AF887" s="42" t="s">
        <v>73</v>
      </c>
      <c r="AG887" s="42" t="s">
        <v>73</v>
      </c>
      <c r="AH887" s="42" t="s">
        <v>73</v>
      </c>
      <c r="AI887" s="42" t="s">
        <v>73</v>
      </c>
      <c r="AJ887" s="42" t="s">
        <v>73</v>
      </c>
      <c r="AK887" s="31" t="s">
        <v>892</v>
      </c>
      <c r="AL887" s="31" t="s">
        <v>892</v>
      </c>
      <c r="AM887" s="47">
        <v>1</v>
      </c>
      <c r="AN887" s="47">
        <v>1</v>
      </c>
      <c r="AO887" s="47">
        <v>1</v>
      </c>
      <c r="AP887" s="47">
        <v>88</v>
      </c>
      <c r="AQ887" s="47"/>
      <c r="AR887" s="47"/>
      <c r="AS887" s="47">
        <v>0</v>
      </c>
      <c r="AT887" s="49">
        <v>1</v>
      </c>
      <c r="AU887" s="49">
        <v>1</v>
      </c>
      <c r="AV887" s="47"/>
      <c r="AW887" s="49">
        <v>1</v>
      </c>
      <c r="AX887" s="49"/>
      <c r="AY887" s="44">
        <f t="shared" si="98"/>
        <v>349</v>
      </c>
      <c r="AZ887" s="47"/>
      <c r="BA887" s="47"/>
      <c r="BB887" s="47"/>
      <c r="BC887" s="48"/>
      <c r="BD887" s="35"/>
      <c r="BE887" s="50" t="s">
        <v>5730</v>
      </c>
      <c r="BF887" s="50"/>
      <c r="BG887" s="51"/>
      <c r="BH887" s="51">
        <f t="shared" si="100"/>
        <v>1</v>
      </c>
      <c r="BI887" s="51">
        <v>5</v>
      </c>
      <c r="BJ887" s="52"/>
      <c r="BK887" s="52"/>
      <c r="BL887" s="53"/>
      <c r="BM887" s="47" t="e">
        <f>COUNTIFS(A$2:$AC887,#REF!,M$2:$AL887,M887)</f>
        <v>#VALUE!</v>
      </c>
      <c r="BN887" s="47">
        <v>0</v>
      </c>
      <c r="BO887" s="54">
        <v>231</v>
      </c>
      <c r="BP887" s="54">
        <v>0</v>
      </c>
      <c r="BQ887" s="47">
        <v>231</v>
      </c>
      <c r="BR887" s="49">
        <v>1</v>
      </c>
      <c r="BS887" s="49">
        <v>1</v>
      </c>
      <c r="BT887" s="44">
        <f t="shared" si="99"/>
        <v>135</v>
      </c>
      <c r="BW887" s="40" t="s">
        <v>67</v>
      </c>
      <c r="BY887" s="55"/>
      <c r="BZ887" s="1" t="s">
        <v>22426</v>
      </c>
    </row>
    <row r="888" spans="1:78" ht="15" customHeight="1">
      <c r="A888" s="25" t="s">
        <v>3224</v>
      </c>
      <c r="B888" s="42" t="s">
        <v>5731</v>
      </c>
      <c r="D888" s="263">
        <v>0</v>
      </c>
      <c r="E888" s="42" t="s">
        <v>76</v>
      </c>
      <c r="F888" s="42" t="s">
        <v>77</v>
      </c>
      <c r="G888" s="264"/>
      <c r="H888" s="264"/>
      <c r="I888" s="42" t="s">
        <v>298</v>
      </c>
      <c r="J888" s="43" t="s">
        <v>299</v>
      </c>
      <c r="M888" s="44" t="s">
        <v>125</v>
      </c>
      <c r="N888" s="45" t="s">
        <v>298</v>
      </c>
      <c r="O888" s="42" t="s">
        <v>93</v>
      </c>
      <c r="P888" s="42" t="s">
        <v>103</v>
      </c>
      <c r="Q888" s="42" t="s">
        <v>73</v>
      </c>
      <c r="R888" s="42" t="s">
        <v>73</v>
      </c>
      <c r="S888" s="42" t="s">
        <v>5732</v>
      </c>
      <c r="T888" s="42" t="s">
        <v>5733</v>
      </c>
      <c r="U888" s="42" t="s">
        <v>5733</v>
      </c>
      <c r="V888" s="42" t="s">
        <v>73</v>
      </c>
      <c r="W888" s="42" t="s">
        <v>73</v>
      </c>
      <c r="X888" s="98">
        <v>40404</v>
      </c>
      <c r="Y888" s="98">
        <v>40419</v>
      </c>
      <c r="Z888" s="44">
        <f t="shared" si="101"/>
        <v>2010</v>
      </c>
      <c r="AA888" s="44">
        <f t="shared" si="102"/>
        <v>8</v>
      </c>
      <c r="AB888" s="44">
        <v>0</v>
      </c>
      <c r="AC888" s="42" t="s">
        <v>5734</v>
      </c>
      <c r="AD888" s="42" t="s">
        <v>5735</v>
      </c>
      <c r="AE888" s="42" t="s">
        <v>5736</v>
      </c>
      <c r="AF888" s="42" t="s">
        <v>5737</v>
      </c>
      <c r="AG888" s="42" t="s">
        <v>73</v>
      </c>
      <c r="AH888" s="42" t="s">
        <v>73</v>
      </c>
      <c r="AI888" s="42" t="s">
        <v>73</v>
      </c>
      <c r="AJ888" s="42" t="s">
        <v>73</v>
      </c>
      <c r="AK888" s="31" t="s">
        <v>892</v>
      </c>
      <c r="AL888" s="31" t="s">
        <v>892</v>
      </c>
      <c r="AM888" s="47">
        <v>1</v>
      </c>
      <c r="AN888" s="47">
        <v>1</v>
      </c>
      <c r="AO888" s="47">
        <v>1</v>
      </c>
      <c r="AP888" s="47">
        <v>88</v>
      </c>
      <c r="AQ888" s="47"/>
      <c r="AR888" s="47"/>
      <c r="AS888" s="47">
        <v>1</v>
      </c>
      <c r="AT888" s="49">
        <v>1</v>
      </c>
      <c r="AU888" s="49">
        <v>1</v>
      </c>
      <c r="AV888" s="47"/>
      <c r="AW888" s="49">
        <v>1</v>
      </c>
      <c r="AX888" s="49"/>
      <c r="AY888" s="44">
        <f t="shared" si="98"/>
        <v>16</v>
      </c>
      <c r="AZ888" s="47"/>
      <c r="BA888" s="47"/>
      <c r="BB888" s="47"/>
      <c r="BC888" s="48"/>
      <c r="BD888" s="50"/>
      <c r="BE888" s="50"/>
      <c r="BF888" s="50"/>
      <c r="BG888" s="51"/>
      <c r="BH888" s="51">
        <f t="shared" si="100"/>
        <v>1</v>
      </c>
      <c r="BI888" s="51">
        <v>3</v>
      </c>
      <c r="BJ888" s="52"/>
      <c r="BK888" s="52"/>
      <c r="BL888" s="53"/>
      <c r="BM888" s="47" t="e">
        <f>COUNTIFS(A$2:$AC888,#REF!,M$2:$AL888,M888)</f>
        <v>#VALUE!</v>
      </c>
      <c r="BN888" s="47">
        <v>0</v>
      </c>
      <c r="BO888" s="54">
        <v>16</v>
      </c>
      <c r="BP888" s="54">
        <v>0</v>
      </c>
      <c r="BQ888" s="47">
        <v>16</v>
      </c>
      <c r="BR888" s="49">
        <v>1</v>
      </c>
      <c r="BS888" s="49">
        <v>1</v>
      </c>
      <c r="BT888" s="44">
        <f t="shared" si="99"/>
        <v>136</v>
      </c>
      <c r="BW888" s="40" t="s">
        <v>67</v>
      </c>
      <c r="BY888" s="55"/>
      <c r="BZ888" s="1" t="s">
        <v>22426</v>
      </c>
    </row>
    <row r="889" spans="1:78" ht="15" customHeight="1">
      <c r="A889" s="25" t="s">
        <v>3224</v>
      </c>
      <c r="B889" s="42" t="s">
        <v>5738</v>
      </c>
      <c r="D889" s="263">
        <v>0</v>
      </c>
      <c r="E889" s="42" t="s">
        <v>76</v>
      </c>
      <c r="F889" s="42" t="s">
        <v>77</v>
      </c>
      <c r="G889" s="264"/>
      <c r="H889" s="264"/>
      <c r="I889" s="42" t="s">
        <v>298</v>
      </c>
      <c r="J889" s="43" t="s">
        <v>299</v>
      </c>
      <c r="M889" s="44" t="s">
        <v>125</v>
      </c>
      <c r="N889" s="45" t="s">
        <v>298</v>
      </c>
      <c r="O889" s="42" t="s">
        <v>81</v>
      </c>
      <c r="P889" s="42" t="s">
        <v>82</v>
      </c>
      <c r="Q889" s="42" t="s">
        <v>73</v>
      </c>
      <c r="R889" s="42" t="s">
        <v>73</v>
      </c>
      <c r="S889" s="42" t="s">
        <v>5739</v>
      </c>
      <c r="T889" s="42" t="s">
        <v>5740</v>
      </c>
      <c r="U889" s="42" t="s">
        <v>5740</v>
      </c>
      <c r="V889" s="42" t="s">
        <v>73</v>
      </c>
      <c r="W889" s="42" t="s">
        <v>73</v>
      </c>
      <c r="X889" s="98">
        <v>40431</v>
      </c>
      <c r="Y889" s="108">
        <v>40776</v>
      </c>
      <c r="Z889" s="44">
        <f t="shared" si="101"/>
        <v>2010</v>
      </c>
      <c r="AA889" s="44">
        <f t="shared" si="102"/>
        <v>9</v>
      </c>
      <c r="AB889" s="44">
        <v>0</v>
      </c>
      <c r="AC889" s="42" t="s">
        <v>132</v>
      </c>
      <c r="AD889" s="42" t="s">
        <v>133</v>
      </c>
      <c r="AE889" s="42" t="s">
        <v>73</v>
      </c>
      <c r="AF889" s="42" t="s">
        <v>73</v>
      </c>
      <c r="AG889" s="42" t="s">
        <v>73</v>
      </c>
      <c r="AH889" s="42" t="s">
        <v>73</v>
      </c>
      <c r="AI889" s="42" t="s">
        <v>73</v>
      </c>
      <c r="AJ889" s="42" t="s">
        <v>73</v>
      </c>
      <c r="AK889" s="31" t="s">
        <v>5741</v>
      </c>
      <c r="AL889" s="31" t="s">
        <v>5742</v>
      </c>
      <c r="AM889" s="47">
        <v>1</v>
      </c>
      <c r="AN889" s="47">
        <v>1</v>
      </c>
      <c r="AO889" s="47">
        <v>1</v>
      </c>
      <c r="AP889" s="47">
        <v>88</v>
      </c>
      <c r="AQ889" s="47"/>
      <c r="AR889" s="47"/>
      <c r="AS889" s="47">
        <v>0</v>
      </c>
      <c r="AT889" s="49">
        <v>1</v>
      </c>
      <c r="AU889" s="49">
        <v>1</v>
      </c>
      <c r="AV889" s="47"/>
      <c r="AW889" s="49">
        <v>1</v>
      </c>
      <c r="AX889" s="49"/>
      <c r="AY889" s="44">
        <f t="shared" si="98"/>
        <v>346</v>
      </c>
      <c r="AZ889" s="47"/>
      <c r="BA889" s="47"/>
      <c r="BB889" s="47"/>
      <c r="BC889" s="48"/>
      <c r="BD889" s="50"/>
      <c r="BE889" s="50"/>
      <c r="BF889" s="50"/>
      <c r="BG889" s="51"/>
      <c r="BH889" s="51">
        <f t="shared" si="100"/>
        <v>1</v>
      </c>
      <c r="BI889" s="51">
        <v>1</v>
      </c>
      <c r="BJ889" s="52"/>
      <c r="BK889" s="52"/>
      <c r="BL889" s="53"/>
      <c r="BM889" s="47" t="e">
        <f>COUNTIFS(A$2:$AC889,#REF!,M$2:$AL889,M889)</f>
        <v>#VALUE!</v>
      </c>
      <c r="BN889" s="47">
        <v>0</v>
      </c>
      <c r="BO889" s="54">
        <v>203</v>
      </c>
      <c r="BP889" s="54">
        <v>0</v>
      </c>
      <c r="BQ889" s="47">
        <v>203</v>
      </c>
      <c r="BR889" s="49">
        <v>1</v>
      </c>
      <c r="BS889" s="49">
        <v>1</v>
      </c>
      <c r="BT889" s="44">
        <f t="shared" si="99"/>
        <v>163</v>
      </c>
      <c r="BW889" s="103" t="s">
        <v>5743</v>
      </c>
      <c r="BY889" s="109" t="s">
        <v>5744</v>
      </c>
      <c r="BZ889" s="1" t="s">
        <v>22426</v>
      </c>
    </row>
    <row r="890" spans="1:78" ht="15" customHeight="1">
      <c r="A890" s="25" t="s">
        <v>3224</v>
      </c>
      <c r="B890" s="42" t="s">
        <v>5745</v>
      </c>
      <c r="D890" s="263">
        <v>0</v>
      </c>
      <c r="E890" s="42" t="s">
        <v>76</v>
      </c>
      <c r="F890" s="42" t="s">
        <v>77</v>
      </c>
      <c r="G890" s="264"/>
      <c r="H890" s="264"/>
      <c r="I890" s="42" t="s">
        <v>298</v>
      </c>
      <c r="J890" s="43" t="s">
        <v>299</v>
      </c>
      <c r="M890" s="44" t="s">
        <v>125</v>
      </c>
      <c r="N890" s="45" t="s">
        <v>298</v>
      </c>
      <c r="O890" s="42" t="s">
        <v>112</v>
      </c>
      <c r="P890" s="42" t="s">
        <v>113</v>
      </c>
      <c r="Q890" s="42" t="s">
        <v>73</v>
      </c>
      <c r="R890" s="42" t="s">
        <v>73</v>
      </c>
      <c r="S890" s="42" t="s">
        <v>5746</v>
      </c>
      <c r="T890" s="42" t="s">
        <v>5747</v>
      </c>
      <c r="U890" s="42" t="s">
        <v>5747</v>
      </c>
      <c r="V890" s="42" t="s">
        <v>73</v>
      </c>
      <c r="W890" s="42" t="s">
        <v>73</v>
      </c>
      <c r="X890" s="98">
        <v>40446</v>
      </c>
      <c r="Y890" s="98">
        <v>40545</v>
      </c>
      <c r="Z890" s="44">
        <f t="shared" si="101"/>
        <v>2010</v>
      </c>
      <c r="AA890" s="44">
        <f t="shared" si="102"/>
        <v>9</v>
      </c>
      <c r="AB890" s="44">
        <v>0</v>
      </c>
      <c r="AC890" s="42" t="s">
        <v>5748</v>
      </c>
      <c r="AD890" s="42" t="s">
        <v>5749</v>
      </c>
      <c r="AE890" s="42" t="s">
        <v>73</v>
      </c>
      <c r="AF890" s="42" t="s">
        <v>73</v>
      </c>
      <c r="AG890" s="42" t="s">
        <v>73</v>
      </c>
      <c r="AH890" s="42" t="s">
        <v>73</v>
      </c>
      <c r="AI890" s="42" t="s">
        <v>5750</v>
      </c>
      <c r="AJ890" s="42" t="s">
        <v>5751</v>
      </c>
      <c r="AK890" s="31" t="s">
        <v>892</v>
      </c>
      <c r="AL890" s="31" t="s">
        <v>892</v>
      </c>
      <c r="AM890" s="47">
        <v>1</v>
      </c>
      <c r="AN890" s="47">
        <v>1</v>
      </c>
      <c r="AO890" s="47">
        <v>1</v>
      </c>
      <c r="AP890" s="47">
        <v>88</v>
      </c>
      <c r="AQ890" s="47"/>
      <c r="AR890" s="47"/>
      <c r="AS890" s="47">
        <v>0</v>
      </c>
      <c r="AT890" s="49">
        <v>1</v>
      </c>
      <c r="AU890" s="49">
        <v>1</v>
      </c>
      <c r="AV890" s="47"/>
      <c r="AW890" s="49">
        <v>1</v>
      </c>
      <c r="AX890" s="49"/>
      <c r="AY890" s="44">
        <f t="shared" si="98"/>
        <v>100</v>
      </c>
      <c r="AZ890" s="47"/>
      <c r="BA890" s="47"/>
      <c r="BB890" s="47"/>
      <c r="BC890" s="48"/>
      <c r="BD890" s="50"/>
      <c r="BE890" s="50"/>
      <c r="BF890" s="50"/>
      <c r="BG890" s="51"/>
      <c r="BH890" s="51">
        <f t="shared" si="100"/>
        <v>1</v>
      </c>
      <c r="BI890" s="51">
        <v>1</v>
      </c>
      <c r="BJ890" s="52"/>
      <c r="BK890" s="52"/>
      <c r="BL890" s="53"/>
      <c r="BM890" s="47" t="e">
        <f>COUNTIFS(A$2:$AC890,#REF!,M$2:$AL890,M890)</f>
        <v>#VALUE!</v>
      </c>
      <c r="BN890" s="47">
        <v>0</v>
      </c>
      <c r="BO890" s="54">
        <v>100</v>
      </c>
      <c r="BP890" s="54">
        <v>0</v>
      </c>
      <c r="BQ890" s="47">
        <v>100</v>
      </c>
      <c r="BR890" s="49">
        <v>1</v>
      </c>
      <c r="BS890" s="49">
        <v>1</v>
      </c>
      <c r="BT890" s="44">
        <f t="shared" si="99"/>
        <v>178</v>
      </c>
      <c r="BW890" s="40" t="s">
        <v>67</v>
      </c>
      <c r="BY890" s="55"/>
      <c r="BZ890" s="1" t="s">
        <v>22426</v>
      </c>
    </row>
    <row r="891" spans="1:78" ht="15" customHeight="1">
      <c r="A891" s="25" t="s">
        <v>3224</v>
      </c>
      <c r="B891" s="42" t="s">
        <v>5752</v>
      </c>
      <c r="D891" s="263">
        <v>0</v>
      </c>
      <c r="E891" s="42" t="s">
        <v>76</v>
      </c>
      <c r="F891" s="42" t="s">
        <v>77</v>
      </c>
      <c r="G891" s="264"/>
      <c r="H891" s="264"/>
      <c r="I891" s="42" t="s">
        <v>298</v>
      </c>
      <c r="J891" s="43" t="s">
        <v>299</v>
      </c>
      <c r="M891" s="44" t="s">
        <v>125</v>
      </c>
      <c r="N891" s="45" t="s">
        <v>298</v>
      </c>
      <c r="O891" s="42" t="s">
        <v>153</v>
      </c>
      <c r="P891" s="42" t="s">
        <v>154</v>
      </c>
      <c r="Q891" s="42" t="s">
        <v>73</v>
      </c>
      <c r="R891" s="42" t="s">
        <v>73</v>
      </c>
      <c r="S891" s="42" t="s">
        <v>5753</v>
      </c>
      <c r="T891" s="42" t="s">
        <v>5754</v>
      </c>
      <c r="U891" s="42" t="s">
        <v>5754</v>
      </c>
      <c r="V891" s="42" t="s">
        <v>73</v>
      </c>
      <c r="W891" s="42" t="s">
        <v>73</v>
      </c>
      <c r="X891" s="98">
        <v>40522</v>
      </c>
      <c r="Y891" s="98">
        <v>40594</v>
      </c>
      <c r="Z891" s="44">
        <f t="shared" si="101"/>
        <v>2010</v>
      </c>
      <c r="AA891" s="44">
        <f t="shared" si="102"/>
        <v>12</v>
      </c>
      <c r="AB891" s="44">
        <v>0</v>
      </c>
      <c r="AC891" s="42" t="s">
        <v>5755</v>
      </c>
      <c r="AD891" s="42" t="s">
        <v>5756</v>
      </c>
      <c r="AE891" s="42" t="s">
        <v>1093</v>
      </c>
      <c r="AF891" s="42" t="s">
        <v>920</v>
      </c>
      <c r="AG891" s="42" t="s">
        <v>73</v>
      </c>
      <c r="AH891" s="42" t="s">
        <v>73</v>
      </c>
      <c r="AI891" s="42" t="s">
        <v>73</v>
      </c>
      <c r="AJ891" s="42" t="s">
        <v>73</v>
      </c>
      <c r="AK891" s="31" t="s">
        <v>892</v>
      </c>
      <c r="AL891" s="31" t="s">
        <v>892</v>
      </c>
      <c r="AM891" s="47">
        <v>1</v>
      </c>
      <c r="AN891" s="47">
        <v>1</v>
      </c>
      <c r="AO891" s="47">
        <v>1</v>
      </c>
      <c r="AP891" s="47">
        <v>88</v>
      </c>
      <c r="AQ891" s="47"/>
      <c r="AR891" s="47"/>
      <c r="AS891" s="47">
        <v>0</v>
      </c>
      <c r="AT891" s="49">
        <v>1</v>
      </c>
      <c r="AU891" s="49">
        <v>1</v>
      </c>
      <c r="AV891" s="47"/>
      <c r="AW891" s="49">
        <v>1</v>
      </c>
      <c r="AX891" s="49"/>
      <c r="AY891" s="44">
        <f t="shared" si="98"/>
        <v>73</v>
      </c>
      <c r="AZ891" s="47"/>
      <c r="BA891" s="47"/>
      <c r="BB891" s="47"/>
      <c r="BC891" s="48"/>
      <c r="BD891" s="50"/>
      <c r="BE891" s="50"/>
      <c r="BF891" s="50"/>
      <c r="BG891" s="51"/>
      <c r="BH891" s="51">
        <f t="shared" si="100"/>
        <v>1</v>
      </c>
      <c r="BI891" s="51">
        <v>1</v>
      </c>
      <c r="BJ891" s="52"/>
      <c r="BK891" s="52"/>
      <c r="BL891" s="53"/>
      <c r="BM891" s="47" t="e">
        <f>COUNTIFS(A$2:$AC891,#REF!,M$2:$AL891,M891)</f>
        <v>#VALUE!</v>
      </c>
      <c r="BN891" s="47">
        <v>0</v>
      </c>
      <c r="BO891" s="54">
        <v>73</v>
      </c>
      <c r="BP891" s="54">
        <v>0</v>
      </c>
      <c r="BQ891" s="47">
        <v>73</v>
      </c>
      <c r="BR891" s="49">
        <v>1</v>
      </c>
      <c r="BS891" s="49">
        <v>1</v>
      </c>
      <c r="BT891" s="44">
        <f t="shared" si="99"/>
        <v>254</v>
      </c>
      <c r="BW891" s="40" t="s">
        <v>67</v>
      </c>
      <c r="BY891" s="55"/>
      <c r="BZ891" s="1" t="s">
        <v>22426</v>
      </c>
    </row>
    <row r="892" spans="1:78" ht="15" customHeight="1">
      <c r="A892" s="25" t="s">
        <v>3224</v>
      </c>
      <c r="B892" s="42" t="s">
        <v>5760</v>
      </c>
      <c r="D892" s="263">
        <v>0</v>
      </c>
      <c r="E892" s="42" t="s">
        <v>76</v>
      </c>
      <c r="F892" s="42" t="s">
        <v>77</v>
      </c>
      <c r="G892" s="264"/>
      <c r="H892" s="264"/>
      <c r="I892" s="42" t="s">
        <v>298</v>
      </c>
      <c r="J892" s="43" t="s">
        <v>299</v>
      </c>
      <c r="M892" s="44" t="s">
        <v>125</v>
      </c>
      <c r="N892" s="45" t="s">
        <v>298</v>
      </c>
      <c r="O892" s="42" t="s">
        <v>112</v>
      </c>
      <c r="P892" s="42" t="s">
        <v>113</v>
      </c>
      <c r="Q892" s="42" t="s">
        <v>73</v>
      </c>
      <c r="R892" s="42" t="s">
        <v>73</v>
      </c>
      <c r="S892" s="42" t="s">
        <v>5761</v>
      </c>
      <c r="T892" s="42" t="s">
        <v>5762</v>
      </c>
      <c r="U892" s="42" t="s">
        <v>2001</v>
      </c>
      <c r="V892" s="42" t="s">
        <v>73</v>
      </c>
      <c r="W892" s="42" t="s">
        <v>73</v>
      </c>
      <c r="X892" s="46">
        <v>37490</v>
      </c>
      <c r="Y892" s="98">
        <v>41021</v>
      </c>
      <c r="Z892" s="44">
        <f t="shared" si="101"/>
        <v>2002</v>
      </c>
      <c r="AA892" s="44">
        <f t="shared" si="102"/>
        <v>8</v>
      </c>
      <c r="AB892" s="44">
        <v>1</v>
      </c>
      <c r="AC892" s="42" t="s">
        <v>298</v>
      </c>
      <c r="AD892" s="42" t="s">
        <v>299</v>
      </c>
      <c r="AE892" s="42" t="s">
        <v>73</v>
      </c>
      <c r="AF892" s="42" t="s">
        <v>73</v>
      </c>
      <c r="AG892" s="42" t="s">
        <v>73</v>
      </c>
      <c r="AH892" s="42" t="s">
        <v>73</v>
      </c>
      <c r="AI892" s="42" t="s">
        <v>73</v>
      </c>
      <c r="AJ892" s="42" t="s">
        <v>73</v>
      </c>
      <c r="AK892" s="31" t="s">
        <v>479</v>
      </c>
      <c r="AL892" s="31" t="s">
        <v>480</v>
      </c>
      <c r="AM892" s="47">
        <v>1</v>
      </c>
      <c r="AN892" s="47">
        <v>1</v>
      </c>
      <c r="AO892" s="47">
        <v>1</v>
      </c>
      <c r="AP892" s="47">
        <v>88</v>
      </c>
      <c r="AQ892" s="47"/>
      <c r="AR892" s="47"/>
      <c r="AS892" s="47">
        <v>0</v>
      </c>
      <c r="AT892" s="49">
        <v>1</v>
      </c>
      <c r="AU892" s="49">
        <v>1</v>
      </c>
      <c r="AV892" s="47"/>
      <c r="AW892" s="49">
        <v>1</v>
      </c>
      <c r="AX892" s="49"/>
      <c r="AY892" s="44">
        <f t="shared" si="98"/>
        <v>3532</v>
      </c>
      <c r="AZ892" s="47"/>
      <c r="BA892" s="47"/>
      <c r="BB892" s="47"/>
      <c r="BC892" s="48"/>
      <c r="BD892" s="35"/>
      <c r="BE892" s="50" t="s">
        <v>5763</v>
      </c>
      <c r="BF892" s="50"/>
      <c r="BG892" s="51"/>
      <c r="BH892" s="51">
        <f t="shared" si="100"/>
        <v>1</v>
      </c>
      <c r="BI892" s="51">
        <v>1</v>
      </c>
      <c r="BJ892" s="52"/>
      <c r="BK892" s="52"/>
      <c r="BL892" s="53"/>
      <c r="BM892" s="47" t="e">
        <f>COUNTIFS(A$2:$AC892,#REF!,M$2:$AL892,M892)</f>
        <v>#VALUE!</v>
      </c>
      <c r="BN892" s="47">
        <v>0</v>
      </c>
      <c r="BO892" s="54">
        <v>365</v>
      </c>
      <c r="BP892" s="54">
        <v>1</v>
      </c>
      <c r="BQ892" s="47">
        <v>365</v>
      </c>
      <c r="BR892" s="49">
        <v>1</v>
      </c>
      <c r="BS892" s="49">
        <v>1</v>
      </c>
      <c r="BT892" s="44">
        <f t="shared" si="99"/>
        <v>0</v>
      </c>
      <c r="BW892" s="40" t="s">
        <v>67</v>
      </c>
      <c r="BY892" s="55"/>
      <c r="BZ892" s="1" t="s">
        <v>22426</v>
      </c>
    </row>
    <row r="893" spans="1:78" ht="15" customHeight="1">
      <c r="A893" s="25" t="s">
        <v>3224</v>
      </c>
      <c r="B893" s="42" t="s">
        <v>5764</v>
      </c>
      <c r="D893" s="263">
        <v>0</v>
      </c>
      <c r="E893" s="42" t="s">
        <v>76</v>
      </c>
      <c r="F893" s="42" t="s">
        <v>77</v>
      </c>
      <c r="G893" s="264"/>
      <c r="H893" s="264"/>
      <c r="I893" s="42" t="s">
        <v>298</v>
      </c>
      <c r="J893" s="43" t="s">
        <v>299</v>
      </c>
      <c r="M893" s="44" t="s">
        <v>125</v>
      </c>
      <c r="N893" s="45" t="s">
        <v>298</v>
      </c>
      <c r="O893" s="42" t="s">
        <v>112</v>
      </c>
      <c r="P893" s="42" t="s">
        <v>113</v>
      </c>
      <c r="Q893" s="42" t="s">
        <v>73</v>
      </c>
      <c r="R893" s="42" t="s">
        <v>73</v>
      </c>
      <c r="S893" s="42" t="s">
        <v>1715</v>
      </c>
      <c r="T893" s="42" t="s">
        <v>1716</v>
      </c>
      <c r="U893" s="42" t="s">
        <v>1716</v>
      </c>
      <c r="V893" s="42" t="s">
        <v>73</v>
      </c>
      <c r="W893" s="42" t="s">
        <v>73</v>
      </c>
      <c r="X893" s="80">
        <v>40138</v>
      </c>
      <c r="Y893" s="98">
        <v>40633</v>
      </c>
      <c r="Z893" s="44">
        <f t="shared" si="101"/>
        <v>2009</v>
      </c>
      <c r="AA893" s="44">
        <f t="shared" si="102"/>
        <v>11</v>
      </c>
      <c r="AB893" s="44">
        <v>1</v>
      </c>
      <c r="AC893" s="42" t="s">
        <v>298</v>
      </c>
      <c r="AD893" s="42" t="s">
        <v>299</v>
      </c>
      <c r="AE893" s="42" t="s">
        <v>73</v>
      </c>
      <c r="AF893" s="42" t="s">
        <v>73</v>
      </c>
      <c r="AG893" s="42" t="s">
        <v>73</v>
      </c>
      <c r="AH893" s="42" t="s">
        <v>73</v>
      </c>
      <c r="AI893" s="42" t="s">
        <v>73</v>
      </c>
      <c r="AJ893" s="42" t="s">
        <v>73</v>
      </c>
      <c r="AK893" s="31" t="s">
        <v>479</v>
      </c>
      <c r="AL893" s="31" t="s">
        <v>480</v>
      </c>
      <c r="AM893" s="47">
        <v>1</v>
      </c>
      <c r="AN893" s="47">
        <v>1</v>
      </c>
      <c r="AO893" s="47">
        <v>1</v>
      </c>
      <c r="AP893" s="47">
        <v>88</v>
      </c>
      <c r="AQ893" s="47"/>
      <c r="AR893" s="47"/>
      <c r="AS893" s="47">
        <v>0</v>
      </c>
      <c r="AT893" s="49">
        <v>1</v>
      </c>
      <c r="AU893" s="49">
        <v>1</v>
      </c>
      <c r="AV893" s="47"/>
      <c r="AW893" s="49">
        <v>1</v>
      </c>
      <c r="AX893" s="49"/>
      <c r="AY893" s="44">
        <f t="shared" si="98"/>
        <v>496</v>
      </c>
      <c r="AZ893" s="47"/>
      <c r="BA893" s="47"/>
      <c r="BB893" s="47"/>
      <c r="BC893" s="48"/>
      <c r="BD893" s="50"/>
      <c r="BE893" s="50"/>
      <c r="BF893" s="50"/>
      <c r="BG893" s="51"/>
      <c r="BH893" s="51">
        <f t="shared" si="100"/>
        <v>1</v>
      </c>
      <c r="BI893" s="51">
        <v>1</v>
      </c>
      <c r="BJ893" s="52"/>
      <c r="BK893" s="52"/>
      <c r="BL893" s="53"/>
      <c r="BM893" s="47" t="e">
        <f>COUNTIFS(A$2:$AC893,#REF!,M$2:$AL893,M893)</f>
        <v>#VALUE!</v>
      </c>
      <c r="BN893" s="47">
        <v>0</v>
      </c>
      <c r="BO893" s="54">
        <v>365</v>
      </c>
      <c r="BP893" s="54">
        <v>1</v>
      </c>
      <c r="BQ893" s="47">
        <v>365</v>
      </c>
      <c r="BR893" s="49">
        <v>1</v>
      </c>
      <c r="BS893" s="49">
        <v>1</v>
      </c>
      <c r="BT893" s="44">
        <f t="shared" si="99"/>
        <v>0</v>
      </c>
      <c r="BW893" s="40" t="s">
        <v>67</v>
      </c>
      <c r="BY893" s="55"/>
      <c r="BZ893" s="1" t="s">
        <v>22426</v>
      </c>
    </row>
    <row r="894" spans="1:78" ht="15" customHeight="1">
      <c r="A894" s="25" t="s">
        <v>3224</v>
      </c>
      <c r="B894" s="298" t="s">
        <v>5765</v>
      </c>
      <c r="D894" s="263">
        <v>0</v>
      </c>
      <c r="E894" s="42" t="s">
        <v>76</v>
      </c>
      <c r="F894" s="42" t="s">
        <v>77</v>
      </c>
      <c r="G894" s="264"/>
      <c r="H894" s="264"/>
      <c r="I894" s="298" t="s">
        <v>22410</v>
      </c>
      <c r="J894" s="43" t="s">
        <v>5766</v>
      </c>
      <c r="M894" s="44" t="s">
        <v>125</v>
      </c>
      <c r="N894" s="45" t="s">
        <v>298</v>
      </c>
      <c r="O894" s="42" t="s">
        <v>93</v>
      </c>
      <c r="P894" s="42" t="s">
        <v>103</v>
      </c>
      <c r="Q894" s="42" t="s">
        <v>73</v>
      </c>
      <c r="R894" s="42" t="s">
        <v>73</v>
      </c>
      <c r="S894" s="42" t="s">
        <v>471</v>
      </c>
      <c r="T894" s="42" t="s">
        <v>5767</v>
      </c>
      <c r="U894" s="42" t="s">
        <v>5767</v>
      </c>
      <c r="V894" s="42" t="s">
        <v>73</v>
      </c>
      <c r="W894" s="42" t="s">
        <v>73</v>
      </c>
      <c r="X894" s="98">
        <v>40488</v>
      </c>
      <c r="Y894" s="98">
        <v>40506</v>
      </c>
      <c r="Z894" s="44">
        <f t="shared" si="101"/>
        <v>2010</v>
      </c>
      <c r="AA894" s="44">
        <f t="shared" si="102"/>
        <v>11</v>
      </c>
      <c r="AB894" s="44">
        <v>0</v>
      </c>
      <c r="AC894" s="42" t="s">
        <v>368</v>
      </c>
      <c r="AD894" s="42" t="s">
        <v>369</v>
      </c>
      <c r="AE894" s="42" t="s">
        <v>73</v>
      </c>
      <c r="AF894" s="42" t="s">
        <v>73</v>
      </c>
      <c r="AG894" s="42" t="s">
        <v>73</v>
      </c>
      <c r="AH894" s="42" t="s">
        <v>73</v>
      </c>
      <c r="AI894" s="42" t="s">
        <v>73</v>
      </c>
      <c r="AJ894" s="42" t="s">
        <v>73</v>
      </c>
      <c r="AK894" s="31" t="s">
        <v>892</v>
      </c>
      <c r="AL894" s="31" t="s">
        <v>892</v>
      </c>
      <c r="AM894" s="47">
        <v>1</v>
      </c>
      <c r="AN894" s="47">
        <v>1</v>
      </c>
      <c r="AO894" s="47">
        <v>1</v>
      </c>
      <c r="AP894" s="47">
        <v>88</v>
      </c>
      <c r="AQ894" s="47"/>
      <c r="AR894" s="47"/>
      <c r="AS894" s="47">
        <v>1</v>
      </c>
      <c r="AT894" s="49">
        <v>1</v>
      </c>
      <c r="AU894" s="49">
        <v>1</v>
      </c>
      <c r="AV894" s="47"/>
      <c r="AW894" s="49">
        <v>1</v>
      </c>
      <c r="AX894" s="49"/>
      <c r="AY894" s="44">
        <f t="shared" si="98"/>
        <v>19</v>
      </c>
      <c r="AZ894" s="47"/>
      <c r="BA894" s="47"/>
      <c r="BB894" s="47"/>
      <c r="BC894" s="48"/>
      <c r="BD894" s="50"/>
      <c r="BE894" s="50"/>
      <c r="BF894" s="50"/>
      <c r="BG894" s="51"/>
      <c r="BH894" s="51">
        <f t="shared" si="100"/>
        <v>1</v>
      </c>
      <c r="BI894" s="51">
        <v>6</v>
      </c>
      <c r="BJ894" s="52"/>
      <c r="BK894" s="52"/>
      <c r="BL894" s="53"/>
      <c r="BM894" s="47" t="e">
        <f>COUNTIFS(A$2:$AC894,#REF!,M$2:$AL894,M894)</f>
        <v>#VALUE!</v>
      </c>
      <c r="BN894" s="47">
        <v>0</v>
      </c>
      <c r="BO894" s="54">
        <v>19</v>
      </c>
      <c r="BP894" s="54">
        <v>0</v>
      </c>
      <c r="BQ894" s="47">
        <v>19</v>
      </c>
      <c r="BR894" s="49">
        <v>1</v>
      </c>
      <c r="BS894" s="49">
        <v>1</v>
      </c>
      <c r="BT894" s="44">
        <f t="shared" si="99"/>
        <v>220</v>
      </c>
      <c r="BW894" s="40" t="s">
        <v>67</v>
      </c>
      <c r="BY894" s="55"/>
      <c r="BZ894" s="1" t="s">
        <v>22426</v>
      </c>
    </row>
    <row r="895" spans="1:78" ht="15" customHeight="1">
      <c r="A895" s="25" t="s">
        <v>3224</v>
      </c>
      <c r="B895" s="42" t="s">
        <v>5768</v>
      </c>
      <c r="D895" s="263">
        <v>0</v>
      </c>
      <c r="E895" s="42" t="s">
        <v>76</v>
      </c>
      <c r="F895" s="42" t="s">
        <v>77</v>
      </c>
      <c r="G895" s="264"/>
      <c r="H895" s="264"/>
      <c r="I895" s="42" t="s">
        <v>5769</v>
      </c>
      <c r="J895" s="43" t="s">
        <v>5770</v>
      </c>
      <c r="M895" s="44" t="s">
        <v>117</v>
      </c>
      <c r="N895" s="45" t="s">
        <v>3150</v>
      </c>
      <c r="O895" s="42" t="s">
        <v>93</v>
      </c>
      <c r="P895" s="42" t="s">
        <v>103</v>
      </c>
      <c r="Q895" s="42" t="s">
        <v>73</v>
      </c>
      <c r="R895" s="42" t="s">
        <v>73</v>
      </c>
      <c r="S895" s="42" t="s">
        <v>5771</v>
      </c>
      <c r="T895" s="42" t="s">
        <v>5772</v>
      </c>
      <c r="U895" s="42" t="s">
        <v>5772</v>
      </c>
      <c r="V895" s="42" t="s">
        <v>73</v>
      </c>
      <c r="W895" s="42" t="s">
        <v>73</v>
      </c>
      <c r="X895" s="98">
        <v>40299</v>
      </c>
      <c r="Y895" s="98">
        <v>40313</v>
      </c>
      <c r="Z895" s="44">
        <f t="shared" si="101"/>
        <v>2010</v>
      </c>
      <c r="AA895" s="44">
        <f t="shared" si="102"/>
        <v>5</v>
      </c>
      <c r="AB895" s="44">
        <v>0</v>
      </c>
      <c r="AC895" s="42" t="s">
        <v>2553</v>
      </c>
      <c r="AD895" s="42" t="s">
        <v>2554</v>
      </c>
      <c r="AE895" s="42" t="s">
        <v>73</v>
      </c>
      <c r="AF895" s="42" t="s">
        <v>73</v>
      </c>
      <c r="AG895" s="42" t="s">
        <v>73</v>
      </c>
      <c r="AH895" s="42" t="s">
        <v>73</v>
      </c>
      <c r="AI895" s="42" t="s">
        <v>5773</v>
      </c>
      <c r="AJ895" s="42" t="s">
        <v>5774</v>
      </c>
      <c r="AK895" s="31" t="s">
        <v>892</v>
      </c>
      <c r="AL895" s="31" t="s">
        <v>892</v>
      </c>
      <c r="AM895" s="47">
        <v>1</v>
      </c>
      <c r="AN895" s="47">
        <v>1</v>
      </c>
      <c r="AO895" s="47">
        <v>4</v>
      </c>
      <c r="AP895" s="47">
        <v>88</v>
      </c>
      <c r="AQ895" s="47"/>
      <c r="AR895" s="47"/>
      <c r="AS895" s="47">
        <v>1</v>
      </c>
      <c r="AT895" s="49">
        <v>1</v>
      </c>
      <c r="AU895" s="49">
        <v>1</v>
      </c>
      <c r="AV895" s="47"/>
      <c r="AW895" s="49">
        <v>1</v>
      </c>
      <c r="AX895" s="49"/>
      <c r="AY895" s="44">
        <f t="shared" si="98"/>
        <v>15</v>
      </c>
      <c r="AZ895" s="47"/>
      <c r="BA895" s="47"/>
      <c r="BB895" s="47"/>
      <c r="BC895" s="48"/>
      <c r="BD895" s="50"/>
      <c r="BE895" s="50"/>
      <c r="BF895" s="50"/>
      <c r="BG895" s="51"/>
      <c r="BH895" s="51">
        <f t="shared" si="100"/>
        <v>1</v>
      </c>
      <c r="BI895" s="51">
        <v>1</v>
      </c>
      <c r="BJ895" s="52"/>
      <c r="BK895" s="52"/>
      <c r="BL895" s="53"/>
      <c r="BM895" s="47" t="e">
        <f>COUNTIFS(A$2:$AC895,#REF!,M$2:$AL895,M895)</f>
        <v>#VALUE!</v>
      </c>
      <c r="BN895" s="47">
        <v>0</v>
      </c>
      <c r="BO895" s="54">
        <v>15</v>
      </c>
      <c r="BP895" s="54">
        <v>0</v>
      </c>
      <c r="BQ895" s="47">
        <v>15</v>
      </c>
      <c r="BR895" s="49">
        <v>1</v>
      </c>
      <c r="BS895" s="49">
        <v>1</v>
      </c>
      <c r="BT895" s="44">
        <f t="shared" si="99"/>
        <v>31</v>
      </c>
      <c r="BW895" s="40" t="s">
        <v>67</v>
      </c>
      <c r="BY895" s="55"/>
      <c r="BZ895" s="1" t="s">
        <v>22426</v>
      </c>
    </row>
    <row r="896" spans="1:78" ht="15" customHeight="1">
      <c r="A896" s="25" t="s">
        <v>3224</v>
      </c>
      <c r="B896" s="42" t="s">
        <v>5775</v>
      </c>
      <c r="D896" s="263">
        <v>0</v>
      </c>
      <c r="E896" s="42" t="s">
        <v>76</v>
      </c>
      <c r="F896" s="42" t="s">
        <v>77</v>
      </c>
      <c r="G896" s="264"/>
      <c r="H896" s="264"/>
      <c r="I896" s="42" t="s">
        <v>2750</v>
      </c>
      <c r="J896" s="43" t="s">
        <v>2751</v>
      </c>
      <c r="M896" s="44" t="s">
        <v>219</v>
      </c>
      <c r="N896" s="45" t="s">
        <v>1574</v>
      </c>
      <c r="O896" s="42" t="s">
        <v>71</v>
      </c>
      <c r="P896" s="42" t="s">
        <v>122</v>
      </c>
      <c r="Q896" s="42" t="s">
        <v>73</v>
      </c>
      <c r="R896" s="42" t="s">
        <v>73</v>
      </c>
      <c r="S896" s="42" t="s">
        <v>2752</v>
      </c>
      <c r="T896" s="42" t="s">
        <v>5776</v>
      </c>
      <c r="U896" s="42" t="s">
        <v>5776</v>
      </c>
      <c r="V896" s="42" t="s">
        <v>73</v>
      </c>
      <c r="W896" s="42" t="s">
        <v>73</v>
      </c>
      <c r="X896" s="98">
        <v>40269</v>
      </c>
      <c r="Y896" s="98">
        <v>40633</v>
      </c>
      <c r="Z896" s="44">
        <f t="shared" si="101"/>
        <v>2010</v>
      </c>
      <c r="AA896" s="44">
        <f t="shared" si="102"/>
        <v>4</v>
      </c>
      <c r="AB896" s="44">
        <v>1</v>
      </c>
      <c r="AC896" s="42" t="s">
        <v>929</v>
      </c>
      <c r="AD896" s="42" t="s">
        <v>930</v>
      </c>
      <c r="AE896" s="42" t="s">
        <v>73</v>
      </c>
      <c r="AF896" s="42" t="s">
        <v>73</v>
      </c>
      <c r="AG896" s="42" t="s">
        <v>73</v>
      </c>
      <c r="AH896" s="42" t="s">
        <v>73</v>
      </c>
      <c r="AI896" s="42" t="s">
        <v>2754</v>
      </c>
      <c r="AJ896" s="42" t="s">
        <v>2755</v>
      </c>
      <c r="AK896" s="31" t="s">
        <v>892</v>
      </c>
      <c r="AL896" s="31" t="s">
        <v>892</v>
      </c>
      <c r="AM896" s="47">
        <v>1</v>
      </c>
      <c r="AN896" s="47">
        <v>1</v>
      </c>
      <c r="AO896" s="47">
        <v>7</v>
      </c>
      <c r="AP896" s="47">
        <v>88</v>
      </c>
      <c r="AQ896" s="47"/>
      <c r="AR896" s="47"/>
      <c r="AS896" s="47">
        <v>1</v>
      </c>
      <c r="AT896" s="49">
        <v>1</v>
      </c>
      <c r="AU896" s="49">
        <v>1</v>
      </c>
      <c r="AV896" s="47"/>
      <c r="AW896" s="49">
        <v>1</v>
      </c>
      <c r="AX896" s="49"/>
      <c r="AY896" s="44">
        <f t="shared" si="98"/>
        <v>365</v>
      </c>
      <c r="AZ896" s="47"/>
      <c r="BA896" s="47"/>
      <c r="BB896" s="47"/>
      <c r="BC896" s="48"/>
      <c r="BD896" s="50"/>
      <c r="BE896" s="50"/>
      <c r="BF896" s="57"/>
      <c r="BG896" s="51"/>
      <c r="BH896" s="51">
        <f t="shared" si="100"/>
        <v>1</v>
      </c>
      <c r="BI896" s="51">
        <v>1</v>
      </c>
      <c r="BJ896" s="52"/>
      <c r="BK896" s="52"/>
      <c r="BL896" s="53"/>
      <c r="BM896" s="47" t="e">
        <f>COUNTIFS(A$2:$AC896,#REF!,M$2:$AL896,M896)</f>
        <v>#VALUE!</v>
      </c>
      <c r="BN896" s="47">
        <v>1</v>
      </c>
      <c r="BO896" s="54">
        <v>365</v>
      </c>
      <c r="BP896" s="54">
        <v>1</v>
      </c>
      <c r="BQ896" s="47">
        <v>365</v>
      </c>
      <c r="BR896" s="49">
        <v>1</v>
      </c>
      <c r="BS896" s="49">
        <v>1</v>
      </c>
      <c r="BT896" s="44">
        <f t="shared" si="99"/>
        <v>1</v>
      </c>
      <c r="BW896" s="40" t="s">
        <v>67</v>
      </c>
      <c r="BY896" s="55"/>
      <c r="BZ896" s="1" t="s">
        <v>22427</v>
      </c>
    </row>
    <row r="897" spans="1:78" ht="15" customHeight="1">
      <c r="A897" s="25" t="s">
        <v>3224</v>
      </c>
      <c r="B897" s="42" t="s">
        <v>5777</v>
      </c>
      <c r="D897" s="263">
        <v>0</v>
      </c>
      <c r="E897" s="42" t="s">
        <v>76</v>
      </c>
      <c r="F897" s="42" t="s">
        <v>77</v>
      </c>
      <c r="G897" s="264"/>
      <c r="H897" s="264"/>
      <c r="I897" s="42" t="s">
        <v>241</v>
      </c>
      <c r="J897" s="43" t="s">
        <v>324</v>
      </c>
      <c r="M897" s="44" t="s">
        <v>121</v>
      </c>
      <c r="N897" s="45" t="s">
        <v>241</v>
      </c>
      <c r="O897" s="42" t="s">
        <v>153</v>
      </c>
      <c r="P897" s="42" t="s">
        <v>154</v>
      </c>
      <c r="Q897" s="42" t="s">
        <v>73</v>
      </c>
      <c r="R897" s="42" t="s">
        <v>73</v>
      </c>
      <c r="S897" s="42" t="s">
        <v>5778</v>
      </c>
      <c r="T897" s="42" t="s">
        <v>5779</v>
      </c>
      <c r="U897" s="42" t="s">
        <v>5779</v>
      </c>
      <c r="V897" s="42" t="s">
        <v>73</v>
      </c>
      <c r="W897" s="42" t="s">
        <v>73</v>
      </c>
      <c r="X897" s="98">
        <v>40319</v>
      </c>
      <c r="Y897" s="98">
        <v>40336</v>
      </c>
      <c r="Z897" s="44">
        <f t="shared" si="101"/>
        <v>2010</v>
      </c>
      <c r="AA897" s="44">
        <f t="shared" si="102"/>
        <v>5</v>
      </c>
      <c r="AB897" s="44">
        <v>0</v>
      </c>
      <c r="AC897" s="42" t="s">
        <v>5780</v>
      </c>
      <c r="AD897" s="42" t="s">
        <v>5781</v>
      </c>
      <c r="AE897" s="42" t="s">
        <v>73</v>
      </c>
      <c r="AF897" s="42" t="s">
        <v>73</v>
      </c>
      <c r="AG897" s="42" t="s">
        <v>1253</v>
      </c>
      <c r="AH897" s="42" t="s">
        <v>73</v>
      </c>
      <c r="AI897" s="42" t="s">
        <v>1397</v>
      </c>
      <c r="AJ897" s="42" t="s">
        <v>1398</v>
      </c>
      <c r="AK897" s="31" t="s">
        <v>892</v>
      </c>
      <c r="AL897" s="31" t="s">
        <v>892</v>
      </c>
      <c r="AM897" s="47">
        <v>1</v>
      </c>
      <c r="AN897" s="47">
        <v>1</v>
      </c>
      <c r="AO897" s="47">
        <v>3</v>
      </c>
      <c r="AP897" s="47">
        <v>88</v>
      </c>
      <c r="AQ897" s="47"/>
      <c r="AR897" s="47"/>
      <c r="AS897" s="47">
        <v>0</v>
      </c>
      <c r="AT897" s="49">
        <v>1</v>
      </c>
      <c r="AU897" s="49">
        <v>1</v>
      </c>
      <c r="AV897" s="47"/>
      <c r="AW897" s="49">
        <v>1</v>
      </c>
      <c r="AX897" s="49"/>
      <c r="AY897" s="44">
        <f t="shared" si="98"/>
        <v>18</v>
      </c>
      <c r="AZ897" s="47"/>
      <c r="BA897" s="47"/>
      <c r="BB897" s="47"/>
      <c r="BC897" s="48"/>
      <c r="BD897" s="50"/>
      <c r="BE897" s="50"/>
      <c r="BF897" s="50"/>
      <c r="BG897" s="51"/>
      <c r="BH897" s="51">
        <f t="shared" si="100"/>
        <v>1</v>
      </c>
      <c r="BI897" s="51">
        <v>1</v>
      </c>
      <c r="BJ897" s="52"/>
      <c r="BK897" s="52"/>
      <c r="BL897" s="53"/>
      <c r="BM897" s="47" t="e">
        <f>COUNTIFS(A$2:$AC897,#REF!,M$2:$AL897,M897)</f>
        <v>#VALUE!</v>
      </c>
      <c r="BN897" s="47">
        <v>1</v>
      </c>
      <c r="BO897" s="54">
        <v>18</v>
      </c>
      <c r="BP897" s="54">
        <v>0</v>
      </c>
      <c r="BQ897" s="47">
        <v>18</v>
      </c>
      <c r="BR897" s="49">
        <v>1</v>
      </c>
      <c r="BS897" s="49">
        <v>1</v>
      </c>
      <c r="BT897" s="44">
        <f t="shared" si="99"/>
        <v>51</v>
      </c>
      <c r="BW897" s="40" t="s">
        <v>67</v>
      </c>
      <c r="BY897" s="55"/>
      <c r="BZ897" s="1" t="s">
        <v>22427</v>
      </c>
    </row>
    <row r="898" spans="1:78" ht="15" customHeight="1">
      <c r="A898" s="25" t="s">
        <v>3224</v>
      </c>
      <c r="B898" s="42" t="s">
        <v>5782</v>
      </c>
      <c r="D898" s="263">
        <v>0</v>
      </c>
      <c r="E898" s="42" t="s">
        <v>76</v>
      </c>
      <c r="F898" s="42" t="s">
        <v>77</v>
      </c>
      <c r="G898" s="264"/>
      <c r="H898" s="264"/>
      <c r="I898" s="42" t="s">
        <v>241</v>
      </c>
      <c r="J898" s="43" t="s">
        <v>324</v>
      </c>
      <c r="M898" s="44" t="s">
        <v>121</v>
      </c>
      <c r="N898" s="45" t="s">
        <v>241</v>
      </c>
      <c r="O898" s="42" t="s">
        <v>86</v>
      </c>
      <c r="P898" s="42" t="s">
        <v>87</v>
      </c>
      <c r="Q898" s="42" t="s">
        <v>73</v>
      </c>
      <c r="R898" s="42" t="s">
        <v>73</v>
      </c>
      <c r="S898" s="42" t="s">
        <v>5783</v>
      </c>
      <c r="T898" s="42" t="s">
        <v>5784</v>
      </c>
      <c r="U898" s="42" t="s">
        <v>5784</v>
      </c>
      <c r="V898" s="42" t="s">
        <v>73</v>
      </c>
      <c r="W898" s="42" t="s">
        <v>73</v>
      </c>
      <c r="X898" s="98">
        <v>40430</v>
      </c>
      <c r="Y898" s="98">
        <v>40447</v>
      </c>
      <c r="Z898" s="44">
        <f t="shared" si="101"/>
        <v>2010</v>
      </c>
      <c r="AA898" s="44">
        <f t="shared" si="102"/>
        <v>9</v>
      </c>
      <c r="AB898" s="44">
        <v>0</v>
      </c>
      <c r="AC898" s="42" t="s">
        <v>73</v>
      </c>
      <c r="AD898" s="42" t="s">
        <v>73</v>
      </c>
      <c r="AE898" s="42" t="s">
        <v>73</v>
      </c>
      <c r="AF898" s="42" t="s">
        <v>73</v>
      </c>
      <c r="AG898" s="42" t="s">
        <v>73</v>
      </c>
      <c r="AH898" s="42" t="s">
        <v>73</v>
      </c>
      <c r="AI898" s="42" t="s">
        <v>5785</v>
      </c>
      <c r="AJ898" s="42" t="s">
        <v>5786</v>
      </c>
      <c r="AK898" s="31" t="s">
        <v>892</v>
      </c>
      <c r="AL898" s="31" t="s">
        <v>892</v>
      </c>
      <c r="AM898" s="47">
        <v>1</v>
      </c>
      <c r="AN898" s="47">
        <v>1</v>
      </c>
      <c r="AO898" s="47">
        <v>3</v>
      </c>
      <c r="AP898" s="47">
        <v>88</v>
      </c>
      <c r="AQ898" s="47"/>
      <c r="AR898" s="47"/>
      <c r="AS898" s="47">
        <v>0</v>
      </c>
      <c r="AT898" s="49">
        <v>1</v>
      </c>
      <c r="AU898" s="49">
        <v>1</v>
      </c>
      <c r="AV898" s="47"/>
      <c r="AW898" s="49">
        <v>1</v>
      </c>
      <c r="AX898" s="49"/>
      <c r="AY898" s="44">
        <f t="shared" ref="AY898:AY961" si="103">Y898-X898+1</f>
        <v>18</v>
      </c>
      <c r="AZ898" s="47"/>
      <c r="BA898" s="47"/>
      <c r="BB898" s="47"/>
      <c r="BC898" s="48"/>
      <c r="BD898" s="50"/>
      <c r="BE898" s="50"/>
      <c r="BF898" s="50"/>
      <c r="BG898" s="51"/>
      <c r="BH898" s="51">
        <f t="shared" si="100"/>
        <v>1</v>
      </c>
      <c r="BI898" s="51">
        <v>2</v>
      </c>
      <c r="BJ898" s="52"/>
      <c r="BK898" s="52"/>
      <c r="BL898" s="53"/>
      <c r="BM898" s="47" t="e">
        <f>COUNTIFS(A$2:$AC898,#REF!,M$2:$AL898,M898)</f>
        <v>#VALUE!</v>
      </c>
      <c r="BN898" s="47">
        <v>0</v>
      </c>
      <c r="BO898" s="54">
        <v>18</v>
      </c>
      <c r="BP898" s="54">
        <v>0</v>
      </c>
      <c r="BQ898" s="47">
        <v>18</v>
      </c>
      <c r="BR898" s="49">
        <v>1</v>
      </c>
      <c r="BS898" s="49">
        <v>1</v>
      </c>
      <c r="BT898" s="44">
        <f t="shared" si="99"/>
        <v>162</v>
      </c>
      <c r="BW898" s="40" t="s">
        <v>67</v>
      </c>
      <c r="BY898" s="55"/>
      <c r="BZ898" s="1" t="s">
        <v>22427</v>
      </c>
    </row>
    <row r="899" spans="1:78" ht="15" customHeight="1">
      <c r="A899" s="25" t="s">
        <v>3224</v>
      </c>
      <c r="B899" s="42" t="s">
        <v>5787</v>
      </c>
      <c r="D899" s="263">
        <v>0</v>
      </c>
      <c r="E899" s="42" t="s">
        <v>76</v>
      </c>
      <c r="F899" s="42" t="s">
        <v>77</v>
      </c>
      <c r="G899" s="264"/>
      <c r="H899" s="264"/>
      <c r="I899" s="42" t="s">
        <v>5788</v>
      </c>
      <c r="J899" s="43" t="s">
        <v>5789</v>
      </c>
      <c r="M899" s="44" t="s">
        <v>121</v>
      </c>
      <c r="N899" s="45" t="s">
        <v>4850</v>
      </c>
      <c r="O899" s="42" t="s">
        <v>71</v>
      </c>
      <c r="P899" s="42" t="s">
        <v>122</v>
      </c>
      <c r="Q899" s="42" t="s">
        <v>73</v>
      </c>
      <c r="R899" s="42" t="s">
        <v>73</v>
      </c>
      <c r="S899" s="42" t="s">
        <v>5790</v>
      </c>
      <c r="T899" s="42" t="s">
        <v>5791</v>
      </c>
      <c r="U899" s="42" t="s">
        <v>5791</v>
      </c>
      <c r="V899" s="42" t="s">
        <v>73</v>
      </c>
      <c r="W899" s="42" t="s">
        <v>73</v>
      </c>
      <c r="X899" s="98">
        <v>40329</v>
      </c>
      <c r="Y899" s="98">
        <v>40363</v>
      </c>
      <c r="Z899" s="44">
        <f t="shared" si="101"/>
        <v>2010</v>
      </c>
      <c r="AA899" s="44">
        <f t="shared" si="102"/>
        <v>5</v>
      </c>
      <c r="AB899" s="44">
        <v>0</v>
      </c>
      <c r="AC899" s="42" t="s">
        <v>73</v>
      </c>
      <c r="AD899" s="42" t="s">
        <v>73</v>
      </c>
      <c r="AE899" s="42" t="s">
        <v>73</v>
      </c>
      <c r="AF899" s="42" t="s">
        <v>73</v>
      </c>
      <c r="AG899" s="42" t="s">
        <v>73</v>
      </c>
      <c r="AH899" s="42" t="s">
        <v>73</v>
      </c>
      <c r="AI899" s="42" t="s">
        <v>5792</v>
      </c>
      <c r="AJ899" s="42" t="s">
        <v>818</v>
      </c>
      <c r="AK899" s="31" t="s">
        <v>892</v>
      </c>
      <c r="AL899" s="31" t="s">
        <v>892</v>
      </c>
      <c r="AM899" s="47">
        <v>1</v>
      </c>
      <c r="AN899" s="47">
        <v>1</v>
      </c>
      <c r="AO899" s="47">
        <v>3</v>
      </c>
      <c r="AP899" s="47">
        <v>88</v>
      </c>
      <c r="AQ899" s="47"/>
      <c r="AR899" s="47"/>
      <c r="AS899" s="47">
        <v>1</v>
      </c>
      <c r="AT899" s="49">
        <v>1</v>
      </c>
      <c r="AU899" s="49">
        <v>1</v>
      </c>
      <c r="AV899" s="47"/>
      <c r="AW899" s="49">
        <v>1</v>
      </c>
      <c r="AX899" s="49"/>
      <c r="AY899" s="44">
        <f t="shared" si="103"/>
        <v>35</v>
      </c>
      <c r="AZ899" s="47"/>
      <c r="BA899" s="47"/>
      <c r="BB899" s="47"/>
      <c r="BC899" s="48"/>
      <c r="BD899" s="50"/>
      <c r="BE899" s="50"/>
      <c r="BF899" s="50"/>
      <c r="BG899" s="51"/>
      <c r="BH899" s="51">
        <f t="shared" si="100"/>
        <v>1</v>
      </c>
      <c r="BI899" s="51">
        <v>2</v>
      </c>
      <c r="BJ899" s="52"/>
      <c r="BK899" s="52"/>
      <c r="BL899" s="53"/>
      <c r="BM899" s="47" t="e">
        <f>COUNTIFS(A$2:$AC899,#REF!,M$2:$AL899,M899)</f>
        <v>#VALUE!</v>
      </c>
      <c r="BN899" s="47">
        <v>0</v>
      </c>
      <c r="BO899" s="54">
        <v>35</v>
      </c>
      <c r="BP899" s="54">
        <v>0</v>
      </c>
      <c r="BQ899" s="47">
        <v>35</v>
      </c>
      <c r="BR899" s="49">
        <v>1</v>
      </c>
      <c r="BS899" s="49">
        <v>1</v>
      </c>
      <c r="BT899" s="44">
        <f t="shared" si="99"/>
        <v>61</v>
      </c>
      <c r="BW899" s="40" t="s">
        <v>67</v>
      </c>
      <c r="BY899" s="55"/>
      <c r="BZ899" s="1" t="s">
        <v>22427</v>
      </c>
    </row>
    <row r="900" spans="1:78" ht="15" customHeight="1">
      <c r="A900" s="25" t="s">
        <v>3224</v>
      </c>
      <c r="B900" s="42" t="s">
        <v>5793</v>
      </c>
      <c r="D900" s="263">
        <v>0</v>
      </c>
      <c r="E900" s="42" t="s">
        <v>76</v>
      </c>
      <c r="F900" s="42" t="s">
        <v>77</v>
      </c>
      <c r="G900" s="264"/>
      <c r="H900" s="264"/>
      <c r="I900" s="42" t="s">
        <v>5788</v>
      </c>
      <c r="J900" s="43" t="s">
        <v>5789</v>
      </c>
      <c r="M900" s="44" t="s">
        <v>121</v>
      </c>
      <c r="N900" s="45" t="s">
        <v>4850</v>
      </c>
      <c r="O900" s="42" t="s">
        <v>153</v>
      </c>
      <c r="P900" s="42" t="s">
        <v>154</v>
      </c>
      <c r="Q900" s="42" t="s">
        <v>73</v>
      </c>
      <c r="R900" s="42" t="s">
        <v>73</v>
      </c>
      <c r="S900" s="42" t="s">
        <v>5790</v>
      </c>
      <c r="T900" s="42" t="s">
        <v>5794</v>
      </c>
      <c r="U900" s="42" t="s">
        <v>5794</v>
      </c>
      <c r="V900" s="42" t="s">
        <v>73</v>
      </c>
      <c r="W900" s="42" t="s">
        <v>73</v>
      </c>
      <c r="X900" s="98">
        <v>40364</v>
      </c>
      <c r="Y900" s="98">
        <v>40398</v>
      </c>
      <c r="Z900" s="44">
        <f t="shared" si="101"/>
        <v>2010</v>
      </c>
      <c r="AA900" s="44">
        <f t="shared" si="102"/>
        <v>7</v>
      </c>
      <c r="AB900" s="44">
        <v>0</v>
      </c>
      <c r="AC900" s="42" t="s">
        <v>73</v>
      </c>
      <c r="AD900" s="42" t="s">
        <v>73</v>
      </c>
      <c r="AE900" s="42" t="s">
        <v>73</v>
      </c>
      <c r="AF900" s="42" t="s">
        <v>73</v>
      </c>
      <c r="AG900" s="42" t="s">
        <v>73</v>
      </c>
      <c r="AH900" s="42" t="s">
        <v>73</v>
      </c>
      <c r="AI900" s="42" t="s">
        <v>5795</v>
      </c>
      <c r="AJ900" s="42" t="s">
        <v>1510</v>
      </c>
      <c r="AK900" s="31" t="s">
        <v>892</v>
      </c>
      <c r="AL900" s="31" t="s">
        <v>892</v>
      </c>
      <c r="AM900" s="47">
        <v>1</v>
      </c>
      <c r="AN900" s="47">
        <v>1</v>
      </c>
      <c r="AO900" s="47">
        <v>3</v>
      </c>
      <c r="AP900" s="47">
        <v>88</v>
      </c>
      <c r="AQ900" s="47"/>
      <c r="AR900" s="47"/>
      <c r="AS900" s="47">
        <v>0</v>
      </c>
      <c r="AT900" s="49">
        <v>1</v>
      </c>
      <c r="AU900" s="49">
        <v>1</v>
      </c>
      <c r="AV900" s="47"/>
      <c r="AW900" s="49">
        <v>1</v>
      </c>
      <c r="AX900" s="49"/>
      <c r="AY900" s="44">
        <f t="shared" si="103"/>
        <v>35</v>
      </c>
      <c r="AZ900" s="47"/>
      <c r="BA900" s="47"/>
      <c r="BB900" s="47"/>
      <c r="BC900" s="48"/>
      <c r="BD900" s="50"/>
      <c r="BE900" s="50"/>
      <c r="BF900" s="50"/>
      <c r="BG900" s="51"/>
      <c r="BH900" s="51">
        <f t="shared" si="100"/>
        <v>1</v>
      </c>
      <c r="BI900" s="51">
        <v>1</v>
      </c>
      <c r="BJ900" s="52"/>
      <c r="BK900" s="52"/>
      <c r="BL900" s="53"/>
      <c r="BM900" s="47" t="e">
        <f>COUNTIFS(A$2:$AC900,#REF!,M$2:$AL900,M900)</f>
        <v>#VALUE!</v>
      </c>
      <c r="BN900" s="47">
        <v>0</v>
      </c>
      <c r="BO900" s="54">
        <v>35</v>
      </c>
      <c r="BP900" s="54">
        <v>0</v>
      </c>
      <c r="BQ900" s="47">
        <v>35</v>
      </c>
      <c r="BR900" s="49">
        <v>1</v>
      </c>
      <c r="BS900" s="49">
        <v>1</v>
      </c>
      <c r="BT900" s="44">
        <f t="shared" si="99"/>
        <v>96</v>
      </c>
      <c r="BW900" s="40" t="s">
        <v>67</v>
      </c>
      <c r="BY900" s="55"/>
      <c r="BZ900" s="1" t="s">
        <v>22427</v>
      </c>
    </row>
    <row r="901" spans="1:78" ht="15" customHeight="1">
      <c r="A901" s="25" t="s">
        <v>3224</v>
      </c>
      <c r="B901" s="42" t="s">
        <v>5796</v>
      </c>
      <c r="D901" s="263">
        <v>0</v>
      </c>
      <c r="E901" s="42" t="s">
        <v>76</v>
      </c>
      <c r="F901" s="42" t="s">
        <v>77</v>
      </c>
      <c r="G901" s="264"/>
      <c r="H901" s="264"/>
      <c r="I901" s="42" t="s">
        <v>5788</v>
      </c>
      <c r="J901" s="43" t="s">
        <v>5789</v>
      </c>
      <c r="M901" s="44" t="s">
        <v>121</v>
      </c>
      <c r="N901" s="45" t="s">
        <v>4850</v>
      </c>
      <c r="O901" s="42" t="s">
        <v>81</v>
      </c>
      <c r="P901" s="42" t="s">
        <v>82</v>
      </c>
      <c r="Q901" s="42" t="s">
        <v>73</v>
      </c>
      <c r="R901" s="42" t="s">
        <v>73</v>
      </c>
      <c r="S901" s="42" t="s">
        <v>5790</v>
      </c>
      <c r="T901" s="42" t="s">
        <v>5797</v>
      </c>
      <c r="U901" s="42" t="s">
        <v>5797</v>
      </c>
      <c r="V901" s="42" t="s">
        <v>73</v>
      </c>
      <c r="W901" s="42" t="s">
        <v>73</v>
      </c>
      <c r="X901" s="98">
        <v>40399</v>
      </c>
      <c r="Y901" s="98">
        <v>40419</v>
      </c>
      <c r="Z901" s="44">
        <f t="shared" si="101"/>
        <v>2010</v>
      </c>
      <c r="AA901" s="44">
        <f t="shared" si="102"/>
        <v>8</v>
      </c>
      <c r="AB901" s="44">
        <v>0</v>
      </c>
      <c r="AC901" s="42" t="s">
        <v>73</v>
      </c>
      <c r="AD901" s="42" t="s">
        <v>73</v>
      </c>
      <c r="AE901" s="42" t="s">
        <v>73</v>
      </c>
      <c r="AF901" s="42" t="s">
        <v>73</v>
      </c>
      <c r="AG901" s="42" t="s">
        <v>73</v>
      </c>
      <c r="AH901" s="42" t="s">
        <v>73</v>
      </c>
      <c r="AI901" s="42" t="s">
        <v>5798</v>
      </c>
      <c r="AJ901" s="42" t="s">
        <v>3872</v>
      </c>
      <c r="AK901" s="31" t="s">
        <v>892</v>
      </c>
      <c r="AL901" s="31" t="s">
        <v>892</v>
      </c>
      <c r="AM901" s="47">
        <v>1</v>
      </c>
      <c r="AN901" s="47">
        <v>1</v>
      </c>
      <c r="AO901" s="47">
        <v>3</v>
      </c>
      <c r="AP901" s="47">
        <v>88</v>
      </c>
      <c r="AQ901" s="47"/>
      <c r="AR901" s="47"/>
      <c r="AS901" s="47">
        <v>0</v>
      </c>
      <c r="AT901" s="49">
        <v>1</v>
      </c>
      <c r="AU901" s="49">
        <v>1</v>
      </c>
      <c r="AV901" s="47"/>
      <c r="AW901" s="49">
        <v>1</v>
      </c>
      <c r="AX901" s="49"/>
      <c r="AY901" s="44">
        <f t="shared" si="103"/>
        <v>21</v>
      </c>
      <c r="AZ901" s="47"/>
      <c r="BA901" s="47"/>
      <c r="BB901" s="47"/>
      <c r="BC901" s="48"/>
      <c r="BD901" s="50"/>
      <c r="BE901" s="50"/>
      <c r="BF901" s="50"/>
      <c r="BG901" s="51"/>
      <c r="BH901" s="51">
        <f t="shared" si="100"/>
        <v>1</v>
      </c>
      <c r="BI901" s="51">
        <v>1</v>
      </c>
      <c r="BJ901" s="52"/>
      <c r="BK901" s="52"/>
      <c r="BL901" s="53"/>
      <c r="BM901" s="47" t="e">
        <f>COUNTIFS(A$2:$AC901,#REF!,M$2:$AL901,M901)</f>
        <v>#VALUE!</v>
      </c>
      <c r="BN901" s="47">
        <v>0</v>
      </c>
      <c r="BO901" s="54">
        <v>21</v>
      </c>
      <c r="BP901" s="54">
        <v>0</v>
      </c>
      <c r="BQ901" s="47">
        <v>21</v>
      </c>
      <c r="BR901" s="49">
        <v>1</v>
      </c>
      <c r="BS901" s="49">
        <v>1</v>
      </c>
      <c r="BT901" s="44">
        <f t="shared" si="99"/>
        <v>131</v>
      </c>
      <c r="BW901" s="40" t="s">
        <v>67</v>
      </c>
      <c r="BY901" s="55"/>
      <c r="BZ901" s="1" t="s">
        <v>22427</v>
      </c>
    </row>
    <row r="902" spans="1:78" ht="15" customHeight="1">
      <c r="A902" s="25" t="s">
        <v>3224</v>
      </c>
      <c r="B902" s="42" t="s">
        <v>5799</v>
      </c>
      <c r="D902" s="263">
        <v>0</v>
      </c>
      <c r="E902" s="42" t="s">
        <v>76</v>
      </c>
      <c r="F902" s="42" t="s">
        <v>77</v>
      </c>
      <c r="G902" s="264"/>
      <c r="H902" s="264"/>
      <c r="I902" s="42" t="s">
        <v>5788</v>
      </c>
      <c r="J902" s="43" t="s">
        <v>5789</v>
      </c>
      <c r="M902" s="44" t="s">
        <v>121</v>
      </c>
      <c r="N902" s="45" t="s">
        <v>4850</v>
      </c>
      <c r="O902" s="42" t="s">
        <v>153</v>
      </c>
      <c r="P902" s="42" t="s">
        <v>154</v>
      </c>
      <c r="Q902" s="42" t="s">
        <v>73</v>
      </c>
      <c r="R902" s="42" t="s">
        <v>73</v>
      </c>
      <c r="S902" s="42" t="s">
        <v>5790</v>
      </c>
      <c r="T902" s="42" t="s">
        <v>5800</v>
      </c>
      <c r="U902" s="42" t="s">
        <v>5800</v>
      </c>
      <c r="V902" s="42" t="s">
        <v>73</v>
      </c>
      <c r="W902" s="42" t="s">
        <v>73</v>
      </c>
      <c r="X902" s="98">
        <v>40420</v>
      </c>
      <c r="Y902" s="98">
        <v>40447</v>
      </c>
      <c r="Z902" s="44">
        <f t="shared" si="101"/>
        <v>2010</v>
      </c>
      <c r="AA902" s="44">
        <f t="shared" si="102"/>
        <v>8</v>
      </c>
      <c r="AB902" s="44">
        <v>0</v>
      </c>
      <c r="AC902" s="42" t="s">
        <v>73</v>
      </c>
      <c r="AD902" s="42" t="s">
        <v>73</v>
      </c>
      <c r="AE902" s="42" t="s">
        <v>73</v>
      </c>
      <c r="AF902" s="42" t="s">
        <v>73</v>
      </c>
      <c r="AG902" s="42" t="s">
        <v>73</v>
      </c>
      <c r="AH902" s="42" t="s">
        <v>73</v>
      </c>
      <c r="AI902" s="42" t="s">
        <v>5801</v>
      </c>
      <c r="AJ902" s="42" t="s">
        <v>5802</v>
      </c>
      <c r="AK902" s="31" t="s">
        <v>892</v>
      </c>
      <c r="AL902" s="31" t="s">
        <v>892</v>
      </c>
      <c r="AM902" s="47">
        <v>1</v>
      </c>
      <c r="AN902" s="47">
        <v>1</v>
      </c>
      <c r="AO902" s="47">
        <v>3</v>
      </c>
      <c r="AP902" s="47">
        <v>88</v>
      </c>
      <c r="AQ902" s="47"/>
      <c r="AR902" s="47"/>
      <c r="AS902" s="47">
        <v>0</v>
      </c>
      <c r="AT902" s="49">
        <v>1</v>
      </c>
      <c r="AU902" s="49">
        <v>1</v>
      </c>
      <c r="AV902" s="47"/>
      <c r="AW902" s="49">
        <v>1</v>
      </c>
      <c r="AX902" s="49"/>
      <c r="AY902" s="44">
        <f t="shared" si="103"/>
        <v>28</v>
      </c>
      <c r="AZ902" s="47"/>
      <c r="BA902" s="47"/>
      <c r="BB902" s="47"/>
      <c r="BC902" s="48"/>
      <c r="BD902" s="50"/>
      <c r="BE902" s="50"/>
      <c r="BF902" s="50"/>
      <c r="BG902" s="51"/>
      <c r="BH902" s="51">
        <f t="shared" si="100"/>
        <v>1</v>
      </c>
      <c r="BI902" s="51">
        <v>1</v>
      </c>
      <c r="BJ902" s="52"/>
      <c r="BK902" s="52"/>
      <c r="BL902" s="53"/>
      <c r="BM902" s="47" t="e">
        <f>COUNTIFS(A$2:$AC902,#REF!,M$2:$AL902,M902)</f>
        <v>#VALUE!</v>
      </c>
      <c r="BN902" s="47">
        <v>0</v>
      </c>
      <c r="BO902" s="54">
        <v>28</v>
      </c>
      <c r="BP902" s="54">
        <v>0</v>
      </c>
      <c r="BQ902" s="47">
        <v>28</v>
      </c>
      <c r="BR902" s="49">
        <v>1</v>
      </c>
      <c r="BS902" s="49">
        <v>1</v>
      </c>
      <c r="BT902" s="44">
        <f t="shared" si="99"/>
        <v>152</v>
      </c>
      <c r="BW902" s="40" t="s">
        <v>67</v>
      </c>
      <c r="BY902" s="55"/>
      <c r="BZ902" s="1" t="s">
        <v>22427</v>
      </c>
    </row>
    <row r="903" spans="1:78" ht="15" customHeight="1">
      <c r="A903" s="25" t="s">
        <v>3224</v>
      </c>
      <c r="B903" s="42" t="s">
        <v>5803</v>
      </c>
      <c r="D903" s="263">
        <v>0</v>
      </c>
      <c r="E903" s="42" t="s">
        <v>76</v>
      </c>
      <c r="F903" s="42" t="s">
        <v>77</v>
      </c>
      <c r="G903" s="264"/>
      <c r="H903" s="264"/>
      <c r="I903" s="42" t="s">
        <v>5788</v>
      </c>
      <c r="J903" s="43" t="s">
        <v>5789</v>
      </c>
      <c r="M903" s="44" t="s">
        <v>121</v>
      </c>
      <c r="N903" s="45" t="s">
        <v>4850</v>
      </c>
      <c r="O903" s="42" t="s">
        <v>146</v>
      </c>
      <c r="P903" s="42" t="s">
        <v>147</v>
      </c>
      <c r="Q903" s="42" t="s">
        <v>73</v>
      </c>
      <c r="R903" s="42" t="s">
        <v>73</v>
      </c>
      <c r="S903" s="42" t="s">
        <v>5790</v>
      </c>
      <c r="T903" s="42" t="s">
        <v>5804</v>
      </c>
      <c r="U903" s="42" t="s">
        <v>5804</v>
      </c>
      <c r="V903" s="42" t="s">
        <v>73</v>
      </c>
      <c r="W903" s="42" t="s">
        <v>73</v>
      </c>
      <c r="X903" s="98">
        <v>40447</v>
      </c>
      <c r="Y903" s="98">
        <v>40477</v>
      </c>
      <c r="Z903" s="44">
        <f t="shared" si="101"/>
        <v>2010</v>
      </c>
      <c r="AA903" s="44">
        <f t="shared" si="102"/>
        <v>9</v>
      </c>
      <c r="AB903" s="44">
        <v>0</v>
      </c>
      <c r="AC903" s="42" t="s">
        <v>73</v>
      </c>
      <c r="AD903" s="42" t="s">
        <v>73</v>
      </c>
      <c r="AE903" s="42" t="s">
        <v>73</v>
      </c>
      <c r="AF903" s="42" t="s">
        <v>73</v>
      </c>
      <c r="AG903" s="42" t="s">
        <v>73</v>
      </c>
      <c r="AH903" s="42" t="s">
        <v>73</v>
      </c>
      <c r="AI903" s="42" t="s">
        <v>579</v>
      </c>
      <c r="AJ903" s="42" t="s">
        <v>580</v>
      </c>
      <c r="AK903" s="31" t="s">
        <v>892</v>
      </c>
      <c r="AL903" s="31" t="s">
        <v>892</v>
      </c>
      <c r="AM903" s="47">
        <v>1</v>
      </c>
      <c r="AN903" s="47">
        <v>1</v>
      </c>
      <c r="AO903" s="47">
        <v>3</v>
      </c>
      <c r="AP903" s="47">
        <v>88</v>
      </c>
      <c r="AQ903" s="47"/>
      <c r="AR903" s="47"/>
      <c r="AS903" s="47">
        <v>0</v>
      </c>
      <c r="AT903" s="49">
        <v>1</v>
      </c>
      <c r="AU903" s="49">
        <v>1</v>
      </c>
      <c r="AV903" s="47"/>
      <c r="AW903" s="49">
        <v>1</v>
      </c>
      <c r="AX903" s="49"/>
      <c r="AY903" s="44">
        <f t="shared" si="103"/>
        <v>31</v>
      </c>
      <c r="AZ903" s="47"/>
      <c r="BA903" s="47"/>
      <c r="BB903" s="47"/>
      <c r="BC903" s="48"/>
      <c r="BD903" s="50"/>
      <c r="BE903" s="50"/>
      <c r="BF903" s="50"/>
      <c r="BG903" s="51"/>
      <c r="BH903" s="51">
        <f t="shared" si="100"/>
        <v>1</v>
      </c>
      <c r="BI903" s="51">
        <v>1</v>
      </c>
      <c r="BJ903" s="52"/>
      <c r="BK903" s="52"/>
      <c r="BL903" s="53"/>
      <c r="BM903" s="47" t="e">
        <f>COUNTIFS(A$2:$AC903,#REF!,M$2:$AL903,M903)</f>
        <v>#VALUE!</v>
      </c>
      <c r="BN903" s="47">
        <v>0</v>
      </c>
      <c r="BO903" s="54">
        <v>31</v>
      </c>
      <c r="BP903" s="54">
        <v>0</v>
      </c>
      <c r="BQ903" s="47">
        <v>31</v>
      </c>
      <c r="BR903" s="49">
        <v>1</v>
      </c>
      <c r="BS903" s="49">
        <v>1</v>
      </c>
      <c r="BT903" s="44">
        <f t="shared" si="99"/>
        <v>179</v>
      </c>
      <c r="BW903" s="40" t="s">
        <v>67</v>
      </c>
      <c r="BY903" s="55"/>
      <c r="BZ903" s="1" t="s">
        <v>22427</v>
      </c>
    </row>
    <row r="904" spans="1:78" ht="15" customHeight="1">
      <c r="A904" s="25" t="s">
        <v>3224</v>
      </c>
      <c r="B904" s="42" t="s">
        <v>5805</v>
      </c>
      <c r="D904" s="263">
        <v>0</v>
      </c>
      <c r="E904" s="42" t="s">
        <v>76</v>
      </c>
      <c r="F904" s="42" t="s">
        <v>77</v>
      </c>
      <c r="G904" s="264"/>
      <c r="H904" s="264"/>
      <c r="I904" s="42" t="s">
        <v>5806</v>
      </c>
      <c r="J904" s="301" t="s">
        <v>22460</v>
      </c>
      <c r="M904" s="44" t="s">
        <v>121</v>
      </c>
      <c r="N904" s="45" t="s">
        <v>5806</v>
      </c>
      <c r="O904" s="42" t="s">
        <v>86</v>
      </c>
      <c r="P904" s="42" t="s">
        <v>87</v>
      </c>
      <c r="Q904" s="42" t="s">
        <v>73</v>
      </c>
      <c r="R904" s="42" t="s">
        <v>73</v>
      </c>
      <c r="S904" s="42" t="s">
        <v>5807</v>
      </c>
      <c r="T904" s="42" t="s">
        <v>5808</v>
      </c>
      <c r="U904" s="42" t="s">
        <v>5808</v>
      </c>
      <c r="V904" s="42" t="s">
        <v>73</v>
      </c>
      <c r="W904" s="42" t="s">
        <v>73</v>
      </c>
      <c r="X904" s="98">
        <v>40334</v>
      </c>
      <c r="Y904" s="98">
        <v>40390</v>
      </c>
      <c r="Z904" s="44">
        <f t="shared" si="101"/>
        <v>2010</v>
      </c>
      <c r="AA904" s="44">
        <f t="shared" si="102"/>
        <v>6</v>
      </c>
      <c r="AB904" s="44">
        <v>0</v>
      </c>
      <c r="AC904" s="42" t="s">
        <v>5809</v>
      </c>
      <c r="AD904" s="42" t="s">
        <v>5810</v>
      </c>
      <c r="AE904" s="42" t="s">
        <v>5811</v>
      </c>
      <c r="AF904" s="42" t="s">
        <v>5812</v>
      </c>
      <c r="AG904" s="42" t="s">
        <v>5813</v>
      </c>
      <c r="AH904" s="42" t="s">
        <v>1187</v>
      </c>
      <c r="AI904" s="42" t="s">
        <v>5813</v>
      </c>
      <c r="AJ904" s="42" t="s">
        <v>1187</v>
      </c>
      <c r="AK904" s="31" t="s">
        <v>892</v>
      </c>
      <c r="AL904" s="31" t="s">
        <v>892</v>
      </c>
      <c r="AM904" s="47">
        <v>1</v>
      </c>
      <c r="AN904" s="47">
        <v>1</v>
      </c>
      <c r="AO904" s="47">
        <v>3</v>
      </c>
      <c r="AP904" s="47">
        <v>88</v>
      </c>
      <c r="AQ904" s="47"/>
      <c r="AR904" s="47"/>
      <c r="AS904" s="47">
        <v>0</v>
      </c>
      <c r="AT904" s="49">
        <v>1</v>
      </c>
      <c r="AU904" s="49">
        <v>1</v>
      </c>
      <c r="AV904" s="47"/>
      <c r="AW904" s="49">
        <v>1</v>
      </c>
      <c r="AX904" s="49"/>
      <c r="AY904" s="44">
        <f t="shared" si="103"/>
        <v>57</v>
      </c>
      <c r="AZ904" s="47"/>
      <c r="BA904" s="47"/>
      <c r="BB904" s="47"/>
      <c r="BC904" s="48"/>
      <c r="BD904" s="50"/>
      <c r="BE904" s="50"/>
      <c r="BF904" s="50"/>
      <c r="BG904" s="51"/>
      <c r="BH904" s="51">
        <f t="shared" si="100"/>
        <v>1</v>
      </c>
      <c r="BI904" s="51">
        <v>1</v>
      </c>
      <c r="BJ904" s="52"/>
      <c r="BK904" s="52"/>
      <c r="BL904" s="53"/>
      <c r="BM904" s="47" t="e">
        <f>COUNTIFS(A$2:$AC904,#REF!,M$2:$AL904,M904)</f>
        <v>#VALUE!</v>
      </c>
      <c r="BN904" s="47">
        <v>1</v>
      </c>
      <c r="BO904" s="54">
        <v>57</v>
      </c>
      <c r="BP904" s="54">
        <v>0</v>
      </c>
      <c r="BQ904" s="47">
        <v>57</v>
      </c>
      <c r="BR904" s="49">
        <v>1</v>
      </c>
      <c r="BS904" s="49">
        <v>1</v>
      </c>
      <c r="BT904" s="44">
        <f t="shared" si="99"/>
        <v>66</v>
      </c>
      <c r="BW904" s="40" t="s">
        <v>67</v>
      </c>
      <c r="BY904" s="55"/>
      <c r="BZ904" s="1" t="s">
        <v>22426</v>
      </c>
    </row>
    <row r="905" spans="1:78" ht="15" customHeight="1">
      <c r="A905" s="25" t="s">
        <v>3224</v>
      </c>
      <c r="B905" s="42" t="s">
        <v>5814</v>
      </c>
      <c r="D905" s="263">
        <v>0</v>
      </c>
      <c r="E905" s="42" t="s">
        <v>76</v>
      </c>
      <c r="F905" s="42" t="s">
        <v>77</v>
      </c>
      <c r="G905" s="264"/>
      <c r="H905" s="264"/>
      <c r="I905" s="42" t="s">
        <v>258</v>
      </c>
      <c r="J905" s="43" t="s">
        <v>259</v>
      </c>
      <c r="M905" s="44" t="s">
        <v>125</v>
      </c>
      <c r="N905" s="45" t="s">
        <v>258</v>
      </c>
      <c r="O905" s="42" t="s">
        <v>146</v>
      </c>
      <c r="P905" s="42" t="s">
        <v>147</v>
      </c>
      <c r="Q905" s="42" t="s">
        <v>73</v>
      </c>
      <c r="R905" s="42" t="s">
        <v>73</v>
      </c>
      <c r="S905" s="42" t="s">
        <v>1485</v>
      </c>
      <c r="T905" s="42" t="s">
        <v>1486</v>
      </c>
      <c r="U905" s="42" t="s">
        <v>1486</v>
      </c>
      <c r="V905" s="42" t="s">
        <v>73</v>
      </c>
      <c r="W905" s="42" t="s">
        <v>73</v>
      </c>
      <c r="X905" s="100">
        <v>40005</v>
      </c>
      <c r="Y905" s="98">
        <v>40315</v>
      </c>
      <c r="Z905" s="44">
        <f t="shared" si="101"/>
        <v>2009</v>
      </c>
      <c r="AA905" s="44">
        <f t="shared" si="102"/>
        <v>7</v>
      </c>
      <c r="AB905" s="44">
        <v>0</v>
      </c>
      <c r="AC905" s="42" t="s">
        <v>258</v>
      </c>
      <c r="AD905" s="42" t="s">
        <v>259</v>
      </c>
      <c r="AE905" s="42" t="s">
        <v>73</v>
      </c>
      <c r="AF905" s="42" t="s">
        <v>73</v>
      </c>
      <c r="AG905" s="42" t="s">
        <v>73</v>
      </c>
      <c r="AH905" s="42" t="s">
        <v>73</v>
      </c>
      <c r="AI905" s="42" t="s">
        <v>73</v>
      </c>
      <c r="AJ905" s="42" t="s">
        <v>73</v>
      </c>
      <c r="AK905" s="31" t="s">
        <v>892</v>
      </c>
      <c r="AL905" s="31" t="s">
        <v>892</v>
      </c>
      <c r="AM905" s="47">
        <v>1</v>
      </c>
      <c r="AN905" s="47">
        <v>1</v>
      </c>
      <c r="AO905" s="47">
        <v>1</v>
      </c>
      <c r="AP905" s="47">
        <v>88</v>
      </c>
      <c r="AQ905" s="47"/>
      <c r="AR905" s="47"/>
      <c r="AS905" s="47">
        <v>0</v>
      </c>
      <c r="AT905" s="49">
        <v>1</v>
      </c>
      <c r="AU905" s="49">
        <v>1</v>
      </c>
      <c r="AV905" s="47"/>
      <c r="AW905" s="49">
        <v>1</v>
      </c>
      <c r="AX905" s="49"/>
      <c r="AY905" s="44">
        <f t="shared" si="103"/>
        <v>311</v>
      </c>
      <c r="AZ905" s="47"/>
      <c r="BA905" s="47"/>
      <c r="BB905" s="47"/>
      <c r="BC905" s="48"/>
      <c r="BD905" s="50"/>
      <c r="BE905" s="50"/>
      <c r="BF905" s="50"/>
      <c r="BG905" s="51"/>
      <c r="BH905" s="51">
        <f t="shared" si="100"/>
        <v>1</v>
      </c>
      <c r="BI905" s="51">
        <v>1</v>
      </c>
      <c r="BJ905" s="52"/>
      <c r="BK905" s="52"/>
      <c r="BL905" s="53"/>
      <c r="BM905" s="47" t="e">
        <f>COUNTIFS(A$2:$AC905,#REF!,M$2:$AL905,M905)</f>
        <v>#VALUE!</v>
      </c>
      <c r="BN905" s="47">
        <v>1</v>
      </c>
      <c r="BO905" s="54">
        <v>47</v>
      </c>
      <c r="BP905" s="54">
        <v>0</v>
      </c>
      <c r="BQ905" s="47">
        <v>47</v>
      </c>
      <c r="BR905" s="49">
        <v>1</v>
      </c>
      <c r="BS905" s="49">
        <v>1</v>
      </c>
      <c r="BT905" s="44">
        <f t="shared" si="99"/>
        <v>0</v>
      </c>
      <c r="BW905" s="40" t="s">
        <v>67</v>
      </c>
      <c r="BY905" s="55"/>
      <c r="BZ905" s="1" t="s">
        <v>22426</v>
      </c>
    </row>
    <row r="906" spans="1:78" ht="15" customHeight="1">
      <c r="A906" s="25" t="s">
        <v>3224</v>
      </c>
      <c r="B906" s="42" t="s">
        <v>5815</v>
      </c>
      <c r="D906" s="263">
        <v>0</v>
      </c>
      <c r="E906" s="42" t="s">
        <v>76</v>
      </c>
      <c r="F906" s="42" t="s">
        <v>77</v>
      </c>
      <c r="G906" s="264"/>
      <c r="H906" s="264"/>
      <c r="I906" s="42" t="s">
        <v>258</v>
      </c>
      <c r="J906" s="43" t="s">
        <v>259</v>
      </c>
      <c r="M906" s="44" t="s">
        <v>125</v>
      </c>
      <c r="N906" s="45" t="s">
        <v>258</v>
      </c>
      <c r="O906" s="42" t="s">
        <v>146</v>
      </c>
      <c r="P906" s="42" t="s">
        <v>147</v>
      </c>
      <c r="Q906" s="42" t="s">
        <v>73</v>
      </c>
      <c r="R906" s="42" t="s">
        <v>73</v>
      </c>
      <c r="S906" s="42" t="s">
        <v>5816</v>
      </c>
      <c r="T906" s="42" t="s">
        <v>5817</v>
      </c>
      <c r="U906" s="42" t="s">
        <v>5817</v>
      </c>
      <c r="V906" s="42" t="s">
        <v>73</v>
      </c>
      <c r="W906" s="42" t="s">
        <v>73</v>
      </c>
      <c r="X906" s="98">
        <v>40394</v>
      </c>
      <c r="Y906" s="107">
        <v>40679</v>
      </c>
      <c r="Z906" s="44">
        <f t="shared" si="101"/>
        <v>2010</v>
      </c>
      <c r="AA906" s="44">
        <f t="shared" si="102"/>
        <v>8</v>
      </c>
      <c r="AB906" s="44">
        <v>0</v>
      </c>
      <c r="AC906" s="42" t="s">
        <v>298</v>
      </c>
      <c r="AD906" s="42" t="s">
        <v>299</v>
      </c>
      <c r="AE906" s="42" t="s">
        <v>73</v>
      </c>
      <c r="AF906" s="42" t="s">
        <v>73</v>
      </c>
      <c r="AG906" s="42" t="s">
        <v>73</v>
      </c>
      <c r="AH906" s="42" t="s">
        <v>73</v>
      </c>
      <c r="AI906" s="42" t="s">
        <v>73</v>
      </c>
      <c r="AJ906" s="42" t="s">
        <v>73</v>
      </c>
      <c r="AK906" s="31" t="s">
        <v>892</v>
      </c>
      <c r="AL906" s="31" t="s">
        <v>892</v>
      </c>
      <c r="AM906" s="47">
        <v>1</v>
      </c>
      <c r="AN906" s="47">
        <v>1</v>
      </c>
      <c r="AO906" s="47">
        <v>1</v>
      </c>
      <c r="AP906" s="47">
        <v>88</v>
      </c>
      <c r="AQ906" s="47"/>
      <c r="AR906" s="47"/>
      <c r="AS906" s="47">
        <v>0</v>
      </c>
      <c r="AT906" s="49">
        <v>1</v>
      </c>
      <c r="AU906" s="49">
        <v>1</v>
      </c>
      <c r="AV906" s="47"/>
      <c r="AW906" s="49">
        <v>1</v>
      </c>
      <c r="AX906" s="49"/>
      <c r="AY906" s="44">
        <f t="shared" si="103"/>
        <v>286</v>
      </c>
      <c r="AZ906" s="47"/>
      <c r="BA906" s="47"/>
      <c r="BB906" s="47"/>
      <c r="BC906" s="48"/>
      <c r="BD906" s="35"/>
      <c r="BE906" s="50" t="s">
        <v>5818</v>
      </c>
      <c r="BF906" s="50"/>
      <c r="BG906" s="51"/>
      <c r="BH906" s="51">
        <f t="shared" si="100"/>
        <v>1</v>
      </c>
      <c r="BI906" s="51">
        <v>1</v>
      </c>
      <c r="BJ906" s="52"/>
      <c r="BK906" s="52"/>
      <c r="BL906" s="53"/>
      <c r="BM906" s="47" t="e">
        <f>COUNTIFS(A$2:$AC906,#REF!,M$2:$AL906,M906)</f>
        <v>#VALUE!</v>
      </c>
      <c r="BN906" s="47">
        <v>0</v>
      </c>
      <c r="BO906" s="54">
        <v>240</v>
      </c>
      <c r="BP906" s="54">
        <v>0</v>
      </c>
      <c r="BQ906" s="47">
        <v>240</v>
      </c>
      <c r="BR906" s="49">
        <v>1</v>
      </c>
      <c r="BS906" s="49">
        <v>1</v>
      </c>
      <c r="BT906" s="44">
        <f t="shared" si="99"/>
        <v>126</v>
      </c>
      <c r="BW906" s="40" t="s">
        <v>67</v>
      </c>
      <c r="BY906" s="55"/>
      <c r="BZ906" s="1" t="s">
        <v>22426</v>
      </c>
    </row>
    <row r="907" spans="1:78" ht="15" customHeight="1">
      <c r="A907" s="25" t="s">
        <v>3224</v>
      </c>
      <c r="B907" s="42" t="s">
        <v>5819</v>
      </c>
      <c r="D907" s="263">
        <v>0</v>
      </c>
      <c r="E907" s="42" t="s">
        <v>76</v>
      </c>
      <c r="F907" s="42" t="s">
        <v>77</v>
      </c>
      <c r="G907" s="264"/>
      <c r="H907" s="264"/>
      <c r="I907" s="42" t="s">
        <v>258</v>
      </c>
      <c r="J907" s="43" t="s">
        <v>259</v>
      </c>
      <c r="M907" s="44" t="s">
        <v>125</v>
      </c>
      <c r="N907" s="45" t="s">
        <v>258</v>
      </c>
      <c r="O907" s="42" t="s">
        <v>146</v>
      </c>
      <c r="P907" s="42" t="s">
        <v>147</v>
      </c>
      <c r="Q907" s="42" t="s">
        <v>73</v>
      </c>
      <c r="R907" s="42" t="s">
        <v>73</v>
      </c>
      <c r="S907" s="42" t="s">
        <v>486</v>
      </c>
      <c r="T907" s="42" t="s">
        <v>487</v>
      </c>
      <c r="U907" s="42" t="s">
        <v>488</v>
      </c>
      <c r="V907" s="42" t="s">
        <v>73</v>
      </c>
      <c r="W907" s="42" t="s">
        <v>73</v>
      </c>
      <c r="X907" s="260" t="s">
        <v>22184</v>
      </c>
      <c r="Y907" s="71">
        <v>42338</v>
      </c>
      <c r="Z907" s="262" t="s">
        <v>22184</v>
      </c>
      <c r="AA907" s="262" t="s">
        <v>22184</v>
      </c>
      <c r="AB907" s="44">
        <v>1</v>
      </c>
      <c r="AC907" s="42" t="s">
        <v>258</v>
      </c>
      <c r="AD907" s="42" t="s">
        <v>259</v>
      </c>
      <c r="AE907" s="42" t="s">
        <v>73</v>
      </c>
      <c r="AF907" s="42" t="s">
        <v>73</v>
      </c>
      <c r="AG907" s="42" t="s">
        <v>73</v>
      </c>
      <c r="AH907" s="42" t="s">
        <v>73</v>
      </c>
      <c r="AI907" s="42" t="s">
        <v>73</v>
      </c>
      <c r="AJ907" s="42" t="s">
        <v>73</v>
      </c>
      <c r="AK907" s="31" t="s">
        <v>479</v>
      </c>
      <c r="AL907" s="31" t="s">
        <v>480</v>
      </c>
      <c r="AM907" s="47">
        <v>1</v>
      </c>
      <c r="AN907" s="47">
        <v>1</v>
      </c>
      <c r="AO907" s="47">
        <v>1</v>
      </c>
      <c r="AP907" s="47">
        <v>88</v>
      </c>
      <c r="AQ907" s="47"/>
      <c r="AR907" s="47"/>
      <c r="AS907" s="47">
        <v>0</v>
      </c>
      <c r="AT907" s="49">
        <v>1</v>
      </c>
      <c r="AU907" s="49">
        <v>1</v>
      </c>
      <c r="AV907" s="47"/>
      <c r="AW907" s="49">
        <v>1</v>
      </c>
      <c r="AX907" s="49"/>
      <c r="AY907" s="44">
        <f t="shared" si="103"/>
        <v>32340</v>
      </c>
      <c r="AZ907" s="47"/>
      <c r="BA907" s="47"/>
      <c r="BB907" s="47"/>
      <c r="BC907" s="48"/>
      <c r="BD907" s="35"/>
      <c r="BE907" s="72" t="s">
        <v>489</v>
      </c>
      <c r="BF907" s="50"/>
      <c r="BG907" s="51"/>
      <c r="BH907" s="51">
        <f t="shared" si="100"/>
        <v>1</v>
      </c>
      <c r="BI907" s="51">
        <v>1</v>
      </c>
      <c r="BJ907" s="52"/>
      <c r="BK907" s="52"/>
      <c r="BL907" s="53"/>
      <c r="BM907" s="47" t="e">
        <f>COUNTIFS(A$2:$AC907,#REF!,M$2:$AL907,M907)</f>
        <v>#VALUE!</v>
      </c>
      <c r="BN907" s="47">
        <v>0</v>
      </c>
      <c r="BO907" s="54">
        <v>365</v>
      </c>
      <c r="BP907" s="54">
        <v>1</v>
      </c>
      <c r="BQ907" s="47">
        <v>365</v>
      </c>
      <c r="BR907" s="49">
        <v>1</v>
      </c>
      <c r="BS907" s="49">
        <v>1</v>
      </c>
      <c r="BT907" s="44">
        <f t="shared" si="99"/>
        <v>0</v>
      </c>
      <c r="BW907" s="40" t="s">
        <v>67</v>
      </c>
      <c r="BY907" s="55"/>
      <c r="BZ907" s="1" t="s">
        <v>22426</v>
      </c>
    </row>
    <row r="908" spans="1:78" ht="15" customHeight="1">
      <c r="A908" s="25" t="s">
        <v>3224</v>
      </c>
      <c r="B908" s="42" t="s">
        <v>5820</v>
      </c>
      <c r="D908" s="263">
        <v>0</v>
      </c>
      <c r="E908" s="42" t="s">
        <v>76</v>
      </c>
      <c r="F908" s="42" t="s">
        <v>77</v>
      </c>
      <c r="G908" s="264"/>
      <c r="H908" s="264"/>
      <c r="I908" s="42" t="s">
        <v>258</v>
      </c>
      <c r="J908" s="43" t="s">
        <v>259</v>
      </c>
      <c r="M908" s="44" t="s">
        <v>125</v>
      </c>
      <c r="N908" s="45" t="s">
        <v>258</v>
      </c>
      <c r="O908" s="42" t="s">
        <v>146</v>
      </c>
      <c r="P908" s="42" t="s">
        <v>147</v>
      </c>
      <c r="Q908" s="67" t="s">
        <v>100</v>
      </c>
      <c r="R908" s="67" t="s">
        <v>101</v>
      </c>
      <c r="S908" s="42" t="s">
        <v>468</v>
      </c>
      <c r="T908" s="42" t="s">
        <v>469</v>
      </c>
      <c r="U908" s="42" t="s">
        <v>470</v>
      </c>
      <c r="V908" s="42" t="s">
        <v>73</v>
      </c>
      <c r="W908" s="42" t="s">
        <v>73</v>
      </c>
      <c r="X908" s="68">
        <v>35046</v>
      </c>
      <c r="Y908" s="261" t="s">
        <v>22184</v>
      </c>
      <c r="Z908" s="44">
        <f t="shared" ref="Z908:Z971" si="104">YEAR(X908)</f>
        <v>1995</v>
      </c>
      <c r="AA908" s="44">
        <f t="shared" ref="AA908:AA971" si="105">MONTH(X908)</f>
        <v>12</v>
      </c>
      <c r="AB908" s="44">
        <v>1</v>
      </c>
      <c r="AC908" s="69" t="s">
        <v>258</v>
      </c>
      <c r="AD908" s="69" t="s">
        <v>472</v>
      </c>
      <c r="AE908" s="42" t="s">
        <v>73</v>
      </c>
      <c r="AF908" s="42" t="s">
        <v>73</v>
      </c>
      <c r="AG908" s="42" t="s">
        <v>73</v>
      </c>
      <c r="AH908" s="42" t="s">
        <v>73</v>
      </c>
      <c r="AI908" s="42" t="s">
        <v>73</v>
      </c>
      <c r="AJ908" s="42" t="s">
        <v>73</v>
      </c>
      <c r="AK908" s="31" t="s">
        <v>479</v>
      </c>
      <c r="AL908" s="31" t="s">
        <v>480</v>
      </c>
      <c r="AM908" s="47">
        <v>1</v>
      </c>
      <c r="AN908" s="47">
        <v>1</v>
      </c>
      <c r="AO908" s="47">
        <v>1</v>
      </c>
      <c r="AP908" s="47">
        <v>88</v>
      </c>
      <c r="AQ908" s="47"/>
      <c r="AR908" s="47"/>
      <c r="AS908" s="56">
        <v>1</v>
      </c>
      <c r="AT908" s="49">
        <v>1</v>
      </c>
      <c r="AU908" s="49">
        <v>1</v>
      </c>
      <c r="AV908" s="47"/>
      <c r="AW908" s="49">
        <v>1</v>
      </c>
      <c r="AX908" s="49"/>
      <c r="AY908" s="44">
        <f t="shared" si="103"/>
        <v>-25046</v>
      </c>
      <c r="AZ908" s="47"/>
      <c r="BA908" s="47"/>
      <c r="BB908" s="47"/>
      <c r="BC908" s="48"/>
      <c r="BD908" s="70"/>
      <c r="BE908" s="50"/>
      <c r="BF908" s="50"/>
      <c r="BG908" s="51"/>
      <c r="BH908" s="51">
        <f t="shared" si="100"/>
        <v>1</v>
      </c>
      <c r="BI908" s="51">
        <v>1</v>
      </c>
      <c r="BJ908" s="52"/>
      <c r="BK908" s="52"/>
      <c r="BL908" s="53"/>
      <c r="BM908" s="47" t="e">
        <f>COUNTIFS(A$2:$AC908,#REF!,M$2:$AL908,M908)</f>
        <v>#VALUE!</v>
      </c>
      <c r="BN908" s="47">
        <v>0</v>
      </c>
      <c r="BO908" s="54">
        <v>365</v>
      </c>
      <c r="BP908" s="54">
        <v>1</v>
      </c>
      <c r="BQ908" s="47">
        <v>365</v>
      </c>
      <c r="BR908" s="49">
        <v>1</v>
      </c>
      <c r="BS908" s="49">
        <v>1</v>
      </c>
      <c r="BT908" s="44">
        <f t="shared" si="99"/>
        <v>0</v>
      </c>
      <c r="BW908" s="40" t="s">
        <v>67</v>
      </c>
      <c r="BY908" s="55"/>
      <c r="BZ908" s="1" t="s">
        <v>22426</v>
      </c>
    </row>
    <row r="909" spans="1:78" ht="15" customHeight="1">
      <c r="A909" s="25" t="s">
        <v>3224</v>
      </c>
      <c r="B909" s="42" t="s">
        <v>5821</v>
      </c>
      <c r="D909" s="263">
        <v>0</v>
      </c>
      <c r="E909" s="42" t="s">
        <v>76</v>
      </c>
      <c r="F909" s="42" t="s">
        <v>77</v>
      </c>
      <c r="G909" s="264"/>
      <c r="H909" s="264"/>
      <c r="I909" s="42" t="s">
        <v>5822</v>
      </c>
      <c r="J909" s="43" t="s">
        <v>5823</v>
      </c>
      <c r="M909" s="44" t="s">
        <v>121</v>
      </c>
      <c r="N909" s="45" t="s">
        <v>1101</v>
      </c>
      <c r="O909" s="42" t="s">
        <v>93</v>
      </c>
      <c r="P909" s="42" t="s">
        <v>103</v>
      </c>
      <c r="Q909" s="42" t="s">
        <v>73</v>
      </c>
      <c r="R909" s="42" t="s">
        <v>73</v>
      </c>
      <c r="S909" s="42" t="s">
        <v>5824</v>
      </c>
      <c r="T909" s="42" t="s">
        <v>5825</v>
      </c>
      <c r="U909" s="42" t="s">
        <v>5825</v>
      </c>
      <c r="V909" s="42" t="s">
        <v>73</v>
      </c>
      <c r="W909" s="42" t="s">
        <v>73</v>
      </c>
      <c r="X909" s="98">
        <v>40332</v>
      </c>
      <c r="Y909" s="98">
        <v>40379</v>
      </c>
      <c r="Z909" s="44">
        <f t="shared" si="104"/>
        <v>2010</v>
      </c>
      <c r="AA909" s="44">
        <f t="shared" si="105"/>
        <v>6</v>
      </c>
      <c r="AB909" s="44">
        <v>0</v>
      </c>
      <c r="AC909" s="42" t="s">
        <v>387</v>
      </c>
      <c r="AD909" s="42" t="s">
        <v>388</v>
      </c>
      <c r="AE909" s="42" t="s">
        <v>73</v>
      </c>
      <c r="AF909" s="42" t="s">
        <v>73</v>
      </c>
      <c r="AG909" s="42" t="s">
        <v>73</v>
      </c>
      <c r="AH909" s="42" t="s">
        <v>73</v>
      </c>
      <c r="AI909" s="42" t="s">
        <v>5826</v>
      </c>
      <c r="AJ909" s="42" t="s">
        <v>73</v>
      </c>
      <c r="AK909" s="31" t="s">
        <v>892</v>
      </c>
      <c r="AL909" s="31" t="s">
        <v>892</v>
      </c>
      <c r="AM909" s="47">
        <v>1</v>
      </c>
      <c r="AN909" s="47">
        <v>2</v>
      </c>
      <c r="AO909" s="47">
        <v>3</v>
      </c>
      <c r="AP909" s="47">
        <v>88</v>
      </c>
      <c r="AQ909" s="47"/>
      <c r="AR909" s="47"/>
      <c r="AS909" s="47">
        <v>1</v>
      </c>
      <c r="AT909" s="49">
        <v>1</v>
      </c>
      <c r="AU909" s="49">
        <v>1</v>
      </c>
      <c r="AV909" s="47"/>
      <c r="AW909" s="49">
        <v>1</v>
      </c>
      <c r="AX909" s="49"/>
      <c r="AY909" s="44">
        <f t="shared" si="103"/>
        <v>48</v>
      </c>
      <c r="AZ909" s="47"/>
      <c r="BA909" s="47"/>
      <c r="BB909" s="47"/>
      <c r="BC909" s="48"/>
      <c r="BD909" s="50"/>
      <c r="BE909" s="50"/>
      <c r="BF909" s="50"/>
      <c r="BG909" s="51"/>
      <c r="BH909" s="51">
        <f t="shared" si="100"/>
        <v>1</v>
      </c>
      <c r="BI909" s="51">
        <v>3</v>
      </c>
      <c r="BJ909" s="52"/>
      <c r="BK909" s="52"/>
      <c r="BL909" s="53"/>
      <c r="BM909" s="47" t="e">
        <f>COUNTIFS(A$2:$AC909,#REF!,M$2:$AL909,M909)</f>
        <v>#VALUE!</v>
      </c>
      <c r="BN909" s="47">
        <v>0</v>
      </c>
      <c r="BO909" s="54">
        <v>48</v>
      </c>
      <c r="BP909" s="54">
        <v>0</v>
      </c>
      <c r="BQ909" s="47">
        <v>48</v>
      </c>
      <c r="BR909" s="49">
        <v>1</v>
      </c>
      <c r="BS909" s="49">
        <v>1</v>
      </c>
      <c r="BT909" s="44">
        <f t="shared" si="99"/>
        <v>64</v>
      </c>
      <c r="BW909" s="40" t="s">
        <v>67</v>
      </c>
      <c r="BY909" s="55"/>
      <c r="BZ909" s="1" t="s">
        <v>22426</v>
      </c>
    </row>
    <row r="910" spans="1:78" ht="15" customHeight="1">
      <c r="A910" s="25" t="s">
        <v>3224</v>
      </c>
      <c r="B910" s="42" t="s">
        <v>5827</v>
      </c>
      <c r="D910" s="263">
        <v>0</v>
      </c>
      <c r="E910" s="42" t="s">
        <v>76</v>
      </c>
      <c r="F910" s="42" t="s">
        <v>77</v>
      </c>
      <c r="G910" s="264"/>
      <c r="H910" s="264"/>
      <c r="I910" s="42" t="s">
        <v>5822</v>
      </c>
      <c r="J910" s="43" t="s">
        <v>5823</v>
      </c>
      <c r="M910" s="44" t="s">
        <v>121</v>
      </c>
      <c r="N910" s="45" t="s">
        <v>1101</v>
      </c>
      <c r="O910" s="42" t="s">
        <v>81</v>
      </c>
      <c r="P910" s="42" t="s">
        <v>82</v>
      </c>
      <c r="Q910" s="42" t="s">
        <v>73</v>
      </c>
      <c r="R910" s="42" t="s">
        <v>73</v>
      </c>
      <c r="S910" s="42" t="s">
        <v>5828</v>
      </c>
      <c r="T910" s="42" t="s">
        <v>5829</v>
      </c>
      <c r="U910" s="42" t="s">
        <v>5829</v>
      </c>
      <c r="V910" s="42" t="s">
        <v>73</v>
      </c>
      <c r="W910" s="42" t="s">
        <v>73</v>
      </c>
      <c r="X910" s="98">
        <v>40382</v>
      </c>
      <c r="Y910" s="98">
        <v>40407</v>
      </c>
      <c r="Z910" s="44">
        <f t="shared" si="104"/>
        <v>2010</v>
      </c>
      <c r="AA910" s="44">
        <f t="shared" si="105"/>
        <v>7</v>
      </c>
      <c r="AB910" s="44">
        <v>0</v>
      </c>
      <c r="AC910" s="42" t="s">
        <v>387</v>
      </c>
      <c r="AD910" s="42" t="s">
        <v>388</v>
      </c>
      <c r="AE910" s="42" t="s">
        <v>73</v>
      </c>
      <c r="AF910" s="42" t="s">
        <v>73</v>
      </c>
      <c r="AG910" s="42" t="s">
        <v>73</v>
      </c>
      <c r="AH910" s="42" t="s">
        <v>73</v>
      </c>
      <c r="AI910" s="42" t="s">
        <v>5830</v>
      </c>
      <c r="AJ910" s="42" t="s">
        <v>1054</v>
      </c>
      <c r="AK910" s="31" t="s">
        <v>892</v>
      </c>
      <c r="AL910" s="31" t="s">
        <v>892</v>
      </c>
      <c r="AM910" s="47">
        <v>1</v>
      </c>
      <c r="AN910" s="47">
        <v>2</v>
      </c>
      <c r="AO910" s="47">
        <v>3</v>
      </c>
      <c r="AP910" s="47">
        <v>88</v>
      </c>
      <c r="AQ910" s="47"/>
      <c r="AR910" s="47"/>
      <c r="AS910" s="47">
        <v>0</v>
      </c>
      <c r="AT910" s="49">
        <v>1</v>
      </c>
      <c r="AU910" s="49">
        <v>1</v>
      </c>
      <c r="AV910" s="47"/>
      <c r="AW910" s="49">
        <v>1</v>
      </c>
      <c r="AX910" s="49"/>
      <c r="AY910" s="44">
        <f t="shared" si="103"/>
        <v>26</v>
      </c>
      <c r="AZ910" s="47"/>
      <c r="BA910" s="47"/>
      <c r="BB910" s="47"/>
      <c r="BC910" s="48"/>
      <c r="BD910" s="50"/>
      <c r="BE910" s="50"/>
      <c r="BF910" s="50"/>
      <c r="BG910" s="51"/>
      <c r="BH910" s="51">
        <f t="shared" si="100"/>
        <v>1</v>
      </c>
      <c r="BI910" s="51">
        <v>2</v>
      </c>
      <c r="BJ910" s="52"/>
      <c r="BK910" s="52"/>
      <c r="BL910" s="53"/>
      <c r="BM910" s="47" t="e">
        <f>COUNTIFS(A$2:$AC910,#REF!,M$2:$AL910,M910)</f>
        <v>#VALUE!</v>
      </c>
      <c r="BN910" s="47">
        <v>0</v>
      </c>
      <c r="BO910" s="54">
        <v>26</v>
      </c>
      <c r="BP910" s="54">
        <v>0</v>
      </c>
      <c r="BQ910" s="47">
        <v>26</v>
      </c>
      <c r="BR910" s="49">
        <v>1</v>
      </c>
      <c r="BS910" s="49">
        <v>1</v>
      </c>
      <c r="BT910" s="44">
        <f t="shared" si="99"/>
        <v>114</v>
      </c>
      <c r="BW910" s="40" t="s">
        <v>67</v>
      </c>
      <c r="BY910" s="55"/>
      <c r="BZ910" s="1" t="s">
        <v>22426</v>
      </c>
    </row>
    <row r="911" spans="1:78" ht="15" customHeight="1">
      <c r="A911" s="25" t="s">
        <v>3224</v>
      </c>
      <c r="B911" s="42" t="s">
        <v>5831</v>
      </c>
      <c r="D911" s="263">
        <v>0</v>
      </c>
      <c r="E911" s="42" t="s">
        <v>76</v>
      </c>
      <c r="F911" s="42" t="s">
        <v>77</v>
      </c>
      <c r="G911" s="264"/>
      <c r="H911" s="264"/>
      <c r="I911" s="42" t="s">
        <v>236</v>
      </c>
      <c r="J911" s="43" t="s">
        <v>235</v>
      </c>
      <c r="M911" s="44" t="s">
        <v>80</v>
      </c>
      <c r="N911" s="45" t="s">
        <v>236</v>
      </c>
      <c r="O911" s="42" t="s">
        <v>81</v>
      </c>
      <c r="P911" s="42" t="s">
        <v>82</v>
      </c>
      <c r="Q911" s="42" t="s">
        <v>73</v>
      </c>
      <c r="R911" s="42" t="s">
        <v>73</v>
      </c>
      <c r="S911" s="42" t="s">
        <v>5832</v>
      </c>
      <c r="T911" s="42" t="s">
        <v>5833</v>
      </c>
      <c r="U911" s="42" t="s">
        <v>5833</v>
      </c>
      <c r="V911" s="42" t="s">
        <v>73</v>
      </c>
      <c r="W911" s="42" t="s">
        <v>73</v>
      </c>
      <c r="X911" s="98">
        <v>40311</v>
      </c>
      <c r="Y911" s="98">
        <v>40320</v>
      </c>
      <c r="Z911" s="44">
        <f t="shared" si="104"/>
        <v>2010</v>
      </c>
      <c r="AA911" s="44">
        <f t="shared" si="105"/>
        <v>5</v>
      </c>
      <c r="AB911" s="44">
        <v>0</v>
      </c>
      <c r="AC911" s="42" t="s">
        <v>5834</v>
      </c>
      <c r="AD911" s="42" t="s">
        <v>5835</v>
      </c>
      <c r="AE911" s="42" t="s">
        <v>73</v>
      </c>
      <c r="AF911" s="42" t="s">
        <v>73</v>
      </c>
      <c r="AG911" s="42" t="s">
        <v>73</v>
      </c>
      <c r="AH911" s="42" t="s">
        <v>73</v>
      </c>
      <c r="AI911" s="42" t="s">
        <v>73</v>
      </c>
      <c r="AJ911" s="42" t="s">
        <v>73</v>
      </c>
      <c r="AK911" s="31" t="s">
        <v>892</v>
      </c>
      <c r="AL911" s="31" t="s">
        <v>892</v>
      </c>
      <c r="AM911" s="47">
        <v>1</v>
      </c>
      <c r="AN911" s="47">
        <v>1</v>
      </c>
      <c r="AO911" s="47">
        <v>1</v>
      </c>
      <c r="AP911" s="47">
        <v>88</v>
      </c>
      <c r="AQ911" s="47"/>
      <c r="AR911" s="47"/>
      <c r="AS911" s="47">
        <v>0</v>
      </c>
      <c r="AT911" s="49">
        <v>1</v>
      </c>
      <c r="AU911" s="49">
        <v>1</v>
      </c>
      <c r="AV911" s="47"/>
      <c r="AW911" s="49">
        <v>1</v>
      </c>
      <c r="AX911" s="49"/>
      <c r="AY911" s="44">
        <f t="shared" si="103"/>
        <v>10</v>
      </c>
      <c r="AZ911" s="47"/>
      <c r="BA911" s="47"/>
      <c r="BB911" s="47"/>
      <c r="BC911" s="48"/>
      <c r="BD911" s="50"/>
      <c r="BE911" s="50"/>
      <c r="BF911" s="50"/>
      <c r="BG911" s="51"/>
      <c r="BH911" s="51">
        <f t="shared" si="100"/>
        <v>1</v>
      </c>
      <c r="BI911" s="51">
        <v>2</v>
      </c>
      <c r="BJ911" s="52"/>
      <c r="BK911" s="52"/>
      <c r="BL911" s="53"/>
      <c r="BM911" s="47" t="e">
        <f>COUNTIFS(A$2:$AC911,#REF!,M$2:$AL911,M911)</f>
        <v>#VALUE!</v>
      </c>
      <c r="BN911" s="47">
        <v>1</v>
      </c>
      <c r="BO911" s="54">
        <v>10</v>
      </c>
      <c r="BP911" s="54">
        <v>0</v>
      </c>
      <c r="BQ911" s="47">
        <v>10</v>
      </c>
      <c r="BR911" s="49">
        <v>1</v>
      </c>
      <c r="BS911" s="49">
        <v>1</v>
      </c>
      <c r="BT911" s="44">
        <f t="shared" si="99"/>
        <v>43</v>
      </c>
      <c r="BW911" s="40" t="s">
        <v>67</v>
      </c>
      <c r="BY911" s="55"/>
      <c r="BZ911" s="1" t="s">
        <v>22426</v>
      </c>
    </row>
    <row r="912" spans="1:78" ht="15" customHeight="1">
      <c r="A912" s="25" t="s">
        <v>3224</v>
      </c>
      <c r="B912" s="42" t="s">
        <v>5836</v>
      </c>
      <c r="D912" s="263">
        <v>0</v>
      </c>
      <c r="E912" s="42" t="s">
        <v>76</v>
      </c>
      <c r="F912" s="42" t="s">
        <v>77</v>
      </c>
      <c r="G912" s="264"/>
      <c r="H912" s="264"/>
      <c r="I912" s="42" t="s">
        <v>236</v>
      </c>
      <c r="J912" s="43" t="s">
        <v>235</v>
      </c>
      <c r="M912" s="44" t="s">
        <v>80</v>
      </c>
      <c r="N912" s="45" t="s">
        <v>236</v>
      </c>
      <c r="O912" s="42" t="s">
        <v>100</v>
      </c>
      <c r="P912" s="42" t="s">
        <v>101</v>
      </c>
      <c r="Q912" s="42" t="s">
        <v>73</v>
      </c>
      <c r="R912" s="42" t="s">
        <v>73</v>
      </c>
      <c r="S912" s="42" t="s">
        <v>471</v>
      </c>
      <c r="T912" s="42" t="s">
        <v>5837</v>
      </c>
      <c r="U912" s="42" t="s">
        <v>5837</v>
      </c>
      <c r="V912" s="42" t="s">
        <v>73</v>
      </c>
      <c r="W912" s="42" t="s">
        <v>73</v>
      </c>
      <c r="X912" s="98">
        <v>40372</v>
      </c>
      <c r="Y912" s="98">
        <v>40379</v>
      </c>
      <c r="Z912" s="44">
        <f t="shared" si="104"/>
        <v>2010</v>
      </c>
      <c r="AA912" s="44">
        <f t="shared" si="105"/>
        <v>7</v>
      </c>
      <c r="AB912" s="44">
        <v>0</v>
      </c>
      <c r="AC912" s="42" t="s">
        <v>1127</v>
      </c>
      <c r="AD912" s="42" t="s">
        <v>1128</v>
      </c>
      <c r="AE912" s="42" t="s">
        <v>73</v>
      </c>
      <c r="AF912" s="42" t="s">
        <v>73</v>
      </c>
      <c r="AG912" s="42" t="s">
        <v>5838</v>
      </c>
      <c r="AH912" s="42" t="s">
        <v>5839</v>
      </c>
      <c r="AI912" s="42" t="s">
        <v>5840</v>
      </c>
      <c r="AJ912" s="42" t="s">
        <v>5841</v>
      </c>
      <c r="AK912" s="31" t="s">
        <v>892</v>
      </c>
      <c r="AL912" s="31" t="s">
        <v>892</v>
      </c>
      <c r="AM912" s="47">
        <v>1</v>
      </c>
      <c r="AN912" s="47">
        <v>1</v>
      </c>
      <c r="AO912" s="47">
        <v>1</v>
      </c>
      <c r="AP912" s="47">
        <v>88</v>
      </c>
      <c r="AQ912" s="47"/>
      <c r="AR912" s="47"/>
      <c r="AS912" s="47">
        <v>0</v>
      </c>
      <c r="AT912" s="49">
        <v>1</v>
      </c>
      <c r="AU912" s="49">
        <v>1</v>
      </c>
      <c r="AV912" s="47"/>
      <c r="AW912" s="49">
        <v>1</v>
      </c>
      <c r="AX912" s="49"/>
      <c r="AY912" s="44">
        <f t="shared" si="103"/>
        <v>8</v>
      </c>
      <c r="AZ912" s="47"/>
      <c r="BA912" s="47"/>
      <c r="BB912" s="47"/>
      <c r="BC912" s="48"/>
      <c r="BD912" s="50"/>
      <c r="BE912" s="50"/>
      <c r="BF912" s="50"/>
      <c r="BG912" s="51"/>
      <c r="BH912" s="51">
        <f t="shared" si="100"/>
        <v>1</v>
      </c>
      <c r="BI912" s="51">
        <v>2</v>
      </c>
      <c r="BJ912" s="52"/>
      <c r="BK912" s="52"/>
      <c r="BL912" s="53"/>
      <c r="BM912" s="47" t="e">
        <f>COUNTIFS(A$2:$AC912,#REF!,M$2:$AL912,M912)</f>
        <v>#VALUE!</v>
      </c>
      <c r="BN912" s="47">
        <v>0</v>
      </c>
      <c r="BO912" s="54">
        <v>8</v>
      </c>
      <c r="BP912" s="54">
        <v>0</v>
      </c>
      <c r="BQ912" s="47">
        <v>8</v>
      </c>
      <c r="BR912" s="49">
        <v>1</v>
      </c>
      <c r="BS912" s="49">
        <v>1</v>
      </c>
      <c r="BT912" s="44">
        <f t="shared" si="99"/>
        <v>104</v>
      </c>
      <c r="BW912" s="40" t="s">
        <v>67</v>
      </c>
      <c r="BY912" s="55"/>
      <c r="BZ912" s="1" t="s">
        <v>22426</v>
      </c>
    </row>
    <row r="913" spans="1:78" ht="15" customHeight="1">
      <c r="A913" s="25" t="s">
        <v>3224</v>
      </c>
      <c r="B913" s="42" t="s">
        <v>5842</v>
      </c>
      <c r="D913" s="263">
        <v>0</v>
      </c>
      <c r="E913" s="42" t="s">
        <v>76</v>
      </c>
      <c r="F913" s="42" t="s">
        <v>77</v>
      </c>
      <c r="G913" s="264"/>
      <c r="H913" s="264"/>
      <c r="I913" s="42" t="s">
        <v>236</v>
      </c>
      <c r="J913" s="43" t="s">
        <v>1198</v>
      </c>
      <c r="M913" s="44" t="s">
        <v>80</v>
      </c>
      <c r="N913" s="45" t="s">
        <v>236</v>
      </c>
      <c r="O913" s="42" t="s">
        <v>86</v>
      </c>
      <c r="P913" s="42" t="s">
        <v>87</v>
      </c>
      <c r="Q913" s="42" t="s">
        <v>73</v>
      </c>
      <c r="R913" s="42" t="s">
        <v>73</v>
      </c>
      <c r="S913" s="42" t="s">
        <v>471</v>
      </c>
      <c r="T913" s="42" t="s">
        <v>5843</v>
      </c>
      <c r="U913" s="42" t="s">
        <v>5843</v>
      </c>
      <c r="V913" s="42" t="s">
        <v>73</v>
      </c>
      <c r="W913" s="42" t="s">
        <v>73</v>
      </c>
      <c r="X913" s="98">
        <v>40360</v>
      </c>
      <c r="Y913" s="98">
        <v>40365</v>
      </c>
      <c r="Z913" s="44">
        <f t="shared" si="104"/>
        <v>2010</v>
      </c>
      <c r="AA913" s="44">
        <f t="shared" si="105"/>
        <v>7</v>
      </c>
      <c r="AB913" s="44">
        <v>0</v>
      </c>
      <c r="AC913" s="42" t="s">
        <v>5844</v>
      </c>
      <c r="AD913" s="42" t="s">
        <v>281</v>
      </c>
      <c r="AE913" s="42" t="s">
        <v>73</v>
      </c>
      <c r="AF913" s="42" t="s">
        <v>73</v>
      </c>
      <c r="AG913" s="42" t="s">
        <v>73</v>
      </c>
      <c r="AH913" s="42" t="s">
        <v>73</v>
      </c>
      <c r="AI913" s="42" t="s">
        <v>73</v>
      </c>
      <c r="AJ913" s="42" t="s">
        <v>73</v>
      </c>
      <c r="AK913" s="31" t="s">
        <v>892</v>
      </c>
      <c r="AL913" s="31" t="s">
        <v>892</v>
      </c>
      <c r="AM913" s="47">
        <v>1</v>
      </c>
      <c r="AN913" s="47">
        <v>1</v>
      </c>
      <c r="AO913" s="47">
        <v>1</v>
      </c>
      <c r="AP913" s="47">
        <v>88</v>
      </c>
      <c r="AQ913" s="47"/>
      <c r="AR913" s="47"/>
      <c r="AS913" s="47">
        <v>0</v>
      </c>
      <c r="AT913" s="49">
        <v>1</v>
      </c>
      <c r="AU913" s="49">
        <v>1</v>
      </c>
      <c r="AV913" s="47"/>
      <c r="AW913" s="49">
        <v>1</v>
      </c>
      <c r="AX913" s="49"/>
      <c r="AY913" s="44">
        <f t="shared" si="103"/>
        <v>6</v>
      </c>
      <c r="AZ913" s="47"/>
      <c r="BA913" s="47"/>
      <c r="BB913" s="47"/>
      <c r="BC913" s="48"/>
      <c r="BD913" s="50"/>
      <c r="BE913" s="50"/>
      <c r="BF913" s="50"/>
      <c r="BG913" s="51"/>
      <c r="BH913" s="51">
        <f t="shared" si="100"/>
        <v>1</v>
      </c>
      <c r="BI913" s="51">
        <v>2</v>
      </c>
      <c r="BJ913" s="52"/>
      <c r="BK913" s="52"/>
      <c r="BL913" s="53"/>
      <c r="BM913" s="47" t="e">
        <f>COUNTIFS(A$2:$AC913,#REF!,M$2:$AL913,M913)</f>
        <v>#VALUE!</v>
      </c>
      <c r="BN913" s="47">
        <v>0</v>
      </c>
      <c r="BO913" s="54">
        <v>6</v>
      </c>
      <c r="BP913" s="54">
        <v>0</v>
      </c>
      <c r="BQ913" s="47">
        <v>6</v>
      </c>
      <c r="BR913" s="49">
        <v>1</v>
      </c>
      <c r="BS913" s="49">
        <v>1</v>
      </c>
      <c r="BT913" s="44">
        <f t="shared" si="99"/>
        <v>92</v>
      </c>
      <c r="BW913" s="40" t="s">
        <v>67</v>
      </c>
      <c r="BY913" s="55"/>
      <c r="BZ913" s="1" t="s">
        <v>22426</v>
      </c>
    </row>
    <row r="914" spans="1:78" ht="15" customHeight="1">
      <c r="A914" s="25" t="s">
        <v>3224</v>
      </c>
      <c r="B914" s="42" t="s">
        <v>5845</v>
      </c>
      <c r="D914" s="263">
        <v>0</v>
      </c>
      <c r="E914" s="42" t="s">
        <v>76</v>
      </c>
      <c r="F914" s="42" t="s">
        <v>77</v>
      </c>
      <c r="G914" s="264"/>
      <c r="H914" s="264"/>
      <c r="I914" s="42" t="s">
        <v>194</v>
      </c>
      <c r="J914" s="43" t="s">
        <v>5846</v>
      </c>
      <c r="M914" s="44" t="s">
        <v>121</v>
      </c>
      <c r="N914" s="45" t="s">
        <v>915</v>
      </c>
      <c r="O914" s="42" t="s">
        <v>81</v>
      </c>
      <c r="P914" s="42" t="s">
        <v>82</v>
      </c>
      <c r="Q914" s="42" t="s">
        <v>73</v>
      </c>
      <c r="R914" s="42" t="s">
        <v>73</v>
      </c>
      <c r="S914" s="42" t="s">
        <v>471</v>
      </c>
      <c r="T914" s="42" t="s">
        <v>5847</v>
      </c>
      <c r="U914" s="42" t="s">
        <v>5847</v>
      </c>
      <c r="V914" s="42" t="s">
        <v>73</v>
      </c>
      <c r="W914" s="42" t="s">
        <v>73</v>
      </c>
      <c r="X914" s="98">
        <v>40401</v>
      </c>
      <c r="Y914" s="98">
        <v>40426</v>
      </c>
      <c r="Z914" s="44">
        <f t="shared" si="104"/>
        <v>2010</v>
      </c>
      <c r="AA914" s="44">
        <f t="shared" si="105"/>
        <v>8</v>
      </c>
      <c r="AB914" s="44">
        <v>0</v>
      </c>
      <c r="AC914" s="42" t="s">
        <v>5848</v>
      </c>
      <c r="AD914" s="42" t="s">
        <v>5848</v>
      </c>
      <c r="AE914" s="42" t="s">
        <v>73</v>
      </c>
      <c r="AF914" s="42" t="s">
        <v>1130</v>
      </c>
      <c r="AG914" s="42" t="s">
        <v>73</v>
      </c>
      <c r="AH914" s="42" t="s">
        <v>5849</v>
      </c>
      <c r="AI914" s="42" t="s">
        <v>73</v>
      </c>
      <c r="AJ914" s="42" t="s">
        <v>5850</v>
      </c>
      <c r="AK914" s="31" t="s">
        <v>892</v>
      </c>
      <c r="AL914" s="31" t="s">
        <v>892</v>
      </c>
      <c r="AM914" s="47">
        <v>1</v>
      </c>
      <c r="AN914" s="47">
        <v>3</v>
      </c>
      <c r="AO914" s="47">
        <v>3</v>
      </c>
      <c r="AP914" s="47">
        <v>88</v>
      </c>
      <c r="AQ914" s="47"/>
      <c r="AR914" s="47"/>
      <c r="AS914" s="47">
        <v>0</v>
      </c>
      <c r="AT914" s="49">
        <v>1</v>
      </c>
      <c r="AU914" s="49">
        <v>1</v>
      </c>
      <c r="AV914" s="47"/>
      <c r="AW914" s="49">
        <v>1</v>
      </c>
      <c r="AX914" s="49"/>
      <c r="AY914" s="44">
        <f t="shared" si="103"/>
        <v>26</v>
      </c>
      <c r="AZ914" s="47"/>
      <c r="BA914" s="47"/>
      <c r="BB914" s="47"/>
      <c r="BC914" s="48"/>
      <c r="BD914" s="50"/>
      <c r="BE914" s="50"/>
      <c r="BF914" s="50"/>
      <c r="BG914" s="51"/>
      <c r="BH914" s="51">
        <f t="shared" si="100"/>
        <v>1</v>
      </c>
      <c r="BI914" s="51">
        <v>3</v>
      </c>
      <c r="BJ914" s="52"/>
      <c r="BK914" s="52"/>
      <c r="BL914" s="53"/>
      <c r="BM914" s="47" t="e">
        <f>COUNTIFS(A$2:$AC914,#REF!,M$2:$AL914,M914)</f>
        <v>#VALUE!</v>
      </c>
      <c r="BN914" s="47">
        <v>0</v>
      </c>
      <c r="BO914" s="54">
        <v>26</v>
      </c>
      <c r="BP914" s="54">
        <v>0</v>
      </c>
      <c r="BQ914" s="47">
        <v>26</v>
      </c>
      <c r="BR914" s="49">
        <v>1</v>
      </c>
      <c r="BS914" s="49">
        <v>1</v>
      </c>
      <c r="BT914" s="44">
        <f t="shared" si="99"/>
        <v>133</v>
      </c>
      <c r="BW914" s="40" t="s">
        <v>67</v>
      </c>
      <c r="BY914" s="55"/>
      <c r="BZ914" s="1" t="s">
        <v>22426</v>
      </c>
    </row>
    <row r="915" spans="1:78" ht="15" customHeight="1">
      <c r="A915" s="25" t="s">
        <v>3224</v>
      </c>
      <c r="B915" s="42" t="s">
        <v>5851</v>
      </c>
      <c r="D915" s="263">
        <v>0</v>
      </c>
      <c r="E915" s="42" t="s">
        <v>76</v>
      </c>
      <c r="F915" s="42" t="s">
        <v>77</v>
      </c>
      <c r="G915" s="264"/>
      <c r="H915" s="264"/>
      <c r="I915" s="42" t="s">
        <v>2674</v>
      </c>
      <c r="J915" s="43" t="s">
        <v>5852</v>
      </c>
      <c r="M915" s="44" t="s">
        <v>80</v>
      </c>
      <c r="N915" s="45" t="s">
        <v>425</v>
      </c>
      <c r="O915" s="42" t="s">
        <v>100</v>
      </c>
      <c r="P915" s="42" t="s">
        <v>101</v>
      </c>
      <c r="Q915" s="42" t="s">
        <v>73</v>
      </c>
      <c r="R915" s="42" t="s">
        <v>73</v>
      </c>
      <c r="S915" s="42" t="s">
        <v>471</v>
      </c>
      <c r="T915" s="42" t="s">
        <v>5853</v>
      </c>
      <c r="U915" s="42" t="s">
        <v>5853</v>
      </c>
      <c r="V915" s="42" t="s">
        <v>73</v>
      </c>
      <c r="W915" s="42" t="s">
        <v>73</v>
      </c>
      <c r="X915" s="98">
        <v>40275</v>
      </c>
      <c r="Y915" s="98">
        <v>40293</v>
      </c>
      <c r="Z915" s="44">
        <f t="shared" si="104"/>
        <v>2010</v>
      </c>
      <c r="AA915" s="44">
        <f t="shared" si="105"/>
        <v>4</v>
      </c>
      <c r="AB915" s="44">
        <v>0</v>
      </c>
      <c r="AC915" s="42" t="s">
        <v>778</v>
      </c>
      <c r="AD915" s="42" t="s">
        <v>779</v>
      </c>
      <c r="AE915" s="42" t="s">
        <v>73</v>
      </c>
      <c r="AF915" s="42" t="s">
        <v>73</v>
      </c>
      <c r="AG915" s="42" t="s">
        <v>73</v>
      </c>
      <c r="AH915" s="42" t="s">
        <v>73</v>
      </c>
      <c r="AI915" s="42" t="s">
        <v>73</v>
      </c>
      <c r="AJ915" s="42" t="s">
        <v>73</v>
      </c>
      <c r="AK915" s="31" t="s">
        <v>892</v>
      </c>
      <c r="AL915" s="31" t="s">
        <v>892</v>
      </c>
      <c r="AM915" s="47">
        <v>1</v>
      </c>
      <c r="AN915" s="47">
        <v>2</v>
      </c>
      <c r="AO915" s="47">
        <v>1</v>
      </c>
      <c r="AP915" s="47">
        <v>88</v>
      </c>
      <c r="AQ915" s="47"/>
      <c r="AR915" s="47"/>
      <c r="AS915" s="47">
        <v>0</v>
      </c>
      <c r="AT915" s="49">
        <v>1</v>
      </c>
      <c r="AU915" s="49">
        <v>1</v>
      </c>
      <c r="AV915" s="47"/>
      <c r="AW915" s="49">
        <v>1</v>
      </c>
      <c r="AX915" s="49"/>
      <c r="AY915" s="44">
        <f t="shared" si="103"/>
        <v>19</v>
      </c>
      <c r="AZ915" s="47"/>
      <c r="BA915" s="47"/>
      <c r="BB915" s="47"/>
      <c r="BC915" s="48"/>
      <c r="BD915" s="50"/>
      <c r="BE915" s="50"/>
      <c r="BF915" s="50"/>
      <c r="BG915" s="51"/>
      <c r="BH915" s="51">
        <f t="shared" si="100"/>
        <v>1</v>
      </c>
      <c r="BI915" s="51">
        <v>1</v>
      </c>
      <c r="BJ915" s="52"/>
      <c r="BK915" s="52"/>
      <c r="BL915" s="53"/>
      <c r="BM915" s="47" t="e">
        <f>COUNTIFS(A$2:$AC915,#REF!,M$2:$AL915,M915)</f>
        <v>#VALUE!</v>
      </c>
      <c r="BN915" s="47">
        <v>1</v>
      </c>
      <c r="BO915" s="54">
        <v>19</v>
      </c>
      <c r="BP915" s="54">
        <v>0</v>
      </c>
      <c r="BQ915" s="47">
        <v>19</v>
      </c>
      <c r="BR915" s="49">
        <v>1</v>
      </c>
      <c r="BS915" s="49">
        <v>1</v>
      </c>
      <c r="BT915" s="44">
        <f t="shared" si="99"/>
        <v>7</v>
      </c>
      <c r="BW915" s="40" t="s">
        <v>67</v>
      </c>
      <c r="BY915" s="55"/>
      <c r="BZ915" s="1" t="s">
        <v>22426</v>
      </c>
    </row>
    <row r="916" spans="1:78" ht="15" customHeight="1">
      <c r="A916" s="25" t="s">
        <v>3224</v>
      </c>
      <c r="B916" s="42" t="s">
        <v>5854</v>
      </c>
      <c r="D916" s="263">
        <v>0</v>
      </c>
      <c r="E916" s="42" t="s">
        <v>76</v>
      </c>
      <c r="F916" s="42" t="s">
        <v>77</v>
      </c>
      <c r="G916" s="264"/>
      <c r="H916" s="264"/>
      <c r="I916" s="42" t="s">
        <v>5855</v>
      </c>
      <c r="J916" s="43" t="s">
        <v>5852</v>
      </c>
      <c r="M916" s="44" t="s">
        <v>80</v>
      </c>
      <c r="N916" s="45" t="s">
        <v>425</v>
      </c>
      <c r="O916" s="42" t="s">
        <v>106</v>
      </c>
      <c r="P916" s="42" t="s">
        <v>107</v>
      </c>
      <c r="Q916" s="42" t="s">
        <v>73</v>
      </c>
      <c r="R916" s="42" t="s">
        <v>73</v>
      </c>
      <c r="S916" s="42" t="s">
        <v>5856</v>
      </c>
      <c r="T916" s="42" t="s">
        <v>5857</v>
      </c>
      <c r="U916" s="42" t="s">
        <v>5857</v>
      </c>
      <c r="V916" s="42" t="s">
        <v>73</v>
      </c>
      <c r="W916" s="42" t="s">
        <v>73</v>
      </c>
      <c r="X916" s="98">
        <v>40383</v>
      </c>
      <c r="Y916" s="98">
        <v>40454</v>
      </c>
      <c r="Z916" s="44">
        <f t="shared" si="104"/>
        <v>2010</v>
      </c>
      <c r="AA916" s="44">
        <f t="shared" si="105"/>
        <v>7</v>
      </c>
      <c r="AB916" s="44">
        <v>0</v>
      </c>
      <c r="AC916" s="42" t="s">
        <v>778</v>
      </c>
      <c r="AD916" s="42" t="s">
        <v>779</v>
      </c>
      <c r="AE916" s="42" t="s">
        <v>73</v>
      </c>
      <c r="AF916" s="42" t="s">
        <v>73</v>
      </c>
      <c r="AG916" s="42" t="s">
        <v>73</v>
      </c>
      <c r="AH916" s="42" t="s">
        <v>73</v>
      </c>
      <c r="AI916" s="42" t="s">
        <v>73</v>
      </c>
      <c r="AJ916" s="42" t="s">
        <v>73</v>
      </c>
      <c r="AK916" s="31" t="s">
        <v>892</v>
      </c>
      <c r="AL916" s="31" t="s">
        <v>892</v>
      </c>
      <c r="AM916" s="47">
        <v>1</v>
      </c>
      <c r="AN916" s="47">
        <v>2</v>
      </c>
      <c r="AO916" s="47">
        <v>1</v>
      </c>
      <c r="AP916" s="47">
        <v>88</v>
      </c>
      <c r="AQ916" s="47"/>
      <c r="AR916" s="47"/>
      <c r="AS916" s="47">
        <v>0</v>
      </c>
      <c r="AT916" s="49">
        <v>1</v>
      </c>
      <c r="AU916" s="49">
        <v>1</v>
      </c>
      <c r="AV916" s="47"/>
      <c r="AW916" s="49">
        <v>1</v>
      </c>
      <c r="AX916" s="49"/>
      <c r="AY916" s="44">
        <f t="shared" si="103"/>
        <v>72</v>
      </c>
      <c r="AZ916" s="47"/>
      <c r="BA916" s="47"/>
      <c r="BB916" s="47"/>
      <c r="BC916" s="48"/>
      <c r="BD916" s="50"/>
      <c r="BE916" s="50"/>
      <c r="BF916" s="50"/>
      <c r="BG916" s="51"/>
      <c r="BH916" s="51">
        <f t="shared" si="100"/>
        <v>1</v>
      </c>
      <c r="BI916" s="51">
        <v>2</v>
      </c>
      <c r="BJ916" s="52"/>
      <c r="BK916" s="52"/>
      <c r="BL916" s="53"/>
      <c r="BM916" s="47" t="e">
        <f>COUNTIFS(A$2:$AC916,#REF!,M$2:$AL916,M916)</f>
        <v>#VALUE!</v>
      </c>
      <c r="BN916" s="47">
        <v>0</v>
      </c>
      <c r="BO916" s="54">
        <v>72</v>
      </c>
      <c r="BP916" s="54">
        <v>0</v>
      </c>
      <c r="BQ916" s="47">
        <v>72</v>
      </c>
      <c r="BR916" s="49">
        <v>1</v>
      </c>
      <c r="BS916" s="49">
        <v>1</v>
      </c>
      <c r="BT916" s="44">
        <f t="shared" ref="BT916:BT979" si="106">MAX(MIN((DATE(2011,3,31)+1),X916+1),DATE(2010,4,1))-MIN(MAX(DATE(2010,4,1),W916),(DATE(2011,3,31)+1))</f>
        <v>115</v>
      </c>
      <c r="BW916" s="40" t="s">
        <v>67</v>
      </c>
      <c r="BY916" s="55"/>
      <c r="BZ916" s="1" t="s">
        <v>22426</v>
      </c>
    </row>
    <row r="917" spans="1:78" ht="15" customHeight="1">
      <c r="A917" s="25" t="s">
        <v>3224</v>
      </c>
      <c r="B917" s="42" t="s">
        <v>5858</v>
      </c>
      <c r="D917" s="263">
        <v>0</v>
      </c>
      <c r="E917" s="42" t="s">
        <v>76</v>
      </c>
      <c r="F917" s="42" t="s">
        <v>77</v>
      </c>
      <c r="G917" s="264"/>
      <c r="H917" s="264"/>
      <c r="I917" s="42" t="s">
        <v>415</v>
      </c>
      <c r="J917" s="43" t="s">
        <v>416</v>
      </c>
      <c r="M917" s="44" t="s">
        <v>91</v>
      </c>
      <c r="N917" s="45" t="s">
        <v>415</v>
      </c>
      <c r="O917" s="42" t="s">
        <v>81</v>
      </c>
      <c r="P917" s="42" t="s">
        <v>82</v>
      </c>
      <c r="Q917" s="42" t="s">
        <v>73</v>
      </c>
      <c r="R917" s="42" t="s">
        <v>73</v>
      </c>
      <c r="S917" s="42" t="s">
        <v>5859</v>
      </c>
      <c r="T917" s="42" t="s">
        <v>73</v>
      </c>
      <c r="U917" s="42" t="s">
        <v>5860</v>
      </c>
      <c r="V917" s="42" t="s">
        <v>73</v>
      </c>
      <c r="W917" s="42" t="s">
        <v>73</v>
      </c>
      <c r="X917" s="98">
        <v>40302</v>
      </c>
      <c r="Y917" s="98">
        <v>40321</v>
      </c>
      <c r="Z917" s="44">
        <f t="shared" si="104"/>
        <v>2010</v>
      </c>
      <c r="AA917" s="44">
        <f t="shared" si="105"/>
        <v>5</v>
      </c>
      <c r="AB917" s="44">
        <v>0</v>
      </c>
      <c r="AC917" s="42" t="s">
        <v>415</v>
      </c>
      <c r="AD917" s="42" t="s">
        <v>416</v>
      </c>
      <c r="AE917" s="42" t="s">
        <v>73</v>
      </c>
      <c r="AF917" s="42" t="s">
        <v>73</v>
      </c>
      <c r="AG917" s="42" t="s">
        <v>73</v>
      </c>
      <c r="AH917" s="42" t="s">
        <v>73</v>
      </c>
      <c r="AI917" s="42" t="s">
        <v>5861</v>
      </c>
      <c r="AJ917" s="42" t="s">
        <v>73</v>
      </c>
      <c r="AK917" s="31" t="s">
        <v>892</v>
      </c>
      <c r="AL917" s="31" t="s">
        <v>892</v>
      </c>
      <c r="AM917" s="47">
        <v>1</v>
      </c>
      <c r="AN917" s="47">
        <v>1</v>
      </c>
      <c r="AO917" s="47">
        <v>6</v>
      </c>
      <c r="AP917" s="47">
        <v>88</v>
      </c>
      <c r="AQ917" s="47"/>
      <c r="AR917" s="47"/>
      <c r="AS917" s="47">
        <v>0</v>
      </c>
      <c r="AT917" s="49">
        <v>1</v>
      </c>
      <c r="AU917" s="49">
        <v>1</v>
      </c>
      <c r="AV917" s="47"/>
      <c r="AW917" s="49">
        <v>1</v>
      </c>
      <c r="AX917" s="49"/>
      <c r="AY917" s="44">
        <f t="shared" si="103"/>
        <v>20</v>
      </c>
      <c r="AZ917" s="47"/>
      <c r="BA917" s="47"/>
      <c r="BB917" s="47"/>
      <c r="BC917" s="48"/>
      <c r="BD917" s="50"/>
      <c r="BE917" s="50"/>
      <c r="BF917" s="50"/>
      <c r="BG917" s="51"/>
      <c r="BH917" s="51">
        <f t="shared" si="100"/>
        <v>1</v>
      </c>
      <c r="BI917" s="51">
        <v>1</v>
      </c>
      <c r="BJ917" s="52"/>
      <c r="BK917" s="52"/>
      <c r="BL917" s="53"/>
      <c r="BM917" s="47" t="e">
        <f>COUNTIFS(A$2:$AC917,#REF!,M$2:$AL917,M917)</f>
        <v>#VALUE!</v>
      </c>
      <c r="BN917" s="47">
        <v>0</v>
      </c>
      <c r="BO917" s="54">
        <v>20</v>
      </c>
      <c r="BP917" s="54">
        <v>0</v>
      </c>
      <c r="BQ917" s="47">
        <v>20</v>
      </c>
      <c r="BR917" s="49">
        <v>1</v>
      </c>
      <c r="BS917" s="49">
        <v>1</v>
      </c>
      <c r="BT917" s="44">
        <f t="shared" si="106"/>
        <v>34</v>
      </c>
      <c r="BW917" s="40" t="s">
        <v>67</v>
      </c>
      <c r="BY917" s="55"/>
      <c r="BZ917" s="1" t="s">
        <v>22426</v>
      </c>
    </row>
    <row r="918" spans="1:78" ht="15" customHeight="1">
      <c r="A918" s="25" t="s">
        <v>3224</v>
      </c>
      <c r="B918" s="42" t="s">
        <v>5862</v>
      </c>
      <c r="D918" s="263">
        <v>0</v>
      </c>
      <c r="E918" s="42" t="s">
        <v>76</v>
      </c>
      <c r="F918" s="42" t="s">
        <v>77</v>
      </c>
      <c r="G918" s="264"/>
      <c r="H918" s="264"/>
      <c r="I918" s="42" t="s">
        <v>415</v>
      </c>
      <c r="J918" s="43" t="s">
        <v>416</v>
      </c>
      <c r="M918" s="44" t="s">
        <v>91</v>
      </c>
      <c r="N918" s="45" t="s">
        <v>415</v>
      </c>
      <c r="O918" s="42" t="s">
        <v>81</v>
      </c>
      <c r="P918" s="42" t="s">
        <v>82</v>
      </c>
      <c r="Q918" s="42" t="s">
        <v>73</v>
      </c>
      <c r="R918" s="42" t="s">
        <v>73</v>
      </c>
      <c r="S918" s="42" t="s">
        <v>5863</v>
      </c>
      <c r="T918" s="42" t="s">
        <v>73</v>
      </c>
      <c r="U918" s="42" t="s">
        <v>5864</v>
      </c>
      <c r="V918" s="42" t="s">
        <v>73</v>
      </c>
      <c r="W918" s="42" t="s">
        <v>73</v>
      </c>
      <c r="X918" s="98">
        <v>40323</v>
      </c>
      <c r="Y918" s="98">
        <v>40344</v>
      </c>
      <c r="Z918" s="44">
        <f t="shared" si="104"/>
        <v>2010</v>
      </c>
      <c r="AA918" s="44">
        <f t="shared" si="105"/>
        <v>5</v>
      </c>
      <c r="AB918" s="44">
        <v>0</v>
      </c>
      <c r="AC918" s="42" t="s">
        <v>415</v>
      </c>
      <c r="AD918" s="42" t="s">
        <v>416</v>
      </c>
      <c r="AE918" s="42" t="s">
        <v>73</v>
      </c>
      <c r="AF918" s="42" t="s">
        <v>73</v>
      </c>
      <c r="AG918" s="42" t="s">
        <v>73</v>
      </c>
      <c r="AH918" s="42" t="s">
        <v>73</v>
      </c>
      <c r="AI918" s="42" t="s">
        <v>5865</v>
      </c>
      <c r="AJ918" s="42" t="s">
        <v>73</v>
      </c>
      <c r="AK918" s="31" t="s">
        <v>892</v>
      </c>
      <c r="AL918" s="31" t="s">
        <v>892</v>
      </c>
      <c r="AM918" s="47">
        <v>1</v>
      </c>
      <c r="AN918" s="47">
        <v>1</v>
      </c>
      <c r="AO918" s="47">
        <v>6</v>
      </c>
      <c r="AP918" s="47">
        <v>88</v>
      </c>
      <c r="AQ918" s="47"/>
      <c r="AR918" s="47"/>
      <c r="AS918" s="47">
        <v>0</v>
      </c>
      <c r="AT918" s="49">
        <v>1</v>
      </c>
      <c r="AU918" s="49">
        <v>1</v>
      </c>
      <c r="AV918" s="47"/>
      <c r="AW918" s="49">
        <v>1</v>
      </c>
      <c r="AX918" s="49"/>
      <c r="AY918" s="44">
        <f t="shared" si="103"/>
        <v>22</v>
      </c>
      <c r="AZ918" s="47"/>
      <c r="BA918" s="47"/>
      <c r="BB918" s="47"/>
      <c r="BC918" s="48"/>
      <c r="BD918" s="50"/>
      <c r="BE918" s="50"/>
      <c r="BF918" s="50"/>
      <c r="BG918" s="51"/>
      <c r="BH918" s="51">
        <f t="shared" si="100"/>
        <v>1</v>
      </c>
      <c r="BI918" s="51">
        <v>1</v>
      </c>
      <c r="BJ918" s="52"/>
      <c r="BK918" s="52"/>
      <c r="BL918" s="53"/>
      <c r="BM918" s="47" t="e">
        <f>COUNTIFS(A$2:$AC918,#REF!,M$2:$AL918,M918)</f>
        <v>#VALUE!</v>
      </c>
      <c r="BN918" s="47">
        <v>0</v>
      </c>
      <c r="BO918" s="54">
        <v>22</v>
      </c>
      <c r="BP918" s="54">
        <v>0</v>
      </c>
      <c r="BQ918" s="47">
        <v>22</v>
      </c>
      <c r="BR918" s="49">
        <v>1</v>
      </c>
      <c r="BS918" s="49">
        <v>1</v>
      </c>
      <c r="BT918" s="44">
        <f t="shared" si="106"/>
        <v>55</v>
      </c>
      <c r="BW918" s="40" t="s">
        <v>67</v>
      </c>
      <c r="BY918" s="55"/>
      <c r="BZ918" s="1" t="s">
        <v>22426</v>
      </c>
    </row>
    <row r="919" spans="1:78" ht="15" customHeight="1">
      <c r="A919" s="25" t="s">
        <v>3224</v>
      </c>
      <c r="B919" s="42" t="s">
        <v>5866</v>
      </c>
      <c r="D919" s="263">
        <v>0</v>
      </c>
      <c r="E919" s="42" t="s">
        <v>76</v>
      </c>
      <c r="F919" s="42" t="s">
        <v>77</v>
      </c>
      <c r="G919" s="264"/>
      <c r="H919" s="264"/>
      <c r="I919" s="42" t="s">
        <v>415</v>
      </c>
      <c r="J919" s="43" t="s">
        <v>416</v>
      </c>
      <c r="M919" s="44" t="s">
        <v>91</v>
      </c>
      <c r="N919" s="45" t="s">
        <v>415</v>
      </c>
      <c r="O919" s="42" t="s">
        <v>81</v>
      </c>
      <c r="P919" s="42" t="s">
        <v>82</v>
      </c>
      <c r="Q919" s="42" t="s">
        <v>73</v>
      </c>
      <c r="R919" s="42" t="s">
        <v>73</v>
      </c>
      <c r="S919" s="42" t="s">
        <v>5867</v>
      </c>
      <c r="T919" s="42" t="s">
        <v>73</v>
      </c>
      <c r="U919" s="42" t="s">
        <v>5868</v>
      </c>
      <c r="V919" s="42" t="s">
        <v>73</v>
      </c>
      <c r="W919" s="42" t="s">
        <v>73</v>
      </c>
      <c r="X919" s="98">
        <v>40470</v>
      </c>
      <c r="Y919" s="98">
        <v>40487</v>
      </c>
      <c r="Z919" s="44">
        <f t="shared" si="104"/>
        <v>2010</v>
      </c>
      <c r="AA919" s="44">
        <f t="shared" si="105"/>
        <v>10</v>
      </c>
      <c r="AB919" s="44">
        <v>0</v>
      </c>
      <c r="AC919" s="42" t="s">
        <v>415</v>
      </c>
      <c r="AD919" s="42" t="s">
        <v>416</v>
      </c>
      <c r="AE919" s="42" t="s">
        <v>73</v>
      </c>
      <c r="AF919" s="42" t="s">
        <v>73</v>
      </c>
      <c r="AG919" s="42" t="s">
        <v>73</v>
      </c>
      <c r="AH919" s="42" t="s">
        <v>73</v>
      </c>
      <c r="AI919" s="42" t="s">
        <v>5869</v>
      </c>
      <c r="AJ919" s="42" t="s">
        <v>73</v>
      </c>
      <c r="AK919" s="31" t="s">
        <v>892</v>
      </c>
      <c r="AL919" s="31" t="s">
        <v>892</v>
      </c>
      <c r="AM919" s="47">
        <v>1</v>
      </c>
      <c r="AN919" s="47">
        <v>1</v>
      </c>
      <c r="AO919" s="47">
        <v>6</v>
      </c>
      <c r="AP919" s="47">
        <v>88</v>
      </c>
      <c r="AQ919" s="47"/>
      <c r="AR919" s="47"/>
      <c r="AS919" s="47">
        <v>0</v>
      </c>
      <c r="AT919" s="49">
        <v>1</v>
      </c>
      <c r="AU919" s="49">
        <v>1</v>
      </c>
      <c r="AV919" s="47"/>
      <c r="AW919" s="49">
        <v>1</v>
      </c>
      <c r="AX919" s="49"/>
      <c r="AY919" s="44">
        <f t="shared" si="103"/>
        <v>18</v>
      </c>
      <c r="AZ919" s="47"/>
      <c r="BA919" s="47"/>
      <c r="BB919" s="47"/>
      <c r="BC919" s="48"/>
      <c r="BD919" s="50"/>
      <c r="BE919" s="50"/>
      <c r="BF919" s="50"/>
      <c r="BG919" s="51"/>
      <c r="BH919" s="51">
        <f t="shared" si="100"/>
        <v>1</v>
      </c>
      <c r="BI919" s="51">
        <v>3</v>
      </c>
      <c r="BJ919" s="52"/>
      <c r="BK919" s="52"/>
      <c r="BL919" s="53"/>
      <c r="BM919" s="47" t="e">
        <f>COUNTIFS(A$2:$AC919,#REF!,M$2:$AL919,M919)</f>
        <v>#VALUE!</v>
      </c>
      <c r="BN919" s="47">
        <v>0</v>
      </c>
      <c r="BO919" s="54">
        <v>18</v>
      </c>
      <c r="BP919" s="54">
        <v>0</v>
      </c>
      <c r="BQ919" s="47">
        <v>18</v>
      </c>
      <c r="BR919" s="49">
        <v>1</v>
      </c>
      <c r="BS919" s="49">
        <v>1</v>
      </c>
      <c r="BT919" s="44">
        <f t="shared" si="106"/>
        <v>202</v>
      </c>
      <c r="BW919" s="40" t="s">
        <v>67</v>
      </c>
      <c r="BY919" s="55"/>
      <c r="BZ919" s="1" t="s">
        <v>22426</v>
      </c>
    </row>
    <row r="920" spans="1:78" ht="15" customHeight="1">
      <c r="A920" s="25" t="s">
        <v>3224</v>
      </c>
      <c r="B920" s="42" t="s">
        <v>5870</v>
      </c>
      <c r="D920" s="263">
        <v>0</v>
      </c>
      <c r="E920" s="42" t="s">
        <v>76</v>
      </c>
      <c r="F920" s="42" t="s">
        <v>77</v>
      </c>
      <c r="G920" s="264"/>
      <c r="H920" s="264"/>
      <c r="I920" s="42" t="s">
        <v>415</v>
      </c>
      <c r="J920" s="43" t="s">
        <v>416</v>
      </c>
      <c r="M920" s="44" t="s">
        <v>91</v>
      </c>
      <c r="N920" s="45" t="s">
        <v>415</v>
      </c>
      <c r="O920" s="42" t="s">
        <v>81</v>
      </c>
      <c r="P920" s="42" t="s">
        <v>82</v>
      </c>
      <c r="Q920" s="42" t="s">
        <v>73</v>
      </c>
      <c r="R920" s="42" t="s">
        <v>73</v>
      </c>
      <c r="S920" s="42" t="s">
        <v>5871</v>
      </c>
      <c r="T920" s="42" t="s">
        <v>73</v>
      </c>
      <c r="U920" s="42" t="s">
        <v>5872</v>
      </c>
      <c r="V920" s="42" t="s">
        <v>73</v>
      </c>
      <c r="W920" s="42" t="s">
        <v>73</v>
      </c>
      <c r="X920" s="98">
        <v>40506</v>
      </c>
      <c r="Y920" s="98">
        <v>40530</v>
      </c>
      <c r="Z920" s="44">
        <f t="shared" si="104"/>
        <v>2010</v>
      </c>
      <c r="AA920" s="44">
        <f t="shared" si="105"/>
        <v>11</v>
      </c>
      <c r="AB920" s="44">
        <v>0</v>
      </c>
      <c r="AC920" s="42" t="s">
        <v>415</v>
      </c>
      <c r="AD920" s="42" t="s">
        <v>416</v>
      </c>
      <c r="AE920" s="42" t="s">
        <v>73</v>
      </c>
      <c r="AF920" s="42" t="s">
        <v>73</v>
      </c>
      <c r="AG920" s="42" t="s">
        <v>73</v>
      </c>
      <c r="AH920" s="42" t="s">
        <v>73</v>
      </c>
      <c r="AI920" s="42" t="s">
        <v>5873</v>
      </c>
      <c r="AJ920" s="42" t="s">
        <v>73</v>
      </c>
      <c r="AK920" s="31" t="s">
        <v>892</v>
      </c>
      <c r="AL920" s="31" t="s">
        <v>892</v>
      </c>
      <c r="AM920" s="47">
        <v>1</v>
      </c>
      <c r="AN920" s="47">
        <v>1</v>
      </c>
      <c r="AO920" s="47">
        <v>6</v>
      </c>
      <c r="AP920" s="47">
        <v>88</v>
      </c>
      <c r="AQ920" s="47"/>
      <c r="AR920" s="47"/>
      <c r="AS920" s="47">
        <v>0</v>
      </c>
      <c r="AT920" s="49">
        <v>1</v>
      </c>
      <c r="AU920" s="49">
        <v>1</v>
      </c>
      <c r="AV920" s="47"/>
      <c r="AW920" s="49">
        <v>1</v>
      </c>
      <c r="AX920" s="49"/>
      <c r="AY920" s="44">
        <f t="shared" si="103"/>
        <v>25</v>
      </c>
      <c r="AZ920" s="47"/>
      <c r="BA920" s="47"/>
      <c r="BB920" s="47"/>
      <c r="BC920" s="48"/>
      <c r="BD920" s="50"/>
      <c r="BE920" s="50"/>
      <c r="BF920" s="50"/>
      <c r="BG920" s="51"/>
      <c r="BH920" s="51">
        <f t="shared" si="100"/>
        <v>1</v>
      </c>
      <c r="BI920" s="51">
        <v>1</v>
      </c>
      <c r="BJ920" s="52"/>
      <c r="BK920" s="52"/>
      <c r="BL920" s="53"/>
      <c r="BM920" s="47" t="e">
        <f>COUNTIFS(A$2:$AC920,#REF!,M$2:$AL920,M920)</f>
        <v>#VALUE!</v>
      </c>
      <c r="BN920" s="47">
        <v>0</v>
      </c>
      <c r="BO920" s="54">
        <v>25</v>
      </c>
      <c r="BP920" s="54">
        <v>0</v>
      </c>
      <c r="BQ920" s="47">
        <v>25</v>
      </c>
      <c r="BR920" s="49">
        <v>1</v>
      </c>
      <c r="BS920" s="49">
        <v>1</v>
      </c>
      <c r="BT920" s="44">
        <f t="shared" si="106"/>
        <v>238</v>
      </c>
      <c r="BW920" s="40" t="s">
        <v>67</v>
      </c>
      <c r="BY920" s="55"/>
      <c r="BZ920" s="1" t="s">
        <v>22426</v>
      </c>
    </row>
    <row r="921" spans="1:78" ht="15" customHeight="1">
      <c r="A921" s="25" t="s">
        <v>3224</v>
      </c>
      <c r="B921" s="42" t="s">
        <v>5874</v>
      </c>
      <c r="D921" s="263">
        <v>0</v>
      </c>
      <c r="E921" s="42" t="s">
        <v>76</v>
      </c>
      <c r="F921" s="42" t="s">
        <v>77</v>
      </c>
      <c r="G921" s="264"/>
      <c r="H921" s="264"/>
      <c r="I921" s="42" t="s">
        <v>415</v>
      </c>
      <c r="J921" s="43" t="s">
        <v>416</v>
      </c>
      <c r="M921" s="44" t="s">
        <v>91</v>
      </c>
      <c r="N921" s="45" t="s">
        <v>415</v>
      </c>
      <c r="O921" s="42" t="s">
        <v>81</v>
      </c>
      <c r="P921" s="42" t="s">
        <v>82</v>
      </c>
      <c r="Q921" s="42" t="s">
        <v>73</v>
      </c>
      <c r="R921" s="42" t="s">
        <v>73</v>
      </c>
      <c r="S921" s="42" t="s">
        <v>5875</v>
      </c>
      <c r="T921" s="42" t="s">
        <v>73</v>
      </c>
      <c r="U921" s="42" t="s">
        <v>5876</v>
      </c>
      <c r="V921" s="42" t="s">
        <v>73</v>
      </c>
      <c r="W921" s="42" t="s">
        <v>73</v>
      </c>
      <c r="X921" s="98">
        <v>40531</v>
      </c>
      <c r="Y921" s="98">
        <v>40558</v>
      </c>
      <c r="Z921" s="44">
        <f t="shared" si="104"/>
        <v>2010</v>
      </c>
      <c r="AA921" s="44">
        <f t="shared" si="105"/>
        <v>12</v>
      </c>
      <c r="AB921" s="44">
        <v>0</v>
      </c>
      <c r="AC921" s="42" t="s">
        <v>415</v>
      </c>
      <c r="AD921" s="42" t="s">
        <v>416</v>
      </c>
      <c r="AE921" s="42" t="s">
        <v>73</v>
      </c>
      <c r="AF921" s="42" t="s">
        <v>73</v>
      </c>
      <c r="AG921" s="42" t="s">
        <v>73</v>
      </c>
      <c r="AH921" s="42" t="s">
        <v>73</v>
      </c>
      <c r="AI921" s="42" t="s">
        <v>5877</v>
      </c>
      <c r="AJ921" s="42" t="s">
        <v>73</v>
      </c>
      <c r="AK921" s="31" t="s">
        <v>892</v>
      </c>
      <c r="AL921" s="31" t="s">
        <v>892</v>
      </c>
      <c r="AM921" s="47">
        <v>1</v>
      </c>
      <c r="AN921" s="47">
        <v>1</v>
      </c>
      <c r="AO921" s="47">
        <v>6</v>
      </c>
      <c r="AP921" s="47">
        <v>88</v>
      </c>
      <c r="AQ921" s="47"/>
      <c r="AR921" s="47"/>
      <c r="AS921" s="47">
        <v>0</v>
      </c>
      <c r="AT921" s="49">
        <v>1</v>
      </c>
      <c r="AU921" s="49">
        <v>1</v>
      </c>
      <c r="AV921" s="47"/>
      <c r="AW921" s="49">
        <v>1</v>
      </c>
      <c r="AX921" s="49"/>
      <c r="AY921" s="44">
        <f t="shared" si="103"/>
        <v>28</v>
      </c>
      <c r="AZ921" s="47"/>
      <c r="BA921" s="47"/>
      <c r="BB921" s="47"/>
      <c r="BC921" s="48"/>
      <c r="BD921" s="50"/>
      <c r="BE921" s="50"/>
      <c r="BF921" s="50"/>
      <c r="BG921" s="51"/>
      <c r="BH921" s="51">
        <f t="shared" si="100"/>
        <v>1</v>
      </c>
      <c r="BI921" s="51">
        <v>1</v>
      </c>
      <c r="BJ921" s="52"/>
      <c r="BK921" s="52"/>
      <c r="BL921" s="53"/>
      <c r="BM921" s="47" t="e">
        <f>COUNTIFS(A$2:$AC921,#REF!,M$2:$AL921,M921)</f>
        <v>#VALUE!</v>
      </c>
      <c r="BN921" s="47">
        <v>0</v>
      </c>
      <c r="BO921" s="54">
        <v>28</v>
      </c>
      <c r="BP921" s="54">
        <v>0</v>
      </c>
      <c r="BQ921" s="47">
        <v>28</v>
      </c>
      <c r="BR921" s="49">
        <v>1</v>
      </c>
      <c r="BS921" s="49">
        <v>1</v>
      </c>
      <c r="BT921" s="44">
        <f t="shared" si="106"/>
        <v>263</v>
      </c>
      <c r="BW921" s="40" t="s">
        <v>67</v>
      </c>
      <c r="BY921" s="55"/>
      <c r="BZ921" s="1" t="s">
        <v>22426</v>
      </c>
    </row>
    <row r="922" spans="1:78" ht="15" customHeight="1">
      <c r="A922" s="25" t="s">
        <v>3224</v>
      </c>
      <c r="B922" s="42" t="s">
        <v>5878</v>
      </c>
      <c r="D922" s="263">
        <v>0</v>
      </c>
      <c r="E922" s="42" t="s">
        <v>76</v>
      </c>
      <c r="F922" s="42" t="s">
        <v>77</v>
      </c>
      <c r="G922" s="264"/>
      <c r="H922" s="264"/>
      <c r="I922" s="42" t="s">
        <v>1251</v>
      </c>
      <c r="J922" s="301" t="s">
        <v>22446</v>
      </c>
      <c r="M922" s="44" t="s">
        <v>897</v>
      </c>
      <c r="N922" s="45" t="s">
        <v>1045</v>
      </c>
      <c r="O922" s="42" t="s">
        <v>81</v>
      </c>
      <c r="P922" s="42" t="s">
        <v>82</v>
      </c>
      <c r="Q922" s="42" t="s">
        <v>73</v>
      </c>
      <c r="R922" s="42" t="s">
        <v>73</v>
      </c>
      <c r="S922" s="42" t="s">
        <v>5879</v>
      </c>
      <c r="T922" s="42" t="s">
        <v>5880</v>
      </c>
      <c r="U922" s="42" t="s">
        <v>5880</v>
      </c>
      <c r="V922" s="42" t="s">
        <v>73</v>
      </c>
      <c r="W922" s="42" t="s">
        <v>73</v>
      </c>
      <c r="X922" s="98">
        <v>40312</v>
      </c>
      <c r="Y922" s="98">
        <v>40320</v>
      </c>
      <c r="Z922" s="44">
        <f t="shared" si="104"/>
        <v>2010</v>
      </c>
      <c r="AA922" s="44">
        <f t="shared" si="105"/>
        <v>5</v>
      </c>
      <c r="AB922" s="44">
        <v>0</v>
      </c>
      <c r="AC922" s="42" t="s">
        <v>5881</v>
      </c>
      <c r="AD922" s="42" t="s">
        <v>5882</v>
      </c>
      <c r="AE922" s="42" t="s">
        <v>73</v>
      </c>
      <c r="AF922" s="42" t="s">
        <v>73</v>
      </c>
      <c r="AG922" s="42" t="s">
        <v>5883</v>
      </c>
      <c r="AH922" s="42" t="s">
        <v>73</v>
      </c>
      <c r="AI922" s="42" t="s">
        <v>5884</v>
      </c>
      <c r="AJ922" s="42" t="s">
        <v>73</v>
      </c>
      <c r="AK922" s="31" t="s">
        <v>892</v>
      </c>
      <c r="AL922" s="31" t="s">
        <v>892</v>
      </c>
      <c r="AM922" s="47">
        <v>1</v>
      </c>
      <c r="AN922" s="47">
        <v>1</v>
      </c>
      <c r="AO922" s="47">
        <v>4</v>
      </c>
      <c r="AP922" s="47">
        <v>6</v>
      </c>
      <c r="AQ922" s="47"/>
      <c r="AR922" s="47"/>
      <c r="AS922" s="47">
        <v>0</v>
      </c>
      <c r="AT922" s="49">
        <v>1</v>
      </c>
      <c r="AU922" s="49">
        <v>1</v>
      </c>
      <c r="AV922" s="47"/>
      <c r="AW922" s="49">
        <v>1</v>
      </c>
      <c r="AX922" s="49"/>
      <c r="AY922" s="44">
        <f t="shared" si="103"/>
        <v>9</v>
      </c>
      <c r="AZ922" s="47"/>
      <c r="BA922" s="47"/>
      <c r="BB922" s="47"/>
      <c r="BC922" s="48"/>
      <c r="BD922" s="50"/>
      <c r="BE922" s="50"/>
      <c r="BF922" s="50"/>
      <c r="BG922" s="51"/>
      <c r="BH922" s="51">
        <f t="shared" si="100"/>
        <v>1</v>
      </c>
      <c r="BI922" s="51">
        <v>1</v>
      </c>
      <c r="BJ922" s="52"/>
      <c r="BK922" s="52"/>
      <c r="BL922" s="53"/>
      <c r="BM922" s="47" t="e">
        <f>COUNTIFS(A$2:$AC922,#REF!,M$2:$AL922,M922)</f>
        <v>#VALUE!</v>
      </c>
      <c r="BN922" s="47">
        <v>1</v>
      </c>
      <c r="BO922" s="54">
        <v>9</v>
      </c>
      <c r="BP922" s="54">
        <v>0</v>
      </c>
      <c r="BQ922" s="47">
        <v>9</v>
      </c>
      <c r="BR922" s="49">
        <v>1</v>
      </c>
      <c r="BS922" s="49">
        <v>1</v>
      </c>
      <c r="BT922" s="44">
        <f t="shared" si="106"/>
        <v>44</v>
      </c>
      <c r="BW922" s="40" t="s">
        <v>67</v>
      </c>
      <c r="BY922" s="55"/>
      <c r="BZ922" s="1" t="s">
        <v>22427</v>
      </c>
    </row>
    <row r="923" spans="1:78" ht="15" customHeight="1">
      <c r="A923" s="25" t="s">
        <v>3224</v>
      </c>
      <c r="B923" s="42" t="s">
        <v>5885</v>
      </c>
      <c r="D923" s="263">
        <v>0</v>
      </c>
      <c r="E923" s="42" t="s">
        <v>76</v>
      </c>
      <c r="F923" s="42" t="s">
        <v>77</v>
      </c>
      <c r="G923" s="264"/>
      <c r="H923" s="264"/>
      <c r="I923" s="42" t="s">
        <v>1251</v>
      </c>
      <c r="J923" s="43" t="s">
        <v>1252</v>
      </c>
      <c r="M923" s="44" t="s">
        <v>897</v>
      </c>
      <c r="N923" s="45" t="s">
        <v>1045</v>
      </c>
      <c r="O923" s="42" t="s">
        <v>81</v>
      </c>
      <c r="P923" s="42" t="s">
        <v>82</v>
      </c>
      <c r="Q923" s="42" t="s">
        <v>73</v>
      </c>
      <c r="R923" s="42" t="s">
        <v>73</v>
      </c>
      <c r="S923" s="42" t="s">
        <v>5886</v>
      </c>
      <c r="T923" s="42" t="s">
        <v>5887</v>
      </c>
      <c r="U923" s="42" t="s">
        <v>5887</v>
      </c>
      <c r="V923" s="42" t="s">
        <v>73</v>
      </c>
      <c r="W923" s="42" t="s">
        <v>73</v>
      </c>
      <c r="X923" s="98">
        <v>40474</v>
      </c>
      <c r="Y923" s="98">
        <v>40483</v>
      </c>
      <c r="Z923" s="44">
        <f t="shared" si="104"/>
        <v>2010</v>
      </c>
      <c r="AA923" s="44">
        <f t="shared" si="105"/>
        <v>10</v>
      </c>
      <c r="AB923" s="44">
        <v>0</v>
      </c>
      <c r="AC923" s="42" t="s">
        <v>5888</v>
      </c>
      <c r="AD923" s="42" t="s">
        <v>5889</v>
      </c>
      <c r="AE923" s="42" t="s">
        <v>1251</v>
      </c>
      <c r="AF923" s="42" t="s">
        <v>1252</v>
      </c>
      <c r="AG923" s="42" t="s">
        <v>1253</v>
      </c>
      <c r="AH923" s="42" t="s">
        <v>73</v>
      </c>
      <c r="AI923" s="42" t="s">
        <v>5890</v>
      </c>
      <c r="AJ923" s="42" t="s">
        <v>73</v>
      </c>
      <c r="AK923" s="31" t="s">
        <v>892</v>
      </c>
      <c r="AL923" s="31" t="s">
        <v>892</v>
      </c>
      <c r="AM923" s="47">
        <v>1</v>
      </c>
      <c r="AN923" s="47">
        <v>1</v>
      </c>
      <c r="AO923" s="47">
        <v>4</v>
      </c>
      <c r="AP923" s="47">
        <v>6</v>
      </c>
      <c r="AQ923" s="47"/>
      <c r="AR923" s="47"/>
      <c r="AS923" s="47">
        <v>0</v>
      </c>
      <c r="AT923" s="49">
        <v>1</v>
      </c>
      <c r="AU923" s="49">
        <v>1</v>
      </c>
      <c r="AV923" s="47"/>
      <c r="AW923" s="49">
        <v>1</v>
      </c>
      <c r="AX923" s="49"/>
      <c r="AY923" s="44">
        <f t="shared" si="103"/>
        <v>10</v>
      </c>
      <c r="AZ923" s="47"/>
      <c r="BA923" s="47"/>
      <c r="BB923" s="47"/>
      <c r="BC923" s="48"/>
      <c r="BD923" s="50"/>
      <c r="BE923" s="50"/>
      <c r="BF923" s="50"/>
      <c r="BG923" s="51"/>
      <c r="BH923" s="51">
        <f t="shared" si="100"/>
        <v>1</v>
      </c>
      <c r="BI923" s="51">
        <v>5</v>
      </c>
      <c r="BJ923" s="52"/>
      <c r="BK923" s="52"/>
      <c r="BL923" s="53"/>
      <c r="BM923" s="47" t="e">
        <f>COUNTIFS(A$2:$AC923,#REF!,M$2:$AL923,M923)</f>
        <v>#VALUE!</v>
      </c>
      <c r="BN923" s="47">
        <v>0</v>
      </c>
      <c r="BO923" s="54">
        <v>10</v>
      </c>
      <c r="BP923" s="54">
        <v>0</v>
      </c>
      <c r="BQ923" s="47">
        <v>10</v>
      </c>
      <c r="BR923" s="49">
        <v>1</v>
      </c>
      <c r="BS923" s="49">
        <v>1</v>
      </c>
      <c r="BT923" s="44">
        <f t="shared" si="106"/>
        <v>206</v>
      </c>
      <c r="BW923" s="40" t="s">
        <v>67</v>
      </c>
      <c r="BY923" s="55"/>
      <c r="BZ923" s="1" t="s">
        <v>22427</v>
      </c>
    </row>
    <row r="924" spans="1:78" ht="15" customHeight="1">
      <c r="A924" s="25" t="s">
        <v>3224</v>
      </c>
      <c r="B924" s="42" t="s">
        <v>5891</v>
      </c>
      <c r="D924" s="263">
        <v>0</v>
      </c>
      <c r="E924" s="42" t="s">
        <v>76</v>
      </c>
      <c r="F924" s="42" t="s">
        <v>77</v>
      </c>
      <c r="G924" s="264"/>
      <c r="H924" s="264"/>
      <c r="I924" s="42" t="s">
        <v>1251</v>
      </c>
      <c r="J924" s="43" t="s">
        <v>1252</v>
      </c>
      <c r="M924" s="44" t="s">
        <v>897</v>
      </c>
      <c r="N924" s="45" t="s">
        <v>1045</v>
      </c>
      <c r="O924" s="42" t="s">
        <v>93</v>
      </c>
      <c r="P924" s="42" t="s">
        <v>103</v>
      </c>
      <c r="Q924" s="42" t="s">
        <v>73</v>
      </c>
      <c r="R924" s="42" t="s">
        <v>73</v>
      </c>
      <c r="S924" s="42" t="s">
        <v>5892</v>
      </c>
      <c r="T924" s="42" t="s">
        <v>5893</v>
      </c>
      <c r="U924" s="42" t="s">
        <v>5893</v>
      </c>
      <c r="V924" s="42" t="s">
        <v>73</v>
      </c>
      <c r="W924" s="42" t="s">
        <v>73</v>
      </c>
      <c r="X924" s="98">
        <v>40532</v>
      </c>
      <c r="Y924" s="98">
        <v>40555</v>
      </c>
      <c r="Z924" s="44">
        <f t="shared" si="104"/>
        <v>2010</v>
      </c>
      <c r="AA924" s="44">
        <f t="shared" si="105"/>
        <v>12</v>
      </c>
      <c r="AB924" s="44">
        <v>0</v>
      </c>
      <c r="AC924" s="42" t="s">
        <v>5894</v>
      </c>
      <c r="AD924" s="42" t="s">
        <v>5895</v>
      </c>
      <c r="AE924" s="42" t="s">
        <v>73</v>
      </c>
      <c r="AF924" s="42" t="s">
        <v>73</v>
      </c>
      <c r="AG924" s="42" t="s">
        <v>73</v>
      </c>
      <c r="AH924" s="42" t="s">
        <v>73</v>
      </c>
      <c r="AI924" s="42" t="s">
        <v>5896</v>
      </c>
      <c r="AJ924" s="42" t="s">
        <v>5897</v>
      </c>
      <c r="AK924" s="31" t="s">
        <v>892</v>
      </c>
      <c r="AL924" s="31" t="s">
        <v>892</v>
      </c>
      <c r="AM924" s="47">
        <v>1</v>
      </c>
      <c r="AN924" s="47">
        <v>1</v>
      </c>
      <c r="AO924" s="47">
        <v>4</v>
      </c>
      <c r="AP924" s="47">
        <v>6</v>
      </c>
      <c r="AQ924" s="47"/>
      <c r="AR924" s="47"/>
      <c r="AS924" s="47">
        <v>1</v>
      </c>
      <c r="AT924" s="61">
        <v>1</v>
      </c>
      <c r="AU924" s="61">
        <v>1</v>
      </c>
      <c r="AV924" s="47"/>
      <c r="AW924" s="61">
        <v>1</v>
      </c>
      <c r="AX924" s="61"/>
      <c r="AY924" s="44">
        <f t="shared" si="103"/>
        <v>24</v>
      </c>
      <c r="AZ924" s="47"/>
      <c r="BA924" s="47"/>
      <c r="BB924" s="47"/>
      <c r="BC924" s="48"/>
      <c r="BD924" s="50"/>
      <c r="BE924" s="50"/>
      <c r="BF924" s="50"/>
      <c r="BG924" s="51"/>
      <c r="BH924" s="51">
        <f t="shared" si="100"/>
        <v>1</v>
      </c>
      <c r="BI924" s="51">
        <v>3</v>
      </c>
      <c r="BJ924" s="52"/>
      <c r="BK924" s="52"/>
      <c r="BL924" s="53"/>
      <c r="BM924" s="47" t="e">
        <f>COUNTIFS(A$2:$AC924,#REF!,M$2:$AL924,M924)</f>
        <v>#VALUE!</v>
      </c>
      <c r="BN924" s="47">
        <v>0</v>
      </c>
      <c r="BO924" s="54">
        <v>24</v>
      </c>
      <c r="BP924" s="54">
        <v>0</v>
      </c>
      <c r="BQ924" s="47">
        <v>24</v>
      </c>
      <c r="BR924" s="61">
        <v>1</v>
      </c>
      <c r="BS924" s="61">
        <v>1</v>
      </c>
      <c r="BT924" s="44">
        <f t="shared" si="106"/>
        <v>264</v>
      </c>
      <c r="BW924" s="40" t="s">
        <v>67</v>
      </c>
      <c r="BY924" s="55"/>
      <c r="BZ924" s="1" t="s">
        <v>22427</v>
      </c>
    </row>
    <row r="925" spans="1:78" ht="15" customHeight="1">
      <c r="A925" s="25" t="s">
        <v>3224</v>
      </c>
      <c r="B925" s="42" t="s">
        <v>5898</v>
      </c>
      <c r="D925" s="263">
        <v>0</v>
      </c>
      <c r="E925" s="42" t="s">
        <v>76</v>
      </c>
      <c r="F925" s="42" t="s">
        <v>77</v>
      </c>
      <c r="G925" s="264"/>
      <c r="H925" s="264"/>
      <c r="I925" s="42" t="s">
        <v>525</v>
      </c>
      <c r="J925" s="43" t="s">
        <v>1016</v>
      </c>
      <c r="M925" s="44" t="s">
        <v>144</v>
      </c>
      <c r="N925" s="45" t="s">
        <v>525</v>
      </c>
      <c r="O925" s="42" t="s">
        <v>110</v>
      </c>
      <c r="P925" s="42" t="s">
        <v>111</v>
      </c>
      <c r="Q925" s="42" t="s">
        <v>73</v>
      </c>
      <c r="R925" s="42" t="s">
        <v>73</v>
      </c>
      <c r="S925" s="42" t="s">
        <v>5899</v>
      </c>
      <c r="T925" s="42" t="s">
        <v>5900</v>
      </c>
      <c r="U925" s="42" t="s">
        <v>5900</v>
      </c>
      <c r="V925" s="42" t="s">
        <v>73</v>
      </c>
      <c r="W925" s="42" t="s">
        <v>73</v>
      </c>
      <c r="X925" s="98">
        <v>40332</v>
      </c>
      <c r="Y925" s="98">
        <v>40346</v>
      </c>
      <c r="Z925" s="44">
        <f t="shared" si="104"/>
        <v>2010</v>
      </c>
      <c r="AA925" s="44">
        <f t="shared" si="105"/>
        <v>6</v>
      </c>
      <c r="AB925" s="44">
        <v>0</v>
      </c>
      <c r="AC925" s="42" t="s">
        <v>5901</v>
      </c>
      <c r="AD925" s="42" t="s">
        <v>759</v>
      </c>
      <c r="AE925" s="42" t="s">
        <v>73</v>
      </c>
      <c r="AF925" s="42" t="s">
        <v>73</v>
      </c>
      <c r="AG925" s="42" t="s">
        <v>73</v>
      </c>
      <c r="AH925" s="42" t="s">
        <v>73</v>
      </c>
      <c r="AI925" s="42" t="s">
        <v>73</v>
      </c>
      <c r="AJ925" s="42" t="s">
        <v>73</v>
      </c>
      <c r="AK925" s="31" t="s">
        <v>892</v>
      </c>
      <c r="AL925" s="31" t="s">
        <v>892</v>
      </c>
      <c r="AM925" s="47">
        <v>1</v>
      </c>
      <c r="AN925" s="47">
        <v>1</v>
      </c>
      <c r="AO925" s="47">
        <v>1</v>
      </c>
      <c r="AP925" s="47">
        <v>88</v>
      </c>
      <c r="AQ925" s="47"/>
      <c r="AR925" s="47"/>
      <c r="AS925" s="47">
        <v>0</v>
      </c>
      <c r="AT925" s="49">
        <v>1</v>
      </c>
      <c r="AU925" s="49">
        <v>1</v>
      </c>
      <c r="AV925" s="47"/>
      <c r="AW925" s="49">
        <v>1</v>
      </c>
      <c r="AX925" s="49"/>
      <c r="AY925" s="44">
        <f t="shared" si="103"/>
        <v>15</v>
      </c>
      <c r="AZ925" s="47"/>
      <c r="BA925" s="47"/>
      <c r="BB925" s="47"/>
      <c r="BC925" s="48"/>
      <c r="BD925" s="50"/>
      <c r="BE925" s="50"/>
      <c r="BF925" s="50"/>
      <c r="BG925" s="51"/>
      <c r="BH925" s="51">
        <f t="shared" si="100"/>
        <v>1</v>
      </c>
      <c r="BI925" s="51">
        <v>6</v>
      </c>
      <c r="BJ925" s="52"/>
      <c r="BK925" s="52"/>
      <c r="BL925" s="53"/>
      <c r="BM925" s="47" t="e">
        <f>COUNTIFS(A$2:$AC925,#REF!,M$2:$AL925,M925)</f>
        <v>#VALUE!</v>
      </c>
      <c r="BN925" s="47">
        <v>0</v>
      </c>
      <c r="BO925" s="54">
        <v>15</v>
      </c>
      <c r="BP925" s="54">
        <v>0</v>
      </c>
      <c r="BQ925" s="47">
        <v>15</v>
      </c>
      <c r="BR925" s="49">
        <v>1</v>
      </c>
      <c r="BS925" s="49">
        <v>1</v>
      </c>
      <c r="BT925" s="44">
        <f t="shared" si="106"/>
        <v>64</v>
      </c>
      <c r="BW925" s="40" t="s">
        <v>67</v>
      </c>
      <c r="BY925" s="55"/>
      <c r="BZ925" s="1" t="s">
        <v>22426</v>
      </c>
    </row>
    <row r="926" spans="1:78" ht="15" customHeight="1">
      <c r="A926" s="25" t="s">
        <v>3224</v>
      </c>
      <c r="B926" s="42" t="s">
        <v>5902</v>
      </c>
      <c r="D926" s="263">
        <v>0</v>
      </c>
      <c r="E926" s="26" t="s">
        <v>92</v>
      </c>
      <c r="F926" s="26" t="s">
        <v>70</v>
      </c>
      <c r="G926" s="265"/>
      <c r="H926" s="265"/>
      <c r="I926" s="26" t="s">
        <v>2826</v>
      </c>
      <c r="J926" s="27" t="s">
        <v>2827</v>
      </c>
      <c r="M926" s="28">
        <v>777</v>
      </c>
      <c r="N926" s="29">
        <v>777</v>
      </c>
      <c r="O926" s="26" t="s">
        <v>93</v>
      </c>
      <c r="P926" s="26" t="s">
        <v>94</v>
      </c>
      <c r="Q926" s="26" t="s">
        <v>73</v>
      </c>
      <c r="R926" s="26" t="s">
        <v>73</v>
      </c>
      <c r="S926" s="26" t="s">
        <v>5903</v>
      </c>
      <c r="T926" s="26" t="s">
        <v>5904</v>
      </c>
      <c r="U926" s="26" t="s">
        <v>5904</v>
      </c>
      <c r="V926" s="26" t="s">
        <v>73</v>
      </c>
      <c r="W926" s="26" t="s">
        <v>73</v>
      </c>
      <c r="X926" s="106">
        <v>40272</v>
      </c>
      <c r="Y926" s="106">
        <v>40300</v>
      </c>
      <c r="Z926" s="28">
        <f t="shared" si="104"/>
        <v>2010</v>
      </c>
      <c r="AA926" s="28">
        <f t="shared" si="105"/>
        <v>4</v>
      </c>
      <c r="AB926" s="28">
        <v>0</v>
      </c>
      <c r="AC926" s="26" t="s">
        <v>2830</v>
      </c>
      <c r="AD926" s="26" t="s">
        <v>2831</v>
      </c>
      <c r="AE926" s="26" t="s">
        <v>2832</v>
      </c>
      <c r="AF926" s="26" t="s">
        <v>2833</v>
      </c>
      <c r="AG926" s="26" t="s">
        <v>73</v>
      </c>
      <c r="AH926" s="26" t="s">
        <v>73</v>
      </c>
      <c r="AI926" s="26" t="s">
        <v>5905</v>
      </c>
      <c r="AJ926" s="26" t="s">
        <v>5906</v>
      </c>
      <c r="AK926" s="30" t="s">
        <v>892</v>
      </c>
      <c r="AL926" s="30" t="s">
        <v>892</v>
      </c>
      <c r="AM926" s="32">
        <v>1</v>
      </c>
      <c r="AN926" s="32">
        <v>777</v>
      </c>
      <c r="AO926" s="32">
        <v>777</v>
      </c>
      <c r="AP926" s="32">
        <v>77</v>
      </c>
      <c r="AQ926" s="32"/>
      <c r="AR926" s="32"/>
      <c r="AS926" s="32">
        <v>1</v>
      </c>
      <c r="AT926" s="34">
        <v>777</v>
      </c>
      <c r="AU926" s="34">
        <v>777</v>
      </c>
      <c r="AV926" s="32"/>
      <c r="AW926" s="34">
        <v>777</v>
      </c>
      <c r="AX926" s="34"/>
      <c r="AY926" s="28">
        <f t="shared" si="103"/>
        <v>29</v>
      </c>
      <c r="AZ926" s="32"/>
      <c r="BA926" s="32"/>
      <c r="BB926" s="32"/>
      <c r="BC926" s="33"/>
      <c r="BD926" s="35" t="s">
        <v>75</v>
      </c>
      <c r="BE926" s="35"/>
      <c r="BF926" s="35"/>
      <c r="BG926" s="36"/>
      <c r="BH926" s="36">
        <f t="shared" ref="BH926:BH989" si="107">IF(AX926&lt;7,1,IF(AX926&lt;14,2,IF(AX926&lt;21,3,IF(AX926&lt;28,4,IF(AX926&lt;35,5,IF(AX926&lt;42,6,IF(AX926&lt;49,7,8)))))))</f>
        <v>1</v>
      </c>
      <c r="BI926" s="36">
        <v>4</v>
      </c>
      <c r="BJ926" s="37"/>
      <c r="BK926" s="37"/>
      <c r="BL926" s="38"/>
      <c r="BM926" s="32" t="e">
        <f>COUNTIFS(A$2:$AC926,#REF!,M$2:$AL926,M926)</f>
        <v>#VALUE!</v>
      </c>
      <c r="BN926" s="32">
        <v>0</v>
      </c>
      <c r="BO926" s="39">
        <v>29</v>
      </c>
      <c r="BP926" s="39">
        <v>0</v>
      </c>
      <c r="BQ926" s="32">
        <v>29</v>
      </c>
      <c r="BR926" s="34">
        <v>777</v>
      </c>
      <c r="BS926" s="34">
        <v>777</v>
      </c>
      <c r="BT926" s="28">
        <f t="shared" si="106"/>
        <v>4</v>
      </c>
      <c r="BW926" s="40" t="s">
        <v>67</v>
      </c>
      <c r="BY926" s="41"/>
      <c r="BZ926" s="1" t="s">
        <v>22426</v>
      </c>
    </row>
    <row r="927" spans="1:78" ht="15" customHeight="1">
      <c r="A927" s="25" t="s">
        <v>3224</v>
      </c>
      <c r="B927" s="42" t="s">
        <v>5907</v>
      </c>
      <c r="D927" s="263">
        <v>0</v>
      </c>
      <c r="E927" s="26" t="s">
        <v>92</v>
      </c>
      <c r="F927" s="26" t="s">
        <v>70</v>
      </c>
      <c r="G927" s="265"/>
      <c r="H927" s="265"/>
      <c r="I927" s="26" t="s">
        <v>2826</v>
      </c>
      <c r="J927" s="27" t="s">
        <v>2827</v>
      </c>
      <c r="M927" s="28">
        <v>777</v>
      </c>
      <c r="N927" s="29">
        <v>777</v>
      </c>
      <c r="O927" s="26" t="s">
        <v>93</v>
      </c>
      <c r="P927" s="26" t="s">
        <v>94</v>
      </c>
      <c r="Q927" s="26" t="s">
        <v>73</v>
      </c>
      <c r="R927" s="26" t="s">
        <v>73</v>
      </c>
      <c r="S927" s="26" t="s">
        <v>5908</v>
      </c>
      <c r="T927" s="26" t="s">
        <v>5909</v>
      </c>
      <c r="U927" s="26" t="s">
        <v>5909</v>
      </c>
      <c r="V927" s="26" t="s">
        <v>73</v>
      </c>
      <c r="W927" s="26" t="s">
        <v>73</v>
      </c>
      <c r="X927" s="106">
        <v>40305</v>
      </c>
      <c r="Y927" s="106">
        <v>40336</v>
      </c>
      <c r="Z927" s="28">
        <f t="shared" si="104"/>
        <v>2010</v>
      </c>
      <c r="AA927" s="28">
        <f t="shared" si="105"/>
        <v>5</v>
      </c>
      <c r="AB927" s="28">
        <v>0</v>
      </c>
      <c r="AC927" s="26" t="s">
        <v>2830</v>
      </c>
      <c r="AD927" s="26" t="s">
        <v>2831</v>
      </c>
      <c r="AE927" s="26" t="s">
        <v>2832</v>
      </c>
      <c r="AF927" s="26" t="s">
        <v>2833</v>
      </c>
      <c r="AG927" s="26" t="s">
        <v>73</v>
      </c>
      <c r="AH927" s="26" t="s">
        <v>73</v>
      </c>
      <c r="AI927" s="26" t="s">
        <v>5910</v>
      </c>
      <c r="AJ927" s="26" t="s">
        <v>5911</v>
      </c>
      <c r="AK927" s="30" t="s">
        <v>892</v>
      </c>
      <c r="AL927" s="30" t="s">
        <v>892</v>
      </c>
      <c r="AM927" s="32">
        <v>1</v>
      </c>
      <c r="AN927" s="32">
        <v>777</v>
      </c>
      <c r="AO927" s="32">
        <v>777</v>
      </c>
      <c r="AP927" s="32">
        <v>77</v>
      </c>
      <c r="AQ927" s="32"/>
      <c r="AR927" s="32"/>
      <c r="AS927" s="32">
        <v>1</v>
      </c>
      <c r="AT927" s="34">
        <v>777</v>
      </c>
      <c r="AU927" s="34">
        <v>777</v>
      </c>
      <c r="AV927" s="32"/>
      <c r="AW927" s="34">
        <v>777</v>
      </c>
      <c r="AX927" s="34"/>
      <c r="AY927" s="28">
        <f t="shared" si="103"/>
        <v>32</v>
      </c>
      <c r="AZ927" s="32"/>
      <c r="BA927" s="32"/>
      <c r="BB927" s="32"/>
      <c r="BC927" s="33"/>
      <c r="BD927" s="35" t="s">
        <v>75</v>
      </c>
      <c r="BE927" s="35"/>
      <c r="BF927" s="35"/>
      <c r="BG927" s="36"/>
      <c r="BH927" s="36">
        <f t="shared" si="107"/>
        <v>1</v>
      </c>
      <c r="BI927" s="36">
        <v>1</v>
      </c>
      <c r="BJ927" s="37"/>
      <c r="BK927" s="37"/>
      <c r="BL927" s="38"/>
      <c r="BM927" s="32" t="e">
        <f>COUNTIFS(A$2:$AC927,#REF!,M$2:$AL927,M927)</f>
        <v>#VALUE!</v>
      </c>
      <c r="BN927" s="32">
        <v>0</v>
      </c>
      <c r="BO927" s="39">
        <v>32</v>
      </c>
      <c r="BP927" s="39">
        <v>0</v>
      </c>
      <c r="BQ927" s="32">
        <v>32</v>
      </c>
      <c r="BR927" s="34">
        <v>777</v>
      </c>
      <c r="BS927" s="34">
        <v>777</v>
      </c>
      <c r="BT927" s="28">
        <f t="shared" si="106"/>
        <v>37</v>
      </c>
      <c r="BW927" s="40" t="s">
        <v>67</v>
      </c>
      <c r="BY927" s="41"/>
      <c r="BZ927" s="1" t="s">
        <v>22426</v>
      </c>
    </row>
    <row r="928" spans="1:78" ht="15" customHeight="1">
      <c r="A928" s="25" t="s">
        <v>3224</v>
      </c>
      <c r="B928" s="42" t="s">
        <v>5912</v>
      </c>
      <c r="D928" s="263">
        <v>0</v>
      </c>
      <c r="E928" s="26" t="s">
        <v>92</v>
      </c>
      <c r="F928" s="26" t="s">
        <v>70</v>
      </c>
      <c r="G928" s="265"/>
      <c r="H928" s="265"/>
      <c r="I928" s="26" t="s">
        <v>2826</v>
      </c>
      <c r="J928" s="27" t="s">
        <v>2827</v>
      </c>
      <c r="M928" s="28">
        <v>777</v>
      </c>
      <c r="N928" s="29">
        <v>777</v>
      </c>
      <c r="O928" s="26" t="s">
        <v>93</v>
      </c>
      <c r="P928" s="26" t="s">
        <v>94</v>
      </c>
      <c r="Q928" s="26" t="s">
        <v>73</v>
      </c>
      <c r="R928" s="26" t="s">
        <v>73</v>
      </c>
      <c r="S928" s="26" t="s">
        <v>5913</v>
      </c>
      <c r="T928" s="26" t="s">
        <v>5914</v>
      </c>
      <c r="U928" s="26" t="s">
        <v>5914</v>
      </c>
      <c r="V928" s="26" t="s">
        <v>73</v>
      </c>
      <c r="W928" s="26" t="s">
        <v>73</v>
      </c>
      <c r="X928" s="106">
        <v>40340</v>
      </c>
      <c r="Y928" s="106">
        <v>40363</v>
      </c>
      <c r="Z928" s="28">
        <f t="shared" si="104"/>
        <v>2010</v>
      </c>
      <c r="AA928" s="28">
        <f t="shared" si="105"/>
        <v>6</v>
      </c>
      <c r="AB928" s="28">
        <v>0</v>
      </c>
      <c r="AC928" s="26" t="s">
        <v>2830</v>
      </c>
      <c r="AD928" s="26" t="s">
        <v>2831</v>
      </c>
      <c r="AE928" s="26" t="s">
        <v>2832</v>
      </c>
      <c r="AF928" s="26" t="s">
        <v>2833</v>
      </c>
      <c r="AG928" s="26" t="s">
        <v>73</v>
      </c>
      <c r="AH928" s="26" t="s">
        <v>73</v>
      </c>
      <c r="AI928" s="26" t="s">
        <v>5915</v>
      </c>
      <c r="AJ928" s="26" t="s">
        <v>5916</v>
      </c>
      <c r="AK928" s="30" t="s">
        <v>892</v>
      </c>
      <c r="AL928" s="30" t="s">
        <v>892</v>
      </c>
      <c r="AM928" s="32">
        <v>1</v>
      </c>
      <c r="AN928" s="32">
        <v>777</v>
      </c>
      <c r="AO928" s="32">
        <v>777</v>
      </c>
      <c r="AP928" s="32">
        <v>77</v>
      </c>
      <c r="AQ928" s="32"/>
      <c r="AR928" s="32"/>
      <c r="AS928" s="32">
        <v>1</v>
      </c>
      <c r="AT928" s="34">
        <v>777</v>
      </c>
      <c r="AU928" s="34">
        <v>777</v>
      </c>
      <c r="AV928" s="32"/>
      <c r="AW928" s="34">
        <v>777</v>
      </c>
      <c r="AX928" s="34"/>
      <c r="AY928" s="28">
        <f t="shared" si="103"/>
        <v>24</v>
      </c>
      <c r="AZ928" s="32"/>
      <c r="BA928" s="32"/>
      <c r="BB928" s="32"/>
      <c r="BC928" s="33"/>
      <c r="BD928" s="35" t="s">
        <v>75</v>
      </c>
      <c r="BE928" s="35"/>
      <c r="BF928" s="35"/>
      <c r="BG928" s="36"/>
      <c r="BH928" s="36">
        <f t="shared" si="107"/>
        <v>1</v>
      </c>
      <c r="BI928" s="36">
        <v>1</v>
      </c>
      <c r="BJ928" s="37"/>
      <c r="BK928" s="37"/>
      <c r="BL928" s="38"/>
      <c r="BM928" s="32" t="e">
        <f>COUNTIFS(A$2:$AC928,#REF!,M$2:$AL928,M928)</f>
        <v>#VALUE!</v>
      </c>
      <c r="BN928" s="32">
        <v>0</v>
      </c>
      <c r="BO928" s="39">
        <v>24</v>
      </c>
      <c r="BP928" s="39">
        <v>0</v>
      </c>
      <c r="BQ928" s="32">
        <v>24</v>
      </c>
      <c r="BR928" s="34">
        <v>777</v>
      </c>
      <c r="BS928" s="34">
        <v>777</v>
      </c>
      <c r="BT928" s="28">
        <f t="shared" si="106"/>
        <v>72</v>
      </c>
      <c r="BW928" s="40" t="s">
        <v>67</v>
      </c>
      <c r="BY928" s="41"/>
      <c r="BZ928" s="1" t="s">
        <v>22426</v>
      </c>
    </row>
    <row r="929" spans="1:78" ht="15" customHeight="1">
      <c r="A929" s="25" t="s">
        <v>3224</v>
      </c>
      <c r="B929" s="42" t="s">
        <v>5917</v>
      </c>
      <c r="D929" s="263">
        <v>0</v>
      </c>
      <c r="E929" s="26" t="s">
        <v>92</v>
      </c>
      <c r="F929" s="26" t="s">
        <v>70</v>
      </c>
      <c r="G929" s="265"/>
      <c r="H929" s="265"/>
      <c r="I929" s="26" t="s">
        <v>2826</v>
      </c>
      <c r="J929" s="27" t="s">
        <v>2827</v>
      </c>
      <c r="M929" s="28">
        <v>777</v>
      </c>
      <c r="N929" s="29">
        <v>777</v>
      </c>
      <c r="O929" s="26" t="s">
        <v>93</v>
      </c>
      <c r="P929" s="26" t="s">
        <v>94</v>
      </c>
      <c r="Q929" s="26" t="s">
        <v>73</v>
      </c>
      <c r="R929" s="26" t="s">
        <v>73</v>
      </c>
      <c r="S929" s="26" t="s">
        <v>5918</v>
      </c>
      <c r="T929" s="26" t="s">
        <v>5919</v>
      </c>
      <c r="U929" s="26" t="s">
        <v>5919</v>
      </c>
      <c r="V929" s="26" t="s">
        <v>73</v>
      </c>
      <c r="W929" s="26" t="s">
        <v>73</v>
      </c>
      <c r="X929" s="106">
        <v>40369</v>
      </c>
      <c r="Y929" s="106">
        <v>40400</v>
      </c>
      <c r="Z929" s="28">
        <f t="shared" si="104"/>
        <v>2010</v>
      </c>
      <c r="AA929" s="28">
        <f t="shared" si="105"/>
        <v>7</v>
      </c>
      <c r="AB929" s="28">
        <v>0</v>
      </c>
      <c r="AC929" s="26" t="s">
        <v>2830</v>
      </c>
      <c r="AD929" s="26" t="s">
        <v>2831</v>
      </c>
      <c r="AE929" s="26" t="s">
        <v>2832</v>
      </c>
      <c r="AF929" s="26" t="s">
        <v>2833</v>
      </c>
      <c r="AG929" s="26" t="s">
        <v>73</v>
      </c>
      <c r="AH929" s="26" t="s">
        <v>73</v>
      </c>
      <c r="AI929" s="26" t="s">
        <v>1801</v>
      </c>
      <c r="AJ929" s="26" t="s">
        <v>5920</v>
      </c>
      <c r="AK929" s="30" t="s">
        <v>892</v>
      </c>
      <c r="AL929" s="30" t="s">
        <v>892</v>
      </c>
      <c r="AM929" s="32">
        <v>1</v>
      </c>
      <c r="AN929" s="32">
        <v>777</v>
      </c>
      <c r="AO929" s="32">
        <v>777</v>
      </c>
      <c r="AP929" s="32">
        <v>77</v>
      </c>
      <c r="AQ929" s="32"/>
      <c r="AR929" s="32"/>
      <c r="AS929" s="32">
        <v>1</v>
      </c>
      <c r="AT929" s="34">
        <v>777</v>
      </c>
      <c r="AU929" s="34">
        <v>777</v>
      </c>
      <c r="AV929" s="32"/>
      <c r="AW929" s="34">
        <v>777</v>
      </c>
      <c r="AX929" s="34"/>
      <c r="AY929" s="28">
        <f t="shared" si="103"/>
        <v>32</v>
      </c>
      <c r="AZ929" s="32"/>
      <c r="BA929" s="32"/>
      <c r="BB929" s="32"/>
      <c r="BC929" s="33"/>
      <c r="BD929" s="35" t="s">
        <v>75</v>
      </c>
      <c r="BE929" s="35"/>
      <c r="BF929" s="35"/>
      <c r="BG929" s="36"/>
      <c r="BH929" s="36">
        <f t="shared" si="107"/>
        <v>1</v>
      </c>
      <c r="BI929" s="36">
        <v>1</v>
      </c>
      <c r="BJ929" s="37"/>
      <c r="BK929" s="37"/>
      <c r="BL929" s="38"/>
      <c r="BM929" s="32" t="e">
        <f>COUNTIFS(A$2:$AC929,#REF!,M$2:$AL929,M929)</f>
        <v>#VALUE!</v>
      </c>
      <c r="BN929" s="32">
        <v>0</v>
      </c>
      <c r="BO929" s="39">
        <v>32</v>
      </c>
      <c r="BP929" s="39">
        <v>0</v>
      </c>
      <c r="BQ929" s="32">
        <v>32</v>
      </c>
      <c r="BR929" s="34">
        <v>777</v>
      </c>
      <c r="BS929" s="34">
        <v>777</v>
      </c>
      <c r="BT929" s="28">
        <f t="shared" si="106"/>
        <v>101</v>
      </c>
      <c r="BW929" s="40" t="s">
        <v>67</v>
      </c>
      <c r="BY929" s="41"/>
      <c r="BZ929" s="1" t="s">
        <v>22426</v>
      </c>
    </row>
    <row r="930" spans="1:78" ht="15" customHeight="1">
      <c r="A930" s="25" t="s">
        <v>3224</v>
      </c>
      <c r="B930" s="42" t="s">
        <v>5921</v>
      </c>
      <c r="D930" s="263">
        <v>0</v>
      </c>
      <c r="E930" s="26" t="s">
        <v>92</v>
      </c>
      <c r="F930" s="26" t="s">
        <v>70</v>
      </c>
      <c r="G930" s="265"/>
      <c r="H930" s="265"/>
      <c r="I930" s="26" t="s">
        <v>2826</v>
      </c>
      <c r="J930" s="27" t="s">
        <v>2827</v>
      </c>
      <c r="M930" s="28">
        <v>777</v>
      </c>
      <c r="N930" s="29">
        <v>777</v>
      </c>
      <c r="O930" s="26" t="s">
        <v>93</v>
      </c>
      <c r="P930" s="26" t="s">
        <v>94</v>
      </c>
      <c r="Q930" s="26" t="s">
        <v>73</v>
      </c>
      <c r="R930" s="26" t="s">
        <v>73</v>
      </c>
      <c r="S930" s="26" t="s">
        <v>5922</v>
      </c>
      <c r="T930" s="110" t="s">
        <v>5923</v>
      </c>
      <c r="U930" s="26" t="s">
        <v>5923</v>
      </c>
      <c r="V930" s="26" t="s">
        <v>73</v>
      </c>
      <c r="W930" s="26" t="s">
        <v>73</v>
      </c>
      <c r="X930" s="106">
        <v>40410</v>
      </c>
      <c r="Y930" s="106">
        <v>40440</v>
      </c>
      <c r="Z930" s="28">
        <f t="shared" si="104"/>
        <v>2010</v>
      </c>
      <c r="AA930" s="28">
        <f t="shared" si="105"/>
        <v>8</v>
      </c>
      <c r="AB930" s="28">
        <v>0</v>
      </c>
      <c r="AC930" s="26" t="s">
        <v>2830</v>
      </c>
      <c r="AD930" s="26" t="s">
        <v>2831</v>
      </c>
      <c r="AE930" s="26" t="s">
        <v>2832</v>
      </c>
      <c r="AF930" s="26" t="s">
        <v>2833</v>
      </c>
      <c r="AG930" s="26" t="s">
        <v>73</v>
      </c>
      <c r="AH930" s="26" t="s">
        <v>73</v>
      </c>
      <c r="AI930" s="26" t="s">
        <v>5924</v>
      </c>
      <c r="AJ930" s="26" t="s">
        <v>1471</v>
      </c>
      <c r="AK930" s="30" t="s">
        <v>892</v>
      </c>
      <c r="AL930" s="30" t="s">
        <v>892</v>
      </c>
      <c r="AM930" s="32">
        <v>1</v>
      </c>
      <c r="AN930" s="32">
        <v>777</v>
      </c>
      <c r="AO930" s="32">
        <v>777</v>
      </c>
      <c r="AP930" s="32">
        <v>77</v>
      </c>
      <c r="AQ930" s="32"/>
      <c r="AR930" s="32"/>
      <c r="AS930" s="32">
        <v>1</v>
      </c>
      <c r="AT930" s="34">
        <v>777</v>
      </c>
      <c r="AU930" s="34">
        <v>777</v>
      </c>
      <c r="AV930" s="32"/>
      <c r="AW930" s="34">
        <v>777</v>
      </c>
      <c r="AX930" s="34"/>
      <c r="AY930" s="28">
        <f t="shared" si="103"/>
        <v>31</v>
      </c>
      <c r="AZ930" s="32"/>
      <c r="BA930" s="32"/>
      <c r="BB930" s="32"/>
      <c r="BC930" s="33"/>
      <c r="BD930" s="35" t="s">
        <v>75</v>
      </c>
      <c r="BE930" s="35"/>
      <c r="BF930" s="35"/>
      <c r="BG930" s="36"/>
      <c r="BH930" s="36">
        <f t="shared" si="107"/>
        <v>1</v>
      </c>
      <c r="BI930" s="36">
        <v>1</v>
      </c>
      <c r="BJ930" s="37"/>
      <c r="BK930" s="37"/>
      <c r="BL930" s="38"/>
      <c r="BM930" s="32" t="e">
        <f>COUNTIFS(A$2:$AC930,#REF!,M$2:$AL930,M930)</f>
        <v>#VALUE!</v>
      </c>
      <c r="BN930" s="32">
        <v>0</v>
      </c>
      <c r="BO930" s="39">
        <v>31</v>
      </c>
      <c r="BP930" s="39">
        <v>0</v>
      </c>
      <c r="BQ930" s="32">
        <v>31</v>
      </c>
      <c r="BR930" s="34">
        <v>777</v>
      </c>
      <c r="BS930" s="34">
        <v>777</v>
      </c>
      <c r="BT930" s="28">
        <f t="shared" si="106"/>
        <v>142</v>
      </c>
      <c r="BW930" s="40" t="s">
        <v>67</v>
      </c>
      <c r="BY930" s="41"/>
      <c r="BZ930" s="1" t="s">
        <v>22426</v>
      </c>
    </row>
    <row r="931" spans="1:78" ht="15" customHeight="1">
      <c r="A931" s="25" t="s">
        <v>3224</v>
      </c>
      <c r="B931" s="42" t="s">
        <v>5925</v>
      </c>
      <c r="D931" s="263">
        <v>0</v>
      </c>
      <c r="E931" s="26" t="s">
        <v>92</v>
      </c>
      <c r="F931" s="26" t="s">
        <v>70</v>
      </c>
      <c r="G931" s="265"/>
      <c r="H931" s="265"/>
      <c r="I931" s="26" t="s">
        <v>2826</v>
      </c>
      <c r="J931" s="27" t="s">
        <v>2827</v>
      </c>
      <c r="M931" s="28">
        <v>777</v>
      </c>
      <c r="N931" s="29">
        <v>777</v>
      </c>
      <c r="O931" s="26" t="s">
        <v>93</v>
      </c>
      <c r="P931" s="26" t="s">
        <v>94</v>
      </c>
      <c r="Q931" s="26" t="s">
        <v>73</v>
      </c>
      <c r="R931" s="26" t="s">
        <v>73</v>
      </c>
      <c r="S931" s="26" t="s">
        <v>5926</v>
      </c>
      <c r="T931" s="26" t="s">
        <v>5927</v>
      </c>
      <c r="U931" s="26" t="s">
        <v>5927</v>
      </c>
      <c r="V931" s="26" t="s">
        <v>73</v>
      </c>
      <c r="W931" s="26" t="s">
        <v>73</v>
      </c>
      <c r="X931" s="106">
        <v>40446</v>
      </c>
      <c r="Y931" s="106">
        <v>40468</v>
      </c>
      <c r="Z931" s="28">
        <f t="shared" si="104"/>
        <v>2010</v>
      </c>
      <c r="AA931" s="28">
        <f t="shared" si="105"/>
        <v>9</v>
      </c>
      <c r="AB931" s="28">
        <v>0</v>
      </c>
      <c r="AC931" s="26" t="s">
        <v>2830</v>
      </c>
      <c r="AD931" s="26" t="s">
        <v>2831</v>
      </c>
      <c r="AE931" s="26" t="s">
        <v>2832</v>
      </c>
      <c r="AF931" s="26" t="s">
        <v>2833</v>
      </c>
      <c r="AG931" s="26" t="s">
        <v>73</v>
      </c>
      <c r="AH931" s="26" t="s">
        <v>73</v>
      </c>
      <c r="AI931" s="26" t="s">
        <v>5928</v>
      </c>
      <c r="AJ931" s="26" t="s">
        <v>5929</v>
      </c>
      <c r="AK931" s="30" t="s">
        <v>892</v>
      </c>
      <c r="AL931" s="30" t="s">
        <v>892</v>
      </c>
      <c r="AM931" s="32">
        <v>1</v>
      </c>
      <c r="AN931" s="32">
        <v>777</v>
      </c>
      <c r="AO931" s="32">
        <v>777</v>
      </c>
      <c r="AP931" s="32">
        <v>77</v>
      </c>
      <c r="AQ931" s="32"/>
      <c r="AR931" s="32"/>
      <c r="AS931" s="32">
        <v>1</v>
      </c>
      <c r="AT931" s="34">
        <v>777</v>
      </c>
      <c r="AU931" s="34">
        <v>777</v>
      </c>
      <c r="AV931" s="32"/>
      <c r="AW931" s="34">
        <v>777</v>
      </c>
      <c r="AX931" s="34"/>
      <c r="AY931" s="28">
        <f t="shared" si="103"/>
        <v>23</v>
      </c>
      <c r="AZ931" s="32"/>
      <c r="BA931" s="32"/>
      <c r="BB931" s="32"/>
      <c r="BC931" s="33"/>
      <c r="BD931" s="35" t="s">
        <v>75</v>
      </c>
      <c r="BE931" s="35"/>
      <c r="BF931" s="35"/>
      <c r="BG931" s="36"/>
      <c r="BH931" s="36">
        <f t="shared" si="107"/>
        <v>1</v>
      </c>
      <c r="BI931" s="36">
        <v>1</v>
      </c>
      <c r="BJ931" s="37"/>
      <c r="BK931" s="37"/>
      <c r="BL931" s="38"/>
      <c r="BM931" s="32" t="e">
        <f>COUNTIFS(A$2:$AC931,#REF!,M$2:$AL931,M931)</f>
        <v>#VALUE!</v>
      </c>
      <c r="BN931" s="32">
        <v>0</v>
      </c>
      <c r="BO931" s="39">
        <v>23</v>
      </c>
      <c r="BP931" s="39">
        <v>0</v>
      </c>
      <c r="BQ931" s="32">
        <v>23</v>
      </c>
      <c r="BR931" s="34">
        <v>777</v>
      </c>
      <c r="BS931" s="34">
        <v>777</v>
      </c>
      <c r="BT931" s="28">
        <f t="shared" si="106"/>
        <v>178</v>
      </c>
      <c r="BW931" s="40" t="s">
        <v>67</v>
      </c>
      <c r="BY931" s="41"/>
      <c r="BZ931" s="1" t="s">
        <v>22426</v>
      </c>
    </row>
    <row r="932" spans="1:78" ht="15" customHeight="1">
      <c r="A932" s="25" t="s">
        <v>3224</v>
      </c>
      <c r="B932" s="42" t="s">
        <v>5930</v>
      </c>
      <c r="D932" s="263">
        <v>0</v>
      </c>
      <c r="E932" s="26" t="s">
        <v>92</v>
      </c>
      <c r="F932" s="26" t="s">
        <v>70</v>
      </c>
      <c r="G932" s="265"/>
      <c r="H932" s="265"/>
      <c r="I932" s="26" t="s">
        <v>2826</v>
      </c>
      <c r="J932" s="27" t="s">
        <v>2827</v>
      </c>
      <c r="M932" s="28">
        <v>777</v>
      </c>
      <c r="N932" s="29">
        <v>777</v>
      </c>
      <c r="O932" s="26" t="s">
        <v>93</v>
      </c>
      <c r="P932" s="26" t="s">
        <v>94</v>
      </c>
      <c r="Q932" s="26" t="s">
        <v>73</v>
      </c>
      <c r="R932" s="26" t="s">
        <v>73</v>
      </c>
      <c r="S932" s="26" t="s">
        <v>5931</v>
      </c>
      <c r="T932" s="26" t="s">
        <v>5932</v>
      </c>
      <c r="U932" s="26" t="s">
        <v>5932</v>
      </c>
      <c r="V932" s="26" t="s">
        <v>73</v>
      </c>
      <c r="W932" s="26" t="s">
        <v>73</v>
      </c>
      <c r="X932" s="106">
        <v>40470</v>
      </c>
      <c r="Y932" s="106">
        <v>40491</v>
      </c>
      <c r="Z932" s="28">
        <f t="shared" si="104"/>
        <v>2010</v>
      </c>
      <c r="AA932" s="28">
        <f t="shared" si="105"/>
        <v>10</v>
      </c>
      <c r="AB932" s="28">
        <v>0</v>
      </c>
      <c r="AC932" s="26" t="s">
        <v>2830</v>
      </c>
      <c r="AD932" s="26" t="s">
        <v>2831</v>
      </c>
      <c r="AE932" s="26" t="s">
        <v>2832</v>
      </c>
      <c r="AF932" s="26" t="s">
        <v>2833</v>
      </c>
      <c r="AG932" s="26" t="s">
        <v>73</v>
      </c>
      <c r="AH932" s="26" t="s">
        <v>73</v>
      </c>
      <c r="AI932" s="26" t="s">
        <v>5933</v>
      </c>
      <c r="AJ932" s="26" t="s">
        <v>5934</v>
      </c>
      <c r="AK932" s="30" t="s">
        <v>892</v>
      </c>
      <c r="AL932" s="30" t="s">
        <v>892</v>
      </c>
      <c r="AM932" s="32">
        <v>1</v>
      </c>
      <c r="AN932" s="32">
        <v>777</v>
      </c>
      <c r="AO932" s="32">
        <v>777</v>
      </c>
      <c r="AP932" s="32">
        <v>77</v>
      </c>
      <c r="AQ932" s="32"/>
      <c r="AR932" s="32"/>
      <c r="AS932" s="32">
        <v>1</v>
      </c>
      <c r="AT932" s="34">
        <v>777</v>
      </c>
      <c r="AU932" s="34">
        <v>777</v>
      </c>
      <c r="AV932" s="32"/>
      <c r="AW932" s="34">
        <v>777</v>
      </c>
      <c r="AX932" s="34"/>
      <c r="AY932" s="28">
        <f t="shared" si="103"/>
        <v>22</v>
      </c>
      <c r="AZ932" s="32"/>
      <c r="BA932" s="32"/>
      <c r="BB932" s="32"/>
      <c r="BC932" s="33"/>
      <c r="BD932" s="35" t="s">
        <v>75</v>
      </c>
      <c r="BE932" s="35"/>
      <c r="BF932" s="35"/>
      <c r="BG932" s="36"/>
      <c r="BH932" s="36">
        <f t="shared" si="107"/>
        <v>1</v>
      </c>
      <c r="BI932" s="36">
        <v>8</v>
      </c>
      <c r="BJ932" s="37"/>
      <c r="BK932" s="37"/>
      <c r="BL932" s="38"/>
      <c r="BM932" s="32" t="e">
        <f>COUNTIFS(A$2:$AC932,#REF!,M$2:$AL932,M932)</f>
        <v>#VALUE!</v>
      </c>
      <c r="BN932" s="32">
        <v>0</v>
      </c>
      <c r="BO932" s="39">
        <v>22</v>
      </c>
      <c r="BP932" s="39">
        <v>0</v>
      </c>
      <c r="BQ932" s="32">
        <v>22</v>
      </c>
      <c r="BR932" s="34">
        <v>777</v>
      </c>
      <c r="BS932" s="34">
        <v>777</v>
      </c>
      <c r="BT932" s="28">
        <f t="shared" si="106"/>
        <v>202</v>
      </c>
      <c r="BW932" s="40" t="s">
        <v>67</v>
      </c>
      <c r="BY932" s="41"/>
      <c r="BZ932" s="1" t="s">
        <v>22426</v>
      </c>
    </row>
    <row r="933" spans="1:78" ht="15" customHeight="1">
      <c r="A933" s="25" t="s">
        <v>3224</v>
      </c>
      <c r="B933" s="42" t="s">
        <v>5935</v>
      </c>
      <c r="D933" s="263">
        <v>0</v>
      </c>
      <c r="E933" s="26" t="s">
        <v>92</v>
      </c>
      <c r="F933" s="26" t="s">
        <v>70</v>
      </c>
      <c r="G933" s="265"/>
      <c r="H933" s="265"/>
      <c r="I933" s="26" t="s">
        <v>2826</v>
      </c>
      <c r="J933" s="27" t="s">
        <v>2827</v>
      </c>
      <c r="M933" s="28">
        <v>777</v>
      </c>
      <c r="N933" s="29">
        <v>777</v>
      </c>
      <c r="O933" s="26" t="s">
        <v>93</v>
      </c>
      <c r="P933" s="26" t="s">
        <v>94</v>
      </c>
      <c r="Q933" s="26" t="s">
        <v>73</v>
      </c>
      <c r="R933" s="26" t="s">
        <v>73</v>
      </c>
      <c r="S933" s="26" t="s">
        <v>5936</v>
      </c>
      <c r="T933" s="26" t="s">
        <v>5937</v>
      </c>
      <c r="U933" s="26" t="s">
        <v>5937</v>
      </c>
      <c r="V933" s="26" t="s">
        <v>73</v>
      </c>
      <c r="W933" s="26" t="s">
        <v>73</v>
      </c>
      <c r="X933" s="106">
        <v>40492</v>
      </c>
      <c r="Y933" s="106">
        <v>40559</v>
      </c>
      <c r="Z933" s="28">
        <f t="shared" si="104"/>
        <v>2010</v>
      </c>
      <c r="AA933" s="28">
        <f t="shared" si="105"/>
        <v>11</v>
      </c>
      <c r="AB933" s="28">
        <v>0</v>
      </c>
      <c r="AC933" s="26" t="s">
        <v>2830</v>
      </c>
      <c r="AD933" s="26" t="s">
        <v>2831</v>
      </c>
      <c r="AE933" s="26" t="s">
        <v>2832</v>
      </c>
      <c r="AF933" s="26" t="s">
        <v>2833</v>
      </c>
      <c r="AG933" s="26" t="s">
        <v>73</v>
      </c>
      <c r="AH933" s="26" t="s">
        <v>73</v>
      </c>
      <c r="AI933" s="26" t="s">
        <v>5933</v>
      </c>
      <c r="AJ933" s="26" t="s">
        <v>5934</v>
      </c>
      <c r="AK933" s="30" t="s">
        <v>892</v>
      </c>
      <c r="AL933" s="30" t="s">
        <v>892</v>
      </c>
      <c r="AM933" s="32">
        <v>1</v>
      </c>
      <c r="AN933" s="32">
        <v>777</v>
      </c>
      <c r="AO933" s="32">
        <v>777</v>
      </c>
      <c r="AP933" s="32">
        <v>77</v>
      </c>
      <c r="AQ933" s="32"/>
      <c r="AR933" s="32"/>
      <c r="AS933" s="32">
        <v>1</v>
      </c>
      <c r="AT933" s="34">
        <v>777</v>
      </c>
      <c r="AU933" s="34">
        <v>777</v>
      </c>
      <c r="AV933" s="32"/>
      <c r="AW933" s="34">
        <v>777</v>
      </c>
      <c r="AX933" s="34"/>
      <c r="AY933" s="28">
        <f t="shared" si="103"/>
        <v>68</v>
      </c>
      <c r="AZ933" s="32"/>
      <c r="BA933" s="32"/>
      <c r="BB933" s="32"/>
      <c r="BC933" s="33"/>
      <c r="BD933" s="35" t="s">
        <v>75</v>
      </c>
      <c r="BE933" s="35"/>
      <c r="BF933" s="35"/>
      <c r="BG933" s="36"/>
      <c r="BH933" s="36">
        <f t="shared" si="107"/>
        <v>1</v>
      </c>
      <c r="BI933" s="36">
        <v>8</v>
      </c>
      <c r="BJ933" s="37"/>
      <c r="BK933" s="37"/>
      <c r="BL933" s="38"/>
      <c r="BM933" s="32" t="e">
        <f>COUNTIFS(A$2:$AC933,#REF!,M$2:$AL933,M933)</f>
        <v>#VALUE!</v>
      </c>
      <c r="BN933" s="32">
        <v>0</v>
      </c>
      <c r="BO933" s="39">
        <v>68</v>
      </c>
      <c r="BP933" s="39">
        <v>0</v>
      </c>
      <c r="BQ933" s="32">
        <v>68</v>
      </c>
      <c r="BR933" s="34">
        <v>777</v>
      </c>
      <c r="BS933" s="34">
        <v>777</v>
      </c>
      <c r="BT933" s="28">
        <f t="shared" si="106"/>
        <v>224</v>
      </c>
      <c r="BW933" s="40" t="s">
        <v>67</v>
      </c>
      <c r="BY933" s="41"/>
      <c r="BZ933" s="1" t="s">
        <v>22426</v>
      </c>
    </row>
    <row r="934" spans="1:78" ht="15" customHeight="1">
      <c r="A934" s="25" t="s">
        <v>3224</v>
      </c>
      <c r="B934" s="42" t="s">
        <v>5938</v>
      </c>
      <c r="D934" s="263">
        <v>0</v>
      </c>
      <c r="E934" s="42" t="s">
        <v>76</v>
      </c>
      <c r="F934" s="42" t="s">
        <v>77</v>
      </c>
      <c r="G934" s="264"/>
      <c r="H934" s="264"/>
      <c r="I934" s="42" t="s">
        <v>889</v>
      </c>
      <c r="J934" s="43" t="s">
        <v>5939</v>
      </c>
      <c r="M934" s="44" t="s">
        <v>121</v>
      </c>
      <c r="N934" s="45" t="s">
        <v>437</v>
      </c>
      <c r="O934" s="42" t="s">
        <v>71</v>
      </c>
      <c r="P934" s="42" t="s">
        <v>122</v>
      </c>
      <c r="Q934" s="42" t="s">
        <v>73</v>
      </c>
      <c r="R934" s="42" t="s">
        <v>73</v>
      </c>
      <c r="S934" s="42" t="s">
        <v>5940</v>
      </c>
      <c r="T934" s="42" t="s">
        <v>5941</v>
      </c>
      <c r="U934" s="42" t="s">
        <v>5941</v>
      </c>
      <c r="V934" s="42" t="s">
        <v>73</v>
      </c>
      <c r="W934" s="42" t="s">
        <v>73</v>
      </c>
      <c r="X934" s="98">
        <v>40281</v>
      </c>
      <c r="Y934" s="98">
        <v>40291</v>
      </c>
      <c r="Z934" s="44">
        <f t="shared" si="104"/>
        <v>2010</v>
      </c>
      <c r="AA934" s="44">
        <f t="shared" si="105"/>
        <v>4</v>
      </c>
      <c r="AB934" s="44">
        <v>0</v>
      </c>
      <c r="AC934" s="42" t="s">
        <v>5942</v>
      </c>
      <c r="AD934" s="42" t="s">
        <v>1261</v>
      </c>
      <c r="AE934" s="42" t="s">
        <v>73</v>
      </c>
      <c r="AF934" s="42" t="s">
        <v>73</v>
      </c>
      <c r="AG934" s="42" t="s">
        <v>73</v>
      </c>
      <c r="AH934" s="42" t="s">
        <v>73</v>
      </c>
      <c r="AI934" s="42" t="s">
        <v>73</v>
      </c>
      <c r="AJ934" s="42" t="s">
        <v>73</v>
      </c>
      <c r="AK934" s="31" t="s">
        <v>892</v>
      </c>
      <c r="AL934" s="31" t="s">
        <v>892</v>
      </c>
      <c r="AM934" s="47">
        <v>1</v>
      </c>
      <c r="AN934" s="47">
        <v>1</v>
      </c>
      <c r="AO934" s="47">
        <v>3</v>
      </c>
      <c r="AP934" s="47">
        <v>88</v>
      </c>
      <c r="AQ934" s="47"/>
      <c r="AR934" s="47"/>
      <c r="AS934" s="47">
        <v>1</v>
      </c>
      <c r="AT934" s="49">
        <v>1</v>
      </c>
      <c r="AU934" s="49">
        <v>1</v>
      </c>
      <c r="AV934" s="47"/>
      <c r="AW934" s="49">
        <v>1</v>
      </c>
      <c r="AX934" s="49"/>
      <c r="AY934" s="44">
        <f t="shared" si="103"/>
        <v>11</v>
      </c>
      <c r="AZ934" s="47"/>
      <c r="BA934" s="47"/>
      <c r="BB934" s="47"/>
      <c r="BC934" s="48"/>
      <c r="BD934" s="50"/>
      <c r="BE934" s="50"/>
      <c r="BF934" s="50"/>
      <c r="BG934" s="51"/>
      <c r="BH934" s="51">
        <f t="shared" si="107"/>
        <v>1</v>
      </c>
      <c r="BI934" s="51">
        <v>4</v>
      </c>
      <c r="BJ934" s="52"/>
      <c r="BK934" s="52"/>
      <c r="BL934" s="53"/>
      <c r="BM934" s="47" t="e">
        <f>COUNTIFS(A$2:$AC934,#REF!,M$2:$AL934,M934)</f>
        <v>#VALUE!</v>
      </c>
      <c r="BN934" s="47">
        <v>1</v>
      </c>
      <c r="BO934" s="54">
        <v>11</v>
      </c>
      <c r="BP934" s="54">
        <v>0</v>
      </c>
      <c r="BQ934" s="47">
        <v>11</v>
      </c>
      <c r="BR934" s="49">
        <v>1</v>
      </c>
      <c r="BS934" s="49">
        <v>1</v>
      </c>
      <c r="BT934" s="44">
        <f t="shared" si="106"/>
        <v>13</v>
      </c>
      <c r="BW934" s="40" t="s">
        <v>67</v>
      </c>
      <c r="BY934" s="55"/>
      <c r="BZ934" s="1" t="s">
        <v>22427</v>
      </c>
    </row>
    <row r="935" spans="1:78" ht="15" customHeight="1">
      <c r="A935" s="25" t="s">
        <v>3224</v>
      </c>
      <c r="B935" s="42" t="s">
        <v>5943</v>
      </c>
      <c r="D935" s="263">
        <v>0</v>
      </c>
      <c r="E935" s="42" t="s">
        <v>76</v>
      </c>
      <c r="F935" s="42" t="s">
        <v>77</v>
      </c>
      <c r="G935" s="264"/>
      <c r="H935" s="264"/>
      <c r="I935" s="42" t="s">
        <v>889</v>
      </c>
      <c r="J935" s="43" t="s">
        <v>5939</v>
      </c>
      <c r="M935" s="44" t="s">
        <v>121</v>
      </c>
      <c r="N935" s="45" t="s">
        <v>437</v>
      </c>
      <c r="O935" s="42" t="s">
        <v>86</v>
      </c>
      <c r="P935" s="42" t="s">
        <v>87</v>
      </c>
      <c r="Q935" s="42" t="s">
        <v>73</v>
      </c>
      <c r="R935" s="42" t="s">
        <v>73</v>
      </c>
      <c r="S935" s="42" t="s">
        <v>5944</v>
      </c>
      <c r="T935" s="42" t="s">
        <v>5945</v>
      </c>
      <c r="U935" s="42" t="s">
        <v>5945</v>
      </c>
      <c r="V935" s="42" t="s">
        <v>73</v>
      </c>
      <c r="W935" s="42" t="s">
        <v>73</v>
      </c>
      <c r="X935" s="98">
        <v>40331</v>
      </c>
      <c r="Y935" s="98">
        <v>40341</v>
      </c>
      <c r="Z935" s="44">
        <f t="shared" si="104"/>
        <v>2010</v>
      </c>
      <c r="AA935" s="44">
        <f t="shared" si="105"/>
        <v>6</v>
      </c>
      <c r="AB935" s="44">
        <v>0</v>
      </c>
      <c r="AC935" s="42" t="s">
        <v>5946</v>
      </c>
      <c r="AD935" s="42" t="s">
        <v>5947</v>
      </c>
      <c r="AE935" s="42" t="s">
        <v>73</v>
      </c>
      <c r="AF935" s="42" t="s">
        <v>73</v>
      </c>
      <c r="AG935" s="42" t="s">
        <v>73</v>
      </c>
      <c r="AH935" s="42" t="s">
        <v>73</v>
      </c>
      <c r="AI935" s="42" t="s">
        <v>73</v>
      </c>
      <c r="AJ935" s="42" t="s">
        <v>73</v>
      </c>
      <c r="AK935" s="31" t="s">
        <v>892</v>
      </c>
      <c r="AL935" s="31" t="s">
        <v>892</v>
      </c>
      <c r="AM935" s="47">
        <v>1</v>
      </c>
      <c r="AN935" s="47">
        <v>1</v>
      </c>
      <c r="AO935" s="47">
        <v>3</v>
      </c>
      <c r="AP935" s="47">
        <v>88</v>
      </c>
      <c r="AQ935" s="47"/>
      <c r="AR935" s="47"/>
      <c r="AS935" s="47">
        <v>0</v>
      </c>
      <c r="AT935" s="49">
        <v>1</v>
      </c>
      <c r="AU935" s="49">
        <v>1</v>
      </c>
      <c r="AV935" s="47"/>
      <c r="AW935" s="49">
        <v>1</v>
      </c>
      <c r="AX935" s="49"/>
      <c r="AY935" s="44">
        <f t="shared" si="103"/>
        <v>11</v>
      </c>
      <c r="AZ935" s="47"/>
      <c r="BA935" s="47"/>
      <c r="BB935" s="47"/>
      <c r="BC935" s="48"/>
      <c r="BD935" s="50"/>
      <c r="BE935" s="50"/>
      <c r="BF935" s="50"/>
      <c r="BG935" s="51"/>
      <c r="BH935" s="51">
        <f t="shared" si="107"/>
        <v>1</v>
      </c>
      <c r="BI935" s="51">
        <v>1</v>
      </c>
      <c r="BJ935" s="52"/>
      <c r="BK935" s="52"/>
      <c r="BL935" s="53"/>
      <c r="BM935" s="47" t="e">
        <f>COUNTIFS(A$2:$AC935,#REF!,M$2:$AL935,M935)</f>
        <v>#VALUE!</v>
      </c>
      <c r="BN935" s="47">
        <v>0</v>
      </c>
      <c r="BO935" s="54">
        <v>11</v>
      </c>
      <c r="BP935" s="54">
        <v>0</v>
      </c>
      <c r="BQ935" s="47">
        <v>11</v>
      </c>
      <c r="BR935" s="49">
        <v>1</v>
      </c>
      <c r="BS935" s="49">
        <v>1</v>
      </c>
      <c r="BT935" s="44">
        <f t="shared" si="106"/>
        <v>63</v>
      </c>
      <c r="BW935" s="40" t="s">
        <v>67</v>
      </c>
      <c r="BY935" s="55"/>
      <c r="BZ935" s="1" t="s">
        <v>22427</v>
      </c>
    </row>
    <row r="936" spans="1:78" ht="15" customHeight="1">
      <c r="A936" s="25" t="s">
        <v>3224</v>
      </c>
      <c r="B936" s="42" t="s">
        <v>5948</v>
      </c>
      <c r="D936" s="263">
        <v>0</v>
      </c>
      <c r="E936" s="42" t="s">
        <v>76</v>
      </c>
      <c r="F936" s="42" t="s">
        <v>77</v>
      </c>
      <c r="G936" s="264"/>
      <c r="H936" s="264"/>
      <c r="I936" s="42" t="s">
        <v>889</v>
      </c>
      <c r="J936" s="43" t="s">
        <v>5939</v>
      </c>
      <c r="M936" s="44" t="s">
        <v>121</v>
      </c>
      <c r="N936" s="45" t="s">
        <v>437</v>
      </c>
      <c r="O936" s="42" t="s">
        <v>86</v>
      </c>
      <c r="P936" s="42" t="s">
        <v>87</v>
      </c>
      <c r="Q936" s="42" t="s">
        <v>73</v>
      </c>
      <c r="R936" s="42" t="s">
        <v>73</v>
      </c>
      <c r="S936" s="42" t="s">
        <v>5949</v>
      </c>
      <c r="T936" s="42" t="s">
        <v>5950</v>
      </c>
      <c r="U936" s="42" t="s">
        <v>5950</v>
      </c>
      <c r="V936" s="42" t="s">
        <v>73</v>
      </c>
      <c r="W936" s="42" t="s">
        <v>73</v>
      </c>
      <c r="X936" s="98">
        <v>40344</v>
      </c>
      <c r="Y936" s="98">
        <v>40354</v>
      </c>
      <c r="Z936" s="44">
        <f t="shared" si="104"/>
        <v>2010</v>
      </c>
      <c r="AA936" s="44">
        <f t="shared" si="105"/>
        <v>6</v>
      </c>
      <c r="AB936" s="44">
        <v>0</v>
      </c>
      <c r="AC936" s="42" t="s">
        <v>5951</v>
      </c>
      <c r="AD936" s="42" t="s">
        <v>5952</v>
      </c>
      <c r="AE936" s="42" t="s">
        <v>73</v>
      </c>
      <c r="AF936" s="42" t="s">
        <v>73</v>
      </c>
      <c r="AG936" s="42" t="s">
        <v>73</v>
      </c>
      <c r="AH936" s="42" t="s">
        <v>73</v>
      </c>
      <c r="AI936" s="42" t="s">
        <v>73</v>
      </c>
      <c r="AJ936" s="42" t="s">
        <v>73</v>
      </c>
      <c r="AK936" s="31" t="s">
        <v>892</v>
      </c>
      <c r="AL936" s="31" t="s">
        <v>892</v>
      </c>
      <c r="AM936" s="47">
        <v>1</v>
      </c>
      <c r="AN936" s="47">
        <v>1</v>
      </c>
      <c r="AO936" s="47">
        <v>3</v>
      </c>
      <c r="AP936" s="47">
        <v>88</v>
      </c>
      <c r="AQ936" s="47"/>
      <c r="AR936" s="47"/>
      <c r="AS936" s="47">
        <v>0</v>
      </c>
      <c r="AT936" s="49">
        <v>1</v>
      </c>
      <c r="AU936" s="49">
        <v>1</v>
      </c>
      <c r="AV936" s="47"/>
      <c r="AW936" s="49">
        <v>1</v>
      </c>
      <c r="AX936" s="49"/>
      <c r="AY936" s="44">
        <f t="shared" si="103"/>
        <v>11</v>
      </c>
      <c r="AZ936" s="47"/>
      <c r="BA936" s="47"/>
      <c r="BB936" s="47"/>
      <c r="BC936" s="48"/>
      <c r="BD936" s="50"/>
      <c r="BE936" s="50"/>
      <c r="BF936" s="50"/>
      <c r="BG936" s="51"/>
      <c r="BH936" s="51">
        <f t="shared" si="107"/>
        <v>1</v>
      </c>
      <c r="BI936" s="51">
        <v>1</v>
      </c>
      <c r="BJ936" s="52"/>
      <c r="BK936" s="52"/>
      <c r="BL936" s="53"/>
      <c r="BM936" s="47" t="e">
        <f>COUNTIFS(A$2:$AC936,#REF!,M$2:$AL936,M936)</f>
        <v>#VALUE!</v>
      </c>
      <c r="BN936" s="47">
        <v>0</v>
      </c>
      <c r="BO936" s="54">
        <v>11</v>
      </c>
      <c r="BP936" s="54">
        <v>0</v>
      </c>
      <c r="BQ936" s="47">
        <v>11</v>
      </c>
      <c r="BR936" s="49">
        <v>1</v>
      </c>
      <c r="BS936" s="49">
        <v>1</v>
      </c>
      <c r="BT936" s="44">
        <f t="shared" si="106"/>
        <v>76</v>
      </c>
      <c r="BW936" s="40" t="s">
        <v>67</v>
      </c>
      <c r="BY936" s="55"/>
      <c r="BZ936" s="1" t="s">
        <v>22427</v>
      </c>
    </row>
    <row r="937" spans="1:78" ht="15" customHeight="1">
      <c r="A937" s="25" t="s">
        <v>3224</v>
      </c>
      <c r="B937" s="42" t="s">
        <v>5953</v>
      </c>
      <c r="D937" s="263">
        <v>0</v>
      </c>
      <c r="E937" s="42" t="s">
        <v>76</v>
      </c>
      <c r="F937" s="42" t="s">
        <v>77</v>
      </c>
      <c r="G937" s="264"/>
      <c r="H937" s="264"/>
      <c r="I937" s="42" t="s">
        <v>889</v>
      </c>
      <c r="J937" s="43" t="s">
        <v>5939</v>
      </c>
      <c r="M937" s="44" t="s">
        <v>121</v>
      </c>
      <c r="N937" s="45" t="s">
        <v>437</v>
      </c>
      <c r="O937" s="42" t="s">
        <v>86</v>
      </c>
      <c r="P937" s="42" t="s">
        <v>87</v>
      </c>
      <c r="Q937" s="42" t="s">
        <v>73</v>
      </c>
      <c r="R937" s="42" t="s">
        <v>73</v>
      </c>
      <c r="S937" s="42" t="s">
        <v>5954</v>
      </c>
      <c r="T937" s="42" t="s">
        <v>5955</v>
      </c>
      <c r="U937" s="42" t="s">
        <v>5955</v>
      </c>
      <c r="V937" s="42" t="s">
        <v>73</v>
      </c>
      <c r="W937" s="42" t="s">
        <v>73</v>
      </c>
      <c r="X937" s="98">
        <v>40365</v>
      </c>
      <c r="Y937" s="98">
        <v>40375</v>
      </c>
      <c r="Z937" s="44">
        <f t="shared" si="104"/>
        <v>2010</v>
      </c>
      <c r="AA937" s="44">
        <f t="shared" si="105"/>
        <v>7</v>
      </c>
      <c r="AB937" s="44">
        <v>0</v>
      </c>
      <c r="AC937" s="42" t="s">
        <v>890</v>
      </c>
      <c r="AD937" s="42" t="s">
        <v>891</v>
      </c>
      <c r="AE937" s="42" t="s">
        <v>73</v>
      </c>
      <c r="AF937" s="42" t="s">
        <v>73</v>
      </c>
      <c r="AG937" s="42" t="s">
        <v>73</v>
      </c>
      <c r="AH937" s="42" t="s">
        <v>73</v>
      </c>
      <c r="AI937" s="42" t="s">
        <v>73</v>
      </c>
      <c r="AJ937" s="42" t="s">
        <v>73</v>
      </c>
      <c r="AK937" s="31" t="s">
        <v>892</v>
      </c>
      <c r="AL937" s="31" t="s">
        <v>892</v>
      </c>
      <c r="AM937" s="47">
        <v>1</v>
      </c>
      <c r="AN937" s="47">
        <v>1</v>
      </c>
      <c r="AO937" s="47">
        <v>3</v>
      </c>
      <c r="AP937" s="47">
        <v>88</v>
      </c>
      <c r="AQ937" s="47"/>
      <c r="AR937" s="47"/>
      <c r="AS937" s="47">
        <v>0</v>
      </c>
      <c r="AT937" s="49">
        <v>1</v>
      </c>
      <c r="AU937" s="49">
        <v>1</v>
      </c>
      <c r="AV937" s="47"/>
      <c r="AW937" s="49">
        <v>1</v>
      </c>
      <c r="AX937" s="49"/>
      <c r="AY937" s="44">
        <f t="shared" si="103"/>
        <v>11</v>
      </c>
      <c r="AZ937" s="47"/>
      <c r="BA937" s="47"/>
      <c r="BB937" s="47"/>
      <c r="BC937" s="48"/>
      <c r="BD937" s="50"/>
      <c r="BE937" s="50"/>
      <c r="BF937" s="50"/>
      <c r="BG937" s="51"/>
      <c r="BH937" s="51">
        <f t="shared" si="107"/>
        <v>1</v>
      </c>
      <c r="BI937" s="51">
        <v>1</v>
      </c>
      <c r="BJ937" s="52"/>
      <c r="BK937" s="52"/>
      <c r="BL937" s="53"/>
      <c r="BM937" s="47" t="e">
        <f>COUNTIFS(A$2:$AC937,#REF!,M$2:$AL937,M937)</f>
        <v>#VALUE!</v>
      </c>
      <c r="BN937" s="47">
        <v>0</v>
      </c>
      <c r="BO937" s="54">
        <v>11</v>
      </c>
      <c r="BP937" s="54">
        <v>0</v>
      </c>
      <c r="BQ937" s="47">
        <v>11</v>
      </c>
      <c r="BR937" s="49">
        <v>1</v>
      </c>
      <c r="BS937" s="49">
        <v>1</v>
      </c>
      <c r="BT937" s="44">
        <f t="shared" si="106"/>
        <v>97</v>
      </c>
      <c r="BW937" s="40" t="s">
        <v>67</v>
      </c>
      <c r="BY937" s="55"/>
      <c r="BZ937" s="1" t="s">
        <v>22427</v>
      </c>
    </row>
    <row r="938" spans="1:78" ht="15" customHeight="1">
      <c r="A938" s="25" t="s">
        <v>3224</v>
      </c>
      <c r="B938" s="42" t="s">
        <v>5956</v>
      </c>
      <c r="D938" s="263">
        <v>0</v>
      </c>
      <c r="E938" s="42" t="s">
        <v>76</v>
      </c>
      <c r="F938" s="42" t="s">
        <v>77</v>
      </c>
      <c r="G938" s="264"/>
      <c r="H938" s="264"/>
      <c r="I938" s="42" t="s">
        <v>889</v>
      </c>
      <c r="J938" s="43" t="s">
        <v>5939</v>
      </c>
      <c r="M938" s="44" t="s">
        <v>121</v>
      </c>
      <c r="N938" s="45" t="s">
        <v>437</v>
      </c>
      <c r="O938" s="42" t="s">
        <v>86</v>
      </c>
      <c r="P938" s="42" t="s">
        <v>87</v>
      </c>
      <c r="Q938" s="42" t="s">
        <v>73</v>
      </c>
      <c r="R938" s="42" t="s">
        <v>73</v>
      </c>
      <c r="S938" s="42" t="s">
        <v>5957</v>
      </c>
      <c r="T938" s="42" t="s">
        <v>5958</v>
      </c>
      <c r="U938" s="42" t="s">
        <v>5958</v>
      </c>
      <c r="V938" s="42" t="s">
        <v>73</v>
      </c>
      <c r="W938" s="42" t="s">
        <v>73</v>
      </c>
      <c r="X938" s="98">
        <v>40379</v>
      </c>
      <c r="Y938" s="98">
        <v>40389</v>
      </c>
      <c r="Z938" s="44">
        <f t="shared" si="104"/>
        <v>2010</v>
      </c>
      <c r="AA938" s="44">
        <f t="shared" si="105"/>
        <v>7</v>
      </c>
      <c r="AB938" s="44">
        <v>0</v>
      </c>
      <c r="AC938" s="42" t="s">
        <v>5959</v>
      </c>
      <c r="AD938" s="42" t="s">
        <v>5960</v>
      </c>
      <c r="AE938" s="42" t="s">
        <v>73</v>
      </c>
      <c r="AF938" s="42" t="s">
        <v>73</v>
      </c>
      <c r="AG938" s="42" t="s">
        <v>73</v>
      </c>
      <c r="AH938" s="42" t="s">
        <v>73</v>
      </c>
      <c r="AI938" s="42" t="s">
        <v>73</v>
      </c>
      <c r="AJ938" s="42" t="s">
        <v>73</v>
      </c>
      <c r="AK938" s="31" t="s">
        <v>892</v>
      </c>
      <c r="AL938" s="31" t="s">
        <v>892</v>
      </c>
      <c r="AM938" s="47">
        <v>1</v>
      </c>
      <c r="AN938" s="47">
        <v>1</v>
      </c>
      <c r="AO938" s="47">
        <v>3</v>
      </c>
      <c r="AP938" s="47">
        <v>88</v>
      </c>
      <c r="AQ938" s="47"/>
      <c r="AR938" s="47"/>
      <c r="AS938" s="47">
        <v>0</v>
      </c>
      <c r="AT938" s="49">
        <v>1</v>
      </c>
      <c r="AU938" s="49">
        <v>1</v>
      </c>
      <c r="AV938" s="47"/>
      <c r="AW938" s="49">
        <v>1</v>
      </c>
      <c r="AX938" s="49"/>
      <c r="AY938" s="44">
        <f t="shared" si="103"/>
        <v>11</v>
      </c>
      <c r="AZ938" s="47"/>
      <c r="BA938" s="47"/>
      <c r="BB938" s="47"/>
      <c r="BC938" s="48"/>
      <c r="BD938" s="50"/>
      <c r="BE938" s="50"/>
      <c r="BF938" s="50"/>
      <c r="BG938" s="51"/>
      <c r="BH938" s="51">
        <f t="shared" si="107"/>
        <v>1</v>
      </c>
      <c r="BI938" s="51">
        <v>1</v>
      </c>
      <c r="BJ938" s="52"/>
      <c r="BK938" s="52"/>
      <c r="BL938" s="53"/>
      <c r="BM938" s="47" t="e">
        <f>COUNTIFS(A$2:$AC938,#REF!,M$2:$AL938,M938)</f>
        <v>#VALUE!</v>
      </c>
      <c r="BN938" s="47">
        <v>0</v>
      </c>
      <c r="BO938" s="54">
        <v>11</v>
      </c>
      <c r="BP938" s="54">
        <v>0</v>
      </c>
      <c r="BQ938" s="47">
        <v>11</v>
      </c>
      <c r="BR938" s="49">
        <v>1</v>
      </c>
      <c r="BS938" s="49">
        <v>1</v>
      </c>
      <c r="BT938" s="44">
        <f t="shared" si="106"/>
        <v>111</v>
      </c>
      <c r="BW938" s="40" t="s">
        <v>67</v>
      </c>
      <c r="BY938" s="55"/>
      <c r="BZ938" s="1" t="s">
        <v>22427</v>
      </c>
    </row>
    <row r="939" spans="1:78" ht="15" customHeight="1">
      <c r="A939" s="25" t="s">
        <v>3224</v>
      </c>
      <c r="B939" s="42" t="s">
        <v>5961</v>
      </c>
      <c r="D939" s="263">
        <v>0</v>
      </c>
      <c r="E939" s="42" t="s">
        <v>76</v>
      </c>
      <c r="F939" s="42" t="s">
        <v>77</v>
      </c>
      <c r="G939" s="264"/>
      <c r="H939" s="264"/>
      <c r="I939" s="42" t="s">
        <v>889</v>
      </c>
      <c r="J939" s="43" t="s">
        <v>5939</v>
      </c>
      <c r="M939" s="44" t="s">
        <v>121</v>
      </c>
      <c r="N939" s="45" t="s">
        <v>437</v>
      </c>
      <c r="O939" s="42" t="s">
        <v>81</v>
      </c>
      <c r="P939" s="42" t="s">
        <v>82</v>
      </c>
      <c r="Q939" s="42" t="s">
        <v>73</v>
      </c>
      <c r="R939" s="42" t="s">
        <v>73</v>
      </c>
      <c r="S939" s="42" t="s">
        <v>5962</v>
      </c>
      <c r="T939" s="42" t="s">
        <v>5963</v>
      </c>
      <c r="U939" s="42" t="s">
        <v>5963</v>
      </c>
      <c r="V939" s="42" t="s">
        <v>73</v>
      </c>
      <c r="W939" s="42" t="s">
        <v>73</v>
      </c>
      <c r="X939" s="98">
        <v>40422</v>
      </c>
      <c r="Y939" s="98">
        <v>40435</v>
      </c>
      <c r="Z939" s="44">
        <f t="shared" si="104"/>
        <v>2010</v>
      </c>
      <c r="AA939" s="44">
        <f t="shared" si="105"/>
        <v>9</v>
      </c>
      <c r="AB939" s="44">
        <v>0</v>
      </c>
      <c r="AC939" s="42" t="s">
        <v>5964</v>
      </c>
      <c r="AD939" s="42" t="s">
        <v>5965</v>
      </c>
      <c r="AE939" s="42" t="s">
        <v>73</v>
      </c>
      <c r="AF939" s="42" t="s">
        <v>73</v>
      </c>
      <c r="AG939" s="42" t="s">
        <v>73</v>
      </c>
      <c r="AH939" s="42" t="s">
        <v>73</v>
      </c>
      <c r="AI939" s="42" t="s">
        <v>73</v>
      </c>
      <c r="AJ939" s="42" t="s">
        <v>73</v>
      </c>
      <c r="AK939" s="31" t="s">
        <v>892</v>
      </c>
      <c r="AL939" s="31" t="s">
        <v>892</v>
      </c>
      <c r="AM939" s="47">
        <v>1</v>
      </c>
      <c r="AN939" s="47">
        <v>1</v>
      </c>
      <c r="AO939" s="47">
        <v>3</v>
      </c>
      <c r="AP939" s="47">
        <v>88</v>
      </c>
      <c r="AQ939" s="47"/>
      <c r="AR939" s="47"/>
      <c r="AS939" s="47">
        <v>0</v>
      </c>
      <c r="AT939" s="49">
        <v>1</v>
      </c>
      <c r="AU939" s="49">
        <v>1</v>
      </c>
      <c r="AV939" s="47"/>
      <c r="AW939" s="49">
        <v>1</v>
      </c>
      <c r="AX939" s="49"/>
      <c r="AY939" s="44">
        <f t="shared" si="103"/>
        <v>14</v>
      </c>
      <c r="AZ939" s="47"/>
      <c r="BA939" s="47"/>
      <c r="BB939" s="47"/>
      <c r="BC939" s="48"/>
      <c r="BD939" s="50"/>
      <c r="BE939" s="50"/>
      <c r="BF939" s="50"/>
      <c r="BG939" s="51"/>
      <c r="BH939" s="51">
        <f t="shared" si="107"/>
        <v>1</v>
      </c>
      <c r="BI939" s="51">
        <v>1</v>
      </c>
      <c r="BJ939" s="52"/>
      <c r="BK939" s="52"/>
      <c r="BL939" s="53"/>
      <c r="BM939" s="47" t="e">
        <f>COUNTIFS(A$2:$AC939,#REF!,M$2:$AL939,M939)</f>
        <v>#VALUE!</v>
      </c>
      <c r="BN939" s="47">
        <v>0</v>
      </c>
      <c r="BO939" s="54">
        <v>14</v>
      </c>
      <c r="BP939" s="54">
        <v>0</v>
      </c>
      <c r="BQ939" s="47">
        <v>14</v>
      </c>
      <c r="BR939" s="49">
        <v>1</v>
      </c>
      <c r="BS939" s="49">
        <v>1</v>
      </c>
      <c r="BT939" s="44">
        <f t="shared" si="106"/>
        <v>154</v>
      </c>
      <c r="BW939" s="40" t="s">
        <v>67</v>
      </c>
      <c r="BY939" s="55"/>
      <c r="BZ939" s="1" t="s">
        <v>22427</v>
      </c>
    </row>
    <row r="940" spans="1:78" ht="15" customHeight="1">
      <c r="A940" s="25" t="s">
        <v>3224</v>
      </c>
      <c r="B940" s="42" t="s">
        <v>5966</v>
      </c>
      <c r="D940" s="263">
        <v>0</v>
      </c>
      <c r="E940" s="42" t="s">
        <v>76</v>
      </c>
      <c r="F940" s="42" t="s">
        <v>77</v>
      </c>
      <c r="G940" s="264"/>
      <c r="H940" s="264"/>
      <c r="I940" s="42" t="s">
        <v>889</v>
      </c>
      <c r="J940" s="43" t="s">
        <v>5939</v>
      </c>
      <c r="M940" s="44" t="s">
        <v>121</v>
      </c>
      <c r="N940" s="45" t="s">
        <v>437</v>
      </c>
      <c r="O940" s="42" t="s">
        <v>71</v>
      </c>
      <c r="P940" s="42" t="s">
        <v>122</v>
      </c>
      <c r="Q940" s="42" t="s">
        <v>73</v>
      </c>
      <c r="R940" s="42" t="s">
        <v>73</v>
      </c>
      <c r="S940" s="42" t="s">
        <v>5967</v>
      </c>
      <c r="T940" s="42" t="s">
        <v>5968</v>
      </c>
      <c r="U940" s="42" t="s">
        <v>5968</v>
      </c>
      <c r="V940" s="42" t="s">
        <v>73</v>
      </c>
      <c r="W940" s="42" t="s">
        <v>73</v>
      </c>
      <c r="X940" s="98">
        <v>40455</v>
      </c>
      <c r="Y940" s="98">
        <v>40465</v>
      </c>
      <c r="Z940" s="44">
        <f t="shared" si="104"/>
        <v>2010</v>
      </c>
      <c r="AA940" s="44">
        <f t="shared" si="105"/>
        <v>10</v>
      </c>
      <c r="AB940" s="44">
        <v>0</v>
      </c>
      <c r="AC940" s="42" t="s">
        <v>5969</v>
      </c>
      <c r="AD940" s="42" t="s">
        <v>5970</v>
      </c>
      <c r="AE940" s="42" t="s">
        <v>73</v>
      </c>
      <c r="AF940" s="42" t="s">
        <v>73</v>
      </c>
      <c r="AG940" s="42" t="s">
        <v>73</v>
      </c>
      <c r="AH940" s="42" t="s">
        <v>73</v>
      </c>
      <c r="AI940" s="42" t="s">
        <v>73</v>
      </c>
      <c r="AJ940" s="42" t="s">
        <v>73</v>
      </c>
      <c r="AK940" s="31" t="s">
        <v>892</v>
      </c>
      <c r="AL940" s="31" t="s">
        <v>892</v>
      </c>
      <c r="AM940" s="47">
        <v>1</v>
      </c>
      <c r="AN940" s="47">
        <v>1</v>
      </c>
      <c r="AO940" s="47">
        <v>3</v>
      </c>
      <c r="AP940" s="47">
        <v>88</v>
      </c>
      <c r="AQ940" s="47"/>
      <c r="AR940" s="47"/>
      <c r="AS940" s="47">
        <v>1</v>
      </c>
      <c r="AT940" s="49">
        <v>1</v>
      </c>
      <c r="AU940" s="49">
        <v>1</v>
      </c>
      <c r="AV940" s="47"/>
      <c r="AW940" s="49">
        <v>1</v>
      </c>
      <c r="AX940" s="49"/>
      <c r="AY940" s="44">
        <f t="shared" si="103"/>
        <v>11</v>
      </c>
      <c r="AZ940" s="47"/>
      <c r="BA940" s="47"/>
      <c r="BB940" s="47"/>
      <c r="BC940" s="48"/>
      <c r="BD940" s="50"/>
      <c r="BE940" s="50"/>
      <c r="BF940" s="50"/>
      <c r="BG940" s="51"/>
      <c r="BH940" s="51">
        <f t="shared" si="107"/>
        <v>1</v>
      </c>
      <c r="BI940" s="51">
        <v>1</v>
      </c>
      <c r="BJ940" s="52"/>
      <c r="BK940" s="52"/>
      <c r="BL940" s="53"/>
      <c r="BM940" s="47" t="e">
        <f>COUNTIFS(A$2:$AC940,#REF!,M$2:$AL940,M940)</f>
        <v>#VALUE!</v>
      </c>
      <c r="BN940" s="47">
        <v>0</v>
      </c>
      <c r="BO940" s="54">
        <v>11</v>
      </c>
      <c r="BP940" s="54">
        <v>0</v>
      </c>
      <c r="BQ940" s="47">
        <v>11</v>
      </c>
      <c r="BR940" s="49">
        <v>1</v>
      </c>
      <c r="BS940" s="49">
        <v>1</v>
      </c>
      <c r="BT940" s="44">
        <f t="shared" si="106"/>
        <v>187</v>
      </c>
      <c r="BW940" s="40" t="s">
        <v>67</v>
      </c>
      <c r="BY940" s="55"/>
      <c r="BZ940" s="1" t="s">
        <v>22427</v>
      </c>
    </row>
    <row r="941" spans="1:78" ht="15" customHeight="1">
      <c r="A941" s="25" t="s">
        <v>3224</v>
      </c>
      <c r="B941" s="42" t="s">
        <v>5971</v>
      </c>
      <c r="D941" s="263">
        <v>0</v>
      </c>
      <c r="E941" s="42" t="s">
        <v>76</v>
      </c>
      <c r="F941" s="42" t="s">
        <v>77</v>
      </c>
      <c r="G941" s="264"/>
      <c r="H941" s="264"/>
      <c r="I941" s="42" t="s">
        <v>889</v>
      </c>
      <c r="J941" s="43" t="s">
        <v>5939</v>
      </c>
      <c r="M941" s="44" t="s">
        <v>121</v>
      </c>
      <c r="N941" s="45" t="s">
        <v>437</v>
      </c>
      <c r="O941" s="42" t="s">
        <v>71</v>
      </c>
      <c r="P941" s="42" t="s">
        <v>122</v>
      </c>
      <c r="Q941" s="42" t="s">
        <v>73</v>
      </c>
      <c r="R941" s="42" t="s">
        <v>73</v>
      </c>
      <c r="S941" s="42" t="s">
        <v>5972</v>
      </c>
      <c r="T941" s="42" t="s">
        <v>5973</v>
      </c>
      <c r="U941" s="42" t="s">
        <v>5973</v>
      </c>
      <c r="V941" s="42" t="s">
        <v>73</v>
      </c>
      <c r="W941" s="42" t="s">
        <v>73</v>
      </c>
      <c r="X941" s="98">
        <v>40470</v>
      </c>
      <c r="Y941" s="98">
        <v>40480</v>
      </c>
      <c r="Z941" s="44">
        <f t="shared" si="104"/>
        <v>2010</v>
      </c>
      <c r="AA941" s="44">
        <f t="shared" si="105"/>
        <v>10</v>
      </c>
      <c r="AB941" s="44">
        <v>0</v>
      </c>
      <c r="AC941" s="42" t="s">
        <v>5974</v>
      </c>
      <c r="AD941" s="42" t="s">
        <v>5975</v>
      </c>
      <c r="AE941" s="42" t="s">
        <v>73</v>
      </c>
      <c r="AF941" s="42" t="s">
        <v>73</v>
      </c>
      <c r="AG941" s="42" t="s">
        <v>73</v>
      </c>
      <c r="AH941" s="42" t="s">
        <v>73</v>
      </c>
      <c r="AI941" s="42" t="s">
        <v>73</v>
      </c>
      <c r="AJ941" s="42" t="s">
        <v>73</v>
      </c>
      <c r="AK941" s="31" t="s">
        <v>5976</v>
      </c>
      <c r="AL941" s="31" t="s">
        <v>5977</v>
      </c>
      <c r="AM941" s="47">
        <v>1</v>
      </c>
      <c r="AN941" s="47">
        <v>1</v>
      </c>
      <c r="AO941" s="47">
        <v>3</v>
      </c>
      <c r="AP941" s="47">
        <v>88</v>
      </c>
      <c r="AQ941" s="47"/>
      <c r="AR941" s="47"/>
      <c r="AS941" s="47">
        <v>1</v>
      </c>
      <c r="AT941" s="49">
        <v>1</v>
      </c>
      <c r="AU941" s="49">
        <v>1</v>
      </c>
      <c r="AV941" s="47"/>
      <c r="AW941" s="49">
        <v>1</v>
      </c>
      <c r="AX941" s="49"/>
      <c r="AY941" s="44">
        <f t="shared" si="103"/>
        <v>11</v>
      </c>
      <c r="AZ941" s="47"/>
      <c r="BA941" s="47"/>
      <c r="BB941" s="47"/>
      <c r="BC941" s="48"/>
      <c r="BD941" s="50"/>
      <c r="BE941" s="50"/>
      <c r="BF941" s="50"/>
      <c r="BG941" s="51"/>
      <c r="BH941" s="51">
        <f t="shared" si="107"/>
        <v>1</v>
      </c>
      <c r="BI941" s="51">
        <v>1</v>
      </c>
      <c r="BJ941" s="52"/>
      <c r="BK941" s="52"/>
      <c r="BL941" s="53"/>
      <c r="BM941" s="47" t="e">
        <f>COUNTIFS(A$2:$AC941,#REF!,M$2:$AL941,M941)</f>
        <v>#VALUE!</v>
      </c>
      <c r="BN941" s="47">
        <v>0</v>
      </c>
      <c r="BO941" s="54">
        <v>11</v>
      </c>
      <c r="BP941" s="54">
        <v>0</v>
      </c>
      <c r="BQ941" s="47">
        <v>11</v>
      </c>
      <c r="BR941" s="49">
        <v>1</v>
      </c>
      <c r="BS941" s="49">
        <v>1</v>
      </c>
      <c r="BT941" s="44">
        <f t="shared" si="106"/>
        <v>202</v>
      </c>
      <c r="BW941" s="40" t="s">
        <v>67</v>
      </c>
      <c r="BY941" s="55"/>
      <c r="BZ941" s="1" t="s">
        <v>22427</v>
      </c>
    </row>
    <row r="942" spans="1:78" ht="15" customHeight="1">
      <c r="A942" s="25" t="s">
        <v>3224</v>
      </c>
      <c r="B942" s="42" t="s">
        <v>5978</v>
      </c>
      <c r="D942" s="263">
        <v>0</v>
      </c>
      <c r="E942" s="42" t="s">
        <v>76</v>
      </c>
      <c r="F942" s="42" t="s">
        <v>77</v>
      </c>
      <c r="G942" s="264"/>
      <c r="H942" s="264"/>
      <c r="I942" s="42" t="s">
        <v>889</v>
      </c>
      <c r="J942" s="43" t="s">
        <v>5939</v>
      </c>
      <c r="M942" s="44" t="s">
        <v>121</v>
      </c>
      <c r="N942" s="45" t="s">
        <v>437</v>
      </c>
      <c r="O942" s="42" t="s">
        <v>81</v>
      </c>
      <c r="P942" s="42" t="s">
        <v>82</v>
      </c>
      <c r="Q942" s="42" t="s">
        <v>73</v>
      </c>
      <c r="R942" s="42" t="s">
        <v>73</v>
      </c>
      <c r="S942" s="42" t="s">
        <v>5979</v>
      </c>
      <c r="T942" s="42" t="s">
        <v>5980</v>
      </c>
      <c r="U942" s="42" t="s">
        <v>5980</v>
      </c>
      <c r="V942" s="42" t="s">
        <v>73</v>
      </c>
      <c r="W942" s="42" t="s">
        <v>73</v>
      </c>
      <c r="X942" s="98">
        <v>40483</v>
      </c>
      <c r="Y942" s="98">
        <v>40489</v>
      </c>
      <c r="Z942" s="44">
        <f t="shared" si="104"/>
        <v>2010</v>
      </c>
      <c r="AA942" s="44">
        <f t="shared" si="105"/>
        <v>11</v>
      </c>
      <c r="AB942" s="44">
        <v>0</v>
      </c>
      <c r="AC942" s="42" t="s">
        <v>5981</v>
      </c>
      <c r="AD942" s="42" t="s">
        <v>5982</v>
      </c>
      <c r="AE942" s="42" t="s">
        <v>73</v>
      </c>
      <c r="AF942" s="42" t="s">
        <v>73</v>
      </c>
      <c r="AG942" s="42" t="s">
        <v>73</v>
      </c>
      <c r="AH942" s="42" t="s">
        <v>73</v>
      </c>
      <c r="AI942" s="42" t="s">
        <v>73</v>
      </c>
      <c r="AJ942" s="42" t="s">
        <v>73</v>
      </c>
      <c r="AK942" s="31" t="s">
        <v>892</v>
      </c>
      <c r="AL942" s="31" t="s">
        <v>892</v>
      </c>
      <c r="AM942" s="47">
        <v>1</v>
      </c>
      <c r="AN942" s="47">
        <v>1</v>
      </c>
      <c r="AO942" s="47">
        <v>3</v>
      </c>
      <c r="AP942" s="47">
        <v>88</v>
      </c>
      <c r="AQ942" s="47"/>
      <c r="AR942" s="47"/>
      <c r="AS942" s="47">
        <v>0</v>
      </c>
      <c r="AT942" s="49">
        <v>1</v>
      </c>
      <c r="AU942" s="49">
        <v>1</v>
      </c>
      <c r="AV942" s="47"/>
      <c r="AW942" s="49">
        <v>1</v>
      </c>
      <c r="AX942" s="49"/>
      <c r="AY942" s="44">
        <f t="shared" si="103"/>
        <v>7</v>
      </c>
      <c r="AZ942" s="47"/>
      <c r="BA942" s="47"/>
      <c r="BB942" s="47"/>
      <c r="BC942" s="48"/>
      <c r="BD942" s="50"/>
      <c r="BE942" s="50"/>
      <c r="BF942" s="50"/>
      <c r="BG942" s="51"/>
      <c r="BH942" s="51">
        <f t="shared" si="107"/>
        <v>1</v>
      </c>
      <c r="BI942" s="51">
        <v>2</v>
      </c>
      <c r="BJ942" s="52"/>
      <c r="BK942" s="52"/>
      <c r="BL942" s="53"/>
      <c r="BM942" s="47" t="e">
        <f>COUNTIFS(A$2:$AC942,#REF!,M$2:$AL942,M942)</f>
        <v>#VALUE!</v>
      </c>
      <c r="BN942" s="47">
        <v>0</v>
      </c>
      <c r="BO942" s="54">
        <v>7</v>
      </c>
      <c r="BP942" s="54">
        <v>0</v>
      </c>
      <c r="BQ942" s="47">
        <v>7</v>
      </c>
      <c r="BR942" s="49">
        <v>1</v>
      </c>
      <c r="BS942" s="49">
        <v>1</v>
      </c>
      <c r="BT942" s="44">
        <f t="shared" si="106"/>
        <v>215</v>
      </c>
      <c r="BW942" s="40" t="s">
        <v>67</v>
      </c>
      <c r="BY942" s="55"/>
      <c r="BZ942" s="1" t="s">
        <v>22427</v>
      </c>
    </row>
    <row r="943" spans="1:78" ht="15" customHeight="1">
      <c r="A943" s="25" t="s">
        <v>3224</v>
      </c>
      <c r="B943" s="42" t="s">
        <v>5983</v>
      </c>
      <c r="D943" s="263">
        <v>0</v>
      </c>
      <c r="E943" s="42" t="s">
        <v>76</v>
      </c>
      <c r="F943" s="42" t="s">
        <v>77</v>
      </c>
      <c r="G943" s="264"/>
      <c r="H943" s="264"/>
      <c r="I943" s="42" t="s">
        <v>1519</v>
      </c>
      <c r="J943" s="43" t="s">
        <v>5984</v>
      </c>
      <c r="M943" s="44" t="s">
        <v>121</v>
      </c>
      <c r="N943" s="45" t="s">
        <v>960</v>
      </c>
      <c r="O943" s="42" t="s">
        <v>71</v>
      </c>
      <c r="P943" s="42" t="s">
        <v>122</v>
      </c>
      <c r="Q943" s="42" t="s">
        <v>73</v>
      </c>
      <c r="R943" s="42" t="s">
        <v>73</v>
      </c>
      <c r="S943" s="42" t="s">
        <v>5985</v>
      </c>
      <c r="T943" s="42" t="s">
        <v>5986</v>
      </c>
      <c r="U943" s="42" t="s">
        <v>5986</v>
      </c>
      <c r="V943" s="42" t="s">
        <v>73</v>
      </c>
      <c r="W943" s="42" t="s">
        <v>73</v>
      </c>
      <c r="X943" s="98">
        <v>40277</v>
      </c>
      <c r="Y943" s="98">
        <v>40328</v>
      </c>
      <c r="Z943" s="44">
        <f t="shared" si="104"/>
        <v>2010</v>
      </c>
      <c r="AA943" s="44">
        <f t="shared" si="105"/>
        <v>4</v>
      </c>
      <c r="AB943" s="44">
        <v>0</v>
      </c>
      <c r="AC943" s="42" t="s">
        <v>5987</v>
      </c>
      <c r="AD943" s="42" t="s">
        <v>5987</v>
      </c>
      <c r="AE943" s="42" t="s">
        <v>73</v>
      </c>
      <c r="AF943" s="42" t="s">
        <v>73</v>
      </c>
      <c r="AG943" s="42" t="s">
        <v>73</v>
      </c>
      <c r="AH943" s="42" t="s">
        <v>73</v>
      </c>
      <c r="AI943" s="42" t="s">
        <v>73</v>
      </c>
      <c r="AJ943" s="42" t="s">
        <v>73</v>
      </c>
      <c r="AK943" s="31" t="s">
        <v>892</v>
      </c>
      <c r="AL943" s="31" t="s">
        <v>892</v>
      </c>
      <c r="AM943" s="47">
        <v>1</v>
      </c>
      <c r="AN943" s="47">
        <v>1</v>
      </c>
      <c r="AO943" s="47">
        <v>3</v>
      </c>
      <c r="AP943" s="47">
        <v>88</v>
      </c>
      <c r="AQ943" s="47"/>
      <c r="AR943" s="47"/>
      <c r="AS943" s="47">
        <v>1</v>
      </c>
      <c r="AT943" s="49">
        <v>1</v>
      </c>
      <c r="AU943" s="49">
        <v>1</v>
      </c>
      <c r="AV943" s="47"/>
      <c r="AW943" s="49">
        <v>1</v>
      </c>
      <c r="AX943" s="49"/>
      <c r="AY943" s="44">
        <f t="shared" si="103"/>
        <v>52</v>
      </c>
      <c r="AZ943" s="47"/>
      <c r="BA943" s="47"/>
      <c r="BB943" s="47"/>
      <c r="BC943" s="48"/>
      <c r="BD943" s="50"/>
      <c r="BE943" s="50"/>
      <c r="BF943" s="50"/>
      <c r="BG943" s="51"/>
      <c r="BH943" s="51">
        <f t="shared" si="107"/>
        <v>1</v>
      </c>
      <c r="BI943" s="51">
        <v>5</v>
      </c>
      <c r="BJ943" s="52"/>
      <c r="BK943" s="52"/>
      <c r="BL943" s="53"/>
      <c r="BM943" s="47" t="e">
        <f>COUNTIFS(A$2:$AC943,#REF!,M$2:$AL943,M943)</f>
        <v>#VALUE!</v>
      </c>
      <c r="BN943" s="47">
        <v>1</v>
      </c>
      <c r="BO943" s="54">
        <v>52</v>
      </c>
      <c r="BP943" s="54">
        <v>0</v>
      </c>
      <c r="BQ943" s="47">
        <v>52</v>
      </c>
      <c r="BR943" s="49">
        <v>1</v>
      </c>
      <c r="BS943" s="49">
        <v>1</v>
      </c>
      <c r="BT943" s="44">
        <f t="shared" si="106"/>
        <v>9</v>
      </c>
      <c r="BW943" s="40" t="s">
        <v>67</v>
      </c>
      <c r="BY943" s="55"/>
      <c r="BZ943" s="1" t="s">
        <v>22427</v>
      </c>
    </row>
    <row r="944" spans="1:78" ht="15" customHeight="1">
      <c r="A944" s="25" t="s">
        <v>3224</v>
      </c>
      <c r="B944" s="42" t="s">
        <v>5988</v>
      </c>
      <c r="D944" s="263">
        <v>0</v>
      </c>
      <c r="E944" s="42" t="s">
        <v>76</v>
      </c>
      <c r="F944" s="42" t="s">
        <v>77</v>
      </c>
      <c r="G944" s="264"/>
      <c r="H944" s="264"/>
      <c r="I944" s="42" t="s">
        <v>1519</v>
      </c>
      <c r="J944" s="43" t="s">
        <v>5984</v>
      </c>
      <c r="M944" s="44" t="s">
        <v>121</v>
      </c>
      <c r="N944" s="45" t="s">
        <v>960</v>
      </c>
      <c r="O944" s="42" t="s">
        <v>71</v>
      </c>
      <c r="P944" s="42" t="s">
        <v>122</v>
      </c>
      <c r="Q944" s="42" t="s">
        <v>73</v>
      </c>
      <c r="R944" s="42" t="s">
        <v>73</v>
      </c>
      <c r="S944" s="42" t="s">
        <v>5989</v>
      </c>
      <c r="T944" s="42" t="s">
        <v>5990</v>
      </c>
      <c r="U944" s="42" t="s">
        <v>5990</v>
      </c>
      <c r="V944" s="42" t="s">
        <v>73</v>
      </c>
      <c r="W944" s="42" t="s">
        <v>73</v>
      </c>
      <c r="X944" s="98">
        <v>40332</v>
      </c>
      <c r="Y944" s="98">
        <v>40341</v>
      </c>
      <c r="Z944" s="44">
        <f t="shared" si="104"/>
        <v>2010</v>
      </c>
      <c r="AA944" s="44">
        <f t="shared" si="105"/>
        <v>6</v>
      </c>
      <c r="AB944" s="44">
        <v>0</v>
      </c>
      <c r="AC944" s="42" t="s">
        <v>5991</v>
      </c>
      <c r="AD944" s="42" t="s">
        <v>5992</v>
      </c>
      <c r="AE944" s="42" t="s">
        <v>73</v>
      </c>
      <c r="AF944" s="42" t="s">
        <v>73</v>
      </c>
      <c r="AG944" s="42" t="s">
        <v>73</v>
      </c>
      <c r="AH944" s="42" t="s">
        <v>73</v>
      </c>
      <c r="AI944" s="42" t="s">
        <v>73</v>
      </c>
      <c r="AJ944" s="42" t="s">
        <v>73</v>
      </c>
      <c r="AK944" s="31" t="s">
        <v>892</v>
      </c>
      <c r="AL944" s="31" t="s">
        <v>892</v>
      </c>
      <c r="AM944" s="47">
        <v>1</v>
      </c>
      <c r="AN944" s="47">
        <v>1</v>
      </c>
      <c r="AO944" s="47">
        <v>3</v>
      </c>
      <c r="AP944" s="47">
        <v>88</v>
      </c>
      <c r="AQ944" s="47"/>
      <c r="AR944" s="47"/>
      <c r="AS944" s="47">
        <v>1</v>
      </c>
      <c r="AT944" s="49">
        <v>1</v>
      </c>
      <c r="AU944" s="49">
        <v>1</v>
      </c>
      <c r="AV944" s="47"/>
      <c r="AW944" s="49">
        <v>1</v>
      </c>
      <c r="AX944" s="49"/>
      <c r="AY944" s="44">
        <f t="shared" si="103"/>
        <v>10</v>
      </c>
      <c r="AZ944" s="47"/>
      <c r="BA944" s="47"/>
      <c r="BB944" s="47"/>
      <c r="BC944" s="48"/>
      <c r="BD944" s="50"/>
      <c r="BE944" s="50"/>
      <c r="BF944" s="50"/>
      <c r="BG944" s="51"/>
      <c r="BH944" s="51">
        <f t="shared" si="107"/>
        <v>1</v>
      </c>
      <c r="BI944" s="51">
        <v>1</v>
      </c>
      <c r="BJ944" s="52"/>
      <c r="BK944" s="52"/>
      <c r="BL944" s="53"/>
      <c r="BM944" s="47" t="e">
        <f>COUNTIFS(A$2:$AC944,#REF!,M$2:$AL944,M944)</f>
        <v>#VALUE!</v>
      </c>
      <c r="BN944" s="47">
        <v>0</v>
      </c>
      <c r="BO944" s="54">
        <v>10</v>
      </c>
      <c r="BP944" s="54">
        <v>0</v>
      </c>
      <c r="BQ944" s="47">
        <v>10</v>
      </c>
      <c r="BR944" s="49">
        <v>1</v>
      </c>
      <c r="BS944" s="49">
        <v>1</v>
      </c>
      <c r="BT944" s="44">
        <f t="shared" si="106"/>
        <v>64</v>
      </c>
      <c r="BW944" s="40" t="s">
        <v>67</v>
      </c>
      <c r="BY944" s="55"/>
      <c r="BZ944" s="1" t="s">
        <v>22427</v>
      </c>
    </row>
    <row r="945" spans="1:78" ht="15" customHeight="1">
      <c r="A945" s="25" t="s">
        <v>3224</v>
      </c>
      <c r="B945" s="42" t="s">
        <v>5993</v>
      </c>
      <c r="D945" s="263">
        <v>0</v>
      </c>
      <c r="E945" s="42" t="s">
        <v>76</v>
      </c>
      <c r="F945" s="42" t="s">
        <v>77</v>
      </c>
      <c r="G945" s="264"/>
      <c r="H945" s="264"/>
      <c r="I945" s="42" t="s">
        <v>1519</v>
      </c>
      <c r="J945" s="43" t="s">
        <v>5984</v>
      </c>
      <c r="M945" s="44" t="s">
        <v>121</v>
      </c>
      <c r="N945" s="45" t="s">
        <v>960</v>
      </c>
      <c r="O945" s="42" t="s">
        <v>237</v>
      </c>
      <c r="P945" s="42" t="s">
        <v>238</v>
      </c>
      <c r="Q945" s="42" t="s">
        <v>73</v>
      </c>
      <c r="R945" s="42" t="s">
        <v>73</v>
      </c>
      <c r="S945" s="42" t="s">
        <v>5994</v>
      </c>
      <c r="T945" s="42" t="s">
        <v>5995</v>
      </c>
      <c r="U945" s="42" t="s">
        <v>5995</v>
      </c>
      <c r="V945" s="42" t="s">
        <v>73</v>
      </c>
      <c r="W945" s="42" t="s">
        <v>73</v>
      </c>
      <c r="X945" s="98">
        <v>40437</v>
      </c>
      <c r="Y945" s="98">
        <v>40466</v>
      </c>
      <c r="Z945" s="44">
        <f t="shared" si="104"/>
        <v>2010</v>
      </c>
      <c r="AA945" s="44">
        <f t="shared" si="105"/>
        <v>9</v>
      </c>
      <c r="AB945" s="44">
        <v>0</v>
      </c>
      <c r="AC945" s="42" t="s">
        <v>5996</v>
      </c>
      <c r="AD945" s="42" t="s">
        <v>5997</v>
      </c>
      <c r="AE945" s="42" t="s">
        <v>73</v>
      </c>
      <c r="AF945" s="42" t="s">
        <v>73</v>
      </c>
      <c r="AG945" s="42" t="s">
        <v>73</v>
      </c>
      <c r="AH945" s="42" t="s">
        <v>73</v>
      </c>
      <c r="AI945" s="42" t="s">
        <v>73</v>
      </c>
      <c r="AJ945" s="42" t="s">
        <v>73</v>
      </c>
      <c r="AK945" s="31" t="s">
        <v>892</v>
      </c>
      <c r="AL945" s="31" t="s">
        <v>892</v>
      </c>
      <c r="AM945" s="47">
        <v>1</v>
      </c>
      <c r="AN945" s="47">
        <v>1</v>
      </c>
      <c r="AO945" s="47">
        <v>3</v>
      </c>
      <c r="AP945" s="47">
        <v>88</v>
      </c>
      <c r="AQ945" s="47"/>
      <c r="AR945" s="47"/>
      <c r="AS945" s="47">
        <v>0</v>
      </c>
      <c r="AT945" s="49">
        <v>1</v>
      </c>
      <c r="AU945" s="49">
        <v>1</v>
      </c>
      <c r="AV945" s="47"/>
      <c r="AW945" s="49">
        <v>1</v>
      </c>
      <c r="AX945" s="49"/>
      <c r="AY945" s="44">
        <f t="shared" si="103"/>
        <v>30</v>
      </c>
      <c r="AZ945" s="47"/>
      <c r="BA945" s="47"/>
      <c r="BB945" s="47"/>
      <c r="BC945" s="48"/>
      <c r="BD945" s="50"/>
      <c r="BE945" s="50"/>
      <c r="BF945" s="50"/>
      <c r="BG945" s="51"/>
      <c r="BH945" s="51">
        <f t="shared" si="107"/>
        <v>1</v>
      </c>
      <c r="BI945" s="51">
        <v>1</v>
      </c>
      <c r="BJ945" s="52"/>
      <c r="BK945" s="52"/>
      <c r="BL945" s="53"/>
      <c r="BM945" s="47" t="e">
        <f>COUNTIFS(A$2:$AC945,#REF!,M$2:$AL945,M945)</f>
        <v>#VALUE!</v>
      </c>
      <c r="BN945" s="47">
        <v>0</v>
      </c>
      <c r="BO945" s="54">
        <v>30</v>
      </c>
      <c r="BP945" s="54">
        <v>0</v>
      </c>
      <c r="BQ945" s="47">
        <v>30</v>
      </c>
      <c r="BR945" s="49">
        <v>1</v>
      </c>
      <c r="BS945" s="49">
        <v>1</v>
      </c>
      <c r="BT945" s="44">
        <f t="shared" si="106"/>
        <v>169</v>
      </c>
      <c r="BW945" s="40" t="s">
        <v>67</v>
      </c>
      <c r="BY945" s="55"/>
      <c r="BZ945" s="1" t="s">
        <v>22427</v>
      </c>
    </row>
    <row r="946" spans="1:78" ht="15" customHeight="1">
      <c r="A946" s="25" t="s">
        <v>3224</v>
      </c>
      <c r="B946" s="42" t="s">
        <v>5998</v>
      </c>
      <c r="D946" s="263">
        <v>0</v>
      </c>
      <c r="E946" s="42" t="s">
        <v>76</v>
      </c>
      <c r="F946" s="42" t="s">
        <v>77</v>
      </c>
      <c r="G946" s="264"/>
      <c r="H946" s="264"/>
      <c r="I946" s="42" t="s">
        <v>1519</v>
      </c>
      <c r="J946" s="43" t="s">
        <v>5984</v>
      </c>
      <c r="M946" s="44" t="s">
        <v>121</v>
      </c>
      <c r="N946" s="45" t="s">
        <v>960</v>
      </c>
      <c r="O946" s="42" t="s">
        <v>110</v>
      </c>
      <c r="P946" s="42" t="s">
        <v>111</v>
      </c>
      <c r="Q946" s="42" t="s">
        <v>73</v>
      </c>
      <c r="R946" s="42" t="s">
        <v>73</v>
      </c>
      <c r="S946" s="42" t="s">
        <v>5999</v>
      </c>
      <c r="T946" s="42" t="s">
        <v>6000</v>
      </c>
      <c r="U946" s="42" t="s">
        <v>6000</v>
      </c>
      <c r="V946" s="42" t="s">
        <v>73</v>
      </c>
      <c r="W946" s="42" t="s">
        <v>73</v>
      </c>
      <c r="X946" s="98">
        <v>40523</v>
      </c>
      <c r="Y946" s="98">
        <v>40546</v>
      </c>
      <c r="Z946" s="44">
        <f t="shared" si="104"/>
        <v>2010</v>
      </c>
      <c r="AA946" s="44">
        <f t="shared" si="105"/>
        <v>12</v>
      </c>
      <c r="AB946" s="44">
        <v>0</v>
      </c>
      <c r="AC946" s="42" t="s">
        <v>6001</v>
      </c>
      <c r="AD946" s="42" t="s">
        <v>6002</v>
      </c>
      <c r="AE946" s="42" t="s">
        <v>73</v>
      </c>
      <c r="AF946" s="42" t="s">
        <v>73</v>
      </c>
      <c r="AG946" s="42" t="s">
        <v>73</v>
      </c>
      <c r="AH946" s="42" t="s">
        <v>73</v>
      </c>
      <c r="AI946" s="42" t="s">
        <v>73</v>
      </c>
      <c r="AJ946" s="42" t="s">
        <v>73</v>
      </c>
      <c r="AK946" s="31" t="s">
        <v>892</v>
      </c>
      <c r="AL946" s="31" t="s">
        <v>892</v>
      </c>
      <c r="AM946" s="47">
        <v>1</v>
      </c>
      <c r="AN946" s="47">
        <v>1</v>
      </c>
      <c r="AO946" s="47">
        <v>3</v>
      </c>
      <c r="AP946" s="47">
        <v>88</v>
      </c>
      <c r="AQ946" s="47"/>
      <c r="AR946" s="47"/>
      <c r="AS946" s="47">
        <v>0</v>
      </c>
      <c r="AT946" s="49">
        <v>1</v>
      </c>
      <c r="AU946" s="49">
        <v>1</v>
      </c>
      <c r="AV946" s="47"/>
      <c r="AW946" s="49">
        <v>1</v>
      </c>
      <c r="AX946" s="49"/>
      <c r="AY946" s="44">
        <f t="shared" si="103"/>
        <v>24</v>
      </c>
      <c r="AZ946" s="47"/>
      <c r="BA946" s="47"/>
      <c r="BB946" s="47"/>
      <c r="BC946" s="48"/>
      <c r="BD946" s="50"/>
      <c r="BE946" s="50"/>
      <c r="BF946" s="50"/>
      <c r="BG946" s="51"/>
      <c r="BH946" s="51">
        <f t="shared" si="107"/>
        <v>1</v>
      </c>
      <c r="BI946" s="51">
        <v>1</v>
      </c>
      <c r="BJ946" s="52"/>
      <c r="BK946" s="52"/>
      <c r="BL946" s="53"/>
      <c r="BM946" s="47" t="e">
        <f>COUNTIFS(A$2:$AC946,#REF!,M$2:$AL946,M946)</f>
        <v>#VALUE!</v>
      </c>
      <c r="BN946" s="47">
        <v>0</v>
      </c>
      <c r="BO946" s="54">
        <v>24</v>
      </c>
      <c r="BP946" s="54">
        <v>0</v>
      </c>
      <c r="BQ946" s="47">
        <v>24</v>
      </c>
      <c r="BR946" s="49">
        <v>1</v>
      </c>
      <c r="BS946" s="49">
        <v>1</v>
      </c>
      <c r="BT946" s="44">
        <f t="shared" si="106"/>
        <v>255</v>
      </c>
      <c r="BW946" s="40" t="s">
        <v>67</v>
      </c>
      <c r="BY946" s="55"/>
      <c r="BZ946" s="1" t="s">
        <v>22427</v>
      </c>
    </row>
    <row r="947" spans="1:78" ht="15" customHeight="1">
      <c r="A947" s="25" t="s">
        <v>3224</v>
      </c>
      <c r="B947" s="42" t="s">
        <v>6003</v>
      </c>
      <c r="D947" s="263">
        <v>0</v>
      </c>
      <c r="E947" s="26" t="s">
        <v>92</v>
      </c>
      <c r="F947" s="26" t="s">
        <v>70</v>
      </c>
      <c r="G947" s="265"/>
      <c r="H947" s="265"/>
      <c r="I947" s="26" t="s">
        <v>6004</v>
      </c>
      <c r="J947" s="27" t="s">
        <v>6005</v>
      </c>
      <c r="M947" s="28">
        <v>777</v>
      </c>
      <c r="N947" s="29">
        <v>777</v>
      </c>
      <c r="O947" s="26" t="s">
        <v>93</v>
      </c>
      <c r="P947" s="26" t="s">
        <v>94</v>
      </c>
      <c r="Q947" s="26" t="s">
        <v>73</v>
      </c>
      <c r="R947" s="26" t="s">
        <v>73</v>
      </c>
      <c r="S947" s="26" t="s">
        <v>6006</v>
      </c>
      <c r="T947" s="26" t="s">
        <v>6007</v>
      </c>
      <c r="U947" s="26" t="s">
        <v>6007</v>
      </c>
      <c r="V947" s="26" t="s">
        <v>73</v>
      </c>
      <c r="W947" s="26" t="s">
        <v>73</v>
      </c>
      <c r="X947" s="106">
        <v>40423</v>
      </c>
      <c r="Y947" s="106">
        <v>40437</v>
      </c>
      <c r="Z947" s="28">
        <f t="shared" si="104"/>
        <v>2010</v>
      </c>
      <c r="AA947" s="28">
        <f t="shared" si="105"/>
        <v>9</v>
      </c>
      <c r="AB947" s="28">
        <v>0</v>
      </c>
      <c r="AC947" s="26" t="s">
        <v>6008</v>
      </c>
      <c r="AD947" s="26" t="s">
        <v>6009</v>
      </c>
      <c r="AE947" s="26" t="s">
        <v>432</v>
      </c>
      <c r="AF947" s="26" t="s">
        <v>6010</v>
      </c>
      <c r="AG947" s="26" t="s">
        <v>506</v>
      </c>
      <c r="AH947" s="26" t="s">
        <v>624</v>
      </c>
      <c r="AI947" s="26" t="s">
        <v>6011</v>
      </c>
      <c r="AJ947" s="26" t="s">
        <v>6012</v>
      </c>
      <c r="AK947" s="30" t="s">
        <v>892</v>
      </c>
      <c r="AL947" s="30" t="s">
        <v>892</v>
      </c>
      <c r="AM947" s="32">
        <v>1</v>
      </c>
      <c r="AN947" s="32">
        <v>777</v>
      </c>
      <c r="AO947" s="32">
        <v>777</v>
      </c>
      <c r="AP947" s="32">
        <v>77</v>
      </c>
      <c r="AQ947" s="32"/>
      <c r="AR947" s="32"/>
      <c r="AS947" s="32">
        <v>1</v>
      </c>
      <c r="AT947" s="34">
        <v>777</v>
      </c>
      <c r="AU947" s="34">
        <v>777</v>
      </c>
      <c r="AV947" s="32"/>
      <c r="AW947" s="34">
        <v>777</v>
      </c>
      <c r="AX947" s="34"/>
      <c r="AY947" s="28">
        <f t="shared" si="103"/>
        <v>15</v>
      </c>
      <c r="AZ947" s="32"/>
      <c r="BA947" s="32"/>
      <c r="BB947" s="32"/>
      <c r="BC947" s="33"/>
      <c r="BD947" s="35" t="s">
        <v>75</v>
      </c>
      <c r="BE947" s="35"/>
      <c r="BF947" s="35"/>
      <c r="BG947" s="36"/>
      <c r="BH947" s="36">
        <f t="shared" si="107"/>
        <v>1</v>
      </c>
      <c r="BI947" s="36">
        <v>1</v>
      </c>
      <c r="BJ947" s="37"/>
      <c r="BK947" s="37"/>
      <c r="BL947" s="38"/>
      <c r="BM947" s="32" t="e">
        <f>COUNTIFS(A$2:$AC947,#REF!,M$2:$AL947,M947)</f>
        <v>#VALUE!</v>
      </c>
      <c r="BN947" s="32">
        <v>0</v>
      </c>
      <c r="BO947" s="39">
        <v>15</v>
      </c>
      <c r="BP947" s="39">
        <v>0</v>
      </c>
      <c r="BQ947" s="32">
        <v>15</v>
      </c>
      <c r="BR947" s="34">
        <v>777</v>
      </c>
      <c r="BS947" s="34">
        <v>777</v>
      </c>
      <c r="BT947" s="28">
        <f t="shared" si="106"/>
        <v>155</v>
      </c>
      <c r="BW947" s="40" t="s">
        <v>67</v>
      </c>
      <c r="BY947" s="41"/>
      <c r="BZ947" s="1" t="s">
        <v>22426</v>
      </c>
    </row>
    <row r="948" spans="1:78" ht="15" customHeight="1">
      <c r="A948" s="25" t="s">
        <v>3224</v>
      </c>
      <c r="B948" s="42" t="s">
        <v>6013</v>
      </c>
      <c r="D948" s="263">
        <v>0</v>
      </c>
      <c r="E948" s="42" t="s">
        <v>76</v>
      </c>
      <c r="F948" s="42" t="s">
        <v>77</v>
      </c>
      <c r="G948" s="264"/>
      <c r="H948" s="264"/>
      <c r="I948" s="42" t="s">
        <v>2378</v>
      </c>
      <c r="J948" s="43" t="s">
        <v>861</v>
      </c>
      <c r="M948" s="44" t="s">
        <v>91</v>
      </c>
      <c r="N948" s="45" t="s">
        <v>881</v>
      </c>
      <c r="O948" s="42" t="s">
        <v>81</v>
      </c>
      <c r="P948" s="42" t="s">
        <v>82</v>
      </c>
      <c r="Q948" s="42" t="s">
        <v>73</v>
      </c>
      <c r="R948" s="42" t="s">
        <v>73</v>
      </c>
      <c r="S948" s="42" t="s">
        <v>471</v>
      </c>
      <c r="T948" s="42" t="s">
        <v>6014</v>
      </c>
      <c r="U948" s="42" t="s">
        <v>6014</v>
      </c>
      <c r="V948" s="42" t="s">
        <v>73</v>
      </c>
      <c r="W948" s="42" t="s">
        <v>73</v>
      </c>
      <c r="X948" s="98">
        <v>40291</v>
      </c>
      <c r="Y948" s="98">
        <v>40298</v>
      </c>
      <c r="Z948" s="44">
        <f t="shared" si="104"/>
        <v>2010</v>
      </c>
      <c r="AA948" s="44">
        <f t="shared" si="105"/>
        <v>4</v>
      </c>
      <c r="AB948" s="44">
        <v>0</v>
      </c>
      <c r="AC948" s="42" t="s">
        <v>73</v>
      </c>
      <c r="AD948" s="42" t="s">
        <v>73</v>
      </c>
      <c r="AE948" s="42" t="s">
        <v>73</v>
      </c>
      <c r="AF948" s="42" t="s">
        <v>73</v>
      </c>
      <c r="AG948" s="42" t="s">
        <v>73</v>
      </c>
      <c r="AH948" s="42" t="s">
        <v>73</v>
      </c>
      <c r="AI948" s="42" t="s">
        <v>73</v>
      </c>
      <c r="AJ948" s="42" t="s">
        <v>73</v>
      </c>
      <c r="AK948" s="31" t="s">
        <v>892</v>
      </c>
      <c r="AL948" s="31" t="s">
        <v>892</v>
      </c>
      <c r="AM948" s="47">
        <v>1</v>
      </c>
      <c r="AN948" s="47">
        <v>1</v>
      </c>
      <c r="AO948" s="47">
        <v>6</v>
      </c>
      <c r="AP948" s="47">
        <v>88</v>
      </c>
      <c r="AQ948" s="47"/>
      <c r="AR948" s="47"/>
      <c r="AS948" s="47">
        <v>0</v>
      </c>
      <c r="AT948" s="49">
        <v>1</v>
      </c>
      <c r="AU948" s="49">
        <v>1</v>
      </c>
      <c r="AV948" s="47"/>
      <c r="AW948" s="49">
        <v>1</v>
      </c>
      <c r="AX948" s="49"/>
      <c r="AY948" s="44">
        <f t="shared" si="103"/>
        <v>8</v>
      </c>
      <c r="AZ948" s="47"/>
      <c r="BA948" s="47"/>
      <c r="BB948" s="47"/>
      <c r="BC948" s="48"/>
      <c r="BD948" s="50"/>
      <c r="BE948" s="50"/>
      <c r="BF948" s="50"/>
      <c r="BG948" s="51"/>
      <c r="BH948" s="51">
        <f t="shared" si="107"/>
        <v>1</v>
      </c>
      <c r="BI948" s="51">
        <v>1</v>
      </c>
      <c r="BJ948" s="52"/>
      <c r="BK948" s="52"/>
      <c r="BL948" s="53"/>
      <c r="BM948" s="47" t="e">
        <f>COUNTIFS(A$2:$AC948,#REF!,M$2:$AL948,M948)</f>
        <v>#VALUE!</v>
      </c>
      <c r="BN948" s="47">
        <v>1</v>
      </c>
      <c r="BO948" s="54">
        <v>8</v>
      </c>
      <c r="BP948" s="54">
        <v>0</v>
      </c>
      <c r="BQ948" s="47">
        <v>8</v>
      </c>
      <c r="BR948" s="49">
        <v>1</v>
      </c>
      <c r="BS948" s="49">
        <v>1</v>
      </c>
      <c r="BT948" s="44">
        <f t="shared" si="106"/>
        <v>23</v>
      </c>
      <c r="BW948" s="40" t="s">
        <v>67</v>
      </c>
      <c r="BY948" s="55"/>
      <c r="BZ948" s="1" t="s">
        <v>22426</v>
      </c>
    </row>
    <row r="949" spans="1:78" ht="15" customHeight="1">
      <c r="A949" s="25" t="s">
        <v>3224</v>
      </c>
      <c r="B949" s="42" t="s">
        <v>6015</v>
      </c>
      <c r="D949" s="263">
        <v>0</v>
      </c>
      <c r="E949" s="42" t="s">
        <v>76</v>
      </c>
      <c r="F949" s="42" t="s">
        <v>77</v>
      </c>
      <c r="G949" s="264"/>
      <c r="H949" s="264"/>
      <c r="I949" s="42" t="s">
        <v>2378</v>
      </c>
      <c r="J949" s="43" t="s">
        <v>861</v>
      </c>
      <c r="M949" s="44" t="s">
        <v>91</v>
      </c>
      <c r="N949" s="45" t="s">
        <v>862</v>
      </c>
      <c r="O949" s="42" t="s">
        <v>100</v>
      </c>
      <c r="P949" s="42" t="s">
        <v>101</v>
      </c>
      <c r="Q949" s="42" t="s">
        <v>73</v>
      </c>
      <c r="R949" s="42" t="s">
        <v>73</v>
      </c>
      <c r="S949" s="42" t="s">
        <v>471</v>
      </c>
      <c r="T949" s="42" t="s">
        <v>6016</v>
      </c>
      <c r="U949" s="42" t="s">
        <v>6016</v>
      </c>
      <c r="V949" s="42" t="s">
        <v>73</v>
      </c>
      <c r="W949" s="42" t="s">
        <v>73</v>
      </c>
      <c r="X949" s="98">
        <v>40326</v>
      </c>
      <c r="Y949" s="98">
        <v>40334</v>
      </c>
      <c r="Z949" s="44">
        <f t="shared" si="104"/>
        <v>2010</v>
      </c>
      <c r="AA949" s="44">
        <f t="shared" si="105"/>
        <v>5</v>
      </c>
      <c r="AB949" s="44">
        <v>0</v>
      </c>
      <c r="AC949" s="42" t="s">
        <v>73</v>
      </c>
      <c r="AD949" s="42" t="s">
        <v>73</v>
      </c>
      <c r="AE949" s="42" t="s">
        <v>73</v>
      </c>
      <c r="AF949" s="42" t="s">
        <v>73</v>
      </c>
      <c r="AG949" s="42" t="s">
        <v>73</v>
      </c>
      <c r="AH949" s="42" t="s">
        <v>73</v>
      </c>
      <c r="AI949" s="42" t="s">
        <v>73</v>
      </c>
      <c r="AJ949" s="42" t="s">
        <v>6017</v>
      </c>
      <c r="AK949" s="31" t="s">
        <v>892</v>
      </c>
      <c r="AL949" s="31" t="s">
        <v>892</v>
      </c>
      <c r="AM949" s="47">
        <v>1</v>
      </c>
      <c r="AN949" s="47">
        <v>1</v>
      </c>
      <c r="AO949" s="47">
        <v>6</v>
      </c>
      <c r="AP949" s="47">
        <v>88</v>
      </c>
      <c r="AQ949" s="47"/>
      <c r="AR949" s="47"/>
      <c r="AS949" s="47">
        <v>0</v>
      </c>
      <c r="AT949" s="49">
        <v>1</v>
      </c>
      <c r="AU949" s="49">
        <v>1</v>
      </c>
      <c r="AV949" s="47"/>
      <c r="AW949" s="49">
        <v>1</v>
      </c>
      <c r="AX949" s="49"/>
      <c r="AY949" s="44">
        <f t="shared" si="103"/>
        <v>9</v>
      </c>
      <c r="AZ949" s="47"/>
      <c r="BA949" s="47"/>
      <c r="BB949" s="47"/>
      <c r="BC949" s="48"/>
      <c r="BD949" s="50"/>
      <c r="BE949" s="50"/>
      <c r="BF949" s="50"/>
      <c r="BG949" s="51"/>
      <c r="BH949" s="51">
        <f t="shared" si="107"/>
        <v>1</v>
      </c>
      <c r="BI949" s="51">
        <v>1</v>
      </c>
      <c r="BJ949" s="52"/>
      <c r="BK949" s="52"/>
      <c r="BL949" s="53"/>
      <c r="BM949" s="47" t="e">
        <f>COUNTIFS(A$2:$AC949,#REF!,M$2:$AL949,M949)</f>
        <v>#VALUE!</v>
      </c>
      <c r="BN949" s="47">
        <v>0</v>
      </c>
      <c r="BO949" s="54">
        <v>9</v>
      </c>
      <c r="BP949" s="54">
        <v>0</v>
      </c>
      <c r="BQ949" s="47">
        <v>9</v>
      </c>
      <c r="BR949" s="49">
        <v>1</v>
      </c>
      <c r="BS949" s="49">
        <v>1</v>
      </c>
      <c r="BT949" s="44">
        <f t="shared" si="106"/>
        <v>58</v>
      </c>
      <c r="BW949" s="40" t="s">
        <v>67</v>
      </c>
      <c r="BY949" s="55"/>
      <c r="BZ949" s="1" t="s">
        <v>22426</v>
      </c>
    </row>
    <row r="950" spans="1:78" ht="15" customHeight="1">
      <c r="A950" s="25" t="s">
        <v>3224</v>
      </c>
      <c r="B950" s="42" t="s">
        <v>6018</v>
      </c>
      <c r="D950" s="263">
        <v>0</v>
      </c>
      <c r="E950" s="42" t="s">
        <v>76</v>
      </c>
      <c r="F950" s="42" t="s">
        <v>77</v>
      </c>
      <c r="G950" s="264"/>
      <c r="H950" s="264"/>
      <c r="I950" s="42" t="s">
        <v>2378</v>
      </c>
      <c r="J950" s="43" t="s">
        <v>861</v>
      </c>
      <c r="M950" s="44" t="s">
        <v>91</v>
      </c>
      <c r="N950" s="45" t="s">
        <v>862</v>
      </c>
      <c r="O950" s="42" t="s">
        <v>100</v>
      </c>
      <c r="P950" s="42" t="s">
        <v>101</v>
      </c>
      <c r="Q950" s="42" t="s">
        <v>73</v>
      </c>
      <c r="R950" s="42" t="s">
        <v>73</v>
      </c>
      <c r="S950" s="42" t="s">
        <v>471</v>
      </c>
      <c r="T950" s="42" t="s">
        <v>6019</v>
      </c>
      <c r="U950" s="42" t="s">
        <v>6019</v>
      </c>
      <c r="V950" s="42" t="s">
        <v>73</v>
      </c>
      <c r="W950" s="42" t="s">
        <v>73</v>
      </c>
      <c r="X950" s="98">
        <v>40396</v>
      </c>
      <c r="Y950" s="98">
        <v>40404</v>
      </c>
      <c r="Z950" s="44">
        <f t="shared" si="104"/>
        <v>2010</v>
      </c>
      <c r="AA950" s="44">
        <f t="shared" si="105"/>
        <v>8</v>
      </c>
      <c r="AB950" s="44">
        <v>0</v>
      </c>
      <c r="AC950" s="42" t="s">
        <v>73</v>
      </c>
      <c r="AD950" s="42" t="s">
        <v>73</v>
      </c>
      <c r="AE950" s="42" t="s">
        <v>73</v>
      </c>
      <c r="AF950" s="42" t="s">
        <v>73</v>
      </c>
      <c r="AG950" s="42" t="s">
        <v>73</v>
      </c>
      <c r="AH950" s="42" t="s">
        <v>73</v>
      </c>
      <c r="AI950" s="42" t="s">
        <v>73</v>
      </c>
      <c r="AJ950" s="42" t="s">
        <v>885</v>
      </c>
      <c r="AK950" s="31" t="s">
        <v>892</v>
      </c>
      <c r="AL950" s="31" t="s">
        <v>892</v>
      </c>
      <c r="AM950" s="47">
        <v>1</v>
      </c>
      <c r="AN950" s="47">
        <v>1</v>
      </c>
      <c r="AO950" s="47">
        <v>6</v>
      </c>
      <c r="AP950" s="47">
        <v>88</v>
      </c>
      <c r="AQ950" s="47"/>
      <c r="AR950" s="47"/>
      <c r="AS950" s="47">
        <v>0</v>
      </c>
      <c r="AT950" s="49">
        <v>1</v>
      </c>
      <c r="AU950" s="49">
        <v>1</v>
      </c>
      <c r="AV950" s="47"/>
      <c r="AW950" s="49">
        <v>1</v>
      </c>
      <c r="AX950" s="49"/>
      <c r="AY950" s="44">
        <f t="shared" si="103"/>
        <v>9</v>
      </c>
      <c r="AZ950" s="47"/>
      <c r="BA950" s="47"/>
      <c r="BB950" s="47"/>
      <c r="BC950" s="48"/>
      <c r="BD950" s="50"/>
      <c r="BE950" s="50"/>
      <c r="BF950" s="50"/>
      <c r="BG950" s="51"/>
      <c r="BH950" s="51">
        <f t="shared" si="107"/>
        <v>1</v>
      </c>
      <c r="BI950" s="51">
        <v>1</v>
      </c>
      <c r="BJ950" s="52"/>
      <c r="BK950" s="52"/>
      <c r="BL950" s="53"/>
      <c r="BM950" s="47" t="e">
        <f>COUNTIFS(A$2:$AC950,#REF!,M$2:$AL950,M950)</f>
        <v>#VALUE!</v>
      </c>
      <c r="BN950" s="47">
        <v>0</v>
      </c>
      <c r="BO950" s="54">
        <v>9</v>
      </c>
      <c r="BP950" s="54">
        <v>0</v>
      </c>
      <c r="BQ950" s="47">
        <v>9</v>
      </c>
      <c r="BR950" s="49">
        <v>1</v>
      </c>
      <c r="BS950" s="49">
        <v>1</v>
      </c>
      <c r="BT950" s="44">
        <f t="shared" si="106"/>
        <v>128</v>
      </c>
      <c r="BW950" s="40" t="s">
        <v>67</v>
      </c>
      <c r="BY950" s="55"/>
      <c r="BZ950" s="1" t="s">
        <v>22426</v>
      </c>
    </row>
    <row r="951" spans="1:78" ht="15" customHeight="1">
      <c r="A951" s="25" t="s">
        <v>3224</v>
      </c>
      <c r="B951" s="42" t="s">
        <v>6020</v>
      </c>
      <c r="D951" s="263">
        <v>0</v>
      </c>
      <c r="E951" s="42" t="s">
        <v>76</v>
      </c>
      <c r="F951" s="42" t="s">
        <v>77</v>
      </c>
      <c r="G951" s="264"/>
      <c r="H951" s="264"/>
      <c r="I951" s="42" t="s">
        <v>310</v>
      </c>
      <c r="J951" s="43" t="s">
        <v>311</v>
      </c>
      <c r="M951" s="44" t="s">
        <v>91</v>
      </c>
      <c r="N951" s="45" t="s">
        <v>310</v>
      </c>
      <c r="O951" s="42" t="s">
        <v>81</v>
      </c>
      <c r="P951" s="42" t="s">
        <v>82</v>
      </c>
      <c r="Q951" s="42" t="s">
        <v>73</v>
      </c>
      <c r="R951" s="42" t="s">
        <v>73</v>
      </c>
      <c r="S951" s="42" t="s">
        <v>6021</v>
      </c>
      <c r="T951" s="42" t="s">
        <v>6022</v>
      </c>
      <c r="U951" s="42" t="s">
        <v>6022</v>
      </c>
      <c r="V951" s="42" t="s">
        <v>73</v>
      </c>
      <c r="W951" s="42" t="s">
        <v>73</v>
      </c>
      <c r="X951" s="98">
        <v>40278</v>
      </c>
      <c r="Y951" s="98">
        <v>40281</v>
      </c>
      <c r="Z951" s="44">
        <f t="shared" si="104"/>
        <v>2010</v>
      </c>
      <c r="AA951" s="44">
        <f t="shared" si="105"/>
        <v>4</v>
      </c>
      <c r="AB951" s="44">
        <v>0</v>
      </c>
      <c r="AC951" s="42" t="s">
        <v>310</v>
      </c>
      <c r="AD951" s="42" t="s">
        <v>311</v>
      </c>
      <c r="AE951" s="42" t="s">
        <v>6023</v>
      </c>
      <c r="AF951" s="42" t="s">
        <v>6024</v>
      </c>
      <c r="AG951" s="42" t="s">
        <v>2393</v>
      </c>
      <c r="AH951" s="42" t="s">
        <v>2394</v>
      </c>
      <c r="AI951" s="42" t="s">
        <v>6025</v>
      </c>
      <c r="AJ951" s="42" t="s">
        <v>6026</v>
      </c>
      <c r="AK951" s="31" t="s">
        <v>892</v>
      </c>
      <c r="AL951" s="31" t="s">
        <v>892</v>
      </c>
      <c r="AM951" s="47">
        <v>1</v>
      </c>
      <c r="AN951" s="47">
        <v>1</v>
      </c>
      <c r="AO951" s="47">
        <v>6</v>
      </c>
      <c r="AP951" s="47">
        <v>88</v>
      </c>
      <c r="AQ951" s="47"/>
      <c r="AR951" s="47"/>
      <c r="AS951" s="47">
        <v>0</v>
      </c>
      <c r="AT951" s="49">
        <v>1</v>
      </c>
      <c r="AU951" s="49">
        <v>1</v>
      </c>
      <c r="AV951" s="47"/>
      <c r="AW951" s="49">
        <v>1</v>
      </c>
      <c r="AX951" s="49"/>
      <c r="AY951" s="44">
        <f t="shared" si="103"/>
        <v>4</v>
      </c>
      <c r="AZ951" s="47"/>
      <c r="BA951" s="47"/>
      <c r="BB951" s="47"/>
      <c r="BC951" s="48"/>
      <c r="BD951" s="50"/>
      <c r="BE951" s="50"/>
      <c r="BF951" s="57"/>
      <c r="BG951" s="51"/>
      <c r="BH951" s="51">
        <f t="shared" si="107"/>
        <v>1</v>
      </c>
      <c r="BI951" s="51">
        <v>1</v>
      </c>
      <c r="BJ951" s="52"/>
      <c r="BK951" s="52"/>
      <c r="BL951" s="53"/>
      <c r="BM951" s="47" t="e">
        <f>COUNTIFS(A$2:$AC951,#REF!,M$2:$AL951,M951)</f>
        <v>#VALUE!</v>
      </c>
      <c r="BN951" s="47">
        <v>1</v>
      </c>
      <c r="BO951" s="54">
        <v>4</v>
      </c>
      <c r="BP951" s="54">
        <v>0</v>
      </c>
      <c r="BQ951" s="47">
        <v>4</v>
      </c>
      <c r="BR951" s="49">
        <v>1</v>
      </c>
      <c r="BS951" s="49">
        <v>1</v>
      </c>
      <c r="BT951" s="44">
        <f t="shared" si="106"/>
        <v>10</v>
      </c>
      <c r="BW951" s="40" t="s">
        <v>67</v>
      </c>
      <c r="BY951" s="55"/>
      <c r="BZ951" s="1" t="s">
        <v>22426</v>
      </c>
    </row>
    <row r="952" spans="1:78" ht="15" customHeight="1">
      <c r="A952" s="25" t="s">
        <v>3224</v>
      </c>
      <c r="B952" s="42" t="s">
        <v>6027</v>
      </c>
      <c r="D952" s="263">
        <v>0</v>
      </c>
      <c r="E952" s="42" t="s">
        <v>76</v>
      </c>
      <c r="F952" s="42" t="s">
        <v>77</v>
      </c>
      <c r="G952" s="264"/>
      <c r="H952" s="264"/>
      <c r="I952" s="42" t="s">
        <v>310</v>
      </c>
      <c r="J952" s="43" t="s">
        <v>311</v>
      </c>
      <c r="M952" s="44" t="s">
        <v>91</v>
      </c>
      <c r="N952" s="45" t="s">
        <v>310</v>
      </c>
      <c r="O952" s="42" t="s">
        <v>81</v>
      </c>
      <c r="P952" s="42" t="s">
        <v>82</v>
      </c>
      <c r="Q952" s="42" t="s">
        <v>73</v>
      </c>
      <c r="R952" s="42" t="s">
        <v>73</v>
      </c>
      <c r="S952" s="42" t="s">
        <v>6028</v>
      </c>
      <c r="T952" s="42" t="s">
        <v>6029</v>
      </c>
      <c r="U952" s="42" t="s">
        <v>6029</v>
      </c>
      <c r="V952" s="42" t="s">
        <v>73</v>
      </c>
      <c r="W952" s="42" t="s">
        <v>73</v>
      </c>
      <c r="X952" s="98">
        <v>40303</v>
      </c>
      <c r="Y952" s="98">
        <v>40311</v>
      </c>
      <c r="Z952" s="44">
        <f t="shared" si="104"/>
        <v>2010</v>
      </c>
      <c r="AA952" s="44">
        <f t="shared" si="105"/>
        <v>5</v>
      </c>
      <c r="AB952" s="44">
        <v>0</v>
      </c>
      <c r="AC952" s="42" t="s">
        <v>310</v>
      </c>
      <c r="AD952" s="42" t="s">
        <v>311</v>
      </c>
      <c r="AE952" s="42" t="s">
        <v>73</v>
      </c>
      <c r="AF952" s="42" t="s">
        <v>73</v>
      </c>
      <c r="AG952" s="42" t="s">
        <v>2393</v>
      </c>
      <c r="AH952" s="42" t="s">
        <v>2394</v>
      </c>
      <c r="AI952" s="42" t="s">
        <v>6030</v>
      </c>
      <c r="AJ952" s="42" t="s">
        <v>6031</v>
      </c>
      <c r="AK952" s="31" t="s">
        <v>892</v>
      </c>
      <c r="AL952" s="31" t="s">
        <v>892</v>
      </c>
      <c r="AM952" s="47">
        <v>1</v>
      </c>
      <c r="AN952" s="47">
        <v>1</v>
      </c>
      <c r="AO952" s="47">
        <v>6</v>
      </c>
      <c r="AP952" s="47">
        <v>88</v>
      </c>
      <c r="AQ952" s="47"/>
      <c r="AR952" s="47"/>
      <c r="AS952" s="47">
        <v>0</v>
      </c>
      <c r="AT952" s="49">
        <v>1</v>
      </c>
      <c r="AU952" s="49">
        <v>1</v>
      </c>
      <c r="AV952" s="47"/>
      <c r="AW952" s="49">
        <v>1</v>
      </c>
      <c r="AX952" s="49"/>
      <c r="AY952" s="44">
        <f t="shared" si="103"/>
        <v>9</v>
      </c>
      <c r="AZ952" s="47"/>
      <c r="BA952" s="47"/>
      <c r="BB952" s="47"/>
      <c r="BC952" s="48"/>
      <c r="BD952" s="50"/>
      <c r="BE952" s="50"/>
      <c r="BF952" s="57"/>
      <c r="BG952" s="51"/>
      <c r="BH952" s="51">
        <f t="shared" si="107"/>
        <v>1</v>
      </c>
      <c r="BI952" s="51">
        <v>7</v>
      </c>
      <c r="BJ952" s="52"/>
      <c r="BK952" s="52"/>
      <c r="BL952" s="53"/>
      <c r="BM952" s="47" t="e">
        <f>COUNTIFS(A$2:$AC952,#REF!,M$2:$AL952,M952)</f>
        <v>#VALUE!</v>
      </c>
      <c r="BN952" s="47">
        <v>0</v>
      </c>
      <c r="BO952" s="54">
        <v>9</v>
      </c>
      <c r="BP952" s="54">
        <v>0</v>
      </c>
      <c r="BQ952" s="47">
        <v>9</v>
      </c>
      <c r="BR952" s="49">
        <v>1</v>
      </c>
      <c r="BS952" s="49">
        <v>1</v>
      </c>
      <c r="BT952" s="44">
        <f t="shared" si="106"/>
        <v>35</v>
      </c>
      <c r="BW952" s="40" t="s">
        <v>67</v>
      </c>
      <c r="BY952" s="55"/>
      <c r="BZ952" s="1" t="s">
        <v>22426</v>
      </c>
    </row>
    <row r="953" spans="1:78" ht="15" customHeight="1">
      <c r="A953" s="25" t="s">
        <v>3224</v>
      </c>
      <c r="B953" s="42" t="s">
        <v>6032</v>
      </c>
      <c r="D953" s="263">
        <v>0</v>
      </c>
      <c r="E953" s="42" t="s">
        <v>76</v>
      </c>
      <c r="F953" s="42" t="s">
        <v>77</v>
      </c>
      <c r="G953" s="264"/>
      <c r="H953" s="264"/>
      <c r="I953" s="42" t="s">
        <v>310</v>
      </c>
      <c r="J953" s="43" t="s">
        <v>311</v>
      </c>
      <c r="M953" s="44" t="s">
        <v>91</v>
      </c>
      <c r="N953" s="45" t="s">
        <v>310</v>
      </c>
      <c r="O953" s="42" t="s">
        <v>100</v>
      </c>
      <c r="P953" s="42" t="s">
        <v>101</v>
      </c>
      <c r="Q953" s="42" t="s">
        <v>73</v>
      </c>
      <c r="R953" s="42" t="s">
        <v>73</v>
      </c>
      <c r="S953" s="42" t="s">
        <v>6033</v>
      </c>
      <c r="T953" s="42" t="s">
        <v>6034</v>
      </c>
      <c r="U953" s="42" t="s">
        <v>6034</v>
      </c>
      <c r="V953" s="42" t="s">
        <v>73</v>
      </c>
      <c r="W953" s="42" t="s">
        <v>73</v>
      </c>
      <c r="X953" s="98">
        <v>40320</v>
      </c>
      <c r="Y953" s="98">
        <v>40330</v>
      </c>
      <c r="Z953" s="44">
        <f t="shared" si="104"/>
        <v>2010</v>
      </c>
      <c r="AA953" s="44">
        <f t="shared" si="105"/>
        <v>5</v>
      </c>
      <c r="AB953" s="44">
        <v>0</v>
      </c>
      <c r="AC953" s="42" t="s">
        <v>310</v>
      </c>
      <c r="AD953" s="42" t="s">
        <v>311</v>
      </c>
      <c r="AE953" s="42" t="s">
        <v>73</v>
      </c>
      <c r="AF953" s="42" t="s">
        <v>73</v>
      </c>
      <c r="AG953" s="42" t="s">
        <v>2393</v>
      </c>
      <c r="AH953" s="42" t="s">
        <v>2394</v>
      </c>
      <c r="AI953" s="42" t="s">
        <v>6035</v>
      </c>
      <c r="AJ953" s="42" t="s">
        <v>6036</v>
      </c>
      <c r="AK953" s="31" t="s">
        <v>892</v>
      </c>
      <c r="AL953" s="31" t="s">
        <v>892</v>
      </c>
      <c r="AM953" s="47">
        <v>1</v>
      </c>
      <c r="AN953" s="47">
        <v>1</v>
      </c>
      <c r="AO953" s="47">
        <v>6</v>
      </c>
      <c r="AP953" s="47">
        <v>88</v>
      </c>
      <c r="AQ953" s="47"/>
      <c r="AR953" s="47"/>
      <c r="AS953" s="47">
        <v>0</v>
      </c>
      <c r="AT953" s="49">
        <v>1</v>
      </c>
      <c r="AU953" s="49">
        <v>1</v>
      </c>
      <c r="AV953" s="47"/>
      <c r="AW953" s="49">
        <v>1</v>
      </c>
      <c r="AX953" s="49"/>
      <c r="AY953" s="44">
        <f t="shared" si="103"/>
        <v>11</v>
      </c>
      <c r="AZ953" s="47"/>
      <c r="BA953" s="47"/>
      <c r="BB953" s="47"/>
      <c r="BC953" s="48"/>
      <c r="BD953" s="50"/>
      <c r="BE953" s="50"/>
      <c r="BF953" s="57"/>
      <c r="BG953" s="51"/>
      <c r="BH953" s="51">
        <f t="shared" si="107"/>
        <v>1</v>
      </c>
      <c r="BI953" s="51">
        <v>4</v>
      </c>
      <c r="BJ953" s="52"/>
      <c r="BK953" s="52"/>
      <c r="BL953" s="53"/>
      <c r="BM953" s="47" t="e">
        <f>COUNTIFS(A$2:$AC953,#REF!,M$2:$AL953,M953)</f>
        <v>#VALUE!</v>
      </c>
      <c r="BN953" s="47">
        <v>0</v>
      </c>
      <c r="BO953" s="54">
        <v>11</v>
      </c>
      <c r="BP953" s="54">
        <v>0</v>
      </c>
      <c r="BQ953" s="47">
        <v>11</v>
      </c>
      <c r="BR953" s="49">
        <v>1</v>
      </c>
      <c r="BS953" s="49">
        <v>1</v>
      </c>
      <c r="BT953" s="44">
        <f t="shared" si="106"/>
        <v>52</v>
      </c>
      <c r="BW953" s="40" t="s">
        <v>67</v>
      </c>
      <c r="BY953" s="55"/>
      <c r="BZ953" s="1" t="s">
        <v>22426</v>
      </c>
    </row>
    <row r="954" spans="1:78" ht="15" customHeight="1">
      <c r="A954" s="25" t="s">
        <v>3224</v>
      </c>
      <c r="B954" s="42" t="s">
        <v>6037</v>
      </c>
      <c r="D954" s="263">
        <v>0</v>
      </c>
      <c r="E954" s="42" t="s">
        <v>76</v>
      </c>
      <c r="F954" s="42" t="s">
        <v>77</v>
      </c>
      <c r="G954" s="264"/>
      <c r="H954" s="264"/>
      <c r="I954" s="42" t="s">
        <v>310</v>
      </c>
      <c r="J954" s="43" t="s">
        <v>311</v>
      </c>
      <c r="M954" s="44" t="s">
        <v>91</v>
      </c>
      <c r="N954" s="45" t="s">
        <v>310</v>
      </c>
      <c r="O954" s="42" t="s">
        <v>100</v>
      </c>
      <c r="P954" s="42" t="s">
        <v>101</v>
      </c>
      <c r="Q954" s="42" t="s">
        <v>73</v>
      </c>
      <c r="R954" s="42" t="s">
        <v>73</v>
      </c>
      <c r="S954" s="42" t="s">
        <v>6038</v>
      </c>
      <c r="T954" s="42" t="s">
        <v>6039</v>
      </c>
      <c r="U954" s="42" t="s">
        <v>6039</v>
      </c>
      <c r="V954" s="42" t="s">
        <v>73</v>
      </c>
      <c r="W954" s="42" t="s">
        <v>73</v>
      </c>
      <c r="X954" s="98">
        <v>40341</v>
      </c>
      <c r="Y954" s="98">
        <v>40351</v>
      </c>
      <c r="Z954" s="44">
        <f t="shared" si="104"/>
        <v>2010</v>
      </c>
      <c r="AA954" s="44">
        <f t="shared" si="105"/>
        <v>6</v>
      </c>
      <c r="AB954" s="44">
        <v>0</v>
      </c>
      <c r="AC954" s="42" t="s">
        <v>310</v>
      </c>
      <c r="AD954" s="42" t="s">
        <v>311</v>
      </c>
      <c r="AE954" s="42" t="s">
        <v>1127</v>
      </c>
      <c r="AF954" s="42" t="s">
        <v>1128</v>
      </c>
      <c r="AG954" s="42" t="s">
        <v>2393</v>
      </c>
      <c r="AH954" s="42" t="s">
        <v>2394</v>
      </c>
      <c r="AI954" s="42" t="s">
        <v>6040</v>
      </c>
      <c r="AJ954" s="42" t="s">
        <v>6041</v>
      </c>
      <c r="AK954" s="31" t="s">
        <v>892</v>
      </c>
      <c r="AL954" s="31" t="s">
        <v>892</v>
      </c>
      <c r="AM954" s="47">
        <v>1</v>
      </c>
      <c r="AN954" s="47">
        <v>1</v>
      </c>
      <c r="AO954" s="47">
        <v>6</v>
      </c>
      <c r="AP954" s="47">
        <v>88</v>
      </c>
      <c r="AQ954" s="47"/>
      <c r="AR954" s="47"/>
      <c r="AS954" s="47">
        <v>0</v>
      </c>
      <c r="AT954" s="49">
        <v>1</v>
      </c>
      <c r="AU954" s="49">
        <v>1</v>
      </c>
      <c r="AV954" s="47"/>
      <c r="AW954" s="49">
        <v>1</v>
      </c>
      <c r="AX954" s="49"/>
      <c r="AY954" s="44">
        <f t="shared" si="103"/>
        <v>11</v>
      </c>
      <c r="AZ954" s="47"/>
      <c r="BA954" s="47"/>
      <c r="BB954" s="47"/>
      <c r="BC954" s="48"/>
      <c r="BD954" s="50"/>
      <c r="BE954" s="50"/>
      <c r="BF954" s="57"/>
      <c r="BG954" s="51"/>
      <c r="BH954" s="51">
        <f t="shared" si="107"/>
        <v>1</v>
      </c>
      <c r="BI954" s="51">
        <v>6</v>
      </c>
      <c r="BJ954" s="52"/>
      <c r="BK954" s="52"/>
      <c r="BL954" s="53"/>
      <c r="BM954" s="47" t="e">
        <f>COUNTIFS(A$2:$AC954,#REF!,M$2:$AL954,M954)</f>
        <v>#VALUE!</v>
      </c>
      <c r="BN954" s="47">
        <v>0</v>
      </c>
      <c r="BO954" s="54">
        <v>11</v>
      </c>
      <c r="BP954" s="54">
        <v>0</v>
      </c>
      <c r="BQ954" s="47">
        <v>11</v>
      </c>
      <c r="BR954" s="49">
        <v>1</v>
      </c>
      <c r="BS954" s="49">
        <v>1</v>
      </c>
      <c r="BT954" s="44">
        <f t="shared" si="106"/>
        <v>73</v>
      </c>
      <c r="BW954" s="40" t="s">
        <v>67</v>
      </c>
      <c r="BY954" s="55"/>
      <c r="BZ954" s="1" t="s">
        <v>22426</v>
      </c>
    </row>
    <row r="955" spans="1:78" ht="15" customHeight="1">
      <c r="A955" s="25" t="s">
        <v>3224</v>
      </c>
      <c r="B955" s="42" t="s">
        <v>6042</v>
      </c>
      <c r="D955" s="263">
        <v>0</v>
      </c>
      <c r="E955" s="42" t="s">
        <v>76</v>
      </c>
      <c r="F955" s="42" t="s">
        <v>77</v>
      </c>
      <c r="G955" s="264"/>
      <c r="H955" s="264"/>
      <c r="I955" s="42" t="s">
        <v>310</v>
      </c>
      <c r="J955" s="43" t="s">
        <v>311</v>
      </c>
      <c r="M955" s="44" t="s">
        <v>91</v>
      </c>
      <c r="N955" s="45" t="s">
        <v>310</v>
      </c>
      <c r="O955" s="42" t="s">
        <v>81</v>
      </c>
      <c r="P955" s="42" t="s">
        <v>82</v>
      </c>
      <c r="Q955" s="42" t="s">
        <v>73</v>
      </c>
      <c r="R955" s="42" t="s">
        <v>73</v>
      </c>
      <c r="S955" s="42" t="s">
        <v>6043</v>
      </c>
      <c r="T955" s="42" t="s">
        <v>6044</v>
      </c>
      <c r="U955" s="42" t="s">
        <v>6044</v>
      </c>
      <c r="V955" s="42" t="s">
        <v>73</v>
      </c>
      <c r="W955" s="42" t="s">
        <v>73</v>
      </c>
      <c r="X955" s="98">
        <v>40411</v>
      </c>
      <c r="Y955" s="98">
        <v>40420</v>
      </c>
      <c r="Z955" s="44">
        <f t="shared" si="104"/>
        <v>2010</v>
      </c>
      <c r="AA955" s="44">
        <f t="shared" si="105"/>
        <v>8</v>
      </c>
      <c r="AB955" s="44">
        <v>0</v>
      </c>
      <c r="AC955" s="42" t="s">
        <v>310</v>
      </c>
      <c r="AD955" s="42" t="s">
        <v>311</v>
      </c>
      <c r="AE955" s="42" t="s">
        <v>73</v>
      </c>
      <c r="AF955" s="42" t="s">
        <v>73</v>
      </c>
      <c r="AG955" s="42" t="s">
        <v>2393</v>
      </c>
      <c r="AH955" s="42" t="s">
        <v>2394</v>
      </c>
      <c r="AI955" s="42" t="s">
        <v>6045</v>
      </c>
      <c r="AJ955" s="42" t="s">
        <v>6046</v>
      </c>
      <c r="AK955" s="31" t="s">
        <v>892</v>
      </c>
      <c r="AL955" s="31" t="s">
        <v>892</v>
      </c>
      <c r="AM955" s="47">
        <v>1</v>
      </c>
      <c r="AN955" s="47">
        <v>1</v>
      </c>
      <c r="AO955" s="47">
        <v>6</v>
      </c>
      <c r="AP955" s="47">
        <v>88</v>
      </c>
      <c r="AQ955" s="47"/>
      <c r="AR955" s="47"/>
      <c r="AS955" s="47">
        <v>0</v>
      </c>
      <c r="AT955" s="49">
        <v>1</v>
      </c>
      <c r="AU955" s="49">
        <v>1</v>
      </c>
      <c r="AV955" s="47"/>
      <c r="AW955" s="49">
        <v>1</v>
      </c>
      <c r="AX955" s="49"/>
      <c r="AY955" s="44">
        <f t="shared" si="103"/>
        <v>10</v>
      </c>
      <c r="AZ955" s="47"/>
      <c r="BA955" s="47"/>
      <c r="BB955" s="47"/>
      <c r="BC955" s="48"/>
      <c r="BD955" s="50"/>
      <c r="BE955" s="50"/>
      <c r="BF955" s="57"/>
      <c r="BG955" s="51"/>
      <c r="BH955" s="51">
        <f t="shared" si="107"/>
        <v>1</v>
      </c>
      <c r="BI955" s="51">
        <v>7</v>
      </c>
      <c r="BJ955" s="52"/>
      <c r="BK955" s="52"/>
      <c r="BL955" s="53"/>
      <c r="BM955" s="47" t="e">
        <f>COUNTIFS(A$2:$AC955,#REF!,M$2:$AL955,M955)</f>
        <v>#VALUE!</v>
      </c>
      <c r="BN955" s="47">
        <v>0</v>
      </c>
      <c r="BO955" s="54">
        <v>10</v>
      </c>
      <c r="BP955" s="54">
        <v>0</v>
      </c>
      <c r="BQ955" s="47">
        <v>10</v>
      </c>
      <c r="BR955" s="49">
        <v>1</v>
      </c>
      <c r="BS955" s="49">
        <v>1</v>
      </c>
      <c r="BT955" s="44">
        <f t="shared" si="106"/>
        <v>143</v>
      </c>
      <c r="BW955" s="40" t="s">
        <v>67</v>
      </c>
      <c r="BY955" s="55"/>
      <c r="BZ955" s="1" t="s">
        <v>22426</v>
      </c>
    </row>
    <row r="956" spans="1:78" ht="15" customHeight="1">
      <c r="A956" s="25" t="s">
        <v>3224</v>
      </c>
      <c r="B956" s="42" t="s">
        <v>6047</v>
      </c>
      <c r="D956" s="263">
        <v>0</v>
      </c>
      <c r="E956" s="42" t="s">
        <v>76</v>
      </c>
      <c r="F956" s="42" t="s">
        <v>77</v>
      </c>
      <c r="G956" s="264"/>
      <c r="H956" s="264"/>
      <c r="I956" s="42" t="s">
        <v>310</v>
      </c>
      <c r="J956" s="43" t="s">
        <v>311</v>
      </c>
      <c r="M956" s="44" t="s">
        <v>91</v>
      </c>
      <c r="N956" s="45" t="s">
        <v>310</v>
      </c>
      <c r="O956" s="42" t="s">
        <v>81</v>
      </c>
      <c r="P956" s="42" t="s">
        <v>82</v>
      </c>
      <c r="Q956" s="42" t="s">
        <v>73</v>
      </c>
      <c r="R956" s="42" t="s">
        <v>73</v>
      </c>
      <c r="S956" s="42" t="s">
        <v>6048</v>
      </c>
      <c r="T956" s="42" t="s">
        <v>73</v>
      </c>
      <c r="U956" s="42" t="s">
        <v>6049</v>
      </c>
      <c r="V956" s="42" t="s">
        <v>73</v>
      </c>
      <c r="W956" s="42" t="s">
        <v>73</v>
      </c>
      <c r="X956" s="98">
        <v>40441</v>
      </c>
      <c r="Y956" s="98">
        <v>40451</v>
      </c>
      <c r="Z956" s="44">
        <f t="shared" si="104"/>
        <v>2010</v>
      </c>
      <c r="AA956" s="44">
        <f t="shared" si="105"/>
        <v>9</v>
      </c>
      <c r="AB956" s="44">
        <v>0</v>
      </c>
      <c r="AC956" s="42" t="s">
        <v>73</v>
      </c>
      <c r="AD956" s="42" t="s">
        <v>73</v>
      </c>
      <c r="AE956" s="42" t="s">
        <v>73</v>
      </c>
      <c r="AF956" s="42" t="s">
        <v>73</v>
      </c>
      <c r="AG956" s="42" t="s">
        <v>73</v>
      </c>
      <c r="AH956" s="42" t="s">
        <v>73</v>
      </c>
      <c r="AI956" s="42" t="s">
        <v>73</v>
      </c>
      <c r="AJ956" s="42" t="s">
        <v>73</v>
      </c>
      <c r="AK956" s="31" t="s">
        <v>892</v>
      </c>
      <c r="AL956" s="31" t="s">
        <v>892</v>
      </c>
      <c r="AM956" s="47">
        <v>1</v>
      </c>
      <c r="AN956" s="47">
        <v>1</v>
      </c>
      <c r="AO956" s="47">
        <v>6</v>
      </c>
      <c r="AP956" s="47">
        <v>88</v>
      </c>
      <c r="AQ956" s="47"/>
      <c r="AR956" s="47"/>
      <c r="AS956" s="47">
        <v>0</v>
      </c>
      <c r="AT956" s="49">
        <v>1</v>
      </c>
      <c r="AU956" s="49">
        <v>1</v>
      </c>
      <c r="AV956" s="47"/>
      <c r="AW956" s="49">
        <v>1</v>
      </c>
      <c r="AX956" s="49"/>
      <c r="AY956" s="44">
        <f t="shared" si="103"/>
        <v>11</v>
      </c>
      <c r="AZ956" s="47"/>
      <c r="BA956" s="47"/>
      <c r="BB956" s="47"/>
      <c r="BC956" s="48"/>
      <c r="BD956" s="50"/>
      <c r="BE956" s="50"/>
      <c r="BF956" s="57"/>
      <c r="BG956" s="51"/>
      <c r="BH956" s="51">
        <f t="shared" si="107"/>
        <v>1</v>
      </c>
      <c r="BI956" s="51">
        <v>6</v>
      </c>
      <c r="BJ956" s="52"/>
      <c r="BK956" s="52"/>
      <c r="BL956" s="53"/>
      <c r="BM956" s="47" t="e">
        <f>COUNTIFS(A$2:$AC956,#REF!,M$2:$AL956,M956)</f>
        <v>#VALUE!</v>
      </c>
      <c r="BN956" s="47">
        <v>0</v>
      </c>
      <c r="BO956" s="54">
        <v>11</v>
      </c>
      <c r="BP956" s="54">
        <v>0</v>
      </c>
      <c r="BQ956" s="47">
        <v>11</v>
      </c>
      <c r="BR956" s="49">
        <v>1</v>
      </c>
      <c r="BS956" s="49">
        <v>1</v>
      </c>
      <c r="BT956" s="44">
        <f t="shared" si="106"/>
        <v>173</v>
      </c>
      <c r="BW956" s="40" t="s">
        <v>67</v>
      </c>
      <c r="BY956" s="55"/>
      <c r="BZ956" s="1" t="s">
        <v>22426</v>
      </c>
    </row>
    <row r="957" spans="1:78" ht="15" customHeight="1">
      <c r="A957" s="25" t="s">
        <v>3224</v>
      </c>
      <c r="B957" s="42" t="s">
        <v>6050</v>
      </c>
      <c r="D957" s="263">
        <v>0</v>
      </c>
      <c r="E957" s="42" t="s">
        <v>76</v>
      </c>
      <c r="F957" s="42" t="s">
        <v>77</v>
      </c>
      <c r="G957" s="264"/>
      <c r="H957" s="264"/>
      <c r="I957" s="42" t="s">
        <v>310</v>
      </c>
      <c r="J957" s="43" t="s">
        <v>311</v>
      </c>
      <c r="M957" s="44" t="s">
        <v>91</v>
      </c>
      <c r="N957" s="45" t="s">
        <v>310</v>
      </c>
      <c r="O957" s="42" t="s">
        <v>100</v>
      </c>
      <c r="P957" s="42" t="s">
        <v>101</v>
      </c>
      <c r="Q957" s="42" t="s">
        <v>73</v>
      </c>
      <c r="R957" s="42" t="s">
        <v>73</v>
      </c>
      <c r="S957" s="42" t="s">
        <v>6051</v>
      </c>
      <c r="T957" s="42" t="s">
        <v>73</v>
      </c>
      <c r="U957" s="42" t="s">
        <v>6052</v>
      </c>
      <c r="V957" s="42" t="s">
        <v>73</v>
      </c>
      <c r="W957" s="42" t="s">
        <v>73</v>
      </c>
      <c r="X957" s="98">
        <v>40460</v>
      </c>
      <c r="Y957" s="98">
        <v>40467</v>
      </c>
      <c r="Z957" s="44">
        <f t="shared" si="104"/>
        <v>2010</v>
      </c>
      <c r="AA957" s="44">
        <f t="shared" si="105"/>
        <v>10</v>
      </c>
      <c r="AB957" s="44">
        <v>0</v>
      </c>
      <c r="AC957" s="42" t="s">
        <v>73</v>
      </c>
      <c r="AD957" s="42" t="s">
        <v>73</v>
      </c>
      <c r="AE957" s="42" t="s">
        <v>73</v>
      </c>
      <c r="AF957" s="42" t="s">
        <v>73</v>
      </c>
      <c r="AG957" s="42" t="s">
        <v>73</v>
      </c>
      <c r="AH957" s="42" t="s">
        <v>73</v>
      </c>
      <c r="AI957" s="42" t="s">
        <v>6053</v>
      </c>
      <c r="AJ957" s="42" t="s">
        <v>73</v>
      </c>
      <c r="AK957" s="31" t="s">
        <v>892</v>
      </c>
      <c r="AL957" s="31" t="s">
        <v>892</v>
      </c>
      <c r="AM957" s="47">
        <v>1</v>
      </c>
      <c r="AN957" s="47">
        <v>1</v>
      </c>
      <c r="AO957" s="47">
        <v>6</v>
      </c>
      <c r="AP957" s="47">
        <v>88</v>
      </c>
      <c r="AQ957" s="47"/>
      <c r="AR957" s="47"/>
      <c r="AS957" s="47">
        <v>0</v>
      </c>
      <c r="AT957" s="49">
        <v>1</v>
      </c>
      <c r="AU957" s="49">
        <v>1</v>
      </c>
      <c r="AV957" s="47"/>
      <c r="AW957" s="49">
        <v>1</v>
      </c>
      <c r="AX957" s="49"/>
      <c r="AY957" s="44">
        <f t="shared" si="103"/>
        <v>8</v>
      </c>
      <c r="AZ957" s="47"/>
      <c r="BA957" s="47"/>
      <c r="BB957" s="47"/>
      <c r="BC957" s="48"/>
      <c r="BD957" s="50"/>
      <c r="BE957" s="50"/>
      <c r="BF957" s="57"/>
      <c r="BG957" s="51"/>
      <c r="BH957" s="51">
        <f t="shared" si="107"/>
        <v>1</v>
      </c>
      <c r="BI957" s="51">
        <v>1</v>
      </c>
      <c r="BJ957" s="52"/>
      <c r="BK957" s="52"/>
      <c r="BL957" s="53"/>
      <c r="BM957" s="47" t="e">
        <f>COUNTIFS(A$2:$AC957,#REF!,M$2:$AL957,M957)</f>
        <v>#VALUE!</v>
      </c>
      <c r="BN957" s="47">
        <v>0</v>
      </c>
      <c r="BO957" s="54">
        <v>8</v>
      </c>
      <c r="BP957" s="54">
        <v>0</v>
      </c>
      <c r="BQ957" s="47">
        <v>8</v>
      </c>
      <c r="BR957" s="49">
        <v>1</v>
      </c>
      <c r="BS957" s="49">
        <v>1</v>
      </c>
      <c r="BT957" s="44">
        <f t="shared" si="106"/>
        <v>192</v>
      </c>
      <c r="BW957" s="40" t="s">
        <v>67</v>
      </c>
      <c r="BY957" s="55"/>
      <c r="BZ957" s="1" t="s">
        <v>22426</v>
      </c>
    </row>
    <row r="958" spans="1:78" ht="15" customHeight="1">
      <c r="A958" s="25" t="s">
        <v>3224</v>
      </c>
      <c r="B958" s="42" t="s">
        <v>6054</v>
      </c>
      <c r="D958" s="263">
        <v>0</v>
      </c>
      <c r="E958" s="42" t="s">
        <v>76</v>
      </c>
      <c r="F958" s="42" t="s">
        <v>77</v>
      </c>
      <c r="G958" s="264"/>
      <c r="H958" s="264"/>
      <c r="I958" s="42" t="s">
        <v>310</v>
      </c>
      <c r="J958" s="43" t="s">
        <v>311</v>
      </c>
      <c r="M958" s="44" t="s">
        <v>91</v>
      </c>
      <c r="N958" s="45" t="s">
        <v>310</v>
      </c>
      <c r="O958" s="42" t="s">
        <v>81</v>
      </c>
      <c r="P958" s="42" t="s">
        <v>82</v>
      </c>
      <c r="Q958" s="42" t="s">
        <v>73</v>
      </c>
      <c r="R958" s="42" t="s">
        <v>73</v>
      </c>
      <c r="S958" s="42" t="s">
        <v>6055</v>
      </c>
      <c r="T958" s="42" t="s">
        <v>6056</v>
      </c>
      <c r="U958" s="42" t="s">
        <v>6056</v>
      </c>
      <c r="V958" s="42" t="s">
        <v>73</v>
      </c>
      <c r="W958" s="42" t="s">
        <v>73</v>
      </c>
      <c r="X958" s="98">
        <v>40476</v>
      </c>
      <c r="Y958" s="98">
        <v>40487</v>
      </c>
      <c r="Z958" s="44">
        <f t="shared" si="104"/>
        <v>2010</v>
      </c>
      <c r="AA958" s="44">
        <f t="shared" si="105"/>
        <v>10</v>
      </c>
      <c r="AB958" s="44">
        <v>0</v>
      </c>
      <c r="AC958" s="42" t="s">
        <v>310</v>
      </c>
      <c r="AD958" s="42" t="s">
        <v>311</v>
      </c>
      <c r="AE958" s="42" t="s">
        <v>73</v>
      </c>
      <c r="AF958" s="42" t="s">
        <v>73</v>
      </c>
      <c r="AG958" s="42" t="s">
        <v>2393</v>
      </c>
      <c r="AH958" s="42" t="s">
        <v>2394</v>
      </c>
      <c r="AI958" s="42" t="s">
        <v>6057</v>
      </c>
      <c r="AJ958" s="42" t="s">
        <v>6058</v>
      </c>
      <c r="AK958" s="31" t="s">
        <v>892</v>
      </c>
      <c r="AL958" s="31" t="s">
        <v>892</v>
      </c>
      <c r="AM958" s="47">
        <v>1</v>
      </c>
      <c r="AN958" s="47">
        <v>1</v>
      </c>
      <c r="AO958" s="47">
        <v>6</v>
      </c>
      <c r="AP958" s="47">
        <v>88</v>
      </c>
      <c r="AQ958" s="47"/>
      <c r="AR958" s="47"/>
      <c r="AS958" s="47">
        <v>0</v>
      </c>
      <c r="AT958" s="49">
        <v>1</v>
      </c>
      <c r="AU958" s="49">
        <v>1</v>
      </c>
      <c r="AV958" s="47"/>
      <c r="AW958" s="49">
        <v>1</v>
      </c>
      <c r="AX958" s="49"/>
      <c r="AY958" s="44">
        <f t="shared" si="103"/>
        <v>12</v>
      </c>
      <c r="AZ958" s="47"/>
      <c r="BA958" s="47"/>
      <c r="BB958" s="47"/>
      <c r="BC958" s="48"/>
      <c r="BD958" s="50"/>
      <c r="BE958" s="50"/>
      <c r="BF958" s="57"/>
      <c r="BG958" s="51"/>
      <c r="BH958" s="51">
        <f t="shared" si="107"/>
        <v>1</v>
      </c>
      <c r="BI958" s="51">
        <v>1</v>
      </c>
      <c r="BJ958" s="52"/>
      <c r="BK958" s="52"/>
      <c r="BL958" s="53"/>
      <c r="BM958" s="47" t="e">
        <f>COUNTIFS(A$2:$AC958,#REF!,M$2:$AL958,M958)</f>
        <v>#VALUE!</v>
      </c>
      <c r="BN958" s="47">
        <v>0</v>
      </c>
      <c r="BO958" s="54">
        <v>12</v>
      </c>
      <c r="BP958" s="54">
        <v>0</v>
      </c>
      <c r="BQ958" s="47">
        <v>12</v>
      </c>
      <c r="BR958" s="49">
        <v>1</v>
      </c>
      <c r="BS958" s="49">
        <v>1</v>
      </c>
      <c r="BT958" s="44">
        <f t="shared" si="106"/>
        <v>208</v>
      </c>
      <c r="BW958" s="40" t="s">
        <v>67</v>
      </c>
      <c r="BY958" s="55"/>
      <c r="BZ958" s="1" t="s">
        <v>22426</v>
      </c>
    </row>
    <row r="959" spans="1:78" ht="15" customHeight="1">
      <c r="A959" s="25" t="s">
        <v>3224</v>
      </c>
      <c r="B959" s="42" t="s">
        <v>6059</v>
      </c>
      <c r="D959" s="263">
        <v>0</v>
      </c>
      <c r="E959" s="42" t="s">
        <v>76</v>
      </c>
      <c r="F959" s="42" t="s">
        <v>77</v>
      </c>
      <c r="G959" s="264"/>
      <c r="H959" s="264"/>
      <c r="I959" s="42" t="s">
        <v>310</v>
      </c>
      <c r="J959" s="43" t="s">
        <v>311</v>
      </c>
      <c r="M959" s="44" t="s">
        <v>91</v>
      </c>
      <c r="N959" s="45" t="s">
        <v>310</v>
      </c>
      <c r="O959" s="42" t="s">
        <v>81</v>
      </c>
      <c r="P959" s="42" t="s">
        <v>82</v>
      </c>
      <c r="Q959" s="42" t="s">
        <v>73</v>
      </c>
      <c r="R959" s="42" t="s">
        <v>73</v>
      </c>
      <c r="S959" s="42" t="s">
        <v>6060</v>
      </c>
      <c r="T959" s="42" t="s">
        <v>73</v>
      </c>
      <c r="U959" s="42" t="s">
        <v>6061</v>
      </c>
      <c r="V959" s="42" t="s">
        <v>73</v>
      </c>
      <c r="W959" s="42" t="s">
        <v>73</v>
      </c>
      <c r="X959" s="98">
        <v>40495</v>
      </c>
      <c r="Y959" s="98">
        <v>40509</v>
      </c>
      <c r="Z959" s="44">
        <f t="shared" si="104"/>
        <v>2010</v>
      </c>
      <c r="AA959" s="44">
        <f t="shared" si="105"/>
        <v>11</v>
      </c>
      <c r="AB959" s="44">
        <v>0</v>
      </c>
      <c r="AC959" s="42" t="s">
        <v>73</v>
      </c>
      <c r="AD959" s="42" t="s">
        <v>73</v>
      </c>
      <c r="AE959" s="42" t="s">
        <v>73</v>
      </c>
      <c r="AF959" s="42" t="s">
        <v>73</v>
      </c>
      <c r="AG959" s="42" t="s">
        <v>73</v>
      </c>
      <c r="AH959" s="42" t="s">
        <v>73</v>
      </c>
      <c r="AI959" s="42" t="s">
        <v>73</v>
      </c>
      <c r="AJ959" s="42" t="s">
        <v>73</v>
      </c>
      <c r="AK959" s="31" t="s">
        <v>892</v>
      </c>
      <c r="AL959" s="31" t="s">
        <v>892</v>
      </c>
      <c r="AM959" s="47">
        <v>1</v>
      </c>
      <c r="AN959" s="47">
        <v>1</v>
      </c>
      <c r="AO959" s="47">
        <v>6</v>
      </c>
      <c r="AP959" s="47">
        <v>88</v>
      </c>
      <c r="AQ959" s="47"/>
      <c r="AR959" s="47"/>
      <c r="AS959" s="47">
        <v>0</v>
      </c>
      <c r="AT959" s="49">
        <v>1</v>
      </c>
      <c r="AU959" s="49">
        <v>1</v>
      </c>
      <c r="AV959" s="47"/>
      <c r="AW959" s="49">
        <v>1</v>
      </c>
      <c r="AX959" s="49"/>
      <c r="AY959" s="44">
        <f t="shared" si="103"/>
        <v>15</v>
      </c>
      <c r="AZ959" s="47"/>
      <c r="BA959" s="47"/>
      <c r="BB959" s="47"/>
      <c r="BC959" s="48"/>
      <c r="BD959" s="50"/>
      <c r="BE959" s="50"/>
      <c r="BF959" s="57"/>
      <c r="BG959" s="51"/>
      <c r="BH959" s="51">
        <f t="shared" si="107"/>
        <v>1</v>
      </c>
      <c r="BI959" s="51">
        <v>8</v>
      </c>
      <c r="BJ959" s="52"/>
      <c r="BK959" s="52"/>
      <c r="BL959" s="53"/>
      <c r="BM959" s="47" t="e">
        <f>COUNTIFS(A$2:$AC959,#REF!,M$2:$AL959,M959)</f>
        <v>#VALUE!</v>
      </c>
      <c r="BN959" s="47">
        <v>0</v>
      </c>
      <c r="BO959" s="54">
        <v>15</v>
      </c>
      <c r="BP959" s="54">
        <v>0</v>
      </c>
      <c r="BQ959" s="47">
        <v>15</v>
      </c>
      <c r="BR959" s="49">
        <v>1</v>
      </c>
      <c r="BS959" s="49">
        <v>1</v>
      </c>
      <c r="BT959" s="44">
        <f t="shared" si="106"/>
        <v>227</v>
      </c>
      <c r="BW959" s="40" t="s">
        <v>67</v>
      </c>
      <c r="BY959" s="55"/>
      <c r="BZ959" s="1" t="s">
        <v>22426</v>
      </c>
    </row>
    <row r="960" spans="1:78" ht="15" customHeight="1">
      <c r="A960" s="25" t="s">
        <v>3224</v>
      </c>
      <c r="B960" s="42" t="s">
        <v>6062</v>
      </c>
      <c r="D960" s="263">
        <v>0</v>
      </c>
      <c r="E960" s="42" t="s">
        <v>76</v>
      </c>
      <c r="F960" s="42" t="s">
        <v>77</v>
      </c>
      <c r="G960" s="264"/>
      <c r="H960" s="264"/>
      <c r="I960" s="42" t="s">
        <v>310</v>
      </c>
      <c r="J960" s="43" t="s">
        <v>311</v>
      </c>
      <c r="M960" s="44" t="s">
        <v>91</v>
      </c>
      <c r="N960" s="45" t="s">
        <v>310</v>
      </c>
      <c r="O960" s="42" t="s">
        <v>100</v>
      </c>
      <c r="P960" s="42" t="s">
        <v>101</v>
      </c>
      <c r="Q960" s="42" t="s">
        <v>73</v>
      </c>
      <c r="R960" s="42" t="s">
        <v>73</v>
      </c>
      <c r="S960" s="42" t="s">
        <v>6063</v>
      </c>
      <c r="T960" s="42" t="s">
        <v>6064</v>
      </c>
      <c r="U960" s="42" t="s">
        <v>6064</v>
      </c>
      <c r="V960" s="42" t="s">
        <v>73</v>
      </c>
      <c r="W960" s="42" t="s">
        <v>73</v>
      </c>
      <c r="X960" s="98">
        <v>40500</v>
      </c>
      <c r="Y960" s="98">
        <v>40509</v>
      </c>
      <c r="Z960" s="44">
        <f t="shared" si="104"/>
        <v>2010</v>
      </c>
      <c r="AA960" s="44">
        <f t="shared" si="105"/>
        <v>11</v>
      </c>
      <c r="AB960" s="44">
        <v>0</v>
      </c>
      <c r="AC960" s="42" t="s">
        <v>73</v>
      </c>
      <c r="AD960" s="42" t="s">
        <v>73</v>
      </c>
      <c r="AE960" s="42" t="s">
        <v>73</v>
      </c>
      <c r="AF960" s="42" t="s">
        <v>73</v>
      </c>
      <c r="AG960" s="42" t="s">
        <v>73</v>
      </c>
      <c r="AH960" s="42" t="s">
        <v>73</v>
      </c>
      <c r="AI960" s="42" t="s">
        <v>6053</v>
      </c>
      <c r="AJ960" s="42" t="s">
        <v>6065</v>
      </c>
      <c r="AK960" s="31" t="s">
        <v>892</v>
      </c>
      <c r="AL960" s="31" t="s">
        <v>892</v>
      </c>
      <c r="AM960" s="47">
        <v>1</v>
      </c>
      <c r="AN960" s="47">
        <v>1</v>
      </c>
      <c r="AO960" s="47">
        <v>6</v>
      </c>
      <c r="AP960" s="47">
        <v>88</v>
      </c>
      <c r="AQ960" s="47"/>
      <c r="AR960" s="47"/>
      <c r="AS960" s="47">
        <v>0</v>
      </c>
      <c r="AT960" s="49">
        <v>1</v>
      </c>
      <c r="AU960" s="49">
        <v>1</v>
      </c>
      <c r="AV960" s="47"/>
      <c r="AW960" s="49">
        <v>1</v>
      </c>
      <c r="AX960" s="49"/>
      <c r="AY960" s="44">
        <f t="shared" si="103"/>
        <v>10</v>
      </c>
      <c r="AZ960" s="47"/>
      <c r="BA960" s="47"/>
      <c r="BB960" s="47"/>
      <c r="BC960" s="48"/>
      <c r="BD960" s="50"/>
      <c r="BE960" s="50"/>
      <c r="BF960" s="57"/>
      <c r="BG960" s="51"/>
      <c r="BH960" s="51">
        <f t="shared" si="107"/>
        <v>1</v>
      </c>
      <c r="BI960" s="51">
        <v>3</v>
      </c>
      <c r="BJ960" s="52"/>
      <c r="BK960" s="52"/>
      <c r="BL960" s="53"/>
      <c r="BM960" s="47" t="e">
        <f>COUNTIFS(A$2:$AC960,#REF!,M$2:$AL960,M960)</f>
        <v>#VALUE!</v>
      </c>
      <c r="BN960" s="47">
        <v>0</v>
      </c>
      <c r="BO960" s="54">
        <v>10</v>
      </c>
      <c r="BP960" s="54">
        <v>0</v>
      </c>
      <c r="BQ960" s="47">
        <v>10</v>
      </c>
      <c r="BR960" s="49">
        <v>1</v>
      </c>
      <c r="BS960" s="49">
        <v>1</v>
      </c>
      <c r="BT960" s="44">
        <f t="shared" si="106"/>
        <v>232</v>
      </c>
      <c r="BW960" s="40" t="s">
        <v>67</v>
      </c>
      <c r="BY960" s="55"/>
      <c r="BZ960" s="1" t="s">
        <v>22426</v>
      </c>
    </row>
    <row r="961" spans="1:78" ht="15" customHeight="1">
      <c r="A961" s="25" t="s">
        <v>3224</v>
      </c>
      <c r="B961" s="42" t="s">
        <v>6066</v>
      </c>
      <c r="D961" s="263">
        <v>0</v>
      </c>
      <c r="E961" s="42" t="s">
        <v>76</v>
      </c>
      <c r="F961" s="42" t="s">
        <v>77</v>
      </c>
      <c r="G961" s="264"/>
      <c r="H961" s="264"/>
      <c r="I961" s="42" t="s">
        <v>310</v>
      </c>
      <c r="J961" s="43" t="s">
        <v>311</v>
      </c>
      <c r="M961" s="44" t="s">
        <v>91</v>
      </c>
      <c r="N961" s="45" t="s">
        <v>310</v>
      </c>
      <c r="O961" s="42" t="s">
        <v>81</v>
      </c>
      <c r="P961" s="42" t="s">
        <v>82</v>
      </c>
      <c r="Q961" s="42" t="s">
        <v>73</v>
      </c>
      <c r="R961" s="42" t="s">
        <v>73</v>
      </c>
      <c r="S961" s="42" t="s">
        <v>6067</v>
      </c>
      <c r="T961" s="42" t="s">
        <v>6068</v>
      </c>
      <c r="U961" s="42" t="s">
        <v>6068</v>
      </c>
      <c r="V961" s="42" t="s">
        <v>73</v>
      </c>
      <c r="W961" s="42" t="s">
        <v>73</v>
      </c>
      <c r="X961" s="98">
        <v>40516</v>
      </c>
      <c r="Y961" s="98">
        <v>40525</v>
      </c>
      <c r="Z961" s="44">
        <f t="shared" si="104"/>
        <v>2010</v>
      </c>
      <c r="AA961" s="44">
        <f t="shared" si="105"/>
        <v>12</v>
      </c>
      <c r="AB961" s="44">
        <v>0</v>
      </c>
      <c r="AC961" s="42" t="s">
        <v>73</v>
      </c>
      <c r="AD961" s="42" t="s">
        <v>73</v>
      </c>
      <c r="AE961" s="42" t="s">
        <v>73</v>
      </c>
      <c r="AF961" s="42" t="s">
        <v>73</v>
      </c>
      <c r="AG961" s="42" t="s">
        <v>73</v>
      </c>
      <c r="AH961" s="42" t="s">
        <v>73</v>
      </c>
      <c r="AI961" s="42" t="s">
        <v>6069</v>
      </c>
      <c r="AJ961" s="42" t="s">
        <v>6070</v>
      </c>
      <c r="AK961" s="31" t="s">
        <v>892</v>
      </c>
      <c r="AL961" s="31" t="s">
        <v>892</v>
      </c>
      <c r="AM961" s="47">
        <v>1</v>
      </c>
      <c r="AN961" s="47">
        <v>1</v>
      </c>
      <c r="AO961" s="47">
        <v>6</v>
      </c>
      <c r="AP961" s="47">
        <v>88</v>
      </c>
      <c r="AQ961" s="47"/>
      <c r="AR961" s="47"/>
      <c r="AS961" s="47">
        <v>0</v>
      </c>
      <c r="AT961" s="49">
        <v>1</v>
      </c>
      <c r="AU961" s="49">
        <v>1</v>
      </c>
      <c r="AV961" s="47"/>
      <c r="AW961" s="49">
        <v>1</v>
      </c>
      <c r="AX961" s="49"/>
      <c r="AY961" s="44">
        <f t="shared" si="103"/>
        <v>10</v>
      </c>
      <c r="AZ961" s="47"/>
      <c r="BA961" s="47"/>
      <c r="BB961" s="47"/>
      <c r="BC961" s="48"/>
      <c r="BD961" s="50"/>
      <c r="BE961" s="50"/>
      <c r="BF961" s="57"/>
      <c r="BG961" s="51"/>
      <c r="BH961" s="51">
        <f t="shared" si="107"/>
        <v>1</v>
      </c>
      <c r="BI961" s="51">
        <v>1</v>
      </c>
      <c r="BJ961" s="52"/>
      <c r="BK961" s="52"/>
      <c r="BL961" s="53"/>
      <c r="BM961" s="47" t="e">
        <f>COUNTIFS(A$2:$AC961,#REF!,M$2:$AL961,M961)</f>
        <v>#VALUE!</v>
      </c>
      <c r="BN961" s="47">
        <v>0</v>
      </c>
      <c r="BO961" s="54">
        <v>10</v>
      </c>
      <c r="BP961" s="54">
        <v>0</v>
      </c>
      <c r="BQ961" s="47">
        <v>10</v>
      </c>
      <c r="BR961" s="49">
        <v>1</v>
      </c>
      <c r="BS961" s="49">
        <v>1</v>
      </c>
      <c r="BT961" s="44">
        <f t="shared" si="106"/>
        <v>248</v>
      </c>
      <c r="BW961" s="40" t="s">
        <v>67</v>
      </c>
      <c r="BY961" s="55"/>
      <c r="BZ961" s="1" t="s">
        <v>22426</v>
      </c>
    </row>
    <row r="962" spans="1:78" ht="15" customHeight="1">
      <c r="A962" s="25" t="s">
        <v>3224</v>
      </c>
      <c r="B962" s="42" t="s">
        <v>6071</v>
      </c>
      <c r="D962" s="263">
        <v>0</v>
      </c>
      <c r="E962" s="42" t="s">
        <v>76</v>
      </c>
      <c r="F962" s="42" t="s">
        <v>77</v>
      </c>
      <c r="G962" s="264"/>
      <c r="H962" s="264"/>
      <c r="I962" s="42" t="s">
        <v>310</v>
      </c>
      <c r="J962" s="43" t="s">
        <v>311</v>
      </c>
      <c r="M962" s="44" t="s">
        <v>91</v>
      </c>
      <c r="N962" s="45" t="s">
        <v>310</v>
      </c>
      <c r="O962" s="42" t="s">
        <v>81</v>
      </c>
      <c r="P962" s="42" t="s">
        <v>82</v>
      </c>
      <c r="Q962" s="42" t="s">
        <v>73</v>
      </c>
      <c r="R962" s="42" t="s">
        <v>73</v>
      </c>
      <c r="S962" s="42" t="s">
        <v>6072</v>
      </c>
      <c r="T962" s="42" t="s">
        <v>6073</v>
      </c>
      <c r="U962" s="42" t="s">
        <v>6073</v>
      </c>
      <c r="V962" s="42" t="s">
        <v>73</v>
      </c>
      <c r="W962" s="42" t="s">
        <v>73</v>
      </c>
      <c r="X962" s="98">
        <v>40530</v>
      </c>
      <c r="Y962" s="98">
        <v>40542</v>
      </c>
      <c r="Z962" s="44">
        <f t="shared" si="104"/>
        <v>2010</v>
      </c>
      <c r="AA962" s="44">
        <f t="shared" si="105"/>
        <v>12</v>
      </c>
      <c r="AB962" s="44">
        <v>0</v>
      </c>
      <c r="AC962" s="42" t="s">
        <v>310</v>
      </c>
      <c r="AD962" s="42" t="s">
        <v>311</v>
      </c>
      <c r="AE962" s="42" t="s">
        <v>73</v>
      </c>
      <c r="AF962" s="42" t="s">
        <v>73</v>
      </c>
      <c r="AG962" s="42" t="s">
        <v>2393</v>
      </c>
      <c r="AH962" s="42" t="s">
        <v>2394</v>
      </c>
      <c r="AI962" s="42" t="s">
        <v>6074</v>
      </c>
      <c r="AJ962" s="42" t="s">
        <v>6075</v>
      </c>
      <c r="AK962" s="31" t="s">
        <v>892</v>
      </c>
      <c r="AL962" s="31" t="s">
        <v>892</v>
      </c>
      <c r="AM962" s="47">
        <v>1</v>
      </c>
      <c r="AN962" s="47">
        <v>1</v>
      </c>
      <c r="AO962" s="47">
        <v>6</v>
      </c>
      <c r="AP962" s="47">
        <v>88</v>
      </c>
      <c r="AQ962" s="47"/>
      <c r="AR962" s="47"/>
      <c r="AS962" s="47">
        <v>0</v>
      </c>
      <c r="AT962" s="49">
        <v>1</v>
      </c>
      <c r="AU962" s="49">
        <v>1</v>
      </c>
      <c r="AV962" s="47"/>
      <c r="AW962" s="49">
        <v>1</v>
      </c>
      <c r="AX962" s="49"/>
      <c r="AY962" s="44">
        <f t="shared" ref="AY962:AY1025" si="108">Y962-X962+1</f>
        <v>13</v>
      </c>
      <c r="AZ962" s="47"/>
      <c r="BA962" s="47"/>
      <c r="BB962" s="47"/>
      <c r="BC962" s="48"/>
      <c r="BD962" s="50"/>
      <c r="BE962" s="50"/>
      <c r="BF962" s="57"/>
      <c r="BG962" s="51"/>
      <c r="BH962" s="51">
        <f t="shared" si="107"/>
        <v>1</v>
      </c>
      <c r="BI962" s="51">
        <v>1</v>
      </c>
      <c r="BJ962" s="52"/>
      <c r="BK962" s="52"/>
      <c r="BL962" s="53"/>
      <c r="BM962" s="47" t="e">
        <f>COUNTIFS(A$2:$AC962,#REF!,M$2:$AL962,M962)</f>
        <v>#VALUE!</v>
      </c>
      <c r="BN962" s="47">
        <v>0</v>
      </c>
      <c r="BO962" s="54">
        <v>13</v>
      </c>
      <c r="BP962" s="54">
        <v>0</v>
      </c>
      <c r="BQ962" s="47">
        <v>13</v>
      </c>
      <c r="BR962" s="49">
        <v>1</v>
      </c>
      <c r="BS962" s="49">
        <v>1</v>
      </c>
      <c r="BT962" s="44">
        <f t="shared" si="106"/>
        <v>262</v>
      </c>
      <c r="BW962" s="40" t="s">
        <v>67</v>
      </c>
      <c r="BY962" s="55"/>
      <c r="BZ962" s="1" t="s">
        <v>22426</v>
      </c>
    </row>
    <row r="963" spans="1:78" ht="15" customHeight="1">
      <c r="A963" s="25" t="s">
        <v>3224</v>
      </c>
      <c r="B963" s="42" t="s">
        <v>6076</v>
      </c>
      <c r="D963" s="263">
        <v>0</v>
      </c>
      <c r="E963" s="42" t="s">
        <v>76</v>
      </c>
      <c r="F963" s="42" t="s">
        <v>77</v>
      </c>
      <c r="G963" s="264"/>
      <c r="H963" s="264"/>
      <c r="I963" s="42" t="s">
        <v>6077</v>
      </c>
      <c r="J963" s="43" t="s">
        <v>6078</v>
      </c>
      <c r="M963" s="44" t="s">
        <v>98</v>
      </c>
      <c r="N963" s="45" t="s">
        <v>5338</v>
      </c>
      <c r="O963" s="42" t="s">
        <v>93</v>
      </c>
      <c r="P963" s="42" t="s">
        <v>103</v>
      </c>
      <c r="Q963" s="42" t="s">
        <v>73</v>
      </c>
      <c r="R963" s="42" t="s">
        <v>73</v>
      </c>
      <c r="S963" s="42" t="s">
        <v>471</v>
      </c>
      <c r="T963" s="42" t="s">
        <v>6079</v>
      </c>
      <c r="U963" s="42" t="s">
        <v>6079</v>
      </c>
      <c r="V963" s="42" t="s">
        <v>73</v>
      </c>
      <c r="W963" s="42" t="s">
        <v>73</v>
      </c>
      <c r="X963" s="98">
        <v>40348</v>
      </c>
      <c r="Y963" s="98">
        <v>40361</v>
      </c>
      <c r="Z963" s="44">
        <f t="shared" si="104"/>
        <v>2010</v>
      </c>
      <c r="AA963" s="44">
        <f t="shared" si="105"/>
        <v>6</v>
      </c>
      <c r="AB963" s="44">
        <v>0</v>
      </c>
      <c r="AC963" s="42" t="s">
        <v>6080</v>
      </c>
      <c r="AD963" s="42" t="s">
        <v>6081</v>
      </c>
      <c r="AE963" s="42" t="s">
        <v>73</v>
      </c>
      <c r="AF963" s="42" t="s">
        <v>73</v>
      </c>
      <c r="AG963" s="42" t="s">
        <v>73</v>
      </c>
      <c r="AH963" s="42" t="s">
        <v>73</v>
      </c>
      <c r="AI963" s="42" t="s">
        <v>73</v>
      </c>
      <c r="AJ963" s="42" t="s">
        <v>73</v>
      </c>
      <c r="AK963" s="31" t="s">
        <v>892</v>
      </c>
      <c r="AL963" s="31" t="s">
        <v>892</v>
      </c>
      <c r="AM963" s="47">
        <v>1</v>
      </c>
      <c r="AN963" s="47">
        <v>1</v>
      </c>
      <c r="AO963" s="47">
        <v>2</v>
      </c>
      <c r="AP963" s="47">
        <v>88</v>
      </c>
      <c r="AQ963" s="47"/>
      <c r="AR963" s="47"/>
      <c r="AS963" s="47">
        <v>1</v>
      </c>
      <c r="AT963" s="49">
        <v>1</v>
      </c>
      <c r="AU963" s="49">
        <v>1</v>
      </c>
      <c r="AV963" s="47"/>
      <c r="AW963" s="49">
        <v>1</v>
      </c>
      <c r="AX963" s="49"/>
      <c r="AY963" s="44">
        <f t="shared" si="108"/>
        <v>14</v>
      </c>
      <c r="AZ963" s="47"/>
      <c r="BA963" s="47"/>
      <c r="BB963" s="47"/>
      <c r="BC963" s="48"/>
      <c r="BD963" s="50"/>
      <c r="BE963" s="50"/>
      <c r="BF963" s="50"/>
      <c r="BG963" s="51"/>
      <c r="BH963" s="51">
        <f t="shared" si="107"/>
        <v>1</v>
      </c>
      <c r="BI963" s="51">
        <v>7</v>
      </c>
      <c r="BJ963" s="52"/>
      <c r="BK963" s="52"/>
      <c r="BL963" s="53"/>
      <c r="BM963" s="47" t="e">
        <f>COUNTIFS(A$2:$AC963,#REF!,M$2:$AL963,M963)</f>
        <v>#VALUE!</v>
      </c>
      <c r="BN963" s="47">
        <v>0</v>
      </c>
      <c r="BO963" s="54">
        <v>14</v>
      </c>
      <c r="BP963" s="54">
        <v>0</v>
      </c>
      <c r="BQ963" s="47">
        <v>14</v>
      </c>
      <c r="BR963" s="49">
        <v>1</v>
      </c>
      <c r="BS963" s="49">
        <v>1</v>
      </c>
      <c r="BT963" s="44">
        <f t="shared" si="106"/>
        <v>80</v>
      </c>
      <c r="BW963" s="40" t="s">
        <v>67</v>
      </c>
      <c r="BY963" s="55"/>
      <c r="BZ963" s="1" t="s">
        <v>22427</v>
      </c>
    </row>
    <row r="964" spans="1:78" ht="15" customHeight="1">
      <c r="A964" s="25" t="s">
        <v>3224</v>
      </c>
      <c r="B964" s="42" t="s">
        <v>6082</v>
      </c>
      <c r="D964" s="263">
        <v>0</v>
      </c>
      <c r="E964" s="42" t="s">
        <v>76</v>
      </c>
      <c r="F964" s="42" t="s">
        <v>77</v>
      </c>
      <c r="G964" s="264"/>
      <c r="H964" s="264"/>
      <c r="I964" s="42" t="s">
        <v>6077</v>
      </c>
      <c r="J964" s="43" t="s">
        <v>6078</v>
      </c>
      <c r="M964" s="44" t="s">
        <v>98</v>
      </c>
      <c r="N964" s="45" t="s">
        <v>5338</v>
      </c>
      <c r="O964" s="42" t="s">
        <v>153</v>
      </c>
      <c r="P964" s="42" t="s">
        <v>154</v>
      </c>
      <c r="Q964" s="42" t="s">
        <v>73</v>
      </c>
      <c r="R964" s="42" t="s">
        <v>73</v>
      </c>
      <c r="S964" s="42" t="s">
        <v>471</v>
      </c>
      <c r="T964" s="42" t="s">
        <v>6083</v>
      </c>
      <c r="U964" s="42" t="s">
        <v>6083</v>
      </c>
      <c r="V964" s="42" t="s">
        <v>73</v>
      </c>
      <c r="W964" s="42" t="s">
        <v>73</v>
      </c>
      <c r="X964" s="98">
        <v>40500</v>
      </c>
      <c r="Y964" s="98">
        <v>40510</v>
      </c>
      <c r="Z964" s="44">
        <f t="shared" si="104"/>
        <v>2010</v>
      </c>
      <c r="AA964" s="44">
        <f t="shared" si="105"/>
        <v>11</v>
      </c>
      <c r="AB964" s="44">
        <v>0</v>
      </c>
      <c r="AC964" s="42" t="s">
        <v>73</v>
      </c>
      <c r="AD964" s="42" t="s">
        <v>73</v>
      </c>
      <c r="AE964" s="42" t="s">
        <v>73</v>
      </c>
      <c r="AF964" s="42" t="s">
        <v>73</v>
      </c>
      <c r="AG964" s="42" t="s">
        <v>73</v>
      </c>
      <c r="AH964" s="42" t="s">
        <v>73</v>
      </c>
      <c r="AI964" s="42" t="s">
        <v>73</v>
      </c>
      <c r="AJ964" s="42" t="s">
        <v>6084</v>
      </c>
      <c r="AK964" s="31" t="s">
        <v>892</v>
      </c>
      <c r="AL964" s="31" t="s">
        <v>892</v>
      </c>
      <c r="AM964" s="47">
        <v>1</v>
      </c>
      <c r="AN964" s="47">
        <v>1</v>
      </c>
      <c r="AO964" s="47">
        <v>2</v>
      </c>
      <c r="AP964" s="47">
        <v>88</v>
      </c>
      <c r="AQ964" s="47"/>
      <c r="AR964" s="47"/>
      <c r="AS964" s="47">
        <v>0</v>
      </c>
      <c r="AT964" s="49">
        <v>1</v>
      </c>
      <c r="AU964" s="49">
        <v>1</v>
      </c>
      <c r="AV964" s="47"/>
      <c r="AW964" s="49">
        <v>1</v>
      </c>
      <c r="AX964" s="49"/>
      <c r="AY964" s="44">
        <f t="shared" si="108"/>
        <v>11</v>
      </c>
      <c r="AZ964" s="47"/>
      <c r="BA964" s="47"/>
      <c r="BB964" s="47"/>
      <c r="BC964" s="48"/>
      <c r="BD964" s="50"/>
      <c r="BE964" s="50"/>
      <c r="BF964" s="50"/>
      <c r="BG964" s="51"/>
      <c r="BH964" s="51">
        <f t="shared" si="107"/>
        <v>1</v>
      </c>
      <c r="BI964" s="51">
        <v>5</v>
      </c>
      <c r="BJ964" s="52"/>
      <c r="BK964" s="52"/>
      <c r="BL964" s="53"/>
      <c r="BM964" s="47" t="e">
        <f>COUNTIFS(A$2:$AC964,#REF!,M$2:$AL964,M964)</f>
        <v>#VALUE!</v>
      </c>
      <c r="BN964" s="47">
        <v>0</v>
      </c>
      <c r="BO964" s="54">
        <v>11</v>
      </c>
      <c r="BP964" s="54">
        <v>0</v>
      </c>
      <c r="BQ964" s="47">
        <v>11</v>
      </c>
      <c r="BR964" s="49">
        <v>1</v>
      </c>
      <c r="BS964" s="49">
        <v>1</v>
      </c>
      <c r="BT964" s="44">
        <f t="shared" si="106"/>
        <v>232</v>
      </c>
      <c r="BW964" s="40" t="s">
        <v>67</v>
      </c>
      <c r="BY964" s="55"/>
      <c r="BZ964" s="1" t="s">
        <v>22427</v>
      </c>
    </row>
    <row r="965" spans="1:78" ht="15" customHeight="1">
      <c r="A965" s="25" t="s">
        <v>3224</v>
      </c>
      <c r="B965" s="42" t="s">
        <v>6085</v>
      </c>
      <c r="D965" s="263">
        <v>0</v>
      </c>
      <c r="E965" s="26" t="s">
        <v>92</v>
      </c>
      <c r="F965" s="26" t="s">
        <v>70</v>
      </c>
      <c r="G965" s="265"/>
      <c r="H965" s="265"/>
      <c r="I965" s="26" t="s">
        <v>1019</v>
      </c>
      <c r="J965" s="27" t="s">
        <v>1020</v>
      </c>
      <c r="M965" s="28">
        <v>777</v>
      </c>
      <c r="N965" s="29">
        <v>777</v>
      </c>
      <c r="O965" s="26" t="s">
        <v>93</v>
      </c>
      <c r="P965" s="26" t="s">
        <v>94</v>
      </c>
      <c r="Q965" s="26" t="s">
        <v>73</v>
      </c>
      <c r="R965" s="26" t="s">
        <v>73</v>
      </c>
      <c r="S965" s="26" t="s">
        <v>6086</v>
      </c>
      <c r="T965" s="26" t="s">
        <v>73</v>
      </c>
      <c r="U965" s="26" t="s">
        <v>6086</v>
      </c>
      <c r="V965" s="26" t="s">
        <v>73</v>
      </c>
      <c r="W965" s="26" t="s">
        <v>73</v>
      </c>
      <c r="X965" s="106">
        <v>40321</v>
      </c>
      <c r="Y965" s="106">
        <v>40363</v>
      </c>
      <c r="Z965" s="28">
        <f t="shared" si="104"/>
        <v>2010</v>
      </c>
      <c r="AA965" s="28">
        <f t="shared" si="105"/>
        <v>5</v>
      </c>
      <c r="AB965" s="28">
        <v>0</v>
      </c>
      <c r="AC965" s="26" t="s">
        <v>73</v>
      </c>
      <c r="AD965" s="26" t="s">
        <v>73</v>
      </c>
      <c r="AE965" s="26" t="s">
        <v>73</v>
      </c>
      <c r="AF965" s="26" t="s">
        <v>73</v>
      </c>
      <c r="AG965" s="26" t="s">
        <v>6087</v>
      </c>
      <c r="AH965" s="26" t="s">
        <v>73</v>
      </c>
      <c r="AI965" s="26" t="s">
        <v>6088</v>
      </c>
      <c r="AJ965" s="26" t="s">
        <v>73</v>
      </c>
      <c r="AK965" s="30" t="s">
        <v>892</v>
      </c>
      <c r="AL965" s="30" t="s">
        <v>892</v>
      </c>
      <c r="AM965" s="32">
        <v>1</v>
      </c>
      <c r="AN965" s="32">
        <v>777</v>
      </c>
      <c r="AO965" s="32">
        <v>777</v>
      </c>
      <c r="AP965" s="32">
        <v>77</v>
      </c>
      <c r="AQ965" s="32"/>
      <c r="AR965" s="32"/>
      <c r="AS965" s="32">
        <v>1</v>
      </c>
      <c r="AT965" s="34">
        <v>777</v>
      </c>
      <c r="AU965" s="34">
        <v>777</v>
      </c>
      <c r="AV965" s="32"/>
      <c r="AW965" s="34">
        <v>777</v>
      </c>
      <c r="AX965" s="34"/>
      <c r="AY965" s="28">
        <f t="shared" si="108"/>
        <v>43</v>
      </c>
      <c r="AZ965" s="32"/>
      <c r="BA965" s="32"/>
      <c r="BB965" s="32"/>
      <c r="BC965" s="33"/>
      <c r="BD965" s="35" t="s">
        <v>75</v>
      </c>
      <c r="BE965" s="35"/>
      <c r="BF965" s="35"/>
      <c r="BG965" s="36"/>
      <c r="BH965" s="36">
        <f t="shared" si="107"/>
        <v>1</v>
      </c>
      <c r="BI965" s="36">
        <v>1</v>
      </c>
      <c r="BJ965" s="37"/>
      <c r="BK965" s="37"/>
      <c r="BL965" s="38"/>
      <c r="BM965" s="32" t="e">
        <f>COUNTIFS(A$2:$AC965,#REF!,M$2:$AL965,M965)</f>
        <v>#VALUE!</v>
      </c>
      <c r="BN965" s="32">
        <v>0</v>
      </c>
      <c r="BO965" s="39">
        <v>43</v>
      </c>
      <c r="BP965" s="39">
        <v>0</v>
      </c>
      <c r="BQ965" s="32">
        <v>43</v>
      </c>
      <c r="BR965" s="34">
        <v>777</v>
      </c>
      <c r="BS965" s="34">
        <v>777</v>
      </c>
      <c r="BT965" s="28">
        <f t="shared" si="106"/>
        <v>53</v>
      </c>
      <c r="BW965" s="40" t="s">
        <v>67</v>
      </c>
      <c r="BY965" s="41"/>
      <c r="BZ965" s="1" t="s">
        <v>22426</v>
      </c>
    </row>
    <row r="966" spans="1:78" ht="15" customHeight="1">
      <c r="A966" s="25" t="s">
        <v>3224</v>
      </c>
      <c r="B966" s="42" t="s">
        <v>6089</v>
      </c>
      <c r="D966" s="263">
        <v>0</v>
      </c>
      <c r="E966" s="26" t="s">
        <v>92</v>
      </c>
      <c r="F966" s="26" t="s">
        <v>70</v>
      </c>
      <c r="G966" s="265"/>
      <c r="H966" s="265"/>
      <c r="I966" s="26" t="s">
        <v>1019</v>
      </c>
      <c r="J966" s="27" t="s">
        <v>1020</v>
      </c>
      <c r="M966" s="28">
        <v>777</v>
      </c>
      <c r="N966" s="29">
        <v>777</v>
      </c>
      <c r="O966" s="26" t="s">
        <v>93</v>
      </c>
      <c r="P966" s="26" t="s">
        <v>94</v>
      </c>
      <c r="Q966" s="26" t="s">
        <v>73</v>
      </c>
      <c r="R966" s="26" t="s">
        <v>73</v>
      </c>
      <c r="S966" s="26" t="s">
        <v>6090</v>
      </c>
      <c r="T966" s="26" t="s">
        <v>73</v>
      </c>
      <c r="U966" s="26" t="s">
        <v>6090</v>
      </c>
      <c r="V966" s="26" t="s">
        <v>73</v>
      </c>
      <c r="W966" s="26" t="s">
        <v>73</v>
      </c>
      <c r="X966" s="106">
        <v>40430</v>
      </c>
      <c r="Y966" s="106">
        <v>40466</v>
      </c>
      <c r="Z966" s="28">
        <f t="shared" si="104"/>
        <v>2010</v>
      </c>
      <c r="AA966" s="28">
        <f t="shared" si="105"/>
        <v>9</v>
      </c>
      <c r="AB966" s="28">
        <v>0</v>
      </c>
      <c r="AC966" s="26" t="s">
        <v>73</v>
      </c>
      <c r="AD966" s="26" t="s">
        <v>73</v>
      </c>
      <c r="AE966" s="26" t="s">
        <v>73</v>
      </c>
      <c r="AF966" s="26" t="s">
        <v>73</v>
      </c>
      <c r="AG966" s="26" t="s">
        <v>73</v>
      </c>
      <c r="AH966" s="26" t="s">
        <v>73</v>
      </c>
      <c r="AI966" s="26" t="s">
        <v>6091</v>
      </c>
      <c r="AJ966" s="26" t="s">
        <v>6092</v>
      </c>
      <c r="AK966" s="30" t="s">
        <v>892</v>
      </c>
      <c r="AL966" s="30" t="s">
        <v>892</v>
      </c>
      <c r="AM966" s="32">
        <v>1</v>
      </c>
      <c r="AN966" s="32">
        <v>777</v>
      </c>
      <c r="AO966" s="32">
        <v>777</v>
      </c>
      <c r="AP966" s="32">
        <v>77</v>
      </c>
      <c r="AQ966" s="32"/>
      <c r="AR966" s="32"/>
      <c r="AS966" s="32">
        <v>1</v>
      </c>
      <c r="AT966" s="34">
        <v>777</v>
      </c>
      <c r="AU966" s="34">
        <v>777</v>
      </c>
      <c r="AV966" s="32"/>
      <c r="AW966" s="34">
        <v>777</v>
      </c>
      <c r="AX966" s="34"/>
      <c r="AY966" s="28">
        <f t="shared" si="108"/>
        <v>37</v>
      </c>
      <c r="AZ966" s="32"/>
      <c r="BA966" s="32"/>
      <c r="BB966" s="32"/>
      <c r="BC966" s="33"/>
      <c r="BD966" s="35" t="s">
        <v>75</v>
      </c>
      <c r="BE966" s="35" t="s">
        <v>6093</v>
      </c>
      <c r="BF966" s="35"/>
      <c r="BG966" s="36"/>
      <c r="BH966" s="36">
        <f t="shared" si="107"/>
        <v>1</v>
      </c>
      <c r="BI966" s="36">
        <v>1</v>
      </c>
      <c r="BJ966" s="37"/>
      <c r="BK966" s="37"/>
      <c r="BL966" s="38"/>
      <c r="BM966" s="32" t="e">
        <f>COUNTIFS(A$2:$AC966,#REF!,M$2:$AL966,M966)</f>
        <v>#VALUE!</v>
      </c>
      <c r="BN966" s="32">
        <v>0</v>
      </c>
      <c r="BO966" s="39">
        <v>52</v>
      </c>
      <c r="BP966" s="39">
        <v>0</v>
      </c>
      <c r="BQ966" s="32">
        <v>52</v>
      </c>
      <c r="BR966" s="34">
        <v>777</v>
      </c>
      <c r="BS966" s="34">
        <v>777</v>
      </c>
      <c r="BT966" s="28">
        <f t="shared" si="106"/>
        <v>162</v>
      </c>
      <c r="BW966" s="40" t="s">
        <v>67</v>
      </c>
      <c r="BY966" s="41"/>
      <c r="BZ966" s="1" t="s">
        <v>22426</v>
      </c>
    </row>
    <row r="967" spans="1:78" ht="15" customHeight="1">
      <c r="A967" s="25" t="s">
        <v>3224</v>
      </c>
      <c r="B967" s="42" t="s">
        <v>6094</v>
      </c>
      <c r="D967" s="263">
        <v>0</v>
      </c>
      <c r="E967" s="26" t="s">
        <v>92</v>
      </c>
      <c r="F967" s="26" t="s">
        <v>70</v>
      </c>
      <c r="G967" s="265"/>
      <c r="H967" s="265"/>
      <c r="I967" s="26" t="s">
        <v>1163</v>
      </c>
      <c r="J967" s="27" t="s">
        <v>1164</v>
      </c>
      <c r="M967" s="28">
        <v>777</v>
      </c>
      <c r="N967" s="29">
        <v>777</v>
      </c>
      <c r="O967" s="26" t="s">
        <v>93</v>
      </c>
      <c r="P967" s="26" t="s">
        <v>94</v>
      </c>
      <c r="Q967" s="26" t="s">
        <v>73</v>
      </c>
      <c r="R967" s="26" t="s">
        <v>73</v>
      </c>
      <c r="S967" s="26" t="s">
        <v>6095</v>
      </c>
      <c r="T967" s="26" t="s">
        <v>73</v>
      </c>
      <c r="U967" s="26" t="s">
        <v>6095</v>
      </c>
      <c r="V967" s="26" t="s">
        <v>73</v>
      </c>
      <c r="W967" s="26" t="s">
        <v>73</v>
      </c>
      <c r="X967" s="106">
        <v>40269</v>
      </c>
      <c r="Y967" s="106">
        <v>40293</v>
      </c>
      <c r="Z967" s="28">
        <f t="shared" si="104"/>
        <v>2010</v>
      </c>
      <c r="AA967" s="28">
        <f t="shared" si="105"/>
        <v>4</v>
      </c>
      <c r="AB967" s="28">
        <v>0</v>
      </c>
      <c r="AC967" s="26" t="s">
        <v>73</v>
      </c>
      <c r="AD967" s="26" t="s">
        <v>73</v>
      </c>
      <c r="AE967" s="26" t="s">
        <v>73</v>
      </c>
      <c r="AF967" s="26" t="s">
        <v>73</v>
      </c>
      <c r="AG967" s="26" t="s">
        <v>73</v>
      </c>
      <c r="AH967" s="26" t="s">
        <v>73</v>
      </c>
      <c r="AI967" s="26" t="s">
        <v>6096</v>
      </c>
      <c r="AJ967" s="26" t="s">
        <v>73</v>
      </c>
      <c r="AK967" s="30" t="s">
        <v>2767</v>
      </c>
      <c r="AL967" s="30" t="s">
        <v>892</v>
      </c>
      <c r="AM967" s="32">
        <v>1</v>
      </c>
      <c r="AN967" s="32">
        <v>777</v>
      </c>
      <c r="AO967" s="32">
        <v>777</v>
      </c>
      <c r="AP967" s="32">
        <v>77</v>
      </c>
      <c r="AQ967" s="32"/>
      <c r="AR967" s="32"/>
      <c r="AS967" s="32">
        <v>1</v>
      </c>
      <c r="AT967" s="34">
        <v>777</v>
      </c>
      <c r="AU967" s="34">
        <v>777</v>
      </c>
      <c r="AV967" s="32"/>
      <c r="AW967" s="34">
        <v>777</v>
      </c>
      <c r="AX967" s="34"/>
      <c r="AY967" s="28">
        <f t="shared" si="108"/>
        <v>25</v>
      </c>
      <c r="AZ967" s="32"/>
      <c r="BA967" s="32"/>
      <c r="BB967" s="32"/>
      <c r="BC967" s="33"/>
      <c r="BD967" s="35" t="s">
        <v>75</v>
      </c>
      <c r="BE967" s="35"/>
      <c r="BF967" s="35"/>
      <c r="BG967" s="36"/>
      <c r="BH967" s="36">
        <f t="shared" si="107"/>
        <v>1</v>
      </c>
      <c r="BI967" s="36">
        <v>1</v>
      </c>
      <c r="BJ967" s="37"/>
      <c r="BK967" s="37"/>
      <c r="BL967" s="38"/>
      <c r="BM967" s="32" t="e">
        <f>COUNTIFS(A$2:$AC967,#REF!,M$2:$AL967,M967)</f>
        <v>#VALUE!</v>
      </c>
      <c r="BN967" s="32">
        <v>0</v>
      </c>
      <c r="BO967" s="39">
        <v>25</v>
      </c>
      <c r="BP967" s="39">
        <v>0</v>
      </c>
      <c r="BQ967" s="32">
        <v>25</v>
      </c>
      <c r="BR967" s="34">
        <v>777</v>
      </c>
      <c r="BS967" s="34">
        <v>777</v>
      </c>
      <c r="BT967" s="28">
        <f t="shared" si="106"/>
        <v>1</v>
      </c>
      <c r="BW967" s="40" t="s">
        <v>67</v>
      </c>
      <c r="BY967" s="41"/>
      <c r="BZ967" s="1" t="s">
        <v>22426</v>
      </c>
    </row>
    <row r="968" spans="1:78" ht="15" customHeight="1">
      <c r="A968" s="25" t="s">
        <v>3224</v>
      </c>
      <c r="B968" s="42" t="s">
        <v>6097</v>
      </c>
      <c r="D968" s="263">
        <v>0</v>
      </c>
      <c r="E968" s="26" t="s">
        <v>92</v>
      </c>
      <c r="F968" s="26" t="s">
        <v>70</v>
      </c>
      <c r="G968" s="265"/>
      <c r="H968" s="265"/>
      <c r="I968" s="26" t="s">
        <v>1163</v>
      </c>
      <c r="J968" s="27" t="s">
        <v>1164</v>
      </c>
      <c r="M968" s="28">
        <v>777</v>
      </c>
      <c r="N968" s="29">
        <v>777</v>
      </c>
      <c r="O968" s="26" t="s">
        <v>93</v>
      </c>
      <c r="P968" s="26" t="s">
        <v>94</v>
      </c>
      <c r="Q968" s="26" t="s">
        <v>73</v>
      </c>
      <c r="R968" s="26" t="s">
        <v>73</v>
      </c>
      <c r="S968" s="26" t="s">
        <v>6098</v>
      </c>
      <c r="T968" s="26" t="s">
        <v>73</v>
      </c>
      <c r="U968" s="26" t="s">
        <v>6098</v>
      </c>
      <c r="V968" s="26" t="s">
        <v>73</v>
      </c>
      <c r="W968" s="26" t="s">
        <v>73</v>
      </c>
      <c r="X968" s="106">
        <v>40307</v>
      </c>
      <c r="Y968" s="106">
        <v>40349</v>
      </c>
      <c r="Z968" s="28">
        <f t="shared" si="104"/>
        <v>2010</v>
      </c>
      <c r="AA968" s="28">
        <f t="shared" si="105"/>
        <v>5</v>
      </c>
      <c r="AB968" s="28">
        <v>0</v>
      </c>
      <c r="AC968" s="26" t="s">
        <v>73</v>
      </c>
      <c r="AD968" s="26" t="s">
        <v>73</v>
      </c>
      <c r="AE968" s="26" t="s">
        <v>73</v>
      </c>
      <c r="AF968" s="26" t="s">
        <v>73</v>
      </c>
      <c r="AG968" s="26" t="s">
        <v>6099</v>
      </c>
      <c r="AH968" s="26" t="s">
        <v>73</v>
      </c>
      <c r="AI968" s="26" t="s">
        <v>6100</v>
      </c>
      <c r="AJ968" s="26" t="s">
        <v>73</v>
      </c>
      <c r="AK968" s="30" t="s">
        <v>6101</v>
      </c>
      <c r="AL968" s="30" t="s">
        <v>892</v>
      </c>
      <c r="AM968" s="32">
        <v>1</v>
      </c>
      <c r="AN968" s="32">
        <v>777</v>
      </c>
      <c r="AO968" s="32">
        <v>777</v>
      </c>
      <c r="AP968" s="32">
        <v>77</v>
      </c>
      <c r="AQ968" s="32"/>
      <c r="AR968" s="32"/>
      <c r="AS968" s="32">
        <v>1</v>
      </c>
      <c r="AT968" s="34">
        <v>777</v>
      </c>
      <c r="AU968" s="34">
        <v>777</v>
      </c>
      <c r="AV968" s="32"/>
      <c r="AW968" s="34">
        <v>777</v>
      </c>
      <c r="AX968" s="34"/>
      <c r="AY968" s="28">
        <f t="shared" si="108"/>
        <v>43</v>
      </c>
      <c r="AZ968" s="32"/>
      <c r="BA968" s="32"/>
      <c r="BB968" s="32"/>
      <c r="BC968" s="33"/>
      <c r="BD968" s="35" t="s">
        <v>75</v>
      </c>
      <c r="BE968" s="35"/>
      <c r="BF968" s="35"/>
      <c r="BG968" s="36"/>
      <c r="BH968" s="36">
        <f t="shared" si="107"/>
        <v>1</v>
      </c>
      <c r="BI968" s="36">
        <v>1</v>
      </c>
      <c r="BJ968" s="37"/>
      <c r="BK968" s="37"/>
      <c r="BL968" s="38"/>
      <c r="BM968" s="32" t="e">
        <f>COUNTIFS(A$2:$AC968,#REF!,M$2:$AL968,M968)</f>
        <v>#VALUE!</v>
      </c>
      <c r="BN968" s="32">
        <v>0</v>
      </c>
      <c r="BO968" s="39">
        <v>43</v>
      </c>
      <c r="BP968" s="39">
        <v>0</v>
      </c>
      <c r="BQ968" s="32">
        <v>43</v>
      </c>
      <c r="BR968" s="34">
        <v>777</v>
      </c>
      <c r="BS968" s="34">
        <v>777</v>
      </c>
      <c r="BT968" s="28">
        <f t="shared" si="106"/>
        <v>39</v>
      </c>
      <c r="BW968" s="40" t="s">
        <v>67</v>
      </c>
      <c r="BY968" s="41"/>
      <c r="BZ968" s="1" t="s">
        <v>22426</v>
      </c>
    </row>
    <row r="969" spans="1:78" ht="15" customHeight="1">
      <c r="A969" s="25" t="s">
        <v>3224</v>
      </c>
      <c r="B969" s="42" t="s">
        <v>6102</v>
      </c>
      <c r="D969" s="263">
        <v>0</v>
      </c>
      <c r="E969" s="42" t="s">
        <v>76</v>
      </c>
      <c r="F969" s="42" t="s">
        <v>77</v>
      </c>
      <c r="G969" s="264"/>
      <c r="H969" s="264"/>
      <c r="I969" s="42" t="s">
        <v>318</v>
      </c>
      <c r="J969" s="43" t="s">
        <v>319</v>
      </c>
      <c r="M969" s="44" t="s">
        <v>91</v>
      </c>
      <c r="N969" s="45" t="s">
        <v>318</v>
      </c>
      <c r="O969" s="42" t="s">
        <v>81</v>
      </c>
      <c r="P969" s="42" t="s">
        <v>82</v>
      </c>
      <c r="Q969" s="42" t="s">
        <v>73</v>
      </c>
      <c r="R969" s="42" t="s">
        <v>73</v>
      </c>
      <c r="S969" s="42" t="s">
        <v>6103</v>
      </c>
      <c r="T969" s="42" t="s">
        <v>73</v>
      </c>
      <c r="U969" s="42" t="s">
        <v>6104</v>
      </c>
      <c r="V969" s="42" t="s">
        <v>73</v>
      </c>
      <c r="W969" s="42" t="s">
        <v>73</v>
      </c>
      <c r="X969" s="98">
        <v>40269</v>
      </c>
      <c r="Y969" s="98">
        <v>40320</v>
      </c>
      <c r="Z969" s="44">
        <f t="shared" si="104"/>
        <v>2010</v>
      </c>
      <c r="AA969" s="44">
        <f t="shared" si="105"/>
        <v>4</v>
      </c>
      <c r="AB969" s="44">
        <v>0</v>
      </c>
      <c r="AC969" s="42" t="s">
        <v>73</v>
      </c>
      <c r="AD969" s="42" t="s">
        <v>73</v>
      </c>
      <c r="AE969" s="42" t="s">
        <v>73</v>
      </c>
      <c r="AF969" s="42" t="s">
        <v>73</v>
      </c>
      <c r="AG969" s="42" t="s">
        <v>73</v>
      </c>
      <c r="AH969" s="42" t="s">
        <v>73</v>
      </c>
      <c r="AI969" s="42" t="s">
        <v>6104</v>
      </c>
      <c r="AJ969" s="42" t="s">
        <v>73</v>
      </c>
      <c r="AK969" s="31" t="s">
        <v>892</v>
      </c>
      <c r="AL969" s="31" t="s">
        <v>892</v>
      </c>
      <c r="AM969" s="47">
        <v>1</v>
      </c>
      <c r="AN969" s="47">
        <v>1</v>
      </c>
      <c r="AO969" s="47">
        <v>6</v>
      </c>
      <c r="AP969" s="47">
        <v>88</v>
      </c>
      <c r="AQ969" s="47"/>
      <c r="AR969" s="47"/>
      <c r="AS969" s="47">
        <v>0</v>
      </c>
      <c r="AT969" s="49">
        <v>1</v>
      </c>
      <c r="AU969" s="49">
        <v>1</v>
      </c>
      <c r="AV969" s="47"/>
      <c r="AW969" s="49">
        <v>1</v>
      </c>
      <c r="AX969" s="49"/>
      <c r="AY969" s="44">
        <f t="shared" si="108"/>
        <v>52</v>
      </c>
      <c r="AZ969" s="47"/>
      <c r="BA969" s="47"/>
      <c r="BB969" s="47"/>
      <c r="BC969" s="48"/>
      <c r="BD969" s="50"/>
      <c r="BE969" s="50"/>
      <c r="BF969" s="50"/>
      <c r="BG969" s="51"/>
      <c r="BH969" s="51">
        <f t="shared" si="107"/>
        <v>1</v>
      </c>
      <c r="BI969" s="51">
        <v>1</v>
      </c>
      <c r="BJ969" s="52"/>
      <c r="BK969" s="52"/>
      <c r="BL969" s="53"/>
      <c r="BM969" s="47" t="e">
        <f>COUNTIFS(A$2:$AC969,#REF!,M$2:$AL969,M969)</f>
        <v>#VALUE!</v>
      </c>
      <c r="BN969" s="47">
        <v>1</v>
      </c>
      <c r="BO969" s="54">
        <v>52</v>
      </c>
      <c r="BP969" s="54">
        <v>0</v>
      </c>
      <c r="BQ969" s="47">
        <v>52</v>
      </c>
      <c r="BR969" s="49">
        <v>1</v>
      </c>
      <c r="BS969" s="49">
        <v>1</v>
      </c>
      <c r="BT969" s="44">
        <f t="shared" si="106"/>
        <v>1</v>
      </c>
      <c r="BW969" s="40" t="s">
        <v>67</v>
      </c>
      <c r="BY969" s="55"/>
      <c r="BZ969" s="1" t="s">
        <v>22426</v>
      </c>
    </row>
    <row r="970" spans="1:78" ht="15" customHeight="1">
      <c r="A970" s="25" t="s">
        <v>3224</v>
      </c>
      <c r="B970" s="42" t="s">
        <v>6105</v>
      </c>
      <c r="D970" s="263">
        <v>0</v>
      </c>
      <c r="E970" s="42" t="s">
        <v>76</v>
      </c>
      <c r="F970" s="42" t="s">
        <v>77</v>
      </c>
      <c r="G970" s="264"/>
      <c r="H970" s="264"/>
      <c r="I970" s="42" t="s">
        <v>318</v>
      </c>
      <c r="J970" s="43" t="s">
        <v>319</v>
      </c>
      <c r="M970" s="44" t="s">
        <v>91</v>
      </c>
      <c r="N970" s="45" t="s">
        <v>318</v>
      </c>
      <c r="O970" s="42" t="s">
        <v>375</v>
      </c>
      <c r="P970" s="42" t="s">
        <v>376</v>
      </c>
      <c r="Q970" s="42" t="s">
        <v>73</v>
      </c>
      <c r="R970" s="42" t="s">
        <v>73</v>
      </c>
      <c r="S970" s="42" t="s">
        <v>6106</v>
      </c>
      <c r="T970" s="42" t="s">
        <v>73</v>
      </c>
      <c r="U970" s="42" t="s">
        <v>6107</v>
      </c>
      <c r="V970" s="42" t="s">
        <v>73</v>
      </c>
      <c r="W970" s="42" t="s">
        <v>73</v>
      </c>
      <c r="X970" s="98">
        <v>40322</v>
      </c>
      <c r="Y970" s="98">
        <v>40360</v>
      </c>
      <c r="Z970" s="44">
        <f t="shared" si="104"/>
        <v>2010</v>
      </c>
      <c r="AA970" s="44">
        <f t="shared" si="105"/>
        <v>5</v>
      </c>
      <c r="AB970" s="44">
        <v>0</v>
      </c>
      <c r="AC970" s="42" t="s">
        <v>6108</v>
      </c>
      <c r="AD970" s="42" t="s">
        <v>6109</v>
      </c>
      <c r="AE970" s="42" t="s">
        <v>73</v>
      </c>
      <c r="AF970" s="42" t="s">
        <v>73</v>
      </c>
      <c r="AG970" s="42" t="s">
        <v>73</v>
      </c>
      <c r="AH970" s="42" t="s">
        <v>73</v>
      </c>
      <c r="AI970" s="42" t="s">
        <v>6110</v>
      </c>
      <c r="AJ970" s="42" t="s">
        <v>73</v>
      </c>
      <c r="AK970" s="31" t="s">
        <v>892</v>
      </c>
      <c r="AL970" s="31" t="s">
        <v>892</v>
      </c>
      <c r="AM970" s="47">
        <v>1</v>
      </c>
      <c r="AN970" s="47">
        <v>1</v>
      </c>
      <c r="AO970" s="47">
        <v>6</v>
      </c>
      <c r="AP970" s="47">
        <v>88</v>
      </c>
      <c r="AQ970" s="47"/>
      <c r="AR970" s="47"/>
      <c r="AS970" s="47">
        <v>0</v>
      </c>
      <c r="AT970" s="49">
        <v>1</v>
      </c>
      <c r="AU970" s="49">
        <v>1</v>
      </c>
      <c r="AV970" s="47"/>
      <c r="AW970" s="49">
        <v>1</v>
      </c>
      <c r="AX970" s="49"/>
      <c r="AY970" s="44">
        <f t="shared" si="108"/>
        <v>39</v>
      </c>
      <c r="AZ970" s="47"/>
      <c r="BA970" s="47"/>
      <c r="BB970" s="47"/>
      <c r="BC970" s="48"/>
      <c r="BD970" s="50"/>
      <c r="BE970" s="50"/>
      <c r="BF970" s="50"/>
      <c r="BG970" s="51"/>
      <c r="BH970" s="51">
        <f t="shared" si="107"/>
        <v>1</v>
      </c>
      <c r="BI970" s="51">
        <v>1</v>
      </c>
      <c r="BJ970" s="52"/>
      <c r="BK970" s="52"/>
      <c r="BL970" s="53"/>
      <c r="BM970" s="47" t="e">
        <f>COUNTIFS(A$2:$AC970,#REF!,M$2:$AL970,M970)</f>
        <v>#VALUE!</v>
      </c>
      <c r="BN970" s="47">
        <v>0</v>
      </c>
      <c r="BO970" s="54">
        <v>39</v>
      </c>
      <c r="BP970" s="54">
        <v>0</v>
      </c>
      <c r="BQ970" s="47">
        <v>39</v>
      </c>
      <c r="BR970" s="49">
        <v>1</v>
      </c>
      <c r="BS970" s="49">
        <v>1</v>
      </c>
      <c r="BT970" s="44">
        <f t="shared" si="106"/>
        <v>54</v>
      </c>
      <c r="BW970" s="40" t="s">
        <v>67</v>
      </c>
      <c r="BY970" s="55"/>
      <c r="BZ970" s="1" t="s">
        <v>22426</v>
      </c>
    </row>
    <row r="971" spans="1:78" ht="15" customHeight="1">
      <c r="A971" s="25" t="s">
        <v>3224</v>
      </c>
      <c r="B971" s="42" t="s">
        <v>6111</v>
      </c>
      <c r="D971" s="263">
        <v>0</v>
      </c>
      <c r="E971" s="42" t="s">
        <v>76</v>
      </c>
      <c r="F971" s="42" t="s">
        <v>77</v>
      </c>
      <c r="G971" s="264"/>
      <c r="H971" s="264"/>
      <c r="I971" s="42" t="s">
        <v>318</v>
      </c>
      <c r="J971" s="43" t="s">
        <v>319</v>
      </c>
      <c r="M971" s="44" t="s">
        <v>91</v>
      </c>
      <c r="N971" s="45" t="s">
        <v>318</v>
      </c>
      <c r="O971" s="42" t="s">
        <v>93</v>
      </c>
      <c r="P971" s="42" t="s">
        <v>103</v>
      </c>
      <c r="Q971" s="42" t="s">
        <v>73</v>
      </c>
      <c r="R971" s="42" t="s">
        <v>73</v>
      </c>
      <c r="S971" s="42" t="s">
        <v>6112</v>
      </c>
      <c r="T971" s="42" t="s">
        <v>73</v>
      </c>
      <c r="U971" s="42" t="s">
        <v>6113</v>
      </c>
      <c r="V971" s="42" t="s">
        <v>73</v>
      </c>
      <c r="W971" s="42" t="s">
        <v>73</v>
      </c>
      <c r="X971" s="98">
        <v>40365</v>
      </c>
      <c r="Y971" s="98">
        <v>40390</v>
      </c>
      <c r="Z971" s="44">
        <f t="shared" si="104"/>
        <v>2010</v>
      </c>
      <c r="AA971" s="44">
        <f t="shared" si="105"/>
        <v>7</v>
      </c>
      <c r="AB971" s="44">
        <v>0</v>
      </c>
      <c r="AC971" s="42" t="s">
        <v>73</v>
      </c>
      <c r="AD971" s="42" t="s">
        <v>73</v>
      </c>
      <c r="AE971" s="42" t="s">
        <v>73</v>
      </c>
      <c r="AF971" s="42" t="s">
        <v>73</v>
      </c>
      <c r="AG971" s="42" t="s">
        <v>73</v>
      </c>
      <c r="AH971" s="42" t="s">
        <v>73</v>
      </c>
      <c r="AI971" s="42" t="s">
        <v>6113</v>
      </c>
      <c r="AJ971" s="42" t="s">
        <v>73</v>
      </c>
      <c r="AK971" s="31" t="s">
        <v>892</v>
      </c>
      <c r="AL971" s="31" t="s">
        <v>892</v>
      </c>
      <c r="AM971" s="47">
        <v>1</v>
      </c>
      <c r="AN971" s="47">
        <v>1</v>
      </c>
      <c r="AO971" s="47">
        <v>6</v>
      </c>
      <c r="AP971" s="47">
        <v>88</v>
      </c>
      <c r="AQ971" s="47"/>
      <c r="AR971" s="47"/>
      <c r="AS971" s="47">
        <v>1</v>
      </c>
      <c r="AT971" s="49">
        <v>1</v>
      </c>
      <c r="AU971" s="49">
        <v>1</v>
      </c>
      <c r="AV971" s="47"/>
      <c r="AW971" s="49">
        <v>1</v>
      </c>
      <c r="AX971" s="49"/>
      <c r="AY971" s="44">
        <f t="shared" si="108"/>
        <v>26</v>
      </c>
      <c r="AZ971" s="47"/>
      <c r="BA971" s="47"/>
      <c r="BB971" s="47"/>
      <c r="BC971" s="48"/>
      <c r="BD971" s="50"/>
      <c r="BE971" s="50"/>
      <c r="BF971" s="50"/>
      <c r="BG971" s="51"/>
      <c r="BH971" s="51">
        <f t="shared" si="107"/>
        <v>1</v>
      </c>
      <c r="BI971" s="51">
        <v>2</v>
      </c>
      <c r="BJ971" s="52"/>
      <c r="BK971" s="52"/>
      <c r="BL971" s="53"/>
      <c r="BM971" s="47" t="e">
        <f>COUNTIFS(A$2:$AC971,#REF!,M$2:$AL971,M971)</f>
        <v>#VALUE!</v>
      </c>
      <c r="BN971" s="47">
        <v>0</v>
      </c>
      <c r="BO971" s="54">
        <v>26</v>
      </c>
      <c r="BP971" s="54">
        <v>0</v>
      </c>
      <c r="BQ971" s="47">
        <v>26</v>
      </c>
      <c r="BR971" s="49">
        <v>1</v>
      </c>
      <c r="BS971" s="49">
        <v>1</v>
      </c>
      <c r="BT971" s="44">
        <f t="shared" si="106"/>
        <v>97</v>
      </c>
      <c r="BW971" s="40" t="s">
        <v>67</v>
      </c>
      <c r="BY971" s="55"/>
      <c r="BZ971" s="1" t="s">
        <v>22426</v>
      </c>
    </row>
    <row r="972" spans="1:78" ht="15" customHeight="1">
      <c r="A972" s="25" t="s">
        <v>3224</v>
      </c>
      <c r="B972" s="42" t="s">
        <v>6114</v>
      </c>
      <c r="D972" s="263">
        <v>0</v>
      </c>
      <c r="E972" s="42" t="s">
        <v>76</v>
      </c>
      <c r="F972" s="42" t="s">
        <v>77</v>
      </c>
      <c r="G972" s="264"/>
      <c r="H972" s="264"/>
      <c r="I972" s="42" t="s">
        <v>318</v>
      </c>
      <c r="J972" s="43" t="s">
        <v>319</v>
      </c>
      <c r="M972" s="44" t="s">
        <v>91</v>
      </c>
      <c r="N972" s="45" t="s">
        <v>318</v>
      </c>
      <c r="O972" s="42" t="s">
        <v>81</v>
      </c>
      <c r="P972" s="42" t="s">
        <v>82</v>
      </c>
      <c r="Q972" s="42" t="s">
        <v>73</v>
      </c>
      <c r="R972" s="42" t="s">
        <v>73</v>
      </c>
      <c r="S972" s="42" t="s">
        <v>6115</v>
      </c>
      <c r="T972" s="42" t="s">
        <v>73</v>
      </c>
      <c r="U972" s="42" t="s">
        <v>6116</v>
      </c>
      <c r="V972" s="42" t="s">
        <v>73</v>
      </c>
      <c r="W972" s="42" t="s">
        <v>73</v>
      </c>
      <c r="X972" s="98">
        <v>40392</v>
      </c>
      <c r="Y972" s="98">
        <v>40421</v>
      </c>
      <c r="Z972" s="44">
        <f t="shared" ref="Z972:Z1035" si="109">YEAR(X972)</f>
        <v>2010</v>
      </c>
      <c r="AA972" s="44">
        <f t="shared" ref="AA972:AA1035" si="110">MONTH(X972)</f>
        <v>8</v>
      </c>
      <c r="AB972" s="44">
        <v>0</v>
      </c>
      <c r="AC972" s="42" t="s">
        <v>73</v>
      </c>
      <c r="AD972" s="42" t="s">
        <v>73</v>
      </c>
      <c r="AE972" s="42" t="s">
        <v>73</v>
      </c>
      <c r="AF972" s="42" t="s">
        <v>73</v>
      </c>
      <c r="AG972" s="42" t="s">
        <v>73</v>
      </c>
      <c r="AH972" s="42" t="s">
        <v>73</v>
      </c>
      <c r="AI972" s="42" t="s">
        <v>6116</v>
      </c>
      <c r="AJ972" s="42" t="s">
        <v>73</v>
      </c>
      <c r="AK972" s="31" t="s">
        <v>892</v>
      </c>
      <c r="AL972" s="31" t="s">
        <v>892</v>
      </c>
      <c r="AM972" s="47">
        <v>1</v>
      </c>
      <c r="AN972" s="47">
        <v>1</v>
      </c>
      <c r="AO972" s="47">
        <v>6</v>
      </c>
      <c r="AP972" s="47">
        <v>88</v>
      </c>
      <c r="AQ972" s="47"/>
      <c r="AR972" s="47"/>
      <c r="AS972" s="47">
        <v>0</v>
      </c>
      <c r="AT972" s="49">
        <v>1</v>
      </c>
      <c r="AU972" s="49">
        <v>1</v>
      </c>
      <c r="AV972" s="47"/>
      <c r="AW972" s="49">
        <v>1</v>
      </c>
      <c r="AX972" s="49"/>
      <c r="AY972" s="44">
        <f t="shared" si="108"/>
        <v>30</v>
      </c>
      <c r="AZ972" s="47"/>
      <c r="BA972" s="47"/>
      <c r="BB972" s="47"/>
      <c r="BC972" s="48"/>
      <c r="BD972" s="50"/>
      <c r="BE972" s="50"/>
      <c r="BF972" s="50"/>
      <c r="BG972" s="51"/>
      <c r="BH972" s="51">
        <f t="shared" si="107"/>
        <v>1</v>
      </c>
      <c r="BI972" s="51">
        <v>1</v>
      </c>
      <c r="BJ972" s="52"/>
      <c r="BK972" s="52"/>
      <c r="BL972" s="53"/>
      <c r="BM972" s="47" t="e">
        <f>COUNTIFS(A$2:$AC972,#REF!,M$2:$AL972,M972)</f>
        <v>#VALUE!</v>
      </c>
      <c r="BN972" s="47">
        <v>0</v>
      </c>
      <c r="BO972" s="54">
        <v>30</v>
      </c>
      <c r="BP972" s="54">
        <v>0</v>
      </c>
      <c r="BQ972" s="47">
        <v>30</v>
      </c>
      <c r="BR972" s="49">
        <v>1</v>
      </c>
      <c r="BS972" s="49">
        <v>1</v>
      </c>
      <c r="BT972" s="44">
        <f t="shared" si="106"/>
        <v>124</v>
      </c>
      <c r="BW972" s="40" t="s">
        <v>67</v>
      </c>
      <c r="BY972" s="55"/>
      <c r="BZ972" s="1" t="s">
        <v>22426</v>
      </c>
    </row>
    <row r="973" spans="1:78" ht="15" customHeight="1">
      <c r="A973" s="25" t="s">
        <v>3224</v>
      </c>
      <c r="B973" s="42" t="s">
        <v>6117</v>
      </c>
      <c r="D973" s="263">
        <v>0</v>
      </c>
      <c r="E973" s="42" t="s">
        <v>76</v>
      </c>
      <c r="F973" s="42" t="s">
        <v>77</v>
      </c>
      <c r="G973" s="264"/>
      <c r="H973" s="264"/>
      <c r="I973" s="42" t="s">
        <v>318</v>
      </c>
      <c r="J973" s="43" t="s">
        <v>319</v>
      </c>
      <c r="M973" s="44" t="s">
        <v>91</v>
      </c>
      <c r="N973" s="45" t="s">
        <v>318</v>
      </c>
      <c r="O973" s="42" t="s">
        <v>93</v>
      </c>
      <c r="P973" s="42" t="s">
        <v>103</v>
      </c>
      <c r="Q973" s="42" t="s">
        <v>73</v>
      </c>
      <c r="R973" s="42" t="s">
        <v>73</v>
      </c>
      <c r="S973" s="42" t="s">
        <v>6118</v>
      </c>
      <c r="T973" s="42" t="s">
        <v>73</v>
      </c>
      <c r="U973" s="42" t="s">
        <v>958</v>
      </c>
      <c r="V973" s="42" t="s">
        <v>73</v>
      </c>
      <c r="W973" s="42" t="s">
        <v>73</v>
      </c>
      <c r="X973" s="98">
        <v>40427</v>
      </c>
      <c r="Y973" s="98">
        <v>40505</v>
      </c>
      <c r="Z973" s="44">
        <f t="shared" si="109"/>
        <v>2010</v>
      </c>
      <c r="AA973" s="44">
        <f t="shared" si="110"/>
        <v>9</v>
      </c>
      <c r="AB973" s="44">
        <v>0</v>
      </c>
      <c r="AC973" s="42" t="s">
        <v>73</v>
      </c>
      <c r="AD973" s="42" t="s">
        <v>73</v>
      </c>
      <c r="AE973" s="42" t="s">
        <v>73</v>
      </c>
      <c r="AF973" s="42" t="s">
        <v>73</v>
      </c>
      <c r="AG973" s="42" t="s">
        <v>73</v>
      </c>
      <c r="AH973" s="42" t="s">
        <v>73</v>
      </c>
      <c r="AI973" s="42" t="s">
        <v>6119</v>
      </c>
      <c r="AJ973" s="42" t="s">
        <v>73</v>
      </c>
      <c r="AK973" s="31" t="s">
        <v>892</v>
      </c>
      <c r="AL973" s="31" t="s">
        <v>892</v>
      </c>
      <c r="AM973" s="47">
        <v>1</v>
      </c>
      <c r="AN973" s="47">
        <v>1</v>
      </c>
      <c r="AO973" s="47">
        <v>6</v>
      </c>
      <c r="AP973" s="47">
        <v>88</v>
      </c>
      <c r="AQ973" s="47"/>
      <c r="AR973" s="47"/>
      <c r="AS973" s="47">
        <v>1</v>
      </c>
      <c r="AT973" s="49">
        <v>1</v>
      </c>
      <c r="AU973" s="49">
        <v>1</v>
      </c>
      <c r="AV973" s="47"/>
      <c r="AW973" s="49">
        <v>1</v>
      </c>
      <c r="AX973" s="49"/>
      <c r="AY973" s="44">
        <f t="shared" si="108"/>
        <v>79</v>
      </c>
      <c r="AZ973" s="47"/>
      <c r="BA973" s="47"/>
      <c r="BB973" s="47"/>
      <c r="BC973" s="48"/>
      <c r="BD973" s="50"/>
      <c r="BE973" s="50"/>
      <c r="BF973" s="50"/>
      <c r="BG973" s="51"/>
      <c r="BH973" s="51">
        <f t="shared" si="107"/>
        <v>1</v>
      </c>
      <c r="BI973" s="51">
        <v>8</v>
      </c>
      <c r="BJ973" s="52"/>
      <c r="BK973" s="52"/>
      <c r="BL973" s="53"/>
      <c r="BM973" s="47" t="e">
        <f>COUNTIFS(A$2:$AC973,#REF!,M$2:$AL973,M973)</f>
        <v>#VALUE!</v>
      </c>
      <c r="BN973" s="47">
        <v>0</v>
      </c>
      <c r="BO973" s="54">
        <v>79</v>
      </c>
      <c r="BP973" s="54">
        <v>0</v>
      </c>
      <c r="BQ973" s="47">
        <v>79</v>
      </c>
      <c r="BR973" s="49">
        <v>1</v>
      </c>
      <c r="BS973" s="49">
        <v>1</v>
      </c>
      <c r="BT973" s="44">
        <f t="shared" si="106"/>
        <v>159</v>
      </c>
      <c r="BW973" s="40" t="s">
        <v>67</v>
      </c>
      <c r="BY973" s="55"/>
      <c r="BZ973" s="1" t="s">
        <v>22426</v>
      </c>
    </row>
    <row r="974" spans="1:78" ht="15" customHeight="1">
      <c r="A974" s="25" t="s">
        <v>3224</v>
      </c>
      <c r="B974" s="42" t="s">
        <v>6120</v>
      </c>
      <c r="D974" s="263">
        <v>0</v>
      </c>
      <c r="E974" s="42" t="s">
        <v>76</v>
      </c>
      <c r="F974" s="42" t="s">
        <v>77</v>
      </c>
      <c r="G974" s="264"/>
      <c r="H974" s="264"/>
      <c r="I974" s="42" t="s">
        <v>318</v>
      </c>
      <c r="J974" s="43" t="s">
        <v>319</v>
      </c>
      <c r="M974" s="44" t="s">
        <v>91</v>
      </c>
      <c r="N974" s="45" t="s">
        <v>318</v>
      </c>
      <c r="O974" s="42" t="s">
        <v>81</v>
      </c>
      <c r="P974" s="42" t="s">
        <v>82</v>
      </c>
      <c r="Q974" s="42" t="s">
        <v>73</v>
      </c>
      <c r="R974" s="42" t="s">
        <v>73</v>
      </c>
      <c r="S974" s="42" t="s">
        <v>6121</v>
      </c>
      <c r="T974" s="42" t="s">
        <v>73</v>
      </c>
      <c r="U974" s="42" t="s">
        <v>6122</v>
      </c>
      <c r="V974" s="42" t="s">
        <v>73</v>
      </c>
      <c r="W974" s="42" t="s">
        <v>73</v>
      </c>
      <c r="X974" s="98">
        <v>40506</v>
      </c>
      <c r="Y974" s="98">
        <v>40547</v>
      </c>
      <c r="Z974" s="44">
        <f t="shared" si="109"/>
        <v>2010</v>
      </c>
      <c r="AA974" s="44">
        <f t="shared" si="110"/>
        <v>11</v>
      </c>
      <c r="AB974" s="44">
        <v>0</v>
      </c>
      <c r="AC974" s="42" t="s">
        <v>73</v>
      </c>
      <c r="AD974" s="42" t="s">
        <v>73</v>
      </c>
      <c r="AE974" s="42" t="s">
        <v>73</v>
      </c>
      <c r="AF974" s="42" t="s">
        <v>73</v>
      </c>
      <c r="AG974" s="42" t="s">
        <v>73</v>
      </c>
      <c r="AH974" s="42" t="s">
        <v>73</v>
      </c>
      <c r="AI974" s="42" t="s">
        <v>6123</v>
      </c>
      <c r="AJ974" s="42" t="s">
        <v>73</v>
      </c>
      <c r="AK974" s="31" t="s">
        <v>892</v>
      </c>
      <c r="AL974" s="31" t="s">
        <v>892</v>
      </c>
      <c r="AM974" s="47">
        <v>1</v>
      </c>
      <c r="AN974" s="47">
        <v>1</v>
      </c>
      <c r="AO974" s="47">
        <v>6</v>
      </c>
      <c r="AP974" s="47">
        <v>88</v>
      </c>
      <c r="AQ974" s="47"/>
      <c r="AR974" s="47"/>
      <c r="AS974" s="47">
        <v>0</v>
      </c>
      <c r="AT974" s="49">
        <v>1</v>
      </c>
      <c r="AU974" s="49">
        <v>1</v>
      </c>
      <c r="AV974" s="47"/>
      <c r="AW974" s="49">
        <v>1</v>
      </c>
      <c r="AX974" s="49"/>
      <c r="AY974" s="44">
        <f t="shared" si="108"/>
        <v>42</v>
      </c>
      <c r="AZ974" s="47"/>
      <c r="BA974" s="47"/>
      <c r="BB974" s="47"/>
      <c r="BC974" s="48"/>
      <c r="BD974" s="50"/>
      <c r="BE974" s="50"/>
      <c r="BF974" s="50"/>
      <c r="BG974" s="51"/>
      <c r="BH974" s="51">
        <f t="shared" si="107"/>
        <v>1</v>
      </c>
      <c r="BI974" s="51">
        <v>4</v>
      </c>
      <c r="BJ974" s="52"/>
      <c r="BK974" s="52"/>
      <c r="BL974" s="53"/>
      <c r="BM974" s="47" t="e">
        <f>COUNTIFS(A$2:$AC974,#REF!,M$2:$AL974,M974)</f>
        <v>#VALUE!</v>
      </c>
      <c r="BN974" s="47">
        <v>0</v>
      </c>
      <c r="BO974" s="54">
        <v>42</v>
      </c>
      <c r="BP974" s="54">
        <v>0</v>
      </c>
      <c r="BQ974" s="47">
        <v>42</v>
      </c>
      <c r="BR974" s="49">
        <v>1</v>
      </c>
      <c r="BS974" s="49">
        <v>1</v>
      </c>
      <c r="BT974" s="44">
        <f t="shared" si="106"/>
        <v>238</v>
      </c>
      <c r="BW974" s="40" t="s">
        <v>67</v>
      </c>
      <c r="BY974" s="55"/>
      <c r="BZ974" s="1" t="s">
        <v>22426</v>
      </c>
    </row>
    <row r="975" spans="1:78" ht="15" customHeight="1">
      <c r="A975" s="25" t="s">
        <v>3224</v>
      </c>
      <c r="B975" s="42" t="s">
        <v>6124</v>
      </c>
      <c r="D975" s="263">
        <v>0</v>
      </c>
      <c r="E975" s="42" t="s">
        <v>76</v>
      </c>
      <c r="F975" s="42" t="s">
        <v>77</v>
      </c>
      <c r="G975" s="264"/>
      <c r="H975" s="264"/>
      <c r="I975" s="42" t="s">
        <v>455</v>
      </c>
      <c r="J975" s="43" t="s">
        <v>456</v>
      </c>
      <c r="M975" s="44" t="s">
        <v>91</v>
      </c>
      <c r="N975" s="45" t="s">
        <v>455</v>
      </c>
      <c r="O975" s="42" t="s">
        <v>71</v>
      </c>
      <c r="P975" s="42" t="s">
        <v>122</v>
      </c>
      <c r="Q975" s="42" t="s">
        <v>73</v>
      </c>
      <c r="R975" s="42" t="s">
        <v>73</v>
      </c>
      <c r="S975" s="42" t="s">
        <v>3120</v>
      </c>
      <c r="T975" s="42" t="s">
        <v>3121</v>
      </c>
      <c r="U975" s="42" t="s">
        <v>3121</v>
      </c>
      <c r="V975" s="42" t="s">
        <v>73</v>
      </c>
      <c r="W975" s="42" t="s">
        <v>73</v>
      </c>
      <c r="X975" s="100">
        <v>40264</v>
      </c>
      <c r="Y975" s="98">
        <v>40286</v>
      </c>
      <c r="Z975" s="44">
        <f t="shared" si="109"/>
        <v>2010</v>
      </c>
      <c r="AA975" s="44">
        <f t="shared" si="110"/>
        <v>3</v>
      </c>
      <c r="AB975" s="44">
        <v>0</v>
      </c>
      <c r="AC975" s="42" t="s">
        <v>3122</v>
      </c>
      <c r="AD975" s="42" t="s">
        <v>3123</v>
      </c>
      <c r="AE975" s="42" t="s">
        <v>73</v>
      </c>
      <c r="AF975" s="42" t="s">
        <v>73</v>
      </c>
      <c r="AG975" s="42" t="s">
        <v>3124</v>
      </c>
      <c r="AH975" s="42" t="s">
        <v>73</v>
      </c>
      <c r="AI975" s="42" t="s">
        <v>3125</v>
      </c>
      <c r="AJ975" s="42" t="s">
        <v>73</v>
      </c>
      <c r="AK975" s="31" t="s">
        <v>892</v>
      </c>
      <c r="AL975" s="31" t="s">
        <v>892</v>
      </c>
      <c r="AM975" s="47">
        <v>1</v>
      </c>
      <c r="AN975" s="47">
        <v>1</v>
      </c>
      <c r="AO975" s="47">
        <v>6</v>
      </c>
      <c r="AP975" s="47">
        <v>4</v>
      </c>
      <c r="AQ975" s="47"/>
      <c r="AR975" s="47"/>
      <c r="AS975" s="47">
        <v>1</v>
      </c>
      <c r="AT975" s="49">
        <v>1</v>
      </c>
      <c r="AU975" s="49">
        <v>1</v>
      </c>
      <c r="AV975" s="47"/>
      <c r="AW975" s="49">
        <v>1</v>
      </c>
      <c r="AX975" s="49"/>
      <c r="AY975" s="44">
        <f t="shared" si="108"/>
        <v>23</v>
      </c>
      <c r="AZ975" s="47"/>
      <c r="BA975" s="47"/>
      <c r="BB975" s="47"/>
      <c r="BC975" s="48"/>
      <c r="BD975" s="50"/>
      <c r="BE975" s="50"/>
      <c r="BF975" s="50"/>
      <c r="BG975" s="51"/>
      <c r="BH975" s="51">
        <f t="shared" si="107"/>
        <v>1</v>
      </c>
      <c r="BI975" s="51">
        <v>1</v>
      </c>
      <c r="BJ975" s="52"/>
      <c r="BK975" s="52"/>
      <c r="BL975" s="53"/>
      <c r="BM975" s="47" t="e">
        <f>COUNTIFS(A$2:$AC975,#REF!,M$2:$AL975,M975)</f>
        <v>#VALUE!</v>
      </c>
      <c r="BN975" s="47">
        <v>1</v>
      </c>
      <c r="BO975" s="54">
        <v>18</v>
      </c>
      <c r="BP975" s="54">
        <v>0</v>
      </c>
      <c r="BQ975" s="47">
        <v>18</v>
      </c>
      <c r="BR975" s="49">
        <v>1</v>
      </c>
      <c r="BS975" s="49">
        <v>1</v>
      </c>
      <c r="BT975" s="44">
        <f t="shared" si="106"/>
        <v>0</v>
      </c>
      <c r="BW975" s="40" t="s">
        <v>67</v>
      </c>
      <c r="BY975" s="55"/>
      <c r="BZ975" s="1" t="s">
        <v>22426</v>
      </c>
    </row>
    <row r="976" spans="1:78" ht="15" customHeight="1">
      <c r="A976" s="25" t="s">
        <v>3224</v>
      </c>
      <c r="B976" s="42" t="s">
        <v>6125</v>
      </c>
      <c r="D976" s="263">
        <v>0</v>
      </c>
      <c r="E976" s="42" t="s">
        <v>76</v>
      </c>
      <c r="F976" s="42" t="s">
        <v>77</v>
      </c>
      <c r="G976" s="264"/>
      <c r="H976" s="264"/>
      <c r="I976" s="42" t="s">
        <v>455</v>
      </c>
      <c r="J976" s="43" t="s">
        <v>456</v>
      </c>
      <c r="M976" s="44" t="s">
        <v>91</v>
      </c>
      <c r="N976" s="45" t="s">
        <v>455</v>
      </c>
      <c r="O976" s="42" t="s">
        <v>93</v>
      </c>
      <c r="P976" s="42" t="s">
        <v>103</v>
      </c>
      <c r="Q976" s="42" t="s">
        <v>73</v>
      </c>
      <c r="R976" s="42" t="s">
        <v>73</v>
      </c>
      <c r="S976" s="42" t="s">
        <v>3126</v>
      </c>
      <c r="T976" s="42" t="s">
        <v>73</v>
      </c>
      <c r="U976" s="42" t="s">
        <v>3127</v>
      </c>
      <c r="V976" s="42" t="s">
        <v>73</v>
      </c>
      <c r="W976" s="42" t="s">
        <v>73</v>
      </c>
      <c r="X976" s="100">
        <v>40264</v>
      </c>
      <c r="Y976" s="98">
        <v>40286</v>
      </c>
      <c r="Z976" s="44">
        <f t="shared" si="109"/>
        <v>2010</v>
      </c>
      <c r="AA976" s="44">
        <f t="shared" si="110"/>
        <v>3</v>
      </c>
      <c r="AB976" s="44">
        <v>0</v>
      </c>
      <c r="AC976" s="42" t="s">
        <v>73</v>
      </c>
      <c r="AD976" s="42" t="s">
        <v>73</v>
      </c>
      <c r="AE976" s="42" t="s">
        <v>73</v>
      </c>
      <c r="AF976" s="42" t="s">
        <v>73</v>
      </c>
      <c r="AG976" s="42" t="s">
        <v>73</v>
      </c>
      <c r="AH976" s="42" t="s">
        <v>73</v>
      </c>
      <c r="AI976" s="42" t="s">
        <v>3128</v>
      </c>
      <c r="AJ976" s="42" t="s">
        <v>3129</v>
      </c>
      <c r="AK976" s="31" t="s">
        <v>3130</v>
      </c>
      <c r="AL976" s="31" t="s">
        <v>892</v>
      </c>
      <c r="AM976" s="47">
        <v>1</v>
      </c>
      <c r="AN976" s="47">
        <v>1</v>
      </c>
      <c r="AO976" s="47">
        <v>6</v>
      </c>
      <c r="AP976" s="47">
        <v>4</v>
      </c>
      <c r="AQ976" s="47"/>
      <c r="AR976" s="47"/>
      <c r="AS976" s="47">
        <v>1</v>
      </c>
      <c r="AT976" s="49">
        <v>1</v>
      </c>
      <c r="AU976" s="49">
        <v>1</v>
      </c>
      <c r="AV976" s="47"/>
      <c r="AW976" s="49">
        <v>1</v>
      </c>
      <c r="AX976" s="49"/>
      <c r="AY976" s="44">
        <f t="shared" si="108"/>
        <v>23</v>
      </c>
      <c r="AZ976" s="47"/>
      <c r="BA976" s="47"/>
      <c r="BB976" s="47"/>
      <c r="BC976" s="48"/>
      <c r="BD976" s="50"/>
      <c r="BE976" s="50"/>
      <c r="BF976" s="50"/>
      <c r="BG976" s="51"/>
      <c r="BH976" s="51">
        <f t="shared" si="107"/>
        <v>1</v>
      </c>
      <c r="BI976" s="51">
        <v>1</v>
      </c>
      <c r="BJ976" s="52"/>
      <c r="BK976" s="52"/>
      <c r="BL976" s="53"/>
      <c r="BM976" s="47" t="e">
        <f>COUNTIFS(A$2:$AC976,#REF!,M$2:$AL976,M976)</f>
        <v>#VALUE!</v>
      </c>
      <c r="BN976" s="47">
        <v>0</v>
      </c>
      <c r="BO976" s="54">
        <v>18</v>
      </c>
      <c r="BP976" s="54">
        <v>0</v>
      </c>
      <c r="BQ976" s="47">
        <v>18</v>
      </c>
      <c r="BR976" s="49">
        <v>1</v>
      </c>
      <c r="BS976" s="49">
        <v>1</v>
      </c>
      <c r="BT976" s="44">
        <f t="shared" si="106"/>
        <v>0</v>
      </c>
      <c r="BW976" s="40" t="s">
        <v>67</v>
      </c>
      <c r="BY976" s="55"/>
      <c r="BZ976" s="1" t="s">
        <v>22426</v>
      </c>
    </row>
    <row r="977" spans="1:78" ht="15" customHeight="1">
      <c r="A977" s="25" t="s">
        <v>3224</v>
      </c>
      <c r="B977" s="42" t="s">
        <v>6126</v>
      </c>
      <c r="D977" s="263">
        <v>0</v>
      </c>
      <c r="E977" s="42" t="s">
        <v>76</v>
      </c>
      <c r="F977" s="42" t="s">
        <v>77</v>
      </c>
      <c r="G977" s="264"/>
      <c r="H977" s="264"/>
      <c r="I977" s="42" t="s">
        <v>455</v>
      </c>
      <c r="J977" s="43" t="s">
        <v>456</v>
      </c>
      <c r="M977" s="44" t="s">
        <v>91</v>
      </c>
      <c r="N977" s="45" t="s">
        <v>455</v>
      </c>
      <c r="O977" s="42" t="s">
        <v>81</v>
      </c>
      <c r="P977" s="42" t="s">
        <v>82</v>
      </c>
      <c r="Q977" s="42" t="s">
        <v>73</v>
      </c>
      <c r="R977" s="42" t="s">
        <v>73</v>
      </c>
      <c r="S977" s="42" t="s">
        <v>6127</v>
      </c>
      <c r="T977" s="42" t="s">
        <v>6128</v>
      </c>
      <c r="U977" s="42" t="s">
        <v>6128</v>
      </c>
      <c r="V977" s="42" t="s">
        <v>73</v>
      </c>
      <c r="W977" s="42" t="s">
        <v>73</v>
      </c>
      <c r="X977" s="98">
        <v>40299</v>
      </c>
      <c r="Y977" s="98">
        <v>40369</v>
      </c>
      <c r="Z977" s="44">
        <f t="shared" si="109"/>
        <v>2010</v>
      </c>
      <c r="AA977" s="44">
        <f t="shared" si="110"/>
        <v>5</v>
      </c>
      <c r="AB977" s="44">
        <v>0</v>
      </c>
      <c r="AC977" s="42" t="s">
        <v>73</v>
      </c>
      <c r="AD977" s="42" t="s">
        <v>73</v>
      </c>
      <c r="AE977" s="42" t="s">
        <v>73</v>
      </c>
      <c r="AF977" s="42" t="s">
        <v>73</v>
      </c>
      <c r="AG977" s="42" t="s">
        <v>6129</v>
      </c>
      <c r="AH977" s="42" t="s">
        <v>73</v>
      </c>
      <c r="AI977" s="42" t="s">
        <v>6130</v>
      </c>
      <c r="AJ977" s="42" t="s">
        <v>6131</v>
      </c>
      <c r="AK977" s="31" t="s">
        <v>892</v>
      </c>
      <c r="AL977" s="31" t="s">
        <v>892</v>
      </c>
      <c r="AM977" s="47">
        <v>1</v>
      </c>
      <c r="AN977" s="47">
        <v>1</v>
      </c>
      <c r="AO977" s="47">
        <v>6</v>
      </c>
      <c r="AP977" s="47">
        <v>4</v>
      </c>
      <c r="AQ977" s="47"/>
      <c r="AR977" s="47"/>
      <c r="AS977" s="47">
        <v>0</v>
      </c>
      <c r="AT977" s="49">
        <v>1</v>
      </c>
      <c r="AU977" s="49">
        <v>1</v>
      </c>
      <c r="AV977" s="47"/>
      <c r="AW977" s="49">
        <v>1</v>
      </c>
      <c r="AX977" s="49"/>
      <c r="AY977" s="44">
        <f t="shared" si="108"/>
        <v>71</v>
      </c>
      <c r="AZ977" s="47"/>
      <c r="BA977" s="47"/>
      <c r="BB977" s="47"/>
      <c r="BC977" s="48"/>
      <c r="BD977" s="50"/>
      <c r="BE977" s="50"/>
      <c r="BF977" s="50"/>
      <c r="BG977" s="51"/>
      <c r="BH977" s="51">
        <f t="shared" si="107"/>
        <v>1</v>
      </c>
      <c r="BI977" s="51">
        <v>1</v>
      </c>
      <c r="BJ977" s="52"/>
      <c r="BK977" s="52"/>
      <c r="BL977" s="53"/>
      <c r="BM977" s="47" t="e">
        <f>COUNTIFS(A$2:$AC977,#REF!,M$2:$AL977,M977)</f>
        <v>#VALUE!</v>
      </c>
      <c r="BN977" s="47">
        <v>0</v>
      </c>
      <c r="BO977" s="54">
        <v>71</v>
      </c>
      <c r="BP977" s="54">
        <v>0</v>
      </c>
      <c r="BQ977" s="47">
        <v>71</v>
      </c>
      <c r="BR977" s="49">
        <v>1</v>
      </c>
      <c r="BS977" s="49">
        <v>1</v>
      </c>
      <c r="BT977" s="44">
        <f t="shared" si="106"/>
        <v>31</v>
      </c>
      <c r="BW977" s="40" t="s">
        <v>67</v>
      </c>
      <c r="BY977" s="55"/>
      <c r="BZ977" s="1" t="s">
        <v>22426</v>
      </c>
    </row>
    <row r="978" spans="1:78" ht="15" customHeight="1">
      <c r="A978" s="25" t="s">
        <v>3224</v>
      </c>
      <c r="B978" s="42" t="s">
        <v>6132</v>
      </c>
      <c r="D978" s="263">
        <v>0</v>
      </c>
      <c r="E978" s="42" t="s">
        <v>76</v>
      </c>
      <c r="F978" s="42" t="s">
        <v>77</v>
      </c>
      <c r="G978" s="264"/>
      <c r="H978" s="264"/>
      <c r="I978" s="42" t="s">
        <v>455</v>
      </c>
      <c r="J978" s="43" t="s">
        <v>456</v>
      </c>
      <c r="M978" s="44" t="s">
        <v>91</v>
      </c>
      <c r="N978" s="45" t="s">
        <v>455</v>
      </c>
      <c r="O978" s="42" t="s">
        <v>106</v>
      </c>
      <c r="P978" s="42" t="s">
        <v>107</v>
      </c>
      <c r="Q978" s="42" t="s">
        <v>73</v>
      </c>
      <c r="R978" s="42" t="s">
        <v>73</v>
      </c>
      <c r="S978" s="42" t="s">
        <v>6133</v>
      </c>
      <c r="T978" s="42" t="s">
        <v>73</v>
      </c>
      <c r="U978" s="42" t="s">
        <v>6134</v>
      </c>
      <c r="V978" s="42" t="s">
        <v>73</v>
      </c>
      <c r="W978" s="42" t="s">
        <v>73</v>
      </c>
      <c r="X978" s="98">
        <v>40306</v>
      </c>
      <c r="Y978" s="98">
        <v>40319</v>
      </c>
      <c r="Z978" s="44">
        <f t="shared" si="109"/>
        <v>2010</v>
      </c>
      <c r="AA978" s="44">
        <f t="shared" si="110"/>
        <v>5</v>
      </c>
      <c r="AB978" s="44">
        <v>0</v>
      </c>
      <c r="AC978" s="42" t="s">
        <v>73</v>
      </c>
      <c r="AD978" s="42" t="s">
        <v>73</v>
      </c>
      <c r="AE978" s="42" t="s">
        <v>73</v>
      </c>
      <c r="AF978" s="42" t="s">
        <v>73</v>
      </c>
      <c r="AG978" s="42" t="s">
        <v>73</v>
      </c>
      <c r="AH978" s="42" t="s">
        <v>73</v>
      </c>
      <c r="AI978" s="42" t="s">
        <v>73</v>
      </c>
      <c r="AJ978" s="42" t="s">
        <v>73</v>
      </c>
      <c r="AK978" s="31" t="s">
        <v>892</v>
      </c>
      <c r="AL978" s="31" t="s">
        <v>892</v>
      </c>
      <c r="AM978" s="47">
        <v>1</v>
      </c>
      <c r="AN978" s="47">
        <v>1</v>
      </c>
      <c r="AO978" s="47">
        <v>6</v>
      </c>
      <c r="AP978" s="47">
        <v>4</v>
      </c>
      <c r="AQ978" s="47"/>
      <c r="AR978" s="47"/>
      <c r="AS978" s="47">
        <v>0</v>
      </c>
      <c r="AT978" s="49">
        <v>1</v>
      </c>
      <c r="AU978" s="49">
        <v>1</v>
      </c>
      <c r="AV978" s="47"/>
      <c r="AW978" s="49">
        <v>1</v>
      </c>
      <c r="AX978" s="49"/>
      <c r="AY978" s="44">
        <f t="shared" si="108"/>
        <v>14</v>
      </c>
      <c r="AZ978" s="47"/>
      <c r="BA978" s="47"/>
      <c r="BB978" s="47"/>
      <c r="BC978" s="48"/>
      <c r="BD978" s="50"/>
      <c r="BE978" s="50"/>
      <c r="BF978" s="50"/>
      <c r="BG978" s="51"/>
      <c r="BH978" s="51">
        <f t="shared" si="107"/>
        <v>1</v>
      </c>
      <c r="BI978" s="51">
        <v>2</v>
      </c>
      <c r="BJ978" s="52"/>
      <c r="BK978" s="52"/>
      <c r="BL978" s="53"/>
      <c r="BM978" s="47" t="e">
        <f>COUNTIFS(A$2:$AC978,#REF!,M$2:$AL978,M978)</f>
        <v>#VALUE!</v>
      </c>
      <c r="BN978" s="47">
        <v>0</v>
      </c>
      <c r="BO978" s="54">
        <v>14</v>
      </c>
      <c r="BP978" s="54">
        <v>0</v>
      </c>
      <c r="BQ978" s="47">
        <v>14</v>
      </c>
      <c r="BR978" s="49">
        <v>1</v>
      </c>
      <c r="BS978" s="49">
        <v>1</v>
      </c>
      <c r="BT978" s="44">
        <f t="shared" si="106"/>
        <v>38</v>
      </c>
      <c r="BW978" s="40" t="s">
        <v>67</v>
      </c>
      <c r="BY978" s="55"/>
      <c r="BZ978" s="1" t="s">
        <v>22426</v>
      </c>
    </row>
    <row r="979" spans="1:78" ht="15" customHeight="1">
      <c r="A979" s="25" t="s">
        <v>3224</v>
      </c>
      <c r="B979" s="42" t="s">
        <v>6135</v>
      </c>
      <c r="D979" s="263">
        <v>0</v>
      </c>
      <c r="E979" s="42" t="s">
        <v>76</v>
      </c>
      <c r="F979" s="42" t="s">
        <v>77</v>
      </c>
      <c r="G979" s="264"/>
      <c r="H979" s="264"/>
      <c r="I979" s="42" t="s">
        <v>455</v>
      </c>
      <c r="J979" s="43" t="s">
        <v>456</v>
      </c>
      <c r="M979" s="44" t="s">
        <v>91</v>
      </c>
      <c r="N979" s="45" t="s">
        <v>455</v>
      </c>
      <c r="O979" s="42" t="s">
        <v>153</v>
      </c>
      <c r="P979" s="42" t="s">
        <v>154</v>
      </c>
      <c r="Q979" s="42" t="s">
        <v>73</v>
      </c>
      <c r="R979" s="42" t="s">
        <v>73</v>
      </c>
      <c r="S979" s="42" t="s">
        <v>6136</v>
      </c>
      <c r="T979" s="42" t="s">
        <v>73</v>
      </c>
      <c r="U979" s="42" t="s">
        <v>6137</v>
      </c>
      <c r="V979" s="42" t="s">
        <v>73</v>
      </c>
      <c r="W979" s="42" t="s">
        <v>73</v>
      </c>
      <c r="X979" s="98">
        <v>40327</v>
      </c>
      <c r="Y979" s="98">
        <v>40369</v>
      </c>
      <c r="Z979" s="44">
        <f t="shared" si="109"/>
        <v>2010</v>
      </c>
      <c r="AA979" s="44">
        <f t="shared" si="110"/>
        <v>5</v>
      </c>
      <c r="AB979" s="44">
        <v>0</v>
      </c>
      <c r="AC979" s="42" t="s">
        <v>73</v>
      </c>
      <c r="AD979" s="42" t="s">
        <v>73</v>
      </c>
      <c r="AE979" s="42" t="s">
        <v>73</v>
      </c>
      <c r="AF979" s="42" t="s">
        <v>73</v>
      </c>
      <c r="AG979" s="42" t="s">
        <v>6129</v>
      </c>
      <c r="AH979" s="42" t="s">
        <v>73</v>
      </c>
      <c r="AI979" s="42" t="s">
        <v>6138</v>
      </c>
      <c r="AJ979" s="42" t="s">
        <v>73</v>
      </c>
      <c r="AK979" s="31" t="s">
        <v>892</v>
      </c>
      <c r="AL979" s="31" t="s">
        <v>892</v>
      </c>
      <c r="AM979" s="47">
        <v>1</v>
      </c>
      <c r="AN979" s="47">
        <v>1</v>
      </c>
      <c r="AO979" s="47">
        <v>6</v>
      </c>
      <c r="AP979" s="47">
        <v>4</v>
      </c>
      <c r="AQ979" s="47"/>
      <c r="AR979" s="47"/>
      <c r="AS979" s="47">
        <v>0</v>
      </c>
      <c r="AT979" s="49">
        <v>1</v>
      </c>
      <c r="AU979" s="49">
        <v>1</v>
      </c>
      <c r="AV979" s="47"/>
      <c r="AW979" s="49">
        <v>1</v>
      </c>
      <c r="AX979" s="49"/>
      <c r="AY979" s="44">
        <f t="shared" si="108"/>
        <v>43</v>
      </c>
      <c r="AZ979" s="47"/>
      <c r="BA979" s="47"/>
      <c r="BB979" s="47"/>
      <c r="BC979" s="48"/>
      <c r="BD979" s="50"/>
      <c r="BE979" s="50"/>
      <c r="BF979" s="50"/>
      <c r="BG979" s="51"/>
      <c r="BH979" s="51">
        <f t="shared" si="107"/>
        <v>1</v>
      </c>
      <c r="BI979" s="51">
        <v>2</v>
      </c>
      <c r="BJ979" s="52"/>
      <c r="BK979" s="52"/>
      <c r="BL979" s="53"/>
      <c r="BM979" s="47" t="e">
        <f>COUNTIFS(A$2:$AC979,#REF!,M$2:$AL979,M979)</f>
        <v>#VALUE!</v>
      </c>
      <c r="BN979" s="47">
        <v>0</v>
      </c>
      <c r="BO979" s="54">
        <v>43</v>
      </c>
      <c r="BP979" s="54">
        <v>0</v>
      </c>
      <c r="BQ979" s="47">
        <v>43</v>
      </c>
      <c r="BR979" s="49">
        <v>1</v>
      </c>
      <c r="BS979" s="49">
        <v>1</v>
      </c>
      <c r="BT979" s="44">
        <f t="shared" si="106"/>
        <v>59</v>
      </c>
      <c r="BW979" s="40" t="s">
        <v>67</v>
      </c>
      <c r="BY979" s="55"/>
      <c r="BZ979" s="1" t="s">
        <v>22426</v>
      </c>
    </row>
    <row r="980" spans="1:78" ht="15" customHeight="1">
      <c r="A980" s="25" t="s">
        <v>3224</v>
      </c>
      <c r="B980" s="42" t="s">
        <v>6139</v>
      </c>
      <c r="D980" s="263">
        <v>0</v>
      </c>
      <c r="E980" s="42" t="s">
        <v>76</v>
      </c>
      <c r="F980" s="42" t="s">
        <v>77</v>
      </c>
      <c r="G980" s="264"/>
      <c r="H980" s="264"/>
      <c r="I980" s="42" t="s">
        <v>455</v>
      </c>
      <c r="J980" s="43" t="s">
        <v>456</v>
      </c>
      <c r="M980" s="44" t="s">
        <v>91</v>
      </c>
      <c r="N980" s="45" t="s">
        <v>455</v>
      </c>
      <c r="O980" s="42" t="s">
        <v>71</v>
      </c>
      <c r="P980" s="42" t="s">
        <v>122</v>
      </c>
      <c r="Q980" s="42" t="s">
        <v>73</v>
      </c>
      <c r="R980" s="42" t="s">
        <v>73</v>
      </c>
      <c r="S980" s="42" t="s">
        <v>6140</v>
      </c>
      <c r="T980" s="42" t="s">
        <v>73</v>
      </c>
      <c r="U980" s="42" t="s">
        <v>6141</v>
      </c>
      <c r="V980" s="42" t="s">
        <v>73</v>
      </c>
      <c r="W980" s="42" t="s">
        <v>73</v>
      </c>
      <c r="X980" s="98">
        <v>40376</v>
      </c>
      <c r="Y980" s="98">
        <v>40433</v>
      </c>
      <c r="Z980" s="44">
        <f t="shared" si="109"/>
        <v>2010</v>
      </c>
      <c r="AA980" s="44">
        <f t="shared" si="110"/>
        <v>7</v>
      </c>
      <c r="AB980" s="44">
        <v>0</v>
      </c>
      <c r="AC980" s="42" t="s">
        <v>73</v>
      </c>
      <c r="AD980" s="42" t="s">
        <v>73</v>
      </c>
      <c r="AE980" s="42" t="s">
        <v>73</v>
      </c>
      <c r="AF980" s="42" t="s">
        <v>73</v>
      </c>
      <c r="AG980" s="42" t="s">
        <v>73</v>
      </c>
      <c r="AH980" s="42" t="s">
        <v>73</v>
      </c>
      <c r="AI980" s="42" t="s">
        <v>6142</v>
      </c>
      <c r="AJ980" s="42" t="s">
        <v>73</v>
      </c>
      <c r="AK980" s="31" t="s">
        <v>892</v>
      </c>
      <c r="AL980" s="31" t="s">
        <v>892</v>
      </c>
      <c r="AM980" s="47">
        <v>1</v>
      </c>
      <c r="AN980" s="47">
        <v>1</v>
      </c>
      <c r="AO980" s="47">
        <v>6</v>
      </c>
      <c r="AP980" s="47">
        <v>4</v>
      </c>
      <c r="AQ980" s="47"/>
      <c r="AR980" s="47"/>
      <c r="AS980" s="47">
        <v>1</v>
      </c>
      <c r="AT980" s="49">
        <v>1</v>
      </c>
      <c r="AU980" s="49">
        <v>1</v>
      </c>
      <c r="AV980" s="47"/>
      <c r="AW980" s="49">
        <v>1</v>
      </c>
      <c r="AX980" s="49"/>
      <c r="AY980" s="44">
        <f t="shared" si="108"/>
        <v>58</v>
      </c>
      <c r="AZ980" s="47"/>
      <c r="BA980" s="47"/>
      <c r="BB980" s="47"/>
      <c r="BC980" s="48"/>
      <c r="BD980" s="50"/>
      <c r="BE980" s="50"/>
      <c r="BF980" s="50"/>
      <c r="BG980" s="51"/>
      <c r="BH980" s="51">
        <f t="shared" si="107"/>
        <v>1</v>
      </c>
      <c r="BI980" s="51">
        <v>1</v>
      </c>
      <c r="BJ980" s="52"/>
      <c r="BK980" s="52"/>
      <c r="BL980" s="53"/>
      <c r="BM980" s="47" t="e">
        <f>COUNTIFS(A$2:$AC980,#REF!,M$2:$AL980,M980)</f>
        <v>#VALUE!</v>
      </c>
      <c r="BN980" s="47">
        <v>0</v>
      </c>
      <c r="BO980" s="54">
        <v>58</v>
      </c>
      <c r="BP980" s="54">
        <v>0</v>
      </c>
      <c r="BQ980" s="47">
        <v>58</v>
      </c>
      <c r="BR980" s="49">
        <v>1</v>
      </c>
      <c r="BS980" s="49">
        <v>1</v>
      </c>
      <c r="BT980" s="44">
        <f t="shared" ref="BT980:BT1043" si="111">MAX(MIN((DATE(2011,3,31)+1),X980+1),DATE(2010,4,1))-MIN(MAX(DATE(2010,4,1),W980),(DATE(2011,3,31)+1))</f>
        <v>108</v>
      </c>
      <c r="BW980" s="40" t="s">
        <v>67</v>
      </c>
      <c r="BY980" s="55"/>
      <c r="BZ980" s="1" t="s">
        <v>22426</v>
      </c>
    </row>
    <row r="981" spans="1:78" ht="15" customHeight="1">
      <c r="A981" s="25" t="s">
        <v>3224</v>
      </c>
      <c r="B981" s="42" t="s">
        <v>6143</v>
      </c>
      <c r="D981" s="263">
        <v>0</v>
      </c>
      <c r="E981" s="42" t="s">
        <v>76</v>
      </c>
      <c r="F981" s="42" t="s">
        <v>77</v>
      </c>
      <c r="G981" s="264"/>
      <c r="H981" s="264"/>
      <c r="I981" s="42" t="s">
        <v>455</v>
      </c>
      <c r="J981" s="43" t="s">
        <v>456</v>
      </c>
      <c r="M981" s="44" t="s">
        <v>91</v>
      </c>
      <c r="N981" s="45" t="s">
        <v>455</v>
      </c>
      <c r="O981" s="42" t="s">
        <v>93</v>
      </c>
      <c r="P981" s="42" t="s">
        <v>103</v>
      </c>
      <c r="Q981" s="42" t="s">
        <v>73</v>
      </c>
      <c r="R981" s="42" t="s">
        <v>73</v>
      </c>
      <c r="S981" s="42" t="s">
        <v>6144</v>
      </c>
      <c r="T981" s="42" t="s">
        <v>6145</v>
      </c>
      <c r="U981" s="42" t="s">
        <v>6145</v>
      </c>
      <c r="V981" s="42" t="s">
        <v>73</v>
      </c>
      <c r="W981" s="42" t="s">
        <v>73</v>
      </c>
      <c r="X981" s="98">
        <v>40440</v>
      </c>
      <c r="Y981" s="98">
        <v>40489</v>
      </c>
      <c r="Z981" s="44">
        <f t="shared" si="109"/>
        <v>2010</v>
      </c>
      <c r="AA981" s="44">
        <f t="shared" si="110"/>
        <v>9</v>
      </c>
      <c r="AB981" s="44">
        <v>0</v>
      </c>
      <c r="AC981" s="42" t="s">
        <v>6108</v>
      </c>
      <c r="AD981" s="42" t="s">
        <v>6109</v>
      </c>
      <c r="AE981" s="42" t="s">
        <v>73</v>
      </c>
      <c r="AF981" s="42" t="s">
        <v>73</v>
      </c>
      <c r="AG981" s="42" t="s">
        <v>410</v>
      </c>
      <c r="AH981" s="42" t="s">
        <v>411</v>
      </c>
      <c r="AI981" s="42" t="s">
        <v>6146</v>
      </c>
      <c r="AJ981" s="42" t="s">
        <v>6147</v>
      </c>
      <c r="AK981" s="31" t="s">
        <v>892</v>
      </c>
      <c r="AL981" s="31" t="s">
        <v>892</v>
      </c>
      <c r="AM981" s="47">
        <v>1</v>
      </c>
      <c r="AN981" s="47">
        <v>1</v>
      </c>
      <c r="AO981" s="47">
        <v>6</v>
      </c>
      <c r="AP981" s="47">
        <v>4</v>
      </c>
      <c r="AQ981" s="47"/>
      <c r="AR981" s="47"/>
      <c r="AS981" s="47">
        <v>1</v>
      </c>
      <c r="AT981" s="49">
        <v>1</v>
      </c>
      <c r="AU981" s="49">
        <v>1</v>
      </c>
      <c r="AV981" s="47"/>
      <c r="AW981" s="49">
        <v>1</v>
      </c>
      <c r="AX981" s="49"/>
      <c r="AY981" s="44">
        <f t="shared" si="108"/>
        <v>50</v>
      </c>
      <c r="AZ981" s="47"/>
      <c r="BA981" s="47"/>
      <c r="BB981" s="47"/>
      <c r="BC981" s="48"/>
      <c r="BD981" s="50"/>
      <c r="BE981" s="50"/>
      <c r="BF981" s="50"/>
      <c r="BG981" s="51"/>
      <c r="BH981" s="51">
        <f t="shared" si="107"/>
        <v>1</v>
      </c>
      <c r="BI981" s="51">
        <v>2</v>
      </c>
      <c r="BJ981" s="52"/>
      <c r="BK981" s="52"/>
      <c r="BL981" s="53"/>
      <c r="BM981" s="47" t="e">
        <f>COUNTIFS(A$2:$AC981,#REF!,M$2:$AL981,M981)</f>
        <v>#VALUE!</v>
      </c>
      <c r="BN981" s="47">
        <v>0</v>
      </c>
      <c r="BO981" s="54">
        <v>50</v>
      </c>
      <c r="BP981" s="54">
        <v>0</v>
      </c>
      <c r="BQ981" s="47">
        <v>50</v>
      </c>
      <c r="BR981" s="49">
        <v>1</v>
      </c>
      <c r="BS981" s="49">
        <v>1</v>
      </c>
      <c r="BT981" s="44">
        <f t="shared" si="111"/>
        <v>172</v>
      </c>
      <c r="BW981" s="40" t="s">
        <v>67</v>
      </c>
      <c r="BY981" s="55"/>
      <c r="BZ981" s="1" t="s">
        <v>22426</v>
      </c>
    </row>
    <row r="982" spans="1:78" ht="15" customHeight="1">
      <c r="A982" s="25" t="s">
        <v>3224</v>
      </c>
      <c r="B982" s="42" t="s">
        <v>6148</v>
      </c>
      <c r="D982" s="263">
        <v>1</v>
      </c>
      <c r="E982" s="42" t="s">
        <v>76</v>
      </c>
      <c r="F982" s="42" t="s">
        <v>77</v>
      </c>
      <c r="G982" s="264"/>
      <c r="H982" s="264"/>
      <c r="I982" s="42" t="s">
        <v>455</v>
      </c>
      <c r="J982" s="43" t="s">
        <v>456</v>
      </c>
      <c r="M982" s="44" t="s">
        <v>91</v>
      </c>
      <c r="N982" s="45" t="s">
        <v>455</v>
      </c>
      <c r="O982" s="42" t="s">
        <v>6149</v>
      </c>
      <c r="P982" s="42" t="s">
        <v>122</v>
      </c>
      <c r="Q982" s="42" t="s">
        <v>73</v>
      </c>
      <c r="R982" s="42" t="s">
        <v>73</v>
      </c>
      <c r="S982" s="42" t="s">
        <v>6150</v>
      </c>
      <c r="T982" s="42" t="s">
        <v>6151</v>
      </c>
      <c r="U982" s="42" t="s">
        <v>6152</v>
      </c>
      <c r="V982" s="42" t="s">
        <v>73</v>
      </c>
      <c r="W982" s="42" t="s">
        <v>73</v>
      </c>
      <c r="X982" s="98">
        <v>40509</v>
      </c>
      <c r="Y982" s="98">
        <v>40559</v>
      </c>
      <c r="Z982" s="44">
        <f t="shared" si="109"/>
        <v>2010</v>
      </c>
      <c r="AA982" s="44">
        <f t="shared" si="110"/>
        <v>11</v>
      </c>
      <c r="AB982" s="44">
        <v>0</v>
      </c>
      <c r="AC982" s="42" t="s">
        <v>73</v>
      </c>
      <c r="AD982" s="42" t="s">
        <v>73</v>
      </c>
      <c r="AE982" s="42" t="s">
        <v>73</v>
      </c>
      <c r="AF982" s="42" t="s">
        <v>73</v>
      </c>
      <c r="AG982" s="42" t="s">
        <v>73</v>
      </c>
      <c r="AH982" s="42" t="s">
        <v>73</v>
      </c>
      <c r="AI982" s="42" t="s">
        <v>6091</v>
      </c>
      <c r="AJ982" s="42" t="s">
        <v>6153</v>
      </c>
      <c r="AK982" s="31" t="s">
        <v>892</v>
      </c>
      <c r="AL982" s="31" t="s">
        <v>892</v>
      </c>
      <c r="AM982" s="47">
        <v>1</v>
      </c>
      <c r="AN982" s="47">
        <v>1</v>
      </c>
      <c r="AO982" s="47">
        <v>6</v>
      </c>
      <c r="AP982" s="47">
        <v>4</v>
      </c>
      <c r="AQ982" s="47"/>
      <c r="AR982" s="47"/>
      <c r="AS982" s="47">
        <v>1</v>
      </c>
      <c r="AT982" s="49">
        <v>1</v>
      </c>
      <c r="AU982" s="49">
        <v>1</v>
      </c>
      <c r="AV982" s="47"/>
      <c r="AW982" s="49">
        <v>1</v>
      </c>
      <c r="AX982" s="49"/>
      <c r="AY982" s="44">
        <f t="shared" si="108"/>
        <v>51</v>
      </c>
      <c r="AZ982" s="47"/>
      <c r="BA982" s="47"/>
      <c r="BB982" s="47"/>
      <c r="BC982" s="48"/>
      <c r="BD982" s="35"/>
      <c r="BE982" s="50" t="s">
        <v>6154</v>
      </c>
      <c r="BF982" s="50"/>
      <c r="BG982" s="51"/>
      <c r="BH982" s="51">
        <f t="shared" si="107"/>
        <v>1</v>
      </c>
      <c r="BI982" s="51">
        <v>2</v>
      </c>
      <c r="BJ982" s="52"/>
      <c r="BK982" s="52"/>
      <c r="BL982" s="53"/>
      <c r="BM982" s="47" t="e">
        <f>COUNTIFS(A$2:$AC982,#REF!,M$2:$AL982,M982)</f>
        <v>#VALUE!</v>
      </c>
      <c r="BN982" s="47">
        <v>0</v>
      </c>
      <c r="BO982" s="54">
        <v>51</v>
      </c>
      <c r="BP982" s="54">
        <v>0</v>
      </c>
      <c r="BQ982" s="47">
        <v>51</v>
      </c>
      <c r="BR982" s="49">
        <v>1</v>
      </c>
      <c r="BS982" s="49">
        <v>1</v>
      </c>
      <c r="BT982" s="44">
        <f t="shared" si="111"/>
        <v>241</v>
      </c>
      <c r="BW982" s="40" t="s">
        <v>67</v>
      </c>
      <c r="BY982" s="55"/>
      <c r="BZ982" s="1" t="s">
        <v>22426</v>
      </c>
    </row>
    <row r="983" spans="1:78" ht="15" customHeight="1">
      <c r="A983" s="25" t="s">
        <v>3224</v>
      </c>
      <c r="B983" s="42" t="s">
        <v>6155</v>
      </c>
      <c r="D983" s="263">
        <v>0</v>
      </c>
      <c r="E983" s="42" t="s">
        <v>76</v>
      </c>
      <c r="F983" s="42" t="s">
        <v>77</v>
      </c>
      <c r="G983" s="264"/>
      <c r="H983" s="264"/>
      <c r="I983" s="42" t="s">
        <v>6156</v>
      </c>
      <c r="J983" s="43" t="s">
        <v>6157</v>
      </c>
      <c r="M983" s="44" t="s">
        <v>121</v>
      </c>
      <c r="N983" s="45" t="s">
        <v>876</v>
      </c>
      <c r="O983" s="42" t="s">
        <v>106</v>
      </c>
      <c r="P983" s="42" t="s">
        <v>107</v>
      </c>
      <c r="Q983" s="42" t="s">
        <v>73</v>
      </c>
      <c r="R983" s="42" t="s">
        <v>73</v>
      </c>
      <c r="S983" s="42" t="s">
        <v>6158</v>
      </c>
      <c r="T983" s="42" t="s">
        <v>6159</v>
      </c>
      <c r="U983" s="42" t="s">
        <v>6159</v>
      </c>
      <c r="V983" s="42" t="s">
        <v>73</v>
      </c>
      <c r="W983" s="42" t="s">
        <v>73</v>
      </c>
      <c r="X983" s="98">
        <v>40429</v>
      </c>
      <c r="Y983" s="98">
        <v>40444</v>
      </c>
      <c r="Z983" s="44">
        <f t="shared" si="109"/>
        <v>2010</v>
      </c>
      <c r="AA983" s="44">
        <f t="shared" si="110"/>
        <v>9</v>
      </c>
      <c r="AB983" s="44">
        <v>0</v>
      </c>
      <c r="AC983" s="42" t="s">
        <v>387</v>
      </c>
      <c r="AD983" s="42" t="s">
        <v>388</v>
      </c>
      <c r="AE983" s="42" t="s">
        <v>6160</v>
      </c>
      <c r="AF983" s="42" t="s">
        <v>6161</v>
      </c>
      <c r="AG983" s="42" t="s">
        <v>73</v>
      </c>
      <c r="AH983" s="42" t="s">
        <v>73</v>
      </c>
      <c r="AI983" s="42" t="s">
        <v>73</v>
      </c>
      <c r="AJ983" s="42" t="s">
        <v>73</v>
      </c>
      <c r="AK983" s="31" t="s">
        <v>892</v>
      </c>
      <c r="AL983" s="31" t="s">
        <v>892</v>
      </c>
      <c r="AM983" s="47">
        <v>1</v>
      </c>
      <c r="AN983" s="47">
        <v>1</v>
      </c>
      <c r="AO983" s="47">
        <v>3</v>
      </c>
      <c r="AP983" s="47">
        <v>88</v>
      </c>
      <c r="AQ983" s="47"/>
      <c r="AR983" s="47"/>
      <c r="AS983" s="47">
        <v>0</v>
      </c>
      <c r="AT983" s="49">
        <v>1</v>
      </c>
      <c r="AU983" s="49">
        <v>1</v>
      </c>
      <c r="AV983" s="47"/>
      <c r="AW983" s="49">
        <v>1</v>
      </c>
      <c r="AX983" s="49"/>
      <c r="AY983" s="44">
        <f t="shared" si="108"/>
        <v>16</v>
      </c>
      <c r="AZ983" s="47"/>
      <c r="BA983" s="47"/>
      <c r="BB983" s="47"/>
      <c r="BC983" s="48"/>
      <c r="BD983" s="50"/>
      <c r="BE983" s="50"/>
      <c r="BF983" s="50"/>
      <c r="BG983" s="51"/>
      <c r="BH983" s="51">
        <f t="shared" si="107"/>
        <v>1</v>
      </c>
      <c r="BI983" s="51">
        <v>2</v>
      </c>
      <c r="BJ983" s="52"/>
      <c r="BK983" s="52"/>
      <c r="BL983" s="53"/>
      <c r="BM983" s="47" t="e">
        <f>COUNTIFS(A$2:$AC983,#REF!,M$2:$AL983,M983)</f>
        <v>#VALUE!</v>
      </c>
      <c r="BN983" s="47">
        <v>1</v>
      </c>
      <c r="BO983" s="54">
        <v>16</v>
      </c>
      <c r="BP983" s="54">
        <v>0</v>
      </c>
      <c r="BQ983" s="47">
        <v>16</v>
      </c>
      <c r="BR983" s="49">
        <v>1</v>
      </c>
      <c r="BS983" s="49">
        <v>1</v>
      </c>
      <c r="BT983" s="44">
        <f t="shared" si="111"/>
        <v>161</v>
      </c>
      <c r="BW983" s="40" t="s">
        <v>67</v>
      </c>
      <c r="BY983" s="55"/>
      <c r="BZ983" s="1" t="s">
        <v>22426</v>
      </c>
    </row>
    <row r="984" spans="1:78" ht="15" customHeight="1">
      <c r="A984" s="25" t="s">
        <v>3224</v>
      </c>
      <c r="B984" s="42" t="s">
        <v>6162</v>
      </c>
      <c r="D984" s="263">
        <v>0</v>
      </c>
      <c r="E984" s="42" t="s">
        <v>76</v>
      </c>
      <c r="F984" s="42" t="s">
        <v>77</v>
      </c>
      <c r="G984" s="264"/>
      <c r="H984" s="264"/>
      <c r="I984" s="42" t="s">
        <v>6163</v>
      </c>
      <c r="J984" s="43" t="s">
        <v>6164</v>
      </c>
      <c r="M984" s="44" t="s">
        <v>121</v>
      </c>
      <c r="N984" s="45" t="s">
        <v>876</v>
      </c>
      <c r="O984" s="42" t="s">
        <v>86</v>
      </c>
      <c r="P984" s="42" t="s">
        <v>87</v>
      </c>
      <c r="Q984" s="42" t="s">
        <v>73</v>
      </c>
      <c r="R984" s="42" t="s">
        <v>73</v>
      </c>
      <c r="S984" s="42" t="s">
        <v>6165</v>
      </c>
      <c r="T984" s="42" t="s">
        <v>6166</v>
      </c>
      <c r="U984" s="42" t="s">
        <v>6166</v>
      </c>
      <c r="V984" s="42" t="s">
        <v>73</v>
      </c>
      <c r="W984" s="42" t="s">
        <v>73</v>
      </c>
      <c r="X984" s="98">
        <v>40472</v>
      </c>
      <c r="Y984" s="98">
        <v>40538</v>
      </c>
      <c r="Z984" s="44">
        <f t="shared" si="109"/>
        <v>2010</v>
      </c>
      <c r="AA984" s="44">
        <f t="shared" si="110"/>
        <v>10</v>
      </c>
      <c r="AB984" s="44">
        <v>0</v>
      </c>
      <c r="AC984" s="42" t="s">
        <v>387</v>
      </c>
      <c r="AD984" s="42" t="s">
        <v>388</v>
      </c>
      <c r="AE984" s="42" t="s">
        <v>73</v>
      </c>
      <c r="AF984" s="42" t="s">
        <v>73</v>
      </c>
      <c r="AG984" s="42" t="s">
        <v>73</v>
      </c>
      <c r="AH984" s="42" t="s">
        <v>73</v>
      </c>
      <c r="AI984" s="42" t="s">
        <v>6167</v>
      </c>
      <c r="AJ984" s="42" t="s">
        <v>73</v>
      </c>
      <c r="AK984" s="31" t="s">
        <v>892</v>
      </c>
      <c r="AL984" s="31" t="s">
        <v>892</v>
      </c>
      <c r="AM984" s="47">
        <v>1</v>
      </c>
      <c r="AN984" s="47">
        <v>1</v>
      </c>
      <c r="AO984" s="47">
        <v>3</v>
      </c>
      <c r="AP984" s="47">
        <v>88</v>
      </c>
      <c r="AQ984" s="47"/>
      <c r="AR984" s="47"/>
      <c r="AS984" s="47">
        <v>0</v>
      </c>
      <c r="AT984" s="49">
        <v>1</v>
      </c>
      <c r="AU984" s="49">
        <v>1</v>
      </c>
      <c r="AV984" s="47"/>
      <c r="AW984" s="49">
        <v>1</v>
      </c>
      <c r="AX984" s="49"/>
      <c r="AY984" s="44">
        <f t="shared" si="108"/>
        <v>67</v>
      </c>
      <c r="AZ984" s="47"/>
      <c r="BA984" s="47"/>
      <c r="BB984" s="47"/>
      <c r="BC984" s="48"/>
      <c r="BD984" s="50"/>
      <c r="BE984" s="50"/>
      <c r="BF984" s="50"/>
      <c r="BG984" s="51"/>
      <c r="BH984" s="51">
        <f t="shared" si="107"/>
        <v>1</v>
      </c>
      <c r="BI984" s="51">
        <v>1</v>
      </c>
      <c r="BJ984" s="52"/>
      <c r="BK984" s="52"/>
      <c r="BL984" s="53"/>
      <c r="BM984" s="47" t="e">
        <f>COUNTIFS(A$2:$AC984,#REF!,M$2:$AL984,M984)</f>
        <v>#VALUE!</v>
      </c>
      <c r="BN984" s="47">
        <v>0</v>
      </c>
      <c r="BO984" s="54">
        <v>67</v>
      </c>
      <c r="BP984" s="54">
        <v>0</v>
      </c>
      <c r="BQ984" s="47">
        <v>67</v>
      </c>
      <c r="BR984" s="49">
        <v>1</v>
      </c>
      <c r="BS984" s="49">
        <v>1</v>
      </c>
      <c r="BT984" s="44">
        <f t="shared" si="111"/>
        <v>204</v>
      </c>
      <c r="BW984" s="40" t="s">
        <v>67</v>
      </c>
      <c r="BY984" s="55"/>
      <c r="BZ984" s="1" t="s">
        <v>22428</v>
      </c>
    </row>
    <row r="985" spans="1:78" ht="15" customHeight="1">
      <c r="A985" s="25" t="s">
        <v>3224</v>
      </c>
      <c r="B985" s="42" t="s">
        <v>6168</v>
      </c>
      <c r="D985" s="263">
        <v>0</v>
      </c>
      <c r="E985" s="26" t="s">
        <v>92</v>
      </c>
      <c r="F985" s="26" t="s">
        <v>70</v>
      </c>
      <c r="G985" s="265"/>
      <c r="H985" s="265"/>
      <c r="I985" s="26" t="s">
        <v>6169</v>
      </c>
      <c r="J985" s="27" t="s">
        <v>6170</v>
      </c>
      <c r="M985" s="28">
        <v>777</v>
      </c>
      <c r="N985" s="29">
        <v>777</v>
      </c>
      <c r="O985" s="26" t="s">
        <v>86</v>
      </c>
      <c r="P985" s="26" t="s">
        <v>225</v>
      </c>
      <c r="Q985" s="26" t="s">
        <v>73</v>
      </c>
      <c r="R985" s="26" t="s">
        <v>73</v>
      </c>
      <c r="S985" s="26" t="s">
        <v>6171</v>
      </c>
      <c r="T985" s="26" t="s">
        <v>73</v>
      </c>
      <c r="U985" s="26" t="s">
        <v>6171</v>
      </c>
      <c r="V985" s="26" t="s">
        <v>73</v>
      </c>
      <c r="W985" s="26" t="s">
        <v>73</v>
      </c>
      <c r="X985" s="106">
        <v>40530</v>
      </c>
      <c r="Y985" s="106">
        <v>40602</v>
      </c>
      <c r="Z985" s="28">
        <f t="shared" si="109"/>
        <v>2010</v>
      </c>
      <c r="AA985" s="28">
        <f t="shared" si="110"/>
        <v>12</v>
      </c>
      <c r="AB985" s="28">
        <v>0</v>
      </c>
      <c r="AC985" s="26" t="s">
        <v>6172</v>
      </c>
      <c r="AD985" s="26" t="s">
        <v>6172</v>
      </c>
      <c r="AE985" s="26" t="s">
        <v>73</v>
      </c>
      <c r="AF985" s="26" t="s">
        <v>73</v>
      </c>
      <c r="AG985" s="26" t="s">
        <v>6173</v>
      </c>
      <c r="AH985" s="26" t="s">
        <v>73</v>
      </c>
      <c r="AI985" s="26" t="s">
        <v>6174</v>
      </c>
      <c r="AJ985" s="26" t="s">
        <v>6175</v>
      </c>
      <c r="AK985" s="30" t="s">
        <v>892</v>
      </c>
      <c r="AL985" s="30" t="s">
        <v>892</v>
      </c>
      <c r="AM985" s="32">
        <v>1</v>
      </c>
      <c r="AN985" s="32">
        <v>777</v>
      </c>
      <c r="AO985" s="32">
        <v>777</v>
      </c>
      <c r="AP985" s="32">
        <v>77</v>
      </c>
      <c r="AQ985" s="32"/>
      <c r="AR985" s="32"/>
      <c r="AS985" s="32">
        <v>0</v>
      </c>
      <c r="AT985" s="34">
        <v>777</v>
      </c>
      <c r="AU985" s="34">
        <v>777</v>
      </c>
      <c r="AV985" s="32"/>
      <c r="AW985" s="34">
        <v>777</v>
      </c>
      <c r="AX985" s="34"/>
      <c r="AY985" s="28">
        <f t="shared" si="108"/>
        <v>73</v>
      </c>
      <c r="AZ985" s="32"/>
      <c r="BA985" s="32"/>
      <c r="BB985" s="32"/>
      <c r="BC985" s="33"/>
      <c r="BD985" s="35" t="s">
        <v>75</v>
      </c>
      <c r="BE985" s="35"/>
      <c r="BF985" s="35"/>
      <c r="BG985" s="36"/>
      <c r="BH985" s="36">
        <f t="shared" si="107"/>
        <v>1</v>
      </c>
      <c r="BI985" s="36">
        <v>1</v>
      </c>
      <c r="BJ985" s="37"/>
      <c r="BK985" s="37"/>
      <c r="BL985" s="38"/>
      <c r="BM985" s="32" t="e">
        <f>COUNTIFS(A$2:$AC985,#REF!,M$2:$AL985,M985)</f>
        <v>#VALUE!</v>
      </c>
      <c r="BN985" s="32">
        <v>0</v>
      </c>
      <c r="BO985" s="39">
        <v>73</v>
      </c>
      <c r="BP985" s="39">
        <v>0</v>
      </c>
      <c r="BQ985" s="32">
        <v>73</v>
      </c>
      <c r="BR985" s="34">
        <v>777</v>
      </c>
      <c r="BS985" s="34">
        <v>777</v>
      </c>
      <c r="BT985" s="28">
        <f t="shared" si="111"/>
        <v>262</v>
      </c>
      <c r="BW985" s="40" t="s">
        <v>67</v>
      </c>
      <c r="BY985" s="41"/>
      <c r="BZ985" s="1" t="s">
        <v>22426</v>
      </c>
    </row>
    <row r="986" spans="1:78" ht="15" customHeight="1">
      <c r="A986" s="25" t="s">
        <v>3224</v>
      </c>
      <c r="B986" s="42" t="s">
        <v>6176</v>
      </c>
      <c r="D986" s="263">
        <v>0</v>
      </c>
      <c r="E986" s="42" t="s">
        <v>76</v>
      </c>
      <c r="F986" s="42" t="s">
        <v>77</v>
      </c>
      <c r="G986" s="264"/>
      <c r="H986" s="264"/>
      <c r="I986" s="42" t="s">
        <v>194</v>
      </c>
      <c r="J986" s="43" t="s">
        <v>6177</v>
      </c>
      <c r="M986" s="44" t="s">
        <v>219</v>
      </c>
      <c r="N986" s="45" t="s">
        <v>6178</v>
      </c>
      <c r="O986" s="42" t="s">
        <v>93</v>
      </c>
      <c r="P986" s="42" t="s">
        <v>103</v>
      </c>
      <c r="Q986" s="42" t="s">
        <v>73</v>
      </c>
      <c r="R986" s="42" t="s">
        <v>73</v>
      </c>
      <c r="S986" s="42" t="s">
        <v>471</v>
      </c>
      <c r="T986" s="42" t="s">
        <v>6179</v>
      </c>
      <c r="U986" s="42" t="s">
        <v>6179</v>
      </c>
      <c r="V986" s="42" t="s">
        <v>73</v>
      </c>
      <c r="W986" s="42" t="s">
        <v>73</v>
      </c>
      <c r="X986" s="98">
        <v>40391</v>
      </c>
      <c r="Y986" s="98">
        <v>40400</v>
      </c>
      <c r="Z986" s="44">
        <f t="shared" si="109"/>
        <v>2010</v>
      </c>
      <c r="AA986" s="44">
        <f t="shared" si="110"/>
        <v>8</v>
      </c>
      <c r="AB986" s="44">
        <v>0</v>
      </c>
      <c r="AC986" s="42" t="s">
        <v>905</v>
      </c>
      <c r="AD986" s="42" t="s">
        <v>1061</v>
      </c>
      <c r="AE986" s="42" t="s">
        <v>73</v>
      </c>
      <c r="AF986" s="42" t="s">
        <v>73</v>
      </c>
      <c r="AG986" s="42" t="s">
        <v>73</v>
      </c>
      <c r="AH986" s="42" t="s">
        <v>73</v>
      </c>
      <c r="AI986" s="42" t="s">
        <v>73</v>
      </c>
      <c r="AJ986" s="42" t="s">
        <v>73</v>
      </c>
      <c r="AK986" s="31" t="s">
        <v>892</v>
      </c>
      <c r="AL986" s="31" t="s">
        <v>892</v>
      </c>
      <c r="AM986" s="47">
        <v>1</v>
      </c>
      <c r="AN986" s="47">
        <v>10</v>
      </c>
      <c r="AO986" s="47">
        <v>7</v>
      </c>
      <c r="AP986" s="47">
        <v>88</v>
      </c>
      <c r="AQ986" s="47"/>
      <c r="AR986" s="47"/>
      <c r="AS986" s="47">
        <v>1</v>
      </c>
      <c r="AT986" s="49">
        <v>1</v>
      </c>
      <c r="AU986" s="49">
        <v>1</v>
      </c>
      <c r="AV986" s="47"/>
      <c r="AW986" s="49">
        <v>1</v>
      </c>
      <c r="AX986" s="49"/>
      <c r="AY986" s="44">
        <f t="shared" si="108"/>
        <v>10</v>
      </c>
      <c r="AZ986" s="47"/>
      <c r="BA986" s="47"/>
      <c r="BB986" s="47"/>
      <c r="BC986" s="48"/>
      <c r="BD986" s="50"/>
      <c r="BE986" s="50"/>
      <c r="BF986" s="50"/>
      <c r="BG986" s="51"/>
      <c r="BH986" s="51">
        <f t="shared" si="107"/>
        <v>1</v>
      </c>
      <c r="BI986" s="51">
        <v>1</v>
      </c>
      <c r="BJ986" s="52"/>
      <c r="BK986" s="52"/>
      <c r="BL986" s="53"/>
      <c r="BM986" s="47" t="e">
        <f>COUNTIFS(A$2:$AC986,#REF!,M$2:$AL986,M986)</f>
        <v>#VALUE!</v>
      </c>
      <c r="BN986" s="47">
        <v>1</v>
      </c>
      <c r="BO986" s="54">
        <v>10</v>
      </c>
      <c r="BP986" s="54">
        <v>0</v>
      </c>
      <c r="BQ986" s="47">
        <v>10</v>
      </c>
      <c r="BR986" s="49">
        <v>1</v>
      </c>
      <c r="BS986" s="49">
        <v>1</v>
      </c>
      <c r="BT986" s="44">
        <f t="shared" si="111"/>
        <v>123</v>
      </c>
      <c r="BW986" s="40" t="s">
        <v>67</v>
      </c>
      <c r="BY986" s="55"/>
      <c r="BZ986" s="1" t="s">
        <v>22426</v>
      </c>
    </row>
    <row r="987" spans="1:78" ht="15" customHeight="1">
      <c r="A987" s="25" t="s">
        <v>3224</v>
      </c>
      <c r="B987" s="42" t="s">
        <v>6180</v>
      </c>
      <c r="D987" s="263">
        <v>0</v>
      </c>
      <c r="E987" s="42" t="s">
        <v>76</v>
      </c>
      <c r="F987" s="42" t="s">
        <v>77</v>
      </c>
      <c r="G987" s="264"/>
      <c r="H987" s="264"/>
      <c r="I987" s="42" t="s">
        <v>539</v>
      </c>
      <c r="J987" s="43" t="s">
        <v>6181</v>
      </c>
      <c r="M987" s="44" t="s">
        <v>91</v>
      </c>
      <c r="N987" s="45" t="s">
        <v>539</v>
      </c>
      <c r="O987" s="42" t="s">
        <v>81</v>
      </c>
      <c r="P987" s="42" t="s">
        <v>82</v>
      </c>
      <c r="Q987" s="42" t="s">
        <v>73</v>
      </c>
      <c r="R987" s="42" t="s">
        <v>73</v>
      </c>
      <c r="S987" s="42" t="s">
        <v>6182</v>
      </c>
      <c r="T987" s="42" t="s">
        <v>6183</v>
      </c>
      <c r="U987" s="42" t="s">
        <v>6183</v>
      </c>
      <c r="V987" s="42" t="s">
        <v>73</v>
      </c>
      <c r="W987" s="42" t="s">
        <v>73</v>
      </c>
      <c r="X987" s="98">
        <v>40269</v>
      </c>
      <c r="Y987" s="98">
        <v>40280</v>
      </c>
      <c r="Z987" s="44">
        <f t="shared" si="109"/>
        <v>2010</v>
      </c>
      <c r="AA987" s="44">
        <f t="shared" si="110"/>
        <v>4</v>
      </c>
      <c r="AB987" s="44">
        <v>0</v>
      </c>
      <c r="AC987" s="42" t="s">
        <v>539</v>
      </c>
      <c r="AD987" s="42" t="s">
        <v>6181</v>
      </c>
      <c r="AE987" s="42" t="s">
        <v>73</v>
      </c>
      <c r="AF987" s="42" t="s">
        <v>73</v>
      </c>
      <c r="AG987" s="42" t="s">
        <v>6184</v>
      </c>
      <c r="AH987" s="42" t="s">
        <v>6185</v>
      </c>
      <c r="AI987" s="42" t="s">
        <v>6186</v>
      </c>
      <c r="AJ987" s="42" t="s">
        <v>6187</v>
      </c>
      <c r="AK987" s="31" t="s">
        <v>892</v>
      </c>
      <c r="AL987" s="31" t="s">
        <v>892</v>
      </c>
      <c r="AM987" s="47">
        <v>1</v>
      </c>
      <c r="AN987" s="47">
        <v>1</v>
      </c>
      <c r="AO987" s="47">
        <v>6</v>
      </c>
      <c r="AP987" s="47">
        <v>88</v>
      </c>
      <c r="AQ987" s="47"/>
      <c r="AR987" s="47"/>
      <c r="AS987" s="47">
        <v>0</v>
      </c>
      <c r="AT987" s="49">
        <v>1</v>
      </c>
      <c r="AU987" s="49">
        <v>1</v>
      </c>
      <c r="AV987" s="47"/>
      <c r="AW987" s="49">
        <v>1</v>
      </c>
      <c r="AX987" s="49"/>
      <c r="AY987" s="44">
        <f t="shared" si="108"/>
        <v>12</v>
      </c>
      <c r="AZ987" s="47"/>
      <c r="BA987" s="47"/>
      <c r="BB987" s="47"/>
      <c r="BC987" s="48"/>
      <c r="BD987" s="50"/>
      <c r="BE987" s="50"/>
      <c r="BF987" s="50"/>
      <c r="BG987" s="51"/>
      <c r="BH987" s="51">
        <f t="shared" si="107"/>
        <v>1</v>
      </c>
      <c r="BI987" s="51">
        <v>2</v>
      </c>
      <c r="BJ987" s="52"/>
      <c r="BK987" s="52"/>
      <c r="BL987" s="53"/>
      <c r="BM987" s="47" t="e">
        <f>COUNTIFS(A$2:$AC987,#REF!,M$2:$AL987,M987)</f>
        <v>#VALUE!</v>
      </c>
      <c r="BN987" s="47">
        <v>1</v>
      </c>
      <c r="BO987" s="54">
        <v>12</v>
      </c>
      <c r="BP987" s="54">
        <v>0</v>
      </c>
      <c r="BQ987" s="47">
        <v>12</v>
      </c>
      <c r="BR987" s="49">
        <v>1</v>
      </c>
      <c r="BS987" s="49">
        <v>1</v>
      </c>
      <c r="BT987" s="44">
        <f t="shared" si="111"/>
        <v>1</v>
      </c>
      <c r="BW987" s="40" t="s">
        <v>67</v>
      </c>
      <c r="BY987" s="55"/>
      <c r="BZ987" s="1" t="s">
        <v>22426</v>
      </c>
    </row>
    <row r="988" spans="1:78" ht="15" customHeight="1">
      <c r="A988" s="25" t="s">
        <v>3224</v>
      </c>
      <c r="B988" s="42" t="s">
        <v>6188</v>
      </c>
      <c r="D988" s="263">
        <v>0</v>
      </c>
      <c r="E988" s="42" t="s">
        <v>76</v>
      </c>
      <c r="F988" s="42" t="s">
        <v>77</v>
      </c>
      <c r="G988" s="264"/>
      <c r="H988" s="264"/>
      <c r="I988" s="42" t="s">
        <v>539</v>
      </c>
      <c r="J988" s="43" t="s">
        <v>6181</v>
      </c>
      <c r="M988" s="44" t="s">
        <v>91</v>
      </c>
      <c r="N988" s="45" t="s">
        <v>539</v>
      </c>
      <c r="O988" s="42" t="s">
        <v>81</v>
      </c>
      <c r="P988" s="42" t="s">
        <v>82</v>
      </c>
      <c r="Q988" s="42" t="s">
        <v>73</v>
      </c>
      <c r="R988" s="42" t="s">
        <v>73</v>
      </c>
      <c r="S988" s="42" t="s">
        <v>6189</v>
      </c>
      <c r="T988" s="42" t="s">
        <v>6190</v>
      </c>
      <c r="U988" s="42" t="s">
        <v>6190</v>
      </c>
      <c r="V988" s="42" t="s">
        <v>73</v>
      </c>
      <c r="W988" s="42" t="s">
        <v>73</v>
      </c>
      <c r="X988" s="98">
        <v>40322</v>
      </c>
      <c r="Y988" s="98">
        <v>40336</v>
      </c>
      <c r="Z988" s="44">
        <f t="shared" si="109"/>
        <v>2010</v>
      </c>
      <c r="AA988" s="44">
        <f t="shared" si="110"/>
        <v>5</v>
      </c>
      <c r="AB988" s="44">
        <v>0</v>
      </c>
      <c r="AC988" s="42" t="s">
        <v>539</v>
      </c>
      <c r="AD988" s="42" t="s">
        <v>6181</v>
      </c>
      <c r="AE988" s="42" t="s">
        <v>73</v>
      </c>
      <c r="AF988" s="42" t="s">
        <v>73</v>
      </c>
      <c r="AG988" s="42" t="s">
        <v>6184</v>
      </c>
      <c r="AH988" s="42" t="s">
        <v>6185</v>
      </c>
      <c r="AI988" s="42" t="s">
        <v>6191</v>
      </c>
      <c r="AJ988" s="42" t="s">
        <v>680</v>
      </c>
      <c r="AK988" s="31" t="s">
        <v>892</v>
      </c>
      <c r="AL988" s="31" t="s">
        <v>892</v>
      </c>
      <c r="AM988" s="47">
        <v>1</v>
      </c>
      <c r="AN988" s="47">
        <v>1</v>
      </c>
      <c r="AO988" s="47">
        <v>6</v>
      </c>
      <c r="AP988" s="47">
        <v>88</v>
      </c>
      <c r="AQ988" s="47"/>
      <c r="AR988" s="47"/>
      <c r="AS988" s="47">
        <v>0</v>
      </c>
      <c r="AT988" s="49">
        <v>1</v>
      </c>
      <c r="AU988" s="49">
        <v>1</v>
      </c>
      <c r="AV988" s="47"/>
      <c r="AW988" s="49">
        <v>1</v>
      </c>
      <c r="AX988" s="49"/>
      <c r="AY988" s="44">
        <f t="shared" si="108"/>
        <v>15</v>
      </c>
      <c r="AZ988" s="47"/>
      <c r="BA988" s="47"/>
      <c r="BB988" s="47"/>
      <c r="BC988" s="48"/>
      <c r="BD988" s="50"/>
      <c r="BE988" s="50"/>
      <c r="BF988" s="50"/>
      <c r="BG988" s="51"/>
      <c r="BH988" s="51">
        <f t="shared" si="107"/>
        <v>1</v>
      </c>
      <c r="BI988" s="51">
        <v>1</v>
      </c>
      <c r="BJ988" s="52"/>
      <c r="BK988" s="52"/>
      <c r="BL988" s="53"/>
      <c r="BM988" s="47" t="e">
        <f>COUNTIFS(A$2:$AC988,#REF!,M$2:$AL988,M988)</f>
        <v>#VALUE!</v>
      </c>
      <c r="BN988" s="47">
        <v>0</v>
      </c>
      <c r="BO988" s="54">
        <v>15</v>
      </c>
      <c r="BP988" s="54">
        <v>0</v>
      </c>
      <c r="BQ988" s="47">
        <v>15</v>
      </c>
      <c r="BR988" s="49">
        <v>1</v>
      </c>
      <c r="BS988" s="49">
        <v>1</v>
      </c>
      <c r="BT988" s="44">
        <f t="shared" si="111"/>
        <v>54</v>
      </c>
      <c r="BW988" s="40" t="s">
        <v>67</v>
      </c>
      <c r="BY988" s="55"/>
      <c r="BZ988" s="1" t="s">
        <v>22426</v>
      </c>
    </row>
    <row r="989" spans="1:78" ht="15" customHeight="1">
      <c r="A989" s="25" t="s">
        <v>3224</v>
      </c>
      <c r="B989" s="42" t="s">
        <v>6192</v>
      </c>
      <c r="D989" s="263">
        <v>0</v>
      </c>
      <c r="E989" s="42" t="s">
        <v>76</v>
      </c>
      <c r="F989" s="42" t="s">
        <v>77</v>
      </c>
      <c r="G989" s="264"/>
      <c r="H989" s="264"/>
      <c r="I989" s="42" t="s">
        <v>539</v>
      </c>
      <c r="J989" s="43" t="s">
        <v>6181</v>
      </c>
      <c r="M989" s="44" t="s">
        <v>91</v>
      </c>
      <c r="N989" s="45" t="s">
        <v>539</v>
      </c>
      <c r="O989" s="42" t="s">
        <v>153</v>
      </c>
      <c r="P989" s="42" t="s">
        <v>154</v>
      </c>
      <c r="Q989" s="42" t="s">
        <v>73</v>
      </c>
      <c r="R989" s="42" t="s">
        <v>73</v>
      </c>
      <c r="S989" s="42" t="s">
        <v>6193</v>
      </c>
      <c r="T989" s="42" t="s">
        <v>6194</v>
      </c>
      <c r="U989" s="42" t="s">
        <v>6194</v>
      </c>
      <c r="V989" s="42" t="s">
        <v>73</v>
      </c>
      <c r="W989" s="42" t="s">
        <v>73</v>
      </c>
      <c r="X989" s="98">
        <v>40449</v>
      </c>
      <c r="Y989" s="98">
        <v>40462</v>
      </c>
      <c r="Z989" s="44">
        <f t="shared" si="109"/>
        <v>2010</v>
      </c>
      <c r="AA989" s="44">
        <f t="shared" si="110"/>
        <v>9</v>
      </c>
      <c r="AB989" s="44">
        <v>0</v>
      </c>
      <c r="AC989" s="42" t="s">
        <v>539</v>
      </c>
      <c r="AD989" s="42" t="s">
        <v>6181</v>
      </c>
      <c r="AE989" s="42" t="s">
        <v>73</v>
      </c>
      <c r="AF989" s="42" t="s">
        <v>73</v>
      </c>
      <c r="AG989" s="42" t="s">
        <v>6184</v>
      </c>
      <c r="AH989" s="42" t="s">
        <v>6185</v>
      </c>
      <c r="AI989" s="42" t="s">
        <v>6195</v>
      </c>
      <c r="AJ989" s="42" t="s">
        <v>6196</v>
      </c>
      <c r="AK989" s="31" t="s">
        <v>892</v>
      </c>
      <c r="AL989" s="31" t="s">
        <v>892</v>
      </c>
      <c r="AM989" s="47">
        <v>1</v>
      </c>
      <c r="AN989" s="47">
        <v>1</v>
      </c>
      <c r="AO989" s="47">
        <v>6</v>
      </c>
      <c r="AP989" s="47">
        <v>88</v>
      </c>
      <c r="AQ989" s="47"/>
      <c r="AR989" s="47"/>
      <c r="AS989" s="47">
        <v>0</v>
      </c>
      <c r="AT989" s="49">
        <v>1</v>
      </c>
      <c r="AU989" s="49">
        <v>1</v>
      </c>
      <c r="AV989" s="47"/>
      <c r="AW989" s="49">
        <v>1</v>
      </c>
      <c r="AX989" s="49"/>
      <c r="AY989" s="44">
        <f t="shared" si="108"/>
        <v>14</v>
      </c>
      <c r="AZ989" s="47"/>
      <c r="BA989" s="47"/>
      <c r="BB989" s="47"/>
      <c r="BC989" s="48"/>
      <c r="BD989" s="50"/>
      <c r="BE989" s="50"/>
      <c r="BF989" s="50"/>
      <c r="BG989" s="51"/>
      <c r="BH989" s="51">
        <f t="shared" si="107"/>
        <v>1</v>
      </c>
      <c r="BI989" s="51">
        <v>1</v>
      </c>
      <c r="BJ989" s="52"/>
      <c r="BK989" s="52"/>
      <c r="BL989" s="53"/>
      <c r="BM989" s="47" t="e">
        <f>COUNTIFS(A$2:$AC989,#REF!,M$2:$AL989,M989)</f>
        <v>#VALUE!</v>
      </c>
      <c r="BN989" s="47">
        <v>0</v>
      </c>
      <c r="BO989" s="54">
        <v>14</v>
      </c>
      <c r="BP989" s="54">
        <v>0</v>
      </c>
      <c r="BQ989" s="47">
        <v>14</v>
      </c>
      <c r="BR989" s="49">
        <v>1</v>
      </c>
      <c r="BS989" s="49">
        <v>1</v>
      </c>
      <c r="BT989" s="44">
        <f t="shared" si="111"/>
        <v>181</v>
      </c>
      <c r="BW989" s="40" t="s">
        <v>67</v>
      </c>
      <c r="BY989" s="55"/>
      <c r="BZ989" s="1" t="s">
        <v>22426</v>
      </c>
    </row>
    <row r="990" spans="1:78" ht="15" customHeight="1">
      <c r="A990" s="25" t="s">
        <v>3224</v>
      </c>
      <c r="B990" s="42" t="s">
        <v>6197</v>
      </c>
      <c r="D990" s="263">
        <v>0</v>
      </c>
      <c r="E990" s="42" t="s">
        <v>76</v>
      </c>
      <c r="F990" s="42" t="s">
        <v>77</v>
      </c>
      <c r="G990" s="264"/>
      <c r="H990" s="264"/>
      <c r="I990" s="42" t="s">
        <v>539</v>
      </c>
      <c r="J990" s="43" t="s">
        <v>6181</v>
      </c>
      <c r="M990" s="44" t="s">
        <v>91</v>
      </c>
      <c r="N990" s="45" t="s">
        <v>539</v>
      </c>
      <c r="O990" s="42" t="s">
        <v>100</v>
      </c>
      <c r="P990" s="42" t="s">
        <v>101</v>
      </c>
      <c r="Q990" s="42" t="s">
        <v>73</v>
      </c>
      <c r="R990" s="42" t="s">
        <v>73</v>
      </c>
      <c r="S990" s="42" t="s">
        <v>6198</v>
      </c>
      <c r="T990" s="42" t="s">
        <v>6199</v>
      </c>
      <c r="U990" s="42" t="s">
        <v>6199</v>
      </c>
      <c r="V990" s="42" t="s">
        <v>73</v>
      </c>
      <c r="W990" s="42" t="s">
        <v>73</v>
      </c>
      <c r="X990" s="98">
        <v>40506</v>
      </c>
      <c r="Y990" s="98">
        <v>40519</v>
      </c>
      <c r="Z990" s="44">
        <f t="shared" si="109"/>
        <v>2010</v>
      </c>
      <c r="AA990" s="44">
        <f t="shared" si="110"/>
        <v>11</v>
      </c>
      <c r="AB990" s="44">
        <v>0</v>
      </c>
      <c r="AC990" s="42" t="s">
        <v>539</v>
      </c>
      <c r="AD990" s="42" t="s">
        <v>6181</v>
      </c>
      <c r="AE990" s="42" t="s">
        <v>73</v>
      </c>
      <c r="AF990" s="42" t="s">
        <v>73</v>
      </c>
      <c r="AG990" s="42" t="s">
        <v>6184</v>
      </c>
      <c r="AH990" s="42" t="s">
        <v>6185</v>
      </c>
      <c r="AI990" s="42" t="s">
        <v>6200</v>
      </c>
      <c r="AJ990" s="42" t="s">
        <v>6201</v>
      </c>
      <c r="AK990" s="31" t="s">
        <v>892</v>
      </c>
      <c r="AL990" s="31" t="s">
        <v>892</v>
      </c>
      <c r="AM990" s="47">
        <v>1</v>
      </c>
      <c r="AN990" s="47">
        <v>1</v>
      </c>
      <c r="AO990" s="47">
        <v>6</v>
      </c>
      <c r="AP990" s="47">
        <v>88</v>
      </c>
      <c r="AQ990" s="47"/>
      <c r="AR990" s="47"/>
      <c r="AS990" s="47">
        <v>0</v>
      </c>
      <c r="AT990" s="49">
        <v>1</v>
      </c>
      <c r="AU990" s="49">
        <v>1</v>
      </c>
      <c r="AV990" s="47"/>
      <c r="AW990" s="49">
        <v>1</v>
      </c>
      <c r="AX990" s="49"/>
      <c r="AY990" s="44">
        <f t="shared" si="108"/>
        <v>14</v>
      </c>
      <c r="AZ990" s="47"/>
      <c r="BA990" s="47"/>
      <c r="BB990" s="47"/>
      <c r="BC990" s="48"/>
      <c r="BD990" s="50"/>
      <c r="BE990" s="50"/>
      <c r="BF990" s="50"/>
      <c r="BG990" s="51"/>
      <c r="BH990" s="51">
        <f t="shared" ref="BH990:BH1053" si="112">IF(AX990&lt;7,1,IF(AX990&lt;14,2,IF(AX990&lt;21,3,IF(AX990&lt;28,4,IF(AX990&lt;35,5,IF(AX990&lt;42,6,IF(AX990&lt;49,7,8)))))))</f>
        <v>1</v>
      </c>
      <c r="BI990" s="51">
        <v>2</v>
      </c>
      <c r="BJ990" s="52"/>
      <c r="BK990" s="52"/>
      <c r="BL990" s="53"/>
      <c r="BM990" s="47" t="e">
        <f>COUNTIFS(A$2:$AC990,#REF!,M$2:$AL990,M990)</f>
        <v>#VALUE!</v>
      </c>
      <c r="BN990" s="47">
        <v>0</v>
      </c>
      <c r="BO990" s="54">
        <v>14</v>
      </c>
      <c r="BP990" s="54">
        <v>0</v>
      </c>
      <c r="BQ990" s="47">
        <v>14</v>
      </c>
      <c r="BR990" s="49">
        <v>1</v>
      </c>
      <c r="BS990" s="49">
        <v>1</v>
      </c>
      <c r="BT990" s="44">
        <f t="shared" si="111"/>
        <v>238</v>
      </c>
      <c r="BW990" s="40" t="s">
        <v>67</v>
      </c>
      <c r="BY990" s="55"/>
      <c r="BZ990" s="1" t="s">
        <v>22426</v>
      </c>
    </row>
    <row r="991" spans="1:78" ht="15" customHeight="1">
      <c r="A991" s="25" t="s">
        <v>3224</v>
      </c>
      <c r="B991" s="42" t="s">
        <v>6202</v>
      </c>
      <c r="D991" s="263">
        <v>0</v>
      </c>
      <c r="E991" s="42" t="s">
        <v>76</v>
      </c>
      <c r="F991" s="42" t="s">
        <v>77</v>
      </c>
      <c r="G991" s="264"/>
      <c r="H991" s="264"/>
      <c r="I991" s="42" t="s">
        <v>539</v>
      </c>
      <c r="J991" s="43" t="s">
        <v>6181</v>
      </c>
      <c r="M991" s="44" t="s">
        <v>91</v>
      </c>
      <c r="N991" s="45" t="s">
        <v>539</v>
      </c>
      <c r="O991" s="42" t="s">
        <v>86</v>
      </c>
      <c r="P991" s="42" t="s">
        <v>87</v>
      </c>
      <c r="Q991" s="42" t="s">
        <v>73</v>
      </c>
      <c r="R991" s="42" t="s">
        <v>73</v>
      </c>
      <c r="S991" s="42" t="s">
        <v>6203</v>
      </c>
      <c r="T991" s="42" t="s">
        <v>6204</v>
      </c>
      <c r="U991" s="42" t="s">
        <v>6204</v>
      </c>
      <c r="V991" s="42" t="s">
        <v>73</v>
      </c>
      <c r="W991" s="42" t="s">
        <v>73</v>
      </c>
      <c r="X991" s="98">
        <v>40528</v>
      </c>
      <c r="Y991" s="98">
        <v>40540</v>
      </c>
      <c r="Z991" s="44">
        <f t="shared" si="109"/>
        <v>2010</v>
      </c>
      <c r="AA991" s="44">
        <f t="shared" si="110"/>
        <v>12</v>
      </c>
      <c r="AB991" s="44">
        <v>0</v>
      </c>
      <c r="AC991" s="42" t="s">
        <v>539</v>
      </c>
      <c r="AD991" s="42" t="s">
        <v>6181</v>
      </c>
      <c r="AE991" s="42" t="s">
        <v>73</v>
      </c>
      <c r="AF991" s="42" t="s">
        <v>73</v>
      </c>
      <c r="AG991" s="42" t="s">
        <v>6184</v>
      </c>
      <c r="AH991" s="42" t="s">
        <v>6185</v>
      </c>
      <c r="AI991" s="42" t="s">
        <v>6205</v>
      </c>
      <c r="AJ991" s="42" t="s">
        <v>6206</v>
      </c>
      <c r="AK991" s="31" t="s">
        <v>892</v>
      </c>
      <c r="AL991" s="31" t="s">
        <v>892</v>
      </c>
      <c r="AM991" s="47">
        <v>1</v>
      </c>
      <c r="AN991" s="47">
        <v>1</v>
      </c>
      <c r="AO991" s="47">
        <v>6</v>
      </c>
      <c r="AP991" s="47">
        <v>88</v>
      </c>
      <c r="AQ991" s="47"/>
      <c r="AR991" s="47"/>
      <c r="AS991" s="47">
        <v>0</v>
      </c>
      <c r="AT991" s="49">
        <v>1</v>
      </c>
      <c r="AU991" s="49">
        <v>1</v>
      </c>
      <c r="AV991" s="47"/>
      <c r="AW991" s="49">
        <v>1</v>
      </c>
      <c r="AX991" s="49"/>
      <c r="AY991" s="44">
        <f t="shared" si="108"/>
        <v>13</v>
      </c>
      <c r="AZ991" s="47"/>
      <c r="BA991" s="47"/>
      <c r="BB991" s="47"/>
      <c r="BC991" s="48"/>
      <c r="BD991" s="50"/>
      <c r="BE991" s="50"/>
      <c r="BF991" s="50"/>
      <c r="BG991" s="51"/>
      <c r="BH991" s="51">
        <f t="shared" si="112"/>
        <v>1</v>
      </c>
      <c r="BI991" s="51">
        <v>1</v>
      </c>
      <c r="BJ991" s="52"/>
      <c r="BK991" s="52"/>
      <c r="BL991" s="53"/>
      <c r="BM991" s="47" t="e">
        <f>COUNTIFS(A$2:$AC991,#REF!,M$2:$AL991,M991)</f>
        <v>#VALUE!</v>
      </c>
      <c r="BN991" s="47">
        <v>0</v>
      </c>
      <c r="BO991" s="54">
        <v>13</v>
      </c>
      <c r="BP991" s="54">
        <v>0</v>
      </c>
      <c r="BQ991" s="47">
        <v>13</v>
      </c>
      <c r="BR991" s="49">
        <v>1</v>
      </c>
      <c r="BS991" s="49">
        <v>1</v>
      </c>
      <c r="BT991" s="44">
        <f t="shared" si="111"/>
        <v>260</v>
      </c>
      <c r="BW991" s="40" t="s">
        <v>67</v>
      </c>
      <c r="BY991" s="55"/>
      <c r="BZ991" s="1" t="s">
        <v>22426</v>
      </c>
    </row>
    <row r="992" spans="1:78" ht="15" customHeight="1">
      <c r="A992" s="25" t="s">
        <v>3224</v>
      </c>
      <c r="B992" s="42" t="s">
        <v>6207</v>
      </c>
      <c r="D992" s="263">
        <v>0</v>
      </c>
      <c r="E992" s="42" t="s">
        <v>76</v>
      </c>
      <c r="F992" s="42" t="s">
        <v>77</v>
      </c>
      <c r="G992" s="264"/>
      <c r="H992" s="264"/>
      <c r="I992" s="42" t="s">
        <v>6208</v>
      </c>
      <c r="J992" s="43" t="s">
        <v>6209</v>
      </c>
      <c r="M992" s="44" t="s">
        <v>91</v>
      </c>
      <c r="N992" s="45" t="s">
        <v>6210</v>
      </c>
      <c r="O992" s="42" t="s">
        <v>93</v>
      </c>
      <c r="P992" s="42" t="s">
        <v>103</v>
      </c>
      <c r="Q992" s="42" t="s">
        <v>73</v>
      </c>
      <c r="R992" s="42" t="s">
        <v>73</v>
      </c>
      <c r="S992" s="42" t="s">
        <v>6211</v>
      </c>
      <c r="T992" s="42" t="s">
        <v>6212</v>
      </c>
      <c r="U992" s="42" t="s">
        <v>6212</v>
      </c>
      <c r="V992" s="42" t="s">
        <v>73</v>
      </c>
      <c r="W992" s="42" t="s">
        <v>73</v>
      </c>
      <c r="X992" s="98">
        <v>40326</v>
      </c>
      <c r="Y992" s="98">
        <v>40359</v>
      </c>
      <c r="Z992" s="44">
        <f t="shared" si="109"/>
        <v>2010</v>
      </c>
      <c r="AA992" s="44">
        <f t="shared" si="110"/>
        <v>5</v>
      </c>
      <c r="AB992" s="44">
        <v>0</v>
      </c>
      <c r="AC992" s="42" t="s">
        <v>302</v>
      </c>
      <c r="AD992" s="42" t="s">
        <v>303</v>
      </c>
      <c r="AE992" s="42" t="s">
        <v>73</v>
      </c>
      <c r="AF992" s="42" t="s">
        <v>73</v>
      </c>
      <c r="AG992" s="42" t="s">
        <v>73</v>
      </c>
      <c r="AH992" s="42" t="s">
        <v>73</v>
      </c>
      <c r="AI992" s="42" t="s">
        <v>6213</v>
      </c>
      <c r="AJ992" s="42" t="s">
        <v>6214</v>
      </c>
      <c r="AK992" s="31" t="s">
        <v>892</v>
      </c>
      <c r="AL992" s="31" t="s">
        <v>892</v>
      </c>
      <c r="AM992" s="47">
        <v>1</v>
      </c>
      <c r="AN992" s="47">
        <v>1</v>
      </c>
      <c r="AO992" s="47">
        <v>6</v>
      </c>
      <c r="AP992" s="47">
        <v>5</v>
      </c>
      <c r="AQ992" s="47"/>
      <c r="AR992" s="47"/>
      <c r="AS992" s="47">
        <v>1</v>
      </c>
      <c r="AT992" s="49">
        <v>1</v>
      </c>
      <c r="AU992" s="49">
        <v>1</v>
      </c>
      <c r="AV992" s="47"/>
      <c r="AW992" s="49">
        <v>1</v>
      </c>
      <c r="AX992" s="49"/>
      <c r="AY992" s="44">
        <f t="shared" si="108"/>
        <v>34</v>
      </c>
      <c r="AZ992" s="47"/>
      <c r="BA992" s="47"/>
      <c r="BB992" s="47"/>
      <c r="BC992" s="48"/>
      <c r="BD992" s="50"/>
      <c r="BE992" s="50"/>
      <c r="BF992" s="50"/>
      <c r="BG992" s="51"/>
      <c r="BH992" s="51">
        <f t="shared" si="112"/>
        <v>1</v>
      </c>
      <c r="BI992" s="51">
        <v>1</v>
      </c>
      <c r="BJ992" s="52"/>
      <c r="BK992" s="52"/>
      <c r="BL992" s="53"/>
      <c r="BM992" s="47" t="e">
        <f>COUNTIFS(A$2:$AC992,#REF!,M$2:$AL992,M992)</f>
        <v>#VALUE!</v>
      </c>
      <c r="BN992" s="47">
        <v>1</v>
      </c>
      <c r="BO992" s="54">
        <v>34</v>
      </c>
      <c r="BP992" s="54">
        <v>0</v>
      </c>
      <c r="BQ992" s="47">
        <v>34</v>
      </c>
      <c r="BR992" s="49">
        <v>1</v>
      </c>
      <c r="BS992" s="49">
        <v>1</v>
      </c>
      <c r="BT992" s="44">
        <f t="shared" si="111"/>
        <v>58</v>
      </c>
      <c r="BW992" s="40" t="s">
        <v>67</v>
      </c>
      <c r="BY992" s="55"/>
      <c r="BZ992" s="1" t="s">
        <v>22426</v>
      </c>
    </row>
    <row r="993" spans="1:78" ht="15" customHeight="1">
      <c r="A993" s="25" t="s">
        <v>3224</v>
      </c>
      <c r="B993" s="42" t="s">
        <v>6215</v>
      </c>
      <c r="D993" s="263">
        <v>0</v>
      </c>
      <c r="E993" s="42" t="s">
        <v>76</v>
      </c>
      <c r="F993" s="42" t="s">
        <v>77</v>
      </c>
      <c r="G993" s="264"/>
      <c r="H993" s="264"/>
      <c r="I993" s="42" t="s">
        <v>6208</v>
      </c>
      <c r="J993" s="43" t="s">
        <v>6209</v>
      </c>
      <c r="M993" s="44" t="s">
        <v>91</v>
      </c>
      <c r="N993" s="45" t="s">
        <v>6210</v>
      </c>
      <c r="O993" s="42" t="s">
        <v>71</v>
      </c>
      <c r="P993" s="42" t="s">
        <v>122</v>
      </c>
      <c r="Q993" s="42" t="s">
        <v>73</v>
      </c>
      <c r="R993" s="42" t="s">
        <v>73</v>
      </c>
      <c r="S993" s="42" t="s">
        <v>6216</v>
      </c>
      <c r="T993" s="42" t="s">
        <v>6217</v>
      </c>
      <c r="U993" s="42" t="s">
        <v>6217</v>
      </c>
      <c r="V993" s="42" t="s">
        <v>73</v>
      </c>
      <c r="W993" s="42" t="s">
        <v>73</v>
      </c>
      <c r="X993" s="98">
        <v>40359</v>
      </c>
      <c r="Y993" s="98">
        <v>40411</v>
      </c>
      <c r="Z993" s="44">
        <f t="shared" si="109"/>
        <v>2010</v>
      </c>
      <c r="AA993" s="44">
        <f t="shared" si="110"/>
        <v>6</v>
      </c>
      <c r="AB993" s="44">
        <v>0</v>
      </c>
      <c r="AC993" s="42" t="s">
        <v>302</v>
      </c>
      <c r="AD993" s="42" t="s">
        <v>303</v>
      </c>
      <c r="AE993" s="42" t="s">
        <v>73</v>
      </c>
      <c r="AF993" s="42" t="s">
        <v>73</v>
      </c>
      <c r="AG993" s="42" t="s">
        <v>73</v>
      </c>
      <c r="AH993" s="42" t="s">
        <v>73</v>
      </c>
      <c r="AI993" s="42" t="s">
        <v>6218</v>
      </c>
      <c r="AJ993" s="42" t="s">
        <v>354</v>
      </c>
      <c r="AK993" s="31" t="s">
        <v>892</v>
      </c>
      <c r="AL993" s="31" t="s">
        <v>892</v>
      </c>
      <c r="AM993" s="47">
        <v>1</v>
      </c>
      <c r="AN993" s="47">
        <v>1</v>
      </c>
      <c r="AO993" s="47">
        <v>6</v>
      </c>
      <c r="AP993" s="47">
        <v>5</v>
      </c>
      <c r="AQ993" s="47"/>
      <c r="AR993" s="47"/>
      <c r="AS993" s="47">
        <v>1</v>
      </c>
      <c r="AT993" s="49">
        <v>1</v>
      </c>
      <c r="AU993" s="49">
        <v>1</v>
      </c>
      <c r="AV993" s="47"/>
      <c r="AW993" s="49">
        <v>1</v>
      </c>
      <c r="AX993" s="49"/>
      <c r="AY993" s="44">
        <f t="shared" si="108"/>
        <v>53</v>
      </c>
      <c r="AZ993" s="47"/>
      <c r="BA993" s="47"/>
      <c r="BB993" s="47"/>
      <c r="BC993" s="48"/>
      <c r="BD993" s="50"/>
      <c r="BE993" s="50"/>
      <c r="BF993" s="50"/>
      <c r="BG993" s="51"/>
      <c r="BH993" s="51">
        <f t="shared" si="112"/>
        <v>1</v>
      </c>
      <c r="BI993" s="51">
        <v>1</v>
      </c>
      <c r="BJ993" s="52"/>
      <c r="BK993" s="52"/>
      <c r="BL993" s="53"/>
      <c r="BM993" s="47" t="e">
        <f>COUNTIFS(A$2:$AC993,#REF!,M$2:$AL993,M993)</f>
        <v>#VALUE!</v>
      </c>
      <c r="BN993" s="47">
        <v>0</v>
      </c>
      <c r="BO993" s="54">
        <v>53</v>
      </c>
      <c r="BP993" s="54">
        <v>0</v>
      </c>
      <c r="BQ993" s="47">
        <v>53</v>
      </c>
      <c r="BR993" s="49">
        <v>1</v>
      </c>
      <c r="BS993" s="49">
        <v>1</v>
      </c>
      <c r="BT993" s="44">
        <f t="shared" si="111"/>
        <v>91</v>
      </c>
      <c r="BW993" s="40" t="s">
        <v>67</v>
      </c>
      <c r="BY993" s="55"/>
      <c r="BZ993" s="1" t="s">
        <v>22426</v>
      </c>
    </row>
    <row r="994" spans="1:78" ht="15" customHeight="1">
      <c r="A994" s="25" t="s">
        <v>3224</v>
      </c>
      <c r="B994" s="42" t="s">
        <v>6219</v>
      </c>
      <c r="D994" s="263">
        <v>0</v>
      </c>
      <c r="E994" s="42" t="s">
        <v>76</v>
      </c>
      <c r="F994" s="42" t="s">
        <v>77</v>
      </c>
      <c r="G994" s="264"/>
      <c r="H994" s="264"/>
      <c r="I994" s="42" t="s">
        <v>1525</v>
      </c>
      <c r="J994" s="43" t="s">
        <v>6220</v>
      </c>
      <c r="M994" s="44" t="s">
        <v>121</v>
      </c>
      <c r="N994" s="45" t="s">
        <v>973</v>
      </c>
      <c r="O994" s="42" t="s">
        <v>81</v>
      </c>
      <c r="P994" s="42" t="s">
        <v>82</v>
      </c>
      <c r="Q994" s="42" t="s">
        <v>73</v>
      </c>
      <c r="R994" s="42" t="s">
        <v>73</v>
      </c>
      <c r="S994" s="42" t="s">
        <v>6221</v>
      </c>
      <c r="T994" s="42" t="s">
        <v>6222</v>
      </c>
      <c r="U994" s="42" t="s">
        <v>6222</v>
      </c>
      <c r="V994" s="42" t="s">
        <v>73</v>
      </c>
      <c r="W994" s="42" t="s">
        <v>73</v>
      </c>
      <c r="X994" s="98">
        <v>40465</v>
      </c>
      <c r="Y994" s="98">
        <v>40574</v>
      </c>
      <c r="Z994" s="44">
        <f t="shared" si="109"/>
        <v>2010</v>
      </c>
      <c r="AA994" s="44">
        <f t="shared" si="110"/>
        <v>10</v>
      </c>
      <c r="AB994" s="44">
        <v>0</v>
      </c>
      <c r="AC994" s="42" t="s">
        <v>6223</v>
      </c>
      <c r="AD994" s="42" t="s">
        <v>6224</v>
      </c>
      <c r="AE994" s="42" t="s">
        <v>73</v>
      </c>
      <c r="AF994" s="42" t="s">
        <v>73</v>
      </c>
      <c r="AG994" s="42" t="s">
        <v>73</v>
      </c>
      <c r="AH994" s="42" t="s">
        <v>73</v>
      </c>
      <c r="AI994" s="42" t="s">
        <v>6225</v>
      </c>
      <c r="AJ994" s="42" t="s">
        <v>6226</v>
      </c>
      <c r="AK994" s="31" t="s">
        <v>892</v>
      </c>
      <c r="AL994" s="31" t="s">
        <v>892</v>
      </c>
      <c r="AM994" s="47">
        <v>1</v>
      </c>
      <c r="AN994" s="47">
        <v>1</v>
      </c>
      <c r="AO994" s="47">
        <v>3</v>
      </c>
      <c r="AP994" s="47">
        <v>88</v>
      </c>
      <c r="AQ994" s="47"/>
      <c r="AR994" s="47"/>
      <c r="AS994" s="47">
        <v>0</v>
      </c>
      <c r="AT994" s="49">
        <v>1</v>
      </c>
      <c r="AU994" s="49">
        <v>1</v>
      </c>
      <c r="AV994" s="47"/>
      <c r="AW994" s="49">
        <v>1</v>
      </c>
      <c r="AX994" s="49"/>
      <c r="AY994" s="44">
        <f t="shared" si="108"/>
        <v>110</v>
      </c>
      <c r="AZ994" s="47"/>
      <c r="BA994" s="47"/>
      <c r="BB994" s="47"/>
      <c r="BC994" s="48"/>
      <c r="BD994" s="50"/>
      <c r="BE994" s="50"/>
      <c r="BF994" s="50"/>
      <c r="BG994" s="51"/>
      <c r="BH994" s="51">
        <f t="shared" si="112"/>
        <v>1</v>
      </c>
      <c r="BI994" s="51">
        <v>2</v>
      </c>
      <c r="BJ994" s="52"/>
      <c r="BK994" s="52"/>
      <c r="BL994" s="53"/>
      <c r="BM994" s="47" t="e">
        <f>COUNTIFS(A$2:$AC994,#REF!,M$2:$AL994,M994)</f>
        <v>#VALUE!</v>
      </c>
      <c r="BN994" s="47">
        <v>1</v>
      </c>
      <c r="BO994" s="54">
        <v>110</v>
      </c>
      <c r="BP994" s="54">
        <v>0</v>
      </c>
      <c r="BQ994" s="47">
        <v>110</v>
      </c>
      <c r="BR994" s="49">
        <v>1</v>
      </c>
      <c r="BS994" s="49">
        <v>1</v>
      </c>
      <c r="BT994" s="44">
        <f t="shared" si="111"/>
        <v>197</v>
      </c>
      <c r="BW994" s="40" t="s">
        <v>67</v>
      </c>
      <c r="BY994" s="55"/>
      <c r="BZ994" s="1" t="s">
        <v>22426</v>
      </c>
    </row>
    <row r="995" spans="1:78" ht="15" customHeight="1">
      <c r="A995" s="25" t="s">
        <v>3224</v>
      </c>
      <c r="B995" s="42" t="s">
        <v>6227</v>
      </c>
      <c r="D995" s="263">
        <v>0</v>
      </c>
      <c r="E995" s="42" t="s">
        <v>76</v>
      </c>
      <c r="F995" s="42" t="s">
        <v>77</v>
      </c>
      <c r="G995" s="264"/>
      <c r="H995" s="264"/>
      <c r="I995" s="42" t="s">
        <v>404</v>
      </c>
      <c r="J995" s="43" t="s">
        <v>6228</v>
      </c>
      <c r="M995" s="44" t="s">
        <v>91</v>
      </c>
      <c r="N995" s="45" t="s">
        <v>406</v>
      </c>
      <c r="O995" s="42" t="s">
        <v>81</v>
      </c>
      <c r="P995" s="42" t="s">
        <v>82</v>
      </c>
      <c r="Q995" s="42" t="s">
        <v>73</v>
      </c>
      <c r="R995" s="42" t="s">
        <v>73</v>
      </c>
      <c r="S995" s="42" t="s">
        <v>6229</v>
      </c>
      <c r="T995" s="42" t="s">
        <v>6230</v>
      </c>
      <c r="U995" s="42" t="s">
        <v>6230</v>
      </c>
      <c r="V995" s="42" t="s">
        <v>73</v>
      </c>
      <c r="W995" s="42" t="s">
        <v>73</v>
      </c>
      <c r="X995" s="98">
        <v>40289</v>
      </c>
      <c r="Y995" s="98">
        <v>40313</v>
      </c>
      <c r="Z995" s="44">
        <f t="shared" si="109"/>
        <v>2010</v>
      </c>
      <c r="AA995" s="44">
        <f t="shared" si="110"/>
        <v>4</v>
      </c>
      <c r="AB995" s="44">
        <v>0</v>
      </c>
      <c r="AC995" s="63" t="s">
        <v>406</v>
      </c>
      <c r="AD995" s="63" t="s">
        <v>407</v>
      </c>
      <c r="AE995" s="42" t="s">
        <v>73</v>
      </c>
      <c r="AF995" s="42" t="s">
        <v>73</v>
      </c>
      <c r="AG995" s="42" t="s">
        <v>73</v>
      </c>
      <c r="AH995" s="42" t="s">
        <v>73</v>
      </c>
      <c r="AI995" s="42" t="s">
        <v>6231</v>
      </c>
      <c r="AJ995" s="42" t="s">
        <v>770</v>
      </c>
      <c r="AK995" s="31" t="s">
        <v>892</v>
      </c>
      <c r="AL995" s="31" t="s">
        <v>892</v>
      </c>
      <c r="AM995" s="47">
        <v>1</v>
      </c>
      <c r="AN995" s="47">
        <v>1</v>
      </c>
      <c r="AO995" s="47">
        <v>6</v>
      </c>
      <c r="AP995" s="47">
        <v>88</v>
      </c>
      <c r="AQ995" s="47"/>
      <c r="AR995" s="47"/>
      <c r="AS995" s="47">
        <v>0</v>
      </c>
      <c r="AT995" s="49">
        <v>1</v>
      </c>
      <c r="AU995" s="49">
        <v>1</v>
      </c>
      <c r="AV995" s="47"/>
      <c r="AW995" s="49">
        <v>1</v>
      </c>
      <c r="AX995" s="49"/>
      <c r="AY995" s="44">
        <f t="shared" si="108"/>
        <v>25</v>
      </c>
      <c r="AZ995" s="47"/>
      <c r="BA995" s="47"/>
      <c r="BB995" s="47"/>
      <c r="BC995" s="48"/>
      <c r="BD995" s="50"/>
      <c r="BE995" s="50"/>
      <c r="BF995" s="50"/>
      <c r="BG995" s="51"/>
      <c r="BH995" s="51">
        <f t="shared" si="112"/>
        <v>1</v>
      </c>
      <c r="BI995" s="51">
        <v>1</v>
      </c>
      <c r="BJ995" s="52"/>
      <c r="BK995" s="52"/>
      <c r="BL995" s="53"/>
      <c r="BM995" s="47" t="e">
        <f>COUNTIFS(A$2:$AC995,#REF!,M$2:$AL995,M995)</f>
        <v>#VALUE!</v>
      </c>
      <c r="BN995" s="47">
        <v>1</v>
      </c>
      <c r="BO995" s="54">
        <v>25</v>
      </c>
      <c r="BP995" s="54">
        <v>0</v>
      </c>
      <c r="BQ995" s="47">
        <v>25</v>
      </c>
      <c r="BR995" s="49">
        <v>1</v>
      </c>
      <c r="BS995" s="49">
        <v>1</v>
      </c>
      <c r="BT995" s="44">
        <f t="shared" si="111"/>
        <v>21</v>
      </c>
      <c r="BW995" s="40" t="s">
        <v>67</v>
      </c>
      <c r="BY995" s="55"/>
      <c r="BZ995" s="1" t="s">
        <v>22426</v>
      </c>
    </row>
    <row r="996" spans="1:78" ht="15" customHeight="1">
      <c r="A996" s="25" t="s">
        <v>3224</v>
      </c>
      <c r="B996" s="42" t="s">
        <v>6232</v>
      </c>
      <c r="D996" s="263">
        <v>0</v>
      </c>
      <c r="E996" s="42" t="s">
        <v>76</v>
      </c>
      <c r="F996" s="42" t="s">
        <v>77</v>
      </c>
      <c r="G996" s="264"/>
      <c r="H996" s="264"/>
      <c r="I996" s="42" t="s">
        <v>404</v>
      </c>
      <c r="J996" s="43" t="s">
        <v>405</v>
      </c>
      <c r="M996" s="44" t="s">
        <v>91</v>
      </c>
      <c r="N996" s="45" t="s">
        <v>406</v>
      </c>
      <c r="O996" s="42" t="s">
        <v>81</v>
      </c>
      <c r="P996" s="42" t="s">
        <v>82</v>
      </c>
      <c r="Q996" s="42" t="s">
        <v>73</v>
      </c>
      <c r="R996" s="42" t="s">
        <v>73</v>
      </c>
      <c r="S996" s="42" t="s">
        <v>6233</v>
      </c>
      <c r="T996" s="42" t="s">
        <v>6234</v>
      </c>
      <c r="U996" s="42" t="s">
        <v>6234</v>
      </c>
      <c r="V996" s="42" t="s">
        <v>73</v>
      </c>
      <c r="W996" s="42" t="s">
        <v>73</v>
      </c>
      <c r="X996" s="98">
        <v>40316</v>
      </c>
      <c r="Y996" s="98">
        <v>40341</v>
      </c>
      <c r="Z996" s="44">
        <f t="shared" si="109"/>
        <v>2010</v>
      </c>
      <c r="AA996" s="44">
        <f t="shared" si="110"/>
        <v>5</v>
      </c>
      <c r="AB996" s="44">
        <v>0</v>
      </c>
      <c r="AC996" s="63" t="s">
        <v>406</v>
      </c>
      <c r="AD996" s="63" t="s">
        <v>407</v>
      </c>
      <c r="AE996" s="42" t="s">
        <v>73</v>
      </c>
      <c r="AF996" s="42" t="s">
        <v>73</v>
      </c>
      <c r="AG996" s="42" t="s">
        <v>73</v>
      </c>
      <c r="AH996" s="42" t="s">
        <v>73</v>
      </c>
      <c r="AI996" s="42" t="s">
        <v>6235</v>
      </c>
      <c r="AJ996" s="42" t="s">
        <v>532</v>
      </c>
      <c r="AK996" s="31" t="s">
        <v>892</v>
      </c>
      <c r="AL996" s="31" t="s">
        <v>892</v>
      </c>
      <c r="AM996" s="47">
        <v>1</v>
      </c>
      <c r="AN996" s="47">
        <v>1</v>
      </c>
      <c r="AO996" s="47">
        <v>6</v>
      </c>
      <c r="AP996" s="47">
        <v>88</v>
      </c>
      <c r="AQ996" s="47"/>
      <c r="AR996" s="47"/>
      <c r="AS996" s="47">
        <v>0</v>
      </c>
      <c r="AT996" s="49">
        <v>1</v>
      </c>
      <c r="AU996" s="49">
        <v>1</v>
      </c>
      <c r="AV996" s="47"/>
      <c r="AW996" s="49">
        <v>1</v>
      </c>
      <c r="AX996" s="49"/>
      <c r="AY996" s="44">
        <f t="shared" si="108"/>
        <v>26</v>
      </c>
      <c r="AZ996" s="47"/>
      <c r="BA996" s="47"/>
      <c r="BB996" s="47"/>
      <c r="BC996" s="48"/>
      <c r="BD996" s="50"/>
      <c r="BE996" s="50"/>
      <c r="BF996" s="50"/>
      <c r="BG996" s="51"/>
      <c r="BH996" s="51">
        <f t="shared" si="112"/>
        <v>1</v>
      </c>
      <c r="BI996" s="51">
        <v>2</v>
      </c>
      <c r="BJ996" s="52"/>
      <c r="BK996" s="52"/>
      <c r="BL996" s="53"/>
      <c r="BM996" s="47" t="e">
        <f>COUNTIFS(A$2:$AC996,#REF!,M$2:$AL996,M996)</f>
        <v>#VALUE!</v>
      </c>
      <c r="BN996" s="47">
        <v>0</v>
      </c>
      <c r="BO996" s="54">
        <v>26</v>
      </c>
      <c r="BP996" s="54">
        <v>0</v>
      </c>
      <c r="BQ996" s="47">
        <v>26</v>
      </c>
      <c r="BR996" s="49">
        <v>1</v>
      </c>
      <c r="BS996" s="49">
        <v>1</v>
      </c>
      <c r="BT996" s="44">
        <f t="shared" si="111"/>
        <v>48</v>
      </c>
      <c r="BW996" s="40" t="s">
        <v>67</v>
      </c>
      <c r="BY996" s="55"/>
      <c r="BZ996" s="1" t="s">
        <v>22426</v>
      </c>
    </row>
    <row r="997" spans="1:78" ht="15" customHeight="1">
      <c r="A997" s="25" t="s">
        <v>3224</v>
      </c>
      <c r="B997" s="42" t="s">
        <v>6236</v>
      </c>
      <c r="D997" s="263">
        <v>0</v>
      </c>
      <c r="E997" s="42" t="s">
        <v>76</v>
      </c>
      <c r="F997" s="42" t="s">
        <v>77</v>
      </c>
      <c r="G997" s="264"/>
      <c r="H997" s="264"/>
      <c r="I997" s="42" t="s">
        <v>404</v>
      </c>
      <c r="J997" s="43" t="s">
        <v>405</v>
      </c>
      <c r="M997" s="44" t="s">
        <v>91</v>
      </c>
      <c r="N997" s="45" t="s">
        <v>406</v>
      </c>
      <c r="O997" s="42" t="s">
        <v>81</v>
      </c>
      <c r="P997" s="42" t="s">
        <v>82</v>
      </c>
      <c r="Q997" s="42" t="s">
        <v>73</v>
      </c>
      <c r="R997" s="42" t="s">
        <v>73</v>
      </c>
      <c r="S997" s="42" t="s">
        <v>6237</v>
      </c>
      <c r="T997" s="42" t="s">
        <v>6238</v>
      </c>
      <c r="U997" s="42" t="s">
        <v>6238</v>
      </c>
      <c r="V997" s="42" t="s">
        <v>73</v>
      </c>
      <c r="W997" s="42" t="s">
        <v>73</v>
      </c>
      <c r="X997" s="98">
        <v>40317</v>
      </c>
      <c r="Y997" s="98">
        <v>40341</v>
      </c>
      <c r="Z997" s="44">
        <f t="shared" si="109"/>
        <v>2010</v>
      </c>
      <c r="AA997" s="44">
        <f t="shared" si="110"/>
        <v>5</v>
      </c>
      <c r="AB997" s="44">
        <v>0</v>
      </c>
      <c r="AC997" s="63" t="s">
        <v>406</v>
      </c>
      <c r="AD997" s="63" t="s">
        <v>407</v>
      </c>
      <c r="AE997" s="42" t="s">
        <v>73</v>
      </c>
      <c r="AF997" s="42" t="s">
        <v>73</v>
      </c>
      <c r="AG997" s="42" t="s">
        <v>73</v>
      </c>
      <c r="AH997" s="42" t="s">
        <v>73</v>
      </c>
      <c r="AI997" s="42" t="s">
        <v>6239</v>
      </c>
      <c r="AJ997" s="42" t="s">
        <v>532</v>
      </c>
      <c r="AK997" s="31" t="s">
        <v>892</v>
      </c>
      <c r="AL997" s="31" t="s">
        <v>892</v>
      </c>
      <c r="AM997" s="47">
        <v>1</v>
      </c>
      <c r="AN997" s="47">
        <v>1</v>
      </c>
      <c r="AO997" s="47">
        <v>6</v>
      </c>
      <c r="AP997" s="47">
        <v>88</v>
      </c>
      <c r="AQ997" s="47"/>
      <c r="AR997" s="47"/>
      <c r="AS997" s="47">
        <v>0</v>
      </c>
      <c r="AT997" s="49">
        <v>1</v>
      </c>
      <c r="AU997" s="49">
        <v>1</v>
      </c>
      <c r="AV997" s="47"/>
      <c r="AW997" s="49">
        <v>1</v>
      </c>
      <c r="AX997" s="49"/>
      <c r="AY997" s="44">
        <f t="shared" si="108"/>
        <v>25</v>
      </c>
      <c r="AZ997" s="47"/>
      <c r="BA997" s="47"/>
      <c r="BB997" s="47"/>
      <c r="BC997" s="48"/>
      <c r="BD997" s="50"/>
      <c r="BE997" s="50"/>
      <c r="BF997" s="50"/>
      <c r="BG997" s="51"/>
      <c r="BH997" s="51">
        <f t="shared" si="112"/>
        <v>1</v>
      </c>
      <c r="BI997" s="51">
        <v>1</v>
      </c>
      <c r="BJ997" s="52"/>
      <c r="BK997" s="52"/>
      <c r="BL997" s="53"/>
      <c r="BM997" s="47" t="e">
        <f>COUNTIFS(A$2:$AC997,#REF!,M$2:$AL997,M997)</f>
        <v>#VALUE!</v>
      </c>
      <c r="BN997" s="47">
        <v>0</v>
      </c>
      <c r="BO997" s="54">
        <v>25</v>
      </c>
      <c r="BP997" s="54">
        <v>0</v>
      </c>
      <c r="BQ997" s="47">
        <v>25</v>
      </c>
      <c r="BR997" s="49">
        <v>1</v>
      </c>
      <c r="BS997" s="49">
        <v>1</v>
      </c>
      <c r="BT997" s="44">
        <f t="shared" si="111"/>
        <v>49</v>
      </c>
      <c r="BW997" s="40" t="s">
        <v>67</v>
      </c>
      <c r="BY997" s="55"/>
      <c r="BZ997" s="1" t="s">
        <v>22426</v>
      </c>
    </row>
    <row r="998" spans="1:78" ht="15" customHeight="1">
      <c r="A998" s="25" t="s">
        <v>3224</v>
      </c>
      <c r="B998" s="42" t="s">
        <v>6240</v>
      </c>
      <c r="D998" s="263">
        <v>0</v>
      </c>
      <c r="E998" s="42" t="s">
        <v>76</v>
      </c>
      <c r="F998" s="42" t="s">
        <v>77</v>
      </c>
      <c r="G998" s="264"/>
      <c r="H998" s="264"/>
      <c r="I998" s="42" t="s">
        <v>404</v>
      </c>
      <c r="J998" s="43" t="s">
        <v>405</v>
      </c>
      <c r="M998" s="44" t="s">
        <v>91</v>
      </c>
      <c r="N998" s="45" t="s">
        <v>406</v>
      </c>
      <c r="O998" s="42" t="s">
        <v>153</v>
      </c>
      <c r="P998" s="42" t="s">
        <v>154</v>
      </c>
      <c r="Q998" s="42" t="s">
        <v>73</v>
      </c>
      <c r="R998" s="42" t="s">
        <v>73</v>
      </c>
      <c r="S998" s="42" t="s">
        <v>6241</v>
      </c>
      <c r="T998" s="42" t="s">
        <v>6242</v>
      </c>
      <c r="U998" s="42" t="s">
        <v>6242</v>
      </c>
      <c r="V998" s="42" t="s">
        <v>73</v>
      </c>
      <c r="W998" s="42" t="s">
        <v>73</v>
      </c>
      <c r="X998" s="98">
        <v>40352</v>
      </c>
      <c r="Y998" s="98">
        <v>40376</v>
      </c>
      <c r="Z998" s="44">
        <f t="shared" si="109"/>
        <v>2010</v>
      </c>
      <c r="AA998" s="44">
        <f t="shared" si="110"/>
        <v>6</v>
      </c>
      <c r="AB998" s="44">
        <v>0</v>
      </c>
      <c r="AC998" s="63" t="s">
        <v>406</v>
      </c>
      <c r="AD998" s="63" t="s">
        <v>407</v>
      </c>
      <c r="AE998" s="42" t="s">
        <v>73</v>
      </c>
      <c r="AF998" s="42" t="s">
        <v>73</v>
      </c>
      <c r="AG998" s="42" t="s">
        <v>73</v>
      </c>
      <c r="AH998" s="42" t="s">
        <v>73</v>
      </c>
      <c r="AI998" s="42" t="s">
        <v>6243</v>
      </c>
      <c r="AJ998" s="42" t="s">
        <v>364</v>
      </c>
      <c r="AK998" s="31" t="s">
        <v>892</v>
      </c>
      <c r="AL998" s="31" t="s">
        <v>892</v>
      </c>
      <c r="AM998" s="47">
        <v>1</v>
      </c>
      <c r="AN998" s="47">
        <v>1</v>
      </c>
      <c r="AO998" s="47">
        <v>6</v>
      </c>
      <c r="AP998" s="47">
        <v>88</v>
      </c>
      <c r="AQ998" s="47"/>
      <c r="AR998" s="47"/>
      <c r="AS998" s="47">
        <v>0</v>
      </c>
      <c r="AT998" s="49">
        <v>1</v>
      </c>
      <c r="AU998" s="49">
        <v>1</v>
      </c>
      <c r="AV998" s="47"/>
      <c r="AW998" s="49">
        <v>1</v>
      </c>
      <c r="AX998" s="49"/>
      <c r="AY998" s="44">
        <f t="shared" si="108"/>
        <v>25</v>
      </c>
      <c r="AZ998" s="47"/>
      <c r="BA998" s="47"/>
      <c r="BB998" s="47"/>
      <c r="BC998" s="48"/>
      <c r="BD998" s="50"/>
      <c r="BE998" s="50"/>
      <c r="BF998" s="50"/>
      <c r="BG998" s="51"/>
      <c r="BH998" s="51">
        <f t="shared" si="112"/>
        <v>1</v>
      </c>
      <c r="BI998" s="51">
        <v>1</v>
      </c>
      <c r="BJ998" s="52"/>
      <c r="BK998" s="52"/>
      <c r="BL998" s="53"/>
      <c r="BM998" s="47" t="e">
        <f>COUNTIFS(A$2:$AC998,#REF!,M$2:$AL998,M998)</f>
        <v>#VALUE!</v>
      </c>
      <c r="BN998" s="47">
        <v>0</v>
      </c>
      <c r="BO998" s="54">
        <v>25</v>
      </c>
      <c r="BP998" s="54">
        <v>0</v>
      </c>
      <c r="BQ998" s="47">
        <v>25</v>
      </c>
      <c r="BR998" s="49">
        <v>1</v>
      </c>
      <c r="BS998" s="49">
        <v>1</v>
      </c>
      <c r="BT998" s="44">
        <f t="shared" si="111"/>
        <v>84</v>
      </c>
      <c r="BW998" s="40" t="s">
        <v>67</v>
      </c>
      <c r="BY998" s="55"/>
      <c r="BZ998" s="1" t="s">
        <v>22426</v>
      </c>
    </row>
    <row r="999" spans="1:78" ht="15" customHeight="1">
      <c r="A999" s="25" t="s">
        <v>3224</v>
      </c>
      <c r="B999" s="42" t="s">
        <v>6244</v>
      </c>
      <c r="D999" s="263">
        <v>0</v>
      </c>
      <c r="E999" s="42" t="s">
        <v>76</v>
      </c>
      <c r="F999" s="42" t="s">
        <v>77</v>
      </c>
      <c r="G999" s="264"/>
      <c r="H999" s="264"/>
      <c r="I999" s="42" t="s">
        <v>404</v>
      </c>
      <c r="J999" s="43" t="s">
        <v>405</v>
      </c>
      <c r="M999" s="44" t="s">
        <v>91</v>
      </c>
      <c r="N999" s="45" t="s">
        <v>406</v>
      </c>
      <c r="O999" s="42" t="s">
        <v>81</v>
      </c>
      <c r="P999" s="42" t="s">
        <v>82</v>
      </c>
      <c r="Q999" s="42" t="s">
        <v>73</v>
      </c>
      <c r="R999" s="42" t="s">
        <v>73</v>
      </c>
      <c r="S999" s="42" t="s">
        <v>6245</v>
      </c>
      <c r="T999" s="42" t="s">
        <v>73</v>
      </c>
      <c r="U999" s="42" t="s">
        <v>6246</v>
      </c>
      <c r="V999" s="42" t="s">
        <v>73</v>
      </c>
      <c r="W999" s="42" t="s">
        <v>73</v>
      </c>
      <c r="X999" s="98">
        <v>40435</v>
      </c>
      <c r="Y999" s="98">
        <v>40481</v>
      </c>
      <c r="Z999" s="44">
        <f t="shared" si="109"/>
        <v>2010</v>
      </c>
      <c r="AA999" s="44">
        <f t="shared" si="110"/>
        <v>9</v>
      </c>
      <c r="AB999" s="44">
        <v>0</v>
      </c>
      <c r="AC999" s="63" t="s">
        <v>406</v>
      </c>
      <c r="AD999" s="63" t="s">
        <v>407</v>
      </c>
      <c r="AE999" s="42" t="s">
        <v>73</v>
      </c>
      <c r="AF999" s="42" t="s">
        <v>73</v>
      </c>
      <c r="AG999" s="42" t="s">
        <v>73</v>
      </c>
      <c r="AH999" s="42" t="s">
        <v>73</v>
      </c>
      <c r="AI999" s="42" t="s">
        <v>6247</v>
      </c>
      <c r="AJ999" s="42" t="s">
        <v>73</v>
      </c>
      <c r="AK999" s="31" t="s">
        <v>892</v>
      </c>
      <c r="AL999" s="31" t="s">
        <v>892</v>
      </c>
      <c r="AM999" s="47">
        <v>1</v>
      </c>
      <c r="AN999" s="47">
        <v>1</v>
      </c>
      <c r="AO999" s="47">
        <v>6</v>
      </c>
      <c r="AP999" s="47">
        <v>88</v>
      </c>
      <c r="AQ999" s="47"/>
      <c r="AR999" s="47"/>
      <c r="AS999" s="47">
        <v>0</v>
      </c>
      <c r="AT999" s="49">
        <v>1</v>
      </c>
      <c r="AU999" s="49">
        <v>1</v>
      </c>
      <c r="AV999" s="47"/>
      <c r="AW999" s="49">
        <v>1</v>
      </c>
      <c r="AX999" s="49"/>
      <c r="AY999" s="44">
        <f t="shared" si="108"/>
        <v>47</v>
      </c>
      <c r="AZ999" s="47"/>
      <c r="BA999" s="47"/>
      <c r="BB999" s="47"/>
      <c r="BC999" s="48"/>
      <c r="BD999" s="50"/>
      <c r="BE999" s="50"/>
      <c r="BF999" s="50"/>
      <c r="BG999" s="51"/>
      <c r="BH999" s="51">
        <f t="shared" si="112"/>
        <v>1</v>
      </c>
      <c r="BI999" s="51">
        <v>1</v>
      </c>
      <c r="BJ999" s="52"/>
      <c r="BK999" s="52"/>
      <c r="BL999" s="53"/>
      <c r="BM999" s="47" t="e">
        <f>COUNTIFS(A$2:$AC999,#REF!,M$2:$AL999,M999)</f>
        <v>#VALUE!</v>
      </c>
      <c r="BN999" s="47">
        <v>0</v>
      </c>
      <c r="BO999" s="54">
        <v>47</v>
      </c>
      <c r="BP999" s="54">
        <v>0</v>
      </c>
      <c r="BQ999" s="47">
        <v>47</v>
      </c>
      <c r="BR999" s="49">
        <v>1</v>
      </c>
      <c r="BS999" s="49">
        <v>1</v>
      </c>
      <c r="BT999" s="44">
        <f t="shared" si="111"/>
        <v>167</v>
      </c>
      <c r="BW999" s="40" t="s">
        <v>67</v>
      </c>
      <c r="BY999" s="55"/>
      <c r="BZ999" s="1" t="s">
        <v>22426</v>
      </c>
    </row>
    <row r="1000" spans="1:78" ht="15" customHeight="1">
      <c r="A1000" s="25" t="s">
        <v>3224</v>
      </c>
      <c r="B1000" s="42" t="s">
        <v>6248</v>
      </c>
      <c r="D1000" s="263">
        <v>0</v>
      </c>
      <c r="E1000" s="42" t="s">
        <v>76</v>
      </c>
      <c r="F1000" s="42" t="s">
        <v>77</v>
      </c>
      <c r="G1000" s="264"/>
      <c r="H1000" s="264"/>
      <c r="I1000" s="42" t="s">
        <v>404</v>
      </c>
      <c r="J1000" s="43" t="s">
        <v>405</v>
      </c>
      <c r="M1000" s="44" t="s">
        <v>91</v>
      </c>
      <c r="N1000" s="45" t="s">
        <v>406</v>
      </c>
      <c r="O1000" s="42" t="s">
        <v>86</v>
      </c>
      <c r="P1000" s="42" t="s">
        <v>87</v>
      </c>
      <c r="Q1000" s="42" t="s">
        <v>73</v>
      </c>
      <c r="R1000" s="42" t="s">
        <v>73</v>
      </c>
      <c r="S1000" s="42" t="s">
        <v>6249</v>
      </c>
      <c r="T1000" s="42" t="s">
        <v>73</v>
      </c>
      <c r="U1000" s="42" t="s">
        <v>6250</v>
      </c>
      <c r="V1000" s="42" t="s">
        <v>73</v>
      </c>
      <c r="W1000" s="42" t="s">
        <v>73</v>
      </c>
      <c r="X1000" s="98">
        <v>40485</v>
      </c>
      <c r="Y1000" s="98">
        <v>40502</v>
      </c>
      <c r="Z1000" s="44">
        <f t="shared" si="109"/>
        <v>2010</v>
      </c>
      <c r="AA1000" s="44">
        <f t="shared" si="110"/>
        <v>11</v>
      </c>
      <c r="AB1000" s="44">
        <v>0</v>
      </c>
      <c r="AC1000" s="63" t="s">
        <v>406</v>
      </c>
      <c r="AD1000" s="63" t="s">
        <v>407</v>
      </c>
      <c r="AE1000" s="42" t="s">
        <v>73</v>
      </c>
      <c r="AF1000" s="42" t="s">
        <v>73</v>
      </c>
      <c r="AG1000" s="42" t="s">
        <v>73</v>
      </c>
      <c r="AH1000" s="42" t="s">
        <v>73</v>
      </c>
      <c r="AI1000" s="42" t="s">
        <v>1698</v>
      </c>
      <c r="AJ1000" s="42" t="s">
        <v>659</v>
      </c>
      <c r="AK1000" s="31" t="s">
        <v>892</v>
      </c>
      <c r="AL1000" s="31" t="s">
        <v>892</v>
      </c>
      <c r="AM1000" s="47">
        <v>1</v>
      </c>
      <c r="AN1000" s="47">
        <v>1</v>
      </c>
      <c r="AO1000" s="47">
        <v>6</v>
      </c>
      <c r="AP1000" s="47">
        <v>88</v>
      </c>
      <c r="AQ1000" s="47"/>
      <c r="AR1000" s="47"/>
      <c r="AS1000" s="47">
        <v>0</v>
      </c>
      <c r="AT1000" s="49">
        <v>1</v>
      </c>
      <c r="AU1000" s="49">
        <v>1</v>
      </c>
      <c r="AV1000" s="47"/>
      <c r="AW1000" s="49">
        <v>1</v>
      </c>
      <c r="AX1000" s="49"/>
      <c r="AY1000" s="44">
        <f t="shared" si="108"/>
        <v>18</v>
      </c>
      <c r="AZ1000" s="47"/>
      <c r="BA1000" s="47"/>
      <c r="BB1000" s="47"/>
      <c r="BC1000" s="48"/>
      <c r="BD1000" s="50"/>
      <c r="BE1000" s="50"/>
      <c r="BF1000" s="50"/>
      <c r="BG1000" s="51"/>
      <c r="BH1000" s="51">
        <f t="shared" si="112"/>
        <v>1</v>
      </c>
      <c r="BI1000" s="51">
        <v>2</v>
      </c>
      <c r="BJ1000" s="52"/>
      <c r="BK1000" s="52"/>
      <c r="BL1000" s="53"/>
      <c r="BM1000" s="47" t="e">
        <f>COUNTIFS(A$2:$AC1000,#REF!,M$2:$AL1000,M1000)</f>
        <v>#VALUE!</v>
      </c>
      <c r="BN1000" s="47">
        <v>0</v>
      </c>
      <c r="BO1000" s="54">
        <v>18</v>
      </c>
      <c r="BP1000" s="54">
        <v>0</v>
      </c>
      <c r="BQ1000" s="47">
        <v>18</v>
      </c>
      <c r="BR1000" s="49">
        <v>1</v>
      </c>
      <c r="BS1000" s="49">
        <v>1</v>
      </c>
      <c r="BT1000" s="44">
        <f t="shared" si="111"/>
        <v>217</v>
      </c>
      <c r="BW1000" s="40" t="s">
        <v>67</v>
      </c>
      <c r="BY1000" s="55"/>
      <c r="BZ1000" s="1" t="s">
        <v>22426</v>
      </c>
    </row>
    <row r="1001" spans="1:78" ht="15" customHeight="1">
      <c r="A1001" s="25" t="s">
        <v>3224</v>
      </c>
      <c r="B1001" s="42" t="s">
        <v>6251</v>
      </c>
      <c r="D1001" s="263">
        <v>0</v>
      </c>
      <c r="E1001" s="42" t="s">
        <v>76</v>
      </c>
      <c r="F1001" s="42" t="s">
        <v>77</v>
      </c>
      <c r="G1001" s="264"/>
      <c r="H1001" s="264"/>
      <c r="I1001" s="42" t="s">
        <v>404</v>
      </c>
      <c r="J1001" s="43" t="s">
        <v>405</v>
      </c>
      <c r="M1001" s="44" t="s">
        <v>91</v>
      </c>
      <c r="N1001" s="45" t="s">
        <v>406</v>
      </c>
      <c r="O1001" s="42" t="s">
        <v>146</v>
      </c>
      <c r="P1001" s="42" t="s">
        <v>147</v>
      </c>
      <c r="Q1001" s="42" t="s">
        <v>73</v>
      </c>
      <c r="R1001" s="42" t="s">
        <v>73</v>
      </c>
      <c r="S1001" s="42" t="s">
        <v>6252</v>
      </c>
      <c r="T1001" s="42" t="s">
        <v>6253</v>
      </c>
      <c r="U1001" s="42" t="s">
        <v>6253</v>
      </c>
      <c r="V1001" s="42" t="s">
        <v>73</v>
      </c>
      <c r="W1001" s="42" t="s">
        <v>73</v>
      </c>
      <c r="X1001" s="98">
        <v>40505</v>
      </c>
      <c r="Y1001" s="98">
        <v>40536</v>
      </c>
      <c r="Z1001" s="44">
        <f t="shared" si="109"/>
        <v>2010</v>
      </c>
      <c r="AA1001" s="44">
        <f t="shared" si="110"/>
        <v>11</v>
      </c>
      <c r="AB1001" s="44">
        <v>0</v>
      </c>
      <c r="AC1001" s="63" t="s">
        <v>406</v>
      </c>
      <c r="AD1001" s="63" t="s">
        <v>407</v>
      </c>
      <c r="AE1001" s="42" t="s">
        <v>73</v>
      </c>
      <c r="AF1001" s="42" t="s">
        <v>73</v>
      </c>
      <c r="AG1001" s="42" t="s">
        <v>73</v>
      </c>
      <c r="AH1001" s="42" t="s">
        <v>73</v>
      </c>
      <c r="AI1001" s="42" t="s">
        <v>6254</v>
      </c>
      <c r="AJ1001" s="42" t="s">
        <v>6255</v>
      </c>
      <c r="AK1001" s="31" t="s">
        <v>892</v>
      </c>
      <c r="AL1001" s="31" t="s">
        <v>892</v>
      </c>
      <c r="AM1001" s="47">
        <v>1</v>
      </c>
      <c r="AN1001" s="47">
        <v>1</v>
      </c>
      <c r="AO1001" s="47">
        <v>6</v>
      </c>
      <c r="AP1001" s="47">
        <v>88</v>
      </c>
      <c r="AQ1001" s="47"/>
      <c r="AR1001" s="47"/>
      <c r="AS1001" s="47">
        <v>0</v>
      </c>
      <c r="AT1001" s="49">
        <v>1</v>
      </c>
      <c r="AU1001" s="49">
        <v>1</v>
      </c>
      <c r="AV1001" s="47"/>
      <c r="AW1001" s="49">
        <v>1</v>
      </c>
      <c r="AX1001" s="49"/>
      <c r="AY1001" s="44">
        <f t="shared" si="108"/>
        <v>32</v>
      </c>
      <c r="AZ1001" s="47"/>
      <c r="BA1001" s="47"/>
      <c r="BB1001" s="47"/>
      <c r="BC1001" s="48"/>
      <c r="BD1001" s="50"/>
      <c r="BE1001" s="50"/>
      <c r="BF1001" s="50"/>
      <c r="BG1001" s="51"/>
      <c r="BH1001" s="51">
        <f t="shared" si="112"/>
        <v>1</v>
      </c>
      <c r="BI1001" s="51">
        <v>1</v>
      </c>
      <c r="BJ1001" s="52"/>
      <c r="BK1001" s="52"/>
      <c r="BL1001" s="53"/>
      <c r="BM1001" s="47" t="e">
        <f>COUNTIFS(A$2:$AC1001,#REF!,M$2:$AL1001,M1001)</f>
        <v>#VALUE!</v>
      </c>
      <c r="BN1001" s="47">
        <v>0</v>
      </c>
      <c r="BO1001" s="54">
        <v>32</v>
      </c>
      <c r="BP1001" s="54">
        <v>0</v>
      </c>
      <c r="BQ1001" s="47">
        <v>32</v>
      </c>
      <c r="BR1001" s="49">
        <v>1</v>
      </c>
      <c r="BS1001" s="49">
        <v>1</v>
      </c>
      <c r="BT1001" s="44">
        <f t="shared" si="111"/>
        <v>237</v>
      </c>
      <c r="BW1001" s="40" t="s">
        <v>67</v>
      </c>
      <c r="BY1001" s="55"/>
      <c r="BZ1001" s="1" t="s">
        <v>22426</v>
      </c>
    </row>
    <row r="1002" spans="1:78" ht="15" customHeight="1">
      <c r="A1002" s="25" t="s">
        <v>3224</v>
      </c>
      <c r="B1002" s="42" t="s">
        <v>6256</v>
      </c>
      <c r="D1002" s="263">
        <v>0</v>
      </c>
      <c r="E1002" s="42" t="s">
        <v>76</v>
      </c>
      <c r="F1002" s="42" t="s">
        <v>77</v>
      </c>
      <c r="G1002" s="264"/>
      <c r="H1002" s="264"/>
      <c r="I1002" s="42" t="s">
        <v>397</v>
      </c>
      <c r="J1002" s="43" t="s">
        <v>398</v>
      </c>
      <c r="M1002" s="44" t="s">
        <v>230</v>
      </c>
      <c r="N1002" s="45" t="s">
        <v>397</v>
      </c>
      <c r="O1002" s="42" t="s">
        <v>81</v>
      </c>
      <c r="P1002" s="42" t="s">
        <v>82</v>
      </c>
      <c r="Q1002" s="42" t="s">
        <v>73</v>
      </c>
      <c r="R1002" s="42" t="s">
        <v>73</v>
      </c>
      <c r="S1002" s="42" t="s">
        <v>6257</v>
      </c>
      <c r="T1002" s="42" t="s">
        <v>73</v>
      </c>
      <c r="U1002" s="42" t="s">
        <v>6257</v>
      </c>
      <c r="V1002" s="42" t="s">
        <v>73</v>
      </c>
      <c r="W1002" s="42" t="s">
        <v>73</v>
      </c>
      <c r="X1002" s="98">
        <v>40277</v>
      </c>
      <c r="Y1002" s="98">
        <v>40296</v>
      </c>
      <c r="Z1002" s="44">
        <f t="shared" si="109"/>
        <v>2010</v>
      </c>
      <c r="AA1002" s="44">
        <f t="shared" si="110"/>
        <v>4</v>
      </c>
      <c r="AB1002" s="44">
        <v>0</v>
      </c>
      <c r="AC1002" s="42" t="s">
        <v>73</v>
      </c>
      <c r="AD1002" s="42" t="s">
        <v>73</v>
      </c>
      <c r="AE1002" s="42" t="s">
        <v>73</v>
      </c>
      <c r="AF1002" s="42" t="s">
        <v>73</v>
      </c>
      <c r="AG1002" s="42" t="s">
        <v>73</v>
      </c>
      <c r="AH1002" s="42" t="s">
        <v>73</v>
      </c>
      <c r="AI1002" s="42" t="s">
        <v>6258</v>
      </c>
      <c r="AJ1002" s="42" t="s">
        <v>73</v>
      </c>
      <c r="AK1002" s="31" t="s">
        <v>892</v>
      </c>
      <c r="AL1002" s="31" t="s">
        <v>892</v>
      </c>
      <c r="AM1002" s="47">
        <v>1</v>
      </c>
      <c r="AN1002" s="47">
        <v>1</v>
      </c>
      <c r="AO1002" s="47">
        <v>6</v>
      </c>
      <c r="AP1002" s="47">
        <v>88</v>
      </c>
      <c r="AQ1002" s="47"/>
      <c r="AR1002" s="47"/>
      <c r="AS1002" s="47">
        <v>0</v>
      </c>
      <c r="AT1002" s="49">
        <v>1</v>
      </c>
      <c r="AU1002" s="49">
        <v>1</v>
      </c>
      <c r="AV1002" s="47"/>
      <c r="AW1002" s="49">
        <v>1</v>
      </c>
      <c r="AX1002" s="49"/>
      <c r="AY1002" s="44">
        <f t="shared" si="108"/>
        <v>20</v>
      </c>
      <c r="AZ1002" s="47"/>
      <c r="BA1002" s="47"/>
      <c r="BB1002" s="47"/>
      <c r="BC1002" s="48"/>
      <c r="BD1002" s="50"/>
      <c r="BE1002" s="50"/>
      <c r="BF1002" s="50"/>
      <c r="BG1002" s="51"/>
      <c r="BH1002" s="51">
        <f t="shared" si="112"/>
        <v>1</v>
      </c>
      <c r="BI1002" s="51">
        <v>1</v>
      </c>
      <c r="BJ1002" s="52"/>
      <c r="BK1002" s="52"/>
      <c r="BL1002" s="53"/>
      <c r="BM1002" s="47" t="e">
        <f>COUNTIFS(A$2:$AC1002,#REF!,M$2:$AL1002,M1002)</f>
        <v>#VALUE!</v>
      </c>
      <c r="BN1002" s="47">
        <v>0</v>
      </c>
      <c r="BO1002" s="54">
        <v>20</v>
      </c>
      <c r="BP1002" s="54">
        <v>0</v>
      </c>
      <c r="BQ1002" s="47">
        <v>20</v>
      </c>
      <c r="BR1002" s="49">
        <v>1</v>
      </c>
      <c r="BS1002" s="49">
        <v>1</v>
      </c>
      <c r="BT1002" s="44">
        <f t="shared" si="111"/>
        <v>9</v>
      </c>
      <c r="BW1002" s="40" t="s">
        <v>67</v>
      </c>
      <c r="BY1002" s="55"/>
      <c r="BZ1002" s="1" t="s">
        <v>22426</v>
      </c>
    </row>
    <row r="1003" spans="1:78" ht="15" customHeight="1">
      <c r="A1003" s="25" t="s">
        <v>3224</v>
      </c>
      <c r="B1003" s="42" t="s">
        <v>6259</v>
      </c>
      <c r="D1003" s="263">
        <v>0</v>
      </c>
      <c r="E1003" s="42" t="s">
        <v>76</v>
      </c>
      <c r="F1003" s="42" t="s">
        <v>77</v>
      </c>
      <c r="G1003" s="264"/>
      <c r="H1003" s="264"/>
      <c r="I1003" s="42" t="s">
        <v>397</v>
      </c>
      <c r="J1003" s="43" t="s">
        <v>398</v>
      </c>
      <c r="M1003" s="44" t="s">
        <v>230</v>
      </c>
      <c r="N1003" s="45" t="s">
        <v>397</v>
      </c>
      <c r="O1003" s="42" t="s">
        <v>81</v>
      </c>
      <c r="P1003" s="42" t="s">
        <v>82</v>
      </c>
      <c r="Q1003" s="42" t="s">
        <v>73</v>
      </c>
      <c r="R1003" s="42" t="s">
        <v>73</v>
      </c>
      <c r="S1003" s="42" t="s">
        <v>6260</v>
      </c>
      <c r="T1003" s="42" t="s">
        <v>73</v>
      </c>
      <c r="U1003" s="42" t="s">
        <v>6260</v>
      </c>
      <c r="V1003" s="42" t="s">
        <v>73</v>
      </c>
      <c r="W1003" s="42" t="s">
        <v>73</v>
      </c>
      <c r="X1003" s="98">
        <v>40305</v>
      </c>
      <c r="Y1003" s="98">
        <v>40328</v>
      </c>
      <c r="Z1003" s="44">
        <f t="shared" si="109"/>
        <v>2010</v>
      </c>
      <c r="AA1003" s="44">
        <f t="shared" si="110"/>
        <v>5</v>
      </c>
      <c r="AB1003" s="44">
        <v>0</v>
      </c>
      <c r="AC1003" s="42" t="s">
        <v>73</v>
      </c>
      <c r="AD1003" s="42" t="s">
        <v>73</v>
      </c>
      <c r="AE1003" s="42" t="s">
        <v>73</v>
      </c>
      <c r="AF1003" s="42" t="s">
        <v>73</v>
      </c>
      <c r="AG1003" s="42" t="s">
        <v>73</v>
      </c>
      <c r="AH1003" s="42" t="s">
        <v>73</v>
      </c>
      <c r="AI1003" s="42" t="s">
        <v>6261</v>
      </c>
      <c r="AJ1003" s="42" t="s">
        <v>73</v>
      </c>
      <c r="AK1003" s="31" t="s">
        <v>892</v>
      </c>
      <c r="AL1003" s="31" t="s">
        <v>892</v>
      </c>
      <c r="AM1003" s="47">
        <v>1</v>
      </c>
      <c r="AN1003" s="47">
        <v>1</v>
      </c>
      <c r="AO1003" s="47">
        <v>6</v>
      </c>
      <c r="AP1003" s="47">
        <v>88</v>
      </c>
      <c r="AQ1003" s="47"/>
      <c r="AR1003" s="47"/>
      <c r="AS1003" s="47">
        <v>0</v>
      </c>
      <c r="AT1003" s="49">
        <v>1</v>
      </c>
      <c r="AU1003" s="49">
        <v>1</v>
      </c>
      <c r="AV1003" s="47"/>
      <c r="AW1003" s="49">
        <v>1</v>
      </c>
      <c r="AX1003" s="49"/>
      <c r="AY1003" s="44">
        <f t="shared" si="108"/>
        <v>24</v>
      </c>
      <c r="AZ1003" s="47"/>
      <c r="BA1003" s="47"/>
      <c r="BB1003" s="47"/>
      <c r="BC1003" s="48"/>
      <c r="BD1003" s="50"/>
      <c r="BE1003" s="50"/>
      <c r="BF1003" s="50"/>
      <c r="BG1003" s="51"/>
      <c r="BH1003" s="51">
        <f t="shared" si="112"/>
        <v>1</v>
      </c>
      <c r="BI1003" s="51">
        <v>99</v>
      </c>
      <c r="BJ1003" s="52"/>
      <c r="BK1003" s="52"/>
      <c r="BL1003" s="53"/>
      <c r="BM1003" s="47" t="e">
        <f>COUNTIFS(A$2:$AC1003,#REF!,M$2:$AL1003,M1003)</f>
        <v>#VALUE!</v>
      </c>
      <c r="BN1003" s="47">
        <v>0</v>
      </c>
      <c r="BO1003" s="54">
        <v>24</v>
      </c>
      <c r="BP1003" s="54">
        <v>0</v>
      </c>
      <c r="BQ1003" s="47">
        <v>24</v>
      </c>
      <c r="BR1003" s="49">
        <v>1</v>
      </c>
      <c r="BS1003" s="49">
        <v>1</v>
      </c>
      <c r="BT1003" s="44">
        <f t="shared" si="111"/>
        <v>37</v>
      </c>
      <c r="BW1003" s="40" t="s">
        <v>67</v>
      </c>
      <c r="BY1003" s="55"/>
      <c r="BZ1003" s="1" t="s">
        <v>22426</v>
      </c>
    </row>
    <row r="1004" spans="1:78" ht="15" customHeight="1">
      <c r="A1004" s="25" t="s">
        <v>3224</v>
      </c>
      <c r="B1004" s="42" t="s">
        <v>6262</v>
      </c>
      <c r="D1004" s="263">
        <v>0</v>
      </c>
      <c r="E1004" s="42" t="s">
        <v>76</v>
      </c>
      <c r="F1004" s="42" t="s">
        <v>77</v>
      </c>
      <c r="G1004" s="264"/>
      <c r="H1004" s="264"/>
      <c r="I1004" s="42" t="s">
        <v>397</v>
      </c>
      <c r="J1004" s="43" t="s">
        <v>398</v>
      </c>
      <c r="M1004" s="44" t="s">
        <v>230</v>
      </c>
      <c r="N1004" s="45" t="s">
        <v>397</v>
      </c>
      <c r="O1004" s="42" t="s">
        <v>81</v>
      </c>
      <c r="P1004" s="42" t="s">
        <v>82</v>
      </c>
      <c r="Q1004" s="42" t="s">
        <v>73</v>
      </c>
      <c r="R1004" s="42" t="s">
        <v>73</v>
      </c>
      <c r="S1004" s="42" t="s">
        <v>6263</v>
      </c>
      <c r="T1004" s="42" t="s">
        <v>73</v>
      </c>
      <c r="U1004" s="42" t="s">
        <v>6263</v>
      </c>
      <c r="V1004" s="42" t="s">
        <v>73</v>
      </c>
      <c r="W1004" s="42" t="s">
        <v>73</v>
      </c>
      <c r="X1004" s="98">
        <v>40331</v>
      </c>
      <c r="Y1004" s="98">
        <v>40354</v>
      </c>
      <c r="Z1004" s="44">
        <f t="shared" si="109"/>
        <v>2010</v>
      </c>
      <c r="AA1004" s="44">
        <f t="shared" si="110"/>
        <v>6</v>
      </c>
      <c r="AB1004" s="44">
        <v>0</v>
      </c>
      <c r="AC1004" s="42" t="s">
        <v>73</v>
      </c>
      <c r="AD1004" s="42" t="s">
        <v>73</v>
      </c>
      <c r="AE1004" s="42" t="s">
        <v>73</v>
      </c>
      <c r="AF1004" s="42" t="s">
        <v>73</v>
      </c>
      <c r="AG1004" s="42" t="s">
        <v>73</v>
      </c>
      <c r="AH1004" s="42" t="s">
        <v>73</v>
      </c>
      <c r="AI1004" s="42" t="s">
        <v>6264</v>
      </c>
      <c r="AJ1004" s="42" t="s">
        <v>73</v>
      </c>
      <c r="AK1004" s="31" t="s">
        <v>892</v>
      </c>
      <c r="AL1004" s="31" t="s">
        <v>892</v>
      </c>
      <c r="AM1004" s="47">
        <v>1</v>
      </c>
      <c r="AN1004" s="47">
        <v>1</v>
      </c>
      <c r="AO1004" s="47">
        <v>6</v>
      </c>
      <c r="AP1004" s="47">
        <v>88</v>
      </c>
      <c r="AQ1004" s="47"/>
      <c r="AR1004" s="47"/>
      <c r="AS1004" s="47">
        <v>0</v>
      </c>
      <c r="AT1004" s="49">
        <v>1</v>
      </c>
      <c r="AU1004" s="49">
        <v>1</v>
      </c>
      <c r="AV1004" s="47"/>
      <c r="AW1004" s="49">
        <v>1</v>
      </c>
      <c r="AX1004" s="49"/>
      <c r="AY1004" s="44">
        <f t="shared" si="108"/>
        <v>24</v>
      </c>
      <c r="AZ1004" s="47"/>
      <c r="BA1004" s="47"/>
      <c r="BB1004" s="47"/>
      <c r="BC1004" s="48"/>
      <c r="BD1004" s="50"/>
      <c r="BE1004" s="50"/>
      <c r="BF1004" s="50"/>
      <c r="BG1004" s="51"/>
      <c r="BH1004" s="51">
        <f t="shared" si="112"/>
        <v>1</v>
      </c>
      <c r="BI1004" s="51">
        <v>3</v>
      </c>
      <c r="BJ1004" s="52"/>
      <c r="BK1004" s="52"/>
      <c r="BL1004" s="53"/>
      <c r="BM1004" s="47" t="e">
        <f>COUNTIFS(A$2:$AC1004,#REF!,M$2:$AL1004,M1004)</f>
        <v>#VALUE!</v>
      </c>
      <c r="BN1004" s="47">
        <v>0</v>
      </c>
      <c r="BO1004" s="54">
        <v>24</v>
      </c>
      <c r="BP1004" s="54">
        <v>0</v>
      </c>
      <c r="BQ1004" s="47">
        <v>24</v>
      </c>
      <c r="BR1004" s="49">
        <v>1</v>
      </c>
      <c r="BS1004" s="49">
        <v>1</v>
      </c>
      <c r="BT1004" s="44">
        <f t="shared" si="111"/>
        <v>63</v>
      </c>
      <c r="BW1004" s="40" t="s">
        <v>67</v>
      </c>
      <c r="BY1004" s="55"/>
      <c r="BZ1004" s="1" t="s">
        <v>22426</v>
      </c>
    </row>
    <row r="1005" spans="1:78" ht="15" customHeight="1">
      <c r="A1005" s="25" t="s">
        <v>3224</v>
      </c>
      <c r="B1005" s="42" t="s">
        <v>6265</v>
      </c>
      <c r="D1005" s="263">
        <v>0</v>
      </c>
      <c r="E1005" s="42" t="s">
        <v>76</v>
      </c>
      <c r="F1005" s="42" t="s">
        <v>77</v>
      </c>
      <c r="G1005" s="264"/>
      <c r="H1005" s="264"/>
      <c r="I1005" s="42" t="s">
        <v>397</v>
      </c>
      <c r="J1005" s="43" t="s">
        <v>398</v>
      </c>
      <c r="M1005" s="44" t="s">
        <v>230</v>
      </c>
      <c r="N1005" s="45" t="s">
        <v>397</v>
      </c>
      <c r="O1005" s="42" t="s">
        <v>81</v>
      </c>
      <c r="P1005" s="42" t="s">
        <v>82</v>
      </c>
      <c r="Q1005" s="42" t="s">
        <v>73</v>
      </c>
      <c r="R1005" s="42" t="s">
        <v>73</v>
      </c>
      <c r="S1005" s="42" t="s">
        <v>6266</v>
      </c>
      <c r="T1005" s="42" t="s">
        <v>73</v>
      </c>
      <c r="U1005" s="42" t="s">
        <v>6266</v>
      </c>
      <c r="V1005" s="42" t="s">
        <v>73</v>
      </c>
      <c r="W1005" s="42" t="s">
        <v>73</v>
      </c>
      <c r="X1005" s="98">
        <v>40367</v>
      </c>
      <c r="Y1005" s="98">
        <v>40388</v>
      </c>
      <c r="Z1005" s="44">
        <f t="shared" si="109"/>
        <v>2010</v>
      </c>
      <c r="AA1005" s="44">
        <f t="shared" si="110"/>
        <v>7</v>
      </c>
      <c r="AB1005" s="44">
        <v>0</v>
      </c>
      <c r="AC1005" s="42" t="s">
        <v>73</v>
      </c>
      <c r="AD1005" s="42" t="s">
        <v>73</v>
      </c>
      <c r="AE1005" s="42" t="s">
        <v>73</v>
      </c>
      <c r="AF1005" s="42" t="s">
        <v>73</v>
      </c>
      <c r="AG1005" s="42" t="s">
        <v>73</v>
      </c>
      <c r="AH1005" s="42" t="s">
        <v>73</v>
      </c>
      <c r="AI1005" s="42" t="s">
        <v>6267</v>
      </c>
      <c r="AJ1005" s="42" t="s">
        <v>73</v>
      </c>
      <c r="AK1005" s="31" t="s">
        <v>892</v>
      </c>
      <c r="AL1005" s="31" t="s">
        <v>892</v>
      </c>
      <c r="AM1005" s="47">
        <v>1</v>
      </c>
      <c r="AN1005" s="47">
        <v>1</v>
      </c>
      <c r="AO1005" s="47">
        <v>6</v>
      </c>
      <c r="AP1005" s="47">
        <v>88</v>
      </c>
      <c r="AQ1005" s="47"/>
      <c r="AR1005" s="47"/>
      <c r="AS1005" s="47">
        <v>0</v>
      </c>
      <c r="AT1005" s="49">
        <v>1</v>
      </c>
      <c r="AU1005" s="49">
        <v>1</v>
      </c>
      <c r="AV1005" s="47"/>
      <c r="AW1005" s="49">
        <v>1</v>
      </c>
      <c r="AX1005" s="49"/>
      <c r="AY1005" s="44">
        <f t="shared" si="108"/>
        <v>22</v>
      </c>
      <c r="AZ1005" s="47"/>
      <c r="BA1005" s="47"/>
      <c r="BB1005" s="47"/>
      <c r="BC1005" s="48"/>
      <c r="BD1005" s="50"/>
      <c r="BE1005" s="50"/>
      <c r="BF1005" s="50"/>
      <c r="BG1005" s="51"/>
      <c r="BH1005" s="51">
        <f t="shared" si="112"/>
        <v>1</v>
      </c>
      <c r="BI1005" s="51">
        <v>5</v>
      </c>
      <c r="BJ1005" s="52"/>
      <c r="BK1005" s="52"/>
      <c r="BL1005" s="53"/>
      <c r="BM1005" s="47" t="e">
        <f>COUNTIFS(A$2:$AC1005,#REF!,M$2:$AL1005,M1005)</f>
        <v>#VALUE!</v>
      </c>
      <c r="BN1005" s="47">
        <v>0</v>
      </c>
      <c r="BO1005" s="54">
        <v>22</v>
      </c>
      <c r="BP1005" s="54">
        <v>0</v>
      </c>
      <c r="BQ1005" s="47">
        <v>22</v>
      </c>
      <c r="BR1005" s="49">
        <v>1</v>
      </c>
      <c r="BS1005" s="49">
        <v>1</v>
      </c>
      <c r="BT1005" s="44">
        <f t="shared" si="111"/>
        <v>99</v>
      </c>
      <c r="BW1005" s="40" t="s">
        <v>67</v>
      </c>
      <c r="BY1005" s="55"/>
      <c r="BZ1005" s="1" t="s">
        <v>22426</v>
      </c>
    </row>
    <row r="1006" spans="1:78" ht="15" customHeight="1">
      <c r="A1006" s="25" t="s">
        <v>3224</v>
      </c>
      <c r="B1006" s="42" t="s">
        <v>6268</v>
      </c>
      <c r="D1006" s="263">
        <v>0</v>
      </c>
      <c r="E1006" s="42" t="s">
        <v>76</v>
      </c>
      <c r="F1006" s="42" t="s">
        <v>77</v>
      </c>
      <c r="G1006" s="264"/>
      <c r="H1006" s="264"/>
      <c r="I1006" s="42" t="s">
        <v>397</v>
      </c>
      <c r="J1006" s="43" t="s">
        <v>398</v>
      </c>
      <c r="M1006" s="44" t="s">
        <v>230</v>
      </c>
      <c r="N1006" s="45" t="s">
        <v>397</v>
      </c>
      <c r="O1006" s="42" t="s">
        <v>81</v>
      </c>
      <c r="P1006" s="42" t="s">
        <v>82</v>
      </c>
      <c r="Q1006" s="42" t="s">
        <v>73</v>
      </c>
      <c r="R1006" s="42" t="s">
        <v>73</v>
      </c>
      <c r="S1006" s="42" t="s">
        <v>6269</v>
      </c>
      <c r="T1006" s="42" t="s">
        <v>73</v>
      </c>
      <c r="U1006" s="42" t="s">
        <v>6269</v>
      </c>
      <c r="V1006" s="42" t="s">
        <v>73</v>
      </c>
      <c r="W1006" s="42" t="s">
        <v>73</v>
      </c>
      <c r="X1006" s="98">
        <v>40375</v>
      </c>
      <c r="Y1006" s="98">
        <v>40451</v>
      </c>
      <c r="Z1006" s="44">
        <f t="shared" si="109"/>
        <v>2010</v>
      </c>
      <c r="AA1006" s="44">
        <f t="shared" si="110"/>
        <v>7</v>
      </c>
      <c r="AB1006" s="44">
        <v>0</v>
      </c>
      <c r="AC1006" s="42" t="s">
        <v>73</v>
      </c>
      <c r="AD1006" s="42" t="s">
        <v>73</v>
      </c>
      <c r="AE1006" s="42" t="s">
        <v>73</v>
      </c>
      <c r="AF1006" s="42" t="s">
        <v>73</v>
      </c>
      <c r="AG1006" s="42" t="s">
        <v>73</v>
      </c>
      <c r="AH1006" s="42" t="s">
        <v>73</v>
      </c>
      <c r="AI1006" s="42" t="s">
        <v>6270</v>
      </c>
      <c r="AJ1006" s="42" t="s">
        <v>73</v>
      </c>
      <c r="AK1006" s="31" t="s">
        <v>892</v>
      </c>
      <c r="AL1006" s="31" t="s">
        <v>892</v>
      </c>
      <c r="AM1006" s="47">
        <v>1</v>
      </c>
      <c r="AN1006" s="47">
        <v>1</v>
      </c>
      <c r="AO1006" s="47">
        <v>6</v>
      </c>
      <c r="AP1006" s="47">
        <v>88</v>
      </c>
      <c r="AQ1006" s="47"/>
      <c r="AR1006" s="47"/>
      <c r="AS1006" s="47">
        <v>0</v>
      </c>
      <c r="AT1006" s="49">
        <v>1</v>
      </c>
      <c r="AU1006" s="49">
        <v>1</v>
      </c>
      <c r="AV1006" s="47"/>
      <c r="AW1006" s="49">
        <v>1</v>
      </c>
      <c r="AX1006" s="49"/>
      <c r="AY1006" s="44">
        <f t="shared" si="108"/>
        <v>77</v>
      </c>
      <c r="AZ1006" s="47"/>
      <c r="BA1006" s="47"/>
      <c r="BB1006" s="47"/>
      <c r="BC1006" s="48"/>
      <c r="BD1006" s="50"/>
      <c r="BE1006" s="50"/>
      <c r="BF1006" s="50"/>
      <c r="BG1006" s="51"/>
      <c r="BH1006" s="51">
        <f t="shared" si="112"/>
        <v>1</v>
      </c>
      <c r="BI1006" s="51">
        <v>7</v>
      </c>
      <c r="BJ1006" s="52"/>
      <c r="BK1006" s="52"/>
      <c r="BL1006" s="53"/>
      <c r="BM1006" s="47" t="e">
        <f>COUNTIFS(A$2:$AC1006,#REF!,M$2:$AL1006,M1006)</f>
        <v>#VALUE!</v>
      </c>
      <c r="BN1006" s="47">
        <v>0</v>
      </c>
      <c r="BO1006" s="54">
        <v>77</v>
      </c>
      <c r="BP1006" s="54">
        <v>0</v>
      </c>
      <c r="BQ1006" s="47">
        <v>77</v>
      </c>
      <c r="BR1006" s="49">
        <v>1</v>
      </c>
      <c r="BS1006" s="49">
        <v>1</v>
      </c>
      <c r="BT1006" s="44">
        <f t="shared" si="111"/>
        <v>107</v>
      </c>
      <c r="BW1006" s="40" t="s">
        <v>67</v>
      </c>
      <c r="BY1006" s="55"/>
      <c r="BZ1006" s="1" t="s">
        <v>22426</v>
      </c>
    </row>
    <row r="1007" spans="1:78" ht="15" customHeight="1">
      <c r="A1007" s="25" t="s">
        <v>3224</v>
      </c>
      <c r="B1007" s="42" t="s">
        <v>6271</v>
      </c>
      <c r="D1007" s="263">
        <v>0</v>
      </c>
      <c r="E1007" s="42" t="s">
        <v>76</v>
      </c>
      <c r="F1007" s="42" t="s">
        <v>77</v>
      </c>
      <c r="G1007" s="264"/>
      <c r="H1007" s="264"/>
      <c r="I1007" s="42" t="s">
        <v>397</v>
      </c>
      <c r="J1007" s="43" t="s">
        <v>398</v>
      </c>
      <c r="M1007" s="44" t="s">
        <v>230</v>
      </c>
      <c r="N1007" s="45" t="s">
        <v>397</v>
      </c>
      <c r="O1007" s="42" t="s">
        <v>81</v>
      </c>
      <c r="P1007" s="42" t="s">
        <v>82</v>
      </c>
      <c r="Q1007" s="42" t="s">
        <v>73</v>
      </c>
      <c r="R1007" s="42" t="s">
        <v>73</v>
      </c>
      <c r="S1007" s="42" t="s">
        <v>6272</v>
      </c>
      <c r="T1007" s="42" t="s">
        <v>73</v>
      </c>
      <c r="U1007" s="42" t="s">
        <v>6272</v>
      </c>
      <c r="V1007" s="42" t="s">
        <v>73</v>
      </c>
      <c r="W1007" s="42" t="s">
        <v>73</v>
      </c>
      <c r="X1007" s="98">
        <v>40396</v>
      </c>
      <c r="Y1007" s="98">
        <v>40417</v>
      </c>
      <c r="Z1007" s="44">
        <f t="shared" si="109"/>
        <v>2010</v>
      </c>
      <c r="AA1007" s="44">
        <f t="shared" si="110"/>
        <v>8</v>
      </c>
      <c r="AB1007" s="44">
        <v>0</v>
      </c>
      <c r="AC1007" s="42" t="s">
        <v>73</v>
      </c>
      <c r="AD1007" s="42" t="s">
        <v>73</v>
      </c>
      <c r="AE1007" s="42" t="s">
        <v>73</v>
      </c>
      <c r="AF1007" s="42" t="s">
        <v>73</v>
      </c>
      <c r="AG1007" s="42" t="s">
        <v>73</v>
      </c>
      <c r="AH1007" s="42" t="s">
        <v>73</v>
      </c>
      <c r="AI1007" s="42" t="s">
        <v>6273</v>
      </c>
      <c r="AJ1007" s="42" t="s">
        <v>73</v>
      </c>
      <c r="AK1007" s="31" t="s">
        <v>892</v>
      </c>
      <c r="AL1007" s="31" t="s">
        <v>892</v>
      </c>
      <c r="AM1007" s="47">
        <v>1</v>
      </c>
      <c r="AN1007" s="47">
        <v>1</v>
      </c>
      <c r="AO1007" s="47">
        <v>6</v>
      </c>
      <c r="AP1007" s="47">
        <v>88</v>
      </c>
      <c r="AQ1007" s="47"/>
      <c r="AR1007" s="47"/>
      <c r="AS1007" s="47">
        <v>0</v>
      </c>
      <c r="AT1007" s="49">
        <v>1</v>
      </c>
      <c r="AU1007" s="49">
        <v>1</v>
      </c>
      <c r="AV1007" s="47"/>
      <c r="AW1007" s="49">
        <v>1</v>
      </c>
      <c r="AX1007" s="49"/>
      <c r="AY1007" s="44">
        <f t="shared" si="108"/>
        <v>22</v>
      </c>
      <c r="AZ1007" s="47"/>
      <c r="BA1007" s="47"/>
      <c r="BB1007" s="47"/>
      <c r="BC1007" s="48"/>
      <c r="BD1007" s="50"/>
      <c r="BE1007" s="50"/>
      <c r="BF1007" s="50"/>
      <c r="BG1007" s="51"/>
      <c r="BH1007" s="51">
        <f t="shared" si="112"/>
        <v>1</v>
      </c>
      <c r="BI1007" s="51">
        <v>4</v>
      </c>
      <c r="BJ1007" s="52"/>
      <c r="BK1007" s="52"/>
      <c r="BL1007" s="53"/>
      <c r="BM1007" s="47" t="e">
        <f>COUNTIFS(A$2:$AC1007,#REF!,M$2:$AL1007,M1007)</f>
        <v>#VALUE!</v>
      </c>
      <c r="BN1007" s="47">
        <v>0</v>
      </c>
      <c r="BO1007" s="54">
        <v>22</v>
      </c>
      <c r="BP1007" s="54">
        <v>0</v>
      </c>
      <c r="BQ1007" s="47">
        <v>22</v>
      </c>
      <c r="BR1007" s="49">
        <v>1</v>
      </c>
      <c r="BS1007" s="49">
        <v>1</v>
      </c>
      <c r="BT1007" s="44">
        <f t="shared" si="111"/>
        <v>128</v>
      </c>
      <c r="BW1007" s="40" t="s">
        <v>67</v>
      </c>
      <c r="BY1007" s="55"/>
      <c r="BZ1007" s="1" t="s">
        <v>22426</v>
      </c>
    </row>
    <row r="1008" spans="1:78" ht="15" customHeight="1">
      <c r="A1008" s="25" t="s">
        <v>3224</v>
      </c>
      <c r="B1008" s="42" t="s">
        <v>6274</v>
      </c>
      <c r="D1008" s="263">
        <v>0</v>
      </c>
      <c r="E1008" s="42" t="s">
        <v>76</v>
      </c>
      <c r="F1008" s="42" t="s">
        <v>77</v>
      </c>
      <c r="G1008" s="264"/>
      <c r="H1008" s="264"/>
      <c r="I1008" s="42" t="s">
        <v>397</v>
      </c>
      <c r="J1008" s="43" t="s">
        <v>398</v>
      </c>
      <c r="M1008" s="44" t="s">
        <v>230</v>
      </c>
      <c r="N1008" s="45" t="s">
        <v>397</v>
      </c>
      <c r="O1008" s="42" t="s">
        <v>81</v>
      </c>
      <c r="P1008" s="42" t="s">
        <v>82</v>
      </c>
      <c r="Q1008" s="42" t="s">
        <v>73</v>
      </c>
      <c r="R1008" s="42" t="s">
        <v>73</v>
      </c>
      <c r="S1008" s="42" t="s">
        <v>6275</v>
      </c>
      <c r="T1008" s="42" t="s">
        <v>73</v>
      </c>
      <c r="U1008" s="42" t="s">
        <v>6275</v>
      </c>
      <c r="V1008" s="42" t="s">
        <v>73</v>
      </c>
      <c r="W1008" s="42" t="s">
        <v>73</v>
      </c>
      <c r="X1008" s="98">
        <v>40424</v>
      </c>
      <c r="Y1008" s="98">
        <v>40445</v>
      </c>
      <c r="Z1008" s="44">
        <f t="shared" si="109"/>
        <v>2010</v>
      </c>
      <c r="AA1008" s="44">
        <f t="shared" si="110"/>
        <v>9</v>
      </c>
      <c r="AB1008" s="44">
        <v>0</v>
      </c>
      <c r="AC1008" s="42" t="s">
        <v>73</v>
      </c>
      <c r="AD1008" s="42" t="s">
        <v>73</v>
      </c>
      <c r="AE1008" s="42" t="s">
        <v>73</v>
      </c>
      <c r="AF1008" s="42" t="s">
        <v>73</v>
      </c>
      <c r="AG1008" s="42" t="s">
        <v>73</v>
      </c>
      <c r="AH1008" s="42" t="s">
        <v>73</v>
      </c>
      <c r="AI1008" s="42" t="s">
        <v>6276</v>
      </c>
      <c r="AJ1008" s="42" t="s">
        <v>73</v>
      </c>
      <c r="AK1008" s="31" t="s">
        <v>892</v>
      </c>
      <c r="AL1008" s="31" t="s">
        <v>892</v>
      </c>
      <c r="AM1008" s="47">
        <v>1</v>
      </c>
      <c r="AN1008" s="47">
        <v>1</v>
      </c>
      <c r="AO1008" s="47">
        <v>6</v>
      </c>
      <c r="AP1008" s="47">
        <v>88</v>
      </c>
      <c r="AQ1008" s="47"/>
      <c r="AR1008" s="47"/>
      <c r="AS1008" s="47">
        <v>0</v>
      </c>
      <c r="AT1008" s="49">
        <v>1</v>
      </c>
      <c r="AU1008" s="49">
        <v>1</v>
      </c>
      <c r="AV1008" s="47"/>
      <c r="AW1008" s="49">
        <v>1</v>
      </c>
      <c r="AX1008" s="49"/>
      <c r="AY1008" s="44">
        <f t="shared" si="108"/>
        <v>22</v>
      </c>
      <c r="AZ1008" s="47"/>
      <c r="BA1008" s="47"/>
      <c r="BB1008" s="47"/>
      <c r="BC1008" s="48"/>
      <c r="BD1008" s="50"/>
      <c r="BE1008" s="50"/>
      <c r="BF1008" s="50"/>
      <c r="BG1008" s="51"/>
      <c r="BH1008" s="51">
        <f t="shared" si="112"/>
        <v>1</v>
      </c>
      <c r="BI1008" s="51">
        <v>4</v>
      </c>
      <c r="BJ1008" s="52"/>
      <c r="BK1008" s="52"/>
      <c r="BL1008" s="53"/>
      <c r="BM1008" s="47" t="e">
        <f>COUNTIFS(A$2:$AC1008,#REF!,M$2:$AL1008,M1008)</f>
        <v>#VALUE!</v>
      </c>
      <c r="BN1008" s="47">
        <v>0</v>
      </c>
      <c r="BO1008" s="54">
        <v>22</v>
      </c>
      <c r="BP1008" s="54">
        <v>0</v>
      </c>
      <c r="BQ1008" s="47">
        <v>22</v>
      </c>
      <c r="BR1008" s="49">
        <v>1</v>
      </c>
      <c r="BS1008" s="49">
        <v>1</v>
      </c>
      <c r="BT1008" s="44">
        <f t="shared" si="111"/>
        <v>156</v>
      </c>
      <c r="BW1008" s="40" t="s">
        <v>67</v>
      </c>
      <c r="BY1008" s="55"/>
      <c r="BZ1008" s="1" t="s">
        <v>22426</v>
      </c>
    </row>
    <row r="1009" spans="1:78" ht="15" customHeight="1">
      <c r="A1009" s="25" t="s">
        <v>3224</v>
      </c>
      <c r="B1009" s="42" t="s">
        <v>6277</v>
      </c>
      <c r="D1009" s="263">
        <v>0</v>
      </c>
      <c r="E1009" s="42" t="s">
        <v>76</v>
      </c>
      <c r="F1009" s="42" t="s">
        <v>77</v>
      </c>
      <c r="G1009" s="264"/>
      <c r="H1009" s="264"/>
      <c r="I1009" s="42" t="s">
        <v>397</v>
      </c>
      <c r="J1009" s="43" t="s">
        <v>398</v>
      </c>
      <c r="M1009" s="44" t="s">
        <v>230</v>
      </c>
      <c r="N1009" s="45" t="s">
        <v>397</v>
      </c>
      <c r="O1009" s="42" t="s">
        <v>86</v>
      </c>
      <c r="P1009" s="42" t="s">
        <v>87</v>
      </c>
      <c r="Q1009" s="42" t="s">
        <v>73</v>
      </c>
      <c r="R1009" s="42" t="s">
        <v>73</v>
      </c>
      <c r="S1009" s="42" t="s">
        <v>983</v>
      </c>
      <c r="T1009" s="42" t="s">
        <v>73</v>
      </c>
      <c r="U1009" s="42" t="s">
        <v>983</v>
      </c>
      <c r="V1009" s="42" t="s">
        <v>73</v>
      </c>
      <c r="W1009" s="42" t="s">
        <v>73</v>
      </c>
      <c r="X1009" s="98">
        <v>40457</v>
      </c>
      <c r="Y1009" s="98">
        <v>40478</v>
      </c>
      <c r="Z1009" s="44">
        <f t="shared" si="109"/>
        <v>2010</v>
      </c>
      <c r="AA1009" s="44">
        <f t="shared" si="110"/>
        <v>10</v>
      </c>
      <c r="AB1009" s="44">
        <v>0</v>
      </c>
      <c r="AC1009" s="42" t="s">
        <v>73</v>
      </c>
      <c r="AD1009" s="42" t="s">
        <v>73</v>
      </c>
      <c r="AE1009" s="42" t="s">
        <v>73</v>
      </c>
      <c r="AF1009" s="42" t="s">
        <v>73</v>
      </c>
      <c r="AG1009" s="42" t="s">
        <v>73</v>
      </c>
      <c r="AH1009" s="42" t="s">
        <v>73</v>
      </c>
      <c r="AI1009" s="42" t="s">
        <v>6278</v>
      </c>
      <c r="AJ1009" s="42" t="s">
        <v>73</v>
      </c>
      <c r="AK1009" s="31" t="s">
        <v>892</v>
      </c>
      <c r="AL1009" s="31" t="s">
        <v>892</v>
      </c>
      <c r="AM1009" s="47">
        <v>1</v>
      </c>
      <c r="AN1009" s="47">
        <v>1</v>
      </c>
      <c r="AO1009" s="47">
        <v>6</v>
      </c>
      <c r="AP1009" s="47">
        <v>88</v>
      </c>
      <c r="AQ1009" s="47"/>
      <c r="AR1009" s="47"/>
      <c r="AS1009" s="47">
        <v>0</v>
      </c>
      <c r="AT1009" s="49">
        <v>1</v>
      </c>
      <c r="AU1009" s="49">
        <v>1</v>
      </c>
      <c r="AV1009" s="47"/>
      <c r="AW1009" s="49">
        <v>1</v>
      </c>
      <c r="AX1009" s="49"/>
      <c r="AY1009" s="44">
        <f t="shared" si="108"/>
        <v>22</v>
      </c>
      <c r="AZ1009" s="47"/>
      <c r="BA1009" s="47"/>
      <c r="BB1009" s="47"/>
      <c r="BC1009" s="48"/>
      <c r="BD1009" s="50"/>
      <c r="BE1009" s="50"/>
      <c r="BF1009" s="50"/>
      <c r="BG1009" s="51"/>
      <c r="BH1009" s="51">
        <f t="shared" si="112"/>
        <v>1</v>
      </c>
      <c r="BI1009" s="51">
        <v>2</v>
      </c>
      <c r="BJ1009" s="52"/>
      <c r="BK1009" s="52"/>
      <c r="BL1009" s="53"/>
      <c r="BM1009" s="47" t="e">
        <f>COUNTIFS(A$2:$AC1009,#REF!,M$2:$AL1009,M1009)</f>
        <v>#VALUE!</v>
      </c>
      <c r="BN1009" s="47">
        <v>0</v>
      </c>
      <c r="BO1009" s="54">
        <v>22</v>
      </c>
      <c r="BP1009" s="54">
        <v>0</v>
      </c>
      <c r="BQ1009" s="47">
        <v>22</v>
      </c>
      <c r="BR1009" s="49">
        <v>1</v>
      </c>
      <c r="BS1009" s="49">
        <v>1</v>
      </c>
      <c r="BT1009" s="44">
        <f t="shared" si="111"/>
        <v>189</v>
      </c>
      <c r="BW1009" s="40" t="s">
        <v>67</v>
      </c>
      <c r="BY1009" s="55"/>
      <c r="BZ1009" s="1" t="s">
        <v>22426</v>
      </c>
    </row>
    <row r="1010" spans="1:78" ht="15" customHeight="1">
      <c r="A1010" s="25" t="s">
        <v>3224</v>
      </c>
      <c r="B1010" s="42" t="s">
        <v>6279</v>
      </c>
      <c r="D1010" s="263">
        <v>0</v>
      </c>
      <c r="E1010" s="42" t="s">
        <v>76</v>
      </c>
      <c r="F1010" s="42" t="s">
        <v>77</v>
      </c>
      <c r="G1010" s="264"/>
      <c r="H1010" s="264"/>
      <c r="I1010" s="42" t="s">
        <v>397</v>
      </c>
      <c r="J1010" s="43" t="s">
        <v>398</v>
      </c>
      <c r="M1010" s="44" t="s">
        <v>230</v>
      </c>
      <c r="N1010" s="45" t="s">
        <v>397</v>
      </c>
      <c r="O1010" s="42" t="s">
        <v>81</v>
      </c>
      <c r="P1010" s="42" t="s">
        <v>82</v>
      </c>
      <c r="Q1010" s="42" t="s">
        <v>73</v>
      </c>
      <c r="R1010" s="42" t="s">
        <v>73</v>
      </c>
      <c r="S1010" s="42" t="s">
        <v>6280</v>
      </c>
      <c r="T1010" s="42" t="s">
        <v>73</v>
      </c>
      <c r="U1010" s="42" t="s">
        <v>6280</v>
      </c>
      <c r="V1010" s="42" t="s">
        <v>73</v>
      </c>
      <c r="W1010" s="42" t="s">
        <v>73</v>
      </c>
      <c r="X1010" s="98">
        <v>40459</v>
      </c>
      <c r="Y1010" s="98">
        <v>40522</v>
      </c>
      <c r="Z1010" s="44">
        <f t="shared" si="109"/>
        <v>2010</v>
      </c>
      <c r="AA1010" s="44">
        <f t="shared" si="110"/>
        <v>10</v>
      </c>
      <c r="AB1010" s="44">
        <v>0</v>
      </c>
      <c r="AC1010" s="42" t="s">
        <v>73</v>
      </c>
      <c r="AD1010" s="42" t="s">
        <v>73</v>
      </c>
      <c r="AE1010" s="42" t="s">
        <v>73</v>
      </c>
      <c r="AF1010" s="42" t="s">
        <v>73</v>
      </c>
      <c r="AG1010" s="42" t="s">
        <v>73</v>
      </c>
      <c r="AH1010" s="42" t="s">
        <v>73</v>
      </c>
      <c r="AI1010" s="42" t="s">
        <v>6281</v>
      </c>
      <c r="AJ1010" s="42" t="s">
        <v>73</v>
      </c>
      <c r="AK1010" s="31" t="s">
        <v>892</v>
      </c>
      <c r="AL1010" s="31" t="s">
        <v>892</v>
      </c>
      <c r="AM1010" s="47">
        <v>1</v>
      </c>
      <c r="AN1010" s="47">
        <v>1</v>
      </c>
      <c r="AO1010" s="47">
        <v>6</v>
      </c>
      <c r="AP1010" s="47">
        <v>88</v>
      </c>
      <c r="AQ1010" s="47"/>
      <c r="AR1010" s="47"/>
      <c r="AS1010" s="47">
        <v>0</v>
      </c>
      <c r="AT1010" s="49">
        <v>1</v>
      </c>
      <c r="AU1010" s="49">
        <v>1</v>
      </c>
      <c r="AV1010" s="47"/>
      <c r="AW1010" s="49">
        <v>1</v>
      </c>
      <c r="AX1010" s="49"/>
      <c r="AY1010" s="44">
        <f t="shared" si="108"/>
        <v>64</v>
      </c>
      <c r="AZ1010" s="47"/>
      <c r="BA1010" s="47"/>
      <c r="BB1010" s="47"/>
      <c r="BC1010" s="48"/>
      <c r="BD1010" s="50"/>
      <c r="BE1010" s="50"/>
      <c r="BF1010" s="50"/>
      <c r="BG1010" s="51"/>
      <c r="BH1010" s="51">
        <f t="shared" si="112"/>
        <v>1</v>
      </c>
      <c r="BI1010" s="51">
        <v>7</v>
      </c>
      <c r="BJ1010" s="52"/>
      <c r="BK1010" s="52"/>
      <c r="BL1010" s="53"/>
      <c r="BM1010" s="47" t="e">
        <f>COUNTIFS(A$2:$AC1010,#REF!,M$2:$AL1010,M1010)</f>
        <v>#VALUE!</v>
      </c>
      <c r="BN1010" s="47">
        <v>0</v>
      </c>
      <c r="BO1010" s="54">
        <v>64</v>
      </c>
      <c r="BP1010" s="54">
        <v>0</v>
      </c>
      <c r="BQ1010" s="47">
        <v>64</v>
      </c>
      <c r="BR1010" s="49">
        <v>1</v>
      </c>
      <c r="BS1010" s="49">
        <v>1</v>
      </c>
      <c r="BT1010" s="44">
        <f t="shared" si="111"/>
        <v>191</v>
      </c>
      <c r="BW1010" s="40" t="s">
        <v>67</v>
      </c>
      <c r="BY1010" s="55"/>
      <c r="BZ1010" s="1" t="s">
        <v>22426</v>
      </c>
    </row>
    <row r="1011" spans="1:78" ht="15" customHeight="1">
      <c r="A1011" s="25" t="s">
        <v>3224</v>
      </c>
      <c r="B1011" s="42" t="s">
        <v>6282</v>
      </c>
      <c r="D1011" s="263">
        <v>0</v>
      </c>
      <c r="E1011" s="42" t="s">
        <v>76</v>
      </c>
      <c r="F1011" s="42" t="s">
        <v>77</v>
      </c>
      <c r="G1011" s="264"/>
      <c r="H1011" s="264"/>
      <c r="I1011" s="42" t="s">
        <v>397</v>
      </c>
      <c r="J1011" s="43" t="s">
        <v>398</v>
      </c>
      <c r="M1011" s="44" t="s">
        <v>230</v>
      </c>
      <c r="N1011" s="45" t="s">
        <v>397</v>
      </c>
      <c r="O1011" s="42" t="s">
        <v>81</v>
      </c>
      <c r="P1011" s="42" t="s">
        <v>82</v>
      </c>
      <c r="Q1011" s="42" t="s">
        <v>73</v>
      </c>
      <c r="R1011" s="42" t="s">
        <v>73</v>
      </c>
      <c r="S1011" s="42" t="s">
        <v>6283</v>
      </c>
      <c r="T1011" s="42" t="s">
        <v>73</v>
      </c>
      <c r="U1011" s="42" t="s">
        <v>6283</v>
      </c>
      <c r="V1011" s="42" t="s">
        <v>73</v>
      </c>
      <c r="W1011" s="42" t="s">
        <v>73</v>
      </c>
      <c r="X1011" s="98">
        <v>40485</v>
      </c>
      <c r="Y1011" s="98">
        <v>40507</v>
      </c>
      <c r="Z1011" s="44">
        <f t="shared" si="109"/>
        <v>2010</v>
      </c>
      <c r="AA1011" s="44">
        <f t="shared" si="110"/>
        <v>11</v>
      </c>
      <c r="AB1011" s="44">
        <v>0</v>
      </c>
      <c r="AC1011" s="42" t="s">
        <v>73</v>
      </c>
      <c r="AD1011" s="42" t="s">
        <v>73</v>
      </c>
      <c r="AE1011" s="42" t="s">
        <v>73</v>
      </c>
      <c r="AF1011" s="42" t="s">
        <v>73</v>
      </c>
      <c r="AG1011" s="42" t="s">
        <v>73</v>
      </c>
      <c r="AH1011" s="42" t="s">
        <v>73</v>
      </c>
      <c r="AI1011" s="42" t="s">
        <v>6284</v>
      </c>
      <c r="AJ1011" s="42" t="s">
        <v>73</v>
      </c>
      <c r="AK1011" s="31" t="s">
        <v>892</v>
      </c>
      <c r="AL1011" s="31" t="s">
        <v>892</v>
      </c>
      <c r="AM1011" s="47">
        <v>1</v>
      </c>
      <c r="AN1011" s="47">
        <v>1</v>
      </c>
      <c r="AO1011" s="47">
        <v>6</v>
      </c>
      <c r="AP1011" s="47">
        <v>88</v>
      </c>
      <c r="AQ1011" s="47"/>
      <c r="AR1011" s="47"/>
      <c r="AS1011" s="47">
        <v>0</v>
      </c>
      <c r="AT1011" s="49">
        <v>1</v>
      </c>
      <c r="AU1011" s="49">
        <v>1</v>
      </c>
      <c r="AV1011" s="47"/>
      <c r="AW1011" s="49">
        <v>1</v>
      </c>
      <c r="AX1011" s="49"/>
      <c r="AY1011" s="44">
        <f t="shared" si="108"/>
        <v>23</v>
      </c>
      <c r="AZ1011" s="47"/>
      <c r="BA1011" s="47"/>
      <c r="BB1011" s="47"/>
      <c r="BC1011" s="48"/>
      <c r="BD1011" s="50"/>
      <c r="BE1011" s="50"/>
      <c r="BF1011" s="50"/>
      <c r="BG1011" s="51"/>
      <c r="BH1011" s="51">
        <f t="shared" si="112"/>
        <v>1</v>
      </c>
      <c r="BI1011" s="51">
        <v>4</v>
      </c>
      <c r="BJ1011" s="52"/>
      <c r="BK1011" s="52"/>
      <c r="BL1011" s="53"/>
      <c r="BM1011" s="47" t="e">
        <f>COUNTIFS(A$2:$AC1011,#REF!,M$2:$AL1011,M1011)</f>
        <v>#VALUE!</v>
      </c>
      <c r="BN1011" s="47">
        <v>0</v>
      </c>
      <c r="BO1011" s="54">
        <v>23</v>
      </c>
      <c r="BP1011" s="54">
        <v>0</v>
      </c>
      <c r="BQ1011" s="47">
        <v>23</v>
      </c>
      <c r="BR1011" s="49">
        <v>1</v>
      </c>
      <c r="BS1011" s="49">
        <v>1</v>
      </c>
      <c r="BT1011" s="44">
        <f t="shared" si="111"/>
        <v>217</v>
      </c>
      <c r="BW1011" s="40" t="s">
        <v>67</v>
      </c>
      <c r="BY1011" s="55"/>
      <c r="BZ1011" s="1" t="s">
        <v>22426</v>
      </c>
    </row>
    <row r="1012" spans="1:78" ht="15" customHeight="1">
      <c r="A1012" s="25" t="s">
        <v>3224</v>
      </c>
      <c r="B1012" s="42" t="s">
        <v>6285</v>
      </c>
      <c r="D1012" s="263">
        <v>0</v>
      </c>
      <c r="E1012" s="42" t="s">
        <v>76</v>
      </c>
      <c r="F1012" s="42" t="s">
        <v>77</v>
      </c>
      <c r="G1012" s="264"/>
      <c r="H1012" s="264"/>
      <c r="I1012" s="42" t="s">
        <v>397</v>
      </c>
      <c r="J1012" s="43" t="s">
        <v>398</v>
      </c>
      <c r="M1012" s="44" t="s">
        <v>230</v>
      </c>
      <c r="N1012" s="45" t="s">
        <v>397</v>
      </c>
      <c r="O1012" s="42" t="s">
        <v>81</v>
      </c>
      <c r="P1012" s="42" t="s">
        <v>82</v>
      </c>
      <c r="Q1012" s="42" t="s">
        <v>73</v>
      </c>
      <c r="R1012" s="42" t="s">
        <v>73</v>
      </c>
      <c r="S1012" s="42" t="s">
        <v>6286</v>
      </c>
      <c r="T1012" s="42" t="s">
        <v>73</v>
      </c>
      <c r="U1012" s="42" t="s">
        <v>6286</v>
      </c>
      <c r="V1012" s="42" t="s">
        <v>73</v>
      </c>
      <c r="W1012" s="42" t="s">
        <v>73</v>
      </c>
      <c r="X1012" s="98">
        <v>40513</v>
      </c>
      <c r="Y1012" s="98">
        <v>40535</v>
      </c>
      <c r="Z1012" s="44">
        <f t="shared" si="109"/>
        <v>2010</v>
      </c>
      <c r="AA1012" s="44">
        <f t="shared" si="110"/>
        <v>12</v>
      </c>
      <c r="AB1012" s="44">
        <v>0</v>
      </c>
      <c r="AC1012" s="42" t="s">
        <v>73</v>
      </c>
      <c r="AD1012" s="42" t="s">
        <v>73</v>
      </c>
      <c r="AE1012" s="42" t="s">
        <v>73</v>
      </c>
      <c r="AF1012" s="42" t="s">
        <v>73</v>
      </c>
      <c r="AG1012" s="42" t="s">
        <v>73</v>
      </c>
      <c r="AH1012" s="42" t="s">
        <v>73</v>
      </c>
      <c r="AI1012" s="42" t="s">
        <v>6287</v>
      </c>
      <c r="AJ1012" s="42" t="s">
        <v>73</v>
      </c>
      <c r="AK1012" s="31" t="s">
        <v>892</v>
      </c>
      <c r="AL1012" s="31" t="s">
        <v>892</v>
      </c>
      <c r="AM1012" s="47">
        <v>1</v>
      </c>
      <c r="AN1012" s="47">
        <v>1</v>
      </c>
      <c r="AO1012" s="47">
        <v>6</v>
      </c>
      <c r="AP1012" s="47">
        <v>88</v>
      </c>
      <c r="AQ1012" s="47"/>
      <c r="AR1012" s="47"/>
      <c r="AS1012" s="47">
        <v>0</v>
      </c>
      <c r="AT1012" s="49">
        <v>1</v>
      </c>
      <c r="AU1012" s="49">
        <v>1</v>
      </c>
      <c r="AV1012" s="47"/>
      <c r="AW1012" s="49">
        <v>1</v>
      </c>
      <c r="AX1012" s="49"/>
      <c r="AY1012" s="44">
        <f t="shared" si="108"/>
        <v>23</v>
      </c>
      <c r="AZ1012" s="47"/>
      <c r="BA1012" s="47"/>
      <c r="BB1012" s="47"/>
      <c r="BC1012" s="48"/>
      <c r="BD1012" s="50"/>
      <c r="BE1012" s="50"/>
      <c r="BF1012" s="50"/>
      <c r="BG1012" s="51"/>
      <c r="BH1012" s="51">
        <f t="shared" si="112"/>
        <v>1</v>
      </c>
      <c r="BI1012" s="51">
        <v>99</v>
      </c>
      <c r="BJ1012" s="52"/>
      <c r="BK1012" s="52"/>
      <c r="BL1012" s="53"/>
      <c r="BM1012" s="47" t="e">
        <f>COUNTIFS(A$2:$AC1012,#REF!,M$2:$AL1012,M1012)</f>
        <v>#VALUE!</v>
      </c>
      <c r="BN1012" s="47">
        <v>0</v>
      </c>
      <c r="BO1012" s="54">
        <v>23</v>
      </c>
      <c r="BP1012" s="54">
        <v>0</v>
      </c>
      <c r="BQ1012" s="47">
        <v>23</v>
      </c>
      <c r="BR1012" s="49">
        <v>1</v>
      </c>
      <c r="BS1012" s="49">
        <v>1</v>
      </c>
      <c r="BT1012" s="44">
        <f t="shared" si="111"/>
        <v>245</v>
      </c>
      <c r="BW1012" s="40" t="s">
        <v>67</v>
      </c>
      <c r="BY1012" s="55"/>
      <c r="BZ1012" s="1" t="s">
        <v>22426</v>
      </c>
    </row>
    <row r="1013" spans="1:78" ht="15" customHeight="1">
      <c r="A1013" s="25" t="s">
        <v>3224</v>
      </c>
      <c r="B1013" s="42" t="s">
        <v>6288</v>
      </c>
      <c r="D1013" s="263">
        <v>0</v>
      </c>
      <c r="E1013" s="42" t="s">
        <v>76</v>
      </c>
      <c r="F1013" s="42" t="s">
        <v>77</v>
      </c>
      <c r="G1013" s="264"/>
      <c r="H1013" s="264"/>
      <c r="I1013" s="42" t="s">
        <v>397</v>
      </c>
      <c r="J1013" s="43" t="s">
        <v>398</v>
      </c>
      <c r="M1013" s="44" t="s">
        <v>230</v>
      </c>
      <c r="N1013" s="45" t="s">
        <v>397</v>
      </c>
      <c r="O1013" s="42" t="s">
        <v>81</v>
      </c>
      <c r="P1013" s="42" t="s">
        <v>82</v>
      </c>
      <c r="Q1013" s="42" t="s">
        <v>71</v>
      </c>
      <c r="R1013" s="42" t="s">
        <v>1256</v>
      </c>
      <c r="S1013" s="42" t="s">
        <v>6289</v>
      </c>
      <c r="T1013" s="42" t="s">
        <v>73</v>
      </c>
      <c r="U1013" s="42" t="s">
        <v>6289</v>
      </c>
      <c r="V1013" s="42" t="s">
        <v>73</v>
      </c>
      <c r="W1013" s="42" t="s">
        <v>73</v>
      </c>
      <c r="X1013" s="98">
        <v>40529</v>
      </c>
      <c r="Y1013" s="98">
        <v>40564</v>
      </c>
      <c r="Z1013" s="44">
        <f t="shared" si="109"/>
        <v>2010</v>
      </c>
      <c r="AA1013" s="44">
        <f t="shared" si="110"/>
        <v>12</v>
      </c>
      <c r="AB1013" s="44">
        <v>0</v>
      </c>
      <c r="AC1013" s="42" t="s">
        <v>73</v>
      </c>
      <c r="AD1013" s="42" t="s">
        <v>73</v>
      </c>
      <c r="AE1013" s="42" t="s">
        <v>73</v>
      </c>
      <c r="AF1013" s="42" t="s">
        <v>73</v>
      </c>
      <c r="AG1013" s="42" t="s">
        <v>73</v>
      </c>
      <c r="AH1013" s="42" t="s">
        <v>73</v>
      </c>
      <c r="AI1013" s="42" t="s">
        <v>6290</v>
      </c>
      <c r="AJ1013" s="42" t="s">
        <v>73</v>
      </c>
      <c r="AK1013" s="31" t="s">
        <v>892</v>
      </c>
      <c r="AL1013" s="31" t="s">
        <v>892</v>
      </c>
      <c r="AM1013" s="47">
        <v>1</v>
      </c>
      <c r="AN1013" s="47">
        <v>1</v>
      </c>
      <c r="AO1013" s="47">
        <v>6</v>
      </c>
      <c r="AP1013" s="47">
        <v>88</v>
      </c>
      <c r="AQ1013" s="47"/>
      <c r="AR1013" s="47"/>
      <c r="AS1013" s="47">
        <v>1</v>
      </c>
      <c r="AT1013" s="49">
        <v>1</v>
      </c>
      <c r="AU1013" s="49">
        <v>1</v>
      </c>
      <c r="AV1013" s="47"/>
      <c r="AW1013" s="49">
        <v>1</v>
      </c>
      <c r="AX1013" s="49"/>
      <c r="AY1013" s="44">
        <f t="shared" si="108"/>
        <v>36</v>
      </c>
      <c r="AZ1013" s="47"/>
      <c r="BA1013" s="47"/>
      <c r="BB1013" s="47"/>
      <c r="BC1013" s="48"/>
      <c r="BD1013" s="50"/>
      <c r="BE1013" s="50"/>
      <c r="BF1013" s="50"/>
      <c r="BG1013" s="51"/>
      <c r="BH1013" s="51">
        <f t="shared" si="112"/>
        <v>1</v>
      </c>
      <c r="BI1013" s="51">
        <v>1</v>
      </c>
      <c r="BJ1013" s="52"/>
      <c r="BK1013" s="52"/>
      <c r="BL1013" s="53"/>
      <c r="BM1013" s="47" t="e">
        <f>COUNTIFS(A$2:$AC1013,#REF!,M$2:$AL1013,M1013)</f>
        <v>#VALUE!</v>
      </c>
      <c r="BN1013" s="47">
        <v>0</v>
      </c>
      <c r="BO1013" s="54">
        <v>36</v>
      </c>
      <c r="BP1013" s="54">
        <v>0</v>
      </c>
      <c r="BQ1013" s="47">
        <v>36</v>
      </c>
      <c r="BR1013" s="49">
        <v>1</v>
      </c>
      <c r="BS1013" s="49">
        <v>1</v>
      </c>
      <c r="BT1013" s="44">
        <f t="shared" si="111"/>
        <v>261</v>
      </c>
      <c r="BW1013" s="40" t="s">
        <v>67</v>
      </c>
      <c r="BY1013" s="55"/>
      <c r="BZ1013" s="1" t="s">
        <v>22426</v>
      </c>
    </row>
    <row r="1014" spans="1:78" ht="15" customHeight="1">
      <c r="A1014" s="25" t="s">
        <v>3224</v>
      </c>
      <c r="B1014" s="42" t="s">
        <v>6291</v>
      </c>
      <c r="D1014" s="263">
        <v>0</v>
      </c>
      <c r="E1014" s="42" t="s">
        <v>76</v>
      </c>
      <c r="F1014" s="42" t="s">
        <v>77</v>
      </c>
      <c r="G1014" s="264"/>
      <c r="H1014" s="264"/>
      <c r="I1014" s="42" t="s">
        <v>189</v>
      </c>
      <c r="J1014" s="43" t="s">
        <v>6292</v>
      </c>
      <c r="M1014" s="44" t="s">
        <v>121</v>
      </c>
      <c r="N1014" s="45" t="s">
        <v>189</v>
      </c>
      <c r="O1014" s="42" t="s">
        <v>81</v>
      </c>
      <c r="P1014" s="42" t="s">
        <v>82</v>
      </c>
      <c r="Q1014" s="42" t="s">
        <v>73</v>
      </c>
      <c r="R1014" s="42" t="s">
        <v>73</v>
      </c>
      <c r="S1014" s="42" t="s">
        <v>6293</v>
      </c>
      <c r="T1014" s="42" t="s">
        <v>6294</v>
      </c>
      <c r="U1014" s="42" t="s">
        <v>6294</v>
      </c>
      <c r="V1014" s="42" t="s">
        <v>73</v>
      </c>
      <c r="W1014" s="42" t="s">
        <v>73</v>
      </c>
      <c r="X1014" s="98">
        <v>40311</v>
      </c>
      <c r="Y1014" s="98">
        <v>40318</v>
      </c>
      <c r="Z1014" s="44">
        <f t="shared" si="109"/>
        <v>2010</v>
      </c>
      <c r="AA1014" s="44">
        <f t="shared" si="110"/>
        <v>5</v>
      </c>
      <c r="AB1014" s="44">
        <v>0</v>
      </c>
      <c r="AC1014" s="42" t="s">
        <v>6295</v>
      </c>
      <c r="AD1014" s="42" t="s">
        <v>6296</v>
      </c>
      <c r="AE1014" s="42" t="s">
        <v>506</v>
      </c>
      <c r="AF1014" s="42" t="s">
        <v>507</v>
      </c>
      <c r="AG1014" s="42" t="s">
        <v>73</v>
      </c>
      <c r="AH1014" s="42" t="s">
        <v>73</v>
      </c>
      <c r="AI1014" s="42" t="s">
        <v>73</v>
      </c>
      <c r="AJ1014" s="42" t="s">
        <v>73</v>
      </c>
      <c r="AK1014" s="31" t="s">
        <v>892</v>
      </c>
      <c r="AL1014" s="31" t="s">
        <v>892</v>
      </c>
      <c r="AM1014" s="47">
        <v>1</v>
      </c>
      <c r="AN1014" s="47">
        <v>1</v>
      </c>
      <c r="AO1014" s="47">
        <v>3</v>
      </c>
      <c r="AP1014" s="47">
        <v>88</v>
      </c>
      <c r="AQ1014" s="47"/>
      <c r="AR1014" s="47"/>
      <c r="AS1014" s="47">
        <v>0</v>
      </c>
      <c r="AT1014" s="49">
        <v>1</v>
      </c>
      <c r="AU1014" s="49">
        <v>1</v>
      </c>
      <c r="AV1014" s="47"/>
      <c r="AW1014" s="49">
        <v>1</v>
      </c>
      <c r="AX1014" s="49"/>
      <c r="AY1014" s="44">
        <f t="shared" si="108"/>
        <v>8</v>
      </c>
      <c r="AZ1014" s="47"/>
      <c r="BA1014" s="47"/>
      <c r="BB1014" s="47"/>
      <c r="BC1014" s="48"/>
      <c r="BD1014" s="50"/>
      <c r="BE1014" s="50"/>
      <c r="BF1014" s="50"/>
      <c r="BG1014" s="51"/>
      <c r="BH1014" s="51">
        <f t="shared" si="112"/>
        <v>1</v>
      </c>
      <c r="BI1014" s="51">
        <v>1</v>
      </c>
      <c r="BJ1014" s="52"/>
      <c r="BK1014" s="52"/>
      <c r="BL1014" s="53"/>
      <c r="BM1014" s="47" t="e">
        <f>COUNTIFS(A$2:$AC1014,#REF!,M$2:$AL1014,M1014)</f>
        <v>#VALUE!</v>
      </c>
      <c r="BN1014" s="47">
        <v>0</v>
      </c>
      <c r="BO1014" s="54">
        <v>8</v>
      </c>
      <c r="BP1014" s="54">
        <v>0</v>
      </c>
      <c r="BQ1014" s="47">
        <v>8</v>
      </c>
      <c r="BR1014" s="49">
        <v>1</v>
      </c>
      <c r="BS1014" s="49">
        <v>1</v>
      </c>
      <c r="BT1014" s="44">
        <f t="shared" si="111"/>
        <v>43</v>
      </c>
      <c r="BW1014" s="40" t="s">
        <v>67</v>
      </c>
      <c r="BY1014" s="55"/>
      <c r="BZ1014" s="1" t="s">
        <v>22427</v>
      </c>
    </row>
    <row r="1015" spans="1:78" ht="15" customHeight="1">
      <c r="A1015" s="25" t="s">
        <v>3224</v>
      </c>
      <c r="B1015" s="42" t="s">
        <v>6297</v>
      </c>
      <c r="D1015" s="263">
        <v>0</v>
      </c>
      <c r="E1015" s="26" t="s">
        <v>92</v>
      </c>
      <c r="F1015" s="26" t="s">
        <v>70</v>
      </c>
      <c r="G1015" s="265"/>
      <c r="H1015" s="265"/>
      <c r="I1015" s="26" t="s">
        <v>194</v>
      </c>
      <c r="J1015" s="27" t="s">
        <v>6298</v>
      </c>
      <c r="M1015" s="28">
        <v>777</v>
      </c>
      <c r="N1015" s="29">
        <v>777</v>
      </c>
      <c r="O1015" s="26" t="s">
        <v>100</v>
      </c>
      <c r="P1015" s="26" t="s">
        <v>266</v>
      </c>
      <c r="Q1015" s="26" t="s">
        <v>73</v>
      </c>
      <c r="R1015" s="26" t="s">
        <v>73</v>
      </c>
      <c r="S1015" s="26" t="s">
        <v>6299</v>
      </c>
      <c r="T1015" s="26" t="s">
        <v>6300</v>
      </c>
      <c r="U1015" s="26" t="s">
        <v>6300</v>
      </c>
      <c r="V1015" s="26" t="s">
        <v>73</v>
      </c>
      <c r="W1015" s="26" t="s">
        <v>73</v>
      </c>
      <c r="X1015" s="106">
        <v>40522</v>
      </c>
      <c r="Y1015" s="106">
        <v>40526</v>
      </c>
      <c r="Z1015" s="28">
        <f t="shared" si="109"/>
        <v>2010</v>
      </c>
      <c r="AA1015" s="28">
        <f t="shared" si="110"/>
        <v>12</v>
      </c>
      <c r="AB1015" s="28">
        <v>0</v>
      </c>
      <c r="AC1015" s="26" t="s">
        <v>6301</v>
      </c>
      <c r="AD1015" s="26" t="s">
        <v>6301</v>
      </c>
      <c r="AE1015" s="26" t="s">
        <v>73</v>
      </c>
      <c r="AF1015" s="26" t="s">
        <v>73</v>
      </c>
      <c r="AG1015" s="26" t="s">
        <v>73</v>
      </c>
      <c r="AH1015" s="26" t="s">
        <v>73</v>
      </c>
      <c r="AI1015" s="26" t="s">
        <v>6302</v>
      </c>
      <c r="AJ1015" s="26" t="s">
        <v>6303</v>
      </c>
      <c r="AK1015" s="30" t="s">
        <v>892</v>
      </c>
      <c r="AL1015" s="30" t="s">
        <v>892</v>
      </c>
      <c r="AM1015" s="32">
        <v>1</v>
      </c>
      <c r="AN1015" s="32">
        <v>777</v>
      </c>
      <c r="AO1015" s="32">
        <v>777</v>
      </c>
      <c r="AP1015" s="32">
        <v>77</v>
      </c>
      <c r="AQ1015" s="32"/>
      <c r="AR1015" s="32"/>
      <c r="AS1015" s="32">
        <v>0</v>
      </c>
      <c r="AT1015" s="34">
        <v>777</v>
      </c>
      <c r="AU1015" s="34">
        <v>777</v>
      </c>
      <c r="AV1015" s="32"/>
      <c r="AW1015" s="34">
        <v>777</v>
      </c>
      <c r="AX1015" s="34"/>
      <c r="AY1015" s="28">
        <f t="shared" si="108"/>
        <v>5</v>
      </c>
      <c r="AZ1015" s="32"/>
      <c r="BA1015" s="32"/>
      <c r="BB1015" s="32"/>
      <c r="BC1015" s="33"/>
      <c r="BD1015" s="35" t="s">
        <v>75</v>
      </c>
      <c r="BE1015" s="35"/>
      <c r="BF1015" s="35"/>
      <c r="BG1015" s="36"/>
      <c r="BH1015" s="36">
        <f t="shared" si="112"/>
        <v>1</v>
      </c>
      <c r="BI1015" s="36">
        <v>2</v>
      </c>
      <c r="BJ1015" s="37"/>
      <c r="BK1015" s="37"/>
      <c r="BL1015" s="38"/>
      <c r="BM1015" s="32" t="e">
        <f>COUNTIFS(A$2:$AC1015,#REF!,M$2:$AL1015,M1015)</f>
        <v>#VALUE!</v>
      </c>
      <c r="BN1015" s="32">
        <v>0</v>
      </c>
      <c r="BO1015" s="39">
        <v>5</v>
      </c>
      <c r="BP1015" s="39">
        <v>0</v>
      </c>
      <c r="BQ1015" s="32">
        <v>5</v>
      </c>
      <c r="BR1015" s="34">
        <v>777</v>
      </c>
      <c r="BS1015" s="34">
        <v>777</v>
      </c>
      <c r="BT1015" s="28">
        <f t="shared" si="111"/>
        <v>254</v>
      </c>
      <c r="BW1015" s="40" t="s">
        <v>67</v>
      </c>
      <c r="BY1015" s="41"/>
      <c r="BZ1015" s="1" t="s">
        <v>22426</v>
      </c>
    </row>
    <row r="1016" spans="1:78" ht="15" customHeight="1">
      <c r="A1016" s="25" t="s">
        <v>3224</v>
      </c>
      <c r="B1016" s="42" t="s">
        <v>6304</v>
      </c>
      <c r="D1016" s="263">
        <v>0</v>
      </c>
      <c r="E1016" s="26" t="s">
        <v>92</v>
      </c>
      <c r="F1016" s="26" t="s">
        <v>70</v>
      </c>
      <c r="G1016" s="265"/>
      <c r="H1016" s="265"/>
      <c r="I1016" s="26" t="s">
        <v>6305</v>
      </c>
      <c r="J1016" s="27" t="s">
        <v>6306</v>
      </c>
      <c r="M1016" s="28">
        <v>777</v>
      </c>
      <c r="N1016" s="29">
        <v>777</v>
      </c>
      <c r="O1016" s="26" t="s">
        <v>215</v>
      </c>
      <c r="P1016" s="26" t="s">
        <v>216</v>
      </c>
      <c r="Q1016" s="26" t="s">
        <v>73</v>
      </c>
      <c r="R1016" s="26" t="s">
        <v>73</v>
      </c>
      <c r="S1016" s="26" t="s">
        <v>6307</v>
      </c>
      <c r="T1016" s="26" t="s">
        <v>73</v>
      </c>
      <c r="U1016" s="26" t="s">
        <v>6307</v>
      </c>
      <c r="V1016" s="26" t="s">
        <v>73</v>
      </c>
      <c r="W1016" s="26" t="s">
        <v>73</v>
      </c>
      <c r="X1016" s="106">
        <v>40459</v>
      </c>
      <c r="Y1016" s="106">
        <v>40464</v>
      </c>
      <c r="Z1016" s="28">
        <f t="shared" si="109"/>
        <v>2010</v>
      </c>
      <c r="AA1016" s="28">
        <f t="shared" si="110"/>
        <v>10</v>
      </c>
      <c r="AB1016" s="28">
        <v>0</v>
      </c>
      <c r="AC1016" s="26" t="s">
        <v>6308</v>
      </c>
      <c r="AD1016" s="26" t="s">
        <v>6308</v>
      </c>
      <c r="AE1016" s="26" t="s">
        <v>73</v>
      </c>
      <c r="AF1016" s="26" t="s">
        <v>73</v>
      </c>
      <c r="AG1016" s="26" t="s">
        <v>6309</v>
      </c>
      <c r="AH1016" s="26" t="s">
        <v>73</v>
      </c>
      <c r="AI1016" s="26" t="s">
        <v>6310</v>
      </c>
      <c r="AJ1016" s="26" t="s">
        <v>96</v>
      </c>
      <c r="AK1016" s="30" t="s">
        <v>892</v>
      </c>
      <c r="AL1016" s="30" t="s">
        <v>892</v>
      </c>
      <c r="AM1016" s="32">
        <v>1</v>
      </c>
      <c r="AN1016" s="32">
        <v>777</v>
      </c>
      <c r="AO1016" s="32">
        <v>777</v>
      </c>
      <c r="AP1016" s="32">
        <v>77</v>
      </c>
      <c r="AQ1016" s="32"/>
      <c r="AR1016" s="32"/>
      <c r="AS1016" s="32">
        <v>0</v>
      </c>
      <c r="AT1016" s="34">
        <v>777</v>
      </c>
      <c r="AU1016" s="34">
        <v>777</v>
      </c>
      <c r="AV1016" s="32"/>
      <c r="AW1016" s="34">
        <v>777</v>
      </c>
      <c r="AX1016" s="34"/>
      <c r="AY1016" s="28">
        <f t="shared" si="108"/>
        <v>6</v>
      </c>
      <c r="AZ1016" s="32"/>
      <c r="BA1016" s="32"/>
      <c r="BB1016" s="32"/>
      <c r="BC1016" s="33"/>
      <c r="BD1016" s="35" t="s">
        <v>75</v>
      </c>
      <c r="BE1016" s="58" t="s">
        <v>217</v>
      </c>
      <c r="BF1016" s="35"/>
      <c r="BG1016" s="36"/>
      <c r="BH1016" s="36">
        <f t="shared" si="112"/>
        <v>1</v>
      </c>
      <c r="BI1016" s="36">
        <v>8</v>
      </c>
      <c r="BJ1016" s="37"/>
      <c r="BK1016" s="37"/>
      <c r="BL1016" s="38"/>
      <c r="BM1016" s="32" t="e">
        <f>COUNTIFS(A$2:$AC1016,#REF!,M$2:$AL1016,M1016)</f>
        <v>#VALUE!</v>
      </c>
      <c r="BN1016" s="32">
        <v>0</v>
      </c>
      <c r="BO1016" s="39">
        <v>6</v>
      </c>
      <c r="BP1016" s="39">
        <v>0</v>
      </c>
      <c r="BQ1016" s="32">
        <v>6</v>
      </c>
      <c r="BR1016" s="34">
        <v>777</v>
      </c>
      <c r="BS1016" s="34">
        <v>777</v>
      </c>
      <c r="BT1016" s="28">
        <f t="shared" si="111"/>
        <v>191</v>
      </c>
      <c r="BW1016" s="40" t="s">
        <v>67</v>
      </c>
      <c r="BY1016" s="41"/>
    </row>
    <row r="1017" spans="1:78" ht="15" customHeight="1">
      <c r="A1017" s="25" t="s">
        <v>3224</v>
      </c>
      <c r="B1017" s="42" t="s">
        <v>6311</v>
      </c>
      <c r="D1017" s="263">
        <v>0</v>
      </c>
      <c r="E1017" s="26" t="s">
        <v>92</v>
      </c>
      <c r="F1017" s="26" t="s">
        <v>70</v>
      </c>
      <c r="G1017" s="265"/>
      <c r="H1017" s="265"/>
      <c r="I1017" s="26" t="s">
        <v>6312</v>
      </c>
      <c r="J1017" s="27" t="s">
        <v>6313</v>
      </c>
      <c r="M1017" s="28">
        <v>777</v>
      </c>
      <c r="N1017" s="29">
        <v>777</v>
      </c>
      <c r="O1017" s="26" t="s">
        <v>93</v>
      </c>
      <c r="P1017" s="26" t="s">
        <v>94</v>
      </c>
      <c r="Q1017" s="26" t="s">
        <v>73</v>
      </c>
      <c r="R1017" s="26" t="s">
        <v>73</v>
      </c>
      <c r="S1017" s="26" t="s">
        <v>6314</v>
      </c>
      <c r="T1017" s="26" t="s">
        <v>6315</v>
      </c>
      <c r="U1017" s="26" t="s">
        <v>6315</v>
      </c>
      <c r="V1017" s="26" t="s">
        <v>73</v>
      </c>
      <c r="W1017" s="26" t="s">
        <v>73</v>
      </c>
      <c r="X1017" s="106">
        <v>40529</v>
      </c>
      <c r="Y1017" s="261" t="s">
        <v>22184</v>
      </c>
      <c r="Z1017" s="28">
        <f t="shared" si="109"/>
        <v>2010</v>
      </c>
      <c r="AA1017" s="28">
        <f t="shared" si="110"/>
        <v>12</v>
      </c>
      <c r="AB1017" s="28">
        <v>99</v>
      </c>
      <c r="AC1017" s="26" t="s">
        <v>6316</v>
      </c>
      <c r="AD1017" s="26" t="s">
        <v>6317</v>
      </c>
      <c r="AE1017" s="26" t="s">
        <v>73</v>
      </c>
      <c r="AF1017" s="26" t="s">
        <v>73</v>
      </c>
      <c r="AG1017" s="26" t="s">
        <v>6318</v>
      </c>
      <c r="AH1017" s="26" t="s">
        <v>6319</v>
      </c>
      <c r="AI1017" s="26" t="s">
        <v>6320</v>
      </c>
      <c r="AJ1017" s="26" t="s">
        <v>6321</v>
      </c>
      <c r="AK1017" s="30" t="s">
        <v>892</v>
      </c>
      <c r="AL1017" s="30" t="s">
        <v>892</v>
      </c>
      <c r="AM1017" s="32">
        <v>1</v>
      </c>
      <c r="AN1017" s="32">
        <v>777</v>
      </c>
      <c r="AO1017" s="32">
        <v>777</v>
      </c>
      <c r="AP1017" s="32">
        <v>77</v>
      </c>
      <c r="AQ1017" s="32"/>
      <c r="AR1017" s="32"/>
      <c r="AS1017" s="32">
        <v>1</v>
      </c>
      <c r="AT1017" s="34">
        <v>777</v>
      </c>
      <c r="AU1017" s="34">
        <v>777</v>
      </c>
      <c r="AV1017" s="32"/>
      <c r="AW1017" s="34">
        <v>777</v>
      </c>
      <c r="AX1017" s="34"/>
      <c r="AY1017" s="28">
        <f t="shared" si="108"/>
        <v>-30529</v>
      </c>
      <c r="AZ1017" s="32"/>
      <c r="BA1017" s="32"/>
      <c r="BB1017" s="32"/>
      <c r="BC1017" s="33"/>
      <c r="BD1017" s="35" t="s">
        <v>75</v>
      </c>
      <c r="BE1017" s="35"/>
      <c r="BF1017" s="35"/>
      <c r="BG1017" s="36"/>
      <c r="BH1017" s="36">
        <f t="shared" si="112"/>
        <v>1</v>
      </c>
      <c r="BI1017" s="36">
        <v>1</v>
      </c>
      <c r="BJ1017" s="37"/>
      <c r="BK1017" s="37"/>
      <c r="BL1017" s="38"/>
      <c r="BM1017" s="32" t="e">
        <f>COUNTIFS(A$2:$AC1017,#REF!,M$2:$AL1017,M1017)</f>
        <v>#VALUE!</v>
      </c>
      <c r="BN1017" s="32">
        <v>0</v>
      </c>
      <c r="BO1017" s="39" t="e">
        <v>#VALUE!</v>
      </c>
      <c r="BP1017" s="39">
        <v>99</v>
      </c>
      <c r="BQ1017" s="32">
        <v>9999</v>
      </c>
      <c r="BR1017" s="34">
        <v>777</v>
      </c>
      <c r="BS1017" s="34">
        <v>777</v>
      </c>
      <c r="BT1017" s="28">
        <f t="shared" si="111"/>
        <v>261</v>
      </c>
      <c r="BW1017" s="40" t="s">
        <v>67</v>
      </c>
      <c r="BY1017" s="41"/>
      <c r="BZ1017" s="1" t="s">
        <v>22428</v>
      </c>
    </row>
    <row r="1018" spans="1:78" ht="15" customHeight="1">
      <c r="A1018" s="25" t="s">
        <v>3224</v>
      </c>
      <c r="B1018" s="42" t="s">
        <v>6322</v>
      </c>
      <c r="D1018" s="263">
        <v>0</v>
      </c>
      <c r="E1018" s="42" t="s">
        <v>76</v>
      </c>
      <c r="F1018" s="42" t="s">
        <v>77</v>
      </c>
      <c r="G1018" s="264"/>
      <c r="H1018" s="264"/>
      <c r="I1018" s="42" t="s">
        <v>721</v>
      </c>
      <c r="J1018" s="43" t="s">
        <v>720</v>
      </c>
      <c r="M1018" s="44" t="s">
        <v>150</v>
      </c>
      <c r="N1018" s="45" t="s">
        <v>721</v>
      </c>
      <c r="O1018" s="42" t="s">
        <v>215</v>
      </c>
      <c r="P1018" s="42" t="s">
        <v>216</v>
      </c>
      <c r="Q1018" s="42" t="s">
        <v>73</v>
      </c>
      <c r="R1018" s="42" t="s">
        <v>73</v>
      </c>
      <c r="S1018" s="42" t="s">
        <v>6323</v>
      </c>
      <c r="T1018" s="42" t="s">
        <v>6324</v>
      </c>
      <c r="U1018" s="42" t="s">
        <v>6324</v>
      </c>
      <c r="V1018" s="42" t="s">
        <v>73</v>
      </c>
      <c r="W1018" s="42" t="s">
        <v>73</v>
      </c>
      <c r="X1018" s="98">
        <v>40275</v>
      </c>
      <c r="Y1018" s="98">
        <v>40295</v>
      </c>
      <c r="Z1018" s="44">
        <f t="shared" si="109"/>
        <v>2010</v>
      </c>
      <c r="AA1018" s="44">
        <f t="shared" si="110"/>
        <v>4</v>
      </c>
      <c r="AB1018" s="44">
        <v>0</v>
      </c>
      <c r="AC1018" s="42" t="s">
        <v>721</v>
      </c>
      <c r="AD1018" s="42" t="s">
        <v>720</v>
      </c>
      <c r="AE1018" s="42" t="s">
        <v>6325</v>
      </c>
      <c r="AF1018" s="42" t="s">
        <v>73</v>
      </c>
      <c r="AG1018" s="42" t="s">
        <v>6326</v>
      </c>
      <c r="AH1018" s="42" t="s">
        <v>6327</v>
      </c>
      <c r="AI1018" s="42" t="s">
        <v>6328</v>
      </c>
      <c r="AJ1018" s="42" t="s">
        <v>6329</v>
      </c>
      <c r="AK1018" s="31" t="s">
        <v>892</v>
      </c>
      <c r="AL1018" s="31" t="s">
        <v>892</v>
      </c>
      <c r="AM1018" s="47">
        <v>1</v>
      </c>
      <c r="AN1018" s="47">
        <v>1</v>
      </c>
      <c r="AO1018" s="47">
        <v>5</v>
      </c>
      <c r="AP1018" s="47">
        <v>6</v>
      </c>
      <c r="AQ1018" s="47"/>
      <c r="AR1018" s="47"/>
      <c r="AS1018" s="47">
        <v>0</v>
      </c>
      <c r="AT1018" s="49">
        <v>1</v>
      </c>
      <c r="AU1018" s="49">
        <v>1</v>
      </c>
      <c r="AV1018" s="47"/>
      <c r="AW1018" s="49">
        <v>1</v>
      </c>
      <c r="AX1018" s="49"/>
      <c r="AY1018" s="44">
        <f t="shared" si="108"/>
        <v>21</v>
      </c>
      <c r="AZ1018" s="47"/>
      <c r="BA1018" s="47"/>
      <c r="BB1018" s="47"/>
      <c r="BC1018" s="48"/>
      <c r="BD1018" s="50"/>
      <c r="BE1018" s="62" t="s">
        <v>217</v>
      </c>
      <c r="BF1018" s="50"/>
      <c r="BG1018" s="51"/>
      <c r="BH1018" s="51">
        <f t="shared" si="112"/>
        <v>1</v>
      </c>
      <c r="BI1018" s="51">
        <v>1</v>
      </c>
      <c r="BJ1018" s="52"/>
      <c r="BK1018" s="52"/>
      <c r="BL1018" s="53"/>
      <c r="BM1018" s="47" t="e">
        <f>COUNTIFS(A$2:$AC1018,#REF!,M$2:$AL1018,M1018)</f>
        <v>#VALUE!</v>
      </c>
      <c r="BN1018" s="47">
        <v>1</v>
      </c>
      <c r="BO1018" s="54">
        <v>21</v>
      </c>
      <c r="BP1018" s="54">
        <v>0</v>
      </c>
      <c r="BQ1018" s="47">
        <v>21</v>
      </c>
      <c r="BR1018" s="49">
        <v>1</v>
      </c>
      <c r="BS1018" s="49">
        <v>1</v>
      </c>
      <c r="BT1018" s="44">
        <f t="shared" si="111"/>
        <v>7</v>
      </c>
      <c r="BW1018" s="40" t="s">
        <v>67</v>
      </c>
      <c r="BY1018" s="55"/>
      <c r="BZ1018" s="1" t="s">
        <v>22426</v>
      </c>
    </row>
    <row r="1019" spans="1:78" ht="15" customHeight="1">
      <c r="A1019" s="25" t="s">
        <v>3224</v>
      </c>
      <c r="B1019" s="42" t="s">
        <v>6330</v>
      </c>
      <c r="D1019" s="263">
        <v>0</v>
      </c>
      <c r="E1019" s="42" t="s">
        <v>76</v>
      </c>
      <c r="F1019" s="42" t="s">
        <v>77</v>
      </c>
      <c r="G1019" s="264"/>
      <c r="H1019" s="264"/>
      <c r="I1019" s="42" t="s">
        <v>721</v>
      </c>
      <c r="J1019" s="43" t="s">
        <v>720</v>
      </c>
      <c r="M1019" s="44" t="s">
        <v>150</v>
      </c>
      <c r="N1019" s="45" t="s">
        <v>721</v>
      </c>
      <c r="O1019" s="42" t="s">
        <v>215</v>
      </c>
      <c r="P1019" s="42" t="s">
        <v>216</v>
      </c>
      <c r="Q1019" s="42" t="s">
        <v>73</v>
      </c>
      <c r="R1019" s="42" t="s">
        <v>73</v>
      </c>
      <c r="S1019" s="42" t="s">
        <v>6331</v>
      </c>
      <c r="T1019" s="42" t="s">
        <v>6332</v>
      </c>
      <c r="U1019" s="42" t="s">
        <v>6332</v>
      </c>
      <c r="V1019" s="42" t="s">
        <v>73</v>
      </c>
      <c r="W1019" s="42" t="s">
        <v>73</v>
      </c>
      <c r="X1019" s="98">
        <v>40299</v>
      </c>
      <c r="Y1019" s="98">
        <v>40314</v>
      </c>
      <c r="Z1019" s="44">
        <f t="shared" si="109"/>
        <v>2010</v>
      </c>
      <c r="AA1019" s="44">
        <f t="shared" si="110"/>
        <v>5</v>
      </c>
      <c r="AB1019" s="44">
        <v>0</v>
      </c>
      <c r="AC1019" s="42" t="s">
        <v>365</v>
      </c>
      <c r="AD1019" s="42" t="s">
        <v>143</v>
      </c>
      <c r="AE1019" s="42" t="s">
        <v>73</v>
      </c>
      <c r="AF1019" s="42" t="s">
        <v>73</v>
      </c>
      <c r="AG1019" s="42" t="s">
        <v>73</v>
      </c>
      <c r="AH1019" s="42" t="s">
        <v>73</v>
      </c>
      <c r="AI1019" s="42" t="s">
        <v>6333</v>
      </c>
      <c r="AJ1019" s="42" t="s">
        <v>6334</v>
      </c>
      <c r="AK1019" s="31" t="s">
        <v>892</v>
      </c>
      <c r="AL1019" s="31" t="s">
        <v>892</v>
      </c>
      <c r="AM1019" s="47">
        <v>1</v>
      </c>
      <c r="AN1019" s="47">
        <v>1</v>
      </c>
      <c r="AO1019" s="47">
        <v>5</v>
      </c>
      <c r="AP1019" s="47">
        <v>6</v>
      </c>
      <c r="AQ1019" s="47"/>
      <c r="AR1019" s="47"/>
      <c r="AS1019" s="47">
        <v>0</v>
      </c>
      <c r="AT1019" s="49">
        <v>1</v>
      </c>
      <c r="AU1019" s="49">
        <v>1</v>
      </c>
      <c r="AV1019" s="47"/>
      <c r="AW1019" s="49">
        <v>1</v>
      </c>
      <c r="AX1019" s="49"/>
      <c r="AY1019" s="44">
        <f t="shared" si="108"/>
        <v>16</v>
      </c>
      <c r="AZ1019" s="47"/>
      <c r="BA1019" s="47"/>
      <c r="BB1019" s="47"/>
      <c r="BC1019" s="48"/>
      <c r="BD1019" s="50"/>
      <c r="BE1019" s="62" t="s">
        <v>217</v>
      </c>
      <c r="BF1019" s="50"/>
      <c r="BG1019" s="51"/>
      <c r="BH1019" s="51">
        <f t="shared" si="112"/>
        <v>1</v>
      </c>
      <c r="BI1019" s="51">
        <v>6</v>
      </c>
      <c r="BJ1019" s="52"/>
      <c r="BK1019" s="52"/>
      <c r="BL1019" s="53"/>
      <c r="BM1019" s="47" t="e">
        <f>COUNTIFS(A$2:$AC1019,#REF!,M$2:$AL1019,M1019)</f>
        <v>#VALUE!</v>
      </c>
      <c r="BN1019" s="47">
        <v>0</v>
      </c>
      <c r="BO1019" s="54">
        <v>16</v>
      </c>
      <c r="BP1019" s="54">
        <v>0</v>
      </c>
      <c r="BQ1019" s="47">
        <v>16</v>
      </c>
      <c r="BR1019" s="49">
        <v>1</v>
      </c>
      <c r="BS1019" s="49">
        <v>1</v>
      </c>
      <c r="BT1019" s="44">
        <f t="shared" si="111"/>
        <v>31</v>
      </c>
      <c r="BW1019" s="40" t="s">
        <v>67</v>
      </c>
      <c r="BY1019" s="55"/>
      <c r="BZ1019" s="1" t="s">
        <v>22426</v>
      </c>
    </row>
    <row r="1020" spans="1:78" ht="15" customHeight="1">
      <c r="A1020" s="25" t="s">
        <v>3224</v>
      </c>
      <c r="B1020" s="42" t="s">
        <v>6335</v>
      </c>
      <c r="D1020" s="263">
        <v>0</v>
      </c>
      <c r="E1020" s="42" t="s">
        <v>76</v>
      </c>
      <c r="F1020" s="42" t="s">
        <v>77</v>
      </c>
      <c r="G1020" s="264"/>
      <c r="H1020" s="264"/>
      <c r="I1020" s="42" t="s">
        <v>721</v>
      </c>
      <c r="J1020" s="43" t="s">
        <v>720</v>
      </c>
      <c r="M1020" s="44" t="s">
        <v>150</v>
      </c>
      <c r="N1020" s="45" t="s">
        <v>721</v>
      </c>
      <c r="O1020" s="42" t="s">
        <v>215</v>
      </c>
      <c r="P1020" s="42" t="s">
        <v>216</v>
      </c>
      <c r="Q1020" s="42" t="s">
        <v>73</v>
      </c>
      <c r="R1020" s="42" t="s">
        <v>73</v>
      </c>
      <c r="S1020" s="42" t="s">
        <v>6336</v>
      </c>
      <c r="T1020" s="42" t="s">
        <v>6337</v>
      </c>
      <c r="U1020" s="42" t="s">
        <v>6337</v>
      </c>
      <c r="V1020" s="42" t="s">
        <v>73</v>
      </c>
      <c r="W1020" s="42" t="s">
        <v>73</v>
      </c>
      <c r="X1020" s="98">
        <v>40324</v>
      </c>
      <c r="Y1020" s="98">
        <v>40347</v>
      </c>
      <c r="Z1020" s="44">
        <f t="shared" si="109"/>
        <v>2010</v>
      </c>
      <c r="AA1020" s="44">
        <f t="shared" si="110"/>
        <v>5</v>
      </c>
      <c r="AB1020" s="44">
        <v>0</v>
      </c>
      <c r="AC1020" s="42" t="s">
        <v>721</v>
      </c>
      <c r="AD1020" s="42" t="s">
        <v>720</v>
      </c>
      <c r="AE1020" s="42" t="s">
        <v>73</v>
      </c>
      <c r="AF1020" s="42" t="s">
        <v>73</v>
      </c>
      <c r="AG1020" s="42" t="s">
        <v>6338</v>
      </c>
      <c r="AH1020" s="42" t="s">
        <v>73</v>
      </c>
      <c r="AI1020" s="42" t="s">
        <v>6339</v>
      </c>
      <c r="AJ1020" s="42" t="s">
        <v>73</v>
      </c>
      <c r="AK1020" s="31" t="s">
        <v>892</v>
      </c>
      <c r="AL1020" s="31" t="s">
        <v>892</v>
      </c>
      <c r="AM1020" s="47">
        <v>1</v>
      </c>
      <c r="AN1020" s="47">
        <v>1</v>
      </c>
      <c r="AO1020" s="47">
        <v>5</v>
      </c>
      <c r="AP1020" s="47">
        <v>6</v>
      </c>
      <c r="AQ1020" s="47"/>
      <c r="AR1020" s="47"/>
      <c r="AS1020" s="47">
        <v>0</v>
      </c>
      <c r="AT1020" s="49">
        <v>1</v>
      </c>
      <c r="AU1020" s="49">
        <v>1</v>
      </c>
      <c r="AV1020" s="47"/>
      <c r="AW1020" s="49">
        <v>1</v>
      </c>
      <c r="AX1020" s="49"/>
      <c r="AY1020" s="44">
        <f t="shared" si="108"/>
        <v>24</v>
      </c>
      <c r="AZ1020" s="47"/>
      <c r="BA1020" s="47"/>
      <c r="BB1020" s="47"/>
      <c r="BC1020" s="48"/>
      <c r="BD1020" s="50"/>
      <c r="BE1020" s="62" t="s">
        <v>217</v>
      </c>
      <c r="BF1020" s="50"/>
      <c r="BG1020" s="51"/>
      <c r="BH1020" s="51">
        <f t="shared" si="112"/>
        <v>1</v>
      </c>
      <c r="BI1020" s="51">
        <v>3</v>
      </c>
      <c r="BJ1020" s="52"/>
      <c r="BK1020" s="52"/>
      <c r="BL1020" s="53"/>
      <c r="BM1020" s="47" t="e">
        <f>COUNTIFS(A$2:$AC1020,#REF!,M$2:$AL1020,M1020)</f>
        <v>#VALUE!</v>
      </c>
      <c r="BN1020" s="47">
        <v>0</v>
      </c>
      <c r="BO1020" s="54">
        <v>24</v>
      </c>
      <c r="BP1020" s="54">
        <v>0</v>
      </c>
      <c r="BQ1020" s="47">
        <v>24</v>
      </c>
      <c r="BR1020" s="49">
        <v>1</v>
      </c>
      <c r="BS1020" s="49">
        <v>1</v>
      </c>
      <c r="BT1020" s="44">
        <f t="shared" si="111"/>
        <v>56</v>
      </c>
      <c r="BW1020" s="40" t="s">
        <v>67</v>
      </c>
      <c r="BY1020" s="55"/>
      <c r="BZ1020" s="1" t="s">
        <v>22426</v>
      </c>
    </row>
    <row r="1021" spans="1:78" ht="15" customHeight="1">
      <c r="A1021" s="25" t="s">
        <v>3224</v>
      </c>
      <c r="B1021" s="42" t="s">
        <v>6340</v>
      </c>
      <c r="D1021" s="263">
        <v>0</v>
      </c>
      <c r="E1021" s="42" t="s">
        <v>76</v>
      </c>
      <c r="F1021" s="42" t="s">
        <v>77</v>
      </c>
      <c r="G1021" s="264"/>
      <c r="H1021" s="264"/>
      <c r="I1021" s="42" t="s">
        <v>721</v>
      </c>
      <c r="J1021" s="43" t="s">
        <v>720</v>
      </c>
      <c r="M1021" s="44" t="s">
        <v>150</v>
      </c>
      <c r="N1021" s="45" t="s">
        <v>721</v>
      </c>
      <c r="O1021" s="42" t="s">
        <v>215</v>
      </c>
      <c r="P1021" s="42" t="s">
        <v>216</v>
      </c>
      <c r="Q1021" s="42" t="s">
        <v>73</v>
      </c>
      <c r="R1021" s="42" t="s">
        <v>73</v>
      </c>
      <c r="S1021" s="42" t="s">
        <v>6341</v>
      </c>
      <c r="T1021" s="42" t="s">
        <v>6342</v>
      </c>
      <c r="U1021" s="42" t="s">
        <v>6342</v>
      </c>
      <c r="V1021" s="42" t="s">
        <v>73</v>
      </c>
      <c r="W1021" s="42" t="s">
        <v>73</v>
      </c>
      <c r="X1021" s="98">
        <v>40372</v>
      </c>
      <c r="Y1021" s="98">
        <v>40372</v>
      </c>
      <c r="Z1021" s="44">
        <f t="shared" si="109"/>
        <v>2010</v>
      </c>
      <c r="AA1021" s="44">
        <f t="shared" si="110"/>
        <v>7</v>
      </c>
      <c r="AB1021" s="44">
        <v>0</v>
      </c>
      <c r="AC1021" s="42" t="s">
        <v>721</v>
      </c>
      <c r="AD1021" s="42" t="s">
        <v>720</v>
      </c>
      <c r="AE1021" s="42" t="s">
        <v>73</v>
      </c>
      <c r="AF1021" s="42" t="s">
        <v>73</v>
      </c>
      <c r="AG1021" s="42" t="s">
        <v>73</v>
      </c>
      <c r="AH1021" s="42" t="s">
        <v>73</v>
      </c>
      <c r="AI1021" s="42" t="s">
        <v>6343</v>
      </c>
      <c r="AJ1021" s="42" t="s">
        <v>6344</v>
      </c>
      <c r="AK1021" s="31" t="s">
        <v>892</v>
      </c>
      <c r="AL1021" s="31" t="s">
        <v>892</v>
      </c>
      <c r="AM1021" s="47">
        <v>1</v>
      </c>
      <c r="AN1021" s="47">
        <v>1</v>
      </c>
      <c r="AO1021" s="47">
        <v>5</v>
      </c>
      <c r="AP1021" s="47">
        <v>6</v>
      </c>
      <c r="AQ1021" s="47"/>
      <c r="AR1021" s="47"/>
      <c r="AS1021" s="47">
        <v>0</v>
      </c>
      <c r="AT1021" s="49">
        <v>1</v>
      </c>
      <c r="AU1021" s="49">
        <v>1</v>
      </c>
      <c r="AV1021" s="47"/>
      <c r="AW1021" s="49">
        <v>1</v>
      </c>
      <c r="AX1021" s="49"/>
      <c r="AY1021" s="44">
        <f t="shared" si="108"/>
        <v>1</v>
      </c>
      <c r="AZ1021" s="47"/>
      <c r="BA1021" s="47"/>
      <c r="BB1021" s="47"/>
      <c r="BC1021" s="48"/>
      <c r="BD1021" s="50"/>
      <c r="BE1021" s="62" t="s">
        <v>217</v>
      </c>
      <c r="BF1021" s="50"/>
      <c r="BG1021" s="51"/>
      <c r="BH1021" s="51">
        <f t="shared" si="112"/>
        <v>1</v>
      </c>
      <c r="BI1021" s="51">
        <v>7</v>
      </c>
      <c r="BJ1021" s="52"/>
      <c r="BK1021" s="52"/>
      <c r="BL1021" s="53"/>
      <c r="BM1021" s="47" t="e">
        <f>COUNTIFS(A$2:$AC1021,#REF!,M$2:$AL1021,M1021)</f>
        <v>#VALUE!</v>
      </c>
      <c r="BN1021" s="47">
        <v>0</v>
      </c>
      <c r="BO1021" s="54">
        <v>1</v>
      </c>
      <c r="BP1021" s="54">
        <v>0</v>
      </c>
      <c r="BQ1021" s="47">
        <v>1</v>
      </c>
      <c r="BR1021" s="49">
        <v>1</v>
      </c>
      <c r="BS1021" s="49">
        <v>1</v>
      </c>
      <c r="BT1021" s="44">
        <f t="shared" si="111"/>
        <v>104</v>
      </c>
      <c r="BW1021" s="40" t="s">
        <v>67</v>
      </c>
      <c r="BY1021" s="55"/>
      <c r="BZ1021" s="1" t="s">
        <v>22426</v>
      </c>
    </row>
    <row r="1022" spans="1:78" ht="15" customHeight="1">
      <c r="A1022" s="25" t="s">
        <v>3224</v>
      </c>
      <c r="B1022" s="42" t="s">
        <v>6345</v>
      </c>
      <c r="D1022" s="263">
        <v>0</v>
      </c>
      <c r="E1022" s="42" t="s">
        <v>76</v>
      </c>
      <c r="F1022" s="42" t="s">
        <v>77</v>
      </c>
      <c r="G1022" s="264"/>
      <c r="H1022" s="264"/>
      <c r="I1022" s="42" t="s">
        <v>721</v>
      </c>
      <c r="J1022" s="43" t="s">
        <v>720</v>
      </c>
      <c r="M1022" s="44" t="s">
        <v>150</v>
      </c>
      <c r="N1022" s="45" t="s">
        <v>721</v>
      </c>
      <c r="O1022" s="42" t="s">
        <v>215</v>
      </c>
      <c r="P1022" s="42" t="s">
        <v>216</v>
      </c>
      <c r="Q1022" s="42" t="s">
        <v>73</v>
      </c>
      <c r="R1022" s="42" t="s">
        <v>73</v>
      </c>
      <c r="S1022" s="42" t="s">
        <v>6346</v>
      </c>
      <c r="T1022" s="42" t="s">
        <v>6347</v>
      </c>
      <c r="U1022" s="42" t="s">
        <v>6347</v>
      </c>
      <c r="V1022" s="42" t="s">
        <v>73</v>
      </c>
      <c r="W1022" s="42" t="s">
        <v>73</v>
      </c>
      <c r="X1022" s="98">
        <v>40376</v>
      </c>
      <c r="Y1022" s="98">
        <v>40376</v>
      </c>
      <c r="Z1022" s="44">
        <f t="shared" si="109"/>
        <v>2010</v>
      </c>
      <c r="AA1022" s="44">
        <f t="shared" si="110"/>
        <v>7</v>
      </c>
      <c r="AB1022" s="44">
        <v>0</v>
      </c>
      <c r="AC1022" s="42" t="s">
        <v>721</v>
      </c>
      <c r="AD1022" s="42" t="s">
        <v>720</v>
      </c>
      <c r="AE1022" s="42" t="s">
        <v>73</v>
      </c>
      <c r="AF1022" s="42" t="s">
        <v>73</v>
      </c>
      <c r="AG1022" s="42" t="s">
        <v>73</v>
      </c>
      <c r="AH1022" s="42" t="s">
        <v>73</v>
      </c>
      <c r="AI1022" s="42" t="s">
        <v>6348</v>
      </c>
      <c r="AJ1022" s="42" t="s">
        <v>6349</v>
      </c>
      <c r="AK1022" s="31" t="s">
        <v>892</v>
      </c>
      <c r="AL1022" s="31" t="s">
        <v>892</v>
      </c>
      <c r="AM1022" s="47">
        <v>1</v>
      </c>
      <c r="AN1022" s="47">
        <v>1</v>
      </c>
      <c r="AO1022" s="47">
        <v>5</v>
      </c>
      <c r="AP1022" s="47">
        <v>6</v>
      </c>
      <c r="AQ1022" s="47"/>
      <c r="AR1022" s="47"/>
      <c r="AS1022" s="47">
        <v>0</v>
      </c>
      <c r="AT1022" s="49">
        <v>1</v>
      </c>
      <c r="AU1022" s="49">
        <v>1</v>
      </c>
      <c r="AV1022" s="47"/>
      <c r="AW1022" s="49">
        <v>1</v>
      </c>
      <c r="AX1022" s="49"/>
      <c r="AY1022" s="44">
        <f t="shared" si="108"/>
        <v>1</v>
      </c>
      <c r="AZ1022" s="47"/>
      <c r="BA1022" s="47"/>
      <c r="BB1022" s="47"/>
      <c r="BC1022" s="48"/>
      <c r="BD1022" s="50"/>
      <c r="BE1022" s="62" t="s">
        <v>683</v>
      </c>
      <c r="BF1022" s="50"/>
      <c r="BG1022" s="51"/>
      <c r="BH1022" s="51">
        <f t="shared" si="112"/>
        <v>1</v>
      </c>
      <c r="BI1022" s="51">
        <v>4</v>
      </c>
      <c r="BJ1022" s="52"/>
      <c r="BK1022" s="52"/>
      <c r="BL1022" s="53"/>
      <c r="BM1022" s="47" t="e">
        <f>COUNTIFS(A$2:$AC1022,#REF!,M$2:$AL1022,M1022)</f>
        <v>#VALUE!</v>
      </c>
      <c r="BN1022" s="47">
        <v>0</v>
      </c>
      <c r="BO1022" s="54">
        <v>1</v>
      </c>
      <c r="BP1022" s="54">
        <v>0</v>
      </c>
      <c r="BQ1022" s="47">
        <v>1</v>
      </c>
      <c r="BR1022" s="49">
        <v>1</v>
      </c>
      <c r="BS1022" s="49">
        <v>1</v>
      </c>
      <c r="BT1022" s="44">
        <f t="shared" si="111"/>
        <v>108</v>
      </c>
      <c r="BW1022" s="40" t="s">
        <v>67</v>
      </c>
      <c r="BY1022" s="55"/>
      <c r="BZ1022" s="1" t="s">
        <v>22426</v>
      </c>
    </row>
    <row r="1023" spans="1:78" ht="15" customHeight="1">
      <c r="A1023" s="25" t="s">
        <v>3224</v>
      </c>
      <c r="B1023" s="42" t="s">
        <v>6350</v>
      </c>
      <c r="D1023" s="263">
        <v>0</v>
      </c>
      <c r="E1023" s="42" t="s">
        <v>76</v>
      </c>
      <c r="F1023" s="42" t="s">
        <v>77</v>
      </c>
      <c r="G1023" s="264"/>
      <c r="H1023" s="264"/>
      <c r="I1023" s="42" t="s">
        <v>721</v>
      </c>
      <c r="J1023" s="43" t="s">
        <v>720</v>
      </c>
      <c r="M1023" s="44" t="s">
        <v>150</v>
      </c>
      <c r="N1023" s="45" t="s">
        <v>721</v>
      </c>
      <c r="O1023" s="42" t="s">
        <v>215</v>
      </c>
      <c r="P1023" s="42" t="s">
        <v>216</v>
      </c>
      <c r="Q1023" s="42" t="s">
        <v>73</v>
      </c>
      <c r="R1023" s="42" t="s">
        <v>73</v>
      </c>
      <c r="S1023" s="42" t="s">
        <v>6351</v>
      </c>
      <c r="T1023" s="42" t="s">
        <v>6352</v>
      </c>
      <c r="U1023" s="42" t="s">
        <v>6352</v>
      </c>
      <c r="V1023" s="42" t="s">
        <v>73</v>
      </c>
      <c r="W1023" s="42" t="s">
        <v>73</v>
      </c>
      <c r="X1023" s="98">
        <v>40442</v>
      </c>
      <c r="Y1023" s="98">
        <v>40450</v>
      </c>
      <c r="Z1023" s="44">
        <f t="shared" si="109"/>
        <v>2010</v>
      </c>
      <c r="AA1023" s="44">
        <f t="shared" si="110"/>
        <v>9</v>
      </c>
      <c r="AB1023" s="44">
        <v>0</v>
      </c>
      <c r="AC1023" s="42" t="s">
        <v>6353</v>
      </c>
      <c r="AD1023" s="42" t="s">
        <v>6354</v>
      </c>
      <c r="AE1023" s="42" t="s">
        <v>6355</v>
      </c>
      <c r="AF1023" s="42" t="s">
        <v>6356</v>
      </c>
      <c r="AG1023" s="42" t="s">
        <v>73</v>
      </c>
      <c r="AH1023" s="42" t="s">
        <v>73</v>
      </c>
      <c r="AI1023" s="42" t="s">
        <v>6357</v>
      </c>
      <c r="AJ1023" s="42" t="s">
        <v>6358</v>
      </c>
      <c r="AK1023" s="31" t="s">
        <v>892</v>
      </c>
      <c r="AL1023" s="31" t="s">
        <v>892</v>
      </c>
      <c r="AM1023" s="47">
        <v>1</v>
      </c>
      <c r="AN1023" s="47">
        <v>1</v>
      </c>
      <c r="AO1023" s="47">
        <v>5</v>
      </c>
      <c r="AP1023" s="47">
        <v>6</v>
      </c>
      <c r="AQ1023" s="47"/>
      <c r="AR1023" s="47"/>
      <c r="AS1023" s="47">
        <v>0</v>
      </c>
      <c r="AT1023" s="49">
        <v>1</v>
      </c>
      <c r="AU1023" s="49">
        <v>1</v>
      </c>
      <c r="AV1023" s="47"/>
      <c r="AW1023" s="49">
        <v>1</v>
      </c>
      <c r="AX1023" s="49"/>
      <c r="AY1023" s="44">
        <f t="shared" si="108"/>
        <v>9</v>
      </c>
      <c r="AZ1023" s="47"/>
      <c r="BA1023" s="47"/>
      <c r="BB1023" s="47"/>
      <c r="BC1023" s="48"/>
      <c r="BD1023" s="50"/>
      <c r="BE1023" s="62" t="s">
        <v>217</v>
      </c>
      <c r="BF1023" s="50"/>
      <c r="BG1023" s="51"/>
      <c r="BH1023" s="51">
        <f t="shared" si="112"/>
        <v>1</v>
      </c>
      <c r="BI1023" s="51">
        <v>2</v>
      </c>
      <c r="BJ1023" s="52"/>
      <c r="BK1023" s="52"/>
      <c r="BL1023" s="53"/>
      <c r="BM1023" s="47" t="e">
        <f>COUNTIFS(A$2:$AC1023,#REF!,M$2:$AL1023,M1023)</f>
        <v>#VALUE!</v>
      </c>
      <c r="BN1023" s="47">
        <v>0</v>
      </c>
      <c r="BO1023" s="54">
        <v>9</v>
      </c>
      <c r="BP1023" s="54">
        <v>0</v>
      </c>
      <c r="BQ1023" s="47">
        <v>9</v>
      </c>
      <c r="BR1023" s="49">
        <v>1</v>
      </c>
      <c r="BS1023" s="49">
        <v>1</v>
      </c>
      <c r="BT1023" s="44">
        <f t="shared" si="111"/>
        <v>174</v>
      </c>
      <c r="BW1023" s="40" t="s">
        <v>67</v>
      </c>
      <c r="BY1023" s="55"/>
      <c r="BZ1023" s="1" t="s">
        <v>22426</v>
      </c>
    </row>
    <row r="1024" spans="1:78" ht="15" customHeight="1">
      <c r="A1024" s="25" t="s">
        <v>3224</v>
      </c>
      <c r="B1024" s="42" t="s">
        <v>6359</v>
      </c>
      <c r="D1024" s="263">
        <v>0</v>
      </c>
      <c r="E1024" s="42" t="s">
        <v>76</v>
      </c>
      <c r="F1024" s="42" t="s">
        <v>77</v>
      </c>
      <c r="G1024" s="264"/>
      <c r="H1024" s="264"/>
      <c r="I1024" s="42" t="s">
        <v>721</v>
      </c>
      <c r="J1024" s="43" t="s">
        <v>720</v>
      </c>
      <c r="M1024" s="44" t="s">
        <v>150</v>
      </c>
      <c r="N1024" s="45" t="s">
        <v>721</v>
      </c>
      <c r="O1024" s="42" t="s">
        <v>375</v>
      </c>
      <c r="P1024" s="42" t="s">
        <v>376</v>
      </c>
      <c r="Q1024" s="42" t="s">
        <v>73</v>
      </c>
      <c r="R1024" s="42" t="s">
        <v>73</v>
      </c>
      <c r="S1024" s="42" t="s">
        <v>6360</v>
      </c>
      <c r="T1024" s="42" t="s">
        <v>6361</v>
      </c>
      <c r="U1024" s="42" t="s">
        <v>6361</v>
      </c>
      <c r="V1024" s="42" t="s">
        <v>73</v>
      </c>
      <c r="W1024" s="42" t="s">
        <v>73</v>
      </c>
      <c r="X1024" s="98">
        <v>40462</v>
      </c>
      <c r="Y1024" s="98">
        <v>40493</v>
      </c>
      <c r="Z1024" s="44">
        <f t="shared" si="109"/>
        <v>2010</v>
      </c>
      <c r="AA1024" s="44">
        <f t="shared" si="110"/>
        <v>10</v>
      </c>
      <c r="AB1024" s="44">
        <v>0</v>
      </c>
      <c r="AC1024" s="42" t="s">
        <v>721</v>
      </c>
      <c r="AD1024" s="42" t="s">
        <v>720</v>
      </c>
      <c r="AE1024" s="42" t="s">
        <v>73</v>
      </c>
      <c r="AF1024" s="42" t="s">
        <v>73</v>
      </c>
      <c r="AG1024" s="42" t="s">
        <v>73</v>
      </c>
      <c r="AH1024" s="42" t="s">
        <v>73</v>
      </c>
      <c r="AI1024" s="42" t="s">
        <v>6362</v>
      </c>
      <c r="AJ1024" s="42" t="s">
        <v>73</v>
      </c>
      <c r="AK1024" s="31" t="s">
        <v>892</v>
      </c>
      <c r="AL1024" s="31" t="s">
        <v>892</v>
      </c>
      <c r="AM1024" s="47">
        <v>1</v>
      </c>
      <c r="AN1024" s="47">
        <v>1</v>
      </c>
      <c r="AO1024" s="47">
        <v>5</v>
      </c>
      <c r="AP1024" s="47">
        <v>6</v>
      </c>
      <c r="AQ1024" s="47"/>
      <c r="AR1024" s="47"/>
      <c r="AS1024" s="47">
        <v>0</v>
      </c>
      <c r="AT1024" s="49">
        <v>1</v>
      </c>
      <c r="AU1024" s="49">
        <v>1</v>
      </c>
      <c r="AV1024" s="47"/>
      <c r="AW1024" s="49">
        <v>1</v>
      </c>
      <c r="AX1024" s="49"/>
      <c r="AY1024" s="44">
        <f t="shared" si="108"/>
        <v>32</v>
      </c>
      <c r="AZ1024" s="47"/>
      <c r="BA1024" s="47"/>
      <c r="BB1024" s="47"/>
      <c r="BC1024" s="48"/>
      <c r="BD1024" s="50"/>
      <c r="BE1024" s="50"/>
      <c r="BF1024" s="50"/>
      <c r="BG1024" s="51"/>
      <c r="BH1024" s="51">
        <f t="shared" si="112"/>
        <v>1</v>
      </c>
      <c r="BI1024" s="51">
        <v>1</v>
      </c>
      <c r="BJ1024" s="52"/>
      <c r="BK1024" s="52"/>
      <c r="BL1024" s="53"/>
      <c r="BM1024" s="47" t="e">
        <f>COUNTIFS(A$2:$AC1024,#REF!,M$2:$AL1024,M1024)</f>
        <v>#VALUE!</v>
      </c>
      <c r="BN1024" s="47">
        <v>0</v>
      </c>
      <c r="BO1024" s="54">
        <v>32</v>
      </c>
      <c r="BP1024" s="54">
        <v>0</v>
      </c>
      <c r="BQ1024" s="47">
        <v>32</v>
      </c>
      <c r="BR1024" s="49">
        <v>1</v>
      </c>
      <c r="BS1024" s="49">
        <v>1</v>
      </c>
      <c r="BT1024" s="44">
        <f t="shared" si="111"/>
        <v>194</v>
      </c>
      <c r="BW1024" s="40" t="s">
        <v>67</v>
      </c>
      <c r="BY1024" s="55"/>
      <c r="BZ1024" s="1" t="s">
        <v>22426</v>
      </c>
    </row>
    <row r="1025" spans="1:78" ht="15" customHeight="1">
      <c r="A1025" s="25" t="s">
        <v>3224</v>
      </c>
      <c r="B1025" s="42" t="s">
        <v>6363</v>
      </c>
      <c r="D1025" s="263">
        <v>0</v>
      </c>
      <c r="E1025" s="42" t="s">
        <v>76</v>
      </c>
      <c r="F1025" s="42" t="s">
        <v>77</v>
      </c>
      <c r="G1025" s="264"/>
      <c r="H1025" s="264"/>
      <c r="I1025" s="42" t="s">
        <v>721</v>
      </c>
      <c r="J1025" s="43" t="s">
        <v>720</v>
      </c>
      <c r="M1025" s="44" t="s">
        <v>150</v>
      </c>
      <c r="N1025" s="45" t="s">
        <v>721</v>
      </c>
      <c r="O1025" s="42" t="s">
        <v>215</v>
      </c>
      <c r="P1025" s="42" t="s">
        <v>216</v>
      </c>
      <c r="Q1025" s="42" t="s">
        <v>73</v>
      </c>
      <c r="R1025" s="42" t="s">
        <v>73</v>
      </c>
      <c r="S1025" s="42" t="s">
        <v>6364</v>
      </c>
      <c r="T1025" s="42" t="s">
        <v>6365</v>
      </c>
      <c r="U1025" s="42" t="s">
        <v>6365</v>
      </c>
      <c r="V1025" s="42" t="s">
        <v>73</v>
      </c>
      <c r="W1025" s="42" t="s">
        <v>73</v>
      </c>
      <c r="X1025" s="98">
        <v>40502</v>
      </c>
      <c r="Y1025" s="98">
        <v>40502</v>
      </c>
      <c r="Z1025" s="44">
        <f t="shared" si="109"/>
        <v>2010</v>
      </c>
      <c r="AA1025" s="44">
        <f t="shared" si="110"/>
        <v>11</v>
      </c>
      <c r="AB1025" s="44">
        <v>0</v>
      </c>
      <c r="AC1025" s="42" t="s">
        <v>721</v>
      </c>
      <c r="AD1025" s="42" t="s">
        <v>720</v>
      </c>
      <c r="AE1025" s="42" t="s">
        <v>6366</v>
      </c>
      <c r="AF1025" s="42" t="s">
        <v>73</v>
      </c>
      <c r="AG1025" s="42" t="s">
        <v>73</v>
      </c>
      <c r="AH1025" s="42" t="s">
        <v>73</v>
      </c>
      <c r="AI1025" s="42" t="s">
        <v>6367</v>
      </c>
      <c r="AJ1025" s="42" t="s">
        <v>6368</v>
      </c>
      <c r="AK1025" s="31" t="s">
        <v>892</v>
      </c>
      <c r="AL1025" s="31" t="s">
        <v>892</v>
      </c>
      <c r="AM1025" s="47">
        <v>1</v>
      </c>
      <c r="AN1025" s="47">
        <v>1</v>
      </c>
      <c r="AO1025" s="47">
        <v>5</v>
      </c>
      <c r="AP1025" s="47">
        <v>6</v>
      </c>
      <c r="AQ1025" s="47"/>
      <c r="AR1025" s="47"/>
      <c r="AS1025" s="47">
        <v>0</v>
      </c>
      <c r="AT1025" s="49">
        <v>1</v>
      </c>
      <c r="AU1025" s="49">
        <v>1</v>
      </c>
      <c r="AV1025" s="47"/>
      <c r="AW1025" s="49">
        <v>1</v>
      </c>
      <c r="AX1025" s="49"/>
      <c r="AY1025" s="44">
        <f t="shared" si="108"/>
        <v>1</v>
      </c>
      <c r="AZ1025" s="47"/>
      <c r="BA1025" s="47"/>
      <c r="BB1025" s="47"/>
      <c r="BC1025" s="48"/>
      <c r="BD1025" s="50"/>
      <c r="BE1025" s="62" t="s">
        <v>217</v>
      </c>
      <c r="BF1025" s="50"/>
      <c r="BG1025" s="51"/>
      <c r="BH1025" s="51">
        <f t="shared" si="112"/>
        <v>1</v>
      </c>
      <c r="BI1025" s="51">
        <v>5</v>
      </c>
      <c r="BJ1025" s="52"/>
      <c r="BK1025" s="52"/>
      <c r="BL1025" s="53"/>
      <c r="BM1025" s="47" t="e">
        <f>COUNTIFS(A$2:$AC1025,#REF!,M$2:$AL1025,M1025)</f>
        <v>#VALUE!</v>
      </c>
      <c r="BN1025" s="47">
        <v>0</v>
      </c>
      <c r="BO1025" s="54">
        <v>1</v>
      </c>
      <c r="BP1025" s="54">
        <v>0</v>
      </c>
      <c r="BQ1025" s="47">
        <v>1</v>
      </c>
      <c r="BR1025" s="49">
        <v>1</v>
      </c>
      <c r="BS1025" s="49">
        <v>1</v>
      </c>
      <c r="BT1025" s="44">
        <f t="shared" si="111"/>
        <v>234</v>
      </c>
      <c r="BW1025" s="40" t="s">
        <v>67</v>
      </c>
      <c r="BY1025" s="55"/>
      <c r="BZ1025" s="1" t="s">
        <v>22426</v>
      </c>
    </row>
    <row r="1026" spans="1:78" ht="15" customHeight="1">
      <c r="A1026" s="25" t="s">
        <v>3224</v>
      </c>
      <c r="B1026" s="42" t="s">
        <v>6369</v>
      </c>
      <c r="D1026" s="263">
        <v>0</v>
      </c>
      <c r="E1026" s="42" t="s">
        <v>76</v>
      </c>
      <c r="F1026" s="42" t="s">
        <v>77</v>
      </c>
      <c r="G1026" s="264"/>
      <c r="H1026" s="264"/>
      <c r="I1026" s="42" t="s">
        <v>721</v>
      </c>
      <c r="J1026" s="43" t="s">
        <v>720</v>
      </c>
      <c r="M1026" s="44" t="s">
        <v>150</v>
      </c>
      <c r="N1026" s="45" t="s">
        <v>721</v>
      </c>
      <c r="O1026" s="42" t="s">
        <v>215</v>
      </c>
      <c r="P1026" s="42" t="s">
        <v>216</v>
      </c>
      <c r="Q1026" s="42" t="s">
        <v>73</v>
      </c>
      <c r="R1026" s="42" t="s">
        <v>73</v>
      </c>
      <c r="S1026" s="42" t="s">
        <v>6370</v>
      </c>
      <c r="T1026" s="42" t="s">
        <v>6371</v>
      </c>
      <c r="U1026" s="42" t="s">
        <v>6371</v>
      </c>
      <c r="V1026" s="42" t="s">
        <v>73</v>
      </c>
      <c r="W1026" s="42" t="s">
        <v>73</v>
      </c>
      <c r="X1026" s="98">
        <v>40509</v>
      </c>
      <c r="Y1026" s="98">
        <v>40517</v>
      </c>
      <c r="Z1026" s="44">
        <f t="shared" si="109"/>
        <v>2010</v>
      </c>
      <c r="AA1026" s="44">
        <f t="shared" si="110"/>
        <v>11</v>
      </c>
      <c r="AB1026" s="44">
        <v>0</v>
      </c>
      <c r="AC1026" s="42" t="s">
        <v>6372</v>
      </c>
      <c r="AD1026" s="42" t="s">
        <v>6373</v>
      </c>
      <c r="AE1026" s="42" t="s">
        <v>73</v>
      </c>
      <c r="AF1026" s="42" t="s">
        <v>73</v>
      </c>
      <c r="AG1026" s="42" t="s">
        <v>73</v>
      </c>
      <c r="AH1026" s="42" t="s">
        <v>73</v>
      </c>
      <c r="AI1026" s="42" t="s">
        <v>73</v>
      </c>
      <c r="AJ1026" s="42" t="s">
        <v>73</v>
      </c>
      <c r="AK1026" s="31" t="s">
        <v>892</v>
      </c>
      <c r="AL1026" s="31" t="s">
        <v>892</v>
      </c>
      <c r="AM1026" s="47">
        <v>1</v>
      </c>
      <c r="AN1026" s="47">
        <v>1</v>
      </c>
      <c r="AO1026" s="47">
        <v>5</v>
      </c>
      <c r="AP1026" s="47">
        <v>6</v>
      </c>
      <c r="AQ1026" s="47"/>
      <c r="AR1026" s="47"/>
      <c r="AS1026" s="47">
        <v>0</v>
      </c>
      <c r="AT1026" s="49">
        <v>1</v>
      </c>
      <c r="AU1026" s="49">
        <v>1</v>
      </c>
      <c r="AV1026" s="47"/>
      <c r="AW1026" s="49">
        <v>1</v>
      </c>
      <c r="AX1026" s="49"/>
      <c r="AY1026" s="44">
        <f t="shared" ref="AY1026:AY1089" si="113">Y1026-X1026+1</f>
        <v>9</v>
      </c>
      <c r="AZ1026" s="47"/>
      <c r="BA1026" s="47"/>
      <c r="BB1026" s="47"/>
      <c r="BC1026" s="48"/>
      <c r="BD1026" s="50"/>
      <c r="BE1026" s="62" t="s">
        <v>217</v>
      </c>
      <c r="BF1026" s="50"/>
      <c r="BG1026" s="51"/>
      <c r="BH1026" s="51">
        <f t="shared" si="112"/>
        <v>1</v>
      </c>
      <c r="BI1026" s="51">
        <v>1</v>
      </c>
      <c r="BJ1026" s="52"/>
      <c r="BK1026" s="52"/>
      <c r="BL1026" s="53"/>
      <c r="BM1026" s="47" t="e">
        <f>COUNTIFS(A$2:$AC1026,#REF!,M$2:$AL1026,M1026)</f>
        <v>#VALUE!</v>
      </c>
      <c r="BN1026" s="47">
        <v>0</v>
      </c>
      <c r="BO1026" s="54">
        <v>9</v>
      </c>
      <c r="BP1026" s="54">
        <v>0</v>
      </c>
      <c r="BQ1026" s="47">
        <v>9</v>
      </c>
      <c r="BR1026" s="49">
        <v>1</v>
      </c>
      <c r="BS1026" s="49">
        <v>1</v>
      </c>
      <c r="BT1026" s="44">
        <f t="shared" si="111"/>
        <v>241</v>
      </c>
      <c r="BW1026" s="40" t="s">
        <v>67</v>
      </c>
      <c r="BY1026" s="55"/>
      <c r="BZ1026" s="1" t="s">
        <v>22426</v>
      </c>
    </row>
    <row r="1027" spans="1:78" ht="15" customHeight="1">
      <c r="A1027" s="25" t="s">
        <v>3224</v>
      </c>
      <c r="B1027" s="42" t="s">
        <v>6374</v>
      </c>
      <c r="D1027" s="263">
        <v>0</v>
      </c>
      <c r="E1027" s="42" t="s">
        <v>76</v>
      </c>
      <c r="F1027" s="42" t="s">
        <v>77</v>
      </c>
      <c r="G1027" s="264"/>
      <c r="H1027" s="264"/>
      <c r="I1027" s="42" t="s">
        <v>721</v>
      </c>
      <c r="J1027" s="43" t="s">
        <v>720</v>
      </c>
      <c r="M1027" s="44" t="s">
        <v>150</v>
      </c>
      <c r="N1027" s="45" t="s">
        <v>721</v>
      </c>
      <c r="O1027" s="42" t="s">
        <v>136</v>
      </c>
      <c r="P1027" s="42" t="s">
        <v>137</v>
      </c>
      <c r="Q1027" s="83" t="s">
        <v>73</v>
      </c>
      <c r="R1027" s="83" t="s">
        <v>73</v>
      </c>
      <c r="S1027" s="42" t="s">
        <v>6375</v>
      </c>
      <c r="T1027" s="42" t="s">
        <v>6376</v>
      </c>
      <c r="U1027" s="42" t="s">
        <v>6376</v>
      </c>
      <c r="V1027" s="42" t="s">
        <v>73</v>
      </c>
      <c r="W1027" s="42" t="s">
        <v>73</v>
      </c>
      <c r="X1027" s="98">
        <v>40529</v>
      </c>
      <c r="Y1027" s="98">
        <v>40529</v>
      </c>
      <c r="Z1027" s="44">
        <f t="shared" si="109"/>
        <v>2010</v>
      </c>
      <c r="AA1027" s="44">
        <f t="shared" si="110"/>
        <v>12</v>
      </c>
      <c r="AB1027" s="44">
        <v>0</v>
      </c>
      <c r="AC1027" s="42" t="s">
        <v>6377</v>
      </c>
      <c r="AD1027" s="42" t="s">
        <v>6377</v>
      </c>
      <c r="AE1027" s="42" t="s">
        <v>73</v>
      </c>
      <c r="AF1027" s="42" t="s">
        <v>73</v>
      </c>
      <c r="AG1027" s="42" t="s">
        <v>73</v>
      </c>
      <c r="AH1027" s="42" t="s">
        <v>73</v>
      </c>
      <c r="AI1027" s="42" t="s">
        <v>6378</v>
      </c>
      <c r="AJ1027" s="42" t="s">
        <v>6379</v>
      </c>
      <c r="AK1027" s="31" t="s">
        <v>892</v>
      </c>
      <c r="AL1027" s="31" t="s">
        <v>892</v>
      </c>
      <c r="AM1027" s="47">
        <v>1</v>
      </c>
      <c r="AN1027" s="47">
        <v>1</v>
      </c>
      <c r="AO1027" s="47">
        <v>5</v>
      </c>
      <c r="AP1027" s="47">
        <v>6</v>
      </c>
      <c r="AQ1027" s="47"/>
      <c r="AR1027" s="47"/>
      <c r="AS1027" s="47">
        <v>0</v>
      </c>
      <c r="AT1027" s="49">
        <v>1</v>
      </c>
      <c r="AU1027" s="49">
        <v>1</v>
      </c>
      <c r="AV1027" s="47"/>
      <c r="AW1027" s="49">
        <v>1</v>
      </c>
      <c r="AX1027" s="49"/>
      <c r="AY1027" s="44">
        <f t="shared" si="113"/>
        <v>1</v>
      </c>
      <c r="AZ1027" s="47"/>
      <c r="BA1027" s="47"/>
      <c r="BB1027" s="47"/>
      <c r="BC1027" s="48"/>
      <c r="BD1027" s="50"/>
      <c r="BE1027" s="50"/>
      <c r="BF1027" s="50"/>
      <c r="BG1027" s="51"/>
      <c r="BH1027" s="51">
        <f t="shared" si="112"/>
        <v>1</v>
      </c>
      <c r="BI1027" s="51">
        <v>2</v>
      </c>
      <c r="BJ1027" s="52"/>
      <c r="BK1027" s="52"/>
      <c r="BL1027" s="53"/>
      <c r="BM1027" s="47" t="e">
        <f>COUNTIFS(A$2:$AC1027,#REF!,M$2:$AL1027,M1027)</f>
        <v>#VALUE!</v>
      </c>
      <c r="BN1027" s="47">
        <v>0</v>
      </c>
      <c r="BO1027" s="54">
        <v>1</v>
      </c>
      <c r="BP1027" s="54">
        <v>0</v>
      </c>
      <c r="BQ1027" s="47">
        <v>1</v>
      </c>
      <c r="BR1027" s="49">
        <v>1</v>
      </c>
      <c r="BS1027" s="49">
        <v>1</v>
      </c>
      <c r="BT1027" s="44">
        <f t="shared" si="111"/>
        <v>261</v>
      </c>
      <c r="BW1027" s="40" t="s">
        <v>67</v>
      </c>
      <c r="BY1027" s="55"/>
      <c r="BZ1027" s="1" t="s">
        <v>22426</v>
      </c>
    </row>
    <row r="1028" spans="1:78" ht="15" customHeight="1">
      <c r="A1028" s="25" t="s">
        <v>3224</v>
      </c>
      <c r="B1028" s="42" t="s">
        <v>6380</v>
      </c>
      <c r="D1028" s="263">
        <v>0</v>
      </c>
      <c r="E1028" s="42" t="s">
        <v>76</v>
      </c>
      <c r="F1028" s="42" t="s">
        <v>77</v>
      </c>
      <c r="G1028" s="264"/>
      <c r="H1028" s="264"/>
      <c r="I1028" s="42" t="s">
        <v>721</v>
      </c>
      <c r="J1028" s="43" t="s">
        <v>720</v>
      </c>
      <c r="M1028" s="44" t="s">
        <v>150</v>
      </c>
      <c r="N1028" s="45" t="s">
        <v>721</v>
      </c>
      <c r="O1028" s="42" t="s">
        <v>215</v>
      </c>
      <c r="P1028" s="42" t="s">
        <v>216</v>
      </c>
      <c r="Q1028" s="42" t="s">
        <v>73</v>
      </c>
      <c r="R1028" s="42" t="s">
        <v>73</v>
      </c>
      <c r="S1028" s="42" t="s">
        <v>6381</v>
      </c>
      <c r="T1028" s="42" t="s">
        <v>6382</v>
      </c>
      <c r="U1028" s="42" t="s">
        <v>6382</v>
      </c>
      <c r="V1028" s="42" t="s">
        <v>73</v>
      </c>
      <c r="W1028" s="42" t="s">
        <v>73</v>
      </c>
      <c r="X1028" s="98">
        <v>40529</v>
      </c>
      <c r="Y1028" s="98">
        <v>40529</v>
      </c>
      <c r="Z1028" s="44">
        <f t="shared" si="109"/>
        <v>2010</v>
      </c>
      <c r="AA1028" s="44">
        <f t="shared" si="110"/>
        <v>12</v>
      </c>
      <c r="AB1028" s="44">
        <v>0</v>
      </c>
      <c r="AC1028" s="42" t="s">
        <v>721</v>
      </c>
      <c r="AD1028" s="42" t="s">
        <v>720</v>
      </c>
      <c r="AE1028" s="42" t="s">
        <v>6366</v>
      </c>
      <c r="AF1028" s="42" t="s">
        <v>73</v>
      </c>
      <c r="AG1028" s="42" t="s">
        <v>73</v>
      </c>
      <c r="AH1028" s="42" t="s">
        <v>73</v>
      </c>
      <c r="AI1028" s="42" t="s">
        <v>6383</v>
      </c>
      <c r="AJ1028" s="42" t="s">
        <v>6384</v>
      </c>
      <c r="AK1028" s="31" t="s">
        <v>892</v>
      </c>
      <c r="AL1028" s="31" t="s">
        <v>892</v>
      </c>
      <c r="AM1028" s="47">
        <v>1</v>
      </c>
      <c r="AN1028" s="47">
        <v>1</v>
      </c>
      <c r="AO1028" s="47">
        <v>5</v>
      </c>
      <c r="AP1028" s="47">
        <v>6</v>
      </c>
      <c r="AQ1028" s="47"/>
      <c r="AR1028" s="47"/>
      <c r="AS1028" s="47">
        <v>0</v>
      </c>
      <c r="AT1028" s="49">
        <v>1</v>
      </c>
      <c r="AU1028" s="49">
        <v>1</v>
      </c>
      <c r="AV1028" s="47"/>
      <c r="AW1028" s="49">
        <v>1</v>
      </c>
      <c r="AX1028" s="49"/>
      <c r="AY1028" s="44">
        <f t="shared" si="113"/>
        <v>1</v>
      </c>
      <c r="AZ1028" s="47"/>
      <c r="BA1028" s="47"/>
      <c r="BB1028" s="47"/>
      <c r="BC1028" s="48"/>
      <c r="BD1028" s="50"/>
      <c r="BE1028" s="62" t="s">
        <v>217</v>
      </c>
      <c r="BF1028" s="50"/>
      <c r="BG1028" s="51"/>
      <c r="BH1028" s="51">
        <f t="shared" si="112"/>
        <v>1</v>
      </c>
      <c r="BI1028" s="51">
        <v>1</v>
      </c>
      <c r="BJ1028" s="52"/>
      <c r="BK1028" s="52"/>
      <c r="BL1028" s="53"/>
      <c r="BM1028" s="47" t="e">
        <f>COUNTIFS(A$2:$AC1028,#REF!,M$2:$AL1028,M1028)</f>
        <v>#VALUE!</v>
      </c>
      <c r="BN1028" s="47">
        <v>0</v>
      </c>
      <c r="BO1028" s="54">
        <v>1</v>
      </c>
      <c r="BP1028" s="54">
        <v>0</v>
      </c>
      <c r="BQ1028" s="47">
        <v>1</v>
      </c>
      <c r="BR1028" s="49">
        <v>1</v>
      </c>
      <c r="BS1028" s="49">
        <v>1</v>
      </c>
      <c r="BT1028" s="44">
        <f t="shared" si="111"/>
        <v>261</v>
      </c>
      <c r="BW1028" s="40" t="s">
        <v>67</v>
      </c>
      <c r="BY1028" s="55"/>
      <c r="BZ1028" s="1" t="s">
        <v>22426</v>
      </c>
    </row>
    <row r="1029" spans="1:78" ht="15" customHeight="1">
      <c r="A1029" s="25" t="s">
        <v>3224</v>
      </c>
      <c r="B1029" s="42" t="s">
        <v>6385</v>
      </c>
      <c r="D1029" s="263">
        <v>0</v>
      </c>
      <c r="E1029" s="42" t="s">
        <v>76</v>
      </c>
      <c r="F1029" s="42" t="s">
        <v>77</v>
      </c>
      <c r="G1029" s="264"/>
      <c r="H1029" s="264"/>
      <c r="I1029" s="42" t="s">
        <v>6386</v>
      </c>
      <c r="J1029" s="43" t="s">
        <v>6387</v>
      </c>
      <c r="M1029" s="44" t="s">
        <v>98</v>
      </c>
      <c r="N1029" s="45" t="s">
        <v>1303</v>
      </c>
      <c r="O1029" s="42" t="s">
        <v>71</v>
      </c>
      <c r="P1029" s="42" t="s">
        <v>122</v>
      </c>
      <c r="Q1029" s="42" t="s">
        <v>73</v>
      </c>
      <c r="R1029" s="42" t="s">
        <v>73</v>
      </c>
      <c r="S1029" s="42" t="s">
        <v>6388</v>
      </c>
      <c r="T1029" s="42" t="s">
        <v>6389</v>
      </c>
      <c r="U1029" s="42" t="s">
        <v>6389</v>
      </c>
      <c r="V1029" s="42" t="s">
        <v>73</v>
      </c>
      <c r="W1029" s="42" t="s">
        <v>73</v>
      </c>
      <c r="X1029" s="98">
        <v>40513</v>
      </c>
      <c r="Y1029" s="98">
        <v>40520</v>
      </c>
      <c r="Z1029" s="44">
        <f t="shared" si="109"/>
        <v>2010</v>
      </c>
      <c r="AA1029" s="44">
        <f t="shared" si="110"/>
        <v>12</v>
      </c>
      <c r="AB1029" s="44">
        <v>0</v>
      </c>
      <c r="AC1029" s="42" t="s">
        <v>6390</v>
      </c>
      <c r="AD1029" s="42" t="s">
        <v>1401</v>
      </c>
      <c r="AE1029" s="42" t="s">
        <v>73</v>
      </c>
      <c r="AF1029" s="42" t="s">
        <v>73</v>
      </c>
      <c r="AG1029" s="42" t="s">
        <v>73</v>
      </c>
      <c r="AH1029" s="42" t="s">
        <v>73</v>
      </c>
      <c r="AI1029" s="42" t="s">
        <v>6391</v>
      </c>
      <c r="AJ1029" s="42" t="s">
        <v>1042</v>
      </c>
      <c r="AK1029" s="31" t="s">
        <v>892</v>
      </c>
      <c r="AL1029" s="31" t="s">
        <v>892</v>
      </c>
      <c r="AM1029" s="47">
        <v>1</v>
      </c>
      <c r="AN1029" s="47">
        <v>1</v>
      </c>
      <c r="AO1029" s="47">
        <v>2</v>
      </c>
      <c r="AP1029" s="47">
        <v>88</v>
      </c>
      <c r="AQ1029" s="47"/>
      <c r="AR1029" s="47"/>
      <c r="AS1029" s="47">
        <v>1</v>
      </c>
      <c r="AT1029" s="49">
        <v>1</v>
      </c>
      <c r="AU1029" s="49">
        <v>1</v>
      </c>
      <c r="AV1029" s="47"/>
      <c r="AW1029" s="49">
        <v>1</v>
      </c>
      <c r="AX1029" s="49"/>
      <c r="AY1029" s="44">
        <f t="shared" si="113"/>
        <v>8</v>
      </c>
      <c r="AZ1029" s="47"/>
      <c r="BA1029" s="47"/>
      <c r="BB1029" s="47"/>
      <c r="BC1029" s="48"/>
      <c r="BD1029" s="50"/>
      <c r="BE1029" s="50"/>
      <c r="BF1029" s="50"/>
      <c r="BG1029" s="51"/>
      <c r="BH1029" s="51">
        <f t="shared" si="112"/>
        <v>1</v>
      </c>
      <c r="BI1029" s="51">
        <v>1</v>
      </c>
      <c r="BJ1029" s="52"/>
      <c r="BK1029" s="52"/>
      <c r="BL1029" s="53"/>
      <c r="BM1029" s="47" t="e">
        <f>COUNTIFS(A$2:$AC1029,#REF!,M$2:$AL1029,M1029)</f>
        <v>#VALUE!</v>
      </c>
      <c r="BN1029" s="47">
        <v>1</v>
      </c>
      <c r="BO1029" s="54">
        <v>8</v>
      </c>
      <c r="BP1029" s="54">
        <v>0</v>
      </c>
      <c r="BQ1029" s="47">
        <v>8</v>
      </c>
      <c r="BR1029" s="49">
        <v>1</v>
      </c>
      <c r="BS1029" s="49">
        <v>1</v>
      </c>
      <c r="BT1029" s="44">
        <f t="shared" si="111"/>
        <v>245</v>
      </c>
      <c r="BW1029" s="40" t="s">
        <v>67</v>
      </c>
      <c r="BY1029" s="55"/>
      <c r="BZ1029" s="1" t="s">
        <v>22427</v>
      </c>
    </row>
    <row r="1030" spans="1:78" ht="15" customHeight="1">
      <c r="A1030" s="25" t="s">
        <v>3224</v>
      </c>
      <c r="B1030" s="42" t="s">
        <v>6392</v>
      </c>
      <c r="D1030" s="263">
        <v>0</v>
      </c>
      <c r="E1030" s="42" t="s">
        <v>76</v>
      </c>
      <c r="F1030" s="42" t="s">
        <v>77</v>
      </c>
      <c r="G1030" s="264"/>
      <c r="H1030" s="264"/>
      <c r="I1030" s="42" t="s">
        <v>6393</v>
      </c>
      <c r="J1030" s="43" t="s">
        <v>6394</v>
      </c>
      <c r="M1030" s="44" t="s">
        <v>897</v>
      </c>
      <c r="N1030" s="45" t="s">
        <v>1250</v>
      </c>
      <c r="O1030" s="42" t="s">
        <v>71</v>
      </c>
      <c r="P1030" s="42" t="s">
        <v>122</v>
      </c>
      <c r="Q1030" s="42" t="s">
        <v>73</v>
      </c>
      <c r="R1030" s="42" t="s">
        <v>73</v>
      </c>
      <c r="S1030" s="42" t="s">
        <v>6395</v>
      </c>
      <c r="T1030" s="42" t="s">
        <v>6396</v>
      </c>
      <c r="U1030" s="42" t="s">
        <v>6396</v>
      </c>
      <c r="V1030" s="42" t="s">
        <v>73</v>
      </c>
      <c r="W1030" s="42" t="s">
        <v>73</v>
      </c>
      <c r="X1030" s="98">
        <v>40412</v>
      </c>
      <c r="Y1030" s="98">
        <v>40415</v>
      </c>
      <c r="Z1030" s="44">
        <f t="shared" si="109"/>
        <v>2010</v>
      </c>
      <c r="AA1030" s="44">
        <f t="shared" si="110"/>
        <v>8</v>
      </c>
      <c r="AB1030" s="44">
        <v>0</v>
      </c>
      <c r="AC1030" s="42" t="s">
        <v>905</v>
      </c>
      <c r="AD1030" s="42" t="s">
        <v>1061</v>
      </c>
      <c r="AE1030" s="42" t="s">
        <v>73</v>
      </c>
      <c r="AF1030" s="42" t="s">
        <v>73</v>
      </c>
      <c r="AG1030" s="42" t="s">
        <v>73</v>
      </c>
      <c r="AH1030" s="42" t="s">
        <v>73</v>
      </c>
      <c r="AI1030" s="42" t="s">
        <v>73</v>
      </c>
      <c r="AJ1030" s="42" t="s">
        <v>73</v>
      </c>
      <c r="AK1030" s="31" t="s">
        <v>892</v>
      </c>
      <c r="AL1030" s="31" t="s">
        <v>892</v>
      </c>
      <c r="AM1030" s="47">
        <v>1</v>
      </c>
      <c r="AN1030" s="47">
        <v>1</v>
      </c>
      <c r="AO1030" s="47">
        <v>4</v>
      </c>
      <c r="AP1030" s="47">
        <v>6</v>
      </c>
      <c r="AQ1030" s="47"/>
      <c r="AR1030" s="47"/>
      <c r="AS1030" s="47">
        <v>1</v>
      </c>
      <c r="AT1030" s="49">
        <v>1</v>
      </c>
      <c r="AU1030" s="49">
        <v>1</v>
      </c>
      <c r="AV1030" s="47"/>
      <c r="AW1030" s="49">
        <v>1</v>
      </c>
      <c r="AX1030" s="49"/>
      <c r="AY1030" s="44">
        <f t="shared" si="113"/>
        <v>4</v>
      </c>
      <c r="AZ1030" s="47"/>
      <c r="BA1030" s="47"/>
      <c r="BB1030" s="47"/>
      <c r="BC1030" s="48"/>
      <c r="BD1030" s="50"/>
      <c r="BE1030" s="50"/>
      <c r="BF1030" s="50"/>
      <c r="BG1030" s="51"/>
      <c r="BH1030" s="51">
        <f t="shared" si="112"/>
        <v>1</v>
      </c>
      <c r="BI1030" s="51">
        <v>1</v>
      </c>
      <c r="BJ1030" s="52"/>
      <c r="BK1030" s="52"/>
      <c r="BL1030" s="53"/>
      <c r="BM1030" s="47" t="e">
        <f>COUNTIFS(A$2:$AC1030,#REF!,M$2:$AL1030,M1030)</f>
        <v>#VALUE!</v>
      </c>
      <c r="BN1030" s="47">
        <v>1</v>
      </c>
      <c r="BO1030" s="54">
        <v>4</v>
      </c>
      <c r="BP1030" s="54">
        <v>0</v>
      </c>
      <c r="BQ1030" s="47">
        <v>4</v>
      </c>
      <c r="BR1030" s="49">
        <v>1</v>
      </c>
      <c r="BS1030" s="49">
        <v>1</v>
      </c>
      <c r="BT1030" s="44">
        <f t="shared" si="111"/>
        <v>144</v>
      </c>
      <c r="BW1030" s="40" t="s">
        <v>67</v>
      </c>
      <c r="BY1030" s="55"/>
      <c r="BZ1030" s="1" t="s">
        <v>22426</v>
      </c>
    </row>
    <row r="1031" spans="1:78" ht="15" customHeight="1">
      <c r="A1031" s="25" t="s">
        <v>3224</v>
      </c>
      <c r="B1031" s="42" t="s">
        <v>6397</v>
      </c>
      <c r="D1031" s="263">
        <v>0</v>
      </c>
      <c r="E1031" s="42" t="s">
        <v>76</v>
      </c>
      <c r="F1031" s="42" t="s">
        <v>77</v>
      </c>
      <c r="G1031" s="264"/>
      <c r="H1031" s="264"/>
      <c r="I1031" s="42" t="s">
        <v>6398</v>
      </c>
      <c r="J1031" s="291" t="s">
        <v>6399</v>
      </c>
      <c r="M1031" s="44" t="s">
        <v>897</v>
      </c>
      <c r="N1031" s="45" t="s">
        <v>1467</v>
      </c>
      <c r="O1031" s="42" t="s">
        <v>100</v>
      </c>
      <c r="P1031" s="42" t="s">
        <v>101</v>
      </c>
      <c r="Q1031" s="42" t="s">
        <v>73</v>
      </c>
      <c r="R1031" s="42" t="s">
        <v>73</v>
      </c>
      <c r="S1031" s="42" t="s">
        <v>6400</v>
      </c>
      <c r="T1031" s="42" t="s">
        <v>6401</v>
      </c>
      <c r="U1031" s="42" t="s">
        <v>6401</v>
      </c>
      <c r="V1031" s="42" t="s">
        <v>73</v>
      </c>
      <c r="W1031" s="42" t="s">
        <v>73</v>
      </c>
      <c r="X1031" s="98">
        <v>40270</v>
      </c>
      <c r="Y1031" s="98">
        <v>40276</v>
      </c>
      <c r="Z1031" s="44">
        <f t="shared" si="109"/>
        <v>2010</v>
      </c>
      <c r="AA1031" s="44">
        <f t="shared" si="110"/>
        <v>4</v>
      </c>
      <c r="AB1031" s="44">
        <v>0</v>
      </c>
      <c r="AC1031" s="42" t="s">
        <v>1127</v>
      </c>
      <c r="AD1031" s="42" t="s">
        <v>1128</v>
      </c>
      <c r="AE1031" s="42" t="s">
        <v>73</v>
      </c>
      <c r="AF1031" s="42" t="s">
        <v>73</v>
      </c>
      <c r="AG1031" s="42" t="s">
        <v>73</v>
      </c>
      <c r="AH1031" s="42" t="s">
        <v>73</v>
      </c>
      <c r="AI1031" s="42" t="s">
        <v>6402</v>
      </c>
      <c r="AJ1031" s="42" t="s">
        <v>6403</v>
      </c>
      <c r="AK1031" s="31" t="s">
        <v>892</v>
      </c>
      <c r="AL1031" s="31" t="s">
        <v>892</v>
      </c>
      <c r="AM1031" s="47">
        <v>1</v>
      </c>
      <c r="AN1031" s="47">
        <v>1</v>
      </c>
      <c r="AO1031" s="47">
        <v>4</v>
      </c>
      <c r="AP1031" s="47">
        <v>6</v>
      </c>
      <c r="AQ1031" s="47"/>
      <c r="AR1031" s="47"/>
      <c r="AS1031" s="47">
        <v>0</v>
      </c>
      <c r="AT1031" s="49">
        <v>1</v>
      </c>
      <c r="AU1031" s="49">
        <v>1</v>
      </c>
      <c r="AV1031" s="47"/>
      <c r="AW1031" s="49">
        <v>1</v>
      </c>
      <c r="AX1031" s="49"/>
      <c r="AY1031" s="44">
        <f t="shared" si="113"/>
        <v>7</v>
      </c>
      <c r="AZ1031" s="47"/>
      <c r="BA1031" s="47"/>
      <c r="BB1031" s="47"/>
      <c r="BC1031" s="48"/>
      <c r="BD1031" s="50"/>
      <c r="BE1031" s="50"/>
      <c r="BF1031" s="50"/>
      <c r="BG1031" s="51"/>
      <c r="BH1031" s="51">
        <f t="shared" si="112"/>
        <v>1</v>
      </c>
      <c r="BI1031" s="51">
        <v>6</v>
      </c>
      <c r="BJ1031" s="52"/>
      <c r="BK1031" s="52"/>
      <c r="BL1031" s="53"/>
      <c r="BM1031" s="47" t="e">
        <f>COUNTIFS(A$2:$AC1031,#REF!,M$2:$AL1031,M1031)</f>
        <v>#VALUE!</v>
      </c>
      <c r="BN1031" s="47">
        <v>1</v>
      </c>
      <c r="BO1031" s="54">
        <v>7</v>
      </c>
      <c r="BP1031" s="54">
        <v>0</v>
      </c>
      <c r="BQ1031" s="47">
        <v>7</v>
      </c>
      <c r="BR1031" s="49">
        <v>1</v>
      </c>
      <c r="BS1031" s="49">
        <v>1</v>
      </c>
      <c r="BT1031" s="44">
        <f t="shared" si="111"/>
        <v>2</v>
      </c>
      <c r="BW1031" s="40" t="s">
        <v>67</v>
      </c>
      <c r="BY1031" s="55"/>
      <c r="BZ1031" s="1" t="s">
        <v>22426</v>
      </c>
    </row>
    <row r="1032" spans="1:78" ht="15" customHeight="1">
      <c r="A1032" s="25" t="s">
        <v>3224</v>
      </c>
      <c r="B1032" s="42" t="s">
        <v>6404</v>
      </c>
      <c r="D1032" s="263">
        <v>0</v>
      </c>
      <c r="E1032" s="42" t="s">
        <v>76</v>
      </c>
      <c r="F1032" s="42" t="s">
        <v>77</v>
      </c>
      <c r="G1032" s="264"/>
      <c r="H1032" s="264"/>
      <c r="I1032" s="42" t="s">
        <v>6398</v>
      </c>
      <c r="J1032" s="43" t="s">
        <v>6399</v>
      </c>
      <c r="M1032" s="44" t="s">
        <v>897</v>
      </c>
      <c r="N1032" s="45" t="s">
        <v>1467</v>
      </c>
      <c r="O1032" s="42" t="s">
        <v>100</v>
      </c>
      <c r="P1032" s="42" t="s">
        <v>101</v>
      </c>
      <c r="Q1032" s="42" t="s">
        <v>81</v>
      </c>
      <c r="R1032" s="42" t="s">
        <v>1238</v>
      </c>
      <c r="S1032" s="42" t="s">
        <v>6405</v>
      </c>
      <c r="T1032" s="42" t="s">
        <v>6406</v>
      </c>
      <c r="U1032" s="42" t="s">
        <v>6406</v>
      </c>
      <c r="V1032" s="42" t="s">
        <v>73</v>
      </c>
      <c r="W1032" s="42" t="s">
        <v>73</v>
      </c>
      <c r="X1032" s="98">
        <v>40360</v>
      </c>
      <c r="Y1032" s="98">
        <v>40370</v>
      </c>
      <c r="Z1032" s="44">
        <f t="shared" si="109"/>
        <v>2010</v>
      </c>
      <c r="AA1032" s="44">
        <f t="shared" si="110"/>
        <v>7</v>
      </c>
      <c r="AB1032" s="44">
        <v>0</v>
      </c>
      <c r="AC1032" s="42" t="s">
        <v>6407</v>
      </c>
      <c r="AD1032" s="42" t="s">
        <v>1179</v>
      </c>
      <c r="AE1032" s="42" t="s">
        <v>73</v>
      </c>
      <c r="AF1032" s="42" t="s">
        <v>73</v>
      </c>
      <c r="AG1032" s="42" t="s">
        <v>6408</v>
      </c>
      <c r="AH1032" s="42" t="s">
        <v>6409</v>
      </c>
      <c r="AI1032" s="42" t="s">
        <v>6410</v>
      </c>
      <c r="AJ1032" s="42" t="s">
        <v>6411</v>
      </c>
      <c r="AK1032" s="31" t="s">
        <v>892</v>
      </c>
      <c r="AL1032" s="31" t="s">
        <v>892</v>
      </c>
      <c r="AM1032" s="47">
        <v>1</v>
      </c>
      <c r="AN1032" s="47">
        <v>1</v>
      </c>
      <c r="AO1032" s="47">
        <v>4</v>
      </c>
      <c r="AP1032" s="47">
        <v>6</v>
      </c>
      <c r="AQ1032" s="47"/>
      <c r="AR1032" s="47"/>
      <c r="AS1032" s="47">
        <v>1</v>
      </c>
      <c r="AT1032" s="49">
        <v>1</v>
      </c>
      <c r="AU1032" s="49">
        <v>1</v>
      </c>
      <c r="AV1032" s="47"/>
      <c r="AW1032" s="49">
        <v>1</v>
      </c>
      <c r="AX1032" s="49"/>
      <c r="AY1032" s="44">
        <f t="shared" si="113"/>
        <v>11</v>
      </c>
      <c r="AZ1032" s="47"/>
      <c r="BA1032" s="47"/>
      <c r="BB1032" s="47"/>
      <c r="BC1032" s="48"/>
      <c r="BD1032" s="50"/>
      <c r="BE1032" s="50"/>
      <c r="BF1032" s="50"/>
      <c r="BG1032" s="51"/>
      <c r="BH1032" s="51">
        <f t="shared" si="112"/>
        <v>1</v>
      </c>
      <c r="BI1032" s="51">
        <v>4</v>
      </c>
      <c r="BJ1032" s="52"/>
      <c r="BK1032" s="52"/>
      <c r="BL1032" s="53"/>
      <c r="BM1032" s="47" t="e">
        <f>COUNTIFS(A$2:$AC1032,#REF!,M$2:$AL1032,M1032)</f>
        <v>#VALUE!</v>
      </c>
      <c r="BN1032" s="47">
        <v>0</v>
      </c>
      <c r="BO1032" s="54">
        <v>11</v>
      </c>
      <c r="BP1032" s="54">
        <v>0</v>
      </c>
      <c r="BQ1032" s="47">
        <v>11</v>
      </c>
      <c r="BR1032" s="49">
        <v>1</v>
      </c>
      <c r="BS1032" s="49">
        <v>1</v>
      </c>
      <c r="BT1032" s="44">
        <f t="shared" si="111"/>
        <v>92</v>
      </c>
      <c r="BW1032" s="40" t="s">
        <v>67</v>
      </c>
      <c r="BY1032" s="55"/>
      <c r="BZ1032" s="1" t="s">
        <v>22426</v>
      </c>
    </row>
    <row r="1033" spans="1:78" ht="15" customHeight="1">
      <c r="A1033" s="25" t="s">
        <v>3224</v>
      </c>
      <c r="B1033" s="42" t="s">
        <v>6412</v>
      </c>
      <c r="D1033" s="263">
        <v>0</v>
      </c>
      <c r="E1033" s="42" t="s">
        <v>76</v>
      </c>
      <c r="F1033" s="42" t="s">
        <v>77</v>
      </c>
      <c r="G1033" s="264"/>
      <c r="H1033" s="264"/>
      <c r="I1033" s="42" t="s">
        <v>6413</v>
      </c>
      <c r="J1033" s="43" t="s">
        <v>6414</v>
      </c>
      <c r="M1033" s="44" t="s">
        <v>897</v>
      </c>
      <c r="N1033" s="45" t="s">
        <v>374</v>
      </c>
      <c r="O1033" s="42" t="s">
        <v>86</v>
      </c>
      <c r="P1033" s="42" t="s">
        <v>87</v>
      </c>
      <c r="Q1033" s="42" t="s">
        <v>73</v>
      </c>
      <c r="R1033" s="42" t="s">
        <v>73</v>
      </c>
      <c r="S1033" s="42" t="s">
        <v>6415</v>
      </c>
      <c r="T1033" s="42" t="s">
        <v>6416</v>
      </c>
      <c r="U1033" s="42" t="s">
        <v>6416</v>
      </c>
      <c r="V1033" s="42" t="s">
        <v>73</v>
      </c>
      <c r="W1033" s="42" t="s">
        <v>73</v>
      </c>
      <c r="X1033" s="98">
        <v>40524</v>
      </c>
      <c r="Y1033" s="98">
        <v>40543</v>
      </c>
      <c r="Z1033" s="44">
        <f t="shared" si="109"/>
        <v>2010</v>
      </c>
      <c r="AA1033" s="44">
        <f t="shared" si="110"/>
        <v>12</v>
      </c>
      <c r="AB1033" s="44">
        <v>0</v>
      </c>
      <c r="AC1033" s="42" t="s">
        <v>6417</v>
      </c>
      <c r="AD1033" s="42" t="s">
        <v>6417</v>
      </c>
      <c r="AE1033" s="42" t="s">
        <v>73</v>
      </c>
      <c r="AF1033" s="42" t="s">
        <v>73</v>
      </c>
      <c r="AG1033" s="42" t="s">
        <v>73</v>
      </c>
      <c r="AH1033" s="42" t="s">
        <v>3938</v>
      </c>
      <c r="AI1033" s="42" t="s">
        <v>73</v>
      </c>
      <c r="AJ1033" s="42" t="s">
        <v>6418</v>
      </c>
      <c r="AK1033" s="31" t="s">
        <v>892</v>
      </c>
      <c r="AL1033" s="31" t="s">
        <v>892</v>
      </c>
      <c r="AM1033" s="47">
        <v>1</v>
      </c>
      <c r="AN1033" s="47">
        <v>4</v>
      </c>
      <c r="AO1033" s="47">
        <v>4</v>
      </c>
      <c r="AP1033" s="47">
        <v>6</v>
      </c>
      <c r="AQ1033" s="47"/>
      <c r="AR1033" s="47"/>
      <c r="AS1033" s="47">
        <v>0</v>
      </c>
      <c r="AT1033" s="49">
        <v>1</v>
      </c>
      <c r="AU1033" s="49">
        <v>1</v>
      </c>
      <c r="AV1033" s="47"/>
      <c r="AW1033" s="49">
        <v>1</v>
      </c>
      <c r="AX1033" s="49"/>
      <c r="AY1033" s="44">
        <f t="shared" si="113"/>
        <v>20</v>
      </c>
      <c r="AZ1033" s="47"/>
      <c r="BA1033" s="47"/>
      <c r="BB1033" s="47"/>
      <c r="BC1033" s="48"/>
      <c r="BD1033" s="50"/>
      <c r="BE1033" s="50"/>
      <c r="BF1033" s="50"/>
      <c r="BG1033" s="51"/>
      <c r="BH1033" s="51">
        <f t="shared" si="112"/>
        <v>1</v>
      </c>
      <c r="BI1033" s="51">
        <v>4</v>
      </c>
      <c r="BJ1033" s="52"/>
      <c r="BK1033" s="52"/>
      <c r="BL1033" s="53"/>
      <c r="BM1033" s="47" t="e">
        <f>COUNTIFS(A$2:$AC1033,#REF!,M$2:$AL1033,M1033)</f>
        <v>#VALUE!</v>
      </c>
      <c r="BN1033" s="47">
        <v>0</v>
      </c>
      <c r="BO1033" s="54">
        <v>20</v>
      </c>
      <c r="BP1033" s="54">
        <v>0</v>
      </c>
      <c r="BQ1033" s="47">
        <v>20</v>
      </c>
      <c r="BR1033" s="49">
        <v>1</v>
      </c>
      <c r="BS1033" s="49">
        <v>1</v>
      </c>
      <c r="BT1033" s="44">
        <f t="shared" si="111"/>
        <v>256</v>
      </c>
      <c r="BW1033" s="40" t="s">
        <v>67</v>
      </c>
      <c r="BY1033" s="55"/>
      <c r="BZ1033" s="1" t="s">
        <v>22426</v>
      </c>
    </row>
    <row r="1034" spans="1:78" ht="15" customHeight="1">
      <c r="A1034" s="25" t="s">
        <v>3224</v>
      </c>
      <c r="B1034" s="42" t="s">
        <v>6419</v>
      </c>
      <c r="D1034" s="263">
        <v>0</v>
      </c>
      <c r="E1034" s="42" t="s">
        <v>76</v>
      </c>
      <c r="F1034" s="42" t="s">
        <v>77</v>
      </c>
      <c r="G1034" s="264"/>
      <c r="H1034" s="264"/>
      <c r="I1034" s="42" t="s">
        <v>6420</v>
      </c>
      <c r="J1034" s="43" t="s">
        <v>6421</v>
      </c>
      <c r="M1034" s="44" t="s">
        <v>897</v>
      </c>
      <c r="N1034" s="45" t="s">
        <v>374</v>
      </c>
      <c r="O1034" s="42" t="s">
        <v>86</v>
      </c>
      <c r="P1034" s="42" t="s">
        <v>87</v>
      </c>
      <c r="Q1034" s="42" t="s">
        <v>73</v>
      </c>
      <c r="R1034" s="42" t="s">
        <v>73</v>
      </c>
      <c r="S1034" s="42" t="s">
        <v>6422</v>
      </c>
      <c r="T1034" s="42" t="s">
        <v>6423</v>
      </c>
      <c r="U1034" s="42" t="s">
        <v>6423</v>
      </c>
      <c r="V1034" s="42" t="s">
        <v>73</v>
      </c>
      <c r="W1034" s="42" t="s">
        <v>73</v>
      </c>
      <c r="X1034" s="98">
        <v>40517</v>
      </c>
      <c r="Y1034" s="98">
        <v>40543</v>
      </c>
      <c r="Z1034" s="44">
        <f t="shared" si="109"/>
        <v>2010</v>
      </c>
      <c r="AA1034" s="44">
        <f t="shared" si="110"/>
        <v>12</v>
      </c>
      <c r="AB1034" s="44">
        <v>0</v>
      </c>
      <c r="AC1034" s="42" t="s">
        <v>6424</v>
      </c>
      <c r="AD1034" s="42" t="s">
        <v>6424</v>
      </c>
      <c r="AE1034" s="42" t="s">
        <v>73</v>
      </c>
      <c r="AF1034" s="42" t="s">
        <v>73</v>
      </c>
      <c r="AG1034" s="42" t="s">
        <v>73</v>
      </c>
      <c r="AH1034" s="42" t="s">
        <v>6425</v>
      </c>
      <c r="AI1034" s="42" t="s">
        <v>73</v>
      </c>
      <c r="AJ1034" s="42" t="s">
        <v>6426</v>
      </c>
      <c r="AK1034" s="31" t="s">
        <v>892</v>
      </c>
      <c r="AL1034" s="31" t="s">
        <v>892</v>
      </c>
      <c r="AM1034" s="47">
        <v>1</v>
      </c>
      <c r="AN1034" s="47">
        <v>3</v>
      </c>
      <c r="AO1034" s="47">
        <v>4</v>
      </c>
      <c r="AP1034" s="47">
        <v>6</v>
      </c>
      <c r="AQ1034" s="47"/>
      <c r="AR1034" s="47"/>
      <c r="AS1034" s="47">
        <v>0</v>
      </c>
      <c r="AT1034" s="49">
        <v>1</v>
      </c>
      <c r="AU1034" s="49">
        <v>1</v>
      </c>
      <c r="AV1034" s="47"/>
      <c r="AW1034" s="49">
        <v>1</v>
      </c>
      <c r="AX1034" s="49"/>
      <c r="AY1034" s="44">
        <f t="shared" si="113"/>
        <v>27</v>
      </c>
      <c r="AZ1034" s="47"/>
      <c r="BA1034" s="47"/>
      <c r="BB1034" s="47"/>
      <c r="BC1034" s="48"/>
      <c r="BD1034" s="50"/>
      <c r="BE1034" s="50"/>
      <c r="BF1034" s="50"/>
      <c r="BG1034" s="51"/>
      <c r="BH1034" s="51">
        <f t="shared" si="112"/>
        <v>1</v>
      </c>
      <c r="BI1034" s="51">
        <v>4</v>
      </c>
      <c r="BJ1034" s="52"/>
      <c r="BK1034" s="52"/>
      <c r="BL1034" s="53"/>
      <c r="BM1034" s="47" t="e">
        <f>COUNTIFS(A$2:$AC1034,#REF!,M$2:$AL1034,M1034)</f>
        <v>#VALUE!</v>
      </c>
      <c r="BN1034" s="47">
        <v>0</v>
      </c>
      <c r="BO1034" s="54">
        <v>27</v>
      </c>
      <c r="BP1034" s="54">
        <v>0</v>
      </c>
      <c r="BQ1034" s="47">
        <v>27</v>
      </c>
      <c r="BR1034" s="49">
        <v>1</v>
      </c>
      <c r="BS1034" s="49">
        <v>1</v>
      </c>
      <c r="BT1034" s="44">
        <f t="shared" si="111"/>
        <v>249</v>
      </c>
      <c r="BW1034" s="40" t="s">
        <v>67</v>
      </c>
      <c r="BY1034" s="55"/>
      <c r="BZ1034" s="1" t="s">
        <v>22426</v>
      </c>
    </row>
    <row r="1035" spans="1:78" ht="15" customHeight="1">
      <c r="A1035" s="25" t="s">
        <v>3224</v>
      </c>
      <c r="B1035" s="42" t="s">
        <v>6427</v>
      </c>
      <c r="D1035" s="263">
        <v>0</v>
      </c>
      <c r="E1035" s="42" t="s">
        <v>76</v>
      </c>
      <c r="F1035" s="42" t="s">
        <v>77</v>
      </c>
      <c r="G1035" s="264"/>
      <c r="H1035" s="264"/>
      <c r="I1035" s="42" t="s">
        <v>6428</v>
      </c>
      <c r="J1035" s="43" t="s">
        <v>6429</v>
      </c>
      <c r="M1035" s="44" t="s">
        <v>897</v>
      </c>
      <c r="N1035" s="45" t="s">
        <v>374</v>
      </c>
      <c r="O1035" s="42" t="s">
        <v>86</v>
      </c>
      <c r="P1035" s="42" t="s">
        <v>87</v>
      </c>
      <c r="Q1035" s="42" t="s">
        <v>73</v>
      </c>
      <c r="R1035" s="42" t="s">
        <v>73</v>
      </c>
      <c r="S1035" s="42" t="s">
        <v>6430</v>
      </c>
      <c r="T1035" s="42" t="s">
        <v>6431</v>
      </c>
      <c r="U1035" s="42" t="s">
        <v>6431</v>
      </c>
      <c r="V1035" s="42" t="s">
        <v>73</v>
      </c>
      <c r="W1035" s="42" t="s">
        <v>73</v>
      </c>
      <c r="X1035" s="98">
        <v>40505</v>
      </c>
      <c r="Y1035" s="98">
        <v>40518</v>
      </c>
      <c r="Z1035" s="44">
        <f t="shared" si="109"/>
        <v>2010</v>
      </c>
      <c r="AA1035" s="44">
        <f t="shared" si="110"/>
        <v>11</v>
      </c>
      <c r="AB1035" s="44">
        <v>0</v>
      </c>
      <c r="AC1035" s="42" t="s">
        <v>6432</v>
      </c>
      <c r="AD1035" s="42" t="s">
        <v>6433</v>
      </c>
      <c r="AE1035" s="42" t="s">
        <v>73</v>
      </c>
      <c r="AF1035" s="42" t="s">
        <v>73</v>
      </c>
      <c r="AG1035" s="42" t="s">
        <v>73</v>
      </c>
      <c r="AH1035" s="42" t="s">
        <v>903</v>
      </c>
      <c r="AI1035" s="42" t="s">
        <v>6434</v>
      </c>
      <c r="AJ1035" s="42" t="s">
        <v>6435</v>
      </c>
      <c r="AK1035" s="31" t="s">
        <v>892</v>
      </c>
      <c r="AL1035" s="31" t="s">
        <v>892</v>
      </c>
      <c r="AM1035" s="47">
        <v>1</v>
      </c>
      <c r="AN1035" s="47">
        <v>1</v>
      </c>
      <c r="AO1035" s="47">
        <v>4</v>
      </c>
      <c r="AP1035" s="47">
        <v>6</v>
      </c>
      <c r="AQ1035" s="47"/>
      <c r="AR1035" s="47"/>
      <c r="AS1035" s="47">
        <v>0</v>
      </c>
      <c r="AT1035" s="49">
        <v>1</v>
      </c>
      <c r="AU1035" s="49">
        <v>1</v>
      </c>
      <c r="AV1035" s="47"/>
      <c r="AW1035" s="49">
        <v>1</v>
      </c>
      <c r="AX1035" s="49"/>
      <c r="AY1035" s="44">
        <f t="shared" si="113"/>
        <v>14</v>
      </c>
      <c r="AZ1035" s="47"/>
      <c r="BA1035" s="47"/>
      <c r="BB1035" s="47"/>
      <c r="BC1035" s="48"/>
      <c r="BD1035" s="50"/>
      <c r="BE1035" s="50"/>
      <c r="BF1035" s="50"/>
      <c r="BG1035" s="51"/>
      <c r="BH1035" s="51">
        <f t="shared" si="112"/>
        <v>1</v>
      </c>
      <c r="BI1035" s="51">
        <v>1</v>
      </c>
      <c r="BJ1035" s="52"/>
      <c r="BK1035" s="52"/>
      <c r="BL1035" s="53"/>
      <c r="BM1035" s="47" t="e">
        <f>COUNTIFS(A$2:$AC1035,#REF!,M$2:$AL1035,M1035)</f>
        <v>#VALUE!</v>
      </c>
      <c r="BN1035" s="47">
        <v>0</v>
      </c>
      <c r="BO1035" s="54">
        <v>14</v>
      </c>
      <c r="BP1035" s="54">
        <v>0</v>
      </c>
      <c r="BQ1035" s="47">
        <v>14</v>
      </c>
      <c r="BR1035" s="49">
        <v>1</v>
      </c>
      <c r="BS1035" s="49">
        <v>1</v>
      </c>
      <c r="BT1035" s="44">
        <f t="shared" si="111"/>
        <v>237</v>
      </c>
      <c r="BW1035" s="40" t="s">
        <v>67</v>
      </c>
      <c r="BY1035" s="55"/>
      <c r="BZ1035" s="1" t="s">
        <v>22426</v>
      </c>
    </row>
    <row r="1036" spans="1:78" ht="15" customHeight="1">
      <c r="A1036" s="25" t="s">
        <v>3224</v>
      </c>
      <c r="B1036" s="42" t="s">
        <v>6436</v>
      </c>
      <c r="D1036" s="263">
        <v>0</v>
      </c>
      <c r="E1036" s="42" t="s">
        <v>76</v>
      </c>
      <c r="F1036" s="42" t="s">
        <v>77</v>
      </c>
      <c r="G1036" s="264"/>
      <c r="H1036" s="264"/>
      <c r="I1036" s="42" t="s">
        <v>6437</v>
      </c>
      <c r="J1036" s="43" t="s">
        <v>6438</v>
      </c>
      <c r="M1036" s="44" t="s">
        <v>897</v>
      </c>
      <c r="N1036" s="45" t="s">
        <v>374</v>
      </c>
      <c r="O1036" s="42" t="s">
        <v>86</v>
      </c>
      <c r="P1036" s="42" t="s">
        <v>87</v>
      </c>
      <c r="Q1036" s="42" t="s">
        <v>73</v>
      </c>
      <c r="R1036" s="42" t="s">
        <v>73</v>
      </c>
      <c r="S1036" s="42" t="s">
        <v>6439</v>
      </c>
      <c r="T1036" s="42" t="s">
        <v>6440</v>
      </c>
      <c r="U1036" s="42" t="s">
        <v>6440</v>
      </c>
      <c r="V1036" s="42" t="s">
        <v>73</v>
      </c>
      <c r="W1036" s="42" t="s">
        <v>73</v>
      </c>
      <c r="X1036" s="98">
        <v>40490</v>
      </c>
      <c r="Y1036" s="98">
        <v>40518</v>
      </c>
      <c r="Z1036" s="44">
        <f t="shared" ref="Z1036:Z1099" si="114">YEAR(X1036)</f>
        <v>2010</v>
      </c>
      <c r="AA1036" s="44">
        <f t="shared" ref="AA1036:AA1099" si="115">MONTH(X1036)</f>
        <v>11</v>
      </c>
      <c r="AB1036" s="44">
        <v>0</v>
      </c>
      <c r="AC1036" s="42" t="s">
        <v>6432</v>
      </c>
      <c r="AD1036" s="42" t="s">
        <v>6433</v>
      </c>
      <c r="AE1036" s="42" t="s">
        <v>73</v>
      </c>
      <c r="AF1036" s="42" t="s">
        <v>73</v>
      </c>
      <c r="AG1036" s="42" t="s">
        <v>73</v>
      </c>
      <c r="AH1036" s="42" t="s">
        <v>73</v>
      </c>
      <c r="AI1036" s="42" t="s">
        <v>6441</v>
      </c>
      <c r="AJ1036" s="42" t="s">
        <v>6442</v>
      </c>
      <c r="AK1036" s="31" t="s">
        <v>892</v>
      </c>
      <c r="AL1036" s="31" t="s">
        <v>892</v>
      </c>
      <c r="AM1036" s="47">
        <v>1</v>
      </c>
      <c r="AN1036" s="47">
        <v>1</v>
      </c>
      <c r="AO1036" s="47">
        <v>4</v>
      </c>
      <c r="AP1036" s="47">
        <v>6</v>
      </c>
      <c r="AQ1036" s="47"/>
      <c r="AR1036" s="47"/>
      <c r="AS1036" s="47">
        <v>0</v>
      </c>
      <c r="AT1036" s="49">
        <v>1</v>
      </c>
      <c r="AU1036" s="49">
        <v>1</v>
      </c>
      <c r="AV1036" s="47"/>
      <c r="AW1036" s="49">
        <v>1</v>
      </c>
      <c r="AX1036" s="49"/>
      <c r="AY1036" s="44">
        <f t="shared" si="113"/>
        <v>29</v>
      </c>
      <c r="AZ1036" s="47"/>
      <c r="BA1036" s="47"/>
      <c r="BB1036" s="47"/>
      <c r="BC1036" s="48"/>
      <c r="BD1036" s="50"/>
      <c r="BE1036" s="50"/>
      <c r="BF1036" s="50"/>
      <c r="BG1036" s="51"/>
      <c r="BH1036" s="51">
        <f t="shared" si="112"/>
        <v>1</v>
      </c>
      <c r="BI1036" s="51">
        <v>4</v>
      </c>
      <c r="BJ1036" s="52"/>
      <c r="BK1036" s="52"/>
      <c r="BL1036" s="53"/>
      <c r="BM1036" s="47" t="e">
        <f>COUNTIFS(A$2:$AC1036,#REF!,M$2:$AL1036,M1036)</f>
        <v>#VALUE!</v>
      </c>
      <c r="BN1036" s="47">
        <v>0</v>
      </c>
      <c r="BO1036" s="54">
        <v>29</v>
      </c>
      <c r="BP1036" s="54">
        <v>0</v>
      </c>
      <c r="BQ1036" s="47">
        <v>29</v>
      </c>
      <c r="BR1036" s="49">
        <v>1</v>
      </c>
      <c r="BS1036" s="49">
        <v>1</v>
      </c>
      <c r="BT1036" s="44">
        <f t="shared" si="111"/>
        <v>222</v>
      </c>
      <c r="BW1036" s="40" t="s">
        <v>67</v>
      </c>
      <c r="BY1036" s="55"/>
      <c r="BZ1036" s="1" t="s">
        <v>22426</v>
      </c>
    </row>
    <row r="1037" spans="1:78" ht="15" customHeight="1">
      <c r="A1037" s="25" t="s">
        <v>3224</v>
      </c>
      <c r="B1037" s="42" t="s">
        <v>6443</v>
      </c>
      <c r="D1037" s="263">
        <v>0</v>
      </c>
      <c r="E1037" s="42" t="s">
        <v>76</v>
      </c>
      <c r="F1037" s="42" t="s">
        <v>77</v>
      </c>
      <c r="G1037" s="264"/>
      <c r="H1037" s="264"/>
      <c r="I1037" s="42" t="s">
        <v>6444</v>
      </c>
      <c r="J1037" s="43" t="s">
        <v>6445</v>
      </c>
      <c r="M1037" s="44" t="s">
        <v>897</v>
      </c>
      <c r="N1037" s="45" t="s">
        <v>915</v>
      </c>
      <c r="O1037" s="42" t="s">
        <v>146</v>
      </c>
      <c r="P1037" s="42" t="s">
        <v>147</v>
      </c>
      <c r="Q1037" s="42" t="s">
        <v>73</v>
      </c>
      <c r="R1037" s="42" t="s">
        <v>73</v>
      </c>
      <c r="S1037" s="42" t="s">
        <v>6446</v>
      </c>
      <c r="T1037" s="42" t="s">
        <v>6447</v>
      </c>
      <c r="U1037" s="42" t="s">
        <v>6447</v>
      </c>
      <c r="V1037" s="42" t="s">
        <v>73</v>
      </c>
      <c r="W1037" s="42" t="s">
        <v>73</v>
      </c>
      <c r="X1037" s="98">
        <v>40473</v>
      </c>
      <c r="Y1037" s="98">
        <v>40488</v>
      </c>
      <c r="Z1037" s="44">
        <f t="shared" si="114"/>
        <v>2010</v>
      </c>
      <c r="AA1037" s="44">
        <f t="shared" si="115"/>
        <v>10</v>
      </c>
      <c r="AB1037" s="44">
        <v>0</v>
      </c>
      <c r="AC1037" s="42" t="s">
        <v>6448</v>
      </c>
      <c r="AD1037" s="42" t="s">
        <v>6449</v>
      </c>
      <c r="AE1037" s="42" t="s">
        <v>2553</v>
      </c>
      <c r="AF1037" s="42" t="s">
        <v>2554</v>
      </c>
      <c r="AG1037" s="42" t="s">
        <v>73</v>
      </c>
      <c r="AH1037" s="42" t="s">
        <v>73</v>
      </c>
      <c r="AI1037" s="42" t="s">
        <v>6450</v>
      </c>
      <c r="AJ1037" s="42" t="s">
        <v>6451</v>
      </c>
      <c r="AK1037" s="31" t="s">
        <v>892</v>
      </c>
      <c r="AL1037" s="31" t="s">
        <v>892</v>
      </c>
      <c r="AM1037" s="47">
        <v>1</v>
      </c>
      <c r="AN1037" s="47">
        <v>2</v>
      </c>
      <c r="AO1037" s="47">
        <v>4</v>
      </c>
      <c r="AP1037" s="47">
        <v>6</v>
      </c>
      <c r="AQ1037" s="47"/>
      <c r="AR1037" s="47"/>
      <c r="AS1037" s="47">
        <v>0</v>
      </c>
      <c r="AT1037" s="49">
        <v>1</v>
      </c>
      <c r="AU1037" s="49">
        <v>1</v>
      </c>
      <c r="AV1037" s="47"/>
      <c r="AW1037" s="49">
        <v>1</v>
      </c>
      <c r="AX1037" s="49"/>
      <c r="AY1037" s="44">
        <f t="shared" si="113"/>
        <v>16</v>
      </c>
      <c r="AZ1037" s="47"/>
      <c r="BA1037" s="47"/>
      <c r="BB1037" s="47"/>
      <c r="BC1037" s="48"/>
      <c r="BD1037" s="50"/>
      <c r="BE1037" s="50"/>
      <c r="BF1037" s="50"/>
      <c r="BG1037" s="51"/>
      <c r="BH1037" s="51">
        <f t="shared" si="112"/>
        <v>1</v>
      </c>
      <c r="BI1037" s="51">
        <v>3</v>
      </c>
      <c r="BJ1037" s="52"/>
      <c r="BK1037" s="52"/>
      <c r="BL1037" s="53"/>
      <c r="BM1037" s="47" t="e">
        <f>COUNTIFS(A$2:$AC1037,#REF!,M$2:$AL1037,M1037)</f>
        <v>#VALUE!</v>
      </c>
      <c r="BN1037" s="47">
        <v>0</v>
      </c>
      <c r="BO1037" s="54">
        <v>16</v>
      </c>
      <c r="BP1037" s="54">
        <v>0</v>
      </c>
      <c r="BQ1037" s="47">
        <v>16</v>
      </c>
      <c r="BR1037" s="49">
        <v>1</v>
      </c>
      <c r="BS1037" s="49">
        <v>1</v>
      </c>
      <c r="BT1037" s="44">
        <f t="shared" si="111"/>
        <v>205</v>
      </c>
      <c r="BW1037" s="40" t="s">
        <v>67</v>
      </c>
      <c r="BY1037" s="55"/>
      <c r="BZ1037" s="1" t="s">
        <v>22426</v>
      </c>
    </row>
    <row r="1038" spans="1:78" ht="15" customHeight="1">
      <c r="A1038" s="25" t="s">
        <v>3224</v>
      </c>
      <c r="B1038" s="42" t="s">
        <v>6452</v>
      </c>
      <c r="D1038" s="263">
        <v>0</v>
      </c>
      <c r="E1038" s="42" t="s">
        <v>76</v>
      </c>
      <c r="F1038" s="42" t="s">
        <v>77</v>
      </c>
      <c r="G1038" s="264"/>
      <c r="H1038" s="264"/>
      <c r="I1038" s="42" t="s">
        <v>6444</v>
      </c>
      <c r="J1038" s="43" t="s">
        <v>6453</v>
      </c>
      <c r="M1038" s="44" t="s">
        <v>897</v>
      </c>
      <c r="N1038" s="45" t="s">
        <v>915</v>
      </c>
      <c r="O1038" s="42" t="s">
        <v>86</v>
      </c>
      <c r="P1038" s="42" t="s">
        <v>87</v>
      </c>
      <c r="Q1038" s="42" t="s">
        <v>73</v>
      </c>
      <c r="R1038" s="42" t="s">
        <v>73</v>
      </c>
      <c r="S1038" s="42" t="s">
        <v>6454</v>
      </c>
      <c r="T1038" s="42" t="s">
        <v>6455</v>
      </c>
      <c r="U1038" s="42" t="s">
        <v>6455</v>
      </c>
      <c r="V1038" s="42" t="s">
        <v>73</v>
      </c>
      <c r="W1038" s="42" t="s">
        <v>73</v>
      </c>
      <c r="X1038" s="98">
        <v>40513</v>
      </c>
      <c r="Y1038" s="98">
        <v>40525</v>
      </c>
      <c r="Z1038" s="44">
        <f t="shared" si="114"/>
        <v>2010</v>
      </c>
      <c r="AA1038" s="44">
        <f t="shared" si="115"/>
        <v>12</v>
      </c>
      <c r="AB1038" s="44">
        <v>0</v>
      </c>
      <c r="AC1038" s="42" t="s">
        <v>6456</v>
      </c>
      <c r="AD1038" s="42" t="s">
        <v>6456</v>
      </c>
      <c r="AE1038" s="42" t="s">
        <v>73</v>
      </c>
      <c r="AF1038" s="42" t="s">
        <v>73</v>
      </c>
      <c r="AG1038" s="42" t="s">
        <v>6457</v>
      </c>
      <c r="AH1038" s="42" t="s">
        <v>6458</v>
      </c>
      <c r="AI1038" s="42" t="s">
        <v>73</v>
      </c>
      <c r="AJ1038" s="42" t="s">
        <v>73</v>
      </c>
      <c r="AK1038" s="31" t="s">
        <v>892</v>
      </c>
      <c r="AL1038" s="31" t="s">
        <v>892</v>
      </c>
      <c r="AM1038" s="47">
        <v>1</v>
      </c>
      <c r="AN1038" s="47">
        <v>2</v>
      </c>
      <c r="AO1038" s="47">
        <v>4</v>
      </c>
      <c r="AP1038" s="47">
        <v>6</v>
      </c>
      <c r="AQ1038" s="47"/>
      <c r="AR1038" s="47"/>
      <c r="AS1038" s="47">
        <v>0</v>
      </c>
      <c r="AT1038" s="49">
        <v>1</v>
      </c>
      <c r="AU1038" s="49">
        <v>1</v>
      </c>
      <c r="AV1038" s="47"/>
      <c r="AW1038" s="49">
        <v>1</v>
      </c>
      <c r="AX1038" s="49"/>
      <c r="AY1038" s="44">
        <f t="shared" si="113"/>
        <v>13</v>
      </c>
      <c r="AZ1038" s="47"/>
      <c r="BA1038" s="47"/>
      <c r="BB1038" s="47"/>
      <c r="BC1038" s="48"/>
      <c r="BD1038" s="50"/>
      <c r="BE1038" s="50"/>
      <c r="BF1038" s="50"/>
      <c r="BG1038" s="51"/>
      <c r="BH1038" s="51">
        <f t="shared" si="112"/>
        <v>1</v>
      </c>
      <c r="BI1038" s="51">
        <v>1</v>
      </c>
      <c r="BJ1038" s="52"/>
      <c r="BK1038" s="52"/>
      <c r="BL1038" s="53"/>
      <c r="BM1038" s="47" t="e">
        <f>COUNTIFS(A$2:$AC1038,#REF!,M$2:$AL1038,M1038)</f>
        <v>#VALUE!</v>
      </c>
      <c r="BN1038" s="47">
        <v>0</v>
      </c>
      <c r="BO1038" s="54">
        <v>13</v>
      </c>
      <c r="BP1038" s="54">
        <v>0</v>
      </c>
      <c r="BQ1038" s="47">
        <v>13</v>
      </c>
      <c r="BR1038" s="49">
        <v>1</v>
      </c>
      <c r="BS1038" s="49">
        <v>1</v>
      </c>
      <c r="BT1038" s="44">
        <f t="shared" si="111"/>
        <v>245</v>
      </c>
      <c r="BW1038" s="40" t="s">
        <v>67</v>
      </c>
      <c r="BY1038" s="55"/>
      <c r="BZ1038" s="1" t="s">
        <v>22426</v>
      </c>
    </row>
    <row r="1039" spans="1:78" ht="15" customHeight="1">
      <c r="A1039" s="25" t="s">
        <v>3224</v>
      </c>
      <c r="B1039" s="42" t="s">
        <v>6459</v>
      </c>
      <c r="D1039" s="263">
        <v>0</v>
      </c>
      <c r="E1039" s="42" t="s">
        <v>76</v>
      </c>
      <c r="F1039" s="42" t="s">
        <v>77</v>
      </c>
      <c r="G1039" s="264"/>
      <c r="H1039" s="264"/>
      <c r="I1039" s="42" t="s">
        <v>6444</v>
      </c>
      <c r="J1039" s="43" t="s">
        <v>6453</v>
      </c>
      <c r="M1039" s="44" t="s">
        <v>897</v>
      </c>
      <c r="N1039" s="45" t="s">
        <v>915</v>
      </c>
      <c r="O1039" s="42" t="s">
        <v>86</v>
      </c>
      <c r="P1039" s="42" t="s">
        <v>87</v>
      </c>
      <c r="Q1039" s="42" t="s">
        <v>73</v>
      </c>
      <c r="R1039" s="42" t="s">
        <v>73</v>
      </c>
      <c r="S1039" s="42" t="s">
        <v>471</v>
      </c>
      <c r="T1039" s="42" t="s">
        <v>6460</v>
      </c>
      <c r="U1039" s="42" t="s">
        <v>6460</v>
      </c>
      <c r="V1039" s="42" t="s">
        <v>73</v>
      </c>
      <c r="W1039" s="42" t="s">
        <v>73</v>
      </c>
      <c r="X1039" s="98">
        <v>40530</v>
      </c>
      <c r="Y1039" s="98">
        <v>40543</v>
      </c>
      <c r="Z1039" s="44">
        <f t="shared" si="114"/>
        <v>2010</v>
      </c>
      <c r="AA1039" s="44">
        <f t="shared" si="115"/>
        <v>12</v>
      </c>
      <c r="AB1039" s="44">
        <v>0</v>
      </c>
      <c r="AC1039" s="42" t="s">
        <v>6461</v>
      </c>
      <c r="AD1039" s="42" t="s">
        <v>6461</v>
      </c>
      <c r="AE1039" s="42" t="s">
        <v>73</v>
      </c>
      <c r="AF1039" s="42" t="s">
        <v>73</v>
      </c>
      <c r="AG1039" s="42" t="s">
        <v>6462</v>
      </c>
      <c r="AH1039" s="42" t="s">
        <v>6463</v>
      </c>
      <c r="AI1039" s="42" t="s">
        <v>73</v>
      </c>
      <c r="AJ1039" s="42" t="s">
        <v>73</v>
      </c>
      <c r="AK1039" s="31" t="s">
        <v>892</v>
      </c>
      <c r="AL1039" s="31" t="s">
        <v>892</v>
      </c>
      <c r="AM1039" s="47">
        <v>1</v>
      </c>
      <c r="AN1039" s="47">
        <v>2</v>
      </c>
      <c r="AO1039" s="47">
        <v>4</v>
      </c>
      <c r="AP1039" s="47">
        <v>6</v>
      </c>
      <c r="AQ1039" s="47"/>
      <c r="AR1039" s="47"/>
      <c r="AS1039" s="47">
        <v>0</v>
      </c>
      <c r="AT1039" s="49">
        <v>1</v>
      </c>
      <c r="AU1039" s="49">
        <v>1</v>
      </c>
      <c r="AV1039" s="47"/>
      <c r="AW1039" s="49">
        <v>1</v>
      </c>
      <c r="AX1039" s="49"/>
      <c r="AY1039" s="44">
        <f t="shared" si="113"/>
        <v>14</v>
      </c>
      <c r="AZ1039" s="47"/>
      <c r="BA1039" s="47"/>
      <c r="BB1039" s="47"/>
      <c r="BC1039" s="48"/>
      <c r="BD1039" s="50"/>
      <c r="BE1039" s="50"/>
      <c r="BF1039" s="50"/>
      <c r="BG1039" s="51"/>
      <c r="BH1039" s="51">
        <f t="shared" si="112"/>
        <v>1</v>
      </c>
      <c r="BI1039" s="51">
        <v>3</v>
      </c>
      <c r="BJ1039" s="52"/>
      <c r="BK1039" s="52"/>
      <c r="BL1039" s="53"/>
      <c r="BM1039" s="47" t="e">
        <f>COUNTIFS(A$2:$AC1039,#REF!,M$2:$AL1039,M1039)</f>
        <v>#VALUE!</v>
      </c>
      <c r="BN1039" s="47">
        <v>0</v>
      </c>
      <c r="BO1039" s="54">
        <v>14</v>
      </c>
      <c r="BP1039" s="54">
        <v>0</v>
      </c>
      <c r="BQ1039" s="47">
        <v>14</v>
      </c>
      <c r="BR1039" s="49">
        <v>1</v>
      </c>
      <c r="BS1039" s="49">
        <v>1</v>
      </c>
      <c r="BT1039" s="44">
        <f t="shared" si="111"/>
        <v>262</v>
      </c>
      <c r="BW1039" s="40" t="s">
        <v>67</v>
      </c>
      <c r="BY1039" s="55"/>
      <c r="BZ1039" s="1" t="s">
        <v>22426</v>
      </c>
    </row>
    <row r="1040" spans="1:78" ht="15" customHeight="1">
      <c r="A1040" s="25" t="s">
        <v>3224</v>
      </c>
      <c r="B1040" s="298" t="s">
        <v>6464</v>
      </c>
      <c r="D1040" s="263">
        <v>0</v>
      </c>
      <c r="E1040" s="42" t="s">
        <v>76</v>
      </c>
      <c r="F1040" s="42" t="s">
        <v>77</v>
      </c>
      <c r="G1040" s="264"/>
      <c r="H1040" s="264"/>
      <c r="I1040" s="305" t="s">
        <v>22433</v>
      </c>
      <c r="J1040" s="312" t="s">
        <v>22434</v>
      </c>
      <c r="M1040" s="44" t="s">
        <v>897</v>
      </c>
      <c r="N1040" s="45" t="s">
        <v>915</v>
      </c>
      <c r="O1040" s="42" t="s">
        <v>71</v>
      </c>
      <c r="P1040" s="42" t="s">
        <v>122</v>
      </c>
      <c r="Q1040" s="42" t="s">
        <v>73</v>
      </c>
      <c r="R1040" s="42" t="s">
        <v>73</v>
      </c>
      <c r="S1040" s="42" t="s">
        <v>6465</v>
      </c>
      <c r="T1040" s="42" t="s">
        <v>6466</v>
      </c>
      <c r="U1040" s="42" t="s">
        <v>6466</v>
      </c>
      <c r="V1040" s="42" t="s">
        <v>73</v>
      </c>
      <c r="W1040" s="42" t="s">
        <v>73</v>
      </c>
      <c r="X1040" s="98">
        <v>40391</v>
      </c>
      <c r="Y1040" s="98">
        <v>40482</v>
      </c>
      <c r="Z1040" s="44">
        <f t="shared" si="114"/>
        <v>2010</v>
      </c>
      <c r="AA1040" s="44">
        <f t="shared" si="115"/>
        <v>8</v>
      </c>
      <c r="AB1040" s="44">
        <v>0</v>
      </c>
      <c r="AC1040" s="42" t="s">
        <v>6467</v>
      </c>
      <c r="AD1040" s="42" t="s">
        <v>6468</v>
      </c>
      <c r="AE1040" s="42" t="s">
        <v>73</v>
      </c>
      <c r="AF1040" s="42" t="s">
        <v>73</v>
      </c>
      <c r="AG1040" s="42" t="s">
        <v>760</v>
      </c>
      <c r="AH1040" s="42" t="s">
        <v>73</v>
      </c>
      <c r="AI1040" s="42" t="s">
        <v>6469</v>
      </c>
      <c r="AJ1040" s="42" t="s">
        <v>6470</v>
      </c>
      <c r="AK1040" s="31" t="s">
        <v>892</v>
      </c>
      <c r="AL1040" s="31" t="s">
        <v>892</v>
      </c>
      <c r="AM1040" s="47">
        <v>1</v>
      </c>
      <c r="AN1040" s="47">
        <v>5</v>
      </c>
      <c r="AO1040" s="47">
        <v>4</v>
      </c>
      <c r="AP1040" s="47">
        <v>6</v>
      </c>
      <c r="AQ1040" s="47"/>
      <c r="AR1040" s="47"/>
      <c r="AS1040" s="47">
        <v>1</v>
      </c>
      <c r="AT1040" s="49">
        <v>1</v>
      </c>
      <c r="AU1040" s="49">
        <v>1</v>
      </c>
      <c r="AV1040" s="47"/>
      <c r="AW1040" s="49">
        <v>1</v>
      </c>
      <c r="AX1040" s="49"/>
      <c r="AY1040" s="44">
        <f t="shared" si="113"/>
        <v>92</v>
      </c>
      <c r="AZ1040" s="47"/>
      <c r="BA1040" s="47"/>
      <c r="BB1040" s="47"/>
      <c r="BC1040" s="48"/>
      <c r="BD1040" s="50"/>
      <c r="BE1040" s="50"/>
      <c r="BF1040" s="50"/>
      <c r="BG1040" s="51"/>
      <c r="BH1040" s="51">
        <f t="shared" si="112"/>
        <v>1</v>
      </c>
      <c r="BI1040" s="51">
        <v>1</v>
      </c>
      <c r="BJ1040" s="52"/>
      <c r="BK1040" s="52"/>
      <c r="BL1040" s="53"/>
      <c r="BM1040" s="47" t="e">
        <f>COUNTIFS(A$2:$AC1040,#REF!,M$2:$AL1040,M1040)</f>
        <v>#VALUE!</v>
      </c>
      <c r="BN1040" s="47">
        <v>0</v>
      </c>
      <c r="BO1040" s="54">
        <v>92</v>
      </c>
      <c r="BP1040" s="54">
        <v>0</v>
      </c>
      <c r="BQ1040" s="47">
        <v>92</v>
      </c>
      <c r="BR1040" s="49">
        <v>1</v>
      </c>
      <c r="BS1040" s="49">
        <v>1</v>
      </c>
      <c r="BT1040" s="44">
        <f t="shared" si="111"/>
        <v>123</v>
      </c>
      <c r="BW1040" s="40" t="s">
        <v>67</v>
      </c>
      <c r="BY1040" s="55"/>
      <c r="BZ1040" s="1" t="s">
        <v>22426</v>
      </c>
    </row>
    <row r="1041" spans="1:78" ht="15" customHeight="1">
      <c r="A1041" s="25" t="s">
        <v>3224</v>
      </c>
      <c r="B1041" s="42" t="s">
        <v>6471</v>
      </c>
      <c r="D1041" s="263">
        <v>0</v>
      </c>
      <c r="E1041" s="42" t="s">
        <v>76</v>
      </c>
      <c r="F1041" s="42" t="s">
        <v>77</v>
      </c>
      <c r="G1041" s="264"/>
      <c r="H1041" s="264"/>
      <c r="I1041" s="42" t="s">
        <v>6472</v>
      </c>
      <c r="J1041" s="43" t="s">
        <v>6473</v>
      </c>
      <c r="M1041" s="44" t="s">
        <v>897</v>
      </c>
      <c r="N1041" s="45" t="s">
        <v>6474</v>
      </c>
      <c r="O1041" s="42" t="s">
        <v>93</v>
      </c>
      <c r="P1041" s="42" t="s">
        <v>103</v>
      </c>
      <c r="Q1041" s="42" t="s">
        <v>73</v>
      </c>
      <c r="R1041" s="42" t="s">
        <v>73</v>
      </c>
      <c r="S1041" s="42" t="s">
        <v>6475</v>
      </c>
      <c r="T1041" s="42" t="s">
        <v>6476</v>
      </c>
      <c r="U1041" s="42" t="s">
        <v>6476</v>
      </c>
      <c r="V1041" s="42" t="s">
        <v>73</v>
      </c>
      <c r="W1041" s="42" t="s">
        <v>73</v>
      </c>
      <c r="X1041" s="98">
        <v>40334</v>
      </c>
      <c r="Y1041" s="98">
        <v>40356</v>
      </c>
      <c r="Z1041" s="44">
        <f t="shared" si="114"/>
        <v>2010</v>
      </c>
      <c r="AA1041" s="44">
        <f t="shared" si="115"/>
        <v>6</v>
      </c>
      <c r="AB1041" s="44">
        <v>0</v>
      </c>
      <c r="AC1041" s="42" t="s">
        <v>6477</v>
      </c>
      <c r="AD1041" s="42" t="s">
        <v>73</v>
      </c>
      <c r="AE1041" s="42" t="s">
        <v>73</v>
      </c>
      <c r="AF1041" s="42" t="s">
        <v>73</v>
      </c>
      <c r="AG1041" s="42" t="s">
        <v>1465</v>
      </c>
      <c r="AH1041" s="42" t="s">
        <v>752</v>
      </c>
      <c r="AI1041" s="42" t="s">
        <v>6478</v>
      </c>
      <c r="AJ1041" s="42" t="s">
        <v>6479</v>
      </c>
      <c r="AK1041" s="31" t="s">
        <v>892</v>
      </c>
      <c r="AL1041" s="31" t="s">
        <v>892</v>
      </c>
      <c r="AM1041" s="47">
        <v>1</v>
      </c>
      <c r="AN1041" s="47">
        <v>1</v>
      </c>
      <c r="AO1041" s="47">
        <v>4</v>
      </c>
      <c r="AP1041" s="47">
        <v>6</v>
      </c>
      <c r="AQ1041" s="47"/>
      <c r="AR1041" s="47"/>
      <c r="AS1041" s="47">
        <v>1</v>
      </c>
      <c r="AT1041" s="49">
        <v>1</v>
      </c>
      <c r="AU1041" s="49">
        <v>1</v>
      </c>
      <c r="AV1041" s="47"/>
      <c r="AW1041" s="49">
        <v>1</v>
      </c>
      <c r="AX1041" s="49"/>
      <c r="AY1041" s="44">
        <f t="shared" si="113"/>
        <v>23</v>
      </c>
      <c r="AZ1041" s="47"/>
      <c r="BA1041" s="47"/>
      <c r="BB1041" s="47"/>
      <c r="BC1041" s="48"/>
      <c r="BD1041" s="50"/>
      <c r="BE1041" s="50"/>
      <c r="BF1041" s="57"/>
      <c r="BG1041" s="51"/>
      <c r="BH1041" s="51">
        <f t="shared" si="112"/>
        <v>1</v>
      </c>
      <c r="BI1041" s="51">
        <v>8</v>
      </c>
      <c r="BJ1041" s="52"/>
      <c r="BK1041" s="52"/>
      <c r="BL1041" s="53"/>
      <c r="BM1041" s="47" t="e">
        <f>COUNTIFS(A$2:$AC1041,#REF!,M$2:$AL1041,M1041)</f>
        <v>#VALUE!</v>
      </c>
      <c r="BN1041" s="47">
        <v>1</v>
      </c>
      <c r="BO1041" s="54">
        <v>23</v>
      </c>
      <c r="BP1041" s="54">
        <v>0</v>
      </c>
      <c r="BQ1041" s="47">
        <v>23</v>
      </c>
      <c r="BR1041" s="49">
        <v>1</v>
      </c>
      <c r="BS1041" s="49">
        <v>1</v>
      </c>
      <c r="BT1041" s="44">
        <f t="shared" si="111"/>
        <v>66</v>
      </c>
      <c r="BW1041" s="40" t="s">
        <v>67</v>
      </c>
      <c r="BY1041" s="55"/>
      <c r="BZ1041" s="1" t="s">
        <v>22426</v>
      </c>
    </row>
    <row r="1042" spans="1:78" ht="15" customHeight="1">
      <c r="A1042" s="25" t="s">
        <v>3224</v>
      </c>
      <c r="B1042" s="42" t="s">
        <v>6480</v>
      </c>
      <c r="D1042" s="263">
        <v>0</v>
      </c>
      <c r="E1042" s="42" t="s">
        <v>76</v>
      </c>
      <c r="F1042" s="42" t="s">
        <v>77</v>
      </c>
      <c r="G1042" s="264"/>
      <c r="H1042" s="264"/>
      <c r="I1042" s="42" t="s">
        <v>6472</v>
      </c>
      <c r="J1042" s="43" t="s">
        <v>6473</v>
      </c>
      <c r="M1042" s="44" t="s">
        <v>897</v>
      </c>
      <c r="N1042" s="45" t="s">
        <v>6474</v>
      </c>
      <c r="O1042" s="42" t="s">
        <v>93</v>
      </c>
      <c r="P1042" s="42" t="s">
        <v>103</v>
      </c>
      <c r="Q1042" s="42" t="s">
        <v>73</v>
      </c>
      <c r="R1042" s="42" t="s">
        <v>73</v>
      </c>
      <c r="S1042" s="42" t="s">
        <v>6481</v>
      </c>
      <c r="T1042" s="42" t="s">
        <v>6482</v>
      </c>
      <c r="U1042" s="42" t="s">
        <v>6482</v>
      </c>
      <c r="V1042" s="42" t="s">
        <v>73</v>
      </c>
      <c r="W1042" s="42" t="s">
        <v>73</v>
      </c>
      <c r="X1042" s="98">
        <v>40376</v>
      </c>
      <c r="Y1042" s="98">
        <v>40405</v>
      </c>
      <c r="Z1042" s="44">
        <f t="shared" si="114"/>
        <v>2010</v>
      </c>
      <c r="AA1042" s="44">
        <f t="shared" si="115"/>
        <v>7</v>
      </c>
      <c r="AB1042" s="44">
        <v>0</v>
      </c>
      <c r="AC1042" s="42" t="s">
        <v>6477</v>
      </c>
      <c r="AD1042" s="42" t="s">
        <v>73</v>
      </c>
      <c r="AE1042" s="42" t="s">
        <v>73</v>
      </c>
      <c r="AF1042" s="42" t="s">
        <v>73</v>
      </c>
      <c r="AG1042" s="42" t="s">
        <v>6483</v>
      </c>
      <c r="AH1042" s="42" t="s">
        <v>6484</v>
      </c>
      <c r="AI1042" s="42" t="s">
        <v>6478</v>
      </c>
      <c r="AJ1042" s="42" t="s">
        <v>6479</v>
      </c>
      <c r="AK1042" s="31" t="s">
        <v>892</v>
      </c>
      <c r="AL1042" s="31" t="s">
        <v>892</v>
      </c>
      <c r="AM1042" s="47">
        <v>1</v>
      </c>
      <c r="AN1042" s="47">
        <v>1</v>
      </c>
      <c r="AO1042" s="47">
        <v>4</v>
      </c>
      <c r="AP1042" s="47">
        <v>6</v>
      </c>
      <c r="AQ1042" s="47"/>
      <c r="AR1042" s="47"/>
      <c r="AS1042" s="47">
        <v>1</v>
      </c>
      <c r="AT1042" s="49">
        <v>1</v>
      </c>
      <c r="AU1042" s="49">
        <v>1</v>
      </c>
      <c r="AV1042" s="47"/>
      <c r="AW1042" s="49">
        <v>1</v>
      </c>
      <c r="AX1042" s="49"/>
      <c r="AY1042" s="44">
        <f t="shared" si="113"/>
        <v>30</v>
      </c>
      <c r="AZ1042" s="47"/>
      <c r="BA1042" s="47"/>
      <c r="BB1042" s="47"/>
      <c r="BC1042" s="48"/>
      <c r="BD1042" s="50"/>
      <c r="BE1042" s="50"/>
      <c r="BF1042" s="57"/>
      <c r="BG1042" s="51"/>
      <c r="BH1042" s="51">
        <f t="shared" si="112"/>
        <v>1</v>
      </c>
      <c r="BI1042" s="51">
        <v>3</v>
      </c>
      <c r="BJ1042" s="52"/>
      <c r="BK1042" s="52"/>
      <c r="BL1042" s="53"/>
      <c r="BM1042" s="47" t="e">
        <f>COUNTIFS(A$2:$AC1042,#REF!,M$2:$AL1042,M1042)</f>
        <v>#VALUE!</v>
      </c>
      <c r="BN1042" s="47">
        <v>0</v>
      </c>
      <c r="BO1042" s="54">
        <v>30</v>
      </c>
      <c r="BP1042" s="54">
        <v>0</v>
      </c>
      <c r="BQ1042" s="47">
        <v>30</v>
      </c>
      <c r="BR1042" s="49">
        <v>1</v>
      </c>
      <c r="BS1042" s="49">
        <v>1</v>
      </c>
      <c r="BT1042" s="44">
        <f t="shared" si="111"/>
        <v>108</v>
      </c>
      <c r="BW1042" s="40" t="s">
        <v>67</v>
      </c>
      <c r="BY1042" s="55"/>
      <c r="BZ1042" s="1" t="s">
        <v>22426</v>
      </c>
    </row>
    <row r="1043" spans="1:78" ht="15" customHeight="1">
      <c r="A1043" s="25" t="s">
        <v>3224</v>
      </c>
      <c r="B1043" s="42" t="s">
        <v>6485</v>
      </c>
      <c r="D1043" s="263">
        <v>0</v>
      </c>
      <c r="E1043" s="42" t="s">
        <v>76</v>
      </c>
      <c r="F1043" s="42" t="s">
        <v>77</v>
      </c>
      <c r="G1043" s="264"/>
      <c r="H1043" s="264"/>
      <c r="I1043" s="42" t="s">
        <v>6472</v>
      </c>
      <c r="J1043" s="43" t="s">
        <v>6473</v>
      </c>
      <c r="M1043" s="44" t="s">
        <v>897</v>
      </c>
      <c r="N1043" s="45" t="s">
        <v>6474</v>
      </c>
      <c r="O1043" s="42" t="s">
        <v>93</v>
      </c>
      <c r="P1043" s="42" t="s">
        <v>103</v>
      </c>
      <c r="Q1043" s="42" t="s">
        <v>73</v>
      </c>
      <c r="R1043" s="42" t="s">
        <v>73</v>
      </c>
      <c r="S1043" s="42" t="s">
        <v>6486</v>
      </c>
      <c r="T1043" s="42" t="s">
        <v>6487</v>
      </c>
      <c r="U1043" s="42" t="s">
        <v>6487</v>
      </c>
      <c r="V1043" s="42" t="s">
        <v>73</v>
      </c>
      <c r="W1043" s="42" t="s">
        <v>73</v>
      </c>
      <c r="X1043" s="98">
        <v>40425</v>
      </c>
      <c r="Y1043" s="98">
        <v>40454</v>
      </c>
      <c r="Z1043" s="44">
        <f t="shared" si="114"/>
        <v>2010</v>
      </c>
      <c r="AA1043" s="44">
        <f t="shared" si="115"/>
        <v>9</v>
      </c>
      <c r="AB1043" s="44">
        <v>0</v>
      </c>
      <c r="AC1043" s="42" t="s">
        <v>6477</v>
      </c>
      <c r="AD1043" s="42" t="s">
        <v>73</v>
      </c>
      <c r="AE1043" s="42" t="s">
        <v>73</v>
      </c>
      <c r="AF1043" s="42" t="s">
        <v>73</v>
      </c>
      <c r="AG1043" s="42" t="s">
        <v>6488</v>
      </c>
      <c r="AH1043" s="42" t="s">
        <v>1293</v>
      </c>
      <c r="AI1043" s="42" t="s">
        <v>6478</v>
      </c>
      <c r="AJ1043" s="42" t="s">
        <v>6479</v>
      </c>
      <c r="AK1043" s="31" t="s">
        <v>892</v>
      </c>
      <c r="AL1043" s="31" t="s">
        <v>892</v>
      </c>
      <c r="AM1043" s="47">
        <v>1</v>
      </c>
      <c r="AN1043" s="47">
        <v>1</v>
      </c>
      <c r="AO1043" s="47">
        <v>4</v>
      </c>
      <c r="AP1043" s="47">
        <v>6</v>
      </c>
      <c r="AQ1043" s="47"/>
      <c r="AR1043" s="47"/>
      <c r="AS1043" s="47">
        <v>1</v>
      </c>
      <c r="AT1043" s="49">
        <v>1</v>
      </c>
      <c r="AU1043" s="49">
        <v>1</v>
      </c>
      <c r="AV1043" s="47"/>
      <c r="AW1043" s="49">
        <v>1</v>
      </c>
      <c r="AX1043" s="49"/>
      <c r="AY1043" s="44">
        <f t="shared" si="113"/>
        <v>30</v>
      </c>
      <c r="AZ1043" s="47"/>
      <c r="BA1043" s="47"/>
      <c r="BB1043" s="47"/>
      <c r="BC1043" s="48"/>
      <c r="BD1043" s="50"/>
      <c r="BE1043" s="50"/>
      <c r="BF1043" s="57"/>
      <c r="BG1043" s="51"/>
      <c r="BH1043" s="51">
        <f t="shared" si="112"/>
        <v>1</v>
      </c>
      <c r="BI1043" s="51">
        <v>8</v>
      </c>
      <c r="BJ1043" s="52"/>
      <c r="BK1043" s="52"/>
      <c r="BL1043" s="53"/>
      <c r="BM1043" s="47" t="e">
        <f>COUNTIFS(A$2:$AC1043,#REF!,M$2:$AL1043,M1043)</f>
        <v>#VALUE!</v>
      </c>
      <c r="BN1043" s="47">
        <v>0</v>
      </c>
      <c r="BO1043" s="54">
        <v>30</v>
      </c>
      <c r="BP1043" s="54">
        <v>0</v>
      </c>
      <c r="BQ1043" s="47">
        <v>30</v>
      </c>
      <c r="BR1043" s="49">
        <v>1</v>
      </c>
      <c r="BS1043" s="49">
        <v>1</v>
      </c>
      <c r="BT1043" s="44">
        <f t="shared" si="111"/>
        <v>157</v>
      </c>
      <c r="BW1043" s="40" t="s">
        <v>67</v>
      </c>
      <c r="BY1043" s="55"/>
      <c r="BZ1043" s="1" t="s">
        <v>22426</v>
      </c>
    </row>
    <row r="1044" spans="1:78" ht="15" customHeight="1">
      <c r="A1044" s="25" t="s">
        <v>3224</v>
      </c>
      <c r="B1044" s="42" t="s">
        <v>6489</v>
      </c>
      <c r="D1044" s="263">
        <v>0</v>
      </c>
      <c r="E1044" s="42" t="s">
        <v>76</v>
      </c>
      <c r="F1044" s="42" t="s">
        <v>77</v>
      </c>
      <c r="G1044" s="264"/>
      <c r="H1044" s="264"/>
      <c r="I1044" s="42" t="s">
        <v>6472</v>
      </c>
      <c r="J1044" s="43" t="s">
        <v>6473</v>
      </c>
      <c r="M1044" s="44" t="s">
        <v>897</v>
      </c>
      <c r="N1044" s="45" t="s">
        <v>6474</v>
      </c>
      <c r="O1044" s="42" t="s">
        <v>93</v>
      </c>
      <c r="P1044" s="42" t="s">
        <v>103</v>
      </c>
      <c r="Q1044" s="42" t="s">
        <v>73</v>
      </c>
      <c r="R1044" s="42" t="s">
        <v>73</v>
      </c>
      <c r="S1044" s="42" t="s">
        <v>6490</v>
      </c>
      <c r="T1044" s="42" t="s">
        <v>6491</v>
      </c>
      <c r="U1044" s="42" t="s">
        <v>6491</v>
      </c>
      <c r="V1044" s="42" t="s">
        <v>73</v>
      </c>
      <c r="W1044" s="42" t="s">
        <v>73</v>
      </c>
      <c r="X1044" s="98">
        <v>40481</v>
      </c>
      <c r="Y1044" s="98">
        <v>40517</v>
      </c>
      <c r="Z1044" s="44">
        <f t="shared" si="114"/>
        <v>2010</v>
      </c>
      <c r="AA1044" s="44">
        <f t="shared" si="115"/>
        <v>10</v>
      </c>
      <c r="AB1044" s="44">
        <v>0</v>
      </c>
      <c r="AC1044" s="42" t="s">
        <v>6477</v>
      </c>
      <c r="AD1044" s="42" t="s">
        <v>73</v>
      </c>
      <c r="AE1044" s="42" t="s">
        <v>73</v>
      </c>
      <c r="AF1044" s="42" t="s">
        <v>73</v>
      </c>
      <c r="AG1044" s="42" t="s">
        <v>6492</v>
      </c>
      <c r="AH1044" s="42" t="s">
        <v>6493</v>
      </c>
      <c r="AI1044" s="42" t="s">
        <v>6478</v>
      </c>
      <c r="AJ1044" s="42" t="s">
        <v>6479</v>
      </c>
      <c r="AK1044" s="31" t="s">
        <v>892</v>
      </c>
      <c r="AL1044" s="31" t="s">
        <v>892</v>
      </c>
      <c r="AM1044" s="47">
        <v>1</v>
      </c>
      <c r="AN1044" s="47">
        <v>1</v>
      </c>
      <c r="AO1044" s="47">
        <v>4</v>
      </c>
      <c r="AP1044" s="47">
        <v>6</v>
      </c>
      <c r="AQ1044" s="47"/>
      <c r="AR1044" s="47"/>
      <c r="AS1044" s="47">
        <v>1</v>
      </c>
      <c r="AT1044" s="49">
        <v>1</v>
      </c>
      <c r="AU1044" s="49">
        <v>1</v>
      </c>
      <c r="AV1044" s="47"/>
      <c r="AW1044" s="49">
        <v>1</v>
      </c>
      <c r="AX1044" s="49"/>
      <c r="AY1044" s="44">
        <f t="shared" si="113"/>
        <v>37</v>
      </c>
      <c r="AZ1044" s="47"/>
      <c r="BA1044" s="47"/>
      <c r="BB1044" s="47"/>
      <c r="BC1044" s="48"/>
      <c r="BD1044" s="50"/>
      <c r="BE1044" s="50"/>
      <c r="BF1044" s="57"/>
      <c r="BG1044" s="51"/>
      <c r="BH1044" s="51">
        <f t="shared" si="112"/>
        <v>1</v>
      </c>
      <c r="BI1044" s="51">
        <v>6</v>
      </c>
      <c r="BJ1044" s="52"/>
      <c r="BK1044" s="52"/>
      <c r="BL1044" s="53"/>
      <c r="BM1044" s="47" t="e">
        <f>COUNTIFS(A$2:$AC1044,#REF!,M$2:$AL1044,M1044)</f>
        <v>#VALUE!</v>
      </c>
      <c r="BN1044" s="47">
        <v>0</v>
      </c>
      <c r="BO1044" s="54">
        <v>37</v>
      </c>
      <c r="BP1044" s="54">
        <v>0</v>
      </c>
      <c r="BQ1044" s="47">
        <v>37</v>
      </c>
      <c r="BR1044" s="49">
        <v>1</v>
      </c>
      <c r="BS1044" s="49">
        <v>1</v>
      </c>
      <c r="BT1044" s="44">
        <f t="shared" ref="BT1044:BT1107" si="116">MAX(MIN((DATE(2011,3,31)+1),X1044+1),DATE(2010,4,1))-MIN(MAX(DATE(2010,4,1),W1044),(DATE(2011,3,31)+1))</f>
        <v>213</v>
      </c>
      <c r="BW1044" s="40" t="s">
        <v>67</v>
      </c>
      <c r="BY1044" s="55"/>
      <c r="BZ1044" s="1" t="s">
        <v>22426</v>
      </c>
    </row>
    <row r="1045" spans="1:78" ht="15" customHeight="1">
      <c r="A1045" s="25" t="s">
        <v>3224</v>
      </c>
      <c r="B1045" s="42" t="s">
        <v>6494</v>
      </c>
      <c r="D1045" s="263">
        <v>0</v>
      </c>
      <c r="E1045" s="42" t="s">
        <v>76</v>
      </c>
      <c r="F1045" s="42" t="s">
        <v>77</v>
      </c>
      <c r="G1045" s="264"/>
      <c r="H1045" s="264"/>
      <c r="I1045" s="42" t="s">
        <v>6495</v>
      </c>
      <c r="J1045" s="43" t="s">
        <v>6496</v>
      </c>
      <c r="M1045" s="44" t="s">
        <v>897</v>
      </c>
      <c r="N1045" s="45" t="s">
        <v>6497</v>
      </c>
      <c r="O1045" s="42" t="s">
        <v>86</v>
      </c>
      <c r="P1045" s="42" t="s">
        <v>87</v>
      </c>
      <c r="Q1045" s="42" t="s">
        <v>73</v>
      </c>
      <c r="R1045" s="42" t="s">
        <v>73</v>
      </c>
      <c r="S1045" s="42" t="s">
        <v>6498</v>
      </c>
      <c r="T1045" s="42" t="s">
        <v>6499</v>
      </c>
      <c r="U1045" s="42" t="s">
        <v>6499</v>
      </c>
      <c r="V1045" s="42" t="s">
        <v>73</v>
      </c>
      <c r="W1045" s="42" t="s">
        <v>73</v>
      </c>
      <c r="X1045" s="98">
        <v>40509</v>
      </c>
      <c r="Y1045" s="98">
        <v>40539</v>
      </c>
      <c r="Z1045" s="44">
        <f t="shared" si="114"/>
        <v>2010</v>
      </c>
      <c r="AA1045" s="44">
        <f t="shared" si="115"/>
        <v>11</v>
      </c>
      <c r="AB1045" s="44">
        <v>0</v>
      </c>
      <c r="AC1045" s="42" t="s">
        <v>6500</v>
      </c>
      <c r="AD1045" s="42" t="s">
        <v>6501</v>
      </c>
      <c r="AE1045" s="42" t="s">
        <v>73</v>
      </c>
      <c r="AF1045" s="42" t="s">
        <v>73</v>
      </c>
      <c r="AG1045" s="42" t="s">
        <v>6502</v>
      </c>
      <c r="AH1045" s="42" t="s">
        <v>6503</v>
      </c>
      <c r="AI1045" s="42" t="s">
        <v>6502</v>
      </c>
      <c r="AJ1045" s="42" t="s">
        <v>6503</v>
      </c>
      <c r="AK1045" s="31" t="s">
        <v>892</v>
      </c>
      <c r="AL1045" s="31" t="s">
        <v>892</v>
      </c>
      <c r="AM1045" s="47">
        <v>1</v>
      </c>
      <c r="AN1045" s="47">
        <v>1</v>
      </c>
      <c r="AO1045" s="47">
        <v>4</v>
      </c>
      <c r="AP1045" s="47">
        <v>6</v>
      </c>
      <c r="AQ1045" s="47"/>
      <c r="AR1045" s="47"/>
      <c r="AS1045" s="47">
        <v>0</v>
      </c>
      <c r="AT1045" s="49">
        <v>1</v>
      </c>
      <c r="AU1045" s="49">
        <v>1</v>
      </c>
      <c r="AV1045" s="47"/>
      <c r="AW1045" s="49">
        <v>1</v>
      </c>
      <c r="AX1045" s="49"/>
      <c r="AY1045" s="44">
        <f t="shared" si="113"/>
        <v>31</v>
      </c>
      <c r="AZ1045" s="47"/>
      <c r="BA1045" s="47"/>
      <c r="BB1045" s="47"/>
      <c r="BC1045" s="48"/>
      <c r="BD1045" s="50"/>
      <c r="BE1045" s="50"/>
      <c r="BF1045" s="50"/>
      <c r="BG1045" s="51"/>
      <c r="BH1045" s="51">
        <f t="shared" si="112"/>
        <v>1</v>
      </c>
      <c r="BI1045" s="51">
        <v>1</v>
      </c>
      <c r="BJ1045" s="52"/>
      <c r="BK1045" s="52"/>
      <c r="BL1045" s="53"/>
      <c r="BM1045" s="47" t="e">
        <f>COUNTIFS(A$2:$AC1045,#REF!,M$2:$AL1045,M1045)</f>
        <v>#VALUE!</v>
      </c>
      <c r="BN1045" s="47">
        <v>1</v>
      </c>
      <c r="BO1045" s="54">
        <v>31</v>
      </c>
      <c r="BP1045" s="54">
        <v>0</v>
      </c>
      <c r="BQ1045" s="47">
        <v>31</v>
      </c>
      <c r="BR1045" s="49">
        <v>1</v>
      </c>
      <c r="BS1045" s="49">
        <v>1</v>
      </c>
      <c r="BT1045" s="44">
        <f t="shared" si="116"/>
        <v>241</v>
      </c>
      <c r="BW1045" s="40" t="s">
        <v>67</v>
      </c>
      <c r="BY1045" s="55"/>
      <c r="BZ1045" s="1" t="s">
        <v>22426</v>
      </c>
    </row>
    <row r="1046" spans="1:78" ht="15" customHeight="1">
      <c r="A1046" s="25" t="s">
        <v>3224</v>
      </c>
      <c r="B1046" s="42" t="s">
        <v>6504</v>
      </c>
      <c r="D1046" s="263">
        <v>0</v>
      </c>
      <c r="E1046" s="42" t="s">
        <v>76</v>
      </c>
      <c r="F1046" s="42" t="s">
        <v>77</v>
      </c>
      <c r="G1046" s="264"/>
      <c r="H1046" s="264"/>
      <c r="I1046" s="42" t="s">
        <v>6505</v>
      </c>
      <c r="J1046" s="43" t="s">
        <v>1337</v>
      </c>
      <c r="M1046" s="44" t="s">
        <v>897</v>
      </c>
      <c r="N1046" s="45" t="s">
        <v>1338</v>
      </c>
      <c r="O1046" s="42" t="s">
        <v>71</v>
      </c>
      <c r="P1046" s="42" t="s">
        <v>122</v>
      </c>
      <c r="Q1046" s="42" t="s">
        <v>73</v>
      </c>
      <c r="R1046" s="42" t="s">
        <v>73</v>
      </c>
      <c r="S1046" s="42" t="s">
        <v>6506</v>
      </c>
      <c r="T1046" s="59" t="s">
        <v>6507</v>
      </c>
      <c r="U1046" s="59" t="s">
        <v>6507</v>
      </c>
      <c r="V1046" s="42" t="s">
        <v>73</v>
      </c>
      <c r="W1046" s="42" t="s">
        <v>73</v>
      </c>
      <c r="X1046" s="98">
        <v>40270</v>
      </c>
      <c r="Y1046" s="98">
        <v>40278</v>
      </c>
      <c r="Z1046" s="44">
        <f t="shared" si="114"/>
        <v>2010</v>
      </c>
      <c r="AA1046" s="44">
        <f t="shared" si="115"/>
        <v>4</v>
      </c>
      <c r="AB1046" s="44">
        <v>0</v>
      </c>
      <c r="AC1046" s="42" t="s">
        <v>5396</v>
      </c>
      <c r="AD1046" s="42" t="s">
        <v>5397</v>
      </c>
      <c r="AE1046" s="42" t="s">
        <v>73</v>
      </c>
      <c r="AF1046" s="42" t="s">
        <v>73</v>
      </c>
      <c r="AG1046" s="42" t="s">
        <v>73</v>
      </c>
      <c r="AH1046" s="42" t="s">
        <v>73</v>
      </c>
      <c r="AI1046" s="42" t="s">
        <v>1810</v>
      </c>
      <c r="AJ1046" s="42" t="s">
        <v>1811</v>
      </c>
      <c r="AK1046" s="31" t="s">
        <v>892</v>
      </c>
      <c r="AL1046" s="31" t="s">
        <v>892</v>
      </c>
      <c r="AM1046" s="47">
        <v>1</v>
      </c>
      <c r="AN1046" s="47">
        <v>1</v>
      </c>
      <c r="AO1046" s="47">
        <v>4</v>
      </c>
      <c r="AP1046" s="47">
        <v>6</v>
      </c>
      <c r="AQ1046" s="47"/>
      <c r="AR1046" s="47"/>
      <c r="AS1046" s="47">
        <v>1</v>
      </c>
      <c r="AT1046" s="49">
        <v>1</v>
      </c>
      <c r="AU1046" s="49">
        <v>1</v>
      </c>
      <c r="AV1046" s="47"/>
      <c r="AW1046" s="49">
        <v>1</v>
      </c>
      <c r="AX1046" s="49"/>
      <c r="AY1046" s="44">
        <f t="shared" si="113"/>
        <v>9</v>
      </c>
      <c r="AZ1046" s="47"/>
      <c r="BA1046" s="47"/>
      <c r="BB1046" s="47"/>
      <c r="BC1046" s="48"/>
      <c r="BD1046" s="60"/>
      <c r="BE1046" s="50" t="s">
        <v>6508</v>
      </c>
      <c r="BF1046" s="57"/>
      <c r="BG1046" s="51" t="s">
        <v>6509</v>
      </c>
      <c r="BH1046" s="51">
        <f t="shared" si="112"/>
        <v>1</v>
      </c>
      <c r="BI1046" s="51">
        <v>1</v>
      </c>
      <c r="BJ1046" s="52"/>
      <c r="BK1046" s="52"/>
      <c r="BL1046" s="53"/>
      <c r="BM1046" s="47" t="e">
        <f>COUNTIFS(A$2:$AC1046,#REF!,M$2:$AL1046,M1046)</f>
        <v>#VALUE!</v>
      </c>
      <c r="BN1046" s="47">
        <v>1</v>
      </c>
      <c r="BO1046" s="54">
        <v>9</v>
      </c>
      <c r="BP1046" s="54">
        <v>0</v>
      </c>
      <c r="BQ1046" s="47">
        <v>9</v>
      </c>
      <c r="BR1046" s="49">
        <v>1</v>
      </c>
      <c r="BS1046" s="49">
        <v>1</v>
      </c>
      <c r="BT1046" s="44">
        <f t="shared" si="116"/>
        <v>2</v>
      </c>
      <c r="BW1046" s="40" t="s">
        <v>67</v>
      </c>
      <c r="BY1046" s="55"/>
      <c r="BZ1046" s="1" t="s">
        <v>22426</v>
      </c>
    </row>
    <row r="1047" spans="1:78" ht="15" customHeight="1">
      <c r="A1047" s="25" t="s">
        <v>3224</v>
      </c>
      <c r="B1047" s="42" t="s">
        <v>6510</v>
      </c>
      <c r="D1047" s="263">
        <v>0</v>
      </c>
      <c r="E1047" s="26" t="s">
        <v>92</v>
      </c>
      <c r="F1047" s="26" t="s">
        <v>70</v>
      </c>
      <c r="G1047" s="265"/>
      <c r="H1047" s="265"/>
      <c r="I1047" s="26" t="s">
        <v>6511</v>
      </c>
      <c r="J1047" s="27" t="s">
        <v>671</v>
      </c>
      <c r="M1047" s="28">
        <v>777</v>
      </c>
      <c r="N1047" s="29">
        <v>777</v>
      </c>
      <c r="O1047" s="26" t="s">
        <v>71</v>
      </c>
      <c r="P1047" s="26" t="s">
        <v>72</v>
      </c>
      <c r="Q1047" s="26" t="s">
        <v>73</v>
      </c>
      <c r="R1047" s="26" t="s">
        <v>73</v>
      </c>
      <c r="S1047" s="26" t="s">
        <v>6512</v>
      </c>
      <c r="T1047" s="26" t="s">
        <v>73</v>
      </c>
      <c r="U1047" s="26" t="s">
        <v>6512</v>
      </c>
      <c r="V1047" s="26" t="s">
        <v>73</v>
      </c>
      <c r="W1047" s="26" t="s">
        <v>73</v>
      </c>
      <c r="X1047" s="106">
        <v>40460</v>
      </c>
      <c r="Y1047" s="106">
        <v>40489</v>
      </c>
      <c r="Z1047" s="28">
        <f t="shared" si="114"/>
        <v>2010</v>
      </c>
      <c r="AA1047" s="28">
        <f t="shared" si="115"/>
        <v>10</v>
      </c>
      <c r="AB1047" s="28">
        <v>0</v>
      </c>
      <c r="AC1047" s="26" t="s">
        <v>6513</v>
      </c>
      <c r="AD1047" s="26" t="s">
        <v>6513</v>
      </c>
      <c r="AE1047" s="26" t="s">
        <v>73</v>
      </c>
      <c r="AF1047" s="26" t="s">
        <v>73</v>
      </c>
      <c r="AG1047" s="26" t="s">
        <v>73</v>
      </c>
      <c r="AH1047" s="26" t="s">
        <v>73</v>
      </c>
      <c r="AI1047" s="26" t="s">
        <v>6514</v>
      </c>
      <c r="AJ1047" s="26" t="s">
        <v>6515</v>
      </c>
      <c r="AK1047" s="30" t="s">
        <v>892</v>
      </c>
      <c r="AL1047" s="30" t="s">
        <v>892</v>
      </c>
      <c r="AM1047" s="32">
        <v>1</v>
      </c>
      <c r="AN1047" s="32">
        <v>777</v>
      </c>
      <c r="AO1047" s="32">
        <v>777</v>
      </c>
      <c r="AP1047" s="32">
        <v>77</v>
      </c>
      <c r="AQ1047" s="32"/>
      <c r="AR1047" s="32"/>
      <c r="AS1047" s="32">
        <v>1</v>
      </c>
      <c r="AT1047" s="34">
        <v>777</v>
      </c>
      <c r="AU1047" s="34">
        <v>777</v>
      </c>
      <c r="AV1047" s="32"/>
      <c r="AW1047" s="34">
        <v>777</v>
      </c>
      <c r="AX1047" s="34"/>
      <c r="AY1047" s="28">
        <f t="shared" si="113"/>
        <v>30</v>
      </c>
      <c r="AZ1047" s="32"/>
      <c r="BA1047" s="32"/>
      <c r="BB1047" s="32"/>
      <c r="BC1047" s="33"/>
      <c r="BD1047" s="35" t="s">
        <v>75</v>
      </c>
      <c r="BE1047" s="35"/>
      <c r="BF1047" s="35"/>
      <c r="BG1047" s="36"/>
      <c r="BH1047" s="36">
        <f t="shared" si="112"/>
        <v>1</v>
      </c>
      <c r="BI1047" s="36">
        <v>4</v>
      </c>
      <c r="BJ1047" s="37"/>
      <c r="BK1047" s="37"/>
      <c r="BL1047" s="38"/>
      <c r="BM1047" s="32" t="e">
        <f>COUNTIFS(A$2:$AC1047,#REF!,M$2:$AL1047,M1047)</f>
        <v>#VALUE!</v>
      </c>
      <c r="BN1047" s="32">
        <v>0</v>
      </c>
      <c r="BO1047" s="39">
        <v>30</v>
      </c>
      <c r="BP1047" s="39">
        <v>0</v>
      </c>
      <c r="BQ1047" s="32">
        <v>30</v>
      </c>
      <c r="BR1047" s="34">
        <v>777</v>
      </c>
      <c r="BS1047" s="34">
        <v>777</v>
      </c>
      <c r="BT1047" s="28">
        <f t="shared" si="116"/>
        <v>192</v>
      </c>
      <c r="BW1047" s="40" t="s">
        <v>67</v>
      </c>
      <c r="BY1047" s="41"/>
    </row>
    <row r="1048" spans="1:78" ht="15" customHeight="1">
      <c r="A1048" s="25" t="s">
        <v>3224</v>
      </c>
      <c r="B1048" s="42" t="s">
        <v>6516</v>
      </c>
      <c r="D1048" s="263">
        <v>0</v>
      </c>
      <c r="E1048" s="26" t="s">
        <v>92</v>
      </c>
      <c r="F1048" s="26" t="s">
        <v>70</v>
      </c>
      <c r="G1048" s="265"/>
      <c r="H1048" s="265"/>
      <c r="I1048" s="26" t="s">
        <v>6517</v>
      </c>
      <c r="J1048" s="27" t="s">
        <v>6518</v>
      </c>
      <c r="M1048" s="28">
        <v>777</v>
      </c>
      <c r="N1048" s="29">
        <v>777</v>
      </c>
      <c r="O1048" s="26" t="s">
        <v>1040</v>
      </c>
      <c r="P1048" s="26" t="s">
        <v>1041</v>
      </c>
      <c r="Q1048" s="26" t="s">
        <v>73</v>
      </c>
      <c r="R1048" s="26" t="s">
        <v>73</v>
      </c>
      <c r="S1048" s="26" t="s">
        <v>6519</v>
      </c>
      <c r="T1048" s="26" t="s">
        <v>73</v>
      </c>
      <c r="U1048" s="26" t="s">
        <v>6519</v>
      </c>
      <c r="V1048" s="26" t="s">
        <v>73</v>
      </c>
      <c r="W1048" s="26" t="s">
        <v>73</v>
      </c>
      <c r="X1048" s="106">
        <v>40423</v>
      </c>
      <c r="Y1048" s="106">
        <v>40432</v>
      </c>
      <c r="Z1048" s="28">
        <f t="shared" si="114"/>
        <v>2010</v>
      </c>
      <c r="AA1048" s="28">
        <f t="shared" si="115"/>
        <v>9</v>
      </c>
      <c r="AB1048" s="28">
        <v>0</v>
      </c>
      <c r="AC1048" s="26" t="s">
        <v>6520</v>
      </c>
      <c r="AD1048" s="26" t="s">
        <v>6520</v>
      </c>
      <c r="AE1048" s="26" t="s">
        <v>6521</v>
      </c>
      <c r="AF1048" s="26" t="s">
        <v>6522</v>
      </c>
      <c r="AG1048" s="26" t="s">
        <v>6523</v>
      </c>
      <c r="AH1048" s="26" t="s">
        <v>6524</v>
      </c>
      <c r="AI1048" s="26" t="s">
        <v>6525</v>
      </c>
      <c r="AJ1048" s="26" t="s">
        <v>6526</v>
      </c>
      <c r="AK1048" s="30" t="s">
        <v>892</v>
      </c>
      <c r="AL1048" s="30" t="s">
        <v>892</v>
      </c>
      <c r="AM1048" s="32">
        <v>1</v>
      </c>
      <c r="AN1048" s="32">
        <v>777</v>
      </c>
      <c r="AO1048" s="32">
        <v>777</v>
      </c>
      <c r="AP1048" s="32">
        <v>77</v>
      </c>
      <c r="AQ1048" s="32"/>
      <c r="AR1048" s="32"/>
      <c r="AS1048" s="32">
        <v>0</v>
      </c>
      <c r="AT1048" s="34">
        <v>777</v>
      </c>
      <c r="AU1048" s="34">
        <v>777</v>
      </c>
      <c r="AV1048" s="32"/>
      <c r="AW1048" s="34">
        <v>777</v>
      </c>
      <c r="AX1048" s="34"/>
      <c r="AY1048" s="28">
        <f t="shared" si="113"/>
        <v>10</v>
      </c>
      <c r="AZ1048" s="32"/>
      <c r="BA1048" s="32"/>
      <c r="BB1048" s="32"/>
      <c r="BC1048" s="33"/>
      <c r="BD1048" s="35" t="s">
        <v>75</v>
      </c>
      <c r="BE1048" s="35"/>
      <c r="BF1048" s="35"/>
      <c r="BG1048" s="36"/>
      <c r="BH1048" s="36">
        <f t="shared" si="112"/>
        <v>1</v>
      </c>
      <c r="BI1048" s="36">
        <v>2</v>
      </c>
      <c r="BJ1048" s="37"/>
      <c r="BK1048" s="37"/>
      <c r="BL1048" s="38"/>
      <c r="BM1048" s="32" t="e">
        <f>COUNTIFS(A$2:$AC1048,#REF!,M$2:$AL1048,M1048)</f>
        <v>#VALUE!</v>
      </c>
      <c r="BN1048" s="32">
        <v>0</v>
      </c>
      <c r="BO1048" s="39">
        <v>10</v>
      </c>
      <c r="BP1048" s="39">
        <v>0</v>
      </c>
      <c r="BQ1048" s="32">
        <v>10</v>
      </c>
      <c r="BR1048" s="34">
        <v>777</v>
      </c>
      <c r="BS1048" s="34">
        <v>777</v>
      </c>
      <c r="BT1048" s="28">
        <f t="shared" si="116"/>
        <v>155</v>
      </c>
      <c r="BW1048" s="40" t="s">
        <v>67</v>
      </c>
      <c r="BY1048" s="41"/>
      <c r="BZ1048" s="1" t="s">
        <v>22427</v>
      </c>
    </row>
    <row r="1049" spans="1:78" ht="15" customHeight="1">
      <c r="A1049" s="25" t="s">
        <v>3224</v>
      </c>
      <c r="B1049" s="42" t="s">
        <v>6527</v>
      </c>
      <c r="D1049" s="263">
        <v>0</v>
      </c>
      <c r="E1049" s="42" t="s">
        <v>76</v>
      </c>
      <c r="F1049" s="42" t="s">
        <v>77</v>
      </c>
      <c r="G1049" s="264"/>
      <c r="H1049" s="264"/>
      <c r="I1049" s="42" t="s">
        <v>6528</v>
      </c>
      <c r="J1049" s="43" t="s">
        <v>313</v>
      </c>
      <c r="M1049" s="44" t="s">
        <v>121</v>
      </c>
      <c r="N1049" s="45" t="s">
        <v>312</v>
      </c>
      <c r="O1049" s="42" t="s">
        <v>93</v>
      </c>
      <c r="P1049" s="42" t="s">
        <v>103</v>
      </c>
      <c r="Q1049" s="42" t="s">
        <v>73</v>
      </c>
      <c r="R1049" s="42" t="s">
        <v>73</v>
      </c>
      <c r="S1049" s="42" t="s">
        <v>6529</v>
      </c>
      <c r="T1049" s="42" t="s">
        <v>6530</v>
      </c>
      <c r="U1049" s="42" t="s">
        <v>6530</v>
      </c>
      <c r="V1049" s="42" t="s">
        <v>73</v>
      </c>
      <c r="W1049" s="42" t="s">
        <v>73</v>
      </c>
      <c r="X1049" s="98">
        <v>40460</v>
      </c>
      <c r="Y1049" s="98">
        <v>40465</v>
      </c>
      <c r="Z1049" s="44">
        <f t="shared" si="114"/>
        <v>2010</v>
      </c>
      <c r="AA1049" s="44">
        <f t="shared" si="115"/>
        <v>10</v>
      </c>
      <c r="AB1049" s="44">
        <v>0</v>
      </c>
      <c r="AC1049" s="42" t="s">
        <v>73</v>
      </c>
      <c r="AD1049" s="42" t="s">
        <v>73</v>
      </c>
      <c r="AE1049" s="42" t="s">
        <v>73</v>
      </c>
      <c r="AF1049" s="42" t="s">
        <v>73</v>
      </c>
      <c r="AG1049" s="42" t="s">
        <v>73</v>
      </c>
      <c r="AH1049" s="42" t="s">
        <v>73</v>
      </c>
      <c r="AI1049" s="42" t="s">
        <v>6531</v>
      </c>
      <c r="AJ1049" s="42" t="s">
        <v>6532</v>
      </c>
      <c r="AK1049" s="31" t="s">
        <v>892</v>
      </c>
      <c r="AL1049" s="31" t="s">
        <v>892</v>
      </c>
      <c r="AM1049" s="47">
        <v>1</v>
      </c>
      <c r="AN1049" s="47">
        <v>1</v>
      </c>
      <c r="AO1049" s="47">
        <v>3</v>
      </c>
      <c r="AP1049" s="47">
        <v>88</v>
      </c>
      <c r="AQ1049" s="47"/>
      <c r="AR1049" s="47"/>
      <c r="AS1049" s="47">
        <v>1</v>
      </c>
      <c r="AT1049" s="49">
        <v>1</v>
      </c>
      <c r="AU1049" s="49">
        <v>1</v>
      </c>
      <c r="AV1049" s="47"/>
      <c r="AW1049" s="49">
        <v>1</v>
      </c>
      <c r="AX1049" s="49"/>
      <c r="AY1049" s="44">
        <f t="shared" si="113"/>
        <v>6</v>
      </c>
      <c r="AZ1049" s="47"/>
      <c r="BA1049" s="47"/>
      <c r="BB1049" s="47"/>
      <c r="BC1049" s="48"/>
      <c r="BD1049" s="50"/>
      <c r="BE1049" s="50"/>
      <c r="BF1049" s="50"/>
      <c r="BG1049" s="51"/>
      <c r="BH1049" s="51">
        <f t="shared" si="112"/>
        <v>1</v>
      </c>
      <c r="BI1049" s="51">
        <v>2</v>
      </c>
      <c r="BJ1049" s="52"/>
      <c r="BK1049" s="52"/>
      <c r="BL1049" s="53"/>
      <c r="BM1049" s="47" t="e">
        <f>COUNTIFS(A$2:$AC1049,#REF!,M$2:$AL1049,M1049)</f>
        <v>#VALUE!</v>
      </c>
      <c r="BN1049" s="47">
        <v>1</v>
      </c>
      <c r="BO1049" s="54">
        <v>6</v>
      </c>
      <c r="BP1049" s="54">
        <v>0</v>
      </c>
      <c r="BQ1049" s="47">
        <v>6</v>
      </c>
      <c r="BR1049" s="49">
        <v>1</v>
      </c>
      <c r="BS1049" s="49">
        <v>1</v>
      </c>
      <c r="BT1049" s="44">
        <f t="shared" si="116"/>
        <v>192</v>
      </c>
      <c r="BW1049" s="40" t="s">
        <v>67</v>
      </c>
      <c r="BY1049" s="55"/>
      <c r="BZ1049" s="1" t="s">
        <v>22426</v>
      </c>
    </row>
    <row r="1050" spans="1:78" ht="15" customHeight="1">
      <c r="A1050" s="25" t="s">
        <v>3224</v>
      </c>
      <c r="B1050" s="42" t="s">
        <v>6533</v>
      </c>
      <c r="D1050" s="263">
        <v>0</v>
      </c>
      <c r="E1050" s="42" t="s">
        <v>76</v>
      </c>
      <c r="F1050" s="42" t="s">
        <v>77</v>
      </c>
      <c r="G1050" s="264"/>
      <c r="H1050" s="264"/>
      <c r="I1050" s="42" t="s">
        <v>312</v>
      </c>
      <c r="J1050" s="43" t="s">
        <v>313</v>
      </c>
      <c r="M1050" s="44" t="s">
        <v>121</v>
      </c>
      <c r="N1050" s="45" t="s">
        <v>312</v>
      </c>
      <c r="O1050" s="42" t="s">
        <v>345</v>
      </c>
      <c r="P1050" s="42" t="s">
        <v>346</v>
      </c>
      <c r="Q1050" s="42" t="s">
        <v>73</v>
      </c>
      <c r="R1050" s="42" t="s">
        <v>73</v>
      </c>
      <c r="S1050" s="42" t="s">
        <v>6534</v>
      </c>
      <c r="T1050" s="42" t="s">
        <v>6535</v>
      </c>
      <c r="U1050" s="42" t="s">
        <v>6535</v>
      </c>
      <c r="V1050" s="42" t="s">
        <v>73</v>
      </c>
      <c r="W1050" s="42" t="s">
        <v>73</v>
      </c>
      <c r="X1050" s="98">
        <v>40502</v>
      </c>
      <c r="Y1050" s="98">
        <v>40514</v>
      </c>
      <c r="Z1050" s="44">
        <f t="shared" si="114"/>
        <v>2010</v>
      </c>
      <c r="AA1050" s="44">
        <f t="shared" si="115"/>
        <v>11</v>
      </c>
      <c r="AB1050" s="44">
        <v>0</v>
      </c>
      <c r="AC1050" s="42" t="s">
        <v>6536</v>
      </c>
      <c r="AD1050" s="42" t="s">
        <v>6536</v>
      </c>
      <c r="AE1050" s="42" t="s">
        <v>73</v>
      </c>
      <c r="AF1050" s="42" t="s">
        <v>73</v>
      </c>
      <c r="AG1050" s="42" t="s">
        <v>73</v>
      </c>
      <c r="AH1050" s="42" t="s">
        <v>73</v>
      </c>
      <c r="AI1050" s="42" t="s">
        <v>6537</v>
      </c>
      <c r="AJ1050" s="42" t="s">
        <v>6538</v>
      </c>
      <c r="AK1050" s="31" t="s">
        <v>892</v>
      </c>
      <c r="AL1050" s="31" t="s">
        <v>892</v>
      </c>
      <c r="AM1050" s="47">
        <v>1</v>
      </c>
      <c r="AN1050" s="47">
        <v>1</v>
      </c>
      <c r="AO1050" s="47">
        <v>3</v>
      </c>
      <c r="AP1050" s="47">
        <v>88</v>
      </c>
      <c r="AQ1050" s="47"/>
      <c r="AR1050" s="47"/>
      <c r="AS1050" s="47">
        <v>0</v>
      </c>
      <c r="AT1050" s="49">
        <v>1</v>
      </c>
      <c r="AU1050" s="49">
        <v>1</v>
      </c>
      <c r="AV1050" s="47"/>
      <c r="AW1050" s="49">
        <v>1</v>
      </c>
      <c r="AX1050" s="49"/>
      <c r="AY1050" s="44">
        <f t="shared" si="113"/>
        <v>13</v>
      </c>
      <c r="AZ1050" s="47"/>
      <c r="BA1050" s="47"/>
      <c r="BB1050" s="47"/>
      <c r="BC1050" s="48"/>
      <c r="BD1050" s="50"/>
      <c r="BE1050" s="50"/>
      <c r="BF1050" s="50"/>
      <c r="BG1050" s="51"/>
      <c r="BH1050" s="51">
        <f t="shared" si="112"/>
        <v>1</v>
      </c>
      <c r="BI1050" s="51">
        <v>8</v>
      </c>
      <c r="BJ1050" s="52"/>
      <c r="BK1050" s="52"/>
      <c r="BL1050" s="53"/>
      <c r="BM1050" s="47" t="e">
        <f>COUNTIFS(A$2:$AC1050,#REF!,M$2:$AL1050,M1050)</f>
        <v>#VALUE!</v>
      </c>
      <c r="BN1050" s="47">
        <v>0</v>
      </c>
      <c r="BO1050" s="54">
        <v>13</v>
      </c>
      <c r="BP1050" s="54">
        <v>0</v>
      </c>
      <c r="BQ1050" s="47">
        <v>13</v>
      </c>
      <c r="BR1050" s="49">
        <v>1</v>
      </c>
      <c r="BS1050" s="49">
        <v>1</v>
      </c>
      <c r="BT1050" s="44">
        <f t="shared" si="116"/>
        <v>234</v>
      </c>
      <c r="BW1050" s="40" t="s">
        <v>67</v>
      </c>
      <c r="BY1050" s="55"/>
      <c r="BZ1050" s="1" t="s">
        <v>22426</v>
      </c>
    </row>
    <row r="1051" spans="1:78" ht="15" customHeight="1">
      <c r="A1051" s="25" t="s">
        <v>3224</v>
      </c>
      <c r="B1051" s="42" t="s">
        <v>6539</v>
      </c>
      <c r="D1051" s="263">
        <v>0</v>
      </c>
      <c r="E1051" s="42" t="s">
        <v>76</v>
      </c>
      <c r="F1051" s="42" t="s">
        <v>77</v>
      </c>
      <c r="G1051" s="264"/>
      <c r="H1051" s="264"/>
      <c r="I1051" s="42" t="s">
        <v>293</v>
      </c>
      <c r="J1051" s="43" t="s">
        <v>294</v>
      </c>
      <c r="M1051" s="44" t="s">
        <v>230</v>
      </c>
      <c r="N1051" s="45" t="s">
        <v>293</v>
      </c>
      <c r="O1051" s="42" t="s">
        <v>100</v>
      </c>
      <c r="P1051" s="42" t="s">
        <v>101</v>
      </c>
      <c r="Q1051" s="42" t="s">
        <v>73</v>
      </c>
      <c r="R1051" s="42" t="s">
        <v>73</v>
      </c>
      <c r="S1051" s="42" t="s">
        <v>6540</v>
      </c>
      <c r="T1051" s="42" t="s">
        <v>73</v>
      </c>
      <c r="U1051" s="42" t="s">
        <v>6540</v>
      </c>
      <c r="V1051" s="42" t="s">
        <v>73</v>
      </c>
      <c r="W1051" s="42" t="s">
        <v>73</v>
      </c>
      <c r="X1051" s="98">
        <v>40269</v>
      </c>
      <c r="Y1051" s="98">
        <v>40298</v>
      </c>
      <c r="Z1051" s="44">
        <f t="shared" si="114"/>
        <v>2010</v>
      </c>
      <c r="AA1051" s="44">
        <f t="shared" si="115"/>
        <v>4</v>
      </c>
      <c r="AB1051" s="44">
        <v>0</v>
      </c>
      <c r="AC1051" s="42" t="s">
        <v>73</v>
      </c>
      <c r="AD1051" s="42" t="s">
        <v>73</v>
      </c>
      <c r="AE1051" s="42" t="s">
        <v>73</v>
      </c>
      <c r="AF1051" s="42" t="s">
        <v>73</v>
      </c>
      <c r="AG1051" s="42" t="s">
        <v>73</v>
      </c>
      <c r="AH1051" s="42" t="s">
        <v>73</v>
      </c>
      <c r="AI1051" s="42" t="s">
        <v>1232</v>
      </c>
      <c r="AJ1051" s="42" t="s">
        <v>73</v>
      </c>
      <c r="AK1051" s="31" t="s">
        <v>892</v>
      </c>
      <c r="AL1051" s="31" t="s">
        <v>892</v>
      </c>
      <c r="AM1051" s="47">
        <v>1</v>
      </c>
      <c r="AN1051" s="47">
        <v>1</v>
      </c>
      <c r="AO1051" s="47">
        <v>6</v>
      </c>
      <c r="AP1051" s="47">
        <v>2</v>
      </c>
      <c r="AQ1051" s="47"/>
      <c r="AR1051" s="47"/>
      <c r="AS1051" s="47">
        <v>0</v>
      </c>
      <c r="AT1051" s="49">
        <v>1</v>
      </c>
      <c r="AU1051" s="49">
        <v>1</v>
      </c>
      <c r="AV1051" s="47"/>
      <c r="AW1051" s="49">
        <v>1</v>
      </c>
      <c r="AX1051" s="49"/>
      <c r="AY1051" s="44">
        <f t="shared" si="113"/>
        <v>30</v>
      </c>
      <c r="AZ1051" s="47"/>
      <c r="BA1051" s="47"/>
      <c r="BB1051" s="47"/>
      <c r="BC1051" s="48"/>
      <c r="BD1051" s="50"/>
      <c r="BE1051" s="50"/>
      <c r="BF1051" s="50"/>
      <c r="BG1051" s="51"/>
      <c r="BH1051" s="51">
        <f t="shared" si="112"/>
        <v>1</v>
      </c>
      <c r="BI1051" s="51">
        <v>5</v>
      </c>
      <c r="BJ1051" s="52"/>
      <c r="BK1051" s="52"/>
      <c r="BL1051" s="53"/>
      <c r="BM1051" s="47" t="e">
        <f>COUNTIFS(A$2:$AC1051,#REF!,M$2:$AL1051,M1051)</f>
        <v>#VALUE!</v>
      </c>
      <c r="BN1051" s="47">
        <v>1</v>
      </c>
      <c r="BO1051" s="54">
        <v>30</v>
      </c>
      <c r="BP1051" s="54">
        <v>0</v>
      </c>
      <c r="BQ1051" s="47">
        <v>30</v>
      </c>
      <c r="BR1051" s="49">
        <v>1</v>
      </c>
      <c r="BS1051" s="49">
        <v>1</v>
      </c>
      <c r="BT1051" s="44">
        <f t="shared" si="116"/>
        <v>1</v>
      </c>
      <c r="BW1051" s="40" t="s">
        <v>67</v>
      </c>
      <c r="BY1051" s="55"/>
      <c r="BZ1051" s="1" t="s">
        <v>22426</v>
      </c>
    </row>
    <row r="1052" spans="1:78" ht="15" customHeight="1">
      <c r="A1052" s="25" t="s">
        <v>3224</v>
      </c>
      <c r="B1052" s="42" t="s">
        <v>6541</v>
      </c>
      <c r="D1052" s="263">
        <v>0</v>
      </c>
      <c r="E1052" s="42" t="s">
        <v>76</v>
      </c>
      <c r="F1052" s="42" t="s">
        <v>77</v>
      </c>
      <c r="G1052" s="264"/>
      <c r="H1052" s="264"/>
      <c r="I1052" s="42" t="s">
        <v>293</v>
      </c>
      <c r="J1052" s="43" t="s">
        <v>294</v>
      </c>
      <c r="M1052" s="44" t="s">
        <v>230</v>
      </c>
      <c r="N1052" s="45" t="s">
        <v>293</v>
      </c>
      <c r="O1052" s="42" t="s">
        <v>100</v>
      </c>
      <c r="P1052" s="42" t="s">
        <v>101</v>
      </c>
      <c r="Q1052" s="42" t="s">
        <v>73</v>
      </c>
      <c r="R1052" s="42" t="s">
        <v>73</v>
      </c>
      <c r="S1052" s="42" t="s">
        <v>6542</v>
      </c>
      <c r="T1052" s="42" t="s">
        <v>73</v>
      </c>
      <c r="U1052" s="42" t="s">
        <v>6542</v>
      </c>
      <c r="V1052" s="42" t="s">
        <v>73</v>
      </c>
      <c r="W1052" s="42" t="s">
        <v>73</v>
      </c>
      <c r="X1052" s="98">
        <v>40437</v>
      </c>
      <c r="Y1052" s="98">
        <v>40466</v>
      </c>
      <c r="Z1052" s="44">
        <f t="shared" si="114"/>
        <v>2010</v>
      </c>
      <c r="AA1052" s="44">
        <f t="shared" si="115"/>
        <v>9</v>
      </c>
      <c r="AB1052" s="44">
        <v>0</v>
      </c>
      <c r="AC1052" s="42" t="s">
        <v>73</v>
      </c>
      <c r="AD1052" s="42" t="s">
        <v>73</v>
      </c>
      <c r="AE1052" s="42" t="s">
        <v>73</v>
      </c>
      <c r="AF1052" s="42" t="s">
        <v>73</v>
      </c>
      <c r="AG1052" s="42" t="s">
        <v>73</v>
      </c>
      <c r="AH1052" s="42" t="s">
        <v>73</v>
      </c>
      <c r="AI1052" s="42" t="s">
        <v>6543</v>
      </c>
      <c r="AJ1052" s="42" t="s">
        <v>73</v>
      </c>
      <c r="AK1052" s="31" t="s">
        <v>892</v>
      </c>
      <c r="AL1052" s="31" t="s">
        <v>892</v>
      </c>
      <c r="AM1052" s="47">
        <v>1</v>
      </c>
      <c r="AN1052" s="47">
        <v>1</v>
      </c>
      <c r="AO1052" s="47">
        <v>6</v>
      </c>
      <c r="AP1052" s="47">
        <v>2</v>
      </c>
      <c r="AQ1052" s="47"/>
      <c r="AR1052" s="47"/>
      <c r="AS1052" s="47">
        <v>0</v>
      </c>
      <c r="AT1052" s="49">
        <v>1</v>
      </c>
      <c r="AU1052" s="49">
        <v>1</v>
      </c>
      <c r="AV1052" s="47"/>
      <c r="AW1052" s="49">
        <v>1</v>
      </c>
      <c r="AX1052" s="49"/>
      <c r="AY1052" s="44">
        <f t="shared" si="113"/>
        <v>30</v>
      </c>
      <c r="AZ1052" s="47"/>
      <c r="BA1052" s="47"/>
      <c r="BB1052" s="47"/>
      <c r="BC1052" s="48"/>
      <c r="BD1052" s="50"/>
      <c r="BE1052" s="50"/>
      <c r="BF1052" s="50"/>
      <c r="BG1052" s="51"/>
      <c r="BH1052" s="51">
        <f t="shared" si="112"/>
        <v>1</v>
      </c>
      <c r="BI1052" s="51">
        <v>6</v>
      </c>
      <c r="BJ1052" s="52"/>
      <c r="BK1052" s="52"/>
      <c r="BL1052" s="53"/>
      <c r="BM1052" s="47" t="e">
        <f>COUNTIFS(A$2:$AC1052,#REF!,M$2:$AL1052,M1052)</f>
        <v>#VALUE!</v>
      </c>
      <c r="BN1052" s="47">
        <v>0</v>
      </c>
      <c r="BO1052" s="54">
        <v>30</v>
      </c>
      <c r="BP1052" s="54">
        <v>0</v>
      </c>
      <c r="BQ1052" s="47">
        <v>30</v>
      </c>
      <c r="BR1052" s="49">
        <v>1</v>
      </c>
      <c r="BS1052" s="49">
        <v>1</v>
      </c>
      <c r="BT1052" s="44">
        <f t="shared" si="116"/>
        <v>169</v>
      </c>
      <c r="BW1052" s="40" t="s">
        <v>67</v>
      </c>
      <c r="BY1052" s="55"/>
      <c r="BZ1052" s="1" t="s">
        <v>22426</v>
      </c>
    </row>
    <row r="1053" spans="1:78" ht="15" customHeight="1">
      <c r="A1053" s="25" t="s">
        <v>3224</v>
      </c>
      <c r="B1053" s="42" t="s">
        <v>6544</v>
      </c>
      <c r="D1053" s="263">
        <v>0</v>
      </c>
      <c r="E1053" s="42" t="s">
        <v>76</v>
      </c>
      <c r="F1053" s="42" t="s">
        <v>77</v>
      </c>
      <c r="G1053" s="264"/>
      <c r="H1053" s="264"/>
      <c r="I1053" s="42" t="s">
        <v>293</v>
      </c>
      <c r="J1053" s="43" t="s">
        <v>294</v>
      </c>
      <c r="M1053" s="44" t="s">
        <v>230</v>
      </c>
      <c r="N1053" s="45" t="s">
        <v>293</v>
      </c>
      <c r="O1053" s="42" t="s">
        <v>81</v>
      </c>
      <c r="P1053" s="42" t="s">
        <v>82</v>
      </c>
      <c r="Q1053" s="42" t="s">
        <v>73</v>
      </c>
      <c r="R1053" s="42" t="s">
        <v>73</v>
      </c>
      <c r="S1053" s="42" t="s">
        <v>6545</v>
      </c>
      <c r="T1053" s="42" t="s">
        <v>73</v>
      </c>
      <c r="U1053" s="42" t="s">
        <v>6545</v>
      </c>
      <c r="V1053" s="42" t="s">
        <v>73</v>
      </c>
      <c r="W1053" s="42" t="s">
        <v>73</v>
      </c>
      <c r="X1053" s="98">
        <v>40505</v>
      </c>
      <c r="Y1053" s="98">
        <v>40543</v>
      </c>
      <c r="Z1053" s="44">
        <f t="shared" si="114"/>
        <v>2010</v>
      </c>
      <c r="AA1053" s="44">
        <f t="shared" si="115"/>
        <v>11</v>
      </c>
      <c r="AB1053" s="44">
        <v>0</v>
      </c>
      <c r="AC1053" s="42" t="s">
        <v>73</v>
      </c>
      <c r="AD1053" s="42" t="s">
        <v>73</v>
      </c>
      <c r="AE1053" s="42" t="s">
        <v>73</v>
      </c>
      <c r="AF1053" s="42" t="s">
        <v>73</v>
      </c>
      <c r="AG1053" s="42" t="s">
        <v>73</v>
      </c>
      <c r="AH1053" s="42" t="s">
        <v>73</v>
      </c>
      <c r="AI1053" s="42" t="s">
        <v>3977</v>
      </c>
      <c r="AJ1053" s="42" t="s">
        <v>73</v>
      </c>
      <c r="AK1053" s="31" t="s">
        <v>892</v>
      </c>
      <c r="AL1053" s="31" t="s">
        <v>892</v>
      </c>
      <c r="AM1053" s="47">
        <v>1</v>
      </c>
      <c r="AN1053" s="47">
        <v>1</v>
      </c>
      <c r="AO1053" s="47">
        <v>6</v>
      </c>
      <c r="AP1053" s="47">
        <v>2</v>
      </c>
      <c r="AQ1053" s="47"/>
      <c r="AR1053" s="47"/>
      <c r="AS1053" s="47">
        <v>0</v>
      </c>
      <c r="AT1053" s="49">
        <v>1</v>
      </c>
      <c r="AU1053" s="49">
        <v>1</v>
      </c>
      <c r="AV1053" s="47"/>
      <c r="AW1053" s="49">
        <v>1</v>
      </c>
      <c r="AX1053" s="49"/>
      <c r="AY1053" s="44">
        <f t="shared" si="113"/>
        <v>39</v>
      </c>
      <c r="AZ1053" s="47"/>
      <c r="BA1053" s="47"/>
      <c r="BB1053" s="47"/>
      <c r="BC1053" s="48"/>
      <c r="BD1053" s="50"/>
      <c r="BE1053" s="50"/>
      <c r="BF1053" s="50"/>
      <c r="BG1053" s="51"/>
      <c r="BH1053" s="51">
        <f t="shared" si="112"/>
        <v>1</v>
      </c>
      <c r="BI1053" s="51">
        <v>4</v>
      </c>
      <c r="BJ1053" s="52"/>
      <c r="BK1053" s="52"/>
      <c r="BL1053" s="53"/>
      <c r="BM1053" s="47" t="e">
        <f>COUNTIFS(A$2:$AC1053,#REF!,M$2:$AL1053,M1053)</f>
        <v>#VALUE!</v>
      </c>
      <c r="BN1053" s="47">
        <v>0</v>
      </c>
      <c r="BO1053" s="54">
        <v>39</v>
      </c>
      <c r="BP1053" s="54">
        <v>0</v>
      </c>
      <c r="BQ1053" s="47">
        <v>39</v>
      </c>
      <c r="BR1053" s="49">
        <v>1</v>
      </c>
      <c r="BS1053" s="49">
        <v>1</v>
      </c>
      <c r="BT1053" s="44">
        <f t="shared" si="116"/>
        <v>237</v>
      </c>
      <c r="BW1053" s="40" t="s">
        <v>67</v>
      </c>
      <c r="BY1053" s="55"/>
      <c r="BZ1053" s="1" t="s">
        <v>22426</v>
      </c>
    </row>
    <row r="1054" spans="1:78" ht="15" customHeight="1">
      <c r="A1054" s="25" t="s">
        <v>3224</v>
      </c>
      <c r="B1054" s="42" t="s">
        <v>6546</v>
      </c>
      <c r="D1054" s="263">
        <v>0</v>
      </c>
      <c r="E1054" s="42" t="s">
        <v>76</v>
      </c>
      <c r="F1054" s="42" t="s">
        <v>77</v>
      </c>
      <c r="G1054" s="264"/>
      <c r="H1054" s="264"/>
      <c r="I1054" s="42" t="s">
        <v>3046</v>
      </c>
      <c r="J1054" s="43" t="s">
        <v>3047</v>
      </c>
      <c r="M1054" s="44" t="s">
        <v>91</v>
      </c>
      <c r="N1054" s="45" t="s">
        <v>3046</v>
      </c>
      <c r="O1054" s="42" t="s">
        <v>100</v>
      </c>
      <c r="P1054" s="42" t="s">
        <v>101</v>
      </c>
      <c r="Q1054" s="42" t="s">
        <v>73</v>
      </c>
      <c r="R1054" s="42" t="s">
        <v>73</v>
      </c>
      <c r="S1054" s="42" t="s">
        <v>3048</v>
      </c>
      <c r="T1054" s="42" t="s">
        <v>3049</v>
      </c>
      <c r="U1054" s="42" t="s">
        <v>3049</v>
      </c>
      <c r="V1054" s="42" t="s">
        <v>73</v>
      </c>
      <c r="W1054" s="42" t="s">
        <v>73</v>
      </c>
      <c r="X1054" s="100">
        <v>40257</v>
      </c>
      <c r="Y1054" s="98">
        <v>40298</v>
      </c>
      <c r="Z1054" s="44">
        <f t="shared" si="114"/>
        <v>2010</v>
      </c>
      <c r="AA1054" s="44">
        <f t="shared" si="115"/>
        <v>3</v>
      </c>
      <c r="AB1054" s="44">
        <v>0</v>
      </c>
      <c r="AC1054" s="42" t="s">
        <v>243</v>
      </c>
      <c r="AD1054" s="42" t="s">
        <v>242</v>
      </c>
      <c r="AE1054" s="42" t="s">
        <v>73</v>
      </c>
      <c r="AF1054" s="42" t="s">
        <v>73</v>
      </c>
      <c r="AG1054" s="42" t="s">
        <v>3050</v>
      </c>
      <c r="AH1054" s="42" t="s">
        <v>3051</v>
      </c>
      <c r="AI1054" s="42" t="s">
        <v>3052</v>
      </c>
      <c r="AJ1054" s="42" t="s">
        <v>3053</v>
      </c>
      <c r="AK1054" s="31" t="s">
        <v>6547</v>
      </c>
      <c r="AL1054" s="31" t="s">
        <v>3054</v>
      </c>
      <c r="AM1054" s="47">
        <v>1</v>
      </c>
      <c r="AN1054" s="47">
        <v>1</v>
      </c>
      <c r="AO1054" s="47">
        <v>6</v>
      </c>
      <c r="AP1054" s="47">
        <v>88</v>
      </c>
      <c r="AQ1054" s="47"/>
      <c r="AR1054" s="47"/>
      <c r="AS1054" s="47">
        <v>0</v>
      </c>
      <c r="AT1054" s="49">
        <v>1</v>
      </c>
      <c r="AU1054" s="49">
        <v>1</v>
      </c>
      <c r="AV1054" s="47"/>
      <c r="AW1054" s="49">
        <v>1</v>
      </c>
      <c r="AX1054" s="49"/>
      <c r="AY1054" s="44">
        <f t="shared" si="113"/>
        <v>42</v>
      </c>
      <c r="AZ1054" s="47"/>
      <c r="BA1054" s="47"/>
      <c r="BB1054" s="47"/>
      <c r="BC1054" s="48"/>
      <c r="BD1054" s="50"/>
      <c r="BE1054" s="50"/>
      <c r="BF1054" s="50"/>
      <c r="BG1054" s="51"/>
      <c r="BH1054" s="51">
        <f t="shared" ref="BH1054:BH1117" si="117">IF(AX1054&lt;7,1,IF(AX1054&lt;14,2,IF(AX1054&lt;21,3,IF(AX1054&lt;28,4,IF(AX1054&lt;35,5,IF(AX1054&lt;42,6,IF(AX1054&lt;49,7,8)))))))</f>
        <v>1</v>
      </c>
      <c r="BI1054" s="51">
        <v>2</v>
      </c>
      <c r="BJ1054" s="52"/>
      <c r="BK1054" s="52"/>
      <c r="BL1054" s="53"/>
      <c r="BM1054" s="47" t="e">
        <f>COUNTIFS(A$2:$AC1054,#REF!,M$2:$AL1054,M1054)</f>
        <v>#VALUE!</v>
      </c>
      <c r="BN1054" s="47">
        <v>1</v>
      </c>
      <c r="BO1054" s="54">
        <v>30</v>
      </c>
      <c r="BP1054" s="54">
        <v>0</v>
      </c>
      <c r="BQ1054" s="47">
        <v>30</v>
      </c>
      <c r="BR1054" s="49">
        <v>1</v>
      </c>
      <c r="BS1054" s="49">
        <v>1</v>
      </c>
      <c r="BT1054" s="44">
        <f t="shared" si="116"/>
        <v>0</v>
      </c>
      <c r="BW1054" s="40" t="s">
        <v>67</v>
      </c>
      <c r="BY1054" s="55"/>
      <c r="BZ1054" s="1" t="s">
        <v>22426</v>
      </c>
    </row>
    <row r="1055" spans="1:78" ht="15" customHeight="1">
      <c r="A1055" s="25" t="s">
        <v>3224</v>
      </c>
      <c r="B1055" s="42" t="s">
        <v>6548</v>
      </c>
      <c r="D1055" s="263">
        <v>0</v>
      </c>
      <c r="E1055" s="42" t="s">
        <v>76</v>
      </c>
      <c r="F1055" s="42" t="s">
        <v>77</v>
      </c>
      <c r="G1055" s="264"/>
      <c r="H1055" s="264"/>
      <c r="I1055" s="42" t="s">
        <v>265</v>
      </c>
      <c r="J1055" s="43" t="s">
        <v>372</v>
      </c>
      <c r="M1055" s="44" t="s">
        <v>150</v>
      </c>
      <c r="N1055" s="45" t="s">
        <v>265</v>
      </c>
      <c r="O1055" s="42" t="s">
        <v>93</v>
      </c>
      <c r="P1055" s="42" t="s">
        <v>103</v>
      </c>
      <c r="Q1055" s="42" t="s">
        <v>73</v>
      </c>
      <c r="R1055" s="42" t="s">
        <v>73</v>
      </c>
      <c r="S1055" s="42" t="s">
        <v>6549</v>
      </c>
      <c r="T1055" s="42" t="s">
        <v>73</v>
      </c>
      <c r="U1055" s="42" t="s">
        <v>6549</v>
      </c>
      <c r="V1055" s="42" t="s">
        <v>73</v>
      </c>
      <c r="W1055" s="42" t="s">
        <v>73</v>
      </c>
      <c r="X1055" s="98">
        <v>40270</v>
      </c>
      <c r="Y1055" s="98">
        <v>40293</v>
      </c>
      <c r="Z1055" s="44">
        <f t="shared" si="114"/>
        <v>2010</v>
      </c>
      <c r="AA1055" s="44">
        <f t="shared" si="115"/>
        <v>4</v>
      </c>
      <c r="AB1055" s="44">
        <v>0</v>
      </c>
      <c r="AC1055" s="42" t="s">
        <v>73</v>
      </c>
      <c r="AD1055" s="42" t="s">
        <v>73</v>
      </c>
      <c r="AE1055" s="42" t="s">
        <v>73</v>
      </c>
      <c r="AF1055" s="42" t="s">
        <v>73</v>
      </c>
      <c r="AG1055" s="42" t="s">
        <v>6550</v>
      </c>
      <c r="AH1055" s="42" t="s">
        <v>316</v>
      </c>
      <c r="AI1055" s="42" t="s">
        <v>6551</v>
      </c>
      <c r="AJ1055" s="42" t="s">
        <v>6552</v>
      </c>
      <c r="AK1055" s="31" t="s">
        <v>892</v>
      </c>
      <c r="AL1055" s="31" t="s">
        <v>892</v>
      </c>
      <c r="AM1055" s="47">
        <v>1</v>
      </c>
      <c r="AN1055" s="47">
        <v>1</v>
      </c>
      <c r="AO1055" s="47">
        <v>5</v>
      </c>
      <c r="AP1055" s="47">
        <v>6</v>
      </c>
      <c r="AQ1055" s="47"/>
      <c r="AR1055" s="47"/>
      <c r="AS1055" s="47">
        <v>1</v>
      </c>
      <c r="AT1055" s="49">
        <v>1</v>
      </c>
      <c r="AU1055" s="49">
        <v>1</v>
      </c>
      <c r="AV1055" s="47"/>
      <c r="AW1055" s="49">
        <v>1</v>
      </c>
      <c r="AX1055" s="49"/>
      <c r="AY1055" s="44">
        <f t="shared" si="113"/>
        <v>24</v>
      </c>
      <c r="AZ1055" s="47"/>
      <c r="BA1055" s="47"/>
      <c r="BB1055" s="47"/>
      <c r="BC1055" s="48"/>
      <c r="BD1055" s="50"/>
      <c r="BE1055" s="50"/>
      <c r="BF1055" s="57"/>
      <c r="BG1055" s="51"/>
      <c r="BH1055" s="51">
        <f t="shared" si="117"/>
        <v>1</v>
      </c>
      <c r="BI1055" s="51">
        <v>2</v>
      </c>
      <c r="BJ1055" s="52"/>
      <c r="BK1055" s="52"/>
      <c r="BL1055" s="53"/>
      <c r="BM1055" s="47" t="e">
        <f>COUNTIFS(A$2:$AC1055,#REF!,M$2:$AL1055,M1055)</f>
        <v>#VALUE!</v>
      </c>
      <c r="BN1055" s="47">
        <v>0</v>
      </c>
      <c r="BO1055" s="54">
        <v>24</v>
      </c>
      <c r="BP1055" s="54">
        <v>0</v>
      </c>
      <c r="BQ1055" s="47">
        <v>24</v>
      </c>
      <c r="BR1055" s="49">
        <v>1</v>
      </c>
      <c r="BS1055" s="49">
        <v>1</v>
      </c>
      <c r="BT1055" s="44">
        <f t="shared" si="116"/>
        <v>2</v>
      </c>
      <c r="BW1055" s="40" t="s">
        <v>67</v>
      </c>
      <c r="BY1055" s="55"/>
      <c r="BZ1055" s="1" t="s">
        <v>22426</v>
      </c>
    </row>
    <row r="1056" spans="1:78" ht="15" customHeight="1">
      <c r="A1056" s="25" t="s">
        <v>3224</v>
      </c>
      <c r="B1056" s="42" t="s">
        <v>6553</v>
      </c>
      <c r="D1056" s="263">
        <v>0</v>
      </c>
      <c r="E1056" s="42" t="s">
        <v>76</v>
      </c>
      <c r="F1056" s="42" t="s">
        <v>77</v>
      </c>
      <c r="G1056" s="264"/>
      <c r="H1056" s="264"/>
      <c r="I1056" s="42" t="s">
        <v>265</v>
      </c>
      <c r="J1056" s="43" t="s">
        <v>372</v>
      </c>
      <c r="M1056" s="44" t="s">
        <v>150</v>
      </c>
      <c r="N1056" s="45" t="s">
        <v>265</v>
      </c>
      <c r="O1056" s="42" t="s">
        <v>136</v>
      </c>
      <c r="P1056" s="42" t="s">
        <v>137</v>
      </c>
      <c r="Q1056" s="42" t="s">
        <v>73</v>
      </c>
      <c r="R1056" s="42" t="s">
        <v>73</v>
      </c>
      <c r="S1056" s="42" t="s">
        <v>6554</v>
      </c>
      <c r="T1056" s="42" t="s">
        <v>6555</v>
      </c>
      <c r="U1056" s="42" t="s">
        <v>6555</v>
      </c>
      <c r="V1056" s="42" t="s">
        <v>73</v>
      </c>
      <c r="W1056" s="42" t="s">
        <v>73</v>
      </c>
      <c r="X1056" s="98">
        <v>40270</v>
      </c>
      <c r="Y1056" s="98">
        <v>40293</v>
      </c>
      <c r="Z1056" s="44">
        <f t="shared" si="114"/>
        <v>2010</v>
      </c>
      <c r="AA1056" s="44">
        <f t="shared" si="115"/>
        <v>4</v>
      </c>
      <c r="AB1056" s="44">
        <v>0</v>
      </c>
      <c r="AC1056" s="42" t="s">
        <v>73</v>
      </c>
      <c r="AD1056" s="42" t="s">
        <v>73</v>
      </c>
      <c r="AE1056" s="42" t="s">
        <v>6556</v>
      </c>
      <c r="AF1056" s="42" t="s">
        <v>6557</v>
      </c>
      <c r="AG1056" s="42" t="s">
        <v>6558</v>
      </c>
      <c r="AH1056" s="42" t="s">
        <v>6559</v>
      </c>
      <c r="AI1056" s="42" t="s">
        <v>6560</v>
      </c>
      <c r="AJ1056" s="42" t="s">
        <v>6561</v>
      </c>
      <c r="AK1056" s="31" t="s">
        <v>892</v>
      </c>
      <c r="AL1056" s="31" t="s">
        <v>892</v>
      </c>
      <c r="AM1056" s="47">
        <v>1</v>
      </c>
      <c r="AN1056" s="47">
        <v>1</v>
      </c>
      <c r="AO1056" s="47">
        <v>5</v>
      </c>
      <c r="AP1056" s="47">
        <v>6</v>
      </c>
      <c r="AQ1056" s="47"/>
      <c r="AR1056" s="47"/>
      <c r="AS1056" s="47">
        <v>0</v>
      </c>
      <c r="AT1056" s="49">
        <v>1</v>
      </c>
      <c r="AU1056" s="49">
        <v>1</v>
      </c>
      <c r="AV1056" s="47"/>
      <c r="AW1056" s="49">
        <v>1</v>
      </c>
      <c r="AX1056" s="49"/>
      <c r="AY1056" s="44">
        <f t="shared" si="113"/>
        <v>24</v>
      </c>
      <c r="AZ1056" s="47"/>
      <c r="BA1056" s="47"/>
      <c r="BB1056" s="47"/>
      <c r="BC1056" s="48"/>
      <c r="BD1056" s="50"/>
      <c r="BE1056" s="50"/>
      <c r="BF1056" s="57"/>
      <c r="BG1056" s="51"/>
      <c r="BH1056" s="51">
        <f t="shared" si="117"/>
        <v>1</v>
      </c>
      <c r="BI1056" s="51">
        <v>2</v>
      </c>
      <c r="BJ1056" s="52"/>
      <c r="BK1056" s="52"/>
      <c r="BL1056" s="53"/>
      <c r="BM1056" s="47" t="e">
        <f>COUNTIFS(A$2:$AC1056,#REF!,M$2:$AL1056,M1056)</f>
        <v>#VALUE!</v>
      </c>
      <c r="BN1056" s="47">
        <v>0</v>
      </c>
      <c r="BO1056" s="54">
        <v>24</v>
      </c>
      <c r="BP1056" s="54">
        <v>0</v>
      </c>
      <c r="BQ1056" s="47">
        <v>24</v>
      </c>
      <c r="BR1056" s="49">
        <v>1</v>
      </c>
      <c r="BS1056" s="49">
        <v>1</v>
      </c>
      <c r="BT1056" s="44">
        <f t="shared" si="116"/>
        <v>2</v>
      </c>
      <c r="BW1056" s="40" t="s">
        <v>67</v>
      </c>
      <c r="BY1056" s="55"/>
      <c r="BZ1056" s="1" t="s">
        <v>22426</v>
      </c>
    </row>
    <row r="1057" spans="1:78" ht="15" customHeight="1">
      <c r="A1057" s="25" t="s">
        <v>3224</v>
      </c>
      <c r="B1057" s="42" t="s">
        <v>6562</v>
      </c>
      <c r="D1057" s="263">
        <v>0</v>
      </c>
      <c r="E1057" s="42" t="s">
        <v>76</v>
      </c>
      <c r="F1057" s="42" t="s">
        <v>77</v>
      </c>
      <c r="G1057" s="264"/>
      <c r="H1057" s="264"/>
      <c r="I1057" s="42" t="s">
        <v>265</v>
      </c>
      <c r="J1057" s="43" t="s">
        <v>372</v>
      </c>
      <c r="M1057" s="44" t="s">
        <v>150</v>
      </c>
      <c r="N1057" s="45" t="s">
        <v>265</v>
      </c>
      <c r="O1057" s="42" t="s">
        <v>81</v>
      </c>
      <c r="P1057" s="42" t="s">
        <v>82</v>
      </c>
      <c r="Q1057" s="42" t="s">
        <v>73</v>
      </c>
      <c r="R1057" s="42" t="s">
        <v>73</v>
      </c>
      <c r="S1057" s="42" t="s">
        <v>6563</v>
      </c>
      <c r="T1057" s="42" t="s">
        <v>6564</v>
      </c>
      <c r="U1057" s="42" t="s">
        <v>6564</v>
      </c>
      <c r="V1057" s="42" t="s">
        <v>73</v>
      </c>
      <c r="W1057" s="42" t="s">
        <v>73</v>
      </c>
      <c r="X1057" s="98">
        <v>40320</v>
      </c>
      <c r="Y1057" s="98">
        <v>40341</v>
      </c>
      <c r="Z1057" s="44">
        <f t="shared" si="114"/>
        <v>2010</v>
      </c>
      <c r="AA1057" s="44">
        <f t="shared" si="115"/>
        <v>5</v>
      </c>
      <c r="AB1057" s="44">
        <v>0</v>
      </c>
      <c r="AC1057" s="42" t="s">
        <v>73</v>
      </c>
      <c r="AD1057" s="42" t="s">
        <v>73</v>
      </c>
      <c r="AE1057" s="42" t="s">
        <v>6556</v>
      </c>
      <c r="AF1057" s="42" t="s">
        <v>6557</v>
      </c>
      <c r="AG1057" s="42" t="s">
        <v>6565</v>
      </c>
      <c r="AH1057" s="42" t="s">
        <v>6566</v>
      </c>
      <c r="AI1057" s="42" t="s">
        <v>6567</v>
      </c>
      <c r="AJ1057" s="42" t="s">
        <v>6568</v>
      </c>
      <c r="AK1057" s="31" t="s">
        <v>892</v>
      </c>
      <c r="AL1057" s="31" t="s">
        <v>892</v>
      </c>
      <c r="AM1057" s="47">
        <v>1</v>
      </c>
      <c r="AN1057" s="47">
        <v>1</v>
      </c>
      <c r="AO1057" s="47">
        <v>5</v>
      </c>
      <c r="AP1057" s="47">
        <v>6</v>
      </c>
      <c r="AQ1057" s="47"/>
      <c r="AR1057" s="47"/>
      <c r="AS1057" s="47">
        <v>0</v>
      </c>
      <c r="AT1057" s="49">
        <v>1</v>
      </c>
      <c r="AU1057" s="49">
        <v>1</v>
      </c>
      <c r="AV1057" s="47"/>
      <c r="AW1057" s="49">
        <v>1</v>
      </c>
      <c r="AX1057" s="49"/>
      <c r="AY1057" s="44">
        <f t="shared" si="113"/>
        <v>22</v>
      </c>
      <c r="AZ1057" s="47"/>
      <c r="BA1057" s="47"/>
      <c r="BB1057" s="47"/>
      <c r="BC1057" s="48"/>
      <c r="BD1057" s="50"/>
      <c r="BE1057" s="50"/>
      <c r="BF1057" s="57"/>
      <c r="BG1057" s="51"/>
      <c r="BH1057" s="51">
        <f t="shared" si="117"/>
        <v>1</v>
      </c>
      <c r="BI1057" s="51">
        <v>2</v>
      </c>
      <c r="BJ1057" s="52"/>
      <c r="BK1057" s="52"/>
      <c r="BL1057" s="53"/>
      <c r="BM1057" s="47" t="e">
        <f>COUNTIFS(A$2:$AC1057,#REF!,M$2:$AL1057,M1057)</f>
        <v>#VALUE!</v>
      </c>
      <c r="BN1057" s="47">
        <v>0</v>
      </c>
      <c r="BO1057" s="54">
        <v>22</v>
      </c>
      <c r="BP1057" s="54">
        <v>0</v>
      </c>
      <c r="BQ1057" s="47">
        <v>22</v>
      </c>
      <c r="BR1057" s="49">
        <v>1</v>
      </c>
      <c r="BS1057" s="49">
        <v>1</v>
      </c>
      <c r="BT1057" s="44">
        <f t="shared" si="116"/>
        <v>52</v>
      </c>
      <c r="BW1057" s="40" t="s">
        <v>67</v>
      </c>
      <c r="BY1057" s="55"/>
      <c r="BZ1057" s="1" t="s">
        <v>22426</v>
      </c>
    </row>
    <row r="1058" spans="1:78" ht="15" customHeight="1">
      <c r="A1058" s="25" t="s">
        <v>3224</v>
      </c>
      <c r="B1058" s="42" t="s">
        <v>6569</v>
      </c>
      <c r="D1058" s="263">
        <v>0</v>
      </c>
      <c r="E1058" s="42" t="s">
        <v>76</v>
      </c>
      <c r="F1058" s="42" t="s">
        <v>77</v>
      </c>
      <c r="G1058" s="264"/>
      <c r="H1058" s="264"/>
      <c r="I1058" s="42" t="s">
        <v>265</v>
      </c>
      <c r="J1058" s="43" t="s">
        <v>372</v>
      </c>
      <c r="M1058" s="44" t="s">
        <v>150</v>
      </c>
      <c r="N1058" s="45" t="s">
        <v>265</v>
      </c>
      <c r="O1058" s="42" t="s">
        <v>375</v>
      </c>
      <c r="P1058" s="42" t="s">
        <v>376</v>
      </c>
      <c r="Q1058" s="42" t="s">
        <v>73</v>
      </c>
      <c r="R1058" s="42" t="s">
        <v>73</v>
      </c>
      <c r="S1058" s="42" t="s">
        <v>6570</v>
      </c>
      <c r="T1058" s="42" t="s">
        <v>6571</v>
      </c>
      <c r="U1058" s="42" t="s">
        <v>6571</v>
      </c>
      <c r="V1058" s="42" t="s">
        <v>73</v>
      </c>
      <c r="W1058" s="42" t="s">
        <v>73</v>
      </c>
      <c r="X1058" s="98">
        <v>40320</v>
      </c>
      <c r="Y1058" s="98">
        <v>40341</v>
      </c>
      <c r="Z1058" s="44">
        <f t="shared" si="114"/>
        <v>2010</v>
      </c>
      <c r="AA1058" s="44">
        <f t="shared" si="115"/>
        <v>5</v>
      </c>
      <c r="AB1058" s="44">
        <v>0</v>
      </c>
      <c r="AC1058" s="42" t="s">
        <v>73</v>
      </c>
      <c r="AD1058" s="42" t="s">
        <v>73</v>
      </c>
      <c r="AE1058" s="42" t="s">
        <v>73</v>
      </c>
      <c r="AF1058" s="42" t="s">
        <v>73</v>
      </c>
      <c r="AG1058" s="42" t="s">
        <v>6565</v>
      </c>
      <c r="AH1058" s="42" t="s">
        <v>6566</v>
      </c>
      <c r="AI1058" s="42" t="s">
        <v>6572</v>
      </c>
      <c r="AJ1058" s="42" t="s">
        <v>6573</v>
      </c>
      <c r="AK1058" s="31" t="s">
        <v>892</v>
      </c>
      <c r="AL1058" s="31" t="s">
        <v>892</v>
      </c>
      <c r="AM1058" s="47">
        <v>1</v>
      </c>
      <c r="AN1058" s="47">
        <v>1</v>
      </c>
      <c r="AO1058" s="47">
        <v>5</v>
      </c>
      <c r="AP1058" s="47">
        <v>6</v>
      </c>
      <c r="AQ1058" s="47"/>
      <c r="AR1058" s="47"/>
      <c r="AS1058" s="47">
        <v>0</v>
      </c>
      <c r="AT1058" s="49">
        <v>1</v>
      </c>
      <c r="AU1058" s="49">
        <v>1</v>
      </c>
      <c r="AV1058" s="47"/>
      <c r="AW1058" s="49">
        <v>1</v>
      </c>
      <c r="AX1058" s="49"/>
      <c r="AY1058" s="44">
        <f t="shared" si="113"/>
        <v>22</v>
      </c>
      <c r="AZ1058" s="47"/>
      <c r="BA1058" s="47"/>
      <c r="BB1058" s="47"/>
      <c r="BC1058" s="48"/>
      <c r="BD1058" s="50"/>
      <c r="BE1058" s="50"/>
      <c r="BF1058" s="57"/>
      <c r="BG1058" s="51"/>
      <c r="BH1058" s="51">
        <f t="shared" si="117"/>
        <v>1</v>
      </c>
      <c r="BI1058" s="51">
        <v>1</v>
      </c>
      <c r="BJ1058" s="52"/>
      <c r="BK1058" s="52"/>
      <c r="BL1058" s="53"/>
      <c r="BM1058" s="47" t="e">
        <f>COUNTIFS(A$2:$AC1058,#REF!,M$2:$AL1058,M1058)</f>
        <v>#VALUE!</v>
      </c>
      <c r="BN1058" s="47">
        <v>0</v>
      </c>
      <c r="BO1058" s="54">
        <v>22</v>
      </c>
      <c r="BP1058" s="54">
        <v>0</v>
      </c>
      <c r="BQ1058" s="47">
        <v>22</v>
      </c>
      <c r="BR1058" s="49">
        <v>1</v>
      </c>
      <c r="BS1058" s="49">
        <v>1</v>
      </c>
      <c r="BT1058" s="44">
        <f t="shared" si="116"/>
        <v>52</v>
      </c>
      <c r="BW1058" s="40" t="s">
        <v>67</v>
      </c>
      <c r="BY1058" s="55"/>
      <c r="BZ1058" s="1" t="s">
        <v>22426</v>
      </c>
    </row>
    <row r="1059" spans="1:78" ht="15" customHeight="1">
      <c r="A1059" s="25" t="s">
        <v>3224</v>
      </c>
      <c r="B1059" s="42" t="s">
        <v>6574</v>
      </c>
      <c r="D1059" s="263">
        <v>0</v>
      </c>
      <c r="E1059" s="42" t="s">
        <v>76</v>
      </c>
      <c r="F1059" s="42" t="s">
        <v>77</v>
      </c>
      <c r="G1059" s="264"/>
      <c r="H1059" s="264"/>
      <c r="I1059" s="42" t="s">
        <v>265</v>
      </c>
      <c r="J1059" s="43" t="s">
        <v>372</v>
      </c>
      <c r="M1059" s="44" t="s">
        <v>150</v>
      </c>
      <c r="N1059" s="45" t="s">
        <v>265</v>
      </c>
      <c r="O1059" s="42" t="s">
        <v>146</v>
      </c>
      <c r="P1059" s="42" t="s">
        <v>147</v>
      </c>
      <c r="Q1059" s="42" t="s">
        <v>73</v>
      </c>
      <c r="R1059" s="42" t="s">
        <v>73</v>
      </c>
      <c r="S1059" s="42" t="s">
        <v>6575</v>
      </c>
      <c r="T1059" s="42" t="s">
        <v>6576</v>
      </c>
      <c r="U1059" s="42" t="s">
        <v>6576</v>
      </c>
      <c r="V1059" s="42" t="s">
        <v>73</v>
      </c>
      <c r="W1059" s="42" t="s">
        <v>73</v>
      </c>
      <c r="X1059" s="98">
        <v>40342</v>
      </c>
      <c r="Y1059" s="98">
        <v>40349</v>
      </c>
      <c r="Z1059" s="44">
        <f t="shared" si="114"/>
        <v>2010</v>
      </c>
      <c r="AA1059" s="44">
        <f t="shared" si="115"/>
        <v>6</v>
      </c>
      <c r="AB1059" s="44">
        <v>0</v>
      </c>
      <c r="AC1059" s="42" t="s">
        <v>73</v>
      </c>
      <c r="AD1059" s="42" t="s">
        <v>73</v>
      </c>
      <c r="AE1059" s="42" t="s">
        <v>73</v>
      </c>
      <c r="AF1059" s="42" t="s">
        <v>73</v>
      </c>
      <c r="AG1059" s="42" t="s">
        <v>73</v>
      </c>
      <c r="AH1059" s="42" t="s">
        <v>73</v>
      </c>
      <c r="AI1059" s="42" t="s">
        <v>6577</v>
      </c>
      <c r="AJ1059" s="42" t="s">
        <v>6578</v>
      </c>
      <c r="AK1059" s="31" t="s">
        <v>892</v>
      </c>
      <c r="AL1059" s="31" t="s">
        <v>892</v>
      </c>
      <c r="AM1059" s="47">
        <v>1</v>
      </c>
      <c r="AN1059" s="47">
        <v>1</v>
      </c>
      <c r="AO1059" s="47">
        <v>5</v>
      </c>
      <c r="AP1059" s="47">
        <v>6</v>
      </c>
      <c r="AQ1059" s="47"/>
      <c r="AR1059" s="47"/>
      <c r="AS1059" s="47">
        <v>0</v>
      </c>
      <c r="AT1059" s="49">
        <v>1</v>
      </c>
      <c r="AU1059" s="49">
        <v>1</v>
      </c>
      <c r="AV1059" s="47"/>
      <c r="AW1059" s="49">
        <v>1</v>
      </c>
      <c r="AX1059" s="49"/>
      <c r="AY1059" s="44">
        <f t="shared" si="113"/>
        <v>8</v>
      </c>
      <c r="AZ1059" s="47"/>
      <c r="BA1059" s="47"/>
      <c r="BB1059" s="47"/>
      <c r="BC1059" s="48"/>
      <c r="BD1059" s="50"/>
      <c r="BE1059" s="50"/>
      <c r="BF1059" s="57"/>
      <c r="BG1059" s="51"/>
      <c r="BH1059" s="51">
        <f t="shared" si="117"/>
        <v>1</v>
      </c>
      <c r="BI1059" s="51">
        <v>1</v>
      </c>
      <c r="BJ1059" s="52"/>
      <c r="BK1059" s="52"/>
      <c r="BL1059" s="53"/>
      <c r="BM1059" s="47" t="e">
        <f>COUNTIFS(A$2:$AC1059,#REF!,M$2:$AL1059,M1059)</f>
        <v>#VALUE!</v>
      </c>
      <c r="BN1059" s="47">
        <v>0</v>
      </c>
      <c r="BO1059" s="54">
        <v>8</v>
      </c>
      <c r="BP1059" s="54">
        <v>0</v>
      </c>
      <c r="BQ1059" s="47">
        <v>8</v>
      </c>
      <c r="BR1059" s="49">
        <v>1</v>
      </c>
      <c r="BS1059" s="49">
        <v>1</v>
      </c>
      <c r="BT1059" s="44">
        <f t="shared" si="116"/>
        <v>74</v>
      </c>
      <c r="BW1059" s="40" t="s">
        <v>67</v>
      </c>
      <c r="BY1059" s="55"/>
      <c r="BZ1059" s="1" t="s">
        <v>22426</v>
      </c>
    </row>
    <row r="1060" spans="1:78" ht="15" customHeight="1">
      <c r="A1060" s="25" t="s">
        <v>3224</v>
      </c>
      <c r="B1060" s="42" t="s">
        <v>6579</v>
      </c>
      <c r="D1060" s="263">
        <v>0</v>
      </c>
      <c r="E1060" s="42" t="s">
        <v>76</v>
      </c>
      <c r="F1060" s="42" t="s">
        <v>77</v>
      </c>
      <c r="G1060" s="264"/>
      <c r="H1060" s="264"/>
      <c r="I1060" s="42" t="s">
        <v>265</v>
      </c>
      <c r="J1060" s="43" t="s">
        <v>372</v>
      </c>
      <c r="M1060" s="44" t="s">
        <v>150</v>
      </c>
      <c r="N1060" s="45" t="s">
        <v>265</v>
      </c>
      <c r="O1060" s="42" t="s">
        <v>93</v>
      </c>
      <c r="P1060" s="42" t="s">
        <v>103</v>
      </c>
      <c r="Q1060" s="42" t="s">
        <v>73</v>
      </c>
      <c r="R1060" s="42" t="s">
        <v>73</v>
      </c>
      <c r="S1060" s="42" t="s">
        <v>6580</v>
      </c>
      <c r="T1060" s="42" t="s">
        <v>6581</v>
      </c>
      <c r="U1060" s="42" t="s">
        <v>6581</v>
      </c>
      <c r="V1060" s="42" t="s">
        <v>73</v>
      </c>
      <c r="W1060" s="42" t="s">
        <v>73</v>
      </c>
      <c r="X1060" s="98">
        <v>40343</v>
      </c>
      <c r="Y1060" s="98">
        <v>40349</v>
      </c>
      <c r="Z1060" s="44">
        <f t="shared" si="114"/>
        <v>2010</v>
      </c>
      <c r="AA1060" s="44">
        <f t="shared" si="115"/>
        <v>6</v>
      </c>
      <c r="AB1060" s="44">
        <v>0</v>
      </c>
      <c r="AC1060" s="42" t="s">
        <v>835</v>
      </c>
      <c r="AD1060" s="42" t="s">
        <v>836</v>
      </c>
      <c r="AE1060" s="42" t="s">
        <v>73</v>
      </c>
      <c r="AF1060" s="42" t="s">
        <v>73</v>
      </c>
      <c r="AG1060" s="42" t="s">
        <v>73</v>
      </c>
      <c r="AH1060" s="42" t="s">
        <v>73</v>
      </c>
      <c r="AI1060" s="42" t="s">
        <v>73</v>
      </c>
      <c r="AJ1060" s="42" t="s">
        <v>73</v>
      </c>
      <c r="AK1060" s="31" t="s">
        <v>892</v>
      </c>
      <c r="AL1060" s="31" t="s">
        <v>892</v>
      </c>
      <c r="AM1060" s="47">
        <v>1</v>
      </c>
      <c r="AN1060" s="47">
        <v>1</v>
      </c>
      <c r="AO1060" s="47">
        <v>5</v>
      </c>
      <c r="AP1060" s="47">
        <v>6</v>
      </c>
      <c r="AQ1060" s="47"/>
      <c r="AR1060" s="47"/>
      <c r="AS1060" s="47">
        <v>1</v>
      </c>
      <c r="AT1060" s="49">
        <v>1</v>
      </c>
      <c r="AU1060" s="49">
        <v>1</v>
      </c>
      <c r="AV1060" s="47"/>
      <c r="AW1060" s="49">
        <v>1</v>
      </c>
      <c r="AX1060" s="49"/>
      <c r="AY1060" s="44">
        <f t="shared" si="113"/>
        <v>7</v>
      </c>
      <c r="AZ1060" s="47"/>
      <c r="BA1060" s="47"/>
      <c r="BB1060" s="47"/>
      <c r="BC1060" s="48"/>
      <c r="BD1060" s="50"/>
      <c r="BE1060" s="50"/>
      <c r="BF1060" s="57"/>
      <c r="BG1060" s="51"/>
      <c r="BH1060" s="51">
        <f t="shared" si="117"/>
        <v>1</v>
      </c>
      <c r="BI1060" s="51">
        <v>4</v>
      </c>
      <c r="BJ1060" s="52"/>
      <c r="BK1060" s="52"/>
      <c r="BL1060" s="53"/>
      <c r="BM1060" s="47" t="e">
        <f>COUNTIFS(A$2:$AC1060,#REF!,M$2:$AL1060,M1060)</f>
        <v>#VALUE!</v>
      </c>
      <c r="BN1060" s="47">
        <v>0</v>
      </c>
      <c r="BO1060" s="54">
        <v>7</v>
      </c>
      <c r="BP1060" s="54">
        <v>0</v>
      </c>
      <c r="BQ1060" s="47">
        <v>7</v>
      </c>
      <c r="BR1060" s="49">
        <v>1</v>
      </c>
      <c r="BS1060" s="49">
        <v>1</v>
      </c>
      <c r="BT1060" s="44">
        <f t="shared" si="116"/>
        <v>75</v>
      </c>
      <c r="BW1060" s="40" t="s">
        <v>67</v>
      </c>
      <c r="BY1060" s="55"/>
      <c r="BZ1060" s="1" t="s">
        <v>22426</v>
      </c>
    </row>
    <row r="1061" spans="1:78" ht="15" customHeight="1">
      <c r="A1061" s="25" t="s">
        <v>3224</v>
      </c>
      <c r="B1061" s="42" t="s">
        <v>6582</v>
      </c>
      <c r="D1061" s="263">
        <v>0</v>
      </c>
      <c r="E1061" s="42" t="s">
        <v>76</v>
      </c>
      <c r="F1061" s="42" t="s">
        <v>77</v>
      </c>
      <c r="G1061" s="264"/>
      <c r="H1061" s="264"/>
      <c r="I1061" s="42" t="s">
        <v>265</v>
      </c>
      <c r="J1061" s="43" t="s">
        <v>372</v>
      </c>
      <c r="M1061" s="44" t="s">
        <v>150</v>
      </c>
      <c r="N1061" s="45" t="s">
        <v>265</v>
      </c>
      <c r="O1061" s="42" t="s">
        <v>93</v>
      </c>
      <c r="P1061" s="42" t="s">
        <v>103</v>
      </c>
      <c r="Q1061" s="42" t="s">
        <v>73</v>
      </c>
      <c r="R1061" s="42" t="s">
        <v>73</v>
      </c>
      <c r="S1061" s="42" t="s">
        <v>6583</v>
      </c>
      <c r="T1061" s="42" t="s">
        <v>6584</v>
      </c>
      <c r="U1061" s="42" t="s">
        <v>6584</v>
      </c>
      <c r="V1061" s="42" t="s">
        <v>73</v>
      </c>
      <c r="W1061" s="42" t="s">
        <v>73</v>
      </c>
      <c r="X1061" s="98">
        <v>40369</v>
      </c>
      <c r="Y1061" s="98">
        <v>40374</v>
      </c>
      <c r="Z1061" s="44">
        <f t="shared" si="114"/>
        <v>2010</v>
      </c>
      <c r="AA1061" s="44">
        <f t="shared" si="115"/>
        <v>7</v>
      </c>
      <c r="AB1061" s="44">
        <v>0</v>
      </c>
      <c r="AC1061" s="42" t="s">
        <v>3610</v>
      </c>
      <c r="AD1061" s="42" t="s">
        <v>3610</v>
      </c>
      <c r="AE1061" s="42" t="s">
        <v>73</v>
      </c>
      <c r="AF1061" s="42" t="s">
        <v>73</v>
      </c>
      <c r="AG1061" s="42" t="s">
        <v>73</v>
      </c>
      <c r="AH1061" s="42" t="s">
        <v>73</v>
      </c>
      <c r="AI1061" s="42" t="s">
        <v>73</v>
      </c>
      <c r="AJ1061" s="42" t="s">
        <v>73</v>
      </c>
      <c r="AK1061" s="31" t="s">
        <v>892</v>
      </c>
      <c r="AL1061" s="31" t="s">
        <v>892</v>
      </c>
      <c r="AM1061" s="47">
        <v>1</v>
      </c>
      <c r="AN1061" s="47">
        <v>1</v>
      </c>
      <c r="AO1061" s="47">
        <v>5</v>
      </c>
      <c r="AP1061" s="47">
        <v>6</v>
      </c>
      <c r="AQ1061" s="47"/>
      <c r="AR1061" s="47"/>
      <c r="AS1061" s="47">
        <v>1</v>
      </c>
      <c r="AT1061" s="49">
        <v>1</v>
      </c>
      <c r="AU1061" s="49">
        <v>1</v>
      </c>
      <c r="AV1061" s="47"/>
      <c r="AW1061" s="49">
        <v>1</v>
      </c>
      <c r="AX1061" s="49"/>
      <c r="AY1061" s="44">
        <f t="shared" si="113"/>
        <v>6</v>
      </c>
      <c r="AZ1061" s="47"/>
      <c r="BA1061" s="47"/>
      <c r="BB1061" s="47"/>
      <c r="BC1061" s="48"/>
      <c r="BD1061" s="50"/>
      <c r="BE1061" s="50"/>
      <c r="BF1061" s="57"/>
      <c r="BG1061" s="51"/>
      <c r="BH1061" s="51">
        <f t="shared" si="117"/>
        <v>1</v>
      </c>
      <c r="BI1061" s="51">
        <v>7</v>
      </c>
      <c r="BJ1061" s="52"/>
      <c r="BK1061" s="52"/>
      <c r="BL1061" s="53"/>
      <c r="BM1061" s="47" t="e">
        <f>COUNTIFS(A$2:$AC1061,#REF!,M$2:$AL1061,M1061)</f>
        <v>#VALUE!</v>
      </c>
      <c r="BN1061" s="47">
        <v>0</v>
      </c>
      <c r="BO1061" s="54">
        <v>6</v>
      </c>
      <c r="BP1061" s="54">
        <v>0</v>
      </c>
      <c r="BQ1061" s="47">
        <v>6</v>
      </c>
      <c r="BR1061" s="49">
        <v>1</v>
      </c>
      <c r="BS1061" s="49">
        <v>1</v>
      </c>
      <c r="BT1061" s="44">
        <f t="shared" si="116"/>
        <v>101</v>
      </c>
      <c r="BW1061" s="40" t="s">
        <v>67</v>
      </c>
      <c r="BY1061" s="55"/>
      <c r="BZ1061" s="1" t="s">
        <v>22426</v>
      </c>
    </row>
    <row r="1062" spans="1:78" ht="15" customHeight="1">
      <c r="A1062" s="25" t="s">
        <v>3224</v>
      </c>
      <c r="B1062" s="42" t="s">
        <v>6585</v>
      </c>
      <c r="D1062" s="263">
        <v>0</v>
      </c>
      <c r="E1062" s="42" t="s">
        <v>76</v>
      </c>
      <c r="F1062" s="42" t="s">
        <v>77</v>
      </c>
      <c r="G1062" s="264"/>
      <c r="H1062" s="264"/>
      <c r="I1062" s="42" t="s">
        <v>265</v>
      </c>
      <c r="J1062" s="43" t="s">
        <v>372</v>
      </c>
      <c r="M1062" s="44" t="s">
        <v>150</v>
      </c>
      <c r="N1062" s="45" t="s">
        <v>265</v>
      </c>
      <c r="O1062" s="42" t="s">
        <v>93</v>
      </c>
      <c r="P1062" s="42" t="s">
        <v>103</v>
      </c>
      <c r="Q1062" s="42" t="s">
        <v>73</v>
      </c>
      <c r="R1062" s="42" t="s">
        <v>73</v>
      </c>
      <c r="S1062" s="42" t="s">
        <v>6586</v>
      </c>
      <c r="T1062" s="42" t="s">
        <v>6587</v>
      </c>
      <c r="U1062" s="42" t="s">
        <v>6587</v>
      </c>
      <c r="V1062" s="42" t="s">
        <v>73</v>
      </c>
      <c r="W1062" s="42" t="s">
        <v>73</v>
      </c>
      <c r="X1062" s="98">
        <v>40376</v>
      </c>
      <c r="Y1062" s="98">
        <v>40381</v>
      </c>
      <c r="Z1062" s="44">
        <f t="shared" si="114"/>
        <v>2010</v>
      </c>
      <c r="AA1062" s="44">
        <f t="shared" si="115"/>
        <v>7</v>
      </c>
      <c r="AB1062" s="44">
        <v>0</v>
      </c>
      <c r="AC1062" s="42" t="s">
        <v>6588</v>
      </c>
      <c r="AD1062" s="42" t="s">
        <v>6588</v>
      </c>
      <c r="AE1062" s="42" t="s">
        <v>73</v>
      </c>
      <c r="AF1062" s="42" t="s">
        <v>73</v>
      </c>
      <c r="AG1062" s="42" t="s">
        <v>73</v>
      </c>
      <c r="AH1062" s="42" t="s">
        <v>73</v>
      </c>
      <c r="AI1062" s="42" t="s">
        <v>73</v>
      </c>
      <c r="AJ1062" s="42" t="s">
        <v>73</v>
      </c>
      <c r="AK1062" s="31" t="s">
        <v>892</v>
      </c>
      <c r="AL1062" s="31" t="s">
        <v>892</v>
      </c>
      <c r="AM1062" s="47">
        <v>1</v>
      </c>
      <c r="AN1062" s="47">
        <v>1</v>
      </c>
      <c r="AO1062" s="47">
        <v>5</v>
      </c>
      <c r="AP1062" s="47">
        <v>6</v>
      </c>
      <c r="AQ1062" s="47"/>
      <c r="AR1062" s="47"/>
      <c r="AS1062" s="47">
        <v>1</v>
      </c>
      <c r="AT1062" s="49">
        <v>1</v>
      </c>
      <c r="AU1062" s="49">
        <v>1</v>
      </c>
      <c r="AV1062" s="47"/>
      <c r="AW1062" s="49">
        <v>1</v>
      </c>
      <c r="AX1062" s="49"/>
      <c r="AY1062" s="44">
        <f t="shared" si="113"/>
        <v>6</v>
      </c>
      <c r="AZ1062" s="47"/>
      <c r="BA1062" s="47"/>
      <c r="BB1062" s="47"/>
      <c r="BC1062" s="48"/>
      <c r="BD1062" s="50"/>
      <c r="BE1062" s="50"/>
      <c r="BF1062" s="57"/>
      <c r="BG1062" s="51"/>
      <c r="BH1062" s="51">
        <f t="shared" si="117"/>
        <v>1</v>
      </c>
      <c r="BI1062" s="51">
        <v>1</v>
      </c>
      <c r="BJ1062" s="52"/>
      <c r="BK1062" s="52"/>
      <c r="BL1062" s="53"/>
      <c r="BM1062" s="47" t="e">
        <f>COUNTIFS(A$2:$AC1062,#REF!,M$2:$AL1062,M1062)</f>
        <v>#VALUE!</v>
      </c>
      <c r="BN1062" s="47">
        <v>0</v>
      </c>
      <c r="BO1062" s="54">
        <v>6</v>
      </c>
      <c r="BP1062" s="54">
        <v>0</v>
      </c>
      <c r="BQ1062" s="47">
        <v>6</v>
      </c>
      <c r="BR1062" s="49">
        <v>1</v>
      </c>
      <c r="BS1062" s="49">
        <v>1</v>
      </c>
      <c r="BT1062" s="44">
        <f t="shared" si="116"/>
        <v>108</v>
      </c>
      <c r="BW1062" s="40" t="s">
        <v>67</v>
      </c>
      <c r="BY1062" s="55"/>
      <c r="BZ1062" s="1" t="s">
        <v>22426</v>
      </c>
    </row>
    <row r="1063" spans="1:78" ht="15" customHeight="1">
      <c r="A1063" s="25" t="s">
        <v>3224</v>
      </c>
      <c r="B1063" s="42" t="s">
        <v>6589</v>
      </c>
      <c r="D1063" s="263">
        <v>0</v>
      </c>
      <c r="E1063" s="42" t="s">
        <v>76</v>
      </c>
      <c r="F1063" s="42" t="s">
        <v>77</v>
      </c>
      <c r="G1063" s="264"/>
      <c r="H1063" s="264"/>
      <c r="I1063" s="42" t="s">
        <v>265</v>
      </c>
      <c r="J1063" s="43" t="s">
        <v>372</v>
      </c>
      <c r="M1063" s="44" t="s">
        <v>150</v>
      </c>
      <c r="N1063" s="45" t="s">
        <v>265</v>
      </c>
      <c r="O1063" s="42" t="s">
        <v>81</v>
      </c>
      <c r="P1063" s="42" t="s">
        <v>82</v>
      </c>
      <c r="Q1063" s="42" t="s">
        <v>73</v>
      </c>
      <c r="R1063" s="42" t="s">
        <v>73</v>
      </c>
      <c r="S1063" s="42" t="s">
        <v>6590</v>
      </c>
      <c r="T1063" s="42" t="s">
        <v>6590</v>
      </c>
      <c r="U1063" s="42" t="s">
        <v>6590</v>
      </c>
      <c r="V1063" s="42" t="s">
        <v>73</v>
      </c>
      <c r="W1063" s="42" t="s">
        <v>73</v>
      </c>
      <c r="X1063" s="98">
        <v>40376</v>
      </c>
      <c r="Y1063" s="98">
        <v>40381</v>
      </c>
      <c r="Z1063" s="44">
        <f t="shared" si="114"/>
        <v>2010</v>
      </c>
      <c r="AA1063" s="44">
        <f t="shared" si="115"/>
        <v>7</v>
      </c>
      <c r="AB1063" s="44">
        <v>0</v>
      </c>
      <c r="AC1063" s="42" t="s">
        <v>1130</v>
      </c>
      <c r="AD1063" s="42" t="s">
        <v>1130</v>
      </c>
      <c r="AE1063" s="42" t="s">
        <v>73</v>
      </c>
      <c r="AF1063" s="42" t="s">
        <v>73</v>
      </c>
      <c r="AG1063" s="42" t="s">
        <v>73</v>
      </c>
      <c r="AH1063" s="42" t="s">
        <v>5849</v>
      </c>
      <c r="AI1063" s="42" t="s">
        <v>73</v>
      </c>
      <c r="AJ1063" s="42" t="s">
        <v>6591</v>
      </c>
      <c r="AK1063" s="31" t="s">
        <v>892</v>
      </c>
      <c r="AL1063" s="31" t="s">
        <v>892</v>
      </c>
      <c r="AM1063" s="47">
        <v>1</v>
      </c>
      <c r="AN1063" s="47">
        <v>1</v>
      </c>
      <c r="AO1063" s="47">
        <v>5</v>
      </c>
      <c r="AP1063" s="47">
        <v>6</v>
      </c>
      <c r="AQ1063" s="47"/>
      <c r="AR1063" s="47"/>
      <c r="AS1063" s="47">
        <v>0</v>
      </c>
      <c r="AT1063" s="49">
        <v>1</v>
      </c>
      <c r="AU1063" s="49">
        <v>1</v>
      </c>
      <c r="AV1063" s="47"/>
      <c r="AW1063" s="49">
        <v>1</v>
      </c>
      <c r="AX1063" s="49"/>
      <c r="AY1063" s="44">
        <f t="shared" si="113"/>
        <v>6</v>
      </c>
      <c r="AZ1063" s="47"/>
      <c r="BA1063" s="47"/>
      <c r="BB1063" s="47"/>
      <c r="BC1063" s="48"/>
      <c r="BD1063" s="50"/>
      <c r="BE1063" s="50"/>
      <c r="BF1063" s="57"/>
      <c r="BG1063" s="51"/>
      <c r="BH1063" s="51">
        <f t="shared" si="117"/>
        <v>1</v>
      </c>
      <c r="BI1063" s="51">
        <v>2</v>
      </c>
      <c r="BJ1063" s="52"/>
      <c r="BK1063" s="52"/>
      <c r="BL1063" s="53"/>
      <c r="BM1063" s="47" t="e">
        <f>COUNTIFS(A$2:$AC1063,#REF!,M$2:$AL1063,M1063)</f>
        <v>#VALUE!</v>
      </c>
      <c r="BN1063" s="47">
        <v>0</v>
      </c>
      <c r="BO1063" s="54">
        <v>6</v>
      </c>
      <c r="BP1063" s="54">
        <v>0</v>
      </c>
      <c r="BQ1063" s="47">
        <v>6</v>
      </c>
      <c r="BR1063" s="49">
        <v>1</v>
      </c>
      <c r="BS1063" s="49">
        <v>1</v>
      </c>
      <c r="BT1063" s="44">
        <f t="shared" si="116"/>
        <v>108</v>
      </c>
      <c r="BW1063" s="40" t="s">
        <v>67</v>
      </c>
      <c r="BY1063" s="55"/>
      <c r="BZ1063" s="1" t="s">
        <v>22426</v>
      </c>
    </row>
    <row r="1064" spans="1:78" ht="15" customHeight="1">
      <c r="A1064" s="25" t="s">
        <v>3224</v>
      </c>
      <c r="B1064" s="42" t="s">
        <v>6592</v>
      </c>
      <c r="D1064" s="263">
        <v>0</v>
      </c>
      <c r="E1064" s="42" t="s">
        <v>76</v>
      </c>
      <c r="F1064" s="42" t="s">
        <v>77</v>
      </c>
      <c r="G1064" s="264"/>
      <c r="H1064" s="264"/>
      <c r="I1064" s="42" t="s">
        <v>265</v>
      </c>
      <c r="J1064" s="43" t="s">
        <v>372</v>
      </c>
      <c r="M1064" s="44" t="s">
        <v>150</v>
      </c>
      <c r="N1064" s="45" t="s">
        <v>265</v>
      </c>
      <c r="O1064" s="42" t="s">
        <v>93</v>
      </c>
      <c r="P1064" s="42" t="s">
        <v>103</v>
      </c>
      <c r="Q1064" s="42" t="s">
        <v>73</v>
      </c>
      <c r="R1064" s="42" t="s">
        <v>73</v>
      </c>
      <c r="S1064" s="42" t="s">
        <v>6593</v>
      </c>
      <c r="T1064" s="42" t="s">
        <v>6594</v>
      </c>
      <c r="U1064" s="42" t="s">
        <v>6594</v>
      </c>
      <c r="V1064" s="42" t="s">
        <v>73</v>
      </c>
      <c r="W1064" s="42" t="s">
        <v>73</v>
      </c>
      <c r="X1064" s="98">
        <v>40414</v>
      </c>
      <c r="Y1064" s="98">
        <v>40442</v>
      </c>
      <c r="Z1064" s="44">
        <f t="shared" si="114"/>
        <v>2010</v>
      </c>
      <c r="AA1064" s="44">
        <f t="shared" si="115"/>
        <v>8</v>
      </c>
      <c r="AB1064" s="44">
        <v>0</v>
      </c>
      <c r="AC1064" s="42" t="s">
        <v>265</v>
      </c>
      <c r="AD1064" s="42" t="s">
        <v>372</v>
      </c>
      <c r="AE1064" s="42" t="s">
        <v>73</v>
      </c>
      <c r="AF1064" s="42" t="s">
        <v>73</v>
      </c>
      <c r="AG1064" s="42" t="s">
        <v>73</v>
      </c>
      <c r="AH1064" s="42" t="s">
        <v>73</v>
      </c>
      <c r="AI1064" s="42" t="s">
        <v>73</v>
      </c>
      <c r="AJ1064" s="42" t="s">
        <v>73</v>
      </c>
      <c r="AK1064" s="31" t="s">
        <v>892</v>
      </c>
      <c r="AL1064" s="31" t="s">
        <v>892</v>
      </c>
      <c r="AM1064" s="47">
        <v>1</v>
      </c>
      <c r="AN1064" s="47">
        <v>1</v>
      </c>
      <c r="AO1064" s="47">
        <v>5</v>
      </c>
      <c r="AP1064" s="47">
        <v>6</v>
      </c>
      <c r="AQ1064" s="47"/>
      <c r="AR1064" s="47"/>
      <c r="AS1064" s="47">
        <v>1</v>
      </c>
      <c r="AT1064" s="49">
        <v>1</v>
      </c>
      <c r="AU1064" s="49">
        <v>1</v>
      </c>
      <c r="AV1064" s="47"/>
      <c r="AW1064" s="49">
        <v>1</v>
      </c>
      <c r="AX1064" s="49"/>
      <c r="AY1064" s="44">
        <f t="shared" si="113"/>
        <v>29</v>
      </c>
      <c r="AZ1064" s="47"/>
      <c r="BA1064" s="47"/>
      <c r="BB1064" s="47"/>
      <c r="BC1064" s="48"/>
      <c r="BD1064" s="50"/>
      <c r="BE1064" s="50"/>
      <c r="BF1064" s="57"/>
      <c r="BG1064" s="51"/>
      <c r="BH1064" s="51">
        <f t="shared" si="117"/>
        <v>1</v>
      </c>
      <c r="BI1064" s="51">
        <v>5</v>
      </c>
      <c r="BJ1064" s="52"/>
      <c r="BK1064" s="52"/>
      <c r="BL1064" s="53"/>
      <c r="BM1064" s="47" t="e">
        <f>COUNTIFS(A$2:$AC1064,#REF!,M$2:$AL1064,M1064)</f>
        <v>#VALUE!</v>
      </c>
      <c r="BN1064" s="47">
        <v>0</v>
      </c>
      <c r="BO1064" s="54">
        <v>29</v>
      </c>
      <c r="BP1064" s="54">
        <v>0</v>
      </c>
      <c r="BQ1064" s="47">
        <v>29</v>
      </c>
      <c r="BR1064" s="49">
        <v>1</v>
      </c>
      <c r="BS1064" s="49">
        <v>1</v>
      </c>
      <c r="BT1064" s="44">
        <f t="shared" si="116"/>
        <v>146</v>
      </c>
      <c r="BW1064" s="40" t="s">
        <v>67</v>
      </c>
      <c r="BY1064" s="55"/>
      <c r="BZ1064" s="1" t="s">
        <v>22426</v>
      </c>
    </row>
    <row r="1065" spans="1:78" ht="15" customHeight="1">
      <c r="A1065" s="25" t="s">
        <v>3224</v>
      </c>
      <c r="B1065" s="42" t="s">
        <v>6595</v>
      </c>
      <c r="D1065" s="263">
        <v>0</v>
      </c>
      <c r="E1065" s="42" t="s">
        <v>76</v>
      </c>
      <c r="F1065" s="42" t="s">
        <v>77</v>
      </c>
      <c r="G1065" s="264"/>
      <c r="H1065" s="264"/>
      <c r="I1065" s="42" t="s">
        <v>265</v>
      </c>
      <c r="J1065" s="43" t="s">
        <v>372</v>
      </c>
      <c r="M1065" s="44" t="s">
        <v>150</v>
      </c>
      <c r="N1065" s="45" t="s">
        <v>265</v>
      </c>
      <c r="O1065" s="42" t="s">
        <v>81</v>
      </c>
      <c r="P1065" s="42" t="s">
        <v>82</v>
      </c>
      <c r="Q1065" s="42" t="s">
        <v>73</v>
      </c>
      <c r="R1065" s="42" t="s">
        <v>73</v>
      </c>
      <c r="S1065" s="42" t="s">
        <v>6596</v>
      </c>
      <c r="T1065" s="42" t="s">
        <v>2115</v>
      </c>
      <c r="U1065" s="42" t="s">
        <v>2116</v>
      </c>
      <c r="V1065" s="42" t="s">
        <v>73</v>
      </c>
      <c r="W1065" s="42" t="s">
        <v>73</v>
      </c>
      <c r="X1065" s="98">
        <v>40431</v>
      </c>
      <c r="Y1065" s="98">
        <v>40472</v>
      </c>
      <c r="Z1065" s="44">
        <f t="shared" si="114"/>
        <v>2010</v>
      </c>
      <c r="AA1065" s="44">
        <f t="shared" si="115"/>
        <v>9</v>
      </c>
      <c r="AB1065" s="44">
        <v>0</v>
      </c>
      <c r="AC1065" s="42" t="s">
        <v>115</v>
      </c>
      <c r="AD1065" s="42" t="s">
        <v>116</v>
      </c>
      <c r="AE1065" s="42" t="s">
        <v>73</v>
      </c>
      <c r="AF1065" s="42" t="s">
        <v>73</v>
      </c>
      <c r="AG1065" s="42" t="s">
        <v>73</v>
      </c>
      <c r="AH1065" s="42" t="s">
        <v>73</v>
      </c>
      <c r="AI1065" s="42" t="s">
        <v>6597</v>
      </c>
      <c r="AJ1065" s="42" t="s">
        <v>6598</v>
      </c>
      <c r="AK1065" s="31" t="s">
        <v>892</v>
      </c>
      <c r="AL1065" s="31" t="s">
        <v>892</v>
      </c>
      <c r="AM1065" s="47">
        <v>1</v>
      </c>
      <c r="AN1065" s="47">
        <v>1</v>
      </c>
      <c r="AO1065" s="47">
        <v>5</v>
      </c>
      <c r="AP1065" s="47">
        <v>6</v>
      </c>
      <c r="AQ1065" s="47"/>
      <c r="AR1065" s="47"/>
      <c r="AS1065" s="47">
        <v>0</v>
      </c>
      <c r="AT1065" s="49">
        <v>1</v>
      </c>
      <c r="AU1065" s="49">
        <v>1</v>
      </c>
      <c r="AV1065" s="47"/>
      <c r="AW1065" s="49">
        <v>1</v>
      </c>
      <c r="AX1065" s="49"/>
      <c r="AY1065" s="44">
        <f t="shared" si="113"/>
        <v>42</v>
      </c>
      <c r="AZ1065" s="47"/>
      <c r="BA1065" s="47"/>
      <c r="BB1065" s="47"/>
      <c r="BC1065" s="48"/>
      <c r="BD1065" s="50"/>
      <c r="BE1065" s="50"/>
      <c r="BF1065" s="57"/>
      <c r="BG1065" s="51"/>
      <c r="BH1065" s="51">
        <f t="shared" si="117"/>
        <v>1</v>
      </c>
      <c r="BI1065" s="51">
        <v>4</v>
      </c>
      <c r="BJ1065" s="52"/>
      <c r="BK1065" s="52"/>
      <c r="BL1065" s="53"/>
      <c r="BM1065" s="47" t="e">
        <f>COUNTIFS(A$2:$AC1065,#REF!,M$2:$AL1065,M1065)</f>
        <v>#VALUE!</v>
      </c>
      <c r="BN1065" s="47">
        <v>0</v>
      </c>
      <c r="BO1065" s="54">
        <v>42</v>
      </c>
      <c r="BP1065" s="54">
        <v>0</v>
      </c>
      <c r="BQ1065" s="47">
        <v>42</v>
      </c>
      <c r="BR1065" s="49">
        <v>1</v>
      </c>
      <c r="BS1065" s="49">
        <v>1</v>
      </c>
      <c r="BT1065" s="44">
        <f t="shared" si="116"/>
        <v>163</v>
      </c>
      <c r="BW1065" s="40" t="s">
        <v>67</v>
      </c>
      <c r="BY1065" s="55"/>
      <c r="BZ1065" s="1" t="s">
        <v>22426</v>
      </c>
    </row>
    <row r="1066" spans="1:78" ht="15" customHeight="1">
      <c r="A1066" s="25" t="s">
        <v>3224</v>
      </c>
      <c r="B1066" s="42" t="s">
        <v>6599</v>
      </c>
      <c r="D1066" s="263">
        <v>0</v>
      </c>
      <c r="E1066" s="42" t="s">
        <v>76</v>
      </c>
      <c r="F1066" s="42" t="s">
        <v>77</v>
      </c>
      <c r="G1066" s="264"/>
      <c r="H1066" s="264"/>
      <c r="I1066" s="42" t="s">
        <v>265</v>
      </c>
      <c r="J1066" s="43" t="s">
        <v>372</v>
      </c>
      <c r="M1066" s="44" t="s">
        <v>150</v>
      </c>
      <c r="N1066" s="45" t="s">
        <v>265</v>
      </c>
      <c r="O1066" s="42" t="s">
        <v>93</v>
      </c>
      <c r="P1066" s="42" t="s">
        <v>103</v>
      </c>
      <c r="Q1066" s="42" t="s">
        <v>73</v>
      </c>
      <c r="R1066" s="42" t="s">
        <v>73</v>
      </c>
      <c r="S1066" s="42" t="s">
        <v>6600</v>
      </c>
      <c r="T1066" s="42" t="s">
        <v>6601</v>
      </c>
      <c r="U1066" s="42" t="s">
        <v>6601</v>
      </c>
      <c r="V1066" s="42" t="s">
        <v>73</v>
      </c>
      <c r="W1066" s="42" t="s">
        <v>73</v>
      </c>
      <c r="X1066" s="98">
        <v>40447</v>
      </c>
      <c r="Y1066" s="98">
        <v>40458</v>
      </c>
      <c r="Z1066" s="44">
        <f t="shared" si="114"/>
        <v>2010</v>
      </c>
      <c r="AA1066" s="44">
        <f t="shared" si="115"/>
        <v>9</v>
      </c>
      <c r="AB1066" s="44">
        <v>0</v>
      </c>
      <c r="AC1066" s="42" t="s">
        <v>6602</v>
      </c>
      <c r="AD1066" s="42" t="s">
        <v>6603</v>
      </c>
      <c r="AE1066" s="42" t="s">
        <v>73</v>
      </c>
      <c r="AF1066" s="42" t="s">
        <v>73</v>
      </c>
      <c r="AG1066" s="42" t="s">
        <v>73</v>
      </c>
      <c r="AH1066" s="42" t="s">
        <v>73</v>
      </c>
      <c r="AI1066" s="42" t="s">
        <v>73</v>
      </c>
      <c r="AJ1066" s="42" t="s">
        <v>73</v>
      </c>
      <c r="AK1066" s="31" t="s">
        <v>892</v>
      </c>
      <c r="AL1066" s="31" t="s">
        <v>892</v>
      </c>
      <c r="AM1066" s="47">
        <v>1</v>
      </c>
      <c r="AN1066" s="47">
        <v>1</v>
      </c>
      <c r="AO1066" s="47">
        <v>5</v>
      </c>
      <c r="AP1066" s="47">
        <v>6</v>
      </c>
      <c r="AQ1066" s="47"/>
      <c r="AR1066" s="47"/>
      <c r="AS1066" s="47">
        <v>1</v>
      </c>
      <c r="AT1066" s="49">
        <v>1</v>
      </c>
      <c r="AU1066" s="49">
        <v>1</v>
      </c>
      <c r="AV1066" s="47"/>
      <c r="AW1066" s="49">
        <v>1</v>
      </c>
      <c r="AX1066" s="49"/>
      <c r="AY1066" s="44">
        <f t="shared" si="113"/>
        <v>12</v>
      </c>
      <c r="AZ1066" s="47"/>
      <c r="BA1066" s="47"/>
      <c r="BB1066" s="47"/>
      <c r="BC1066" s="48"/>
      <c r="BD1066" s="50"/>
      <c r="BE1066" s="50"/>
      <c r="BF1066" s="57"/>
      <c r="BG1066" s="51"/>
      <c r="BH1066" s="51">
        <f t="shared" si="117"/>
        <v>1</v>
      </c>
      <c r="BI1066" s="51">
        <v>1</v>
      </c>
      <c r="BJ1066" s="52"/>
      <c r="BK1066" s="52"/>
      <c r="BL1066" s="53"/>
      <c r="BM1066" s="47" t="e">
        <f>COUNTIFS(A$2:$AC1066,#REF!,M$2:$AL1066,M1066)</f>
        <v>#VALUE!</v>
      </c>
      <c r="BN1066" s="47">
        <v>0</v>
      </c>
      <c r="BO1066" s="54">
        <v>12</v>
      </c>
      <c r="BP1066" s="54">
        <v>0</v>
      </c>
      <c r="BQ1066" s="47">
        <v>12</v>
      </c>
      <c r="BR1066" s="49">
        <v>1</v>
      </c>
      <c r="BS1066" s="49">
        <v>1</v>
      </c>
      <c r="BT1066" s="44">
        <f t="shared" si="116"/>
        <v>179</v>
      </c>
      <c r="BW1066" s="40" t="s">
        <v>67</v>
      </c>
      <c r="BY1066" s="55"/>
      <c r="BZ1066" s="1" t="s">
        <v>22426</v>
      </c>
    </row>
    <row r="1067" spans="1:78" ht="15" customHeight="1">
      <c r="A1067" s="25" t="s">
        <v>3224</v>
      </c>
      <c r="B1067" s="42" t="s">
        <v>6604</v>
      </c>
      <c r="D1067" s="263">
        <v>0</v>
      </c>
      <c r="E1067" s="42" t="s">
        <v>76</v>
      </c>
      <c r="F1067" s="42" t="s">
        <v>77</v>
      </c>
      <c r="G1067" s="264"/>
      <c r="H1067" s="264"/>
      <c r="I1067" s="42" t="s">
        <v>265</v>
      </c>
      <c r="J1067" s="43" t="s">
        <v>372</v>
      </c>
      <c r="M1067" s="44" t="s">
        <v>150</v>
      </c>
      <c r="N1067" s="45" t="s">
        <v>265</v>
      </c>
      <c r="O1067" s="42" t="s">
        <v>81</v>
      </c>
      <c r="P1067" s="42" t="s">
        <v>82</v>
      </c>
      <c r="Q1067" s="42" t="s">
        <v>73</v>
      </c>
      <c r="R1067" s="42" t="s">
        <v>73</v>
      </c>
      <c r="S1067" s="42" t="s">
        <v>6605</v>
      </c>
      <c r="T1067" s="42" t="s">
        <v>6606</v>
      </c>
      <c r="U1067" s="42" t="s">
        <v>6606</v>
      </c>
      <c r="V1067" s="42" t="s">
        <v>73</v>
      </c>
      <c r="W1067" s="42" t="s">
        <v>73</v>
      </c>
      <c r="X1067" s="98">
        <v>40459</v>
      </c>
      <c r="Y1067" s="98">
        <v>40465</v>
      </c>
      <c r="Z1067" s="44">
        <f t="shared" si="114"/>
        <v>2010</v>
      </c>
      <c r="AA1067" s="44">
        <f t="shared" si="115"/>
        <v>10</v>
      </c>
      <c r="AB1067" s="44">
        <v>0</v>
      </c>
      <c r="AC1067" s="42" t="s">
        <v>73</v>
      </c>
      <c r="AD1067" s="42" t="s">
        <v>73</v>
      </c>
      <c r="AE1067" s="42" t="s">
        <v>73</v>
      </c>
      <c r="AF1067" s="42" t="s">
        <v>73</v>
      </c>
      <c r="AG1067" s="42" t="s">
        <v>73</v>
      </c>
      <c r="AH1067" s="42" t="s">
        <v>73</v>
      </c>
      <c r="AI1067" s="42" t="s">
        <v>6607</v>
      </c>
      <c r="AJ1067" s="42" t="s">
        <v>6608</v>
      </c>
      <c r="AK1067" s="31" t="s">
        <v>892</v>
      </c>
      <c r="AL1067" s="31" t="s">
        <v>892</v>
      </c>
      <c r="AM1067" s="47">
        <v>1</v>
      </c>
      <c r="AN1067" s="47">
        <v>1</v>
      </c>
      <c r="AO1067" s="47">
        <v>5</v>
      </c>
      <c r="AP1067" s="47">
        <v>6</v>
      </c>
      <c r="AQ1067" s="47"/>
      <c r="AR1067" s="47"/>
      <c r="AS1067" s="47">
        <v>0</v>
      </c>
      <c r="AT1067" s="49">
        <v>1</v>
      </c>
      <c r="AU1067" s="49">
        <v>1</v>
      </c>
      <c r="AV1067" s="47"/>
      <c r="AW1067" s="49">
        <v>1</v>
      </c>
      <c r="AX1067" s="49"/>
      <c r="AY1067" s="44">
        <f t="shared" si="113"/>
        <v>7</v>
      </c>
      <c r="AZ1067" s="47"/>
      <c r="BA1067" s="47"/>
      <c r="BB1067" s="47"/>
      <c r="BC1067" s="48"/>
      <c r="BD1067" s="50"/>
      <c r="BE1067" s="50"/>
      <c r="BF1067" s="57"/>
      <c r="BG1067" s="51"/>
      <c r="BH1067" s="51">
        <f t="shared" si="117"/>
        <v>1</v>
      </c>
      <c r="BI1067" s="51">
        <v>5</v>
      </c>
      <c r="BJ1067" s="52"/>
      <c r="BK1067" s="52"/>
      <c r="BL1067" s="53"/>
      <c r="BM1067" s="47" t="e">
        <f>COUNTIFS(A$2:$AC1067,#REF!,M$2:$AL1067,M1067)</f>
        <v>#VALUE!</v>
      </c>
      <c r="BN1067" s="47">
        <v>0</v>
      </c>
      <c r="BO1067" s="54">
        <v>7</v>
      </c>
      <c r="BP1067" s="54">
        <v>0</v>
      </c>
      <c r="BQ1067" s="47">
        <v>7</v>
      </c>
      <c r="BR1067" s="49">
        <v>1</v>
      </c>
      <c r="BS1067" s="49">
        <v>1</v>
      </c>
      <c r="BT1067" s="44">
        <f t="shared" si="116"/>
        <v>191</v>
      </c>
      <c r="BW1067" s="40" t="s">
        <v>67</v>
      </c>
      <c r="BY1067" s="55"/>
      <c r="BZ1067" s="1" t="s">
        <v>22426</v>
      </c>
    </row>
    <row r="1068" spans="1:78" ht="15" customHeight="1">
      <c r="A1068" s="25" t="s">
        <v>3224</v>
      </c>
      <c r="B1068" s="42" t="s">
        <v>6609</v>
      </c>
      <c r="D1068" s="263">
        <v>0</v>
      </c>
      <c r="E1068" s="42" t="s">
        <v>76</v>
      </c>
      <c r="F1068" s="42" t="s">
        <v>77</v>
      </c>
      <c r="G1068" s="264"/>
      <c r="H1068" s="264"/>
      <c r="I1068" s="42" t="s">
        <v>265</v>
      </c>
      <c r="J1068" s="43" t="s">
        <v>372</v>
      </c>
      <c r="M1068" s="44" t="s">
        <v>150</v>
      </c>
      <c r="N1068" s="45" t="s">
        <v>265</v>
      </c>
      <c r="O1068" s="42" t="s">
        <v>81</v>
      </c>
      <c r="P1068" s="42" t="s">
        <v>82</v>
      </c>
      <c r="Q1068" s="42" t="s">
        <v>73</v>
      </c>
      <c r="R1068" s="42" t="s">
        <v>73</v>
      </c>
      <c r="S1068" s="42" t="s">
        <v>6610</v>
      </c>
      <c r="T1068" s="42" t="s">
        <v>6611</v>
      </c>
      <c r="U1068" s="42" t="s">
        <v>6611</v>
      </c>
      <c r="V1068" s="42" t="s">
        <v>73</v>
      </c>
      <c r="W1068" s="42" t="s">
        <v>73</v>
      </c>
      <c r="X1068" s="98">
        <v>40477</v>
      </c>
      <c r="Y1068" s="98">
        <v>40484</v>
      </c>
      <c r="Z1068" s="44">
        <f t="shared" si="114"/>
        <v>2010</v>
      </c>
      <c r="AA1068" s="44">
        <f t="shared" si="115"/>
        <v>10</v>
      </c>
      <c r="AB1068" s="44">
        <v>0</v>
      </c>
      <c r="AC1068" s="42" t="s">
        <v>6612</v>
      </c>
      <c r="AD1068" s="42" t="s">
        <v>6613</v>
      </c>
      <c r="AE1068" s="42" t="s">
        <v>73</v>
      </c>
      <c r="AF1068" s="42" t="s">
        <v>73</v>
      </c>
      <c r="AG1068" s="42" t="s">
        <v>73</v>
      </c>
      <c r="AH1068" s="42" t="s">
        <v>73</v>
      </c>
      <c r="AI1068" s="42" t="s">
        <v>73</v>
      </c>
      <c r="AJ1068" s="42" t="s">
        <v>73</v>
      </c>
      <c r="AK1068" s="31" t="s">
        <v>892</v>
      </c>
      <c r="AL1068" s="31" t="s">
        <v>892</v>
      </c>
      <c r="AM1068" s="47">
        <v>1</v>
      </c>
      <c r="AN1068" s="47">
        <v>1</v>
      </c>
      <c r="AO1068" s="47">
        <v>5</v>
      </c>
      <c r="AP1068" s="47">
        <v>6</v>
      </c>
      <c r="AQ1068" s="47"/>
      <c r="AR1068" s="47"/>
      <c r="AS1068" s="47">
        <v>0</v>
      </c>
      <c r="AT1068" s="49">
        <v>1</v>
      </c>
      <c r="AU1068" s="49">
        <v>1</v>
      </c>
      <c r="AV1068" s="47"/>
      <c r="AW1068" s="49">
        <v>1</v>
      </c>
      <c r="AX1068" s="49"/>
      <c r="AY1068" s="44">
        <f t="shared" si="113"/>
        <v>8</v>
      </c>
      <c r="AZ1068" s="47"/>
      <c r="BA1068" s="47"/>
      <c r="BB1068" s="47"/>
      <c r="BC1068" s="48"/>
      <c r="BD1068" s="50"/>
      <c r="BE1068" s="50"/>
      <c r="BF1068" s="57"/>
      <c r="BG1068" s="51"/>
      <c r="BH1068" s="51">
        <f t="shared" si="117"/>
        <v>1</v>
      </c>
      <c r="BI1068" s="51">
        <v>6</v>
      </c>
      <c r="BJ1068" s="52"/>
      <c r="BK1068" s="52"/>
      <c r="BL1068" s="53"/>
      <c r="BM1068" s="47" t="e">
        <f>COUNTIFS(A$2:$AC1068,#REF!,M$2:$AL1068,M1068)</f>
        <v>#VALUE!</v>
      </c>
      <c r="BN1068" s="47">
        <v>0</v>
      </c>
      <c r="BO1068" s="54">
        <v>8</v>
      </c>
      <c r="BP1068" s="54">
        <v>0</v>
      </c>
      <c r="BQ1068" s="47">
        <v>8</v>
      </c>
      <c r="BR1068" s="49">
        <v>1</v>
      </c>
      <c r="BS1068" s="49">
        <v>1</v>
      </c>
      <c r="BT1068" s="44">
        <f t="shared" si="116"/>
        <v>209</v>
      </c>
      <c r="BW1068" s="40" t="s">
        <v>67</v>
      </c>
      <c r="BY1068" s="55"/>
      <c r="BZ1068" s="1" t="s">
        <v>22426</v>
      </c>
    </row>
    <row r="1069" spans="1:78" ht="15" customHeight="1">
      <c r="A1069" s="25" t="s">
        <v>3224</v>
      </c>
      <c r="B1069" s="42" t="s">
        <v>6614</v>
      </c>
      <c r="D1069" s="263">
        <v>0</v>
      </c>
      <c r="E1069" s="42" t="s">
        <v>76</v>
      </c>
      <c r="F1069" s="42" t="s">
        <v>77</v>
      </c>
      <c r="G1069" s="264"/>
      <c r="H1069" s="264"/>
      <c r="I1069" s="42" t="s">
        <v>265</v>
      </c>
      <c r="J1069" s="43" t="s">
        <v>372</v>
      </c>
      <c r="M1069" s="44" t="s">
        <v>150</v>
      </c>
      <c r="N1069" s="45" t="s">
        <v>265</v>
      </c>
      <c r="O1069" s="42" t="s">
        <v>93</v>
      </c>
      <c r="P1069" s="42" t="s">
        <v>103</v>
      </c>
      <c r="Q1069" s="42" t="s">
        <v>73</v>
      </c>
      <c r="R1069" s="42" t="s">
        <v>73</v>
      </c>
      <c r="S1069" s="42" t="s">
        <v>6615</v>
      </c>
      <c r="T1069" s="42" t="s">
        <v>6616</v>
      </c>
      <c r="U1069" s="42" t="s">
        <v>6616</v>
      </c>
      <c r="V1069" s="42" t="s">
        <v>73</v>
      </c>
      <c r="W1069" s="42" t="s">
        <v>73</v>
      </c>
      <c r="X1069" s="98">
        <v>40488</v>
      </c>
      <c r="Y1069" s="98">
        <v>40507</v>
      </c>
      <c r="Z1069" s="44">
        <f t="shared" si="114"/>
        <v>2010</v>
      </c>
      <c r="AA1069" s="44">
        <f t="shared" si="115"/>
        <v>11</v>
      </c>
      <c r="AB1069" s="44">
        <v>0</v>
      </c>
      <c r="AC1069" s="42" t="s">
        <v>73</v>
      </c>
      <c r="AD1069" s="42" t="s">
        <v>73</v>
      </c>
      <c r="AE1069" s="42" t="s">
        <v>73</v>
      </c>
      <c r="AF1069" s="42" t="s">
        <v>73</v>
      </c>
      <c r="AG1069" s="42" t="s">
        <v>73</v>
      </c>
      <c r="AH1069" s="42" t="s">
        <v>73</v>
      </c>
      <c r="AI1069" s="42" t="s">
        <v>6617</v>
      </c>
      <c r="AJ1069" s="42" t="s">
        <v>6618</v>
      </c>
      <c r="AK1069" s="31" t="s">
        <v>892</v>
      </c>
      <c r="AL1069" s="31" t="s">
        <v>892</v>
      </c>
      <c r="AM1069" s="47">
        <v>1</v>
      </c>
      <c r="AN1069" s="47">
        <v>1</v>
      </c>
      <c r="AO1069" s="47">
        <v>5</v>
      </c>
      <c r="AP1069" s="47">
        <v>6</v>
      </c>
      <c r="AQ1069" s="47"/>
      <c r="AR1069" s="47"/>
      <c r="AS1069" s="47">
        <v>1</v>
      </c>
      <c r="AT1069" s="49">
        <v>1</v>
      </c>
      <c r="AU1069" s="49">
        <v>1</v>
      </c>
      <c r="AV1069" s="47"/>
      <c r="AW1069" s="49">
        <v>1</v>
      </c>
      <c r="AX1069" s="49"/>
      <c r="AY1069" s="44">
        <f t="shared" si="113"/>
        <v>20</v>
      </c>
      <c r="AZ1069" s="47"/>
      <c r="BA1069" s="47"/>
      <c r="BB1069" s="47"/>
      <c r="BC1069" s="48"/>
      <c r="BD1069" s="50"/>
      <c r="BE1069" s="50"/>
      <c r="BF1069" s="57"/>
      <c r="BG1069" s="51"/>
      <c r="BH1069" s="51">
        <f t="shared" si="117"/>
        <v>1</v>
      </c>
      <c r="BI1069" s="51">
        <v>8</v>
      </c>
      <c r="BJ1069" s="52"/>
      <c r="BK1069" s="52"/>
      <c r="BL1069" s="53"/>
      <c r="BM1069" s="47" t="e">
        <f>COUNTIFS(A$2:$AC1069,#REF!,M$2:$AL1069,M1069)</f>
        <v>#VALUE!</v>
      </c>
      <c r="BN1069" s="47">
        <v>0</v>
      </c>
      <c r="BO1069" s="54">
        <v>20</v>
      </c>
      <c r="BP1069" s="54">
        <v>0</v>
      </c>
      <c r="BQ1069" s="47">
        <v>20</v>
      </c>
      <c r="BR1069" s="49">
        <v>1</v>
      </c>
      <c r="BS1069" s="49">
        <v>1</v>
      </c>
      <c r="BT1069" s="44">
        <f t="shared" si="116"/>
        <v>220</v>
      </c>
      <c r="BW1069" s="40" t="s">
        <v>67</v>
      </c>
      <c r="BY1069" s="55"/>
      <c r="BZ1069" s="1" t="s">
        <v>22426</v>
      </c>
    </row>
    <row r="1070" spans="1:78" ht="15" customHeight="1">
      <c r="A1070" s="25" t="s">
        <v>3224</v>
      </c>
      <c r="B1070" s="42" t="s">
        <v>6619</v>
      </c>
      <c r="D1070" s="263">
        <v>0</v>
      </c>
      <c r="E1070" s="42" t="s">
        <v>76</v>
      </c>
      <c r="F1070" s="42" t="s">
        <v>77</v>
      </c>
      <c r="G1070" s="264"/>
      <c r="H1070" s="264"/>
      <c r="I1070" s="42" t="s">
        <v>265</v>
      </c>
      <c r="J1070" s="43" t="s">
        <v>372</v>
      </c>
      <c r="M1070" s="44" t="s">
        <v>150</v>
      </c>
      <c r="N1070" s="45" t="s">
        <v>265</v>
      </c>
      <c r="O1070" s="42" t="s">
        <v>93</v>
      </c>
      <c r="P1070" s="42" t="s">
        <v>103</v>
      </c>
      <c r="Q1070" s="42" t="s">
        <v>73</v>
      </c>
      <c r="R1070" s="42" t="s">
        <v>73</v>
      </c>
      <c r="S1070" s="42" t="s">
        <v>6615</v>
      </c>
      <c r="T1070" s="42" t="s">
        <v>6620</v>
      </c>
      <c r="U1070" s="42" t="s">
        <v>6620</v>
      </c>
      <c r="V1070" s="42" t="s">
        <v>73</v>
      </c>
      <c r="W1070" s="42" t="s">
        <v>73</v>
      </c>
      <c r="X1070" s="98">
        <v>40489</v>
      </c>
      <c r="Y1070" s="98">
        <v>40499</v>
      </c>
      <c r="Z1070" s="44">
        <f t="shared" si="114"/>
        <v>2010</v>
      </c>
      <c r="AA1070" s="44">
        <f t="shared" si="115"/>
        <v>11</v>
      </c>
      <c r="AB1070" s="44">
        <v>0</v>
      </c>
      <c r="AC1070" s="42" t="s">
        <v>73</v>
      </c>
      <c r="AD1070" s="42" t="s">
        <v>73</v>
      </c>
      <c r="AE1070" s="42" t="s">
        <v>73</v>
      </c>
      <c r="AF1070" s="42" t="s">
        <v>73</v>
      </c>
      <c r="AG1070" s="42" t="s">
        <v>73</v>
      </c>
      <c r="AH1070" s="42" t="s">
        <v>73</v>
      </c>
      <c r="AI1070" s="42" t="s">
        <v>6621</v>
      </c>
      <c r="AJ1070" s="42" t="s">
        <v>6622</v>
      </c>
      <c r="AK1070" s="31" t="s">
        <v>892</v>
      </c>
      <c r="AL1070" s="31" t="s">
        <v>892</v>
      </c>
      <c r="AM1070" s="47">
        <v>1</v>
      </c>
      <c r="AN1070" s="47">
        <v>1</v>
      </c>
      <c r="AO1070" s="47">
        <v>5</v>
      </c>
      <c r="AP1070" s="47">
        <v>6</v>
      </c>
      <c r="AQ1070" s="47"/>
      <c r="AR1070" s="47"/>
      <c r="AS1070" s="47">
        <v>1</v>
      </c>
      <c r="AT1070" s="49">
        <v>1</v>
      </c>
      <c r="AU1070" s="49">
        <v>1</v>
      </c>
      <c r="AV1070" s="47"/>
      <c r="AW1070" s="49">
        <v>1</v>
      </c>
      <c r="AX1070" s="49"/>
      <c r="AY1070" s="44">
        <f t="shared" si="113"/>
        <v>11</v>
      </c>
      <c r="AZ1070" s="47"/>
      <c r="BA1070" s="47"/>
      <c r="BB1070" s="47"/>
      <c r="BC1070" s="48"/>
      <c r="BD1070" s="50"/>
      <c r="BE1070" s="50"/>
      <c r="BF1070" s="57"/>
      <c r="BG1070" s="51"/>
      <c r="BH1070" s="51">
        <f t="shared" si="117"/>
        <v>1</v>
      </c>
      <c r="BI1070" s="51">
        <v>6</v>
      </c>
      <c r="BJ1070" s="52"/>
      <c r="BK1070" s="52"/>
      <c r="BL1070" s="53"/>
      <c r="BM1070" s="47" t="e">
        <f>COUNTIFS(A$2:$AC1070,#REF!,M$2:$AL1070,M1070)</f>
        <v>#VALUE!</v>
      </c>
      <c r="BN1070" s="47">
        <v>0</v>
      </c>
      <c r="BO1070" s="54">
        <v>11</v>
      </c>
      <c r="BP1070" s="54">
        <v>0</v>
      </c>
      <c r="BQ1070" s="47">
        <v>11</v>
      </c>
      <c r="BR1070" s="49">
        <v>1</v>
      </c>
      <c r="BS1070" s="49">
        <v>1</v>
      </c>
      <c r="BT1070" s="44">
        <f t="shared" si="116"/>
        <v>221</v>
      </c>
      <c r="BW1070" s="40" t="s">
        <v>67</v>
      </c>
      <c r="BY1070" s="55"/>
      <c r="BZ1070" s="1" t="s">
        <v>22426</v>
      </c>
    </row>
    <row r="1071" spans="1:78" ht="15" customHeight="1">
      <c r="A1071" s="25" t="s">
        <v>3224</v>
      </c>
      <c r="B1071" s="42" t="s">
        <v>6623</v>
      </c>
      <c r="D1071" s="263">
        <v>0</v>
      </c>
      <c r="E1071" s="42" t="s">
        <v>76</v>
      </c>
      <c r="F1071" s="42" t="s">
        <v>77</v>
      </c>
      <c r="G1071" s="264"/>
      <c r="H1071" s="264"/>
      <c r="I1071" s="42" t="s">
        <v>265</v>
      </c>
      <c r="J1071" s="43" t="s">
        <v>372</v>
      </c>
      <c r="M1071" s="44" t="s">
        <v>150</v>
      </c>
      <c r="N1071" s="45" t="s">
        <v>265</v>
      </c>
      <c r="O1071" s="42" t="s">
        <v>93</v>
      </c>
      <c r="P1071" s="42" t="s">
        <v>103</v>
      </c>
      <c r="Q1071" s="42" t="s">
        <v>73</v>
      </c>
      <c r="R1071" s="42" t="s">
        <v>73</v>
      </c>
      <c r="S1071" s="42" t="s">
        <v>73</v>
      </c>
      <c r="T1071" s="42" t="s">
        <v>6624</v>
      </c>
      <c r="U1071" s="42" t="s">
        <v>6624</v>
      </c>
      <c r="V1071" s="42" t="s">
        <v>73</v>
      </c>
      <c r="W1071" s="42" t="s">
        <v>73</v>
      </c>
      <c r="X1071" s="98">
        <v>40502</v>
      </c>
      <c r="Y1071" s="98">
        <v>40507</v>
      </c>
      <c r="Z1071" s="44">
        <f t="shared" si="114"/>
        <v>2010</v>
      </c>
      <c r="AA1071" s="44">
        <f t="shared" si="115"/>
        <v>11</v>
      </c>
      <c r="AB1071" s="44">
        <v>0</v>
      </c>
      <c r="AC1071" s="42" t="s">
        <v>73</v>
      </c>
      <c r="AD1071" s="42" t="s">
        <v>73</v>
      </c>
      <c r="AE1071" s="42" t="s">
        <v>73</v>
      </c>
      <c r="AF1071" s="42" t="s">
        <v>73</v>
      </c>
      <c r="AG1071" s="42" t="s">
        <v>73</v>
      </c>
      <c r="AH1071" s="42" t="s">
        <v>73</v>
      </c>
      <c r="AI1071" s="42" t="s">
        <v>6625</v>
      </c>
      <c r="AJ1071" s="42" t="s">
        <v>6626</v>
      </c>
      <c r="AK1071" s="31" t="s">
        <v>892</v>
      </c>
      <c r="AL1071" s="31" t="s">
        <v>892</v>
      </c>
      <c r="AM1071" s="47">
        <v>1</v>
      </c>
      <c r="AN1071" s="47">
        <v>1</v>
      </c>
      <c r="AO1071" s="47">
        <v>5</v>
      </c>
      <c r="AP1071" s="47">
        <v>6</v>
      </c>
      <c r="AQ1071" s="47"/>
      <c r="AR1071" s="47"/>
      <c r="AS1071" s="47">
        <v>1</v>
      </c>
      <c r="AT1071" s="49">
        <v>1</v>
      </c>
      <c r="AU1071" s="49">
        <v>1</v>
      </c>
      <c r="AV1071" s="47"/>
      <c r="AW1071" s="49">
        <v>1</v>
      </c>
      <c r="AX1071" s="49"/>
      <c r="AY1071" s="44">
        <f t="shared" si="113"/>
        <v>6</v>
      </c>
      <c r="AZ1071" s="47"/>
      <c r="BA1071" s="47"/>
      <c r="BB1071" s="47"/>
      <c r="BC1071" s="48"/>
      <c r="BD1071" s="50"/>
      <c r="BE1071" s="50"/>
      <c r="BF1071" s="57"/>
      <c r="BG1071" s="51"/>
      <c r="BH1071" s="51">
        <f t="shared" si="117"/>
        <v>1</v>
      </c>
      <c r="BI1071" s="51">
        <v>1</v>
      </c>
      <c r="BJ1071" s="52"/>
      <c r="BK1071" s="52"/>
      <c r="BL1071" s="53"/>
      <c r="BM1071" s="47" t="e">
        <f>COUNTIFS(A$2:$AC1071,#REF!,M$2:$AL1071,M1071)</f>
        <v>#VALUE!</v>
      </c>
      <c r="BN1071" s="47">
        <v>0</v>
      </c>
      <c r="BO1071" s="54">
        <v>6</v>
      </c>
      <c r="BP1071" s="54">
        <v>0</v>
      </c>
      <c r="BQ1071" s="47">
        <v>6</v>
      </c>
      <c r="BR1071" s="49">
        <v>1</v>
      </c>
      <c r="BS1071" s="49">
        <v>1</v>
      </c>
      <c r="BT1071" s="44">
        <f t="shared" si="116"/>
        <v>234</v>
      </c>
      <c r="BW1071" s="40" t="s">
        <v>67</v>
      </c>
      <c r="BY1071" s="55"/>
      <c r="BZ1071" s="1" t="s">
        <v>22426</v>
      </c>
    </row>
    <row r="1072" spans="1:78" ht="15" customHeight="1">
      <c r="A1072" s="25" t="s">
        <v>3224</v>
      </c>
      <c r="B1072" s="42" t="s">
        <v>6627</v>
      </c>
      <c r="D1072" s="263">
        <v>0</v>
      </c>
      <c r="E1072" s="42" t="s">
        <v>76</v>
      </c>
      <c r="F1072" s="42" t="s">
        <v>77</v>
      </c>
      <c r="G1072" s="264"/>
      <c r="H1072" s="264"/>
      <c r="I1072" s="42" t="s">
        <v>265</v>
      </c>
      <c r="J1072" s="43" t="s">
        <v>372</v>
      </c>
      <c r="M1072" s="44" t="s">
        <v>150</v>
      </c>
      <c r="N1072" s="45" t="s">
        <v>265</v>
      </c>
      <c r="O1072" s="42" t="s">
        <v>71</v>
      </c>
      <c r="P1072" s="42" t="s">
        <v>122</v>
      </c>
      <c r="Q1072" s="42" t="s">
        <v>73</v>
      </c>
      <c r="R1072" s="42" t="s">
        <v>73</v>
      </c>
      <c r="S1072" s="42" t="s">
        <v>6628</v>
      </c>
      <c r="T1072" s="42" t="s">
        <v>6629</v>
      </c>
      <c r="U1072" s="42" t="s">
        <v>6629</v>
      </c>
      <c r="V1072" s="42" t="s">
        <v>73</v>
      </c>
      <c r="W1072" s="42" t="s">
        <v>73</v>
      </c>
      <c r="X1072" s="98">
        <v>40512</v>
      </c>
      <c r="Y1072" s="98">
        <v>40521</v>
      </c>
      <c r="Z1072" s="44">
        <f t="shared" si="114"/>
        <v>2010</v>
      </c>
      <c r="AA1072" s="44">
        <f t="shared" si="115"/>
        <v>11</v>
      </c>
      <c r="AB1072" s="44">
        <v>0</v>
      </c>
      <c r="AC1072" s="42" t="s">
        <v>265</v>
      </c>
      <c r="AD1072" s="42" t="s">
        <v>372</v>
      </c>
      <c r="AE1072" s="42" t="s">
        <v>73</v>
      </c>
      <c r="AF1072" s="42" t="s">
        <v>73</v>
      </c>
      <c r="AG1072" s="42" t="s">
        <v>6630</v>
      </c>
      <c r="AH1072" s="42" t="s">
        <v>6631</v>
      </c>
      <c r="AI1072" s="42" t="s">
        <v>6632</v>
      </c>
      <c r="AJ1072" s="42" t="s">
        <v>6633</v>
      </c>
      <c r="AK1072" s="31" t="s">
        <v>892</v>
      </c>
      <c r="AL1072" s="31" t="s">
        <v>892</v>
      </c>
      <c r="AM1072" s="47">
        <v>1</v>
      </c>
      <c r="AN1072" s="47">
        <v>1</v>
      </c>
      <c r="AO1072" s="47">
        <v>5</v>
      </c>
      <c r="AP1072" s="47">
        <v>6</v>
      </c>
      <c r="AQ1072" s="47"/>
      <c r="AR1072" s="47"/>
      <c r="AS1072" s="47">
        <v>1</v>
      </c>
      <c r="AT1072" s="49">
        <v>1</v>
      </c>
      <c r="AU1072" s="49">
        <v>1</v>
      </c>
      <c r="AV1072" s="47"/>
      <c r="AW1072" s="49">
        <v>1</v>
      </c>
      <c r="AX1072" s="49"/>
      <c r="AY1072" s="44">
        <f t="shared" si="113"/>
        <v>10</v>
      </c>
      <c r="AZ1072" s="47"/>
      <c r="BA1072" s="47"/>
      <c r="BB1072" s="47"/>
      <c r="BC1072" s="48"/>
      <c r="BD1072" s="50"/>
      <c r="BE1072" s="50"/>
      <c r="BF1072" s="57"/>
      <c r="BG1072" s="51"/>
      <c r="BH1072" s="51">
        <f t="shared" si="117"/>
        <v>1</v>
      </c>
      <c r="BI1072" s="51">
        <v>7</v>
      </c>
      <c r="BJ1072" s="52"/>
      <c r="BK1072" s="52"/>
      <c r="BL1072" s="53"/>
      <c r="BM1072" s="47" t="e">
        <f>COUNTIFS(A$2:$AC1072,#REF!,M$2:$AL1072,M1072)</f>
        <v>#VALUE!</v>
      </c>
      <c r="BN1072" s="47">
        <v>0</v>
      </c>
      <c r="BO1072" s="54">
        <v>10</v>
      </c>
      <c r="BP1072" s="54">
        <v>0</v>
      </c>
      <c r="BQ1072" s="47">
        <v>10</v>
      </c>
      <c r="BR1072" s="49">
        <v>1</v>
      </c>
      <c r="BS1072" s="49">
        <v>1</v>
      </c>
      <c r="BT1072" s="44">
        <f t="shared" si="116"/>
        <v>244</v>
      </c>
      <c r="BW1072" s="40" t="s">
        <v>67</v>
      </c>
      <c r="BY1072" s="55"/>
      <c r="BZ1072" s="1" t="s">
        <v>22426</v>
      </c>
    </row>
    <row r="1073" spans="1:78" ht="15" customHeight="1">
      <c r="A1073" s="25" t="s">
        <v>3224</v>
      </c>
      <c r="B1073" s="42" t="s">
        <v>6634</v>
      </c>
      <c r="D1073" s="263">
        <v>0</v>
      </c>
      <c r="E1073" s="42" t="s">
        <v>76</v>
      </c>
      <c r="F1073" s="42" t="s">
        <v>77</v>
      </c>
      <c r="G1073" s="264"/>
      <c r="H1073" s="264"/>
      <c r="I1073" s="42" t="s">
        <v>1030</v>
      </c>
      <c r="J1073" s="43" t="s">
        <v>1031</v>
      </c>
      <c r="M1073" s="44" t="s">
        <v>109</v>
      </c>
      <c r="N1073" s="45" t="s">
        <v>6635</v>
      </c>
      <c r="O1073" s="42" t="s">
        <v>71</v>
      </c>
      <c r="P1073" s="42" t="s">
        <v>122</v>
      </c>
      <c r="Q1073" s="42" t="s">
        <v>73</v>
      </c>
      <c r="R1073" s="42" t="s">
        <v>73</v>
      </c>
      <c r="S1073" s="42" t="s">
        <v>6636</v>
      </c>
      <c r="T1073" s="42" t="s">
        <v>6637</v>
      </c>
      <c r="U1073" s="42" t="s">
        <v>6637</v>
      </c>
      <c r="V1073" s="42" t="s">
        <v>73</v>
      </c>
      <c r="W1073" s="42" t="s">
        <v>73</v>
      </c>
      <c r="X1073" s="98">
        <v>40309</v>
      </c>
      <c r="Y1073" s="98">
        <v>40329</v>
      </c>
      <c r="Z1073" s="44">
        <f t="shared" si="114"/>
        <v>2010</v>
      </c>
      <c r="AA1073" s="44">
        <f t="shared" si="115"/>
        <v>5</v>
      </c>
      <c r="AB1073" s="44">
        <v>0</v>
      </c>
      <c r="AC1073" s="42" t="s">
        <v>362</v>
      </c>
      <c r="AD1073" s="42" t="s">
        <v>6638</v>
      </c>
      <c r="AE1073" s="42" t="s">
        <v>73</v>
      </c>
      <c r="AF1073" s="42" t="s">
        <v>73</v>
      </c>
      <c r="AG1073" s="42" t="s">
        <v>73</v>
      </c>
      <c r="AH1073" s="42" t="s">
        <v>73</v>
      </c>
      <c r="AI1073" s="42" t="s">
        <v>73</v>
      </c>
      <c r="AJ1073" s="42" t="s">
        <v>73</v>
      </c>
      <c r="AK1073" s="31" t="s">
        <v>892</v>
      </c>
      <c r="AL1073" s="31" t="s">
        <v>892</v>
      </c>
      <c r="AM1073" s="47">
        <v>1</v>
      </c>
      <c r="AN1073" s="47">
        <v>1</v>
      </c>
      <c r="AO1073" s="47">
        <v>7</v>
      </c>
      <c r="AP1073" s="47">
        <v>88</v>
      </c>
      <c r="AQ1073" s="47"/>
      <c r="AR1073" s="47"/>
      <c r="AS1073" s="47">
        <v>1</v>
      </c>
      <c r="AT1073" s="49">
        <v>1</v>
      </c>
      <c r="AU1073" s="49">
        <v>1</v>
      </c>
      <c r="AV1073" s="47"/>
      <c r="AW1073" s="49">
        <v>1</v>
      </c>
      <c r="AX1073" s="49"/>
      <c r="AY1073" s="44">
        <f t="shared" si="113"/>
        <v>21</v>
      </c>
      <c r="AZ1073" s="47"/>
      <c r="BA1073" s="47"/>
      <c r="BB1073" s="47"/>
      <c r="BC1073" s="48"/>
      <c r="BD1073" s="50"/>
      <c r="BE1073" s="50"/>
      <c r="BF1073" s="57"/>
      <c r="BG1073" s="51"/>
      <c r="BH1073" s="51">
        <f t="shared" si="117"/>
        <v>1</v>
      </c>
      <c r="BI1073" s="51">
        <v>1</v>
      </c>
      <c r="BJ1073" s="52"/>
      <c r="BK1073" s="52"/>
      <c r="BL1073" s="53"/>
      <c r="BM1073" s="47" t="e">
        <f>COUNTIFS(A$2:$AC1073,#REF!,M$2:$AL1073,M1073)</f>
        <v>#VALUE!</v>
      </c>
      <c r="BN1073" s="47">
        <v>1</v>
      </c>
      <c r="BO1073" s="54">
        <v>21</v>
      </c>
      <c r="BP1073" s="54">
        <v>0</v>
      </c>
      <c r="BQ1073" s="47">
        <v>21</v>
      </c>
      <c r="BR1073" s="49">
        <v>1</v>
      </c>
      <c r="BS1073" s="49">
        <v>1</v>
      </c>
      <c r="BT1073" s="44">
        <f t="shared" si="116"/>
        <v>41</v>
      </c>
      <c r="BW1073" s="40" t="s">
        <v>67</v>
      </c>
      <c r="BY1073" s="55"/>
      <c r="BZ1073" s="1" t="s">
        <v>22426</v>
      </c>
    </row>
    <row r="1074" spans="1:78" ht="15" customHeight="1">
      <c r="A1074" s="25" t="s">
        <v>3224</v>
      </c>
      <c r="B1074" s="42" t="s">
        <v>6639</v>
      </c>
      <c r="D1074" s="263">
        <v>0</v>
      </c>
      <c r="E1074" s="42" t="s">
        <v>76</v>
      </c>
      <c r="F1074" s="42" t="s">
        <v>77</v>
      </c>
      <c r="G1074" s="264"/>
      <c r="H1074" s="264"/>
      <c r="I1074" s="42" t="s">
        <v>1030</v>
      </c>
      <c r="J1074" s="43" t="s">
        <v>1031</v>
      </c>
      <c r="M1074" s="44" t="s">
        <v>109</v>
      </c>
      <c r="N1074" s="45" t="s">
        <v>6635</v>
      </c>
      <c r="O1074" s="42" t="s">
        <v>345</v>
      </c>
      <c r="P1074" s="42" t="s">
        <v>346</v>
      </c>
      <c r="Q1074" s="42" t="s">
        <v>73</v>
      </c>
      <c r="R1074" s="42" t="s">
        <v>73</v>
      </c>
      <c r="S1074" s="42" t="s">
        <v>6640</v>
      </c>
      <c r="T1074" s="42" t="s">
        <v>6641</v>
      </c>
      <c r="U1074" s="42" t="s">
        <v>6641</v>
      </c>
      <c r="V1074" s="42" t="s">
        <v>73</v>
      </c>
      <c r="W1074" s="42" t="s">
        <v>73</v>
      </c>
      <c r="X1074" s="98">
        <v>40343</v>
      </c>
      <c r="Y1074" s="98">
        <v>40375</v>
      </c>
      <c r="Z1074" s="44">
        <f t="shared" si="114"/>
        <v>2010</v>
      </c>
      <c r="AA1074" s="44">
        <f t="shared" si="115"/>
        <v>6</v>
      </c>
      <c r="AB1074" s="44">
        <v>0</v>
      </c>
      <c r="AC1074" s="42" t="s">
        <v>6642</v>
      </c>
      <c r="AD1074" s="42" t="s">
        <v>6643</v>
      </c>
      <c r="AE1074" s="42" t="s">
        <v>73</v>
      </c>
      <c r="AF1074" s="42" t="s">
        <v>73</v>
      </c>
      <c r="AG1074" s="42" t="s">
        <v>73</v>
      </c>
      <c r="AH1074" s="42" t="s">
        <v>73</v>
      </c>
      <c r="AI1074" s="42" t="s">
        <v>73</v>
      </c>
      <c r="AJ1074" s="42" t="s">
        <v>73</v>
      </c>
      <c r="AK1074" s="31" t="s">
        <v>892</v>
      </c>
      <c r="AL1074" s="31" t="s">
        <v>892</v>
      </c>
      <c r="AM1074" s="47">
        <v>1</v>
      </c>
      <c r="AN1074" s="47">
        <v>1</v>
      </c>
      <c r="AO1074" s="47">
        <v>7</v>
      </c>
      <c r="AP1074" s="47">
        <v>88</v>
      </c>
      <c r="AQ1074" s="47"/>
      <c r="AR1074" s="47"/>
      <c r="AS1074" s="47">
        <v>0</v>
      </c>
      <c r="AT1074" s="49">
        <v>1</v>
      </c>
      <c r="AU1074" s="49">
        <v>1</v>
      </c>
      <c r="AV1074" s="47"/>
      <c r="AW1074" s="49">
        <v>1</v>
      </c>
      <c r="AX1074" s="49"/>
      <c r="AY1074" s="44">
        <f t="shared" si="113"/>
        <v>33</v>
      </c>
      <c r="AZ1074" s="47"/>
      <c r="BA1074" s="47"/>
      <c r="BB1074" s="47"/>
      <c r="BC1074" s="48"/>
      <c r="BD1074" s="50"/>
      <c r="BE1074" s="50"/>
      <c r="BF1074" s="57"/>
      <c r="BG1074" s="51"/>
      <c r="BH1074" s="51">
        <f t="shared" si="117"/>
        <v>1</v>
      </c>
      <c r="BI1074" s="51">
        <v>1</v>
      </c>
      <c r="BJ1074" s="52"/>
      <c r="BK1074" s="52"/>
      <c r="BL1074" s="53"/>
      <c r="BM1074" s="47" t="e">
        <f>COUNTIFS(A$2:$AC1074,#REF!,M$2:$AL1074,M1074)</f>
        <v>#VALUE!</v>
      </c>
      <c r="BN1074" s="47">
        <v>0</v>
      </c>
      <c r="BO1074" s="54">
        <v>33</v>
      </c>
      <c r="BP1074" s="54">
        <v>0</v>
      </c>
      <c r="BQ1074" s="47">
        <v>33</v>
      </c>
      <c r="BR1074" s="49">
        <v>1</v>
      </c>
      <c r="BS1074" s="49">
        <v>1</v>
      </c>
      <c r="BT1074" s="44">
        <f t="shared" si="116"/>
        <v>75</v>
      </c>
      <c r="BW1074" s="40" t="s">
        <v>67</v>
      </c>
      <c r="BY1074" s="55"/>
      <c r="BZ1074" s="1" t="s">
        <v>22426</v>
      </c>
    </row>
    <row r="1075" spans="1:78" ht="15" customHeight="1">
      <c r="A1075" s="25" t="s">
        <v>3224</v>
      </c>
      <c r="B1075" s="42" t="s">
        <v>6644</v>
      </c>
      <c r="D1075" s="263">
        <v>0</v>
      </c>
      <c r="E1075" s="42" t="s">
        <v>76</v>
      </c>
      <c r="F1075" s="42" t="s">
        <v>77</v>
      </c>
      <c r="G1075" s="264"/>
      <c r="H1075" s="264"/>
      <c r="I1075" s="42" t="s">
        <v>1490</v>
      </c>
      <c r="J1075" s="43" t="s">
        <v>306</v>
      </c>
      <c r="M1075" s="44" t="s">
        <v>288</v>
      </c>
      <c r="N1075" s="45" t="s">
        <v>307</v>
      </c>
      <c r="O1075" s="42" t="s">
        <v>71</v>
      </c>
      <c r="P1075" s="42" t="s">
        <v>122</v>
      </c>
      <c r="Q1075" s="42" t="s">
        <v>73</v>
      </c>
      <c r="R1075" s="42" t="s">
        <v>73</v>
      </c>
      <c r="S1075" s="42" t="s">
        <v>6645</v>
      </c>
      <c r="T1075" s="42" t="s">
        <v>6646</v>
      </c>
      <c r="U1075" s="42" t="s">
        <v>6646</v>
      </c>
      <c r="V1075" s="42" t="s">
        <v>73</v>
      </c>
      <c r="W1075" s="42" t="s">
        <v>73</v>
      </c>
      <c r="X1075" s="98">
        <v>40269</v>
      </c>
      <c r="Y1075" s="98">
        <v>40389</v>
      </c>
      <c r="Z1075" s="44">
        <f t="shared" si="114"/>
        <v>2010</v>
      </c>
      <c r="AA1075" s="44">
        <f t="shared" si="115"/>
        <v>4</v>
      </c>
      <c r="AB1075" s="44">
        <v>0</v>
      </c>
      <c r="AC1075" s="42" t="s">
        <v>73</v>
      </c>
      <c r="AD1075" s="42" t="s">
        <v>73</v>
      </c>
      <c r="AE1075" s="42" t="s">
        <v>73</v>
      </c>
      <c r="AF1075" s="42" t="s">
        <v>73</v>
      </c>
      <c r="AG1075" s="42" t="s">
        <v>73</v>
      </c>
      <c r="AH1075" s="42" t="s">
        <v>73</v>
      </c>
      <c r="AI1075" s="42" t="s">
        <v>6647</v>
      </c>
      <c r="AJ1075" s="42" t="s">
        <v>6648</v>
      </c>
      <c r="AK1075" s="31" t="s">
        <v>892</v>
      </c>
      <c r="AL1075" s="31" t="s">
        <v>892</v>
      </c>
      <c r="AM1075" s="47">
        <v>1</v>
      </c>
      <c r="AN1075" s="47">
        <v>1</v>
      </c>
      <c r="AO1075" s="47">
        <v>4</v>
      </c>
      <c r="AP1075" s="47">
        <v>6</v>
      </c>
      <c r="AQ1075" s="47"/>
      <c r="AR1075" s="47"/>
      <c r="AS1075" s="47">
        <v>1</v>
      </c>
      <c r="AT1075" s="49">
        <v>1</v>
      </c>
      <c r="AU1075" s="49">
        <v>1</v>
      </c>
      <c r="AV1075" s="47"/>
      <c r="AW1075" s="49">
        <v>1</v>
      </c>
      <c r="AX1075" s="49"/>
      <c r="AY1075" s="44">
        <f t="shared" si="113"/>
        <v>121</v>
      </c>
      <c r="AZ1075" s="47"/>
      <c r="BA1075" s="47"/>
      <c r="BB1075" s="47"/>
      <c r="BC1075" s="48"/>
      <c r="BD1075" s="50"/>
      <c r="BE1075" s="50"/>
      <c r="BF1075" s="57"/>
      <c r="BG1075" s="51"/>
      <c r="BH1075" s="51">
        <f t="shared" si="117"/>
        <v>1</v>
      </c>
      <c r="BI1075" s="51">
        <v>2</v>
      </c>
      <c r="BJ1075" s="52"/>
      <c r="BK1075" s="52"/>
      <c r="BL1075" s="53"/>
      <c r="BM1075" s="47" t="e">
        <f>COUNTIFS(A$2:$AC1075,#REF!,M$2:$AL1075,M1075)</f>
        <v>#VALUE!</v>
      </c>
      <c r="BN1075" s="47">
        <v>1</v>
      </c>
      <c r="BO1075" s="54">
        <v>121</v>
      </c>
      <c r="BP1075" s="54">
        <v>0</v>
      </c>
      <c r="BQ1075" s="47">
        <v>121</v>
      </c>
      <c r="BR1075" s="49">
        <v>1</v>
      </c>
      <c r="BS1075" s="49">
        <v>1</v>
      </c>
      <c r="BT1075" s="44">
        <f t="shared" si="116"/>
        <v>1</v>
      </c>
      <c r="BW1075" s="40" t="s">
        <v>67</v>
      </c>
      <c r="BY1075" s="55"/>
      <c r="BZ1075" s="1" t="s">
        <v>22426</v>
      </c>
    </row>
    <row r="1076" spans="1:78" ht="15" customHeight="1">
      <c r="A1076" s="25" t="s">
        <v>3224</v>
      </c>
      <c r="B1076" s="42" t="s">
        <v>6649</v>
      </c>
      <c r="D1076" s="263">
        <v>0</v>
      </c>
      <c r="E1076" s="42" t="s">
        <v>76</v>
      </c>
      <c r="F1076" s="42" t="s">
        <v>77</v>
      </c>
      <c r="G1076" s="264"/>
      <c r="H1076" s="264"/>
      <c r="I1076" s="42" t="s">
        <v>1490</v>
      </c>
      <c r="J1076" s="43" t="s">
        <v>306</v>
      </c>
      <c r="M1076" s="44" t="s">
        <v>288</v>
      </c>
      <c r="N1076" s="45" t="s">
        <v>307</v>
      </c>
      <c r="O1076" s="42" t="s">
        <v>81</v>
      </c>
      <c r="P1076" s="42" t="s">
        <v>82</v>
      </c>
      <c r="Q1076" s="42" t="s">
        <v>73</v>
      </c>
      <c r="R1076" s="42" t="s">
        <v>73</v>
      </c>
      <c r="S1076" s="42" t="s">
        <v>3097</v>
      </c>
      <c r="T1076" s="42" t="s">
        <v>6650</v>
      </c>
      <c r="U1076" s="42" t="s">
        <v>6650</v>
      </c>
      <c r="V1076" s="42" t="s">
        <v>73</v>
      </c>
      <c r="W1076" s="42" t="s">
        <v>73</v>
      </c>
      <c r="X1076" s="100">
        <v>40262</v>
      </c>
      <c r="Y1076" s="98">
        <v>40275</v>
      </c>
      <c r="Z1076" s="44">
        <f t="shared" si="114"/>
        <v>2010</v>
      </c>
      <c r="AA1076" s="44">
        <f t="shared" si="115"/>
        <v>3</v>
      </c>
      <c r="AB1076" s="44">
        <v>0</v>
      </c>
      <c r="AC1076" s="42" t="s">
        <v>73</v>
      </c>
      <c r="AD1076" s="42" t="s">
        <v>73</v>
      </c>
      <c r="AE1076" s="42" t="s">
        <v>73</v>
      </c>
      <c r="AF1076" s="42" t="s">
        <v>73</v>
      </c>
      <c r="AG1076" s="42" t="s">
        <v>73</v>
      </c>
      <c r="AH1076" s="42" t="s">
        <v>73</v>
      </c>
      <c r="AI1076" s="42" t="s">
        <v>6651</v>
      </c>
      <c r="AJ1076" s="42" t="s">
        <v>6652</v>
      </c>
      <c r="AK1076" s="31" t="s">
        <v>892</v>
      </c>
      <c r="AL1076" s="31" t="s">
        <v>892</v>
      </c>
      <c r="AM1076" s="47">
        <v>1</v>
      </c>
      <c r="AN1076" s="47">
        <v>1</v>
      </c>
      <c r="AO1076" s="47">
        <v>4</v>
      </c>
      <c r="AP1076" s="47">
        <v>6</v>
      </c>
      <c r="AQ1076" s="47"/>
      <c r="AR1076" s="47"/>
      <c r="AS1076" s="47">
        <v>0</v>
      </c>
      <c r="AT1076" s="49">
        <v>1</v>
      </c>
      <c r="AU1076" s="49">
        <v>1</v>
      </c>
      <c r="AV1076" s="47"/>
      <c r="AW1076" s="49">
        <v>1</v>
      </c>
      <c r="AX1076" s="49"/>
      <c r="AY1076" s="44">
        <f t="shared" si="113"/>
        <v>14</v>
      </c>
      <c r="AZ1076" s="47"/>
      <c r="BA1076" s="47"/>
      <c r="BB1076" s="47"/>
      <c r="BC1076" s="48"/>
      <c r="BD1076" s="50"/>
      <c r="BE1076" s="50"/>
      <c r="BF1076" s="57"/>
      <c r="BG1076" s="51"/>
      <c r="BH1076" s="51">
        <f t="shared" si="117"/>
        <v>1</v>
      </c>
      <c r="BI1076" s="51">
        <v>2</v>
      </c>
      <c r="BJ1076" s="52"/>
      <c r="BK1076" s="52"/>
      <c r="BL1076" s="53"/>
      <c r="BM1076" s="47" t="e">
        <f>COUNTIFS(A$2:$AC1076,#REF!,M$2:$AL1076,M1076)</f>
        <v>#VALUE!</v>
      </c>
      <c r="BN1076" s="47">
        <v>0</v>
      </c>
      <c r="BO1076" s="54">
        <v>7</v>
      </c>
      <c r="BP1076" s="54">
        <v>0</v>
      </c>
      <c r="BQ1076" s="47">
        <v>7</v>
      </c>
      <c r="BR1076" s="49">
        <v>1</v>
      </c>
      <c r="BS1076" s="49">
        <v>1</v>
      </c>
      <c r="BT1076" s="44">
        <f t="shared" si="116"/>
        <v>0</v>
      </c>
      <c r="BW1076" s="40" t="s">
        <v>67</v>
      </c>
      <c r="BY1076" s="55"/>
      <c r="BZ1076" s="1" t="s">
        <v>22426</v>
      </c>
    </row>
    <row r="1077" spans="1:78" ht="15" customHeight="1">
      <c r="A1077" s="25" t="s">
        <v>3224</v>
      </c>
      <c r="B1077" s="42" t="s">
        <v>6653</v>
      </c>
      <c r="D1077" s="263">
        <v>0</v>
      </c>
      <c r="E1077" s="42" t="s">
        <v>76</v>
      </c>
      <c r="F1077" s="42" t="s">
        <v>77</v>
      </c>
      <c r="G1077" s="264"/>
      <c r="H1077" s="264"/>
      <c r="I1077" s="42" t="s">
        <v>1490</v>
      </c>
      <c r="J1077" s="43" t="s">
        <v>306</v>
      </c>
      <c r="M1077" s="44" t="s">
        <v>288</v>
      </c>
      <c r="N1077" s="45" t="s">
        <v>307</v>
      </c>
      <c r="O1077" s="42" t="s">
        <v>345</v>
      </c>
      <c r="P1077" s="42" t="s">
        <v>346</v>
      </c>
      <c r="Q1077" s="42" t="s">
        <v>73</v>
      </c>
      <c r="R1077" s="42" t="s">
        <v>73</v>
      </c>
      <c r="S1077" s="42" t="s">
        <v>6654</v>
      </c>
      <c r="T1077" s="42" t="s">
        <v>6655</v>
      </c>
      <c r="U1077" s="42" t="s">
        <v>6655</v>
      </c>
      <c r="V1077" s="42" t="s">
        <v>73</v>
      </c>
      <c r="W1077" s="42" t="s">
        <v>73</v>
      </c>
      <c r="X1077" s="98">
        <v>40278</v>
      </c>
      <c r="Y1077" s="98">
        <v>40287</v>
      </c>
      <c r="Z1077" s="44">
        <f t="shared" si="114"/>
        <v>2010</v>
      </c>
      <c r="AA1077" s="44">
        <f t="shared" si="115"/>
        <v>4</v>
      </c>
      <c r="AB1077" s="44">
        <v>0</v>
      </c>
      <c r="AC1077" s="42" t="s">
        <v>73</v>
      </c>
      <c r="AD1077" s="42" t="s">
        <v>73</v>
      </c>
      <c r="AE1077" s="42" t="s">
        <v>73</v>
      </c>
      <c r="AF1077" s="42" t="s">
        <v>73</v>
      </c>
      <c r="AG1077" s="42" t="s">
        <v>73</v>
      </c>
      <c r="AH1077" s="42" t="s">
        <v>73</v>
      </c>
      <c r="AI1077" s="42" t="s">
        <v>6656</v>
      </c>
      <c r="AJ1077" s="42" t="s">
        <v>6657</v>
      </c>
      <c r="AK1077" s="31" t="s">
        <v>892</v>
      </c>
      <c r="AL1077" s="31" t="s">
        <v>892</v>
      </c>
      <c r="AM1077" s="47">
        <v>1</v>
      </c>
      <c r="AN1077" s="47">
        <v>1</v>
      </c>
      <c r="AO1077" s="47">
        <v>4</v>
      </c>
      <c r="AP1077" s="47">
        <v>6</v>
      </c>
      <c r="AQ1077" s="47"/>
      <c r="AR1077" s="47"/>
      <c r="AS1077" s="47">
        <v>0</v>
      </c>
      <c r="AT1077" s="49">
        <v>1</v>
      </c>
      <c r="AU1077" s="49">
        <v>1</v>
      </c>
      <c r="AV1077" s="47"/>
      <c r="AW1077" s="49">
        <v>1</v>
      </c>
      <c r="AX1077" s="49"/>
      <c r="AY1077" s="44">
        <f t="shared" si="113"/>
        <v>10</v>
      </c>
      <c r="AZ1077" s="47"/>
      <c r="BA1077" s="47"/>
      <c r="BB1077" s="47"/>
      <c r="BC1077" s="48"/>
      <c r="BD1077" s="50"/>
      <c r="BE1077" s="50"/>
      <c r="BF1077" s="57"/>
      <c r="BG1077" s="51"/>
      <c r="BH1077" s="51">
        <f t="shared" si="117"/>
        <v>1</v>
      </c>
      <c r="BI1077" s="51">
        <v>3</v>
      </c>
      <c r="BJ1077" s="52"/>
      <c r="BK1077" s="52"/>
      <c r="BL1077" s="53"/>
      <c r="BM1077" s="47" t="e">
        <f>COUNTIFS(A$2:$AC1077,#REF!,M$2:$AL1077,M1077)</f>
        <v>#VALUE!</v>
      </c>
      <c r="BN1077" s="47">
        <v>0</v>
      </c>
      <c r="BO1077" s="54">
        <v>10</v>
      </c>
      <c r="BP1077" s="54">
        <v>0</v>
      </c>
      <c r="BQ1077" s="47">
        <v>10</v>
      </c>
      <c r="BR1077" s="49">
        <v>1</v>
      </c>
      <c r="BS1077" s="49">
        <v>1</v>
      </c>
      <c r="BT1077" s="44">
        <f t="shared" si="116"/>
        <v>10</v>
      </c>
      <c r="BW1077" s="40" t="s">
        <v>67</v>
      </c>
      <c r="BY1077" s="55"/>
      <c r="BZ1077" s="1" t="s">
        <v>22426</v>
      </c>
    </row>
    <row r="1078" spans="1:78" ht="15" customHeight="1">
      <c r="A1078" s="25" t="s">
        <v>3224</v>
      </c>
      <c r="B1078" s="42" t="s">
        <v>6658</v>
      </c>
      <c r="D1078" s="263">
        <v>0</v>
      </c>
      <c r="E1078" s="42" t="s">
        <v>76</v>
      </c>
      <c r="F1078" s="42" t="s">
        <v>77</v>
      </c>
      <c r="G1078" s="264"/>
      <c r="H1078" s="264"/>
      <c r="I1078" s="42" t="s">
        <v>1490</v>
      </c>
      <c r="J1078" s="43" t="s">
        <v>306</v>
      </c>
      <c r="M1078" s="44" t="s">
        <v>288</v>
      </c>
      <c r="N1078" s="45" t="s">
        <v>307</v>
      </c>
      <c r="O1078" s="42" t="s">
        <v>81</v>
      </c>
      <c r="P1078" s="42" t="s">
        <v>82</v>
      </c>
      <c r="Q1078" s="42" t="s">
        <v>73</v>
      </c>
      <c r="R1078" s="42" t="s">
        <v>73</v>
      </c>
      <c r="S1078" s="42" t="s">
        <v>6659</v>
      </c>
      <c r="T1078" s="42" t="s">
        <v>73</v>
      </c>
      <c r="U1078" s="42" t="s">
        <v>6660</v>
      </c>
      <c r="V1078" s="42" t="s">
        <v>73</v>
      </c>
      <c r="W1078" s="42" t="s">
        <v>73</v>
      </c>
      <c r="X1078" s="98">
        <v>40290</v>
      </c>
      <c r="Y1078" s="98">
        <v>40297</v>
      </c>
      <c r="Z1078" s="44">
        <f t="shared" si="114"/>
        <v>2010</v>
      </c>
      <c r="AA1078" s="44">
        <f t="shared" si="115"/>
        <v>4</v>
      </c>
      <c r="AB1078" s="44">
        <v>0</v>
      </c>
      <c r="AC1078" s="42" t="s">
        <v>73</v>
      </c>
      <c r="AD1078" s="42" t="s">
        <v>73</v>
      </c>
      <c r="AE1078" s="42" t="s">
        <v>73</v>
      </c>
      <c r="AF1078" s="42" t="s">
        <v>73</v>
      </c>
      <c r="AG1078" s="42" t="s">
        <v>73</v>
      </c>
      <c r="AH1078" s="42" t="s">
        <v>73</v>
      </c>
      <c r="AI1078" s="42" t="s">
        <v>6661</v>
      </c>
      <c r="AJ1078" s="42" t="s">
        <v>73</v>
      </c>
      <c r="AK1078" s="31" t="s">
        <v>892</v>
      </c>
      <c r="AL1078" s="31" t="s">
        <v>892</v>
      </c>
      <c r="AM1078" s="47">
        <v>1</v>
      </c>
      <c r="AN1078" s="47">
        <v>1</v>
      </c>
      <c r="AO1078" s="47">
        <v>4</v>
      </c>
      <c r="AP1078" s="47">
        <v>6</v>
      </c>
      <c r="AQ1078" s="47"/>
      <c r="AR1078" s="47"/>
      <c r="AS1078" s="47">
        <v>0</v>
      </c>
      <c r="AT1078" s="49">
        <v>1</v>
      </c>
      <c r="AU1078" s="49">
        <v>1</v>
      </c>
      <c r="AV1078" s="47"/>
      <c r="AW1078" s="49">
        <v>1</v>
      </c>
      <c r="AX1078" s="49"/>
      <c r="AY1078" s="44">
        <f t="shared" si="113"/>
        <v>8</v>
      </c>
      <c r="AZ1078" s="47"/>
      <c r="BA1078" s="47"/>
      <c r="BB1078" s="47"/>
      <c r="BC1078" s="48"/>
      <c r="BD1078" s="50"/>
      <c r="BE1078" s="50"/>
      <c r="BF1078" s="57"/>
      <c r="BG1078" s="51"/>
      <c r="BH1078" s="51">
        <f t="shared" si="117"/>
        <v>1</v>
      </c>
      <c r="BI1078" s="51">
        <v>5</v>
      </c>
      <c r="BJ1078" s="52"/>
      <c r="BK1078" s="52"/>
      <c r="BL1078" s="53"/>
      <c r="BM1078" s="47" t="e">
        <f>COUNTIFS(A$2:$AC1078,#REF!,M$2:$AL1078,M1078)</f>
        <v>#VALUE!</v>
      </c>
      <c r="BN1078" s="47">
        <v>0</v>
      </c>
      <c r="BO1078" s="54">
        <v>8</v>
      </c>
      <c r="BP1078" s="54">
        <v>0</v>
      </c>
      <c r="BQ1078" s="47">
        <v>8</v>
      </c>
      <c r="BR1078" s="49">
        <v>1</v>
      </c>
      <c r="BS1078" s="49">
        <v>1</v>
      </c>
      <c r="BT1078" s="44">
        <f t="shared" si="116"/>
        <v>22</v>
      </c>
      <c r="BW1078" s="40" t="s">
        <v>67</v>
      </c>
      <c r="BY1078" s="55"/>
      <c r="BZ1078" s="1" t="s">
        <v>22426</v>
      </c>
    </row>
    <row r="1079" spans="1:78" ht="15" customHeight="1">
      <c r="A1079" s="25" t="s">
        <v>3224</v>
      </c>
      <c r="B1079" s="42" t="s">
        <v>6662</v>
      </c>
      <c r="D1079" s="263">
        <v>0</v>
      </c>
      <c r="E1079" s="42" t="s">
        <v>76</v>
      </c>
      <c r="F1079" s="42" t="s">
        <v>77</v>
      </c>
      <c r="G1079" s="264"/>
      <c r="H1079" s="264"/>
      <c r="I1079" s="42" t="s">
        <v>1490</v>
      </c>
      <c r="J1079" s="43" t="s">
        <v>306</v>
      </c>
      <c r="M1079" s="44" t="s">
        <v>288</v>
      </c>
      <c r="N1079" s="45" t="s">
        <v>307</v>
      </c>
      <c r="O1079" s="42" t="s">
        <v>81</v>
      </c>
      <c r="P1079" s="42" t="s">
        <v>82</v>
      </c>
      <c r="Q1079" s="42" t="s">
        <v>73</v>
      </c>
      <c r="R1079" s="42" t="s">
        <v>73</v>
      </c>
      <c r="S1079" s="42" t="s">
        <v>6663</v>
      </c>
      <c r="T1079" s="42" t="s">
        <v>6664</v>
      </c>
      <c r="U1079" s="42" t="s">
        <v>6664</v>
      </c>
      <c r="V1079" s="42" t="s">
        <v>73</v>
      </c>
      <c r="W1079" s="42" t="s">
        <v>73</v>
      </c>
      <c r="X1079" s="98">
        <v>40308</v>
      </c>
      <c r="Y1079" s="98">
        <v>40312</v>
      </c>
      <c r="Z1079" s="44">
        <f t="shared" si="114"/>
        <v>2010</v>
      </c>
      <c r="AA1079" s="44">
        <f t="shared" si="115"/>
        <v>5</v>
      </c>
      <c r="AB1079" s="44">
        <v>0</v>
      </c>
      <c r="AC1079" s="42" t="s">
        <v>73</v>
      </c>
      <c r="AD1079" s="42" t="s">
        <v>73</v>
      </c>
      <c r="AE1079" s="42" t="s">
        <v>73</v>
      </c>
      <c r="AF1079" s="42" t="s">
        <v>73</v>
      </c>
      <c r="AG1079" s="42" t="s">
        <v>73</v>
      </c>
      <c r="AH1079" s="42" t="s">
        <v>73</v>
      </c>
      <c r="AI1079" s="42" t="s">
        <v>6665</v>
      </c>
      <c r="AJ1079" s="42" t="s">
        <v>6666</v>
      </c>
      <c r="AK1079" s="31" t="s">
        <v>892</v>
      </c>
      <c r="AL1079" s="31" t="s">
        <v>892</v>
      </c>
      <c r="AM1079" s="47">
        <v>1</v>
      </c>
      <c r="AN1079" s="47">
        <v>1</v>
      </c>
      <c r="AO1079" s="47">
        <v>4</v>
      </c>
      <c r="AP1079" s="47">
        <v>6</v>
      </c>
      <c r="AQ1079" s="47"/>
      <c r="AR1079" s="47"/>
      <c r="AS1079" s="47">
        <v>0</v>
      </c>
      <c r="AT1079" s="49">
        <v>1</v>
      </c>
      <c r="AU1079" s="49">
        <v>1</v>
      </c>
      <c r="AV1079" s="47"/>
      <c r="AW1079" s="49">
        <v>1</v>
      </c>
      <c r="AX1079" s="49"/>
      <c r="AY1079" s="44">
        <f t="shared" si="113"/>
        <v>5</v>
      </c>
      <c r="AZ1079" s="47"/>
      <c r="BA1079" s="47"/>
      <c r="BB1079" s="47"/>
      <c r="BC1079" s="48"/>
      <c r="BD1079" s="50"/>
      <c r="BE1079" s="50"/>
      <c r="BF1079" s="57"/>
      <c r="BG1079" s="51"/>
      <c r="BH1079" s="51">
        <f t="shared" si="117"/>
        <v>1</v>
      </c>
      <c r="BI1079" s="51">
        <v>5</v>
      </c>
      <c r="BJ1079" s="52"/>
      <c r="BK1079" s="52"/>
      <c r="BL1079" s="53"/>
      <c r="BM1079" s="47" t="e">
        <f>COUNTIFS(A$2:$AC1079,#REF!,M$2:$AL1079,M1079)</f>
        <v>#VALUE!</v>
      </c>
      <c r="BN1079" s="47">
        <v>0</v>
      </c>
      <c r="BO1079" s="54">
        <v>5</v>
      </c>
      <c r="BP1079" s="54">
        <v>0</v>
      </c>
      <c r="BQ1079" s="47">
        <v>5</v>
      </c>
      <c r="BR1079" s="49">
        <v>1</v>
      </c>
      <c r="BS1079" s="49">
        <v>1</v>
      </c>
      <c r="BT1079" s="44">
        <f t="shared" si="116"/>
        <v>40</v>
      </c>
      <c r="BW1079" s="40" t="s">
        <v>67</v>
      </c>
      <c r="BY1079" s="55"/>
      <c r="BZ1079" s="1" t="s">
        <v>22426</v>
      </c>
    </row>
    <row r="1080" spans="1:78" ht="15" customHeight="1">
      <c r="A1080" s="25" t="s">
        <v>3224</v>
      </c>
      <c r="B1080" s="42" t="s">
        <v>6667</v>
      </c>
      <c r="D1080" s="263">
        <v>0</v>
      </c>
      <c r="E1080" s="42" t="s">
        <v>76</v>
      </c>
      <c r="F1080" s="42" t="s">
        <v>77</v>
      </c>
      <c r="G1080" s="264"/>
      <c r="H1080" s="264"/>
      <c r="I1080" s="42" t="s">
        <v>1490</v>
      </c>
      <c r="J1080" s="43" t="s">
        <v>306</v>
      </c>
      <c r="M1080" s="44" t="s">
        <v>288</v>
      </c>
      <c r="N1080" s="45" t="s">
        <v>307</v>
      </c>
      <c r="O1080" s="42" t="s">
        <v>86</v>
      </c>
      <c r="P1080" s="42" t="s">
        <v>87</v>
      </c>
      <c r="Q1080" s="42" t="s">
        <v>73</v>
      </c>
      <c r="R1080" s="42" t="s">
        <v>73</v>
      </c>
      <c r="S1080" s="42" t="s">
        <v>6668</v>
      </c>
      <c r="T1080" s="42" t="s">
        <v>6669</v>
      </c>
      <c r="U1080" s="42" t="s">
        <v>6669</v>
      </c>
      <c r="V1080" s="42" t="s">
        <v>73</v>
      </c>
      <c r="W1080" s="42" t="s">
        <v>73</v>
      </c>
      <c r="X1080" s="98">
        <v>40316</v>
      </c>
      <c r="Y1080" s="98">
        <v>40327</v>
      </c>
      <c r="Z1080" s="44">
        <f t="shared" si="114"/>
        <v>2010</v>
      </c>
      <c r="AA1080" s="44">
        <f t="shared" si="115"/>
        <v>5</v>
      </c>
      <c r="AB1080" s="44">
        <v>0</v>
      </c>
      <c r="AC1080" s="42" t="s">
        <v>73</v>
      </c>
      <c r="AD1080" s="42" t="s">
        <v>73</v>
      </c>
      <c r="AE1080" s="42" t="s">
        <v>73</v>
      </c>
      <c r="AF1080" s="42" t="s">
        <v>73</v>
      </c>
      <c r="AG1080" s="42" t="s">
        <v>73</v>
      </c>
      <c r="AH1080" s="42" t="s">
        <v>73</v>
      </c>
      <c r="AI1080" s="42" t="s">
        <v>6670</v>
      </c>
      <c r="AJ1080" s="42" t="s">
        <v>6671</v>
      </c>
      <c r="AK1080" s="31" t="s">
        <v>892</v>
      </c>
      <c r="AL1080" s="31" t="s">
        <v>892</v>
      </c>
      <c r="AM1080" s="47">
        <v>1</v>
      </c>
      <c r="AN1080" s="47">
        <v>1</v>
      </c>
      <c r="AO1080" s="47">
        <v>4</v>
      </c>
      <c r="AP1080" s="47">
        <v>6</v>
      </c>
      <c r="AQ1080" s="47"/>
      <c r="AR1080" s="47"/>
      <c r="AS1080" s="47">
        <v>0</v>
      </c>
      <c r="AT1080" s="49">
        <v>1</v>
      </c>
      <c r="AU1080" s="49">
        <v>1</v>
      </c>
      <c r="AV1080" s="47"/>
      <c r="AW1080" s="49">
        <v>1</v>
      </c>
      <c r="AX1080" s="49"/>
      <c r="AY1080" s="44">
        <f t="shared" si="113"/>
        <v>12</v>
      </c>
      <c r="AZ1080" s="47"/>
      <c r="BA1080" s="47"/>
      <c r="BB1080" s="47"/>
      <c r="BC1080" s="48"/>
      <c r="BD1080" s="50"/>
      <c r="BE1080" s="50"/>
      <c r="BF1080" s="57"/>
      <c r="BG1080" s="51"/>
      <c r="BH1080" s="51">
        <f t="shared" si="117"/>
        <v>1</v>
      </c>
      <c r="BI1080" s="51">
        <v>2</v>
      </c>
      <c r="BJ1080" s="52"/>
      <c r="BK1080" s="52"/>
      <c r="BL1080" s="53"/>
      <c r="BM1080" s="47" t="e">
        <f>COUNTIFS(A$2:$AC1080,#REF!,M$2:$AL1080,M1080)</f>
        <v>#VALUE!</v>
      </c>
      <c r="BN1080" s="47">
        <v>0</v>
      </c>
      <c r="BO1080" s="54">
        <v>12</v>
      </c>
      <c r="BP1080" s="54">
        <v>0</v>
      </c>
      <c r="BQ1080" s="47">
        <v>12</v>
      </c>
      <c r="BR1080" s="49">
        <v>1</v>
      </c>
      <c r="BS1080" s="49">
        <v>1</v>
      </c>
      <c r="BT1080" s="44">
        <f t="shared" si="116"/>
        <v>48</v>
      </c>
      <c r="BW1080" s="40" t="s">
        <v>67</v>
      </c>
      <c r="BY1080" s="55"/>
      <c r="BZ1080" s="1" t="s">
        <v>22426</v>
      </c>
    </row>
    <row r="1081" spans="1:78" ht="15" customHeight="1">
      <c r="A1081" s="25" t="s">
        <v>3224</v>
      </c>
      <c r="B1081" s="42" t="s">
        <v>6672</v>
      </c>
      <c r="D1081" s="263">
        <v>0</v>
      </c>
      <c r="E1081" s="42" t="s">
        <v>76</v>
      </c>
      <c r="F1081" s="42" t="s">
        <v>77</v>
      </c>
      <c r="G1081" s="264"/>
      <c r="H1081" s="264"/>
      <c r="I1081" s="42" t="s">
        <v>1490</v>
      </c>
      <c r="J1081" s="43" t="s">
        <v>306</v>
      </c>
      <c r="M1081" s="44" t="s">
        <v>288</v>
      </c>
      <c r="N1081" s="45" t="s">
        <v>307</v>
      </c>
      <c r="O1081" s="42" t="s">
        <v>86</v>
      </c>
      <c r="P1081" s="42" t="s">
        <v>87</v>
      </c>
      <c r="Q1081" s="42" t="s">
        <v>73</v>
      </c>
      <c r="R1081" s="42" t="s">
        <v>73</v>
      </c>
      <c r="S1081" s="42" t="s">
        <v>6673</v>
      </c>
      <c r="T1081" s="42" t="s">
        <v>73</v>
      </c>
      <c r="U1081" s="42" t="s">
        <v>6674</v>
      </c>
      <c r="V1081" s="42" t="s">
        <v>73</v>
      </c>
      <c r="W1081" s="42" t="s">
        <v>73</v>
      </c>
      <c r="X1081" s="98">
        <v>40331</v>
      </c>
      <c r="Y1081" s="98">
        <v>40343</v>
      </c>
      <c r="Z1081" s="44">
        <f t="shared" si="114"/>
        <v>2010</v>
      </c>
      <c r="AA1081" s="44">
        <f t="shared" si="115"/>
        <v>6</v>
      </c>
      <c r="AB1081" s="44">
        <v>0</v>
      </c>
      <c r="AC1081" s="42" t="s">
        <v>73</v>
      </c>
      <c r="AD1081" s="42" t="s">
        <v>73</v>
      </c>
      <c r="AE1081" s="42" t="s">
        <v>73</v>
      </c>
      <c r="AF1081" s="42" t="s">
        <v>73</v>
      </c>
      <c r="AG1081" s="42" t="s">
        <v>73</v>
      </c>
      <c r="AH1081" s="42" t="s">
        <v>73</v>
      </c>
      <c r="AI1081" s="42" t="s">
        <v>6675</v>
      </c>
      <c r="AJ1081" s="42" t="s">
        <v>6676</v>
      </c>
      <c r="AK1081" s="31" t="s">
        <v>892</v>
      </c>
      <c r="AL1081" s="31" t="s">
        <v>892</v>
      </c>
      <c r="AM1081" s="47">
        <v>1</v>
      </c>
      <c r="AN1081" s="47">
        <v>1</v>
      </c>
      <c r="AO1081" s="47">
        <v>4</v>
      </c>
      <c r="AP1081" s="47">
        <v>6</v>
      </c>
      <c r="AQ1081" s="47"/>
      <c r="AR1081" s="47"/>
      <c r="AS1081" s="47">
        <v>0</v>
      </c>
      <c r="AT1081" s="49">
        <v>1</v>
      </c>
      <c r="AU1081" s="49">
        <v>1</v>
      </c>
      <c r="AV1081" s="47"/>
      <c r="AW1081" s="49">
        <v>1</v>
      </c>
      <c r="AX1081" s="49"/>
      <c r="AY1081" s="44">
        <f t="shared" si="113"/>
        <v>13</v>
      </c>
      <c r="AZ1081" s="47"/>
      <c r="BA1081" s="47"/>
      <c r="BB1081" s="47"/>
      <c r="BC1081" s="48"/>
      <c r="BD1081" s="50"/>
      <c r="BE1081" s="50"/>
      <c r="BF1081" s="57"/>
      <c r="BG1081" s="51"/>
      <c r="BH1081" s="51">
        <f t="shared" si="117"/>
        <v>1</v>
      </c>
      <c r="BI1081" s="51">
        <v>8</v>
      </c>
      <c r="BJ1081" s="52"/>
      <c r="BK1081" s="52"/>
      <c r="BL1081" s="53"/>
      <c r="BM1081" s="47" t="e">
        <f>COUNTIFS(A$2:$AC1081,#REF!,M$2:$AL1081,M1081)</f>
        <v>#VALUE!</v>
      </c>
      <c r="BN1081" s="47">
        <v>0</v>
      </c>
      <c r="BO1081" s="54">
        <v>13</v>
      </c>
      <c r="BP1081" s="54">
        <v>0</v>
      </c>
      <c r="BQ1081" s="47">
        <v>13</v>
      </c>
      <c r="BR1081" s="49">
        <v>1</v>
      </c>
      <c r="BS1081" s="49">
        <v>1</v>
      </c>
      <c r="BT1081" s="44">
        <f t="shared" si="116"/>
        <v>63</v>
      </c>
      <c r="BW1081" s="40" t="s">
        <v>67</v>
      </c>
      <c r="BY1081" s="55"/>
      <c r="BZ1081" s="1" t="s">
        <v>22426</v>
      </c>
    </row>
    <row r="1082" spans="1:78" ht="15" customHeight="1">
      <c r="A1082" s="25" t="s">
        <v>3224</v>
      </c>
      <c r="B1082" s="42" t="s">
        <v>6677</v>
      </c>
      <c r="D1082" s="263">
        <v>0</v>
      </c>
      <c r="E1082" s="42" t="s">
        <v>76</v>
      </c>
      <c r="F1082" s="42" t="s">
        <v>77</v>
      </c>
      <c r="G1082" s="264"/>
      <c r="H1082" s="264"/>
      <c r="I1082" s="42" t="s">
        <v>1490</v>
      </c>
      <c r="J1082" s="43" t="s">
        <v>306</v>
      </c>
      <c r="M1082" s="44" t="s">
        <v>288</v>
      </c>
      <c r="N1082" s="45" t="s">
        <v>307</v>
      </c>
      <c r="O1082" s="42" t="s">
        <v>71</v>
      </c>
      <c r="P1082" s="42" t="s">
        <v>122</v>
      </c>
      <c r="Q1082" s="42" t="s">
        <v>73</v>
      </c>
      <c r="R1082" s="42" t="s">
        <v>73</v>
      </c>
      <c r="S1082" s="42" t="s">
        <v>6678</v>
      </c>
      <c r="T1082" s="42" t="s">
        <v>6679</v>
      </c>
      <c r="U1082" s="42" t="s">
        <v>6679</v>
      </c>
      <c r="V1082" s="42" t="s">
        <v>73</v>
      </c>
      <c r="W1082" s="42" t="s">
        <v>73</v>
      </c>
      <c r="X1082" s="98">
        <v>40346</v>
      </c>
      <c r="Y1082" s="98">
        <v>40359</v>
      </c>
      <c r="Z1082" s="44">
        <f t="shared" si="114"/>
        <v>2010</v>
      </c>
      <c r="AA1082" s="44">
        <f t="shared" si="115"/>
        <v>6</v>
      </c>
      <c r="AB1082" s="44">
        <v>0</v>
      </c>
      <c r="AC1082" s="42" t="s">
        <v>73</v>
      </c>
      <c r="AD1082" s="42" t="s">
        <v>73</v>
      </c>
      <c r="AE1082" s="42" t="s">
        <v>73</v>
      </c>
      <c r="AF1082" s="42" t="s">
        <v>73</v>
      </c>
      <c r="AG1082" s="42" t="s">
        <v>73</v>
      </c>
      <c r="AH1082" s="42" t="s">
        <v>73</v>
      </c>
      <c r="AI1082" s="42" t="s">
        <v>6680</v>
      </c>
      <c r="AJ1082" s="42" t="s">
        <v>6681</v>
      </c>
      <c r="AK1082" s="31" t="s">
        <v>892</v>
      </c>
      <c r="AL1082" s="31" t="s">
        <v>892</v>
      </c>
      <c r="AM1082" s="47">
        <v>1</v>
      </c>
      <c r="AN1082" s="47">
        <v>1</v>
      </c>
      <c r="AO1082" s="47">
        <v>4</v>
      </c>
      <c r="AP1082" s="47">
        <v>6</v>
      </c>
      <c r="AQ1082" s="47"/>
      <c r="AR1082" s="47"/>
      <c r="AS1082" s="47">
        <v>1</v>
      </c>
      <c r="AT1082" s="49">
        <v>1</v>
      </c>
      <c r="AU1082" s="49">
        <v>1</v>
      </c>
      <c r="AV1082" s="47"/>
      <c r="AW1082" s="49">
        <v>1</v>
      </c>
      <c r="AX1082" s="49"/>
      <c r="AY1082" s="44">
        <f t="shared" si="113"/>
        <v>14</v>
      </c>
      <c r="AZ1082" s="47"/>
      <c r="BA1082" s="47"/>
      <c r="BB1082" s="47"/>
      <c r="BC1082" s="48"/>
      <c r="BD1082" s="50"/>
      <c r="BE1082" s="50"/>
      <c r="BF1082" s="57"/>
      <c r="BG1082" s="51"/>
      <c r="BH1082" s="51">
        <f t="shared" si="117"/>
        <v>1</v>
      </c>
      <c r="BI1082" s="51">
        <v>1</v>
      </c>
      <c r="BJ1082" s="52"/>
      <c r="BK1082" s="52"/>
      <c r="BL1082" s="53"/>
      <c r="BM1082" s="47" t="e">
        <f>COUNTIFS(A$2:$AC1082,#REF!,M$2:$AL1082,M1082)</f>
        <v>#VALUE!</v>
      </c>
      <c r="BN1082" s="47">
        <v>0</v>
      </c>
      <c r="BO1082" s="54">
        <v>14</v>
      </c>
      <c r="BP1082" s="54">
        <v>0</v>
      </c>
      <c r="BQ1082" s="47">
        <v>14</v>
      </c>
      <c r="BR1082" s="49">
        <v>1</v>
      </c>
      <c r="BS1082" s="49">
        <v>1</v>
      </c>
      <c r="BT1082" s="44">
        <f t="shared" si="116"/>
        <v>78</v>
      </c>
      <c r="BW1082" s="40" t="s">
        <v>67</v>
      </c>
      <c r="BY1082" s="55"/>
      <c r="BZ1082" s="1" t="s">
        <v>22426</v>
      </c>
    </row>
    <row r="1083" spans="1:78" ht="15" customHeight="1">
      <c r="A1083" s="25" t="s">
        <v>3224</v>
      </c>
      <c r="B1083" s="42" t="s">
        <v>6682</v>
      </c>
      <c r="D1083" s="263">
        <v>0</v>
      </c>
      <c r="E1083" s="42" t="s">
        <v>76</v>
      </c>
      <c r="F1083" s="42" t="s">
        <v>77</v>
      </c>
      <c r="G1083" s="264"/>
      <c r="H1083" s="264"/>
      <c r="I1083" s="42" t="s">
        <v>1490</v>
      </c>
      <c r="J1083" s="43" t="s">
        <v>306</v>
      </c>
      <c r="M1083" s="44" t="s">
        <v>288</v>
      </c>
      <c r="N1083" s="45" t="s">
        <v>307</v>
      </c>
      <c r="O1083" s="42" t="s">
        <v>86</v>
      </c>
      <c r="P1083" s="42" t="s">
        <v>87</v>
      </c>
      <c r="Q1083" s="42" t="s">
        <v>73</v>
      </c>
      <c r="R1083" s="42" t="s">
        <v>73</v>
      </c>
      <c r="S1083" s="42" t="s">
        <v>6683</v>
      </c>
      <c r="T1083" s="42" t="s">
        <v>6684</v>
      </c>
      <c r="U1083" s="42" t="s">
        <v>6684</v>
      </c>
      <c r="V1083" s="42" t="s">
        <v>73</v>
      </c>
      <c r="W1083" s="42" t="s">
        <v>73</v>
      </c>
      <c r="X1083" s="98">
        <v>40362</v>
      </c>
      <c r="Y1083" s="98">
        <v>40373</v>
      </c>
      <c r="Z1083" s="44">
        <f t="shared" si="114"/>
        <v>2010</v>
      </c>
      <c r="AA1083" s="44">
        <f t="shared" si="115"/>
        <v>7</v>
      </c>
      <c r="AB1083" s="44">
        <v>0</v>
      </c>
      <c r="AC1083" s="42" t="s">
        <v>73</v>
      </c>
      <c r="AD1083" s="42" t="s">
        <v>73</v>
      </c>
      <c r="AE1083" s="42" t="s">
        <v>73</v>
      </c>
      <c r="AF1083" s="42" t="s">
        <v>73</v>
      </c>
      <c r="AG1083" s="42" t="s">
        <v>73</v>
      </c>
      <c r="AH1083" s="42" t="s">
        <v>73</v>
      </c>
      <c r="AI1083" s="42" t="s">
        <v>6685</v>
      </c>
      <c r="AJ1083" s="42" t="s">
        <v>6686</v>
      </c>
      <c r="AK1083" s="31" t="s">
        <v>892</v>
      </c>
      <c r="AL1083" s="31" t="s">
        <v>892</v>
      </c>
      <c r="AM1083" s="47">
        <v>1</v>
      </c>
      <c r="AN1083" s="47">
        <v>1</v>
      </c>
      <c r="AO1083" s="47">
        <v>4</v>
      </c>
      <c r="AP1083" s="47">
        <v>6</v>
      </c>
      <c r="AQ1083" s="47"/>
      <c r="AR1083" s="47"/>
      <c r="AS1083" s="47">
        <v>0</v>
      </c>
      <c r="AT1083" s="49">
        <v>1</v>
      </c>
      <c r="AU1083" s="49">
        <v>1</v>
      </c>
      <c r="AV1083" s="47"/>
      <c r="AW1083" s="49">
        <v>1</v>
      </c>
      <c r="AX1083" s="49"/>
      <c r="AY1083" s="44">
        <f t="shared" si="113"/>
        <v>12</v>
      </c>
      <c r="AZ1083" s="47"/>
      <c r="BA1083" s="47"/>
      <c r="BB1083" s="47"/>
      <c r="BC1083" s="48"/>
      <c r="BD1083" s="50"/>
      <c r="BE1083" s="50"/>
      <c r="BF1083" s="57"/>
      <c r="BG1083" s="51"/>
      <c r="BH1083" s="51">
        <f t="shared" si="117"/>
        <v>1</v>
      </c>
      <c r="BI1083" s="51">
        <v>4</v>
      </c>
      <c r="BJ1083" s="52"/>
      <c r="BK1083" s="52"/>
      <c r="BL1083" s="53"/>
      <c r="BM1083" s="47" t="e">
        <f>COUNTIFS(A$2:$AC1083,#REF!,M$2:$AL1083,M1083)</f>
        <v>#VALUE!</v>
      </c>
      <c r="BN1083" s="47">
        <v>0</v>
      </c>
      <c r="BO1083" s="54">
        <v>12</v>
      </c>
      <c r="BP1083" s="54">
        <v>0</v>
      </c>
      <c r="BQ1083" s="47">
        <v>12</v>
      </c>
      <c r="BR1083" s="49">
        <v>1</v>
      </c>
      <c r="BS1083" s="49">
        <v>1</v>
      </c>
      <c r="BT1083" s="44">
        <f t="shared" si="116"/>
        <v>94</v>
      </c>
      <c r="BW1083" s="40" t="s">
        <v>67</v>
      </c>
      <c r="BY1083" s="55"/>
      <c r="BZ1083" s="1" t="s">
        <v>22426</v>
      </c>
    </row>
    <row r="1084" spans="1:78" ht="15" customHeight="1">
      <c r="A1084" s="25" t="s">
        <v>3224</v>
      </c>
      <c r="B1084" s="42" t="s">
        <v>6687</v>
      </c>
      <c r="D1084" s="263">
        <v>0</v>
      </c>
      <c r="E1084" s="42" t="s">
        <v>76</v>
      </c>
      <c r="F1084" s="42" t="s">
        <v>77</v>
      </c>
      <c r="G1084" s="264"/>
      <c r="H1084" s="264"/>
      <c r="I1084" s="42" t="s">
        <v>1490</v>
      </c>
      <c r="J1084" s="43" t="s">
        <v>306</v>
      </c>
      <c r="M1084" s="44" t="s">
        <v>288</v>
      </c>
      <c r="N1084" s="45" t="s">
        <v>307</v>
      </c>
      <c r="O1084" s="42" t="s">
        <v>71</v>
      </c>
      <c r="P1084" s="42" t="s">
        <v>122</v>
      </c>
      <c r="Q1084" s="42" t="s">
        <v>73</v>
      </c>
      <c r="R1084" s="42" t="s">
        <v>73</v>
      </c>
      <c r="S1084" s="42" t="s">
        <v>6688</v>
      </c>
      <c r="T1084" s="42" t="s">
        <v>6689</v>
      </c>
      <c r="U1084" s="42" t="s">
        <v>6689</v>
      </c>
      <c r="V1084" s="42" t="s">
        <v>73</v>
      </c>
      <c r="W1084" s="42" t="s">
        <v>73</v>
      </c>
      <c r="X1084" s="98">
        <v>40393</v>
      </c>
      <c r="Y1084" s="98">
        <v>40404</v>
      </c>
      <c r="Z1084" s="44">
        <f t="shared" si="114"/>
        <v>2010</v>
      </c>
      <c r="AA1084" s="44">
        <f t="shared" si="115"/>
        <v>8</v>
      </c>
      <c r="AB1084" s="44">
        <v>0</v>
      </c>
      <c r="AC1084" s="42" t="s">
        <v>73</v>
      </c>
      <c r="AD1084" s="42" t="s">
        <v>73</v>
      </c>
      <c r="AE1084" s="42" t="s">
        <v>73</v>
      </c>
      <c r="AF1084" s="42" t="s">
        <v>73</v>
      </c>
      <c r="AG1084" s="42" t="s">
        <v>73</v>
      </c>
      <c r="AH1084" s="42" t="s">
        <v>73</v>
      </c>
      <c r="AI1084" s="42" t="s">
        <v>6690</v>
      </c>
      <c r="AJ1084" s="42" t="s">
        <v>6691</v>
      </c>
      <c r="AK1084" s="31" t="s">
        <v>892</v>
      </c>
      <c r="AL1084" s="31" t="s">
        <v>892</v>
      </c>
      <c r="AM1084" s="47">
        <v>1</v>
      </c>
      <c r="AN1084" s="47">
        <v>1</v>
      </c>
      <c r="AO1084" s="47">
        <v>4</v>
      </c>
      <c r="AP1084" s="47">
        <v>6</v>
      </c>
      <c r="AQ1084" s="47"/>
      <c r="AR1084" s="47"/>
      <c r="AS1084" s="47">
        <v>1</v>
      </c>
      <c r="AT1084" s="49">
        <v>1</v>
      </c>
      <c r="AU1084" s="49">
        <v>1</v>
      </c>
      <c r="AV1084" s="47"/>
      <c r="AW1084" s="49">
        <v>1</v>
      </c>
      <c r="AX1084" s="49"/>
      <c r="AY1084" s="44">
        <f t="shared" si="113"/>
        <v>12</v>
      </c>
      <c r="AZ1084" s="47"/>
      <c r="BA1084" s="47"/>
      <c r="BB1084" s="47"/>
      <c r="BC1084" s="48"/>
      <c r="BD1084" s="50"/>
      <c r="BE1084" s="50"/>
      <c r="BF1084" s="57"/>
      <c r="BG1084" s="51"/>
      <c r="BH1084" s="51">
        <f t="shared" si="117"/>
        <v>1</v>
      </c>
      <c r="BI1084" s="51">
        <v>3</v>
      </c>
      <c r="BJ1084" s="52"/>
      <c r="BK1084" s="52"/>
      <c r="BL1084" s="53"/>
      <c r="BM1084" s="47" t="e">
        <f>COUNTIFS(A$2:$AC1084,#REF!,M$2:$AL1084,M1084)</f>
        <v>#VALUE!</v>
      </c>
      <c r="BN1084" s="47">
        <v>0</v>
      </c>
      <c r="BO1084" s="54">
        <v>12</v>
      </c>
      <c r="BP1084" s="54">
        <v>0</v>
      </c>
      <c r="BQ1084" s="47">
        <v>12</v>
      </c>
      <c r="BR1084" s="49">
        <v>1</v>
      </c>
      <c r="BS1084" s="49">
        <v>1</v>
      </c>
      <c r="BT1084" s="44">
        <f t="shared" si="116"/>
        <v>125</v>
      </c>
      <c r="BW1084" s="40" t="s">
        <v>67</v>
      </c>
      <c r="BY1084" s="55"/>
      <c r="BZ1084" s="1" t="s">
        <v>22426</v>
      </c>
    </row>
    <row r="1085" spans="1:78" ht="15" customHeight="1">
      <c r="A1085" s="25" t="s">
        <v>3224</v>
      </c>
      <c r="B1085" s="42" t="s">
        <v>6692</v>
      </c>
      <c r="D1085" s="263">
        <v>0</v>
      </c>
      <c r="E1085" s="42" t="s">
        <v>76</v>
      </c>
      <c r="F1085" s="42" t="s">
        <v>77</v>
      </c>
      <c r="G1085" s="264"/>
      <c r="H1085" s="264"/>
      <c r="I1085" s="42" t="s">
        <v>1490</v>
      </c>
      <c r="J1085" s="43" t="s">
        <v>306</v>
      </c>
      <c r="M1085" s="44" t="s">
        <v>288</v>
      </c>
      <c r="N1085" s="45" t="s">
        <v>307</v>
      </c>
      <c r="O1085" s="42" t="s">
        <v>71</v>
      </c>
      <c r="P1085" s="42" t="s">
        <v>122</v>
      </c>
      <c r="Q1085" s="42" t="s">
        <v>73</v>
      </c>
      <c r="R1085" s="42" t="s">
        <v>73</v>
      </c>
      <c r="S1085" s="42" t="s">
        <v>6693</v>
      </c>
      <c r="T1085" s="42" t="s">
        <v>73</v>
      </c>
      <c r="U1085" s="42" t="s">
        <v>6694</v>
      </c>
      <c r="V1085" s="42" t="s">
        <v>73</v>
      </c>
      <c r="W1085" s="42" t="s">
        <v>73</v>
      </c>
      <c r="X1085" s="98">
        <v>40408</v>
      </c>
      <c r="Y1085" s="98">
        <v>40420</v>
      </c>
      <c r="Z1085" s="44">
        <f t="shared" si="114"/>
        <v>2010</v>
      </c>
      <c r="AA1085" s="44">
        <f t="shared" si="115"/>
        <v>8</v>
      </c>
      <c r="AB1085" s="44">
        <v>0</v>
      </c>
      <c r="AC1085" s="42" t="s">
        <v>73</v>
      </c>
      <c r="AD1085" s="42" t="s">
        <v>73</v>
      </c>
      <c r="AE1085" s="42" t="s">
        <v>73</v>
      </c>
      <c r="AF1085" s="42" t="s">
        <v>73</v>
      </c>
      <c r="AG1085" s="42" t="s">
        <v>73</v>
      </c>
      <c r="AH1085" s="42" t="s">
        <v>73</v>
      </c>
      <c r="AI1085" s="42" t="s">
        <v>6695</v>
      </c>
      <c r="AJ1085" s="42" t="s">
        <v>6696</v>
      </c>
      <c r="AK1085" s="31" t="s">
        <v>892</v>
      </c>
      <c r="AL1085" s="31" t="s">
        <v>892</v>
      </c>
      <c r="AM1085" s="47">
        <v>1</v>
      </c>
      <c r="AN1085" s="47">
        <v>1</v>
      </c>
      <c r="AO1085" s="47">
        <v>4</v>
      </c>
      <c r="AP1085" s="47">
        <v>6</v>
      </c>
      <c r="AQ1085" s="47"/>
      <c r="AR1085" s="47"/>
      <c r="AS1085" s="47">
        <v>1</v>
      </c>
      <c r="AT1085" s="49">
        <v>1</v>
      </c>
      <c r="AU1085" s="49">
        <v>1</v>
      </c>
      <c r="AV1085" s="47"/>
      <c r="AW1085" s="49">
        <v>1</v>
      </c>
      <c r="AX1085" s="49"/>
      <c r="AY1085" s="44">
        <f t="shared" si="113"/>
        <v>13</v>
      </c>
      <c r="AZ1085" s="47"/>
      <c r="BA1085" s="47"/>
      <c r="BB1085" s="47"/>
      <c r="BC1085" s="48"/>
      <c r="BD1085" s="50"/>
      <c r="BE1085" s="50"/>
      <c r="BF1085" s="57"/>
      <c r="BG1085" s="51"/>
      <c r="BH1085" s="51">
        <f t="shared" si="117"/>
        <v>1</v>
      </c>
      <c r="BI1085" s="51">
        <v>1</v>
      </c>
      <c r="BJ1085" s="52"/>
      <c r="BK1085" s="52"/>
      <c r="BL1085" s="53"/>
      <c r="BM1085" s="47" t="e">
        <f>COUNTIFS(A$2:$AC1085,#REF!,M$2:$AL1085,M1085)</f>
        <v>#VALUE!</v>
      </c>
      <c r="BN1085" s="47">
        <v>0</v>
      </c>
      <c r="BO1085" s="54">
        <v>13</v>
      </c>
      <c r="BP1085" s="54">
        <v>0</v>
      </c>
      <c r="BQ1085" s="47">
        <v>13</v>
      </c>
      <c r="BR1085" s="49">
        <v>1</v>
      </c>
      <c r="BS1085" s="49">
        <v>1</v>
      </c>
      <c r="BT1085" s="44">
        <f t="shared" si="116"/>
        <v>140</v>
      </c>
      <c r="BW1085" s="40" t="s">
        <v>67</v>
      </c>
      <c r="BY1085" s="55"/>
      <c r="BZ1085" s="1" t="s">
        <v>22426</v>
      </c>
    </row>
    <row r="1086" spans="1:78" ht="15" customHeight="1">
      <c r="A1086" s="25" t="s">
        <v>3224</v>
      </c>
      <c r="B1086" s="42" t="s">
        <v>6697</v>
      </c>
      <c r="D1086" s="263">
        <v>0</v>
      </c>
      <c r="E1086" s="42" t="s">
        <v>76</v>
      </c>
      <c r="F1086" s="42" t="s">
        <v>77</v>
      </c>
      <c r="G1086" s="264"/>
      <c r="H1086" s="264"/>
      <c r="I1086" s="42" t="s">
        <v>1490</v>
      </c>
      <c r="J1086" s="43" t="s">
        <v>306</v>
      </c>
      <c r="M1086" s="44" t="s">
        <v>288</v>
      </c>
      <c r="N1086" s="45" t="s">
        <v>307</v>
      </c>
      <c r="O1086" s="42" t="s">
        <v>86</v>
      </c>
      <c r="P1086" s="42" t="s">
        <v>87</v>
      </c>
      <c r="Q1086" s="42" t="s">
        <v>73</v>
      </c>
      <c r="R1086" s="42" t="s">
        <v>73</v>
      </c>
      <c r="S1086" s="42" t="s">
        <v>6698</v>
      </c>
      <c r="T1086" s="42" t="s">
        <v>73</v>
      </c>
      <c r="U1086" s="42" t="s">
        <v>6699</v>
      </c>
      <c r="V1086" s="42" t="s">
        <v>73</v>
      </c>
      <c r="W1086" s="42" t="s">
        <v>73</v>
      </c>
      <c r="X1086" s="98">
        <v>40423</v>
      </c>
      <c r="Y1086" s="98">
        <v>40434</v>
      </c>
      <c r="Z1086" s="44">
        <f t="shared" si="114"/>
        <v>2010</v>
      </c>
      <c r="AA1086" s="44">
        <f t="shared" si="115"/>
        <v>9</v>
      </c>
      <c r="AB1086" s="44">
        <v>0</v>
      </c>
      <c r="AC1086" s="42" t="s">
        <v>73</v>
      </c>
      <c r="AD1086" s="42" t="s">
        <v>73</v>
      </c>
      <c r="AE1086" s="42" t="s">
        <v>73</v>
      </c>
      <c r="AF1086" s="42" t="s">
        <v>73</v>
      </c>
      <c r="AG1086" s="42" t="s">
        <v>73</v>
      </c>
      <c r="AH1086" s="42" t="s">
        <v>73</v>
      </c>
      <c r="AI1086" s="42" t="s">
        <v>923</v>
      </c>
      <c r="AJ1086" s="42" t="s">
        <v>73</v>
      </c>
      <c r="AK1086" s="31" t="s">
        <v>892</v>
      </c>
      <c r="AL1086" s="31" t="s">
        <v>892</v>
      </c>
      <c r="AM1086" s="47">
        <v>1</v>
      </c>
      <c r="AN1086" s="47">
        <v>1</v>
      </c>
      <c r="AO1086" s="47">
        <v>4</v>
      </c>
      <c r="AP1086" s="47">
        <v>6</v>
      </c>
      <c r="AQ1086" s="47"/>
      <c r="AR1086" s="47"/>
      <c r="AS1086" s="47">
        <v>0</v>
      </c>
      <c r="AT1086" s="49">
        <v>1</v>
      </c>
      <c r="AU1086" s="49">
        <v>1</v>
      </c>
      <c r="AV1086" s="47"/>
      <c r="AW1086" s="49">
        <v>1</v>
      </c>
      <c r="AX1086" s="49"/>
      <c r="AY1086" s="44">
        <f t="shared" si="113"/>
        <v>12</v>
      </c>
      <c r="AZ1086" s="47"/>
      <c r="BA1086" s="47"/>
      <c r="BB1086" s="47"/>
      <c r="BC1086" s="48"/>
      <c r="BD1086" s="50"/>
      <c r="BE1086" s="50"/>
      <c r="BF1086" s="57"/>
      <c r="BG1086" s="51"/>
      <c r="BH1086" s="51">
        <f t="shared" si="117"/>
        <v>1</v>
      </c>
      <c r="BI1086" s="51">
        <v>4</v>
      </c>
      <c r="BJ1086" s="52"/>
      <c r="BK1086" s="52"/>
      <c r="BL1086" s="53"/>
      <c r="BM1086" s="47" t="e">
        <f>COUNTIFS(A$2:$AC1086,#REF!,M$2:$AL1086,M1086)</f>
        <v>#VALUE!</v>
      </c>
      <c r="BN1086" s="47">
        <v>0</v>
      </c>
      <c r="BO1086" s="54">
        <v>12</v>
      </c>
      <c r="BP1086" s="54">
        <v>0</v>
      </c>
      <c r="BQ1086" s="47">
        <v>12</v>
      </c>
      <c r="BR1086" s="49">
        <v>1</v>
      </c>
      <c r="BS1086" s="49">
        <v>1</v>
      </c>
      <c r="BT1086" s="44">
        <f t="shared" si="116"/>
        <v>155</v>
      </c>
      <c r="BW1086" s="40" t="s">
        <v>67</v>
      </c>
      <c r="BY1086" s="55"/>
      <c r="BZ1086" s="1" t="s">
        <v>22426</v>
      </c>
    </row>
    <row r="1087" spans="1:78" ht="15" customHeight="1">
      <c r="A1087" s="25" t="s">
        <v>3224</v>
      </c>
      <c r="B1087" s="42" t="s">
        <v>6700</v>
      </c>
      <c r="D1087" s="263">
        <v>0</v>
      </c>
      <c r="E1087" s="42" t="s">
        <v>76</v>
      </c>
      <c r="F1087" s="42" t="s">
        <v>77</v>
      </c>
      <c r="G1087" s="264"/>
      <c r="H1087" s="264"/>
      <c r="I1087" s="42" t="s">
        <v>1490</v>
      </c>
      <c r="J1087" s="43" t="s">
        <v>306</v>
      </c>
      <c r="M1087" s="44" t="s">
        <v>288</v>
      </c>
      <c r="N1087" s="45" t="s">
        <v>307</v>
      </c>
      <c r="O1087" s="42" t="s">
        <v>81</v>
      </c>
      <c r="P1087" s="42" t="s">
        <v>82</v>
      </c>
      <c r="Q1087" s="42" t="s">
        <v>73</v>
      </c>
      <c r="R1087" s="42" t="s">
        <v>73</v>
      </c>
      <c r="S1087" s="42" t="s">
        <v>6701</v>
      </c>
      <c r="T1087" s="42" t="s">
        <v>73</v>
      </c>
      <c r="U1087" s="42" t="s">
        <v>6702</v>
      </c>
      <c r="V1087" s="42" t="s">
        <v>73</v>
      </c>
      <c r="W1087" s="42" t="s">
        <v>73</v>
      </c>
      <c r="X1087" s="98">
        <v>40437</v>
      </c>
      <c r="Y1087" s="98">
        <v>40450</v>
      </c>
      <c r="Z1087" s="44">
        <f t="shared" si="114"/>
        <v>2010</v>
      </c>
      <c r="AA1087" s="44">
        <f t="shared" si="115"/>
        <v>9</v>
      </c>
      <c r="AB1087" s="44">
        <v>0</v>
      </c>
      <c r="AC1087" s="42" t="s">
        <v>73</v>
      </c>
      <c r="AD1087" s="42" t="s">
        <v>73</v>
      </c>
      <c r="AE1087" s="42" t="s">
        <v>73</v>
      </c>
      <c r="AF1087" s="42" t="s">
        <v>73</v>
      </c>
      <c r="AG1087" s="42" t="s">
        <v>73</v>
      </c>
      <c r="AH1087" s="42" t="s">
        <v>73</v>
      </c>
      <c r="AI1087" s="42" t="s">
        <v>6703</v>
      </c>
      <c r="AJ1087" s="42" t="s">
        <v>6704</v>
      </c>
      <c r="AK1087" s="31" t="s">
        <v>892</v>
      </c>
      <c r="AL1087" s="31" t="s">
        <v>892</v>
      </c>
      <c r="AM1087" s="47">
        <v>1</v>
      </c>
      <c r="AN1087" s="47">
        <v>1</v>
      </c>
      <c r="AO1087" s="47">
        <v>4</v>
      </c>
      <c r="AP1087" s="47">
        <v>6</v>
      </c>
      <c r="AQ1087" s="47"/>
      <c r="AR1087" s="47"/>
      <c r="AS1087" s="47">
        <v>0</v>
      </c>
      <c r="AT1087" s="49">
        <v>1</v>
      </c>
      <c r="AU1087" s="49">
        <v>1</v>
      </c>
      <c r="AV1087" s="47"/>
      <c r="AW1087" s="49">
        <v>1</v>
      </c>
      <c r="AX1087" s="49"/>
      <c r="AY1087" s="44">
        <f t="shared" si="113"/>
        <v>14</v>
      </c>
      <c r="AZ1087" s="47"/>
      <c r="BA1087" s="47"/>
      <c r="BB1087" s="47"/>
      <c r="BC1087" s="48"/>
      <c r="BD1087" s="50"/>
      <c r="BE1087" s="50"/>
      <c r="BF1087" s="57"/>
      <c r="BG1087" s="51"/>
      <c r="BH1087" s="51">
        <f t="shared" si="117"/>
        <v>1</v>
      </c>
      <c r="BI1087" s="51">
        <v>4</v>
      </c>
      <c r="BJ1087" s="52"/>
      <c r="BK1087" s="52"/>
      <c r="BL1087" s="53"/>
      <c r="BM1087" s="47" t="e">
        <f>COUNTIFS(A$2:$AC1087,#REF!,M$2:$AL1087,M1087)</f>
        <v>#VALUE!</v>
      </c>
      <c r="BN1087" s="47">
        <v>0</v>
      </c>
      <c r="BO1087" s="54">
        <v>14</v>
      </c>
      <c r="BP1087" s="54">
        <v>0</v>
      </c>
      <c r="BQ1087" s="47">
        <v>14</v>
      </c>
      <c r="BR1087" s="49">
        <v>1</v>
      </c>
      <c r="BS1087" s="49">
        <v>1</v>
      </c>
      <c r="BT1087" s="44">
        <f t="shared" si="116"/>
        <v>169</v>
      </c>
      <c r="BW1087" s="40" t="s">
        <v>67</v>
      </c>
      <c r="BY1087" s="55"/>
      <c r="BZ1087" s="1" t="s">
        <v>22426</v>
      </c>
    </row>
    <row r="1088" spans="1:78" ht="15" customHeight="1">
      <c r="A1088" s="25" t="s">
        <v>3224</v>
      </c>
      <c r="B1088" s="42" t="s">
        <v>6705</v>
      </c>
      <c r="D1088" s="263">
        <v>0</v>
      </c>
      <c r="E1088" s="42" t="s">
        <v>76</v>
      </c>
      <c r="F1088" s="42" t="s">
        <v>77</v>
      </c>
      <c r="G1088" s="264"/>
      <c r="H1088" s="264"/>
      <c r="I1088" s="42" t="s">
        <v>6706</v>
      </c>
      <c r="J1088" s="43" t="s">
        <v>306</v>
      </c>
      <c r="M1088" s="44" t="s">
        <v>288</v>
      </c>
      <c r="N1088" s="45" t="s">
        <v>307</v>
      </c>
      <c r="O1088" s="42" t="s">
        <v>81</v>
      </c>
      <c r="P1088" s="42" t="s">
        <v>82</v>
      </c>
      <c r="Q1088" s="42" t="s">
        <v>73</v>
      </c>
      <c r="R1088" s="42" t="s">
        <v>73</v>
      </c>
      <c r="S1088" s="42" t="s">
        <v>6707</v>
      </c>
      <c r="T1088" s="42" t="s">
        <v>6708</v>
      </c>
      <c r="U1088" s="42" t="s">
        <v>6708</v>
      </c>
      <c r="V1088" s="42" t="s">
        <v>73</v>
      </c>
      <c r="W1088" s="42" t="s">
        <v>73</v>
      </c>
      <c r="X1088" s="98">
        <v>40528</v>
      </c>
      <c r="Y1088" s="98">
        <v>40542</v>
      </c>
      <c r="Z1088" s="44">
        <f t="shared" si="114"/>
        <v>2010</v>
      </c>
      <c r="AA1088" s="44">
        <f t="shared" si="115"/>
        <v>12</v>
      </c>
      <c r="AB1088" s="44">
        <v>0</v>
      </c>
      <c r="AC1088" s="42" t="s">
        <v>289</v>
      </c>
      <c r="AD1088" s="42" t="s">
        <v>290</v>
      </c>
      <c r="AE1088" s="42" t="s">
        <v>73</v>
      </c>
      <c r="AF1088" s="42" t="s">
        <v>73</v>
      </c>
      <c r="AG1088" s="42" t="s">
        <v>6709</v>
      </c>
      <c r="AH1088" s="42" t="s">
        <v>1404</v>
      </c>
      <c r="AI1088" s="42" t="s">
        <v>6710</v>
      </c>
      <c r="AJ1088" s="42" t="s">
        <v>6711</v>
      </c>
      <c r="AK1088" s="31" t="s">
        <v>892</v>
      </c>
      <c r="AL1088" s="31" t="s">
        <v>892</v>
      </c>
      <c r="AM1088" s="47">
        <v>1</v>
      </c>
      <c r="AN1088" s="47">
        <v>1</v>
      </c>
      <c r="AO1088" s="47">
        <v>4</v>
      </c>
      <c r="AP1088" s="47">
        <v>6</v>
      </c>
      <c r="AQ1088" s="47"/>
      <c r="AR1088" s="47"/>
      <c r="AS1088" s="47">
        <v>0</v>
      </c>
      <c r="AT1088" s="49">
        <v>1</v>
      </c>
      <c r="AU1088" s="49">
        <v>1</v>
      </c>
      <c r="AV1088" s="47"/>
      <c r="AW1088" s="49">
        <v>1</v>
      </c>
      <c r="AX1088" s="49"/>
      <c r="AY1088" s="44">
        <f t="shared" si="113"/>
        <v>15</v>
      </c>
      <c r="AZ1088" s="47"/>
      <c r="BA1088" s="47"/>
      <c r="BB1088" s="47"/>
      <c r="BC1088" s="48"/>
      <c r="BD1088" s="50"/>
      <c r="BE1088" s="50"/>
      <c r="BF1088" s="57"/>
      <c r="BG1088" s="51"/>
      <c r="BH1088" s="51">
        <f t="shared" si="117"/>
        <v>1</v>
      </c>
      <c r="BI1088" s="51">
        <v>1</v>
      </c>
      <c r="BJ1088" s="52"/>
      <c r="BK1088" s="52"/>
      <c r="BL1088" s="53"/>
      <c r="BM1088" s="47" t="e">
        <f>COUNTIFS(A$2:$AC1088,#REF!,M$2:$AL1088,M1088)</f>
        <v>#VALUE!</v>
      </c>
      <c r="BN1088" s="47">
        <v>0</v>
      </c>
      <c r="BO1088" s="54">
        <v>15</v>
      </c>
      <c r="BP1088" s="54">
        <v>0</v>
      </c>
      <c r="BQ1088" s="47">
        <v>15</v>
      </c>
      <c r="BR1088" s="49">
        <v>1</v>
      </c>
      <c r="BS1088" s="49">
        <v>1</v>
      </c>
      <c r="BT1088" s="44">
        <f t="shared" si="116"/>
        <v>260</v>
      </c>
      <c r="BW1088" s="40" t="s">
        <v>67</v>
      </c>
      <c r="BY1088" s="55"/>
      <c r="BZ1088" s="1" t="s">
        <v>22426</v>
      </c>
    </row>
    <row r="1089" spans="1:78" ht="15" customHeight="1">
      <c r="A1089" s="25" t="s">
        <v>3224</v>
      </c>
      <c r="B1089" s="42" t="s">
        <v>6712</v>
      </c>
      <c r="D1089" s="263">
        <v>0</v>
      </c>
      <c r="E1089" s="42" t="s">
        <v>76</v>
      </c>
      <c r="F1089" s="42" t="s">
        <v>77</v>
      </c>
      <c r="G1089" s="264"/>
      <c r="H1089" s="264"/>
      <c r="I1089" s="42" t="s">
        <v>194</v>
      </c>
      <c r="J1089" s="43" t="s">
        <v>6713</v>
      </c>
      <c r="M1089" s="44" t="s">
        <v>121</v>
      </c>
      <c r="N1089" s="45" t="s">
        <v>6714</v>
      </c>
      <c r="O1089" s="42" t="s">
        <v>81</v>
      </c>
      <c r="P1089" s="42" t="s">
        <v>82</v>
      </c>
      <c r="Q1089" s="42" t="s">
        <v>73</v>
      </c>
      <c r="R1089" s="42" t="s">
        <v>73</v>
      </c>
      <c r="S1089" s="42" t="s">
        <v>6715</v>
      </c>
      <c r="T1089" s="42" t="s">
        <v>73</v>
      </c>
      <c r="U1089" s="42" t="s">
        <v>6716</v>
      </c>
      <c r="V1089" s="42" t="s">
        <v>73</v>
      </c>
      <c r="W1089" s="42" t="s">
        <v>73</v>
      </c>
      <c r="X1089" s="98">
        <v>40449</v>
      </c>
      <c r="Y1089" s="98">
        <v>40462</v>
      </c>
      <c r="Z1089" s="44">
        <f t="shared" si="114"/>
        <v>2010</v>
      </c>
      <c r="AA1089" s="44">
        <f t="shared" si="115"/>
        <v>9</v>
      </c>
      <c r="AB1089" s="44">
        <v>0</v>
      </c>
      <c r="AC1089" s="42" t="s">
        <v>1130</v>
      </c>
      <c r="AD1089" s="42" t="s">
        <v>1130</v>
      </c>
      <c r="AE1089" s="42" t="s">
        <v>73</v>
      </c>
      <c r="AF1089" s="42" t="s">
        <v>73</v>
      </c>
      <c r="AG1089" s="42" t="s">
        <v>73</v>
      </c>
      <c r="AH1089" s="42" t="s">
        <v>5849</v>
      </c>
      <c r="AI1089" s="42" t="s">
        <v>73</v>
      </c>
      <c r="AJ1089" s="42" t="s">
        <v>5849</v>
      </c>
      <c r="AK1089" s="31" t="s">
        <v>892</v>
      </c>
      <c r="AL1089" s="31" t="s">
        <v>892</v>
      </c>
      <c r="AM1089" s="47">
        <v>1</v>
      </c>
      <c r="AN1089" s="47">
        <v>1</v>
      </c>
      <c r="AO1089" s="47">
        <v>3</v>
      </c>
      <c r="AP1089" s="47">
        <v>88</v>
      </c>
      <c r="AQ1089" s="47"/>
      <c r="AR1089" s="47"/>
      <c r="AS1089" s="47">
        <v>0</v>
      </c>
      <c r="AT1089" s="49">
        <v>1</v>
      </c>
      <c r="AU1089" s="49">
        <v>1</v>
      </c>
      <c r="AV1089" s="47"/>
      <c r="AW1089" s="49">
        <v>1</v>
      </c>
      <c r="AX1089" s="49"/>
      <c r="AY1089" s="44">
        <f t="shared" si="113"/>
        <v>14</v>
      </c>
      <c r="AZ1089" s="47"/>
      <c r="BA1089" s="47"/>
      <c r="BB1089" s="47"/>
      <c r="BC1089" s="48"/>
      <c r="BD1089" s="50"/>
      <c r="BE1089" s="50"/>
      <c r="BF1089" s="57"/>
      <c r="BG1089" s="51"/>
      <c r="BH1089" s="51">
        <f t="shared" si="117"/>
        <v>1</v>
      </c>
      <c r="BI1089" s="51">
        <v>1</v>
      </c>
      <c r="BJ1089" s="52"/>
      <c r="BK1089" s="52"/>
      <c r="BL1089" s="53"/>
      <c r="BM1089" s="47" t="e">
        <f>COUNTIFS(A$2:$AC1089,#REF!,M$2:$AL1089,M1089)</f>
        <v>#VALUE!</v>
      </c>
      <c r="BN1089" s="47">
        <v>1</v>
      </c>
      <c r="BO1089" s="54">
        <v>14</v>
      </c>
      <c r="BP1089" s="54">
        <v>0</v>
      </c>
      <c r="BQ1089" s="47">
        <v>14</v>
      </c>
      <c r="BR1089" s="49">
        <v>1</v>
      </c>
      <c r="BS1089" s="49">
        <v>1</v>
      </c>
      <c r="BT1089" s="44">
        <f t="shared" si="116"/>
        <v>181</v>
      </c>
      <c r="BW1089" s="40" t="s">
        <v>67</v>
      </c>
      <c r="BY1089" s="55"/>
      <c r="BZ1089" s="1" t="s">
        <v>22426</v>
      </c>
    </row>
    <row r="1090" spans="1:78" ht="15" customHeight="1">
      <c r="A1090" s="25" t="s">
        <v>3224</v>
      </c>
      <c r="B1090" s="42" t="s">
        <v>6717</v>
      </c>
      <c r="D1090" s="263">
        <v>0</v>
      </c>
      <c r="E1090" s="42" t="s">
        <v>76</v>
      </c>
      <c r="F1090" s="42" t="s">
        <v>77</v>
      </c>
      <c r="G1090" s="264"/>
      <c r="H1090" s="264"/>
      <c r="I1090" s="42" t="s">
        <v>6718</v>
      </c>
      <c r="J1090" s="43" t="s">
        <v>6719</v>
      </c>
      <c r="M1090" s="44" t="s">
        <v>121</v>
      </c>
      <c r="N1090" s="45" t="s">
        <v>381</v>
      </c>
      <c r="O1090" s="42" t="s">
        <v>215</v>
      </c>
      <c r="P1090" s="42" t="s">
        <v>216</v>
      </c>
      <c r="Q1090" s="42" t="s">
        <v>73</v>
      </c>
      <c r="R1090" s="42" t="s">
        <v>73</v>
      </c>
      <c r="S1090" s="42" t="s">
        <v>6720</v>
      </c>
      <c r="T1090" s="42" t="s">
        <v>73</v>
      </c>
      <c r="U1090" s="42" t="s">
        <v>6721</v>
      </c>
      <c r="V1090" s="42" t="s">
        <v>73</v>
      </c>
      <c r="W1090" s="42" t="s">
        <v>73</v>
      </c>
      <c r="X1090" s="98">
        <v>40356</v>
      </c>
      <c r="Y1090" s="98">
        <v>40372</v>
      </c>
      <c r="Z1090" s="44">
        <f t="shared" si="114"/>
        <v>2010</v>
      </c>
      <c r="AA1090" s="44">
        <f t="shared" si="115"/>
        <v>6</v>
      </c>
      <c r="AB1090" s="44">
        <v>0</v>
      </c>
      <c r="AC1090" s="42" t="s">
        <v>681</v>
      </c>
      <c r="AD1090" s="42" t="s">
        <v>682</v>
      </c>
      <c r="AE1090" s="42" t="s">
        <v>73</v>
      </c>
      <c r="AF1090" s="42" t="s">
        <v>73</v>
      </c>
      <c r="AG1090" s="42" t="s">
        <v>73</v>
      </c>
      <c r="AH1090" s="42" t="s">
        <v>73</v>
      </c>
      <c r="AI1090" s="42" t="s">
        <v>6722</v>
      </c>
      <c r="AJ1090" s="42" t="s">
        <v>6723</v>
      </c>
      <c r="AK1090" s="31" t="s">
        <v>892</v>
      </c>
      <c r="AL1090" s="31" t="s">
        <v>892</v>
      </c>
      <c r="AM1090" s="47">
        <v>1</v>
      </c>
      <c r="AN1090" s="47">
        <v>1</v>
      </c>
      <c r="AO1090" s="47">
        <v>3</v>
      </c>
      <c r="AP1090" s="47">
        <v>88</v>
      </c>
      <c r="AQ1090" s="47"/>
      <c r="AR1090" s="47"/>
      <c r="AS1090" s="47">
        <v>0</v>
      </c>
      <c r="AT1090" s="49">
        <v>1</v>
      </c>
      <c r="AU1090" s="49">
        <v>1</v>
      </c>
      <c r="AV1090" s="47"/>
      <c r="AW1090" s="49">
        <v>1</v>
      </c>
      <c r="AX1090" s="49"/>
      <c r="AY1090" s="44">
        <f t="shared" ref="AY1090:AY1153" si="118">Y1090-X1090+1</f>
        <v>17</v>
      </c>
      <c r="AZ1090" s="47"/>
      <c r="BA1090" s="47"/>
      <c r="BB1090" s="47"/>
      <c r="BC1090" s="48"/>
      <c r="BD1090" s="50"/>
      <c r="BE1090" s="62" t="s">
        <v>217</v>
      </c>
      <c r="BF1090" s="50"/>
      <c r="BG1090" s="51"/>
      <c r="BH1090" s="51">
        <f t="shared" si="117"/>
        <v>1</v>
      </c>
      <c r="BI1090" s="51">
        <v>1</v>
      </c>
      <c r="BJ1090" s="52"/>
      <c r="BK1090" s="52"/>
      <c r="BL1090" s="53"/>
      <c r="BM1090" s="47" t="e">
        <f>COUNTIFS(A$2:$AC1090,#REF!,M$2:$AL1090,M1090)</f>
        <v>#VALUE!</v>
      </c>
      <c r="BN1090" s="47">
        <v>1</v>
      </c>
      <c r="BO1090" s="54">
        <v>17</v>
      </c>
      <c r="BP1090" s="54">
        <v>0</v>
      </c>
      <c r="BQ1090" s="47">
        <v>17</v>
      </c>
      <c r="BR1090" s="49">
        <v>1</v>
      </c>
      <c r="BS1090" s="49">
        <v>1</v>
      </c>
      <c r="BT1090" s="44">
        <f t="shared" si="116"/>
        <v>88</v>
      </c>
      <c r="BW1090" s="40" t="s">
        <v>67</v>
      </c>
      <c r="BY1090" s="55"/>
      <c r="BZ1090" s="1" t="s">
        <v>22426</v>
      </c>
    </row>
    <row r="1091" spans="1:78" ht="15" customHeight="1">
      <c r="A1091" s="25" t="s">
        <v>3224</v>
      </c>
      <c r="B1091" s="42" t="s">
        <v>6724</v>
      </c>
      <c r="D1091" s="263">
        <v>0</v>
      </c>
      <c r="E1091" s="42" t="s">
        <v>76</v>
      </c>
      <c r="F1091" s="42" t="s">
        <v>77</v>
      </c>
      <c r="G1091" s="264"/>
      <c r="H1091" s="264"/>
      <c r="I1091" s="42" t="s">
        <v>73</v>
      </c>
      <c r="J1091" s="43" t="s">
        <v>6725</v>
      </c>
      <c r="M1091" s="44" t="s">
        <v>109</v>
      </c>
      <c r="N1091" s="45" t="s">
        <v>339</v>
      </c>
      <c r="O1091" s="42" t="s">
        <v>81</v>
      </c>
      <c r="P1091" s="42" t="s">
        <v>82</v>
      </c>
      <c r="Q1091" s="42" t="s">
        <v>73</v>
      </c>
      <c r="R1091" s="42" t="s">
        <v>73</v>
      </c>
      <c r="S1091" s="42" t="s">
        <v>471</v>
      </c>
      <c r="T1091" s="42" t="s">
        <v>6726</v>
      </c>
      <c r="U1091" s="42" t="s">
        <v>6726</v>
      </c>
      <c r="V1091" s="42" t="s">
        <v>73</v>
      </c>
      <c r="W1091" s="42" t="s">
        <v>73</v>
      </c>
      <c r="X1091" s="98">
        <v>40522</v>
      </c>
      <c r="Y1091" s="98">
        <v>40531</v>
      </c>
      <c r="Z1091" s="44">
        <f t="shared" si="114"/>
        <v>2010</v>
      </c>
      <c r="AA1091" s="44">
        <f t="shared" si="115"/>
        <v>12</v>
      </c>
      <c r="AB1091" s="44">
        <v>0</v>
      </c>
      <c r="AC1091" s="42" t="s">
        <v>73</v>
      </c>
      <c r="AD1091" s="42" t="s">
        <v>73</v>
      </c>
      <c r="AE1091" s="42" t="s">
        <v>73</v>
      </c>
      <c r="AF1091" s="42" t="s">
        <v>73</v>
      </c>
      <c r="AG1091" s="42" t="s">
        <v>73</v>
      </c>
      <c r="AH1091" s="42" t="s">
        <v>73</v>
      </c>
      <c r="AI1091" s="42" t="s">
        <v>6727</v>
      </c>
      <c r="AJ1091" s="42" t="s">
        <v>6728</v>
      </c>
      <c r="AK1091" s="31" t="s">
        <v>892</v>
      </c>
      <c r="AL1091" s="31" t="s">
        <v>892</v>
      </c>
      <c r="AM1091" s="47">
        <v>1</v>
      </c>
      <c r="AN1091" s="47">
        <v>1</v>
      </c>
      <c r="AO1091" s="47">
        <v>7</v>
      </c>
      <c r="AP1091" s="47">
        <v>88</v>
      </c>
      <c r="AQ1091" s="47"/>
      <c r="AR1091" s="47"/>
      <c r="AS1091" s="47">
        <v>0</v>
      </c>
      <c r="AT1091" s="49">
        <v>1</v>
      </c>
      <c r="AU1091" s="49">
        <v>1</v>
      </c>
      <c r="AV1091" s="47"/>
      <c r="AW1091" s="49">
        <v>1</v>
      </c>
      <c r="AX1091" s="49"/>
      <c r="AY1091" s="44">
        <f t="shared" si="118"/>
        <v>10</v>
      </c>
      <c r="AZ1091" s="47"/>
      <c r="BA1091" s="47"/>
      <c r="BB1091" s="47"/>
      <c r="BC1091" s="48"/>
      <c r="BD1091" s="50"/>
      <c r="BE1091" s="50"/>
      <c r="BF1091" s="50"/>
      <c r="BG1091" s="51"/>
      <c r="BH1091" s="51">
        <f t="shared" si="117"/>
        <v>1</v>
      </c>
      <c r="BI1091" s="51">
        <v>7</v>
      </c>
      <c r="BJ1091" s="52"/>
      <c r="BK1091" s="52"/>
      <c r="BL1091" s="53"/>
      <c r="BM1091" s="47" t="e">
        <f>COUNTIFS(A$2:$AC1091,#REF!,M$2:$AL1091,M1091)</f>
        <v>#VALUE!</v>
      </c>
      <c r="BN1091" s="47">
        <v>1</v>
      </c>
      <c r="BO1091" s="54">
        <v>10</v>
      </c>
      <c r="BP1091" s="54">
        <v>0</v>
      </c>
      <c r="BQ1091" s="47">
        <v>10</v>
      </c>
      <c r="BR1091" s="49">
        <v>1</v>
      </c>
      <c r="BS1091" s="49">
        <v>1</v>
      </c>
      <c r="BT1091" s="44">
        <f t="shared" si="116"/>
        <v>254</v>
      </c>
      <c r="BW1091" s="40" t="s">
        <v>67</v>
      </c>
      <c r="BY1091" s="55"/>
      <c r="BZ1091" s="1" t="s">
        <v>22428</v>
      </c>
    </row>
    <row r="1092" spans="1:78" ht="15" customHeight="1">
      <c r="A1092" s="25" t="s">
        <v>3224</v>
      </c>
      <c r="B1092" s="42" t="s">
        <v>6729</v>
      </c>
      <c r="D1092" s="263">
        <v>0</v>
      </c>
      <c r="E1092" s="42" t="s">
        <v>76</v>
      </c>
      <c r="F1092" s="42" t="s">
        <v>77</v>
      </c>
      <c r="G1092" s="264"/>
      <c r="H1092" s="264"/>
      <c r="I1092" s="42" t="s">
        <v>6730</v>
      </c>
      <c r="J1092" s="43" t="s">
        <v>6731</v>
      </c>
      <c r="M1092" s="44" t="s">
        <v>150</v>
      </c>
      <c r="N1092" s="45" t="s">
        <v>2943</v>
      </c>
      <c r="O1092" s="42" t="s">
        <v>81</v>
      </c>
      <c r="P1092" s="42" t="s">
        <v>82</v>
      </c>
      <c r="Q1092" s="42" t="s">
        <v>73</v>
      </c>
      <c r="R1092" s="42" t="s">
        <v>73</v>
      </c>
      <c r="S1092" s="42" t="s">
        <v>6732</v>
      </c>
      <c r="T1092" s="42" t="s">
        <v>6733</v>
      </c>
      <c r="U1092" s="42" t="s">
        <v>6733</v>
      </c>
      <c r="V1092" s="42" t="s">
        <v>73</v>
      </c>
      <c r="W1092" s="42" t="s">
        <v>73</v>
      </c>
      <c r="X1092" s="98">
        <v>40269</v>
      </c>
      <c r="Y1092" s="98">
        <v>40282</v>
      </c>
      <c r="Z1092" s="44">
        <f t="shared" si="114"/>
        <v>2010</v>
      </c>
      <c r="AA1092" s="44">
        <f t="shared" si="115"/>
        <v>4</v>
      </c>
      <c r="AB1092" s="44">
        <v>0</v>
      </c>
      <c r="AC1092" s="42" t="s">
        <v>6734</v>
      </c>
      <c r="AD1092" s="42" t="s">
        <v>2944</v>
      </c>
      <c r="AE1092" s="42" t="s">
        <v>73</v>
      </c>
      <c r="AF1092" s="42" t="s">
        <v>73</v>
      </c>
      <c r="AG1092" s="42" t="s">
        <v>73</v>
      </c>
      <c r="AH1092" s="42" t="s">
        <v>73</v>
      </c>
      <c r="AI1092" s="42" t="s">
        <v>2947</v>
      </c>
      <c r="AJ1092" s="42" t="s">
        <v>2948</v>
      </c>
      <c r="AK1092" s="31" t="s">
        <v>892</v>
      </c>
      <c r="AL1092" s="31" t="s">
        <v>892</v>
      </c>
      <c r="AM1092" s="47">
        <v>1</v>
      </c>
      <c r="AN1092" s="47">
        <v>1</v>
      </c>
      <c r="AO1092" s="47">
        <v>5</v>
      </c>
      <c r="AP1092" s="47">
        <v>4</v>
      </c>
      <c r="AQ1092" s="47"/>
      <c r="AR1092" s="47"/>
      <c r="AS1092" s="47">
        <v>0</v>
      </c>
      <c r="AT1092" s="49">
        <v>1</v>
      </c>
      <c r="AU1092" s="49">
        <v>1</v>
      </c>
      <c r="AV1092" s="47"/>
      <c r="AW1092" s="49">
        <v>1</v>
      </c>
      <c r="AX1092" s="49"/>
      <c r="AY1092" s="44">
        <f t="shared" si="118"/>
        <v>14</v>
      </c>
      <c r="AZ1092" s="47"/>
      <c r="BA1092" s="47"/>
      <c r="BB1092" s="47"/>
      <c r="BC1092" s="48"/>
      <c r="BD1092" s="50"/>
      <c r="BE1092" s="50"/>
      <c r="BF1092" s="57"/>
      <c r="BG1092" s="51"/>
      <c r="BH1092" s="51">
        <f t="shared" si="117"/>
        <v>1</v>
      </c>
      <c r="BI1092" s="51">
        <v>6</v>
      </c>
      <c r="BJ1092" s="52"/>
      <c r="BK1092" s="52"/>
      <c r="BL1092" s="53"/>
      <c r="BM1092" s="47" t="e">
        <f>COUNTIFS(A$2:$AC1092,#REF!,M$2:$AL1092,M1092)</f>
        <v>#VALUE!</v>
      </c>
      <c r="BN1092" s="47">
        <v>1</v>
      </c>
      <c r="BO1092" s="54">
        <v>14</v>
      </c>
      <c r="BP1092" s="54">
        <v>0</v>
      </c>
      <c r="BQ1092" s="47">
        <v>14</v>
      </c>
      <c r="BR1092" s="49">
        <v>1</v>
      </c>
      <c r="BS1092" s="49">
        <v>1</v>
      </c>
      <c r="BT1092" s="44">
        <f t="shared" si="116"/>
        <v>1</v>
      </c>
      <c r="BW1092" s="40" t="s">
        <v>67</v>
      </c>
      <c r="BY1092" s="55"/>
      <c r="BZ1092" s="1" t="s">
        <v>22426</v>
      </c>
    </row>
    <row r="1093" spans="1:78" ht="15" customHeight="1">
      <c r="A1093" s="25" t="s">
        <v>3224</v>
      </c>
      <c r="B1093" s="42" t="s">
        <v>6736</v>
      </c>
      <c r="D1093" s="263">
        <v>1</v>
      </c>
      <c r="E1093" s="42" t="s">
        <v>76</v>
      </c>
      <c r="F1093" s="42" t="s">
        <v>77</v>
      </c>
      <c r="G1093" s="264"/>
      <c r="H1093" s="264"/>
      <c r="I1093" s="42" t="s">
        <v>385</v>
      </c>
      <c r="J1093" s="43" t="s">
        <v>386</v>
      </c>
      <c r="M1093" s="44" t="s">
        <v>121</v>
      </c>
      <c r="N1093" s="45" t="s">
        <v>385</v>
      </c>
      <c r="O1093" s="42" t="s">
        <v>93</v>
      </c>
      <c r="P1093" s="42" t="s">
        <v>103</v>
      </c>
      <c r="Q1093" s="42" t="s">
        <v>73</v>
      </c>
      <c r="R1093" s="42" t="s">
        <v>73</v>
      </c>
      <c r="S1093" s="42" t="s">
        <v>3205</v>
      </c>
      <c r="T1093" s="42" t="s">
        <v>3206</v>
      </c>
      <c r="U1093" s="42" t="s">
        <v>3206</v>
      </c>
      <c r="V1093" s="42" t="s">
        <v>73</v>
      </c>
      <c r="W1093" s="42" t="s">
        <v>73</v>
      </c>
      <c r="X1093" s="98">
        <v>40283</v>
      </c>
      <c r="Y1093" s="98">
        <v>40329</v>
      </c>
      <c r="Z1093" s="44">
        <f t="shared" si="114"/>
        <v>2010</v>
      </c>
      <c r="AA1093" s="44">
        <f t="shared" si="115"/>
        <v>4</v>
      </c>
      <c r="AB1093" s="44">
        <v>0</v>
      </c>
      <c r="AC1093" s="42" t="s">
        <v>387</v>
      </c>
      <c r="AD1093" s="42" t="s">
        <v>388</v>
      </c>
      <c r="AE1093" s="42" t="s">
        <v>73</v>
      </c>
      <c r="AF1093" s="42" t="s">
        <v>73</v>
      </c>
      <c r="AG1093" s="42" t="s">
        <v>73</v>
      </c>
      <c r="AH1093" s="42" t="s">
        <v>73</v>
      </c>
      <c r="AI1093" s="42" t="s">
        <v>73</v>
      </c>
      <c r="AJ1093" s="42" t="s">
        <v>73</v>
      </c>
      <c r="AK1093" s="31" t="s">
        <v>892</v>
      </c>
      <c r="AL1093" s="31" t="s">
        <v>892</v>
      </c>
      <c r="AM1093" s="47">
        <v>1</v>
      </c>
      <c r="AN1093" s="47">
        <v>1</v>
      </c>
      <c r="AO1093" s="47">
        <v>3</v>
      </c>
      <c r="AP1093" s="47">
        <v>88</v>
      </c>
      <c r="AQ1093" s="47"/>
      <c r="AR1093" s="47"/>
      <c r="AS1093" s="47">
        <v>1</v>
      </c>
      <c r="AT1093" s="49">
        <v>1</v>
      </c>
      <c r="AU1093" s="49">
        <v>1</v>
      </c>
      <c r="AV1093" s="47"/>
      <c r="AW1093" s="49">
        <v>1</v>
      </c>
      <c r="AX1093" s="49"/>
      <c r="AY1093" s="44">
        <f t="shared" si="118"/>
        <v>47</v>
      </c>
      <c r="AZ1093" s="47"/>
      <c r="BA1093" s="47"/>
      <c r="BB1093" s="47"/>
      <c r="BC1093" s="48"/>
      <c r="BD1093" s="50"/>
      <c r="BE1093" s="50"/>
      <c r="BF1093" s="50"/>
      <c r="BG1093" s="51"/>
      <c r="BH1093" s="51">
        <f t="shared" si="117"/>
        <v>1</v>
      </c>
      <c r="BI1093" s="51">
        <v>1</v>
      </c>
      <c r="BJ1093" s="52"/>
      <c r="BK1093" s="52"/>
      <c r="BL1093" s="53"/>
      <c r="BM1093" s="47" t="e">
        <f>COUNTIFS(A$2:$AC1093,#REF!,M$2:$AL1093,M1093)</f>
        <v>#VALUE!</v>
      </c>
      <c r="BN1093" s="47">
        <v>0</v>
      </c>
      <c r="BO1093" s="54">
        <v>47</v>
      </c>
      <c r="BP1093" s="54">
        <v>0</v>
      </c>
      <c r="BQ1093" s="47">
        <v>47</v>
      </c>
      <c r="BR1093" s="49">
        <v>1</v>
      </c>
      <c r="BS1093" s="49">
        <v>1</v>
      </c>
      <c r="BT1093" s="44">
        <f t="shared" si="116"/>
        <v>15</v>
      </c>
      <c r="BW1093" s="40" t="s">
        <v>67</v>
      </c>
      <c r="BY1093" s="55"/>
      <c r="BZ1093" s="1" t="s">
        <v>22426</v>
      </c>
    </row>
    <row r="1094" spans="1:78" ht="15" customHeight="1">
      <c r="A1094" s="25" t="s">
        <v>3224</v>
      </c>
      <c r="B1094" s="42" t="s">
        <v>6738</v>
      </c>
      <c r="D1094" s="263">
        <v>0</v>
      </c>
      <c r="E1094" s="42" t="s">
        <v>76</v>
      </c>
      <c r="F1094" s="42" t="s">
        <v>77</v>
      </c>
      <c r="G1094" s="264"/>
      <c r="H1094" s="264"/>
      <c r="I1094" s="42" t="s">
        <v>912</v>
      </c>
      <c r="J1094" s="43" t="s">
        <v>912</v>
      </c>
      <c r="M1094" s="44" t="s">
        <v>91</v>
      </c>
      <c r="N1094" s="45" t="s">
        <v>912</v>
      </c>
      <c r="O1094" s="42" t="s">
        <v>71</v>
      </c>
      <c r="P1094" s="42" t="s">
        <v>122</v>
      </c>
      <c r="Q1094" s="42" t="s">
        <v>73</v>
      </c>
      <c r="R1094" s="42" t="s">
        <v>73</v>
      </c>
      <c r="S1094" s="42" t="s">
        <v>2881</v>
      </c>
      <c r="T1094" s="42" t="s">
        <v>2882</v>
      </c>
      <c r="U1094" s="42" t="s">
        <v>2882</v>
      </c>
      <c r="V1094" s="42" t="s">
        <v>73</v>
      </c>
      <c r="W1094" s="42" t="s">
        <v>73</v>
      </c>
      <c r="X1094" s="80">
        <v>40248</v>
      </c>
      <c r="Y1094" s="98">
        <v>40279</v>
      </c>
      <c r="Z1094" s="44">
        <f t="shared" si="114"/>
        <v>2010</v>
      </c>
      <c r="AA1094" s="44">
        <f t="shared" si="115"/>
        <v>3</v>
      </c>
      <c r="AB1094" s="44">
        <v>0</v>
      </c>
      <c r="AC1094" s="42" t="s">
        <v>73</v>
      </c>
      <c r="AD1094" s="42" t="s">
        <v>73</v>
      </c>
      <c r="AE1094" s="42" t="s">
        <v>73</v>
      </c>
      <c r="AF1094" s="42" t="s">
        <v>73</v>
      </c>
      <c r="AG1094" s="42" t="s">
        <v>6739</v>
      </c>
      <c r="AH1094" s="42" t="s">
        <v>6740</v>
      </c>
      <c r="AI1094" s="42" t="s">
        <v>6741</v>
      </c>
      <c r="AJ1094" s="42" t="s">
        <v>6742</v>
      </c>
      <c r="AK1094" s="31" t="s">
        <v>892</v>
      </c>
      <c r="AL1094" s="31" t="s">
        <v>892</v>
      </c>
      <c r="AM1094" s="47">
        <v>1</v>
      </c>
      <c r="AN1094" s="47">
        <v>1</v>
      </c>
      <c r="AO1094" s="47">
        <v>6</v>
      </c>
      <c r="AP1094" s="47">
        <v>88</v>
      </c>
      <c r="AQ1094" s="47"/>
      <c r="AR1094" s="47"/>
      <c r="AS1094" s="47">
        <v>1</v>
      </c>
      <c r="AT1094" s="49">
        <v>1</v>
      </c>
      <c r="AU1094" s="49">
        <v>1</v>
      </c>
      <c r="AV1094" s="47"/>
      <c r="AW1094" s="49">
        <v>1</v>
      </c>
      <c r="AX1094" s="49"/>
      <c r="AY1094" s="44">
        <f t="shared" si="118"/>
        <v>32</v>
      </c>
      <c r="AZ1094" s="47"/>
      <c r="BA1094" s="47"/>
      <c r="BB1094" s="47"/>
      <c r="BC1094" s="48"/>
      <c r="BD1094" s="50"/>
      <c r="BE1094" s="50"/>
      <c r="BF1094" s="50"/>
      <c r="BG1094" s="51"/>
      <c r="BH1094" s="51">
        <f t="shared" si="117"/>
        <v>1</v>
      </c>
      <c r="BI1094" s="51">
        <v>2</v>
      </c>
      <c r="BJ1094" s="52"/>
      <c r="BK1094" s="52"/>
      <c r="BL1094" s="53"/>
      <c r="BM1094" s="47" t="e">
        <f>COUNTIFS(A$2:$AC1094,#REF!,M$2:$AL1094,M1094)</f>
        <v>#VALUE!</v>
      </c>
      <c r="BN1094" s="47">
        <v>1</v>
      </c>
      <c r="BO1094" s="54">
        <v>11</v>
      </c>
      <c r="BP1094" s="54">
        <v>0</v>
      </c>
      <c r="BQ1094" s="47">
        <v>11</v>
      </c>
      <c r="BR1094" s="49">
        <v>1</v>
      </c>
      <c r="BS1094" s="49">
        <v>1</v>
      </c>
      <c r="BT1094" s="44">
        <f t="shared" si="116"/>
        <v>0</v>
      </c>
      <c r="BW1094" s="40" t="s">
        <v>67</v>
      </c>
      <c r="BY1094" s="55"/>
      <c r="BZ1094" s="1" t="s">
        <v>22426</v>
      </c>
    </row>
    <row r="1095" spans="1:78" ht="15" customHeight="1">
      <c r="A1095" s="25" t="s">
        <v>3224</v>
      </c>
      <c r="B1095" s="42" t="s">
        <v>6743</v>
      </c>
      <c r="D1095" s="263">
        <v>0</v>
      </c>
      <c r="E1095" s="42" t="s">
        <v>76</v>
      </c>
      <c r="F1095" s="42" t="s">
        <v>77</v>
      </c>
      <c r="G1095" s="264"/>
      <c r="H1095" s="264"/>
      <c r="I1095" s="42" t="s">
        <v>6744</v>
      </c>
      <c r="J1095" s="43" t="s">
        <v>6745</v>
      </c>
      <c r="M1095" s="44" t="s">
        <v>91</v>
      </c>
      <c r="N1095" s="45" t="s">
        <v>102</v>
      </c>
      <c r="O1095" s="42" t="s">
        <v>153</v>
      </c>
      <c r="P1095" s="42" t="s">
        <v>154</v>
      </c>
      <c r="Q1095" s="42" t="s">
        <v>73</v>
      </c>
      <c r="R1095" s="42" t="s">
        <v>73</v>
      </c>
      <c r="S1095" s="42" t="s">
        <v>2933</v>
      </c>
      <c r="T1095" s="42" t="s">
        <v>73</v>
      </c>
      <c r="U1095" s="42" t="s">
        <v>2934</v>
      </c>
      <c r="V1095" s="42" t="s">
        <v>73</v>
      </c>
      <c r="W1095" s="42" t="s">
        <v>73</v>
      </c>
      <c r="X1095" s="100">
        <v>40250</v>
      </c>
      <c r="Y1095" s="98">
        <v>40306</v>
      </c>
      <c r="Z1095" s="44">
        <f t="shared" si="114"/>
        <v>2010</v>
      </c>
      <c r="AA1095" s="44">
        <f t="shared" si="115"/>
        <v>3</v>
      </c>
      <c r="AB1095" s="44">
        <v>0</v>
      </c>
      <c r="AC1095" s="42" t="s">
        <v>932</v>
      </c>
      <c r="AD1095" s="42" t="s">
        <v>932</v>
      </c>
      <c r="AE1095" s="42" t="s">
        <v>73</v>
      </c>
      <c r="AF1095" s="42" t="s">
        <v>73</v>
      </c>
      <c r="AG1095" s="42" t="s">
        <v>73</v>
      </c>
      <c r="AH1095" s="42" t="s">
        <v>73</v>
      </c>
      <c r="AI1095" s="42" t="s">
        <v>2935</v>
      </c>
      <c r="AJ1095" s="42" t="s">
        <v>73</v>
      </c>
      <c r="AK1095" s="31" t="s">
        <v>892</v>
      </c>
      <c r="AL1095" s="31" t="s">
        <v>892</v>
      </c>
      <c r="AM1095" s="47">
        <v>1</v>
      </c>
      <c r="AN1095" s="47">
        <v>1</v>
      </c>
      <c r="AO1095" s="47">
        <v>6</v>
      </c>
      <c r="AP1095" s="47">
        <v>2</v>
      </c>
      <c r="AQ1095" s="47"/>
      <c r="AR1095" s="47"/>
      <c r="AS1095" s="47">
        <v>0</v>
      </c>
      <c r="AT1095" s="49">
        <v>1</v>
      </c>
      <c r="AU1095" s="49">
        <v>1</v>
      </c>
      <c r="AV1095" s="47"/>
      <c r="AW1095" s="49">
        <v>1</v>
      </c>
      <c r="AX1095" s="49"/>
      <c r="AY1095" s="44">
        <f t="shared" si="118"/>
        <v>57</v>
      </c>
      <c r="AZ1095" s="47"/>
      <c r="BA1095" s="47"/>
      <c r="BB1095" s="47"/>
      <c r="BC1095" s="48"/>
      <c r="BD1095" s="50"/>
      <c r="BE1095" s="50"/>
      <c r="BF1095" s="50"/>
      <c r="BG1095" s="51"/>
      <c r="BH1095" s="51">
        <f t="shared" si="117"/>
        <v>1</v>
      </c>
      <c r="BI1095" s="51">
        <v>8</v>
      </c>
      <c r="BJ1095" s="52"/>
      <c r="BK1095" s="52"/>
      <c r="BL1095" s="53"/>
      <c r="BM1095" s="47" t="e">
        <f>COUNTIFS(A$2:$AC1095,#REF!,M$2:$AL1095,M1095)</f>
        <v>#VALUE!</v>
      </c>
      <c r="BN1095" s="47">
        <v>0</v>
      </c>
      <c r="BO1095" s="54">
        <v>38</v>
      </c>
      <c r="BP1095" s="54">
        <v>0</v>
      </c>
      <c r="BQ1095" s="47">
        <v>38</v>
      </c>
      <c r="BR1095" s="49">
        <v>1</v>
      </c>
      <c r="BS1095" s="49">
        <v>1</v>
      </c>
      <c r="BT1095" s="44">
        <f t="shared" si="116"/>
        <v>0</v>
      </c>
      <c r="BW1095" s="40" t="s">
        <v>67</v>
      </c>
      <c r="BY1095" s="55"/>
      <c r="BZ1095" s="1" t="s">
        <v>22426</v>
      </c>
    </row>
    <row r="1096" spans="1:78" ht="15" customHeight="1">
      <c r="A1096" s="25" t="s">
        <v>3224</v>
      </c>
      <c r="B1096" s="42" t="s">
        <v>6746</v>
      </c>
      <c r="D1096" s="263">
        <v>0</v>
      </c>
      <c r="E1096" s="42" t="s">
        <v>76</v>
      </c>
      <c r="F1096" s="42" t="s">
        <v>77</v>
      </c>
      <c r="G1096" s="264"/>
      <c r="H1096" s="264"/>
      <c r="I1096" s="42" t="s">
        <v>6744</v>
      </c>
      <c r="J1096" s="43" t="s">
        <v>6744</v>
      </c>
      <c r="M1096" s="44" t="s">
        <v>91</v>
      </c>
      <c r="N1096" s="45" t="s">
        <v>102</v>
      </c>
      <c r="O1096" s="42" t="s">
        <v>153</v>
      </c>
      <c r="P1096" s="42" t="s">
        <v>154</v>
      </c>
      <c r="Q1096" s="42" t="s">
        <v>73</v>
      </c>
      <c r="R1096" s="42" t="s">
        <v>73</v>
      </c>
      <c r="S1096" s="42" t="s">
        <v>6747</v>
      </c>
      <c r="T1096" s="42" t="s">
        <v>73</v>
      </c>
      <c r="U1096" s="42" t="s">
        <v>6748</v>
      </c>
      <c r="V1096" s="42" t="s">
        <v>73</v>
      </c>
      <c r="W1096" s="42" t="s">
        <v>73</v>
      </c>
      <c r="X1096" s="98">
        <v>40269</v>
      </c>
      <c r="Y1096" s="98">
        <v>40306</v>
      </c>
      <c r="Z1096" s="44">
        <f t="shared" si="114"/>
        <v>2010</v>
      </c>
      <c r="AA1096" s="44">
        <f t="shared" si="115"/>
        <v>4</v>
      </c>
      <c r="AB1096" s="44">
        <v>0</v>
      </c>
      <c r="AC1096" s="42" t="s">
        <v>73</v>
      </c>
      <c r="AD1096" s="42" t="s">
        <v>73</v>
      </c>
      <c r="AE1096" s="42" t="s">
        <v>73</v>
      </c>
      <c r="AF1096" s="42" t="s">
        <v>73</v>
      </c>
      <c r="AG1096" s="42" t="s">
        <v>73</v>
      </c>
      <c r="AH1096" s="42" t="s">
        <v>73</v>
      </c>
      <c r="AI1096" s="42" t="s">
        <v>6749</v>
      </c>
      <c r="AJ1096" s="42" t="s">
        <v>73</v>
      </c>
      <c r="AK1096" s="31" t="s">
        <v>892</v>
      </c>
      <c r="AL1096" s="31" t="s">
        <v>892</v>
      </c>
      <c r="AM1096" s="47">
        <v>1</v>
      </c>
      <c r="AN1096" s="47">
        <v>1</v>
      </c>
      <c r="AO1096" s="47">
        <v>6</v>
      </c>
      <c r="AP1096" s="47">
        <v>2</v>
      </c>
      <c r="AQ1096" s="47"/>
      <c r="AR1096" s="47"/>
      <c r="AS1096" s="47">
        <v>0</v>
      </c>
      <c r="AT1096" s="49">
        <v>1</v>
      </c>
      <c r="AU1096" s="49">
        <v>1</v>
      </c>
      <c r="AV1096" s="47"/>
      <c r="AW1096" s="49">
        <v>1</v>
      </c>
      <c r="AX1096" s="49"/>
      <c r="AY1096" s="44">
        <f t="shared" si="118"/>
        <v>38</v>
      </c>
      <c r="AZ1096" s="47"/>
      <c r="BA1096" s="47"/>
      <c r="BB1096" s="47"/>
      <c r="BC1096" s="48"/>
      <c r="BD1096" s="50"/>
      <c r="BE1096" s="50"/>
      <c r="BF1096" s="50"/>
      <c r="BG1096" s="51"/>
      <c r="BH1096" s="51">
        <f t="shared" si="117"/>
        <v>1</v>
      </c>
      <c r="BI1096" s="51">
        <v>99</v>
      </c>
      <c r="BJ1096" s="52"/>
      <c r="BK1096" s="52"/>
      <c r="BL1096" s="53"/>
      <c r="BM1096" s="47" t="e">
        <f>COUNTIFS(A$2:$AC1096,#REF!,M$2:$AL1096,M1096)</f>
        <v>#VALUE!</v>
      </c>
      <c r="BN1096" s="47">
        <v>0</v>
      </c>
      <c r="BO1096" s="54">
        <v>38</v>
      </c>
      <c r="BP1096" s="54">
        <v>0</v>
      </c>
      <c r="BQ1096" s="47">
        <v>38</v>
      </c>
      <c r="BR1096" s="49">
        <v>1</v>
      </c>
      <c r="BS1096" s="49">
        <v>1</v>
      </c>
      <c r="BT1096" s="44">
        <f t="shared" si="116"/>
        <v>1</v>
      </c>
      <c r="BW1096" s="40" t="s">
        <v>67</v>
      </c>
      <c r="BY1096" s="55"/>
      <c r="BZ1096" s="1" t="s">
        <v>22426</v>
      </c>
    </row>
    <row r="1097" spans="1:78" ht="15" customHeight="1">
      <c r="A1097" s="25" t="s">
        <v>3224</v>
      </c>
      <c r="B1097" s="298" t="s">
        <v>6750</v>
      </c>
      <c r="D1097" s="263">
        <v>0</v>
      </c>
      <c r="E1097" s="42" t="s">
        <v>76</v>
      </c>
      <c r="F1097" s="42" t="s">
        <v>77</v>
      </c>
      <c r="G1097" s="264"/>
      <c r="H1097" s="264"/>
      <c r="I1097" s="42" t="s">
        <v>2984</v>
      </c>
      <c r="J1097" s="297" t="s">
        <v>22502</v>
      </c>
      <c r="M1097" s="44" t="s">
        <v>91</v>
      </c>
      <c r="N1097" s="45" t="s">
        <v>2985</v>
      </c>
      <c r="O1097" s="42" t="s">
        <v>81</v>
      </c>
      <c r="P1097" s="42" t="s">
        <v>82</v>
      </c>
      <c r="Q1097" s="42" t="s">
        <v>73</v>
      </c>
      <c r="R1097" s="42" t="s">
        <v>73</v>
      </c>
      <c r="S1097" s="42" t="s">
        <v>2986</v>
      </c>
      <c r="T1097" s="42" t="s">
        <v>73</v>
      </c>
      <c r="U1097" s="42" t="s">
        <v>2987</v>
      </c>
      <c r="V1097" s="42" t="s">
        <v>73</v>
      </c>
      <c r="W1097" s="42" t="s">
        <v>73</v>
      </c>
      <c r="X1097" s="100">
        <v>40253</v>
      </c>
      <c r="Y1097" s="98">
        <v>40346</v>
      </c>
      <c r="Z1097" s="44">
        <f t="shared" si="114"/>
        <v>2010</v>
      </c>
      <c r="AA1097" s="44">
        <f t="shared" si="115"/>
        <v>3</v>
      </c>
      <c r="AB1097" s="44">
        <v>0</v>
      </c>
      <c r="AC1097" s="42" t="s">
        <v>667</v>
      </c>
      <c r="AD1097" s="42" t="s">
        <v>667</v>
      </c>
      <c r="AE1097" s="42" t="s">
        <v>73</v>
      </c>
      <c r="AF1097" s="42" t="s">
        <v>73</v>
      </c>
      <c r="AG1097" s="42" t="s">
        <v>73</v>
      </c>
      <c r="AH1097" s="42" t="s">
        <v>73</v>
      </c>
      <c r="AI1097" s="42" t="s">
        <v>2988</v>
      </c>
      <c r="AJ1097" s="42" t="s">
        <v>73</v>
      </c>
      <c r="AK1097" s="31" t="s">
        <v>892</v>
      </c>
      <c r="AL1097" s="31" t="s">
        <v>892</v>
      </c>
      <c r="AM1097" s="47">
        <v>1</v>
      </c>
      <c r="AN1097" s="47">
        <v>1</v>
      </c>
      <c r="AO1097" s="47">
        <v>6</v>
      </c>
      <c r="AP1097" s="47">
        <v>88</v>
      </c>
      <c r="AQ1097" s="47"/>
      <c r="AR1097" s="47"/>
      <c r="AS1097" s="47">
        <v>0</v>
      </c>
      <c r="AT1097" s="49">
        <v>1</v>
      </c>
      <c r="AU1097" s="49">
        <v>1</v>
      </c>
      <c r="AV1097" s="47"/>
      <c r="AW1097" s="49">
        <v>1</v>
      </c>
      <c r="AX1097" s="49"/>
      <c r="AY1097" s="44">
        <f t="shared" si="118"/>
        <v>94</v>
      </c>
      <c r="AZ1097" s="47"/>
      <c r="BA1097" s="47"/>
      <c r="BB1097" s="47"/>
      <c r="BC1097" s="48"/>
      <c r="BD1097" s="50"/>
      <c r="BE1097" s="50"/>
      <c r="BF1097" s="50"/>
      <c r="BG1097" s="51"/>
      <c r="BH1097" s="51">
        <f t="shared" si="117"/>
        <v>1</v>
      </c>
      <c r="BI1097" s="51">
        <v>8</v>
      </c>
      <c r="BJ1097" s="52"/>
      <c r="BK1097" s="52"/>
      <c r="BL1097" s="53"/>
      <c r="BM1097" s="47" t="e">
        <f>COUNTIFS(A$2:$AC1097,#REF!,M$2:$AL1097,M1097)</f>
        <v>#VALUE!</v>
      </c>
      <c r="BN1097" s="47">
        <v>1</v>
      </c>
      <c r="BO1097" s="54">
        <v>78</v>
      </c>
      <c r="BP1097" s="54">
        <v>0</v>
      </c>
      <c r="BQ1097" s="47">
        <v>78</v>
      </c>
      <c r="BR1097" s="49">
        <v>1</v>
      </c>
      <c r="BS1097" s="49">
        <v>1</v>
      </c>
      <c r="BT1097" s="44">
        <f t="shared" si="116"/>
        <v>0</v>
      </c>
      <c r="BW1097" s="40" t="s">
        <v>67</v>
      </c>
      <c r="BY1097" s="55"/>
      <c r="BZ1097" s="1" t="s">
        <v>22426</v>
      </c>
    </row>
    <row r="1098" spans="1:78" ht="15" customHeight="1">
      <c r="A1098" s="25" t="s">
        <v>3224</v>
      </c>
      <c r="B1098" s="42" t="s">
        <v>6751</v>
      </c>
      <c r="D1098" s="263">
        <v>0</v>
      </c>
      <c r="E1098" s="42" t="s">
        <v>76</v>
      </c>
      <c r="F1098" s="42" t="s">
        <v>77</v>
      </c>
      <c r="G1098" s="264"/>
      <c r="H1098" s="264"/>
      <c r="I1098" s="42" t="s">
        <v>2588</v>
      </c>
      <c r="J1098" s="43" t="s">
        <v>2588</v>
      </c>
      <c r="M1098" s="44" t="s">
        <v>91</v>
      </c>
      <c r="N1098" s="45" t="s">
        <v>2588</v>
      </c>
      <c r="O1098" s="42" t="s">
        <v>86</v>
      </c>
      <c r="P1098" s="42" t="s">
        <v>87</v>
      </c>
      <c r="Q1098" s="42" t="s">
        <v>73</v>
      </c>
      <c r="R1098" s="42" t="s">
        <v>73</v>
      </c>
      <c r="S1098" s="42" t="s">
        <v>6752</v>
      </c>
      <c r="T1098" s="42" t="s">
        <v>3000</v>
      </c>
      <c r="U1098" s="42" t="s">
        <v>3000</v>
      </c>
      <c r="V1098" s="42" t="s">
        <v>73</v>
      </c>
      <c r="W1098" s="42" t="s">
        <v>73</v>
      </c>
      <c r="X1098" s="111">
        <v>40254</v>
      </c>
      <c r="Y1098" s="98">
        <v>40307</v>
      </c>
      <c r="Z1098" s="44">
        <f t="shared" si="114"/>
        <v>2010</v>
      </c>
      <c r="AA1098" s="44">
        <f t="shared" si="115"/>
        <v>3</v>
      </c>
      <c r="AB1098" s="44">
        <v>0</v>
      </c>
      <c r="AC1098" s="42" t="s">
        <v>2588</v>
      </c>
      <c r="AD1098" s="42" t="s">
        <v>2588</v>
      </c>
      <c r="AE1098" s="42" t="s">
        <v>73</v>
      </c>
      <c r="AF1098" s="42" t="s">
        <v>73</v>
      </c>
      <c r="AG1098" s="42" t="s">
        <v>73</v>
      </c>
      <c r="AH1098" s="42" t="s">
        <v>73</v>
      </c>
      <c r="AI1098" s="42" t="s">
        <v>6753</v>
      </c>
      <c r="AJ1098" s="42" t="s">
        <v>3001</v>
      </c>
      <c r="AK1098" s="31" t="s">
        <v>892</v>
      </c>
      <c r="AL1098" s="31" t="s">
        <v>892</v>
      </c>
      <c r="AM1098" s="47">
        <v>1</v>
      </c>
      <c r="AN1098" s="47">
        <v>1</v>
      </c>
      <c r="AO1098" s="47">
        <v>6</v>
      </c>
      <c r="AP1098" s="47">
        <v>88</v>
      </c>
      <c r="AQ1098" s="47"/>
      <c r="AR1098" s="47"/>
      <c r="AS1098" s="47">
        <v>0</v>
      </c>
      <c r="AT1098" s="49">
        <v>1</v>
      </c>
      <c r="AU1098" s="49">
        <v>1</v>
      </c>
      <c r="AV1098" s="47"/>
      <c r="AW1098" s="49">
        <v>1</v>
      </c>
      <c r="AX1098" s="49"/>
      <c r="AY1098" s="44">
        <f t="shared" si="118"/>
        <v>54</v>
      </c>
      <c r="AZ1098" s="47"/>
      <c r="BA1098" s="47"/>
      <c r="BB1098" s="47"/>
      <c r="BC1098" s="48"/>
      <c r="BD1098" s="50"/>
      <c r="BE1098" s="50"/>
      <c r="BF1098" s="50"/>
      <c r="BG1098" s="51"/>
      <c r="BH1098" s="51">
        <f t="shared" si="117"/>
        <v>1</v>
      </c>
      <c r="BI1098" s="51">
        <v>3</v>
      </c>
      <c r="BJ1098" s="52"/>
      <c r="BK1098" s="52"/>
      <c r="BL1098" s="53"/>
      <c r="BM1098" s="47" t="e">
        <f>COUNTIFS(A$2:$AC1098,#REF!,M$2:$AL1098,M1098)</f>
        <v>#VALUE!</v>
      </c>
      <c r="BN1098" s="47">
        <v>1</v>
      </c>
      <c r="BO1098" s="54">
        <v>39</v>
      </c>
      <c r="BP1098" s="54">
        <v>0</v>
      </c>
      <c r="BQ1098" s="47">
        <v>39</v>
      </c>
      <c r="BR1098" s="49">
        <v>1</v>
      </c>
      <c r="BS1098" s="49">
        <v>1</v>
      </c>
      <c r="BT1098" s="44">
        <f t="shared" si="116"/>
        <v>0</v>
      </c>
      <c r="BW1098" s="40" t="s">
        <v>67</v>
      </c>
      <c r="BY1098" s="55"/>
      <c r="BZ1098" s="1" t="s">
        <v>22426</v>
      </c>
    </row>
    <row r="1099" spans="1:78" ht="15" customHeight="1">
      <c r="A1099" s="25" t="s">
        <v>3224</v>
      </c>
      <c r="B1099" s="42" t="s">
        <v>6754</v>
      </c>
      <c r="D1099" s="263">
        <v>0</v>
      </c>
      <c r="E1099" s="42" t="s">
        <v>76</v>
      </c>
      <c r="F1099" s="42" t="s">
        <v>77</v>
      </c>
      <c r="G1099" s="264"/>
      <c r="H1099" s="264"/>
      <c r="I1099" s="42" t="s">
        <v>336</v>
      </c>
      <c r="J1099" s="43" t="s">
        <v>6755</v>
      </c>
      <c r="M1099" s="44" t="s">
        <v>91</v>
      </c>
      <c r="N1099" s="45" t="s">
        <v>336</v>
      </c>
      <c r="O1099" s="42" t="s">
        <v>81</v>
      </c>
      <c r="P1099" s="42" t="s">
        <v>82</v>
      </c>
      <c r="Q1099" s="42" t="s">
        <v>73</v>
      </c>
      <c r="R1099" s="42" t="s">
        <v>73</v>
      </c>
      <c r="S1099" s="42" t="s">
        <v>6756</v>
      </c>
      <c r="T1099" s="42" t="s">
        <v>6757</v>
      </c>
      <c r="U1099" s="42" t="s">
        <v>6757</v>
      </c>
      <c r="V1099" s="42" t="s">
        <v>73</v>
      </c>
      <c r="W1099" s="42" t="s">
        <v>73</v>
      </c>
      <c r="X1099" s="98">
        <v>40269</v>
      </c>
      <c r="Y1099" s="98">
        <v>40283</v>
      </c>
      <c r="Z1099" s="44">
        <f t="shared" si="114"/>
        <v>2010</v>
      </c>
      <c r="AA1099" s="44">
        <f t="shared" si="115"/>
        <v>4</v>
      </c>
      <c r="AB1099" s="44">
        <v>0</v>
      </c>
      <c r="AC1099" s="42" t="s">
        <v>336</v>
      </c>
      <c r="AD1099" s="42" t="s">
        <v>336</v>
      </c>
      <c r="AE1099" s="42" t="s">
        <v>73</v>
      </c>
      <c r="AF1099" s="42" t="s">
        <v>73</v>
      </c>
      <c r="AG1099" s="42" t="s">
        <v>73</v>
      </c>
      <c r="AH1099" s="42" t="s">
        <v>73</v>
      </c>
      <c r="AI1099" s="42" t="s">
        <v>6758</v>
      </c>
      <c r="AJ1099" s="42" t="s">
        <v>73</v>
      </c>
      <c r="AK1099" s="31" t="s">
        <v>892</v>
      </c>
      <c r="AL1099" s="31" t="s">
        <v>892</v>
      </c>
      <c r="AM1099" s="47">
        <v>1</v>
      </c>
      <c r="AN1099" s="47">
        <v>1</v>
      </c>
      <c r="AO1099" s="47">
        <v>6</v>
      </c>
      <c r="AP1099" s="47">
        <v>88</v>
      </c>
      <c r="AQ1099" s="47"/>
      <c r="AR1099" s="47"/>
      <c r="AS1099" s="47">
        <v>0</v>
      </c>
      <c r="AT1099" s="49">
        <v>1</v>
      </c>
      <c r="AU1099" s="49">
        <v>1</v>
      </c>
      <c r="AV1099" s="47"/>
      <c r="AW1099" s="49">
        <v>1</v>
      </c>
      <c r="AX1099" s="49"/>
      <c r="AY1099" s="44">
        <f t="shared" si="118"/>
        <v>15</v>
      </c>
      <c r="AZ1099" s="47"/>
      <c r="BA1099" s="47"/>
      <c r="BB1099" s="47"/>
      <c r="BC1099" s="48"/>
      <c r="BD1099" s="50"/>
      <c r="BE1099" s="50"/>
      <c r="BF1099" s="50"/>
      <c r="BG1099" s="51"/>
      <c r="BH1099" s="51">
        <f t="shared" si="117"/>
        <v>1</v>
      </c>
      <c r="BI1099" s="51">
        <v>5</v>
      </c>
      <c r="BJ1099" s="52"/>
      <c r="BK1099" s="52"/>
      <c r="BL1099" s="53"/>
      <c r="BM1099" s="47" t="e">
        <f>COUNTIFS(A$2:$AC1099,#REF!,M$2:$AL1099,M1099)</f>
        <v>#VALUE!</v>
      </c>
      <c r="BN1099" s="47">
        <v>1</v>
      </c>
      <c r="BO1099" s="54">
        <v>15</v>
      </c>
      <c r="BP1099" s="54">
        <v>0</v>
      </c>
      <c r="BQ1099" s="47">
        <v>15</v>
      </c>
      <c r="BR1099" s="49">
        <v>1</v>
      </c>
      <c r="BS1099" s="49">
        <v>1</v>
      </c>
      <c r="BT1099" s="44">
        <f t="shared" si="116"/>
        <v>1</v>
      </c>
      <c r="BW1099" s="40" t="s">
        <v>67</v>
      </c>
      <c r="BY1099" s="55"/>
      <c r="BZ1099" s="1" t="s">
        <v>22426</v>
      </c>
    </row>
    <row r="1100" spans="1:78" ht="15" customHeight="1">
      <c r="A1100" s="25" t="s">
        <v>3224</v>
      </c>
      <c r="B1100" s="42" t="s">
        <v>6759</v>
      </c>
      <c r="D1100" s="263">
        <v>0</v>
      </c>
      <c r="E1100" s="42" t="s">
        <v>76</v>
      </c>
      <c r="F1100" s="42" t="s">
        <v>77</v>
      </c>
      <c r="G1100" s="264"/>
      <c r="H1100" s="264"/>
      <c r="I1100" s="42" t="s">
        <v>950</v>
      </c>
      <c r="J1100" s="43" t="s">
        <v>6735</v>
      </c>
      <c r="M1100" s="44" t="s">
        <v>91</v>
      </c>
      <c r="N1100" s="45" t="s">
        <v>951</v>
      </c>
      <c r="O1100" s="42" t="s">
        <v>81</v>
      </c>
      <c r="P1100" s="42" t="s">
        <v>82</v>
      </c>
      <c r="Q1100" s="42" t="s">
        <v>73</v>
      </c>
      <c r="R1100" s="42" t="s">
        <v>73</v>
      </c>
      <c r="S1100" s="42" t="s">
        <v>6760</v>
      </c>
      <c r="T1100" s="42" t="s">
        <v>73</v>
      </c>
      <c r="U1100" s="42" t="s">
        <v>6761</v>
      </c>
      <c r="V1100" s="42" t="s">
        <v>73</v>
      </c>
      <c r="W1100" s="42" t="s">
        <v>73</v>
      </c>
      <c r="X1100" s="98">
        <v>40269</v>
      </c>
      <c r="Y1100" s="98">
        <v>40293</v>
      </c>
      <c r="Z1100" s="44">
        <f t="shared" ref="Z1100:Z1163" si="119">YEAR(X1100)</f>
        <v>2010</v>
      </c>
      <c r="AA1100" s="44">
        <f t="shared" ref="AA1100:AA1163" si="120">MONTH(X1100)</f>
        <v>4</v>
      </c>
      <c r="AB1100" s="44">
        <v>0</v>
      </c>
      <c r="AC1100" s="42" t="s">
        <v>950</v>
      </c>
      <c r="AD1100" s="42" t="s">
        <v>950</v>
      </c>
      <c r="AE1100" s="42" t="s">
        <v>73</v>
      </c>
      <c r="AF1100" s="42" t="s">
        <v>73</v>
      </c>
      <c r="AG1100" s="42" t="s">
        <v>73</v>
      </c>
      <c r="AH1100" s="42" t="s">
        <v>73</v>
      </c>
      <c r="AI1100" s="42" t="s">
        <v>6762</v>
      </c>
      <c r="AJ1100" s="42" t="s">
        <v>73</v>
      </c>
      <c r="AK1100" s="31" t="s">
        <v>892</v>
      </c>
      <c r="AL1100" s="31" t="s">
        <v>892</v>
      </c>
      <c r="AM1100" s="47">
        <v>1</v>
      </c>
      <c r="AN1100" s="47">
        <v>1</v>
      </c>
      <c r="AO1100" s="47">
        <v>6</v>
      </c>
      <c r="AP1100" s="47">
        <v>88</v>
      </c>
      <c r="AQ1100" s="47"/>
      <c r="AR1100" s="47"/>
      <c r="AS1100" s="47">
        <v>0</v>
      </c>
      <c r="AT1100" s="49">
        <v>1</v>
      </c>
      <c r="AU1100" s="49">
        <v>1</v>
      </c>
      <c r="AV1100" s="47"/>
      <c r="AW1100" s="49">
        <v>1</v>
      </c>
      <c r="AX1100" s="49"/>
      <c r="AY1100" s="44">
        <f t="shared" si="118"/>
        <v>25</v>
      </c>
      <c r="AZ1100" s="47"/>
      <c r="BA1100" s="47"/>
      <c r="BB1100" s="47"/>
      <c r="BC1100" s="48"/>
      <c r="BD1100" s="50"/>
      <c r="BE1100" s="50"/>
      <c r="BF1100" s="50"/>
      <c r="BG1100" s="51"/>
      <c r="BH1100" s="51">
        <f t="shared" si="117"/>
        <v>1</v>
      </c>
      <c r="BI1100" s="51">
        <v>1</v>
      </c>
      <c r="BJ1100" s="52"/>
      <c r="BK1100" s="52"/>
      <c r="BL1100" s="53"/>
      <c r="BM1100" s="47" t="e">
        <f>COUNTIFS(A$2:$AC1100,#REF!,M$2:$AL1100,M1100)</f>
        <v>#VALUE!</v>
      </c>
      <c r="BN1100" s="47">
        <v>0</v>
      </c>
      <c r="BO1100" s="54">
        <v>25</v>
      </c>
      <c r="BP1100" s="54">
        <v>0</v>
      </c>
      <c r="BQ1100" s="47">
        <v>25</v>
      </c>
      <c r="BR1100" s="49">
        <v>1</v>
      </c>
      <c r="BS1100" s="49">
        <v>1</v>
      </c>
      <c r="BT1100" s="44">
        <f t="shared" si="116"/>
        <v>1</v>
      </c>
      <c r="BW1100" s="40" t="s">
        <v>67</v>
      </c>
      <c r="BY1100" s="55"/>
      <c r="BZ1100" s="1" t="s">
        <v>22426</v>
      </c>
    </row>
    <row r="1101" spans="1:78" ht="15" customHeight="1">
      <c r="A1101" s="25" t="s">
        <v>3224</v>
      </c>
      <c r="B1101" s="42" t="s">
        <v>6763</v>
      </c>
      <c r="D1101" s="263">
        <v>0</v>
      </c>
      <c r="E1101" s="42" t="s">
        <v>76</v>
      </c>
      <c r="F1101" s="42" t="s">
        <v>77</v>
      </c>
      <c r="G1101" s="264"/>
      <c r="H1101" s="264"/>
      <c r="I1101" s="42" t="s">
        <v>515</v>
      </c>
      <c r="J1101" s="43" t="s">
        <v>515</v>
      </c>
      <c r="M1101" s="44" t="s">
        <v>91</v>
      </c>
      <c r="N1101" s="45" t="s">
        <v>515</v>
      </c>
      <c r="O1101" s="42" t="s">
        <v>81</v>
      </c>
      <c r="P1101" s="42" t="s">
        <v>82</v>
      </c>
      <c r="Q1101" s="42" t="s">
        <v>73</v>
      </c>
      <c r="R1101" s="42" t="s">
        <v>73</v>
      </c>
      <c r="S1101" s="42" t="s">
        <v>2140</v>
      </c>
      <c r="T1101" s="42" t="s">
        <v>73</v>
      </c>
      <c r="U1101" s="42" t="s">
        <v>2141</v>
      </c>
      <c r="V1101" s="42" t="s">
        <v>73</v>
      </c>
      <c r="W1101" s="42" t="s">
        <v>73</v>
      </c>
      <c r="X1101" s="98">
        <v>40269</v>
      </c>
      <c r="Y1101" s="98">
        <v>40298</v>
      </c>
      <c r="Z1101" s="44">
        <f t="shared" si="119"/>
        <v>2010</v>
      </c>
      <c r="AA1101" s="44">
        <f t="shared" si="120"/>
        <v>4</v>
      </c>
      <c r="AB1101" s="44">
        <v>0</v>
      </c>
      <c r="AC1101" s="42" t="s">
        <v>515</v>
      </c>
      <c r="AD1101" s="42" t="s">
        <v>515</v>
      </c>
      <c r="AE1101" s="42" t="s">
        <v>73</v>
      </c>
      <c r="AF1101" s="42" t="s">
        <v>73</v>
      </c>
      <c r="AG1101" s="42" t="s">
        <v>73</v>
      </c>
      <c r="AH1101" s="42" t="s">
        <v>73</v>
      </c>
      <c r="AI1101" s="42" t="s">
        <v>2142</v>
      </c>
      <c r="AJ1101" s="42" t="s">
        <v>73</v>
      </c>
      <c r="AK1101" s="31" t="s">
        <v>892</v>
      </c>
      <c r="AL1101" s="31" t="s">
        <v>892</v>
      </c>
      <c r="AM1101" s="47">
        <v>1</v>
      </c>
      <c r="AN1101" s="47">
        <v>1</v>
      </c>
      <c r="AO1101" s="47">
        <v>6</v>
      </c>
      <c r="AP1101" s="47">
        <v>88</v>
      </c>
      <c r="AQ1101" s="47"/>
      <c r="AR1101" s="47"/>
      <c r="AS1101" s="47">
        <v>0</v>
      </c>
      <c r="AT1101" s="49">
        <v>1</v>
      </c>
      <c r="AU1101" s="49">
        <v>1</v>
      </c>
      <c r="AV1101" s="47"/>
      <c r="AW1101" s="49">
        <v>1</v>
      </c>
      <c r="AX1101" s="49"/>
      <c r="AY1101" s="44">
        <f t="shared" si="118"/>
        <v>30</v>
      </c>
      <c r="AZ1101" s="47"/>
      <c r="BA1101" s="47"/>
      <c r="BB1101" s="47"/>
      <c r="BC1101" s="48"/>
      <c r="BD1101" s="50"/>
      <c r="BE1101" s="50" t="s">
        <v>6764</v>
      </c>
      <c r="BF1101" s="50"/>
      <c r="BG1101" s="51"/>
      <c r="BH1101" s="51">
        <f t="shared" si="117"/>
        <v>1</v>
      </c>
      <c r="BI1101" s="51">
        <v>3</v>
      </c>
      <c r="BJ1101" s="52" t="s">
        <v>441</v>
      </c>
      <c r="BK1101" s="52"/>
      <c r="BL1101" s="53"/>
      <c r="BM1101" s="47" t="e">
        <f>COUNTIFS(A$2:$AC1101,#REF!,M$2:$AL1101,M1101)</f>
        <v>#VALUE!</v>
      </c>
      <c r="BN1101" s="47">
        <v>1</v>
      </c>
      <c r="BO1101" s="54">
        <v>30</v>
      </c>
      <c r="BP1101" s="54">
        <v>0</v>
      </c>
      <c r="BQ1101" s="47">
        <v>30</v>
      </c>
      <c r="BR1101" s="49">
        <v>1</v>
      </c>
      <c r="BS1101" s="49">
        <v>1</v>
      </c>
      <c r="BT1101" s="44">
        <f t="shared" si="116"/>
        <v>1</v>
      </c>
      <c r="BW1101" s="40" t="s">
        <v>67</v>
      </c>
      <c r="BY1101" s="55"/>
      <c r="BZ1101" s="1" t="s">
        <v>22426</v>
      </c>
    </row>
    <row r="1102" spans="1:78" ht="15" customHeight="1">
      <c r="A1102" s="25" t="s">
        <v>3224</v>
      </c>
      <c r="B1102" s="42" t="s">
        <v>6765</v>
      </c>
      <c r="D1102" s="263">
        <v>0</v>
      </c>
      <c r="E1102" s="42" t="s">
        <v>76</v>
      </c>
      <c r="F1102" s="42" t="s">
        <v>77</v>
      </c>
      <c r="G1102" s="264"/>
      <c r="H1102" s="264"/>
      <c r="I1102" s="42" t="s">
        <v>389</v>
      </c>
      <c r="J1102" s="43" t="s">
        <v>389</v>
      </c>
      <c r="M1102" s="44" t="s">
        <v>121</v>
      </c>
      <c r="N1102" s="45" t="s">
        <v>660</v>
      </c>
      <c r="O1102" s="42" t="s">
        <v>71</v>
      </c>
      <c r="P1102" s="42" t="s">
        <v>122</v>
      </c>
      <c r="Q1102" s="42" t="s">
        <v>73</v>
      </c>
      <c r="R1102" s="42" t="s">
        <v>73</v>
      </c>
      <c r="S1102" s="42" t="s">
        <v>6766</v>
      </c>
      <c r="T1102" s="42" t="s">
        <v>6767</v>
      </c>
      <c r="U1102" s="42" t="s">
        <v>6767</v>
      </c>
      <c r="V1102" s="42" t="s">
        <v>73</v>
      </c>
      <c r="W1102" s="42" t="s">
        <v>73</v>
      </c>
      <c r="X1102" s="98">
        <v>40273</v>
      </c>
      <c r="Y1102" s="98">
        <v>40308</v>
      </c>
      <c r="Z1102" s="44">
        <f t="shared" si="119"/>
        <v>2010</v>
      </c>
      <c r="AA1102" s="44">
        <f t="shared" si="120"/>
        <v>4</v>
      </c>
      <c r="AB1102" s="44">
        <v>0</v>
      </c>
      <c r="AC1102" s="42" t="s">
        <v>73</v>
      </c>
      <c r="AD1102" s="42" t="s">
        <v>73</v>
      </c>
      <c r="AE1102" s="42" t="s">
        <v>73</v>
      </c>
      <c r="AF1102" s="42" t="s">
        <v>73</v>
      </c>
      <c r="AG1102" s="42" t="s">
        <v>73</v>
      </c>
      <c r="AH1102" s="42" t="s">
        <v>73</v>
      </c>
      <c r="AI1102" s="42" t="s">
        <v>73</v>
      </c>
      <c r="AJ1102" s="42" t="s">
        <v>73</v>
      </c>
      <c r="AK1102" s="31" t="s">
        <v>892</v>
      </c>
      <c r="AL1102" s="31" t="s">
        <v>892</v>
      </c>
      <c r="AM1102" s="47">
        <v>1</v>
      </c>
      <c r="AN1102" s="47">
        <v>1</v>
      </c>
      <c r="AO1102" s="47">
        <v>3</v>
      </c>
      <c r="AP1102" s="47">
        <v>88</v>
      </c>
      <c r="AQ1102" s="47"/>
      <c r="AR1102" s="47"/>
      <c r="AS1102" s="47">
        <v>1</v>
      </c>
      <c r="AT1102" s="49">
        <v>1</v>
      </c>
      <c r="AU1102" s="49">
        <v>1</v>
      </c>
      <c r="AV1102" s="47"/>
      <c r="AW1102" s="49">
        <v>1</v>
      </c>
      <c r="AX1102" s="49"/>
      <c r="AY1102" s="44">
        <f t="shared" si="118"/>
        <v>36</v>
      </c>
      <c r="AZ1102" s="47"/>
      <c r="BA1102" s="47"/>
      <c r="BB1102" s="47"/>
      <c r="BC1102" s="48"/>
      <c r="BD1102" s="50"/>
      <c r="BE1102" s="50"/>
      <c r="BF1102" s="50"/>
      <c r="BG1102" s="51"/>
      <c r="BH1102" s="51">
        <f t="shared" si="117"/>
        <v>1</v>
      </c>
      <c r="BI1102" s="51">
        <v>1</v>
      </c>
      <c r="BJ1102" s="52"/>
      <c r="BK1102" s="52"/>
      <c r="BL1102" s="53"/>
      <c r="BM1102" s="47" t="e">
        <f>COUNTIFS(A$2:$AC1102,#REF!,M$2:$AL1102,M1102)</f>
        <v>#VALUE!</v>
      </c>
      <c r="BN1102" s="47">
        <v>0</v>
      </c>
      <c r="BO1102" s="54">
        <v>36</v>
      </c>
      <c r="BP1102" s="54">
        <v>0</v>
      </c>
      <c r="BQ1102" s="47">
        <v>36</v>
      </c>
      <c r="BR1102" s="49">
        <v>1</v>
      </c>
      <c r="BS1102" s="49">
        <v>1</v>
      </c>
      <c r="BT1102" s="44">
        <f t="shared" si="116"/>
        <v>5</v>
      </c>
      <c r="BW1102" s="40" t="s">
        <v>67</v>
      </c>
      <c r="BY1102" s="55"/>
      <c r="BZ1102" s="1" t="s">
        <v>22426</v>
      </c>
    </row>
    <row r="1103" spans="1:78" ht="15" customHeight="1">
      <c r="A1103" s="25" t="s">
        <v>3224</v>
      </c>
      <c r="B1103" s="42" t="s">
        <v>6768</v>
      </c>
      <c r="D1103" s="263">
        <v>0</v>
      </c>
      <c r="E1103" s="42" t="s">
        <v>76</v>
      </c>
      <c r="F1103" s="42" t="s">
        <v>77</v>
      </c>
      <c r="G1103" s="264"/>
      <c r="H1103" s="264"/>
      <c r="I1103" s="42" t="s">
        <v>6769</v>
      </c>
      <c r="J1103" s="43" t="s">
        <v>6770</v>
      </c>
      <c r="M1103" s="44" t="s">
        <v>98</v>
      </c>
      <c r="N1103" s="45" t="s">
        <v>619</v>
      </c>
      <c r="O1103" s="42" t="s">
        <v>93</v>
      </c>
      <c r="P1103" s="42" t="s">
        <v>103</v>
      </c>
      <c r="Q1103" s="42" t="s">
        <v>73</v>
      </c>
      <c r="R1103" s="42" t="s">
        <v>73</v>
      </c>
      <c r="S1103" s="42" t="s">
        <v>6771</v>
      </c>
      <c r="T1103" s="42" t="s">
        <v>73</v>
      </c>
      <c r="U1103" s="42" t="s">
        <v>6772</v>
      </c>
      <c r="V1103" s="42" t="s">
        <v>73</v>
      </c>
      <c r="W1103" s="42" t="s">
        <v>73</v>
      </c>
      <c r="X1103" s="98">
        <v>40275</v>
      </c>
      <c r="Y1103" s="98">
        <v>40305</v>
      </c>
      <c r="Z1103" s="44">
        <f t="shared" si="119"/>
        <v>2010</v>
      </c>
      <c r="AA1103" s="44">
        <f t="shared" si="120"/>
        <v>4</v>
      </c>
      <c r="AB1103" s="44">
        <v>0</v>
      </c>
      <c r="AC1103" s="42" t="s">
        <v>73</v>
      </c>
      <c r="AD1103" s="42" t="s">
        <v>73</v>
      </c>
      <c r="AE1103" s="42" t="s">
        <v>73</v>
      </c>
      <c r="AF1103" s="42" t="s">
        <v>73</v>
      </c>
      <c r="AG1103" s="42" t="s">
        <v>73</v>
      </c>
      <c r="AH1103" s="42" t="s">
        <v>73</v>
      </c>
      <c r="AI1103" s="42" t="s">
        <v>73</v>
      </c>
      <c r="AJ1103" s="42" t="s">
        <v>73</v>
      </c>
      <c r="AK1103" s="31" t="s">
        <v>892</v>
      </c>
      <c r="AL1103" s="31" t="s">
        <v>892</v>
      </c>
      <c r="AM1103" s="47">
        <v>1</v>
      </c>
      <c r="AN1103" s="47">
        <v>1</v>
      </c>
      <c r="AO1103" s="47">
        <v>2</v>
      </c>
      <c r="AP1103" s="47">
        <v>88</v>
      </c>
      <c r="AQ1103" s="47"/>
      <c r="AR1103" s="47"/>
      <c r="AS1103" s="47">
        <v>1</v>
      </c>
      <c r="AT1103" s="49">
        <v>1</v>
      </c>
      <c r="AU1103" s="49">
        <v>1</v>
      </c>
      <c r="AV1103" s="47"/>
      <c r="AW1103" s="49">
        <v>1</v>
      </c>
      <c r="AX1103" s="49"/>
      <c r="AY1103" s="44">
        <f t="shared" si="118"/>
        <v>31</v>
      </c>
      <c r="AZ1103" s="47"/>
      <c r="BA1103" s="47"/>
      <c r="BB1103" s="47"/>
      <c r="BC1103" s="48"/>
      <c r="BD1103" s="50"/>
      <c r="BE1103" s="50"/>
      <c r="BF1103" s="50"/>
      <c r="BG1103" s="51"/>
      <c r="BH1103" s="51">
        <f t="shared" si="117"/>
        <v>1</v>
      </c>
      <c r="BI1103" s="51">
        <v>4</v>
      </c>
      <c r="BJ1103" s="52"/>
      <c r="BK1103" s="52"/>
      <c r="BL1103" s="53"/>
      <c r="BM1103" s="47" t="e">
        <f>COUNTIFS(A$2:$AC1103,#REF!,M$2:$AL1103,M1103)</f>
        <v>#VALUE!</v>
      </c>
      <c r="BN1103" s="47">
        <v>0</v>
      </c>
      <c r="BO1103" s="54">
        <v>31</v>
      </c>
      <c r="BP1103" s="54">
        <v>0</v>
      </c>
      <c r="BQ1103" s="47">
        <v>31</v>
      </c>
      <c r="BR1103" s="49">
        <v>1</v>
      </c>
      <c r="BS1103" s="49">
        <v>1</v>
      </c>
      <c r="BT1103" s="44">
        <f t="shared" si="116"/>
        <v>7</v>
      </c>
      <c r="BW1103" s="40" t="s">
        <v>67</v>
      </c>
      <c r="BY1103" s="55"/>
      <c r="BZ1103" s="1" t="s">
        <v>22426</v>
      </c>
    </row>
    <row r="1104" spans="1:78" ht="15" customHeight="1">
      <c r="A1104" s="25" t="s">
        <v>3224</v>
      </c>
      <c r="B1104" s="42" t="s">
        <v>6773</v>
      </c>
      <c r="D1104" s="263">
        <v>0</v>
      </c>
      <c r="E1104" s="42" t="s">
        <v>76</v>
      </c>
      <c r="F1104" s="42" t="s">
        <v>77</v>
      </c>
      <c r="G1104" s="264"/>
      <c r="H1104" s="264"/>
      <c r="I1104" s="42" t="s">
        <v>2963</v>
      </c>
      <c r="J1104" s="43" t="s">
        <v>2964</v>
      </c>
      <c r="M1104" s="44" t="s">
        <v>98</v>
      </c>
      <c r="N1104" s="45" t="s">
        <v>2965</v>
      </c>
      <c r="O1104" s="42" t="s">
        <v>71</v>
      </c>
      <c r="P1104" s="42" t="s">
        <v>122</v>
      </c>
      <c r="Q1104" s="42" t="s">
        <v>73</v>
      </c>
      <c r="R1104" s="42" t="s">
        <v>73</v>
      </c>
      <c r="S1104" s="42" t="s">
        <v>6774</v>
      </c>
      <c r="T1104" s="42" t="s">
        <v>6775</v>
      </c>
      <c r="U1104" s="42" t="s">
        <v>6775</v>
      </c>
      <c r="V1104" s="42" t="s">
        <v>73</v>
      </c>
      <c r="W1104" s="42" t="s">
        <v>73</v>
      </c>
      <c r="X1104" s="98">
        <v>40280</v>
      </c>
      <c r="Y1104" s="98">
        <v>40293</v>
      </c>
      <c r="Z1104" s="44">
        <f t="shared" si="119"/>
        <v>2010</v>
      </c>
      <c r="AA1104" s="44">
        <f t="shared" si="120"/>
        <v>4</v>
      </c>
      <c r="AB1104" s="44">
        <v>0</v>
      </c>
      <c r="AC1104" s="42" t="s">
        <v>5264</v>
      </c>
      <c r="AD1104" s="42" t="s">
        <v>5265</v>
      </c>
      <c r="AE1104" s="42" t="s">
        <v>73</v>
      </c>
      <c r="AF1104" s="42" t="s">
        <v>73</v>
      </c>
      <c r="AG1104" s="42" t="s">
        <v>73</v>
      </c>
      <c r="AH1104" s="42" t="s">
        <v>73</v>
      </c>
      <c r="AI1104" s="42" t="s">
        <v>6776</v>
      </c>
      <c r="AJ1104" s="42" t="s">
        <v>6777</v>
      </c>
      <c r="AK1104" s="31" t="s">
        <v>892</v>
      </c>
      <c r="AL1104" s="31" t="s">
        <v>892</v>
      </c>
      <c r="AM1104" s="47">
        <v>1</v>
      </c>
      <c r="AN1104" s="47">
        <v>1</v>
      </c>
      <c r="AO1104" s="47">
        <v>2</v>
      </c>
      <c r="AP1104" s="47">
        <v>88</v>
      </c>
      <c r="AQ1104" s="47"/>
      <c r="AR1104" s="47"/>
      <c r="AS1104" s="47">
        <v>1</v>
      </c>
      <c r="AT1104" s="49">
        <v>1</v>
      </c>
      <c r="AU1104" s="49">
        <v>1</v>
      </c>
      <c r="AV1104" s="47"/>
      <c r="AW1104" s="49">
        <v>1</v>
      </c>
      <c r="AX1104" s="49"/>
      <c r="AY1104" s="44">
        <f t="shared" si="118"/>
        <v>14</v>
      </c>
      <c r="AZ1104" s="47"/>
      <c r="BA1104" s="47"/>
      <c r="BB1104" s="47"/>
      <c r="BC1104" s="48"/>
      <c r="BD1104" s="50"/>
      <c r="BE1104" s="50"/>
      <c r="BF1104" s="50"/>
      <c r="BG1104" s="51"/>
      <c r="BH1104" s="51">
        <f t="shared" si="117"/>
        <v>1</v>
      </c>
      <c r="BI1104" s="51">
        <v>5</v>
      </c>
      <c r="BJ1104" s="52"/>
      <c r="BK1104" s="52"/>
      <c r="BL1104" s="53"/>
      <c r="BM1104" s="47" t="e">
        <f>COUNTIFS(A$2:$AC1104,#REF!,M$2:$AL1104,M1104)</f>
        <v>#VALUE!</v>
      </c>
      <c r="BN1104" s="47">
        <v>0</v>
      </c>
      <c r="BO1104" s="54">
        <v>14</v>
      </c>
      <c r="BP1104" s="54">
        <v>0</v>
      </c>
      <c r="BQ1104" s="47">
        <v>14</v>
      </c>
      <c r="BR1104" s="49">
        <v>1</v>
      </c>
      <c r="BS1104" s="49">
        <v>1</v>
      </c>
      <c r="BT1104" s="44">
        <f t="shared" si="116"/>
        <v>12</v>
      </c>
      <c r="BW1104" s="40" t="s">
        <v>67</v>
      </c>
      <c r="BY1104" s="55"/>
      <c r="BZ1104" s="1" t="s">
        <v>22427</v>
      </c>
    </row>
    <row r="1105" spans="1:78" ht="15" customHeight="1">
      <c r="A1105" s="25" t="s">
        <v>3224</v>
      </c>
      <c r="B1105" s="42" t="s">
        <v>6778</v>
      </c>
      <c r="D1105" s="263">
        <v>0</v>
      </c>
      <c r="E1105" s="42" t="s">
        <v>76</v>
      </c>
      <c r="F1105" s="42" t="s">
        <v>77</v>
      </c>
      <c r="G1105" s="264"/>
      <c r="H1105" s="264"/>
      <c r="I1105" s="42" t="s">
        <v>2233</v>
      </c>
      <c r="J1105" s="43" t="s">
        <v>6737</v>
      </c>
      <c r="M1105" s="44" t="s">
        <v>91</v>
      </c>
      <c r="N1105" s="45" t="s">
        <v>2233</v>
      </c>
      <c r="O1105" s="42" t="s">
        <v>81</v>
      </c>
      <c r="P1105" s="42" t="s">
        <v>82</v>
      </c>
      <c r="Q1105" s="42" t="s">
        <v>73</v>
      </c>
      <c r="R1105" s="42" t="s">
        <v>73</v>
      </c>
      <c r="S1105" s="42" t="s">
        <v>6779</v>
      </c>
      <c r="T1105" s="42" t="s">
        <v>73</v>
      </c>
      <c r="U1105" s="42" t="s">
        <v>6780</v>
      </c>
      <c r="V1105" s="42" t="s">
        <v>73</v>
      </c>
      <c r="W1105" s="42" t="s">
        <v>73</v>
      </c>
      <c r="X1105" s="98">
        <v>40281</v>
      </c>
      <c r="Y1105" s="98">
        <v>40314</v>
      </c>
      <c r="Z1105" s="44">
        <f t="shared" si="119"/>
        <v>2010</v>
      </c>
      <c r="AA1105" s="44">
        <f t="shared" si="120"/>
        <v>4</v>
      </c>
      <c r="AB1105" s="44">
        <v>0</v>
      </c>
      <c r="AC1105" s="42" t="s">
        <v>2233</v>
      </c>
      <c r="AD1105" s="42" t="s">
        <v>2233</v>
      </c>
      <c r="AE1105" s="42" t="s">
        <v>73</v>
      </c>
      <c r="AF1105" s="42" t="s">
        <v>73</v>
      </c>
      <c r="AG1105" s="42" t="s">
        <v>73</v>
      </c>
      <c r="AH1105" s="42" t="s">
        <v>73</v>
      </c>
      <c r="AI1105" s="42" t="s">
        <v>6781</v>
      </c>
      <c r="AJ1105" s="42" t="s">
        <v>6782</v>
      </c>
      <c r="AK1105" s="31" t="s">
        <v>892</v>
      </c>
      <c r="AL1105" s="31" t="s">
        <v>892</v>
      </c>
      <c r="AM1105" s="47">
        <v>1</v>
      </c>
      <c r="AN1105" s="47">
        <v>1</v>
      </c>
      <c r="AO1105" s="47">
        <v>6</v>
      </c>
      <c r="AP1105" s="47">
        <v>88</v>
      </c>
      <c r="AQ1105" s="47"/>
      <c r="AR1105" s="47"/>
      <c r="AS1105" s="47">
        <v>0</v>
      </c>
      <c r="AT1105" s="49">
        <v>1</v>
      </c>
      <c r="AU1105" s="49">
        <v>1</v>
      </c>
      <c r="AV1105" s="47"/>
      <c r="AW1105" s="49">
        <v>1</v>
      </c>
      <c r="AX1105" s="49"/>
      <c r="AY1105" s="44">
        <f t="shared" si="118"/>
        <v>34</v>
      </c>
      <c r="AZ1105" s="47"/>
      <c r="BA1105" s="47"/>
      <c r="BB1105" s="47"/>
      <c r="BC1105" s="48"/>
      <c r="BD1105" s="50"/>
      <c r="BE1105" s="50"/>
      <c r="BF1105" s="50"/>
      <c r="BG1105" s="51"/>
      <c r="BH1105" s="51">
        <f t="shared" si="117"/>
        <v>1</v>
      </c>
      <c r="BI1105" s="51">
        <v>1</v>
      </c>
      <c r="BJ1105" s="52"/>
      <c r="BK1105" s="52"/>
      <c r="BL1105" s="53"/>
      <c r="BM1105" s="47" t="e">
        <f>COUNTIFS(A$2:$AC1105,#REF!,M$2:$AL1105,M1105)</f>
        <v>#VALUE!</v>
      </c>
      <c r="BN1105" s="47">
        <v>0</v>
      </c>
      <c r="BO1105" s="54">
        <v>34</v>
      </c>
      <c r="BP1105" s="54">
        <v>0</v>
      </c>
      <c r="BQ1105" s="47">
        <v>34</v>
      </c>
      <c r="BR1105" s="49">
        <v>1</v>
      </c>
      <c r="BS1105" s="49">
        <v>1</v>
      </c>
      <c r="BT1105" s="44">
        <f t="shared" si="116"/>
        <v>13</v>
      </c>
      <c r="BW1105" s="40" t="s">
        <v>67</v>
      </c>
      <c r="BY1105" s="55"/>
      <c r="BZ1105" s="1" t="s">
        <v>22426</v>
      </c>
    </row>
    <row r="1106" spans="1:78" ht="15" customHeight="1">
      <c r="A1106" s="25" t="s">
        <v>3224</v>
      </c>
      <c r="B1106" s="42" t="s">
        <v>6783</v>
      </c>
      <c r="D1106" s="263">
        <v>0</v>
      </c>
      <c r="E1106" s="42" t="s">
        <v>76</v>
      </c>
      <c r="F1106" s="42" t="s">
        <v>77</v>
      </c>
      <c r="G1106" s="264"/>
      <c r="H1106" s="264"/>
      <c r="I1106" s="42" t="s">
        <v>90</v>
      </c>
      <c r="J1106" s="43" t="s">
        <v>90</v>
      </c>
      <c r="M1106" s="44" t="s">
        <v>91</v>
      </c>
      <c r="N1106" s="45" t="s">
        <v>90</v>
      </c>
      <c r="O1106" s="42" t="s">
        <v>93</v>
      </c>
      <c r="P1106" s="42" t="s">
        <v>103</v>
      </c>
      <c r="Q1106" s="42" t="s">
        <v>73</v>
      </c>
      <c r="R1106" s="42" t="s">
        <v>73</v>
      </c>
      <c r="S1106" s="42" t="s">
        <v>6784</v>
      </c>
      <c r="T1106" s="42" t="s">
        <v>73</v>
      </c>
      <c r="U1106" s="42" t="s">
        <v>6785</v>
      </c>
      <c r="V1106" s="42" t="s">
        <v>73</v>
      </c>
      <c r="W1106" s="42" t="s">
        <v>73</v>
      </c>
      <c r="X1106" s="98">
        <v>40281</v>
      </c>
      <c r="Y1106" s="98">
        <v>40320</v>
      </c>
      <c r="Z1106" s="44">
        <f t="shared" si="119"/>
        <v>2010</v>
      </c>
      <c r="AA1106" s="44">
        <f t="shared" si="120"/>
        <v>4</v>
      </c>
      <c r="AB1106" s="44">
        <v>0</v>
      </c>
      <c r="AC1106" s="42" t="s">
        <v>73</v>
      </c>
      <c r="AD1106" s="42" t="s">
        <v>73</v>
      </c>
      <c r="AE1106" s="42" t="s">
        <v>73</v>
      </c>
      <c r="AF1106" s="42" t="s">
        <v>73</v>
      </c>
      <c r="AG1106" s="42" t="s">
        <v>73</v>
      </c>
      <c r="AH1106" s="42" t="s">
        <v>73</v>
      </c>
      <c r="AI1106" s="42" t="s">
        <v>6786</v>
      </c>
      <c r="AJ1106" s="42" t="s">
        <v>73</v>
      </c>
      <c r="AK1106" s="31" t="s">
        <v>892</v>
      </c>
      <c r="AL1106" s="31" t="s">
        <v>892</v>
      </c>
      <c r="AM1106" s="47">
        <v>1</v>
      </c>
      <c r="AN1106" s="47">
        <v>1</v>
      </c>
      <c r="AO1106" s="47">
        <v>6</v>
      </c>
      <c r="AP1106" s="47">
        <v>88</v>
      </c>
      <c r="AQ1106" s="47"/>
      <c r="AR1106" s="47"/>
      <c r="AS1106" s="47">
        <v>1</v>
      </c>
      <c r="AT1106" s="49">
        <v>1</v>
      </c>
      <c r="AU1106" s="49">
        <v>1</v>
      </c>
      <c r="AV1106" s="47"/>
      <c r="AW1106" s="49">
        <v>1</v>
      </c>
      <c r="AX1106" s="49"/>
      <c r="AY1106" s="44">
        <f t="shared" si="118"/>
        <v>40</v>
      </c>
      <c r="AZ1106" s="47"/>
      <c r="BA1106" s="47"/>
      <c r="BB1106" s="47"/>
      <c r="BC1106" s="48"/>
      <c r="BD1106" s="50"/>
      <c r="BE1106" s="50"/>
      <c r="BF1106" s="50"/>
      <c r="BG1106" s="51"/>
      <c r="BH1106" s="51">
        <f t="shared" si="117"/>
        <v>1</v>
      </c>
      <c r="BI1106" s="51">
        <v>8</v>
      </c>
      <c r="BJ1106" s="52"/>
      <c r="BK1106" s="52"/>
      <c r="BL1106" s="53"/>
      <c r="BM1106" s="47" t="e">
        <f>COUNTIFS(A$2:$AC1106,#REF!,M$2:$AL1106,M1106)</f>
        <v>#VALUE!</v>
      </c>
      <c r="BN1106" s="47">
        <v>0</v>
      </c>
      <c r="BO1106" s="54">
        <v>40</v>
      </c>
      <c r="BP1106" s="54">
        <v>0</v>
      </c>
      <c r="BQ1106" s="47">
        <v>40</v>
      </c>
      <c r="BR1106" s="49">
        <v>1</v>
      </c>
      <c r="BS1106" s="49">
        <v>1</v>
      </c>
      <c r="BT1106" s="44">
        <f t="shared" si="116"/>
        <v>13</v>
      </c>
      <c r="BW1106" s="40" t="s">
        <v>67</v>
      </c>
      <c r="BY1106" s="55"/>
      <c r="BZ1106" s="1" t="s">
        <v>22426</v>
      </c>
    </row>
    <row r="1107" spans="1:78" ht="15" customHeight="1">
      <c r="A1107" s="25" t="s">
        <v>3224</v>
      </c>
      <c r="B1107" s="42" t="s">
        <v>6787</v>
      </c>
      <c r="D1107" s="263">
        <v>0</v>
      </c>
      <c r="E1107" s="42" t="s">
        <v>76</v>
      </c>
      <c r="F1107" s="42" t="s">
        <v>77</v>
      </c>
      <c r="G1107" s="264"/>
      <c r="H1107" s="264"/>
      <c r="I1107" s="42" t="s">
        <v>912</v>
      </c>
      <c r="J1107" s="43" t="s">
        <v>912</v>
      </c>
      <c r="M1107" s="44" t="s">
        <v>91</v>
      </c>
      <c r="N1107" s="45" t="s">
        <v>912</v>
      </c>
      <c r="O1107" s="42" t="s">
        <v>71</v>
      </c>
      <c r="P1107" s="42" t="s">
        <v>122</v>
      </c>
      <c r="Q1107" s="42" t="s">
        <v>73</v>
      </c>
      <c r="R1107" s="42" t="s">
        <v>73</v>
      </c>
      <c r="S1107" s="42" t="s">
        <v>6788</v>
      </c>
      <c r="T1107" s="42" t="s">
        <v>6789</v>
      </c>
      <c r="U1107" s="42" t="s">
        <v>6789</v>
      </c>
      <c r="V1107" s="42" t="s">
        <v>73</v>
      </c>
      <c r="W1107" s="42" t="s">
        <v>73</v>
      </c>
      <c r="X1107" s="98">
        <v>40283</v>
      </c>
      <c r="Y1107" s="98">
        <v>40315</v>
      </c>
      <c r="Z1107" s="44">
        <f t="shared" si="119"/>
        <v>2010</v>
      </c>
      <c r="AA1107" s="44">
        <f t="shared" si="120"/>
        <v>4</v>
      </c>
      <c r="AB1107" s="44">
        <v>0</v>
      </c>
      <c r="AC1107" s="42" t="s">
        <v>73</v>
      </c>
      <c r="AD1107" s="42" t="s">
        <v>73</v>
      </c>
      <c r="AE1107" s="42" t="s">
        <v>73</v>
      </c>
      <c r="AF1107" s="42" t="s">
        <v>73</v>
      </c>
      <c r="AG1107" s="42" t="s">
        <v>6790</v>
      </c>
      <c r="AH1107" s="42" t="s">
        <v>2044</v>
      </c>
      <c r="AI1107" s="42" t="s">
        <v>73</v>
      </c>
      <c r="AJ1107" s="42" t="s">
        <v>73</v>
      </c>
      <c r="AK1107" s="31" t="s">
        <v>892</v>
      </c>
      <c r="AL1107" s="31" t="s">
        <v>892</v>
      </c>
      <c r="AM1107" s="47">
        <v>1</v>
      </c>
      <c r="AN1107" s="47">
        <v>1</v>
      </c>
      <c r="AO1107" s="47">
        <v>6</v>
      </c>
      <c r="AP1107" s="47">
        <v>88</v>
      </c>
      <c r="AQ1107" s="47"/>
      <c r="AR1107" s="47"/>
      <c r="AS1107" s="47">
        <v>1</v>
      </c>
      <c r="AT1107" s="49">
        <v>1</v>
      </c>
      <c r="AU1107" s="49">
        <v>1</v>
      </c>
      <c r="AV1107" s="47"/>
      <c r="AW1107" s="49">
        <v>1</v>
      </c>
      <c r="AX1107" s="49"/>
      <c r="AY1107" s="44">
        <f t="shared" si="118"/>
        <v>33</v>
      </c>
      <c r="AZ1107" s="47"/>
      <c r="BA1107" s="47"/>
      <c r="BB1107" s="47"/>
      <c r="BC1107" s="48"/>
      <c r="BD1107" s="50"/>
      <c r="BE1107" s="50"/>
      <c r="BF1107" s="50"/>
      <c r="BG1107" s="51"/>
      <c r="BH1107" s="51">
        <f t="shared" si="117"/>
        <v>1</v>
      </c>
      <c r="BI1107" s="51">
        <v>7</v>
      </c>
      <c r="BJ1107" s="52"/>
      <c r="BK1107" s="52"/>
      <c r="BL1107" s="53"/>
      <c r="BM1107" s="47" t="e">
        <f>COUNTIFS(A$2:$AC1107,#REF!,M$2:$AL1107,M1107)</f>
        <v>#VALUE!</v>
      </c>
      <c r="BN1107" s="47">
        <v>0</v>
      </c>
      <c r="BO1107" s="54">
        <v>33</v>
      </c>
      <c r="BP1107" s="54">
        <v>0</v>
      </c>
      <c r="BQ1107" s="47">
        <v>33</v>
      </c>
      <c r="BR1107" s="49">
        <v>1</v>
      </c>
      <c r="BS1107" s="49">
        <v>1</v>
      </c>
      <c r="BT1107" s="44">
        <f t="shared" si="116"/>
        <v>15</v>
      </c>
      <c r="BW1107" s="40" t="s">
        <v>67</v>
      </c>
      <c r="BY1107" s="55"/>
      <c r="BZ1107" s="1" t="s">
        <v>22426</v>
      </c>
    </row>
    <row r="1108" spans="1:78" ht="15" customHeight="1">
      <c r="A1108" s="25" t="s">
        <v>3224</v>
      </c>
      <c r="B1108" s="42" t="s">
        <v>6791</v>
      </c>
      <c r="D1108" s="263">
        <v>0</v>
      </c>
      <c r="E1108" s="26" t="s">
        <v>92</v>
      </c>
      <c r="F1108" s="26" t="s">
        <v>70</v>
      </c>
      <c r="G1108" s="265"/>
      <c r="H1108" s="265"/>
      <c r="I1108" s="26" t="s">
        <v>6792</v>
      </c>
      <c r="J1108" s="27" t="s">
        <v>6792</v>
      </c>
      <c r="M1108" s="28">
        <v>777</v>
      </c>
      <c r="N1108" s="29">
        <v>777</v>
      </c>
      <c r="O1108" s="26" t="s">
        <v>86</v>
      </c>
      <c r="P1108" s="26" t="s">
        <v>225</v>
      </c>
      <c r="Q1108" s="26" t="s">
        <v>73</v>
      </c>
      <c r="R1108" s="26" t="s">
        <v>73</v>
      </c>
      <c r="S1108" s="26" t="s">
        <v>6793</v>
      </c>
      <c r="T1108" s="26" t="s">
        <v>73</v>
      </c>
      <c r="U1108" s="26" t="s">
        <v>6793</v>
      </c>
      <c r="V1108" s="26" t="s">
        <v>73</v>
      </c>
      <c r="W1108" s="26" t="s">
        <v>73</v>
      </c>
      <c r="X1108" s="106">
        <v>40289</v>
      </c>
      <c r="Y1108" s="106">
        <v>40328</v>
      </c>
      <c r="Z1108" s="28">
        <f t="shared" si="119"/>
        <v>2010</v>
      </c>
      <c r="AA1108" s="28">
        <f t="shared" si="120"/>
        <v>4</v>
      </c>
      <c r="AB1108" s="28">
        <v>0</v>
      </c>
      <c r="AC1108" s="26" t="s">
        <v>6794</v>
      </c>
      <c r="AD1108" s="26" t="s">
        <v>6794</v>
      </c>
      <c r="AE1108" s="26" t="s">
        <v>73</v>
      </c>
      <c r="AF1108" s="26" t="s">
        <v>73</v>
      </c>
      <c r="AG1108" s="26" t="s">
        <v>6795</v>
      </c>
      <c r="AH1108" s="26" t="s">
        <v>73</v>
      </c>
      <c r="AI1108" s="26" t="s">
        <v>6796</v>
      </c>
      <c r="AJ1108" s="26" t="s">
        <v>73</v>
      </c>
      <c r="AK1108" s="30" t="s">
        <v>892</v>
      </c>
      <c r="AL1108" s="30" t="s">
        <v>892</v>
      </c>
      <c r="AM1108" s="32">
        <v>1</v>
      </c>
      <c r="AN1108" s="32">
        <v>777</v>
      </c>
      <c r="AO1108" s="32">
        <v>777</v>
      </c>
      <c r="AP1108" s="32">
        <v>77</v>
      </c>
      <c r="AQ1108" s="32"/>
      <c r="AR1108" s="32"/>
      <c r="AS1108" s="32">
        <v>0</v>
      </c>
      <c r="AT1108" s="34">
        <v>777</v>
      </c>
      <c r="AU1108" s="34">
        <v>777</v>
      </c>
      <c r="AV1108" s="32"/>
      <c r="AW1108" s="34">
        <v>777</v>
      </c>
      <c r="AX1108" s="34"/>
      <c r="AY1108" s="28">
        <f t="shared" si="118"/>
        <v>40</v>
      </c>
      <c r="AZ1108" s="32"/>
      <c r="BA1108" s="32"/>
      <c r="BB1108" s="32"/>
      <c r="BC1108" s="33"/>
      <c r="BD1108" s="35" t="s">
        <v>75</v>
      </c>
      <c r="BE1108" s="35"/>
      <c r="BF1108" s="35"/>
      <c r="BG1108" s="36"/>
      <c r="BH1108" s="36">
        <f t="shared" si="117"/>
        <v>1</v>
      </c>
      <c r="BI1108" s="36">
        <v>8</v>
      </c>
      <c r="BJ1108" s="37"/>
      <c r="BK1108" s="37"/>
      <c r="BL1108" s="38"/>
      <c r="BM1108" s="32" t="e">
        <f>COUNTIFS(A$2:$AC1108,#REF!,M$2:$AL1108,M1108)</f>
        <v>#VALUE!</v>
      </c>
      <c r="BN1108" s="32">
        <v>0</v>
      </c>
      <c r="BO1108" s="39">
        <v>40</v>
      </c>
      <c r="BP1108" s="39">
        <v>0</v>
      </c>
      <c r="BQ1108" s="32">
        <v>40</v>
      </c>
      <c r="BR1108" s="34">
        <v>777</v>
      </c>
      <c r="BS1108" s="34">
        <v>777</v>
      </c>
      <c r="BT1108" s="28">
        <f t="shared" ref="BT1108:BT1171" si="121">MAX(MIN((DATE(2011,3,31)+1),X1108+1),DATE(2010,4,1))-MIN(MAX(DATE(2010,4,1),W1108),(DATE(2011,3,31)+1))</f>
        <v>21</v>
      </c>
      <c r="BW1108" s="40" t="s">
        <v>67</v>
      </c>
      <c r="BY1108" s="41"/>
      <c r="BZ1108" s="1" t="s">
        <v>22426</v>
      </c>
    </row>
    <row r="1109" spans="1:78" ht="15" customHeight="1">
      <c r="A1109" s="25" t="s">
        <v>3224</v>
      </c>
      <c r="B1109" s="42" t="s">
        <v>6797</v>
      </c>
      <c r="D1109" s="263">
        <v>0</v>
      </c>
      <c r="E1109" s="42" t="s">
        <v>76</v>
      </c>
      <c r="F1109" s="42" t="s">
        <v>77</v>
      </c>
      <c r="G1109" s="264"/>
      <c r="H1109" s="264"/>
      <c r="I1109" s="42" t="s">
        <v>974</v>
      </c>
      <c r="J1109" s="43" t="s">
        <v>974</v>
      </c>
      <c r="M1109" s="44" t="s">
        <v>91</v>
      </c>
      <c r="N1109" s="45" t="s">
        <v>974</v>
      </c>
      <c r="O1109" s="42" t="s">
        <v>86</v>
      </c>
      <c r="P1109" s="42" t="s">
        <v>87</v>
      </c>
      <c r="Q1109" s="42" t="s">
        <v>73</v>
      </c>
      <c r="R1109" s="42" t="s">
        <v>73</v>
      </c>
      <c r="S1109" s="42" t="s">
        <v>6798</v>
      </c>
      <c r="T1109" s="42" t="s">
        <v>73</v>
      </c>
      <c r="U1109" s="42" t="s">
        <v>6799</v>
      </c>
      <c r="V1109" s="42" t="s">
        <v>73</v>
      </c>
      <c r="W1109" s="42" t="s">
        <v>73</v>
      </c>
      <c r="X1109" s="98">
        <v>40290</v>
      </c>
      <c r="Y1109" s="98">
        <v>40306</v>
      </c>
      <c r="Z1109" s="44">
        <f t="shared" si="119"/>
        <v>2010</v>
      </c>
      <c r="AA1109" s="44">
        <f t="shared" si="120"/>
        <v>4</v>
      </c>
      <c r="AB1109" s="44">
        <v>0</v>
      </c>
      <c r="AC1109" s="42" t="s">
        <v>974</v>
      </c>
      <c r="AD1109" s="42" t="s">
        <v>974</v>
      </c>
      <c r="AE1109" s="42" t="s">
        <v>73</v>
      </c>
      <c r="AF1109" s="42" t="s">
        <v>73</v>
      </c>
      <c r="AG1109" s="42" t="s">
        <v>6800</v>
      </c>
      <c r="AH1109" s="42" t="s">
        <v>73</v>
      </c>
      <c r="AI1109" s="42" t="s">
        <v>6801</v>
      </c>
      <c r="AJ1109" s="42" t="s">
        <v>73</v>
      </c>
      <c r="AK1109" s="31" t="s">
        <v>892</v>
      </c>
      <c r="AL1109" s="31" t="s">
        <v>892</v>
      </c>
      <c r="AM1109" s="47">
        <v>1</v>
      </c>
      <c r="AN1109" s="47">
        <v>1</v>
      </c>
      <c r="AO1109" s="47">
        <v>6</v>
      </c>
      <c r="AP1109" s="47">
        <v>88</v>
      </c>
      <c r="AQ1109" s="47"/>
      <c r="AR1109" s="47"/>
      <c r="AS1109" s="47">
        <v>0</v>
      </c>
      <c r="AT1109" s="49">
        <v>1</v>
      </c>
      <c r="AU1109" s="49">
        <v>1</v>
      </c>
      <c r="AV1109" s="47"/>
      <c r="AW1109" s="49">
        <v>1</v>
      </c>
      <c r="AX1109" s="49"/>
      <c r="AY1109" s="44">
        <f t="shared" si="118"/>
        <v>17</v>
      </c>
      <c r="AZ1109" s="47"/>
      <c r="BA1109" s="47"/>
      <c r="BB1109" s="47"/>
      <c r="BC1109" s="48"/>
      <c r="BD1109" s="50"/>
      <c r="BE1109" s="50"/>
      <c r="BF1109" s="50"/>
      <c r="BG1109" s="51"/>
      <c r="BH1109" s="51">
        <f t="shared" si="117"/>
        <v>1</v>
      </c>
      <c r="BI1109" s="51">
        <v>8</v>
      </c>
      <c r="BJ1109" s="52"/>
      <c r="BK1109" s="52"/>
      <c r="BL1109" s="53"/>
      <c r="BM1109" s="47" t="e">
        <f>COUNTIFS(A$2:$AC1109,#REF!,M$2:$AL1109,M1109)</f>
        <v>#VALUE!</v>
      </c>
      <c r="BN1109" s="47">
        <v>1</v>
      </c>
      <c r="BO1109" s="54">
        <v>17</v>
      </c>
      <c r="BP1109" s="54">
        <v>0</v>
      </c>
      <c r="BQ1109" s="47">
        <v>17</v>
      </c>
      <c r="BR1109" s="49">
        <v>1</v>
      </c>
      <c r="BS1109" s="49">
        <v>1</v>
      </c>
      <c r="BT1109" s="44">
        <f t="shared" si="121"/>
        <v>22</v>
      </c>
      <c r="BW1109" s="40" t="s">
        <v>67</v>
      </c>
      <c r="BY1109" s="55"/>
      <c r="BZ1109" s="1" t="s">
        <v>22426</v>
      </c>
    </row>
    <row r="1110" spans="1:78" ht="15" customHeight="1">
      <c r="A1110" s="25" t="s">
        <v>3224</v>
      </c>
      <c r="B1110" s="42" t="s">
        <v>6802</v>
      </c>
      <c r="D1110" s="263">
        <v>0</v>
      </c>
      <c r="E1110" s="42" t="s">
        <v>76</v>
      </c>
      <c r="F1110" s="42" t="s">
        <v>77</v>
      </c>
      <c r="G1110" s="264"/>
      <c r="H1110" s="264"/>
      <c r="I1110" s="42" t="s">
        <v>679</v>
      </c>
      <c r="J1110" s="43" t="s">
        <v>679</v>
      </c>
      <c r="M1110" s="44" t="s">
        <v>91</v>
      </c>
      <c r="N1110" s="45" t="s">
        <v>679</v>
      </c>
      <c r="O1110" s="42" t="s">
        <v>71</v>
      </c>
      <c r="P1110" s="42" t="s">
        <v>122</v>
      </c>
      <c r="Q1110" s="42" t="s">
        <v>73</v>
      </c>
      <c r="R1110" s="42" t="s">
        <v>73</v>
      </c>
      <c r="S1110" s="42" t="s">
        <v>6803</v>
      </c>
      <c r="T1110" s="42" t="s">
        <v>6804</v>
      </c>
      <c r="U1110" s="42" t="s">
        <v>6804</v>
      </c>
      <c r="V1110" s="42" t="s">
        <v>73</v>
      </c>
      <c r="W1110" s="42" t="s">
        <v>73</v>
      </c>
      <c r="X1110" s="98">
        <v>40290</v>
      </c>
      <c r="Y1110" s="98">
        <v>40310</v>
      </c>
      <c r="Z1110" s="44">
        <f t="shared" si="119"/>
        <v>2010</v>
      </c>
      <c r="AA1110" s="44">
        <f t="shared" si="120"/>
        <v>4</v>
      </c>
      <c r="AB1110" s="44">
        <v>0</v>
      </c>
      <c r="AC1110" s="42" t="s">
        <v>679</v>
      </c>
      <c r="AD1110" s="42" t="s">
        <v>679</v>
      </c>
      <c r="AE1110" s="42" t="s">
        <v>73</v>
      </c>
      <c r="AF1110" s="42" t="s">
        <v>73</v>
      </c>
      <c r="AG1110" s="42" t="s">
        <v>73</v>
      </c>
      <c r="AH1110" s="42" t="s">
        <v>73</v>
      </c>
      <c r="AI1110" s="42" t="s">
        <v>6805</v>
      </c>
      <c r="AJ1110" s="42" t="s">
        <v>73</v>
      </c>
      <c r="AK1110" s="31" t="s">
        <v>892</v>
      </c>
      <c r="AL1110" s="31" t="s">
        <v>892</v>
      </c>
      <c r="AM1110" s="47">
        <v>1</v>
      </c>
      <c r="AN1110" s="47">
        <v>1</v>
      </c>
      <c r="AO1110" s="47">
        <v>6</v>
      </c>
      <c r="AP1110" s="47">
        <v>88</v>
      </c>
      <c r="AQ1110" s="47"/>
      <c r="AR1110" s="47"/>
      <c r="AS1110" s="47">
        <v>1</v>
      </c>
      <c r="AT1110" s="49">
        <v>1</v>
      </c>
      <c r="AU1110" s="49">
        <v>1</v>
      </c>
      <c r="AV1110" s="47"/>
      <c r="AW1110" s="49">
        <v>1</v>
      </c>
      <c r="AX1110" s="49"/>
      <c r="AY1110" s="44">
        <f t="shared" si="118"/>
        <v>21</v>
      </c>
      <c r="AZ1110" s="47"/>
      <c r="BA1110" s="47"/>
      <c r="BB1110" s="47"/>
      <c r="BC1110" s="48"/>
      <c r="BD1110" s="50"/>
      <c r="BE1110" s="50"/>
      <c r="BF1110" s="50"/>
      <c r="BG1110" s="51"/>
      <c r="BH1110" s="51">
        <f t="shared" si="117"/>
        <v>1</v>
      </c>
      <c r="BI1110" s="51">
        <v>8</v>
      </c>
      <c r="BJ1110" s="52"/>
      <c r="BK1110" s="52"/>
      <c r="BL1110" s="53"/>
      <c r="BM1110" s="47" t="e">
        <f>COUNTIFS(A$2:$AC1110,#REF!,M$2:$AL1110,M1110)</f>
        <v>#VALUE!</v>
      </c>
      <c r="BN1110" s="47">
        <v>1</v>
      </c>
      <c r="BO1110" s="54">
        <v>21</v>
      </c>
      <c r="BP1110" s="54">
        <v>0</v>
      </c>
      <c r="BQ1110" s="47">
        <v>21</v>
      </c>
      <c r="BR1110" s="49">
        <v>1</v>
      </c>
      <c r="BS1110" s="49">
        <v>1</v>
      </c>
      <c r="BT1110" s="44">
        <f t="shared" si="121"/>
        <v>22</v>
      </c>
      <c r="BW1110" s="40" t="s">
        <v>67</v>
      </c>
      <c r="BY1110" s="55"/>
      <c r="BZ1110" s="1" t="s">
        <v>22426</v>
      </c>
    </row>
    <row r="1111" spans="1:78" ht="15" customHeight="1">
      <c r="A1111" s="25" t="s">
        <v>3224</v>
      </c>
      <c r="B1111" s="42" t="s">
        <v>6806</v>
      </c>
      <c r="D1111" s="263">
        <v>0</v>
      </c>
      <c r="E1111" s="42" t="s">
        <v>76</v>
      </c>
      <c r="F1111" s="42" t="s">
        <v>77</v>
      </c>
      <c r="G1111" s="264"/>
      <c r="H1111" s="264"/>
      <c r="I1111" s="42" t="s">
        <v>95</v>
      </c>
      <c r="J1111" s="43" t="s">
        <v>95</v>
      </c>
      <c r="M1111" s="44" t="s">
        <v>230</v>
      </c>
      <c r="N1111" s="45" t="s">
        <v>95</v>
      </c>
      <c r="O1111" s="42" t="s">
        <v>71</v>
      </c>
      <c r="P1111" s="42" t="s">
        <v>122</v>
      </c>
      <c r="Q1111" s="42" t="s">
        <v>73</v>
      </c>
      <c r="R1111" s="42" t="s">
        <v>73</v>
      </c>
      <c r="S1111" s="42" t="s">
        <v>6807</v>
      </c>
      <c r="T1111" s="42" t="s">
        <v>73</v>
      </c>
      <c r="U1111" s="42" t="s">
        <v>6807</v>
      </c>
      <c r="V1111" s="42" t="s">
        <v>73</v>
      </c>
      <c r="W1111" s="42" t="s">
        <v>73</v>
      </c>
      <c r="X1111" s="98">
        <v>40298</v>
      </c>
      <c r="Y1111" s="98">
        <v>40328</v>
      </c>
      <c r="Z1111" s="44">
        <f t="shared" si="119"/>
        <v>2010</v>
      </c>
      <c r="AA1111" s="44">
        <f t="shared" si="120"/>
        <v>4</v>
      </c>
      <c r="AB1111" s="44">
        <v>0</v>
      </c>
      <c r="AC1111" s="42" t="s">
        <v>73</v>
      </c>
      <c r="AD1111" s="42" t="s">
        <v>73</v>
      </c>
      <c r="AE1111" s="42" t="s">
        <v>73</v>
      </c>
      <c r="AF1111" s="42" t="s">
        <v>73</v>
      </c>
      <c r="AG1111" s="42" t="s">
        <v>73</v>
      </c>
      <c r="AH1111" s="42" t="s">
        <v>73</v>
      </c>
      <c r="AI1111" s="42" t="s">
        <v>6808</v>
      </c>
      <c r="AJ1111" s="42" t="s">
        <v>73</v>
      </c>
      <c r="AK1111" s="31" t="s">
        <v>892</v>
      </c>
      <c r="AL1111" s="31" t="s">
        <v>892</v>
      </c>
      <c r="AM1111" s="47">
        <v>1</v>
      </c>
      <c r="AN1111" s="47">
        <v>1</v>
      </c>
      <c r="AO1111" s="47">
        <v>6</v>
      </c>
      <c r="AP1111" s="47">
        <v>88</v>
      </c>
      <c r="AQ1111" s="47"/>
      <c r="AR1111" s="47"/>
      <c r="AS1111" s="47">
        <v>1</v>
      </c>
      <c r="AT1111" s="49">
        <v>1</v>
      </c>
      <c r="AU1111" s="49">
        <v>1</v>
      </c>
      <c r="AV1111" s="47"/>
      <c r="AW1111" s="49">
        <v>1</v>
      </c>
      <c r="AX1111" s="49"/>
      <c r="AY1111" s="44">
        <f t="shared" si="118"/>
        <v>31</v>
      </c>
      <c r="AZ1111" s="47"/>
      <c r="BA1111" s="47"/>
      <c r="BB1111" s="47"/>
      <c r="BC1111" s="48"/>
      <c r="BD1111" s="50"/>
      <c r="BE1111" s="50"/>
      <c r="BF1111" s="50"/>
      <c r="BG1111" s="51"/>
      <c r="BH1111" s="51">
        <f t="shared" si="117"/>
        <v>1</v>
      </c>
      <c r="BI1111" s="51">
        <v>8</v>
      </c>
      <c r="BJ1111" s="52"/>
      <c r="BK1111" s="52"/>
      <c r="BL1111" s="53"/>
      <c r="BM1111" s="47" t="e">
        <f>COUNTIFS(A$2:$AC1111,#REF!,M$2:$AL1111,M1111)</f>
        <v>#VALUE!</v>
      </c>
      <c r="BN1111" s="47">
        <v>0</v>
      </c>
      <c r="BO1111" s="54">
        <v>31</v>
      </c>
      <c r="BP1111" s="54">
        <v>0</v>
      </c>
      <c r="BQ1111" s="47">
        <v>31</v>
      </c>
      <c r="BR1111" s="49">
        <v>1</v>
      </c>
      <c r="BS1111" s="49">
        <v>1</v>
      </c>
      <c r="BT1111" s="44">
        <f t="shared" si="121"/>
        <v>30</v>
      </c>
      <c r="BW1111" s="40" t="s">
        <v>67</v>
      </c>
      <c r="BY1111" s="55"/>
      <c r="BZ1111" s="1" t="s">
        <v>22426</v>
      </c>
    </row>
    <row r="1112" spans="1:78" ht="15" customHeight="1">
      <c r="A1112" s="25" t="s">
        <v>3224</v>
      </c>
      <c r="B1112" s="42" t="s">
        <v>6809</v>
      </c>
      <c r="D1112" s="263">
        <v>0</v>
      </c>
      <c r="E1112" s="42" t="s">
        <v>76</v>
      </c>
      <c r="F1112" s="42" t="s">
        <v>77</v>
      </c>
      <c r="G1112" s="264"/>
      <c r="H1112" s="264"/>
      <c r="I1112" s="42" t="s">
        <v>515</v>
      </c>
      <c r="J1112" s="43" t="s">
        <v>515</v>
      </c>
      <c r="M1112" s="44" t="s">
        <v>91</v>
      </c>
      <c r="N1112" s="45" t="s">
        <v>515</v>
      </c>
      <c r="O1112" s="42" t="s">
        <v>81</v>
      </c>
      <c r="P1112" s="42" t="s">
        <v>82</v>
      </c>
      <c r="Q1112" s="42" t="s">
        <v>73</v>
      </c>
      <c r="R1112" s="42" t="s">
        <v>73</v>
      </c>
      <c r="S1112" s="42" t="s">
        <v>6810</v>
      </c>
      <c r="T1112" s="42" t="s">
        <v>73</v>
      </c>
      <c r="U1112" s="42" t="s">
        <v>6811</v>
      </c>
      <c r="V1112" s="42" t="s">
        <v>73</v>
      </c>
      <c r="W1112" s="42" t="s">
        <v>73</v>
      </c>
      <c r="X1112" s="98">
        <v>40299</v>
      </c>
      <c r="Y1112" s="98">
        <v>40329</v>
      </c>
      <c r="Z1112" s="44">
        <f t="shared" si="119"/>
        <v>2010</v>
      </c>
      <c r="AA1112" s="44">
        <f t="shared" si="120"/>
        <v>5</v>
      </c>
      <c r="AB1112" s="44">
        <v>0</v>
      </c>
      <c r="AC1112" s="42" t="s">
        <v>515</v>
      </c>
      <c r="AD1112" s="42" t="s">
        <v>515</v>
      </c>
      <c r="AE1112" s="42" t="s">
        <v>73</v>
      </c>
      <c r="AF1112" s="42" t="s">
        <v>73</v>
      </c>
      <c r="AG1112" s="42" t="s">
        <v>73</v>
      </c>
      <c r="AH1112" s="42" t="s">
        <v>73</v>
      </c>
      <c r="AI1112" s="42" t="s">
        <v>6812</v>
      </c>
      <c r="AJ1112" s="42" t="s">
        <v>73</v>
      </c>
      <c r="AK1112" s="31" t="s">
        <v>892</v>
      </c>
      <c r="AL1112" s="31" t="s">
        <v>892</v>
      </c>
      <c r="AM1112" s="47">
        <v>1</v>
      </c>
      <c r="AN1112" s="47">
        <v>1</v>
      </c>
      <c r="AO1112" s="47">
        <v>6</v>
      </c>
      <c r="AP1112" s="47">
        <v>88</v>
      </c>
      <c r="AQ1112" s="47"/>
      <c r="AR1112" s="47"/>
      <c r="AS1112" s="47">
        <v>0</v>
      </c>
      <c r="AT1112" s="49">
        <v>1</v>
      </c>
      <c r="AU1112" s="49">
        <v>1</v>
      </c>
      <c r="AV1112" s="47"/>
      <c r="AW1112" s="49">
        <v>1</v>
      </c>
      <c r="AX1112" s="49"/>
      <c r="AY1112" s="44">
        <f t="shared" si="118"/>
        <v>31</v>
      </c>
      <c r="AZ1112" s="47"/>
      <c r="BA1112" s="47"/>
      <c r="BB1112" s="47"/>
      <c r="BC1112" s="48"/>
      <c r="BD1112" s="50"/>
      <c r="BE1112" s="50"/>
      <c r="BF1112" s="50"/>
      <c r="BG1112" s="51"/>
      <c r="BH1112" s="51">
        <f t="shared" si="117"/>
        <v>1</v>
      </c>
      <c r="BI1112" s="51">
        <v>4</v>
      </c>
      <c r="BJ1112" s="52"/>
      <c r="BK1112" s="52"/>
      <c r="BL1112" s="53"/>
      <c r="BM1112" s="47" t="e">
        <f>COUNTIFS(A$2:$AC1112,#REF!,M$2:$AL1112,M1112)</f>
        <v>#VALUE!</v>
      </c>
      <c r="BN1112" s="47">
        <v>0</v>
      </c>
      <c r="BO1112" s="54">
        <v>31</v>
      </c>
      <c r="BP1112" s="54">
        <v>0</v>
      </c>
      <c r="BQ1112" s="47">
        <v>31</v>
      </c>
      <c r="BR1112" s="49">
        <v>1</v>
      </c>
      <c r="BS1112" s="49">
        <v>1</v>
      </c>
      <c r="BT1112" s="44">
        <f t="shared" si="121"/>
        <v>31</v>
      </c>
      <c r="BW1112" s="40" t="s">
        <v>67</v>
      </c>
      <c r="BY1112" s="55"/>
      <c r="BZ1112" s="1" t="s">
        <v>22426</v>
      </c>
    </row>
    <row r="1113" spans="1:78" ht="15" customHeight="1">
      <c r="A1113" s="25" t="s">
        <v>3224</v>
      </c>
      <c r="B1113" s="42" t="s">
        <v>6813</v>
      </c>
      <c r="D1113" s="263">
        <v>0</v>
      </c>
      <c r="E1113" s="42" t="s">
        <v>76</v>
      </c>
      <c r="F1113" s="42" t="s">
        <v>77</v>
      </c>
      <c r="G1113" s="264"/>
      <c r="H1113" s="264"/>
      <c r="I1113" s="42" t="s">
        <v>389</v>
      </c>
      <c r="J1113" s="43" t="s">
        <v>389</v>
      </c>
      <c r="M1113" s="44" t="s">
        <v>121</v>
      </c>
      <c r="N1113" s="45" t="s">
        <v>390</v>
      </c>
      <c r="O1113" s="42" t="s">
        <v>81</v>
      </c>
      <c r="P1113" s="42" t="s">
        <v>82</v>
      </c>
      <c r="Q1113" s="42" t="s">
        <v>73</v>
      </c>
      <c r="R1113" s="42" t="s">
        <v>73</v>
      </c>
      <c r="S1113" s="42" t="s">
        <v>6814</v>
      </c>
      <c r="T1113" s="42" t="s">
        <v>73</v>
      </c>
      <c r="U1113" s="42" t="s">
        <v>6815</v>
      </c>
      <c r="V1113" s="42" t="s">
        <v>73</v>
      </c>
      <c r="W1113" s="42" t="s">
        <v>73</v>
      </c>
      <c r="X1113" s="98">
        <v>40301</v>
      </c>
      <c r="Y1113" s="98">
        <v>40327</v>
      </c>
      <c r="Z1113" s="44">
        <f t="shared" si="119"/>
        <v>2010</v>
      </c>
      <c r="AA1113" s="44">
        <f t="shared" si="120"/>
        <v>5</v>
      </c>
      <c r="AB1113" s="44">
        <v>0</v>
      </c>
      <c r="AC1113" s="42" t="s">
        <v>73</v>
      </c>
      <c r="AD1113" s="42" t="s">
        <v>73</v>
      </c>
      <c r="AE1113" s="42" t="s">
        <v>73</v>
      </c>
      <c r="AF1113" s="42" t="s">
        <v>73</v>
      </c>
      <c r="AG1113" s="42" t="s">
        <v>73</v>
      </c>
      <c r="AH1113" s="42" t="s">
        <v>73</v>
      </c>
      <c r="AI1113" s="42" t="s">
        <v>6816</v>
      </c>
      <c r="AJ1113" s="42" t="s">
        <v>73</v>
      </c>
      <c r="AK1113" s="31" t="s">
        <v>892</v>
      </c>
      <c r="AL1113" s="31" t="s">
        <v>892</v>
      </c>
      <c r="AM1113" s="47">
        <v>1</v>
      </c>
      <c r="AN1113" s="47">
        <v>1</v>
      </c>
      <c r="AO1113" s="47">
        <v>3</v>
      </c>
      <c r="AP1113" s="47">
        <v>88</v>
      </c>
      <c r="AQ1113" s="47"/>
      <c r="AR1113" s="47"/>
      <c r="AS1113" s="47">
        <v>0</v>
      </c>
      <c r="AT1113" s="49">
        <v>1</v>
      </c>
      <c r="AU1113" s="49">
        <v>1</v>
      </c>
      <c r="AV1113" s="47"/>
      <c r="AW1113" s="49">
        <v>1</v>
      </c>
      <c r="AX1113" s="49"/>
      <c r="AY1113" s="44">
        <f t="shared" si="118"/>
        <v>27</v>
      </c>
      <c r="AZ1113" s="47"/>
      <c r="BA1113" s="47"/>
      <c r="BB1113" s="47"/>
      <c r="BC1113" s="48"/>
      <c r="BD1113" s="50"/>
      <c r="BE1113" s="50"/>
      <c r="BF1113" s="50"/>
      <c r="BG1113" s="51"/>
      <c r="BH1113" s="51">
        <f t="shared" si="117"/>
        <v>1</v>
      </c>
      <c r="BI1113" s="51">
        <v>7</v>
      </c>
      <c r="BJ1113" s="52"/>
      <c r="BK1113" s="52"/>
      <c r="BL1113" s="53"/>
      <c r="BM1113" s="47" t="e">
        <f>COUNTIFS(A$2:$AC1113,#REF!,M$2:$AL1113,M1113)</f>
        <v>#VALUE!</v>
      </c>
      <c r="BN1113" s="47">
        <v>0</v>
      </c>
      <c r="BO1113" s="54">
        <v>27</v>
      </c>
      <c r="BP1113" s="54">
        <v>0</v>
      </c>
      <c r="BQ1113" s="47">
        <v>27</v>
      </c>
      <c r="BR1113" s="49">
        <v>1</v>
      </c>
      <c r="BS1113" s="49">
        <v>1</v>
      </c>
      <c r="BT1113" s="44">
        <f t="shared" si="121"/>
        <v>33</v>
      </c>
      <c r="BW1113" s="40" t="s">
        <v>67</v>
      </c>
      <c r="BY1113" s="55"/>
      <c r="BZ1113" s="1" t="s">
        <v>22426</v>
      </c>
    </row>
    <row r="1114" spans="1:78" ht="15" customHeight="1">
      <c r="A1114" s="25" t="s">
        <v>3224</v>
      </c>
      <c r="B1114" s="42" t="s">
        <v>6817</v>
      </c>
      <c r="D1114" s="263">
        <v>0</v>
      </c>
      <c r="E1114" s="42" t="s">
        <v>76</v>
      </c>
      <c r="F1114" s="42" t="s">
        <v>77</v>
      </c>
      <c r="G1114" s="264"/>
      <c r="H1114" s="264"/>
      <c r="I1114" s="42" t="s">
        <v>951</v>
      </c>
      <c r="J1114" s="43" t="s">
        <v>6735</v>
      </c>
      <c r="M1114" s="44" t="s">
        <v>91</v>
      </c>
      <c r="N1114" s="45" t="s">
        <v>951</v>
      </c>
      <c r="O1114" s="42" t="s">
        <v>71</v>
      </c>
      <c r="P1114" s="42" t="s">
        <v>122</v>
      </c>
      <c r="Q1114" s="42" t="s">
        <v>73</v>
      </c>
      <c r="R1114" s="42" t="s">
        <v>73</v>
      </c>
      <c r="S1114" s="42" t="s">
        <v>6818</v>
      </c>
      <c r="T1114" s="42" t="s">
        <v>6819</v>
      </c>
      <c r="U1114" s="42" t="s">
        <v>6819</v>
      </c>
      <c r="V1114" s="42" t="s">
        <v>73</v>
      </c>
      <c r="W1114" s="42" t="s">
        <v>73</v>
      </c>
      <c r="X1114" s="98">
        <v>40303</v>
      </c>
      <c r="Y1114" s="98">
        <v>40335</v>
      </c>
      <c r="Z1114" s="44">
        <f t="shared" si="119"/>
        <v>2010</v>
      </c>
      <c r="AA1114" s="44">
        <f t="shared" si="120"/>
        <v>5</v>
      </c>
      <c r="AB1114" s="44">
        <v>0</v>
      </c>
      <c r="AC1114" s="42" t="s">
        <v>73</v>
      </c>
      <c r="AD1114" s="42" t="s">
        <v>73</v>
      </c>
      <c r="AE1114" s="42" t="s">
        <v>73</v>
      </c>
      <c r="AF1114" s="42" t="s">
        <v>73</v>
      </c>
      <c r="AG1114" s="42" t="s">
        <v>73</v>
      </c>
      <c r="AH1114" s="42" t="s">
        <v>73</v>
      </c>
      <c r="AI1114" s="42" t="s">
        <v>6820</v>
      </c>
      <c r="AJ1114" s="42" t="s">
        <v>73</v>
      </c>
      <c r="AK1114" s="31" t="s">
        <v>892</v>
      </c>
      <c r="AL1114" s="31" t="s">
        <v>892</v>
      </c>
      <c r="AM1114" s="47">
        <v>1</v>
      </c>
      <c r="AN1114" s="47">
        <v>1</v>
      </c>
      <c r="AO1114" s="47">
        <v>6</v>
      </c>
      <c r="AP1114" s="47">
        <v>88</v>
      </c>
      <c r="AQ1114" s="47"/>
      <c r="AR1114" s="47"/>
      <c r="AS1114" s="47">
        <v>1</v>
      </c>
      <c r="AT1114" s="49">
        <v>1</v>
      </c>
      <c r="AU1114" s="49">
        <v>1</v>
      </c>
      <c r="AV1114" s="47"/>
      <c r="AW1114" s="49">
        <v>1</v>
      </c>
      <c r="AX1114" s="49"/>
      <c r="AY1114" s="44">
        <f t="shared" si="118"/>
        <v>33</v>
      </c>
      <c r="AZ1114" s="47"/>
      <c r="BA1114" s="47"/>
      <c r="BB1114" s="47"/>
      <c r="BC1114" s="48"/>
      <c r="BD1114" s="50"/>
      <c r="BE1114" s="50"/>
      <c r="BF1114" s="50"/>
      <c r="BG1114" s="51"/>
      <c r="BH1114" s="51">
        <f t="shared" si="117"/>
        <v>1</v>
      </c>
      <c r="BI1114" s="51">
        <v>6</v>
      </c>
      <c r="BJ1114" s="52"/>
      <c r="BK1114" s="52"/>
      <c r="BL1114" s="53"/>
      <c r="BM1114" s="47" t="e">
        <f>COUNTIFS(A$2:$AC1114,#REF!,M$2:$AL1114,M1114)</f>
        <v>#VALUE!</v>
      </c>
      <c r="BN1114" s="47">
        <v>0</v>
      </c>
      <c r="BO1114" s="54">
        <v>33</v>
      </c>
      <c r="BP1114" s="54">
        <v>0</v>
      </c>
      <c r="BQ1114" s="47">
        <v>33</v>
      </c>
      <c r="BR1114" s="49">
        <v>1</v>
      </c>
      <c r="BS1114" s="49">
        <v>1</v>
      </c>
      <c r="BT1114" s="44">
        <f t="shared" si="121"/>
        <v>35</v>
      </c>
      <c r="BW1114" s="40" t="s">
        <v>67</v>
      </c>
      <c r="BY1114" s="55"/>
      <c r="BZ1114" s="1" t="s">
        <v>22426</v>
      </c>
    </row>
    <row r="1115" spans="1:78" ht="15" customHeight="1">
      <c r="A1115" s="25" t="s">
        <v>3224</v>
      </c>
      <c r="B1115" s="42" t="s">
        <v>6821</v>
      </c>
      <c r="D1115" s="263">
        <v>0</v>
      </c>
      <c r="E1115" s="42" t="s">
        <v>76</v>
      </c>
      <c r="F1115" s="42" t="s">
        <v>77</v>
      </c>
      <c r="G1115" s="264"/>
      <c r="H1115" s="264"/>
      <c r="I1115" s="42" t="s">
        <v>6822</v>
      </c>
      <c r="J1115" s="43" t="s">
        <v>6822</v>
      </c>
      <c r="M1115" s="44" t="s">
        <v>219</v>
      </c>
      <c r="N1115" s="45" t="s">
        <v>6823</v>
      </c>
      <c r="O1115" s="42" t="s">
        <v>345</v>
      </c>
      <c r="P1115" s="42" t="s">
        <v>346</v>
      </c>
      <c r="Q1115" s="42" t="s">
        <v>73</v>
      </c>
      <c r="R1115" s="42" t="s">
        <v>73</v>
      </c>
      <c r="S1115" s="42" t="s">
        <v>6824</v>
      </c>
      <c r="T1115" s="42" t="s">
        <v>73</v>
      </c>
      <c r="U1115" s="42" t="s">
        <v>6825</v>
      </c>
      <c r="V1115" s="42" t="s">
        <v>73</v>
      </c>
      <c r="W1115" s="42" t="s">
        <v>73</v>
      </c>
      <c r="X1115" s="98">
        <v>40304</v>
      </c>
      <c r="Y1115" s="98">
        <v>40328</v>
      </c>
      <c r="Z1115" s="44">
        <f t="shared" si="119"/>
        <v>2010</v>
      </c>
      <c r="AA1115" s="44">
        <f t="shared" si="120"/>
        <v>5</v>
      </c>
      <c r="AB1115" s="44">
        <v>0</v>
      </c>
      <c r="AC1115" s="42" t="s">
        <v>366</v>
      </c>
      <c r="AD1115" s="42" t="s">
        <v>257</v>
      </c>
      <c r="AE1115" s="42" t="s">
        <v>73</v>
      </c>
      <c r="AF1115" s="42" t="s">
        <v>73</v>
      </c>
      <c r="AG1115" s="42" t="s">
        <v>73</v>
      </c>
      <c r="AH1115" s="42" t="s">
        <v>73</v>
      </c>
      <c r="AI1115" s="42" t="s">
        <v>1965</v>
      </c>
      <c r="AJ1115" s="42" t="s">
        <v>73</v>
      </c>
      <c r="AK1115" s="31" t="s">
        <v>892</v>
      </c>
      <c r="AL1115" s="31" t="s">
        <v>892</v>
      </c>
      <c r="AM1115" s="47">
        <v>1</v>
      </c>
      <c r="AN1115" s="47">
        <v>1</v>
      </c>
      <c r="AO1115" s="47">
        <v>7</v>
      </c>
      <c r="AP1115" s="47">
        <v>88</v>
      </c>
      <c r="AQ1115" s="47"/>
      <c r="AR1115" s="47"/>
      <c r="AS1115" s="47">
        <v>0</v>
      </c>
      <c r="AT1115" s="49">
        <v>1</v>
      </c>
      <c r="AU1115" s="49">
        <v>1</v>
      </c>
      <c r="AV1115" s="47"/>
      <c r="AW1115" s="49">
        <v>1</v>
      </c>
      <c r="AX1115" s="49"/>
      <c r="AY1115" s="44">
        <f t="shared" si="118"/>
        <v>25</v>
      </c>
      <c r="AZ1115" s="47"/>
      <c r="BA1115" s="47"/>
      <c r="BB1115" s="47"/>
      <c r="BC1115" s="48"/>
      <c r="BD1115" s="50"/>
      <c r="BE1115" s="50"/>
      <c r="BF1115" s="50"/>
      <c r="BG1115" s="51"/>
      <c r="BH1115" s="51">
        <f t="shared" si="117"/>
        <v>1</v>
      </c>
      <c r="BI1115" s="51">
        <v>6</v>
      </c>
      <c r="BJ1115" s="52"/>
      <c r="BK1115" s="52"/>
      <c r="BL1115" s="53"/>
      <c r="BM1115" s="47" t="e">
        <f>COUNTIFS(A$2:$AC1115,#REF!,M$2:$AL1115,M1115)</f>
        <v>#VALUE!</v>
      </c>
      <c r="BN1115" s="47">
        <v>1</v>
      </c>
      <c r="BO1115" s="54">
        <v>25</v>
      </c>
      <c r="BP1115" s="54">
        <v>0</v>
      </c>
      <c r="BQ1115" s="47">
        <v>25</v>
      </c>
      <c r="BR1115" s="49">
        <v>1</v>
      </c>
      <c r="BS1115" s="49">
        <v>1</v>
      </c>
      <c r="BT1115" s="44">
        <f t="shared" si="121"/>
        <v>36</v>
      </c>
      <c r="BW1115" s="40" t="s">
        <v>67</v>
      </c>
      <c r="BY1115" s="55"/>
      <c r="BZ1115" s="1" t="s">
        <v>22426</v>
      </c>
    </row>
    <row r="1116" spans="1:78" ht="15" customHeight="1">
      <c r="A1116" s="25" t="s">
        <v>3224</v>
      </c>
      <c r="B1116" s="42" t="s">
        <v>6826</v>
      </c>
      <c r="D1116" s="263">
        <v>0</v>
      </c>
      <c r="E1116" s="42" t="s">
        <v>76</v>
      </c>
      <c r="F1116" s="42" t="s">
        <v>77</v>
      </c>
      <c r="G1116" s="264"/>
      <c r="H1116" s="264"/>
      <c r="I1116" s="42" t="s">
        <v>943</v>
      </c>
      <c r="J1116" s="43" t="s">
        <v>943</v>
      </c>
      <c r="M1116" s="44" t="s">
        <v>91</v>
      </c>
      <c r="N1116" s="45" t="s">
        <v>943</v>
      </c>
      <c r="O1116" s="42" t="s">
        <v>81</v>
      </c>
      <c r="P1116" s="42" t="s">
        <v>82</v>
      </c>
      <c r="Q1116" s="42" t="s">
        <v>73</v>
      </c>
      <c r="R1116" s="42" t="s">
        <v>73</v>
      </c>
      <c r="S1116" s="42" t="s">
        <v>6827</v>
      </c>
      <c r="T1116" s="42" t="s">
        <v>73</v>
      </c>
      <c r="U1116" s="42" t="s">
        <v>6828</v>
      </c>
      <c r="V1116" s="42" t="s">
        <v>73</v>
      </c>
      <c r="W1116" s="42" t="s">
        <v>73</v>
      </c>
      <c r="X1116" s="98">
        <v>40304</v>
      </c>
      <c r="Y1116" s="98">
        <v>40334</v>
      </c>
      <c r="Z1116" s="44">
        <f t="shared" si="119"/>
        <v>2010</v>
      </c>
      <c r="AA1116" s="44">
        <f t="shared" si="120"/>
        <v>5</v>
      </c>
      <c r="AB1116" s="44">
        <v>0</v>
      </c>
      <c r="AC1116" s="42" t="s">
        <v>943</v>
      </c>
      <c r="AD1116" s="42" t="s">
        <v>943</v>
      </c>
      <c r="AE1116" s="42" t="s">
        <v>73</v>
      </c>
      <c r="AF1116" s="42" t="s">
        <v>73</v>
      </c>
      <c r="AG1116" s="42" t="s">
        <v>73</v>
      </c>
      <c r="AH1116" s="42" t="s">
        <v>73</v>
      </c>
      <c r="AI1116" s="42" t="s">
        <v>6829</v>
      </c>
      <c r="AJ1116" s="42" t="s">
        <v>73</v>
      </c>
      <c r="AK1116" s="31" t="s">
        <v>892</v>
      </c>
      <c r="AL1116" s="31" t="s">
        <v>892</v>
      </c>
      <c r="AM1116" s="47">
        <v>1</v>
      </c>
      <c r="AN1116" s="47">
        <v>1</v>
      </c>
      <c r="AO1116" s="47">
        <v>6</v>
      </c>
      <c r="AP1116" s="47">
        <v>88</v>
      </c>
      <c r="AQ1116" s="47"/>
      <c r="AR1116" s="47"/>
      <c r="AS1116" s="47">
        <v>0</v>
      </c>
      <c r="AT1116" s="49">
        <v>1</v>
      </c>
      <c r="AU1116" s="49">
        <v>1</v>
      </c>
      <c r="AV1116" s="47"/>
      <c r="AW1116" s="49">
        <v>1</v>
      </c>
      <c r="AX1116" s="49"/>
      <c r="AY1116" s="44">
        <f t="shared" si="118"/>
        <v>31</v>
      </c>
      <c r="AZ1116" s="47"/>
      <c r="BA1116" s="47"/>
      <c r="BB1116" s="47"/>
      <c r="BC1116" s="48"/>
      <c r="BD1116" s="50"/>
      <c r="BE1116" s="50"/>
      <c r="BF1116" s="50"/>
      <c r="BG1116" s="51"/>
      <c r="BH1116" s="51">
        <f t="shared" si="117"/>
        <v>1</v>
      </c>
      <c r="BI1116" s="51">
        <v>1</v>
      </c>
      <c r="BJ1116" s="52"/>
      <c r="BK1116" s="52"/>
      <c r="BL1116" s="53"/>
      <c r="BM1116" s="47" t="e">
        <f>COUNTIFS(A$2:$AC1116,#REF!,M$2:$AL1116,M1116)</f>
        <v>#VALUE!</v>
      </c>
      <c r="BN1116" s="47">
        <v>0</v>
      </c>
      <c r="BO1116" s="54">
        <v>31</v>
      </c>
      <c r="BP1116" s="54">
        <v>0</v>
      </c>
      <c r="BQ1116" s="47">
        <v>31</v>
      </c>
      <c r="BR1116" s="49">
        <v>1</v>
      </c>
      <c r="BS1116" s="49">
        <v>1</v>
      </c>
      <c r="BT1116" s="44">
        <f t="shared" si="121"/>
        <v>36</v>
      </c>
      <c r="BW1116" s="40" t="s">
        <v>67</v>
      </c>
      <c r="BY1116" s="55"/>
      <c r="BZ1116" s="1" t="s">
        <v>22426</v>
      </c>
    </row>
    <row r="1117" spans="1:78" ht="15" customHeight="1">
      <c r="A1117" s="25" t="s">
        <v>3224</v>
      </c>
      <c r="B1117" s="42" t="s">
        <v>6830</v>
      </c>
      <c r="D1117" s="263">
        <v>0</v>
      </c>
      <c r="E1117" s="42" t="s">
        <v>76</v>
      </c>
      <c r="F1117" s="42" t="s">
        <v>77</v>
      </c>
      <c r="G1117" s="264"/>
      <c r="H1117" s="264"/>
      <c r="I1117" s="42" t="s">
        <v>6831</v>
      </c>
      <c r="J1117" s="43" t="s">
        <v>6831</v>
      </c>
      <c r="M1117" s="44" t="s">
        <v>98</v>
      </c>
      <c r="N1117" s="45" t="s">
        <v>1303</v>
      </c>
      <c r="O1117" s="42" t="s">
        <v>81</v>
      </c>
      <c r="P1117" s="42" t="s">
        <v>82</v>
      </c>
      <c r="Q1117" s="42" t="s">
        <v>73</v>
      </c>
      <c r="R1117" s="42" t="s">
        <v>73</v>
      </c>
      <c r="S1117" s="42" t="s">
        <v>6832</v>
      </c>
      <c r="T1117" s="42" t="s">
        <v>6833</v>
      </c>
      <c r="U1117" s="42" t="s">
        <v>6833</v>
      </c>
      <c r="V1117" s="42" t="s">
        <v>73</v>
      </c>
      <c r="W1117" s="42" t="s">
        <v>73</v>
      </c>
      <c r="X1117" s="98">
        <v>40304</v>
      </c>
      <c r="Y1117" s="98">
        <v>40306</v>
      </c>
      <c r="Z1117" s="44">
        <f t="shared" si="119"/>
        <v>2010</v>
      </c>
      <c r="AA1117" s="44">
        <f t="shared" si="120"/>
        <v>5</v>
      </c>
      <c r="AB1117" s="44">
        <v>0</v>
      </c>
      <c r="AC1117" s="42" t="s">
        <v>6834</v>
      </c>
      <c r="AD1117" s="42" t="s">
        <v>1304</v>
      </c>
      <c r="AE1117" s="42" t="s">
        <v>73</v>
      </c>
      <c r="AF1117" s="42" t="s">
        <v>73</v>
      </c>
      <c r="AG1117" s="42" t="s">
        <v>73</v>
      </c>
      <c r="AH1117" s="42" t="s">
        <v>73</v>
      </c>
      <c r="AI1117" s="42" t="s">
        <v>1106</v>
      </c>
      <c r="AJ1117" s="42" t="s">
        <v>1107</v>
      </c>
      <c r="AK1117" s="31" t="s">
        <v>892</v>
      </c>
      <c r="AL1117" s="31" t="s">
        <v>892</v>
      </c>
      <c r="AM1117" s="47">
        <v>1</v>
      </c>
      <c r="AN1117" s="47">
        <v>1</v>
      </c>
      <c r="AO1117" s="47">
        <v>2</v>
      </c>
      <c r="AP1117" s="47">
        <v>88</v>
      </c>
      <c r="AQ1117" s="47"/>
      <c r="AR1117" s="47"/>
      <c r="AS1117" s="47">
        <v>0</v>
      </c>
      <c r="AT1117" s="49">
        <v>1</v>
      </c>
      <c r="AU1117" s="49">
        <v>1</v>
      </c>
      <c r="AV1117" s="47"/>
      <c r="AW1117" s="49">
        <v>1</v>
      </c>
      <c r="AX1117" s="49"/>
      <c r="AY1117" s="44">
        <f t="shared" si="118"/>
        <v>3</v>
      </c>
      <c r="AZ1117" s="47"/>
      <c r="BA1117" s="47"/>
      <c r="BB1117" s="47"/>
      <c r="BC1117" s="48"/>
      <c r="BD1117" s="50"/>
      <c r="BE1117" s="50"/>
      <c r="BF1117" s="50"/>
      <c r="BG1117" s="51"/>
      <c r="BH1117" s="51">
        <f t="shared" si="117"/>
        <v>1</v>
      </c>
      <c r="BI1117" s="51">
        <v>1</v>
      </c>
      <c r="BJ1117" s="52"/>
      <c r="BK1117" s="52"/>
      <c r="BL1117" s="53"/>
      <c r="BM1117" s="47" t="e">
        <f>COUNTIFS(A$2:$AC1117,#REF!,M$2:$AL1117,M1117)</f>
        <v>#VALUE!</v>
      </c>
      <c r="BN1117" s="47">
        <v>0</v>
      </c>
      <c r="BO1117" s="54">
        <v>3</v>
      </c>
      <c r="BP1117" s="54">
        <v>0</v>
      </c>
      <c r="BQ1117" s="47">
        <v>3</v>
      </c>
      <c r="BR1117" s="49">
        <v>1</v>
      </c>
      <c r="BS1117" s="49">
        <v>1</v>
      </c>
      <c r="BT1117" s="44">
        <f t="shared" si="121"/>
        <v>36</v>
      </c>
      <c r="BW1117" s="40" t="s">
        <v>67</v>
      </c>
      <c r="BY1117" s="55"/>
      <c r="BZ1117" s="1" t="s">
        <v>22426</v>
      </c>
    </row>
    <row r="1118" spans="1:78" ht="15" customHeight="1">
      <c r="A1118" s="25" t="s">
        <v>3224</v>
      </c>
      <c r="B1118" s="42" t="s">
        <v>6835</v>
      </c>
      <c r="D1118" s="263">
        <v>0</v>
      </c>
      <c r="E1118" s="42" t="s">
        <v>76</v>
      </c>
      <c r="F1118" s="42" t="s">
        <v>77</v>
      </c>
      <c r="G1118" s="264"/>
      <c r="H1118" s="264"/>
      <c r="I1118" s="42" t="s">
        <v>2233</v>
      </c>
      <c r="J1118" s="43" t="s">
        <v>6737</v>
      </c>
      <c r="M1118" s="44" t="s">
        <v>91</v>
      </c>
      <c r="N1118" s="45" t="s">
        <v>2233</v>
      </c>
      <c r="O1118" s="42" t="s">
        <v>81</v>
      </c>
      <c r="P1118" s="42" t="s">
        <v>82</v>
      </c>
      <c r="Q1118" s="42" t="s">
        <v>73</v>
      </c>
      <c r="R1118" s="42" t="s">
        <v>73</v>
      </c>
      <c r="S1118" s="42" t="s">
        <v>6836</v>
      </c>
      <c r="T1118" s="42" t="s">
        <v>6837</v>
      </c>
      <c r="U1118" s="42" t="s">
        <v>6837</v>
      </c>
      <c r="V1118" s="42" t="s">
        <v>73</v>
      </c>
      <c r="W1118" s="42" t="s">
        <v>73</v>
      </c>
      <c r="X1118" s="98">
        <v>40306</v>
      </c>
      <c r="Y1118" s="98">
        <v>40370</v>
      </c>
      <c r="Z1118" s="44">
        <f t="shared" si="119"/>
        <v>2010</v>
      </c>
      <c r="AA1118" s="44">
        <f t="shared" si="120"/>
        <v>5</v>
      </c>
      <c r="AB1118" s="44">
        <v>0</v>
      </c>
      <c r="AC1118" s="42" t="s">
        <v>2233</v>
      </c>
      <c r="AD1118" s="42" t="s">
        <v>2233</v>
      </c>
      <c r="AE1118" s="42" t="s">
        <v>73</v>
      </c>
      <c r="AF1118" s="42" t="s">
        <v>73</v>
      </c>
      <c r="AG1118" s="42" t="s">
        <v>73</v>
      </c>
      <c r="AH1118" s="42" t="s">
        <v>73</v>
      </c>
      <c r="AI1118" s="42" t="s">
        <v>6838</v>
      </c>
      <c r="AJ1118" s="42" t="s">
        <v>6839</v>
      </c>
      <c r="AK1118" s="31" t="s">
        <v>892</v>
      </c>
      <c r="AL1118" s="31" t="s">
        <v>892</v>
      </c>
      <c r="AM1118" s="47">
        <v>1</v>
      </c>
      <c r="AN1118" s="47">
        <v>1</v>
      </c>
      <c r="AO1118" s="47">
        <v>6</v>
      </c>
      <c r="AP1118" s="47">
        <v>88</v>
      </c>
      <c r="AQ1118" s="47"/>
      <c r="AR1118" s="47"/>
      <c r="AS1118" s="47">
        <v>0</v>
      </c>
      <c r="AT1118" s="49">
        <v>1</v>
      </c>
      <c r="AU1118" s="49">
        <v>1</v>
      </c>
      <c r="AV1118" s="47"/>
      <c r="AW1118" s="49">
        <v>1</v>
      </c>
      <c r="AX1118" s="49"/>
      <c r="AY1118" s="44">
        <f t="shared" si="118"/>
        <v>65</v>
      </c>
      <c r="AZ1118" s="47"/>
      <c r="BA1118" s="47"/>
      <c r="BB1118" s="47"/>
      <c r="BC1118" s="48"/>
      <c r="BD1118" s="50"/>
      <c r="BE1118" s="50"/>
      <c r="BF1118" s="50"/>
      <c r="BG1118" s="51"/>
      <c r="BH1118" s="51">
        <f t="shared" ref="BH1118:BH1181" si="122">IF(AX1118&lt;7,1,IF(AX1118&lt;14,2,IF(AX1118&lt;21,3,IF(AX1118&lt;28,4,IF(AX1118&lt;35,5,IF(AX1118&lt;42,6,IF(AX1118&lt;49,7,8)))))))</f>
        <v>1</v>
      </c>
      <c r="BI1118" s="51">
        <v>1</v>
      </c>
      <c r="BJ1118" s="52"/>
      <c r="BK1118" s="52"/>
      <c r="BL1118" s="53"/>
      <c r="BM1118" s="47" t="e">
        <f>COUNTIFS(A$2:$AC1118,#REF!,M$2:$AL1118,M1118)</f>
        <v>#VALUE!</v>
      </c>
      <c r="BN1118" s="47">
        <v>0</v>
      </c>
      <c r="BO1118" s="54">
        <v>65</v>
      </c>
      <c r="BP1118" s="54">
        <v>0</v>
      </c>
      <c r="BQ1118" s="47">
        <v>65</v>
      </c>
      <c r="BR1118" s="49">
        <v>1</v>
      </c>
      <c r="BS1118" s="49">
        <v>1</v>
      </c>
      <c r="BT1118" s="44">
        <f t="shared" si="121"/>
        <v>38</v>
      </c>
      <c r="BW1118" s="40" t="s">
        <v>67</v>
      </c>
      <c r="BY1118" s="55"/>
      <c r="BZ1118" s="1" t="s">
        <v>22426</v>
      </c>
    </row>
    <row r="1119" spans="1:78" ht="15" customHeight="1">
      <c r="A1119" s="25" t="s">
        <v>3224</v>
      </c>
      <c r="B1119" s="42" t="s">
        <v>6840</v>
      </c>
      <c r="D1119" s="263">
        <v>0</v>
      </c>
      <c r="E1119" s="42" t="s">
        <v>76</v>
      </c>
      <c r="F1119" s="42" t="s">
        <v>77</v>
      </c>
      <c r="G1119" s="264"/>
      <c r="H1119" s="264"/>
      <c r="I1119" s="42" t="s">
        <v>946</v>
      </c>
      <c r="J1119" s="43" t="s">
        <v>946</v>
      </c>
      <c r="M1119" s="44" t="s">
        <v>91</v>
      </c>
      <c r="N1119" s="45" t="s">
        <v>946</v>
      </c>
      <c r="O1119" s="42" t="s">
        <v>81</v>
      </c>
      <c r="P1119" s="42" t="s">
        <v>82</v>
      </c>
      <c r="Q1119" s="42" t="s">
        <v>73</v>
      </c>
      <c r="R1119" s="42" t="s">
        <v>73</v>
      </c>
      <c r="S1119" s="42" t="s">
        <v>6841</v>
      </c>
      <c r="T1119" s="42" t="s">
        <v>73</v>
      </c>
      <c r="U1119" s="42" t="s">
        <v>6842</v>
      </c>
      <c r="V1119" s="42" t="s">
        <v>73</v>
      </c>
      <c r="W1119" s="42" t="s">
        <v>73</v>
      </c>
      <c r="X1119" s="98">
        <v>40311</v>
      </c>
      <c r="Y1119" s="98">
        <v>40320</v>
      </c>
      <c r="Z1119" s="44">
        <f t="shared" si="119"/>
        <v>2010</v>
      </c>
      <c r="AA1119" s="44">
        <f t="shared" si="120"/>
        <v>5</v>
      </c>
      <c r="AB1119" s="44">
        <v>0</v>
      </c>
      <c r="AC1119" s="42" t="s">
        <v>946</v>
      </c>
      <c r="AD1119" s="42" t="s">
        <v>946</v>
      </c>
      <c r="AE1119" s="42" t="s">
        <v>73</v>
      </c>
      <c r="AF1119" s="42" t="s">
        <v>73</v>
      </c>
      <c r="AG1119" s="42" t="s">
        <v>73</v>
      </c>
      <c r="AH1119" s="42" t="s">
        <v>73</v>
      </c>
      <c r="AI1119" s="42" t="s">
        <v>6843</v>
      </c>
      <c r="AJ1119" s="42" t="s">
        <v>73</v>
      </c>
      <c r="AK1119" s="31" t="s">
        <v>892</v>
      </c>
      <c r="AL1119" s="31" t="s">
        <v>892</v>
      </c>
      <c r="AM1119" s="47">
        <v>1</v>
      </c>
      <c r="AN1119" s="47">
        <v>1</v>
      </c>
      <c r="AO1119" s="47">
        <v>6</v>
      </c>
      <c r="AP1119" s="47">
        <v>88</v>
      </c>
      <c r="AQ1119" s="47"/>
      <c r="AR1119" s="47"/>
      <c r="AS1119" s="47">
        <v>0</v>
      </c>
      <c r="AT1119" s="49">
        <v>1</v>
      </c>
      <c r="AU1119" s="49">
        <v>1</v>
      </c>
      <c r="AV1119" s="47"/>
      <c r="AW1119" s="49">
        <v>1</v>
      </c>
      <c r="AX1119" s="49"/>
      <c r="AY1119" s="44">
        <f t="shared" si="118"/>
        <v>10</v>
      </c>
      <c r="AZ1119" s="47"/>
      <c r="BA1119" s="47"/>
      <c r="BB1119" s="47"/>
      <c r="BC1119" s="48"/>
      <c r="BD1119" s="50"/>
      <c r="BE1119" s="50"/>
      <c r="BF1119" s="50"/>
      <c r="BG1119" s="51"/>
      <c r="BH1119" s="51">
        <f t="shared" si="122"/>
        <v>1</v>
      </c>
      <c r="BI1119" s="51">
        <v>4</v>
      </c>
      <c r="BJ1119" s="52"/>
      <c r="BK1119" s="52"/>
      <c r="BL1119" s="53"/>
      <c r="BM1119" s="47" t="e">
        <f>COUNTIFS(A$2:$AC1119,#REF!,M$2:$AL1119,M1119)</f>
        <v>#VALUE!</v>
      </c>
      <c r="BN1119" s="47">
        <v>1</v>
      </c>
      <c r="BO1119" s="54">
        <v>10</v>
      </c>
      <c r="BP1119" s="54">
        <v>0</v>
      </c>
      <c r="BQ1119" s="47">
        <v>10</v>
      </c>
      <c r="BR1119" s="49">
        <v>1</v>
      </c>
      <c r="BS1119" s="49">
        <v>1</v>
      </c>
      <c r="BT1119" s="44">
        <f t="shared" si="121"/>
        <v>43</v>
      </c>
      <c r="BW1119" s="40" t="s">
        <v>67</v>
      </c>
      <c r="BY1119" s="55"/>
      <c r="BZ1119" s="1" t="s">
        <v>22426</v>
      </c>
    </row>
    <row r="1120" spans="1:78" ht="15" customHeight="1">
      <c r="A1120" s="25" t="s">
        <v>3224</v>
      </c>
      <c r="B1120" s="42" t="s">
        <v>6844</v>
      </c>
      <c r="D1120" s="263">
        <v>0</v>
      </c>
      <c r="E1120" s="42" t="s">
        <v>76</v>
      </c>
      <c r="F1120" s="42" t="s">
        <v>77</v>
      </c>
      <c r="G1120" s="264"/>
      <c r="H1120" s="264"/>
      <c r="I1120" s="42" t="s">
        <v>679</v>
      </c>
      <c r="J1120" s="43" t="s">
        <v>679</v>
      </c>
      <c r="M1120" s="44" t="s">
        <v>91</v>
      </c>
      <c r="N1120" s="45" t="s">
        <v>679</v>
      </c>
      <c r="O1120" s="42" t="s">
        <v>86</v>
      </c>
      <c r="P1120" s="42" t="s">
        <v>87</v>
      </c>
      <c r="Q1120" s="42" t="s">
        <v>73</v>
      </c>
      <c r="R1120" s="42" t="s">
        <v>73</v>
      </c>
      <c r="S1120" s="42" t="s">
        <v>6845</v>
      </c>
      <c r="T1120" s="42" t="s">
        <v>73</v>
      </c>
      <c r="U1120" s="42" t="s">
        <v>6846</v>
      </c>
      <c r="V1120" s="42" t="s">
        <v>73</v>
      </c>
      <c r="W1120" s="42" t="s">
        <v>73</v>
      </c>
      <c r="X1120" s="98">
        <v>40311</v>
      </c>
      <c r="Y1120" s="98">
        <v>40339</v>
      </c>
      <c r="Z1120" s="44">
        <f t="shared" si="119"/>
        <v>2010</v>
      </c>
      <c r="AA1120" s="44">
        <f t="shared" si="120"/>
        <v>5</v>
      </c>
      <c r="AB1120" s="44">
        <v>0</v>
      </c>
      <c r="AC1120" s="42" t="s">
        <v>679</v>
      </c>
      <c r="AD1120" s="42" t="s">
        <v>679</v>
      </c>
      <c r="AE1120" s="42" t="s">
        <v>73</v>
      </c>
      <c r="AF1120" s="42" t="s">
        <v>73</v>
      </c>
      <c r="AG1120" s="42" t="s">
        <v>73</v>
      </c>
      <c r="AH1120" s="42" t="s">
        <v>73</v>
      </c>
      <c r="AI1120" s="42" t="s">
        <v>6847</v>
      </c>
      <c r="AJ1120" s="42" t="s">
        <v>73</v>
      </c>
      <c r="AK1120" s="31" t="s">
        <v>892</v>
      </c>
      <c r="AL1120" s="31" t="s">
        <v>892</v>
      </c>
      <c r="AM1120" s="47">
        <v>1</v>
      </c>
      <c r="AN1120" s="47">
        <v>1</v>
      </c>
      <c r="AO1120" s="47">
        <v>6</v>
      </c>
      <c r="AP1120" s="47">
        <v>88</v>
      </c>
      <c r="AQ1120" s="47"/>
      <c r="AR1120" s="47"/>
      <c r="AS1120" s="47">
        <v>0</v>
      </c>
      <c r="AT1120" s="49">
        <v>1</v>
      </c>
      <c r="AU1120" s="49">
        <v>1</v>
      </c>
      <c r="AV1120" s="47"/>
      <c r="AW1120" s="49">
        <v>1</v>
      </c>
      <c r="AX1120" s="49"/>
      <c r="AY1120" s="44">
        <f t="shared" si="118"/>
        <v>29</v>
      </c>
      <c r="AZ1120" s="47"/>
      <c r="BA1120" s="47"/>
      <c r="BB1120" s="47"/>
      <c r="BC1120" s="48"/>
      <c r="BD1120" s="50"/>
      <c r="BE1120" s="50"/>
      <c r="BF1120" s="50"/>
      <c r="BG1120" s="51"/>
      <c r="BH1120" s="51">
        <f t="shared" si="122"/>
        <v>1</v>
      </c>
      <c r="BI1120" s="51">
        <v>7</v>
      </c>
      <c r="BJ1120" s="52"/>
      <c r="BK1120" s="52"/>
      <c r="BL1120" s="53"/>
      <c r="BM1120" s="47" t="e">
        <f>COUNTIFS(A$2:$AC1120,#REF!,M$2:$AL1120,M1120)</f>
        <v>#VALUE!</v>
      </c>
      <c r="BN1120" s="47">
        <v>0</v>
      </c>
      <c r="BO1120" s="54">
        <v>29</v>
      </c>
      <c r="BP1120" s="54">
        <v>0</v>
      </c>
      <c r="BQ1120" s="47">
        <v>29</v>
      </c>
      <c r="BR1120" s="49">
        <v>1</v>
      </c>
      <c r="BS1120" s="49">
        <v>1</v>
      </c>
      <c r="BT1120" s="44">
        <f t="shared" si="121"/>
        <v>43</v>
      </c>
      <c r="BW1120" s="40" t="s">
        <v>67</v>
      </c>
      <c r="BY1120" s="55"/>
      <c r="BZ1120" s="1" t="s">
        <v>22426</v>
      </c>
    </row>
    <row r="1121" spans="1:78" ht="15" customHeight="1">
      <c r="A1121" s="25" t="s">
        <v>3224</v>
      </c>
      <c r="B1121" s="42" t="s">
        <v>6848</v>
      </c>
      <c r="D1121" s="263">
        <v>0</v>
      </c>
      <c r="E1121" s="42" t="s">
        <v>76</v>
      </c>
      <c r="F1121" s="42" t="s">
        <v>77</v>
      </c>
      <c r="G1121" s="264"/>
      <c r="H1121" s="264"/>
      <c r="I1121" s="42" t="s">
        <v>6849</v>
      </c>
      <c r="J1121" s="43" t="s">
        <v>6850</v>
      </c>
      <c r="M1121" s="44" t="s">
        <v>91</v>
      </c>
      <c r="N1121" s="45" t="s">
        <v>6849</v>
      </c>
      <c r="O1121" s="42" t="s">
        <v>71</v>
      </c>
      <c r="P1121" s="42" t="s">
        <v>122</v>
      </c>
      <c r="Q1121" s="42" t="s">
        <v>73</v>
      </c>
      <c r="R1121" s="42" t="s">
        <v>73</v>
      </c>
      <c r="S1121" s="42" t="s">
        <v>6851</v>
      </c>
      <c r="T1121" s="42" t="s">
        <v>6852</v>
      </c>
      <c r="U1121" s="42" t="s">
        <v>6852</v>
      </c>
      <c r="V1121" s="42" t="s">
        <v>73</v>
      </c>
      <c r="W1121" s="42" t="s">
        <v>73</v>
      </c>
      <c r="X1121" s="98">
        <v>40313</v>
      </c>
      <c r="Y1121" s="98">
        <v>40365</v>
      </c>
      <c r="Z1121" s="44">
        <f t="shared" si="119"/>
        <v>2010</v>
      </c>
      <c r="AA1121" s="44">
        <f t="shared" si="120"/>
        <v>5</v>
      </c>
      <c r="AB1121" s="44">
        <v>0</v>
      </c>
      <c r="AC1121" s="42" t="s">
        <v>6849</v>
      </c>
      <c r="AD1121" s="42" t="s">
        <v>6849</v>
      </c>
      <c r="AE1121" s="42" t="s">
        <v>73</v>
      </c>
      <c r="AF1121" s="42" t="s">
        <v>73</v>
      </c>
      <c r="AG1121" s="42" t="s">
        <v>564</v>
      </c>
      <c r="AH1121" s="42" t="s">
        <v>563</v>
      </c>
      <c r="AI1121" s="42" t="s">
        <v>6853</v>
      </c>
      <c r="AJ1121" s="42" t="s">
        <v>6854</v>
      </c>
      <c r="AK1121" s="31" t="s">
        <v>892</v>
      </c>
      <c r="AL1121" s="31" t="s">
        <v>892</v>
      </c>
      <c r="AM1121" s="47">
        <v>1</v>
      </c>
      <c r="AN1121" s="47">
        <v>1</v>
      </c>
      <c r="AO1121" s="47">
        <v>6</v>
      </c>
      <c r="AP1121" s="47">
        <v>88</v>
      </c>
      <c r="AQ1121" s="47"/>
      <c r="AR1121" s="47"/>
      <c r="AS1121" s="47">
        <v>1</v>
      </c>
      <c r="AT1121" s="49">
        <v>1</v>
      </c>
      <c r="AU1121" s="49">
        <v>1</v>
      </c>
      <c r="AV1121" s="47"/>
      <c r="AW1121" s="49">
        <v>1</v>
      </c>
      <c r="AX1121" s="49"/>
      <c r="AY1121" s="44">
        <f t="shared" si="118"/>
        <v>53</v>
      </c>
      <c r="AZ1121" s="47"/>
      <c r="BA1121" s="47"/>
      <c r="BB1121" s="47"/>
      <c r="BC1121" s="48"/>
      <c r="BD1121" s="50"/>
      <c r="BE1121" s="50"/>
      <c r="BF1121" s="50"/>
      <c r="BG1121" s="51"/>
      <c r="BH1121" s="51">
        <f t="shared" si="122"/>
        <v>1</v>
      </c>
      <c r="BI1121" s="51">
        <v>5</v>
      </c>
      <c r="BJ1121" s="52"/>
      <c r="BK1121" s="52"/>
      <c r="BL1121" s="53"/>
      <c r="BM1121" s="47" t="e">
        <f>COUNTIFS(A$2:$AC1121,#REF!,M$2:$AL1121,M1121)</f>
        <v>#VALUE!</v>
      </c>
      <c r="BN1121" s="47">
        <v>1</v>
      </c>
      <c r="BO1121" s="54">
        <v>53</v>
      </c>
      <c r="BP1121" s="54">
        <v>0</v>
      </c>
      <c r="BQ1121" s="47">
        <v>53</v>
      </c>
      <c r="BR1121" s="49">
        <v>1</v>
      </c>
      <c r="BS1121" s="49">
        <v>1</v>
      </c>
      <c r="BT1121" s="44">
        <f t="shared" si="121"/>
        <v>45</v>
      </c>
      <c r="BW1121" s="40" t="s">
        <v>67</v>
      </c>
      <c r="BY1121" s="55"/>
      <c r="BZ1121" s="1" t="s">
        <v>22426</v>
      </c>
    </row>
    <row r="1122" spans="1:78" ht="15" customHeight="1">
      <c r="A1122" s="25" t="s">
        <v>3224</v>
      </c>
      <c r="B1122" s="42" t="s">
        <v>6855</v>
      </c>
      <c r="D1122" s="263">
        <v>0</v>
      </c>
      <c r="E1122" s="42" t="s">
        <v>76</v>
      </c>
      <c r="F1122" s="42" t="s">
        <v>77</v>
      </c>
      <c r="G1122" s="264"/>
      <c r="H1122" s="264"/>
      <c r="I1122" s="42" t="s">
        <v>2588</v>
      </c>
      <c r="J1122" s="43" t="s">
        <v>2588</v>
      </c>
      <c r="M1122" s="44" t="s">
        <v>91</v>
      </c>
      <c r="N1122" s="45" t="s">
        <v>2588</v>
      </c>
      <c r="O1122" s="42" t="s">
        <v>86</v>
      </c>
      <c r="P1122" s="42" t="s">
        <v>87</v>
      </c>
      <c r="Q1122" s="42" t="s">
        <v>73</v>
      </c>
      <c r="R1122" s="42" t="s">
        <v>73</v>
      </c>
      <c r="S1122" s="42" t="s">
        <v>6856</v>
      </c>
      <c r="T1122" s="42" t="s">
        <v>6857</v>
      </c>
      <c r="U1122" s="42" t="s">
        <v>6857</v>
      </c>
      <c r="V1122" s="42" t="s">
        <v>73</v>
      </c>
      <c r="W1122" s="42" t="s">
        <v>73</v>
      </c>
      <c r="X1122" s="98">
        <v>40313</v>
      </c>
      <c r="Y1122" s="98">
        <v>40349</v>
      </c>
      <c r="Z1122" s="44">
        <f t="shared" si="119"/>
        <v>2010</v>
      </c>
      <c r="AA1122" s="44">
        <f t="shared" si="120"/>
        <v>5</v>
      </c>
      <c r="AB1122" s="44">
        <v>0</v>
      </c>
      <c r="AC1122" s="42" t="s">
        <v>2588</v>
      </c>
      <c r="AD1122" s="42" t="s">
        <v>2588</v>
      </c>
      <c r="AE1122" s="42" t="s">
        <v>73</v>
      </c>
      <c r="AF1122" s="42" t="s">
        <v>73</v>
      </c>
      <c r="AG1122" s="42" t="s">
        <v>73</v>
      </c>
      <c r="AH1122" s="42" t="s">
        <v>73</v>
      </c>
      <c r="AI1122" s="42" t="s">
        <v>6858</v>
      </c>
      <c r="AJ1122" s="42" t="s">
        <v>6859</v>
      </c>
      <c r="AK1122" s="31" t="s">
        <v>892</v>
      </c>
      <c r="AL1122" s="31" t="s">
        <v>892</v>
      </c>
      <c r="AM1122" s="47">
        <v>1</v>
      </c>
      <c r="AN1122" s="47">
        <v>1</v>
      </c>
      <c r="AO1122" s="47">
        <v>6</v>
      </c>
      <c r="AP1122" s="47">
        <v>88</v>
      </c>
      <c r="AQ1122" s="47"/>
      <c r="AR1122" s="47"/>
      <c r="AS1122" s="47">
        <v>0</v>
      </c>
      <c r="AT1122" s="49">
        <v>1</v>
      </c>
      <c r="AU1122" s="49">
        <v>1</v>
      </c>
      <c r="AV1122" s="47"/>
      <c r="AW1122" s="49">
        <v>1</v>
      </c>
      <c r="AX1122" s="49"/>
      <c r="AY1122" s="44">
        <f t="shared" si="118"/>
        <v>37</v>
      </c>
      <c r="AZ1122" s="47"/>
      <c r="BA1122" s="47"/>
      <c r="BB1122" s="47"/>
      <c r="BC1122" s="48"/>
      <c r="BD1122" s="50"/>
      <c r="BE1122" s="50"/>
      <c r="BF1122" s="50"/>
      <c r="BG1122" s="51"/>
      <c r="BH1122" s="51">
        <f t="shared" si="122"/>
        <v>1</v>
      </c>
      <c r="BI1122" s="51">
        <v>6</v>
      </c>
      <c r="BJ1122" s="52"/>
      <c r="BK1122" s="52"/>
      <c r="BL1122" s="53"/>
      <c r="BM1122" s="47" t="e">
        <f>COUNTIFS(A$2:$AC1122,#REF!,M$2:$AL1122,M1122)</f>
        <v>#VALUE!</v>
      </c>
      <c r="BN1122" s="47">
        <v>0</v>
      </c>
      <c r="BO1122" s="54">
        <v>37</v>
      </c>
      <c r="BP1122" s="54">
        <v>0</v>
      </c>
      <c r="BQ1122" s="47">
        <v>37</v>
      </c>
      <c r="BR1122" s="49">
        <v>1</v>
      </c>
      <c r="BS1122" s="49">
        <v>1</v>
      </c>
      <c r="BT1122" s="44">
        <f t="shared" si="121"/>
        <v>45</v>
      </c>
      <c r="BW1122" s="40" t="s">
        <v>67</v>
      </c>
      <c r="BY1122" s="55"/>
      <c r="BZ1122" s="1" t="s">
        <v>22426</v>
      </c>
    </row>
    <row r="1123" spans="1:78" ht="15" customHeight="1">
      <c r="A1123" s="25" t="s">
        <v>3224</v>
      </c>
      <c r="B1123" s="42" t="s">
        <v>6860</v>
      </c>
      <c r="D1123" s="263">
        <v>0</v>
      </c>
      <c r="E1123" s="42" t="s">
        <v>76</v>
      </c>
      <c r="F1123" s="42" t="s">
        <v>77</v>
      </c>
      <c r="G1123" s="264"/>
      <c r="H1123" s="264"/>
      <c r="I1123" s="42" t="s">
        <v>292</v>
      </c>
      <c r="J1123" s="43" t="s">
        <v>292</v>
      </c>
      <c r="M1123" s="44" t="s">
        <v>91</v>
      </c>
      <c r="N1123" s="45" t="s">
        <v>292</v>
      </c>
      <c r="O1123" s="42" t="s">
        <v>81</v>
      </c>
      <c r="P1123" s="42" t="s">
        <v>82</v>
      </c>
      <c r="Q1123" s="42" t="s">
        <v>73</v>
      </c>
      <c r="R1123" s="42" t="s">
        <v>73</v>
      </c>
      <c r="S1123" s="42" t="s">
        <v>6861</v>
      </c>
      <c r="T1123" s="42" t="s">
        <v>73</v>
      </c>
      <c r="U1123" s="42" t="s">
        <v>6862</v>
      </c>
      <c r="V1123" s="42" t="s">
        <v>73</v>
      </c>
      <c r="W1123" s="42" t="s">
        <v>73</v>
      </c>
      <c r="X1123" s="98">
        <v>40313</v>
      </c>
      <c r="Y1123" s="98">
        <v>40321</v>
      </c>
      <c r="Z1123" s="44">
        <f t="shared" si="119"/>
        <v>2010</v>
      </c>
      <c r="AA1123" s="44">
        <f t="shared" si="120"/>
        <v>5</v>
      </c>
      <c r="AB1123" s="44">
        <v>0</v>
      </c>
      <c r="AC1123" s="42" t="s">
        <v>73</v>
      </c>
      <c r="AD1123" s="42" t="s">
        <v>73</v>
      </c>
      <c r="AE1123" s="42" t="s">
        <v>73</v>
      </c>
      <c r="AF1123" s="42" t="s">
        <v>73</v>
      </c>
      <c r="AG1123" s="42" t="s">
        <v>73</v>
      </c>
      <c r="AH1123" s="42" t="s">
        <v>73</v>
      </c>
      <c r="AI1123" s="42" t="s">
        <v>741</v>
      </c>
      <c r="AJ1123" s="42" t="s">
        <v>73</v>
      </c>
      <c r="AK1123" s="31" t="s">
        <v>892</v>
      </c>
      <c r="AL1123" s="31" t="s">
        <v>892</v>
      </c>
      <c r="AM1123" s="47">
        <v>1</v>
      </c>
      <c r="AN1123" s="47">
        <v>1</v>
      </c>
      <c r="AO1123" s="47">
        <v>6</v>
      </c>
      <c r="AP1123" s="47">
        <v>88</v>
      </c>
      <c r="AQ1123" s="47"/>
      <c r="AR1123" s="47"/>
      <c r="AS1123" s="47">
        <v>0</v>
      </c>
      <c r="AT1123" s="49">
        <v>1</v>
      </c>
      <c r="AU1123" s="49">
        <v>1</v>
      </c>
      <c r="AV1123" s="47"/>
      <c r="AW1123" s="49">
        <v>1</v>
      </c>
      <c r="AX1123" s="49"/>
      <c r="AY1123" s="44">
        <f t="shared" si="118"/>
        <v>9</v>
      </c>
      <c r="AZ1123" s="47"/>
      <c r="BA1123" s="47"/>
      <c r="BB1123" s="47"/>
      <c r="BC1123" s="48"/>
      <c r="BD1123" s="50"/>
      <c r="BE1123" s="50"/>
      <c r="BF1123" s="50"/>
      <c r="BG1123" s="51"/>
      <c r="BH1123" s="51">
        <f t="shared" si="122"/>
        <v>1</v>
      </c>
      <c r="BI1123" s="51">
        <v>1</v>
      </c>
      <c r="BJ1123" s="52"/>
      <c r="BK1123" s="52"/>
      <c r="BL1123" s="53"/>
      <c r="BM1123" s="47" t="e">
        <f>COUNTIFS(A$2:$AC1123,#REF!,M$2:$AL1123,M1123)</f>
        <v>#VALUE!</v>
      </c>
      <c r="BN1123" s="47">
        <v>1</v>
      </c>
      <c r="BO1123" s="54">
        <v>9</v>
      </c>
      <c r="BP1123" s="54">
        <v>0</v>
      </c>
      <c r="BQ1123" s="47">
        <v>9</v>
      </c>
      <c r="BR1123" s="49">
        <v>1</v>
      </c>
      <c r="BS1123" s="49">
        <v>1</v>
      </c>
      <c r="BT1123" s="44">
        <f t="shared" si="121"/>
        <v>45</v>
      </c>
      <c r="BW1123" s="40" t="s">
        <v>67</v>
      </c>
      <c r="BY1123" s="55"/>
      <c r="BZ1123" s="1" t="s">
        <v>22426</v>
      </c>
    </row>
    <row r="1124" spans="1:78" ht="15" customHeight="1">
      <c r="A1124" s="25" t="s">
        <v>3224</v>
      </c>
      <c r="B1124" s="42" t="s">
        <v>6863</v>
      </c>
      <c r="D1124" s="263">
        <v>0</v>
      </c>
      <c r="E1124" s="42" t="s">
        <v>76</v>
      </c>
      <c r="F1124" s="42" t="s">
        <v>77</v>
      </c>
      <c r="G1124" s="264"/>
      <c r="H1124" s="264"/>
      <c r="I1124" s="42" t="s">
        <v>887</v>
      </c>
      <c r="J1124" s="43" t="s">
        <v>887</v>
      </c>
      <c r="M1124" s="44" t="s">
        <v>91</v>
      </c>
      <c r="N1124" s="45" t="s">
        <v>887</v>
      </c>
      <c r="O1124" s="42" t="s">
        <v>81</v>
      </c>
      <c r="P1124" s="42" t="s">
        <v>82</v>
      </c>
      <c r="Q1124" s="42" t="s">
        <v>73</v>
      </c>
      <c r="R1124" s="42" t="s">
        <v>73</v>
      </c>
      <c r="S1124" s="42" t="s">
        <v>6864</v>
      </c>
      <c r="T1124" s="42" t="s">
        <v>73</v>
      </c>
      <c r="U1124" s="42" t="s">
        <v>6865</v>
      </c>
      <c r="V1124" s="42" t="s">
        <v>73</v>
      </c>
      <c r="W1124" s="42" t="s">
        <v>73</v>
      </c>
      <c r="X1124" s="98">
        <v>40316</v>
      </c>
      <c r="Y1124" s="261" t="s">
        <v>22184</v>
      </c>
      <c r="Z1124" s="44">
        <f t="shared" si="119"/>
        <v>2010</v>
      </c>
      <c r="AA1124" s="44">
        <f t="shared" si="120"/>
        <v>5</v>
      </c>
      <c r="AB1124" s="44">
        <v>99</v>
      </c>
      <c r="AC1124" s="42" t="s">
        <v>887</v>
      </c>
      <c r="AD1124" s="42" t="s">
        <v>887</v>
      </c>
      <c r="AE1124" s="42" t="s">
        <v>73</v>
      </c>
      <c r="AF1124" s="42" t="s">
        <v>73</v>
      </c>
      <c r="AG1124" s="42" t="s">
        <v>73</v>
      </c>
      <c r="AH1124" s="42" t="s">
        <v>73</v>
      </c>
      <c r="AI1124" s="42" t="s">
        <v>73</v>
      </c>
      <c r="AJ1124" s="42" t="s">
        <v>73</v>
      </c>
      <c r="AK1124" s="31" t="s">
        <v>892</v>
      </c>
      <c r="AL1124" s="31" t="s">
        <v>892</v>
      </c>
      <c r="AM1124" s="47">
        <v>1</v>
      </c>
      <c r="AN1124" s="47">
        <v>1</v>
      </c>
      <c r="AO1124" s="47">
        <v>6</v>
      </c>
      <c r="AP1124" s="47">
        <v>88</v>
      </c>
      <c r="AQ1124" s="47"/>
      <c r="AR1124" s="47"/>
      <c r="AS1124" s="47">
        <v>0</v>
      </c>
      <c r="AT1124" s="49">
        <v>1</v>
      </c>
      <c r="AU1124" s="49">
        <v>1</v>
      </c>
      <c r="AV1124" s="47"/>
      <c r="AW1124" s="49">
        <v>1</v>
      </c>
      <c r="AX1124" s="49"/>
      <c r="AY1124" s="44">
        <f t="shared" si="118"/>
        <v>-30316</v>
      </c>
      <c r="AZ1124" s="47"/>
      <c r="BA1124" s="47"/>
      <c r="BB1124" s="47"/>
      <c r="BC1124" s="48"/>
      <c r="BD1124" s="50"/>
      <c r="BE1124" s="50"/>
      <c r="BF1124" s="57"/>
      <c r="BG1124" s="51"/>
      <c r="BH1124" s="51">
        <f t="shared" si="122"/>
        <v>1</v>
      </c>
      <c r="BI1124" s="51">
        <v>7</v>
      </c>
      <c r="BJ1124" s="52"/>
      <c r="BK1124" s="52"/>
      <c r="BL1124" s="53"/>
      <c r="BM1124" s="47" t="e">
        <f>COUNTIFS(A$2:$AC1124,#REF!,M$2:$AL1124,M1124)</f>
        <v>#VALUE!</v>
      </c>
      <c r="BN1124" s="47">
        <v>1</v>
      </c>
      <c r="BO1124" s="54" t="e">
        <v>#VALUE!</v>
      </c>
      <c r="BP1124" s="54">
        <v>99</v>
      </c>
      <c r="BQ1124" s="47">
        <v>9999</v>
      </c>
      <c r="BR1124" s="49">
        <v>1</v>
      </c>
      <c r="BS1124" s="49">
        <v>1</v>
      </c>
      <c r="BT1124" s="44">
        <f t="shared" si="121"/>
        <v>48</v>
      </c>
      <c r="BW1124" s="40" t="s">
        <v>67</v>
      </c>
      <c r="BY1124" s="55"/>
      <c r="BZ1124" s="1" t="s">
        <v>22426</v>
      </c>
    </row>
    <row r="1125" spans="1:78" ht="15" customHeight="1">
      <c r="A1125" s="25" t="s">
        <v>3224</v>
      </c>
      <c r="B1125" s="42" t="s">
        <v>6866</v>
      </c>
      <c r="D1125" s="263">
        <v>0</v>
      </c>
      <c r="E1125" s="42" t="s">
        <v>76</v>
      </c>
      <c r="F1125" s="42" t="s">
        <v>77</v>
      </c>
      <c r="G1125" s="264"/>
      <c r="H1125" s="264"/>
      <c r="I1125" s="42" t="s">
        <v>1014</v>
      </c>
      <c r="J1125" s="43" t="s">
        <v>1015</v>
      </c>
      <c r="M1125" s="44" t="s">
        <v>80</v>
      </c>
      <c r="N1125" s="45" t="s">
        <v>1159</v>
      </c>
      <c r="O1125" s="42" t="s">
        <v>86</v>
      </c>
      <c r="P1125" s="42" t="s">
        <v>87</v>
      </c>
      <c r="Q1125" s="42" t="s">
        <v>73</v>
      </c>
      <c r="R1125" s="42" t="s">
        <v>73</v>
      </c>
      <c r="S1125" s="42" t="s">
        <v>516</v>
      </c>
      <c r="T1125" s="42" t="s">
        <v>517</v>
      </c>
      <c r="U1125" s="42" t="s">
        <v>517</v>
      </c>
      <c r="V1125" s="42" t="s">
        <v>73</v>
      </c>
      <c r="W1125" s="42" t="s">
        <v>73</v>
      </c>
      <c r="X1125" s="98">
        <v>40320</v>
      </c>
      <c r="Y1125" s="261" t="s">
        <v>22184</v>
      </c>
      <c r="Z1125" s="44">
        <f t="shared" si="119"/>
        <v>2010</v>
      </c>
      <c r="AA1125" s="44">
        <f t="shared" si="120"/>
        <v>5</v>
      </c>
      <c r="AB1125" s="44">
        <v>99</v>
      </c>
      <c r="AC1125" s="42" t="s">
        <v>128</v>
      </c>
      <c r="AD1125" s="42" t="s">
        <v>129</v>
      </c>
      <c r="AE1125" s="42" t="s">
        <v>73</v>
      </c>
      <c r="AF1125" s="42" t="s">
        <v>73</v>
      </c>
      <c r="AG1125" s="42" t="s">
        <v>73</v>
      </c>
      <c r="AH1125" s="42" t="s">
        <v>73</v>
      </c>
      <c r="AI1125" s="42" t="s">
        <v>73</v>
      </c>
      <c r="AJ1125" s="42" t="s">
        <v>73</v>
      </c>
      <c r="AK1125" s="31" t="s">
        <v>892</v>
      </c>
      <c r="AL1125" s="31" t="s">
        <v>892</v>
      </c>
      <c r="AM1125" s="47">
        <v>1</v>
      </c>
      <c r="AN1125" s="47">
        <v>1</v>
      </c>
      <c r="AO1125" s="47">
        <v>1</v>
      </c>
      <c r="AP1125" s="47">
        <v>88</v>
      </c>
      <c r="AQ1125" s="47"/>
      <c r="AR1125" s="47"/>
      <c r="AS1125" s="47">
        <v>0</v>
      </c>
      <c r="AT1125" s="49">
        <v>1</v>
      </c>
      <c r="AU1125" s="49">
        <v>1</v>
      </c>
      <c r="AV1125" s="47"/>
      <c r="AW1125" s="49">
        <v>1</v>
      </c>
      <c r="AX1125" s="49"/>
      <c r="AY1125" s="44">
        <f t="shared" si="118"/>
        <v>-30320</v>
      </c>
      <c r="AZ1125" s="47"/>
      <c r="BA1125" s="47"/>
      <c r="BB1125" s="47"/>
      <c r="BC1125" s="48"/>
      <c r="BD1125" s="50"/>
      <c r="BE1125" s="50"/>
      <c r="BF1125" s="50"/>
      <c r="BG1125" s="51"/>
      <c r="BH1125" s="51">
        <f t="shared" si="122"/>
        <v>1</v>
      </c>
      <c r="BI1125" s="51">
        <v>1</v>
      </c>
      <c r="BJ1125" s="52"/>
      <c r="BK1125" s="52"/>
      <c r="BL1125" s="53"/>
      <c r="BM1125" s="47" t="e">
        <f>COUNTIFS(A$2:$AC1125,#REF!,M$2:$AL1125,M1125)</f>
        <v>#VALUE!</v>
      </c>
      <c r="BN1125" s="47">
        <v>0</v>
      </c>
      <c r="BO1125" s="54" t="e">
        <v>#VALUE!</v>
      </c>
      <c r="BP1125" s="54">
        <v>99</v>
      </c>
      <c r="BQ1125" s="47">
        <v>9999</v>
      </c>
      <c r="BR1125" s="49">
        <v>1</v>
      </c>
      <c r="BS1125" s="49">
        <v>1</v>
      </c>
      <c r="BT1125" s="44">
        <f t="shared" si="121"/>
        <v>52</v>
      </c>
      <c r="BW1125" s="40" t="s">
        <v>67</v>
      </c>
      <c r="BY1125" s="55"/>
      <c r="BZ1125" s="1" t="s">
        <v>22426</v>
      </c>
    </row>
    <row r="1126" spans="1:78" ht="15" customHeight="1">
      <c r="A1126" s="25" t="s">
        <v>3224</v>
      </c>
      <c r="B1126" s="42" t="s">
        <v>6867</v>
      </c>
      <c r="D1126" s="263">
        <v>0</v>
      </c>
      <c r="E1126" s="42" t="s">
        <v>76</v>
      </c>
      <c r="F1126" s="42" t="s">
        <v>77</v>
      </c>
      <c r="G1126" s="264"/>
      <c r="H1126" s="264"/>
      <c r="I1126" s="42" t="s">
        <v>90</v>
      </c>
      <c r="J1126" s="43" t="s">
        <v>90</v>
      </c>
      <c r="M1126" s="44" t="s">
        <v>91</v>
      </c>
      <c r="N1126" s="45" t="s">
        <v>90</v>
      </c>
      <c r="O1126" s="42" t="s">
        <v>81</v>
      </c>
      <c r="P1126" s="42" t="s">
        <v>82</v>
      </c>
      <c r="Q1126" s="42" t="s">
        <v>73</v>
      </c>
      <c r="R1126" s="42" t="s">
        <v>73</v>
      </c>
      <c r="S1126" s="42" t="s">
        <v>6868</v>
      </c>
      <c r="T1126" s="42" t="s">
        <v>73</v>
      </c>
      <c r="U1126" s="42" t="s">
        <v>6869</v>
      </c>
      <c r="V1126" s="42" t="s">
        <v>73</v>
      </c>
      <c r="W1126" s="42" t="s">
        <v>73</v>
      </c>
      <c r="X1126" s="98">
        <v>40322</v>
      </c>
      <c r="Y1126" s="98">
        <v>40341</v>
      </c>
      <c r="Z1126" s="44">
        <f t="shared" si="119"/>
        <v>2010</v>
      </c>
      <c r="AA1126" s="44">
        <f t="shared" si="120"/>
        <v>5</v>
      </c>
      <c r="AB1126" s="44">
        <v>0</v>
      </c>
      <c r="AC1126" s="42" t="s">
        <v>73</v>
      </c>
      <c r="AD1126" s="42" t="s">
        <v>73</v>
      </c>
      <c r="AE1126" s="42" t="s">
        <v>73</v>
      </c>
      <c r="AF1126" s="42" t="s">
        <v>73</v>
      </c>
      <c r="AG1126" s="42" t="s">
        <v>73</v>
      </c>
      <c r="AH1126" s="42" t="s">
        <v>73</v>
      </c>
      <c r="AI1126" s="42" t="s">
        <v>6870</v>
      </c>
      <c r="AJ1126" s="42" t="s">
        <v>73</v>
      </c>
      <c r="AK1126" s="31" t="s">
        <v>892</v>
      </c>
      <c r="AL1126" s="31" t="s">
        <v>892</v>
      </c>
      <c r="AM1126" s="47">
        <v>1</v>
      </c>
      <c r="AN1126" s="47">
        <v>1</v>
      </c>
      <c r="AO1126" s="47">
        <v>6</v>
      </c>
      <c r="AP1126" s="47">
        <v>88</v>
      </c>
      <c r="AQ1126" s="47"/>
      <c r="AR1126" s="47"/>
      <c r="AS1126" s="47">
        <v>0</v>
      </c>
      <c r="AT1126" s="49">
        <v>1</v>
      </c>
      <c r="AU1126" s="49">
        <v>1</v>
      </c>
      <c r="AV1126" s="47"/>
      <c r="AW1126" s="49">
        <v>1</v>
      </c>
      <c r="AX1126" s="49"/>
      <c r="AY1126" s="44">
        <f t="shared" si="118"/>
        <v>20</v>
      </c>
      <c r="AZ1126" s="47"/>
      <c r="BA1126" s="47"/>
      <c r="BB1126" s="47"/>
      <c r="BC1126" s="48"/>
      <c r="BD1126" s="50"/>
      <c r="BE1126" s="50"/>
      <c r="BF1126" s="50"/>
      <c r="BG1126" s="51"/>
      <c r="BH1126" s="51">
        <f t="shared" si="122"/>
        <v>1</v>
      </c>
      <c r="BI1126" s="51">
        <v>1</v>
      </c>
      <c r="BJ1126" s="52"/>
      <c r="BK1126" s="52"/>
      <c r="BL1126" s="53"/>
      <c r="BM1126" s="47" t="e">
        <f>COUNTIFS(A$2:$AC1126,#REF!,M$2:$AL1126,M1126)</f>
        <v>#VALUE!</v>
      </c>
      <c r="BN1126" s="47">
        <v>0</v>
      </c>
      <c r="BO1126" s="54">
        <v>20</v>
      </c>
      <c r="BP1126" s="54">
        <v>0</v>
      </c>
      <c r="BQ1126" s="47">
        <v>20</v>
      </c>
      <c r="BR1126" s="49">
        <v>1</v>
      </c>
      <c r="BS1126" s="49">
        <v>1</v>
      </c>
      <c r="BT1126" s="44">
        <f t="shared" si="121"/>
        <v>54</v>
      </c>
      <c r="BW1126" s="40" t="s">
        <v>67</v>
      </c>
      <c r="BY1126" s="55"/>
      <c r="BZ1126" s="1" t="s">
        <v>22426</v>
      </c>
    </row>
    <row r="1127" spans="1:78" ht="15" customHeight="1">
      <c r="A1127" s="25" t="s">
        <v>3224</v>
      </c>
      <c r="B1127" s="42" t="s">
        <v>6871</v>
      </c>
      <c r="D1127" s="263">
        <v>0</v>
      </c>
      <c r="E1127" s="42" t="s">
        <v>76</v>
      </c>
      <c r="F1127" s="42" t="s">
        <v>77</v>
      </c>
      <c r="G1127" s="264"/>
      <c r="H1127" s="264"/>
      <c r="I1127" s="42" t="s">
        <v>6872</v>
      </c>
      <c r="J1127" s="43" t="s">
        <v>6873</v>
      </c>
      <c r="M1127" s="44" t="s">
        <v>91</v>
      </c>
      <c r="N1127" s="45" t="s">
        <v>6872</v>
      </c>
      <c r="O1127" s="42" t="s">
        <v>86</v>
      </c>
      <c r="P1127" s="42" t="s">
        <v>87</v>
      </c>
      <c r="Q1127" s="42" t="s">
        <v>73</v>
      </c>
      <c r="R1127" s="42" t="s">
        <v>73</v>
      </c>
      <c r="S1127" s="42" t="s">
        <v>6874</v>
      </c>
      <c r="T1127" s="42" t="s">
        <v>73</v>
      </c>
      <c r="U1127" s="42" t="s">
        <v>6875</v>
      </c>
      <c r="V1127" s="42" t="s">
        <v>73</v>
      </c>
      <c r="W1127" s="42" t="s">
        <v>73</v>
      </c>
      <c r="X1127" s="98">
        <v>40322</v>
      </c>
      <c r="Y1127" s="98">
        <v>40339</v>
      </c>
      <c r="Z1127" s="44">
        <f t="shared" si="119"/>
        <v>2010</v>
      </c>
      <c r="AA1127" s="44">
        <f t="shared" si="120"/>
        <v>5</v>
      </c>
      <c r="AB1127" s="44">
        <v>0</v>
      </c>
      <c r="AC1127" s="42" t="s">
        <v>73</v>
      </c>
      <c r="AD1127" s="42" t="s">
        <v>73</v>
      </c>
      <c r="AE1127" s="42" t="s">
        <v>73</v>
      </c>
      <c r="AF1127" s="42" t="s">
        <v>73</v>
      </c>
      <c r="AG1127" s="42" t="s">
        <v>73</v>
      </c>
      <c r="AH1127" s="42" t="s">
        <v>73</v>
      </c>
      <c r="AI1127" s="42" t="s">
        <v>6876</v>
      </c>
      <c r="AJ1127" s="42" t="s">
        <v>73</v>
      </c>
      <c r="AK1127" s="31" t="s">
        <v>892</v>
      </c>
      <c r="AL1127" s="31" t="s">
        <v>892</v>
      </c>
      <c r="AM1127" s="47">
        <v>1</v>
      </c>
      <c r="AN1127" s="47">
        <v>1</v>
      </c>
      <c r="AO1127" s="47">
        <v>6</v>
      </c>
      <c r="AP1127" s="47">
        <v>88</v>
      </c>
      <c r="AQ1127" s="47"/>
      <c r="AR1127" s="47"/>
      <c r="AS1127" s="47">
        <v>0</v>
      </c>
      <c r="AT1127" s="49">
        <v>1</v>
      </c>
      <c r="AU1127" s="49">
        <v>1</v>
      </c>
      <c r="AV1127" s="47"/>
      <c r="AW1127" s="49">
        <v>1</v>
      </c>
      <c r="AX1127" s="49"/>
      <c r="AY1127" s="44">
        <f t="shared" si="118"/>
        <v>18</v>
      </c>
      <c r="AZ1127" s="47"/>
      <c r="BA1127" s="47"/>
      <c r="BB1127" s="47"/>
      <c r="BC1127" s="48"/>
      <c r="BD1127" s="50"/>
      <c r="BE1127" s="50"/>
      <c r="BF1127" s="50"/>
      <c r="BG1127" s="51"/>
      <c r="BH1127" s="51">
        <f t="shared" si="122"/>
        <v>1</v>
      </c>
      <c r="BI1127" s="51">
        <v>2</v>
      </c>
      <c r="BJ1127" s="52"/>
      <c r="BK1127" s="52"/>
      <c r="BL1127" s="53"/>
      <c r="BM1127" s="47" t="e">
        <f>COUNTIFS(A$2:$AC1127,#REF!,M$2:$AL1127,M1127)</f>
        <v>#VALUE!</v>
      </c>
      <c r="BN1127" s="47">
        <v>1</v>
      </c>
      <c r="BO1127" s="54">
        <v>18</v>
      </c>
      <c r="BP1127" s="54">
        <v>0</v>
      </c>
      <c r="BQ1127" s="47">
        <v>18</v>
      </c>
      <c r="BR1127" s="49">
        <v>1</v>
      </c>
      <c r="BS1127" s="49">
        <v>1</v>
      </c>
      <c r="BT1127" s="44">
        <f t="shared" si="121"/>
        <v>54</v>
      </c>
      <c r="BW1127" s="40" t="s">
        <v>67</v>
      </c>
      <c r="BY1127" s="55"/>
      <c r="BZ1127" s="1" t="s">
        <v>22426</v>
      </c>
    </row>
    <row r="1128" spans="1:78" ht="15" customHeight="1">
      <c r="A1128" s="25" t="s">
        <v>3224</v>
      </c>
      <c r="B1128" s="42" t="s">
        <v>6877</v>
      </c>
      <c r="D1128" s="263">
        <v>0</v>
      </c>
      <c r="E1128" s="42" t="s">
        <v>76</v>
      </c>
      <c r="F1128" s="42" t="s">
        <v>77</v>
      </c>
      <c r="G1128" s="264"/>
      <c r="H1128" s="264"/>
      <c r="I1128" s="42" t="s">
        <v>946</v>
      </c>
      <c r="J1128" s="43" t="s">
        <v>946</v>
      </c>
      <c r="M1128" s="44" t="s">
        <v>91</v>
      </c>
      <c r="N1128" s="45" t="s">
        <v>946</v>
      </c>
      <c r="O1128" s="42" t="s">
        <v>71</v>
      </c>
      <c r="P1128" s="42" t="s">
        <v>122</v>
      </c>
      <c r="Q1128" s="42" t="s">
        <v>73</v>
      </c>
      <c r="R1128" s="42" t="s">
        <v>73</v>
      </c>
      <c r="S1128" s="42" t="s">
        <v>6878</v>
      </c>
      <c r="T1128" s="42" t="s">
        <v>73</v>
      </c>
      <c r="U1128" s="42" t="s">
        <v>6879</v>
      </c>
      <c r="V1128" s="42" t="s">
        <v>73</v>
      </c>
      <c r="W1128" s="42" t="s">
        <v>73</v>
      </c>
      <c r="X1128" s="98">
        <v>40323</v>
      </c>
      <c r="Y1128" s="98">
        <v>40351</v>
      </c>
      <c r="Z1128" s="44">
        <f t="shared" si="119"/>
        <v>2010</v>
      </c>
      <c r="AA1128" s="44">
        <f t="shared" si="120"/>
        <v>5</v>
      </c>
      <c r="AB1128" s="44">
        <v>0</v>
      </c>
      <c r="AC1128" s="42" t="s">
        <v>946</v>
      </c>
      <c r="AD1128" s="42" t="s">
        <v>946</v>
      </c>
      <c r="AE1128" s="42" t="s">
        <v>73</v>
      </c>
      <c r="AF1128" s="42" t="s">
        <v>73</v>
      </c>
      <c r="AG1128" s="42" t="s">
        <v>73</v>
      </c>
      <c r="AH1128" s="42" t="s">
        <v>73</v>
      </c>
      <c r="AI1128" s="42" t="s">
        <v>6880</v>
      </c>
      <c r="AJ1128" s="42" t="s">
        <v>73</v>
      </c>
      <c r="AK1128" s="31" t="s">
        <v>892</v>
      </c>
      <c r="AL1128" s="31" t="s">
        <v>892</v>
      </c>
      <c r="AM1128" s="47">
        <v>1</v>
      </c>
      <c r="AN1128" s="47">
        <v>1</v>
      </c>
      <c r="AO1128" s="47">
        <v>6</v>
      </c>
      <c r="AP1128" s="47">
        <v>88</v>
      </c>
      <c r="AQ1128" s="47"/>
      <c r="AR1128" s="47"/>
      <c r="AS1128" s="47">
        <v>1</v>
      </c>
      <c r="AT1128" s="49">
        <v>1</v>
      </c>
      <c r="AU1128" s="49">
        <v>1</v>
      </c>
      <c r="AV1128" s="47"/>
      <c r="AW1128" s="49">
        <v>1</v>
      </c>
      <c r="AX1128" s="49"/>
      <c r="AY1128" s="44">
        <f t="shared" si="118"/>
        <v>29</v>
      </c>
      <c r="AZ1128" s="47"/>
      <c r="BA1128" s="47"/>
      <c r="BB1128" s="47"/>
      <c r="BC1128" s="48"/>
      <c r="BD1128" s="50"/>
      <c r="BE1128" s="50"/>
      <c r="BF1128" s="50"/>
      <c r="BG1128" s="51"/>
      <c r="BH1128" s="51">
        <f t="shared" si="122"/>
        <v>1</v>
      </c>
      <c r="BI1128" s="51">
        <v>1</v>
      </c>
      <c r="BJ1128" s="52"/>
      <c r="BK1128" s="52"/>
      <c r="BL1128" s="53"/>
      <c r="BM1128" s="47" t="e">
        <f>COUNTIFS(A$2:$AC1128,#REF!,M$2:$AL1128,M1128)</f>
        <v>#VALUE!</v>
      </c>
      <c r="BN1128" s="47">
        <v>0</v>
      </c>
      <c r="BO1128" s="54">
        <v>29</v>
      </c>
      <c r="BP1128" s="54">
        <v>0</v>
      </c>
      <c r="BQ1128" s="47">
        <v>29</v>
      </c>
      <c r="BR1128" s="49">
        <v>1</v>
      </c>
      <c r="BS1128" s="49">
        <v>1</v>
      </c>
      <c r="BT1128" s="44">
        <f t="shared" si="121"/>
        <v>55</v>
      </c>
      <c r="BW1128" s="40" t="s">
        <v>67</v>
      </c>
      <c r="BY1128" s="55"/>
      <c r="BZ1128" s="1" t="s">
        <v>22426</v>
      </c>
    </row>
    <row r="1129" spans="1:78" ht="15" customHeight="1">
      <c r="A1129" s="25" t="s">
        <v>3224</v>
      </c>
      <c r="B1129" s="42" t="s">
        <v>6881</v>
      </c>
      <c r="D1129" s="263">
        <v>0</v>
      </c>
      <c r="E1129" s="42" t="s">
        <v>76</v>
      </c>
      <c r="F1129" s="42" t="s">
        <v>77</v>
      </c>
      <c r="G1129" s="264"/>
      <c r="H1129" s="264"/>
      <c r="I1129" s="42" t="s">
        <v>912</v>
      </c>
      <c r="J1129" s="43" t="s">
        <v>912</v>
      </c>
      <c r="M1129" s="44" t="s">
        <v>91</v>
      </c>
      <c r="N1129" s="45" t="s">
        <v>912</v>
      </c>
      <c r="O1129" s="42" t="s">
        <v>86</v>
      </c>
      <c r="P1129" s="42" t="s">
        <v>87</v>
      </c>
      <c r="Q1129" s="42" t="s">
        <v>73</v>
      </c>
      <c r="R1129" s="42" t="s">
        <v>73</v>
      </c>
      <c r="S1129" s="42" t="s">
        <v>6882</v>
      </c>
      <c r="T1129" s="42" t="s">
        <v>73</v>
      </c>
      <c r="U1129" s="42" t="s">
        <v>6883</v>
      </c>
      <c r="V1129" s="42" t="s">
        <v>73</v>
      </c>
      <c r="W1129" s="42" t="s">
        <v>73</v>
      </c>
      <c r="X1129" s="98">
        <v>40323</v>
      </c>
      <c r="Y1129" s="98">
        <v>40356</v>
      </c>
      <c r="Z1129" s="44">
        <f t="shared" si="119"/>
        <v>2010</v>
      </c>
      <c r="AA1129" s="44">
        <f t="shared" si="120"/>
        <v>5</v>
      </c>
      <c r="AB1129" s="44">
        <v>0</v>
      </c>
      <c r="AC1129" s="42" t="s">
        <v>73</v>
      </c>
      <c r="AD1129" s="42" t="s">
        <v>73</v>
      </c>
      <c r="AE1129" s="42" t="s">
        <v>73</v>
      </c>
      <c r="AF1129" s="42" t="s">
        <v>73</v>
      </c>
      <c r="AG1129" s="42" t="s">
        <v>73</v>
      </c>
      <c r="AH1129" s="42" t="s">
        <v>73</v>
      </c>
      <c r="AI1129" s="42" t="s">
        <v>73</v>
      </c>
      <c r="AJ1129" s="42" t="s">
        <v>73</v>
      </c>
      <c r="AK1129" s="31" t="s">
        <v>892</v>
      </c>
      <c r="AL1129" s="31" t="s">
        <v>892</v>
      </c>
      <c r="AM1129" s="47">
        <v>1</v>
      </c>
      <c r="AN1129" s="47">
        <v>1</v>
      </c>
      <c r="AO1129" s="47">
        <v>6</v>
      </c>
      <c r="AP1129" s="47">
        <v>88</v>
      </c>
      <c r="AQ1129" s="47"/>
      <c r="AR1129" s="47"/>
      <c r="AS1129" s="47">
        <v>0</v>
      </c>
      <c r="AT1129" s="49">
        <v>1</v>
      </c>
      <c r="AU1129" s="49">
        <v>1</v>
      </c>
      <c r="AV1129" s="47"/>
      <c r="AW1129" s="49">
        <v>1</v>
      </c>
      <c r="AX1129" s="49"/>
      <c r="AY1129" s="44">
        <f t="shared" si="118"/>
        <v>34</v>
      </c>
      <c r="AZ1129" s="47"/>
      <c r="BA1129" s="47"/>
      <c r="BB1129" s="47"/>
      <c r="BC1129" s="48"/>
      <c r="BD1129" s="50"/>
      <c r="BE1129" s="50"/>
      <c r="BF1129" s="50"/>
      <c r="BG1129" s="51"/>
      <c r="BH1129" s="51">
        <f t="shared" si="122"/>
        <v>1</v>
      </c>
      <c r="BI1129" s="51">
        <v>1</v>
      </c>
      <c r="BJ1129" s="52"/>
      <c r="BK1129" s="52"/>
      <c r="BL1129" s="53"/>
      <c r="BM1129" s="47" t="e">
        <f>COUNTIFS(A$2:$AC1129,#REF!,M$2:$AL1129,M1129)</f>
        <v>#VALUE!</v>
      </c>
      <c r="BN1129" s="47">
        <v>0</v>
      </c>
      <c r="BO1129" s="54">
        <v>34</v>
      </c>
      <c r="BP1129" s="54">
        <v>0</v>
      </c>
      <c r="BQ1129" s="47">
        <v>34</v>
      </c>
      <c r="BR1129" s="49">
        <v>1</v>
      </c>
      <c r="BS1129" s="49">
        <v>1</v>
      </c>
      <c r="BT1129" s="44">
        <f t="shared" si="121"/>
        <v>55</v>
      </c>
      <c r="BW1129" s="40" t="s">
        <v>67</v>
      </c>
      <c r="BY1129" s="55"/>
      <c r="BZ1129" s="1" t="s">
        <v>22426</v>
      </c>
    </row>
    <row r="1130" spans="1:78" ht="15" customHeight="1">
      <c r="A1130" s="25" t="s">
        <v>3224</v>
      </c>
      <c r="B1130" s="42" t="s">
        <v>6884</v>
      </c>
      <c r="D1130" s="263">
        <v>0</v>
      </c>
      <c r="E1130" s="42" t="s">
        <v>76</v>
      </c>
      <c r="F1130" s="42" t="s">
        <v>77</v>
      </c>
      <c r="G1130" s="264"/>
      <c r="H1130" s="264"/>
      <c r="I1130" s="42" t="s">
        <v>6885</v>
      </c>
      <c r="J1130" s="43" t="s">
        <v>6886</v>
      </c>
      <c r="M1130" s="44" t="s">
        <v>144</v>
      </c>
      <c r="N1130" s="45" t="s">
        <v>623</v>
      </c>
      <c r="O1130" s="42" t="s">
        <v>81</v>
      </c>
      <c r="P1130" s="42" t="s">
        <v>82</v>
      </c>
      <c r="Q1130" s="42" t="s">
        <v>73</v>
      </c>
      <c r="R1130" s="42" t="s">
        <v>73</v>
      </c>
      <c r="S1130" s="42" t="s">
        <v>6887</v>
      </c>
      <c r="T1130" s="42" t="s">
        <v>6888</v>
      </c>
      <c r="U1130" s="42" t="s">
        <v>6888</v>
      </c>
      <c r="V1130" s="42" t="s">
        <v>73</v>
      </c>
      <c r="W1130" s="42" t="s">
        <v>73</v>
      </c>
      <c r="X1130" s="98">
        <v>40324</v>
      </c>
      <c r="Y1130" s="98">
        <v>40328</v>
      </c>
      <c r="Z1130" s="44">
        <f t="shared" si="119"/>
        <v>2010</v>
      </c>
      <c r="AA1130" s="44">
        <f t="shared" si="120"/>
        <v>5</v>
      </c>
      <c r="AB1130" s="44">
        <v>0</v>
      </c>
      <c r="AC1130" s="42" t="s">
        <v>302</v>
      </c>
      <c r="AD1130" s="42" t="s">
        <v>303</v>
      </c>
      <c r="AE1130" s="42" t="s">
        <v>73</v>
      </c>
      <c r="AF1130" s="42" t="s">
        <v>73</v>
      </c>
      <c r="AG1130" s="42" t="s">
        <v>73</v>
      </c>
      <c r="AH1130" s="42" t="s">
        <v>73</v>
      </c>
      <c r="AI1130" s="42" t="s">
        <v>6889</v>
      </c>
      <c r="AJ1130" s="42" t="s">
        <v>6890</v>
      </c>
      <c r="AK1130" s="31" t="s">
        <v>892</v>
      </c>
      <c r="AL1130" s="31" t="s">
        <v>892</v>
      </c>
      <c r="AM1130" s="47">
        <v>1</v>
      </c>
      <c r="AN1130" s="47">
        <v>1</v>
      </c>
      <c r="AO1130" s="47">
        <v>1</v>
      </c>
      <c r="AP1130" s="47">
        <v>88</v>
      </c>
      <c r="AQ1130" s="47"/>
      <c r="AR1130" s="47"/>
      <c r="AS1130" s="47">
        <v>0</v>
      </c>
      <c r="AT1130" s="49">
        <v>1</v>
      </c>
      <c r="AU1130" s="49">
        <v>1</v>
      </c>
      <c r="AV1130" s="47"/>
      <c r="AW1130" s="49">
        <v>1</v>
      </c>
      <c r="AX1130" s="49"/>
      <c r="AY1130" s="44">
        <f t="shared" si="118"/>
        <v>5</v>
      </c>
      <c r="AZ1130" s="47"/>
      <c r="BA1130" s="47"/>
      <c r="BB1130" s="47"/>
      <c r="BC1130" s="48"/>
      <c r="BD1130" s="50"/>
      <c r="BE1130" s="50"/>
      <c r="BF1130" s="50"/>
      <c r="BG1130" s="51"/>
      <c r="BH1130" s="51">
        <f t="shared" si="122"/>
        <v>1</v>
      </c>
      <c r="BI1130" s="51">
        <v>1</v>
      </c>
      <c r="BJ1130" s="52"/>
      <c r="BK1130" s="52"/>
      <c r="BL1130" s="53"/>
      <c r="BM1130" s="47" t="e">
        <f>COUNTIFS(A$2:$AC1130,#REF!,M$2:$AL1130,M1130)</f>
        <v>#VALUE!</v>
      </c>
      <c r="BN1130" s="47">
        <v>0</v>
      </c>
      <c r="BO1130" s="54">
        <v>5</v>
      </c>
      <c r="BP1130" s="54">
        <v>0</v>
      </c>
      <c r="BQ1130" s="47">
        <v>5</v>
      </c>
      <c r="BR1130" s="49">
        <v>1</v>
      </c>
      <c r="BS1130" s="49">
        <v>1</v>
      </c>
      <c r="BT1130" s="44">
        <f t="shared" si="121"/>
        <v>56</v>
      </c>
      <c r="BW1130" s="40" t="s">
        <v>67</v>
      </c>
      <c r="BY1130" s="55"/>
      <c r="BZ1130" s="1" t="s">
        <v>22426</v>
      </c>
    </row>
    <row r="1131" spans="1:78" ht="15" customHeight="1">
      <c r="A1131" s="25" t="s">
        <v>3224</v>
      </c>
      <c r="B1131" s="42" t="s">
        <v>6891</v>
      </c>
      <c r="D1131" s="263">
        <v>0</v>
      </c>
      <c r="E1131" s="42" t="s">
        <v>76</v>
      </c>
      <c r="F1131" s="42" t="s">
        <v>77</v>
      </c>
      <c r="G1131" s="264"/>
      <c r="H1131" s="264"/>
      <c r="I1131" s="42" t="s">
        <v>946</v>
      </c>
      <c r="J1131" s="43" t="s">
        <v>946</v>
      </c>
      <c r="M1131" s="44" t="s">
        <v>91</v>
      </c>
      <c r="N1131" s="45" t="s">
        <v>946</v>
      </c>
      <c r="O1131" s="42" t="s">
        <v>71</v>
      </c>
      <c r="P1131" s="42" t="s">
        <v>122</v>
      </c>
      <c r="Q1131" s="42" t="s">
        <v>73</v>
      </c>
      <c r="R1131" s="42" t="s">
        <v>73</v>
      </c>
      <c r="S1131" s="42" t="s">
        <v>6892</v>
      </c>
      <c r="T1131" s="42" t="s">
        <v>73</v>
      </c>
      <c r="U1131" s="42" t="s">
        <v>6893</v>
      </c>
      <c r="V1131" s="42" t="s">
        <v>73</v>
      </c>
      <c r="W1131" s="42" t="s">
        <v>73</v>
      </c>
      <c r="X1131" s="98">
        <v>40325</v>
      </c>
      <c r="Y1131" s="98">
        <v>40328</v>
      </c>
      <c r="Z1131" s="44">
        <f t="shared" si="119"/>
        <v>2010</v>
      </c>
      <c r="AA1131" s="44">
        <f t="shared" si="120"/>
        <v>5</v>
      </c>
      <c r="AB1131" s="44">
        <v>0</v>
      </c>
      <c r="AC1131" s="42" t="s">
        <v>946</v>
      </c>
      <c r="AD1131" s="42" t="s">
        <v>946</v>
      </c>
      <c r="AE1131" s="42" t="s">
        <v>73</v>
      </c>
      <c r="AF1131" s="42" t="s">
        <v>73</v>
      </c>
      <c r="AG1131" s="42" t="s">
        <v>73</v>
      </c>
      <c r="AH1131" s="42" t="s">
        <v>73</v>
      </c>
      <c r="AI1131" s="42" t="s">
        <v>6894</v>
      </c>
      <c r="AJ1131" s="42" t="s">
        <v>73</v>
      </c>
      <c r="AK1131" s="31" t="s">
        <v>892</v>
      </c>
      <c r="AL1131" s="31" t="s">
        <v>892</v>
      </c>
      <c r="AM1131" s="47">
        <v>1</v>
      </c>
      <c r="AN1131" s="47">
        <v>1</v>
      </c>
      <c r="AO1131" s="47">
        <v>6</v>
      </c>
      <c r="AP1131" s="47">
        <v>88</v>
      </c>
      <c r="AQ1131" s="47"/>
      <c r="AR1131" s="47"/>
      <c r="AS1131" s="47">
        <v>1</v>
      </c>
      <c r="AT1131" s="49">
        <v>1</v>
      </c>
      <c r="AU1131" s="49">
        <v>1</v>
      </c>
      <c r="AV1131" s="47"/>
      <c r="AW1131" s="49">
        <v>1</v>
      </c>
      <c r="AX1131" s="49"/>
      <c r="AY1131" s="44">
        <f t="shared" si="118"/>
        <v>4</v>
      </c>
      <c r="AZ1131" s="47"/>
      <c r="BA1131" s="47"/>
      <c r="BB1131" s="47"/>
      <c r="BC1131" s="48"/>
      <c r="BD1131" s="50"/>
      <c r="BE1131" s="50"/>
      <c r="BF1131" s="50"/>
      <c r="BG1131" s="51"/>
      <c r="BH1131" s="51">
        <f t="shared" si="122"/>
        <v>1</v>
      </c>
      <c r="BI1131" s="51">
        <v>1</v>
      </c>
      <c r="BJ1131" s="52"/>
      <c r="BK1131" s="52"/>
      <c r="BL1131" s="53"/>
      <c r="BM1131" s="47" t="e">
        <f>COUNTIFS(A$2:$AC1131,#REF!,M$2:$AL1131,M1131)</f>
        <v>#VALUE!</v>
      </c>
      <c r="BN1131" s="47">
        <v>0</v>
      </c>
      <c r="BO1131" s="54">
        <v>4</v>
      </c>
      <c r="BP1131" s="54">
        <v>0</v>
      </c>
      <c r="BQ1131" s="47">
        <v>4</v>
      </c>
      <c r="BR1131" s="49">
        <v>1</v>
      </c>
      <c r="BS1131" s="49">
        <v>1</v>
      </c>
      <c r="BT1131" s="44">
        <f t="shared" si="121"/>
        <v>57</v>
      </c>
      <c r="BW1131" s="40" t="s">
        <v>67</v>
      </c>
      <c r="BY1131" s="55"/>
      <c r="BZ1131" s="1" t="s">
        <v>22426</v>
      </c>
    </row>
    <row r="1132" spans="1:78" ht="15" customHeight="1">
      <c r="A1132" s="25" t="s">
        <v>3224</v>
      </c>
      <c r="B1132" s="42" t="s">
        <v>6895</v>
      </c>
      <c r="D1132" s="263">
        <v>0</v>
      </c>
      <c r="E1132" s="42" t="s">
        <v>76</v>
      </c>
      <c r="F1132" s="42" t="s">
        <v>77</v>
      </c>
      <c r="G1132" s="264"/>
      <c r="H1132" s="264"/>
      <c r="I1132" s="42" t="s">
        <v>382</v>
      </c>
      <c r="J1132" s="43" t="s">
        <v>382</v>
      </c>
      <c r="M1132" s="44" t="s">
        <v>91</v>
      </c>
      <c r="N1132" s="45" t="s">
        <v>382</v>
      </c>
      <c r="O1132" s="42" t="s">
        <v>81</v>
      </c>
      <c r="P1132" s="42" t="s">
        <v>82</v>
      </c>
      <c r="Q1132" s="42" t="s">
        <v>73</v>
      </c>
      <c r="R1132" s="42" t="s">
        <v>73</v>
      </c>
      <c r="S1132" s="42" t="s">
        <v>6896</v>
      </c>
      <c r="T1132" s="42" t="s">
        <v>73</v>
      </c>
      <c r="U1132" s="42" t="s">
        <v>6896</v>
      </c>
      <c r="V1132" s="42" t="s">
        <v>73</v>
      </c>
      <c r="W1132" s="42" t="s">
        <v>73</v>
      </c>
      <c r="X1132" s="98">
        <v>40325</v>
      </c>
      <c r="Y1132" s="98">
        <v>40335</v>
      </c>
      <c r="Z1132" s="44">
        <f t="shared" si="119"/>
        <v>2010</v>
      </c>
      <c r="AA1132" s="44">
        <f t="shared" si="120"/>
        <v>5</v>
      </c>
      <c r="AB1132" s="44">
        <v>0</v>
      </c>
      <c r="AC1132" s="42" t="s">
        <v>382</v>
      </c>
      <c r="AD1132" s="42" t="s">
        <v>382</v>
      </c>
      <c r="AE1132" s="42" t="s">
        <v>73</v>
      </c>
      <c r="AF1132" s="42" t="s">
        <v>73</v>
      </c>
      <c r="AG1132" s="42" t="s">
        <v>73</v>
      </c>
      <c r="AH1132" s="42" t="s">
        <v>73</v>
      </c>
      <c r="AI1132" s="42" t="s">
        <v>2362</v>
      </c>
      <c r="AJ1132" s="42" t="s">
        <v>73</v>
      </c>
      <c r="AK1132" s="31" t="s">
        <v>892</v>
      </c>
      <c r="AL1132" s="31" t="s">
        <v>892</v>
      </c>
      <c r="AM1132" s="47">
        <v>1</v>
      </c>
      <c r="AN1132" s="47">
        <v>1</v>
      </c>
      <c r="AO1132" s="47">
        <v>6</v>
      </c>
      <c r="AP1132" s="47">
        <v>88</v>
      </c>
      <c r="AQ1132" s="47"/>
      <c r="AR1132" s="47"/>
      <c r="AS1132" s="47">
        <v>0</v>
      </c>
      <c r="AT1132" s="49">
        <v>1</v>
      </c>
      <c r="AU1132" s="49">
        <v>1</v>
      </c>
      <c r="AV1132" s="47"/>
      <c r="AW1132" s="49">
        <v>1</v>
      </c>
      <c r="AX1132" s="49"/>
      <c r="AY1132" s="44">
        <f t="shared" si="118"/>
        <v>11</v>
      </c>
      <c r="AZ1132" s="47"/>
      <c r="BA1132" s="47"/>
      <c r="BB1132" s="47"/>
      <c r="BC1132" s="48"/>
      <c r="BD1132" s="50"/>
      <c r="BE1132" s="50"/>
      <c r="BF1132" s="57"/>
      <c r="BG1132" s="51"/>
      <c r="BH1132" s="51">
        <f t="shared" si="122"/>
        <v>1</v>
      </c>
      <c r="BI1132" s="51">
        <v>2</v>
      </c>
      <c r="BJ1132" s="52"/>
      <c r="BK1132" s="52"/>
      <c r="BL1132" s="53"/>
      <c r="BM1132" s="47" t="e">
        <f>COUNTIFS(A$2:$AC1132,#REF!,M$2:$AL1132,M1132)</f>
        <v>#VALUE!</v>
      </c>
      <c r="BN1132" s="47">
        <v>1</v>
      </c>
      <c r="BO1132" s="54">
        <v>11</v>
      </c>
      <c r="BP1132" s="54">
        <v>0</v>
      </c>
      <c r="BQ1132" s="47">
        <v>11</v>
      </c>
      <c r="BR1132" s="49">
        <v>1</v>
      </c>
      <c r="BS1132" s="49">
        <v>1</v>
      </c>
      <c r="BT1132" s="44">
        <f t="shared" si="121"/>
        <v>57</v>
      </c>
      <c r="BW1132" s="40" t="s">
        <v>67</v>
      </c>
      <c r="BY1132" s="55"/>
      <c r="BZ1132" s="1" t="s">
        <v>22426</v>
      </c>
    </row>
    <row r="1133" spans="1:78" ht="15" customHeight="1">
      <c r="A1133" s="25" t="s">
        <v>3224</v>
      </c>
      <c r="B1133" s="42" t="s">
        <v>6897</v>
      </c>
      <c r="D1133" s="263">
        <v>0</v>
      </c>
      <c r="E1133" s="42" t="s">
        <v>76</v>
      </c>
      <c r="F1133" s="42" t="s">
        <v>77</v>
      </c>
      <c r="G1133" s="264"/>
      <c r="H1133" s="264"/>
      <c r="I1133" s="42" t="s">
        <v>1083</v>
      </c>
      <c r="J1133" s="43" t="s">
        <v>657</v>
      </c>
      <c r="M1133" s="44" t="s">
        <v>144</v>
      </c>
      <c r="N1133" s="45" t="s">
        <v>623</v>
      </c>
      <c r="O1133" s="42" t="s">
        <v>93</v>
      </c>
      <c r="P1133" s="42" t="s">
        <v>103</v>
      </c>
      <c r="Q1133" s="42" t="s">
        <v>73</v>
      </c>
      <c r="R1133" s="42" t="s">
        <v>73</v>
      </c>
      <c r="S1133" s="42" t="s">
        <v>6898</v>
      </c>
      <c r="T1133" s="42" t="s">
        <v>73</v>
      </c>
      <c r="U1133" s="42" t="s">
        <v>6899</v>
      </c>
      <c r="V1133" s="42" t="s">
        <v>73</v>
      </c>
      <c r="W1133" s="42" t="s">
        <v>73</v>
      </c>
      <c r="X1133" s="98">
        <v>40325</v>
      </c>
      <c r="Y1133" s="98">
        <v>40328</v>
      </c>
      <c r="Z1133" s="44">
        <f t="shared" si="119"/>
        <v>2010</v>
      </c>
      <c r="AA1133" s="44">
        <f t="shared" si="120"/>
        <v>5</v>
      </c>
      <c r="AB1133" s="44">
        <v>0</v>
      </c>
      <c r="AC1133" s="42" t="s">
        <v>73</v>
      </c>
      <c r="AD1133" s="42" t="s">
        <v>73</v>
      </c>
      <c r="AE1133" s="42" t="s">
        <v>73</v>
      </c>
      <c r="AF1133" s="42" t="s">
        <v>73</v>
      </c>
      <c r="AG1133" s="42" t="s">
        <v>73</v>
      </c>
      <c r="AH1133" s="42" t="s">
        <v>73</v>
      </c>
      <c r="AI1133" s="42" t="s">
        <v>6900</v>
      </c>
      <c r="AJ1133" s="42" t="s">
        <v>73</v>
      </c>
      <c r="AK1133" s="31" t="s">
        <v>6901</v>
      </c>
      <c r="AL1133" s="31" t="s">
        <v>892</v>
      </c>
      <c r="AM1133" s="47">
        <v>1</v>
      </c>
      <c r="AN1133" s="47">
        <v>1</v>
      </c>
      <c r="AO1133" s="47">
        <v>1</v>
      </c>
      <c r="AP1133" s="47">
        <v>88</v>
      </c>
      <c r="AQ1133" s="47"/>
      <c r="AR1133" s="47"/>
      <c r="AS1133" s="47">
        <v>1</v>
      </c>
      <c r="AT1133" s="49">
        <v>1</v>
      </c>
      <c r="AU1133" s="49">
        <v>1</v>
      </c>
      <c r="AV1133" s="47"/>
      <c r="AW1133" s="49">
        <v>1</v>
      </c>
      <c r="AX1133" s="49"/>
      <c r="AY1133" s="44">
        <f t="shared" si="118"/>
        <v>4</v>
      </c>
      <c r="AZ1133" s="47"/>
      <c r="BA1133" s="47"/>
      <c r="BB1133" s="47"/>
      <c r="BC1133" s="48"/>
      <c r="BD1133" s="50"/>
      <c r="BE1133" s="50"/>
      <c r="BF1133" s="50"/>
      <c r="BG1133" s="51"/>
      <c r="BH1133" s="51">
        <f t="shared" si="122"/>
        <v>1</v>
      </c>
      <c r="BI1133" s="51">
        <v>2</v>
      </c>
      <c r="BJ1133" s="52"/>
      <c r="BK1133" s="52"/>
      <c r="BL1133" s="53"/>
      <c r="BM1133" s="47" t="e">
        <f>COUNTIFS(A$2:$AC1133,#REF!,M$2:$AL1133,M1133)</f>
        <v>#VALUE!</v>
      </c>
      <c r="BN1133" s="47">
        <v>0</v>
      </c>
      <c r="BO1133" s="54">
        <v>4</v>
      </c>
      <c r="BP1133" s="54">
        <v>0</v>
      </c>
      <c r="BQ1133" s="47">
        <v>4</v>
      </c>
      <c r="BR1133" s="49">
        <v>1</v>
      </c>
      <c r="BS1133" s="49">
        <v>1</v>
      </c>
      <c r="BT1133" s="44">
        <f t="shared" si="121"/>
        <v>57</v>
      </c>
      <c r="BW1133" s="40" t="s">
        <v>67</v>
      </c>
      <c r="BY1133" s="55"/>
      <c r="BZ1133" s="1" t="s">
        <v>22426</v>
      </c>
    </row>
    <row r="1134" spans="1:78" ht="15" customHeight="1">
      <c r="A1134" s="25" t="s">
        <v>3224</v>
      </c>
      <c r="B1134" s="42" t="s">
        <v>6902</v>
      </c>
      <c r="D1134" s="263">
        <v>0</v>
      </c>
      <c r="E1134" s="42" t="s">
        <v>76</v>
      </c>
      <c r="F1134" s="42" t="s">
        <v>77</v>
      </c>
      <c r="G1134" s="264"/>
      <c r="H1134" s="264"/>
      <c r="I1134" s="42" t="s">
        <v>6744</v>
      </c>
      <c r="J1134" s="43" t="s">
        <v>6744</v>
      </c>
      <c r="M1134" s="44" t="s">
        <v>91</v>
      </c>
      <c r="N1134" s="45" t="s">
        <v>102</v>
      </c>
      <c r="O1134" s="42" t="s">
        <v>153</v>
      </c>
      <c r="P1134" s="42" t="s">
        <v>154</v>
      </c>
      <c r="Q1134" s="42" t="s">
        <v>73</v>
      </c>
      <c r="R1134" s="42" t="s">
        <v>73</v>
      </c>
      <c r="S1134" s="42" t="s">
        <v>6903</v>
      </c>
      <c r="T1134" s="42" t="s">
        <v>6904</v>
      </c>
      <c r="U1134" s="42" t="s">
        <v>6904</v>
      </c>
      <c r="V1134" s="42" t="s">
        <v>73</v>
      </c>
      <c r="W1134" s="42" t="s">
        <v>73</v>
      </c>
      <c r="X1134" s="98">
        <v>40327</v>
      </c>
      <c r="Y1134" s="98">
        <v>40411</v>
      </c>
      <c r="Z1134" s="44">
        <f t="shared" si="119"/>
        <v>2010</v>
      </c>
      <c r="AA1134" s="44">
        <f t="shared" si="120"/>
        <v>5</v>
      </c>
      <c r="AB1134" s="44">
        <v>0</v>
      </c>
      <c r="AC1134" s="42" t="s">
        <v>932</v>
      </c>
      <c r="AD1134" s="42" t="s">
        <v>932</v>
      </c>
      <c r="AE1134" s="42" t="s">
        <v>73</v>
      </c>
      <c r="AF1134" s="42" t="s">
        <v>73</v>
      </c>
      <c r="AG1134" s="42" t="s">
        <v>73</v>
      </c>
      <c r="AH1134" s="42" t="s">
        <v>73</v>
      </c>
      <c r="AI1134" s="42" t="s">
        <v>6905</v>
      </c>
      <c r="AJ1134" s="42" t="s">
        <v>73</v>
      </c>
      <c r="AK1134" s="31" t="s">
        <v>892</v>
      </c>
      <c r="AL1134" s="31" t="s">
        <v>892</v>
      </c>
      <c r="AM1134" s="47">
        <v>1</v>
      </c>
      <c r="AN1134" s="47">
        <v>1</v>
      </c>
      <c r="AO1134" s="47">
        <v>6</v>
      </c>
      <c r="AP1134" s="47">
        <v>2</v>
      </c>
      <c r="AQ1134" s="47"/>
      <c r="AR1134" s="47"/>
      <c r="AS1134" s="47">
        <v>0</v>
      </c>
      <c r="AT1134" s="49">
        <v>1</v>
      </c>
      <c r="AU1134" s="49">
        <v>1</v>
      </c>
      <c r="AV1134" s="47"/>
      <c r="AW1134" s="49">
        <v>1</v>
      </c>
      <c r="AX1134" s="49"/>
      <c r="AY1134" s="44">
        <f t="shared" si="118"/>
        <v>85</v>
      </c>
      <c r="AZ1134" s="47"/>
      <c r="BA1134" s="47"/>
      <c r="BB1134" s="47"/>
      <c r="BC1134" s="48"/>
      <c r="BD1134" s="50"/>
      <c r="BE1134" s="50"/>
      <c r="BF1134" s="50"/>
      <c r="BG1134" s="51"/>
      <c r="BH1134" s="51">
        <f t="shared" si="122"/>
        <v>1</v>
      </c>
      <c r="BI1134" s="51">
        <v>1</v>
      </c>
      <c r="BJ1134" s="52"/>
      <c r="BK1134" s="52"/>
      <c r="BL1134" s="53"/>
      <c r="BM1134" s="47" t="e">
        <f>COUNTIFS(A$2:$AC1134,#REF!,M$2:$AL1134,M1134)</f>
        <v>#VALUE!</v>
      </c>
      <c r="BN1134" s="47">
        <v>0</v>
      </c>
      <c r="BO1134" s="54">
        <v>85</v>
      </c>
      <c r="BP1134" s="54">
        <v>0</v>
      </c>
      <c r="BQ1134" s="47">
        <v>85</v>
      </c>
      <c r="BR1134" s="49">
        <v>1</v>
      </c>
      <c r="BS1134" s="49">
        <v>1</v>
      </c>
      <c r="BT1134" s="44">
        <f t="shared" si="121"/>
        <v>59</v>
      </c>
      <c r="BW1134" s="40" t="s">
        <v>67</v>
      </c>
      <c r="BY1134" s="55"/>
      <c r="BZ1134" s="1" t="s">
        <v>22426</v>
      </c>
    </row>
    <row r="1135" spans="1:78" ht="15" customHeight="1">
      <c r="A1135" s="25" t="s">
        <v>3224</v>
      </c>
      <c r="B1135" s="42" t="s">
        <v>6906</v>
      </c>
      <c r="D1135" s="263">
        <v>0</v>
      </c>
      <c r="E1135" s="42" t="s">
        <v>76</v>
      </c>
      <c r="F1135" s="42" t="s">
        <v>77</v>
      </c>
      <c r="G1135" s="264"/>
      <c r="H1135" s="264"/>
      <c r="I1135" s="42" t="s">
        <v>389</v>
      </c>
      <c r="J1135" s="43" t="s">
        <v>389</v>
      </c>
      <c r="M1135" s="44" t="s">
        <v>121</v>
      </c>
      <c r="N1135" s="45" t="s">
        <v>660</v>
      </c>
      <c r="O1135" s="42" t="s">
        <v>81</v>
      </c>
      <c r="P1135" s="42" t="s">
        <v>82</v>
      </c>
      <c r="Q1135" s="42" t="s">
        <v>73</v>
      </c>
      <c r="R1135" s="42" t="s">
        <v>73</v>
      </c>
      <c r="S1135" s="42" t="s">
        <v>6907</v>
      </c>
      <c r="T1135" s="42" t="s">
        <v>73</v>
      </c>
      <c r="U1135" s="42" t="s">
        <v>6908</v>
      </c>
      <c r="V1135" s="42" t="s">
        <v>73</v>
      </c>
      <c r="W1135" s="42" t="s">
        <v>73</v>
      </c>
      <c r="X1135" s="98">
        <v>40329</v>
      </c>
      <c r="Y1135" s="98">
        <v>40355</v>
      </c>
      <c r="Z1135" s="44">
        <f t="shared" si="119"/>
        <v>2010</v>
      </c>
      <c r="AA1135" s="44">
        <f t="shared" si="120"/>
        <v>5</v>
      </c>
      <c r="AB1135" s="44">
        <v>0</v>
      </c>
      <c r="AC1135" s="42" t="s">
        <v>73</v>
      </c>
      <c r="AD1135" s="42" t="s">
        <v>73</v>
      </c>
      <c r="AE1135" s="42" t="s">
        <v>73</v>
      </c>
      <c r="AF1135" s="42" t="s">
        <v>73</v>
      </c>
      <c r="AG1135" s="42" t="s">
        <v>73</v>
      </c>
      <c r="AH1135" s="42" t="s">
        <v>73</v>
      </c>
      <c r="AI1135" s="42" t="s">
        <v>6909</v>
      </c>
      <c r="AJ1135" s="42" t="s">
        <v>73</v>
      </c>
      <c r="AK1135" s="31" t="s">
        <v>892</v>
      </c>
      <c r="AL1135" s="31" t="s">
        <v>892</v>
      </c>
      <c r="AM1135" s="47">
        <v>1</v>
      </c>
      <c r="AN1135" s="47">
        <v>1</v>
      </c>
      <c r="AO1135" s="47">
        <v>3</v>
      </c>
      <c r="AP1135" s="47">
        <v>88</v>
      </c>
      <c r="AQ1135" s="47"/>
      <c r="AR1135" s="47"/>
      <c r="AS1135" s="47">
        <v>0</v>
      </c>
      <c r="AT1135" s="49">
        <v>1</v>
      </c>
      <c r="AU1135" s="49">
        <v>1</v>
      </c>
      <c r="AV1135" s="47"/>
      <c r="AW1135" s="49">
        <v>1</v>
      </c>
      <c r="AX1135" s="49"/>
      <c r="AY1135" s="44">
        <f t="shared" si="118"/>
        <v>27</v>
      </c>
      <c r="AZ1135" s="47"/>
      <c r="BA1135" s="47"/>
      <c r="BB1135" s="47"/>
      <c r="BC1135" s="48"/>
      <c r="BD1135" s="50"/>
      <c r="BE1135" s="50"/>
      <c r="BF1135" s="50"/>
      <c r="BG1135" s="51"/>
      <c r="BH1135" s="51">
        <f t="shared" si="122"/>
        <v>1</v>
      </c>
      <c r="BI1135" s="51">
        <v>4</v>
      </c>
      <c r="BJ1135" s="52"/>
      <c r="BK1135" s="52"/>
      <c r="BL1135" s="53"/>
      <c r="BM1135" s="47" t="e">
        <f>COUNTIFS(A$2:$AC1135,#REF!,M$2:$AL1135,M1135)</f>
        <v>#VALUE!</v>
      </c>
      <c r="BN1135" s="47">
        <v>0</v>
      </c>
      <c r="BO1135" s="54">
        <v>27</v>
      </c>
      <c r="BP1135" s="54">
        <v>0</v>
      </c>
      <c r="BQ1135" s="47">
        <v>27</v>
      </c>
      <c r="BR1135" s="49">
        <v>1</v>
      </c>
      <c r="BS1135" s="49">
        <v>1</v>
      </c>
      <c r="BT1135" s="44">
        <f t="shared" si="121"/>
        <v>61</v>
      </c>
      <c r="BW1135" s="40" t="s">
        <v>67</v>
      </c>
      <c r="BY1135" s="55"/>
      <c r="BZ1135" s="1" t="s">
        <v>22426</v>
      </c>
    </row>
    <row r="1136" spans="1:78" ht="15" customHeight="1">
      <c r="A1136" s="25" t="s">
        <v>3224</v>
      </c>
      <c r="B1136" s="42" t="s">
        <v>6910</v>
      </c>
      <c r="D1136" s="263">
        <v>0</v>
      </c>
      <c r="E1136" s="42" t="s">
        <v>76</v>
      </c>
      <c r="F1136" s="42" t="s">
        <v>77</v>
      </c>
      <c r="G1136" s="264"/>
      <c r="H1136" s="264"/>
      <c r="I1136" s="42" t="s">
        <v>95</v>
      </c>
      <c r="J1136" s="43" t="s">
        <v>95</v>
      </c>
      <c r="M1136" s="44" t="s">
        <v>230</v>
      </c>
      <c r="N1136" s="45" t="s">
        <v>95</v>
      </c>
      <c r="O1136" s="42" t="s">
        <v>81</v>
      </c>
      <c r="P1136" s="42" t="s">
        <v>82</v>
      </c>
      <c r="Q1136" s="42" t="s">
        <v>73</v>
      </c>
      <c r="R1136" s="42" t="s">
        <v>73</v>
      </c>
      <c r="S1136" s="42" t="s">
        <v>6911</v>
      </c>
      <c r="T1136" s="42" t="s">
        <v>73</v>
      </c>
      <c r="U1136" s="42" t="s">
        <v>6911</v>
      </c>
      <c r="V1136" s="42" t="s">
        <v>73</v>
      </c>
      <c r="W1136" s="42" t="s">
        <v>73</v>
      </c>
      <c r="X1136" s="98">
        <v>40331</v>
      </c>
      <c r="Y1136" s="98">
        <v>40351</v>
      </c>
      <c r="Z1136" s="44">
        <f t="shared" si="119"/>
        <v>2010</v>
      </c>
      <c r="AA1136" s="44">
        <f t="shared" si="120"/>
        <v>6</v>
      </c>
      <c r="AB1136" s="44">
        <v>0</v>
      </c>
      <c r="AC1136" s="42" t="s">
        <v>73</v>
      </c>
      <c r="AD1136" s="42" t="s">
        <v>73</v>
      </c>
      <c r="AE1136" s="42" t="s">
        <v>73</v>
      </c>
      <c r="AF1136" s="42" t="s">
        <v>73</v>
      </c>
      <c r="AG1136" s="42" t="s">
        <v>73</v>
      </c>
      <c r="AH1136" s="42" t="s">
        <v>73</v>
      </c>
      <c r="AI1136" s="42" t="s">
        <v>73</v>
      </c>
      <c r="AJ1136" s="42" t="s">
        <v>73</v>
      </c>
      <c r="AK1136" s="31" t="s">
        <v>892</v>
      </c>
      <c r="AL1136" s="31" t="s">
        <v>892</v>
      </c>
      <c r="AM1136" s="47">
        <v>1</v>
      </c>
      <c r="AN1136" s="47">
        <v>1</v>
      </c>
      <c r="AO1136" s="47">
        <v>6</v>
      </c>
      <c r="AP1136" s="47">
        <v>88</v>
      </c>
      <c r="AQ1136" s="47"/>
      <c r="AR1136" s="47"/>
      <c r="AS1136" s="47">
        <v>0</v>
      </c>
      <c r="AT1136" s="49">
        <v>1</v>
      </c>
      <c r="AU1136" s="49">
        <v>1</v>
      </c>
      <c r="AV1136" s="47"/>
      <c r="AW1136" s="49">
        <v>1</v>
      </c>
      <c r="AX1136" s="49"/>
      <c r="AY1136" s="44">
        <f t="shared" si="118"/>
        <v>21</v>
      </c>
      <c r="AZ1136" s="47"/>
      <c r="BA1136" s="47"/>
      <c r="BB1136" s="47"/>
      <c r="BC1136" s="48"/>
      <c r="BD1136" s="50"/>
      <c r="BE1136" s="50"/>
      <c r="BF1136" s="50"/>
      <c r="BG1136" s="51"/>
      <c r="BH1136" s="51">
        <f t="shared" si="122"/>
        <v>1</v>
      </c>
      <c r="BI1136" s="51">
        <v>4</v>
      </c>
      <c r="BJ1136" s="52"/>
      <c r="BK1136" s="52"/>
      <c r="BL1136" s="53"/>
      <c r="BM1136" s="47" t="e">
        <f>COUNTIFS(A$2:$AC1136,#REF!,M$2:$AL1136,M1136)</f>
        <v>#VALUE!</v>
      </c>
      <c r="BN1136" s="47">
        <v>0</v>
      </c>
      <c r="BO1136" s="54">
        <v>21</v>
      </c>
      <c r="BP1136" s="54">
        <v>0</v>
      </c>
      <c r="BQ1136" s="47">
        <v>21</v>
      </c>
      <c r="BR1136" s="49">
        <v>1</v>
      </c>
      <c r="BS1136" s="49">
        <v>1</v>
      </c>
      <c r="BT1136" s="44">
        <f t="shared" si="121"/>
        <v>63</v>
      </c>
      <c r="BW1136" s="40" t="s">
        <v>67</v>
      </c>
      <c r="BY1136" s="55"/>
      <c r="BZ1136" s="1" t="s">
        <v>22426</v>
      </c>
    </row>
    <row r="1137" spans="1:78" ht="15" customHeight="1">
      <c r="A1137" s="25" t="s">
        <v>3224</v>
      </c>
      <c r="B1137" s="42" t="s">
        <v>6912</v>
      </c>
      <c r="D1137" s="263">
        <v>0</v>
      </c>
      <c r="E1137" s="42" t="s">
        <v>76</v>
      </c>
      <c r="F1137" s="42" t="s">
        <v>77</v>
      </c>
      <c r="G1137" s="264"/>
      <c r="H1137" s="264"/>
      <c r="I1137" s="42" t="s">
        <v>515</v>
      </c>
      <c r="J1137" s="43" t="s">
        <v>515</v>
      </c>
      <c r="M1137" s="44" t="s">
        <v>91</v>
      </c>
      <c r="N1137" s="45" t="s">
        <v>515</v>
      </c>
      <c r="O1137" s="42" t="s">
        <v>81</v>
      </c>
      <c r="P1137" s="42" t="s">
        <v>82</v>
      </c>
      <c r="Q1137" s="42" t="s">
        <v>73</v>
      </c>
      <c r="R1137" s="42" t="s">
        <v>73</v>
      </c>
      <c r="S1137" s="42" t="s">
        <v>6913</v>
      </c>
      <c r="T1137" s="42" t="s">
        <v>73</v>
      </c>
      <c r="U1137" s="42" t="s">
        <v>6914</v>
      </c>
      <c r="V1137" s="42" t="s">
        <v>73</v>
      </c>
      <c r="W1137" s="42" t="s">
        <v>73</v>
      </c>
      <c r="X1137" s="98">
        <v>40334</v>
      </c>
      <c r="Y1137" s="98">
        <v>40355</v>
      </c>
      <c r="Z1137" s="44">
        <f t="shared" si="119"/>
        <v>2010</v>
      </c>
      <c r="AA1137" s="44">
        <f t="shared" si="120"/>
        <v>6</v>
      </c>
      <c r="AB1137" s="44">
        <v>0</v>
      </c>
      <c r="AC1137" s="42" t="s">
        <v>515</v>
      </c>
      <c r="AD1137" s="42" t="s">
        <v>515</v>
      </c>
      <c r="AE1137" s="42" t="s">
        <v>73</v>
      </c>
      <c r="AF1137" s="42" t="s">
        <v>73</v>
      </c>
      <c r="AG1137" s="42" t="s">
        <v>73</v>
      </c>
      <c r="AH1137" s="42" t="s">
        <v>73</v>
      </c>
      <c r="AI1137" s="42" t="s">
        <v>6915</v>
      </c>
      <c r="AJ1137" s="42" t="s">
        <v>73</v>
      </c>
      <c r="AK1137" s="31" t="s">
        <v>892</v>
      </c>
      <c r="AL1137" s="31" t="s">
        <v>892</v>
      </c>
      <c r="AM1137" s="47">
        <v>1</v>
      </c>
      <c r="AN1137" s="47">
        <v>1</v>
      </c>
      <c r="AO1137" s="47">
        <v>6</v>
      </c>
      <c r="AP1137" s="47">
        <v>88</v>
      </c>
      <c r="AQ1137" s="47"/>
      <c r="AR1137" s="47"/>
      <c r="AS1137" s="47">
        <v>0</v>
      </c>
      <c r="AT1137" s="49">
        <v>1</v>
      </c>
      <c r="AU1137" s="49">
        <v>1</v>
      </c>
      <c r="AV1137" s="47"/>
      <c r="AW1137" s="49">
        <v>1</v>
      </c>
      <c r="AX1137" s="49"/>
      <c r="AY1137" s="44">
        <f t="shared" si="118"/>
        <v>22</v>
      </c>
      <c r="AZ1137" s="47"/>
      <c r="BA1137" s="47"/>
      <c r="BB1137" s="47"/>
      <c r="BC1137" s="48"/>
      <c r="BD1137" s="50"/>
      <c r="BE1137" s="50"/>
      <c r="BF1137" s="50"/>
      <c r="BG1137" s="51"/>
      <c r="BH1137" s="51">
        <f t="shared" si="122"/>
        <v>1</v>
      </c>
      <c r="BI1137" s="51">
        <v>6</v>
      </c>
      <c r="BJ1137" s="52"/>
      <c r="BK1137" s="52"/>
      <c r="BL1137" s="53"/>
      <c r="BM1137" s="47" t="e">
        <f>COUNTIFS(A$2:$AC1137,#REF!,M$2:$AL1137,M1137)</f>
        <v>#VALUE!</v>
      </c>
      <c r="BN1137" s="47">
        <v>0</v>
      </c>
      <c r="BO1137" s="54">
        <v>22</v>
      </c>
      <c r="BP1137" s="54">
        <v>0</v>
      </c>
      <c r="BQ1137" s="47">
        <v>22</v>
      </c>
      <c r="BR1137" s="49">
        <v>1</v>
      </c>
      <c r="BS1137" s="49">
        <v>1</v>
      </c>
      <c r="BT1137" s="44">
        <f t="shared" si="121"/>
        <v>66</v>
      </c>
      <c r="BW1137" s="40" t="s">
        <v>67</v>
      </c>
      <c r="BY1137" s="55"/>
      <c r="BZ1137" s="1" t="s">
        <v>22426</v>
      </c>
    </row>
    <row r="1138" spans="1:78" ht="15" customHeight="1">
      <c r="A1138" s="25" t="s">
        <v>3224</v>
      </c>
      <c r="B1138" s="42" t="s">
        <v>6916</v>
      </c>
      <c r="D1138" s="263">
        <v>0</v>
      </c>
      <c r="E1138" s="42" t="s">
        <v>76</v>
      </c>
      <c r="F1138" s="42" t="s">
        <v>77</v>
      </c>
      <c r="G1138" s="264"/>
      <c r="H1138" s="264"/>
      <c r="I1138" s="42" t="s">
        <v>304</v>
      </c>
      <c r="J1138" s="43" t="s">
        <v>304</v>
      </c>
      <c r="M1138" s="44" t="s">
        <v>230</v>
      </c>
      <c r="N1138" s="45" t="s">
        <v>304</v>
      </c>
      <c r="O1138" s="42" t="s">
        <v>81</v>
      </c>
      <c r="P1138" s="42" t="s">
        <v>82</v>
      </c>
      <c r="Q1138" s="42" t="s">
        <v>73</v>
      </c>
      <c r="R1138" s="42" t="s">
        <v>73</v>
      </c>
      <c r="S1138" s="42" t="s">
        <v>6917</v>
      </c>
      <c r="T1138" s="42" t="s">
        <v>73</v>
      </c>
      <c r="U1138" s="42" t="s">
        <v>6917</v>
      </c>
      <c r="V1138" s="42" t="s">
        <v>73</v>
      </c>
      <c r="W1138" s="42" t="s">
        <v>73</v>
      </c>
      <c r="X1138" s="98">
        <v>40339</v>
      </c>
      <c r="Y1138" s="98">
        <v>40389</v>
      </c>
      <c r="Z1138" s="44">
        <f t="shared" si="119"/>
        <v>2010</v>
      </c>
      <c r="AA1138" s="44">
        <f t="shared" si="120"/>
        <v>6</v>
      </c>
      <c r="AB1138" s="44">
        <v>0</v>
      </c>
      <c r="AC1138" s="42" t="s">
        <v>73</v>
      </c>
      <c r="AD1138" s="42" t="s">
        <v>73</v>
      </c>
      <c r="AE1138" s="42" t="s">
        <v>73</v>
      </c>
      <c r="AF1138" s="42" t="s">
        <v>73</v>
      </c>
      <c r="AG1138" s="42" t="s">
        <v>73</v>
      </c>
      <c r="AH1138" s="42" t="s">
        <v>73</v>
      </c>
      <c r="AI1138" s="42" t="s">
        <v>1032</v>
      </c>
      <c r="AJ1138" s="42" t="s">
        <v>73</v>
      </c>
      <c r="AK1138" s="31" t="s">
        <v>892</v>
      </c>
      <c r="AL1138" s="31" t="s">
        <v>892</v>
      </c>
      <c r="AM1138" s="47">
        <v>1</v>
      </c>
      <c r="AN1138" s="47">
        <v>1</v>
      </c>
      <c r="AO1138" s="47">
        <v>6</v>
      </c>
      <c r="AP1138" s="47">
        <v>88</v>
      </c>
      <c r="AQ1138" s="47"/>
      <c r="AR1138" s="47"/>
      <c r="AS1138" s="47">
        <v>0</v>
      </c>
      <c r="AT1138" s="49">
        <v>1</v>
      </c>
      <c r="AU1138" s="49">
        <v>1</v>
      </c>
      <c r="AV1138" s="47"/>
      <c r="AW1138" s="49">
        <v>1</v>
      </c>
      <c r="AX1138" s="49"/>
      <c r="AY1138" s="44">
        <f t="shared" si="118"/>
        <v>51</v>
      </c>
      <c r="AZ1138" s="47"/>
      <c r="BA1138" s="47"/>
      <c r="BB1138" s="47"/>
      <c r="BC1138" s="48"/>
      <c r="BD1138" s="50"/>
      <c r="BE1138" s="50"/>
      <c r="BF1138" s="50"/>
      <c r="BG1138" s="51"/>
      <c r="BH1138" s="51">
        <f t="shared" si="122"/>
        <v>1</v>
      </c>
      <c r="BI1138" s="51">
        <v>8</v>
      </c>
      <c r="BJ1138" s="52"/>
      <c r="BK1138" s="52"/>
      <c r="BL1138" s="53"/>
      <c r="BM1138" s="47" t="e">
        <f>COUNTIFS(A$2:$AC1138,#REF!,M$2:$AL1138,M1138)</f>
        <v>#VALUE!</v>
      </c>
      <c r="BN1138" s="47">
        <v>1</v>
      </c>
      <c r="BO1138" s="54">
        <v>51</v>
      </c>
      <c r="BP1138" s="54">
        <v>0</v>
      </c>
      <c r="BQ1138" s="47">
        <v>51</v>
      </c>
      <c r="BR1138" s="49">
        <v>1</v>
      </c>
      <c r="BS1138" s="49">
        <v>1</v>
      </c>
      <c r="BT1138" s="44">
        <f t="shared" si="121"/>
        <v>71</v>
      </c>
      <c r="BW1138" s="40" t="s">
        <v>67</v>
      </c>
      <c r="BY1138" s="55"/>
      <c r="BZ1138" s="1" t="s">
        <v>22426</v>
      </c>
    </row>
    <row r="1139" spans="1:78" ht="15" customHeight="1">
      <c r="A1139" s="25" t="s">
        <v>3224</v>
      </c>
      <c r="B1139" s="42" t="s">
        <v>6918</v>
      </c>
      <c r="D1139" s="263">
        <v>0</v>
      </c>
      <c r="E1139" s="42" t="s">
        <v>76</v>
      </c>
      <c r="F1139" s="42" t="s">
        <v>77</v>
      </c>
      <c r="G1139" s="264"/>
      <c r="H1139" s="264"/>
      <c r="I1139" s="42" t="s">
        <v>382</v>
      </c>
      <c r="J1139" s="43" t="s">
        <v>382</v>
      </c>
      <c r="M1139" s="44" t="s">
        <v>91</v>
      </c>
      <c r="N1139" s="45" t="s">
        <v>382</v>
      </c>
      <c r="O1139" s="42" t="s">
        <v>81</v>
      </c>
      <c r="P1139" s="42" t="s">
        <v>82</v>
      </c>
      <c r="Q1139" s="42" t="s">
        <v>73</v>
      </c>
      <c r="R1139" s="42" t="s">
        <v>73</v>
      </c>
      <c r="S1139" s="42" t="s">
        <v>6919</v>
      </c>
      <c r="T1139" s="42" t="s">
        <v>73</v>
      </c>
      <c r="U1139" s="42" t="s">
        <v>6919</v>
      </c>
      <c r="V1139" s="42" t="s">
        <v>73</v>
      </c>
      <c r="W1139" s="42" t="s">
        <v>73</v>
      </c>
      <c r="X1139" s="98">
        <v>40340</v>
      </c>
      <c r="Y1139" s="98">
        <v>40349</v>
      </c>
      <c r="Z1139" s="44">
        <f t="shared" si="119"/>
        <v>2010</v>
      </c>
      <c r="AA1139" s="44">
        <f t="shared" si="120"/>
        <v>6</v>
      </c>
      <c r="AB1139" s="44">
        <v>0</v>
      </c>
      <c r="AC1139" s="42" t="s">
        <v>382</v>
      </c>
      <c r="AD1139" s="42" t="s">
        <v>382</v>
      </c>
      <c r="AE1139" s="42" t="s">
        <v>73</v>
      </c>
      <c r="AF1139" s="42" t="s">
        <v>73</v>
      </c>
      <c r="AG1139" s="42" t="s">
        <v>73</v>
      </c>
      <c r="AH1139" s="42" t="s">
        <v>73</v>
      </c>
      <c r="AI1139" s="42" t="s">
        <v>2362</v>
      </c>
      <c r="AJ1139" s="42" t="s">
        <v>73</v>
      </c>
      <c r="AK1139" s="31" t="s">
        <v>892</v>
      </c>
      <c r="AL1139" s="31" t="s">
        <v>892</v>
      </c>
      <c r="AM1139" s="47">
        <v>1</v>
      </c>
      <c r="AN1139" s="47">
        <v>1</v>
      </c>
      <c r="AO1139" s="47">
        <v>6</v>
      </c>
      <c r="AP1139" s="47">
        <v>88</v>
      </c>
      <c r="AQ1139" s="47"/>
      <c r="AR1139" s="47"/>
      <c r="AS1139" s="47">
        <v>0</v>
      </c>
      <c r="AT1139" s="49">
        <v>1</v>
      </c>
      <c r="AU1139" s="49">
        <v>1</v>
      </c>
      <c r="AV1139" s="47"/>
      <c r="AW1139" s="49">
        <v>1</v>
      </c>
      <c r="AX1139" s="49"/>
      <c r="AY1139" s="44">
        <f t="shared" si="118"/>
        <v>10</v>
      </c>
      <c r="AZ1139" s="47"/>
      <c r="BA1139" s="47"/>
      <c r="BB1139" s="47"/>
      <c r="BC1139" s="48"/>
      <c r="BD1139" s="50"/>
      <c r="BE1139" s="50"/>
      <c r="BF1139" s="57"/>
      <c r="BG1139" s="51"/>
      <c r="BH1139" s="51">
        <f t="shared" si="122"/>
        <v>1</v>
      </c>
      <c r="BI1139" s="51">
        <v>8</v>
      </c>
      <c r="BJ1139" s="52"/>
      <c r="BK1139" s="52"/>
      <c r="BL1139" s="53"/>
      <c r="BM1139" s="47" t="e">
        <f>COUNTIFS(A$2:$AC1139,#REF!,M$2:$AL1139,M1139)</f>
        <v>#VALUE!</v>
      </c>
      <c r="BN1139" s="47">
        <v>0</v>
      </c>
      <c r="BO1139" s="54">
        <v>10</v>
      </c>
      <c r="BP1139" s="54">
        <v>0</v>
      </c>
      <c r="BQ1139" s="47">
        <v>10</v>
      </c>
      <c r="BR1139" s="49">
        <v>1</v>
      </c>
      <c r="BS1139" s="49">
        <v>1</v>
      </c>
      <c r="BT1139" s="44">
        <f t="shared" si="121"/>
        <v>72</v>
      </c>
      <c r="BW1139" s="40" t="s">
        <v>67</v>
      </c>
      <c r="BY1139" s="55"/>
      <c r="BZ1139" s="1" t="s">
        <v>22426</v>
      </c>
    </row>
    <row r="1140" spans="1:78" ht="15" customHeight="1">
      <c r="A1140" s="25" t="s">
        <v>3224</v>
      </c>
      <c r="B1140" s="42" t="s">
        <v>6920</v>
      </c>
      <c r="D1140" s="263">
        <v>0</v>
      </c>
      <c r="E1140" s="42" t="s">
        <v>76</v>
      </c>
      <c r="F1140" s="42" t="s">
        <v>77</v>
      </c>
      <c r="G1140" s="264"/>
      <c r="H1140" s="264"/>
      <c r="I1140" s="42" t="s">
        <v>174</v>
      </c>
      <c r="J1140" s="43" t="s">
        <v>174</v>
      </c>
      <c r="M1140" s="44" t="s">
        <v>384</v>
      </c>
      <c r="N1140" s="45" t="s">
        <v>176</v>
      </c>
      <c r="O1140" s="42" t="s">
        <v>93</v>
      </c>
      <c r="P1140" s="42" t="s">
        <v>103</v>
      </c>
      <c r="Q1140" s="42" t="s">
        <v>73</v>
      </c>
      <c r="R1140" s="42" t="s">
        <v>73</v>
      </c>
      <c r="S1140" s="42" t="s">
        <v>6921</v>
      </c>
      <c r="T1140" s="42" t="s">
        <v>6922</v>
      </c>
      <c r="U1140" s="42" t="s">
        <v>6922</v>
      </c>
      <c r="V1140" s="42" t="s">
        <v>73</v>
      </c>
      <c r="W1140" s="42" t="s">
        <v>73</v>
      </c>
      <c r="X1140" s="98">
        <v>40341</v>
      </c>
      <c r="Y1140" s="98">
        <v>40418</v>
      </c>
      <c r="Z1140" s="44">
        <f t="shared" si="119"/>
        <v>2010</v>
      </c>
      <c r="AA1140" s="44">
        <f t="shared" si="120"/>
        <v>6</v>
      </c>
      <c r="AB1140" s="44">
        <v>0</v>
      </c>
      <c r="AC1140" s="42" t="s">
        <v>6923</v>
      </c>
      <c r="AD1140" s="42" t="s">
        <v>6924</v>
      </c>
      <c r="AE1140" s="42" t="s">
        <v>73</v>
      </c>
      <c r="AF1140" s="42" t="s">
        <v>73</v>
      </c>
      <c r="AG1140" s="42" t="s">
        <v>3429</v>
      </c>
      <c r="AH1140" s="42" t="s">
        <v>6925</v>
      </c>
      <c r="AI1140" s="42" t="s">
        <v>6926</v>
      </c>
      <c r="AJ1140" s="42" t="s">
        <v>6927</v>
      </c>
      <c r="AK1140" s="31" t="s">
        <v>892</v>
      </c>
      <c r="AL1140" s="31" t="s">
        <v>892</v>
      </c>
      <c r="AM1140" s="47">
        <v>1</v>
      </c>
      <c r="AN1140" s="47">
        <v>1</v>
      </c>
      <c r="AO1140" s="47">
        <v>3</v>
      </c>
      <c r="AP1140" s="47">
        <v>88</v>
      </c>
      <c r="AQ1140" s="47"/>
      <c r="AR1140" s="47"/>
      <c r="AS1140" s="47">
        <v>1</v>
      </c>
      <c r="AT1140" s="49">
        <v>1</v>
      </c>
      <c r="AU1140" s="49">
        <v>1</v>
      </c>
      <c r="AV1140" s="47"/>
      <c r="AW1140" s="49">
        <v>1</v>
      </c>
      <c r="AX1140" s="49"/>
      <c r="AY1140" s="44">
        <f t="shared" si="118"/>
        <v>78</v>
      </c>
      <c r="AZ1140" s="47"/>
      <c r="BA1140" s="47"/>
      <c r="BB1140" s="47"/>
      <c r="BC1140" s="48"/>
      <c r="BD1140" s="50"/>
      <c r="BE1140" s="50"/>
      <c r="BF1140" s="50"/>
      <c r="BG1140" s="51"/>
      <c r="BH1140" s="51">
        <f t="shared" si="122"/>
        <v>1</v>
      </c>
      <c r="BI1140" s="51">
        <v>8</v>
      </c>
      <c r="BJ1140" s="52"/>
      <c r="BK1140" s="52"/>
      <c r="BL1140" s="53"/>
      <c r="BM1140" s="47" t="e">
        <f>COUNTIFS(A$2:$AC1140,#REF!,M$2:$AL1140,M1140)</f>
        <v>#VALUE!</v>
      </c>
      <c r="BN1140" s="47">
        <v>0</v>
      </c>
      <c r="BO1140" s="54">
        <v>78</v>
      </c>
      <c r="BP1140" s="54">
        <v>0</v>
      </c>
      <c r="BQ1140" s="47">
        <v>78</v>
      </c>
      <c r="BR1140" s="49">
        <v>1</v>
      </c>
      <c r="BS1140" s="49">
        <v>1</v>
      </c>
      <c r="BT1140" s="44">
        <f t="shared" si="121"/>
        <v>73</v>
      </c>
      <c r="BW1140" s="40" t="s">
        <v>67</v>
      </c>
      <c r="BY1140" s="55"/>
      <c r="BZ1140" s="1" t="s">
        <v>22426</v>
      </c>
    </row>
    <row r="1141" spans="1:78" ht="15" customHeight="1">
      <c r="A1141" s="25" t="s">
        <v>3224</v>
      </c>
      <c r="B1141" s="42" t="s">
        <v>6928</v>
      </c>
      <c r="D1141" s="263">
        <v>0</v>
      </c>
      <c r="E1141" s="42" t="s">
        <v>76</v>
      </c>
      <c r="F1141" s="42" t="s">
        <v>77</v>
      </c>
      <c r="G1141" s="264"/>
      <c r="H1141" s="264"/>
      <c r="I1141" s="42" t="s">
        <v>6929</v>
      </c>
      <c r="J1141" s="43" t="s">
        <v>6929</v>
      </c>
      <c r="M1141" s="44">
        <v>99</v>
      </c>
      <c r="N1141" s="45">
        <v>99</v>
      </c>
      <c r="O1141" s="42" t="s">
        <v>81</v>
      </c>
      <c r="P1141" s="42" t="s">
        <v>82</v>
      </c>
      <c r="Q1141" s="42" t="s">
        <v>73</v>
      </c>
      <c r="R1141" s="42" t="s">
        <v>73</v>
      </c>
      <c r="S1141" s="42" t="s">
        <v>6930</v>
      </c>
      <c r="T1141" s="42" t="s">
        <v>6931</v>
      </c>
      <c r="U1141" s="42" t="s">
        <v>6931</v>
      </c>
      <c r="V1141" s="42" t="s">
        <v>73</v>
      </c>
      <c r="W1141" s="42" t="s">
        <v>73</v>
      </c>
      <c r="X1141" s="98">
        <v>40342</v>
      </c>
      <c r="Y1141" s="98">
        <v>40356</v>
      </c>
      <c r="Z1141" s="44">
        <f t="shared" si="119"/>
        <v>2010</v>
      </c>
      <c r="AA1141" s="44">
        <f t="shared" si="120"/>
        <v>6</v>
      </c>
      <c r="AB1141" s="44">
        <v>0</v>
      </c>
      <c r="AC1141" s="42" t="s">
        <v>73</v>
      </c>
      <c r="AD1141" s="42" t="s">
        <v>73</v>
      </c>
      <c r="AE1141" s="42" t="s">
        <v>73</v>
      </c>
      <c r="AF1141" s="42" t="s">
        <v>73</v>
      </c>
      <c r="AG1141" s="42" t="s">
        <v>73</v>
      </c>
      <c r="AH1141" s="42" t="s">
        <v>73</v>
      </c>
      <c r="AI1141" s="42" t="s">
        <v>6932</v>
      </c>
      <c r="AJ1141" s="42" t="s">
        <v>6933</v>
      </c>
      <c r="AK1141" s="31" t="s">
        <v>892</v>
      </c>
      <c r="AL1141" s="31" t="s">
        <v>892</v>
      </c>
      <c r="AM1141" s="47">
        <v>1</v>
      </c>
      <c r="AN1141" s="47">
        <v>999</v>
      </c>
      <c r="AO1141" s="47">
        <v>99</v>
      </c>
      <c r="AP1141" s="47">
        <v>99</v>
      </c>
      <c r="AQ1141" s="47"/>
      <c r="AR1141" s="47"/>
      <c r="AS1141" s="47">
        <v>0</v>
      </c>
      <c r="AT1141" s="49">
        <v>1</v>
      </c>
      <c r="AU1141" s="49">
        <v>1</v>
      </c>
      <c r="AV1141" s="47"/>
      <c r="AW1141" s="49">
        <v>1</v>
      </c>
      <c r="AX1141" s="49"/>
      <c r="AY1141" s="44">
        <f t="shared" si="118"/>
        <v>15</v>
      </c>
      <c r="AZ1141" s="47"/>
      <c r="BA1141" s="47"/>
      <c r="BB1141" s="47"/>
      <c r="BC1141" s="48"/>
      <c r="BD1141" s="50"/>
      <c r="BE1141" s="50"/>
      <c r="BF1141" s="50"/>
      <c r="BG1141" s="51"/>
      <c r="BH1141" s="51">
        <f t="shared" si="122"/>
        <v>1</v>
      </c>
      <c r="BI1141" s="51">
        <v>1</v>
      </c>
      <c r="BJ1141" s="52"/>
      <c r="BK1141" s="52"/>
      <c r="BL1141" s="53"/>
      <c r="BM1141" s="47" t="e">
        <f>COUNTIFS(A$2:$AC1141,#REF!,M$2:$AL1141,M1141)</f>
        <v>#VALUE!</v>
      </c>
      <c r="BN1141" s="47">
        <v>999</v>
      </c>
      <c r="BO1141" s="54">
        <v>15</v>
      </c>
      <c r="BP1141" s="54">
        <v>0</v>
      </c>
      <c r="BQ1141" s="47">
        <v>15</v>
      </c>
      <c r="BR1141" s="49">
        <v>1</v>
      </c>
      <c r="BS1141" s="49">
        <v>1</v>
      </c>
      <c r="BT1141" s="44">
        <f t="shared" si="121"/>
        <v>74</v>
      </c>
      <c r="BW1141" s="40" t="s">
        <v>67</v>
      </c>
      <c r="BY1141" s="55"/>
    </row>
    <row r="1142" spans="1:78" ht="15" customHeight="1">
      <c r="A1142" s="25" t="s">
        <v>3224</v>
      </c>
      <c r="B1142" s="42" t="s">
        <v>6934</v>
      </c>
      <c r="D1142" s="263">
        <v>0</v>
      </c>
      <c r="E1142" s="42" t="s">
        <v>76</v>
      </c>
      <c r="F1142" s="42" t="s">
        <v>77</v>
      </c>
      <c r="G1142" s="264"/>
      <c r="H1142" s="264"/>
      <c r="I1142" s="42" t="s">
        <v>90</v>
      </c>
      <c r="J1142" s="43" t="s">
        <v>90</v>
      </c>
      <c r="M1142" s="44" t="s">
        <v>91</v>
      </c>
      <c r="N1142" s="45" t="s">
        <v>90</v>
      </c>
      <c r="O1142" s="42" t="s">
        <v>93</v>
      </c>
      <c r="P1142" s="42" t="s">
        <v>103</v>
      </c>
      <c r="Q1142" s="42" t="s">
        <v>73</v>
      </c>
      <c r="R1142" s="42" t="s">
        <v>73</v>
      </c>
      <c r="S1142" s="42" t="s">
        <v>6935</v>
      </c>
      <c r="T1142" s="42" t="s">
        <v>73</v>
      </c>
      <c r="U1142" s="42" t="s">
        <v>6936</v>
      </c>
      <c r="V1142" s="42" t="s">
        <v>73</v>
      </c>
      <c r="W1142" s="42" t="s">
        <v>73</v>
      </c>
      <c r="X1142" s="98">
        <v>40344</v>
      </c>
      <c r="Y1142" s="98">
        <v>40390</v>
      </c>
      <c r="Z1142" s="44">
        <f t="shared" si="119"/>
        <v>2010</v>
      </c>
      <c r="AA1142" s="44">
        <f t="shared" si="120"/>
        <v>6</v>
      </c>
      <c r="AB1142" s="44">
        <v>0</v>
      </c>
      <c r="AC1142" s="42" t="s">
        <v>73</v>
      </c>
      <c r="AD1142" s="42" t="s">
        <v>73</v>
      </c>
      <c r="AE1142" s="42" t="s">
        <v>73</v>
      </c>
      <c r="AF1142" s="42" t="s">
        <v>73</v>
      </c>
      <c r="AG1142" s="42" t="s">
        <v>73</v>
      </c>
      <c r="AH1142" s="42" t="s">
        <v>73</v>
      </c>
      <c r="AI1142" s="42" t="s">
        <v>6937</v>
      </c>
      <c r="AJ1142" s="42" t="s">
        <v>73</v>
      </c>
      <c r="AK1142" s="31" t="s">
        <v>892</v>
      </c>
      <c r="AL1142" s="31" t="s">
        <v>892</v>
      </c>
      <c r="AM1142" s="47">
        <v>1</v>
      </c>
      <c r="AN1142" s="47">
        <v>1</v>
      </c>
      <c r="AO1142" s="47">
        <v>6</v>
      </c>
      <c r="AP1142" s="47">
        <v>88</v>
      </c>
      <c r="AQ1142" s="47"/>
      <c r="AR1142" s="47"/>
      <c r="AS1142" s="47">
        <v>1</v>
      </c>
      <c r="AT1142" s="49">
        <v>1</v>
      </c>
      <c r="AU1142" s="49">
        <v>1</v>
      </c>
      <c r="AV1142" s="47"/>
      <c r="AW1142" s="49">
        <v>1</v>
      </c>
      <c r="AX1142" s="49"/>
      <c r="AY1142" s="44">
        <f t="shared" si="118"/>
        <v>47</v>
      </c>
      <c r="AZ1142" s="47"/>
      <c r="BA1142" s="47"/>
      <c r="BB1142" s="47"/>
      <c r="BC1142" s="48"/>
      <c r="BD1142" s="50"/>
      <c r="BE1142" s="50"/>
      <c r="BF1142" s="50"/>
      <c r="BG1142" s="51"/>
      <c r="BH1142" s="51">
        <f t="shared" si="122"/>
        <v>1</v>
      </c>
      <c r="BI1142" s="51">
        <v>4</v>
      </c>
      <c r="BJ1142" s="52"/>
      <c r="BK1142" s="52"/>
      <c r="BL1142" s="53"/>
      <c r="BM1142" s="47" t="e">
        <f>COUNTIFS(A$2:$AC1142,#REF!,M$2:$AL1142,M1142)</f>
        <v>#VALUE!</v>
      </c>
      <c r="BN1142" s="47">
        <v>0</v>
      </c>
      <c r="BO1142" s="54">
        <v>47</v>
      </c>
      <c r="BP1142" s="54">
        <v>0</v>
      </c>
      <c r="BQ1142" s="47">
        <v>47</v>
      </c>
      <c r="BR1142" s="49">
        <v>1</v>
      </c>
      <c r="BS1142" s="49">
        <v>1</v>
      </c>
      <c r="BT1142" s="44">
        <f t="shared" si="121"/>
        <v>76</v>
      </c>
      <c r="BW1142" s="40" t="s">
        <v>67</v>
      </c>
      <c r="BY1142" s="55"/>
      <c r="BZ1142" s="1" t="s">
        <v>22426</v>
      </c>
    </row>
    <row r="1143" spans="1:78" ht="15" customHeight="1">
      <c r="A1143" s="25" t="s">
        <v>3224</v>
      </c>
      <c r="B1143" s="42" t="s">
        <v>6938</v>
      </c>
      <c r="D1143" s="263">
        <v>0</v>
      </c>
      <c r="E1143" s="42" t="s">
        <v>76</v>
      </c>
      <c r="F1143" s="42" t="s">
        <v>77</v>
      </c>
      <c r="G1143" s="264"/>
      <c r="H1143" s="264"/>
      <c r="I1143" s="42" t="s">
        <v>950</v>
      </c>
      <c r="J1143" s="43" t="s">
        <v>6735</v>
      </c>
      <c r="M1143" s="44" t="s">
        <v>91</v>
      </c>
      <c r="N1143" s="45" t="s">
        <v>951</v>
      </c>
      <c r="O1143" s="42" t="s">
        <v>93</v>
      </c>
      <c r="P1143" s="42" t="s">
        <v>103</v>
      </c>
      <c r="Q1143" s="42" t="s">
        <v>73</v>
      </c>
      <c r="R1143" s="42" t="s">
        <v>73</v>
      </c>
      <c r="S1143" s="42" t="s">
        <v>6939</v>
      </c>
      <c r="T1143" s="42" t="s">
        <v>73</v>
      </c>
      <c r="U1143" s="42" t="s">
        <v>6940</v>
      </c>
      <c r="V1143" s="42" t="s">
        <v>73</v>
      </c>
      <c r="W1143" s="42" t="s">
        <v>73</v>
      </c>
      <c r="X1143" s="98">
        <v>40346</v>
      </c>
      <c r="Y1143" s="98">
        <v>40391</v>
      </c>
      <c r="Z1143" s="44">
        <f t="shared" si="119"/>
        <v>2010</v>
      </c>
      <c r="AA1143" s="44">
        <f t="shared" si="120"/>
        <v>6</v>
      </c>
      <c r="AB1143" s="44">
        <v>0</v>
      </c>
      <c r="AC1143" s="42" t="s">
        <v>950</v>
      </c>
      <c r="AD1143" s="42" t="s">
        <v>950</v>
      </c>
      <c r="AE1143" s="42" t="s">
        <v>73</v>
      </c>
      <c r="AF1143" s="42" t="s">
        <v>73</v>
      </c>
      <c r="AG1143" s="42" t="s">
        <v>73</v>
      </c>
      <c r="AH1143" s="42" t="s">
        <v>73</v>
      </c>
      <c r="AI1143" s="42" t="s">
        <v>73</v>
      </c>
      <c r="AJ1143" s="42" t="s">
        <v>73</v>
      </c>
      <c r="AK1143" s="31" t="s">
        <v>892</v>
      </c>
      <c r="AL1143" s="31" t="s">
        <v>892</v>
      </c>
      <c r="AM1143" s="47">
        <v>1</v>
      </c>
      <c r="AN1143" s="47">
        <v>1</v>
      </c>
      <c r="AO1143" s="47">
        <v>6</v>
      </c>
      <c r="AP1143" s="47">
        <v>88</v>
      </c>
      <c r="AQ1143" s="47"/>
      <c r="AR1143" s="47"/>
      <c r="AS1143" s="47">
        <v>1</v>
      </c>
      <c r="AT1143" s="49">
        <v>1</v>
      </c>
      <c r="AU1143" s="49">
        <v>1</v>
      </c>
      <c r="AV1143" s="47"/>
      <c r="AW1143" s="49">
        <v>1</v>
      </c>
      <c r="AX1143" s="49"/>
      <c r="AY1143" s="44">
        <f t="shared" si="118"/>
        <v>46</v>
      </c>
      <c r="AZ1143" s="47"/>
      <c r="BA1143" s="47"/>
      <c r="BB1143" s="47"/>
      <c r="BC1143" s="48"/>
      <c r="BD1143" s="50"/>
      <c r="BE1143" s="50"/>
      <c r="BF1143" s="50"/>
      <c r="BG1143" s="51"/>
      <c r="BH1143" s="51">
        <f t="shared" si="122"/>
        <v>1</v>
      </c>
      <c r="BI1143" s="51">
        <v>5</v>
      </c>
      <c r="BJ1143" s="52"/>
      <c r="BK1143" s="52"/>
      <c r="BL1143" s="53"/>
      <c r="BM1143" s="47" t="e">
        <f>COUNTIFS(A$2:$AC1143,#REF!,M$2:$AL1143,M1143)</f>
        <v>#VALUE!</v>
      </c>
      <c r="BN1143" s="47">
        <v>0</v>
      </c>
      <c r="BO1143" s="54">
        <v>46</v>
      </c>
      <c r="BP1143" s="54">
        <v>0</v>
      </c>
      <c r="BQ1143" s="47">
        <v>46</v>
      </c>
      <c r="BR1143" s="49">
        <v>1</v>
      </c>
      <c r="BS1143" s="49">
        <v>1</v>
      </c>
      <c r="BT1143" s="44">
        <f t="shared" si="121"/>
        <v>78</v>
      </c>
      <c r="BW1143" s="40" t="s">
        <v>67</v>
      </c>
      <c r="BY1143" s="55"/>
      <c r="BZ1143" s="1" t="s">
        <v>22426</v>
      </c>
    </row>
    <row r="1144" spans="1:78" ht="15" customHeight="1">
      <c r="A1144" s="25" t="s">
        <v>3224</v>
      </c>
      <c r="B1144" s="42" t="s">
        <v>6941</v>
      </c>
      <c r="D1144" s="263">
        <v>0</v>
      </c>
      <c r="E1144" s="42" t="s">
        <v>76</v>
      </c>
      <c r="F1144" s="42" t="s">
        <v>77</v>
      </c>
      <c r="G1144" s="264"/>
      <c r="H1144" s="264"/>
      <c r="I1144" s="42" t="s">
        <v>667</v>
      </c>
      <c r="J1144" s="43" t="s">
        <v>667</v>
      </c>
      <c r="M1144" s="44" t="s">
        <v>91</v>
      </c>
      <c r="N1144" s="45" t="s">
        <v>2980</v>
      </c>
      <c r="O1144" s="42" t="s">
        <v>81</v>
      </c>
      <c r="P1144" s="42" t="s">
        <v>82</v>
      </c>
      <c r="Q1144" s="42" t="s">
        <v>73</v>
      </c>
      <c r="R1144" s="42" t="s">
        <v>73</v>
      </c>
      <c r="S1144" s="42" t="s">
        <v>6942</v>
      </c>
      <c r="T1144" s="42" t="s">
        <v>73</v>
      </c>
      <c r="U1144" s="42" t="s">
        <v>6942</v>
      </c>
      <c r="V1144" s="42" t="s">
        <v>73</v>
      </c>
      <c r="W1144" s="42" t="s">
        <v>73</v>
      </c>
      <c r="X1144" s="98">
        <v>40347</v>
      </c>
      <c r="Y1144" s="98">
        <v>40421</v>
      </c>
      <c r="Z1144" s="44">
        <f t="shared" si="119"/>
        <v>2010</v>
      </c>
      <c r="AA1144" s="44">
        <f t="shared" si="120"/>
        <v>6</v>
      </c>
      <c r="AB1144" s="44">
        <v>0</v>
      </c>
      <c r="AC1144" s="42" t="s">
        <v>667</v>
      </c>
      <c r="AD1144" s="42" t="s">
        <v>667</v>
      </c>
      <c r="AE1144" s="42" t="s">
        <v>73</v>
      </c>
      <c r="AF1144" s="42" t="s">
        <v>73</v>
      </c>
      <c r="AG1144" s="42" t="s">
        <v>73</v>
      </c>
      <c r="AH1144" s="42" t="s">
        <v>73</v>
      </c>
      <c r="AI1144" s="42" t="s">
        <v>6943</v>
      </c>
      <c r="AJ1144" s="42" t="s">
        <v>73</v>
      </c>
      <c r="AK1144" s="31" t="s">
        <v>892</v>
      </c>
      <c r="AL1144" s="31" t="s">
        <v>892</v>
      </c>
      <c r="AM1144" s="47">
        <v>1</v>
      </c>
      <c r="AN1144" s="47">
        <v>1</v>
      </c>
      <c r="AO1144" s="47">
        <v>6</v>
      </c>
      <c r="AP1144" s="47">
        <v>88</v>
      </c>
      <c r="AQ1144" s="47"/>
      <c r="AR1144" s="47"/>
      <c r="AS1144" s="47">
        <v>0</v>
      </c>
      <c r="AT1144" s="49">
        <v>1</v>
      </c>
      <c r="AU1144" s="49">
        <v>1</v>
      </c>
      <c r="AV1144" s="47"/>
      <c r="AW1144" s="49">
        <v>1</v>
      </c>
      <c r="AX1144" s="49"/>
      <c r="AY1144" s="44">
        <f t="shared" si="118"/>
        <v>75</v>
      </c>
      <c r="AZ1144" s="47"/>
      <c r="BA1144" s="47"/>
      <c r="BB1144" s="47"/>
      <c r="BC1144" s="48"/>
      <c r="BD1144" s="60"/>
      <c r="BE1144" s="50" t="s">
        <v>6944</v>
      </c>
      <c r="BF1144" s="50"/>
      <c r="BG1144" s="51" t="s">
        <v>961</v>
      </c>
      <c r="BH1144" s="51">
        <f t="shared" si="122"/>
        <v>1</v>
      </c>
      <c r="BI1144" s="51">
        <v>8</v>
      </c>
      <c r="BJ1144" s="52"/>
      <c r="BK1144" s="52"/>
      <c r="BL1144" s="53"/>
      <c r="BM1144" s="47" t="e">
        <f>COUNTIFS(A$2:$AC1144,#REF!,M$2:$AL1144,M1144)</f>
        <v>#VALUE!</v>
      </c>
      <c r="BN1144" s="47">
        <v>0</v>
      </c>
      <c r="BO1144" s="54">
        <v>75</v>
      </c>
      <c r="BP1144" s="54">
        <v>0</v>
      </c>
      <c r="BQ1144" s="47">
        <v>75</v>
      </c>
      <c r="BR1144" s="49">
        <v>1</v>
      </c>
      <c r="BS1144" s="49">
        <v>1</v>
      </c>
      <c r="BT1144" s="44">
        <f t="shared" si="121"/>
        <v>79</v>
      </c>
      <c r="BW1144" s="40" t="s">
        <v>67</v>
      </c>
      <c r="BY1144" s="55"/>
      <c r="BZ1144" s="1" t="s">
        <v>22426</v>
      </c>
    </row>
    <row r="1145" spans="1:78" ht="15" customHeight="1">
      <c r="A1145" s="25" t="s">
        <v>3224</v>
      </c>
      <c r="B1145" s="42" t="s">
        <v>6945</v>
      </c>
      <c r="D1145" s="263">
        <v>0</v>
      </c>
      <c r="E1145" s="42" t="s">
        <v>76</v>
      </c>
      <c r="F1145" s="42" t="s">
        <v>77</v>
      </c>
      <c r="G1145" s="264"/>
      <c r="H1145" s="264"/>
      <c r="I1145" s="42" t="s">
        <v>4363</v>
      </c>
      <c r="J1145" s="43" t="s">
        <v>6946</v>
      </c>
      <c r="M1145" s="44" t="s">
        <v>144</v>
      </c>
      <c r="N1145" s="45" t="s">
        <v>525</v>
      </c>
      <c r="O1145" s="42" t="s">
        <v>110</v>
      </c>
      <c r="P1145" s="42" t="s">
        <v>111</v>
      </c>
      <c r="Q1145" s="42" t="s">
        <v>73</v>
      </c>
      <c r="R1145" s="42" t="s">
        <v>73</v>
      </c>
      <c r="S1145" s="42" t="s">
        <v>6947</v>
      </c>
      <c r="T1145" s="42" t="s">
        <v>73</v>
      </c>
      <c r="U1145" s="42" t="s">
        <v>6948</v>
      </c>
      <c r="V1145" s="42" t="s">
        <v>73</v>
      </c>
      <c r="W1145" s="42" t="s">
        <v>73</v>
      </c>
      <c r="X1145" s="98">
        <v>40350</v>
      </c>
      <c r="Y1145" s="98">
        <v>40354</v>
      </c>
      <c r="Z1145" s="44">
        <f t="shared" si="119"/>
        <v>2010</v>
      </c>
      <c r="AA1145" s="44">
        <f t="shared" si="120"/>
        <v>6</v>
      </c>
      <c r="AB1145" s="44">
        <v>0</v>
      </c>
      <c r="AC1145" s="42" t="s">
        <v>6949</v>
      </c>
      <c r="AD1145" s="42" t="s">
        <v>73</v>
      </c>
      <c r="AE1145" s="42" t="s">
        <v>73</v>
      </c>
      <c r="AF1145" s="42" t="s">
        <v>73</v>
      </c>
      <c r="AG1145" s="42" t="s">
        <v>73</v>
      </c>
      <c r="AH1145" s="42" t="s">
        <v>73</v>
      </c>
      <c r="AI1145" s="42" t="s">
        <v>73</v>
      </c>
      <c r="AJ1145" s="42" t="s">
        <v>73</v>
      </c>
      <c r="AK1145" s="31" t="s">
        <v>892</v>
      </c>
      <c r="AL1145" s="31" t="s">
        <v>892</v>
      </c>
      <c r="AM1145" s="47">
        <v>1</v>
      </c>
      <c r="AN1145" s="47">
        <v>1</v>
      </c>
      <c r="AO1145" s="47">
        <v>1</v>
      </c>
      <c r="AP1145" s="47">
        <v>88</v>
      </c>
      <c r="AQ1145" s="47"/>
      <c r="AR1145" s="47"/>
      <c r="AS1145" s="47">
        <v>0</v>
      </c>
      <c r="AT1145" s="49">
        <v>1</v>
      </c>
      <c r="AU1145" s="49">
        <v>1</v>
      </c>
      <c r="AV1145" s="47"/>
      <c r="AW1145" s="49">
        <v>1</v>
      </c>
      <c r="AX1145" s="49"/>
      <c r="AY1145" s="44">
        <f t="shared" si="118"/>
        <v>5</v>
      </c>
      <c r="AZ1145" s="47"/>
      <c r="BA1145" s="47"/>
      <c r="BB1145" s="47"/>
      <c r="BC1145" s="48"/>
      <c r="BD1145" s="50"/>
      <c r="BE1145" s="50"/>
      <c r="BF1145" s="50"/>
      <c r="BG1145" s="51"/>
      <c r="BH1145" s="51">
        <f t="shared" si="122"/>
        <v>1</v>
      </c>
      <c r="BI1145" s="51">
        <v>3</v>
      </c>
      <c r="BJ1145" s="52"/>
      <c r="BK1145" s="52"/>
      <c r="BL1145" s="53"/>
      <c r="BM1145" s="47" t="e">
        <f>COUNTIFS(A$2:$AC1145,#REF!,M$2:$AL1145,M1145)</f>
        <v>#VALUE!</v>
      </c>
      <c r="BN1145" s="47">
        <v>0</v>
      </c>
      <c r="BO1145" s="54">
        <v>5</v>
      </c>
      <c r="BP1145" s="54">
        <v>0</v>
      </c>
      <c r="BQ1145" s="47">
        <v>5</v>
      </c>
      <c r="BR1145" s="49">
        <v>1</v>
      </c>
      <c r="BS1145" s="49">
        <v>1</v>
      </c>
      <c r="BT1145" s="44">
        <f t="shared" si="121"/>
        <v>82</v>
      </c>
      <c r="BW1145" s="40" t="s">
        <v>67</v>
      </c>
      <c r="BY1145" s="55"/>
      <c r="BZ1145" s="1" t="s">
        <v>22426</v>
      </c>
    </row>
    <row r="1146" spans="1:78" ht="15" customHeight="1">
      <c r="A1146" s="25" t="s">
        <v>3224</v>
      </c>
      <c r="B1146" s="42" t="s">
        <v>6950</v>
      </c>
      <c r="D1146" s="263">
        <v>0</v>
      </c>
      <c r="E1146" s="42" t="s">
        <v>76</v>
      </c>
      <c r="F1146" s="42" t="s">
        <v>77</v>
      </c>
      <c r="G1146" s="264"/>
      <c r="H1146" s="264"/>
      <c r="I1146" s="42" t="s">
        <v>6951</v>
      </c>
      <c r="J1146" s="43" t="s">
        <v>6952</v>
      </c>
      <c r="M1146" s="44" t="s">
        <v>565</v>
      </c>
      <c r="N1146" s="45" t="s">
        <v>6953</v>
      </c>
      <c r="O1146" s="42" t="s">
        <v>110</v>
      </c>
      <c r="P1146" s="42" t="s">
        <v>111</v>
      </c>
      <c r="Q1146" s="42" t="s">
        <v>73</v>
      </c>
      <c r="R1146" s="42" t="s">
        <v>73</v>
      </c>
      <c r="S1146" s="42" t="s">
        <v>6954</v>
      </c>
      <c r="T1146" s="42" t="s">
        <v>73</v>
      </c>
      <c r="U1146" s="42" t="s">
        <v>6954</v>
      </c>
      <c r="V1146" s="42" t="s">
        <v>73</v>
      </c>
      <c r="W1146" s="42" t="s">
        <v>73</v>
      </c>
      <c r="X1146" s="98">
        <v>40351</v>
      </c>
      <c r="Y1146" s="98">
        <v>40351</v>
      </c>
      <c r="Z1146" s="44">
        <f t="shared" si="119"/>
        <v>2010</v>
      </c>
      <c r="AA1146" s="44">
        <f t="shared" si="120"/>
        <v>6</v>
      </c>
      <c r="AB1146" s="44">
        <v>0</v>
      </c>
      <c r="AC1146" s="42" t="s">
        <v>6955</v>
      </c>
      <c r="AD1146" s="42" t="s">
        <v>6956</v>
      </c>
      <c r="AE1146" s="42" t="s">
        <v>73</v>
      </c>
      <c r="AF1146" s="42" t="s">
        <v>73</v>
      </c>
      <c r="AG1146" s="42" t="s">
        <v>73</v>
      </c>
      <c r="AH1146" s="42" t="s">
        <v>73</v>
      </c>
      <c r="AI1146" s="42" t="s">
        <v>6957</v>
      </c>
      <c r="AJ1146" s="42" t="s">
        <v>73</v>
      </c>
      <c r="AK1146" s="31" t="s">
        <v>892</v>
      </c>
      <c r="AL1146" s="31" t="s">
        <v>892</v>
      </c>
      <c r="AM1146" s="47">
        <v>1</v>
      </c>
      <c r="AN1146" s="47">
        <v>1</v>
      </c>
      <c r="AO1146" s="53">
        <v>3</v>
      </c>
      <c r="AP1146" s="47">
        <v>88</v>
      </c>
      <c r="AQ1146" s="53"/>
      <c r="AR1146" s="53"/>
      <c r="AS1146" s="47">
        <v>0</v>
      </c>
      <c r="AT1146" s="49">
        <v>1</v>
      </c>
      <c r="AU1146" s="49">
        <v>1</v>
      </c>
      <c r="AV1146" s="53"/>
      <c r="AW1146" s="49">
        <v>1</v>
      </c>
      <c r="AX1146" s="49"/>
      <c r="AY1146" s="44">
        <f t="shared" si="118"/>
        <v>1</v>
      </c>
      <c r="AZ1146" s="53"/>
      <c r="BA1146" s="53"/>
      <c r="BB1146" s="53"/>
      <c r="BC1146" s="94"/>
      <c r="BD1146" s="50"/>
      <c r="BE1146" s="50"/>
      <c r="BF1146" s="50"/>
      <c r="BG1146" s="51"/>
      <c r="BH1146" s="51">
        <f t="shared" si="122"/>
        <v>1</v>
      </c>
      <c r="BI1146" s="51">
        <v>4</v>
      </c>
      <c r="BJ1146" s="52"/>
      <c r="BK1146" s="52"/>
      <c r="BL1146" s="53"/>
      <c r="BM1146" s="47" t="e">
        <f>COUNTIFS(A$2:$AC1146,#REF!,M$2:$AL1146,M1146)</f>
        <v>#VALUE!</v>
      </c>
      <c r="BN1146" s="47">
        <v>1</v>
      </c>
      <c r="BO1146" s="54">
        <v>1</v>
      </c>
      <c r="BP1146" s="54">
        <v>0</v>
      </c>
      <c r="BQ1146" s="47">
        <v>1</v>
      </c>
      <c r="BR1146" s="49">
        <v>1</v>
      </c>
      <c r="BS1146" s="49">
        <v>1</v>
      </c>
      <c r="BT1146" s="44">
        <f t="shared" si="121"/>
        <v>83</v>
      </c>
      <c r="BW1146" s="40" t="s">
        <v>67</v>
      </c>
      <c r="BY1146" s="95"/>
      <c r="BZ1146" s="1" t="s">
        <v>22426</v>
      </c>
    </row>
    <row r="1147" spans="1:78" ht="15" customHeight="1">
      <c r="A1147" s="25" t="s">
        <v>3224</v>
      </c>
      <c r="B1147" s="42" t="s">
        <v>6958</v>
      </c>
      <c r="D1147" s="263">
        <v>0</v>
      </c>
      <c r="E1147" s="42" t="s">
        <v>76</v>
      </c>
      <c r="F1147" s="42" t="s">
        <v>77</v>
      </c>
      <c r="G1147" s="264"/>
      <c r="H1147" s="264"/>
      <c r="I1147" s="42" t="s">
        <v>4363</v>
      </c>
      <c r="J1147" s="43" t="s">
        <v>6946</v>
      </c>
      <c r="M1147" s="44" t="s">
        <v>144</v>
      </c>
      <c r="N1147" s="45" t="s">
        <v>525</v>
      </c>
      <c r="O1147" s="42" t="s">
        <v>110</v>
      </c>
      <c r="P1147" s="42" t="s">
        <v>111</v>
      </c>
      <c r="Q1147" s="42" t="s">
        <v>73</v>
      </c>
      <c r="R1147" s="42" t="s">
        <v>73</v>
      </c>
      <c r="S1147" s="42" t="s">
        <v>6959</v>
      </c>
      <c r="T1147" s="42" t="s">
        <v>73</v>
      </c>
      <c r="U1147" s="42" t="s">
        <v>6960</v>
      </c>
      <c r="V1147" s="42" t="s">
        <v>73</v>
      </c>
      <c r="W1147" s="42" t="s">
        <v>73</v>
      </c>
      <c r="X1147" s="98">
        <v>40353</v>
      </c>
      <c r="Y1147" s="98">
        <v>40356</v>
      </c>
      <c r="Z1147" s="44">
        <f t="shared" si="119"/>
        <v>2010</v>
      </c>
      <c r="AA1147" s="44">
        <f t="shared" si="120"/>
        <v>6</v>
      </c>
      <c r="AB1147" s="44">
        <v>0</v>
      </c>
      <c r="AC1147" s="42" t="s">
        <v>6961</v>
      </c>
      <c r="AD1147" s="42" t="s">
        <v>6962</v>
      </c>
      <c r="AE1147" s="42" t="s">
        <v>73</v>
      </c>
      <c r="AF1147" s="42" t="s">
        <v>73</v>
      </c>
      <c r="AG1147" s="42" t="s">
        <v>73</v>
      </c>
      <c r="AH1147" s="42" t="s">
        <v>73</v>
      </c>
      <c r="AI1147" s="42" t="s">
        <v>73</v>
      </c>
      <c r="AJ1147" s="42" t="s">
        <v>73</v>
      </c>
      <c r="AK1147" s="31" t="s">
        <v>892</v>
      </c>
      <c r="AL1147" s="31" t="s">
        <v>892</v>
      </c>
      <c r="AM1147" s="47">
        <v>1</v>
      </c>
      <c r="AN1147" s="47">
        <v>1</v>
      </c>
      <c r="AO1147" s="47">
        <v>1</v>
      </c>
      <c r="AP1147" s="47">
        <v>88</v>
      </c>
      <c r="AQ1147" s="47"/>
      <c r="AR1147" s="47"/>
      <c r="AS1147" s="47">
        <v>0</v>
      </c>
      <c r="AT1147" s="49">
        <v>1</v>
      </c>
      <c r="AU1147" s="49">
        <v>1</v>
      </c>
      <c r="AV1147" s="47"/>
      <c r="AW1147" s="49">
        <v>1</v>
      </c>
      <c r="AX1147" s="49"/>
      <c r="AY1147" s="44">
        <f t="shared" si="118"/>
        <v>4</v>
      </c>
      <c r="AZ1147" s="47"/>
      <c r="BA1147" s="47"/>
      <c r="BB1147" s="47"/>
      <c r="BC1147" s="48"/>
      <c r="BD1147" s="50"/>
      <c r="BE1147" s="50"/>
      <c r="BF1147" s="50"/>
      <c r="BG1147" s="51"/>
      <c r="BH1147" s="51">
        <f t="shared" si="122"/>
        <v>1</v>
      </c>
      <c r="BI1147" s="51">
        <v>1</v>
      </c>
      <c r="BJ1147" s="52"/>
      <c r="BK1147" s="52"/>
      <c r="BL1147" s="53"/>
      <c r="BM1147" s="47" t="e">
        <f>COUNTIFS(A$2:$AC1147,#REF!,M$2:$AL1147,M1147)</f>
        <v>#VALUE!</v>
      </c>
      <c r="BN1147" s="47">
        <v>0</v>
      </c>
      <c r="BO1147" s="54">
        <v>4</v>
      </c>
      <c r="BP1147" s="54">
        <v>0</v>
      </c>
      <c r="BQ1147" s="47">
        <v>4</v>
      </c>
      <c r="BR1147" s="49">
        <v>1</v>
      </c>
      <c r="BS1147" s="49">
        <v>1</v>
      </c>
      <c r="BT1147" s="44">
        <f t="shared" si="121"/>
        <v>85</v>
      </c>
      <c r="BW1147" s="40" t="s">
        <v>67</v>
      </c>
      <c r="BY1147" s="55"/>
      <c r="BZ1147" s="1" t="s">
        <v>22426</v>
      </c>
    </row>
    <row r="1148" spans="1:78" ht="15" customHeight="1">
      <c r="A1148" s="25" t="s">
        <v>3224</v>
      </c>
      <c r="B1148" s="42" t="s">
        <v>6963</v>
      </c>
      <c r="D1148" s="263">
        <v>0</v>
      </c>
      <c r="E1148" s="42" t="s">
        <v>76</v>
      </c>
      <c r="F1148" s="42" t="s">
        <v>77</v>
      </c>
      <c r="G1148" s="264"/>
      <c r="H1148" s="264"/>
      <c r="I1148" s="42" t="s">
        <v>95</v>
      </c>
      <c r="J1148" s="43" t="s">
        <v>95</v>
      </c>
      <c r="M1148" s="44" t="s">
        <v>230</v>
      </c>
      <c r="N1148" s="45" t="s">
        <v>95</v>
      </c>
      <c r="O1148" s="42" t="s">
        <v>81</v>
      </c>
      <c r="P1148" s="42" t="s">
        <v>82</v>
      </c>
      <c r="Q1148" s="42" t="s">
        <v>73</v>
      </c>
      <c r="R1148" s="42" t="s">
        <v>73</v>
      </c>
      <c r="S1148" s="42" t="s">
        <v>6964</v>
      </c>
      <c r="T1148" s="42" t="s">
        <v>73</v>
      </c>
      <c r="U1148" s="42" t="s">
        <v>6964</v>
      </c>
      <c r="V1148" s="42" t="s">
        <v>73</v>
      </c>
      <c r="W1148" s="42" t="s">
        <v>73</v>
      </c>
      <c r="X1148" s="98">
        <v>40353</v>
      </c>
      <c r="Y1148" s="98">
        <v>40418</v>
      </c>
      <c r="Z1148" s="44">
        <f t="shared" si="119"/>
        <v>2010</v>
      </c>
      <c r="AA1148" s="44">
        <f t="shared" si="120"/>
        <v>6</v>
      </c>
      <c r="AB1148" s="44">
        <v>0</v>
      </c>
      <c r="AC1148" s="42" t="s">
        <v>73</v>
      </c>
      <c r="AD1148" s="42" t="s">
        <v>73</v>
      </c>
      <c r="AE1148" s="42" t="s">
        <v>73</v>
      </c>
      <c r="AF1148" s="42" t="s">
        <v>73</v>
      </c>
      <c r="AG1148" s="42" t="s">
        <v>73</v>
      </c>
      <c r="AH1148" s="42" t="s">
        <v>73</v>
      </c>
      <c r="AI1148" s="42" t="s">
        <v>6965</v>
      </c>
      <c r="AJ1148" s="42" t="s">
        <v>73</v>
      </c>
      <c r="AK1148" s="31" t="s">
        <v>892</v>
      </c>
      <c r="AL1148" s="31" t="s">
        <v>892</v>
      </c>
      <c r="AM1148" s="47">
        <v>1</v>
      </c>
      <c r="AN1148" s="47">
        <v>1</v>
      </c>
      <c r="AO1148" s="47">
        <v>6</v>
      </c>
      <c r="AP1148" s="47">
        <v>88</v>
      </c>
      <c r="AQ1148" s="47"/>
      <c r="AR1148" s="47"/>
      <c r="AS1148" s="47">
        <v>0</v>
      </c>
      <c r="AT1148" s="49">
        <v>1</v>
      </c>
      <c r="AU1148" s="49">
        <v>1</v>
      </c>
      <c r="AV1148" s="47"/>
      <c r="AW1148" s="49">
        <v>1</v>
      </c>
      <c r="AX1148" s="49"/>
      <c r="AY1148" s="44">
        <f t="shared" si="118"/>
        <v>66</v>
      </c>
      <c r="AZ1148" s="47"/>
      <c r="BA1148" s="47"/>
      <c r="BB1148" s="47"/>
      <c r="BC1148" s="48"/>
      <c r="BD1148" s="50"/>
      <c r="BE1148" s="50"/>
      <c r="BF1148" s="50"/>
      <c r="BG1148" s="51"/>
      <c r="BH1148" s="51">
        <f t="shared" si="122"/>
        <v>1</v>
      </c>
      <c r="BI1148" s="51">
        <v>4</v>
      </c>
      <c r="BJ1148" s="52"/>
      <c r="BK1148" s="52"/>
      <c r="BL1148" s="53"/>
      <c r="BM1148" s="47" t="e">
        <f>COUNTIFS(A$2:$AC1148,#REF!,M$2:$AL1148,M1148)</f>
        <v>#VALUE!</v>
      </c>
      <c r="BN1148" s="47">
        <v>0</v>
      </c>
      <c r="BO1148" s="54">
        <v>66</v>
      </c>
      <c r="BP1148" s="54">
        <v>0</v>
      </c>
      <c r="BQ1148" s="47">
        <v>66</v>
      </c>
      <c r="BR1148" s="49">
        <v>1</v>
      </c>
      <c r="BS1148" s="49">
        <v>1</v>
      </c>
      <c r="BT1148" s="44">
        <f t="shared" si="121"/>
        <v>85</v>
      </c>
      <c r="BW1148" s="40" t="s">
        <v>67</v>
      </c>
      <c r="BY1148" s="55"/>
      <c r="BZ1148" s="1" t="s">
        <v>22426</v>
      </c>
    </row>
    <row r="1149" spans="1:78" ht="15" customHeight="1">
      <c r="A1149" s="25" t="s">
        <v>3224</v>
      </c>
      <c r="B1149" s="42" t="s">
        <v>6966</v>
      </c>
      <c r="D1149" s="263">
        <v>0</v>
      </c>
      <c r="E1149" s="42" t="s">
        <v>76</v>
      </c>
      <c r="F1149" s="42" t="s">
        <v>77</v>
      </c>
      <c r="G1149" s="264"/>
      <c r="H1149" s="264"/>
      <c r="I1149" s="42" t="s">
        <v>2188</v>
      </c>
      <c r="J1149" s="43" t="s">
        <v>2188</v>
      </c>
      <c r="M1149" s="44" t="s">
        <v>91</v>
      </c>
      <c r="N1149" s="45" t="s">
        <v>181</v>
      </c>
      <c r="O1149" s="42" t="s">
        <v>81</v>
      </c>
      <c r="P1149" s="42" t="s">
        <v>82</v>
      </c>
      <c r="Q1149" s="42" t="s">
        <v>73</v>
      </c>
      <c r="R1149" s="42" t="s">
        <v>73</v>
      </c>
      <c r="S1149" s="42" t="s">
        <v>6967</v>
      </c>
      <c r="T1149" s="42" t="s">
        <v>73</v>
      </c>
      <c r="U1149" s="42" t="s">
        <v>6968</v>
      </c>
      <c r="V1149" s="42" t="s">
        <v>73</v>
      </c>
      <c r="W1149" s="42" t="s">
        <v>73</v>
      </c>
      <c r="X1149" s="98">
        <v>40353</v>
      </c>
      <c r="Y1149" s="98">
        <v>40381</v>
      </c>
      <c r="Z1149" s="44">
        <f t="shared" si="119"/>
        <v>2010</v>
      </c>
      <c r="AA1149" s="44">
        <f t="shared" si="120"/>
        <v>6</v>
      </c>
      <c r="AB1149" s="44">
        <v>0</v>
      </c>
      <c r="AC1149" s="42" t="s">
        <v>73</v>
      </c>
      <c r="AD1149" s="42" t="s">
        <v>73</v>
      </c>
      <c r="AE1149" s="42" t="s">
        <v>73</v>
      </c>
      <c r="AF1149" s="42" t="s">
        <v>73</v>
      </c>
      <c r="AG1149" s="42" t="s">
        <v>73</v>
      </c>
      <c r="AH1149" s="42" t="s">
        <v>73</v>
      </c>
      <c r="AI1149" s="42" t="s">
        <v>6969</v>
      </c>
      <c r="AJ1149" s="42" t="s">
        <v>73</v>
      </c>
      <c r="AK1149" s="31" t="s">
        <v>892</v>
      </c>
      <c r="AL1149" s="31" t="s">
        <v>892</v>
      </c>
      <c r="AM1149" s="47">
        <v>1</v>
      </c>
      <c r="AN1149" s="47">
        <v>1</v>
      </c>
      <c r="AO1149" s="47">
        <v>6</v>
      </c>
      <c r="AP1149" s="47">
        <v>88</v>
      </c>
      <c r="AQ1149" s="47"/>
      <c r="AR1149" s="47"/>
      <c r="AS1149" s="47">
        <v>0</v>
      </c>
      <c r="AT1149" s="49">
        <v>1</v>
      </c>
      <c r="AU1149" s="49">
        <v>1</v>
      </c>
      <c r="AV1149" s="47"/>
      <c r="AW1149" s="49">
        <v>1</v>
      </c>
      <c r="AX1149" s="49"/>
      <c r="AY1149" s="44">
        <f t="shared" si="118"/>
        <v>29</v>
      </c>
      <c r="AZ1149" s="47"/>
      <c r="BA1149" s="47"/>
      <c r="BB1149" s="47"/>
      <c r="BC1149" s="48"/>
      <c r="BD1149" s="50"/>
      <c r="BE1149" s="50"/>
      <c r="BF1149" s="50"/>
      <c r="BG1149" s="51"/>
      <c r="BH1149" s="51">
        <f t="shared" si="122"/>
        <v>1</v>
      </c>
      <c r="BI1149" s="51">
        <v>2</v>
      </c>
      <c r="BJ1149" s="52"/>
      <c r="BK1149" s="52"/>
      <c r="BL1149" s="53"/>
      <c r="BM1149" s="47" t="e">
        <f>COUNTIFS(A$2:$AC1149,#REF!,M$2:$AL1149,M1149)</f>
        <v>#VALUE!</v>
      </c>
      <c r="BN1149" s="47">
        <v>1</v>
      </c>
      <c r="BO1149" s="54">
        <v>29</v>
      </c>
      <c r="BP1149" s="54">
        <v>0</v>
      </c>
      <c r="BQ1149" s="47">
        <v>29</v>
      </c>
      <c r="BR1149" s="49">
        <v>1</v>
      </c>
      <c r="BS1149" s="49">
        <v>1</v>
      </c>
      <c r="BT1149" s="44">
        <f t="shared" si="121"/>
        <v>85</v>
      </c>
      <c r="BW1149" s="40" t="s">
        <v>67</v>
      </c>
      <c r="BY1149" s="55"/>
      <c r="BZ1149" s="1" t="s">
        <v>22426</v>
      </c>
    </row>
    <row r="1150" spans="1:78" ht="15" customHeight="1">
      <c r="A1150" s="25" t="s">
        <v>3224</v>
      </c>
      <c r="B1150" s="42" t="s">
        <v>6970</v>
      </c>
      <c r="D1150" s="263">
        <v>0</v>
      </c>
      <c r="E1150" s="42" t="s">
        <v>76</v>
      </c>
      <c r="F1150" s="42" t="s">
        <v>77</v>
      </c>
      <c r="G1150" s="264"/>
      <c r="H1150" s="264"/>
      <c r="I1150" s="42" t="s">
        <v>241</v>
      </c>
      <c r="J1150" s="43" t="s">
        <v>324</v>
      </c>
      <c r="M1150" s="44" t="s">
        <v>121</v>
      </c>
      <c r="N1150" s="45" t="s">
        <v>241</v>
      </c>
      <c r="O1150" s="42" t="s">
        <v>81</v>
      </c>
      <c r="P1150" s="42" t="s">
        <v>82</v>
      </c>
      <c r="Q1150" s="42" t="s">
        <v>73</v>
      </c>
      <c r="R1150" s="42" t="s">
        <v>73</v>
      </c>
      <c r="S1150" s="42" t="s">
        <v>6971</v>
      </c>
      <c r="T1150" s="42" t="s">
        <v>73</v>
      </c>
      <c r="U1150" s="42" t="s">
        <v>6972</v>
      </c>
      <c r="V1150" s="42" t="s">
        <v>73</v>
      </c>
      <c r="W1150" s="42" t="s">
        <v>73</v>
      </c>
      <c r="X1150" s="98">
        <v>40354</v>
      </c>
      <c r="Y1150" s="98">
        <v>40371</v>
      </c>
      <c r="Z1150" s="44">
        <f t="shared" si="119"/>
        <v>2010</v>
      </c>
      <c r="AA1150" s="44">
        <f t="shared" si="120"/>
        <v>6</v>
      </c>
      <c r="AB1150" s="44">
        <v>0</v>
      </c>
      <c r="AC1150" s="42" t="s">
        <v>515</v>
      </c>
      <c r="AD1150" s="42" t="s">
        <v>515</v>
      </c>
      <c r="AE1150" s="42" t="s">
        <v>73</v>
      </c>
      <c r="AF1150" s="42" t="s">
        <v>73</v>
      </c>
      <c r="AG1150" s="42" t="s">
        <v>73</v>
      </c>
      <c r="AH1150" s="42" t="s">
        <v>73</v>
      </c>
      <c r="AI1150" s="42" t="s">
        <v>6973</v>
      </c>
      <c r="AJ1150" s="42" t="s">
        <v>73</v>
      </c>
      <c r="AK1150" s="31" t="s">
        <v>892</v>
      </c>
      <c r="AL1150" s="31" t="s">
        <v>892</v>
      </c>
      <c r="AM1150" s="47">
        <v>1</v>
      </c>
      <c r="AN1150" s="47">
        <v>1</v>
      </c>
      <c r="AO1150" s="47">
        <v>3</v>
      </c>
      <c r="AP1150" s="47">
        <v>88</v>
      </c>
      <c r="AQ1150" s="47"/>
      <c r="AR1150" s="47"/>
      <c r="AS1150" s="47">
        <v>0</v>
      </c>
      <c r="AT1150" s="49">
        <v>1</v>
      </c>
      <c r="AU1150" s="49">
        <v>1</v>
      </c>
      <c r="AV1150" s="47"/>
      <c r="AW1150" s="49">
        <v>1</v>
      </c>
      <c r="AX1150" s="49"/>
      <c r="AY1150" s="44">
        <f t="shared" si="118"/>
        <v>18</v>
      </c>
      <c r="AZ1150" s="47"/>
      <c r="BA1150" s="47"/>
      <c r="BB1150" s="47"/>
      <c r="BC1150" s="48"/>
      <c r="BD1150" s="50"/>
      <c r="BE1150" s="50"/>
      <c r="BF1150" s="50"/>
      <c r="BG1150" s="51"/>
      <c r="BH1150" s="51">
        <f t="shared" si="122"/>
        <v>1</v>
      </c>
      <c r="BI1150" s="51">
        <v>5</v>
      </c>
      <c r="BJ1150" s="52"/>
      <c r="BK1150" s="52"/>
      <c r="BL1150" s="53"/>
      <c r="BM1150" s="47" t="e">
        <f>COUNTIFS(A$2:$AC1150,#REF!,M$2:$AL1150,M1150)</f>
        <v>#VALUE!</v>
      </c>
      <c r="BN1150" s="47">
        <v>0</v>
      </c>
      <c r="BO1150" s="54">
        <v>18</v>
      </c>
      <c r="BP1150" s="54">
        <v>0</v>
      </c>
      <c r="BQ1150" s="47">
        <v>18</v>
      </c>
      <c r="BR1150" s="49">
        <v>1</v>
      </c>
      <c r="BS1150" s="49">
        <v>1</v>
      </c>
      <c r="BT1150" s="44">
        <f t="shared" si="121"/>
        <v>86</v>
      </c>
      <c r="BW1150" s="40" t="s">
        <v>67</v>
      </c>
      <c r="BY1150" s="55"/>
      <c r="BZ1150" s="1" t="s">
        <v>22427</v>
      </c>
    </row>
    <row r="1151" spans="1:78" ht="15" customHeight="1">
      <c r="A1151" s="25" t="s">
        <v>3224</v>
      </c>
      <c r="B1151" s="42" t="s">
        <v>6974</v>
      </c>
      <c r="D1151" s="263">
        <v>0</v>
      </c>
      <c r="E1151" s="42" t="s">
        <v>76</v>
      </c>
      <c r="F1151" s="42" t="s">
        <v>77</v>
      </c>
      <c r="G1151" s="264"/>
      <c r="H1151" s="264"/>
      <c r="I1151" s="42" t="s">
        <v>2588</v>
      </c>
      <c r="J1151" s="43" t="s">
        <v>2588</v>
      </c>
      <c r="M1151" s="44" t="s">
        <v>91</v>
      </c>
      <c r="N1151" s="45" t="s">
        <v>2588</v>
      </c>
      <c r="O1151" s="42" t="s">
        <v>86</v>
      </c>
      <c r="P1151" s="42" t="s">
        <v>87</v>
      </c>
      <c r="Q1151" s="42" t="s">
        <v>73</v>
      </c>
      <c r="R1151" s="42" t="s">
        <v>73</v>
      </c>
      <c r="S1151" s="42" t="s">
        <v>6975</v>
      </c>
      <c r="T1151" s="42" t="s">
        <v>6976</v>
      </c>
      <c r="U1151" s="42" t="s">
        <v>6976</v>
      </c>
      <c r="V1151" s="42" t="s">
        <v>73</v>
      </c>
      <c r="W1151" s="42" t="s">
        <v>73</v>
      </c>
      <c r="X1151" s="98">
        <v>40355</v>
      </c>
      <c r="Y1151" s="98">
        <v>40405</v>
      </c>
      <c r="Z1151" s="44">
        <f t="shared" si="119"/>
        <v>2010</v>
      </c>
      <c r="AA1151" s="44">
        <f t="shared" si="120"/>
        <v>6</v>
      </c>
      <c r="AB1151" s="44">
        <v>0</v>
      </c>
      <c r="AC1151" s="42" t="s">
        <v>2588</v>
      </c>
      <c r="AD1151" s="42" t="s">
        <v>2588</v>
      </c>
      <c r="AE1151" s="42" t="s">
        <v>73</v>
      </c>
      <c r="AF1151" s="42" t="s">
        <v>73</v>
      </c>
      <c r="AG1151" s="42" t="s">
        <v>73</v>
      </c>
      <c r="AH1151" s="42" t="s">
        <v>73</v>
      </c>
      <c r="AI1151" s="42" t="s">
        <v>6977</v>
      </c>
      <c r="AJ1151" s="42" t="s">
        <v>6978</v>
      </c>
      <c r="AK1151" s="31" t="s">
        <v>892</v>
      </c>
      <c r="AL1151" s="31" t="s">
        <v>892</v>
      </c>
      <c r="AM1151" s="47">
        <v>1</v>
      </c>
      <c r="AN1151" s="47">
        <v>1</v>
      </c>
      <c r="AO1151" s="47">
        <v>6</v>
      </c>
      <c r="AP1151" s="47">
        <v>88</v>
      </c>
      <c r="AQ1151" s="47"/>
      <c r="AR1151" s="47"/>
      <c r="AS1151" s="47">
        <v>0</v>
      </c>
      <c r="AT1151" s="49">
        <v>1</v>
      </c>
      <c r="AU1151" s="49">
        <v>1</v>
      </c>
      <c r="AV1151" s="47"/>
      <c r="AW1151" s="49">
        <v>1</v>
      </c>
      <c r="AX1151" s="49"/>
      <c r="AY1151" s="44">
        <f t="shared" si="118"/>
        <v>51</v>
      </c>
      <c r="AZ1151" s="47"/>
      <c r="BA1151" s="47"/>
      <c r="BB1151" s="47"/>
      <c r="BC1151" s="48"/>
      <c r="BD1151" s="50"/>
      <c r="BE1151" s="50"/>
      <c r="BF1151" s="50"/>
      <c r="BG1151" s="51"/>
      <c r="BH1151" s="51">
        <f t="shared" si="122"/>
        <v>1</v>
      </c>
      <c r="BI1151" s="51">
        <v>1</v>
      </c>
      <c r="BJ1151" s="52"/>
      <c r="BK1151" s="52"/>
      <c r="BL1151" s="53"/>
      <c r="BM1151" s="47" t="e">
        <f>COUNTIFS(A$2:$AC1151,#REF!,M$2:$AL1151,M1151)</f>
        <v>#VALUE!</v>
      </c>
      <c r="BN1151" s="47">
        <v>0</v>
      </c>
      <c r="BO1151" s="54">
        <v>51</v>
      </c>
      <c r="BP1151" s="54">
        <v>0</v>
      </c>
      <c r="BQ1151" s="47">
        <v>51</v>
      </c>
      <c r="BR1151" s="49">
        <v>1</v>
      </c>
      <c r="BS1151" s="49">
        <v>1</v>
      </c>
      <c r="BT1151" s="44">
        <f t="shared" si="121"/>
        <v>87</v>
      </c>
      <c r="BW1151" s="40" t="s">
        <v>67</v>
      </c>
      <c r="BY1151" s="55"/>
      <c r="BZ1151" s="1" t="s">
        <v>22426</v>
      </c>
    </row>
    <row r="1152" spans="1:78" ht="15" customHeight="1">
      <c r="A1152" s="25" t="s">
        <v>3224</v>
      </c>
      <c r="B1152" s="42" t="s">
        <v>6979</v>
      </c>
      <c r="D1152" s="263">
        <v>0</v>
      </c>
      <c r="E1152" s="42" t="s">
        <v>76</v>
      </c>
      <c r="F1152" s="42" t="s">
        <v>77</v>
      </c>
      <c r="G1152" s="264"/>
      <c r="H1152" s="264"/>
      <c r="I1152" s="42" t="s">
        <v>515</v>
      </c>
      <c r="J1152" s="43" t="s">
        <v>515</v>
      </c>
      <c r="M1152" s="44" t="s">
        <v>91</v>
      </c>
      <c r="N1152" s="45" t="s">
        <v>515</v>
      </c>
      <c r="O1152" s="42" t="s">
        <v>81</v>
      </c>
      <c r="P1152" s="42" t="s">
        <v>82</v>
      </c>
      <c r="Q1152" s="42" t="s">
        <v>73</v>
      </c>
      <c r="R1152" s="42" t="s">
        <v>73</v>
      </c>
      <c r="S1152" s="42" t="s">
        <v>6980</v>
      </c>
      <c r="T1152" s="42" t="s">
        <v>73</v>
      </c>
      <c r="U1152" s="42" t="s">
        <v>6981</v>
      </c>
      <c r="V1152" s="42" t="s">
        <v>73</v>
      </c>
      <c r="W1152" s="42" t="s">
        <v>73</v>
      </c>
      <c r="X1152" s="98">
        <v>40356</v>
      </c>
      <c r="Y1152" s="98">
        <v>40376</v>
      </c>
      <c r="Z1152" s="44">
        <f t="shared" si="119"/>
        <v>2010</v>
      </c>
      <c r="AA1152" s="44">
        <f t="shared" si="120"/>
        <v>6</v>
      </c>
      <c r="AB1152" s="44">
        <v>0</v>
      </c>
      <c r="AC1152" s="42" t="s">
        <v>515</v>
      </c>
      <c r="AD1152" s="42" t="s">
        <v>515</v>
      </c>
      <c r="AE1152" s="42" t="s">
        <v>73</v>
      </c>
      <c r="AF1152" s="42" t="s">
        <v>73</v>
      </c>
      <c r="AG1152" s="42" t="s">
        <v>73</v>
      </c>
      <c r="AH1152" s="42" t="s">
        <v>73</v>
      </c>
      <c r="AI1152" s="42" t="s">
        <v>6982</v>
      </c>
      <c r="AJ1152" s="42" t="s">
        <v>73</v>
      </c>
      <c r="AK1152" s="31" t="s">
        <v>892</v>
      </c>
      <c r="AL1152" s="31" t="s">
        <v>892</v>
      </c>
      <c r="AM1152" s="47">
        <v>1</v>
      </c>
      <c r="AN1152" s="47">
        <v>1</v>
      </c>
      <c r="AO1152" s="47">
        <v>6</v>
      </c>
      <c r="AP1152" s="47">
        <v>88</v>
      </c>
      <c r="AQ1152" s="47"/>
      <c r="AR1152" s="47"/>
      <c r="AS1152" s="47">
        <v>0</v>
      </c>
      <c r="AT1152" s="49">
        <v>1</v>
      </c>
      <c r="AU1152" s="49">
        <v>1</v>
      </c>
      <c r="AV1152" s="47"/>
      <c r="AW1152" s="49">
        <v>1</v>
      </c>
      <c r="AX1152" s="49"/>
      <c r="AY1152" s="44">
        <f t="shared" si="118"/>
        <v>21</v>
      </c>
      <c r="AZ1152" s="47"/>
      <c r="BA1152" s="47"/>
      <c r="BB1152" s="47"/>
      <c r="BC1152" s="48"/>
      <c r="BD1152" s="50"/>
      <c r="BE1152" s="50"/>
      <c r="BF1152" s="50"/>
      <c r="BG1152" s="51"/>
      <c r="BH1152" s="51">
        <f t="shared" si="122"/>
        <v>1</v>
      </c>
      <c r="BI1152" s="51">
        <v>99</v>
      </c>
      <c r="BJ1152" s="52"/>
      <c r="BK1152" s="52"/>
      <c r="BL1152" s="53"/>
      <c r="BM1152" s="47" t="e">
        <f>COUNTIFS(A$2:$AC1152,#REF!,M$2:$AL1152,M1152)</f>
        <v>#VALUE!</v>
      </c>
      <c r="BN1152" s="47">
        <v>0</v>
      </c>
      <c r="BO1152" s="54">
        <v>21</v>
      </c>
      <c r="BP1152" s="54">
        <v>0</v>
      </c>
      <c r="BQ1152" s="47">
        <v>21</v>
      </c>
      <c r="BR1152" s="49">
        <v>1</v>
      </c>
      <c r="BS1152" s="49">
        <v>1</v>
      </c>
      <c r="BT1152" s="44">
        <f t="shared" si="121"/>
        <v>88</v>
      </c>
      <c r="BW1152" s="40" t="s">
        <v>67</v>
      </c>
      <c r="BY1152" s="55"/>
      <c r="BZ1152" s="1" t="s">
        <v>22426</v>
      </c>
    </row>
    <row r="1153" spans="1:78" ht="15" customHeight="1">
      <c r="A1153" s="25" t="s">
        <v>3224</v>
      </c>
      <c r="B1153" s="42" t="s">
        <v>6983</v>
      </c>
      <c r="D1153" s="263">
        <v>0</v>
      </c>
      <c r="E1153" s="42" t="s">
        <v>76</v>
      </c>
      <c r="F1153" s="42" t="s">
        <v>77</v>
      </c>
      <c r="G1153" s="264"/>
      <c r="H1153" s="264"/>
      <c r="I1153" s="42" t="s">
        <v>912</v>
      </c>
      <c r="J1153" s="43" t="s">
        <v>912</v>
      </c>
      <c r="M1153" s="44" t="s">
        <v>91</v>
      </c>
      <c r="N1153" s="45" t="s">
        <v>912</v>
      </c>
      <c r="O1153" s="42" t="s">
        <v>71</v>
      </c>
      <c r="P1153" s="42" t="s">
        <v>122</v>
      </c>
      <c r="Q1153" s="42" t="s">
        <v>73</v>
      </c>
      <c r="R1153" s="42" t="s">
        <v>73</v>
      </c>
      <c r="S1153" s="42" t="s">
        <v>6984</v>
      </c>
      <c r="T1153" s="42" t="s">
        <v>6985</v>
      </c>
      <c r="U1153" s="42" t="s">
        <v>6985</v>
      </c>
      <c r="V1153" s="42" t="s">
        <v>73</v>
      </c>
      <c r="W1153" s="42" t="s">
        <v>73</v>
      </c>
      <c r="X1153" s="98">
        <v>40357</v>
      </c>
      <c r="Y1153" s="98">
        <v>40421</v>
      </c>
      <c r="Z1153" s="44">
        <f t="shared" si="119"/>
        <v>2010</v>
      </c>
      <c r="AA1153" s="44">
        <f t="shared" si="120"/>
        <v>6</v>
      </c>
      <c r="AB1153" s="44">
        <v>0</v>
      </c>
      <c r="AC1153" s="42" t="s">
        <v>73</v>
      </c>
      <c r="AD1153" s="42" t="s">
        <v>73</v>
      </c>
      <c r="AE1153" s="42" t="s">
        <v>73</v>
      </c>
      <c r="AF1153" s="42" t="s">
        <v>73</v>
      </c>
      <c r="AG1153" s="42" t="s">
        <v>73</v>
      </c>
      <c r="AH1153" s="42" t="s">
        <v>73</v>
      </c>
      <c r="AI1153" s="42" t="s">
        <v>73</v>
      </c>
      <c r="AJ1153" s="42" t="s">
        <v>73</v>
      </c>
      <c r="AK1153" s="31" t="s">
        <v>892</v>
      </c>
      <c r="AL1153" s="31" t="s">
        <v>892</v>
      </c>
      <c r="AM1153" s="47">
        <v>1</v>
      </c>
      <c r="AN1153" s="47">
        <v>1</v>
      </c>
      <c r="AO1153" s="47">
        <v>6</v>
      </c>
      <c r="AP1153" s="47">
        <v>88</v>
      </c>
      <c r="AQ1153" s="47"/>
      <c r="AR1153" s="47"/>
      <c r="AS1153" s="47">
        <v>1</v>
      </c>
      <c r="AT1153" s="49">
        <v>1</v>
      </c>
      <c r="AU1153" s="49">
        <v>1</v>
      </c>
      <c r="AV1153" s="47"/>
      <c r="AW1153" s="49">
        <v>1</v>
      </c>
      <c r="AX1153" s="49"/>
      <c r="AY1153" s="44">
        <f t="shared" si="118"/>
        <v>65</v>
      </c>
      <c r="AZ1153" s="47"/>
      <c r="BA1153" s="47"/>
      <c r="BB1153" s="47"/>
      <c r="BC1153" s="48"/>
      <c r="BD1153" s="50"/>
      <c r="BE1153" s="50"/>
      <c r="BF1153" s="50"/>
      <c r="BG1153" s="51"/>
      <c r="BH1153" s="51">
        <f t="shared" si="122"/>
        <v>1</v>
      </c>
      <c r="BI1153" s="51">
        <v>4</v>
      </c>
      <c r="BJ1153" s="52"/>
      <c r="BK1153" s="52"/>
      <c r="BL1153" s="53"/>
      <c r="BM1153" s="47" t="e">
        <f>COUNTIFS(A$2:$AC1153,#REF!,M$2:$AL1153,M1153)</f>
        <v>#VALUE!</v>
      </c>
      <c r="BN1153" s="47">
        <v>0</v>
      </c>
      <c r="BO1153" s="54">
        <v>65</v>
      </c>
      <c r="BP1153" s="54">
        <v>0</v>
      </c>
      <c r="BQ1153" s="47">
        <v>65</v>
      </c>
      <c r="BR1153" s="49">
        <v>1</v>
      </c>
      <c r="BS1153" s="49">
        <v>1</v>
      </c>
      <c r="BT1153" s="44">
        <f t="shared" si="121"/>
        <v>89</v>
      </c>
      <c r="BW1153" s="40" t="s">
        <v>67</v>
      </c>
      <c r="BY1153" s="55"/>
      <c r="BZ1153" s="1" t="s">
        <v>22426</v>
      </c>
    </row>
    <row r="1154" spans="1:78" ht="15" customHeight="1">
      <c r="A1154" s="25" t="s">
        <v>3224</v>
      </c>
      <c r="B1154" s="42" t="s">
        <v>6986</v>
      </c>
      <c r="D1154" s="263">
        <v>0</v>
      </c>
      <c r="E1154" s="42" t="s">
        <v>76</v>
      </c>
      <c r="F1154" s="42" t="s">
        <v>77</v>
      </c>
      <c r="G1154" s="264"/>
      <c r="H1154" s="264"/>
      <c r="I1154" s="42" t="s">
        <v>389</v>
      </c>
      <c r="J1154" s="43" t="s">
        <v>389</v>
      </c>
      <c r="M1154" s="44" t="s">
        <v>121</v>
      </c>
      <c r="N1154" s="45" t="s">
        <v>390</v>
      </c>
      <c r="O1154" s="42" t="s">
        <v>71</v>
      </c>
      <c r="P1154" s="42" t="s">
        <v>122</v>
      </c>
      <c r="Q1154" s="42" t="s">
        <v>73</v>
      </c>
      <c r="R1154" s="42" t="s">
        <v>73</v>
      </c>
      <c r="S1154" s="42" t="s">
        <v>6987</v>
      </c>
      <c r="T1154" s="42" t="s">
        <v>73</v>
      </c>
      <c r="U1154" s="42" t="s">
        <v>6988</v>
      </c>
      <c r="V1154" s="42" t="s">
        <v>73</v>
      </c>
      <c r="W1154" s="42" t="s">
        <v>73</v>
      </c>
      <c r="X1154" s="98">
        <v>40357</v>
      </c>
      <c r="Y1154" s="98">
        <v>40411</v>
      </c>
      <c r="Z1154" s="44">
        <f t="shared" si="119"/>
        <v>2010</v>
      </c>
      <c r="AA1154" s="44">
        <f t="shared" si="120"/>
        <v>6</v>
      </c>
      <c r="AB1154" s="44">
        <v>0</v>
      </c>
      <c r="AC1154" s="42" t="s">
        <v>73</v>
      </c>
      <c r="AD1154" s="42" t="s">
        <v>73</v>
      </c>
      <c r="AE1154" s="42" t="s">
        <v>73</v>
      </c>
      <c r="AF1154" s="42" t="s">
        <v>73</v>
      </c>
      <c r="AG1154" s="42" t="s">
        <v>73</v>
      </c>
      <c r="AH1154" s="42" t="s">
        <v>73</v>
      </c>
      <c r="AI1154" s="42" t="s">
        <v>675</v>
      </c>
      <c r="AJ1154" s="42" t="s">
        <v>73</v>
      </c>
      <c r="AK1154" s="31" t="s">
        <v>892</v>
      </c>
      <c r="AL1154" s="31" t="s">
        <v>892</v>
      </c>
      <c r="AM1154" s="47">
        <v>1</v>
      </c>
      <c r="AN1154" s="47">
        <v>1</v>
      </c>
      <c r="AO1154" s="47">
        <v>3</v>
      </c>
      <c r="AP1154" s="47">
        <v>88</v>
      </c>
      <c r="AQ1154" s="47"/>
      <c r="AR1154" s="47"/>
      <c r="AS1154" s="47">
        <v>1</v>
      </c>
      <c r="AT1154" s="49">
        <v>1</v>
      </c>
      <c r="AU1154" s="49">
        <v>1</v>
      </c>
      <c r="AV1154" s="47"/>
      <c r="AW1154" s="49">
        <v>1</v>
      </c>
      <c r="AX1154" s="49"/>
      <c r="AY1154" s="44">
        <f t="shared" ref="AY1154:AY1217" si="123">Y1154-X1154+1</f>
        <v>55</v>
      </c>
      <c r="AZ1154" s="47"/>
      <c r="BA1154" s="47"/>
      <c r="BB1154" s="47"/>
      <c r="BC1154" s="48"/>
      <c r="BD1154" s="50"/>
      <c r="BE1154" s="50"/>
      <c r="BF1154" s="50"/>
      <c r="BG1154" s="51"/>
      <c r="BH1154" s="51">
        <f t="shared" si="122"/>
        <v>1</v>
      </c>
      <c r="BI1154" s="51">
        <v>4</v>
      </c>
      <c r="BJ1154" s="52"/>
      <c r="BK1154" s="52"/>
      <c r="BL1154" s="53"/>
      <c r="BM1154" s="47" t="e">
        <f>COUNTIFS(A$2:$AC1154,#REF!,M$2:$AL1154,M1154)</f>
        <v>#VALUE!</v>
      </c>
      <c r="BN1154" s="47">
        <v>0</v>
      </c>
      <c r="BO1154" s="54">
        <v>55</v>
      </c>
      <c r="BP1154" s="54">
        <v>0</v>
      </c>
      <c r="BQ1154" s="47">
        <v>55</v>
      </c>
      <c r="BR1154" s="49">
        <v>1</v>
      </c>
      <c r="BS1154" s="49">
        <v>1</v>
      </c>
      <c r="BT1154" s="44">
        <f t="shared" si="121"/>
        <v>89</v>
      </c>
      <c r="BW1154" s="40" t="s">
        <v>67</v>
      </c>
      <c r="BY1154" s="55"/>
      <c r="BZ1154" s="1" t="s">
        <v>22426</v>
      </c>
    </row>
    <row r="1155" spans="1:78" ht="15" customHeight="1">
      <c r="A1155" s="25" t="s">
        <v>3224</v>
      </c>
      <c r="B1155" s="42" t="s">
        <v>6989</v>
      </c>
      <c r="D1155" s="263">
        <v>0</v>
      </c>
      <c r="E1155" s="42" t="s">
        <v>76</v>
      </c>
      <c r="F1155" s="42" t="s">
        <v>77</v>
      </c>
      <c r="G1155" s="264"/>
      <c r="H1155" s="264"/>
      <c r="I1155" s="42" t="s">
        <v>6990</v>
      </c>
      <c r="J1155" s="43" t="s">
        <v>6991</v>
      </c>
      <c r="M1155" s="44" t="s">
        <v>144</v>
      </c>
      <c r="N1155" s="45" t="s">
        <v>525</v>
      </c>
      <c r="O1155" s="42" t="s">
        <v>110</v>
      </c>
      <c r="P1155" s="42" t="s">
        <v>111</v>
      </c>
      <c r="Q1155" s="42" t="s">
        <v>73</v>
      </c>
      <c r="R1155" s="42" t="s">
        <v>73</v>
      </c>
      <c r="S1155" s="42" t="s">
        <v>6992</v>
      </c>
      <c r="T1155" s="42" t="s">
        <v>73</v>
      </c>
      <c r="U1155" s="42" t="s">
        <v>6993</v>
      </c>
      <c r="V1155" s="42" t="s">
        <v>73</v>
      </c>
      <c r="W1155" s="42" t="s">
        <v>73</v>
      </c>
      <c r="X1155" s="98">
        <v>40361</v>
      </c>
      <c r="Y1155" s="98">
        <v>40364</v>
      </c>
      <c r="Z1155" s="44">
        <f t="shared" si="119"/>
        <v>2010</v>
      </c>
      <c r="AA1155" s="44">
        <f t="shared" si="120"/>
        <v>7</v>
      </c>
      <c r="AB1155" s="44">
        <v>0</v>
      </c>
      <c r="AC1155" s="42" t="s">
        <v>6994</v>
      </c>
      <c r="AD1155" s="42" t="s">
        <v>73</v>
      </c>
      <c r="AE1155" s="42" t="s">
        <v>73</v>
      </c>
      <c r="AF1155" s="42" t="s">
        <v>73</v>
      </c>
      <c r="AG1155" s="42" t="s">
        <v>73</v>
      </c>
      <c r="AH1155" s="42" t="s">
        <v>73</v>
      </c>
      <c r="AI1155" s="42" t="s">
        <v>73</v>
      </c>
      <c r="AJ1155" s="42" t="s">
        <v>73</v>
      </c>
      <c r="AK1155" s="31" t="s">
        <v>892</v>
      </c>
      <c r="AL1155" s="31" t="s">
        <v>892</v>
      </c>
      <c r="AM1155" s="47">
        <v>1</v>
      </c>
      <c r="AN1155" s="47">
        <v>1</v>
      </c>
      <c r="AO1155" s="47">
        <v>1</v>
      </c>
      <c r="AP1155" s="47">
        <v>88</v>
      </c>
      <c r="AQ1155" s="47"/>
      <c r="AR1155" s="47"/>
      <c r="AS1155" s="47">
        <v>0</v>
      </c>
      <c r="AT1155" s="49">
        <v>1</v>
      </c>
      <c r="AU1155" s="49">
        <v>1</v>
      </c>
      <c r="AV1155" s="47"/>
      <c r="AW1155" s="49">
        <v>1</v>
      </c>
      <c r="AX1155" s="49"/>
      <c r="AY1155" s="44">
        <f t="shared" si="123"/>
        <v>4</v>
      </c>
      <c r="AZ1155" s="47"/>
      <c r="BA1155" s="47"/>
      <c r="BB1155" s="47"/>
      <c r="BC1155" s="48"/>
      <c r="BD1155" s="50"/>
      <c r="BE1155" s="50"/>
      <c r="BF1155" s="50"/>
      <c r="BG1155" s="51"/>
      <c r="BH1155" s="51">
        <f t="shared" si="122"/>
        <v>1</v>
      </c>
      <c r="BI1155" s="51">
        <v>1</v>
      </c>
      <c r="BJ1155" s="52"/>
      <c r="BK1155" s="52"/>
      <c r="BL1155" s="53"/>
      <c r="BM1155" s="47" t="e">
        <f>COUNTIFS(A$2:$AC1155,#REF!,M$2:$AL1155,M1155)</f>
        <v>#VALUE!</v>
      </c>
      <c r="BN1155" s="47">
        <v>0</v>
      </c>
      <c r="BO1155" s="54">
        <v>4</v>
      </c>
      <c r="BP1155" s="54">
        <v>0</v>
      </c>
      <c r="BQ1155" s="47">
        <v>4</v>
      </c>
      <c r="BR1155" s="49">
        <v>1</v>
      </c>
      <c r="BS1155" s="49">
        <v>1</v>
      </c>
      <c r="BT1155" s="44">
        <f t="shared" si="121"/>
        <v>93</v>
      </c>
      <c r="BW1155" s="40" t="s">
        <v>67</v>
      </c>
      <c r="BY1155" s="55"/>
      <c r="BZ1155" s="1" t="s">
        <v>22426</v>
      </c>
    </row>
    <row r="1156" spans="1:78" ht="15" customHeight="1">
      <c r="A1156" s="25" t="s">
        <v>3224</v>
      </c>
      <c r="B1156" s="42" t="s">
        <v>6995</v>
      </c>
      <c r="D1156" s="263">
        <v>0</v>
      </c>
      <c r="E1156" s="42" t="s">
        <v>76</v>
      </c>
      <c r="F1156" s="42" t="s">
        <v>77</v>
      </c>
      <c r="G1156" s="264"/>
      <c r="H1156" s="264"/>
      <c r="I1156" s="42" t="s">
        <v>924</v>
      </c>
      <c r="J1156" s="43" t="s">
        <v>924</v>
      </c>
      <c r="M1156" s="44" t="s">
        <v>230</v>
      </c>
      <c r="N1156" s="45" t="s">
        <v>924</v>
      </c>
      <c r="O1156" s="42" t="s">
        <v>81</v>
      </c>
      <c r="P1156" s="42" t="s">
        <v>82</v>
      </c>
      <c r="Q1156" s="42" t="s">
        <v>73</v>
      </c>
      <c r="R1156" s="42" t="s">
        <v>73</v>
      </c>
      <c r="S1156" s="42" t="s">
        <v>6996</v>
      </c>
      <c r="T1156" s="42" t="s">
        <v>73</v>
      </c>
      <c r="U1156" s="42" t="s">
        <v>6996</v>
      </c>
      <c r="V1156" s="42" t="s">
        <v>73</v>
      </c>
      <c r="W1156" s="42" t="s">
        <v>73</v>
      </c>
      <c r="X1156" s="98">
        <v>40361</v>
      </c>
      <c r="Y1156" s="98">
        <v>40390</v>
      </c>
      <c r="Z1156" s="44">
        <f t="shared" si="119"/>
        <v>2010</v>
      </c>
      <c r="AA1156" s="44">
        <f t="shared" si="120"/>
        <v>7</v>
      </c>
      <c r="AB1156" s="44">
        <v>0</v>
      </c>
      <c r="AC1156" s="42" t="s">
        <v>73</v>
      </c>
      <c r="AD1156" s="42" t="s">
        <v>73</v>
      </c>
      <c r="AE1156" s="42" t="s">
        <v>73</v>
      </c>
      <c r="AF1156" s="42" t="s">
        <v>73</v>
      </c>
      <c r="AG1156" s="42" t="s">
        <v>73</v>
      </c>
      <c r="AH1156" s="42" t="s">
        <v>73</v>
      </c>
      <c r="AI1156" s="42" t="s">
        <v>6997</v>
      </c>
      <c r="AJ1156" s="42" t="s">
        <v>73</v>
      </c>
      <c r="AK1156" s="31" t="s">
        <v>892</v>
      </c>
      <c r="AL1156" s="31" t="s">
        <v>892</v>
      </c>
      <c r="AM1156" s="47">
        <v>1</v>
      </c>
      <c r="AN1156" s="47">
        <v>1</v>
      </c>
      <c r="AO1156" s="47">
        <v>6</v>
      </c>
      <c r="AP1156" s="47">
        <v>88</v>
      </c>
      <c r="AQ1156" s="47"/>
      <c r="AR1156" s="47"/>
      <c r="AS1156" s="47">
        <v>0</v>
      </c>
      <c r="AT1156" s="49">
        <v>1</v>
      </c>
      <c r="AU1156" s="49">
        <v>1</v>
      </c>
      <c r="AV1156" s="47"/>
      <c r="AW1156" s="49">
        <v>1</v>
      </c>
      <c r="AX1156" s="49"/>
      <c r="AY1156" s="44">
        <f t="shared" si="123"/>
        <v>30</v>
      </c>
      <c r="AZ1156" s="47"/>
      <c r="BA1156" s="47"/>
      <c r="BB1156" s="47"/>
      <c r="BC1156" s="48"/>
      <c r="BD1156" s="50"/>
      <c r="BE1156" s="50"/>
      <c r="BF1156" s="50"/>
      <c r="BG1156" s="51"/>
      <c r="BH1156" s="51">
        <f t="shared" si="122"/>
        <v>1</v>
      </c>
      <c r="BI1156" s="51">
        <v>5</v>
      </c>
      <c r="BJ1156" s="52"/>
      <c r="BK1156" s="52"/>
      <c r="BL1156" s="53"/>
      <c r="BM1156" s="47" t="e">
        <f>COUNTIFS(A$2:$AC1156,#REF!,M$2:$AL1156,M1156)</f>
        <v>#VALUE!</v>
      </c>
      <c r="BN1156" s="47">
        <v>1</v>
      </c>
      <c r="BO1156" s="54">
        <v>30</v>
      </c>
      <c r="BP1156" s="54">
        <v>0</v>
      </c>
      <c r="BQ1156" s="47">
        <v>30</v>
      </c>
      <c r="BR1156" s="49">
        <v>1</v>
      </c>
      <c r="BS1156" s="49">
        <v>1</v>
      </c>
      <c r="BT1156" s="44">
        <f t="shared" si="121"/>
        <v>93</v>
      </c>
      <c r="BW1156" s="40" t="s">
        <v>67</v>
      </c>
      <c r="BY1156" s="55"/>
      <c r="BZ1156" s="1" t="s">
        <v>22426</v>
      </c>
    </row>
    <row r="1157" spans="1:78" ht="15" customHeight="1">
      <c r="A1157" s="25" t="s">
        <v>3224</v>
      </c>
      <c r="B1157" s="42" t="s">
        <v>6998</v>
      </c>
      <c r="D1157" s="263">
        <v>0</v>
      </c>
      <c r="E1157" s="26" t="s">
        <v>92</v>
      </c>
      <c r="F1157" s="26" t="s">
        <v>70</v>
      </c>
      <c r="G1157" s="265"/>
      <c r="H1157" s="265"/>
      <c r="I1157" s="26" t="s">
        <v>6999</v>
      </c>
      <c r="J1157" s="27" t="s">
        <v>7000</v>
      </c>
      <c r="M1157" s="28">
        <v>777</v>
      </c>
      <c r="N1157" s="29">
        <v>777</v>
      </c>
      <c r="O1157" s="26" t="s">
        <v>81</v>
      </c>
      <c r="P1157" s="26" t="s">
        <v>177</v>
      </c>
      <c r="Q1157" s="26" t="s">
        <v>73</v>
      </c>
      <c r="R1157" s="26" t="s">
        <v>73</v>
      </c>
      <c r="S1157" s="26" t="s">
        <v>7001</v>
      </c>
      <c r="T1157" s="26" t="s">
        <v>7002</v>
      </c>
      <c r="U1157" s="26" t="s">
        <v>7002</v>
      </c>
      <c r="V1157" s="26" t="s">
        <v>73</v>
      </c>
      <c r="W1157" s="26" t="s">
        <v>73</v>
      </c>
      <c r="X1157" s="106">
        <v>40362</v>
      </c>
      <c r="Y1157" s="106">
        <v>40373</v>
      </c>
      <c r="Z1157" s="28">
        <f t="shared" si="119"/>
        <v>2010</v>
      </c>
      <c r="AA1157" s="28">
        <f t="shared" si="120"/>
        <v>7</v>
      </c>
      <c r="AB1157" s="28">
        <v>0</v>
      </c>
      <c r="AC1157" s="26" t="s">
        <v>7003</v>
      </c>
      <c r="AD1157" s="26" t="s">
        <v>7003</v>
      </c>
      <c r="AE1157" s="26" t="s">
        <v>73</v>
      </c>
      <c r="AF1157" s="26" t="s">
        <v>73</v>
      </c>
      <c r="AG1157" s="26" t="s">
        <v>73</v>
      </c>
      <c r="AH1157" s="26" t="s">
        <v>73</v>
      </c>
      <c r="AI1157" s="26" t="s">
        <v>7004</v>
      </c>
      <c r="AJ1157" s="26" t="s">
        <v>7005</v>
      </c>
      <c r="AK1157" s="30" t="s">
        <v>892</v>
      </c>
      <c r="AL1157" s="30" t="s">
        <v>892</v>
      </c>
      <c r="AM1157" s="32">
        <v>1</v>
      </c>
      <c r="AN1157" s="32">
        <v>777</v>
      </c>
      <c r="AO1157" s="32">
        <v>777</v>
      </c>
      <c r="AP1157" s="32">
        <v>77</v>
      </c>
      <c r="AQ1157" s="32"/>
      <c r="AR1157" s="32"/>
      <c r="AS1157" s="32">
        <v>0</v>
      </c>
      <c r="AT1157" s="34">
        <v>777</v>
      </c>
      <c r="AU1157" s="34">
        <v>777</v>
      </c>
      <c r="AV1157" s="32"/>
      <c r="AW1157" s="34">
        <v>777</v>
      </c>
      <c r="AX1157" s="34"/>
      <c r="AY1157" s="28">
        <f t="shared" si="123"/>
        <v>12</v>
      </c>
      <c r="AZ1157" s="32"/>
      <c r="BA1157" s="32"/>
      <c r="BB1157" s="32"/>
      <c r="BC1157" s="33"/>
      <c r="BD1157" s="35" t="s">
        <v>75</v>
      </c>
      <c r="BE1157" s="35"/>
      <c r="BF1157" s="81"/>
      <c r="BG1157" s="36"/>
      <c r="BH1157" s="36">
        <f t="shared" si="122"/>
        <v>1</v>
      </c>
      <c r="BI1157" s="36">
        <v>2</v>
      </c>
      <c r="BJ1157" s="37"/>
      <c r="BK1157" s="37"/>
      <c r="BL1157" s="38"/>
      <c r="BM1157" s="32" t="e">
        <f>COUNTIFS(A$2:$AC1157,#REF!,M$2:$AL1157,M1157)</f>
        <v>#VALUE!</v>
      </c>
      <c r="BN1157" s="32">
        <v>0</v>
      </c>
      <c r="BO1157" s="39">
        <v>12</v>
      </c>
      <c r="BP1157" s="39">
        <v>0</v>
      </c>
      <c r="BQ1157" s="32">
        <v>12</v>
      </c>
      <c r="BR1157" s="34">
        <v>777</v>
      </c>
      <c r="BS1157" s="34">
        <v>777</v>
      </c>
      <c r="BT1157" s="28">
        <f t="shared" si="121"/>
        <v>94</v>
      </c>
      <c r="BW1157" s="40" t="s">
        <v>67</v>
      </c>
      <c r="BY1157" s="41"/>
      <c r="BZ1157" s="1" t="s">
        <v>22426</v>
      </c>
    </row>
    <row r="1158" spans="1:78" ht="15" customHeight="1">
      <c r="A1158" s="25" t="s">
        <v>3224</v>
      </c>
      <c r="B1158" s="42" t="s">
        <v>7006</v>
      </c>
      <c r="D1158" s="263">
        <v>0</v>
      </c>
      <c r="E1158" s="42" t="s">
        <v>76</v>
      </c>
      <c r="F1158" s="42" t="s">
        <v>77</v>
      </c>
      <c r="G1158" s="264"/>
      <c r="H1158" s="264"/>
      <c r="I1158" s="42" t="s">
        <v>7007</v>
      </c>
      <c r="J1158" s="43" t="s">
        <v>7008</v>
      </c>
      <c r="M1158" s="44" t="s">
        <v>91</v>
      </c>
      <c r="N1158" s="45" t="s">
        <v>7009</v>
      </c>
      <c r="O1158" s="42" t="s">
        <v>81</v>
      </c>
      <c r="P1158" s="42" t="s">
        <v>82</v>
      </c>
      <c r="Q1158" s="42" t="s">
        <v>73</v>
      </c>
      <c r="R1158" s="42" t="s">
        <v>73</v>
      </c>
      <c r="S1158" s="42" t="s">
        <v>747</v>
      </c>
      <c r="T1158" s="42" t="s">
        <v>73</v>
      </c>
      <c r="U1158" s="42" t="s">
        <v>7010</v>
      </c>
      <c r="V1158" s="42" t="s">
        <v>73</v>
      </c>
      <c r="W1158" s="42" t="s">
        <v>73</v>
      </c>
      <c r="X1158" s="98">
        <v>40305</v>
      </c>
      <c r="Y1158" s="98">
        <v>40333</v>
      </c>
      <c r="Z1158" s="44">
        <f t="shared" si="119"/>
        <v>2010</v>
      </c>
      <c r="AA1158" s="44">
        <f t="shared" si="120"/>
        <v>5</v>
      </c>
      <c r="AB1158" s="44">
        <v>0</v>
      </c>
      <c r="AC1158" s="42" t="s">
        <v>976</v>
      </c>
      <c r="AD1158" s="42" t="s">
        <v>976</v>
      </c>
      <c r="AE1158" s="42" t="s">
        <v>73</v>
      </c>
      <c r="AF1158" s="42" t="s">
        <v>73</v>
      </c>
      <c r="AG1158" s="42" t="s">
        <v>73</v>
      </c>
      <c r="AH1158" s="42" t="s">
        <v>73</v>
      </c>
      <c r="AI1158" s="42" t="s">
        <v>7011</v>
      </c>
      <c r="AJ1158" s="42" t="s">
        <v>73</v>
      </c>
      <c r="AK1158" s="31" t="s">
        <v>892</v>
      </c>
      <c r="AL1158" s="31" t="s">
        <v>892</v>
      </c>
      <c r="AM1158" s="47">
        <v>1</v>
      </c>
      <c r="AN1158" s="47">
        <v>1</v>
      </c>
      <c r="AO1158" s="47">
        <v>6</v>
      </c>
      <c r="AP1158" s="47">
        <v>88</v>
      </c>
      <c r="AQ1158" s="47"/>
      <c r="AR1158" s="47"/>
      <c r="AS1158" s="47">
        <v>0</v>
      </c>
      <c r="AT1158" s="49">
        <v>1</v>
      </c>
      <c r="AU1158" s="49">
        <v>1</v>
      </c>
      <c r="AV1158" s="47"/>
      <c r="AW1158" s="49">
        <v>1</v>
      </c>
      <c r="AX1158" s="49"/>
      <c r="AY1158" s="44">
        <f t="shared" si="123"/>
        <v>29</v>
      </c>
      <c r="AZ1158" s="47"/>
      <c r="BA1158" s="47"/>
      <c r="BB1158" s="47"/>
      <c r="BC1158" s="48"/>
      <c r="BD1158" s="50"/>
      <c r="BE1158" s="50"/>
      <c r="BF1158" s="50"/>
      <c r="BG1158" s="51"/>
      <c r="BH1158" s="51">
        <f t="shared" si="122"/>
        <v>1</v>
      </c>
      <c r="BI1158" s="51">
        <v>1</v>
      </c>
      <c r="BJ1158" s="52"/>
      <c r="BK1158" s="52"/>
      <c r="BL1158" s="53"/>
      <c r="BM1158" s="47" t="e">
        <f>COUNTIFS(A$2:$AC1158,#REF!,M$2:$AL1158,M1158)</f>
        <v>#VALUE!</v>
      </c>
      <c r="BN1158" s="47">
        <v>1</v>
      </c>
      <c r="BO1158" s="54">
        <v>29</v>
      </c>
      <c r="BP1158" s="54">
        <v>0</v>
      </c>
      <c r="BQ1158" s="47">
        <v>29</v>
      </c>
      <c r="BR1158" s="49">
        <v>1</v>
      </c>
      <c r="BS1158" s="49">
        <v>1</v>
      </c>
      <c r="BT1158" s="44">
        <f t="shared" si="121"/>
        <v>37</v>
      </c>
      <c r="BW1158" s="40" t="s">
        <v>67</v>
      </c>
      <c r="BY1158" s="55"/>
      <c r="BZ1158" s="1" t="s">
        <v>22426</v>
      </c>
    </row>
    <row r="1159" spans="1:78" ht="15" customHeight="1">
      <c r="A1159" s="25" t="s">
        <v>3224</v>
      </c>
      <c r="B1159" s="42" t="s">
        <v>7012</v>
      </c>
      <c r="D1159" s="263">
        <v>0</v>
      </c>
      <c r="E1159" s="42" t="s">
        <v>76</v>
      </c>
      <c r="F1159" s="42" t="s">
        <v>77</v>
      </c>
      <c r="G1159" s="264"/>
      <c r="H1159" s="264"/>
      <c r="I1159" s="42" t="s">
        <v>1239</v>
      </c>
      <c r="J1159" s="43" t="s">
        <v>1239</v>
      </c>
      <c r="M1159" s="44" t="s">
        <v>288</v>
      </c>
      <c r="N1159" s="45" t="s">
        <v>291</v>
      </c>
      <c r="O1159" s="42" t="s">
        <v>86</v>
      </c>
      <c r="P1159" s="42" t="s">
        <v>87</v>
      </c>
      <c r="Q1159" s="42" t="s">
        <v>73</v>
      </c>
      <c r="R1159" s="42" t="s">
        <v>73</v>
      </c>
      <c r="S1159" s="42" t="s">
        <v>7013</v>
      </c>
      <c r="T1159" s="42" t="s">
        <v>73</v>
      </c>
      <c r="U1159" s="42" t="s">
        <v>7014</v>
      </c>
      <c r="V1159" s="42" t="s">
        <v>73</v>
      </c>
      <c r="W1159" s="42" t="s">
        <v>73</v>
      </c>
      <c r="X1159" s="98">
        <v>40365</v>
      </c>
      <c r="Y1159" s="98">
        <v>40385</v>
      </c>
      <c r="Z1159" s="44">
        <f t="shared" si="119"/>
        <v>2010</v>
      </c>
      <c r="AA1159" s="44">
        <f t="shared" si="120"/>
        <v>7</v>
      </c>
      <c r="AB1159" s="44">
        <v>0</v>
      </c>
      <c r="AC1159" s="42" t="s">
        <v>73</v>
      </c>
      <c r="AD1159" s="42" t="s">
        <v>73</v>
      </c>
      <c r="AE1159" s="42" t="s">
        <v>73</v>
      </c>
      <c r="AF1159" s="42" t="s">
        <v>73</v>
      </c>
      <c r="AG1159" s="42" t="s">
        <v>73</v>
      </c>
      <c r="AH1159" s="42" t="s">
        <v>73</v>
      </c>
      <c r="AI1159" s="42" t="s">
        <v>7015</v>
      </c>
      <c r="AJ1159" s="42" t="s">
        <v>7016</v>
      </c>
      <c r="AK1159" s="31" t="s">
        <v>892</v>
      </c>
      <c r="AL1159" s="31" t="s">
        <v>892</v>
      </c>
      <c r="AM1159" s="47">
        <v>1</v>
      </c>
      <c r="AN1159" s="47">
        <v>1</v>
      </c>
      <c r="AO1159" s="47">
        <v>4</v>
      </c>
      <c r="AP1159" s="47">
        <v>6</v>
      </c>
      <c r="AQ1159" s="47"/>
      <c r="AR1159" s="47"/>
      <c r="AS1159" s="47">
        <v>0</v>
      </c>
      <c r="AT1159" s="49">
        <v>1</v>
      </c>
      <c r="AU1159" s="49">
        <v>1</v>
      </c>
      <c r="AV1159" s="47"/>
      <c r="AW1159" s="49">
        <v>1</v>
      </c>
      <c r="AX1159" s="49"/>
      <c r="AY1159" s="44">
        <f t="shared" si="123"/>
        <v>21</v>
      </c>
      <c r="AZ1159" s="47"/>
      <c r="BA1159" s="47"/>
      <c r="BB1159" s="47"/>
      <c r="BC1159" s="48"/>
      <c r="BD1159" s="50"/>
      <c r="BE1159" s="50"/>
      <c r="BF1159" s="50"/>
      <c r="BG1159" s="51"/>
      <c r="BH1159" s="51">
        <f t="shared" si="122"/>
        <v>1</v>
      </c>
      <c r="BI1159" s="51">
        <v>1</v>
      </c>
      <c r="BJ1159" s="52"/>
      <c r="BK1159" s="52"/>
      <c r="BL1159" s="53"/>
      <c r="BM1159" s="47" t="e">
        <f>COUNTIFS(A$2:$AC1159,#REF!,M$2:$AL1159,M1159)</f>
        <v>#VALUE!</v>
      </c>
      <c r="BN1159" s="47">
        <v>1</v>
      </c>
      <c r="BO1159" s="54">
        <v>21</v>
      </c>
      <c r="BP1159" s="54">
        <v>0</v>
      </c>
      <c r="BQ1159" s="47">
        <v>21</v>
      </c>
      <c r="BR1159" s="49">
        <v>1</v>
      </c>
      <c r="BS1159" s="49">
        <v>1</v>
      </c>
      <c r="BT1159" s="44">
        <f t="shared" si="121"/>
        <v>97</v>
      </c>
      <c r="BW1159" s="40" t="s">
        <v>67</v>
      </c>
      <c r="BY1159" s="55"/>
      <c r="BZ1159" s="1" t="s">
        <v>22426</v>
      </c>
    </row>
    <row r="1160" spans="1:78" ht="15" customHeight="1">
      <c r="A1160" s="25" t="s">
        <v>3224</v>
      </c>
      <c r="B1160" s="42" t="s">
        <v>7017</v>
      </c>
      <c r="D1160" s="263">
        <v>0</v>
      </c>
      <c r="E1160" s="42" t="s">
        <v>76</v>
      </c>
      <c r="F1160" s="42" t="s">
        <v>77</v>
      </c>
      <c r="G1160" s="264"/>
      <c r="H1160" s="264"/>
      <c r="I1160" s="42" t="s">
        <v>6849</v>
      </c>
      <c r="J1160" s="43" t="s">
        <v>6850</v>
      </c>
      <c r="M1160" s="44" t="s">
        <v>91</v>
      </c>
      <c r="N1160" s="45" t="s">
        <v>6849</v>
      </c>
      <c r="O1160" s="42" t="s">
        <v>71</v>
      </c>
      <c r="P1160" s="42" t="s">
        <v>122</v>
      </c>
      <c r="Q1160" s="42" t="s">
        <v>73</v>
      </c>
      <c r="R1160" s="42" t="s">
        <v>73</v>
      </c>
      <c r="S1160" s="42" t="s">
        <v>7018</v>
      </c>
      <c r="T1160" s="42" t="s">
        <v>7019</v>
      </c>
      <c r="U1160" s="42" t="s">
        <v>7019</v>
      </c>
      <c r="V1160" s="42" t="s">
        <v>73</v>
      </c>
      <c r="W1160" s="42" t="s">
        <v>73</v>
      </c>
      <c r="X1160" s="98">
        <v>40369</v>
      </c>
      <c r="Y1160" s="98">
        <v>40418</v>
      </c>
      <c r="Z1160" s="44">
        <f t="shared" si="119"/>
        <v>2010</v>
      </c>
      <c r="AA1160" s="44">
        <f t="shared" si="120"/>
        <v>7</v>
      </c>
      <c r="AB1160" s="44">
        <v>0</v>
      </c>
      <c r="AC1160" s="42" t="s">
        <v>6849</v>
      </c>
      <c r="AD1160" s="42" t="s">
        <v>6849</v>
      </c>
      <c r="AE1160" s="42" t="s">
        <v>73</v>
      </c>
      <c r="AF1160" s="42" t="s">
        <v>73</v>
      </c>
      <c r="AG1160" s="42" t="s">
        <v>564</v>
      </c>
      <c r="AH1160" s="42" t="s">
        <v>563</v>
      </c>
      <c r="AI1160" s="42" t="s">
        <v>7020</v>
      </c>
      <c r="AJ1160" s="42" t="s">
        <v>7021</v>
      </c>
      <c r="AK1160" s="31" t="s">
        <v>892</v>
      </c>
      <c r="AL1160" s="31" t="s">
        <v>892</v>
      </c>
      <c r="AM1160" s="47">
        <v>1</v>
      </c>
      <c r="AN1160" s="47">
        <v>1</v>
      </c>
      <c r="AO1160" s="47">
        <v>6</v>
      </c>
      <c r="AP1160" s="47">
        <v>88</v>
      </c>
      <c r="AQ1160" s="47"/>
      <c r="AR1160" s="47"/>
      <c r="AS1160" s="47">
        <v>1</v>
      </c>
      <c r="AT1160" s="49">
        <v>1</v>
      </c>
      <c r="AU1160" s="49">
        <v>1</v>
      </c>
      <c r="AV1160" s="47"/>
      <c r="AW1160" s="49">
        <v>1</v>
      </c>
      <c r="AX1160" s="49"/>
      <c r="AY1160" s="44">
        <f t="shared" si="123"/>
        <v>50</v>
      </c>
      <c r="AZ1160" s="47"/>
      <c r="BA1160" s="47"/>
      <c r="BB1160" s="47"/>
      <c r="BC1160" s="48"/>
      <c r="BD1160" s="50"/>
      <c r="BE1160" s="50"/>
      <c r="BF1160" s="50"/>
      <c r="BG1160" s="51"/>
      <c r="BH1160" s="51">
        <f t="shared" si="122"/>
        <v>1</v>
      </c>
      <c r="BI1160" s="51">
        <v>3</v>
      </c>
      <c r="BJ1160" s="52"/>
      <c r="BK1160" s="52"/>
      <c r="BL1160" s="53"/>
      <c r="BM1160" s="47" t="e">
        <f>COUNTIFS(A$2:$AC1160,#REF!,M$2:$AL1160,M1160)</f>
        <v>#VALUE!</v>
      </c>
      <c r="BN1160" s="47">
        <v>0</v>
      </c>
      <c r="BO1160" s="54">
        <v>50</v>
      </c>
      <c r="BP1160" s="54">
        <v>0</v>
      </c>
      <c r="BQ1160" s="47">
        <v>50</v>
      </c>
      <c r="BR1160" s="49">
        <v>1</v>
      </c>
      <c r="BS1160" s="49">
        <v>1</v>
      </c>
      <c r="BT1160" s="44">
        <f t="shared" si="121"/>
        <v>101</v>
      </c>
      <c r="BW1160" s="40" t="s">
        <v>67</v>
      </c>
      <c r="BY1160" s="55"/>
      <c r="BZ1160" s="1" t="s">
        <v>22426</v>
      </c>
    </row>
    <row r="1161" spans="1:78" ht="15" customHeight="1">
      <c r="A1161" s="25" t="s">
        <v>3224</v>
      </c>
      <c r="B1161" s="42" t="s">
        <v>7022</v>
      </c>
      <c r="D1161" s="263">
        <v>0</v>
      </c>
      <c r="E1161" s="42" t="s">
        <v>76</v>
      </c>
      <c r="F1161" s="42" t="s">
        <v>77</v>
      </c>
      <c r="G1161" s="264"/>
      <c r="H1161" s="264"/>
      <c r="I1161" s="42" t="s">
        <v>2233</v>
      </c>
      <c r="J1161" s="43" t="s">
        <v>6737</v>
      </c>
      <c r="M1161" s="44" t="s">
        <v>91</v>
      </c>
      <c r="N1161" s="45" t="s">
        <v>2233</v>
      </c>
      <c r="O1161" s="42" t="s">
        <v>81</v>
      </c>
      <c r="P1161" s="42" t="s">
        <v>82</v>
      </c>
      <c r="Q1161" s="42" t="s">
        <v>73</v>
      </c>
      <c r="R1161" s="42" t="s">
        <v>73</v>
      </c>
      <c r="S1161" s="42" t="s">
        <v>7023</v>
      </c>
      <c r="T1161" s="42" t="s">
        <v>73</v>
      </c>
      <c r="U1161" s="42" t="s">
        <v>7024</v>
      </c>
      <c r="V1161" s="42" t="s">
        <v>73</v>
      </c>
      <c r="W1161" s="42" t="s">
        <v>73</v>
      </c>
      <c r="X1161" s="98">
        <v>40372</v>
      </c>
      <c r="Y1161" s="98">
        <v>40411</v>
      </c>
      <c r="Z1161" s="44">
        <f t="shared" si="119"/>
        <v>2010</v>
      </c>
      <c r="AA1161" s="44">
        <f t="shared" si="120"/>
        <v>7</v>
      </c>
      <c r="AB1161" s="44">
        <v>0</v>
      </c>
      <c r="AC1161" s="42" t="s">
        <v>2233</v>
      </c>
      <c r="AD1161" s="42" t="s">
        <v>2233</v>
      </c>
      <c r="AE1161" s="42" t="s">
        <v>73</v>
      </c>
      <c r="AF1161" s="42" t="s">
        <v>73</v>
      </c>
      <c r="AG1161" s="42" t="s">
        <v>73</v>
      </c>
      <c r="AH1161" s="42" t="s">
        <v>73</v>
      </c>
      <c r="AI1161" s="42" t="s">
        <v>7025</v>
      </c>
      <c r="AJ1161" s="42" t="s">
        <v>7026</v>
      </c>
      <c r="AK1161" s="31" t="s">
        <v>892</v>
      </c>
      <c r="AL1161" s="31" t="s">
        <v>892</v>
      </c>
      <c r="AM1161" s="47">
        <v>1</v>
      </c>
      <c r="AN1161" s="47">
        <v>1</v>
      </c>
      <c r="AO1161" s="47">
        <v>6</v>
      </c>
      <c r="AP1161" s="47">
        <v>88</v>
      </c>
      <c r="AQ1161" s="47"/>
      <c r="AR1161" s="47"/>
      <c r="AS1161" s="47">
        <v>0</v>
      </c>
      <c r="AT1161" s="49">
        <v>1</v>
      </c>
      <c r="AU1161" s="49">
        <v>1</v>
      </c>
      <c r="AV1161" s="47"/>
      <c r="AW1161" s="49">
        <v>1</v>
      </c>
      <c r="AX1161" s="49"/>
      <c r="AY1161" s="44">
        <f t="shared" si="123"/>
        <v>40</v>
      </c>
      <c r="AZ1161" s="47"/>
      <c r="BA1161" s="47"/>
      <c r="BB1161" s="47"/>
      <c r="BC1161" s="48"/>
      <c r="BD1161" s="50"/>
      <c r="BE1161" s="50"/>
      <c r="BF1161" s="50"/>
      <c r="BG1161" s="51"/>
      <c r="BH1161" s="51">
        <f t="shared" si="122"/>
        <v>1</v>
      </c>
      <c r="BI1161" s="51">
        <v>8</v>
      </c>
      <c r="BJ1161" s="52"/>
      <c r="BK1161" s="52"/>
      <c r="BL1161" s="53"/>
      <c r="BM1161" s="47" t="e">
        <f>COUNTIFS(A$2:$AC1161,#REF!,M$2:$AL1161,M1161)</f>
        <v>#VALUE!</v>
      </c>
      <c r="BN1161" s="47">
        <v>0</v>
      </c>
      <c r="BO1161" s="54">
        <v>40</v>
      </c>
      <c r="BP1161" s="54">
        <v>0</v>
      </c>
      <c r="BQ1161" s="47">
        <v>40</v>
      </c>
      <c r="BR1161" s="49">
        <v>1</v>
      </c>
      <c r="BS1161" s="49">
        <v>1</v>
      </c>
      <c r="BT1161" s="44">
        <f t="shared" si="121"/>
        <v>104</v>
      </c>
      <c r="BW1161" s="40" t="s">
        <v>67</v>
      </c>
      <c r="BY1161" s="55"/>
      <c r="BZ1161" s="1" t="s">
        <v>22426</v>
      </c>
    </row>
    <row r="1162" spans="1:78" ht="15" customHeight="1">
      <c r="A1162" s="25" t="s">
        <v>3224</v>
      </c>
      <c r="B1162" s="42" t="s">
        <v>7027</v>
      </c>
      <c r="D1162" s="263">
        <v>0</v>
      </c>
      <c r="E1162" s="42" t="s">
        <v>76</v>
      </c>
      <c r="F1162" s="42" t="s">
        <v>77</v>
      </c>
      <c r="G1162" s="264"/>
      <c r="H1162" s="264"/>
      <c r="I1162" s="42" t="s">
        <v>336</v>
      </c>
      <c r="J1162" s="43" t="s">
        <v>6755</v>
      </c>
      <c r="M1162" s="44" t="s">
        <v>91</v>
      </c>
      <c r="N1162" s="45" t="s">
        <v>336</v>
      </c>
      <c r="O1162" s="42" t="s">
        <v>93</v>
      </c>
      <c r="P1162" s="42" t="s">
        <v>103</v>
      </c>
      <c r="Q1162" s="42" t="s">
        <v>73</v>
      </c>
      <c r="R1162" s="42" t="s">
        <v>73</v>
      </c>
      <c r="S1162" s="42" t="s">
        <v>6118</v>
      </c>
      <c r="T1162" s="42" t="s">
        <v>73</v>
      </c>
      <c r="U1162" s="42" t="s">
        <v>958</v>
      </c>
      <c r="V1162" s="42" t="s">
        <v>73</v>
      </c>
      <c r="W1162" s="42" t="s">
        <v>73</v>
      </c>
      <c r="X1162" s="98">
        <v>40374</v>
      </c>
      <c r="Y1162" s="98">
        <v>40424</v>
      </c>
      <c r="Z1162" s="44">
        <f t="shared" si="119"/>
        <v>2010</v>
      </c>
      <c r="AA1162" s="44">
        <f t="shared" si="120"/>
        <v>7</v>
      </c>
      <c r="AB1162" s="44">
        <v>0</v>
      </c>
      <c r="AC1162" s="42" t="s">
        <v>336</v>
      </c>
      <c r="AD1162" s="42" t="s">
        <v>336</v>
      </c>
      <c r="AE1162" s="42" t="s">
        <v>73</v>
      </c>
      <c r="AF1162" s="42" t="s">
        <v>73</v>
      </c>
      <c r="AG1162" s="42" t="s">
        <v>73</v>
      </c>
      <c r="AH1162" s="42" t="s">
        <v>73</v>
      </c>
      <c r="AI1162" s="42" t="s">
        <v>1699</v>
      </c>
      <c r="AJ1162" s="42" t="s">
        <v>73</v>
      </c>
      <c r="AK1162" s="31" t="s">
        <v>892</v>
      </c>
      <c r="AL1162" s="31" t="s">
        <v>892</v>
      </c>
      <c r="AM1162" s="47">
        <v>1</v>
      </c>
      <c r="AN1162" s="47">
        <v>1</v>
      </c>
      <c r="AO1162" s="47">
        <v>6</v>
      </c>
      <c r="AP1162" s="47">
        <v>88</v>
      </c>
      <c r="AQ1162" s="47"/>
      <c r="AR1162" s="47"/>
      <c r="AS1162" s="47">
        <v>1</v>
      </c>
      <c r="AT1162" s="49">
        <v>1</v>
      </c>
      <c r="AU1162" s="49">
        <v>1</v>
      </c>
      <c r="AV1162" s="47"/>
      <c r="AW1162" s="49">
        <v>1</v>
      </c>
      <c r="AX1162" s="49"/>
      <c r="AY1162" s="44">
        <f t="shared" si="123"/>
        <v>51</v>
      </c>
      <c r="AZ1162" s="47"/>
      <c r="BA1162" s="47"/>
      <c r="BB1162" s="47"/>
      <c r="BC1162" s="48"/>
      <c r="BD1162" s="50"/>
      <c r="BE1162" s="50"/>
      <c r="BF1162" s="50"/>
      <c r="BG1162" s="51"/>
      <c r="BH1162" s="51">
        <f t="shared" si="122"/>
        <v>1</v>
      </c>
      <c r="BI1162" s="51">
        <v>2</v>
      </c>
      <c r="BJ1162" s="52"/>
      <c r="BK1162" s="52"/>
      <c r="BL1162" s="53"/>
      <c r="BM1162" s="47" t="e">
        <f>COUNTIFS(A$2:$AC1162,#REF!,M$2:$AL1162,M1162)</f>
        <v>#VALUE!</v>
      </c>
      <c r="BN1162" s="47">
        <v>0</v>
      </c>
      <c r="BO1162" s="54">
        <v>51</v>
      </c>
      <c r="BP1162" s="54">
        <v>0</v>
      </c>
      <c r="BQ1162" s="47">
        <v>51</v>
      </c>
      <c r="BR1162" s="49">
        <v>1</v>
      </c>
      <c r="BS1162" s="49">
        <v>1</v>
      </c>
      <c r="BT1162" s="44">
        <f t="shared" si="121"/>
        <v>106</v>
      </c>
      <c r="BW1162" s="40" t="s">
        <v>67</v>
      </c>
      <c r="BY1162" s="55"/>
      <c r="BZ1162" s="1" t="s">
        <v>22426</v>
      </c>
    </row>
    <row r="1163" spans="1:78" ht="15" customHeight="1">
      <c r="A1163" s="25" t="s">
        <v>3224</v>
      </c>
      <c r="B1163" s="42" t="s">
        <v>7028</v>
      </c>
      <c r="D1163" s="263">
        <v>0</v>
      </c>
      <c r="E1163" s="42" t="s">
        <v>76</v>
      </c>
      <c r="F1163" s="42" t="s">
        <v>77</v>
      </c>
      <c r="G1163" s="264"/>
      <c r="H1163" s="264"/>
      <c r="I1163" s="42" t="s">
        <v>515</v>
      </c>
      <c r="J1163" s="43" t="s">
        <v>515</v>
      </c>
      <c r="M1163" s="44" t="s">
        <v>91</v>
      </c>
      <c r="N1163" s="45" t="s">
        <v>515</v>
      </c>
      <c r="O1163" s="42" t="s">
        <v>81</v>
      </c>
      <c r="P1163" s="42" t="s">
        <v>82</v>
      </c>
      <c r="Q1163" s="42" t="s">
        <v>73</v>
      </c>
      <c r="R1163" s="42" t="s">
        <v>73</v>
      </c>
      <c r="S1163" s="42" t="s">
        <v>7029</v>
      </c>
      <c r="T1163" s="42" t="s">
        <v>73</v>
      </c>
      <c r="U1163" s="42" t="s">
        <v>7030</v>
      </c>
      <c r="V1163" s="42" t="s">
        <v>73</v>
      </c>
      <c r="W1163" s="42" t="s">
        <v>73</v>
      </c>
      <c r="X1163" s="98">
        <v>40377</v>
      </c>
      <c r="Y1163" s="98">
        <v>40404</v>
      </c>
      <c r="Z1163" s="44">
        <f t="shared" si="119"/>
        <v>2010</v>
      </c>
      <c r="AA1163" s="44">
        <f t="shared" si="120"/>
        <v>7</v>
      </c>
      <c r="AB1163" s="44">
        <v>0</v>
      </c>
      <c r="AC1163" s="42" t="s">
        <v>515</v>
      </c>
      <c r="AD1163" s="42" t="s">
        <v>515</v>
      </c>
      <c r="AE1163" s="42" t="s">
        <v>73</v>
      </c>
      <c r="AF1163" s="42" t="s">
        <v>73</v>
      </c>
      <c r="AG1163" s="42" t="s">
        <v>73</v>
      </c>
      <c r="AH1163" s="42" t="s">
        <v>73</v>
      </c>
      <c r="AI1163" s="42" t="s">
        <v>7031</v>
      </c>
      <c r="AJ1163" s="42" t="s">
        <v>73</v>
      </c>
      <c r="AK1163" s="31" t="s">
        <v>892</v>
      </c>
      <c r="AL1163" s="31" t="s">
        <v>892</v>
      </c>
      <c r="AM1163" s="47">
        <v>1</v>
      </c>
      <c r="AN1163" s="47">
        <v>1</v>
      </c>
      <c r="AO1163" s="47">
        <v>6</v>
      </c>
      <c r="AP1163" s="47">
        <v>88</v>
      </c>
      <c r="AQ1163" s="47"/>
      <c r="AR1163" s="47"/>
      <c r="AS1163" s="47">
        <v>0</v>
      </c>
      <c r="AT1163" s="49">
        <v>1</v>
      </c>
      <c r="AU1163" s="49">
        <v>1</v>
      </c>
      <c r="AV1163" s="47"/>
      <c r="AW1163" s="49">
        <v>1</v>
      </c>
      <c r="AX1163" s="49"/>
      <c r="AY1163" s="44">
        <f t="shared" si="123"/>
        <v>28</v>
      </c>
      <c r="AZ1163" s="47"/>
      <c r="BA1163" s="47"/>
      <c r="BB1163" s="47"/>
      <c r="BC1163" s="48"/>
      <c r="BD1163" s="50"/>
      <c r="BE1163" s="50"/>
      <c r="BF1163" s="50"/>
      <c r="BG1163" s="51"/>
      <c r="BH1163" s="51">
        <f t="shared" si="122"/>
        <v>1</v>
      </c>
      <c r="BI1163" s="51">
        <v>1</v>
      </c>
      <c r="BJ1163" s="52"/>
      <c r="BK1163" s="52"/>
      <c r="BL1163" s="53"/>
      <c r="BM1163" s="47" t="e">
        <f>COUNTIFS(A$2:$AC1163,#REF!,M$2:$AL1163,M1163)</f>
        <v>#VALUE!</v>
      </c>
      <c r="BN1163" s="47">
        <v>0</v>
      </c>
      <c r="BO1163" s="54">
        <v>28</v>
      </c>
      <c r="BP1163" s="54">
        <v>0</v>
      </c>
      <c r="BQ1163" s="47">
        <v>28</v>
      </c>
      <c r="BR1163" s="49">
        <v>1</v>
      </c>
      <c r="BS1163" s="49">
        <v>1</v>
      </c>
      <c r="BT1163" s="44">
        <f t="shared" si="121"/>
        <v>109</v>
      </c>
      <c r="BW1163" s="40" t="s">
        <v>67</v>
      </c>
      <c r="BY1163" s="55"/>
      <c r="BZ1163" s="1" t="s">
        <v>22426</v>
      </c>
    </row>
    <row r="1164" spans="1:78" ht="15" customHeight="1">
      <c r="A1164" s="25" t="s">
        <v>3224</v>
      </c>
      <c r="B1164" s="42" t="s">
        <v>7032</v>
      </c>
      <c r="D1164" s="263">
        <v>0</v>
      </c>
      <c r="E1164" s="42" t="s">
        <v>76</v>
      </c>
      <c r="F1164" s="42" t="s">
        <v>77</v>
      </c>
      <c r="G1164" s="264"/>
      <c r="H1164" s="264"/>
      <c r="I1164" s="42" t="s">
        <v>292</v>
      </c>
      <c r="J1164" s="43" t="s">
        <v>292</v>
      </c>
      <c r="M1164" s="44" t="s">
        <v>91</v>
      </c>
      <c r="N1164" s="45" t="s">
        <v>292</v>
      </c>
      <c r="O1164" s="42" t="s">
        <v>86</v>
      </c>
      <c r="P1164" s="42" t="s">
        <v>87</v>
      </c>
      <c r="Q1164" s="42" t="s">
        <v>73</v>
      </c>
      <c r="R1164" s="42" t="s">
        <v>73</v>
      </c>
      <c r="S1164" s="42" t="s">
        <v>7033</v>
      </c>
      <c r="T1164" s="42" t="s">
        <v>73</v>
      </c>
      <c r="U1164" s="42" t="s">
        <v>7034</v>
      </c>
      <c r="V1164" s="42" t="s">
        <v>73</v>
      </c>
      <c r="W1164" s="42" t="s">
        <v>73</v>
      </c>
      <c r="X1164" s="98">
        <v>40391</v>
      </c>
      <c r="Y1164" s="98">
        <v>40451</v>
      </c>
      <c r="Z1164" s="44">
        <f t="shared" ref="Z1164:Z1227" si="124">YEAR(X1164)</f>
        <v>2010</v>
      </c>
      <c r="AA1164" s="44">
        <f t="shared" ref="AA1164:AA1227" si="125">MONTH(X1164)</f>
        <v>8</v>
      </c>
      <c r="AB1164" s="44">
        <v>0</v>
      </c>
      <c r="AC1164" s="42" t="s">
        <v>73</v>
      </c>
      <c r="AD1164" s="42" t="s">
        <v>73</v>
      </c>
      <c r="AE1164" s="42" t="s">
        <v>73</v>
      </c>
      <c r="AF1164" s="42" t="s">
        <v>73</v>
      </c>
      <c r="AG1164" s="42" t="s">
        <v>73</v>
      </c>
      <c r="AH1164" s="42" t="s">
        <v>73</v>
      </c>
      <c r="AI1164" s="42" t="s">
        <v>7035</v>
      </c>
      <c r="AJ1164" s="42" t="s">
        <v>73</v>
      </c>
      <c r="AK1164" s="31" t="s">
        <v>892</v>
      </c>
      <c r="AL1164" s="31" t="s">
        <v>892</v>
      </c>
      <c r="AM1164" s="47">
        <v>1</v>
      </c>
      <c r="AN1164" s="47">
        <v>1</v>
      </c>
      <c r="AO1164" s="47">
        <v>6</v>
      </c>
      <c r="AP1164" s="47">
        <v>88</v>
      </c>
      <c r="AQ1164" s="47"/>
      <c r="AR1164" s="47"/>
      <c r="AS1164" s="47">
        <v>0</v>
      </c>
      <c r="AT1164" s="49">
        <v>1</v>
      </c>
      <c r="AU1164" s="49">
        <v>1</v>
      </c>
      <c r="AV1164" s="47"/>
      <c r="AW1164" s="49">
        <v>1</v>
      </c>
      <c r="AX1164" s="49"/>
      <c r="AY1164" s="44">
        <f t="shared" si="123"/>
        <v>61</v>
      </c>
      <c r="AZ1164" s="47"/>
      <c r="BA1164" s="47"/>
      <c r="BB1164" s="47"/>
      <c r="BC1164" s="48"/>
      <c r="BD1164" s="50"/>
      <c r="BE1164" s="50"/>
      <c r="BF1164" s="50"/>
      <c r="BG1164" s="51"/>
      <c r="BH1164" s="51">
        <f t="shared" si="122"/>
        <v>1</v>
      </c>
      <c r="BI1164" s="51">
        <v>6</v>
      </c>
      <c r="BJ1164" s="52"/>
      <c r="BK1164" s="52"/>
      <c r="BL1164" s="53"/>
      <c r="BM1164" s="47" t="e">
        <f>COUNTIFS(A$2:$AC1164,#REF!,M$2:$AL1164,M1164)</f>
        <v>#VALUE!</v>
      </c>
      <c r="BN1164" s="47">
        <v>0</v>
      </c>
      <c r="BO1164" s="54">
        <v>61</v>
      </c>
      <c r="BP1164" s="54">
        <v>0</v>
      </c>
      <c r="BQ1164" s="47">
        <v>61</v>
      </c>
      <c r="BR1164" s="49">
        <v>1</v>
      </c>
      <c r="BS1164" s="49">
        <v>1</v>
      </c>
      <c r="BT1164" s="44">
        <f t="shared" si="121"/>
        <v>123</v>
      </c>
      <c r="BW1164" s="40" t="s">
        <v>67</v>
      </c>
      <c r="BY1164" s="55"/>
      <c r="BZ1164" s="1" t="s">
        <v>22426</v>
      </c>
    </row>
    <row r="1165" spans="1:78" ht="15" customHeight="1">
      <c r="A1165" s="25" t="s">
        <v>3224</v>
      </c>
      <c r="B1165" s="42" t="s">
        <v>7036</v>
      </c>
      <c r="D1165" s="263">
        <v>0</v>
      </c>
      <c r="E1165" s="42" t="s">
        <v>76</v>
      </c>
      <c r="F1165" s="42" t="s">
        <v>77</v>
      </c>
      <c r="G1165" s="264"/>
      <c r="H1165" s="264"/>
      <c r="I1165" s="42" t="s">
        <v>90</v>
      </c>
      <c r="J1165" s="43" t="s">
        <v>90</v>
      </c>
      <c r="M1165" s="44" t="s">
        <v>91</v>
      </c>
      <c r="N1165" s="45" t="s">
        <v>90</v>
      </c>
      <c r="O1165" s="42" t="s">
        <v>86</v>
      </c>
      <c r="P1165" s="42" t="s">
        <v>87</v>
      </c>
      <c r="Q1165" s="42" t="s">
        <v>73</v>
      </c>
      <c r="R1165" s="42" t="s">
        <v>73</v>
      </c>
      <c r="S1165" s="42" t="s">
        <v>7037</v>
      </c>
      <c r="T1165" s="42" t="s">
        <v>73</v>
      </c>
      <c r="U1165" s="42" t="s">
        <v>7038</v>
      </c>
      <c r="V1165" s="42" t="s">
        <v>73</v>
      </c>
      <c r="W1165" s="42" t="s">
        <v>73</v>
      </c>
      <c r="X1165" s="98">
        <v>40393</v>
      </c>
      <c r="Y1165" s="98">
        <v>40425</v>
      </c>
      <c r="Z1165" s="44">
        <f t="shared" si="124"/>
        <v>2010</v>
      </c>
      <c r="AA1165" s="44">
        <f t="shared" si="125"/>
        <v>8</v>
      </c>
      <c r="AB1165" s="44">
        <v>0</v>
      </c>
      <c r="AC1165" s="42" t="s">
        <v>73</v>
      </c>
      <c r="AD1165" s="42" t="s">
        <v>73</v>
      </c>
      <c r="AE1165" s="42" t="s">
        <v>73</v>
      </c>
      <c r="AF1165" s="42" t="s">
        <v>73</v>
      </c>
      <c r="AG1165" s="42" t="s">
        <v>73</v>
      </c>
      <c r="AH1165" s="42" t="s">
        <v>73</v>
      </c>
      <c r="AI1165" s="42" t="s">
        <v>7039</v>
      </c>
      <c r="AJ1165" s="42" t="s">
        <v>73</v>
      </c>
      <c r="AK1165" s="31" t="s">
        <v>892</v>
      </c>
      <c r="AL1165" s="31" t="s">
        <v>892</v>
      </c>
      <c r="AM1165" s="47">
        <v>1</v>
      </c>
      <c r="AN1165" s="47">
        <v>1</v>
      </c>
      <c r="AO1165" s="47">
        <v>6</v>
      </c>
      <c r="AP1165" s="47">
        <v>88</v>
      </c>
      <c r="AQ1165" s="47"/>
      <c r="AR1165" s="47"/>
      <c r="AS1165" s="47">
        <v>0</v>
      </c>
      <c r="AT1165" s="49">
        <v>1</v>
      </c>
      <c r="AU1165" s="49">
        <v>1</v>
      </c>
      <c r="AV1165" s="47"/>
      <c r="AW1165" s="49">
        <v>1</v>
      </c>
      <c r="AX1165" s="49"/>
      <c r="AY1165" s="44">
        <f t="shared" si="123"/>
        <v>33</v>
      </c>
      <c r="AZ1165" s="47"/>
      <c r="BA1165" s="47"/>
      <c r="BB1165" s="47"/>
      <c r="BC1165" s="48"/>
      <c r="BD1165" s="50"/>
      <c r="BE1165" s="50"/>
      <c r="BF1165" s="50"/>
      <c r="BG1165" s="51"/>
      <c r="BH1165" s="51">
        <f t="shared" si="122"/>
        <v>1</v>
      </c>
      <c r="BI1165" s="51">
        <v>4</v>
      </c>
      <c r="BJ1165" s="52"/>
      <c r="BK1165" s="52"/>
      <c r="BL1165" s="53"/>
      <c r="BM1165" s="47" t="e">
        <f>COUNTIFS(A$2:$AC1165,#REF!,M$2:$AL1165,M1165)</f>
        <v>#VALUE!</v>
      </c>
      <c r="BN1165" s="47">
        <v>0</v>
      </c>
      <c r="BO1165" s="54">
        <v>33</v>
      </c>
      <c r="BP1165" s="54">
        <v>0</v>
      </c>
      <c r="BQ1165" s="47">
        <v>33</v>
      </c>
      <c r="BR1165" s="49">
        <v>1</v>
      </c>
      <c r="BS1165" s="49">
        <v>1</v>
      </c>
      <c r="BT1165" s="44">
        <f t="shared" si="121"/>
        <v>125</v>
      </c>
      <c r="BW1165" s="105" t="s">
        <v>3081</v>
      </c>
      <c r="BY1165" s="55"/>
      <c r="BZ1165" s="1" t="s">
        <v>22426</v>
      </c>
    </row>
    <row r="1166" spans="1:78" ht="15" customHeight="1">
      <c r="A1166" s="25" t="s">
        <v>3224</v>
      </c>
      <c r="B1166" s="42" t="s">
        <v>7040</v>
      </c>
      <c r="D1166" s="263">
        <v>0</v>
      </c>
      <c r="E1166" s="26" t="s">
        <v>92</v>
      </c>
      <c r="F1166" s="26" t="s">
        <v>70</v>
      </c>
      <c r="G1166" s="265"/>
      <c r="H1166" s="265"/>
      <c r="I1166" s="26" t="s">
        <v>972</v>
      </c>
      <c r="J1166" s="27" t="s">
        <v>972</v>
      </c>
      <c r="M1166" s="28">
        <v>777</v>
      </c>
      <c r="N1166" s="29">
        <v>777</v>
      </c>
      <c r="O1166" s="26" t="s">
        <v>93</v>
      </c>
      <c r="P1166" s="26" t="s">
        <v>94</v>
      </c>
      <c r="Q1166" s="26" t="s">
        <v>73</v>
      </c>
      <c r="R1166" s="26" t="s">
        <v>73</v>
      </c>
      <c r="S1166" s="26" t="s">
        <v>7041</v>
      </c>
      <c r="T1166" s="26" t="s">
        <v>73</v>
      </c>
      <c r="U1166" s="26" t="s">
        <v>7041</v>
      </c>
      <c r="V1166" s="26" t="s">
        <v>73</v>
      </c>
      <c r="W1166" s="26" t="s">
        <v>73</v>
      </c>
      <c r="X1166" s="106">
        <v>40394</v>
      </c>
      <c r="Y1166" s="106">
        <v>40398</v>
      </c>
      <c r="Z1166" s="28">
        <f t="shared" si="124"/>
        <v>2010</v>
      </c>
      <c r="AA1166" s="28">
        <f t="shared" si="125"/>
        <v>8</v>
      </c>
      <c r="AB1166" s="28">
        <v>0</v>
      </c>
      <c r="AC1166" s="26" t="s">
        <v>7042</v>
      </c>
      <c r="AD1166" s="26" t="s">
        <v>7042</v>
      </c>
      <c r="AE1166" s="26" t="s">
        <v>73</v>
      </c>
      <c r="AF1166" s="26" t="s">
        <v>73</v>
      </c>
      <c r="AG1166" s="26" t="s">
        <v>73</v>
      </c>
      <c r="AH1166" s="26" t="s">
        <v>73</v>
      </c>
      <c r="AI1166" s="26" t="s">
        <v>7043</v>
      </c>
      <c r="AJ1166" s="26" t="s">
        <v>7044</v>
      </c>
      <c r="AK1166" s="30" t="s">
        <v>892</v>
      </c>
      <c r="AL1166" s="30" t="s">
        <v>892</v>
      </c>
      <c r="AM1166" s="32">
        <v>1</v>
      </c>
      <c r="AN1166" s="32">
        <v>777</v>
      </c>
      <c r="AO1166" s="32">
        <v>777</v>
      </c>
      <c r="AP1166" s="32">
        <v>77</v>
      </c>
      <c r="AQ1166" s="32"/>
      <c r="AR1166" s="32"/>
      <c r="AS1166" s="32">
        <v>1</v>
      </c>
      <c r="AT1166" s="34">
        <v>777</v>
      </c>
      <c r="AU1166" s="34">
        <v>777</v>
      </c>
      <c r="AV1166" s="32"/>
      <c r="AW1166" s="34">
        <v>777</v>
      </c>
      <c r="AX1166" s="34"/>
      <c r="AY1166" s="28">
        <f t="shared" si="123"/>
        <v>5</v>
      </c>
      <c r="AZ1166" s="32"/>
      <c r="BA1166" s="32"/>
      <c r="BB1166" s="32"/>
      <c r="BC1166" s="33"/>
      <c r="BD1166" s="35" t="s">
        <v>75</v>
      </c>
      <c r="BE1166" s="35"/>
      <c r="BF1166" s="35"/>
      <c r="BG1166" s="36"/>
      <c r="BH1166" s="36">
        <f t="shared" si="122"/>
        <v>1</v>
      </c>
      <c r="BI1166" s="36">
        <v>3</v>
      </c>
      <c r="BJ1166" s="37"/>
      <c r="BK1166" s="37"/>
      <c r="BL1166" s="38"/>
      <c r="BM1166" s="32" t="e">
        <f>COUNTIFS(A$2:$AC1166,#REF!,M$2:$AL1166,M1166)</f>
        <v>#VALUE!</v>
      </c>
      <c r="BN1166" s="32">
        <v>0</v>
      </c>
      <c r="BO1166" s="39">
        <v>5</v>
      </c>
      <c r="BP1166" s="39">
        <v>0</v>
      </c>
      <c r="BQ1166" s="32">
        <v>5</v>
      </c>
      <c r="BR1166" s="34">
        <v>777</v>
      </c>
      <c r="BS1166" s="34">
        <v>777</v>
      </c>
      <c r="BT1166" s="28">
        <f t="shared" si="121"/>
        <v>126</v>
      </c>
      <c r="BW1166" s="40" t="s">
        <v>67</v>
      </c>
      <c r="BY1166" s="41"/>
      <c r="BZ1166" s="1" t="s">
        <v>22426</v>
      </c>
    </row>
    <row r="1167" spans="1:78" ht="15" customHeight="1">
      <c r="A1167" s="25" t="s">
        <v>3224</v>
      </c>
      <c r="B1167" s="42" t="s">
        <v>7045</v>
      </c>
      <c r="D1167" s="263">
        <v>0</v>
      </c>
      <c r="E1167" s="42" t="s">
        <v>76</v>
      </c>
      <c r="F1167" s="42" t="s">
        <v>77</v>
      </c>
      <c r="G1167" s="264"/>
      <c r="H1167" s="264"/>
      <c r="I1167" s="42" t="s">
        <v>826</v>
      </c>
      <c r="J1167" s="43" t="s">
        <v>827</v>
      </c>
      <c r="M1167" s="44" t="s">
        <v>897</v>
      </c>
      <c r="N1167" s="45" t="s">
        <v>898</v>
      </c>
      <c r="O1167" s="42" t="s">
        <v>93</v>
      </c>
      <c r="P1167" s="42" t="s">
        <v>103</v>
      </c>
      <c r="Q1167" s="42" t="s">
        <v>73</v>
      </c>
      <c r="R1167" s="42" t="s">
        <v>73</v>
      </c>
      <c r="S1167" s="42" t="s">
        <v>7046</v>
      </c>
      <c r="T1167" s="42" t="s">
        <v>7047</v>
      </c>
      <c r="U1167" s="42" t="s">
        <v>7047</v>
      </c>
      <c r="V1167" s="42" t="s">
        <v>73</v>
      </c>
      <c r="W1167" s="42" t="s">
        <v>73</v>
      </c>
      <c r="X1167" s="98">
        <v>40395</v>
      </c>
      <c r="Y1167" s="98">
        <v>40405</v>
      </c>
      <c r="Z1167" s="44">
        <f t="shared" si="124"/>
        <v>2010</v>
      </c>
      <c r="AA1167" s="44">
        <f t="shared" si="125"/>
        <v>8</v>
      </c>
      <c r="AB1167" s="44">
        <v>0</v>
      </c>
      <c r="AC1167" s="42" t="s">
        <v>7048</v>
      </c>
      <c r="AD1167" s="42" t="s">
        <v>1956</v>
      </c>
      <c r="AE1167" s="42" t="s">
        <v>73</v>
      </c>
      <c r="AF1167" s="42" t="s">
        <v>73</v>
      </c>
      <c r="AG1167" s="42" t="s">
        <v>1515</v>
      </c>
      <c r="AH1167" s="42" t="s">
        <v>7049</v>
      </c>
      <c r="AI1167" s="42" t="s">
        <v>7050</v>
      </c>
      <c r="AJ1167" s="42" t="s">
        <v>7051</v>
      </c>
      <c r="AK1167" s="31" t="s">
        <v>892</v>
      </c>
      <c r="AL1167" s="31" t="s">
        <v>892</v>
      </c>
      <c r="AM1167" s="47">
        <v>1</v>
      </c>
      <c r="AN1167" s="47">
        <v>1</v>
      </c>
      <c r="AO1167" s="47">
        <v>4</v>
      </c>
      <c r="AP1167" s="47">
        <v>6</v>
      </c>
      <c r="AQ1167" s="47"/>
      <c r="AR1167" s="47"/>
      <c r="AS1167" s="47">
        <v>1</v>
      </c>
      <c r="AT1167" s="49">
        <v>1</v>
      </c>
      <c r="AU1167" s="49">
        <v>1</v>
      </c>
      <c r="AV1167" s="47"/>
      <c r="AW1167" s="49">
        <v>1</v>
      </c>
      <c r="AX1167" s="49"/>
      <c r="AY1167" s="44">
        <f t="shared" si="123"/>
        <v>11</v>
      </c>
      <c r="AZ1167" s="47"/>
      <c r="BA1167" s="47"/>
      <c r="BB1167" s="47"/>
      <c r="BC1167" s="48"/>
      <c r="BD1167" s="50"/>
      <c r="BE1167" s="50"/>
      <c r="BF1167" s="50"/>
      <c r="BG1167" s="51"/>
      <c r="BH1167" s="51">
        <f t="shared" si="122"/>
        <v>1</v>
      </c>
      <c r="BI1167" s="51">
        <v>6</v>
      </c>
      <c r="BJ1167" s="52"/>
      <c r="BK1167" s="52"/>
      <c r="BL1167" s="53"/>
      <c r="BM1167" s="47" t="e">
        <f>COUNTIFS(A$2:$AC1167,#REF!,M$2:$AL1167,M1167)</f>
        <v>#VALUE!</v>
      </c>
      <c r="BN1167" s="47">
        <v>0</v>
      </c>
      <c r="BO1167" s="54">
        <v>11</v>
      </c>
      <c r="BP1167" s="54">
        <v>0</v>
      </c>
      <c r="BQ1167" s="47">
        <v>11</v>
      </c>
      <c r="BR1167" s="49">
        <v>1</v>
      </c>
      <c r="BS1167" s="49">
        <v>1</v>
      </c>
      <c r="BT1167" s="44">
        <f t="shared" si="121"/>
        <v>127</v>
      </c>
      <c r="BW1167" s="40" t="s">
        <v>67</v>
      </c>
      <c r="BY1167" s="55"/>
      <c r="BZ1167" s="1" t="s">
        <v>22426</v>
      </c>
    </row>
    <row r="1168" spans="1:78" ht="15" customHeight="1">
      <c r="A1168" s="25" t="s">
        <v>3224</v>
      </c>
      <c r="B1168" s="42" t="s">
        <v>7052</v>
      </c>
      <c r="D1168" s="263">
        <v>0</v>
      </c>
      <c r="E1168" s="42" t="s">
        <v>76</v>
      </c>
      <c r="F1168" s="42" t="s">
        <v>77</v>
      </c>
      <c r="G1168" s="264"/>
      <c r="H1168" s="264"/>
      <c r="I1168" s="42" t="s">
        <v>6929</v>
      </c>
      <c r="J1168" s="43" t="s">
        <v>6929</v>
      </c>
      <c r="M1168" s="44">
        <v>99</v>
      </c>
      <c r="N1168" s="45">
        <v>99</v>
      </c>
      <c r="O1168" s="42" t="s">
        <v>81</v>
      </c>
      <c r="P1168" s="42" t="s">
        <v>82</v>
      </c>
      <c r="Q1168" s="42" t="s">
        <v>73</v>
      </c>
      <c r="R1168" s="42" t="s">
        <v>73</v>
      </c>
      <c r="S1168" s="42" t="s">
        <v>7053</v>
      </c>
      <c r="T1168" s="42" t="s">
        <v>73</v>
      </c>
      <c r="U1168" s="42" t="s">
        <v>7053</v>
      </c>
      <c r="V1168" s="42" t="s">
        <v>73</v>
      </c>
      <c r="W1168" s="42" t="s">
        <v>73</v>
      </c>
      <c r="X1168" s="98">
        <v>40395</v>
      </c>
      <c r="Y1168" s="261" t="s">
        <v>22184</v>
      </c>
      <c r="Z1168" s="44">
        <f t="shared" si="124"/>
        <v>2010</v>
      </c>
      <c r="AA1168" s="44">
        <f t="shared" si="125"/>
        <v>8</v>
      </c>
      <c r="AB1168" s="44">
        <v>99</v>
      </c>
      <c r="AC1168" s="42" t="s">
        <v>976</v>
      </c>
      <c r="AD1168" s="42" t="s">
        <v>976</v>
      </c>
      <c r="AE1168" s="42" t="s">
        <v>73</v>
      </c>
      <c r="AF1168" s="42" t="s">
        <v>73</v>
      </c>
      <c r="AG1168" s="42" t="s">
        <v>73</v>
      </c>
      <c r="AH1168" s="42" t="s">
        <v>73</v>
      </c>
      <c r="AI1168" s="42" t="s">
        <v>7011</v>
      </c>
      <c r="AJ1168" s="42" t="s">
        <v>73</v>
      </c>
      <c r="AK1168" s="31" t="s">
        <v>892</v>
      </c>
      <c r="AL1168" s="31" t="s">
        <v>892</v>
      </c>
      <c r="AM1168" s="47">
        <v>1</v>
      </c>
      <c r="AN1168" s="47">
        <v>999</v>
      </c>
      <c r="AO1168" s="47">
        <v>99</v>
      </c>
      <c r="AP1168" s="47">
        <v>99</v>
      </c>
      <c r="AQ1168" s="47"/>
      <c r="AR1168" s="47"/>
      <c r="AS1168" s="47">
        <v>0</v>
      </c>
      <c r="AT1168" s="49">
        <v>1</v>
      </c>
      <c r="AU1168" s="49">
        <v>1</v>
      </c>
      <c r="AV1168" s="47"/>
      <c r="AW1168" s="49">
        <v>1</v>
      </c>
      <c r="AX1168" s="49"/>
      <c r="AY1168" s="44">
        <f t="shared" si="123"/>
        <v>-30395</v>
      </c>
      <c r="AZ1168" s="47"/>
      <c r="BA1168" s="47"/>
      <c r="BB1168" s="47"/>
      <c r="BC1168" s="48"/>
      <c r="BD1168" s="50"/>
      <c r="BE1168" s="50"/>
      <c r="BF1168" s="50"/>
      <c r="BG1168" s="51"/>
      <c r="BH1168" s="51">
        <f t="shared" si="122"/>
        <v>1</v>
      </c>
      <c r="BI1168" s="51">
        <v>1</v>
      </c>
      <c r="BJ1168" s="52"/>
      <c r="BK1168" s="52"/>
      <c r="BL1168" s="53"/>
      <c r="BM1168" s="47" t="e">
        <f>COUNTIFS(A$2:$AC1168,#REF!,M$2:$AL1168,M1168)</f>
        <v>#VALUE!</v>
      </c>
      <c r="BN1168" s="47">
        <v>999</v>
      </c>
      <c r="BO1168" s="54" t="e">
        <v>#VALUE!</v>
      </c>
      <c r="BP1168" s="54">
        <v>99</v>
      </c>
      <c r="BQ1168" s="47">
        <v>9999</v>
      </c>
      <c r="BR1168" s="49">
        <v>1</v>
      </c>
      <c r="BS1168" s="49">
        <v>1</v>
      </c>
      <c r="BT1168" s="44">
        <f t="shared" si="121"/>
        <v>127</v>
      </c>
      <c r="BW1168" s="40" t="s">
        <v>67</v>
      </c>
      <c r="BY1168" s="55"/>
    </row>
    <row r="1169" spans="1:78" ht="15" customHeight="1">
      <c r="A1169" s="25" t="s">
        <v>3224</v>
      </c>
      <c r="B1169" s="42" t="s">
        <v>7054</v>
      </c>
      <c r="D1169" s="263">
        <v>0</v>
      </c>
      <c r="E1169" s="42" t="s">
        <v>76</v>
      </c>
      <c r="F1169" s="42" t="s">
        <v>77</v>
      </c>
      <c r="G1169" s="264"/>
      <c r="H1169" s="264"/>
      <c r="I1169" s="42" t="s">
        <v>7055</v>
      </c>
      <c r="J1169" s="43" t="s">
        <v>7056</v>
      </c>
      <c r="M1169" s="44" t="s">
        <v>230</v>
      </c>
      <c r="N1169" s="45" t="s">
        <v>7057</v>
      </c>
      <c r="O1169" s="42" t="s">
        <v>81</v>
      </c>
      <c r="P1169" s="42" t="s">
        <v>82</v>
      </c>
      <c r="Q1169" s="42" t="s">
        <v>73</v>
      </c>
      <c r="R1169" s="42" t="s">
        <v>73</v>
      </c>
      <c r="S1169" s="42" t="s">
        <v>7058</v>
      </c>
      <c r="T1169" s="42" t="s">
        <v>73</v>
      </c>
      <c r="U1169" s="42" t="s">
        <v>7058</v>
      </c>
      <c r="V1169" s="42" t="s">
        <v>73</v>
      </c>
      <c r="W1169" s="42" t="s">
        <v>73</v>
      </c>
      <c r="X1169" s="98">
        <v>40396</v>
      </c>
      <c r="Y1169" s="98">
        <v>40427</v>
      </c>
      <c r="Z1169" s="44">
        <f t="shared" si="124"/>
        <v>2010</v>
      </c>
      <c r="AA1169" s="44">
        <f t="shared" si="125"/>
        <v>8</v>
      </c>
      <c r="AB1169" s="44">
        <v>0</v>
      </c>
      <c r="AC1169" s="42" t="s">
        <v>7055</v>
      </c>
      <c r="AD1169" s="42" t="s">
        <v>7055</v>
      </c>
      <c r="AE1169" s="42" t="s">
        <v>73</v>
      </c>
      <c r="AF1169" s="42" t="s">
        <v>73</v>
      </c>
      <c r="AG1169" s="42" t="s">
        <v>73</v>
      </c>
      <c r="AH1169" s="42" t="s">
        <v>73</v>
      </c>
      <c r="AI1169" s="42" t="s">
        <v>73</v>
      </c>
      <c r="AJ1169" s="42" t="s">
        <v>73</v>
      </c>
      <c r="AK1169" s="31" t="s">
        <v>892</v>
      </c>
      <c r="AL1169" s="31" t="s">
        <v>892</v>
      </c>
      <c r="AM1169" s="47">
        <v>1</v>
      </c>
      <c r="AN1169" s="47">
        <v>1</v>
      </c>
      <c r="AO1169" s="47">
        <v>6</v>
      </c>
      <c r="AP1169" s="47">
        <v>88</v>
      </c>
      <c r="AQ1169" s="47"/>
      <c r="AR1169" s="47"/>
      <c r="AS1169" s="47">
        <v>0</v>
      </c>
      <c r="AT1169" s="49">
        <v>1</v>
      </c>
      <c r="AU1169" s="49">
        <v>1</v>
      </c>
      <c r="AV1169" s="47"/>
      <c r="AW1169" s="49">
        <v>1</v>
      </c>
      <c r="AX1169" s="49"/>
      <c r="AY1169" s="44">
        <f t="shared" si="123"/>
        <v>32</v>
      </c>
      <c r="AZ1169" s="47"/>
      <c r="BA1169" s="47"/>
      <c r="BB1169" s="47"/>
      <c r="BC1169" s="48"/>
      <c r="BD1169" s="50"/>
      <c r="BE1169" s="50"/>
      <c r="BF1169" s="50"/>
      <c r="BG1169" s="51"/>
      <c r="BH1169" s="51">
        <f t="shared" si="122"/>
        <v>1</v>
      </c>
      <c r="BI1169" s="51">
        <v>1</v>
      </c>
      <c r="BJ1169" s="52"/>
      <c r="BK1169" s="52"/>
      <c r="BL1169" s="53"/>
      <c r="BM1169" s="47" t="e">
        <f>COUNTIFS(A$2:$AC1169,#REF!,M$2:$AL1169,M1169)</f>
        <v>#VALUE!</v>
      </c>
      <c r="BN1169" s="47">
        <v>1</v>
      </c>
      <c r="BO1169" s="54">
        <v>32</v>
      </c>
      <c r="BP1169" s="54">
        <v>0</v>
      </c>
      <c r="BQ1169" s="47">
        <v>32</v>
      </c>
      <c r="BR1169" s="49">
        <v>1</v>
      </c>
      <c r="BS1169" s="49">
        <v>1</v>
      </c>
      <c r="BT1169" s="44">
        <f t="shared" si="121"/>
        <v>128</v>
      </c>
      <c r="BW1169" s="40" t="s">
        <v>67</v>
      </c>
      <c r="BY1169" s="55"/>
      <c r="BZ1169" s="1" t="s">
        <v>22426</v>
      </c>
    </row>
    <row r="1170" spans="1:78" ht="15" customHeight="1">
      <c r="A1170" s="25" t="s">
        <v>3224</v>
      </c>
      <c r="B1170" s="42" t="s">
        <v>7059</v>
      </c>
      <c r="D1170" s="263">
        <v>0</v>
      </c>
      <c r="E1170" s="42" t="s">
        <v>76</v>
      </c>
      <c r="F1170" s="42" t="s">
        <v>77</v>
      </c>
      <c r="G1170" s="264"/>
      <c r="H1170" s="264"/>
      <c r="I1170" s="42" t="s">
        <v>4373</v>
      </c>
      <c r="J1170" s="43" t="s">
        <v>7060</v>
      </c>
      <c r="M1170" s="44" t="s">
        <v>144</v>
      </c>
      <c r="N1170" s="45" t="s">
        <v>525</v>
      </c>
      <c r="O1170" s="42" t="s">
        <v>110</v>
      </c>
      <c r="P1170" s="42" t="s">
        <v>111</v>
      </c>
      <c r="Q1170" s="42" t="s">
        <v>73</v>
      </c>
      <c r="R1170" s="42" t="s">
        <v>73</v>
      </c>
      <c r="S1170" s="42" t="s">
        <v>7061</v>
      </c>
      <c r="T1170" s="42" t="s">
        <v>73</v>
      </c>
      <c r="U1170" s="42" t="s">
        <v>7062</v>
      </c>
      <c r="V1170" s="42" t="s">
        <v>73</v>
      </c>
      <c r="W1170" s="42" t="s">
        <v>73</v>
      </c>
      <c r="X1170" s="98">
        <v>40396</v>
      </c>
      <c r="Y1170" s="98">
        <v>40400</v>
      </c>
      <c r="Z1170" s="44">
        <f t="shared" si="124"/>
        <v>2010</v>
      </c>
      <c r="AA1170" s="44">
        <f t="shared" si="125"/>
        <v>8</v>
      </c>
      <c r="AB1170" s="44">
        <v>0</v>
      </c>
      <c r="AC1170" s="42" t="s">
        <v>7063</v>
      </c>
      <c r="AD1170" s="42" t="s">
        <v>7064</v>
      </c>
      <c r="AE1170" s="42" t="s">
        <v>73</v>
      </c>
      <c r="AF1170" s="42" t="s">
        <v>73</v>
      </c>
      <c r="AG1170" s="42" t="s">
        <v>73</v>
      </c>
      <c r="AH1170" s="42" t="s">
        <v>73</v>
      </c>
      <c r="AI1170" s="42" t="s">
        <v>73</v>
      </c>
      <c r="AJ1170" s="42" t="s">
        <v>73</v>
      </c>
      <c r="AK1170" s="31" t="s">
        <v>892</v>
      </c>
      <c r="AL1170" s="31" t="s">
        <v>892</v>
      </c>
      <c r="AM1170" s="47">
        <v>1</v>
      </c>
      <c r="AN1170" s="47">
        <v>1</v>
      </c>
      <c r="AO1170" s="47">
        <v>1</v>
      </c>
      <c r="AP1170" s="47">
        <v>88</v>
      </c>
      <c r="AQ1170" s="47"/>
      <c r="AR1170" s="47"/>
      <c r="AS1170" s="47">
        <v>0</v>
      </c>
      <c r="AT1170" s="49">
        <v>1</v>
      </c>
      <c r="AU1170" s="49">
        <v>1</v>
      </c>
      <c r="AV1170" s="47"/>
      <c r="AW1170" s="49">
        <v>1</v>
      </c>
      <c r="AX1170" s="49"/>
      <c r="AY1170" s="44">
        <f t="shared" si="123"/>
        <v>5</v>
      </c>
      <c r="AZ1170" s="47"/>
      <c r="BA1170" s="47"/>
      <c r="BB1170" s="47"/>
      <c r="BC1170" s="48"/>
      <c r="BD1170" s="50"/>
      <c r="BE1170" s="50"/>
      <c r="BF1170" s="50"/>
      <c r="BG1170" s="51"/>
      <c r="BH1170" s="51">
        <f t="shared" si="122"/>
        <v>1</v>
      </c>
      <c r="BI1170" s="51">
        <v>1</v>
      </c>
      <c r="BJ1170" s="52"/>
      <c r="BK1170" s="52"/>
      <c r="BL1170" s="53"/>
      <c r="BM1170" s="47" t="e">
        <f>COUNTIFS(A$2:$AC1170,#REF!,M$2:$AL1170,M1170)</f>
        <v>#VALUE!</v>
      </c>
      <c r="BN1170" s="47">
        <v>0</v>
      </c>
      <c r="BO1170" s="54">
        <v>5</v>
      </c>
      <c r="BP1170" s="54">
        <v>0</v>
      </c>
      <c r="BQ1170" s="47">
        <v>5</v>
      </c>
      <c r="BR1170" s="49">
        <v>1</v>
      </c>
      <c r="BS1170" s="49">
        <v>1</v>
      </c>
      <c r="BT1170" s="44">
        <f t="shared" si="121"/>
        <v>128</v>
      </c>
      <c r="BW1170" s="40" t="s">
        <v>67</v>
      </c>
      <c r="BY1170" s="55"/>
      <c r="BZ1170" s="1" t="s">
        <v>22426</v>
      </c>
    </row>
    <row r="1171" spans="1:78" ht="15" customHeight="1">
      <c r="A1171" s="25" t="s">
        <v>3224</v>
      </c>
      <c r="B1171" s="42" t="s">
        <v>7065</v>
      </c>
      <c r="D1171" s="263">
        <v>0</v>
      </c>
      <c r="E1171" s="42" t="s">
        <v>76</v>
      </c>
      <c r="F1171" s="42" t="s">
        <v>77</v>
      </c>
      <c r="G1171" s="264"/>
      <c r="H1171" s="264"/>
      <c r="I1171" s="42" t="s">
        <v>924</v>
      </c>
      <c r="J1171" s="43" t="s">
        <v>924</v>
      </c>
      <c r="M1171" s="44" t="s">
        <v>230</v>
      </c>
      <c r="N1171" s="45" t="s">
        <v>924</v>
      </c>
      <c r="O1171" s="42" t="s">
        <v>81</v>
      </c>
      <c r="P1171" s="42" t="s">
        <v>82</v>
      </c>
      <c r="Q1171" s="42" t="s">
        <v>73</v>
      </c>
      <c r="R1171" s="42" t="s">
        <v>73</v>
      </c>
      <c r="S1171" s="42" t="s">
        <v>7066</v>
      </c>
      <c r="T1171" s="42" t="s">
        <v>73</v>
      </c>
      <c r="U1171" s="42" t="s">
        <v>7066</v>
      </c>
      <c r="V1171" s="42" t="s">
        <v>73</v>
      </c>
      <c r="W1171" s="42" t="s">
        <v>73</v>
      </c>
      <c r="X1171" s="98">
        <v>40396</v>
      </c>
      <c r="Y1171" s="98">
        <v>40421</v>
      </c>
      <c r="Z1171" s="44">
        <f t="shared" si="124"/>
        <v>2010</v>
      </c>
      <c r="AA1171" s="44">
        <f t="shared" si="125"/>
        <v>8</v>
      </c>
      <c r="AB1171" s="44">
        <v>0</v>
      </c>
      <c r="AC1171" s="42" t="s">
        <v>73</v>
      </c>
      <c r="AD1171" s="42" t="s">
        <v>73</v>
      </c>
      <c r="AE1171" s="42" t="s">
        <v>73</v>
      </c>
      <c r="AF1171" s="42" t="s">
        <v>73</v>
      </c>
      <c r="AG1171" s="42" t="s">
        <v>73</v>
      </c>
      <c r="AH1171" s="42" t="s">
        <v>73</v>
      </c>
      <c r="AI1171" s="42" t="s">
        <v>7067</v>
      </c>
      <c r="AJ1171" s="42" t="s">
        <v>73</v>
      </c>
      <c r="AK1171" s="31" t="s">
        <v>892</v>
      </c>
      <c r="AL1171" s="31" t="s">
        <v>892</v>
      </c>
      <c r="AM1171" s="47">
        <v>1</v>
      </c>
      <c r="AN1171" s="47">
        <v>1</v>
      </c>
      <c r="AO1171" s="47">
        <v>6</v>
      </c>
      <c r="AP1171" s="47">
        <v>88</v>
      </c>
      <c r="AQ1171" s="47"/>
      <c r="AR1171" s="47"/>
      <c r="AS1171" s="47">
        <v>0</v>
      </c>
      <c r="AT1171" s="49">
        <v>1</v>
      </c>
      <c r="AU1171" s="49">
        <v>1</v>
      </c>
      <c r="AV1171" s="47"/>
      <c r="AW1171" s="49">
        <v>1</v>
      </c>
      <c r="AX1171" s="49"/>
      <c r="AY1171" s="44">
        <f t="shared" si="123"/>
        <v>26</v>
      </c>
      <c r="AZ1171" s="47"/>
      <c r="BA1171" s="47"/>
      <c r="BB1171" s="47"/>
      <c r="BC1171" s="48"/>
      <c r="BD1171" s="50"/>
      <c r="BE1171" s="50"/>
      <c r="BF1171" s="50"/>
      <c r="BG1171" s="51"/>
      <c r="BH1171" s="51">
        <f t="shared" si="122"/>
        <v>1</v>
      </c>
      <c r="BI1171" s="51">
        <v>3</v>
      </c>
      <c r="BJ1171" s="52"/>
      <c r="BK1171" s="52"/>
      <c r="BL1171" s="53"/>
      <c r="BM1171" s="47" t="e">
        <f>COUNTIFS(A$2:$AC1171,#REF!,M$2:$AL1171,M1171)</f>
        <v>#VALUE!</v>
      </c>
      <c r="BN1171" s="47">
        <v>0</v>
      </c>
      <c r="BO1171" s="54">
        <v>26</v>
      </c>
      <c r="BP1171" s="54">
        <v>0</v>
      </c>
      <c r="BQ1171" s="47">
        <v>26</v>
      </c>
      <c r="BR1171" s="49">
        <v>1</v>
      </c>
      <c r="BS1171" s="49">
        <v>1</v>
      </c>
      <c r="BT1171" s="44">
        <f t="shared" si="121"/>
        <v>128</v>
      </c>
      <c r="BW1171" s="40" t="s">
        <v>67</v>
      </c>
      <c r="BY1171" s="55"/>
      <c r="BZ1171" s="1" t="s">
        <v>22426</v>
      </c>
    </row>
    <row r="1172" spans="1:78" ht="15" customHeight="1">
      <c r="A1172" s="25" t="s">
        <v>3224</v>
      </c>
      <c r="B1172" s="42" t="s">
        <v>7068</v>
      </c>
      <c r="D1172" s="263">
        <v>0</v>
      </c>
      <c r="E1172" s="26" t="s">
        <v>92</v>
      </c>
      <c r="F1172" s="26" t="s">
        <v>70</v>
      </c>
      <c r="G1172" s="265"/>
      <c r="H1172" s="265"/>
      <c r="I1172" s="26" t="s">
        <v>7069</v>
      </c>
      <c r="J1172" s="27" t="s">
        <v>7069</v>
      </c>
      <c r="M1172" s="28">
        <v>777</v>
      </c>
      <c r="N1172" s="29">
        <v>777</v>
      </c>
      <c r="O1172" s="26" t="s">
        <v>136</v>
      </c>
      <c r="P1172" s="26" t="s">
        <v>138</v>
      </c>
      <c r="Q1172" s="26" t="s">
        <v>73</v>
      </c>
      <c r="R1172" s="26" t="s">
        <v>73</v>
      </c>
      <c r="S1172" s="26" t="s">
        <v>7070</v>
      </c>
      <c r="T1172" s="26" t="s">
        <v>73</v>
      </c>
      <c r="U1172" s="26" t="s">
        <v>7070</v>
      </c>
      <c r="V1172" s="26" t="s">
        <v>73</v>
      </c>
      <c r="W1172" s="26" t="s">
        <v>73</v>
      </c>
      <c r="X1172" s="106">
        <v>40398</v>
      </c>
      <c r="Y1172" s="106">
        <v>40415</v>
      </c>
      <c r="Z1172" s="28">
        <f t="shared" si="124"/>
        <v>2010</v>
      </c>
      <c r="AA1172" s="28">
        <f t="shared" si="125"/>
        <v>8</v>
      </c>
      <c r="AB1172" s="28">
        <v>0</v>
      </c>
      <c r="AC1172" s="26" t="s">
        <v>73</v>
      </c>
      <c r="AD1172" s="26" t="s">
        <v>73</v>
      </c>
      <c r="AE1172" s="26" t="s">
        <v>73</v>
      </c>
      <c r="AF1172" s="26" t="s">
        <v>73</v>
      </c>
      <c r="AG1172" s="26" t="s">
        <v>73</v>
      </c>
      <c r="AH1172" s="26" t="s">
        <v>73</v>
      </c>
      <c r="AI1172" s="26" t="s">
        <v>7071</v>
      </c>
      <c r="AJ1172" s="26" t="s">
        <v>73</v>
      </c>
      <c r="AK1172" s="30" t="s">
        <v>892</v>
      </c>
      <c r="AL1172" s="30" t="s">
        <v>892</v>
      </c>
      <c r="AM1172" s="32">
        <v>1</v>
      </c>
      <c r="AN1172" s="32">
        <v>777</v>
      </c>
      <c r="AO1172" s="32">
        <v>777</v>
      </c>
      <c r="AP1172" s="32">
        <v>77</v>
      </c>
      <c r="AQ1172" s="32"/>
      <c r="AR1172" s="32"/>
      <c r="AS1172" s="32">
        <v>0</v>
      </c>
      <c r="AT1172" s="34">
        <v>777</v>
      </c>
      <c r="AU1172" s="34">
        <v>777</v>
      </c>
      <c r="AV1172" s="32"/>
      <c r="AW1172" s="34">
        <v>777</v>
      </c>
      <c r="AX1172" s="34"/>
      <c r="AY1172" s="28">
        <f t="shared" si="123"/>
        <v>18</v>
      </c>
      <c r="AZ1172" s="32"/>
      <c r="BA1172" s="32"/>
      <c r="BB1172" s="32"/>
      <c r="BC1172" s="33"/>
      <c r="BD1172" s="35" t="s">
        <v>75</v>
      </c>
      <c r="BE1172" s="35"/>
      <c r="BF1172" s="35"/>
      <c r="BG1172" s="36"/>
      <c r="BH1172" s="36">
        <f t="shared" si="122"/>
        <v>1</v>
      </c>
      <c r="BI1172" s="36">
        <v>5</v>
      </c>
      <c r="BJ1172" s="37"/>
      <c r="BK1172" s="37"/>
      <c r="BL1172" s="38"/>
      <c r="BM1172" s="32" t="e">
        <f>COUNTIFS(A$2:$AC1172,#REF!,M$2:$AL1172,M1172)</f>
        <v>#VALUE!</v>
      </c>
      <c r="BN1172" s="32">
        <v>0</v>
      </c>
      <c r="BO1172" s="39">
        <v>18</v>
      </c>
      <c r="BP1172" s="39">
        <v>0</v>
      </c>
      <c r="BQ1172" s="32">
        <v>18</v>
      </c>
      <c r="BR1172" s="34">
        <v>777</v>
      </c>
      <c r="BS1172" s="34">
        <v>777</v>
      </c>
      <c r="BT1172" s="28">
        <f t="shared" ref="BT1172:BT1235" si="126">MAX(MIN((DATE(2011,3,31)+1),X1172+1),DATE(2010,4,1))-MIN(MAX(DATE(2010,4,1),W1172),(DATE(2011,3,31)+1))</f>
        <v>130</v>
      </c>
      <c r="BW1172" s="40" t="s">
        <v>67</v>
      </c>
      <c r="BY1172" s="41"/>
      <c r="BZ1172" s="1" t="s">
        <v>22426</v>
      </c>
    </row>
    <row r="1173" spans="1:78" ht="15" customHeight="1">
      <c r="A1173" s="25" t="s">
        <v>3224</v>
      </c>
      <c r="B1173" s="42" t="s">
        <v>7072</v>
      </c>
      <c r="D1173" s="263">
        <v>0</v>
      </c>
      <c r="E1173" s="42" t="s">
        <v>76</v>
      </c>
      <c r="F1173" s="42" t="s">
        <v>77</v>
      </c>
      <c r="G1173" s="264"/>
      <c r="H1173" s="264"/>
      <c r="I1173" s="42" t="s">
        <v>7073</v>
      </c>
      <c r="J1173" s="43" t="s">
        <v>7074</v>
      </c>
      <c r="M1173" s="44" t="s">
        <v>121</v>
      </c>
      <c r="N1173" s="45" t="s">
        <v>152</v>
      </c>
      <c r="O1173" s="42" t="s">
        <v>93</v>
      </c>
      <c r="P1173" s="42" t="s">
        <v>103</v>
      </c>
      <c r="Q1173" s="42" t="s">
        <v>73</v>
      </c>
      <c r="R1173" s="42" t="s">
        <v>73</v>
      </c>
      <c r="S1173" s="42" t="s">
        <v>7075</v>
      </c>
      <c r="T1173" s="42" t="s">
        <v>73</v>
      </c>
      <c r="U1173" s="42" t="s">
        <v>7076</v>
      </c>
      <c r="V1173" s="42" t="s">
        <v>73</v>
      </c>
      <c r="W1173" s="42" t="s">
        <v>73</v>
      </c>
      <c r="X1173" s="98">
        <v>40399</v>
      </c>
      <c r="Y1173" s="98">
        <v>40412</v>
      </c>
      <c r="Z1173" s="44">
        <f t="shared" si="124"/>
        <v>2010</v>
      </c>
      <c r="AA1173" s="44">
        <f t="shared" si="125"/>
        <v>8</v>
      </c>
      <c r="AB1173" s="44">
        <v>0</v>
      </c>
      <c r="AC1173" s="42" t="s">
        <v>7077</v>
      </c>
      <c r="AD1173" s="42" t="s">
        <v>7077</v>
      </c>
      <c r="AE1173" s="42" t="s">
        <v>5809</v>
      </c>
      <c r="AF1173" s="42" t="s">
        <v>5810</v>
      </c>
      <c r="AG1173" s="42" t="s">
        <v>73</v>
      </c>
      <c r="AH1173" s="42" t="s">
        <v>73</v>
      </c>
      <c r="AI1173" s="42" t="s">
        <v>7078</v>
      </c>
      <c r="AJ1173" s="42" t="s">
        <v>73</v>
      </c>
      <c r="AK1173" s="31" t="s">
        <v>892</v>
      </c>
      <c r="AL1173" s="31" t="s">
        <v>892</v>
      </c>
      <c r="AM1173" s="47">
        <v>1</v>
      </c>
      <c r="AN1173" s="47">
        <v>1</v>
      </c>
      <c r="AO1173" s="47">
        <v>3</v>
      </c>
      <c r="AP1173" s="47">
        <v>88</v>
      </c>
      <c r="AQ1173" s="47"/>
      <c r="AR1173" s="47"/>
      <c r="AS1173" s="47">
        <v>1</v>
      </c>
      <c r="AT1173" s="49">
        <v>1</v>
      </c>
      <c r="AU1173" s="49">
        <v>1</v>
      </c>
      <c r="AV1173" s="47"/>
      <c r="AW1173" s="49">
        <v>1</v>
      </c>
      <c r="AX1173" s="49"/>
      <c r="AY1173" s="44">
        <f t="shared" si="123"/>
        <v>14</v>
      </c>
      <c r="AZ1173" s="47"/>
      <c r="BA1173" s="47"/>
      <c r="BB1173" s="47"/>
      <c r="BC1173" s="48"/>
      <c r="BD1173" s="50"/>
      <c r="BE1173" s="50"/>
      <c r="BF1173" s="50"/>
      <c r="BG1173" s="51"/>
      <c r="BH1173" s="51">
        <f t="shared" si="122"/>
        <v>1</v>
      </c>
      <c r="BI1173" s="51">
        <v>3</v>
      </c>
      <c r="BJ1173" s="52"/>
      <c r="BK1173" s="52"/>
      <c r="BL1173" s="53"/>
      <c r="BM1173" s="47" t="e">
        <f>COUNTIFS(A$2:$AC1173,#REF!,M$2:$AL1173,M1173)</f>
        <v>#VALUE!</v>
      </c>
      <c r="BN1173" s="47">
        <v>0</v>
      </c>
      <c r="BO1173" s="54">
        <v>14</v>
      </c>
      <c r="BP1173" s="54">
        <v>0</v>
      </c>
      <c r="BQ1173" s="47">
        <v>14</v>
      </c>
      <c r="BR1173" s="49">
        <v>1</v>
      </c>
      <c r="BS1173" s="49">
        <v>1</v>
      </c>
      <c r="BT1173" s="44">
        <f t="shared" si="126"/>
        <v>131</v>
      </c>
      <c r="BW1173" s="40" t="s">
        <v>67</v>
      </c>
      <c r="BY1173" s="55"/>
      <c r="BZ1173" s="1" t="s">
        <v>22426</v>
      </c>
    </row>
    <row r="1174" spans="1:78" ht="15" customHeight="1">
      <c r="A1174" s="25" t="s">
        <v>3224</v>
      </c>
      <c r="B1174" s="42" t="s">
        <v>7079</v>
      </c>
      <c r="D1174" s="263">
        <v>0</v>
      </c>
      <c r="E1174" s="42" t="s">
        <v>76</v>
      </c>
      <c r="F1174" s="42" t="s">
        <v>77</v>
      </c>
      <c r="G1174" s="264"/>
      <c r="H1174" s="264"/>
      <c r="I1174" s="42" t="s">
        <v>515</v>
      </c>
      <c r="J1174" s="43" t="s">
        <v>515</v>
      </c>
      <c r="M1174" s="44" t="s">
        <v>91</v>
      </c>
      <c r="N1174" s="45" t="s">
        <v>515</v>
      </c>
      <c r="O1174" s="42" t="s">
        <v>81</v>
      </c>
      <c r="P1174" s="42" t="s">
        <v>82</v>
      </c>
      <c r="Q1174" s="42" t="s">
        <v>73</v>
      </c>
      <c r="R1174" s="42" t="s">
        <v>73</v>
      </c>
      <c r="S1174" s="42" t="s">
        <v>7080</v>
      </c>
      <c r="T1174" s="42" t="s">
        <v>73</v>
      </c>
      <c r="U1174" s="42" t="s">
        <v>7081</v>
      </c>
      <c r="V1174" s="42" t="s">
        <v>73</v>
      </c>
      <c r="W1174" s="42" t="s">
        <v>73</v>
      </c>
      <c r="X1174" s="98">
        <v>40406</v>
      </c>
      <c r="Y1174" s="98">
        <v>40439</v>
      </c>
      <c r="Z1174" s="44">
        <f t="shared" si="124"/>
        <v>2010</v>
      </c>
      <c r="AA1174" s="44">
        <f t="shared" si="125"/>
        <v>8</v>
      </c>
      <c r="AB1174" s="44">
        <v>0</v>
      </c>
      <c r="AC1174" s="42" t="s">
        <v>515</v>
      </c>
      <c r="AD1174" s="42" t="s">
        <v>515</v>
      </c>
      <c r="AE1174" s="42" t="s">
        <v>73</v>
      </c>
      <c r="AF1174" s="42" t="s">
        <v>73</v>
      </c>
      <c r="AG1174" s="42" t="s">
        <v>73</v>
      </c>
      <c r="AH1174" s="42" t="s">
        <v>73</v>
      </c>
      <c r="AI1174" s="42" t="s">
        <v>7082</v>
      </c>
      <c r="AJ1174" s="42" t="s">
        <v>73</v>
      </c>
      <c r="AK1174" s="31" t="s">
        <v>892</v>
      </c>
      <c r="AL1174" s="31" t="s">
        <v>892</v>
      </c>
      <c r="AM1174" s="47">
        <v>1</v>
      </c>
      <c r="AN1174" s="47">
        <v>1</v>
      </c>
      <c r="AO1174" s="47">
        <v>6</v>
      </c>
      <c r="AP1174" s="47">
        <v>88</v>
      </c>
      <c r="AQ1174" s="47"/>
      <c r="AR1174" s="47"/>
      <c r="AS1174" s="47">
        <v>0</v>
      </c>
      <c r="AT1174" s="49">
        <v>1</v>
      </c>
      <c r="AU1174" s="49">
        <v>1</v>
      </c>
      <c r="AV1174" s="47"/>
      <c r="AW1174" s="49">
        <v>1</v>
      </c>
      <c r="AX1174" s="49"/>
      <c r="AY1174" s="44">
        <f t="shared" si="123"/>
        <v>34</v>
      </c>
      <c r="AZ1174" s="47"/>
      <c r="BA1174" s="47"/>
      <c r="BB1174" s="47"/>
      <c r="BC1174" s="48"/>
      <c r="BD1174" s="50"/>
      <c r="BE1174" s="50"/>
      <c r="BF1174" s="50"/>
      <c r="BG1174" s="51"/>
      <c r="BH1174" s="51">
        <f t="shared" si="122"/>
        <v>1</v>
      </c>
      <c r="BI1174" s="51">
        <v>8</v>
      </c>
      <c r="BJ1174" s="52"/>
      <c r="BK1174" s="52"/>
      <c r="BL1174" s="53"/>
      <c r="BM1174" s="47" t="e">
        <f>COUNTIFS(A$2:$AC1174,#REF!,M$2:$AL1174,M1174)</f>
        <v>#VALUE!</v>
      </c>
      <c r="BN1174" s="47">
        <v>0</v>
      </c>
      <c r="BO1174" s="54">
        <v>34</v>
      </c>
      <c r="BP1174" s="54">
        <v>0</v>
      </c>
      <c r="BQ1174" s="47">
        <v>34</v>
      </c>
      <c r="BR1174" s="49">
        <v>1</v>
      </c>
      <c r="BS1174" s="49">
        <v>1</v>
      </c>
      <c r="BT1174" s="44">
        <f t="shared" si="126"/>
        <v>138</v>
      </c>
      <c r="BW1174" s="40" t="s">
        <v>67</v>
      </c>
      <c r="BY1174" s="55"/>
      <c r="BZ1174" s="1" t="s">
        <v>22426</v>
      </c>
    </row>
    <row r="1175" spans="1:78" ht="15" customHeight="1">
      <c r="A1175" s="25" t="s">
        <v>3224</v>
      </c>
      <c r="B1175" s="42" t="s">
        <v>7083</v>
      </c>
      <c r="D1175" s="263">
        <v>0</v>
      </c>
      <c r="E1175" s="42" t="s">
        <v>76</v>
      </c>
      <c r="F1175" s="42" t="s">
        <v>77</v>
      </c>
      <c r="G1175" s="264"/>
      <c r="H1175" s="264"/>
      <c r="I1175" s="42" t="s">
        <v>679</v>
      </c>
      <c r="J1175" s="43" t="s">
        <v>679</v>
      </c>
      <c r="M1175" s="44" t="s">
        <v>91</v>
      </c>
      <c r="N1175" s="45" t="s">
        <v>679</v>
      </c>
      <c r="O1175" s="42" t="s">
        <v>375</v>
      </c>
      <c r="P1175" s="42" t="s">
        <v>376</v>
      </c>
      <c r="Q1175" s="42" t="s">
        <v>73</v>
      </c>
      <c r="R1175" s="42" t="s">
        <v>73</v>
      </c>
      <c r="S1175" s="42" t="s">
        <v>7084</v>
      </c>
      <c r="T1175" s="42" t="s">
        <v>73</v>
      </c>
      <c r="U1175" s="42" t="s">
        <v>7085</v>
      </c>
      <c r="V1175" s="42" t="s">
        <v>73</v>
      </c>
      <c r="W1175" s="42" t="s">
        <v>73</v>
      </c>
      <c r="X1175" s="98">
        <v>40410</v>
      </c>
      <c r="Y1175" s="98">
        <v>40418</v>
      </c>
      <c r="Z1175" s="44">
        <f t="shared" si="124"/>
        <v>2010</v>
      </c>
      <c r="AA1175" s="44">
        <f t="shared" si="125"/>
        <v>8</v>
      </c>
      <c r="AB1175" s="44">
        <v>0</v>
      </c>
      <c r="AC1175" s="42" t="s">
        <v>679</v>
      </c>
      <c r="AD1175" s="42" t="s">
        <v>679</v>
      </c>
      <c r="AE1175" s="42" t="s">
        <v>73</v>
      </c>
      <c r="AF1175" s="42" t="s">
        <v>73</v>
      </c>
      <c r="AG1175" s="42" t="s">
        <v>73</v>
      </c>
      <c r="AH1175" s="42" t="s">
        <v>73</v>
      </c>
      <c r="AI1175" s="42" t="s">
        <v>7086</v>
      </c>
      <c r="AJ1175" s="42" t="s">
        <v>73</v>
      </c>
      <c r="AK1175" s="31" t="s">
        <v>892</v>
      </c>
      <c r="AL1175" s="31" t="s">
        <v>892</v>
      </c>
      <c r="AM1175" s="47">
        <v>1</v>
      </c>
      <c r="AN1175" s="47">
        <v>1</v>
      </c>
      <c r="AO1175" s="47">
        <v>6</v>
      </c>
      <c r="AP1175" s="47">
        <v>88</v>
      </c>
      <c r="AQ1175" s="47"/>
      <c r="AR1175" s="47"/>
      <c r="AS1175" s="47">
        <v>0</v>
      </c>
      <c r="AT1175" s="49">
        <v>1</v>
      </c>
      <c r="AU1175" s="49">
        <v>1</v>
      </c>
      <c r="AV1175" s="47"/>
      <c r="AW1175" s="49">
        <v>1</v>
      </c>
      <c r="AX1175" s="49"/>
      <c r="AY1175" s="44">
        <f t="shared" si="123"/>
        <v>9</v>
      </c>
      <c r="AZ1175" s="47"/>
      <c r="BA1175" s="47"/>
      <c r="BB1175" s="47"/>
      <c r="BC1175" s="48"/>
      <c r="BD1175" s="50"/>
      <c r="BE1175" s="50"/>
      <c r="BF1175" s="50"/>
      <c r="BG1175" s="51"/>
      <c r="BH1175" s="51">
        <f t="shared" si="122"/>
        <v>1</v>
      </c>
      <c r="BI1175" s="51">
        <v>4</v>
      </c>
      <c r="BJ1175" s="52"/>
      <c r="BK1175" s="52"/>
      <c r="BL1175" s="53"/>
      <c r="BM1175" s="47" t="e">
        <f>COUNTIFS(A$2:$AC1175,#REF!,M$2:$AL1175,M1175)</f>
        <v>#VALUE!</v>
      </c>
      <c r="BN1175" s="47">
        <v>0</v>
      </c>
      <c r="BO1175" s="54">
        <v>9</v>
      </c>
      <c r="BP1175" s="54">
        <v>0</v>
      </c>
      <c r="BQ1175" s="47">
        <v>9</v>
      </c>
      <c r="BR1175" s="49">
        <v>1</v>
      </c>
      <c r="BS1175" s="49">
        <v>1</v>
      </c>
      <c r="BT1175" s="44">
        <f t="shared" si="126"/>
        <v>142</v>
      </c>
      <c r="BW1175" s="40" t="s">
        <v>67</v>
      </c>
      <c r="BY1175" s="55"/>
      <c r="BZ1175" s="1" t="s">
        <v>22426</v>
      </c>
    </row>
    <row r="1176" spans="1:78" ht="15" customHeight="1">
      <c r="A1176" s="25" t="s">
        <v>3224</v>
      </c>
      <c r="B1176" s="42" t="s">
        <v>7087</v>
      </c>
      <c r="D1176" s="263">
        <v>0</v>
      </c>
      <c r="E1176" s="42" t="s">
        <v>76</v>
      </c>
      <c r="F1176" s="42" t="s">
        <v>77</v>
      </c>
      <c r="G1176" s="264"/>
      <c r="H1176" s="264"/>
      <c r="I1176" s="42" t="s">
        <v>2963</v>
      </c>
      <c r="J1176" s="43" t="s">
        <v>2964</v>
      </c>
      <c r="M1176" s="44" t="s">
        <v>98</v>
      </c>
      <c r="N1176" s="45" t="s">
        <v>2965</v>
      </c>
      <c r="O1176" s="42" t="s">
        <v>81</v>
      </c>
      <c r="P1176" s="42" t="s">
        <v>82</v>
      </c>
      <c r="Q1176" s="42" t="s">
        <v>73</v>
      </c>
      <c r="R1176" s="42" t="s">
        <v>73</v>
      </c>
      <c r="S1176" s="42" t="s">
        <v>7088</v>
      </c>
      <c r="T1176" s="42" t="s">
        <v>73</v>
      </c>
      <c r="U1176" s="42" t="s">
        <v>7089</v>
      </c>
      <c r="V1176" s="42" t="s">
        <v>73</v>
      </c>
      <c r="W1176" s="42" t="s">
        <v>73</v>
      </c>
      <c r="X1176" s="98">
        <v>40410</v>
      </c>
      <c r="Y1176" s="98">
        <v>40421</v>
      </c>
      <c r="Z1176" s="44">
        <f t="shared" si="124"/>
        <v>2010</v>
      </c>
      <c r="AA1176" s="44">
        <f t="shared" si="125"/>
        <v>8</v>
      </c>
      <c r="AB1176" s="44">
        <v>0</v>
      </c>
      <c r="AC1176" s="42" t="s">
        <v>73</v>
      </c>
      <c r="AD1176" s="42" t="s">
        <v>73</v>
      </c>
      <c r="AE1176" s="42" t="s">
        <v>73</v>
      </c>
      <c r="AF1176" s="42" t="s">
        <v>73</v>
      </c>
      <c r="AG1176" s="42" t="s">
        <v>73</v>
      </c>
      <c r="AH1176" s="42" t="s">
        <v>73</v>
      </c>
      <c r="AI1176" s="42" t="s">
        <v>73</v>
      </c>
      <c r="AJ1176" s="42" t="s">
        <v>73</v>
      </c>
      <c r="AK1176" s="31" t="s">
        <v>892</v>
      </c>
      <c r="AL1176" s="31" t="s">
        <v>892</v>
      </c>
      <c r="AM1176" s="47">
        <v>1</v>
      </c>
      <c r="AN1176" s="47">
        <v>1</v>
      </c>
      <c r="AO1176" s="47">
        <v>2</v>
      </c>
      <c r="AP1176" s="47">
        <v>88</v>
      </c>
      <c r="AQ1176" s="47"/>
      <c r="AR1176" s="47"/>
      <c r="AS1176" s="47">
        <v>0</v>
      </c>
      <c r="AT1176" s="49">
        <v>1</v>
      </c>
      <c r="AU1176" s="49">
        <v>1</v>
      </c>
      <c r="AV1176" s="47"/>
      <c r="AW1176" s="49">
        <v>1</v>
      </c>
      <c r="AX1176" s="49"/>
      <c r="AY1176" s="44">
        <f t="shared" si="123"/>
        <v>12</v>
      </c>
      <c r="AZ1176" s="47"/>
      <c r="BA1176" s="47"/>
      <c r="BB1176" s="47"/>
      <c r="BC1176" s="48"/>
      <c r="BD1176" s="50"/>
      <c r="BE1176" s="50"/>
      <c r="BF1176" s="50"/>
      <c r="BG1176" s="51"/>
      <c r="BH1176" s="51">
        <f t="shared" si="122"/>
        <v>1</v>
      </c>
      <c r="BI1176" s="51">
        <v>1</v>
      </c>
      <c r="BJ1176" s="52"/>
      <c r="BK1176" s="52"/>
      <c r="BL1176" s="53"/>
      <c r="BM1176" s="47" t="e">
        <f>COUNTIFS(A$2:$AC1176,#REF!,M$2:$AL1176,M1176)</f>
        <v>#VALUE!</v>
      </c>
      <c r="BN1176" s="47">
        <v>0</v>
      </c>
      <c r="BO1176" s="54">
        <v>12</v>
      </c>
      <c r="BP1176" s="54">
        <v>0</v>
      </c>
      <c r="BQ1176" s="47">
        <v>12</v>
      </c>
      <c r="BR1176" s="49">
        <v>1</v>
      </c>
      <c r="BS1176" s="49">
        <v>1</v>
      </c>
      <c r="BT1176" s="44">
        <f t="shared" si="126"/>
        <v>142</v>
      </c>
      <c r="BW1176" s="40" t="s">
        <v>67</v>
      </c>
      <c r="BY1176" s="55"/>
      <c r="BZ1176" s="1" t="s">
        <v>22427</v>
      </c>
    </row>
    <row r="1177" spans="1:78" ht="15" customHeight="1">
      <c r="A1177" s="25" t="s">
        <v>3224</v>
      </c>
      <c r="B1177" s="42" t="s">
        <v>7090</v>
      </c>
      <c r="D1177" s="263">
        <v>0</v>
      </c>
      <c r="E1177" s="42" t="s">
        <v>76</v>
      </c>
      <c r="F1177" s="42" t="s">
        <v>77</v>
      </c>
      <c r="G1177" s="264"/>
      <c r="H1177" s="264"/>
      <c r="I1177" s="42" t="s">
        <v>2588</v>
      </c>
      <c r="J1177" s="43" t="s">
        <v>2588</v>
      </c>
      <c r="M1177" s="44" t="s">
        <v>91</v>
      </c>
      <c r="N1177" s="45" t="s">
        <v>2588</v>
      </c>
      <c r="O1177" s="42" t="s">
        <v>86</v>
      </c>
      <c r="P1177" s="42" t="s">
        <v>87</v>
      </c>
      <c r="Q1177" s="42" t="s">
        <v>73</v>
      </c>
      <c r="R1177" s="42" t="s">
        <v>73</v>
      </c>
      <c r="S1177" s="42" t="s">
        <v>7091</v>
      </c>
      <c r="T1177" s="42" t="s">
        <v>7092</v>
      </c>
      <c r="U1177" s="42" t="s">
        <v>7092</v>
      </c>
      <c r="V1177" s="42" t="s">
        <v>73</v>
      </c>
      <c r="W1177" s="42" t="s">
        <v>73</v>
      </c>
      <c r="X1177" s="98">
        <v>40411</v>
      </c>
      <c r="Y1177" s="98">
        <v>40517</v>
      </c>
      <c r="Z1177" s="44">
        <f t="shared" si="124"/>
        <v>2010</v>
      </c>
      <c r="AA1177" s="44">
        <f t="shared" si="125"/>
        <v>8</v>
      </c>
      <c r="AB1177" s="44">
        <v>0</v>
      </c>
      <c r="AC1177" s="42" t="s">
        <v>2588</v>
      </c>
      <c r="AD1177" s="42" t="s">
        <v>2588</v>
      </c>
      <c r="AE1177" s="42" t="s">
        <v>73</v>
      </c>
      <c r="AF1177" s="42" t="s">
        <v>73</v>
      </c>
      <c r="AG1177" s="42" t="s">
        <v>73</v>
      </c>
      <c r="AH1177" s="42" t="s">
        <v>73</v>
      </c>
      <c r="AI1177" s="42" t="s">
        <v>7093</v>
      </c>
      <c r="AJ1177" s="42" t="s">
        <v>7094</v>
      </c>
      <c r="AK1177" s="31" t="s">
        <v>892</v>
      </c>
      <c r="AL1177" s="31" t="s">
        <v>892</v>
      </c>
      <c r="AM1177" s="47">
        <v>1</v>
      </c>
      <c r="AN1177" s="47">
        <v>1</v>
      </c>
      <c r="AO1177" s="47">
        <v>6</v>
      </c>
      <c r="AP1177" s="47">
        <v>88</v>
      </c>
      <c r="AQ1177" s="47"/>
      <c r="AR1177" s="47"/>
      <c r="AS1177" s="47">
        <v>0</v>
      </c>
      <c r="AT1177" s="49">
        <v>1</v>
      </c>
      <c r="AU1177" s="49">
        <v>1</v>
      </c>
      <c r="AV1177" s="47"/>
      <c r="AW1177" s="49">
        <v>1</v>
      </c>
      <c r="AX1177" s="49"/>
      <c r="AY1177" s="44">
        <f t="shared" si="123"/>
        <v>107</v>
      </c>
      <c r="AZ1177" s="47"/>
      <c r="BA1177" s="47"/>
      <c r="BB1177" s="47"/>
      <c r="BC1177" s="48"/>
      <c r="BD1177" s="50"/>
      <c r="BE1177" s="50"/>
      <c r="BF1177" s="50"/>
      <c r="BG1177" s="51"/>
      <c r="BH1177" s="51">
        <f t="shared" si="122"/>
        <v>1</v>
      </c>
      <c r="BI1177" s="51">
        <v>1</v>
      </c>
      <c r="BJ1177" s="52"/>
      <c r="BK1177" s="52"/>
      <c r="BL1177" s="53"/>
      <c r="BM1177" s="47" t="e">
        <f>COUNTIFS(A$2:$AC1177,#REF!,M$2:$AL1177,M1177)</f>
        <v>#VALUE!</v>
      </c>
      <c r="BN1177" s="47">
        <v>0</v>
      </c>
      <c r="BO1177" s="54">
        <v>107</v>
      </c>
      <c r="BP1177" s="54">
        <v>0</v>
      </c>
      <c r="BQ1177" s="47">
        <v>107</v>
      </c>
      <c r="BR1177" s="49">
        <v>1</v>
      </c>
      <c r="BS1177" s="49">
        <v>1</v>
      </c>
      <c r="BT1177" s="44">
        <f t="shared" si="126"/>
        <v>143</v>
      </c>
      <c r="BW1177" s="40" t="s">
        <v>67</v>
      </c>
      <c r="BY1177" s="55"/>
      <c r="BZ1177" s="1" t="s">
        <v>22426</v>
      </c>
    </row>
    <row r="1178" spans="1:78" ht="15" customHeight="1">
      <c r="A1178" s="25" t="s">
        <v>3224</v>
      </c>
      <c r="B1178" s="42" t="s">
        <v>7095</v>
      </c>
      <c r="D1178" s="263">
        <v>0</v>
      </c>
      <c r="E1178" s="42" t="s">
        <v>76</v>
      </c>
      <c r="F1178" s="42" t="s">
        <v>77</v>
      </c>
      <c r="G1178" s="264"/>
      <c r="H1178" s="264"/>
      <c r="I1178" s="42" t="s">
        <v>389</v>
      </c>
      <c r="J1178" s="43" t="s">
        <v>389</v>
      </c>
      <c r="M1178" s="44" t="s">
        <v>121</v>
      </c>
      <c r="N1178" s="45" t="s">
        <v>390</v>
      </c>
      <c r="O1178" s="42" t="s">
        <v>81</v>
      </c>
      <c r="P1178" s="42" t="s">
        <v>82</v>
      </c>
      <c r="Q1178" s="42" t="s">
        <v>73</v>
      </c>
      <c r="R1178" s="42" t="s">
        <v>73</v>
      </c>
      <c r="S1178" s="42" t="s">
        <v>7096</v>
      </c>
      <c r="T1178" s="42" t="s">
        <v>73</v>
      </c>
      <c r="U1178" s="42" t="s">
        <v>7097</v>
      </c>
      <c r="V1178" s="42" t="s">
        <v>73</v>
      </c>
      <c r="W1178" s="42" t="s">
        <v>73</v>
      </c>
      <c r="X1178" s="98">
        <v>40413</v>
      </c>
      <c r="Y1178" s="98">
        <v>40439</v>
      </c>
      <c r="Z1178" s="44">
        <f t="shared" si="124"/>
        <v>2010</v>
      </c>
      <c r="AA1178" s="44">
        <f t="shared" si="125"/>
        <v>8</v>
      </c>
      <c r="AB1178" s="44">
        <v>0</v>
      </c>
      <c r="AC1178" s="42" t="s">
        <v>73</v>
      </c>
      <c r="AD1178" s="42" t="s">
        <v>73</v>
      </c>
      <c r="AE1178" s="42" t="s">
        <v>73</v>
      </c>
      <c r="AF1178" s="42" t="s">
        <v>73</v>
      </c>
      <c r="AG1178" s="42" t="s">
        <v>73</v>
      </c>
      <c r="AH1178" s="42" t="s">
        <v>73</v>
      </c>
      <c r="AI1178" s="42" t="s">
        <v>7098</v>
      </c>
      <c r="AJ1178" s="42" t="s">
        <v>73</v>
      </c>
      <c r="AK1178" s="31" t="s">
        <v>892</v>
      </c>
      <c r="AL1178" s="31" t="s">
        <v>892</v>
      </c>
      <c r="AM1178" s="47">
        <v>1</v>
      </c>
      <c r="AN1178" s="47">
        <v>1</v>
      </c>
      <c r="AO1178" s="47">
        <v>3</v>
      </c>
      <c r="AP1178" s="47">
        <v>88</v>
      </c>
      <c r="AQ1178" s="47"/>
      <c r="AR1178" s="47"/>
      <c r="AS1178" s="47">
        <v>0</v>
      </c>
      <c r="AT1178" s="49">
        <v>1</v>
      </c>
      <c r="AU1178" s="49">
        <v>1</v>
      </c>
      <c r="AV1178" s="47"/>
      <c r="AW1178" s="49">
        <v>1</v>
      </c>
      <c r="AX1178" s="49"/>
      <c r="AY1178" s="44">
        <f t="shared" si="123"/>
        <v>27</v>
      </c>
      <c r="AZ1178" s="47"/>
      <c r="BA1178" s="47"/>
      <c r="BB1178" s="47"/>
      <c r="BC1178" s="48"/>
      <c r="BD1178" s="50"/>
      <c r="BE1178" s="50"/>
      <c r="BF1178" s="50"/>
      <c r="BG1178" s="51"/>
      <c r="BH1178" s="51">
        <f t="shared" si="122"/>
        <v>1</v>
      </c>
      <c r="BI1178" s="51">
        <v>1</v>
      </c>
      <c r="BJ1178" s="52"/>
      <c r="BK1178" s="52"/>
      <c r="BL1178" s="53"/>
      <c r="BM1178" s="47" t="e">
        <f>COUNTIFS(A$2:$AC1178,#REF!,M$2:$AL1178,M1178)</f>
        <v>#VALUE!</v>
      </c>
      <c r="BN1178" s="47">
        <v>0</v>
      </c>
      <c r="BO1178" s="54">
        <v>27</v>
      </c>
      <c r="BP1178" s="54">
        <v>0</v>
      </c>
      <c r="BQ1178" s="47">
        <v>27</v>
      </c>
      <c r="BR1178" s="49">
        <v>1</v>
      </c>
      <c r="BS1178" s="49">
        <v>1</v>
      </c>
      <c r="BT1178" s="44">
        <f t="shared" si="126"/>
        <v>145</v>
      </c>
      <c r="BW1178" s="40" t="s">
        <v>67</v>
      </c>
      <c r="BY1178" s="55"/>
      <c r="BZ1178" s="1" t="s">
        <v>22426</v>
      </c>
    </row>
    <row r="1179" spans="1:78" ht="15" customHeight="1">
      <c r="A1179" s="25" t="s">
        <v>3224</v>
      </c>
      <c r="B1179" s="42" t="s">
        <v>7099</v>
      </c>
      <c r="D1179" s="263">
        <v>0</v>
      </c>
      <c r="E1179" s="42" t="s">
        <v>76</v>
      </c>
      <c r="F1179" s="42" t="s">
        <v>77</v>
      </c>
      <c r="G1179" s="264"/>
      <c r="H1179" s="264"/>
      <c r="I1179" s="42" t="s">
        <v>2233</v>
      </c>
      <c r="J1179" s="43" t="s">
        <v>6737</v>
      </c>
      <c r="M1179" s="44" t="s">
        <v>91</v>
      </c>
      <c r="N1179" s="45" t="s">
        <v>2233</v>
      </c>
      <c r="O1179" s="42" t="s">
        <v>81</v>
      </c>
      <c r="P1179" s="42" t="s">
        <v>82</v>
      </c>
      <c r="Q1179" s="42" t="s">
        <v>73</v>
      </c>
      <c r="R1179" s="42" t="s">
        <v>73</v>
      </c>
      <c r="S1179" s="42" t="s">
        <v>7100</v>
      </c>
      <c r="T1179" s="42" t="s">
        <v>7101</v>
      </c>
      <c r="U1179" s="42" t="s">
        <v>7101</v>
      </c>
      <c r="V1179" s="42" t="s">
        <v>73</v>
      </c>
      <c r="W1179" s="42" t="s">
        <v>73</v>
      </c>
      <c r="X1179" s="98">
        <v>40414</v>
      </c>
      <c r="Y1179" s="98">
        <v>40460</v>
      </c>
      <c r="Z1179" s="44">
        <f t="shared" si="124"/>
        <v>2010</v>
      </c>
      <c r="AA1179" s="44">
        <f t="shared" si="125"/>
        <v>8</v>
      </c>
      <c r="AB1179" s="44">
        <v>0</v>
      </c>
      <c r="AC1179" s="42" t="s">
        <v>2233</v>
      </c>
      <c r="AD1179" s="42" t="s">
        <v>2233</v>
      </c>
      <c r="AE1179" s="42" t="s">
        <v>73</v>
      </c>
      <c r="AF1179" s="42" t="s">
        <v>73</v>
      </c>
      <c r="AG1179" s="42" t="s">
        <v>73</v>
      </c>
      <c r="AH1179" s="42" t="s">
        <v>73</v>
      </c>
      <c r="AI1179" s="42" t="s">
        <v>7102</v>
      </c>
      <c r="AJ1179" s="42" t="s">
        <v>7103</v>
      </c>
      <c r="AK1179" s="31" t="s">
        <v>892</v>
      </c>
      <c r="AL1179" s="31" t="s">
        <v>892</v>
      </c>
      <c r="AM1179" s="47">
        <v>1</v>
      </c>
      <c r="AN1179" s="47">
        <v>1</v>
      </c>
      <c r="AO1179" s="47">
        <v>6</v>
      </c>
      <c r="AP1179" s="47">
        <v>88</v>
      </c>
      <c r="AQ1179" s="47"/>
      <c r="AR1179" s="47"/>
      <c r="AS1179" s="47">
        <v>0</v>
      </c>
      <c r="AT1179" s="49">
        <v>1</v>
      </c>
      <c r="AU1179" s="49">
        <v>1</v>
      </c>
      <c r="AV1179" s="47"/>
      <c r="AW1179" s="49">
        <v>1</v>
      </c>
      <c r="AX1179" s="49"/>
      <c r="AY1179" s="44">
        <f t="shared" si="123"/>
        <v>47</v>
      </c>
      <c r="AZ1179" s="47"/>
      <c r="BA1179" s="47"/>
      <c r="BB1179" s="47"/>
      <c r="BC1179" s="48"/>
      <c r="BD1179" s="50"/>
      <c r="BE1179" s="50"/>
      <c r="BF1179" s="50"/>
      <c r="BG1179" s="51"/>
      <c r="BH1179" s="51">
        <f t="shared" si="122"/>
        <v>1</v>
      </c>
      <c r="BI1179" s="51">
        <v>2</v>
      </c>
      <c r="BJ1179" s="52"/>
      <c r="BK1179" s="52"/>
      <c r="BL1179" s="53"/>
      <c r="BM1179" s="47" t="e">
        <f>COUNTIFS(A$2:$AC1179,#REF!,M$2:$AL1179,M1179)</f>
        <v>#VALUE!</v>
      </c>
      <c r="BN1179" s="47">
        <v>0</v>
      </c>
      <c r="BO1179" s="54">
        <v>47</v>
      </c>
      <c r="BP1179" s="54">
        <v>0</v>
      </c>
      <c r="BQ1179" s="47">
        <v>47</v>
      </c>
      <c r="BR1179" s="49">
        <v>1</v>
      </c>
      <c r="BS1179" s="49">
        <v>1</v>
      </c>
      <c r="BT1179" s="44">
        <f t="shared" si="126"/>
        <v>146</v>
      </c>
      <c r="BW1179" s="40" t="s">
        <v>67</v>
      </c>
      <c r="BY1179" s="55"/>
      <c r="BZ1179" s="1" t="s">
        <v>22426</v>
      </c>
    </row>
    <row r="1180" spans="1:78" ht="15" customHeight="1">
      <c r="A1180" s="25" t="s">
        <v>3224</v>
      </c>
      <c r="B1180" s="42" t="s">
        <v>7104</v>
      </c>
      <c r="D1180" s="263">
        <v>0</v>
      </c>
      <c r="E1180" s="42" t="s">
        <v>76</v>
      </c>
      <c r="F1180" s="42" t="s">
        <v>77</v>
      </c>
      <c r="G1180" s="264"/>
      <c r="H1180" s="264"/>
      <c r="I1180" s="42" t="s">
        <v>924</v>
      </c>
      <c r="J1180" s="43" t="s">
        <v>924</v>
      </c>
      <c r="M1180" s="44" t="s">
        <v>230</v>
      </c>
      <c r="N1180" s="45" t="s">
        <v>924</v>
      </c>
      <c r="O1180" s="42" t="s">
        <v>81</v>
      </c>
      <c r="P1180" s="42" t="s">
        <v>82</v>
      </c>
      <c r="Q1180" s="42" t="s">
        <v>73</v>
      </c>
      <c r="R1180" s="42" t="s">
        <v>73</v>
      </c>
      <c r="S1180" s="42" t="s">
        <v>7105</v>
      </c>
      <c r="T1180" s="42" t="s">
        <v>73</v>
      </c>
      <c r="U1180" s="42" t="s">
        <v>7105</v>
      </c>
      <c r="V1180" s="42" t="s">
        <v>73</v>
      </c>
      <c r="W1180" s="42" t="s">
        <v>73</v>
      </c>
      <c r="X1180" s="98">
        <v>40422</v>
      </c>
      <c r="Y1180" s="98">
        <v>40451</v>
      </c>
      <c r="Z1180" s="44">
        <f t="shared" si="124"/>
        <v>2010</v>
      </c>
      <c r="AA1180" s="44">
        <f t="shared" si="125"/>
        <v>9</v>
      </c>
      <c r="AB1180" s="44">
        <v>0</v>
      </c>
      <c r="AC1180" s="42" t="s">
        <v>73</v>
      </c>
      <c r="AD1180" s="42" t="s">
        <v>73</v>
      </c>
      <c r="AE1180" s="42" t="s">
        <v>73</v>
      </c>
      <c r="AF1180" s="42" t="s">
        <v>73</v>
      </c>
      <c r="AG1180" s="42" t="s">
        <v>73</v>
      </c>
      <c r="AH1180" s="42" t="s">
        <v>73</v>
      </c>
      <c r="AI1180" s="42" t="s">
        <v>953</v>
      </c>
      <c r="AJ1180" s="42" t="s">
        <v>73</v>
      </c>
      <c r="AK1180" s="31" t="s">
        <v>892</v>
      </c>
      <c r="AL1180" s="31" t="s">
        <v>892</v>
      </c>
      <c r="AM1180" s="47">
        <v>1</v>
      </c>
      <c r="AN1180" s="47">
        <v>1</v>
      </c>
      <c r="AO1180" s="47">
        <v>6</v>
      </c>
      <c r="AP1180" s="47">
        <v>88</v>
      </c>
      <c r="AQ1180" s="47"/>
      <c r="AR1180" s="47"/>
      <c r="AS1180" s="47">
        <v>0</v>
      </c>
      <c r="AT1180" s="49">
        <v>1</v>
      </c>
      <c r="AU1180" s="49">
        <v>1</v>
      </c>
      <c r="AV1180" s="47"/>
      <c r="AW1180" s="49">
        <v>1</v>
      </c>
      <c r="AX1180" s="49"/>
      <c r="AY1180" s="44">
        <f t="shared" si="123"/>
        <v>30</v>
      </c>
      <c r="AZ1180" s="47"/>
      <c r="BA1180" s="47"/>
      <c r="BB1180" s="47"/>
      <c r="BC1180" s="48"/>
      <c r="BD1180" s="50"/>
      <c r="BE1180" s="50"/>
      <c r="BF1180" s="50"/>
      <c r="BG1180" s="51"/>
      <c r="BH1180" s="51">
        <f t="shared" si="122"/>
        <v>1</v>
      </c>
      <c r="BI1180" s="51">
        <v>2</v>
      </c>
      <c r="BJ1180" s="52"/>
      <c r="BK1180" s="52"/>
      <c r="BL1180" s="53"/>
      <c r="BM1180" s="47" t="e">
        <f>COUNTIFS(A$2:$AC1180,#REF!,M$2:$AL1180,M1180)</f>
        <v>#VALUE!</v>
      </c>
      <c r="BN1180" s="47">
        <v>0</v>
      </c>
      <c r="BO1180" s="54">
        <v>30</v>
      </c>
      <c r="BP1180" s="54">
        <v>0</v>
      </c>
      <c r="BQ1180" s="47">
        <v>30</v>
      </c>
      <c r="BR1180" s="49">
        <v>1</v>
      </c>
      <c r="BS1180" s="49">
        <v>1</v>
      </c>
      <c r="BT1180" s="44">
        <f t="shared" si="126"/>
        <v>154</v>
      </c>
      <c r="BW1180" s="40" t="s">
        <v>67</v>
      </c>
      <c r="BY1180" s="55"/>
      <c r="BZ1180" s="1" t="s">
        <v>22426</v>
      </c>
    </row>
    <row r="1181" spans="1:78" ht="15" customHeight="1">
      <c r="A1181" s="25" t="s">
        <v>3224</v>
      </c>
      <c r="B1181" s="42" t="s">
        <v>7106</v>
      </c>
      <c r="D1181" s="263">
        <v>0</v>
      </c>
      <c r="E1181" s="42" t="s">
        <v>76</v>
      </c>
      <c r="F1181" s="42" t="s">
        <v>77</v>
      </c>
      <c r="G1181" s="264"/>
      <c r="H1181" s="264"/>
      <c r="I1181" s="42" t="s">
        <v>7107</v>
      </c>
      <c r="J1181" s="43" t="s">
        <v>7108</v>
      </c>
      <c r="M1181" s="44" t="s">
        <v>91</v>
      </c>
      <c r="N1181" s="45" t="s">
        <v>7108</v>
      </c>
      <c r="O1181" s="42" t="s">
        <v>71</v>
      </c>
      <c r="P1181" s="42" t="s">
        <v>122</v>
      </c>
      <c r="Q1181" s="42" t="s">
        <v>73</v>
      </c>
      <c r="R1181" s="42" t="s">
        <v>73</v>
      </c>
      <c r="S1181" s="42" t="s">
        <v>7109</v>
      </c>
      <c r="T1181" s="42" t="s">
        <v>73</v>
      </c>
      <c r="U1181" s="42" t="s">
        <v>7110</v>
      </c>
      <c r="V1181" s="42" t="s">
        <v>73</v>
      </c>
      <c r="W1181" s="42" t="s">
        <v>73</v>
      </c>
      <c r="X1181" s="98">
        <v>40423</v>
      </c>
      <c r="Y1181" s="98">
        <v>40460</v>
      </c>
      <c r="Z1181" s="44">
        <f t="shared" si="124"/>
        <v>2010</v>
      </c>
      <c r="AA1181" s="44">
        <f t="shared" si="125"/>
        <v>9</v>
      </c>
      <c r="AB1181" s="44">
        <v>0</v>
      </c>
      <c r="AC1181" s="42" t="s">
        <v>7108</v>
      </c>
      <c r="AD1181" s="42" t="s">
        <v>7108</v>
      </c>
      <c r="AE1181" s="42" t="s">
        <v>73</v>
      </c>
      <c r="AF1181" s="42" t="s">
        <v>73</v>
      </c>
      <c r="AG1181" s="42" t="s">
        <v>73</v>
      </c>
      <c r="AH1181" s="42" t="s">
        <v>73</v>
      </c>
      <c r="AI1181" s="42" t="s">
        <v>7111</v>
      </c>
      <c r="AJ1181" s="42" t="s">
        <v>73</v>
      </c>
      <c r="AK1181" s="31" t="s">
        <v>892</v>
      </c>
      <c r="AL1181" s="31" t="s">
        <v>892</v>
      </c>
      <c r="AM1181" s="47">
        <v>1</v>
      </c>
      <c r="AN1181" s="47">
        <v>1</v>
      </c>
      <c r="AO1181" s="47">
        <v>6</v>
      </c>
      <c r="AP1181" s="47">
        <v>88</v>
      </c>
      <c r="AQ1181" s="47"/>
      <c r="AR1181" s="47"/>
      <c r="AS1181" s="47">
        <v>1</v>
      </c>
      <c r="AT1181" s="49">
        <v>1</v>
      </c>
      <c r="AU1181" s="49">
        <v>1</v>
      </c>
      <c r="AV1181" s="47"/>
      <c r="AW1181" s="49">
        <v>1</v>
      </c>
      <c r="AX1181" s="49"/>
      <c r="AY1181" s="44">
        <f t="shared" si="123"/>
        <v>38</v>
      </c>
      <c r="AZ1181" s="47"/>
      <c r="BA1181" s="47"/>
      <c r="BB1181" s="47"/>
      <c r="BC1181" s="48"/>
      <c r="BD1181" s="50"/>
      <c r="BE1181" s="50"/>
      <c r="BF1181" s="50"/>
      <c r="BG1181" s="51"/>
      <c r="BH1181" s="51">
        <f t="shared" si="122"/>
        <v>1</v>
      </c>
      <c r="BI1181" s="51">
        <v>99</v>
      </c>
      <c r="BJ1181" s="52"/>
      <c r="BK1181" s="52"/>
      <c r="BL1181" s="53"/>
      <c r="BM1181" s="47" t="e">
        <f>COUNTIFS(A$2:$AC1181,#REF!,M$2:$AL1181,M1181)</f>
        <v>#VALUE!</v>
      </c>
      <c r="BN1181" s="47">
        <v>1</v>
      </c>
      <c r="BO1181" s="54">
        <v>38</v>
      </c>
      <c r="BP1181" s="54">
        <v>0</v>
      </c>
      <c r="BQ1181" s="47">
        <v>38</v>
      </c>
      <c r="BR1181" s="49">
        <v>1</v>
      </c>
      <c r="BS1181" s="49">
        <v>1</v>
      </c>
      <c r="BT1181" s="44">
        <f t="shared" si="126"/>
        <v>155</v>
      </c>
      <c r="BW1181" s="40" t="s">
        <v>67</v>
      </c>
      <c r="BY1181" s="55"/>
      <c r="BZ1181" s="1" t="s">
        <v>22426</v>
      </c>
    </row>
    <row r="1182" spans="1:78" ht="15" customHeight="1">
      <c r="A1182" s="25" t="s">
        <v>3224</v>
      </c>
      <c r="B1182" s="42" t="s">
        <v>7112</v>
      </c>
      <c r="D1182" s="263">
        <v>0</v>
      </c>
      <c r="E1182" s="42" t="s">
        <v>76</v>
      </c>
      <c r="F1182" s="42" t="s">
        <v>77</v>
      </c>
      <c r="G1182" s="264"/>
      <c r="H1182" s="264"/>
      <c r="I1182" s="42" t="s">
        <v>2963</v>
      </c>
      <c r="J1182" s="43" t="s">
        <v>2964</v>
      </c>
      <c r="M1182" s="44" t="s">
        <v>98</v>
      </c>
      <c r="N1182" s="45" t="s">
        <v>2965</v>
      </c>
      <c r="O1182" s="42" t="s">
        <v>86</v>
      </c>
      <c r="P1182" s="42" t="s">
        <v>87</v>
      </c>
      <c r="Q1182" s="42" t="s">
        <v>73</v>
      </c>
      <c r="R1182" s="42" t="s">
        <v>73</v>
      </c>
      <c r="S1182" s="42" t="s">
        <v>7113</v>
      </c>
      <c r="T1182" s="42" t="s">
        <v>7114</v>
      </c>
      <c r="U1182" s="42" t="s">
        <v>7114</v>
      </c>
      <c r="V1182" s="42" t="s">
        <v>73</v>
      </c>
      <c r="W1182" s="42" t="s">
        <v>73</v>
      </c>
      <c r="X1182" s="98">
        <v>40424</v>
      </c>
      <c r="Y1182" s="98">
        <v>40437</v>
      </c>
      <c r="Z1182" s="44">
        <f t="shared" si="124"/>
        <v>2010</v>
      </c>
      <c r="AA1182" s="44">
        <f t="shared" si="125"/>
        <v>9</v>
      </c>
      <c r="AB1182" s="44">
        <v>0</v>
      </c>
      <c r="AC1182" s="42" t="s">
        <v>5264</v>
      </c>
      <c r="AD1182" s="42" t="s">
        <v>5265</v>
      </c>
      <c r="AE1182" s="42" t="s">
        <v>73</v>
      </c>
      <c r="AF1182" s="42" t="s">
        <v>73</v>
      </c>
      <c r="AG1182" s="42" t="s">
        <v>73</v>
      </c>
      <c r="AH1182" s="42" t="s">
        <v>73</v>
      </c>
      <c r="AI1182" s="42" t="s">
        <v>73</v>
      </c>
      <c r="AJ1182" s="42" t="s">
        <v>73</v>
      </c>
      <c r="AK1182" s="31" t="s">
        <v>892</v>
      </c>
      <c r="AL1182" s="31" t="s">
        <v>892</v>
      </c>
      <c r="AM1182" s="47">
        <v>1</v>
      </c>
      <c r="AN1182" s="47">
        <v>1</v>
      </c>
      <c r="AO1182" s="47">
        <v>2</v>
      </c>
      <c r="AP1182" s="47">
        <v>88</v>
      </c>
      <c r="AQ1182" s="47"/>
      <c r="AR1182" s="47"/>
      <c r="AS1182" s="47">
        <v>0</v>
      </c>
      <c r="AT1182" s="49">
        <v>1</v>
      </c>
      <c r="AU1182" s="49">
        <v>1</v>
      </c>
      <c r="AV1182" s="47"/>
      <c r="AW1182" s="49">
        <v>1</v>
      </c>
      <c r="AX1182" s="49"/>
      <c r="AY1182" s="44">
        <f t="shared" si="123"/>
        <v>14</v>
      </c>
      <c r="AZ1182" s="47"/>
      <c r="BA1182" s="47"/>
      <c r="BB1182" s="47"/>
      <c r="BC1182" s="48"/>
      <c r="BD1182" s="50"/>
      <c r="BE1182" s="50"/>
      <c r="BF1182" s="50"/>
      <c r="BG1182" s="51"/>
      <c r="BH1182" s="51">
        <f t="shared" ref="BH1182:BH1245" si="127">IF(AX1182&lt;7,1,IF(AX1182&lt;14,2,IF(AX1182&lt;21,3,IF(AX1182&lt;28,4,IF(AX1182&lt;35,5,IF(AX1182&lt;42,6,IF(AX1182&lt;49,7,8)))))))</f>
        <v>1</v>
      </c>
      <c r="BI1182" s="51">
        <v>1</v>
      </c>
      <c r="BJ1182" s="52"/>
      <c r="BK1182" s="52"/>
      <c r="BL1182" s="53"/>
      <c r="BM1182" s="47" t="e">
        <f>COUNTIFS(A$2:$AC1182,#REF!,M$2:$AL1182,M1182)</f>
        <v>#VALUE!</v>
      </c>
      <c r="BN1182" s="47">
        <v>0</v>
      </c>
      <c r="BO1182" s="54">
        <v>14</v>
      </c>
      <c r="BP1182" s="54">
        <v>0</v>
      </c>
      <c r="BQ1182" s="47">
        <v>14</v>
      </c>
      <c r="BR1182" s="49">
        <v>1</v>
      </c>
      <c r="BS1182" s="49">
        <v>1</v>
      </c>
      <c r="BT1182" s="44">
        <f t="shared" si="126"/>
        <v>156</v>
      </c>
      <c r="BW1182" s="40" t="s">
        <v>67</v>
      </c>
      <c r="BY1182" s="55"/>
      <c r="BZ1182" s="1" t="s">
        <v>22427</v>
      </c>
    </row>
    <row r="1183" spans="1:78" ht="15" customHeight="1">
      <c r="A1183" s="25" t="s">
        <v>3224</v>
      </c>
      <c r="B1183" s="42" t="s">
        <v>7115</v>
      </c>
      <c r="D1183" s="263">
        <v>0</v>
      </c>
      <c r="E1183" s="42" t="s">
        <v>76</v>
      </c>
      <c r="F1183" s="42" t="s">
        <v>77</v>
      </c>
      <c r="G1183" s="264"/>
      <c r="H1183" s="264"/>
      <c r="I1183" s="42" t="s">
        <v>336</v>
      </c>
      <c r="J1183" s="43" t="s">
        <v>6755</v>
      </c>
      <c r="M1183" s="44" t="s">
        <v>91</v>
      </c>
      <c r="N1183" s="45" t="s">
        <v>336</v>
      </c>
      <c r="O1183" s="42" t="s">
        <v>81</v>
      </c>
      <c r="P1183" s="42" t="s">
        <v>82</v>
      </c>
      <c r="Q1183" s="42" t="s">
        <v>73</v>
      </c>
      <c r="R1183" s="42" t="s">
        <v>73</v>
      </c>
      <c r="S1183" s="42" t="s">
        <v>6118</v>
      </c>
      <c r="T1183" s="42" t="s">
        <v>73</v>
      </c>
      <c r="U1183" s="42" t="s">
        <v>958</v>
      </c>
      <c r="V1183" s="42" t="s">
        <v>73</v>
      </c>
      <c r="W1183" s="42" t="s">
        <v>73</v>
      </c>
      <c r="X1183" s="98">
        <v>40424</v>
      </c>
      <c r="Y1183" s="98">
        <v>40465</v>
      </c>
      <c r="Z1183" s="44">
        <f t="shared" si="124"/>
        <v>2010</v>
      </c>
      <c r="AA1183" s="44">
        <f t="shared" si="125"/>
        <v>9</v>
      </c>
      <c r="AB1183" s="44">
        <v>0</v>
      </c>
      <c r="AC1183" s="42" t="s">
        <v>336</v>
      </c>
      <c r="AD1183" s="42" t="s">
        <v>336</v>
      </c>
      <c r="AE1183" s="42" t="s">
        <v>73</v>
      </c>
      <c r="AF1183" s="42" t="s">
        <v>73</v>
      </c>
      <c r="AG1183" s="42" t="s">
        <v>73</v>
      </c>
      <c r="AH1183" s="42" t="s">
        <v>73</v>
      </c>
      <c r="AI1183" s="42" t="s">
        <v>1699</v>
      </c>
      <c r="AJ1183" s="42" t="s">
        <v>73</v>
      </c>
      <c r="AK1183" s="31" t="s">
        <v>892</v>
      </c>
      <c r="AL1183" s="31" t="s">
        <v>892</v>
      </c>
      <c r="AM1183" s="47">
        <v>1</v>
      </c>
      <c r="AN1183" s="47">
        <v>1</v>
      </c>
      <c r="AO1183" s="47">
        <v>6</v>
      </c>
      <c r="AP1183" s="47">
        <v>88</v>
      </c>
      <c r="AQ1183" s="47"/>
      <c r="AR1183" s="47"/>
      <c r="AS1183" s="47">
        <v>0</v>
      </c>
      <c r="AT1183" s="49">
        <v>1</v>
      </c>
      <c r="AU1183" s="49">
        <v>1</v>
      </c>
      <c r="AV1183" s="47"/>
      <c r="AW1183" s="49">
        <v>1</v>
      </c>
      <c r="AX1183" s="49"/>
      <c r="AY1183" s="44">
        <f t="shared" si="123"/>
        <v>42</v>
      </c>
      <c r="AZ1183" s="47"/>
      <c r="BA1183" s="47"/>
      <c r="BB1183" s="47"/>
      <c r="BC1183" s="48"/>
      <c r="BD1183" s="50"/>
      <c r="BE1183" s="50"/>
      <c r="BF1183" s="50"/>
      <c r="BG1183" s="51"/>
      <c r="BH1183" s="51">
        <f t="shared" si="127"/>
        <v>1</v>
      </c>
      <c r="BI1183" s="51">
        <v>1</v>
      </c>
      <c r="BJ1183" s="52"/>
      <c r="BK1183" s="52"/>
      <c r="BL1183" s="53"/>
      <c r="BM1183" s="47" t="e">
        <f>COUNTIFS(A$2:$AC1183,#REF!,M$2:$AL1183,M1183)</f>
        <v>#VALUE!</v>
      </c>
      <c r="BN1183" s="47">
        <v>0</v>
      </c>
      <c r="BO1183" s="54">
        <v>42</v>
      </c>
      <c r="BP1183" s="54">
        <v>0</v>
      </c>
      <c r="BQ1183" s="47">
        <v>42</v>
      </c>
      <c r="BR1183" s="49">
        <v>1</v>
      </c>
      <c r="BS1183" s="49">
        <v>1</v>
      </c>
      <c r="BT1183" s="44">
        <f t="shared" si="126"/>
        <v>156</v>
      </c>
      <c r="BW1183" s="40" t="s">
        <v>67</v>
      </c>
      <c r="BY1183" s="55"/>
      <c r="BZ1183" s="1" t="s">
        <v>22426</v>
      </c>
    </row>
    <row r="1184" spans="1:78" ht="15" customHeight="1">
      <c r="A1184" s="25" t="s">
        <v>3224</v>
      </c>
      <c r="B1184" s="42" t="s">
        <v>7116</v>
      </c>
      <c r="D1184" s="263">
        <v>0</v>
      </c>
      <c r="E1184" s="42" t="s">
        <v>76</v>
      </c>
      <c r="F1184" s="42" t="s">
        <v>77</v>
      </c>
      <c r="G1184" s="264"/>
      <c r="H1184" s="264"/>
      <c r="I1184" s="42" t="s">
        <v>1239</v>
      </c>
      <c r="J1184" s="43" t="s">
        <v>1239</v>
      </c>
      <c r="M1184" s="44" t="s">
        <v>288</v>
      </c>
      <c r="N1184" s="45" t="s">
        <v>291</v>
      </c>
      <c r="O1184" s="42" t="s">
        <v>86</v>
      </c>
      <c r="P1184" s="42" t="s">
        <v>87</v>
      </c>
      <c r="Q1184" s="42" t="s">
        <v>73</v>
      </c>
      <c r="R1184" s="42" t="s">
        <v>73</v>
      </c>
      <c r="S1184" s="42" t="s">
        <v>7117</v>
      </c>
      <c r="T1184" s="42" t="s">
        <v>7118</v>
      </c>
      <c r="U1184" s="42" t="s">
        <v>7118</v>
      </c>
      <c r="V1184" s="42" t="s">
        <v>73</v>
      </c>
      <c r="W1184" s="42" t="s">
        <v>73</v>
      </c>
      <c r="X1184" s="98">
        <v>40428</v>
      </c>
      <c r="Y1184" s="98">
        <v>40450</v>
      </c>
      <c r="Z1184" s="44">
        <f t="shared" si="124"/>
        <v>2010</v>
      </c>
      <c r="AA1184" s="44">
        <f t="shared" si="125"/>
        <v>9</v>
      </c>
      <c r="AB1184" s="44">
        <v>0</v>
      </c>
      <c r="AC1184" s="42" t="s">
        <v>73</v>
      </c>
      <c r="AD1184" s="42" t="s">
        <v>73</v>
      </c>
      <c r="AE1184" s="42" t="s">
        <v>73</v>
      </c>
      <c r="AF1184" s="42" t="s">
        <v>73</v>
      </c>
      <c r="AG1184" s="42" t="s">
        <v>73</v>
      </c>
      <c r="AH1184" s="42" t="s">
        <v>73</v>
      </c>
      <c r="AI1184" s="42" t="s">
        <v>7119</v>
      </c>
      <c r="AJ1184" s="42" t="s">
        <v>7120</v>
      </c>
      <c r="AK1184" s="31" t="s">
        <v>892</v>
      </c>
      <c r="AL1184" s="31" t="s">
        <v>892</v>
      </c>
      <c r="AM1184" s="47">
        <v>1</v>
      </c>
      <c r="AN1184" s="47">
        <v>1</v>
      </c>
      <c r="AO1184" s="47">
        <v>4</v>
      </c>
      <c r="AP1184" s="47">
        <v>6</v>
      </c>
      <c r="AQ1184" s="47"/>
      <c r="AR1184" s="47"/>
      <c r="AS1184" s="47">
        <v>0</v>
      </c>
      <c r="AT1184" s="49">
        <v>1</v>
      </c>
      <c r="AU1184" s="49">
        <v>1</v>
      </c>
      <c r="AV1184" s="47"/>
      <c r="AW1184" s="49">
        <v>1</v>
      </c>
      <c r="AX1184" s="49"/>
      <c r="AY1184" s="44">
        <f t="shared" si="123"/>
        <v>23</v>
      </c>
      <c r="AZ1184" s="47"/>
      <c r="BA1184" s="47"/>
      <c r="BB1184" s="47"/>
      <c r="BC1184" s="48"/>
      <c r="BD1184" s="50"/>
      <c r="BE1184" s="50"/>
      <c r="BF1184" s="50"/>
      <c r="BG1184" s="51"/>
      <c r="BH1184" s="51">
        <f t="shared" si="127"/>
        <v>1</v>
      </c>
      <c r="BI1184" s="51">
        <v>1</v>
      </c>
      <c r="BJ1184" s="52"/>
      <c r="BK1184" s="52"/>
      <c r="BL1184" s="53"/>
      <c r="BM1184" s="47" t="e">
        <f>COUNTIFS(A$2:$AC1184,#REF!,M$2:$AL1184,M1184)</f>
        <v>#VALUE!</v>
      </c>
      <c r="BN1184" s="47">
        <v>0</v>
      </c>
      <c r="BO1184" s="54">
        <v>23</v>
      </c>
      <c r="BP1184" s="54">
        <v>0</v>
      </c>
      <c r="BQ1184" s="47">
        <v>23</v>
      </c>
      <c r="BR1184" s="49">
        <v>1</v>
      </c>
      <c r="BS1184" s="49">
        <v>1</v>
      </c>
      <c r="BT1184" s="44">
        <f t="shared" si="126"/>
        <v>160</v>
      </c>
      <c r="BW1184" s="40" t="s">
        <v>67</v>
      </c>
      <c r="BY1184" s="55"/>
      <c r="BZ1184" s="1" t="s">
        <v>22426</v>
      </c>
    </row>
    <row r="1185" spans="1:78" ht="15" customHeight="1">
      <c r="A1185" s="25" t="s">
        <v>3224</v>
      </c>
      <c r="B1185" s="42" t="s">
        <v>7121</v>
      </c>
      <c r="D1185" s="263">
        <v>0</v>
      </c>
      <c r="E1185" s="26" t="s">
        <v>92</v>
      </c>
      <c r="F1185" s="26" t="s">
        <v>70</v>
      </c>
      <c r="G1185" s="265"/>
      <c r="H1185" s="265"/>
      <c r="I1185" s="26" t="s">
        <v>1532</v>
      </c>
      <c r="J1185" s="27" t="s">
        <v>172</v>
      </c>
      <c r="M1185" s="28">
        <v>777</v>
      </c>
      <c r="N1185" s="29">
        <v>777</v>
      </c>
      <c r="O1185" s="26" t="s">
        <v>81</v>
      </c>
      <c r="P1185" s="26" t="s">
        <v>177</v>
      </c>
      <c r="Q1185" s="26" t="s">
        <v>73</v>
      </c>
      <c r="R1185" s="26" t="s">
        <v>73</v>
      </c>
      <c r="S1185" s="26" t="s">
        <v>7122</v>
      </c>
      <c r="T1185" s="26" t="s">
        <v>73</v>
      </c>
      <c r="U1185" s="26" t="s">
        <v>7122</v>
      </c>
      <c r="V1185" s="26" t="s">
        <v>73</v>
      </c>
      <c r="W1185" s="26" t="s">
        <v>73</v>
      </c>
      <c r="X1185" s="106">
        <v>40430</v>
      </c>
      <c r="Y1185" s="106">
        <v>40433</v>
      </c>
      <c r="Z1185" s="28">
        <f t="shared" si="124"/>
        <v>2010</v>
      </c>
      <c r="AA1185" s="28">
        <f t="shared" si="125"/>
        <v>9</v>
      </c>
      <c r="AB1185" s="28">
        <v>0</v>
      </c>
      <c r="AC1185" s="26" t="s">
        <v>391</v>
      </c>
      <c r="AD1185" s="26" t="s">
        <v>7123</v>
      </c>
      <c r="AE1185" s="26" t="s">
        <v>73</v>
      </c>
      <c r="AF1185" s="26" t="s">
        <v>73</v>
      </c>
      <c r="AG1185" s="26" t="s">
        <v>73</v>
      </c>
      <c r="AH1185" s="26" t="s">
        <v>73</v>
      </c>
      <c r="AI1185" s="26" t="s">
        <v>1378</v>
      </c>
      <c r="AJ1185" s="26" t="s">
        <v>73</v>
      </c>
      <c r="AK1185" s="30" t="s">
        <v>892</v>
      </c>
      <c r="AL1185" s="30" t="s">
        <v>892</v>
      </c>
      <c r="AM1185" s="32">
        <v>1</v>
      </c>
      <c r="AN1185" s="32">
        <v>777</v>
      </c>
      <c r="AO1185" s="32">
        <v>777</v>
      </c>
      <c r="AP1185" s="32">
        <v>77</v>
      </c>
      <c r="AQ1185" s="32"/>
      <c r="AR1185" s="32"/>
      <c r="AS1185" s="32">
        <v>0</v>
      </c>
      <c r="AT1185" s="34">
        <v>777</v>
      </c>
      <c r="AU1185" s="34">
        <v>777</v>
      </c>
      <c r="AV1185" s="32"/>
      <c r="AW1185" s="34">
        <v>777</v>
      </c>
      <c r="AX1185" s="34"/>
      <c r="AY1185" s="28">
        <f t="shared" si="123"/>
        <v>4</v>
      </c>
      <c r="AZ1185" s="32"/>
      <c r="BA1185" s="32"/>
      <c r="BB1185" s="32"/>
      <c r="BC1185" s="33"/>
      <c r="BD1185" s="35" t="s">
        <v>75</v>
      </c>
      <c r="BE1185" s="35"/>
      <c r="BF1185" s="35"/>
      <c r="BG1185" s="36"/>
      <c r="BH1185" s="36">
        <f t="shared" si="127"/>
        <v>1</v>
      </c>
      <c r="BI1185" s="36">
        <v>1</v>
      </c>
      <c r="BJ1185" s="37"/>
      <c r="BK1185" s="37"/>
      <c r="BL1185" s="38"/>
      <c r="BM1185" s="32" t="e">
        <f>COUNTIFS(A$2:$AC1185,#REF!,M$2:$AL1185,M1185)</f>
        <v>#VALUE!</v>
      </c>
      <c r="BN1185" s="32">
        <v>0</v>
      </c>
      <c r="BO1185" s="39">
        <v>4</v>
      </c>
      <c r="BP1185" s="39">
        <v>0</v>
      </c>
      <c r="BQ1185" s="32">
        <v>4</v>
      </c>
      <c r="BR1185" s="34">
        <v>777</v>
      </c>
      <c r="BS1185" s="34">
        <v>777</v>
      </c>
      <c r="BT1185" s="28">
        <f t="shared" si="126"/>
        <v>162</v>
      </c>
      <c r="BW1185" s="40" t="s">
        <v>67</v>
      </c>
      <c r="BY1185" s="41"/>
      <c r="BZ1185" s="1" t="s">
        <v>22426</v>
      </c>
    </row>
    <row r="1186" spans="1:78" ht="15" customHeight="1">
      <c r="A1186" s="25" t="s">
        <v>3224</v>
      </c>
      <c r="B1186" s="42" t="s">
        <v>7124</v>
      </c>
      <c r="D1186" s="263">
        <v>0</v>
      </c>
      <c r="E1186" s="42" t="s">
        <v>76</v>
      </c>
      <c r="F1186" s="42" t="s">
        <v>77</v>
      </c>
      <c r="G1186" s="264"/>
      <c r="H1186" s="264"/>
      <c r="I1186" s="42" t="s">
        <v>90</v>
      </c>
      <c r="J1186" s="43" t="s">
        <v>90</v>
      </c>
      <c r="M1186" s="44" t="s">
        <v>91</v>
      </c>
      <c r="N1186" s="45" t="s">
        <v>90</v>
      </c>
      <c r="O1186" s="42" t="s">
        <v>81</v>
      </c>
      <c r="P1186" s="42" t="s">
        <v>82</v>
      </c>
      <c r="Q1186" s="42" t="s">
        <v>73</v>
      </c>
      <c r="R1186" s="42" t="s">
        <v>73</v>
      </c>
      <c r="S1186" s="42" t="s">
        <v>7125</v>
      </c>
      <c r="T1186" s="42" t="s">
        <v>73</v>
      </c>
      <c r="U1186" s="42" t="s">
        <v>7126</v>
      </c>
      <c r="V1186" s="42" t="s">
        <v>73</v>
      </c>
      <c r="W1186" s="42" t="s">
        <v>73</v>
      </c>
      <c r="X1186" s="98">
        <v>40430</v>
      </c>
      <c r="Y1186" s="98">
        <v>40453</v>
      </c>
      <c r="Z1186" s="44">
        <f t="shared" si="124"/>
        <v>2010</v>
      </c>
      <c r="AA1186" s="44">
        <f t="shared" si="125"/>
        <v>9</v>
      </c>
      <c r="AB1186" s="44">
        <v>0</v>
      </c>
      <c r="AC1186" s="42" t="s">
        <v>73</v>
      </c>
      <c r="AD1186" s="42" t="s">
        <v>73</v>
      </c>
      <c r="AE1186" s="42" t="s">
        <v>73</v>
      </c>
      <c r="AF1186" s="42" t="s">
        <v>73</v>
      </c>
      <c r="AG1186" s="42" t="s">
        <v>73</v>
      </c>
      <c r="AH1186" s="42" t="s">
        <v>73</v>
      </c>
      <c r="AI1186" s="42" t="s">
        <v>840</v>
      </c>
      <c r="AJ1186" s="42" t="s">
        <v>73</v>
      </c>
      <c r="AK1186" s="31" t="s">
        <v>892</v>
      </c>
      <c r="AL1186" s="31" t="s">
        <v>892</v>
      </c>
      <c r="AM1186" s="47">
        <v>1</v>
      </c>
      <c r="AN1186" s="47">
        <v>1</v>
      </c>
      <c r="AO1186" s="47">
        <v>6</v>
      </c>
      <c r="AP1186" s="47">
        <v>88</v>
      </c>
      <c r="AQ1186" s="47"/>
      <c r="AR1186" s="47"/>
      <c r="AS1186" s="47">
        <v>0</v>
      </c>
      <c r="AT1186" s="49">
        <v>1</v>
      </c>
      <c r="AU1186" s="49">
        <v>1</v>
      </c>
      <c r="AV1186" s="47"/>
      <c r="AW1186" s="49">
        <v>1</v>
      </c>
      <c r="AX1186" s="49"/>
      <c r="AY1186" s="44">
        <f t="shared" si="123"/>
        <v>24</v>
      </c>
      <c r="AZ1186" s="47"/>
      <c r="BA1186" s="47"/>
      <c r="BB1186" s="47"/>
      <c r="BC1186" s="48"/>
      <c r="BD1186" s="50"/>
      <c r="BE1186" s="50"/>
      <c r="BF1186" s="50"/>
      <c r="BG1186" s="51"/>
      <c r="BH1186" s="51">
        <f t="shared" si="127"/>
        <v>1</v>
      </c>
      <c r="BI1186" s="51">
        <v>1</v>
      </c>
      <c r="BJ1186" s="52"/>
      <c r="BK1186" s="52"/>
      <c r="BL1186" s="53"/>
      <c r="BM1186" s="47" t="e">
        <f>COUNTIFS(A$2:$AC1186,#REF!,M$2:$AL1186,M1186)</f>
        <v>#VALUE!</v>
      </c>
      <c r="BN1186" s="47">
        <v>0</v>
      </c>
      <c r="BO1186" s="54">
        <v>24</v>
      </c>
      <c r="BP1186" s="54">
        <v>0</v>
      </c>
      <c r="BQ1186" s="47">
        <v>24</v>
      </c>
      <c r="BR1186" s="49">
        <v>1</v>
      </c>
      <c r="BS1186" s="49">
        <v>1</v>
      </c>
      <c r="BT1186" s="44">
        <f t="shared" si="126"/>
        <v>162</v>
      </c>
      <c r="BW1186" s="40" t="s">
        <v>67</v>
      </c>
      <c r="BY1186" s="55"/>
      <c r="BZ1186" s="1" t="s">
        <v>22426</v>
      </c>
    </row>
    <row r="1187" spans="1:78" ht="15" customHeight="1">
      <c r="A1187" s="25" t="s">
        <v>3224</v>
      </c>
      <c r="B1187" s="42" t="s">
        <v>7127</v>
      </c>
      <c r="D1187" s="263">
        <v>0</v>
      </c>
      <c r="E1187" s="42" t="s">
        <v>76</v>
      </c>
      <c r="F1187" s="42" t="s">
        <v>77</v>
      </c>
      <c r="G1187" s="264"/>
      <c r="H1187" s="264"/>
      <c r="I1187" s="42" t="s">
        <v>679</v>
      </c>
      <c r="J1187" s="43" t="s">
        <v>679</v>
      </c>
      <c r="M1187" s="44" t="s">
        <v>91</v>
      </c>
      <c r="N1187" s="45" t="s">
        <v>679</v>
      </c>
      <c r="O1187" s="42" t="s">
        <v>81</v>
      </c>
      <c r="P1187" s="42" t="s">
        <v>82</v>
      </c>
      <c r="Q1187" s="42" t="s">
        <v>73</v>
      </c>
      <c r="R1187" s="42" t="s">
        <v>73</v>
      </c>
      <c r="S1187" s="42" t="s">
        <v>7128</v>
      </c>
      <c r="T1187" s="42" t="s">
        <v>7129</v>
      </c>
      <c r="U1187" s="42" t="s">
        <v>7129</v>
      </c>
      <c r="V1187" s="42" t="s">
        <v>73</v>
      </c>
      <c r="W1187" s="42" t="s">
        <v>73</v>
      </c>
      <c r="X1187" s="98">
        <v>40431</v>
      </c>
      <c r="Y1187" s="98">
        <v>40459</v>
      </c>
      <c r="Z1187" s="44">
        <f t="shared" si="124"/>
        <v>2010</v>
      </c>
      <c r="AA1187" s="44">
        <f t="shared" si="125"/>
        <v>9</v>
      </c>
      <c r="AB1187" s="44">
        <v>0</v>
      </c>
      <c r="AC1187" s="42" t="s">
        <v>679</v>
      </c>
      <c r="AD1187" s="42" t="s">
        <v>679</v>
      </c>
      <c r="AE1187" s="42" t="s">
        <v>73</v>
      </c>
      <c r="AF1187" s="42" t="s">
        <v>73</v>
      </c>
      <c r="AG1187" s="42" t="s">
        <v>73</v>
      </c>
      <c r="AH1187" s="42" t="s">
        <v>73</v>
      </c>
      <c r="AI1187" s="42" t="s">
        <v>7130</v>
      </c>
      <c r="AJ1187" s="42" t="s">
        <v>73</v>
      </c>
      <c r="AK1187" s="31" t="s">
        <v>892</v>
      </c>
      <c r="AL1187" s="31" t="s">
        <v>892</v>
      </c>
      <c r="AM1187" s="47">
        <v>1</v>
      </c>
      <c r="AN1187" s="47">
        <v>1</v>
      </c>
      <c r="AO1187" s="47">
        <v>6</v>
      </c>
      <c r="AP1187" s="47">
        <v>88</v>
      </c>
      <c r="AQ1187" s="47"/>
      <c r="AR1187" s="47"/>
      <c r="AS1187" s="47">
        <v>0</v>
      </c>
      <c r="AT1187" s="49">
        <v>1</v>
      </c>
      <c r="AU1187" s="49">
        <v>1</v>
      </c>
      <c r="AV1187" s="47"/>
      <c r="AW1187" s="49">
        <v>1</v>
      </c>
      <c r="AX1187" s="49"/>
      <c r="AY1187" s="44">
        <f t="shared" si="123"/>
        <v>29</v>
      </c>
      <c r="AZ1187" s="47"/>
      <c r="BA1187" s="47"/>
      <c r="BB1187" s="47"/>
      <c r="BC1187" s="48"/>
      <c r="BD1187" s="50"/>
      <c r="BE1187" s="50"/>
      <c r="BF1187" s="50"/>
      <c r="BG1187" s="51"/>
      <c r="BH1187" s="51">
        <f t="shared" si="127"/>
        <v>1</v>
      </c>
      <c r="BI1187" s="51">
        <v>1</v>
      </c>
      <c r="BJ1187" s="52"/>
      <c r="BK1187" s="52"/>
      <c r="BL1187" s="53"/>
      <c r="BM1187" s="47" t="e">
        <f>COUNTIFS(A$2:$AC1187,#REF!,M$2:$AL1187,M1187)</f>
        <v>#VALUE!</v>
      </c>
      <c r="BN1187" s="47">
        <v>0</v>
      </c>
      <c r="BO1187" s="54">
        <v>29</v>
      </c>
      <c r="BP1187" s="54">
        <v>0</v>
      </c>
      <c r="BQ1187" s="47">
        <v>29</v>
      </c>
      <c r="BR1187" s="49">
        <v>1</v>
      </c>
      <c r="BS1187" s="49">
        <v>1</v>
      </c>
      <c r="BT1187" s="44">
        <f t="shared" si="126"/>
        <v>163</v>
      </c>
      <c r="BW1187" s="40" t="s">
        <v>67</v>
      </c>
      <c r="BY1187" s="55"/>
      <c r="BZ1187" s="1" t="s">
        <v>22426</v>
      </c>
    </row>
    <row r="1188" spans="1:78" ht="15" customHeight="1">
      <c r="A1188" s="25" t="s">
        <v>3224</v>
      </c>
      <c r="B1188" s="42" t="s">
        <v>7131</v>
      </c>
      <c r="D1188" s="263">
        <v>0</v>
      </c>
      <c r="E1188" s="42" t="s">
        <v>76</v>
      </c>
      <c r="F1188" s="42" t="s">
        <v>77</v>
      </c>
      <c r="G1188" s="264"/>
      <c r="H1188" s="264"/>
      <c r="I1188" s="42" t="s">
        <v>912</v>
      </c>
      <c r="J1188" s="43" t="s">
        <v>912</v>
      </c>
      <c r="M1188" s="44" t="s">
        <v>91</v>
      </c>
      <c r="N1188" s="45" t="s">
        <v>912</v>
      </c>
      <c r="O1188" s="42" t="s">
        <v>71</v>
      </c>
      <c r="P1188" s="42" t="s">
        <v>122</v>
      </c>
      <c r="Q1188" s="42" t="s">
        <v>73</v>
      </c>
      <c r="R1188" s="42" t="s">
        <v>73</v>
      </c>
      <c r="S1188" s="42" t="s">
        <v>7132</v>
      </c>
      <c r="T1188" s="42" t="s">
        <v>7133</v>
      </c>
      <c r="U1188" s="42" t="s">
        <v>7133</v>
      </c>
      <c r="V1188" s="42" t="s">
        <v>73</v>
      </c>
      <c r="W1188" s="42" t="s">
        <v>73</v>
      </c>
      <c r="X1188" s="98">
        <v>40431</v>
      </c>
      <c r="Y1188" s="98">
        <v>40482</v>
      </c>
      <c r="Z1188" s="44">
        <f t="shared" si="124"/>
        <v>2010</v>
      </c>
      <c r="AA1188" s="44">
        <f t="shared" si="125"/>
        <v>9</v>
      </c>
      <c r="AB1188" s="44">
        <v>0</v>
      </c>
      <c r="AC1188" s="42" t="s">
        <v>73</v>
      </c>
      <c r="AD1188" s="42" t="s">
        <v>73</v>
      </c>
      <c r="AE1188" s="42" t="s">
        <v>73</v>
      </c>
      <c r="AF1188" s="42" t="s">
        <v>73</v>
      </c>
      <c r="AG1188" s="42" t="s">
        <v>73</v>
      </c>
      <c r="AH1188" s="42" t="s">
        <v>73</v>
      </c>
      <c r="AI1188" s="42" t="s">
        <v>73</v>
      </c>
      <c r="AJ1188" s="42" t="s">
        <v>73</v>
      </c>
      <c r="AK1188" s="31" t="s">
        <v>892</v>
      </c>
      <c r="AL1188" s="31" t="s">
        <v>892</v>
      </c>
      <c r="AM1188" s="47">
        <v>1</v>
      </c>
      <c r="AN1188" s="47">
        <v>1</v>
      </c>
      <c r="AO1188" s="47">
        <v>6</v>
      </c>
      <c r="AP1188" s="47">
        <v>88</v>
      </c>
      <c r="AQ1188" s="47"/>
      <c r="AR1188" s="47"/>
      <c r="AS1188" s="47">
        <v>1</v>
      </c>
      <c r="AT1188" s="49">
        <v>1</v>
      </c>
      <c r="AU1188" s="49">
        <v>1</v>
      </c>
      <c r="AV1188" s="47"/>
      <c r="AW1188" s="49">
        <v>1</v>
      </c>
      <c r="AX1188" s="49"/>
      <c r="AY1188" s="44">
        <f t="shared" si="123"/>
        <v>52</v>
      </c>
      <c r="AZ1188" s="47"/>
      <c r="BA1188" s="47"/>
      <c r="BB1188" s="47"/>
      <c r="BC1188" s="48"/>
      <c r="BD1188" s="50"/>
      <c r="BE1188" s="50"/>
      <c r="BF1188" s="50"/>
      <c r="BG1188" s="51"/>
      <c r="BH1188" s="51">
        <f t="shared" si="127"/>
        <v>1</v>
      </c>
      <c r="BI1188" s="51">
        <v>1</v>
      </c>
      <c r="BJ1188" s="52"/>
      <c r="BK1188" s="52"/>
      <c r="BL1188" s="53"/>
      <c r="BM1188" s="47" t="e">
        <f>COUNTIFS(A$2:$AC1188,#REF!,M$2:$AL1188,M1188)</f>
        <v>#VALUE!</v>
      </c>
      <c r="BN1188" s="47">
        <v>0</v>
      </c>
      <c r="BO1188" s="54">
        <v>52</v>
      </c>
      <c r="BP1188" s="54">
        <v>0</v>
      </c>
      <c r="BQ1188" s="47">
        <v>52</v>
      </c>
      <c r="BR1188" s="49">
        <v>1</v>
      </c>
      <c r="BS1188" s="49">
        <v>1</v>
      </c>
      <c r="BT1188" s="44">
        <f t="shared" si="126"/>
        <v>163</v>
      </c>
      <c r="BW1188" s="40" t="s">
        <v>67</v>
      </c>
      <c r="BY1188" s="55"/>
      <c r="BZ1188" s="1" t="s">
        <v>22426</v>
      </c>
    </row>
    <row r="1189" spans="1:78" ht="15" customHeight="1">
      <c r="A1189" s="25" t="s">
        <v>3224</v>
      </c>
      <c r="B1189" s="42" t="s">
        <v>7134</v>
      </c>
      <c r="D1189" s="263">
        <v>0</v>
      </c>
      <c r="E1189" s="26" t="s">
        <v>92</v>
      </c>
      <c r="F1189" s="26" t="s">
        <v>70</v>
      </c>
      <c r="G1189" s="265"/>
      <c r="H1189" s="265"/>
      <c r="I1189" s="26" t="s">
        <v>7135</v>
      </c>
      <c r="J1189" s="27" t="s">
        <v>7135</v>
      </c>
      <c r="M1189" s="28">
        <v>777</v>
      </c>
      <c r="N1189" s="29">
        <v>777</v>
      </c>
      <c r="O1189" s="26" t="s">
        <v>93</v>
      </c>
      <c r="P1189" s="26" t="s">
        <v>94</v>
      </c>
      <c r="Q1189" s="26" t="s">
        <v>73</v>
      </c>
      <c r="R1189" s="26" t="s">
        <v>73</v>
      </c>
      <c r="S1189" s="26" t="s">
        <v>7136</v>
      </c>
      <c r="T1189" s="26" t="s">
        <v>73</v>
      </c>
      <c r="U1189" s="26" t="s">
        <v>7136</v>
      </c>
      <c r="V1189" s="26" t="s">
        <v>73</v>
      </c>
      <c r="W1189" s="26" t="s">
        <v>73</v>
      </c>
      <c r="X1189" s="106">
        <v>40436</v>
      </c>
      <c r="Y1189" s="106">
        <v>40508</v>
      </c>
      <c r="Z1189" s="28">
        <f t="shared" si="124"/>
        <v>2010</v>
      </c>
      <c r="AA1189" s="28">
        <f t="shared" si="125"/>
        <v>9</v>
      </c>
      <c r="AB1189" s="28">
        <v>0</v>
      </c>
      <c r="AC1189" s="26" t="s">
        <v>7069</v>
      </c>
      <c r="AD1189" s="26" t="s">
        <v>7069</v>
      </c>
      <c r="AE1189" s="26" t="s">
        <v>73</v>
      </c>
      <c r="AF1189" s="26" t="s">
        <v>73</v>
      </c>
      <c r="AG1189" s="26" t="s">
        <v>73</v>
      </c>
      <c r="AH1189" s="26" t="s">
        <v>73</v>
      </c>
      <c r="AI1189" s="26" t="s">
        <v>7137</v>
      </c>
      <c r="AJ1189" s="26" t="s">
        <v>1082</v>
      </c>
      <c r="AK1189" s="30" t="s">
        <v>892</v>
      </c>
      <c r="AL1189" s="30" t="s">
        <v>892</v>
      </c>
      <c r="AM1189" s="32">
        <v>1</v>
      </c>
      <c r="AN1189" s="32">
        <v>777</v>
      </c>
      <c r="AO1189" s="32">
        <v>777</v>
      </c>
      <c r="AP1189" s="32">
        <v>77</v>
      </c>
      <c r="AQ1189" s="32"/>
      <c r="AR1189" s="32"/>
      <c r="AS1189" s="32">
        <v>1</v>
      </c>
      <c r="AT1189" s="34">
        <v>777</v>
      </c>
      <c r="AU1189" s="34">
        <v>777</v>
      </c>
      <c r="AV1189" s="32"/>
      <c r="AW1189" s="34">
        <v>777</v>
      </c>
      <c r="AX1189" s="34"/>
      <c r="AY1189" s="28">
        <f t="shared" si="123"/>
        <v>73</v>
      </c>
      <c r="AZ1189" s="32"/>
      <c r="BA1189" s="32"/>
      <c r="BB1189" s="32"/>
      <c r="BC1189" s="33"/>
      <c r="BD1189" s="35" t="s">
        <v>75</v>
      </c>
      <c r="BE1189" s="35"/>
      <c r="BF1189" s="35"/>
      <c r="BG1189" s="36"/>
      <c r="BH1189" s="36">
        <f t="shared" si="127"/>
        <v>1</v>
      </c>
      <c r="BI1189" s="36">
        <v>1</v>
      </c>
      <c r="BJ1189" s="37"/>
      <c r="BK1189" s="37"/>
      <c r="BL1189" s="38"/>
      <c r="BM1189" s="32" t="e">
        <f>COUNTIFS(A$2:$AC1189,#REF!,M$2:$AL1189,M1189)</f>
        <v>#VALUE!</v>
      </c>
      <c r="BN1189" s="32">
        <v>0</v>
      </c>
      <c r="BO1189" s="39">
        <v>73</v>
      </c>
      <c r="BP1189" s="39">
        <v>0</v>
      </c>
      <c r="BQ1189" s="32">
        <v>73</v>
      </c>
      <c r="BR1189" s="34">
        <v>777</v>
      </c>
      <c r="BS1189" s="34">
        <v>777</v>
      </c>
      <c r="BT1189" s="28">
        <f t="shared" si="126"/>
        <v>168</v>
      </c>
      <c r="BW1189" s="40" t="s">
        <v>67</v>
      </c>
      <c r="BY1189" s="41"/>
      <c r="BZ1189" s="1" t="s">
        <v>22426</v>
      </c>
    </row>
    <row r="1190" spans="1:78" ht="15" customHeight="1">
      <c r="A1190" s="25" t="s">
        <v>3224</v>
      </c>
      <c r="B1190" s="42" t="s">
        <v>7138</v>
      </c>
      <c r="D1190" s="263">
        <v>0</v>
      </c>
      <c r="E1190" s="42" t="s">
        <v>76</v>
      </c>
      <c r="F1190" s="42" t="s">
        <v>77</v>
      </c>
      <c r="G1190" s="264"/>
      <c r="H1190" s="264"/>
      <c r="I1190" s="42" t="s">
        <v>95</v>
      </c>
      <c r="J1190" s="43" t="s">
        <v>95</v>
      </c>
      <c r="M1190" s="44" t="s">
        <v>230</v>
      </c>
      <c r="N1190" s="45" t="s">
        <v>95</v>
      </c>
      <c r="O1190" s="42" t="s">
        <v>81</v>
      </c>
      <c r="P1190" s="42" t="s">
        <v>82</v>
      </c>
      <c r="Q1190" s="42" t="s">
        <v>73</v>
      </c>
      <c r="R1190" s="42" t="s">
        <v>73</v>
      </c>
      <c r="S1190" s="42" t="s">
        <v>7139</v>
      </c>
      <c r="T1190" s="42" t="s">
        <v>73</v>
      </c>
      <c r="U1190" s="42" t="s">
        <v>7139</v>
      </c>
      <c r="V1190" s="42" t="s">
        <v>73</v>
      </c>
      <c r="W1190" s="42" t="s">
        <v>73</v>
      </c>
      <c r="X1190" s="98">
        <v>40437</v>
      </c>
      <c r="Y1190" s="98">
        <v>40474</v>
      </c>
      <c r="Z1190" s="44">
        <f t="shared" si="124"/>
        <v>2010</v>
      </c>
      <c r="AA1190" s="44">
        <f t="shared" si="125"/>
        <v>9</v>
      </c>
      <c r="AB1190" s="44">
        <v>0</v>
      </c>
      <c r="AC1190" s="42" t="s">
        <v>73</v>
      </c>
      <c r="AD1190" s="42" t="s">
        <v>73</v>
      </c>
      <c r="AE1190" s="42" t="s">
        <v>73</v>
      </c>
      <c r="AF1190" s="42" t="s">
        <v>73</v>
      </c>
      <c r="AG1190" s="42" t="s">
        <v>73</v>
      </c>
      <c r="AH1190" s="42" t="s">
        <v>73</v>
      </c>
      <c r="AI1190" s="42" t="s">
        <v>7140</v>
      </c>
      <c r="AJ1190" s="42" t="s">
        <v>73</v>
      </c>
      <c r="AK1190" s="31" t="s">
        <v>892</v>
      </c>
      <c r="AL1190" s="31" t="s">
        <v>892</v>
      </c>
      <c r="AM1190" s="47">
        <v>1</v>
      </c>
      <c r="AN1190" s="47">
        <v>1</v>
      </c>
      <c r="AO1190" s="47">
        <v>6</v>
      </c>
      <c r="AP1190" s="47">
        <v>88</v>
      </c>
      <c r="AQ1190" s="47"/>
      <c r="AR1190" s="47"/>
      <c r="AS1190" s="47">
        <v>0</v>
      </c>
      <c r="AT1190" s="49">
        <v>1</v>
      </c>
      <c r="AU1190" s="49">
        <v>1</v>
      </c>
      <c r="AV1190" s="47"/>
      <c r="AW1190" s="49">
        <v>1</v>
      </c>
      <c r="AX1190" s="49"/>
      <c r="AY1190" s="44">
        <f t="shared" si="123"/>
        <v>38</v>
      </c>
      <c r="AZ1190" s="47"/>
      <c r="BA1190" s="47"/>
      <c r="BB1190" s="47"/>
      <c r="BC1190" s="48"/>
      <c r="BD1190" s="50"/>
      <c r="BE1190" s="50"/>
      <c r="BF1190" s="50"/>
      <c r="BG1190" s="51"/>
      <c r="BH1190" s="51">
        <f t="shared" si="127"/>
        <v>1</v>
      </c>
      <c r="BI1190" s="51">
        <v>2</v>
      </c>
      <c r="BJ1190" s="52"/>
      <c r="BK1190" s="52"/>
      <c r="BL1190" s="53"/>
      <c r="BM1190" s="47" t="e">
        <f>COUNTIFS(A$2:$AC1190,#REF!,M$2:$AL1190,M1190)</f>
        <v>#VALUE!</v>
      </c>
      <c r="BN1190" s="47">
        <v>0</v>
      </c>
      <c r="BO1190" s="54">
        <v>38</v>
      </c>
      <c r="BP1190" s="54">
        <v>0</v>
      </c>
      <c r="BQ1190" s="47">
        <v>38</v>
      </c>
      <c r="BR1190" s="49">
        <v>1</v>
      </c>
      <c r="BS1190" s="49">
        <v>1</v>
      </c>
      <c r="BT1190" s="44">
        <f t="shared" si="126"/>
        <v>169</v>
      </c>
      <c r="BW1190" s="40" t="s">
        <v>67</v>
      </c>
      <c r="BY1190" s="55"/>
      <c r="BZ1190" s="1" t="s">
        <v>22426</v>
      </c>
    </row>
    <row r="1191" spans="1:78" ht="15" customHeight="1">
      <c r="A1191" s="25" t="s">
        <v>3224</v>
      </c>
      <c r="B1191" s="42" t="s">
        <v>7141</v>
      </c>
      <c r="D1191" s="263">
        <v>0</v>
      </c>
      <c r="E1191" s="42" t="s">
        <v>76</v>
      </c>
      <c r="F1191" s="42" t="s">
        <v>77</v>
      </c>
      <c r="G1191" s="264"/>
      <c r="H1191" s="264"/>
      <c r="I1191" s="42" t="s">
        <v>943</v>
      </c>
      <c r="J1191" s="43" t="s">
        <v>943</v>
      </c>
      <c r="M1191" s="44" t="s">
        <v>91</v>
      </c>
      <c r="N1191" s="45" t="s">
        <v>943</v>
      </c>
      <c r="O1191" s="42" t="s">
        <v>71</v>
      </c>
      <c r="P1191" s="42" t="s">
        <v>122</v>
      </c>
      <c r="Q1191" s="42" t="s">
        <v>73</v>
      </c>
      <c r="R1191" s="42" t="s">
        <v>73</v>
      </c>
      <c r="S1191" s="42" t="s">
        <v>1393</v>
      </c>
      <c r="T1191" s="42" t="s">
        <v>73</v>
      </c>
      <c r="U1191" s="42" t="s">
        <v>1394</v>
      </c>
      <c r="V1191" s="42" t="s">
        <v>73</v>
      </c>
      <c r="W1191" s="42" t="s">
        <v>73</v>
      </c>
      <c r="X1191" s="98">
        <v>40438</v>
      </c>
      <c r="Y1191" s="98">
        <v>40466</v>
      </c>
      <c r="Z1191" s="44">
        <f t="shared" si="124"/>
        <v>2010</v>
      </c>
      <c r="AA1191" s="44">
        <f t="shared" si="125"/>
        <v>9</v>
      </c>
      <c r="AB1191" s="44">
        <v>0</v>
      </c>
      <c r="AC1191" s="42" t="s">
        <v>943</v>
      </c>
      <c r="AD1191" s="42" t="s">
        <v>943</v>
      </c>
      <c r="AE1191" s="42" t="s">
        <v>73</v>
      </c>
      <c r="AF1191" s="42" t="s">
        <v>73</v>
      </c>
      <c r="AG1191" s="42" t="s">
        <v>73</v>
      </c>
      <c r="AH1191" s="42" t="s">
        <v>73</v>
      </c>
      <c r="AI1191" s="42" t="s">
        <v>7142</v>
      </c>
      <c r="AJ1191" s="42" t="s">
        <v>73</v>
      </c>
      <c r="AK1191" s="31" t="s">
        <v>892</v>
      </c>
      <c r="AL1191" s="31" t="s">
        <v>892</v>
      </c>
      <c r="AM1191" s="47">
        <v>1</v>
      </c>
      <c r="AN1191" s="47">
        <v>1</v>
      </c>
      <c r="AO1191" s="47">
        <v>6</v>
      </c>
      <c r="AP1191" s="47">
        <v>88</v>
      </c>
      <c r="AQ1191" s="47"/>
      <c r="AR1191" s="47"/>
      <c r="AS1191" s="47">
        <v>1</v>
      </c>
      <c r="AT1191" s="49">
        <v>1</v>
      </c>
      <c r="AU1191" s="49">
        <v>1</v>
      </c>
      <c r="AV1191" s="47"/>
      <c r="AW1191" s="49">
        <v>1</v>
      </c>
      <c r="AX1191" s="49"/>
      <c r="AY1191" s="44">
        <f t="shared" si="123"/>
        <v>29</v>
      </c>
      <c r="AZ1191" s="47"/>
      <c r="BA1191" s="47"/>
      <c r="BB1191" s="47"/>
      <c r="BC1191" s="48"/>
      <c r="BD1191" s="50"/>
      <c r="BE1191" s="50"/>
      <c r="BF1191" s="50"/>
      <c r="BG1191" s="51"/>
      <c r="BH1191" s="51">
        <f t="shared" si="127"/>
        <v>1</v>
      </c>
      <c r="BI1191" s="51">
        <v>1</v>
      </c>
      <c r="BJ1191" s="52"/>
      <c r="BK1191" s="52"/>
      <c r="BL1191" s="53"/>
      <c r="BM1191" s="47" t="e">
        <f>COUNTIFS(A$2:$AC1191,#REF!,M$2:$AL1191,M1191)</f>
        <v>#VALUE!</v>
      </c>
      <c r="BN1191" s="47">
        <v>0</v>
      </c>
      <c r="BO1191" s="54">
        <v>29</v>
      </c>
      <c r="BP1191" s="54">
        <v>0</v>
      </c>
      <c r="BQ1191" s="47">
        <v>29</v>
      </c>
      <c r="BR1191" s="49">
        <v>1</v>
      </c>
      <c r="BS1191" s="49">
        <v>1</v>
      </c>
      <c r="BT1191" s="44">
        <f t="shared" si="126"/>
        <v>170</v>
      </c>
      <c r="BW1191" s="40" t="s">
        <v>67</v>
      </c>
      <c r="BY1191" s="55"/>
      <c r="BZ1191" s="1" t="s">
        <v>22426</v>
      </c>
    </row>
    <row r="1192" spans="1:78" ht="15" customHeight="1">
      <c r="A1192" s="25" t="s">
        <v>3224</v>
      </c>
      <c r="B1192" s="42" t="s">
        <v>7143</v>
      </c>
      <c r="D1192" s="263">
        <v>0</v>
      </c>
      <c r="E1192" s="42" t="s">
        <v>76</v>
      </c>
      <c r="F1192" s="42" t="s">
        <v>77</v>
      </c>
      <c r="G1192" s="264"/>
      <c r="H1192" s="264"/>
      <c r="I1192" s="42" t="s">
        <v>252</v>
      </c>
      <c r="J1192" s="301" t="s">
        <v>22384</v>
      </c>
      <c r="M1192" s="44" t="s">
        <v>80</v>
      </c>
      <c r="N1192" s="45" t="s">
        <v>254</v>
      </c>
      <c r="O1192" s="42" t="s">
        <v>106</v>
      </c>
      <c r="P1192" s="42" t="s">
        <v>107</v>
      </c>
      <c r="Q1192" s="42" t="s">
        <v>73</v>
      </c>
      <c r="R1192" s="42" t="s">
        <v>73</v>
      </c>
      <c r="S1192" s="42" t="s">
        <v>5037</v>
      </c>
      <c r="T1192" s="42" t="s">
        <v>5038</v>
      </c>
      <c r="U1192" s="42" t="s">
        <v>5038</v>
      </c>
      <c r="V1192" s="42" t="s">
        <v>73</v>
      </c>
      <c r="W1192" s="42" t="s">
        <v>73</v>
      </c>
      <c r="X1192" s="98">
        <v>40439</v>
      </c>
      <c r="Y1192" s="261" t="s">
        <v>22184</v>
      </c>
      <c r="Z1192" s="44">
        <f t="shared" si="124"/>
        <v>2010</v>
      </c>
      <c r="AA1192" s="44">
        <f t="shared" si="125"/>
        <v>9</v>
      </c>
      <c r="AB1192" s="44">
        <v>99</v>
      </c>
      <c r="AC1192" s="42" t="s">
        <v>1177</v>
      </c>
      <c r="AD1192" s="42" t="s">
        <v>5039</v>
      </c>
      <c r="AE1192" s="42" t="s">
        <v>73</v>
      </c>
      <c r="AF1192" s="42" t="s">
        <v>73</v>
      </c>
      <c r="AG1192" s="42" t="s">
        <v>73</v>
      </c>
      <c r="AH1192" s="42" t="s">
        <v>73</v>
      </c>
      <c r="AI1192" s="42" t="s">
        <v>73</v>
      </c>
      <c r="AJ1192" s="42" t="s">
        <v>73</v>
      </c>
      <c r="AK1192" s="31" t="s">
        <v>892</v>
      </c>
      <c r="AL1192" s="31" t="s">
        <v>892</v>
      </c>
      <c r="AM1192" s="47">
        <v>1</v>
      </c>
      <c r="AN1192" s="47">
        <v>1</v>
      </c>
      <c r="AO1192" s="47">
        <v>1</v>
      </c>
      <c r="AP1192" s="47">
        <v>88</v>
      </c>
      <c r="AQ1192" s="47"/>
      <c r="AR1192" s="47"/>
      <c r="AS1192" s="47">
        <v>0</v>
      </c>
      <c r="AT1192" s="49">
        <v>1</v>
      </c>
      <c r="AU1192" s="49">
        <v>1</v>
      </c>
      <c r="AV1192" s="47"/>
      <c r="AW1192" s="49">
        <v>1</v>
      </c>
      <c r="AX1192" s="49"/>
      <c r="AY1192" s="44">
        <f t="shared" si="123"/>
        <v>-30439</v>
      </c>
      <c r="AZ1192" s="47"/>
      <c r="BA1192" s="47"/>
      <c r="BB1192" s="47"/>
      <c r="BC1192" s="48"/>
      <c r="BD1192" s="50"/>
      <c r="BE1192" s="50"/>
      <c r="BF1192" s="50"/>
      <c r="BG1192" s="51"/>
      <c r="BH1192" s="51">
        <f t="shared" si="127"/>
        <v>1</v>
      </c>
      <c r="BI1192" s="51">
        <v>1</v>
      </c>
      <c r="BJ1192" s="52"/>
      <c r="BK1192" s="52"/>
      <c r="BL1192" s="53"/>
      <c r="BM1192" s="47" t="e">
        <f>COUNTIFS(A$2:$AC1192,#REF!,M$2:$AL1192,M1192)</f>
        <v>#VALUE!</v>
      </c>
      <c r="BN1192" s="47">
        <v>1</v>
      </c>
      <c r="BO1192" s="54" t="e">
        <v>#VALUE!</v>
      </c>
      <c r="BP1192" s="54">
        <v>99</v>
      </c>
      <c r="BQ1192" s="47">
        <v>9999</v>
      </c>
      <c r="BR1192" s="49">
        <v>1</v>
      </c>
      <c r="BS1192" s="49">
        <v>1</v>
      </c>
      <c r="BT1192" s="44">
        <f t="shared" si="126"/>
        <v>171</v>
      </c>
      <c r="BW1192" s="40" t="s">
        <v>67</v>
      </c>
      <c r="BY1192" s="55"/>
      <c r="BZ1192" s="1" t="s">
        <v>22426</v>
      </c>
    </row>
    <row r="1193" spans="1:78" ht="15" customHeight="1">
      <c r="A1193" s="25" t="s">
        <v>3224</v>
      </c>
      <c r="B1193" s="42" t="s">
        <v>7144</v>
      </c>
      <c r="D1193" s="263">
        <v>0</v>
      </c>
      <c r="E1193" s="42" t="s">
        <v>76</v>
      </c>
      <c r="F1193" s="42" t="s">
        <v>77</v>
      </c>
      <c r="G1193" s="264"/>
      <c r="H1193" s="264"/>
      <c r="I1193" s="42" t="s">
        <v>409</v>
      </c>
      <c r="J1193" s="43" t="s">
        <v>409</v>
      </c>
      <c r="M1193" s="44" t="s">
        <v>91</v>
      </c>
      <c r="N1193" s="45" t="s">
        <v>409</v>
      </c>
      <c r="O1193" s="42" t="s">
        <v>81</v>
      </c>
      <c r="P1193" s="42" t="s">
        <v>82</v>
      </c>
      <c r="Q1193" s="42" t="s">
        <v>73</v>
      </c>
      <c r="R1193" s="42" t="s">
        <v>73</v>
      </c>
      <c r="S1193" s="42" t="s">
        <v>7145</v>
      </c>
      <c r="T1193" s="42" t="s">
        <v>73</v>
      </c>
      <c r="U1193" s="42" t="s">
        <v>7146</v>
      </c>
      <c r="V1193" s="42" t="s">
        <v>73</v>
      </c>
      <c r="W1193" s="42" t="s">
        <v>73</v>
      </c>
      <c r="X1193" s="98">
        <v>40439</v>
      </c>
      <c r="Y1193" s="98">
        <v>40468</v>
      </c>
      <c r="Z1193" s="44">
        <f t="shared" si="124"/>
        <v>2010</v>
      </c>
      <c r="AA1193" s="44">
        <f t="shared" si="125"/>
        <v>9</v>
      </c>
      <c r="AB1193" s="44">
        <v>0</v>
      </c>
      <c r="AC1193" s="42" t="s">
        <v>73</v>
      </c>
      <c r="AD1193" s="42" t="s">
        <v>73</v>
      </c>
      <c r="AE1193" s="42" t="s">
        <v>73</v>
      </c>
      <c r="AF1193" s="42" t="s">
        <v>73</v>
      </c>
      <c r="AG1193" s="42" t="s">
        <v>73</v>
      </c>
      <c r="AH1193" s="42" t="s">
        <v>73</v>
      </c>
      <c r="AI1193" s="42" t="s">
        <v>7147</v>
      </c>
      <c r="AJ1193" s="42" t="s">
        <v>7148</v>
      </c>
      <c r="AK1193" s="31" t="s">
        <v>892</v>
      </c>
      <c r="AL1193" s="31" t="s">
        <v>892</v>
      </c>
      <c r="AM1193" s="47">
        <v>1</v>
      </c>
      <c r="AN1193" s="47">
        <v>1</v>
      </c>
      <c r="AO1193" s="47">
        <v>6</v>
      </c>
      <c r="AP1193" s="47">
        <v>1</v>
      </c>
      <c r="AQ1193" s="47"/>
      <c r="AR1193" s="47"/>
      <c r="AS1193" s="47">
        <v>0</v>
      </c>
      <c r="AT1193" s="49">
        <v>1</v>
      </c>
      <c r="AU1193" s="49">
        <v>1</v>
      </c>
      <c r="AV1193" s="47"/>
      <c r="AW1193" s="49">
        <v>1</v>
      </c>
      <c r="AX1193" s="49"/>
      <c r="AY1193" s="44">
        <f t="shared" si="123"/>
        <v>30</v>
      </c>
      <c r="AZ1193" s="47"/>
      <c r="BA1193" s="47"/>
      <c r="BB1193" s="47"/>
      <c r="BC1193" s="48"/>
      <c r="BD1193" s="50"/>
      <c r="BE1193" s="50"/>
      <c r="BF1193" s="50"/>
      <c r="BG1193" s="51"/>
      <c r="BH1193" s="51">
        <f t="shared" si="127"/>
        <v>1</v>
      </c>
      <c r="BI1193" s="51">
        <v>1</v>
      </c>
      <c r="BJ1193" s="52"/>
      <c r="BK1193" s="52"/>
      <c r="BL1193" s="53"/>
      <c r="BM1193" s="47" t="e">
        <f>COUNTIFS(A$2:$AC1193,#REF!,M$2:$AL1193,M1193)</f>
        <v>#VALUE!</v>
      </c>
      <c r="BN1193" s="47">
        <v>1</v>
      </c>
      <c r="BO1193" s="54">
        <v>30</v>
      </c>
      <c r="BP1193" s="54">
        <v>0</v>
      </c>
      <c r="BQ1193" s="47">
        <v>30</v>
      </c>
      <c r="BR1193" s="49">
        <v>1</v>
      </c>
      <c r="BS1193" s="49">
        <v>1</v>
      </c>
      <c r="BT1193" s="44">
        <f t="shared" si="126"/>
        <v>171</v>
      </c>
      <c r="BW1193" s="40" t="s">
        <v>67</v>
      </c>
      <c r="BY1193" s="55"/>
      <c r="BZ1193" s="1" t="s">
        <v>22426</v>
      </c>
    </row>
    <row r="1194" spans="1:78" ht="15" customHeight="1">
      <c r="A1194" s="25" t="s">
        <v>3224</v>
      </c>
      <c r="B1194" s="42" t="s">
        <v>7149</v>
      </c>
      <c r="D1194" s="263">
        <v>0</v>
      </c>
      <c r="E1194" s="42" t="s">
        <v>76</v>
      </c>
      <c r="F1194" s="42" t="s">
        <v>77</v>
      </c>
      <c r="G1194" s="264"/>
      <c r="H1194" s="264"/>
      <c r="I1194" s="42" t="s">
        <v>515</v>
      </c>
      <c r="J1194" s="43" t="s">
        <v>515</v>
      </c>
      <c r="M1194" s="44" t="s">
        <v>91</v>
      </c>
      <c r="N1194" s="45" t="s">
        <v>515</v>
      </c>
      <c r="O1194" s="42" t="s">
        <v>81</v>
      </c>
      <c r="P1194" s="42" t="s">
        <v>82</v>
      </c>
      <c r="Q1194" s="42" t="s">
        <v>73</v>
      </c>
      <c r="R1194" s="42" t="s">
        <v>73</v>
      </c>
      <c r="S1194" s="42" t="s">
        <v>7150</v>
      </c>
      <c r="T1194" s="42" t="s">
        <v>73</v>
      </c>
      <c r="U1194" s="42" t="s">
        <v>7151</v>
      </c>
      <c r="V1194" s="42" t="s">
        <v>73</v>
      </c>
      <c r="W1194" s="42" t="s">
        <v>73</v>
      </c>
      <c r="X1194" s="98">
        <v>40441</v>
      </c>
      <c r="Y1194" s="98">
        <v>40482</v>
      </c>
      <c r="Z1194" s="44">
        <f t="shared" si="124"/>
        <v>2010</v>
      </c>
      <c r="AA1194" s="44">
        <f t="shared" si="125"/>
        <v>9</v>
      </c>
      <c r="AB1194" s="44">
        <v>0</v>
      </c>
      <c r="AC1194" s="42" t="s">
        <v>515</v>
      </c>
      <c r="AD1194" s="42" t="s">
        <v>515</v>
      </c>
      <c r="AE1194" s="42" t="s">
        <v>73</v>
      </c>
      <c r="AF1194" s="42" t="s">
        <v>73</v>
      </c>
      <c r="AG1194" s="42" t="s">
        <v>73</v>
      </c>
      <c r="AH1194" s="42" t="s">
        <v>73</v>
      </c>
      <c r="AI1194" s="42" t="s">
        <v>7152</v>
      </c>
      <c r="AJ1194" s="42" t="s">
        <v>73</v>
      </c>
      <c r="AK1194" s="31" t="s">
        <v>892</v>
      </c>
      <c r="AL1194" s="31" t="s">
        <v>892</v>
      </c>
      <c r="AM1194" s="47">
        <v>1</v>
      </c>
      <c r="AN1194" s="47">
        <v>1</v>
      </c>
      <c r="AO1194" s="47">
        <v>6</v>
      </c>
      <c r="AP1194" s="47">
        <v>88</v>
      </c>
      <c r="AQ1194" s="47"/>
      <c r="AR1194" s="47"/>
      <c r="AS1194" s="47">
        <v>0</v>
      </c>
      <c r="AT1194" s="49">
        <v>1</v>
      </c>
      <c r="AU1194" s="49">
        <v>1</v>
      </c>
      <c r="AV1194" s="47"/>
      <c r="AW1194" s="49">
        <v>1</v>
      </c>
      <c r="AX1194" s="49"/>
      <c r="AY1194" s="44">
        <f t="shared" si="123"/>
        <v>42</v>
      </c>
      <c r="AZ1194" s="47"/>
      <c r="BA1194" s="47"/>
      <c r="BB1194" s="47"/>
      <c r="BC1194" s="48"/>
      <c r="BD1194" s="50"/>
      <c r="BE1194" s="50"/>
      <c r="BF1194" s="50"/>
      <c r="BG1194" s="51"/>
      <c r="BH1194" s="51">
        <f t="shared" si="127"/>
        <v>1</v>
      </c>
      <c r="BI1194" s="51">
        <v>2</v>
      </c>
      <c r="BJ1194" s="52"/>
      <c r="BK1194" s="52"/>
      <c r="BL1194" s="53"/>
      <c r="BM1194" s="47" t="e">
        <f>COUNTIFS(A$2:$AC1194,#REF!,M$2:$AL1194,M1194)</f>
        <v>#VALUE!</v>
      </c>
      <c r="BN1194" s="47">
        <v>0</v>
      </c>
      <c r="BO1194" s="54">
        <v>42</v>
      </c>
      <c r="BP1194" s="54">
        <v>0</v>
      </c>
      <c r="BQ1194" s="47">
        <v>42</v>
      </c>
      <c r="BR1194" s="49">
        <v>1</v>
      </c>
      <c r="BS1194" s="49">
        <v>1</v>
      </c>
      <c r="BT1194" s="44">
        <f t="shared" si="126"/>
        <v>173</v>
      </c>
      <c r="BW1194" s="40" t="s">
        <v>67</v>
      </c>
      <c r="BY1194" s="55"/>
      <c r="BZ1194" s="1" t="s">
        <v>22426</v>
      </c>
    </row>
    <row r="1195" spans="1:78" ht="15" customHeight="1">
      <c r="A1195" s="25" t="s">
        <v>3224</v>
      </c>
      <c r="B1195" s="42" t="s">
        <v>7153</v>
      </c>
      <c r="D1195" s="263">
        <v>0</v>
      </c>
      <c r="E1195" s="42" t="s">
        <v>76</v>
      </c>
      <c r="F1195" s="42" t="s">
        <v>77</v>
      </c>
      <c r="G1195" s="264"/>
      <c r="H1195" s="264"/>
      <c r="I1195" s="42" t="s">
        <v>389</v>
      </c>
      <c r="J1195" s="43" t="s">
        <v>389</v>
      </c>
      <c r="M1195" s="44" t="s">
        <v>121</v>
      </c>
      <c r="N1195" s="45" t="s">
        <v>390</v>
      </c>
      <c r="O1195" s="42" t="s">
        <v>81</v>
      </c>
      <c r="P1195" s="42" t="s">
        <v>82</v>
      </c>
      <c r="Q1195" s="42" t="s">
        <v>73</v>
      </c>
      <c r="R1195" s="42" t="s">
        <v>73</v>
      </c>
      <c r="S1195" s="42" t="s">
        <v>7154</v>
      </c>
      <c r="T1195" s="42" t="s">
        <v>73</v>
      </c>
      <c r="U1195" s="42" t="s">
        <v>7155</v>
      </c>
      <c r="V1195" s="42" t="s">
        <v>73</v>
      </c>
      <c r="W1195" s="42" t="s">
        <v>73</v>
      </c>
      <c r="X1195" s="98">
        <v>40441</v>
      </c>
      <c r="Y1195" s="98">
        <v>40467</v>
      </c>
      <c r="Z1195" s="44">
        <f t="shared" si="124"/>
        <v>2010</v>
      </c>
      <c r="AA1195" s="44">
        <f t="shared" si="125"/>
        <v>9</v>
      </c>
      <c r="AB1195" s="44">
        <v>0</v>
      </c>
      <c r="AC1195" s="42" t="s">
        <v>73</v>
      </c>
      <c r="AD1195" s="42" t="s">
        <v>73</v>
      </c>
      <c r="AE1195" s="42" t="s">
        <v>73</v>
      </c>
      <c r="AF1195" s="42" t="s">
        <v>73</v>
      </c>
      <c r="AG1195" s="42" t="s">
        <v>73</v>
      </c>
      <c r="AH1195" s="42" t="s">
        <v>73</v>
      </c>
      <c r="AI1195" s="42" t="s">
        <v>7156</v>
      </c>
      <c r="AJ1195" s="42" t="s">
        <v>73</v>
      </c>
      <c r="AK1195" s="31" t="s">
        <v>892</v>
      </c>
      <c r="AL1195" s="31" t="s">
        <v>892</v>
      </c>
      <c r="AM1195" s="47">
        <v>1</v>
      </c>
      <c r="AN1195" s="47">
        <v>1</v>
      </c>
      <c r="AO1195" s="47">
        <v>3</v>
      </c>
      <c r="AP1195" s="47">
        <v>88</v>
      </c>
      <c r="AQ1195" s="47"/>
      <c r="AR1195" s="47"/>
      <c r="AS1195" s="47">
        <v>0</v>
      </c>
      <c r="AT1195" s="49">
        <v>1</v>
      </c>
      <c r="AU1195" s="49">
        <v>1</v>
      </c>
      <c r="AV1195" s="47"/>
      <c r="AW1195" s="49">
        <v>1</v>
      </c>
      <c r="AX1195" s="49"/>
      <c r="AY1195" s="44">
        <f t="shared" si="123"/>
        <v>27</v>
      </c>
      <c r="AZ1195" s="47"/>
      <c r="BA1195" s="47"/>
      <c r="BB1195" s="47"/>
      <c r="BC1195" s="48"/>
      <c r="BD1195" s="50"/>
      <c r="BE1195" s="50"/>
      <c r="BF1195" s="50"/>
      <c r="BG1195" s="51"/>
      <c r="BH1195" s="51">
        <f t="shared" si="127"/>
        <v>1</v>
      </c>
      <c r="BI1195" s="51">
        <v>1</v>
      </c>
      <c r="BJ1195" s="52"/>
      <c r="BK1195" s="52"/>
      <c r="BL1195" s="53"/>
      <c r="BM1195" s="47" t="e">
        <f>COUNTIFS(A$2:$AC1195,#REF!,M$2:$AL1195,M1195)</f>
        <v>#VALUE!</v>
      </c>
      <c r="BN1195" s="47">
        <v>0</v>
      </c>
      <c r="BO1195" s="54">
        <v>27</v>
      </c>
      <c r="BP1195" s="54">
        <v>0</v>
      </c>
      <c r="BQ1195" s="47">
        <v>27</v>
      </c>
      <c r="BR1195" s="49">
        <v>1</v>
      </c>
      <c r="BS1195" s="49">
        <v>1</v>
      </c>
      <c r="BT1195" s="44">
        <f t="shared" si="126"/>
        <v>173</v>
      </c>
      <c r="BW1195" s="40" t="s">
        <v>67</v>
      </c>
      <c r="BY1195" s="55"/>
      <c r="BZ1195" s="1" t="s">
        <v>22426</v>
      </c>
    </row>
    <row r="1196" spans="1:78" ht="15" customHeight="1">
      <c r="A1196" s="25" t="s">
        <v>3224</v>
      </c>
      <c r="B1196" s="42" t="s">
        <v>7157</v>
      </c>
      <c r="D1196" s="263">
        <v>0</v>
      </c>
      <c r="E1196" s="42" t="s">
        <v>76</v>
      </c>
      <c r="F1196" s="42" t="s">
        <v>77</v>
      </c>
      <c r="G1196" s="264"/>
      <c r="H1196" s="264"/>
      <c r="I1196" s="42" t="s">
        <v>950</v>
      </c>
      <c r="J1196" s="43" t="s">
        <v>6735</v>
      </c>
      <c r="M1196" s="44" t="s">
        <v>91</v>
      </c>
      <c r="N1196" s="45" t="s">
        <v>951</v>
      </c>
      <c r="O1196" s="42" t="s">
        <v>86</v>
      </c>
      <c r="P1196" s="42" t="s">
        <v>87</v>
      </c>
      <c r="Q1196" s="42" t="s">
        <v>73</v>
      </c>
      <c r="R1196" s="42" t="s">
        <v>73</v>
      </c>
      <c r="S1196" s="42" t="s">
        <v>7158</v>
      </c>
      <c r="T1196" s="42" t="s">
        <v>73</v>
      </c>
      <c r="U1196" s="42" t="s">
        <v>7159</v>
      </c>
      <c r="V1196" s="42" t="s">
        <v>73</v>
      </c>
      <c r="W1196" s="42" t="s">
        <v>73</v>
      </c>
      <c r="X1196" s="98">
        <v>40442</v>
      </c>
      <c r="Y1196" s="98">
        <v>40474</v>
      </c>
      <c r="Z1196" s="44">
        <f t="shared" si="124"/>
        <v>2010</v>
      </c>
      <c r="AA1196" s="44">
        <f t="shared" si="125"/>
        <v>9</v>
      </c>
      <c r="AB1196" s="44">
        <v>0</v>
      </c>
      <c r="AC1196" s="42" t="s">
        <v>950</v>
      </c>
      <c r="AD1196" s="42" t="s">
        <v>950</v>
      </c>
      <c r="AE1196" s="42" t="s">
        <v>73</v>
      </c>
      <c r="AF1196" s="42" t="s">
        <v>73</v>
      </c>
      <c r="AG1196" s="42" t="s">
        <v>73</v>
      </c>
      <c r="AH1196" s="42" t="s">
        <v>73</v>
      </c>
      <c r="AI1196" s="42" t="s">
        <v>7159</v>
      </c>
      <c r="AJ1196" s="42" t="s">
        <v>73</v>
      </c>
      <c r="AK1196" s="31" t="s">
        <v>892</v>
      </c>
      <c r="AL1196" s="31" t="s">
        <v>892</v>
      </c>
      <c r="AM1196" s="47">
        <v>1</v>
      </c>
      <c r="AN1196" s="47">
        <v>1</v>
      </c>
      <c r="AO1196" s="47">
        <v>6</v>
      </c>
      <c r="AP1196" s="47">
        <v>88</v>
      </c>
      <c r="AQ1196" s="47"/>
      <c r="AR1196" s="47"/>
      <c r="AS1196" s="47">
        <v>0</v>
      </c>
      <c r="AT1196" s="49">
        <v>1</v>
      </c>
      <c r="AU1196" s="49">
        <v>1</v>
      </c>
      <c r="AV1196" s="47"/>
      <c r="AW1196" s="49">
        <v>1</v>
      </c>
      <c r="AX1196" s="49"/>
      <c r="AY1196" s="44">
        <f t="shared" si="123"/>
        <v>33</v>
      </c>
      <c r="AZ1196" s="47"/>
      <c r="BA1196" s="47"/>
      <c r="BB1196" s="47"/>
      <c r="BC1196" s="48"/>
      <c r="BD1196" s="50"/>
      <c r="BE1196" s="50"/>
      <c r="BF1196" s="50"/>
      <c r="BG1196" s="51"/>
      <c r="BH1196" s="51">
        <f t="shared" si="127"/>
        <v>1</v>
      </c>
      <c r="BI1196" s="51">
        <v>3</v>
      </c>
      <c r="BJ1196" s="52"/>
      <c r="BK1196" s="52"/>
      <c r="BL1196" s="53"/>
      <c r="BM1196" s="47" t="e">
        <f>COUNTIFS(A$2:$AC1196,#REF!,M$2:$AL1196,M1196)</f>
        <v>#VALUE!</v>
      </c>
      <c r="BN1196" s="47">
        <v>0</v>
      </c>
      <c r="BO1196" s="54">
        <v>33</v>
      </c>
      <c r="BP1196" s="54">
        <v>0</v>
      </c>
      <c r="BQ1196" s="47">
        <v>33</v>
      </c>
      <c r="BR1196" s="49">
        <v>1</v>
      </c>
      <c r="BS1196" s="49">
        <v>1</v>
      </c>
      <c r="BT1196" s="44">
        <f t="shared" si="126"/>
        <v>174</v>
      </c>
      <c r="BW1196" s="40" t="s">
        <v>67</v>
      </c>
      <c r="BY1196" s="55"/>
      <c r="BZ1196" s="1" t="s">
        <v>22426</v>
      </c>
    </row>
    <row r="1197" spans="1:78" ht="15" customHeight="1">
      <c r="A1197" s="25" t="s">
        <v>3224</v>
      </c>
      <c r="B1197" s="42" t="s">
        <v>7160</v>
      </c>
      <c r="D1197" s="263">
        <v>0</v>
      </c>
      <c r="E1197" s="42" t="s">
        <v>76</v>
      </c>
      <c r="F1197" s="42" t="s">
        <v>77</v>
      </c>
      <c r="G1197" s="264"/>
      <c r="H1197" s="264"/>
      <c r="I1197" s="42" t="s">
        <v>887</v>
      </c>
      <c r="J1197" s="43" t="s">
        <v>887</v>
      </c>
      <c r="M1197" s="44" t="s">
        <v>91</v>
      </c>
      <c r="N1197" s="45" t="s">
        <v>887</v>
      </c>
      <c r="O1197" s="42" t="s">
        <v>81</v>
      </c>
      <c r="P1197" s="42" t="s">
        <v>82</v>
      </c>
      <c r="Q1197" s="42" t="s">
        <v>73</v>
      </c>
      <c r="R1197" s="42" t="s">
        <v>73</v>
      </c>
      <c r="S1197" s="42" t="s">
        <v>7161</v>
      </c>
      <c r="T1197" s="42" t="s">
        <v>73</v>
      </c>
      <c r="U1197" s="42" t="s">
        <v>7162</v>
      </c>
      <c r="V1197" s="42" t="s">
        <v>73</v>
      </c>
      <c r="W1197" s="42" t="s">
        <v>73</v>
      </c>
      <c r="X1197" s="98">
        <v>40442</v>
      </c>
      <c r="Y1197" s="261" t="s">
        <v>22184</v>
      </c>
      <c r="Z1197" s="44">
        <f t="shared" si="124"/>
        <v>2010</v>
      </c>
      <c r="AA1197" s="44">
        <f t="shared" si="125"/>
        <v>9</v>
      </c>
      <c r="AB1197" s="44">
        <v>99</v>
      </c>
      <c r="AC1197" s="42" t="s">
        <v>887</v>
      </c>
      <c r="AD1197" s="42" t="s">
        <v>887</v>
      </c>
      <c r="AE1197" s="42" t="s">
        <v>73</v>
      </c>
      <c r="AF1197" s="42" t="s">
        <v>73</v>
      </c>
      <c r="AG1197" s="42" t="s">
        <v>73</v>
      </c>
      <c r="AH1197" s="42" t="s">
        <v>73</v>
      </c>
      <c r="AI1197" s="42" t="s">
        <v>73</v>
      </c>
      <c r="AJ1197" s="42" t="s">
        <v>73</v>
      </c>
      <c r="AK1197" s="31" t="s">
        <v>892</v>
      </c>
      <c r="AL1197" s="31" t="s">
        <v>892</v>
      </c>
      <c r="AM1197" s="47">
        <v>1</v>
      </c>
      <c r="AN1197" s="47">
        <v>1</v>
      </c>
      <c r="AO1197" s="47">
        <v>6</v>
      </c>
      <c r="AP1197" s="47">
        <v>88</v>
      </c>
      <c r="AQ1197" s="47"/>
      <c r="AR1197" s="47"/>
      <c r="AS1197" s="47">
        <v>0</v>
      </c>
      <c r="AT1197" s="49">
        <v>1</v>
      </c>
      <c r="AU1197" s="49">
        <v>1</v>
      </c>
      <c r="AV1197" s="47"/>
      <c r="AW1197" s="49">
        <v>1</v>
      </c>
      <c r="AX1197" s="49"/>
      <c r="AY1197" s="44">
        <f t="shared" si="123"/>
        <v>-30442</v>
      </c>
      <c r="AZ1197" s="47"/>
      <c r="BA1197" s="47"/>
      <c r="BB1197" s="47"/>
      <c r="BC1197" s="48"/>
      <c r="BD1197" s="50"/>
      <c r="BE1197" s="50"/>
      <c r="BF1197" s="57"/>
      <c r="BG1197" s="51"/>
      <c r="BH1197" s="51">
        <f t="shared" si="127"/>
        <v>1</v>
      </c>
      <c r="BI1197" s="51">
        <v>1</v>
      </c>
      <c r="BJ1197" s="52"/>
      <c r="BK1197" s="52"/>
      <c r="BL1197" s="53"/>
      <c r="BM1197" s="47" t="e">
        <f>COUNTIFS(A$2:$AC1197,#REF!,M$2:$AL1197,M1197)</f>
        <v>#VALUE!</v>
      </c>
      <c r="BN1197" s="47">
        <v>0</v>
      </c>
      <c r="BO1197" s="54" t="e">
        <v>#VALUE!</v>
      </c>
      <c r="BP1197" s="54">
        <v>99</v>
      </c>
      <c r="BQ1197" s="47">
        <v>9999</v>
      </c>
      <c r="BR1197" s="49">
        <v>1</v>
      </c>
      <c r="BS1197" s="49">
        <v>1</v>
      </c>
      <c r="BT1197" s="44">
        <f t="shared" si="126"/>
        <v>174</v>
      </c>
      <c r="BW1197" s="40" t="s">
        <v>67</v>
      </c>
      <c r="BY1197" s="55"/>
      <c r="BZ1197" s="1" t="s">
        <v>22426</v>
      </c>
    </row>
    <row r="1198" spans="1:78" ht="15" customHeight="1">
      <c r="A1198" s="25" t="s">
        <v>3224</v>
      </c>
      <c r="B1198" s="42" t="s">
        <v>7163</v>
      </c>
      <c r="D1198" s="263">
        <v>0</v>
      </c>
      <c r="E1198" s="42" t="s">
        <v>76</v>
      </c>
      <c r="F1198" s="42" t="s">
        <v>77</v>
      </c>
      <c r="G1198" s="264"/>
      <c r="H1198" s="264"/>
      <c r="I1198" s="42" t="s">
        <v>7164</v>
      </c>
      <c r="J1198" s="43" t="s">
        <v>667</v>
      </c>
      <c r="M1198" s="44" t="s">
        <v>91</v>
      </c>
      <c r="N1198" s="45" t="s">
        <v>2985</v>
      </c>
      <c r="O1198" s="42" t="s">
        <v>81</v>
      </c>
      <c r="P1198" s="42" t="s">
        <v>82</v>
      </c>
      <c r="Q1198" s="42" t="s">
        <v>73</v>
      </c>
      <c r="R1198" s="42" t="s">
        <v>73</v>
      </c>
      <c r="S1198" s="42" t="s">
        <v>7165</v>
      </c>
      <c r="T1198" s="42" t="s">
        <v>73</v>
      </c>
      <c r="U1198" s="42" t="s">
        <v>7166</v>
      </c>
      <c r="V1198" s="42" t="s">
        <v>73</v>
      </c>
      <c r="W1198" s="42" t="s">
        <v>73</v>
      </c>
      <c r="X1198" s="98">
        <v>40450</v>
      </c>
      <c r="Y1198" s="98">
        <v>40502</v>
      </c>
      <c r="Z1198" s="44">
        <f t="shared" si="124"/>
        <v>2010</v>
      </c>
      <c r="AA1198" s="44">
        <f t="shared" si="125"/>
        <v>9</v>
      </c>
      <c r="AB1198" s="44">
        <v>0</v>
      </c>
      <c r="AC1198" s="42" t="s">
        <v>667</v>
      </c>
      <c r="AD1198" s="42" t="s">
        <v>667</v>
      </c>
      <c r="AE1198" s="42" t="s">
        <v>73</v>
      </c>
      <c r="AF1198" s="42" t="s">
        <v>73</v>
      </c>
      <c r="AG1198" s="42" t="s">
        <v>73</v>
      </c>
      <c r="AH1198" s="42" t="s">
        <v>73</v>
      </c>
      <c r="AI1198" s="42" t="s">
        <v>7167</v>
      </c>
      <c r="AJ1198" s="42" t="s">
        <v>73</v>
      </c>
      <c r="AK1198" s="31" t="s">
        <v>892</v>
      </c>
      <c r="AL1198" s="31" t="s">
        <v>892</v>
      </c>
      <c r="AM1198" s="47">
        <v>1</v>
      </c>
      <c r="AN1198" s="47">
        <v>1</v>
      </c>
      <c r="AO1198" s="47">
        <v>6</v>
      </c>
      <c r="AP1198" s="47">
        <v>88</v>
      </c>
      <c r="AQ1198" s="47"/>
      <c r="AR1198" s="47"/>
      <c r="AS1198" s="47">
        <v>0</v>
      </c>
      <c r="AT1198" s="49">
        <v>1</v>
      </c>
      <c r="AU1198" s="49">
        <v>1</v>
      </c>
      <c r="AV1198" s="47"/>
      <c r="AW1198" s="49">
        <v>1</v>
      </c>
      <c r="AX1198" s="49"/>
      <c r="AY1198" s="44">
        <f t="shared" si="123"/>
        <v>53</v>
      </c>
      <c r="AZ1198" s="47"/>
      <c r="BA1198" s="47"/>
      <c r="BB1198" s="47"/>
      <c r="BC1198" s="48"/>
      <c r="BD1198" s="50"/>
      <c r="BE1198" s="50"/>
      <c r="BF1198" s="50"/>
      <c r="BG1198" s="51"/>
      <c r="BH1198" s="51">
        <f t="shared" si="127"/>
        <v>1</v>
      </c>
      <c r="BI1198" s="51">
        <v>2</v>
      </c>
      <c r="BJ1198" s="52"/>
      <c r="BK1198" s="52"/>
      <c r="BL1198" s="53"/>
      <c r="BM1198" s="47" t="e">
        <f>COUNTIFS(A$2:$AC1198,#REF!,M$2:$AL1198,M1198)</f>
        <v>#VALUE!</v>
      </c>
      <c r="BN1198" s="47">
        <v>0</v>
      </c>
      <c r="BO1198" s="54">
        <v>53</v>
      </c>
      <c r="BP1198" s="54">
        <v>0</v>
      </c>
      <c r="BQ1198" s="47">
        <v>53</v>
      </c>
      <c r="BR1198" s="49">
        <v>1</v>
      </c>
      <c r="BS1198" s="49">
        <v>1</v>
      </c>
      <c r="BT1198" s="44">
        <f t="shared" si="126"/>
        <v>182</v>
      </c>
      <c r="BW1198" s="40" t="s">
        <v>67</v>
      </c>
      <c r="BY1198" s="55"/>
      <c r="BZ1198" s="1" t="s">
        <v>22426</v>
      </c>
    </row>
    <row r="1199" spans="1:78" ht="15" customHeight="1">
      <c r="A1199" s="25" t="s">
        <v>3224</v>
      </c>
      <c r="B1199" s="42" t="s">
        <v>7168</v>
      </c>
      <c r="D1199" s="263">
        <v>0</v>
      </c>
      <c r="E1199" s="42" t="s">
        <v>76</v>
      </c>
      <c r="F1199" s="42" t="s">
        <v>77</v>
      </c>
      <c r="G1199" s="264"/>
      <c r="H1199" s="264"/>
      <c r="I1199" s="42" t="s">
        <v>7169</v>
      </c>
      <c r="J1199" s="43" t="s">
        <v>7170</v>
      </c>
      <c r="M1199" s="44" t="s">
        <v>144</v>
      </c>
      <c r="N1199" s="45" t="s">
        <v>525</v>
      </c>
      <c r="O1199" s="42" t="s">
        <v>110</v>
      </c>
      <c r="P1199" s="42" t="s">
        <v>111</v>
      </c>
      <c r="Q1199" s="42" t="s">
        <v>73</v>
      </c>
      <c r="R1199" s="42" t="s">
        <v>73</v>
      </c>
      <c r="S1199" s="42" t="s">
        <v>7171</v>
      </c>
      <c r="T1199" s="42" t="s">
        <v>73</v>
      </c>
      <c r="U1199" s="42" t="s">
        <v>7172</v>
      </c>
      <c r="V1199" s="42" t="s">
        <v>73</v>
      </c>
      <c r="W1199" s="42" t="s">
        <v>73</v>
      </c>
      <c r="X1199" s="98">
        <v>40451</v>
      </c>
      <c r="Y1199" s="98">
        <v>40453</v>
      </c>
      <c r="Z1199" s="44">
        <f t="shared" si="124"/>
        <v>2010</v>
      </c>
      <c r="AA1199" s="44">
        <f t="shared" si="125"/>
        <v>9</v>
      </c>
      <c r="AB1199" s="44">
        <v>0</v>
      </c>
      <c r="AC1199" s="42" t="s">
        <v>7173</v>
      </c>
      <c r="AD1199" s="42" t="s">
        <v>7173</v>
      </c>
      <c r="AE1199" s="42" t="s">
        <v>73</v>
      </c>
      <c r="AF1199" s="42" t="s">
        <v>73</v>
      </c>
      <c r="AG1199" s="42" t="s">
        <v>73</v>
      </c>
      <c r="AH1199" s="42" t="s">
        <v>73</v>
      </c>
      <c r="AI1199" s="42" t="s">
        <v>73</v>
      </c>
      <c r="AJ1199" s="42" t="s">
        <v>73</v>
      </c>
      <c r="AK1199" s="31" t="s">
        <v>892</v>
      </c>
      <c r="AL1199" s="31" t="s">
        <v>892</v>
      </c>
      <c r="AM1199" s="47">
        <v>1</v>
      </c>
      <c r="AN1199" s="47">
        <v>1</v>
      </c>
      <c r="AO1199" s="47">
        <v>1</v>
      </c>
      <c r="AP1199" s="47">
        <v>88</v>
      </c>
      <c r="AQ1199" s="47"/>
      <c r="AR1199" s="47"/>
      <c r="AS1199" s="47">
        <v>0</v>
      </c>
      <c r="AT1199" s="49">
        <v>1</v>
      </c>
      <c r="AU1199" s="49">
        <v>1</v>
      </c>
      <c r="AV1199" s="47"/>
      <c r="AW1199" s="49">
        <v>1</v>
      </c>
      <c r="AX1199" s="49"/>
      <c r="AY1199" s="44">
        <f t="shared" si="123"/>
        <v>3</v>
      </c>
      <c r="AZ1199" s="47"/>
      <c r="BA1199" s="47"/>
      <c r="BB1199" s="47"/>
      <c r="BC1199" s="48"/>
      <c r="BD1199" s="50"/>
      <c r="BE1199" s="50"/>
      <c r="BF1199" s="50"/>
      <c r="BG1199" s="51"/>
      <c r="BH1199" s="51">
        <f t="shared" si="127"/>
        <v>1</v>
      </c>
      <c r="BI1199" s="51">
        <v>2</v>
      </c>
      <c r="BJ1199" s="52"/>
      <c r="BK1199" s="52"/>
      <c r="BL1199" s="53"/>
      <c r="BM1199" s="47" t="e">
        <f>COUNTIFS(A$2:$AC1199,#REF!,M$2:$AL1199,M1199)</f>
        <v>#VALUE!</v>
      </c>
      <c r="BN1199" s="47">
        <v>0</v>
      </c>
      <c r="BO1199" s="54">
        <v>3</v>
      </c>
      <c r="BP1199" s="54">
        <v>0</v>
      </c>
      <c r="BQ1199" s="47">
        <v>3</v>
      </c>
      <c r="BR1199" s="49">
        <v>1</v>
      </c>
      <c r="BS1199" s="49">
        <v>1</v>
      </c>
      <c r="BT1199" s="44">
        <f t="shared" si="126"/>
        <v>183</v>
      </c>
      <c r="BW1199" s="40" t="s">
        <v>67</v>
      </c>
      <c r="BY1199" s="55"/>
      <c r="BZ1199" s="1" t="s">
        <v>22426</v>
      </c>
    </row>
    <row r="1200" spans="1:78" ht="15" customHeight="1">
      <c r="A1200" s="25" t="s">
        <v>3224</v>
      </c>
      <c r="B1200" s="42" t="s">
        <v>7174</v>
      </c>
      <c r="D1200" s="263">
        <v>0</v>
      </c>
      <c r="E1200" s="42" t="s">
        <v>76</v>
      </c>
      <c r="F1200" s="42" t="s">
        <v>77</v>
      </c>
      <c r="G1200" s="264"/>
      <c r="H1200" s="264"/>
      <c r="I1200" s="42" t="s">
        <v>7175</v>
      </c>
      <c r="J1200" s="43" t="s">
        <v>7176</v>
      </c>
      <c r="M1200" s="44" t="s">
        <v>121</v>
      </c>
      <c r="N1200" s="45" t="s">
        <v>7177</v>
      </c>
      <c r="O1200" s="42" t="s">
        <v>81</v>
      </c>
      <c r="P1200" s="42" t="s">
        <v>82</v>
      </c>
      <c r="Q1200" s="42" t="s">
        <v>73</v>
      </c>
      <c r="R1200" s="42" t="s">
        <v>73</v>
      </c>
      <c r="S1200" s="42" t="s">
        <v>7178</v>
      </c>
      <c r="T1200" s="42" t="s">
        <v>7179</v>
      </c>
      <c r="U1200" s="42" t="s">
        <v>7179</v>
      </c>
      <c r="V1200" s="42" t="s">
        <v>73</v>
      </c>
      <c r="W1200" s="42" t="s">
        <v>73</v>
      </c>
      <c r="X1200" s="98">
        <v>40452</v>
      </c>
      <c r="Y1200" s="98">
        <v>40466</v>
      </c>
      <c r="Z1200" s="44">
        <f t="shared" si="124"/>
        <v>2010</v>
      </c>
      <c r="AA1200" s="44">
        <f t="shared" si="125"/>
        <v>10</v>
      </c>
      <c r="AB1200" s="44">
        <v>0</v>
      </c>
      <c r="AC1200" s="42" t="s">
        <v>73</v>
      </c>
      <c r="AD1200" s="42" t="s">
        <v>73</v>
      </c>
      <c r="AE1200" s="42" t="s">
        <v>73</v>
      </c>
      <c r="AF1200" s="42" t="s">
        <v>73</v>
      </c>
      <c r="AG1200" s="42" t="s">
        <v>73</v>
      </c>
      <c r="AH1200" s="42" t="s">
        <v>73</v>
      </c>
      <c r="AI1200" s="42" t="s">
        <v>7180</v>
      </c>
      <c r="AJ1200" s="42" t="s">
        <v>670</v>
      </c>
      <c r="AK1200" s="31" t="s">
        <v>892</v>
      </c>
      <c r="AL1200" s="31" t="s">
        <v>892</v>
      </c>
      <c r="AM1200" s="47">
        <v>1</v>
      </c>
      <c r="AN1200" s="47">
        <v>1</v>
      </c>
      <c r="AO1200" s="47">
        <v>3</v>
      </c>
      <c r="AP1200" s="47">
        <v>88</v>
      </c>
      <c r="AQ1200" s="47"/>
      <c r="AR1200" s="47"/>
      <c r="AS1200" s="47">
        <v>0</v>
      </c>
      <c r="AT1200" s="49">
        <v>1</v>
      </c>
      <c r="AU1200" s="49">
        <v>1</v>
      </c>
      <c r="AV1200" s="47"/>
      <c r="AW1200" s="49">
        <v>1</v>
      </c>
      <c r="AX1200" s="49"/>
      <c r="AY1200" s="44">
        <f t="shared" si="123"/>
        <v>15</v>
      </c>
      <c r="AZ1200" s="47"/>
      <c r="BA1200" s="47"/>
      <c r="BB1200" s="47"/>
      <c r="BC1200" s="48"/>
      <c r="BD1200" s="50"/>
      <c r="BE1200" s="50"/>
      <c r="BF1200" s="50"/>
      <c r="BG1200" s="51"/>
      <c r="BH1200" s="51">
        <f t="shared" si="127"/>
        <v>1</v>
      </c>
      <c r="BI1200" s="51">
        <v>5</v>
      </c>
      <c r="BJ1200" s="52"/>
      <c r="BK1200" s="52"/>
      <c r="BL1200" s="53"/>
      <c r="BM1200" s="47" t="e">
        <f>COUNTIFS(A$2:$AC1200,#REF!,M$2:$AL1200,M1200)</f>
        <v>#VALUE!</v>
      </c>
      <c r="BN1200" s="47">
        <v>1</v>
      </c>
      <c r="BO1200" s="54">
        <v>15</v>
      </c>
      <c r="BP1200" s="54">
        <v>0</v>
      </c>
      <c r="BQ1200" s="47">
        <v>15</v>
      </c>
      <c r="BR1200" s="49">
        <v>1</v>
      </c>
      <c r="BS1200" s="49">
        <v>1</v>
      </c>
      <c r="BT1200" s="44">
        <f t="shared" si="126"/>
        <v>184</v>
      </c>
      <c r="BW1200" s="40" t="s">
        <v>67</v>
      </c>
      <c r="BY1200" s="55"/>
      <c r="BZ1200" s="1" t="s">
        <v>22426</v>
      </c>
    </row>
    <row r="1201" spans="1:78" ht="15" customHeight="1">
      <c r="A1201" s="25" t="s">
        <v>3224</v>
      </c>
      <c r="B1201" s="42" t="s">
        <v>7181</v>
      </c>
      <c r="D1201" s="263">
        <v>0</v>
      </c>
      <c r="E1201" s="42" t="s">
        <v>76</v>
      </c>
      <c r="F1201" s="42" t="s">
        <v>77</v>
      </c>
      <c r="G1201" s="264"/>
      <c r="H1201" s="264"/>
      <c r="I1201" s="42" t="s">
        <v>6706</v>
      </c>
      <c r="J1201" s="43" t="s">
        <v>6706</v>
      </c>
      <c r="M1201" s="44" t="s">
        <v>288</v>
      </c>
      <c r="N1201" s="45" t="s">
        <v>7182</v>
      </c>
      <c r="O1201" s="42" t="s">
        <v>81</v>
      </c>
      <c r="P1201" s="42" t="s">
        <v>82</v>
      </c>
      <c r="Q1201" s="42" t="s">
        <v>73</v>
      </c>
      <c r="R1201" s="42" t="s">
        <v>73</v>
      </c>
      <c r="S1201" s="42" t="s">
        <v>7183</v>
      </c>
      <c r="T1201" s="42" t="s">
        <v>73</v>
      </c>
      <c r="U1201" s="42" t="s">
        <v>7184</v>
      </c>
      <c r="V1201" s="42" t="s">
        <v>73</v>
      </c>
      <c r="W1201" s="42" t="s">
        <v>73</v>
      </c>
      <c r="X1201" s="98">
        <v>40455</v>
      </c>
      <c r="Y1201" s="98">
        <v>40466</v>
      </c>
      <c r="Z1201" s="44">
        <f t="shared" si="124"/>
        <v>2010</v>
      </c>
      <c r="AA1201" s="44">
        <f t="shared" si="125"/>
        <v>10</v>
      </c>
      <c r="AB1201" s="44">
        <v>0</v>
      </c>
      <c r="AC1201" s="42" t="s">
        <v>289</v>
      </c>
      <c r="AD1201" s="42" t="s">
        <v>290</v>
      </c>
      <c r="AE1201" s="42" t="s">
        <v>73</v>
      </c>
      <c r="AF1201" s="42" t="s">
        <v>73</v>
      </c>
      <c r="AG1201" s="42" t="s">
        <v>73</v>
      </c>
      <c r="AH1201" s="42" t="s">
        <v>73</v>
      </c>
      <c r="AI1201" s="42" t="s">
        <v>7185</v>
      </c>
      <c r="AJ1201" s="42" t="s">
        <v>73</v>
      </c>
      <c r="AK1201" s="31" t="s">
        <v>892</v>
      </c>
      <c r="AL1201" s="31" t="s">
        <v>892</v>
      </c>
      <c r="AM1201" s="47">
        <v>1</v>
      </c>
      <c r="AN1201" s="47">
        <v>1</v>
      </c>
      <c r="AO1201" s="47">
        <v>4</v>
      </c>
      <c r="AP1201" s="47">
        <v>6</v>
      </c>
      <c r="AQ1201" s="47"/>
      <c r="AR1201" s="47"/>
      <c r="AS1201" s="47">
        <v>0</v>
      </c>
      <c r="AT1201" s="49">
        <v>1</v>
      </c>
      <c r="AU1201" s="49">
        <v>1</v>
      </c>
      <c r="AV1201" s="47"/>
      <c r="AW1201" s="49">
        <v>1</v>
      </c>
      <c r="AX1201" s="49"/>
      <c r="AY1201" s="44">
        <f t="shared" si="123"/>
        <v>12</v>
      </c>
      <c r="AZ1201" s="47"/>
      <c r="BA1201" s="47"/>
      <c r="BB1201" s="47"/>
      <c r="BC1201" s="48"/>
      <c r="BD1201" s="50"/>
      <c r="BE1201" s="50"/>
      <c r="BF1201" s="50"/>
      <c r="BG1201" s="51"/>
      <c r="BH1201" s="51">
        <f t="shared" si="127"/>
        <v>1</v>
      </c>
      <c r="BI1201" s="51">
        <v>3</v>
      </c>
      <c r="BJ1201" s="52"/>
      <c r="BK1201" s="52"/>
      <c r="BL1201" s="53"/>
      <c r="BM1201" s="47" t="e">
        <f>COUNTIFS(A$2:$AC1201,#REF!,M$2:$AL1201,M1201)</f>
        <v>#VALUE!</v>
      </c>
      <c r="BN1201" s="47">
        <v>1</v>
      </c>
      <c r="BO1201" s="54">
        <v>12</v>
      </c>
      <c r="BP1201" s="54">
        <v>0</v>
      </c>
      <c r="BQ1201" s="47">
        <v>12</v>
      </c>
      <c r="BR1201" s="49">
        <v>1</v>
      </c>
      <c r="BS1201" s="49">
        <v>1</v>
      </c>
      <c r="BT1201" s="44">
        <f t="shared" si="126"/>
        <v>187</v>
      </c>
      <c r="BW1201" s="40" t="s">
        <v>67</v>
      </c>
      <c r="BY1201" s="55"/>
      <c r="BZ1201" s="1" t="s">
        <v>22426</v>
      </c>
    </row>
    <row r="1202" spans="1:78" ht="15" customHeight="1">
      <c r="A1202" s="25" t="s">
        <v>3224</v>
      </c>
      <c r="B1202" s="42" t="s">
        <v>7186</v>
      </c>
      <c r="D1202" s="263">
        <v>0</v>
      </c>
      <c r="E1202" s="42" t="s">
        <v>76</v>
      </c>
      <c r="F1202" s="42" t="s">
        <v>77</v>
      </c>
      <c r="G1202" s="264"/>
      <c r="H1202" s="264"/>
      <c r="I1202" s="42" t="s">
        <v>679</v>
      </c>
      <c r="J1202" s="43" t="s">
        <v>679</v>
      </c>
      <c r="M1202" s="44" t="s">
        <v>91</v>
      </c>
      <c r="N1202" s="45" t="s">
        <v>679</v>
      </c>
      <c r="O1202" s="42" t="s">
        <v>93</v>
      </c>
      <c r="P1202" s="42" t="s">
        <v>103</v>
      </c>
      <c r="Q1202" s="42" t="s">
        <v>73</v>
      </c>
      <c r="R1202" s="42" t="s">
        <v>73</v>
      </c>
      <c r="S1202" s="42" t="s">
        <v>7187</v>
      </c>
      <c r="T1202" s="42" t="s">
        <v>1392</v>
      </c>
      <c r="U1202" s="42" t="s">
        <v>1392</v>
      </c>
      <c r="V1202" s="42" t="s">
        <v>73</v>
      </c>
      <c r="W1202" s="42" t="s">
        <v>73</v>
      </c>
      <c r="X1202" s="98">
        <v>40339</v>
      </c>
      <c r="Y1202" s="98">
        <v>40369</v>
      </c>
      <c r="Z1202" s="44">
        <f t="shared" si="124"/>
        <v>2010</v>
      </c>
      <c r="AA1202" s="44">
        <f t="shared" si="125"/>
        <v>6</v>
      </c>
      <c r="AB1202" s="44">
        <v>0</v>
      </c>
      <c r="AC1202" s="42" t="s">
        <v>679</v>
      </c>
      <c r="AD1202" s="42" t="s">
        <v>679</v>
      </c>
      <c r="AE1202" s="42" t="s">
        <v>73</v>
      </c>
      <c r="AF1202" s="42" t="s">
        <v>73</v>
      </c>
      <c r="AG1202" s="42" t="s">
        <v>73</v>
      </c>
      <c r="AH1202" s="42" t="s">
        <v>73</v>
      </c>
      <c r="AI1202" s="42" t="s">
        <v>7188</v>
      </c>
      <c r="AJ1202" s="42" t="s">
        <v>73</v>
      </c>
      <c r="AK1202" s="31" t="s">
        <v>892</v>
      </c>
      <c r="AL1202" s="31" t="s">
        <v>892</v>
      </c>
      <c r="AM1202" s="32">
        <v>1</v>
      </c>
      <c r="AN1202" s="47">
        <v>1</v>
      </c>
      <c r="AO1202" s="47">
        <v>6</v>
      </c>
      <c r="AP1202" s="47">
        <v>88</v>
      </c>
      <c r="AQ1202" s="47"/>
      <c r="AR1202" s="47"/>
      <c r="AS1202" s="47">
        <v>1</v>
      </c>
      <c r="AT1202" s="49">
        <v>1</v>
      </c>
      <c r="AU1202" s="49">
        <v>1</v>
      </c>
      <c r="AV1202" s="47"/>
      <c r="AW1202" s="49">
        <v>1</v>
      </c>
      <c r="AX1202" s="49"/>
      <c r="AY1202" s="44">
        <f t="shared" si="123"/>
        <v>31</v>
      </c>
      <c r="AZ1202" s="47"/>
      <c r="BA1202" s="47"/>
      <c r="BB1202" s="47"/>
      <c r="BC1202" s="48"/>
      <c r="BD1202" s="35"/>
      <c r="BE1202" s="50" t="s">
        <v>7189</v>
      </c>
      <c r="BF1202" s="50"/>
      <c r="BG1202" s="51"/>
      <c r="BH1202" s="51">
        <f t="shared" si="127"/>
        <v>1</v>
      </c>
      <c r="BI1202" s="51">
        <v>3</v>
      </c>
      <c r="BJ1202" s="52"/>
      <c r="BK1202" s="52"/>
      <c r="BL1202" s="53"/>
      <c r="BM1202" s="47" t="e">
        <f>COUNTIFS(A$2:$AC1202,#REF!,M$2:$AL1202,M1202)</f>
        <v>#VALUE!</v>
      </c>
      <c r="BN1202" s="47">
        <v>0</v>
      </c>
      <c r="BO1202" s="54">
        <v>2</v>
      </c>
      <c r="BP1202" s="54">
        <v>0</v>
      </c>
      <c r="BQ1202" s="32">
        <v>2</v>
      </c>
      <c r="BR1202" s="49">
        <v>1</v>
      </c>
      <c r="BS1202" s="49">
        <v>1</v>
      </c>
      <c r="BT1202" s="44">
        <f t="shared" si="126"/>
        <v>71</v>
      </c>
      <c r="BW1202" s="40" t="s">
        <v>67</v>
      </c>
      <c r="BY1202" s="55"/>
      <c r="BZ1202" s="1" t="s">
        <v>22426</v>
      </c>
    </row>
    <row r="1203" spans="1:78" ht="15" customHeight="1">
      <c r="A1203" s="25" t="s">
        <v>3224</v>
      </c>
      <c r="B1203" s="42" t="s">
        <v>7190</v>
      </c>
      <c r="D1203" s="263">
        <v>0</v>
      </c>
      <c r="E1203" s="42" t="s">
        <v>76</v>
      </c>
      <c r="F1203" s="42" t="s">
        <v>77</v>
      </c>
      <c r="G1203" s="264"/>
      <c r="H1203" s="264"/>
      <c r="I1203" s="42" t="s">
        <v>924</v>
      </c>
      <c r="J1203" s="43" t="s">
        <v>924</v>
      </c>
      <c r="M1203" s="44" t="s">
        <v>230</v>
      </c>
      <c r="N1203" s="45" t="s">
        <v>924</v>
      </c>
      <c r="O1203" s="42" t="s">
        <v>81</v>
      </c>
      <c r="P1203" s="42" t="s">
        <v>82</v>
      </c>
      <c r="Q1203" s="42" t="s">
        <v>73</v>
      </c>
      <c r="R1203" s="42" t="s">
        <v>73</v>
      </c>
      <c r="S1203" s="42" t="s">
        <v>7191</v>
      </c>
      <c r="T1203" s="42" t="s">
        <v>73</v>
      </c>
      <c r="U1203" s="42" t="s">
        <v>7191</v>
      </c>
      <c r="V1203" s="42" t="s">
        <v>73</v>
      </c>
      <c r="W1203" s="42" t="s">
        <v>73</v>
      </c>
      <c r="X1203" s="98">
        <v>40458</v>
      </c>
      <c r="Y1203" s="98">
        <v>40482</v>
      </c>
      <c r="Z1203" s="44">
        <f t="shared" si="124"/>
        <v>2010</v>
      </c>
      <c r="AA1203" s="44">
        <f t="shared" si="125"/>
        <v>10</v>
      </c>
      <c r="AB1203" s="44">
        <v>0</v>
      </c>
      <c r="AC1203" s="42" t="s">
        <v>73</v>
      </c>
      <c r="AD1203" s="42" t="s">
        <v>73</v>
      </c>
      <c r="AE1203" s="42" t="s">
        <v>73</v>
      </c>
      <c r="AF1203" s="42" t="s">
        <v>73</v>
      </c>
      <c r="AG1203" s="42" t="s">
        <v>73</v>
      </c>
      <c r="AH1203" s="42" t="s">
        <v>73</v>
      </c>
      <c r="AI1203" s="42" t="s">
        <v>7192</v>
      </c>
      <c r="AJ1203" s="42" t="s">
        <v>73</v>
      </c>
      <c r="AK1203" s="31" t="s">
        <v>892</v>
      </c>
      <c r="AL1203" s="31" t="s">
        <v>892</v>
      </c>
      <c r="AM1203" s="47">
        <v>1</v>
      </c>
      <c r="AN1203" s="47">
        <v>1</v>
      </c>
      <c r="AO1203" s="47">
        <v>6</v>
      </c>
      <c r="AP1203" s="47">
        <v>88</v>
      </c>
      <c r="AQ1203" s="47"/>
      <c r="AR1203" s="47"/>
      <c r="AS1203" s="47">
        <v>0</v>
      </c>
      <c r="AT1203" s="49">
        <v>1</v>
      </c>
      <c r="AU1203" s="49">
        <v>1</v>
      </c>
      <c r="AV1203" s="47"/>
      <c r="AW1203" s="49">
        <v>1</v>
      </c>
      <c r="AX1203" s="49"/>
      <c r="AY1203" s="44">
        <f t="shared" si="123"/>
        <v>25</v>
      </c>
      <c r="AZ1203" s="47"/>
      <c r="BA1203" s="47"/>
      <c r="BB1203" s="47"/>
      <c r="BC1203" s="48"/>
      <c r="BD1203" s="50"/>
      <c r="BE1203" s="50"/>
      <c r="BF1203" s="50"/>
      <c r="BG1203" s="51"/>
      <c r="BH1203" s="51">
        <f t="shared" si="127"/>
        <v>1</v>
      </c>
      <c r="BI1203" s="51">
        <v>4</v>
      </c>
      <c r="BJ1203" s="52"/>
      <c r="BK1203" s="52"/>
      <c r="BL1203" s="53"/>
      <c r="BM1203" s="47" t="e">
        <f>COUNTIFS(A$2:$AC1203,#REF!,M$2:$AL1203,M1203)</f>
        <v>#VALUE!</v>
      </c>
      <c r="BN1203" s="47">
        <v>0</v>
      </c>
      <c r="BO1203" s="54">
        <v>25</v>
      </c>
      <c r="BP1203" s="54">
        <v>0</v>
      </c>
      <c r="BQ1203" s="47">
        <v>25</v>
      </c>
      <c r="BR1203" s="49">
        <v>1</v>
      </c>
      <c r="BS1203" s="49">
        <v>1</v>
      </c>
      <c r="BT1203" s="44">
        <f t="shared" si="126"/>
        <v>190</v>
      </c>
      <c r="BW1203" s="40" t="s">
        <v>67</v>
      </c>
      <c r="BY1203" s="55"/>
      <c r="BZ1203" s="1" t="s">
        <v>22426</v>
      </c>
    </row>
    <row r="1204" spans="1:78" ht="15" customHeight="1">
      <c r="A1204" s="25" t="s">
        <v>3224</v>
      </c>
      <c r="B1204" s="42" t="s">
        <v>7193</v>
      </c>
      <c r="D1204" s="263">
        <v>0</v>
      </c>
      <c r="E1204" s="42" t="s">
        <v>76</v>
      </c>
      <c r="F1204" s="42" t="s">
        <v>77</v>
      </c>
      <c r="G1204" s="264"/>
      <c r="H1204" s="264"/>
      <c r="I1204" s="42" t="s">
        <v>292</v>
      </c>
      <c r="J1204" s="43" t="s">
        <v>292</v>
      </c>
      <c r="M1204" s="44" t="s">
        <v>91</v>
      </c>
      <c r="N1204" s="45" t="s">
        <v>292</v>
      </c>
      <c r="O1204" s="42" t="s">
        <v>81</v>
      </c>
      <c r="P1204" s="42" t="s">
        <v>82</v>
      </c>
      <c r="Q1204" s="42" t="s">
        <v>73</v>
      </c>
      <c r="R1204" s="42" t="s">
        <v>73</v>
      </c>
      <c r="S1204" s="42" t="s">
        <v>7194</v>
      </c>
      <c r="T1204" s="42" t="s">
        <v>73</v>
      </c>
      <c r="U1204" s="42" t="s">
        <v>7195</v>
      </c>
      <c r="V1204" s="42" t="s">
        <v>73</v>
      </c>
      <c r="W1204" s="42" t="s">
        <v>73</v>
      </c>
      <c r="X1204" s="98">
        <v>40458</v>
      </c>
      <c r="Y1204" s="98">
        <v>40482</v>
      </c>
      <c r="Z1204" s="44">
        <f t="shared" si="124"/>
        <v>2010</v>
      </c>
      <c r="AA1204" s="44">
        <f t="shared" si="125"/>
        <v>10</v>
      </c>
      <c r="AB1204" s="44">
        <v>0</v>
      </c>
      <c r="AC1204" s="42" t="s">
        <v>73</v>
      </c>
      <c r="AD1204" s="42" t="s">
        <v>73</v>
      </c>
      <c r="AE1204" s="42" t="s">
        <v>73</v>
      </c>
      <c r="AF1204" s="42" t="s">
        <v>73</v>
      </c>
      <c r="AG1204" s="42" t="s">
        <v>73</v>
      </c>
      <c r="AH1204" s="42" t="s">
        <v>73</v>
      </c>
      <c r="AI1204" s="42" t="s">
        <v>7196</v>
      </c>
      <c r="AJ1204" s="42" t="s">
        <v>73</v>
      </c>
      <c r="AK1204" s="31" t="s">
        <v>892</v>
      </c>
      <c r="AL1204" s="31" t="s">
        <v>892</v>
      </c>
      <c r="AM1204" s="47">
        <v>1</v>
      </c>
      <c r="AN1204" s="47">
        <v>1</v>
      </c>
      <c r="AO1204" s="47">
        <v>6</v>
      </c>
      <c r="AP1204" s="47">
        <v>88</v>
      </c>
      <c r="AQ1204" s="47"/>
      <c r="AR1204" s="47"/>
      <c r="AS1204" s="47">
        <v>0</v>
      </c>
      <c r="AT1204" s="49">
        <v>1</v>
      </c>
      <c r="AU1204" s="49">
        <v>1</v>
      </c>
      <c r="AV1204" s="47"/>
      <c r="AW1204" s="49">
        <v>1</v>
      </c>
      <c r="AX1204" s="49"/>
      <c r="AY1204" s="44">
        <f t="shared" si="123"/>
        <v>25</v>
      </c>
      <c r="AZ1204" s="47"/>
      <c r="BA1204" s="47"/>
      <c r="BB1204" s="47"/>
      <c r="BC1204" s="48"/>
      <c r="BD1204" s="50"/>
      <c r="BE1204" s="50"/>
      <c r="BF1204" s="50"/>
      <c r="BG1204" s="51"/>
      <c r="BH1204" s="51">
        <f t="shared" si="127"/>
        <v>1</v>
      </c>
      <c r="BI1204" s="51">
        <v>8</v>
      </c>
      <c r="BJ1204" s="52"/>
      <c r="BK1204" s="52"/>
      <c r="BL1204" s="53"/>
      <c r="BM1204" s="47" t="e">
        <f>COUNTIFS(A$2:$AC1204,#REF!,M$2:$AL1204,M1204)</f>
        <v>#VALUE!</v>
      </c>
      <c r="BN1204" s="47">
        <v>0</v>
      </c>
      <c r="BO1204" s="54">
        <v>25</v>
      </c>
      <c r="BP1204" s="54">
        <v>0</v>
      </c>
      <c r="BQ1204" s="47">
        <v>25</v>
      </c>
      <c r="BR1204" s="49">
        <v>1</v>
      </c>
      <c r="BS1204" s="49">
        <v>1</v>
      </c>
      <c r="BT1204" s="44">
        <f t="shared" si="126"/>
        <v>190</v>
      </c>
      <c r="BW1204" s="40" t="s">
        <v>67</v>
      </c>
      <c r="BY1204" s="55"/>
      <c r="BZ1204" s="1" t="s">
        <v>22426</v>
      </c>
    </row>
    <row r="1205" spans="1:78" ht="15" customHeight="1">
      <c r="A1205" s="25" t="s">
        <v>3224</v>
      </c>
      <c r="B1205" s="42" t="s">
        <v>7197</v>
      </c>
      <c r="D1205" s="263">
        <v>0</v>
      </c>
      <c r="E1205" s="42" t="s">
        <v>76</v>
      </c>
      <c r="F1205" s="42" t="s">
        <v>77</v>
      </c>
      <c r="G1205" s="264"/>
      <c r="H1205" s="264"/>
      <c r="I1205" s="42" t="s">
        <v>90</v>
      </c>
      <c r="J1205" s="43" t="s">
        <v>90</v>
      </c>
      <c r="M1205" s="44" t="s">
        <v>91</v>
      </c>
      <c r="N1205" s="45" t="s">
        <v>90</v>
      </c>
      <c r="O1205" s="42" t="s">
        <v>71</v>
      </c>
      <c r="P1205" s="42" t="s">
        <v>122</v>
      </c>
      <c r="Q1205" s="42" t="s">
        <v>73</v>
      </c>
      <c r="R1205" s="42" t="s">
        <v>73</v>
      </c>
      <c r="S1205" s="42" t="s">
        <v>7198</v>
      </c>
      <c r="T1205" s="42" t="s">
        <v>73</v>
      </c>
      <c r="U1205" s="42" t="s">
        <v>7199</v>
      </c>
      <c r="V1205" s="42" t="s">
        <v>73</v>
      </c>
      <c r="W1205" s="42" t="s">
        <v>73</v>
      </c>
      <c r="X1205" s="98">
        <v>40458</v>
      </c>
      <c r="Y1205" s="98">
        <v>40516</v>
      </c>
      <c r="Z1205" s="44">
        <f t="shared" si="124"/>
        <v>2010</v>
      </c>
      <c r="AA1205" s="44">
        <f t="shared" si="125"/>
        <v>10</v>
      </c>
      <c r="AB1205" s="44">
        <v>0</v>
      </c>
      <c r="AC1205" s="42" t="s">
        <v>73</v>
      </c>
      <c r="AD1205" s="42" t="s">
        <v>73</v>
      </c>
      <c r="AE1205" s="42" t="s">
        <v>73</v>
      </c>
      <c r="AF1205" s="42" t="s">
        <v>73</v>
      </c>
      <c r="AG1205" s="42" t="s">
        <v>73</v>
      </c>
      <c r="AH1205" s="42" t="s">
        <v>73</v>
      </c>
      <c r="AI1205" s="42" t="s">
        <v>7200</v>
      </c>
      <c r="AJ1205" s="42" t="s">
        <v>73</v>
      </c>
      <c r="AK1205" s="31" t="s">
        <v>892</v>
      </c>
      <c r="AL1205" s="31" t="s">
        <v>892</v>
      </c>
      <c r="AM1205" s="47">
        <v>1</v>
      </c>
      <c r="AN1205" s="47">
        <v>1</v>
      </c>
      <c r="AO1205" s="47">
        <v>6</v>
      </c>
      <c r="AP1205" s="47">
        <v>88</v>
      </c>
      <c r="AQ1205" s="47"/>
      <c r="AR1205" s="47"/>
      <c r="AS1205" s="47">
        <v>1</v>
      </c>
      <c r="AT1205" s="49">
        <v>1</v>
      </c>
      <c r="AU1205" s="49">
        <v>1</v>
      </c>
      <c r="AV1205" s="47"/>
      <c r="AW1205" s="49">
        <v>1</v>
      </c>
      <c r="AX1205" s="49"/>
      <c r="AY1205" s="44">
        <f t="shared" si="123"/>
        <v>59</v>
      </c>
      <c r="AZ1205" s="47"/>
      <c r="BA1205" s="47"/>
      <c r="BB1205" s="47"/>
      <c r="BC1205" s="48"/>
      <c r="BD1205" s="50"/>
      <c r="BE1205" s="50"/>
      <c r="BF1205" s="50"/>
      <c r="BG1205" s="51"/>
      <c r="BH1205" s="51">
        <f t="shared" si="127"/>
        <v>1</v>
      </c>
      <c r="BI1205" s="51">
        <v>4</v>
      </c>
      <c r="BJ1205" s="52"/>
      <c r="BK1205" s="52"/>
      <c r="BL1205" s="53"/>
      <c r="BM1205" s="47" t="e">
        <f>COUNTIFS(A$2:$AC1205,#REF!,M$2:$AL1205,M1205)</f>
        <v>#VALUE!</v>
      </c>
      <c r="BN1205" s="47">
        <v>0</v>
      </c>
      <c r="BO1205" s="54">
        <v>59</v>
      </c>
      <c r="BP1205" s="54">
        <v>0</v>
      </c>
      <c r="BQ1205" s="47">
        <v>59</v>
      </c>
      <c r="BR1205" s="49">
        <v>1</v>
      </c>
      <c r="BS1205" s="49">
        <v>1</v>
      </c>
      <c r="BT1205" s="44">
        <f t="shared" si="126"/>
        <v>190</v>
      </c>
      <c r="BW1205" s="40" t="s">
        <v>67</v>
      </c>
      <c r="BY1205" s="55"/>
      <c r="BZ1205" s="1" t="s">
        <v>22426</v>
      </c>
    </row>
    <row r="1206" spans="1:78" ht="15" customHeight="1">
      <c r="A1206" s="25" t="s">
        <v>3224</v>
      </c>
      <c r="B1206" s="42" t="s">
        <v>7201</v>
      </c>
      <c r="D1206" s="263">
        <v>0</v>
      </c>
      <c r="E1206" s="42" t="s">
        <v>76</v>
      </c>
      <c r="F1206" s="42" t="s">
        <v>77</v>
      </c>
      <c r="G1206" s="264"/>
      <c r="H1206" s="264"/>
      <c r="I1206" s="42" t="s">
        <v>2233</v>
      </c>
      <c r="J1206" s="43" t="s">
        <v>6737</v>
      </c>
      <c r="M1206" s="44" t="s">
        <v>91</v>
      </c>
      <c r="N1206" s="45" t="s">
        <v>2233</v>
      </c>
      <c r="O1206" s="42" t="s">
        <v>81</v>
      </c>
      <c r="P1206" s="42" t="s">
        <v>82</v>
      </c>
      <c r="Q1206" s="42" t="s">
        <v>73</v>
      </c>
      <c r="R1206" s="42" t="s">
        <v>73</v>
      </c>
      <c r="S1206" s="42" t="s">
        <v>7202</v>
      </c>
      <c r="T1206" s="42" t="s">
        <v>73</v>
      </c>
      <c r="U1206" s="42" t="s">
        <v>7203</v>
      </c>
      <c r="V1206" s="42" t="s">
        <v>73</v>
      </c>
      <c r="W1206" s="42" t="s">
        <v>73</v>
      </c>
      <c r="X1206" s="98">
        <v>40463</v>
      </c>
      <c r="Y1206" s="98">
        <v>40488</v>
      </c>
      <c r="Z1206" s="44">
        <f t="shared" si="124"/>
        <v>2010</v>
      </c>
      <c r="AA1206" s="44">
        <f t="shared" si="125"/>
        <v>10</v>
      </c>
      <c r="AB1206" s="44">
        <v>0</v>
      </c>
      <c r="AC1206" s="42" t="s">
        <v>2233</v>
      </c>
      <c r="AD1206" s="42" t="s">
        <v>2233</v>
      </c>
      <c r="AE1206" s="42" t="s">
        <v>73</v>
      </c>
      <c r="AF1206" s="42" t="s">
        <v>73</v>
      </c>
      <c r="AG1206" s="42" t="s">
        <v>73</v>
      </c>
      <c r="AH1206" s="42" t="s">
        <v>73</v>
      </c>
      <c r="AI1206" s="42" t="s">
        <v>7204</v>
      </c>
      <c r="AJ1206" s="42" t="s">
        <v>7205</v>
      </c>
      <c r="AK1206" s="31" t="s">
        <v>892</v>
      </c>
      <c r="AL1206" s="31" t="s">
        <v>892</v>
      </c>
      <c r="AM1206" s="47">
        <v>1</v>
      </c>
      <c r="AN1206" s="47">
        <v>1</v>
      </c>
      <c r="AO1206" s="47">
        <v>6</v>
      </c>
      <c r="AP1206" s="47">
        <v>88</v>
      </c>
      <c r="AQ1206" s="47"/>
      <c r="AR1206" s="47"/>
      <c r="AS1206" s="47">
        <v>0</v>
      </c>
      <c r="AT1206" s="49">
        <v>1</v>
      </c>
      <c r="AU1206" s="49">
        <v>1</v>
      </c>
      <c r="AV1206" s="47"/>
      <c r="AW1206" s="49">
        <v>1</v>
      </c>
      <c r="AX1206" s="49"/>
      <c r="AY1206" s="44">
        <f t="shared" si="123"/>
        <v>26</v>
      </c>
      <c r="AZ1206" s="47"/>
      <c r="BA1206" s="47"/>
      <c r="BB1206" s="47"/>
      <c r="BC1206" s="48"/>
      <c r="BD1206" s="50"/>
      <c r="BE1206" s="50"/>
      <c r="BF1206" s="50"/>
      <c r="BG1206" s="51"/>
      <c r="BH1206" s="51">
        <f t="shared" si="127"/>
        <v>1</v>
      </c>
      <c r="BI1206" s="51">
        <v>5</v>
      </c>
      <c r="BJ1206" s="52"/>
      <c r="BK1206" s="52"/>
      <c r="BL1206" s="53"/>
      <c r="BM1206" s="47" t="e">
        <f>COUNTIFS(A$2:$AC1206,#REF!,M$2:$AL1206,M1206)</f>
        <v>#VALUE!</v>
      </c>
      <c r="BN1206" s="47">
        <v>0</v>
      </c>
      <c r="BO1206" s="54">
        <v>26</v>
      </c>
      <c r="BP1206" s="54">
        <v>0</v>
      </c>
      <c r="BQ1206" s="47">
        <v>26</v>
      </c>
      <c r="BR1206" s="49">
        <v>1</v>
      </c>
      <c r="BS1206" s="49">
        <v>1</v>
      </c>
      <c r="BT1206" s="44">
        <f t="shared" si="126"/>
        <v>195</v>
      </c>
      <c r="BW1206" s="40" t="s">
        <v>67</v>
      </c>
      <c r="BY1206" s="55"/>
      <c r="BZ1206" s="1" t="s">
        <v>22426</v>
      </c>
    </row>
    <row r="1207" spans="1:78" ht="15" customHeight="1">
      <c r="A1207" s="25" t="s">
        <v>3224</v>
      </c>
      <c r="B1207" s="42" t="s">
        <v>7206</v>
      </c>
      <c r="D1207" s="263">
        <v>0</v>
      </c>
      <c r="E1207" s="42" t="s">
        <v>76</v>
      </c>
      <c r="F1207" s="42" t="s">
        <v>77</v>
      </c>
      <c r="G1207" s="264"/>
      <c r="H1207" s="264"/>
      <c r="I1207" s="42" t="s">
        <v>7056</v>
      </c>
      <c r="J1207" s="43" t="s">
        <v>7056</v>
      </c>
      <c r="M1207" s="44" t="s">
        <v>230</v>
      </c>
      <c r="N1207" s="45" t="s">
        <v>7057</v>
      </c>
      <c r="O1207" s="42" t="s">
        <v>71</v>
      </c>
      <c r="P1207" s="42" t="s">
        <v>122</v>
      </c>
      <c r="Q1207" s="42" t="s">
        <v>73</v>
      </c>
      <c r="R1207" s="42" t="s">
        <v>73</v>
      </c>
      <c r="S1207" s="42" t="s">
        <v>7207</v>
      </c>
      <c r="T1207" s="42" t="s">
        <v>73</v>
      </c>
      <c r="U1207" s="42" t="s">
        <v>7207</v>
      </c>
      <c r="V1207" s="42" t="s">
        <v>73</v>
      </c>
      <c r="W1207" s="42" t="s">
        <v>73</v>
      </c>
      <c r="X1207" s="98">
        <v>40466</v>
      </c>
      <c r="Y1207" s="98">
        <v>40466</v>
      </c>
      <c r="Z1207" s="44">
        <f t="shared" si="124"/>
        <v>2010</v>
      </c>
      <c r="AA1207" s="44">
        <f t="shared" si="125"/>
        <v>10</v>
      </c>
      <c r="AB1207" s="44">
        <v>0</v>
      </c>
      <c r="AC1207" s="42" t="s">
        <v>7208</v>
      </c>
      <c r="AD1207" s="42" t="s">
        <v>7208</v>
      </c>
      <c r="AE1207" s="42" t="s">
        <v>73</v>
      </c>
      <c r="AF1207" s="42" t="s">
        <v>73</v>
      </c>
      <c r="AG1207" s="42" t="s">
        <v>73</v>
      </c>
      <c r="AH1207" s="42" t="s">
        <v>73</v>
      </c>
      <c r="AI1207" s="42" t="s">
        <v>73</v>
      </c>
      <c r="AJ1207" s="42" t="s">
        <v>73</v>
      </c>
      <c r="AK1207" s="31" t="s">
        <v>892</v>
      </c>
      <c r="AL1207" s="31" t="s">
        <v>892</v>
      </c>
      <c r="AM1207" s="47">
        <v>1</v>
      </c>
      <c r="AN1207" s="47">
        <v>1</v>
      </c>
      <c r="AO1207" s="47">
        <v>6</v>
      </c>
      <c r="AP1207" s="47">
        <v>88</v>
      </c>
      <c r="AQ1207" s="47"/>
      <c r="AR1207" s="47"/>
      <c r="AS1207" s="47">
        <v>1</v>
      </c>
      <c r="AT1207" s="49">
        <v>1</v>
      </c>
      <c r="AU1207" s="49">
        <v>1</v>
      </c>
      <c r="AV1207" s="47"/>
      <c r="AW1207" s="49">
        <v>1</v>
      </c>
      <c r="AX1207" s="49"/>
      <c r="AY1207" s="44">
        <f t="shared" si="123"/>
        <v>1</v>
      </c>
      <c r="AZ1207" s="47"/>
      <c r="BA1207" s="47"/>
      <c r="BB1207" s="47"/>
      <c r="BC1207" s="48"/>
      <c r="BD1207" s="50"/>
      <c r="BE1207" s="50"/>
      <c r="BF1207" s="50"/>
      <c r="BG1207" s="51"/>
      <c r="BH1207" s="51">
        <f t="shared" si="127"/>
        <v>1</v>
      </c>
      <c r="BI1207" s="51">
        <v>3</v>
      </c>
      <c r="BJ1207" s="52"/>
      <c r="BK1207" s="52"/>
      <c r="BL1207" s="53"/>
      <c r="BM1207" s="47" t="e">
        <f>COUNTIFS(A$2:$AC1207,#REF!,M$2:$AL1207,M1207)</f>
        <v>#VALUE!</v>
      </c>
      <c r="BN1207" s="47">
        <v>0</v>
      </c>
      <c r="BO1207" s="54">
        <v>1</v>
      </c>
      <c r="BP1207" s="54">
        <v>0</v>
      </c>
      <c r="BQ1207" s="47">
        <v>1</v>
      </c>
      <c r="BR1207" s="49">
        <v>1</v>
      </c>
      <c r="BS1207" s="49">
        <v>1</v>
      </c>
      <c r="BT1207" s="44">
        <f t="shared" si="126"/>
        <v>198</v>
      </c>
      <c r="BW1207" s="40" t="s">
        <v>67</v>
      </c>
      <c r="BY1207" s="55"/>
      <c r="BZ1207" s="1" t="s">
        <v>22426</v>
      </c>
    </row>
    <row r="1208" spans="1:78" ht="15" customHeight="1">
      <c r="A1208" s="25" t="s">
        <v>3224</v>
      </c>
      <c r="B1208" s="42" t="s">
        <v>7209</v>
      </c>
      <c r="D1208" s="263">
        <v>0</v>
      </c>
      <c r="E1208" s="42" t="s">
        <v>76</v>
      </c>
      <c r="F1208" s="42" t="s">
        <v>77</v>
      </c>
      <c r="G1208" s="264"/>
      <c r="H1208" s="264"/>
      <c r="I1208" s="42" t="s">
        <v>6744</v>
      </c>
      <c r="J1208" s="43" t="s">
        <v>6744</v>
      </c>
      <c r="M1208" s="44" t="s">
        <v>91</v>
      </c>
      <c r="N1208" s="45" t="s">
        <v>102</v>
      </c>
      <c r="O1208" s="42" t="s">
        <v>153</v>
      </c>
      <c r="P1208" s="42" t="s">
        <v>154</v>
      </c>
      <c r="Q1208" s="42" t="s">
        <v>73</v>
      </c>
      <c r="R1208" s="42" t="s">
        <v>73</v>
      </c>
      <c r="S1208" s="42" t="s">
        <v>7210</v>
      </c>
      <c r="T1208" s="42" t="s">
        <v>73</v>
      </c>
      <c r="U1208" s="42" t="s">
        <v>7211</v>
      </c>
      <c r="V1208" s="42" t="s">
        <v>73</v>
      </c>
      <c r="W1208" s="42" t="s">
        <v>73</v>
      </c>
      <c r="X1208" s="98">
        <v>40466</v>
      </c>
      <c r="Y1208" s="98">
        <v>40523</v>
      </c>
      <c r="Z1208" s="44">
        <f t="shared" si="124"/>
        <v>2010</v>
      </c>
      <c r="AA1208" s="44">
        <f t="shared" si="125"/>
        <v>10</v>
      </c>
      <c r="AB1208" s="44">
        <v>0</v>
      </c>
      <c r="AC1208" s="42" t="s">
        <v>932</v>
      </c>
      <c r="AD1208" s="42" t="s">
        <v>932</v>
      </c>
      <c r="AE1208" s="42" t="s">
        <v>73</v>
      </c>
      <c r="AF1208" s="42" t="s">
        <v>73</v>
      </c>
      <c r="AG1208" s="42" t="s">
        <v>73</v>
      </c>
      <c r="AH1208" s="42" t="s">
        <v>73</v>
      </c>
      <c r="AI1208" s="42" t="s">
        <v>73</v>
      </c>
      <c r="AJ1208" s="42" t="s">
        <v>73</v>
      </c>
      <c r="AK1208" s="31" t="s">
        <v>892</v>
      </c>
      <c r="AL1208" s="31" t="s">
        <v>892</v>
      </c>
      <c r="AM1208" s="47">
        <v>1</v>
      </c>
      <c r="AN1208" s="47">
        <v>1</v>
      </c>
      <c r="AO1208" s="47">
        <v>6</v>
      </c>
      <c r="AP1208" s="47">
        <v>2</v>
      </c>
      <c r="AQ1208" s="47"/>
      <c r="AR1208" s="47"/>
      <c r="AS1208" s="47">
        <v>0</v>
      </c>
      <c r="AT1208" s="49">
        <v>1</v>
      </c>
      <c r="AU1208" s="49">
        <v>1</v>
      </c>
      <c r="AV1208" s="47"/>
      <c r="AW1208" s="49">
        <v>1</v>
      </c>
      <c r="AX1208" s="49"/>
      <c r="AY1208" s="44">
        <f t="shared" si="123"/>
        <v>58</v>
      </c>
      <c r="AZ1208" s="47"/>
      <c r="BA1208" s="47"/>
      <c r="BB1208" s="47"/>
      <c r="BC1208" s="48"/>
      <c r="BD1208" s="50"/>
      <c r="BE1208" s="50"/>
      <c r="BF1208" s="50"/>
      <c r="BG1208" s="51"/>
      <c r="BH1208" s="51">
        <f t="shared" si="127"/>
        <v>1</v>
      </c>
      <c r="BI1208" s="51">
        <v>7</v>
      </c>
      <c r="BJ1208" s="52"/>
      <c r="BK1208" s="52"/>
      <c r="BL1208" s="53"/>
      <c r="BM1208" s="47" t="e">
        <f>COUNTIFS(A$2:$AC1208,#REF!,M$2:$AL1208,M1208)</f>
        <v>#VALUE!</v>
      </c>
      <c r="BN1208" s="47">
        <v>0</v>
      </c>
      <c r="BO1208" s="54">
        <v>58</v>
      </c>
      <c r="BP1208" s="54">
        <v>0</v>
      </c>
      <c r="BQ1208" s="47">
        <v>58</v>
      </c>
      <c r="BR1208" s="49">
        <v>1</v>
      </c>
      <c r="BS1208" s="49">
        <v>1</v>
      </c>
      <c r="BT1208" s="44">
        <f t="shared" si="126"/>
        <v>198</v>
      </c>
      <c r="BW1208" s="40" t="s">
        <v>67</v>
      </c>
      <c r="BY1208" s="55"/>
      <c r="BZ1208" s="1" t="s">
        <v>22426</v>
      </c>
    </row>
    <row r="1209" spans="1:78" ht="15" customHeight="1">
      <c r="A1209" s="25" t="s">
        <v>3224</v>
      </c>
      <c r="B1209" s="42" t="s">
        <v>7212</v>
      </c>
      <c r="D1209" s="263">
        <v>0</v>
      </c>
      <c r="E1209" s="42" t="s">
        <v>76</v>
      </c>
      <c r="F1209" s="42" t="s">
        <v>77</v>
      </c>
      <c r="G1209" s="264"/>
      <c r="H1209" s="264"/>
      <c r="I1209" s="42" t="s">
        <v>679</v>
      </c>
      <c r="J1209" s="43" t="s">
        <v>679</v>
      </c>
      <c r="M1209" s="44" t="s">
        <v>91</v>
      </c>
      <c r="N1209" s="45" t="s">
        <v>679</v>
      </c>
      <c r="O1209" s="42" t="s">
        <v>81</v>
      </c>
      <c r="P1209" s="42" t="s">
        <v>82</v>
      </c>
      <c r="Q1209" s="42" t="s">
        <v>73</v>
      </c>
      <c r="R1209" s="42" t="s">
        <v>73</v>
      </c>
      <c r="S1209" s="42" t="s">
        <v>7213</v>
      </c>
      <c r="T1209" s="42" t="s">
        <v>73</v>
      </c>
      <c r="U1209" s="42" t="s">
        <v>7214</v>
      </c>
      <c r="V1209" s="42" t="s">
        <v>73</v>
      </c>
      <c r="W1209" s="42" t="s">
        <v>73</v>
      </c>
      <c r="X1209" s="98">
        <v>40466</v>
      </c>
      <c r="Y1209" s="98">
        <v>40487</v>
      </c>
      <c r="Z1209" s="44">
        <f t="shared" si="124"/>
        <v>2010</v>
      </c>
      <c r="AA1209" s="44">
        <f t="shared" si="125"/>
        <v>10</v>
      </c>
      <c r="AB1209" s="44">
        <v>0</v>
      </c>
      <c r="AC1209" s="42" t="s">
        <v>679</v>
      </c>
      <c r="AD1209" s="42" t="s">
        <v>679</v>
      </c>
      <c r="AE1209" s="42" t="s">
        <v>73</v>
      </c>
      <c r="AF1209" s="42" t="s">
        <v>73</v>
      </c>
      <c r="AG1209" s="42" t="s">
        <v>73</v>
      </c>
      <c r="AH1209" s="42" t="s">
        <v>73</v>
      </c>
      <c r="AI1209" s="42" t="s">
        <v>1521</v>
      </c>
      <c r="AJ1209" s="42" t="s">
        <v>73</v>
      </c>
      <c r="AK1209" s="31" t="s">
        <v>892</v>
      </c>
      <c r="AL1209" s="31" t="s">
        <v>892</v>
      </c>
      <c r="AM1209" s="47">
        <v>1</v>
      </c>
      <c r="AN1209" s="47">
        <v>1</v>
      </c>
      <c r="AO1209" s="47">
        <v>6</v>
      </c>
      <c r="AP1209" s="47">
        <v>88</v>
      </c>
      <c r="AQ1209" s="47"/>
      <c r="AR1209" s="47"/>
      <c r="AS1209" s="47">
        <v>0</v>
      </c>
      <c r="AT1209" s="49">
        <v>1</v>
      </c>
      <c r="AU1209" s="49">
        <v>1</v>
      </c>
      <c r="AV1209" s="47"/>
      <c r="AW1209" s="49">
        <v>1</v>
      </c>
      <c r="AX1209" s="49"/>
      <c r="AY1209" s="44">
        <f t="shared" si="123"/>
        <v>22</v>
      </c>
      <c r="AZ1209" s="47"/>
      <c r="BA1209" s="47"/>
      <c r="BB1209" s="47"/>
      <c r="BC1209" s="48"/>
      <c r="BD1209" s="50"/>
      <c r="BE1209" s="50"/>
      <c r="BF1209" s="50"/>
      <c r="BG1209" s="51"/>
      <c r="BH1209" s="51">
        <f t="shared" si="127"/>
        <v>1</v>
      </c>
      <c r="BI1209" s="51">
        <v>99</v>
      </c>
      <c r="BJ1209" s="52"/>
      <c r="BK1209" s="52"/>
      <c r="BL1209" s="53"/>
      <c r="BM1209" s="47" t="e">
        <f>COUNTIFS(A$2:$AC1209,#REF!,M$2:$AL1209,M1209)</f>
        <v>#VALUE!</v>
      </c>
      <c r="BN1209" s="47">
        <v>0</v>
      </c>
      <c r="BO1209" s="54">
        <v>22</v>
      </c>
      <c r="BP1209" s="54">
        <v>0</v>
      </c>
      <c r="BQ1209" s="47">
        <v>22</v>
      </c>
      <c r="BR1209" s="49">
        <v>1</v>
      </c>
      <c r="BS1209" s="49">
        <v>1</v>
      </c>
      <c r="BT1209" s="44">
        <f t="shared" si="126"/>
        <v>198</v>
      </c>
      <c r="BW1209" s="40" t="s">
        <v>67</v>
      </c>
      <c r="BY1209" s="55"/>
      <c r="BZ1209" s="1" t="s">
        <v>22426</v>
      </c>
    </row>
    <row r="1210" spans="1:78" ht="15" customHeight="1">
      <c r="A1210" s="25" t="s">
        <v>3224</v>
      </c>
      <c r="B1210" s="42" t="s">
        <v>7215</v>
      </c>
      <c r="D1210" s="263">
        <v>0</v>
      </c>
      <c r="E1210" s="42" t="s">
        <v>76</v>
      </c>
      <c r="F1210" s="42" t="s">
        <v>77</v>
      </c>
      <c r="G1210" s="264"/>
      <c r="H1210" s="264"/>
      <c r="I1210" s="42" t="s">
        <v>389</v>
      </c>
      <c r="J1210" s="43" t="s">
        <v>389</v>
      </c>
      <c r="M1210" s="44" t="s">
        <v>121</v>
      </c>
      <c r="N1210" s="45" t="s">
        <v>390</v>
      </c>
      <c r="O1210" s="42" t="s">
        <v>81</v>
      </c>
      <c r="P1210" s="42" t="s">
        <v>82</v>
      </c>
      <c r="Q1210" s="42" t="s">
        <v>73</v>
      </c>
      <c r="R1210" s="42" t="s">
        <v>73</v>
      </c>
      <c r="S1210" s="42" t="s">
        <v>7216</v>
      </c>
      <c r="T1210" s="42" t="s">
        <v>73</v>
      </c>
      <c r="U1210" s="42" t="s">
        <v>7217</v>
      </c>
      <c r="V1210" s="42" t="s">
        <v>73</v>
      </c>
      <c r="W1210" s="42" t="s">
        <v>73</v>
      </c>
      <c r="X1210" s="98">
        <v>40469</v>
      </c>
      <c r="Y1210" s="98">
        <v>40495</v>
      </c>
      <c r="Z1210" s="44">
        <f t="shared" si="124"/>
        <v>2010</v>
      </c>
      <c r="AA1210" s="44">
        <f t="shared" si="125"/>
        <v>10</v>
      </c>
      <c r="AB1210" s="44">
        <v>0</v>
      </c>
      <c r="AC1210" s="42" t="s">
        <v>73</v>
      </c>
      <c r="AD1210" s="42" t="s">
        <v>73</v>
      </c>
      <c r="AE1210" s="42" t="s">
        <v>73</v>
      </c>
      <c r="AF1210" s="42" t="s">
        <v>73</v>
      </c>
      <c r="AG1210" s="42" t="s">
        <v>73</v>
      </c>
      <c r="AH1210" s="42" t="s">
        <v>73</v>
      </c>
      <c r="AI1210" s="42" t="s">
        <v>7218</v>
      </c>
      <c r="AJ1210" s="42" t="s">
        <v>73</v>
      </c>
      <c r="AK1210" s="31" t="s">
        <v>892</v>
      </c>
      <c r="AL1210" s="31" t="s">
        <v>892</v>
      </c>
      <c r="AM1210" s="47">
        <v>1</v>
      </c>
      <c r="AN1210" s="47">
        <v>1</v>
      </c>
      <c r="AO1210" s="47">
        <v>3</v>
      </c>
      <c r="AP1210" s="47">
        <v>88</v>
      </c>
      <c r="AQ1210" s="47"/>
      <c r="AR1210" s="47"/>
      <c r="AS1210" s="47">
        <v>0</v>
      </c>
      <c r="AT1210" s="49">
        <v>1</v>
      </c>
      <c r="AU1210" s="49">
        <v>1</v>
      </c>
      <c r="AV1210" s="47"/>
      <c r="AW1210" s="49">
        <v>1</v>
      </c>
      <c r="AX1210" s="49"/>
      <c r="AY1210" s="44">
        <f t="shared" si="123"/>
        <v>27</v>
      </c>
      <c r="AZ1210" s="47"/>
      <c r="BA1210" s="47"/>
      <c r="BB1210" s="47"/>
      <c r="BC1210" s="48"/>
      <c r="BD1210" s="50"/>
      <c r="BE1210" s="50"/>
      <c r="BF1210" s="50"/>
      <c r="BG1210" s="51"/>
      <c r="BH1210" s="51">
        <f t="shared" si="127"/>
        <v>1</v>
      </c>
      <c r="BI1210" s="51">
        <v>1</v>
      </c>
      <c r="BJ1210" s="52"/>
      <c r="BK1210" s="52"/>
      <c r="BL1210" s="53"/>
      <c r="BM1210" s="47" t="e">
        <f>COUNTIFS(A$2:$AC1210,#REF!,M$2:$AL1210,M1210)</f>
        <v>#VALUE!</v>
      </c>
      <c r="BN1210" s="47">
        <v>0</v>
      </c>
      <c r="BO1210" s="54">
        <v>27</v>
      </c>
      <c r="BP1210" s="54">
        <v>0</v>
      </c>
      <c r="BQ1210" s="47">
        <v>27</v>
      </c>
      <c r="BR1210" s="49">
        <v>1</v>
      </c>
      <c r="BS1210" s="49">
        <v>1</v>
      </c>
      <c r="BT1210" s="44">
        <f t="shared" si="126"/>
        <v>201</v>
      </c>
      <c r="BW1210" s="40" t="s">
        <v>67</v>
      </c>
      <c r="BY1210" s="55"/>
      <c r="BZ1210" s="1" t="s">
        <v>22426</v>
      </c>
    </row>
    <row r="1211" spans="1:78" ht="15" customHeight="1">
      <c r="A1211" s="25" t="s">
        <v>3224</v>
      </c>
      <c r="B1211" s="42" t="s">
        <v>7219</v>
      </c>
      <c r="D1211" s="263">
        <v>0</v>
      </c>
      <c r="E1211" s="42" t="s">
        <v>76</v>
      </c>
      <c r="F1211" s="42" t="s">
        <v>77</v>
      </c>
      <c r="G1211" s="264"/>
      <c r="H1211" s="264"/>
      <c r="I1211" s="42" t="s">
        <v>6706</v>
      </c>
      <c r="J1211" s="43" t="s">
        <v>6706</v>
      </c>
      <c r="M1211" s="44" t="s">
        <v>288</v>
      </c>
      <c r="N1211" s="45" t="s">
        <v>7182</v>
      </c>
      <c r="O1211" s="42" t="s">
        <v>86</v>
      </c>
      <c r="P1211" s="42" t="s">
        <v>87</v>
      </c>
      <c r="Q1211" s="42" t="s">
        <v>73</v>
      </c>
      <c r="R1211" s="42" t="s">
        <v>73</v>
      </c>
      <c r="S1211" s="42" t="s">
        <v>7220</v>
      </c>
      <c r="T1211" s="42" t="s">
        <v>73</v>
      </c>
      <c r="U1211" s="42" t="s">
        <v>7221</v>
      </c>
      <c r="V1211" s="42" t="s">
        <v>73</v>
      </c>
      <c r="W1211" s="42" t="s">
        <v>73</v>
      </c>
      <c r="X1211" s="98">
        <v>40469</v>
      </c>
      <c r="Y1211" s="98">
        <v>40481</v>
      </c>
      <c r="Z1211" s="44">
        <f t="shared" si="124"/>
        <v>2010</v>
      </c>
      <c r="AA1211" s="44">
        <f t="shared" si="125"/>
        <v>10</v>
      </c>
      <c r="AB1211" s="44">
        <v>0</v>
      </c>
      <c r="AC1211" s="42" t="s">
        <v>73</v>
      </c>
      <c r="AD1211" s="42" t="s">
        <v>73</v>
      </c>
      <c r="AE1211" s="42" t="s">
        <v>73</v>
      </c>
      <c r="AF1211" s="42" t="s">
        <v>73</v>
      </c>
      <c r="AG1211" s="42" t="s">
        <v>73</v>
      </c>
      <c r="AH1211" s="42" t="s">
        <v>73</v>
      </c>
      <c r="AI1211" s="42" t="s">
        <v>7222</v>
      </c>
      <c r="AJ1211" s="42" t="s">
        <v>73</v>
      </c>
      <c r="AK1211" s="31" t="s">
        <v>892</v>
      </c>
      <c r="AL1211" s="31" t="s">
        <v>892</v>
      </c>
      <c r="AM1211" s="47">
        <v>1</v>
      </c>
      <c r="AN1211" s="47">
        <v>1</v>
      </c>
      <c r="AO1211" s="47">
        <v>4</v>
      </c>
      <c r="AP1211" s="47">
        <v>6</v>
      </c>
      <c r="AQ1211" s="47"/>
      <c r="AR1211" s="47"/>
      <c r="AS1211" s="47">
        <v>0</v>
      </c>
      <c r="AT1211" s="49">
        <v>1</v>
      </c>
      <c r="AU1211" s="49">
        <v>1</v>
      </c>
      <c r="AV1211" s="47"/>
      <c r="AW1211" s="49">
        <v>1</v>
      </c>
      <c r="AX1211" s="49"/>
      <c r="AY1211" s="44">
        <f t="shared" si="123"/>
        <v>13</v>
      </c>
      <c r="AZ1211" s="47"/>
      <c r="BA1211" s="47"/>
      <c r="BB1211" s="47"/>
      <c r="BC1211" s="48"/>
      <c r="BD1211" s="50"/>
      <c r="BE1211" s="50"/>
      <c r="BF1211" s="50"/>
      <c r="BG1211" s="51"/>
      <c r="BH1211" s="51">
        <f t="shared" si="127"/>
        <v>1</v>
      </c>
      <c r="BI1211" s="51">
        <v>1</v>
      </c>
      <c r="BJ1211" s="52"/>
      <c r="BK1211" s="52"/>
      <c r="BL1211" s="53"/>
      <c r="BM1211" s="47" t="e">
        <f>COUNTIFS(A$2:$AC1211,#REF!,M$2:$AL1211,M1211)</f>
        <v>#VALUE!</v>
      </c>
      <c r="BN1211" s="47">
        <v>0</v>
      </c>
      <c r="BO1211" s="54">
        <v>13</v>
      </c>
      <c r="BP1211" s="54">
        <v>0</v>
      </c>
      <c r="BQ1211" s="47">
        <v>13</v>
      </c>
      <c r="BR1211" s="49">
        <v>1</v>
      </c>
      <c r="BS1211" s="49">
        <v>1</v>
      </c>
      <c r="BT1211" s="44">
        <f t="shared" si="126"/>
        <v>201</v>
      </c>
      <c r="BW1211" s="40" t="s">
        <v>67</v>
      </c>
      <c r="BY1211" s="55"/>
      <c r="BZ1211" s="1" t="s">
        <v>22426</v>
      </c>
    </row>
    <row r="1212" spans="1:78" ht="15" customHeight="1">
      <c r="A1212" s="25" t="s">
        <v>3224</v>
      </c>
      <c r="B1212" s="298" t="s">
        <v>7223</v>
      </c>
      <c r="D1212" s="263">
        <v>0</v>
      </c>
      <c r="E1212" s="42" t="s">
        <v>76</v>
      </c>
      <c r="F1212" s="42" t="s">
        <v>77</v>
      </c>
      <c r="G1212" s="264"/>
      <c r="H1212" s="264"/>
      <c r="I1212" s="298" t="s">
        <v>22484</v>
      </c>
      <c r="J1212" s="320" t="s">
        <v>22483</v>
      </c>
      <c r="M1212" s="44" t="s">
        <v>150</v>
      </c>
      <c r="N1212" s="45" t="s">
        <v>712</v>
      </c>
      <c r="O1212" s="42" t="s">
        <v>1040</v>
      </c>
      <c r="P1212" s="42" t="s">
        <v>1287</v>
      </c>
      <c r="Q1212" s="42" t="s">
        <v>73</v>
      </c>
      <c r="R1212" s="42" t="s">
        <v>73</v>
      </c>
      <c r="S1212" s="42" t="s">
        <v>7224</v>
      </c>
      <c r="T1212" s="42" t="s">
        <v>7225</v>
      </c>
      <c r="U1212" s="42" t="s">
        <v>7225</v>
      </c>
      <c r="V1212" s="42" t="s">
        <v>73</v>
      </c>
      <c r="W1212" s="42" t="s">
        <v>73</v>
      </c>
      <c r="X1212" s="321">
        <v>40474</v>
      </c>
      <c r="Y1212" s="98">
        <v>40475</v>
      </c>
      <c r="Z1212" s="44">
        <f t="shared" si="124"/>
        <v>2010</v>
      </c>
      <c r="AA1212" s="44">
        <f t="shared" si="125"/>
        <v>10</v>
      </c>
      <c r="AB1212" s="44">
        <v>0</v>
      </c>
      <c r="AC1212" s="42" t="s">
        <v>5657</v>
      </c>
      <c r="AD1212" s="42" t="s">
        <v>5658</v>
      </c>
      <c r="AE1212" s="42" t="s">
        <v>73</v>
      </c>
      <c r="AF1212" s="42" t="s">
        <v>73</v>
      </c>
      <c r="AG1212" s="42" t="s">
        <v>73</v>
      </c>
      <c r="AH1212" s="42" t="s">
        <v>73</v>
      </c>
      <c r="AI1212" s="298" t="s">
        <v>73</v>
      </c>
      <c r="AJ1212" s="322" t="s">
        <v>22485</v>
      </c>
      <c r="AK1212" s="31" t="s">
        <v>892</v>
      </c>
      <c r="AL1212" s="31" t="s">
        <v>892</v>
      </c>
      <c r="AM1212" s="47">
        <v>1</v>
      </c>
      <c r="AN1212" s="47">
        <v>1</v>
      </c>
      <c r="AO1212" s="47">
        <v>5</v>
      </c>
      <c r="AP1212" s="47">
        <v>88</v>
      </c>
      <c r="AQ1212" s="47"/>
      <c r="AR1212" s="47"/>
      <c r="AS1212" s="47">
        <v>0</v>
      </c>
      <c r="AT1212" s="49">
        <v>1</v>
      </c>
      <c r="AU1212" s="49">
        <v>1</v>
      </c>
      <c r="AV1212" s="47"/>
      <c r="AW1212" s="49">
        <v>1</v>
      </c>
      <c r="AX1212" s="49"/>
      <c r="AY1212" s="44">
        <f t="shared" si="123"/>
        <v>2</v>
      </c>
      <c r="AZ1212" s="47"/>
      <c r="BA1212" s="47"/>
      <c r="BB1212" s="47"/>
      <c r="BC1212" s="48"/>
      <c r="BD1212" s="50"/>
      <c r="BE1212" s="50"/>
      <c r="BF1212" s="50"/>
      <c r="BG1212" s="51"/>
      <c r="BH1212" s="51">
        <f t="shared" si="127"/>
        <v>1</v>
      </c>
      <c r="BI1212" s="51">
        <v>1</v>
      </c>
      <c r="BJ1212" s="52"/>
      <c r="BK1212" s="52"/>
      <c r="BL1212" s="53"/>
      <c r="BM1212" s="47" t="e">
        <f>COUNTIFS(A$2:$AC1212,#REF!,M$2:$AL1212,M1212)</f>
        <v>#VALUE!</v>
      </c>
      <c r="BN1212" s="47">
        <v>1</v>
      </c>
      <c r="BO1212" s="54">
        <v>4</v>
      </c>
      <c r="BP1212" s="54">
        <v>0</v>
      </c>
      <c r="BQ1212" s="47">
        <v>4</v>
      </c>
      <c r="BR1212" s="49">
        <v>1</v>
      </c>
      <c r="BS1212" s="49">
        <v>1</v>
      </c>
      <c r="BT1212" s="44">
        <f t="shared" si="126"/>
        <v>206</v>
      </c>
      <c r="BW1212" s="40" t="s">
        <v>67</v>
      </c>
      <c r="BX1212" s="317" t="s">
        <v>22486</v>
      </c>
      <c r="BZ1212" s="323" t="s">
        <v>22427</v>
      </c>
    </row>
    <row r="1213" spans="1:78" ht="15" customHeight="1">
      <c r="A1213" s="25" t="s">
        <v>3224</v>
      </c>
      <c r="B1213" s="42" t="s">
        <v>7226</v>
      </c>
      <c r="D1213" s="263">
        <v>0</v>
      </c>
      <c r="E1213" s="42" t="s">
        <v>76</v>
      </c>
      <c r="F1213" s="42" t="s">
        <v>77</v>
      </c>
      <c r="G1213" s="264"/>
      <c r="H1213" s="264"/>
      <c r="I1213" s="42" t="s">
        <v>90</v>
      </c>
      <c r="J1213" s="43" t="s">
        <v>90</v>
      </c>
      <c r="M1213" s="44" t="s">
        <v>91</v>
      </c>
      <c r="N1213" s="45" t="s">
        <v>90</v>
      </c>
      <c r="O1213" s="42" t="s">
        <v>81</v>
      </c>
      <c r="P1213" s="42" t="s">
        <v>82</v>
      </c>
      <c r="Q1213" s="42" t="s">
        <v>73</v>
      </c>
      <c r="R1213" s="42" t="s">
        <v>73</v>
      </c>
      <c r="S1213" s="42" t="s">
        <v>7227</v>
      </c>
      <c r="T1213" s="42" t="s">
        <v>73</v>
      </c>
      <c r="U1213" s="42" t="s">
        <v>7228</v>
      </c>
      <c r="V1213" s="42" t="s">
        <v>73</v>
      </c>
      <c r="W1213" s="42" t="s">
        <v>73</v>
      </c>
      <c r="X1213" s="98">
        <v>40472</v>
      </c>
      <c r="Y1213" s="98">
        <v>40472</v>
      </c>
      <c r="Z1213" s="44">
        <f t="shared" si="124"/>
        <v>2010</v>
      </c>
      <c r="AA1213" s="44">
        <f t="shared" si="125"/>
        <v>10</v>
      </c>
      <c r="AB1213" s="44">
        <v>0</v>
      </c>
      <c r="AC1213" s="42" t="s">
        <v>73</v>
      </c>
      <c r="AD1213" s="42" t="s">
        <v>73</v>
      </c>
      <c r="AE1213" s="42" t="s">
        <v>73</v>
      </c>
      <c r="AF1213" s="42" t="s">
        <v>73</v>
      </c>
      <c r="AG1213" s="42" t="s">
        <v>73</v>
      </c>
      <c r="AH1213" s="42" t="s">
        <v>73</v>
      </c>
      <c r="AI1213" s="42" t="s">
        <v>7229</v>
      </c>
      <c r="AJ1213" s="42" t="s">
        <v>73</v>
      </c>
      <c r="AK1213" s="31" t="s">
        <v>892</v>
      </c>
      <c r="AL1213" s="31" t="s">
        <v>892</v>
      </c>
      <c r="AM1213" s="47">
        <v>1</v>
      </c>
      <c r="AN1213" s="47">
        <v>1</v>
      </c>
      <c r="AO1213" s="47">
        <v>6</v>
      </c>
      <c r="AP1213" s="47">
        <v>88</v>
      </c>
      <c r="AQ1213" s="47"/>
      <c r="AR1213" s="47"/>
      <c r="AS1213" s="47">
        <v>0</v>
      </c>
      <c r="AT1213" s="49">
        <v>1</v>
      </c>
      <c r="AU1213" s="49">
        <v>1</v>
      </c>
      <c r="AV1213" s="47"/>
      <c r="AW1213" s="49">
        <v>1</v>
      </c>
      <c r="AX1213" s="49"/>
      <c r="AY1213" s="44">
        <f t="shared" si="123"/>
        <v>1</v>
      </c>
      <c r="AZ1213" s="47"/>
      <c r="BA1213" s="47"/>
      <c r="BB1213" s="47"/>
      <c r="BC1213" s="48"/>
      <c r="BD1213" s="50"/>
      <c r="BE1213" s="50"/>
      <c r="BF1213" s="50"/>
      <c r="BG1213" s="51"/>
      <c r="BH1213" s="51">
        <f t="shared" si="127"/>
        <v>1</v>
      </c>
      <c r="BI1213" s="51">
        <v>1</v>
      </c>
      <c r="BJ1213" s="52"/>
      <c r="BK1213" s="52"/>
      <c r="BL1213" s="53"/>
      <c r="BM1213" s="47" t="e">
        <f>COUNTIFS(A$2:$AC1213,#REF!,M$2:$AL1213,M1213)</f>
        <v>#VALUE!</v>
      </c>
      <c r="BN1213" s="47">
        <v>0</v>
      </c>
      <c r="BO1213" s="54">
        <v>1</v>
      </c>
      <c r="BP1213" s="54">
        <v>0</v>
      </c>
      <c r="BQ1213" s="47">
        <v>1</v>
      </c>
      <c r="BR1213" s="49">
        <v>1</v>
      </c>
      <c r="BS1213" s="49">
        <v>1</v>
      </c>
      <c r="BT1213" s="44">
        <f t="shared" si="126"/>
        <v>204</v>
      </c>
      <c r="BW1213" s="40" t="s">
        <v>67</v>
      </c>
      <c r="BY1213" s="55"/>
      <c r="BZ1213" s="1" t="s">
        <v>22426</v>
      </c>
    </row>
    <row r="1214" spans="1:78" ht="15" customHeight="1">
      <c r="A1214" s="25" t="s">
        <v>3224</v>
      </c>
      <c r="B1214" s="42" t="s">
        <v>7230</v>
      </c>
      <c r="D1214" s="263">
        <v>0</v>
      </c>
      <c r="E1214" s="42" t="s">
        <v>76</v>
      </c>
      <c r="F1214" s="42" t="s">
        <v>77</v>
      </c>
      <c r="G1214" s="264"/>
      <c r="H1214" s="264"/>
      <c r="I1214" s="42" t="s">
        <v>963</v>
      </c>
      <c r="J1214" s="43" t="s">
        <v>964</v>
      </c>
      <c r="M1214" s="44" t="s">
        <v>91</v>
      </c>
      <c r="N1214" s="45" t="s">
        <v>963</v>
      </c>
      <c r="O1214" s="42" t="s">
        <v>81</v>
      </c>
      <c r="P1214" s="42" t="s">
        <v>82</v>
      </c>
      <c r="Q1214" s="42" t="s">
        <v>73</v>
      </c>
      <c r="R1214" s="42" t="s">
        <v>73</v>
      </c>
      <c r="S1214" s="42" t="s">
        <v>7231</v>
      </c>
      <c r="T1214" s="42" t="s">
        <v>73</v>
      </c>
      <c r="U1214" s="42" t="s">
        <v>7232</v>
      </c>
      <c r="V1214" s="42" t="s">
        <v>73</v>
      </c>
      <c r="W1214" s="42" t="s">
        <v>73</v>
      </c>
      <c r="X1214" s="98">
        <v>40474</v>
      </c>
      <c r="Y1214" s="98">
        <v>40503</v>
      </c>
      <c r="Z1214" s="44">
        <f t="shared" si="124"/>
        <v>2010</v>
      </c>
      <c r="AA1214" s="44">
        <f t="shared" si="125"/>
        <v>10</v>
      </c>
      <c r="AB1214" s="44">
        <v>0</v>
      </c>
      <c r="AC1214" s="42" t="s">
        <v>73</v>
      </c>
      <c r="AD1214" s="42" t="s">
        <v>73</v>
      </c>
      <c r="AE1214" s="42" t="s">
        <v>73</v>
      </c>
      <c r="AF1214" s="42" t="s">
        <v>73</v>
      </c>
      <c r="AG1214" s="42" t="s">
        <v>73</v>
      </c>
      <c r="AH1214" s="42" t="s">
        <v>73</v>
      </c>
      <c r="AI1214" s="42" t="s">
        <v>7233</v>
      </c>
      <c r="AJ1214" s="42" t="s">
        <v>73</v>
      </c>
      <c r="AK1214" s="31" t="s">
        <v>892</v>
      </c>
      <c r="AL1214" s="31" t="s">
        <v>892</v>
      </c>
      <c r="AM1214" s="47">
        <v>1</v>
      </c>
      <c r="AN1214" s="47">
        <v>1</v>
      </c>
      <c r="AO1214" s="47">
        <v>6</v>
      </c>
      <c r="AP1214" s="47">
        <v>88</v>
      </c>
      <c r="AQ1214" s="47"/>
      <c r="AR1214" s="47"/>
      <c r="AS1214" s="47">
        <v>0</v>
      </c>
      <c r="AT1214" s="49">
        <v>1</v>
      </c>
      <c r="AU1214" s="49">
        <v>1</v>
      </c>
      <c r="AV1214" s="47"/>
      <c r="AW1214" s="49">
        <v>1</v>
      </c>
      <c r="AX1214" s="49"/>
      <c r="AY1214" s="44">
        <f t="shared" si="123"/>
        <v>30</v>
      </c>
      <c r="AZ1214" s="47"/>
      <c r="BA1214" s="47"/>
      <c r="BB1214" s="47"/>
      <c r="BC1214" s="48"/>
      <c r="BD1214" s="50"/>
      <c r="BE1214" s="50"/>
      <c r="BF1214" s="50"/>
      <c r="BG1214" s="51"/>
      <c r="BH1214" s="51">
        <f t="shared" si="127"/>
        <v>1</v>
      </c>
      <c r="BI1214" s="51">
        <v>1</v>
      </c>
      <c r="BJ1214" s="52"/>
      <c r="BK1214" s="52"/>
      <c r="BL1214" s="53"/>
      <c r="BM1214" s="47" t="e">
        <f>COUNTIFS(A$2:$AC1214,#REF!,M$2:$AL1214,M1214)</f>
        <v>#VALUE!</v>
      </c>
      <c r="BN1214" s="47">
        <v>1</v>
      </c>
      <c r="BO1214" s="54">
        <v>30</v>
      </c>
      <c r="BP1214" s="54">
        <v>0</v>
      </c>
      <c r="BQ1214" s="47">
        <v>30</v>
      </c>
      <c r="BR1214" s="49">
        <v>1</v>
      </c>
      <c r="BS1214" s="49">
        <v>1</v>
      </c>
      <c r="BT1214" s="44">
        <f t="shared" si="126"/>
        <v>206</v>
      </c>
      <c r="BW1214" s="40" t="s">
        <v>67</v>
      </c>
      <c r="BY1214" s="55"/>
      <c r="BZ1214" s="1" t="s">
        <v>22426</v>
      </c>
    </row>
    <row r="1215" spans="1:78" ht="15" customHeight="1">
      <c r="A1215" s="25" t="s">
        <v>3224</v>
      </c>
      <c r="B1215" s="42" t="s">
        <v>7234</v>
      </c>
      <c r="D1215" s="263">
        <v>0</v>
      </c>
      <c r="E1215" s="42" t="s">
        <v>76</v>
      </c>
      <c r="F1215" s="42" t="s">
        <v>77</v>
      </c>
      <c r="G1215" s="264"/>
      <c r="H1215" s="264"/>
      <c r="I1215" s="42" t="s">
        <v>887</v>
      </c>
      <c r="J1215" s="43" t="s">
        <v>887</v>
      </c>
      <c r="M1215" s="44" t="s">
        <v>91</v>
      </c>
      <c r="N1215" s="45" t="s">
        <v>887</v>
      </c>
      <c r="O1215" s="42" t="s">
        <v>81</v>
      </c>
      <c r="P1215" s="42" t="s">
        <v>82</v>
      </c>
      <c r="Q1215" s="42" t="s">
        <v>73</v>
      </c>
      <c r="R1215" s="42" t="s">
        <v>73</v>
      </c>
      <c r="S1215" s="42" t="s">
        <v>7235</v>
      </c>
      <c r="T1215" s="42" t="s">
        <v>73</v>
      </c>
      <c r="U1215" s="42" t="s">
        <v>7236</v>
      </c>
      <c r="V1215" s="42" t="s">
        <v>73</v>
      </c>
      <c r="W1215" s="42" t="s">
        <v>73</v>
      </c>
      <c r="X1215" s="98">
        <v>40477</v>
      </c>
      <c r="Y1215" s="98">
        <v>40483</v>
      </c>
      <c r="Z1215" s="44">
        <f t="shared" si="124"/>
        <v>2010</v>
      </c>
      <c r="AA1215" s="44">
        <f t="shared" si="125"/>
        <v>10</v>
      </c>
      <c r="AB1215" s="44">
        <v>0</v>
      </c>
      <c r="AC1215" s="42" t="s">
        <v>887</v>
      </c>
      <c r="AD1215" s="42" t="s">
        <v>887</v>
      </c>
      <c r="AE1215" s="42" t="s">
        <v>73</v>
      </c>
      <c r="AF1215" s="42" t="s">
        <v>73</v>
      </c>
      <c r="AG1215" s="42" t="s">
        <v>73</v>
      </c>
      <c r="AH1215" s="42" t="s">
        <v>73</v>
      </c>
      <c r="AI1215" s="42" t="s">
        <v>73</v>
      </c>
      <c r="AJ1215" s="42" t="s">
        <v>73</v>
      </c>
      <c r="AK1215" s="31" t="s">
        <v>892</v>
      </c>
      <c r="AL1215" s="31" t="s">
        <v>892</v>
      </c>
      <c r="AM1215" s="47">
        <v>1</v>
      </c>
      <c r="AN1215" s="47">
        <v>1</v>
      </c>
      <c r="AO1215" s="47">
        <v>6</v>
      </c>
      <c r="AP1215" s="47">
        <v>88</v>
      </c>
      <c r="AQ1215" s="47"/>
      <c r="AR1215" s="47"/>
      <c r="AS1215" s="47">
        <v>0</v>
      </c>
      <c r="AT1215" s="49">
        <v>1</v>
      </c>
      <c r="AU1215" s="49">
        <v>1</v>
      </c>
      <c r="AV1215" s="47"/>
      <c r="AW1215" s="49">
        <v>1</v>
      </c>
      <c r="AX1215" s="49"/>
      <c r="AY1215" s="44">
        <f t="shared" si="123"/>
        <v>7</v>
      </c>
      <c r="AZ1215" s="47"/>
      <c r="BA1215" s="47"/>
      <c r="BB1215" s="47"/>
      <c r="BC1215" s="48"/>
      <c r="BD1215" s="50"/>
      <c r="BE1215" s="50"/>
      <c r="BF1215" s="57"/>
      <c r="BG1215" s="51"/>
      <c r="BH1215" s="51">
        <f t="shared" si="127"/>
        <v>1</v>
      </c>
      <c r="BI1215" s="51">
        <v>1</v>
      </c>
      <c r="BJ1215" s="52"/>
      <c r="BK1215" s="52"/>
      <c r="BL1215" s="53"/>
      <c r="BM1215" s="47" t="e">
        <f>COUNTIFS(A$2:$AC1215,#REF!,M$2:$AL1215,M1215)</f>
        <v>#VALUE!</v>
      </c>
      <c r="BN1215" s="47">
        <v>0</v>
      </c>
      <c r="BO1215" s="54">
        <v>7</v>
      </c>
      <c r="BP1215" s="54">
        <v>0</v>
      </c>
      <c r="BQ1215" s="47">
        <v>7</v>
      </c>
      <c r="BR1215" s="49">
        <v>1</v>
      </c>
      <c r="BS1215" s="49">
        <v>1</v>
      </c>
      <c r="BT1215" s="44">
        <f t="shared" si="126"/>
        <v>209</v>
      </c>
      <c r="BW1215" s="40" t="s">
        <v>67</v>
      </c>
      <c r="BY1215" s="55"/>
      <c r="BZ1215" s="1" t="s">
        <v>22426</v>
      </c>
    </row>
    <row r="1216" spans="1:78" ht="15" customHeight="1">
      <c r="A1216" s="25" t="s">
        <v>3224</v>
      </c>
      <c r="B1216" s="42" t="s">
        <v>7237</v>
      </c>
      <c r="D1216" s="263">
        <v>0</v>
      </c>
      <c r="E1216" s="26" t="s">
        <v>92</v>
      </c>
      <c r="F1216" s="26" t="s">
        <v>70</v>
      </c>
      <c r="G1216" s="265"/>
      <c r="H1216" s="265"/>
      <c r="I1216" s="26" t="s">
        <v>7238</v>
      </c>
      <c r="J1216" s="27" t="s">
        <v>7239</v>
      </c>
      <c r="M1216" s="28">
        <v>777</v>
      </c>
      <c r="N1216" s="29">
        <v>777</v>
      </c>
      <c r="O1216" s="26" t="s">
        <v>93</v>
      </c>
      <c r="P1216" s="26" t="s">
        <v>94</v>
      </c>
      <c r="Q1216" s="26" t="s">
        <v>73</v>
      </c>
      <c r="R1216" s="26" t="s">
        <v>73</v>
      </c>
      <c r="S1216" s="26" t="s">
        <v>7240</v>
      </c>
      <c r="T1216" s="26" t="s">
        <v>73</v>
      </c>
      <c r="U1216" s="26" t="s">
        <v>7240</v>
      </c>
      <c r="V1216" s="26" t="s">
        <v>73</v>
      </c>
      <c r="W1216" s="26" t="s">
        <v>73</v>
      </c>
      <c r="X1216" s="106">
        <v>40478</v>
      </c>
      <c r="Y1216" s="106">
        <v>40486</v>
      </c>
      <c r="Z1216" s="28">
        <f t="shared" si="124"/>
        <v>2010</v>
      </c>
      <c r="AA1216" s="28">
        <f t="shared" si="125"/>
        <v>10</v>
      </c>
      <c r="AB1216" s="28">
        <v>0</v>
      </c>
      <c r="AC1216" s="26" t="s">
        <v>7241</v>
      </c>
      <c r="AD1216" s="26" t="s">
        <v>7241</v>
      </c>
      <c r="AE1216" s="26" t="s">
        <v>73</v>
      </c>
      <c r="AF1216" s="26" t="s">
        <v>73</v>
      </c>
      <c r="AG1216" s="26" t="s">
        <v>73</v>
      </c>
      <c r="AH1216" s="26" t="s">
        <v>73</v>
      </c>
      <c r="AI1216" s="26" t="s">
        <v>7137</v>
      </c>
      <c r="AJ1216" s="26" t="s">
        <v>1082</v>
      </c>
      <c r="AK1216" s="30" t="s">
        <v>892</v>
      </c>
      <c r="AL1216" s="30" t="s">
        <v>892</v>
      </c>
      <c r="AM1216" s="32">
        <v>1</v>
      </c>
      <c r="AN1216" s="32">
        <v>777</v>
      </c>
      <c r="AO1216" s="32">
        <v>777</v>
      </c>
      <c r="AP1216" s="32">
        <v>77</v>
      </c>
      <c r="AQ1216" s="32"/>
      <c r="AR1216" s="32"/>
      <c r="AS1216" s="32">
        <v>1</v>
      </c>
      <c r="AT1216" s="34">
        <v>777</v>
      </c>
      <c r="AU1216" s="34">
        <v>777</v>
      </c>
      <c r="AV1216" s="32"/>
      <c r="AW1216" s="34">
        <v>777</v>
      </c>
      <c r="AX1216" s="34"/>
      <c r="AY1216" s="28">
        <f t="shared" si="123"/>
        <v>9</v>
      </c>
      <c r="AZ1216" s="32"/>
      <c r="BA1216" s="32"/>
      <c r="BB1216" s="32"/>
      <c r="BC1216" s="33"/>
      <c r="BD1216" s="35" t="s">
        <v>75</v>
      </c>
      <c r="BE1216" s="35"/>
      <c r="BF1216" s="35"/>
      <c r="BG1216" s="36"/>
      <c r="BH1216" s="36">
        <f t="shared" si="127"/>
        <v>1</v>
      </c>
      <c r="BI1216" s="36">
        <v>1</v>
      </c>
      <c r="BJ1216" s="37"/>
      <c r="BK1216" s="37"/>
      <c r="BL1216" s="38"/>
      <c r="BM1216" s="32" t="e">
        <f>COUNTIFS(A$2:$AC1216,#REF!,M$2:$AL1216,M1216)</f>
        <v>#VALUE!</v>
      </c>
      <c r="BN1216" s="32">
        <v>0</v>
      </c>
      <c r="BO1216" s="39">
        <v>9</v>
      </c>
      <c r="BP1216" s="39">
        <v>0</v>
      </c>
      <c r="BQ1216" s="32">
        <v>9</v>
      </c>
      <c r="BR1216" s="34">
        <v>777</v>
      </c>
      <c r="BS1216" s="34">
        <v>777</v>
      </c>
      <c r="BT1216" s="28">
        <f t="shared" si="126"/>
        <v>210</v>
      </c>
      <c r="BW1216" s="40" t="s">
        <v>67</v>
      </c>
      <c r="BY1216" s="41"/>
      <c r="BZ1216" s="1" t="s">
        <v>22426</v>
      </c>
    </row>
    <row r="1217" spans="1:78" ht="15" customHeight="1">
      <c r="A1217" s="25" t="s">
        <v>3224</v>
      </c>
      <c r="B1217" s="42" t="s">
        <v>7242</v>
      </c>
      <c r="D1217" s="263">
        <v>0</v>
      </c>
      <c r="E1217" s="42" t="s">
        <v>76</v>
      </c>
      <c r="F1217" s="42" t="s">
        <v>77</v>
      </c>
      <c r="G1217" s="264"/>
      <c r="H1217" s="264"/>
      <c r="I1217" s="42" t="s">
        <v>950</v>
      </c>
      <c r="J1217" s="43" t="s">
        <v>6735</v>
      </c>
      <c r="M1217" s="44" t="s">
        <v>91</v>
      </c>
      <c r="N1217" s="45" t="s">
        <v>951</v>
      </c>
      <c r="O1217" s="42" t="s">
        <v>71</v>
      </c>
      <c r="P1217" s="42" t="s">
        <v>122</v>
      </c>
      <c r="Q1217" s="42" t="s">
        <v>73</v>
      </c>
      <c r="R1217" s="42" t="s">
        <v>73</v>
      </c>
      <c r="S1217" s="42" t="s">
        <v>7243</v>
      </c>
      <c r="T1217" s="42" t="s">
        <v>73</v>
      </c>
      <c r="U1217" s="42" t="s">
        <v>7244</v>
      </c>
      <c r="V1217" s="42" t="s">
        <v>73</v>
      </c>
      <c r="W1217" s="42" t="s">
        <v>73</v>
      </c>
      <c r="X1217" s="98">
        <v>40478</v>
      </c>
      <c r="Y1217" s="98">
        <v>40509</v>
      </c>
      <c r="Z1217" s="44">
        <f t="shared" si="124"/>
        <v>2010</v>
      </c>
      <c r="AA1217" s="44">
        <f t="shared" si="125"/>
        <v>10</v>
      </c>
      <c r="AB1217" s="44">
        <v>0</v>
      </c>
      <c r="AC1217" s="42" t="s">
        <v>950</v>
      </c>
      <c r="AD1217" s="42" t="s">
        <v>950</v>
      </c>
      <c r="AE1217" s="42" t="s">
        <v>73</v>
      </c>
      <c r="AF1217" s="42" t="s">
        <v>73</v>
      </c>
      <c r="AG1217" s="42" t="s">
        <v>73</v>
      </c>
      <c r="AH1217" s="42" t="s">
        <v>73</v>
      </c>
      <c r="AI1217" s="42" t="s">
        <v>7244</v>
      </c>
      <c r="AJ1217" s="42" t="s">
        <v>73</v>
      </c>
      <c r="AK1217" s="31" t="s">
        <v>892</v>
      </c>
      <c r="AL1217" s="31" t="s">
        <v>892</v>
      </c>
      <c r="AM1217" s="47">
        <v>1</v>
      </c>
      <c r="AN1217" s="47">
        <v>1</v>
      </c>
      <c r="AO1217" s="47">
        <v>6</v>
      </c>
      <c r="AP1217" s="47">
        <v>88</v>
      </c>
      <c r="AQ1217" s="47"/>
      <c r="AR1217" s="47"/>
      <c r="AS1217" s="47">
        <v>1</v>
      </c>
      <c r="AT1217" s="49">
        <v>1</v>
      </c>
      <c r="AU1217" s="49">
        <v>1</v>
      </c>
      <c r="AV1217" s="47"/>
      <c r="AW1217" s="49">
        <v>1</v>
      </c>
      <c r="AX1217" s="49"/>
      <c r="AY1217" s="44">
        <f t="shared" si="123"/>
        <v>32</v>
      </c>
      <c r="AZ1217" s="47"/>
      <c r="BA1217" s="47"/>
      <c r="BB1217" s="47"/>
      <c r="BC1217" s="48"/>
      <c r="BD1217" s="50"/>
      <c r="BE1217" s="50"/>
      <c r="BF1217" s="50"/>
      <c r="BG1217" s="51"/>
      <c r="BH1217" s="51">
        <f t="shared" si="127"/>
        <v>1</v>
      </c>
      <c r="BI1217" s="51">
        <v>1</v>
      </c>
      <c r="BJ1217" s="52"/>
      <c r="BK1217" s="52"/>
      <c r="BL1217" s="53"/>
      <c r="BM1217" s="47" t="e">
        <f>COUNTIFS(A$2:$AC1217,#REF!,M$2:$AL1217,M1217)</f>
        <v>#VALUE!</v>
      </c>
      <c r="BN1217" s="47">
        <v>0</v>
      </c>
      <c r="BO1217" s="54">
        <v>32</v>
      </c>
      <c r="BP1217" s="54">
        <v>0</v>
      </c>
      <c r="BQ1217" s="47">
        <v>32</v>
      </c>
      <c r="BR1217" s="49">
        <v>1</v>
      </c>
      <c r="BS1217" s="49">
        <v>1</v>
      </c>
      <c r="BT1217" s="44">
        <f t="shared" si="126"/>
        <v>210</v>
      </c>
      <c r="BW1217" s="40" t="s">
        <v>67</v>
      </c>
      <c r="BY1217" s="55"/>
      <c r="BZ1217" s="1" t="s">
        <v>22426</v>
      </c>
    </row>
    <row r="1218" spans="1:78" ht="15" customHeight="1">
      <c r="A1218" s="25" t="s">
        <v>3224</v>
      </c>
      <c r="B1218" s="42" t="s">
        <v>7245</v>
      </c>
      <c r="D1218" s="263">
        <v>0</v>
      </c>
      <c r="E1218" s="42" t="s">
        <v>76</v>
      </c>
      <c r="F1218" s="42" t="s">
        <v>77</v>
      </c>
      <c r="G1218" s="264"/>
      <c r="H1218" s="264"/>
      <c r="I1218" s="42" t="s">
        <v>893</v>
      </c>
      <c r="J1218" s="43" t="s">
        <v>893</v>
      </c>
      <c r="M1218" s="44" t="s">
        <v>91</v>
      </c>
      <c r="N1218" s="45" t="s">
        <v>893</v>
      </c>
      <c r="O1218" s="42" t="s">
        <v>153</v>
      </c>
      <c r="P1218" s="42" t="s">
        <v>154</v>
      </c>
      <c r="Q1218" s="42" t="s">
        <v>73</v>
      </c>
      <c r="R1218" s="42" t="s">
        <v>73</v>
      </c>
      <c r="S1218" s="42" t="s">
        <v>7246</v>
      </c>
      <c r="T1218" s="42" t="s">
        <v>73</v>
      </c>
      <c r="U1218" s="42" t="s">
        <v>7247</v>
      </c>
      <c r="V1218" s="42" t="s">
        <v>73</v>
      </c>
      <c r="W1218" s="42" t="s">
        <v>73</v>
      </c>
      <c r="X1218" s="98">
        <v>40478</v>
      </c>
      <c r="Y1218" s="98">
        <v>40509</v>
      </c>
      <c r="Z1218" s="44">
        <f t="shared" si="124"/>
        <v>2010</v>
      </c>
      <c r="AA1218" s="44">
        <f t="shared" si="125"/>
        <v>10</v>
      </c>
      <c r="AB1218" s="44">
        <v>0</v>
      </c>
      <c r="AC1218" s="42" t="s">
        <v>73</v>
      </c>
      <c r="AD1218" s="42" t="s">
        <v>73</v>
      </c>
      <c r="AE1218" s="42" t="s">
        <v>73</v>
      </c>
      <c r="AF1218" s="42" t="s">
        <v>73</v>
      </c>
      <c r="AG1218" s="42" t="s">
        <v>73</v>
      </c>
      <c r="AH1218" s="42" t="s">
        <v>73</v>
      </c>
      <c r="AI1218" s="42" t="s">
        <v>7248</v>
      </c>
      <c r="AJ1218" s="42" t="s">
        <v>73</v>
      </c>
      <c r="AK1218" s="31" t="s">
        <v>892</v>
      </c>
      <c r="AL1218" s="31" t="s">
        <v>892</v>
      </c>
      <c r="AM1218" s="47">
        <v>1</v>
      </c>
      <c r="AN1218" s="47">
        <v>1</v>
      </c>
      <c r="AO1218" s="47">
        <v>6</v>
      </c>
      <c r="AP1218" s="47">
        <v>88</v>
      </c>
      <c r="AQ1218" s="47"/>
      <c r="AR1218" s="47"/>
      <c r="AS1218" s="47">
        <v>0</v>
      </c>
      <c r="AT1218" s="49">
        <v>1</v>
      </c>
      <c r="AU1218" s="49">
        <v>1</v>
      </c>
      <c r="AV1218" s="47"/>
      <c r="AW1218" s="49">
        <v>1</v>
      </c>
      <c r="AX1218" s="49"/>
      <c r="AY1218" s="44">
        <f t="shared" ref="AY1218:AY1281" si="128">Y1218-X1218+1</f>
        <v>32</v>
      </c>
      <c r="AZ1218" s="47"/>
      <c r="BA1218" s="47"/>
      <c r="BB1218" s="47"/>
      <c r="BC1218" s="48"/>
      <c r="BD1218" s="50"/>
      <c r="BE1218" s="50"/>
      <c r="BF1218" s="57"/>
      <c r="BG1218" s="51"/>
      <c r="BH1218" s="51">
        <f t="shared" si="127"/>
        <v>1</v>
      </c>
      <c r="BI1218" s="51">
        <v>1</v>
      </c>
      <c r="BJ1218" s="52"/>
      <c r="BK1218" s="52"/>
      <c r="BL1218" s="53"/>
      <c r="BM1218" s="47" t="e">
        <f>COUNTIFS(A$2:$AC1218,#REF!,M$2:$AL1218,M1218)</f>
        <v>#VALUE!</v>
      </c>
      <c r="BN1218" s="47">
        <v>1</v>
      </c>
      <c r="BO1218" s="54">
        <v>32</v>
      </c>
      <c r="BP1218" s="54">
        <v>0</v>
      </c>
      <c r="BQ1218" s="47">
        <v>32</v>
      </c>
      <c r="BR1218" s="49">
        <v>1</v>
      </c>
      <c r="BS1218" s="49">
        <v>1</v>
      </c>
      <c r="BT1218" s="44">
        <f t="shared" si="126"/>
        <v>210</v>
      </c>
      <c r="BW1218" s="40" t="s">
        <v>67</v>
      </c>
      <c r="BY1218" s="55"/>
      <c r="BZ1218" s="1" t="s">
        <v>22426</v>
      </c>
    </row>
    <row r="1219" spans="1:78" ht="15" customHeight="1">
      <c r="A1219" s="25" t="s">
        <v>3224</v>
      </c>
      <c r="B1219" s="42" t="s">
        <v>7249</v>
      </c>
      <c r="D1219" s="263">
        <v>0</v>
      </c>
      <c r="E1219" s="42" t="s">
        <v>76</v>
      </c>
      <c r="F1219" s="42" t="s">
        <v>77</v>
      </c>
      <c r="G1219" s="264"/>
      <c r="H1219" s="264"/>
      <c r="I1219" s="42" t="s">
        <v>95</v>
      </c>
      <c r="J1219" s="43" t="s">
        <v>95</v>
      </c>
      <c r="M1219" s="44" t="s">
        <v>230</v>
      </c>
      <c r="N1219" s="45" t="s">
        <v>95</v>
      </c>
      <c r="O1219" s="42" t="s">
        <v>81</v>
      </c>
      <c r="P1219" s="42" t="s">
        <v>82</v>
      </c>
      <c r="Q1219" s="42" t="s">
        <v>73</v>
      </c>
      <c r="R1219" s="42" t="s">
        <v>73</v>
      </c>
      <c r="S1219" s="42" t="s">
        <v>7250</v>
      </c>
      <c r="T1219" s="42" t="s">
        <v>73</v>
      </c>
      <c r="U1219" s="42" t="s">
        <v>7250</v>
      </c>
      <c r="V1219" s="42" t="s">
        <v>73</v>
      </c>
      <c r="W1219" s="42" t="s">
        <v>73</v>
      </c>
      <c r="X1219" s="98">
        <v>40479</v>
      </c>
      <c r="Y1219" s="98">
        <v>40509</v>
      </c>
      <c r="Z1219" s="44">
        <f t="shared" si="124"/>
        <v>2010</v>
      </c>
      <c r="AA1219" s="44">
        <f t="shared" si="125"/>
        <v>10</v>
      </c>
      <c r="AB1219" s="44">
        <v>0</v>
      </c>
      <c r="AC1219" s="42" t="s">
        <v>73</v>
      </c>
      <c r="AD1219" s="42" t="s">
        <v>73</v>
      </c>
      <c r="AE1219" s="42" t="s">
        <v>73</v>
      </c>
      <c r="AF1219" s="42" t="s">
        <v>73</v>
      </c>
      <c r="AG1219" s="42" t="s">
        <v>73</v>
      </c>
      <c r="AH1219" s="42" t="s">
        <v>73</v>
      </c>
      <c r="AI1219" s="42" t="s">
        <v>7251</v>
      </c>
      <c r="AJ1219" s="42" t="s">
        <v>73</v>
      </c>
      <c r="AK1219" s="31" t="s">
        <v>892</v>
      </c>
      <c r="AL1219" s="31" t="s">
        <v>892</v>
      </c>
      <c r="AM1219" s="47">
        <v>1</v>
      </c>
      <c r="AN1219" s="47">
        <v>1</v>
      </c>
      <c r="AO1219" s="47">
        <v>6</v>
      </c>
      <c r="AP1219" s="47">
        <v>88</v>
      </c>
      <c r="AQ1219" s="47"/>
      <c r="AR1219" s="47"/>
      <c r="AS1219" s="47">
        <v>0</v>
      </c>
      <c r="AT1219" s="49">
        <v>1</v>
      </c>
      <c r="AU1219" s="49">
        <v>1</v>
      </c>
      <c r="AV1219" s="47"/>
      <c r="AW1219" s="49">
        <v>1</v>
      </c>
      <c r="AX1219" s="49"/>
      <c r="AY1219" s="44">
        <f t="shared" si="128"/>
        <v>31</v>
      </c>
      <c r="AZ1219" s="47"/>
      <c r="BA1219" s="47"/>
      <c r="BB1219" s="47"/>
      <c r="BC1219" s="48"/>
      <c r="BD1219" s="50"/>
      <c r="BE1219" s="50"/>
      <c r="BF1219" s="50"/>
      <c r="BG1219" s="51"/>
      <c r="BH1219" s="51">
        <f t="shared" si="127"/>
        <v>1</v>
      </c>
      <c r="BI1219" s="51">
        <v>1</v>
      </c>
      <c r="BJ1219" s="52"/>
      <c r="BK1219" s="52"/>
      <c r="BL1219" s="53"/>
      <c r="BM1219" s="47" t="e">
        <f>COUNTIFS(A$2:$AC1219,#REF!,M$2:$AL1219,M1219)</f>
        <v>#VALUE!</v>
      </c>
      <c r="BN1219" s="47">
        <v>0</v>
      </c>
      <c r="BO1219" s="54">
        <v>31</v>
      </c>
      <c r="BP1219" s="54">
        <v>0</v>
      </c>
      <c r="BQ1219" s="47">
        <v>31</v>
      </c>
      <c r="BR1219" s="49">
        <v>1</v>
      </c>
      <c r="BS1219" s="49">
        <v>1</v>
      </c>
      <c r="BT1219" s="44">
        <f t="shared" si="126"/>
        <v>211</v>
      </c>
      <c r="BW1219" s="40" t="s">
        <v>67</v>
      </c>
      <c r="BY1219" s="55"/>
      <c r="BZ1219" s="1" t="s">
        <v>22426</v>
      </c>
    </row>
    <row r="1220" spans="1:78" ht="15" customHeight="1">
      <c r="A1220" s="25" t="s">
        <v>3224</v>
      </c>
      <c r="B1220" s="42" t="s">
        <v>7252</v>
      </c>
      <c r="D1220" s="263">
        <v>0</v>
      </c>
      <c r="E1220" s="42" t="s">
        <v>76</v>
      </c>
      <c r="F1220" s="42" t="s">
        <v>77</v>
      </c>
      <c r="G1220" s="264"/>
      <c r="H1220" s="264"/>
      <c r="I1220" s="42" t="s">
        <v>304</v>
      </c>
      <c r="J1220" s="43" t="s">
        <v>7253</v>
      </c>
      <c r="M1220" s="44" t="s">
        <v>230</v>
      </c>
      <c r="N1220" s="45" t="s">
        <v>304</v>
      </c>
      <c r="O1220" s="42" t="s">
        <v>86</v>
      </c>
      <c r="P1220" s="42" t="s">
        <v>87</v>
      </c>
      <c r="Q1220" s="42" t="s">
        <v>73</v>
      </c>
      <c r="R1220" s="42" t="s">
        <v>73</v>
      </c>
      <c r="S1220" s="42" t="s">
        <v>954</v>
      </c>
      <c r="T1220" s="42" t="s">
        <v>73</v>
      </c>
      <c r="U1220" s="42" t="s">
        <v>954</v>
      </c>
      <c r="V1220" s="42" t="s">
        <v>73</v>
      </c>
      <c r="W1220" s="42" t="s">
        <v>73</v>
      </c>
      <c r="X1220" s="98">
        <v>40479</v>
      </c>
      <c r="Y1220" s="98">
        <v>40530</v>
      </c>
      <c r="Z1220" s="44">
        <f t="shared" si="124"/>
        <v>2010</v>
      </c>
      <c r="AA1220" s="44">
        <f t="shared" si="125"/>
        <v>10</v>
      </c>
      <c r="AB1220" s="44">
        <v>0</v>
      </c>
      <c r="AC1220" s="42" t="s">
        <v>73</v>
      </c>
      <c r="AD1220" s="42" t="s">
        <v>73</v>
      </c>
      <c r="AE1220" s="42" t="s">
        <v>73</v>
      </c>
      <c r="AF1220" s="42" t="s">
        <v>73</v>
      </c>
      <c r="AG1220" s="42" t="s">
        <v>73</v>
      </c>
      <c r="AH1220" s="42" t="s">
        <v>73</v>
      </c>
      <c r="AI1220" s="42" t="s">
        <v>954</v>
      </c>
      <c r="AJ1220" s="42" t="s">
        <v>73</v>
      </c>
      <c r="AK1220" s="31" t="s">
        <v>892</v>
      </c>
      <c r="AL1220" s="31" t="s">
        <v>892</v>
      </c>
      <c r="AM1220" s="47">
        <v>1</v>
      </c>
      <c r="AN1220" s="47">
        <v>1</v>
      </c>
      <c r="AO1220" s="47">
        <v>6</v>
      </c>
      <c r="AP1220" s="47">
        <v>2</v>
      </c>
      <c r="AQ1220" s="47"/>
      <c r="AR1220" s="47"/>
      <c r="AS1220" s="47">
        <v>0</v>
      </c>
      <c r="AT1220" s="49">
        <v>1</v>
      </c>
      <c r="AU1220" s="49">
        <v>1</v>
      </c>
      <c r="AV1220" s="47"/>
      <c r="AW1220" s="49">
        <v>1</v>
      </c>
      <c r="AX1220" s="49"/>
      <c r="AY1220" s="44">
        <f t="shared" si="128"/>
        <v>52</v>
      </c>
      <c r="AZ1220" s="47"/>
      <c r="BA1220" s="47"/>
      <c r="BB1220" s="47"/>
      <c r="BC1220" s="48"/>
      <c r="BD1220" s="50"/>
      <c r="BE1220" s="50"/>
      <c r="BF1220" s="50"/>
      <c r="BG1220" s="51"/>
      <c r="BH1220" s="51">
        <f t="shared" si="127"/>
        <v>1</v>
      </c>
      <c r="BI1220" s="51">
        <v>1</v>
      </c>
      <c r="BJ1220" s="52"/>
      <c r="BK1220" s="52"/>
      <c r="BL1220" s="53"/>
      <c r="BM1220" s="47" t="e">
        <f>COUNTIFS(A$2:$AC1220,#REF!,M$2:$AL1220,M1220)</f>
        <v>#VALUE!</v>
      </c>
      <c r="BN1220" s="47">
        <v>0</v>
      </c>
      <c r="BO1220" s="54">
        <v>52</v>
      </c>
      <c r="BP1220" s="54">
        <v>0</v>
      </c>
      <c r="BQ1220" s="47">
        <v>52</v>
      </c>
      <c r="BR1220" s="49">
        <v>1</v>
      </c>
      <c r="BS1220" s="49">
        <v>1</v>
      </c>
      <c r="BT1220" s="44">
        <f t="shared" si="126"/>
        <v>211</v>
      </c>
      <c r="BW1220" s="40" t="s">
        <v>67</v>
      </c>
      <c r="BY1220" s="55"/>
      <c r="BZ1220" s="1" t="s">
        <v>22426</v>
      </c>
    </row>
    <row r="1221" spans="1:78" ht="15" customHeight="1">
      <c r="A1221" s="25" t="s">
        <v>3224</v>
      </c>
      <c r="B1221" s="42" t="s">
        <v>7254</v>
      </c>
      <c r="D1221" s="263">
        <v>0</v>
      </c>
      <c r="E1221" s="42" t="s">
        <v>76</v>
      </c>
      <c r="F1221" s="42" t="s">
        <v>77</v>
      </c>
      <c r="G1221" s="264"/>
      <c r="H1221" s="264"/>
      <c r="I1221" s="42" t="s">
        <v>667</v>
      </c>
      <c r="J1221" s="43" t="s">
        <v>667</v>
      </c>
      <c r="M1221" s="44" t="s">
        <v>91</v>
      </c>
      <c r="N1221" s="45" t="s">
        <v>7255</v>
      </c>
      <c r="O1221" s="42" t="s">
        <v>81</v>
      </c>
      <c r="P1221" s="42" t="s">
        <v>82</v>
      </c>
      <c r="Q1221" s="42" t="s">
        <v>73</v>
      </c>
      <c r="R1221" s="42" t="s">
        <v>73</v>
      </c>
      <c r="S1221" s="42" t="s">
        <v>7256</v>
      </c>
      <c r="T1221" s="42" t="s">
        <v>73</v>
      </c>
      <c r="U1221" s="42" t="s">
        <v>7257</v>
      </c>
      <c r="V1221" s="42" t="s">
        <v>73</v>
      </c>
      <c r="W1221" s="42" t="s">
        <v>73</v>
      </c>
      <c r="X1221" s="98">
        <v>40480</v>
      </c>
      <c r="Y1221" s="98">
        <v>40501</v>
      </c>
      <c r="Z1221" s="44">
        <f t="shared" si="124"/>
        <v>2010</v>
      </c>
      <c r="AA1221" s="44">
        <f t="shared" si="125"/>
        <v>10</v>
      </c>
      <c r="AB1221" s="44">
        <v>0</v>
      </c>
      <c r="AC1221" s="42" t="s">
        <v>667</v>
      </c>
      <c r="AD1221" s="42" t="s">
        <v>667</v>
      </c>
      <c r="AE1221" s="42" t="s">
        <v>73</v>
      </c>
      <c r="AF1221" s="42" t="s">
        <v>73</v>
      </c>
      <c r="AG1221" s="42" t="s">
        <v>73</v>
      </c>
      <c r="AH1221" s="42" t="s">
        <v>73</v>
      </c>
      <c r="AI1221" s="42" t="s">
        <v>7258</v>
      </c>
      <c r="AJ1221" s="42" t="s">
        <v>73</v>
      </c>
      <c r="AK1221" s="31" t="s">
        <v>892</v>
      </c>
      <c r="AL1221" s="31" t="s">
        <v>892</v>
      </c>
      <c r="AM1221" s="47">
        <v>1</v>
      </c>
      <c r="AN1221" s="47">
        <v>1</v>
      </c>
      <c r="AO1221" s="47">
        <v>6</v>
      </c>
      <c r="AP1221" s="47">
        <v>88</v>
      </c>
      <c r="AQ1221" s="47"/>
      <c r="AR1221" s="47"/>
      <c r="AS1221" s="47">
        <v>0</v>
      </c>
      <c r="AT1221" s="49">
        <v>1</v>
      </c>
      <c r="AU1221" s="49">
        <v>1</v>
      </c>
      <c r="AV1221" s="47"/>
      <c r="AW1221" s="49">
        <v>1</v>
      </c>
      <c r="AX1221" s="49"/>
      <c r="AY1221" s="44">
        <f t="shared" si="128"/>
        <v>22</v>
      </c>
      <c r="AZ1221" s="47"/>
      <c r="BA1221" s="47"/>
      <c r="BB1221" s="47"/>
      <c r="BC1221" s="48"/>
      <c r="BD1221" s="60"/>
      <c r="BE1221" s="50" t="s">
        <v>7259</v>
      </c>
      <c r="BF1221" s="50"/>
      <c r="BG1221" s="51" t="s">
        <v>961</v>
      </c>
      <c r="BH1221" s="51">
        <f t="shared" si="127"/>
        <v>1</v>
      </c>
      <c r="BI1221" s="51">
        <v>1</v>
      </c>
      <c r="BJ1221" s="52"/>
      <c r="BK1221" s="52"/>
      <c r="BL1221" s="53"/>
      <c r="BM1221" s="47" t="e">
        <f>COUNTIFS(A$2:$AC1221,#REF!,M$2:$AL1221,M1221)</f>
        <v>#VALUE!</v>
      </c>
      <c r="BN1221" s="47">
        <v>1</v>
      </c>
      <c r="BO1221" s="54">
        <v>22</v>
      </c>
      <c r="BP1221" s="54">
        <v>0</v>
      </c>
      <c r="BQ1221" s="47">
        <v>22</v>
      </c>
      <c r="BR1221" s="49">
        <v>1</v>
      </c>
      <c r="BS1221" s="49">
        <v>1</v>
      </c>
      <c r="BT1221" s="44">
        <f t="shared" si="126"/>
        <v>212</v>
      </c>
      <c r="BW1221" s="40" t="s">
        <v>67</v>
      </c>
      <c r="BY1221" s="55"/>
      <c r="BZ1221" s="1" t="s">
        <v>22426</v>
      </c>
    </row>
    <row r="1222" spans="1:78" ht="15" customHeight="1">
      <c r="A1222" s="25" t="s">
        <v>3224</v>
      </c>
      <c r="B1222" s="42" t="s">
        <v>7260</v>
      </c>
      <c r="D1222" s="263">
        <v>0</v>
      </c>
      <c r="E1222" s="42" t="s">
        <v>76</v>
      </c>
      <c r="F1222" s="42" t="s">
        <v>77</v>
      </c>
      <c r="G1222" s="264"/>
      <c r="H1222" s="264"/>
      <c r="I1222" s="42" t="s">
        <v>515</v>
      </c>
      <c r="J1222" s="43" t="s">
        <v>515</v>
      </c>
      <c r="M1222" s="44" t="s">
        <v>91</v>
      </c>
      <c r="N1222" s="45" t="s">
        <v>515</v>
      </c>
      <c r="O1222" s="42" t="s">
        <v>81</v>
      </c>
      <c r="P1222" s="42" t="s">
        <v>82</v>
      </c>
      <c r="Q1222" s="42" t="s">
        <v>73</v>
      </c>
      <c r="R1222" s="42" t="s">
        <v>73</v>
      </c>
      <c r="S1222" s="77" t="s">
        <v>2231</v>
      </c>
      <c r="T1222" s="42" t="s">
        <v>73</v>
      </c>
      <c r="U1222" s="42" t="s">
        <v>7261</v>
      </c>
      <c r="V1222" s="42" t="s">
        <v>73</v>
      </c>
      <c r="W1222" s="42" t="s">
        <v>73</v>
      </c>
      <c r="X1222" s="98">
        <v>40483</v>
      </c>
      <c r="Y1222" s="98">
        <v>40512</v>
      </c>
      <c r="Z1222" s="44">
        <f t="shared" si="124"/>
        <v>2010</v>
      </c>
      <c r="AA1222" s="44">
        <f t="shared" si="125"/>
        <v>11</v>
      </c>
      <c r="AB1222" s="44">
        <v>0</v>
      </c>
      <c r="AC1222" s="42" t="s">
        <v>515</v>
      </c>
      <c r="AD1222" s="42" t="s">
        <v>515</v>
      </c>
      <c r="AE1222" s="42" t="s">
        <v>73</v>
      </c>
      <c r="AF1222" s="42" t="s">
        <v>73</v>
      </c>
      <c r="AG1222" s="42" t="s">
        <v>73</v>
      </c>
      <c r="AH1222" s="42" t="s">
        <v>73</v>
      </c>
      <c r="AI1222" s="42" t="s">
        <v>7262</v>
      </c>
      <c r="AJ1222" s="42" t="s">
        <v>73</v>
      </c>
      <c r="AK1222" s="31" t="s">
        <v>892</v>
      </c>
      <c r="AL1222" s="31" t="s">
        <v>892</v>
      </c>
      <c r="AM1222" s="47">
        <v>1</v>
      </c>
      <c r="AN1222" s="47">
        <v>1</v>
      </c>
      <c r="AO1222" s="47">
        <v>6</v>
      </c>
      <c r="AP1222" s="47">
        <v>88</v>
      </c>
      <c r="AQ1222" s="47"/>
      <c r="AR1222" s="47"/>
      <c r="AS1222" s="47">
        <v>0</v>
      </c>
      <c r="AT1222" s="49">
        <v>1</v>
      </c>
      <c r="AU1222" s="49">
        <v>1</v>
      </c>
      <c r="AV1222" s="47"/>
      <c r="AW1222" s="49">
        <v>1</v>
      </c>
      <c r="AX1222" s="49"/>
      <c r="AY1222" s="44">
        <f t="shared" si="128"/>
        <v>30</v>
      </c>
      <c r="AZ1222" s="47"/>
      <c r="BA1222" s="47"/>
      <c r="BB1222" s="47"/>
      <c r="BC1222" s="48"/>
      <c r="BD1222" s="50"/>
      <c r="BE1222" s="50"/>
      <c r="BF1222" s="50"/>
      <c r="BG1222" s="51"/>
      <c r="BH1222" s="51">
        <f t="shared" si="127"/>
        <v>1</v>
      </c>
      <c r="BI1222" s="51">
        <v>1</v>
      </c>
      <c r="BJ1222" s="52"/>
      <c r="BK1222" s="52"/>
      <c r="BL1222" s="53"/>
      <c r="BM1222" s="47" t="e">
        <f>COUNTIFS(A$2:$AC1222,#REF!,M$2:$AL1222,M1222)</f>
        <v>#VALUE!</v>
      </c>
      <c r="BN1222" s="47">
        <v>0</v>
      </c>
      <c r="BO1222" s="54">
        <v>30</v>
      </c>
      <c r="BP1222" s="54">
        <v>0</v>
      </c>
      <c r="BQ1222" s="47">
        <v>30</v>
      </c>
      <c r="BR1222" s="49">
        <v>1</v>
      </c>
      <c r="BS1222" s="49">
        <v>1</v>
      </c>
      <c r="BT1222" s="44">
        <f t="shared" si="126"/>
        <v>215</v>
      </c>
      <c r="BW1222" s="40" t="s">
        <v>67</v>
      </c>
      <c r="BY1222" s="55"/>
      <c r="BZ1222" s="1" t="s">
        <v>22426</v>
      </c>
    </row>
    <row r="1223" spans="1:78" ht="15" customHeight="1">
      <c r="A1223" s="25" t="s">
        <v>3224</v>
      </c>
      <c r="B1223" s="42" t="s">
        <v>7263</v>
      </c>
      <c r="D1223" s="263">
        <v>0</v>
      </c>
      <c r="E1223" s="42" t="s">
        <v>76</v>
      </c>
      <c r="F1223" s="42" t="s">
        <v>77</v>
      </c>
      <c r="G1223" s="264"/>
      <c r="H1223" s="264"/>
      <c r="I1223" s="42" t="s">
        <v>924</v>
      </c>
      <c r="J1223" s="43" t="s">
        <v>924</v>
      </c>
      <c r="M1223" s="44" t="s">
        <v>230</v>
      </c>
      <c r="N1223" s="45" t="s">
        <v>924</v>
      </c>
      <c r="O1223" s="42" t="s">
        <v>81</v>
      </c>
      <c r="P1223" s="42" t="s">
        <v>82</v>
      </c>
      <c r="Q1223" s="42" t="s">
        <v>73</v>
      </c>
      <c r="R1223" s="42" t="s">
        <v>73</v>
      </c>
      <c r="S1223" s="42" t="s">
        <v>7264</v>
      </c>
      <c r="T1223" s="42" t="s">
        <v>73</v>
      </c>
      <c r="U1223" s="42" t="s">
        <v>7264</v>
      </c>
      <c r="V1223" s="42" t="s">
        <v>73</v>
      </c>
      <c r="W1223" s="42" t="s">
        <v>73</v>
      </c>
      <c r="X1223" s="98">
        <v>40485</v>
      </c>
      <c r="Y1223" s="98">
        <v>40512</v>
      </c>
      <c r="Z1223" s="44">
        <f t="shared" si="124"/>
        <v>2010</v>
      </c>
      <c r="AA1223" s="44">
        <f t="shared" si="125"/>
        <v>11</v>
      </c>
      <c r="AB1223" s="44">
        <v>0</v>
      </c>
      <c r="AC1223" s="42" t="s">
        <v>73</v>
      </c>
      <c r="AD1223" s="42" t="s">
        <v>73</v>
      </c>
      <c r="AE1223" s="42" t="s">
        <v>73</v>
      </c>
      <c r="AF1223" s="42" t="s">
        <v>73</v>
      </c>
      <c r="AG1223" s="42" t="s">
        <v>73</v>
      </c>
      <c r="AH1223" s="42" t="s">
        <v>73</v>
      </c>
      <c r="AI1223" s="42" t="s">
        <v>7265</v>
      </c>
      <c r="AJ1223" s="42" t="s">
        <v>73</v>
      </c>
      <c r="AK1223" s="31" t="s">
        <v>892</v>
      </c>
      <c r="AL1223" s="31" t="s">
        <v>892</v>
      </c>
      <c r="AM1223" s="47">
        <v>1</v>
      </c>
      <c r="AN1223" s="47">
        <v>1</v>
      </c>
      <c r="AO1223" s="47">
        <v>6</v>
      </c>
      <c r="AP1223" s="47">
        <v>88</v>
      </c>
      <c r="AQ1223" s="47"/>
      <c r="AR1223" s="47"/>
      <c r="AS1223" s="47">
        <v>0</v>
      </c>
      <c r="AT1223" s="49">
        <v>1</v>
      </c>
      <c r="AU1223" s="49">
        <v>1</v>
      </c>
      <c r="AV1223" s="47"/>
      <c r="AW1223" s="49">
        <v>1</v>
      </c>
      <c r="AX1223" s="49"/>
      <c r="AY1223" s="44">
        <f t="shared" si="128"/>
        <v>28</v>
      </c>
      <c r="AZ1223" s="47"/>
      <c r="BA1223" s="47"/>
      <c r="BB1223" s="47"/>
      <c r="BC1223" s="48"/>
      <c r="BD1223" s="50"/>
      <c r="BE1223" s="50"/>
      <c r="BF1223" s="50"/>
      <c r="BG1223" s="51"/>
      <c r="BH1223" s="51">
        <f t="shared" si="127"/>
        <v>1</v>
      </c>
      <c r="BI1223" s="51">
        <v>1</v>
      </c>
      <c r="BJ1223" s="52"/>
      <c r="BK1223" s="52"/>
      <c r="BL1223" s="53"/>
      <c r="BM1223" s="47" t="e">
        <f>COUNTIFS(A$2:$AC1223,#REF!,M$2:$AL1223,M1223)</f>
        <v>#VALUE!</v>
      </c>
      <c r="BN1223" s="47">
        <v>0</v>
      </c>
      <c r="BO1223" s="54">
        <v>28</v>
      </c>
      <c r="BP1223" s="54">
        <v>0</v>
      </c>
      <c r="BQ1223" s="47">
        <v>28</v>
      </c>
      <c r="BR1223" s="49">
        <v>1</v>
      </c>
      <c r="BS1223" s="49">
        <v>1</v>
      </c>
      <c r="BT1223" s="44">
        <f t="shared" si="126"/>
        <v>217</v>
      </c>
      <c r="BW1223" s="40" t="s">
        <v>67</v>
      </c>
      <c r="BY1223" s="55"/>
      <c r="BZ1223" s="1" t="s">
        <v>22426</v>
      </c>
    </row>
    <row r="1224" spans="1:78" ht="15" customHeight="1">
      <c r="A1224" s="25" t="s">
        <v>3224</v>
      </c>
      <c r="B1224" s="42" t="s">
        <v>7266</v>
      </c>
      <c r="D1224" s="263">
        <v>0</v>
      </c>
      <c r="E1224" s="42" t="s">
        <v>76</v>
      </c>
      <c r="F1224" s="42" t="s">
        <v>77</v>
      </c>
      <c r="G1224" s="264"/>
      <c r="H1224" s="264"/>
      <c r="I1224" s="42" t="s">
        <v>6706</v>
      </c>
      <c r="J1224" s="43" t="s">
        <v>6706</v>
      </c>
      <c r="M1224" s="44" t="s">
        <v>288</v>
      </c>
      <c r="N1224" s="45" t="s">
        <v>7182</v>
      </c>
      <c r="O1224" s="42" t="s">
        <v>136</v>
      </c>
      <c r="P1224" s="42" t="s">
        <v>137</v>
      </c>
      <c r="Q1224" s="42" t="s">
        <v>73</v>
      </c>
      <c r="R1224" s="42" t="s">
        <v>73</v>
      </c>
      <c r="S1224" s="42" t="s">
        <v>7267</v>
      </c>
      <c r="T1224" s="42" t="s">
        <v>73</v>
      </c>
      <c r="U1224" s="42" t="s">
        <v>7268</v>
      </c>
      <c r="V1224" s="42" t="s">
        <v>73</v>
      </c>
      <c r="W1224" s="42" t="s">
        <v>73</v>
      </c>
      <c r="X1224" s="98">
        <v>40485</v>
      </c>
      <c r="Y1224" s="98">
        <v>40500</v>
      </c>
      <c r="Z1224" s="44">
        <f t="shared" si="124"/>
        <v>2010</v>
      </c>
      <c r="AA1224" s="44">
        <f t="shared" si="125"/>
        <v>11</v>
      </c>
      <c r="AB1224" s="44">
        <v>0</v>
      </c>
      <c r="AC1224" s="42" t="s">
        <v>73</v>
      </c>
      <c r="AD1224" s="42" t="s">
        <v>73</v>
      </c>
      <c r="AE1224" s="42" t="s">
        <v>73</v>
      </c>
      <c r="AF1224" s="42" t="s">
        <v>73</v>
      </c>
      <c r="AG1224" s="42" t="s">
        <v>73</v>
      </c>
      <c r="AH1224" s="42" t="s">
        <v>73</v>
      </c>
      <c r="AI1224" s="42" t="s">
        <v>7269</v>
      </c>
      <c r="AJ1224" s="42" t="s">
        <v>73</v>
      </c>
      <c r="AK1224" s="31" t="s">
        <v>892</v>
      </c>
      <c r="AL1224" s="31" t="s">
        <v>892</v>
      </c>
      <c r="AM1224" s="47">
        <v>1</v>
      </c>
      <c r="AN1224" s="47">
        <v>1</v>
      </c>
      <c r="AO1224" s="47">
        <v>4</v>
      </c>
      <c r="AP1224" s="47">
        <v>6</v>
      </c>
      <c r="AQ1224" s="47"/>
      <c r="AR1224" s="47"/>
      <c r="AS1224" s="47">
        <v>0</v>
      </c>
      <c r="AT1224" s="49">
        <v>1</v>
      </c>
      <c r="AU1224" s="49">
        <v>1</v>
      </c>
      <c r="AV1224" s="47"/>
      <c r="AW1224" s="49">
        <v>1</v>
      </c>
      <c r="AX1224" s="49"/>
      <c r="AY1224" s="44">
        <f t="shared" si="128"/>
        <v>16</v>
      </c>
      <c r="AZ1224" s="47"/>
      <c r="BA1224" s="47"/>
      <c r="BB1224" s="47"/>
      <c r="BC1224" s="48"/>
      <c r="BD1224" s="50"/>
      <c r="BE1224" s="50"/>
      <c r="BF1224" s="50"/>
      <c r="BG1224" s="51"/>
      <c r="BH1224" s="51">
        <f t="shared" si="127"/>
        <v>1</v>
      </c>
      <c r="BI1224" s="51">
        <v>1</v>
      </c>
      <c r="BJ1224" s="52"/>
      <c r="BK1224" s="52"/>
      <c r="BL1224" s="53"/>
      <c r="BM1224" s="47" t="e">
        <f>COUNTIFS(A$2:$AC1224,#REF!,M$2:$AL1224,M1224)</f>
        <v>#VALUE!</v>
      </c>
      <c r="BN1224" s="47">
        <v>0</v>
      </c>
      <c r="BO1224" s="54">
        <v>16</v>
      </c>
      <c r="BP1224" s="54">
        <v>0</v>
      </c>
      <c r="BQ1224" s="47">
        <v>16</v>
      </c>
      <c r="BR1224" s="49">
        <v>1</v>
      </c>
      <c r="BS1224" s="49">
        <v>1</v>
      </c>
      <c r="BT1224" s="44">
        <f t="shared" si="126"/>
        <v>217</v>
      </c>
      <c r="BW1224" s="40" t="s">
        <v>67</v>
      </c>
      <c r="BY1224" s="55"/>
      <c r="BZ1224" s="1" t="s">
        <v>22426</v>
      </c>
    </row>
    <row r="1225" spans="1:78" ht="15" customHeight="1">
      <c r="A1225" s="25" t="s">
        <v>3224</v>
      </c>
      <c r="B1225" s="42" t="s">
        <v>7270</v>
      </c>
      <c r="D1225" s="263">
        <v>0</v>
      </c>
      <c r="E1225" s="42" t="s">
        <v>76</v>
      </c>
      <c r="F1225" s="42" t="s">
        <v>77</v>
      </c>
      <c r="G1225" s="264"/>
      <c r="H1225" s="264"/>
      <c r="I1225" s="42" t="s">
        <v>292</v>
      </c>
      <c r="J1225" s="43" t="s">
        <v>292</v>
      </c>
      <c r="M1225" s="44" t="s">
        <v>91</v>
      </c>
      <c r="N1225" s="45" t="s">
        <v>292</v>
      </c>
      <c r="O1225" s="42" t="s">
        <v>81</v>
      </c>
      <c r="P1225" s="42" t="s">
        <v>82</v>
      </c>
      <c r="Q1225" s="42" t="s">
        <v>73</v>
      </c>
      <c r="R1225" s="42" t="s">
        <v>73</v>
      </c>
      <c r="S1225" s="42" t="s">
        <v>7271</v>
      </c>
      <c r="T1225" s="42" t="s">
        <v>73</v>
      </c>
      <c r="U1225" s="42" t="s">
        <v>7272</v>
      </c>
      <c r="V1225" s="42" t="s">
        <v>73</v>
      </c>
      <c r="W1225" s="42" t="s">
        <v>73</v>
      </c>
      <c r="X1225" s="98">
        <v>40486</v>
      </c>
      <c r="Y1225" s="98">
        <v>40512</v>
      </c>
      <c r="Z1225" s="44">
        <f t="shared" si="124"/>
        <v>2010</v>
      </c>
      <c r="AA1225" s="44">
        <f t="shared" si="125"/>
        <v>11</v>
      </c>
      <c r="AB1225" s="44">
        <v>0</v>
      </c>
      <c r="AC1225" s="42" t="s">
        <v>73</v>
      </c>
      <c r="AD1225" s="42" t="s">
        <v>73</v>
      </c>
      <c r="AE1225" s="42" t="s">
        <v>73</v>
      </c>
      <c r="AF1225" s="42" t="s">
        <v>73</v>
      </c>
      <c r="AG1225" s="42" t="s">
        <v>73</v>
      </c>
      <c r="AH1225" s="42" t="s">
        <v>73</v>
      </c>
      <c r="AI1225" s="42" t="s">
        <v>7273</v>
      </c>
      <c r="AJ1225" s="42" t="s">
        <v>73</v>
      </c>
      <c r="AK1225" s="31" t="s">
        <v>892</v>
      </c>
      <c r="AL1225" s="31" t="s">
        <v>892</v>
      </c>
      <c r="AM1225" s="47">
        <v>1</v>
      </c>
      <c r="AN1225" s="47">
        <v>1</v>
      </c>
      <c r="AO1225" s="47">
        <v>6</v>
      </c>
      <c r="AP1225" s="47">
        <v>88</v>
      </c>
      <c r="AQ1225" s="47"/>
      <c r="AR1225" s="47"/>
      <c r="AS1225" s="47">
        <v>0</v>
      </c>
      <c r="AT1225" s="49">
        <v>1</v>
      </c>
      <c r="AU1225" s="49">
        <v>1</v>
      </c>
      <c r="AV1225" s="47"/>
      <c r="AW1225" s="49">
        <v>1</v>
      </c>
      <c r="AX1225" s="49"/>
      <c r="AY1225" s="44">
        <f t="shared" si="128"/>
        <v>27</v>
      </c>
      <c r="AZ1225" s="47"/>
      <c r="BA1225" s="47"/>
      <c r="BB1225" s="47"/>
      <c r="BC1225" s="48"/>
      <c r="BD1225" s="50"/>
      <c r="BE1225" s="50"/>
      <c r="BF1225" s="50"/>
      <c r="BG1225" s="51"/>
      <c r="BH1225" s="51">
        <f t="shared" si="127"/>
        <v>1</v>
      </c>
      <c r="BI1225" s="51">
        <v>1</v>
      </c>
      <c r="BJ1225" s="52"/>
      <c r="BK1225" s="52"/>
      <c r="BL1225" s="53"/>
      <c r="BM1225" s="47" t="e">
        <f>COUNTIFS(A$2:$AC1225,#REF!,M$2:$AL1225,M1225)</f>
        <v>#VALUE!</v>
      </c>
      <c r="BN1225" s="47">
        <v>0</v>
      </c>
      <c r="BO1225" s="54">
        <v>27</v>
      </c>
      <c r="BP1225" s="54">
        <v>0</v>
      </c>
      <c r="BQ1225" s="47">
        <v>27</v>
      </c>
      <c r="BR1225" s="49">
        <v>1</v>
      </c>
      <c r="BS1225" s="49">
        <v>1</v>
      </c>
      <c r="BT1225" s="44">
        <f t="shared" si="126"/>
        <v>218</v>
      </c>
      <c r="BW1225" s="40" t="s">
        <v>67</v>
      </c>
      <c r="BY1225" s="55"/>
      <c r="BZ1225" s="1" t="s">
        <v>22426</v>
      </c>
    </row>
    <row r="1226" spans="1:78" ht="15" customHeight="1">
      <c r="A1226" s="25" t="s">
        <v>3224</v>
      </c>
      <c r="B1226" s="42" t="s">
        <v>7274</v>
      </c>
      <c r="D1226" s="263">
        <v>0</v>
      </c>
      <c r="E1226" s="42" t="s">
        <v>76</v>
      </c>
      <c r="F1226" s="42" t="s">
        <v>77</v>
      </c>
      <c r="G1226" s="264"/>
      <c r="H1226" s="264"/>
      <c r="I1226" s="42" t="s">
        <v>6849</v>
      </c>
      <c r="J1226" s="43" t="s">
        <v>6850</v>
      </c>
      <c r="M1226" s="44" t="s">
        <v>91</v>
      </c>
      <c r="N1226" s="45" t="s">
        <v>6849</v>
      </c>
      <c r="O1226" s="42" t="s">
        <v>71</v>
      </c>
      <c r="P1226" s="42" t="s">
        <v>122</v>
      </c>
      <c r="Q1226" s="42" t="s">
        <v>73</v>
      </c>
      <c r="R1226" s="42" t="s">
        <v>73</v>
      </c>
      <c r="S1226" s="42" t="s">
        <v>7275</v>
      </c>
      <c r="T1226" s="42" t="s">
        <v>7276</v>
      </c>
      <c r="U1226" s="42" t="s">
        <v>7276</v>
      </c>
      <c r="V1226" s="42" t="s">
        <v>73</v>
      </c>
      <c r="W1226" s="42" t="s">
        <v>73</v>
      </c>
      <c r="X1226" s="98">
        <v>40487</v>
      </c>
      <c r="Y1226" s="98">
        <v>40521</v>
      </c>
      <c r="Z1226" s="44">
        <f t="shared" si="124"/>
        <v>2010</v>
      </c>
      <c r="AA1226" s="44">
        <f t="shared" si="125"/>
        <v>11</v>
      </c>
      <c r="AB1226" s="44">
        <v>0</v>
      </c>
      <c r="AC1226" s="42" t="s">
        <v>73</v>
      </c>
      <c r="AD1226" s="42" t="s">
        <v>73</v>
      </c>
      <c r="AE1226" s="42" t="s">
        <v>73</v>
      </c>
      <c r="AF1226" s="42" t="s">
        <v>73</v>
      </c>
      <c r="AG1226" s="42" t="s">
        <v>73</v>
      </c>
      <c r="AH1226" s="42" t="s">
        <v>73</v>
      </c>
      <c r="AI1226" s="42" t="s">
        <v>7277</v>
      </c>
      <c r="AJ1226" s="42" t="s">
        <v>7278</v>
      </c>
      <c r="AK1226" s="31" t="s">
        <v>892</v>
      </c>
      <c r="AL1226" s="31" t="s">
        <v>892</v>
      </c>
      <c r="AM1226" s="47">
        <v>1</v>
      </c>
      <c r="AN1226" s="47">
        <v>1</v>
      </c>
      <c r="AO1226" s="47">
        <v>6</v>
      </c>
      <c r="AP1226" s="47">
        <v>88</v>
      </c>
      <c r="AQ1226" s="47"/>
      <c r="AR1226" s="47"/>
      <c r="AS1226" s="47">
        <v>1</v>
      </c>
      <c r="AT1226" s="49">
        <v>1</v>
      </c>
      <c r="AU1226" s="49">
        <v>1</v>
      </c>
      <c r="AV1226" s="47"/>
      <c r="AW1226" s="49">
        <v>1</v>
      </c>
      <c r="AX1226" s="49"/>
      <c r="AY1226" s="44">
        <f t="shared" si="128"/>
        <v>35</v>
      </c>
      <c r="AZ1226" s="47"/>
      <c r="BA1226" s="47"/>
      <c r="BB1226" s="47"/>
      <c r="BC1226" s="48"/>
      <c r="BD1226" s="50"/>
      <c r="BE1226" s="50"/>
      <c r="BF1226" s="50"/>
      <c r="BG1226" s="51"/>
      <c r="BH1226" s="51">
        <f t="shared" si="127"/>
        <v>1</v>
      </c>
      <c r="BI1226" s="51">
        <v>1</v>
      </c>
      <c r="BJ1226" s="52"/>
      <c r="BK1226" s="52"/>
      <c r="BL1226" s="53"/>
      <c r="BM1226" s="47" t="e">
        <f>COUNTIFS(A$2:$AC1226,#REF!,M$2:$AL1226,M1226)</f>
        <v>#VALUE!</v>
      </c>
      <c r="BN1226" s="47">
        <v>0</v>
      </c>
      <c r="BO1226" s="54">
        <v>35</v>
      </c>
      <c r="BP1226" s="54">
        <v>0</v>
      </c>
      <c r="BQ1226" s="47">
        <v>35</v>
      </c>
      <c r="BR1226" s="49">
        <v>1</v>
      </c>
      <c r="BS1226" s="49">
        <v>1</v>
      </c>
      <c r="BT1226" s="44">
        <f t="shared" si="126"/>
        <v>219</v>
      </c>
      <c r="BW1226" s="40" t="s">
        <v>67</v>
      </c>
      <c r="BY1226" s="55"/>
      <c r="BZ1226" s="1" t="s">
        <v>22426</v>
      </c>
    </row>
    <row r="1227" spans="1:78" ht="15" customHeight="1">
      <c r="A1227" s="25" t="s">
        <v>3224</v>
      </c>
      <c r="B1227" s="42" t="s">
        <v>7279</v>
      </c>
      <c r="D1227" s="263">
        <v>0</v>
      </c>
      <c r="E1227" s="42" t="s">
        <v>76</v>
      </c>
      <c r="F1227" s="42" t="s">
        <v>77</v>
      </c>
      <c r="G1227" s="264"/>
      <c r="H1227" s="264"/>
      <c r="I1227" s="42" t="s">
        <v>90</v>
      </c>
      <c r="J1227" s="43" t="s">
        <v>90</v>
      </c>
      <c r="M1227" s="44" t="s">
        <v>91</v>
      </c>
      <c r="N1227" s="45" t="s">
        <v>90</v>
      </c>
      <c r="O1227" s="42" t="s">
        <v>153</v>
      </c>
      <c r="P1227" s="42" t="s">
        <v>154</v>
      </c>
      <c r="Q1227" s="42" t="s">
        <v>73</v>
      </c>
      <c r="R1227" s="42" t="s">
        <v>73</v>
      </c>
      <c r="S1227" s="42" t="s">
        <v>7280</v>
      </c>
      <c r="T1227" s="42" t="s">
        <v>73</v>
      </c>
      <c r="U1227" s="42" t="s">
        <v>7281</v>
      </c>
      <c r="V1227" s="42" t="s">
        <v>73</v>
      </c>
      <c r="W1227" s="42" t="s">
        <v>73</v>
      </c>
      <c r="X1227" s="98">
        <v>40487</v>
      </c>
      <c r="Y1227" s="98">
        <v>40518</v>
      </c>
      <c r="Z1227" s="44">
        <f t="shared" si="124"/>
        <v>2010</v>
      </c>
      <c r="AA1227" s="44">
        <f t="shared" si="125"/>
        <v>11</v>
      </c>
      <c r="AB1227" s="44">
        <v>0</v>
      </c>
      <c r="AC1227" s="42" t="s">
        <v>73</v>
      </c>
      <c r="AD1227" s="42" t="s">
        <v>73</v>
      </c>
      <c r="AE1227" s="42" t="s">
        <v>73</v>
      </c>
      <c r="AF1227" s="42" t="s">
        <v>73</v>
      </c>
      <c r="AG1227" s="42" t="s">
        <v>73</v>
      </c>
      <c r="AH1227" s="42" t="s">
        <v>73</v>
      </c>
      <c r="AI1227" s="42" t="s">
        <v>7282</v>
      </c>
      <c r="AJ1227" s="42" t="s">
        <v>73</v>
      </c>
      <c r="AK1227" s="31" t="s">
        <v>892</v>
      </c>
      <c r="AL1227" s="31" t="s">
        <v>892</v>
      </c>
      <c r="AM1227" s="47">
        <v>1</v>
      </c>
      <c r="AN1227" s="47">
        <v>1</v>
      </c>
      <c r="AO1227" s="47">
        <v>6</v>
      </c>
      <c r="AP1227" s="47">
        <v>88</v>
      </c>
      <c r="AQ1227" s="47"/>
      <c r="AR1227" s="47"/>
      <c r="AS1227" s="47">
        <v>0</v>
      </c>
      <c r="AT1227" s="49">
        <v>1</v>
      </c>
      <c r="AU1227" s="49">
        <v>1</v>
      </c>
      <c r="AV1227" s="47"/>
      <c r="AW1227" s="49">
        <v>1</v>
      </c>
      <c r="AX1227" s="49"/>
      <c r="AY1227" s="44">
        <f t="shared" si="128"/>
        <v>32</v>
      </c>
      <c r="AZ1227" s="47"/>
      <c r="BA1227" s="47"/>
      <c r="BB1227" s="47"/>
      <c r="BC1227" s="48"/>
      <c r="BD1227" s="50"/>
      <c r="BE1227" s="50"/>
      <c r="BF1227" s="50"/>
      <c r="BG1227" s="51"/>
      <c r="BH1227" s="51">
        <f t="shared" si="127"/>
        <v>1</v>
      </c>
      <c r="BI1227" s="51">
        <v>1</v>
      </c>
      <c r="BJ1227" s="52"/>
      <c r="BK1227" s="52"/>
      <c r="BL1227" s="53"/>
      <c r="BM1227" s="47" t="e">
        <f>COUNTIFS(A$2:$AC1227,#REF!,M$2:$AL1227,M1227)</f>
        <v>#VALUE!</v>
      </c>
      <c r="BN1227" s="47">
        <v>0</v>
      </c>
      <c r="BO1227" s="54">
        <v>32</v>
      </c>
      <c r="BP1227" s="54">
        <v>0</v>
      </c>
      <c r="BQ1227" s="47">
        <v>32</v>
      </c>
      <c r="BR1227" s="49">
        <v>1</v>
      </c>
      <c r="BS1227" s="49">
        <v>1</v>
      </c>
      <c r="BT1227" s="44">
        <f t="shared" si="126"/>
        <v>219</v>
      </c>
      <c r="BW1227" s="40" t="s">
        <v>67</v>
      </c>
      <c r="BY1227" s="55"/>
      <c r="BZ1227" s="1" t="s">
        <v>22426</v>
      </c>
    </row>
    <row r="1228" spans="1:78" ht="15" customHeight="1">
      <c r="A1228" s="25" t="s">
        <v>3224</v>
      </c>
      <c r="B1228" s="42" t="s">
        <v>7283</v>
      </c>
      <c r="D1228" s="263">
        <v>0</v>
      </c>
      <c r="E1228" s="42" t="s">
        <v>76</v>
      </c>
      <c r="F1228" s="42" t="s">
        <v>77</v>
      </c>
      <c r="G1228" s="264"/>
      <c r="H1228" s="264"/>
      <c r="I1228" s="42" t="s">
        <v>409</v>
      </c>
      <c r="J1228" s="43" t="s">
        <v>409</v>
      </c>
      <c r="M1228" s="44" t="s">
        <v>91</v>
      </c>
      <c r="N1228" s="45" t="s">
        <v>409</v>
      </c>
      <c r="O1228" s="42" t="s">
        <v>100</v>
      </c>
      <c r="P1228" s="42" t="s">
        <v>101</v>
      </c>
      <c r="Q1228" s="42" t="s">
        <v>73</v>
      </c>
      <c r="R1228" s="42" t="s">
        <v>73</v>
      </c>
      <c r="S1228" s="42" t="s">
        <v>7284</v>
      </c>
      <c r="T1228" s="42" t="s">
        <v>73</v>
      </c>
      <c r="U1228" s="42" t="s">
        <v>7285</v>
      </c>
      <c r="V1228" s="42" t="s">
        <v>73</v>
      </c>
      <c r="W1228" s="42" t="s">
        <v>73</v>
      </c>
      <c r="X1228" s="98">
        <v>40489</v>
      </c>
      <c r="Y1228" s="98">
        <v>40530</v>
      </c>
      <c r="Z1228" s="44">
        <f t="shared" ref="Z1228:Z1291" si="129">YEAR(X1228)</f>
        <v>2010</v>
      </c>
      <c r="AA1228" s="44">
        <f t="shared" ref="AA1228:AA1291" si="130">MONTH(X1228)</f>
        <v>11</v>
      </c>
      <c r="AB1228" s="44">
        <v>0</v>
      </c>
      <c r="AC1228" s="42" t="s">
        <v>73</v>
      </c>
      <c r="AD1228" s="42" t="s">
        <v>73</v>
      </c>
      <c r="AE1228" s="42" t="s">
        <v>73</v>
      </c>
      <c r="AF1228" s="42" t="s">
        <v>73</v>
      </c>
      <c r="AG1228" s="42" t="s">
        <v>73</v>
      </c>
      <c r="AH1228" s="42" t="s">
        <v>73</v>
      </c>
      <c r="AI1228" s="42" t="s">
        <v>1580</v>
      </c>
      <c r="AJ1228" s="42" t="s">
        <v>1581</v>
      </c>
      <c r="AK1228" s="31" t="s">
        <v>892</v>
      </c>
      <c r="AL1228" s="31" t="s">
        <v>892</v>
      </c>
      <c r="AM1228" s="47">
        <v>1</v>
      </c>
      <c r="AN1228" s="47">
        <v>1</v>
      </c>
      <c r="AO1228" s="47">
        <v>6</v>
      </c>
      <c r="AP1228" s="47">
        <v>1</v>
      </c>
      <c r="AQ1228" s="47"/>
      <c r="AR1228" s="47"/>
      <c r="AS1228" s="47">
        <v>0</v>
      </c>
      <c r="AT1228" s="49">
        <v>1</v>
      </c>
      <c r="AU1228" s="49">
        <v>1</v>
      </c>
      <c r="AV1228" s="47"/>
      <c r="AW1228" s="49">
        <v>1</v>
      </c>
      <c r="AX1228" s="49"/>
      <c r="AY1228" s="44">
        <f t="shared" si="128"/>
        <v>42</v>
      </c>
      <c r="AZ1228" s="47"/>
      <c r="BA1228" s="47"/>
      <c r="BB1228" s="47"/>
      <c r="BC1228" s="48"/>
      <c r="BD1228" s="50"/>
      <c r="BE1228" s="50"/>
      <c r="BF1228" s="50"/>
      <c r="BG1228" s="51"/>
      <c r="BH1228" s="51">
        <f t="shared" si="127"/>
        <v>1</v>
      </c>
      <c r="BI1228" s="51">
        <v>1</v>
      </c>
      <c r="BJ1228" s="52"/>
      <c r="BK1228" s="52"/>
      <c r="BL1228" s="53"/>
      <c r="BM1228" s="47" t="e">
        <f>COUNTIFS(A$2:$AC1228,#REF!,M$2:$AL1228,M1228)</f>
        <v>#VALUE!</v>
      </c>
      <c r="BN1228" s="47">
        <v>0</v>
      </c>
      <c r="BO1228" s="54">
        <v>42</v>
      </c>
      <c r="BP1228" s="54">
        <v>0</v>
      </c>
      <c r="BQ1228" s="47">
        <v>42</v>
      </c>
      <c r="BR1228" s="49">
        <v>1</v>
      </c>
      <c r="BS1228" s="49">
        <v>1</v>
      </c>
      <c r="BT1228" s="44">
        <f t="shared" si="126"/>
        <v>221</v>
      </c>
      <c r="BW1228" s="40" t="s">
        <v>67</v>
      </c>
      <c r="BY1228" s="55"/>
      <c r="BZ1228" s="1" t="s">
        <v>22426</v>
      </c>
    </row>
    <row r="1229" spans="1:78" ht="15" customHeight="1">
      <c r="A1229" s="25" t="s">
        <v>3224</v>
      </c>
      <c r="B1229" s="42" t="s">
        <v>7286</v>
      </c>
      <c r="D1229" s="263">
        <v>0</v>
      </c>
      <c r="E1229" s="42" t="s">
        <v>76</v>
      </c>
      <c r="F1229" s="42" t="s">
        <v>77</v>
      </c>
      <c r="G1229" s="264"/>
      <c r="H1229" s="264"/>
      <c r="I1229" s="42" t="s">
        <v>2233</v>
      </c>
      <c r="J1229" s="43" t="s">
        <v>6737</v>
      </c>
      <c r="M1229" s="44" t="s">
        <v>91</v>
      </c>
      <c r="N1229" s="45" t="s">
        <v>2233</v>
      </c>
      <c r="O1229" s="42" t="s">
        <v>81</v>
      </c>
      <c r="P1229" s="42" t="s">
        <v>82</v>
      </c>
      <c r="Q1229" s="42" t="s">
        <v>73</v>
      </c>
      <c r="R1229" s="42" t="s">
        <v>73</v>
      </c>
      <c r="S1229" s="42" t="s">
        <v>7287</v>
      </c>
      <c r="T1229" s="42" t="s">
        <v>7288</v>
      </c>
      <c r="U1229" s="42" t="s">
        <v>7288</v>
      </c>
      <c r="V1229" s="42" t="s">
        <v>73</v>
      </c>
      <c r="W1229" s="42" t="s">
        <v>73</v>
      </c>
      <c r="X1229" s="98">
        <v>40491</v>
      </c>
      <c r="Y1229" s="98">
        <v>40537</v>
      </c>
      <c r="Z1229" s="44">
        <f t="shared" si="129"/>
        <v>2010</v>
      </c>
      <c r="AA1229" s="44">
        <f t="shared" si="130"/>
        <v>11</v>
      </c>
      <c r="AB1229" s="44">
        <v>0</v>
      </c>
      <c r="AC1229" s="42" t="s">
        <v>2233</v>
      </c>
      <c r="AD1229" s="42" t="s">
        <v>2233</v>
      </c>
      <c r="AE1229" s="42" t="s">
        <v>73</v>
      </c>
      <c r="AF1229" s="42" t="s">
        <v>73</v>
      </c>
      <c r="AG1229" s="42" t="s">
        <v>73</v>
      </c>
      <c r="AH1229" s="42" t="s">
        <v>73</v>
      </c>
      <c r="AI1229" s="42" t="s">
        <v>7289</v>
      </c>
      <c r="AJ1229" s="42" t="s">
        <v>7290</v>
      </c>
      <c r="AK1229" s="31" t="s">
        <v>892</v>
      </c>
      <c r="AL1229" s="31" t="s">
        <v>892</v>
      </c>
      <c r="AM1229" s="47">
        <v>1</v>
      </c>
      <c r="AN1229" s="47">
        <v>1</v>
      </c>
      <c r="AO1229" s="47">
        <v>6</v>
      </c>
      <c r="AP1229" s="47">
        <v>88</v>
      </c>
      <c r="AQ1229" s="47"/>
      <c r="AR1229" s="47"/>
      <c r="AS1229" s="47">
        <v>0</v>
      </c>
      <c r="AT1229" s="49">
        <v>1</v>
      </c>
      <c r="AU1229" s="49">
        <v>1</v>
      </c>
      <c r="AV1229" s="47"/>
      <c r="AW1229" s="49">
        <v>1</v>
      </c>
      <c r="AX1229" s="49"/>
      <c r="AY1229" s="44">
        <f t="shared" si="128"/>
        <v>47</v>
      </c>
      <c r="AZ1229" s="47"/>
      <c r="BA1229" s="47"/>
      <c r="BB1229" s="47"/>
      <c r="BC1229" s="48"/>
      <c r="BD1229" s="50"/>
      <c r="BE1229" s="50"/>
      <c r="BF1229" s="50"/>
      <c r="BG1229" s="51"/>
      <c r="BH1229" s="51">
        <f t="shared" si="127"/>
        <v>1</v>
      </c>
      <c r="BI1229" s="51">
        <v>1</v>
      </c>
      <c r="BJ1229" s="52"/>
      <c r="BK1229" s="52"/>
      <c r="BL1229" s="53"/>
      <c r="BM1229" s="47" t="e">
        <f>COUNTIFS(A$2:$AC1229,#REF!,M$2:$AL1229,M1229)</f>
        <v>#VALUE!</v>
      </c>
      <c r="BN1229" s="47">
        <v>0</v>
      </c>
      <c r="BO1229" s="54">
        <v>47</v>
      </c>
      <c r="BP1229" s="54">
        <v>0</v>
      </c>
      <c r="BQ1229" s="47">
        <v>47</v>
      </c>
      <c r="BR1229" s="49">
        <v>1</v>
      </c>
      <c r="BS1229" s="49">
        <v>1</v>
      </c>
      <c r="BT1229" s="44">
        <f t="shared" si="126"/>
        <v>223</v>
      </c>
      <c r="BW1229" s="40" t="s">
        <v>67</v>
      </c>
      <c r="BY1229" s="55"/>
      <c r="BZ1229" s="1" t="s">
        <v>22426</v>
      </c>
    </row>
    <row r="1230" spans="1:78" ht="15" customHeight="1">
      <c r="A1230" s="25" t="s">
        <v>3224</v>
      </c>
      <c r="B1230" s="42" t="s">
        <v>7291</v>
      </c>
      <c r="D1230" s="263">
        <v>0</v>
      </c>
      <c r="E1230" s="42" t="s">
        <v>76</v>
      </c>
      <c r="F1230" s="42" t="s">
        <v>77</v>
      </c>
      <c r="G1230" s="264"/>
      <c r="H1230" s="264"/>
      <c r="I1230" s="42" t="s">
        <v>7292</v>
      </c>
      <c r="J1230" s="291" t="s">
        <v>7293</v>
      </c>
      <c r="M1230" s="44" t="s">
        <v>91</v>
      </c>
      <c r="N1230" s="45" t="s">
        <v>7294</v>
      </c>
      <c r="O1230" s="42" t="s">
        <v>81</v>
      </c>
      <c r="P1230" s="42" t="s">
        <v>82</v>
      </c>
      <c r="Q1230" s="42" t="s">
        <v>73</v>
      </c>
      <c r="R1230" s="42" t="s">
        <v>73</v>
      </c>
      <c r="S1230" s="42" t="s">
        <v>7295</v>
      </c>
      <c r="T1230" s="42" t="s">
        <v>73</v>
      </c>
      <c r="U1230" s="42" t="s">
        <v>7296</v>
      </c>
      <c r="V1230" s="42" t="s">
        <v>73</v>
      </c>
      <c r="W1230" s="42" t="s">
        <v>73</v>
      </c>
      <c r="X1230" s="98">
        <v>40493</v>
      </c>
      <c r="Y1230" s="98">
        <v>40549</v>
      </c>
      <c r="Z1230" s="44">
        <f t="shared" si="129"/>
        <v>2010</v>
      </c>
      <c r="AA1230" s="44">
        <f t="shared" si="130"/>
        <v>11</v>
      </c>
      <c r="AB1230" s="44">
        <v>0</v>
      </c>
      <c r="AC1230" s="42" t="s">
        <v>7297</v>
      </c>
      <c r="AD1230" s="42" t="s">
        <v>7297</v>
      </c>
      <c r="AE1230" s="42" t="s">
        <v>73</v>
      </c>
      <c r="AF1230" s="42" t="s">
        <v>73</v>
      </c>
      <c r="AG1230" s="42" t="s">
        <v>73</v>
      </c>
      <c r="AH1230" s="42" t="s">
        <v>73</v>
      </c>
      <c r="AI1230" s="42" t="s">
        <v>7298</v>
      </c>
      <c r="AJ1230" s="42" t="s">
        <v>7299</v>
      </c>
      <c r="AK1230" s="31" t="s">
        <v>892</v>
      </c>
      <c r="AL1230" s="31" t="s">
        <v>892</v>
      </c>
      <c r="AM1230" s="47">
        <v>1</v>
      </c>
      <c r="AN1230" s="47">
        <v>1</v>
      </c>
      <c r="AO1230" s="47">
        <v>6</v>
      </c>
      <c r="AP1230" s="47">
        <v>88</v>
      </c>
      <c r="AQ1230" s="47"/>
      <c r="AR1230" s="47"/>
      <c r="AS1230" s="47">
        <v>0</v>
      </c>
      <c r="AT1230" s="49">
        <v>1</v>
      </c>
      <c r="AU1230" s="49">
        <v>1</v>
      </c>
      <c r="AV1230" s="47"/>
      <c r="AW1230" s="49">
        <v>1</v>
      </c>
      <c r="AX1230" s="49"/>
      <c r="AY1230" s="44">
        <f t="shared" si="128"/>
        <v>57</v>
      </c>
      <c r="AZ1230" s="47"/>
      <c r="BA1230" s="47"/>
      <c r="BB1230" s="47"/>
      <c r="BC1230" s="48"/>
      <c r="BD1230" s="50"/>
      <c r="BE1230" s="50"/>
      <c r="BF1230" s="50"/>
      <c r="BG1230" s="51"/>
      <c r="BH1230" s="51">
        <f t="shared" si="127"/>
        <v>1</v>
      </c>
      <c r="BI1230" s="51">
        <v>1</v>
      </c>
      <c r="BJ1230" s="52"/>
      <c r="BK1230" s="52"/>
      <c r="BL1230" s="53"/>
      <c r="BM1230" s="47" t="e">
        <f>COUNTIFS(A$2:$AC1230,#REF!,M$2:$AL1230,M1230)</f>
        <v>#VALUE!</v>
      </c>
      <c r="BN1230" s="47">
        <v>1</v>
      </c>
      <c r="BO1230" s="54">
        <v>57</v>
      </c>
      <c r="BP1230" s="54">
        <v>0</v>
      </c>
      <c r="BQ1230" s="47">
        <v>57</v>
      </c>
      <c r="BR1230" s="49">
        <v>1</v>
      </c>
      <c r="BS1230" s="49">
        <v>1</v>
      </c>
      <c r="BT1230" s="44">
        <f t="shared" si="126"/>
        <v>225</v>
      </c>
      <c r="BW1230" s="40" t="s">
        <v>67</v>
      </c>
      <c r="BY1230" s="55"/>
      <c r="BZ1230" s="1" t="s">
        <v>22426</v>
      </c>
    </row>
    <row r="1231" spans="1:78" ht="15" customHeight="1">
      <c r="A1231" s="25" t="s">
        <v>3224</v>
      </c>
      <c r="B1231" s="42" t="s">
        <v>7300</v>
      </c>
      <c r="D1231" s="263">
        <v>0</v>
      </c>
      <c r="E1231" s="42" t="s">
        <v>76</v>
      </c>
      <c r="F1231" s="42" t="s">
        <v>77</v>
      </c>
      <c r="G1231" s="264"/>
      <c r="H1231" s="264"/>
      <c r="I1231" s="42" t="s">
        <v>679</v>
      </c>
      <c r="J1231" s="43" t="s">
        <v>679</v>
      </c>
      <c r="M1231" s="44" t="s">
        <v>91</v>
      </c>
      <c r="N1231" s="45" t="s">
        <v>679</v>
      </c>
      <c r="O1231" s="42" t="s">
        <v>81</v>
      </c>
      <c r="P1231" s="42" t="s">
        <v>82</v>
      </c>
      <c r="Q1231" s="42" t="s">
        <v>73</v>
      </c>
      <c r="R1231" s="42" t="s">
        <v>73</v>
      </c>
      <c r="S1231" s="42" t="s">
        <v>7301</v>
      </c>
      <c r="T1231" s="42" t="s">
        <v>7302</v>
      </c>
      <c r="U1231" s="42" t="s">
        <v>7302</v>
      </c>
      <c r="V1231" s="42" t="s">
        <v>73</v>
      </c>
      <c r="W1231" s="42" t="s">
        <v>73</v>
      </c>
      <c r="X1231" s="98">
        <v>40493</v>
      </c>
      <c r="Y1231" s="98">
        <v>40574</v>
      </c>
      <c r="Z1231" s="44">
        <f t="shared" si="129"/>
        <v>2010</v>
      </c>
      <c r="AA1231" s="44">
        <f t="shared" si="130"/>
        <v>11</v>
      </c>
      <c r="AB1231" s="44">
        <v>0</v>
      </c>
      <c r="AC1231" s="42" t="s">
        <v>679</v>
      </c>
      <c r="AD1231" s="42" t="s">
        <v>679</v>
      </c>
      <c r="AE1231" s="42" t="s">
        <v>73</v>
      </c>
      <c r="AF1231" s="42" t="s">
        <v>73</v>
      </c>
      <c r="AG1231" s="42" t="s">
        <v>73</v>
      </c>
      <c r="AH1231" s="42" t="s">
        <v>73</v>
      </c>
      <c r="AI1231" s="42" t="s">
        <v>7303</v>
      </c>
      <c r="AJ1231" s="42" t="s">
        <v>73</v>
      </c>
      <c r="AK1231" s="31" t="s">
        <v>892</v>
      </c>
      <c r="AL1231" s="31" t="s">
        <v>892</v>
      </c>
      <c r="AM1231" s="47">
        <v>1</v>
      </c>
      <c r="AN1231" s="47">
        <v>1</v>
      </c>
      <c r="AO1231" s="47">
        <v>6</v>
      </c>
      <c r="AP1231" s="47">
        <v>88</v>
      </c>
      <c r="AQ1231" s="47"/>
      <c r="AR1231" s="47"/>
      <c r="AS1231" s="47">
        <v>0</v>
      </c>
      <c r="AT1231" s="49">
        <v>1</v>
      </c>
      <c r="AU1231" s="49">
        <v>1</v>
      </c>
      <c r="AV1231" s="47"/>
      <c r="AW1231" s="49">
        <v>1</v>
      </c>
      <c r="AX1231" s="49"/>
      <c r="AY1231" s="44">
        <f t="shared" si="128"/>
        <v>82</v>
      </c>
      <c r="AZ1231" s="47"/>
      <c r="BA1231" s="47"/>
      <c r="BB1231" s="47"/>
      <c r="BC1231" s="48"/>
      <c r="BD1231" s="50"/>
      <c r="BE1231" s="50"/>
      <c r="BF1231" s="50"/>
      <c r="BG1231" s="51"/>
      <c r="BH1231" s="51">
        <f t="shared" si="127"/>
        <v>1</v>
      </c>
      <c r="BI1231" s="51">
        <v>1</v>
      </c>
      <c r="BJ1231" s="52"/>
      <c r="BK1231" s="52"/>
      <c r="BL1231" s="53"/>
      <c r="BM1231" s="47" t="e">
        <f>COUNTIFS(A$2:$AC1231,#REF!,M$2:$AL1231,M1231)</f>
        <v>#VALUE!</v>
      </c>
      <c r="BN1231" s="47">
        <v>0</v>
      </c>
      <c r="BO1231" s="54">
        <v>82</v>
      </c>
      <c r="BP1231" s="54">
        <v>0</v>
      </c>
      <c r="BQ1231" s="47">
        <v>82</v>
      </c>
      <c r="BR1231" s="49">
        <v>1</v>
      </c>
      <c r="BS1231" s="49">
        <v>1</v>
      </c>
      <c r="BT1231" s="44">
        <f t="shared" si="126"/>
        <v>225</v>
      </c>
      <c r="BW1231" s="40" t="s">
        <v>67</v>
      </c>
      <c r="BY1231" s="55"/>
      <c r="BZ1231" s="1" t="s">
        <v>22426</v>
      </c>
    </row>
    <row r="1232" spans="1:78" ht="15" customHeight="1">
      <c r="A1232" s="25" t="s">
        <v>3224</v>
      </c>
      <c r="B1232" s="42" t="s">
        <v>7304</v>
      </c>
      <c r="D1232" s="263">
        <v>0</v>
      </c>
      <c r="E1232" s="42" t="s">
        <v>76</v>
      </c>
      <c r="F1232" s="42" t="s">
        <v>77</v>
      </c>
      <c r="G1232" s="264"/>
      <c r="H1232" s="264"/>
      <c r="I1232" s="42" t="s">
        <v>912</v>
      </c>
      <c r="J1232" s="43" t="s">
        <v>912</v>
      </c>
      <c r="M1232" s="44" t="s">
        <v>91</v>
      </c>
      <c r="N1232" s="45" t="s">
        <v>912</v>
      </c>
      <c r="O1232" s="42" t="s">
        <v>153</v>
      </c>
      <c r="P1232" s="42" t="s">
        <v>154</v>
      </c>
      <c r="Q1232" s="42" t="s">
        <v>73</v>
      </c>
      <c r="R1232" s="42" t="s">
        <v>73</v>
      </c>
      <c r="S1232" s="42" t="s">
        <v>7305</v>
      </c>
      <c r="T1232" s="42" t="s">
        <v>73</v>
      </c>
      <c r="U1232" s="42" t="s">
        <v>7306</v>
      </c>
      <c r="V1232" s="42" t="s">
        <v>73</v>
      </c>
      <c r="W1232" s="42" t="s">
        <v>73</v>
      </c>
      <c r="X1232" s="98">
        <v>40493</v>
      </c>
      <c r="Y1232" s="98">
        <v>40516</v>
      </c>
      <c r="Z1232" s="44">
        <f t="shared" si="129"/>
        <v>2010</v>
      </c>
      <c r="AA1232" s="44">
        <f t="shared" si="130"/>
        <v>11</v>
      </c>
      <c r="AB1232" s="44">
        <v>0</v>
      </c>
      <c r="AC1232" s="42" t="s">
        <v>73</v>
      </c>
      <c r="AD1232" s="42" t="s">
        <v>73</v>
      </c>
      <c r="AE1232" s="42" t="s">
        <v>73</v>
      </c>
      <c r="AF1232" s="42" t="s">
        <v>73</v>
      </c>
      <c r="AG1232" s="42" t="s">
        <v>7307</v>
      </c>
      <c r="AH1232" s="42" t="s">
        <v>73</v>
      </c>
      <c r="AI1232" s="42" t="s">
        <v>73</v>
      </c>
      <c r="AJ1232" s="42" t="s">
        <v>73</v>
      </c>
      <c r="AK1232" s="31" t="s">
        <v>892</v>
      </c>
      <c r="AL1232" s="31" t="s">
        <v>892</v>
      </c>
      <c r="AM1232" s="47">
        <v>1</v>
      </c>
      <c r="AN1232" s="47">
        <v>1</v>
      </c>
      <c r="AO1232" s="47">
        <v>6</v>
      </c>
      <c r="AP1232" s="47">
        <v>88</v>
      </c>
      <c r="AQ1232" s="47"/>
      <c r="AR1232" s="47"/>
      <c r="AS1232" s="47">
        <v>0</v>
      </c>
      <c r="AT1232" s="49">
        <v>1</v>
      </c>
      <c r="AU1232" s="49">
        <v>1</v>
      </c>
      <c r="AV1232" s="47"/>
      <c r="AW1232" s="49">
        <v>1</v>
      </c>
      <c r="AX1232" s="49"/>
      <c r="AY1232" s="44">
        <f t="shared" si="128"/>
        <v>24</v>
      </c>
      <c r="AZ1232" s="47"/>
      <c r="BA1232" s="47"/>
      <c r="BB1232" s="47"/>
      <c r="BC1232" s="48"/>
      <c r="BD1232" s="50"/>
      <c r="BE1232" s="50"/>
      <c r="BF1232" s="50"/>
      <c r="BG1232" s="51"/>
      <c r="BH1232" s="51">
        <f t="shared" si="127"/>
        <v>1</v>
      </c>
      <c r="BI1232" s="51">
        <v>1</v>
      </c>
      <c r="BJ1232" s="52"/>
      <c r="BK1232" s="52"/>
      <c r="BL1232" s="53"/>
      <c r="BM1232" s="47" t="e">
        <f>COUNTIFS(A$2:$AC1232,#REF!,M$2:$AL1232,M1232)</f>
        <v>#VALUE!</v>
      </c>
      <c r="BN1232" s="47">
        <v>0</v>
      </c>
      <c r="BO1232" s="54">
        <v>24</v>
      </c>
      <c r="BP1232" s="54">
        <v>0</v>
      </c>
      <c r="BQ1232" s="47">
        <v>24</v>
      </c>
      <c r="BR1232" s="49">
        <v>1</v>
      </c>
      <c r="BS1232" s="49">
        <v>1</v>
      </c>
      <c r="BT1232" s="44">
        <f t="shared" si="126"/>
        <v>225</v>
      </c>
      <c r="BW1232" s="40" t="s">
        <v>67</v>
      </c>
      <c r="BY1232" s="55"/>
      <c r="BZ1232" s="1" t="s">
        <v>22426</v>
      </c>
    </row>
    <row r="1233" spans="1:78" ht="15" customHeight="1">
      <c r="A1233" s="25" t="s">
        <v>3224</v>
      </c>
      <c r="B1233" s="42" t="s">
        <v>7308</v>
      </c>
      <c r="D1233" s="263">
        <v>0</v>
      </c>
      <c r="E1233" s="42" t="s">
        <v>76</v>
      </c>
      <c r="F1233" s="42" t="s">
        <v>77</v>
      </c>
      <c r="G1233" s="264"/>
      <c r="H1233" s="264"/>
      <c r="I1233" s="42" t="s">
        <v>7309</v>
      </c>
      <c r="J1233" s="43" t="s">
        <v>7310</v>
      </c>
      <c r="M1233" s="44" t="s">
        <v>91</v>
      </c>
      <c r="N1233" s="45" t="s">
        <v>7309</v>
      </c>
      <c r="O1233" s="42" t="s">
        <v>81</v>
      </c>
      <c r="P1233" s="42" t="s">
        <v>82</v>
      </c>
      <c r="Q1233" s="42" t="s">
        <v>73</v>
      </c>
      <c r="R1233" s="42" t="s">
        <v>73</v>
      </c>
      <c r="S1233" s="42" t="s">
        <v>7311</v>
      </c>
      <c r="T1233" s="42" t="s">
        <v>73</v>
      </c>
      <c r="U1233" s="42" t="s">
        <v>7312</v>
      </c>
      <c r="V1233" s="42" t="s">
        <v>73</v>
      </c>
      <c r="W1233" s="42" t="s">
        <v>73</v>
      </c>
      <c r="X1233" s="98">
        <v>40493</v>
      </c>
      <c r="Y1233" s="98">
        <v>40522</v>
      </c>
      <c r="Z1233" s="44">
        <f t="shared" si="129"/>
        <v>2010</v>
      </c>
      <c r="AA1233" s="44">
        <f t="shared" si="130"/>
        <v>11</v>
      </c>
      <c r="AB1233" s="44">
        <v>0</v>
      </c>
      <c r="AC1233" s="42" t="s">
        <v>73</v>
      </c>
      <c r="AD1233" s="42" t="s">
        <v>73</v>
      </c>
      <c r="AE1233" s="42" t="s">
        <v>73</v>
      </c>
      <c r="AF1233" s="42" t="s">
        <v>73</v>
      </c>
      <c r="AG1233" s="42" t="s">
        <v>73</v>
      </c>
      <c r="AH1233" s="42" t="s">
        <v>73</v>
      </c>
      <c r="AI1233" s="42" t="s">
        <v>7313</v>
      </c>
      <c r="AJ1233" s="42" t="s">
        <v>73</v>
      </c>
      <c r="AK1233" s="31" t="s">
        <v>892</v>
      </c>
      <c r="AL1233" s="31" t="s">
        <v>892</v>
      </c>
      <c r="AM1233" s="47">
        <v>1</v>
      </c>
      <c r="AN1233" s="47">
        <v>1</v>
      </c>
      <c r="AO1233" s="47">
        <v>6</v>
      </c>
      <c r="AP1233" s="47">
        <v>88</v>
      </c>
      <c r="AQ1233" s="47"/>
      <c r="AR1233" s="47"/>
      <c r="AS1233" s="47">
        <v>0</v>
      </c>
      <c r="AT1233" s="49">
        <v>1</v>
      </c>
      <c r="AU1233" s="49">
        <v>1</v>
      </c>
      <c r="AV1233" s="47"/>
      <c r="AW1233" s="49">
        <v>1</v>
      </c>
      <c r="AX1233" s="49"/>
      <c r="AY1233" s="44">
        <f t="shared" si="128"/>
        <v>30</v>
      </c>
      <c r="AZ1233" s="47"/>
      <c r="BA1233" s="47"/>
      <c r="BB1233" s="47"/>
      <c r="BC1233" s="48"/>
      <c r="BD1233" s="50"/>
      <c r="BE1233" s="50"/>
      <c r="BF1233" s="57"/>
      <c r="BG1233" s="51"/>
      <c r="BH1233" s="51">
        <f t="shared" si="127"/>
        <v>1</v>
      </c>
      <c r="BI1233" s="51">
        <v>2</v>
      </c>
      <c r="BJ1233" s="52"/>
      <c r="BK1233" s="52"/>
      <c r="BL1233" s="53"/>
      <c r="BM1233" s="47" t="e">
        <f>COUNTIFS(A$2:$AC1233,#REF!,M$2:$AL1233,M1233)</f>
        <v>#VALUE!</v>
      </c>
      <c r="BN1233" s="47">
        <v>1</v>
      </c>
      <c r="BO1233" s="54">
        <v>30</v>
      </c>
      <c r="BP1233" s="54">
        <v>0</v>
      </c>
      <c r="BQ1233" s="47">
        <v>30</v>
      </c>
      <c r="BR1233" s="49">
        <v>1</v>
      </c>
      <c r="BS1233" s="49">
        <v>1</v>
      </c>
      <c r="BT1233" s="44">
        <f t="shared" si="126"/>
        <v>225</v>
      </c>
      <c r="BW1233" s="40" t="s">
        <v>67</v>
      </c>
      <c r="BY1233" s="55"/>
      <c r="BZ1233" s="1" t="s">
        <v>22426</v>
      </c>
    </row>
    <row r="1234" spans="1:78" ht="15" customHeight="1">
      <c r="A1234" s="25" t="s">
        <v>3224</v>
      </c>
      <c r="B1234" s="42" t="s">
        <v>7314</v>
      </c>
      <c r="D1234" s="263">
        <v>0</v>
      </c>
      <c r="E1234" s="42" t="s">
        <v>76</v>
      </c>
      <c r="F1234" s="42" t="s">
        <v>77</v>
      </c>
      <c r="G1234" s="264"/>
      <c r="H1234" s="264"/>
      <c r="I1234" s="42" t="s">
        <v>7315</v>
      </c>
      <c r="J1234" s="43" t="s">
        <v>7315</v>
      </c>
      <c r="M1234" s="44" t="s">
        <v>121</v>
      </c>
      <c r="N1234" s="45" t="s">
        <v>7316</v>
      </c>
      <c r="O1234" s="42" t="s">
        <v>81</v>
      </c>
      <c r="P1234" s="42" t="s">
        <v>82</v>
      </c>
      <c r="Q1234" s="42" t="s">
        <v>73</v>
      </c>
      <c r="R1234" s="42" t="s">
        <v>73</v>
      </c>
      <c r="S1234" s="42" t="s">
        <v>7317</v>
      </c>
      <c r="T1234" s="42" t="s">
        <v>7318</v>
      </c>
      <c r="U1234" s="42" t="s">
        <v>7318</v>
      </c>
      <c r="V1234" s="42" t="s">
        <v>73</v>
      </c>
      <c r="W1234" s="42" t="s">
        <v>73</v>
      </c>
      <c r="X1234" s="98">
        <v>40494</v>
      </c>
      <c r="Y1234" s="98">
        <v>40544</v>
      </c>
      <c r="Z1234" s="44">
        <f t="shared" si="129"/>
        <v>2010</v>
      </c>
      <c r="AA1234" s="44">
        <f t="shared" si="130"/>
        <v>11</v>
      </c>
      <c r="AB1234" s="44">
        <v>0</v>
      </c>
      <c r="AC1234" s="42" t="s">
        <v>73</v>
      </c>
      <c r="AD1234" s="42" t="s">
        <v>73</v>
      </c>
      <c r="AE1234" s="42" t="s">
        <v>73</v>
      </c>
      <c r="AF1234" s="42" t="s">
        <v>73</v>
      </c>
      <c r="AG1234" s="42" t="s">
        <v>7319</v>
      </c>
      <c r="AH1234" s="42" t="s">
        <v>73</v>
      </c>
      <c r="AI1234" s="42" t="s">
        <v>7320</v>
      </c>
      <c r="AJ1234" s="42" t="s">
        <v>73</v>
      </c>
      <c r="AK1234" s="31" t="s">
        <v>892</v>
      </c>
      <c r="AL1234" s="31" t="s">
        <v>892</v>
      </c>
      <c r="AM1234" s="47">
        <v>1</v>
      </c>
      <c r="AN1234" s="47">
        <v>1</v>
      </c>
      <c r="AO1234" s="47">
        <v>3</v>
      </c>
      <c r="AP1234" s="47">
        <v>88</v>
      </c>
      <c r="AQ1234" s="47"/>
      <c r="AR1234" s="47"/>
      <c r="AS1234" s="47">
        <v>0</v>
      </c>
      <c r="AT1234" s="49">
        <v>1</v>
      </c>
      <c r="AU1234" s="49">
        <v>1</v>
      </c>
      <c r="AV1234" s="47"/>
      <c r="AW1234" s="49">
        <v>1</v>
      </c>
      <c r="AX1234" s="49"/>
      <c r="AY1234" s="44">
        <f t="shared" si="128"/>
        <v>51</v>
      </c>
      <c r="AZ1234" s="47"/>
      <c r="BA1234" s="47"/>
      <c r="BB1234" s="47"/>
      <c r="BC1234" s="48"/>
      <c r="BD1234" s="50"/>
      <c r="BE1234" s="50"/>
      <c r="BF1234" s="57"/>
      <c r="BG1234" s="51"/>
      <c r="BH1234" s="51">
        <f t="shared" si="127"/>
        <v>1</v>
      </c>
      <c r="BI1234" s="51">
        <v>1</v>
      </c>
      <c r="BJ1234" s="52"/>
      <c r="BK1234" s="52"/>
      <c r="BL1234" s="53"/>
      <c r="BM1234" s="47" t="e">
        <f>COUNTIFS(A$2:$AC1234,#REF!,M$2:$AL1234,M1234)</f>
        <v>#VALUE!</v>
      </c>
      <c r="BN1234" s="47">
        <v>1</v>
      </c>
      <c r="BO1234" s="54">
        <v>51</v>
      </c>
      <c r="BP1234" s="54">
        <v>0</v>
      </c>
      <c r="BQ1234" s="47">
        <v>51</v>
      </c>
      <c r="BR1234" s="49">
        <v>1</v>
      </c>
      <c r="BS1234" s="49">
        <v>1</v>
      </c>
      <c r="BT1234" s="44">
        <f t="shared" si="126"/>
        <v>226</v>
      </c>
      <c r="BW1234" s="40" t="s">
        <v>67</v>
      </c>
      <c r="BY1234" s="55"/>
      <c r="BZ1234" s="1" t="s">
        <v>22426</v>
      </c>
    </row>
    <row r="1235" spans="1:78" ht="15" customHeight="1">
      <c r="A1235" s="25" t="s">
        <v>3224</v>
      </c>
      <c r="B1235" s="42" t="s">
        <v>7321</v>
      </c>
      <c r="D1235" s="263">
        <v>0</v>
      </c>
      <c r="E1235" s="42" t="s">
        <v>76</v>
      </c>
      <c r="F1235" s="42" t="s">
        <v>77</v>
      </c>
      <c r="G1235" s="264"/>
      <c r="H1235" s="264"/>
      <c r="I1235" s="42" t="s">
        <v>304</v>
      </c>
      <c r="J1235" s="43" t="s">
        <v>7322</v>
      </c>
      <c r="M1235" s="44" t="s">
        <v>230</v>
      </c>
      <c r="N1235" s="45" t="s">
        <v>304</v>
      </c>
      <c r="O1235" s="42" t="s">
        <v>81</v>
      </c>
      <c r="P1235" s="42" t="s">
        <v>82</v>
      </c>
      <c r="Q1235" s="42" t="s">
        <v>73</v>
      </c>
      <c r="R1235" s="42" t="s">
        <v>73</v>
      </c>
      <c r="S1235" s="42" t="s">
        <v>7323</v>
      </c>
      <c r="T1235" s="42" t="s">
        <v>73</v>
      </c>
      <c r="U1235" s="42" t="s">
        <v>7323</v>
      </c>
      <c r="V1235" s="42" t="s">
        <v>73</v>
      </c>
      <c r="W1235" s="42" t="s">
        <v>73</v>
      </c>
      <c r="X1235" s="98">
        <v>40499</v>
      </c>
      <c r="Y1235" s="98">
        <v>40565</v>
      </c>
      <c r="Z1235" s="44">
        <f t="shared" si="129"/>
        <v>2010</v>
      </c>
      <c r="AA1235" s="44">
        <f t="shared" si="130"/>
        <v>11</v>
      </c>
      <c r="AB1235" s="44">
        <v>0</v>
      </c>
      <c r="AC1235" s="42" t="s">
        <v>73</v>
      </c>
      <c r="AD1235" s="42" t="s">
        <v>73</v>
      </c>
      <c r="AE1235" s="42" t="s">
        <v>73</v>
      </c>
      <c r="AF1235" s="42" t="s">
        <v>73</v>
      </c>
      <c r="AG1235" s="42" t="s">
        <v>73</v>
      </c>
      <c r="AH1235" s="42" t="s">
        <v>73</v>
      </c>
      <c r="AI1235" s="42" t="s">
        <v>1032</v>
      </c>
      <c r="AJ1235" s="42" t="s">
        <v>73</v>
      </c>
      <c r="AK1235" s="31" t="s">
        <v>892</v>
      </c>
      <c r="AL1235" s="31" t="s">
        <v>892</v>
      </c>
      <c r="AM1235" s="47">
        <v>1</v>
      </c>
      <c r="AN1235" s="47">
        <v>1</v>
      </c>
      <c r="AO1235" s="47">
        <v>6</v>
      </c>
      <c r="AP1235" s="47">
        <v>2</v>
      </c>
      <c r="AQ1235" s="47"/>
      <c r="AR1235" s="47"/>
      <c r="AS1235" s="47">
        <v>0</v>
      </c>
      <c r="AT1235" s="49">
        <v>1</v>
      </c>
      <c r="AU1235" s="49">
        <v>1</v>
      </c>
      <c r="AV1235" s="47"/>
      <c r="AW1235" s="49">
        <v>1</v>
      </c>
      <c r="AX1235" s="49"/>
      <c r="AY1235" s="44">
        <f t="shared" si="128"/>
        <v>67</v>
      </c>
      <c r="AZ1235" s="47"/>
      <c r="BA1235" s="47"/>
      <c r="BB1235" s="47"/>
      <c r="BC1235" s="48"/>
      <c r="BD1235" s="50"/>
      <c r="BE1235" s="50"/>
      <c r="BF1235" s="50"/>
      <c r="BG1235" s="51"/>
      <c r="BH1235" s="51">
        <f t="shared" si="127"/>
        <v>1</v>
      </c>
      <c r="BI1235" s="51">
        <v>1</v>
      </c>
      <c r="BJ1235" s="52"/>
      <c r="BK1235" s="52"/>
      <c r="BL1235" s="53"/>
      <c r="BM1235" s="47" t="e">
        <f>COUNTIFS(A$2:$AC1235,#REF!,M$2:$AL1235,M1235)</f>
        <v>#VALUE!</v>
      </c>
      <c r="BN1235" s="47">
        <v>0</v>
      </c>
      <c r="BO1235" s="54">
        <v>67</v>
      </c>
      <c r="BP1235" s="54">
        <v>0</v>
      </c>
      <c r="BQ1235" s="47">
        <v>67</v>
      </c>
      <c r="BR1235" s="49">
        <v>1</v>
      </c>
      <c r="BS1235" s="49">
        <v>1</v>
      </c>
      <c r="BT1235" s="44">
        <f t="shared" si="126"/>
        <v>231</v>
      </c>
      <c r="BW1235" s="40" t="s">
        <v>67</v>
      </c>
      <c r="BY1235" s="55"/>
      <c r="BZ1235" s="1" t="s">
        <v>22426</v>
      </c>
    </row>
    <row r="1236" spans="1:78" ht="15" customHeight="1">
      <c r="A1236" s="25" t="s">
        <v>3224</v>
      </c>
      <c r="B1236" s="298" t="s">
        <v>7324</v>
      </c>
      <c r="D1236" s="263">
        <v>0</v>
      </c>
      <c r="E1236" s="42" t="s">
        <v>76</v>
      </c>
      <c r="F1236" s="42" t="s">
        <v>77</v>
      </c>
      <c r="G1236" s="264"/>
      <c r="H1236" s="264"/>
      <c r="I1236" s="42" t="s">
        <v>7325</v>
      </c>
      <c r="J1236" s="297" t="s">
        <v>22502</v>
      </c>
      <c r="M1236" s="44" t="s">
        <v>91</v>
      </c>
      <c r="N1236" s="45" t="s">
        <v>2985</v>
      </c>
      <c r="O1236" s="42" t="s">
        <v>81</v>
      </c>
      <c r="P1236" s="42" t="s">
        <v>82</v>
      </c>
      <c r="Q1236" s="42" t="s">
        <v>73</v>
      </c>
      <c r="R1236" s="42" t="s">
        <v>73</v>
      </c>
      <c r="S1236" s="42" t="s">
        <v>7326</v>
      </c>
      <c r="T1236" s="42" t="s">
        <v>73</v>
      </c>
      <c r="U1236" s="42" t="s">
        <v>7327</v>
      </c>
      <c r="V1236" s="42" t="s">
        <v>73</v>
      </c>
      <c r="W1236" s="42" t="s">
        <v>73</v>
      </c>
      <c r="X1236" s="98">
        <v>40503</v>
      </c>
      <c r="Y1236" s="98">
        <v>40594</v>
      </c>
      <c r="Z1236" s="44">
        <f t="shared" si="129"/>
        <v>2010</v>
      </c>
      <c r="AA1236" s="44">
        <f t="shared" si="130"/>
        <v>11</v>
      </c>
      <c r="AB1236" s="44">
        <v>0</v>
      </c>
      <c r="AC1236" s="42" t="s">
        <v>667</v>
      </c>
      <c r="AD1236" s="42" t="s">
        <v>667</v>
      </c>
      <c r="AE1236" s="42" t="s">
        <v>73</v>
      </c>
      <c r="AF1236" s="42" t="s">
        <v>73</v>
      </c>
      <c r="AG1236" s="42" t="s">
        <v>73</v>
      </c>
      <c r="AH1236" s="42" t="s">
        <v>73</v>
      </c>
      <c r="AI1236" s="42" t="s">
        <v>7328</v>
      </c>
      <c r="AJ1236" s="42" t="s">
        <v>73</v>
      </c>
      <c r="AK1236" s="31" t="s">
        <v>892</v>
      </c>
      <c r="AL1236" s="31" t="s">
        <v>892</v>
      </c>
      <c r="AM1236" s="47">
        <v>1</v>
      </c>
      <c r="AN1236" s="47">
        <v>1</v>
      </c>
      <c r="AO1236" s="47">
        <v>6</v>
      </c>
      <c r="AP1236" s="47">
        <v>88</v>
      </c>
      <c r="AQ1236" s="47"/>
      <c r="AR1236" s="47"/>
      <c r="AS1236" s="47">
        <v>0</v>
      </c>
      <c r="AT1236" s="49">
        <v>1</v>
      </c>
      <c r="AU1236" s="49">
        <v>1</v>
      </c>
      <c r="AV1236" s="47"/>
      <c r="AW1236" s="49">
        <v>1</v>
      </c>
      <c r="AX1236" s="49"/>
      <c r="AY1236" s="44">
        <f t="shared" si="128"/>
        <v>92</v>
      </c>
      <c r="AZ1236" s="47"/>
      <c r="BA1236" s="47"/>
      <c r="BB1236" s="47"/>
      <c r="BC1236" s="48"/>
      <c r="BD1236" s="50"/>
      <c r="BE1236" s="50"/>
      <c r="BF1236" s="50"/>
      <c r="BG1236" s="51"/>
      <c r="BH1236" s="51">
        <f t="shared" si="127"/>
        <v>1</v>
      </c>
      <c r="BI1236" s="51">
        <v>1</v>
      </c>
      <c r="BJ1236" s="52"/>
      <c r="BK1236" s="52"/>
      <c r="BL1236" s="53"/>
      <c r="BM1236" s="47" t="e">
        <f>COUNTIFS(A$2:$AC1236,#REF!,M$2:$AL1236,M1236)</f>
        <v>#VALUE!</v>
      </c>
      <c r="BN1236" s="47">
        <v>0</v>
      </c>
      <c r="BO1236" s="54">
        <v>92</v>
      </c>
      <c r="BP1236" s="54">
        <v>0</v>
      </c>
      <c r="BQ1236" s="47">
        <v>92</v>
      </c>
      <c r="BR1236" s="49">
        <v>1</v>
      </c>
      <c r="BS1236" s="49">
        <v>1</v>
      </c>
      <c r="BT1236" s="44">
        <f t="shared" ref="BT1236:BT1299" si="131">MAX(MIN((DATE(2011,3,31)+1),X1236+1),DATE(2010,4,1))-MIN(MAX(DATE(2010,4,1),W1236),(DATE(2011,3,31)+1))</f>
        <v>235</v>
      </c>
      <c r="BW1236" s="40" t="s">
        <v>67</v>
      </c>
      <c r="BY1236" s="55"/>
      <c r="BZ1236" s="1" t="s">
        <v>22426</v>
      </c>
    </row>
    <row r="1237" spans="1:78" ht="15" customHeight="1">
      <c r="A1237" s="25" t="s">
        <v>3224</v>
      </c>
      <c r="B1237" s="298" t="s">
        <v>7329</v>
      </c>
      <c r="D1237" s="263">
        <v>0</v>
      </c>
      <c r="E1237" s="42" t="s">
        <v>76</v>
      </c>
      <c r="F1237" s="42" t="s">
        <v>77</v>
      </c>
      <c r="G1237" s="264"/>
      <c r="H1237" s="264"/>
      <c r="I1237" s="295" t="s">
        <v>22381</v>
      </c>
      <c r="J1237" s="295" t="s">
        <v>22380</v>
      </c>
      <c r="M1237" s="44" t="s">
        <v>897</v>
      </c>
      <c r="N1237" s="45" t="s">
        <v>1524</v>
      </c>
      <c r="O1237" s="42" t="s">
        <v>86</v>
      </c>
      <c r="P1237" s="42" t="s">
        <v>87</v>
      </c>
      <c r="Q1237" s="42" t="s">
        <v>73</v>
      </c>
      <c r="R1237" s="42" t="s">
        <v>73</v>
      </c>
      <c r="S1237" s="42" t="s">
        <v>7330</v>
      </c>
      <c r="T1237" s="42" t="s">
        <v>7331</v>
      </c>
      <c r="U1237" s="42" t="s">
        <v>7331</v>
      </c>
      <c r="V1237" s="42" t="s">
        <v>73</v>
      </c>
      <c r="W1237" s="42" t="s">
        <v>73</v>
      </c>
      <c r="X1237" s="98">
        <v>40504</v>
      </c>
      <c r="Y1237" s="98">
        <v>40512</v>
      </c>
      <c r="Z1237" s="44">
        <f t="shared" si="129"/>
        <v>2010</v>
      </c>
      <c r="AA1237" s="44">
        <f t="shared" si="130"/>
        <v>11</v>
      </c>
      <c r="AB1237" s="44">
        <v>0</v>
      </c>
      <c r="AC1237" s="42" t="s">
        <v>5809</v>
      </c>
      <c r="AD1237" s="42" t="s">
        <v>5810</v>
      </c>
      <c r="AE1237" s="42" t="s">
        <v>7332</v>
      </c>
      <c r="AF1237" s="42" t="s">
        <v>7333</v>
      </c>
      <c r="AG1237" s="42" t="s">
        <v>5813</v>
      </c>
      <c r="AH1237" s="42" t="s">
        <v>1187</v>
      </c>
      <c r="AI1237" s="42" t="s">
        <v>5813</v>
      </c>
      <c r="AJ1237" s="42" t="s">
        <v>1187</v>
      </c>
      <c r="AK1237" s="31" t="s">
        <v>892</v>
      </c>
      <c r="AL1237" s="31" t="s">
        <v>892</v>
      </c>
      <c r="AM1237" s="47">
        <v>1</v>
      </c>
      <c r="AN1237" s="47">
        <v>1</v>
      </c>
      <c r="AO1237" s="47">
        <v>4</v>
      </c>
      <c r="AP1237" s="47">
        <v>6</v>
      </c>
      <c r="AQ1237" s="47"/>
      <c r="AR1237" s="47"/>
      <c r="AS1237" s="47">
        <v>0</v>
      </c>
      <c r="AT1237" s="49">
        <v>1</v>
      </c>
      <c r="AU1237" s="49">
        <v>1</v>
      </c>
      <c r="AV1237" s="47"/>
      <c r="AW1237" s="49">
        <v>1</v>
      </c>
      <c r="AX1237" s="49"/>
      <c r="AY1237" s="44">
        <f t="shared" si="128"/>
        <v>9</v>
      </c>
      <c r="AZ1237" s="47"/>
      <c r="BA1237" s="47"/>
      <c r="BB1237" s="47"/>
      <c r="BC1237" s="48"/>
      <c r="BD1237" s="60"/>
      <c r="BE1237" s="50" t="s">
        <v>7334</v>
      </c>
      <c r="BF1237" s="50"/>
      <c r="BG1237" s="51" t="s">
        <v>309</v>
      </c>
      <c r="BH1237" s="51">
        <f t="shared" si="127"/>
        <v>1</v>
      </c>
      <c r="BI1237" s="51">
        <v>2</v>
      </c>
      <c r="BJ1237" s="52"/>
      <c r="BK1237" s="52"/>
      <c r="BL1237" s="38"/>
      <c r="BM1237" s="47" t="e">
        <f>COUNTIFS(A$2:$AC1237,#REF!,M$2:$AL1237,M1237)</f>
        <v>#VALUE!</v>
      </c>
      <c r="BN1237" s="47">
        <v>1</v>
      </c>
      <c r="BO1237" s="54">
        <v>9</v>
      </c>
      <c r="BP1237" s="54">
        <v>0</v>
      </c>
      <c r="BQ1237" s="47">
        <v>9</v>
      </c>
      <c r="BR1237" s="49">
        <v>1</v>
      </c>
      <c r="BS1237" s="49">
        <v>1</v>
      </c>
      <c r="BT1237" s="44">
        <f t="shared" si="131"/>
        <v>236</v>
      </c>
      <c r="BW1237" s="40" t="s">
        <v>67</v>
      </c>
      <c r="BY1237" s="55"/>
      <c r="BZ1237" s="1" t="s">
        <v>22426</v>
      </c>
    </row>
    <row r="1238" spans="1:78" ht="15" customHeight="1">
      <c r="A1238" s="25" t="s">
        <v>3224</v>
      </c>
      <c r="B1238" s="42" t="s">
        <v>7335</v>
      </c>
      <c r="D1238" s="263">
        <v>0</v>
      </c>
      <c r="E1238" s="42" t="s">
        <v>76</v>
      </c>
      <c r="F1238" s="42" t="s">
        <v>77</v>
      </c>
      <c r="G1238" s="264"/>
      <c r="H1238" s="264"/>
      <c r="I1238" s="42" t="s">
        <v>389</v>
      </c>
      <c r="J1238" s="43" t="s">
        <v>389</v>
      </c>
      <c r="M1238" s="44" t="s">
        <v>121</v>
      </c>
      <c r="N1238" s="45" t="s">
        <v>660</v>
      </c>
      <c r="O1238" s="42" t="s">
        <v>81</v>
      </c>
      <c r="P1238" s="42" t="s">
        <v>82</v>
      </c>
      <c r="Q1238" s="42" t="s">
        <v>73</v>
      </c>
      <c r="R1238" s="42" t="s">
        <v>73</v>
      </c>
      <c r="S1238" s="42" t="s">
        <v>7336</v>
      </c>
      <c r="T1238" s="42" t="s">
        <v>73</v>
      </c>
      <c r="U1238" s="42" t="s">
        <v>7337</v>
      </c>
      <c r="V1238" s="42" t="s">
        <v>73</v>
      </c>
      <c r="W1238" s="42" t="s">
        <v>73</v>
      </c>
      <c r="X1238" s="98">
        <v>40504</v>
      </c>
      <c r="Y1238" s="98">
        <v>40523</v>
      </c>
      <c r="Z1238" s="44">
        <f t="shared" si="129"/>
        <v>2010</v>
      </c>
      <c r="AA1238" s="44">
        <f t="shared" si="130"/>
        <v>11</v>
      </c>
      <c r="AB1238" s="44">
        <v>0</v>
      </c>
      <c r="AC1238" s="42" t="s">
        <v>73</v>
      </c>
      <c r="AD1238" s="42" t="s">
        <v>73</v>
      </c>
      <c r="AE1238" s="42" t="s">
        <v>73</v>
      </c>
      <c r="AF1238" s="42" t="s">
        <v>73</v>
      </c>
      <c r="AG1238" s="42" t="s">
        <v>73</v>
      </c>
      <c r="AH1238" s="42" t="s">
        <v>73</v>
      </c>
      <c r="AI1238" s="42" t="s">
        <v>7338</v>
      </c>
      <c r="AJ1238" s="42" t="s">
        <v>73</v>
      </c>
      <c r="AK1238" s="31" t="s">
        <v>892</v>
      </c>
      <c r="AL1238" s="31" t="s">
        <v>892</v>
      </c>
      <c r="AM1238" s="47">
        <v>1</v>
      </c>
      <c r="AN1238" s="47">
        <v>1</v>
      </c>
      <c r="AO1238" s="47">
        <v>3</v>
      </c>
      <c r="AP1238" s="47">
        <v>88</v>
      </c>
      <c r="AQ1238" s="47"/>
      <c r="AR1238" s="47"/>
      <c r="AS1238" s="47">
        <v>0</v>
      </c>
      <c r="AT1238" s="49">
        <v>1</v>
      </c>
      <c r="AU1238" s="49">
        <v>1</v>
      </c>
      <c r="AV1238" s="47"/>
      <c r="AW1238" s="49">
        <v>1</v>
      </c>
      <c r="AX1238" s="49"/>
      <c r="AY1238" s="44">
        <f t="shared" si="128"/>
        <v>20</v>
      </c>
      <c r="AZ1238" s="47"/>
      <c r="BA1238" s="47"/>
      <c r="BB1238" s="47"/>
      <c r="BC1238" s="48"/>
      <c r="BD1238" s="50"/>
      <c r="BE1238" s="50"/>
      <c r="BF1238" s="50"/>
      <c r="BG1238" s="51"/>
      <c r="BH1238" s="51">
        <f t="shared" si="127"/>
        <v>1</v>
      </c>
      <c r="BI1238" s="51">
        <v>1</v>
      </c>
      <c r="BJ1238" s="52"/>
      <c r="BK1238" s="52"/>
      <c r="BL1238" s="53"/>
      <c r="BM1238" s="47" t="e">
        <f>COUNTIFS(A$2:$AC1238,#REF!,M$2:$AL1238,M1238)</f>
        <v>#VALUE!</v>
      </c>
      <c r="BN1238" s="47">
        <v>0</v>
      </c>
      <c r="BO1238" s="54">
        <v>20</v>
      </c>
      <c r="BP1238" s="54">
        <v>0</v>
      </c>
      <c r="BQ1238" s="47">
        <v>20</v>
      </c>
      <c r="BR1238" s="49">
        <v>1</v>
      </c>
      <c r="BS1238" s="49">
        <v>1</v>
      </c>
      <c r="BT1238" s="44">
        <f t="shared" si="131"/>
        <v>236</v>
      </c>
      <c r="BW1238" s="40" t="s">
        <v>67</v>
      </c>
      <c r="BY1238" s="55"/>
      <c r="BZ1238" s="1" t="s">
        <v>22426</v>
      </c>
    </row>
    <row r="1239" spans="1:78" ht="15" customHeight="1">
      <c r="A1239" s="25" t="s">
        <v>3224</v>
      </c>
      <c r="B1239" s="42" t="s">
        <v>7339</v>
      </c>
      <c r="D1239" s="263">
        <v>0</v>
      </c>
      <c r="E1239" s="42" t="s">
        <v>76</v>
      </c>
      <c r="F1239" s="42" t="s">
        <v>77</v>
      </c>
      <c r="G1239" s="264"/>
      <c r="H1239" s="264"/>
      <c r="I1239" s="42" t="s">
        <v>7340</v>
      </c>
      <c r="J1239" s="43" t="s">
        <v>974</v>
      </c>
      <c r="M1239" s="44" t="s">
        <v>91</v>
      </c>
      <c r="N1239" s="45" t="s">
        <v>974</v>
      </c>
      <c r="O1239" s="42" t="s">
        <v>86</v>
      </c>
      <c r="P1239" s="42" t="s">
        <v>87</v>
      </c>
      <c r="Q1239" s="42" t="s">
        <v>73</v>
      </c>
      <c r="R1239" s="42" t="s">
        <v>73</v>
      </c>
      <c r="S1239" s="42" t="s">
        <v>7341</v>
      </c>
      <c r="T1239" s="42" t="s">
        <v>7342</v>
      </c>
      <c r="U1239" s="42" t="s">
        <v>7342</v>
      </c>
      <c r="V1239" s="42" t="s">
        <v>73</v>
      </c>
      <c r="W1239" s="42" t="s">
        <v>73</v>
      </c>
      <c r="X1239" s="98">
        <v>40509</v>
      </c>
      <c r="Y1239" s="98">
        <v>40543</v>
      </c>
      <c r="Z1239" s="44">
        <f t="shared" si="129"/>
        <v>2010</v>
      </c>
      <c r="AA1239" s="44">
        <f t="shared" si="130"/>
        <v>11</v>
      </c>
      <c r="AB1239" s="44">
        <v>0</v>
      </c>
      <c r="AC1239" s="42" t="s">
        <v>73</v>
      </c>
      <c r="AD1239" s="42" t="s">
        <v>73</v>
      </c>
      <c r="AE1239" s="42" t="s">
        <v>73</v>
      </c>
      <c r="AF1239" s="42" t="s">
        <v>73</v>
      </c>
      <c r="AG1239" s="42" t="s">
        <v>73</v>
      </c>
      <c r="AH1239" s="42" t="s">
        <v>73</v>
      </c>
      <c r="AI1239" s="42" t="s">
        <v>7343</v>
      </c>
      <c r="AJ1239" s="42" t="s">
        <v>7344</v>
      </c>
      <c r="AK1239" s="31" t="s">
        <v>892</v>
      </c>
      <c r="AL1239" s="31" t="s">
        <v>892</v>
      </c>
      <c r="AM1239" s="47">
        <v>1</v>
      </c>
      <c r="AN1239" s="47">
        <v>1</v>
      </c>
      <c r="AO1239" s="47">
        <v>6</v>
      </c>
      <c r="AP1239" s="47">
        <v>88</v>
      </c>
      <c r="AQ1239" s="47"/>
      <c r="AR1239" s="47"/>
      <c r="AS1239" s="47">
        <v>0</v>
      </c>
      <c r="AT1239" s="49">
        <v>1</v>
      </c>
      <c r="AU1239" s="49">
        <v>1</v>
      </c>
      <c r="AV1239" s="47"/>
      <c r="AW1239" s="49">
        <v>1</v>
      </c>
      <c r="AX1239" s="49"/>
      <c r="AY1239" s="44">
        <f t="shared" si="128"/>
        <v>35</v>
      </c>
      <c r="AZ1239" s="47"/>
      <c r="BA1239" s="47"/>
      <c r="BB1239" s="47"/>
      <c r="BC1239" s="48"/>
      <c r="BD1239" s="50"/>
      <c r="BE1239" s="50"/>
      <c r="BF1239" s="50"/>
      <c r="BG1239" s="51"/>
      <c r="BH1239" s="51">
        <f t="shared" si="127"/>
        <v>1</v>
      </c>
      <c r="BI1239" s="51">
        <v>1</v>
      </c>
      <c r="BJ1239" s="52"/>
      <c r="BK1239" s="52"/>
      <c r="BL1239" s="53"/>
      <c r="BM1239" s="47" t="e">
        <f>COUNTIFS(A$2:$AC1239,#REF!,M$2:$AL1239,M1239)</f>
        <v>#VALUE!</v>
      </c>
      <c r="BN1239" s="47">
        <v>0</v>
      </c>
      <c r="BO1239" s="54">
        <v>35</v>
      </c>
      <c r="BP1239" s="54">
        <v>0</v>
      </c>
      <c r="BQ1239" s="47">
        <v>35</v>
      </c>
      <c r="BR1239" s="49">
        <v>1</v>
      </c>
      <c r="BS1239" s="49">
        <v>1</v>
      </c>
      <c r="BT1239" s="44">
        <f t="shared" si="131"/>
        <v>241</v>
      </c>
      <c r="BW1239" s="40" t="s">
        <v>67</v>
      </c>
      <c r="BY1239" s="55"/>
      <c r="BZ1239" s="1" t="s">
        <v>22426</v>
      </c>
    </row>
    <row r="1240" spans="1:78" ht="15" customHeight="1">
      <c r="A1240" s="25" t="s">
        <v>3224</v>
      </c>
      <c r="B1240" s="42" t="s">
        <v>7345</v>
      </c>
      <c r="D1240" s="263">
        <v>0</v>
      </c>
      <c r="E1240" s="42" t="s">
        <v>76</v>
      </c>
      <c r="F1240" s="42" t="s">
        <v>77</v>
      </c>
      <c r="G1240" s="264"/>
      <c r="H1240" s="264"/>
      <c r="I1240" s="42" t="s">
        <v>963</v>
      </c>
      <c r="J1240" s="43" t="s">
        <v>964</v>
      </c>
      <c r="M1240" s="44" t="s">
        <v>91</v>
      </c>
      <c r="N1240" s="45" t="s">
        <v>963</v>
      </c>
      <c r="O1240" s="42" t="s">
        <v>146</v>
      </c>
      <c r="P1240" s="42" t="s">
        <v>147</v>
      </c>
      <c r="Q1240" s="42" t="s">
        <v>73</v>
      </c>
      <c r="R1240" s="42" t="s">
        <v>73</v>
      </c>
      <c r="S1240" s="42" t="s">
        <v>7346</v>
      </c>
      <c r="T1240" s="42" t="s">
        <v>7347</v>
      </c>
      <c r="U1240" s="42" t="s">
        <v>7347</v>
      </c>
      <c r="V1240" s="42" t="s">
        <v>73</v>
      </c>
      <c r="W1240" s="42" t="s">
        <v>73</v>
      </c>
      <c r="X1240" s="98">
        <v>40509</v>
      </c>
      <c r="Y1240" s="98">
        <v>40533</v>
      </c>
      <c r="Z1240" s="44">
        <f t="shared" si="129"/>
        <v>2010</v>
      </c>
      <c r="AA1240" s="44">
        <f t="shared" si="130"/>
        <v>11</v>
      </c>
      <c r="AB1240" s="44">
        <v>0</v>
      </c>
      <c r="AC1240" s="42" t="s">
        <v>73</v>
      </c>
      <c r="AD1240" s="42" t="s">
        <v>73</v>
      </c>
      <c r="AE1240" s="42" t="s">
        <v>73</v>
      </c>
      <c r="AF1240" s="42" t="s">
        <v>73</v>
      </c>
      <c r="AG1240" s="42" t="s">
        <v>73</v>
      </c>
      <c r="AH1240" s="42" t="s">
        <v>73</v>
      </c>
      <c r="AI1240" s="42" t="s">
        <v>7348</v>
      </c>
      <c r="AJ1240" s="42" t="s">
        <v>7349</v>
      </c>
      <c r="AK1240" s="31" t="s">
        <v>892</v>
      </c>
      <c r="AL1240" s="31" t="s">
        <v>892</v>
      </c>
      <c r="AM1240" s="47">
        <v>1</v>
      </c>
      <c r="AN1240" s="47">
        <v>1</v>
      </c>
      <c r="AO1240" s="47">
        <v>6</v>
      </c>
      <c r="AP1240" s="47">
        <v>88</v>
      </c>
      <c r="AQ1240" s="47"/>
      <c r="AR1240" s="47"/>
      <c r="AS1240" s="47">
        <v>0</v>
      </c>
      <c r="AT1240" s="49">
        <v>1</v>
      </c>
      <c r="AU1240" s="49">
        <v>1</v>
      </c>
      <c r="AV1240" s="47"/>
      <c r="AW1240" s="49">
        <v>1</v>
      </c>
      <c r="AX1240" s="49"/>
      <c r="AY1240" s="44">
        <f t="shared" si="128"/>
        <v>25</v>
      </c>
      <c r="AZ1240" s="47"/>
      <c r="BA1240" s="47"/>
      <c r="BB1240" s="47"/>
      <c r="BC1240" s="48"/>
      <c r="BD1240" s="50"/>
      <c r="BE1240" s="50"/>
      <c r="BF1240" s="50"/>
      <c r="BG1240" s="51"/>
      <c r="BH1240" s="51">
        <f t="shared" si="127"/>
        <v>1</v>
      </c>
      <c r="BI1240" s="51">
        <v>1</v>
      </c>
      <c r="BJ1240" s="52"/>
      <c r="BK1240" s="52"/>
      <c r="BL1240" s="53"/>
      <c r="BM1240" s="47" t="e">
        <f>COUNTIFS(A$2:$AC1240,#REF!,M$2:$AL1240,M1240)</f>
        <v>#VALUE!</v>
      </c>
      <c r="BN1240" s="47">
        <v>0</v>
      </c>
      <c r="BO1240" s="54">
        <v>25</v>
      </c>
      <c r="BP1240" s="54">
        <v>0</v>
      </c>
      <c r="BQ1240" s="47">
        <v>25</v>
      </c>
      <c r="BR1240" s="49">
        <v>1</v>
      </c>
      <c r="BS1240" s="49">
        <v>1</v>
      </c>
      <c r="BT1240" s="44">
        <f t="shared" si="131"/>
        <v>241</v>
      </c>
      <c r="BW1240" s="40" t="s">
        <v>67</v>
      </c>
      <c r="BY1240" s="55"/>
      <c r="BZ1240" s="1" t="s">
        <v>22426</v>
      </c>
    </row>
    <row r="1241" spans="1:78" ht="15" customHeight="1">
      <c r="A1241" s="25" t="s">
        <v>3224</v>
      </c>
      <c r="B1241" s="42" t="s">
        <v>7350</v>
      </c>
      <c r="D1241" s="263">
        <v>0</v>
      </c>
      <c r="E1241" s="42" t="s">
        <v>76</v>
      </c>
      <c r="F1241" s="42" t="s">
        <v>77</v>
      </c>
      <c r="G1241" s="264"/>
      <c r="H1241" s="264"/>
      <c r="I1241" s="42" t="s">
        <v>7351</v>
      </c>
      <c r="J1241" s="43" t="s">
        <v>7352</v>
      </c>
      <c r="M1241" s="44" t="s">
        <v>98</v>
      </c>
      <c r="N1241" s="45" t="s">
        <v>7353</v>
      </c>
      <c r="O1241" s="42" t="s">
        <v>93</v>
      </c>
      <c r="P1241" s="42" t="s">
        <v>103</v>
      </c>
      <c r="Q1241" s="42" t="s">
        <v>73</v>
      </c>
      <c r="R1241" s="42" t="s">
        <v>73</v>
      </c>
      <c r="S1241" s="42" t="s">
        <v>7354</v>
      </c>
      <c r="T1241" s="42" t="s">
        <v>73</v>
      </c>
      <c r="U1241" s="42" t="s">
        <v>7355</v>
      </c>
      <c r="V1241" s="42" t="s">
        <v>73</v>
      </c>
      <c r="W1241" s="42" t="s">
        <v>73</v>
      </c>
      <c r="X1241" s="98">
        <v>40512</v>
      </c>
      <c r="Y1241" s="98">
        <v>40521</v>
      </c>
      <c r="Z1241" s="44">
        <f t="shared" si="129"/>
        <v>2010</v>
      </c>
      <c r="AA1241" s="44">
        <f t="shared" si="130"/>
        <v>11</v>
      </c>
      <c r="AB1241" s="44">
        <v>0</v>
      </c>
      <c r="AC1241" s="42" t="s">
        <v>2968</v>
      </c>
      <c r="AD1241" s="42" t="s">
        <v>894</v>
      </c>
      <c r="AE1241" s="42" t="s">
        <v>73</v>
      </c>
      <c r="AF1241" s="42" t="s">
        <v>73</v>
      </c>
      <c r="AG1241" s="42" t="s">
        <v>73</v>
      </c>
      <c r="AH1241" s="42" t="s">
        <v>73</v>
      </c>
      <c r="AI1241" s="42" t="s">
        <v>73</v>
      </c>
      <c r="AJ1241" s="42" t="s">
        <v>73</v>
      </c>
      <c r="AK1241" s="31" t="s">
        <v>892</v>
      </c>
      <c r="AL1241" s="31" t="s">
        <v>892</v>
      </c>
      <c r="AM1241" s="47">
        <v>1</v>
      </c>
      <c r="AN1241" s="47">
        <v>1</v>
      </c>
      <c r="AO1241" s="47">
        <v>2</v>
      </c>
      <c r="AP1241" s="47">
        <v>88</v>
      </c>
      <c r="AQ1241" s="47"/>
      <c r="AR1241" s="47"/>
      <c r="AS1241" s="47">
        <v>1</v>
      </c>
      <c r="AT1241" s="49">
        <v>1</v>
      </c>
      <c r="AU1241" s="49">
        <v>1</v>
      </c>
      <c r="AV1241" s="47"/>
      <c r="AW1241" s="49">
        <v>1</v>
      </c>
      <c r="AX1241" s="49"/>
      <c r="AY1241" s="44">
        <f t="shared" si="128"/>
        <v>10</v>
      </c>
      <c r="AZ1241" s="47"/>
      <c r="BA1241" s="47"/>
      <c r="BB1241" s="47"/>
      <c r="BC1241" s="48"/>
      <c r="BD1241" s="50"/>
      <c r="BE1241" s="50"/>
      <c r="BF1241" s="50"/>
      <c r="BG1241" s="51"/>
      <c r="BH1241" s="51">
        <f t="shared" si="127"/>
        <v>1</v>
      </c>
      <c r="BI1241" s="51">
        <v>1</v>
      </c>
      <c r="BJ1241" s="52"/>
      <c r="BK1241" s="52"/>
      <c r="BL1241" s="53"/>
      <c r="BM1241" s="47" t="e">
        <f>COUNTIFS(A$2:$AC1241,#REF!,M$2:$AL1241,M1241)</f>
        <v>#VALUE!</v>
      </c>
      <c r="BN1241" s="47">
        <v>1</v>
      </c>
      <c r="BO1241" s="54">
        <v>10</v>
      </c>
      <c r="BP1241" s="54">
        <v>0</v>
      </c>
      <c r="BQ1241" s="47">
        <v>10</v>
      </c>
      <c r="BR1241" s="49">
        <v>1</v>
      </c>
      <c r="BS1241" s="49">
        <v>1</v>
      </c>
      <c r="BT1241" s="44">
        <f t="shared" si="131"/>
        <v>244</v>
      </c>
      <c r="BW1241" s="40" t="s">
        <v>67</v>
      </c>
      <c r="BY1241" s="55"/>
      <c r="BZ1241" s="1" t="s">
        <v>22427</v>
      </c>
    </row>
    <row r="1242" spans="1:78" ht="15" customHeight="1">
      <c r="A1242" s="25" t="s">
        <v>3224</v>
      </c>
      <c r="B1242" s="42" t="s">
        <v>7356</v>
      </c>
      <c r="D1242" s="263">
        <v>0</v>
      </c>
      <c r="E1242" s="42" t="s">
        <v>76</v>
      </c>
      <c r="F1242" s="42" t="s">
        <v>77</v>
      </c>
      <c r="G1242" s="264"/>
      <c r="H1242" s="264"/>
      <c r="I1242" s="42" t="s">
        <v>912</v>
      </c>
      <c r="J1242" s="43" t="s">
        <v>912</v>
      </c>
      <c r="M1242" s="44" t="s">
        <v>91</v>
      </c>
      <c r="N1242" s="45" t="s">
        <v>912</v>
      </c>
      <c r="O1242" s="42" t="s">
        <v>71</v>
      </c>
      <c r="P1242" s="42" t="s">
        <v>122</v>
      </c>
      <c r="Q1242" s="42" t="s">
        <v>73</v>
      </c>
      <c r="R1242" s="42" t="s">
        <v>73</v>
      </c>
      <c r="S1242" s="42" t="s">
        <v>7357</v>
      </c>
      <c r="T1242" s="42" t="s">
        <v>73</v>
      </c>
      <c r="U1242" s="42" t="s">
        <v>7358</v>
      </c>
      <c r="V1242" s="42" t="s">
        <v>73</v>
      </c>
      <c r="W1242" s="42" t="s">
        <v>73</v>
      </c>
      <c r="X1242" s="98">
        <v>40512</v>
      </c>
      <c r="Y1242" s="98">
        <v>40517</v>
      </c>
      <c r="Z1242" s="44">
        <f t="shared" si="129"/>
        <v>2010</v>
      </c>
      <c r="AA1242" s="44">
        <f t="shared" si="130"/>
        <v>11</v>
      </c>
      <c r="AB1242" s="44">
        <v>0</v>
      </c>
      <c r="AC1242" s="42" t="s">
        <v>73</v>
      </c>
      <c r="AD1242" s="42" t="s">
        <v>73</v>
      </c>
      <c r="AE1242" s="42" t="s">
        <v>73</v>
      </c>
      <c r="AF1242" s="42" t="s">
        <v>73</v>
      </c>
      <c r="AG1242" s="42" t="s">
        <v>7307</v>
      </c>
      <c r="AH1242" s="42" t="s">
        <v>73</v>
      </c>
      <c r="AI1242" s="42" t="s">
        <v>73</v>
      </c>
      <c r="AJ1242" s="42" t="s">
        <v>73</v>
      </c>
      <c r="AK1242" s="31" t="s">
        <v>892</v>
      </c>
      <c r="AL1242" s="31" t="s">
        <v>892</v>
      </c>
      <c r="AM1242" s="47">
        <v>1</v>
      </c>
      <c r="AN1242" s="47">
        <v>1</v>
      </c>
      <c r="AO1242" s="47">
        <v>6</v>
      </c>
      <c r="AP1242" s="47">
        <v>88</v>
      </c>
      <c r="AQ1242" s="47"/>
      <c r="AR1242" s="47"/>
      <c r="AS1242" s="47">
        <v>1</v>
      </c>
      <c r="AT1242" s="49">
        <v>1</v>
      </c>
      <c r="AU1242" s="49">
        <v>1</v>
      </c>
      <c r="AV1242" s="47"/>
      <c r="AW1242" s="49">
        <v>1</v>
      </c>
      <c r="AX1242" s="49"/>
      <c r="AY1242" s="44">
        <f t="shared" si="128"/>
        <v>6</v>
      </c>
      <c r="AZ1242" s="47"/>
      <c r="BA1242" s="47"/>
      <c r="BB1242" s="47"/>
      <c r="BC1242" s="48"/>
      <c r="BD1242" s="50"/>
      <c r="BE1242" s="50"/>
      <c r="BF1242" s="50"/>
      <c r="BG1242" s="51"/>
      <c r="BH1242" s="51">
        <f t="shared" si="127"/>
        <v>1</v>
      </c>
      <c r="BI1242" s="51">
        <v>1</v>
      </c>
      <c r="BJ1242" s="52"/>
      <c r="BK1242" s="52"/>
      <c r="BL1242" s="53"/>
      <c r="BM1242" s="47" t="e">
        <f>COUNTIFS(A$2:$AC1242,#REF!,M$2:$AL1242,M1242)</f>
        <v>#VALUE!</v>
      </c>
      <c r="BN1242" s="47">
        <v>0</v>
      </c>
      <c r="BO1242" s="54">
        <v>6</v>
      </c>
      <c r="BP1242" s="54">
        <v>0</v>
      </c>
      <c r="BQ1242" s="47">
        <v>6</v>
      </c>
      <c r="BR1242" s="49">
        <v>1</v>
      </c>
      <c r="BS1242" s="49">
        <v>1</v>
      </c>
      <c r="BT1242" s="44">
        <f t="shared" si="131"/>
        <v>244</v>
      </c>
      <c r="BW1242" s="40" t="s">
        <v>67</v>
      </c>
      <c r="BY1242" s="55"/>
      <c r="BZ1242" s="1" t="s">
        <v>22426</v>
      </c>
    </row>
    <row r="1243" spans="1:78" ht="15" customHeight="1">
      <c r="A1243" s="25" t="s">
        <v>3224</v>
      </c>
      <c r="B1243" s="42" t="s">
        <v>7359</v>
      </c>
      <c r="D1243" s="263">
        <v>0</v>
      </c>
      <c r="E1243" s="42" t="s">
        <v>76</v>
      </c>
      <c r="F1243" s="42" t="s">
        <v>77</v>
      </c>
      <c r="G1243" s="264"/>
      <c r="H1243" s="264"/>
      <c r="I1243" s="42" t="s">
        <v>6706</v>
      </c>
      <c r="J1243" s="43" t="s">
        <v>6706</v>
      </c>
      <c r="M1243" s="44" t="s">
        <v>288</v>
      </c>
      <c r="N1243" s="45" t="s">
        <v>7182</v>
      </c>
      <c r="O1243" s="42" t="s">
        <v>71</v>
      </c>
      <c r="P1243" s="42" t="s">
        <v>122</v>
      </c>
      <c r="Q1243" s="42" t="s">
        <v>73</v>
      </c>
      <c r="R1243" s="42" t="s">
        <v>73</v>
      </c>
      <c r="S1243" s="42" t="s">
        <v>7360</v>
      </c>
      <c r="T1243" s="42" t="s">
        <v>7361</v>
      </c>
      <c r="U1243" s="42" t="s">
        <v>7361</v>
      </c>
      <c r="V1243" s="42" t="s">
        <v>73</v>
      </c>
      <c r="W1243" s="42" t="s">
        <v>73</v>
      </c>
      <c r="X1243" s="98">
        <v>40512</v>
      </c>
      <c r="Y1243" s="98">
        <v>40525</v>
      </c>
      <c r="Z1243" s="44">
        <f t="shared" si="129"/>
        <v>2010</v>
      </c>
      <c r="AA1243" s="44">
        <f t="shared" si="130"/>
        <v>11</v>
      </c>
      <c r="AB1243" s="44">
        <v>0</v>
      </c>
      <c r="AC1243" s="42" t="s">
        <v>73</v>
      </c>
      <c r="AD1243" s="42" t="s">
        <v>73</v>
      </c>
      <c r="AE1243" s="42" t="s">
        <v>73</v>
      </c>
      <c r="AF1243" s="42" t="s">
        <v>73</v>
      </c>
      <c r="AG1243" s="42" t="s">
        <v>73</v>
      </c>
      <c r="AH1243" s="42" t="s">
        <v>73</v>
      </c>
      <c r="AI1243" s="42" t="s">
        <v>73</v>
      </c>
      <c r="AJ1243" s="42" t="s">
        <v>7362</v>
      </c>
      <c r="AK1243" s="31" t="s">
        <v>892</v>
      </c>
      <c r="AL1243" s="31" t="s">
        <v>892</v>
      </c>
      <c r="AM1243" s="47">
        <v>1</v>
      </c>
      <c r="AN1243" s="47">
        <v>1</v>
      </c>
      <c r="AO1243" s="47">
        <v>4</v>
      </c>
      <c r="AP1243" s="47">
        <v>6</v>
      </c>
      <c r="AQ1243" s="47"/>
      <c r="AR1243" s="47"/>
      <c r="AS1243" s="47">
        <v>1</v>
      </c>
      <c r="AT1243" s="49">
        <v>1</v>
      </c>
      <c r="AU1243" s="49">
        <v>1</v>
      </c>
      <c r="AV1243" s="47"/>
      <c r="AW1243" s="49">
        <v>1</v>
      </c>
      <c r="AX1243" s="49"/>
      <c r="AY1243" s="44">
        <f t="shared" si="128"/>
        <v>14</v>
      </c>
      <c r="AZ1243" s="47"/>
      <c r="BA1243" s="47"/>
      <c r="BB1243" s="47"/>
      <c r="BC1243" s="48"/>
      <c r="BD1243" s="50"/>
      <c r="BE1243" s="50"/>
      <c r="BF1243" s="50"/>
      <c r="BG1243" s="51"/>
      <c r="BH1243" s="51">
        <f t="shared" si="127"/>
        <v>1</v>
      </c>
      <c r="BI1243" s="51">
        <v>1</v>
      </c>
      <c r="BJ1243" s="52"/>
      <c r="BK1243" s="52"/>
      <c r="BL1243" s="53"/>
      <c r="BM1243" s="47" t="e">
        <f>COUNTIFS(A$2:$AC1243,#REF!,M$2:$AL1243,M1243)</f>
        <v>#VALUE!</v>
      </c>
      <c r="BN1243" s="47">
        <v>0</v>
      </c>
      <c r="BO1243" s="54">
        <v>14</v>
      </c>
      <c r="BP1243" s="54">
        <v>0</v>
      </c>
      <c r="BQ1243" s="47">
        <v>14</v>
      </c>
      <c r="BR1243" s="49">
        <v>1</v>
      </c>
      <c r="BS1243" s="49">
        <v>1</v>
      </c>
      <c r="BT1243" s="44">
        <f t="shared" si="131"/>
        <v>244</v>
      </c>
      <c r="BW1243" s="40" t="s">
        <v>67</v>
      </c>
      <c r="BY1243" s="55"/>
      <c r="BZ1243" s="1" t="s">
        <v>22426</v>
      </c>
    </row>
    <row r="1244" spans="1:78" ht="15" customHeight="1">
      <c r="A1244" s="25" t="s">
        <v>3224</v>
      </c>
      <c r="B1244" s="42" t="s">
        <v>7363</v>
      </c>
      <c r="D1244" s="263">
        <v>0</v>
      </c>
      <c r="E1244" s="26" t="s">
        <v>92</v>
      </c>
      <c r="F1244" s="26" t="s">
        <v>70</v>
      </c>
      <c r="G1244" s="265"/>
      <c r="H1244" s="265"/>
      <c r="I1244" s="26" t="s">
        <v>7364</v>
      </c>
      <c r="J1244" s="27" t="s">
        <v>7364</v>
      </c>
      <c r="M1244" s="28">
        <v>777</v>
      </c>
      <c r="N1244" s="29">
        <v>777</v>
      </c>
      <c r="O1244" s="26" t="s">
        <v>93</v>
      </c>
      <c r="P1244" s="26" t="s">
        <v>94</v>
      </c>
      <c r="Q1244" s="26" t="s">
        <v>73</v>
      </c>
      <c r="R1244" s="26" t="s">
        <v>73</v>
      </c>
      <c r="S1244" s="26" t="s">
        <v>7365</v>
      </c>
      <c r="T1244" s="26" t="s">
        <v>73</v>
      </c>
      <c r="U1244" s="26" t="s">
        <v>7365</v>
      </c>
      <c r="V1244" s="26" t="s">
        <v>73</v>
      </c>
      <c r="W1244" s="26" t="s">
        <v>73</v>
      </c>
      <c r="X1244" s="106">
        <v>40513</v>
      </c>
      <c r="Y1244" s="106">
        <v>40517</v>
      </c>
      <c r="Z1244" s="28">
        <f t="shared" si="129"/>
        <v>2010</v>
      </c>
      <c r="AA1244" s="28">
        <f t="shared" si="130"/>
        <v>12</v>
      </c>
      <c r="AB1244" s="28">
        <v>0</v>
      </c>
      <c r="AC1244" s="26" t="s">
        <v>415</v>
      </c>
      <c r="AD1244" s="26" t="s">
        <v>7366</v>
      </c>
      <c r="AE1244" s="26" t="s">
        <v>73</v>
      </c>
      <c r="AF1244" s="26" t="s">
        <v>73</v>
      </c>
      <c r="AG1244" s="26" t="s">
        <v>73</v>
      </c>
      <c r="AH1244" s="26" t="s">
        <v>73</v>
      </c>
      <c r="AI1244" s="26" t="s">
        <v>415</v>
      </c>
      <c r="AJ1244" s="26" t="s">
        <v>7366</v>
      </c>
      <c r="AK1244" s="30" t="s">
        <v>892</v>
      </c>
      <c r="AL1244" s="30" t="s">
        <v>892</v>
      </c>
      <c r="AM1244" s="32">
        <v>1</v>
      </c>
      <c r="AN1244" s="32">
        <v>777</v>
      </c>
      <c r="AO1244" s="32">
        <v>777</v>
      </c>
      <c r="AP1244" s="32">
        <v>77</v>
      </c>
      <c r="AQ1244" s="32"/>
      <c r="AR1244" s="32"/>
      <c r="AS1244" s="32">
        <v>1</v>
      </c>
      <c r="AT1244" s="34">
        <v>777</v>
      </c>
      <c r="AU1244" s="34">
        <v>777</v>
      </c>
      <c r="AV1244" s="32"/>
      <c r="AW1244" s="34">
        <v>777</v>
      </c>
      <c r="AX1244" s="34"/>
      <c r="AY1244" s="28">
        <f t="shared" si="128"/>
        <v>5</v>
      </c>
      <c r="AZ1244" s="32"/>
      <c r="BA1244" s="32"/>
      <c r="BB1244" s="32"/>
      <c r="BC1244" s="33"/>
      <c r="BD1244" s="35" t="s">
        <v>75</v>
      </c>
      <c r="BE1244" s="35"/>
      <c r="BF1244" s="35"/>
      <c r="BG1244" s="36"/>
      <c r="BH1244" s="36">
        <f t="shared" si="127"/>
        <v>1</v>
      </c>
      <c r="BI1244" s="36">
        <v>1</v>
      </c>
      <c r="BJ1244" s="37"/>
      <c r="BK1244" s="37"/>
      <c r="BL1244" s="38"/>
      <c r="BM1244" s="32" t="e">
        <f>COUNTIFS(A$2:$AC1244,#REF!,M$2:$AL1244,M1244)</f>
        <v>#VALUE!</v>
      </c>
      <c r="BN1244" s="32">
        <v>0</v>
      </c>
      <c r="BO1244" s="39">
        <v>5</v>
      </c>
      <c r="BP1244" s="39">
        <v>0</v>
      </c>
      <c r="BQ1244" s="32">
        <v>5</v>
      </c>
      <c r="BR1244" s="34">
        <v>777</v>
      </c>
      <c r="BS1244" s="34">
        <v>777</v>
      </c>
      <c r="BT1244" s="28">
        <f t="shared" si="131"/>
        <v>245</v>
      </c>
      <c r="BW1244" s="40" t="s">
        <v>67</v>
      </c>
      <c r="BY1244" s="41"/>
    </row>
    <row r="1245" spans="1:78" ht="15" customHeight="1">
      <c r="A1245" s="25" t="s">
        <v>3224</v>
      </c>
      <c r="B1245" s="42" t="s">
        <v>7367</v>
      </c>
      <c r="D1245" s="263">
        <v>0</v>
      </c>
      <c r="E1245" s="42" t="s">
        <v>76</v>
      </c>
      <c r="F1245" s="42" t="s">
        <v>77</v>
      </c>
      <c r="G1245" s="264"/>
      <c r="H1245" s="264"/>
      <c r="I1245" s="42" t="s">
        <v>95</v>
      </c>
      <c r="J1245" s="43" t="s">
        <v>95</v>
      </c>
      <c r="M1245" s="44" t="s">
        <v>230</v>
      </c>
      <c r="N1245" s="45" t="s">
        <v>95</v>
      </c>
      <c r="O1245" s="42" t="s">
        <v>86</v>
      </c>
      <c r="P1245" s="42" t="s">
        <v>87</v>
      </c>
      <c r="Q1245" s="42" t="s">
        <v>71</v>
      </c>
      <c r="R1245" s="42" t="s">
        <v>1256</v>
      </c>
      <c r="S1245" s="42" t="s">
        <v>7368</v>
      </c>
      <c r="T1245" s="42" t="s">
        <v>73</v>
      </c>
      <c r="U1245" s="42" t="s">
        <v>7368</v>
      </c>
      <c r="V1245" s="42" t="s">
        <v>73</v>
      </c>
      <c r="W1245" s="42" t="s">
        <v>73</v>
      </c>
      <c r="X1245" s="98">
        <v>40515</v>
      </c>
      <c r="Y1245" s="98">
        <v>40558</v>
      </c>
      <c r="Z1245" s="44">
        <f t="shared" si="129"/>
        <v>2010</v>
      </c>
      <c r="AA1245" s="44">
        <f t="shared" si="130"/>
        <v>12</v>
      </c>
      <c r="AB1245" s="44">
        <v>0</v>
      </c>
      <c r="AC1245" s="42" t="s">
        <v>73</v>
      </c>
      <c r="AD1245" s="42" t="s">
        <v>73</v>
      </c>
      <c r="AE1245" s="42" t="s">
        <v>73</v>
      </c>
      <c r="AF1245" s="42" t="s">
        <v>73</v>
      </c>
      <c r="AG1245" s="42" t="s">
        <v>73</v>
      </c>
      <c r="AH1245" s="42" t="s">
        <v>73</v>
      </c>
      <c r="AI1245" s="42" t="s">
        <v>7369</v>
      </c>
      <c r="AJ1245" s="42" t="s">
        <v>73</v>
      </c>
      <c r="AK1245" s="31" t="s">
        <v>892</v>
      </c>
      <c r="AL1245" s="31" t="s">
        <v>892</v>
      </c>
      <c r="AM1245" s="47">
        <v>1</v>
      </c>
      <c r="AN1245" s="47">
        <v>1</v>
      </c>
      <c r="AO1245" s="47">
        <v>6</v>
      </c>
      <c r="AP1245" s="47">
        <v>88</v>
      </c>
      <c r="AQ1245" s="47"/>
      <c r="AR1245" s="47"/>
      <c r="AS1245" s="47">
        <v>1</v>
      </c>
      <c r="AT1245" s="49">
        <v>1</v>
      </c>
      <c r="AU1245" s="49">
        <v>1</v>
      </c>
      <c r="AV1245" s="47"/>
      <c r="AW1245" s="49">
        <v>1</v>
      </c>
      <c r="AX1245" s="49"/>
      <c r="AY1245" s="44">
        <f t="shared" si="128"/>
        <v>44</v>
      </c>
      <c r="AZ1245" s="47"/>
      <c r="BA1245" s="47"/>
      <c r="BB1245" s="47"/>
      <c r="BC1245" s="48"/>
      <c r="BD1245" s="50"/>
      <c r="BE1245" s="50"/>
      <c r="BF1245" s="50"/>
      <c r="BG1245" s="51"/>
      <c r="BH1245" s="51">
        <f t="shared" si="127"/>
        <v>1</v>
      </c>
      <c r="BI1245" s="51">
        <v>1</v>
      </c>
      <c r="BJ1245" s="52"/>
      <c r="BK1245" s="52"/>
      <c r="BL1245" s="53"/>
      <c r="BM1245" s="47" t="e">
        <f>COUNTIFS(A$2:$AC1245,#REF!,M$2:$AL1245,M1245)</f>
        <v>#VALUE!</v>
      </c>
      <c r="BN1245" s="47">
        <v>0</v>
      </c>
      <c r="BO1245" s="54">
        <v>44</v>
      </c>
      <c r="BP1245" s="54">
        <v>0</v>
      </c>
      <c r="BQ1245" s="47">
        <v>44</v>
      </c>
      <c r="BR1245" s="49">
        <v>1</v>
      </c>
      <c r="BS1245" s="49">
        <v>1</v>
      </c>
      <c r="BT1245" s="44">
        <f t="shared" si="131"/>
        <v>247</v>
      </c>
      <c r="BW1245" s="40" t="s">
        <v>67</v>
      </c>
      <c r="BY1245" s="55"/>
      <c r="BZ1245" s="1" t="s">
        <v>22426</v>
      </c>
    </row>
    <row r="1246" spans="1:78" ht="15" customHeight="1">
      <c r="A1246" s="25" t="s">
        <v>3224</v>
      </c>
      <c r="B1246" s="42" t="s">
        <v>7370</v>
      </c>
      <c r="D1246" s="263">
        <v>0</v>
      </c>
      <c r="E1246" s="26" t="s">
        <v>92</v>
      </c>
      <c r="F1246" s="26" t="s">
        <v>70</v>
      </c>
      <c r="G1246" s="265"/>
      <c r="H1246" s="265"/>
      <c r="I1246" s="26" t="s">
        <v>7371</v>
      </c>
      <c r="J1246" s="27" t="s">
        <v>7372</v>
      </c>
      <c r="M1246" s="28">
        <v>777</v>
      </c>
      <c r="N1246" s="29">
        <v>777</v>
      </c>
      <c r="O1246" s="26" t="s">
        <v>71</v>
      </c>
      <c r="P1246" s="26" t="s">
        <v>72</v>
      </c>
      <c r="Q1246" s="26" t="s">
        <v>73</v>
      </c>
      <c r="R1246" s="26" t="s">
        <v>73</v>
      </c>
      <c r="S1246" s="26" t="s">
        <v>7373</v>
      </c>
      <c r="T1246" s="26" t="s">
        <v>73</v>
      </c>
      <c r="U1246" s="26" t="s">
        <v>7373</v>
      </c>
      <c r="V1246" s="26" t="s">
        <v>73</v>
      </c>
      <c r="W1246" s="26" t="s">
        <v>73</v>
      </c>
      <c r="X1246" s="106">
        <v>40516</v>
      </c>
      <c r="Y1246" s="106">
        <v>40519</v>
      </c>
      <c r="Z1246" s="28">
        <f t="shared" si="129"/>
        <v>2010</v>
      </c>
      <c r="AA1246" s="28">
        <f t="shared" si="130"/>
        <v>12</v>
      </c>
      <c r="AB1246" s="28">
        <v>0</v>
      </c>
      <c r="AC1246" s="26" t="s">
        <v>302</v>
      </c>
      <c r="AD1246" s="26" t="s">
        <v>984</v>
      </c>
      <c r="AE1246" s="26" t="s">
        <v>73</v>
      </c>
      <c r="AF1246" s="26" t="s">
        <v>73</v>
      </c>
      <c r="AG1246" s="26" t="s">
        <v>73</v>
      </c>
      <c r="AH1246" s="26" t="s">
        <v>73</v>
      </c>
      <c r="AI1246" s="26" t="s">
        <v>7374</v>
      </c>
      <c r="AJ1246" s="26" t="s">
        <v>73</v>
      </c>
      <c r="AK1246" s="30" t="s">
        <v>892</v>
      </c>
      <c r="AL1246" s="30" t="s">
        <v>892</v>
      </c>
      <c r="AM1246" s="32">
        <v>1</v>
      </c>
      <c r="AN1246" s="32">
        <v>777</v>
      </c>
      <c r="AO1246" s="32">
        <v>777</v>
      </c>
      <c r="AP1246" s="32">
        <v>77</v>
      </c>
      <c r="AQ1246" s="32"/>
      <c r="AR1246" s="32"/>
      <c r="AS1246" s="32">
        <v>1</v>
      </c>
      <c r="AT1246" s="34">
        <v>777</v>
      </c>
      <c r="AU1246" s="34">
        <v>777</v>
      </c>
      <c r="AV1246" s="32"/>
      <c r="AW1246" s="34">
        <v>777</v>
      </c>
      <c r="AX1246" s="34"/>
      <c r="AY1246" s="28">
        <f t="shared" si="128"/>
        <v>4</v>
      </c>
      <c r="AZ1246" s="32"/>
      <c r="BA1246" s="32"/>
      <c r="BB1246" s="32"/>
      <c r="BC1246" s="33"/>
      <c r="BD1246" s="35" t="s">
        <v>75</v>
      </c>
      <c r="BE1246" s="35"/>
      <c r="BF1246" s="35"/>
      <c r="BG1246" s="36"/>
      <c r="BH1246" s="36">
        <f t="shared" ref="BH1246:BH1309" si="132">IF(AX1246&lt;7,1,IF(AX1246&lt;14,2,IF(AX1246&lt;21,3,IF(AX1246&lt;28,4,IF(AX1246&lt;35,5,IF(AX1246&lt;42,6,IF(AX1246&lt;49,7,8)))))))</f>
        <v>1</v>
      </c>
      <c r="BI1246" s="36">
        <v>1</v>
      </c>
      <c r="BJ1246" s="37"/>
      <c r="BK1246" s="37"/>
      <c r="BL1246" s="38"/>
      <c r="BM1246" s="32" t="e">
        <f>COUNTIFS(A$2:$AC1246,#REF!,M$2:$AL1246,M1246)</f>
        <v>#VALUE!</v>
      </c>
      <c r="BN1246" s="32">
        <v>0</v>
      </c>
      <c r="BO1246" s="39">
        <v>4</v>
      </c>
      <c r="BP1246" s="39">
        <v>0</v>
      </c>
      <c r="BQ1246" s="32">
        <v>4</v>
      </c>
      <c r="BR1246" s="34">
        <v>777</v>
      </c>
      <c r="BS1246" s="34">
        <v>777</v>
      </c>
      <c r="BT1246" s="28">
        <f t="shared" si="131"/>
        <v>248</v>
      </c>
      <c r="BW1246" s="40" t="s">
        <v>67</v>
      </c>
      <c r="BY1246" s="41"/>
    </row>
    <row r="1247" spans="1:78" ht="15" customHeight="1">
      <c r="A1247" s="25" t="s">
        <v>3224</v>
      </c>
      <c r="B1247" s="298" t="s">
        <v>7375</v>
      </c>
      <c r="D1247" s="263">
        <v>0</v>
      </c>
      <c r="E1247" s="42" t="s">
        <v>76</v>
      </c>
      <c r="F1247" s="42" t="s">
        <v>77</v>
      </c>
      <c r="G1247" s="264"/>
      <c r="H1247" s="264"/>
      <c r="I1247" s="42" t="s">
        <v>7376</v>
      </c>
      <c r="J1247" s="298" t="s">
        <v>7376</v>
      </c>
      <c r="M1247" s="44" t="s">
        <v>91</v>
      </c>
      <c r="N1247" s="45" t="s">
        <v>7376</v>
      </c>
      <c r="O1247" s="42" t="s">
        <v>86</v>
      </c>
      <c r="P1247" s="42" t="s">
        <v>87</v>
      </c>
      <c r="Q1247" s="42" t="s">
        <v>73</v>
      </c>
      <c r="R1247" s="42" t="s">
        <v>73</v>
      </c>
      <c r="S1247" s="42" t="s">
        <v>7377</v>
      </c>
      <c r="T1247" s="42" t="s">
        <v>7378</v>
      </c>
      <c r="U1247" s="42" t="s">
        <v>7378</v>
      </c>
      <c r="V1247" s="42" t="s">
        <v>73</v>
      </c>
      <c r="W1247" s="42" t="s">
        <v>73</v>
      </c>
      <c r="X1247" s="98">
        <v>40516</v>
      </c>
      <c r="Y1247" s="98">
        <v>40524</v>
      </c>
      <c r="Z1247" s="44">
        <f t="shared" si="129"/>
        <v>2010</v>
      </c>
      <c r="AA1247" s="44">
        <f t="shared" si="130"/>
        <v>12</v>
      </c>
      <c r="AB1247" s="44">
        <v>0</v>
      </c>
      <c r="AC1247" s="42" t="s">
        <v>73</v>
      </c>
      <c r="AD1247" s="42" t="s">
        <v>73</v>
      </c>
      <c r="AE1247" s="42" t="s">
        <v>73</v>
      </c>
      <c r="AF1247" s="42" t="s">
        <v>73</v>
      </c>
      <c r="AG1247" s="42" t="s">
        <v>73</v>
      </c>
      <c r="AH1247" s="42" t="s">
        <v>73</v>
      </c>
      <c r="AI1247" s="42" t="s">
        <v>7379</v>
      </c>
      <c r="AJ1247" s="42" t="s">
        <v>7380</v>
      </c>
      <c r="AK1247" s="31" t="s">
        <v>892</v>
      </c>
      <c r="AL1247" s="31" t="s">
        <v>892</v>
      </c>
      <c r="AM1247" s="47">
        <v>1</v>
      </c>
      <c r="AN1247" s="47">
        <v>1</v>
      </c>
      <c r="AO1247" s="47">
        <v>6</v>
      </c>
      <c r="AP1247" s="47">
        <v>2</v>
      </c>
      <c r="AQ1247" s="47"/>
      <c r="AR1247" s="47"/>
      <c r="AS1247" s="47">
        <v>0</v>
      </c>
      <c r="AT1247" s="49">
        <v>1</v>
      </c>
      <c r="AU1247" s="49">
        <v>1</v>
      </c>
      <c r="AV1247" s="47"/>
      <c r="AW1247" s="49">
        <v>1</v>
      </c>
      <c r="AX1247" s="49"/>
      <c r="AY1247" s="44">
        <f t="shared" si="128"/>
        <v>9</v>
      </c>
      <c r="AZ1247" s="47"/>
      <c r="BA1247" s="47"/>
      <c r="BB1247" s="47"/>
      <c r="BC1247" s="48"/>
      <c r="BD1247" s="60"/>
      <c r="BE1247" s="50" t="s">
        <v>7381</v>
      </c>
      <c r="BF1247" s="50"/>
      <c r="BG1247" s="51" t="s">
        <v>7382</v>
      </c>
      <c r="BH1247" s="51">
        <f t="shared" si="132"/>
        <v>1</v>
      </c>
      <c r="BI1247" s="51">
        <v>2</v>
      </c>
      <c r="BJ1247" s="52"/>
      <c r="BK1247" s="52"/>
      <c r="BL1247" s="53"/>
      <c r="BM1247" s="47" t="e">
        <f>COUNTIFS(A$2:$AC1247,#REF!,M$2:$AL1247,M1247)</f>
        <v>#VALUE!</v>
      </c>
      <c r="BN1247" s="47">
        <v>0</v>
      </c>
      <c r="BO1247" s="54">
        <v>9</v>
      </c>
      <c r="BP1247" s="54">
        <v>0</v>
      </c>
      <c r="BQ1247" s="47">
        <v>9</v>
      </c>
      <c r="BR1247" s="49">
        <v>1</v>
      </c>
      <c r="BS1247" s="49">
        <v>1</v>
      </c>
      <c r="BT1247" s="44">
        <f t="shared" si="131"/>
        <v>248</v>
      </c>
      <c r="BW1247" s="40" t="s">
        <v>67</v>
      </c>
      <c r="BY1247" s="55"/>
      <c r="BZ1247" s="1" t="s">
        <v>22426</v>
      </c>
    </row>
    <row r="1248" spans="1:78" ht="15" customHeight="1">
      <c r="A1248" s="25" t="s">
        <v>3224</v>
      </c>
      <c r="B1248" s="42" t="s">
        <v>7383</v>
      </c>
      <c r="D1248" s="263">
        <v>0</v>
      </c>
      <c r="E1248" s="42" t="s">
        <v>76</v>
      </c>
      <c r="F1248" s="42" t="s">
        <v>77</v>
      </c>
      <c r="G1248" s="264"/>
      <c r="H1248" s="264"/>
      <c r="I1248" s="42" t="s">
        <v>7384</v>
      </c>
      <c r="J1248" s="43" t="s">
        <v>7384</v>
      </c>
      <c r="M1248" s="44" t="s">
        <v>98</v>
      </c>
      <c r="N1248" s="45" t="s">
        <v>619</v>
      </c>
      <c r="O1248" s="42" t="s">
        <v>146</v>
      </c>
      <c r="P1248" s="42" t="s">
        <v>147</v>
      </c>
      <c r="Q1248" s="42" t="s">
        <v>73</v>
      </c>
      <c r="R1248" s="42" t="s">
        <v>73</v>
      </c>
      <c r="S1248" s="42" t="s">
        <v>7385</v>
      </c>
      <c r="T1248" s="42" t="s">
        <v>73</v>
      </c>
      <c r="U1248" s="42" t="s">
        <v>7386</v>
      </c>
      <c r="V1248" s="42" t="s">
        <v>73</v>
      </c>
      <c r="W1248" s="42" t="s">
        <v>73</v>
      </c>
      <c r="X1248" s="98">
        <v>40520</v>
      </c>
      <c r="Y1248" s="98">
        <v>40522</v>
      </c>
      <c r="Z1248" s="44">
        <f t="shared" si="129"/>
        <v>2010</v>
      </c>
      <c r="AA1248" s="44">
        <f t="shared" si="130"/>
        <v>12</v>
      </c>
      <c r="AB1248" s="44">
        <v>0</v>
      </c>
      <c r="AC1248" s="42" t="s">
        <v>7387</v>
      </c>
      <c r="AD1248" s="42" t="s">
        <v>906</v>
      </c>
      <c r="AE1248" s="42" t="s">
        <v>73</v>
      </c>
      <c r="AF1248" s="42" t="s">
        <v>73</v>
      </c>
      <c r="AG1248" s="42" t="s">
        <v>73</v>
      </c>
      <c r="AH1248" s="42" t="s">
        <v>73</v>
      </c>
      <c r="AI1248" s="42" t="s">
        <v>73</v>
      </c>
      <c r="AJ1248" s="42" t="s">
        <v>73</v>
      </c>
      <c r="AK1248" s="31" t="s">
        <v>892</v>
      </c>
      <c r="AL1248" s="31" t="s">
        <v>892</v>
      </c>
      <c r="AM1248" s="47">
        <v>1</v>
      </c>
      <c r="AN1248" s="47">
        <v>1</v>
      </c>
      <c r="AO1248" s="47">
        <v>2</v>
      </c>
      <c r="AP1248" s="47">
        <v>88</v>
      </c>
      <c r="AQ1248" s="47"/>
      <c r="AR1248" s="47"/>
      <c r="AS1248" s="47">
        <v>0</v>
      </c>
      <c r="AT1248" s="49">
        <v>1</v>
      </c>
      <c r="AU1248" s="49">
        <v>1</v>
      </c>
      <c r="AV1248" s="47"/>
      <c r="AW1248" s="49">
        <v>1</v>
      </c>
      <c r="AX1248" s="49"/>
      <c r="AY1248" s="44">
        <f t="shared" si="128"/>
        <v>3</v>
      </c>
      <c r="AZ1248" s="47"/>
      <c r="BA1248" s="47"/>
      <c r="BB1248" s="47"/>
      <c r="BC1248" s="48"/>
      <c r="BD1248" s="50"/>
      <c r="BE1248" s="50"/>
      <c r="BF1248" s="50"/>
      <c r="BG1248" s="51"/>
      <c r="BH1248" s="51">
        <f t="shared" si="132"/>
        <v>1</v>
      </c>
      <c r="BI1248" s="51">
        <v>1</v>
      </c>
      <c r="BJ1248" s="52"/>
      <c r="BK1248" s="52"/>
      <c r="BL1248" s="53"/>
      <c r="BM1248" s="47" t="e">
        <f>COUNTIFS(A$2:$AC1248,#REF!,M$2:$AL1248,M1248)</f>
        <v>#VALUE!</v>
      </c>
      <c r="BN1248" s="47">
        <v>0</v>
      </c>
      <c r="BO1248" s="54">
        <v>3</v>
      </c>
      <c r="BP1248" s="54">
        <v>0</v>
      </c>
      <c r="BQ1248" s="47">
        <v>3</v>
      </c>
      <c r="BR1248" s="49">
        <v>1</v>
      </c>
      <c r="BS1248" s="49">
        <v>1</v>
      </c>
      <c r="BT1248" s="44">
        <f t="shared" si="131"/>
        <v>252</v>
      </c>
      <c r="BW1248" s="40" t="s">
        <v>67</v>
      </c>
      <c r="BY1248" s="55"/>
      <c r="BZ1248" s="1" t="s">
        <v>22426</v>
      </c>
    </row>
    <row r="1249" spans="1:78" ht="15" customHeight="1">
      <c r="A1249" s="25" t="s">
        <v>3224</v>
      </c>
      <c r="B1249" s="42" t="s">
        <v>7388</v>
      </c>
      <c r="D1249" s="263">
        <v>0</v>
      </c>
      <c r="E1249" s="42" t="s">
        <v>76</v>
      </c>
      <c r="F1249" s="42" t="s">
        <v>77</v>
      </c>
      <c r="G1249" s="264"/>
      <c r="H1249" s="264"/>
      <c r="I1249" s="42" t="s">
        <v>336</v>
      </c>
      <c r="J1249" s="43" t="s">
        <v>6755</v>
      </c>
      <c r="M1249" s="44" t="s">
        <v>91</v>
      </c>
      <c r="N1249" s="45" t="s">
        <v>336</v>
      </c>
      <c r="O1249" s="42" t="s">
        <v>81</v>
      </c>
      <c r="P1249" s="42" t="s">
        <v>82</v>
      </c>
      <c r="Q1249" s="42" t="s">
        <v>73</v>
      </c>
      <c r="R1249" s="42" t="s">
        <v>73</v>
      </c>
      <c r="S1249" s="42" t="s">
        <v>7389</v>
      </c>
      <c r="T1249" s="42" t="s">
        <v>73</v>
      </c>
      <c r="U1249" s="42" t="s">
        <v>7390</v>
      </c>
      <c r="V1249" s="42" t="s">
        <v>73</v>
      </c>
      <c r="W1249" s="42" t="s">
        <v>73</v>
      </c>
      <c r="X1249" s="98">
        <v>40520</v>
      </c>
      <c r="Y1249" s="98">
        <v>40574</v>
      </c>
      <c r="Z1249" s="44">
        <f t="shared" si="129"/>
        <v>2010</v>
      </c>
      <c r="AA1249" s="44">
        <f t="shared" si="130"/>
        <v>12</v>
      </c>
      <c r="AB1249" s="44">
        <v>0</v>
      </c>
      <c r="AC1249" s="42" t="s">
        <v>336</v>
      </c>
      <c r="AD1249" s="42" t="s">
        <v>336</v>
      </c>
      <c r="AE1249" s="42" t="s">
        <v>73</v>
      </c>
      <c r="AF1249" s="42" t="s">
        <v>73</v>
      </c>
      <c r="AG1249" s="42" t="s">
        <v>73</v>
      </c>
      <c r="AH1249" s="42" t="s">
        <v>73</v>
      </c>
      <c r="AI1249" s="42" t="s">
        <v>7391</v>
      </c>
      <c r="AJ1249" s="42" t="s">
        <v>73</v>
      </c>
      <c r="AK1249" s="31" t="s">
        <v>892</v>
      </c>
      <c r="AL1249" s="31" t="s">
        <v>892</v>
      </c>
      <c r="AM1249" s="47">
        <v>1</v>
      </c>
      <c r="AN1249" s="47">
        <v>1</v>
      </c>
      <c r="AO1249" s="47">
        <v>6</v>
      </c>
      <c r="AP1249" s="47">
        <v>88</v>
      </c>
      <c r="AQ1249" s="47"/>
      <c r="AR1249" s="47"/>
      <c r="AS1249" s="47">
        <v>0</v>
      </c>
      <c r="AT1249" s="49">
        <v>1</v>
      </c>
      <c r="AU1249" s="49">
        <v>1</v>
      </c>
      <c r="AV1249" s="47"/>
      <c r="AW1249" s="49">
        <v>1</v>
      </c>
      <c r="AX1249" s="49"/>
      <c r="AY1249" s="44">
        <f t="shared" si="128"/>
        <v>55</v>
      </c>
      <c r="AZ1249" s="47"/>
      <c r="BA1249" s="47"/>
      <c r="BB1249" s="47"/>
      <c r="BC1249" s="48"/>
      <c r="BD1249" s="50"/>
      <c r="BE1249" s="50"/>
      <c r="BF1249" s="50"/>
      <c r="BG1249" s="51"/>
      <c r="BH1249" s="51">
        <f t="shared" si="132"/>
        <v>1</v>
      </c>
      <c r="BI1249" s="51">
        <v>1</v>
      </c>
      <c r="BJ1249" s="52"/>
      <c r="BK1249" s="52"/>
      <c r="BL1249" s="53"/>
      <c r="BM1249" s="47" t="e">
        <f>COUNTIFS(A$2:$AC1249,#REF!,M$2:$AL1249,M1249)</f>
        <v>#VALUE!</v>
      </c>
      <c r="BN1249" s="47">
        <v>0</v>
      </c>
      <c r="BO1249" s="54">
        <v>55</v>
      </c>
      <c r="BP1249" s="54">
        <v>0</v>
      </c>
      <c r="BQ1249" s="47">
        <v>55</v>
      </c>
      <c r="BR1249" s="49">
        <v>1</v>
      </c>
      <c r="BS1249" s="49">
        <v>1</v>
      </c>
      <c r="BT1249" s="44">
        <f t="shared" si="131"/>
        <v>252</v>
      </c>
      <c r="BW1249" s="40" t="s">
        <v>67</v>
      </c>
      <c r="BY1249" s="55"/>
      <c r="BZ1249" s="1" t="s">
        <v>22426</v>
      </c>
    </row>
    <row r="1250" spans="1:78" ht="15" customHeight="1">
      <c r="A1250" s="25" t="s">
        <v>3224</v>
      </c>
      <c r="B1250" s="42" t="s">
        <v>7392</v>
      </c>
      <c r="D1250" s="263">
        <v>0</v>
      </c>
      <c r="E1250" s="26" t="s">
        <v>92</v>
      </c>
      <c r="F1250" s="26" t="s">
        <v>70</v>
      </c>
      <c r="G1250" s="265"/>
      <c r="H1250" s="265"/>
      <c r="I1250" s="26" t="s">
        <v>7393</v>
      </c>
      <c r="J1250" s="27" t="s">
        <v>768</v>
      </c>
      <c r="M1250" s="28">
        <v>777</v>
      </c>
      <c r="N1250" s="29">
        <v>777</v>
      </c>
      <c r="O1250" s="26" t="s">
        <v>81</v>
      </c>
      <c r="P1250" s="26" t="s">
        <v>177</v>
      </c>
      <c r="Q1250" s="26" t="s">
        <v>73</v>
      </c>
      <c r="R1250" s="26" t="s">
        <v>73</v>
      </c>
      <c r="S1250" s="26" t="s">
        <v>7394</v>
      </c>
      <c r="T1250" s="26" t="s">
        <v>73</v>
      </c>
      <c r="U1250" s="26" t="s">
        <v>7394</v>
      </c>
      <c r="V1250" s="26" t="s">
        <v>73</v>
      </c>
      <c r="W1250" s="26" t="s">
        <v>73</v>
      </c>
      <c r="X1250" s="106">
        <v>40521</v>
      </c>
      <c r="Y1250" s="106">
        <v>40569</v>
      </c>
      <c r="Z1250" s="28">
        <f t="shared" si="129"/>
        <v>2010</v>
      </c>
      <c r="AA1250" s="28">
        <f t="shared" si="130"/>
        <v>12</v>
      </c>
      <c r="AB1250" s="28">
        <v>0</v>
      </c>
      <c r="AC1250" s="26" t="s">
        <v>7395</v>
      </c>
      <c r="AD1250" s="26" t="s">
        <v>7395</v>
      </c>
      <c r="AE1250" s="26" t="s">
        <v>73</v>
      </c>
      <c r="AF1250" s="26" t="s">
        <v>73</v>
      </c>
      <c r="AG1250" s="26" t="s">
        <v>73</v>
      </c>
      <c r="AH1250" s="26" t="s">
        <v>73</v>
      </c>
      <c r="AI1250" s="26" t="s">
        <v>970</v>
      </c>
      <c r="AJ1250" s="26" t="s">
        <v>7396</v>
      </c>
      <c r="AK1250" s="30" t="s">
        <v>892</v>
      </c>
      <c r="AL1250" s="30" t="s">
        <v>892</v>
      </c>
      <c r="AM1250" s="32">
        <v>1</v>
      </c>
      <c r="AN1250" s="32">
        <v>777</v>
      </c>
      <c r="AO1250" s="32">
        <v>777</v>
      </c>
      <c r="AP1250" s="32">
        <v>77</v>
      </c>
      <c r="AQ1250" s="32"/>
      <c r="AR1250" s="32"/>
      <c r="AS1250" s="32">
        <v>0</v>
      </c>
      <c r="AT1250" s="34">
        <v>777</v>
      </c>
      <c r="AU1250" s="34">
        <v>777</v>
      </c>
      <c r="AV1250" s="32"/>
      <c r="AW1250" s="34">
        <v>777</v>
      </c>
      <c r="AX1250" s="34"/>
      <c r="AY1250" s="28">
        <f t="shared" si="128"/>
        <v>49</v>
      </c>
      <c r="AZ1250" s="32"/>
      <c r="BA1250" s="32"/>
      <c r="BB1250" s="32"/>
      <c r="BC1250" s="33"/>
      <c r="BD1250" s="35" t="s">
        <v>75</v>
      </c>
      <c r="BE1250" s="35"/>
      <c r="BF1250" s="35"/>
      <c r="BG1250" s="36"/>
      <c r="BH1250" s="36">
        <f t="shared" si="132"/>
        <v>1</v>
      </c>
      <c r="BI1250" s="36">
        <v>1</v>
      </c>
      <c r="BJ1250" s="37"/>
      <c r="BK1250" s="37"/>
      <c r="BL1250" s="38"/>
      <c r="BM1250" s="32" t="e">
        <f>COUNTIFS(A$2:$AC1250,#REF!,M$2:$AL1250,M1250)</f>
        <v>#VALUE!</v>
      </c>
      <c r="BN1250" s="32">
        <v>0</v>
      </c>
      <c r="BO1250" s="39">
        <v>49</v>
      </c>
      <c r="BP1250" s="39">
        <v>0</v>
      </c>
      <c r="BQ1250" s="32">
        <v>49</v>
      </c>
      <c r="BR1250" s="34">
        <v>777</v>
      </c>
      <c r="BS1250" s="34">
        <v>777</v>
      </c>
      <c r="BT1250" s="28">
        <f t="shared" si="131"/>
        <v>253</v>
      </c>
      <c r="BW1250" s="40" t="s">
        <v>67</v>
      </c>
      <c r="BY1250" s="41"/>
    </row>
    <row r="1251" spans="1:78" ht="15" customHeight="1">
      <c r="A1251" s="25" t="s">
        <v>3224</v>
      </c>
      <c r="B1251" s="42" t="s">
        <v>7397</v>
      </c>
      <c r="D1251" s="263">
        <v>0</v>
      </c>
      <c r="E1251" s="42" t="s">
        <v>76</v>
      </c>
      <c r="F1251" s="42" t="s">
        <v>77</v>
      </c>
      <c r="G1251" s="264"/>
      <c r="H1251" s="264"/>
      <c r="I1251" s="42" t="s">
        <v>90</v>
      </c>
      <c r="J1251" s="43" t="s">
        <v>90</v>
      </c>
      <c r="M1251" s="44" t="s">
        <v>91</v>
      </c>
      <c r="N1251" s="45" t="s">
        <v>90</v>
      </c>
      <c r="O1251" s="42" t="s">
        <v>93</v>
      </c>
      <c r="P1251" s="42" t="s">
        <v>103</v>
      </c>
      <c r="Q1251" s="42" t="s">
        <v>73</v>
      </c>
      <c r="R1251" s="42" t="s">
        <v>73</v>
      </c>
      <c r="S1251" s="42" t="s">
        <v>7398</v>
      </c>
      <c r="T1251" s="42" t="s">
        <v>73</v>
      </c>
      <c r="U1251" s="42" t="s">
        <v>7399</v>
      </c>
      <c r="V1251" s="42" t="s">
        <v>73</v>
      </c>
      <c r="W1251" s="42" t="s">
        <v>73</v>
      </c>
      <c r="X1251" s="98">
        <v>40521</v>
      </c>
      <c r="Y1251" s="98">
        <v>40558</v>
      </c>
      <c r="Z1251" s="44">
        <f t="shared" si="129"/>
        <v>2010</v>
      </c>
      <c r="AA1251" s="44">
        <f t="shared" si="130"/>
        <v>12</v>
      </c>
      <c r="AB1251" s="44">
        <v>0</v>
      </c>
      <c r="AC1251" s="42" t="s">
        <v>73</v>
      </c>
      <c r="AD1251" s="42" t="s">
        <v>73</v>
      </c>
      <c r="AE1251" s="42" t="s">
        <v>73</v>
      </c>
      <c r="AF1251" s="42" t="s">
        <v>73</v>
      </c>
      <c r="AG1251" s="42" t="s">
        <v>73</v>
      </c>
      <c r="AH1251" s="42" t="s">
        <v>73</v>
      </c>
      <c r="AI1251" s="42" t="s">
        <v>73</v>
      </c>
      <c r="AJ1251" s="42" t="s">
        <v>73</v>
      </c>
      <c r="AK1251" s="31" t="s">
        <v>892</v>
      </c>
      <c r="AL1251" s="31" t="s">
        <v>892</v>
      </c>
      <c r="AM1251" s="47">
        <v>1</v>
      </c>
      <c r="AN1251" s="47">
        <v>1</v>
      </c>
      <c r="AO1251" s="47">
        <v>6</v>
      </c>
      <c r="AP1251" s="47">
        <v>88</v>
      </c>
      <c r="AQ1251" s="47"/>
      <c r="AR1251" s="47"/>
      <c r="AS1251" s="47">
        <v>1</v>
      </c>
      <c r="AT1251" s="49">
        <v>1</v>
      </c>
      <c r="AU1251" s="49">
        <v>1</v>
      </c>
      <c r="AV1251" s="47"/>
      <c r="AW1251" s="49">
        <v>1</v>
      </c>
      <c r="AX1251" s="49"/>
      <c r="AY1251" s="44">
        <f t="shared" si="128"/>
        <v>38</v>
      </c>
      <c r="AZ1251" s="47"/>
      <c r="BA1251" s="47"/>
      <c r="BB1251" s="47"/>
      <c r="BC1251" s="48"/>
      <c r="BD1251" s="50"/>
      <c r="BE1251" s="50"/>
      <c r="BF1251" s="50"/>
      <c r="BG1251" s="51"/>
      <c r="BH1251" s="51">
        <f t="shared" si="132"/>
        <v>1</v>
      </c>
      <c r="BI1251" s="51">
        <v>1</v>
      </c>
      <c r="BJ1251" s="52"/>
      <c r="BK1251" s="52"/>
      <c r="BL1251" s="53"/>
      <c r="BM1251" s="47" t="e">
        <f>COUNTIFS(A$2:$AC1251,#REF!,M$2:$AL1251,M1251)</f>
        <v>#VALUE!</v>
      </c>
      <c r="BN1251" s="47">
        <v>0</v>
      </c>
      <c r="BO1251" s="54">
        <v>38</v>
      </c>
      <c r="BP1251" s="54">
        <v>0</v>
      </c>
      <c r="BQ1251" s="47">
        <v>38</v>
      </c>
      <c r="BR1251" s="49">
        <v>1</v>
      </c>
      <c r="BS1251" s="49">
        <v>1</v>
      </c>
      <c r="BT1251" s="44">
        <f t="shared" si="131"/>
        <v>253</v>
      </c>
      <c r="BW1251" s="40" t="s">
        <v>67</v>
      </c>
      <c r="BY1251" s="55"/>
      <c r="BZ1251" s="1" t="s">
        <v>22426</v>
      </c>
    </row>
    <row r="1252" spans="1:78" ht="15" customHeight="1">
      <c r="A1252" s="25" t="s">
        <v>3224</v>
      </c>
      <c r="B1252" s="42" t="s">
        <v>7400</v>
      </c>
      <c r="D1252" s="263">
        <v>0</v>
      </c>
      <c r="E1252" s="42" t="s">
        <v>76</v>
      </c>
      <c r="F1252" s="42" t="s">
        <v>77</v>
      </c>
      <c r="G1252" s="264"/>
      <c r="H1252" s="264"/>
      <c r="I1252" s="42" t="s">
        <v>90</v>
      </c>
      <c r="J1252" s="43" t="s">
        <v>90</v>
      </c>
      <c r="M1252" s="44" t="s">
        <v>91</v>
      </c>
      <c r="N1252" s="45" t="s">
        <v>90</v>
      </c>
      <c r="O1252" s="42" t="s">
        <v>81</v>
      </c>
      <c r="P1252" s="42" t="s">
        <v>82</v>
      </c>
      <c r="Q1252" s="42" t="s">
        <v>73</v>
      </c>
      <c r="R1252" s="42" t="s">
        <v>73</v>
      </c>
      <c r="S1252" s="42" t="s">
        <v>7401</v>
      </c>
      <c r="T1252" s="42" t="s">
        <v>73</v>
      </c>
      <c r="U1252" s="42" t="s">
        <v>7402</v>
      </c>
      <c r="V1252" s="42" t="s">
        <v>73</v>
      </c>
      <c r="W1252" s="42" t="s">
        <v>73</v>
      </c>
      <c r="X1252" s="98">
        <v>40521</v>
      </c>
      <c r="Y1252" s="98">
        <v>40572</v>
      </c>
      <c r="Z1252" s="44">
        <f t="shared" si="129"/>
        <v>2010</v>
      </c>
      <c r="AA1252" s="44">
        <f t="shared" si="130"/>
        <v>12</v>
      </c>
      <c r="AB1252" s="44">
        <v>0</v>
      </c>
      <c r="AC1252" s="42" t="s">
        <v>73</v>
      </c>
      <c r="AD1252" s="42" t="s">
        <v>73</v>
      </c>
      <c r="AE1252" s="42" t="s">
        <v>73</v>
      </c>
      <c r="AF1252" s="42" t="s">
        <v>73</v>
      </c>
      <c r="AG1252" s="42" t="s">
        <v>73</v>
      </c>
      <c r="AH1252" s="42" t="s">
        <v>73</v>
      </c>
      <c r="AI1252" s="42" t="s">
        <v>7403</v>
      </c>
      <c r="AJ1252" s="42" t="s">
        <v>73</v>
      </c>
      <c r="AK1252" s="31" t="s">
        <v>892</v>
      </c>
      <c r="AL1252" s="31" t="s">
        <v>892</v>
      </c>
      <c r="AM1252" s="47">
        <v>1</v>
      </c>
      <c r="AN1252" s="47">
        <v>1</v>
      </c>
      <c r="AO1252" s="47">
        <v>6</v>
      </c>
      <c r="AP1252" s="47">
        <v>88</v>
      </c>
      <c r="AQ1252" s="47"/>
      <c r="AR1252" s="47"/>
      <c r="AS1252" s="47">
        <v>0</v>
      </c>
      <c r="AT1252" s="49">
        <v>1</v>
      </c>
      <c r="AU1252" s="49">
        <v>1</v>
      </c>
      <c r="AV1252" s="47"/>
      <c r="AW1252" s="49">
        <v>1</v>
      </c>
      <c r="AX1252" s="49"/>
      <c r="AY1252" s="44">
        <f t="shared" si="128"/>
        <v>52</v>
      </c>
      <c r="AZ1252" s="47"/>
      <c r="BA1252" s="47"/>
      <c r="BB1252" s="47"/>
      <c r="BC1252" s="48"/>
      <c r="BD1252" s="50"/>
      <c r="BE1252" s="50"/>
      <c r="BF1252" s="50"/>
      <c r="BG1252" s="51"/>
      <c r="BH1252" s="51">
        <f t="shared" si="132"/>
        <v>1</v>
      </c>
      <c r="BI1252" s="51">
        <v>1</v>
      </c>
      <c r="BJ1252" s="52"/>
      <c r="BK1252" s="52"/>
      <c r="BL1252" s="53"/>
      <c r="BM1252" s="47" t="e">
        <f>COUNTIFS(A$2:$AC1252,#REF!,M$2:$AL1252,M1252)</f>
        <v>#VALUE!</v>
      </c>
      <c r="BN1252" s="47">
        <v>0</v>
      </c>
      <c r="BO1252" s="54">
        <v>52</v>
      </c>
      <c r="BP1252" s="54">
        <v>0</v>
      </c>
      <c r="BQ1252" s="47">
        <v>52</v>
      </c>
      <c r="BR1252" s="49">
        <v>1</v>
      </c>
      <c r="BS1252" s="49">
        <v>1</v>
      </c>
      <c r="BT1252" s="44">
        <f t="shared" si="131"/>
        <v>253</v>
      </c>
      <c r="BW1252" s="40" t="s">
        <v>67</v>
      </c>
      <c r="BY1252" s="55"/>
      <c r="BZ1252" s="1" t="s">
        <v>22426</v>
      </c>
    </row>
    <row r="1253" spans="1:78" ht="15" customHeight="1">
      <c r="A1253" s="25" t="s">
        <v>3224</v>
      </c>
      <c r="B1253" s="42" t="s">
        <v>7404</v>
      </c>
      <c r="D1253" s="263">
        <v>0</v>
      </c>
      <c r="E1253" s="42" t="s">
        <v>76</v>
      </c>
      <c r="F1253" s="42" t="s">
        <v>77</v>
      </c>
      <c r="G1253" s="264"/>
      <c r="H1253" s="264"/>
      <c r="I1253" s="42" t="s">
        <v>7405</v>
      </c>
      <c r="J1253" s="43" t="s">
        <v>7405</v>
      </c>
      <c r="M1253" s="44" t="s">
        <v>121</v>
      </c>
      <c r="N1253" s="45" t="s">
        <v>7405</v>
      </c>
      <c r="O1253" s="42" t="s">
        <v>86</v>
      </c>
      <c r="P1253" s="42" t="s">
        <v>87</v>
      </c>
      <c r="Q1253" s="42" t="s">
        <v>73</v>
      </c>
      <c r="R1253" s="42" t="s">
        <v>73</v>
      </c>
      <c r="S1253" s="42" t="s">
        <v>7406</v>
      </c>
      <c r="T1253" s="42" t="s">
        <v>73</v>
      </c>
      <c r="U1253" s="42" t="s">
        <v>7407</v>
      </c>
      <c r="V1253" s="42" t="s">
        <v>73</v>
      </c>
      <c r="W1253" s="42" t="s">
        <v>73</v>
      </c>
      <c r="X1253" s="98">
        <v>40522</v>
      </c>
      <c r="Y1253" s="98">
        <v>40550</v>
      </c>
      <c r="Z1253" s="44">
        <f t="shared" si="129"/>
        <v>2010</v>
      </c>
      <c r="AA1253" s="44">
        <f t="shared" si="130"/>
        <v>12</v>
      </c>
      <c r="AB1253" s="44">
        <v>0</v>
      </c>
      <c r="AC1253" s="42" t="s">
        <v>3266</v>
      </c>
      <c r="AD1253" s="42" t="s">
        <v>3267</v>
      </c>
      <c r="AE1253" s="42" t="s">
        <v>73</v>
      </c>
      <c r="AF1253" s="42" t="s">
        <v>73</v>
      </c>
      <c r="AG1253" s="42" t="s">
        <v>73</v>
      </c>
      <c r="AH1253" s="42" t="s">
        <v>73</v>
      </c>
      <c r="AI1253" s="42" t="s">
        <v>7408</v>
      </c>
      <c r="AJ1253" s="42" t="s">
        <v>73</v>
      </c>
      <c r="AK1253" s="31" t="s">
        <v>892</v>
      </c>
      <c r="AL1253" s="31" t="s">
        <v>892</v>
      </c>
      <c r="AM1253" s="47">
        <v>1</v>
      </c>
      <c r="AN1253" s="47">
        <v>1</v>
      </c>
      <c r="AO1253" s="47">
        <v>3</v>
      </c>
      <c r="AP1253" s="47">
        <v>88</v>
      </c>
      <c r="AQ1253" s="47"/>
      <c r="AR1253" s="47"/>
      <c r="AS1253" s="47">
        <v>0</v>
      </c>
      <c r="AT1253" s="49">
        <v>1</v>
      </c>
      <c r="AU1253" s="49">
        <v>1</v>
      </c>
      <c r="AV1253" s="47"/>
      <c r="AW1253" s="49">
        <v>1</v>
      </c>
      <c r="AX1253" s="49"/>
      <c r="AY1253" s="44">
        <f t="shared" si="128"/>
        <v>29</v>
      </c>
      <c r="AZ1253" s="47"/>
      <c r="BA1253" s="47"/>
      <c r="BB1253" s="47"/>
      <c r="BC1253" s="48"/>
      <c r="BD1253" s="50"/>
      <c r="BE1253" s="50"/>
      <c r="BF1253" s="50"/>
      <c r="BG1253" s="51"/>
      <c r="BH1253" s="51">
        <f t="shared" si="132"/>
        <v>1</v>
      </c>
      <c r="BI1253" s="51">
        <v>1</v>
      </c>
      <c r="BJ1253" s="52"/>
      <c r="BK1253" s="52"/>
      <c r="BL1253" s="53"/>
      <c r="BM1253" s="47" t="e">
        <f>COUNTIFS(A$2:$AC1253,#REF!,M$2:$AL1253,M1253)</f>
        <v>#VALUE!</v>
      </c>
      <c r="BN1253" s="47">
        <v>1</v>
      </c>
      <c r="BO1253" s="54">
        <v>29</v>
      </c>
      <c r="BP1253" s="54">
        <v>0</v>
      </c>
      <c r="BQ1253" s="47">
        <v>29</v>
      </c>
      <c r="BR1253" s="49">
        <v>1</v>
      </c>
      <c r="BS1253" s="49">
        <v>1</v>
      </c>
      <c r="BT1253" s="44">
        <f t="shared" si="131"/>
        <v>254</v>
      </c>
      <c r="BW1253" s="40" t="s">
        <v>67</v>
      </c>
      <c r="BY1253" s="55"/>
      <c r="BZ1253" s="1" t="s">
        <v>22426</v>
      </c>
    </row>
    <row r="1254" spans="1:78" ht="15" customHeight="1">
      <c r="A1254" s="25" t="s">
        <v>3224</v>
      </c>
      <c r="B1254" s="42" t="s">
        <v>7409</v>
      </c>
      <c r="D1254" s="263">
        <v>0</v>
      </c>
      <c r="E1254" s="42" t="s">
        <v>76</v>
      </c>
      <c r="F1254" s="42" t="s">
        <v>77</v>
      </c>
      <c r="G1254" s="264"/>
      <c r="H1254" s="264"/>
      <c r="I1254" s="42" t="s">
        <v>2588</v>
      </c>
      <c r="J1254" s="43" t="s">
        <v>2588</v>
      </c>
      <c r="M1254" s="44" t="s">
        <v>91</v>
      </c>
      <c r="N1254" s="45" t="s">
        <v>2588</v>
      </c>
      <c r="O1254" s="42" t="s">
        <v>86</v>
      </c>
      <c r="P1254" s="42" t="s">
        <v>87</v>
      </c>
      <c r="Q1254" s="42" t="s">
        <v>73</v>
      </c>
      <c r="R1254" s="42" t="s">
        <v>73</v>
      </c>
      <c r="S1254" s="42" t="s">
        <v>7410</v>
      </c>
      <c r="T1254" s="42" t="s">
        <v>7411</v>
      </c>
      <c r="U1254" s="42" t="s">
        <v>7411</v>
      </c>
      <c r="V1254" s="42" t="s">
        <v>73</v>
      </c>
      <c r="W1254" s="42" t="s">
        <v>73</v>
      </c>
      <c r="X1254" s="98">
        <v>40522</v>
      </c>
      <c r="Y1254" s="98">
        <v>40559</v>
      </c>
      <c r="Z1254" s="44">
        <f t="shared" si="129"/>
        <v>2010</v>
      </c>
      <c r="AA1254" s="44">
        <f t="shared" si="130"/>
        <v>12</v>
      </c>
      <c r="AB1254" s="44">
        <v>0</v>
      </c>
      <c r="AC1254" s="42" t="s">
        <v>2588</v>
      </c>
      <c r="AD1254" s="42" t="s">
        <v>2588</v>
      </c>
      <c r="AE1254" s="42" t="s">
        <v>73</v>
      </c>
      <c r="AF1254" s="42" t="s">
        <v>73</v>
      </c>
      <c r="AG1254" s="42" t="s">
        <v>73</v>
      </c>
      <c r="AH1254" s="42" t="s">
        <v>73</v>
      </c>
      <c r="AI1254" s="42" t="s">
        <v>478</v>
      </c>
      <c r="AJ1254" s="42" t="s">
        <v>7412</v>
      </c>
      <c r="AK1254" s="31" t="s">
        <v>892</v>
      </c>
      <c r="AL1254" s="31" t="s">
        <v>892</v>
      </c>
      <c r="AM1254" s="47">
        <v>1</v>
      </c>
      <c r="AN1254" s="47">
        <v>1</v>
      </c>
      <c r="AO1254" s="47">
        <v>6</v>
      </c>
      <c r="AP1254" s="47">
        <v>88</v>
      </c>
      <c r="AQ1254" s="47"/>
      <c r="AR1254" s="47"/>
      <c r="AS1254" s="47">
        <v>0</v>
      </c>
      <c r="AT1254" s="49">
        <v>1</v>
      </c>
      <c r="AU1254" s="49">
        <v>1</v>
      </c>
      <c r="AV1254" s="47"/>
      <c r="AW1254" s="49">
        <v>1</v>
      </c>
      <c r="AX1254" s="49"/>
      <c r="AY1254" s="44">
        <f t="shared" si="128"/>
        <v>38</v>
      </c>
      <c r="AZ1254" s="47"/>
      <c r="BA1254" s="47"/>
      <c r="BB1254" s="47"/>
      <c r="BC1254" s="48"/>
      <c r="BD1254" s="50"/>
      <c r="BE1254" s="50"/>
      <c r="BF1254" s="50"/>
      <c r="BG1254" s="51"/>
      <c r="BH1254" s="51">
        <f t="shared" si="132"/>
        <v>1</v>
      </c>
      <c r="BI1254" s="51">
        <v>4</v>
      </c>
      <c r="BJ1254" s="52"/>
      <c r="BK1254" s="52"/>
      <c r="BL1254" s="53"/>
      <c r="BM1254" s="47" t="e">
        <f>COUNTIFS(A$2:$AC1254,#REF!,M$2:$AL1254,M1254)</f>
        <v>#VALUE!</v>
      </c>
      <c r="BN1254" s="47">
        <v>0</v>
      </c>
      <c r="BO1254" s="54">
        <v>38</v>
      </c>
      <c r="BP1254" s="54">
        <v>0</v>
      </c>
      <c r="BQ1254" s="47">
        <v>38</v>
      </c>
      <c r="BR1254" s="49">
        <v>1</v>
      </c>
      <c r="BS1254" s="49">
        <v>1</v>
      </c>
      <c r="BT1254" s="44">
        <f t="shared" si="131"/>
        <v>254</v>
      </c>
      <c r="BW1254" s="40" t="s">
        <v>67</v>
      </c>
      <c r="BY1254" s="55"/>
      <c r="BZ1254" s="1" t="s">
        <v>22426</v>
      </c>
    </row>
    <row r="1255" spans="1:78" ht="15" customHeight="1">
      <c r="A1255" s="25" t="s">
        <v>3224</v>
      </c>
      <c r="B1255" s="42" t="s">
        <v>7413</v>
      </c>
      <c r="D1255" s="263">
        <v>0</v>
      </c>
      <c r="E1255" s="42" t="s">
        <v>76</v>
      </c>
      <c r="F1255" s="42" t="s">
        <v>77</v>
      </c>
      <c r="G1255" s="264"/>
      <c r="H1255" s="264"/>
      <c r="I1255" s="42" t="s">
        <v>1000</v>
      </c>
      <c r="J1255" s="43" t="s">
        <v>635</v>
      </c>
      <c r="M1255" s="44" t="s">
        <v>98</v>
      </c>
      <c r="N1255" s="45" t="s">
        <v>636</v>
      </c>
      <c r="O1255" s="42" t="s">
        <v>93</v>
      </c>
      <c r="P1255" s="42" t="s">
        <v>103</v>
      </c>
      <c r="Q1255" s="42" t="s">
        <v>73</v>
      </c>
      <c r="R1255" s="42" t="s">
        <v>73</v>
      </c>
      <c r="S1255" s="42" t="s">
        <v>7414</v>
      </c>
      <c r="T1255" s="42" t="s">
        <v>73</v>
      </c>
      <c r="U1255" s="42" t="s">
        <v>7415</v>
      </c>
      <c r="V1255" s="42" t="s">
        <v>73</v>
      </c>
      <c r="W1255" s="42" t="s">
        <v>73</v>
      </c>
      <c r="X1255" s="98">
        <v>40525</v>
      </c>
      <c r="Y1255" s="98">
        <v>40534</v>
      </c>
      <c r="Z1255" s="44">
        <f t="shared" si="129"/>
        <v>2010</v>
      </c>
      <c r="AA1255" s="44">
        <f t="shared" si="130"/>
        <v>12</v>
      </c>
      <c r="AB1255" s="44">
        <v>0</v>
      </c>
      <c r="AC1255" s="42" t="s">
        <v>7416</v>
      </c>
      <c r="AD1255" s="42" t="s">
        <v>7417</v>
      </c>
      <c r="AE1255" s="42" t="s">
        <v>73</v>
      </c>
      <c r="AF1255" s="42" t="s">
        <v>73</v>
      </c>
      <c r="AG1255" s="42" t="s">
        <v>73</v>
      </c>
      <c r="AH1255" s="42" t="s">
        <v>73</v>
      </c>
      <c r="AI1255" s="42" t="s">
        <v>73</v>
      </c>
      <c r="AJ1255" s="42" t="s">
        <v>73</v>
      </c>
      <c r="AK1255" s="31" t="s">
        <v>892</v>
      </c>
      <c r="AL1255" s="31" t="s">
        <v>892</v>
      </c>
      <c r="AM1255" s="47">
        <v>1</v>
      </c>
      <c r="AN1255" s="47">
        <v>1</v>
      </c>
      <c r="AO1255" s="47">
        <v>2</v>
      </c>
      <c r="AP1255" s="47">
        <v>88</v>
      </c>
      <c r="AQ1255" s="47"/>
      <c r="AR1255" s="47"/>
      <c r="AS1255" s="47">
        <v>1</v>
      </c>
      <c r="AT1255" s="49">
        <v>1</v>
      </c>
      <c r="AU1255" s="49">
        <v>1</v>
      </c>
      <c r="AV1255" s="47"/>
      <c r="AW1255" s="49">
        <v>1</v>
      </c>
      <c r="AX1255" s="49"/>
      <c r="AY1255" s="44">
        <f t="shared" si="128"/>
        <v>10</v>
      </c>
      <c r="AZ1255" s="47"/>
      <c r="BA1255" s="47"/>
      <c r="BB1255" s="47"/>
      <c r="BC1255" s="48"/>
      <c r="BD1255" s="50"/>
      <c r="BE1255" s="50"/>
      <c r="BF1255" s="50"/>
      <c r="BG1255" s="51"/>
      <c r="BH1255" s="51">
        <f t="shared" si="132"/>
        <v>1</v>
      </c>
      <c r="BI1255" s="51">
        <v>1</v>
      </c>
      <c r="BJ1255" s="52"/>
      <c r="BK1255" s="52"/>
      <c r="BL1255" s="53"/>
      <c r="BM1255" s="47" t="e">
        <f>COUNTIFS(A$2:$AC1255,#REF!,M$2:$AL1255,M1255)</f>
        <v>#VALUE!</v>
      </c>
      <c r="BN1255" s="47">
        <v>0</v>
      </c>
      <c r="BO1255" s="54">
        <v>10</v>
      </c>
      <c r="BP1255" s="54">
        <v>0</v>
      </c>
      <c r="BQ1255" s="47">
        <v>10</v>
      </c>
      <c r="BR1255" s="49">
        <v>1</v>
      </c>
      <c r="BS1255" s="49">
        <v>1</v>
      </c>
      <c r="BT1255" s="44">
        <f t="shared" si="131"/>
        <v>257</v>
      </c>
      <c r="BW1255" s="40" t="s">
        <v>67</v>
      </c>
      <c r="BY1255" s="55"/>
      <c r="BZ1255" s="1" t="s">
        <v>22427</v>
      </c>
    </row>
    <row r="1256" spans="1:78" ht="15" customHeight="1">
      <c r="A1256" s="25" t="s">
        <v>3224</v>
      </c>
      <c r="B1256" s="42" t="s">
        <v>7418</v>
      </c>
      <c r="D1256" s="263">
        <v>0</v>
      </c>
      <c r="E1256" s="42" t="s">
        <v>76</v>
      </c>
      <c r="F1256" s="42" t="s">
        <v>77</v>
      </c>
      <c r="G1256" s="264"/>
      <c r="H1256" s="264"/>
      <c r="I1256" s="42" t="s">
        <v>6849</v>
      </c>
      <c r="J1256" s="43" t="s">
        <v>6850</v>
      </c>
      <c r="M1256" s="44" t="s">
        <v>91</v>
      </c>
      <c r="N1256" s="45" t="s">
        <v>6849</v>
      </c>
      <c r="O1256" s="42" t="s">
        <v>86</v>
      </c>
      <c r="P1256" s="42" t="s">
        <v>87</v>
      </c>
      <c r="Q1256" s="42" t="s">
        <v>73</v>
      </c>
      <c r="R1256" s="42" t="s">
        <v>73</v>
      </c>
      <c r="S1256" s="42" t="s">
        <v>7419</v>
      </c>
      <c r="T1256" s="42" t="s">
        <v>7420</v>
      </c>
      <c r="U1256" s="42" t="s">
        <v>7420</v>
      </c>
      <c r="V1256" s="42" t="s">
        <v>73</v>
      </c>
      <c r="W1256" s="42" t="s">
        <v>73</v>
      </c>
      <c r="X1256" s="98">
        <v>40527</v>
      </c>
      <c r="Y1256" s="98">
        <v>40562</v>
      </c>
      <c r="Z1256" s="44">
        <f t="shared" si="129"/>
        <v>2010</v>
      </c>
      <c r="AA1256" s="44">
        <f t="shared" si="130"/>
        <v>12</v>
      </c>
      <c r="AB1256" s="44">
        <v>0</v>
      </c>
      <c r="AC1256" s="42" t="s">
        <v>73</v>
      </c>
      <c r="AD1256" s="42" t="s">
        <v>73</v>
      </c>
      <c r="AE1256" s="42" t="s">
        <v>73</v>
      </c>
      <c r="AF1256" s="42" t="s">
        <v>73</v>
      </c>
      <c r="AG1256" s="42" t="s">
        <v>73</v>
      </c>
      <c r="AH1256" s="42" t="s">
        <v>73</v>
      </c>
      <c r="AI1256" s="42" t="s">
        <v>7421</v>
      </c>
      <c r="AJ1256" s="42" t="s">
        <v>7422</v>
      </c>
      <c r="AK1256" s="31" t="s">
        <v>892</v>
      </c>
      <c r="AL1256" s="31" t="s">
        <v>892</v>
      </c>
      <c r="AM1256" s="47">
        <v>1</v>
      </c>
      <c r="AN1256" s="47">
        <v>1</v>
      </c>
      <c r="AO1256" s="47">
        <v>6</v>
      </c>
      <c r="AP1256" s="47">
        <v>88</v>
      </c>
      <c r="AQ1256" s="47"/>
      <c r="AR1256" s="47"/>
      <c r="AS1256" s="47">
        <v>0</v>
      </c>
      <c r="AT1256" s="49">
        <v>1</v>
      </c>
      <c r="AU1256" s="49">
        <v>1</v>
      </c>
      <c r="AV1256" s="47"/>
      <c r="AW1256" s="49">
        <v>1</v>
      </c>
      <c r="AX1256" s="49"/>
      <c r="AY1256" s="44">
        <f t="shared" si="128"/>
        <v>36</v>
      </c>
      <c r="AZ1256" s="47"/>
      <c r="BA1256" s="47"/>
      <c r="BB1256" s="47"/>
      <c r="BC1256" s="48"/>
      <c r="BD1256" s="50"/>
      <c r="BE1256" s="50"/>
      <c r="BF1256" s="50"/>
      <c r="BG1256" s="51"/>
      <c r="BH1256" s="51">
        <f t="shared" si="132"/>
        <v>1</v>
      </c>
      <c r="BI1256" s="51">
        <v>1</v>
      </c>
      <c r="BJ1256" s="52"/>
      <c r="BK1256" s="52"/>
      <c r="BL1256" s="53"/>
      <c r="BM1256" s="47" t="e">
        <f>COUNTIFS(A$2:$AC1256,#REF!,M$2:$AL1256,M1256)</f>
        <v>#VALUE!</v>
      </c>
      <c r="BN1256" s="47">
        <v>0</v>
      </c>
      <c r="BO1256" s="54">
        <v>36</v>
      </c>
      <c r="BP1256" s="54">
        <v>0</v>
      </c>
      <c r="BQ1256" s="47">
        <v>36</v>
      </c>
      <c r="BR1256" s="49">
        <v>1</v>
      </c>
      <c r="BS1256" s="49">
        <v>1</v>
      </c>
      <c r="BT1256" s="44">
        <f t="shared" si="131"/>
        <v>259</v>
      </c>
      <c r="BW1256" s="40" t="s">
        <v>67</v>
      </c>
      <c r="BY1256" s="55"/>
      <c r="BZ1256" s="1" t="s">
        <v>22426</v>
      </c>
    </row>
    <row r="1257" spans="1:78" ht="15" customHeight="1">
      <c r="A1257" s="25" t="s">
        <v>3224</v>
      </c>
      <c r="B1257" s="42" t="s">
        <v>7423</v>
      </c>
      <c r="D1257" s="263">
        <v>0</v>
      </c>
      <c r="E1257" s="42" t="s">
        <v>76</v>
      </c>
      <c r="F1257" s="42" t="s">
        <v>77</v>
      </c>
      <c r="G1257" s="264"/>
      <c r="H1257" s="264"/>
      <c r="I1257" s="42" t="s">
        <v>389</v>
      </c>
      <c r="J1257" s="43" t="s">
        <v>389</v>
      </c>
      <c r="M1257" s="44" t="s">
        <v>121</v>
      </c>
      <c r="N1257" s="45" t="s">
        <v>660</v>
      </c>
      <c r="O1257" s="42" t="s">
        <v>81</v>
      </c>
      <c r="P1257" s="42" t="s">
        <v>82</v>
      </c>
      <c r="Q1257" s="42" t="s">
        <v>73</v>
      </c>
      <c r="R1257" s="42" t="s">
        <v>73</v>
      </c>
      <c r="S1257" s="42" t="s">
        <v>7424</v>
      </c>
      <c r="T1257" s="42" t="s">
        <v>7425</v>
      </c>
      <c r="U1257" s="42" t="s">
        <v>7425</v>
      </c>
      <c r="V1257" s="42" t="s">
        <v>73</v>
      </c>
      <c r="W1257" s="42" t="s">
        <v>73</v>
      </c>
      <c r="X1257" s="98">
        <v>40528</v>
      </c>
      <c r="Y1257" s="98">
        <v>40551</v>
      </c>
      <c r="Z1257" s="44">
        <f t="shared" si="129"/>
        <v>2010</v>
      </c>
      <c r="AA1257" s="44">
        <f t="shared" si="130"/>
        <v>12</v>
      </c>
      <c r="AB1257" s="44">
        <v>0</v>
      </c>
      <c r="AC1257" s="42" t="s">
        <v>73</v>
      </c>
      <c r="AD1257" s="42" t="s">
        <v>73</v>
      </c>
      <c r="AE1257" s="42" t="s">
        <v>73</v>
      </c>
      <c r="AF1257" s="42" t="s">
        <v>73</v>
      </c>
      <c r="AG1257" s="42" t="s">
        <v>1283</v>
      </c>
      <c r="AH1257" s="42" t="s">
        <v>1284</v>
      </c>
      <c r="AI1257" s="42" t="s">
        <v>1283</v>
      </c>
      <c r="AJ1257" s="42" t="s">
        <v>1284</v>
      </c>
      <c r="AK1257" s="31" t="s">
        <v>892</v>
      </c>
      <c r="AL1257" s="31" t="s">
        <v>892</v>
      </c>
      <c r="AM1257" s="47">
        <v>1</v>
      </c>
      <c r="AN1257" s="47">
        <v>1</v>
      </c>
      <c r="AO1257" s="47">
        <v>3</v>
      </c>
      <c r="AP1257" s="47">
        <v>88</v>
      </c>
      <c r="AQ1257" s="47"/>
      <c r="AR1257" s="47"/>
      <c r="AS1257" s="47">
        <v>0</v>
      </c>
      <c r="AT1257" s="49">
        <v>1</v>
      </c>
      <c r="AU1257" s="49">
        <v>1</v>
      </c>
      <c r="AV1257" s="47"/>
      <c r="AW1257" s="49">
        <v>1</v>
      </c>
      <c r="AX1257" s="49"/>
      <c r="AY1257" s="44">
        <f t="shared" si="128"/>
        <v>24</v>
      </c>
      <c r="AZ1257" s="47"/>
      <c r="BA1257" s="47"/>
      <c r="BB1257" s="47"/>
      <c r="BC1257" s="48"/>
      <c r="BD1257" s="50"/>
      <c r="BE1257" s="50"/>
      <c r="BF1257" s="50"/>
      <c r="BG1257" s="51"/>
      <c r="BH1257" s="51">
        <f t="shared" si="132"/>
        <v>1</v>
      </c>
      <c r="BI1257" s="51">
        <v>1</v>
      </c>
      <c r="BJ1257" s="52"/>
      <c r="BK1257" s="52"/>
      <c r="BL1257" s="53"/>
      <c r="BM1257" s="47" t="e">
        <f>COUNTIFS(A$2:$AC1257,#REF!,M$2:$AL1257,M1257)</f>
        <v>#VALUE!</v>
      </c>
      <c r="BN1257" s="47">
        <v>0</v>
      </c>
      <c r="BO1257" s="54">
        <v>24</v>
      </c>
      <c r="BP1257" s="54">
        <v>0</v>
      </c>
      <c r="BQ1257" s="47">
        <v>24</v>
      </c>
      <c r="BR1257" s="49">
        <v>1</v>
      </c>
      <c r="BS1257" s="49">
        <v>1</v>
      </c>
      <c r="BT1257" s="44">
        <f t="shared" si="131"/>
        <v>260</v>
      </c>
      <c r="BW1257" s="40" t="s">
        <v>67</v>
      </c>
      <c r="BY1257" s="55"/>
      <c r="BZ1257" s="1" t="s">
        <v>22426</v>
      </c>
    </row>
    <row r="1258" spans="1:78" ht="15" customHeight="1">
      <c r="A1258" s="25" t="s">
        <v>3224</v>
      </c>
      <c r="B1258" s="42" t="s">
        <v>7426</v>
      </c>
      <c r="D1258" s="263">
        <v>0</v>
      </c>
      <c r="E1258" s="42" t="s">
        <v>76</v>
      </c>
      <c r="F1258" s="42" t="s">
        <v>77</v>
      </c>
      <c r="G1258" s="264"/>
      <c r="H1258" s="264"/>
      <c r="I1258" s="42" t="s">
        <v>541</v>
      </c>
      <c r="J1258" s="43" t="s">
        <v>542</v>
      </c>
      <c r="M1258" s="44" t="s">
        <v>121</v>
      </c>
      <c r="N1258" s="45" t="s">
        <v>543</v>
      </c>
      <c r="O1258" s="42" t="s">
        <v>81</v>
      </c>
      <c r="P1258" s="42" t="s">
        <v>82</v>
      </c>
      <c r="Q1258" s="42" t="s">
        <v>73</v>
      </c>
      <c r="R1258" s="42" t="s">
        <v>73</v>
      </c>
      <c r="S1258" s="42" t="s">
        <v>7427</v>
      </c>
      <c r="T1258" s="42" t="s">
        <v>73</v>
      </c>
      <c r="U1258" s="42" t="s">
        <v>7428</v>
      </c>
      <c r="V1258" s="42" t="s">
        <v>73</v>
      </c>
      <c r="W1258" s="42" t="s">
        <v>73</v>
      </c>
      <c r="X1258" s="98">
        <v>40530</v>
      </c>
      <c r="Y1258" s="98">
        <v>40560</v>
      </c>
      <c r="Z1258" s="44">
        <f t="shared" si="129"/>
        <v>2010</v>
      </c>
      <c r="AA1258" s="44">
        <f t="shared" si="130"/>
        <v>12</v>
      </c>
      <c r="AB1258" s="44">
        <v>0</v>
      </c>
      <c r="AC1258" s="42" t="s">
        <v>3266</v>
      </c>
      <c r="AD1258" s="42" t="s">
        <v>3267</v>
      </c>
      <c r="AE1258" s="42" t="s">
        <v>73</v>
      </c>
      <c r="AF1258" s="42" t="s">
        <v>73</v>
      </c>
      <c r="AG1258" s="42" t="s">
        <v>73</v>
      </c>
      <c r="AH1258" s="42" t="s">
        <v>73</v>
      </c>
      <c r="AI1258" s="42" t="s">
        <v>7429</v>
      </c>
      <c r="AJ1258" s="42" t="s">
        <v>73</v>
      </c>
      <c r="AK1258" s="31" t="s">
        <v>892</v>
      </c>
      <c r="AL1258" s="31" t="s">
        <v>892</v>
      </c>
      <c r="AM1258" s="47">
        <v>1</v>
      </c>
      <c r="AN1258" s="47">
        <v>1</v>
      </c>
      <c r="AO1258" s="47">
        <v>3</v>
      </c>
      <c r="AP1258" s="47">
        <v>88</v>
      </c>
      <c r="AQ1258" s="47"/>
      <c r="AR1258" s="47"/>
      <c r="AS1258" s="47">
        <v>0</v>
      </c>
      <c r="AT1258" s="49">
        <v>1</v>
      </c>
      <c r="AU1258" s="49">
        <v>1</v>
      </c>
      <c r="AV1258" s="47"/>
      <c r="AW1258" s="49">
        <v>1</v>
      </c>
      <c r="AX1258" s="49"/>
      <c r="AY1258" s="44">
        <f t="shared" si="128"/>
        <v>31</v>
      </c>
      <c r="AZ1258" s="47"/>
      <c r="BA1258" s="47"/>
      <c r="BB1258" s="47"/>
      <c r="BC1258" s="48"/>
      <c r="BD1258" s="50"/>
      <c r="BE1258" s="50"/>
      <c r="BF1258" s="50"/>
      <c r="BG1258" s="51"/>
      <c r="BH1258" s="51">
        <f t="shared" si="132"/>
        <v>1</v>
      </c>
      <c r="BI1258" s="51">
        <v>1</v>
      </c>
      <c r="BJ1258" s="52"/>
      <c r="BK1258" s="52"/>
      <c r="BL1258" s="53"/>
      <c r="BM1258" s="47" t="e">
        <f>COUNTIFS(A$2:$AC1258,#REF!,M$2:$AL1258,M1258)</f>
        <v>#VALUE!</v>
      </c>
      <c r="BN1258" s="47">
        <v>1</v>
      </c>
      <c r="BO1258" s="54">
        <v>31</v>
      </c>
      <c r="BP1258" s="54">
        <v>0</v>
      </c>
      <c r="BQ1258" s="47">
        <v>31</v>
      </c>
      <c r="BR1258" s="49">
        <v>1</v>
      </c>
      <c r="BS1258" s="49">
        <v>1</v>
      </c>
      <c r="BT1258" s="44">
        <f t="shared" si="131"/>
        <v>262</v>
      </c>
      <c r="BW1258" s="40" t="s">
        <v>67</v>
      </c>
      <c r="BY1258" s="55"/>
      <c r="BZ1258" s="1" t="s">
        <v>22426</v>
      </c>
    </row>
    <row r="1259" spans="1:78" ht="15" customHeight="1">
      <c r="A1259" s="25" t="s">
        <v>3224</v>
      </c>
      <c r="B1259" s="42" t="s">
        <v>7431</v>
      </c>
      <c r="D1259" s="263">
        <v>0</v>
      </c>
      <c r="E1259" s="42" t="s">
        <v>76</v>
      </c>
      <c r="F1259" s="42" t="s">
        <v>77</v>
      </c>
      <c r="G1259" s="264"/>
      <c r="H1259" s="264"/>
      <c r="I1259" s="42" t="s">
        <v>2233</v>
      </c>
      <c r="J1259" s="43" t="s">
        <v>6737</v>
      </c>
      <c r="M1259" s="44" t="s">
        <v>91</v>
      </c>
      <c r="N1259" s="45" t="s">
        <v>2233</v>
      </c>
      <c r="O1259" s="42" t="s">
        <v>93</v>
      </c>
      <c r="P1259" s="42" t="s">
        <v>103</v>
      </c>
      <c r="Q1259" s="42" t="s">
        <v>73</v>
      </c>
      <c r="R1259" s="42" t="s">
        <v>73</v>
      </c>
      <c r="S1259" s="42" t="s">
        <v>7432</v>
      </c>
      <c r="T1259" s="42" t="s">
        <v>7433</v>
      </c>
      <c r="U1259" s="42" t="s">
        <v>7433</v>
      </c>
      <c r="V1259" s="42" t="s">
        <v>73</v>
      </c>
      <c r="W1259" s="42" t="s">
        <v>73</v>
      </c>
      <c r="X1259" s="98">
        <v>40544</v>
      </c>
      <c r="Y1259" s="98">
        <v>40574</v>
      </c>
      <c r="Z1259" s="44">
        <f t="shared" si="129"/>
        <v>2011</v>
      </c>
      <c r="AA1259" s="44">
        <f t="shared" si="130"/>
        <v>1</v>
      </c>
      <c r="AB1259" s="44">
        <v>0</v>
      </c>
      <c r="AC1259" s="42" t="s">
        <v>2233</v>
      </c>
      <c r="AD1259" s="42" t="s">
        <v>2233</v>
      </c>
      <c r="AE1259" s="42" t="s">
        <v>73</v>
      </c>
      <c r="AF1259" s="42" t="s">
        <v>73</v>
      </c>
      <c r="AG1259" s="42" t="s">
        <v>73</v>
      </c>
      <c r="AH1259" s="42" t="s">
        <v>73</v>
      </c>
      <c r="AI1259" s="42" t="s">
        <v>7434</v>
      </c>
      <c r="AJ1259" s="42" t="s">
        <v>73</v>
      </c>
      <c r="AK1259" s="31" t="s">
        <v>892</v>
      </c>
      <c r="AL1259" s="31" t="s">
        <v>892</v>
      </c>
      <c r="AM1259" s="47">
        <v>1</v>
      </c>
      <c r="AN1259" s="47">
        <v>1</v>
      </c>
      <c r="AO1259" s="47">
        <v>6</v>
      </c>
      <c r="AP1259" s="47">
        <v>88</v>
      </c>
      <c r="AQ1259" s="47"/>
      <c r="AR1259" s="47"/>
      <c r="AS1259" s="47">
        <v>1</v>
      </c>
      <c r="AT1259" s="49">
        <v>1</v>
      </c>
      <c r="AU1259" s="49">
        <v>1</v>
      </c>
      <c r="AV1259" s="47"/>
      <c r="AW1259" s="49">
        <v>1</v>
      </c>
      <c r="AX1259" s="49"/>
      <c r="AY1259" s="44">
        <f t="shared" si="128"/>
        <v>31</v>
      </c>
      <c r="AZ1259" s="47"/>
      <c r="BA1259" s="47"/>
      <c r="BB1259" s="47"/>
      <c r="BC1259" s="48"/>
      <c r="BD1259" s="50"/>
      <c r="BE1259" s="50"/>
      <c r="BF1259" s="50"/>
      <c r="BG1259" s="51"/>
      <c r="BH1259" s="51">
        <f t="shared" si="132"/>
        <v>1</v>
      </c>
      <c r="BI1259" s="51">
        <v>1</v>
      </c>
      <c r="BJ1259" s="52"/>
      <c r="BK1259" s="52"/>
      <c r="BL1259" s="53"/>
      <c r="BM1259" s="47" t="e">
        <f>COUNTIFS(A$2:$AC1259,#REF!,M$2:$AL1259,M1259)</f>
        <v>#VALUE!</v>
      </c>
      <c r="BN1259" s="47">
        <v>0</v>
      </c>
      <c r="BO1259" s="54">
        <v>31</v>
      </c>
      <c r="BP1259" s="54">
        <v>0</v>
      </c>
      <c r="BQ1259" s="47">
        <v>31</v>
      </c>
      <c r="BR1259" s="49">
        <v>1</v>
      </c>
      <c r="BS1259" s="49">
        <v>1</v>
      </c>
      <c r="BT1259" s="44">
        <f t="shared" si="131"/>
        <v>276</v>
      </c>
      <c r="BW1259" s="40" t="s">
        <v>67</v>
      </c>
      <c r="BY1259" s="55"/>
      <c r="BZ1259" s="1" t="s">
        <v>22426</v>
      </c>
    </row>
    <row r="1260" spans="1:78" ht="15" customHeight="1">
      <c r="A1260" s="25" t="s">
        <v>3224</v>
      </c>
      <c r="B1260" s="42" t="s">
        <v>7435</v>
      </c>
      <c r="D1260" s="263">
        <v>0</v>
      </c>
      <c r="E1260" s="42" t="s">
        <v>76</v>
      </c>
      <c r="F1260" s="42" t="s">
        <v>77</v>
      </c>
      <c r="G1260" s="264"/>
      <c r="H1260" s="264"/>
      <c r="I1260" s="42" t="s">
        <v>924</v>
      </c>
      <c r="J1260" s="43" t="s">
        <v>924</v>
      </c>
      <c r="M1260" s="44" t="s">
        <v>230</v>
      </c>
      <c r="N1260" s="45" t="s">
        <v>924</v>
      </c>
      <c r="O1260" s="42" t="s">
        <v>81</v>
      </c>
      <c r="P1260" s="42" t="s">
        <v>82</v>
      </c>
      <c r="Q1260" s="42" t="s">
        <v>73</v>
      </c>
      <c r="R1260" s="42" t="s">
        <v>73</v>
      </c>
      <c r="S1260" s="42" t="s">
        <v>7436</v>
      </c>
      <c r="T1260" s="42" t="s">
        <v>73</v>
      </c>
      <c r="U1260" s="42" t="s">
        <v>7436</v>
      </c>
      <c r="V1260" s="42" t="s">
        <v>73</v>
      </c>
      <c r="W1260" s="42" t="s">
        <v>73</v>
      </c>
      <c r="X1260" s="98">
        <v>40543</v>
      </c>
      <c r="Y1260" s="98">
        <v>40574</v>
      </c>
      <c r="Z1260" s="44">
        <f t="shared" si="129"/>
        <v>2010</v>
      </c>
      <c r="AA1260" s="44">
        <f t="shared" si="130"/>
        <v>12</v>
      </c>
      <c r="AB1260" s="44">
        <v>0</v>
      </c>
      <c r="AC1260" s="42" t="s">
        <v>73</v>
      </c>
      <c r="AD1260" s="42" t="s">
        <v>73</v>
      </c>
      <c r="AE1260" s="42" t="s">
        <v>73</v>
      </c>
      <c r="AF1260" s="42" t="s">
        <v>73</v>
      </c>
      <c r="AG1260" s="42" t="s">
        <v>73</v>
      </c>
      <c r="AH1260" s="42" t="s">
        <v>73</v>
      </c>
      <c r="AI1260" s="42" t="s">
        <v>7437</v>
      </c>
      <c r="AJ1260" s="42" t="s">
        <v>73</v>
      </c>
      <c r="AK1260" s="31" t="s">
        <v>892</v>
      </c>
      <c r="AL1260" s="31" t="s">
        <v>892</v>
      </c>
      <c r="AM1260" s="47">
        <v>1</v>
      </c>
      <c r="AN1260" s="47">
        <v>1</v>
      </c>
      <c r="AO1260" s="47">
        <v>6</v>
      </c>
      <c r="AP1260" s="47">
        <v>88</v>
      </c>
      <c r="AQ1260" s="47"/>
      <c r="AR1260" s="47"/>
      <c r="AS1260" s="47">
        <v>0</v>
      </c>
      <c r="AT1260" s="49">
        <v>1</v>
      </c>
      <c r="AU1260" s="49">
        <v>1</v>
      </c>
      <c r="AV1260" s="47"/>
      <c r="AW1260" s="49">
        <v>1</v>
      </c>
      <c r="AX1260" s="49"/>
      <c r="AY1260" s="44">
        <f t="shared" si="128"/>
        <v>32</v>
      </c>
      <c r="AZ1260" s="47"/>
      <c r="BA1260" s="47"/>
      <c r="BB1260" s="47"/>
      <c r="BC1260" s="48"/>
      <c r="BD1260" s="50"/>
      <c r="BE1260" s="50"/>
      <c r="BF1260" s="50"/>
      <c r="BG1260" s="51"/>
      <c r="BH1260" s="51">
        <f t="shared" si="132"/>
        <v>1</v>
      </c>
      <c r="BI1260" s="51">
        <v>1</v>
      </c>
      <c r="BJ1260" s="52"/>
      <c r="BK1260" s="52"/>
      <c r="BL1260" s="53"/>
      <c r="BM1260" s="47" t="e">
        <f>COUNTIFS(A$2:$AC1260,#REF!,M$2:$AL1260,M1260)</f>
        <v>#VALUE!</v>
      </c>
      <c r="BN1260" s="47">
        <v>0</v>
      </c>
      <c r="BO1260" s="54">
        <v>32</v>
      </c>
      <c r="BP1260" s="54">
        <v>0</v>
      </c>
      <c r="BQ1260" s="47">
        <v>32</v>
      </c>
      <c r="BR1260" s="49">
        <v>1</v>
      </c>
      <c r="BS1260" s="49">
        <v>1</v>
      </c>
      <c r="BT1260" s="44">
        <f t="shared" si="131"/>
        <v>275</v>
      </c>
      <c r="BW1260" s="40" t="s">
        <v>67</v>
      </c>
      <c r="BY1260" s="55"/>
      <c r="BZ1260" s="1" t="s">
        <v>22426</v>
      </c>
    </row>
    <row r="1261" spans="1:78" ht="15" customHeight="1">
      <c r="A1261" s="25" t="s">
        <v>3224</v>
      </c>
      <c r="B1261" s="42" t="s">
        <v>7438</v>
      </c>
      <c r="D1261" s="263">
        <v>0</v>
      </c>
      <c r="E1261" s="42" t="s">
        <v>76</v>
      </c>
      <c r="F1261" s="42" t="s">
        <v>77</v>
      </c>
      <c r="G1261" s="264"/>
      <c r="H1261" s="264"/>
      <c r="I1261" s="42" t="s">
        <v>184</v>
      </c>
      <c r="J1261" s="43" t="s">
        <v>183</v>
      </c>
      <c r="M1261" s="44" t="s">
        <v>80</v>
      </c>
      <c r="N1261" s="45" t="s">
        <v>184</v>
      </c>
      <c r="O1261" s="42" t="s">
        <v>100</v>
      </c>
      <c r="P1261" s="42" t="s">
        <v>101</v>
      </c>
      <c r="Q1261" s="42" t="s">
        <v>73</v>
      </c>
      <c r="R1261" s="42" t="s">
        <v>73</v>
      </c>
      <c r="S1261" s="42" t="s">
        <v>7439</v>
      </c>
      <c r="T1261" s="42" t="s">
        <v>7440</v>
      </c>
      <c r="U1261" s="42" t="s">
        <v>7440</v>
      </c>
      <c r="V1261" s="42" t="s">
        <v>73</v>
      </c>
      <c r="W1261" s="42" t="s">
        <v>73</v>
      </c>
      <c r="X1261" s="98">
        <v>40616</v>
      </c>
      <c r="Y1261" s="98">
        <v>40619</v>
      </c>
      <c r="Z1261" s="44">
        <f t="shared" si="129"/>
        <v>2011</v>
      </c>
      <c r="AA1261" s="44">
        <f t="shared" si="130"/>
        <v>3</v>
      </c>
      <c r="AB1261" s="44">
        <v>0</v>
      </c>
      <c r="AC1261" s="42" t="s">
        <v>1088</v>
      </c>
      <c r="AD1261" s="42" t="s">
        <v>1089</v>
      </c>
      <c r="AE1261" s="42" t="s">
        <v>73</v>
      </c>
      <c r="AF1261" s="42" t="s">
        <v>73</v>
      </c>
      <c r="AG1261" s="42" t="s">
        <v>73</v>
      </c>
      <c r="AH1261" s="42" t="s">
        <v>73</v>
      </c>
      <c r="AI1261" s="42" t="s">
        <v>73</v>
      </c>
      <c r="AJ1261" s="42" t="s">
        <v>73</v>
      </c>
      <c r="AK1261" s="31" t="s">
        <v>892</v>
      </c>
      <c r="AL1261" s="31" t="s">
        <v>892</v>
      </c>
      <c r="AM1261" s="47">
        <v>1</v>
      </c>
      <c r="AN1261" s="47">
        <v>1</v>
      </c>
      <c r="AO1261" s="47">
        <v>1</v>
      </c>
      <c r="AP1261" s="47">
        <v>88</v>
      </c>
      <c r="AQ1261" s="47"/>
      <c r="AR1261" s="47"/>
      <c r="AS1261" s="47">
        <v>0</v>
      </c>
      <c r="AT1261" s="49">
        <v>1</v>
      </c>
      <c r="AU1261" s="49">
        <v>1</v>
      </c>
      <c r="AV1261" s="47"/>
      <c r="AW1261" s="49">
        <v>1</v>
      </c>
      <c r="AX1261" s="49"/>
      <c r="AY1261" s="44">
        <f t="shared" si="128"/>
        <v>4</v>
      </c>
      <c r="AZ1261" s="47"/>
      <c r="BA1261" s="47"/>
      <c r="BB1261" s="47"/>
      <c r="BC1261" s="48"/>
      <c r="BD1261" s="50"/>
      <c r="BE1261" s="50"/>
      <c r="BF1261" s="50"/>
      <c r="BG1261" s="51"/>
      <c r="BH1261" s="51">
        <f t="shared" si="132"/>
        <v>1</v>
      </c>
      <c r="BI1261" s="51">
        <v>3</v>
      </c>
      <c r="BJ1261" s="52"/>
      <c r="BK1261" s="52"/>
      <c r="BL1261" s="53"/>
      <c r="BM1261" s="47" t="e">
        <f>COUNTIFS(A$2:$AC1261,#REF!,M$2:$AL1261,M1261)</f>
        <v>#VALUE!</v>
      </c>
      <c r="BN1261" s="47">
        <v>0</v>
      </c>
      <c r="BO1261" s="54">
        <v>4</v>
      </c>
      <c r="BP1261" s="54">
        <v>0</v>
      </c>
      <c r="BQ1261" s="47">
        <v>4</v>
      </c>
      <c r="BR1261" s="49">
        <v>1</v>
      </c>
      <c r="BS1261" s="49">
        <v>1</v>
      </c>
      <c r="BT1261" s="44">
        <f t="shared" si="131"/>
        <v>348</v>
      </c>
      <c r="BW1261" s="40" t="s">
        <v>67</v>
      </c>
      <c r="BY1261" s="55"/>
      <c r="BZ1261" s="1" t="s">
        <v>22426</v>
      </c>
    </row>
    <row r="1262" spans="1:78" ht="15" customHeight="1">
      <c r="A1262" s="25" t="s">
        <v>3224</v>
      </c>
      <c r="B1262" s="42" t="s">
        <v>7441</v>
      </c>
      <c r="D1262" s="263">
        <v>0</v>
      </c>
      <c r="E1262" s="42" t="s">
        <v>76</v>
      </c>
      <c r="F1262" s="42" t="s">
        <v>77</v>
      </c>
      <c r="G1262" s="264"/>
      <c r="H1262" s="264"/>
      <c r="I1262" s="42" t="s">
        <v>515</v>
      </c>
      <c r="J1262" s="43" t="s">
        <v>515</v>
      </c>
      <c r="M1262" s="44" t="s">
        <v>91</v>
      </c>
      <c r="N1262" s="45" t="s">
        <v>515</v>
      </c>
      <c r="O1262" s="42" t="s">
        <v>81</v>
      </c>
      <c r="P1262" s="42" t="s">
        <v>82</v>
      </c>
      <c r="Q1262" s="42" t="s">
        <v>73</v>
      </c>
      <c r="R1262" s="42" t="s">
        <v>73</v>
      </c>
      <c r="S1262" s="42" t="s">
        <v>7442</v>
      </c>
      <c r="T1262" s="42" t="s">
        <v>73</v>
      </c>
      <c r="U1262" s="42" t="s">
        <v>7443</v>
      </c>
      <c r="V1262" s="42" t="s">
        <v>73</v>
      </c>
      <c r="W1262" s="42" t="s">
        <v>73</v>
      </c>
      <c r="X1262" s="98">
        <v>40547</v>
      </c>
      <c r="Y1262" s="98">
        <v>40573</v>
      </c>
      <c r="Z1262" s="44">
        <f t="shared" si="129"/>
        <v>2011</v>
      </c>
      <c r="AA1262" s="44">
        <f t="shared" si="130"/>
        <v>1</v>
      </c>
      <c r="AB1262" s="44">
        <v>0</v>
      </c>
      <c r="AC1262" s="42" t="s">
        <v>73</v>
      </c>
      <c r="AD1262" s="42" t="s">
        <v>73</v>
      </c>
      <c r="AE1262" s="42" t="s">
        <v>73</v>
      </c>
      <c r="AF1262" s="42" t="s">
        <v>73</v>
      </c>
      <c r="AG1262" s="42" t="s">
        <v>73</v>
      </c>
      <c r="AH1262" s="42" t="s">
        <v>73</v>
      </c>
      <c r="AI1262" s="42" t="s">
        <v>5167</v>
      </c>
      <c r="AJ1262" s="42" t="s">
        <v>73</v>
      </c>
      <c r="AK1262" s="31" t="s">
        <v>892</v>
      </c>
      <c r="AL1262" s="31" t="s">
        <v>892</v>
      </c>
      <c r="AM1262" s="47">
        <v>1</v>
      </c>
      <c r="AN1262" s="47">
        <v>1</v>
      </c>
      <c r="AO1262" s="47">
        <v>6</v>
      </c>
      <c r="AP1262" s="47">
        <v>88</v>
      </c>
      <c r="AQ1262" s="47"/>
      <c r="AR1262" s="47"/>
      <c r="AS1262" s="47">
        <v>0</v>
      </c>
      <c r="AT1262" s="49">
        <v>1</v>
      </c>
      <c r="AU1262" s="49">
        <v>1</v>
      </c>
      <c r="AV1262" s="47"/>
      <c r="AW1262" s="49">
        <v>1</v>
      </c>
      <c r="AX1262" s="49"/>
      <c r="AY1262" s="44">
        <f t="shared" si="128"/>
        <v>27</v>
      </c>
      <c r="AZ1262" s="47"/>
      <c r="BA1262" s="47"/>
      <c r="BB1262" s="47"/>
      <c r="BC1262" s="48"/>
      <c r="BD1262" s="50"/>
      <c r="BE1262" s="50"/>
      <c r="BF1262" s="50"/>
      <c r="BG1262" s="51"/>
      <c r="BH1262" s="51">
        <f t="shared" si="132"/>
        <v>1</v>
      </c>
      <c r="BI1262" s="51">
        <v>1</v>
      </c>
      <c r="BJ1262" s="52"/>
      <c r="BK1262" s="52"/>
      <c r="BL1262" s="53"/>
      <c r="BM1262" s="47" t="e">
        <f>COUNTIFS(A$2:$AC1262,#REF!,M$2:$AL1262,M1262)</f>
        <v>#VALUE!</v>
      </c>
      <c r="BN1262" s="47">
        <v>0</v>
      </c>
      <c r="BO1262" s="54">
        <v>27</v>
      </c>
      <c r="BP1262" s="54">
        <v>0</v>
      </c>
      <c r="BQ1262" s="47">
        <v>27</v>
      </c>
      <c r="BR1262" s="49">
        <v>1</v>
      </c>
      <c r="BS1262" s="49">
        <v>1</v>
      </c>
      <c r="BT1262" s="44">
        <f t="shared" si="131"/>
        <v>279</v>
      </c>
      <c r="BW1262" s="40" t="s">
        <v>67</v>
      </c>
      <c r="BY1262" s="55"/>
      <c r="BZ1262" s="1" t="s">
        <v>22426</v>
      </c>
    </row>
    <row r="1263" spans="1:78" ht="15" customHeight="1">
      <c r="A1263" s="25" t="s">
        <v>3224</v>
      </c>
      <c r="B1263" s="42" t="s">
        <v>7444</v>
      </c>
      <c r="D1263" s="263">
        <v>0</v>
      </c>
      <c r="E1263" s="42" t="s">
        <v>76</v>
      </c>
      <c r="F1263" s="42" t="s">
        <v>77</v>
      </c>
      <c r="G1263" s="264"/>
      <c r="H1263" s="264"/>
      <c r="I1263" s="42" t="s">
        <v>325</v>
      </c>
      <c r="J1263" s="43" t="s">
        <v>325</v>
      </c>
      <c r="M1263" s="44" t="s">
        <v>91</v>
      </c>
      <c r="N1263" s="45" t="s">
        <v>325</v>
      </c>
      <c r="O1263" s="42" t="s">
        <v>153</v>
      </c>
      <c r="P1263" s="42" t="s">
        <v>154</v>
      </c>
      <c r="Q1263" s="42" t="s">
        <v>73</v>
      </c>
      <c r="R1263" s="42" t="s">
        <v>73</v>
      </c>
      <c r="S1263" s="42" t="s">
        <v>7445</v>
      </c>
      <c r="T1263" s="42" t="s">
        <v>7446</v>
      </c>
      <c r="U1263" s="42" t="s">
        <v>7446</v>
      </c>
      <c r="V1263" s="42" t="s">
        <v>73</v>
      </c>
      <c r="W1263" s="42" t="s">
        <v>73</v>
      </c>
      <c r="X1263" s="98">
        <v>40522</v>
      </c>
      <c r="Y1263" s="98">
        <v>40550</v>
      </c>
      <c r="Z1263" s="44">
        <f t="shared" si="129"/>
        <v>2010</v>
      </c>
      <c r="AA1263" s="44">
        <f t="shared" si="130"/>
        <v>12</v>
      </c>
      <c r="AB1263" s="44">
        <v>0</v>
      </c>
      <c r="AC1263" s="42" t="s">
        <v>73</v>
      </c>
      <c r="AD1263" s="42" t="s">
        <v>73</v>
      </c>
      <c r="AE1263" s="42" t="s">
        <v>73</v>
      </c>
      <c r="AF1263" s="42" t="s">
        <v>73</v>
      </c>
      <c r="AG1263" s="42" t="s">
        <v>73</v>
      </c>
      <c r="AH1263" s="42" t="s">
        <v>73</v>
      </c>
      <c r="AI1263" s="42" t="s">
        <v>7447</v>
      </c>
      <c r="AJ1263" s="42" t="s">
        <v>73</v>
      </c>
      <c r="AK1263" s="31" t="s">
        <v>892</v>
      </c>
      <c r="AL1263" s="31" t="s">
        <v>892</v>
      </c>
      <c r="AM1263" s="47">
        <v>1</v>
      </c>
      <c r="AN1263" s="47">
        <v>1</v>
      </c>
      <c r="AO1263" s="47">
        <v>6</v>
      </c>
      <c r="AP1263" s="47">
        <v>88</v>
      </c>
      <c r="AQ1263" s="47"/>
      <c r="AR1263" s="47"/>
      <c r="AS1263" s="47">
        <v>0</v>
      </c>
      <c r="AT1263" s="49">
        <v>1</v>
      </c>
      <c r="AU1263" s="49">
        <v>1</v>
      </c>
      <c r="AV1263" s="47"/>
      <c r="AW1263" s="49">
        <v>1</v>
      </c>
      <c r="AX1263" s="49"/>
      <c r="AY1263" s="44">
        <f t="shared" si="128"/>
        <v>29</v>
      </c>
      <c r="AZ1263" s="47"/>
      <c r="BA1263" s="47"/>
      <c r="BB1263" s="47"/>
      <c r="BC1263" s="48"/>
      <c r="BD1263" s="50"/>
      <c r="BE1263" s="50"/>
      <c r="BF1263" s="50"/>
      <c r="BG1263" s="51"/>
      <c r="BH1263" s="51">
        <f t="shared" si="132"/>
        <v>1</v>
      </c>
      <c r="BI1263" s="51">
        <v>1</v>
      </c>
      <c r="BJ1263" s="52"/>
      <c r="BK1263" s="52"/>
      <c r="BL1263" s="53"/>
      <c r="BM1263" s="47" t="e">
        <f>COUNTIFS(A$2:$AC1263,#REF!,M$2:$AL1263,M1263)</f>
        <v>#VALUE!</v>
      </c>
      <c r="BN1263" s="47">
        <v>1</v>
      </c>
      <c r="BO1263" s="54">
        <v>29</v>
      </c>
      <c r="BP1263" s="54">
        <v>0</v>
      </c>
      <c r="BQ1263" s="47">
        <v>29</v>
      </c>
      <c r="BR1263" s="49">
        <v>1</v>
      </c>
      <c r="BS1263" s="49">
        <v>1</v>
      </c>
      <c r="BT1263" s="44">
        <f t="shared" si="131"/>
        <v>254</v>
      </c>
      <c r="BW1263" s="40" t="s">
        <v>67</v>
      </c>
      <c r="BY1263" s="55"/>
      <c r="BZ1263" s="1" t="s">
        <v>22426</v>
      </c>
    </row>
    <row r="1264" spans="1:78" ht="15" customHeight="1">
      <c r="A1264" s="25" t="s">
        <v>3224</v>
      </c>
      <c r="B1264" s="42" t="s">
        <v>7448</v>
      </c>
      <c r="D1264" s="263">
        <v>0</v>
      </c>
      <c r="E1264" s="42" t="s">
        <v>76</v>
      </c>
      <c r="F1264" s="42" t="s">
        <v>77</v>
      </c>
      <c r="G1264" s="264"/>
      <c r="H1264" s="264"/>
      <c r="I1264" s="42" t="s">
        <v>5430</v>
      </c>
      <c r="J1264" s="43" t="s">
        <v>7449</v>
      </c>
      <c r="M1264" s="44" t="s">
        <v>144</v>
      </c>
      <c r="N1264" s="45" t="s">
        <v>509</v>
      </c>
      <c r="O1264" s="42" t="s">
        <v>81</v>
      </c>
      <c r="P1264" s="42" t="s">
        <v>82</v>
      </c>
      <c r="Q1264" s="42" t="s">
        <v>73</v>
      </c>
      <c r="R1264" s="42" t="s">
        <v>73</v>
      </c>
      <c r="S1264" s="42" t="s">
        <v>5431</v>
      </c>
      <c r="T1264" s="42" t="s">
        <v>7450</v>
      </c>
      <c r="U1264" s="42" t="s">
        <v>7450</v>
      </c>
      <c r="V1264" s="42" t="s">
        <v>73</v>
      </c>
      <c r="W1264" s="42" t="s">
        <v>73</v>
      </c>
      <c r="X1264" s="98">
        <v>40530</v>
      </c>
      <c r="Y1264" s="98">
        <v>40552</v>
      </c>
      <c r="Z1264" s="44">
        <f t="shared" si="129"/>
        <v>2010</v>
      </c>
      <c r="AA1264" s="44">
        <f t="shared" si="130"/>
        <v>12</v>
      </c>
      <c r="AB1264" s="44">
        <v>0</v>
      </c>
      <c r="AC1264" s="42" t="s">
        <v>1329</v>
      </c>
      <c r="AD1264" s="42" t="s">
        <v>1330</v>
      </c>
      <c r="AE1264" s="42" t="s">
        <v>73</v>
      </c>
      <c r="AF1264" s="42" t="s">
        <v>73</v>
      </c>
      <c r="AG1264" s="77" t="s">
        <v>368</v>
      </c>
      <c r="AH1264" s="77" t="s">
        <v>7451</v>
      </c>
      <c r="AI1264" s="42" t="s">
        <v>73</v>
      </c>
      <c r="AJ1264" s="42" t="s">
        <v>73</v>
      </c>
      <c r="AK1264" s="31" t="s">
        <v>892</v>
      </c>
      <c r="AL1264" s="31" t="s">
        <v>892</v>
      </c>
      <c r="AM1264" s="47">
        <v>1</v>
      </c>
      <c r="AN1264" s="47">
        <v>1</v>
      </c>
      <c r="AO1264" s="47">
        <v>1</v>
      </c>
      <c r="AP1264" s="47">
        <v>88</v>
      </c>
      <c r="AQ1264" s="47"/>
      <c r="AR1264" s="47"/>
      <c r="AS1264" s="47">
        <v>0</v>
      </c>
      <c r="AT1264" s="49">
        <v>1</v>
      </c>
      <c r="AU1264" s="49">
        <v>1</v>
      </c>
      <c r="AV1264" s="47"/>
      <c r="AW1264" s="49">
        <v>1</v>
      </c>
      <c r="AX1264" s="49"/>
      <c r="AY1264" s="44">
        <f t="shared" si="128"/>
        <v>23</v>
      </c>
      <c r="AZ1264" s="47"/>
      <c r="BA1264" s="47"/>
      <c r="BB1264" s="47"/>
      <c r="BC1264" s="48"/>
      <c r="BD1264" s="50"/>
      <c r="BE1264" s="50" t="s">
        <v>7452</v>
      </c>
      <c r="BF1264" s="50"/>
      <c r="BG1264" s="51"/>
      <c r="BH1264" s="51">
        <f t="shared" si="132"/>
        <v>1</v>
      </c>
      <c r="BI1264" s="51">
        <v>1</v>
      </c>
      <c r="BJ1264" s="52"/>
      <c r="BK1264" s="52"/>
      <c r="BL1264" s="53"/>
      <c r="BM1264" s="47" t="e">
        <f>COUNTIFS(A$2:$AC1264,#REF!,M$2:$AL1264,M1264)</f>
        <v>#VALUE!</v>
      </c>
      <c r="BN1264" s="47">
        <v>0</v>
      </c>
      <c r="BO1264" s="54">
        <v>23</v>
      </c>
      <c r="BP1264" s="54">
        <v>0</v>
      </c>
      <c r="BQ1264" s="47">
        <v>23</v>
      </c>
      <c r="BR1264" s="49">
        <v>1</v>
      </c>
      <c r="BS1264" s="49">
        <v>1</v>
      </c>
      <c r="BT1264" s="44">
        <f t="shared" si="131"/>
        <v>262</v>
      </c>
      <c r="BW1264" s="103" t="s">
        <v>7453</v>
      </c>
      <c r="BY1264" s="55"/>
      <c r="BZ1264" s="1" t="s">
        <v>22426</v>
      </c>
    </row>
    <row r="1265" spans="1:78" ht="15" customHeight="1">
      <c r="A1265" s="25" t="s">
        <v>3224</v>
      </c>
      <c r="B1265" s="42" t="s">
        <v>7454</v>
      </c>
      <c r="D1265" s="263">
        <v>0</v>
      </c>
      <c r="E1265" s="42" t="s">
        <v>76</v>
      </c>
      <c r="F1265" s="42" t="s">
        <v>77</v>
      </c>
      <c r="G1265" s="264"/>
      <c r="H1265" s="264"/>
      <c r="I1265" s="42" t="s">
        <v>90</v>
      </c>
      <c r="J1265" s="43" t="s">
        <v>90</v>
      </c>
      <c r="M1265" s="44" t="s">
        <v>91</v>
      </c>
      <c r="N1265" s="45" t="s">
        <v>90</v>
      </c>
      <c r="O1265" s="42" t="s">
        <v>81</v>
      </c>
      <c r="P1265" s="42" t="s">
        <v>82</v>
      </c>
      <c r="Q1265" s="42" t="s">
        <v>73</v>
      </c>
      <c r="R1265" s="42" t="s">
        <v>73</v>
      </c>
      <c r="S1265" s="42" t="s">
        <v>7455</v>
      </c>
      <c r="T1265" s="42" t="s">
        <v>73</v>
      </c>
      <c r="U1265" s="42" t="s">
        <v>7456</v>
      </c>
      <c r="V1265" s="42" t="s">
        <v>73</v>
      </c>
      <c r="W1265" s="42" t="s">
        <v>73</v>
      </c>
      <c r="X1265" s="98">
        <v>40522</v>
      </c>
      <c r="Y1265" s="98">
        <v>40572</v>
      </c>
      <c r="Z1265" s="44">
        <f t="shared" si="129"/>
        <v>2010</v>
      </c>
      <c r="AA1265" s="44">
        <f t="shared" si="130"/>
        <v>12</v>
      </c>
      <c r="AB1265" s="44">
        <v>0</v>
      </c>
      <c r="AC1265" s="42" t="s">
        <v>73</v>
      </c>
      <c r="AD1265" s="42" t="s">
        <v>73</v>
      </c>
      <c r="AE1265" s="42" t="s">
        <v>73</v>
      </c>
      <c r="AF1265" s="42" t="s">
        <v>73</v>
      </c>
      <c r="AG1265" s="42" t="s">
        <v>73</v>
      </c>
      <c r="AH1265" s="42" t="s">
        <v>73</v>
      </c>
      <c r="AI1265" s="42" t="s">
        <v>7402</v>
      </c>
      <c r="AJ1265" s="42" t="s">
        <v>73</v>
      </c>
      <c r="AK1265" s="31" t="s">
        <v>892</v>
      </c>
      <c r="AL1265" s="31" t="s">
        <v>892</v>
      </c>
      <c r="AM1265" s="47">
        <v>1</v>
      </c>
      <c r="AN1265" s="47">
        <v>1</v>
      </c>
      <c r="AO1265" s="47">
        <v>6</v>
      </c>
      <c r="AP1265" s="47">
        <v>88</v>
      </c>
      <c r="AQ1265" s="47"/>
      <c r="AR1265" s="47"/>
      <c r="AS1265" s="47">
        <v>0</v>
      </c>
      <c r="AT1265" s="49">
        <v>1</v>
      </c>
      <c r="AU1265" s="49">
        <v>1</v>
      </c>
      <c r="AV1265" s="47"/>
      <c r="AW1265" s="49">
        <v>1</v>
      </c>
      <c r="AX1265" s="49"/>
      <c r="AY1265" s="44">
        <f t="shared" si="128"/>
        <v>51</v>
      </c>
      <c r="AZ1265" s="47"/>
      <c r="BA1265" s="47"/>
      <c r="BB1265" s="47"/>
      <c r="BC1265" s="48"/>
      <c r="BD1265" s="50"/>
      <c r="BE1265" s="50"/>
      <c r="BF1265" s="50"/>
      <c r="BG1265" s="51"/>
      <c r="BH1265" s="51">
        <f t="shared" si="132"/>
        <v>1</v>
      </c>
      <c r="BI1265" s="51">
        <v>1</v>
      </c>
      <c r="BJ1265" s="52"/>
      <c r="BK1265" s="52"/>
      <c r="BL1265" s="53"/>
      <c r="BM1265" s="47" t="e">
        <f>COUNTIFS(A$2:$AC1265,#REF!,M$2:$AL1265,M1265)</f>
        <v>#VALUE!</v>
      </c>
      <c r="BN1265" s="47">
        <v>0</v>
      </c>
      <c r="BO1265" s="54">
        <v>51</v>
      </c>
      <c r="BP1265" s="54">
        <v>0</v>
      </c>
      <c r="BQ1265" s="47">
        <v>51</v>
      </c>
      <c r="BR1265" s="49">
        <v>1</v>
      </c>
      <c r="BS1265" s="49">
        <v>1</v>
      </c>
      <c r="BT1265" s="44">
        <f t="shared" si="131"/>
        <v>254</v>
      </c>
      <c r="BW1265" s="40" t="s">
        <v>67</v>
      </c>
      <c r="BY1265" s="55"/>
      <c r="BZ1265" s="1" t="s">
        <v>22426</v>
      </c>
    </row>
    <row r="1266" spans="1:78" ht="15" customHeight="1">
      <c r="A1266" s="25" t="s">
        <v>3224</v>
      </c>
      <c r="B1266" s="42" t="s">
        <v>7457</v>
      </c>
      <c r="D1266" s="263">
        <v>0</v>
      </c>
      <c r="E1266" s="42" t="s">
        <v>76</v>
      </c>
      <c r="F1266" s="42" t="s">
        <v>77</v>
      </c>
      <c r="G1266" s="264"/>
      <c r="H1266" s="264"/>
      <c r="I1266" s="42" t="s">
        <v>325</v>
      </c>
      <c r="J1266" s="43" t="s">
        <v>325</v>
      </c>
      <c r="M1266" s="44" t="s">
        <v>91</v>
      </c>
      <c r="N1266" s="45" t="s">
        <v>325</v>
      </c>
      <c r="O1266" s="42" t="s">
        <v>153</v>
      </c>
      <c r="P1266" s="42" t="s">
        <v>154</v>
      </c>
      <c r="Q1266" s="42" t="s">
        <v>73</v>
      </c>
      <c r="R1266" s="42" t="s">
        <v>73</v>
      </c>
      <c r="S1266" s="42" t="s">
        <v>7458</v>
      </c>
      <c r="T1266" s="42" t="s">
        <v>7459</v>
      </c>
      <c r="U1266" s="42" t="s">
        <v>7459</v>
      </c>
      <c r="V1266" s="42" t="s">
        <v>73</v>
      </c>
      <c r="W1266" s="42" t="s">
        <v>73</v>
      </c>
      <c r="X1266" s="98">
        <v>40557</v>
      </c>
      <c r="Y1266" s="98">
        <v>40607</v>
      </c>
      <c r="Z1266" s="44">
        <f t="shared" si="129"/>
        <v>2011</v>
      </c>
      <c r="AA1266" s="44">
        <f t="shared" si="130"/>
        <v>1</v>
      </c>
      <c r="AB1266" s="44">
        <v>0</v>
      </c>
      <c r="AC1266" s="42" t="s">
        <v>73</v>
      </c>
      <c r="AD1266" s="42" t="s">
        <v>73</v>
      </c>
      <c r="AE1266" s="42" t="s">
        <v>73</v>
      </c>
      <c r="AF1266" s="42" t="s">
        <v>73</v>
      </c>
      <c r="AG1266" s="42" t="s">
        <v>73</v>
      </c>
      <c r="AH1266" s="42" t="s">
        <v>73</v>
      </c>
      <c r="AI1266" s="42" t="s">
        <v>7460</v>
      </c>
      <c r="AJ1266" s="42" t="s">
        <v>1084</v>
      </c>
      <c r="AK1266" s="31" t="s">
        <v>892</v>
      </c>
      <c r="AL1266" s="31" t="s">
        <v>892</v>
      </c>
      <c r="AM1266" s="47">
        <v>1</v>
      </c>
      <c r="AN1266" s="47">
        <v>1</v>
      </c>
      <c r="AO1266" s="47">
        <v>6</v>
      </c>
      <c r="AP1266" s="47">
        <v>88</v>
      </c>
      <c r="AQ1266" s="47"/>
      <c r="AR1266" s="47"/>
      <c r="AS1266" s="47">
        <v>0</v>
      </c>
      <c r="AT1266" s="49">
        <v>1</v>
      </c>
      <c r="AU1266" s="49">
        <v>1</v>
      </c>
      <c r="AV1266" s="47"/>
      <c r="AW1266" s="49">
        <v>1</v>
      </c>
      <c r="AX1266" s="49"/>
      <c r="AY1266" s="44">
        <f t="shared" si="128"/>
        <v>51</v>
      </c>
      <c r="AZ1266" s="47"/>
      <c r="BA1266" s="47"/>
      <c r="BB1266" s="47"/>
      <c r="BC1266" s="48"/>
      <c r="BD1266" s="50"/>
      <c r="BE1266" s="50"/>
      <c r="BF1266" s="50"/>
      <c r="BG1266" s="51"/>
      <c r="BH1266" s="51">
        <f t="shared" si="132"/>
        <v>1</v>
      </c>
      <c r="BI1266" s="51">
        <v>1</v>
      </c>
      <c r="BJ1266" s="52"/>
      <c r="BK1266" s="52"/>
      <c r="BL1266" s="53"/>
      <c r="BM1266" s="47" t="e">
        <f>COUNTIFS(A$2:$AC1266,#REF!,M$2:$AL1266,M1266)</f>
        <v>#VALUE!</v>
      </c>
      <c r="BN1266" s="47">
        <v>0</v>
      </c>
      <c r="BO1266" s="54">
        <v>51</v>
      </c>
      <c r="BP1266" s="54">
        <v>0</v>
      </c>
      <c r="BQ1266" s="47">
        <v>51</v>
      </c>
      <c r="BR1266" s="49">
        <v>1</v>
      </c>
      <c r="BS1266" s="49">
        <v>1</v>
      </c>
      <c r="BT1266" s="44">
        <f t="shared" si="131"/>
        <v>289</v>
      </c>
      <c r="BW1266" s="40" t="s">
        <v>67</v>
      </c>
      <c r="BY1266" s="55"/>
      <c r="BZ1266" s="1" t="s">
        <v>22426</v>
      </c>
    </row>
    <row r="1267" spans="1:78" ht="15" customHeight="1">
      <c r="A1267" s="25" t="s">
        <v>3224</v>
      </c>
      <c r="B1267" s="42" t="s">
        <v>7465</v>
      </c>
      <c r="D1267" s="263">
        <v>0</v>
      </c>
      <c r="E1267" s="42" t="s">
        <v>76</v>
      </c>
      <c r="F1267" s="42" t="s">
        <v>77</v>
      </c>
      <c r="G1267" s="264"/>
      <c r="H1267" s="264"/>
      <c r="I1267" s="42" t="s">
        <v>7466</v>
      </c>
      <c r="J1267" s="43" t="s">
        <v>7467</v>
      </c>
      <c r="M1267" s="44" t="s">
        <v>897</v>
      </c>
      <c r="N1267" s="45" t="s">
        <v>919</v>
      </c>
      <c r="O1267" s="42" t="s">
        <v>86</v>
      </c>
      <c r="P1267" s="42" t="s">
        <v>87</v>
      </c>
      <c r="Q1267" s="42" t="s">
        <v>73</v>
      </c>
      <c r="R1267" s="42" t="s">
        <v>73</v>
      </c>
      <c r="S1267" s="42" t="s">
        <v>7468</v>
      </c>
      <c r="T1267" s="42" t="s">
        <v>7469</v>
      </c>
      <c r="U1267" s="42" t="s">
        <v>7469</v>
      </c>
      <c r="V1267" s="42" t="s">
        <v>73</v>
      </c>
      <c r="W1267" s="42" t="s">
        <v>73</v>
      </c>
      <c r="X1267" s="98">
        <v>40621</v>
      </c>
      <c r="Y1267" s="98">
        <v>40628</v>
      </c>
      <c r="Z1267" s="44">
        <f t="shared" si="129"/>
        <v>2011</v>
      </c>
      <c r="AA1267" s="44">
        <f t="shared" si="130"/>
        <v>3</v>
      </c>
      <c r="AB1267" s="44">
        <v>0</v>
      </c>
      <c r="AC1267" s="42" t="s">
        <v>7470</v>
      </c>
      <c r="AD1267" s="42" t="s">
        <v>7471</v>
      </c>
      <c r="AE1267" s="42" t="s">
        <v>73</v>
      </c>
      <c r="AF1267" s="42" t="s">
        <v>73</v>
      </c>
      <c r="AG1267" s="42" t="s">
        <v>73</v>
      </c>
      <c r="AH1267" s="42" t="s">
        <v>73</v>
      </c>
      <c r="AI1267" s="42" t="s">
        <v>73</v>
      </c>
      <c r="AJ1267" s="42" t="s">
        <v>73</v>
      </c>
      <c r="AK1267" s="31" t="s">
        <v>892</v>
      </c>
      <c r="AL1267" s="31" t="s">
        <v>892</v>
      </c>
      <c r="AM1267" s="47">
        <v>1</v>
      </c>
      <c r="AN1267" s="47">
        <v>1</v>
      </c>
      <c r="AO1267" s="47">
        <v>4</v>
      </c>
      <c r="AP1267" s="47">
        <v>6</v>
      </c>
      <c r="AQ1267" s="47"/>
      <c r="AR1267" s="47"/>
      <c r="AS1267" s="47">
        <v>0</v>
      </c>
      <c r="AT1267" s="49">
        <v>1</v>
      </c>
      <c r="AU1267" s="49">
        <v>1</v>
      </c>
      <c r="AV1267" s="47"/>
      <c r="AW1267" s="49">
        <v>1</v>
      </c>
      <c r="AX1267" s="49"/>
      <c r="AY1267" s="44">
        <f t="shared" si="128"/>
        <v>8</v>
      </c>
      <c r="AZ1267" s="47"/>
      <c r="BA1267" s="47"/>
      <c r="BB1267" s="47"/>
      <c r="BC1267" s="48"/>
      <c r="BD1267" s="50"/>
      <c r="BE1267" s="50"/>
      <c r="BF1267" s="50"/>
      <c r="BG1267" s="51"/>
      <c r="BH1267" s="51">
        <f t="shared" si="132"/>
        <v>1</v>
      </c>
      <c r="BI1267" s="51">
        <v>1</v>
      </c>
      <c r="BJ1267" s="52"/>
      <c r="BK1267" s="52"/>
      <c r="BL1267" s="53"/>
      <c r="BM1267" s="47" t="e">
        <f>COUNTIFS(A$2:$AC1267,#REF!,M$2:$AL1267,M1267)</f>
        <v>#VALUE!</v>
      </c>
      <c r="BN1267" s="47">
        <v>0</v>
      </c>
      <c r="BO1267" s="54">
        <v>8</v>
      </c>
      <c r="BP1267" s="54">
        <v>0</v>
      </c>
      <c r="BQ1267" s="47">
        <v>8</v>
      </c>
      <c r="BR1267" s="49">
        <v>1</v>
      </c>
      <c r="BS1267" s="49">
        <v>1</v>
      </c>
      <c r="BT1267" s="44">
        <f t="shared" si="131"/>
        <v>353</v>
      </c>
      <c r="BW1267" s="40" t="s">
        <v>67</v>
      </c>
      <c r="BY1267" s="55"/>
      <c r="BZ1267" s="1" t="s">
        <v>22426</v>
      </c>
    </row>
    <row r="1268" spans="1:78" ht="15" customHeight="1">
      <c r="A1268" s="25" t="s">
        <v>3224</v>
      </c>
      <c r="B1268" s="42" t="s">
        <v>7479</v>
      </c>
      <c r="D1268" s="263">
        <v>0</v>
      </c>
      <c r="E1268" s="42" t="s">
        <v>76</v>
      </c>
      <c r="F1268" s="42" t="s">
        <v>77</v>
      </c>
      <c r="G1268" s="264"/>
      <c r="H1268" s="264"/>
      <c r="I1268" s="42" t="s">
        <v>7480</v>
      </c>
      <c r="J1268" s="43" t="s">
        <v>7481</v>
      </c>
      <c r="M1268" s="44" t="s">
        <v>897</v>
      </c>
      <c r="N1268" s="45" t="s">
        <v>1250</v>
      </c>
      <c r="O1268" s="42" t="s">
        <v>86</v>
      </c>
      <c r="P1268" s="42" t="s">
        <v>87</v>
      </c>
      <c r="Q1268" s="42" t="s">
        <v>73</v>
      </c>
      <c r="R1268" s="42" t="s">
        <v>73</v>
      </c>
      <c r="S1268" s="42" t="s">
        <v>7482</v>
      </c>
      <c r="T1268" s="42" t="s">
        <v>7483</v>
      </c>
      <c r="U1268" s="42" t="s">
        <v>7483</v>
      </c>
      <c r="V1268" s="42" t="s">
        <v>73</v>
      </c>
      <c r="W1268" s="42" t="s">
        <v>73</v>
      </c>
      <c r="X1268" s="98">
        <v>40593</v>
      </c>
      <c r="Y1268" s="98">
        <v>40601</v>
      </c>
      <c r="Z1268" s="44">
        <f t="shared" si="129"/>
        <v>2011</v>
      </c>
      <c r="AA1268" s="44">
        <f t="shared" si="130"/>
        <v>2</v>
      </c>
      <c r="AB1268" s="44">
        <v>0</v>
      </c>
      <c r="AC1268" s="42" t="s">
        <v>7484</v>
      </c>
      <c r="AD1268" s="42" t="s">
        <v>1199</v>
      </c>
      <c r="AE1268" s="42" t="s">
        <v>73</v>
      </c>
      <c r="AF1268" s="42" t="s">
        <v>73</v>
      </c>
      <c r="AG1268" s="42" t="s">
        <v>73</v>
      </c>
      <c r="AH1268" s="42" t="s">
        <v>73</v>
      </c>
      <c r="AI1268" s="42" t="s">
        <v>73</v>
      </c>
      <c r="AJ1268" s="42" t="s">
        <v>73</v>
      </c>
      <c r="AK1268" s="31" t="s">
        <v>892</v>
      </c>
      <c r="AL1268" s="31" t="s">
        <v>892</v>
      </c>
      <c r="AM1268" s="47">
        <v>1</v>
      </c>
      <c r="AN1268" s="47">
        <v>1</v>
      </c>
      <c r="AO1268" s="47">
        <v>4</v>
      </c>
      <c r="AP1268" s="47">
        <v>6</v>
      </c>
      <c r="AQ1268" s="47"/>
      <c r="AR1268" s="47"/>
      <c r="AS1268" s="47">
        <v>0</v>
      </c>
      <c r="AT1268" s="49">
        <v>1</v>
      </c>
      <c r="AU1268" s="49">
        <v>1</v>
      </c>
      <c r="AV1268" s="47"/>
      <c r="AW1268" s="49">
        <v>1</v>
      </c>
      <c r="AX1268" s="49"/>
      <c r="AY1268" s="44">
        <f t="shared" si="128"/>
        <v>9</v>
      </c>
      <c r="AZ1268" s="47"/>
      <c r="BA1268" s="47"/>
      <c r="BB1268" s="47"/>
      <c r="BC1268" s="48"/>
      <c r="BD1268" s="50"/>
      <c r="BE1268" s="50"/>
      <c r="BF1268" s="50"/>
      <c r="BG1268" s="51"/>
      <c r="BH1268" s="51">
        <f t="shared" si="132"/>
        <v>1</v>
      </c>
      <c r="BI1268" s="51">
        <v>1</v>
      </c>
      <c r="BJ1268" s="52"/>
      <c r="BK1268" s="52"/>
      <c r="BL1268" s="53"/>
      <c r="BM1268" s="47" t="e">
        <f>COUNTIFS(A$2:$AC1268,#REF!,M$2:$AL1268,M1268)</f>
        <v>#VALUE!</v>
      </c>
      <c r="BN1268" s="47">
        <v>0</v>
      </c>
      <c r="BO1268" s="54">
        <v>9</v>
      </c>
      <c r="BP1268" s="54">
        <v>0</v>
      </c>
      <c r="BQ1268" s="47">
        <v>9</v>
      </c>
      <c r="BR1268" s="49">
        <v>1</v>
      </c>
      <c r="BS1268" s="49">
        <v>1</v>
      </c>
      <c r="BT1268" s="44">
        <f t="shared" si="131"/>
        <v>325</v>
      </c>
      <c r="BW1268" s="40" t="s">
        <v>67</v>
      </c>
      <c r="BY1268" s="55"/>
      <c r="BZ1268" s="1" t="s">
        <v>22426</v>
      </c>
    </row>
    <row r="1269" spans="1:78" ht="15" customHeight="1">
      <c r="A1269" s="25" t="s">
        <v>3224</v>
      </c>
      <c r="B1269" s="42" t="s">
        <v>7485</v>
      </c>
      <c r="D1269" s="263">
        <v>0</v>
      </c>
      <c r="E1269" s="42" t="s">
        <v>76</v>
      </c>
      <c r="F1269" s="42" t="s">
        <v>77</v>
      </c>
      <c r="G1269" s="264"/>
      <c r="H1269" s="264"/>
      <c r="I1269" s="42" t="s">
        <v>7486</v>
      </c>
      <c r="J1269" s="43" t="s">
        <v>7473</v>
      </c>
      <c r="M1269" s="44" t="s">
        <v>897</v>
      </c>
      <c r="N1269" s="45" t="s">
        <v>7474</v>
      </c>
      <c r="O1269" s="42" t="s">
        <v>93</v>
      </c>
      <c r="P1269" s="42" t="s">
        <v>103</v>
      </c>
      <c r="Q1269" s="42" t="s">
        <v>73</v>
      </c>
      <c r="R1269" s="42" t="s">
        <v>73</v>
      </c>
      <c r="S1269" s="42" t="s">
        <v>7487</v>
      </c>
      <c r="T1269" s="42" t="s">
        <v>7488</v>
      </c>
      <c r="U1269" s="42" t="s">
        <v>7488</v>
      </c>
      <c r="V1269" s="42" t="s">
        <v>73</v>
      </c>
      <c r="W1269" s="42" t="s">
        <v>73</v>
      </c>
      <c r="X1269" s="98">
        <v>40586</v>
      </c>
      <c r="Y1269" s="98">
        <v>40587</v>
      </c>
      <c r="Z1269" s="44">
        <f t="shared" si="129"/>
        <v>2011</v>
      </c>
      <c r="AA1269" s="44">
        <f t="shared" si="130"/>
        <v>2</v>
      </c>
      <c r="AB1269" s="44">
        <v>0</v>
      </c>
      <c r="AC1269" s="42" t="s">
        <v>7474</v>
      </c>
      <c r="AD1269" s="42" t="s">
        <v>7474</v>
      </c>
      <c r="AE1269" s="42" t="s">
        <v>73</v>
      </c>
      <c r="AF1269" s="42" t="s">
        <v>73</v>
      </c>
      <c r="AG1269" s="42" t="s">
        <v>73</v>
      </c>
      <c r="AH1269" s="42" t="s">
        <v>73</v>
      </c>
      <c r="AI1269" s="42" t="s">
        <v>73</v>
      </c>
      <c r="AJ1269" s="42" t="s">
        <v>73</v>
      </c>
      <c r="AK1269" s="31" t="s">
        <v>892</v>
      </c>
      <c r="AL1269" s="31" t="s">
        <v>892</v>
      </c>
      <c r="AM1269" s="47">
        <v>1</v>
      </c>
      <c r="AN1269" s="47">
        <v>1</v>
      </c>
      <c r="AO1269" s="47">
        <v>4</v>
      </c>
      <c r="AP1269" s="47">
        <v>6</v>
      </c>
      <c r="AQ1269" s="47"/>
      <c r="AR1269" s="47"/>
      <c r="AS1269" s="47">
        <v>1</v>
      </c>
      <c r="AT1269" s="49">
        <v>1</v>
      </c>
      <c r="AU1269" s="49">
        <v>1</v>
      </c>
      <c r="AV1269" s="47"/>
      <c r="AW1269" s="49">
        <v>1</v>
      </c>
      <c r="AX1269" s="49"/>
      <c r="AY1269" s="44">
        <f t="shared" si="128"/>
        <v>2</v>
      </c>
      <c r="AZ1269" s="47"/>
      <c r="BA1269" s="47"/>
      <c r="BB1269" s="47"/>
      <c r="BC1269" s="48"/>
      <c r="BD1269" s="50"/>
      <c r="BE1269" s="50"/>
      <c r="BF1269" s="50"/>
      <c r="BG1269" s="51"/>
      <c r="BH1269" s="51">
        <f t="shared" si="132"/>
        <v>1</v>
      </c>
      <c r="BI1269" s="51">
        <v>8</v>
      </c>
      <c r="BJ1269" s="52"/>
      <c r="BK1269" s="52"/>
      <c r="BL1269" s="53"/>
      <c r="BM1269" s="47" t="e">
        <f>COUNTIFS(A$2:$AC1269,#REF!,M$2:$AL1269,M1269)</f>
        <v>#VALUE!</v>
      </c>
      <c r="BN1269" s="47">
        <v>0</v>
      </c>
      <c r="BO1269" s="54">
        <v>2</v>
      </c>
      <c r="BP1269" s="54">
        <v>0</v>
      </c>
      <c r="BQ1269" s="47">
        <v>2</v>
      </c>
      <c r="BR1269" s="49">
        <v>1</v>
      </c>
      <c r="BS1269" s="49">
        <v>1</v>
      </c>
      <c r="BT1269" s="44">
        <f t="shared" si="131"/>
        <v>318</v>
      </c>
      <c r="BW1269" s="40" t="s">
        <v>67</v>
      </c>
      <c r="BY1269" s="55"/>
      <c r="BZ1269" s="1" t="s">
        <v>22426</v>
      </c>
    </row>
    <row r="1270" spans="1:78" ht="15" customHeight="1">
      <c r="A1270" s="25" t="s">
        <v>3224</v>
      </c>
      <c r="B1270" s="42" t="s">
        <v>7489</v>
      </c>
      <c r="D1270" s="263">
        <v>0</v>
      </c>
      <c r="E1270" s="42" t="s">
        <v>76</v>
      </c>
      <c r="F1270" s="42" t="s">
        <v>77</v>
      </c>
      <c r="G1270" s="264"/>
      <c r="H1270" s="264"/>
      <c r="I1270" s="42" t="s">
        <v>7490</v>
      </c>
      <c r="J1270" s="43" t="s">
        <v>7491</v>
      </c>
      <c r="M1270" s="44" t="s">
        <v>897</v>
      </c>
      <c r="N1270" s="45" t="s">
        <v>1139</v>
      </c>
      <c r="O1270" s="42" t="s">
        <v>153</v>
      </c>
      <c r="P1270" s="42" t="s">
        <v>154</v>
      </c>
      <c r="Q1270" s="42" t="s">
        <v>73</v>
      </c>
      <c r="R1270" s="42" t="s">
        <v>73</v>
      </c>
      <c r="S1270" s="42" t="s">
        <v>7492</v>
      </c>
      <c r="T1270" s="42" t="s">
        <v>7493</v>
      </c>
      <c r="U1270" s="42" t="s">
        <v>7493</v>
      </c>
      <c r="V1270" s="42" t="s">
        <v>73</v>
      </c>
      <c r="W1270" s="42" t="s">
        <v>73</v>
      </c>
      <c r="X1270" s="98">
        <v>40592</v>
      </c>
      <c r="Y1270" s="98">
        <v>40608</v>
      </c>
      <c r="Z1270" s="44">
        <f t="shared" si="129"/>
        <v>2011</v>
      </c>
      <c r="AA1270" s="44">
        <f t="shared" si="130"/>
        <v>2</v>
      </c>
      <c r="AB1270" s="44">
        <v>0</v>
      </c>
      <c r="AC1270" s="42" t="s">
        <v>7494</v>
      </c>
      <c r="AD1270" s="42" t="s">
        <v>7495</v>
      </c>
      <c r="AE1270" s="42" t="s">
        <v>73</v>
      </c>
      <c r="AF1270" s="42" t="s">
        <v>73</v>
      </c>
      <c r="AG1270" s="42" t="s">
        <v>73</v>
      </c>
      <c r="AH1270" s="42" t="s">
        <v>73</v>
      </c>
      <c r="AI1270" s="42" t="s">
        <v>73</v>
      </c>
      <c r="AJ1270" s="42" t="s">
        <v>73</v>
      </c>
      <c r="AK1270" s="31" t="s">
        <v>892</v>
      </c>
      <c r="AL1270" s="31" t="s">
        <v>892</v>
      </c>
      <c r="AM1270" s="47">
        <v>1</v>
      </c>
      <c r="AN1270" s="47">
        <v>1</v>
      </c>
      <c r="AO1270" s="47">
        <v>4</v>
      </c>
      <c r="AP1270" s="47">
        <v>6</v>
      </c>
      <c r="AQ1270" s="47"/>
      <c r="AR1270" s="47"/>
      <c r="AS1270" s="47">
        <v>0</v>
      </c>
      <c r="AT1270" s="49">
        <v>1</v>
      </c>
      <c r="AU1270" s="49">
        <v>1</v>
      </c>
      <c r="AV1270" s="47"/>
      <c r="AW1270" s="49">
        <v>1</v>
      </c>
      <c r="AX1270" s="49"/>
      <c r="AY1270" s="44">
        <f t="shared" si="128"/>
        <v>17</v>
      </c>
      <c r="AZ1270" s="47"/>
      <c r="BA1270" s="47"/>
      <c r="BB1270" s="47"/>
      <c r="BC1270" s="48"/>
      <c r="BD1270" s="50"/>
      <c r="BE1270" s="50"/>
      <c r="BF1270" s="50"/>
      <c r="BG1270" s="51"/>
      <c r="BH1270" s="51">
        <f t="shared" si="132"/>
        <v>1</v>
      </c>
      <c r="BI1270" s="51">
        <v>8</v>
      </c>
      <c r="BJ1270" s="52"/>
      <c r="BK1270" s="52"/>
      <c r="BL1270" s="53"/>
      <c r="BM1270" s="47" t="e">
        <f>COUNTIFS(A$2:$AC1270,#REF!,M$2:$AL1270,M1270)</f>
        <v>#VALUE!</v>
      </c>
      <c r="BN1270" s="47">
        <v>1</v>
      </c>
      <c r="BO1270" s="54">
        <v>17</v>
      </c>
      <c r="BP1270" s="54">
        <v>0</v>
      </c>
      <c r="BQ1270" s="47">
        <v>17</v>
      </c>
      <c r="BR1270" s="49">
        <v>1</v>
      </c>
      <c r="BS1270" s="49">
        <v>1</v>
      </c>
      <c r="BT1270" s="44">
        <f t="shared" si="131"/>
        <v>324</v>
      </c>
      <c r="BW1270" s="40" t="s">
        <v>67</v>
      </c>
      <c r="BY1270" s="55"/>
      <c r="BZ1270" s="1" t="s">
        <v>22426</v>
      </c>
    </row>
    <row r="1271" spans="1:78" ht="15" customHeight="1">
      <c r="A1271" s="25" t="s">
        <v>3224</v>
      </c>
      <c r="B1271" s="42" t="s">
        <v>7496</v>
      </c>
      <c r="D1271" s="263">
        <v>0</v>
      </c>
      <c r="E1271" s="42" t="s">
        <v>76</v>
      </c>
      <c r="F1271" s="42" t="s">
        <v>77</v>
      </c>
      <c r="G1271" s="264"/>
      <c r="H1271" s="264"/>
      <c r="I1271" s="42" t="s">
        <v>531</v>
      </c>
      <c r="J1271" s="43" t="s">
        <v>4676</v>
      </c>
      <c r="M1271" s="44" t="s">
        <v>88</v>
      </c>
      <c r="N1271" s="45" t="s">
        <v>89</v>
      </c>
      <c r="O1271" s="42" t="s">
        <v>81</v>
      </c>
      <c r="P1271" s="42" t="s">
        <v>82</v>
      </c>
      <c r="Q1271" s="42" t="s">
        <v>73</v>
      </c>
      <c r="R1271" s="42" t="s">
        <v>73</v>
      </c>
      <c r="S1271" s="42" t="s">
        <v>7497</v>
      </c>
      <c r="T1271" s="42" t="s">
        <v>7498</v>
      </c>
      <c r="U1271" s="42" t="s">
        <v>7498</v>
      </c>
      <c r="V1271" s="42" t="s">
        <v>73</v>
      </c>
      <c r="W1271" s="42" t="s">
        <v>73</v>
      </c>
      <c r="X1271" s="98">
        <v>40593</v>
      </c>
      <c r="Y1271" s="98">
        <v>40597</v>
      </c>
      <c r="Z1271" s="44">
        <f t="shared" si="129"/>
        <v>2011</v>
      </c>
      <c r="AA1271" s="44">
        <f t="shared" si="130"/>
        <v>2</v>
      </c>
      <c r="AB1271" s="44">
        <v>0</v>
      </c>
      <c r="AC1271" s="42" t="s">
        <v>734</v>
      </c>
      <c r="AD1271" s="42" t="s">
        <v>751</v>
      </c>
      <c r="AE1271" s="42" t="s">
        <v>73</v>
      </c>
      <c r="AF1271" s="42" t="s">
        <v>73</v>
      </c>
      <c r="AG1271" s="42" t="s">
        <v>73</v>
      </c>
      <c r="AH1271" s="42" t="s">
        <v>73</v>
      </c>
      <c r="AI1271" s="42" t="s">
        <v>73</v>
      </c>
      <c r="AJ1271" s="42" t="s">
        <v>73</v>
      </c>
      <c r="AK1271" s="31" t="s">
        <v>892</v>
      </c>
      <c r="AL1271" s="31" t="s">
        <v>892</v>
      </c>
      <c r="AM1271" s="47">
        <v>1</v>
      </c>
      <c r="AN1271" s="47">
        <v>3</v>
      </c>
      <c r="AO1271" s="47">
        <v>1</v>
      </c>
      <c r="AP1271" s="47">
        <v>88</v>
      </c>
      <c r="AQ1271" s="47"/>
      <c r="AR1271" s="47"/>
      <c r="AS1271" s="47">
        <v>0</v>
      </c>
      <c r="AT1271" s="49">
        <v>1</v>
      </c>
      <c r="AU1271" s="49">
        <v>1</v>
      </c>
      <c r="AV1271" s="47"/>
      <c r="AW1271" s="49">
        <v>1</v>
      </c>
      <c r="AX1271" s="49"/>
      <c r="AY1271" s="44">
        <f t="shared" si="128"/>
        <v>5</v>
      </c>
      <c r="AZ1271" s="47"/>
      <c r="BA1271" s="47"/>
      <c r="BB1271" s="47"/>
      <c r="BC1271" s="48"/>
      <c r="BD1271" s="50"/>
      <c r="BE1271" s="50"/>
      <c r="BF1271" s="50"/>
      <c r="BG1271" s="51"/>
      <c r="BH1271" s="51">
        <f t="shared" si="132"/>
        <v>1</v>
      </c>
      <c r="BI1271" s="51">
        <v>1</v>
      </c>
      <c r="BJ1271" s="52"/>
      <c r="BK1271" s="52"/>
      <c r="BL1271" s="53"/>
      <c r="BM1271" s="47" t="e">
        <f>COUNTIFS(A$2:$AC1271,#REF!,M$2:$AL1271,M1271)</f>
        <v>#VALUE!</v>
      </c>
      <c r="BN1271" s="47">
        <v>0</v>
      </c>
      <c r="BO1271" s="54">
        <v>5</v>
      </c>
      <c r="BP1271" s="54">
        <v>0</v>
      </c>
      <c r="BQ1271" s="47">
        <v>5</v>
      </c>
      <c r="BR1271" s="49">
        <v>1</v>
      </c>
      <c r="BS1271" s="49">
        <v>1</v>
      </c>
      <c r="BT1271" s="44">
        <f t="shared" si="131"/>
        <v>325</v>
      </c>
      <c r="BW1271" s="40" t="s">
        <v>67</v>
      </c>
      <c r="BY1271" s="55"/>
      <c r="BZ1271" s="1" t="s">
        <v>22426</v>
      </c>
    </row>
    <row r="1272" spans="1:78" ht="15" customHeight="1">
      <c r="A1272" s="25" t="s">
        <v>3224</v>
      </c>
      <c r="B1272" s="42" t="s">
        <v>7499</v>
      </c>
      <c r="D1272" s="263">
        <v>0</v>
      </c>
      <c r="E1272" s="42" t="s">
        <v>76</v>
      </c>
      <c r="F1272" s="42" t="s">
        <v>77</v>
      </c>
      <c r="G1272" s="264"/>
      <c r="H1272" s="264"/>
      <c r="I1272" s="42" t="s">
        <v>7500</v>
      </c>
      <c r="J1272" s="43" t="s">
        <v>7500</v>
      </c>
      <c r="M1272" s="44" t="s">
        <v>897</v>
      </c>
      <c r="N1272" s="45" t="s">
        <v>374</v>
      </c>
      <c r="O1272" s="42" t="s">
        <v>81</v>
      </c>
      <c r="P1272" s="42" t="s">
        <v>82</v>
      </c>
      <c r="Q1272" s="42" t="s">
        <v>73</v>
      </c>
      <c r="R1272" s="42" t="s">
        <v>73</v>
      </c>
      <c r="S1272" s="42" t="s">
        <v>7501</v>
      </c>
      <c r="T1272" s="42" t="s">
        <v>7502</v>
      </c>
      <c r="U1272" s="42" t="s">
        <v>7502</v>
      </c>
      <c r="V1272" s="42" t="s">
        <v>73</v>
      </c>
      <c r="W1272" s="42" t="s">
        <v>73</v>
      </c>
      <c r="X1272" s="98">
        <v>40561</v>
      </c>
      <c r="Y1272" s="98">
        <v>40575</v>
      </c>
      <c r="Z1272" s="44">
        <f t="shared" si="129"/>
        <v>2011</v>
      </c>
      <c r="AA1272" s="44">
        <f t="shared" si="130"/>
        <v>1</v>
      </c>
      <c r="AB1272" s="44">
        <v>0</v>
      </c>
      <c r="AC1272" s="42" t="s">
        <v>7503</v>
      </c>
      <c r="AD1272" s="42" t="s">
        <v>7504</v>
      </c>
      <c r="AE1272" s="42" t="s">
        <v>73</v>
      </c>
      <c r="AF1272" s="42" t="s">
        <v>73</v>
      </c>
      <c r="AG1272" s="42" t="s">
        <v>73</v>
      </c>
      <c r="AH1272" s="42" t="s">
        <v>73</v>
      </c>
      <c r="AI1272" s="42" t="s">
        <v>73</v>
      </c>
      <c r="AJ1272" s="42" t="s">
        <v>73</v>
      </c>
      <c r="AK1272" s="31" t="s">
        <v>892</v>
      </c>
      <c r="AL1272" s="31" t="s">
        <v>892</v>
      </c>
      <c r="AM1272" s="47">
        <v>1</v>
      </c>
      <c r="AN1272" s="47">
        <v>1</v>
      </c>
      <c r="AO1272" s="47">
        <v>4</v>
      </c>
      <c r="AP1272" s="47">
        <v>6</v>
      </c>
      <c r="AQ1272" s="47"/>
      <c r="AR1272" s="47"/>
      <c r="AS1272" s="47">
        <v>0</v>
      </c>
      <c r="AT1272" s="49">
        <v>1</v>
      </c>
      <c r="AU1272" s="49">
        <v>1</v>
      </c>
      <c r="AV1272" s="47"/>
      <c r="AW1272" s="49">
        <v>1</v>
      </c>
      <c r="AX1272" s="49"/>
      <c r="AY1272" s="44">
        <f t="shared" si="128"/>
        <v>15</v>
      </c>
      <c r="AZ1272" s="47"/>
      <c r="BA1272" s="47"/>
      <c r="BB1272" s="47"/>
      <c r="BC1272" s="48"/>
      <c r="BD1272" s="50"/>
      <c r="BE1272" s="50"/>
      <c r="BF1272" s="50"/>
      <c r="BG1272" s="51"/>
      <c r="BH1272" s="51">
        <f t="shared" si="132"/>
        <v>1</v>
      </c>
      <c r="BI1272" s="51">
        <v>3</v>
      </c>
      <c r="BJ1272" s="52"/>
      <c r="BK1272" s="52"/>
      <c r="BL1272" s="53"/>
      <c r="BM1272" s="47" t="e">
        <f>COUNTIFS(A$2:$AC1272,#REF!,M$2:$AL1272,M1272)</f>
        <v>#VALUE!</v>
      </c>
      <c r="BN1272" s="47">
        <v>0</v>
      </c>
      <c r="BO1272" s="54">
        <v>15</v>
      </c>
      <c r="BP1272" s="54">
        <v>0</v>
      </c>
      <c r="BQ1272" s="47">
        <v>15</v>
      </c>
      <c r="BR1272" s="49">
        <v>1</v>
      </c>
      <c r="BS1272" s="49">
        <v>1</v>
      </c>
      <c r="BT1272" s="44">
        <f t="shared" si="131"/>
        <v>293</v>
      </c>
      <c r="BW1272" s="40" t="s">
        <v>67</v>
      </c>
      <c r="BY1272" s="55"/>
      <c r="BZ1272" s="1" t="s">
        <v>22426</v>
      </c>
    </row>
    <row r="1273" spans="1:78" ht="15" customHeight="1">
      <c r="A1273" s="25" t="s">
        <v>3224</v>
      </c>
      <c r="B1273" s="42" t="s">
        <v>7505</v>
      </c>
      <c r="D1273" s="263">
        <v>0</v>
      </c>
      <c r="E1273" s="42" t="s">
        <v>76</v>
      </c>
      <c r="F1273" s="42" t="s">
        <v>77</v>
      </c>
      <c r="G1273" s="264"/>
      <c r="H1273" s="264"/>
      <c r="I1273" s="42" t="s">
        <v>7500</v>
      </c>
      <c r="J1273" s="43" t="s">
        <v>7506</v>
      </c>
      <c r="M1273" s="44" t="s">
        <v>897</v>
      </c>
      <c r="N1273" s="45" t="s">
        <v>374</v>
      </c>
      <c r="O1273" s="42" t="s">
        <v>81</v>
      </c>
      <c r="P1273" s="42" t="s">
        <v>82</v>
      </c>
      <c r="Q1273" s="42" t="s">
        <v>73</v>
      </c>
      <c r="R1273" s="42" t="s">
        <v>73</v>
      </c>
      <c r="S1273" s="42" t="s">
        <v>7507</v>
      </c>
      <c r="T1273" s="42" t="s">
        <v>7508</v>
      </c>
      <c r="U1273" s="42" t="s">
        <v>7508</v>
      </c>
      <c r="V1273" s="42" t="s">
        <v>73</v>
      </c>
      <c r="W1273" s="42" t="s">
        <v>73</v>
      </c>
      <c r="X1273" s="98">
        <v>40617</v>
      </c>
      <c r="Y1273" s="98">
        <v>40627</v>
      </c>
      <c r="Z1273" s="44">
        <f t="shared" si="129"/>
        <v>2011</v>
      </c>
      <c r="AA1273" s="44">
        <f t="shared" si="130"/>
        <v>3</v>
      </c>
      <c r="AB1273" s="44">
        <v>0</v>
      </c>
      <c r="AC1273" s="42" t="s">
        <v>7503</v>
      </c>
      <c r="AD1273" s="42" t="s">
        <v>7504</v>
      </c>
      <c r="AE1273" s="42" t="s">
        <v>73</v>
      </c>
      <c r="AF1273" s="42" t="s">
        <v>73</v>
      </c>
      <c r="AG1273" s="42" t="s">
        <v>73</v>
      </c>
      <c r="AH1273" s="42" t="s">
        <v>73</v>
      </c>
      <c r="AI1273" s="42" t="s">
        <v>73</v>
      </c>
      <c r="AJ1273" s="42" t="s">
        <v>73</v>
      </c>
      <c r="AK1273" s="31" t="s">
        <v>892</v>
      </c>
      <c r="AL1273" s="31" t="s">
        <v>892</v>
      </c>
      <c r="AM1273" s="47">
        <v>1</v>
      </c>
      <c r="AN1273" s="47">
        <v>1</v>
      </c>
      <c r="AO1273" s="47">
        <v>4</v>
      </c>
      <c r="AP1273" s="47">
        <v>6</v>
      </c>
      <c r="AQ1273" s="47"/>
      <c r="AR1273" s="47"/>
      <c r="AS1273" s="47">
        <v>0</v>
      </c>
      <c r="AT1273" s="49">
        <v>1</v>
      </c>
      <c r="AU1273" s="49">
        <v>1</v>
      </c>
      <c r="AV1273" s="47"/>
      <c r="AW1273" s="49">
        <v>1</v>
      </c>
      <c r="AX1273" s="49"/>
      <c r="AY1273" s="44">
        <f t="shared" si="128"/>
        <v>11</v>
      </c>
      <c r="AZ1273" s="47"/>
      <c r="BA1273" s="47"/>
      <c r="BB1273" s="47"/>
      <c r="BC1273" s="48"/>
      <c r="BD1273" s="50"/>
      <c r="BE1273" s="50"/>
      <c r="BF1273" s="50"/>
      <c r="BG1273" s="51"/>
      <c r="BH1273" s="51">
        <f t="shared" si="132"/>
        <v>1</v>
      </c>
      <c r="BI1273" s="51">
        <v>2</v>
      </c>
      <c r="BJ1273" s="52"/>
      <c r="BK1273" s="52"/>
      <c r="BL1273" s="53"/>
      <c r="BM1273" s="47" t="e">
        <f>COUNTIFS(A$2:$AC1273,#REF!,M$2:$AL1273,M1273)</f>
        <v>#VALUE!</v>
      </c>
      <c r="BN1273" s="47">
        <v>0</v>
      </c>
      <c r="BO1273" s="54">
        <v>11</v>
      </c>
      <c r="BP1273" s="54">
        <v>0</v>
      </c>
      <c r="BQ1273" s="47">
        <v>11</v>
      </c>
      <c r="BR1273" s="49">
        <v>1</v>
      </c>
      <c r="BS1273" s="49">
        <v>1</v>
      </c>
      <c r="BT1273" s="44">
        <f t="shared" si="131"/>
        <v>349</v>
      </c>
      <c r="BW1273" s="40" t="s">
        <v>67</v>
      </c>
      <c r="BY1273" s="55"/>
      <c r="BZ1273" s="1" t="s">
        <v>22426</v>
      </c>
    </row>
    <row r="1274" spans="1:78" ht="15" customHeight="1">
      <c r="A1274" s="25" t="s">
        <v>3224</v>
      </c>
      <c r="B1274" s="42" t="s">
        <v>7509</v>
      </c>
      <c r="D1274" s="263">
        <v>0</v>
      </c>
      <c r="E1274" s="42" t="s">
        <v>76</v>
      </c>
      <c r="F1274" s="42" t="s">
        <v>77</v>
      </c>
      <c r="G1274" s="264"/>
      <c r="H1274" s="264"/>
      <c r="I1274" s="42" t="s">
        <v>7510</v>
      </c>
      <c r="J1274" s="43" t="s">
        <v>7510</v>
      </c>
      <c r="M1274" s="44" t="s">
        <v>230</v>
      </c>
      <c r="N1274" s="45" t="s">
        <v>7510</v>
      </c>
      <c r="O1274" s="42" t="s">
        <v>86</v>
      </c>
      <c r="P1274" s="42" t="s">
        <v>87</v>
      </c>
      <c r="Q1274" s="42" t="s">
        <v>73</v>
      </c>
      <c r="R1274" s="42" t="s">
        <v>73</v>
      </c>
      <c r="S1274" s="42" t="s">
        <v>7511</v>
      </c>
      <c r="T1274" s="42" t="s">
        <v>73</v>
      </c>
      <c r="U1274" s="42" t="s">
        <v>7511</v>
      </c>
      <c r="V1274" s="42" t="s">
        <v>73</v>
      </c>
      <c r="W1274" s="42" t="s">
        <v>73</v>
      </c>
      <c r="X1274" s="98">
        <v>40557</v>
      </c>
      <c r="Y1274" s="98">
        <v>40600</v>
      </c>
      <c r="Z1274" s="44">
        <f t="shared" si="129"/>
        <v>2011</v>
      </c>
      <c r="AA1274" s="44">
        <f t="shared" si="130"/>
        <v>1</v>
      </c>
      <c r="AB1274" s="44">
        <v>0</v>
      </c>
      <c r="AC1274" s="42" t="s">
        <v>73</v>
      </c>
      <c r="AD1274" s="42" t="s">
        <v>73</v>
      </c>
      <c r="AE1274" s="42" t="s">
        <v>73</v>
      </c>
      <c r="AF1274" s="42" t="s">
        <v>73</v>
      </c>
      <c r="AG1274" s="42" t="s">
        <v>7512</v>
      </c>
      <c r="AH1274" s="42" t="s">
        <v>73</v>
      </c>
      <c r="AI1274" s="42" t="s">
        <v>7513</v>
      </c>
      <c r="AJ1274" s="42" t="s">
        <v>73</v>
      </c>
      <c r="AK1274" s="31" t="s">
        <v>892</v>
      </c>
      <c r="AL1274" s="31" t="s">
        <v>892</v>
      </c>
      <c r="AM1274" s="47">
        <v>1</v>
      </c>
      <c r="AN1274" s="47">
        <v>1</v>
      </c>
      <c r="AO1274" s="47">
        <v>6</v>
      </c>
      <c r="AP1274" s="47">
        <v>88</v>
      </c>
      <c r="AQ1274" s="47"/>
      <c r="AR1274" s="47"/>
      <c r="AS1274" s="47">
        <v>0</v>
      </c>
      <c r="AT1274" s="49">
        <v>1</v>
      </c>
      <c r="AU1274" s="49">
        <v>1</v>
      </c>
      <c r="AV1274" s="47"/>
      <c r="AW1274" s="49">
        <v>1</v>
      </c>
      <c r="AX1274" s="49"/>
      <c r="AY1274" s="44">
        <f t="shared" si="128"/>
        <v>44</v>
      </c>
      <c r="AZ1274" s="47"/>
      <c r="BA1274" s="47"/>
      <c r="BB1274" s="47"/>
      <c r="BC1274" s="48"/>
      <c r="BD1274" s="50"/>
      <c r="BE1274" s="50"/>
      <c r="BF1274" s="50"/>
      <c r="BG1274" s="51"/>
      <c r="BH1274" s="51">
        <f t="shared" si="132"/>
        <v>1</v>
      </c>
      <c r="BI1274" s="51">
        <v>8</v>
      </c>
      <c r="BJ1274" s="52"/>
      <c r="BK1274" s="52"/>
      <c r="BL1274" s="53"/>
      <c r="BM1274" s="47" t="e">
        <f>COUNTIFS(A$2:$AC1274,#REF!,M$2:$AL1274,M1274)</f>
        <v>#VALUE!</v>
      </c>
      <c r="BN1274" s="47">
        <v>1</v>
      </c>
      <c r="BO1274" s="54">
        <v>44</v>
      </c>
      <c r="BP1274" s="54">
        <v>0</v>
      </c>
      <c r="BQ1274" s="47">
        <v>44</v>
      </c>
      <c r="BR1274" s="49">
        <v>1</v>
      </c>
      <c r="BS1274" s="49">
        <v>1</v>
      </c>
      <c r="BT1274" s="44">
        <f t="shared" si="131"/>
        <v>289</v>
      </c>
      <c r="BW1274" s="40" t="s">
        <v>67</v>
      </c>
      <c r="BY1274" s="55"/>
      <c r="BZ1274" s="1" t="s">
        <v>22426</v>
      </c>
    </row>
    <row r="1275" spans="1:78" ht="15" customHeight="1">
      <c r="A1275" s="25" t="s">
        <v>3224</v>
      </c>
      <c r="B1275" s="42" t="s">
        <v>7514</v>
      </c>
      <c r="D1275" s="263">
        <v>0</v>
      </c>
      <c r="E1275" s="42" t="s">
        <v>76</v>
      </c>
      <c r="F1275" s="42" t="s">
        <v>77</v>
      </c>
      <c r="G1275" s="264"/>
      <c r="H1275" s="264"/>
      <c r="I1275" s="42" t="s">
        <v>127</v>
      </c>
      <c r="J1275" s="43" t="s">
        <v>1371</v>
      </c>
      <c r="M1275" s="44" t="s">
        <v>80</v>
      </c>
      <c r="N1275" s="45" t="s">
        <v>85</v>
      </c>
      <c r="O1275" s="42" t="s">
        <v>86</v>
      </c>
      <c r="P1275" s="42" t="s">
        <v>87</v>
      </c>
      <c r="Q1275" s="42" t="s">
        <v>73</v>
      </c>
      <c r="R1275" s="42" t="s">
        <v>73</v>
      </c>
      <c r="S1275" s="42" t="s">
        <v>7515</v>
      </c>
      <c r="T1275" s="42" t="s">
        <v>7516</v>
      </c>
      <c r="U1275" s="42" t="s">
        <v>7516</v>
      </c>
      <c r="V1275" s="42" t="s">
        <v>73</v>
      </c>
      <c r="W1275" s="42" t="s">
        <v>73</v>
      </c>
      <c r="X1275" s="98">
        <v>40593</v>
      </c>
      <c r="Y1275" s="98">
        <v>40595</v>
      </c>
      <c r="Z1275" s="44">
        <f t="shared" si="129"/>
        <v>2011</v>
      </c>
      <c r="AA1275" s="44">
        <f t="shared" si="130"/>
        <v>2</v>
      </c>
      <c r="AB1275" s="44">
        <v>0</v>
      </c>
      <c r="AC1275" s="42" t="s">
        <v>7517</v>
      </c>
      <c r="AD1275" s="42" t="s">
        <v>327</v>
      </c>
      <c r="AE1275" s="42" t="s">
        <v>73</v>
      </c>
      <c r="AF1275" s="42" t="s">
        <v>73</v>
      </c>
      <c r="AG1275" s="42" t="s">
        <v>73</v>
      </c>
      <c r="AH1275" s="42" t="s">
        <v>73</v>
      </c>
      <c r="AI1275" s="42" t="s">
        <v>73</v>
      </c>
      <c r="AJ1275" s="42" t="s">
        <v>73</v>
      </c>
      <c r="AK1275" s="31" t="s">
        <v>892</v>
      </c>
      <c r="AL1275" s="31" t="s">
        <v>892</v>
      </c>
      <c r="AM1275" s="47">
        <v>1</v>
      </c>
      <c r="AN1275" s="47">
        <v>1</v>
      </c>
      <c r="AO1275" s="47">
        <v>1</v>
      </c>
      <c r="AP1275" s="47">
        <v>88</v>
      </c>
      <c r="AQ1275" s="47"/>
      <c r="AR1275" s="47"/>
      <c r="AS1275" s="47">
        <v>0</v>
      </c>
      <c r="AT1275" s="49">
        <v>1</v>
      </c>
      <c r="AU1275" s="49">
        <v>1</v>
      </c>
      <c r="AV1275" s="47"/>
      <c r="AW1275" s="49">
        <v>1</v>
      </c>
      <c r="AX1275" s="49"/>
      <c r="AY1275" s="44">
        <f t="shared" si="128"/>
        <v>3</v>
      </c>
      <c r="AZ1275" s="47"/>
      <c r="BA1275" s="47"/>
      <c r="BB1275" s="47"/>
      <c r="BC1275" s="48"/>
      <c r="BD1275" s="50"/>
      <c r="BE1275" s="50"/>
      <c r="BF1275" s="50"/>
      <c r="BG1275" s="51"/>
      <c r="BH1275" s="51">
        <f t="shared" si="132"/>
        <v>1</v>
      </c>
      <c r="BI1275" s="51">
        <v>3</v>
      </c>
      <c r="BJ1275" s="52"/>
      <c r="BK1275" s="52"/>
      <c r="BL1275" s="53"/>
      <c r="BM1275" s="47" t="e">
        <f>COUNTIFS(A$2:$AC1275,#REF!,M$2:$AL1275,M1275)</f>
        <v>#VALUE!</v>
      </c>
      <c r="BN1275" s="47">
        <v>0</v>
      </c>
      <c r="BO1275" s="54">
        <v>3</v>
      </c>
      <c r="BP1275" s="54">
        <v>0</v>
      </c>
      <c r="BQ1275" s="47">
        <v>3</v>
      </c>
      <c r="BR1275" s="49">
        <v>1</v>
      </c>
      <c r="BS1275" s="49">
        <v>1</v>
      </c>
      <c r="BT1275" s="44">
        <f t="shared" si="131"/>
        <v>325</v>
      </c>
      <c r="BW1275" s="40" t="s">
        <v>67</v>
      </c>
      <c r="BY1275" s="55"/>
      <c r="BZ1275" s="1" t="s">
        <v>22426</v>
      </c>
    </row>
    <row r="1276" spans="1:78" ht="15" customHeight="1">
      <c r="A1276" s="25" t="s">
        <v>3224</v>
      </c>
      <c r="B1276" s="42" t="s">
        <v>7518</v>
      </c>
      <c r="D1276" s="263">
        <v>0</v>
      </c>
      <c r="E1276" s="42" t="s">
        <v>76</v>
      </c>
      <c r="F1276" s="42" t="s">
        <v>77</v>
      </c>
      <c r="G1276" s="264"/>
      <c r="H1276" s="264"/>
      <c r="I1276" s="42" t="s">
        <v>385</v>
      </c>
      <c r="J1276" s="43" t="s">
        <v>386</v>
      </c>
      <c r="M1276" s="44" t="s">
        <v>121</v>
      </c>
      <c r="N1276" s="45" t="s">
        <v>385</v>
      </c>
      <c r="O1276" s="42" t="s">
        <v>71</v>
      </c>
      <c r="P1276" s="42" t="s">
        <v>122</v>
      </c>
      <c r="Q1276" s="42" t="s">
        <v>73</v>
      </c>
      <c r="R1276" s="42" t="s">
        <v>73</v>
      </c>
      <c r="S1276" s="42" t="s">
        <v>7519</v>
      </c>
      <c r="T1276" s="42" t="s">
        <v>7520</v>
      </c>
      <c r="U1276" s="42" t="s">
        <v>7520</v>
      </c>
      <c r="V1276" s="42" t="s">
        <v>73</v>
      </c>
      <c r="W1276" s="42" t="s">
        <v>73</v>
      </c>
      <c r="X1276" s="98">
        <v>40567</v>
      </c>
      <c r="Y1276" s="98">
        <v>40615</v>
      </c>
      <c r="Z1276" s="44">
        <f t="shared" si="129"/>
        <v>2011</v>
      </c>
      <c r="AA1276" s="44">
        <f t="shared" si="130"/>
        <v>1</v>
      </c>
      <c r="AB1276" s="44">
        <v>0</v>
      </c>
      <c r="AC1276" s="42" t="s">
        <v>387</v>
      </c>
      <c r="AD1276" s="42" t="s">
        <v>388</v>
      </c>
      <c r="AE1276" s="42" t="s">
        <v>73</v>
      </c>
      <c r="AF1276" s="42" t="s">
        <v>73</v>
      </c>
      <c r="AG1276" s="42" t="s">
        <v>73</v>
      </c>
      <c r="AH1276" s="42" t="s">
        <v>73</v>
      </c>
      <c r="AI1276" s="42" t="s">
        <v>7521</v>
      </c>
      <c r="AJ1276" s="42" t="s">
        <v>1425</v>
      </c>
      <c r="AK1276" s="31" t="s">
        <v>892</v>
      </c>
      <c r="AL1276" s="31" t="s">
        <v>892</v>
      </c>
      <c r="AM1276" s="47">
        <v>1</v>
      </c>
      <c r="AN1276" s="47">
        <v>1</v>
      </c>
      <c r="AO1276" s="47">
        <v>3</v>
      </c>
      <c r="AP1276" s="47">
        <v>88</v>
      </c>
      <c r="AQ1276" s="47"/>
      <c r="AR1276" s="47"/>
      <c r="AS1276" s="47">
        <v>1</v>
      </c>
      <c r="AT1276" s="49">
        <v>1</v>
      </c>
      <c r="AU1276" s="49">
        <v>1</v>
      </c>
      <c r="AV1276" s="47"/>
      <c r="AW1276" s="49">
        <v>1</v>
      </c>
      <c r="AX1276" s="49"/>
      <c r="AY1276" s="44">
        <f t="shared" si="128"/>
        <v>49</v>
      </c>
      <c r="AZ1276" s="47"/>
      <c r="BA1276" s="47"/>
      <c r="BB1276" s="47"/>
      <c r="BC1276" s="48"/>
      <c r="BD1276" s="50"/>
      <c r="BE1276" s="50"/>
      <c r="BF1276" s="50"/>
      <c r="BG1276" s="51"/>
      <c r="BH1276" s="51">
        <f t="shared" si="132"/>
        <v>1</v>
      </c>
      <c r="BI1276" s="51">
        <v>1</v>
      </c>
      <c r="BJ1276" s="52"/>
      <c r="BK1276" s="52"/>
      <c r="BL1276" s="53"/>
      <c r="BM1276" s="47" t="e">
        <f>COUNTIFS(A$2:$AC1276,#REF!,M$2:$AL1276,M1276)</f>
        <v>#VALUE!</v>
      </c>
      <c r="BN1276" s="47">
        <v>0</v>
      </c>
      <c r="BO1276" s="54">
        <v>49</v>
      </c>
      <c r="BP1276" s="54">
        <v>0</v>
      </c>
      <c r="BQ1276" s="47">
        <v>49</v>
      </c>
      <c r="BR1276" s="49">
        <v>1</v>
      </c>
      <c r="BS1276" s="49">
        <v>1</v>
      </c>
      <c r="BT1276" s="44">
        <f t="shared" si="131"/>
        <v>299</v>
      </c>
      <c r="BW1276" s="40" t="s">
        <v>67</v>
      </c>
      <c r="BY1276" s="55"/>
      <c r="BZ1276" s="1" t="s">
        <v>22426</v>
      </c>
    </row>
    <row r="1277" spans="1:78" ht="15" customHeight="1">
      <c r="A1277" s="25" t="s">
        <v>3224</v>
      </c>
      <c r="B1277" s="42" t="s">
        <v>7522</v>
      </c>
      <c r="D1277" s="263">
        <v>0</v>
      </c>
      <c r="E1277" s="42" t="s">
        <v>76</v>
      </c>
      <c r="F1277" s="42" t="s">
        <v>77</v>
      </c>
      <c r="G1277" s="264"/>
      <c r="H1277" s="264"/>
      <c r="I1277" s="42" t="s">
        <v>308</v>
      </c>
      <c r="J1277" s="43" t="s">
        <v>166</v>
      </c>
      <c r="M1277" s="44" t="s">
        <v>98</v>
      </c>
      <c r="N1277" s="45" t="s">
        <v>167</v>
      </c>
      <c r="O1277" s="42" t="s">
        <v>93</v>
      </c>
      <c r="P1277" s="42" t="s">
        <v>103</v>
      </c>
      <c r="Q1277" s="42" t="s">
        <v>73</v>
      </c>
      <c r="R1277" s="42" t="s">
        <v>73</v>
      </c>
      <c r="S1277" s="42" t="s">
        <v>7523</v>
      </c>
      <c r="T1277" s="42" t="s">
        <v>73</v>
      </c>
      <c r="U1277" s="42" t="s">
        <v>7523</v>
      </c>
      <c r="V1277" s="42" t="s">
        <v>73</v>
      </c>
      <c r="W1277" s="42" t="s">
        <v>73</v>
      </c>
      <c r="X1277" s="98">
        <v>40588</v>
      </c>
      <c r="Y1277" s="98">
        <v>40599</v>
      </c>
      <c r="Z1277" s="44">
        <f t="shared" si="129"/>
        <v>2011</v>
      </c>
      <c r="AA1277" s="44">
        <f t="shared" si="130"/>
        <v>2</v>
      </c>
      <c r="AB1277" s="44">
        <v>0</v>
      </c>
      <c r="AC1277" s="42" t="s">
        <v>73</v>
      </c>
      <c r="AD1277" s="42" t="s">
        <v>73</v>
      </c>
      <c r="AE1277" s="42" t="s">
        <v>73</v>
      </c>
      <c r="AF1277" s="42" t="s">
        <v>73</v>
      </c>
      <c r="AG1277" s="42" t="s">
        <v>73</v>
      </c>
      <c r="AH1277" s="42" t="s">
        <v>73</v>
      </c>
      <c r="AI1277" s="42" t="s">
        <v>7524</v>
      </c>
      <c r="AJ1277" s="42" t="s">
        <v>7525</v>
      </c>
      <c r="AK1277" s="31" t="s">
        <v>892</v>
      </c>
      <c r="AL1277" s="31" t="s">
        <v>892</v>
      </c>
      <c r="AM1277" s="47">
        <v>1</v>
      </c>
      <c r="AN1277" s="47">
        <v>1</v>
      </c>
      <c r="AO1277" s="47">
        <v>2</v>
      </c>
      <c r="AP1277" s="47">
        <v>88</v>
      </c>
      <c r="AQ1277" s="47"/>
      <c r="AR1277" s="47"/>
      <c r="AS1277" s="47">
        <v>1</v>
      </c>
      <c r="AT1277" s="49">
        <v>1</v>
      </c>
      <c r="AU1277" s="49">
        <v>1</v>
      </c>
      <c r="AV1277" s="47"/>
      <c r="AW1277" s="49">
        <v>1</v>
      </c>
      <c r="AX1277" s="49"/>
      <c r="AY1277" s="44">
        <f t="shared" si="128"/>
        <v>12</v>
      </c>
      <c r="AZ1277" s="47"/>
      <c r="BA1277" s="47"/>
      <c r="BB1277" s="47"/>
      <c r="BC1277" s="48"/>
      <c r="BD1277" s="50"/>
      <c r="BE1277" s="50"/>
      <c r="BF1277" s="50"/>
      <c r="BG1277" s="51"/>
      <c r="BH1277" s="51">
        <f t="shared" si="132"/>
        <v>1</v>
      </c>
      <c r="BI1277" s="51">
        <v>3</v>
      </c>
      <c r="BJ1277" s="52"/>
      <c r="BK1277" s="52"/>
      <c r="BL1277" s="53"/>
      <c r="BM1277" s="47" t="e">
        <f>COUNTIFS(A$2:$AC1277,#REF!,M$2:$AL1277,M1277)</f>
        <v>#VALUE!</v>
      </c>
      <c r="BN1277" s="47">
        <v>0</v>
      </c>
      <c r="BO1277" s="54">
        <v>12</v>
      </c>
      <c r="BP1277" s="54">
        <v>0</v>
      </c>
      <c r="BQ1277" s="47">
        <v>12</v>
      </c>
      <c r="BR1277" s="49">
        <v>1</v>
      </c>
      <c r="BS1277" s="49">
        <v>1</v>
      </c>
      <c r="BT1277" s="44">
        <f t="shared" si="131"/>
        <v>320</v>
      </c>
      <c r="BW1277" s="40" t="s">
        <v>67</v>
      </c>
      <c r="BY1277" s="55"/>
      <c r="BZ1277" s="1" t="s">
        <v>22426</v>
      </c>
    </row>
    <row r="1278" spans="1:78" ht="15" customHeight="1">
      <c r="A1278" s="25" t="s">
        <v>3224</v>
      </c>
      <c r="B1278" s="42" t="s">
        <v>7526</v>
      </c>
      <c r="D1278" s="263">
        <v>0</v>
      </c>
      <c r="E1278" s="42" t="s">
        <v>76</v>
      </c>
      <c r="F1278" s="42" t="s">
        <v>77</v>
      </c>
      <c r="G1278" s="264"/>
      <c r="H1278" s="264"/>
      <c r="I1278" s="42" t="s">
        <v>300</v>
      </c>
      <c r="J1278" s="43" t="s">
        <v>301</v>
      </c>
      <c r="M1278" s="44" t="s">
        <v>91</v>
      </c>
      <c r="N1278" s="45" t="s">
        <v>300</v>
      </c>
      <c r="O1278" s="42" t="s">
        <v>81</v>
      </c>
      <c r="P1278" s="42" t="s">
        <v>82</v>
      </c>
      <c r="Q1278" s="42" t="s">
        <v>73</v>
      </c>
      <c r="R1278" s="42" t="s">
        <v>73</v>
      </c>
      <c r="S1278" s="42" t="s">
        <v>7527</v>
      </c>
      <c r="T1278" s="42" t="s">
        <v>7528</v>
      </c>
      <c r="U1278" s="42" t="s">
        <v>7528</v>
      </c>
      <c r="V1278" s="42" t="s">
        <v>73</v>
      </c>
      <c r="W1278" s="42" t="s">
        <v>73</v>
      </c>
      <c r="X1278" s="98">
        <v>40611</v>
      </c>
      <c r="Y1278" s="98">
        <v>40628</v>
      </c>
      <c r="Z1278" s="44">
        <f t="shared" si="129"/>
        <v>2011</v>
      </c>
      <c r="AA1278" s="44">
        <f t="shared" si="130"/>
        <v>3</v>
      </c>
      <c r="AB1278" s="44">
        <v>0</v>
      </c>
      <c r="AC1278" s="42" t="s">
        <v>73</v>
      </c>
      <c r="AD1278" s="42" t="s">
        <v>73</v>
      </c>
      <c r="AE1278" s="42" t="s">
        <v>73</v>
      </c>
      <c r="AF1278" s="42" t="s">
        <v>73</v>
      </c>
      <c r="AG1278" s="42" t="s">
        <v>73</v>
      </c>
      <c r="AH1278" s="42" t="s">
        <v>73</v>
      </c>
      <c r="AI1278" s="42" t="s">
        <v>7529</v>
      </c>
      <c r="AJ1278" s="42" t="s">
        <v>738</v>
      </c>
      <c r="AK1278" s="31" t="s">
        <v>892</v>
      </c>
      <c r="AL1278" s="31" t="s">
        <v>892</v>
      </c>
      <c r="AM1278" s="47">
        <v>1</v>
      </c>
      <c r="AN1278" s="47">
        <v>1</v>
      </c>
      <c r="AO1278" s="47">
        <v>6</v>
      </c>
      <c r="AP1278" s="47">
        <v>88</v>
      </c>
      <c r="AQ1278" s="47"/>
      <c r="AR1278" s="47"/>
      <c r="AS1278" s="47">
        <v>0</v>
      </c>
      <c r="AT1278" s="49">
        <v>1</v>
      </c>
      <c r="AU1278" s="49">
        <v>1</v>
      </c>
      <c r="AV1278" s="47"/>
      <c r="AW1278" s="49">
        <v>1</v>
      </c>
      <c r="AX1278" s="49"/>
      <c r="AY1278" s="44">
        <f t="shared" si="128"/>
        <v>18</v>
      </c>
      <c r="AZ1278" s="47"/>
      <c r="BA1278" s="47"/>
      <c r="BB1278" s="47"/>
      <c r="BC1278" s="48"/>
      <c r="BD1278" s="50"/>
      <c r="BE1278" s="50" t="s">
        <v>7530</v>
      </c>
      <c r="BF1278" s="50"/>
      <c r="BG1278" s="51"/>
      <c r="BH1278" s="51">
        <f t="shared" si="132"/>
        <v>1</v>
      </c>
      <c r="BI1278" s="51">
        <v>4</v>
      </c>
      <c r="BJ1278" s="52"/>
      <c r="BK1278" s="52"/>
      <c r="BL1278" s="53"/>
      <c r="BM1278" s="47" t="e">
        <f>COUNTIFS(A$2:$AC1278,#REF!,M$2:$AL1278,M1278)</f>
        <v>#VALUE!</v>
      </c>
      <c r="BN1278" s="47">
        <v>0</v>
      </c>
      <c r="BO1278" s="54">
        <v>23</v>
      </c>
      <c r="BP1278" s="54">
        <v>0</v>
      </c>
      <c r="BQ1278" s="47">
        <v>23</v>
      </c>
      <c r="BR1278" s="49">
        <v>1</v>
      </c>
      <c r="BS1278" s="49">
        <v>1</v>
      </c>
      <c r="BT1278" s="44">
        <f t="shared" si="131"/>
        <v>343</v>
      </c>
      <c r="BW1278" s="112" t="s">
        <v>7531</v>
      </c>
      <c r="BY1278" s="55"/>
      <c r="BZ1278" s="1" t="s">
        <v>22426</v>
      </c>
    </row>
    <row r="1279" spans="1:78" ht="15" customHeight="1">
      <c r="A1279" s="25" t="s">
        <v>3224</v>
      </c>
      <c r="B1279" s="42" t="s">
        <v>7540</v>
      </c>
      <c r="D1279" s="263">
        <v>0</v>
      </c>
      <c r="E1279" s="42" t="s">
        <v>76</v>
      </c>
      <c r="F1279" s="42" t="s">
        <v>77</v>
      </c>
      <c r="G1279" s="264"/>
      <c r="H1279" s="264"/>
      <c r="I1279" s="42" t="s">
        <v>673</v>
      </c>
      <c r="J1279" s="43" t="s">
        <v>942</v>
      </c>
      <c r="M1279" s="44" t="s">
        <v>117</v>
      </c>
      <c r="N1279" s="45" t="s">
        <v>157</v>
      </c>
      <c r="O1279" s="42" t="s">
        <v>106</v>
      </c>
      <c r="P1279" s="42" t="s">
        <v>107</v>
      </c>
      <c r="Q1279" s="42" t="s">
        <v>73</v>
      </c>
      <c r="R1279" s="42" t="s">
        <v>73</v>
      </c>
      <c r="S1279" s="42" t="s">
        <v>7541</v>
      </c>
      <c r="T1279" s="42" t="s">
        <v>7542</v>
      </c>
      <c r="U1279" s="42" t="s">
        <v>7542</v>
      </c>
      <c r="V1279" s="42" t="s">
        <v>73</v>
      </c>
      <c r="W1279" s="42" t="s">
        <v>73</v>
      </c>
      <c r="X1279" s="98">
        <v>40586</v>
      </c>
      <c r="Y1279" s="98">
        <v>40587</v>
      </c>
      <c r="Z1279" s="44">
        <f t="shared" si="129"/>
        <v>2011</v>
      </c>
      <c r="AA1279" s="44">
        <f t="shared" si="130"/>
        <v>2</v>
      </c>
      <c r="AB1279" s="44">
        <v>0</v>
      </c>
      <c r="AC1279" s="42" t="s">
        <v>7543</v>
      </c>
      <c r="AD1279" s="42" t="s">
        <v>7544</v>
      </c>
      <c r="AE1279" s="42" t="s">
        <v>73</v>
      </c>
      <c r="AF1279" s="42" t="s">
        <v>73</v>
      </c>
      <c r="AG1279" s="42" t="s">
        <v>73</v>
      </c>
      <c r="AH1279" s="42" t="s">
        <v>73</v>
      </c>
      <c r="AI1279" s="42" t="s">
        <v>73</v>
      </c>
      <c r="AJ1279" s="42" t="s">
        <v>73</v>
      </c>
      <c r="AK1279" s="31" t="s">
        <v>892</v>
      </c>
      <c r="AL1279" s="31" t="s">
        <v>892</v>
      </c>
      <c r="AM1279" s="47">
        <v>1</v>
      </c>
      <c r="AN1279" s="47">
        <v>1</v>
      </c>
      <c r="AO1279" s="47">
        <v>4</v>
      </c>
      <c r="AP1279" s="47">
        <v>88</v>
      </c>
      <c r="AQ1279" s="47"/>
      <c r="AR1279" s="47"/>
      <c r="AS1279" s="47">
        <v>0</v>
      </c>
      <c r="AT1279" s="49">
        <v>1</v>
      </c>
      <c r="AU1279" s="49">
        <v>1</v>
      </c>
      <c r="AV1279" s="47"/>
      <c r="AW1279" s="49">
        <v>1</v>
      </c>
      <c r="AX1279" s="49"/>
      <c r="AY1279" s="44">
        <f t="shared" si="128"/>
        <v>2</v>
      </c>
      <c r="AZ1279" s="47"/>
      <c r="BA1279" s="47"/>
      <c r="BB1279" s="47"/>
      <c r="BC1279" s="48"/>
      <c r="BD1279" s="50"/>
      <c r="BE1279" s="50"/>
      <c r="BF1279" s="50"/>
      <c r="BG1279" s="51"/>
      <c r="BH1279" s="51">
        <f t="shared" si="132"/>
        <v>1</v>
      </c>
      <c r="BI1279" s="51">
        <v>99</v>
      </c>
      <c r="BJ1279" s="52"/>
      <c r="BK1279" s="52"/>
      <c r="BL1279" s="53"/>
      <c r="BM1279" s="47" t="e">
        <f>COUNTIFS(A$2:$AC1279,#REF!,M$2:$AL1279,M1279)</f>
        <v>#VALUE!</v>
      </c>
      <c r="BN1279" s="47">
        <v>0</v>
      </c>
      <c r="BO1279" s="54">
        <v>2</v>
      </c>
      <c r="BP1279" s="54">
        <v>0</v>
      </c>
      <c r="BQ1279" s="47">
        <v>2</v>
      </c>
      <c r="BR1279" s="49">
        <v>1</v>
      </c>
      <c r="BS1279" s="49">
        <v>1</v>
      </c>
      <c r="BT1279" s="44">
        <f t="shared" si="131"/>
        <v>318</v>
      </c>
      <c r="BW1279" s="40" t="s">
        <v>67</v>
      </c>
      <c r="BY1279" s="55"/>
      <c r="BZ1279" s="1" t="s">
        <v>22426</v>
      </c>
    </row>
    <row r="1280" spans="1:78" ht="15" customHeight="1">
      <c r="A1280" s="25" t="s">
        <v>3224</v>
      </c>
      <c r="B1280" s="42" t="s">
        <v>7545</v>
      </c>
      <c r="D1280" s="263">
        <v>0</v>
      </c>
      <c r="E1280" s="42" t="s">
        <v>76</v>
      </c>
      <c r="F1280" s="42" t="s">
        <v>77</v>
      </c>
      <c r="G1280" s="264"/>
      <c r="H1280" s="264"/>
      <c r="I1280" s="42" t="s">
        <v>127</v>
      </c>
      <c r="J1280" s="43" t="s">
        <v>1371</v>
      </c>
      <c r="M1280" s="44" t="s">
        <v>80</v>
      </c>
      <c r="N1280" s="45" t="s">
        <v>85</v>
      </c>
      <c r="O1280" s="42" t="s">
        <v>110</v>
      </c>
      <c r="P1280" s="42" t="s">
        <v>111</v>
      </c>
      <c r="Q1280" s="42" t="s">
        <v>73</v>
      </c>
      <c r="R1280" s="42" t="s">
        <v>73</v>
      </c>
      <c r="S1280" s="42" t="s">
        <v>7546</v>
      </c>
      <c r="T1280" s="42" t="s">
        <v>7547</v>
      </c>
      <c r="U1280" s="42" t="s">
        <v>7547</v>
      </c>
      <c r="V1280" s="42" t="s">
        <v>73</v>
      </c>
      <c r="W1280" s="42" t="s">
        <v>73</v>
      </c>
      <c r="X1280" s="98">
        <v>40579</v>
      </c>
      <c r="Y1280" s="98">
        <v>40580</v>
      </c>
      <c r="Z1280" s="44">
        <f t="shared" si="129"/>
        <v>2011</v>
      </c>
      <c r="AA1280" s="44">
        <f t="shared" si="130"/>
        <v>2</v>
      </c>
      <c r="AB1280" s="44">
        <v>0</v>
      </c>
      <c r="AC1280" s="42" t="s">
        <v>7548</v>
      </c>
      <c r="AD1280" s="42" t="s">
        <v>7549</v>
      </c>
      <c r="AE1280" s="42" t="s">
        <v>73</v>
      </c>
      <c r="AF1280" s="42" t="s">
        <v>73</v>
      </c>
      <c r="AG1280" s="42" t="s">
        <v>73</v>
      </c>
      <c r="AH1280" s="42" t="s">
        <v>73</v>
      </c>
      <c r="AI1280" s="42" t="s">
        <v>73</v>
      </c>
      <c r="AJ1280" s="42" t="s">
        <v>73</v>
      </c>
      <c r="AK1280" s="31" t="s">
        <v>892</v>
      </c>
      <c r="AL1280" s="31" t="s">
        <v>892</v>
      </c>
      <c r="AM1280" s="47">
        <v>1</v>
      </c>
      <c r="AN1280" s="47">
        <v>1</v>
      </c>
      <c r="AO1280" s="47">
        <v>1</v>
      </c>
      <c r="AP1280" s="47">
        <v>88</v>
      </c>
      <c r="AQ1280" s="47"/>
      <c r="AR1280" s="47"/>
      <c r="AS1280" s="47">
        <v>0</v>
      </c>
      <c r="AT1280" s="49">
        <v>1</v>
      </c>
      <c r="AU1280" s="49">
        <v>1</v>
      </c>
      <c r="AV1280" s="47"/>
      <c r="AW1280" s="49">
        <v>1</v>
      </c>
      <c r="AX1280" s="49"/>
      <c r="AY1280" s="44">
        <f t="shared" si="128"/>
        <v>2</v>
      </c>
      <c r="AZ1280" s="47"/>
      <c r="BA1280" s="47"/>
      <c r="BB1280" s="47"/>
      <c r="BC1280" s="48"/>
      <c r="BD1280" s="50"/>
      <c r="BE1280" s="50"/>
      <c r="BF1280" s="50"/>
      <c r="BG1280" s="51"/>
      <c r="BH1280" s="51">
        <f t="shared" si="132"/>
        <v>1</v>
      </c>
      <c r="BI1280" s="51">
        <v>4</v>
      </c>
      <c r="BJ1280" s="52"/>
      <c r="BK1280" s="52"/>
      <c r="BL1280" s="53"/>
      <c r="BM1280" s="47" t="e">
        <f>COUNTIFS(A$2:$AC1280,#REF!,M$2:$AL1280,M1280)</f>
        <v>#VALUE!</v>
      </c>
      <c r="BN1280" s="47">
        <v>0</v>
      </c>
      <c r="BO1280" s="54">
        <v>2</v>
      </c>
      <c r="BP1280" s="54">
        <v>0</v>
      </c>
      <c r="BQ1280" s="47">
        <v>2</v>
      </c>
      <c r="BR1280" s="49">
        <v>1</v>
      </c>
      <c r="BS1280" s="49">
        <v>1</v>
      </c>
      <c r="BT1280" s="44">
        <f t="shared" si="131"/>
        <v>311</v>
      </c>
      <c r="BW1280" s="40" t="s">
        <v>67</v>
      </c>
      <c r="BY1280" s="55"/>
      <c r="BZ1280" s="1" t="s">
        <v>22426</v>
      </c>
    </row>
    <row r="1281" spans="1:78" ht="15" customHeight="1">
      <c r="A1281" s="25" t="s">
        <v>3224</v>
      </c>
      <c r="B1281" s="42" t="s">
        <v>7552</v>
      </c>
      <c r="D1281" s="263">
        <v>1</v>
      </c>
      <c r="E1281" s="26" t="s">
        <v>76</v>
      </c>
      <c r="F1281" s="26" t="s">
        <v>134</v>
      </c>
      <c r="G1281" s="265"/>
      <c r="H1281" s="265"/>
      <c r="I1281" s="26" t="s">
        <v>455</v>
      </c>
      <c r="J1281" s="27" t="s">
        <v>7553</v>
      </c>
      <c r="M1281" s="28" t="s">
        <v>91</v>
      </c>
      <c r="N1281" s="29" t="s">
        <v>455</v>
      </c>
      <c r="O1281" s="26" t="s">
        <v>93</v>
      </c>
      <c r="P1281" s="26" t="s">
        <v>94</v>
      </c>
      <c r="Q1281" s="26" t="s">
        <v>73</v>
      </c>
      <c r="R1281" s="26" t="s">
        <v>73</v>
      </c>
      <c r="S1281" s="26" t="s">
        <v>6150</v>
      </c>
      <c r="T1281" s="26" t="s">
        <v>7554</v>
      </c>
      <c r="U1281" s="26" t="s">
        <v>7554</v>
      </c>
      <c r="V1281" s="26" t="s">
        <v>73</v>
      </c>
      <c r="W1281" s="26" t="s">
        <v>73</v>
      </c>
      <c r="X1281" s="106">
        <v>40508</v>
      </c>
      <c r="Y1281" s="106">
        <v>40559</v>
      </c>
      <c r="Z1281" s="28">
        <f t="shared" si="129"/>
        <v>2010</v>
      </c>
      <c r="AA1281" s="28">
        <f t="shared" si="130"/>
        <v>11</v>
      </c>
      <c r="AB1281" s="28">
        <v>0</v>
      </c>
      <c r="AC1281" s="26" t="s">
        <v>73</v>
      </c>
      <c r="AD1281" s="26" t="s">
        <v>73</v>
      </c>
      <c r="AE1281" s="26" t="s">
        <v>73</v>
      </c>
      <c r="AF1281" s="26" t="s">
        <v>73</v>
      </c>
      <c r="AG1281" s="26" t="s">
        <v>73</v>
      </c>
      <c r="AH1281" s="26" t="s">
        <v>73</v>
      </c>
      <c r="AI1281" s="26" t="s">
        <v>7555</v>
      </c>
      <c r="AJ1281" s="26" t="s">
        <v>6092</v>
      </c>
      <c r="AK1281" s="30" t="s">
        <v>892</v>
      </c>
      <c r="AL1281" s="30" t="s">
        <v>892</v>
      </c>
      <c r="AM1281" s="32">
        <v>1</v>
      </c>
      <c r="AN1281" s="32">
        <v>1</v>
      </c>
      <c r="AO1281" s="32">
        <v>6</v>
      </c>
      <c r="AP1281" s="32">
        <v>4</v>
      </c>
      <c r="AQ1281" s="32"/>
      <c r="AR1281" s="32"/>
      <c r="AS1281" s="32">
        <v>1</v>
      </c>
      <c r="AT1281" s="34">
        <v>0</v>
      </c>
      <c r="AU1281" s="34">
        <v>0</v>
      </c>
      <c r="AV1281" s="32"/>
      <c r="AW1281" s="34">
        <v>0</v>
      </c>
      <c r="AX1281" s="34"/>
      <c r="AY1281" s="28">
        <f t="shared" si="128"/>
        <v>52</v>
      </c>
      <c r="AZ1281" s="32"/>
      <c r="BA1281" s="32"/>
      <c r="BB1281" s="32"/>
      <c r="BC1281" s="33"/>
      <c r="BD1281" s="35" t="s">
        <v>139</v>
      </c>
      <c r="BE1281" s="35" t="s">
        <v>6154</v>
      </c>
      <c r="BF1281" s="35"/>
      <c r="BG1281" s="36"/>
      <c r="BH1281" s="36">
        <f t="shared" si="132"/>
        <v>1</v>
      </c>
      <c r="BI1281" s="36">
        <v>8</v>
      </c>
      <c r="BJ1281" s="37"/>
      <c r="BK1281" s="37"/>
      <c r="BL1281" s="38"/>
      <c r="BM1281" s="32" t="e">
        <f>COUNTIFS(A$2:$AC1281,#REF!,M$2:$AL1281,M1281)</f>
        <v>#VALUE!</v>
      </c>
      <c r="BN1281" s="32">
        <v>0</v>
      </c>
      <c r="BO1281" s="39">
        <v>52</v>
      </c>
      <c r="BP1281" s="39">
        <v>0</v>
      </c>
      <c r="BQ1281" s="32">
        <v>52</v>
      </c>
      <c r="BR1281" s="34">
        <v>0</v>
      </c>
      <c r="BS1281" s="34">
        <v>0</v>
      </c>
      <c r="BT1281" s="28">
        <f t="shared" si="131"/>
        <v>240</v>
      </c>
      <c r="BW1281" s="40" t="s">
        <v>67</v>
      </c>
      <c r="BY1281" s="41"/>
      <c r="BZ1281" s="1" t="s">
        <v>22426</v>
      </c>
    </row>
    <row r="1282" spans="1:78" ht="15" customHeight="1">
      <c r="A1282" s="25" t="s">
        <v>3224</v>
      </c>
      <c r="B1282" s="42" t="s">
        <v>7558</v>
      </c>
      <c r="D1282" s="263">
        <v>0</v>
      </c>
      <c r="E1282" s="42" t="s">
        <v>76</v>
      </c>
      <c r="F1282" s="42" t="s">
        <v>77</v>
      </c>
      <c r="G1282" s="264"/>
      <c r="H1282" s="264"/>
      <c r="I1282" s="42" t="s">
        <v>264</v>
      </c>
      <c r="J1282" s="43" t="s">
        <v>4713</v>
      </c>
      <c r="M1282" s="44" t="s">
        <v>88</v>
      </c>
      <c r="N1282" s="45" t="s">
        <v>89</v>
      </c>
      <c r="O1282" s="42" t="s">
        <v>93</v>
      </c>
      <c r="P1282" s="42" t="s">
        <v>103</v>
      </c>
      <c r="Q1282" s="42" t="s">
        <v>73</v>
      </c>
      <c r="R1282" s="42" t="s">
        <v>73</v>
      </c>
      <c r="S1282" s="42" t="s">
        <v>7559</v>
      </c>
      <c r="T1282" s="42" t="s">
        <v>7560</v>
      </c>
      <c r="U1282" s="42" t="s">
        <v>7560</v>
      </c>
      <c r="V1282" s="42" t="s">
        <v>73</v>
      </c>
      <c r="W1282" s="42" t="s">
        <v>73</v>
      </c>
      <c r="X1282" s="98">
        <v>40599</v>
      </c>
      <c r="Y1282" s="98">
        <v>40602</v>
      </c>
      <c r="Z1282" s="44">
        <f t="shared" si="129"/>
        <v>2011</v>
      </c>
      <c r="AA1282" s="44">
        <f t="shared" si="130"/>
        <v>2</v>
      </c>
      <c r="AB1282" s="44">
        <v>0</v>
      </c>
      <c r="AC1282" s="42" t="s">
        <v>7561</v>
      </c>
      <c r="AD1282" s="42" t="s">
        <v>7562</v>
      </c>
      <c r="AE1282" s="42" t="s">
        <v>73</v>
      </c>
      <c r="AF1282" s="42" t="s">
        <v>73</v>
      </c>
      <c r="AG1282" s="42" t="s">
        <v>73</v>
      </c>
      <c r="AH1282" s="42" t="s">
        <v>73</v>
      </c>
      <c r="AI1282" s="42" t="s">
        <v>73</v>
      </c>
      <c r="AJ1282" s="42" t="s">
        <v>73</v>
      </c>
      <c r="AK1282" s="31" t="s">
        <v>892</v>
      </c>
      <c r="AL1282" s="31" t="s">
        <v>892</v>
      </c>
      <c r="AM1282" s="47">
        <v>1</v>
      </c>
      <c r="AN1282" s="47">
        <v>5</v>
      </c>
      <c r="AO1282" s="47">
        <v>1</v>
      </c>
      <c r="AP1282" s="47">
        <v>88</v>
      </c>
      <c r="AQ1282" s="47"/>
      <c r="AR1282" s="47"/>
      <c r="AS1282" s="47">
        <v>1</v>
      </c>
      <c r="AT1282" s="61">
        <v>1</v>
      </c>
      <c r="AU1282" s="61">
        <v>1</v>
      </c>
      <c r="AV1282" s="47"/>
      <c r="AW1282" s="61">
        <v>1</v>
      </c>
      <c r="AX1282" s="61"/>
      <c r="AY1282" s="44">
        <f t="shared" ref="AY1282:AY1345" si="133">Y1282-X1282+1</f>
        <v>4</v>
      </c>
      <c r="AZ1282" s="47"/>
      <c r="BA1282" s="47"/>
      <c r="BB1282" s="47"/>
      <c r="BC1282" s="48"/>
      <c r="BD1282" s="50"/>
      <c r="BE1282" s="50"/>
      <c r="BF1282" s="50"/>
      <c r="BG1282" s="51"/>
      <c r="BH1282" s="51">
        <f t="shared" si="132"/>
        <v>1</v>
      </c>
      <c r="BI1282" s="51">
        <v>6</v>
      </c>
      <c r="BJ1282" s="52"/>
      <c r="BK1282" s="52"/>
      <c r="BL1282" s="53"/>
      <c r="BM1282" s="47" t="e">
        <f>COUNTIFS(A$2:$AC1282,#REF!,M$2:$AL1282,M1282)</f>
        <v>#VALUE!</v>
      </c>
      <c r="BN1282" s="47">
        <v>0</v>
      </c>
      <c r="BO1282" s="54">
        <v>4</v>
      </c>
      <c r="BP1282" s="54">
        <v>0</v>
      </c>
      <c r="BQ1282" s="47">
        <v>4</v>
      </c>
      <c r="BR1282" s="61">
        <v>1</v>
      </c>
      <c r="BS1282" s="61">
        <v>1</v>
      </c>
      <c r="BT1282" s="44">
        <f t="shared" si="131"/>
        <v>331</v>
      </c>
      <c r="BW1282" s="40" t="s">
        <v>67</v>
      </c>
      <c r="BY1282" s="55"/>
      <c r="BZ1282" s="1" t="s">
        <v>22426</v>
      </c>
    </row>
    <row r="1283" spans="1:78" ht="15" customHeight="1">
      <c r="A1283" s="25" t="s">
        <v>3224</v>
      </c>
      <c r="B1283" s="42" t="s">
        <v>7563</v>
      </c>
      <c r="D1283" s="263">
        <v>0</v>
      </c>
      <c r="E1283" s="42" t="s">
        <v>76</v>
      </c>
      <c r="F1283" s="42" t="s">
        <v>77</v>
      </c>
      <c r="G1283" s="264"/>
      <c r="H1283" s="264"/>
      <c r="I1283" s="42" t="s">
        <v>7564</v>
      </c>
      <c r="J1283" s="43" t="s">
        <v>1319</v>
      </c>
      <c r="M1283" s="44" t="s">
        <v>98</v>
      </c>
      <c r="N1283" s="45" t="s">
        <v>918</v>
      </c>
      <c r="O1283" s="42" t="s">
        <v>93</v>
      </c>
      <c r="P1283" s="42" t="s">
        <v>103</v>
      </c>
      <c r="Q1283" s="42" t="s">
        <v>73</v>
      </c>
      <c r="R1283" s="42" t="s">
        <v>73</v>
      </c>
      <c r="S1283" s="42" t="s">
        <v>7565</v>
      </c>
      <c r="T1283" s="42" t="s">
        <v>7566</v>
      </c>
      <c r="U1283" s="42" t="s">
        <v>7566</v>
      </c>
      <c r="V1283" s="42" t="s">
        <v>73</v>
      </c>
      <c r="W1283" s="42" t="s">
        <v>73</v>
      </c>
      <c r="X1283" s="98">
        <v>40568</v>
      </c>
      <c r="Y1283" s="98">
        <v>40587</v>
      </c>
      <c r="Z1283" s="44">
        <f t="shared" si="129"/>
        <v>2011</v>
      </c>
      <c r="AA1283" s="44">
        <f t="shared" si="130"/>
        <v>1</v>
      </c>
      <c r="AB1283" s="44">
        <v>0</v>
      </c>
      <c r="AC1283" s="42" t="s">
        <v>73</v>
      </c>
      <c r="AD1283" s="42" t="s">
        <v>73</v>
      </c>
      <c r="AE1283" s="42" t="s">
        <v>73</v>
      </c>
      <c r="AF1283" s="42" t="s">
        <v>73</v>
      </c>
      <c r="AG1283" s="42" t="s">
        <v>73</v>
      </c>
      <c r="AH1283" s="42" t="s">
        <v>73</v>
      </c>
      <c r="AI1283" s="42" t="s">
        <v>73</v>
      </c>
      <c r="AJ1283" s="42" t="s">
        <v>73</v>
      </c>
      <c r="AK1283" s="31" t="s">
        <v>892</v>
      </c>
      <c r="AL1283" s="31" t="s">
        <v>892</v>
      </c>
      <c r="AM1283" s="47">
        <v>1</v>
      </c>
      <c r="AN1283" s="47">
        <v>1</v>
      </c>
      <c r="AO1283" s="47">
        <v>2</v>
      </c>
      <c r="AP1283" s="47">
        <v>88</v>
      </c>
      <c r="AQ1283" s="47"/>
      <c r="AR1283" s="47"/>
      <c r="AS1283" s="47">
        <v>1</v>
      </c>
      <c r="AT1283" s="49">
        <v>1</v>
      </c>
      <c r="AU1283" s="49">
        <v>1</v>
      </c>
      <c r="AV1283" s="47"/>
      <c r="AW1283" s="49">
        <v>1</v>
      </c>
      <c r="AX1283" s="49"/>
      <c r="AY1283" s="44">
        <f t="shared" si="133"/>
        <v>20</v>
      </c>
      <c r="AZ1283" s="47"/>
      <c r="BA1283" s="47"/>
      <c r="BB1283" s="47"/>
      <c r="BC1283" s="48"/>
      <c r="BD1283" s="50"/>
      <c r="BE1283" s="50"/>
      <c r="BF1283" s="50"/>
      <c r="BG1283" s="51"/>
      <c r="BH1283" s="51">
        <f t="shared" si="132"/>
        <v>1</v>
      </c>
      <c r="BI1283" s="51">
        <v>4</v>
      </c>
      <c r="BJ1283" s="52"/>
      <c r="BK1283" s="52"/>
      <c r="BL1283" s="53"/>
      <c r="BM1283" s="47" t="e">
        <f>COUNTIFS(A$2:$AC1283,#REF!,M$2:$AL1283,M1283)</f>
        <v>#VALUE!</v>
      </c>
      <c r="BN1283" s="47">
        <v>0</v>
      </c>
      <c r="BO1283" s="54">
        <v>20</v>
      </c>
      <c r="BP1283" s="54">
        <v>0</v>
      </c>
      <c r="BQ1283" s="47">
        <v>20</v>
      </c>
      <c r="BR1283" s="49">
        <v>1</v>
      </c>
      <c r="BS1283" s="49">
        <v>1</v>
      </c>
      <c r="BT1283" s="44">
        <f t="shared" si="131"/>
        <v>300</v>
      </c>
      <c r="BW1283" s="40" t="s">
        <v>67</v>
      </c>
      <c r="BY1283" s="55"/>
      <c r="BZ1283" s="1" t="s">
        <v>22426</v>
      </c>
    </row>
    <row r="1284" spans="1:78" ht="15" customHeight="1">
      <c r="A1284" s="25" t="s">
        <v>3224</v>
      </c>
      <c r="B1284" s="42" t="s">
        <v>7567</v>
      </c>
      <c r="D1284" s="263">
        <v>0</v>
      </c>
      <c r="E1284" s="26" t="s">
        <v>76</v>
      </c>
      <c r="F1284" s="26" t="s">
        <v>134</v>
      </c>
      <c r="G1284" s="265"/>
      <c r="H1284" s="265"/>
      <c r="I1284" s="26" t="s">
        <v>7568</v>
      </c>
      <c r="J1284" s="303" t="s">
        <v>7569</v>
      </c>
      <c r="M1284" s="28" t="s">
        <v>121</v>
      </c>
      <c r="N1284" s="29" t="s">
        <v>973</v>
      </c>
      <c r="O1284" s="26" t="s">
        <v>93</v>
      </c>
      <c r="P1284" s="26" t="s">
        <v>94</v>
      </c>
      <c r="Q1284" s="26" t="s">
        <v>73</v>
      </c>
      <c r="R1284" s="26" t="s">
        <v>73</v>
      </c>
      <c r="S1284" s="26" t="s">
        <v>7570</v>
      </c>
      <c r="T1284" s="26" t="s">
        <v>73</v>
      </c>
      <c r="U1284" s="26" t="s">
        <v>7571</v>
      </c>
      <c r="V1284" s="26" t="s">
        <v>73</v>
      </c>
      <c r="W1284" s="26" t="s">
        <v>73</v>
      </c>
      <c r="X1284" s="106">
        <v>40603</v>
      </c>
      <c r="Y1284" s="113">
        <v>40663</v>
      </c>
      <c r="Z1284" s="28">
        <f t="shared" si="129"/>
        <v>2011</v>
      </c>
      <c r="AA1284" s="28">
        <f t="shared" si="130"/>
        <v>3</v>
      </c>
      <c r="AB1284" s="28">
        <v>0</v>
      </c>
      <c r="AC1284" s="26" t="s">
        <v>73</v>
      </c>
      <c r="AD1284" s="26" t="s">
        <v>73</v>
      </c>
      <c r="AE1284" s="26" t="s">
        <v>73</v>
      </c>
      <c r="AF1284" s="26" t="s">
        <v>73</v>
      </c>
      <c r="AG1284" s="26" t="s">
        <v>73</v>
      </c>
      <c r="AH1284" s="26" t="s">
        <v>73</v>
      </c>
      <c r="AI1284" s="26" t="s">
        <v>7572</v>
      </c>
      <c r="AJ1284" s="26" t="s">
        <v>73</v>
      </c>
      <c r="AK1284" s="30" t="s">
        <v>892</v>
      </c>
      <c r="AL1284" s="30" t="s">
        <v>892</v>
      </c>
      <c r="AM1284" s="32">
        <v>1</v>
      </c>
      <c r="AN1284" s="32">
        <v>1</v>
      </c>
      <c r="AO1284" s="32">
        <v>3</v>
      </c>
      <c r="AP1284" s="32">
        <v>88</v>
      </c>
      <c r="AQ1284" s="32"/>
      <c r="AR1284" s="32"/>
      <c r="AS1284" s="32">
        <v>1</v>
      </c>
      <c r="AT1284" s="34">
        <v>1</v>
      </c>
      <c r="AU1284" s="34">
        <v>1</v>
      </c>
      <c r="AV1284" s="32"/>
      <c r="AW1284" s="34">
        <v>1</v>
      </c>
      <c r="AX1284" s="34"/>
      <c r="AY1284" s="28">
        <f t="shared" si="133"/>
        <v>61</v>
      </c>
      <c r="AZ1284" s="32"/>
      <c r="BA1284" s="32"/>
      <c r="BB1284" s="32"/>
      <c r="BC1284" s="33"/>
      <c r="BD1284" s="93" t="s">
        <v>7573</v>
      </c>
      <c r="BE1284" s="35" t="s">
        <v>7574</v>
      </c>
      <c r="BF1284" s="35"/>
      <c r="BG1284" s="36"/>
      <c r="BH1284" s="36">
        <f t="shared" si="132"/>
        <v>1</v>
      </c>
      <c r="BI1284" s="36">
        <v>4</v>
      </c>
      <c r="BJ1284" s="37"/>
      <c r="BK1284" s="37"/>
      <c r="BL1284" s="38"/>
      <c r="BM1284" s="32" t="e">
        <f>COUNTIFS(A$2:$AC1284,#REF!,M$2:$AL1284,M1284)</f>
        <v>#VALUE!</v>
      </c>
      <c r="BN1284" s="32">
        <v>0</v>
      </c>
      <c r="BO1284" s="39">
        <v>31</v>
      </c>
      <c r="BP1284" s="39">
        <v>0</v>
      </c>
      <c r="BQ1284" s="32">
        <v>31</v>
      </c>
      <c r="BR1284" s="34">
        <v>1</v>
      </c>
      <c r="BS1284" s="34">
        <v>1</v>
      </c>
      <c r="BT1284" s="28">
        <f t="shared" si="131"/>
        <v>335</v>
      </c>
      <c r="BW1284" s="112" t="s">
        <v>7531</v>
      </c>
      <c r="BY1284" s="41"/>
      <c r="BZ1284" s="1" t="s">
        <v>22426</v>
      </c>
    </row>
    <row r="1285" spans="1:78" ht="15" customHeight="1">
      <c r="A1285" s="25" t="s">
        <v>3224</v>
      </c>
      <c r="B1285" s="42" t="s">
        <v>7575</v>
      </c>
      <c r="D1285" s="263">
        <v>0</v>
      </c>
      <c r="E1285" s="42" t="s">
        <v>76</v>
      </c>
      <c r="F1285" s="42" t="s">
        <v>77</v>
      </c>
      <c r="G1285" s="264"/>
      <c r="H1285" s="264"/>
      <c r="I1285" s="42" t="s">
        <v>1328</v>
      </c>
      <c r="J1285" s="43" t="s">
        <v>494</v>
      </c>
      <c r="M1285" s="44" t="s">
        <v>144</v>
      </c>
      <c r="N1285" s="45" t="s">
        <v>145</v>
      </c>
      <c r="O1285" s="42" t="s">
        <v>93</v>
      </c>
      <c r="P1285" s="42" t="s">
        <v>103</v>
      </c>
      <c r="Q1285" s="42" t="s">
        <v>73</v>
      </c>
      <c r="R1285" s="42" t="s">
        <v>73</v>
      </c>
      <c r="S1285" s="42" t="s">
        <v>7576</v>
      </c>
      <c r="T1285" s="42" t="s">
        <v>7577</v>
      </c>
      <c r="U1285" s="42" t="s">
        <v>7577</v>
      </c>
      <c r="V1285" s="42" t="s">
        <v>73</v>
      </c>
      <c r="W1285" s="42" t="s">
        <v>73</v>
      </c>
      <c r="X1285" s="98">
        <v>40564</v>
      </c>
      <c r="Y1285" s="98">
        <v>40574</v>
      </c>
      <c r="Z1285" s="44">
        <f t="shared" si="129"/>
        <v>2011</v>
      </c>
      <c r="AA1285" s="44">
        <f t="shared" si="130"/>
        <v>1</v>
      </c>
      <c r="AB1285" s="44">
        <v>0</v>
      </c>
      <c r="AC1285" s="42" t="s">
        <v>1329</v>
      </c>
      <c r="AD1285" s="42" t="s">
        <v>1330</v>
      </c>
      <c r="AE1285" s="42" t="s">
        <v>73</v>
      </c>
      <c r="AF1285" s="42" t="s">
        <v>73</v>
      </c>
      <c r="AG1285" s="42" t="s">
        <v>73</v>
      </c>
      <c r="AH1285" s="42" t="s">
        <v>73</v>
      </c>
      <c r="AI1285" s="42" t="s">
        <v>73</v>
      </c>
      <c r="AJ1285" s="42" t="s">
        <v>73</v>
      </c>
      <c r="AK1285" s="31" t="s">
        <v>892</v>
      </c>
      <c r="AL1285" s="31" t="s">
        <v>892</v>
      </c>
      <c r="AM1285" s="47">
        <v>1</v>
      </c>
      <c r="AN1285" s="47">
        <v>1</v>
      </c>
      <c r="AO1285" s="47">
        <v>1</v>
      </c>
      <c r="AP1285" s="47">
        <v>88</v>
      </c>
      <c r="AQ1285" s="47"/>
      <c r="AR1285" s="47"/>
      <c r="AS1285" s="47">
        <v>1</v>
      </c>
      <c r="AT1285" s="49">
        <v>1</v>
      </c>
      <c r="AU1285" s="49">
        <v>1</v>
      </c>
      <c r="AV1285" s="47"/>
      <c r="AW1285" s="49">
        <v>1</v>
      </c>
      <c r="AX1285" s="49"/>
      <c r="AY1285" s="44">
        <f t="shared" si="133"/>
        <v>11</v>
      </c>
      <c r="AZ1285" s="47"/>
      <c r="BA1285" s="47"/>
      <c r="BB1285" s="47"/>
      <c r="BC1285" s="48"/>
      <c r="BD1285" s="50"/>
      <c r="BE1285" s="50"/>
      <c r="BF1285" s="50"/>
      <c r="BG1285" s="51"/>
      <c r="BH1285" s="51">
        <f t="shared" si="132"/>
        <v>1</v>
      </c>
      <c r="BI1285" s="51">
        <v>4</v>
      </c>
      <c r="BJ1285" s="52"/>
      <c r="BK1285" s="52"/>
      <c r="BL1285" s="53"/>
      <c r="BM1285" s="47" t="e">
        <f>COUNTIFS(A$2:$AC1285,#REF!,M$2:$AL1285,M1285)</f>
        <v>#VALUE!</v>
      </c>
      <c r="BN1285" s="47">
        <v>0</v>
      </c>
      <c r="BO1285" s="54">
        <v>11</v>
      </c>
      <c r="BP1285" s="54">
        <v>0</v>
      </c>
      <c r="BQ1285" s="47">
        <v>11</v>
      </c>
      <c r="BR1285" s="49">
        <v>1</v>
      </c>
      <c r="BS1285" s="49">
        <v>1</v>
      </c>
      <c r="BT1285" s="44">
        <f t="shared" si="131"/>
        <v>296</v>
      </c>
      <c r="BW1285" s="40" t="s">
        <v>67</v>
      </c>
      <c r="BY1285" s="55"/>
      <c r="BZ1285" s="1" t="s">
        <v>22426</v>
      </c>
    </row>
    <row r="1286" spans="1:78" ht="15" customHeight="1">
      <c r="A1286" s="25" t="s">
        <v>3224</v>
      </c>
      <c r="B1286" s="42" t="s">
        <v>7578</v>
      </c>
      <c r="D1286" s="263">
        <v>0</v>
      </c>
      <c r="E1286" s="42" t="s">
        <v>76</v>
      </c>
      <c r="F1286" s="42" t="s">
        <v>77</v>
      </c>
      <c r="G1286" s="264"/>
      <c r="H1286" s="264"/>
      <c r="I1286" s="42" t="s">
        <v>199</v>
      </c>
      <c r="J1286" s="43" t="s">
        <v>198</v>
      </c>
      <c r="M1286" s="44" t="s">
        <v>80</v>
      </c>
      <c r="N1286" s="45" t="s">
        <v>199</v>
      </c>
      <c r="O1286" s="42" t="s">
        <v>93</v>
      </c>
      <c r="P1286" s="42" t="s">
        <v>103</v>
      </c>
      <c r="Q1286" s="42" t="s">
        <v>73</v>
      </c>
      <c r="R1286" s="42" t="s">
        <v>73</v>
      </c>
      <c r="S1286" s="42" t="s">
        <v>7579</v>
      </c>
      <c r="T1286" s="42" t="s">
        <v>7580</v>
      </c>
      <c r="U1286" s="42" t="s">
        <v>7580</v>
      </c>
      <c r="V1286" s="42" t="s">
        <v>73</v>
      </c>
      <c r="W1286" s="42" t="s">
        <v>73</v>
      </c>
      <c r="X1286" s="98">
        <v>40572</v>
      </c>
      <c r="Y1286" s="98">
        <v>40589</v>
      </c>
      <c r="Z1286" s="44">
        <f t="shared" si="129"/>
        <v>2011</v>
      </c>
      <c r="AA1286" s="44">
        <f t="shared" si="130"/>
        <v>1</v>
      </c>
      <c r="AB1286" s="44">
        <v>0</v>
      </c>
      <c r="AC1286" s="42" t="s">
        <v>7581</v>
      </c>
      <c r="AD1286" s="42" t="s">
        <v>7582</v>
      </c>
      <c r="AE1286" s="42" t="s">
        <v>73</v>
      </c>
      <c r="AF1286" s="42" t="s">
        <v>73</v>
      </c>
      <c r="AG1286" s="42" t="s">
        <v>73</v>
      </c>
      <c r="AH1286" s="42" t="s">
        <v>73</v>
      </c>
      <c r="AI1286" s="42" t="s">
        <v>7583</v>
      </c>
      <c r="AJ1286" s="42" t="s">
        <v>7584</v>
      </c>
      <c r="AK1286" s="31" t="s">
        <v>892</v>
      </c>
      <c r="AL1286" s="31" t="s">
        <v>892</v>
      </c>
      <c r="AM1286" s="47">
        <v>1</v>
      </c>
      <c r="AN1286" s="47">
        <v>1</v>
      </c>
      <c r="AO1286" s="47">
        <v>1</v>
      </c>
      <c r="AP1286" s="47">
        <v>88</v>
      </c>
      <c r="AQ1286" s="47"/>
      <c r="AR1286" s="47"/>
      <c r="AS1286" s="47">
        <v>1</v>
      </c>
      <c r="AT1286" s="49">
        <v>1</v>
      </c>
      <c r="AU1286" s="49">
        <v>1</v>
      </c>
      <c r="AV1286" s="47"/>
      <c r="AW1286" s="49">
        <v>1</v>
      </c>
      <c r="AX1286" s="49"/>
      <c r="AY1286" s="44">
        <f t="shared" si="133"/>
        <v>18</v>
      </c>
      <c r="AZ1286" s="47"/>
      <c r="BA1286" s="47"/>
      <c r="BB1286" s="47"/>
      <c r="BC1286" s="48"/>
      <c r="BD1286" s="50"/>
      <c r="BE1286" s="50"/>
      <c r="BF1286" s="50"/>
      <c r="BG1286" s="51"/>
      <c r="BH1286" s="51">
        <f t="shared" si="132"/>
        <v>1</v>
      </c>
      <c r="BI1286" s="51">
        <v>4</v>
      </c>
      <c r="BJ1286" s="52"/>
      <c r="BK1286" s="52"/>
      <c r="BL1286" s="53"/>
      <c r="BM1286" s="47" t="e">
        <f>COUNTIFS(A$2:$AC1286,#REF!,M$2:$AL1286,M1286)</f>
        <v>#VALUE!</v>
      </c>
      <c r="BN1286" s="47">
        <v>0</v>
      </c>
      <c r="BO1286" s="54">
        <v>18</v>
      </c>
      <c r="BP1286" s="54">
        <v>0</v>
      </c>
      <c r="BQ1286" s="47">
        <v>18</v>
      </c>
      <c r="BR1286" s="49">
        <v>1</v>
      </c>
      <c r="BS1286" s="49">
        <v>1</v>
      </c>
      <c r="BT1286" s="44">
        <f t="shared" si="131"/>
        <v>304</v>
      </c>
      <c r="BW1286" s="40" t="s">
        <v>67</v>
      </c>
      <c r="BY1286" s="55"/>
      <c r="BZ1286" s="1" t="s">
        <v>22426</v>
      </c>
    </row>
    <row r="1287" spans="1:78" ht="15" customHeight="1">
      <c r="A1287" s="25" t="s">
        <v>3224</v>
      </c>
      <c r="B1287" s="42" t="s">
        <v>7588</v>
      </c>
      <c r="D1287" s="263">
        <v>0</v>
      </c>
      <c r="E1287" s="42" t="s">
        <v>76</v>
      </c>
      <c r="F1287" s="42" t="s">
        <v>77</v>
      </c>
      <c r="G1287" s="264"/>
      <c r="H1287" s="264"/>
      <c r="I1287" s="42" t="s">
        <v>7466</v>
      </c>
      <c r="J1287" s="43" t="s">
        <v>7467</v>
      </c>
      <c r="M1287" s="44" t="s">
        <v>897</v>
      </c>
      <c r="N1287" s="45" t="s">
        <v>919</v>
      </c>
      <c r="O1287" s="42" t="s">
        <v>86</v>
      </c>
      <c r="P1287" s="42" t="s">
        <v>87</v>
      </c>
      <c r="Q1287" s="42" t="s">
        <v>73</v>
      </c>
      <c r="R1287" s="42" t="s">
        <v>73</v>
      </c>
      <c r="S1287" s="42" t="s">
        <v>7589</v>
      </c>
      <c r="T1287" s="42" t="s">
        <v>7590</v>
      </c>
      <c r="U1287" s="42" t="s">
        <v>7590</v>
      </c>
      <c r="V1287" s="42" t="s">
        <v>73</v>
      </c>
      <c r="W1287" s="42" t="s">
        <v>73</v>
      </c>
      <c r="X1287" s="98">
        <v>40582</v>
      </c>
      <c r="Y1287" s="98">
        <v>40589</v>
      </c>
      <c r="Z1287" s="44">
        <f t="shared" si="129"/>
        <v>2011</v>
      </c>
      <c r="AA1287" s="44">
        <f t="shared" si="130"/>
        <v>2</v>
      </c>
      <c r="AB1287" s="44">
        <v>0</v>
      </c>
      <c r="AC1287" s="42" t="s">
        <v>7470</v>
      </c>
      <c r="AD1287" s="42" t="s">
        <v>7471</v>
      </c>
      <c r="AE1287" s="42" t="s">
        <v>73</v>
      </c>
      <c r="AF1287" s="42" t="s">
        <v>73</v>
      </c>
      <c r="AG1287" s="42" t="s">
        <v>73</v>
      </c>
      <c r="AH1287" s="42" t="s">
        <v>73</v>
      </c>
      <c r="AI1287" s="42" t="s">
        <v>73</v>
      </c>
      <c r="AJ1287" s="42" t="s">
        <v>73</v>
      </c>
      <c r="AK1287" s="31" t="s">
        <v>892</v>
      </c>
      <c r="AL1287" s="31" t="s">
        <v>892</v>
      </c>
      <c r="AM1287" s="47">
        <v>1</v>
      </c>
      <c r="AN1287" s="47">
        <v>1</v>
      </c>
      <c r="AO1287" s="47">
        <v>4</v>
      </c>
      <c r="AP1287" s="47">
        <v>6</v>
      </c>
      <c r="AQ1287" s="47"/>
      <c r="AR1287" s="47"/>
      <c r="AS1287" s="47">
        <v>0</v>
      </c>
      <c r="AT1287" s="49">
        <v>1</v>
      </c>
      <c r="AU1287" s="49">
        <v>1</v>
      </c>
      <c r="AV1287" s="47"/>
      <c r="AW1287" s="49">
        <v>1</v>
      </c>
      <c r="AX1287" s="49"/>
      <c r="AY1287" s="44">
        <f t="shared" si="133"/>
        <v>8</v>
      </c>
      <c r="AZ1287" s="47"/>
      <c r="BA1287" s="47"/>
      <c r="BB1287" s="47"/>
      <c r="BC1287" s="48"/>
      <c r="BD1287" s="50"/>
      <c r="BE1287" s="50"/>
      <c r="BF1287" s="50"/>
      <c r="BG1287" s="51"/>
      <c r="BH1287" s="51">
        <f t="shared" si="132"/>
        <v>1</v>
      </c>
      <c r="BI1287" s="51">
        <v>2</v>
      </c>
      <c r="BJ1287" s="52"/>
      <c r="BK1287" s="52"/>
      <c r="BL1287" s="53"/>
      <c r="BM1287" s="47" t="e">
        <f>COUNTIFS(A$2:$AC1287,#REF!,M$2:$AL1287,M1287)</f>
        <v>#VALUE!</v>
      </c>
      <c r="BN1287" s="47">
        <v>0</v>
      </c>
      <c r="BO1287" s="54">
        <v>8</v>
      </c>
      <c r="BP1287" s="54">
        <v>0</v>
      </c>
      <c r="BQ1287" s="47">
        <v>8</v>
      </c>
      <c r="BR1287" s="49">
        <v>1</v>
      </c>
      <c r="BS1287" s="49">
        <v>1</v>
      </c>
      <c r="BT1287" s="44">
        <f t="shared" si="131"/>
        <v>314</v>
      </c>
      <c r="BW1287" s="40" t="s">
        <v>67</v>
      </c>
      <c r="BY1287" s="55"/>
      <c r="BZ1287" s="1" t="s">
        <v>22426</v>
      </c>
    </row>
    <row r="1288" spans="1:78" ht="15" customHeight="1">
      <c r="A1288" s="25" t="s">
        <v>3224</v>
      </c>
      <c r="B1288" s="42" t="s">
        <v>7591</v>
      </c>
      <c r="D1288" s="263">
        <v>0</v>
      </c>
      <c r="E1288" s="42" t="s">
        <v>76</v>
      </c>
      <c r="F1288" s="42" t="s">
        <v>77</v>
      </c>
      <c r="G1288" s="264"/>
      <c r="H1288" s="264"/>
      <c r="I1288" s="42" t="s">
        <v>1244</v>
      </c>
      <c r="J1288" s="43" t="s">
        <v>287</v>
      </c>
      <c r="M1288" s="44" t="s">
        <v>98</v>
      </c>
      <c r="N1288" s="45" t="s">
        <v>285</v>
      </c>
      <c r="O1288" s="42" t="s">
        <v>100</v>
      </c>
      <c r="P1288" s="42" t="s">
        <v>101</v>
      </c>
      <c r="Q1288" s="42" t="s">
        <v>73</v>
      </c>
      <c r="R1288" s="42" t="s">
        <v>73</v>
      </c>
      <c r="S1288" s="42" t="s">
        <v>7592</v>
      </c>
      <c r="T1288" s="42" t="s">
        <v>7593</v>
      </c>
      <c r="U1288" s="42" t="s">
        <v>7593</v>
      </c>
      <c r="V1288" s="42" t="s">
        <v>73</v>
      </c>
      <c r="W1288" s="42" t="s">
        <v>73</v>
      </c>
      <c r="X1288" s="98">
        <v>40597</v>
      </c>
      <c r="Y1288" s="98">
        <v>40622</v>
      </c>
      <c r="Z1288" s="44">
        <f t="shared" si="129"/>
        <v>2011</v>
      </c>
      <c r="AA1288" s="44">
        <f t="shared" si="130"/>
        <v>2</v>
      </c>
      <c r="AB1288" s="44">
        <v>0</v>
      </c>
      <c r="AC1288" s="42" t="s">
        <v>7594</v>
      </c>
      <c r="AD1288" s="42" t="s">
        <v>7595</v>
      </c>
      <c r="AE1288" s="42" t="s">
        <v>7596</v>
      </c>
      <c r="AF1288" s="42" t="s">
        <v>7597</v>
      </c>
      <c r="AG1288" s="42" t="s">
        <v>73</v>
      </c>
      <c r="AH1288" s="42" t="s">
        <v>73</v>
      </c>
      <c r="AI1288" s="42" t="s">
        <v>73</v>
      </c>
      <c r="AJ1288" s="42" t="s">
        <v>73</v>
      </c>
      <c r="AK1288" s="31" t="s">
        <v>892</v>
      </c>
      <c r="AL1288" s="31" t="s">
        <v>892</v>
      </c>
      <c r="AM1288" s="47">
        <v>1</v>
      </c>
      <c r="AN1288" s="47">
        <v>1</v>
      </c>
      <c r="AO1288" s="47">
        <v>2</v>
      </c>
      <c r="AP1288" s="47">
        <v>88</v>
      </c>
      <c r="AQ1288" s="47"/>
      <c r="AR1288" s="47"/>
      <c r="AS1288" s="47">
        <v>0</v>
      </c>
      <c r="AT1288" s="49">
        <v>1</v>
      </c>
      <c r="AU1288" s="49">
        <v>1</v>
      </c>
      <c r="AV1288" s="47"/>
      <c r="AW1288" s="49">
        <v>1</v>
      </c>
      <c r="AX1288" s="49"/>
      <c r="AY1288" s="44">
        <f t="shared" si="133"/>
        <v>26</v>
      </c>
      <c r="AZ1288" s="47"/>
      <c r="BA1288" s="47"/>
      <c r="BB1288" s="47"/>
      <c r="BC1288" s="48"/>
      <c r="BD1288" s="50"/>
      <c r="BE1288" s="50"/>
      <c r="BF1288" s="50"/>
      <c r="BG1288" s="51"/>
      <c r="BH1288" s="51">
        <f t="shared" si="132"/>
        <v>1</v>
      </c>
      <c r="BI1288" s="51">
        <v>8</v>
      </c>
      <c r="BJ1288" s="52"/>
      <c r="BK1288" s="52"/>
      <c r="BL1288" s="53"/>
      <c r="BM1288" s="47" t="e">
        <f>COUNTIFS(A$2:$AC1288,#REF!,M$2:$AL1288,M1288)</f>
        <v>#VALUE!</v>
      </c>
      <c r="BN1288" s="47">
        <v>0</v>
      </c>
      <c r="BO1288" s="54">
        <v>26</v>
      </c>
      <c r="BP1288" s="54">
        <v>0</v>
      </c>
      <c r="BQ1288" s="47">
        <v>26</v>
      </c>
      <c r="BR1288" s="49">
        <v>1</v>
      </c>
      <c r="BS1288" s="49">
        <v>1</v>
      </c>
      <c r="BT1288" s="44">
        <f t="shared" si="131"/>
        <v>329</v>
      </c>
      <c r="BW1288" s="40" t="s">
        <v>67</v>
      </c>
      <c r="BY1288" s="55"/>
      <c r="BZ1288" s="1" t="s">
        <v>22427</v>
      </c>
    </row>
    <row r="1289" spans="1:78" ht="15" customHeight="1">
      <c r="A1289" s="25" t="s">
        <v>3224</v>
      </c>
      <c r="B1289" s="42" t="s">
        <v>7598</v>
      </c>
      <c r="D1289" s="263">
        <v>0</v>
      </c>
      <c r="E1289" s="42" t="s">
        <v>76</v>
      </c>
      <c r="F1289" s="42" t="s">
        <v>77</v>
      </c>
      <c r="G1289" s="264"/>
      <c r="H1289" s="264"/>
      <c r="I1289" s="42" t="s">
        <v>1318</v>
      </c>
      <c r="J1289" s="43" t="s">
        <v>1319</v>
      </c>
      <c r="M1289" s="44" t="s">
        <v>98</v>
      </c>
      <c r="N1289" s="45" t="s">
        <v>918</v>
      </c>
      <c r="O1289" s="42" t="s">
        <v>93</v>
      </c>
      <c r="P1289" s="42" t="s">
        <v>103</v>
      </c>
      <c r="Q1289" s="42" t="s">
        <v>73</v>
      </c>
      <c r="R1289" s="42" t="s">
        <v>73</v>
      </c>
      <c r="S1289" s="42" t="s">
        <v>7599</v>
      </c>
      <c r="T1289" s="42" t="s">
        <v>7600</v>
      </c>
      <c r="U1289" s="42" t="s">
        <v>7600</v>
      </c>
      <c r="V1289" s="42" t="s">
        <v>73</v>
      </c>
      <c r="W1289" s="42" t="s">
        <v>73</v>
      </c>
      <c r="X1289" s="98">
        <v>40622</v>
      </c>
      <c r="Y1289" s="98">
        <v>40629</v>
      </c>
      <c r="Z1289" s="44">
        <f t="shared" si="129"/>
        <v>2011</v>
      </c>
      <c r="AA1289" s="44">
        <f t="shared" si="130"/>
        <v>3</v>
      </c>
      <c r="AB1289" s="44">
        <v>0</v>
      </c>
      <c r="AC1289" s="42" t="s">
        <v>2463</v>
      </c>
      <c r="AD1289" s="42" t="s">
        <v>7601</v>
      </c>
      <c r="AE1289" s="42" t="s">
        <v>73</v>
      </c>
      <c r="AF1289" s="42" t="s">
        <v>73</v>
      </c>
      <c r="AG1289" s="42" t="s">
        <v>73</v>
      </c>
      <c r="AH1289" s="42" t="s">
        <v>73</v>
      </c>
      <c r="AI1289" s="42" t="s">
        <v>7602</v>
      </c>
      <c r="AJ1289" s="42" t="s">
        <v>7603</v>
      </c>
      <c r="AK1289" s="31" t="s">
        <v>892</v>
      </c>
      <c r="AL1289" s="31" t="s">
        <v>892</v>
      </c>
      <c r="AM1289" s="47">
        <v>1</v>
      </c>
      <c r="AN1289" s="47">
        <v>1</v>
      </c>
      <c r="AO1289" s="47">
        <v>2</v>
      </c>
      <c r="AP1289" s="47">
        <v>88</v>
      </c>
      <c r="AQ1289" s="47"/>
      <c r="AR1289" s="47"/>
      <c r="AS1289" s="47">
        <v>1</v>
      </c>
      <c r="AT1289" s="49">
        <v>1</v>
      </c>
      <c r="AU1289" s="49">
        <v>1</v>
      </c>
      <c r="AV1289" s="47"/>
      <c r="AW1289" s="49">
        <v>1</v>
      </c>
      <c r="AX1289" s="49"/>
      <c r="AY1289" s="44">
        <f t="shared" si="133"/>
        <v>8</v>
      </c>
      <c r="AZ1289" s="47"/>
      <c r="BA1289" s="47"/>
      <c r="BB1289" s="47"/>
      <c r="BC1289" s="48"/>
      <c r="BD1289" s="50"/>
      <c r="BE1289" s="50"/>
      <c r="BF1289" s="50"/>
      <c r="BG1289" s="51"/>
      <c r="BH1289" s="51">
        <f t="shared" si="132"/>
        <v>1</v>
      </c>
      <c r="BI1289" s="51">
        <v>3</v>
      </c>
      <c r="BJ1289" s="52"/>
      <c r="BK1289" s="52"/>
      <c r="BL1289" s="53"/>
      <c r="BM1289" s="47" t="e">
        <f>COUNTIFS(A$2:$AC1289,#REF!,M$2:$AL1289,M1289)</f>
        <v>#VALUE!</v>
      </c>
      <c r="BN1289" s="47">
        <v>0</v>
      </c>
      <c r="BO1289" s="54">
        <v>8</v>
      </c>
      <c r="BP1289" s="54">
        <v>0</v>
      </c>
      <c r="BQ1289" s="47">
        <v>8</v>
      </c>
      <c r="BR1289" s="49">
        <v>1</v>
      </c>
      <c r="BS1289" s="49">
        <v>1</v>
      </c>
      <c r="BT1289" s="44">
        <f t="shared" si="131"/>
        <v>354</v>
      </c>
      <c r="BW1289" s="40" t="s">
        <v>67</v>
      </c>
      <c r="BY1289" s="55"/>
      <c r="BZ1289" s="1" t="s">
        <v>22426</v>
      </c>
    </row>
    <row r="1290" spans="1:78" ht="15" customHeight="1">
      <c r="A1290" s="25" t="s">
        <v>3224</v>
      </c>
      <c r="B1290" s="42" t="s">
        <v>7607</v>
      </c>
      <c r="D1290" s="263">
        <v>0</v>
      </c>
      <c r="E1290" s="42" t="s">
        <v>76</v>
      </c>
      <c r="F1290" s="42" t="s">
        <v>77</v>
      </c>
      <c r="G1290" s="264"/>
      <c r="H1290" s="264"/>
      <c r="I1290" s="42" t="s">
        <v>7608</v>
      </c>
      <c r="J1290" s="43" t="s">
        <v>1343</v>
      </c>
      <c r="M1290" s="44" t="s">
        <v>121</v>
      </c>
      <c r="N1290" s="45" t="s">
        <v>191</v>
      </c>
      <c r="O1290" s="42" t="s">
        <v>136</v>
      </c>
      <c r="P1290" s="42" t="s">
        <v>137</v>
      </c>
      <c r="Q1290" s="42" t="s">
        <v>73</v>
      </c>
      <c r="R1290" s="42" t="s">
        <v>73</v>
      </c>
      <c r="S1290" s="42" t="s">
        <v>7609</v>
      </c>
      <c r="T1290" s="42" t="s">
        <v>73</v>
      </c>
      <c r="U1290" s="42" t="s">
        <v>7610</v>
      </c>
      <c r="V1290" s="42" t="s">
        <v>73</v>
      </c>
      <c r="W1290" s="42" t="s">
        <v>73</v>
      </c>
      <c r="X1290" s="98">
        <v>40563</v>
      </c>
      <c r="Y1290" s="98">
        <v>40588</v>
      </c>
      <c r="Z1290" s="44">
        <f t="shared" si="129"/>
        <v>2011</v>
      </c>
      <c r="AA1290" s="44">
        <f t="shared" si="130"/>
        <v>1</v>
      </c>
      <c r="AB1290" s="44">
        <v>0</v>
      </c>
      <c r="AC1290" s="63" t="s">
        <v>406</v>
      </c>
      <c r="AD1290" s="63" t="s">
        <v>407</v>
      </c>
      <c r="AE1290" s="42" t="s">
        <v>73</v>
      </c>
      <c r="AF1290" s="42" t="s">
        <v>73</v>
      </c>
      <c r="AG1290" s="42" t="s">
        <v>73</v>
      </c>
      <c r="AH1290" s="42" t="s">
        <v>73</v>
      </c>
      <c r="AI1290" s="42" t="s">
        <v>722</v>
      </c>
      <c r="AJ1290" s="42" t="s">
        <v>1531</v>
      </c>
      <c r="AK1290" s="31" t="s">
        <v>892</v>
      </c>
      <c r="AL1290" s="31" t="s">
        <v>892</v>
      </c>
      <c r="AM1290" s="47">
        <v>1</v>
      </c>
      <c r="AN1290" s="47">
        <v>1</v>
      </c>
      <c r="AO1290" s="47">
        <v>3</v>
      </c>
      <c r="AP1290" s="47">
        <v>88</v>
      </c>
      <c r="AQ1290" s="47"/>
      <c r="AR1290" s="47"/>
      <c r="AS1290" s="47">
        <v>0</v>
      </c>
      <c r="AT1290" s="49">
        <v>1</v>
      </c>
      <c r="AU1290" s="49">
        <v>1</v>
      </c>
      <c r="AV1290" s="47"/>
      <c r="AW1290" s="49">
        <v>1</v>
      </c>
      <c r="AX1290" s="49"/>
      <c r="AY1290" s="44">
        <f t="shared" si="133"/>
        <v>26</v>
      </c>
      <c r="AZ1290" s="47"/>
      <c r="BA1290" s="47"/>
      <c r="BB1290" s="47"/>
      <c r="BC1290" s="48"/>
      <c r="BD1290" s="50"/>
      <c r="BE1290" s="50"/>
      <c r="BF1290" s="50"/>
      <c r="BG1290" s="51"/>
      <c r="BH1290" s="51">
        <f t="shared" si="132"/>
        <v>1</v>
      </c>
      <c r="BI1290" s="51">
        <v>7</v>
      </c>
      <c r="BJ1290" s="52"/>
      <c r="BK1290" s="52"/>
      <c r="BL1290" s="53"/>
      <c r="BM1290" s="47" t="e">
        <f>COUNTIFS(A$2:$AC1290,#REF!,M$2:$AL1290,M1290)</f>
        <v>#VALUE!</v>
      </c>
      <c r="BN1290" s="47">
        <v>1</v>
      </c>
      <c r="BO1290" s="54">
        <v>26</v>
      </c>
      <c r="BP1290" s="54">
        <v>0</v>
      </c>
      <c r="BQ1290" s="47">
        <v>26</v>
      </c>
      <c r="BR1290" s="49">
        <v>1</v>
      </c>
      <c r="BS1290" s="49">
        <v>1</v>
      </c>
      <c r="BT1290" s="44">
        <f t="shared" si="131"/>
        <v>295</v>
      </c>
      <c r="BW1290" s="40" t="s">
        <v>67</v>
      </c>
      <c r="BY1290" s="55"/>
      <c r="BZ1290" s="1" t="s">
        <v>22426</v>
      </c>
    </row>
    <row r="1291" spans="1:78" ht="15" customHeight="1">
      <c r="A1291" s="25" t="s">
        <v>3224</v>
      </c>
      <c r="B1291" s="42" t="s">
        <v>7615</v>
      </c>
      <c r="D1291" s="263">
        <v>0</v>
      </c>
      <c r="E1291" s="42" t="s">
        <v>76</v>
      </c>
      <c r="F1291" s="42" t="s">
        <v>77</v>
      </c>
      <c r="G1291" s="264"/>
      <c r="H1291" s="264"/>
      <c r="I1291" s="42" t="s">
        <v>258</v>
      </c>
      <c r="J1291" s="43" t="s">
        <v>259</v>
      </c>
      <c r="M1291" s="44" t="s">
        <v>125</v>
      </c>
      <c r="N1291" s="45" t="s">
        <v>258</v>
      </c>
      <c r="O1291" s="42" t="s">
        <v>100</v>
      </c>
      <c r="P1291" s="42" t="s">
        <v>101</v>
      </c>
      <c r="Q1291" s="42" t="s">
        <v>73</v>
      </c>
      <c r="R1291" s="42" t="s">
        <v>73</v>
      </c>
      <c r="S1291" s="42" t="s">
        <v>7616</v>
      </c>
      <c r="T1291" s="42" t="s">
        <v>7617</v>
      </c>
      <c r="U1291" s="42" t="s">
        <v>7618</v>
      </c>
      <c r="V1291" s="42" t="s">
        <v>73</v>
      </c>
      <c r="W1291" s="42" t="s">
        <v>73</v>
      </c>
      <c r="X1291" s="98">
        <v>40576</v>
      </c>
      <c r="Y1291" s="261" t="s">
        <v>22184</v>
      </c>
      <c r="Z1291" s="44">
        <f t="shared" si="129"/>
        <v>2011</v>
      </c>
      <c r="AA1291" s="44">
        <f t="shared" si="130"/>
        <v>2</v>
      </c>
      <c r="AB1291" s="44">
        <v>1</v>
      </c>
      <c r="AC1291" s="42" t="s">
        <v>258</v>
      </c>
      <c r="AD1291" s="42" t="s">
        <v>259</v>
      </c>
      <c r="AE1291" s="42" t="s">
        <v>73</v>
      </c>
      <c r="AF1291" s="42" t="s">
        <v>73</v>
      </c>
      <c r="AG1291" s="42" t="s">
        <v>73</v>
      </c>
      <c r="AH1291" s="42" t="s">
        <v>73</v>
      </c>
      <c r="AI1291" s="42" t="s">
        <v>73</v>
      </c>
      <c r="AJ1291" s="42" t="s">
        <v>73</v>
      </c>
      <c r="AK1291" s="31" t="s">
        <v>892</v>
      </c>
      <c r="AL1291" s="31" t="s">
        <v>474</v>
      </c>
      <c r="AM1291" s="47">
        <v>1</v>
      </c>
      <c r="AN1291" s="47">
        <v>1</v>
      </c>
      <c r="AO1291" s="47">
        <v>1</v>
      </c>
      <c r="AP1291" s="47">
        <v>88</v>
      </c>
      <c r="AQ1291" s="47"/>
      <c r="AR1291" s="47"/>
      <c r="AS1291" s="47">
        <v>0</v>
      </c>
      <c r="AT1291" s="49">
        <v>1</v>
      </c>
      <c r="AU1291" s="49">
        <v>1</v>
      </c>
      <c r="AV1291" s="47"/>
      <c r="AW1291" s="49">
        <v>1</v>
      </c>
      <c r="AX1291" s="49"/>
      <c r="AY1291" s="44">
        <f t="shared" si="133"/>
        <v>-30576</v>
      </c>
      <c r="AZ1291" s="47"/>
      <c r="BA1291" s="47"/>
      <c r="BB1291" s="47"/>
      <c r="BC1291" s="48"/>
      <c r="BD1291" s="35"/>
      <c r="BE1291" s="50" t="s">
        <v>7619</v>
      </c>
      <c r="BF1291" s="50"/>
      <c r="BG1291" s="51"/>
      <c r="BH1291" s="51">
        <f t="shared" si="132"/>
        <v>1</v>
      </c>
      <c r="BI1291" s="51">
        <v>8</v>
      </c>
      <c r="BJ1291" s="52"/>
      <c r="BK1291" s="52"/>
      <c r="BL1291" s="53"/>
      <c r="BM1291" s="47" t="e">
        <f>COUNTIFS(A$2:$AC1291,#REF!,M$2:$AL1291,M1291)</f>
        <v>#VALUE!</v>
      </c>
      <c r="BN1291" s="47">
        <v>0</v>
      </c>
      <c r="BO1291" s="54">
        <v>365</v>
      </c>
      <c r="BP1291" s="54">
        <v>1</v>
      </c>
      <c r="BQ1291" s="47">
        <v>365</v>
      </c>
      <c r="BR1291" s="49">
        <v>1</v>
      </c>
      <c r="BS1291" s="49">
        <v>1</v>
      </c>
      <c r="BT1291" s="44">
        <f t="shared" si="131"/>
        <v>308</v>
      </c>
      <c r="BW1291" s="105" t="s">
        <v>3081</v>
      </c>
      <c r="BY1291" s="55"/>
      <c r="BZ1291" s="1" t="s">
        <v>22426</v>
      </c>
    </row>
    <row r="1292" spans="1:78" ht="15" customHeight="1">
      <c r="A1292" s="25" t="s">
        <v>3224</v>
      </c>
      <c r="B1292" s="42" t="s">
        <v>7620</v>
      </c>
      <c r="D1292" s="263">
        <v>0</v>
      </c>
      <c r="E1292" s="42" t="s">
        <v>76</v>
      </c>
      <c r="F1292" s="42" t="s">
        <v>77</v>
      </c>
      <c r="G1292" s="264"/>
      <c r="H1292" s="264"/>
      <c r="I1292" s="42" t="s">
        <v>289</v>
      </c>
      <c r="J1292" s="43" t="s">
        <v>290</v>
      </c>
      <c r="M1292" s="44" t="s">
        <v>288</v>
      </c>
      <c r="N1292" s="45" t="s">
        <v>1175</v>
      </c>
      <c r="O1292" s="42" t="s">
        <v>71</v>
      </c>
      <c r="P1292" s="42" t="s">
        <v>122</v>
      </c>
      <c r="Q1292" s="42" t="s">
        <v>73</v>
      </c>
      <c r="R1292" s="42" t="s">
        <v>73</v>
      </c>
      <c r="S1292" s="42" t="s">
        <v>7621</v>
      </c>
      <c r="T1292" s="42" t="s">
        <v>73</v>
      </c>
      <c r="U1292" s="42" t="s">
        <v>7622</v>
      </c>
      <c r="V1292" s="42" t="s">
        <v>73</v>
      </c>
      <c r="W1292" s="42" t="s">
        <v>73</v>
      </c>
      <c r="X1292" s="98">
        <v>40620</v>
      </c>
      <c r="Y1292" s="98">
        <v>40632</v>
      </c>
      <c r="Z1292" s="44">
        <f t="shared" ref="Z1292:Z1355" si="134">YEAR(X1292)</f>
        <v>2011</v>
      </c>
      <c r="AA1292" s="44">
        <f t="shared" ref="AA1292:AA1355" si="135">MONTH(X1292)</f>
        <v>3</v>
      </c>
      <c r="AB1292" s="44">
        <v>0</v>
      </c>
      <c r="AC1292" s="42" t="s">
        <v>73</v>
      </c>
      <c r="AD1292" s="42" t="s">
        <v>73</v>
      </c>
      <c r="AE1292" s="42" t="s">
        <v>73</v>
      </c>
      <c r="AF1292" s="42" t="s">
        <v>73</v>
      </c>
      <c r="AG1292" s="42" t="s">
        <v>73</v>
      </c>
      <c r="AH1292" s="42" t="s">
        <v>73</v>
      </c>
      <c r="AI1292" s="42" t="s">
        <v>408</v>
      </c>
      <c r="AJ1292" s="42" t="s">
        <v>73</v>
      </c>
      <c r="AK1292" s="31" t="s">
        <v>892</v>
      </c>
      <c r="AL1292" s="31" t="s">
        <v>892</v>
      </c>
      <c r="AM1292" s="47">
        <v>1</v>
      </c>
      <c r="AN1292" s="47">
        <v>1</v>
      </c>
      <c r="AO1292" s="47">
        <v>4</v>
      </c>
      <c r="AP1292" s="47">
        <v>6</v>
      </c>
      <c r="AQ1292" s="47"/>
      <c r="AR1292" s="47"/>
      <c r="AS1292" s="47">
        <v>1</v>
      </c>
      <c r="AT1292" s="49">
        <v>1</v>
      </c>
      <c r="AU1292" s="49">
        <v>1</v>
      </c>
      <c r="AV1292" s="47"/>
      <c r="AW1292" s="49">
        <v>1</v>
      </c>
      <c r="AX1292" s="49"/>
      <c r="AY1292" s="44">
        <f t="shared" si="133"/>
        <v>13</v>
      </c>
      <c r="AZ1292" s="47"/>
      <c r="BA1292" s="47"/>
      <c r="BB1292" s="47"/>
      <c r="BC1292" s="48"/>
      <c r="BD1292" s="50"/>
      <c r="BE1292" s="50"/>
      <c r="BF1292" s="57"/>
      <c r="BG1292" s="51"/>
      <c r="BH1292" s="51">
        <f t="shared" si="132"/>
        <v>1</v>
      </c>
      <c r="BI1292" s="51">
        <v>1</v>
      </c>
      <c r="BJ1292" s="52"/>
      <c r="BK1292" s="52"/>
      <c r="BL1292" s="53"/>
      <c r="BM1292" s="47" t="e">
        <f>COUNTIFS(A$2:$AC1292,#REF!,M$2:$AL1292,M1292)</f>
        <v>#VALUE!</v>
      </c>
      <c r="BN1292" s="47">
        <v>1</v>
      </c>
      <c r="BO1292" s="54">
        <v>13</v>
      </c>
      <c r="BP1292" s="54">
        <v>0</v>
      </c>
      <c r="BQ1292" s="47">
        <v>13</v>
      </c>
      <c r="BR1292" s="49">
        <v>1</v>
      </c>
      <c r="BS1292" s="49">
        <v>1</v>
      </c>
      <c r="BT1292" s="44">
        <f t="shared" si="131"/>
        <v>352</v>
      </c>
      <c r="BW1292" s="40" t="s">
        <v>67</v>
      </c>
      <c r="BY1292" s="55"/>
      <c r="BZ1292" s="1" t="s">
        <v>22426</v>
      </c>
    </row>
    <row r="1293" spans="1:78" ht="15" customHeight="1">
      <c r="A1293" s="25" t="s">
        <v>3224</v>
      </c>
      <c r="B1293" s="42" t="s">
        <v>7623</v>
      </c>
      <c r="D1293" s="263">
        <v>0</v>
      </c>
      <c r="E1293" s="42" t="s">
        <v>76</v>
      </c>
      <c r="F1293" s="42" t="s">
        <v>77</v>
      </c>
      <c r="G1293" s="264"/>
      <c r="H1293" s="264"/>
      <c r="I1293" s="42" t="s">
        <v>126</v>
      </c>
      <c r="J1293" s="43" t="s">
        <v>394</v>
      </c>
      <c r="M1293" s="44" t="s">
        <v>125</v>
      </c>
      <c r="N1293" s="45" t="s">
        <v>126</v>
      </c>
      <c r="O1293" s="42" t="s">
        <v>100</v>
      </c>
      <c r="P1293" s="42" t="s">
        <v>101</v>
      </c>
      <c r="Q1293" s="42" t="s">
        <v>73</v>
      </c>
      <c r="R1293" s="42" t="s">
        <v>73</v>
      </c>
      <c r="S1293" s="42" t="s">
        <v>7624</v>
      </c>
      <c r="T1293" s="42" t="s">
        <v>7625</v>
      </c>
      <c r="U1293" s="42" t="s">
        <v>7625</v>
      </c>
      <c r="V1293" s="42" t="s">
        <v>73</v>
      </c>
      <c r="W1293" s="42" t="s">
        <v>73</v>
      </c>
      <c r="X1293" s="98">
        <v>40370</v>
      </c>
      <c r="Y1293" s="98">
        <v>40602</v>
      </c>
      <c r="Z1293" s="44">
        <f t="shared" si="134"/>
        <v>2010</v>
      </c>
      <c r="AA1293" s="44">
        <f t="shared" si="135"/>
        <v>7</v>
      </c>
      <c r="AB1293" s="44">
        <v>0</v>
      </c>
      <c r="AC1293" s="42" t="s">
        <v>126</v>
      </c>
      <c r="AD1293" s="42" t="s">
        <v>394</v>
      </c>
      <c r="AE1293" s="42" t="s">
        <v>73</v>
      </c>
      <c r="AF1293" s="42" t="s">
        <v>73</v>
      </c>
      <c r="AG1293" s="42" t="s">
        <v>73</v>
      </c>
      <c r="AH1293" s="42" t="s">
        <v>73</v>
      </c>
      <c r="AI1293" s="42" t="s">
        <v>7626</v>
      </c>
      <c r="AJ1293" s="42" t="s">
        <v>1060</v>
      </c>
      <c r="AK1293" s="31" t="s">
        <v>892</v>
      </c>
      <c r="AL1293" s="31" t="s">
        <v>892</v>
      </c>
      <c r="AM1293" s="47">
        <v>1</v>
      </c>
      <c r="AN1293" s="47">
        <v>1</v>
      </c>
      <c r="AO1293" s="47">
        <v>1</v>
      </c>
      <c r="AP1293" s="47">
        <v>88</v>
      </c>
      <c r="AQ1293" s="47"/>
      <c r="AR1293" s="47"/>
      <c r="AS1293" s="47">
        <v>0</v>
      </c>
      <c r="AT1293" s="49">
        <v>1</v>
      </c>
      <c r="AU1293" s="49">
        <v>1</v>
      </c>
      <c r="AV1293" s="47"/>
      <c r="AW1293" s="49">
        <v>1</v>
      </c>
      <c r="AX1293" s="49"/>
      <c r="AY1293" s="44">
        <f t="shared" si="133"/>
        <v>233</v>
      </c>
      <c r="AZ1293" s="47"/>
      <c r="BA1293" s="47"/>
      <c r="BB1293" s="47"/>
      <c r="BC1293" s="48"/>
      <c r="BD1293" s="50"/>
      <c r="BE1293" s="50"/>
      <c r="BF1293" s="50"/>
      <c r="BG1293" s="51"/>
      <c r="BH1293" s="51">
        <f t="shared" si="132"/>
        <v>1</v>
      </c>
      <c r="BI1293" s="51">
        <v>5</v>
      </c>
      <c r="BJ1293" s="52"/>
      <c r="BK1293" s="52"/>
      <c r="BL1293" s="53"/>
      <c r="BM1293" s="47" t="e">
        <f>COUNTIFS(A$2:$AC1293,#REF!,M$2:$AL1293,M1293)</f>
        <v>#VALUE!</v>
      </c>
      <c r="BN1293" s="47">
        <v>0</v>
      </c>
      <c r="BO1293" s="54">
        <v>233</v>
      </c>
      <c r="BP1293" s="54">
        <v>0</v>
      </c>
      <c r="BQ1293" s="47">
        <v>233</v>
      </c>
      <c r="BR1293" s="49">
        <v>1</v>
      </c>
      <c r="BS1293" s="49">
        <v>1</v>
      </c>
      <c r="BT1293" s="44">
        <f t="shared" si="131"/>
        <v>102</v>
      </c>
      <c r="BW1293" s="40" t="s">
        <v>67</v>
      </c>
      <c r="BY1293" s="55"/>
      <c r="BZ1293" s="1" t="s">
        <v>22426</v>
      </c>
    </row>
    <row r="1294" spans="1:78" ht="15" customHeight="1">
      <c r="A1294" s="25" t="s">
        <v>3224</v>
      </c>
      <c r="B1294" s="42" t="s">
        <v>7627</v>
      </c>
      <c r="D1294" s="263">
        <v>0</v>
      </c>
      <c r="E1294" s="42" t="s">
        <v>76</v>
      </c>
      <c r="F1294" s="42" t="s">
        <v>77</v>
      </c>
      <c r="G1294" s="264"/>
      <c r="H1294" s="264"/>
      <c r="I1294" s="42" t="s">
        <v>397</v>
      </c>
      <c r="J1294" s="43" t="s">
        <v>398</v>
      </c>
      <c r="M1294" s="44" t="s">
        <v>230</v>
      </c>
      <c r="N1294" s="45" t="s">
        <v>397</v>
      </c>
      <c r="O1294" s="42" t="s">
        <v>81</v>
      </c>
      <c r="P1294" s="42" t="s">
        <v>82</v>
      </c>
      <c r="Q1294" s="42" t="s">
        <v>73</v>
      </c>
      <c r="R1294" s="42" t="s">
        <v>73</v>
      </c>
      <c r="S1294" s="42" t="s">
        <v>7628</v>
      </c>
      <c r="T1294" s="42" t="s">
        <v>7629</v>
      </c>
      <c r="U1294" s="42" t="s">
        <v>7629</v>
      </c>
      <c r="V1294" s="42" t="s">
        <v>73</v>
      </c>
      <c r="W1294" s="42" t="s">
        <v>73</v>
      </c>
      <c r="X1294" s="98">
        <v>40548</v>
      </c>
      <c r="Y1294" s="98">
        <v>40570</v>
      </c>
      <c r="Z1294" s="44">
        <f t="shared" si="134"/>
        <v>2011</v>
      </c>
      <c r="AA1294" s="44">
        <f t="shared" si="135"/>
        <v>1</v>
      </c>
      <c r="AB1294" s="44">
        <v>0</v>
      </c>
      <c r="AC1294" s="42" t="s">
        <v>73</v>
      </c>
      <c r="AD1294" s="42" t="s">
        <v>73</v>
      </c>
      <c r="AE1294" s="42" t="s">
        <v>73</v>
      </c>
      <c r="AF1294" s="42" t="s">
        <v>73</v>
      </c>
      <c r="AG1294" s="42" t="s">
        <v>73</v>
      </c>
      <c r="AH1294" s="42" t="s">
        <v>73</v>
      </c>
      <c r="AI1294" s="42" t="s">
        <v>7630</v>
      </c>
      <c r="AJ1294" s="42" t="s">
        <v>7631</v>
      </c>
      <c r="AK1294" s="31" t="s">
        <v>892</v>
      </c>
      <c r="AL1294" s="31" t="s">
        <v>892</v>
      </c>
      <c r="AM1294" s="47">
        <v>1</v>
      </c>
      <c r="AN1294" s="47">
        <v>1</v>
      </c>
      <c r="AO1294" s="47">
        <v>6</v>
      </c>
      <c r="AP1294" s="47">
        <v>88</v>
      </c>
      <c r="AQ1294" s="47"/>
      <c r="AR1294" s="47"/>
      <c r="AS1294" s="47">
        <v>0</v>
      </c>
      <c r="AT1294" s="49">
        <v>1</v>
      </c>
      <c r="AU1294" s="49">
        <v>1</v>
      </c>
      <c r="AV1294" s="47"/>
      <c r="AW1294" s="49">
        <v>1</v>
      </c>
      <c r="AX1294" s="49"/>
      <c r="AY1294" s="44">
        <f t="shared" si="133"/>
        <v>23</v>
      </c>
      <c r="AZ1294" s="47"/>
      <c r="BA1294" s="47"/>
      <c r="BB1294" s="47"/>
      <c r="BC1294" s="48"/>
      <c r="BD1294" s="50"/>
      <c r="BE1294" s="50"/>
      <c r="BF1294" s="50"/>
      <c r="BG1294" s="51"/>
      <c r="BH1294" s="51">
        <f t="shared" si="132"/>
        <v>1</v>
      </c>
      <c r="BI1294" s="51">
        <v>5</v>
      </c>
      <c r="BJ1294" s="52"/>
      <c r="BK1294" s="52"/>
      <c r="BL1294" s="53"/>
      <c r="BM1294" s="47" t="e">
        <f>COUNTIFS(A$2:$AC1294,#REF!,M$2:$AL1294,M1294)</f>
        <v>#VALUE!</v>
      </c>
      <c r="BN1294" s="47">
        <v>0</v>
      </c>
      <c r="BO1294" s="54">
        <v>23</v>
      </c>
      <c r="BP1294" s="54">
        <v>0</v>
      </c>
      <c r="BQ1294" s="47">
        <v>23</v>
      </c>
      <c r="BR1294" s="49">
        <v>1</v>
      </c>
      <c r="BS1294" s="49">
        <v>1</v>
      </c>
      <c r="BT1294" s="44">
        <f t="shared" si="131"/>
        <v>280</v>
      </c>
      <c r="BW1294" s="40" t="s">
        <v>67</v>
      </c>
      <c r="BY1294" s="55"/>
      <c r="BZ1294" s="1" t="s">
        <v>22426</v>
      </c>
    </row>
    <row r="1295" spans="1:78" ht="15" customHeight="1">
      <c r="A1295" s="25" t="s">
        <v>3224</v>
      </c>
      <c r="B1295" s="42" t="s">
        <v>7632</v>
      </c>
      <c r="D1295" s="263">
        <v>0</v>
      </c>
      <c r="E1295" s="42" t="s">
        <v>76</v>
      </c>
      <c r="F1295" s="42" t="s">
        <v>77</v>
      </c>
      <c r="G1295" s="264"/>
      <c r="H1295" s="264"/>
      <c r="I1295" s="42" t="s">
        <v>310</v>
      </c>
      <c r="J1295" s="43" t="s">
        <v>311</v>
      </c>
      <c r="M1295" s="44" t="s">
        <v>91</v>
      </c>
      <c r="N1295" s="45" t="s">
        <v>310</v>
      </c>
      <c r="O1295" s="42" t="s">
        <v>146</v>
      </c>
      <c r="P1295" s="42" t="s">
        <v>147</v>
      </c>
      <c r="Q1295" s="42" t="s">
        <v>73</v>
      </c>
      <c r="R1295" s="42" t="s">
        <v>73</v>
      </c>
      <c r="S1295" s="42" t="s">
        <v>7633</v>
      </c>
      <c r="T1295" s="42" t="s">
        <v>7634</v>
      </c>
      <c r="U1295" s="42" t="s">
        <v>7634</v>
      </c>
      <c r="V1295" s="42" t="s">
        <v>73</v>
      </c>
      <c r="W1295" s="42" t="s">
        <v>73</v>
      </c>
      <c r="X1295" s="98">
        <v>40561</v>
      </c>
      <c r="Y1295" s="98">
        <v>40570</v>
      </c>
      <c r="Z1295" s="44">
        <f t="shared" si="134"/>
        <v>2011</v>
      </c>
      <c r="AA1295" s="44">
        <f t="shared" si="135"/>
        <v>1</v>
      </c>
      <c r="AB1295" s="44">
        <v>0</v>
      </c>
      <c r="AC1295" s="42" t="s">
        <v>73</v>
      </c>
      <c r="AD1295" s="42" t="s">
        <v>73</v>
      </c>
      <c r="AE1295" s="42" t="s">
        <v>73</v>
      </c>
      <c r="AF1295" s="42" t="s">
        <v>73</v>
      </c>
      <c r="AG1295" s="42" t="s">
        <v>73</v>
      </c>
      <c r="AH1295" s="42" t="s">
        <v>73</v>
      </c>
      <c r="AI1295" s="42" t="s">
        <v>73</v>
      </c>
      <c r="AJ1295" s="42" t="s">
        <v>73</v>
      </c>
      <c r="AK1295" s="31" t="s">
        <v>892</v>
      </c>
      <c r="AL1295" s="31" t="s">
        <v>892</v>
      </c>
      <c r="AM1295" s="47">
        <v>1</v>
      </c>
      <c r="AN1295" s="47">
        <v>1</v>
      </c>
      <c r="AO1295" s="47">
        <v>6</v>
      </c>
      <c r="AP1295" s="47">
        <v>88</v>
      </c>
      <c r="AQ1295" s="47"/>
      <c r="AR1295" s="47"/>
      <c r="AS1295" s="47">
        <v>0</v>
      </c>
      <c r="AT1295" s="49">
        <v>1</v>
      </c>
      <c r="AU1295" s="49">
        <v>1</v>
      </c>
      <c r="AV1295" s="47"/>
      <c r="AW1295" s="49">
        <v>1</v>
      </c>
      <c r="AX1295" s="49"/>
      <c r="AY1295" s="44">
        <f t="shared" si="133"/>
        <v>10</v>
      </c>
      <c r="AZ1295" s="47"/>
      <c r="BA1295" s="47"/>
      <c r="BB1295" s="47"/>
      <c r="BC1295" s="48"/>
      <c r="BD1295" s="50"/>
      <c r="BE1295" s="50"/>
      <c r="BF1295" s="57"/>
      <c r="BG1295" s="51"/>
      <c r="BH1295" s="51">
        <f t="shared" si="132"/>
        <v>1</v>
      </c>
      <c r="BI1295" s="51">
        <v>1</v>
      </c>
      <c r="BJ1295" s="52"/>
      <c r="BK1295" s="52"/>
      <c r="BL1295" s="53"/>
      <c r="BM1295" s="47" t="e">
        <f>COUNTIFS(A$2:$AC1295,#REF!,M$2:$AL1295,M1295)</f>
        <v>#VALUE!</v>
      </c>
      <c r="BN1295" s="47">
        <v>0</v>
      </c>
      <c r="BO1295" s="54">
        <v>10</v>
      </c>
      <c r="BP1295" s="54">
        <v>0</v>
      </c>
      <c r="BQ1295" s="47">
        <v>10</v>
      </c>
      <c r="BR1295" s="49">
        <v>1</v>
      </c>
      <c r="BS1295" s="49">
        <v>1</v>
      </c>
      <c r="BT1295" s="44">
        <f t="shared" si="131"/>
        <v>293</v>
      </c>
      <c r="BW1295" s="40" t="s">
        <v>67</v>
      </c>
      <c r="BY1295" s="55"/>
      <c r="BZ1295" s="1" t="s">
        <v>22426</v>
      </c>
    </row>
    <row r="1296" spans="1:78" ht="15" customHeight="1">
      <c r="A1296" s="25" t="s">
        <v>3224</v>
      </c>
      <c r="B1296" s="42" t="s">
        <v>7635</v>
      </c>
      <c r="D1296" s="263">
        <v>0</v>
      </c>
      <c r="E1296" s="42" t="s">
        <v>76</v>
      </c>
      <c r="F1296" s="42" t="s">
        <v>77</v>
      </c>
      <c r="G1296" s="264"/>
      <c r="H1296" s="264"/>
      <c r="I1296" s="42" t="s">
        <v>184</v>
      </c>
      <c r="J1296" s="43" t="s">
        <v>183</v>
      </c>
      <c r="M1296" s="44" t="s">
        <v>80</v>
      </c>
      <c r="N1296" s="45" t="s">
        <v>184</v>
      </c>
      <c r="O1296" s="42" t="s">
        <v>100</v>
      </c>
      <c r="P1296" s="42" t="s">
        <v>101</v>
      </c>
      <c r="Q1296" s="42" t="s">
        <v>73</v>
      </c>
      <c r="R1296" s="42" t="s">
        <v>73</v>
      </c>
      <c r="S1296" s="42" t="s">
        <v>5000</v>
      </c>
      <c r="T1296" s="42" t="s">
        <v>7636</v>
      </c>
      <c r="U1296" s="42" t="s">
        <v>7636</v>
      </c>
      <c r="V1296" s="42" t="s">
        <v>73</v>
      </c>
      <c r="W1296" s="42" t="s">
        <v>73</v>
      </c>
      <c r="X1296" s="98">
        <v>40581</v>
      </c>
      <c r="Y1296" s="98">
        <v>40584</v>
      </c>
      <c r="Z1296" s="44">
        <f t="shared" si="134"/>
        <v>2011</v>
      </c>
      <c r="AA1296" s="44">
        <f t="shared" si="135"/>
        <v>2</v>
      </c>
      <c r="AB1296" s="44">
        <v>0</v>
      </c>
      <c r="AC1296" s="42" t="s">
        <v>7637</v>
      </c>
      <c r="AD1296" s="42" t="s">
        <v>7637</v>
      </c>
      <c r="AE1296" s="42" t="s">
        <v>73</v>
      </c>
      <c r="AF1296" s="42" t="s">
        <v>73</v>
      </c>
      <c r="AG1296" s="42" t="s">
        <v>73</v>
      </c>
      <c r="AH1296" s="42" t="s">
        <v>73</v>
      </c>
      <c r="AI1296" s="42" t="s">
        <v>73</v>
      </c>
      <c r="AJ1296" s="42" t="s">
        <v>73</v>
      </c>
      <c r="AK1296" s="31" t="s">
        <v>892</v>
      </c>
      <c r="AL1296" s="31" t="s">
        <v>892</v>
      </c>
      <c r="AM1296" s="47">
        <v>1</v>
      </c>
      <c r="AN1296" s="47">
        <v>1</v>
      </c>
      <c r="AO1296" s="47">
        <v>1</v>
      </c>
      <c r="AP1296" s="47">
        <v>88</v>
      </c>
      <c r="AQ1296" s="47"/>
      <c r="AR1296" s="47"/>
      <c r="AS1296" s="47">
        <v>0</v>
      </c>
      <c r="AT1296" s="49">
        <v>1</v>
      </c>
      <c r="AU1296" s="49">
        <v>1</v>
      </c>
      <c r="AV1296" s="47"/>
      <c r="AW1296" s="49">
        <v>1</v>
      </c>
      <c r="AX1296" s="49"/>
      <c r="AY1296" s="44">
        <f t="shared" si="133"/>
        <v>4</v>
      </c>
      <c r="AZ1296" s="47"/>
      <c r="BA1296" s="47"/>
      <c r="BB1296" s="47"/>
      <c r="BC1296" s="48"/>
      <c r="BD1296" s="50"/>
      <c r="BE1296" s="50"/>
      <c r="BF1296" s="50"/>
      <c r="BG1296" s="51"/>
      <c r="BH1296" s="51">
        <f t="shared" si="132"/>
        <v>1</v>
      </c>
      <c r="BI1296" s="51">
        <v>1</v>
      </c>
      <c r="BJ1296" s="52"/>
      <c r="BK1296" s="52"/>
      <c r="BL1296" s="53"/>
      <c r="BM1296" s="47" t="e">
        <f>COUNTIFS(A$2:$AC1296,#REF!,M$2:$AL1296,M1296)</f>
        <v>#VALUE!</v>
      </c>
      <c r="BN1296" s="47">
        <v>0</v>
      </c>
      <c r="BO1296" s="54">
        <v>4</v>
      </c>
      <c r="BP1296" s="54">
        <v>0</v>
      </c>
      <c r="BQ1296" s="47">
        <v>4</v>
      </c>
      <c r="BR1296" s="49">
        <v>1</v>
      </c>
      <c r="BS1296" s="49">
        <v>1</v>
      </c>
      <c r="BT1296" s="44">
        <f t="shared" si="131"/>
        <v>313</v>
      </c>
      <c r="BW1296" s="40" t="s">
        <v>67</v>
      </c>
      <c r="BY1296" s="55"/>
      <c r="BZ1296" s="1" t="s">
        <v>22426</v>
      </c>
    </row>
    <row r="1297" spans="1:78" ht="15" customHeight="1">
      <c r="A1297" s="25" t="s">
        <v>3224</v>
      </c>
      <c r="B1297" s="42" t="s">
        <v>7638</v>
      </c>
      <c r="D1297" s="263">
        <v>0</v>
      </c>
      <c r="E1297" s="42" t="s">
        <v>76</v>
      </c>
      <c r="F1297" s="42" t="s">
        <v>77</v>
      </c>
      <c r="G1297" s="264"/>
      <c r="H1297" s="264"/>
      <c r="I1297" s="42" t="s">
        <v>78</v>
      </c>
      <c r="J1297" s="43" t="s">
        <v>1364</v>
      </c>
      <c r="M1297" s="44" t="s">
        <v>80</v>
      </c>
      <c r="N1297" s="45" t="s">
        <v>78</v>
      </c>
      <c r="O1297" s="42" t="s">
        <v>100</v>
      </c>
      <c r="P1297" s="42" t="s">
        <v>101</v>
      </c>
      <c r="Q1297" s="42" t="s">
        <v>73</v>
      </c>
      <c r="R1297" s="42" t="s">
        <v>73</v>
      </c>
      <c r="S1297" s="42" t="s">
        <v>7639</v>
      </c>
      <c r="T1297" s="42" t="s">
        <v>7640</v>
      </c>
      <c r="U1297" s="42" t="s">
        <v>7640</v>
      </c>
      <c r="V1297" s="42" t="s">
        <v>73</v>
      </c>
      <c r="W1297" s="42" t="s">
        <v>73</v>
      </c>
      <c r="X1297" s="98">
        <v>40606</v>
      </c>
      <c r="Y1297" s="98">
        <v>40608</v>
      </c>
      <c r="Z1297" s="44">
        <f t="shared" si="134"/>
        <v>2011</v>
      </c>
      <c r="AA1297" s="44">
        <f t="shared" si="135"/>
        <v>3</v>
      </c>
      <c r="AB1297" s="44">
        <v>0</v>
      </c>
      <c r="AC1297" s="42" t="s">
        <v>7641</v>
      </c>
      <c r="AD1297" s="42" t="s">
        <v>7642</v>
      </c>
      <c r="AE1297" s="42" t="s">
        <v>73</v>
      </c>
      <c r="AF1297" s="42" t="s">
        <v>73</v>
      </c>
      <c r="AG1297" s="42" t="s">
        <v>73</v>
      </c>
      <c r="AH1297" s="42" t="s">
        <v>73</v>
      </c>
      <c r="AI1297" s="42" t="s">
        <v>73</v>
      </c>
      <c r="AJ1297" s="42" t="s">
        <v>73</v>
      </c>
      <c r="AK1297" s="31" t="s">
        <v>892</v>
      </c>
      <c r="AL1297" s="31" t="s">
        <v>892</v>
      </c>
      <c r="AM1297" s="47">
        <v>1</v>
      </c>
      <c r="AN1297" s="47">
        <v>1</v>
      </c>
      <c r="AO1297" s="47">
        <v>1</v>
      </c>
      <c r="AP1297" s="47">
        <v>88</v>
      </c>
      <c r="AQ1297" s="47"/>
      <c r="AR1297" s="47"/>
      <c r="AS1297" s="47">
        <v>0</v>
      </c>
      <c r="AT1297" s="49">
        <v>1</v>
      </c>
      <c r="AU1297" s="49">
        <v>1</v>
      </c>
      <c r="AV1297" s="47"/>
      <c r="AW1297" s="49">
        <v>1</v>
      </c>
      <c r="AX1297" s="49"/>
      <c r="AY1297" s="44">
        <f t="shared" si="133"/>
        <v>3</v>
      </c>
      <c r="AZ1297" s="47"/>
      <c r="BA1297" s="47"/>
      <c r="BB1297" s="47"/>
      <c r="BC1297" s="48"/>
      <c r="BD1297" s="50"/>
      <c r="BE1297" s="50"/>
      <c r="BF1297" s="50"/>
      <c r="BG1297" s="51"/>
      <c r="BH1297" s="51">
        <f t="shared" si="132"/>
        <v>1</v>
      </c>
      <c r="BI1297" s="51">
        <v>8</v>
      </c>
      <c r="BJ1297" s="52"/>
      <c r="BK1297" s="52"/>
      <c r="BL1297" s="53"/>
      <c r="BM1297" s="47" t="e">
        <f>COUNTIFS(A$2:$AC1297,#REF!,M$2:$AL1297,M1297)</f>
        <v>#VALUE!</v>
      </c>
      <c r="BN1297" s="47">
        <v>0</v>
      </c>
      <c r="BO1297" s="54">
        <v>3</v>
      </c>
      <c r="BP1297" s="54">
        <v>0</v>
      </c>
      <c r="BQ1297" s="47">
        <v>3</v>
      </c>
      <c r="BR1297" s="49">
        <v>1</v>
      </c>
      <c r="BS1297" s="49">
        <v>1</v>
      </c>
      <c r="BT1297" s="44">
        <f t="shared" si="131"/>
        <v>338</v>
      </c>
      <c r="BW1297" s="40" t="s">
        <v>67</v>
      </c>
      <c r="BY1297" s="55"/>
      <c r="BZ1297" s="1" t="s">
        <v>22426</v>
      </c>
    </row>
    <row r="1298" spans="1:78" ht="15" customHeight="1">
      <c r="A1298" s="25" t="s">
        <v>3224</v>
      </c>
      <c r="B1298" s="42" t="s">
        <v>7643</v>
      </c>
      <c r="D1298" s="263">
        <v>0</v>
      </c>
      <c r="E1298" s="42" t="s">
        <v>76</v>
      </c>
      <c r="F1298" s="42" t="s">
        <v>77</v>
      </c>
      <c r="G1298" s="264"/>
      <c r="H1298" s="264"/>
      <c r="I1298" s="42" t="s">
        <v>292</v>
      </c>
      <c r="J1298" s="43" t="s">
        <v>292</v>
      </c>
      <c r="M1298" s="44" t="s">
        <v>91</v>
      </c>
      <c r="N1298" s="45" t="s">
        <v>292</v>
      </c>
      <c r="O1298" s="42" t="s">
        <v>93</v>
      </c>
      <c r="P1298" s="42" t="s">
        <v>103</v>
      </c>
      <c r="Q1298" s="42" t="s">
        <v>73</v>
      </c>
      <c r="R1298" s="42" t="s">
        <v>73</v>
      </c>
      <c r="S1298" s="42" t="s">
        <v>7644</v>
      </c>
      <c r="T1298" s="42" t="s">
        <v>7645</v>
      </c>
      <c r="U1298" s="42" t="s">
        <v>7645</v>
      </c>
      <c r="V1298" s="42" t="s">
        <v>73</v>
      </c>
      <c r="W1298" s="42" t="s">
        <v>73</v>
      </c>
      <c r="X1298" s="98">
        <v>40513</v>
      </c>
      <c r="Y1298" s="98">
        <v>40558</v>
      </c>
      <c r="Z1298" s="44">
        <f t="shared" si="134"/>
        <v>2010</v>
      </c>
      <c r="AA1298" s="44">
        <f t="shared" si="135"/>
        <v>12</v>
      </c>
      <c r="AB1298" s="44">
        <v>0</v>
      </c>
      <c r="AC1298" s="42" t="s">
        <v>73</v>
      </c>
      <c r="AD1298" s="42" t="s">
        <v>73</v>
      </c>
      <c r="AE1298" s="42" t="s">
        <v>73</v>
      </c>
      <c r="AF1298" s="42" t="s">
        <v>73</v>
      </c>
      <c r="AG1298" s="42" t="s">
        <v>73</v>
      </c>
      <c r="AH1298" s="42" t="s">
        <v>73</v>
      </c>
      <c r="AI1298" s="42" t="s">
        <v>7646</v>
      </c>
      <c r="AJ1298" s="42" t="s">
        <v>73</v>
      </c>
      <c r="AK1298" s="31" t="s">
        <v>892</v>
      </c>
      <c r="AL1298" s="31" t="s">
        <v>892</v>
      </c>
      <c r="AM1298" s="47">
        <v>1</v>
      </c>
      <c r="AN1298" s="47">
        <v>1</v>
      </c>
      <c r="AO1298" s="47">
        <v>6</v>
      </c>
      <c r="AP1298" s="47">
        <v>88</v>
      </c>
      <c r="AQ1298" s="47"/>
      <c r="AR1298" s="47"/>
      <c r="AS1298" s="47">
        <v>1</v>
      </c>
      <c r="AT1298" s="49">
        <v>1</v>
      </c>
      <c r="AU1298" s="49">
        <v>1</v>
      </c>
      <c r="AV1298" s="47"/>
      <c r="AW1298" s="49">
        <v>1</v>
      </c>
      <c r="AX1298" s="49"/>
      <c r="AY1298" s="44">
        <f t="shared" si="133"/>
        <v>46</v>
      </c>
      <c r="AZ1298" s="47"/>
      <c r="BA1298" s="47"/>
      <c r="BB1298" s="47"/>
      <c r="BC1298" s="48"/>
      <c r="BD1298" s="50"/>
      <c r="BE1298" s="50"/>
      <c r="BF1298" s="50"/>
      <c r="BG1298" s="51"/>
      <c r="BH1298" s="51">
        <f t="shared" si="132"/>
        <v>1</v>
      </c>
      <c r="BI1298" s="51">
        <v>5</v>
      </c>
      <c r="BJ1298" s="52"/>
      <c r="BK1298" s="52"/>
      <c r="BL1298" s="53"/>
      <c r="BM1298" s="47" t="e">
        <f>COUNTIFS(A$2:$AC1298,#REF!,M$2:$AL1298,M1298)</f>
        <v>#VALUE!</v>
      </c>
      <c r="BN1298" s="47">
        <v>0</v>
      </c>
      <c r="BO1298" s="54">
        <v>46</v>
      </c>
      <c r="BP1298" s="54">
        <v>0</v>
      </c>
      <c r="BQ1298" s="47">
        <v>46</v>
      </c>
      <c r="BR1298" s="49">
        <v>1</v>
      </c>
      <c r="BS1298" s="49">
        <v>1</v>
      </c>
      <c r="BT1298" s="44">
        <f t="shared" si="131"/>
        <v>245</v>
      </c>
      <c r="BW1298" s="40" t="s">
        <v>67</v>
      </c>
      <c r="BY1298" s="55"/>
      <c r="BZ1298" s="1" t="s">
        <v>22426</v>
      </c>
    </row>
    <row r="1299" spans="1:78" ht="15" customHeight="1">
      <c r="A1299" s="25" t="s">
        <v>3224</v>
      </c>
      <c r="B1299" s="42" t="s">
        <v>7647</v>
      </c>
      <c r="D1299" s="263">
        <v>0</v>
      </c>
      <c r="E1299" s="42" t="s">
        <v>76</v>
      </c>
      <c r="F1299" s="42" t="s">
        <v>77</v>
      </c>
      <c r="G1299" s="264"/>
      <c r="H1299" s="264"/>
      <c r="I1299" s="42" t="s">
        <v>95</v>
      </c>
      <c r="J1299" s="43" t="s">
        <v>95</v>
      </c>
      <c r="M1299" s="44" t="s">
        <v>230</v>
      </c>
      <c r="N1299" s="45" t="s">
        <v>95</v>
      </c>
      <c r="O1299" s="42" t="s">
        <v>81</v>
      </c>
      <c r="P1299" s="42" t="s">
        <v>82</v>
      </c>
      <c r="Q1299" s="42" t="s">
        <v>71</v>
      </c>
      <c r="R1299" s="42" t="s">
        <v>1256</v>
      </c>
      <c r="S1299" s="42" t="s">
        <v>7648</v>
      </c>
      <c r="T1299" s="42" t="s">
        <v>73</v>
      </c>
      <c r="U1299" s="42" t="s">
        <v>7648</v>
      </c>
      <c r="V1299" s="42" t="s">
        <v>73</v>
      </c>
      <c r="W1299" s="42" t="s">
        <v>73</v>
      </c>
      <c r="X1299" s="98">
        <v>40599</v>
      </c>
      <c r="Y1299" s="98">
        <v>40628</v>
      </c>
      <c r="Z1299" s="44">
        <f t="shared" si="134"/>
        <v>2011</v>
      </c>
      <c r="AA1299" s="44">
        <f t="shared" si="135"/>
        <v>2</v>
      </c>
      <c r="AB1299" s="44">
        <v>0</v>
      </c>
      <c r="AC1299" s="42" t="s">
        <v>73</v>
      </c>
      <c r="AD1299" s="42" t="s">
        <v>73</v>
      </c>
      <c r="AE1299" s="42" t="s">
        <v>73</v>
      </c>
      <c r="AF1299" s="42" t="s">
        <v>73</v>
      </c>
      <c r="AG1299" s="42" t="s">
        <v>73</v>
      </c>
      <c r="AH1299" s="42" t="s">
        <v>73</v>
      </c>
      <c r="AI1299" s="42" t="s">
        <v>766</v>
      </c>
      <c r="AJ1299" s="42" t="s">
        <v>73</v>
      </c>
      <c r="AK1299" s="31" t="s">
        <v>892</v>
      </c>
      <c r="AL1299" s="31" t="s">
        <v>892</v>
      </c>
      <c r="AM1299" s="47">
        <v>1</v>
      </c>
      <c r="AN1299" s="47">
        <v>1</v>
      </c>
      <c r="AO1299" s="47">
        <v>6</v>
      </c>
      <c r="AP1299" s="47">
        <v>88</v>
      </c>
      <c r="AQ1299" s="47"/>
      <c r="AR1299" s="47"/>
      <c r="AS1299" s="47">
        <v>1</v>
      </c>
      <c r="AT1299" s="49">
        <v>1</v>
      </c>
      <c r="AU1299" s="49">
        <v>1</v>
      </c>
      <c r="AV1299" s="47"/>
      <c r="AW1299" s="49">
        <v>1</v>
      </c>
      <c r="AX1299" s="49"/>
      <c r="AY1299" s="44">
        <f t="shared" si="133"/>
        <v>30</v>
      </c>
      <c r="AZ1299" s="47"/>
      <c r="BA1299" s="47"/>
      <c r="BB1299" s="47"/>
      <c r="BC1299" s="48"/>
      <c r="BD1299" s="50"/>
      <c r="BE1299" s="50"/>
      <c r="BF1299" s="50"/>
      <c r="BG1299" s="51"/>
      <c r="BH1299" s="51">
        <f t="shared" si="132"/>
        <v>1</v>
      </c>
      <c r="BI1299" s="51">
        <v>8</v>
      </c>
      <c r="BJ1299" s="52"/>
      <c r="BK1299" s="52"/>
      <c r="BL1299" s="53"/>
      <c r="BM1299" s="47" t="e">
        <f>COUNTIFS(A$2:$AC1299,#REF!,M$2:$AL1299,M1299)</f>
        <v>#VALUE!</v>
      </c>
      <c r="BN1299" s="47">
        <v>0</v>
      </c>
      <c r="BO1299" s="54">
        <v>30</v>
      </c>
      <c r="BP1299" s="54">
        <v>0</v>
      </c>
      <c r="BQ1299" s="47">
        <v>30</v>
      </c>
      <c r="BR1299" s="49">
        <v>1</v>
      </c>
      <c r="BS1299" s="49">
        <v>1</v>
      </c>
      <c r="BT1299" s="44">
        <f t="shared" si="131"/>
        <v>331</v>
      </c>
      <c r="BW1299" s="40" t="s">
        <v>67</v>
      </c>
      <c r="BY1299" s="55"/>
      <c r="BZ1299" s="1" t="s">
        <v>22426</v>
      </c>
    </row>
    <row r="1300" spans="1:78" ht="15" customHeight="1">
      <c r="A1300" s="25" t="s">
        <v>3224</v>
      </c>
      <c r="B1300" s="42" t="s">
        <v>7649</v>
      </c>
      <c r="D1300" s="263">
        <v>0</v>
      </c>
      <c r="E1300" s="42" t="s">
        <v>76</v>
      </c>
      <c r="F1300" s="42" t="s">
        <v>77</v>
      </c>
      <c r="G1300" s="264"/>
      <c r="H1300" s="264"/>
      <c r="I1300" s="42" t="s">
        <v>7650</v>
      </c>
      <c r="J1300" s="43" t="s">
        <v>7651</v>
      </c>
      <c r="M1300" s="44" t="s">
        <v>219</v>
      </c>
      <c r="N1300" s="45" t="s">
        <v>1374</v>
      </c>
      <c r="O1300" s="42" t="s">
        <v>146</v>
      </c>
      <c r="P1300" s="42" t="s">
        <v>147</v>
      </c>
      <c r="Q1300" s="42" t="s">
        <v>73</v>
      </c>
      <c r="R1300" s="42" t="s">
        <v>73</v>
      </c>
      <c r="S1300" s="42" t="s">
        <v>7652</v>
      </c>
      <c r="T1300" s="42" t="s">
        <v>7653</v>
      </c>
      <c r="U1300" s="42" t="s">
        <v>7653</v>
      </c>
      <c r="V1300" s="42" t="s">
        <v>73</v>
      </c>
      <c r="W1300" s="42" t="s">
        <v>73</v>
      </c>
      <c r="X1300" s="98">
        <v>40544</v>
      </c>
      <c r="Y1300" s="98">
        <v>40633</v>
      </c>
      <c r="Z1300" s="44">
        <f t="shared" si="134"/>
        <v>2011</v>
      </c>
      <c r="AA1300" s="44">
        <f t="shared" si="135"/>
        <v>1</v>
      </c>
      <c r="AB1300" s="44">
        <v>0</v>
      </c>
      <c r="AC1300" s="42" t="s">
        <v>73</v>
      </c>
      <c r="AD1300" s="42" t="s">
        <v>73</v>
      </c>
      <c r="AE1300" s="42" t="s">
        <v>73</v>
      </c>
      <c r="AF1300" s="42" t="s">
        <v>73</v>
      </c>
      <c r="AG1300" s="42" t="s">
        <v>73</v>
      </c>
      <c r="AH1300" s="42" t="s">
        <v>73</v>
      </c>
      <c r="AI1300" s="42" t="s">
        <v>7654</v>
      </c>
      <c r="AJ1300" s="42" t="s">
        <v>7655</v>
      </c>
      <c r="AK1300" s="31" t="s">
        <v>892</v>
      </c>
      <c r="AL1300" s="31" t="s">
        <v>892</v>
      </c>
      <c r="AM1300" s="47">
        <v>1</v>
      </c>
      <c r="AN1300" s="47">
        <v>1</v>
      </c>
      <c r="AO1300" s="47">
        <v>7</v>
      </c>
      <c r="AP1300" s="47">
        <v>88</v>
      </c>
      <c r="AQ1300" s="47"/>
      <c r="AR1300" s="47"/>
      <c r="AS1300" s="47">
        <v>0</v>
      </c>
      <c r="AT1300" s="49">
        <v>1</v>
      </c>
      <c r="AU1300" s="49">
        <v>1</v>
      </c>
      <c r="AV1300" s="47"/>
      <c r="AW1300" s="49">
        <v>1</v>
      </c>
      <c r="AX1300" s="49"/>
      <c r="AY1300" s="44">
        <f t="shared" si="133"/>
        <v>90</v>
      </c>
      <c r="AZ1300" s="47"/>
      <c r="BA1300" s="47"/>
      <c r="BB1300" s="47"/>
      <c r="BC1300" s="48"/>
      <c r="BD1300" s="50"/>
      <c r="BE1300" s="50"/>
      <c r="BF1300" s="50"/>
      <c r="BG1300" s="51"/>
      <c r="BH1300" s="51">
        <f t="shared" si="132"/>
        <v>1</v>
      </c>
      <c r="BI1300" s="51">
        <v>8</v>
      </c>
      <c r="BJ1300" s="52"/>
      <c r="BK1300" s="52"/>
      <c r="BL1300" s="53"/>
      <c r="BM1300" s="47" t="e">
        <f>COUNTIFS(A$2:$AC1300,#REF!,M$2:$AL1300,M1300)</f>
        <v>#VALUE!</v>
      </c>
      <c r="BN1300" s="47">
        <v>1</v>
      </c>
      <c r="BO1300" s="54">
        <v>90</v>
      </c>
      <c r="BP1300" s="54">
        <v>0</v>
      </c>
      <c r="BQ1300" s="47">
        <v>90</v>
      </c>
      <c r="BR1300" s="49">
        <v>1</v>
      </c>
      <c r="BS1300" s="49">
        <v>1</v>
      </c>
      <c r="BT1300" s="44">
        <f t="shared" ref="BT1300:BT1363" si="136">MAX(MIN((DATE(2011,3,31)+1),X1300+1),DATE(2010,4,1))-MIN(MAX(DATE(2010,4,1),W1300),(DATE(2011,3,31)+1))</f>
        <v>276</v>
      </c>
      <c r="BW1300" s="40" t="s">
        <v>67</v>
      </c>
      <c r="BY1300" s="55"/>
      <c r="BZ1300" s="1" t="s">
        <v>22426</v>
      </c>
    </row>
    <row r="1301" spans="1:78" ht="15" customHeight="1">
      <c r="A1301" s="25" t="s">
        <v>3224</v>
      </c>
      <c r="B1301" s="42" t="s">
        <v>7660</v>
      </c>
      <c r="D1301" s="263">
        <v>0</v>
      </c>
      <c r="E1301" s="42" t="s">
        <v>76</v>
      </c>
      <c r="F1301" s="42" t="s">
        <v>77</v>
      </c>
      <c r="G1301" s="264"/>
      <c r="H1301" s="264"/>
      <c r="I1301" s="42" t="s">
        <v>539</v>
      </c>
      <c r="J1301" s="43" t="s">
        <v>6181</v>
      </c>
      <c r="M1301" s="44" t="s">
        <v>91</v>
      </c>
      <c r="N1301" s="45" t="s">
        <v>539</v>
      </c>
      <c r="O1301" s="42" t="s">
        <v>86</v>
      </c>
      <c r="P1301" s="42" t="s">
        <v>87</v>
      </c>
      <c r="Q1301" s="42" t="s">
        <v>73</v>
      </c>
      <c r="R1301" s="42" t="s">
        <v>73</v>
      </c>
      <c r="S1301" s="42" t="s">
        <v>7661</v>
      </c>
      <c r="T1301" s="42" t="s">
        <v>7662</v>
      </c>
      <c r="U1301" s="42" t="s">
        <v>7662</v>
      </c>
      <c r="V1301" s="42" t="s">
        <v>73</v>
      </c>
      <c r="W1301" s="42" t="s">
        <v>73</v>
      </c>
      <c r="X1301" s="98">
        <v>40614</v>
      </c>
      <c r="Y1301" s="98">
        <v>40626</v>
      </c>
      <c r="Z1301" s="44">
        <f t="shared" si="134"/>
        <v>2011</v>
      </c>
      <c r="AA1301" s="44">
        <f t="shared" si="135"/>
        <v>3</v>
      </c>
      <c r="AB1301" s="44">
        <v>0</v>
      </c>
      <c r="AC1301" s="42" t="s">
        <v>73</v>
      </c>
      <c r="AD1301" s="42" t="s">
        <v>73</v>
      </c>
      <c r="AE1301" s="42" t="s">
        <v>73</v>
      </c>
      <c r="AF1301" s="42" t="s">
        <v>73</v>
      </c>
      <c r="AG1301" s="42" t="s">
        <v>73</v>
      </c>
      <c r="AH1301" s="42" t="s">
        <v>73</v>
      </c>
      <c r="AI1301" s="42" t="s">
        <v>981</v>
      </c>
      <c r="AJ1301" s="42" t="s">
        <v>73</v>
      </c>
      <c r="AK1301" s="31" t="s">
        <v>892</v>
      </c>
      <c r="AL1301" s="31" t="s">
        <v>892</v>
      </c>
      <c r="AM1301" s="47">
        <v>1</v>
      </c>
      <c r="AN1301" s="47">
        <v>1</v>
      </c>
      <c r="AO1301" s="47">
        <v>6</v>
      </c>
      <c r="AP1301" s="47">
        <v>88</v>
      </c>
      <c r="AQ1301" s="47"/>
      <c r="AR1301" s="47"/>
      <c r="AS1301" s="47">
        <v>0</v>
      </c>
      <c r="AT1301" s="49">
        <v>1</v>
      </c>
      <c r="AU1301" s="49">
        <v>1</v>
      </c>
      <c r="AV1301" s="47"/>
      <c r="AW1301" s="49">
        <v>1</v>
      </c>
      <c r="AX1301" s="49"/>
      <c r="AY1301" s="44">
        <f t="shared" si="133"/>
        <v>13</v>
      </c>
      <c r="AZ1301" s="47"/>
      <c r="BA1301" s="47"/>
      <c r="BB1301" s="47"/>
      <c r="BC1301" s="48"/>
      <c r="BD1301" s="50"/>
      <c r="BE1301" s="50"/>
      <c r="BF1301" s="50"/>
      <c r="BG1301" s="51"/>
      <c r="BH1301" s="51">
        <f t="shared" si="132"/>
        <v>1</v>
      </c>
      <c r="BI1301" s="51">
        <v>5</v>
      </c>
      <c r="BJ1301" s="52"/>
      <c r="BK1301" s="52"/>
      <c r="BL1301" s="53"/>
      <c r="BM1301" s="47" t="e">
        <f>COUNTIFS(A$2:$AC1301,#REF!,M$2:$AL1301,M1301)</f>
        <v>#VALUE!</v>
      </c>
      <c r="BN1301" s="47">
        <v>0</v>
      </c>
      <c r="BO1301" s="54">
        <v>13</v>
      </c>
      <c r="BP1301" s="54">
        <v>0</v>
      </c>
      <c r="BQ1301" s="47">
        <v>13</v>
      </c>
      <c r="BR1301" s="49">
        <v>1</v>
      </c>
      <c r="BS1301" s="49">
        <v>1</v>
      </c>
      <c r="BT1301" s="44">
        <f t="shared" si="136"/>
        <v>346</v>
      </c>
      <c r="BW1301" s="40" t="s">
        <v>67</v>
      </c>
      <c r="BY1301" s="55"/>
      <c r="BZ1301" s="1" t="s">
        <v>22426</v>
      </c>
    </row>
    <row r="1302" spans="1:78" ht="15" customHeight="1">
      <c r="A1302" s="25" t="s">
        <v>3224</v>
      </c>
      <c r="B1302" s="42" t="s">
        <v>7663</v>
      </c>
      <c r="D1302" s="263">
        <v>0</v>
      </c>
      <c r="E1302" s="42" t="s">
        <v>76</v>
      </c>
      <c r="F1302" s="42" t="s">
        <v>77</v>
      </c>
      <c r="G1302" s="264"/>
      <c r="H1302" s="264"/>
      <c r="I1302" s="42" t="s">
        <v>415</v>
      </c>
      <c r="J1302" s="43" t="s">
        <v>416</v>
      </c>
      <c r="M1302" s="44" t="s">
        <v>91</v>
      </c>
      <c r="N1302" s="45" t="s">
        <v>415</v>
      </c>
      <c r="O1302" s="42" t="s">
        <v>345</v>
      </c>
      <c r="P1302" s="42" t="s">
        <v>346</v>
      </c>
      <c r="Q1302" s="42" t="s">
        <v>73</v>
      </c>
      <c r="R1302" s="42" t="s">
        <v>73</v>
      </c>
      <c r="S1302" s="42" t="s">
        <v>7664</v>
      </c>
      <c r="T1302" s="42" t="s">
        <v>7665</v>
      </c>
      <c r="U1302" s="42" t="s">
        <v>7665</v>
      </c>
      <c r="V1302" s="42" t="s">
        <v>73</v>
      </c>
      <c r="W1302" s="42" t="s">
        <v>73</v>
      </c>
      <c r="X1302" s="98">
        <v>40596</v>
      </c>
      <c r="Y1302" s="98">
        <v>40615</v>
      </c>
      <c r="Z1302" s="44">
        <f t="shared" si="134"/>
        <v>2011</v>
      </c>
      <c r="AA1302" s="44">
        <f t="shared" si="135"/>
        <v>2</v>
      </c>
      <c r="AB1302" s="44">
        <v>0</v>
      </c>
      <c r="AC1302" s="42" t="s">
        <v>73</v>
      </c>
      <c r="AD1302" s="42" t="s">
        <v>73</v>
      </c>
      <c r="AE1302" s="42" t="s">
        <v>73</v>
      </c>
      <c r="AF1302" s="42" t="s">
        <v>73</v>
      </c>
      <c r="AG1302" s="42" t="s">
        <v>73</v>
      </c>
      <c r="AH1302" s="42" t="s">
        <v>73</v>
      </c>
      <c r="AI1302" s="42" t="s">
        <v>73</v>
      </c>
      <c r="AJ1302" s="42" t="s">
        <v>73</v>
      </c>
      <c r="AK1302" s="31" t="s">
        <v>892</v>
      </c>
      <c r="AL1302" s="31" t="s">
        <v>892</v>
      </c>
      <c r="AM1302" s="47">
        <v>1</v>
      </c>
      <c r="AN1302" s="47">
        <v>1</v>
      </c>
      <c r="AO1302" s="47">
        <v>6</v>
      </c>
      <c r="AP1302" s="47">
        <v>88</v>
      </c>
      <c r="AQ1302" s="47"/>
      <c r="AR1302" s="47"/>
      <c r="AS1302" s="47">
        <v>0</v>
      </c>
      <c r="AT1302" s="49">
        <v>1</v>
      </c>
      <c r="AU1302" s="49">
        <v>1</v>
      </c>
      <c r="AV1302" s="47"/>
      <c r="AW1302" s="49">
        <v>1</v>
      </c>
      <c r="AX1302" s="49"/>
      <c r="AY1302" s="44">
        <f t="shared" si="133"/>
        <v>20</v>
      </c>
      <c r="AZ1302" s="47"/>
      <c r="BA1302" s="47"/>
      <c r="BB1302" s="47"/>
      <c r="BC1302" s="48"/>
      <c r="BD1302" s="50"/>
      <c r="BE1302" s="50"/>
      <c r="BF1302" s="50"/>
      <c r="BG1302" s="51"/>
      <c r="BH1302" s="51">
        <f t="shared" si="132"/>
        <v>1</v>
      </c>
      <c r="BI1302" s="51">
        <v>8</v>
      </c>
      <c r="BJ1302" s="52"/>
      <c r="BK1302" s="52"/>
      <c r="BL1302" s="53"/>
      <c r="BM1302" s="47" t="e">
        <f>COUNTIFS(A$2:$AC1302,#REF!,M$2:$AL1302,M1302)</f>
        <v>#VALUE!</v>
      </c>
      <c r="BN1302" s="47">
        <v>0</v>
      </c>
      <c r="BO1302" s="54">
        <v>20</v>
      </c>
      <c r="BP1302" s="54">
        <v>0</v>
      </c>
      <c r="BQ1302" s="47">
        <v>20</v>
      </c>
      <c r="BR1302" s="49">
        <v>1</v>
      </c>
      <c r="BS1302" s="49">
        <v>1</v>
      </c>
      <c r="BT1302" s="44">
        <f t="shared" si="136"/>
        <v>328</v>
      </c>
      <c r="BW1302" s="40" t="s">
        <v>67</v>
      </c>
      <c r="BY1302" s="55"/>
      <c r="BZ1302" s="1" t="s">
        <v>22426</v>
      </c>
    </row>
    <row r="1303" spans="1:78" ht="15" customHeight="1">
      <c r="A1303" s="25" t="s">
        <v>3224</v>
      </c>
      <c r="B1303" s="42" t="s">
        <v>7666</v>
      </c>
      <c r="D1303" s="263">
        <v>0</v>
      </c>
      <c r="E1303" s="42" t="s">
        <v>76</v>
      </c>
      <c r="F1303" s="42" t="s">
        <v>77</v>
      </c>
      <c r="G1303" s="264"/>
      <c r="H1303" s="264"/>
      <c r="I1303" s="42" t="s">
        <v>406</v>
      </c>
      <c r="J1303" s="43" t="s">
        <v>407</v>
      </c>
      <c r="M1303" s="44" t="s">
        <v>91</v>
      </c>
      <c r="N1303" s="45" t="s">
        <v>406</v>
      </c>
      <c r="O1303" s="42" t="s">
        <v>81</v>
      </c>
      <c r="P1303" s="42" t="s">
        <v>82</v>
      </c>
      <c r="Q1303" s="42" t="s">
        <v>375</v>
      </c>
      <c r="R1303" s="42" t="s">
        <v>376</v>
      </c>
      <c r="S1303" s="42" t="s">
        <v>7667</v>
      </c>
      <c r="T1303" s="42" t="s">
        <v>7668</v>
      </c>
      <c r="U1303" s="42" t="s">
        <v>7668</v>
      </c>
      <c r="V1303" s="42" t="s">
        <v>73</v>
      </c>
      <c r="W1303" s="42" t="s">
        <v>73</v>
      </c>
      <c r="X1303" s="98">
        <v>40604</v>
      </c>
      <c r="Y1303" s="98">
        <v>40628</v>
      </c>
      <c r="Z1303" s="44">
        <f t="shared" si="134"/>
        <v>2011</v>
      </c>
      <c r="AA1303" s="44">
        <f t="shared" si="135"/>
        <v>3</v>
      </c>
      <c r="AB1303" s="44">
        <v>0</v>
      </c>
      <c r="AC1303" s="42" t="s">
        <v>73</v>
      </c>
      <c r="AD1303" s="42" t="s">
        <v>73</v>
      </c>
      <c r="AE1303" s="42" t="s">
        <v>73</v>
      </c>
      <c r="AF1303" s="42" t="s">
        <v>73</v>
      </c>
      <c r="AG1303" s="42" t="s">
        <v>73</v>
      </c>
      <c r="AH1303" s="42" t="s">
        <v>73</v>
      </c>
      <c r="AI1303" s="42" t="s">
        <v>1094</v>
      </c>
      <c r="AJ1303" s="42" t="s">
        <v>1095</v>
      </c>
      <c r="AK1303" s="31" t="s">
        <v>892</v>
      </c>
      <c r="AL1303" s="31" t="s">
        <v>892</v>
      </c>
      <c r="AM1303" s="47">
        <v>1</v>
      </c>
      <c r="AN1303" s="47">
        <v>1</v>
      </c>
      <c r="AO1303" s="47">
        <v>6</v>
      </c>
      <c r="AP1303" s="47">
        <v>88</v>
      </c>
      <c r="AQ1303" s="47"/>
      <c r="AR1303" s="47"/>
      <c r="AS1303" s="47">
        <v>1</v>
      </c>
      <c r="AT1303" s="49">
        <v>1</v>
      </c>
      <c r="AU1303" s="49">
        <v>1</v>
      </c>
      <c r="AV1303" s="47"/>
      <c r="AW1303" s="49">
        <v>1</v>
      </c>
      <c r="AX1303" s="49"/>
      <c r="AY1303" s="44">
        <f t="shared" si="133"/>
        <v>25</v>
      </c>
      <c r="AZ1303" s="47"/>
      <c r="BA1303" s="47"/>
      <c r="BB1303" s="47"/>
      <c r="BC1303" s="48"/>
      <c r="BD1303" s="50"/>
      <c r="BE1303" s="50"/>
      <c r="BF1303" s="50"/>
      <c r="BG1303" s="51"/>
      <c r="BH1303" s="51">
        <f t="shared" si="132"/>
        <v>1</v>
      </c>
      <c r="BI1303" s="51">
        <v>5</v>
      </c>
      <c r="BJ1303" s="52"/>
      <c r="BK1303" s="52"/>
      <c r="BL1303" s="53"/>
      <c r="BM1303" s="47" t="e">
        <f>COUNTIFS(A$2:$AC1303,#REF!,M$2:$AL1303,M1303)</f>
        <v>#VALUE!</v>
      </c>
      <c r="BN1303" s="47">
        <v>0</v>
      </c>
      <c r="BO1303" s="54">
        <v>25</v>
      </c>
      <c r="BP1303" s="54">
        <v>0</v>
      </c>
      <c r="BQ1303" s="47">
        <v>25</v>
      </c>
      <c r="BR1303" s="49">
        <v>1</v>
      </c>
      <c r="BS1303" s="49">
        <v>1</v>
      </c>
      <c r="BT1303" s="44">
        <f t="shared" si="136"/>
        <v>336</v>
      </c>
      <c r="BW1303" s="40" t="s">
        <v>67</v>
      </c>
      <c r="BY1303" s="55"/>
      <c r="BZ1303" s="1" t="s">
        <v>22426</v>
      </c>
    </row>
    <row r="1304" spans="1:78" ht="15" customHeight="1">
      <c r="A1304" s="25" t="s">
        <v>3224</v>
      </c>
      <c r="B1304" s="42" t="s">
        <v>7670</v>
      </c>
      <c r="D1304" s="263">
        <v>0</v>
      </c>
      <c r="E1304" s="42" t="s">
        <v>76</v>
      </c>
      <c r="F1304" s="42" t="s">
        <v>77</v>
      </c>
      <c r="G1304" s="264"/>
      <c r="H1304" s="264"/>
      <c r="I1304" s="42" t="s">
        <v>7309</v>
      </c>
      <c r="J1304" s="43" t="s">
        <v>7310</v>
      </c>
      <c r="M1304" s="44" t="s">
        <v>91</v>
      </c>
      <c r="N1304" s="45" t="s">
        <v>7309</v>
      </c>
      <c r="O1304" s="42" t="s">
        <v>81</v>
      </c>
      <c r="P1304" s="42" t="s">
        <v>82</v>
      </c>
      <c r="Q1304" s="42" t="s">
        <v>73</v>
      </c>
      <c r="R1304" s="42" t="s">
        <v>73</v>
      </c>
      <c r="S1304" s="42" t="s">
        <v>7671</v>
      </c>
      <c r="T1304" s="42" t="s">
        <v>7672</v>
      </c>
      <c r="U1304" s="42" t="s">
        <v>7672</v>
      </c>
      <c r="V1304" s="42" t="s">
        <v>73</v>
      </c>
      <c r="W1304" s="42" t="s">
        <v>73</v>
      </c>
      <c r="X1304" s="98">
        <v>40606</v>
      </c>
      <c r="Y1304" s="107">
        <v>40641</v>
      </c>
      <c r="Z1304" s="44">
        <f t="shared" si="134"/>
        <v>2011</v>
      </c>
      <c r="AA1304" s="44">
        <f t="shared" si="135"/>
        <v>3</v>
      </c>
      <c r="AB1304" s="44">
        <v>0</v>
      </c>
      <c r="AC1304" s="42" t="s">
        <v>73</v>
      </c>
      <c r="AD1304" s="42" t="s">
        <v>73</v>
      </c>
      <c r="AE1304" s="42" t="s">
        <v>73</v>
      </c>
      <c r="AF1304" s="42" t="s">
        <v>73</v>
      </c>
      <c r="AG1304" s="42" t="s">
        <v>73</v>
      </c>
      <c r="AH1304" s="42" t="s">
        <v>73</v>
      </c>
      <c r="AI1304" s="42" t="s">
        <v>7673</v>
      </c>
      <c r="AJ1304" s="42" t="s">
        <v>7674</v>
      </c>
      <c r="AK1304" s="31" t="s">
        <v>892</v>
      </c>
      <c r="AL1304" s="31" t="s">
        <v>892</v>
      </c>
      <c r="AM1304" s="47">
        <v>1</v>
      </c>
      <c r="AN1304" s="47">
        <v>1</v>
      </c>
      <c r="AO1304" s="47">
        <v>6</v>
      </c>
      <c r="AP1304" s="47">
        <v>88</v>
      </c>
      <c r="AQ1304" s="47"/>
      <c r="AR1304" s="47"/>
      <c r="AS1304" s="47">
        <v>0</v>
      </c>
      <c r="AT1304" s="49">
        <v>1</v>
      </c>
      <c r="AU1304" s="49">
        <v>1</v>
      </c>
      <c r="AV1304" s="47"/>
      <c r="AW1304" s="49">
        <v>1</v>
      </c>
      <c r="AX1304" s="49"/>
      <c r="AY1304" s="44">
        <f t="shared" si="133"/>
        <v>36</v>
      </c>
      <c r="AZ1304" s="47"/>
      <c r="BA1304" s="47"/>
      <c r="BB1304" s="47"/>
      <c r="BC1304" s="48"/>
      <c r="BD1304" s="50"/>
      <c r="BE1304" s="50"/>
      <c r="BF1304" s="50"/>
      <c r="BG1304" s="51"/>
      <c r="BH1304" s="51">
        <f t="shared" si="132"/>
        <v>1</v>
      </c>
      <c r="BI1304" s="51">
        <v>1</v>
      </c>
      <c r="BJ1304" s="52"/>
      <c r="BK1304" s="52"/>
      <c r="BL1304" s="53"/>
      <c r="BM1304" s="47" t="e">
        <f>COUNTIFS(A$2:$AC1304,#REF!,M$2:$AL1304,M1304)</f>
        <v>#VALUE!</v>
      </c>
      <c r="BN1304" s="47">
        <v>0</v>
      </c>
      <c r="BO1304" s="54">
        <v>28</v>
      </c>
      <c r="BP1304" s="54">
        <v>0</v>
      </c>
      <c r="BQ1304" s="47">
        <v>28</v>
      </c>
      <c r="BR1304" s="49">
        <v>1</v>
      </c>
      <c r="BS1304" s="49">
        <v>1</v>
      </c>
      <c r="BT1304" s="44">
        <f t="shared" si="136"/>
        <v>338</v>
      </c>
      <c r="BW1304" s="40" t="s">
        <v>67</v>
      </c>
      <c r="BY1304" s="55"/>
      <c r="BZ1304" s="1" t="s">
        <v>22426</v>
      </c>
    </row>
    <row r="1305" spans="1:78" ht="15" customHeight="1">
      <c r="A1305" s="25" t="s">
        <v>3224</v>
      </c>
      <c r="B1305" s="42" t="s">
        <v>7679</v>
      </c>
      <c r="D1305" s="263">
        <v>0</v>
      </c>
      <c r="E1305" s="42" t="s">
        <v>76</v>
      </c>
      <c r="F1305" s="42" t="s">
        <v>77</v>
      </c>
      <c r="G1305" s="264"/>
      <c r="H1305" s="264"/>
      <c r="I1305" s="42" t="s">
        <v>308</v>
      </c>
      <c r="J1305" s="43" t="s">
        <v>166</v>
      </c>
      <c r="M1305" s="44" t="s">
        <v>98</v>
      </c>
      <c r="N1305" s="45" t="s">
        <v>167</v>
      </c>
      <c r="O1305" s="42" t="s">
        <v>93</v>
      </c>
      <c r="P1305" s="42" t="s">
        <v>103</v>
      </c>
      <c r="Q1305" s="42" t="s">
        <v>73</v>
      </c>
      <c r="R1305" s="42" t="s">
        <v>73</v>
      </c>
      <c r="S1305" s="42" t="s">
        <v>7680</v>
      </c>
      <c r="T1305" s="42" t="s">
        <v>7681</v>
      </c>
      <c r="U1305" s="42" t="s">
        <v>7681</v>
      </c>
      <c r="V1305" s="42" t="s">
        <v>73</v>
      </c>
      <c r="W1305" s="42" t="s">
        <v>73</v>
      </c>
      <c r="X1305" s="98">
        <v>40574</v>
      </c>
      <c r="Y1305" s="98">
        <v>40585</v>
      </c>
      <c r="Z1305" s="44">
        <f t="shared" si="134"/>
        <v>2011</v>
      </c>
      <c r="AA1305" s="44">
        <f t="shared" si="135"/>
        <v>1</v>
      </c>
      <c r="AB1305" s="44">
        <v>0</v>
      </c>
      <c r="AC1305" s="42" t="s">
        <v>73</v>
      </c>
      <c r="AD1305" s="42" t="s">
        <v>73</v>
      </c>
      <c r="AE1305" s="42" t="s">
        <v>73</v>
      </c>
      <c r="AF1305" s="42" t="s">
        <v>73</v>
      </c>
      <c r="AG1305" s="42" t="s">
        <v>73</v>
      </c>
      <c r="AH1305" s="42" t="s">
        <v>73</v>
      </c>
      <c r="AI1305" s="42" t="s">
        <v>7682</v>
      </c>
      <c r="AJ1305" s="42" t="s">
        <v>7683</v>
      </c>
      <c r="AK1305" s="31" t="s">
        <v>892</v>
      </c>
      <c r="AL1305" s="31" t="s">
        <v>892</v>
      </c>
      <c r="AM1305" s="47">
        <v>1</v>
      </c>
      <c r="AN1305" s="47">
        <v>1</v>
      </c>
      <c r="AO1305" s="47">
        <v>2</v>
      </c>
      <c r="AP1305" s="47">
        <v>88</v>
      </c>
      <c r="AQ1305" s="47"/>
      <c r="AR1305" s="47"/>
      <c r="AS1305" s="47">
        <v>1</v>
      </c>
      <c r="AT1305" s="49">
        <v>1</v>
      </c>
      <c r="AU1305" s="49">
        <v>1</v>
      </c>
      <c r="AV1305" s="47"/>
      <c r="AW1305" s="49">
        <v>1</v>
      </c>
      <c r="AX1305" s="49"/>
      <c r="AY1305" s="44">
        <f t="shared" si="133"/>
        <v>12</v>
      </c>
      <c r="AZ1305" s="47"/>
      <c r="BA1305" s="47"/>
      <c r="BB1305" s="47"/>
      <c r="BC1305" s="48"/>
      <c r="BD1305" s="50"/>
      <c r="BE1305" s="50"/>
      <c r="BF1305" s="50"/>
      <c r="BG1305" s="51"/>
      <c r="BH1305" s="51">
        <f t="shared" si="132"/>
        <v>1</v>
      </c>
      <c r="BI1305" s="51">
        <v>1</v>
      </c>
      <c r="BJ1305" s="52"/>
      <c r="BK1305" s="52"/>
      <c r="BL1305" s="53"/>
      <c r="BM1305" s="47" t="e">
        <f>COUNTIFS(A$2:$AC1305,#REF!,M$2:$AL1305,M1305)</f>
        <v>#VALUE!</v>
      </c>
      <c r="BN1305" s="47">
        <v>0</v>
      </c>
      <c r="BO1305" s="54">
        <v>12</v>
      </c>
      <c r="BP1305" s="54">
        <v>0</v>
      </c>
      <c r="BQ1305" s="47">
        <v>12</v>
      </c>
      <c r="BR1305" s="49">
        <v>1</v>
      </c>
      <c r="BS1305" s="49">
        <v>1</v>
      </c>
      <c r="BT1305" s="44">
        <f t="shared" si="136"/>
        <v>306</v>
      </c>
      <c r="BW1305" s="40" t="s">
        <v>67</v>
      </c>
      <c r="BY1305" s="55"/>
      <c r="BZ1305" s="1" t="s">
        <v>22426</v>
      </c>
    </row>
    <row r="1306" spans="1:78" ht="15" customHeight="1">
      <c r="A1306" s="25" t="s">
        <v>3224</v>
      </c>
      <c r="B1306" s="42" t="s">
        <v>7684</v>
      </c>
      <c r="D1306" s="263">
        <v>0</v>
      </c>
      <c r="E1306" s="42" t="s">
        <v>76</v>
      </c>
      <c r="F1306" s="42" t="s">
        <v>77</v>
      </c>
      <c r="G1306" s="264"/>
      <c r="H1306" s="264"/>
      <c r="I1306" s="42" t="s">
        <v>308</v>
      </c>
      <c r="J1306" s="43" t="s">
        <v>166</v>
      </c>
      <c r="M1306" s="44" t="s">
        <v>98</v>
      </c>
      <c r="N1306" s="45" t="s">
        <v>167</v>
      </c>
      <c r="O1306" s="42" t="s">
        <v>71</v>
      </c>
      <c r="P1306" s="42" t="s">
        <v>122</v>
      </c>
      <c r="Q1306" s="42" t="s">
        <v>73</v>
      </c>
      <c r="R1306" s="42" t="s">
        <v>73</v>
      </c>
      <c r="S1306" s="42" t="s">
        <v>7685</v>
      </c>
      <c r="T1306" s="42" t="s">
        <v>73</v>
      </c>
      <c r="U1306" s="42" t="s">
        <v>7686</v>
      </c>
      <c r="V1306" s="42" t="s">
        <v>73</v>
      </c>
      <c r="W1306" s="42" t="s">
        <v>73</v>
      </c>
      <c r="X1306" s="98">
        <v>40616</v>
      </c>
      <c r="Y1306" s="98">
        <v>40627</v>
      </c>
      <c r="Z1306" s="44">
        <f t="shared" si="134"/>
        <v>2011</v>
      </c>
      <c r="AA1306" s="44">
        <f t="shared" si="135"/>
        <v>3</v>
      </c>
      <c r="AB1306" s="44">
        <v>0</v>
      </c>
      <c r="AC1306" s="42" t="s">
        <v>73</v>
      </c>
      <c r="AD1306" s="42" t="s">
        <v>73</v>
      </c>
      <c r="AE1306" s="42" t="s">
        <v>73</v>
      </c>
      <c r="AF1306" s="42" t="s">
        <v>73</v>
      </c>
      <c r="AG1306" s="42" t="s">
        <v>73</v>
      </c>
      <c r="AH1306" s="42" t="s">
        <v>73</v>
      </c>
      <c r="AI1306" s="42" t="s">
        <v>73</v>
      </c>
      <c r="AJ1306" s="42" t="s">
        <v>73</v>
      </c>
      <c r="AK1306" s="31" t="s">
        <v>892</v>
      </c>
      <c r="AL1306" s="31" t="s">
        <v>892</v>
      </c>
      <c r="AM1306" s="47">
        <v>1</v>
      </c>
      <c r="AN1306" s="47">
        <v>1</v>
      </c>
      <c r="AO1306" s="47">
        <v>2</v>
      </c>
      <c r="AP1306" s="47">
        <v>88</v>
      </c>
      <c r="AQ1306" s="47"/>
      <c r="AR1306" s="47"/>
      <c r="AS1306" s="47">
        <v>1</v>
      </c>
      <c r="AT1306" s="49">
        <v>1</v>
      </c>
      <c r="AU1306" s="49">
        <v>1</v>
      </c>
      <c r="AV1306" s="47"/>
      <c r="AW1306" s="49">
        <v>1</v>
      </c>
      <c r="AX1306" s="49"/>
      <c r="AY1306" s="44">
        <f t="shared" si="133"/>
        <v>12</v>
      </c>
      <c r="AZ1306" s="47"/>
      <c r="BA1306" s="47"/>
      <c r="BB1306" s="47"/>
      <c r="BC1306" s="48"/>
      <c r="BD1306" s="50"/>
      <c r="BE1306" s="50"/>
      <c r="BF1306" s="50"/>
      <c r="BG1306" s="51"/>
      <c r="BH1306" s="51">
        <f t="shared" si="132"/>
        <v>1</v>
      </c>
      <c r="BI1306" s="51">
        <v>3</v>
      </c>
      <c r="BJ1306" s="52"/>
      <c r="BK1306" s="52"/>
      <c r="BL1306" s="53"/>
      <c r="BM1306" s="47" t="e">
        <f>COUNTIFS(A$2:$AC1306,#REF!,M$2:$AL1306,M1306)</f>
        <v>#VALUE!</v>
      </c>
      <c r="BN1306" s="47">
        <v>0</v>
      </c>
      <c r="BO1306" s="54">
        <v>12</v>
      </c>
      <c r="BP1306" s="54">
        <v>0</v>
      </c>
      <c r="BQ1306" s="47">
        <v>12</v>
      </c>
      <c r="BR1306" s="49">
        <v>1</v>
      </c>
      <c r="BS1306" s="49">
        <v>1</v>
      </c>
      <c r="BT1306" s="44">
        <f t="shared" si="136"/>
        <v>348</v>
      </c>
      <c r="BW1306" s="40" t="s">
        <v>67</v>
      </c>
      <c r="BY1306" s="55"/>
      <c r="BZ1306" s="1" t="s">
        <v>22426</v>
      </c>
    </row>
    <row r="1307" spans="1:78" ht="15" customHeight="1">
      <c r="A1307" s="25" t="s">
        <v>3224</v>
      </c>
      <c r="B1307" s="42" t="s">
        <v>7687</v>
      </c>
      <c r="D1307" s="263">
        <v>0</v>
      </c>
      <c r="E1307" s="42" t="s">
        <v>76</v>
      </c>
      <c r="F1307" s="42" t="s">
        <v>77</v>
      </c>
      <c r="G1307" s="264"/>
      <c r="H1307" s="264"/>
      <c r="I1307" s="42" t="s">
        <v>1290</v>
      </c>
      <c r="J1307" s="43" t="s">
        <v>1290</v>
      </c>
      <c r="M1307" s="44" t="s">
        <v>230</v>
      </c>
      <c r="N1307" s="45" t="s">
        <v>1291</v>
      </c>
      <c r="O1307" s="42" t="s">
        <v>81</v>
      </c>
      <c r="P1307" s="42" t="s">
        <v>82</v>
      </c>
      <c r="Q1307" s="42" t="s">
        <v>73</v>
      </c>
      <c r="R1307" s="42" t="s">
        <v>73</v>
      </c>
      <c r="S1307" s="42" t="s">
        <v>7688</v>
      </c>
      <c r="T1307" s="42" t="s">
        <v>73</v>
      </c>
      <c r="U1307" s="42" t="s">
        <v>7688</v>
      </c>
      <c r="V1307" s="42" t="s">
        <v>73</v>
      </c>
      <c r="W1307" s="42" t="s">
        <v>73</v>
      </c>
      <c r="X1307" s="98">
        <v>40556</v>
      </c>
      <c r="Y1307" s="98">
        <v>40574</v>
      </c>
      <c r="Z1307" s="44">
        <f t="shared" si="134"/>
        <v>2011</v>
      </c>
      <c r="AA1307" s="44">
        <f t="shared" si="135"/>
        <v>1</v>
      </c>
      <c r="AB1307" s="44">
        <v>0</v>
      </c>
      <c r="AC1307" s="42" t="s">
        <v>73</v>
      </c>
      <c r="AD1307" s="42" t="s">
        <v>73</v>
      </c>
      <c r="AE1307" s="42" t="s">
        <v>73</v>
      </c>
      <c r="AF1307" s="42" t="s">
        <v>73</v>
      </c>
      <c r="AG1307" s="42" t="s">
        <v>73</v>
      </c>
      <c r="AH1307" s="42" t="s">
        <v>73</v>
      </c>
      <c r="AI1307" s="42" t="s">
        <v>7689</v>
      </c>
      <c r="AJ1307" s="42" t="s">
        <v>7690</v>
      </c>
      <c r="AK1307" s="31" t="s">
        <v>892</v>
      </c>
      <c r="AL1307" s="31" t="s">
        <v>892</v>
      </c>
      <c r="AM1307" s="47">
        <v>1</v>
      </c>
      <c r="AN1307" s="47">
        <v>1</v>
      </c>
      <c r="AO1307" s="47">
        <v>6</v>
      </c>
      <c r="AP1307" s="47">
        <v>88</v>
      </c>
      <c r="AQ1307" s="47"/>
      <c r="AR1307" s="47"/>
      <c r="AS1307" s="47">
        <v>0</v>
      </c>
      <c r="AT1307" s="49">
        <v>1</v>
      </c>
      <c r="AU1307" s="49">
        <v>1</v>
      </c>
      <c r="AV1307" s="47"/>
      <c r="AW1307" s="49">
        <v>1</v>
      </c>
      <c r="AX1307" s="49"/>
      <c r="AY1307" s="44">
        <f t="shared" si="133"/>
        <v>19</v>
      </c>
      <c r="AZ1307" s="47"/>
      <c r="BA1307" s="47"/>
      <c r="BB1307" s="47"/>
      <c r="BC1307" s="48"/>
      <c r="BD1307" s="50"/>
      <c r="BE1307" s="50"/>
      <c r="BF1307" s="50"/>
      <c r="BG1307" s="51"/>
      <c r="BH1307" s="51">
        <f t="shared" si="132"/>
        <v>1</v>
      </c>
      <c r="BI1307" s="51">
        <v>2</v>
      </c>
      <c r="BJ1307" s="52"/>
      <c r="BK1307" s="52"/>
      <c r="BL1307" s="53"/>
      <c r="BM1307" s="47" t="e">
        <f>COUNTIFS(A$2:$AC1307,#REF!,M$2:$AL1307,M1307)</f>
        <v>#VALUE!</v>
      </c>
      <c r="BN1307" s="47">
        <v>1</v>
      </c>
      <c r="BO1307" s="54">
        <v>19</v>
      </c>
      <c r="BP1307" s="54">
        <v>0</v>
      </c>
      <c r="BQ1307" s="47">
        <v>19</v>
      </c>
      <c r="BR1307" s="49">
        <v>1</v>
      </c>
      <c r="BS1307" s="49">
        <v>1</v>
      </c>
      <c r="BT1307" s="44">
        <f t="shared" si="136"/>
        <v>288</v>
      </c>
      <c r="BW1307" s="40" t="s">
        <v>67</v>
      </c>
      <c r="BY1307" s="55"/>
      <c r="BZ1307" s="1" t="s">
        <v>22426</v>
      </c>
    </row>
    <row r="1308" spans="1:78" ht="15" customHeight="1">
      <c r="A1308" s="25" t="s">
        <v>3224</v>
      </c>
      <c r="B1308" s="42" t="s">
        <v>7692</v>
      </c>
      <c r="D1308" s="263">
        <v>0</v>
      </c>
      <c r="E1308" s="42" t="s">
        <v>76</v>
      </c>
      <c r="F1308" s="42" t="s">
        <v>77</v>
      </c>
      <c r="G1308" s="264"/>
      <c r="H1308" s="264"/>
      <c r="I1308" s="42" t="s">
        <v>500</v>
      </c>
      <c r="J1308" s="43" t="s">
        <v>501</v>
      </c>
      <c r="M1308" s="44" t="s">
        <v>98</v>
      </c>
      <c r="N1308" s="45" t="s">
        <v>502</v>
      </c>
      <c r="O1308" s="42" t="s">
        <v>100</v>
      </c>
      <c r="P1308" s="42" t="s">
        <v>101</v>
      </c>
      <c r="Q1308" s="42" t="s">
        <v>73</v>
      </c>
      <c r="R1308" s="42" t="s">
        <v>73</v>
      </c>
      <c r="S1308" s="42" t="s">
        <v>7693</v>
      </c>
      <c r="T1308" s="42" t="s">
        <v>7694</v>
      </c>
      <c r="U1308" s="42" t="s">
        <v>7694</v>
      </c>
      <c r="V1308" s="42" t="s">
        <v>73</v>
      </c>
      <c r="W1308" s="42" t="s">
        <v>73</v>
      </c>
      <c r="X1308" s="98">
        <v>40556</v>
      </c>
      <c r="Y1308" s="98">
        <v>40587</v>
      </c>
      <c r="Z1308" s="44">
        <f t="shared" si="134"/>
        <v>2011</v>
      </c>
      <c r="AA1308" s="44">
        <f t="shared" si="135"/>
        <v>1</v>
      </c>
      <c r="AB1308" s="44">
        <v>0</v>
      </c>
      <c r="AC1308" s="42" t="s">
        <v>73</v>
      </c>
      <c r="AD1308" s="42" t="s">
        <v>73</v>
      </c>
      <c r="AE1308" s="42" t="s">
        <v>73</v>
      </c>
      <c r="AF1308" s="42" t="s">
        <v>73</v>
      </c>
      <c r="AG1308" s="42" t="s">
        <v>73</v>
      </c>
      <c r="AH1308" s="42" t="s">
        <v>73</v>
      </c>
      <c r="AI1308" s="42" t="s">
        <v>7695</v>
      </c>
      <c r="AJ1308" s="42" t="s">
        <v>7696</v>
      </c>
      <c r="AK1308" s="31" t="s">
        <v>892</v>
      </c>
      <c r="AL1308" s="31" t="s">
        <v>892</v>
      </c>
      <c r="AM1308" s="47">
        <v>1</v>
      </c>
      <c r="AN1308" s="47">
        <v>1</v>
      </c>
      <c r="AO1308" s="47">
        <v>2</v>
      </c>
      <c r="AP1308" s="47">
        <v>88</v>
      </c>
      <c r="AQ1308" s="47"/>
      <c r="AR1308" s="47"/>
      <c r="AS1308" s="47">
        <v>0</v>
      </c>
      <c r="AT1308" s="49">
        <v>1</v>
      </c>
      <c r="AU1308" s="49">
        <v>1</v>
      </c>
      <c r="AV1308" s="47"/>
      <c r="AW1308" s="49">
        <v>1</v>
      </c>
      <c r="AX1308" s="49"/>
      <c r="AY1308" s="44">
        <f t="shared" si="133"/>
        <v>32</v>
      </c>
      <c r="AZ1308" s="47"/>
      <c r="BA1308" s="47"/>
      <c r="BB1308" s="47"/>
      <c r="BC1308" s="48"/>
      <c r="BD1308" s="50"/>
      <c r="BE1308" s="50"/>
      <c r="BF1308" s="50"/>
      <c r="BG1308" s="51"/>
      <c r="BH1308" s="51">
        <f t="shared" si="132"/>
        <v>1</v>
      </c>
      <c r="BI1308" s="51">
        <v>1</v>
      </c>
      <c r="BJ1308" s="52"/>
      <c r="BK1308" s="52"/>
      <c r="BL1308" s="53"/>
      <c r="BM1308" s="47" t="e">
        <f>COUNTIFS(A$2:$AC1308,#REF!,M$2:$AL1308,M1308)</f>
        <v>#VALUE!</v>
      </c>
      <c r="BN1308" s="47">
        <v>0</v>
      </c>
      <c r="BO1308" s="54">
        <v>32</v>
      </c>
      <c r="BP1308" s="54">
        <v>0</v>
      </c>
      <c r="BQ1308" s="47">
        <v>32</v>
      </c>
      <c r="BR1308" s="49">
        <v>1</v>
      </c>
      <c r="BS1308" s="49">
        <v>1</v>
      </c>
      <c r="BT1308" s="44">
        <f t="shared" si="136"/>
        <v>288</v>
      </c>
      <c r="BW1308" s="40" t="s">
        <v>67</v>
      </c>
      <c r="BY1308" s="55"/>
      <c r="BZ1308" s="1" t="s">
        <v>22426</v>
      </c>
    </row>
    <row r="1309" spans="1:78" ht="15" customHeight="1">
      <c r="A1309" s="25" t="s">
        <v>3224</v>
      </c>
      <c r="B1309" s="42" t="s">
        <v>7697</v>
      </c>
      <c r="D1309" s="263">
        <v>0</v>
      </c>
      <c r="E1309" s="42" t="s">
        <v>76</v>
      </c>
      <c r="F1309" s="42" t="s">
        <v>77</v>
      </c>
      <c r="G1309" s="264"/>
      <c r="H1309" s="264"/>
      <c r="I1309" s="42" t="s">
        <v>336</v>
      </c>
      <c r="J1309" s="43" t="s">
        <v>6755</v>
      </c>
      <c r="M1309" s="44" t="s">
        <v>91</v>
      </c>
      <c r="N1309" s="45" t="s">
        <v>336</v>
      </c>
      <c r="O1309" s="42" t="s">
        <v>81</v>
      </c>
      <c r="P1309" s="42" t="s">
        <v>82</v>
      </c>
      <c r="Q1309" s="42" t="s">
        <v>73</v>
      </c>
      <c r="R1309" s="42" t="s">
        <v>73</v>
      </c>
      <c r="S1309" s="42" t="s">
        <v>7698</v>
      </c>
      <c r="T1309" s="42" t="s">
        <v>73</v>
      </c>
      <c r="U1309" s="42" t="s">
        <v>7699</v>
      </c>
      <c r="V1309" s="42" t="s">
        <v>73</v>
      </c>
      <c r="W1309" s="42" t="s">
        <v>73</v>
      </c>
      <c r="X1309" s="98">
        <v>40585</v>
      </c>
      <c r="Y1309" s="98">
        <v>40610</v>
      </c>
      <c r="Z1309" s="44">
        <f t="shared" si="134"/>
        <v>2011</v>
      </c>
      <c r="AA1309" s="44">
        <f t="shared" si="135"/>
        <v>2</v>
      </c>
      <c r="AB1309" s="44">
        <v>0</v>
      </c>
      <c r="AC1309" s="42" t="s">
        <v>73</v>
      </c>
      <c r="AD1309" s="42" t="s">
        <v>73</v>
      </c>
      <c r="AE1309" s="42" t="s">
        <v>73</v>
      </c>
      <c r="AF1309" s="42" t="s">
        <v>73</v>
      </c>
      <c r="AG1309" s="42" t="s">
        <v>73</v>
      </c>
      <c r="AH1309" s="42" t="s">
        <v>73</v>
      </c>
      <c r="AI1309" s="42" t="s">
        <v>7700</v>
      </c>
      <c r="AJ1309" s="42" t="s">
        <v>7701</v>
      </c>
      <c r="AK1309" s="31" t="s">
        <v>892</v>
      </c>
      <c r="AL1309" s="31" t="s">
        <v>892</v>
      </c>
      <c r="AM1309" s="47">
        <v>1</v>
      </c>
      <c r="AN1309" s="47">
        <v>1</v>
      </c>
      <c r="AO1309" s="47">
        <v>6</v>
      </c>
      <c r="AP1309" s="47">
        <v>88</v>
      </c>
      <c r="AQ1309" s="47"/>
      <c r="AR1309" s="47"/>
      <c r="AS1309" s="47">
        <v>0</v>
      </c>
      <c r="AT1309" s="49">
        <v>1</v>
      </c>
      <c r="AU1309" s="49">
        <v>1</v>
      </c>
      <c r="AV1309" s="47"/>
      <c r="AW1309" s="49">
        <v>1</v>
      </c>
      <c r="AX1309" s="49"/>
      <c r="AY1309" s="44">
        <f t="shared" si="133"/>
        <v>26</v>
      </c>
      <c r="AZ1309" s="47"/>
      <c r="BA1309" s="47"/>
      <c r="BB1309" s="47"/>
      <c r="BC1309" s="48"/>
      <c r="BD1309" s="50"/>
      <c r="BE1309" s="50"/>
      <c r="BF1309" s="50"/>
      <c r="BG1309" s="51"/>
      <c r="BH1309" s="51">
        <f t="shared" si="132"/>
        <v>1</v>
      </c>
      <c r="BI1309" s="51">
        <v>8</v>
      </c>
      <c r="BJ1309" s="52"/>
      <c r="BK1309" s="52"/>
      <c r="BL1309" s="53"/>
      <c r="BM1309" s="47" t="e">
        <f>COUNTIFS(A$2:$AC1309,#REF!,M$2:$AL1309,M1309)</f>
        <v>#VALUE!</v>
      </c>
      <c r="BN1309" s="47">
        <v>0</v>
      </c>
      <c r="BO1309" s="54">
        <v>26</v>
      </c>
      <c r="BP1309" s="54">
        <v>0</v>
      </c>
      <c r="BQ1309" s="47">
        <v>26</v>
      </c>
      <c r="BR1309" s="49">
        <v>1</v>
      </c>
      <c r="BS1309" s="49">
        <v>1</v>
      </c>
      <c r="BT1309" s="44">
        <f t="shared" si="136"/>
        <v>317</v>
      </c>
      <c r="BW1309" s="40" t="s">
        <v>67</v>
      </c>
      <c r="BY1309" s="55"/>
      <c r="BZ1309" s="1" t="s">
        <v>22426</v>
      </c>
    </row>
    <row r="1310" spans="1:78" ht="15" customHeight="1">
      <c r="A1310" s="25" t="s">
        <v>3224</v>
      </c>
      <c r="B1310" s="42" t="s">
        <v>7702</v>
      </c>
      <c r="D1310" s="263">
        <v>0</v>
      </c>
      <c r="E1310" s="42" t="s">
        <v>76</v>
      </c>
      <c r="F1310" s="42" t="s">
        <v>77</v>
      </c>
      <c r="G1310" s="264"/>
      <c r="H1310" s="264"/>
      <c r="I1310" s="42" t="s">
        <v>539</v>
      </c>
      <c r="J1310" s="43" t="s">
        <v>6181</v>
      </c>
      <c r="M1310" s="44" t="s">
        <v>91</v>
      </c>
      <c r="N1310" s="45" t="s">
        <v>539</v>
      </c>
      <c r="O1310" s="42" t="s">
        <v>93</v>
      </c>
      <c r="P1310" s="42" t="s">
        <v>103</v>
      </c>
      <c r="Q1310" s="42" t="s">
        <v>73</v>
      </c>
      <c r="R1310" s="42" t="s">
        <v>73</v>
      </c>
      <c r="S1310" s="42" t="s">
        <v>7703</v>
      </c>
      <c r="T1310" s="42" t="s">
        <v>7704</v>
      </c>
      <c r="U1310" s="42" t="s">
        <v>7704</v>
      </c>
      <c r="V1310" s="42" t="s">
        <v>73</v>
      </c>
      <c r="W1310" s="42" t="s">
        <v>73</v>
      </c>
      <c r="X1310" s="98">
        <v>40581</v>
      </c>
      <c r="Y1310" s="98">
        <v>40602</v>
      </c>
      <c r="Z1310" s="44">
        <f t="shared" si="134"/>
        <v>2011</v>
      </c>
      <c r="AA1310" s="44">
        <f t="shared" si="135"/>
        <v>2</v>
      </c>
      <c r="AB1310" s="44">
        <v>0</v>
      </c>
      <c r="AC1310" s="42" t="s">
        <v>73</v>
      </c>
      <c r="AD1310" s="42" t="s">
        <v>73</v>
      </c>
      <c r="AE1310" s="42" t="s">
        <v>73</v>
      </c>
      <c r="AF1310" s="42" t="s">
        <v>73</v>
      </c>
      <c r="AG1310" s="42" t="s">
        <v>73</v>
      </c>
      <c r="AH1310" s="42" t="s">
        <v>73</v>
      </c>
      <c r="AI1310" s="42" t="s">
        <v>7705</v>
      </c>
      <c r="AJ1310" s="42" t="s">
        <v>7706</v>
      </c>
      <c r="AK1310" s="31" t="s">
        <v>892</v>
      </c>
      <c r="AL1310" s="31" t="s">
        <v>892</v>
      </c>
      <c r="AM1310" s="47">
        <v>1</v>
      </c>
      <c r="AN1310" s="47">
        <v>1</v>
      </c>
      <c r="AO1310" s="47">
        <v>6</v>
      </c>
      <c r="AP1310" s="47">
        <v>88</v>
      </c>
      <c r="AQ1310" s="47"/>
      <c r="AR1310" s="47"/>
      <c r="AS1310" s="47">
        <v>1</v>
      </c>
      <c r="AT1310" s="49">
        <v>1</v>
      </c>
      <c r="AU1310" s="49">
        <v>1</v>
      </c>
      <c r="AV1310" s="47"/>
      <c r="AW1310" s="49">
        <v>1</v>
      </c>
      <c r="AX1310" s="49"/>
      <c r="AY1310" s="44">
        <f t="shared" si="133"/>
        <v>22</v>
      </c>
      <c r="AZ1310" s="47"/>
      <c r="BA1310" s="47"/>
      <c r="BB1310" s="47"/>
      <c r="BC1310" s="48"/>
      <c r="BD1310" s="50"/>
      <c r="BE1310" s="50"/>
      <c r="BF1310" s="50"/>
      <c r="BG1310" s="51"/>
      <c r="BH1310" s="51">
        <f t="shared" ref="BH1310:BH1373" si="137">IF(AX1310&lt;7,1,IF(AX1310&lt;14,2,IF(AX1310&lt;21,3,IF(AX1310&lt;28,4,IF(AX1310&lt;35,5,IF(AX1310&lt;42,6,IF(AX1310&lt;49,7,8)))))))</f>
        <v>1</v>
      </c>
      <c r="BI1310" s="51">
        <v>2</v>
      </c>
      <c r="BJ1310" s="52"/>
      <c r="BK1310" s="52"/>
      <c r="BL1310" s="53"/>
      <c r="BM1310" s="47" t="e">
        <f>COUNTIFS(A$2:$AC1310,#REF!,M$2:$AL1310,M1310)</f>
        <v>#VALUE!</v>
      </c>
      <c r="BN1310" s="47">
        <v>0</v>
      </c>
      <c r="BO1310" s="54">
        <v>22</v>
      </c>
      <c r="BP1310" s="54">
        <v>0</v>
      </c>
      <c r="BQ1310" s="47">
        <v>22</v>
      </c>
      <c r="BR1310" s="49">
        <v>1</v>
      </c>
      <c r="BS1310" s="49">
        <v>1</v>
      </c>
      <c r="BT1310" s="44">
        <f t="shared" si="136"/>
        <v>313</v>
      </c>
      <c r="BW1310" s="40" t="s">
        <v>67</v>
      </c>
      <c r="BY1310" s="55"/>
      <c r="BZ1310" s="1" t="s">
        <v>22426</v>
      </c>
    </row>
    <row r="1311" spans="1:78" ht="15" customHeight="1">
      <c r="A1311" s="25" t="s">
        <v>3224</v>
      </c>
      <c r="B1311" s="42" t="s">
        <v>7707</v>
      </c>
      <c r="D1311" s="263">
        <v>0</v>
      </c>
      <c r="E1311" s="42" t="s">
        <v>76</v>
      </c>
      <c r="F1311" s="42" t="s">
        <v>77</v>
      </c>
      <c r="G1311" s="264"/>
      <c r="H1311" s="264"/>
      <c r="I1311" s="42" t="s">
        <v>7340</v>
      </c>
      <c r="J1311" s="43" t="s">
        <v>974</v>
      </c>
      <c r="M1311" s="44" t="s">
        <v>91</v>
      </c>
      <c r="N1311" s="45" t="s">
        <v>974</v>
      </c>
      <c r="O1311" s="42" t="s">
        <v>93</v>
      </c>
      <c r="P1311" s="42" t="s">
        <v>103</v>
      </c>
      <c r="Q1311" s="42" t="s">
        <v>73</v>
      </c>
      <c r="R1311" s="42" t="s">
        <v>73</v>
      </c>
      <c r="S1311" s="42" t="s">
        <v>7708</v>
      </c>
      <c r="T1311" s="42" t="s">
        <v>73</v>
      </c>
      <c r="U1311" s="42" t="s">
        <v>7709</v>
      </c>
      <c r="V1311" s="42" t="s">
        <v>73</v>
      </c>
      <c r="W1311" s="42" t="s">
        <v>73</v>
      </c>
      <c r="X1311" s="98">
        <v>40575</v>
      </c>
      <c r="Y1311" s="98">
        <v>40602</v>
      </c>
      <c r="Z1311" s="44">
        <f t="shared" si="134"/>
        <v>2011</v>
      </c>
      <c r="AA1311" s="44">
        <f t="shared" si="135"/>
        <v>2</v>
      </c>
      <c r="AB1311" s="44">
        <v>0</v>
      </c>
      <c r="AC1311" s="42" t="s">
        <v>73</v>
      </c>
      <c r="AD1311" s="42" t="s">
        <v>73</v>
      </c>
      <c r="AE1311" s="42" t="s">
        <v>73</v>
      </c>
      <c r="AF1311" s="42" t="s">
        <v>73</v>
      </c>
      <c r="AG1311" s="42" t="s">
        <v>73</v>
      </c>
      <c r="AH1311" s="42" t="s">
        <v>73</v>
      </c>
      <c r="AI1311" s="42" t="s">
        <v>7710</v>
      </c>
      <c r="AJ1311" s="42" t="s">
        <v>73</v>
      </c>
      <c r="AK1311" s="31" t="s">
        <v>892</v>
      </c>
      <c r="AL1311" s="31" t="s">
        <v>892</v>
      </c>
      <c r="AM1311" s="47">
        <v>1</v>
      </c>
      <c r="AN1311" s="47">
        <v>1</v>
      </c>
      <c r="AO1311" s="47">
        <v>6</v>
      </c>
      <c r="AP1311" s="47">
        <v>88</v>
      </c>
      <c r="AQ1311" s="47"/>
      <c r="AR1311" s="47"/>
      <c r="AS1311" s="47">
        <v>1</v>
      </c>
      <c r="AT1311" s="49">
        <v>1</v>
      </c>
      <c r="AU1311" s="49">
        <v>1</v>
      </c>
      <c r="AV1311" s="47"/>
      <c r="AW1311" s="49">
        <v>1</v>
      </c>
      <c r="AX1311" s="49"/>
      <c r="AY1311" s="44">
        <f t="shared" si="133"/>
        <v>28</v>
      </c>
      <c r="AZ1311" s="47"/>
      <c r="BA1311" s="47"/>
      <c r="BB1311" s="47"/>
      <c r="BC1311" s="48"/>
      <c r="BD1311" s="50"/>
      <c r="BE1311" s="50"/>
      <c r="BF1311" s="50"/>
      <c r="BG1311" s="51"/>
      <c r="BH1311" s="51">
        <f t="shared" si="137"/>
        <v>1</v>
      </c>
      <c r="BI1311" s="51">
        <v>4</v>
      </c>
      <c r="BJ1311" s="52"/>
      <c r="BK1311" s="52"/>
      <c r="BL1311" s="53"/>
      <c r="BM1311" s="47" t="e">
        <f>COUNTIFS(A$2:$AC1311,#REF!,M$2:$AL1311,M1311)</f>
        <v>#VALUE!</v>
      </c>
      <c r="BN1311" s="47">
        <v>0</v>
      </c>
      <c r="BO1311" s="54">
        <v>28</v>
      </c>
      <c r="BP1311" s="54">
        <v>0</v>
      </c>
      <c r="BQ1311" s="47">
        <v>28</v>
      </c>
      <c r="BR1311" s="49">
        <v>1</v>
      </c>
      <c r="BS1311" s="49">
        <v>1</v>
      </c>
      <c r="BT1311" s="44">
        <f t="shared" si="136"/>
        <v>307</v>
      </c>
      <c r="BW1311" s="40" t="s">
        <v>67</v>
      </c>
      <c r="BY1311" s="55"/>
      <c r="BZ1311" s="1" t="s">
        <v>22426</v>
      </c>
    </row>
    <row r="1312" spans="1:78" ht="15" customHeight="1">
      <c r="A1312" s="25" t="s">
        <v>3224</v>
      </c>
      <c r="B1312" s="42" t="s">
        <v>7711</v>
      </c>
      <c r="D1312" s="263">
        <v>0</v>
      </c>
      <c r="E1312" s="42" t="s">
        <v>76</v>
      </c>
      <c r="F1312" s="42" t="s">
        <v>77</v>
      </c>
      <c r="G1312" s="264"/>
      <c r="H1312" s="264"/>
      <c r="I1312" s="42" t="s">
        <v>7712</v>
      </c>
      <c r="J1312" s="43" t="s">
        <v>4281</v>
      </c>
      <c r="M1312" s="44" t="s">
        <v>98</v>
      </c>
      <c r="N1312" s="45" t="s">
        <v>502</v>
      </c>
      <c r="O1312" s="42" t="s">
        <v>100</v>
      </c>
      <c r="P1312" s="42" t="s">
        <v>101</v>
      </c>
      <c r="Q1312" s="42" t="s">
        <v>73</v>
      </c>
      <c r="R1312" s="42" t="s">
        <v>73</v>
      </c>
      <c r="S1312" s="42" t="s">
        <v>7713</v>
      </c>
      <c r="T1312" s="42" t="s">
        <v>7691</v>
      </c>
      <c r="U1312" s="42" t="s">
        <v>7691</v>
      </c>
      <c r="V1312" s="42" t="s">
        <v>73</v>
      </c>
      <c r="W1312" s="42" t="s">
        <v>73</v>
      </c>
      <c r="X1312" s="98">
        <v>40597</v>
      </c>
      <c r="Y1312" s="98">
        <v>40625</v>
      </c>
      <c r="Z1312" s="44">
        <f t="shared" si="134"/>
        <v>2011</v>
      </c>
      <c r="AA1312" s="44">
        <f t="shared" si="135"/>
        <v>2</v>
      </c>
      <c r="AB1312" s="44">
        <v>0</v>
      </c>
      <c r="AC1312" s="42" t="s">
        <v>73</v>
      </c>
      <c r="AD1312" s="42" t="s">
        <v>73</v>
      </c>
      <c r="AE1312" s="42" t="s">
        <v>73</v>
      </c>
      <c r="AF1312" s="42" t="s">
        <v>73</v>
      </c>
      <c r="AG1312" s="42" t="s">
        <v>73</v>
      </c>
      <c r="AH1312" s="42" t="s">
        <v>73</v>
      </c>
      <c r="AI1312" s="42" t="s">
        <v>7714</v>
      </c>
      <c r="AJ1312" s="42" t="s">
        <v>1376</v>
      </c>
      <c r="AK1312" s="31" t="s">
        <v>892</v>
      </c>
      <c r="AL1312" s="31" t="s">
        <v>892</v>
      </c>
      <c r="AM1312" s="47">
        <v>1</v>
      </c>
      <c r="AN1312" s="47">
        <v>1</v>
      </c>
      <c r="AO1312" s="47">
        <v>2</v>
      </c>
      <c r="AP1312" s="47">
        <v>88</v>
      </c>
      <c r="AQ1312" s="47"/>
      <c r="AR1312" s="47"/>
      <c r="AS1312" s="47">
        <v>0</v>
      </c>
      <c r="AT1312" s="49">
        <v>1</v>
      </c>
      <c r="AU1312" s="49">
        <v>1</v>
      </c>
      <c r="AV1312" s="47"/>
      <c r="AW1312" s="49">
        <v>1</v>
      </c>
      <c r="AX1312" s="49"/>
      <c r="AY1312" s="44">
        <f t="shared" si="133"/>
        <v>29</v>
      </c>
      <c r="AZ1312" s="47"/>
      <c r="BA1312" s="47"/>
      <c r="BB1312" s="47"/>
      <c r="BC1312" s="48"/>
      <c r="BD1312" s="50"/>
      <c r="BE1312" s="50"/>
      <c r="BF1312" s="50"/>
      <c r="BG1312" s="51"/>
      <c r="BH1312" s="51">
        <f t="shared" si="137"/>
        <v>1</v>
      </c>
      <c r="BI1312" s="51">
        <v>2</v>
      </c>
      <c r="BJ1312" s="52"/>
      <c r="BK1312" s="52"/>
      <c r="BL1312" s="53"/>
      <c r="BM1312" s="47" t="e">
        <f>COUNTIFS(A$2:$AC1312,#REF!,M$2:$AL1312,M1312)</f>
        <v>#VALUE!</v>
      </c>
      <c r="BN1312" s="47">
        <v>0</v>
      </c>
      <c r="BO1312" s="54">
        <v>29</v>
      </c>
      <c r="BP1312" s="54">
        <v>0</v>
      </c>
      <c r="BQ1312" s="47">
        <v>29</v>
      </c>
      <c r="BR1312" s="49">
        <v>1</v>
      </c>
      <c r="BS1312" s="49">
        <v>1</v>
      </c>
      <c r="BT1312" s="44">
        <f t="shared" si="136"/>
        <v>329</v>
      </c>
      <c r="BW1312" s="40" t="s">
        <v>67</v>
      </c>
      <c r="BY1312" s="55"/>
      <c r="BZ1312" s="1" t="s">
        <v>22427</v>
      </c>
    </row>
    <row r="1313" spans="1:78" ht="15" customHeight="1">
      <c r="A1313" s="25" t="s">
        <v>3224</v>
      </c>
      <c r="B1313" s="42" t="s">
        <v>7715</v>
      </c>
      <c r="D1313" s="263">
        <v>0</v>
      </c>
      <c r="E1313" s="42" t="s">
        <v>76</v>
      </c>
      <c r="F1313" s="42" t="s">
        <v>77</v>
      </c>
      <c r="G1313" s="264"/>
      <c r="H1313" s="264"/>
      <c r="I1313" s="42" t="s">
        <v>6849</v>
      </c>
      <c r="J1313" s="43" t="s">
        <v>6850</v>
      </c>
      <c r="M1313" s="44" t="s">
        <v>91</v>
      </c>
      <c r="N1313" s="45" t="s">
        <v>6849</v>
      </c>
      <c r="O1313" s="42" t="s">
        <v>86</v>
      </c>
      <c r="P1313" s="42" t="s">
        <v>87</v>
      </c>
      <c r="Q1313" s="42" t="s">
        <v>73</v>
      </c>
      <c r="R1313" s="42" t="s">
        <v>73</v>
      </c>
      <c r="S1313" s="42" t="s">
        <v>7716</v>
      </c>
      <c r="T1313" s="42" t="s">
        <v>7717</v>
      </c>
      <c r="U1313" s="42" t="s">
        <v>7717</v>
      </c>
      <c r="V1313" s="42" t="s">
        <v>73</v>
      </c>
      <c r="W1313" s="42" t="s">
        <v>73</v>
      </c>
      <c r="X1313" s="98">
        <v>40572</v>
      </c>
      <c r="Y1313" s="98">
        <v>40607</v>
      </c>
      <c r="Z1313" s="44">
        <f t="shared" si="134"/>
        <v>2011</v>
      </c>
      <c r="AA1313" s="44">
        <f t="shared" si="135"/>
        <v>1</v>
      </c>
      <c r="AB1313" s="44">
        <v>0</v>
      </c>
      <c r="AC1313" s="42" t="s">
        <v>73</v>
      </c>
      <c r="AD1313" s="42" t="s">
        <v>73</v>
      </c>
      <c r="AE1313" s="42" t="s">
        <v>73</v>
      </c>
      <c r="AF1313" s="42" t="s">
        <v>73</v>
      </c>
      <c r="AG1313" s="42" t="s">
        <v>73</v>
      </c>
      <c r="AH1313" s="42" t="s">
        <v>73</v>
      </c>
      <c r="AI1313" s="42" t="s">
        <v>7718</v>
      </c>
      <c r="AJ1313" s="42" t="s">
        <v>7719</v>
      </c>
      <c r="AK1313" s="31" t="s">
        <v>892</v>
      </c>
      <c r="AL1313" s="31" t="s">
        <v>892</v>
      </c>
      <c r="AM1313" s="47">
        <v>1</v>
      </c>
      <c r="AN1313" s="47">
        <v>1</v>
      </c>
      <c r="AO1313" s="47">
        <v>6</v>
      </c>
      <c r="AP1313" s="47">
        <v>88</v>
      </c>
      <c r="AQ1313" s="47"/>
      <c r="AR1313" s="47"/>
      <c r="AS1313" s="47">
        <v>0</v>
      </c>
      <c r="AT1313" s="49">
        <v>1</v>
      </c>
      <c r="AU1313" s="49">
        <v>1</v>
      </c>
      <c r="AV1313" s="47"/>
      <c r="AW1313" s="49">
        <v>1</v>
      </c>
      <c r="AX1313" s="49"/>
      <c r="AY1313" s="44">
        <f t="shared" si="133"/>
        <v>36</v>
      </c>
      <c r="AZ1313" s="47"/>
      <c r="BA1313" s="47"/>
      <c r="BB1313" s="47"/>
      <c r="BC1313" s="48"/>
      <c r="BD1313" s="50"/>
      <c r="BE1313" s="50"/>
      <c r="BF1313" s="50"/>
      <c r="BG1313" s="51"/>
      <c r="BH1313" s="51">
        <f t="shared" si="137"/>
        <v>1</v>
      </c>
      <c r="BI1313" s="51">
        <v>3</v>
      </c>
      <c r="BJ1313" s="52"/>
      <c r="BK1313" s="52"/>
      <c r="BL1313" s="53"/>
      <c r="BM1313" s="47" t="e">
        <f>COUNTIFS(A$2:$AC1313,#REF!,M$2:$AL1313,M1313)</f>
        <v>#VALUE!</v>
      </c>
      <c r="BN1313" s="47">
        <v>0</v>
      </c>
      <c r="BO1313" s="54">
        <v>36</v>
      </c>
      <c r="BP1313" s="54">
        <v>0</v>
      </c>
      <c r="BQ1313" s="47">
        <v>36</v>
      </c>
      <c r="BR1313" s="49">
        <v>1</v>
      </c>
      <c r="BS1313" s="49">
        <v>1</v>
      </c>
      <c r="BT1313" s="44">
        <f t="shared" si="136"/>
        <v>304</v>
      </c>
      <c r="BW1313" s="40" t="s">
        <v>67</v>
      </c>
      <c r="BY1313" s="55"/>
      <c r="BZ1313" s="1" t="s">
        <v>22426</v>
      </c>
    </row>
    <row r="1314" spans="1:78" ht="15" customHeight="1">
      <c r="A1314" s="25" t="s">
        <v>3224</v>
      </c>
      <c r="B1314" s="42" t="s">
        <v>7720</v>
      </c>
      <c r="D1314" s="263">
        <v>0</v>
      </c>
      <c r="E1314" s="42" t="s">
        <v>76</v>
      </c>
      <c r="F1314" s="42" t="s">
        <v>77</v>
      </c>
      <c r="G1314" s="264"/>
      <c r="H1314" s="264"/>
      <c r="I1314" s="42" t="s">
        <v>7721</v>
      </c>
      <c r="J1314" s="43" t="s">
        <v>720</v>
      </c>
      <c r="M1314" s="44" t="s">
        <v>150</v>
      </c>
      <c r="N1314" s="45" t="s">
        <v>721</v>
      </c>
      <c r="O1314" s="42" t="s">
        <v>375</v>
      </c>
      <c r="P1314" s="42" t="s">
        <v>376</v>
      </c>
      <c r="Q1314" s="42" t="s">
        <v>73</v>
      </c>
      <c r="R1314" s="42" t="s">
        <v>73</v>
      </c>
      <c r="S1314" s="42" t="s">
        <v>7722</v>
      </c>
      <c r="T1314" s="42" t="s">
        <v>7723</v>
      </c>
      <c r="U1314" s="42" t="s">
        <v>7723</v>
      </c>
      <c r="V1314" s="42" t="s">
        <v>73</v>
      </c>
      <c r="W1314" s="42" t="s">
        <v>73</v>
      </c>
      <c r="X1314" s="98">
        <v>40571</v>
      </c>
      <c r="Y1314" s="98">
        <v>40590</v>
      </c>
      <c r="Z1314" s="44">
        <f t="shared" si="134"/>
        <v>2011</v>
      </c>
      <c r="AA1314" s="44">
        <f t="shared" si="135"/>
        <v>1</v>
      </c>
      <c r="AB1314" s="44">
        <v>0</v>
      </c>
      <c r="AC1314" s="42" t="s">
        <v>721</v>
      </c>
      <c r="AD1314" s="42" t="s">
        <v>720</v>
      </c>
      <c r="AE1314" s="42" t="s">
        <v>73</v>
      </c>
      <c r="AF1314" s="42" t="s">
        <v>73</v>
      </c>
      <c r="AG1314" s="42" t="s">
        <v>73</v>
      </c>
      <c r="AH1314" s="42" t="s">
        <v>73</v>
      </c>
      <c r="AI1314" s="42" t="s">
        <v>7724</v>
      </c>
      <c r="AJ1314" s="42" t="s">
        <v>7725</v>
      </c>
      <c r="AK1314" s="31" t="s">
        <v>892</v>
      </c>
      <c r="AL1314" s="31" t="s">
        <v>892</v>
      </c>
      <c r="AM1314" s="47">
        <v>1</v>
      </c>
      <c r="AN1314" s="47">
        <v>1</v>
      </c>
      <c r="AO1314" s="47">
        <v>5</v>
      </c>
      <c r="AP1314" s="47">
        <v>6</v>
      </c>
      <c r="AQ1314" s="47"/>
      <c r="AR1314" s="47"/>
      <c r="AS1314" s="47">
        <v>0</v>
      </c>
      <c r="AT1314" s="49">
        <v>1</v>
      </c>
      <c r="AU1314" s="49">
        <v>1</v>
      </c>
      <c r="AV1314" s="47"/>
      <c r="AW1314" s="49">
        <v>1</v>
      </c>
      <c r="AX1314" s="49"/>
      <c r="AY1314" s="44">
        <f t="shared" si="133"/>
        <v>20</v>
      </c>
      <c r="AZ1314" s="47"/>
      <c r="BA1314" s="47"/>
      <c r="BB1314" s="47"/>
      <c r="BC1314" s="48"/>
      <c r="BD1314" s="50"/>
      <c r="BE1314" s="50"/>
      <c r="BF1314" s="50"/>
      <c r="BG1314" s="51"/>
      <c r="BH1314" s="51">
        <f t="shared" si="137"/>
        <v>1</v>
      </c>
      <c r="BI1314" s="51">
        <v>5</v>
      </c>
      <c r="BJ1314" s="52"/>
      <c r="BK1314" s="52"/>
      <c r="BL1314" s="53"/>
      <c r="BM1314" s="47" t="e">
        <f>COUNTIFS(A$2:$AC1314,#REF!,M$2:$AL1314,M1314)</f>
        <v>#VALUE!</v>
      </c>
      <c r="BN1314" s="47">
        <v>0</v>
      </c>
      <c r="BO1314" s="54">
        <v>20</v>
      </c>
      <c r="BP1314" s="54">
        <v>0</v>
      </c>
      <c r="BQ1314" s="47">
        <v>20</v>
      </c>
      <c r="BR1314" s="49">
        <v>1</v>
      </c>
      <c r="BS1314" s="49">
        <v>1</v>
      </c>
      <c r="BT1314" s="44">
        <f t="shared" si="136"/>
        <v>303</v>
      </c>
      <c r="BW1314" s="40" t="s">
        <v>67</v>
      </c>
      <c r="BY1314" s="55"/>
      <c r="BZ1314" s="1" t="s">
        <v>22426</v>
      </c>
    </row>
    <row r="1315" spans="1:78" ht="15" customHeight="1">
      <c r="A1315" s="25" t="s">
        <v>3224</v>
      </c>
      <c r="B1315" s="42" t="s">
        <v>7726</v>
      </c>
      <c r="D1315" s="263">
        <v>0</v>
      </c>
      <c r="E1315" s="42" t="s">
        <v>76</v>
      </c>
      <c r="F1315" s="42" t="s">
        <v>77</v>
      </c>
      <c r="G1315" s="264"/>
      <c r="H1315" s="264"/>
      <c r="I1315" s="42" t="s">
        <v>7727</v>
      </c>
      <c r="J1315" s="43" t="s">
        <v>7728</v>
      </c>
      <c r="M1315" s="44" t="s">
        <v>91</v>
      </c>
      <c r="N1315" s="45" t="s">
        <v>7727</v>
      </c>
      <c r="O1315" s="42" t="s">
        <v>153</v>
      </c>
      <c r="P1315" s="42" t="s">
        <v>154</v>
      </c>
      <c r="Q1315" s="42" t="s">
        <v>73</v>
      </c>
      <c r="R1315" s="42" t="s">
        <v>73</v>
      </c>
      <c r="S1315" s="42" t="s">
        <v>7729</v>
      </c>
      <c r="T1315" s="42" t="s">
        <v>7730</v>
      </c>
      <c r="U1315" s="42" t="s">
        <v>7730</v>
      </c>
      <c r="V1315" s="42" t="s">
        <v>73</v>
      </c>
      <c r="W1315" s="42" t="s">
        <v>73</v>
      </c>
      <c r="X1315" s="98">
        <v>40561</v>
      </c>
      <c r="Y1315" s="98">
        <v>40621</v>
      </c>
      <c r="Z1315" s="44">
        <f t="shared" si="134"/>
        <v>2011</v>
      </c>
      <c r="AA1315" s="44">
        <f t="shared" si="135"/>
        <v>1</v>
      </c>
      <c r="AB1315" s="44">
        <v>0</v>
      </c>
      <c r="AC1315" s="42" t="s">
        <v>73</v>
      </c>
      <c r="AD1315" s="42" t="s">
        <v>73</v>
      </c>
      <c r="AE1315" s="42" t="s">
        <v>73</v>
      </c>
      <c r="AF1315" s="42" t="s">
        <v>73</v>
      </c>
      <c r="AG1315" s="42" t="s">
        <v>73</v>
      </c>
      <c r="AH1315" s="42" t="s">
        <v>73</v>
      </c>
      <c r="AI1315" s="42" t="s">
        <v>952</v>
      </c>
      <c r="AJ1315" s="42" t="s">
        <v>73</v>
      </c>
      <c r="AK1315" s="31" t="s">
        <v>892</v>
      </c>
      <c r="AL1315" s="31" t="s">
        <v>892</v>
      </c>
      <c r="AM1315" s="47">
        <v>1</v>
      </c>
      <c r="AN1315" s="47">
        <v>1</v>
      </c>
      <c r="AO1315" s="47">
        <v>6</v>
      </c>
      <c r="AP1315" s="47">
        <v>88</v>
      </c>
      <c r="AQ1315" s="47"/>
      <c r="AR1315" s="47"/>
      <c r="AS1315" s="47">
        <v>0</v>
      </c>
      <c r="AT1315" s="49">
        <v>1</v>
      </c>
      <c r="AU1315" s="49">
        <v>1</v>
      </c>
      <c r="AV1315" s="47"/>
      <c r="AW1315" s="49">
        <v>1</v>
      </c>
      <c r="AX1315" s="49"/>
      <c r="AY1315" s="44">
        <f t="shared" si="133"/>
        <v>61</v>
      </c>
      <c r="AZ1315" s="47"/>
      <c r="BA1315" s="47"/>
      <c r="BB1315" s="47"/>
      <c r="BC1315" s="48"/>
      <c r="BD1315" s="50"/>
      <c r="BE1315" s="50"/>
      <c r="BF1315" s="50"/>
      <c r="BG1315" s="51"/>
      <c r="BH1315" s="51">
        <f t="shared" si="137"/>
        <v>1</v>
      </c>
      <c r="BI1315" s="51">
        <v>2</v>
      </c>
      <c r="BJ1315" s="52"/>
      <c r="BK1315" s="52"/>
      <c r="BL1315" s="53"/>
      <c r="BM1315" s="47" t="e">
        <f>COUNTIFS(A$2:$AC1315,#REF!,M$2:$AL1315,M1315)</f>
        <v>#VALUE!</v>
      </c>
      <c r="BN1315" s="47">
        <v>1</v>
      </c>
      <c r="BO1315" s="54">
        <v>61</v>
      </c>
      <c r="BP1315" s="54">
        <v>0</v>
      </c>
      <c r="BQ1315" s="47">
        <v>61</v>
      </c>
      <c r="BR1315" s="49">
        <v>1</v>
      </c>
      <c r="BS1315" s="49">
        <v>1</v>
      </c>
      <c r="BT1315" s="44">
        <f t="shared" si="136"/>
        <v>293</v>
      </c>
      <c r="BW1315" s="40" t="s">
        <v>67</v>
      </c>
      <c r="BY1315" s="55"/>
      <c r="BZ1315" s="1" t="s">
        <v>22426</v>
      </c>
    </row>
    <row r="1316" spans="1:78" ht="15" customHeight="1">
      <c r="A1316" s="25" t="s">
        <v>3224</v>
      </c>
      <c r="B1316" s="42" t="s">
        <v>7731</v>
      </c>
      <c r="D1316" s="263">
        <v>0</v>
      </c>
      <c r="E1316" s="42" t="s">
        <v>76</v>
      </c>
      <c r="F1316" s="42" t="s">
        <v>77</v>
      </c>
      <c r="G1316" s="264"/>
      <c r="H1316" s="264"/>
      <c r="I1316" s="42" t="s">
        <v>265</v>
      </c>
      <c r="J1316" s="43" t="s">
        <v>372</v>
      </c>
      <c r="M1316" s="44" t="s">
        <v>150</v>
      </c>
      <c r="N1316" s="45" t="s">
        <v>265</v>
      </c>
      <c r="O1316" s="42" t="s">
        <v>81</v>
      </c>
      <c r="P1316" s="42" t="s">
        <v>82</v>
      </c>
      <c r="Q1316" s="42" t="s">
        <v>73</v>
      </c>
      <c r="R1316" s="42" t="s">
        <v>73</v>
      </c>
      <c r="S1316" s="42" t="s">
        <v>7732</v>
      </c>
      <c r="T1316" s="42" t="s">
        <v>7733</v>
      </c>
      <c r="U1316" s="42" t="s">
        <v>7733</v>
      </c>
      <c r="V1316" s="42" t="s">
        <v>73</v>
      </c>
      <c r="W1316" s="42" t="s">
        <v>73</v>
      </c>
      <c r="X1316" s="98">
        <v>40572</v>
      </c>
      <c r="Y1316" s="98">
        <v>40580</v>
      </c>
      <c r="Z1316" s="44">
        <f t="shared" si="134"/>
        <v>2011</v>
      </c>
      <c r="AA1316" s="44">
        <f t="shared" si="135"/>
        <v>1</v>
      </c>
      <c r="AB1316" s="44">
        <v>0</v>
      </c>
      <c r="AC1316" s="42" t="s">
        <v>73</v>
      </c>
      <c r="AD1316" s="42" t="s">
        <v>73</v>
      </c>
      <c r="AE1316" s="42" t="s">
        <v>73</v>
      </c>
      <c r="AF1316" s="42" t="s">
        <v>73</v>
      </c>
      <c r="AG1316" s="42" t="s">
        <v>73</v>
      </c>
      <c r="AH1316" s="42" t="s">
        <v>73</v>
      </c>
      <c r="AI1316" s="42" t="s">
        <v>7734</v>
      </c>
      <c r="AJ1316" s="42" t="s">
        <v>7735</v>
      </c>
      <c r="AK1316" s="31" t="s">
        <v>892</v>
      </c>
      <c r="AL1316" s="31" t="s">
        <v>892</v>
      </c>
      <c r="AM1316" s="47">
        <v>1</v>
      </c>
      <c r="AN1316" s="47">
        <v>1</v>
      </c>
      <c r="AO1316" s="47">
        <v>5</v>
      </c>
      <c r="AP1316" s="47">
        <v>6</v>
      </c>
      <c r="AQ1316" s="47"/>
      <c r="AR1316" s="47"/>
      <c r="AS1316" s="47">
        <v>0</v>
      </c>
      <c r="AT1316" s="49">
        <v>1</v>
      </c>
      <c r="AU1316" s="49">
        <v>1</v>
      </c>
      <c r="AV1316" s="47"/>
      <c r="AW1316" s="49">
        <v>1</v>
      </c>
      <c r="AX1316" s="49"/>
      <c r="AY1316" s="44">
        <f t="shared" si="133"/>
        <v>9</v>
      </c>
      <c r="AZ1316" s="47"/>
      <c r="BA1316" s="47"/>
      <c r="BB1316" s="47"/>
      <c r="BC1316" s="48"/>
      <c r="BD1316" s="50"/>
      <c r="BE1316" s="50"/>
      <c r="BF1316" s="57"/>
      <c r="BG1316" s="51"/>
      <c r="BH1316" s="51">
        <f t="shared" si="137"/>
        <v>1</v>
      </c>
      <c r="BI1316" s="51">
        <v>4</v>
      </c>
      <c r="BJ1316" s="52"/>
      <c r="BK1316" s="52"/>
      <c r="BL1316" s="53"/>
      <c r="BM1316" s="47" t="e">
        <f>COUNTIFS(A$2:$AC1316,#REF!,M$2:$AL1316,M1316)</f>
        <v>#VALUE!</v>
      </c>
      <c r="BN1316" s="47">
        <v>0</v>
      </c>
      <c r="BO1316" s="54">
        <v>9</v>
      </c>
      <c r="BP1316" s="54">
        <v>0</v>
      </c>
      <c r="BQ1316" s="47">
        <v>9</v>
      </c>
      <c r="BR1316" s="49">
        <v>1</v>
      </c>
      <c r="BS1316" s="49">
        <v>1</v>
      </c>
      <c r="BT1316" s="44">
        <f t="shared" si="136"/>
        <v>304</v>
      </c>
      <c r="BW1316" s="40" t="s">
        <v>67</v>
      </c>
      <c r="BY1316" s="55"/>
      <c r="BZ1316" s="1" t="s">
        <v>22426</v>
      </c>
    </row>
    <row r="1317" spans="1:78" ht="15" customHeight="1">
      <c r="A1317" s="25" t="s">
        <v>3224</v>
      </c>
      <c r="B1317" s="42" t="s">
        <v>7736</v>
      </c>
      <c r="D1317" s="263">
        <v>0</v>
      </c>
      <c r="E1317" s="42" t="s">
        <v>76</v>
      </c>
      <c r="F1317" s="42" t="s">
        <v>77</v>
      </c>
      <c r="G1317" s="264"/>
      <c r="H1317" s="264"/>
      <c r="I1317" s="42" t="s">
        <v>912</v>
      </c>
      <c r="J1317" s="43" t="s">
        <v>912</v>
      </c>
      <c r="M1317" s="44" t="s">
        <v>91</v>
      </c>
      <c r="N1317" s="45" t="s">
        <v>912</v>
      </c>
      <c r="O1317" s="42" t="s">
        <v>81</v>
      </c>
      <c r="P1317" s="42" t="s">
        <v>82</v>
      </c>
      <c r="Q1317" s="42" t="s">
        <v>73</v>
      </c>
      <c r="R1317" s="42" t="s">
        <v>73</v>
      </c>
      <c r="S1317" s="42" t="s">
        <v>7737</v>
      </c>
      <c r="T1317" s="42" t="s">
        <v>7738</v>
      </c>
      <c r="U1317" s="42" t="s">
        <v>7738</v>
      </c>
      <c r="V1317" s="42" t="s">
        <v>73</v>
      </c>
      <c r="W1317" s="42" t="s">
        <v>73</v>
      </c>
      <c r="X1317" s="98">
        <v>40598</v>
      </c>
      <c r="Y1317" s="107">
        <v>40643</v>
      </c>
      <c r="Z1317" s="44">
        <f t="shared" si="134"/>
        <v>2011</v>
      </c>
      <c r="AA1317" s="44">
        <f t="shared" si="135"/>
        <v>2</v>
      </c>
      <c r="AB1317" s="44">
        <v>0</v>
      </c>
      <c r="AC1317" s="42" t="s">
        <v>73</v>
      </c>
      <c r="AD1317" s="42" t="s">
        <v>73</v>
      </c>
      <c r="AE1317" s="42" t="s">
        <v>73</v>
      </c>
      <c r="AF1317" s="42" t="s">
        <v>73</v>
      </c>
      <c r="AG1317" s="42" t="s">
        <v>7739</v>
      </c>
      <c r="AH1317" s="42" t="s">
        <v>2044</v>
      </c>
      <c r="AI1317" s="42" t="s">
        <v>7740</v>
      </c>
      <c r="AJ1317" s="42" t="s">
        <v>7741</v>
      </c>
      <c r="AK1317" s="31" t="s">
        <v>892</v>
      </c>
      <c r="AL1317" s="31" t="s">
        <v>892</v>
      </c>
      <c r="AM1317" s="47">
        <v>1</v>
      </c>
      <c r="AN1317" s="47">
        <v>1</v>
      </c>
      <c r="AO1317" s="47">
        <v>6</v>
      </c>
      <c r="AP1317" s="47">
        <v>88</v>
      </c>
      <c r="AQ1317" s="47"/>
      <c r="AR1317" s="47"/>
      <c r="AS1317" s="47">
        <v>0</v>
      </c>
      <c r="AT1317" s="49">
        <v>1</v>
      </c>
      <c r="AU1317" s="49">
        <v>1</v>
      </c>
      <c r="AV1317" s="47"/>
      <c r="AW1317" s="49">
        <v>1</v>
      </c>
      <c r="AX1317" s="49"/>
      <c r="AY1317" s="44">
        <f t="shared" si="133"/>
        <v>46</v>
      </c>
      <c r="AZ1317" s="47"/>
      <c r="BA1317" s="47"/>
      <c r="BB1317" s="47"/>
      <c r="BC1317" s="48"/>
      <c r="BD1317" s="50"/>
      <c r="BE1317" s="50"/>
      <c r="BF1317" s="50"/>
      <c r="BG1317" s="51"/>
      <c r="BH1317" s="51">
        <f t="shared" si="137"/>
        <v>1</v>
      </c>
      <c r="BI1317" s="51">
        <v>2</v>
      </c>
      <c r="BJ1317" s="52"/>
      <c r="BK1317" s="52"/>
      <c r="BL1317" s="53"/>
      <c r="BM1317" s="47" t="e">
        <f>COUNTIFS(A$2:$AC1317,#REF!,M$2:$AL1317,M1317)</f>
        <v>#VALUE!</v>
      </c>
      <c r="BN1317" s="47">
        <v>0</v>
      </c>
      <c r="BO1317" s="54">
        <v>36</v>
      </c>
      <c r="BP1317" s="54">
        <v>0</v>
      </c>
      <c r="BQ1317" s="47">
        <v>36</v>
      </c>
      <c r="BR1317" s="49">
        <v>1</v>
      </c>
      <c r="BS1317" s="49">
        <v>1</v>
      </c>
      <c r="BT1317" s="44">
        <f t="shared" si="136"/>
        <v>330</v>
      </c>
      <c r="BW1317" s="40" t="s">
        <v>67</v>
      </c>
      <c r="BY1317" s="55"/>
      <c r="BZ1317" s="1" t="s">
        <v>22426</v>
      </c>
    </row>
    <row r="1318" spans="1:78" ht="15" customHeight="1">
      <c r="A1318" s="25" t="s">
        <v>3224</v>
      </c>
      <c r="B1318" s="42" t="s">
        <v>7742</v>
      </c>
      <c r="D1318" s="263">
        <v>0</v>
      </c>
      <c r="E1318" s="42" t="s">
        <v>76</v>
      </c>
      <c r="F1318" s="42" t="s">
        <v>77</v>
      </c>
      <c r="G1318" s="264"/>
      <c r="H1318" s="264"/>
      <c r="I1318" s="42" t="s">
        <v>1251</v>
      </c>
      <c r="J1318" s="43" t="s">
        <v>1252</v>
      </c>
      <c r="M1318" s="44" t="s">
        <v>897</v>
      </c>
      <c r="N1318" s="45" t="s">
        <v>1045</v>
      </c>
      <c r="O1318" s="42" t="s">
        <v>153</v>
      </c>
      <c r="P1318" s="42" t="s">
        <v>154</v>
      </c>
      <c r="Q1318" s="42" t="s">
        <v>73</v>
      </c>
      <c r="R1318" s="42" t="s">
        <v>73</v>
      </c>
      <c r="S1318" s="42" t="s">
        <v>7743</v>
      </c>
      <c r="T1318" s="42" t="s">
        <v>7744</v>
      </c>
      <c r="U1318" s="42" t="s">
        <v>7744</v>
      </c>
      <c r="V1318" s="42" t="s">
        <v>73</v>
      </c>
      <c r="W1318" s="42" t="s">
        <v>73</v>
      </c>
      <c r="X1318" s="98">
        <v>40558</v>
      </c>
      <c r="Y1318" s="98">
        <v>40574</v>
      </c>
      <c r="Z1318" s="44">
        <f t="shared" si="134"/>
        <v>2011</v>
      </c>
      <c r="AA1318" s="44">
        <f t="shared" si="135"/>
        <v>1</v>
      </c>
      <c r="AB1318" s="44">
        <v>0</v>
      </c>
      <c r="AC1318" s="42" t="s">
        <v>73</v>
      </c>
      <c r="AD1318" s="42" t="s">
        <v>73</v>
      </c>
      <c r="AE1318" s="42" t="s">
        <v>73</v>
      </c>
      <c r="AF1318" s="42" t="s">
        <v>73</v>
      </c>
      <c r="AG1318" s="42" t="s">
        <v>73</v>
      </c>
      <c r="AH1318" s="42" t="s">
        <v>73</v>
      </c>
      <c r="AI1318" s="42" t="s">
        <v>73</v>
      </c>
      <c r="AJ1318" s="42" t="s">
        <v>73</v>
      </c>
      <c r="AK1318" s="31" t="s">
        <v>892</v>
      </c>
      <c r="AL1318" s="31" t="s">
        <v>892</v>
      </c>
      <c r="AM1318" s="47">
        <v>1</v>
      </c>
      <c r="AN1318" s="47">
        <v>1</v>
      </c>
      <c r="AO1318" s="47">
        <v>4</v>
      </c>
      <c r="AP1318" s="47">
        <v>6</v>
      </c>
      <c r="AQ1318" s="47"/>
      <c r="AR1318" s="47"/>
      <c r="AS1318" s="47">
        <v>0</v>
      </c>
      <c r="AT1318" s="49">
        <v>1</v>
      </c>
      <c r="AU1318" s="49">
        <v>1</v>
      </c>
      <c r="AV1318" s="47"/>
      <c r="AW1318" s="49">
        <v>1</v>
      </c>
      <c r="AX1318" s="49"/>
      <c r="AY1318" s="44">
        <f t="shared" si="133"/>
        <v>17</v>
      </c>
      <c r="AZ1318" s="47"/>
      <c r="BA1318" s="47"/>
      <c r="BB1318" s="47"/>
      <c r="BC1318" s="48"/>
      <c r="BD1318" s="50"/>
      <c r="BE1318" s="50"/>
      <c r="BF1318" s="50"/>
      <c r="BG1318" s="51"/>
      <c r="BH1318" s="51">
        <f t="shared" si="137"/>
        <v>1</v>
      </c>
      <c r="BI1318" s="51">
        <v>2</v>
      </c>
      <c r="BJ1318" s="52"/>
      <c r="BK1318" s="52"/>
      <c r="BL1318" s="53"/>
      <c r="BM1318" s="47" t="e">
        <f>COUNTIFS(A$2:$AC1318,#REF!,M$2:$AL1318,M1318)</f>
        <v>#VALUE!</v>
      </c>
      <c r="BN1318" s="47">
        <v>0</v>
      </c>
      <c r="BO1318" s="54">
        <v>17</v>
      </c>
      <c r="BP1318" s="54">
        <v>0</v>
      </c>
      <c r="BQ1318" s="47">
        <v>17</v>
      </c>
      <c r="BR1318" s="49">
        <v>1</v>
      </c>
      <c r="BS1318" s="49">
        <v>1</v>
      </c>
      <c r="BT1318" s="44">
        <f t="shared" si="136"/>
        <v>290</v>
      </c>
      <c r="BW1318" s="40" t="s">
        <v>67</v>
      </c>
      <c r="BY1318" s="55"/>
      <c r="BZ1318" s="1" t="s">
        <v>22427</v>
      </c>
    </row>
    <row r="1319" spans="1:78" ht="15" customHeight="1">
      <c r="A1319" s="25" t="s">
        <v>3224</v>
      </c>
      <c r="B1319" s="42" t="s">
        <v>7745</v>
      </c>
      <c r="D1319" s="263">
        <v>0</v>
      </c>
      <c r="E1319" s="42" t="s">
        <v>76</v>
      </c>
      <c r="F1319" s="42" t="s">
        <v>77</v>
      </c>
      <c r="G1319" s="264"/>
      <c r="H1319" s="264"/>
      <c r="I1319" s="42" t="s">
        <v>168</v>
      </c>
      <c r="J1319" s="43" t="s">
        <v>169</v>
      </c>
      <c r="M1319" s="44" t="s">
        <v>98</v>
      </c>
      <c r="N1319" s="45" t="s">
        <v>170</v>
      </c>
      <c r="O1319" s="42" t="s">
        <v>71</v>
      </c>
      <c r="P1319" s="42" t="s">
        <v>122</v>
      </c>
      <c r="Q1319" s="42" t="s">
        <v>73</v>
      </c>
      <c r="R1319" s="42" t="s">
        <v>73</v>
      </c>
      <c r="S1319" s="42" t="s">
        <v>7746</v>
      </c>
      <c r="T1319" s="42" t="s">
        <v>7747</v>
      </c>
      <c r="U1319" s="42" t="s">
        <v>7747</v>
      </c>
      <c r="V1319" s="42" t="s">
        <v>73</v>
      </c>
      <c r="W1319" s="42" t="s">
        <v>73</v>
      </c>
      <c r="X1319" s="98">
        <v>40567</v>
      </c>
      <c r="Y1319" s="98">
        <v>40585</v>
      </c>
      <c r="Z1319" s="44">
        <f t="shared" si="134"/>
        <v>2011</v>
      </c>
      <c r="AA1319" s="44">
        <f t="shared" si="135"/>
        <v>1</v>
      </c>
      <c r="AB1319" s="44">
        <v>0</v>
      </c>
      <c r="AC1319" s="42" t="s">
        <v>73</v>
      </c>
      <c r="AD1319" s="42" t="s">
        <v>73</v>
      </c>
      <c r="AE1319" s="42" t="s">
        <v>73</v>
      </c>
      <c r="AF1319" s="42" t="s">
        <v>73</v>
      </c>
      <c r="AG1319" s="42" t="s">
        <v>73</v>
      </c>
      <c r="AH1319" s="42" t="s">
        <v>73</v>
      </c>
      <c r="AI1319" s="42" t="s">
        <v>7748</v>
      </c>
      <c r="AJ1319" s="42" t="s">
        <v>7749</v>
      </c>
      <c r="AK1319" s="31" t="s">
        <v>892</v>
      </c>
      <c r="AL1319" s="31" t="s">
        <v>892</v>
      </c>
      <c r="AM1319" s="47">
        <v>1</v>
      </c>
      <c r="AN1319" s="47">
        <v>1</v>
      </c>
      <c r="AO1319" s="47">
        <v>2</v>
      </c>
      <c r="AP1319" s="47">
        <v>88</v>
      </c>
      <c r="AQ1319" s="47"/>
      <c r="AR1319" s="47"/>
      <c r="AS1319" s="47">
        <v>1</v>
      </c>
      <c r="AT1319" s="49">
        <v>1</v>
      </c>
      <c r="AU1319" s="49">
        <v>1</v>
      </c>
      <c r="AV1319" s="47"/>
      <c r="AW1319" s="49">
        <v>1</v>
      </c>
      <c r="AX1319" s="49"/>
      <c r="AY1319" s="44">
        <f t="shared" si="133"/>
        <v>19</v>
      </c>
      <c r="AZ1319" s="47"/>
      <c r="BA1319" s="47"/>
      <c r="BB1319" s="47"/>
      <c r="BC1319" s="48"/>
      <c r="BD1319" s="50"/>
      <c r="BE1319" s="50"/>
      <c r="BF1319" s="50"/>
      <c r="BG1319" s="51"/>
      <c r="BH1319" s="51">
        <f t="shared" si="137"/>
        <v>1</v>
      </c>
      <c r="BI1319" s="51">
        <v>4</v>
      </c>
      <c r="BJ1319" s="52"/>
      <c r="BK1319" s="52"/>
      <c r="BL1319" s="53"/>
      <c r="BM1319" s="47" t="e">
        <f>COUNTIFS(A$2:$AC1319,#REF!,M$2:$AL1319,M1319)</f>
        <v>#VALUE!</v>
      </c>
      <c r="BN1319" s="47">
        <v>0</v>
      </c>
      <c r="BO1319" s="54">
        <v>19</v>
      </c>
      <c r="BP1319" s="54">
        <v>0</v>
      </c>
      <c r="BQ1319" s="47">
        <v>19</v>
      </c>
      <c r="BR1319" s="49">
        <v>1</v>
      </c>
      <c r="BS1319" s="49">
        <v>1</v>
      </c>
      <c r="BT1319" s="44">
        <f t="shared" si="136"/>
        <v>299</v>
      </c>
      <c r="BW1319" s="40" t="s">
        <v>67</v>
      </c>
      <c r="BY1319" s="55"/>
      <c r="BZ1319" s="1" t="s">
        <v>22426</v>
      </c>
    </row>
    <row r="1320" spans="1:78" ht="15" customHeight="1">
      <c r="A1320" s="25" t="s">
        <v>3224</v>
      </c>
      <c r="B1320" s="42" t="s">
        <v>7750</v>
      </c>
      <c r="D1320" s="263">
        <v>0</v>
      </c>
      <c r="E1320" s="42" t="s">
        <v>76</v>
      </c>
      <c r="F1320" s="42" t="s">
        <v>77</v>
      </c>
      <c r="G1320" s="264"/>
      <c r="H1320" s="264"/>
      <c r="I1320" s="42" t="s">
        <v>1065</v>
      </c>
      <c r="J1320" s="43" t="s">
        <v>1066</v>
      </c>
      <c r="M1320" s="44" t="s">
        <v>91</v>
      </c>
      <c r="N1320" s="45" t="s">
        <v>1065</v>
      </c>
      <c r="O1320" s="42" t="s">
        <v>86</v>
      </c>
      <c r="P1320" s="42" t="s">
        <v>87</v>
      </c>
      <c r="Q1320" s="42" t="s">
        <v>73</v>
      </c>
      <c r="R1320" s="42" t="s">
        <v>73</v>
      </c>
      <c r="S1320" s="42" t="s">
        <v>7751</v>
      </c>
      <c r="T1320" s="42" t="s">
        <v>7752</v>
      </c>
      <c r="U1320" s="42" t="s">
        <v>7752</v>
      </c>
      <c r="V1320" s="42" t="s">
        <v>73</v>
      </c>
      <c r="W1320" s="42" t="s">
        <v>73</v>
      </c>
      <c r="X1320" s="98">
        <v>40551</v>
      </c>
      <c r="Y1320" s="98">
        <v>40586</v>
      </c>
      <c r="Z1320" s="44">
        <f t="shared" si="134"/>
        <v>2011</v>
      </c>
      <c r="AA1320" s="44">
        <f t="shared" si="135"/>
        <v>1</v>
      </c>
      <c r="AB1320" s="44">
        <v>0</v>
      </c>
      <c r="AC1320" s="42" t="s">
        <v>73</v>
      </c>
      <c r="AD1320" s="42" t="s">
        <v>73</v>
      </c>
      <c r="AE1320" s="42" t="s">
        <v>73</v>
      </c>
      <c r="AF1320" s="42" t="s">
        <v>73</v>
      </c>
      <c r="AG1320" s="42" t="s">
        <v>73</v>
      </c>
      <c r="AH1320" s="42" t="s">
        <v>73</v>
      </c>
      <c r="AI1320" s="42" t="s">
        <v>7753</v>
      </c>
      <c r="AJ1320" s="42" t="s">
        <v>7754</v>
      </c>
      <c r="AK1320" s="31" t="s">
        <v>892</v>
      </c>
      <c r="AL1320" s="31" t="s">
        <v>892</v>
      </c>
      <c r="AM1320" s="47">
        <v>1</v>
      </c>
      <c r="AN1320" s="47">
        <v>1</v>
      </c>
      <c r="AO1320" s="47">
        <v>6</v>
      </c>
      <c r="AP1320" s="47">
        <v>88</v>
      </c>
      <c r="AQ1320" s="47"/>
      <c r="AR1320" s="47"/>
      <c r="AS1320" s="47">
        <v>0</v>
      </c>
      <c r="AT1320" s="49">
        <v>1</v>
      </c>
      <c r="AU1320" s="49">
        <v>1</v>
      </c>
      <c r="AV1320" s="47"/>
      <c r="AW1320" s="49">
        <v>1</v>
      </c>
      <c r="AX1320" s="49"/>
      <c r="AY1320" s="44">
        <f t="shared" si="133"/>
        <v>36</v>
      </c>
      <c r="AZ1320" s="47"/>
      <c r="BA1320" s="47"/>
      <c r="BB1320" s="47"/>
      <c r="BC1320" s="48"/>
      <c r="BD1320" s="50"/>
      <c r="BE1320" s="50"/>
      <c r="BF1320" s="50"/>
      <c r="BG1320" s="51"/>
      <c r="BH1320" s="51">
        <f t="shared" si="137"/>
        <v>1</v>
      </c>
      <c r="BI1320" s="51">
        <v>1</v>
      </c>
      <c r="BJ1320" s="52"/>
      <c r="BK1320" s="52"/>
      <c r="BL1320" s="53"/>
      <c r="BM1320" s="47" t="e">
        <f>COUNTIFS(A$2:$AC1320,#REF!,M$2:$AL1320,M1320)</f>
        <v>#VALUE!</v>
      </c>
      <c r="BN1320" s="47">
        <v>0</v>
      </c>
      <c r="BO1320" s="54">
        <v>36</v>
      </c>
      <c r="BP1320" s="54">
        <v>0</v>
      </c>
      <c r="BQ1320" s="47">
        <v>36</v>
      </c>
      <c r="BR1320" s="49">
        <v>1</v>
      </c>
      <c r="BS1320" s="49">
        <v>1</v>
      </c>
      <c r="BT1320" s="44">
        <f t="shared" si="136"/>
        <v>283</v>
      </c>
      <c r="BW1320" s="40" t="s">
        <v>67</v>
      </c>
      <c r="BY1320" s="55"/>
      <c r="BZ1320" s="1" t="s">
        <v>22426</v>
      </c>
    </row>
    <row r="1321" spans="1:78" ht="15" customHeight="1">
      <c r="A1321" s="25" t="s">
        <v>3224</v>
      </c>
      <c r="B1321" s="42" t="s">
        <v>7755</v>
      </c>
      <c r="D1321" s="263">
        <v>0</v>
      </c>
      <c r="E1321" s="42" t="s">
        <v>76</v>
      </c>
      <c r="F1321" s="42" t="s">
        <v>77</v>
      </c>
      <c r="G1321" s="264"/>
      <c r="H1321" s="264"/>
      <c r="I1321" s="42" t="s">
        <v>3327</v>
      </c>
      <c r="J1321" s="43" t="s">
        <v>7756</v>
      </c>
      <c r="M1321" s="44" t="s">
        <v>121</v>
      </c>
      <c r="N1321" s="45" t="s">
        <v>1930</v>
      </c>
      <c r="O1321" s="42" t="s">
        <v>81</v>
      </c>
      <c r="P1321" s="42" t="s">
        <v>82</v>
      </c>
      <c r="Q1321" s="42" t="s">
        <v>73</v>
      </c>
      <c r="R1321" s="42" t="s">
        <v>73</v>
      </c>
      <c r="S1321" s="42" t="s">
        <v>7757</v>
      </c>
      <c r="T1321" s="42" t="s">
        <v>7758</v>
      </c>
      <c r="U1321" s="42" t="s">
        <v>7758</v>
      </c>
      <c r="V1321" s="42" t="s">
        <v>73</v>
      </c>
      <c r="W1321" s="42" t="s">
        <v>73</v>
      </c>
      <c r="X1321" s="98">
        <v>40493</v>
      </c>
      <c r="Y1321" s="98">
        <v>40594</v>
      </c>
      <c r="Z1321" s="44">
        <f t="shared" si="134"/>
        <v>2010</v>
      </c>
      <c r="AA1321" s="44">
        <f t="shared" si="135"/>
        <v>11</v>
      </c>
      <c r="AB1321" s="44">
        <v>0</v>
      </c>
      <c r="AC1321" s="42" t="s">
        <v>73</v>
      </c>
      <c r="AD1321" s="42" t="s">
        <v>73</v>
      </c>
      <c r="AE1321" s="42" t="s">
        <v>73</v>
      </c>
      <c r="AF1321" s="42" t="s">
        <v>73</v>
      </c>
      <c r="AG1321" s="42" t="s">
        <v>73</v>
      </c>
      <c r="AH1321" s="42" t="s">
        <v>73</v>
      </c>
      <c r="AI1321" s="42" t="s">
        <v>7759</v>
      </c>
      <c r="AJ1321" s="42" t="s">
        <v>7760</v>
      </c>
      <c r="AK1321" s="31" t="s">
        <v>892</v>
      </c>
      <c r="AL1321" s="31" t="s">
        <v>892</v>
      </c>
      <c r="AM1321" s="47">
        <v>1</v>
      </c>
      <c r="AN1321" s="47">
        <v>1</v>
      </c>
      <c r="AO1321" s="47">
        <v>3</v>
      </c>
      <c r="AP1321" s="47">
        <v>88</v>
      </c>
      <c r="AQ1321" s="47"/>
      <c r="AR1321" s="47"/>
      <c r="AS1321" s="47">
        <v>0</v>
      </c>
      <c r="AT1321" s="49">
        <v>1</v>
      </c>
      <c r="AU1321" s="49">
        <v>1</v>
      </c>
      <c r="AV1321" s="47"/>
      <c r="AW1321" s="49">
        <v>1</v>
      </c>
      <c r="AX1321" s="49"/>
      <c r="AY1321" s="44">
        <f t="shared" si="133"/>
        <v>102</v>
      </c>
      <c r="AZ1321" s="47"/>
      <c r="BA1321" s="47"/>
      <c r="BB1321" s="47"/>
      <c r="BC1321" s="48"/>
      <c r="BD1321" s="50"/>
      <c r="BE1321" s="50"/>
      <c r="BF1321" s="50"/>
      <c r="BG1321" s="51"/>
      <c r="BH1321" s="51">
        <f t="shared" si="137"/>
        <v>1</v>
      </c>
      <c r="BI1321" s="51">
        <v>8</v>
      </c>
      <c r="BJ1321" s="52"/>
      <c r="BK1321" s="52"/>
      <c r="BL1321" s="53"/>
      <c r="BM1321" s="47" t="e">
        <f>COUNTIFS(A$2:$AC1321,#REF!,M$2:$AL1321,M1321)</f>
        <v>#VALUE!</v>
      </c>
      <c r="BN1321" s="47">
        <v>0</v>
      </c>
      <c r="BO1321" s="54">
        <v>102</v>
      </c>
      <c r="BP1321" s="54">
        <v>0</v>
      </c>
      <c r="BQ1321" s="47">
        <v>102</v>
      </c>
      <c r="BR1321" s="49">
        <v>1</v>
      </c>
      <c r="BS1321" s="49">
        <v>1</v>
      </c>
      <c r="BT1321" s="44">
        <f t="shared" si="136"/>
        <v>225</v>
      </c>
      <c r="BW1321" s="40" t="s">
        <v>67</v>
      </c>
      <c r="BY1321" s="55"/>
      <c r="BZ1321" s="1" t="s">
        <v>22426</v>
      </c>
    </row>
    <row r="1322" spans="1:78" ht="15" customHeight="1">
      <c r="A1322" s="25" t="s">
        <v>3224</v>
      </c>
      <c r="B1322" s="42" t="s">
        <v>7764</v>
      </c>
      <c r="D1322" s="263">
        <v>0</v>
      </c>
      <c r="E1322" s="42" t="s">
        <v>76</v>
      </c>
      <c r="F1322" s="42" t="s">
        <v>77</v>
      </c>
      <c r="G1322" s="264"/>
      <c r="H1322" s="264"/>
      <c r="I1322" s="42" t="s">
        <v>7765</v>
      </c>
      <c r="J1322" s="43" t="s">
        <v>7766</v>
      </c>
      <c r="M1322" s="44" t="s">
        <v>897</v>
      </c>
      <c r="N1322" s="45" t="s">
        <v>1338</v>
      </c>
      <c r="O1322" s="42" t="s">
        <v>146</v>
      </c>
      <c r="P1322" s="42" t="s">
        <v>147</v>
      </c>
      <c r="Q1322" s="42" t="s">
        <v>73</v>
      </c>
      <c r="R1322" s="42" t="s">
        <v>73</v>
      </c>
      <c r="S1322" s="42" t="s">
        <v>7767</v>
      </c>
      <c r="T1322" s="42" t="s">
        <v>7768</v>
      </c>
      <c r="U1322" s="42" t="s">
        <v>7768</v>
      </c>
      <c r="V1322" s="42" t="s">
        <v>73</v>
      </c>
      <c r="W1322" s="42" t="s">
        <v>73</v>
      </c>
      <c r="X1322" s="98">
        <v>40573</v>
      </c>
      <c r="Y1322" s="98">
        <v>40585</v>
      </c>
      <c r="Z1322" s="44">
        <f t="shared" si="134"/>
        <v>2011</v>
      </c>
      <c r="AA1322" s="44">
        <f t="shared" si="135"/>
        <v>1</v>
      </c>
      <c r="AB1322" s="44">
        <v>0</v>
      </c>
      <c r="AC1322" s="42" t="s">
        <v>910</v>
      </c>
      <c r="AD1322" s="42" t="s">
        <v>911</v>
      </c>
      <c r="AE1322" s="42" t="s">
        <v>73</v>
      </c>
      <c r="AF1322" s="42" t="s">
        <v>73</v>
      </c>
      <c r="AG1322" s="42" t="s">
        <v>73</v>
      </c>
      <c r="AH1322" s="42" t="s">
        <v>73</v>
      </c>
      <c r="AI1322" s="42" t="s">
        <v>73</v>
      </c>
      <c r="AJ1322" s="42" t="s">
        <v>73</v>
      </c>
      <c r="AK1322" s="31" t="s">
        <v>892</v>
      </c>
      <c r="AL1322" s="31" t="s">
        <v>892</v>
      </c>
      <c r="AM1322" s="47">
        <v>1</v>
      </c>
      <c r="AN1322" s="47">
        <v>1</v>
      </c>
      <c r="AO1322" s="47">
        <v>4</v>
      </c>
      <c r="AP1322" s="47">
        <v>6</v>
      </c>
      <c r="AQ1322" s="47"/>
      <c r="AR1322" s="47"/>
      <c r="AS1322" s="47">
        <v>0</v>
      </c>
      <c r="AT1322" s="49">
        <v>1</v>
      </c>
      <c r="AU1322" s="49">
        <v>1</v>
      </c>
      <c r="AV1322" s="47"/>
      <c r="AW1322" s="49">
        <v>1</v>
      </c>
      <c r="AX1322" s="49"/>
      <c r="AY1322" s="44">
        <f t="shared" si="133"/>
        <v>13</v>
      </c>
      <c r="AZ1322" s="47"/>
      <c r="BA1322" s="47"/>
      <c r="BB1322" s="47"/>
      <c r="BC1322" s="48"/>
      <c r="BD1322" s="50"/>
      <c r="BE1322" s="50"/>
      <c r="BF1322" s="50"/>
      <c r="BG1322" s="51"/>
      <c r="BH1322" s="51">
        <f t="shared" si="137"/>
        <v>1</v>
      </c>
      <c r="BI1322" s="51">
        <v>8</v>
      </c>
      <c r="BJ1322" s="52"/>
      <c r="BK1322" s="52"/>
      <c r="BL1322" s="53"/>
      <c r="BM1322" s="47" t="e">
        <f>COUNTIFS(A$2:$AC1322,#REF!,M$2:$AL1322,M1322)</f>
        <v>#VALUE!</v>
      </c>
      <c r="BN1322" s="47">
        <v>0</v>
      </c>
      <c r="BO1322" s="54">
        <v>13</v>
      </c>
      <c r="BP1322" s="54">
        <v>0</v>
      </c>
      <c r="BQ1322" s="47">
        <v>13</v>
      </c>
      <c r="BR1322" s="49">
        <v>1</v>
      </c>
      <c r="BS1322" s="49">
        <v>1</v>
      </c>
      <c r="BT1322" s="44">
        <f t="shared" si="136"/>
        <v>305</v>
      </c>
      <c r="BW1322" s="40" t="s">
        <v>67</v>
      </c>
      <c r="BY1322" s="55"/>
      <c r="BZ1322" s="1" t="s">
        <v>22426</v>
      </c>
    </row>
    <row r="1323" spans="1:78" ht="15" customHeight="1">
      <c r="A1323" s="25" t="s">
        <v>3224</v>
      </c>
      <c r="B1323" s="42" t="s">
        <v>7769</v>
      </c>
      <c r="D1323" s="263">
        <v>0</v>
      </c>
      <c r="E1323" s="42" t="s">
        <v>76</v>
      </c>
      <c r="F1323" s="42" t="s">
        <v>77</v>
      </c>
      <c r="G1323" s="264"/>
      <c r="H1323" s="264"/>
      <c r="I1323" s="42" t="s">
        <v>912</v>
      </c>
      <c r="J1323" s="43" t="s">
        <v>912</v>
      </c>
      <c r="M1323" s="44" t="s">
        <v>91</v>
      </c>
      <c r="N1323" s="45" t="s">
        <v>912</v>
      </c>
      <c r="O1323" s="42" t="s">
        <v>81</v>
      </c>
      <c r="P1323" s="42" t="s">
        <v>82</v>
      </c>
      <c r="Q1323" s="42" t="s">
        <v>73</v>
      </c>
      <c r="R1323" s="42" t="s">
        <v>73</v>
      </c>
      <c r="S1323" s="42" t="s">
        <v>7770</v>
      </c>
      <c r="T1323" s="42" t="s">
        <v>73</v>
      </c>
      <c r="U1323" s="42" t="s">
        <v>7771</v>
      </c>
      <c r="V1323" s="42" t="s">
        <v>73</v>
      </c>
      <c r="W1323" s="42" t="s">
        <v>73</v>
      </c>
      <c r="X1323" s="98">
        <v>40519</v>
      </c>
      <c r="Y1323" s="98">
        <v>40576</v>
      </c>
      <c r="Z1323" s="44">
        <f t="shared" si="134"/>
        <v>2010</v>
      </c>
      <c r="AA1323" s="44">
        <f t="shared" si="135"/>
        <v>12</v>
      </c>
      <c r="AB1323" s="44">
        <v>0</v>
      </c>
      <c r="AC1323" s="42" t="s">
        <v>73</v>
      </c>
      <c r="AD1323" s="42" t="s">
        <v>73</v>
      </c>
      <c r="AE1323" s="42" t="s">
        <v>73</v>
      </c>
      <c r="AF1323" s="42" t="s">
        <v>73</v>
      </c>
      <c r="AG1323" s="42" t="s">
        <v>73</v>
      </c>
      <c r="AH1323" s="42" t="s">
        <v>73</v>
      </c>
      <c r="AI1323" s="42" t="s">
        <v>7772</v>
      </c>
      <c r="AJ1323" s="42" t="s">
        <v>73</v>
      </c>
      <c r="AK1323" s="31" t="s">
        <v>892</v>
      </c>
      <c r="AL1323" s="31" t="s">
        <v>892</v>
      </c>
      <c r="AM1323" s="47">
        <v>1</v>
      </c>
      <c r="AN1323" s="47">
        <v>1</v>
      </c>
      <c r="AO1323" s="47">
        <v>6</v>
      </c>
      <c r="AP1323" s="47">
        <v>88</v>
      </c>
      <c r="AQ1323" s="47"/>
      <c r="AR1323" s="47"/>
      <c r="AS1323" s="47">
        <v>0</v>
      </c>
      <c r="AT1323" s="49">
        <v>1</v>
      </c>
      <c r="AU1323" s="49">
        <v>1</v>
      </c>
      <c r="AV1323" s="47"/>
      <c r="AW1323" s="49">
        <v>1</v>
      </c>
      <c r="AX1323" s="49"/>
      <c r="AY1323" s="44">
        <f t="shared" si="133"/>
        <v>58</v>
      </c>
      <c r="AZ1323" s="47"/>
      <c r="BA1323" s="47"/>
      <c r="BB1323" s="47"/>
      <c r="BC1323" s="48"/>
      <c r="BD1323" s="50"/>
      <c r="BE1323" s="50"/>
      <c r="BF1323" s="50"/>
      <c r="BG1323" s="51"/>
      <c r="BH1323" s="51">
        <f t="shared" si="137"/>
        <v>1</v>
      </c>
      <c r="BI1323" s="51">
        <v>4</v>
      </c>
      <c r="BJ1323" s="52"/>
      <c r="BK1323" s="52"/>
      <c r="BL1323" s="53"/>
      <c r="BM1323" s="47" t="e">
        <f>COUNTIFS(A$2:$AC1323,#REF!,M$2:$AL1323,M1323)</f>
        <v>#VALUE!</v>
      </c>
      <c r="BN1323" s="47">
        <v>0</v>
      </c>
      <c r="BO1323" s="54">
        <v>58</v>
      </c>
      <c r="BP1323" s="54">
        <v>0</v>
      </c>
      <c r="BQ1323" s="47">
        <v>58</v>
      </c>
      <c r="BR1323" s="49">
        <v>1</v>
      </c>
      <c r="BS1323" s="49">
        <v>1</v>
      </c>
      <c r="BT1323" s="44">
        <f t="shared" si="136"/>
        <v>251</v>
      </c>
      <c r="BW1323" s="40" t="s">
        <v>67</v>
      </c>
      <c r="BY1323" s="55"/>
      <c r="BZ1323" s="1" t="s">
        <v>22426</v>
      </c>
    </row>
    <row r="1324" spans="1:78" ht="15" customHeight="1">
      <c r="A1324" s="25" t="s">
        <v>3224</v>
      </c>
      <c r="B1324" s="42" t="s">
        <v>7773</v>
      </c>
      <c r="D1324" s="263">
        <v>0</v>
      </c>
      <c r="E1324" s="42" t="s">
        <v>76</v>
      </c>
      <c r="F1324" s="42" t="s">
        <v>77</v>
      </c>
      <c r="G1324" s="264"/>
      <c r="H1324" s="264"/>
      <c r="I1324" s="42" t="s">
        <v>293</v>
      </c>
      <c r="J1324" s="43" t="s">
        <v>294</v>
      </c>
      <c r="M1324" s="44" t="s">
        <v>230</v>
      </c>
      <c r="N1324" s="45" t="s">
        <v>293</v>
      </c>
      <c r="O1324" s="42" t="s">
        <v>81</v>
      </c>
      <c r="P1324" s="42" t="s">
        <v>82</v>
      </c>
      <c r="Q1324" s="42" t="s">
        <v>73</v>
      </c>
      <c r="R1324" s="42" t="s">
        <v>73</v>
      </c>
      <c r="S1324" s="42" t="s">
        <v>7774</v>
      </c>
      <c r="T1324" s="42" t="s">
        <v>73</v>
      </c>
      <c r="U1324" s="42" t="s">
        <v>7774</v>
      </c>
      <c r="V1324" s="42" t="s">
        <v>73</v>
      </c>
      <c r="W1324" s="42" t="s">
        <v>73</v>
      </c>
      <c r="X1324" s="98">
        <v>40547</v>
      </c>
      <c r="Y1324" s="98">
        <v>40572</v>
      </c>
      <c r="Z1324" s="44">
        <f t="shared" si="134"/>
        <v>2011</v>
      </c>
      <c r="AA1324" s="44">
        <f t="shared" si="135"/>
        <v>1</v>
      </c>
      <c r="AB1324" s="44">
        <v>0</v>
      </c>
      <c r="AC1324" s="42" t="s">
        <v>73</v>
      </c>
      <c r="AD1324" s="42" t="s">
        <v>73</v>
      </c>
      <c r="AE1324" s="42" t="s">
        <v>73</v>
      </c>
      <c r="AF1324" s="42" t="s">
        <v>73</v>
      </c>
      <c r="AG1324" s="42" t="s">
        <v>73</v>
      </c>
      <c r="AH1324" s="42" t="s">
        <v>73</v>
      </c>
      <c r="AI1324" s="42" t="s">
        <v>7775</v>
      </c>
      <c r="AJ1324" s="42" t="s">
        <v>7776</v>
      </c>
      <c r="AK1324" s="31" t="s">
        <v>892</v>
      </c>
      <c r="AL1324" s="31" t="s">
        <v>892</v>
      </c>
      <c r="AM1324" s="47">
        <v>1</v>
      </c>
      <c r="AN1324" s="47">
        <v>1</v>
      </c>
      <c r="AO1324" s="47">
        <v>6</v>
      </c>
      <c r="AP1324" s="47">
        <v>2</v>
      </c>
      <c r="AQ1324" s="47"/>
      <c r="AR1324" s="47"/>
      <c r="AS1324" s="47">
        <v>0</v>
      </c>
      <c r="AT1324" s="49">
        <v>1</v>
      </c>
      <c r="AU1324" s="49">
        <v>1</v>
      </c>
      <c r="AV1324" s="47"/>
      <c r="AW1324" s="49">
        <v>1</v>
      </c>
      <c r="AX1324" s="49"/>
      <c r="AY1324" s="44">
        <f t="shared" si="133"/>
        <v>26</v>
      </c>
      <c r="AZ1324" s="47"/>
      <c r="BA1324" s="47"/>
      <c r="BB1324" s="47"/>
      <c r="BC1324" s="48"/>
      <c r="BD1324" s="50"/>
      <c r="BE1324" s="50"/>
      <c r="BF1324" s="50"/>
      <c r="BG1324" s="51"/>
      <c r="BH1324" s="51">
        <f t="shared" si="137"/>
        <v>1</v>
      </c>
      <c r="BI1324" s="51">
        <v>3</v>
      </c>
      <c r="BJ1324" s="52"/>
      <c r="BK1324" s="52"/>
      <c r="BL1324" s="53"/>
      <c r="BM1324" s="47" t="e">
        <f>COUNTIFS(A$2:$AC1324,#REF!,M$2:$AL1324,M1324)</f>
        <v>#VALUE!</v>
      </c>
      <c r="BN1324" s="47">
        <v>0</v>
      </c>
      <c r="BO1324" s="54">
        <v>26</v>
      </c>
      <c r="BP1324" s="54">
        <v>0</v>
      </c>
      <c r="BQ1324" s="47">
        <v>26</v>
      </c>
      <c r="BR1324" s="49">
        <v>1</v>
      </c>
      <c r="BS1324" s="49">
        <v>1</v>
      </c>
      <c r="BT1324" s="44">
        <f t="shared" si="136"/>
        <v>279</v>
      </c>
      <c r="BW1324" s="40" t="s">
        <v>67</v>
      </c>
      <c r="BY1324" s="55"/>
      <c r="BZ1324" s="1" t="s">
        <v>22426</v>
      </c>
    </row>
    <row r="1325" spans="1:78" ht="15" customHeight="1">
      <c r="A1325" s="25" t="s">
        <v>3224</v>
      </c>
      <c r="B1325" s="42" t="s">
        <v>7777</v>
      </c>
      <c r="D1325" s="263">
        <v>0</v>
      </c>
      <c r="E1325" s="42" t="s">
        <v>76</v>
      </c>
      <c r="F1325" s="42" t="s">
        <v>77</v>
      </c>
      <c r="G1325" s="264"/>
      <c r="H1325" s="264"/>
      <c r="I1325" s="42" t="s">
        <v>679</v>
      </c>
      <c r="J1325" s="43" t="s">
        <v>679</v>
      </c>
      <c r="M1325" s="44" t="s">
        <v>91</v>
      </c>
      <c r="N1325" s="45" t="s">
        <v>679</v>
      </c>
      <c r="O1325" s="42" t="s">
        <v>81</v>
      </c>
      <c r="P1325" s="42" t="s">
        <v>82</v>
      </c>
      <c r="Q1325" s="42" t="s">
        <v>73</v>
      </c>
      <c r="R1325" s="42" t="s">
        <v>73</v>
      </c>
      <c r="S1325" s="42" t="s">
        <v>7778</v>
      </c>
      <c r="T1325" s="42" t="s">
        <v>73</v>
      </c>
      <c r="U1325" s="42" t="s">
        <v>7779</v>
      </c>
      <c r="V1325" s="42" t="s">
        <v>73</v>
      </c>
      <c r="W1325" s="42" t="s">
        <v>73</v>
      </c>
      <c r="X1325" s="98">
        <v>40618</v>
      </c>
      <c r="Y1325" s="98">
        <v>40633</v>
      </c>
      <c r="Z1325" s="44">
        <f t="shared" si="134"/>
        <v>2011</v>
      </c>
      <c r="AA1325" s="44">
        <f t="shared" si="135"/>
        <v>3</v>
      </c>
      <c r="AB1325" s="44">
        <v>0</v>
      </c>
      <c r="AC1325" s="42" t="s">
        <v>73</v>
      </c>
      <c r="AD1325" s="42" t="s">
        <v>73</v>
      </c>
      <c r="AE1325" s="42" t="s">
        <v>73</v>
      </c>
      <c r="AF1325" s="42" t="s">
        <v>73</v>
      </c>
      <c r="AG1325" s="42" t="s">
        <v>73</v>
      </c>
      <c r="AH1325" s="42" t="s">
        <v>73</v>
      </c>
      <c r="AI1325" s="42" t="s">
        <v>73</v>
      </c>
      <c r="AJ1325" s="42" t="s">
        <v>73</v>
      </c>
      <c r="AK1325" s="31" t="s">
        <v>892</v>
      </c>
      <c r="AL1325" s="31" t="s">
        <v>892</v>
      </c>
      <c r="AM1325" s="47">
        <v>1</v>
      </c>
      <c r="AN1325" s="47">
        <v>1</v>
      </c>
      <c r="AO1325" s="47">
        <v>6</v>
      </c>
      <c r="AP1325" s="47">
        <v>88</v>
      </c>
      <c r="AQ1325" s="47"/>
      <c r="AR1325" s="47"/>
      <c r="AS1325" s="47">
        <v>0</v>
      </c>
      <c r="AT1325" s="49">
        <v>1</v>
      </c>
      <c r="AU1325" s="49">
        <v>1</v>
      </c>
      <c r="AV1325" s="47"/>
      <c r="AW1325" s="49">
        <v>1</v>
      </c>
      <c r="AX1325" s="49"/>
      <c r="AY1325" s="44">
        <f t="shared" si="133"/>
        <v>16</v>
      </c>
      <c r="AZ1325" s="47"/>
      <c r="BA1325" s="47"/>
      <c r="BB1325" s="47"/>
      <c r="BC1325" s="48"/>
      <c r="BD1325" s="50"/>
      <c r="BE1325" s="50"/>
      <c r="BF1325" s="50"/>
      <c r="BG1325" s="51"/>
      <c r="BH1325" s="51">
        <f t="shared" si="137"/>
        <v>1</v>
      </c>
      <c r="BI1325" s="51">
        <v>8</v>
      </c>
      <c r="BJ1325" s="52"/>
      <c r="BK1325" s="52"/>
      <c r="BL1325" s="53"/>
      <c r="BM1325" s="47" t="e">
        <f>COUNTIFS(A$2:$AC1325,#REF!,M$2:$AL1325,M1325)</f>
        <v>#VALUE!</v>
      </c>
      <c r="BN1325" s="47">
        <v>0</v>
      </c>
      <c r="BO1325" s="54">
        <v>16</v>
      </c>
      <c r="BP1325" s="54">
        <v>0</v>
      </c>
      <c r="BQ1325" s="47">
        <v>16</v>
      </c>
      <c r="BR1325" s="49">
        <v>1</v>
      </c>
      <c r="BS1325" s="49">
        <v>1</v>
      </c>
      <c r="BT1325" s="44">
        <f t="shared" si="136"/>
        <v>350</v>
      </c>
      <c r="BW1325" s="40" t="s">
        <v>67</v>
      </c>
      <c r="BY1325" s="55"/>
      <c r="BZ1325" s="1" t="s">
        <v>22426</v>
      </c>
    </row>
    <row r="1326" spans="1:78" ht="15" customHeight="1">
      <c r="A1326" s="25" t="s">
        <v>3224</v>
      </c>
      <c r="B1326" s="42" t="s">
        <v>7780</v>
      </c>
      <c r="D1326" s="263">
        <v>0</v>
      </c>
      <c r="E1326" s="42" t="s">
        <v>76</v>
      </c>
      <c r="F1326" s="42" t="s">
        <v>77</v>
      </c>
      <c r="G1326" s="264"/>
      <c r="H1326" s="264"/>
      <c r="I1326" s="42" t="s">
        <v>7781</v>
      </c>
      <c r="J1326" s="43" t="s">
        <v>7782</v>
      </c>
      <c r="M1326" s="44" t="s">
        <v>219</v>
      </c>
      <c r="N1326" s="45" t="s">
        <v>7783</v>
      </c>
      <c r="O1326" s="42" t="s">
        <v>100</v>
      </c>
      <c r="P1326" s="42" t="s">
        <v>101</v>
      </c>
      <c r="Q1326" s="42" t="s">
        <v>73</v>
      </c>
      <c r="R1326" s="42" t="s">
        <v>73</v>
      </c>
      <c r="S1326" s="42" t="s">
        <v>7784</v>
      </c>
      <c r="T1326" s="42" t="s">
        <v>7785</v>
      </c>
      <c r="U1326" s="42" t="s">
        <v>7785</v>
      </c>
      <c r="V1326" s="42" t="s">
        <v>73</v>
      </c>
      <c r="W1326" s="42" t="s">
        <v>73</v>
      </c>
      <c r="X1326" s="98">
        <v>40582</v>
      </c>
      <c r="Y1326" s="98">
        <v>40615</v>
      </c>
      <c r="Z1326" s="44">
        <f t="shared" si="134"/>
        <v>2011</v>
      </c>
      <c r="AA1326" s="44">
        <f t="shared" si="135"/>
        <v>2</v>
      </c>
      <c r="AB1326" s="44">
        <v>0</v>
      </c>
      <c r="AC1326" s="42" t="s">
        <v>7786</v>
      </c>
      <c r="AD1326" s="42" t="s">
        <v>7787</v>
      </c>
      <c r="AE1326" s="42" t="s">
        <v>73</v>
      </c>
      <c r="AF1326" s="42" t="s">
        <v>73</v>
      </c>
      <c r="AG1326" s="42" t="s">
        <v>73</v>
      </c>
      <c r="AH1326" s="42" t="s">
        <v>73</v>
      </c>
      <c r="AI1326" s="42" t="s">
        <v>7788</v>
      </c>
      <c r="AJ1326" s="42" t="s">
        <v>7789</v>
      </c>
      <c r="AK1326" s="31" t="s">
        <v>892</v>
      </c>
      <c r="AL1326" s="31" t="s">
        <v>892</v>
      </c>
      <c r="AM1326" s="47">
        <v>1</v>
      </c>
      <c r="AN1326" s="47">
        <v>1</v>
      </c>
      <c r="AO1326" s="47">
        <v>7</v>
      </c>
      <c r="AP1326" s="47">
        <v>88</v>
      </c>
      <c r="AQ1326" s="47"/>
      <c r="AR1326" s="47"/>
      <c r="AS1326" s="47">
        <v>0</v>
      </c>
      <c r="AT1326" s="49">
        <v>1</v>
      </c>
      <c r="AU1326" s="49">
        <v>1</v>
      </c>
      <c r="AV1326" s="47"/>
      <c r="AW1326" s="49">
        <v>1</v>
      </c>
      <c r="AX1326" s="49"/>
      <c r="AY1326" s="44">
        <f t="shared" si="133"/>
        <v>34</v>
      </c>
      <c r="AZ1326" s="47"/>
      <c r="BA1326" s="47"/>
      <c r="BB1326" s="47"/>
      <c r="BC1326" s="48"/>
      <c r="BD1326" s="50"/>
      <c r="BE1326" s="50"/>
      <c r="BF1326" s="50"/>
      <c r="BG1326" s="51"/>
      <c r="BH1326" s="51">
        <f t="shared" si="137"/>
        <v>1</v>
      </c>
      <c r="BI1326" s="51">
        <v>4</v>
      </c>
      <c r="BJ1326" s="52"/>
      <c r="BK1326" s="52"/>
      <c r="BL1326" s="53"/>
      <c r="BM1326" s="47" t="e">
        <f>COUNTIFS(A$2:$AC1326,#REF!,M$2:$AL1326,M1326)</f>
        <v>#VALUE!</v>
      </c>
      <c r="BN1326" s="47">
        <v>1</v>
      </c>
      <c r="BO1326" s="54">
        <v>34</v>
      </c>
      <c r="BP1326" s="54">
        <v>0</v>
      </c>
      <c r="BQ1326" s="47">
        <v>34</v>
      </c>
      <c r="BR1326" s="49">
        <v>1</v>
      </c>
      <c r="BS1326" s="49">
        <v>1</v>
      </c>
      <c r="BT1326" s="44">
        <f t="shared" si="136"/>
        <v>314</v>
      </c>
      <c r="BW1326" s="40" t="s">
        <v>67</v>
      </c>
      <c r="BY1326" s="55"/>
      <c r="BZ1326" s="1" t="s">
        <v>22426</v>
      </c>
    </row>
    <row r="1327" spans="1:78" ht="15" customHeight="1">
      <c r="A1327" s="25" t="s">
        <v>3224</v>
      </c>
      <c r="B1327" s="42" t="s">
        <v>7790</v>
      </c>
      <c r="D1327" s="263">
        <v>0</v>
      </c>
      <c r="E1327" s="42" t="s">
        <v>76</v>
      </c>
      <c r="F1327" s="42" t="s">
        <v>77</v>
      </c>
      <c r="G1327" s="264"/>
      <c r="H1327" s="264"/>
      <c r="I1327" s="42" t="s">
        <v>310</v>
      </c>
      <c r="J1327" s="43" t="s">
        <v>311</v>
      </c>
      <c r="M1327" s="44" t="s">
        <v>91</v>
      </c>
      <c r="N1327" s="45" t="s">
        <v>310</v>
      </c>
      <c r="O1327" s="42" t="s">
        <v>81</v>
      </c>
      <c r="P1327" s="42" t="s">
        <v>82</v>
      </c>
      <c r="Q1327" s="42" t="s">
        <v>73</v>
      </c>
      <c r="R1327" s="42" t="s">
        <v>73</v>
      </c>
      <c r="S1327" s="42" t="s">
        <v>7791</v>
      </c>
      <c r="T1327" s="42" t="s">
        <v>7792</v>
      </c>
      <c r="U1327" s="42" t="s">
        <v>7792</v>
      </c>
      <c r="V1327" s="42" t="s">
        <v>73</v>
      </c>
      <c r="W1327" s="42" t="s">
        <v>73</v>
      </c>
      <c r="X1327" s="98">
        <v>40600</v>
      </c>
      <c r="Y1327" s="98">
        <v>40613</v>
      </c>
      <c r="Z1327" s="44">
        <f t="shared" si="134"/>
        <v>2011</v>
      </c>
      <c r="AA1327" s="44">
        <f t="shared" si="135"/>
        <v>2</v>
      </c>
      <c r="AB1327" s="44">
        <v>0</v>
      </c>
      <c r="AC1327" s="42" t="s">
        <v>73</v>
      </c>
      <c r="AD1327" s="42" t="s">
        <v>73</v>
      </c>
      <c r="AE1327" s="42" t="s">
        <v>73</v>
      </c>
      <c r="AF1327" s="42" t="s">
        <v>73</v>
      </c>
      <c r="AG1327" s="42" t="s">
        <v>73</v>
      </c>
      <c r="AH1327" s="42" t="s">
        <v>73</v>
      </c>
      <c r="AI1327" s="42" t="s">
        <v>7793</v>
      </c>
      <c r="AJ1327" s="42" t="s">
        <v>7794</v>
      </c>
      <c r="AK1327" s="31" t="s">
        <v>892</v>
      </c>
      <c r="AL1327" s="31" t="s">
        <v>892</v>
      </c>
      <c r="AM1327" s="47">
        <v>1</v>
      </c>
      <c r="AN1327" s="47">
        <v>1</v>
      </c>
      <c r="AO1327" s="47">
        <v>6</v>
      </c>
      <c r="AP1327" s="47">
        <v>88</v>
      </c>
      <c r="AQ1327" s="47"/>
      <c r="AR1327" s="47"/>
      <c r="AS1327" s="47">
        <v>0</v>
      </c>
      <c r="AT1327" s="49">
        <v>1</v>
      </c>
      <c r="AU1327" s="49">
        <v>1</v>
      </c>
      <c r="AV1327" s="47"/>
      <c r="AW1327" s="49">
        <v>1</v>
      </c>
      <c r="AX1327" s="49"/>
      <c r="AY1327" s="44">
        <f t="shared" si="133"/>
        <v>14</v>
      </c>
      <c r="AZ1327" s="47"/>
      <c r="BA1327" s="47"/>
      <c r="BB1327" s="47"/>
      <c r="BC1327" s="48"/>
      <c r="BD1327" s="50"/>
      <c r="BE1327" s="50"/>
      <c r="BF1327" s="57"/>
      <c r="BG1327" s="51"/>
      <c r="BH1327" s="51">
        <f t="shared" si="137"/>
        <v>1</v>
      </c>
      <c r="BI1327" s="51">
        <v>3</v>
      </c>
      <c r="BJ1327" s="52"/>
      <c r="BK1327" s="52"/>
      <c r="BL1327" s="53"/>
      <c r="BM1327" s="47" t="e">
        <f>COUNTIFS(A$2:$AC1327,#REF!,M$2:$AL1327,M1327)</f>
        <v>#VALUE!</v>
      </c>
      <c r="BN1327" s="47">
        <v>0</v>
      </c>
      <c r="BO1327" s="54">
        <v>14</v>
      </c>
      <c r="BP1327" s="54">
        <v>0</v>
      </c>
      <c r="BQ1327" s="47">
        <v>14</v>
      </c>
      <c r="BR1327" s="49">
        <v>1</v>
      </c>
      <c r="BS1327" s="49">
        <v>1</v>
      </c>
      <c r="BT1327" s="44">
        <f t="shared" si="136"/>
        <v>332</v>
      </c>
      <c r="BW1327" s="40" t="s">
        <v>67</v>
      </c>
      <c r="BY1327" s="55"/>
      <c r="BZ1327" s="1" t="s">
        <v>22426</v>
      </c>
    </row>
    <row r="1328" spans="1:78" ht="15" customHeight="1">
      <c r="A1328" s="25" t="s">
        <v>3224</v>
      </c>
      <c r="B1328" s="42" t="s">
        <v>7795</v>
      </c>
      <c r="D1328" s="263">
        <v>0</v>
      </c>
      <c r="E1328" s="42" t="s">
        <v>76</v>
      </c>
      <c r="F1328" s="42" t="s">
        <v>77</v>
      </c>
      <c r="G1328" s="264"/>
      <c r="H1328" s="264"/>
      <c r="I1328" s="42" t="s">
        <v>450</v>
      </c>
      <c r="J1328" s="43" t="s">
        <v>4666</v>
      </c>
      <c r="M1328" s="44" t="s">
        <v>88</v>
      </c>
      <c r="N1328" s="45" t="s">
        <v>89</v>
      </c>
      <c r="O1328" s="42" t="s">
        <v>100</v>
      </c>
      <c r="P1328" s="42" t="s">
        <v>101</v>
      </c>
      <c r="Q1328" s="42" t="s">
        <v>73</v>
      </c>
      <c r="R1328" s="42" t="s">
        <v>73</v>
      </c>
      <c r="S1328" s="42" t="s">
        <v>7796</v>
      </c>
      <c r="T1328" s="42" t="s">
        <v>7797</v>
      </c>
      <c r="U1328" s="42" t="s">
        <v>7797</v>
      </c>
      <c r="V1328" s="42" t="s">
        <v>73</v>
      </c>
      <c r="W1328" s="42" t="s">
        <v>73</v>
      </c>
      <c r="X1328" s="98">
        <v>40592</v>
      </c>
      <c r="Y1328" s="98">
        <v>40594</v>
      </c>
      <c r="Z1328" s="44">
        <f t="shared" si="134"/>
        <v>2011</v>
      </c>
      <c r="AA1328" s="44">
        <f t="shared" si="135"/>
        <v>2</v>
      </c>
      <c r="AB1328" s="44">
        <v>0</v>
      </c>
      <c r="AC1328" s="42" t="s">
        <v>7798</v>
      </c>
      <c r="AD1328" s="42" t="s">
        <v>7799</v>
      </c>
      <c r="AE1328" s="42" t="s">
        <v>73</v>
      </c>
      <c r="AF1328" s="42" t="s">
        <v>73</v>
      </c>
      <c r="AG1328" s="42" t="s">
        <v>73</v>
      </c>
      <c r="AH1328" s="42" t="s">
        <v>73</v>
      </c>
      <c r="AI1328" s="42" t="s">
        <v>73</v>
      </c>
      <c r="AJ1328" s="42" t="s">
        <v>73</v>
      </c>
      <c r="AK1328" s="31" t="s">
        <v>892</v>
      </c>
      <c r="AL1328" s="31" t="s">
        <v>892</v>
      </c>
      <c r="AM1328" s="47">
        <v>1</v>
      </c>
      <c r="AN1328" s="47">
        <v>2</v>
      </c>
      <c r="AO1328" s="47">
        <v>1</v>
      </c>
      <c r="AP1328" s="47">
        <v>88</v>
      </c>
      <c r="AQ1328" s="47"/>
      <c r="AR1328" s="47"/>
      <c r="AS1328" s="47">
        <v>0</v>
      </c>
      <c r="AT1328" s="49">
        <v>1</v>
      </c>
      <c r="AU1328" s="49">
        <v>1</v>
      </c>
      <c r="AV1328" s="47"/>
      <c r="AW1328" s="49">
        <v>1</v>
      </c>
      <c r="AX1328" s="49"/>
      <c r="AY1328" s="44">
        <f t="shared" si="133"/>
        <v>3</v>
      </c>
      <c r="AZ1328" s="47"/>
      <c r="BA1328" s="47"/>
      <c r="BB1328" s="47"/>
      <c r="BC1328" s="48"/>
      <c r="BD1328" s="50"/>
      <c r="BE1328" s="50"/>
      <c r="BF1328" s="50"/>
      <c r="BG1328" s="51"/>
      <c r="BH1328" s="51">
        <f t="shared" si="137"/>
        <v>1</v>
      </c>
      <c r="BI1328" s="51">
        <v>5</v>
      </c>
      <c r="BJ1328" s="52"/>
      <c r="BK1328" s="52"/>
      <c r="BL1328" s="53"/>
      <c r="BM1328" s="47" t="e">
        <f>COUNTIFS(A$2:$AC1328,#REF!,M$2:$AL1328,M1328)</f>
        <v>#VALUE!</v>
      </c>
      <c r="BN1328" s="47">
        <v>0</v>
      </c>
      <c r="BO1328" s="54">
        <v>3</v>
      </c>
      <c r="BP1328" s="54">
        <v>0</v>
      </c>
      <c r="BQ1328" s="47">
        <v>3</v>
      </c>
      <c r="BR1328" s="49">
        <v>1</v>
      </c>
      <c r="BS1328" s="49">
        <v>1</v>
      </c>
      <c r="BT1328" s="44">
        <f t="shared" si="136"/>
        <v>324</v>
      </c>
      <c r="BW1328" s="40" t="s">
        <v>67</v>
      </c>
      <c r="BY1328" s="55"/>
      <c r="BZ1328" s="1" t="s">
        <v>22426</v>
      </c>
    </row>
    <row r="1329" spans="1:78" ht="15" customHeight="1">
      <c r="A1329" s="25" t="s">
        <v>3224</v>
      </c>
      <c r="B1329" s="42" t="s">
        <v>7800</v>
      </c>
      <c r="D1329" s="263">
        <v>0</v>
      </c>
      <c r="E1329" s="42" t="s">
        <v>76</v>
      </c>
      <c r="F1329" s="42" t="s">
        <v>77</v>
      </c>
      <c r="G1329" s="264"/>
      <c r="H1329" s="264"/>
      <c r="I1329" s="42" t="s">
        <v>7801</v>
      </c>
      <c r="J1329" s="43" t="s">
        <v>7801</v>
      </c>
      <c r="M1329" s="44" t="s">
        <v>91</v>
      </c>
      <c r="N1329" s="45" t="s">
        <v>7801</v>
      </c>
      <c r="O1329" s="42" t="s">
        <v>93</v>
      </c>
      <c r="P1329" s="42" t="s">
        <v>103</v>
      </c>
      <c r="Q1329" s="42" t="s">
        <v>73</v>
      </c>
      <c r="R1329" s="42" t="s">
        <v>73</v>
      </c>
      <c r="S1329" s="42" t="s">
        <v>7802</v>
      </c>
      <c r="T1329" s="42" t="s">
        <v>7803</v>
      </c>
      <c r="U1329" s="42" t="s">
        <v>7803</v>
      </c>
      <c r="V1329" s="42" t="s">
        <v>73</v>
      </c>
      <c r="W1329" s="42" t="s">
        <v>73</v>
      </c>
      <c r="X1329" s="98">
        <v>40585</v>
      </c>
      <c r="Y1329" s="98">
        <v>40621</v>
      </c>
      <c r="Z1329" s="44">
        <f t="shared" si="134"/>
        <v>2011</v>
      </c>
      <c r="AA1329" s="44">
        <f t="shared" si="135"/>
        <v>2</v>
      </c>
      <c r="AB1329" s="44">
        <v>0</v>
      </c>
      <c r="AC1329" s="42" t="s">
        <v>73</v>
      </c>
      <c r="AD1329" s="42" t="s">
        <v>73</v>
      </c>
      <c r="AE1329" s="42" t="s">
        <v>73</v>
      </c>
      <c r="AF1329" s="42" t="s">
        <v>73</v>
      </c>
      <c r="AG1329" s="42" t="s">
        <v>7804</v>
      </c>
      <c r="AH1329" s="42" t="s">
        <v>73</v>
      </c>
      <c r="AI1329" s="42" t="s">
        <v>7805</v>
      </c>
      <c r="AJ1329" s="42" t="s">
        <v>73</v>
      </c>
      <c r="AK1329" s="31" t="s">
        <v>892</v>
      </c>
      <c r="AL1329" s="31" t="s">
        <v>892</v>
      </c>
      <c r="AM1329" s="47">
        <v>1</v>
      </c>
      <c r="AN1329" s="47">
        <v>1</v>
      </c>
      <c r="AO1329" s="47">
        <v>6</v>
      </c>
      <c r="AP1329" s="47">
        <v>88</v>
      </c>
      <c r="AQ1329" s="47"/>
      <c r="AR1329" s="47"/>
      <c r="AS1329" s="47">
        <v>1</v>
      </c>
      <c r="AT1329" s="49">
        <v>1</v>
      </c>
      <c r="AU1329" s="49">
        <v>1</v>
      </c>
      <c r="AV1329" s="47"/>
      <c r="AW1329" s="49">
        <v>1</v>
      </c>
      <c r="AX1329" s="49"/>
      <c r="AY1329" s="44">
        <f t="shared" si="133"/>
        <v>37</v>
      </c>
      <c r="AZ1329" s="47"/>
      <c r="BA1329" s="47"/>
      <c r="BB1329" s="47"/>
      <c r="BC1329" s="48"/>
      <c r="BD1329" s="50"/>
      <c r="BE1329" s="50"/>
      <c r="BF1329" s="50"/>
      <c r="BG1329" s="51"/>
      <c r="BH1329" s="51">
        <f t="shared" si="137"/>
        <v>1</v>
      </c>
      <c r="BI1329" s="51">
        <v>5</v>
      </c>
      <c r="BJ1329" s="52"/>
      <c r="BK1329" s="52"/>
      <c r="BL1329" s="53"/>
      <c r="BM1329" s="47" t="e">
        <f>COUNTIFS(A$2:$AC1329,#REF!,M$2:$AL1329,M1329)</f>
        <v>#VALUE!</v>
      </c>
      <c r="BN1329" s="47">
        <v>1</v>
      </c>
      <c r="BO1329" s="54">
        <v>37</v>
      </c>
      <c r="BP1329" s="54">
        <v>0</v>
      </c>
      <c r="BQ1329" s="47">
        <v>37</v>
      </c>
      <c r="BR1329" s="49">
        <v>1</v>
      </c>
      <c r="BS1329" s="49">
        <v>1</v>
      </c>
      <c r="BT1329" s="44">
        <f t="shared" si="136"/>
        <v>317</v>
      </c>
      <c r="BW1329" s="40" t="s">
        <v>67</v>
      </c>
      <c r="BY1329" s="55"/>
      <c r="BZ1329" s="1" t="s">
        <v>22426</v>
      </c>
    </row>
    <row r="1330" spans="1:78" ht="15" customHeight="1">
      <c r="A1330" s="25" t="s">
        <v>3224</v>
      </c>
      <c r="B1330" s="42" t="s">
        <v>7806</v>
      </c>
      <c r="D1330" s="263">
        <v>0</v>
      </c>
      <c r="E1330" s="42" t="s">
        <v>76</v>
      </c>
      <c r="F1330" s="42" t="s">
        <v>77</v>
      </c>
      <c r="G1330" s="264"/>
      <c r="H1330" s="264"/>
      <c r="I1330" s="42" t="s">
        <v>127</v>
      </c>
      <c r="J1330" s="43" t="s">
        <v>1371</v>
      </c>
      <c r="M1330" s="44" t="s">
        <v>80</v>
      </c>
      <c r="N1330" s="45" t="s">
        <v>85</v>
      </c>
      <c r="O1330" s="42" t="s">
        <v>93</v>
      </c>
      <c r="P1330" s="42" t="s">
        <v>103</v>
      </c>
      <c r="Q1330" s="42" t="s">
        <v>73</v>
      </c>
      <c r="R1330" s="42" t="s">
        <v>73</v>
      </c>
      <c r="S1330" s="42" t="s">
        <v>7807</v>
      </c>
      <c r="T1330" s="42" t="s">
        <v>7808</v>
      </c>
      <c r="U1330" s="42" t="s">
        <v>7808</v>
      </c>
      <c r="V1330" s="42" t="s">
        <v>73</v>
      </c>
      <c r="W1330" s="42" t="s">
        <v>73</v>
      </c>
      <c r="X1330" s="98">
        <v>40599</v>
      </c>
      <c r="Y1330" s="98">
        <v>40602</v>
      </c>
      <c r="Z1330" s="44">
        <f t="shared" si="134"/>
        <v>2011</v>
      </c>
      <c r="AA1330" s="44">
        <f t="shared" si="135"/>
        <v>2</v>
      </c>
      <c r="AB1330" s="44">
        <v>0</v>
      </c>
      <c r="AC1330" s="42" t="s">
        <v>7809</v>
      </c>
      <c r="AD1330" s="42" t="s">
        <v>7810</v>
      </c>
      <c r="AE1330" s="42" t="s">
        <v>73</v>
      </c>
      <c r="AF1330" s="42" t="s">
        <v>73</v>
      </c>
      <c r="AG1330" s="42" t="s">
        <v>73</v>
      </c>
      <c r="AH1330" s="42" t="s">
        <v>73</v>
      </c>
      <c r="AI1330" s="42" t="s">
        <v>73</v>
      </c>
      <c r="AJ1330" s="42" t="s">
        <v>73</v>
      </c>
      <c r="AK1330" s="31" t="s">
        <v>892</v>
      </c>
      <c r="AL1330" s="31" t="s">
        <v>892</v>
      </c>
      <c r="AM1330" s="47">
        <v>1</v>
      </c>
      <c r="AN1330" s="47">
        <v>1</v>
      </c>
      <c r="AO1330" s="47">
        <v>1</v>
      </c>
      <c r="AP1330" s="47">
        <v>88</v>
      </c>
      <c r="AQ1330" s="47"/>
      <c r="AR1330" s="47"/>
      <c r="AS1330" s="47">
        <v>1</v>
      </c>
      <c r="AT1330" s="49">
        <v>1</v>
      </c>
      <c r="AU1330" s="49">
        <v>1</v>
      </c>
      <c r="AV1330" s="47"/>
      <c r="AW1330" s="49">
        <v>1</v>
      </c>
      <c r="AX1330" s="49"/>
      <c r="AY1330" s="44">
        <f t="shared" si="133"/>
        <v>4</v>
      </c>
      <c r="AZ1330" s="47"/>
      <c r="BA1330" s="47"/>
      <c r="BB1330" s="47"/>
      <c r="BC1330" s="48"/>
      <c r="BD1330" s="50"/>
      <c r="BE1330" s="50"/>
      <c r="BF1330" s="50"/>
      <c r="BG1330" s="51"/>
      <c r="BH1330" s="51">
        <f t="shared" si="137"/>
        <v>1</v>
      </c>
      <c r="BI1330" s="51">
        <v>3</v>
      </c>
      <c r="BJ1330" s="52"/>
      <c r="BK1330" s="52"/>
      <c r="BL1330" s="53"/>
      <c r="BM1330" s="47" t="e">
        <f>COUNTIFS(A$2:$AC1330,#REF!,M$2:$AL1330,M1330)</f>
        <v>#VALUE!</v>
      </c>
      <c r="BN1330" s="47">
        <v>0</v>
      </c>
      <c r="BO1330" s="54">
        <v>4</v>
      </c>
      <c r="BP1330" s="54">
        <v>0</v>
      </c>
      <c r="BQ1330" s="47">
        <v>4</v>
      </c>
      <c r="BR1330" s="49">
        <v>1</v>
      </c>
      <c r="BS1330" s="49">
        <v>1</v>
      </c>
      <c r="BT1330" s="44">
        <f t="shared" si="136"/>
        <v>331</v>
      </c>
      <c r="BW1330" s="40" t="s">
        <v>67</v>
      </c>
      <c r="BY1330" s="55"/>
      <c r="BZ1330" s="1" t="s">
        <v>22426</v>
      </c>
    </row>
    <row r="1331" spans="1:78" ht="15" customHeight="1">
      <c r="A1331" s="25" t="s">
        <v>3224</v>
      </c>
      <c r="B1331" s="42" t="s">
        <v>7811</v>
      </c>
      <c r="D1331" s="263">
        <v>0</v>
      </c>
      <c r="E1331" s="42" t="s">
        <v>76</v>
      </c>
      <c r="F1331" s="42" t="s">
        <v>77</v>
      </c>
      <c r="G1331" s="264"/>
      <c r="H1331" s="264"/>
      <c r="I1331" s="42" t="s">
        <v>676</v>
      </c>
      <c r="J1331" s="43" t="s">
        <v>2188</v>
      </c>
      <c r="M1331" s="44" t="s">
        <v>91</v>
      </c>
      <c r="N1331" s="45" t="s">
        <v>181</v>
      </c>
      <c r="O1331" s="42" t="s">
        <v>81</v>
      </c>
      <c r="P1331" s="42" t="s">
        <v>82</v>
      </c>
      <c r="Q1331" s="42" t="s">
        <v>73</v>
      </c>
      <c r="R1331" s="42" t="s">
        <v>73</v>
      </c>
      <c r="S1331" s="42" t="s">
        <v>7812</v>
      </c>
      <c r="T1331" s="42" t="s">
        <v>73</v>
      </c>
      <c r="U1331" s="42" t="s">
        <v>7813</v>
      </c>
      <c r="V1331" s="42" t="s">
        <v>73</v>
      </c>
      <c r="W1331" s="42" t="s">
        <v>73</v>
      </c>
      <c r="X1331" s="98">
        <v>40592</v>
      </c>
      <c r="Y1331" s="98">
        <v>40620</v>
      </c>
      <c r="Z1331" s="44">
        <f t="shared" si="134"/>
        <v>2011</v>
      </c>
      <c r="AA1331" s="44">
        <f t="shared" si="135"/>
        <v>2</v>
      </c>
      <c r="AB1331" s="44">
        <v>0</v>
      </c>
      <c r="AC1331" s="42" t="s">
        <v>73</v>
      </c>
      <c r="AD1331" s="42" t="s">
        <v>73</v>
      </c>
      <c r="AE1331" s="42" t="s">
        <v>73</v>
      </c>
      <c r="AF1331" s="42" t="s">
        <v>73</v>
      </c>
      <c r="AG1331" s="42" t="s">
        <v>73</v>
      </c>
      <c r="AH1331" s="42" t="s">
        <v>73</v>
      </c>
      <c r="AI1331" s="42" t="s">
        <v>7814</v>
      </c>
      <c r="AJ1331" s="42" t="s">
        <v>73</v>
      </c>
      <c r="AK1331" s="31" t="s">
        <v>892</v>
      </c>
      <c r="AL1331" s="31" t="s">
        <v>892</v>
      </c>
      <c r="AM1331" s="47">
        <v>1</v>
      </c>
      <c r="AN1331" s="47">
        <v>1</v>
      </c>
      <c r="AO1331" s="47">
        <v>6</v>
      </c>
      <c r="AP1331" s="47">
        <v>88</v>
      </c>
      <c r="AQ1331" s="47"/>
      <c r="AR1331" s="47"/>
      <c r="AS1331" s="47">
        <v>0</v>
      </c>
      <c r="AT1331" s="49">
        <v>1</v>
      </c>
      <c r="AU1331" s="49">
        <v>1</v>
      </c>
      <c r="AV1331" s="47"/>
      <c r="AW1331" s="49">
        <v>1</v>
      </c>
      <c r="AX1331" s="49"/>
      <c r="AY1331" s="44">
        <f t="shared" si="133"/>
        <v>29</v>
      </c>
      <c r="AZ1331" s="47"/>
      <c r="BA1331" s="47"/>
      <c r="BB1331" s="47"/>
      <c r="BC1331" s="48"/>
      <c r="BD1331" s="50"/>
      <c r="BE1331" s="50"/>
      <c r="BF1331" s="50"/>
      <c r="BG1331" s="51"/>
      <c r="BH1331" s="51">
        <f t="shared" si="137"/>
        <v>1</v>
      </c>
      <c r="BI1331" s="51">
        <v>2</v>
      </c>
      <c r="BJ1331" s="52"/>
      <c r="BK1331" s="52"/>
      <c r="BL1331" s="53"/>
      <c r="BM1331" s="47" t="e">
        <f>COUNTIFS(A$2:$AC1331,#REF!,M$2:$AL1331,M1331)</f>
        <v>#VALUE!</v>
      </c>
      <c r="BN1331" s="47">
        <v>0</v>
      </c>
      <c r="BO1331" s="54">
        <v>29</v>
      </c>
      <c r="BP1331" s="54">
        <v>0</v>
      </c>
      <c r="BQ1331" s="47">
        <v>29</v>
      </c>
      <c r="BR1331" s="49">
        <v>1</v>
      </c>
      <c r="BS1331" s="49">
        <v>1</v>
      </c>
      <c r="BT1331" s="44">
        <f t="shared" si="136"/>
        <v>324</v>
      </c>
      <c r="BW1331" s="40" t="s">
        <v>67</v>
      </c>
      <c r="BY1331" s="55"/>
      <c r="BZ1331" s="1" t="s">
        <v>22426</v>
      </c>
    </row>
    <row r="1332" spans="1:78" ht="15" customHeight="1">
      <c r="A1332" s="25" t="s">
        <v>3224</v>
      </c>
      <c r="B1332" s="42" t="s">
        <v>7815</v>
      </c>
      <c r="D1332" s="263">
        <v>0</v>
      </c>
      <c r="E1332" s="42" t="s">
        <v>76</v>
      </c>
      <c r="F1332" s="42" t="s">
        <v>77</v>
      </c>
      <c r="G1332" s="264"/>
      <c r="H1332" s="264"/>
      <c r="I1332" s="42" t="s">
        <v>300</v>
      </c>
      <c r="J1332" s="43" t="s">
        <v>301</v>
      </c>
      <c r="M1332" s="44" t="s">
        <v>91</v>
      </c>
      <c r="N1332" s="45" t="s">
        <v>300</v>
      </c>
      <c r="O1332" s="42" t="s">
        <v>81</v>
      </c>
      <c r="P1332" s="42" t="s">
        <v>82</v>
      </c>
      <c r="Q1332" s="42" t="s">
        <v>73</v>
      </c>
      <c r="R1332" s="42" t="s">
        <v>73</v>
      </c>
      <c r="S1332" s="42" t="s">
        <v>7816</v>
      </c>
      <c r="T1332" s="42" t="s">
        <v>7817</v>
      </c>
      <c r="U1332" s="42" t="s">
        <v>7817</v>
      </c>
      <c r="V1332" s="42" t="s">
        <v>73</v>
      </c>
      <c r="W1332" s="42" t="s">
        <v>73</v>
      </c>
      <c r="X1332" s="98">
        <v>40549</v>
      </c>
      <c r="Y1332" s="98">
        <v>40565</v>
      </c>
      <c r="Z1332" s="44">
        <f t="shared" si="134"/>
        <v>2011</v>
      </c>
      <c r="AA1332" s="44">
        <f t="shared" si="135"/>
        <v>1</v>
      </c>
      <c r="AB1332" s="44">
        <v>0</v>
      </c>
      <c r="AC1332" s="42" t="s">
        <v>73</v>
      </c>
      <c r="AD1332" s="42" t="s">
        <v>73</v>
      </c>
      <c r="AE1332" s="42" t="s">
        <v>73</v>
      </c>
      <c r="AF1332" s="42" t="s">
        <v>73</v>
      </c>
      <c r="AG1332" s="42" t="s">
        <v>73</v>
      </c>
      <c r="AH1332" s="42" t="s">
        <v>73</v>
      </c>
      <c r="AI1332" s="42" t="s">
        <v>7818</v>
      </c>
      <c r="AJ1332" s="42" t="s">
        <v>7819</v>
      </c>
      <c r="AK1332" s="31" t="s">
        <v>892</v>
      </c>
      <c r="AL1332" s="31" t="s">
        <v>892</v>
      </c>
      <c r="AM1332" s="47">
        <v>1</v>
      </c>
      <c r="AN1332" s="47">
        <v>1</v>
      </c>
      <c r="AO1332" s="47">
        <v>6</v>
      </c>
      <c r="AP1332" s="47">
        <v>88</v>
      </c>
      <c r="AQ1332" s="47"/>
      <c r="AR1332" s="47"/>
      <c r="AS1332" s="47">
        <v>0</v>
      </c>
      <c r="AT1332" s="49">
        <v>1</v>
      </c>
      <c r="AU1332" s="49">
        <v>1</v>
      </c>
      <c r="AV1332" s="47"/>
      <c r="AW1332" s="49">
        <v>1</v>
      </c>
      <c r="AX1332" s="49"/>
      <c r="AY1332" s="44">
        <f t="shared" si="133"/>
        <v>17</v>
      </c>
      <c r="AZ1332" s="47"/>
      <c r="BA1332" s="47"/>
      <c r="BB1332" s="47"/>
      <c r="BC1332" s="48"/>
      <c r="BD1332" s="50"/>
      <c r="BE1332" s="50"/>
      <c r="BF1332" s="50"/>
      <c r="BG1332" s="51"/>
      <c r="BH1332" s="51">
        <f t="shared" si="137"/>
        <v>1</v>
      </c>
      <c r="BI1332" s="51">
        <v>6</v>
      </c>
      <c r="BJ1332" s="52"/>
      <c r="BK1332" s="52"/>
      <c r="BL1332" s="53"/>
      <c r="BM1332" s="47" t="e">
        <f>COUNTIFS(A$2:$AC1332,#REF!,M$2:$AL1332,M1332)</f>
        <v>#VALUE!</v>
      </c>
      <c r="BN1332" s="47">
        <v>0</v>
      </c>
      <c r="BO1332" s="54">
        <v>17</v>
      </c>
      <c r="BP1332" s="54">
        <v>0</v>
      </c>
      <c r="BQ1332" s="47">
        <v>17</v>
      </c>
      <c r="BR1332" s="49">
        <v>1</v>
      </c>
      <c r="BS1332" s="49">
        <v>1</v>
      </c>
      <c r="BT1332" s="44">
        <f t="shared" si="136"/>
        <v>281</v>
      </c>
      <c r="BW1332" s="40" t="s">
        <v>67</v>
      </c>
      <c r="BY1332" s="55"/>
      <c r="BZ1332" s="1" t="s">
        <v>22426</v>
      </c>
    </row>
    <row r="1333" spans="1:78" ht="15" customHeight="1">
      <c r="A1333" s="25" t="s">
        <v>3224</v>
      </c>
      <c r="B1333" s="42" t="s">
        <v>7820</v>
      </c>
      <c r="D1333" s="263">
        <v>0</v>
      </c>
      <c r="E1333" s="42" t="s">
        <v>76</v>
      </c>
      <c r="F1333" s="42" t="s">
        <v>77</v>
      </c>
      <c r="G1333" s="264"/>
      <c r="H1333" s="264"/>
      <c r="I1333" s="42" t="s">
        <v>265</v>
      </c>
      <c r="J1333" s="43" t="s">
        <v>372</v>
      </c>
      <c r="M1333" s="44" t="s">
        <v>150</v>
      </c>
      <c r="N1333" s="45" t="s">
        <v>265</v>
      </c>
      <c r="O1333" s="42" t="s">
        <v>81</v>
      </c>
      <c r="P1333" s="42" t="s">
        <v>82</v>
      </c>
      <c r="Q1333" s="42" t="s">
        <v>73</v>
      </c>
      <c r="R1333" s="42" t="s">
        <v>73</v>
      </c>
      <c r="S1333" s="42" t="s">
        <v>7821</v>
      </c>
      <c r="T1333" s="42" t="s">
        <v>7822</v>
      </c>
      <c r="U1333" s="42" t="s">
        <v>7822</v>
      </c>
      <c r="V1333" s="42" t="s">
        <v>73</v>
      </c>
      <c r="W1333" s="42" t="s">
        <v>73</v>
      </c>
      <c r="X1333" s="98">
        <v>40586</v>
      </c>
      <c r="Y1333" s="98">
        <v>40604</v>
      </c>
      <c r="Z1333" s="44">
        <f t="shared" si="134"/>
        <v>2011</v>
      </c>
      <c r="AA1333" s="44">
        <f t="shared" si="135"/>
        <v>2</v>
      </c>
      <c r="AB1333" s="44">
        <v>0</v>
      </c>
      <c r="AC1333" s="42" t="s">
        <v>73</v>
      </c>
      <c r="AD1333" s="42" t="s">
        <v>73</v>
      </c>
      <c r="AE1333" s="42" t="s">
        <v>73</v>
      </c>
      <c r="AF1333" s="42" t="s">
        <v>73</v>
      </c>
      <c r="AG1333" s="42" t="s">
        <v>651</v>
      </c>
      <c r="AH1333" s="42" t="s">
        <v>652</v>
      </c>
      <c r="AI1333" s="42" t="s">
        <v>7823</v>
      </c>
      <c r="AJ1333" s="42" t="s">
        <v>7824</v>
      </c>
      <c r="AK1333" s="31" t="s">
        <v>892</v>
      </c>
      <c r="AL1333" s="31" t="s">
        <v>892</v>
      </c>
      <c r="AM1333" s="47">
        <v>1</v>
      </c>
      <c r="AN1333" s="47">
        <v>1</v>
      </c>
      <c r="AO1333" s="47">
        <v>5</v>
      </c>
      <c r="AP1333" s="47">
        <v>6</v>
      </c>
      <c r="AQ1333" s="47"/>
      <c r="AR1333" s="47"/>
      <c r="AS1333" s="47">
        <v>0</v>
      </c>
      <c r="AT1333" s="49">
        <v>1</v>
      </c>
      <c r="AU1333" s="49">
        <v>1</v>
      </c>
      <c r="AV1333" s="47"/>
      <c r="AW1333" s="49">
        <v>1</v>
      </c>
      <c r="AX1333" s="49"/>
      <c r="AY1333" s="44">
        <f t="shared" si="133"/>
        <v>19</v>
      </c>
      <c r="AZ1333" s="47"/>
      <c r="BA1333" s="47"/>
      <c r="BB1333" s="47"/>
      <c r="BC1333" s="48"/>
      <c r="BD1333" s="50"/>
      <c r="BE1333" s="50"/>
      <c r="BF1333" s="57"/>
      <c r="BG1333" s="51"/>
      <c r="BH1333" s="51">
        <f t="shared" si="137"/>
        <v>1</v>
      </c>
      <c r="BI1333" s="51">
        <v>3</v>
      </c>
      <c r="BJ1333" s="52"/>
      <c r="BK1333" s="52"/>
      <c r="BL1333" s="53"/>
      <c r="BM1333" s="47" t="e">
        <f>COUNTIFS(A$2:$AC1333,#REF!,M$2:$AL1333,M1333)</f>
        <v>#VALUE!</v>
      </c>
      <c r="BN1333" s="47">
        <v>0</v>
      </c>
      <c r="BO1333" s="54">
        <v>19</v>
      </c>
      <c r="BP1333" s="54">
        <v>0</v>
      </c>
      <c r="BQ1333" s="47">
        <v>19</v>
      </c>
      <c r="BR1333" s="49">
        <v>1</v>
      </c>
      <c r="BS1333" s="49">
        <v>1</v>
      </c>
      <c r="BT1333" s="44">
        <f t="shared" si="136"/>
        <v>318</v>
      </c>
      <c r="BW1333" s="40" t="s">
        <v>67</v>
      </c>
      <c r="BY1333" s="55"/>
      <c r="BZ1333" s="1" t="s">
        <v>22426</v>
      </c>
    </row>
    <row r="1334" spans="1:78" ht="15" customHeight="1">
      <c r="A1334" s="25" t="s">
        <v>3224</v>
      </c>
      <c r="B1334" s="42" t="s">
        <v>7825</v>
      </c>
      <c r="D1334" s="263">
        <v>0</v>
      </c>
      <c r="E1334" s="42" t="s">
        <v>76</v>
      </c>
      <c r="F1334" s="42" t="s">
        <v>77</v>
      </c>
      <c r="G1334" s="264"/>
      <c r="H1334" s="264"/>
      <c r="I1334" s="42" t="s">
        <v>750</v>
      </c>
      <c r="J1334" s="43" t="s">
        <v>4739</v>
      </c>
      <c r="M1334" s="44" t="s">
        <v>88</v>
      </c>
      <c r="N1334" s="45" t="s">
        <v>89</v>
      </c>
      <c r="O1334" s="42" t="s">
        <v>81</v>
      </c>
      <c r="P1334" s="42" t="s">
        <v>82</v>
      </c>
      <c r="Q1334" s="42" t="s">
        <v>73</v>
      </c>
      <c r="R1334" s="42" t="s">
        <v>73</v>
      </c>
      <c r="S1334" s="42" t="s">
        <v>7826</v>
      </c>
      <c r="T1334" s="42" t="s">
        <v>7827</v>
      </c>
      <c r="U1334" s="42" t="s">
        <v>7827</v>
      </c>
      <c r="V1334" s="42" t="s">
        <v>73</v>
      </c>
      <c r="W1334" s="42" t="s">
        <v>73</v>
      </c>
      <c r="X1334" s="98">
        <v>40592</v>
      </c>
      <c r="Y1334" s="98">
        <v>40596</v>
      </c>
      <c r="Z1334" s="44">
        <f t="shared" si="134"/>
        <v>2011</v>
      </c>
      <c r="AA1334" s="44">
        <f t="shared" si="135"/>
        <v>2</v>
      </c>
      <c r="AB1334" s="44">
        <v>0</v>
      </c>
      <c r="AC1334" s="42" t="s">
        <v>492</v>
      </c>
      <c r="AD1334" s="42" t="s">
        <v>493</v>
      </c>
      <c r="AE1334" s="42" t="s">
        <v>73</v>
      </c>
      <c r="AF1334" s="42" t="s">
        <v>73</v>
      </c>
      <c r="AG1334" s="42" t="s">
        <v>73</v>
      </c>
      <c r="AH1334" s="42" t="s">
        <v>73</v>
      </c>
      <c r="AI1334" s="42" t="s">
        <v>73</v>
      </c>
      <c r="AJ1334" s="42" t="s">
        <v>73</v>
      </c>
      <c r="AK1334" s="31" t="s">
        <v>892</v>
      </c>
      <c r="AL1334" s="31" t="s">
        <v>892</v>
      </c>
      <c r="AM1334" s="47">
        <v>1</v>
      </c>
      <c r="AN1334" s="47">
        <v>1</v>
      </c>
      <c r="AO1334" s="47">
        <v>1</v>
      </c>
      <c r="AP1334" s="47">
        <v>88</v>
      </c>
      <c r="AQ1334" s="47"/>
      <c r="AR1334" s="47"/>
      <c r="AS1334" s="47">
        <v>0</v>
      </c>
      <c r="AT1334" s="49">
        <v>1</v>
      </c>
      <c r="AU1334" s="49">
        <v>1</v>
      </c>
      <c r="AV1334" s="47"/>
      <c r="AW1334" s="49">
        <v>1</v>
      </c>
      <c r="AX1334" s="49"/>
      <c r="AY1334" s="44">
        <f t="shared" si="133"/>
        <v>5</v>
      </c>
      <c r="AZ1334" s="47"/>
      <c r="BA1334" s="47"/>
      <c r="BB1334" s="47"/>
      <c r="BC1334" s="48"/>
      <c r="BD1334" s="50"/>
      <c r="BE1334" s="50"/>
      <c r="BF1334" s="50"/>
      <c r="BG1334" s="51"/>
      <c r="BH1334" s="51">
        <f t="shared" si="137"/>
        <v>1</v>
      </c>
      <c r="BI1334" s="51">
        <v>3</v>
      </c>
      <c r="BJ1334" s="52"/>
      <c r="BK1334" s="52"/>
      <c r="BL1334" s="53"/>
      <c r="BM1334" s="47" t="e">
        <f>COUNTIFS(A$2:$AC1334,#REF!,M$2:$AL1334,M1334)</f>
        <v>#VALUE!</v>
      </c>
      <c r="BN1334" s="47">
        <v>0</v>
      </c>
      <c r="BO1334" s="54">
        <v>5</v>
      </c>
      <c r="BP1334" s="54">
        <v>0</v>
      </c>
      <c r="BQ1334" s="47">
        <v>5</v>
      </c>
      <c r="BR1334" s="49">
        <v>1</v>
      </c>
      <c r="BS1334" s="49">
        <v>1</v>
      </c>
      <c r="BT1334" s="44">
        <f t="shared" si="136"/>
        <v>324</v>
      </c>
      <c r="BW1334" s="40" t="s">
        <v>67</v>
      </c>
      <c r="BY1334" s="55"/>
      <c r="BZ1334" s="1" t="s">
        <v>22426</v>
      </c>
    </row>
    <row r="1335" spans="1:78" ht="15" customHeight="1">
      <c r="A1335" s="25" t="s">
        <v>3224</v>
      </c>
      <c r="B1335" s="42" t="s">
        <v>7828</v>
      </c>
      <c r="D1335" s="263">
        <v>0</v>
      </c>
      <c r="E1335" s="42" t="s">
        <v>76</v>
      </c>
      <c r="F1335" s="42" t="s">
        <v>77</v>
      </c>
      <c r="G1335" s="264"/>
      <c r="H1335" s="264"/>
      <c r="I1335" s="42" t="s">
        <v>7480</v>
      </c>
      <c r="J1335" s="43" t="s">
        <v>7480</v>
      </c>
      <c r="M1335" s="44" t="s">
        <v>897</v>
      </c>
      <c r="N1335" s="45" t="s">
        <v>1250</v>
      </c>
      <c r="O1335" s="42" t="s">
        <v>86</v>
      </c>
      <c r="P1335" s="42" t="s">
        <v>87</v>
      </c>
      <c r="Q1335" s="42" t="s">
        <v>73</v>
      </c>
      <c r="R1335" s="42" t="s">
        <v>73</v>
      </c>
      <c r="S1335" s="42" t="s">
        <v>7829</v>
      </c>
      <c r="T1335" s="42" t="s">
        <v>7830</v>
      </c>
      <c r="U1335" s="42" t="s">
        <v>7830</v>
      </c>
      <c r="V1335" s="42" t="s">
        <v>73</v>
      </c>
      <c r="W1335" s="42" t="s">
        <v>73</v>
      </c>
      <c r="X1335" s="98">
        <v>40550</v>
      </c>
      <c r="Y1335" s="98">
        <v>40552</v>
      </c>
      <c r="Z1335" s="44">
        <f t="shared" si="134"/>
        <v>2011</v>
      </c>
      <c r="AA1335" s="44">
        <f t="shared" si="135"/>
        <v>1</v>
      </c>
      <c r="AB1335" s="44">
        <v>0</v>
      </c>
      <c r="AC1335" s="42" t="s">
        <v>7831</v>
      </c>
      <c r="AD1335" s="42" t="s">
        <v>7832</v>
      </c>
      <c r="AE1335" s="42" t="s">
        <v>73</v>
      </c>
      <c r="AF1335" s="42" t="s">
        <v>73</v>
      </c>
      <c r="AG1335" s="42" t="s">
        <v>73</v>
      </c>
      <c r="AH1335" s="42" t="s">
        <v>73</v>
      </c>
      <c r="AI1335" s="42" t="s">
        <v>73</v>
      </c>
      <c r="AJ1335" s="42" t="s">
        <v>73</v>
      </c>
      <c r="AK1335" s="31" t="s">
        <v>892</v>
      </c>
      <c r="AL1335" s="31" t="s">
        <v>892</v>
      </c>
      <c r="AM1335" s="47">
        <v>1</v>
      </c>
      <c r="AN1335" s="47">
        <v>1</v>
      </c>
      <c r="AO1335" s="47">
        <v>4</v>
      </c>
      <c r="AP1335" s="47">
        <v>6</v>
      </c>
      <c r="AQ1335" s="47"/>
      <c r="AR1335" s="47"/>
      <c r="AS1335" s="47">
        <v>0</v>
      </c>
      <c r="AT1335" s="49">
        <v>1</v>
      </c>
      <c r="AU1335" s="49">
        <v>1</v>
      </c>
      <c r="AV1335" s="47"/>
      <c r="AW1335" s="49">
        <v>1</v>
      </c>
      <c r="AX1335" s="49"/>
      <c r="AY1335" s="44">
        <f t="shared" si="133"/>
        <v>3</v>
      </c>
      <c r="AZ1335" s="47"/>
      <c r="BA1335" s="47"/>
      <c r="BB1335" s="47"/>
      <c r="BC1335" s="48"/>
      <c r="BD1335" s="50"/>
      <c r="BE1335" s="50"/>
      <c r="BF1335" s="50"/>
      <c r="BG1335" s="51"/>
      <c r="BH1335" s="51">
        <f t="shared" si="137"/>
        <v>1</v>
      </c>
      <c r="BI1335" s="51">
        <v>6</v>
      </c>
      <c r="BJ1335" s="52"/>
      <c r="BK1335" s="52"/>
      <c r="BL1335" s="53"/>
      <c r="BM1335" s="47" t="e">
        <f>COUNTIFS(A$2:$AC1335,#REF!,M$2:$AL1335,M1335)</f>
        <v>#VALUE!</v>
      </c>
      <c r="BN1335" s="47">
        <v>0</v>
      </c>
      <c r="BO1335" s="54">
        <v>3</v>
      </c>
      <c r="BP1335" s="54">
        <v>0</v>
      </c>
      <c r="BQ1335" s="47">
        <v>3</v>
      </c>
      <c r="BR1335" s="49">
        <v>1</v>
      </c>
      <c r="BS1335" s="49">
        <v>1</v>
      </c>
      <c r="BT1335" s="44">
        <f t="shared" si="136"/>
        <v>282</v>
      </c>
      <c r="BW1335" s="40" t="s">
        <v>67</v>
      </c>
      <c r="BY1335" s="55"/>
      <c r="BZ1335" s="1" t="s">
        <v>22426</v>
      </c>
    </row>
    <row r="1336" spans="1:78" ht="15" customHeight="1">
      <c r="A1336" s="25" t="s">
        <v>3224</v>
      </c>
      <c r="B1336" s="42" t="s">
        <v>7838</v>
      </c>
      <c r="D1336" s="263">
        <v>0</v>
      </c>
      <c r="E1336" s="42" t="s">
        <v>76</v>
      </c>
      <c r="F1336" s="42" t="s">
        <v>77</v>
      </c>
      <c r="G1336" s="264"/>
      <c r="H1336" s="264"/>
      <c r="I1336" s="42" t="s">
        <v>7839</v>
      </c>
      <c r="J1336" s="43" t="s">
        <v>2588</v>
      </c>
      <c r="M1336" s="44" t="s">
        <v>91</v>
      </c>
      <c r="N1336" s="45" t="s">
        <v>2588</v>
      </c>
      <c r="O1336" s="42" t="s">
        <v>86</v>
      </c>
      <c r="P1336" s="42" t="s">
        <v>87</v>
      </c>
      <c r="Q1336" s="42" t="s">
        <v>73</v>
      </c>
      <c r="R1336" s="42" t="s">
        <v>73</v>
      </c>
      <c r="S1336" s="42" t="s">
        <v>7840</v>
      </c>
      <c r="T1336" s="42" t="s">
        <v>7841</v>
      </c>
      <c r="U1336" s="42" t="s">
        <v>7841</v>
      </c>
      <c r="V1336" s="42" t="s">
        <v>73</v>
      </c>
      <c r="W1336" s="42" t="s">
        <v>73</v>
      </c>
      <c r="X1336" s="98">
        <v>40523</v>
      </c>
      <c r="Y1336" s="98">
        <v>40559</v>
      </c>
      <c r="Z1336" s="44">
        <f t="shared" si="134"/>
        <v>2010</v>
      </c>
      <c r="AA1336" s="44">
        <f t="shared" si="135"/>
        <v>12</v>
      </c>
      <c r="AB1336" s="44">
        <v>0</v>
      </c>
      <c r="AC1336" s="42" t="s">
        <v>73</v>
      </c>
      <c r="AD1336" s="42" t="s">
        <v>73</v>
      </c>
      <c r="AE1336" s="42" t="s">
        <v>73</v>
      </c>
      <c r="AF1336" s="42" t="s">
        <v>73</v>
      </c>
      <c r="AG1336" s="42" t="s">
        <v>73</v>
      </c>
      <c r="AH1336" s="42" t="s">
        <v>73</v>
      </c>
      <c r="AI1336" s="42" t="s">
        <v>478</v>
      </c>
      <c r="AJ1336" s="42" t="s">
        <v>7412</v>
      </c>
      <c r="AK1336" s="31" t="s">
        <v>892</v>
      </c>
      <c r="AL1336" s="31" t="s">
        <v>892</v>
      </c>
      <c r="AM1336" s="47">
        <v>1</v>
      </c>
      <c r="AN1336" s="47">
        <v>1</v>
      </c>
      <c r="AO1336" s="47">
        <v>6</v>
      </c>
      <c r="AP1336" s="47">
        <v>88</v>
      </c>
      <c r="AQ1336" s="47"/>
      <c r="AR1336" s="47"/>
      <c r="AS1336" s="47">
        <v>0</v>
      </c>
      <c r="AT1336" s="49">
        <v>1</v>
      </c>
      <c r="AU1336" s="49">
        <v>1</v>
      </c>
      <c r="AV1336" s="47"/>
      <c r="AW1336" s="49">
        <v>1</v>
      </c>
      <c r="AX1336" s="49"/>
      <c r="AY1336" s="44">
        <f t="shared" si="133"/>
        <v>37</v>
      </c>
      <c r="AZ1336" s="47"/>
      <c r="BA1336" s="47"/>
      <c r="BB1336" s="47"/>
      <c r="BC1336" s="48"/>
      <c r="BD1336" s="50"/>
      <c r="BE1336" s="50"/>
      <c r="BF1336" s="50"/>
      <c r="BG1336" s="51"/>
      <c r="BH1336" s="51">
        <f t="shared" si="137"/>
        <v>1</v>
      </c>
      <c r="BI1336" s="51">
        <v>5</v>
      </c>
      <c r="BJ1336" s="52"/>
      <c r="BK1336" s="52"/>
      <c r="BL1336" s="53"/>
      <c r="BM1336" s="47" t="e">
        <f>COUNTIFS(A$2:$AC1336,#REF!,M$2:$AL1336,M1336)</f>
        <v>#VALUE!</v>
      </c>
      <c r="BN1336" s="47">
        <v>0</v>
      </c>
      <c r="BO1336" s="54">
        <v>37</v>
      </c>
      <c r="BP1336" s="54">
        <v>0</v>
      </c>
      <c r="BQ1336" s="47">
        <v>37</v>
      </c>
      <c r="BR1336" s="49">
        <v>1</v>
      </c>
      <c r="BS1336" s="49">
        <v>1</v>
      </c>
      <c r="BT1336" s="44">
        <f t="shared" si="136"/>
        <v>255</v>
      </c>
      <c r="BW1336" s="40" t="s">
        <v>67</v>
      </c>
      <c r="BY1336" s="55"/>
      <c r="BZ1336" s="1" t="s">
        <v>22426</v>
      </c>
    </row>
    <row r="1337" spans="1:78" ht="15" customHeight="1">
      <c r="A1337" s="25" t="s">
        <v>3224</v>
      </c>
      <c r="B1337" s="42" t="s">
        <v>7842</v>
      </c>
      <c r="D1337" s="263">
        <v>0</v>
      </c>
      <c r="E1337" s="42" t="s">
        <v>76</v>
      </c>
      <c r="F1337" s="42" t="s">
        <v>77</v>
      </c>
      <c r="G1337" s="264"/>
      <c r="H1337" s="264"/>
      <c r="I1337" s="42" t="s">
        <v>531</v>
      </c>
      <c r="J1337" s="43" t="s">
        <v>4676</v>
      </c>
      <c r="M1337" s="44" t="s">
        <v>88</v>
      </c>
      <c r="N1337" s="45" t="s">
        <v>89</v>
      </c>
      <c r="O1337" s="42" t="s">
        <v>136</v>
      </c>
      <c r="P1337" s="42" t="s">
        <v>137</v>
      </c>
      <c r="Q1337" s="42" t="s">
        <v>73</v>
      </c>
      <c r="R1337" s="42" t="s">
        <v>73</v>
      </c>
      <c r="S1337" s="42" t="s">
        <v>7843</v>
      </c>
      <c r="T1337" s="42" t="s">
        <v>7844</v>
      </c>
      <c r="U1337" s="42" t="s">
        <v>7844</v>
      </c>
      <c r="V1337" s="42" t="s">
        <v>73</v>
      </c>
      <c r="W1337" s="42" t="s">
        <v>73</v>
      </c>
      <c r="X1337" s="98">
        <v>40583</v>
      </c>
      <c r="Y1337" s="98">
        <v>40591</v>
      </c>
      <c r="Z1337" s="44">
        <f t="shared" si="134"/>
        <v>2011</v>
      </c>
      <c r="AA1337" s="44">
        <f t="shared" si="135"/>
        <v>2</v>
      </c>
      <c r="AB1337" s="44">
        <v>0</v>
      </c>
      <c r="AC1337" s="42" t="s">
        <v>734</v>
      </c>
      <c r="AD1337" s="42" t="s">
        <v>751</v>
      </c>
      <c r="AE1337" s="42" t="s">
        <v>73</v>
      </c>
      <c r="AF1337" s="42" t="s">
        <v>73</v>
      </c>
      <c r="AG1337" s="42" t="s">
        <v>73</v>
      </c>
      <c r="AH1337" s="42" t="s">
        <v>73</v>
      </c>
      <c r="AI1337" s="42" t="s">
        <v>73</v>
      </c>
      <c r="AJ1337" s="42" t="s">
        <v>73</v>
      </c>
      <c r="AK1337" s="31" t="s">
        <v>892</v>
      </c>
      <c r="AL1337" s="31" t="s">
        <v>892</v>
      </c>
      <c r="AM1337" s="47">
        <v>1</v>
      </c>
      <c r="AN1337" s="47">
        <v>3</v>
      </c>
      <c r="AO1337" s="47">
        <v>1</v>
      </c>
      <c r="AP1337" s="47">
        <v>88</v>
      </c>
      <c r="AQ1337" s="47"/>
      <c r="AR1337" s="47"/>
      <c r="AS1337" s="47">
        <v>0</v>
      </c>
      <c r="AT1337" s="49">
        <v>1</v>
      </c>
      <c r="AU1337" s="49">
        <v>1</v>
      </c>
      <c r="AV1337" s="47"/>
      <c r="AW1337" s="49">
        <v>1</v>
      </c>
      <c r="AX1337" s="49"/>
      <c r="AY1337" s="44">
        <f t="shared" si="133"/>
        <v>9</v>
      </c>
      <c r="AZ1337" s="47"/>
      <c r="BA1337" s="47"/>
      <c r="BB1337" s="47"/>
      <c r="BC1337" s="48"/>
      <c r="BD1337" s="50"/>
      <c r="BE1337" s="50"/>
      <c r="BF1337" s="50"/>
      <c r="BG1337" s="51"/>
      <c r="BH1337" s="51">
        <f t="shared" si="137"/>
        <v>1</v>
      </c>
      <c r="BI1337" s="51">
        <v>3</v>
      </c>
      <c r="BJ1337" s="52"/>
      <c r="BK1337" s="52"/>
      <c r="BL1337" s="53"/>
      <c r="BM1337" s="47" t="e">
        <f>COUNTIFS(A$2:$AC1337,#REF!,M$2:$AL1337,M1337)</f>
        <v>#VALUE!</v>
      </c>
      <c r="BN1337" s="47">
        <v>0</v>
      </c>
      <c r="BO1337" s="54">
        <v>9</v>
      </c>
      <c r="BP1337" s="54">
        <v>0</v>
      </c>
      <c r="BQ1337" s="47">
        <v>9</v>
      </c>
      <c r="BR1337" s="49">
        <v>1</v>
      </c>
      <c r="BS1337" s="49">
        <v>1</v>
      </c>
      <c r="BT1337" s="44">
        <f t="shared" si="136"/>
        <v>315</v>
      </c>
      <c r="BW1337" s="40" t="s">
        <v>67</v>
      </c>
      <c r="BY1337" s="55"/>
      <c r="BZ1337" s="1" t="s">
        <v>22426</v>
      </c>
    </row>
    <row r="1338" spans="1:78" ht="15" customHeight="1">
      <c r="A1338" s="25" t="s">
        <v>3224</v>
      </c>
      <c r="B1338" s="42" t="s">
        <v>7845</v>
      </c>
      <c r="D1338" s="263">
        <v>0</v>
      </c>
      <c r="E1338" s="42" t="s">
        <v>76</v>
      </c>
      <c r="F1338" s="42" t="s">
        <v>77</v>
      </c>
      <c r="G1338" s="264"/>
      <c r="H1338" s="264"/>
      <c r="I1338" s="42" t="s">
        <v>127</v>
      </c>
      <c r="J1338" s="43" t="s">
        <v>1371</v>
      </c>
      <c r="M1338" s="44" t="s">
        <v>80</v>
      </c>
      <c r="N1338" s="45" t="s">
        <v>85</v>
      </c>
      <c r="O1338" s="42" t="s">
        <v>136</v>
      </c>
      <c r="P1338" s="42" t="s">
        <v>137</v>
      </c>
      <c r="Q1338" s="42" t="s">
        <v>73</v>
      </c>
      <c r="R1338" s="42" t="s">
        <v>73</v>
      </c>
      <c r="S1338" s="42" t="s">
        <v>7846</v>
      </c>
      <c r="T1338" s="42" t="s">
        <v>7847</v>
      </c>
      <c r="U1338" s="42" t="s">
        <v>7847</v>
      </c>
      <c r="V1338" s="42" t="s">
        <v>73</v>
      </c>
      <c r="W1338" s="42" t="s">
        <v>73</v>
      </c>
      <c r="X1338" s="98">
        <v>40613</v>
      </c>
      <c r="Y1338" s="98">
        <v>40617</v>
      </c>
      <c r="Z1338" s="44">
        <f t="shared" si="134"/>
        <v>2011</v>
      </c>
      <c r="AA1338" s="44">
        <f t="shared" si="135"/>
        <v>3</v>
      </c>
      <c r="AB1338" s="44">
        <v>0</v>
      </c>
      <c r="AC1338" s="42" t="s">
        <v>734</v>
      </c>
      <c r="AD1338" s="42" t="s">
        <v>751</v>
      </c>
      <c r="AE1338" s="42" t="s">
        <v>73</v>
      </c>
      <c r="AF1338" s="42" t="s">
        <v>73</v>
      </c>
      <c r="AG1338" s="42" t="s">
        <v>73</v>
      </c>
      <c r="AH1338" s="42" t="s">
        <v>73</v>
      </c>
      <c r="AI1338" s="42" t="s">
        <v>73</v>
      </c>
      <c r="AJ1338" s="42" t="s">
        <v>73</v>
      </c>
      <c r="AK1338" s="31" t="s">
        <v>892</v>
      </c>
      <c r="AL1338" s="31" t="s">
        <v>892</v>
      </c>
      <c r="AM1338" s="47">
        <v>1</v>
      </c>
      <c r="AN1338" s="47">
        <v>1</v>
      </c>
      <c r="AO1338" s="47">
        <v>1</v>
      </c>
      <c r="AP1338" s="47">
        <v>88</v>
      </c>
      <c r="AQ1338" s="47"/>
      <c r="AR1338" s="47"/>
      <c r="AS1338" s="47">
        <v>0</v>
      </c>
      <c r="AT1338" s="49">
        <v>1</v>
      </c>
      <c r="AU1338" s="49">
        <v>1</v>
      </c>
      <c r="AV1338" s="47"/>
      <c r="AW1338" s="49">
        <v>1</v>
      </c>
      <c r="AX1338" s="49"/>
      <c r="AY1338" s="44">
        <f t="shared" si="133"/>
        <v>5</v>
      </c>
      <c r="AZ1338" s="47"/>
      <c r="BA1338" s="47"/>
      <c r="BB1338" s="47"/>
      <c r="BC1338" s="48"/>
      <c r="BD1338" s="50"/>
      <c r="BE1338" s="50"/>
      <c r="BF1338" s="50"/>
      <c r="BG1338" s="51"/>
      <c r="BH1338" s="51">
        <f t="shared" si="137"/>
        <v>1</v>
      </c>
      <c r="BI1338" s="51">
        <v>1</v>
      </c>
      <c r="BJ1338" s="52"/>
      <c r="BK1338" s="52"/>
      <c r="BL1338" s="53"/>
      <c r="BM1338" s="47" t="e">
        <f>COUNTIFS(A$2:$AC1338,#REF!,M$2:$AL1338,M1338)</f>
        <v>#VALUE!</v>
      </c>
      <c r="BN1338" s="47">
        <v>0</v>
      </c>
      <c r="BO1338" s="54">
        <v>5</v>
      </c>
      <c r="BP1338" s="54">
        <v>0</v>
      </c>
      <c r="BQ1338" s="47">
        <v>5</v>
      </c>
      <c r="BR1338" s="49">
        <v>1</v>
      </c>
      <c r="BS1338" s="49">
        <v>1</v>
      </c>
      <c r="BT1338" s="44">
        <f t="shared" si="136"/>
        <v>345</v>
      </c>
      <c r="BW1338" s="40" t="s">
        <v>67</v>
      </c>
      <c r="BY1338" s="55"/>
      <c r="BZ1338" s="1" t="s">
        <v>22426</v>
      </c>
    </row>
    <row r="1339" spans="1:78" ht="15" customHeight="1">
      <c r="A1339" s="25" t="s">
        <v>3224</v>
      </c>
      <c r="B1339" s="42" t="s">
        <v>7848</v>
      </c>
      <c r="D1339" s="263">
        <v>0</v>
      </c>
      <c r="E1339" s="42" t="s">
        <v>76</v>
      </c>
      <c r="F1339" s="42" t="s">
        <v>77</v>
      </c>
      <c r="G1339" s="264"/>
      <c r="H1339" s="264"/>
      <c r="I1339" s="42" t="s">
        <v>199</v>
      </c>
      <c r="J1339" s="43" t="s">
        <v>198</v>
      </c>
      <c r="M1339" s="44" t="s">
        <v>80</v>
      </c>
      <c r="N1339" s="45" t="s">
        <v>199</v>
      </c>
      <c r="O1339" s="42" t="s">
        <v>100</v>
      </c>
      <c r="P1339" s="42" t="s">
        <v>101</v>
      </c>
      <c r="Q1339" s="42" t="s">
        <v>73</v>
      </c>
      <c r="R1339" s="42" t="s">
        <v>73</v>
      </c>
      <c r="S1339" s="42" t="s">
        <v>7849</v>
      </c>
      <c r="T1339" s="42" t="s">
        <v>7850</v>
      </c>
      <c r="U1339" s="42" t="s">
        <v>7850</v>
      </c>
      <c r="V1339" s="42" t="s">
        <v>73</v>
      </c>
      <c r="W1339" s="42" t="s">
        <v>73</v>
      </c>
      <c r="X1339" s="98">
        <v>40592</v>
      </c>
      <c r="Y1339" s="98">
        <v>40594</v>
      </c>
      <c r="Z1339" s="44">
        <f t="shared" si="134"/>
        <v>2011</v>
      </c>
      <c r="AA1339" s="44">
        <f t="shared" si="135"/>
        <v>2</v>
      </c>
      <c r="AB1339" s="44">
        <v>0</v>
      </c>
      <c r="AC1339" s="42" t="s">
        <v>1141</v>
      </c>
      <c r="AD1339" s="42" t="s">
        <v>1142</v>
      </c>
      <c r="AE1339" s="42" t="s">
        <v>73</v>
      </c>
      <c r="AF1339" s="42" t="s">
        <v>73</v>
      </c>
      <c r="AG1339" s="42" t="s">
        <v>73</v>
      </c>
      <c r="AH1339" s="42" t="s">
        <v>73</v>
      </c>
      <c r="AI1339" s="42" t="s">
        <v>73</v>
      </c>
      <c r="AJ1339" s="42" t="s">
        <v>73</v>
      </c>
      <c r="AK1339" s="31" t="s">
        <v>892</v>
      </c>
      <c r="AL1339" s="31" t="s">
        <v>892</v>
      </c>
      <c r="AM1339" s="47">
        <v>1</v>
      </c>
      <c r="AN1339" s="47">
        <v>1</v>
      </c>
      <c r="AO1339" s="47">
        <v>1</v>
      </c>
      <c r="AP1339" s="47">
        <v>88</v>
      </c>
      <c r="AQ1339" s="47"/>
      <c r="AR1339" s="47"/>
      <c r="AS1339" s="47">
        <v>0</v>
      </c>
      <c r="AT1339" s="49">
        <v>1</v>
      </c>
      <c r="AU1339" s="49">
        <v>1</v>
      </c>
      <c r="AV1339" s="47"/>
      <c r="AW1339" s="49">
        <v>1</v>
      </c>
      <c r="AX1339" s="49"/>
      <c r="AY1339" s="44">
        <f t="shared" si="133"/>
        <v>3</v>
      </c>
      <c r="AZ1339" s="47"/>
      <c r="BA1339" s="47"/>
      <c r="BB1339" s="47"/>
      <c r="BC1339" s="48"/>
      <c r="BD1339" s="50"/>
      <c r="BE1339" s="50"/>
      <c r="BF1339" s="50"/>
      <c r="BG1339" s="51"/>
      <c r="BH1339" s="51">
        <f t="shared" si="137"/>
        <v>1</v>
      </c>
      <c r="BI1339" s="51">
        <v>6</v>
      </c>
      <c r="BJ1339" s="52"/>
      <c r="BK1339" s="52"/>
      <c r="BL1339" s="53"/>
      <c r="BM1339" s="47" t="e">
        <f>COUNTIFS(A$2:$AC1339,#REF!,M$2:$AL1339,M1339)</f>
        <v>#VALUE!</v>
      </c>
      <c r="BN1339" s="47">
        <v>0</v>
      </c>
      <c r="BO1339" s="54">
        <v>3</v>
      </c>
      <c r="BP1339" s="54">
        <v>0</v>
      </c>
      <c r="BQ1339" s="47">
        <v>3</v>
      </c>
      <c r="BR1339" s="49">
        <v>1</v>
      </c>
      <c r="BS1339" s="49">
        <v>1</v>
      </c>
      <c r="BT1339" s="44">
        <f t="shared" si="136"/>
        <v>324</v>
      </c>
      <c r="BW1339" s="40" t="s">
        <v>67</v>
      </c>
      <c r="BY1339" s="55"/>
      <c r="BZ1339" s="1" t="s">
        <v>22426</v>
      </c>
    </row>
    <row r="1340" spans="1:78" ht="15" customHeight="1">
      <c r="A1340" s="25" t="s">
        <v>3224</v>
      </c>
      <c r="B1340" s="42" t="s">
        <v>7851</v>
      </c>
      <c r="D1340" s="263">
        <v>0</v>
      </c>
      <c r="E1340" s="42" t="s">
        <v>76</v>
      </c>
      <c r="F1340" s="42" t="s">
        <v>77</v>
      </c>
      <c r="G1340" s="264"/>
      <c r="H1340" s="264"/>
      <c r="I1340" s="42" t="s">
        <v>179</v>
      </c>
      <c r="J1340" s="43" t="s">
        <v>180</v>
      </c>
      <c r="M1340" s="44" t="s">
        <v>150</v>
      </c>
      <c r="N1340" s="45" t="s">
        <v>179</v>
      </c>
      <c r="O1340" s="42" t="s">
        <v>71</v>
      </c>
      <c r="P1340" s="42" t="s">
        <v>122</v>
      </c>
      <c r="Q1340" s="42" t="s">
        <v>73</v>
      </c>
      <c r="R1340" s="42" t="s">
        <v>73</v>
      </c>
      <c r="S1340" s="42" t="s">
        <v>7852</v>
      </c>
      <c r="T1340" s="42" t="s">
        <v>7853</v>
      </c>
      <c r="U1340" s="42" t="s">
        <v>7853</v>
      </c>
      <c r="V1340" s="42" t="s">
        <v>73</v>
      </c>
      <c r="W1340" s="42" t="s">
        <v>73</v>
      </c>
      <c r="X1340" s="98">
        <v>40570</v>
      </c>
      <c r="Y1340" s="98">
        <v>40588</v>
      </c>
      <c r="Z1340" s="44">
        <f t="shared" si="134"/>
        <v>2011</v>
      </c>
      <c r="AA1340" s="44">
        <f t="shared" si="135"/>
        <v>1</v>
      </c>
      <c r="AB1340" s="44">
        <v>0</v>
      </c>
      <c r="AC1340" s="42" t="s">
        <v>7854</v>
      </c>
      <c r="AD1340" s="42" t="s">
        <v>7855</v>
      </c>
      <c r="AE1340" s="42" t="s">
        <v>73</v>
      </c>
      <c r="AF1340" s="42" t="s">
        <v>73</v>
      </c>
      <c r="AG1340" s="42" t="s">
        <v>7856</v>
      </c>
      <c r="AH1340" s="42" t="s">
        <v>73</v>
      </c>
      <c r="AI1340" s="42" t="s">
        <v>7857</v>
      </c>
      <c r="AJ1340" s="42" t="s">
        <v>7858</v>
      </c>
      <c r="AK1340" s="31" t="s">
        <v>892</v>
      </c>
      <c r="AL1340" s="31" t="s">
        <v>892</v>
      </c>
      <c r="AM1340" s="47">
        <v>1</v>
      </c>
      <c r="AN1340" s="47">
        <v>1</v>
      </c>
      <c r="AO1340" s="47">
        <v>5</v>
      </c>
      <c r="AP1340" s="47">
        <v>88</v>
      </c>
      <c r="AQ1340" s="47"/>
      <c r="AR1340" s="47"/>
      <c r="AS1340" s="47">
        <v>1</v>
      </c>
      <c r="AT1340" s="49">
        <v>1</v>
      </c>
      <c r="AU1340" s="49">
        <v>1</v>
      </c>
      <c r="AV1340" s="47"/>
      <c r="AW1340" s="49">
        <v>1</v>
      </c>
      <c r="AX1340" s="49"/>
      <c r="AY1340" s="44">
        <f t="shared" si="133"/>
        <v>19</v>
      </c>
      <c r="AZ1340" s="47"/>
      <c r="BA1340" s="47"/>
      <c r="BB1340" s="47"/>
      <c r="BC1340" s="48"/>
      <c r="BD1340" s="50"/>
      <c r="BE1340" s="50"/>
      <c r="BF1340" s="50"/>
      <c r="BG1340" s="51"/>
      <c r="BH1340" s="51">
        <f t="shared" si="137"/>
        <v>1</v>
      </c>
      <c r="BI1340" s="51">
        <v>1</v>
      </c>
      <c r="BJ1340" s="52"/>
      <c r="BK1340" s="52"/>
      <c r="BL1340" s="53"/>
      <c r="BM1340" s="47" t="e">
        <f>COUNTIFS(A$2:$AC1340,#REF!,M$2:$AL1340,M1340)</f>
        <v>#VALUE!</v>
      </c>
      <c r="BN1340" s="47">
        <v>0</v>
      </c>
      <c r="BO1340" s="54">
        <v>19</v>
      </c>
      <c r="BP1340" s="54">
        <v>0</v>
      </c>
      <c r="BQ1340" s="47">
        <v>19</v>
      </c>
      <c r="BR1340" s="49">
        <v>1</v>
      </c>
      <c r="BS1340" s="49">
        <v>1</v>
      </c>
      <c r="BT1340" s="44">
        <f t="shared" si="136"/>
        <v>302</v>
      </c>
      <c r="BW1340" s="40" t="s">
        <v>67</v>
      </c>
      <c r="BY1340" s="55"/>
      <c r="BZ1340" s="1" t="s">
        <v>22426</v>
      </c>
    </row>
    <row r="1341" spans="1:78" ht="15" customHeight="1">
      <c r="A1341" s="25" t="s">
        <v>3224</v>
      </c>
      <c r="B1341" s="42" t="s">
        <v>7864</v>
      </c>
      <c r="D1341" s="263">
        <v>0</v>
      </c>
      <c r="E1341" s="42" t="s">
        <v>76</v>
      </c>
      <c r="F1341" s="42" t="s">
        <v>77</v>
      </c>
      <c r="G1341" s="264"/>
      <c r="H1341" s="264"/>
      <c r="I1341" s="42" t="s">
        <v>6706</v>
      </c>
      <c r="J1341" s="301" t="s">
        <v>22487</v>
      </c>
      <c r="M1341" s="44" t="s">
        <v>288</v>
      </c>
      <c r="N1341" s="45" t="s">
        <v>307</v>
      </c>
      <c r="O1341" s="42" t="s">
        <v>81</v>
      </c>
      <c r="P1341" s="42" t="s">
        <v>82</v>
      </c>
      <c r="Q1341" s="42" t="s">
        <v>73</v>
      </c>
      <c r="R1341" s="42" t="s">
        <v>73</v>
      </c>
      <c r="S1341" s="42" t="s">
        <v>7865</v>
      </c>
      <c r="T1341" s="42" t="s">
        <v>7866</v>
      </c>
      <c r="U1341" s="42" t="s">
        <v>7866</v>
      </c>
      <c r="V1341" s="42" t="s">
        <v>73</v>
      </c>
      <c r="W1341" s="42" t="s">
        <v>73</v>
      </c>
      <c r="X1341" s="98">
        <v>40604</v>
      </c>
      <c r="Y1341" s="98">
        <v>40617</v>
      </c>
      <c r="Z1341" s="44">
        <f t="shared" si="134"/>
        <v>2011</v>
      </c>
      <c r="AA1341" s="44">
        <f t="shared" si="135"/>
        <v>3</v>
      </c>
      <c r="AB1341" s="44">
        <v>0</v>
      </c>
      <c r="AC1341" s="42" t="s">
        <v>73</v>
      </c>
      <c r="AD1341" s="42" t="s">
        <v>73</v>
      </c>
      <c r="AE1341" s="42" t="s">
        <v>73</v>
      </c>
      <c r="AF1341" s="42" t="s">
        <v>73</v>
      </c>
      <c r="AG1341" s="42" t="s">
        <v>73</v>
      </c>
      <c r="AH1341" s="42" t="s">
        <v>73</v>
      </c>
      <c r="AI1341" s="42" t="s">
        <v>7867</v>
      </c>
      <c r="AJ1341" s="42" t="s">
        <v>7868</v>
      </c>
      <c r="AK1341" s="31" t="s">
        <v>892</v>
      </c>
      <c r="AL1341" s="31" t="s">
        <v>892</v>
      </c>
      <c r="AM1341" s="47">
        <v>1</v>
      </c>
      <c r="AN1341" s="47">
        <v>1</v>
      </c>
      <c r="AO1341" s="47">
        <v>4</v>
      </c>
      <c r="AP1341" s="47">
        <v>6</v>
      </c>
      <c r="AQ1341" s="47"/>
      <c r="AR1341" s="47"/>
      <c r="AS1341" s="47">
        <v>0</v>
      </c>
      <c r="AT1341" s="49">
        <v>1</v>
      </c>
      <c r="AU1341" s="49">
        <v>1</v>
      </c>
      <c r="AV1341" s="47"/>
      <c r="AW1341" s="49">
        <v>1</v>
      </c>
      <c r="AX1341" s="49"/>
      <c r="AY1341" s="44">
        <f t="shared" si="133"/>
        <v>14</v>
      </c>
      <c r="AZ1341" s="47"/>
      <c r="BA1341" s="47"/>
      <c r="BB1341" s="47"/>
      <c r="BC1341" s="48"/>
      <c r="BD1341" s="50"/>
      <c r="BE1341" s="50"/>
      <c r="BF1341" s="57"/>
      <c r="BG1341" s="51"/>
      <c r="BH1341" s="51">
        <f t="shared" si="137"/>
        <v>1</v>
      </c>
      <c r="BI1341" s="51">
        <v>3</v>
      </c>
      <c r="BJ1341" s="52"/>
      <c r="BK1341" s="52"/>
      <c r="BL1341" s="53"/>
      <c r="BM1341" s="47" t="e">
        <f>COUNTIFS(A$2:$AC1341,#REF!,M$2:$AL1341,M1341)</f>
        <v>#VALUE!</v>
      </c>
      <c r="BN1341" s="47">
        <v>0</v>
      </c>
      <c r="BO1341" s="54">
        <v>14</v>
      </c>
      <c r="BP1341" s="54">
        <v>0</v>
      </c>
      <c r="BQ1341" s="47">
        <v>14</v>
      </c>
      <c r="BR1341" s="49">
        <v>1</v>
      </c>
      <c r="BS1341" s="49">
        <v>1</v>
      </c>
      <c r="BT1341" s="44">
        <f t="shared" si="136"/>
        <v>336</v>
      </c>
      <c r="BW1341" s="40" t="s">
        <v>67</v>
      </c>
      <c r="BY1341" s="55"/>
      <c r="BZ1341" s="1" t="s">
        <v>22426</v>
      </c>
    </row>
    <row r="1342" spans="1:78" ht="15" customHeight="1">
      <c r="A1342" s="25" t="s">
        <v>3224</v>
      </c>
      <c r="B1342" s="42" t="s">
        <v>7869</v>
      </c>
      <c r="D1342" s="263">
        <v>0</v>
      </c>
      <c r="E1342" s="42" t="s">
        <v>76</v>
      </c>
      <c r="F1342" s="42" t="s">
        <v>77</v>
      </c>
      <c r="G1342" s="264"/>
      <c r="H1342" s="264"/>
      <c r="I1342" s="42" t="s">
        <v>2283</v>
      </c>
      <c r="J1342" s="43" t="s">
        <v>392</v>
      </c>
      <c r="M1342" s="44" t="s">
        <v>91</v>
      </c>
      <c r="N1342" s="45" t="s">
        <v>393</v>
      </c>
      <c r="O1342" s="42" t="s">
        <v>93</v>
      </c>
      <c r="P1342" s="42" t="s">
        <v>103</v>
      </c>
      <c r="Q1342" s="42" t="s">
        <v>73</v>
      </c>
      <c r="R1342" s="42" t="s">
        <v>73</v>
      </c>
      <c r="S1342" s="42" t="s">
        <v>7870</v>
      </c>
      <c r="T1342" s="42" t="s">
        <v>7871</v>
      </c>
      <c r="U1342" s="42" t="s">
        <v>7871</v>
      </c>
      <c r="V1342" s="42" t="s">
        <v>73</v>
      </c>
      <c r="W1342" s="42" t="s">
        <v>73</v>
      </c>
      <c r="X1342" s="98">
        <v>40618</v>
      </c>
      <c r="Y1342" s="107">
        <v>40637</v>
      </c>
      <c r="Z1342" s="44">
        <f t="shared" si="134"/>
        <v>2011</v>
      </c>
      <c r="AA1342" s="44">
        <f t="shared" si="135"/>
        <v>3</v>
      </c>
      <c r="AB1342" s="44">
        <v>0</v>
      </c>
      <c r="AC1342" s="42" t="s">
        <v>73</v>
      </c>
      <c r="AD1342" s="42" t="s">
        <v>73</v>
      </c>
      <c r="AE1342" s="42" t="s">
        <v>73</v>
      </c>
      <c r="AF1342" s="42" t="s">
        <v>73</v>
      </c>
      <c r="AG1342" s="42" t="s">
        <v>73</v>
      </c>
      <c r="AH1342" s="42" t="s">
        <v>73</v>
      </c>
      <c r="AI1342" s="42" t="s">
        <v>7872</v>
      </c>
      <c r="AJ1342" s="42" t="s">
        <v>7873</v>
      </c>
      <c r="AK1342" s="31" t="s">
        <v>892</v>
      </c>
      <c r="AL1342" s="31" t="s">
        <v>892</v>
      </c>
      <c r="AM1342" s="47">
        <v>1</v>
      </c>
      <c r="AN1342" s="47">
        <v>1</v>
      </c>
      <c r="AO1342" s="47">
        <v>6</v>
      </c>
      <c r="AP1342" s="47">
        <v>88</v>
      </c>
      <c r="AQ1342" s="47"/>
      <c r="AR1342" s="47"/>
      <c r="AS1342" s="47">
        <v>1</v>
      </c>
      <c r="AT1342" s="49">
        <v>1</v>
      </c>
      <c r="AU1342" s="49">
        <v>1</v>
      </c>
      <c r="AV1342" s="47"/>
      <c r="AW1342" s="49">
        <v>1</v>
      </c>
      <c r="AX1342" s="49"/>
      <c r="AY1342" s="44">
        <f t="shared" si="133"/>
        <v>20</v>
      </c>
      <c r="AZ1342" s="47"/>
      <c r="BA1342" s="47"/>
      <c r="BB1342" s="47"/>
      <c r="BC1342" s="48"/>
      <c r="BD1342" s="50"/>
      <c r="BE1342" s="50"/>
      <c r="BF1342" s="50"/>
      <c r="BG1342" s="51"/>
      <c r="BH1342" s="51">
        <f t="shared" si="137"/>
        <v>1</v>
      </c>
      <c r="BI1342" s="51">
        <v>3</v>
      </c>
      <c r="BJ1342" s="52"/>
      <c r="BK1342" s="52"/>
      <c r="BL1342" s="53"/>
      <c r="BM1342" s="47" t="e">
        <f>COUNTIFS(A$2:$AC1342,#REF!,M$2:$AL1342,M1342)</f>
        <v>#VALUE!</v>
      </c>
      <c r="BN1342" s="47">
        <v>1</v>
      </c>
      <c r="BO1342" s="54">
        <v>16</v>
      </c>
      <c r="BP1342" s="54">
        <v>0</v>
      </c>
      <c r="BQ1342" s="47">
        <v>16</v>
      </c>
      <c r="BR1342" s="49">
        <v>1</v>
      </c>
      <c r="BS1342" s="49">
        <v>1</v>
      </c>
      <c r="BT1342" s="44">
        <f t="shared" si="136"/>
        <v>350</v>
      </c>
      <c r="BW1342" s="40" t="s">
        <v>67</v>
      </c>
      <c r="BY1342" s="55"/>
      <c r="BZ1342" s="1" t="s">
        <v>22426</v>
      </c>
    </row>
    <row r="1343" spans="1:78" ht="15" customHeight="1">
      <c r="A1343" s="25" t="s">
        <v>3224</v>
      </c>
      <c r="B1343" s="42" t="s">
        <v>7874</v>
      </c>
      <c r="D1343" s="263">
        <v>0</v>
      </c>
      <c r="E1343" s="42" t="s">
        <v>76</v>
      </c>
      <c r="F1343" s="42" t="s">
        <v>77</v>
      </c>
      <c r="G1343" s="264"/>
      <c r="H1343" s="264"/>
      <c r="I1343" s="42" t="s">
        <v>7875</v>
      </c>
      <c r="J1343" s="43" t="s">
        <v>7876</v>
      </c>
      <c r="M1343" s="44" t="s">
        <v>897</v>
      </c>
      <c r="N1343" s="45" t="s">
        <v>966</v>
      </c>
      <c r="O1343" s="42" t="s">
        <v>136</v>
      </c>
      <c r="P1343" s="42" t="s">
        <v>137</v>
      </c>
      <c r="Q1343" s="42" t="s">
        <v>73</v>
      </c>
      <c r="R1343" s="42" t="s">
        <v>73</v>
      </c>
      <c r="S1343" s="42" t="s">
        <v>7877</v>
      </c>
      <c r="T1343" s="42" t="s">
        <v>7878</v>
      </c>
      <c r="U1343" s="42" t="s">
        <v>7878</v>
      </c>
      <c r="V1343" s="42" t="s">
        <v>73</v>
      </c>
      <c r="W1343" s="42" t="s">
        <v>73</v>
      </c>
      <c r="X1343" s="98">
        <v>40603</v>
      </c>
      <c r="Y1343" s="98">
        <v>40632</v>
      </c>
      <c r="Z1343" s="44">
        <f t="shared" si="134"/>
        <v>2011</v>
      </c>
      <c r="AA1343" s="44">
        <f t="shared" si="135"/>
        <v>3</v>
      </c>
      <c r="AB1343" s="44">
        <v>0</v>
      </c>
      <c r="AC1343" s="42" t="s">
        <v>73</v>
      </c>
      <c r="AD1343" s="42" t="s">
        <v>73</v>
      </c>
      <c r="AE1343" s="42" t="s">
        <v>73</v>
      </c>
      <c r="AF1343" s="42" t="s">
        <v>73</v>
      </c>
      <c r="AG1343" s="42" t="s">
        <v>73</v>
      </c>
      <c r="AH1343" s="42" t="s">
        <v>73</v>
      </c>
      <c r="AI1343" s="42" t="s">
        <v>73</v>
      </c>
      <c r="AJ1343" s="42" t="s">
        <v>73</v>
      </c>
      <c r="AK1343" s="31" t="s">
        <v>892</v>
      </c>
      <c r="AL1343" s="31" t="s">
        <v>892</v>
      </c>
      <c r="AM1343" s="47">
        <v>1</v>
      </c>
      <c r="AN1343" s="47">
        <v>1</v>
      </c>
      <c r="AO1343" s="47">
        <v>4</v>
      </c>
      <c r="AP1343" s="47">
        <v>6</v>
      </c>
      <c r="AQ1343" s="47"/>
      <c r="AR1343" s="47"/>
      <c r="AS1343" s="47">
        <v>0</v>
      </c>
      <c r="AT1343" s="49">
        <v>1</v>
      </c>
      <c r="AU1343" s="49">
        <v>1</v>
      </c>
      <c r="AV1343" s="47"/>
      <c r="AW1343" s="49">
        <v>1</v>
      </c>
      <c r="AX1343" s="49"/>
      <c r="AY1343" s="44">
        <f t="shared" si="133"/>
        <v>30</v>
      </c>
      <c r="AZ1343" s="47"/>
      <c r="BA1343" s="47"/>
      <c r="BB1343" s="47"/>
      <c r="BC1343" s="48"/>
      <c r="BD1343" s="50"/>
      <c r="BE1343" s="50"/>
      <c r="BF1343" s="50"/>
      <c r="BG1343" s="51"/>
      <c r="BH1343" s="51">
        <f t="shared" si="137"/>
        <v>1</v>
      </c>
      <c r="BI1343" s="51">
        <v>1</v>
      </c>
      <c r="BJ1343" s="52"/>
      <c r="BK1343" s="52"/>
      <c r="BL1343" s="53"/>
      <c r="BM1343" s="47" t="e">
        <f>COUNTIFS(A$2:$AC1343,#REF!,M$2:$AL1343,M1343)</f>
        <v>#VALUE!</v>
      </c>
      <c r="BN1343" s="47">
        <v>0</v>
      </c>
      <c r="BO1343" s="54">
        <v>30</v>
      </c>
      <c r="BP1343" s="54">
        <v>0</v>
      </c>
      <c r="BQ1343" s="47">
        <v>30</v>
      </c>
      <c r="BR1343" s="49">
        <v>1</v>
      </c>
      <c r="BS1343" s="49">
        <v>1</v>
      </c>
      <c r="BT1343" s="44">
        <f t="shared" si="136"/>
        <v>335</v>
      </c>
      <c r="BW1343" s="40" t="s">
        <v>67</v>
      </c>
      <c r="BY1343" s="55"/>
      <c r="BZ1343" s="1" t="s">
        <v>22426</v>
      </c>
    </row>
    <row r="1344" spans="1:78" ht="15" customHeight="1">
      <c r="A1344" s="25" t="s">
        <v>3224</v>
      </c>
      <c r="B1344" s="42" t="s">
        <v>7879</v>
      </c>
      <c r="D1344" s="263">
        <v>0</v>
      </c>
      <c r="E1344" s="42" t="s">
        <v>76</v>
      </c>
      <c r="F1344" s="42" t="s">
        <v>77</v>
      </c>
      <c r="G1344" s="264"/>
      <c r="H1344" s="264"/>
      <c r="I1344" s="42" t="s">
        <v>1328</v>
      </c>
      <c r="J1344" s="43" t="s">
        <v>494</v>
      </c>
      <c r="M1344" s="44" t="s">
        <v>144</v>
      </c>
      <c r="N1344" s="45" t="s">
        <v>145</v>
      </c>
      <c r="O1344" s="42" t="s">
        <v>93</v>
      </c>
      <c r="P1344" s="42" t="s">
        <v>103</v>
      </c>
      <c r="Q1344" s="42" t="s">
        <v>73</v>
      </c>
      <c r="R1344" s="42" t="s">
        <v>73</v>
      </c>
      <c r="S1344" s="42" t="s">
        <v>7880</v>
      </c>
      <c r="T1344" s="42" t="s">
        <v>73</v>
      </c>
      <c r="U1344" s="42" t="s">
        <v>7881</v>
      </c>
      <c r="V1344" s="42" t="s">
        <v>73</v>
      </c>
      <c r="W1344" s="42" t="s">
        <v>73</v>
      </c>
      <c r="X1344" s="98">
        <v>40627</v>
      </c>
      <c r="Y1344" s="98">
        <v>40629</v>
      </c>
      <c r="Z1344" s="44">
        <f t="shared" si="134"/>
        <v>2011</v>
      </c>
      <c r="AA1344" s="44">
        <f t="shared" si="135"/>
        <v>3</v>
      </c>
      <c r="AB1344" s="44">
        <v>0</v>
      </c>
      <c r="AC1344" s="42" t="s">
        <v>73</v>
      </c>
      <c r="AD1344" s="42" t="s">
        <v>73</v>
      </c>
      <c r="AE1344" s="42" t="s">
        <v>73</v>
      </c>
      <c r="AF1344" s="42" t="s">
        <v>73</v>
      </c>
      <c r="AG1344" s="42" t="s">
        <v>73</v>
      </c>
      <c r="AH1344" s="42" t="s">
        <v>73</v>
      </c>
      <c r="AI1344" s="42" t="s">
        <v>7882</v>
      </c>
      <c r="AJ1344" s="42" t="s">
        <v>73</v>
      </c>
      <c r="AK1344" s="31" t="s">
        <v>892</v>
      </c>
      <c r="AL1344" s="31" t="s">
        <v>892</v>
      </c>
      <c r="AM1344" s="47">
        <v>1</v>
      </c>
      <c r="AN1344" s="47">
        <v>1</v>
      </c>
      <c r="AO1344" s="47">
        <v>1</v>
      </c>
      <c r="AP1344" s="47">
        <v>88</v>
      </c>
      <c r="AQ1344" s="47"/>
      <c r="AR1344" s="47"/>
      <c r="AS1344" s="47">
        <v>1</v>
      </c>
      <c r="AT1344" s="49">
        <v>1</v>
      </c>
      <c r="AU1344" s="49">
        <v>1</v>
      </c>
      <c r="AV1344" s="47"/>
      <c r="AW1344" s="49">
        <v>1</v>
      </c>
      <c r="AX1344" s="49"/>
      <c r="AY1344" s="44">
        <f t="shared" si="133"/>
        <v>3</v>
      </c>
      <c r="AZ1344" s="47"/>
      <c r="BA1344" s="47"/>
      <c r="BB1344" s="47"/>
      <c r="BC1344" s="48"/>
      <c r="BD1344" s="50"/>
      <c r="BE1344" s="50"/>
      <c r="BF1344" s="50"/>
      <c r="BG1344" s="51"/>
      <c r="BH1344" s="51">
        <f t="shared" si="137"/>
        <v>1</v>
      </c>
      <c r="BI1344" s="51">
        <v>1</v>
      </c>
      <c r="BJ1344" s="52"/>
      <c r="BK1344" s="52"/>
      <c r="BL1344" s="53"/>
      <c r="BM1344" s="47" t="e">
        <f>COUNTIFS(A$2:$AC1344,#REF!,M$2:$AL1344,M1344)</f>
        <v>#VALUE!</v>
      </c>
      <c r="BN1344" s="47">
        <v>0</v>
      </c>
      <c r="BO1344" s="54">
        <v>3</v>
      </c>
      <c r="BP1344" s="54">
        <v>0</v>
      </c>
      <c r="BQ1344" s="47">
        <v>3</v>
      </c>
      <c r="BR1344" s="49">
        <v>1</v>
      </c>
      <c r="BS1344" s="49">
        <v>1</v>
      </c>
      <c r="BT1344" s="44">
        <f t="shared" si="136"/>
        <v>359</v>
      </c>
      <c r="BW1344" s="40" t="s">
        <v>67</v>
      </c>
      <c r="BY1344" s="55"/>
      <c r="BZ1344" s="1" t="s">
        <v>22426</v>
      </c>
    </row>
    <row r="1345" spans="1:78" ht="15" customHeight="1">
      <c r="A1345" s="25" t="s">
        <v>3224</v>
      </c>
      <c r="B1345" s="42" t="s">
        <v>7883</v>
      </c>
      <c r="D1345" s="263">
        <v>0</v>
      </c>
      <c r="E1345" s="42" t="s">
        <v>76</v>
      </c>
      <c r="F1345" s="42" t="s">
        <v>77</v>
      </c>
      <c r="G1345" s="264"/>
      <c r="H1345" s="264"/>
      <c r="I1345" s="42" t="s">
        <v>89</v>
      </c>
      <c r="J1345" s="43" t="s">
        <v>4590</v>
      </c>
      <c r="M1345" s="44" t="s">
        <v>88</v>
      </c>
      <c r="N1345" s="45" t="s">
        <v>89</v>
      </c>
      <c r="O1345" s="42" t="s">
        <v>100</v>
      </c>
      <c r="P1345" s="42" t="s">
        <v>101</v>
      </c>
      <c r="Q1345" s="42" t="s">
        <v>73</v>
      </c>
      <c r="R1345" s="42" t="s">
        <v>73</v>
      </c>
      <c r="S1345" s="42" t="s">
        <v>7884</v>
      </c>
      <c r="T1345" s="42" t="s">
        <v>7885</v>
      </c>
      <c r="U1345" s="42" t="s">
        <v>7885</v>
      </c>
      <c r="V1345" s="42" t="s">
        <v>73</v>
      </c>
      <c r="W1345" s="42" t="s">
        <v>73</v>
      </c>
      <c r="X1345" s="98">
        <v>40547</v>
      </c>
      <c r="Y1345" s="98">
        <v>40552</v>
      </c>
      <c r="Z1345" s="44">
        <f t="shared" si="134"/>
        <v>2011</v>
      </c>
      <c r="AA1345" s="44">
        <f t="shared" si="135"/>
        <v>1</v>
      </c>
      <c r="AB1345" s="44">
        <v>0</v>
      </c>
      <c r="AC1345" s="42" t="s">
        <v>73</v>
      </c>
      <c r="AD1345" s="42" t="s">
        <v>73</v>
      </c>
      <c r="AE1345" s="42" t="s">
        <v>73</v>
      </c>
      <c r="AF1345" s="42" t="s">
        <v>73</v>
      </c>
      <c r="AG1345" s="42" t="s">
        <v>73</v>
      </c>
      <c r="AH1345" s="42" t="s">
        <v>73</v>
      </c>
      <c r="AI1345" s="42" t="s">
        <v>7886</v>
      </c>
      <c r="AJ1345" s="42" t="s">
        <v>7887</v>
      </c>
      <c r="AK1345" s="31" t="s">
        <v>892</v>
      </c>
      <c r="AL1345" s="31" t="s">
        <v>892</v>
      </c>
      <c r="AM1345" s="47">
        <v>1</v>
      </c>
      <c r="AN1345" s="47">
        <v>1</v>
      </c>
      <c r="AO1345" s="47">
        <v>1</v>
      </c>
      <c r="AP1345" s="47">
        <v>88</v>
      </c>
      <c r="AQ1345" s="47"/>
      <c r="AR1345" s="47"/>
      <c r="AS1345" s="47">
        <v>0</v>
      </c>
      <c r="AT1345" s="49">
        <v>1</v>
      </c>
      <c r="AU1345" s="49">
        <v>1</v>
      </c>
      <c r="AV1345" s="47"/>
      <c r="AW1345" s="49">
        <v>1</v>
      </c>
      <c r="AX1345" s="49"/>
      <c r="AY1345" s="44">
        <f t="shared" si="133"/>
        <v>6</v>
      </c>
      <c r="AZ1345" s="47"/>
      <c r="BA1345" s="47"/>
      <c r="BB1345" s="47"/>
      <c r="BC1345" s="48"/>
      <c r="BD1345" s="50"/>
      <c r="BE1345" s="50"/>
      <c r="BF1345" s="50"/>
      <c r="BG1345" s="51"/>
      <c r="BH1345" s="51">
        <f t="shared" si="137"/>
        <v>1</v>
      </c>
      <c r="BI1345" s="51">
        <v>2</v>
      </c>
      <c r="BJ1345" s="52"/>
      <c r="BK1345" s="52"/>
      <c r="BL1345" s="53"/>
      <c r="BM1345" s="47" t="e">
        <f>COUNTIFS(A$2:$AC1345,#REF!,M$2:$AL1345,M1345)</f>
        <v>#VALUE!</v>
      </c>
      <c r="BN1345" s="47">
        <v>0</v>
      </c>
      <c r="BO1345" s="54">
        <v>6</v>
      </c>
      <c r="BP1345" s="54">
        <v>0</v>
      </c>
      <c r="BQ1345" s="47">
        <v>6</v>
      </c>
      <c r="BR1345" s="49">
        <v>1</v>
      </c>
      <c r="BS1345" s="49">
        <v>1</v>
      </c>
      <c r="BT1345" s="44">
        <f t="shared" si="136"/>
        <v>279</v>
      </c>
      <c r="BW1345" s="40" t="s">
        <v>67</v>
      </c>
      <c r="BY1345" s="55"/>
      <c r="BZ1345" s="1" t="s">
        <v>22426</v>
      </c>
    </row>
    <row r="1346" spans="1:78" ht="15" customHeight="1">
      <c r="A1346" s="25" t="s">
        <v>3224</v>
      </c>
      <c r="B1346" s="42" t="s">
        <v>7888</v>
      </c>
      <c r="D1346" s="263">
        <v>0</v>
      </c>
      <c r="E1346" s="42" t="s">
        <v>76</v>
      </c>
      <c r="F1346" s="42" t="s">
        <v>77</v>
      </c>
      <c r="G1346" s="264"/>
      <c r="H1346" s="264"/>
      <c r="I1346" s="42" t="s">
        <v>265</v>
      </c>
      <c r="J1346" s="43" t="s">
        <v>372</v>
      </c>
      <c r="M1346" s="44" t="s">
        <v>150</v>
      </c>
      <c r="N1346" s="45" t="s">
        <v>265</v>
      </c>
      <c r="O1346" s="42" t="s">
        <v>100</v>
      </c>
      <c r="P1346" s="42" t="s">
        <v>101</v>
      </c>
      <c r="Q1346" s="42" t="s">
        <v>73</v>
      </c>
      <c r="R1346" s="42" t="s">
        <v>73</v>
      </c>
      <c r="S1346" s="42" t="s">
        <v>7889</v>
      </c>
      <c r="T1346" s="42" t="s">
        <v>7890</v>
      </c>
      <c r="U1346" s="42" t="s">
        <v>7890</v>
      </c>
      <c r="V1346" s="42" t="s">
        <v>73</v>
      </c>
      <c r="W1346" s="42" t="s">
        <v>73</v>
      </c>
      <c r="X1346" s="98">
        <v>40552</v>
      </c>
      <c r="Y1346" s="98">
        <v>40570</v>
      </c>
      <c r="Z1346" s="44">
        <f t="shared" si="134"/>
        <v>2011</v>
      </c>
      <c r="AA1346" s="44">
        <f t="shared" si="135"/>
        <v>1</v>
      </c>
      <c r="AB1346" s="44">
        <v>0</v>
      </c>
      <c r="AC1346" s="42" t="s">
        <v>7891</v>
      </c>
      <c r="AD1346" s="42" t="s">
        <v>7892</v>
      </c>
      <c r="AE1346" s="42" t="s">
        <v>73</v>
      </c>
      <c r="AF1346" s="42" t="s">
        <v>73</v>
      </c>
      <c r="AG1346" s="42" t="s">
        <v>73</v>
      </c>
      <c r="AH1346" s="42" t="s">
        <v>73</v>
      </c>
      <c r="AI1346" s="42" t="s">
        <v>7893</v>
      </c>
      <c r="AJ1346" s="42" t="s">
        <v>7894</v>
      </c>
      <c r="AK1346" s="31" t="s">
        <v>892</v>
      </c>
      <c r="AL1346" s="31" t="s">
        <v>892</v>
      </c>
      <c r="AM1346" s="47">
        <v>1</v>
      </c>
      <c r="AN1346" s="47">
        <v>1</v>
      </c>
      <c r="AO1346" s="47">
        <v>5</v>
      </c>
      <c r="AP1346" s="47">
        <v>6</v>
      </c>
      <c r="AQ1346" s="47"/>
      <c r="AR1346" s="47"/>
      <c r="AS1346" s="47">
        <v>0</v>
      </c>
      <c r="AT1346" s="49">
        <v>1</v>
      </c>
      <c r="AU1346" s="49">
        <v>1</v>
      </c>
      <c r="AV1346" s="47"/>
      <c r="AW1346" s="49">
        <v>1</v>
      </c>
      <c r="AX1346" s="49"/>
      <c r="AY1346" s="44">
        <f t="shared" ref="AY1346:AY1409" si="138">Y1346-X1346+1</f>
        <v>19</v>
      </c>
      <c r="AZ1346" s="47"/>
      <c r="BA1346" s="47"/>
      <c r="BB1346" s="47"/>
      <c r="BC1346" s="48"/>
      <c r="BD1346" s="50"/>
      <c r="BE1346" s="50"/>
      <c r="BF1346" s="57"/>
      <c r="BG1346" s="51"/>
      <c r="BH1346" s="51">
        <f t="shared" si="137"/>
        <v>1</v>
      </c>
      <c r="BI1346" s="51">
        <v>6</v>
      </c>
      <c r="BJ1346" s="52"/>
      <c r="BK1346" s="52"/>
      <c r="BL1346" s="53"/>
      <c r="BM1346" s="47" t="e">
        <f>COUNTIFS(A$2:$AC1346,#REF!,M$2:$AL1346,M1346)</f>
        <v>#VALUE!</v>
      </c>
      <c r="BN1346" s="47">
        <v>0</v>
      </c>
      <c r="BO1346" s="54">
        <v>19</v>
      </c>
      <c r="BP1346" s="54">
        <v>0</v>
      </c>
      <c r="BQ1346" s="47">
        <v>19</v>
      </c>
      <c r="BR1346" s="49">
        <v>1</v>
      </c>
      <c r="BS1346" s="49">
        <v>1</v>
      </c>
      <c r="BT1346" s="44">
        <f t="shared" si="136"/>
        <v>284</v>
      </c>
      <c r="BW1346" s="40" t="s">
        <v>67</v>
      </c>
      <c r="BY1346" s="55"/>
      <c r="BZ1346" s="1" t="s">
        <v>22426</v>
      </c>
    </row>
    <row r="1347" spans="1:78" ht="15" customHeight="1">
      <c r="A1347" s="25" t="s">
        <v>3224</v>
      </c>
      <c r="B1347" s="42" t="s">
        <v>7895</v>
      </c>
      <c r="D1347" s="263">
        <v>0</v>
      </c>
      <c r="E1347" s="42" t="s">
        <v>76</v>
      </c>
      <c r="F1347" s="42" t="s">
        <v>77</v>
      </c>
      <c r="G1347" s="264"/>
      <c r="H1347" s="264"/>
      <c r="I1347" s="42" t="s">
        <v>168</v>
      </c>
      <c r="J1347" s="43" t="s">
        <v>169</v>
      </c>
      <c r="M1347" s="44" t="s">
        <v>98</v>
      </c>
      <c r="N1347" s="45" t="s">
        <v>170</v>
      </c>
      <c r="O1347" s="42" t="s">
        <v>71</v>
      </c>
      <c r="P1347" s="42" t="s">
        <v>122</v>
      </c>
      <c r="Q1347" s="42" t="s">
        <v>73</v>
      </c>
      <c r="R1347" s="42" t="s">
        <v>73</v>
      </c>
      <c r="S1347" s="42" t="s">
        <v>7896</v>
      </c>
      <c r="T1347" s="42" t="s">
        <v>7897</v>
      </c>
      <c r="U1347" s="42" t="s">
        <v>7897</v>
      </c>
      <c r="V1347" s="42" t="s">
        <v>73</v>
      </c>
      <c r="W1347" s="42" t="s">
        <v>73</v>
      </c>
      <c r="X1347" s="98">
        <v>40589</v>
      </c>
      <c r="Y1347" s="98">
        <v>40599</v>
      </c>
      <c r="Z1347" s="44">
        <f t="shared" si="134"/>
        <v>2011</v>
      </c>
      <c r="AA1347" s="44">
        <f t="shared" si="135"/>
        <v>2</v>
      </c>
      <c r="AB1347" s="44">
        <v>0</v>
      </c>
      <c r="AC1347" s="42" t="s">
        <v>73</v>
      </c>
      <c r="AD1347" s="42" t="s">
        <v>73</v>
      </c>
      <c r="AE1347" s="42" t="s">
        <v>73</v>
      </c>
      <c r="AF1347" s="42" t="s">
        <v>73</v>
      </c>
      <c r="AG1347" s="42" t="s">
        <v>73</v>
      </c>
      <c r="AH1347" s="42" t="s">
        <v>73</v>
      </c>
      <c r="AI1347" s="42" t="s">
        <v>7898</v>
      </c>
      <c r="AJ1347" s="42" t="s">
        <v>7899</v>
      </c>
      <c r="AK1347" s="31" t="s">
        <v>892</v>
      </c>
      <c r="AL1347" s="31" t="s">
        <v>892</v>
      </c>
      <c r="AM1347" s="47">
        <v>1</v>
      </c>
      <c r="AN1347" s="47">
        <v>1</v>
      </c>
      <c r="AO1347" s="47">
        <v>2</v>
      </c>
      <c r="AP1347" s="47">
        <v>88</v>
      </c>
      <c r="AQ1347" s="47"/>
      <c r="AR1347" s="47"/>
      <c r="AS1347" s="47">
        <v>1</v>
      </c>
      <c r="AT1347" s="49">
        <v>1</v>
      </c>
      <c r="AU1347" s="49">
        <v>1</v>
      </c>
      <c r="AV1347" s="47"/>
      <c r="AW1347" s="49">
        <v>1</v>
      </c>
      <c r="AX1347" s="49"/>
      <c r="AY1347" s="44">
        <f t="shared" si="138"/>
        <v>11</v>
      </c>
      <c r="AZ1347" s="47"/>
      <c r="BA1347" s="47"/>
      <c r="BB1347" s="47"/>
      <c r="BC1347" s="48"/>
      <c r="BD1347" s="50"/>
      <c r="BE1347" s="50"/>
      <c r="BF1347" s="50"/>
      <c r="BG1347" s="51"/>
      <c r="BH1347" s="51">
        <f t="shared" si="137"/>
        <v>1</v>
      </c>
      <c r="BI1347" s="51">
        <v>3</v>
      </c>
      <c r="BJ1347" s="52"/>
      <c r="BK1347" s="52"/>
      <c r="BL1347" s="53"/>
      <c r="BM1347" s="47" t="e">
        <f>COUNTIFS(A$2:$AC1347,#REF!,M$2:$AL1347,M1347)</f>
        <v>#VALUE!</v>
      </c>
      <c r="BN1347" s="47">
        <v>0</v>
      </c>
      <c r="BO1347" s="54">
        <v>11</v>
      </c>
      <c r="BP1347" s="54">
        <v>0</v>
      </c>
      <c r="BQ1347" s="47">
        <v>11</v>
      </c>
      <c r="BR1347" s="49">
        <v>1</v>
      </c>
      <c r="BS1347" s="49">
        <v>1</v>
      </c>
      <c r="BT1347" s="44">
        <f t="shared" si="136"/>
        <v>321</v>
      </c>
      <c r="BW1347" s="40" t="s">
        <v>67</v>
      </c>
      <c r="BY1347" s="55"/>
      <c r="BZ1347" s="1" t="s">
        <v>22426</v>
      </c>
    </row>
    <row r="1348" spans="1:78" ht="15" customHeight="1">
      <c r="A1348" s="25" t="s">
        <v>3224</v>
      </c>
      <c r="B1348" s="42" t="s">
        <v>7904</v>
      </c>
      <c r="D1348" s="263">
        <v>0</v>
      </c>
      <c r="E1348" s="42" t="s">
        <v>76</v>
      </c>
      <c r="F1348" s="42" t="s">
        <v>77</v>
      </c>
      <c r="G1348" s="264"/>
      <c r="H1348" s="264"/>
      <c r="I1348" s="42" t="s">
        <v>406</v>
      </c>
      <c r="J1348" s="43" t="s">
        <v>407</v>
      </c>
      <c r="M1348" s="44" t="s">
        <v>91</v>
      </c>
      <c r="N1348" s="45" t="s">
        <v>406</v>
      </c>
      <c r="O1348" s="42" t="s">
        <v>100</v>
      </c>
      <c r="P1348" s="42" t="s">
        <v>101</v>
      </c>
      <c r="Q1348" s="42" t="s">
        <v>73</v>
      </c>
      <c r="R1348" s="42" t="s">
        <v>73</v>
      </c>
      <c r="S1348" s="42" t="s">
        <v>7905</v>
      </c>
      <c r="T1348" s="42" t="s">
        <v>73</v>
      </c>
      <c r="U1348" s="42" t="s">
        <v>7906</v>
      </c>
      <c r="V1348" s="42" t="s">
        <v>73</v>
      </c>
      <c r="W1348" s="42" t="s">
        <v>73</v>
      </c>
      <c r="X1348" s="98">
        <v>40575</v>
      </c>
      <c r="Y1348" s="98">
        <v>40602</v>
      </c>
      <c r="Z1348" s="44">
        <f t="shared" si="134"/>
        <v>2011</v>
      </c>
      <c r="AA1348" s="44">
        <f t="shared" si="135"/>
        <v>2</v>
      </c>
      <c r="AB1348" s="44">
        <v>0</v>
      </c>
      <c r="AC1348" s="42" t="s">
        <v>73</v>
      </c>
      <c r="AD1348" s="42" t="s">
        <v>73</v>
      </c>
      <c r="AE1348" s="42" t="s">
        <v>73</v>
      </c>
      <c r="AF1348" s="42" t="s">
        <v>73</v>
      </c>
      <c r="AG1348" s="42" t="s">
        <v>73</v>
      </c>
      <c r="AH1348" s="42" t="s">
        <v>73</v>
      </c>
      <c r="AI1348" s="42" t="s">
        <v>7907</v>
      </c>
      <c r="AJ1348" s="42" t="s">
        <v>7908</v>
      </c>
      <c r="AK1348" s="31" t="s">
        <v>892</v>
      </c>
      <c r="AL1348" s="31" t="s">
        <v>892</v>
      </c>
      <c r="AM1348" s="47">
        <v>1</v>
      </c>
      <c r="AN1348" s="47">
        <v>1</v>
      </c>
      <c r="AO1348" s="47">
        <v>6</v>
      </c>
      <c r="AP1348" s="47">
        <v>88</v>
      </c>
      <c r="AQ1348" s="47"/>
      <c r="AR1348" s="47"/>
      <c r="AS1348" s="47">
        <v>0</v>
      </c>
      <c r="AT1348" s="49">
        <v>1</v>
      </c>
      <c r="AU1348" s="49">
        <v>1</v>
      </c>
      <c r="AV1348" s="47"/>
      <c r="AW1348" s="49">
        <v>1</v>
      </c>
      <c r="AX1348" s="49"/>
      <c r="AY1348" s="44">
        <f t="shared" si="138"/>
        <v>28</v>
      </c>
      <c r="AZ1348" s="47"/>
      <c r="BA1348" s="47"/>
      <c r="BB1348" s="47"/>
      <c r="BC1348" s="48"/>
      <c r="BD1348" s="50"/>
      <c r="BE1348" s="50"/>
      <c r="BF1348" s="50"/>
      <c r="BG1348" s="51"/>
      <c r="BH1348" s="51">
        <f t="shared" si="137"/>
        <v>1</v>
      </c>
      <c r="BI1348" s="51">
        <v>5</v>
      </c>
      <c r="BJ1348" s="52"/>
      <c r="BK1348" s="52"/>
      <c r="BL1348" s="53"/>
      <c r="BM1348" s="47" t="e">
        <f>COUNTIFS(A$2:$AC1348,#REF!,M$2:$AL1348,M1348)</f>
        <v>#VALUE!</v>
      </c>
      <c r="BN1348" s="47">
        <v>0</v>
      </c>
      <c r="BO1348" s="54">
        <v>28</v>
      </c>
      <c r="BP1348" s="54">
        <v>0</v>
      </c>
      <c r="BQ1348" s="47">
        <v>28</v>
      </c>
      <c r="BR1348" s="49">
        <v>1</v>
      </c>
      <c r="BS1348" s="49">
        <v>1</v>
      </c>
      <c r="BT1348" s="44">
        <f t="shared" si="136"/>
        <v>307</v>
      </c>
      <c r="BW1348" s="40" t="s">
        <v>67</v>
      </c>
      <c r="BY1348" s="55"/>
      <c r="BZ1348" s="1" t="s">
        <v>22426</v>
      </c>
    </row>
    <row r="1349" spans="1:78" ht="15" customHeight="1">
      <c r="A1349" s="25" t="s">
        <v>3224</v>
      </c>
      <c r="B1349" s="42" t="s">
        <v>7909</v>
      </c>
      <c r="D1349" s="263">
        <v>0</v>
      </c>
      <c r="E1349" s="42" t="s">
        <v>76</v>
      </c>
      <c r="F1349" s="42" t="s">
        <v>77</v>
      </c>
      <c r="G1349" s="264"/>
      <c r="H1349" s="264"/>
      <c r="I1349" s="42" t="s">
        <v>1328</v>
      </c>
      <c r="J1349" s="43" t="s">
        <v>494</v>
      </c>
      <c r="M1349" s="44" t="s">
        <v>144</v>
      </c>
      <c r="N1349" s="45" t="s">
        <v>145</v>
      </c>
      <c r="O1349" s="42" t="s">
        <v>146</v>
      </c>
      <c r="P1349" s="42" t="s">
        <v>147</v>
      </c>
      <c r="Q1349" s="42" t="s">
        <v>73</v>
      </c>
      <c r="R1349" s="42" t="s">
        <v>73</v>
      </c>
      <c r="S1349" s="42" t="s">
        <v>7910</v>
      </c>
      <c r="T1349" s="42" t="s">
        <v>7911</v>
      </c>
      <c r="U1349" s="42" t="s">
        <v>7911</v>
      </c>
      <c r="V1349" s="42" t="s">
        <v>73</v>
      </c>
      <c r="W1349" s="42" t="s">
        <v>73</v>
      </c>
      <c r="X1349" s="98">
        <v>40551</v>
      </c>
      <c r="Y1349" s="98">
        <v>40559</v>
      </c>
      <c r="Z1349" s="44">
        <f t="shared" si="134"/>
        <v>2011</v>
      </c>
      <c r="AA1349" s="44">
        <f t="shared" si="135"/>
        <v>1</v>
      </c>
      <c r="AB1349" s="44">
        <v>0</v>
      </c>
      <c r="AC1349" s="42" t="s">
        <v>73</v>
      </c>
      <c r="AD1349" s="42" t="s">
        <v>73</v>
      </c>
      <c r="AE1349" s="42" t="s">
        <v>73</v>
      </c>
      <c r="AF1349" s="42" t="s">
        <v>73</v>
      </c>
      <c r="AG1349" s="42" t="s">
        <v>73</v>
      </c>
      <c r="AH1349" s="42" t="s">
        <v>73</v>
      </c>
      <c r="AI1349" s="42" t="s">
        <v>453</v>
      </c>
      <c r="AJ1349" s="42" t="s">
        <v>454</v>
      </c>
      <c r="AK1349" s="31" t="s">
        <v>892</v>
      </c>
      <c r="AL1349" s="31" t="s">
        <v>892</v>
      </c>
      <c r="AM1349" s="47">
        <v>1</v>
      </c>
      <c r="AN1349" s="47">
        <v>1</v>
      </c>
      <c r="AO1349" s="47">
        <v>1</v>
      </c>
      <c r="AP1349" s="47">
        <v>88</v>
      </c>
      <c r="AQ1349" s="47"/>
      <c r="AR1349" s="47"/>
      <c r="AS1349" s="47">
        <v>0</v>
      </c>
      <c r="AT1349" s="49">
        <v>1</v>
      </c>
      <c r="AU1349" s="49">
        <v>1</v>
      </c>
      <c r="AV1349" s="47"/>
      <c r="AW1349" s="49">
        <v>1</v>
      </c>
      <c r="AX1349" s="49"/>
      <c r="AY1349" s="44">
        <f t="shared" si="138"/>
        <v>9</v>
      </c>
      <c r="AZ1349" s="47"/>
      <c r="BA1349" s="47"/>
      <c r="BB1349" s="47"/>
      <c r="BC1349" s="48"/>
      <c r="BD1349" s="50"/>
      <c r="BE1349" s="50"/>
      <c r="BF1349" s="50"/>
      <c r="BG1349" s="51"/>
      <c r="BH1349" s="51">
        <f t="shared" si="137"/>
        <v>1</v>
      </c>
      <c r="BI1349" s="51">
        <v>1</v>
      </c>
      <c r="BJ1349" s="52"/>
      <c r="BK1349" s="52"/>
      <c r="BL1349" s="53"/>
      <c r="BM1349" s="47" t="e">
        <f>COUNTIFS(A$2:$AC1349,#REF!,M$2:$AL1349,M1349)</f>
        <v>#VALUE!</v>
      </c>
      <c r="BN1349" s="47">
        <v>0</v>
      </c>
      <c r="BO1349" s="54">
        <v>9</v>
      </c>
      <c r="BP1349" s="54">
        <v>0</v>
      </c>
      <c r="BQ1349" s="47">
        <v>9</v>
      </c>
      <c r="BR1349" s="49">
        <v>1</v>
      </c>
      <c r="BS1349" s="49">
        <v>1</v>
      </c>
      <c r="BT1349" s="44">
        <f t="shared" si="136"/>
        <v>283</v>
      </c>
      <c r="BW1349" s="40" t="s">
        <v>67</v>
      </c>
      <c r="BY1349" s="55"/>
      <c r="BZ1349" s="1" t="s">
        <v>22426</v>
      </c>
    </row>
    <row r="1350" spans="1:78" ht="15" customHeight="1">
      <c r="A1350" s="25" t="s">
        <v>3224</v>
      </c>
      <c r="B1350" s="42" t="s">
        <v>7916</v>
      </c>
      <c r="D1350" s="263">
        <v>0</v>
      </c>
      <c r="E1350" s="42" t="s">
        <v>76</v>
      </c>
      <c r="F1350" s="42" t="s">
        <v>77</v>
      </c>
      <c r="G1350" s="264"/>
      <c r="H1350" s="264"/>
      <c r="I1350" s="42" t="s">
        <v>924</v>
      </c>
      <c r="J1350" s="43" t="s">
        <v>924</v>
      </c>
      <c r="M1350" s="44" t="s">
        <v>230</v>
      </c>
      <c r="N1350" s="45" t="s">
        <v>924</v>
      </c>
      <c r="O1350" s="42" t="s">
        <v>81</v>
      </c>
      <c r="P1350" s="42" t="s">
        <v>82</v>
      </c>
      <c r="Q1350" s="42" t="s">
        <v>73</v>
      </c>
      <c r="R1350" s="42" t="s">
        <v>73</v>
      </c>
      <c r="S1350" s="42" t="s">
        <v>7917</v>
      </c>
      <c r="T1350" s="42" t="s">
        <v>73</v>
      </c>
      <c r="U1350" s="42" t="s">
        <v>7917</v>
      </c>
      <c r="V1350" s="42" t="s">
        <v>73</v>
      </c>
      <c r="W1350" s="42" t="s">
        <v>73</v>
      </c>
      <c r="X1350" s="98">
        <v>40575</v>
      </c>
      <c r="Y1350" s="98">
        <v>40602</v>
      </c>
      <c r="Z1350" s="44">
        <f t="shared" si="134"/>
        <v>2011</v>
      </c>
      <c r="AA1350" s="44">
        <f t="shared" si="135"/>
        <v>2</v>
      </c>
      <c r="AB1350" s="44">
        <v>0</v>
      </c>
      <c r="AC1350" s="42" t="s">
        <v>73</v>
      </c>
      <c r="AD1350" s="42" t="s">
        <v>73</v>
      </c>
      <c r="AE1350" s="42" t="s">
        <v>73</v>
      </c>
      <c r="AF1350" s="42" t="s">
        <v>73</v>
      </c>
      <c r="AG1350" s="42" t="s">
        <v>73</v>
      </c>
      <c r="AH1350" s="42" t="s">
        <v>73</v>
      </c>
      <c r="AI1350" s="42" t="s">
        <v>7918</v>
      </c>
      <c r="AJ1350" s="42" t="s">
        <v>73</v>
      </c>
      <c r="AK1350" s="31" t="s">
        <v>892</v>
      </c>
      <c r="AL1350" s="31" t="s">
        <v>892</v>
      </c>
      <c r="AM1350" s="47">
        <v>1</v>
      </c>
      <c r="AN1350" s="47">
        <v>1</v>
      </c>
      <c r="AO1350" s="47">
        <v>6</v>
      </c>
      <c r="AP1350" s="47">
        <v>88</v>
      </c>
      <c r="AQ1350" s="47"/>
      <c r="AR1350" s="47"/>
      <c r="AS1350" s="47">
        <v>0</v>
      </c>
      <c r="AT1350" s="49">
        <v>1</v>
      </c>
      <c r="AU1350" s="49">
        <v>1</v>
      </c>
      <c r="AV1350" s="47"/>
      <c r="AW1350" s="49">
        <v>1</v>
      </c>
      <c r="AX1350" s="49"/>
      <c r="AY1350" s="44">
        <f t="shared" si="138"/>
        <v>28</v>
      </c>
      <c r="AZ1350" s="47"/>
      <c r="BA1350" s="47"/>
      <c r="BB1350" s="47"/>
      <c r="BC1350" s="48"/>
      <c r="BD1350" s="50"/>
      <c r="BE1350" s="50"/>
      <c r="BF1350" s="50"/>
      <c r="BG1350" s="51"/>
      <c r="BH1350" s="51">
        <f t="shared" si="137"/>
        <v>1</v>
      </c>
      <c r="BI1350" s="51">
        <v>3</v>
      </c>
      <c r="BJ1350" s="52"/>
      <c r="BK1350" s="52"/>
      <c r="BL1350" s="53"/>
      <c r="BM1350" s="47" t="e">
        <f>COUNTIFS(A$2:$AC1350,#REF!,M$2:$AL1350,M1350)</f>
        <v>#VALUE!</v>
      </c>
      <c r="BN1350" s="47">
        <v>0</v>
      </c>
      <c r="BO1350" s="54">
        <v>28</v>
      </c>
      <c r="BP1350" s="54">
        <v>0</v>
      </c>
      <c r="BQ1350" s="47">
        <v>28</v>
      </c>
      <c r="BR1350" s="49">
        <v>1</v>
      </c>
      <c r="BS1350" s="49">
        <v>1</v>
      </c>
      <c r="BT1350" s="44">
        <f t="shared" si="136"/>
        <v>307</v>
      </c>
      <c r="BW1350" s="40" t="s">
        <v>67</v>
      </c>
      <c r="BY1350" s="55"/>
      <c r="BZ1350" s="1" t="s">
        <v>22426</v>
      </c>
    </row>
    <row r="1351" spans="1:78" ht="15" customHeight="1">
      <c r="A1351" s="25" t="s">
        <v>3224</v>
      </c>
      <c r="B1351" s="42" t="s">
        <v>7919</v>
      </c>
      <c r="D1351" s="263">
        <v>0</v>
      </c>
      <c r="E1351" s="42" t="s">
        <v>76</v>
      </c>
      <c r="F1351" s="42" t="s">
        <v>77</v>
      </c>
      <c r="G1351" s="264"/>
      <c r="H1351" s="264"/>
      <c r="I1351" s="42" t="s">
        <v>308</v>
      </c>
      <c r="J1351" s="43" t="s">
        <v>166</v>
      </c>
      <c r="M1351" s="44" t="s">
        <v>98</v>
      </c>
      <c r="N1351" s="45" t="s">
        <v>167</v>
      </c>
      <c r="O1351" s="42" t="s">
        <v>93</v>
      </c>
      <c r="P1351" s="42" t="s">
        <v>103</v>
      </c>
      <c r="Q1351" s="42" t="s">
        <v>73</v>
      </c>
      <c r="R1351" s="42" t="s">
        <v>73</v>
      </c>
      <c r="S1351" s="42" t="s">
        <v>7920</v>
      </c>
      <c r="T1351" s="42" t="s">
        <v>73</v>
      </c>
      <c r="U1351" s="42" t="s">
        <v>7921</v>
      </c>
      <c r="V1351" s="42" t="s">
        <v>73</v>
      </c>
      <c r="W1351" s="42" t="s">
        <v>73</v>
      </c>
      <c r="X1351" s="98">
        <v>40562</v>
      </c>
      <c r="Y1351" s="98">
        <v>40571</v>
      </c>
      <c r="Z1351" s="44">
        <f t="shared" si="134"/>
        <v>2011</v>
      </c>
      <c r="AA1351" s="44">
        <f t="shared" si="135"/>
        <v>1</v>
      </c>
      <c r="AB1351" s="44">
        <v>0</v>
      </c>
      <c r="AC1351" s="42" t="s">
        <v>73</v>
      </c>
      <c r="AD1351" s="42" t="s">
        <v>73</v>
      </c>
      <c r="AE1351" s="42" t="s">
        <v>73</v>
      </c>
      <c r="AF1351" s="42" t="s">
        <v>73</v>
      </c>
      <c r="AG1351" s="42" t="s">
        <v>73</v>
      </c>
      <c r="AH1351" s="42" t="s">
        <v>73</v>
      </c>
      <c r="AI1351" s="42" t="s">
        <v>7922</v>
      </c>
      <c r="AJ1351" s="42" t="s">
        <v>7923</v>
      </c>
      <c r="AK1351" s="31" t="s">
        <v>892</v>
      </c>
      <c r="AL1351" s="31" t="s">
        <v>892</v>
      </c>
      <c r="AM1351" s="47">
        <v>1</v>
      </c>
      <c r="AN1351" s="47">
        <v>1</v>
      </c>
      <c r="AO1351" s="47">
        <v>2</v>
      </c>
      <c r="AP1351" s="47">
        <v>88</v>
      </c>
      <c r="AQ1351" s="47"/>
      <c r="AR1351" s="47"/>
      <c r="AS1351" s="47">
        <v>1</v>
      </c>
      <c r="AT1351" s="49">
        <v>1</v>
      </c>
      <c r="AU1351" s="49">
        <v>1</v>
      </c>
      <c r="AV1351" s="47"/>
      <c r="AW1351" s="49">
        <v>1</v>
      </c>
      <c r="AX1351" s="49"/>
      <c r="AY1351" s="44">
        <f t="shared" si="138"/>
        <v>10</v>
      </c>
      <c r="AZ1351" s="47"/>
      <c r="BA1351" s="47"/>
      <c r="BB1351" s="47"/>
      <c r="BC1351" s="48"/>
      <c r="BD1351" s="50"/>
      <c r="BE1351" s="50"/>
      <c r="BF1351" s="50"/>
      <c r="BG1351" s="51"/>
      <c r="BH1351" s="51">
        <f t="shared" si="137"/>
        <v>1</v>
      </c>
      <c r="BI1351" s="51">
        <v>2</v>
      </c>
      <c r="BJ1351" s="52"/>
      <c r="BK1351" s="52"/>
      <c r="BL1351" s="53"/>
      <c r="BM1351" s="47" t="e">
        <f>COUNTIFS(A$2:$AC1351,#REF!,M$2:$AL1351,M1351)</f>
        <v>#VALUE!</v>
      </c>
      <c r="BN1351" s="47">
        <v>0</v>
      </c>
      <c r="BO1351" s="54">
        <v>10</v>
      </c>
      <c r="BP1351" s="54">
        <v>0</v>
      </c>
      <c r="BQ1351" s="47">
        <v>10</v>
      </c>
      <c r="BR1351" s="49">
        <v>1</v>
      </c>
      <c r="BS1351" s="49">
        <v>1</v>
      </c>
      <c r="BT1351" s="44">
        <f t="shared" si="136"/>
        <v>294</v>
      </c>
      <c r="BW1351" s="40" t="s">
        <v>67</v>
      </c>
      <c r="BY1351" s="55"/>
      <c r="BZ1351" s="1" t="s">
        <v>22426</v>
      </c>
    </row>
    <row r="1352" spans="1:78" ht="15" customHeight="1">
      <c r="A1352" s="25" t="s">
        <v>3224</v>
      </c>
      <c r="B1352" s="42" t="s">
        <v>7924</v>
      </c>
      <c r="D1352" s="263">
        <v>0</v>
      </c>
      <c r="E1352" s="42" t="s">
        <v>76</v>
      </c>
      <c r="F1352" s="42" t="s">
        <v>77</v>
      </c>
      <c r="G1352" s="264"/>
      <c r="H1352" s="264"/>
      <c r="I1352" s="42" t="s">
        <v>940</v>
      </c>
      <c r="J1352" s="43" t="s">
        <v>906</v>
      </c>
      <c r="M1352" s="44" t="s">
        <v>98</v>
      </c>
      <c r="N1352" s="45" t="s">
        <v>941</v>
      </c>
      <c r="O1352" s="42" t="s">
        <v>856</v>
      </c>
      <c r="P1352" s="42" t="s">
        <v>154</v>
      </c>
      <c r="Q1352" s="42" t="s">
        <v>73</v>
      </c>
      <c r="R1352" s="42" t="s">
        <v>73</v>
      </c>
      <c r="S1352" s="42" t="s">
        <v>7925</v>
      </c>
      <c r="T1352" s="42" t="s">
        <v>7926</v>
      </c>
      <c r="U1352" s="42" t="s">
        <v>7926</v>
      </c>
      <c r="V1352" s="42" t="s">
        <v>73</v>
      </c>
      <c r="W1352" s="42" t="s">
        <v>73</v>
      </c>
      <c r="X1352" s="98">
        <v>40589</v>
      </c>
      <c r="Y1352" s="98">
        <v>40612</v>
      </c>
      <c r="Z1352" s="44">
        <f t="shared" si="134"/>
        <v>2011</v>
      </c>
      <c r="AA1352" s="44">
        <f t="shared" si="135"/>
        <v>2</v>
      </c>
      <c r="AB1352" s="44">
        <v>0</v>
      </c>
      <c r="AC1352" s="42" t="s">
        <v>73</v>
      </c>
      <c r="AD1352" s="42" t="s">
        <v>73</v>
      </c>
      <c r="AE1352" s="42" t="s">
        <v>73</v>
      </c>
      <c r="AF1352" s="42" t="s">
        <v>73</v>
      </c>
      <c r="AG1352" s="42" t="s">
        <v>73</v>
      </c>
      <c r="AH1352" s="42" t="s">
        <v>73</v>
      </c>
      <c r="AI1352" s="42" t="s">
        <v>73</v>
      </c>
      <c r="AJ1352" s="42" t="s">
        <v>73</v>
      </c>
      <c r="AK1352" s="31" t="s">
        <v>892</v>
      </c>
      <c r="AL1352" s="31" t="s">
        <v>892</v>
      </c>
      <c r="AM1352" s="47">
        <v>1</v>
      </c>
      <c r="AN1352" s="47">
        <v>1</v>
      </c>
      <c r="AO1352" s="47">
        <v>2</v>
      </c>
      <c r="AP1352" s="47">
        <v>88</v>
      </c>
      <c r="AQ1352" s="47"/>
      <c r="AR1352" s="47"/>
      <c r="AS1352" s="47">
        <v>0</v>
      </c>
      <c r="AT1352" s="49">
        <v>1</v>
      </c>
      <c r="AU1352" s="49">
        <v>1</v>
      </c>
      <c r="AV1352" s="47"/>
      <c r="AW1352" s="49">
        <v>1</v>
      </c>
      <c r="AX1352" s="49"/>
      <c r="AY1352" s="44">
        <f t="shared" si="138"/>
        <v>24</v>
      </c>
      <c r="AZ1352" s="47"/>
      <c r="BA1352" s="47"/>
      <c r="BB1352" s="47"/>
      <c r="BC1352" s="48"/>
      <c r="BD1352" s="50"/>
      <c r="BE1352" s="50" t="s">
        <v>7927</v>
      </c>
      <c r="BF1352" s="50"/>
      <c r="BG1352" s="51"/>
      <c r="BH1352" s="51">
        <f t="shared" si="137"/>
        <v>1</v>
      </c>
      <c r="BI1352" s="51">
        <v>4</v>
      </c>
      <c r="BJ1352" s="52"/>
      <c r="BK1352" s="52"/>
      <c r="BL1352" s="53"/>
      <c r="BM1352" s="47" t="e">
        <f>COUNTIFS(A$2:$AC1352,#REF!,M$2:$AL1352,M1352)</f>
        <v>#VALUE!</v>
      </c>
      <c r="BN1352" s="47">
        <v>0</v>
      </c>
      <c r="BO1352" s="54">
        <v>24</v>
      </c>
      <c r="BP1352" s="54">
        <v>0</v>
      </c>
      <c r="BQ1352" s="47">
        <v>24</v>
      </c>
      <c r="BR1352" s="49">
        <v>1</v>
      </c>
      <c r="BS1352" s="49">
        <v>1</v>
      </c>
      <c r="BT1352" s="44">
        <f t="shared" si="136"/>
        <v>321</v>
      </c>
      <c r="BW1352" s="40" t="s">
        <v>67</v>
      </c>
      <c r="BY1352" s="55"/>
      <c r="BZ1352" s="1" t="s">
        <v>22427</v>
      </c>
    </row>
    <row r="1353" spans="1:78" ht="15" customHeight="1">
      <c r="A1353" s="25" t="s">
        <v>3224</v>
      </c>
      <c r="B1353" s="42" t="s">
        <v>7928</v>
      </c>
      <c r="D1353" s="263">
        <v>0</v>
      </c>
      <c r="E1353" s="42" t="s">
        <v>76</v>
      </c>
      <c r="F1353" s="42" t="s">
        <v>77</v>
      </c>
      <c r="G1353" s="264"/>
      <c r="H1353" s="264"/>
      <c r="I1353" s="42" t="s">
        <v>7656</v>
      </c>
      <c r="J1353" s="43" t="s">
        <v>608</v>
      </c>
      <c r="M1353" s="44" t="s">
        <v>91</v>
      </c>
      <c r="N1353" s="45" t="s">
        <v>524</v>
      </c>
      <c r="O1353" s="42" t="s">
        <v>81</v>
      </c>
      <c r="P1353" s="42" t="s">
        <v>82</v>
      </c>
      <c r="Q1353" s="42" t="s">
        <v>73</v>
      </c>
      <c r="R1353" s="42" t="s">
        <v>73</v>
      </c>
      <c r="S1353" s="42" t="s">
        <v>7929</v>
      </c>
      <c r="T1353" s="42" t="s">
        <v>73</v>
      </c>
      <c r="U1353" s="42" t="s">
        <v>7930</v>
      </c>
      <c r="V1353" s="42" t="s">
        <v>73</v>
      </c>
      <c r="W1353" s="42" t="s">
        <v>73</v>
      </c>
      <c r="X1353" s="98">
        <v>40575</v>
      </c>
      <c r="Y1353" s="98">
        <v>40602</v>
      </c>
      <c r="Z1353" s="44">
        <f t="shared" si="134"/>
        <v>2011</v>
      </c>
      <c r="AA1353" s="44">
        <f t="shared" si="135"/>
        <v>2</v>
      </c>
      <c r="AB1353" s="44">
        <v>0</v>
      </c>
      <c r="AC1353" s="42" t="s">
        <v>73</v>
      </c>
      <c r="AD1353" s="42" t="s">
        <v>73</v>
      </c>
      <c r="AE1353" s="42" t="s">
        <v>73</v>
      </c>
      <c r="AF1353" s="42" t="s">
        <v>73</v>
      </c>
      <c r="AG1353" s="42" t="s">
        <v>73</v>
      </c>
      <c r="AH1353" s="42" t="s">
        <v>73</v>
      </c>
      <c r="AI1353" s="42" t="s">
        <v>7931</v>
      </c>
      <c r="AJ1353" s="42" t="s">
        <v>73</v>
      </c>
      <c r="AK1353" s="31" t="s">
        <v>892</v>
      </c>
      <c r="AL1353" s="31" t="s">
        <v>892</v>
      </c>
      <c r="AM1353" s="47">
        <v>1</v>
      </c>
      <c r="AN1353" s="47">
        <v>1</v>
      </c>
      <c r="AO1353" s="47">
        <v>6</v>
      </c>
      <c r="AP1353" s="47">
        <v>88</v>
      </c>
      <c r="AQ1353" s="47"/>
      <c r="AR1353" s="47"/>
      <c r="AS1353" s="47">
        <v>0</v>
      </c>
      <c r="AT1353" s="49">
        <v>1</v>
      </c>
      <c r="AU1353" s="49">
        <v>1</v>
      </c>
      <c r="AV1353" s="47"/>
      <c r="AW1353" s="49">
        <v>1</v>
      </c>
      <c r="AX1353" s="49"/>
      <c r="AY1353" s="44">
        <f t="shared" si="138"/>
        <v>28</v>
      </c>
      <c r="AZ1353" s="47"/>
      <c r="BA1353" s="47"/>
      <c r="BB1353" s="47"/>
      <c r="BC1353" s="48"/>
      <c r="BD1353" s="50"/>
      <c r="BE1353" s="50"/>
      <c r="BF1353" s="50"/>
      <c r="BG1353" s="51"/>
      <c r="BH1353" s="51">
        <f t="shared" si="137"/>
        <v>1</v>
      </c>
      <c r="BI1353" s="51">
        <v>5</v>
      </c>
      <c r="BJ1353" s="52"/>
      <c r="BK1353" s="52"/>
      <c r="BL1353" s="53"/>
      <c r="BM1353" s="47" t="e">
        <f>COUNTIFS(A$2:$AC1353,#REF!,M$2:$AL1353,M1353)</f>
        <v>#VALUE!</v>
      </c>
      <c r="BN1353" s="47">
        <v>0</v>
      </c>
      <c r="BO1353" s="54">
        <v>28</v>
      </c>
      <c r="BP1353" s="54">
        <v>0</v>
      </c>
      <c r="BQ1353" s="47">
        <v>28</v>
      </c>
      <c r="BR1353" s="49">
        <v>1</v>
      </c>
      <c r="BS1353" s="49">
        <v>1</v>
      </c>
      <c r="BT1353" s="44">
        <f t="shared" si="136"/>
        <v>307</v>
      </c>
      <c r="BW1353" s="40" t="s">
        <v>67</v>
      </c>
      <c r="BY1353" s="55"/>
      <c r="BZ1353" s="1" t="s">
        <v>22426</v>
      </c>
    </row>
    <row r="1354" spans="1:78" ht="15" customHeight="1">
      <c r="A1354" s="25" t="s">
        <v>3224</v>
      </c>
      <c r="B1354" s="42" t="s">
        <v>7932</v>
      </c>
      <c r="D1354" s="263">
        <v>0</v>
      </c>
      <c r="E1354" s="42" t="s">
        <v>76</v>
      </c>
      <c r="F1354" s="42" t="s">
        <v>77</v>
      </c>
      <c r="G1354" s="264"/>
      <c r="H1354" s="264"/>
      <c r="I1354" s="42" t="s">
        <v>406</v>
      </c>
      <c r="J1354" s="43" t="s">
        <v>407</v>
      </c>
      <c r="M1354" s="44" t="s">
        <v>91</v>
      </c>
      <c r="N1354" s="45" t="s">
        <v>406</v>
      </c>
      <c r="O1354" s="42" t="s">
        <v>71</v>
      </c>
      <c r="P1354" s="42" t="s">
        <v>122</v>
      </c>
      <c r="Q1354" s="42" t="s">
        <v>73</v>
      </c>
      <c r="R1354" s="42" t="s">
        <v>73</v>
      </c>
      <c r="S1354" s="42" t="s">
        <v>7933</v>
      </c>
      <c r="T1354" s="42" t="s">
        <v>73</v>
      </c>
      <c r="U1354" s="42" t="s">
        <v>7934</v>
      </c>
      <c r="V1354" s="42" t="s">
        <v>73</v>
      </c>
      <c r="W1354" s="42" t="s">
        <v>73</v>
      </c>
      <c r="X1354" s="98">
        <v>40544</v>
      </c>
      <c r="Y1354" s="98">
        <v>40574</v>
      </c>
      <c r="Z1354" s="44">
        <f t="shared" si="134"/>
        <v>2011</v>
      </c>
      <c r="AA1354" s="44">
        <f t="shared" si="135"/>
        <v>1</v>
      </c>
      <c r="AB1354" s="44">
        <v>0</v>
      </c>
      <c r="AC1354" s="42" t="s">
        <v>73</v>
      </c>
      <c r="AD1354" s="42" t="s">
        <v>73</v>
      </c>
      <c r="AE1354" s="42" t="s">
        <v>73</v>
      </c>
      <c r="AF1354" s="42" t="s">
        <v>73</v>
      </c>
      <c r="AG1354" s="42" t="s">
        <v>73</v>
      </c>
      <c r="AH1354" s="42" t="s">
        <v>73</v>
      </c>
      <c r="AI1354" s="42" t="s">
        <v>7935</v>
      </c>
      <c r="AJ1354" s="42" t="s">
        <v>7936</v>
      </c>
      <c r="AK1354" s="31" t="s">
        <v>892</v>
      </c>
      <c r="AL1354" s="31" t="s">
        <v>892</v>
      </c>
      <c r="AM1354" s="47">
        <v>1</v>
      </c>
      <c r="AN1354" s="47">
        <v>1</v>
      </c>
      <c r="AO1354" s="47">
        <v>6</v>
      </c>
      <c r="AP1354" s="47">
        <v>88</v>
      </c>
      <c r="AQ1354" s="47"/>
      <c r="AR1354" s="47"/>
      <c r="AS1354" s="47">
        <v>1</v>
      </c>
      <c r="AT1354" s="49">
        <v>1</v>
      </c>
      <c r="AU1354" s="49">
        <v>1</v>
      </c>
      <c r="AV1354" s="47"/>
      <c r="AW1354" s="49">
        <v>1</v>
      </c>
      <c r="AX1354" s="49"/>
      <c r="AY1354" s="44">
        <f t="shared" si="138"/>
        <v>31</v>
      </c>
      <c r="AZ1354" s="47"/>
      <c r="BA1354" s="47"/>
      <c r="BB1354" s="47"/>
      <c r="BC1354" s="48"/>
      <c r="BD1354" s="50"/>
      <c r="BE1354" s="50"/>
      <c r="BF1354" s="50"/>
      <c r="BG1354" s="51"/>
      <c r="BH1354" s="51">
        <f t="shared" si="137"/>
        <v>1</v>
      </c>
      <c r="BI1354" s="51">
        <v>2</v>
      </c>
      <c r="BJ1354" s="52"/>
      <c r="BK1354" s="52"/>
      <c r="BL1354" s="53"/>
      <c r="BM1354" s="47" t="e">
        <f>COUNTIFS(A$2:$AC1354,#REF!,M$2:$AL1354,M1354)</f>
        <v>#VALUE!</v>
      </c>
      <c r="BN1354" s="47">
        <v>0</v>
      </c>
      <c r="BO1354" s="54">
        <v>31</v>
      </c>
      <c r="BP1354" s="54">
        <v>0</v>
      </c>
      <c r="BQ1354" s="47">
        <v>31</v>
      </c>
      <c r="BR1354" s="49">
        <v>1</v>
      </c>
      <c r="BS1354" s="49">
        <v>1</v>
      </c>
      <c r="BT1354" s="44">
        <f t="shared" si="136"/>
        <v>276</v>
      </c>
      <c r="BW1354" s="40" t="s">
        <v>67</v>
      </c>
      <c r="BY1354" s="55"/>
      <c r="BZ1354" s="1" t="s">
        <v>22426</v>
      </c>
    </row>
    <row r="1355" spans="1:78" ht="15" customHeight="1">
      <c r="A1355" s="25" t="s">
        <v>3224</v>
      </c>
      <c r="B1355" s="42" t="s">
        <v>7937</v>
      </c>
      <c r="D1355" s="263">
        <v>0</v>
      </c>
      <c r="E1355" s="42" t="s">
        <v>76</v>
      </c>
      <c r="F1355" s="42" t="s">
        <v>77</v>
      </c>
      <c r="G1355" s="264"/>
      <c r="H1355" s="264"/>
      <c r="I1355" s="42" t="s">
        <v>1029</v>
      </c>
      <c r="J1355" s="43" t="s">
        <v>156</v>
      </c>
      <c r="M1355" s="44" t="s">
        <v>117</v>
      </c>
      <c r="N1355" s="45" t="s">
        <v>157</v>
      </c>
      <c r="O1355" s="42" t="s">
        <v>153</v>
      </c>
      <c r="P1355" s="42" t="s">
        <v>154</v>
      </c>
      <c r="Q1355" s="42" t="s">
        <v>73</v>
      </c>
      <c r="R1355" s="42" t="s">
        <v>73</v>
      </c>
      <c r="S1355" s="42" t="s">
        <v>7938</v>
      </c>
      <c r="T1355" s="42" t="s">
        <v>7939</v>
      </c>
      <c r="U1355" s="42" t="s">
        <v>7939</v>
      </c>
      <c r="V1355" s="42" t="s">
        <v>73</v>
      </c>
      <c r="W1355" s="42" t="s">
        <v>73</v>
      </c>
      <c r="X1355" s="98">
        <v>40565</v>
      </c>
      <c r="Y1355" s="98">
        <v>40573</v>
      </c>
      <c r="Z1355" s="44">
        <f t="shared" si="134"/>
        <v>2011</v>
      </c>
      <c r="AA1355" s="44">
        <f t="shared" si="135"/>
        <v>1</v>
      </c>
      <c r="AB1355" s="44">
        <v>0</v>
      </c>
      <c r="AC1355" s="42" t="s">
        <v>7940</v>
      </c>
      <c r="AD1355" s="42" t="s">
        <v>7941</v>
      </c>
      <c r="AE1355" s="42" t="s">
        <v>506</v>
      </c>
      <c r="AF1355" s="42" t="s">
        <v>507</v>
      </c>
      <c r="AG1355" s="42" t="s">
        <v>73</v>
      </c>
      <c r="AH1355" s="42" t="s">
        <v>73</v>
      </c>
      <c r="AI1355" s="42" t="s">
        <v>7942</v>
      </c>
      <c r="AJ1355" s="42" t="s">
        <v>1240</v>
      </c>
      <c r="AK1355" s="31" t="s">
        <v>892</v>
      </c>
      <c r="AL1355" s="31" t="s">
        <v>892</v>
      </c>
      <c r="AM1355" s="47">
        <v>1</v>
      </c>
      <c r="AN1355" s="47">
        <v>1</v>
      </c>
      <c r="AO1355" s="47">
        <v>4</v>
      </c>
      <c r="AP1355" s="47">
        <v>88</v>
      </c>
      <c r="AQ1355" s="47"/>
      <c r="AR1355" s="47"/>
      <c r="AS1355" s="47">
        <v>0</v>
      </c>
      <c r="AT1355" s="49">
        <v>1</v>
      </c>
      <c r="AU1355" s="49">
        <v>1</v>
      </c>
      <c r="AV1355" s="47"/>
      <c r="AW1355" s="49">
        <v>1</v>
      </c>
      <c r="AX1355" s="49"/>
      <c r="AY1355" s="44">
        <f t="shared" si="138"/>
        <v>9</v>
      </c>
      <c r="AZ1355" s="47"/>
      <c r="BA1355" s="47"/>
      <c r="BB1355" s="47"/>
      <c r="BC1355" s="48"/>
      <c r="BD1355" s="50"/>
      <c r="BE1355" s="50"/>
      <c r="BF1355" s="50"/>
      <c r="BG1355" s="51"/>
      <c r="BH1355" s="51">
        <f t="shared" si="137"/>
        <v>1</v>
      </c>
      <c r="BI1355" s="51">
        <v>3</v>
      </c>
      <c r="BJ1355" s="52"/>
      <c r="BK1355" s="52"/>
      <c r="BL1355" s="53"/>
      <c r="BM1355" s="47" t="e">
        <f>COUNTIFS(A$2:$AC1355,#REF!,M$2:$AL1355,M1355)</f>
        <v>#VALUE!</v>
      </c>
      <c r="BN1355" s="47">
        <v>0</v>
      </c>
      <c r="BO1355" s="54">
        <v>9</v>
      </c>
      <c r="BP1355" s="54">
        <v>0</v>
      </c>
      <c r="BQ1355" s="47">
        <v>9</v>
      </c>
      <c r="BR1355" s="49">
        <v>1</v>
      </c>
      <c r="BS1355" s="49">
        <v>1</v>
      </c>
      <c r="BT1355" s="44">
        <f t="shared" si="136"/>
        <v>297</v>
      </c>
      <c r="BW1355" s="40" t="s">
        <v>67</v>
      </c>
      <c r="BY1355" s="55"/>
      <c r="BZ1355" s="1" t="s">
        <v>22426</v>
      </c>
    </row>
    <row r="1356" spans="1:78" ht="15" customHeight="1">
      <c r="A1356" s="25" t="s">
        <v>3224</v>
      </c>
      <c r="B1356" s="42" t="s">
        <v>7943</v>
      </c>
      <c r="D1356" s="263">
        <v>0</v>
      </c>
      <c r="E1356" s="42" t="s">
        <v>76</v>
      </c>
      <c r="F1356" s="42" t="s">
        <v>77</v>
      </c>
      <c r="G1356" s="264"/>
      <c r="H1356" s="264"/>
      <c r="I1356" s="42" t="s">
        <v>7944</v>
      </c>
      <c r="J1356" s="43" t="s">
        <v>2301</v>
      </c>
      <c r="M1356" s="44" t="s">
        <v>117</v>
      </c>
      <c r="N1356" s="45" t="s">
        <v>157</v>
      </c>
      <c r="O1356" s="42" t="s">
        <v>71</v>
      </c>
      <c r="P1356" s="42" t="s">
        <v>122</v>
      </c>
      <c r="Q1356" s="42" t="s">
        <v>73</v>
      </c>
      <c r="R1356" s="42" t="s">
        <v>73</v>
      </c>
      <c r="S1356" s="42" t="s">
        <v>7945</v>
      </c>
      <c r="T1356" s="42" t="s">
        <v>73</v>
      </c>
      <c r="U1356" s="42" t="s">
        <v>7946</v>
      </c>
      <c r="V1356" s="42" t="s">
        <v>73</v>
      </c>
      <c r="W1356" s="42" t="s">
        <v>73</v>
      </c>
      <c r="X1356" s="98">
        <v>40593</v>
      </c>
      <c r="Y1356" s="98">
        <v>40599</v>
      </c>
      <c r="Z1356" s="44">
        <f t="shared" ref="Z1356:Z1419" si="139">YEAR(X1356)</f>
        <v>2011</v>
      </c>
      <c r="AA1356" s="44">
        <f t="shared" ref="AA1356:AA1419" si="140">MONTH(X1356)</f>
        <v>2</v>
      </c>
      <c r="AB1356" s="44">
        <v>0</v>
      </c>
      <c r="AC1356" s="42" t="s">
        <v>1650</v>
      </c>
      <c r="AD1356" s="42" t="s">
        <v>1650</v>
      </c>
      <c r="AE1356" s="42" t="s">
        <v>73</v>
      </c>
      <c r="AF1356" s="42" t="s">
        <v>73</v>
      </c>
      <c r="AG1356" s="42" t="s">
        <v>73</v>
      </c>
      <c r="AH1356" s="42" t="s">
        <v>73</v>
      </c>
      <c r="AI1356" s="42" t="s">
        <v>7947</v>
      </c>
      <c r="AJ1356" s="42" t="s">
        <v>7948</v>
      </c>
      <c r="AK1356" s="31" t="s">
        <v>892</v>
      </c>
      <c r="AL1356" s="31" t="s">
        <v>892</v>
      </c>
      <c r="AM1356" s="47">
        <v>1</v>
      </c>
      <c r="AN1356" s="47">
        <v>2</v>
      </c>
      <c r="AO1356" s="47">
        <v>4</v>
      </c>
      <c r="AP1356" s="47">
        <v>88</v>
      </c>
      <c r="AQ1356" s="47"/>
      <c r="AR1356" s="47"/>
      <c r="AS1356" s="47">
        <v>1</v>
      </c>
      <c r="AT1356" s="49">
        <v>1</v>
      </c>
      <c r="AU1356" s="49">
        <v>1</v>
      </c>
      <c r="AV1356" s="47"/>
      <c r="AW1356" s="49">
        <v>1</v>
      </c>
      <c r="AX1356" s="49"/>
      <c r="AY1356" s="44">
        <f t="shared" si="138"/>
        <v>7</v>
      </c>
      <c r="AZ1356" s="47"/>
      <c r="BA1356" s="47"/>
      <c r="BB1356" s="47"/>
      <c r="BC1356" s="48"/>
      <c r="BD1356" s="50"/>
      <c r="BE1356" s="50"/>
      <c r="BF1356" s="50"/>
      <c r="BG1356" s="51"/>
      <c r="BH1356" s="51">
        <f t="shared" si="137"/>
        <v>1</v>
      </c>
      <c r="BI1356" s="51">
        <v>8</v>
      </c>
      <c r="BJ1356" s="52"/>
      <c r="BK1356" s="52"/>
      <c r="BL1356" s="53"/>
      <c r="BM1356" s="47" t="e">
        <f>COUNTIFS(A$2:$AC1356,#REF!,M$2:$AL1356,M1356)</f>
        <v>#VALUE!</v>
      </c>
      <c r="BN1356" s="47">
        <v>0</v>
      </c>
      <c r="BO1356" s="54">
        <v>7</v>
      </c>
      <c r="BP1356" s="54">
        <v>0</v>
      </c>
      <c r="BQ1356" s="47">
        <v>7</v>
      </c>
      <c r="BR1356" s="49">
        <v>1</v>
      </c>
      <c r="BS1356" s="49">
        <v>1</v>
      </c>
      <c r="BT1356" s="44">
        <f t="shared" si="136"/>
        <v>325</v>
      </c>
      <c r="BW1356" s="40" t="s">
        <v>67</v>
      </c>
      <c r="BY1356" s="55"/>
      <c r="BZ1356" s="1" t="s">
        <v>22426</v>
      </c>
    </row>
    <row r="1357" spans="1:78" ht="15" customHeight="1">
      <c r="A1357" s="25" t="s">
        <v>3224</v>
      </c>
      <c r="B1357" s="42" t="s">
        <v>7949</v>
      </c>
      <c r="D1357" s="263">
        <v>0</v>
      </c>
      <c r="E1357" s="42" t="s">
        <v>76</v>
      </c>
      <c r="F1357" s="42" t="s">
        <v>77</v>
      </c>
      <c r="G1357" s="264"/>
      <c r="H1357" s="264"/>
      <c r="I1357" s="42" t="s">
        <v>7801</v>
      </c>
      <c r="J1357" s="43" t="s">
        <v>7801</v>
      </c>
      <c r="M1357" s="44" t="s">
        <v>91</v>
      </c>
      <c r="N1357" s="45" t="s">
        <v>7801</v>
      </c>
      <c r="O1357" s="42" t="s">
        <v>71</v>
      </c>
      <c r="P1357" s="42" t="s">
        <v>122</v>
      </c>
      <c r="Q1357" s="42" t="s">
        <v>73</v>
      </c>
      <c r="R1357" s="42" t="s">
        <v>73</v>
      </c>
      <c r="S1357" s="42" t="s">
        <v>7950</v>
      </c>
      <c r="T1357" s="42" t="s">
        <v>73</v>
      </c>
      <c r="U1357" s="42" t="s">
        <v>7951</v>
      </c>
      <c r="V1357" s="42" t="s">
        <v>73</v>
      </c>
      <c r="W1357" s="42" t="s">
        <v>73</v>
      </c>
      <c r="X1357" s="98">
        <v>40518</v>
      </c>
      <c r="Y1357" s="98">
        <v>40564</v>
      </c>
      <c r="Z1357" s="44">
        <f t="shared" si="139"/>
        <v>2010</v>
      </c>
      <c r="AA1357" s="44">
        <f t="shared" si="140"/>
        <v>12</v>
      </c>
      <c r="AB1357" s="44">
        <v>0</v>
      </c>
      <c r="AC1357" s="42" t="s">
        <v>73</v>
      </c>
      <c r="AD1357" s="42" t="s">
        <v>73</v>
      </c>
      <c r="AE1357" s="42" t="s">
        <v>73</v>
      </c>
      <c r="AF1357" s="42" t="s">
        <v>73</v>
      </c>
      <c r="AG1357" s="42" t="s">
        <v>73</v>
      </c>
      <c r="AH1357" s="42" t="s">
        <v>73</v>
      </c>
      <c r="AI1357" s="42" t="s">
        <v>7952</v>
      </c>
      <c r="AJ1357" s="42" t="s">
        <v>7953</v>
      </c>
      <c r="AK1357" s="31" t="s">
        <v>892</v>
      </c>
      <c r="AL1357" s="31" t="s">
        <v>892</v>
      </c>
      <c r="AM1357" s="47">
        <v>1</v>
      </c>
      <c r="AN1357" s="47">
        <v>1</v>
      </c>
      <c r="AO1357" s="47">
        <v>6</v>
      </c>
      <c r="AP1357" s="47">
        <v>88</v>
      </c>
      <c r="AQ1357" s="47"/>
      <c r="AR1357" s="47"/>
      <c r="AS1357" s="47">
        <v>1</v>
      </c>
      <c r="AT1357" s="49">
        <v>1</v>
      </c>
      <c r="AU1357" s="49">
        <v>1</v>
      </c>
      <c r="AV1357" s="47"/>
      <c r="AW1357" s="49">
        <v>1</v>
      </c>
      <c r="AX1357" s="49"/>
      <c r="AY1357" s="44">
        <f t="shared" si="138"/>
        <v>47</v>
      </c>
      <c r="AZ1357" s="47"/>
      <c r="BA1357" s="47"/>
      <c r="BB1357" s="47"/>
      <c r="BC1357" s="48"/>
      <c r="BD1357" s="50"/>
      <c r="BE1357" s="50"/>
      <c r="BF1357" s="50"/>
      <c r="BG1357" s="51"/>
      <c r="BH1357" s="51">
        <f t="shared" si="137"/>
        <v>1</v>
      </c>
      <c r="BI1357" s="51">
        <v>4</v>
      </c>
      <c r="BJ1357" s="52"/>
      <c r="BK1357" s="52"/>
      <c r="BL1357" s="53"/>
      <c r="BM1357" s="47" t="e">
        <f>COUNTIFS(A$2:$AC1357,#REF!,M$2:$AL1357,M1357)</f>
        <v>#VALUE!</v>
      </c>
      <c r="BN1357" s="47">
        <v>0</v>
      </c>
      <c r="BO1357" s="54">
        <v>47</v>
      </c>
      <c r="BP1357" s="54">
        <v>0</v>
      </c>
      <c r="BQ1357" s="47">
        <v>47</v>
      </c>
      <c r="BR1357" s="49">
        <v>1</v>
      </c>
      <c r="BS1357" s="49">
        <v>1</v>
      </c>
      <c r="BT1357" s="44">
        <f t="shared" si="136"/>
        <v>250</v>
      </c>
      <c r="BW1357" s="40" t="s">
        <v>67</v>
      </c>
      <c r="BY1357" s="55"/>
      <c r="BZ1357" s="1" t="s">
        <v>22426</v>
      </c>
    </row>
    <row r="1358" spans="1:78" ht="15" customHeight="1">
      <c r="A1358" s="25" t="s">
        <v>3224</v>
      </c>
      <c r="B1358" s="42" t="s">
        <v>7954</v>
      </c>
      <c r="D1358" s="263">
        <v>0</v>
      </c>
      <c r="E1358" s="42" t="s">
        <v>76</v>
      </c>
      <c r="F1358" s="42" t="s">
        <v>77</v>
      </c>
      <c r="G1358" s="264"/>
      <c r="H1358" s="264"/>
      <c r="I1358" s="42" t="s">
        <v>515</v>
      </c>
      <c r="J1358" s="43" t="s">
        <v>515</v>
      </c>
      <c r="M1358" s="44" t="s">
        <v>91</v>
      </c>
      <c r="N1358" s="45" t="s">
        <v>515</v>
      </c>
      <c r="O1358" s="42" t="s">
        <v>81</v>
      </c>
      <c r="P1358" s="42" t="s">
        <v>82</v>
      </c>
      <c r="Q1358" s="42" t="s">
        <v>73</v>
      </c>
      <c r="R1358" s="42" t="s">
        <v>73</v>
      </c>
      <c r="S1358" s="42" t="s">
        <v>7955</v>
      </c>
      <c r="T1358" s="42" t="s">
        <v>7956</v>
      </c>
      <c r="U1358" s="42" t="s">
        <v>7956</v>
      </c>
      <c r="V1358" s="42" t="s">
        <v>73</v>
      </c>
      <c r="W1358" s="42" t="s">
        <v>73</v>
      </c>
      <c r="X1358" s="98">
        <v>40575</v>
      </c>
      <c r="Y1358" s="98">
        <v>40602</v>
      </c>
      <c r="Z1358" s="44">
        <f t="shared" si="139"/>
        <v>2011</v>
      </c>
      <c r="AA1358" s="44">
        <f t="shared" si="140"/>
        <v>2</v>
      </c>
      <c r="AB1358" s="44">
        <v>0</v>
      </c>
      <c r="AC1358" s="42" t="s">
        <v>73</v>
      </c>
      <c r="AD1358" s="42" t="s">
        <v>73</v>
      </c>
      <c r="AE1358" s="42" t="s">
        <v>73</v>
      </c>
      <c r="AF1358" s="42" t="s">
        <v>73</v>
      </c>
      <c r="AG1358" s="42" t="s">
        <v>73</v>
      </c>
      <c r="AH1358" s="42" t="s">
        <v>73</v>
      </c>
      <c r="AI1358" s="42" t="s">
        <v>178</v>
      </c>
      <c r="AJ1358" s="42" t="s">
        <v>745</v>
      </c>
      <c r="AK1358" s="31" t="s">
        <v>892</v>
      </c>
      <c r="AL1358" s="31" t="s">
        <v>892</v>
      </c>
      <c r="AM1358" s="47">
        <v>1</v>
      </c>
      <c r="AN1358" s="47">
        <v>1</v>
      </c>
      <c r="AO1358" s="47">
        <v>6</v>
      </c>
      <c r="AP1358" s="47">
        <v>88</v>
      </c>
      <c r="AQ1358" s="47"/>
      <c r="AR1358" s="47"/>
      <c r="AS1358" s="47">
        <v>0</v>
      </c>
      <c r="AT1358" s="49">
        <v>1</v>
      </c>
      <c r="AU1358" s="49">
        <v>1</v>
      </c>
      <c r="AV1358" s="47"/>
      <c r="AW1358" s="49">
        <v>1</v>
      </c>
      <c r="AX1358" s="49"/>
      <c r="AY1358" s="44">
        <f t="shared" si="138"/>
        <v>28</v>
      </c>
      <c r="AZ1358" s="47"/>
      <c r="BA1358" s="47"/>
      <c r="BB1358" s="47"/>
      <c r="BC1358" s="48"/>
      <c r="BD1358" s="50"/>
      <c r="BE1358" s="50"/>
      <c r="BF1358" s="50"/>
      <c r="BG1358" s="51"/>
      <c r="BH1358" s="51">
        <f t="shared" si="137"/>
        <v>1</v>
      </c>
      <c r="BI1358" s="51">
        <v>5</v>
      </c>
      <c r="BJ1358" s="52"/>
      <c r="BK1358" s="52"/>
      <c r="BL1358" s="53"/>
      <c r="BM1358" s="47" t="e">
        <f>COUNTIFS(A$2:$AC1358,#REF!,M$2:$AL1358,M1358)</f>
        <v>#VALUE!</v>
      </c>
      <c r="BN1358" s="47">
        <v>0</v>
      </c>
      <c r="BO1358" s="54">
        <v>28</v>
      </c>
      <c r="BP1358" s="54">
        <v>0</v>
      </c>
      <c r="BQ1358" s="47">
        <v>28</v>
      </c>
      <c r="BR1358" s="49">
        <v>1</v>
      </c>
      <c r="BS1358" s="49">
        <v>1</v>
      </c>
      <c r="BT1358" s="44">
        <f t="shared" si="136"/>
        <v>307</v>
      </c>
      <c r="BW1358" s="40" t="s">
        <v>67</v>
      </c>
      <c r="BY1358" s="55"/>
      <c r="BZ1358" s="1" t="s">
        <v>22426</v>
      </c>
    </row>
    <row r="1359" spans="1:78" ht="15" customHeight="1">
      <c r="A1359" s="25" t="s">
        <v>3224</v>
      </c>
      <c r="B1359" s="42" t="s">
        <v>7957</v>
      </c>
      <c r="D1359" s="263">
        <v>0</v>
      </c>
      <c r="E1359" s="42" t="s">
        <v>76</v>
      </c>
      <c r="F1359" s="42" t="s">
        <v>77</v>
      </c>
      <c r="G1359" s="264"/>
      <c r="H1359" s="264"/>
      <c r="I1359" s="42" t="s">
        <v>78</v>
      </c>
      <c r="J1359" s="43" t="s">
        <v>1364</v>
      </c>
      <c r="M1359" s="44" t="s">
        <v>80</v>
      </c>
      <c r="N1359" s="45" t="s">
        <v>78</v>
      </c>
      <c r="O1359" s="42" t="s">
        <v>100</v>
      </c>
      <c r="P1359" s="42" t="s">
        <v>101</v>
      </c>
      <c r="Q1359" s="42" t="s">
        <v>73</v>
      </c>
      <c r="R1359" s="42" t="s">
        <v>73</v>
      </c>
      <c r="S1359" s="42" t="s">
        <v>7958</v>
      </c>
      <c r="T1359" s="42" t="s">
        <v>7959</v>
      </c>
      <c r="U1359" s="42" t="s">
        <v>7959</v>
      </c>
      <c r="V1359" s="42" t="s">
        <v>73</v>
      </c>
      <c r="W1359" s="42" t="s">
        <v>73</v>
      </c>
      <c r="X1359" s="98">
        <v>40613</v>
      </c>
      <c r="Y1359" s="98">
        <v>40615</v>
      </c>
      <c r="Z1359" s="44">
        <f t="shared" si="139"/>
        <v>2011</v>
      </c>
      <c r="AA1359" s="44">
        <f t="shared" si="140"/>
        <v>3</v>
      </c>
      <c r="AB1359" s="44">
        <v>0</v>
      </c>
      <c r="AC1359" s="42" t="s">
        <v>687</v>
      </c>
      <c r="AD1359" s="42" t="s">
        <v>7960</v>
      </c>
      <c r="AE1359" s="42" t="s">
        <v>73</v>
      </c>
      <c r="AF1359" s="42" t="s">
        <v>73</v>
      </c>
      <c r="AG1359" s="42" t="s">
        <v>73</v>
      </c>
      <c r="AH1359" s="42" t="s">
        <v>73</v>
      </c>
      <c r="AI1359" s="42" t="s">
        <v>73</v>
      </c>
      <c r="AJ1359" s="42" t="s">
        <v>73</v>
      </c>
      <c r="AK1359" s="31" t="s">
        <v>892</v>
      </c>
      <c r="AL1359" s="31" t="s">
        <v>892</v>
      </c>
      <c r="AM1359" s="47">
        <v>1</v>
      </c>
      <c r="AN1359" s="47">
        <v>1</v>
      </c>
      <c r="AO1359" s="47">
        <v>1</v>
      </c>
      <c r="AP1359" s="47">
        <v>88</v>
      </c>
      <c r="AQ1359" s="47"/>
      <c r="AR1359" s="47"/>
      <c r="AS1359" s="47">
        <v>0</v>
      </c>
      <c r="AT1359" s="49">
        <v>1</v>
      </c>
      <c r="AU1359" s="49">
        <v>1</v>
      </c>
      <c r="AV1359" s="47"/>
      <c r="AW1359" s="49">
        <v>1</v>
      </c>
      <c r="AX1359" s="49"/>
      <c r="AY1359" s="44">
        <f t="shared" si="138"/>
        <v>3</v>
      </c>
      <c r="AZ1359" s="47"/>
      <c r="BA1359" s="47"/>
      <c r="BB1359" s="47"/>
      <c r="BC1359" s="48"/>
      <c r="BD1359" s="50"/>
      <c r="BE1359" s="50"/>
      <c r="BF1359" s="50"/>
      <c r="BG1359" s="51"/>
      <c r="BH1359" s="51">
        <f t="shared" si="137"/>
        <v>1</v>
      </c>
      <c r="BI1359" s="51">
        <v>4</v>
      </c>
      <c r="BJ1359" s="52"/>
      <c r="BK1359" s="52"/>
      <c r="BL1359" s="53"/>
      <c r="BM1359" s="47" t="e">
        <f>COUNTIFS(A$2:$AC1359,#REF!,M$2:$AL1359,M1359)</f>
        <v>#VALUE!</v>
      </c>
      <c r="BN1359" s="47">
        <v>0</v>
      </c>
      <c r="BO1359" s="54">
        <v>3</v>
      </c>
      <c r="BP1359" s="54">
        <v>0</v>
      </c>
      <c r="BQ1359" s="47">
        <v>3</v>
      </c>
      <c r="BR1359" s="49">
        <v>1</v>
      </c>
      <c r="BS1359" s="49">
        <v>1</v>
      </c>
      <c r="BT1359" s="44">
        <f t="shared" si="136"/>
        <v>345</v>
      </c>
      <c r="BW1359" s="40" t="s">
        <v>67</v>
      </c>
      <c r="BY1359" s="55"/>
      <c r="BZ1359" s="1" t="s">
        <v>22426</v>
      </c>
    </row>
    <row r="1360" spans="1:78" ht="15" customHeight="1">
      <c r="A1360" s="25" t="s">
        <v>3224</v>
      </c>
      <c r="B1360" s="42" t="s">
        <v>7964</v>
      </c>
      <c r="D1360" s="263">
        <v>0</v>
      </c>
      <c r="E1360" s="42" t="s">
        <v>76</v>
      </c>
      <c r="F1360" s="42" t="s">
        <v>77</v>
      </c>
      <c r="G1360" s="264"/>
      <c r="H1360" s="264"/>
      <c r="I1360" s="42" t="s">
        <v>7965</v>
      </c>
      <c r="J1360" s="43" t="s">
        <v>7966</v>
      </c>
      <c r="M1360" s="44" t="s">
        <v>91</v>
      </c>
      <c r="N1360" s="45" t="s">
        <v>7965</v>
      </c>
      <c r="O1360" s="42" t="s">
        <v>93</v>
      </c>
      <c r="P1360" s="42" t="s">
        <v>103</v>
      </c>
      <c r="Q1360" s="42" t="s">
        <v>73</v>
      </c>
      <c r="R1360" s="42" t="s">
        <v>73</v>
      </c>
      <c r="S1360" s="42" t="s">
        <v>7967</v>
      </c>
      <c r="T1360" s="42" t="s">
        <v>73</v>
      </c>
      <c r="U1360" s="42" t="s">
        <v>7968</v>
      </c>
      <c r="V1360" s="42" t="s">
        <v>73</v>
      </c>
      <c r="W1360" s="42" t="s">
        <v>73</v>
      </c>
      <c r="X1360" s="98">
        <v>40605</v>
      </c>
      <c r="Y1360" s="114">
        <v>40648</v>
      </c>
      <c r="Z1360" s="44">
        <f t="shared" si="139"/>
        <v>2011</v>
      </c>
      <c r="AA1360" s="44">
        <f t="shared" si="140"/>
        <v>3</v>
      </c>
      <c r="AB1360" s="44">
        <v>0</v>
      </c>
      <c r="AC1360" s="42" t="s">
        <v>7969</v>
      </c>
      <c r="AD1360" s="42" t="s">
        <v>7969</v>
      </c>
      <c r="AE1360" s="42" t="s">
        <v>73</v>
      </c>
      <c r="AF1360" s="42" t="s">
        <v>73</v>
      </c>
      <c r="AG1360" s="42" t="s">
        <v>7970</v>
      </c>
      <c r="AH1360" s="42" t="s">
        <v>73</v>
      </c>
      <c r="AI1360" s="42" t="s">
        <v>7971</v>
      </c>
      <c r="AJ1360" s="42" t="s">
        <v>73</v>
      </c>
      <c r="AK1360" s="31" t="s">
        <v>892</v>
      </c>
      <c r="AL1360" s="31" t="s">
        <v>892</v>
      </c>
      <c r="AM1360" s="47">
        <v>1</v>
      </c>
      <c r="AN1360" s="47">
        <v>1</v>
      </c>
      <c r="AO1360" s="47">
        <v>6</v>
      </c>
      <c r="AP1360" s="47">
        <v>88</v>
      </c>
      <c r="AQ1360" s="47"/>
      <c r="AR1360" s="47"/>
      <c r="AS1360" s="47">
        <v>1</v>
      </c>
      <c r="AT1360" s="49">
        <v>1</v>
      </c>
      <c r="AU1360" s="49">
        <v>1</v>
      </c>
      <c r="AV1360" s="47"/>
      <c r="AW1360" s="49">
        <v>1</v>
      </c>
      <c r="AX1360" s="49"/>
      <c r="AY1360" s="44">
        <f t="shared" si="138"/>
        <v>44</v>
      </c>
      <c r="AZ1360" s="47"/>
      <c r="BA1360" s="47"/>
      <c r="BB1360" s="47"/>
      <c r="BC1360" s="48"/>
      <c r="BD1360" s="50"/>
      <c r="BE1360" s="50"/>
      <c r="BF1360" s="50"/>
      <c r="BG1360" s="51"/>
      <c r="BH1360" s="51">
        <f t="shared" si="137"/>
        <v>1</v>
      </c>
      <c r="BI1360" s="51">
        <v>2</v>
      </c>
      <c r="BJ1360" s="52"/>
      <c r="BK1360" s="52"/>
      <c r="BL1360" s="53"/>
      <c r="BM1360" s="47" t="e">
        <f>COUNTIFS(A$2:$AC1360,#REF!,M$2:$AL1360,M1360)</f>
        <v>#VALUE!</v>
      </c>
      <c r="BN1360" s="47">
        <v>1</v>
      </c>
      <c r="BO1360" s="54">
        <v>29</v>
      </c>
      <c r="BP1360" s="54">
        <v>0</v>
      </c>
      <c r="BQ1360" s="47">
        <v>29</v>
      </c>
      <c r="BR1360" s="49">
        <v>1</v>
      </c>
      <c r="BS1360" s="49">
        <v>1</v>
      </c>
      <c r="BT1360" s="44">
        <f t="shared" si="136"/>
        <v>337</v>
      </c>
      <c r="BW1360" s="40" t="s">
        <v>67</v>
      </c>
      <c r="BY1360" s="55"/>
      <c r="BZ1360" s="1" t="s">
        <v>22426</v>
      </c>
    </row>
    <row r="1361" spans="1:78" ht="15" customHeight="1">
      <c r="A1361" s="25" t="s">
        <v>3224</v>
      </c>
      <c r="B1361" s="42" t="s">
        <v>7972</v>
      </c>
      <c r="D1361" s="263">
        <v>0</v>
      </c>
      <c r="E1361" s="42" t="s">
        <v>76</v>
      </c>
      <c r="F1361" s="42" t="s">
        <v>77</v>
      </c>
      <c r="G1361" s="264"/>
      <c r="H1361" s="264"/>
      <c r="I1361" s="42" t="s">
        <v>1290</v>
      </c>
      <c r="J1361" s="43" t="s">
        <v>1290</v>
      </c>
      <c r="M1361" s="44" t="s">
        <v>230</v>
      </c>
      <c r="N1361" s="45" t="s">
        <v>1291</v>
      </c>
      <c r="O1361" s="42" t="s">
        <v>71</v>
      </c>
      <c r="P1361" s="42" t="s">
        <v>122</v>
      </c>
      <c r="Q1361" s="42" t="s">
        <v>73</v>
      </c>
      <c r="R1361" s="42" t="s">
        <v>73</v>
      </c>
      <c r="S1361" s="42" t="s">
        <v>7973</v>
      </c>
      <c r="T1361" s="42" t="s">
        <v>73</v>
      </c>
      <c r="U1361" s="42" t="s">
        <v>7973</v>
      </c>
      <c r="V1361" s="42" t="s">
        <v>73</v>
      </c>
      <c r="W1361" s="42" t="s">
        <v>73</v>
      </c>
      <c r="X1361" s="98">
        <v>40521</v>
      </c>
      <c r="Y1361" s="98">
        <v>40549</v>
      </c>
      <c r="Z1361" s="44">
        <f t="shared" si="139"/>
        <v>2010</v>
      </c>
      <c r="AA1361" s="44">
        <f t="shared" si="140"/>
        <v>12</v>
      </c>
      <c r="AB1361" s="44">
        <v>0</v>
      </c>
      <c r="AC1361" s="42" t="s">
        <v>73</v>
      </c>
      <c r="AD1361" s="42" t="s">
        <v>73</v>
      </c>
      <c r="AE1361" s="42" t="s">
        <v>73</v>
      </c>
      <c r="AF1361" s="42" t="s">
        <v>73</v>
      </c>
      <c r="AG1361" s="42" t="s">
        <v>73</v>
      </c>
      <c r="AH1361" s="42" t="s">
        <v>73</v>
      </c>
      <c r="AI1361" s="42" t="s">
        <v>7974</v>
      </c>
      <c r="AJ1361" s="42" t="s">
        <v>7975</v>
      </c>
      <c r="AK1361" s="31" t="s">
        <v>892</v>
      </c>
      <c r="AL1361" s="31" t="s">
        <v>892</v>
      </c>
      <c r="AM1361" s="47">
        <v>1</v>
      </c>
      <c r="AN1361" s="47">
        <v>1</v>
      </c>
      <c r="AO1361" s="47">
        <v>6</v>
      </c>
      <c r="AP1361" s="47">
        <v>88</v>
      </c>
      <c r="AQ1361" s="47"/>
      <c r="AR1361" s="47"/>
      <c r="AS1361" s="47">
        <v>1</v>
      </c>
      <c r="AT1361" s="49">
        <v>1</v>
      </c>
      <c r="AU1361" s="49">
        <v>1</v>
      </c>
      <c r="AV1361" s="47"/>
      <c r="AW1361" s="49">
        <v>1</v>
      </c>
      <c r="AX1361" s="49"/>
      <c r="AY1361" s="44">
        <f t="shared" si="138"/>
        <v>29</v>
      </c>
      <c r="AZ1361" s="47"/>
      <c r="BA1361" s="47"/>
      <c r="BB1361" s="47"/>
      <c r="BC1361" s="48"/>
      <c r="BD1361" s="50"/>
      <c r="BE1361" s="50"/>
      <c r="BF1361" s="50"/>
      <c r="BG1361" s="51"/>
      <c r="BH1361" s="51">
        <f t="shared" si="137"/>
        <v>1</v>
      </c>
      <c r="BI1361" s="51">
        <v>1</v>
      </c>
      <c r="BJ1361" s="52"/>
      <c r="BK1361" s="52"/>
      <c r="BL1361" s="53"/>
      <c r="BM1361" s="47" t="e">
        <f>COUNTIFS(A$2:$AC1361,#REF!,M$2:$AL1361,M1361)</f>
        <v>#VALUE!</v>
      </c>
      <c r="BN1361" s="47">
        <v>0</v>
      </c>
      <c r="BO1361" s="54">
        <v>29</v>
      </c>
      <c r="BP1361" s="54">
        <v>0</v>
      </c>
      <c r="BQ1361" s="47">
        <v>29</v>
      </c>
      <c r="BR1361" s="49">
        <v>1</v>
      </c>
      <c r="BS1361" s="49">
        <v>1</v>
      </c>
      <c r="BT1361" s="44">
        <f t="shared" si="136"/>
        <v>253</v>
      </c>
      <c r="BW1361" s="40" t="s">
        <v>67</v>
      </c>
      <c r="BY1361" s="55"/>
      <c r="BZ1361" s="1" t="s">
        <v>22426</v>
      </c>
    </row>
    <row r="1362" spans="1:78" ht="15" customHeight="1">
      <c r="A1362" s="25" t="s">
        <v>3224</v>
      </c>
      <c r="B1362" s="42" t="s">
        <v>7976</v>
      </c>
      <c r="D1362" s="263">
        <v>0</v>
      </c>
      <c r="E1362" s="42" t="s">
        <v>76</v>
      </c>
      <c r="F1362" s="42" t="s">
        <v>77</v>
      </c>
      <c r="G1362" s="264"/>
      <c r="H1362" s="264"/>
      <c r="I1362" s="42" t="s">
        <v>168</v>
      </c>
      <c r="J1362" s="43" t="s">
        <v>169</v>
      </c>
      <c r="M1362" s="44" t="s">
        <v>98</v>
      </c>
      <c r="N1362" s="45" t="s">
        <v>170</v>
      </c>
      <c r="O1362" s="42" t="s">
        <v>81</v>
      </c>
      <c r="P1362" s="42" t="s">
        <v>82</v>
      </c>
      <c r="Q1362" s="42" t="s">
        <v>73</v>
      </c>
      <c r="R1362" s="42" t="s">
        <v>73</v>
      </c>
      <c r="S1362" s="42" t="s">
        <v>7977</v>
      </c>
      <c r="T1362" s="42" t="s">
        <v>7978</v>
      </c>
      <c r="U1362" s="42" t="s">
        <v>7978</v>
      </c>
      <c r="V1362" s="42" t="s">
        <v>73</v>
      </c>
      <c r="W1362" s="42" t="s">
        <v>73</v>
      </c>
      <c r="X1362" s="98">
        <v>40553</v>
      </c>
      <c r="Y1362" s="98">
        <v>40564</v>
      </c>
      <c r="Z1362" s="44">
        <f t="shared" si="139"/>
        <v>2011</v>
      </c>
      <c r="AA1362" s="44">
        <f t="shared" si="140"/>
        <v>1</v>
      </c>
      <c r="AB1362" s="44">
        <v>0</v>
      </c>
      <c r="AC1362" s="42" t="s">
        <v>73</v>
      </c>
      <c r="AD1362" s="42" t="s">
        <v>73</v>
      </c>
      <c r="AE1362" s="42" t="s">
        <v>73</v>
      </c>
      <c r="AF1362" s="42" t="s">
        <v>73</v>
      </c>
      <c r="AG1362" s="42" t="s">
        <v>73</v>
      </c>
      <c r="AH1362" s="42" t="s">
        <v>73</v>
      </c>
      <c r="AI1362" s="42" t="s">
        <v>7979</v>
      </c>
      <c r="AJ1362" s="42" t="s">
        <v>7980</v>
      </c>
      <c r="AK1362" s="31" t="s">
        <v>892</v>
      </c>
      <c r="AL1362" s="31" t="s">
        <v>892</v>
      </c>
      <c r="AM1362" s="47">
        <v>1</v>
      </c>
      <c r="AN1362" s="47">
        <v>1</v>
      </c>
      <c r="AO1362" s="47">
        <v>2</v>
      </c>
      <c r="AP1362" s="47">
        <v>88</v>
      </c>
      <c r="AQ1362" s="47"/>
      <c r="AR1362" s="47"/>
      <c r="AS1362" s="47">
        <v>0</v>
      </c>
      <c r="AT1362" s="49">
        <v>1</v>
      </c>
      <c r="AU1362" s="49">
        <v>1</v>
      </c>
      <c r="AV1362" s="47"/>
      <c r="AW1362" s="49">
        <v>1</v>
      </c>
      <c r="AX1362" s="49"/>
      <c r="AY1362" s="44">
        <f t="shared" si="138"/>
        <v>12</v>
      </c>
      <c r="AZ1362" s="47"/>
      <c r="BA1362" s="47"/>
      <c r="BB1362" s="47"/>
      <c r="BC1362" s="48"/>
      <c r="BD1362" s="50"/>
      <c r="BE1362" s="50"/>
      <c r="BF1362" s="50"/>
      <c r="BG1362" s="51"/>
      <c r="BH1362" s="51">
        <f t="shared" si="137"/>
        <v>1</v>
      </c>
      <c r="BI1362" s="51">
        <v>2</v>
      </c>
      <c r="BJ1362" s="52"/>
      <c r="BK1362" s="52"/>
      <c r="BL1362" s="53"/>
      <c r="BM1362" s="47" t="e">
        <f>COUNTIFS(A$2:$AC1362,#REF!,M$2:$AL1362,M1362)</f>
        <v>#VALUE!</v>
      </c>
      <c r="BN1362" s="47">
        <v>0</v>
      </c>
      <c r="BO1362" s="54">
        <v>12</v>
      </c>
      <c r="BP1362" s="54">
        <v>0</v>
      </c>
      <c r="BQ1362" s="47">
        <v>12</v>
      </c>
      <c r="BR1362" s="49">
        <v>1</v>
      </c>
      <c r="BS1362" s="49">
        <v>1</v>
      </c>
      <c r="BT1362" s="44">
        <f t="shared" si="136"/>
        <v>285</v>
      </c>
      <c r="BW1362" s="40" t="s">
        <v>67</v>
      </c>
      <c r="BY1362" s="55"/>
      <c r="BZ1362" s="1" t="s">
        <v>22426</v>
      </c>
    </row>
    <row r="1363" spans="1:78" ht="15" customHeight="1">
      <c r="A1363" s="25" t="s">
        <v>3224</v>
      </c>
      <c r="B1363" s="42" t="s">
        <v>7981</v>
      </c>
      <c r="D1363" s="263">
        <v>0</v>
      </c>
      <c r="E1363" s="42" t="s">
        <v>76</v>
      </c>
      <c r="F1363" s="42" t="s">
        <v>77</v>
      </c>
      <c r="G1363" s="264"/>
      <c r="H1363" s="264"/>
      <c r="I1363" s="42" t="s">
        <v>6208</v>
      </c>
      <c r="J1363" s="43" t="s">
        <v>6209</v>
      </c>
      <c r="M1363" s="44" t="s">
        <v>91</v>
      </c>
      <c r="N1363" s="45" t="s">
        <v>6210</v>
      </c>
      <c r="O1363" s="42" t="s">
        <v>100</v>
      </c>
      <c r="P1363" s="42" t="s">
        <v>101</v>
      </c>
      <c r="Q1363" s="42" t="s">
        <v>73</v>
      </c>
      <c r="R1363" s="42" t="s">
        <v>73</v>
      </c>
      <c r="S1363" s="42" t="s">
        <v>7982</v>
      </c>
      <c r="T1363" s="42" t="s">
        <v>7983</v>
      </c>
      <c r="U1363" s="42" t="s">
        <v>7983</v>
      </c>
      <c r="V1363" s="42" t="s">
        <v>73</v>
      </c>
      <c r="W1363" s="42" t="s">
        <v>73</v>
      </c>
      <c r="X1363" s="98">
        <v>40550</v>
      </c>
      <c r="Y1363" s="98">
        <v>40593</v>
      </c>
      <c r="Z1363" s="44">
        <f t="shared" si="139"/>
        <v>2011</v>
      </c>
      <c r="AA1363" s="44">
        <f t="shared" si="140"/>
        <v>1</v>
      </c>
      <c r="AB1363" s="44">
        <v>0</v>
      </c>
      <c r="AC1363" s="42" t="s">
        <v>73</v>
      </c>
      <c r="AD1363" s="42" t="s">
        <v>73</v>
      </c>
      <c r="AE1363" s="42" t="s">
        <v>73</v>
      </c>
      <c r="AF1363" s="42" t="s">
        <v>73</v>
      </c>
      <c r="AG1363" s="42" t="s">
        <v>73</v>
      </c>
      <c r="AH1363" s="42" t="s">
        <v>73</v>
      </c>
      <c r="AI1363" s="42" t="s">
        <v>7984</v>
      </c>
      <c r="AJ1363" s="42" t="s">
        <v>73</v>
      </c>
      <c r="AK1363" s="31" t="s">
        <v>892</v>
      </c>
      <c r="AL1363" s="31" t="s">
        <v>892</v>
      </c>
      <c r="AM1363" s="47">
        <v>1</v>
      </c>
      <c r="AN1363" s="47">
        <v>1</v>
      </c>
      <c r="AO1363" s="47">
        <v>6</v>
      </c>
      <c r="AP1363" s="47">
        <v>5</v>
      </c>
      <c r="AQ1363" s="47"/>
      <c r="AR1363" s="47"/>
      <c r="AS1363" s="47">
        <v>0</v>
      </c>
      <c r="AT1363" s="49">
        <v>1</v>
      </c>
      <c r="AU1363" s="49">
        <v>1</v>
      </c>
      <c r="AV1363" s="47"/>
      <c r="AW1363" s="49">
        <v>1</v>
      </c>
      <c r="AX1363" s="49"/>
      <c r="AY1363" s="44">
        <f t="shared" si="138"/>
        <v>44</v>
      </c>
      <c r="AZ1363" s="47"/>
      <c r="BA1363" s="47"/>
      <c r="BB1363" s="47"/>
      <c r="BC1363" s="48"/>
      <c r="BD1363" s="50"/>
      <c r="BE1363" s="50"/>
      <c r="BF1363" s="50"/>
      <c r="BG1363" s="51"/>
      <c r="BH1363" s="51">
        <f t="shared" si="137"/>
        <v>1</v>
      </c>
      <c r="BI1363" s="51">
        <v>4</v>
      </c>
      <c r="BJ1363" s="52"/>
      <c r="BK1363" s="52"/>
      <c r="BL1363" s="53"/>
      <c r="BM1363" s="47" t="e">
        <f>COUNTIFS(A$2:$AC1363,#REF!,M$2:$AL1363,M1363)</f>
        <v>#VALUE!</v>
      </c>
      <c r="BN1363" s="47">
        <v>0</v>
      </c>
      <c r="BO1363" s="54">
        <v>44</v>
      </c>
      <c r="BP1363" s="54">
        <v>0</v>
      </c>
      <c r="BQ1363" s="47">
        <v>44</v>
      </c>
      <c r="BR1363" s="49">
        <v>1</v>
      </c>
      <c r="BS1363" s="49">
        <v>1</v>
      </c>
      <c r="BT1363" s="44">
        <f t="shared" si="136"/>
        <v>282</v>
      </c>
      <c r="BW1363" s="40" t="s">
        <v>67</v>
      </c>
      <c r="BY1363" s="55"/>
      <c r="BZ1363" s="1" t="s">
        <v>22426</v>
      </c>
    </row>
    <row r="1364" spans="1:78" ht="15" customHeight="1">
      <c r="A1364" s="25" t="s">
        <v>3224</v>
      </c>
      <c r="B1364" s="42" t="s">
        <v>7985</v>
      </c>
      <c r="D1364" s="263">
        <v>0</v>
      </c>
      <c r="E1364" s="42" t="s">
        <v>76</v>
      </c>
      <c r="F1364" s="42" t="s">
        <v>77</v>
      </c>
      <c r="G1364" s="264"/>
      <c r="H1364" s="264"/>
      <c r="I1364" s="42" t="s">
        <v>940</v>
      </c>
      <c r="J1364" s="43" t="s">
        <v>906</v>
      </c>
      <c r="M1364" s="44" t="s">
        <v>98</v>
      </c>
      <c r="N1364" s="45" t="s">
        <v>941</v>
      </c>
      <c r="O1364" s="42" t="s">
        <v>81</v>
      </c>
      <c r="P1364" s="42" t="s">
        <v>82</v>
      </c>
      <c r="Q1364" s="42" t="s">
        <v>73</v>
      </c>
      <c r="R1364" s="42" t="s">
        <v>73</v>
      </c>
      <c r="S1364" s="42" t="s">
        <v>7986</v>
      </c>
      <c r="T1364" s="42" t="s">
        <v>73</v>
      </c>
      <c r="U1364" s="42" t="s">
        <v>7987</v>
      </c>
      <c r="V1364" s="42" t="s">
        <v>73</v>
      </c>
      <c r="W1364" s="42" t="s">
        <v>73</v>
      </c>
      <c r="X1364" s="98">
        <v>40616</v>
      </c>
      <c r="Y1364" s="98">
        <v>40629</v>
      </c>
      <c r="Z1364" s="44">
        <f t="shared" si="139"/>
        <v>2011</v>
      </c>
      <c r="AA1364" s="44">
        <f t="shared" si="140"/>
        <v>3</v>
      </c>
      <c r="AB1364" s="44">
        <v>0</v>
      </c>
      <c r="AC1364" s="42" t="s">
        <v>73</v>
      </c>
      <c r="AD1364" s="42" t="s">
        <v>73</v>
      </c>
      <c r="AE1364" s="42" t="s">
        <v>73</v>
      </c>
      <c r="AF1364" s="42" t="s">
        <v>73</v>
      </c>
      <c r="AG1364" s="42" t="s">
        <v>73</v>
      </c>
      <c r="AH1364" s="42" t="s">
        <v>73</v>
      </c>
      <c r="AI1364" s="42" t="s">
        <v>7988</v>
      </c>
      <c r="AJ1364" s="42" t="s">
        <v>73</v>
      </c>
      <c r="AK1364" s="31" t="s">
        <v>892</v>
      </c>
      <c r="AL1364" s="31" t="s">
        <v>892</v>
      </c>
      <c r="AM1364" s="47">
        <v>1</v>
      </c>
      <c r="AN1364" s="47">
        <v>1</v>
      </c>
      <c r="AO1364" s="47">
        <v>2</v>
      </c>
      <c r="AP1364" s="47">
        <v>88</v>
      </c>
      <c r="AQ1364" s="47"/>
      <c r="AR1364" s="47"/>
      <c r="AS1364" s="47">
        <v>0</v>
      </c>
      <c r="AT1364" s="49">
        <v>1</v>
      </c>
      <c r="AU1364" s="49">
        <v>1</v>
      </c>
      <c r="AV1364" s="47"/>
      <c r="AW1364" s="49">
        <v>1</v>
      </c>
      <c r="AX1364" s="49"/>
      <c r="AY1364" s="44">
        <f t="shared" si="138"/>
        <v>14</v>
      </c>
      <c r="AZ1364" s="47"/>
      <c r="BA1364" s="47"/>
      <c r="BB1364" s="47"/>
      <c r="BC1364" s="48"/>
      <c r="BD1364" s="50"/>
      <c r="BE1364" s="50"/>
      <c r="BF1364" s="50"/>
      <c r="BG1364" s="51"/>
      <c r="BH1364" s="51">
        <f t="shared" si="137"/>
        <v>1</v>
      </c>
      <c r="BI1364" s="51">
        <v>2</v>
      </c>
      <c r="BJ1364" s="52"/>
      <c r="BK1364" s="52"/>
      <c r="BL1364" s="53"/>
      <c r="BM1364" s="47" t="e">
        <f>COUNTIFS(A$2:$AC1364,#REF!,M$2:$AL1364,M1364)</f>
        <v>#VALUE!</v>
      </c>
      <c r="BN1364" s="47">
        <v>0</v>
      </c>
      <c r="BO1364" s="54">
        <v>14</v>
      </c>
      <c r="BP1364" s="54">
        <v>0</v>
      </c>
      <c r="BQ1364" s="47">
        <v>14</v>
      </c>
      <c r="BR1364" s="49">
        <v>1</v>
      </c>
      <c r="BS1364" s="49">
        <v>1</v>
      </c>
      <c r="BT1364" s="44">
        <f t="shared" ref="BT1364:BT1427" si="141">MAX(MIN((DATE(2011,3,31)+1),X1364+1),DATE(2010,4,1))-MIN(MAX(DATE(2010,4,1),W1364),(DATE(2011,3,31)+1))</f>
        <v>348</v>
      </c>
      <c r="BW1364" s="40" t="s">
        <v>67</v>
      </c>
      <c r="BY1364" s="55"/>
      <c r="BZ1364" s="1" t="s">
        <v>22427</v>
      </c>
    </row>
    <row r="1365" spans="1:78" ht="15" customHeight="1">
      <c r="A1365" s="25" t="s">
        <v>3224</v>
      </c>
      <c r="B1365" s="42" t="s">
        <v>7989</v>
      </c>
      <c r="D1365" s="263">
        <v>0</v>
      </c>
      <c r="E1365" s="42" t="s">
        <v>76</v>
      </c>
      <c r="F1365" s="42" t="s">
        <v>77</v>
      </c>
      <c r="G1365" s="264"/>
      <c r="H1365" s="264"/>
      <c r="I1365" s="42" t="s">
        <v>318</v>
      </c>
      <c r="J1365" s="43" t="s">
        <v>319</v>
      </c>
      <c r="M1365" s="44" t="s">
        <v>91</v>
      </c>
      <c r="N1365" s="45" t="s">
        <v>318</v>
      </c>
      <c r="O1365" s="42" t="s">
        <v>81</v>
      </c>
      <c r="P1365" s="42" t="s">
        <v>82</v>
      </c>
      <c r="Q1365" s="42" t="s">
        <v>73</v>
      </c>
      <c r="R1365" s="42" t="s">
        <v>73</v>
      </c>
      <c r="S1365" s="42" t="s">
        <v>7990</v>
      </c>
      <c r="T1365" s="42" t="s">
        <v>7991</v>
      </c>
      <c r="U1365" s="42" t="s">
        <v>7991</v>
      </c>
      <c r="V1365" s="42" t="s">
        <v>73</v>
      </c>
      <c r="W1365" s="42" t="s">
        <v>73</v>
      </c>
      <c r="X1365" s="98">
        <v>40563</v>
      </c>
      <c r="Y1365" s="98">
        <v>40593</v>
      </c>
      <c r="Z1365" s="44">
        <f t="shared" si="139"/>
        <v>2011</v>
      </c>
      <c r="AA1365" s="44">
        <f t="shared" si="140"/>
        <v>1</v>
      </c>
      <c r="AB1365" s="44">
        <v>0</v>
      </c>
      <c r="AC1365" s="42" t="s">
        <v>73</v>
      </c>
      <c r="AD1365" s="42" t="s">
        <v>73</v>
      </c>
      <c r="AE1365" s="42" t="s">
        <v>73</v>
      </c>
      <c r="AF1365" s="42" t="s">
        <v>73</v>
      </c>
      <c r="AG1365" s="42" t="s">
        <v>73</v>
      </c>
      <c r="AH1365" s="42" t="s">
        <v>73</v>
      </c>
      <c r="AI1365" s="42" t="s">
        <v>1021</v>
      </c>
      <c r="AJ1365" s="42" t="s">
        <v>1242</v>
      </c>
      <c r="AK1365" s="31" t="s">
        <v>892</v>
      </c>
      <c r="AL1365" s="31" t="s">
        <v>892</v>
      </c>
      <c r="AM1365" s="47">
        <v>1</v>
      </c>
      <c r="AN1365" s="47">
        <v>1</v>
      </c>
      <c r="AO1365" s="47">
        <v>6</v>
      </c>
      <c r="AP1365" s="47">
        <v>88</v>
      </c>
      <c r="AQ1365" s="47"/>
      <c r="AR1365" s="47"/>
      <c r="AS1365" s="47">
        <v>0</v>
      </c>
      <c r="AT1365" s="49">
        <v>1</v>
      </c>
      <c r="AU1365" s="49">
        <v>1</v>
      </c>
      <c r="AV1365" s="47"/>
      <c r="AW1365" s="49">
        <v>1</v>
      </c>
      <c r="AX1365" s="49"/>
      <c r="AY1365" s="44">
        <f t="shared" si="138"/>
        <v>31</v>
      </c>
      <c r="AZ1365" s="47"/>
      <c r="BA1365" s="47"/>
      <c r="BB1365" s="47"/>
      <c r="BC1365" s="48"/>
      <c r="BD1365" s="50"/>
      <c r="BE1365" s="50"/>
      <c r="BF1365" s="50"/>
      <c r="BG1365" s="51"/>
      <c r="BH1365" s="51">
        <f t="shared" si="137"/>
        <v>1</v>
      </c>
      <c r="BI1365" s="51">
        <v>1</v>
      </c>
      <c r="BJ1365" s="52"/>
      <c r="BK1365" s="52"/>
      <c r="BL1365" s="53"/>
      <c r="BM1365" s="47" t="e">
        <f>COUNTIFS(A$2:$AC1365,#REF!,M$2:$AL1365,M1365)</f>
        <v>#VALUE!</v>
      </c>
      <c r="BN1365" s="47">
        <v>0</v>
      </c>
      <c r="BO1365" s="54">
        <v>31</v>
      </c>
      <c r="BP1365" s="54">
        <v>0</v>
      </c>
      <c r="BQ1365" s="47">
        <v>31</v>
      </c>
      <c r="BR1365" s="49">
        <v>1</v>
      </c>
      <c r="BS1365" s="49">
        <v>1</v>
      </c>
      <c r="BT1365" s="44">
        <f t="shared" si="141"/>
        <v>295</v>
      </c>
      <c r="BW1365" s="40" t="s">
        <v>67</v>
      </c>
      <c r="BY1365" s="55"/>
      <c r="BZ1365" s="1" t="s">
        <v>22426</v>
      </c>
    </row>
    <row r="1366" spans="1:78" ht="15" customHeight="1">
      <c r="A1366" s="25" t="s">
        <v>3224</v>
      </c>
      <c r="B1366" s="42" t="s">
        <v>7992</v>
      </c>
      <c r="D1366" s="263">
        <v>0</v>
      </c>
      <c r="E1366" s="42" t="s">
        <v>76</v>
      </c>
      <c r="F1366" s="42" t="s">
        <v>77</v>
      </c>
      <c r="G1366" s="264"/>
      <c r="H1366" s="264"/>
      <c r="I1366" s="42" t="s">
        <v>7993</v>
      </c>
      <c r="J1366" s="43" t="s">
        <v>7994</v>
      </c>
      <c r="M1366" s="44" t="s">
        <v>121</v>
      </c>
      <c r="N1366" s="45" t="s">
        <v>1930</v>
      </c>
      <c r="O1366" s="42" t="s">
        <v>71</v>
      </c>
      <c r="P1366" s="42" t="s">
        <v>122</v>
      </c>
      <c r="Q1366" s="42" t="s">
        <v>73</v>
      </c>
      <c r="R1366" s="42" t="s">
        <v>73</v>
      </c>
      <c r="S1366" s="42" t="s">
        <v>7995</v>
      </c>
      <c r="T1366" s="42" t="s">
        <v>7996</v>
      </c>
      <c r="U1366" s="42" t="s">
        <v>7996</v>
      </c>
      <c r="V1366" s="42" t="s">
        <v>73</v>
      </c>
      <c r="W1366" s="42" t="s">
        <v>73</v>
      </c>
      <c r="X1366" s="98">
        <v>40550</v>
      </c>
      <c r="Y1366" s="98">
        <v>40594</v>
      </c>
      <c r="Z1366" s="44">
        <f t="shared" si="139"/>
        <v>2011</v>
      </c>
      <c r="AA1366" s="44">
        <f t="shared" si="140"/>
        <v>1</v>
      </c>
      <c r="AB1366" s="44">
        <v>0</v>
      </c>
      <c r="AC1366" s="42" t="s">
        <v>73</v>
      </c>
      <c r="AD1366" s="42" t="s">
        <v>73</v>
      </c>
      <c r="AE1366" s="42" t="s">
        <v>73</v>
      </c>
      <c r="AF1366" s="42" t="s">
        <v>73</v>
      </c>
      <c r="AG1366" s="42" t="s">
        <v>73</v>
      </c>
      <c r="AH1366" s="42" t="s">
        <v>73</v>
      </c>
      <c r="AI1366" s="42" t="s">
        <v>654</v>
      </c>
      <c r="AJ1366" s="42" t="s">
        <v>655</v>
      </c>
      <c r="AK1366" s="31" t="s">
        <v>892</v>
      </c>
      <c r="AL1366" s="31" t="s">
        <v>892</v>
      </c>
      <c r="AM1366" s="47">
        <v>1</v>
      </c>
      <c r="AN1366" s="47">
        <v>1</v>
      </c>
      <c r="AO1366" s="47">
        <v>3</v>
      </c>
      <c r="AP1366" s="47">
        <v>88</v>
      </c>
      <c r="AQ1366" s="47"/>
      <c r="AR1366" s="47"/>
      <c r="AS1366" s="47">
        <v>1</v>
      </c>
      <c r="AT1366" s="49">
        <v>1</v>
      </c>
      <c r="AU1366" s="49">
        <v>1</v>
      </c>
      <c r="AV1366" s="47"/>
      <c r="AW1366" s="49">
        <v>1</v>
      </c>
      <c r="AX1366" s="49"/>
      <c r="AY1366" s="44">
        <f t="shared" si="138"/>
        <v>45</v>
      </c>
      <c r="AZ1366" s="47"/>
      <c r="BA1366" s="47"/>
      <c r="BB1366" s="47"/>
      <c r="BC1366" s="48"/>
      <c r="BD1366" s="50"/>
      <c r="BE1366" s="50"/>
      <c r="BF1366" s="50"/>
      <c r="BG1366" s="51"/>
      <c r="BH1366" s="51">
        <f t="shared" si="137"/>
        <v>1</v>
      </c>
      <c r="BI1366" s="51">
        <v>1</v>
      </c>
      <c r="BJ1366" s="52"/>
      <c r="BK1366" s="52"/>
      <c r="BL1366" s="53"/>
      <c r="BM1366" s="47" t="e">
        <f>COUNTIFS(A$2:$AC1366,#REF!,M$2:$AL1366,M1366)</f>
        <v>#VALUE!</v>
      </c>
      <c r="BN1366" s="47">
        <v>0</v>
      </c>
      <c r="BO1366" s="54">
        <v>45</v>
      </c>
      <c r="BP1366" s="54">
        <v>0</v>
      </c>
      <c r="BQ1366" s="47">
        <v>45</v>
      </c>
      <c r="BR1366" s="49">
        <v>1</v>
      </c>
      <c r="BS1366" s="49">
        <v>1</v>
      </c>
      <c r="BT1366" s="44">
        <f t="shared" si="141"/>
        <v>282</v>
      </c>
      <c r="BW1366" s="40" t="s">
        <v>67</v>
      </c>
      <c r="BY1366" s="55"/>
      <c r="BZ1366" s="1" t="s">
        <v>22426</v>
      </c>
    </row>
    <row r="1367" spans="1:78" ht="15" customHeight="1">
      <c r="A1367" s="25" t="s">
        <v>3224</v>
      </c>
      <c r="B1367" s="42" t="s">
        <v>7997</v>
      </c>
      <c r="D1367" s="263">
        <v>0</v>
      </c>
      <c r="E1367" s="42" t="s">
        <v>76</v>
      </c>
      <c r="F1367" s="42" t="s">
        <v>77</v>
      </c>
      <c r="G1367" s="264"/>
      <c r="H1367" s="264"/>
      <c r="I1367" s="42" t="s">
        <v>1043</v>
      </c>
      <c r="J1367" s="43" t="s">
        <v>1044</v>
      </c>
      <c r="M1367" s="44" t="s">
        <v>897</v>
      </c>
      <c r="N1367" s="45" t="s">
        <v>1043</v>
      </c>
      <c r="O1367" s="42" t="s">
        <v>86</v>
      </c>
      <c r="P1367" s="42" t="s">
        <v>87</v>
      </c>
      <c r="Q1367" s="42" t="s">
        <v>73</v>
      </c>
      <c r="R1367" s="42" t="s">
        <v>73</v>
      </c>
      <c r="S1367" s="42" t="s">
        <v>7998</v>
      </c>
      <c r="T1367" s="42" t="s">
        <v>7999</v>
      </c>
      <c r="U1367" s="42" t="s">
        <v>7999</v>
      </c>
      <c r="V1367" s="42" t="s">
        <v>73</v>
      </c>
      <c r="W1367" s="42" t="s">
        <v>73</v>
      </c>
      <c r="X1367" s="98">
        <v>40607</v>
      </c>
      <c r="Y1367" s="98">
        <v>40629</v>
      </c>
      <c r="Z1367" s="44">
        <f t="shared" si="139"/>
        <v>2011</v>
      </c>
      <c r="AA1367" s="44">
        <f t="shared" si="140"/>
        <v>3</v>
      </c>
      <c r="AB1367" s="44">
        <v>0</v>
      </c>
      <c r="AC1367" s="42" t="s">
        <v>73</v>
      </c>
      <c r="AD1367" s="42" t="s">
        <v>73</v>
      </c>
      <c r="AE1367" s="42" t="s">
        <v>73</v>
      </c>
      <c r="AF1367" s="42" t="s">
        <v>73</v>
      </c>
      <c r="AG1367" s="42" t="s">
        <v>73</v>
      </c>
      <c r="AH1367" s="42" t="s">
        <v>73</v>
      </c>
      <c r="AI1367" s="42" t="s">
        <v>8000</v>
      </c>
      <c r="AJ1367" s="42" t="s">
        <v>8001</v>
      </c>
      <c r="AK1367" s="31" t="s">
        <v>892</v>
      </c>
      <c r="AL1367" s="31" t="s">
        <v>892</v>
      </c>
      <c r="AM1367" s="47">
        <v>1</v>
      </c>
      <c r="AN1367" s="47">
        <v>1</v>
      </c>
      <c r="AO1367" s="47">
        <v>4</v>
      </c>
      <c r="AP1367" s="47">
        <v>6</v>
      </c>
      <c r="AQ1367" s="47"/>
      <c r="AR1367" s="47"/>
      <c r="AS1367" s="47">
        <v>0</v>
      </c>
      <c r="AT1367" s="49">
        <v>1</v>
      </c>
      <c r="AU1367" s="49">
        <v>1</v>
      </c>
      <c r="AV1367" s="47"/>
      <c r="AW1367" s="49">
        <v>1</v>
      </c>
      <c r="AX1367" s="49"/>
      <c r="AY1367" s="44">
        <f t="shared" si="138"/>
        <v>23</v>
      </c>
      <c r="AZ1367" s="47"/>
      <c r="BA1367" s="47"/>
      <c r="BB1367" s="47"/>
      <c r="BC1367" s="48"/>
      <c r="BD1367" s="50"/>
      <c r="BE1367" s="50"/>
      <c r="BF1367" s="50"/>
      <c r="BG1367" s="51"/>
      <c r="BH1367" s="51">
        <f t="shared" si="137"/>
        <v>1</v>
      </c>
      <c r="BI1367" s="51">
        <v>1</v>
      </c>
      <c r="BJ1367" s="52"/>
      <c r="BK1367" s="52"/>
      <c r="BL1367" s="53"/>
      <c r="BM1367" s="47" t="e">
        <f>COUNTIFS(A$2:$AC1367,#REF!,M$2:$AL1367,M1367)</f>
        <v>#VALUE!</v>
      </c>
      <c r="BN1367" s="47">
        <v>0</v>
      </c>
      <c r="BO1367" s="54">
        <v>23</v>
      </c>
      <c r="BP1367" s="54">
        <v>0</v>
      </c>
      <c r="BQ1367" s="47">
        <v>23</v>
      </c>
      <c r="BR1367" s="49">
        <v>1</v>
      </c>
      <c r="BS1367" s="49">
        <v>1</v>
      </c>
      <c r="BT1367" s="44">
        <f t="shared" si="141"/>
        <v>339</v>
      </c>
      <c r="BW1367" s="40" t="s">
        <v>67</v>
      </c>
      <c r="BY1367" s="55"/>
      <c r="BZ1367" s="1" t="s">
        <v>22426</v>
      </c>
    </row>
    <row r="1368" spans="1:78" ht="15" customHeight="1">
      <c r="A1368" s="25" t="s">
        <v>3224</v>
      </c>
      <c r="B1368" s="42" t="s">
        <v>8002</v>
      </c>
      <c r="D1368" s="263">
        <v>0</v>
      </c>
      <c r="E1368" s="42" t="s">
        <v>76</v>
      </c>
      <c r="F1368" s="42" t="s">
        <v>77</v>
      </c>
      <c r="G1368" s="264"/>
      <c r="H1368" s="264"/>
      <c r="I1368" s="42" t="s">
        <v>7656</v>
      </c>
      <c r="J1368" s="43" t="s">
        <v>608</v>
      </c>
      <c r="M1368" s="44" t="s">
        <v>91</v>
      </c>
      <c r="N1368" s="45" t="s">
        <v>524</v>
      </c>
      <c r="O1368" s="42" t="s">
        <v>86</v>
      </c>
      <c r="P1368" s="42" t="s">
        <v>87</v>
      </c>
      <c r="Q1368" s="42" t="s">
        <v>73</v>
      </c>
      <c r="R1368" s="42" t="s">
        <v>73</v>
      </c>
      <c r="S1368" s="42" t="s">
        <v>8003</v>
      </c>
      <c r="T1368" s="42" t="s">
        <v>73</v>
      </c>
      <c r="U1368" s="42" t="s">
        <v>8004</v>
      </c>
      <c r="V1368" s="42" t="s">
        <v>73</v>
      </c>
      <c r="W1368" s="42" t="s">
        <v>73</v>
      </c>
      <c r="X1368" s="98">
        <v>40605</v>
      </c>
      <c r="Y1368" s="98">
        <v>40623</v>
      </c>
      <c r="Z1368" s="44">
        <f t="shared" si="139"/>
        <v>2011</v>
      </c>
      <c r="AA1368" s="44">
        <f t="shared" si="140"/>
        <v>3</v>
      </c>
      <c r="AB1368" s="44">
        <v>0</v>
      </c>
      <c r="AC1368" s="42" t="s">
        <v>73</v>
      </c>
      <c r="AD1368" s="42" t="s">
        <v>73</v>
      </c>
      <c r="AE1368" s="42" t="s">
        <v>73</v>
      </c>
      <c r="AF1368" s="42" t="s">
        <v>73</v>
      </c>
      <c r="AG1368" s="42" t="s">
        <v>73</v>
      </c>
      <c r="AH1368" s="42" t="s">
        <v>73</v>
      </c>
      <c r="AI1368" s="42" t="s">
        <v>711</v>
      </c>
      <c r="AJ1368" s="42" t="s">
        <v>73</v>
      </c>
      <c r="AK1368" s="31" t="s">
        <v>892</v>
      </c>
      <c r="AL1368" s="31" t="s">
        <v>892</v>
      </c>
      <c r="AM1368" s="47">
        <v>1</v>
      </c>
      <c r="AN1368" s="47">
        <v>1</v>
      </c>
      <c r="AO1368" s="47">
        <v>6</v>
      </c>
      <c r="AP1368" s="47">
        <v>88</v>
      </c>
      <c r="AQ1368" s="47"/>
      <c r="AR1368" s="47"/>
      <c r="AS1368" s="47">
        <v>0</v>
      </c>
      <c r="AT1368" s="49">
        <v>1</v>
      </c>
      <c r="AU1368" s="49">
        <v>1</v>
      </c>
      <c r="AV1368" s="47"/>
      <c r="AW1368" s="49">
        <v>1</v>
      </c>
      <c r="AX1368" s="49"/>
      <c r="AY1368" s="44">
        <f t="shared" si="138"/>
        <v>19</v>
      </c>
      <c r="AZ1368" s="47"/>
      <c r="BA1368" s="47"/>
      <c r="BB1368" s="47"/>
      <c r="BC1368" s="48"/>
      <c r="BD1368" s="50"/>
      <c r="BE1368" s="50"/>
      <c r="BF1368" s="50"/>
      <c r="BG1368" s="51"/>
      <c r="BH1368" s="51">
        <f t="shared" si="137"/>
        <v>1</v>
      </c>
      <c r="BI1368" s="51">
        <v>8</v>
      </c>
      <c r="BJ1368" s="52"/>
      <c r="BK1368" s="52"/>
      <c r="BL1368" s="53"/>
      <c r="BM1368" s="47" t="e">
        <f>COUNTIFS(A$2:$AC1368,#REF!,M$2:$AL1368,M1368)</f>
        <v>#VALUE!</v>
      </c>
      <c r="BN1368" s="47">
        <v>0</v>
      </c>
      <c r="BO1368" s="54">
        <v>19</v>
      </c>
      <c r="BP1368" s="54">
        <v>0</v>
      </c>
      <c r="BQ1368" s="47">
        <v>19</v>
      </c>
      <c r="BR1368" s="49">
        <v>1</v>
      </c>
      <c r="BS1368" s="49">
        <v>1</v>
      </c>
      <c r="BT1368" s="44">
        <f t="shared" si="141"/>
        <v>337</v>
      </c>
      <c r="BW1368" s="40" t="s">
        <v>67</v>
      </c>
      <c r="BY1368" s="55"/>
      <c r="BZ1368" s="1" t="s">
        <v>22426</v>
      </c>
    </row>
    <row r="1369" spans="1:78" ht="15" customHeight="1">
      <c r="A1369" s="25" t="s">
        <v>3224</v>
      </c>
      <c r="B1369" s="42" t="s">
        <v>8005</v>
      </c>
      <c r="D1369" s="263">
        <v>0</v>
      </c>
      <c r="E1369" s="42" t="s">
        <v>76</v>
      </c>
      <c r="F1369" s="42" t="s">
        <v>77</v>
      </c>
      <c r="G1369" s="264"/>
      <c r="H1369" s="264"/>
      <c r="I1369" s="42" t="s">
        <v>1043</v>
      </c>
      <c r="J1369" s="43" t="s">
        <v>1044</v>
      </c>
      <c r="M1369" s="44" t="s">
        <v>897</v>
      </c>
      <c r="N1369" s="45" t="s">
        <v>1043</v>
      </c>
      <c r="O1369" s="42" t="s">
        <v>86</v>
      </c>
      <c r="P1369" s="42" t="s">
        <v>87</v>
      </c>
      <c r="Q1369" s="42" t="s">
        <v>73</v>
      </c>
      <c r="R1369" s="42" t="s">
        <v>73</v>
      </c>
      <c r="S1369" s="42" t="s">
        <v>8006</v>
      </c>
      <c r="T1369" s="42" t="s">
        <v>8007</v>
      </c>
      <c r="U1369" s="42" t="s">
        <v>8007</v>
      </c>
      <c r="V1369" s="42" t="s">
        <v>73</v>
      </c>
      <c r="W1369" s="42" t="s">
        <v>73</v>
      </c>
      <c r="X1369" s="98">
        <v>40584</v>
      </c>
      <c r="Y1369" s="98">
        <v>40602</v>
      </c>
      <c r="Z1369" s="44">
        <f t="shared" si="139"/>
        <v>2011</v>
      </c>
      <c r="AA1369" s="44">
        <f t="shared" si="140"/>
        <v>2</v>
      </c>
      <c r="AB1369" s="44">
        <v>0</v>
      </c>
      <c r="AC1369" s="42" t="s">
        <v>73</v>
      </c>
      <c r="AD1369" s="42" t="s">
        <v>73</v>
      </c>
      <c r="AE1369" s="42" t="s">
        <v>73</v>
      </c>
      <c r="AF1369" s="42" t="s">
        <v>73</v>
      </c>
      <c r="AG1369" s="42" t="s">
        <v>73</v>
      </c>
      <c r="AH1369" s="42" t="s">
        <v>73</v>
      </c>
      <c r="AI1369" s="42" t="s">
        <v>8008</v>
      </c>
      <c r="AJ1369" s="42" t="s">
        <v>8009</v>
      </c>
      <c r="AK1369" s="31" t="s">
        <v>892</v>
      </c>
      <c r="AL1369" s="31" t="s">
        <v>892</v>
      </c>
      <c r="AM1369" s="47">
        <v>1</v>
      </c>
      <c r="AN1369" s="47">
        <v>1</v>
      </c>
      <c r="AO1369" s="47">
        <v>4</v>
      </c>
      <c r="AP1369" s="47">
        <v>6</v>
      </c>
      <c r="AQ1369" s="47"/>
      <c r="AR1369" s="47"/>
      <c r="AS1369" s="47">
        <v>0</v>
      </c>
      <c r="AT1369" s="49">
        <v>1</v>
      </c>
      <c r="AU1369" s="49">
        <v>1</v>
      </c>
      <c r="AV1369" s="47"/>
      <c r="AW1369" s="49">
        <v>1</v>
      </c>
      <c r="AX1369" s="49"/>
      <c r="AY1369" s="44">
        <f t="shared" si="138"/>
        <v>19</v>
      </c>
      <c r="AZ1369" s="47"/>
      <c r="BA1369" s="47"/>
      <c r="BB1369" s="47"/>
      <c r="BC1369" s="48"/>
      <c r="BD1369" s="50"/>
      <c r="BE1369" s="50"/>
      <c r="BF1369" s="50"/>
      <c r="BG1369" s="51"/>
      <c r="BH1369" s="51">
        <f t="shared" si="137"/>
        <v>1</v>
      </c>
      <c r="BI1369" s="51">
        <v>2</v>
      </c>
      <c r="BJ1369" s="52"/>
      <c r="BK1369" s="52"/>
      <c r="BL1369" s="53"/>
      <c r="BM1369" s="47" t="e">
        <f>COUNTIFS(A$2:$AC1369,#REF!,M$2:$AL1369,M1369)</f>
        <v>#VALUE!</v>
      </c>
      <c r="BN1369" s="47">
        <v>0</v>
      </c>
      <c r="BO1369" s="54">
        <v>19</v>
      </c>
      <c r="BP1369" s="54">
        <v>0</v>
      </c>
      <c r="BQ1369" s="47">
        <v>19</v>
      </c>
      <c r="BR1369" s="49">
        <v>1</v>
      </c>
      <c r="BS1369" s="49">
        <v>1</v>
      </c>
      <c r="BT1369" s="44">
        <f t="shared" si="141"/>
        <v>316</v>
      </c>
      <c r="BW1369" s="40" t="s">
        <v>67</v>
      </c>
      <c r="BY1369" s="55"/>
      <c r="BZ1369" s="1" t="s">
        <v>22426</v>
      </c>
    </row>
    <row r="1370" spans="1:78" ht="15" customHeight="1">
      <c r="A1370" s="25" t="s">
        <v>3224</v>
      </c>
      <c r="B1370" s="42" t="s">
        <v>8010</v>
      </c>
      <c r="D1370" s="263">
        <v>0</v>
      </c>
      <c r="E1370" s="42" t="s">
        <v>76</v>
      </c>
      <c r="F1370" s="42" t="s">
        <v>77</v>
      </c>
      <c r="G1370" s="264"/>
      <c r="H1370" s="264"/>
      <c r="I1370" s="42" t="s">
        <v>383</v>
      </c>
      <c r="J1370" s="43" t="s">
        <v>935</v>
      </c>
      <c r="M1370" s="44" t="s">
        <v>117</v>
      </c>
      <c r="N1370" s="45" t="s">
        <v>157</v>
      </c>
      <c r="O1370" s="42" t="s">
        <v>81</v>
      </c>
      <c r="P1370" s="42" t="s">
        <v>82</v>
      </c>
      <c r="Q1370" s="42" t="s">
        <v>73</v>
      </c>
      <c r="R1370" s="42" t="s">
        <v>73</v>
      </c>
      <c r="S1370" s="42" t="s">
        <v>8011</v>
      </c>
      <c r="T1370" s="42" t="s">
        <v>8012</v>
      </c>
      <c r="U1370" s="42" t="s">
        <v>8012</v>
      </c>
      <c r="V1370" s="42" t="s">
        <v>73</v>
      </c>
      <c r="W1370" s="42" t="s">
        <v>73</v>
      </c>
      <c r="X1370" s="98">
        <v>40557</v>
      </c>
      <c r="Y1370" s="98">
        <v>40560</v>
      </c>
      <c r="Z1370" s="44">
        <f t="shared" si="139"/>
        <v>2011</v>
      </c>
      <c r="AA1370" s="44">
        <f t="shared" si="140"/>
        <v>1</v>
      </c>
      <c r="AB1370" s="44">
        <v>0</v>
      </c>
      <c r="AC1370" s="42" t="s">
        <v>8013</v>
      </c>
      <c r="AD1370" s="42" t="s">
        <v>8013</v>
      </c>
      <c r="AE1370" s="42" t="s">
        <v>73</v>
      </c>
      <c r="AF1370" s="42" t="s">
        <v>73</v>
      </c>
      <c r="AG1370" s="42" t="s">
        <v>73</v>
      </c>
      <c r="AH1370" s="42" t="s">
        <v>73</v>
      </c>
      <c r="AI1370" s="42" t="s">
        <v>8014</v>
      </c>
      <c r="AJ1370" s="42" t="s">
        <v>8015</v>
      </c>
      <c r="AK1370" s="31" t="s">
        <v>892</v>
      </c>
      <c r="AL1370" s="31" t="s">
        <v>892</v>
      </c>
      <c r="AM1370" s="47">
        <v>1</v>
      </c>
      <c r="AN1370" s="47">
        <v>1</v>
      </c>
      <c r="AO1370" s="47">
        <v>4</v>
      </c>
      <c r="AP1370" s="47">
        <v>88</v>
      </c>
      <c r="AQ1370" s="47"/>
      <c r="AR1370" s="47"/>
      <c r="AS1370" s="47">
        <v>0</v>
      </c>
      <c r="AT1370" s="49">
        <v>1</v>
      </c>
      <c r="AU1370" s="49">
        <v>1</v>
      </c>
      <c r="AV1370" s="47"/>
      <c r="AW1370" s="49">
        <v>1</v>
      </c>
      <c r="AX1370" s="49"/>
      <c r="AY1370" s="44">
        <f t="shared" si="138"/>
        <v>4</v>
      </c>
      <c r="AZ1370" s="47"/>
      <c r="BA1370" s="47"/>
      <c r="BB1370" s="47"/>
      <c r="BC1370" s="48"/>
      <c r="BD1370" s="50"/>
      <c r="BE1370" s="50"/>
      <c r="BF1370" s="50"/>
      <c r="BG1370" s="51"/>
      <c r="BH1370" s="51">
        <f t="shared" si="137"/>
        <v>1</v>
      </c>
      <c r="BI1370" s="51">
        <v>1</v>
      </c>
      <c r="BJ1370" s="52"/>
      <c r="BK1370" s="52"/>
      <c r="BL1370" s="53"/>
      <c r="BM1370" s="47" t="e">
        <f>COUNTIFS(A$2:$AC1370,#REF!,M$2:$AL1370,M1370)</f>
        <v>#VALUE!</v>
      </c>
      <c r="BN1370" s="47">
        <v>0</v>
      </c>
      <c r="BO1370" s="54">
        <v>4</v>
      </c>
      <c r="BP1370" s="54">
        <v>0</v>
      </c>
      <c r="BQ1370" s="47">
        <v>4</v>
      </c>
      <c r="BR1370" s="49">
        <v>1</v>
      </c>
      <c r="BS1370" s="49">
        <v>1</v>
      </c>
      <c r="BT1370" s="44">
        <f t="shared" si="141"/>
        <v>289</v>
      </c>
      <c r="BW1370" s="40" t="s">
        <v>67</v>
      </c>
      <c r="BY1370" s="55"/>
      <c r="BZ1370" s="1" t="s">
        <v>22426</v>
      </c>
    </row>
    <row r="1371" spans="1:78" ht="15" customHeight="1">
      <c r="A1371" s="25" t="s">
        <v>3224</v>
      </c>
      <c r="B1371" s="42" t="s">
        <v>8016</v>
      </c>
      <c r="D1371" s="263">
        <v>0</v>
      </c>
      <c r="E1371" s="42" t="s">
        <v>76</v>
      </c>
      <c r="F1371" s="42" t="s">
        <v>77</v>
      </c>
      <c r="G1371" s="264"/>
      <c r="H1371" s="264"/>
      <c r="I1371" s="42" t="s">
        <v>8017</v>
      </c>
      <c r="J1371" s="291" t="s">
        <v>1069</v>
      </c>
      <c r="M1371" s="44" t="s">
        <v>897</v>
      </c>
      <c r="N1371" s="45" t="s">
        <v>1070</v>
      </c>
      <c r="O1371" s="42" t="s">
        <v>93</v>
      </c>
      <c r="P1371" s="42" t="s">
        <v>103</v>
      </c>
      <c r="Q1371" s="42" t="s">
        <v>73</v>
      </c>
      <c r="R1371" s="42" t="s">
        <v>73</v>
      </c>
      <c r="S1371" s="42" t="s">
        <v>8018</v>
      </c>
      <c r="T1371" s="42" t="s">
        <v>8019</v>
      </c>
      <c r="U1371" s="42" t="s">
        <v>8019</v>
      </c>
      <c r="V1371" s="42" t="s">
        <v>73</v>
      </c>
      <c r="W1371" s="42" t="s">
        <v>73</v>
      </c>
      <c r="X1371" s="98">
        <v>40582</v>
      </c>
      <c r="Y1371" s="98">
        <v>40594</v>
      </c>
      <c r="Z1371" s="44">
        <f t="shared" si="139"/>
        <v>2011</v>
      </c>
      <c r="AA1371" s="44">
        <f t="shared" si="140"/>
        <v>2</v>
      </c>
      <c r="AB1371" s="44">
        <v>0</v>
      </c>
      <c r="AC1371" s="42" t="s">
        <v>8020</v>
      </c>
      <c r="AD1371" s="42" t="s">
        <v>8021</v>
      </c>
      <c r="AE1371" s="42" t="s">
        <v>73</v>
      </c>
      <c r="AF1371" s="42" t="s">
        <v>73</v>
      </c>
      <c r="AG1371" s="42" t="s">
        <v>73</v>
      </c>
      <c r="AH1371" s="42" t="s">
        <v>73</v>
      </c>
      <c r="AI1371" s="42" t="s">
        <v>73</v>
      </c>
      <c r="AJ1371" s="42" t="s">
        <v>73</v>
      </c>
      <c r="AK1371" s="31" t="s">
        <v>892</v>
      </c>
      <c r="AL1371" s="31" t="s">
        <v>892</v>
      </c>
      <c r="AM1371" s="47">
        <v>1</v>
      </c>
      <c r="AN1371" s="47">
        <v>1</v>
      </c>
      <c r="AO1371" s="47">
        <v>4</v>
      </c>
      <c r="AP1371" s="47">
        <v>6</v>
      </c>
      <c r="AQ1371" s="47"/>
      <c r="AR1371" s="47"/>
      <c r="AS1371" s="47">
        <v>1</v>
      </c>
      <c r="AT1371" s="49">
        <v>1</v>
      </c>
      <c r="AU1371" s="49">
        <v>1</v>
      </c>
      <c r="AV1371" s="47"/>
      <c r="AW1371" s="49">
        <v>1</v>
      </c>
      <c r="AX1371" s="49"/>
      <c r="AY1371" s="44">
        <f t="shared" si="138"/>
        <v>13</v>
      </c>
      <c r="AZ1371" s="47"/>
      <c r="BA1371" s="47"/>
      <c r="BB1371" s="47"/>
      <c r="BC1371" s="48"/>
      <c r="BD1371" s="50"/>
      <c r="BE1371" s="50"/>
      <c r="BF1371" s="50"/>
      <c r="BG1371" s="51"/>
      <c r="BH1371" s="51">
        <f t="shared" si="137"/>
        <v>1</v>
      </c>
      <c r="BI1371" s="51">
        <v>3</v>
      </c>
      <c r="BJ1371" s="52"/>
      <c r="BK1371" s="52"/>
      <c r="BL1371" s="53"/>
      <c r="BM1371" s="47" t="e">
        <f>COUNTIFS(A$2:$AC1371,#REF!,M$2:$AL1371,M1371)</f>
        <v>#VALUE!</v>
      </c>
      <c r="BN1371" s="47">
        <v>1</v>
      </c>
      <c r="BO1371" s="54">
        <v>13</v>
      </c>
      <c r="BP1371" s="54">
        <v>0</v>
      </c>
      <c r="BQ1371" s="47">
        <v>13</v>
      </c>
      <c r="BR1371" s="49">
        <v>1</v>
      </c>
      <c r="BS1371" s="49">
        <v>1</v>
      </c>
      <c r="BT1371" s="44">
        <f t="shared" si="141"/>
        <v>314</v>
      </c>
      <c r="BW1371" s="40" t="s">
        <v>67</v>
      </c>
      <c r="BY1371" s="55"/>
      <c r="BZ1371" s="1" t="s">
        <v>22426</v>
      </c>
    </row>
    <row r="1372" spans="1:78" ht="15" customHeight="1">
      <c r="A1372" s="25" t="s">
        <v>3224</v>
      </c>
      <c r="B1372" s="42" t="s">
        <v>8024</v>
      </c>
      <c r="D1372" s="263">
        <v>0</v>
      </c>
      <c r="E1372" s="42" t="s">
        <v>76</v>
      </c>
      <c r="F1372" s="42" t="s">
        <v>77</v>
      </c>
      <c r="G1372" s="264"/>
      <c r="H1372" s="264"/>
      <c r="I1372" s="42" t="s">
        <v>8025</v>
      </c>
      <c r="J1372" s="43" t="s">
        <v>8026</v>
      </c>
      <c r="M1372" s="44" t="s">
        <v>230</v>
      </c>
      <c r="N1372" s="45" t="s">
        <v>8027</v>
      </c>
      <c r="O1372" s="42" t="s">
        <v>81</v>
      </c>
      <c r="P1372" s="42" t="s">
        <v>82</v>
      </c>
      <c r="Q1372" s="42" t="s">
        <v>73</v>
      </c>
      <c r="R1372" s="42" t="s">
        <v>73</v>
      </c>
      <c r="S1372" s="42" t="s">
        <v>8028</v>
      </c>
      <c r="T1372" s="42" t="s">
        <v>8029</v>
      </c>
      <c r="U1372" s="42" t="s">
        <v>8029</v>
      </c>
      <c r="V1372" s="42" t="s">
        <v>73</v>
      </c>
      <c r="W1372" s="42" t="s">
        <v>73</v>
      </c>
      <c r="X1372" s="98">
        <v>40515</v>
      </c>
      <c r="Y1372" s="98">
        <v>40607</v>
      </c>
      <c r="Z1372" s="44">
        <f t="shared" si="139"/>
        <v>2010</v>
      </c>
      <c r="AA1372" s="44">
        <f t="shared" si="140"/>
        <v>12</v>
      </c>
      <c r="AB1372" s="44">
        <v>0</v>
      </c>
      <c r="AC1372" s="42" t="s">
        <v>73</v>
      </c>
      <c r="AD1372" s="42" t="s">
        <v>73</v>
      </c>
      <c r="AE1372" s="42" t="s">
        <v>73</v>
      </c>
      <c r="AF1372" s="42" t="s">
        <v>73</v>
      </c>
      <c r="AG1372" s="42" t="s">
        <v>73</v>
      </c>
      <c r="AH1372" s="42" t="s">
        <v>73</v>
      </c>
      <c r="AI1372" s="42" t="s">
        <v>8030</v>
      </c>
      <c r="AJ1372" s="42" t="s">
        <v>8031</v>
      </c>
      <c r="AK1372" s="31" t="s">
        <v>892</v>
      </c>
      <c r="AL1372" s="31" t="s">
        <v>892</v>
      </c>
      <c r="AM1372" s="47">
        <v>1</v>
      </c>
      <c r="AN1372" s="47">
        <v>1</v>
      </c>
      <c r="AO1372" s="47">
        <v>6</v>
      </c>
      <c r="AP1372" s="47">
        <v>88</v>
      </c>
      <c r="AQ1372" s="47"/>
      <c r="AR1372" s="47"/>
      <c r="AS1372" s="47">
        <v>0</v>
      </c>
      <c r="AT1372" s="49">
        <v>1</v>
      </c>
      <c r="AU1372" s="49">
        <v>1</v>
      </c>
      <c r="AV1372" s="47"/>
      <c r="AW1372" s="49">
        <v>1</v>
      </c>
      <c r="AX1372" s="49"/>
      <c r="AY1372" s="44">
        <f t="shared" si="138"/>
        <v>93</v>
      </c>
      <c r="AZ1372" s="47"/>
      <c r="BA1372" s="47"/>
      <c r="BB1372" s="47"/>
      <c r="BC1372" s="48"/>
      <c r="BD1372" s="50"/>
      <c r="BE1372" s="50"/>
      <c r="BF1372" s="57"/>
      <c r="BG1372" s="51"/>
      <c r="BH1372" s="51">
        <f t="shared" si="137"/>
        <v>1</v>
      </c>
      <c r="BI1372" s="51">
        <v>1</v>
      </c>
      <c r="BJ1372" s="52"/>
      <c r="BK1372" s="52"/>
      <c r="BL1372" s="53"/>
      <c r="BM1372" s="47" t="e">
        <f>COUNTIFS(A$2:$AC1372,#REF!,M$2:$AL1372,M1372)</f>
        <v>#VALUE!</v>
      </c>
      <c r="BN1372" s="47">
        <v>1</v>
      </c>
      <c r="BO1372" s="54">
        <v>93</v>
      </c>
      <c r="BP1372" s="54">
        <v>0</v>
      </c>
      <c r="BQ1372" s="47">
        <v>93</v>
      </c>
      <c r="BR1372" s="49">
        <v>1</v>
      </c>
      <c r="BS1372" s="49">
        <v>1</v>
      </c>
      <c r="BT1372" s="44">
        <f t="shared" si="141"/>
        <v>247</v>
      </c>
      <c r="BW1372" s="40" t="s">
        <v>67</v>
      </c>
      <c r="BY1372" s="55"/>
      <c r="BZ1372" s="1" t="s">
        <v>22426</v>
      </c>
    </row>
    <row r="1373" spans="1:78" ht="15" customHeight="1">
      <c r="A1373" s="25" t="s">
        <v>3224</v>
      </c>
      <c r="B1373" s="42" t="s">
        <v>8032</v>
      </c>
      <c r="D1373" s="263">
        <v>0</v>
      </c>
      <c r="E1373" s="42" t="s">
        <v>76</v>
      </c>
      <c r="F1373" s="42" t="s">
        <v>77</v>
      </c>
      <c r="G1373" s="264"/>
      <c r="H1373" s="264"/>
      <c r="I1373" s="42" t="s">
        <v>8033</v>
      </c>
      <c r="J1373" s="43" t="s">
        <v>8034</v>
      </c>
      <c r="M1373" s="44" t="s">
        <v>897</v>
      </c>
      <c r="N1373" s="45" t="s">
        <v>1045</v>
      </c>
      <c r="O1373" s="42" t="s">
        <v>146</v>
      </c>
      <c r="P1373" s="42" t="s">
        <v>147</v>
      </c>
      <c r="Q1373" s="42" t="s">
        <v>73</v>
      </c>
      <c r="R1373" s="42" t="s">
        <v>73</v>
      </c>
      <c r="S1373" s="42" t="s">
        <v>8035</v>
      </c>
      <c r="T1373" s="42" t="s">
        <v>8036</v>
      </c>
      <c r="U1373" s="42" t="s">
        <v>8036</v>
      </c>
      <c r="V1373" s="42" t="s">
        <v>73</v>
      </c>
      <c r="W1373" s="42" t="s">
        <v>73</v>
      </c>
      <c r="X1373" s="98">
        <v>40592</v>
      </c>
      <c r="Y1373" s="98">
        <v>40609</v>
      </c>
      <c r="Z1373" s="44">
        <f t="shared" si="139"/>
        <v>2011</v>
      </c>
      <c r="AA1373" s="44">
        <f t="shared" si="140"/>
        <v>2</v>
      </c>
      <c r="AB1373" s="44">
        <v>0</v>
      </c>
      <c r="AC1373" s="42" t="s">
        <v>8037</v>
      </c>
      <c r="AD1373" s="42" t="s">
        <v>8038</v>
      </c>
      <c r="AE1373" s="42" t="s">
        <v>73</v>
      </c>
      <c r="AF1373" s="42" t="s">
        <v>73</v>
      </c>
      <c r="AG1373" s="42" t="s">
        <v>73</v>
      </c>
      <c r="AH1373" s="42" t="s">
        <v>73</v>
      </c>
      <c r="AI1373" s="42" t="s">
        <v>73</v>
      </c>
      <c r="AJ1373" s="42" t="s">
        <v>73</v>
      </c>
      <c r="AK1373" s="31" t="s">
        <v>892</v>
      </c>
      <c r="AL1373" s="31" t="s">
        <v>892</v>
      </c>
      <c r="AM1373" s="47">
        <v>1</v>
      </c>
      <c r="AN1373" s="47">
        <v>1</v>
      </c>
      <c r="AO1373" s="47">
        <v>4</v>
      </c>
      <c r="AP1373" s="47">
        <v>6</v>
      </c>
      <c r="AQ1373" s="47"/>
      <c r="AR1373" s="47"/>
      <c r="AS1373" s="47">
        <v>0</v>
      </c>
      <c r="AT1373" s="49">
        <v>1</v>
      </c>
      <c r="AU1373" s="49">
        <v>1</v>
      </c>
      <c r="AV1373" s="47"/>
      <c r="AW1373" s="49">
        <v>1</v>
      </c>
      <c r="AX1373" s="49"/>
      <c r="AY1373" s="44">
        <f t="shared" si="138"/>
        <v>18</v>
      </c>
      <c r="AZ1373" s="47"/>
      <c r="BA1373" s="47"/>
      <c r="BB1373" s="47"/>
      <c r="BC1373" s="48"/>
      <c r="BD1373" s="50"/>
      <c r="BE1373" s="50"/>
      <c r="BF1373" s="50"/>
      <c r="BG1373" s="51"/>
      <c r="BH1373" s="51">
        <f t="shared" si="137"/>
        <v>1</v>
      </c>
      <c r="BI1373" s="51">
        <v>1</v>
      </c>
      <c r="BJ1373" s="52"/>
      <c r="BK1373" s="52"/>
      <c r="BL1373" s="53"/>
      <c r="BM1373" s="47" t="e">
        <f>COUNTIFS(A$2:$AC1373,#REF!,M$2:$AL1373,M1373)</f>
        <v>#VALUE!</v>
      </c>
      <c r="BN1373" s="47">
        <v>0</v>
      </c>
      <c r="BO1373" s="54">
        <v>18</v>
      </c>
      <c r="BP1373" s="54">
        <v>0</v>
      </c>
      <c r="BQ1373" s="47">
        <v>18</v>
      </c>
      <c r="BR1373" s="49">
        <v>1</v>
      </c>
      <c r="BS1373" s="49">
        <v>1</v>
      </c>
      <c r="BT1373" s="44">
        <f t="shared" si="141"/>
        <v>324</v>
      </c>
      <c r="BW1373" s="40" t="s">
        <v>67</v>
      </c>
      <c r="BY1373" s="55"/>
      <c r="BZ1373" s="1" t="s">
        <v>22427</v>
      </c>
    </row>
    <row r="1374" spans="1:78" ht="15" customHeight="1">
      <c r="A1374" s="25" t="s">
        <v>3224</v>
      </c>
      <c r="B1374" s="42" t="s">
        <v>8043</v>
      </c>
      <c r="D1374" s="263">
        <v>0</v>
      </c>
      <c r="E1374" s="42" t="s">
        <v>76</v>
      </c>
      <c r="F1374" s="42" t="s">
        <v>77</v>
      </c>
      <c r="G1374" s="264"/>
      <c r="H1374" s="264"/>
      <c r="I1374" s="42" t="s">
        <v>921</v>
      </c>
      <c r="J1374" s="43" t="s">
        <v>922</v>
      </c>
      <c r="M1374" s="44" t="s">
        <v>91</v>
      </c>
      <c r="N1374" s="45" t="s">
        <v>921</v>
      </c>
      <c r="O1374" s="42" t="s">
        <v>153</v>
      </c>
      <c r="P1374" s="42" t="s">
        <v>154</v>
      </c>
      <c r="Q1374" s="42" t="s">
        <v>73</v>
      </c>
      <c r="R1374" s="42" t="s">
        <v>73</v>
      </c>
      <c r="S1374" s="42" t="s">
        <v>8044</v>
      </c>
      <c r="T1374" s="42" t="s">
        <v>73</v>
      </c>
      <c r="U1374" s="42" t="s">
        <v>8045</v>
      </c>
      <c r="V1374" s="42" t="s">
        <v>73</v>
      </c>
      <c r="W1374" s="42" t="s">
        <v>73</v>
      </c>
      <c r="X1374" s="98">
        <v>40575</v>
      </c>
      <c r="Y1374" s="98">
        <v>40602</v>
      </c>
      <c r="Z1374" s="44">
        <f t="shared" si="139"/>
        <v>2011</v>
      </c>
      <c r="AA1374" s="44">
        <f t="shared" si="140"/>
        <v>2</v>
      </c>
      <c r="AB1374" s="44">
        <v>0</v>
      </c>
      <c r="AC1374" s="42" t="s">
        <v>73</v>
      </c>
      <c r="AD1374" s="42" t="s">
        <v>73</v>
      </c>
      <c r="AE1374" s="42" t="s">
        <v>73</v>
      </c>
      <c r="AF1374" s="42" t="s">
        <v>73</v>
      </c>
      <c r="AG1374" s="42" t="s">
        <v>73</v>
      </c>
      <c r="AH1374" s="42" t="s">
        <v>73</v>
      </c>
      <c r="AI1374" s="42" t="s">
        <v>8046</v>
      </c>
      <c r="AJ1374" s="42" t="s">
        <v>73</v>
      </c>
      <c r="AK1374" s="31" t="s">
        <v>892</v>
      </c>
      <c r="AL1374" s="31" t="s">
        <v>892</v>
      </c>
      <c r="AM1374" s="47">
        <v>1</v>
      </c>
      <c r="AN1374" s="47">
        <v>1</v>
      </c>
      <c r="AO1374" s="47">
        <v>6</v>
      </c>
      <c r="AP1374" s="47">
        <v>88</v>
      </c>
      <c r="AQ1374" s="47"/>
      <c r="AR1374" s="47"/>
      <c r="AS1374" s="47">
        <v>0</v>
      </c>
      <c r="AT1374" s="49">
        <v>1</v>
      </c>
      <c r="AU1374" s="49">
        <v>1</v>
      </c>
      <c r="AV1374" s="47"/>
      <c r="AW1374" s="49">
        <v>1</v>
      </c>
      <c r="AX1374" s="49"/>
      <c r="AY1374" s="44">
        <f t="shared" si="138"/>
        <v>28</v>
      </c>
      <c r="AZ1374" s="47"/>
      <c r="BA1374" s="47"/>
      <c r="BB1374" s="47"/>
      <c r="BC1374" s="48"/>
      <c r="BD1374" s="50"/>
      <c r="BE1374" s="50"/>
      <c r="BF1374" s="50"/>
      <c r="BG1374" s="51"/>
      <c r="BH1374" s="51">
        <f t="shared" ref="BH1374:BH1437" si="142">IF(AX1374&lt;7,1,IF(AX1374&lt;14,2,IF(AX1374&lt;21,3,IF(AX1374&lt;28,4,IF(AX1374&lt;35,5,IF(AX1374&lt;42,6,IF(AX1374&lt;49,7,8)))))))</f>
        <v>1</v>
      </c>
      <c r="BI1374" s="51">
        <v>8</v>
      </c>
      <c r="BJ1374" s="52"/>
      <c r="BK1374" s="52"/>
      <c r="BL1374" s="53"/>
      <c r="BM1374" s="47" t="e">
        <f>COUNTIFS(A$2:$AC1374,#REF!,M$2:$AL1374,M1374)</f>
        <v>#VALUE!</v>
      </c>
      <c r="BN1374" s="47">
        <v>0</v>
      </c>
      <c r="BO1374" s="54">
        <v>28</v>
      </c>
      <c r="BP1374" s="54">
        <v>0</v>
      </c>
      <c r="BQ1374" s="47">
        <v>28</v>
      </c>
      <c r="BR1374" s="49">
        <v>1</v>
      </c>
      <c r="BS1374" s="49">
        <v>1</v>
      </c>
      <c r="BT1374" s="44">
        <f t="shared" si="141"/>
        <v>307</v>
      </c>
      <c r="BW1374" s="40" t="s">
        <v>67</v>
      </c>
      <c r="BY1374" s="55"/>
      <c r="BZ1374" s="1" t="s">
        <v>22426</v>
      </c>
    </row>
    <row r="1375" spans="1:78" ht="15" customHeight="1">
      <c r="A1375" s="25" t="s">
        <v>3224</v>
      </c>
      <c r="B1375" s="42" t="s">
        <v>8047</v>
      </c>
      <c r="D1375" s="263">
        <v>0</v>
      </c>
      <c r="E1375" s="42" t="s">
        <v>76</v>
      </c>
      <c r="F1375" s="42" t="s">
        <v>77</v>
      </c>
      <c r="G1375" s="264"/>
      <c r="H1375" s="264"/>
      <c r="I1375" s="42" t="s">
        <v>940</v>
      </c>
      <c r="J1375" s="43" t="s">
        <v>906</v>
      </c>
      <c r="M1375" s="44" t="s">
        <v>98</v>
      </c>
      <c r="N1375" s="45" t="s">
        <v>941</v>
      </c>
      <c r="O1375" s="42" t="s">
        <v>93</v>
      </c>
      <c r="P1375" s="42" t="s">
        <v>103</v>
      </c>
      <c r="Q1375" s="42" t="s">
        <v>73</v>
      </c>
      <c r="R1375" s="42" t="s">
        <v>73</v>
      </c>
      <c r="S1375" s="42" t="s">
        <v>8048</v>
      </c>
      <c r="T1375" s="42" t="s">
        <v>8049</v>
      </c>
      <c r="U1375" s="42" t="s">
        <v>8049</v>
      </c>
      <c r="V1375" s="42" t="s">
        <v>73</v>
      </c>
      <c r="W1375" s="42" t="s">
        <v>73</v>
      </c>
      <c r="X1375" s="98">
        <v>40569</v>
      </c>
      <c r="Y1375" s="98">
        <v>40586</v>
      </c>
      <c r="Z1375" s="44">
        <f t="shared" si="139"/>
        <v>2011</v>
      </c>
      <c r="AA1375" s="44">
        <f t="shared" si="140"/>
        <v>1</v>
      </c>
      <c r="AB1375" s="44">
        <v>0</v>
      </c>
      <c r="AC1375" s="42" t="s">
        <v>73</v>
      </c>
      <c r="AD1375" s="42" t="s">
        <v>73</v>
      </c>
      <c r="AE1375" s="42" t="s">
        <v>73</v>
      </c>
      <c r="AF1375" s="42" t="s">
        <v>73</v>
      </c>
      <c r="AG1375" s="42" t="s">
        <v>73</v>
      </c>
      <c r="AH1375" s="42" t="s">
        <v>73</v>
      </c>
      <c r="AI1375" s="42" t="s">
        <v>73</v>
      </c>
      <c r="AJ1375" s="42" t="s">
        <v>73</v>
      </c>
      <c r="AK1375" s="31" t="s">
        <v>892</v>
      </c>
      <c r="AL1375" s="31" t="s">
        <v>892</v>
      </c>
      <c r="AM1375" s="47">
        <v>1</v>
      </c>
      <c r="AN1375" s="47">
        <v>1</v>
      </c>
      <c r="AO1375" s="47">
        <v>2</v>
      </c>
      <c r="AP1375" s="47">
        <v>88</v>
      </c>
      <c r="AQ1375" s="47"/>
      <c r="AR1375" s="47"/>
      <c r="AS1375" s="47">
        <v>1</v>
      </c>
      <c r="AT1375" s="49">
        <v>1</v>
      </c>
      <c r="AU1375" s="49">
        <v>1</v>
      </c>
      <c r="AV1375" s="47"/>
      <c r="AW1375" s="49">
        <v>1</v>
      </c>
      <c r="AX1375" s="49"/>
      <c r="AY1375" s="44">
        <f t="shared" si="138"/>
        <v>18</v>
      </c>
      <c r="AZ1375" s="47"/>
      <c r="BA1375" s="47"/>
      <c r="BB1375" s="47"/>
      <c r="BC1375" s="48"/>
      <c r="BD1375" s="50"/>
      <c r="BE1375" s="50"/>
      <c r="BF1375" s="50"/>
      <c r="BG1375" s="51"/>
      <c r="BH1375" s="51">
        <f t="shared" si="142"/>
        <v>1</v>
      </c>
      <c r="BI1375" s="51">
        <v>4</v>
      </c>
      <c r="BJ1375" s="52"/>
      <c r="BK1375" s="52"/>
      <c r="BL1375" s="53"/>
      <c r="BM1375" s="47" t="e">
        <f>COUNTIFS(A$2:$AC1375,#REF!,M$2:$AL1375,M1375)</f>
        <v>#VALUE!</v>
      </c>
      <c r="BN1375" s="47">
        <v>0</v>
      </c>
      <c r="BO1375" s="54">
        <v>18</v>
      </c>
      <c r="BP1375" s="54">
        <v>0</v>
      </c>
      <c r="BQ1375" s="47">
        <v>18</v>
      </c>
      <c r="BR1375" s="49">
        <v>1</v>
      </c>
      <c r="BS1375" s="49">
        <v>1</v>
      </c>
      <c r="BT1375" s="44">
        <f t="shared" si="141"/>
        <v>301</v>
      </c>
      <c r="BW1375" s="40" t="s">
        <v>67</v>
      </c>
      <c r="BY1375" s="55"/>
      <c r="BZ1375" s="1" t="s">
        <v>22427</v>
      </c>
    </row>
    <row r="1376" spans="1:78" ht="15" customHeight="1">
      <c r="A1376" s="25" t="s">
        <v>3224</v>
      </c>
      <c r="B1376" s="42" t="s">
        <v>8050</v>
      </c>
      <c r="D1376" s="263">
        <v>0</v>
      </c>
      <c r="E1376" s="42" t="s">
        <v>76</v>
      </c>
      <c r="F1376" s="42" t="s">
        <v>77</v>
      </c>
      <c r="G1376" s="264"/>
      <c r="H1376" s="264"/>
      <c r="I1376" s="42" t="s">
        <v>1290</v>
      </c>
      <c r="J1376" s="43" t="s">
        <v>1290</v>
      </c>
      <c r="M1376" s="44" t="s">
        <v>230</v>
      </c>
      <c r="N1376" s="45" t="s">
        <v>1291</v>
      </c>
      <c r="O1376" s="42" t="s">
        <v>81</v>
      </c>
      <c r="P1376" s="42" t="s">
        <v>82</v>
      </c>
      <c r="Q1376" s="42" t="s">
        <v>73</v>
      </c>
      <c r="R1376" s="42" t="s">
        <v>73</v>
      </c>
      <c r="S1376" s="42" t="s">
        <v>8051</v>
      </c>
      <c r="T1376" s="42" t="s">
        <v>8052</v>
      </c>
      <c r="U1376" s="42" t="s">
        <v>8052</v>
      </c>
      <c r="V1376" s="42" t="s">
        <v>73</v>
      </c>
      <c r="W1376" s="42" t="s">
        <v>73</v>
      </c>
      <c r="X1376" s="98">
        <v>40619</v>
      </c>
      <c r="Y1376" s="98">
        <v>40633</v>
      </c>
      <c r="Z1376" s="44">
        <f t="shared" si="139"/>
        <v>2011</v>
      </c>
      <c r="AA1376" s="44">
        <f t="shared" si="140"/>
        <v>3</v>
      </c>
      <c r="AB1376" s="44">
        <v>0</v>
      </c>
      <c r="AC1376" s="42" t="s">
        <v>73</v>
      </c>
      <c r="AD1376" s="42" t="s">
        <v>73</v>
      </c>
      <c r="AE1376" s="42" t="s">
        <v>73</v>
      </c>
      <c r="AF1376" s="42" t="s">
        <v>73</v>
      </c>
      <c r="AG1376" s="42" t="s">
        <v>73</v>
      </c>
      <c r="AH1376" s="42" t="s">
        <v>73</v>
      </c>
      <c r="AI1376" s="42" t="s">
        <v>8053</v>
      </c>
      <c r="AJ1376" s="42" t="s">
        <v>8054</v>
      </c>
      <c r="AK1376" s="31" t="s">
        <v>892</v>
      </c>
      <c r="AL1376" s="31" t="s">
        <v>892</v>
      </c>
      <c r="AM1376" s="47">
        <v>1</v>
      </c>
      <c r="AN1376" s="47">
        <v>1</v>
      </c>
      <c r="AO1376" s="47">
        <v>6</v>
      </c>
      <c r="AP1376" s="47">
        <v>88</v>
      </c>
      <c r="AQ1376" s="47"/>
      <c r="AR1376" s="47"/>
      <c r="AS1376" s="47">
        <v>0</v>
      </c>
      <c r="AT1376" s="49">
        <v>1</v>
      </c>
      <c r="AU1376" s="49">
        <v>1</v>
      </c>
      <c r="AV1376" s="47"/>
      <c r="AW1376" s="49">
        <v>1</v>
      </c>
      <c r="AX1376" s="49"/>
      <c r="AY1376" s="44">
        <f t="shared" si="138"/>
        <v>15</v>
      </c>
      <c r="AZ1376" s="47"/>
      <c r="BA1376" s="47"/>
      <c r="BB1376" s="47"/>
      <c r="BC1376" s="48"/>
      <c r="BD1376" s="50"/>
      <c r="BE1376" s="50"/>
      <c r="BF1376" s="50"/>
      <c r="BG1376" s="51"/>
      <c r="BH1376" s="51">
        <f t="shared" si="142"/>
        <v>1</v>
      </c>
      <c r="BI1376" s="51">
        <v>4</v>
      </c>
      <c r="BJ1376" s="52"/>
      <c r="BK1376" s="52"/>
      <c r="BL1376" s="53"/>
      <c r="BM1376" s="47" t="e">
        <f>COUNTIFS(A$2:$AC1376,#REF!,M$2:$AL1376,M1376)</f>
        <v>#VALUE!</v>
      </c>
      <c r="BN1376" s="47">
        <v>0</v>
      </c>
      <c r="BO1376" s="54">
        <v>15</v>
      </c>
      <c r="BP1376" s="54">
        <v>0</v>
      </c>
      <c r="BQ1376" s="47">
        <v>15</v>
      </c>
      <c r="BR1376" s="49">
        <v>1</v>
      </c>
      <c r="BS1376" s="49">
        <v>1</v>
      </c>
      <c r="BT1376" s="44">
        <f t="shared" si="141"/>
        <v>351</v>
      </c>
      <c r="BW1376" s="40" t="s">
        <v>67</v>
      </c>
      <c r="BY1376" s="55"/>
      <c r="BZ1376" s="1" t="s">
        <v>22426</v>
      </c>
    </row>
    <row r="1377" spans="1:78" ht="15" customHeight="1">
      <c r="A1377" s="25" t="s">
        <v>3224</v>
      </c>
      <c r="B1377" s="42" t="s">
        <v>8055</v>
      </c>
      <c r="D1377" s="263">
        <v>0</v>
      </c>
      <c r="E1377" s="42" t="s">
        <v>76</v>
      </c>
      <c r="F1377" s="42" t="s">
        <v>77</v>
      </c>
      <c r="G1377" s="264"/>
      <c r="H1377" s="264"/>
      <c r="I1377" s="42" t="s">
        <v>8056</v>
      </c>
      <c r="J1377" s="43" t="s">
        <v>8057</v>
      </c>
      <c r="M1377" s="44" t="s">
        <v>897</v>
      </c>
      <c r="N1377" s="45" t="s">
        <v>1524</v>
      </c>
      <c r="O1377" s="42" t="s">
        <v>136</v>
      </c>
      <c r="P1377" s="42" t="s">
        <v>137</v>
      </c>
      <c r="Q1377" s="42" t="s">
        <v>73</v>
      </c>
      <c r="R1377" s="42" t="s">
        <v>73</v>
      </c>
      <c r="S1377" s="42" t="s">
        <v>8058</v>
      </c>
      <c r="T1377" s="42" t="s">
        <v>8059</v>
      </c>
      <c r="U1377" s="42" t="s">
        <v>8059</v>
      </c>
      <c r="V1377" s="42" t="s">
        <v>73</v>
      </c>
      <c r="W1377" s="42" t="s">
        <v>73</v>
      </c>
      <c r="X1377" s="98">
        <v>40597</v>
      </c>
      <c r="Y1377" s="98">
        <v>40608</v>
      </c>
      <c r="Z1377" s="44">
        <f t="shared" si="139"/>
        <v>2011</v>
      </c>
      <c r="AA1377" s="44">
        <f t="shared" si="140"/>
        <v>2</v>
      </c>
      <c r="AB1377" s="44">
        <v>0</v>
      </c>
      <c r="AC1377" s="42" t="s">
        <v>910</v>
      </c>
      <c r="AD1377" s="42" t="s">
        <v>911</v>
      </c>
      <c r="AE1377" s="42" t="s">
        <v>73</v>
      </c>
      <c r="AF1377" s="42" t="s">
        <v>73</v>
      </c>
      <c r="AG1377" s="42" t="s">
        <v>73</v>
      </c>
      <c r="AH1377" s="42" t="s">
        <v>73</v>
      </c>
      <c r="AI1377" s="42" t="s">
        <v>73</v>
      </c>
      <c r="AJ1377" s="42" t="s">
        <v>73</v>
      </c>
      <c r="AK1377" s="31" t="s">
        <v>892</v>
      </c>
      <c r="AL1377" s="31" t="s">
        <v>892</v>
      </c>
      <c r="AM1377" s="47">
        <v>1</v>
      </c>
      <c r="AN1377" s="47">
        <v>1</v>
      </c>
      <c r="AO1377" s="47">
        <v>4</v>
      </c>
      <c r="AP1377" s="47">
        <v>6</v>
      </c>
      <c r="AQ1377" s="47"/>
      <c r="AR1377" s="47"/>
      <c r="AS1377" s="47">
        <v>0</v>
      </c>
      <c r="AT1377" s="49">
        <v>1</v>
      </c>
      <c r="AU1377" s="49">
        <v>1</v>
      </c>
      <c r="AV1377" s="47"/>
      <c r="AW1377" s="49">
        <v>1</v>
      </c>
      <c r="AX1377" s="49"/>
      <c r="AY1377" s="44">
        <f t="shared" si="138"/>
        <v>12</v>
      </c>
      <c r="AZ1377" s="47"/>
      <c r="BA1377" s="47"/>
      <c r="BB1377" s="47"/>
      <c r="BC1377" s="48"/>
      <c r="BD1377" s="50"/>
      <c r="BE1377" s="50"/>
      <c r="BF1377" s="50"/>
      <c r="BG1377" s="51"/>
      <c r="BH1377" s="51">
        <f t="shared" si="142"/>
        <v>1</v>
      </c>
      <c r="BI1377" s="51">
        <v>5</v>
      </c>
      <c r="BJ1377" s="52"/>
      <c r="BK1377" s="52"/>
      <c r="BL1377" s="53"/>
      <c r="BM1377" s="47" t="e">
        <f>COUNTIFS(A$2:$AC1377,#REF!,M$2:$AL1377,M1377)</f>
        <v>#VALUE!</v>
      </c>
      <c r="BN1377" s="47">
        <v>1</v>
      </c>
      <c r="BO1377" s="54">
        <v>12</v>
      </c>
      <c r="BP1377" s="54">
        <v>0</v>
      </c>
      <c r="BQ1377" s="47">
        <v>12</v>
      </c>
      <c r="BR1377" s="49">
        <v>1</v>
      </c>
      <c r="BS1377" s="49">
        <v>1</v>
      </c>
      <c r="BT1377" s="44">
        <f t="shared" si="141"/>
        <v>329</v>
      </c>
      <c r="BW1377" s="40" t="s">
        <v>67</v>
      </c>
      <c r="BY1377" s="55"/>
      <c r="BZ1377" s="1" t="s">
        <v>22426</v>
      </c>
    </row>
    <row r="1378" spans="1:78" ht="15" customHeight="1">
      <c r="A1378" s="25" t="s">
        <v>3224</v>
      </c>
      <c r="B1378" s="42" t="s">
        <v>8060</v>
      </c>
      <c r="D1378" s="263">
        <v>0</v>
      </c>
      <c r="E1378" s="42" t="s">
        <v>76</v>
      </c>
      <c r="F1378" s="42" t="s">
        <v>77</v>
      </c>
      <c r="G1378" s="264"/>
      <c r="H1378" s="264"/>
      <c r="I1378" s="42" t="s">
        <v>127</v>
      </c>
      <c r="J1378" s="43" t="s">
        <v>1371</v>
      </c>
      <c r="M1378" s="44" t="s">
        <v>80</v>
      </c>
      <c r="N1378" s="45" t="s">
        <v>85</v>
      </c>
      <c r="O1378" s="42" t="s">
        <v>86</v>
      </c>
      <c r="P1378" s="42" t="s">
        <v>87</v>
      </c>
      <c r="Q1378" s="42" t="s">
        <v>73</v>
      </c>
      <c r="R1378" s="42" t="s">
        <v>73</v>
      </c>
      <c r="S1378" s="42" t="s">
        <v>8061</v>
      </c>
      <c r="T1378" s="42" t="s">
        <v>8062</v>
      </c>
      <c r="U1378" s="42" t="s">
        <v>8062</v>
      </c>
      <c r="V1378" s="42" t="s">
        <v>73</v>
      </c>
      <c r="W1378" s="42" t="s">
        <v>73</v>
      </c>
      <c r="X1378" s="98">
        <v>40608</v>
      </c>
      <c r="Y1378" s="98">
        <v>40608</v>
      </c>
      <c r="Z1378" s="44">
        <f t="shared" si="139"/>
        <v>2011</v>
      </c>
      <c r="AA1378" s="44">
        <f t="shared" si="140"/>
        <v>3</v>
      </c>
      <c r="AB1378" s="44">
        <v>0</v>
      </c>
      <c r="AC1378" s="42" t="s">
        <v>8063</v>
      </c>
      <c r="AD1378" s="42" t="s">
        <v>8064</v>
      </c>
      <c r="AE1378" s="42" t="s">
        <v>73</v>
      </c>
      <c r="AF1378" s="42" t="s">
        <v>73</v>
      </c>
      <c r="AG1378" s="42" t="s">
        <v>73</v>
      </c>
      <c r="AH1378" s="42" t="s">
        <v>73</v>
      </c>
      <c r="AI1378" s="42" t="s">
        <v>73</v>
      </c>
      <c r="AJ1378" s="42" t="s">
        <v>73</v>
      </c>
      <c r="AK1378" s="31" t="s">
        <v>892</v>
      </c>
      <c r="AL1378" s="31" t="s">
        <v>892</v>
      </c>
      <c r="AM1378" s="47">
        <v>1</v>
      </c>
      <c r="AN1378" s="47">
        <v>1</v>
      </c>
      <c r="AO1378" s="47">
        <v>1</v>
      </c>
      <c r="AP1378" s="47">
        <v>88</v>
      </c>
      <c r="AQ1378" s="47"/>
      <c r="AR1378" s="47"/>
      <c r="AS1378" s="47">
        <v>0</v>
      </c>
      <c r="AT1378" s="49">
        <v>1</v>
      </c>
      <c r="AU1378" s="49">
        <v>1</v>
      </c>
      <c r="AV1378" s="47"/>
      <c r="AW1378" s="49">
        <v>1</v>
      </c>
      <c r="AX1378" s="49"/>
      <c r="AY1378" s="44">
        <f t="shared" si="138"/>
        <v>1</v>
      </c>
      <c r="AZ1378" s="47"/>
      <c r="BA1378" s="47"/>
      <c r="BB1378" s="47"/>
      <c r="BC1378" s="48"/>
      <c r="BD1378" s="50"/>
      <c r="BE1378" s="50"/>
      <c r="BF1378" s="50"/>
      <c r="BG1378" s="51"/>
      <c r="BH1378" s="51">
        <f t="shared" si="142"/>
        <v>1</v>
      </c>
      <c r="BI1378" s="51">
        <v>2</v>
      </c>
      <c r="BJ1378" s="52"/>
      <c r="BK1378" s="52"/>
      <c r="BL1378" s="53"/>
      <c r="BM1378" s="47" t="e">
        <f>COUNTIFS(A$2:$AC1378,#REF!,M$2:$AL1378,M1378)</f>
        <v>#VALUE!</v>
      </c>
      <c r="BN1378" s="47">
        <v>0</v>
      </c>
      <c r="BO1378" s="54">
        <v>1</v>
      </c>
      <c r="BP1378" s="54">
        <v>0</v>
      </c>
      <c r="BQ1378" s="47">
        <v>1</v>
      </c>
      <c r="BR1378" s="49">
        <v>1</v>
      </c>
      <c r="BS1378" s="49">
        <v>1</v>
      </c>
      <c r="BT1378" s="44">
        <f t="shared" si="141"/>
        <v>340</v>
      </c>
      <c r="BW1378" s="40" t="s">
        <v>67</v>
      </c>
      <c r="BY1378" s="55"/>
      <c r="BZ1378" s="1" t="s">
        <v>22426</v>
      </c>
    </row>
    <row r="1379" spans="1:78" ht="15" customHeight="1">
      <c r="A1379" s="25" t="s">
        <v>3224</v>
      </c>
      <c r="B1379" s="42" t="s">
        <v>8065</v>
      </c>
      <c r="D1379" s="263">
        <v>0</v>
      </c>
      <c r="E1379" s="42" t="s">
        <v>76</v>
      </c>
      <c r="F1379" s="42" t="s">
        <v>77</v>
      </c>
      <c r="G1379" s="264"/>
      <c r="H1379" s="264"/>
      <c r="I1379" s="42" t="s">
        <v>523</v>
      </c>
      <c r="J1379" s="43" t="s">
        <v>413</v>
      </c>
      <c r="M1379" s="44" t="s">
        <v>150</v>
      </c>
      <c r="N1379" s="45" t="s">
        <v>414</v>
      </c>
      <c r="O1379" s="42" t="s">
        <v>86</v>
      </c>
      <c r="P1379" s="42" t="s">
        <v>87</v>
      </c>
      <c r="Q1379" s="42" t="s">
        <v>73</v>
      </c>
      <c r="R1379" s="42" t="s">
        <v>73</v>
      </c>
      <c r="S1379" s="42" t="s">
        <v>8066</v>
      </c>
      <c r="T1379" s="42" t="s">
        <v>73</v>
      </c>
      <c r="U1379" s="42" t="s">
        <v>8067</v>
      </c>
      <c r="V1379" s="42" t="s">
        <v>73</v>
      </c>
      <c r="W1379" s="42" t="s">
        <v>73</v>
      </c>
      <c r="X1379" s="98">
        <v>40557</v>
      </c>
      <c r="Y1379" s="98">
        <v>40607</v>
      </c>
      <c r="Z1379" s="44">
        <f t="shared" si="139"/>
        <v>2011</v>
      </c>
      <c r="AA1379" s="44">
        <f t="shared" si="140"/>
        <v>1</v>
      </c>
      <c r="AB1379" s="44">
        <v>0</v>
      </c>
      <c r="AC1379" s="42" t="s">
        <v>73</v>
      </c>
      <c r="AD1379" s="42" t="s">
        <v>73</v>
      </c>
      <c r="AE1379" s="42" t="s">
        <v>73</v>
      </c>
      <c r="AF1379" s="42" t="s">
        <v>73</v>
      </c>
      <c r="AG1379" s="42" t="s">
        <v>73</v>
      </c>
      <c r="AH1379" s="42" t="s">
        <v>73</v>
      </c>
      <c r="AI1379" s="42" t="s">
        <v>8068</v>
      </c>
      <c r="AJ1379" s="42" t="s">
        <v>73</v>
      </c>
      <c r="AK1379" s="31" t="s">
        <v>892</v>
      </c>
      <c r="AL1379" s="31" t="s">
        <v>892</v>
      </c>
      <c r="AM1379" s="47">
        <v>1</v>
      </c>
      <c r="AN1379" s="47">
        <v>1</v>
      </c>
      <c r="AO1379" s="47">
        <v>5</v>
      </c>
      <c r="AP1379" s="47">
        <v>88</v>
      </c>
      <c r="AQ1379" s="47"/>
      <c r="AR1379" s="47"/>
      <c r="AS1379" s="47">
        <v>0</v>
      </c>
      <c r="AT1379" s="49">
        <v>1</v>
      </c>
      <c r="AU1379" s="49">
        <v>1</v>
      </c>
      <c r="AV1379" s="47"/>
      <c r="AW1379" s="49">
        <v>1</v>
      </c>
      <c r="AX1379" s="49"/>
      <c r="AY1379" s="44">
        <f t="shared" si="138"/>
        <v>51</v>
      </c>
      <c r="AZ1379" s="47"/>
      <c r="BA1379" s="47"/>
      <c r="BB1379" s="47"/>
      <c r="BC1379" s="48"/>
      <c r="BD1379" s="50"/>
      <c r="BE1379" s="50"/>
      <c r="BF1379" s="50"/>
      <c r="BG1379" s="51"/>
      <c r="BH1379" s="51">
        <f t="shared" si="142"/>
        <v>1</v>
      </c>
      <c r="BI1379" s="51">
        <v>2</v>
      </c>
      <c r="BJ1379" s="52"/>
      <c r="BK1379" s="52"/>
      <c r="BL1379" s="53"/>
      <c r="BM1379" s="47" t="e">
        <f>COUNTIFS(A$2:$AC1379,#REF!,M$2:$AL1379,M1379)</f>
        <v>#VALUE!</v>
      </c>
      <c r="BN1379" s="47">
        <v>0</v>
      </c>
      <c r="BO1379" s="54">
        <v>51</v>
      </c>
      <c r="BP1379" s="54">
        <v>0</v>
      </c>
      <c r="BQ1379" s="47">
        <v>51</v>
      </c>
      <c r="BR1379" s="49">
        <v>1</v>
      </c>
      <c r="BS1379" s="49">
        <v>1</v>
      </c>
      <c r="BT1379" s="44">
        <f t="shared" si="141"/>
        <v>289</v>
      </c>
      <c r="BW1379" s="40" t="s">
        <v>67</v>
      </c>
      <c r="BY1379" s="55"/>
      <c r="BZ1379" s="1" t="s">
        <v>22426</v>
      </c>
    </row>
    <row r="1380" spans="1:78" ht="15" customHeight="1">
      <c r="A1380" s="25" t="s">
        <v>3224</v>
      </c>
      <c r="B1380" s="42" t="s">
        <v>8074</v>
      </c>
      <c r="D1380" s="263">
        <v>0</v>
      </c>
      <c r="E1380" s="42" t="s">
        <v>76</v>
      </c>
      <c r="F1380" s="42" t="s">
        <v>77</v>
      </c>
      <c r="G1380" s="264"/>
      <c r="H1380" s="264"/>
      <c r="I1380" s="42" t="s">
        <v>383</v>
      </c>
      <c r="J1380" s="43" t="s">
        <v>935</v>
      </c>
      <c r="M1380" s="44" t="s">
        <v>117</v>
      </c>
      <c r="N1380" s="45" t="s">
        <v>157</v>
      </c>
      <c r="O1380" s="42" t="s">
        <v>93</v>
      </c>
      <c r="P1380" s="42" t="s">
        <v>103</v>
      </c>
      <c r="Q1380" s="42" t="s">
        <v>73</v>
      </c>
      <c r="R1380" s="42" t="s">
        <v>73</v>
      </c>
      <c r="S1380" s="42" t="s">
        <v>8075</v>
      </c>
      <c r="T1380" s="42" t="s">
        <v>8076</v>
      </c>
      <c r="U1380" s="42" t="s">
        <v>8076</v>
      </c>
      <c r="V1380" s="42" t="s">
        <v>73</v>
      </c>
      <c r="W1380" s="42" t="s">
        <v>73</v>
      </c>
      <c r="X1380" s="98">
        <v>40548</v>
      </c>
      <c r="Y1380" s="98">
        <v>40552</v>
      </c>
      <c r="Z1380" s="44">
        <f t="shared" si="139"/>
        <v>2011</v>
      </c>
      <c r="AA1380" s="44">
        <f t="shared" si="140"/>
        <v>1</v>
      </c>
      <c r="AB1380" s="44">
        <v>0</v>
      </c>
      <c r="AC1380" s="42" t="s">
        <v>900</v>
      </c>
      <c r="AD1380" s="42" t="s">
        <v>901</v>
      </c>
      <c r="AE1380" s="42" t="s">
        <v>73</v>
      </c>
      <c r="AF1380" s="42" t="s">
        <v>73</v>
      </c>
      <c r="AG1380" s="42" t="s">
        <v>73</v>
      </c>
      <c r="AH1380" s="42" t="s">
        <v>73</v>
      </c>
      <c r="AI1380" s="42" t="s">
        <v>73</v>
      </c>
      <c r="AJ1380" s="42" t="s">
        <v>73</v>
      </c>
      <c r="AK1380" s="31" t="s">
        <v>892</v>
      </c>
      <c r="AL1380" s="31" t="s">
        <v>892</v>
      </c>
      <c r="AM1380" s="47">
        <v>1</v>
      </c>
      <c r="AN1380" s="47">
        <v>1</v>
      </c>
      <c r="AO1380" s="47">
        <v>4</v>
      </c>
      <c r="AP1380" s="47">
        <v>88</v>
      </c>
      <c r="AQ1380" s="47"/>
      <c r="AR1380" s="47"/>
      <c r="AS1380" s="47">
        <v>1</v>
      </c>
      <c r="AT1380" s="49">
        <v>1</v>
      </c>
      <c r="AU1380" s="49">
        <v>1</v>
      </c>
      <c r="AV1380" s="47"/>
      <c r="AW1380" s="49">
        <v>1</v>
      </c>
      <c r="AX1380" s="49"/>
      <c r="AY1380" s="44">
        <f t="shared" si="138"/>
        <v>5</v>
      </c>
      <c r="AZ1380" s="47"/>
      <c r="BA1380" s="47"/>
      <c r="BB1380" s="47"/>
      <c r="BC1380" s="48"/>
      <c r="BD1380" s="50"/>
      <c r="BE1380" s="50"/>
      <c r="BF1380" s="50"/>
      <c r="BG1380" s="51"/>
      <c r="BH1380" s="51">
        <f t="shared" si="142"/>
        <v>1</v>
      </c>
      <c r="BI1380" s="51">
        <v>5</v>
      </c>
      <c r="BJ1380" s="52"/>
      <c r="BK1380" s="52"/>
      <c r="BL1380" s="53"/>
      <c r="BM1380" s="47" t="e">
        <f>COUNTIFS(A$2:$AC1380,#REF!,M$2:$AL1380,M1380)</f>
        <v>#VALUE!</v>
      </c>
      <c r="BN1380" s="47">
        <v>0</v>
      </c>
      <c r="BO1380" s="54">
        <v>5</v>
      </c>
      <c r="BP1380" s="54">
        <v>0</v>
      </c>
      <c r="BQ1380" s="47">
        <v>5</v>
      </c>
      <c r="BR1380" s="49">
        <v>1</v>
      </c>
      <c r="BS1380" s="49">
        <v>1</v>
      </c>
      <c r="BT1380" s="44">
        <f t="shared" si="141"/>
        <v>280</v>
      </c>
      <c r="BW1380" s="40" t="s">
        <v>67</v>
      </c>
      <c r="BY1380" s="55"/>
      <c r="BZ1380" s="1" t="s">
        <v>22426</v>
      </c>
    </row>
    <row r="1381" spans="1:78" ht="15" customHeight="1">
      <c r="A1381" s="25" t="s">
        <v>3224</v>
      </c>
      <c r="B1381" s="42" t="s">
        <v>8077</v>
      </c>
      <c r="D1381" s="263">
        <v>0</v>
      </c>
      <c r="E1381" s="42" t="s">
        <v>76</v>
      </c>
      <c r="F1381" s="42" t="s">
        <v>77</v>
      </c>
      <c r="G1381" s="264"/>
      <c r="H1381" s="264"/>
      <c r="I1381" s="42" t="s">
        <v>168</v>
      </c>
      <c r="J1381" s="43" t="s">
        <v>169</v>
      </c>
      <c r="M1381" s="44" t="s">
        <v>98</v>
      </c>
      <c r="N1381" s="45" t="s">
        <v>170</v>
      </c>
      <c r="O1381" s="42" t="s">
        <v>86</v>
      </c>
      <c r="P1381" s="42" t="s">
        <v>87</v>
      </c>
      <c r="Q1381" s="42" t="s">
        <v>73</v>
      </c>
      <c r="R1381" s="42" t="s">
        <v>73</v>
      </c>
      <c r="S1381" s="42" t="s">
        <v>8078</v>
      </c>
      <c r="T1381" s="42" t="s">
        <v>8079</v>
      </c>
      <c r="U1381" s="42" t="s">
        <v>8079</v>
      </c>
      <c r="V1381" s="42" t="s">
        <v>73</v>
      </c>
      <c r="W1381" s="42" t="s">
        <v>73</v>
      </c>
      <c r="X1381" s="98">
        <v>40605</v>
      </c>
      <c r="Y1381" s="98">
        <v>40620</v>
      </c>
      <c r="Z1381" s="44">
        <f t="shared" si="139"/>
        <v>2011</v>
      </c>
      <c r="AA1381" s="44">
        <f t="shared" si="140"/>
        <v>3</v>
      </c>
      <c r="AB1381" s="44">
        <v>0</v>
      </c>
      <c r="AC1381" s="42" t="s">
        <v>73</v>
      </c>
      <c r="AD1381" s="42" t="s">
        <v>73</v>
      </c>
      <c r="AE1381" s="42" t="s">
        <v>73</v>
      </c>
      <c r="AF1381" s="42" t="s">
        <v>73</v>
      </c>
      <c r="AG1381" s="42" t="s">
        <v>73</v>
      </c>
      <c r="AH1381" s="42" t="s">
        <v>73</v>
      </c>
      <c r="AI1381" s="42" t="s">
        <v>8080</v>
      </c>
      <c r="AJ1381" s="42" t="s">
        <v>8081</v>
      </c>
      <c r="AK1381" s="31" t="s">
        <v>892</v>
      </c>
      <c r="AL1381" s="31" t="s">
        <v>892</v>
      </c>
      <c r="AM1381" s="47">
        <v>1</v>
      </c>
      <c r="AN1381" s="47">
        <v>1</v>
      </c>
      <c r="AO1381" s="47">
        <v>2</v>
      </c>
      <c r="AP1381" s="47">
        <v>88</v>
      </c>
      <c r="AQ1381" s="47"/>
      <c r="AR1381" s="47"/>
      <c r="AS1381" s="47">
        <v>0</v>
      </c>
      <c r="AT1381" s="49">
        <v>1</v>
      </c>
      <c r="AU1381" s="49">
        <v>1</v>
      </c>
      <c r="AV1381" s="47"/>
      <c r="AW1381" s="49">
        <v>1</v>
      </c>
      <c r="AX1381" s="49"/>
      <c r="AY1381" s="44">
        <f t="shared" si="138"/>
        <v>16</v>
      </c>
      <c r="AZ1381" s="47"/>
      <c r="BA1381" s="47"/>
      <c r="BB1381" s="47"/>
      <c r="BC1381" s="48"/>
      <c r="BD1381" s="50"/>
      <c r="BE1381" s="50"/>
      <c r="BF1381" s="50"/>
      <c r="BG1381" s="51"/>
      <c r="BH1381" s="51">
        <f t="shared" si="142"/>
        <v>1</v>
      </c>
      <c r="BI1381" s="51">
        <v>5</v>
      </c>
      <c r="BJ1381" s="52"/>
      <c r="BK1381" s="52"/>
      <c r="BL1381" s="53"/>
      <c r="BM1381" s="47" t="e">
        <f>COUNTIFS(A$2:$AC1381,#REF!,M$2:$AL1381,M1381)</f>
        <v>#VALUE!</v>
      </c>
      <c r="BN1381" s="47">
        <v>0</v>
      </c>
      <c r="BO1381" s="54">
        <v>16</v>
      </c>
      <c r="BP1381" s="54">
        <v>0</v>
      </c>
      <c r="BQ1381" s="47">
        <v>16</v>
      </c>
      <c r="BR1381" s="49">
        <v>1</v>
      </c>
      <c r="BS1381" s="49">
        <v>1</v>
      </c>
      <c r="BT1381" s="44">
        <f t="shared" si="141"/>
        <v>337</v>
      </c>
      <c r="BW1381" s="40" t="s">
        <v>67</v>
      </c>
      <c r="BY1381" s="55"/>
      <c r="BZ1381" s="1" t="s">
        <v>22426</v>
      </c>
    </row>
    <row r="1382" spans="1:78" ht="15" customHeight="1">
      <c r="A1382" s="25" t="s">
        <v>3224</v>
      </c>
      <c r="B1382" s="42" t="s">
        <v>8084</v>
      </c>
      <c r="D1382" s="263">
        <v>0</v>
      </c>
      <c r="E1382" s="42" t="s">
        <v>76</v>
      </c>
      <c r="F1382" s="42" t="s">
        <v>77</v>
      </c>
      <c r="G1382" s="264"/>
      <c r="H1382" s="264"/>
      <c r="I1382" s="42" t="s">
        <v>625</v>
      </c>
      <c r="J1382" s="43" t="s">
        <v>1255</v>
      </c>
      <c r="M1382" s="44" t="s">
        <v>91</v>
      </c>
      <c r="N1382" s="45" t="s">
        <v>625</v>
      </c>
      <c r="O1382" s="42" t="s">
        <v>100</v>
      </c>
      <c r="P1382" s="42" t="s">
        <v>101</v>
      </c>
      <c r="Q1382" s="42" t="s">
        <v>73</v>
      </c>
      <c r="R1382" s="42" t="s">
        <v>73</v>
      </c>
      <c r="S1382" s="42" t="s">
        <v>8085</v>
      </c>
      <c r="T1382" s="42" t="s">
        <v>8086</v>
      </c>
      <c r="U1382" s="42" t="s">
        <v>8086</v>
      </c>
      <c r="V1382" s="42" t="s">
        <v>73</v>
      </c>
      <c r="W1382" s="42" t="s">
        <v>73</v>
      </c>
      <c r="X1382" s="98">
        <v>40564</v>
      </c>
      <c r="Y1382" s="98">
        <v>40600</v>
      </c>
      <c r="Z1382" s="44">
        <f t="shared" si="139"/>
        <v>2011</v>
      </c>
      <c r="AA1382" s="44">
        <f t="shared" si="140"/>
        <v>1</v>
      </c>
      <c r="AB1382" s="44">
        <v>0</v>
      </c>
      <c r="AC1382" s="42" t="s">
        <v>73</v>
      </c>
      <c r="AD1382" s="42" t="s">
        <v>73</v>
      </c>
      <c r="AE1382" s="42" t="s">
        <v>73</v>
      </c>
      <c r="AF1382" s="42" t="s">
        <v>73</v>
      </c>
      <c r="AG1382" s="42" t="s">
        <v>73</v>
      </c>
      <c r="AH1382" s="42" t="s">
        <v>73</v>
      </c>
      <c r="AI1382" s="42" t="s">
        <v>8087</v>
      </c>
      <c r="AJ1382" s="42" t="s">
        <v>2241</v>
      </c>
      <c r="AK1382" s="31" t="s">
        <v>892</v>
      </c>
      <c r="AL1382" s="31" t="s">
        <v>892</v>
      </c>
      <c r="AM1382" s="47">
        <v>1</v>
      </c>
      <c r="AN1382" s="47">
        <v>1</v>
      </c>
      <c r="AO1382" s="47">
        <v>6</v>
      </c>
      <c r="AP1382" s="47">
        <v>88</v>
      </c>
      <c r="AQ1382" s="47"/>
      <c r="AR1382" s="47"/>
      <c r="AS1382" s="47">
        <v>0</v>
      </c>
      <c r="AT1382" s="49">
        <v>1</v>
      </c>
      <c r="AU1382" s="49">
        <v>1</v>
      </c>
      <c r="AV1382" s="47"/>
      <c r="AW1382" s="49">
        <v>1</v>
      </c>
      <c r="AX1382" s="49"/>
      <c r="AY1382" s="44">
        <f t="shared" si="138"/>
        <v>37</v>
      </c>
      <c r="AZ1382" s="47"/>
      <c r="BA1382" s="47"/>
      <c r="BB1382" s="47"/>
      <c r="BC1382" s="48"/>
      <c r="BD1382" s="50"/>
      <c r="BE1382" s="50"/>
      <c r="BF1382" s="57"/>
      <c r="BG1382" s="51"/>
      <c r="BH1382" s="51">
        <f t="shared" si="142"/>
        <v>1</v>
      </c>
      <c r="BI1382" s="51">
        <v>8</v>
      </c>
      <c r="BJ1382" s="52"/>
      <c r="BK1382" s="52"/>
      <c r="BL1382" s="53"/>
      <c r="BM1382" s="47" t="e">
        <f>COUNTIFS(A$2:$AC1382,#REF!,M$2:$AL1382,M1382)</f>
        <v>#VALUE!</v>
      </c>
      <c r="BN1382" s="47">
        <v>0</v>
      </c>
      <c r="BO1382" s="54">
        <v>37</v>
      </c>
      <c r="BP1382" s="54">
        <v>0</v>
      </c>
      <c r="BQ1382" s="47">
        <v>37</v>
      </c>
      <c r="BR1382" s="49">
        <v>1</v>
      </c>
      <c r="BS1382" s="49">
        <v>1</v>
      </c>
      <c r="BT1382" s="44">
        <f t="shared" si="141"/>
        <v>296</v>
      </c>
      <c r="BW1382" s="40" t="s">
        <v>67</v>
      </c>
      <c r="BY1382" s="55"/>
      <c r="BZ1382" s="1" t="s">
        <v>22426</v>
      </c>
    </row>
    <row r="1383" spans="1:78" ht="15" customHeight="1">
      <c r="A1383" s="25" t="s">
        <v>3224</v>
      </c>
      <c r="B1383" s="42" t="s">
        <v>8092</v>
      </c>
      <c r="D1383" s="263">
        <v>0</v>
      </c>
      <c r="E1383" s="42" t="s">
        <v>76</v>
      </c>
      <c r="F1383" s="42" t="s">
        <v>77</v>
      </c>
      <c r="G1383" s="264"/>
      <c r="H1383" s="264"/>
      <c r="I1383" s="42" t="s">
        <v>8093</v>
      </c>
      <c r="J1383" s="43" t="s">
        <v>1063</v>
      </c>
      <c r="M1383" s="44" t="s">
        <v>91</v>
      </c>
      <c r="N1383" s="45" t="s">
        <v>403</v>
      </c>
      <c r="O1383" s="42" t="s">
        <v>153</v>
      </c>
      <c r="P1383" s="42" t="s">
        <v>154</v>
      </c>
      <c r="Q1383" s="42" t="s">
        <v>73</v>
      </c>
      <c r="R1383" s="42" t="s">
        <v>73</v>
      </c>
      <c r="S1383" s="42" t="s">
        <v>8094</v>
      </c>
      <c r="T1383" s="42" t="s">
        <v>8095</v>
      </c>
      <c r="U1383" s="42" t="s">
        <v>8095</v>
      </c>
      <c r="V1383" s="42" t="s">
        <v>73</v>
      </c>
      <c r="W1383" s="42" t="s">
        <v>73</v>
      </c>
      <c r="X1383" s="98">
        <v>40542</v>
      </c>
      <c r="Y1383" s="98">
        <v>40576</v>
      </c>
      <c r="Z1383" s="44">
        <f t="shared" si="139"/>
        <v>2010</v>
      </c>
      <c r="AA1383" s="44">
        <f t="shared" si="140"/>
        <v>12</v>
      </c>
      <c r="AB1383" s="44">
        <v>0</v>
      </c>
      <c r="AC1383" s="42" t="s">
        <v>73</v>
      </c>
      <c r="AD1383" s="42" t="s">
        <v>73</v>
      </c>
      <c r="AE1383" s="42" t="s">
        <v>73</v>
      </c>
      <c r="AF1383" s="42" t="s">
        <v>73</v>
      </c>
      <c r="AG1383" s="42" t="s">
        <v>73</v>
      </c>
      <c r="AH1383" s="42" t="s">
        <v>73</v>
      </c>
      <c r="AI1383" s="42" t="s">
        <v>8096</v>
      </c>
      <c r="AJ1383" s="42" t="s">
        <v>8097</v>
      </c>
      <c r="AK1383" s="31" t="s">
        <v>892</v>
      </c>
      <c r="AL1383" s="31" t="s">
        <v>892</v>
      </c>
      <c r="AM1383" s="47">
        <v>1</v>
      </c>
      <c r="AN1383" s="47">
        <v>1</v>
      </c>
      <c r="AO1383" s="47">
        <v>6</v>
      </c>
      <c r="AP1383" s="47">
        <v>88</v>
      </c>
      <c r="AQ1383" s="47"/>
      <c r="AR1383" s="47"/>
      <c r="AS1383" s="47">
        <v>0</v>
      </c>
      <c r="AT1383" s="49">
        <v>1</v>
      </c>
      <c r="AU1383" s="49">
        <v>1</v>
      </c>
      <c r="AV1383" s="47"/>
      <c r="AW1383" s="49">
        <v>1</v>
      </c>
      <c r="AX1383" s="49"/>
      <c r="AY1383" s="44">
        <f t="shared" si="138"/>
        <v>35</v>
      </c>
      <c r="AZ1383" s="47"/>
      <c r="BA1383" s="47"/>
      <c r="BB1383" s="47"/>
      <c r="BC1383" s="48"/>
      <c r="BD1383" s="50"/>
      <c r="BE1383" s="50"/>
      <c r="BF1383" s="50"/>
      <c r="BG1383" s="51"/>
      <c r="BH1383" s="51">
        <f t="shared" si="142"/>
        <v>1</v>
      </c>
      <c r="BI1383" s="51">
        <v>2</v>
      </c>
      <c r="BJ1383" s="52"/>
      <c r="BK1383" s="52"/>
      <c r="BL1383" s="53"/>
      <c r="BM1383" s="47" t="e">
        <f>COUNTIFS(A$2:$AC1383,#REF!,M$2:$AL1383,M1383)</f>
        <v>#VALUE!</v>
      </c>
      <c r="BN1383" s="47">
        <v>0</v>
      </c>
      <c r="BO1383" s="54">
        <v>35</v>
      </c>
      <c r="BP1383" s="54">
        <v>0</v>
      </c>
      <c r="BQ1383" s="47">
        <v>35</v>
      </c>
      <c r="BR1383" s="49">
        <v>1</v>
      </c>
      <c r="BS1383" s="49">
        <v>1</v>
      </c>
      <c r="BT1383" s="44">
        <f t="shared" si="141"/>
        <v>274</v>
      </c>
      <c r="BW1383" s="40" t="s">
        <v>67</v>
      </c>
      <c r="BY1383" s="55"/>
      <c r="BZ1383" s="1" t="s">
        <v>22426</v>
      </c>
    </row>
    <row r="1384" spans="1:78" ht="15" customHeight="1">
      <c r="A1384" s="25" t="s">
        <v>3224</v>
      </c>
      <c r="B1384" s="42" t="s">
        <v>8103</v>
      </c>
      <c r="D1384" s="263">
        <v>0</v>
      </c>
      <c r="E1384" s="42" t="s">
        <v>76</v>
      </c>
      <c r="F1384" s="42" t="s">
        <v>77</v>
      </c>
      <c r="G1384" s="264"/>
      <c r="H1384" s="264"/>
      <c r="I1384" s="42" t="s">
        <v>1328</v>
      </c>
      <c r="J1384" s="43" t="s">
        <v>494</v>
      </c>
      <c r="M1384" s="44" t="s">
        <v>144</v>
      </c>
      <c r="N1384" s="45" t="s">
        <v>145</v>
      </c>
      <c r="O1384" s="42" t="s">
        <v>93</v>
      </c>
      <c r="P1384" s="42" t="s">
        <v>103</v>
      </c>
      <c r="Q1384" s="42" t="s">
        <v>73</v>
      </c>
      <c r="R1384" s="42" t="s">
        <v>73</v>
      </c>
      <c r="S1384" s="42" t="s">
        <v>8104</v>
      </c>
      <c r="T1384" s="42" t="s">
        <v>8105</v>
      </c>
      <c r="U1384" s="42" t="s">
        <v>8105</v>
      </c>
      <c r="V1384" s="42" t="s">
        <v>73</v>
      </c>
      <c r="W1384" s="42" t="s">
        <v>73</v>
      </c>
      <c r="X1384" s="98">
        <v>40605</v>
      </c>
      <c r="Y1384" s="98">
        <v>40615</v>
      </c>
      <c r="Z1384" s="44">
        <f t="shared" si="139"/>
        <v>2011</v>
      </c>
      <c r="AA1384" s="44">
        <f t="shared" si="140"/>
        <v>3</v>
      </c>
      <c r="AB1384" s="44">
        <v>0</v>
      </c>
      <c r="AC1384" s="42" t="s">
        <v>8106</v>
      </c>
      <c r="AD1384" s="42" t="s">
        <v>8106</v>
      </c>
      <c r="AE1384" s="42" t="s">
        <v>73</v>
      </c>
      <c r="AF1384" s="42" t="s">
        <v>73</v>
      </c>
      <c r="AG1384" s="42" t="s">
        <v>73</v>
      </c>
      <c r="AH1384" s="42" t="s">
        <v>73</v>
      </c>
      <c r="AI1384" s="42" t="s">
        <v>8107</v>
      </c>
      <c r="AJ1384" s="42" t="s">
        <v>8108</v>
      </c>
      <c r="AK1384" s="31" t="s">
        <v>892</v>
      </c>
      <c r="AL1384" s="31" t="s">
        <v>892</v>
      </c>
      <c r="AM1384" s="47">
        <v>1</v>
      </c>
      <c r="AN1384" s="47">
        <v>1</v>
      </c>
      <c r="AO1384" s="47">
        <v>1</v>
      </c>
      <c r="AP1384" s="47">
        <v>88</v>
      </c>
      <c r="AQ1384" s="47"/>
      <c r="AR1384" s="47"/>
      <c r="AS1384" s="47">
        <v>1</v>
      </c>
      <c r="AT1384" s="49">
        <v>1</v>
      </c>
      <c r="AU1384" s="49">
        <v>1</v>
      </c>
      <c r="AV1384" s="47"/>
      <c r="AW1384" s="49">
        <v>1</v>
      </c>
      <c r="AX1384" s="49"/>
      <c r="AY1384" s="44">
        <f t="shared" si="138"/>
        <v>11</v>
      </c>
      <c r="AZ1384" s="47"/>
      <c r="BA1384" s="47"/>
      <c r="BB1384" s="47"/>
      <c r="BC1384" s="48"/>
      <c r="BD1384" s="50"/>
      <c r="BE1384" s="50"/>
      <c r="BF1384" s="50"/>
      <c r="BG1384" s="51"/>
      <c r="BH1384" s="51">
        <f t="shared" si="142"/>
        <v>1</v>
      </c>
      <c r="BI1384" s="51">
        <v>4</v>
      </c>
      <c r="BJ1384" s="52"/>
      <c r="BK1384" s="52"/>
      <c r="BL1384" s="53"/>
      <c r="BM1384" s="47" t="e">
        <f>COUNTIFS(A$2:$AC1384,#REF!,M$2:$AL1384,M1384)</f>
        <v>#VALUE!</v>
      </c>
      <c r="BN1384" s="47">
        <v>0</v>
      </c>
      <c r="BO1384" s="54">
        <v>11</v>
      </c>
      <c r="BP1384" s="54">
        <v>0</v>
      </c>
      <c r="BQ1384" s="47">
        <v>11</v>
      </c>
      <c r="BR1384" s="49">
        <v>1</v>
      </c>
      <c r="BS1384" s="49">
        <v>1</v>
      </c>
      <c r="BT1384" s="44">
        <f t="shared" si="141"/>
        <v>337</v>
      </c>
      <c r="BW1384" s="40" t="s">
        <v>67</v>
      </c>
      <c r="BY1384" s="55"/>
      <c r="BZ1384" s="1" t="s">
        <v>22426</v>
      </c>
    </row>
    <row r="1385" spans="1:78" ht="15" customHeight="1">
      <c r="A1385" s="25" t="s">
        <v>3224</v>
      </c>
      <c r="B1385" s="42" t="s">
        <v>8109</v>
      </c>
      <c r="D1385" s="263">
        <v>0</v>
      </c>
      <c r="E1385" s="42" t="s">
        <v>76</v>
      </c>
      <c r="F1385" s="42" t="s">
        <v>77</v>
      </c>
      <c r="G1385" s="264"/>
      <c r="H1385" s="264"/>
      <c r="I1385" s="42" t="s">
        <v>625</v>
      </c>
      <c r="J1385" s="43" t="s">
        <v>1255</v>
      </c>
      <c r="M1385" s="44" t="s">
        <v>91</v>
      </c>
      <c r="N1385" s="45" t="s">
        <v>625</v>
      </c>
      <c r="O1385" s="42" t="s">
        <v>81</v>
      </c>
      <c r="P1385" s="42" t="s">
        <v>82</v>
      </c>
      <c r="Q1385" s="42" t="s">
        <v>73</v>
      </c>
      <c r="R1385" s="42" t="s">
        <v>73</v>
      </c>
      <c r="S1385" s="42" t="s">
        <v>8110</v>
      </c>
      <c r="T1385" s="42" t="s">
        <v>8111</v>
      </c>
      <c r="U1385" s="42" t="s">
        <v>8111</v>
      </c>
      <c r="V1385" s="42" t="s">
        <v>73</v>
      </c>
      <c r="W1385" s="42" t="s">
        <v>73</v>
      </c>
      <c r="X1385" s="98">
        <v>40613</v>
      </c>
      <c r="Y1385" s="98">
        <v>40633</v>
      </c>
      <c r="Z1385" s="44">
        <f t="shared" si="139"/>
        <v>2011</v>
      </c>
      <c r="AA1385" s="44">
        <f t="shared" si="140"/>
        <v>3</v>
      </c>
      <c r="AB1385" s="44">
        <v>0</v>
      </c>
      <c r="AC1385" s="42" t="s">
        <v>73</v>
      </c>
      <c r="AD1385" s="42" t="s">
        <v>73</v>
      </c>
      <c r="AE1385" s="42" t="s">
        <v>73</v>
      </c>
      <c r="AF1385" s="42" t="s">
        <v>73</v>
      </c>
      <c r="AG1385" s="42" t="s">
        <v>73</v>
      </c>
      <c r="AH1385" s="42" t="s">
        <v>73</v>
      </c>
      <c r="AI1385" s="42" t="s">
        <v>8112</v>
      </c>
      <c r="AJ1385" s="42" t="s">
        <v>8113</v>
      </c>
      <c r="AK1385" s="31" t="s">
        <v>892</v>
      </c>
      <c r="AL1385" s="31" t="s">
        <v>892</v>
      </c>
      <c r="AM1385" s="47">
        <v>1</v>
      </c>
      <c r="AN1385" s="47">
        <v>1</v>
      </c>
      <c r="AO1385" s="47">
        <v>6</v>
      </c>
      <c r="AP1385" s="47">
        <v>88</v>
      </c>
      <c r="AQ1385" s="47"/>
      <c r="AR1385" s="47"/>
      <c r="AS1385" s="47">
        <v>0</v>
      </c>
      <c r="AT1385" s="49">
        <v>1</v>
      </c>
      <c r="AU1385" s="49">
        <v>1</v>
      </c>
      <c r="AV1385" s="47"/>
      <c r="AW1385" s="49">
        <v>1</v>
      </c>
      <c r="AX1385" s="49"/>
      <c r="AY1385" s="44">
        <f t="shared" si="138"/>
        <v>21</v>
      </c>
      <c r="AZ1385" s="47"/>
      <c r="BA1385" s="47"/>
      <c r="BB1385" s="47"/>
      <c r="BC1385" s="48"/>
      <c r="BD1385" s="50"/>
      <c r="BE1385" s="50"/>
      <c r="BF1385" s="57"/>
      <c r="BG1385" s="51"/>
      <c r="BH1385" s="51">
        <f t="shared" si="142"/>
        <v>1</v>
      </c>
      <c r="BI1385" s="51">
        <v>3</v>
      </c>
      <c r="BJ1385" s="52"/>
      <c r="BK1385" s="52"/>
      <c r="BL1385" s="53"/>
      <c r="BM1385" s="47" t="e">
        <f>COUNTIFS(A$2:$AC1385,#REF!,M$2:$AL1385,M1385)</f>
        <v>#VALUE!</v>
      </c>
      <c r="BN1385" s="47">
        <v>0</v>
      </c>
      <c r="BO1385" s="54">
        <v>21</v>
      </c>
      <c r="BP1385" s="54">
        <v>0</v>
      </c>
      <c r="BQ1385" s="47">
        <v>21</v>
      </c>
      <c r="BR1385" s="49">
        <v>1</v>
      </c>
      <c r="BS1385" s="49">
        <v>1</v>
      </c>
      <c r="BT1385" s="44">
        <f t="shared" si="141"/>
        <v>345</v>
      </c>
      <c r="BW1385" s="40" t="s">
        <v>67</v>
      </c>
      <c r="BY1385" s="55"/>
      <c r="BZ1385" s="1" t="s">
        <v>22426</v>
      </c>
    </row>
    <row r="1386" spans="1:78" ht="15" customHeight="1">
      <c r="A1386" s="25" t="s">
        <v>3224</v>
      </c>
      <c r="B1386" s="42" t="s">
        <v>8114</v>
      </c>
      <c r="D1386" s="263">
        <v>0</v>
      </c>
      <c r="E1386" s="42" t="s">
        <v>76</v>
      </c>
      <c r="F1386" s="42" t="s">
        <v>77</v>
      </c>
      <c r="G1386" s="264"/>
      <c r="H1386" s="264"/>
      <c r="I1386" s="42" t="s">
        <v>921</v>
      </c>
      <c r="J1386" s="43" t="s">
        <v>922</v>
      </c>
      <c r="M1386" s="44" t="s">
        <v>91</v>
      </c>
      <c r="N1386" s="45" t="s">
        <v>921</v>
      </c>
      <c r="O1386" s="42" t="s">
        <v>81</v>
      </c>
      <c r="P1386" s="42" t="s">
        <v>82</v>
      </c>
      <c r="Q1386" s="42" t="s">
        <v>73</v>
      </c>
      <c r="R1386" s="42" t="s">
        <v>73</v>
      </c>
      <c r="S1386" s="42" t="s">
        <v>8115</v>
      </c>
      <c r="T1386" s="42" t="s">
        <v>73</v>
      </c>
      <c r="U1386" s="42" t="s">
        <v>8116</v>
      </c>
      <c r="V1386" s="42" t="s">
        <v>73</v>
      </c>
      <c r="W1386" s="42" t="s">
        <v>73</v>
      </c>
      <c r="X1386" s="98">
        <v>40544</v>
      </c>
      <c r="Y1386" s="98">
        <v>40574</v>
      </c>
      <c r="Z1386" s="44">
        <f t="shared" si="139"/>
        <v>2011</v>
      </c>
      <c r="AA1386" s="44">
        <f t="shared" si="140"/>
        <v>1</v>
      </c>
      <c r="AB1386" s="44">
        <v>0</v>
      </c>
      <c r="AC1386" s="42" t="s">
        <v>73</v>
      </c>
      <c r="AD1386" s="42" t="s">
        <v>73</v>
      </c>
      <c r="AE1386" s="42" t="s">
        <v>73</v>
      </c>
      <c r="AF1386" s="42" t="s">
        <v>73</v>
      </c>
      <c r="AG1386" s="42" t="s">
        <v>73</v>
      </c>
      <c r="AH1386" s="42" t="s">
        <v>73</v>
      </c>
      <c r="AI1386" s="42" t="s">
        <v>1965</v>
      </c>
      <c r="AJ1386" s="42" t="s">
        <v>73</v>
      </c>
      <c r="AK1386" s="31" t="s">
        <v>892</v>
      </c>
      <c r="AL1386" s="31" t="s">
        <v>892</v>
      </c>
      <c r="AM1386" s="47">
        <v>1</v>
      </c>
      <c r="AN1386" s="47">
        <v>1</v>
      </c>
      <c r="AO1386" s="47">
        <v>6</v>
      </c>
      <c r="AP1386" s="47">
        <v>88</v>
      </c>
      <c r="AQ1386" s="47"/>
      <c r="AR1386" s="47"/>
      <c r="AS1386" s="47">
        <v>0</v>
      </c>
      <c r="AT1386" s="49">
        <v>1</v>
      </c>
      <c r="AU1386" s="49">
        <v>1</v>
      </c>
      <c r="AV1386" s="47"/>
      <c r="AW1386" s="49">
        <v>1</v>
      </c>
      <c r="AX1386" s="49"/>
      <c r="AY1386" s="44">
        <f t="shared" si="138"/>
        <v>31</v>
      </c>
      <c r="AZ1386" s="47"/>
      <c r="BA1386" s="47"/>
      <c r="BB1386" s="47"/>
      <c r="BC1386" s="48"/>
      <c r="BD1386" s="50"/>
      <c r="BE1386" s="50"/>
      <c r="BF1386" s="50"/>
      <c r="BG1386" s="51"/>
      <c r="BH1386" s="51">
        <f t="shared" si="142"/>
        <v>1</v>
      </c>
      <c r="BI1386" s="51">
        <v>2</v>
      </c>
      <c r="BJ1386" s="52"/>
      <c r="BK1386" s="52"/>
      <c r="BL1386" s="53"/>
      <c r="BM1386" s="47" t="e">
        <f>COUNTIFS(A$2:$AC1386,#REF!,M$2:$AL1386,M1386)</f>
        <v>#VALUE!</v>
      </c>
      <c r="BN1386" s="47">
        <v>0</v>
      </c>
      <c r="BO1386" s="54">
        <v>31</v>
      </c>
      <c r="BP1386" s="54">
        <v>0</v>
      </c>
      <c r="BQ1386" s="47">
        <v>31</v>
      </c>
      <c r="BR1386" s="49">
        <v>1</v>
      </c>
      <c r="BS1386" s="49">
        <v>1</v>
      </c>
      <c r="BT1386" s="44">
        <f t="shared" si="141"/>
        <v>276</v>
      </c>
      <c r="BW1386" s="40" t="s">
        <v>67</v>
      </c>
      <c r="BY1386" s="55"/>
      <c r="BZ1386" s="1" t="s">
        <v>22426</v>
      </c>
    </row>
    <row r="1387" spans="1:78" ht="15" customHeight="1">
      <c r="A1387" s="25" t="s">
        <v>3224</v>
      </c>
      <c r="B1387" s="42" t="s">
        <v>8117</v>
      </c>
      <c r="D1387" s="263">
        <v>0</v>
      </c>
      <c r="E1387" s="42" t="s">
        <v>76</v>
      </c>
      <c r="F1387" s="42" t="s">
        <v>77</v>
      </c>
      <c r="G1387" s="264"/>
      <c r="H1387" s="264"/>
      <c r="I1387" s="42" t="s">
        <v>1573</v>
      </c>
      <c r="J1387" s="43" t="s">
        <v>1572</v>
      </c>
      <c r="M1387" s="44" t="s">
        <v>150</v>
      </c>
      <c r="N1387" s="45" t="s">
        <v>151</v>
      </c>
      <c r="O1387" s="42" t="s">
        <v>1040</v>
      </c>
      <c r="P1387" s="42" t="s">
        <v>1287</v>
      </c>
      <c r="Q1387" s="42" t="s">
        <v>73</v>
      </c>
      <c r="R1387" s="42" t="s">
        <v>73</v>
      </c>
      <c r="S1387" s="42" t="s">
        <v>8118</v>
      </c>
      <c r="T1387" s="99" t="s">
        <v>8119</v>
      </c>
      <c r="U1387" s="99" t="s">
        <v>8119</v>
      </c>
      <c r="V1387" s="42" t="s">
        <v>73</v>
      </c>
      <c r="W1387" s="42" t="s">
        <v>73</v>
      </c>
      <c r="X1387" s="98">
        <v>40573</v>
      </c>
      <c r="Y1387" s="98">
        <v>40573</v>
      </c>
      <c r="Z1387" s="44">
        <f t="shared" si="139"/>
        <v>2011</v>
      </c>
      <c r="AA1387" s="44">
        <f t="shared" si="140"/>
        <v>1</v>
      </c>
      <c r="AB1387" s="44">
        <v>0</v>
      </c>
      <c r="AC1387" s="42" t="s">
        <v>73</v>
      </c>
      <c r="AD1387" s="42" t="s">
        <v>73</v>
      </c>
      <c r="AE1387" s="42" t="s">
        <v>73</v>
      </c>
      <c r="AF1387" s="42" t="s">
        <v>73</v>
      </c>
      <c r="AG1387" s="42" t="s">
        <v>3513</v>
      </c>
      <c r="AH1387" s="42" t="s">
        <v>1604</v>
      </c>
      <c r="AI1387" s="42" t="s">
        <v>8120</v>
      </c>
      <c r="AJ1387" s="42" t="s">
        <v>8121</v>
      </c>
      <c r="AK1387" s="31" t="s">
        <v>892</v>
      </c>
      <c r="AL1387" s="31" t="s">
        <v>8122</v>
      </c>
      <c r="AM1387" s="47">
        <v>1</v>
      </c>
      <c r="AN1387" s="47">
        <v>1</v>
      </c>
      <c r="AO1387" s="47">
        <v>5</v>
      </c>
      <c r="AP1387" s="47">
        <v>6</v>
      </c>
      <c r="AQ1387" s="47"/>
      <c r="AR1387" s="47"/>
      <c r="AS1387" s="47">
        <v>0</v>
      </c>
      <c r="AT1387" s="49">
        <v>1</v>
      </c>
      <c r="AU1387" s="49">
        <v>1</v>
      </c>
      <c r="AV1387" s="47"/>
      <c r="AW1387" s="49">
        <v>1</v>
      </c>
      <c r="AX1387" s="49"/>
      <c r="AY1387" s="44">
        <f t="shared" si="138"/>
        <v>1</v>
      </c>
      <c r="AZ1387" s="47"/>
      <c r="BA1387" s="47"/>
      <c r="BB1387" s="47"/>
      <c r="BC1387" s="48"/>
      <c r="BD1387" s="50"/>
      <c r="BE1387" s="50"/>
      <c r="BF1387" s="50"/>
      <c r="BG1387" s="51"/>
      <c r="BH1387" s="51">
        <f t="shared" si="142"/>
        <v>1</v>
      </c>
      <c r="BI1387" s="51">
        <v>1</v>
      </c>
      <c r="BJ1387" s="52"/>
      <c r="BK1387" s="52"/>
      <c r="BL1387" s="53"/>
      <c r="BM1387" s="47" t="e">
        <f>COUNTIFS(A$2:$AC1387,#REF!,M$2:$AL1387,M1387)</f>
        <v>#VALUE!</v>
      </c>
      <c r="BN1387" s="47">
        <v>0</v>
      </c>
      <c r="BO1387" s="54">
        <v>1</v>
      </c>
      <c r="BP1387" s="54">
        <v>0</v>
      </c>
      <c r="BQ1387" s="47">
        <v>1</v>
      </c>
      <c r="BR1387" s="49">
        <v>1</v>
      </c>
      <c r="BS1387" s="49">
        <v>1</v>
      </c>
      <c r="BT1387" s="44">
        <f t="shared" si="141"/>
        <v>305</v>
      </c>
      <c r="BW1387" s="103" t="s">
        <v>8123</v>
      </c>
      <c r="BY1387" s="109">
        <f>FI1387</f>
        <v>0</v>
      </c>
      <c r="BZ1387" s="1" t="s">
        <v>22426</v>
      </c>
    </row>
    <row r="1388" spans="1:78" ht="15" customHeight="1">
      <c r="A1388" s="25" t="s">
        <v>3224</v>
      </c>
      <c r="B1388" s="42" t="s">
        <v>8127</v>
      </c>
      <c r="D1388" s="263">
        <v>0</v>
      </c>
      <c r="E1388" s="42" t="s">
        <v>76</v>
      </c>
      <c r="F1388" s="42" t="s">
        <v>77</v>
      </c>
      <c r="G1388" s="264"/>
      <c r="H1388" s="264"/>
      <c r="I1388" s="42" t="s">
        <v>292</v>
      </c>
      <c r="J1388" s="43" t="s">
        <v>292</v>
      </c>
      <c r="M1388" s="44" t="s">
        <v>91</v>
      </c>
      <c r="N1388" s="45" t="s">
        <v>292</v>
      </c>
      <c r="O1388" s="42" t="s">
        <v>81</v>
      </c>
      <c r="P1388" s="42" t="s">
        <v>82</v>
      </c>
      <c r="Q1388" s="42" t="s">
        <v>73</v>
      </c>
      <c r="R1388" s="42" t="s">
        <v>73</v>
      </c>
      <c r="S1388" s="42" t="s">
        <v>8128</v>
      </c>
      <c r="T1388" s="42" t="s">
        <v>8129</v>
      </c>
      <c r="U1388" s="42" t="s">
        <v>8129</v>
      </c>
      <c r="V1388" s="42" t="s">
        <v>73</v>
      </c>
      <c r="W1388" s="42" t="s">
        <v>73</v>
      </c>
      <c r="X1388" s="98">
        <v>40572</v>
      </c>
      <c r="Y1388" s="98">
        <v>40602</v>
      </c>
      <c r="Z1388" s="44">
        <f t="shared" si="139"/>
        <v>2011</v>
      </c>
      <c r="AA1388" s="44">
        <f t="shared" si="140"/>
        <v>1</v>
      </c>
      <c r="AB1388" s="44">
        <v>0</v>
      </c>
      <c r="AC1388" s="42" t="s">
        <v>73</v>
      </c>
      <c r="AD1388" s="42" t="s">
        <v>73</v>
      </c>
      <c r="AE1388" s="42" t="s">
        <v>73</v>
      </c>
      <c r="AF1388" s="42" t="s">
        <v>73</v>
      </c>
      <c r="AG1388" s="42" t="s">
        <v>73</v>
      </c>
      <c r="AH1388" s="42" t="s">
        <v>73</v>
      </c>
      <c r="AI1388" s="42" t="s">
        <v>8130</v>
      </c>
      <c r="AJ1388" s="42" t="s">
        <v>8131</v>
      </c>
      <c r="AK1388" s="31" t="s">
        <v>892</v>
      </c>
      <c r="AL1388" s="31" t="s">
        <v>892</v>
      </c>
      <c r="AM1388" s="47">
        <v>1</v>
      </c>
      <c r="AN1388" s="47">
        <v>1</v>
      </c>
      <c r="AO1388" s="47">
        <v>6</v>
      </c>
      <c r="AP1388" s="47">
        <v>88</v>
      </c>
      <c r="AQ1388" s="47"/>
      <c r="AR1388" s="47"/>
      <c r="AS1388" s="47">
        <v>0</v>
      </c>
      <c r="AT1388" s="49">
        <v>1</v>
      </c>
      <c r="AU1388" s="49">
        <v>1</v>
      </c>
      <c r="AV1388" s="47"/>
      <c r="AW1388" s="49">
        <v>1</v>
      </c>
      <c r="AX1388" s="49"/>
      <c r="AY1388" s="44">
        <f t="shared" si="138"/>
        <v>31</v>
      </c>
      <c r="AZ1388" s="47"/>
      <c r="BA1388" s="47"/>
      <c r="BB1388" s="47"/>
      <c r="BC1388" s="48"/>
      <c r="BD1388" s="50"/>
      <c r="BE1388" s="50"/>
      <c r="BF1388" s="50"/>
      <c r="BG1388" s="51"/>
      <c r="BH1388" s="51">
        <f t="shared" si="142"/>
        <v>1</v>
      </c>
      <c r="BI1388" s="51">
        <v>8</v>
      </c>
      <c r="BJ1388" s="52"/>
      <c r="BK1388" s="52"/>
      <c r="BL1388" s="53"/>
      <c r="BM1388" s="47" t="e">
        <f>COUNTIFS(A$2:$AC1388,#REF!,M$2:$AL1388,M1388)</f>
        <v>#VALUE!</v>
      </c>
      <c r="BN1388" s="47">
        <v>0</v>
      </c>
      <c r="BO1388" s="54">
        <v>31</v>
      </c>
      <c r="BP1388" s="54">
        <v>0</v>
      </c>
      <c r="BQ1388" s="47">
        <v>31</v>
      </c>
      <c r="BR1388" s="49">
        <v>1</v>
      </c>
      <c r="BS1388" s="49">
        <v>1</v>
      </c>
      <c r="BT1388" s="44">
        <f t="shared" si="141"/>
        <v>304</v>
      </c>
      <c r="BW1388" s="40" t="s">
        <v>67</v>
      </c>
      <c r="BY1388" s="55"/>
      <c r="BZ1388" s="1" t="s">
        <v>22426</v>
      </c>
    </row>
    <row r="1389" spans="1:78" ht="15" customHeight="1">
      <c r="A1389" s="25" t="s">
        <v>3224</v>
      </c>
      <c r="B1389" s="42" t="s">
        <v>8132</v>
      </c>
      <c r="D1389" s="263">
        <v>0</v>
      </c>
      <c r="E1389" s="42" t="s">
        <v>76</v>
      </c>
      <c r="F1389" s="42" t="s">
        <v>77</v>
      </c>
      <c r="G1389" s="264"/>
      <c r="H1389" s="264"/>
      <c r="I1389" s="42" t="s">
        <v>7309</v>
      </c>
      <c r="J1389" s="43" t="s">
        <v>7310</v>
      </c>
      <c r="M1389" s="44" t="s">
        <v>91</v>
      </c>
      <c r="N1389" s="45" t="s">
        <v>7309</v>
      </c>
      <c r="O1389" s="42" t="s">
        <v>81</v>
      </c>
      <c r="P1389" s="42" t="s">
        <v>82</v>
      </c>
      <c r="Q1389" s="42" t="s">
        <v>73</v>
      </c>
      <c r="R1389" s="42" t="s">
        <v>73</v>
      </c>
      <c r="S1389" s="42" t="s">
        <v>8133</v>
      </c>
      <c r="T1389" s="42" t="s">
        <v>73</v>
      </c>
      <c r="U1389" s="42" t="s">
        <v>8134</v>
      </c>
      <c r="V1389" s="42" t="s">
        <v>73</v>
      </c>
      <c r="W1389" s="42" t="s">
        <v>73</v>
      </c>
      <c r="X1389" s="98">
        <v>40527</v>
      </c>
      <c r="Y1389" s="98">
        <v>40594</v>
      </c>
      <c r="Z1389" s="44">
        <f t="shared" si="139"/>
        <v>2010</v>
      </c>
      <c r="AA1389" s="44">
        <f t="shared" si="140"/>
        <v>12</v>
      </c>
      <c r="AB1389" s="44">
        <v>0</v>
      </c>
      <c r="AC1389" s="42" t="s">
        <v>73</v>
      </c>
      <c r="AD1389" s="42" t="s">
        <v>73</v>
      </c>
      <c r="AE1389" s="42" t="s">
        <v>73</v>
      </c>
      <c r="AF1389" s="42" t="s">
        <v>73</v>
      </c>
      <c r="AG1389" s="42" t="s">
        <v>73</v>
      </c>
      <c r="AH1389" s="42" t="s">
        <v>73</v>
      </c>
      <c r="AI1389" s="42" t="s">
        <v>8135</v>
      </c>
      <c r="AJ1389" s="42" t="s">
        <v>8136</v>
      </c>
      <c r="AK1389" s="31" t="s">
        <v>892</v>
      </c>
      <c r="AL1389" s="31" t="s">
        <v>892</v>
      </c>
      <c r="AM1389" s="47">
        <v>1</v>
      </c>
      <c r="AN1389" s="47">
        <v>1</v>
      </c>
      <c r="AO1389" s="47">
        <v>6</v>
      </c>
      <c r="AP1389" s="47">
        <v>88</v>
      </c>
      <c r="AQ1389" s="47"/>
      <c r="AR1389" s="47"/>
      <c r="AS1389" s="47">
        <v>0</v>
      </c>
      <c r="AT1389" s="49">
        <v>1</v>
      </c>
      <c r="AU1389" s="49">
        <v>1</v>
      </c>
      <c r="AV1389" s="47"/>
      <c r="AW1389" s="49">
        <v>1</v>
      </c>
      <c r="AX1389" s="49"/>
      <c r="AY1389" s="44">
        <f t="shared" si="138"/>
        <v>68</v>
      </c>
      <c r="AZ1389" s="47"/>
      <c r="BA1389" s="47"/>
      <c r="BB1389" s="47"/>
      <c r="BC1389" s="48"/>
      <c r="BD1389" s="50"/>
      <c r="BE1389" s="50"/>
      <c r="BF1389" s="50"/>
      <c r="BG1389" s="51"/>
      <c r="BH1389" s="51">
        <f t="shared" si="142"/>
        <v>1</v>
      </c>
      <c r="BI1389" s="51">
        <v>5</v>
      </c>
      <c r="BJ1389" s="52"/>
      <c r="BK1389" s="52"/>
      <c r="BL1389" s="53"/>
      <c r="BM1389" s="47" t="e">
        <f>COUNTIFS(A$2:$AC1389,#REF!,M$2:$AL1389,M1389)</f>
        <v>#VALUE!</v>
      </c>
      <c r="BN1389" s="47">
        <v>0</v>
      </c>
      <c r="BO1389" s="54">
        <v>68</v>
      </c>
      <c r="BP1389" s="54">
        <v>0</v>
      </c>
      <c r="BQ1389" s="47">
        <v>68</v>
      </c>
      <c r="BR1389" s="49">
        <v>1</v>
      </c>
      <c r="BS1389" s="49">
        <v>1</v>
      </c>
      <c r="BT1389" s="44">
        <f t="shared" si="141"/>
        <v>259</v>
      </c>
      <c r="BW1389" s="40" t="s">
        <v>67</v>
      </c>
      <c r="BY1389" s="55"/>
      <c r="BZ1389" s="1" t="s">
        <v>22426</v>
      </c>
    </row>
    <row r="1390" spans="1:78" ht="15" customHeight="1">
      <c r="A1390" s="25" t="s">
        <v>3224</v>
      </c>
      <c r="B1390" s="42" t="s">
        <v>8140</v>
      </c>
      <c r="D1390" s="263">
        <v>0</v>
      </c>
      <c r="E1390" s="42" t="s">
        <v>76</v>
      </c>
      <c r="F1390" s="42" t="s">
        <v>77</v>
      </c>
      <c r="G1390" s="264"/>
      <c r="H1390" s="264"/>
      <c r="I1390" s="42" t="s">
        <v>1328</v>
      </c>
      <c r="J1390" s="43" t="s">
        <v>494</v>
      </c>
      <c r="M1390" s="44" t="s">
        <v>144</v>
      </c>
      <c r="N1390" s="45" t="s">
        <v>145</v>
      </c>
      <c r="O1390" s="42" t="s">
        <v>81</v>
      </c>
      <c r="P1390" s="42" t="s">
        <v>82</v>
      </c>
      <c r="Q1390" s="42" t="s">
        <v>73</v>
      </c>
      <c r="R1390" s="42" t="s">
        <v>73</v>
      </c>
      <c r="S1390" s="42" t="s">
        <v>8141</v>
      </c>
      <c r="T1390" s="42" t="s">
        <v>8142</v>
      </c>
      <c r="U1390" s="42" t="s">
        <v>8142</v>
      </c>
      <c r="V1390" s="42" t="s">
        <v>73</v>
      </c>
      <c r="W1390" s="42" t="s">
        <v>73</v>
      </c>
      <c r="X1390" s="98">
        <v>40592</v>
      </c>
      <c r="Y1390" s="98">
        <v>40602</v>
      </c>
      <c r="Z1390" s="44">
        <f t="shared" si="139"/>
        <v>2011</v>
      </c>
      <c r="AA1390" s="44">
        <f t="shared" si="140"/>
        <v>2</v>
      </c>
      <c r="AB1390" s="44">
        <v>0</v>
      </c>
      <c r="AC1390" s="42" t="s">
        <v>8143</v>
      </c>
      <c r="AD1390" s="42" t="s">
        <v>1072</v>
      </c>
      <c r="AE1390" s="42" t="s">
        <v>73</v>
      </c>
      <c r="AF1390" s="42" t="s">
        <v>73</v>
      </c>
      <c r="AG1390" s="42" t="s">
        <v>73</v>
      </c>
      <c r="AH1390" s="42" t="s">
        <v>73</v>
      </c>
      <c r="AI1390" s="42" t="s">
        <v>73</v>
      </c>
      <c r="AJ1390" s="42" t="s">
        <v>73</v>
      </c>
      <c r="AK1390" s="31" t="s">
        <v>892</v>
      </c>
      <c r="AL1390" s="31" t="s">
        <v>892</v>
      </c>
      <c r="AM1390" s="47">
        <v>1</v>
      </c>
      <c r="AN1390" s="47">
        <v>1</v>
      </c>
      <c r="AO1390" s="47">
        <v>1</v>
      </c>
      <c r="AP1390" s="47">
        <v>88</v>
      </c>
      <c r="AQ1390" s="47"/>
      <c r="AR1390" s="47"/>
      <c r="AS1390" s="47">
        <v>0</v>
      </c>
      <c r="AT1390" s="49">
        <v>1</v>
      </c>
      <c r="AU1390" s="49">
        <v>1</v>
      </c>
      <c r="AV1390" s="47"/>
      <c r="AW1390" s="49">
        <v>1</v>
      </c>
      <c r="AX1390" s="49"/>
      <c r="AY1390" s="44">
        <f t="shared" si="138"/>
        <v>11</v>
      </c>
      <c r="AZ1390" s="47"/>
      <c r="BA1390" s="47"/>
      <c r="BB1390" s="47"/>
      <c r="BC1390" s="48"/>
      <c r="BD1390" s="50"/>
      <c r="BE1390" s="50"/>
      <c r="BF1390" s="50"/>
      <c r="BG1390" s="51"/>
      <c r="BH1390" s="51">
        <f t="shared" si="142"/>
        <v>1</v>
      </c>
      <c r="BI1390" s="51">
        <v>4</v>
      </c>
      <c r="BJ1390" s="52"/>
      <c r="BK1390" s="52"/>
      <c r="BL1390" s="53"/>
      <c r="BM1390" s="47" t="e">
        <f>COUNTIFS(A$2:$AC1390,#REF!,M$2:$AL1390,M1390)</f>
        <v>#VALUE!</v>
      </c>
      <c r="BN1390" s="47">
        <v>0</v>
      </c>
      <c r="BO1390" s="54">
        <v>11</v>
      </c>
      <c r="BP1390" s="54">
        <v>0</v>
      </c>
      <c r="BQ1390" s="47">
        <v>11</v>
      </c>
      <c r="BR1390" s="49">
        <v>1</v>
      </c>
      <c r="BS1390" s="49">
        <v>1</v>
      </c>
      <c r="BT1390" s="44">
        <f t="shared" si="141"/>
        <v>324</v>
      </c>
      <c r="BW1390" s="40" t="s">
        <v>67</v>
      </c>
      <c r="BY1390" s="55"/>
      <c r="BZ1390" s="1" t="s">
        <v>22426</v>
      </c>
    </row>
    <row r="1391" spans="1:78" ht="15" customHeight="1">
      <c r="A1391" s="25" t="s">
        <v>3224</v>
      </c>
      <c r="B1391" s="42" t="s">
        <v>8144</v>
      </c>
      <c r="D1391" s="263">
        <v>0</v>
      </c>
      <c r="E1391" s="42" t="s">
        <v>76</v>
      </c>
      <c r="F1391" s="42" t="s">
        <v>77</v>
      </c>
      <c r="G1391" s="264"/>
      <c r="H1391" s="264"/>
      <c r="I1391" s="42" t="s">
        <v>1328</v>
      </c>
      <c r="J1391" s="43" t="s">
        <v>494</v>
      </c>
      <c r="M1391" s="44" t="s">
        <v>144</v>
      </c>
      <c r="N1391" s="45" t="s">
        <v>145</v>
      </c>
      <c r="O1391" s="42" t="s">
        <v>86</v>
      </c>
      <c r="P1391" s="42" t="s">
        <v>87</v>
      </c>
      <c r="Q1391" s="42" t="s">
        <v>73</v>
      </c>
      <c r="R1391" s="42" t="s">
        <v>73</v>
      </c>
      <c r="S1391" s="42" t="s">
        <v>8145</v>
      </c>
      <c r="T1391" s="42" t="s">
        <v>8146</v>
      </c>
      <c r="U1391" s="42" t="s">
        <v>8146</v>
      </c>
      <c r="V1391" s="42" t="s">
        <v>73</v>
      </c>
      <c r="W1391" s="42" t="s">
        <v>73</v>
      </c>
      <c r="X1391" s="98">
        <v>40545</v>
      </c>
      <c r="Y1391" s="98">
        <v>40548</v>
      </c>
      <c r="Z1391" s="44">
        <f t="shared" si="139"/>
        <v>2011</v>
      </c>
      <c r="AA1391" s="44">
        <f t="shared" si="140"/>
        <v>1</v>
      </c>
      <c r="AB1391" s="44">
        <v>0</v>
      </c>
      <c r="AC1391" s="42" t="s">
        <v>73</v>
      </c>
      <c r="AD1391" s="42" t="s">
        <v>73</v>
      </c>
      <c r="AE1391" s="42" t="s">
        <v>73</v>
      </c>
      <c r="AF1391" s="42" t="s">
        <v>73</v>
      </c>
      <c r="AG1391" s="42" t="s">
        <v>73</v>
      </c>
      <c r="AH1391" s="42" t="s">
        <v>73</v>
      </c>
      <c r="AI1391" s="42" t="s">
        <v>8147</v>
      </c>
      <c r="AJ1391" s="42" t="s">
        <v>8148</v>
      </c>
      <c r="AK1391" s="31" t="s">
        <v>892</v>
      </c>
      <c r="AL1391" s="31" t="s">
        <v>892</v>
      </c>
      <c r="AM1391" s="47">
        <v>1</v>
      </c>
      <c r="AN1391" s="47">
        <v>1</v>
      </c>
      <c r="AO1391" s="47">
        <v>1</v>
      </c>
      <c r="AP1391" s="47">
        <v>88</v>
      </c>
      <c r="AQ1391" s="47"/>
      <c r="AR1391" s="47"/>
      <c r="AS1391" s="47">
        <v>0</v>
      </c>
      <c r="AT1391" s="49">
        <v>1</v>
      </c>
      <c r="AU1391" s="49">
        <v>1</v>
      </c>
      <c r="AV1391" s="47"/>
      <c r="AW1391" s="49">
        <v>1</v>
      </c>
      <c r="AX1391" s="49"/>
      <c r="AY1391" s="44">
        <f t="shared" si="138"/>
        <v>4</v>
      </c>
      <c r="AZ1391" s="47"/>
      <c r="BA1391" s="47"/>
      <c r="BB1391" s="47"/>
      <c r="BC1391" s="48"/>
      <c r="BD1391" s="50"/>
      <c r="BE1391" s="50"/>
      <c r="BF1391" s="50"/>
      <c r="BG1391" s="51"/>
      <c r="BH1391" s="51">
        <f t="shared" si="142"/>
        <v>1</v>
      </c>
      <c r="BI1391" s="51">
        <v>5</v>
      </c>
      <c r="BJ1391" s="52"/>
      <c r="BK1391" s="52"/>
      <c r="BL1391" s="53"/>
      <c r="BM1391" s="47" t="e">
        <f>COUNTIFS(A$2:$AC1391,#REF!,M$2:$AL1391,M1391)</f>
        <v>#VALUE!</v>
      </c>
      <c r="BN1391" s="47">
        <v>0</v>
      </c>
      <c r="BO1391" s="54">
        <v>4</v>
      </c>
      <c r="BP1391" s="54">
        <v>0</v>
      </c>
      <c r="BQ1391" s="47">
        <v>4</v>
      </c>
      <c r="BR1391" s="49">
        <v>1</v>
      </c>
      <c r="BS1391" s="49">
        <v>1</v>
      </c>
      <c r="BT1391" s="44">
        <f t="shared" si="141"/>
        <v>277</v>
      </c>
      <c r="BW1391" s="40" t="s">
        <v>67</v>
      </c>
      <c r="BY1391" s="55"/>
      <c r="BZ1391" s="1" t="s">
        <v>22426</v>
      </c>
    </row>
    <row r="1392" spans="1:78" ht="15" customHeight="1">
      <c r="A1392" s="25" t="s">
        <v>3224</v>
      </c>
      <c r="B1392" s="298" t="s">
        <v>8149</v>
      </c>
      <c r="D1392" s="263">
        <v>0</v>
      </c>
      <c r="E1392" s="42" t="s">
        <v>76</v>
      </c>
      <c r="F1392" s="42" t="s">
        <v>77</v>
      </c>
      <c r="G1392" s="264"/>
      <c r="H1392" s="264"/>
      <c r="I1392" s="294" t="s">
        <v>22457</v>
      </c>
      <c r="J1392" s="43" t="s">
        <v>392</v>
      </c>
      <c r="M1392" s="44" t="s">
        <v>91</v>
      </c>
      <c r="N1392" s="45" t="s">
        <v>393</v>
      </c>
      <c r="O1392" s="42" t="s">
        <v>106</v>
      </c>
      <c r="P1392" s="42" t="s">
        <v>107</v>
      </c>
      <c r="Q1392" s="42" t="s">
        <v>73</v>
      </c>
      <c r="R1392" s="42" t="s">
        <v>73</v>
      </c>
      <c r="S1392" s="42" t="s">
        <v>8150</v>
      </c>
      <c r="T1392" s="42" t="s">
        <v>8151</v>
      </c>
      <c r="U1392" s="42" t="s">
        <v>8151</v>
      </c>
      <c r="V1392" s="42" t="s">
        <v>73</v>
      </c>
      <c r="W1392" s="42" t="s">
        <v>73</v>
      </c>
      <c r="X1392" s="98">
        <v>40616</v>
      </c>
      <c r="Y1392" s="98">
        <v>40621</v>
      </c>
      <c r="Z1392" s="44">
        <f t="shared" si="139"/>
        <v>2011</v>
      </c>
      <c r="AA1392" s="44">
        <f t="shared" si="140"/>
        <v>3</v>
      </c>
      <c r="AB1392" s="44">
        <v>0</v>
      </c>
      <c r="AC1392" s="42" t="s">
        <v>73</v>
      </c>
      <c r="AD1392" s="42" t="s">
        <v>73</v>
      </c>
      <c r="AE1392" s="42" t="s">
        <v>73</v>
      </c>
      <c r="AF1392" s="42" t="s">
        <v>73</v>
      </c>
      <c r="AG1392" s="42" t="s">
        <v>73</v>
      </c>
      <c r="AH1392" s="42" t="s">
        <v>73</v>
      </c>
      <c r="AI1392" s="42" t="s">
        <v>73</v>
      </c>
      <c r="AJ1392" s="42" t="s">
        <v>73</v>
      </c>
      <c r="AK1392" s="31" t="s">
        <v>892</v>
      </c>
      <c r="AL1392" s="31" t="s">
        <v>892</v>
      </c>
      <c r="AM1392" s="47">
        <v>1</v>
      </c>
      <c r="AN1392" s="47">
        <v>1</v>
      </c>
      <c r="AO1392" s="47">
        <v>6</v>
      </c>
      <c r="AP1392" s="47">
        <v>88</v>
      </c>
      <c r="AQ1392" s="47"/>
      <c r="AR1392" s="47"/>
      <c r="AS1392" s="47">
        <v>0</v>
      </c>
      <c r="AT1392" s="49">
        <v>1</v>
      </c>
      <c r="AU1392" s="49">
        <v>1</v>
      </c>
      <c r="AV1392" s="47"/>
      <c r="AW1392" s="49">
        <v>1</v>
      </c>
      <c r="AX1392" s="49"/>
      <c r="AY1392" s="44">
        <f t="shared" si="138"/>
        <v>6</v>
      </c>
      <c r="AZ1392" s="47"/>
      <c r="BA1392" s="47"/>
      <c r="BB1392" s="47"/>
      <c r="BC1392" s="48"/>
      <c r="BD1392" s="50"/>
      <c r="BE1392" s="50"/>
      <c r="BF1392" s="50"/>
      <c r="BG1392" s="51"/>
      <c r="BH1392" s="51">
        <f t="shared" si="142"/>
        <v>1</v>
      </c>
      <c r="BI1392" s="51">
        <v>5</v>
      </c>
      <c r="BJ1392" s="52"/>
      <c r="BK1392" s="52"/>
      <c r="BL1392" s="53"/>
      <c r="BM1392" s="47" t="e">
        <f>COUNTIFS(A$2:$AC1392,#REF!,M$2:$AL1392,M1392)</f>
        <v>#VALUE!</v>
      </c>
      <c r="BN1392" s="47">
        <v>0</v>
      </c>
      <c r="BO1392" s="54">
        <v>6</v>
      </c>
      <c r="BP1392" s="54">
        <v>0</v>
      </c>
      <c r="BQ1392" s="47">
        <v>6</v>
      </c>
      <c r="BR1392" s="49">
        <v>1</v>
      </c>
      <c r="BS1392" s="49">
        <v>1</v>
      </c>
      <c r="BT1392" s="44">
        <f t="shared" si="141"/>
        <v>348</v>
      </c>
      <c r="BW1392" s="40" t="s">
        <v>67</v>
      </c>
      <c r="BX1392" s="317" t="s">
        <v>22458</v>
      </c>
      <c r="BZ1392" s="1" t="s">
        <v>22426</v>
      </c>
    </row>
    <row r="1393" spans="1:78" ht="15" customHeight="1">
      <c r="A1393" s="25" t="s">
        <v>3224</v>
      </c>
      <c r="B1393" s="42" t="s">
        <v>8152</v>
      </c>
      <c r="D1393" s="263">
        <v>0</v>
      </c>
      <c r="E1393" s="42" t="s">
        <v>76</v>
      </c>
      <c r="F1393" s="42" t="s">
        <v>77</v>
      </c>
      <c r="G1393" s="264"/>
      <c r="H1393" s="264"/>
      <c r="I1393" s="42" t="s">
        <v>8153</v>
      </c>
      <c r="J1393" s="43" t="s">
        <v>8153</v>
      </c>
      <c r="M1393" s="44" t="s">
        <v>91</v>
      </c>
      <c r="N1393" s="45" t="s">
        <v>8154</v>
      </c>
      <c r="O1393" s="42" t="s">
        <v>81</v>
      </c>
      <c r="P1393" s="42" t="s">
        <v>82</v>
      </c>
      <c r="Q1393" s="42" t="s">
        <v>73</v>
      </c>
      <c r="R1393" s="42" t="s">
        <v>73</v>
      </c>
      <c r="S1393" s="42" t="s">
        <v>8155</v>
      </c>
      <c r="T1393" s="42" t="s">
        <v>8156</v>
      </c>
      <c r="U1393" s="42" t="s">
        <v>8156</v>
      </c>
      <c r="V1393" s="42" t="s">
        <v>73</v>
      </c>
      <c r="W1393" s="42" t="s">
        <v>73</v>
      </c>
      <c r="X1393" s="98">
        <v>40452</v>
      </c>
      <c r="Y1393" s="98">
        <v>40628</v>
      </c>
      <c r="Z1393" s="44">
        <f t="shared" si="139"/>
        <v>2010</v>
      </c>
      <c r="AA1393" s="44">
        <f t="shared" si="140"/>
        <v>10</v>
      </c>
      <c r="AB1393" s="44">
        <v>0</v>
      </c>
      <c r="AC1393" s="42" t="s">
        <v>73</v>
      </c>
      <c r="AD1393" s="42" t="s">
        <v>73</v>
      </c>
      <c r="AE1393" s="42" t="s">
        <v>73</v>
      </c>
      <c r="AF1393" s="42" t="s">
        <v>73</v>
      </c>
      <c r="AG1393" s="42" t="s">
        <v>73</v>
      </c>
      <c r="AH1393" s="42" t="s">
        <v>73</v>
      </c>
      <c r="AI1393" s="42" t="s">
        <v>8157</v>
      </c>
      <c r="AJ1393" s="42" t="s">
        <v>8158</v>
      </c>
      <c r="AK1393" s="31" t="s">
        <v>892</v>
      </c>
      <c r="AL1393" s="31" t="s">
        <v>892</v>
      </c>
      <c r="AM1393" s="47">
        <v>1</v>
      </c>
      <c r="AN1393" s="47">
        <v>1</v>
      </c>
      <c r="AO1393" s="47">
        <v>6</v>
      </c>
      <c r="AP1393" s="47">
        <v>88</v>
      </c>
      <c r="AQ1393" s="47"/>
      <c r="AR1393" s="47"/>
      <c r="AS1393" s="47">
        <v>0</v>
      </c>
      <c r="AT1393" s="49">
        <v>1</v>
      </c>
      <c r="AU1393" s="49">
        <v>1</v>
      </c>
      <c r="AV1393" s="47"/>
      <c r="AW1393" s="49">
        <v>1</v>
      </c>
      <c r="AX1393" s="49"/>
      <c r="AY1393" s="44">
        <f t="shared" si="138"/>
        <v>177</v>
      </c>
      <c r="AZ1393" s="47"/>
      <c r="BA1393" s="47"/>
      <c r="BB1393" s="47"/>
      <c r="BC1393" s="48"/>
      <c r="BD1393" s="50"/>
      <c r="BE1393" s="50"/>
      <c r="BF1393" s="50"/>
      <c r="BG1393" s="51"/>
      <c r="BH1393" s="51">
        <f t="shared" si="142"/>
        <v>1</v>
      </c>
      <c r="BI1393" s="51">
        <v>3</v>
      </c>
      <c r="BJ1393" s="52"/>
      <c r="BK1393" s="52"/>
      <c r="BL1393" s="53"/>
      <c r="BM1393" s="47" t="e">
        <f>COUNTIFS(A$2:$AC1393,#REF!,M$2:$AL1393,M1393)</f>
        <v>#VALUE!</v>
      </c>
      <c r="BN1393" s="47">
        <v>1</v>
      </c>
      <c r="BO1393" s="54">
        <v>177</v>
      </c>
      <c r="BP1393" s="54">
        <v>0</v>
      </c>
      <c r="BQ1393" s="47">
        <v>177</v>
      </c>
      <c r="BR1393" s="49">
        <v>1</v>
      </c>
      <c r="BS1393" s="49">
        <v>1</v>
      </c>
      <c r="BT1393" s="44">
        <f t="shared" si="141"/>
        <v>184</v>
      </c>
      <c r="BW1393" s="40" t="s">
        <v>67</v>
      </c>
      <c r="BY1393" s="55"/>
      <c r="BZ1393" s="1" t="s">
        <v>22426</v>
      </c>
    </row>
    <row r="1394" spans="1:78" ht="15" customHeight="1">
      <c r="A1394" s="25" t="s">
        <v>3224</v>
      </c>
      <c r="B1394" s="42" t="s">
        <v>8159</v>
      </c>
      <c r="D1394" s="263">
        <v>0</v>
      </c>
      <c r="E1394" s="42" t="s">
        <v>76</v>
      </c>
      <c r="F1394" s="42" t="s">
        <v>77</v>
      </c>
      <c r="G1394" s="264"/>
      <c r="H1394" s="264"/>
      <c r="I1394" s="42" t="s">
        <v>389</v>
      </c>
      <c r="J1394" s="43" t="s">
        <v>389</v>
      </c>
      <c r="M1394" s="44" t="s">
        <v>121</v>
      </c>
      <c r="N1394" s="45" t="s">
        <v>390</v>
      </c>
      <c r="O1394" s="42" t="s">
        <v>86</v>
      </c>
      <c r="P1394" s="42" t="s">
        <v>87</v>
      </c>
      <c r="Q1394" s="42" t="s">
        <v>73</v>
      </c>
      <c r="R1394" s="42" t="s">
        <v>73</v>
      </c>
      <c r="S1394" s="42" t="s">
        <v>8160</v>
      </c>
      <c r="T1394" s="42" t="s">
        <v>73</v>
      </c>
      <c r="U1394" s="42" t="s">
        <v>8161</v>
      </c>
      <c r="V1394" s="42" t="s">
        <v>73</v>
      </c>
      <c r="W1394" s="42" t="s">
        <v>73</v>
      </c>
      <c r="X1394" s="98">
        <v>40553</v>
      </c>
      <c r="Y1394" s="98">
        <v>40579</v>
      </c>
      <c r="Z1394" s="44">
        <f t="shared" si="139"/>
        <v>2011</v>
      </c>
      <c r="AA1394" s="44">
        <f t="shared" si="140"/>
        <v>1</v>
      </c>
      <c r="AB1394" s="44">
        <v>0</v>
      </c>
      <c r="AC1394" s="42" t="s">
        <v>73</v>
      </c>
      <c r="AD1394" s="42" t="s">
        <v>73</v>
      </c>
      <c r="AE1394" s="42" t="s">
        <v>73</v>
      </c>
      <c r="AF1394" s="42" t="s">
        <v>73</v>
      </c>
      <c r="AG1394" s="42" t="s">
        <v>73</v>
      </c>
      <c r="AH1394" s="42" t="s">
        <v>73</v>
      </c>
      <c r="AI1394" s="42" t="s">
        <v>8162</v>
      </c>
      <c r="AJ1394" s="42" t="s">
        <v>73</v>
      </c>
      <c r="AK1394" s="31" t="s">
        <v>892</v>
      </c>
      <c r="AL1394" s="31" t="s">
        <v>892</v>
      </c>
      <c r="AM1394" s="47">
        <v>1</v>
      </c>
      <c r="AN1394" s="47">
        <v>1</v>
      </c>
      <c r="AO1394" s="47">
        <v>3</v>
      </c>
      <c r="AP1394" s="47">
        <v>88</v>
      </c>
      <c r="AQ1394" s="47"/>
      <c r="AR1394" s="47"/>
      <c r="AS1394" s="47">
        <v>0</v>
      </c>
      <c r="AT1394" s="49">
        <v>1</v>
      </c>
      <c r="AU1394" s="49">
        <v>1</v>
      </c>
      <c r="AV1394" s="47"/>
      <c r="AW1394" s="49">
        <v>1</v>
      </c>
      <c r="AX1394" s="49"/>
      <c r="AY1394" s="44">
        <f t="shared" si="138"/>
        <v>27</v>
      </c>
      <c r="AZ1394" s="47"/>
      <c r="BA1394" s="47"/>
      <c r="BB1394" s="47"/>
      <c r="BC1394" s="48"/>
      <c r="BD1394" s="50"/>
      <c r="BE1394" s="50"/>
      <c r="BF1394" s="50"/>
      <c r="BG1394" s="51"/>
      <c r="BH1394" s="51">
        <f t="shared" si="142"/>
        <v>1</v>
      </c>
      <c r="BI1394" s="51">
        <v>1</v>
      </c>
      <c r="BJ1394" s="52"/>
      <c r="BK1394" s="52"/>
      <c r="BL1394" s="53"/>
      <c r="BM1394" s="47" t="e">
        <f>COUNTIFS(A$2:$AC1394,#REF!,M$2:$AL1394,M1394)</f>
        <v>#VALUE!</v>
      </c>
      <c r="BN1394" s="47">
        <v>0</v>
      </c>
      <c r="BO1394" s="54">
        <v>27</v>
      </c>
      <c r="BP1394" s="54">
        <v>0</v>
      </c>
      <c r="BQ1394" s="47">
        <v>27</v>
      </c>
      <c r="BR1394" s="49">
        <v>1</v>
      </c>
      <c r="BS1394" s="49">
        <v>1</v>
      </c>
      <c r="BT1394" s="44">
        <f t="shared" si="141"/>
        <v>285</v>
      </c>
      <c r="BW1394" s="40" t="s">
        <v>67</v>
      </c>
      <c r="BY1394" s="55"/>
      <c r="BZ1394" s="1" t="s">
        <v>22426</v>
      </c>
    </row>
    <row r="1395" spans="1:78" ht="15" customHeight="1">
      <c r="A1395" s="25" t="s">
        <v>3224</v>
      </c>
      <c r="B1395" s="42" t="s">
        <v>8163</v>
      </c>
      <c r="D1395" s="263">
        <v>0</v>
      </c>
      <c r="E1395" s="42" t="s">
        <v>76</v>
      </c>
      <c r="F1395" s="42" t="s">
        <v>77</v>
      </c>
      <c r="G1395" s="264"/>
      <c r="H1395" s="264"/>
      <c r="I1395" s="42" t="s">
        <v>389</v>
      </c>
      <c r="J1395" s="43" t="s">
        <v>389</v>
      </c>
      <c r="M1395" s="44" t="s">
        <v>121</v>
      </c>
      <c r="N1395" s="45" t="s">
        <v>390</v>
      </c>
      <c r="O1395" s="42" t="s">
        <v>81</v>
      </c>
      <c r="P1395" s="42" t="s">
        <v>82</v>
      </c>
      <c r="Q1395" s="42" t="s">
        <v>73</v>
      </c>
      <c r="R1395" s="42" t="s">
        <v>73</v>
      </c>
      <c r="S1395" s="42" t="s">
        <v>8164</v>
      </c>
      <c r="T1395" s="42" t="s">
        <v>73</v>
      </c>
      <c r="U1395" s="42" t="s">
        <v>8165</v>
      </c>
      <c r="V1395" s="42" t="s">
        <v>73</v>
      </c>
      <c r="W1395" s="42" t="s">
        <v>73</v>
      </c>
      <c r="X1395" s="98">
        <v>40581</v>
      </c>
      <c r="Y1395" s="98">
        <v>40607</v>
      </c>
      <c r="Z1395" s="44">
        <f t="shared" si="139"/>
        <v>2011</v>
      </c>
      <c r="AA1395" s="44">
        <f t="shared" si="140"/>
        <v>2</v>
      </c>
      <c r="AB1395" s="44">
        <v>0</v>
      </c>
      <c r="AC1395" s="42" t="s">
        <v>73</v>
      </c>
      <c r="AD1395" s="42" t="s">
        <v>73</v>
      </c>
      <c r="AE1395" s="42" t="s">
        <v>73</v>
      </c>
      <c r="AF1395" s="42" t="s">
        <v>73</v>
      </c>
      <c r="AG1395" s="42" t="s">
        <v>73</v>
      </c>
      <c r="AH1395" s="42" t="s">
        <v>73</v>
      </c>
      <c r="AI1395" s="42" t="s">
        <v>8166</v>
      </c>
      <c r="AJ1395" s="42" t="s">
        <v>73</v>
      </c>
      <c r="AK1395" s="31" t="s">
        <v>892</v>
      </c>
      <c r="AL1395" s="31" t="s">
        <v>892</v>
      </c>
      <c r="AM1395" s="47">
        <v>1</v>
      </c>
      <c r="AN1395" s="47">
        <v>1</v>
      </c>
      <c r="AO1395" s="47">
        <v>3</v>
      </c>
      <c r="AP1395" s="47">
        <v>88</v>
      </c>
      <c r="AQ1395" s="47"/>
      <c r="AR1395" s="47"/>
      <c r="AS1395" s="47">
        <v>0</v>
      </c>
      <c r="AT1395" s="49">
        <v>1</v>
      </c>
      <c r="AU1395" s="49">
        <v>1</v>
      </c>
      <c r="AV1395" s="47"/>
      <c r="AW1395" s="49">
        <v>1</v>
      </c>
      <c r="AX1395" s="49"/>
      <c r="AY1395" s="44">
        <f t="shared" si="138"/>
        <v>27</v>
      </c>
      <c r="AZ1395" s="47"/>
      <c r="BA1395" s="47"/>
      <c r="BB1395" s="47"/>
      <c r="BC1395" s="48"/>
      <c r="BD1395" s="50"/>
      <c r="BE1395" s="50"/>
      <c r="BF1395" s="50"/>
      <c r="BG1395" s="51"/>
      <c r="BH1395" s="51">
        <f t="shared" si="142"/>
        <v>1</v>
      </c>
      <c r="BI1395" s="51">
        <v>3</v>
      </c>
      <c r="BJ1395" s="52"/>
      <c r="BK1395" s="52"/>
      <c r="BL1395" s="53"/>
      <c r="BM1395" s="47" t="e">
        <f>COUNTIFS(A$2:$AC1395,#REF!,M$2:$AL1395,M1395)</f>
        <v>#VALUE!</v>
      </c>
      <c r="BN1395" s="47">
        <v>0</v>
      </c>
      <c r="BO1395" s="54">
        <v>27</v>
      </c>
      <c r="BP1395" s="54">
        <v>0</v>
      </c>
      <c r="BQ1395" s="47">
        <v>27</v>
      </c>
      <c r="BR1395" s="49">
        <v>1</v>
      </c>
      <c r="BS1395" s="49">
        <v>1</v>
      </c>
      <c r="BT1395" s="44">
        <f t="shared" si="141"/>
        <v>313</v>
      </c>
      <c r="BW1395" s="40" t="s">
        <v>67</v>
      </c>
      <c r="BY1395" s="55"/>
      <c r="BZ1395" s="1" t="s">
        <v>22426</v>
      </c>
    </row>
    <row r="1396" spans="1:78" ht="15" customHeight="1">
      <c r="A1396" s="25" t="s">
        <v>3224</v>
      </c>
      <c r="B1396" s="42" t="s">
        <v>8170</v>
      </c>
      <c r="D1396" s="263">
        <v>0</v>
      </c>
      <c r="E1396" s="42" t="s">
        <v>76</v>
      </c>
      <c r="F1396" s="42" t="s">
        <v>77</v>
      </c>
      <c r="G1396" s="264"/>
      <c r="H1396" s="264"/>
      <c r="I1396" s="42" t="s">
        <v>336</v>
      </c>
      <c r="J1396" s="43" t="s">
        <v>6755</v>
      </c>
      <c r="M1396" s="44" t="s">
        <v>91</v>
      </c>
      <c r="N1396" s="45" t="s">
        <v>336</v>
      </c>
      <c r="O1396" s="42" t="s">
        <v>81</v>
      </c>
      <c r="P1396" s="42" t="s">
        <v>82</v>
      </c>
      <c r="Q1396" s="42" t="s">
        <v>73</v>
      </c>
      <c r="R1396" s="42" t="s">
        <v>73</v>
      </c>
      <c r="S1396" s="42" t="s">
        <v>8171</v>
      </c>
      <c r="T1396" s="42" t="s">
        <v>8172</v>
      </c>
      <c r="U1396" s="42" t="s">
        <v>8172</v>
      </c>
      <c r="V1396" s="42" t="s">
        <v>73</v>
      </c>
      <c r="W1396" s="42" t="s">
        <v>73</v>
      </c>
      <c r="X1396" s="98">
        <v>40613</v>
      </c>
      <c r="Y1396" s="98">
        <v>40633</v>
      </c>
      <c r="Z1396" s="44">
        <f t="shared" si="139"/>
        <v>2011</v>
      </c>
      <c r="AA1396" s="44">
        <f t="shared" si="140"/>
        <v>3</v>
      </c>
      <c r="AB1396" s="44">
        <v>0</v>
      </c>
      <c r="AC1396" s="42" t="s">
        <v>73</v>
      </c>
      <c r="AD1396" s="42" t="s">
        <v>73</v>
      </c>
      <c r="AE1396" s="42" t="s">
        <v>73</v>
      </c>
      <c r="AF1396" s="42" t="s">
        <v>73</v>
      </c>
      <c r="AG1396" s="42" t="s">
        <v>73</v>
      </c>
      <c r="AH1396" s="42" t="s">
        <v>73</v>
      </c>
      <c r="AI1396" s="42" t="s">
        <v>401</v>
      </c>
      <c r="AJ1396" s="42" t="s">
        <v>402</v>
      </c>
      <c r="AK1396" s="31" t="s">
        <v>892</v>
      </c>
      <c r="AL1396" s="31" t="s">
        <v>892</v>
      </c>
      <c r="AM1396" s="47">
        <v>1</v>
      </c>
      <c r="AN1396" s="47">
        <v>1</v>
      </c>
      <c r="AO1396" s="47">
        <v>6</v>
      </c>
      <c r="AP1396" s="47">
        <v>88</v>
      </c>
      <c r="AQ1396" s="47"/>
      <c r="AR1396" s="47"/>
      <c r="AS1396" s="47">
        <v>0</v>
      </c>
      <c r="AT1396" s="49">
        <v>1</v>
      </c>
      <c r="AU1396" s="49">
        <v>1</v>
      </c>
      <c r="AV1396" s="47"/>
      <c r="AW1396" s="49">
        <v>1</v>
      </c>
      <c r="AX1396" s="49"/>
      <c r="AY1396" s="44">
        <f t="shared" si="138"/>
        <v>21</v>
      </c>
      <c r="AZ1396" s="47"/>
      <c r="BA1396" s="47"/>
      <c r="BB1396" s="47"/>
      <c r="BC1396" s="48"/>
      <c r="BD1396" s="50"/>
      <c r="BE1396" s="50"/>
      <c r="BF1396" s="50"/>
      <c r="BG1396" s="51"/>
      <c r="BH1396" s="51">
        <f t="shared" si="142"/>
        <v>1</v>
      </c>
      <c r="BI1396" s="51">
        <v>1</v>
      </c>
      <c r="BJ1396" s="52"/>
      <c r="BK1396" s="52"/>
      <c r="BL1396" s="53"/>
      <c r="BM1396" s="47" t="e">
        <f>COUNTIFS(A$2:$AC1396,#REF!,M$2:$AL1396,M1396)</f>
        <v>#VALUE!</v>
      </c>
      <c r="BN1396" s="47">
        <v>0</v>
      </c>
      <c r="BO1396" s="54">
        <v>21</v>
      </c>
      <c r="BP1396" s="54">
        <v>0</v>
      </c>
      <c r="BQ1396" s="47">
        <v>21</v>
      </c>
      <c r="BR1396" s="49">
        <v>1</v>
      </c>
      <c r="BS1396" s="49">
        <v>1</v>
      </c>
      <c r="BT1396" s="44">
        <f t="shared" si="141"/>
        <v>345</v>
      </c>
      <c r="BW1396" s="40" t="s">
        <v>67</v>
      </c>
      <c r="BY1396" s="55"/>
      <c r="BZ1396" s="1" t="s">
        <v>22426</v>
      </c>
    </row>
    <row r="1397" spans="1:78" ht="15" customHeight="1">
      <c r="A1397" s="25" t="s">
        <v>3224</v>
      </c>
      <c r="B1397" s="42" t="s">
        <v>8173</v>
      </c>
      <c r="D1397" s="263">
        <v>0</v>
      </c>
      <c r="E1397" s="42" t="s">
        <v>76</v>
      </c>
      <c r="F1397" s="42" t="s">
        <v>77</v>
      </c>
      <c r="G1397" s="264"/>
      <c r="H1397" s="264"/>
      <c r="I1397" s="42" t="s">
        <v>8033</v>
      </c>
      <c r="J1397" s="43" t="s">
        <v>8174</v>
      </c>
      <c r="M1397" s="44" t="s">
        <v>897</v>
      </c>
      <c r="N1397" s="45" t="s">
        <v>1045</v>
      </c>
      <c r="O1397" s="42" t="s">
        <v>86</v>
      </c>
      <c r="P1397" s="42" t="s">
        <v>87</v>
      </c>
      <c r="Q1397" s="42" t="s">
        <v>73</v>
      </c>
      <c r="R1397" s="42" t="s">
        <v>73</v>
      </c>
      <c r="S1397" s="42" t="s">
        <v>8175</v>
      </c>
      <c r="T1397" s="42" t="s">
        <v>8176</v>
      </c>
      <c r="U1397" s="42" t="s">
        <v>8176</v>
      </c>
      <c r="V1397" s="42" t="s">
        <v>73</v>
      </c>
      <c r="W1397" s="42" t="s">
        <v>73</v>
      </c>
      <c r="X1397" s="98">
        <v>40610</v>
      </c>
      <c r="Y1397" s="98">
        <v>40623</v>
      </c>
      <c r="Z1397" s="44">
        <f t="shared" si="139"/>
        <v>2011</v>
      </c>
      <c r="AA1397" s="44">
        <f t="shared" si="140"/>
        <v>3</v>
      </c>
      <c r="AB1397" s="44">
        <v>0</v>
      </c>
      <c r="AC1397" s="42" t="s">
        <v>255</v>
      </c>
      <c r="AD1397" s="42" t="s">
        <v>256</v>
      </c>
      <c r="AE1397" s="42" t="s">
        <v>8177</v>
      </c>
      <c r="AF1397" s="42" t="s">
        <v>5889</v>
      </c>
      <c r="AG1397" s="42" t="s">
        <v>73</v>
      </c>
      <c r="AH1397" s="42" t="s">
        <v>73</v>
      </c>
      <c r="AI1397" s="42" t="s">
        <v>8178</v>
      </c>
      <c r="AJ1397" s="42" t="s">
        <v>8176</v>
      </c>
      <c r="AK1397" s="31" t="s">
        <v>892</v>
      </c>
      <c r="AL1397" s="31" t="s">
        <v>892</v>
      </c>
      <c r="AM1397" s="47">
        <v>1</v>
      </c>
      <c r="AN1397" s="47">
        <v>1</v>
      </c>
      <c r="AO1397" s="47">
        <v>4</v>
      </c>
      <c r="AP1397" s="47">
        <v>6</v>
      </c>
      <c r="AQ1397" s="47"/>
      <c r="AR1397" s="47"/>
      <c r="AS1397" s="47">
        <v>0</v>
      </c>
      <c r="AT1397" s="49">
        <v>1</v>
      </c>
      <c r="AU1397" s="49">
        <v>1</v>
      </c>
      <c r="AV1397" s="47"/>
      <c r="AW1397" s="49">
        <v>1</v>
      </c>
      <c r="AX1397" s="49"/>
      <c r="AY1397" s="44">
        <f t="shared" si="138"/>
        <v>14</v>
      </c>
      <c r="AZ1397" s="47"/>
      <c r="BA1397" s="47"/>
      <c r="BB1397" s="47"/>
      <c r="BC1397" s="48"/>
      <c r="BD1397" s="50"/>
      <c r="BE1397" s="50"/>
      <c r="BF1397" s="50"/>
      <c r="BG1397" s="51"/>
      <c r="BH1397" s="51">
        <f t="shared" si="142"/>
        <v>1</v>
      </c>
      <c r="BI1397" s="51">
        <v>2</v>
      </c>
      <c r="BJ1397" s="52"/>
      <c r="BK1397" s="52"/>
      <c r="BL1397" s="53"/>
      <c r="BM1397" s="47" t="e">
        <f>COUNTIFS(A$2:$AC1397,#REF!,M$2:$AL1397,M1397)</f>
        <v>#VALUE!</v>
      </c>
      <c r="BN1397" s="47">
        <v>0</v>
      </c>
      <c r="BO1397" s="54">
        <v>14</v>
      </c>
      <c r="BP1397" s="54">
        <v>0</v>
      </c>
      <c r="BQ1397" s="47">
        <v>14</v>
      </c>
      <c r="BR1397" s="49">
        <v>1</v>
      </c>
      <c r="BS1397" s="49">
        <v>1</v>
      </c>
      <c r="BT1397" s="44">
        <f t="shared" si="141"/>
        <v>342</v>
      </c>
      <c r="BW1397" s="40" t="s">
        <v>67</v>
      </c>
      <c r="BY1397" s="55"/>
      <c r="BZ1397" s="1" t="s">
        <v>22427</v>
      </c>
    </row>
    <row r="1398" spans="1:78" ht="15" customHeight="1">
      <c r="A1398" s="25" t="s">
        <v>3224</v>
      </c>
      <c r="B1398" s="42" t="s">
        <v>8182</v>
      </c>
      <c r="D1398" s="263">
        <v>0</v>
      </c>
      <c r="E1398" s="42" t="s">
        <v>76</v>
      </c>
      <c r="F1398" s="42" t="s">
        <v>77</v>
      </c>
      <c r="G1398" s="264"/>
      <c r="H1398" s="264"/>
      <c r="I1398" s="42" t="s">
        <v>924</v>
      </c>
      <c r="J1398" s="43" t="s">
        <v>924</v>
      </c>
      <c r="M1398" s="44" t="s">
        <v>230</v>
      </c>
      <c r="N1398" s="45" t="s">
        <v>924</v>
      </c>
      <c r="O1398" s="42" t="s">
        <v>81</v>
      </c>
      <c r="P1398" s="42" t="s">
        <v>82</v>
      </c>
      <c r="Q1398" s="42" t="s">
        <v>73</v>
      </c>
      <c r="R1398" s="42" t="s">
        <v>73</v>
      </c>
      <c r="S1398" s="42" t="s">
        <v>8183</v>
      </c>
      <c r="T1398" s="42" t="s">
        <v>73</v>
      </c>
      <c r="U1398" s="42" t="s">
        <v>8183</v>
      </c>
      <c r="V1398" s="42" t="s">
        <v>73</v>
      </c>
      <c r="W1398" s="42" t="s">
        <v>73</v>
      </c>
      <c r="X1398" s="98">
        <v>40606</v>
      </c>
      <c r="Y1398" s="98">
        <v>40633</v>
      </c>
      <c r="Z1398" s="44">
        <f t="shared" si="139"/>
        <v>2011</v>
      </c>
      <c r="AA1398" s="44">
        <f t="shared" si="140"/>
        <v>3</v>
      </c>
      <c r="AB1398" s="44">
        <v>0</v>
      </c>
      <c r="AC1398" s="42" t="s">
        <v>73</v>
      </c>
      <c r="AD1398" s="42" t="s">
        <v>73</v>
      </c>
      <c r="AE1398" s="42" t="s">
        <v>73</v>
      </c>
      <c r="AF1398" s="42" t="s">
        <v>73</v>
      </c>
      <c r="AG1398" s="42" t="s">
        <v>73</v>
      </c>
      <c r="AH1398" s="42" t="s">
        <v>73</v>
      </c>
      <c r="AI1398" s="42" t="s">
        <v>8184</v>
      </c>
      <c r="AJ1398" s="42" t="s">
        <v>73</v>
      </c>
      <c r="AK1398" s="31" t="s">
        <v>892</v>
      </c>
      <c r="AL1398" s="31" t="s">
        <v>892</v>
      </c>
      <c r="AM1398" s="47">
        <v>1</v>
      </c>
      <c r="AN1398" s="47">
        <v>1</v>
      </c>
      <c r="AO1398" s="47">
        <v>6</v>
      </c>
      <c r="AP1398" s="47">
        <v>88</v>
      </c>
      <c r="AQ1398" s="47"/>
      <c r="AR1398" s="47"/>
      <c r="AS1398" s="47">
        <v>0</v>
      </c>
      <c r="AT1398" s="49">
        <v>1</v>
      </c>
      <c r="AU1398" s="49">
        <v>1</v>
      </c>
      <c r="AV1398" s="47"/>
      <c r="AW1398" s="49">
        <v>1</v>
      </c>
      <c r="AX1398" s="49"/>
      <c r="AY1398" s="44">
        <f t="shared" si="138"/>
        <v>28</v>
      </c>
      <c r="AZ1398" s="47"/>
      <c r="BA1398" s="47"/>
      <c r="BB1398" s="47"/>
      <c r="BC1398" s="48"/>
      <c r="BD1398" s="50"/>
      <c r="BE1398" s="50"/>
      <c r="BF1398" s="50"/>
      <c r="BG1398" s="51"/>
      <c r="BH1398" s="51">
        <f t="shared" si="142"/>
        <v>1</v>
      </c>
      <c r="BI1398" s="51">
        <v>8</v>
      </c>
      <c r="BJ1398" s="52"/>
      <c r="BK1398" s="52"/>
      <c r="BL1398" s="53"/>
      <c r="BM1398" s="47" t="e">
        <f>COUNTIFS(A$2:$AC1398,#REF!,M$2:$AL1398,M1398)</f>
        <v>#VALUE!</v>
      </c>
      <c r="BN1398" s="47">
        <v>0</v>
      </c>
      <c r="BO1398" s="54">
        <v>28</v>
      </c>
      <c r="BP1398" s="54">
        <v>0</v>
      </c>
      <c r="BQ1398" s="47">
        <v>28</v>
      </c>
      <c r="BR1398" s="49">
        <v>1</v>
      </c>
      <c r="BS1398" s="49">
        <v>1</v>
      </c>
      <c r="BT1398" s="44">
        <f t="shared" si="141"/>
        <v>338</v>
      </c>
      <c r="BW1398" s="40" t="s">
        <v>67</v>
      </c>
      <c r="BY1398" s="55"/>
      <c r="BZ1398" s="1" t="s">
        <v>22426</v>
      </c>
    </row>
    <row r="1399" spans="1:78" ht="15" customHeight="1">
      <c r="A1399" s="25" t="s">
        <v>3224</v>
      </c>
      <c r="B1399" s="42" t="s">
        <v>8185</v>
      </c>
      <c r="D1399" s="263">
        <v>0</v>
      </c>
      <c r="E1399" s="42" t="s">
        <v>76</v>
      </c>
      <c r="F1399" s="42" t="s">
        <v>77</v>
      </c>
      <c r="G1399" s="264"/>
      <c r="H1399" s="264"/>
      <c r="I1399" s="42" t="s">
        <v>1328</v>
      </c>
      <c r="J1399" s="43" t="s">
        <v>494</v>
      </c>
      <c r="M1399" s="44" t="s">
        <v>144</v>
      </c>
      <c r="N1399" s="45" t="s">
        <v>145</v>
      </c>
      <c r="O1399" s="42" t="s">
        <v>100</v>
      </c>
      <c r="P1399" s="42" t="s">
        <v>101</v>
      </c>
      <c r="Q1399" s="42" t="s">
        <v>73</v>
      </c>
      <c r="R1399" s="42" t="s">
        <v>73</v>
      </c>
      <c r="S1399" s="42" t="s">
        <v>8186</v>
      </c>
      <c r="T1399" s="42" t="s">
        <v>8187</v>
      </c>
      <c r="U1399" s="42" t="s">
        <v>8187</v>
      </c>
      <c r="V1399" s="42" t="s">
        <v>73</v>
      </c>
      <c r="W1399" s="42" t="s">
        <v>73</v>
      </c>
      <c r="X1399" s="98">
        <v>40618</v>
      </c>
      <c r="Y1399" s="98">
        <v>40626</v>
      </c>
      <c r="Z1399" s="44">
        <f t="shared" si="139"/>
        <v>2011</v>
      </c>
      <c r="AA1399" s="44">
        <f t="shared" si="140"/>
        <v>3</v>
      </c>
      <c r="AB1399" s="44">
        <v>0</v>
      </c>
      <c r="AC1399" s="42" t="s">
        <v>1173</v>
      </c>
      <c r="AD1399" s="42" t="s">
        <v>1174</v>
      </c>
      <c r="AE1399" s="42" t="s">
        <v>73</v>
      </c>
      <c r="AF1399" s="42" t="s">
        <v>73</v>
      </c>
      <c r="AG1399" s="42" t="s">
        <v>73</v>
      </c>
      <c r="AH1399" s="42" t="s">
        <v>73</v>
      </c>
      <c r="AI1399" s="42" t="s">
        <v>8188</v>
      </c>
      <c r="AJ1399" s="42" t="s">
        <v>8189</v>
      </c>
      <c r="AK1399" s="31" t="s">
        <v>892</v>
      </c>
      <c r="AL1399" s="31" t="s">
        <v>892</v>
      </c>
      <c r="AM1399" s="47">
        <v>1</v>
      </c>
      <c r="AN1399" s="47">
        <v>1</v>
      </c>
      <c r="AO1399" s="47">
        <v>1</v>
      </c>
      <c r="AP1399" s="47">
        <v>88</v>
      </c>
      <c r="AQ1399" s="47"/>
      <c r="AR1399" s="47"/>
      <c r="AS1399" s="47">
        <v>0</v>
      </c>
      <c r="AT1399" s="49">
        <v>1</v>
      </c>
      <c r="AU1399" s="49">
        <v>1</v>
      </c>
      <c r="AV1399" s="47"/>
      <c r="AW1399" s="49">
        <v>1</v>
      </c>
      <c r="AX1399" s="49"/>
      <c r="AY1399" s="44">
        <f t="shared" si="138"/>
        <v>9</v>
      </c>
      <c r="AZ1399" s="47"/>
      <c r="BA1399" s="47"/>
      <c r="BB1399" s="47"/>
      <c r="BC1399" s="48"/>
      <c r="BD1399" s="50"/>
      <c r="BE1399" s="50"/>
      <c r="BF1399" s="50"/>
      <c r="BG1399" s="51"/>
      <c r="BH1399" s="51">
        <f t="shared" si="142"/>
        <v>1</v>
      </c>
      <c r="BI1399" s="51">
        <v>8</v>
      </c>
      <c r="BJ1399" s="52"/>
      <c r="BK1399" s="52"/>
      <c r="BL1399" s="53"/>
      <c r="BM1399" s="47" t="e">
        <f>COUNTIFS(A$2:$AC1399,#REF!,M$2:$AL1399,M1399)</f>
        <v>#VALUE!</v>
      </c>
      <c r="BN1399" s="47">
        <v>0</v>
      </c>
      <c r="BO1399" s="54">
        <v>9</v>
      </c>
      <c r="BP1399" s="54">
        <v>0</v>
      </c>
      <c r="BQ1399" s="47">
        <v>9</v>
      </c>
      <c r="BR1399" s="49">
        <v>1</v>
      </c>
      <c r="BS1399" s="49">
        <v>1</v>
      </c>
      <c r="BT1399" s="44">
        <f t="shared" si="141"/>
        <v>350</v>
      </c>
      <c r="BW1399" s="40" t="s">
        <v>67</v>
      </c>
      <c r="BY1399" s="55"/>
      <c r="BZ1399" s="1" t="s">
        <v>22426</v>
      </c>
    </row>
    <row r="1400" spans="1:78" ht="15" customHeight="1">
      <c r="A1400" s="25" t="s">
        <v>3224</v>
      </c>
      <c r="B1400" s="42" t="s">
        <v>8190</v>
      </c>
      <c r="D1400" s="263">
        <v>0</v>
      </c>
      <c r="E1400" s="26" t="s">
        <v>92</v>
      </c>
      <c r="F1400" s="26" t="s">
        <v>70</v>
      </c>
      <c r="G1400" s="265"/>
      <c r="H1400" s="265"/>
      <c r="I1400" s="26" t="s">
        <v>8191</v>
      </c>
      <c r="J1400" s="27" t="s">
        <v>8192</v>
      </c>
      <c r="M1400" s="28">
        <v>777</v>
      </c>
      <c r="N1400" s="29">
        <v>777</v>
      </c>
      <c r="O1400" s="26" t="s">
        <v>100</v>
      </c>
      <c r="P1400" s="26" t="s">
        <v>266</v>
      </c>
      <c r="Q1400" s="26" t="s">
        <v>73</v>
      </c>
      <c r="R1400" s="26" t="s">
        <v>73</v>
      </c>
      <c r="S1400" s="26" t="s">
        <v>8193</v>
      </c>
      <c r="T1400" s="26" t="s">
        <v>8194</v>
      </c>
      <c r="U1400" s="26" t="s">
        <v>8194</v>
      </c>
      <c r="V1400" s="26" t="s">
        <v>73</v>
      </c>
      <c r="W1400" s="26" t="s">
        <v>73</v>
      </c>
      <c r="X1400" s="106">
        <v>40526</v>
      </c>
      <c r="Y1400" s="106">
        <v>40557</v>
      </c>
      <c r="Z1400" s="28">
        <f t="shared" si="139"/>
        <v>2010</v>
      </c>
      <c r="AA1400" s="28">
        <f t="shared" si="140"/>
        <v>12</v>
      </c>
      <c r="AB1400" s="28">
        <v>0</v>
      </c>
      <c r="AC1400" s="26" t="s">
        <v>3913</v>
      </c>
      <c r="AD1400" s="26" t="s">
        <v>3913</v>
      </c>
      <c r="AE1400" s="26" t="s">
        <v>73</v>
      </c>
      <c r="AF1400" s="26" t="s">
        <v>3914</v>
      </c>
      <c r="AG1400" s="26" t="s">
        <v>73</v>
      </c>
      <c r="AH1400" s="26" t="s">
        <v>8195</v>
      </c>
      <c r="AI1400" s="26" t="s">
        <v>73</v>
      </c>
      <c r="AJ1400" s="26" t="s">
        <v>8196</v>
      </c>
      <c r="AK1400" s="30" t="s">
        <v>8197</v>
      </c>
      <c r="AL1400" s="30" t="s">
        <v>892</v>
      </c>
      <c r="AM1400" s="32">
        <v>1</v>
      </c>
      <c r="AN1400" s="32">
        <v>777</v>
      </c>
      <c r="AO1400" s="32">
        <v>777</v>
      </c>
      <c r="AP1400" s="32">
        <v>77</v>
      </c>
      <c r="AQ1400" s="32"/>
      <c r="AR1400" s="32"/>
      <c r="AS1400" s="32">
        <v>0</v>
      </c>
      <c r="AT1400" s="34">
        <v>777</v>
      </c>
      <c r="AU1400" s="34">
        <v>777</v>
      </c>
      <c r="AV1400" s="32"/>
      <c r="AW1400" s="34">
        <v>777</v>
      </c>
      <c r="AX1400" s="34"/>
      <c r="AY1400" s="28">
        <f t="shared" si="138"/>
        <v>32</v>
      </c>
      <c r="AZ1400" s="32"/>
      <c r="BA1400" s="32"/>
      <c r="BB1400" s="32"/>
      <c r="BC1400" s="33"/>
      <c r="BD1400" s="35" t="s">
        <v>75</v>
      </c>
      <c r="BE1400" s="35"/>
      <c r="BF1400" s="35"/>
      <c r="BG1400" s="36"/>
      <c r="BH1400" s="36">
        <f t="shared" si="142"/>
        <v>1</v>
      </c>
      <c r="BI1400" s="36">
        <v>2</v>
      </c>
      <c r="BJ1400" s="37"/>
      <c r="BK1400" s="37"/>
      <c r="BL1400" s="38"/>
      <c r="BM1400" s="32" t="e">
        <f>COUNTIFS(A$2:$AC1400,#REF!,M$2:$AL1400,M1400)</f>
        <v>#VALUE!</v>
      </c>
      <c r="BN1400" s="32">
        <v>0</v>
      </c>
      <c r="BO1400" s="39">
        <v>32</v>
      </c>
      <c r="BP1400" s="39">
        <v>0</v>
      </c>
      <c r="BQ1400" s="32">
        <v>32</v>
      </c>
      <c r="BR1400" s="34">
        <v>777</v>
      </c>
      <c r="BS1400" s="34">
        <v>777</v>
      </c>
      <c r="BT1400" s="28">
        <f t="shared" si="141"/>
        <v>258</v>
      </c>
      <c r="BW1400" s="40" t="s">
        <v>67</v>
      </c>
      <c r="BY1400" s="41"/>
      <c r="BZ1400" s="1" t="s">
        <v>22426</v>
      </c>
    </row>
    <row r="1401" spans="1:78" ht="15" customHeight="1">
      <c r="A1401" s="25" t="s">
        <v>3224</v>
      </c>
      <c r="B1401" s="42" t="s">
        <v>8198</v>
      </c>
      <c r="D1401" s="263">
        <v>0</v>
      </c>
      <c r="E1401" s="42" t="s">
        <v>76</v>
      </c>
      <c r="F1401" s="42" t="s">
        <v>77</v>
      </c>
      <c r="G1401" s="264"/>
      <c r="H1401" s="264"/>
      <c r="I1401" s="42" t="s">
        <v>8199</v>
      </c>
      <c r="J1401" s="43" t="s">
        <v>7994</v>
      </c>
      <c r="M1401" s="44" t="s">
        <v>121</v>
      </c>
      <c r="N1401" s="45" t="s">
        <v>1930</v>
      </c>
      <c r="O1401" s="42" t="s">
        <v>81</v>
      </c>
      <c r="P1401" s="42" t="s">
        <v>82</v>
      </c>
      <c r="Q1401" s="42" t="s">
        <v>73</v>
      </c>
      <c r="R1401" s="42" t="s">
        <v>73</v>
      </c>
      <c r="S1401" s="42" t="s">
        <v>8200</v>
      </c>
      <c r="T1401" s="42" t="s">
        <v>8201</v>
      </c>
      <c r="U1401" s="42" t="s">
        <v>8201</v>
      </c>
      <c r="V1401" s="42" t="s">
        <v>73</v>
      </c>
      <c r="W1401" s="42" t="s">
        <v>73</v>
      </c>
      <c r="X1401" s="98">
        <v>40599</v>
      </c>
      <c r="Y1401" s="98">
        <v>40622</v>
      </c>
      <c r="Z1401" s="44">
        <f t="shared" si="139"/>
        <v>2011</v>
      </c>
      <c r="AA1401" s="44">
        <f t="shared" si="140"/>
        <v>2</v>
      </c>
      <c r="AB1401" s="44">
        <v>0</v>
      </c>
      <c r="AC1401" s="42" t="s">
        <v>8202</v>
      </c>
      <c r="AD1401" s="42" t="s">
        <v>8203</v>
      </c>
      <c r="AE1401" s="42" t="s">
        <v>73</v>
      </c>
      <c r="AF1401" s="42" t="s">
        <v>73</v>
      </c>
      <c r="AG1401" s="42" t="s">
        <v>73</v>
      </c>
      <c r="AH1401" s="42" t="s">
        <v>73</v>
      </c>
      <c r="AI1401" s="42" t="s">
        <v>8204</v>
      </c>
      <c r="AJ1401" s="42" t="s">
        <v>8205</v>
      </c>
      <c r="AK1401" s="31" t="s">
        <v>892</v>
      </c>
      <c r="AL1401" s="31" t="s">
        <v>892</v>
      </c>
      <c r="AM1401" s="47">
        <v>1</v>
      </c>
      <c r="AN1401" s="47">
        <v>1</v>
      </c>
      <c r="AO1401" s="47">
        <v>3</v>
      </c>
      <c r="AP1401" s="47">
        <v>88</v>
      </c>
      <c r="AQ1401" s="47"/>
      <c r="AR1401" s="47"/>
      <c r="AS1401" s="47">
        <v>0</v>
      </c>
      <c r="AT1401" s="49">
        <v>1</v>
      </c>
      <c r="AU1401" s="49">
        <v>1</v>
      </c>
      <c r="AV1401" s="47"/>
      <c r="AW1401" s="49">
        <v>1</v>
      </c>
      <c r="AX1401" s="49"/>
      <c r="AY1401" s="44">
        <f t="shared" si="138"/>
        <v>24</v>
      </c>
      <c r="AZ1401" s="47"/>
      <c r="BA1401" s="47"/>
      <c r="BB1401" s="47"/>
      <c r="BC1401" s="48"/>
      <c r="BD1401" s="50"/>
      <c r="BE1401" s="50"/>
      <c r="BF1401" s="50"/>
      <c r="BG1401" s="51"/>
      <c r="BH1401" s="51">
        <f t="shared" si="142"/>
        <v>1</v>
      </c>
      <c r="BI1401" s="51">
        <v>3</v>
      </c>
      <c r="BJ1401" s="52"/>
      <c r="BK1401" s="52"/>
      <c r="BL1401" s="53"/>
      <c r="BM1401" s="47" t="e">
        <f>COUNTIFS(A$2:$AC1401,#REF!,M$2:$AL1401,M1401)</f>
        <v>#VALUE!</v>
      </c>
      <c r="BN1401" s="47">
        <v>0</v>
      </c>
      <c r="BO1401" s="54">
        <v>24</v>
      </c>
      <c r="BP1401" s="54">
        <v>0</v>
      </c>
      <c r="BQ1401" s="47">
        <v>24</v>
      </c>
      <c r="BR1401" s="49">
        <v>1</v>
      </c>
      <c r="BS1401" s="49">
        <v>1</v>
      </c>
      <c r="BT1401" s="44">
        <f t="shared" si="141"/>
        <v>331</v>
      </c>
      <c r="BW1401" s="40" t="s">
        <v>67</v>
      </c>
      <c r="BY1401" s="55"/>
      <c r="BZ1401" s="1" t="s">
        <v>22426</v>
      </c>
    </row>
    <row r="1402" spans="1:78" ht="15" customHeight="1">
      <c r="A1402" s="25" t="s">
        <v>3224</v>
      </c>
      <c r="B1402" s="42" t="s">
        <v>8206</v>
      </c>
      <c r="D1402" s="263">
        <v>0</v>
      </c>
      <c r="E1402" s="42" t="s">
        <v>76</v>
      </c>
      <c r="F1402" s="42" t="s">
        <v>77</v>
      </c>
      <c r="G1402" s="264"/>
      <c r="H1402" s="264"/>
      <c r="I1402" s="42" t="s">
        <v>1290</v>
      </c>
      <c r="J1402" s="43" t="s">
        <v>1290</v>
      </c>
      <c r="M1402" s="44" t="s">
        <v>230</v>
      </c>
      <c r="N1402" s="45" t="s">
        <v>1291</v>
      </c>
      <c r="O1402" s="42" t="s">
        <v>81</v>
      </c>
      <c r="P1402" s="42" t="s">
        <v>82</v>
      </c>
      <c r="Q1402" s="42" t="s">
        <v>73</v>
      </c>
      <c r="R1402" s="42" t="s">
        <v>73</v>
      </c>
      <c r="S1402" s="42" t="s">
        <v>8207</v>
      </c>
      <c r="T1402" s="42" t="s">
        <v>73</v>
      </c>
      <c r="U1402" s="42" t="s">
        <v>8207</v>
      </c>
      <c r="V1402" s="42" t="s">
        <v>73</v>
      </c>
      <c r="W1402" s="42" t="s">
        <v>73</v>
      </c>
      <c r="X1402" s="98">
        <v>40582</v>
      </c>
      <c r="Y1402" s="98">
        <v>40598</v>
      </c>
      <c r="Z1402" s="44">
        <f t="shared" si="139"/>
        <v>2011</v>
      </c>
      <c r="AA1402" s="44">
        <f t="shared" si="140"/>
        <v>2</v>
      </c>
      <c r="AB1402" s="44">
        <v>0</v>
      </c>
      <c r="AC1402" s="42" t="s">
        <v>73</v>
      </c>
      <c r="AD1402" s="42" t="s">
        <v>73</v>
      </c>
      <c r="AE1402" s="42" t="s">
        <v>73</v>
      </c>
      <c r="AF1402" s="42" t="s">
        <v>73</v>
      </c>
      <c r="AG1402" s="42" t="s">
        <v>73</v>
      </c>
      <c r="AH1402" s="42" t="s">
        <v>73</v>
      </c>
      <c r="AI1402" s="42" t="s">
        <v>8208</v>
      </c>
      <c r="AJ1402" s="42" t="s">
        <v>73</v>
      </c>
      <c r="AK1402" s="31" t="s">
        <v>892</v>
      </c>
      <c r="AL1402" s="31" t="s">
        <v>892</v>
      </c>
      <c r="AM1402" s="47">
        <v>1</v>
      </c>
      <c r="AN1402" s="47">
        <v>1</v>
      </c>
      <c r="AO1402" s="47">
        <v>6</v>
      </c>
      <c r="AP1402" s="47">
        <v>88</v>
      </c>
      <c r="AQ1402" s="47"/>
      <c r="AR1402" s="47"/>
      <c r="AS1402" s="47">
        <v>0</v>
      </c>
      <c r="AT1402" s="49">
        <v>1</v>
      </c>
      <c r="AU1402" s="49">
        <v>1</v>
      </c>
      <c r="AV1402" s="47"/>
      <c r="AW1402" s="49">
        <v>1</v>
      </c>
      <c r="AX1402" s="49"/>
      <c r="AY1402" s="44">
        <f t="shared" si="138"/>
        <v>17</v>
      </c>
      <c r="AZ1402" s="47"/>
      <c r="BA1402" s="47"/>
      <c r="BB1402" s="47"/>
      <c r="BC1402" s="48"/>
      <c r="BD1402" s="50"/>
      <c r="BE1402" s="50"/>
      <c r="BF1402" s="50"/>
      <c r="BG1402" s="51"/>
      <c r="BH1402" s="51">
        <f t="shared" si="142"/>
        <v>1</v>
      </c>
      <c r="BI1402" s="51">
        <v>6</v>
      </c>
      <c r="BJ1402" s="52"/>
      <c r="BK1402" s="52"/>
      <c r="BL1402" s="53"/>
      <c r="BM1402" s="47" t="e">
        <f>COUNTIFS(A$2:$AC1402,#REF!,M$2:$AL1402,M1402)</f>
        <v>#VALUE!</v>
      </c>
      <c r="BN1402" s="47">
        <v>0</v>
      </c>
      <c r="BO1402" s="54">
        <v>17</v>
      </c>
      <c r="BP1402" s="54">
        <v>0</v>
      </c>
      <c r="BQ1402" s="47">
        <v>17</v>
      </c>
      <c r="BR1402" s="49">
        <v>1</v>
      </c>
      <c r="BS1402" s="49">
        <v>1</v>
      </c>
      <c r="BT1402" s="44">
        <f t="shared" si="141"/>
        <v>314</v>
      </c>
      <c r="BW1402" s="40" t="s">
        <v>67</v>
      </c>
      <c r="BY1402" s="55"/>
      <c r="BZ1402" s="1" t="s">
        <v>22426</v>
      </c>
    </row>
    <row r="1403" spans="1:78" ht="15" customHeight="1">
      <c r="A1403" s="25" t="s">
        <v>3224</v>
      </c>
      <c r="B1403" s="42" t="s">
        <v>8217</v>
      </c>
      <c r="D1403" s="263">
        <v>0</v>
      </c>
      <c r="E1403" s="42" t="s">
        <v>76</v>
      </c>
      <c r="F1403" s="42" t="s">
        <v>77</v>
      </c>
      <c r="G1403" s="264"/>
      <c r="H1403" s="264"/>
      <c r="I1403" s="42" t="s">
        <v>1380</v>
      </c>
      <c r="J1403" s="43" t="s">
        <v>1381</v>
      </c>
      <c r="M1403" s="44" t="s">
        <v>91</v>
      </c>
      <c r="N1403" s="45" t="s">
        <v>1382</v>
      </c>
      <c r="O1403" s="42" t="s">
        <v>81</v>
      </c>
      <c r="P1403" s="42" t="s">
        <v>82</v>
      </c>
      <c r="Q1403" s="42" t="s">
        <v>73</v>
      </c>
      <c r="R1403" s="42" t="s">
        <v>73</v>
      </c>
      <c r="S1403" s="42" t="s">
        <v>8218</v>
      </c>
      <c r="T1403" s="42" t="s">
        <v>8219</v>
      </c>
      <c r="U1403" s="42" t="s">
        <v>8219</v>
      </c>
      <c r="V1403" s="42" t="s">
        <v>73</v>
      </c>
      <c r="W1403" s="42" t="s">
        <v>73</v>
      </c>
      <c r="X1403" s="98">
        <v>40515</v>
      </c>
      <c r="Y1403" s="98">
        <v>40602</v>
      </c>
      <c r="Z1403" s="44">
        <f t="shared" si="139"/>
        <v>2010</v>
      </c>
      <c r="AA1403" s="44">
        <f t="shared" si="140"/>
        <v>12</v>
      </c>
      <c r="AB1403" s="44">
        <v>0</v>
      </c>
      <c r="AC1403" s="42" t="s">
        <v>73</v>
      </c>
      <c r="AD1403" s="42" t="s">
        <v>73</v>
      </c>
      <c r="AE1403" s="42" t="s">
        <v>73</v>
      </c>
      <c r="AF1403" s="42" t="s">
        <v>73</v>
      </c>
      <c r="AG1403" s="42" t="s">
        <v>73</v>
      </c>
      <c r="AH1403" s="42" t="s">
        <v>73</v>
      </c>
      <c r="AI1403" s="42" t="s">
        <v>73</v>
      </c>
      <c r="AJ1403" s="42" t="s">
        <v>73</v>
      </c>
      <c r="AK1403" s="31" t="s">
        <v>892</v>
      </c>
      <c r="AL1403" s="31" t="s">
        <v>892</v>
      </c>
      <c r="AM1403" s="47">
        <v>1</v>
      </c>
      <c r="AN1403" s="47">
        <v>1</v>
      </c>
      <c r="AO1403" s="47">
        <v>6</v>
      </c>
      <c r="AP1403" s="47">
        <v>88</v>
      </c>
      <c r="AQ1403" s="47"/>
      <c r="AR1403" s="47"/>
      <c r="AS1403" s="47">
        <v>0</v>
      </c>
      <c r="AT1403" s="49">
        <v>1</v>
      </c>
      <c r="AU1403" s="49">
        <v>1</v>
      </c>
      <c r="AV1403" s="47"/>
      <c r="AW1403" s="49">
        <v>1</v>
      </c>
      <c r="AX1403" s="49"/>
      <c r="AY1403" s="44">
        <f t="shared" si="138"/>
        <v>88</v>
      </c>
      <c r="AZ1403" s="47"/>
      <c r="BA1403" s="47"/>
      <c r="BB1403" s="47"/>
      <c r="BC1403" s="48"/>
      <c r="BD1403" s="50"/>
      <c r="BE1403" s="50"/>
      <c r="BF1403" s="50"/>
      <c r="BG1403" s="51"/>
      <c r="BH1403" s="51">
        <f t="shared" si="142"/>
        <v>1</v>
      </c>
      <c r="BI1403" s="51">
        <v>4</v>
      </c>
      <c r="BJ1403" s="52"/>
      <c r="BK1403" s="52"/>
      <c r="BL1403" s="53"/>
      <c r="BM1403" s="47" t="e">
        <f>COUNTIFS(A$2:$AC1403,#REF!,M$2:$AL1403,M1403)</f>
        <v>#VALUE!</v>
      </c>
      <c r="BN1403" s="47">
        <v>1</v>
      </c>
      <c r="BO1403" s="54">
        <v>88</v>
      </c>
      <c r="BP1403" s="54">
        <v>0</v>
      </c>
      <c r="BQ1403" s="47">
        <v>88</v>
      </c>
      <c r="BR1403" s="49">
        <v>1</v>
      </c>
      <c r="BS1403" s="49">
        <v>1</v>
      </c>
      <c r="BT1403" s="44">
        <f t="shared" si="141"/>
        <v>247</v>
      </c>
      <c r="BW1403" s="40" t="s">
        <v>67</v>
      </c>
      <c r="BY1403" s="55"/>
      <c r="BZ1403" s="1" t="s">
        <v>22426</v>
      </c>
    </row>
    <row r="1404" spans="1:78" ht="15" customHeight="1">
      <c r="A1404" s="25" t="s">
        <v>3224</v>
      </c>
      <c r="B1404" s="42" t="s">
        <v>8229</v>
      </c>
      <c r="D1404" s="263">
        <v>0</v>
      </c>
      <c r="E1404" s="42" t="s">
        <v>76</v>
      </c>
      <c r="F1404" s="42" t="s">
        <v>77</v>
      </c>
      <c r="G1404" s="264"/>
      <c r="H1404" s="264"/>
      <c r="I1404" s="42" t="s">
        <v>1065</v>
      </c>
      <c r="J1404" s="43" t="s">
        <v>1066</v>
      </c>
      <c r="M1404" s="44" t="s">
        <v>91</v>
      </c>
      <c r="N1404" s="45" t="s">
        <v>1065</v>
      </c>
      <c r="O1404" s="42" t="s">
        <v>81</v>
      </c>
      <c r="P1404" s="42" t="s">
        <v>82</v>
      </c>
      <c r="Q1404" s="42" t="s">
        <v>73</v>
      </c>
      <c r="R1404" s="42" t="s">
        <v>73</v>
      </c>
      <c r="S1404" s="42" t="s">
        <v>8230</v>
      </c>
      <c r="T1404" s="42" t="s">
        <v>8231</v>
      </c>
      <c r="U1404" s="42" t="s">
        <v>8231</v>
      </c>
      <c r="V1404" s="42" t="s">
        <v>73</v>
      </c>
      <c r="W1404" s="42" t="s">
        <v>73</v>
      </c>
      <c r="X1404" s="98">
        <v>40592</v>
      </c>
      <c r="Y1404" s="98">
        <v>40623</v>
      </c>
      <c r="Z1404" s="44">
        <f t="shared" si="139"/>
        <v>2011</v>
      </c>
      <c r="AA1404" s="44">
        <f t="shared" si="140"/>
        <v>2</v>
      </c>
      <c r="AB1404" s="44">
        <v>0</v>
      </c>
      <c r="AC1404" s="42" t="s">
        <v>73</v>
      </c>
      <c r="AD1404" s="42" t="s">
        <v>73</v>
      </c>
      <c r="AE1404" s="42" t="s">
        <v>73</v>
      </c>
      <c r="AF1404" s="42" t="s">
        <v>73</v>
      </c>
      <c r="AG1404" s="42" t="s">
        <v>73</v>
      </c>
      <c r="AH1404" s="42" t="s">
        <v>73</v>
      </c>
      <c r="AI1404" s="42" t="s">
        <v>1067</v>
      </c>
      <c r="AJ1404" s="42" t="s">
        <v>1068</v>
      </c>
      <c r="AK1404" s="31" t="s">
        <v>892</v>
      </c>
      <c r="AL1404" s="31" t="s">
        <v>892</v>
      </c>
      <c r="AM1404" s="47">
        <v>1</v>
      </c>
      <c r="AN1404" s="47">
        <v>1</v>
      </c>
      <c r="AO1404" s="47">
        <v>6</v>
      </c>
      <c r="AP1404" s="47">
        <v>88</v>
      </c>
      <c r="AQ1404" s="47"/>
      <c r="AR1404" s="47"/>
      <c r="AS1404" s="47">
        <v>0</v>
      </c>
      <c r="AT1404" s="49">
        <v>1</v>
      </c>
      <c r="AU1404" s="49">
        <v>1</v>
      </c>
      <c r="AV1404" s="47"/>
      <c r="AW1404" s="49">
        <v>1</v>
      </c>
      <c r="AX1404" s="49"/>
      <c r="AY1404" s="44">
        <f t="shared" si="138"/>
        <v>32</v>
      </c>
      <c r="AZ1404" s="47"/>
      <c r="BA1404" s="47"/>
      <c r="BB1404" s="47"/>
      <c r="BC1404" s="48"/>
      <c r="BD1404" s="50"/>
      <c r="BE1404" s="50"/>
      <c r="BF1404" s="50"/>
      <c r="BG1404" s="51"/>
      <c r="BH1404" s="51">
        <f t="shared" si="142"/>
        <v>1</v>
      </c>
      <c r="BI1404" s="51">
        <v>3</v>
      </c>
      <c r="BJ1404" s="52"/>
      <c r="BK1404" s="52"/>
      <c r="BL1404" s="53"/>
      <c r="BM1404" s="47" t="e">
        <f>COUNTIFS(A$2:$AC1404,#REF!,M$2:$AL1404,M1404)</f>
        <v>#VALUE!</v>
      </c>
      <c r="BN1404" s="47">
        <v>0</v>
      </c>
      <c r="BO1404" s="54">
        <v>32</v>
      </c>
      <c r="BP1404" s="54">
        <v>0</v>
      </c>
      <c r="BQ1404" s="47">
        <v>32</v>
      </c>
      <c r="BR1404" s="49">
        <v>1</v>
      </c>
      <c r="BS1404" s="49">
        <v>1</v>
      </c>
      <c r="BT1404" s="44">
        <f t="shared" si="141"/>
        <v>324</v>
      </c>
      <c r="BW1404" s="40" t="s">
        <v>67</v>
      </c>
      <c r="BY1404" s="55"/>
      <c r="BZ1404" s="1" t="s">
        <v>22426</v>
      </c>
    </row>
    <row r="1405" spans="1:78" ht="15" customHeight="1">
      <c r="A1405" s="25" t="s">
        <v>3224</v>
      </c>
      <c r="B1405" s="42" t="s">
        <v>8232</v>
      </c>
      <c r="D1405" s="263">
        <v>0</v>
      </c>
      <c r="E1405" s="42" t="s">
        <v>76</v>
      </c>
      <c r="F1405" s="42" t="s">
        <v>77</v>
      </c>
      <c r="G1405" s="264"/>
      <c r="H1405" s="264"/>
      <c r="I1405" s="42" t="s">
        <v>7965</v>
      </c>
      <c r="J1405" s="43" t="s">
        <v>7966</v>
      </c>
      <c r="M1405" s="44" t="s">
        <v>91</v>
      </c>
      <c r="N1405" s="45" t="s">
        <v>7965</v>
      </c>
      <c r="O1405" s="42" t="s">
        <v>81</v>
      </c>
      <c r="P1405" s="42" t="s">
        <v>82</v>
      </c>
      <c r="Q1405" s="42" t="s">
        <v>73</v>
      </c>
      <c r="R1405" s="42" t="s">
        <v>73</v>
      </c>
      <c r="S1405" s="42" t="s">
        <v>8233</v>
      </c>
      <c r="T1405" s="42" t="s">
        <v>73</v>
      </c>
      <c r="U1405" s="42" t="s">
        <v>8234</v>
      </c>
      <c r="V1405" s="42" t="s">
        <v>73</v>
      </c>
      <c r="W1405" s="42" t="s">
        <v>73</v>
      </c>
      <c r="X1405" s="98">
        <v>40515</v>
      </c>
      <c r="Y1405" s="98">
        <v>40566</v>
      </c>
      <c r="Z1405" s="44">
        <f t="shared" si="139"/>
        <v>2010</v>
      </c>
      <c r="AA1405" s="44">
        <f t="shared" si="140"/>
        <v>12</v>
      </c>
      <c r="AB1405" s="44">
        <v>0</v>
      </c>
      <c r="AC1405" s="42" t="s">
        <v>73</v>
      </c>
      <c r="AD1405" s="42" t="s">
        <v>73</v>
      </c>
      <c r="AE1405" s="42" t="s">
        <v>73</v>
      </c>
      <c r="AF1405" s="42" t="s">
        <v>73</v>
      </c>
      <c r="AG1405" s="42" t="s">
        <v>73</v>
      </c>
      <c r="AH1405" s="42" t="s">
        <v>73</v>
      </c>
      <c r="AI1405" s="42" t="s">
        <v>8235</v>
      </c>
      <c r="AJ1405" s="42" t="s">
        <v>73</v>
      </c>
      <c r="AK1405" s="31" t="s">
        <v>892</v>
      </c>
      <c r="AL1405" s="31" t="s">
        <v>892</v>
      </c>
      <c r="AM1405" s="47">
        <v>1</v>
      </c>
      <c r="AN1405" s="47">
        <v>1</v>
      </c>
      <c r="AO1405" s="47">
        <v>6</v>
      </c>
      <c r="AP1405" s="47">
        <v>88</v>
      </c>
      <c r="AQ1405" s="47"/>
      <c r="AR1405" s="47"/>
      <c r="AS1405" s="47">
        <v>0</v>
      </c>
      <c r="AT1405" s="49">
        <v>1</v>
      </c>
      <c r="AU1405" s="49">
        <v>1</v>
      </c>
      <c r="AV1405" s="47"/>
      <c r="AW1405" s="49">
        <v>1</v>
      </c>
      <c r="AX1405" s="49"/>
      <c r="AY1405" s="44">
        <f t="shared" si="138"/>
        <v>52</v>
      </c>
      <c r="AZ1405" s="47"/>
      <c r="BA1405" s="47"/>
      <c r="BB1405" s="47"/>
      <c r="BC1405" s="48"/>
      <c r="BD1405" s="50"/>
      <c r="BE1405" s="50"/>
      <c r="BF1405" s="50"/>
      <c r="BG1405" s="51"/>
      <c r="BH1405" s="51">
        <f t="shared" si="142"/>
        <v>1</v>
      </c>
      <c r="BI1405" s="51">
        <v>1</v>
      </c>
      <c r="BJ1405" s="52"/>
      <c r="BK1405" s="52"/>
      <c r="BL1405" s="53"/>
      <c r="BM1405" s="47" t="e">
        <f>COUNTIFS(A$2:$AC1405,#REF!,M$2:$AL1405,M1405)</f>
        <v>#VALUE!</v>
      </c>
      <c r="BN1405" s="47">
        <v>0</v>
      </c>
      <c r="BO1405" s="54">
        <v>52</v>
      </c>
      <c r="BP1405" s="54">
        <v>0</v>
      </c>
      <c r="BQ1405" s="47">
        <v>52</v>
      </c>
      <c r="BR1405" s="49">
        <v>1</v>
      </c>
      <c r="BS1405" s="49">
        <v>1</v>
      </c>
      <c r="BT1405" s="44">
        <f t="shared" si="141"/>
        <v>247</v>
      </c>
      <c r="BW1405" s="40" t="s">
        <v>67</v>
      </c>
      <c r="BY1405" s="55"/>
      <c r="BZ1405" s="1" t="s">
        <v>22426</v>
      </c>
    </row>
    <row r="1406" spans="1:78" ht="15" customHeight="1">
      <c r="A1406" s="25" t="s">
        <v>3224</v>
      </c>
      <c r="B1406" s="42" t="s">
        <v>8236</v>
      </c>
      <c r="D1406" s="263">
        <v>0</v>
      </c>
      <c r="E1406" s="42" t="s">
        <v>76</v>
      </c>
      <c r="F1406" s="42" t="s">
        <v>77</v>
      </c>
      <c r="G1406" s="264"/>
      <c r="H1406" s="264"/>
      <c r="I1406" s="42" t="s">
        <v>95</v>
      </c>
      <c r="J1406" s="43" t="s">
        <v>95</v>
      </c>
      <c r="M1406" s="44" t="s">
        <v>230</v>
      </c>
      <c r="N1406" s="45" t="s">
        <v>95</v>
      </c>
      <c r="O1406" s="42" t="s">
        <v>71</v>
      </c>
      <c r="P1406" s="42" t="s">
        <v>122</v>
      </c>
      <c r="Q1406" s="42" t="s">
        <v>73</v>
      </c>
      <c r="R1406" s="42" t="s">
        <v>73</v>
      </c>
      <c r="S1406" s="42" t="s">
        <v>8237</v>
      </c>
      <c r="T1406" s="42" t="s">
        <v>73</v>
      </c>
      <c r="U1406" s="42" t="s">
        <v>8237</v>
      </c>
      <c r="V1406" s="42" t="s">
        <v>73</v>
      </c>
      <c r="W1406" s="42" t="s">
        <v>73</v>
      </c>
      <c r="X1406" s="98">
        <v>40559</v>
      </c>
      <c r="Y1406" s="98">
        <v>40602</v>
      </c>
      <c r="Z1406" s="44">
        <f t="shared" si="139"/>
        <v>2011</v>
      </c>
      <c r="AA1406" s="44">
        <f t="shared" si="140"/>
        <v>1</v>
      </c>
      <c r="AB1406" s="44">
        <v>0</v>
      </c>
      <c r="AC1406" s="42" t="s">
        <v>73</v>
      </c>
      <c r="AD1406" s="42" t="s">
        <v>73</v>
      </c>
      <c r="AE1406" s="42" t="s">
        <v>73</v>
      </c>
      <c r="AF1406" s="42" t="s">
        <v>73</v>
      </c>
      <c r="AG1406" s="42" t="s">
        <v>73</v>
      </c>
      <c r="AH1406" s="42" t="s">
        <v>73</v>
      </c>
      <c r="AI1406" s="42" t="s">
        <v>8238</v>
      </c>
      <c r="AJ1406" s="42" t="s">
        <v>73</v>
      </c>
      <c r="AK1406" s="31" t="s">
        <v>892</v>
      </c>
      <c r="AL1406" s="31" t="s">
        <v>892</v>
      </c>
      <c r="AM1406" s="47">
        <v>1</v>
      </c>
      <c r="AN1406" s="47">
        <v>1</v>
      </c>
      <c r="AO1406" s="47">
        <v>6</v>
      </c>
      <c r="AP1406" s="47">
        <v>88</v>
      </c>
      <c r="AQ1406" s="47"/>
      <c r="AR1406" s="47"/>
      <c r="AS1406" s="47">
        <v>1</v>
      </c>
      <c r="AT1406" s="49">
        <v>1</v>
      </c>
      <c r="AU1406" s="49">
        <v>1</v>
      </c>
      <c r="AV1406" s="47"/>
      <c r="AW1406" s="49">
        <v>1</v>
      </c>
      <c r="AX1406" s="49"/>
      <c r="AY1406" s="44">
        <f t="shared" si="138"/>
        <v>44</v>
      </c>
      <c r="AZ1406" s="47"/>
      <c r="BA1406" s="47"/>
      <c r="BB1406" s="47"/>
      <c r="BC1406" s="48"/>
      <c r="BD1406" s="50"/>
      <c r="BE1406" s="50"/>
      <c r="BF1406" s="50"/>
      <c r="BG1406" s="51"/>
      <c r="BH1406" s="51">
        <f t="shared" si="142"/>
        <v>1</v>
      </c>
      <c r="BI1406" s="51">
        <v>7</v>
      </c>
      <c r="BJ1406" s="52"/>
      <c r="BK1406" s="52"/>
      <c r="BL1406" s="53"/>
      <c r="BM1406" s="47" t="e">
        <f>COUNTIFS(A$2:$AC1406,#REF!,M$2:$AL1406,M1406)</f>
        <v>#VALUE!</v>
      </c>
      <c r="BN1406" s="47">
        <v>0</v>
      </c>
      <c r="BO1406" s="54">
        <v>44</v>
      </c>
      <c r="BP1406" s="54">
        <v>0</v>
      </c>
      <c r="BQ1406" s="47">
        <v>44</v>
      </c>
      <c r="BR1406" s="49">
        <v>1</v>
      </c>
      <c r="BS1406" s="49">
        <v>1</v>
      </c>
      <c r="BT1406" s="44">
        <f t="shared" si="141"/>
        <v>291</v>
      </c>
      <c r="BW1406" s="40" t="s">
        <v>67</v>
      </c>
      <c r="BY1406" s="55"/>
      <c r="BZ1406" s="1" t="s">
        <v>22426</v>
      </c>
    </row>
    <row r="1407" spans="1:78" ht="15" customHeight="1">
      <c r="A1407" s="25" t="s">
        <v>3224</v>
      </c>
      <c r="B1407" s="42" t="s">
        <v>8243</v>
      </c>
      <c r="D1407" s="263">
        <v>0</v>
      </c>
      <c r="E1407" s="42" t="s">
        <v>76</v>
      </c>
      <c r="F1407" s="42" t="s">
        <v>77</v>
      </c>
      <c r="G1407" s="264"/>
      <c r="H1407" s="264"/>
      <c r="I1407" s="42" t="s">
        <v>539</v>
      </c>
      <c r="J1407" s="43" t="s">
        <v>6181</v>
      </c>
      <c r="M1407" s="44" t="s">
        <v>91</v>
      </c>
      <c r="N1407" s="45" t="s">
        <v>539</v>
      </c>
      <c r="O1407" s="42" t="s">
        <v>100</v>
      </c>
      <c r="P1407" s="42" t="s">
        <v>101</v>
      </c>
      <c r="Q1407" s="42" t="s">
        <v>73</v>
      </c>
      <c r="R1407" s="42" t="s">
        <v>73</v>
      </c>
      <c r="S1407" s="42" t="s">
        <v>8244</v>
      </c>
      <c r="T1407" s="42" t="s">
        <v>8245</v>
      </c>
      <c r="U1407" s="42" t="s">
        <v>8245</v>
      </c>
      <c r="V1407" s="42" t="s">
        <v>73</v>
      </c>
      <c r="W1407" s="42" t="s">
        <v>73</v>
      </c>
      <c r="X1407" s="98">
        <v>40564</v>
      </c>
      <c r="Y1407" s="98">
        <v>40576</v>
      </c>
      <c r="Z1407" s="44">
        <f t="shared" si="139"/>
        <v>2011</v>
      </c>
      <c r="AA1407" s="44">
        <f t="shared" si="140"/>
        <v>1</v>
      </c>
      <c r="AB1407" s="44">
        <v>0</v>
      </c>
      <c r="AC1407" s="42" t="s">
        <v>73</v>
      </c>
      <c r="AD1407" s="42" t="s">
        <v>73</v>
      </c>
      <c r="AE1407" s="42" t="s">
        <v>73</v>
      </c>
      <c r="AF1407" s="42" t="s">
        <v>73</v>
      </c>
      <c r="AG1407" s="42" t="s">
        <v>73</v>
      </c>
      <c r="AH1407" s="42" t="s">
        <v>73</v>
      </c>
      <c r="AI1407" s="42" t="s">
        <v>837</v>
      </c>
      <c r="AJ1407" s="42" t="s">
        <v>838</v>
      </c>
      <c r="AK1407" s="31" t="s">
        <v>892</v>
      </c>
      <c r="AL1407" s="31" t="s">
        <v>892</v>
      </c>
      <c r="AM1407" s="47">
        <v>1</v>
      </c>
      <c r="AN1407" s="47">
        <v>1</v>
      </c>
      <c r="AO1407" s="47">
        <v>6</v>
      </c>
      <c r="AP1407" s="47">
        <v>88</v>
      </c>
      <c r="AQ1407" s="47"/>
      <c r="AR1407" s="47"/>
      <c r="AS1407" s="47">
        <v>0</v>
      </c>
      <c r="AT1407" s="49">
        <v>1</v>
      </c>
      <c r="AU1407" s="49">
        <v>1</v>
      </c>
      <c r="AV1407" s="47"/>
      <c r="AW1407" s="49">
        <v>1</v>
      </c>
      <c r="AX1407" s="49"/>
      <c r="AY1407" s="44">
        <f t="shared" si="138"/>
        <v>13</v>
      </c>
      <c r="AZ1407" s="47"/>
      <c r="BA1407" s="47"/>
      <c r="BB1407" s="47"/>
      <c r="BC1407" s="48"/>
      <c r="BD1407" s="50"/>
      <c r="BE1407" s="50"/>
      <c r="BF1407" s="50"/>
      <c r="BG1407" s="51"/>
      <c r="BH1407" s="51">
        <f t="shared" si="142"/>
        <v>1</v>
      </c>
      <c r="BI1407" s="51">
        <v>2</v>
      </c>
      <c r="BJ1407" s="52"/>
      <c r="BK1407" s="52"/>
      <c r="BL1407" s="53"/>
      <c r="BM1407" s="47" t="e">
        <f>COUNTIFS(A$2:$AC1407,#REF!,M$2:$AL1407,M1407)</f>
        <v>#VALUE!</v>
      </c>
      <c r="BN1407" s="47">
        <v>0</v>
      </c>
      <c r="BO1407" s="54">
        <v>13</v>
      </c>
      <c r="BP1407" s="54">
        <v>0</v>
      </c>
      <c r="BQ1407" s="47">
        <v>13</v>
      </c>
      <c r="BR1407" s="49">
        <v>1</v>
      </c>
      <c r="BS1407" s="49">
        <v>1</v>
      </c>
      <c r="BT1407" s="44">
        <f t="shared" si="141"/>
        <v>296</v>
      </c>
      <c r="BW1407" s="40" t="s">
        <v>67</v>
      </c>
      <c r="BY1407" s="55"/>
      <c r="BZ1407" s="1" t="s">
        <v>22426</v>
      </c>
    </row>
    <row r="1408" spans="1:78" ht="15" customHeight="1">
      <c r="A1408" s="25" t="s">
        <v>3224</v>
      </c>
      <c r="B1408" s="42" t="s">
        <v>8246</v>
      </c>
      <c r="D1408" s="263">
        <v>0</v>
      </c>
      <c r="E1408" s="42" t="s">
        <v>76</v>
      </c>
      <c r="F1408" s="42" t="s">
        <v>77</v>
      </c>
      <c r="G1408" s="264"/>
      <c r="H1408" s="264"/>
      <c r="I1408" s="42" t="s">
        <v>127</v>
      </c>
      <c r="J1408" s="43" t="s">
        <v>1371</v>
      </c>
      <c r="M1408" s="44" t="s">
        <v>80</v>
      </c>
      <c r="N1408" s="45" t="s">
        <v>85</v>
      </c>
      <c r="O1408" s="42" t="s">
        <v>86</v>
      </c>
      <c r="P1408" s="42" t="s">
        <v>87</v>
      </c>
      <c r="Q1408" s="42" t="s">
        <v>73</v>
      </c>
      <c r="R1408" s="42" t="s">
        <v>73</v>
      </c>
      <c r="S1408" s="42" t="s">
        <v>8247</v>
      </c>
      <c r="T1408" s="42" t="s">
        <v>8248</v>
      </c>
      <c r="U1408" s="42" t="s">
        <v>8248</v>
      </c>
      <c r="V1408" s="42" t="s">
        <v>73</v>
      </c>
      <c r="W1408" s="42" t="s">
        <v>73</v>
      </c>
      <c r="X1408" s="98">
        <v>40610</v>
      </c>
      <c r="Y1408" s="98">
        <v>40629</v>
      </c>
      <c r="Z1408" s="44">
        <f t="shared" si="139"/>
        <v>2011</v>
      </c>
      <c r="AA1408" s="44">
        <f t="shared" si="140"/>
        <v>3</v>
      </c>
      <c r="AB1408" s="44">
        <v>0</v>
      </c>
      <c r="AC1408" s="42" t="s">
        <v>8249</v>
      </c>
      <c r="AD1408" s="42" t="s">
        <v>1199</v>
      </c>
      <c r="AE1408" s="42" t="s">
        <v>73</v>
      </c>
      <c r="AF1408" s="42" t="s">
        <v>73</v>
      </c>
      <c r="AG1408" s="42" t="s">
        <v>73</v>
      </c>
      <c r="AH1408" s="42" t="s">
        <v>73</v>
      </c>
      <c r="AI1408" s="42" t="s">
        <v>73</v>
      </c>
      <c r="AJ1408" s="42" t="s">
        <v>73</v>
      </c>
      <c r="AK1408" s="31" t="s">
        <v>892</v>
      </c>
      <c r="AL1408" s="31" t="s">
        <v>892</v>
      </c>
      <c r="AM1408" s="47">
        <v>1</v>
      </c>
      <c r="AN1408" s="47">
        <v>1</v>
      </c>
      <c r="AO1408" s="47">
        <v>1</v>
      </c>
      <c r="AP1408" s="47">
        <v>88</v>
      </c>
      <c r="AQ1408" s="47"/>
      <c r="AR1408" s="47"/>
      <c r="AS1408" s="47">
        <v>0</v>
      </c>
      <c r="AT1408" s="49">
        <v>1</v>
      </c>
      <c r="AU1408" s="49">
        <v>1</v>
      </c>
      <c r="AV1408" s="47"/>
      <c r="AW1408" s="49">
        <v>1</v>
      </c>
      <c r="AX1408" s="49"/>
      <c r="AY1408" s="44">
        <f t="shared" si="138"/>
        <v>20</v>
      </c>
      <c r="AZ1408" s="47"/>
      <c r="BA1408" s="47"/>
      <c r="BB1408" s="47"/>
      <c r="BC1408" s="48"/>
      <c r="BD1408" s="50"/>
      <c r="BE1408" s="50"/>
      <c r="BF1408" s="50"/>
      <c r="BG1408" s="51"/>
      <c r="BH1408" s="51">
        <f t="shared" si="142"/>
        <v>1</v>
      </c>
      <c r="BI1408" s="51">
        <v>1</v>
      </c>
      <c r="BJ1408" s="52"/>
      <c r="BK1408" s="52"/>
      <c r="BL1408" s="53"/>
      <c r="BM1408" s="47" t="e">
        <f>COUNTIFS(A$2:$AC1408,#REF!,M$2:$AL1408,M1408)</f>
        <v>#VALUE!</v>
      </c>
      <c r="BN1408" s="47">
        <v>0</v>
      </c>
      <c r="BO1408" s="54">
        <v>20</v>
      </c>
      <c r="BP1408" s="54">
        <v>0</v>
      </c>
      <c r="BQ1408" s="47">
        <v>20</v>
      </c>
      <c r="BR1408" s="49">
        <v>1</v>
      </c>
      <c r="BS1408" s="49">
        <v>1</v>
      </c>
      <c r="BT1408" s="44">
        <f t="shared" si="141"/>
        <v>342</v>
      </c>
      <c r="BW1408" s="40" t="s">
        <v>67</v>
      </c>
      <c r="BY1408" s="55"/>
      <c r="BZ1408" s="1" t="s">
        <v>22426</v>
      </c>
    </row>
    <row r="1409" spans="1:78" ht="15" customHeight="1">
      <c r="A1409" s="25" t="s">
        <v>3224</v>
      </c>
      <c r="B1409" s="42" t="s">
        <v>8250</v>
      </c>
      <c r="D1409" s="263">
        <v>0</v>
      </c>
      <c r="E1409" s="42" t="s">
        <v>76</v>
      </c>
      <c r="F1409" s="42" t="s">
        <v>77</v>
      </c>
      <c r="G1409" s="264"/>
      <c r="H1409" s="264"/>
      <c r="I1409" s="42" t="s">
        <v>7480</v>
      </c>
      <c r="J1409" s="43" t="s">
        <v>7481</v>
      </c>
      <c r="M1409" s="44" t="s">
        <v>897</v>
      </c>
      <c r="N1409" s="45" t="s">
        <v>1250</v>
      </c>
      <c r="O1409" s="42" t="s">
        <v>86</v>
      </c>
      <c r="P1409" s="42" t="s">
        <v>87</v>
      </c>
      <c r="Q1409" s="42" t="s">
        <v>73</v>
      </c>
      <c r="R1409" s="42" t="s">
        <v>73</v>
      </c>
      <c r="S1409" s="42" t="s">
        <v>8251</v>
      </c>
      <c r="T1409" s="42" t="s">
        <v>8252</v>
      </c>
      <c r="U1409" s="42" t="s">
        <v>8252</v>
      </c>
      <c r="V1409" s="42" t="s">
        <v>73</v>
      </c>
      <c r="W1409" s="42" t="s">
        <v>73</v>
      </c>
      <c r="X1409" s="98">
        <v>40606</v>
      </c>
      <c r="Y1409" s="98">
        <v>40613</v>
      </c>
      <c r="Z1409" s="44">
        <f t="shared" si="139"/>
        <v>2011</v>
      </c>
      <c r="AA1409" s="44">
        <f t="shared" si="140"/>
        <v>3</v>
      </c>
      <c r="AB1409" s="44">
        <v>0</v>
      </c>
      <c r="AC1409" s="42" t="s">
        <v>8253</v>
      </c>
      <c r="AD1409" s="42" t="s">
        <v>73</v>
      </c>
      <c r="AE1409" s="42" t="s">
        <v>73</v>
      </c>
      <c r="AF1409" s="42" t="s">
        <v>73</v>
      </c>
      <c r="AG1409" s="42" t="s">
        <v>8254</v>
      </c>
      <c r="AH1409" s="42" t="s">
        <v>73</v>
      </c>
      <c r="AI1409" s="42" t="s">
        <v>8255</v>
      </c>
      <c r="AJ1409" s="42" t="s">
        <v>8256</v>
      </c>
      <c r="AK1409" s="31" t="s">
        <v>892</v>
      </c>
      <c r="AL1409" s="31" t="s">
        <v>892</v>
      </c>
      <c r="AM1409" s="47">
        <v>1</v>
      </c>
      <c r="AN1409" s="47">
        <v>1</v>
      </c>
      <c r="AO1409" s="47">
        <v>4</v>
      </c>
      <c r="AP1409" s="47">
        <v>6</v>
      </c>
      <c r="AQ1409" s="47"/>
      <c r="AR1409" s="47"/>
      <c r="AS1409" s="47">
        <v>0</v>
      </c>
      <c r="AT1409" s="49">
        <v>1</v>
      </c>
      <c r="AU1409" s="49">
        <v>1</v>
      </c>
      <c r="AV1409" s="47"/>
      <c r="AW1409" s="49">
        <v>1</v>
      </c>
      <c r="AX1409" s="49"/>
      <c r="AY1409" s="44">
        <f t="shared" si="138"/>
        <v>8</v>
      </c>
      <c r="AZ1409" s="47"/>
      <c r="BA1409" s="47"/>
      <c r="BB1409" s="47"/>
      <c r="BC1409" s="48"/>
      <c r="BD1409" s="50"/>
      <c r="BE1409" s="50"/>
      <c r="BF1409" s="50"/>
      <c r="BG1409" s="51"/>
      <c r="BH1409" s="51">
        <f t="shared" si="142"/>
        <v>1</v>
      </c>
      <c r="BI1409" s="51">
        <v>3</v>
      </c>
      <c r="BJ1409" s="52"/>
      <c r="BK1409" s="52"/>
      <c r="BL1409" s="53"/>
      <c r="BM1409" s="47" t="e">
        <f>COUNTIFS(A$2:$AC1409,#REF!,M$2:$AL1409,M1409)</f>
        <v>#VALUE!</v>
      </c>
      <c r="BN1409" s="47">
        <v>0</v>
      </c>
      <c r="BO1409" s="54">
        <v>8</v>
      </c>
      <c r="BP1409" s="54">
        <v>0</v>
      </c>
      <c r="BQ1409" s="47">
        <v>8</v>
      </c>
      <c r="BR1409" s="49">
        <v>1</v>
      </c>
      <c r="BS1409" s="49">
        <v>1</v>
      </c>
      <c r="BT1409" s="44">
        <f t="shared" si="141"/>
        <v>338</v>
      </c>
      <c r="BW1409" s="40" t="s">
        <v>67</v>
      </c>
      <c r="BY1409" s="55"/>
      <c r="BZ1409" s="1" t="s">
        <v>22426</v>
      </c>
    </row>
    <row r="1410" spans="1:78" ht="15" customHeight="1">
      <c r="A1410" s="25" t="s">
        <v>3224</v>
      </c>
      <c r="B1410" s="42" t="s">
        <v>8257</v>
      </c>
      <c r="D1410" s="263">
        <v>0</v>
      </c>
      <c r="E1410" s="42" t="s">
        <v>76</v>
      </c>
      <c r="F1410" s="42" t="s">
        <v>77</v>
      </c>
      <c r="G1410" s="264"/>
      <c r="H1410" s="264"/>
      <c r="I1410" s="42" t="s">
        <v>2283</v>
      </c>
      <c r="J1410" s="43" t="s">
        <v>392</v>
      </c>
      <c r="M1410" s="44" t="s">
        <v>91</v>
      </c>
      <c r="N1410" s="45" t="s">
        <v>393</v>
      </c>
      <c r="O1410" s="42" t="s">
        <v>81</v>
      </c>
      <c r="P1410" s="42" t="s">
        <v>82</v>
      </c>
      <c r="Q1410" s="42" t="s">
        <v>73</v>
      </c>
      <c r="R1410" s="42" t="s">
        <v>73</v>
      </c>
      <c r="S1410" s="42" t="s">
        <v>8258</v>
      </c>
      <c r="T1410" s="42" t="s">
        <v>8259</v>
      </c>
      <c r="U1410" s="42" t="s">
        <v>8259</v>
      </c>
      <c r="V1410" s="42" t="s">
        <v>73</v>
      </c>
      <c r="W1410" s="42" t="s">
        <v>73</v>
      </c>
      <c r="X1410" s="98">
        <v>40522</v>
      </c>
      <c r="Y1410" s="98">
        <v>40572</v>
      </c>
      <c r="Z1410" s="44">
        <f t="shared" si="139"/>
        <v>2010</v>
      </c>
      <c r="AA1410" s="44">
        <f t="shared" si="140"/>
        <v>12</v>
      </c>
      <c r="AB1410" s="44">
        <v>0</v>
      </c>
      <c r="AC1410" s="77" t="s">
        <v>391</v>
      </c>
      <c r="AD1410" s="77" t="s">
        <v>8260</v>
      </c>
      <c r="AE1410" s="42" t="s">
        <v>73</v>
      </c>
      <c r="AF1410" s="42" t="s">
        <v>73</v>
      </c>
      <c r="AG1410" s="42" t="s">
        <v>73</v>
      </c>
      <c r="AH1410" s="42" t="s">
        <v>73</v>
      </c>
      <c r="AI1410" s="42" t="s">
        <v>8261</v>
      </c>
      <c r="AJ1410" s="42" t="s">
        <v>8262</v>
      </c>
      <c r="AK1410" s="31" t="s">
        <v>892</v>
      </c>
      <c r="AL1410" s="31" t="s">
        <v>892</v>
      </c>
      <c r="AM1410" s="47">
        <v>1</v>
      </c>
      <c r="AN1410" s="47">
        <v>1</v>
      </c>
      <c r="AO1410" s="47">
        <v>6</v>
      </c>
      <c r="AP1410" s="47">
        <v>88</v>
      </c>
      <c r="AQ1410" s="47"/>
      <c r="AR1410" s="47"/>
      <c r="AS1410" s="47">
        <v>0</v>
      </c>
      <c r="AT1410" s="49">
        <v>1</v>
      </c>
      <c r="AU1410" s="49">
        <v>1</v>
      </c>
      <c r="AV1410" s="47"/>
      <c r="AW1410" s="49">
        <v>1</v>
      </c>
      <c r="AX1410" s="49"/>
      <c r="AY1410" s="44">
        <f t="shared" ref="AY1410:AY1473" si="143">Y1410-X1410+1</f>
        <v>51</v>
      </c>
      <c r="AZ1410" s="47"/>
      <c r="BA1410" s="47"/>
      <c r="BB1410" s="47"/>
      <c r="BC1410" s="48"/>
      <c r="BD1410" s="50"/>
      <c r="BE1410" s="50"/>
      <c r="BF1410" s="50"/>
      <c r="BG1410" s="51"/>
      <c r="BH1410" s="51">
        <f t="shared" si="142"/>
        <v>1</v>
      </c>
      <c r="BI1410" s="51">
        <v>1</v>
      </c>
      <c r="BJ1410" s="52"/>
      <c r="BK1410" s="52"/>
      <c r="BL1410" s="53"/>
      <c r="BM1410" s="47" t="e">
        <f>COUNTIFS(A$2:$AC1410,#REF!,M$2:$AL1410,M1410)</f>
        <v>#VALUE!</v>
      </c>
      <c r="BN1410" s="47">
        <v>0</v>
      </c>
      <c r="BO1410" s="54">
        <v>51</v>
      </c>
      <c r="BP1410" s="54">
        <v>0</v>
      </c>
      <c r="BQ1410" s="47">
        <v>51</v>
      </c>
      <c r="BR1410" s="49">
        <v>1</v>
      </c>
      <c r="BS1410" s="49">
        <v>1</v>
      </c>
      <c r="BT1410" s="44">
        <f t="shared" si="141"/>
        <v>254</v>
      </c>
      <c r="BW1410" s="103" t="s">
        <v>8263</v>
      </c>
      <c r="BY1410" s="55"/>
      <c r="BZ1410" s="1" t="s">
        <v>22426</v>
      </c>
    </row>
    <row r="1411" spans="1:78" ht="15" customHeight="1">
      <c r="A1411" s="25" t="s">
        <v>3224</v>
      </c>
      <c r="B1411" s="42" t="s">
        <v>8264</v>
      </c>
      <c r="D1411" s="263">
        <v>0</v>
      </c>
      <c r="E1411" s="42" t="s">
        <v>76</v>
      </c>
      <c r="F1411" s="42" t="s">
        <v>77</v>
      </c>
      <c r="G1411" s="264"/>
      <c r="H1411" s="264"/>
      <c r="I1411" s="42" t="s">
        <v>265</v>
      </c>
      <c r="J1411" s="43" t="s">
        <v>372</v>
      </c>
      <c r="M1411" s="44" t="s">
        <v>150</v>
      </c>
      <c r="N1411" s="45" t="s">
        <v>265</v>
      </c>
      <c r="O1411" s="42" t="s">
        <v>71</v>
      </c>
      <c r="P1411" s="42" t="s">
        <v>122</v>
      </c>
      <c r="Q1411" s="42" t="s">
        <v>73</v>
      </c>
      <c r="R1411" s="42" t="s">
        <v>73</v>
      </c>
      <c r="S1411" s="42" t="s">
        <v>8265</v>
      </c>
      <c r="T1411" s="42" t="s">
        <v>8266</v>
      </c>
      <c r="U1411" s="42" t="s">
        <v>8266</v>
      </c>
      <c r="V1411" s="42" t="s">
        <v>73</v>
      </c>
      <c r="W1411" s="42" t="s">
        <v>73</v>
      </c>
      <c r="X1411" s="98">
        <v>40622</v>
      </c>
      <c r="Y1411" s="98">
        <v>40632</v>
      </c>
      <c r="Z1411" s="44">
        <f t="shared" si="139"/>
        <v>2011</v>
      </c>
      <c r="AA1411" s="44">
        <f t="shared" si="140"/>
        <v>3</v>
      </c>
      <c r="AB1411" s="44">
        <v>0</v>
      </c>
      <c r="AC1411" s="42" t="s">
        <v>73</v>
      </c>
      <c r="AD1411" s="42" t="s">
        <v>73</v>
      </c>
      <c r="AE1411" s="42" t="s">
        <v>73</v>
      </c>
      <c r="AF1411" s="42" t="s">
        <v>73</v>
      </c>
      <c r="AG1411" s="42" t="s">
        <v>73</v>
      </c>
      <c r="AH1411" s="42" t="s">
        <v>73</v>
      </c>
      <c r="AI1411" s="42" t="s">
        <v>8267</v>
      </c>
      <c r="AJ1411" s="42" t="s">
        <v>8268</v>
      </c>
      <c r="AK1411" s="31" t="s">
        <v>892</v>
      </c>
      <c r="AL1411" s="31" t="s">
        <v>892</v>
      </c>
      <c r="AM1411" s="47">
        <v>1</v>
      </c>
      <c r="AN1411" s="47">
        <v>1</v>
      </c>
      <c r="AO1411" s="47">
        <v>5</v>
      </c>
      <c r="AP1411" s="47">
        <v>6</v>
      </c>
      <c r="AQ1411" s="47"/>
      <c r="AR1411" s="47"/>
      <c r="AS1411" s="47">
        <v>1</v>
      </c>
      <c r="AT1411" s="49">
        <v>1</v>
      </c>
      <c r="AU1411" s="49">
        <v>1</v>
      </c>
      <c r="AV1411" s="47"/>
      <c r="AW1411" s="49">
        <v>1</v>
      </c>
      <c r="AX1411" s="49"/>
      <c r="AY1411" s="44">
        <f t="shared" si="143"/>
        <v>11</v>
      </c>
      <c r="AZ1411" s="47"/>
      <c r="BA1411" s="47"/>
      <c r="BB1411" s="47"/>
      <c r="BC1411" s="48"/>
      <c r="BD1411" s="50"/>
      <c r="BE1411" s="50"/>
      <c r="BF1411" s="57"/>
      <c r="BG1411" s="51"/>
      <c r="BH1411" s="51">
        <f t="shared" si="142"/>
        <v>1</v>
      </c>
      <c r="BI1411" s="51">
        <v>8</v>
      </c>
      <c r="BJ1411" s="52"/>
      <c r="BK1411" s="52"/>
      <c r="BL1411" s="53"/>
      <c r="BM1411" s="47" t="e">
        <f>COUNTIFS(A$2:$AC1411,#REF!,M$2:$AL1411,M1411)</f>
        <v>#VALUE!</v>
      </c>
      <c r="BN1411" s="47">
        <v>0</v>
      </c>
      <c r="BO1411" s="54">
        <v>11</v>
      </c>
      <c r="BP1411" s="54">
        <v>0</v>
      </c>
      <c r="BQ1411" s="47">
        <v>11</v>
      </c>
      <c r="BR1411" s="49">
        <v>1</v>
      </c>
      <c r="BS1411" s="49">
        <v>1</v>
      </c>
      <c r="BT1411" s="44">
        <f t="shared" si="141"/>
        <v>354</v>
      </c>
      <c r="BW1411" s="40" t="s">
        <v>67</v>
      </c>
      <c r="BY1411" s="55"/>
      <c r="BZ1411" s="1" t="s">
        <v>22426</v>
      </c>
    </row>
    <row r="1412" spans="1:78" ht="15" customHeight="1">
      <c r="A1412" s="25" t="s">
        <v>3224</v>
      </c>
      <c r="B1412" s="42" t="s">
        <v>8273</v>
      </c>
      <c r="D1412" s="263">
        <v>0</v>
      </c>
      <c r="E1412" s="42" t="s">
        <v>76</v>
      </c>
      <c r="F1412" s="42" t="s">
        <v>77</v>
      </c>
      <c r="G1412" s="264"/>
      <c r="H1412" s="264"/>
      <c r="I1412" s="42" t="s">
        <v>931</v>
      </c>
      <c r="J1412" s="43" t="s">
        <v>931</v>
      </c>
      <c r="M1412" s="44" t="s">
        <v>91</v>
      </c>
      <c r="N1412" s="45" t="s">
        <v>931</v>
      </c>
      <c r="O1412" s="42" t="s">
        <v>86</v>
      </c>
      <c r="P1412" s="42" t="s">
        <v>87</v>
      </c>
      <c r="Q1412" s="42" t="s">
        <v>73</v>
      </c>
      <c r="R1412" s="42" t="s">
        <v>73</v>
      </c>
      <c r="S1412" s="42" t="s">
        <v>8274</v>
      </c>
      <c r="T1412" s="42" t="s">
        <v>8275</v>
      </c>
      <c r="U1412" s="42" t="s">
        <v>8275</v>
      </c>
      <c r="V1412" s="42" t="s">
        <v>73</v>
      </c>
      <c r="W1412" s="42" t="s">
        <v>73</v>
      </c>
      <c r="X1412" s="98">
        <v>40545</v>
      </c>
      <c r="Y1412" s="98">
        <v>40614</v>
      </c>
      <c r="Z1412" s="44">
        <f t="shared" si="139"/>
        <v>2011</v>
      </c>
      <c r="AA1412" s="44">
        <f t="shared" si="140"/>
        <v>1</v>
      </c>
      <c r="AB1412" s="44">
        <v>0</v>
      </c>
      <c r="AC1412" s="42" t="s">
        <v>73</v>
      </c>
      <c r="AD1412" s="42" t="s">
        <v>73</v>
      </c>
      <c r="AE1412" s="42" t="s">
        <v>73</v>
      </c>
      <c r="AF1412" s="42" t="s">
        <v>73</v>
      </c>
      <c r="AG1412" s="42" t="s">
        <v>73</v>
      </c>
      <c r="AH1412" s="42" t="s">
        <v>73</v>
      </c>
      <c r="AI1412" s="42" t="s">
        <v>73</v>
      </c>
      <c r="AJ1412" s="42" t="s">
        <v>73</v>
      </c>
      <c r="AK1412" s="31" t="s">
        <v>892</v>
      </c>
      <c r="AL1412" s="31" t="s">
        <v>892</v>
      </c>
      <c r="AM1412" s="47">
        <v>1</v>
      </c>
      <c r="AN1412" s="47">
        <v>1</v>
      </c>
      <c r="AO1412" s="47">
        <v>6</v>
      </c>
      <c r="AP1412" s="47">
        <v>88</v>
      </c>
      <c r="AQ1412" s="47"/>
      <c r="AR1412" s="47"/>
      <c r="AS1412" s="47">
        <v>0</v>
      </c>
      <c r="AT1412" s="49">
        <v>1</v>
      </c>
      <c r="AU1412" s="49">
        <v>1</v>
      </c>
      <c r="AV1412" s="47"/>
      <c r="AW1412" s="49">
        <v>1</v>
      </c>
      <c r="AX1412" s="49"/>
      <c r="AY1412" s="44">
        <f t="shared" si="143"/>
        <v>70</v>
      </c>
      <c r="AZ1412" s="47"/>
      <c r="BA1412" s="47"/>
      <c r="BB1412" s="47"/>
      <c r="BC1412" s="48"/>
      <c r="BD1412" s="50"/>
      <c r="BE1412" s="50"/>
      <c r="BF1412" s="50"/>
      <c r="BG1412" s="51"/>
      <c r="BH1412" s="51">
        <f t="shared" si="142"/>
        <v>1</v>
      </c>
      <c r="BI1412" s="51">
        <v>5</v>
      </c>
      <c r="BJ1412" s="52"/>
      <c r="BK1412" s="52"/>
      <c r="BL1412" s="53"/>
      <c r="BM1412" s="47" t="e">
        <f>COUNTIFS(A$2:$AC1412,#REF!,M$2:$AL1412,M1412)</f>
        <v>#VALUE!</v>
      </c>
      <c r="BN1412" s="47">
        <v>0</v>
      </c>
      <c r="BO1412" s="54">
        <v>70</v>
      </c>
      <c r="BP1412" s="54">
        <v>0</v>
      </c>
      <c r="BQ1412" s="47">
        <v>70</v>
      </c>
      <c r="BR1412" s="49">
        <v>1</v>
      </c>
      <c r="BS1412" s="49">
        <v>1</v>
      </c>
      <c r="BT1412" s="44">
        <f t="shared" si="141"/>
        <v>277</v>
      </c>
      <c r="BW1412" s="40" t="s">
        <v>67</v>
      </c>
      <c r="BY1412" s="55"/>
      <c r="BZ1412" s="1" t="s">
        <v>22426</v>
      </c>
    </row>
    <row r="1413" spans="1:78" ht="15" customHeight="1">
      <c r="A1413" s="25" t="s">
        <v>3224</v>
      </c>
      <c r="B1413" s="42" t="s">
        <v>8276</v>
      </c>
      <c r="D1413" s="263">
        <v>0</v>
      </c>
      <c r="E1413" s="42" t="s">
        <v>76</v>
      </c>
      <c r="F1413" s="42" t="s">
        <v>77</v>
      </c>
      <c r="G1413" s="264"/>
      <c r="H1413" s="264"/>
      <c r="I1413" s="42" t="s">
        <v>455</v>
      </c>
      <c r="J1413" s="43" t="s">
        <v>456</v>
      </c>
      <c r="M1413" s="44" t="s">
        <v>91</v>
      </c>
      <c r="N1413" s="45" t="s">
        <v>455</v>
      </c>
      <c r="O1413" s="42" t="s">
        <v>71</v>
      </c>
      <c r="P1413" s="42" t="s">
        <v>122</v>
      </c>
      <c r="Q1413" s="42" t="s">
        <v>73</v>
      </c>
      <c r="R1413" s="42" t="s">
        <v>73</v>
      </c>
      <c r="S1413" s="42" t="s">
        <v>8277</v>
      </c>
      <c r="T1413" s="42" t="s">
        <v>8278</v>
      </c>
      <c r="U1413" s="42" t="s">
        <v>8278</v>
      </c>
      <c r="V1413" s="42" t="s">
        <v>73</v>
      </c>
      <c r="W1413" s="42" t="s">
        <v>73</v>
      </c>
      <c r="X1413" s="98">
        <v>40565</v>
      </c>
      <c r="Y1413" s="98">
        <v>40595</v>
      </c>
      <c r="Z1413" s="44">
        <f t="shared" si="139"/>
        <v>2011</v>
      </c>
      <c r="AA1413" s="44">
        <f t="shared" si="140"/>
        <v>1</v>
      </c>
      <c r="AB1413" s="44">
        <v>0</v>
      </c>
      <c r="AC1413" s="42" t="s">
        <v>73</v>
      </c>
      <c r="AD1413" s="42" t="s">
        <v>73</v>
      </c>
      <c r="AE1413" s="42" t="s">
        <v>73</v>
      </c>
      <c r="AF1413" s="42" t="s">
        <v>73</v>
      </c>
      <c r="AG1413" s="42" t="s">
        <v>73</v>
      </c>
      <c r="AH1413" s="42" t="s">
        <v>73</v>
      </c>
      <c r="AI1413" s="42" t="s">
        <v>213</v>
      </c>
      <c r="AJ1413" s="42" t="s">
        <v>273</v>
      </c>
      <c r="AK1413" s="31" t="s">
        <v>892</v>
      </c>
      <c r="AL1413" s="31" t="s">
        <v>892</v>
      </c>
      <c r="AM1413" s="47">
        <v>1</v>
      </c>
      <c r="AN1413" s="47">
        <v>1</v>
      </c>
      <c r="AO1413" s="47">
        <v>6</v>
      </c>
      <c r="AP1413" s="47">
        <v>4</v>
      </c>
      <c r="AQ1413" s="47"/>
      <c r="AR1413" s="47"/>
      <c r="AS1413" s="47">
        <v>1</v>
      </c>
      <c r="AT1413" s="49">
        <v>1</v>
      </c>
      <c r="AU1413" s="49">
        <v>1</v>
      </c>
      <c r="AV1413" s="47"/>
      <c r="AW1413" s="49">
        <v>1</v>
      </c>
      <c r="AX1413" s="49"/>
      <c r="AY1413" s="44">
        <f t="shared" si="143"/>
        <v>31</v>
      </c>
      <c r="AZ1413" s="47"/>
      <c r="BA1413" s="47"/>
      <c r="BB1413" s="47"/>
      <c r="BC1413" s="48"/>
      <c r="BD1413" s="50"/>
      <c r="BE1413" s="50"/>
      <c r="BF1413" s="50"/>
      <c r="BG1413" s="51"/>
      <c r="BH1413" s="51">
        <f t="shared" si="142"/>
        <v>1</v>
      </c>
      <c r="BI1413" s="51">
        <v>6</v>
      </c>
      <c r="BJ1413" s="52"/>
      <c r="BK1413" s="52"/>
      <c r="BL1413" s="53"/>
      <c r="BM1413" s="47" t="e">
        <f>COUNTIFS(A$2:$AC1413,#REF!,M$2:$AL1413,M1413)</f>
        <v>#VALUE!</v>
      </c>
      <c r="BN1413" s="47">
        <v>0</v>
      </c>
      <c r="BO1413" s="54">
        <v>31</v>
      </c>
      <c r="BP1413" s="54">
        <v>0</v>
      </c>
      <c r="BQ1413" s="47">
        <v>31</v>
      </c>
      <c r="BR1413" s="49">
        <v>1</v>
      </c>
      <c r="BS1413" s="49">
        <v>1</v>
      </c>
      <c r="BT1413" s="44">
        <f t="shared" si="141"/>
        <v>297</v>
      </c>
      <c r="BW1413" s="40" t="s">
        <v>67</v>
      </c>
      <c r="BY1413" s="55"/>
      <c r="BZ1413" s="1" t="s">
        <v>22426</v>
      </c>
    </row>
    <row r="1414" spans="1:78" ht="15" customHeight="1">
      <c r="A1414" s="25" t="s">
        <v>3224</v>
      </c>
      <c r="B1414" s="42" t="s">
        <v>8279</v>
      </c>
      <c r="D1414" s="263">
        <v>0</v>
      </c>
      <c r="E1414" s="42" t="s">
        <v>76</v>
      </c>
      <c r="F1414" s="42" t="s">
        <v>77</v>
      </c>
      <c r="G1414" s="264"/>
      <c r="H1414" s="264"/>
      <c r="I1414" s="42" t="s">
        <v>78</v>
      </c>
      <c r="J1414" s="43" t="s">
        <v>1364</v>
      </c>
      <c r="M1414" s="44" t="s">
        <v>80</v>
      </c>
      <c r="N1414" s="45" t="s">
        <v>78</v>
      </c>
      <c r="O1414" s="42" t="s">
        <v>81</v>
      </c>
      <c r="P1414" s="42" t="s">
        <v>82</v>
      </c>
      <c r="Q1414" s="42" t="s">
        <v>73</v>
      </c>
      <c r="R1414" s="42" t="s">
        <v>73</v>
      </c>
      <c r="S1414" s="42" t="s">
        <v>8280</v>
      </c>
      <c r="T1414" s="42" t="s">
        <v>8281</v>
      </c>
      <c r="U1414" s="42" t="s">
        <v>8281</v>
      </c>
      <c r="V1414" s="42" t="s">
        <v>73</v>
      </c>
      <c r="W1414" s="42" t="s">
        <v>73</v>
      </c>
      <c r="X1414" s="98">
        <v>40580</v>
      </c>
      <c r="Y1414" s="98">
        <v>40583</v>
      </c>
      <c r="Z1414" s="44">
        <f t="shared" si="139"/>
        <v>2011</v>
      </c>
      <c r="AA1414" s="44">
        <f t="shared" si="140"/>
        <v>2</v>
      </c>
      <c r="AB1414" s="44">
        <v>0</v>
      </c>
      <c r="AC1414" s="42" t="s">
        <v>796</v>
      </c>
      <c r="AD1414" s="42" t="s">
        <v>763</v>
      </c>
      <c r="AE1414" s="42" t="s">
        <v>73</v>
      </c>
      <c r="AF1414" s="42" t="s">
        <v>73</v>
      </c>
      <c r="AG1414" s="42" t="s">
        <v>73</v>
      </c>
      <c r="AH1414" s="42" t="s">
        <v>73</v>
      </c>
      <c r="AI1414" s="42" t="s">
        <v>73</v>
      </c>
      <c r="AJ1414" s="42" t="s">
        <v>73</v>
      </c>
      <c r="AK1414" s="31" t="s">
        <v>892</v>
      </c>
      <c r="AL1414" s="31" t="s">
        <v>892</v>
      </c>
      <c r="AM1414" s="47">
        <v>1</v>
      </c>
      <c r="AN1414" s="47">
        <v>1</v>
      </c>
      <c r="AO1414" s="47">
        <v>1</v>
      </c>
      <c r="AP1414" s="47">
        <v>88</v>
      </c>
      <c r="AQ1414" s="47"/>
      <c r="AR1414" s="47"/>
      <c r="AS1414" s="47">
        <v>0</v>
      </c>
      <c r="AT1414" s="49">
        <v>1</v>
      </c>
      <c r="AU1414" s="49">
        <v>1</v>
      </c>
      <c r="AV1414" s="47"/>
      <c r="AW1414" s="49">
        <v>1</v>
      </c>
      <c r="AX1414" s="49"/>
      <c r="AY1414" s="44">
        <f t="shared" si="143"/>
        <v>4</v>
      </c>
      <c r="AZ1414" s="47"/>
      <c r="BA1414" s="47"/>
      <c r="BB1414" s="47"/>
      <c r="BC1414" s="48"/>
      <c r="BD1414" s="50"/>
      <c r="BE1414" s="50"/>
      <c r="BF1414" s="50"/>
      <c r="BG1414" s="51"/>
      <c r="BH1414" s="51">
        <f t="shared" si="142"/>
        <v>1</v>
      </c>
      <c r="BI1414" s="51">
        <v>2</v>
      </c>
      <c r="BJ1414" s="52"/>
      <c r="BK1414" s="52"/>
      <c r="BL1414" s="53"/>
      <c r="BM1414" s="47" t="e">
        <f>COUNTIFS(A$2:$AC1414,#REF!,M$2:$AL1414,M1414)</f>
        <v>#VALUE!</v>
      </c>
      <c r="BN1414" s="47">
        <v>0</v>
      </c>
      <c r="BO1414" s="54">
        <v>4</v>
      </c>
      <c r="BP1414" s="54">
        <v>0</v>
      </c>
      <c r="BQ1414" s="47">
        <v>4</v>
      </c>
      <c r="BR1414" s="49">
        <v>1</v>
      </c>
      <c r="BS1414" s="49">
        <v>1</v>
      </c>
      <c r="BT1414" s="44">
        <f t="shared" si="141"/>
        <v>312</v>
      </c>
      <c r="BW1414" s="40" t="s">
        <v>67</v>
      </c>
      <c r="BY1414" s="55"/>
      <c r="BZ1414" s="1" t="s">
        <v>22426</v>
      </c>
    </row>
    <row r="1415" spans="1:78" ht="15" customHeight="1">
      <c r="A1415" s="25" t="s">
        <v>3224</v>
      </c>
      <c r="B1415" s="42" t="s">
        <v>8282</v>
      </c>
      <c r="D1415" s="263">
        <v>0</v>
      </c>
      <c r="E1415" s="42" t="s">
        <v>76</v>
      </c>
      <c r="F1415" s="42" t="s">
        <v>77</v>
      </c>
      <c r="G1415" s="264"/>
      <c r="H1415" s="264"/>
      <c r="I1415" s="42" t="s">
        <v>127</v>
      </c>
      <c r="J1415" s="43" t="s">
        <v>1371</v>
      </c>
      <c r="M1415" s="44" t="s">
        <v>80</v>
      </c>
      <c r="N1415" s="45" t="s">
        <v>85</v>
      </c>
      <c r="O1415" s="42" t="s">
        <v>81</v>
      </c>
      <c r="P1415" s="42" t="s">
        <v>82</v>
      </c>
      <c r="Q1415" s="42" t="s">
        <v>73</v>
      </c>
      <c r="R1415" s="42" t="s">
        <v>73</v>
      </c>
      <c r="S1415" s="42" t="s">
        <v>8283</v>
      </c>
      <c r="T1415" s="42" t="s">
        <v>8284</v>
      </c>
      <c r="U1415" s="42" t="s">
        <v>8284</v>
      </c>
      <c r="V1415" s="42" t="s">
        <v>73</v>
      </c>
      <c r="W1415" s="42" t="s">
        <v>73</v>
      </c>
      <c r="X1415" s="98">
        <v>40584</v>
      </c>
      <c r="Y1415" s="98">
        <v>40587</v>
      </c>
      <c r="Z1415" s="44">
        <f t="shared" si="139"/>
        <v>2011</v>
      </c>
      <c r="AA1415" s="44">
        <f t="shared" si="140"/>
        <v>2</v>
      </c>
      <c r="AB1415" s="44">
        <v>0</v>
      </c>
      <c r="AC1415" s="42" t="s">
        <v>277</v>
      </c>
      <c r="AD1415" s="42" t="s">
        <v>278</v>
      </c>
      <c r="AE1415" s="42" t="s">
        <v>73</v>
      </c>
      <c r="AF1415" s="42" t="s">
        <v>73</v>
      </c>
      <c r="AG1415" s="42" t="s">
        <v>73</v>
      </c>
      <c r="AH1415" s="42" t="s">
        <v>73</v>
      </c>
      <c r="AI1415" s="42" t="s">
        <v>73</v>
      </c>
      <c r="AJ1415" s="42" t="s">
        <v>73</v>
      </c>
      <c r="AK1415" s="31" t="s">
        <v>892</v>
      </c>
      <c r="AL1415" s="31" t="s">
        <v>892</v>
      </c>
      <c r="AM1415" s="47">
        <v>1</v>
      </c>
      <c r="AN1415" s="47">
        <v>1</v>
      </c>
      <c r="AO1415" s="47">
        <v>1</v>
      </c>
      <c r="AP1415" s="47">
        <v>88</v>
      </c>
      <c r="AQ1415" s="47"/>
      <c r="AR1415" s="47"/>
      <c r="AS1415" s="47">
        <v>0</v>
      </c>
      <c r="AT1415" s="49">
        <v>1</v>
      </c>
      <c r="AU1415" s="49">
        <v>1</v>
      </c>
      <c r="AV1415" s="47"/>
      <c r="AW1415" s="49">
        <v>1</v>
      </c>
      <c r="AX1415" s="49"/>
      <c r="AY1415" s="44">
        <f t="shared" si="143"/>
        <v>4</v>
      </c>
      <c r="AZ1415" s="47"/>
      <c r="BA1415" s="47"/>
      <c r="BB1415" s="47"/>
      <c r="BC1415" s="48"/>
      <c r="BD1415" s="50"/>
      <c r="BE1415" s="50"/>
      <c r="BF1415" s="50"/>
      <c r="BG1415" s="51"/>
      <c r="BH1415" s="51">
        <f t="shared" si="142"/>
        <v>1</v>
      </c>
      <c r="BI1415" s="51">
        <v>6</v>
      </c>
      <c r="BJ1415" s="52"/>
      <c r="BK1415" s="52"/>
      <c r="BL1415" s="53"/>
      <c r="BM1415" s="47" t="e">
        <f>COUNTIFS(A$2:$AC1415,#REF!,M$2:$AL1415,M1415)</f>
        <v>#VALUE!</v>
      </c>
      <c r="BN1415" s="47">
        <v>0</v>
      </c>
      <c r="BO1415" s="54">
        <v>4</v>
      </c>
      <c r="BP1415" s="54">
        <v>0</v>
      </c>
      <c r="BQ1415" s="47">
        <v>4</v>
      </c>
      <c r="BR1415" s="49">
        <v>1</v>
      </c>
      <c r="BS1415" s="49">
        <v>1</v>
      </c>
      <c r="BT1415" s="44">
        <f t="shared" si="141"/>
        <v>316</v>
      </c>
      <c r="BW1415" s="40" t="s">
        <v>67</v>
      </c>
      <c r="BY1415" s="55"/>
      <c r="BZ1415" s="1" t="s">
        <v>22426</v>
      </c>
    </row>
    <row r="1416" spans="1:78" ht="15" customHeight="1">
      <c r="A1416" s="25" t="s">
        <v>3224</v>
      </c>
      <c r="B1416" s="42" t="s">
        <v>8285</v>
      </c>
      <c r="D1416" s="263">
        <v>0</v>
      </c>
      <c r="E1416" s="42" t="s">
        <v>76</v>
      </c>
      <c r="F1416" s="42" t="s">
        <v>77</v>
      </c>
      <c r="G1416" s="264"/>
      <c r="H1416" s="264"/>
      <c r="I1416" s="42" t="s">
        <v>415</v>
      </c>
      <c r="J1416" s="43" t="s">
        <v>416</v>
      </c>
      <c r="M1416" s="44" t="s">
        <v>91</v>
      </c>
      <c r="N1416" s="45" t="s">
        <v>415</v>
      </c>
      <c r="O1416" s="42" t="s">
        <v>93</v>
      </c>
      <c r="P1416" s="42" t="s">
        <v>103</v>
      </c>
      <c r="Q1416" s="42" t="s">
        <v>73</v>
      </c>
      <c r="R1416" s="42" t="s">
        <v>73</v>
      </c>
      <c r="S1416" s="42" t="s">
        <v>8286</v>
      </c>
      <c r="T1416" s="42" t="s">
        <v>8287</v>
      </c>
      <c r="U1416" s="42" t="s">
        <v>8287</v>
      </c>
      <c r="V1416" s="42" t="s">
        <v>73</v>
      </c>
      <c r="W1416" s="42" t="s">
        <v>73</v>
      </c>
      <c r="X1416" s="98">
        <v>40561</v>
      </c>
      <c r="Y1416" s="98">
        <v>40586</v>
      </c>
      <c r="Z1416" s="44">
        <f t="shared" si="139"/>
        <v>2011</v>
      </c>
      <c r="AA1416" s="44">
        <f t="shared" si="140"/>
        <v>1</v>
      </c>
      <c r="AB1416" s="44">
        <v>0</v>
      </c>
      <c r="AC1416" s="42" t="s">
        <v>73</v>
      </c>
      <c r="AD1416" s="42" t="s">
        <v>73</v>
      </c>
      <c r="AE1416" s="42" t="s">
        <v>73</v>
      </c>
      <c r="AF1416" s="42" t="s">
        <v>73</v>
      </c>
      <c r="AG1416" s="42" t="s">
        <v>73</v>
      </c>
      <c r="AH1416" s="42" t="s">
        <v>73</v>
      </c>
      <c r="AI1416" s="42" t="s">
        <v>73</v>
      </c>
      <c r="AJ1416" s="42" t="s">
        <v>73</v>
      </c>
      <c r="AK1416" s="31" t="s">
        <v>892</v>
      </c>
      <c r="AL1416" s="31" t="s">
        <v>892</v>
      </c>
      <c r="AM1416" s="47">
        <v>1</v>
      </c>
      <c r="AN1416" s="47">
        <v>1</v>
      </c>
      <c r="AO1416" s="47">
        <v>6</v>
      </c>
      <c r="AP1416" s="47">
        <v>88</v>
      </c>
      <c r="AQ1416" s="47"/>
      <c r="AR1416" s="47"/>
      <c r="AS1416" s="47">
        <v>1</v>
      </c>
      <c r="AT1416" s="49">
        <v>1</v>
      </c>
      <c r="AU1416" s="49">
        <v>1</v>
      </c>
      <c r="AV1416" s="47"/>
      <c r="AW1416" s="49">
        <v>1</v>
      </c>
      <c r="AX1416" s="49"/>
      <c r="AY1416" s="44">
        <f t="shared" si="143"/>
        <v>26</v>
      </c>
      <c r="AZ1416" s="47"/>
      <c r="BA1416" s="47"/>
      <c r="BB1416" s="47"/>
      <c r="BC1416" s="48"/>
      <c r="BD1416" s="50"/>
      <c r="BE1416" s="50"/>
      <c r="BF1416" s="50"/>
      <c r="BG1416" s="51"/>
      <c r="BH1416" s="51">
        <f t="shared" si="142"/>
        <v>1</v>
      </c>
      <c r="BI1416" s="51">
        <v>8</v>
      </c>
      <c r="BJ1416" s="52"/>
      <c r="BK1416" s="52"/>
      <c r="BL1416" s="53"/>
      <c r="BM1416" s="47" t="e">
        <f>COUNTIFS(A$2:$AC1416,#REF!,M$2:$AL1416,M1416)</f>
        <v>#VALUE!</v>
      </c>
      <c r="BN1416" s="47">
        <v>0</v>
      </c>
      <c r="BO1416" s="54">
        <v>26</v>
      </c>
      <c r="BP1416" s="54">
        <v>0</v>
      </c>
      <c r="BQ1416" s="47">
        <v>26</v>
      </c>
      <c r="BR1416" s="49">
        <v>1</v>
      </c>
      <c r="BS1416" s="49">
        <v>1</v>
      </c>
      <c r="BT1416" s="44">
        <f t="shared" si="141"/>
        <v>293</v>
      </c>
      <c r="BW1416" s="40" t="s">
        <v>67</v>
      </c>
      <c r="BY1416" s="55"/>
      <c r="BZ1416" s="1" t="s">
        <v>22426</v>
      </c>
    </row>
    <row r="1417" spans="1:78" ht="15" customHeight="1">
      <c r="A1417" s="25" t="s">
        <v>3224</v>
      </c>
      <c r="B1417" s="42" t="s">
        <v>8288</v>
      </c>
      <c r="D1417" s="263">
        <v>0</v>
      </c>
      <c r="E1417" s="42" t="s">
        <v>76</v>
      </c>
      <c r="F1417" s="42" t="s">
        <v>77</v>
      </c>
      <c r="G1417" s="264"/>
      <c r="H1417" s="264"/>
      <c r="I1417" s="42" t="s">
        <v>677</v>
      </c>
      <c r="J1417" s="43" t="s">
        <v>3945</v>
      </c>
      <c r="M1417" s="44" t="s">
        <v>121</v>
      </c>
      <c r="N1417" s="45" t="s">
        <v>261</v>
      </c>
      <c r="O1417" s="42" t="s">
        <v>81</v>
      </c>
      <c r="P1417" s="42" t="s">
        <v>82</v>
      </c>
      <c r="Q1417" s="42" t="s">
        <v>73</v>
      </c>
      <c r="R1417" s="42" t="s">
        <v>73</v>
      </c>
      <c r="S1417" s="42" t="s">
        <v>8289</v>
      </c>
      <c r="T1417" s="42" t="s">
        <v>8290</v>
      </c>
      <c r="U1417" s="42" t="s">
        <v>8290</v>
      </c>
      <c r="V1417" s="42" t="s">
        <v>73</v>
      </c>
      <c r="W1417" s="42" t="s">
        <v>73</v>
      </c>
      <c r="X1417" s="98">
        <v>40563</v>
      </c>
      <c r="Y1417" s="98">
        <v>40616</v>
      </c>
      <c r="Z1417" s="44">
        <f t="shared" si="139"/>
        <v>2011</v>
      </c>
      <c r="AA1417" s="44">
        <f t="shared" si="140"/>
        <v>1</v>
      </c>
      <c r="AB1417" s="44">
        <v>0</v>
      </c>
      <c r="AC1417" s="42" t="s">
        <v>387</v>
      </c>
      <c r="AD1417" s="42" t="s">
        <v>388</v>
      </c>
      <c r="AE1417" s="42" t="s">
        <v>73</v>
      </c>
      <c r="AF1417" s="42" t="s">
        <v>73</v>
      </c>
      <c r="AG1417" s="42" t="s">
        <v>73</v>
      </c>
      <c r="AH1417" s="42" t="s">
        <v>73</v>
      </c>
      <c r="AI1417" s="42" t="s">
        <v>8291</v>
      </c>
      <c r="AJ1417" s="42" t="s">
        <v>2869</v>
      </c>
      <c r="AK1417" s="31" t="s">
        <v>892</v>
      </c>
      <c r="AL1417" s="31" t="s">
        <v>892</v>
      </c>
      <c r="AM1417" s="47">
        <v>1</v>
      </c>
      <c r="AN1417" s="47">
        <v>1</v>
      </c>
      <c r="AO1417" s="47">
        <v>3</v>
      </c>
      <c r="AP1417" s="47">
        <v>88</v>
      </c>
      <c r="AQ1417" s="47"/>
      <c r="AR1417" s="47"/>
      <c r="AS1417" s="47">
        <v>0</v>
      </c>
      <c r="AT1417" s="49">
        <v>1</v>
      </c>
      <c r="AU1417" s="49">
        <v>1</v>
      </c>
      <c r="AV1417" s="47"/>
      <c r="AW1417" s="49">
        <v>1</v>
      </c>
      <c r="AX1417" s="49"/>
      <c r="AY1417" s="44">
        <f t="shared" si="143"/>
        <v>54</v>
      </c>
      <c r="AZ1417" s="47"/>
      <c r="BA1417" s="47"/>
      <c r="BB1417" s="47"/>
      <c r="BC1417" s="48"/>
      <c r="BD1417" s="50"/>
      <c r="BE1417" s="50"/>
      <c r="BF1417" s="50"/>
      <c r="BG1417" s="51"/>
      <c r="BH1417" s="51">
        <f t="shared" si="142"/>
        <v>1</v>
      </c>
      <c r="BI1417" s="51">
        <v>2</v>
      </c>
      <c r="BJ1417" s="52"/>
      <c r="BK1417" s="52"/>
      <c r="BL1417" s="53"/>
      <c r="BM1417" s="47" t="e">
        <f>COUNTIFS(A$2:$AC1417,#REF!,M$2:$AL1417,M1417)</f>
        <v>#VALUE!</v>
      </c>
      <c r="BN1417" s="47">
        <v>0</v>
      </c>
      <c r="BO1417" s="54">
        <v>54</v>
      </c>
      <c r="BP1417" s="54">
        <v>0</v>
      </c>
      <c r="BQ1417" s="47">
        <v>54</v>
      </c>
      <c r="BR1417" s="49">
        <v>1</v>
      </c>
      <c r="BS1417" s="49">
        <v>1</v>
      </c>
      <c r="BT1417" s="44">
        <f t="shared" si="141"/>
        <v>295</v>
      </c>
      <c r="BW1417" s="40" t="s">
        <v>67</v>
      </c>
      <c r="BY1417" s="55"/>
      <c r="BZ1417" s="1" t="s">
        <v>22426</v>
      </c>
    </row>
    <row r="1418" spans="1:78" ht="15" customHeight="1">
      <c r="A1418" s="25" t="s">
        <v>3224</v>
      </c>
      <c r="B1418" s="42" t="s">
        <v>8292</v>
      </c>
      <c r="D1418" s="263">
        <v>0</v>
      </c>
      <c r="E1418" s="42" t="s">
        <v>76</v>
      </c>
      <c r="F1418" s="42" t="s">
        <v>77</v>
      </c>
      <c r="G1418" s="264"/>
      <c r="H1418" s="264"/>
      <c r="I1418" s="42" t="s">
        <v>679</v>
      </c>
      <c r="J1418" s="43" t="s">
        <v>679</v>
      </c>
      <c r="M1418" s="44" t="s">
        <v>91</v>
      </c>
      <c r="N1418" s="45" t="s">
        <v>679</v>
      </c>
      <c r="O1418" s="42" t="s">
        <v>93</v>
      </c>
      <c r="P1418" s="42" t="s">
        <v>103</v>
      </c>
      <c r="Q1418" s="42" t="s">
        <v>73</v>
      </c>
      <c r="R1418" s="42" t="s">
        <v>73</v>
      </c>
      <c r="S1418" s="42" t="s">
        <v>8293</v>
      </c>
      <c r="T1418" s="42" t="s">
        <v>73</v>
      </c>
      <c r="U1418" s="42" t="s">
        <v>8294</v>
      </c>
      <c r="V1418" s="42" t="s">
        <v>73</v>
      </c>
      <c r="W1418" s="42" t="s">
        <v>73</v>
      </c>
      <c r="X1418" s="98">
        <v>40585</v>
      </c>
      <c r="Y1418" s="98">
        <v>40610</v>
      </c>
      <c r="Z1418" s="44">
        <f t="shared" si="139"/>
        <v>2011</v>
      </c>
      <c r="AA1418" s="44">
        <f t="shared" si="140"/>
        <v>2</v>
      </c>
      <c r="AB1418" s="44">
        <v>0</v>
      </c>
      <c r="AC1418" s="42" t="s">
        <v>73</v>
      </c>
      <c r="AD1418" s="42" t="s">
        <v>73</v>
      </c>
      <c r="AE1418" s="42" t="s">
        <v>73</v>
      </c>
      <c r="AF1418" s="42" t="s">
        <v>73</v>
      </c>
      <c r="AG1418" s="42" t="s">
        <v>73</v>
      </c>
      <c r="AH1418" s="42" t="s">
        <v>73</v>
      </c>
      <c r="AI1418" s="42" t="s">
        <v>8295</v>
      </c>
      <c r="AJ1418" s="42" t="s">
        <v>8296</v>
      </c>
      <c r="AK1418" s="31" t="s">
        <v>892</v>
      </c>
      <c r="AL1418" s="31" t="s">
        <v>892</v>
      </c>
      <c r="AM1418" s="47">
        <v>1</v>
      </c>
      <c r="AN1418" s="47">
        <v>1</v>
      </c>
      <c r="AO1418" s="47">
        <v>6</v>
      </c>
      <c r="AP1418" s="47">
        <v>88</v>
      </c>
      <c r="AQ1418" s="47"/>
      <c r="AR1418" s="47"/>
      <c r="AS1418" s="47">
        <v>1</v>
      </c>
      <c r="AT1418" s="49">
        <v>1</v>
      </c>
      <c r="AU1418" s="49">
        <v>1</v>
      </c>
      <c r="AV1418" s="47"/>
      <c r="AW1418" s="49">
        <v>1</v>
      </c>
      <c r="AX1418" s="49"/>
      <c r="AY1418" s="44">
        <f t="shared" si="143"/>
        <v>26</v>
      </c>
      <c r="AZ1418" s="47"/>
      <c r="BA1418" s="47"/>
      <c r="BB1418" s="47"/>
      <c r="BC1418" s="48"/>
      <c r="BD1418" s="50"/>
      <c r="BE1418" s="50"/>
      <c r="BF1418" s="50"/>
      <c r="BG1418" s="51"/>
      <c r="BH1418" s="51">
        <f t="shared" si="142"/>
        <v>1</v>
      </c>
      <c r="BI1418" s="51">
        <v>2</v>
      </c>
      <c r="BJ1418" s="52"/>
      <c r="BK1418" s="52"/>
      <c r="BL1418" s="53"/>
      <c r="BM1418" s="47" t="e">
        <f>COUNTIFS(A$2:$AC1418,#REF!,M$2:$AL1418,M1418)</f>
        <v>#VALUE!</v>
      </c>
      <c r="BN1418" s="47">
        <v>0</v>
      </c>
      <c r="BO1418" s="54">
        <v>26</v>
      </c>
      <c r="BP1418" s="54">
        <v>0</v>
      </c>
      <c r="BQ1418" s="47">
        <v>26</v>
      </c>
      <c r="BR1418" s="49">
        <v>1</v>
      </c>
      <c r="BS1418" s="49">
        <v>1</v>
      </c>
      <c r="BT1418" s="44">
        <f t="shared" si="141"/>
        <v>317</v>
      </c>
      <c r="BW1418" s="40" t="s">
        <v>67</v>
      </c>
      <c r="BY1418" s="55"/>
      <c r="BZ1418" s="1" t="s">
        <v>22426</v>
      </c>
    </row>
    <row r="1419" spans="1:78" ht="15" customHeight="1">
      <c r="A1419" s="25" t="s">
        <v>3224</v>
      </c>
      <c r="B1419" s="42" t="s">
        <v>8297</v>
      </c>
      <c r="D1419" s="263">
        <v>0</v>
      </c>
      <c r="E1419" s="42" t="s">
        <v>76</v>
      </c>
      <c r="F1419" s="42" t="s">
        <v>77</v>
      </c>
      <c r="G1419" s="264"/>
      <c r="H1419" s="264"/>
      <c r="I1419" s="42" t="s">
        <v>8298</v>
      </c>
      <c r="J1419" s="43" t="s">
        <v>8298</v>
      </c>
      <c r="M1419" s="44" t="s">
        <v>98</v>
      </c>
      <c r="N1419" s="45" t="s">
        <v>2959</v>
      </c>
      <c r="O1419" s="42" t="s">
        <v>93</v>
      </c>
      <c r="P1419" s="42" t="s">
        <v>103</v>
      </c>
      <c r="Q1419" s="42" t="s">
        <v>73</v>
      </c>
      <c r="R1419" s="42" t="s">
        <v>73</v>
      </c>
      <c r="S1419" s="42" t="s">
        <v>8299</v>
      </c>
      <c r="T1419" s="42" t="s">
        <v>73</v>
      </c>
      <c r="U1419" s="42" t="s">
        <v>8300</v>
      </c>
      <c r="V1419" s="42" t="s">
        <v>73</v>
      </c>
      <c r="W1419" s="42" t="s">
        <v>73</v>
      </c>
      <c r="X1419" s="98">
        <v>40571</v>
      </c>
      <c r="Y1419" s="98">
        <v>40627</v>
      </c>
      <c r="Z1419" s="44">
        <f t="shared" si="139"/>
        <v>2011</v>
      </c>
      <c r="AA1419" s="44">
        <f t="shared" si="140"/>
        <v>1</v>
      </c>
      <c r="AB1419" s="44">
        <v>0</v>
      </c>
      <c r="AC1419" s="42" t="s">
        <v>8301</v>
      </c>
      <c r="AD1419" s="42" t="s">
        <v>8302</v>
      </c>
      <c r="AE1419" s="42" t="s">
        <v>73</v>
      </c>
      <c r="AF1419" s="42" t="s">
        <v>73</v>
      </c>
      <c r="AG1419" s="42" t="s">
        <v>73</v>
      </c>
      <c r="AH1419" s="42" t="s">
        <v>73</v>
      </c>
      <c r="AI1419" s="42" t="s">
        <v>8303</v>
      </c>
      <c r="AJ1419" s="42" t="s">
        <v>8304</v>
      </c>
      <c r="AK1419" s="31" t="s">
        <v>892</v>
      </c>
      <c r="AL1419" s="31" t="s">
        <v>892</v>
      </c>
      <c r="AM1419" s="47">
        <v>1</v>
      </c>
      <c r="AN1419" s="47">
        <v>1</v>
      </c>
      <c r="AO1419" s="47">
        <v>2</v>
      </c>
      <c r="AP1419" s="47">
        <v>88</v>
      </c>
      <c r="AQ1419" s="47"/>
      <c r="AR1419" s="47"/>
      <c r="AS1419" s="47">
        <v>1</v>
      </c>
      <c r="AT1419" s="49">
        <v>1</v>
      </c>
      <c r="AU1419" s="49">
        <v>1</v>
      </c>
      <c r="AV1419" s="47"/>
      <c r="AW1419" s="49">
        <v>1</v>
      </c>
      <c r="AX1419" s="49"/>
      <c r="AY1419" s="44">
        <f t="shared" si="143"/>
        <v>57</v>
      </c>
      <c r="AZ1419" s="47"/>
      <c r="BA1419" s="47"/>
      <c r="BB1419" s="47"/>
      <c r="BC1419" s="48"/>
      <c r="BD1419" s="50"/>
      <c r="BE1419" s="50"/>
      <c r="BF1419" s="57"/>
      <c r="BG1419" s="51"/>
      <c r="BH1419" s="51">
        <f t="shared" si="142"/>
        <v>1</v>
      </c>
      <c r="BI1419" s="51">
        <v>7</v>
      </c>
      <c r="BJ1419" s="52"/>
      <c r="BK1419" s="52"/>
      <c r="BL1419" s="53"/>
      <c r="BM1419" s="47" t="e">
        <f>COUNTIFS(A$2:$AC1419,#REF!,M$2:$AL1419,M1419)</f>
        <v>#VALUE!</v>
      </c>
      <c r="BN1419" s="47">
        <v>0</v>
      </c>
      <c r="BO1419" s="54">
        <v>57</v>
      </c>
      <c r="BP1419" s="54">
        <v>0</v>
      </c>
      <c r="BQ1419" s="47">
        <v>57</v>
      </c>
      <c r="BR1419" s="49">
        <v>1</v>
      </c>
      <c r="BS1419" s="49">
        <v>1</v>
      </c>
      <c r="BT1419" s="44">
        <f t="shared" si="141"/>
        <v>303</v>
      </c>
      <c r="BW1419" s="40" t="s">
        <v>67</v>
      </c>
      <c r="BY1419" s="55"/>
      <c r="BZ1419" s="1" t="s">
        <v>22426</v>
      </c>
    </row>
    <row r="1420" spans="1:78" ht="15" customHeight="1">
      <c r="A1420" s="25" t="s">
        <v>3224</v>
      </c>
      <c r="B1420" s="42" t="s">
        <v>8305</v>
      </c>
      <c r="D1420" s="263">
        <v>0</v>
      </c>
      <c r="E1420" s="42" t="s">
        <v>76</v>
      </c>
      <c r="F1420" s="42" t="s">
        <v>77</v>
      </c>
      <c r="G1420" s="264"/>
      <c r="H1420" s="264"/>
      <c r="I1420" s="42" t="s">
        <v>199</v>
      </c>
      <c r="J1420" s="43" t="s">
        <v>198</v>
      </c>
      <c r="M1420" s="44" t="s">
        <v>80</v>
      </c>
      <c r="N1420" s="45" t="s">
        <v>199</v>
      </c>
      <c r="O1420" s="42" t="s">
        <v>100</v>
      </c>
      <c r="P1420" s="42" t="s">
        <v>101</v>
      </c>
      <c r="Q1420" s="42" t="s">
        <v>73</v>
      </c>
      <c r="R1420" s="42" t="s">
        <v>73</v>
      </c>
      <c r="S1420" s="42" t="s">
        <v>471</v>
      </c>
      <c r="T1420" s="42" t="s">
        <v>8306</v>
      </c>
      <c r="U1420" s="42" t="s">
        <v>8306</v>
      </c>
      <c r="V1420" s="42" t="s">
        <v>73</v>
      </c>
      <c r="W1420" s="42" t="s">
        <v>73</v>
      </c>
      <c r="X1420" s="98">
        <v>40544</v>
      </c>
      <c r="Y1420" s="98">
        <v>40546</v>
      </c>
      <c r="Z1420" s="44">
        <f t="shared" ref="Z1420:Z1453" si="144">YEAR(X1420)</f>
        <v>2011</v>
      </c>
      <c r="AA1420" s="44">
        <f t="shared" ref="AA1420:AA1453" si="145">MONTH(X1420)</f>
        <v>1</v>
      </c>
      <c r="AB1420" s="44">
        <v>0</v>
      </c>
      <c r="AC1420" s="42" t="s">
        <v>200</v>
      </c>
      <c r="AD1420" s="42" t="s">
        <v>201</v>
      </c>
      <c r="AE1420" s="42" t="s">
        <v>73</v>
      </c>
      <c r="AF1420" s="42" t="s">
        <v>73</v>
      </c>
      <c r="AG1420" s="42" t="s">
        <v>73</v>
      </c>
      <c r="AH1420" s="42" t="s">
        <v>73</v>
      </c>
      <c r="AI1420" s="42" t="s">
        <v>73</v>
      </c>
      <c r="AJ1420" s="42" t="s">
        <v>8307</v>
      </c>
      <c r="AK1420" s="31" t="s">
        <v>892</v>
      </c>
      <c r="AL1420" s="31" t="s">
        <v>892</v>
      </c>
      <c r="AM1420" s="47">
        <v>1</v>
      </c>
      <c r="AN1420" s="47">
        <v>1</v>
      </c>
      <c r="AO1420" s="47">
        <v>1</v>
      </c>
      <c r="AP1420" s="47">
        <v>88</v>
      </c>
      <c r="AQ1420" s="47"/>
      <c r="AR1420" s="47"/>
      <c r="AS1420" s="47">
        <v>0</v>
      </c>
      <c r="AT1420" s="49">
        <v>1</v>
      </c>
      <c r="AU1420" s="49">
        <v>1</v>
      </c>
      <c r="AV1420" s="47"/>
      <c r="AW1420" s="49">
        <v>1</v>
      </c>
      <c r="AX1420" s="49"/>
      <c r="AY1420" s="44">
        <f t="shared" si="143"/>
        <v>3</v>
      </c>
      <c r="AZ1420" s="47"/>
      <c r="BA1420" s="47"/>
      <c r="BB1420" s="47"/>
      <c r="BC1420" s="48"/>
      <c r="BD1420" s="50"/>
      <c r="BE1420" s="50"/>
      <c r="BF1420" s="50"/>
      <c r="BG1420" s="51"/>
      <c r="BH1420" s="51">
        <f t="shared" si="142"/>
        <v>1</v>
      </c>
      <c r="BI1420" s="51">
        <v>1</v>
      </c>
      <c r="BJ1420" s="52"/>
      <c r="BK1420" s="52"/>
      <c r="BL1420" s="53"/>
      <c r="BM1420" s="47" t="e">
        <f>COUNTIFS(A$2:$AC1420,#REF!,M$2:$AL1420,M1420)</f>
        <v>#VALUE!</v>
      </c>
      <c r="BN1420" s="47">
        <v>0</v>
      </c>
      <c r="BO1420" s="54">
        <v>3</v>
      </c>
      <c r="BP1420" s="54">
        <v>0</v>
      </c>
      <c r="BQ1420" s="47">
        <v>3</v>
      </c>
      <c r="BR1420" s="49">
        <v>1</v>
      </c>
      <c r="BS1420" s="49">
        <v>1</v>
      </c>
      <c r="BT1420" s="44">
        <f t="shared" si="141"/>
        <v>276</v>
      </c>
      <c r="BW1420" s="40" t="s">
        <v>67</v>
      </c>
      <c r="BY1420" s="55"/>
      <c r="BZ1420" s="1" t="s">
        <v>22426</v>
      </c>
    </row>
    <row r="1421" spans="1:78" ht="15" customHeight="1">
      <c r="A1421" s="25" t="s">
        <v>3224</v>
      </c>
      <c r="B1421" s="42" t="s">
        <v>8308</v>
      </c>
      <c r="D1421" s="263">
        <v>0</v>
      </c>
      <c r="E1421" s="42" t="s">
        <v>76</v>
      </c>
      <c r="F1421" s="42" t="s">
        <v>77</v>
      </c>
      <c r="G1421" s="264"/>
      <c r="H1421" s="264"/>
      <c r="I1421" s="42" t="s">
        <v>8309</v>
      </c>
      <c r="J1421" s="43" t="s">
        <v>8310</v>
      </c>
      <c r="M1421" s="44" t="s">
        <v>897</v>
      </c>
      <c r="N1421" s="45" t="s">
        <v>6497</v>
      </c>
      <c r="O1421" s="42" t="s">
        <v>136</v>
      </c>
      <c r="P1421" s="42" t="s">
        <v>137</v>
      </c>
      <c r="Q1421" s="42" t="s">
        <v>73</v>
      </c>
      <c r="R1421" s="42" t="s">
        <v>73</v>
      </c>
      <c r="S1421" s="42" t="s">
        <v>471</v>
      </c>
      <c r="T1421" s="42" t="s">
        <v>8311</v>
      </c>
      <c r="U1421" s="42" t="s">
        <v>8311</v>
      </c>
      <c r="V1421" s="42" t="s">
        <v>73</v>
      </c>
      <c r="W1421" s="42" t="s">
        <v>73</v>
      </c>
      <c r="X1421" s="98">
        <v>40558</v>
      </c>
      <c r="Y1421" s="98">
        <v>40587</v>
      </c>
      <c r="Z1421" s="44">
        <f t="shared" si="144"/>
        <v>2011</v>
      </c>
      <c r="AA1421" s="44">
        <f t="shared" si="145"/>
        <v>1</v>
      </c>
      <c r="AB1421" s="44">
        <v>0</v>
      </c>
      <c r="AC1421" s="42" t="s">
        <v>73</v>
      </c>
      <c r="AD1421" s="42" t="s">
        <v>73</v>
      </c>
      <c r="AE1421" s="42" t="s">
        <v>73</v>
      </c>
      <c r="AF1421" s="42" t="s">
        <v>73</v>
      </c>
      <c r="AG1421" s="42" t="s">
        <v>73</v>
      </c>
      <c r="AH1421" s="42" t="s">
        <v>73</v>
      </c>
      <c r="AI1421" s="42" t="s">
        <v>73</v>
      </c>
      <c r="AJ1421" s="42" t="s">
        <v>8312</v>
      </c>
      <c r="AK1421" s="31" t="s">
        <v>892</v>
      </c>
      <c r="AL1421" s="31" t="s">
        <v>892</v>
      </c>
      <c r="AM1421" s="47">
        <v>1</v>
      </c>
      <c r="AN1421" s="47">
        <v>1</v>
      </c>
      <c r="AO1421" s="47">
        <v>4</v>
      </c>
      <c r="AP1421" s="47">
        <v>6</v>
      </c>
      <c r="AQ1421" s="47"/>
      <c r="AR1421" s="47"/>
      <c r="AS1421" s="47">
        <v>0</v>
      </c>
      <c r="AT1421" s="49">
        <v>1</v>
      </c>
      <c r="AU1421" s="49">
        <v>1</v>
      </c>
      <c r="AV1421" s="47"/>
      <c r="AW1421" s="49">
        <v>1</v>
      </c>
      <c r="AX1421" s="49"/>
      <c r="AY1421" s="44">
        <f t="shared" si="143"/>
        <v>30</v>
      </c>
      <c r="AZ1421" s="47"/>
      <c r="BA1421" s="47"/>
      <c r="BB1421" s="47"/>
      <c r="BC1421" s="48"/>
      <c r="BD1421" s="50"/>
      <c r="BE1421" s="50"/>
      <c r="BF1421" s="50"/>
      <c r="BG1421" s="51"/>
      <c r="BH1421" s="51">
        <f t="shared" si="142"/>
        <v>1</v>
      </c>
      <c r="BI1421" s="51">
        <v>8</v>
      </c>
      <c r="BJ1421" s="52"/>
      <c r="BK1421" s="52"/>
      <c r="BL1421" s="53"/>
      <c r="BM1421" s="47" t="e">
        <f>COUNTIFS(A$2:$AC1421,#REF!,M$2:$AL1421,M1421)</f>
        <v>#VALUE!</v>
      </c>
      <c r="BN1421" s="47">
        <v>0</v>
      </c>
      <c r="BO1421" s="54">
        <v>30</v>
      </c>
      <c r="BP1421" s="54">
        <v>0</v>
      </c>
      <c r="BQ1421" s="47">
        <v>30</v>
      </c>
      <c r="BR1421" s="49">
        <v>1</v>
      </c>
      <c r="BS1421" s="49">
        <v>1</v>
      </c>
      <c r="BT1421" s="44">
        <f t="shared" si="141"/>
        <v>290</v>
      </c>
      <c r="BW1421" s="40" t="s">
        <v>67</v>
      </c>
      <c r="BY1421" s="55"/>
      <c r="BZ1421" s="1" t="s">
        <v>22426</v>
      </c>
    </row>
    <row r="1422" spans="1:78" ht="15" customHeight="1">
      <c r="A1422" s="25" t="s">
        <v>3224</v>
      </c>
      <c r="B1422" s="42" t="s">
        <v>8313</v>
      </c>
      <c r="D1422" s="263">
        <v>0</v>
      </c>
      <c r="E1422" s="42" t="s">
        <v>76</v>
      </c>
      <c r="F1422" s="42" t="s">
        <v>77</v>
      </c>
      <c r="G1422" s="264"/>
      <c r="H1422" s="264"/>
      <c r="I1422" s="42" t="s">
        <v>184</v>
      </c>
      <c r="J1422" s="43" t="s">
        <v>183</v>
      </c>
      <c r="M1422" s="44" t="s">
        <v>80</v>
      </c>
      <c r="N1422" s="45" t="s">
        <v>184</v>
      </c>
      <c r="O1422" s="42" t="s">
        <v>81</v>
      </c>
      <c r="P1422" s="42" t="s">
        <v>82</v>
      </c>
      <c r="Q1422" s="42" t="s">
        <v>73</v>
      </c>
      <c r="R1422" s="42" t="s">
        <v>73</v>
      </c>
      <c r="S1422" s="42" t="s">
        <v>471</v>
      </c>
      <c r="T1422" s="42" t="s">
        <v>8314</v>
      </c>
      <c r="U1422" s="42" t="s">
        <v>8314</v>
      </c>
      <c r="V1422" s="42" t="s">
        <v>73</v>
      </c>
      <c r="W1422" s="42" t="s">
        <v>73</v>
      </c>
      <c r="X1422" s="98">
        <v>40571</v>
      </c>
      <c r="Y1422" s="98">
        <v>40573</v>
      </c>
      <c r="Z1422" s="44">
        <f t="shared" si="144"/>
        <v>2011</v>
      </c>
      <c r="AA1422" s="44">
        <f t="shared" si="145"/>
        <v>1</v>
      </c>
      <c r="AB1422" s="44">
        <v>0</v>
      </c>
      <c r="AC1422" s="42" t="s">
        <v>865</v>
      </c>
      <c r="AD1422" s="42" t="s">
        <v>865</v>
      </c>
      <c r="AE1422" s="42" t="s">
        <v>73</v>
      </c>
      <c r="AF1422" s="42" t="s">
        <v>8315</v>
      </c>
      <c r="AG1422" s="42" t="s">
        <v>73</v>
      </c>
      <c r="AH1422" s="42" t="s">
        <v>73</v>
      </c>
      <c r="AI1422" s="42" t="s">
        <v>73</v>
      </c>
      <c r="AJ1422" s="42" t="s">
        <v>73</v>
      </c>
      <c r="AK1422" s="31" t="s">
        <v>892</v>
      </c>
      <c r="AL1422" s="31" t="s">
        <v>892</v>
      </c>
      <c r="AM1422" s="47">
        <v>1</v>
      </c>
      <c r="AN1422" s="47">
        <v>1</v>
      </c>
      <c r="AO1422" s="47">
        <v>1</v>
      </c>
      <c r="AP1422" s="47">
        <v>88</v>
      </c>
      <c r="AQ1422" s="47"/>
      <c r="AR1422" s="47"/>
      <c r="AS1422" s="47">
        <v>0</v>
      </c>
      <c r="AT1422" s="49">
        <v>1</v>
      </c>
      <c r="AU1422" s="49">
        <v>1</v>
      </c>
      <c r="AV1422" s="47"/>
      <c r="AW1422" s="49">
        <v>1</v>
      </c>
      <c r="AX1422" s="49"/>
      <c r="AY1422" s="44">
        <f t="shared" si="143"/>
        <v>3</v>
      </c>
      <c r="AZ1422" s="47"/>
      <c r="BA1422" s="47"/>
      <c r="BB1422" s="47"/>
      <c r="BC1422" s="48"/>
      <c r="BD1422" s="50"/>
      <c r="BE1422" s="50"/>
      <c r="BF1422" s="50"/>
      <c r="BG1422" s="51"/>
      <c r="BH1422" s="51">
        <f t="shared" si="142"/>
        <v>1</v>
      </c>
      <c r="BI1422" s="51">
        <v>1</v>
      </c>
      <c r="BJ1422" s="52"/>
      <c r="BK1422" s="52"/>
      <c r="BL1422" s="53"/>
      <c r="BM1422" s="47" t="e">
        <f>COUNTIFS(A$2:$AC1422,#REF!,M$2:$AL1422,M1422)</f>
        <v>#VALUE!</v>
      </c>
      <c r="BN1422" s="47">
        <v>0</v>
      </c>
      <c r="BO1422" s="54">
        <v>3</v>
      </c>
      <c r="BP1422" s="54">
        <v>0</v>
      </c>
      <c r="BQ1422" s="47">
        <v>3</v>
      </c>
      <c r="BR1422" s="49">
        <v>1</v>
      </c>
      <c r="BS1422" s="49">
        <v>1</v>
      </c>
      <c r="BT1422" s="44">
        <f t="shared" si="141"/>
        <v>303</v>
      </c>
      <c r="BW1422" s="40" t="s">
        <v>67</v>
      </c>
      <c r="BY1422" s="55"/>
      <c r="BZ1422" s="1" t="s">
        <v>22426</v>
      </c>
    </row>
    <row r="1423" spans="1:78" ht="15" customHeight="1">
      <c r="A1423" s="25" t="s">
        <v>3224</v>
      </c>
      <c r="B1423" s="42" t="s">
        <v>8316</v>
      </c>
      <c r="D1423" s="263">
        <v>0</v>
      </c>
      <c r="E1423" s="42" t="s">
        <v>76</v>
      </c>
      <c r="F1423" s="42" t="s">
        <v>77</v>
      </c>
      <c r="G1423" s="264"/>
      <c r="H1423" s="264"/>
      <c r="I1423" s="42" t="s">
        <v>531</v>
      </c>
      <c r="J1423" s="43" t="s">
        <v>4676</v>
      </c>
      <c r="M1423" s="44" t="s">
        <v>88</v>
      </c>
      <c r="N1423" s="45" t="s">
        <v>89</v>
      </c>
      <c r="O1423" s="42" t="s">
        <v>81</v>
      </c>
      <c r="P1423" s="42" t="s">
        <v>82</v>
      </c>
      <c r="Q1423" s="42" t="s">
        <v>73</v>
      </c>
      <c r="R1423" s="42" t="s">
        <v>73</v>
      </c>
      <c r="S1423" s="42" t="s">
        <v>471</v>
      </c>
      <c r="T1423" s="42" t="s">
        <v>8317</v>
      </c>
      <c r="U1423" s="42" t="s">
        <v>8317</v>
      </c>
      <c r="V1423" s="42" t="s">
        <v>73</v>
      </c>
      <c r="W1423" s="42" t="s">
        <v>73</v>
      </c>
      <c r="X1423" s="98">
        <v>40575</v>
      </c>
      <c r="Y1423" s="98">
        <v>40582</v>
      </c>
      <c r="Z1423" s="44">
        <f t="shared" si="144"/>
        <v>2011</v>
      </c>
      <c r="AA1423" s="44">
        <f t="shared" si="145"/>
        <v>2</v>
      </c>
      <c r="AB1423" s="44">
        <v>0</v>
      </c>
      <c r="AC1423" s="42" t="s">
        <v>900</v>
      </c>
      <c r="AD1423" s="42" t="s">
        <v>901</v>
      </c>
      <c r="AE1423" s="42" t="s">
        <v>73</v>
      </c>
      <c r="AF1423" s="42" t="s">
        <v>73</v>
      </c>
      <c r="AG1423" s="42" t="s">
        <v>73</v>
      </c>
      <c r="AH1423" s="42" t="s">
        <v>73</v>
      </c>
      <c r="AI1423" s="42" t="s">
        <v>73</v>
      </c>
      <c r="AJ1423" s="42" t="s">
        <v>73</v>
      </c>
      <c r="AK1423" s="31" t="s">
        <v>892</v>
      </c>
      <c r="AL1423" s="31" t="s">
        <v>892</v>
      </c>
      <c r="AM1423" s="47">
        <v>1</v>
      </c>
      <c r="AN1423" s="47">
        <v>3</v>
      </c>
      <c r="AO1423" s="47">
        <v>1</v>
      </c>
      <c r="AP1423" s="47">
        <v>88</v>
      </c>
      <c r="AQ1423" s="47"/>
      <c r="AR1423" s="47"/>
      <c r="AS1423" s="47">
        <v>0</v>
      </c>
      <c r="AT1423" s="49">
        <v>1</v>
      </c>
      <c r="AU1423" s="49">
        <v>1</v>
      </c>
      <c r="AV1423" s="47"/>
      <c r="AW1423" s="49">
        <v>1</v>
      </c>
      <c r="AX1423" s="49"/>
      <c r="AY1423" s="44">
        <f t="shared" si="143"/>
        <v>8</v>
      </c>
      <c r="AZ1423" s="47"/>
      <c r="BA1423" s="47"/>
      <c r="BB1423" s="47"/>
      <c r="BC1423" s="48"/>
      <c r="BD1423" s="50"/>
      <c r="BE1423" s="50"/>
      <c r="BF1423" s="50"/>
      <c r="BG1423" s="51"/>
      <c r="BH1423" s="51">
        <f t="shared" si="142"/>
        <v>1</v>
      </c>
      <c r="BI1423" s="51">
        <v>5</v>
      </c>
      <c r="BJ1423" s="52"/>
      <c r="BK1423" s="52"/>
      <c r="BL1423" s="53"/>
      <c r="BM1423" s="47" t="e">
        <f>COUNTIFS(A$2:$AC1423,#REF!,M$2:$AL1423,M1423)</f>
        <v>#VALUE!</v>
      </c>
      <c r="BN1423" s="47">
        <v>0</v>
      </c>
      <c r="BO1423" s="54">
        <v>8</v>
      </c>
      <c r="BP1423" s="54">
        <v>0</v>
      </c>
      <c r="BQ1423" s="47">
        <v>8</v>
      </c>
      <c r="BR1423" s="49">
        <v>1</v>
      </c>
      <c r="BS1423" s="49">
        <v>1</v>
      </c>
      <c r="BT1423" s="44">
        <f t="shared" si="141"/>
        <v>307</v>
      </c>
      <c r="BW1423" s="40" t="s">
        <v>67</v>
      </c>
      <c r="BY1423" s="55"/>
      <c r="BZ1423" s="1" t="s">
        <v>22426</v>
      </c>
    </row>
    <row r="1424" spans="1:78" ht="15" customHeight="1">
      <c r="A1424" s="25" t="s">
        <v>3224</v>
      </c>
      <c r="B1424" s="42" t="s">
        <v>8318</v>
      </c>
      <c r="D1424" s="263">
        <v>0</v>
      </c>
      <c r="E1424" s="42" t="s">
        <v>76</v>
      </c>
      <c r="F1424" s="42" t="s">
        <v>77</v>
      </c>
      <c r="G1424" s="264"/>
      <c r="H1424" s="264"/>
      <c r="I1424" s="42" t="s">
        <v>127</v>
      </c>
      <c r="J1424" s="43" t="s">
        <v>1371</v>
      </c>
      <c r="M1424" s="44" t="s">
        <v>80</v>
      </c>
      <c r="N1424" s="45" t="s">
        <v>85</v>
      </c>
      <c r="O1424" s="42" t="s">
        <v>100</v>
      </c>
      <c r="P1424" s="42" t="s">
        <v>101</v>
      </c>
      <c r="Q1424" s="42" t="s">
        <v>73</v>
      </c>
      <c r="R1424" s="42" t="s">
        <v>73</v>
      </c>
      <c r="S1424" s="42" t="s">
        <v>471</v>
      </c>
      <c r="T1424" s="42" t="s">
        <v>1080</v>
      </c>
      <c r="U1424" s="42" t="s">
        <v>1080</v>
      </c>
      <c r="V1424" s="42" t="s">
        <v>73</v>
      </c>
      <c r="W1424" s="42" t="s">
        <v>73</v>
      </c>
      <c r="X1424" s="98">
        <v>40580</v>
      </c>
      <c r="Y1424" s="98">
        <v>40582</v>
      </c>
      <c r="Z1424" s="44">
        <f t="shared" si="144"/>
        <v>2011</v>
      </c>
      <c r="AA1424" s="44">
        <f t="shared" si="145"/>
        <v>2</v>
      </c>
      <c r="AB1424" s="44">
        <v>0</v>
      </c>
      <c r="AC1424" s="42" t="s">
        <v>1081</v>
      </c>
      <c r="AD1424" s="42" t="s">
        <v>786</v>
      </c>
      <c r="AE1424" s="42" t="s">
        <v>73</v>
      </c>
      <c r="AF1424" s="42" t="s">
        <v>73</v>
      </c>
      <c r="AG1424" s="42" t="s">
        <v>73</v>
      </c>
      <c r="AH1424" s="42" t="s">
        <v>73</v>
      </c>
      <c r="AI1424" s="42" t="s">
        <v>73</v>
      </c>
      <c r="AJ1424" s="42" t="s">
        <v>73</v>
      </c>
      <c r="AK1424" s="31" t="s">
        <v>892</v>
      </c>
      <c r="AL1424" s="31" t="s">
        <v>892</v>
      </c>
      <c r="AM1424" s="47">
        <v>1</v>
      </c>
      <c r="AN1424" s="47">
        <v>1</v>
      </c>
      <c r="AO1424" s="47">
        <v>1</v>
      </c>
      <c r="AP1424" s="47">
        <v>88</v>
      </c>
      <c r="AQ1424" s="47"/>
      <c r="AR1424" s="47"/>
      <c r="AS1424" s="47">
        <v>0</v>
      </c>
      <c r="AT1424" s="49">
        <v>1</v>
      </c>
      <c r="AU1424" s="49">
        <v>1</v>
      </c>
      <c r="AV1424" s="47"/>
      <c r="AW1424" s="49">
        <v>1</v>
      </c>
      <c r="AX1424" s="49"/>
      <c r="AY1424" s="44">
        <f t="shared" si="143"/>
        <v>3</v>
      </c>
      <c r="AZ1424" s="47"/>
      <c r="BA1424" s="47"/>
      <c r="BB1424" s="47"/>
      <c r="BC1424" s="48"/>
      <c r="BD1424" s="50"/>
      <c r="BE1424" s="50"/>
      <c r="BF1424" s="50"/>
      <c r="BG1424" s="51"/>
      <c r="BH1424" s="51">
        <f t="shared" si="142"/>
        <v>1</v>
      </c>
      <c r="BI1424" s="51">
        <v>4</v>
      </c>
      <c r="BJ1424" s="52"/>
      <c r="BK1424" s="52"/>
      <c r="BL1424" s="53"/>
      <c r="BM1424" s="47" t="e">
        <f>COUNTIFS(A$2:$AC1424,#REF!,M$2:$AL1424,M1424)</f>
        <v>#VALUE!</v>
      </c>
      <c r="BN1424" s="47">
        <v>0</v>
      </c>
      <c r="BO1424" s="54">
        <v>3</v>
      </c>
      <c r="BP1424" s="54">
        <v>0</v>
      </c>
      <c r="BQ1424" s="47">
        <v>3</v>
      </c>
      <c r="BR1424" s="49">
        <v>1</v>
      </c>
      <c r="BS1424" s="49">
        <v>1</v>
      </c>
      <c r="BT1424" s="44">
        <f t="shared" si="141"/>
        <v>312</v>
      </c>
      <c r="BW1424" s="40" t="s">
        <v>67</v>
      </c>
      <c r="BY1424" s="55"/>
      <c r="BZ1424" s="1" t="s">
        <v>22426</v>
      </c>
    </row>
    <row r="1425" spans="1:78" ht="15" customHeight="1">
      <c r="A1425" s="25" t="s">
        <v>3224</v>
      </c>
      <c r="B1425" s="42" t="s">
        <v>8319</v>
      </c>
      <c r="D1425" s="263">
        <v>0</v>
      </c>
      <c r="E1425" s="42" t="s">
        <v>76</v>
      </c>
      <c r="F1425" s="42" t="s">
        <v>77</v>
      </c>
      <c r="G1425" s="264"/>
      <c r="H1425" s="264"/>
      <c r="I1425" s="42" t="s">
        <v>1328</v>
      </c>
      <c r="J1425" s="43" t="s">
        <v>494</v>
      </c>
      <c r="M1425" s="44" t="s">
        <v>144</v>
      </c>
      <c r="N1425" s="45" t="s">
        <v>145</v>
      </c>
      <c r="O1425" s="42" t="s">
        <v>81</v>
      </c>
      <c r="P1425" s="42" t="s">
        <v>82</v>
      </c>
      <c r="Q1425" s="42" t="s">
        <v>73</v>
      </c>
      <c r="R1425" s="42" t="s">
        <v>73</v>
      </c>
      <c r="S1425" s="42" t="s">
        <v>471</v>
      </c>
      <c r="T1425" s="42" t="s">
        <v>8320</v>
      </c>
      <c r="U1425" s="42" t="s">
        <v>8320</v>
      </c>
      <c r="V1425" s="42" t="s">
        <v>73</v>
      </c>
      <c r="W1425" s="42" t="s">
        <v>73</v>
      </c>
      <c r="X1425" s="98">
        <v>40585</v>
      </c>
      <c r="Y1425" s="98">
        <v>40591</v>
      </c>
      <c r="Z1425" s="44">
        <f t="shared" si="144"/>
        <v>2011</v>
      </c>
      <c r="AA1425" s="44">
        <f t="shared" si="145"/>
        <v>2</v>
      </c>
      <c r="AB1425" s="44">
        <v>0</v>
      </c>
      <c r="AC1425" s="42" t="s">
        <v>8321</v>
      </c>
      <c r="AD1425" s="42" t="s">
        <v>8322</v>
      </c>
      <c r="AE1425" s="42" t="s">
        <v>73</v>
      </c>
      <c r="AF1425" s="42" t="s">
        <v>73</v>
      </c>
      <c r="AG1425" s="42" t="s">
        <v>73</v>
      </c>
      <c r="AH1425" s="42" t="s">
        <v>73</v>
      </c>
      <c r="AI1425" s="42" t="s">
        <v>73</v>
      </c>
      <c r="AJ1425" s="42" t="s">
        <v>73</v>
      </c>
      <c r="AK1425" s="31" t="s">
        <v>892</v>
      </c>
      <c r="AL1425" s="31" t="s">
        <v>892</v>
      </c>
      <c r="AM1425" s="47">
        <v>1</v>
      </c>
      <c r="AN1425" s="47">
        <v>1</v>
      </c>
      <c r="AO1425" s="47">
        <v>1</v>
      </c>
      <c r="AP1425" s="47">
        <v>88</v>
      </c>
      <c r="AQ1425" s="47"/>
      <c r="AR1425" s="47"/>
      <c r="AS1425" s="47">
        <v>0</v>
      </c>
      <c r="AT1425" s="49">
        <v>1</v>
      </c>
      <c r="AU1425" s="49">
        <v>1</v>
      </c>
      <c r="AV1425" s="47"/>
      <c r="AW1425" s="49">
        <v>1</v>
      </c>
      <c r="AX1425" s="49"/>
      <c r="AY1425" s="44">
        <f t="shared" si="143"/>
        <v>7</v>
      </c>
      <c r="AZ1425" s="47"/>
      <c r="BA1425" s="47"/>
      <c r="BB1425" s="47"/>
      <c r="BC1425" s="48"/>
      <c r="BD1425" s="50"/>
      <c r="BE1425" s="50"/>
      <c r="BF1425" s="50"/>
      <c r="BG1425" s="51"/>
      <c r="BH1425" s="51">
        <f t="shared" si="142"/>
        <v>1</v>
      </c>
      <c r="BI1425" s="51">
        <v>3</v>
      </c>
      <c r="BJ1425" s="52"/>
      <c r="BK1425" s="52"/>
      <c r="BL1425" s="53"/>
      <c r="BM1425" s="47" t="e">
        <f>COUNTIFS(A$2:$AC1425,#REF!,M$2:$AL1425,M1425)</f>
        <v>#VALUE!</v>
      </c>
      <c r="BN1425" s="47">
        <v>0</v>
      </c>
      <c r="BO1425" s="54">
        <v>7</v>
      </c>
      <c r="BP1425" s="54">
        <v>0</v>
      </c>
      <c r="BQ1425" s="47">
        <v>7</v>
      </c>
      <c r="BR1425" s="49">
        <v>1</v>
      </c>
      <c r="BS1425" s="49">
        <v>1</v>
      </c>
      <c r="BT1425" s="44">
        <f t="shared" si="141"/>
        <v>317</v>
      </c>
      <c r="BW1425" s="40" t="s">
        <v>67</v>
      </c>
      <c r="BY1425" s="55"/>
      <c r="BZ1425" s="1" t="s">
        <v>22426</v>
      </c>
    </row>
    <row r="1426" spans="1:78" ht="15" customHeight="1">
      <c r="A1426" s="25" t="s">
        <v>3224</v>
      </c>
      <c r="B1426" s="42" t="s">
        <v>8323</v>
      </c>
      <c r="D1426" s="263">
        <v>0</v>
      </c>
      <c r="E1426" s="42" t="s">
        <v>76</v>
      </c>
      <c r="F1426" s="42" t="s">
        <v>77</v>
      </c>
      <c r="G1426" s="264"/>
      <c r="H1426" s="264"/>
      <c r="I1426" s="42" t="s">
        <v>78</v>
      </c>
      <c r="J1426" s="43" t="s">
        <v>1364</v>
      </c>
      <c r="M1426" s="44" t="s">
        <v>80</v>
      </c>
      <c r="N1426" s="45" t="s">
        <v>78</v>
      </c>
      <c r="O1426" s="42" t="s">
        <v>100</v>
      </c>
      <c r="P1426" s="42" t="s">
        <v>101</v>
      </c>
      <c r="Q1426" s="42" t="s">
        <v>73</v>
      </c>
      <c r="R1426" s="42" t="s">
        <v>73</v>
      </c>
      <c r="S1426" s="42" t="s">
        <v>471</v>
      </c>
      <c r="T1426" s="42" t="s">
        <v>8324</v>
      </c>
      <c r="U1426" s="42" t="s">
        <v>8324</v>
      </c>
      <c r="V1426" s="42" t="s">
        <v>73</v>
      </c>
      <c r="W1426" s="42" t="s">
        <v>73</v>
      </c>
      <c r="X1426" s="98">
        <v>40599</v>
      </c>
      <c r="Y1426" s="98">
        <v>40601</v>
      </c>
      <c r="Z1426" s="44">
        <f t="shared" si="144"/>
        <v>2011</v>
      </c>
      <c r="AA1426" s="44">
        <f t="shared" si="145"/>
        <v>2</v>
      </c>
      <c r="AB1426" s="44">
        <v>0</v>
      </c>
      <c r="AC1426" s="42" t="s">
        <v>8325</v>
      </c>
      <c r="AD1426" s="42" t="s">
        <v>426</v>
      </c>
      <c r="AE1426" s="42" t="s">
        <v>73</v>
      </c>
      <c r="AF1426" s="42" t="s">
        <v>73</v>
      </c>
      <c r="AG1426" s="42" t="s">
        <v>73</v>
      </c>
      <c r="AH1426" s="42" t="s">
        <v>73</v>
      </c>
      <c r="AI1426" s="42" t="s">
        <v>73</v>
      </c>
      <c r="AJ1426" s="42" t="s">
        <v>73</v>
      </c>
      <c r="AK1426" s="31" t="s">
        <v>892</v>
      </c>
      <c r="AL1426" s="31" t="s">
        <v>892</v>
      </c>
      <c r="AM1426" s="47">
        <v>1</v>
      </c>
      <c r="AN1426" s="47">
        <v>1</v>
      </c>
      <c r="AO1426" s="47">
        <v>1</v>
      </c>
      <c r="AP1426" s="47">
        <v>88</v>
      </c>
      <c r="AQ1426" s="47"/>
      <c r="AR1426" s="47"/>
      <c r="AS1426" s="47">
        <v>0</v>
      </c>
      <c r="AT1426" s="49">
        <v>1</v>
      </c>
      <c r="AU1426" s="49">
        <v>1</v>
      </c>
      <c r="AV1426" s="47"/>
      <c r="AW1426" s="49">
        <v>1</v>
      </c>
      <c r="AX1426" s="49"/>
      <c r="AY1426" s="44">
        <f t="shared" si="143"/>
        <v>3</v>
      </c>
      <c r="AZ1426" s="47"/>
      <c r="BA1426" s="47"/>
      <c r="BB1426" s="47"/>
      <c r="BC1426" s="48"/>
      <c r="BD1426" s="50"/>
      <c r="BE1426" s="50"/>
      <c r="BF1426" s="50"/>
      <c r="BG1426" s="51"/>
      <c r="BH1426" s="51">
        <f t="shared" si="142"/>
        <v>1</v>
      </c>
      <c r="BI1426" s="51">
        <v>2</v>
      </c>
      <c r="BJ1426" s="52"/>
      <c r="BK1426" s="52"/>
      <c r="BL1426" s="53"/>
      <c r="BM1426" s="47" t="e">
        <f>COUNTIFS(A$2:$AC1426,#REF!,M$2:$AL1426,M1426)</f>
        <v>#VALUE!</v>
      </c>
      <c r="BN1426" s="47">
        <v>0</v>
      </c>
      <c r="BO1426" s="54">
        <v>3</v>
      </c>
      <c r="BP1426" s="54">
        <v>0</v>
      </c>
      <c r="BQ1426" s="47">
        <v>3</v>
      </c>
      <c r="BR1426" s="49">
        <v>1</v>
      </c>
      <c r="BS1426" s="49">
        <v>1</v>
      </c>
      <c r="BT1426" s="44">
        <f t="shared" si="141"/>
        <v>331</v>
      </c>
      <c r="BW1426" s="40" t="s">
        <v>67</v>
      </c>
      <c r="BY1426" s="55"/>
      <c r="BZ1426" s="1" t="s">
        <v>22426</v>
      </c>
    </row>
    <row r="1427" spans="1:78" ht="15" customHeight="1">
      <c r="A1427" s="25" t="s">
        <v>3224</v>
      </c>
      <c r="B1427" s="42" t="s">
        <v>8326</v>
      </c>
      <c r="D1427" s="263">
        <v>0</v>
      </c>
      <c r="E1427" s="42" t="s">
        <v>76</v>
      </c>
      <c r="F1427" s="42" t="s">
        <v>77</v>
      </c>
      <c r="G1427" s="264"/>
      <c r="H1427" s="264"/>
      <c r="I1427" s="42" t="s">
        <v>199</v>
      </c>
      <c r="J1427" s="43" t="s">
        <v>198</v>
      </c>
      <c r="M1427" s="44" t="s">
        <v>80</v>
      </c>
      <c r="N1427" s="45" t="s">
        <v>199</v>
      </c>
      <c r="O1427" s="42" t="s">
        <v>100</v>
      </c>
      <c r="P1427" s="42" t="s">
        <v>101</v>
      </c>
      <c r="Q1427" s="42" t="s">
        <v>73</v>
      </c>
      <c r="R1427" s="42" t="s">
        <v>73</v>
      </c>
      <c r="S1427" s="42" t="s">
        <v>471</v>
      </c>
      <c r="T1427" s="42" t="s">
        <v>8327</v>
      </c>
      <c r="U1427" s="42" t="s">
        <v>8327</v>
      </c>
      <c r="V1427" s="42" t="s">
        <v>73</v>
      </c>
      <c r="W1427" s="42" t="s">
        <v>73</v>
      </c>
      <c r="X1427" s="98">
        <v>40603</v>
      </c>
      <c r="Y1427" s="98">
        <v>40605</v>
      </c>
      <c r="Z1427" s="44">
        <f t="shared" si="144"/>
        <v>2011</v>
      </c>
      <c r="AA1427" s="44">
        <f t="shared" si="145"/>
        <v>3</v>
      </c>
      <c r="AB1427" s="44">
        <v>0</v>
      </c>
      <c r="AC1427" s="42" t="s">
        <v>1311</v>
      </c>
      <c r="AD1427" s="42" t="s">
        <v>1312</v>
      </c>
      <c r="AE1427" s="42" t="s">
        <v>73</v>
      </c>
      <c r="AF1427" s="42" t="s">
        <v>73</v>
      </c>
      <c r="AG1427" s="42" t="s">
        <v>73</v>
      </c>
      <c r="AH1427" s="42" t="s">
        <v>73</v>
      </c>
      <c r="AI1427" s="42" t="s">
        <v>73</v>
      </c>
      <c r="AJ1427" s="42" t="s">
        <v>73</v>
      </c>
      <c r="AK1427" s="31" t="s">
        <v>892</v>
      </c>
      <c r="AL1427" s="31" t="s">
        <v>892</v>
      </c>
      <c r="AM1427" s="47">
        <v>1</v>
      </c>
      <c r="AN1427" s="47">
        <v>1</v>
      </c>
      <c r="AO1427" s="47">
        <v>1</v>
      </c>
      <c r="AP1427" s="47">
        <v>88</v>
      </c>
      <c r="AQ1427" s="47"/>
      <c r="AR1427" s="47"/>
      <c r="AS1427" s="47">
        <v>0</v>
      </c>
      <c r="AT1427" s="49">
        <v>1</v>
      </c>
      <c r="AU1427" s="49">
        <v>1</v>
      </c>
      <c r="AV1427" s="47"/>
      <c r="AW1427" s="49">
        <v>1</v>
      </c>
      <c r="AX1427" s="49"/>
      <c r="AY1427" s="44">
        <f t="shared" si="143"/>
        <v>3</v>
      </c>
      <c r="AZ1427" s="47"/>
      <c r="BA1427" s="47"/>
      <c r="BB1427" s="47"/>
      <c r="BC1427" s="48"/>
      <c r="BD1427" s="50"/>
      <c r="BE1427" s="50"/>
      <c r="BF1427" s="50"/>
      <c r="BG1427" s="51"/>
      <c r="BH1427" s="51">
        <f t="shared" si="142"/>
        <v>1</v>
      </c>
      <c r="BI1427" s="51">
        <v>2</v>
      </c>
      <c r="BJ1427" s="52"/>
      <c r="BK1427" s="52"/>
      <c r="BL1427" s="53"/>
      <c r="BM1427" s="47" t="e">
        <f>COUNTIFS(A$2:$AC1427,#REF!,M$2:$AL1427,M1427)</f>
        <v>#VALUE!</v>
      </c>
      <c r="BN1427" s="47">
        <v>0</v>
      </c>
      <c r="BO1427" s="54">
        <v>3</v>
      </c>
      <c r="BP1427" s="54">
        <v>0</v>
      </c>
      <c r="BQ1427" s="47">
        <v>3</v>
      </c>
      <c r="BR1427" s="49">
        <v>1</v>
      </c>
      <c r="BS1427" s="49">
        <v>1</v>
      </c>
      <c r="BT1427" s="44">
        <f t="shared" si="141"/>
        <v>335</v>
      </c>
      <c r="BW1427" s="40" t="s">
        <v>67</v>
      </c>
      <c r="BY1427" s="55"/>
      <c r="BZ1427" s="1" t="s">
        <v>22426</v>
      </c>
    </row>
    <row r="1428" spans="1:78" ht="15" customHeight="1">
      <c r="A1428" s="25" t="s">
        <v>3224</v>
      </c>
      <c r="B1428" s="42" t="s">
        <v>8328</v>
      </c>
      <c r="D1428" s="263">
        <v>0</v>
      </c>
      <c r="E1428" s="42" t="s">
        <v>76</v>
      </c>
      <c r="F1428" s="42" t="s">
        <v>77</v>
      </c>
      <c r="G1428" s="264"/>
      <c r="H1428" s="264"/>
      <c r="I1428" s="42" t="s">
        <v>199</v>
      </c>
      <c r="J1428" s="43" t="s">
        <v>198</v>
      </c>
      <c r="M1428" s="44" t="s">
        <v>80</v>
      </c>
      <c r="N1428" s="45" t="s">
        <v>199</v>
      </c>
      <c r="O1428" s="42" t="s">
        <v>100</v>
      </c>
      <c r="P1428" s="42" t="s">
        <v>101</v>
      </c>
      <c r="Q1428" s="42" t="s">
        <v>73</v>
      </c>
      <c r="R1428" s="42" t="s">
        <v>73</v>
      </c>
      <c r="S1428" s="42" t="s">
        <v>471</v>
      </c>
      <c r="T1428" s="42" t="s">
        <v>8329</v>
      </c>
      <c r="U1428" s="42" t="s">
        <v>8329</v>
      </c>
      <c r="V1428" s="42" t="s">
        <v>73</v>
      </c>
      <c r="W1428" s="42" t="s">
        <v>73</v>
      </c>
      <c r="X1428" s="98">
        <v>40606</v>
      </c>
      <c r="Y1428" s="98">
        <v>40608</v>
      </c>
      <c r="Z1428" s="44">
        <f t="shared" si="144"/>
        <v>2011</v>
      </c>
      <c r="AA1428" s="44">
        <f t="shared" si="145"/>
        <v>3</v>
      </c>
      <c r="AB1428" s="44">
        <v>0</v>
      </c>
      <c r="AC1428" s="42" t="s">
        <v>8330</v>
      </c>
      <c r="AD1428" s="42" t="s">
        <v>8331</v>
      </c>
      <c r="AE1428" s="42" t="s">
        <v>73</v>
      </c>
      <c r="AF1428" s="42" t="s">
        <v>73</v>
      </c>
      <c r="AG1428" s="42" t="s">
        <v>73</v>
      </c>
      <c r="AH1428" s="42" t="s">
        <v>73</v>
      </c>
      <c r="AI1428" s="42" t="s">
        <v>73</v>
      </c>
      <c r="AJ1428" s="42" t="s">
        <v>73</v>
      </c>
      <c r="AK1428" s="31" t="s">
        <v>892</v>
      </c>
      <c r="AL1428" s="31" t="s">
        <v>892</v>
      </c>
      <c r="AM1428" s="47">
        <v>1</v>
      </c>
      <c r="AN1428" s="47">
        <v>1</v>
      </c>
      <c r="AO1428" s="47">
        <v>1</v>
      </c>
      <c r="AP1428" s="47">
        <v>88</v>
      </c>
      <c r="AQ1428" s="47"/>
      <c r="AR1428" s="47"/>
      <c r="AS1428" s="47">
        <v>0</v>
      </c>
      <c r="AT1428" s="49">
        <v>1</v>
      </c>
      <c r="AU1428" s="49">
        <v>1</v>
      </c>
      <c r="AV1428" s="47"/>
      <c r="AW1428" s="49">
        <v>1</v>
      </c>
      <c r="AX1428" s="49"/>
      <c r="AY1428" s="44">
        <f t="shared" si="143"/>
        <v>3</v>
      </c>
      <c r="AZ1428" s="47"/>
      <c r="BA1428" s="47"/>
      <c r="BB1428" s="47"/>
      <c r="BC1428" s="48"/>
      <c r="BD1428" s="50"/>
      <c r="BE1428" s="50"/>
      <c r="BF1428" s="50"/>
      <c r="BG1428" s="51"/>
      <c r="BH1428" s="51">
        <f t="shared" si="142"/>
        <v>1</v>
      </c>
      <c r="BI1428" s="51">
        <v>1</v>
      </c>
      <c r="BJ1428" s="52"/>
      <c r="BK1428" s="52"/>
      <c r="BL1428" s="53"/>
      <c r="BM1428" s="47" t="e">
        <f>COUNTIFS(A$2:$AC1428,#REF!,M$2:$AL1428,M1428)</f>
        <v>#VALUE!</v>
      </c>
      <c r="BN1428" s="47">
        <v>0</v>
      </c>
      <c r="BO1428" s="54">
        <v>3</v>
      </c>
      <c r="BP1428" s="54">
        <v>0</v>
      </c>
      <c r="BQ1428" s="47">
        <v>3</v>
      </c>
      <c r="BR1428" s="49">
        <v>1</v>
      </c>
      <c r="BS1428" s="49">
        <v>1</v>
      </c>
      <c r="BT1428" s="44">
        <f t="shared" ref="BT1428:BT1489" si="146">MAX(MIN((DATE(2011,3,31)+1),X1428+1),DATE(2010,4,1))-MIN(MAX(DATE(2010,4,1),W1428),(DATE(2011,3,31)+1))</f>
        <v>338</v>
      </c>
      <c r="BW1428" s="40" t="s">
        <v>67</v>
      </c>
      <c r="BY1428" s="55"/>
      <c r="BZ1428" s="1" t="s">
        <v>22426</v>
      </c>
    </row>
    <row r="1429" spans="1:78" ht="15" customHeight="1">
      <c r="A1429" s="25" t="s">
        <v>3224</v>
      </c>
      <c r="B1429" s="42" t="s">
        <v>8332</v>
      </c>
      <c r="D1429" s="263">
        <v>0</v>
      </c>
      <c r="E1429" s="42" t="s">
        <v>76</v>
      </c>
      <c r="F1429" s="42" t="s">
        <v>77</v>
      </c>
      <c r="G1429" s="264"/>
      <c r="H1429" s="264"/>
      <c r="I1429" s="42" t="s">
        <v>184</v>
      </c>
      <c r="J1429" s="43" t="s">
        <v>183</v>
      </c>
      <c r="M1429" s="44" t="s">
        <v>80</v>
      </c>
      <c r="N1429" s="45" t="s">
        <v>184</v>
      </c>
      <c r="O1429" s="42" t="s">
        <v>81</v>
      </c>
      <c r="P1429" s="42" t="s">
        <v>82</v>
      </c>
      <c r="Q1429" s="42" t="s">
        <v>73</v>
      </c>
      <c r="R1429" s="42" t="s">
        <v>73</v>
      </c>
      <c r="S1429" s="42" t="s">
        <v>471</v>
      </c>
      <c r="T1429" s="42" t="s">
        <v>8333</v>
      </c>
      <c r="U1429" s="42" t="s">
        <v>8333</v>
      </c>
      <c r="V1429" s="42" t="s">
        <v>73</v>
      </c>
      <c r="W1429" s="42" t="s">
        <v>73</v>
      </c>
      <c r="X1429" s="98">
        <v>40612</v>
      </c>
      <c r="Y1429" s="98">
        <v>40615</v>
      </c>
      <c r="Z1429" s="44">
        <f t="shared" si="144"/>
        <v>2011</v>
      </c>
      <c r="AA1429" s="44">
        <f t="shared" si="145"/>
        <v>3</v>
      </c>
      <c r="AB1429" s="44">
        <v>0</v>
      </c>
      <c r="AC1429" s="42" t="s">
        <v>8334</v>
      </c>
      <c r="AD1429" s="42" t="s">
        <v>8335</v>
      </c>
      <c r="AE1429" s="42" t="s">
        <v>73</v>
      </c>
      <c r="AF1429" s="42" t="s">
        <v>73</v>
      </c>
      <c r="AG1429" s="42" t="s">
        <v>73</v>
      </c>
      <c r="AH1429" s="42" t="s">
        <v>73</v>
      </c>
      <c r="AI1429" s="42" t="s">
        <v>73</v>
      </c>
      <c r="AJ1429" s="42" t="s">
        <v>73</v>
      </c>
      <c r="AK1429" s="31" t="s">
        <v>892</v>
      </c>
      <c r="AL1429" s="31" t="s">
        <v>892</v>
      </c>
      <c r="AM1429" s="47">
        <v>1</v>
      </c>
      <c r="AN1429" s="47">
        <v>1</v>
      </c>
      <c r="AO1429" s="47">
        <v>1</v>
      </c>
      <c r="AP1429" s="47">
        <v>88</v>
      </c>
      <c r="AQ1429" s="47"/>
      <c r="AR1429" s="47"/>
      <c r="AS1429" s="47">
        <v>0</v>
      </c>
      <c r="AT1429" s="49">
        <v>1</v>
      </c>
      <c r="AU1429" s="49">
        <v>1</v>
      </c>
      <c r="AV1429" s="47"/>
      <c r="AW1429" s="49">
        <v>1</v>
      </c>
      <c r="AX1429" s="49"/>
      <c r="AY1429" s="44">
        <f t="shared" si="143"/>
        <v>4</v>
      </c>
      <c r="AZ1429" s="47"/>
      <c r="BA1429" s="47"/>
      <c r="BB1429" s="47"/>
      <c r="BC1429" s="48"/>
      <c r="BD1429" s="50"/>
      <c r="BE1429" s="50"/>
      <c r="BF1429" s="50"/>
      <c r="BG1429" s="51"/>
      <c r="BH1429" s="51">
        <f t="shared" si="142"/>
        <v>1</v>
      </c>
      <c r="BI1429" s="51">
        <v>4</v>
      </c>
      <c r="BJ1429" s="52"/>
      <c r="BK1429" s="52"/>
      <c r="BL1429" s="53"/>
      <c r="BM1429" s="47" t="e">
        <f>COUNTIFS(A$2:$AC1429,#REF!,M$2:$AL1429,M1429)</f>
        <v>#VALUE!</v>
      </c>
      <c r="BN1429" s="47">
        <v>0</v>
      </c>
      <c r="BO1429" s="54">
        <v>4</v>
      </c>
      <c r="BP1429" s="54">
        <v>0</v>
      </c>
      <c r="BQ1429" s="47">
        <v>4</v>
      </c>
      <c r="BR1429" s="49">
        <v>1</v>
      </c>
      <c r="BS1429" s="49">
        <v>1</v>
      </c>
      <c r="BT1429" s="44">
        <f t="shared" si="146"/>
        <v>344</v>
      </c>
      <c r="BW1429" s="40" t="s">
        <v>67</v>
      </c>
      <c r="BY1429" s="55"/>
      <c r="BZ1429" s="1" t="s">
        <v>22426</v>
      </c>
    </row>
    <row r="1430" spans="1:78" ht="15" customHeight="1">
      <c r="A1430" s="25" t="s">
        <v>3224</v>
      </c>
      <c r="B1430" s="42" t="s">
        <v>8336</v>
      </c>
      <c r="D1430" s="263">
        <v>0</v>
      </c>
      <c r="E1430" s="42" t="s">
        <v>76</v>
      </c>
      <c r="F1430" s="42" t="s">
        <v>77</v>
      </c>
      <c r="G1430" s="264"/>
      <c r="H1430" s="264"/>
      <c r="I1430" s="42" t="s">
        <v>127</v>
      </c>
      <c r="J1430" s="43" t="s">
        <v>1371</v>
      </c>
      <c r="M1430" s="44" t="s">
        <v>80</v>
      </c>
      <c r="N1430" s="45" t="s">
        <v>85</v>
      </c>
      <c r="O1430" s="42" t="s">
        <v>86</v>
      </c>
      <c r="P1430" s="42" t="s">
        <v>87</v>
      </c>
      <c r="Q1430" s="42" t="s">
        <v>73</v>
      </c>
      <c r="R1430" s="42" t="s">
        <v>73</v>
      </c>
      <c r="S1430" s="42" t="s">
        <v>471</v>
      </c>
      <c r="T1430" s="42" t="s">
        <v>8337</v>
      </c>
      <c r="U1430" s="42" t="s">
        <v>8337</v>
      </c>
      <c r="V1430" s="42" t="s">
        <v>73</v>
      </c>
      <c r="W1430" s="42" t="s">
        <v>73</v>
      </c>
      <c r="X1430" s="98">
        <v>40615</v>
      </c>
      <c r="Y1430" s="98">
        <v>40615</v>
      </c>
      <c r="Z1430" s="44">
        <f t="shared" si="144"/>
        <v>2011</v>
      </c>
      <c r="AA1430" s="44">
        <f t="shared" si="145"/>
        <v>3</v>
      </c>
      <c r="AB1430" s="44">
        <v>0</v>
      </c>
      <c r="AC1430" s="42" t="s">
        <v>2850</v>
      </c>
      <c r="AD1430" s="42" t="s">
        <v>8338</v>
      </c>
      <c r="AE1430" s="42" t="s">
        <v>73</v>
      </c>
      <c r="AF1430" s="42" t="s">
        <v>73</v>
      </c>
      <c r="AG1430" s="42" t="s">
        <v>73</v>
      </c>
      <c r="AH1430" s="42" t="s">
        <v>73</v>
      </c>
      <c r="AI1430" s="42" t="s">
        <v>73</v>
      </c>
      <c r="AJ1430" s="42" t="s">
        <v>73</v>
      </c>
      <c r="AK1430" s="31" t="s">
        <v>892</v>
      </c>
      <c r="AL1430" s="31" t="s">
        <v>892</v>
      </c>
      <c r="AM1430" s="47">
        <v>1</v>
      </c>
      <c r="AN1430" s="47">
        <v>1</v>
      </c>
      <c r="AO1430" s="47">
        <v>1</v>
      </c>
      <c r="AP1430" s="47">
        <v>88</v>
      </c>
      <c r="AQ1430" s="47"/>
      <c r="AR1430" s="47"/>
      <c r="AS1430" s="47">
        <v>0</v>
      </c>
      <c r="AT1430" s="49">
        <v>1</v>
      </c>
      <c r="AU1430" s="49">
        <v>1</v>
      </c>
      <c r="AV1430" s="47"/>
      <c r="AW1430" s="49">
        <v>1</v>
      </c>
      <c r="AX1430" s="49"/>
      <c r="AY1430" s="44">
        <f t="shared" si="143"/>
        <v>1</v>
      </c>
      <c r="AZ1430" s="47"/>
      <c r="BA1430" s="47"/>
      <c r="BB1430" s="47"/>
      <c r="BC1430" s="48"/>
      <c r="BD1430" s="50"/>
      <c r="BE1430" s="50"/>
      <c r="BF1430" s="50"/>
      <c r="BG1430" s="51"/>
      <c r="BH1430" s="51">
        <f t="shared" si="142"/>
        <v>1</v>
      </c>
      <c r="BI1430" s="51">
        <v>4</v>
      </c>
      <c r="BJ1430" s="52"/>
      <c r="BK1430" s="52"/>
      <c r="BL1430" s="53"/>
      <c r="BM1430" s="47" t="e">
        <f>COUNTIFS(A$2:$AC1430,#REF!,M$2:$AL1430,M1430)</f>
        <v>#VALUE!</v>
      </c>
      <c r="BN1430" s="47">
        <v>0</v>
      </c>
      <c r="BO1430" s="54">
        <v>1</v>
      </c>
      <c r="BP1430" s="54">
        <v>0</v>
      </c>
      <c r="BQ1430" s="47">
        <v>1</v>
      </c>
      <c r="BR1430" s="49">
        <v>1</v>
      </c>
      <c r="BS1430" s="49">
        <v>1</v>
      </c>
      <c r="BT1430" s="44">
        <f t="shared" si="146"/>
        <v>347</v>
      </c>
      <c r="BW1430" s="40" t="s">
        <v>67</v>
      </c>
      <c r="BY1430" s="55"/>
      <c r="BZ1430" s="1" t="s">
        <v>22426</v>
      </c>
    </row>
    <row r="1431" spans="1:78" ht="15" customHeight="1">
      <c r="A1431" s="25" t="s">
        <v>3224</v>
      </c>
      <c r="B1431" s="42" t="s">
        <v>8339</v>
      </c>
      <c r="D1431" s="263">
        <v>0</v>
      </c>
      <c r="E1431" s="42" t="s">
        <v>76</v>
      </c>
      <c r="F1431" s="42" t="s">
        <v>77</v>
      </c>
      <c r="G1431" s="264"/>
      <c r="H1431" s="264"/>
      <c r="I1431" s="42" t="s">
        <v>184</v>
      </c>
      <c r="J1431" s="43" t="s">
        <v>183</v>
      </c>
      <c r="M1431" s="44" t="s">
        <v>80</v>
      </c>
      <c r="N1431" s="45" t="s">
        <v>184</v>
      </c>
      <c r="O1431" s="42" t="s">
        <v>100</v>
      </c>
      <c r="P1431" s="42" t="s">
        <v>101</v>
      </c>
      <c r="Q1431" s="42" t="s">
        <v>73</v>
      </c>
      <c r="R1431" s="42" t="s">
        <v>73</v>
      </c>
      <c r="S1431" s="42" t="s">
        <v>471</v>
      </c>
      <c r="T1431" s="42" t="s">
        <v>8340</v>
      </c>
      <c r="U1431" s="42" t="s">
        <v>8340</v>
      </c>
      <c r="V1431" s="42" t="s">
        <v>73</v>
      </c>
      <c r="W1431" s="42" t="s">
        <v>73</v>
      </c>
      <c r="X1431" s="98">
        <v>40620</v>
      </c>
      <c r="Y1431" s="98">
        <v>40622</v>
      </c>
      <c r="Z1431" s="44">
        <f t="shared" si="144"/>
        <v>2011</v>
      </c>
      <c r="AA1431" s="44">
        <f t="shared" si="145"/>
        <v>3</v>
      </c>
      <c r="AB1431" s="44">
        <v>0</v>
      </c>
      <c r="AC1431" s="42" t="s">
        <v>8340</v>
      </c>
      <c r="AD1431" s="42" t="s">
        <v>8340</v>
      </c>
      <c r="AE1431" s="42" t="s">
        <v>73</v>
      </c>
      <c r="AF1431" s="42" t="s">
        <v>73</v>
      </c>
      <c r="AG1431" s="42" t="s">
        <v>73</v>
      </c>
      <c r="AH1431" s="42" t="s">
        <v>73</v>
      </c>
      <c r="AI1431" s="42" t="s">
        <v>73</v>
      </c>
      <c r="AJ1431" s="42" t="s">
        <v>73</v>
      </c>
      <c r="AK1431" s="31" t="s">
        <v>892</v>
      </c>
      <c r="AL1431" s="31" t="s">
        <v>892</v>
      </c>
      <c r="AM1431" s="47">
        <v>1</v>
      </c>
      <c r="AN1431" s="47">
        <v>1</v>
      </c>
      <c r="AO1431" s="47">
        <v>1</v>
      </c>
      <c r="AP1431" s="47">
        <v>88</v>
      </c>
      <c r="AQ1431" s="47"/>
      <c r="AR1431" s="47"/>
      <c r="AS1431" s="47">
        <v>0</v>
      </c>
      <c r="AT1431" s="49">
        <v>1</v>
      </c>
      <c r="AU1431" s="49">
        <v>1</v>
      </c>
      <c r="AV1431" s="47"/>
      <c r="AW1431" s="49">
        <v>1</v>
      </c>
      <c r="AX1431" s="49"/>
      <c r="AY1431" s="44">
        <f t="shared" si="143"/>
        <v>3</v>
      </c>
      <c r="AZ1431" s="47"/>
      <c r="BA1431" s="47"/>
      <c r="BB1431" s="47"/>
      <c r="BC1431" s="48"/>
      <c r="BD1431" s="50"/>
      <c r="BE1431" s="50"/>
      <c r="BF1431" s="50"/>
      <c r="BG1431" s="51"/>
      <c r="BH1431" s="51">
        <f t="shared" si="142"/>
        <v>1</v>
      </c>
      <c r="BI1431" s="51">
        <v>2</v>
      </c>
      <c r="BJ1431" s="52"/>
      <c r="BK1431" s="52"/>
      <c r="BL1431" s="53"/>
      <c r="BM1431" s="47" t="e">
        <f>COUNTIFS(A$2:$AC1431,#REF!,M$2:$AL1431,M1431)</f>
        <v>#VALUE!</v>
      </c>
      <c r="BN1431" s="47">
        <v>0</v>
      </c>
      <c r="BO1431" s="54">
        <v>3</v>
      </c>
      <c r="BP1431" s="54">
        <v>0</v>
      </c>
      <c r="BQ1431" s="47">
        <v>3</v>
      </c>
      <c r="BR1431" s="49">
        <v>1</v>
      </c>
      <c r="BS1431" s="49">
        <v>1</v>
      </c>
      <c r="BT1431" s="44">
        <f t="shared" si="146"/>
        <v>352</v>
      </c>
      <c r="BW1431" s="40" t="s">
        <v>67</v>
      </c>
      <c r="BY1431" s="55"/>
      <c r="BZ1431" s="1" t="s">
        <v>22426</v>
      </c>
    </row>
    <row r="1432" spans="1:78" ht="15" customHeight="1">
      <c r="A1432" s="25" t="s">
        <v>3224</v>
      </c>
      <c r="B1432" s="42" t="s">
        <v>8341</v>
      </c>
      <c r="D1432" s="263">
        <v>0</v>
      </c>
      <c r="E1432" s="42" t="s">
        <v>76</v>
      </c>
      <c r="F1432" s="42" t="s">
        <v>77</v>
      </c>
      <c r="G1432" s="264"/>
      <c r="H1432" s="264"/>
      <c r="I1432" s="42" t="s">
        <v>127</v>
      </c>
      <c r="J1432" s="43" t="s">
        <v>1371</v>
      </c>
      <c r="M1432" s="44" t="s">
        <v>80</v>
      </c>
      <c r="N1432" s="45" t="s">
        <v>85</v>
      </c>
      <c r="O1432" s="42" t="s">
        <v>81</v>
      </c>
      <c r="P1432" s="42" t="s">
        <v>82</v>
      </c>
      <c r="Q1432" s="42" t="s">
        <v>73</v>
      </c>
      <c r="R1432" s="42" t="s">
        <v>73</v>
      </c>
      <c r="S1432" s="42" t="s">
        <v>471</v>
      </c>
      <c r="T1432" s="42" t="s">
        <v>8342</v>
      </c>
      <c r="U1432" s="42" t="s">
        <v>8342</v>
      </c>
      <c r="V1432" s="42" t="s">
        <v>73</v>
      </c>
      <c r="W1432" s="42" t="s">
        <v>73</v>
      </c>
      <c r="X1432" s="98">
        <v>40621</v>
      </c>
      <c r="Y1432" s="98">
        <v>40623</v>
      </c>
      <c r="Z1432" s="44">
        <f t="shared" si="144"/>
        <v>2011</v>
      </c>
      <c r="AA1432" s="44">
        <f t="shared" si="145"/>
        <v>3</v>
      </c>
      <c r="AB1432" s="44">
        <v>0</v>
      </c>
      <c r="AC1432" s="42" t="s">
        <v>755</v>
      </c>
      <c r="AD1432" s="42" t="s">
        <v>756</v>
      </c>
      <c r="AE1432" s="42" t="s">
        <v>73</v>
      </c>
      <c r="AF1432" s="42" t="s">
        <v>73</v>
      </c>
      <c r="AG1432" s="42" t="s">
        <v>73</v>
      </c>
      <c r="AH1432" s="42" t="s">
        <v>73</v>
      </c>
      <c r="AI1432" s="42" t="s">
        <v>73</v>
      </c>
      <c r="AJ1432" s="42" t="s">
        <v>73</v>
      </c>
      <c r="AK1432" s="31" t="s">
        <v>892</v>
      </c>
      <c r="AL1432" s="31" t="s">
        <v>892</v>
      </c>
      <c r="AM1432" s="47">
        <v>1</v>
      </c>
      <c r="AN1432" s="47">
        <v>1</v>
      </c>
      <c r="AO1432" s="47">
        <v>1</v>
      </c>
      <c r="AP1432" s="47">
        <v>88</v>
      </c>
      <c r="AQ1432" s="47"/>
      <c r="AR1432" s="47"/>
      <c r="AS1432" s="47">
        <v>0</v>
      </c>
      <c r="AT1432" s="49">
        <v>1</v>
      </c>
      <c r="AU1432" s="49">
        <v>1</v>
      </c>
      <c r="AV1432" s="47"/>
      <c r="AW1432" s="49">
        <v>1</v>
      </c>
      <c r="AX1432" s="49"/>
      <c r="AY1432" s="44">
        <f t="shared" si="143"/>
        <v>3</v>
      </c>
      <c r="AZ1432" s="47"/>
      <c r="BA1432" s="47"/>
      <c r="BB1432" s="47"/>
      <c r="BC1432" s="48"/>
      <c r="BD1432" s="50"/>
      <c r="BE1432" s="50"/>
      <c r="BF1432" s="50"/>
      <c r="BG1432" s="51"/>
      <c r="BH1432" s="51">
        <f t="shared" si="142"/>
        <v>1</v>
      </c>
      <c r="BI1432" s="51">
        <v>2</v>
      </c>
      <c r="BJ1432" s="52"/>
      <c r="BK1432" s="52"/>
      <c r="BL1432" s="53"/>
      <c r="BM1432" s="47" t="e">
        <f>COUNTIFS(A$2:$AC1432,#REF!,M$2:$AL1432,M1432)</f>
        <v>#VALUE!</v>
      </c>
      <c r="BN1432" s="47">
        <v>0</v>
      </c>
      <c r="BO1432" s="54">
        <v>3</v>
      </c>
      <c r="BP1432" s="54">
        <v>0</v>
      </c>
      <c r="BQ1432" s="47">
        <v>3</v>
      </c>
      <c r="BR1432" s="49">
        <v>1</v>
      </c>
      <c r="BS1432" s="49">
        <v>1</v>
      </c>
      <c r="BT1432" s="44">
        <f t="shared" si="146"/>
        <v>353</v>
      </c>
      <c r="BW1432" s="40" t="s">
        <v>67</v>
      </c>
      <c r="BY1432" s="55"/>
      <c r="BZ1432" s="1" t="s">
        <v>22426</v>
      </c>
    </row>
    <row r="1433" spans="1:78" ht="15" customHeight="1">
      <c r="A1433" s="25" t="s">
        <v>3224</v>
      </c>
      <c r="B1433" s="42" t="s">
        <v>8343</v>
      </c>
      <c r="D1433" s="263">
        <v>0</v>
      </c>
      <c r="E1433" s="42" t="s">
        <v>76</v>
      </c>
      <c r="F1433" s="42" t="s">
        <v>77</v>
      </c>
      <c r="G1433" s="264"/>
      <c r="H1433" s="264"/>
      <c r="I1433" s="42" t="s">
        <v>332</v>
      </c>
      <c r="J1433" s="43" t="s">
        <v>330</v>
      </c>
      <c r="M1433" s="44" t="s">
        <v>331</v>
      </c>
      <c r="N1433" s="45" t="s">
        <v>332</v>
      </c>
      <c r="O1433" s="42" t="s">
        <v>93</v>
      </c>
      <c r="P1433" s="42" t="s">
        <v>103</v>
      </c>
      <c r="Q1433" s="42" t="s">
        <v>73</v>
      </c>
      <c r="R1433" s="42" t="s">
        <v>73</v>
      </c>
      <c r="S1433" s="42" t="s">
        <v>73</v>
      </c>
      <c r="T1433" s="42" t="s">
        <v>8344</v>
      </c>
      <c r="U1433" s="42" t="s">
        <v>8344</v>
      </c>
      <c r="V1433" s="42" t="s">
        <v>73</v>
      </c>
      <c r="W1433" s="42" t="s">
        <v>73</v>
      </c>
      <c r="X1433" s="98">
        <v>40621</v>
      </c>
      <c r="Y1433" s="98">
        <v>40629</v>
      </c>
      <c r="Z1433" s="44">
        <f t="shared" si="144"/>
        <v>2011</v>
      </c>
      <c r="AA1433" s="44">
        <f t="shared" si="145"/>
        <v>3</v>
      </c>
      <c r="AB1433" s="44">
        <v>0</v>
      </c>
      <c r="AC1433" s="42" t="s">
        <v>332</v>
      </c>
      <c r="AD1433" s="42" t="s">
        <v>330</v>
      </c>
      <c r="AE1433" s="42" t="s">
        <v>73</v>
      </c>
      <c r="AF1433" s="42" t="s">
        <v>73</v>
      </c>
      <c r="AG1433" s="42" t="s">
        <v>73</v>
      </c>
      <c r="AH1433" s="42" t="s">
        <v>73</v>
      </c>
      <c r="AI1433" s="42" t="s">
        <v>73</v>
      </c>
      <c r="AJ1433" s="42" t="s">
        <v>8345</v>
      </c>
      <c r="AK1433" s="31" t="s">
        <v>892</v>
      </c>
      <c r="AL1433" s="31" t="s">
        <v>892</v>
      </c>
      <c r="AM1433" s="47">
        <v>1</v>
      </c>
      <c r="AN1433" s="47">
        <v>1</v>
      </c>
      <c r="AO1433" s="47">
        <v>5</v>
      </c>
      <c r="AP1433" s="47">
        <v>6</v>
      </c>
      <c r="AQ1433" s="47"/>
      <c r="AR1433" s="47"/>
      <c r="AS1433" s="47">
        <v>1</v>
      </c>
      <c r="AT1433" s="49">
        <v>1</v>
      </c>
      <c r="AU1433" s="49">
        <v>1</v>
      </c>
      <c r="AV1433" s="47"/>
      <c r="AW1433" s="49">
        <v>1</v>
      </c>
      <c r="AX1433" s="49"/>
      <c r="AY1433" s="44">
        <f t="shared" si="143"/>
        <v>9</v>
      </c>
      <c r="AZ1433" s="47"/>
      <c r="BA1433" s="47"/>
      <c r="BB1433" s="47"/>
      <c r="BC1433" s="48"/>
      <c r="BD1433" s="50"/>
      <c r="BE1433" s="50"/>
      <c r="BF1433" s="50"/>
      <c r="BG1433" s="51"/>
      <c r="BH1433" s="51">
        <f t="shared" si="142"/>
        <v>1</v>
      </c>
      <c r="BI1433" s="51">
        <v>1</v>
      </c>
      <c r="BJ1433" s="52"/>
      <c r="BK1433" s="52"/>
      <c r="BL1433" s="53"/>
      <c r="BM1433" s="47" t="e">
        <f>COUNTIFS(A$2:$AC1433,#REF!,M$2:$AL1433,M1433)</f>
        <v>#VALUE!</v>
      </c>
      <c r="BN1433" s="47">
        <v>0</v>
      </c>
      <c r="BO1433" s="54">
        <v>9</v>
      </c>
      <c r="BP1433" s="54">
        <v>0</v>
      </c>
      <c r="BQ1433" s="47">
        <v>9</v>
      </c>
      <c r="BR1433" s="49">
        <v>1</v>
      </c>
      <c r="BS1433" s="49">
        <v>1</v>
      </c>
      <c r="BT1433" s="44">
        <f t="shared" si="146"/>
        <v>353</v>
      </c>
      <c r="BW1433" s="40" t="s">
        <v>67</v>
      </c>
      <c r="BY1433" s="55"/>
      <c r="BZ1433" s="1" t="s">
        <v>22426</v>
      </c>
    </row>
    <row r="1434" spans="1:78" ht="15" customHeight="1">
      <c r="A1434" s="25" t="s">
        <v>3224</v>
      </c>
      <c r="B1434" s="42" t="s">
        <v>8346</v>
      </c>
      <c r="D1434" s="263">
        <v>0</v>
      </c>
      <c r="E1434" s="42" t="s">
        <v>76</v>
      </c>
      <c r="F1434" s="42" t="s">
        <v>77</v>
      </c>
      <c r="G1434" s="264"/>
      <c r="H1434" s="264"/>
      <c r="I1434" s="42" t="s">
        <v>184</v>
      </c>
      <c r="J1434" s="43" t="s">
        <v>183</v>
      </c>
      <c r="M1434" s="44" t="s">
        <v>80</v>
      </c>
      <c r="N1434" s="45" t="s">
        <v>184</v>
      </c>
      <c r="O1434" s="42" t="s">
        <v>100</v>
      </c>
      <c r="P1434" s="42" t="s">
        <v>101</v>
      </c>
      <c r="Q1434" s="42" t="s">
        <v>73</v>
      </c>
      <c r="R1434" s="42" t="s">
        <v>73</v>
      </c>
      <c r="S1434" s="42" t="s">
        <v>471</v>
      </c>
      <c r="T1434" s="42" t="s">
        <v>8347</v>
      </c>
      <c r="U1434" s="42" t="s">
        <v>8347</v>
      </c>
      <c r="V1434" s="42" t="s">
        <v>73</v>
      </c>
      <c r="W1434" s="42" t="s">
        <v>73</v>
      </c>
      <c r="X1434" s="98">
        <v>40623</v>
      </c>
      <c r="Y1434" s="98">
        <v>40624</v>
      </c>
      <c r="Z1434" s="44">
        <f t="shared" si="144"/>
        <v>2011</v>
      </c>
      <c r="AA1434" s="44">
        <f t="shared" si="145"/>
        <v>3</v>
      </c>
      <c r="AB1434" s="44">
        <v>0</v>
      </c>
      <c r="AC1434" s="42" t="s">
        <v>8348</v>
      </c>
      <c r="AD1434" s="42" t="s">
        <v>867</v>
      </c>
      <c r="AE1434" s="42" t="s">
        <v>73</v>
      </c>
      <c r="AF1434" s="42" t="s">
        <v>73</v>
      </c>
      <c r="AG1434" s="42" t="s">
        <v>73</v>
      </c>
      <c r="AH1434" s="42" t="s">
        <v>73</v>
      </c>
      <c r="AI1434" s="42" t="s">
        <v>73</v>
      </c>
      <c r="AJ1434" s="42" t="s">
        <v>73</v>
      </c>
      <c r="AK1434" s="31" t="s">
        <v>892</v>
      </c>
      <c r="AL1434" s="31" t="s">
        <v>892</v>
      </c>
      <c r="AM1434" s="47">
        <v>1</v>
      </c>
      <c r="AN1434" s="47">
        <v>1</v>
      </c>
      <c r="AO1434" s="47">
        <v>1</v>
      </c>
      <c r="AP1434" s="47">
        <v>88</v>
      </c>
      <c r="AQ1434" s="47"/>
      <c r="AR1434" s="47"/>
      <c r="AS1434" s="47">
        <v>0</v>
      </c>
      <c r="AT1434" s="49">
        <v>1</v>
      </c>
      <c r="AU1434" s="49">
        <v>1</v>
      </c>
      <c r="AV1434" s="47"/>
      <c r="AW1434" s="49">
        <v>1</v>
      </c>
      <c r="AX1434" s="49"/>
      <c r="AY1434" s="44">
        <f t="shared" si="143"/>
        <v>2</v>
      </c>
      <c r="AZ1434" s="47"/>
      <c r="BA1434" s="47"/>
      <c r="BB1434" s="47"/>
      <c r="BC1434" s="48"/>
      <c r="BD1434" s="50"/>
      <c r="BE1434" s="50"/>
      <c r="BF1434" s="50"/>
      <c r="BG1434" s="51"/>
      <c r="BH1434" s="51">
        <f t="shared" si="142"/>
        <v>1</v>
      </c>
      <c r="BI1434" s="51">
        <v>4</v>
      </c>
      <c r="BJ1434" s="52"/>
      <c r="BK1434" s="52"/>
      <c r="BL1434" s="53"/>
      <c r="BM1434" s="47" t="e">
        <f>COUNTIFS(A$2:$AC1434,#REF!,M$2:$AL1434,M1434)</f>
        <v>#VALUE!</v>
      </c>
      <c r="BN1434" s="47">
        <v>0</v>
      </c>
      <c r="BO1434" s="54">
        <v>2</v>
      </c>
      <c r="BP1434" s="54">
        <v>0</v>
      </c>
      <c r="BQ1434" s="47">
        <v>2</v>
      </c>
      <c r="BR1434" s="49">
        <v>1</v>
      </c>
      <c r="BS1434" s="49">
        <v>1</v>
      </c>
      <c r="BT1434" s="44">
        <f t="shared" si="146"/>
        <v>355</v>
      </c>
      <c r="BW1434" s="40" t="s">
        <v>67</v>
      </c>
      <c r="BY1434" s="55"/>
      <c r="BZ1434" s="1" t="s">
        <v>22426</v>
      </c>
    </row>
    <row r="1435" spans="1:78" ht="15" customHeight="1">
      <c r="A1435" s="25" t="s">
        <v>3224</v>
      </c>
      <c r="B1435" s="42" t="s">
        <v>8349</v>
      </c>
      <c r="D1435" s="263">
        <v>0</v>
      </c>
      <c r="E1435" s="42" t="s">
        <v>76</v>
      </c>
      <c r="F1435" s="42" t="s">
        <v>77</v>
      </c>
      <c r="G1435" s="264"/>
      <c r="H1435" s="264"/>
      <c r="I1435" s="42" t="s">
        <v>184</v>
      </c>
      <c r="J1435" s="43" t="s">
        <v>183</v>
      </c>
      <c r="M1435" s="44" t="s">
        <v>80</v>
      </c>
      <c r="N1435" s="45" t="s">
        <v>184</v>
      </c>
      <c r="O1435" s="42" t="s">
        <v>100</v>
      </c>
      <c r="P1435" s="42" t="s">
        <v>101</v>
      </c>
      <c r="Q1435" s="42" t="s">
        <v>73</v>
      </c>
      <c r="R1435" s="42" t="s">
        <v>73</v>
      </c>
      <c r="S1435" s="42" t="s">
        <v>471</v>
      </c>
      <c r="T1435" s="42" t="s">
        <v>8350</v>
      </c>
      <c r="U1435" s="42" t="s">
        <v>8350</v>
      </c>
      <c r="V1435" s="42" t="s">
        <v>73</v>
      </c>
      <c r="W1435" s="42" t="s">
        <v>73</v>
      </c>
      <c r="X1435" s="98">
        <v>40625</v>
      </c>
      <c r="Y1435" s="98">
        <v>40629</v>
      </c>
      <c r="Z1435" s="44">
        <f t="shared" si="144"/>
        <v>2011</v>
      </c>
      <c r="AA1435" s="44">
        <f t="shared" si="145"/>
        <v>3</v>
      </c>
      <c r="AB1435" s="44">
        <v>0</v>
      </c>
      <c r="AC1435" s="42" t="s">
        <v>812</v>
      </c>
      <c r="AD1435" s="42" t="s">
        <v>813</v>
      </c>
      <c r="AE1435" s="42" t="s">
        <v>73</v>
      </c>
      <c r="AF1435" s="42" t="s">
        <v>73</v>
      </c>
      <c r="AG1435" s="42" t="s">
        <v>73</v>
      </c>
      <c r="AH1435" s="42" t="s">
        <v>73</v>
      </c>
      <c r="AI1435" s="42" t="s">
        <v>73</v>
      </c>
      <c r="AJ1435" s="42" t="s">
        <v>73</v>
      </c>
      <c r="AK1435" s="31" t="s">
        <v>892</v>
      </c>
      <c r="AL1435" s="31" t="s">
        <v>892</v>
      </c>
      <c r="AM1435" s="47">
        <v>1</v>
      </c>
      <c r="AN1435" s="47">
        <v>1</v>
      </c>
      <c r="AO1435" s="47">
        <v>1</v>
      </c>
      <c r="AP1435" s="47">
        <v>88</v>
      </c>
      <c r="AQ1435" s="47"/>
      <c r="AR1435" s="47"/>
      <c r="AS1435" s="47">
        <v>0</v>
      </c>
      <c r="AT1435" s="49">
        <v>1</v>
      </c>
      <c r="AU1435" s="49">
        <v>1</v>
      </c>
      <c r="AV1435" s="47"/>
      <c r="AW1435" s="49">
        <v>1</v>
      </c>
      <c r="AX1435" s="49"/>
      <c r="AY1435" s="44">
        <f t="shared" si="143"/>
        <v>5</v>
      </c>
      <c r="AZ1435" s="47"/>
      <c r="BA1435" s="47"/>
      <c r="BB1435" s="47"/>
      <c r="BC1435" s="48"/>
      <c r="BD1435" s="50"/>
      <c r="BE1435" s="50"/>
      <c r="BF1435" s="50"/>
      <c r="BG1435" s="51"/>
      <c r="BH1435" s="51">
        <f t="shared" si="142"/>
        <v>1</v>
      </c>
      <c r="BI1435" s="51">
        <v>5</v>
      </c>
      <c r="BJ1435" s="52"/>
      <c r="BK1435" s="52"/>
      <c r="BL1435" s="53"/>
      <c r="BM1435" s="47" t="e">
        <f>COUNTIFS(A$2:$AC1435,#REF!,M$2:$AL1435,M1435)</f>
        <v>#VALUE!</v>
      </c>
      <c r="BN1435" s="47">
        <v>0</v>
      </c>
      <c r="BO1435" s="54">
        <v>5</v>
      </c>
      <c r="BP1435" s="54">
        <v>0</v>
      </c>
      <c r="BQ1435" s="47">
        <v>5</v>
      </c>
      <c r="BR1435" s="49">
        <v>1</v>
      </c>
      <c r="BS1435" s="49">
        <v>1</v>
      </c>
      <c r="BT1435" s="44">
        <f t="shared" si="146"/>
        <v>357</v>
      </c>
      <c r="BW1435" s="40" t="s">
        <v>67</v>
      </c>
      <c r="BY1435" s="55"/>
      <c r="BZ1435" s="1" t="s">
        <v>22426</v>
      </c>
    </row>
    <row r="1436" spans="1:78" ht="15" customHeight="1">
      <c r="A1436" s="25" t="s">
        <v>3224</v>
      </c>
      <c r="B1436" s="42" t="s">
        <v>8351</v>
      </c>
      <c r="D1436" s="263">
        <v>0</v>
      </c>
      <c r="E1436" s="42" t="s">
        <v>76</v>
      </c>
      <c r="F1436" s="42" t="s">
        <v>77</v>
      </c>
      <c r="G1436" s="264"/>
      <c r="H1436" s="264"/>
      <c r="I1436" s="42" t="s">
        <v>184</v>
      </c>
      <c r="J1436" s="43" t="s">
        <v>183</v>
      </c>
      <c r="M1436" s="44" t="s">
        <v>80</v>
      </c>
      <c r="N1436" s="45" t="s">
        <v>184</v>
      </c>
      <c r="O1436" s="42" t="s">
        <v>100</v>
      </c>
      <c r="P1436" s="42" t="s">
        <v>101</v>
      </c>
      <c r="Q1436" s="42" t="s">
        <v>73</v>
      </c>
      <c r="R1436" s="42" t="s">
        <v>73</v>
      </c>
      <c r="S1436" s="42" t="s">
        <v>471</v>
      </c>
      <c r="T1436" s="42" t="s">
        <v>8352</v>
      </c>
      <c r="U1436" s="42" t="s">
        <v>8352</v>
      </c>
      <c r="V1436" s="42" t="s">
        <v>73</v>
      </c>
      <c r="W1436" s="42" t="s">
        <v>73</v>
      </c>
      <c r="X1436" s="98">
        <v>40630</v>
      </c>
      <c r="Y1436" s="98">
        <v>40632</v>
      </c>
      <c r="Z1436" s="44">
        <f t="shared" si="144"/>
        <v>2011</v>
      </c>
      <c r="AA1436" s="44">
        <f t="shared" si="145"/>
        <v>3</v>
      </c>
      <c r="AB1436" s="44">
        <v>0</v>
      </c>
      <c r="AC1436" s="42" t="s">
        <v>200</v>
      </c>
      <c r="AD1436" s="42" t="s">
        <v>201</v>
      </c>
      <c r="AE1436" s="42" t="s">
        <v>73</v>
      </c>
      <c r="AF1436" s="42" t="s">
        <v>73</v>
      </c>
      <c r="AG1436" s="42" t="s">
        <v>73</v>
      </c>
      <c r="AH1436" s="42" t="s">
        <v>73</v>
      </c>
      <c r="AI1436" s="42" t="s">
        <v>73</v>
      </c>
      <c r="AJ1436" s="42" t="s">
        <v>8353</v>
      </c>
      <c r="AK1436" s="31" t="s">
        <v>892</v>
      </c>
      <c r="AL1436" s="31" t="s">
        <v>892</v>
      </c>
      <c r="AM1436" s="47">
        <v>1</v>
      </c>
      <c r="AN1436" s="47">
        <v>1</v>
      </c>
      <c r="AO1436" s="47">
        <v>1</v>
      </c>
      <c r="AP1436" s="47">
        <v>88</v>
      </c>
      <c r="AQ1436" s="47"/>
      <c r="AR1436" s="47"/>
      <c r="AS1436" s="47">
        <v>0</v>
      </c>
      <c r="AT1436" s="49">
        <v>1</v>
      </c>
      <c r="AU1436" s="49">
        <v>1</v>
      </c>
      <c r="AV1436" s="47"/>
      <c r="AW1436" s="49">
        <v>1</v>
      </c>
      <c r="AX1436" s="49"/>
      <c r="AY1436" s="44">
        <f t="shared" si="143"/>
        <v>3</v>
      </c>
      <c r="AZ1436" s="47"/>
      <c r="BA1436" s="47"/>
      <c r="BB1436" s="47"/>
      <c r="BC1436" s="48"/>
      <c r="BD1436" s="50"/>
      <c r="BE1436" s="50"/>
      <c r="BF1436" s="50"/>
      <c r="BG1436" s="51"/>
      <c r="BH1436" s="51">
        <f t="shared" si="142"/>
        <v>1</v>
      </c>
      <c r="BI1436" s="51">
        <v>8</v>
      </c>
      <c r="BJ1436" s="52"/>
      <c r="BK1436" s="52"/>
      <c r="BL1436" s="53"/>
      <c r="BM1436" s="47" t="e">
        <f>COUNTIFS(A$2:$AC1436,#REF!,M$2:$AL1436,M1436)</f>
        <v>#VALUE!</v>
      </c>
      <c r="BN1436" s="47">
        <v>0</v>
      </c>
      <c r="BO1436" s="54">
        <v>3</v>
      </c>
      <c r="BP1436" s="54">
        <v>0</v>
      </c>
      <c r="BQ1436" s="47">
        <v>3</v>
      </c>
      <c r="BR1436" s="49">
        <v>1</v>
      </c>
      <c r="BS1436" s="49">
        <v>1</v>
      </c>
      <c r="BT1436" s="44">
        <f t="shared" si="146"/>
        <v>362</v>
      </c>
      <c r="BW1436" s="40" t="s">
        <v>67</v>
      </c>
      <c r="BY1436" s="55"/>
      <c r="BZ1436" s="1" t="s">
        <v>22426</v>
      </c>
    </row>
    <row r="1437" spans="1:78" ht="15" customHeight="1">
      <c r="A1437" s="25" t="s">
        <v>3224</v>
      </c>
      <c r="B1437" s="42" t="s">
        <v>8354</v>
      </c>
      <c r="D1437" s="263">
        <v>1</v>
      </c>
      <c r="E1437" s="42" t="s">
        <v>76</v>
      </c>
      <c r="F1437" s="42" t="s">
        <v>77</v>
      </c>
      <c r="G1437" s="264"/>
      <c r="H1437" s="264"/>
      <c r="I1437" s="42" t="s">
        <v>332</v>
      </c>
      <c r="J1437" s="43" t="s">
        <v>330</v>
      </c>
      <c r="M1437" s="44" t="s">
        <v>331</v>
      </c>
      <c r="N1437" s="45" t="s">
        <v>332</v>
      </c>
      <c r="O1437" s="42" t="s">
        <v>71</v>
      </c>
      <c r="P1437" s="42" t="s">
        <v>122</v>
      </c>
      <c r="Q1437" s="42" t="s">
        <v>73</v>
      </c>
      <c r="R1437" s="42" t="s">
        <v>73</v>
      </c>
      <c r="S1437" s="42" t="s">
        <v>8355</v>
      </c>
      <c r="T1437" s="42" t="s">
        <v>8356</v>
      </c>
      <c r="U1437" s="42" t="s">
        <v>8356</v>
      </c>
      <c r="V1437" s="42" t="s">
        <v>73</v>
      </c>
      <c r="W1437" s="42" t="s">
        <v>73</v>
      </c>
      <c r="X1437" s="98">
        <v>40572</v>
      </c>
      <c r="Y1437" s="98">
        <v>40614</v>
      </c>
      <c r="Z1437" s="44">
        <f t="shared" si="144"/>
        <v>2011</v>
      </c>
      <c r="AA1437" s="44">
        <f t="shared" si="145"/>
        <v>1</v>
      </c>
      <c r="AB1437" s="44">
        <v>0</v>
      </c>
      <c r="AC1437" s="42" t="s">
        <v>73</v>
      </c>
      <c r="AD1437" s="42" t="s">
        <v>73</v>
      </c>
      <c r="AE1437" s="42" t="s">
        <v>73</v>
      </c>
      <c r="AF1437" s="42" t="s">
        <v>73</v>
      </c>
      <c r="AG1437" s="42" t="s">
        <v>73</v>
      </c>
      <c r="AH1437" s="42" t="s">
        <v>8357</v>
      </c>
      <c r="AI1437" s="42" t="s">
        <v>8358</v>
      </c>
      <c r="AJ1437" s="42" t="s">
        <v>8359</v>
      </c>
      <c r="AK1437" s="31" t="s">
        <v>892</v>
      </c>
      <c r="AL1437" s="31" t="s">
        <v>8360</v>
      </c>
      <c r="AM1437" s="47">
        <v>1</v>
      </c>
      <c r="AN1437" s="47">
        <v>1</v>
      </c>
      <c r="AO1437" s="47">
        <v>5</v>
      </c>
      <c r="AP1437" s="47">
        <v>6</v>
      </c>
      <c r="AQ1437" s="47"/>
      <c r="AR1437" s="47"/>
      <c r="AS1437" s="47">
        <v>1</v>
      </c>
      <c r="AT1437" s="49">
        <v>1</v>
      </c>
      <c r="AU1437" s="49">
        <v>1</v>
      </c>
      <c r="AV1437" s="47"/>
      <c r="AW1437" s="49">
        <v>1</v>
      </c>
      <c r="AX1437" s="49"/>
      <c r="AY1437" s="44">
        <f t="shared" si="143"/>
        <v>43</v>
      </c>
      <c r="AZ1437" s="47"/>
      <c r="BA1437" s="47"/>
      <c r="BB1437" s="47"/>
      <c r="BC1437" s="48"/>
      <c r="BD1437" s="50"/>
      <c r="BE1437" s="50"/>
      <c r="BF1437" s="57"/>
      <c r="BG1437" s="51"/>
      <c r="BH1437" s="51">
        <f t="shared" si="142"/>
        <v>1</v>
      </c>
      <c r="BI1437" s="51">
        <v>1</v>
      </c>
      <c r="BJ1437" s="52"/>
      <c r="BK1437" s="52"/>
      <c r="BL1437" s="53"/>
      <c r="BM1437" s="47" t="e">
        <f>COUNTIFS(A$2:$AC1437,#REF!,M$2:$AL1437,M1437)</f>
        <v>#VALUE!</v>
      </c>
      <c r="BN1437" s="47">
        <v>0</v>
      </c>
      <c r="BO1437" s="54">
        <v>43</v>
      </c>
      <c r="BP1437" s="54">
        <v>0</v>
      </c>
      <c r="BQ1437" s="47">
        <v>43</v>
      </c>
      <c r="BR1437" s="49">
        <v>1</v>
      </c>
      <c r="BS1437" s="49">
        <v>1</v>
      </c>
      <c r="BT1437" s="44">
        <f t="shared" si="146"/>
        <v>304</v>
      </c>
      <c r="BW1437" s="40" t="s">
        <v>67</v>
      </c>
      <c r="BY1437" s="55"/>
      <c r="BZ1437" s="1" t="s">
        <v>22426</v>
      </c>
    </row>
    <row r="1438" spans="1:78" ht="15" customHeight="1">
      <c r="A1438" s="25" t="s">
        <v>3224</v>
      </c>
      <c r="B1438" s="42" t="s">
        <v>8361</v>
      </c>
      <c r="D1438" s="263">
        <v>1</v>
      </c>
      <c r="E1438" s="26" t="s">
        <v>92</v>
      </c>
      <c r="F1438" s="26" t="s">
        <v>70</v>
      </c>
      <c r="G1438" s="265"/>
      <c r="H1438" s="265"/>
      <c r="I1438" s="26" t="s">
        <v>8362</v>
      </c>
      <c r="J1438" s="27" t="s">
        <v>8363</v>
      </c>
      <c r="M1438" s="28">
        <v>777</v>
      </c>
      <c r="N1438" s="29">
        <v>777</v>
      </c>
      <c r="O1438" s="26" t="s">
        <v>71</v>
      </c>
      <c r="P1438" s="26" t="s">
        <v>72</v>
      </c>
      <c r="Q1438" s="26" t="s">
        <v>73</v>
      </c>
      <c r="R1438" s="26" t="s">
        <v>73</v>
      </c>
      <c r="S1438" s="26" t="s">
        <v>8355</v>
      </c>
      <c r="T1438" s="26" t="s">
        <v>8364</v>
      </c>
      <c r="U1438" s="26" t="s">
        <v>8364</v>
      </c>
      <c r="V1438" s="26" t="s">
        <v>73</v>
      </c>
      <c r="W1438" s="26" t="s">
        <v>73</v>
      </c>
      <c r="X1438" s="106">
        <v>40502</v>
      </c>
      <c r="Y1438" s="106">
        <v>40633</v>
      </c>
      <c r="Z1438" s="28">
        <f t="shared" si="144"/>
        <v>2010</v>
      </c>
      <c r="AA1438" s="28">
        <f t="shared" si="145"/>
        <v>11</v>
      </c>
      <c r="AB1438" s="28">
        <v>0</v>
      </c>
      <c r="AC1438" s="26" t="s">
        <v>73</v>
      </c>
      <c r="AD1438" s="26" t="s">
        <v>73</v>
      </c>
      <c r="AE1438" s="26" t="s">
        <v>73</v>
      </c>
      <c r="AF1438" s="26" t="s">
        <v>73</v>
      </c>
      <c r="AG1438" s="26" t="s">
        <v>73</v>
      </c>
      <c r="AH1438" s="26" t="s">
        <v>3899</v>
      </c>
      <c r="AI1438" s="26" t="s">
        <v>8358</v>
      </c>
      <c r="AJ1438" s="26" t="s">
        <v>8365</v>
      </c>
      <c r="AK1438" s="30" t="s">
        <v>892</v>
      </c>
      <c r="AL1438" s="30" t="s">
        <v>8366</v>
      </c>
      <c r="AM1438" s="32">
        <v>0</v>
      </c>
      <c r="AN1438" s="32">
        <v>777</v>
      </c>
      <c r="AO1438" s="32">
        <v>777</v>
      </c>
      <c r="AP1438" s="32">
        <v>77</v>
      </c>
      <c r="AQ1438" s="32"/>
      <c r="AR1438" s="32"/>
      <c r="AS1438" s="32">
        <v>1</v>
      </c>
      <c r="AT1438" s="34">
        <v>777</v>
      </c>
      <c r="AU1438" s="34">
        <v>777</v>
      </c>
      <c r="AV1438" s="32"/>
      <c r="AW1438" s="34">
        <v>777</v>
      </c>
      <c r="AX1438" s="34"/>
      <c r="AY1438" s="28">
        <f t="shared" si="143"/>
        <v>132</v>
      </c>
      <c r="AZ1438" s="32"/>
      <c r="BA1438" s="32"/>
      <c r="BB1438" s="32"/>
      <c r="BC1438" s="33"/>
      <c r="BD1438" s="35" t="s">
        <v>75</v>
      </c>
      <c r="BE1438" s="35"/>
      <c r="BF1438" s="81"/>
      <c r="BG1438" s="36"/>
      <c r="BH1438" s="36">
        <f t="shared" ref="BH1438:BH1501" si="147">IF(AX1438&lt;7,1,IF(AX1438&lt;14,2,IF(AX1438&lt;21,3,IF(AX1438&lt;28,4,IF(AX1438&lt;35,5,IF(AX1438&lt;42,6,IF(AX1438&lt;49,7,8)))))))</f>
        <v>1</v>
      </c>
      <c r="BI1438" s="36">
        <v>2</v>
      </c>
      <c r="BJ1438" s="37"/>
      <c r="BK1438" s="37"/>
      <c r="BL1438" s="38"/>
      <c r="BM1438" s="32" t="e">
        <f>COUNTIFS(A$2:$AC1438,#REF!,M$2:$AL1438,M1438)</f>
        <v>#VALUE!</v>
      </c>
      <c r="BN1438" s="32">
        <v>0</v>
      </c>
      <c r="BO1438" s="39">
        <v>132</v>
      </c>
      <c r="BP1438" s="39">
        <v>0</v>
      </c>
      <c r="BQ1438" s="32">
        <v>132</v>
      </c>
      <c r="BR1438" s="34">
        <v>777</v>
      </c>
      <c r="BS1438" s="34">
        <v>777</v>
      </c>
      <c r="BT1438" s="28">
        <f t="shared" si="146"/>
        <v>234</v>
      </c>
      <c r="BW1438" s="40" t="s">
        <v>67</v>
      </c>
      <c r="BY1438" s="41"/>
      <c r="BZ1438" s="1" t="s">
        <v>22426</v>
      </c>
    </row>
    <row r="1439" spans="1:78" ht="15" customHeight="1">
      <c r="A1439" s="25" t="s">
        <v>3224</v>
      </c>
      <c r="B1439" s="42" t="s">
        <v>8367</v>
      </c>
      <c r="D1439" s="263">
        <v>1</v>
      </c>
      <c r="E1439" s="42" t="s">
        <v>76</v>
      </c>
      <c r="F1439" s="42" t="s">
        <v>77</v>
      </c>
      <c r="G1439" s="264"/>
      <c r="H1439" s="264"/>
      <c r="I1439" s="42" t="s">
        <v>6849</v>
      </c>
      <c r="J1439" s="43" t="s">
        <v>6850</v>
      </c>
      <c r="M1439" s="44" t="s">
        <v>91</v>
      </c>
      <c r="N1439" s="45" t="s">
        <v>6849</v>
      </c>
      <c r="O1439" s="42" t="s">
        <v>71</v>
      </c>
      <c r="P1439" s="42" t="s">
        <v>122</v>
      </c>
      <c r="Q1439" s="42" t="s">
        <v>73</v>
      </c>
      <c r="R1439" s="42" t="s">
        <v>73</v>
      </c>
      <c r="S1439" s="42" t="s">
        <v>8368</v>
      </c>
      <c r="T1439" s="42" t="s">
        <v>8369</v>
      </c>
      <c r="U1439" s="42" t="s">
        <v>8369</v>
      </c>
      <c r="V1439" s="42" t="s">
        <v>73</v>
      </c>
      <c r="W1439" s="42" t="s">
        <v>73</v>
      </c>
      <c r="X1439" s="98">
        <v>40424</v>
      </c>
      <c r="Y1439" s="98">
        <v>40481</v>
      </c>
      <c r="Z1439" s="44">
        <f t="shared" si="144"/>
        <v>2010</v>
      </c>
      <c r="AA1439" s="44">
        <f t="shared" si="145"/>
        <v>9</v>
      </c>
      <c r="AB1439" s="44">
        <v>0</v>
      </c>
      <c r="AC1439" s="42" t="s">
        <v>6849</v>
      </c>
      <c r="AD1439" s="42" t="s">
        <v>6849</v>
      </c>
      <c r="AE1439" s="42" t="s">
        <v>73</v>
      </c>
      <c r="AF1439" s="42" t="s">
        <v>73</v>
      </c>
      <c r="AG1439" s="42" t="s">
        <v>564</v>
      </c>
      <c r="AH1439" s="42" t="s">
        <v>563</v>
      </c>
      <c r="AI1439" s="42" t="s">
        <v>8370</v>
      </c>
      <c r="AJ1439" s="42" t="s">
        <v>8371</v>
      </c>
      <c r="AK1439" s="31" t="s">
        <v>892</v>
      </c>
      <c r="AL1439" s="31" t="s">
        <v>892</v>
      </c>
      <c r="AM1439" s="47">
        <v>1</v>
      </c>
      <c r="AN1439" s="47">
        <v>1</v>
      </c>
      <c r="AO1439" s="47">
        <v>6</v>
      </c>
      <c r="AP1439" s="47">
        <v>88</v>
      </c>
      <c r="AQ1439" s="47"/>
      <c r="AR1439" s="47"/>
      <c r="AS1439" s="47">
        <v>1</v>
      </c>
      <c r="AT1439" s="49">
        <v>1</v>
      </c>
      <c r="AU1439" s="49">
        <v>1</v>
      </c>
      <c r="AV1439" s="47"/>
      <c r="AW1439" s="49">
        <v>1</v>
      </c>
      <c r="AX1439" s="49"/>
      <c r="AY1439" s="44">
        <f t="shared" si="143"/>
        <v>58</v>
      </c>
      <c r="AZ1439" s="47"/>
      <c r="BA1439" s="47"/>
      <c r="BB1439" s="47"/>
      <c r="BC1439" s="48"/>
      <c r="BD1439" s="115"/>
      <c r="BE1439" s="50" t="s">
        <v>8372</v>
      </c>
      <c r="BF1439" s="57"/>
      <c r="BG1439" s="51" t="s">
        <v>8373</v>
      </c>
      <c r="BH1439" s="51">
        <f t="shared" si="147"/>
        <v>1</v>
      </c>
      <c r="BI1439" s="51">
        <v>2</v>
      </c>
      <c r="BJ1439" s="52"/>
      <c r="BK1439" s="52"/>
      <c r="BL1439" s="53"/>
      <c r="BM1439" s="47" t="e">
        <f>COUNTIFS(A$2:$AC1439,#REF!,M$2:$AL1439,M1439)</f>
        <v>#VALUE!</v>
      </c>
      <c r="BN1439" s="47">
        <v>0</v>
      </c>
      <c r="BO1439" s="54">
        <v>58</v>
      </c>
      <c r="BP1439" s="54">
        <v>0</v>
      </c>
      <c r="BQ1439" s="47">
        <v>58</v>
      </c>
      <c r="BR1439" s="49">
        <v>1</v>
      </c>
      <c r="BS1439" s="49">
        <v>1</v>
      </c>
      <c r="BT1439" s="44">
        <f t="shared" si="146"/>
        <v>156</v>
      </c>
      <c r="BW1439" s="40" t="s">
        <v>67</v>
      </c>
      <c r="BY1439" s="55"/>
      <c r="BZ1439" s="1" t="s">
        <v>22426</v>
      </c>
    </row>
    <row r="1440" spans="1:78" ht="15" customHeight="1">
      <c r="A1440" s="25" t="s">
        <v>3224</v>
      </c>
      <c r="B1440" s="42" t="s">
        <v>8374</v>
      </c>
      <c r="D1440" s="263">
        <v>1</v>
      </c>
      <c r="E1440" s="42" t="s">
        <v>76</v>
      </c>
      <c r="F1440" s="42" t="s">
        <v>77</v>
      </c>
      <c r="G1440" s="264"/>
      <c r="H1440" s="264"/>
      <c r="I1440" s="42" t="s">
        <v>1417</v>
      </c>
      <c r="J1440" s="43" t="s">
        <v>1418</v>
      </c>
      <c r="M1440" s="44" t="s">
        <v>897</v>
      </c>
      <c r="N1440" s="45" t="s">
        <v>919</v>
      </c>
      <c r="O1440" s="42" t="s">
        <v>93</v>
      </c>
      <c r="P1440" s="42" t="s">
        <v>103</v>
      </c>
      <c r="Q1440" s="42" t="s">
        <v>73</v>
      </c>
      <c r="R1440" s="42" t="s">
        <v>73</v>
      </c>
      <c r="S1440" s="42" t="s">
        <v>8375</v>
      </c>
      <c r="T1440" s="42" t="s">
        <v>8376</v>
      </c>
      <c r="U1440" s="42" t="s">
        <v>8376</v>
      </c>
      <c r="V1440" s="42" t="s">
        <v>73</v>
      </c>
      <c r="W1440" s="42" t="s">
        <v>73</v>
      </c>
      <c r="X1440" s="98">
        <v>40270</v>
      </c>
      <c r="Y1440" s="98">
        <v>40284</v>
      </c>
      <c r="Z1440" s="44">
        <f t="shared" si="144"/>
        <v>2010</v>
      </c>
      <c r="AA1440" s="44">
        <f t="shared" si="145"/>
        <v>4</v>
      </c>
      <c r="AB1440" s="44">
        <v>0</v>
      </c>
      <c r="AC1440" s="42" t="s">
        <v>8377</v>
      </c>
      <c r="AD1440" s="42" t="s">
        <v>8378</v>
      </c>
      <c r="AE1440" s="42" t="s">
        <v>73</v>
      </c>
      <c r="AF1440" s="42" t="s">
        <v>73</v>
      </c>
      <c r="AG1440" s="42" t="s">
        <v>1590</v>
      </c>
      <c r="AH1440" s="42" t="s">
        <v>969</v>
      </c>
      <c r="AI1440" s="42" t="s">
        <v>8379</v>
      </c>
      <c r="AJ1440" s="42" t="s">
        <v>8380</v>
      </c>
      <c r="AK1440" s="31" t="s">
        <v>892</v>
      </c>
      <c r="AL1440" s="31" t="s">
        <v>892</v>
      </c>
      <c r="AM1440" s="47">
        <v>1</v>
      </c>
      <c r="AN1440" s="47">
        <v>1</v>
      </c>
      <c r="AO1440" s="47">
        <v>4</v>
      </c>
      <c r="AP1440" s="47">
        <v>6</v>
      </c>
      <c r="AQ1440" s="47"/>
      <c r="AR1440" s="47"/>
      <c r="AS1440" s="47">
        <v>1</v>
      </c>
      <c r="AT1440" s="49">
        <v>1</v>
      </c>
      <c r="AU1440" s="49">
        <v>1</v>
      </c>
      <c r="AV1440" s="47"/>
      <c r="AW1440" s="49">
        <v>1</v>
      </c>
      <c r="AX1440" s="49"/>
      <c r="AY1440" s="44">
        <f t="shared" si="143"/>
        <v>15</v>
      </c>
      <c r="AZ1440" s="47"/>
      <c r="BA1440" s="47"/>
      <c r="BB1440" s="47"/>
      <c r="BC1440" s="48"/>
      <c r="BD1440" s="50"/>
      <c r="BE1440" s="50"/>
      <c r="BF1440" s="57"/>
      <c r="BG1440" s="51"/>
      <c r="BH1440" s="51">
        <f t="shared" si="147"/>
        <v>1</v>
      </c>
      <c r="BI1440" s="51">
        <v>1</v>
      </c>
      <c r="BJ1440" s="52"/>
      <c r="BK1440" s="52"/>
      <c r="BL1440" s="53"/>
      <c r="BM1440" s="47" t="e">
        <f>COUNTIFS(A$2:$AC1440,#REF!,M$2:$AL1440,M1440)</f>
        <v>#VALUE!</v>
      </c>
      <c r="BN1440" s="47">
        <v>0</v>
      </c>
      <c r="BO1440" s="54">
        <v>15</v>
      </c>
      <c r="BP1440" s="54">
        <v>0</v>
      </c>
      <c r="BQ1440" s="47">
        <v>15</v>
      </c>
      <c r="BR1440" s="49">
        <v>1</v>
      </c>
      <c r="BS1440" s="49">
        <v>1</v>
      </c>
      <c r="BT1440" s="44">
        <f t="shared" si="146"/>
        <v>2</v>
      </c>
      <c r="BW1440" s="40" t="s">
        <v>67</v>
      </c>
      <c r="BY1440" s="55"/>
      <c r="BZ1440" s="1" t="s">
        <v>22426</v>
      </c>
    </row>
    <row r="1441" spans="1:78" ht="15" customHeight="1">
      <c r="A1441" s="25" t="s">
        <v>3224</v>
      </c>
      <c r="B1441" s="42" t="s">
        <v>8381</v>
      </c>
      <c r="D1441" s="263">
        <v>1</v>
      </c>
      <c r="E1441" s="42" t="s">
        <v>76</v>
      </c>
      <c r="F1441" s="42" t="s">
        <v>77</v>
      </c>
      <c r="G1441" s="264"/>
      <c r="H1441" s="264"/>
      <c r="I1441" s="42" t="s">
        <v>8382</v>
      </c>
      <c r="J1441" s="43" t="s">
        <v>8383</v>
      </c>
      <c r="M1441" s="44" t="s">
        <v>80</v>
      </c>
      <c r="N1441" s="45" t="s">
        <v>790</v>
      </c>
      <c r="O1441" s="42" t="s">
        <v>93</v>
      </c>
      <c r="P1441" s="42" t="s">
        <v>103</v>
      </c>
      <c r="Q1441" s="42" t="s">
        <v>73</v>
      </c>
      <c r="R1441" s="42" t="s">
        <v>73</v>
      </c>
      <c r="S1441" s="42" t="s">
        <v>8375</v>
      </c>
      <c r="T1441" s="42" t="s">
        <v>8376</v>
      </c>
      <c r="U1441" s="42" t="s">
        <v>8376</v>
      </c>
      <c r="V1441" s="42" t="s">
        <v>73</v>
      </c>
      <c r="W1441" s="42" t="s">
        <v>73</v>
      </c>
      <c r="X1441" s="98">
        <v>40308</v>
      </c>
      <c r="Y1441" s="98">
        <v>40322</v>
      </c>
      <c r="Z1441" s="44">
        <f t="shared" si="144"/>
        <v>2010</v>
      </c>
      <c r="AA1441" s="44">
        <f t="shared" si="145"/>
        <v>5</v>
      </c>
      <c r="AB1441" s="44">
        <v>0</v>
      </c>
      <c r="AC1441" s="42" t="s">
        <v>8377</v>
      </c>
      <c r="AD1441" s="42" t="s">
        <v>8378</v>
      </c>
      <c r="AE1441" s="42" t="s">
        <v>73</v>
      </c>
      <c r="AF1441" s="42" t="s">
        <v>73</v>
      </c>
      <c r="AG1441" s="42" t="s">
        <v>1590</v>
      </c>
      <c r="AH1441" s="42" t="s">
        <v>969</v>
      </c>
      <c r="AI1441" s="42" t="s">
        <v>8379</v>
      </c>
      <c r="AJ1441" s="42" t="s">
        <v>8380</v>
      </c>
      <c r="AK1441" s="31" t="s">
        <v>892</v>
      </c>
      <c r="AL1441" s="31" t="s">
        <v>892</v>
      </c>
      <c r="AM1441" s="47">
        <v>0</v>
      </c>
      <c r="AN1441" s="47">
        <v>1</v>
      </c>
      <c r="AO1441" s="47">
        <v>1</v>
      </c>
      <c r="AP1441" s="47">
        <v>88</v>
      </c>
      <c r="AQ1441" s="47"/>
      <c r="AR1441" s="47"/>
      <c r="AS1441" s="47">
        <v>1</v>
      </c>
      <c r="AT1441" s="49">
        <v>1</v>
      </c>
      <c r="AU1441" s="49">
        <v>0</v>
      </c>
      <c r="AV1441" s="47"/>
      <c r="AW1441" s="49">
        <v>1</v>
      </c>
      <c r="AX1441" s="49"/>
      <c r="AY1441" s="44">
        <f t="shared" si="143"/>
        <v>15</v>
      </c>
      <c r="AZ1441" s="47"/>
      <c r="BA1441" s="47"/>
      <c r="BB1441" s="47"/>
      <c r="BC1441" s="48"/>
      <c r="BD1441" s="50"/>
      <c r="BE1441" s="50"/>
      <c r="BF1441" s="57"/>
      <c r="BG1441" s="51"/>
      <c r="BH1441" s="51">
        <f t="shared" si="147"/>
        <v>1</v>
      </c>
      <c r="BI1441" s="51">
        <v>2</v>
      </c>
      <c r="BJ1441" s="52"/>
      <c r="BK1441" s="52"/>
      <c r="BL1441" s="53"/>
      <c r="BM1441" s="47" t="e">
        <f>COUNTIFS(A$2:$AC1441,#REF!,M$2:$AL1441,M1441)</f>
        <v>#VALUE!</v>
      </c>
      <c r="BN1441" s="47">
        <v>1</v>
      </c>
      <c r="BO1441" s="54">
        <v>15</v>
      </c>
      <c r="BP1441" s="54">
        <v>0</v>
      </c>
      <c r="BQ1441" s="47">
        <v>15</v>
      </c>
      <c r="BR1441" s="49">
        <v>0</v>
      </c>
      <c r="BS1441" s="49">
        <v>1</v>
      </c>
      <c r="BT1441" s="44">
        <f t="shared" si="146"/>
        <v>40</v>
      </c>
      <c r="BW1441" s="40" t="s">
        <v>67</v>
      </c>
      <c r="BY1441" s="55"/>
      <c r="BZ1441" s="1" t="s">
        <v>22427</v>
      </c>
    </row>
    <row r="1442" spans="1:78" ht="15" customHeight="1">
      <c r="A1442" s="25" t="s">
        <v>3224</v>
      </c>
      <c r="B1442" s="42" t="s">
        <v>8384</v>
      </c>
      <c r="D1442" s="263">
        <v>1</v>
      </c>
      <c r="E1442" s="42" t="s">
        <v>76</v>
      </c>
      <c r="F1442" s="42" t="s">
        <v>77</v>
      </c>
      <c r="G1442" s="264"/>
      <c r="H1442" s="264"/>
      <c r="I1442" s="42" t="s">
        <v>3198</v>
      </c>
      <c r="J1442" s="43" t="s">
        <v>3465</v>
      </c>
      <c r="M1442" s="44" t="s">
        <v>109</v>
      </c>
      <c r="N1442" s="45" t="s">
        <v>218</v>
      </c>
      <c r="O1442" s="42" t="s">
        <v>86</v>
      </c>
      <c r="P1442" s="42" t="s">
        <v>87</v>
      </c>
      <c r="Q1442" s="42" t="s">
        <v>73</v>
      </c>
      <c r="R1442" s="42" t="s">
        <v>73</v>
      </c>
      <c r="S1442" s="42" t="s">
        <v>8385</v>
      </c>
      <c r="T1442" s="42" t="s">
        <v>8386</v>
      </c>
      <c r="U1442" s="42" t="s">
        <v>8386</v>
      </c>
      <c r="V1442" s="42" t="s">
        <v>73</v>
      </c>
      <c r="W1442" s="42" t="s">
        <v>73</v>
      </c>
      <c r="X1442" s="98">
        <v>40284</v>
      </c>
      <c r="Y1442" s="98">
        <v>40318</v>
      </c>
      <c r="Z1442" s="44">
        <f t="shared" si="144"/>
        <v>2010</v>
      </c>
      <c r="AA1442" s="44">
        <f t="shared" si="145"/>
        <v>4</v>
      </c>
      <c r="AB1442" s="44">
        <v>0</v>
      </c>
      <c r="AC1442" s="42" t="s">
        <v>115</v>
      </c>
      <c r="AD1442" s="42" t="s">
        <v>116</v>
      </c>
      <c r="AE1442" s="42" t="s">
        <v>73</v>
      </c>
      <c r="AF1442" s="42" t="s">
        <v>73</v>
      </c>
      <c r="AG1442" s="42" t="s">
        <v>73</v>
      </c>
      <c r="AH1442" s="42" t="s">
        <v>73</v>
      </c>
      <c r="AI1442" s="42" t="s">
        <v>3469</v>
      </c>
      <c r="AJ1442" s="42" t="s">
        <v>3470</v>
      </c>
      <c r="AK1442" s="31" t="s">
        <v>892</v>
      </c>
      <c r="AL1442" s="31" t="s">
        <v>892</v>
      </c>
      <c r="AM1442" s="47">
        <v>1</v>
      </c>
      <c r="AN1442" s="47">
        <v>1</v>
      </c>
      <c r="AO1442" s="47">
        <v>7</v>
      </c>
      <c r="AP1442" s="47">
        <v>88</v>
      </c>
      <c r="AQ1442" s="47"/>
      <c r="AR1442" s="47"/>
      <c r="AS1442" s="47">
        <v>0</v>
      </c>
      <c r="AT1442" s="49">
        <v>1</v>
      </c>
      <c r="AU1442" s="49">
        <v>1</v>
      </c>
      <c r="AV1442" s="47"/>
      <c r="AW1442" s="49">
        <v>1</v>
      </c>
      <c r="AX1442" s="49"/>
      <c r="AY1442" s="44">
        <f t="shared" si="143"/>
        <v>35</v>
      </c>
      <c r="AZ1442" s="47"/>
      <c r="BA1442" s="47"/>
      <c r="BB1442" s="47"/>
      <c r="BC1442" s="48"/>
      <c r="BD1442" s="50"/>
      <c r="BE1442" s="50"/>
      <c r="BF1442" s="57"/>
      <c r="BG1442" s="51"/>
      <c r="BH1442" s="51">
        <f t="shared" si="147"/>
        <v>1</v>
      </c>
      <c r="BI1442" s="51">
        <v>8</v>
      </c>
      <c r="BJ1442" s="52"/>
      <c r="BK1442" s="52"/>
      <c r="BL1442" s="53"/>
      <c r="BM1442" s="47" t="e">
        <f>COUNTIFS(A$2:$AC1442,#REF!,M$2:$AL1442,M1442)</f>
        <v>#VALUE!</v>
      </c>
      <c r="BN1442" s="47">
        <v>0</v>
      </c>
      <c r="BO1442" s="54">
        <v>35</v>
      </c>
      <c r="BP1442" s="54">
        <v>0</v>
      </c>
      <c r="BQ1442" s="47">
        <v>35</v>
      </c>
      <c r="BR1442" s="49">
        <v>1</v>
      </c>
      <c r="BS1442" s="49">
        <v>1</v>
      </c>
      <c r="BT1442" s="44">
        <f t="shared" si="146"/>
        <v>16</v>
      </c>
      <c r="BW1442" s="40" t="s">
        <v>67</v>
      </c>
      <c r="BY1442" s="55"/>
      <c r="BZ1442" s="1" t="s">
        <v>22426</v>
      </c>
    </row>
    <row r="1443" spans="1:78" ht="15" customHeight="1">
      <c r="A1443" s="25" t="s">
        <v>3224</v>
      </c>
      <c r="B1443" s="42" t="s">
        <v>8387</v>
      </c>
      <c r="D1443" s="263">
        <v>1</v>
      </c>
      <c r="E1443" s="42" t="s">
        <v>76</v>
      </c>
      <c r="F1443" s="42" t="s">
        <v>77</v>
      </c>
      <c r="G1443" s="264"/>
      <c r="H1443" s="264"/>
      <c r="I1443" s="42" t="s">
        <v>1621</v>
      </c>
      <c r="J1443" s="43" t="s">
        <v>8388</v>
      </c>
      <c r="M1443" s="44" t="s">
        <v>109</v>
      </c>
      <c r="N1443" s="45" t="s">
        <v>114</v>
      </c>
      <c r="O1443" s="42" t="s">
        <v>86</v>
      </c>
      <c r="P1443" s="42" t="s">
        <v>87</v>
      </c>
      <c r="Q1443" s="42" t="s">
        <v>73</v>
      </c>
      <c r="R1443" s="42" t="s">
        <v>73</v>
      </c>
      <c r="S1443" s="42" t="s">
        <v>8385</v>
      </c>
      <c r="T1443" s="42" t="s">
        <v>8386</v>
      </c>
      <c r="U1443" s="42" t="s">
        <v>8386</v>
      </c>
      <c r="V1443" s="42" t="s">
        <v>73</v>
      </c>
      <c r="W1443" s="42" t="s">
        <v>73</v>
      </c>
      <c r="X1443" s="98">
        <v>40337</v>
      </c>
      <c r="Y1443" s="98">
        <v>40367</v>
      </c>
      <c r="Z1443" s="44">
        <f t="shared" si="144"/>
        <v>2010</v>
      </c>
      <c r="AA1443" s="44">
        <f t="shared" si="145"/>
        <v>6</v>
      </c>
      <c r="AB1443" s="44">
        <v>0</v>
      </c>
      <c r="AC1443" s="42" t="s">
        <v>115</v>
      </c>
      <c r="AD1443" s="42" t="s">
        <v>116</v>
      </c>
      <c r="AE1443" s="42" t="s">
        <v>73</v>
      </c>
      <c r="AF1443" s="42" t="s">
        <v>73</v>
      </c>
      <c r="AG1443" s="42" t="s">
        <v>73</v>
      </c>
      <c r="AH1443" s="42" t="s">
        <v>73</v>
      </c>
      <c r="AI1443" s="42" t="s">
        <v>3469</v>
      </c>
      <c r="AJ1443" s="42" t="s">
        <v>3470</v>
      </c>
      <c r="AK1443" s="31" t="s">
        <v>892</v>
      </c>
      <c r="AL1443" s="31" t="s">
        <v>892</v>
      </c>
      <c r="AM1443" s="47">
        <v>0</v>
      </c>
      <c r="AN1443" s="47">
        <v>1</v>
      </c>
      <c r="AO1443" s="47">
        <v>7</v>
      </c>
      <c r="AP1443" s="47">
        <v>88</v>
      </c>
      <c r="AQ1443" s="47"/>
      <c r="AR1443" s="47"/>
      <c r="AS1443" s="47">
        <v>0</v>
      </c>
      <c r="AT1443" s="49">
        <v>1</v>
      </c>
      <c r="AU1443" s="49">
        <v>0</v>
      </c>
      <c r="AV1443" s="47"/>
      <c r="AW1443" s="49">
        <v>1</v>
      </c>
      <c r="AX1443" s="49"/>
      <c r="AY1443" s="44">
        <f t="shared" si="143"/>
        <v>31</v>
      </c>
      <c r="AZ1443" s="47"/>
      <c r="BA1443" s="47"/>
      <c r="BB1443" s="47"/>
      <c r="BC1443" s="48"/>
      <c r="BD1443" s="50"/>
      <c r="BE1443" s="50"/>
      <c r="BF1443" s="57"/>
      <c r="BG1443" s="51"/>
      <c r="BH1443" s="51">
        <f t="shared" si="147"/>
        <v>1</v>
      </c>
      <c r="BI1443" s="51">
        <v>7</v>
      </c>
      <c r="BJ1443" s="52"/>
      <c r="BK1443" s="52"/>
      <c r="BL1443" s="53"/>
      <c r="BM1443" s="47" t="e">
        <f>COUNTIFS(A$2:$AC1443,#REF!,M$2:$AL1443,M1443)</f>
        <v>#VALUE!</v>
      </c>
      <c r="BN1443" s="47">
        <v>1</v>
      </c>
      <c r="BO1443" s="54">
        <v>31</v>
      </c>
      <c r="BP1443" s="54">
        <v>0</v>
      </c>
      <c r="BQ1443" s="47">
        <v>31</v>
      </c>
      <c r="BR1443" s="49">
        <v>0</v>
      </c>
      <c r="BS1443" s="49">
        <v>1</v>
      </c>
      <c r="BT1443" s="44">
        <f t="shared" si="146"/>
        <v>69</v>
      </c>
      <c r="BW1443" s="40" t="s">
        <v>67</v>
      </c>
      <c r="BY1443" s="55"/>
      <c r="BZ1443" s="1" t="s">
        <v>22426</v>
      </c>
    </row>
    <row r="1444" spans="1:78" ht="15" customHeight="1">
      <c r="A1444" s="25" t="s">
        <v>3224</v>
      </c>
      <c r="B1444" s="42" t="s">
        <v>8389</v>
      </c>
      <c r="D1444" s="263">
        <v>1</v>
      </c>
      <c r="E1444" s="42" t="s">
        <v>76</v>
      </c>
      <c r="F1444" s="42" t="s">
        <v>77</v>
      </c>
      <c r="G1444" s="264"/>
      <c r="H1444" s="264"/>
      <c r="I1444" s="42" t="s">
        <v>8390</v>
      </c>
      <c r="J1444" s="43" t="s">
        <v>909</v>
      </c>
      <c r="M1444" s="44" t="s">
        <v>125</v>
      </c>
      <c r="N1444" s="45" t="s">
        <v>298</v>
      </c>
      <c r="O1444" s="42" t="s">
        <v>136</v>
      </c>
      <c r="P1444" s="42" t="s">
        <v>137</v>
      </c>
      <c r="Q1444" s="42" t="s">
        <v>73</v>
      </c>
      <c r="R1444" s="42" t="s">
        <v>73</v>
      </c>
      <c r="S1444" s="42" t="s">
        <v>8391</v>
      </c>
      <c r="T1444" s="42" t="s">
        <v>8392</v>
      </c>
      <c r="U1444" s="42" t="s">
        <v>8392</v>
      </c>
      <c r="V1444" s="42" t="s">
        <v>73</v>
      </c>
      <c r="W1444" s="42" t="s">
        <v>73</v>
      </c>
      <c r="X1444" s="98">
        <v>40291</v>
      </c>
      <c r="Y1444" s="98">
        <v>40321</v>
      </c>
      <c r="Z1444" s="44">
        <f t="shared" si="144"/>
        <v>2010</v>
      </c>
      <c r="AA1444" s="44">
        <f t="shared" si="145"/>
        <v>4</v>
      </c>
      <c r="AB1444" s="44">
        <v>0</v>
      </c>
      <c r="AC1444" s="42" t="s">
        <v>8393</v>
      </c>
      <c r="AD1444" s="42" t="s">
        <v>8394</v>
      </c>
      <c r="AE1444" s="42" t="s">
        <v>73</v>
      </c>
      <c r="AF1444" s="42" t="s">
        <v>73</v>
      </c>
      <c r="AG1444" s="42" t="s">
        <v>368</v>
      </c>
      <c r="AH1444" s="42" t="s">
        <v>369</v>
      </c>
      <c r="AI1444" s="42" t="s">
        <v>8395</v>
      </c>
      <c r="AJ1444" s="42" t="s">
        <v>8396</v>
      </c>
      <c r="AK1444" s="31" t="s">
        <v>892</v>
      </c>
      <c r="AL1444" s="31" t="s">
        <v>892</v>
      </c>
      <c r="AM1444" s="47">
        <v>1</v>
      </c>
      <c r="AN1444" s="47">
        <v>1</v>
      </c>
      <c r="AO1444" s="47">
        <v>1</v>
      </c>
      <c r="AP1444" s="47">
        <v>88</v>
      </c>
      <c r="AQ1444" s="47"/>
      <c r="AR1444" s="47"/>
      <c r="AS1444" s="47">
        <v>0</v>
      </c>
      <c r="AT1444" s="49">
        <v>1</v>
      </c>
      <c r="AU1444" s="49">
        <v>1</v>
      </c>
      <c r="AV1444" s="47"/>
      <c r="AW1444" s="49">
        <v>1</v>
      </c>
      <c r="AX1444" s="49"/>
      <c r="AY1444" s="44">
        <f t="shared" si="143"/>
        <v>31</v>
      </c>
      <c r="AZ1444" s="47"/>
      <c r="BA1444" s="47"/>
      <c r="BB1444" s="47"/>
      <c r="BC1444" s="48"/>
      <c r="BD1444" s="50"/>
      <c r="BE1444" s="50"/>
      <c r="BF1444" s="57"/>
      <c r="BG1444" s="51"/>
      <c r="BH1444" s="51">
        <f t="shared" si="147"/>
        <v>1</v>
      </c>
      <c r="BI1444" s="51">
        <v>99</v>
      </c>
      <c r="BJ1444" s="52"/>
      <c r="BK1444" s="52"/>
      <c r="BL1444" s="53"/>
      <c r="BM1444" s="47" t="e">
        <f>COUNTIFS(A$2:$AC1444,#REF!,M$2:$AL1444,M1444)</f>
        <v>#VALUE!</v>
      </c>
      <c r="BN1444" s="47">
        <v>0</v>
      </c>
      <c r="BO1444" s="54">
        <v>31</v>
      </c>
      <c r="BP1444" s="54">
        <v>0</v>
      </c>
      <c r="BQ1444" s="47">
        <v>31</v>
      </c>
      <c r="BR1444" s="49">
        <v>1</v>
      </c>
      <c r="BS1444" s="49">
        <v>1</v>
      </c>
      <c r="BT1444" s="44">
        <f t="shared" si="146"/>
        <v>23</v>
      </c>
      <c r="BW1444" s="40" t="s">
        <v>67</v>
      </c>
      <c r="BY1444" s="55"/>
      <c r="BZ1444" s="1" t="s">
        <v>22426</v>
      </c>
    </row>
    <row r="1445" spans="1:78" ht="15" customHeight="1">
      <c r="A1445" s="25" t="s">
        <v>3224</v>
      </c>
      <c r="B1445" s="42" t="s">
        <v>8397</v>
      </c>
      <c r="D1445" s="263">
        <v>1</v>
      </c>
      <c r="E1445" s="42" t="s">
        <v>76</v>
      </c>
      <c r="F1445" s="42" t="s">
        <v>77</v>
      </c>
      <c r="G1445" s="264"/>
      <c r="H1445" s="264"/>
      <c r="I1445" s="42" t="s">
        <v>8398</v>
      </c>
      <c r="J1445" s="43" t="s">
        <v>7449</v>
      </c>
      <c r="M1445" s="44" t="s">
        <v>144</v>
      </c>
      <c r="N1445" s="45" t="s">
        <v>509</v>
      </c>
      <c r="O1445" s="42" t="s">
        <v>136</v>
      </c>
      <c r="P1445" s="42" t="s">
        <v>137</v>
      </c>
      <c r="Q1445" s="42" t="s">
        <v>73</v>
      </c>
      <c r="R1445" s="42" t="s">
        <v>73</v>
      </c>
      <c r="S1445" s="42" t="s">
        <v>8391</v>
      </c>
      <c r="T1445" s="42" t="s">
        <v>8392</v>
      </c>
      <c r="U1445" s="42" t="s">
        <v>8392</v>
      </c>
      <c r="V1445" s="42" t="s">
        <v>73</v>
      </c>
      <c r="W1445" s="42" t="s">
        <v>73</v>
      </c>
      <c r="X1445" s="98">
        <v>40324</v>
      </c>
      <c r="Y1445" s="98">
        <v>40357</v>
      </c>
      <c r="Z1445" s="44">
        <f t="shared" si="144"/>
        <v>2010</v>
      </c>
      <c r="AA1445" s="44">
        <f t="shared" si="145"/>
        <v>5</v>
      </c>
      <c r="AB1445" s="44">
        <v>0</v>
      </c>
      <c r="AC1445" s="42" t="s">
        <v>8393</v>
      </c>
      <c r="AD1445" s="42" t="s">
        <v>8394</v>
      </c>
      <c r="AE1445" s="42" t="s">
        <v>73</v>
      </c>
      <c r="AF1445" s="42" t="s">
        <v>73</v>
      </c>
      <c r="AG1445" s="42" t="s">
        <v>368</v>
      </c>
      <c r="AH1445" s="42" t="s">
        <v>369</v>
      </c>
      <c r="AI1445" s="42" t="s">
        <v>8395</v>
      </c>
      <c r="AJ1445" s="42" t="s">
        <v>8396</v>
      </c>
      <c r="AK1445" s="31" t="s">
        <v>892</v>
      </c>
      <c r="AL1445" s="31" t="s">
        <v>892</v>
      </c>
      <c r="AM1445" s="47">
        <v>0</v>
      </c>
      <c r="AN1445" s="47">
        <v>1</v>
      </c>
      <c r="AO1445" s="47">
        <v>1</v>
      </c>
      <c r="AP1445" s="47">
        <v>88</v>
      </c>
      <c r="AQ1445" s="47"/>
      <c r="AR1445" s="47"/>
      <c r="AS1445" s="47">
        <v>0</v>
      </c>
      <c r="AT1445" s="49">
        <v>1</v>
      </c>
      <c r="AU1445" s="49">
        <v>0</v>
      </c>
      <c r="AV1445" s="47"/>
      <c r="AW1445" s="49">
        <v>1</v>
      </c>
      <c r="AX1445" s="49"/>
      <c r="AY1445" s="44">
        <f t="shared" si="143"/>
        <v>34</v>
      </c>
      <c r="AZ1445" s="47"/>
      <c r="BA1445" s="47"/>
      <c r="BB1445" s="47"/>
      <c r="BC1445" s="48"/>
      <c r="BD1445" s="50"/>
      <c r="BE1445" s="50"/>
      <c r="BF1445" s="57"/>
      <c r="BG1445" s="51"/>
      <c r="BH1445" s="51">
        <f t="shared" si="147"/>
        <v>1</v>
      </c>
      <c r="BI1445" s="51">
        <v>99</v>
      </c>
      <c r="BJ1445" s="52"/>
      <c r="BK1445" s="52"/>
      <c r="BL1445" s="53"/>
      <c r="BM1445" s="47" t="e">
        <f>COUNTIFS(A$2:$AC1445,#REF!,M$2:$AL1445,M1445)</f>
        <v>#VALUE!</v>
      </c>
      <c r="BN1445" s="47">
        <v>0</v>
      </c>
      <c r="BO1445" s="54">
        <v>34</v>
      </c>
      <c r="BP1445" s="54">
        <v>0</v>
      </c>
      <c r="BQ1445" s="47">
        <v>34</v>
      </c>
      <c r="BR1445" s="49">
        <v>0</v>
      </c>
      <c r="BS1445" s="49">
        <v>1</v>
      </c>
      <c r="BT1445" s="44">
        <f t="shared" si="146"/>
        <v>56</v>
      </c>
      <c r="BW1445" s="40" t="s">
        <v>67</v>
      </c>
      <c r="BY1445" s="55"/>
      <c r="BZ1445" s="1" t="s">
        <v>22426</v>
      </c>
    </row>
    <row r="1446" spans="1:78" ht="15" customHeight="1">
      <c r="A1446" s="25" t="s">
        <v>3224</v>
      </c>
      <c r="B1446" s="42" t="s">
        <v>8399</v>
      </c>
      <c r="D1446" s="263">
        <v>1</v>
      </c>
      <c r="E1446" s="42" t="s">
        <v>76</v>
      </c>
      <c r="F1446" s="42" t="s">
        <v>77</v>
      </c>
      <c r="G1446" s="264"/>
      <c r="H1446" s="264"/>
      <c r="I1446" s="42" t="s">
        <v>127</v>
      </c>
      <c r="J1446" s="43" t="s">
        <v>1371</v>
      </c>
      <c r="M1446" s="44" t="s">
        <v>80</v>
      </c>
      <c r="N1446" s="45" t="s">
        <v>85</v>
      </c>
      <c r="O1446" s="42" t="s">
        <v>81</v>
      </c>
      <c r="P1446" s="42" t="s">
        <v>82</v>
      </c>
      <c r="Q1446" s="42" t="s">
        <v>73</v>
      </c>
      <c r="R1446" s="42" t="s">
        <v>73</v>
      </c>
      <c r="S1446" s="42" t="s">
        <v>8400</v>
      </c>
      <c r="T1446" s="42" t="s">
        <v>8401</v>
      </c>
      <c r="U1446" s="42" t="s">
        <v>8401</v>
      </c>
      <c r="V1446" s="42" t="s">
        <v>73</v>
      </c>
      <c r="W1446" s="42" t="s">
        <v>73</v>
      </c>
      <c r="X1446" s="98">
        <v>40297</v>
      </c>
      <c r="Y1446" s="98">
        <v>40303</v>
      </c>
      <c r="Z1446" s="44">
        <f t="shared" si="144"/>
        <v>2010</v>
      </c>
      <c r="AA1446" s="44">
        <f t="shared" si="145"/>
        <v>4</v>
      </c>
      <c r="AB1446" s="44">
        <v>0</v>
      </c>
      <c r="AC1446" s="42" t="s">
        <v>8402</v>
      </c>
      <c r="AD1446" s="42" t="s">
        <v>8403</v>
      </c>
      <c r="AE1446" s="42" t="s">
        <v>73</v>
      </c>
      <c r="AF1446" s="42" t="s">
        <v>73</v>
      </c>
      <c r="AG1446" s="42" t="s">
        <v>73</v>
      </c>
      <c r="AH1446" s="42" t="s">
        <v>73</v>
      </c>
      <c r="AI1446" s="42" t="s">
        <v>73</v>
      </c>
      <c r="AJ1446" s="42" t="s">
        <v>73</v>
      </c>
      <c r="AK1446" s="31" t="s">
        <v>892</v>
      </c>
      <c r="AL1446" s="31" t="s">
        <v>892</v>
      </c>
      <c r="AM1446" s="47">
        <v>1</v>
      </c>
      <c r="AN1446" s="47">
        <v>1</v>
      </c>
      <c r="AO1446" s="47">
        <v>1</v>
      </c>
      <c r="AP1446" s="47">
        <v>88</v>
      </c>
      <c r="AQ1446" s="47"/>
      <c r="AR1446" s="47"/>
      <c r="AS1446" s="47">
        <v>0</v>
      </c>
      <c r="AT1446" s="49">
        <v>1</v>
      </c>
      <c r="AU1446" s="49">
        <v>1</v>
      </c>
      <c r="AV1446" s="47"/>
      <c r="AW1446" s="49">
        <v>1</v>
      </c>
      <c r="AX1446" s="49"/>
      <c r="AY1446" s="44">
        <f t="shared" si="143"/>
        <v>7</v>
      </c>
      <c r="AZ1446" s="47"/>
      <c r="BA1446" s="47"/>
      <c r="BB1446" s="47"/>
      <c r="BC1446" s="48"/>
      <c r="BD1446" s="50"/>
      <c r="BE1446" s="50"/>
      <c r="BF1446" s="57"/>
      <c r="BG1446" s="51"/>
      <c r="BH1446" s="51">
        <f t="shared" si="147"/>
        <v>1</v>
      </c>
      <c r="BI1446" s="51">
        <v>8</v>
      </c>
      <c r="BJ1446" s="52"/>
      <c r="BK1446" s="52"/>
      <c r="BL1446" s="53"/>
      <c r="BM1446" s="47" t="e">
        <f>COUNTIFS(A$2:$AC1446,#REF!,M$2:$AL1446,M1446)</f>
        <v>#VALUE!</v>
      </c>
      <c r="BN1446" s="47">
        <v>0</v>
      </c>
      <c r="BO1446" s="54">
        <v>7</v>
      </c>
      <c r="BP1446" s="54">
        <v>0</v>
      </c>
      <c r="BQ1446" s="47">
        <v>7</v>
      </c>
      <c r="BR1446" s="49">
        <v>1</v>
      </c>
      <c r="BS1446" s="49">
        <v>1</v>
      </c>
      <c r="BT1446" s="44">
        <f t="shared" si="146"/>
        <v>29</v>
      </c>
      <c r="BW1446" s="40" t="s">
        <v>67</v>
      </c>
      <c r="BY1446" s="55"/>
      <c r="BZ1446" s="1" t="s">
        <v>22426</v>
      </c>
    </row>
    <row r="1447" spans="1:78" ht="15" customHeight="1">
      <c r="A1447" s="25" t="s">
        <v>3224</v>
      </c>
      <c r="B1447" s="42" t="s">
        <v>8404</v>
      </c>
      <c r="D1447" s="263">
        <v>1</v>
      </c>
      <c r="E1447" s="42" t="s">
        <v>76</v>
      </c>
      <c r="F1447" s="42" t="s">
        <v>77</v>
      </c>
      <c r="G1447" s="264"/>
      <c r="H1447" s="264"/>
      <c r="I1447" s="42" t="s">
        <v>78</v>
      </c>
      <c r="J1447" s="43" t="s">
        <v>1364</v>
      </c>
      <c r="M1447" s="44" t="s">
        <v>80</v>
      </c>
      <c r="N1447" s="45" t="s">
        <v>78</v>
      </c>
      <c r="O1447" s="42" t="s">
        <v>81</v>
      </c>
      <c r="P1447" s="42" t="s">
        <v>82</v>
      </c>
      <c r="Q1447" s="42" t="s">
        <v>73</v>
      </c>
      <c r="R1447" s="42" t="s">
        <v>73</v>
      </c>
      <c r="S1447" s="42" t="s">
        <v>8400</v>
      </c>
      <c r="T1447" s="42" t="s">
        <v>8401</v>
      </c>
      <c r="U1447" s="42" t="s">
        <v>8401</v>
      </c>
      <c r="V1447" s="42" t="s">
        <v>73</v>
      </c>
      <c r="W1447" s="42" t="s">
        <v>73</v>
      </c>
      <c r="X1447" s="98">
        <v>40297</v>
      </c>
      <c r="Y1447" s="98">
        <v>40303</v>
      </c>
      <c r="Z1447" s="44">
        <f t="shared" si="144"/>
        <v>2010</v>
      </c>
      <c r="AA1447" s="44">
        <f t="shared" si="145"/>
        <v>4</v>
      </c>
      <c r="AB1447" s="44">
        <v>0</v>
      </c>
      <c r="AC1447" s="42" t="s">
        <v>8402</v>
      </c>
      <c r="AD1447" s="42" t="s">
        <v>8403</v>
      </c>
      <c r="AE1447" s="42" t="s">
        <v>73</v>
      </c>
      <c r="AF1447" s="42" t="s">
        <v>73</v>
      </c>
      <c r="AG1447" s="42" t="s">
        <v>73</v>
      </c>
      <c r="AH1447" s="42" t="s">
        <v>73</v>
      </c>
      <c r="AI1447" s="42" t="s">
        <v>73</v>
      </c>
      <c r="AJ1447" s="42" t="s">
        <v>73</v>
      </c>
      <c r="AK1447" s="31" t="s">
        <v>892</v>
      </c>
      <c r="AL1447" s="31" t="s">
        <v>892</v>
      </c>
      <c r="AM1447" s="47">
        <v>0</v>
      </c>
      <c r="AN1447" s="47">
        <v>1</v>
      </c>
      <c r="AO1447" s="47">
        <v>1</v>
      </c>
      <c r="AP1447" s="47">
        <v>88</v>
      </c>
      <c r="AQ1447" s="47"/>
      <c r="AR1447" s="47"/>
      <c r="AS1447" s="47">
        <v>0</v>
      </c>
      <c r="AT1447" s="49">
        <v>1</v>
      </c>
      <c r="AU1447" s="49">
        <v>0</v>
      </c>
      <c r="AV1447" s="47"/>
      <c r="AW1447" s="49">
        <v>1</v>
      </c>
      <c r="AX1447" s="49"/>
      <c r="AY1447" s="44">
        <f t="shared" si="143"/>
        <v>7</v>
      </c>
      <c r="AZ1447" s="47"/>
      <c r="BA1447" s="47"/>
      <c r="BB1447" s="47"/>
      <c r="BC1447" s="48"/>
      <c r="BD1447" s="50"/>
      <c r="BE1447" s="50"/>
      <c r="BF1447" s="57"/>
      <c r="BG1447" s="51"/>
      <c r="BH1447" s="51">
        <f t="shared" si="147"/>
        <v>1</v>
      </c>
      <c r="BI1447" s="51">
        <v>5</v>
      </c>
      <c r="BJ1447" s="52"/>
      <c r="BK1447" s="52"/>
      <c r="BL1447" s="53"/>
      <c r="BM1447" s="47" t="e">
        <f>COUNTIFS(A$2:$AC1447,#REF!,M$2:$AL1447,M1447)</f>
        <v>#VALUE!</v>
      </c>
      <c r="BN1447" s="47">
        <v>0</v>
      </c>
      <c r="BO1447" s="54">
        <v>7</v>
      </c>
      <c r="BP1447" s="54">
        <v>0</v>
      </c>
      <c r="BQ1447" s="47">
        <v>7</v>
      </c>
      <c r="BR1447" s="49">
        <v>0</v>
      </c>
      <c r="BS1447" s="49">
        <v>1</v>
      </c>
      <c r="BT1447" s="44">
        <f t="shared" si="146"/>
        <v>29</v>
      </c>
      <c r="BW1447" s="40" t="s">
        <v>67</v>
      </c>
      <c r="BY1447" s="55"/>
      <c r="BZ1447" s="1" t="s">
        <v>22426</v>
      </c>
    </row>
    <row r="1448" spans="1:78" ht="15" customHeight="1">
      <c r="A1448" s="25" t="s">
        <v>3224</v>
      </c>
      <c r="B1448" s="42" t="s">
        <v>8405</v>
      </c>
      <c r="D1448" s="263">
        <v>1</v>
      </c>
      <c r="E1448" s="42" t="s">
        <v>76</v>
      </c>
      <c r="F1448" s="42" t="s">
        <v>77</v>
      </c>
      <c r="G1448" s="264"/>
      <c r="H1448" s="264"/>
      <c r="I1448" s="42" t="s">
        <v>8406</v>
      </c>
      <c r="J1448" s="43" t="s">
        <v>8407</v>
      </c>
      <c r="M1448" s="44" t="s">
        <v>98</v>
      </c>
      <c r="N1448" s="45" t="s">
        <v>167</v>
      </c>
      <c r="O1448" s="42" t="s">
        <v>153</v>
      </c>
      <c r="P1448" s="42" t="s">
        <v>154</v>
      </c>
      <c r="Q1448" s="42" t="s">
        <v>73</v>
      </c>
      <c r="R1448" s="42" t="s">
        <v>73</v>
      </c>
      <c r="S1448" s="42" t="s">
        <v>8408</v>
      </c>
      <c r="T1448" s="42" t="s">
        <v>8409</v>
      </c>
      <c r="U1448" s="42" t="s">
        <v>8409</v>
      </c>
      <c r="V1448" s="42" t="s">
        <v>73</v>
      </c>
      <c r="W1448" s="42" t="s">
        <v>73</v>
      </c>
      <c r="X1448" s="98">
        <v>40328</v>
      </c>
      <c r="Y1448" s="98">
        <v>40370</v>
      </c>
      <c r="Z1448" s="44">
        <f t="shared" si="144"/>
        <v>2010</v>
      </c>
      <c r="AA1448" s="44">
        <f t="shared" si="145"/>
        <v>5</v>
      </c>
      <c r="AB1448" s="44">
        <v>0</v>
      </c>
      <c r="AC1448" s="42" t="s">
        <v>8410</v>
      </c>
      <c r="AD1448" s="42" t="s">
        <v>8411</v>
      </c>
      <c r="AE1448" s="42" t="s">
        <v>73</v>
      </c>
      <c r="AF1448" s="42" t="s">
        <v>73</v>
      </c>
      <c r="AG1448" s="42" t="s">
        <v>8412</v>
      </c>
      <c r="AH1448" s="42" t="s">
        <v>73</v>
      </c>
      <c r="AI1448" s="42" t="s">
        <v>8413</v>
      </c>
      <c r="AJ1448" s="42" t="s">
        <v>8414</v>
      </c>
      <c r="AK1448" s="31" t="s">
        <v>892</v>
      </c>
      <c r="AL1448" s="31" t="s">
        <v>892</v>
      </c>
      <c r="AM1448" s="47">
        <v>1</v>
      </c>
      <c r="AN1448" s="47">
        <v>2</v>
      </c>
      <c r="AO1448" s="47">
        <v>2</v>
      </c>
      <c r="AP1448" s="47">
        <v>88</v>
      </c>
      <c r="AQ1448" s="47"/>
      <c r="AR1448" s="47"/>
      <c r="AS1448" s="47">
        <v>0</v>
      </c>
      <c r="AT1448" s="49">
        <v>1</v>
      </c>
      <c r="AU1448" s="49">
        <v>1</v>
      </c>
      <c r="AV1448" s="47"/>
      <c r="AW1448" s="49">
        <v>1</v>
      </c>
      <c r="AX1448" s="49"/>
      <c r="AY1448" s="44">
        <f t="shared" si="143"/>
        <v>43</v>
      </c>
      <c r="AZ1448" s="47"/>
      <c r="BA1448" s="47"/>
      <c r="BB1448" s="47"/>
      <c r="BC1448" s="48"/>
      <c r="BD1448" s="50"/>
      <c r="BE1448" s="50"/>
      <c r="BF1448" s="57"/>
      <c r="BG1448" s="51"/>
      <c r="BH1448" s="51">
        <f t="shared" si="147"/>
        <v>1</v>
      </c>
      <c r="BI1448" s="51">
        <v>4</v>
      </c>
      <c r="BJ1448" s="52"/>
      <c r="BK1448" s="52"/>
      <c r="BL1448" s="53"/>
      <c r="BM1448" s="47" t="e">
        <f>COUNTIFS(A$2:$AC1448,#REF!,M$2:$AL1448,M1448)</f>
        <v>#VALUE!</v>
      </c>
      <c r="BN1448" s="47">
        <v>0</v>
      </c>
      <c r="BO1448" s="54">
        <v>43</v>
      </c>
      <c r="BP1448" s="54">
        <v>0</v>
      </c>
      <c r="BQ1448" s="47">
        <v>43</v>
      </c>
      <c r="BR1448" s="49">
        <v>1</v>
      </c>
      <c r="BS1448" s="49">
        <v>1</v>
      </c>
      <c r="BT1448" s="44">
        <f t="shared" si="146"/>
        <v>60</v>
      </c>
      <c r="BW1448" s="40" t="s">
        <v>67</v>
      </c>
      <c r="BY1448" s="55"/>
      <c r="BZ1448" s="1" t="s">
        <v>22427</v>
      </c>
    </row>
    <row r="1449" spans="1:78" ht="15" customHeight="1">
      <c r="A1449" s="25" t="s">
        <v>3224</v>
      </c>
      <c r="B1449" s="42" t="s">
        <v>8415</v>
      </c>
      <c r="D1449" s="263">
        <v>1</v>
      </c>
      <c r="E1449" s="42" t="s">
        <v>76</v>
      </c>
      <c r="F1449" s="42" t="s">
        <v>77</v>
      </c>
      <c r="G1449" s="264"/>
      <c r="H1449" s="264"/>
      <c r="I1449" s="42" t="s">
        <v>916</v>
      </c>
      <c r="J1449" s="43" t="s">
        <v>917</v>
      </c>
      <c r="M1449" s="44" t="s">
        <v>144</v>
      </c>
      <c r="N1449" s="45" t="s">
        <v>509</v>
      </c>
      <c r="O1449" s="42" t="s">
        <v>153</v>
      </c>
      <c r="P1449" s="42" t="s">
        <v>154</v>
      </c>
      <c r="Q1449" s="42" t="s">
        <v>73</v>
      </c>
      <c r="R1449" s="42" t="s">
        <v>73</v>
      </c>
      <c r="S1449" s="42" t="s">
        <v>8408</v>
      </c>
      <c r="T1449" s="42" t="s">
        <v>8409</v>
      </c>
      <c r="U1449" s="42" t="s">
        <v>8409</v>
      </c>
      <c r="V1449" s="42" t="s">
        <v>73</v>
      </c>
      <c r="W1449" s="42" t="s">
        <v>73</v>
      </c>
      <c r="X1449" s="98">
        <v>40338</v>
      </c>
      <c r="Y1449" s="98">
        <v>40347</v>
      </c>
      <c r="Z1449" s="44">
        <f t="shared" si="144"/>
        <v>2010</v>
      </c>
      <c r="AA1449" s="44">
        <f t="shared" si="145"/>
        <v>6</v>
      </c>
      <c r="AB1449" s="44">
        <v>0</v>
      </c>
      <c r="AC1449" s="42" t="s">
        <v>8410</v>
      </c>
      <c r="AD1449" s="42" t="s">
        <v>8411</v>
      </c>
      <c r="AE1449" s="42" t="s">
        <v>73</v>
      </c>
      <c r="AF1449" s="42" t="s">
        <v>73</v>
      </c>
      <c r="AG1449" s="42" t="s">
        <v>8412</v>
      </c>
      <c r="AH1449" s="42" t="s">
        <v>73</v>
      </c>
      <c r="AI1449" s="42" t="s">
        <v>8413</v>
      </c>
      <c r="AJ1449" s="42" t="s">
        <v>8414</v>
      </c>
      <c r="AK1449" s="31" t="s">
        <v>892</v>
      </c>
      <c r="AL1449" s="31" t="s">
        <v>892</v>
      </c>
      <c r="AM1449" s="47">
        <v>0</v>
      </c>
      <c r="AN1449" s="47">
        <v>1</v>
      </c>
      <c r="AO1449" s="47">
        <v>1</v>
      </c>
      <c r="AP1449" s="47">
        <v>88</v>
      </c>
      <c r="AQ1449" s="47"/>
      <c r="AR1449" s="47"/>
      <c r="AS1449" s="47">
        <v>0</v>
      </c>
      <c r="AT1449" s="49">
        <v>1</v>
      </c>
      <c r="AU1449" s="49">
        <v>0</v>
      </c>
      <c r="AV1449" s="47"/>
      <c r="AW1449" s="49">
        <v>1</v>
      </c>
      <c r="AX1449" s="49"/>
      <c r="AY1449" s="44">
        <f t="shared" si="143"/>
        <v>10</v>
      </c>
      <c r="AZ1449" s="47"/>
      <c r="BA1449" s="47"/>
      <c r="BB1449" s="47"/>
      <c r="BC1449" s="48"/>
      <c r="BD1449" s="50"/>
      <c r="BE1449" s="50"/>
      <c r="BF1449" s="57"/>
      <c r="BG1449" s="51"/>
      <c r="BH1449" s="51">
        <f t="shared" si="147"/>
        <v>1</v>
      </c>
      <c r="BI1449" s="51">
        <v>1</v>
      </c>
      <c r="BJ1449" s="52"/>
      <c r="BK1449" s="52"/>
      <c r="BL1449" s="53"/>
      <c r="BM1449" s="47" t="e">
        <f>COUNTIFS(A$2:$AC1449,#REF!,M$2:$AL1449,M1449)</f>
        <v>#VALUE!</v>
      </c>
      <c r="BN1449" s="47">
        <v>0</v>
      </c>
      <c r="BO1449" s="54">
        <v>10</v>
      </c>
      <c r="BP1449" s="54">
        <v>0</v>
      </c>
      <c r="BQ1449" s="47">
        <v>10</v>
      </c>
      <c r="BR1449" s="49">
        <v>0</v>
      </c>
      <c r="BS1449" s="49">
        <v>1</v>
      </c>
      <c r="BT1449" s="44">
        <f t="shared" si="146"/>
        <v>70</v>
      </c>
      <c r="BW1449" s="40" t="s">
        <v>67</v>
      </c>
      <c r="BY1449" s="55"/>
      <c r="BZ1449" s="1" t="s">
        <v>22426</v>
      </c>
    </row>
    <row r="1450" spans="1:78" ht="15" customHeight="1">
      <c r="A1450" s="25" t="s">
        <v>3224</v>
      </c>
      <c r="B1450" s="42" t="s">
        <v>8416</v>
      </c>
      <c r="D1450" s="263">
        <v>1</v>
      </c>
      <c r="E1450" s="42" t="s">
        <v>76</v>
      </c>
      <c r="F1450" s="42" t="s">
        <v>77</v>
      </c>
      <c r="G1450" s="264"/>
      <c r="H1450" s="264"/>
      <c r="I1450" s="42" t="s">
        <v>265</v>
      </c>
      <c r="J1450" s="43" t="s">
        <v>372</v>
      </c>
      <c r="M1450" s="44" t="s">
        <v>150</v>
      </c>
      <c r="N1450" s="45" t="s">
        <v>265</v>
      </c>
      <c r="O1450" s="42" t="s">
        <v>153</v>
      </c>
      <c r="P1450" s="42" t="s">
        <v>154</v>
      </c>
      <c r="Q1450" s="42" t="s">
        <v>73</v>
      </c>
      <c r="R1450" s="42" t="s">
        <v>73</v>
      </c>
      <c r="S1450" s="42" t="s">
        <v>8417</v>
      </c>
      <c r="T1450" s="42" t="s">
        <v>8409</v>
      </c>
      <c r="U1450" s="42" t="s">
        <v>8409</v>
      </c>
      <c r="V1450" s="42" t="s">
        <v>73</v>
      </c>
      <c r="W1450" s="42" t="s">
        <v>73</v>
      </c>
      <c r="X1450" s="98">
        <v>40383</v>
      </c>
      <c r="Y1450" s="98">
        <v>40408</v>
      </c>
      <c r="Z1450" s="44">
        <f t="shared" si="144"/>
        <v>2010</v>
      </c>
      <c r="AA1450" s="44">
        <f t="shared" si="145"/>
        <v>7</v>
      </c>
      <c r="AB1450" s="44">
        <v>0</v>
      </c>
      <c r="AC1450" s="42" t="s">
        <v>8410</v>
      </c>
      <c r="AD1450" s="42" t="s">
        <v>8411</v>
      </c>
      <c r="AE1450" s="42" t="s">
        <v>73</v>
      </c>
      <c r="AF1450" s="42" t="s">
        <v>73</v>
      </c>
      <c r="AG1450" s="42" t="s">
        <v>8412</v>
      </c>
      <c r="AH1450" s="42" t="s">
        <v>73</v>
      </c>
      <c r="AI1450" s="42" t="s">
        <v>8413</v>
      </c>
      <c r="AJ1450" s="42" t="s">
        <v>8414</v>
      </c>
      <c r="AK1450" s="31" t="s">
        <v>892</v>
      </c>
      <c r="AL1450" s="31" t="s">
        <v>892</v>
      </c>
      <c r="AM1450" s="47">
        <v>0</v>
      </c>
      <c r="AN1450" s="47">
        <v>1</v>
      </c>
      <c r="AO1450" s="47">
        <v>5</v>
      </c>
      <c r="AP1450" s="47">
        <v>6</v>
      </c>
      <c r="AQ1450" s="47"/>
      <c r="AR1450" s="47"/>
      <c r="AS1450" s="47">
        <v>0</v>
      </c>
      <c r="AT1450" s="49">
        <v>1</v>
      </c>
      <c r="AU1450" s="49">
        <v>1</v>
      </c>
      <c r="AV1450" s="47"/>
      <c r="AW1450" s="49">
        <v>1</v>
      </c>
      <c r="AX1450" s="49"/>
      <c r="AY1450" s="44">
        <f t="shared" si="143"/>
        <v>26</v>
      </c>
      <c r="AZ1450" s="47"/>
      <c r="BA1450" s="47"/>
      <c r="BB1450" s="47"/>
      <c r="BC1450" s="48"/>
      <c r="BD1450" s="50"/>
      <c r="BE1450" s="50"/>
      <c r="BF1450" s="57"/>
      <c r="BG1450" s="51"/>
      <c r="BH1450" s="51">
        <f t="shared" si="147"/>
        <v>1</v>
      </c>
      <c r="BI1450" s="51">
        <v>3</v>
      </c>
      <c r="BJ1450" s="52"/>
      <c r="BK1450" s="52"/>
      <c r="BL1450" s="53"/>
      <c r="BM1450" s="47" t="e">
        <f>COUNTIFS(A$2:$AC1450,#REF!,M$2:$AL1450,M1450)</f>
        <v>#VALUE!</v>
      </c>
      <c r="BN1450" s="47">
        <v>0</v>
      </c>
      <c r="BO1450" s="54">
        <v>26</v>
      </c>
      <c r="BP1450" s="54">
        <v>0</v>
      </c>
      <c r="BQ1450" s="47">
        <v>26</v>
      </c>
      <c r="BR1450" s="49">
        <v>0</v>
      </c>
      <c r="BS1450" s="49">
        <v>1</v>
      </c>
      <c r="BT1450" s="44">
        <f t="shared" si="146"/>
        <v>115</v>
      </c>
      <c r="BW1450" s="40" t="s">
        <v>67</v>
      </c>
      <c r="BY1450" s="55"/>
      <c r="BZ1450" s="1" t="s">
        <v>22426</v>
      </c>
    </row>
    <row r="1451" spans="1:78" ht="15" customHeight="1">
      <c r="A1451" s="25" t="s">
        <v>3224</v>
      </c>
      <c r="B1451" s="42" t="s">
        <v>8418</v>
      </c>
      <c r="D1451" s="263">
        <v>1</v>
      </c>
      <c r="E1451" s="42" t="s">
        <v>76</v>
      </c>
      <c r="F1451" s="42" t="s">
        <v>77</v>
      </c>
      <c r="G1451" s="264"/>
      <c r="H1451" s="264"/>
      <c r="I1451" s="42" t="s">
        <v>8419</v>
      </c>
      <c r="J1451" s="43" t="s">
        <v>8420</v>
      </c>
      <c r="M1451" s="44" t="s">
        <v>144</v>
      </c>
      <c r="N1451" s="45" t="s">
        <v>8421</v>
      </c>
      <c r="O1451" s="42" t="s">
        <v>110</v>
      </c>
      <c r="P1451" s="42" t="s">
        <v>111</v>
      </c>
      <c r="Q1451" s="42" t="s">
        <v>73</v>
      </c>
      <c r="R1451" s="42" t="s">
        <v>73</v>
      </c>
      <c r="S1451" s="42" t="s">
        <v>8422</v>
      </c>
      <c r="T1451" s="42" t="s">
        <v>73</v>
      </c>
      <c r="U1451" s="42" t="s">
        <v>8423</v>
      </c>
      <c r="V1451" s="42" t="s">
        <v>73</v>
      </c>
      <c r="W1451" s="42" t="s">
        <v>73</v>
      </c>
      <c r="X1451" s="98">
        <v>40354</v>
      </c>
      <c r="Y1451" s="98">
        <v>40356</v>
      </c>
      <c r="Z1451" s="44">
        <f t="shared" si="144"/>
        <v>2010</v>
      </c>
      <c r="AA1451" s="44">
        <f t="shared" si="145"/>
        <v>6</v>
      </c>
      <c r="AB1451" s="44">
        <v>0</v>
      </c>
      <c r="AC1451" s="42" t="s">
        <v>8424</v>
      </c>
      <c r="AD1451" s="42" t="s">
        <v>6962</v>
      </c>
      <c r="AE1451" s="42" t="s">
        <v>73</v>
      </c>
      <c r="AF1451" s="42" t="s">
        <v>73</v>
      </c>
      <c r="AG1451" s="42" t="s">
        <v>73</v>
      </c>
      <c r="AH1451" s="42" t="s">
        <v>73</v>
      </c>
      <c r="AI1451" s="42" t="s">
        <v>73</v>
      </c>
      <c r="AJ1451" s="42" t="s">
        <v>73</v>
      </c>
      <c r="AK1451" s="31" t="s">
        <v>892</v>
      </c>
      <c r="AL1451" s="31" t="s">
        <v>892</v>
      </c>
      <c r="AM1451" s="47">
        <v>1</v>
      </c>
      <c r="AN1451" s="47">
        <v>2</v>
      </c>
      <c r="AO1451" s="47">
        <v>1</v>
      </c>
      <c r="AP1451" s="47">
        <v>88</v>
      </c>
      <c r="AQ1451" s="47"/>
      <c r="AR1451" s="47"/>
      <c r="AS1451" s="47">
        <v>0</v>
      </c>
      <c r="AT1451" s="49">
        <v>1</v>
      </c>
      <c r="AU1451" s="49">
        <v>1</v>
      </c>
      <c r="AV1451" s="47"/>
      <c r="AW1451" s="49">
        <v>1</v>
      </c>
      <c r="AX1451" s="49"/>
      <c r="AY1451" s="44">
        <f t="shared" si="143"/>
        <v>3</v>
      </c>
      <c r="AZ1451" s="47"/>
      <c r="BA1451" s="47"/>
      <c r="BB1451" s="47"/>
      <c r="BC1451" s="48"/>
      <c r="BD1451" s="50"/>
      <c r="BE1451" s="50"/>
      <c r="BF1451" s="57"/>
      <c r="BG1451" s="51"/>
      <c r="BH1451" s="51">
        <f t="shared" si="147"/>
        <v>1</v>
      </c>
      <c r="BI1451" s="51">
        <v>4</v>
      </c>
      <c r="BJ1451" s="52"/>
      <c r="BK1451" s="52"/>
      <c r="BL1451" s="53"/>
      <c r="BM1451" s="47" t="e">
        <f>COUNTIFS(A$2:$AC1451,#REF!,M$2:$AL1451,M1451)</f>
        <v>#VALUE!</v>
      </c>
      <c r="BN1451" s="47">
        <v>0</v>
      </c>
      <c r="BO1451" s="54">
        <v>3</v>
      </c>
      <c r="BP1451" s="54">
        <v>0</v>
      </c>
      <c r="BQ1451" s="47">
        <v>3</v>
      </c>
      <c r="BR1451" s="49">
        <v>1</v>
      </c>
      <c r="BS1451" s="49">
        <v>1</v>
      </c>
      <c r="BT1451" s="44">
        <f t="shared" si="146"/>
        <v>86</v>
      </c>
      <c r="BW1451" s="40" t="s">
        <v>67</v>
      </c>
      <c r="BY1451" s="55"/>
      <c r="BZ1451" s="1" t="s">
        <v>22426</v>
      </c>
    </row>
    <row r="1452" spans="1:78" ht="15" customHeight="1">
      <c r="A1452" s="25" t="s">
        <v>3224</v>
      </c>
      <c r="B1452" s="42" t="s">
        <v>8425</v>
      </c>
      <c r="D1452" s="263">
        <v>1</v>
      </c>
      <c r="E1452" s="42" t="s">
        <v>76</v>
      </c>
      <c r="F1452" s="42" t="s">
        <v>77</v>
      </c>
      <c r="G1452" s="264"/>
      <c r="H1452" s="264"/>
      <c r="I1452" s="42" t="s">
        <v>8426</v>
      </c>
      <c r="J1452" s="291" t="s">
        <v>8427</v>
      </c>
      <c r="M1452" s="44" t="s">
        <v>98</v>
      </c>
      <c r="N1452" s="45" t="s">
        <v>757</v>
      </c>
      <c r="O1452" s="42" t="s">
        <v>110</v>
      </c>
      <c r="P1452" s="42" t="s">
        <v>111</v>
      </c>
      <c r="Q1452" s="42" t="s">
        <v>73</v>
      </c>
      <c r="R1452" s="42" t="s">
        <v>73</v>
      </c>
      <c r="S1452" s="42" t="s">
        <v>8422</v>
      </c>
      <c r="T1452" s="42" t="s">
        <v>73</v>
      </c>
      <c r="U1452" s="42" t="s">
        <v>8423</v>
      </c>
      <c r="V1452" s="42" t="s">
        <v>73</v>
      </c>
      <c r="W1452" s="42" t="s">
        <v>73</v>
      </c>
      <c r="X1452" s="98">
        <v>40359</v>
      </c>
      <c r="Y1452" s="98">
        <v>40370</v>
      </c>
      <c r="Z1452" s="44">
        <f t="shared" si="144"/>
        <v>2010</v>
      </c>
      <c r="AA1452" s="44">
        <f t="shared" si="145"/>
        <v>6</v>
      </c>
      <c r="AB1452" s="44">
        <v>0</v>
      </c>
      <c r="AC1452" s="42" t="s">
        <v>8424</v>
      </c>
      <c r="AD1452" s="42" t="s">
        <v>6962</v>
      </c>
      <c r="AE1452" s="42" t="s">
        <v>73</v>
      </c>
      <c r="AF1452" s="42" t="s">
        <v>73</v>
      </c>
      <c r="AG1452" s="42" t="s">
        <v>73</v>
      </c>
      <c r="AH1452" s="42" t="s">
        <v>73</v>
      </c>
      <c r="AI1452" s="42" t="s">
        <v>73</v>
      </c>
      <c r="AJ1452" s="42" t="s">
        <v>73</v>
      </c>
      <c r="AK1452" s="31" t="s">
        <v>892</v>
      </c>
      <c r="AL1452" s="31" t="s">
        <v>892</v>
      </c>
      <c r="AM1452" s="47">
        <v>0</v>
      </c>
      <c r="AN1452" s="47">
        <v>1</v>
      </c>
      <c r="AO1452" s="47">
        <v>2</v>
      </c>
      <c r="AP1452" s="47">
        <v>88</v>
      </c>
      <c r="AQ1452" s="47"/>
      <c r="AR1452" s="47"/>
      <c r="AS1452" s="47">
        <v>0</v>
      </c>
      <c r="AT1452" s="49">
        <v>1</v>
      </c>
      <c r="AU1452" s="49">
        <v>1</v>
      </c>
      <c r="AV1452" s="47"/>
      <c r="AW1452" s="49">
        <v>1</v>
      </c>
      <c r="AX1452" s="49"/>
      <c r="AY1452" s="44">
        <f t="shared" si="143"/>
        <v>12</v>
      </c>
      <c r="AZ1452" s="47"/>
      <c r="BA1452" s="47"/>
      <c r="BB1452" s="47"/>
      <c r="BC1452" s="48"/>
      <c r="BD1452" s="50"/>
      <c r="BE1452" s="50"/>
      <c r="BF1452" s="57"/>
      <c r="BG1452" s="51"/>
      <c r="BH1452" s="51">
        <f t="shared" si="147"/>
        <v>1</v>
      </c>
      <c r="BI1452" s="51">
        <v>8</v>
      </c>
      <c r="BJ1452" s="52"/>
      <c r="BK1452" s="52"/>
      <c r="BL1452" s="53"/>
      <c r="BM1452" s="47" t="e">
        <f>COUNTIFS(A$2:$AC1452,#REF!,M$2:$AL1452,M1452)</f>
        <v>#VALUE!</v>
      </c>
      <c r="BN1452" s="47">
        <v>1</v>
      </c>
      <c r="BO1452" s="54">
        <v>12</v>
      </c>
      <c r="BP1452" s="54">
        <v>0</v>
      </c>
      <c r="BQ1452" s="47">
        <v>12</v>
      </c>
      <c r="BR1452" s="49">
        <v>0</v>
      </c>
      <c r="BS1452" s="49">
        <v>1</v>
      </c>
      <c r="BT1452" s="44">
        <f t="shared" si="146"/>
        <v>91</v>
      </c>
      <c r="BW1452" s="40" t="s">
        <v>67</v>
      </c>
      <c r="BY1452" s="55"/>
      <c r="BZ1452" s="1" t="s">
        <v>22427</v>
      </c>
    </row>
    <row r="1453" spans="1:78" ht="15" customHeight="1">
      <c r="A1453" s="25" t="s">
        <v>3224</v>
      </c>
      <c r="B1453" s="42" t="s">
        <v>8428</v>
      </c>
      <c r="D1453" s="263">
        <v>1</v>
      </c>
      <c r="E1453" s="42" t="s">
        <v>76</v>
      </c>
      <c r="F1453" s="42" t="s">
        <v>77</v>
      </c>
      <c r="G1453" s="264"/>
      <c r="H1453" s="264"/>
      <c r="I1453" s="42" t="s">
        <v>8429</v>
      </c>
      <c r="J1453" s="43" t="s">
        <v>324</v>
      </c>
      <c r="M1453" s="44" t="s">
        <v>121</v>
      </c>
      <c r="N1453" s="45" t="s">
        <v>241</v>
      </c>
      <c r="O1453" s="42" t="s">
        <v>71</v>
      </c>
      <c r="P1453" s="42" t="s">
        <v>122</v>
      </c>
      <c r="Q1453" s="42" t="s">
        <v>73</v>
      </c>
      <c r="R1453" s="42" t="s">
        <v>73</v>
      </c>
      <c r="S1453" s="42" t="s">
        <v>8430</v>
      </c>
      <c r="T1453" s="42" t="s">
        <v>8431</v>
      </c>
      <c r="U1453" s="42" t="s">
        <v>8431</v>
      </c>
      <c r="V1453" s="42" t="s">
        <v>73</v>
      </c>
      <c r="W1453" s="42" t="s">
        <v>73</v>
      </c>
      <c r="X1453" s="98">
        <v>40394</v>
      </c>
      <c r="Y1453" s="98">
        <v>40409</v>
      </c>
      <c r="Z1453" s="44">
        <f t="shared" si="144"/>
        <v>2010</v>
      </c>
      <c r="AA1453" s="44">
        <f t="shared" si="145"/>
        <v>8</v>
      </c>
      <c r="AB1453" s="44">
        <v>0</v>
      </c>
      <c r="AC1453" s="42" t="s">
        <v>8432</v>
      </c>
      <c r="AD1453" s="42" t="s">
        <v>8433</v>
      </c>
      <c r="AE1453" s="42" t="s">
        <v>73</v>
      </c>
      <c r="AF1453" s="42" t="s">
        <v>73</v>
      </c>
      <c r="AG1453" s="42" t="s">
        <v>73</v>
      </c>
      <c r="AH1453" s="42" t="s">
        <v>73</v>
      </c>
      <c r="AI1453" s="42" t="s">
        <v>8434</v>
      </c>
      <c r="AJ1453" s="42" t="s">
        <v>73</v>
      </c>
      <c r="AK1453" s="31" t="s">
        <v>892</v>
      </c>
      <c r="AL1453" s="31" t="s">
        <v>892</v>
      </c>
      <c r="AM1453" s="47">
        <v>1</v>
      </c>
      <c r="AN1453" s="47">
        <v>1</v>
      </c>
      <c r="AO1453" s="47">
        <v>3</v>
      </c>
      <c r="AP1453" s="47">
        <v>88</v>
      </c>
      <c r="AQ1453" s="47"/>
      <c r="AR1453" s="47"/>
      <c r="AS1453" s="47">
        <v>1</v>
      </c>
      <c r="AT1453" s="49">
        <v>1</v>
      </c>
      <c r="AU1453" s="49">
        <v>1</v>
      </c>
      <c r="AV1453" s="47"/>
      <c r="AW1453" s="49">
        <v>1</v>
      </c>
      <c r="AX1453" s="49"/>
      <c r="AY1453" s="44">
        <f t="shared" si="143"/>
        <v>16</v>
      </c>
      <c r="AZ1453" s="47"/>
      <c r="BA1453" s="47"/>
      <c r="BB1453" s="47"/>
      <c r="BC1453" s="48"/>
      <c r="BD1453" s="50"/>
      <c r="BE1453" s="50"/>
      <c r="BF1453" s="57"/>
      <c r="BG1453" s="51"/>
      <c r="BH1453" s="51">
        <f t="shared" si="147"/>
        <v>1</v>
      </c>
      <c r="BI1453" s="51">
        <v>8</v>
      </c>
      <c r="BJ1453" s="52"/>
      <c r="BK1453" s="52"/>
      <c r="BL1453" s="53"/>
      <c r="BM1453" s="47" t="e">
        <f>COUNTIFS(A$2:$AC1453,#REF!,M$2:$AL1453,M1453)</f>
        <v>#VALUE!</v>
      </c>
      <c r="BN1453" s="47">
        <v>0</v>
      </c>
      <c r="BO1453" s="54">
        <v>16</v>
      </c>
      <c r="BP1453" s="54">
        <v>0</v>
      </c>
      <c r="BQ1453" s="47">
        <v>16</v>
      </c>
      <c r="BR1453" s="49">
        <v>1</v>
      </c>
      <c r="BS1453" s="49">
        <v>1</v>
      </c>
      <c r="BT1453" s="44">
        <f t="shared" si="146"/>
        <v>126</v>
      </c>
      <c r="BW1453" s="40" t="s">
        <v>67</v>
      </c>
      <c r="BY1453" s="55"/>
      <c r="BZ1453" s="1" t="s">
        <v>22427</v>
      </c>
    </row>
    <row r="1454" spans="1:78" ht="15" customHeight="1">
      <c r="A1454" s="25" t="s">
        <v>3224</v>
      </c>
      <c r="B1454" s="42" t="s">
        <v>8435</v>
      </c>
      <c r="D1454" s="263">
        <v>1</v>
      </c>
      <c r="E1454" s="42" t="s">
        <v>76</v>
      </c>
      <c r="F1454" s="42" t="s">
        <v>77</v>
      </c>
      <c r="G1454" s="264"/>
      <c r="H1454" s="264"/>
      <c r="I1454" s="42" t="s">
        <v>921</v>
      </c>
      <c r="J1454" s="43" t="s">
        <v>922</v>
      </c>
      <c r="M1454" s="44" t="s">
        <v>91</v>
      </c>
      <c r="N1454" s="45" t="s">
        <v>921</v>
      </c>
      <c r="O1454" s="42" t="s">
        <v>71</v>
      </c>
      <c r="P1454" s="42" t="s">
        <v>122</v>
      </c>
      <c r="Q1454" s="42" t="s">
        <v>73</v>
      </c>
      <c r="R1454" s="42" t="s">
        <v>73</v>
      </c>
      <c r="S1454" s="42" t="s">
        <v>8430</v>
      </c>
      <c r="T1454" s="42" t="s">
        <v>8431</v>
      </c>
      <c r="U1454" s="42" t="s">
        <v>8431</v>
      </c>
      <c r="V1454" s="42" t="s">
        <v>73</v>
      </c>
      <c r="W1454" s="42" t="s">
        <v>73</v>
      </c>
      <c r="X1454" s="260" t="s">
        <v>22184</v>
      </c>
      <c r="Y1454" s="261" t="s">
        <v>22184</v>
      </c>
      <c r="Z1454" s="262" t="s">
        <v>22184</v>
      </c>
      <c r="AA1454" s="262" t="s">
        <v>22184</v>
      </c>
      <c r="AB1454" s="44">
        <v>99</v>
      </c>
      <c r="AC1454" s="42" t="s">
        <v>8432</v>
      </c>
      <c r="AD1454" s="42" t="s">
        <v>8433</v>
      </c>
      <c r="AE1454" s="42" t="s">
        <v>73</v>
      </c>
      <c r="AF1454" s="42" t="s">
        <v>73</v>
      </c>
      <c r="AG1454" s="42" t="s">
        <v>73</v>
      </c>
      <c r="AH1454" s="42" t="s">
        <v>73</v>
      </c>
      <c r="AI1454" s="42" t="s">
        <v>8434</v>
      </c>
      <c r="AJ1454" s="42" t="s">
        <v>73</v>
      </c>
      <c r="AK1454" s="31" t="s">
        <v>892</v>
      </c>
      <c r="AL1454" s="31" t="s">
        <v>892</v>
      </c>
      <c r="AM1454" s="47">
        <v>0</v>
      </c>
      <c r="AN1454" s="47">
        <v>1</v>
      </c>
      <c r="AO1454" s="47">
        <v>6</v>
      </c>
      <c r="AP1454" s="47">
        <v>88</v>
      </c>
      <c r="AQ1454" s="47"/>
      <c r="AR1454" s="47"/>
      <c r="AS1454" s="47">
        <v>1</v>
      </c>
      <c r="AT1454" s="49">
        <v>1</v>
      </c>
      <c r="AU1454" s="49">
        <v>1</v>
      </c>
      <c r="AV1454" s="47"/>
      <c r="AW1454" s="49">
        <v>1</v>
      </c>
      <c r="AX1454" s="49"/>
      <c r="AY1454" s="44">
        <f t="shared" si="143"/>
        <v>1</v>
      </c>
      <c r="AZ1454" s="47"/>
      <c r="BA1454" s="47"/>
      <c r="BB1454" s="47"/>
      <c r="BC1454" s="48"/>
      <c r="BD1454" s="50"/>
      <c r="BE1454" s="50"/>
      <c r="BF1454" s="57"/>
      <c r="BG1454" s="51"/>
      <c r="BH1454" s="51">
        <f t="shared" si="147"/>
        <v>1</v>
      </c>
      <c r="BI1454" s="51">
        <v>4</v>
      </c>
      <c r="BJ1454" s="52"/>
      <c r="BK1454" s="52"/>
      <c r="BL1454" s="53"/>
      <c r="BM1454" s="47" t="e">
        <f>COUNTIFS(A$2:$AC1454,#REF!,M$2:$AL1454,M1454)</f>
        <v>#VALUE!</v>
      </c>
      <c r="BN1454" s="47">
        <v>1</v>
      </c>
      <c r="BO1454" s="54" t="e">
        <v>#VALUE!</v>
      </c>
      <c r="BP1454" s="54">
        <v>99</v>
      </c>
      <c r="BQ1454" s="47">
        <v>9999</v>
      </c>
      <c r="BR1454" s="49">
        <v>0</v>
      </c>
      <c r="BS1454" s="49">
        <v>1</v>
      </c>
      <c r="BT1454" s="44">
        <f t="shared" si="146"/>
        <v>0</v>
      </c>
      <c r="BW1454" s="40" t="s">
        <v>67</v>
      </c>
      <c r="BY1454" s="55"/>
      <c r="BZ1454" s="1" t="s">
        <v>22426</v>
      </c>
    </row>
    <row r="1455" spans="1:78" ht="15" customHeight="1">
      <c r="A1455" s="25" t="s">
        <v>3224</v>
      </c>
      <c r="B1455" s="42" t="s">
        <v>8436</v>
      </c>
      <c r="D1455" s="263">
        <v>1</v>
      </c>
      <c r="E1455" s="42" t="s">
        <v>76</v>
      </c>
      <c r="F1455" s="42" t="s">
        <v>77</v>
      </c>
      <c r="G1455" s="264"/>
      <c r="H1455" s="264"/>
      <c r="I1455" s="42" t="s">
        <v>7376</v>
      </c>
      <c r="J1455" s="43" t="s">
        <v>6850</v>
      </c>
      <c r="M1455" s="44" t="s">
        <v>91</v>
      </c>
      <c r="N1455" s="45" t="s">
        <v>7376</v>
      </c>
      <c r="O1455" s="42" t="s">
        <v>71</v>
      </c>
      <c r="P1455" s="42" t="s">
        <v>122</v>
      </c>
      <c r="Q1455" s="42" t="s">
        <v>73</v>
      </c>
      <c r="R1455" s="42" t="s">
        <v>73</v>
      </c>
      <c r="S1455" s="42" t="s">
        <v>8368</v>
      </c>
      <c r="T1455" s="42" t="s">
        <v>8369</v>
      </c>
      <c r="U1455" s="42" t="s">
        <v>8369</v>
      </c>
      <c r="V1455" s="42" t="s">
        <v>73</v>
      </c>
      <c r="W1455" s="42" t="s">
        <v>73</v>
      </c>
      <c r="X1455" s="98">
        <v>40432</v>
      </c>
      <c r="Y1455" s="98">
        <v>40482</v>
      </c>
      <c r="Z1455" s="44">
        <f>YEAR(X1455)</f>
        <v>2010</v>
      </c>
      <c r="AA1455" s="44">
        <f>MONTH(X1455)</f>
        <v>9</v>
      </c>
      <c r="AB1455" s="44">
        <v>0</v>
      </c>
      <c r="AC1455" s="42" t="s">
        <v>6849</v>
      </c>
      <c r="AD1455" s="42" t="s">
        <v>6849</v>
      </c>
      <c r="AE1455" s="42" t="s">
        <v>73</v>
      </c>
      <c r="AF1455" s="42" t="s">
        <v>73</v>
      </c>
      <c r="AG1455" s="42" t="s">
        <v>564</v>
      </c>
      <c r="AH1455" s="42" t="s">
        <v>563</v>
      </c>
      <c r="AI1455" s="42" t="s">
        <v>8370</v>
      </c>
      <c r="AJ1455" s="42" t="s">
        <v>8371</v>
      </c>
      <c r="AK1455" s="31" t="s">
        <v>892</v>
      </c>
      <c r="AL1455" s="31" t="s">
        <v>892</v>
      </c>
      <c r="AM1455" s="47">
        <v>0</v>
      </c>
      <c r="AN1455" s="47">
        <v>1</v>
      </c>
      <c r="AO1455" s="47">
        <v>6</v>
      </c>
      <c r="AP1455" s="47">
        <v>2</v>
      </c>
      <c r="AQ1455" s="47"/>
      <c r="AR1455" s="47"/>
      <c r="AS1455" s="47">
        <v>1</v>
      </c>
      <c r="AT1455" s="49">
        <v>1</v>
      </c>
      <c r="AU1455" s="49">
        <v>0</v>
      </c>
      <c r="AV1455" s="47"/>
      <c r="AW1455" s="49">
        <v>1</v>
      </c>
      <c r="AX1455" s="49"/>
      <c r="AY1455" s="44">
        <f t="shared" si="143"/>
        <v>51</v>
      </c>
      <c r="AZ1455" s="47"/>
      <c r="BA1455" s="47"/>
      <c r="BB1455" s="47"/>
      <c r="BC1455" s="48"/>
      <c r="BD1455" s="50"/>
      <c r="BE1455" s="50"/>
      <c r="BF1455" s="57"/>
      <c r="BG1455" s="51"/>
      <c r="BH1455" s="51">
        <f t="shared" si="147"/>
        <v>1</v>
      </c>
      <c r="BI1455" s="51">
        <v>2</v>
      </c>
      <c r="BJ1455" s="52"/>
      <c r="BK1455" s="52"/>
      <c r="BL1455" s="53"/>
      <c r="BM1455" s="47" t="e">
        <f>COUNTIFS(A$2:$AC1455,#REF!,M$2:$AL1455,M1455)</f>
        <v>#VALUE!</v>
      </c>
      <c r="BN1455" s="47">
        <v>1</v>
      </c>
      <c r="BO1455" s="54">
        <v>51</v>
      </c>
      <c r="BP1455" s="54">
        <v>0</v>
      </c>
      <c r="BQ1455" s="47">
        <v>51</v>
      </c>
      <c r="BR1455" s="49">
        <v>0</v>
      </c>
      <c r="BS1455" s="49">
        <v>1</v>
      </c>
      <c r="BT1455" s="44">
        <f t="shared" si="146"/>
        <v>164</v>
      </c>
      <c r="BW1455" s="40" t="s">
        <v>67</v>
      </c>
      <c r="BY1455" s="55"/>
      <c r="BZ1455" s="1" t="s">
        <v>22426</v>
      </c>
    </row>
    <row r="1456" spans="1:78" ht="15" customHeight="1">
      <c r="A1456" s="25" t="s">
        <v>3224</v>
      </c>
      <c r="B1456" s="42" t="s">
        <v>8437</v>
      </c>
      <c r="D1456" s="263">
        <v>1</v>
      </c>
      <c r="E1456" s="42" t="s">
        <v>76</v>
      </c>
      <c r="F1456" s="42" t="s">
        <v>77</v>
      </c>
      <c r="G1456" s="264"/>
      <c r="H1456" s="264"/>
      <c r="I1456" s="42" t="s">
        <v>8438</v>
      </c>
      <c r="J1456" s="43" t="s">
        <v>8439</v>
      </c>
      <c r="M1456" s="44" t="s">
        <v>1017</v>
      </c>
      <c r="N1456" s="45" t="s">
        <v>1018</v>
      </c>
      <c r="O1456" s="42" t="s">
        <v>215</v>
      </c>
      <c r="P1456" s="42" t="s">
        <v>216</v>
      </c>
      <c r="Q1456" s="42" t="s">
        <v>73</v>
      </c>
      <c r="R1456" s="42" t="s">
        <v>73</v>
      </c>
      <c r="S1456" s="42" t="s">
        <v>1583</v>
      </c>
      <c r="T1456" s="42" t="s">
        <v>73</v>
      </c>
      <c r="U1456" s="42" t="s">
        <v>1583</v>
      </c>
      <c r="V1456" s="42" t="s">
        <v>73</v>
      </c>
      <c r="W1456" s="42" t="s">
        <v>73</v>
      </c>
      <c r="X1456" s="98">
        <v>40439</v>
      </c>
      <c r="Y1456" s="261" t="s">
        <v>22184</v>
      </c>
      <c r="Z1456" s="44">
        <f>YEAR(X1456)</f>
        <v>2010</v>
      </c>
      <c r="AA1456" s="44">
        <f>MONTH(X1456)</f>
        <v>9</v>
      </c>
      <c r="AB1456" s="44">
        <v>99</v>
      </c>
      <c r="AC1456" s="42" t="s">
        <v>8440</v>
      </c>
      <c r="AD1456" s="42" t="s">
        <v>8441</v>
      </c>
      <c r="AE1456" s="42" t="s">
        <v>73</v>
      </c>
      <c r="AF1456" s="42" t="s">
        <v>73</v>
      </c>
      <c r="AG1456" s="42" t="s">
        <v>1584</v>
      </c>
      <c r="AH1456" s="42" t="s">
        <v>73</v>
      </c>
      <c r="AI1456" s="42" t="s">
        <v>6310</v>
      </c>
      <c r="AJ1456" s="42" t="s">
        <v>8442</v>
      </c>
      <c r="AK1456" s="31" t="s">
        <v>892</v>
      </c>
      <c r="AL1456" s="31" t="s">
        <v>892</v>
      </c>
      <c r="AM1456" s="47">
        <v>1</v>
      </c>
      <c r="AN1456" s="47">
        <v>1</v>
      </c>
      <c r="AO1456" s="47">
        <v>5</v>
      </c>
      <c r="AP1456" s="47">
        <v>88</v>
      </c>
      <c r="AQ1456" s="47"/>
      <c r="AR1456" s="47"/>
      <c r="AS1456" s="47">
        <v>0</v>
      </c>
      <c r="AT1456" s="49">
        <v>1</v>
      </c>
      <c r="AU1456" s="49">
        <v>1</v>
      </c>
      <c r="AV1456" s="47"/>
      <c r="AW1456" s="49">
        <v>1</v>
      </c>
      <c r="AX1456" s="49"/>
      <c r="AY1456" s="44">
        <f t="shared" si="143"/>
        <v>-30439</v>
      </c>
      <c r="AZ1456" s="47"/>
      <c r="BA1456" s="47"/>
      <c r="BB1456" s="47"/>
      <c r="BC1456" s="48"/>
      <c r="BD1456" s="50"/>
      <c r="BE1456" s="62" t="s">
        <v>217</v>
      </c>
      <c r="BF1456" s="57"/>
      <c r="BG1456" s="51"/>
      <c r="BH1456" s="51">
        <f t="shared" si="147"/>
        <v>1</v>
      </c>
      <c r="BI1456" s="51">
        <v>2</v>
      </c>
      <c r="BJ1456" s="52"/>
      <c r="BK1456" s="52"/>
      <c r="BL1456" s="53"/>
      <c r="BM1456" s="47" t="e">
        <f>COUNTIFS(A$2:$AC1456,#REF!,M$2:$AL1456,M1456)</f>
        <v>#VALUE!</v>
      </c>
      <c r="BN1456" s="47">
        <v>1</v>
      </c>
      <c r="BO1456" s="54" t="e">
        <v>#VALUE!</v>
      </c>
      <c r="BP1456" s="54">
        <v>99</v>
      </c>
      <c r="BQ1456" s="47">
        <v>9999</v>
      </c>
      <c r="BR1456" s="49">
        <v>1</v>
      </c>
      <c r="BS1456" s="49">
        <v>1</v>
      </c>
      <c r="BT1456" s="44">
        <f t="shared" si="146"/>
        <v>171</v>
      </c>
      <c r="BW1456" s="40" t="s">
        <v>67</v>
      </c>
      <c r="BY1456" s="55"/>
      <c r="BZ1456" s="1" t="s">
        <v>22426</v>
      </c>
    </row>
    <row r="1457" spans="1:78" ht="15" customHeight="1">
      <c r="A1457" s="25" t="s">
        <v>3224</v>
      </c>
      <c r="B1457" s="42" t="s">
        <v>8443</v>
      </c>
      <c r="D1457" s="263">
        <v>1</v>
      </c>
      <c r="E1457" s="26" t="s">
        <v>92</v>
      </c>
      <c r="F1457" s="26" t="s">
        <v>70</v>
      </c>
      <c r="G1457" s="265"/>
      <c r="H1457" s="265"/>
      <c r="I1457" s="26" t="s">
        <v>8444</v>
      </c>
      <c r="J1457" s="27" t="s">
        <v>767</v>
      </c>
      <c r="M1457" s="28">
        <v>777</v>
      </c>
      <c r="N1457" s="29">
        <v>777</v>
      </c>
      <c r="O1457" s="26" t="s">
        <v>215</v>
      </c>
      <c r="P1457" s="26" t="s">
        <v>216</v>
      </c>
      <c r="Q1457" s="26" t="s">
        <v>73</v>
      </c>
      <c r="R1457" s="26" t="s">
        <v>73</v>
      </c>
      <c r="S1457" s="26" t="s">
        <v>1583</v>
      </c>
      <c r="T1457" s="26" t="s">
        <v>73</v>
      </c>
      <c r="U1457" s="26" t="s">
        <v>1583</v>
      </c>
      <c r="V1457" s="26" t="s">
        <v>73</v>
      </c>
      <c r="W1457" s="26" t="s">
        <v>73</v>
      </c>
      <c r="X1457" s="106">
        <v>40466</v>
      </c>
      <c r="Y1457" s="106">
        <v>40467</v>
      </c>
      <c r="Z1457" s="28">
        <f>YEAR(X1457)</f>
        <v>2010</v>
      </c>
      <c r="AA1457" s="28">
        <f>MONTH(X1457)</f>
        <v>10</v>
      </c>
      <c r="AB1457" s="28">
        <v>0</v>
      </c>
      <c r="AC1457" s="26" t="s">
        <v>8440</v>
      </c>
      <c r="AD1457" s="26" t="s">
        <v>8445</v>
      </c>
      <c r="AE1457" s="26" t="s">
        <v>73</v>
      </c>
      <c r="AF1457" s="26" t="s">
        <v>73</v>
      </c>
      <c r="AG1457" s="26" t="s">
        <v>1584</v>
      </c>
      <c r="AH1457" s="26" t="s">
        <v>73</v>
      </c>
      <c r="AI1457" s="26" t="s">
        <v>6310</v>
      </c>
      <c r="AJ1457" s="26" t="s">
        <v>96</v>
      </c>
      <c r="AK1457" s="30" t="s">
        <v>892</v>
      </c>
      <c r="AL1457" s="30" t="s">
        <v>892</v>
      </c>
      <c r="AM1457" s="32">
        <v>0</v>
      </c>
      <c r="AN1457" s="32">
        <v>777</v>
      </c>
      <c r="AO1457" s="32">
        <v>777</v>
      </c>
      <c r="AP1457" s="32">
        <v>77</v>
      </c>
      <c r="AQ1457" s="32"/>
      <c r="AR1457" s="32"/>
      <c r="AS1457" s="32">
        <v>0</v>
      </c>
      <c r="AT1457" s="34">
        <v>777</v>
      </c>
      <c r="AU1457" s="34">
        <v>777</v>
      </c>
      <c r="AV1457" s="32"/>
      <c r="AW1457" s="34">
        <v>777</v>
      </c>
      <c r="AX1457" s="34"/>
      <c r="AY1457" s="28">
        <f t="shared" si="143"/>
        <v>2</v>
      </c>
      <c r="AZ1457" s="32"/>
      <c r="BA1457" s="32"/>
      <c r="BB1457" s="32"/>
      <c r="BC1457" s="33"/>
      <c r="BD1457" s="35" t="s">
        <v>75</v>
      </c>
      <c r="BE1457" s="58" t="s">
        <v>217</v>
      </c>
      <c r="BF1457" s="81"/>
      <c r="BG1457" s="36"/>
      <c r="BH1457" s="36">
        <f t="shared" si="147"/>
        <v>1</v>
      </c>
      <c r="BI1457" s="36">
        <v>5</v>
      </c>
      <c r="BJ1457" s="37"/>
      <c r="BK1457" s="37"/>
      <c r="BL1457" s="38"/>
      <c r="BM1457" s="32" t="e">
        <f>COUNTIFS(A$2:$AC1457,#REF!,M$2:$AL1457,M1457)</f>
        <v>#VALUE!</v>
      </c>
      <c r="BN1457" s="32">
        <v>0</v>
      </c>
      <c r="BO1457" s="39">
        <v>2</v>
      </c>
      <c r="BP1457" s="39">
        <v>0</v>
      </c>
      <c r="BQ1457" s="32">
        <v>2</v>
      </c>
      <c r="BR1457" s="34">
        <v>777</v>
      </c>
      <c r="BS1457" s="34">
        <v>777</v>
      </c>
      <c r="BT1457" s="28">
        <f t="shared" si="146"/>
        <v>198</v>
      </c>
      <c r="BW1457" s="40" t="s">
        <v>67</v>
      </c>
      <c r="BY1457" s="41"/>
    </row>
    <row r="1458" spans="1:78" ht="15" customHeight="1">
      <c r="A1458" s="25" t="s">
        <v>3224</v>
      </c>
      <c r="B1458" s="42" t="s">
        <v>8446</v>
      </c>
      <c r="D1458" s="263">
        <v>1</v>
      </c>
      <c r="E1458" s="26" t="s">
        <v>92</v>
      </c>
      <c r="F1458" s="26" t="s">
        <v>70</v>
      </c>
      <c r="G1458" s="265"/>
      <c r="H1458" s="265"/>
      <c r="I1458" s="26" t="s">
        <v>8447</v>
      </c>
      <c r="J1458" s="27" t="s">
        <v>768</v>
      </c>
      <c r="M1458" s="28">
        <v>777</v>
      </c>
      <c r="N1458" s="29">
        <v>777</v>
      </c>
      <c r="O1458" s="26" t="s">
        <v>215</v>
      </c>
      <c r="P1458" s="26" t="s">
        <v>216</v>
      </c>
      <c r="Q1458" s="26" t="s">
        <v>73</v>
      </c>
      <c r="R1458" s="26" t="s">
        <v>73</v>
      </c>
      <c r="S1458" s="26" t="s">
        <v>1583</v>
      </c>
      <c r="T1458" s="26" t="s">
        <v>73</v>
      </c>
      <c r="U1458" s="26" t="s">
        <v>1583</v>
      </c>
      <c r="V1458" s="26" t="s">
        <v>73</v>
      </c>
      <c r="W1458" s="26" t="s">
        <v>73</v>
      </c>
      <c r="X1458" s="106">
        <v>40502</v>
      </c>
      <c r="Y1458" s="261" t="s">
        <v>22184</v>
      </c>
      <c r="Z1458" s="28">
        <f>YEAR(X1458)</f>
        <v>2010</v>
      </c>
      <c r="AA1458" s="28">
        <f>MONTH(X1458)</f>
        <v>11</v>
      </c>
      <c r="AB1458" s="28">
        <v>99</v>
      </c>
      <c r="AC1458" s="26" t="s">
        <v>8440</v>
      </c>
      <c r="AD1458" s="26" t="s">
        <v>8445</v>
      </c>
      <c r="AE1458" s="26" t="s">
        <v>73</v>
      </c>
      <c r="AF1458" s="26" t="s">
        <v>73</v>
      </c>
      <c r="AG1458" s="26" t="s">
        <v>1584</v>
      </c>
      <c r="AH1458" s="26" t="s">
        <v>73</v>
      </c>
      <c r="AI1458" s="26" t="s">
        <v>6310</v>
      </c>
      <c r="AJ1458" s="26" t="s">
        <v>96</v>
      </c>
      <c r="AK1458" s="30" t="s">
        <v>892</v>
      </c>
      <c r="AL1458" s="30" t="s">
        <v>892</v>
      </c>
      <c r="AM1458" s="32">
        <v>0</v>
      </c>
      <c r="AN1458" s="32">
        <v>777</v>
      </c>
      <c r="AO1458" s="32">
        <v>777</v>
      </c>
      <c r="AP1458" s="32">
        <v>77</v>
      </c>
      <c r="AQ1458" s="32"/>
      <c r="AR1458" s="32"/>
      <c r="AS1458" s="32">
        <v>0</v>
      </c>
      <c r="AT1458" s="34">
        <v>777</v>
      </c>
      <c r="AU1458" s="34">
        <v>777</v>
      </c>
      <c r="AV1458" s="32"/>
      <c r="AW1458" s="34">
        <v>777</v>
      </c>
      <c r="AX1458" s="34"/>
      <c r="AY1458" s="28">
        <f t="shared" si="143"/>
        <v>-30502</v>
      </c>
      <c r="AZ1458" s="32"/>
      <c r="BA1458" s="32"/>
      <c r="BB1458" s="32"/>
      <c r="BC1458" s="33"/>
      <c r="BD1458" s="35" t="s">
        <v>75</v>
      </c>
      <c r="BE1458" s="58" t="s">
        <v>217</v>
      </c>
      <c r="BF1458" s="81"/>
      <c r="BG1458" s="36"/>
      <c r="BH1458" s="36">
        <f t="shared" si="147"/>
        <v>1</v>
      </c>
      <c r="BI1458" s="36">
        <v>2</v>
      </c>
      <c r="BJ1458" s="37"/>
      <c r="BK1458" s="37"/>
      <c r="BL1458" s="38"/>
      <c r="BM1458" s="32" t="e">
        <f>COUNTIFS(A$2:$AC1458,#REF!,M$2:$AL1458,M1458)</f>
        <v>#VALUE!</v>
      </c>
      <c r="BN1458" s="32">
        <v>0</v>
      </c>
      <c r="BO1458" s="39" t="e">
        <v>#VALUE!</v>
      </c>
      <c r="BP1458" s="39">
        <v>99</v>
      </c>
      <c r="BQ1458" s="32">
        <v>9999</v>
      </c>
      <c r="BR1458" s="34">
        <v>777</v>
      </c>
      <c r="BS1458" s="34">
        <v>777</v>
      </c>
      <c r="BT1458" s="28">
        <f t="shared" si="146"/>
        <v>234</v>
      </c>
      <c r="BW1458" s="40" t="s">
        <v>67</v>
      </c>
      <c r="BY1458" s="41"/>
    </row>
    <row r="1459" spans="1:78" ht="15" customHeight="1">
      <c r="A1459" s="25" t="s">
        <v>3224</v>
      </c>
      <c r="B1459" s="42" t="s">
        <v>8448</v>
      </c>
      <c r="D1459" s="263">
        <v>1</v>
      </c>
      <c r="E1459" s="42" t="s">
        <v>76</v>
      </c>
      <c r="F1459" s="42" t="s">
        <v>77</v>
      </c>
      <c r="G1459" s="264"/>
      <c r="H1459" s="264"/>
      <c r="I1459" s="42" t="s">
        <v>6208</v>
      </c>
      <c r="J1459" s="43" t="s">
        <v>6209</v>
      </c>
      <c r="M1459" s="44" t="s">
        <v>91</v>
      </c>
      <c r="N1459" s="45" t="s">
        <v>6210</v>
      </c>
      <c r="O1459" s="42" t="s">
        <v>81</v>
      </c>
      <c r="P1459" s="42" t="s">
        <v>82</v>
      </c>
      <c r="Q1459" s="42" t="s">
        <v>73</v>
      </c>
      <c r="R1459" s="42" t="s">
        <v>73</v>
      </c>
      <c r="S1459" s="42" t="s">
        <v>8449</v>
      </c>
      <c r="T1459" s="42" t="s">
        <v>8450</v>
      </c>
      <c r="U1459" s="42" t="s">
        <v>8450</v>
      </c>
      <c r="V1459" s="42" t="s">
        <v>73</v>
      </c>
      <c r="W1459" s="42" t="s">
        <v>73</v>
      </c>
      <c r="X1459" s="98">
        <v>40451</v>
      </c>
      <c r="Y1459" s="98">
        <v>40474</v>
      </c>
      <c r="Z1459" s="44">
        <f>YEAR(X1459)</f>
        <v>2010</v>
      </c>
      <c r="AA1459" s="44">
        <f>MONTH(X1459)</f>
        <v>9</v>
      </c>
      <c r="AB1459" s="44">
        <v>0</v>
      </c>
      <c r="AC1459" s="42" t="s">
        <v>302</v>
      </c>
      <c r="AD1459" s="42" t="s">
        <v>303</v>
      </c>
      <c r="AE1459" s="42" t="s">
        <v>73</v>
      </c>
      <c r="AF1459" s="42" t="s">
        <v>73</v>
      </c>
      <c r="AG1459" s="42" t="s">
        <v>73</v>
      </c>
      <c r="AH1459" s="42" t="s">
        <v>73</v>
      </c>
      <c r="AI1459" s="42" t="s">
        <v>1012</v>
      </c>
      <c r="AJ1459" s="42" t="s">
        <v>1087</v>
      </c>
      <c r="AK1459" s="31" t="s">
        <v>892</v>
      </c>
      <c r="AL1459" s="31" t="s">
        <v>892</v>
      </c>
      <c r="AM1459" s="47">
        <v>1</v>
      </c>
      <c r="AN1459" s="47">
        <v>1</v>
      </c>
      <c r="AO1459" s="47">
        <v>6</v>
      </c>
      <c r="AP1459" s="47">
        <v>5</v>
      </c>
      <c r="AQ1459" s="47"/>
      <c r="AR1459" s="47"/>
      <c r="AS1459" s="47">
        <v>0</v>
      </c>
      <c r="AT1459" s="49">
        <v>1</v>
      </c>
      <c r="AU1459" s="49">
        <v>1</v>
      </c>
      <c r="AV1459" s="47"/>
      <c r="AW1459" s="49">
        <v>1</v>
      </c>
      <c r="AX1459" s="49"/>
      <c r="AY1459" s="44">
        <f t="shared" si="143"/>
        <v>24</v>
      </c>
      <c r="AZ1459" s="47"/>
      <c r="BA1459" s="47"/>
      <c r="BB1459" s="47"/>
      <c r="BC1459" s="48"/>
      <c r="BD1459" s="50"/>
      <c r="BE1459" s="50"/>
      <c r="BF1459" s="57"/>
      <c r="BG1459" s="51"/>
      <c r="BH1459" s="51">
        <f t="shared" si="147"/>
        <v>1</v>
      </c>
      <c r="BI1459" s="51">
        <v>1</v>
      </c>
      <c r="BJ1459" s="52"/>
      <c r="BK1459" s="52"/>
      <c r="BL1459" s="53"/>
      <c r="BM1459" s="47" t="e">
        <f>COUNTIFS(A$2:$AC1459,#REF!,M$2:$AL1459,M1459)</f>
        <v>#VALUE!</v>
      </c>
      <c r="BN1459" s="47">
        <v>0</v>
      </c>
      <c r="BO1459" s="54">
        <v>24</v>
      </c>
      <c r="BP1459" s="54">
        <v>0</v>
      </c>
      <c r="BQ1459" s="47">
        <v>24</v>
      </c>
      <c r="BR1459" s="49">
        <v>1</v>
      </c>
      <c r="BS1459" s="49">
        <v>1</v>
      </c>
      <c r="BT1459" s="44">
        <f t="shared" si="146"/>
        <v>183</v>
      </c>
      <c r="BW1459" s="40" t="s">
        <v>67</v>
      </c>
      <c r="BY1459" s="55"/>
      <c r="BZ1459" s="1" t="s">
        <v>22426</v>
      </c>
    </row>
    <row r="1460" spans="1:78" ht="15" customHeight="1">
      <c r="A1460" s="25" t="s">
        <v>3224</v>
      </c>
      <c r="B1460" s="42" t="s">
        <v>8451</v>
      </c>
      <c r="D1460" s="263">
        <v>1</v>
      </c>
      <c r="E1460" s="42" t="s">
        <v>76</v>
      </c>
      <c r="F1460" s="42" t="s">
        <v>77</v>
      </c>
      <c r="G1460" s="264"/>
      <c r="H1460" s="264"/>
      <c r="I1460" s="42" t="s">
        <v>2678</v>
      </c>
      <c r="J1460" s="43" t="s">
        <v>2679</v>
      </c>
      <c r="M1460" s="44" t="s">
        <v>91</v>
      </c>
      <c r="N1460" s="45" t="s">
        <v>302</v>
      </c>
      <c r="O1460" s="42" t="s">
        <v>81</v>
      </c>
      <c r="P1460" s="42" t="s">
        <v>82</v>
      </c>
      <c r="Q1460" s="42" t="s">
        <v>73</v>
      </c>
      <c r="R1460" s="42" t="s">
        <v>73</v>
      </c>
      <c r="S1460" s="42" t="s">
        <v>8449</v>
      </c>
      <c r="T1460" s="42" t="s">
        <v>8450</v>
      </c>
      <c r="U1460" s="42" t="s">
        <v>8450</v>
      </c>
      <c r="V1460" s="42" t="s">
        <v>73</v>
      </c>
      <c r="W1460" s="42" t="s">
        <v>73</v>
      </c>
      <c r="X1460" s="260" t="s">
        <v>22184</v>
      </c>
      <c r="Y1460" s="261" t="s">
        <v>22184</v>
      </c>
      <c r="Z1460" s="262" t="s">
        <v>22184</v>
      </c>
      <c r="AA1460" s="262" t="s">
        <v>22184</v>
      </c>
      <c r="AB1460" s="44">
        <v>99</v>
      </c>
      <c r="AC1460" s="42" t="s">
        <v>302</v>
      </c>
      <c r="AD1460" s="42" t="s">
        <v>303</v>
      </c>
      <c r="AE1460" s="42" t="s">
        <v>73</v>
      </c>
      <c r="AF1460" s="42" t="s">
        <v>73</v>
      </c>
      <c r="AG1460" s="42" t="s">
        <v>73</v>
      </c>
      <c r="AH1460" s="42" t="s">
        <v>73</v>
      </c>
      <c r="AI1460" s="42" t="s">
        <v>1012</v>
      </c>
      <c r="AJ1460" s="42" t="s">
        <v>1087</v>
      </c>
      <c r="AK1460" s="31" t="s">
        <v>892</v>
      </c>
      <c r="AL1460" s="31" t="s">
        <v>892</v>
      </c>
      <c r="AM1460" s="47">
        <v>0</v>
      </c>
      <c r="AN1460" s="47">
        <v>1</v>
      </c>
      <c r="AO1460" s="47">
        <v>6</v>
      </c>
      <c r="AP1460" s="47">
        <v>88</v>
      </c>
      <c r="AQ1460" s="47"/>
      <c r="AR1460" s="47"/>
      <c r="AS1460" s="47">
        <v>0</v>
      </c>
      <c r="AT1460" s="49">
        <v>1</v>
      </c>
      <c r="AU1460" s="49">
        <v>0</v>
      </c>
      <c r="AV1460" s="47"/>
      <c r="AW1460" s="49">
        <v>1</v>
      </c>
      <c r="AX1460" s="49"/>
      <c r="AY1460" s="44">
        <f t="shared" si="143"/>
        <v>1</v>
      </c>
      <c r="AZ1460" s="47"/>
      <c r="BA1460" s="47"/>
      <c r="BB1460" s="47"/>
      <c r="BC1460" s="48"/>
      <c r="BD1460" s="50"/>
      <c r="BE1460" s="50"/>
      <c r="BF1460" s="57"/>
      <c r="BG1460" s="51"/>
      <c r="BH1460" s="51">
        <f t="shared" si="147"/>
        <v>1</v>
      </c>
      <c r="BI1460" s="51">
        <v>1</v>
      </c>
      <c r="BJ1460" s="52"/>
      <c r="BK1460" s="52"/>
      <c r="BL1460" s="53"/>
      <c r="BM1460" s="47" t="e">
        <f>COUNTIFS(A$2:$AC1460,#REF!,M$2:$AL1460,M1460)</f>
        <v>#VALUE!</v>
      </c>
      <c r="BN1460" s="47">
        <v>0</v>
      </c>
      <c r="BO1460" s="54" t="e">
        <v>#VALUE!</v>
      </c>
      <c r="BP1460" s="54">
        <v>99</v>
      </c>
      <c r="BQ1460" s="47">
        <v>9999</v>
      </c>
      <c r="BR1460" s="49">
        <v>0</v>
      </c>
      <c r="BS1460" s="49">
        <v>1</v>
      </c>
      <c r="BT1460" s="44">
        <f t="shared" si="146"/>
        <v>0</v>
      </c>
      <c r="BW1460" s="40" t="s">
        <v>67</v>
      </c>
      <c r="BY1460" s="55"/>
      <c r="BZ1460" s="1" t="s">
        <v>22426</v>
      </c>
    </row>
    <row r="1461" spans="1:78" ht="15" customHeight="1">
      <c r="A1461" s="25" t="s">
        <v>3224</v>
      </c>
      <c r="B1461" s="42" t="s">
        <v>8452</v>
      </c>
      <c r="D1461" s="263">
        <v>1</v>
      </c>
      <c r="E1461" s="42" t="s">
        <v>76</v>
      </c>
      <c r="F1461" s="42" t="s">
        <v>77</v>
      </c>
      <c r="G1461" s="264"/>
      <c r="H1461" s="264"/>
      <c r="I1461" s="42" t="s">
        <v>8453</v>
      </c>
      <c r="J1461" s="43" t="s">
        <v>8454</v>
      </c>
      <c r="M1461" s="44" t="s">
        <v>109</v>
      </c>
      <c r="N1461" s="45" t="s">
        <v>674</v>
      </c>
      <c r="O1461" s="42" t="s">
        <v>71</v>
      </c>
      <c r="P1461" s="42" t="s">
        <v>122</v>
      </c>
      <c r="Q1461" s="42" t="s">
        <v>73</v>
      </c>
      <c r="R1461" s="42" t="s">
        <v>73</v>
      </c>
      <c r="S1461" s="42" t="s">
        <v>8455</v>
      </c>
      <c r="T1461" s="42" t="s">
        <v>8456</v>
      </c>
      <c r="U1461" s="42" t="s">
        <v>8456</v>
      </c>
      <c r="V1461" s="42" t="s">
        <v>73</v>
      </c>
      <c r="W1461" s="42" t="s">
        <v>73</v>
      </c>
      <c r="X1461" s="98">
        <v>40468</v>
      </c>
      <c r="Y1461" s="98">
        <v>40482</v>
      </c>
      <c r="Z1461" s="44">
        <f t="shared" ref="Z1461:Z1524" si="148">YEAR(X1461)</f>
        <v>2010</v>
      </c>
      <c r="AA1461" s="44">
        <f t="shared" ref="AA1461:AA1524" si="149">MONTH(X1461)</f>
        <v>10</v>
      </c>
      <c r="AB1461" s="44">
        <v>0</v>
      </c>
      <c r="AC1461" s="42" t="s">
        <v>8457</v>
      </c>
      <c r="AD1461" s="42" t="s">
        <v>466</v>
      </c>
      <c r="AE1461" s="42" t="s">
        <v>73</v>
      </c>
      <c r="AF1461" s="42" t="s">
        <v>73</v>
      </c>
      <c r="AG1461" s="42" t="s">
        <v>8458</v>
      </c>
      <c r="AH1461" s="42" t="s">
        <v>8459</v>
      </c>
      <c r="AI1461" s="42" t="s">
        <v>73</v>
      </c>
      <c r="AJ1461" s="42" t="s">
        <v>8460</v>
      </c>
      <c r="AK1461" s="31" t="s">
        <v>892</v>
      </c>
      <c r="AL1461" s="31" t="s">
        <v>892</v>
      </c>
      <c r="AM1461" s="47">
        <v>1</v>
      </c>
      <c r="AN1461" s="47">
        <v>1</v>
      </c>
      <c r="AO1461" s="47">
        <v>7</v>
      </c>
      <c r="AP1461" s="47">
        <v>88</v>
      </c>
      <c r="AQ1461" s="47"/>
      <c r="AR1461" s="47"/>
      <c r="AS1461" s="47">
        <v>1</v>
      </c>
      <c r="AT1461" s="49">
        <v>1</v>
      </c>
      <c r="AU1461" s="49">
        <v>1</v>
      </c>
      <c r="AV1461" s="47"/>
      <c r="AW1461" s="49">
        <v>1</v>
      </c>
      <c r="AX1461" s="49"/>
      <c r="AY1461" s="44">
        <f t="shared" si="143"/>
        <v>15</v>
      </c>
      <c r="AZ1461" s="47"/>
      <c r="BA1461" s="47"/>
      <c r="BB1461" s="47"/>
      <c r="BC1461" s="48"/>
      <c r="BD1461" s="50"/>
      <c r="BE1461" s="50"/>
      <c r="BF1461" s="57"/>
      <c r="BG1461" s="51"/>
      <c r="BH1461" s="51">
        <f t="shared" si="147"/>
        <v>1</v>
      </c>
      <c r="BI1461" s="51">
        <v>8</v>
      </c>
      <c r="BJ1461" s="52"/>
      <c r="BK1461" s="52"/>
      <c r="BL1461" s="53"/>
      <c r="BM1461" s="47" t="e">
        <f>COUNTIFS(A$2:$AC1461,#REF!,M$2:$AL1461,M1461)</f>
        <v>#VALUE!</v>
      </c>
      <c r="BN1461" s="47">
        <v>1</v>
      </c>
      <c r="BO1461" s="54">
        <v>15</v>
      </c>
      <c r="BP1461" s="54">
        <v>0</v>
      </c>
      <c r="BQ1461" s="47">
        <v>15</v>
      </c>
      <c r="BR1461" s="49">
        <v>1</v>
      </c>
      <c r="BS1461" s="49">
        <v>1</v>
      </c>
      <c r="BT1461" s="44">
        <f t="shared" si="146"/>
        <v>200</v>
      </c>
      <c r="BW1461" s="40" t="s">
        <v>67</v>
      </c>
      <c r="BY1461" s="55"/>
      <c r="BZ1461" s="1" t="s">
        <v>22428</v>
      </c>
    </row>
    <row r="1462" spans="1:78" ht="15" customHeight="1">
      <c r="A1462" s="25" t="s">
        <v>3224</v>
      </c>
      <c r="B1462" s="42" t="s">
        <v>8461</v>
      </c>
      <c r="D1462" s="263">
        <v>1</v>
      </c>
      <c r="E1462" s="42" t="s">
        <v>76</v>
      </c>
      <c r="F1462" s="42" t="s">
        <v>77</v>
      </c>
      <c r="G1462" s="264"/>
      <c r="H1462" s="264"/>
      <c r="I1462" s="42" t="s">
        <v>8462</v>
      </c>
      <c r="J1462" s="43" t="s">
        <v>8463</v>
      </c>
      <c r="M1462" s="44" t="s">
        <v>109</v>
      </c>
      <c r="N1462" s="45" t="s">
        <v>8464</v>
      </c>
      <c r="O1462" s="42" t="s">
        <v>71</v>
      </c>
      <c r="P1462" s="42" t="s">
        <v>122</v>
      </c>
      <c r="Q1462" s="42" t="s">
        <v>73</v>
      </c>
      <c r="R1462" s="42" t="s">
        <v>73</v>
      </c>
      <c r="S1462" s="42" t="s">
        <v>8455</v>
      </c>
      <c r="T1462" s="42" t="s">
        <v>8456</v>
      </c>
      <c r="U1462" s="42" t="s">
        <v>8456</v>
      </c>
      <c r="V1462" s="42" t="s">
        <v>73</v>
      </c>
      <c r="W1462" s="42" t="s">
        <v>73</v>
      </c>
      <c r="X1462" s="98">
        <v>40495</v>
      </c>
      <c r="Y1462" s="98">
        <v>40497</v>
      </c>
      <c r="Z1462" s="44">
        <f t="shared" si="148"/>
        <v>2010</v>
      </c>
      <c r="AA1462" s="44">
        <f t="shared" si="149"/>
        <v>11</v>
      </c>
      <c r="AB1462" s="44">
        <v>0</v>
      </c>
      <c r="AC1462" s="42" t="s">
        <v>8457</v>
      </c>
      <c r="AD1462" s="42" t="s">
        <v>466</v>
      </c>
      <c r="AE1462" s="42" t="s">
        <v>73</v>
      </c>
      <c r="AF1462" s="42" t="s">
        <v>73</v>
      </c>
      <c r="AG1462" s="42" t="s">
        <v>8458</v>
      </c>
      <c r="AH1462" s="42" t="s">
        <v>8459</v>
      </c>
      <c r="AI1462" s="42" t="s">
        <v>73</v>
      </c>
      <c r="AJ1462" s="42" t="s">
        <v>8460</v>
      </c>
      <c r="AK1462" s="31" t="s">
        <v>892</v>
      </c>
      <c r="AL1462" s="31" t="s">
        <v>892</v>
      </c>
      <c r="AM1462" s="47">
        <v>0</v>
      </c>
      <c r="AN1462" s="47">
        <v>1</v>
      </c>
      <c r="AO1462" s="47">
        <v>7</v>
      </c>
      <c r="AP1462" s="47">
        <v>88</v>
      </c>
      <c r="AQ1462" s="47"/>
      <c r="AR1462" s="47"/>
      <c r="AS1462" s="47">
        <v>1</v>
      </c>
      <c r="AT1462" s="49">
        <v>1</v>
      </c>
      <c r="AU1462" s="49">
        <v>0</v>
      </c>
      <c r="AV1462" s="47"/>
      <c r="AW1462" s="49">
        <v>1</v>
      </c>
      <c r="AX1462" s="49"/>
      <c r="AY1462" s="44">
        <f t="shared" si="143"/>
        <v>3</v>
      </c>
      <c r="AZ1462" s="47"/>
      <c r="BA1462" s="47"/>
      <c r="BB1462" s="47"/>
      <c r="BC1462" s="48"/>
      <c r="BD1462" s="50"/>
      <c r="BE1462" s="50"/>
      <c r="BF1462" s="57"/>
      <c r="BG1462" s="51"/>
      <c r="BH1462" s="51">
        <f t="shared" si="147"/>
        <v>1</v>
      </c>
      <c r="BI1462" s="51">
        <v>8</v>
      </c>
      <c r="BJ1462" s="52"/>
      <c r="BK1462" s="52"/>
      <c r="BL1462" s="53"/>
      <c r="BM1462" s="47" t="e">
        <f>COUNTIFS(A$2:$AC1462,#REF!,M$2:$AL1462,M1462)</f>
        <v>#VALUE!</v>
      </c>
      <c r="BN1462" s="47">
        <v>1</v>
      </c>
      <c r="BO1462" s="54">
        <v>3</v>
      </c>
      <c r="BP1462" s="54">
        <v>0</v>
      </c>
      <c r="BQ1462" s="47">
        <v>3</v>
      </c>
      <c r="BR1462" s="49">
        <v>0</v>
      </c>
      <c r="BS1462" s="49">
        <v>1</v>
      </c>
      <c r="BT1462" s="44">
        <f t="shared" si="146"/>
        <v>227</v>
      </c>
      <c r="BW1462" s="40" t="s">
        <v>67</v>
      </c>
      <c r="BY1462" s="55"/>
      <c r="BZ1462" s="1" t="s">
        <v>22428</v>
      </c>
    </row>
    <row r="1463" spans="1:78" ht="15" customHeight="1">
      <c r="A1463" s="25" t="s">
        <v>3224</v>
      </c>
      <c r="B1463" s="42" t="s">
        <v>8465</v>
      </c>
      <c r="D1463" s="263">
        <v>1</v>
      </c>
      <c r="E1463" s="42" t="s">
        <v>76</v>
      </c>
      <c r="F1463" s="42" t="s">
        <v>77</v>
      </c>
      <c r="G1463" s="264"/>
      <c r="H1463" s="264"/>
      <c r="I1463" s="42" t="s">
        <v>8466</v>
      </c>
      <c r="J1463" s="301" t="s">
        <v>22392</v>
      </c>
      <c r="M1463" s="44" t="s">
        <v>98</v>
      </c>
      <c r="N1463" s="45" t="s">
        <v>8467</v>
      </c>
      <c r="O1463" s="42" t="s">
        <v>71</v>
      </c>
      <c r="P1463" s="42" t="s">
        <v>122</v>
      </c>
      <c r="Q1463" s="42" t="s">
        <v>73</v>
      </c>
      <c r="R1463" s="42" t="s">
        <v>73</v>
      </c>
      <c r="S1463" s="42" t="s">
        <v>8455</v>
      </c>
      <c r="T1463" s="42" t="s">
        <v>8468</v>
      </c>
      <c r="U1463" s="42" t="s">
        <v>8468</v>
      </c>
      <c r="V1463" s="42" t="s">
        <v>73</v>
      </c>
      <c r="W1463" s="42" t="s">
        <v>73</v>
      </c>
      <c r="X1463" s="98">
        <v>40592</v>
      </c>
      <c r="Y1463" s="98">
        <v>40600</v>
      </c>
      <c r="Z1463" s="44">
        <f t="shared" si="148"/>
        <v>2011</v>
      </c>
      <c r="AA1463" s="44">
        <f t="shared" si="149"/>
        <v>2</v>
      </c>
      <c r="AB1463" s="44">
        <v>0</v>
      </c>
      <c r="AC1463" s="42" t="s">
        <v>8457</v>
      </c>
      <c r="AD1463" s="42" t="s">
        <v>466</v>
      </c>
      <c r="AE1463" s="42" t="s">
        <v>73</v>
      </c>
      <c r="AF1463" s="42" t="s">
        <v>73</v>
      </c>
      <c r="AG1463" s="42" t="s">
        <v>8458</v>
      </c>
      <c r="AH1463" s="42" t="s">
        <v>8459</v>
      </c>
      <c r="AI1463" s="42" t="s">
        <v>73</v>
      </c>
      <c r="AJ1463" s="42" t="s">
        <v>8460</v>
      </c>
      <c r="AK1463" s="31" t="s">
        <v>892</v>
      </c>
      <c r="AL1463" s="31" t="s">
        <v>892</v>
      </c>
      <c r="AM1463" s="47">
        <v>0</v>
      </c>
      <c r="AN1463" s="47">
        <v>2</v>
      </c>
      <c r="AO1463" s="47">
        <v>2</v>
      </c>
      <c r="AP1463" s="47">
        <v>88</v>
      </c>
      <c r="AQ1463" s="47"/>
      <c r="AR1463" s="47"/>
      <c r="AS1463" s="47">
        <v>1</v>
      </c>
      <c r="AT1463" s="49">
        <v>1</v>
      </c>
      <c r="AU1463" s="49">
        <v>1</v>
      </c>
      <c r="AV1463" s="47"/>
      <c r="AW1463" s="49">
        <v>1</v>
      </c>
      <c r="AX1463" s="49"/>
      <c r="AY1463" s="44">
        <f t="shared" si="143"/>
        <v>9</v>
      </c>
      <c r="AZ1463" s="47"/>
      <c r="BA1463" s="47"/>
      <c r="BB1463" s="47"/>
      <c r="BC1463" s="48"/>
      <c r="BD1463" s="60"/>
      <c r="BE1463" s="50" t="s">
        <v>630</v>
      </c>
      <c r="BF1463" s="57"/>
      <c r="BG1463" s="51" t="s">
        <v>309</v>
      </c>
      <c r="BH1463" s="51">
        <f t="shared" si="147"/>
        <v>1</v>
      </c>
      <c r="BI1463" s="51">
        <v>5</v>
      </c>
      <c r="BJ1463" s="52"/>
      <c r="BK1463" s="52"/>
      <c r="BL1463" s="53"/>
      <c r="BM1463" s="47" t="e">
        <f>COUNTIFS(A$2:$AC1463,#REF!,M$2:$AL1463,M1463)</f>
        <v>#VALUE!</v>
      </c>
      <c r="BN1463" s="47">
        <v>1</v>
      </c>
      <c r="BO1463" s="54">
        <v>9</v>
      </c>
      <c r="BP1463" s="54">
        <v>0</v>
      </c>
      <c r="BQ1463" s="47">
        <v>9</v>
      </c>
      <c r="BR1463" s="49">
        <v>0</v>
      </c>
      <c r="BS1463" s="49">
        <v>1</v>
      </c>
      <c r="BT1463" s="44">
        <f t="shared" si="146"/>
        <v>324</v>
      </c>
      <c r="BW1463" s="40" t="s">
        <v>67</v>
      </c>
      <c r="BY1463" s="55"/>
      <c r="BZ1463" s="1" t="s">
        <v>22427</v>
      </c>
    </row>
    <row r="1464" spans="1:78" ht="15" customHeight="1">
      <c r="A1464" s="25" t="s">
        <v>3224</v>
      </c>
      <c r="B1464" s="42" t="s">
        <v>8469</v>
      </c>
      <c r="D1464" s="263">
        <v>1</v>
      </c>
      <c r="E1464" s="42" t="s">
        <v>76</v>
      </c>
      <c r="F1464" s="42" t="s">
        <v>77</v>
      </c>
      <c r="G1464" s="264"/>
      <c r="H1464" s="264"/>
      <c r="I1464" s="42" t="s">
        <v>3198</v>
      </c>
      <c r="J1464" s="43" t="s">
        <v>3465</v>
      </c>
      <c r="M1464" s="44" t="s">
        <v>109</v>
      </c>
      <c r="N1464" s="45" t="s">
        <v>218</v>
      </c>
      <c r="O1464" s="42" t="s">
        <v>81</v>
      </c>
      <c r="P1464" s="42" t="s">
        <v>82</v>
      </c>
      <c r="Q1464" s="42" t="s">
        <v>73</v>
      </c>
      <c r="R1464" s="42" t="s">
        <v>73</v>
      </c>
      <c r="S1464" s="42" t="s">
        <v>8470</v>
      </c>
      <c r="T1464" s="42" t="s">
        <v>8471</v>
      </c>
      <c r="U1464" s="42" t="s">
        <v>8471</v>
      </c>
      <c r="V1464" s="42" t="s">
        <v>73</v>
      </c>
      <c r="W1464" s="42" t="s">
        <v>73</v>
      </c>
      <c r="X1464" s="98">
        <v>40509</v>
      </c>
      <c r="Y1464" s="98">
        <v>40543</v>
      </c>
      <c r="Z1464" s="44">
        <f t="shared" si="148"/>
        <v>2010</v>
      </c>
      <c r="AA1464" s="44">
        <f t="shared" si="149"/>
        <v>11</v>
      </c>
      <c r="AB1464" s="44">
        <v>0</v>
      </c>
      <c r="AC1464" s="42" t="s">
        <v>115</v>
      </c>
      <c r="AD1464" s="42" t="s">
        <v>116</v>
      </c>
      <c r="AE1464" s="42" t="s">
        <v>73</v>
      </c>
      <c r="AF1464" s="42" t="s">
        <v>73</v>
      </c>
      <c r="AG1464" s="42" t="s">
        <v>73</v>
      </c>
      <c r="AH1464" s="42" t="s">
        <v>73</v>
      </c>
      <c r="AI1464" s="42" t="s">
        <v>8472</v>
      </c>
      <c r="AJ1464" s="42" t="s">
        <v>8473</v>
      </c>
      <c r="AK1464" s="31" t="s">
        <v>892</v>
      </c>
      <c r="AL1464" s="31" t="s">
        <v>892</v>
      </c>
      <c r="AM1464" s="47">
        <v>1</v>
      </c>
      <c r="AN1464" s="47">
        <v>1</v>
      </c>
      <c r="AO1464" s="47">
        <v>7</v>
      </c>
      <c r="AP1464" s="47">
        <v>88</v>
      </c>
      <c r="AQ1464" s="47"/>
      <c r="AR1464" s="47"/>
      <c r="AS1464" s="47">
        <v>0</v>
      </c>
      <c r="AT1464" s="49">
        <v>1</v>
      </c>
      <c r="AU1464" s="49">
        <v>1</v>
      </c>
      <c r="AV1464" s="47"/>
      <c r="AW1464" s="49">
        <v>1</v>
      </c>
      <c r="AX1464" s="49"/>
      <c r="AY1464" s="44">
        <f t="shared" si="143"/>
        <v>35</v>
      </c>
      <c r="AZ1464" s="47"/>
      <c r="BA1464" s="47"/>
      <c r="BB1464" s="47"/>
      <c r="BC1464" s="48"/>
      <c r="BD1464" s="50"/>
      <c r="BE1464" s="50"/>
      <c r="BF1464" s="57"/>
      <c r="BG1464" s="51"/>
      <c r="BH1464" s="51">
        <f t="shared" si="147"/>
        <v>1</v>
      </c>
      <c r="BI1464" s="51">
        <v>1</v>
      </c>
      <c r="BJ1464" s="52"/>
      <c r="BK1464" s="52"/>
      <c r="BL1464" s="53"/>
      <c r="BM1464" s="47" t="e">
        <f>COUNTIFS(A$2:$AC1464,#REF!,M$2:$AL1464,M1464)</f>
        <v>#VALUE!</v>
      </c>
      <c r="BN1464" s="47">
        <v>0</v>
      </c>
      <c r="BO1464" s="54">
        <v>35</v>
      </c>
      <c r="BP1464" s="54">
        <v>0</v>
      </c>
      <c r="BQ1464" s="47">
        <v>35</v>
      </c>
      <c r="BR1464" s="49">
        <v>1</v>
      </c>
      <c r="BS1464" s="49">
        <v>1</v>
      </c>
      <c r="BT1464" s="44">
        <f t="shared" si="146"/>
        <v>241</v>
      </c>
      <c r="BW1464" s="40" t="s">
        <v>67</v>
      </c>
      <c r="BY1464" s="55"/>
      <c r="BZ1464" s="1" t="s">
        <v>22426</v>
      </c>
    </row>
    <row r="1465" spans="1:78" ht="15" customHeight="1">
      <c r="A1465" s="25" t="s">
        <v>3224</v>
      </c>
      <c r="B1465" s="42" t="s">
        <v>8474</v>
      </c>
      <c r="D1465" s="263">
        <v>1</v>
      </c>
      <c r="E1465" s="42" t="s">
        <v>76</v>
      </c>
      <c r="F1465" s="42" t="s">
        <v>77</v>
      </c>
      <c r="G1465" s="264"/>
      <c r="H1465" s="264"/>
      <c r="I1465" s="42" t="s">
        <v>265</v>
      </c>
      <c r="J1465" s="43" t="s">
        <v>372</v>
      </c>
      <c r="M1465" s="44" t="s">
        <v>150</v>
      </c>
      <c r="N1465" s="45" t="s">
        <v>265</v>
      </c>
      <c r="O1465" s="42" t="s">
        <v>81</v>
      </c>
      <c r="P1465" s="42" t="s">
        <v>82</v>
      </c>
      <c r="Q1465" s="42" t="s">
        <v>73</v>
      </c>
      <c r="R1465" s="42" t="s">
        <v>73</v>
      </c>
      <c r="S1465" s="42" t="s">
        <v>8475</v>
      </c>
      <c r="T1465" s="42" t="s">
        <v>8471</v>
      </c>
      <c r="U1465" s="42" t="s">
        <v>8471</v>
      </c>
      <c r="V1465" s="42" t="s">
        <v>73</v>
      </c>
      <c r="W1465" s="42" t="s">
        <v>73</v>
      </c>
      <c r="X1465" s="98">
        <v>40460</v>
      </c>
      <c r="Y1465" s="98">
        <v>40472</v>
      </c>
      <c r="Z1465" s="44">
        <f t="shared" si="148"/>
        <v>2010</v>
      </c>
      <c r="AA1465" s="44">
        <f t="shared" si="149"/>
        <v>10</v>
      </c>
      <c r="AB1465" s="44">
        <v>0</v>
      </c>
      <c r="AC1465" s="42" t="s">
        <v>115</v>
      </c>
      <c r="AD1465" s="42" t="s">
        <v>116</v>
      </c>
      <c r="AE1465" s="42" t="s">
        <v>73</v>
      </c>
      <c r="AF1465" s="42" t="s">
        <v>73</v>
      </c>
      <c r="AG1465" s="42" t="s">
        <v>73</v>
      </c>
      <c r="AH1465" s="42" t="s">
        <v>73</v>
      </c>
      <c r="AI1465" s="42" t="s">
        <v>8472</v>
      </c>
      <c r="AJ1465" s="42" t="s">
        <v>8473</v>
      </c>
      <c r="AK1465" s="31" t="s">
        <v>892</v>
      </c>
      <c r="AL1465" s="31" t="s">
        <v>892</v>
      </c>
      <c r="AM1465" s="47">
        <v>0</v>
      </c>
      <c r="AN1465" s="47">
        <v>1</v>
      </c>
      <c r="AO1465" s="47">
        <v>5</v>
      </c>
      <c r="AP1465" s="47">
        <v>6</v>
      </c>
      <c r="AQ1465" s="47"/>
      <c r="AR1465" s="47"/>
      <c r="AS1465" s="47">
        <v>0</v>
      </c>
      <c r="AT1465" s="49">
        <v>1</v>
      </c>
      <c r="AU1465" s="49">
        <v>1</v>
      </c>
      <c r="AV1465" s="47"/>
      <c r="AW1465" s="49">
        <v>1</v>
      </c>
      <c r="AX1465" s="49"/>
      <c r="AY1465" s="44">
        <f t="shared" si="143"/>
        <v>13</v>
      </c>
      <c r="AZ1465" s="47"/>
      <c r="BA1465" s="47"/>
      <c r="BB1465" s="47"/>
      <c r="BC1465" s="48"/>
      <c r="BD1465" s="50"/>
      <c r="BE1465" s="50"/>
      <c r="BF1465" s="57"/>
      <c r="BG1465" s="51"/>
      <c r="BH1465" s="51">
        <f t="shared" si="147"/>
        <v>1</v>
      </c>
      <c r="BI1465" s="51">
        <v>1</v>
      </c>
      <c r="BJ1465" s="52"/>
      <c r="BK1465" s="52"/>
      <c r="BL1465" s="53"/>
      <c r="BM1465" s="47" t="e">
        <f>COUNTIFS(A$2:$AC1465,#REF!,M$2:$AL1465,M1465)</f>
        <v>#VALUE!</v>
      </c>
      <c r="BN1465" s="47">
        <v>0</v>
      </c>
      <c r="BO1465" s="54">
        <v>13</v>
      </c>
      <c r="BP1465" s="54">
        <v>0</v>
      </c>
      <c r="BQ1465" s="47">
        <v>13</v>
      </c>
      <c r="BR1465" s="49">
        <v>0</v>
      </c>
      <c r="BS1465" s="49">
        <v>1</v>
      </c>
      <c r="BT1465" s="44">
        <f t="shared" si="146"/>
        <v>192</v>
      </c>
      <c r="BW1465" s="40" t="s">
        <v>67</v>
      </c>
      <c r="BY1465" s="55"/>
      <c r="BZ1465" s="1" t="s">
        <v>22426</v>
      </c>
    </row>
    <row r="1466" spans="1:78" ht="15" customHeight="1">
      <c r="A1466" s="25" t="s">
        <v>3224</v>
      </c>
      <c r="B1466" s="42" t="s">
        <v>8476</v>
      </c>
      <c r="D1466" s="263">
        <v>1</v>
      </c>
      <c r="E1466" s="42" t="s">
        <v>76</v>
      </c>
      <c r="F1466" s="42" t="s">
        <v>77</v>
      </c>
      <c r="G1466" s="264"/>
      <c r="H1466" s="264"/>
      <c r="I1466" s="42" t="s">
        <v>78</v>
      </c>
      <c r="J1466" s="43" t="s">
        <v>79</v>
      </c>
      <c r="M1466" s="44" t="s">
        <v>80</v>
      </c>
      <c r="N1466" s="45" t="s">
        <v>78</v>
      </c>
      <c r="O1466" s="42" t="s">
        <v>86</v>
      </c>
      <c r="P1466" s="42" t="s">
        <v>87</v>
      </c>
      <c r="Q1466" s="42" t="s">
        <v>73</v>
      </c>
      <c r="R1466" s="42" t="s">
        <v>73</v>
      </c>
      <c r="S1466" s="42" t="s">
        <v>8477</v>
      </c>
      <c r="T1466" s="42" t="s">
        <v>8478</v>
      </c>
      <c r="U1466" s="42" t="s">
        <v>8478</v>
      </c>
      <c r="V1466" s="42" t="s">
        <v>73</v>
      </c>
      <c r="W1466" s="42" t="s">
        <v>73</v>
      </c>
      <c r="X1466" s="98">
        <v>40518</v>
      </c>
      <c r="Y1466" s="98">
        <v>40522</v>
      </c>
      <c r="Z1466" s="44">
        <f t="shared" si="148"/>
        <v>2010</v>
      </c>
      <c r="AA1466" s="44">
        <f t="shared" si="149"/>
        <v>12</v>
      </c>
      <c r="AB1466" s="44">
        <v>0</v>
      </c>
      <c r="AC1466" s="42" t="s">
        <v>8479</v>
      </c>
      <c r="AD1466" s="42" t="s">
        <v>3938</v>
      </c>
      <c r="AE1466" s="42" t="s">
        <v>73</v>
      </c>
      <c r="AF1466" s="42" t="s">
        <v>827</v>
      </c>
      <c r="AG1466" s="42" t="s">
        <v>73</v>
      </c>
      <c r="AH1466" s="42" t="s">
        <v>8480</v>
      </c>
      <c r="AI1466" s="42" t="s">
        <v>73</v>
      </c>
      <c r="AJ1466" s="42" t="s">
        <v>8481</v>
      </c>
      <c r="AK1466" s="31" t="s">
        <v>892</v>
      </c>
      <c r="AL1466" s="31" t="s">
        <v>892</v>
      </c>
      <c r="AM1466" s="47">
        <v>1</v>
      </c>
      <c r="AN1466" s="47">
        <v>1</v>
      </c>
      <c r="AO1466" s="47">
        <v>1</v>
      </c>
      <c r="AP1466" s="47">
        <v>88</v>
      </c>
      <c r="AQ1466" s="47"/>
      <c r="AR1466" s="47"/>
      <c r="AS1466" s="47">
        <v>0</v>
      </c>
      <c r="AT1466" s="49">
        <v>1</v>
      </c>
      <c r="AU1466" s="49">
        <v>1</v>
      </c>
      <c r="AV1466" s="47"/>
      <c r="AW1466" s="49">
        <v>1</v>
      </c>
      <c r="AX1466" s="49"/>
      <c r="AY1466" s="44">
        <f t="shared" si="143"/>
        <v>5</v>
      </c>
      <c r="AZ1466" s="47"/>
      <c r="BA1466" s="47"/>
      <c r="BB1466" s="47"/>
      <c r="BC1466" s="48"/>
      <c r="BD1466" s="50"/>
      <c r="BE1466" s="50"/>
      <c r="BF1466" s="57"/>
      <c r="BG1466" s="51"/>
      <c r="BH1466" s="51">
        <f t="shared" si="147"/>
        <v>1</v>
      </c>
      <c r="BI1466" s="51">
        <v>2</v>
      </c>
      <c r="BJ1466" s="52"/>
      <c r="BK1466" s="52"/>
      <c r="BL1466" s="53"/>
      <c r="BM1466" s="47" t="e">
        <f>COUNTIFS(A$2:$AC1466,#REF!,M$2:$AL1466,M1466)</f>
        <v>#VALUE!</v>
      </c>
      <c r="BN1466" s="47">
        <v>0</v>
      </c>
      <c r="BO1466" s="54">
        <v>5</v>
      </c>
      <c r="BP1466" s="54">
        <v>0</v>
      </c>
      <c r="BQ1466" s="47">
        <v>5</v>
      </c>
      <c r="BR1466" s="49">
        <v>1</v>
      </c>
      <c r="BS1466" s="49">
        <v>1</v>
      </c>
      <c r="BT1466" s="44">
        <f t="shared" si="146"/>
        <v>250</v>
      </c>
      <c r="BW1466" s="40" t="s">
        <v>67</v>
      </c>
      <c r="BY1466" s="55"/>
      <c r="BZ1466" s="1" t="s">
        <v>22426</v>
      </c>
    </row>
    <row r="1467" spans="1:78" ht="15" customHeight="1">
      <c r="A1467" s="25" t="s">
        <v>3224</v>
      </c>
      <c r="B1467" s="42" t="s">
        <v>8482</v>
      </c>
      <c r="D1467" s="263">
        <v>1</v>
      </c>
      <c r="E1467" s="42" t="s">
        <v>76</v>
      </c>
      <c r="F1467" s="42" t="s">
        <v>77</v>
      </c>
      <c r="G1467" s="264"/>
      <c r="H1467" s="264"/>
      <c r="I1467" s="42" t="s">
        <v>194</v>
      </c>
      <c r="J1467" s="43" t="s">
        <v>8483</v>
      </c>
      <c r="M1467" s="44" t="s">
        <v>897</v>
      </c>
      <c r="N1467" s="45" t="s">
        <v>374</v>
      </c>
      <c r="O1467" s="42" t="s">
        <v>86</v>
      </c>
      <c r="P1467" s="42" t="s">
        <v>87</v>
      </c>
      <c r="Q1467" s="42" t="s">
        <v>73</v>
      </c>
      <c r="R1467" s="42" t="s">
        <v>73</v>
      </c>
      <c r="S1467" s="42" t="s">
        <v>8477</v>
      </c>
      <c r="T1467" s="42" t="s">
        <v>8478</v>
      </c>
      <c r="U1467" s="42" t="s">
        <v>8478</v>
      </c>
      <c r="V1467" s="42" t="s">
        <v>73</v>
      </c>
      <c r="W1467" s="42" t="s">
        <v>73</v>
      </c>
      <c r="X1467" s="98">
        <v>40525</v>
      </c>
      <c r="Y1467" s="98">
        <v>40538</v>
      </c>
      <c r="Z1467" s="44">
        <f t="shared" si="148"/>
        <v>2010</v>
      </c>
      <c r="AA1467" s="44">
        <f t="shared" si="149"/>
        <v>12</v>
      </c>
      <c r="AB1467" s="44">
        <v>0</v>
      </c>
      <c r="AC1467" s="42" t="s">
        <v>8479</v>
      </c>
      <c r="AD1467" s="42" t="s">
        <v>3938</v>
      </c>
      <c r="AE1467" s="42" t="s">
        <v>73</v>
      </c>
      <c r="AF1467" s="42" t="s">
        <v>827</v>
      </c>
      <c r="AG1467" s="42" t="s">
        <v>73</v>
      </c>
      <c r="AH1467" s="42" t="s">
        <v>8480</v>
      </c>
      <c r="AI1467" s="42" t="s">
        <v>73</v>
      </c>
      <c r="AJ1467" s="42" t="s">
        <v>8481</v>
      </c>
      <c r="AK1467" s="31" t="s">
        <v>892</v>
      </c>
      <c r="AL1467" s="31" t="s">
        <v>892</v>
      </c>
      <c r="AM1467" s="47">
        <v>0</v>
      </c>
      <c r="AN1467" s="47">
        <v>7</v>
      </c>
      <c r="AO1467" s="47">
        <v>4</v>
      </c>
      <c r="AP1467" s="47">
        <v>6</v>
      </c>
      <c r="AQ1467" s="47"/>
      <c r="AR1467" s="47"/>
      <c r="AS1467" s="47">
        <v>0</v>
      </c>
      <c r="AT1467" s="49">
        <v>1</v>
      </c>
      <c r="AU1467" s="49">
        <v>0</v>
      </c>
      <c r="AV1467" s="47"/>
      <c r="AW1467" s="49">
        <v>1</v>
      </c>
      <c r="AX1467" s="49"/>
      <c r="AY1467" s="44">
        <f t="shared" si="143"/>
        <v>14</v>
      </c>
      <c r="AZ1467" s="47"/>
      <c r="BA1467" s="47"/>
      <c r="BB1467" s="47"/>
      <c r="BC1467" s="48"/>
      <c r="BD1467" s="50"/>
      <c r="BE1467" s="50"/>
      <c r="BF1467" s="57"/>
      <c r="BG1467" s="51"/>
      <c r="BH1467" s="51">
        <f t="shared" si="147"/>
        <v>1</v>
      </c>
      <c r="BI1467" s="51">
        <v>1</v>
      </c>
      <c r="BJ1467" s="52"/>
      <c r="BK1467" s="52"/>
      <c r="BL1467" s="53"/>
      <c r="BM1467" s="47" t="e">
        <f>COUNTIFS(A$2:$AC1467,#REF!,M$2:$AL1467,M1467)</f>
        <v>#VALUE!</v>
      </c>
      <c r="BN1467" s="47">
        <v>0</v>
      </c>
      <c r="BO1467" s="54">
        <v>14</v>
      </c>
      <c r="BP1467" s="54">
        <v>0</v>
      </c>
      <c r="BQ1467" s="47">
        <v>14</v>
      </c>
      <c r="BR1467" s="49">
        <v>0</v>
      </c>
      <c r="BS1467" s="49">
        <v>1</v>
      </c>
      <c r="BT1467" s="44">
        <f t="shared" si="146"/>
        <v>257</v>
      </c>
      <c r="BW1467" s="40" t="s">
        <v>67</v>
      </c>
      <c r="BY1467" s="55"/>
      <c r="BZ1467" s="1" t="s">
        <v>22426</v>
      </c>
    </row>
    <row r="1468" spans="1:78" ht="15" customHeight="1">
      <c r="A1468" s="25" t="s">
        <v>3224</v>
      </c>
      <c r="B1468" s="42" t="s">
        <v>8484</v>
      </c>
      <c r="D1468" s="263">
        <v>0</v>
      </c>
      <c r="E1468" s="42" t="s">
        <v>76</v>
      </c>
      <c r="F1468" s="42" t="s">
        <v>77</v>
      </c>
      <c r="G1468" s="264"/>
      <c r="H1468" s="264"/>
      <c r="I1468" s="42" t="s">
        <v>194</v>
      </c>
      <c r="J1468" s="43" t="s">
        <v>8485</v>
      </c>
      <c r="M1468" s="44" t="s">
        <v>150</v>
      </c>
      <c r="N1468" s="45" t="s">
        <v>575</v>
      </c>
      <c r="O1468" s="42" t="s">
        <v>71</v>
      </c>
      <c r="P1468" s="42" t="s">
        <v>122</v>
      </c>
      <c r="Q1468" s="42" t="s">
        <v>73</v>
      </c>
      <c r="R1468" s="42" t="s">
        <v>73</v>
      </c>
      <c r="S1468" s="42" t="s">
        <v>8486</v>
      </c>
      <c r="T1468" s="42" t="s">
        <v>8487</v>
      </c>
      <c r="U1468" s="42" t="s">
        <v>8487</v>
      </c>
      <c r="V1468" s="42" t="s">
        <v>73</v>
      </c>
      <c r="W1468" s="42" t="s">
        <v>73</v>
      </c>
      <c r="X1468" s="98">
        <v>40551</v>
      </c>
      <c r="Y1468" s="98">
        <v>40559</v>
      </c>
      <c r="Z1468" s="44">
        <f t="shared" si="148"/>
        <v>2011</v>
      </c>
      <c r="AA1468" s="44">
        <f t="shared" si="149"/>
        <v>1</v>
      </c>
      <c r="AB1468" s="44">
        <v>0</v>
      </c>
      <c r="AC1468" s="42" t="s">
        <v>8488</v>
      </c>
      <c r="AD1468" s="42" t="s">
        <v>8489</v>
      </c>
      <c r="AE1468" s="42" t="s">
        <v>73</v>
      </c>
      <c r="AF1468" s="42" t="s">
        <v>73</v>
      </c>
      <c r="AG1468" s="42" t="s">
        <v>73</v>
      </c>
      <c r="AH1468" s="42" t="s">
        <v>73</v>
      </c>
      <c r="AI1468" s="42" t="s">
        <v>73</v>
      </c>
      <c r="AJ1468" s="42" t="s">
        <v>73</v>
      </c>
      <c r="AK1468" s="31" t="s">
        <v>892</v>
      </c>
      <c r="AL1468" s="31" t="s">
        <v>8490</v>
      </c>
      <c r="AM1468" s="47">
        <v>1</v>
      </c>
      <c r="AN1468" s="47">
        <v>999</v>
      </c>
      <c r="AO1468" s="47">
        <v>5</v>
      </c>
      <c r="AP1468" s="47">
        <v>1</v>
      </c>
      <c r="AQ1468" s="47"/>
      <c r="AR1468" s="47"/>
      <c r="AS1468" s="47">
        <v>1</v>
      </c>
      <c r="AT1468" s="49">
        <v>1</v>
      </c>
      <c r="AU1468" s="49">
        <v>1</v>
      </c>
      <c r="AV1468" s="47"/>
      <c r="AW1468" s="49">
        <v>1</v>
      </c>
      <c r="AX1468" s="49"/>
      <c r="AY1468" s="44">
        <f t="shared" si="143"/>
        <v>9</v>
      </c>
      <c r="AZ1468" s="47"/>
      <c r="BA1468" s="47"/>
      <c r="BB1468" s="47"/>
      <c r="BC1468" s="48"/>
      <c r="BD1468" s="50"/>
      <c r="BE1468" s="50"/>
      <c r="BF1468" s="57"/>
      <c r="BG1468" s="51"/>
      <c r="BH1468" s="51">
        <f t="shared" si="147"/>
        <v>1</v>
      </c>
      <c r="BI1468" s="51">
        <v>99</v>
      </c>
      <c r="BJ1468" s="52"/>
      <c r="BK1468" s="52"/>
      <c r="BL1468" s="53"/>
      <c r="BM1468" s="47" t="e">
        <f>COUNTIFS(A$2:$AC1468,#REF!,M$2:$AL1468,M1468)</f>
        <v>#VALUE!</v>
      </c>
      <c r="BN1468" s="47">
        <v>999</v>
      </c>
      <c r="BO1468" s="54">
        <v>9</v>
      </c>
      <c r="BP1468" s="54">
        <v>0</v>
      </c>
      <c r="BQ1468" s="47">
        <v>9</v>
      </c>
      <c r="BR1468" s="49">
        <v>1</v>
      </c>
      <c r="BS1468" s="49">
        <v>1</v>
      </c>
      <c r="BT1468" s="44">
        <f t="shared" si="146"/>
        <v>283</v>
      </c>
      <c r="BW1468" s="40" t="s">
        <v>67</v>
      </c>
      <c r="BY1468" s="55"/>
      <c r="BZ1468" s="1" t="s">
        <v>22426</v>
      </c>
    </row>
    <row r="1469" spans="1:78" ht="15" customHeight="1">
      <c r="A1469" s="25" t="s">
        <v>3224</v>
      </c>
      <c r="B1469" s="42" t="s">
        <v>8491</v>
      </c>
      <c r="D1469" s="263">
        <v>0</v>
      </c>
      <c r="E1469" s="42" t="s">
        <v>76</v>
      </c>
      <c r="F1469" s="42" t="s">
        <v>77</v>
      </c>
      <c r="G1469" s="264"/>
      <c r="H1469" s="264"/>
      <c r="I1469" s="42" t="s">
        <v>265</v>
      </c>
      <c r="J1469" s="43" t="s">
        <v>372</v>
      </c>
      <c r="M1469" s="44" t="s">
        <v>150</v>
      </c>
      <c r="N1469" s="45" t="s">
        <v>265</v>
      </c>
      <c r="O1469" s="42" t="s">
        <v>71</v>
      </c>
      <c r="P1469" s="42" t="s">
        <v>122</v>
      </c>
      <c r="Q1469" s="42" t="s">
        <v>73</v>
      </c>
      <c r="R1469" s="42" t="s">
        <v>73</v>
      </c>
      <c r="S1469" s="42" t="s">
        <v>8492</v>
      </c>
      <c r="T1469" s="42" t="s">
        <v>8493</v>
      </c>
      <c r="U1469" s="42" t="s">
        <v>8493</v>
      </c>
      <c r="V1469" s="42" t="s">
        <v>73</v>
      </c>
      <c r="W1469" s="42" t="s">
        <v>73</v>
      </c>
      <c r="X1469" s="98">
        <v>40620</v>
      </c>
      <c r="Y1469" s="98">
        <v>40632</v>
      </c>
      <c r="Z1469" s="44">
        <f t="shared" si="148"/>
        <v>2011</v>
      </c>
      <c r="AA1469" s="44">
        <f t="shared" si="149"/>
        <v>3</v>
      </c>
      <c r="AB1469" s="44">
        <v>0</v>
      </c>
      <c r="AC1469" s="42" t="s">
        <v>8494</v>
      </c>
      <c r="AD1469" s="42" t="s">
        <v>8268</v>
      </c>
      <c r="AE1469" s="42" t="s">
        <v>73</v>
      </c>
      <c r="AF1469" s="42" t="s">
        <v>73</v>
      </c>
      <c r="AG1469" s="42" t="s">
        <v>73</v>
      </c>
      <c r="AH1469" s="42" t="s">
        <v>73</v>
      </c>
      <c r="AI1469" s="42" t="s">
        <v>73</v>
      </c>
      <c r="AJ1469" s="42" t="s">
        <v>73</v>
      </c>
      <c r="AK1469" s="31" t="s">
        <v>892</v>
      </c>
      <c r="AL1469" s="31" t="s">
        <v>8490</v>
      </c>
      <c r="AM1469" s="47">
        <v>1</v>
      </c>
      <c r="AN1469" s="47">
        <v>1</v>
      </c>
      <c r="AO1469" s="47">
        <v>5</v>
      </c>
      <c r="AP1469" s="47">
        <v>6</v>
      </c>
      <c r="AQ1469" s="47"/>
      <c r="AR1469" s="47"/>
      <c r="AS1469" s="47">
        <v>1</v>
      </c>
      <c r="AT1469" s="49">
        <v>1</v>
      </c>
      <c r="AU1469" s="49">
        <v>1</v>
      </c>
      <c r="AV1469" s="47"/>
      <c r="AW1469" s="49">
        <v>1</v>
      </c>
      <c r="AX1469" s="49"/>
      <c r="AY1469" s="44">
        <f t="shared" si="143"/>
        <v>13</v>
      </c>
      <c r="AZ1469" s="47"/>
      <c r="BA1469" s="47"/>
      <c r="BB1469" s="47"/>
      <c r="BC1469" s="48"/>
      <c r="BD1469" s="50"/>
      <c r="BE1469" s="50"/>
      <c r="BF1469" s="57"/>
      <c r="BG1469" s="51"/>
      <c r="BH1469" s="51">
        <f t="shared" si="147"/>
        <v>1</v>
      </c>
      <c r="BI1469" s="51">
        <v>1</v>
      </c>
      <c r="BJ1469" s="52"/>
      <c r="BK1469" s="52"/>
      <c r="BL1469" s="53"/>
      <c r="BM1469" s="47" t="e">
        <f>COUNTIFS(A$2:$AC1469,#REF!,M$2:$AL1469,M1469)</f>
        <v>#VALUE!</v>
      </c>
      <c r="BN1469" s="47">
        <v>0</v>
      </c>
      <c r="BO1469" s="54">
        <v>13</v>
      </c>
      <c r="BP1469" s="54">
        <v>0</v>
      </c>
      <c r="BQ1469" s="47">
        <v>13</v>
      </c>
      <c r="BR1469" s="49">
        <v>1</v>
      </c>
      <c r="BS1469" s="49">
        <v>1</v>
      </c>
      <c r="BT1469" s="44">
        <f t="shared" si="146"/>
        <v>352</v>
      </c>
      <c r="BW1469" s="40" t="s">
        <v>67</v>
      </c>
      <c r="BY1469" s="55"/>
      <c r="BZ1469" s="1" t="s">
        <v>22426</v>
      </c>
    </row>
    <row r="1470" spans="1:78" ht="15" customHeight="1">
      <c r="A1470" s="25" t="s">
        <v>3224</v>
      </c>
      <c r="B1470" s="42" t="s">
        <v>8495</v>
      </c>
      <c r="D1470" s="263">
        <v>0</v>
      </c>
      <c r="E1470" s="42" t="s">
        <v>76</v>
      </c>
      <c r="F1470" s="42" t="s">
        <v>77</v>
      </c>
      <c r="G1470" s="264"/>
      <c r="H1470" s="264"/>
      <c r="I1470" s="42" t="s">
        <v>199</v>
      </c>
      <c r="J1470" s="43" t="s">
        <v>8496</v>
      </c>
      <c r="M1470" s="44" t="s">
        <v>80</v>
      </c>
      <c r="N1470" s="45" t="s">
        <v>199</v>
      </c>
      <c r="O1470" s="42" t="s">
        <v>100</v>
      </c>
      <c r="P1470" s="42" t="s">
        <v>101</v>
      </c>
      <c r="Q1470" s="42" t="s">
        <v>73</v>
      </c>
      <c r="R1470" s="42" t="s">
        <v>73</v>
      </c>
      <c r="S1470" s="42" t="s">
        <v>8497</v>
      </c>
      <c r="T1470" s="42" t="s">
        <v>8498</v>
      </c>
      <c r="U1470" s="42" t="s">
        <v>8498</v>
      </c>
      <c r="V1470" s="42" t="s">
        <v>73</v>
      </c>
      <c r="W1470" s="42" t="s">
        <v>73</v>
      </c>
      <c r="X1470" s="98">
        <v>40410</v>
      </c>
      <c r="Y1470" s="98">
        <v>40415</v>
      </c>
      <c r="Z1470" s="44">
        <f t="shared" si="148"/>
        <v>2010</v>
      </c>
      <c r="AA1470" s="44">
        <f t="shared" si="149"/>
        <v>8</v>
      </c>
      <c r="AB1470" s="44">
        <v>0</v>
      </c>
      <c r="AC1470" s="42" t="s">
        <v>8499</v>
      </c>
      <c r="AD1470" s="42" t="s">
        <v>240</v>
      </c>
      <c r="AE1470" s="42" t="s">
        <v>73</v>
      </c>
      <c r="AF1470" s="42" t="s">
        <v>73</v>
      </c>
      <c r="AG1470" s="42" t="s">
        <v>73</v>
      </c>
      <c r="AH1470" s="42" t="s">
        <v>73</v>
      </c>
      <c r="AI1470" s="42" t="s">
        <v>73</v>
      </c>
      <c r="AJ1470" s="42" t="s">
        <v>73</v>
      </c>
      <c r="AK1470" s="31" t="s">
        <v>892</v>
      </c>
      <c r="AL1470" s="31" t="s">
        <v>8490</v>
      </c>
      <c r="AM1470" s="47">
        <v>1</v>
      </c>
      <c r="AN1470" s="47">
        <v>1</v>
      </c>
      <c r="AO1470" s="47">
        <v>1</v>
      </c>
      <c r="AP1470" s="47">
        <v>88</v>
      </c>
      <c r="AQ1470" s="47"/>
      <c r="AR1470" s="47"/>
      <c r="AS1470" s="47">
        <v>0</v>
      </c>
      <c r="AT1470" s="49">
        <v>1</v>
      </c>
      <c r="AU1470" s="49">
        <v>1</v>
      </c>
      <c r="AV1470" s="47"/>
      <c r="AW1470" s="49">
        <v>1</v>
      </c>
      <c r="AX1470" s="49"/>
      <c r="AY1470" s="44">
        <f t="shared" si="143"/>
        <v>6</v>
      </c>
      <c r="AZ1470" s="47"/>
      <c r="BA1470" s="47"/>
      <c r="BB1470" s="47"/>
      <c r="BC1470" s="48"/>
      <c r="BD1470" s="50"/>
      <c r="BE1470" s="50"/>
      <c r="BF1470" s="57"/>
      <c r="BG1470" s="51"/>
      <c r="BH1470" s="51">
        <f t="shared" si="147"/>
        <v>1</v>
      </c>
      <c r="BI1470" s="51">
        <v>99</v>
      </c>
      <c r="BJ1470" s="52"/>
      <c r="BK1470" s="52"/>
      <c r="BL1470" s="53"/>
      <c r="BM1470" s="47" t="e">
        <f>COUNTIFS(A$2:$AC1470,#REF!,M$2:$AL1470,M1470)</f>
        <v>#VALUE!</v>
      </c>
      <c r="BN1470" s="47">
        <v>0</v>
      </c>
      <c r="BO1470" s="54">
        <v>6</v>
      </c>
      <c r="BP1470" s="54">
        <v>0</v>
      </c>
      <c r="BQ1470" s="47">
        <v>6</v>
      </c>
      <c r="BR1470" s="49">
        <v>1</v>
      </c>
      <c r="BS1470" s="49">
        <v>1</v>
      </c>
      <c r="BT1470" s="44">
        <f t="shared" si="146"/>
        <v>142</v>
      </c>
      <c r="BW1470" s="40" t="s">
        <v>67</v>
      </c>
      <c r="BY1470" s="55"/>
      <c r="BZ1470" s="1" t="s">
        <v>22426</v>
      </c>
    </row>
    <row r="1471" spans="1:78" ht="15" customHeight="1">
      <c r="A1471" s="25" t="s">
        <v>3224</v>
      </c>
      <c r="B1471" s="42" t="s">
        <v>8500</v>
      </c>
      <c r="D1471" s="263">
        <v>0</v>
      </c>
      <c r="E1471" s="42" t="s">
        <v>76</v>
      </c>
      <c r="F1471" s="42" t="s">
        <v>77</v>
      </c>
      <c r="G1471" s="264"/>
      <c r="H1471" s="264"/>
      <c r="I1471" s="42" t="s">
        <v>8501</v>
      </c>
      <c r="J1471" s="43" t="s">
        <v>8502</v>
      </c>
      <c r="M1471" s="44" t="s">
        <v>121</v>
      </c>
      <c r="N1471" s="45" t="s">
        <v>8503</v>
      </c>
      <c r="O1471" s="42" t="s">
        <v>86</v>
      </c>
      <c r="P1471" s="42" t="s">
        <v>87</v>
      </c>
      <c r="Q1471" s="42" t="s">
        <v>73</v>
      </c>
      <c r="R1471" s="42" t="s">
        <v>73</v>
      </c>
      <c r="S1471" s="42" t="s">
        <v>8504</v>
      </c>
      <c r="T1471" s="42" t="s">
        <v>8505</v>
      </c>
      <c r="U1471" s="42" t="s">
        <v>8505</v>
      </c>
      <c r="V1471" s="42" t="s">
        <v>73</v>
      </c>
      <c r="W1471" s="42" t="s">
        <v>73</v>
      </c>
      <c r="X1471" s="98">
        <v>40391</v>
      </c>
      <c r="Y1471" s="98">
        <v>40482</v>
      </c>
      <c r="Z1471" s="44">
        <f t="shared" si="148"/>
        <v>2010</v>
      </c>
      <c r="AA1471" s="44">
        <f t="shared" si="149"/>
        <v>8</v>
      </c>
      <c r="AB1471" s="44">
        <v>0</v>
      </c>
      <c r="AC1471" s="42" t="s">
        <v>8506</v>
      </c>
      <c r="AD1471" s="42" t="s">
        <v>8507</v>
      </c>
      <c r="AE1471" s="42" t="s">
        <v>73</v>
      </c>
      <c r="AF1471" s="42" t="s">
        <v>73</v>
      </c>
      <c r="AG1471" s="42" t="s">
        <v>73</v>
      </c>
      <c r="AH1471" s="42" t="s">
        <v>73</v>
      </c>
      <c r="AI1471" s="42" t="s">
        <v>73</v>
      </c>
      <c r="AJ1471" s="42" t="s">
        <v>73</v>
      </c>
      <c r="AK1471" s="31" t="s">
        <v>892</v>
      </c>
      <c r="AL1471" s="31" t="s">
        <v>8490</v>
      </c>
      <c r="AM1471" s="47">
        <v>1</v>
      </c>
      <c r="AN1471" s="47">
        <v>1</v>
      </c>
      <c r="AO1471" s="47">
        <v>3</v>
      </c>
      <c r="AP1471" s="47">
        <v>88</v>
      </c>
      <c r="AQ1471" s="47"/>
      <c r="AR1471" s="47"/>
      <c r="AS1471" s="47">
        <v>0</v>
      </c>
      <c r="AT1471" s="49">
        <v>1</v>
      </c>
      <c r="AU1471" s="49">
        <v>1</v>
      </c>
      <c r="AV1471" s="47"/>
      <c r="AW1471" s="49">
        <v>1</v>
      </c>
      <c r="AX1471" s="49"/>
      <c r="AY1471" s="44">
        <f t="shared" si="143"/>
        <v>92</v>
      </c>
      <c r="AZ1471" s="47"/>
      <c r="BA1471" s="47"/>
      <c r="BB1471" s="47"/>
      <c r="BC1471" s="48"/>
      <c r="BD1471" s="50"/>
      <c r="BE1471" s="50"/>
      <c r="BF1471" s="57"/>
      <c r="BG1471" s="51"/>
      <c r="BH1471" s="51">
        <f t="shared" si="147"/>
        <v>1</v>
      </c>
      <c r="BI1471" s="51">
        <v>7</v>
      </c>
      <c r="BJ1471" s="52"/>
      <c r="BK1471" s="52"/>
      <c r="BL1471" s="53"/>
      <c r="BM1471" s="47" t="e">
        <f>COUNTIFS(A$2:$AC1471,#REF!,M$2:$AL1471,M1471)</f>
        <v>#VALUE!</v>
      </c>
      <c r="BN1471" s="47">
        <v>1</v>
      </c>
      <c r="BO1471" s="54">
        <v>92</v>
      </c>
      <c r="BP1471" s="54">
        <v>0</v>
      </c>
      <c r="BQ1471" s="47">
        <v>92</v>
      </c>
      <c r="BR1471" s="49">
        <v>1</v>
      </c>
      <c r="BS1471" s="49">
        <v>1</v>
      </c>
      <c r="BT1471" s="44">
        <f t="shared" si="146"/>
        <v>123</v>
      </c>
      <c r="BW1471" s="40" t="s">
        <v>67</v>
      </c>
      <c r="BY1471" s="55"/>
      <c r="BZ1471" s="1" t="s">
        <v>22426</v>
      </c>
    </row>
    <row r="1472" spans="1:78" ht="15" customHeight="1">
      <c r="A1472" s="25" t="s">
        <v>3224</v>
      </c>
      <c r="B1472" s="42" t="s">
        <v>8508</v>
      </c>
      <c r="D1472" s="263">
        <v>0</v>
      </c>
      <c r="E1472" s="42" t="s">
        <v>76</v>
      </c>
      <c r="F1472" s="42" t="s">
        <v>77</v>
      </c>
      <c r="G1472" s="264"/>
      <c r="H1472" s="264"/>
      <c r="I1472" s="42" t="s">
        <v>308</v>
      </c>
      <c r="J1472" s="43" t="s">
        <v>166</v>
      </c>
      <c r="M1472" s="44" t="s">
        <v>98</v>
      </c>
      <c r="N1472" s="45" t="s">
        <v>167</v>
      </c>
      <c r="O1472" s="42" t="s">
        <v>100</v>
      </c>
      <c r="P1472" s="42" t="s">
        <v>101</v>
      </c>
      <c r="Q1472" s="42" t="s">
        <v>73</v>
      </c>
      <c r="R1472" s="42" t="s">
        <v>73</v>
      </c>
      <c r="S1472" s="42" t="s">
        <v>8509</v>
      </c>
      <c r="T1472" s="42" t="s">
        <v>8510</v>
      </c>
      <c r="U1472" s="42" t="s">
        <v>8510</v>
      </c>
      <c r="V1472" s="42" t="s">
        <v>73</v>
      </c>
      <c r="W1472" s="42" t="s">
        <v>73</v>
      </c>
      <c r="X1472" s="98">
        <v>40602</v>
      </c>
      <c r="Y1472" s="98">
        <v>40613</v>
      </c>
      <c r="Z1472" s="44">
        <f t="shared" si="148"/>
        <v>2011</v>
      </c>
      <c r="AA1472" s="44">
        <f t="shared" si="149"/>
        <v>2</v>
      </c>
      <c r="AB1472" s="44">
        <v>0</v>
      </c>
      <c r="AC1472" s="42" t="s">
        <v>8511</v>
      </c>
      <c r="AD1472" s="42" t="s">
        <v>8512</v>
      </c>
      <c r="AE1472" s="42" t="s">
        <v>73</v>
      </c>
      <c r="AF1472" s="42" t="s">
        <v>73</v>
      </c>
      <c r="AG1472" s="42" t="s">
        <v>73</v>
      </c>
      <c r="AH1472" s="42" t="s">
        <v>73</v>
      </c>
      <c r="AI1472" s="42" t="s">
        <v>73</v>
      </c>
      <c r="AJ1472" s="42" t="s">
        <v>73</v>
      </c>
      <c r="AK1472" s="31" t="s">
        <v>892</v>
      </c>
      <c r="AL1472" s="31" t="s">
        <v>892</v>
      </c>
      <c r="AM1472" s="47">
        <v>1</v>
      </c>
      <c r="AN1472" s="47">
        <v>1</v>
      </c>
      <c r="AO1472" s="47">
        <v>2</v>
      </c>
      <c r="AP1472" s="47">
        <v>88</v>
      </c>
      <c r="AQ1472" s="47"/>
      <c r="AR1472" s="47"/>
      <c r="AS1472" s="47">
        <v>0</v>
      </c>
      <c r="AT1472" s="49">
        <v>1</v>
      </c>
      <c r="AU1472" s="49">
        <v>1</v>
      </c>
      <c r="AV1472" s="47"/>
      <c r="AW1472" s="49">
        <v>1</v>
      </c>
      <c r="AX1472" s="49"/>
      <c r="AY1472" s="44">
        <f t="shared" si="143"/>
        <v>12</v>
      </c>
      <c r="AZ1472" s="47"/>
      <c r="BA1472" s="47"/>
      <c r="BB1472" s="47"/>
      <c r="BC1472" s="48"/>
      <c r="BD1472" s="50"/>
      <c r="BE1472" s="50" t="s">
        <v>8513</v>
      </c>
      <c r="BF1472" s="57"/>
      <c r="BG1472" s="51"/>
      <c r="BH1472" s="51">
        <f t="shared" si="147"/>
        <v>1</v>
      </c>
      <c r="BI1472" s="51">
        <v>4</v>
      </c>
      <c r="BJ1472" s="52"/>
      <c r="BK1472" s="52"/>
      <c r="BL1472" s="53"/>
      <c r="BM1472" s="47" t="e">
        <f>COUNTIFS(A$2:$AC1472,#REF!,M$2:$AL1472,M1472)</f>
        <v>#VALUE!</v>
      </c>
      <c r="BN1472" s="47">
        <v>0</v>
      </c>
      <c r="BO1472" s="54">
        <v>12</v>
      </c>
      <c r="BP1472" s="54">
        <v>0</v>
      </c>
      <c r="BQ1472" s="47">
        <v>12</v>
      </c>
      <c r="BR1472" s="49">
        <v>1</v>
      </c>
      <c r="BS1472" s="49">
        <v>1</v>
      </c>
      <c r="BT1472" s="44">
        <f t="shared" si="146"/>
        <v>334</v>
      </c>
      <c r="BW1472" s="40" t="s">
        <v>67</v>
      </c>
      <c r="BY1472" s="55"/>
      <c r="BZ1472" s="1" t="s">
        <v>22426</v>
      </c>
    </row>
    <row r="1473" spans="1:78" ht="15" customHeight="1">
      <c r="A1473" s="25" t="s">
        <v>3224</v>
      </c>
      <c r="B1473" s="42" t="s">
        <v>8514</v>
      </c>
      <c r="D1473" s="263">
        <v>0</v>
      </c>
      <c r="E1473" s="42" t="s">
        <v>76</v>
      </c>
      <c r="F1473" s="42" t="s">
        <v>77</v>
      </c>
      <c r="G1473" s="264"/>
      <c r="H1473" s="264"/>
      <c r="I1473" s="42" t="s">
        <v>467</v>
      </c>
      <c r="J1473" s="43" t="s">
        <v>1533</v>
      </c>
      <c r="M1473" s="44" t="s">
        <v>88</v>
      </c>
      <c r="N1473" s="45" t="s">
        <v>89</v>
      </c>
      <c r="O1473" s="42" t="s">
        <v>345</v>
      </c>
      <c r="P1473" s="42" t="s">
        <v>346</v>
      </c>
      <c r="Q1473" s="42" t="s">
        <v>73</v>
      </c>
      <c r="R1473" s="42" t="s">
        <v>73</v>
      </c>
      <c r="S1473" s="42" t="s">
        <v>8515</v>
      </c>
      <c r="T1473" s="42" t="s">
        <v>8516</v>
      </c>
      <c r="U1473" s="42" t="s">
        <v>8516</v>
      </c>
      <c r="V1473" s="42" t="s">
        <v>73</v>
      </c>
      <c r="W1473" s="42" t="s">
        <v>73</v>
      </c>
      <c r="X1473" s="98">
        <v>40575</v>
      </c>
      <c r="Y1473" s="98">
        <v>40587</v>
      </c>
      <c r="Z1473" s="44">
        <f t="shared" si="148"/>
        <v>2011</v>
      </c>
      <c r="AA1473" s="44">
        <f t="shared" si="149"/>
        <v>2</v>
      </c>
      <c r="AB1473" s="44">
        <v>0</v>
      </c>
      <c r="AC1473" s="42" t="s">
        <v>1534</v>
      </c>
      <c r="AD1473" s="42" t="s">
        <v>753</v>
      </c>
      <c r="AE1473" s="42" t="s">
        <v>73</v>
      </c>
      <c r="AF1473" s="42" t="s">
        <v>73</v>
      </c>
      <c r="AG1473" s="42" t="s">
        <v>73</v>
      </c>
      <c r="AH1473" s="42" t="s">
        <v>73</v>
      </c>
      <c r="AI1473" s="42" t="s">
        <v>73</v>
      </c>
      <c r="AJ1473" s="42" t="s">
        <v>73</v>
      </c>
      <c r="AK1473" s="31" t="s">
        <v>892</v>
      </c>
      <c r="AL1473" s="31" t="s">
        <v>892</v>
      </c>
      <c r="AM1473" s="47">
        <v>1</v>
      </c>
      <c r="AN1473" s="47">
        <v>1</v>
      </c>
      <c r="AO1473" s="47">
        <v>1</v>
      </c>
      <c r="AP1473" s="47">
        <v>88</v>
      </c>
      <c r="AQ1473" s="47"/>
      <c r="AR1473" s="47"/>
      <c r="AS1473" s="47">
        <v>0</v>
      </c>
      <c r="AT1473" s="49">
        <v>1</v>
      </c>
      <c r="AU1473" s="49">
        <v>1</v>
      </c>
      <c r="AV1473" s="47"/>
      <c r="AW1473" s="49">
        <v>1</v>
      </c>
      <c r="AX1473" s="49"/>
      <c r="AY1473" s="44">
        <f t="shared" si="143"/>
        <v>13</v>
      </c>
      <c r="AZ1473" s="47"/>
      <c r="BA1473" s="47"/>
      <c r="BB1473" s="47"/>
      <c r="BC1473" s="48"/>
      <c r="BD1473" s="50"/>
      <c r="BE1473" s="50" t="s">
        <v>8513</v>
      </c>
      <c r="BF1473" s="57"/>
      <c r="BG1473" s="51"/>
      <c r="BH1473" s="51">
        <f t="shared" si="147"/>
        <v>1</v>
      </c>
      <c r="BI1473" s="51">
        <v>5</v>
      </c>
      <c r="BJ1473" s="52"/>
      <c r="BK1473" s="52"/>
      <c r="BL1473" s="53"/>
      <c r="BM1473" s="47" t="e">
        <f>COUNTIFS(A$2:$AC1473,#REF!,M$2:$AL1473,M1473)</f>
        <v>#VALUE!</v>
      </c>
      <c r="BN1473" s="47">
        <v>0</v>
      </c>
      <c r="BO1473" s="54">
        <v>13</v>
      </c>
      <c r="BP1473" s="54">
        <v>0</v>
      </c>
      <c r="BQ1473" s="47">
        <v>13</v>
      </c>
      <c r="BR1473" s="49">
        <v>1</v>
      </c>
      <c r="BS1473" s="49">
        <v>1</v>
      </c>
      <c r="BT1473" s="44">
        <f t="shared" si="146"/>
        <v>307</v>
      </c>
      <c r="BW1473" s="40" t="s">
        <v>67</v>
      </c>
      <c r="BY1473" s="55"/>
      <c r="BZ1473" s="1" t="s">
        <v>22426</v>
      </c>
    </row>
    <row r="1474" spans="1:78" ht="15" customHeight="1">
      <c r="A1474" s="25" t="s">
        <v>3224</v>
      </c>
      <c r="B1474" s="42" t="s">
        <v>8517</v>
      </c>
      <c r="D1474" s="263">
        <v>0</v>
      </c>
      <c r="E1474" s="42" t="s">
        <v>76</v>
      </c>
      <c r="F1474" s="42" t="s">
        <v>77</v>
      </c>
      <c r="G1474" s="264"/>
      <c r="H1474" s="264"/>
      <c r="I1474" s="42" t="s">
        <v>8518</v>
      </c>
      <c r="J1474" s="43" t="s">
        <v>90</v>
      </c>
      <c r="M1474" s="44" t="s">
        <v>91</v>
      </c>
      <c r="N1474" s="45" t="s">
        <v>90</v>
      </c>
      <c r="O1474" s="42" t="s">
        <v>86</v>
      </c>
      <c r="P1474" s="42" t="s">
        <v>87</v>
      </c>
      <c r="Q1474" s="42" t="s">
        <v>73</v>
      </c>
      <c r="R1474" s="42" t="s">
        <v>73</v>
      </c>
      <c r="S1474" s="42" t="s">
        <v>8519</v>
      </c>
      <c r="T1474" s="42" t="s">
        <v>73</v>
      </c>
      <c r="U1474" s="42" t="s">
        <v>8520</v>
      </c>
      <c r="V1474" s="42" t="s">
        <v>73</v>
      </c>
      <c r="W1474" s="42" t="s">
        <v>73</v>
      </c>
      <c r="X1474" s="98">
        <v>40565</v>
      </c>
      <c r="Y1474" s="98">
        <v>40566</v>
      </c>
      <c r="Z1474" s="44">
        <f t="shared" si="148"/>
        <v>2011</v>
      </c>
      <c r="AA1474" s="44">
        <f t="shared" si="149"/>
        <v>1</v>
      </c>
      <c r="AB1474" s="44">
        <v>0</v>
      </c>
      <c r="AC1474" s="42" t="s">
        <v>90</v>
      </c>
      <c r="AD1474" s="42" t="s">
        <v>90</v>
      </c>
      <c r="AE1474" s="42" t="s">
        <v>73</v>
      </c>
      <c r="AF1474" s="42" t="s">
        <v>73</v>
      </c>
      <c r="AG1474" s="42" t="s">
        <v>73</v>
      </c>
      <c r="AH1474" s="42" t="s">
        <v>73</v>
      </c>
      <c r="AI1474" s="42" t="s">
        <v>647</v>
      </c>
      <c r="AJ1474" s="42" t="s">
        <v>73</v>
      </c>
      <c r="AK1474" s="31" t="s">
        <v>892</v>
      </c>
      <c r="AL1474" s="31" t="s">
        <v>892</v>
      </c>
      <c r="AM1474" s="47">
        <v>1</v>
      </c>
      <c r="AN1474" s="47">
        <v>1</v>
      </c>
      <c r="AO1474" s="47">
        <v>6</v>
      </c>
      <c r="AP1474" s="47">
        <v>88</v>
      </c>
      <c r="AQ1474" s="47"/>
      <c r="AR1474" s="47"/>
      <c r="AS1474" s="47">
        <v>0</v>
      </c>
      <c r="AT1474" s="49">
        <v>1</v>
      </c>
      <c r="AU1474" s="49">
        <v>1</v>
      </c>
      <c r="AV1474" s="47"/>
      <c r="AW1474" s="49">
        <v>1</v>
      </c>
      <c r="AX1474" s="49"/>
      <c r="AY1474" s="44">
        <f t="shared" ref="AY1474:AY1537" si="150">Y1474-X1474+1</f>
        <v>2</v>
      </c>
      <c r="AZ1474" s="47"/>
      <c r="BA1474" s="47"/>
      <c r="BB1474" s="47"/>
      <c r="BC1474" s="48"/>
      <c r="BD1474" s="50"/>
      <c r="BE1474" s="50" t="s">
        <v>8513</v>
      </c>
      <c r="BF1474" s="57"/>
      <c r="BG1474" s="51"/>
      <c r="BH1474" s="51">
        <f t="shared" si="147"/>
        <v>1</v>
      </c>
      <c r="BI1474" s="51">
        <v>99</v>
      </c>
      <c r="BJ1474" s="52"/>
      <c r="BK1474" s="52"/>
      <c r="BL1474" s="53"/>
      <c r="BM1474" s="47" t="e">
        <f>COUNTIFS(A$2:$AC1474,#REF!,M$2:$AL1474,M1474)</f>
        <v>#VALUE!</v>
      </c>
      <c r="BN1474" s="47">
        <v>0</v>
      </c>
      <c r="BO1474" s="54">
        <v>2</v>
      </c>
      <c r="BP1474" s="54">
        <v>0</v>
      </c>
      <c r="BQ1474" s="47">
        <v>2</v>
      </c>
      <c r="BR1474" s="49">
        <v>1</v>
      </c>
      <c r="BS1474" s="49">
        <v>1</v>
      </c>
      <c r="BT1474" s="44">
        <f t="shared" si="146"/>
        <v>297</v>
      </c>
      <c r="BW1474" s="40" t="s">
        <v>67</v>
      </c>
      <c r="BY1474" s="55"/>
      <c r="BZ1474" s="1" t="s">
        <v>22426</v>
      </c>
    </row>
    <row r="1475" spans="1:78" ht="15" customHeight="1">
      <c r="A1475" s="25" t="s">
        <v>3224</v>
      </c>
      <c r="B1475" s="42" t="s">
        <v>8521</v>
      </c>
      <c r="D1475" s="263">
        <v>0</v>
      </c>
      <c r="E1475" s="42" t="s">
        <v>76</v>
      </c>
      <c r="F1475" s="42" t="s">
        <v>77</v>
      </c>
      <c r="G1475" s="264"/>
      <c r="H1475" s="264"/>
      <c r="I1475" s="42" t="s">
        <v>90</v>
      </c>
      <c r="J1475" s="43" t="s">
        <v>90</v>
      </c>
      <c r="M1475" s="44" t="s">
        <v>91</v>
      </c>
      <c r="N1475" s="45" t="s">
        <v>90</v>
      </c>
      <c r="O1475" s="42" t="s">
        <v>86</v>
      </c>
      <c r="P1475" s="42" t="s">
        <v>87</v>
      </c>
      <c r="Q1475" s="42" t="s">
        <v>73</v>
      </c>
      <c r="R1475" s="42" t="s">
        <v>73</v>
      </c>
      <c r="S1475" s="42" t="s">
        <v>8522</v>
      </c>
      <c r="T1475" s="42" t="s">
        <v>73</v>
      </c>
      <c r="U1475" s="42" t="s">
        <v>8523</v>
      </c>
      <c r="V1475" s="42" t="s">
        <v>73</v>
      </c>
      <c r="W1475" s="42" t="s">
        <v>73</v>
      </c>
      <c r="X1475" s="98">
        <v>40584</v>
      </c>
      <c r="Y1475" s="98">
        <v>40607</v>
      </c>
      <c r="Z1475" s="44">
        <f t="shared" si="148"/>
        <v>2011</v>
      </c>
      <c r="AA1475" s="44">
        <f t="shared" si="149"/>
        <v>2</v>
      </c>
      <c r="AB1475" s="44">
        <v>0</v>
      </c>
      <c r="AC1475" s="42" t="s">
        <v>73</v>
      </c>
      <c r="AD1475" s="42" t="s">
        <v>73</v>
      </c>
      <c r="AE1475" s="42" t="s">
        <v>73</v>
      </c>
      <c r="AF1475" s="42" t="s">
        <v>73</v>
      </c>
      <c r="AG1475" s="42" t="s">
        <v>73</v>
      </c>
      <c r="AH1475" s="42" t="s">
        <v>73</v>
      </c>
      <c r="AI1475" s="42" t="s">
        <v>8524</v>
      </c>
      <c r="AJ1475" s="42" t="s">
        <v>73</v>
      </c>
      <c r="AK1475" s="31" t="s">
        <v>892</v>
      </c>
      <c r="AL1475" s="31" t="s">
        <v>892</v>
      </c>
      <c r="AM1475" s="47">
        <v>1</v>
      </c>
      <c r="AN1475" s="47">
        <v>1</v>
      </c>
      <c r="AO1475" s="47">
        <v>6</v>
      </c>
      <c r="AP1475" s="47">
        <v>88</v>
      </c>
      <c r="AQ1475" s="47"/>
      <c r="AR1475" s="47"/>
      <c r="AS1475" s="47">
        <v>0</v>
      </c>
      <c r="AT1475" s="49">
        <v>1</v>
      </c>
      <c r="AU1475" s="49">
        <v>1</v>
      </c>
      <c r="AV1475" s="47"/>
      <c r="AW1475" s="49">
        <v>1</v>
      </c>
      <c r="AX1475" s="49"/>
      <c r="AY1475" s="44">
        <f t="shared" si="150"/>
        <v>24</v>
      </c>
      <c r="AZ1475" s="47"/>
      <c r="BA1475" s="47"/>
      <c r="BB1475" s="47"/>
      <c r="BC1475" s="48"/>
      <c r="BD1475" s="50"/>
      <c r="BE1475" s="50" t="s">
        <v>8513</v>
      </c>
      <c r="BF1475" s="57"/>
      <c r="BG1475" s="51"/>
      <c r="BH1475" s="51">
        <f t="shared" si="147"/>
        <v>1</v>
      </c>
      <c r="BI1475" s="51">
        <v>8</v>
      </c>
      <c r="BJ1475" s="52"/>
      <c r="BK1475" s="52"/>
      <c r="BL1475" s="53"/>
      <c r="BM1475" s="47" t="e">
        <f>COUNTIFS(A$2:$AC1475,#REF!,M$2:$AL1475,M1475)</f>
        <v>#VALUE!</v>
      </c>
      <c r="BN1475" s="47">
        <v>0</v>
      </c>
      <c r="BO1475" s="54">
        <v>24</v>
      </c>
      <c r="BP1475" s="54">
        <v>0</v>
      </c>
      <c r="BQ1475" s="47">
        <v>24</v>
      </c>
      <c r="BR1475" s="49">
        <v>1</v>
      </c>
      <c r="BS1475" s="49">
        <v>1</v>
      </c>
      <c r="BT1475" s="44">
        <f t="shared" si="146"/>
        <v>316</v>
      </c>
      <c r="BW1475" s="40" t="s">
        <v>67</v>
      </c>
      <c r="BY1475" s="55"/>
      <c r="BZ1475" s="1" t="s">
        <v>22426</v>
      </c>
    </row>
    <row r="1476" spans="1:78" ht="15" customHeight="1">
      <c r="A1476" s="25" t="s">
        <v>3224</v>
      </c>
      <c r="B1476" s="42" t="s">
        <v>8525</v>
      </c>
      <c r="D1476" s="263">
        <v>0</v>
      </c>
      <c r="E1476" s="42" t="s">
        <v>76</v>
      </c>
      <c r="F1476" s="42" t="s">
        <v>77</v>
      </c>
      <c r="G1476" s="264"/>
      <c r="H1476" s="264"/>
      <c r="I1476" s="42" t="s">
        <v>8526</v>
      </c>
      <c r="J1476" s="43" t="s">
        <v>8527</v>
      </c>
      <c r="M1476" s="44" t="s">
        <v>91</v>
      </c>
      <c r="N1476" s="45" t="s">
        <v>1489</v>
      </c>
      <c r="O1476" s="42" t="s">
        <v>146</v>
      </c>
      <c r="P1476" s="42" t="s">
        <v>147</v>
      </c>
      <c r="Q1476" s="42" t="s">
        <v>73</v>
      </c>
      <c r="R1476" s="42" t="s">
        <v>73</v>
      </c>
      <c r="S1476" s="42" t="s">
        <v>8528</v>
      </c>
      <c r="T1476" s="42" t="s">
        <v>8529</v>
      </c>
      <c r="U1476" s="42" t="s">
        <v>8529</v>
      </c>
      <c r="V1476" s="42" t="s">
        <v>73</v>
      </c>
      <c r="W1476" s="42" t="s">
        <v>73</v>
      </c>
      <c r="X1476" s="98">
        <v>40544</v>
      </c>
      <c r="Y1476" s="98">
        <v>40551</v>
      </c>
      <c r="Z1476" s="44">
        <f t="shared" si="148"/>
        <v>2011</v>
      </c>
      <c r="AA1476" s="44">
        <f t="shared" si="149"/>
        <v>1</v>
      </c>
      <c r="AB1476" s="44">
        <v>0</v>
      </c>
      <c r="AC1476" s="42" t="s">
        <v>73</v>
      </c>
      <c r="AD1476" s="42" t="s">
        <v>73</v>
      </c>
      <c r="AE1476" s="42" t="s">
        <v>73</v>
      </c>
      <c r="AF1476" s="42" t="s">
        <v>73</v>
      </c>
      <c r="AG1476" s="42" t="s">
        <v>73</v>
      </c>
      <c r="AH1476" s="42" t="s">
        <v>73</v>
      </c>
      <c r="AI1476" s="42" t="s">
        <v>73</v>
      </c>
      <c r="AJ1476" s="42" t="s">
        <v>73</v>
      </c>
      <c r="AK1476" s="31" t="s">
        <v>892</v>
      </c>
      <c r="AL1476" s="31" t="s">
        <v>892</v>
      </c>
      <c r="AM1476" s="47">
        <v>1</v>
      </c>
      <c r="AN1476" s="47">
        <v>1</v>
      </c>
      <c r="AO1476" s="47">
        <v>6</v>
      </c>
      <c r="AP1476" s="47">
        <v>88</v>
      </c>
      <c r="AQ1476" s="47"/>
      <c r="AR1476" s="47"/>
      <c r="AS1476" s="47">
        <v>0</v>
      </c>
      <c r="AT1476" s="49">
        <v>1</v>
      </c>
      <c r="AU1476" s="49">
        <v>1</v>
      </c>
      <c r="AV1476" s="47"/>
      <c r="AW1476" s="49">
        <v>1</v>
      </c>
      <c r="AX1476" s="49"/>
      <c r="AY1476" s="44">
        <f t="shared" si="150"/>
        <v>8</v>
      </c>
      <c r="AZ1476" s="47"/>
      <c r="BA1476" s="47"/>
      <c r="BB1476" s="47"/>
      <c r="BC1476" s="48"/>
      <c r="BD1476" s="50"/>
      <c r="BE1476" s="50" t="s">
        <v>8513</v>
      </c>
      <c r="BF1476" s="57"/>
      <c r="BG1476" s="51"/>
      <c r="BH1476" s="51">
        <f t="shared" si="147"/>
        <v>1</v>
      </c>
      <c r="BI1476" s="51">
        <v>4</v>
      </c>
      <c r="BJ1476" s="52"/>
      <c r="BK1476" s="52"/>
      <c r="BL1476" s="53"/>
      <c r="BM1476" s="47" t="e">
        <f>COUNTIFS(A$2:$AC1476,#REF!,M$2:$AL1476,M1476)</f>
        <v>#VALUE!</v>
      </c>
      <c r="BN1476" s="47">
        <v>0</v>
      </c>
      <c r="BO1476" s="54">
        <v>8</v>
      </c>
      <c r="BP1476" s="54">
        <v>0</v>
      </c>
      <c r="BQ1476" s="47">
        <v>8</v>
      </c>
      <c r="BR1476" s="49">
        <v>1</v>
      </c>
      <c r="BS1476" s="49">
        <v>1</v>
      </c>
      <c r="BT1476" s="44">
        <f t="shared" si="146"/>
        <v>276</v>
      </c>
      <c r="BW1476" s="40" t="s">
        <v>67</v>
      </c>
      <c r="BY1476" s="55"/>
      <c r="BZ1476" s="1" t="s">
        <v>22426</v>
      </c>
    </row>
    <row r="1477" spans="1:78" ht="15" customHeight="1">
      <c r="A1477" s="25" t="s">
        <v>3224</v>
      </c>
      <c r="B1477" s="42" t="s">
        <v>8530</v>
      </c>
      <c r="D1477" s="263">
        <v>0</v>
      </c>
      <c r="E1477" s="42" t="s">
        <v>76</v>
      </c>
      <c r="F1477" s="42" t="s">
        <v>77</v>
      </c>
      <c r="G1477" s="264"/>
      <c r="H1477" s="264"/>
      <c r="I1477" s="42" t="s">
        <v>673</v>
      </c>
      <c r="J1477" s="43" t="s">
        <v>942</v>
      </c>
      <c r="M1477" s="44" t="s">
        <v>117</v>
      </c>
      <c r="N1477" s="45" t="s">
        <v>157</v>
      </c>
      <c r="O1477" s="42" t="s">
        <v>86</v>
      </c>
      <c r="P1477" s="42" t="s">
        <v>87</v>
      </c>
      <c r="Q1477" s="42" t="s">
        <v>73</v>
      </c>
      <c r="R1477" s="42" t="s">
        <v>73</v>
      </c>
      <c r="S1477" s="42" t="s">
        <v>471</v>
      </c>
      <c r="T1477" s="42" t="s">
        <v>8531</v>
      </c>
      <c r="U1477" s="42" t="s">
        <v>8531</v>
      </c>
      <c r="V1477" s="42" t="s">
        <v>73</v>
      </c>
      <c r="W1477" s="42" t="s">
        <v>73</v>
      </c>
      <c r="X1477" s="98">
        <v>40550</v>
      </c>
      <c r="Y1477" s="98">
        <v>40555</v>
      </c>
      <c r="Z1477" s="44">
        <f t="shared" si="148"/>
        <v>2011</v>
      </c>
      <c r="AA1477" s="44">
        <f t="shared" si="149"/>
        <v>1</v>
      </c>
      <c r="AB1477" s="44">
        <v>0</v>
      </c>
      <c r="AC1477" s="42" t="s">
        <v>8532</v>
      </c>
      <c r="AD1477" s="42" t="s">
        <v>8532</v>
      </c>
      <c r="AE1477" s="42" t="s">
        <v>73</v>
      </c>
      <c r="AF1477" s="42" t="s">
        <v>73</v>
      </c>
      <c r="AG1477" s="42" t="s">
        <v>73</v>
      </c>
      <c r="AH1477" s="42" t="s">
        <v>73</v>
      </c>
      <c r="AI1477" s="42" t="s">
        <v>73</v>
      </c>
      <c r="AJ1477" s="42" t="s">
        <v>73</v>
      </c>
      <c r="AK1477" s="31" t="s">
        <v>892</v>
      </c>
      <c r="AL1477" s="31" t="s">
        <v>892</v>
      </c>
      <c r="AM1477" s="47">
        <v>1</v>
      </c>
      <c r="AN1477" s="47">
        <v>1</v>
      </c>
      <c r="AO1477" s="47">
        <v>4</v>
      </c>
      <c r="AP1477" s="47">
        <v>88</v>
      </c>
      <c r="AQ1477" s="47"/>
      <c r="AR1477" s="47"/>
      <c r="AS1477" s="47">
        <v>0</v>
      </c>
      <c r="AT1477" s="49">
        <v>1</v>
      </c>
      <c r="AU1477" s="49">
        <v>1</v>
      </c>
      <c r="AV1477" s="47"/>
      <c r="AW1477" s="49">
        <v>1</v>
      </c>
      <c r="AX1477" s="49"/>
      <c r="AY1477" s="44">
        <f t="shared" si="150"/>
        <v>6</v>
      </c>
      <c r="AZ1477" s="47"/>
      <c r="BA1477" s="47"/>
      <c r="BB1477" s="47"/>
      <c r="BC1477" s="48"/>
      <c r="BD1477" s="50"/>
      <c r="BE1477" s="50" t="s">
        <v>8513</v>
      </c>
      <c r="BF1477" s="57"/>
      <c r="BG1477" s="51"/>
      <c r="BH1477" s="51">
        <f t="shared" si="147"/>
        <v>1</v>
      </c>
      <c r="BI1477" s="51">
        <v>99</v>
      </c>
      <c r="BJ1477" s="52"/>
      <c r="BK1477" s="52"/>
      <c r="BL1477" s="53"/>
      <c r="BM1477" s="47" t="e">
        <f>COUNTIFS(A$2:$AC1477,#REF!,M$2:$AL1477,M1477)</f>
        <v>#VALUE!</v>
      </c>
      <c r="BN1477" s="47">
        <v>0</v>
      </c>
      <c r="BO1477" s="54">
        <v>6</v>
      </c>
      <c r="BP1477" s="54">
        <v>0</v>
      </c>
      <c r="BQ1477" s="47">
        <v>6</v>
      </c>
      <c r="BR1477" s="49">
        <v>1</v>
      </c>
      <c r="BS1477" s="49">
        <v>1</v>
      </c>
      <c r="BT1477" s="44">
        <f t="shared" si="146"/>
        <v>282</v>
      </c>
      <c r="BW1477" s="40" t="s">
        <v>67</v>
      </c>
      <c r="BY1477" s="55"/>
      <c r="BZ1477" s="1" t="s">
        <v>22426</v>
      </c>
    </row>
    <row r="1478" spans="1:78" ht="15" customHeight="1">
      <c r="A1478" s="25" t="s">
        <v>3224</v>
      </c>
      <c r="B1478" s="42" t="s">
        <v>8533</v>
      </c>
      <c r="D1478" s="263">
        <v>0</v>
      </c>
      <c r="E1478" s="42" t="s">
        <v>76</v>
      </c>
      <c r="F1478" s="42" t="s">
        <v>77</v>
      </c>
      <c r="G1478" s="264"/>
      <c r="H1478" s="264"/>
      <c r="I1478" s="42" t="s">
        <v>7944</v>
      </c>
      <c r="J1478" s="43" t="s">
        <v>2301</v>
      </c>
      <c r="M1478" s="44" t="s">
        <v>117</v>
      </c>
      <c r="N1478" s="45" t="s">
        <v>157</v>
      </c>
      <c r="O1478" s="42" t="s">
        <v>375</v>
      </c>
      <c r="P1478" s="42" t="s">
        <v>376</v>
      </c>
      <c r="Q1478" s="42" t="s">
        <v>73</v>
      </c>
      <c r="R1478" s="42" t="s">
        <v>73</v>
      </c>
      <c r="S1478" s="42" t="s">
        <v>8534</v>
      </c>
      <c r="T1478" s="42" t="s">
        <v>8535</v>
      </c>
      <c r="U1478" s="42" t="s">
        <v>8535</v>
      </c>
      <c r="V1478" s="42" t="s">
        <v>73</v>
      </c>
      <c r="W1478" s="42" t="s">
        <v>73</v>
      </c>
      <c r="X1478" s="98">
        <v>40613</v>
      </c>
      <c r="Y1478" s="98">
        <v>40622</v>
      </c>
      <c r="Z1478" s="44">
        <f t="shared" si="148"/>
        <v>2011</v>
      </c>
      <c r="AA1478" s="44">
        <f t="shared" si="149"/>
        <v>3</v>
      </c>
      <c r="AB1478" s="44">
        <v>0</v>
      </c>
      <c r="AC1478" s="42" t="s">
        <v>73</v>
      </c>
      <c r="AD1478" s="42" t="s">
        <v>73</v>
      </c>
      <c r="AE1478" s="42" t="s">
        <v>73</v>
      </c>
      <c r="AF1478" s="42" t="s">
        <v>73</v>
      </c>
      <c r="AG1478" s="42" t="s">
        <v>73</v>
      </c>
      <c r="AH1478" s="42" t="s">
        <v>73</v>
      </c>
      <c r="AI1478" s="42" t="s">
        <v>73</v>
      </c>
      <c r="AJ1478" s="42" t="s">
        <v>73</v>
      </c>
      <c r="AK1478" s="31" t="s">
        <v>892</v>
      </c>
      <c r="AL1478" s="31" t="s">
        <v>892</v>
      </c>
      <c r="AM1478" s="47">
        <v>1</v>
      </c>
      <c r="AN1478" s="47">
        <v>2</v>
      </c>
      <c r="AO1478" s="47">
        <v>4</v>
      </c>
      <c r="AP1478" s="47">
        <v>88</v>
      </c>
      <c r="AQ1478" s="47"/>
      <c r="AR1478" s="47"/>
      <c r="AS1478" s="47">
        <v>0</v>
      </c>
      <c r="AT1478" s="49">
        <v>1</v>
      </c>
      <c r="AU1478" s="49">
        <v>1</v>
      </c>
      <c r="AV1478" s="47"/>
      <c r="AW1478" s="49">
        <v>1</v>
      </c>
      <c r="AX1478" s="49"/>
      <c r="AY1478" s="44">
        <f t="shared" si="150"/>
        <v>10</v>
      </c>
      <c r="AZ1478" s="47"/>
      <c r="BA1478" s="47"/>
      <c r="BB1478" s="47"/>
      <c r="BC1478" s="48"/>
      <c r="BD1478" s="50"/>
      <c r="BE1478" s="50" t="s">
        <v>8513</v>
      </c>
      <c r="BF1478" s="57"/>
      <c r="BG1478" s="51"/>
      <c r="BH1478" s="51">
        <f t="shared" si="147"/>
        <v>1</v>
      </c>
      <c r="BI1478" s="51">
        <v>1</v>
      </c>
      <c r="BJ1478" s="52"/>
      <c r="BK1478" s="52"/>
      <c r="BL1478" s="53"/>
      <c r="BM1478" s="47" t="e">
        <f>COUNTIFS(A$2:$AC1478,#REF!,M$2:$AL1478,M1478)</f>
        <v>#VALUE!</v>
      </c>
      <c r="BN1478" s="47">
        <v>0</v>
      </c>
      <c r="BO1478" s="54">
        <v>10</v>
      </c>
      <c r="BP1478" s="54">
        <v>0</v>
      </c>
      <c r="BQ1478" s="47">
        <v>10</v>
      </c>
      <c r="BR1478" s="49">
        <v>1</v>
      </c>
      <c r="BS1478" s="49">
        <v>1</v>
      </c>
      <c r="BT1478" s="44">
        <f t="shared" si="146"/>
        <v>345</v>
      </c>
      <c r="BW1478" s="40" t="s">
        <v>67</v>
      </c>
      <c r="BY1478" s="55"/>
      <c r="BZ1478" s="1" t="s">
        <v>22426</v>
      </c>
    </row>
    <row r="1479" spans="1:78" ht="15" customHeight="1">
      <c r="A1479" s="25" t="s">
        <v>3224</v>
      </c>
      <c r="B1479" s="42" t="s">
        <v>8536</v>
      </c>
      <c r="D1479" s="263">
        <v>0</v>
      </c>
      <c r="E1479" s="42" t="s">
        <v>76</v>
      </c>
      <c r="F1479" s="42" t="s">
        <v>77</v>
      </c>
      <c r="G1479" s="264"/>
      <c r="H1479" s="264"/>
      <c r="I1479" s="42" t="s">
        <v>7944</v>
      </c>
      <c r="J1479" s="43" t="s">
        <v>2301</v>
      </c>
      <c r="M1479" s="44" t="s">
        <v>117</v>
      </c>
      <c r="N1479" s="45" t="s">
        <v>157</v>
      </c>
      <c r="O1479" s="42" t="s">
        <v>375</v>
      </c>
      <c r="P1479" s="42" t="s">
        <v>376</v>
      </c>
      <c r="Q1479" s="42" t="s">
        <v>73</v>
      </c>
      <c r="R1479" s="42" t="s">
        <v>73</v>
      </c>
      <c r="S1479" s="42" t="s">
        <v>8537</v>
      </c>
      <c r="T1479" s="42" t="s">
        <v>8538</v>
      </c>
      <c r="U1479" s="42" t="s">
        <v>8538</v>
      </c>
      <c r="V1479" s="42" t="s">
        <v>73</v>
      </c>
      <c r="W1479" s="42" t="s">
        <v>73</v>
      </c>
      <c r="X1479" s="98">
        <v>40613</v>
      </c>
      <c r="Y1479" s="98">
        <v>40622</v>
      </c>
      <c r="Z1479" s="44">
        <f t="shared" si="148"/>
        <v>2011</v>
      </c>
      <c r="AA1479" s="44">
        <f t="shared" si="149"/>
        <v>3</v>
      </c>
      <c r="AB1479" s="44">
        <v>0</v>
      </c>
      <c r="AC1479" s="42" t="s">
        <v>73</v>
      </c>
      <c r="AD1479" s="42" t="s">
        <v>73</v>
      </c>
      <c r="AE1479" s="42" t="s">
        <v>73</v>
      </c>
      <c r="AF1479" s="42" t="s">
        <v>73</v>
      </c>
      <c r="AG1479" s="42" t="s">
        <v>73</v>
      </c>
      <c r="AH1479" s="42" t="s">
        <v>73</v>
      </c>
      <c r="AI1479" s="42" t="s">
        <v>73</v>
      </c>
      <c r="AJ1479" s="42" t="s">
        <v>73</v>
      </c>
      <c r="AK1479" s="31" t="s">
        <v>892</v>
      </c>
      <c r="AL1479" s="31" t="s">
        <v>892</v>
      </c>
      <c r="AM1479" s="47">
        <v>1</v>
      </c>
      <c r="AN1479" s="47">
        <v>2</v>
      </c>
      <c r="AO1479" s="47">
        <v>4</v>
      </c>
      <c r="AP1479" s="47">
        <v>88</v>
      </c>
      <c r="AQ1479" s="47"/>
      <c r="AR1479" s="47"/>
      <c r="AS1479" s="47">
        <v>0</v>
      </c>
      <c r="AT1479" s="49">
        <v>0</v>
      </c>
      <c r="AU1479" s="49">
        <v>1</v>
      </c>
      <c r="AV1479" s="47"/>
      <c r="AW1479" s="49">
        <v>1</v>
      </c>
      <c r="AX1479" s="49"/>
      <c r="AY1479" s="44">
        <f t="shared" si="150"/>
        <v>10</v>
      </c>
      <c r="AZ1479" s="47"/>
      <c r="BA1479" s="47"/>
      <c r="BB1479" s="47"/>
      <c r="BC1479" s="48"/>
      <c r="BD1479" s="50"/>
      <c r="BE1479" s="50" t="s">
        <v>8513</v>
      </c>
      <c r="BF1479" s="57"/>
      <c r="BG1479" s="51"/>
      <c r="BH1479" s="51">
        <f t="shared" si="147"/>
        <v>1</v>
      </c>
      <c r="BI1479" s="51">
        <v>3</v>
      </c>
      <c r="BJ1479" s="52"/>
      <c r="BK1479" s="52"/>
      <c r="BL1479" s="53"/>
      <c r="BM1479" s="47" t="e">
        <f>COUNTIFS(A$2:$AC1479,#REF!,M$2:$AL1479,M1479)</f>
        <v>#VALUE!</v>
      </c>
      <c r="BN1479" s="47">
        <v>0</v>
      </c>
      <c r="BO1479" s="54">
        <v>10</v>
      </c>
      <c r="BP1479" s="54">
        <v>0</v>
      </c>
      <c r="BQ1479" s="47">
        <v>10</v>
      </c>
      <c r="BR1479" s="49">
        <v>1</v>
      </c>
      <c r="BS1479" s="49">
        <v>0</v>
      </c>
      <c r="BT1479" s="44">
        <f t="shared" si="146"/>
        <v>345</v>
      </c>
      <c r="BW1479" s="40" t="s">
        <v>67</v>
      </c>
      <c r="BY1479" s="55"/>
      <c r="BZ1479" s="1" t="s">
        <v>22426</v>
      </c>
    </row>
    <row r="1480" spans="1:78" ht="15" customHeight="1">
      <c r="A1480" s="25" t="s">
        <v>3224</v>
      </c>
      <c r="B1480" s="42" t="s">
        <v>8539</v>
      </c>
      <c r="D1480" s="263">
        <v>0</v>
      </c>
      <c r="E1480" s="42" t="s">
        <v>76</v>
      </c>
      <c r="F1480" s="42" t="s">
        <v>77</v>
      </c>
      <c r="G1480" s="264"/>
      <c r="H1480" s="264"/>
      <c r="I1480" s="42" t="s">
        <v>8540</v>
      </c>
      <c r="J1480" s="43" t="s">
        <v>8541</v>
      </c>
      <c r="M1480" s="44" t="s">
        <v>897</v>
      </c>
      <c r="N1480" s="45" t="s">
        <v>1467</v>
      </c>
      <c r="O1480" s="42" t="s">
        <v>93</v>
      </c>
      <c r="P1480" s="42" t="s">
        <v>103</v>
      </c>
      <c r="Q1480" s="42" t="s">
        <v>73</v>
      </c>
      <c r="R1480" s="42" t="s">
        <v>73</v>
      </c>
      <c r="S1480" s="42" t="s">
        <v>8542</v>
      </c>
      <c r="T1480" s="42" t="s">
        <v>8543</v>
      </c>
      <c r="U1480" s="42" t="s">
        <v>8543</v>
      </c>
      <c r="V1480" s="42" t="s">
        <v>73</v>
      </c>
      <c r="W1480" s="42" t="s">
        <v>73</v>
      </c>
      <c r="X1480" s="98">
        <v>40588</v>
      </c>
      <c r="Y1480" s="98">
        <v>40615</v>
      </c>
      <c r="Z1480" s="44">
        <f t="shared" si="148"/>
        <v>2011</v>
      </c>
      <c r="AA1480" s="44">
        <f t="shared" si="149"/>
        <v>2</v>
      </c>
      <c r="AB1480" s="44">
        <v>0</v>
      </c>
      <c r="AC1480" s="42" t="s">
        <v>8544</v>
      </c>
      <c r="AD1480" s="42" t="s">
        <v>8545</v>
      </c>
      <c r="AE1480" s="42" t="s">
        <v>73</v>
      </c>
      <c r="AF1480" s="42" t="s">
        <v>73</v>
      </c>
      <c r="AG1480" s="42" t="s">
        <v>73</v>
      </c>
      <c r="AH1480" s="42" t="s">
        <v>73</v>
      </c>
      <c r="AI1480" s="42" t="s">
        <v>73</v>
      </c>
      <c r="AJ1480" s="42" t="s">
        <v>73</v>
      </c>
      <c r="AK1480" s="31" t="s">
        <v>892</v>
      </c>
      <c r="AL1480" s="31" t="s">
        <v>892</v>
      </c>
      <c r="AM1480" s="47">
        <v>1</v>
      </c>
      <c r="AN1480" s="47">
        <v>1</v>
      </c>
      <c r="AO1480" s="47">
        <v>4</v>
      </c>
      <c r="AP1480" s="47">
        <v>6</v>
      </c>
      <c r="AQ1480" s="47"/>
      <c r="AR1480" s="47"/>
      <c r="AS1480" s="47">
        <v>1</v>
      </c>
      <c r="AT1480" s="49">
        <v>1</v>
      </c>
      <c r="AU1480" s="49">
        <v>1</v>
      </c>
      <c r="AV1480" s="47"/>
      <c r="AW1480" s="49">
        <v>1</v>
      </c>
      <c r="AX1480" s="49"/>
      <c r="AY1480" s="44">
        <f t="shared" si="150"/>
        <v>28</v>
      </c>
      <c r="AZ1480" s="47"/>
      <c r="BA1480" s="47"/>
      <c r="BB1480" s="47"/>
      <c r="BC1480" s="48"/>
      <c r="BD1480" s="50"/>
      <c r="BE1480" s="50" t="s">
        <v>8513</v>
      </c>
      <c r="BF1480" s="57"/>
      <c r="BG1480" s="51"/>
      <c r="BH1480" s="51">
        <f t="shared" si="147"/>
        <v>1</v>
      </c>
      <c r="BI1480" s="51">
        <v>1</v>
      </c>
      <c r="BJ1480" s="52"/>
      <c r="BK1480" s="52"/>
      <c r="BL1480" s="53"/>
      <c r="BM1480" s="47" t="e">
        <f>COUNTIFS(A$2:$AC1480,#REF!,M$2:$AL1480,M1480)</f>
        <v>#VALUE!</v>
      </c>
      <c r="BN1480" s="47">
        <v>0</v>
      </c>
      <c r="BO1480" s="54">
        <v>28</v>
      </c>
      <c r="BP1480" s="54">
        <v>0</v>
      </c>
      <c r="BQ1480" s="47">
        <v>28</v>
      </c>
      <c r="BR1480" s="49">
        <v>1</v>
      </c>
      <c r="BS1480" s="49">
        <v>1</v>
      </c>
      <c r="BT1480" s="44">
        <f t="shared" si="146"/>
        <v>320</v>
      </c>
      <c r="BW1480" s="40" t="s">
        <v>67</v>
      </c>
      <c r="BY1480" s="55"/>
      <c r="BZ1480" s="1" t="s">
        <v>22426</v>
      </c>
    </row>
    <row r="1481" spans="1:78" ht="15" customHeight="1">
      <c r="A1481" s="25" t="s">
        <v>3224</v>
      </c>
      <c r="B1481" s="298" t="s">
        <v>8546</v>
      </c>
      <c r="D1481" s="263">
        <v>0</v>
      </c>
      <c r="E1481" s="42" t="s">
        <v>76</v>
      </c>
      <c r="F1481" s="42" t="s">
        <v>77</v>
      </c>
      <c r="G1481" s="264"/>
      <c r="H1481" s="264"/>
      <c r="I1481" s="42" t="s">
        <v>8547</v>
      </c>
      <c r="J1481" s="297" t="s">
        <v>22467</v>
      </c>
      <c r="M1481" s="44" t="s">
        <v>98</v>
      </c>
      <c r="N1481" s="45" t="s">
        <v>620</v>
      </c>
      <c r="O1481" s="42" t="s">
        <v>110</v>
      </c>
      <c r="P1481" s="42" t="s">
        <v>111</v>
      </c>
      <c r="Q1481" s="42" t="s">
        <v>73</v>
      </c>
      <c r="R1481" s="42" t="s">
        <v>73</v>
      </c>
      <c r="S1481" s="42" t="s">
        <v>8548</v>
      </c>
      <c r="T1481" s="42" t="s">
        <v>8549</v>
      </c>
      <c r="U1481" s="42" t="s">
        <v>8549</v>
      </c>
      <c r="V1481" s="42" t="s">
        <v>73</v>
      </c>
      <c r="W1481" s="42" t="s">
        <v>73</v>
      </c>
      <c r="X1481" s="98">
        <v>40620</v>
      </c>
      <c r="Y1481" s="98">
        <v>40632</v>
      </c>
      <c r="Z1481" s="44">
        <f t="shared" si="148"/>
        <v>2011</v>
      </c>
      <c r="AA1481" s="44">
        <f t="shared" si="149"/>
        <v>3</v>
      </c>
      <c r="AB1481" s="44">
        <v>0</v>
      </c>
      <c r="AC1481" s="42" t="s">
        <v>5264</v>
      </c>
      <c r="AD1481" s="42" t="s">
        <v>894</v>
      </c>
      <c r="AE1481" s="42" t="s">
        <v>73</v>
      </c>
      <c r="AF1481" s="42" t="s">
        <v>73</v>
      </c>
      <c r="AG1481" s="42" t="s">
        <v>73</v>
      </c>
      <c r="AH1481" s="42" t="s">
        <v>73</v>
      </c>
      <c r="AI1481" s="42" t="s">
        <v>73</v>
      </c>
      <c r="AJ1481" s="42" t="s">
        <v>73</v>
      </c>
      <c r="AK1481" s="31" t="s">
        <v>892</v>
      </c>
      <c r="AL1481" s="31" t="s">
        <v>892</v>
      </c>
      <c r="AM1481" s="47">
        <v>1</v>
      </c>
      <c r="AN1481" s="47">
        <v>1</v>
      </c>
      <c r="AO1481" s="47">
        <v>2</v>
      </c>
      <c r="AP1481" s="47">
        <v>88</v>
      </c>
      <c r="AQ1481" s="47"/>
      <c r="AR1481" s="47"/>
      <c r="AS1481" s="47">
        <v>0</v>
      </c>
      <c r="AT1481" s="49">
        <v>1</v>
      </c>
      <c r="AU1481" s="49">
        <v>1</v>
      </c>
      <c r="AV1481" s="47"/>
      <c r="AW1481" s="49">
        <v>1</v>
      </c>
      <c r="AX1481" s="49"/>
      <c r="AY1481" s="44">
        <f t="shared" si="150"/>
        <v>13</v>
      </c>
      <c r="AZ1481" s="47"/>
      <c r="BA1481" s="47"/>
      <c r="BB1481" s="47"/>
      <c r="BC1481" s="48"/>
      <c r="BD1481" s="50"/>
      <c r="BE1481" s="50" t="s">
        <v>8513</v>
      </c>
      <c r="BF1481" s="57"/>
      <c r="BG1481" s="51"/>
      <c r="BH1481" s="51">
        <f t="shared" si="147"/>
        <v>1</v>
      </c>
      <c r="BI1481" s="51">
        <v>2</v>
      </c>
      <c r="BJ1481" s="52"/>
      <c r="BK1481" s="52"/>
      <c r="BL1481" s="53"/>
      <c r="BM1481" s="47" t="e">
        <f>COUNTIFS(A$2:$AC1481,#REF!,M$2:$AL1481,M1481)</f>
        <v>#VALUE!</v>
      </c>
      <c r="BN1481" s="47">
        <v>0</v>
      </c>
      <c r="BO1481" s="54">
        <v>13</v>
      </c>
      <c r="BP1481" s="54">
        <v>0</v>
      </c>
      <c r="BQ1481" s="47">
        <v>13</v>
      </c>
      <c r="BR1481" s="49">
        <v>1</v>
      </c>
      <c r="BS1481" s="49">
        <v>1</v>
      </c>
      <c r="BT1481" s="44">
        <f t="shared" si="146"/>
        <v>352</v>
      </c>
      <c r="BW1481" s="40" t="s">
        <v>67</v>
      </c>
      <c r="BY1481" s="55"/>
      <c r="BZ1481" s="1" t="s">
        <v>22427</v>
      </c>
    </row>
    <row r="1482" spans="1:78" ht="15" customHeight="1">
      <c r="A1482" s="25" t="s">
        <v>3224</v>
      </c>
      <c r="B1482" s="42" t="s">
        <v>8550</v>
      </c>
      <c r="D1482" s="263">
        <v>0</v>
      </c>
      <c r="E1482" s="42" t="s">
        <v>76</v>
      </c>
      <c r="F1482" s="42" t="s">
        <v>77</v>
      </c>
      <c r="G1482" s="264"/>
      <c r="H1482" s="264"/>
      <c r="I1482" s="42" t="s">
        <v>8551</v>
      </c>
      <c r="J1482" s="43" t="s">
        <v>8552</v>
      </c>
      <c r="M1482" s="44" t="s">
        <v>8553</v>
      </c>
      <c r="N1482" s="45" t="s">
        <v>8554</v>
      </c>
      <c r="O1482" s="42" t="s">
        <v>71</v>
      </c>
      <c r="P1482" s="42" t="s">
        <v>122</v>
      </c>
      <c r="Q1482" s="42" t="s">
        <v>93</v>
      </c>
      <c r="R1482" s="42" t="s">
        <v>1459</v>
      </c>
      <c r="S1482" s="42" t="s">
        <v>8555</v>
      </c>
      <c r="T1482" s="42" t="s">
        <v>8556</v>
      </c>
      <c r="U1482" s="42" t="s">
        <v>8556</v>
      </c>
      <c r="V1482" s="42" t="s">
        <v>73</v>
      </c>
      <c r="W1482" s="42" t="s">
        <v>73</v>
      </c>
      <c r="X1482" s="98">
        <v>40544</v>
      </c>
      <c r="Y1482" s="98">
        <v>40603</v>
      </c>
      <c r="Z1482" s="44">
        <f t="shared" si="148"/>
        <v>2011</v>
      </c>
      <c r="AA1482" s="44">
        <f t="shared" si="149"/>
        <v>1</v>
      </c>
      <c r="AB1482" s="44">
        <v>0</v>
      </c>
      <c r="AC1482" s="42" t="s">
        <v>365</v>
      </c>
      <c r="AD1482" s="42" t="s">
        <v>143</v>
      </c>
      <c r="AE1482" s="42" t="s">
        <v>8557</v>
      </c>
      <c r="AF1482" s="42" t="s">
        <v>8558</v>
      </c>
      <c r="AG1482" s="42" t="s">
        <v>73</v>
      </c>
      <c r="AH1482" s="42" t="s">
        <v>73</v>
      </c>
      <c r="AI1482" s="42" t="s">
        <v>8559</v>
      </c>
      <c r="AJ1482" s="42" t="s">
        <v>8560</v>
      </c>
      <c r="AK1482" s="31" t="s">
        <v>892</v>
      </c>
      <c r="AL1482" s="31" t="s">
        <v>892</v>
      </c>
      <c r="AM1482" s="47">
        <v>1</v>
      </c>
      <c r="AN1482" s="47">
        <v>1</v>
      </c>
      <c r="AO1482" s="47">
        <v>7</v>
      </c>
      <c r="AP1482" s="47">
        <v>88</v>
      </c>
      <c r="AQ1482" s="47"/>
      <c r="AR1482" s="47"/>
      <c r="AS1482" s="47">
        <v>1</v>
      </c>
      <c r="AT1482" s="49">
        <v>1</v>
      </c>
      <c r="AU1482" s="49">
        <v>1</v>
      </c>
      <c r="AV1482" s="47"/>
      <c r="AW1482" s="49">
        <v>1</v>
      </c>
      <c r="AX1482" s="49"/>
      <c r="AY1482" s="44">
        <f t="shared" si="150"/>
        <v>60</v>
      </c>
      <c r="AZ1482" s="47"/>
      <c r="BA1482" s="47"/>
      <c r="BB1482" s="47"/>
      <c r="BC1482" s="48"/>
      <c r="BD1482" s="50"/>
      <c r="BE1482" s="50" t="s">
        <v>8513</v>
      </c>
      <c r="BF1482" s="57"/>
      <c r="BG1482" s="51"/>
      <c r="BH1482" s="51">
        <f t="shared" si="147"/>
        <v>1</v>
      </c>
      <c r="BI1482" s="51">
        <v>1</v>
      </c>
      <c r="BJ1482" s="52"/>
      <c r="BK1482" s="52"/>
      <c r="BL1482" s="53"/>
      <c r="BM1482" s="47" t="e">
        <f>COUNTIFS(A$2:$AC1482,#REF!,M$2:$AL1482,M1482)</f>
        <v>#VALUE!</v>
      </c>
      <c r="BN1482" s="47">
        <v>1</v>
      </c>
      <c r="BO1482" s="54">
        <v>60</v>
      </c>
      <c r="BP1482" s="54">
        <v>0</v>
      </c>
      <c r="BQ1482" s="47">
        <v>60</v>
      </c>
      <c r="BR1482" s="49">
        <v>1</v>
      </c>
      <c r="BS1482" s="49">
        <v>1</v>
      </c>
      <c r="BT1482" s="44">
        <f t="shared" si="146"/>
        <v>276</v>
      </c>
      <c r="BW1482" s="40" t="s">
        <v>67</v>
      </c>
      <c r="BY1482" s="55"/>
    </row>
    <row r="1483" spans="1:78" ht="15" customHeight="1">
      <c r="A1483" s="25" t="s">
        <v>3224</v>
      </c>
      <c r="B1483" s="298" t="s">
        <v>8561</v>
      </c>
      <c r="D1483" s="263">
        <v>0</v>
      </c>
      <c r="E1483" s="42" t="s">
        <v>76</v>
      </c>
      <c r="F1483" s="42" t="s">
        <v>77</v>
      </c>
      <c r="G1483" s="264"/>
      <c r="H1483" s="264"/>
      <c r="I1483" s="42" t="s">
        <v>8562</v>
      </c>
      <c r="J1483" s="297" t="s">
        <v>22481</v>
      </c>
      <c r="M1483" s="44" t="s">
        <v>219</v>
      </c>
      <c r="N1483" s="45" t="s">
        <v>1574</v>
      </c>
      <c r="O1483" s="42" t="s">
        <v>153</v>
      </c>
      <c r="P1483" s="42" t="s">
        <v>154</v>
      </c>
      <c r="Q1483" s="42" t="s">
        <v>73</v>
      </c>
      <c r="R1483" s="42" t="s">
        <v>73</v>
      </c>
      <c r="S1483" s="42" t="s">
        <v>8563</v>
      </c>
      <c r="T1483" s="42" t="s">
        <v>8564</v>
      </c>
      <c r="U1483" s="42" t="s">
        <v>8564</v>
      </c>
      <c r="V1483" s="42" t="s">
        <v>73</v>
      </c>
      <c r="W1483" s="42" t="s">
        <v>73</v>
      </c>
      <c r="X1483" s="98">
        <v>40557</v>
      </c>
      <c r="Y1483" s="98">
        <v>40573</v>
      </c>
      <c r="Z1483" s="44">
        <f t="shared" si="148"/>
        <v>2011</v>
      </c>
      <c r="AA1483" s="44">
        <f t="shared" si="149"/>
        <v>1</v>
      </c>
      <c r="AB1483" s="44">
        <v>0</v>
      </c>
      <c r="AC1483" s="42" t="s">
        <v>8565</v>
      </c>
      <c r="AD1483" s="42" t="s">
        <v>8566</v>
      </c>
      <c r="AE1483" s="42" t="s">
        <v>73</v>
      </c>
      <c r="AF1483" s="42" t="s">
        <v>73</v>
      </c>
      <c r="AG1483" s="42" t="s">
        <v>8567</v>
      </c>
      <c r="AH1483" s="42" t="s">
        <v>8568</v>
      </c>
      <c r="AI1483" s="42" t="s">
        <v>73</v>
      </c>
      <c r="AJ1483" s="42" t="s">
        <v>73</v>
      </c>
      <c r="AK1483" s="31" t="s">
        <v>892</v>
      </c>
      <c r="AL1483" s="31" t="s">
        <v>892</v>
      </c>
      <c r="AM1483" s="47">
        <v>1</v>
      </c>
      <c r="AN1483" s="47">
        <v>1</v>
      </c>
      <c r="AO1483" s="47">
        <v>7</v>
      </c>
      <c r="AP1483" s="47">
        <v>88</v>
      </c>
      <c r="AQ1483" s="47"/>
      <c r="AR1483" s="47"/>
      <c r="AS1483" s="47">
        <v>0</v>
      </c>
      <c r="AT1483" s="49">
        <v>1</v>
      </c>
      <c r="AU1483" s="49">
        <v>1</v>
      </c>
      <c r="AV1483" s="47"/>
      <c r="AW1483" s="49">
        <v>1</v>
      </c>
      <c r="AX1483" s="49"/>
      <c r="AY1483" s="44">
        <f t="shared" si="150"/>
        <v>17</v>
      </c>
      <c r="AZ1483" s="47"/>
      <c r="BA1483" s="47"/>
      <c r="BB1483" s="47"/>
      <c r="BC1483" s="48"/>
      <c r="BD1483" s="50"/>
      <c r="BE1483" s="50" t="s">
        <v>8513</v>
      </c>
      <c r="BF1483" s="57"/>
      <c r="BG1483" s="51"/>
      <c r="BH1483" s="51">
        <f t="shared" si="147"/>
        <v>1</v>
      </c>
      <c r="BI1483" s="51">
        <v>4</v>
      </c>
      <c r="BJ1483" s="52"/>
      <c r="BK1483" s="52"/>
      <c r="BL1483" s="53"/>
      <c r="BM1483" s="47" t="e">
        <f>COUNTIFS(A$2:$AC1483,#REF!,M$2:$AL1483,M1483)</f>
        <v>#VALUE!</v>
      </c>
      <c r="BN1483" s="47">
        <v>0</v>
      </c>
      <c r="BO1483" s="54">
        <v>17</v>
      </c>
      <c r="BP1483" s="54">
        <v>0</v>
      </c>
      <c r="BQ1483" s="47">
        <v>17</v>
      </c>
      <c r="BR1483" s="49">
        <v>1</v>
      </c>
      <c r="BS1483" s="49">
        <v>1</v>
      </c>
      <c r="BT1483" s="44">
        <f t="shared" si="146"/>
        <v>289</v>
      </c>
      <c r="BW1483" s="40" t="s">
        <v>67</v>
      </c>
      <c r="BY1483" s="55"/>
      <c r="BZ1483" s="1" t="s">
        <v>22427</v>
      </c>
    </row>
    <row r="1484" spans="1:78" ht="15" customHeight="1">
      <c r="A1484" s="25" t="s">
        <v>3224</v>
      </c>
      <c r="B1484" s="42" t="s">
        <v>8569</v>
      </c>
      <c r="D1484" s="263">
        <v>0</v>
      </c>
      <c r="E1484" s="42" t="s">
        <v>76</v>
      </c>
      <c r="F1484" s="42" t="s">
        <v>77</v>
      </c>
      <c r="G1484" s="264"/>
      <c r="H1484" s="264"/>
      <c r="I1484" s="42" t="s">
        <v>889</v>
      </c>
      <c r="J1484" s="43" t="s">
        <v>1260</v>
      </c>
      <c r="M1484" s="44" t="s">
        <v>121</v>
      </c>
      <c r="N1484" s="45" t="s">
        <v>437</v>
      </c>
      <c r="O1484" s="42" t="s">
        <v>86</v>
      </c>
      <c r="P1484" s="42" t="s">
        <v>87</v>
      </c>
      <c r="Q1484" s="42" t="s">
        <v>73</v>
      </c>
      <c r="R1484" s="42" t="s">
        <v>73</v>
      </c>
      <c r="S1484" s="42" t="s">
        <v>8570</v>
      </c>
      <c r="T1484" s="42" t="s">
        <v>8571</v>
      </c>
      <c r="U1484" s="42" t="s">
        <v>8571</v>
      </c>
      <c r="V1484" s="42" t="s">
        <v>73</v>
      </c>
      <c r="W1484" s="42" t="s">
        <v>73</v>
      </c>
      <c r="X1484" s="98">
        <v>40610</v>
      </c>
      <c r="Y1484" s="98">
        <v>40620</v>
      </c>
      <c r="Z1484" s="44">
        <f t="shared" si="148"/>
        <v>2011</v>
      </c>
      <c r="AA1484" s="44">
        <f t="shared" si="149"/>
        <v>3</v>
      </c>
      <c r="AB1484" s="44">
        <v>0</v>
      </c>
      <c r="AC1484" s="42" t="s">
        <v>8572</v>
      </c>
      <c r="AD1484" s="42" t="s">
        <v>8573</v>
      </c>
      <c r="AE1484" s="42" t="s">
        <v>73</v>
      </c>
      <c r="AF1484" s="42" t="s">
        <v>73</v>
      </c>
      <c r="AG1484" s="42" t="s">
        <v>73</v>
      </c>
      <c r="AH1484" s="42" t="s">
        <v>73</v>
      </c>
      <c r="AI1484" s="42" t="s">
        <v>73</v>
      </c>
      <c r="AJ1484" s="42" t="s">
        <v>73</v>
      </c>
      <c r="AK1484" s="31" t="s">
        <v>892</v>
      </c>
      <c r="AL1484" s="31" t="s">
        <v>892</v>
      </c>
      <c r="AM1484" s="47">
        <v>1</v>
      </c>
      <c r="AN1484" s="47">
        <v>1</v>
      </c>
      <c r="AO1484" s="47">
        <v>3</v>
      </c>
      <c r="AP1484" s="47">
        <v>88</v>
      </c>
      <c r="AQ1484" s="47"/>
      <c r="AR1484" s="47"/>
      <c r="AS1484" s="47">
        <v>0</v>
      </c>
      <c r="AT1484" s="49">
        <v>1</v>
      </c>
      <c r="AU1484" s="49">
        <v>1</v>
      </c>
      <c r="AV1484" s="47"/>
      <c r="AW1484" s="49">
        <v>1</v>
      </c>
      <c r="AX1484" s="49"/>
      <c r="AY1484" s="44">
        <f t="shared" si="150"/>
        <v>11</v>
      </c>
      <c r="AZ1484" s="47"/>
      <c r="BA1484" s="47"/>
      <c r="BB1484" s="47"/>
      <c r="BC1484" s="48"/>
      <c r="BD1484" s="50"/>
      <c r="BE1484" s="50" t="s">
        <v>8513</v>
      </c>
      <c r="BF1484" s="57"/>
      <c r="BG1484" s="51"/>
      <c r="BH1484" s="51">
        <f t="shared" si="147"/>
        <v>1</v>
      </c>
      <c r="BI1484" s="51">
        <v>4</v>
      </c>
      <c r="BJ1484" s="52"/>
      <c r="BK1484" s="52"/>
      <c r="BL1484" s="53"/>
      <c r="BM1484" s="47" t="e">
        <f>COUNTIFS(A$2:$AC1484,#REF!,M$2:$AL1484,M1484)</f>
        <v>#VALUE!</v>
      </c>
      <c r="BN1484" s="47">
        <v>0</v>
      </c>
      <c r="BO1484" s="54">
        <v>11</v>
      </c>
      <c r="BP1484" s="54">
        <v>0</v>
      </c>
      <c r="BQ1484" s="47">
        <v>11</v>
      </c>
      <c r="BR1484" s="49">
        <v>1</v>
      </c>
      <c r="BS1484" s="49">
        <v>1</v>
      </c>
      <c r="BT1484" s="44">
        <f t="shared" si="146"/>
        <v>342</v>
      </c>
      <c r="BW1484" s="40" t="s">
        <v>67</v>
      </c>
      <c r="BY1484" s="55"/>
      <c r="BZ1484" s="1" t="s">
        <v>22427</v>
      </c>
    </row>
    <row r="1485" spans="1:78" ht="15" customHeight="1">
      <c r="A1485" s="25" t="s">
        <v>3224</v>
      </c>
      <c r="B1485" s="42" t="s">
        <v>8574</v>
      </c>
      <c r="D1485" s="263">
        <v>0</v>
      </c>
      <c r="E1485" s="42" t="s">
        <v>76</v>
      </c>
      <c r="F1485" s="42" t="s">
        <v>77</v>
      </c>
      <c r="G1485" s="264"/>
      <c r="H1485" s="264"/>
      <c r="I1485" s="42" t="s">
        <v>1519</v>
      </c>
      <c r="J1485" s="43" t="s">
        <v>1520</v>
      </c>
      <c r="M1485" s="44" t="s">
        <v>121</v>
      </c>
      <c r="N1485" s="45" t="s">
        <v>960</v>
      </c>
      <c r="O1485" s="42" t="s">
        <v>93</v>
      </c>
      <c r="P1485" s="42" t="s">
        <v>103</v>
      </c>
      <c r="Q1485" s="42" t="s">
        <v>73</v>
      </c>
      <c r="R1485" s="42" t="s">
        <v>73</v>
      </c>
      <c r="S1485" s="42" t="s">
        <v>8575</v>
      </c>
      <c r="T1485" s="42" t="s">
        <v>8576</v>
      </c>
      <c r="U1485" s="42" t="s">
        <v>8576</v>
      </c>
      <c r="V1485" s="42" t="s">
        <v>73</v>
      </c>
      <c r="W1485" s="42" t="s">
        <v>73</v>
      </c>
      <c r="X1485" s="98">
        <v>40625</v>
      </c>
      <c r="Y1485" s="98">
        <v>40632</v>
      </c>
      <c r="Z1485" s="44">
        <f t="shared" si="148"/>
        <v>2011</v>
      </c>
      <c r="AA1485" s="44">
        <f t="shared" si="149"/>
        <v>3</v>
      </c>
      <c r="AB1485" s="44">
        <v>0</v>
      </c>
      <c r="AC1485" s="42" t="s">
        <v>8577</v>
      </c>
      <c r="AD1485" s="42" t="s">
        <v>8578</v>
      </c>
      <c r="AE1485" s="42" t="s">
        <v>73</v>
      </c>
      <c r="AF1485" s="42" t="s">
        <v>73</v>
      </c>
      <c r="AG1485" s="42" t="s">
        <v>73</v>
      </c>
      <c r="AH1485" s="42" t="s">
        <v>73</v>
      </c>
      <c r="AI1485" s="42" t="s">
        <v>73</v>
      </c>
      <c r="AJ1485" s="42" t="s">
        <v>73</v>
      </c>
      <c r="AK1485" s="31" t="s">
        <v>892</v>
      </c>
      <c r="AL1485" s="31" t="s">
        <v>892</v>
      </c>
      <c r="AM1485" s="47">
        <v>1</v>
      </c>
      <c r="AN1485" s="47">
        <v>1</v>
      </c>
      <c r="AO1485" s="47">
        <v>3</v>
      </c>
      <c r="AP1485" s="47">
        <v>88</v>
      </c>
      <c r="AQ1485" s="47"/>
      <c r="AR1485" s="47"/>
      <c r="AS1485" s="47">
        <v>1</v>
      </c>
      <c r="AT1485" s="49">
        <v>1</v>
      </c>
      <c r="AU1485" s="49">
        <v>1</v>
      </c>
      <c r="AV1485" s="47"/>
      <c r="AW1485" s="49">
        <v>1</v>
      </c>
      <c r="AX1485" s="49"/>
      <c r="AY1485" s="44">
        <f t="shared" si="150"/>
        <v>8</v>
      </c>
      <c r="AZ1485" s="47"/>
      <c r="BA1485" s="47"/>
      <c r="BB1485" s="47"/>
      <c r="BC1485" s="48"/>
      <c r="BD1485" s="50"/>
      <c r="BE1485" s="50" t="s">
        <v>8513</v>
      </c>
      <c r="BF1485" s="57"/>
      <c r="BG1485" s="51"/>
      <c r="BH1485" s="51">
        <f t="shared" si="147"/>
        <v>1</v>
      </c>
      <c r="BI1485" s="51">
        <v>8</v>
      </c>
      <c r="BJ1485" s="52"/>
      <c r="BK1485" s="52"/>
      <c r="BL1485" s="53"/>
      <c r="BM1485" s="47" t="e">
        <f>COUNTIFS(A$2:$AC1485,#REF!,M$2:$AL1485,M1485)</f>
        <v>#VALUE!</v>
      </c>
      <c r="BN1485" s="47">
        <v>0</v>
      </c>
      <c r="BO1485" s="54">
        <v>8</v>
      </c>
      <c r="BP1485" s="54">
        <v>0</v>
      </c>
      <c r="BQ1485" s="47">
        <v>8</v>
      </c>
      <c r="BR1485" s="49">
        <v>1</v>
      </c>
      <c r="BS1485" s="49">
        <v>1</v>
      </c>
      <c r="BT1485" s="44">
        <f t="shared" si="146"/>
        <v>357</v>
      </c>
      <c r="BW1485" s="40" t="s">
        <v>67</v>
      </c>
      <c r="BY1485" s="55"/>
      <c r="BZ1485" s="1" t="s">
        <v>22427</v>
      </c>
    </row>
    <row r="1486" spans="1:78" ht="15" customHeight="1">
      <c r="A1486" s="25" t="s">
        <v>3224</v>
      </c>
      <c r="B1486" s="42" t="s">
        <v>8579</v>
      </c>
      <c r="D1486" s="263">
        <v>0</v>
      </c>
      <c r="E1486" s="42" t="s">
        <v>76</v>
      </c>
      <c r="F1486" s="42" t="s">
        <v>77</v>
      </c>
      <c r="G1486" s="264"/>
      <c r="H1486" s="264"/>
      <c r="I1486" s="42" t="s">
        <v>335</v>
      </c>
      <c r="J1486" s="43" t="s">
        <v>4754</v>
      </c>
      <c r="M1486" s="44" t="s">
        <v>88</v>
      </c>
      <c r="N1486" s="45" t="s">
        <v>89</v>
      </c>
      <c r="O1486" s="42" t="s">
        <v>100</v>
      </c>
      <c r="P1486" s="42" t="s">
        <v>101</v>
      </c>
      <c r="Q1486" s="42" t="s">
        <v>73</v>
      </c>
      <c r="R1486" s="42" t="s">
        <v>73</v>
      </c>
      <c r="S1486" s="42" t="s">
        <v>8580</v>
      </c>
      <c r="T1486" s="42" t="s">
        <v>8581</v>
      </c>
      <c r="U1486" s="42" t="s">
        <v>8581</v>
      </c>
      <c r="V1486" s="42" t="s">
        <v>73</v>
      </c>
      <c r="W1486" s="42" t="s">
        <v>73</v>
      </c>
      <c r="X1486" s="98">
        <v>40522</v>
      </c>
      <c r="Y1486" s="98">
        <v>40524</v>
      </c>
      <c r="Z1486" s="44">
        <f t="shared" si="148"/>
        <v>2010</v>
      </c>
      <c r="AA1486" s="44">
        <f t="shared" si="149"/>
        <v>12</v>
      </c>
      <c r="AB1486" s="44">
        <v>0</v>
      </c>
      <c r="AC1486" s="42" t="s">
        <v>1150</v>
      </c>
      <c r="AD1486" s="42" t="s">
        <v>1151</v>
      </c>
      <c r="AE1486" s="42" t="s">
        <v>73</v>
      </c>
      <c r="AF1486" s="42" t="s">
        <v>73</v>
      </c>
      <c r="AG1486" s="42" t="s">
        <v>73</v>
      </c>
      <c r="AH1486" s="42" t="s">
        <v>73</v>
      </c>
      <c r="AI1486" s="42" t="s">
        <v>73</v>
      </c>
      <c r="AJ1486" s="42" t="s">
        <v>73</v>
      </c>
      <c r="AK1486" s="31" t="s">
        <v>892</v>
      </c>
      <c r="AL1486" s="31" t="s">
        <v>8490</v>
      </c>
      <c r="AM1486" s="47">
        <v>1</v>
      </c>
      <c r="AN1486" s="47">
        <v>2</v>
      </c>
      <c r="AO1486" s="47">
        <v>1</v>
      </c>
      <c r="AP1486" s="47">
        <v>88</v>
      </c>
      <c r="AQ1486" s="47"/>
      <c r="AR1486" s="47"/>
      <c r="AS1486" s="47">
        <v>0</v>
      </c>
      <c r="AT1486" s="49">
        <v>1</v>
      </c>
      <c r="AU1486" s="49">
        <v>1</v>
      </c>
      <c r="AV1486" s="47"/>
      <c r="AW1486" s="49">
        <v>1</v>
      </c>
      <c r="AX1486" s="49"/>
      <c r="AY1486" s="44">
        <f t="shared" si="150"/>
        <v>3</v>
      </c>
      <c r="AZ1486" s="47"/>
      <c r="BA1486" s="47"/>
      <c r="BB1486" s="47"/>
      <c r="BC1486" s="48"/>
      <c r="BD1486" s="50"/>
      <c r="BE1486" s="50"/>
      <c r="BF1486" s="57"/>
      <c r="BG1486" s="51"/>
      <c r="BH1486" s="51">
        <f t="shared" si="147"/>
        <v>1</v>
      </c>
      <c r="BI1486" s="51">
        <v>8</v>
      </c>
      <c r="BJ1486" s="52"/>
      <c r="BK1486" s="52"/>
      <c r="BL1486" s="53"/>
      <c r="BM1486" s="47" t="e">
        <f>COUNTIFS(A$2:$AC1486,#REF!,M$2:$AL1486,M1486)</f>
        <v>#VALUE!</v>
      </c>
      <c r="BN1486" s="47">
        <v>0</v>
      </c>
      <c r="BO1486" s="54">
        <v>3</v>
      </c>
      <c r="BP1486" s="54">
        <v>0</v>
      </c>
      <c r="BQ1486" s="47">
        <v>3</v>
      </c>
      <c r="BR1486" s="49">
        <v>1</v>
      </c>
      <c r="BS1486" s="49">
        <v>1</v>
      </c>
      <c r="BT1486" s="44">
        <f t="shared" si="146"/>
        <v>254</v>
      </c>
      <c r="BW1486" s="40" t="s">
        <v>67</v>
      </c>
      <c r="BY1486" s="55"/>
      <c r="BZ1486" s="1" t="s">
        <v>22426</v>
      </c>
    </row>
    <row r="1487" spans="1:78" ht="15" customHeight="1">
      <c r="A1487" s="25" t="s">
        <v>3224</v>
      </c>
      <c r="B1487" s="42" t="s">
        <v>8582</v>
      </c>
      <c r="D1487" s="263">
        <v>0</v>
      </c>
      <c r="E1487" s="42" t="s">
        <v>76</v>
      </c>
      <c r="F1487" s="42" t="s">
        <v>77</v>
      </c>
      <c r="G1487" s="264"/>
      <c r="H1487" s="264"/>
      <c r="I1487" s="42" t="s">
        <v>826</v>
      </c>
      <c r="J1487" s="43" t="s">
        <v>827</v>
      </c>
      <c r="M1487" s="44" t="s">
        <v>897</v>
      </c>
      <c r="N1487" s="45" t="s">
        <v>898</v>
      </c>
      <c r="O1487" s="42" t="s">
        <v>81</v>
      </c>
      <c r="P1487" s="42" t="s">
        <v>82</v>
      </c>
      <c r="Q1487" s="42" t="s">
        <v>73</v>
      </c>
      <c r="R1487" s="42" t="s">
        <v>73</v>
      </c>
      <c r="S1487" s="42" t="s">
        <v>8583</v>
      </c>
      <c r="T1487" s="42" t="s">
        <v>8584</v>
      </c>
      <c r="U1487" s="42" t="s">
        <v>8584</v>
      </c>
      <c r="V1487" s="42" t="s">
        <v>73</v>
      </c>
      <c r="W1487" s="42" t="s">
        <v>73</v>
      </c>
      <c r="X1487" s="98">
        <v>40457</v>
      </c>
      <c r="Y1487" s="98">
        <v>40468</v>
      </c>
      <c r="Z1487" s="44">
        <f t="shared" si="148"/>
        <v>2010</v>
      </c>
      <c r="AA1487" s="44">
        <f t="shared" si="149"/>
        <v>10</v>
      </c>
      <c r="AB1487" s="44">
        <v>0</v>
      </c>
      <c r="AC1487" s="42" t="s">
        <v>8585</v>
      </c>
      <c r="AD1487" s="42" t="s">
        <v>522</v>
      </c>
      <c r="AE1487" s="42" t="s">
        <v>73</v>
      </c>
      <c r="AF1487" s="42" t="s">
        <v>73</v>
      </c>
      <c r="AG1487" s="42" t="s">
        <v>73</v>
      </c>
      <c r="AH1487" s="42" t="s">
        <v>73</v>
      </c>
      <c r="AI1487" s="42" t="s">
        <v>73</v>
      </c>
      <c r="AJ1487" s="42" t="s">
        <v>73</v>
      </c>
      <c r="AK1487" s="31" t="s">
        <v>892</v>
      </c>
      <c r="AL1487" s="31" t="s">
        <v>8490</v>
      </c>
      <c r="AM1487" s="47">
        <v>1</v>
      </c>
      <c r="AN1487" s="47">
        <v>1</v>
      </c>
      <c r="AO1487" s="47">
        <v>4</v>
      </c>
      <c r="AP1487" s="47">
        <v>6</v>
      </c>
      <c r="AQ1487" s="47"/>
      <c r="AR1487" s="47"/>
      <c r="AS1487" s="47">
        <v>0</v>
      </c>
      <c r="AT1487" s="49">
        <v>1</v>
      </c>
      <c r="AU1487" s="49">
        <v>1</v>
      </c>
      <c r="AV1487" s="47"/>
      <c r="AW1487" s="49">
        <v>1</v>
      </c>
      <c r="AX1487" s="49"/>
      <c r="AY1487" s="44">
        <f t="shared" si="150"/>
        <v>12</v>
      </c>
      <c r="AZ1487" s="47"/>
      <c r="BA1487" s="47"/>
      <c r="BB1487" s="47"/>
      <c r="BC1487" s="48"/>
      <c r="BD1487" s="50"/>
      <c r="BE1487" s="50"/>
      <c r="BF1487" s="57"/>
      <c r="BG1487" s="51"/>
      <c r="BH1487" s="51">
        <f t="shared" si="147"/>
        <v>1</v>
      </c>
      <c r="BI1487" s="51">
        <v>6</v>
      </c>
      <c r="BJ1487" s="52"/>
      <c r="BK1487" s="52"/>
      <c r="BL1487" s="53"/>
      <c r="BM1487" s="47" t="e">
        <f>COUNTIFS(A$2:$AC1487,#REF!,M$2:$AL1487,M1487)</f>
        <v>#VALUE!</v>
      </c>
      <c r="BN1487" s="47">
        <v>0</v>
      </c>
      <c r="BO1487" s="54">
        <v>12</v>
      </c>
      <c r="BP1487" s="54">
        <v>0</v>
      </c>
      <c r="BQ1487" s="47">
        <v>12</v>
      </c>
      <c r="BR1487" s="49">
        <v>1</v>
      </c>
      <c r="BS1487" s="49">
        <v>1</v>
      </c>
      <c r="BT1487" s="44">
        <f t="shared" si="146"/>
        <v>189</v>
      </c>
      <c r="BW1487" s="40" t="s">
        <v>67</v>
      </c>
      <c r="BY1487" s="55"/>
      <c r="BZ1487" s="1" t="s">
        <v>22426</v>
      </c>
    </row>
    <row r="1488" spans="1:78" ht="15" customHeight="1">
      <c r="A1488" s="25" t="s">
        <v>3224</v>
      </c>
      <c r="B1488" s="42" t="s">
        <v>8586</v>
      </c>
      <c r="D1488" s="263">
        <v>0</v>
      </c>
      <c r="E1488" s="42" t="s">
        <v>76</v>
      </c>
      <c r="F1488" s="42" t="s">
        <v>77</v>
      </c>
      <c r="G1488" s="264"/>
      <c r="H1488" s="264"/>
      <c r="I1488" s="42" t="s">
        <v>826</v>
      </c>
      <c r="J1488" s="43" t="s">
        <v>827</v>
      </c>
      <c r="M1488" s="44" t="s">
        <v>897</v>
      </c>
      <c r="N1488" s="45" t="s">
        <v>919</v>
      </c>
      <c r="O1488" s="42" t="s">
        <v>71</v>
      </c>
      <c r="P1488" s="42" t="s">
        <v>122</v>
      </c>
      <c r="Q1488" s="42" t="s">
        <v>73</v>
      </c>
      <c r="R1488" s="42" t="s">
        <v>73</v>
      </c>
      <c r="S1488" s="42" t="s">
        <v>8587</v>
      </c>
      <c r="T1488" s="42" t="s">
        <v>8588</v>
      </c>
      <c r="U1488" s="42" t="s">
        <v>8588</v>
      </c>
      <c r="V1488" s="42" t="s">
        <v>73</v>
      </c>
      <c r="W1488" s="42" t="s">
        <v>73</v>
      </c>
      <c r="X1488" s="98">
        <v>40565</v>
      </c>
      <c r="Y1488" s="98">
        <v>40573</v>
      </c>
      <c r="Z1488" s="44">
        <f t="shared" si="148"/>
        <v>2011</v>
      </c>
      <c r="AA1488" s="44">
        <f t="shared" si="149"/>
        <v>1</v>
      </c>
      <c r="AB1488" s="44">
        <v>0</v>
      </c>
      <c r="AC1488" s="42" t="s">
        <v>8589</v>
      </c>
      <c r="AD1488" s="42" t="s">
        <v>8590</v>
      </c>
      <c r="AE1488" s="42" t="s">
        <v>73</v>
      </c>
      <c r="AF1488" s="42" t="s">
        <v>73</v>
      </c>
      <c r="AG1488" s="42" t="s">
        <v>73</v>
      </c>
      <c r="AH1488" s="42" t="s">
        <v>73</v>
      </c>
      <c r="AI1488" s="42" t="s">
        <v>73</v>
      </c>
      <c r="AJ1488" s="42" t="s">
        <v>73</v>
      </c>
      <c r="AK1488" s="31" t="s">
        <v>892</v>
      </c>
      <c r="AL1488" s="31" t="s">
        <v>8490</v>
      </c>
      <c r="AM1488" s="47">
        <v>1</v>
      </c>
      <c r="AN1488" s="47">
        <v>1</v>
      </c>
      <c r="AO1488" s="47">
        <v>4</v>
      </c>
      <c r="AP1488" s="47">
        <v>6</v>
      </c>
      <c r="AQ1488" s="47"/>
      <c r="AR1488" s="47"/>
      <c r="AS1488" s="47">
        <v>1</v>
      </c>
      <c r="AT1488" s="49">
        <v>1</v>
      </c>
      <c r="AU1488" s="49">
        <v>1</v>
      </c>
      <c r="AV1488" s="47"/>
      <c r="AW1488" s="49">
        <v>1</v>
      </c>
      <c r="AX1488" s="49"/>
      <c r="AY1488" s="44">
        <f t="shared" si="150"/>
        <v>9</v>
      </c>
      <c r="AZ1488" s="47"/>
      <c r="BA1488" s="47"/>
      <c r="BB1488" s="47"/>
      <c r="BC1488" s="48"/>
      <c r="BD1488" s="50"/>
      <c r="BE1488" s="50"/>
      <c r="BF1488" s="57"/>
      <c r="BG1488" s="51"/>
      <c r="BH1488" s="51">
        <f t="shared" si="147"/>
        <v>1</v>
      </c>
      <c r="BI1488" s="51">
        <v>5</v>
      </c>
      <c r="BJ1488" s="52"/>
      <c r="BK1488" s="52"/>
      <c r="BL1488" s="53"/>
      <c r="BM1488" s="47" t="e">
        <f>COUNTIFS(A$2:$AC1488,#REF!,M$2:$AL1488,M1488)</f>
        <v>#VALUE!</v>
      </c>
      <c r="BN1488" s="47">
        <v>0</v>
      </c>
      <c r="BO1488" s="54">
        <v>9</v>
      </c>
      <c r="BP1488" s="54">
        <v>0</v>
      </c>
      <c r="BQ1488" s="47">
        <v>9</v>
      </c>
      <c r="BR1488" s="49">
        <v>1</v>
      </c>
      <c r="BS1488" s="49">
        <v>1</v>
      </c>
      <c r="BT1488" s="44">
        <f t="shared" si="146"/>
        <v>297</v>
      </c>
      <c r="BW1488" s="40" t="s">
        <v>67</v>
      </c>
      <c r="BY1488" s="55"/>
      <c r="BZ1488" s="1" t="s">
        <v>22426</v>
      </c>
    </row>
    <row r="1489" spans="1:78" ht="15" customHeight="1">
      <c r="A1489" s="25" t="s">
        <v>3224</v>
      </c>
      <c r="B1489" s="42" t="s">
        <v>8591</v>
      </c>
      <c r="D1489" s="263">
        <v>0</v>
      </c>
      <c r="E1489" s="42" t="s">
        <v>76</v>
      </c>
      <c r="F1489" s="42" t="s">
        <v>77</v>
      </c>
      <c r="G1489" s="264"/>
      <c r="H1489" s="264"/>
      <c r="I1489" s="42" t="s">
        <v>265</v>
      </c>
      <c r="J1489" s="43" t="s">
        <v>372</v>
      </c>
      <c r="M1489" s="44" t="s">
        <v>150</v>
      </c>
      <c r="N1489" s="45" t="s">
        <v>265</v>
      </c>
      <c r="O1489" s="42" t="s">
        <v>81</v>
      </c>
      <c r="P1489" s="42" t="s">
        <v>82</v>
      </c>
      <c r="Q1489" s="42" t="s">
        <v>73</v>
      </c>
      <c r="R1489" s="42" t="s">
        <v>73</v>
      </c>
      <c r="S1489" s="42" t="s">
        <v>8592</v>
      </c>
      <c r="T1489" s="42" t="s">
        <v>8593</v>
      </c>
      <c r="U1489" s="42" t="s">
        <v>8593</v>
      </c>
      <c r="V1489" s="42" t="s">
        <v>73</v>
      </c>
      <c r="W1489" s="42" t="s">
        <v>73</v>
      </c>
      <c r="X1489" s="98">
        <v>40607</v>
      </c>
      <c r="Y1489" s="98">
        <v>40619</v>
      </c>
      <c r="Z1489" s="44">
        <f t="shared" si="148"/>
        <v>2011</v>
      </c>
      <c r="AA1489" s="44">
        <f t="shared" si="149"/>
        <v>3</v>
      </c>
      <c r="AB1489" s="44">
        <v>0</v>
      </c>
      <c r="AC1489" s="42" t="s">
        <v>8594</v>
      </c>
      <c r="AD1489" s="42" t="s">
        <v>8595</v>
      </c>
      <c r="AE1489" s="42" t="s">
        <v>73</v>
      </c>
      <c r="AF1489" s="42" t="s">
        <v>73</v>
      </c>
      <c r="AG1489" s="42" t="s">
        <v>73</v>
      </c>
      <c r="AH1489" s="42" t="s">
        <v>73</v>
      </c>
      <c r="AI1489" s="42" t="s">
        <v>73</v>
      </c>
      <c r="AJ1489" s="42" t="s">
        <v>73</v>
      </c>
      <c r="AK1489" s="31" t="s">
        <v>892</v>
      </c>
      <c r="AL1489" s="31" t="s">
        <v>8490</v>
      </c>
      <c r="AM1489" s="47">
        <v>1</v>
      </c>
      <c r="AN1489" s="47">
        <v>1</v>
      </c>
      <c r="AO1489" s="47">
        <v>5</v>
      </c>
      <c r="AP1489" s="47">
        <v>6</v>
      </c>
      <c r="AQ1489" s="47"/>
      <c r="AR1489" s="47"/>
      <c r="AS1489" s="47">
        <v>0</v>
      </c>
      <c r="AT1489" s="49">
        <v>1</v>
      </c>
      <c r="AU1489" s="49">
        <v>1</v>
      </c>
      <c r="AV1489" s="47"/>
      <c r="AW1489" s="49">
        <v>1</v>
      </c>
      <c r="AX1489" s="49"/>
      <c r="AY1489" s="44">
        <f t="shared" si="150"/>
        <v>13</v>
      </c>
      <c r="AZ1489" s="47"/>
      <c r="BA1489" s="47"/>
      <c r="BB1489" s="47"/>
      <c r="BC1489" s="48"/>
      <c r="BD1489" s="50"/>
      <c r="BE1489" s="50"/>
      <c r="BF1489" s="57"/>
      <c r="BG1489" s="51"/>
      <c r="BH1489" s="51">
        <f t="shared" si="147"/>
        <v>1</v>
      </c>
      <c r="BI1489" s="51">
        <v>99</v>
      </c>
      <c r="BJ1489" s="52"/>
      <c r="BK1489" s="52"/>
      <c r="BL1489" s="53"/>
      <c r="BM1489" s="47" t="e">
        <f>COUNTIFS(A$2:$AC1489,#REF!,M$2:$AL1489,M1489)</f>
        <v>#VALUE!</v>
      </c>
      <c r="BN1489" s="47">
        <v>0</v>
      </c>
      <c r="BO1489" s="54">
        <v>13</v>
      </c>
      <c r="BP1489" s="54">
        <v>0</v>
      </c>
      <c r="BQ1489" s="47">
        <v>13</v>
      </c>
      <c r="BR1489" s="49">
        <v>1</v>
      </c>
      <c r="BS1489" s="49">
        <v>1</v>
      </c>
      <c r="BT1489" s="44">
        <f t="shared" si="146"/>
        <v>339</v>
      </c>
      <c r="BW1489" s="40" t="s">
        <v>67</v>
      </c>
      <c r="BY1489" s="55"/>
      <c r="BZ1489" s="1" t="s">
        <v>22426</v>
      </c>
    </row>
    <row r="1490" spans="1:78" ht="15" customHeight="1">
      <c r="A1490" s="25" t="s">
        <v>8596</v>
      </c>
      <c r="B1490" s="42" t="s">
        <v>8597</v>
      </c>
      <c r="D1490" s="263">
        <v>0</v>
      </c>
      <c r="E1490" s="85" t="s">
        <v>76</v>
      </c>
      <c r="F1490" s="116" t="s">
        <v>1453</v>
      </c>
      <c r="G1490" s="266"/>
      <c r="H1490" s="266"/>
      <c r="I1490" s="85" t="s">
        <v>385</v>
      </c>
      <c r="J1490" s="43" t="s">
        <v>8598</v>
      </c>
      <c r="M1490" s="44" t="s">
        <v>121</v>
      </c>
      <c r="N1490" s="45" t="s">
        <v>385</v>
      </c>
      <c r="O1490" s="42" t="s">
        <v>81</v>
      </c>
      <c r="P1490" s="42" t="s">
        <v>82</v>
      </c>
      <c r="Q1490" s="85" t="s">
        <v>105</v>
      </c>
      <c r="R1490" s="85" t="s">
        <v>73</v>
      </c>
      <c r="S1490" s="42" t="s">
        <v>8599</v>
      </c>
      <c r="T1490" s="42" t="s">
        <v>8600</v>
      </c>
      <c r="U1490" s="117" t="s">
        <v>8600</v>
      </c>
      <c r="V1490" s="42" t="s">
        <v>73</v>
      </c>
      <c r="W1490" s="42" t="s">
        <v>73</v>
      </c>
      <c r="X1490" s="107">
        <v>40640</v>
      </c>
      <c r="Y1490" s="107">
        <v>40685</v>
      </c>
      <c r="Z1490" s="44">
        <f t="shared" si="148"/>
        <v>2011</v>
      </c>
      <c r="AA1490" s="44">
        <f t="shared" si="149"/>
        <v>4</v>
      </c>
      <c r="AB1490" s="44">
        <v>0</v>
      </c>
      <c r="AC1490" s="85" t="s">
        <v>8601</v>
      </c>
      <c r="AD1490" s="85" t="s">
        <v>1183</v>
      </c>
      <c r="AE1490" s="85" t="s">
        <v>8602</v>
      </c>
      <c r="AF1490" s="85" t="s">
        <v>8602</v>
      </c>
      <c r="AG1490" s="85" t="s">
        <v>8602</v>
      </c>
      <c r="AH1490" s="85" t="s">
        <v>8602</v>
      </c>
      <c r="AI1490" s="85" t="s">
        <v>8603</v>
      </c>
      <c r="AJ1490" s="85" t="s">
        <v>8604</v>
      </c>
      <c r="AK1490" s="85" t="s">
        <v>8602</v>
      </c>
      <c r="AL1490" s="85" t="s">
        <v>8602</v>
      </c>
      <c r="AM1490" s="47">
        <v>1</v>
      </c>
      <c r="AN1490" s="47">
        <v>1</v>
      </c>
      <c r="AO1490" s="47">
        <v>3</v>
      </c>
      <c r="AP1490" s="47">
        <v>88</v>
      </c>
      <c r="AQ1490" s="47"/>
      <c r="AR1490" s="47"/>
      <c r="AS1490" s="118">
        <v>0</v>
      </c>
      <c r="AT1490" s="49">
        <v>1</v>
      </c>
      <c r="AU1490" s="49">
        <v>1</v>
      </c>
      <c r="AV1490" s="47"/>
      <c r="AW1490" s="49">
        <v>1</v>
      </c>
      <c r="AX1490" s="49"/>
      <c r="AY1490" s="44">
        <f t="shared" si="150"/>
        <v>46</v>
      </c>
      <c r="AZ1490" s="47"/>
      <c r="BA1490" s="47"/>
      <c r="BB1490" s="47"/>
      <c r="BC1490" s="48"/>
      <c r="BD1490" s="62"/>
      <c r="BE1490" s="62"/>
      <c r="BF1490" s="50"/>
      <c r="BG1490" s="51"/>
      <c r="BH1490" s="51">
        <f t="shared" si="147"/>
        <v>1</v>
      </c>
      <c r="BI1490" s="51">
        <v>4</v>
      </c>
      <c r="BJ1490" s="52"/>
      <c r="BK1490" s="52"/>
      <c r="BL1490" s="53"/>
      <c r="BM1490" s="47" t="e">
        <f>COUNTIFS(A$2:$AC1490,#REF!,M$2:$AL1490,M1490)</f>
        <v>#VALUE!</v>
      </c>
      <c r="BN1490" s="47">
        <v>1</v>
      </c>
      <c r="BO1490" s="54">
        <v>46</v>
      </c>
      <c r="BP1490" s="54">
        <v>0</v>
      </c>
      <c r="BQ1490" s="47">
        <v>46</v>
      </c>
      <c r="BR1490" s="49">
        <v>1</v>
      </c>
      <c r="BS1490" s="49">
        <v>1</v>
      </c>
      <c r="BT1490" s="44">
        <f t="shared" ref="BT1490:BT1553" si="151">MAX(MIN((DATE(2012,3,31)+1),X1490+1),DATE(2011,4,1))-MIN(MAX(DATE(2011,4,1),W1490),(DATE(2012,3,31)+1))</f>
        <v>7</v>
      </c>
      <c r="BW1490" s="40" t="s">
        <v>67</v>
      </c>
      <c r="BY1490" s="55"/>
      <c r="BZ1490" s="1" t="s">
        <v>22426</v>
      </c>
    </row>
    <row r="1491" spans="1:78" ht="15" customHeight="1">
      <c r="A1491" s="25" t="s">
        <v>8596</v>
      </c>
      <c r="B1491" s="42" t="s">
        <v>8605</v>
      </c>
      <c r="D1491" s="263">
        <v>0</v>
      </c>
      <c r="E1491" s="85" t="s">
        <v>76</v>
      </c>
      <c r="F1491" s="116" t="s">
        <v>1453</v>
      </c>
      <c r="G1491" s="266"/>
      <c r="H1491" s="266"/>
      <c r="I1491" s="85" t="s">
        <v>271</v>
      </c>
      <c r="J1491" s="43" t="s">
        <v>8606</v>
      </c>
      <c r="M1491" s="44" t="s">
        <v>150</v>
      </c>
      <c r="N1491" s="45" t="s">
        <v>271</v>
      </c>
      <c r="O1491" s="42" t="s">
        <v>71</v>
      </c>
      <c r="P1491" s="42" t="s">
        <v>122</v>
      </c>
      <c r="Q1491" s="85" t="s">
        <v>105</v>
      </c>
      <c r="R1491" s="85" t="s">
        <v>73</v>
      </c>
      <c r="S1491" s="42" t="s">
        <v>7675</v>
      </c>
      <c r="T1491" s="42" t="s">
        <v>7676</v>
      </c>
      <c r="U1491" s="117" t="s">
        <v>7676</v>
      </c>
      <c r="V1491" s="42" t="s">
        <v>73</v>
      </c>
      <c r="W1491" s="42" t="s">
        <v>73</v>
      </c>
      <c r="X1491" s="107">
        <v>40572</v>
      </c>
      <c r="Y1491" s="107">
        <v>40650</v>
      </c>
      <c r="Z1491" s="44">
        <f t="shared" si="148"/>
        <v>2011</v>
      </c>
      <c r="AA1491" s="44">
        <f t="shared" si="149"/>
        <v>1</v>
      </c>
      <c r="AB1491" s="44">
        <v>0</v>
      </c>
      <c r="AC1491" s="85" t="s">
        <v>271</v>
      </c>
      <c r="AD1491" s="85" t="s">
        <v>8606</v>
      </c>
      <c r="AE1491" s="85" t="s">
        <v>8602</v>
      </c>
      <c r="AF1491" s="85" t="s">
        <v>8602</v>
      </c>
      <c r="AG1491" s="85" t="s">
        <v>1262</v>
      </c>
      <c r="AH1491" s="85" t="s">
        <v>8602</v>
      </c>
      <c r="AI1491" s="85" t="s">
        <v>7677</v>
      </c>
      <c r="AJ1491" s="85" t="s">
        <v>8602</v>
      </c>
      <c r="AK1491" s="85" t="s">
        <v>8602</v>
      </c>
      <c r="AL1491" s="85" t="s">
        <v>8602</v>
      </c>
      <c r="AM1491" s="47">
        <v>1</v>
      </c>
      <c r="AN1491" s="47">
        <v>1</v>
      </c>
      <c r="AO1491" s="47">
        <v>5</v>
      </c>
      <c r="AP1491" s="47">
        <v>88</v>
      </c>
      <c r="AQ1491" s="47"/>
      <c r="AR1491" s="47"/>
      <c r="AS1491" s="47">
        <v>1</v>
      </c>
      <c r="AT1491" s="49">
        <v>1</v>
      </c>
      <c r="AU1491" s="49">
        <v>1</v>
      </c>
      <c r="AV1491" s="47"/>
      <c r="AW1491" s="49">
        <v>1</v>
      </c>
      <c r="AX1491" s="49"/>
      <c r="AY1491" s="44">
        <f t="shared" si="150"/>
        <v>79</v>
      </c>
      <c r="AZ1491" s="47"/>
      <c r="BA1491" s="47"/>
      <c r="BB1491" s="47"/>
      <c r="BC1491" s="48"/>
      <c r="BD1491" s="62"/>
      <c r="BE1491" s="62"/>
      <c r="BF1491" s="50"/>
      <c r="BG1491" s="51"/>
      <c r="BH1491" s="51">
        <f t="shared" si="147"/>
        <v>1</v>
      </c>
      <c r="BI1491" s="51">
        <v>1</v>
      </c>
      <c r="BJ1491" s="52"/>
      <c r="BK1491" s="52"/>
      <c r="BL1491" s="53"/>
      <c r="BM1491" s="47" t="e">
        <f>COUNTIFS(A$2:$AC1491,#REF!,M$2:$AL1491,M1491)</f>
        <v>#VALUE!</v>
      </c>
      <c r="BN1491" s="47">
        <v>1</v>
      </c>
      <c r="BO1491" s="54">
        <v>79</v>
      </c>
      <c r="BP1491" s="54">
        <v>0</v>
      </c>
      <c r="BQ1491" s="47">
        <v>79</v>
      </c>
      <c r="BR1491" s="49">
        <v>1</v>
      </c>
      <c r="BS1491" s="49">
        <v>1</v>
      </c>
      <c r="BT1491" s="44">
        <f t="shared" si="151"/>
        <v>0</v>
      </c>
      <c r="BW1491" s="40" t="s">
        <v>67</v>
      </c>
      <c r="BY1491" s="55"/>
      <c r="BZ1491" s="1" t="s">
        <v>22426</v>
      </c>
    </row>
    <row r="1492" spans="1:78" ht="15" customHeight="1">
      <c r="A1492" s="25" t="s">
        <v>8596</v>
      </c>
      <c r="B1492" s="42" t="s">
        <v>8607</v>
      </c>
      <c r="D1492" s="263">
        <v>0</v>
      </c>
      <c r="E1492" s="85" t="s">
        <v>76</v>
      </c>
      <c r="F1492" s="116" t="s">
        <v>1453</v>
      </c>
      <c r="G1492" s="266"/>
      <c r="H1492" s="266"/>
      <c r="I1492" s="85" t="s">
        <v>271</v>
      </c>
      <c r="J1492" s="43" t="s">
        <v>8606</v>
      </c>
      <c r="M1492" s="44" t="s">
        <v>150</v>
      </c>
      <c r="N1492" s="45" t="s">
        <v>271</v>
      </c>
      <c r="O1492" s="42" t="s">
        <v>71</v>
      </c>
      <c r="P1492" s="42" t="s">
        <v>122</v>
      </c>
      <c r="Q1492" s="85" t="s">
        <v>105</v>
      </c>
      <c r="R1492" s="85" t="s">
        <v>73</v>
      </c>
      <c r="S1492" s="42" t="s">
        <v>8608</v>
      </c>
      <c r="T1492" s="42" t="s">
        <v>8602</v>
      </c>
      <c r="U1492" s="117" t="s">
        <v>8609</v>
      </c>
      <c r="V1492" s="42" t="s">
        <v>73</v>
      </c>
      <c r="W1492" s="42" t="s">
        <v>73</v>
      </c>
      <c r="X1492" s="107">
        <v>40689</v>
      </c>
      <c r="Y1492" s="107">
        <v>40755</v>
      </c>
      <c r="Z1492" s="44">
        <f t="shared" si="148"/>
        <v>2011</v>
      </c>
      <c r="AA1492" s="44">
        <f t="shared" si="149"/>
        <v>5</v>
      </c>
      <c r="AB1492" s="44">
        <v>0</v>
      </c>
      <c r="AC1492" s="85" t="s">
        <v>8610</v>
      </c>
      <c r="AD1492" s="85" t="s">
        <v>8611</v>
      </c>
      <c r="AE1492" s="85" t="s">
        <v>8602</v>
      </c>
      <c r="AF1492" s="85" t="s">
        <v>8602</v>
      </c>
      <c r="AG1492" s="85" t="s">
        <v>8602</v>
      </c>
      <c r="AH1492" s="85" t="s">
        <v>8602</v>
      </c>
      <c r="AI1492" s="85" t="s">
        <v>8602</v>
      </c>
      <c r="AJ1492" s="85" t="s">
        <v>8602</v>
      </c>
      <c r="AK1492" s="85" t="s">
        <v>8602</v>
      </c>
      <c r="AL1492" s="85" t="s">
        <v>8602</v>
      </c>
      <c r="AM1492" s="47">
        <v>1</v>
      </c>
      <c r="AN1492" s="47">
        <v>1</v>
      </c>
      <c r="AO1492" s="47">
        <v>5</v>
      </c>
      <c r="AP1492" s="47">
        <v>88</v>
      </c>
      <c r="AQ1492" s="47"/>
      <c r="AR1492" s="47"/>
      <c r="AS1492" s="47">
        <v>1</v>
      </c>
      <c r="AT1492" s="49">
        <v>1</v>
      </c>
      <c r="AU1492" s="49">
        <v>1</v>
      </c>
      <c r="AV1492" s="47"/>
      <c r="AW1492" s="49">
        <v>1</v>
      </c>
      <c r="AX1492" s="49"/>
      <c r="AY1492" s="44">
        <f t="shared" si="150"/>
        <v>67</v>
      </c>
      <c r="AZ1492" s="47"/>
      <c r="BA1492" s="47"/>
      <c r="BB1492" s="47"/>
      <c r="BC1492" s="48"/>
      <c r="BD1492" s="62"/>
      <c r="BE1492" s="62"/>
      <c r="BF1492" s="50"/>
      <c r="BG1492" s="51"/>
      <c r="BH1492" s="51">
        <f t="shared" si="147"/>
        <v>1</v>
      </c>
      <c r="BI1492" s="51">
        <v>8</v>
      </c>
      <c r="BJ1492" s="52"/>
      <c r="BK1492" s="52"/>
      <c r="BL1492" s="53"/>
      <c r="BM1492" s="47" t="e">
        <f>COUNTIFS(A$2:$AC1492,#REF!,M$2:$AL1492,M1492)</f>
        <v>#VALUE!</v>
      </c>
      <c r="BN1492" s="47">
        <v>0</v>
      </c>
      <c r="BO1492" s="54">
        <v>67</v>
      </c>
      <c r="BP1492" s="54">
        <v>0</v>
      </c>
      <c r="BQ1492" s="47">
        <v>67</v>
      </c>
      <c r="BR1492" s="49">
        <v>1</v>
      </c>
      <c r="BS1492" s="49">
        <v>1</v>
      </c>
      <c r="BT1492" s="44">
        <f t="shared" si="151"/>
        <v>56</v>
      </c>
      <c r="BW1492" s="40" t="s">
        <v>67</v>
      </c>
      <c r="BY1492" s="55"/>
      <c r="BZ1492" s="1" t="s">
        <v>22426</v>
      </c>
    </row>
    <row r="1493" spans="1:78" ht="15" customHeight="1">
      <c r="A1493" s="25" t="s">
        <v>8596</v>
      </c>
      <c r="B1493" s="42" t="s">
        <v>8612</v>
      </c>
      <c r="D1493" s="263">
        <v>0</v>
      </c>
      <c r="E1493" s="85" t="s">
        <v>76</v>
      </c>
      <c r="F1493" s="116" t="s">
        <v>1453</v>
      </c>
      <c r="G1493" s="266"/>
      <c r="H1493" s="266"/>
      <c r="I1493" s="85" t="s">
        <v>8613</v>
      </c>
      <c r="J1493" s="43" t="s">
        <v>8614</v>
      </c>
      <c r="M1493" s="44" t="s">
        <v>121</v>
      </c>
      <c r="N1493" s="45" t="s">
        <v>338</v>
      </c>
      <c r="O1493" s="42" t="s">
        <v>1301</v>
      </c>
      <c r="P1493" s="42" t="s">
        <v>216</v>
      </c>
      <c r="Q1493" s="85" t="s">
        <v>105</v>
      </c>
      <c r="R1493" s="85" t="s">
        <v>73</v>
      </c>
      <c r="S1493" s="42" t="s">
        <v>8615</v>
      </c>
      <c r="T1493" s="42" t="s">
        <v>8616</v>
      </c>
      <c r="U1493" s="117" t="s">
        <v>8616</v>
      </c>
      <c r="V1493" s="42" t="s">
        <v>73</v>
      </c>
      <c r="W1493" s="42" t="s">
        <v>73</v>
      </c>
      <c r="X1493" s="107">
        <v>40746</v>
      </c>
      <c r="Y1493" s="107">
        <v>40762</v>
      </c>
      <c r="Z1493" s="44">
        <f t="shared" si="148"/>
        <v>2011</v>
      </c>
      <c r="AA1493" s="44">
        <f t="shared" si="149"/>
        <v>7</v>
      </c>
      <c r="AB1493" s="44">
        <v>0</v>
      </c>
      <c r="AC1493" s="85" t="s">
        <v>7721</v>
      </c>
      <c r="AD1493" s="85" t="s">
        <v>720</v>
      </c>
      <c r="AE1493" s="85" t="s">
        <v>8602</v>
      </c>
      <c r="AF1493" s="85" t="s">
        <v>8602</v>
      </c>
      <c r="AG1493" s="85" t="s">
        <v>8602</v>
      </c>
      <c r="AH1493" s="85" t="s">
        <v>8602</v>
      </c>
      <c r="AI1493" s="85" t="s">
        <v>8617</v>
      </c>
      <c r="AJ1493" s="85" t="s">
        <v>8618</v>
      </c>
      <c r="AK1493" s="85" t="s">
        <v>8602</v>
      </c>
      <c r="AL1493" s="85" t="s">
        <v>8602</v>
      </c>
      <c r="AM1493" s="47">
        <v>1</v>
      </c>
      <c r="AN1493" s="47">
        <v>1</v>
      </c>
      <c r="AO1493" s="47">
        <v>3</v>
      </c>
      <c r="AP1493" s="47">
        <v>88</v>
      </c>
      <c r="AQ1493" s="47"/>
      <c r="AR1493" s="47"/>
      <c r="AS1493" s="118">
        <v>0</v>
      </c>
      <c r="AT1493" s="49">
        <v>1</v>
      </c>
      <c r="AU1493" s="49">
        <v>1</v>
      </c>
      <c r="AV1493" s="47"/>
      <c r="AW1493" s="49">
        <v>1</v>
      </c>
      <c r="AX1493" s="49"/>
      <c r="AY1493" s="44">
        <f t="shared" si="150"/>
        <v>17</v>
      </c>
      <c r="AZ1493" s="47"/>
      <c r="BA1493" s="47"/>
      <c r="BB1493" s="47"/>
      <c r="BC1493" s="48"/>
      <c r="BD1493" s="62"/>
      <c r="BE1493" s="62"/>
      <c r="BF1493" s="50"/>
      <c r="BG1493" s="51"/>
      <c r="BH1493" s="51">
        <f t="shared" si="147"/>
        <v>1</v>
      </c>
      <c r="BI1493" s="51">
        <v>4</v>
      </c>
      <c r="BJ1493" s="52"/>
      <c r="BK1493" s="52"/>
      <c r="BL1493" s="53"/>
      <c r="BM1493" s="47" t="e">
        <f>COUNTIFS(A$2:$AC1493,#REF!,M$2:$AL1493,M1493)</f>
        <v>#VALUE!</v>
      </c>
      <c r="BN1493" s="47">
        <v>1</v>
      </c>
      <c r="BO1493" s="54">
        <v>17</v>
      </c>
      <c r="BP1493" s="54">
        <v>0</v>
      </c>
      <c r="BQ1493" s="47">
        <v>17</v>
      </c>
      <c r="BR1493" s="49">
        <v>1</v>
      </c>
      <c r="BS1493" s="49">
        <v>1</v>
      </c>
      <c r="BT1493" s="44">
        <f t="shared" si="151"/>
        <v>113</v>
      </c>
      <c r="BW1493" s="40" t="s">
        <v>67</v>
      </c>
      <c r="BY1493" s="55"/>
      <c r="BZ1493" s="1" t="s">
        <v>22426</v>
      </c>
    </row>
    <row r="1494" spans="1:78" ht="15" customHeight="1">
      <c r="A1494" s="25" t="s">
        <v>8596</v>
      </c>
      <c r="B1494" s="42" t="s">
        <v>8619</v>
      </c>
      <c r="D1494" s="263">
        <v>0</v>
      </c>
      <c r="E1494" s="85" t="s">
        <v>76</v>
      </c>
      <c r="F1494" s="116" t="s">
        <v>1453</v>
      </c>
      <c r="G1494" s="266"/>
      <c r="H1494" s="266"/>
      <c r="I1494" s="85" t="s">
        <v>677</v>
      </c>
      <c r="J1494" s="43" t="s">
        <v>586</v>
      </c>
      <c r="M1494" s="44" t="s">
        <v>121</v>
      </c>
      <c r="N1494" s="45" t="s">
        <v>261</v>
      </c>
      <c r="O1494" s="42" t="s">
        <v>81</v>
      </c>
      <c r="P1494" s="42" t="s">
        <v>82</v>
      </c>
      <c r="Q1494" s="85" t="s">
        <v>105</v>
      </c>
      <c r="R1494" s="85" t="s">
        <v>73</v>
      </c>
      <c r="S1494" s="42" t="s">
        <v>7912</v>
      </c>
      <c r="T1494" s="42" t="s">
        <v>7913</v>
      </c>
      <c r="U1494" s="117" t="s">
        <v>7913</v>
      </c>
      <c r="V1494" s="42" t="s">
        <v>73</v>
      </c>
      <c r="W1494" s="42" t="s">
        <v>73</v>
      </c>
      <c r="X1494" s="107">
        <v>40619</v>
      </c>
      <c r="Y1494" s="107">
        <v>40678</v>
      </c>
      <c r="Z1494" s="44">
        <f t="shared" si="148"/>
        <v>2011</v>
      </c>
      <c r="AA1494" s="44">
        <f t="shared" si="149"/>
        <v>3</v>
      </c>
      <c r="AB1494" s="44">
        <v>0</v>
      </c>
      <c r="AC1494" s="85" t="s">
        <v>8601</v>
      </c>
      <c r="AD1494" s="85" t="s">
        <v>1183</v>
      </c>
      <c r="AE1494" s="85" t="s">
        <v>8602</v>
      </c>
      <c r="AF1494" s="85" t="s">
        <v>8602</v>
      </c>
      <c r="AG1494" s="85" t="s">
        <v>8602</v>
      </c>
      <c r="AH1494" s="85" t="s">
        <v>8602</v>
      </c>
      <c r="AI1494" s="85" t="s">
        <v>7914</v>
      </c>
      <c r="AJ1494" s="85" t="s">
        <v>7915</v>
      </c>
      <c r="AK1494" s="85" t="s">
        <v>8602</v>
      </c>
      <c r="AL1494" s="85" t="s">
        <v>8602</v>
      </c>
      <c r="AM1494" s="47">
        <v>1</v>
      </c>
      <c r="AN1494" s="47">
        <v>1</v>
      </c>
      <c r="AO1494" s="47">
        <v>3</v>
      </c>
      <c r="AP1494" s="47">
        <v>88</v>
      </c>
      <c r="AQ1494" s="47"/>
      <c r="AR1494" s="47"/>
      <c r="AS1494" s="118">
        <v>0</v>
      </c>
      <c r="AT1494" s="49">
        <v>1</v>
      </c>
      <c r="AU1494" s="49">
        <v>1</v>
      </c>
      <c r="AV1494" s="47"/>
      <c r="AW1494" s="49">
        <v>1</v>
      </c>
      <c r="AX1494" s="49"/>
      <c r="AY1494" s="44">
        <f t="shared" si="150"/>
        <v>60</v>
      </c>
      <c r="AZ1494" s="47"/>
      <c r="BA1494" s="47"/>
      <c r="BB1494" s="47"/>
      <c r="BC1494" s="48"/>
      <c r="BD1494" s="62"/>
      <c r="BE1494" s="62"/>
      <c r="BF1494" s="50"/>
      <c r="BG1494" s="51"/>
      <c r="BH1494" s="51">
        <f t="shared" si="147"/>
        <v>1</v>
      </c>
      <c r="BI1494" s="51">
        <v>3</v>
      </c>
      <c r="BJ1494" s="52"/>
      <c r="BK1494" s="52"/>
      <c r="BL1494" s="53"/>
      <c r="BM1494" s="47" t="e">
        <f>COUNTIFS(A$2:$AC1494,#REF!,M$2:$AL1494,M1494)</f>
        <v>#VALUE!</v>
      </c>
      <c r="BN1494" s="47">
        <v>1</v>
      </c>
      <c r="BO1494" s="54">
        <v>60</v>
      </c>
      <c r="BP1494" s="54">
        <v>0</v>
      </c>
      <c r="BQ1494" s="47">
        <v>60</v>
      </c>
      <c r="BR1494" s="49">
        <v>1</v>
      </c>
      <c r="BS1494" s="49">
        <v>1</v>
      </c>
      <c r="BT1494" s="44">
        <f t="shared" si="151"/>
        <v>0</v>
      </c>
      <c r="BW1494" s="40" t="s">
        <v>67</v>
      </c>
      <c r="BY1494" s="55"/>
      <c r="BZ1494" s="1" t="s">
        <v>22426</v>
      </c>
    </row>
    <row r="1495" spans="1:78" ht="15" customHeight="1">
      <c r="A1495" s="25" t="s">
        <v>8596</v>
      </c>
      <c r="B1495" s="42" t="s">
        <v>8620</v>
      </c>
      <c r="D1495" s="263">
        <v>0</v>
      </c>
      <c r="E1495" s="85" t="s">
        <v>76</v>
      </c>
      <c r="F1495" s="116" t="s">
        <v>1453</v>
      </c>
      <c r="G1495" s="266"/>
      <c r="H1495" s="266"/>
      <c r="I1495" s="85" t="s">
        <v>677</v>
      </c>
      <c r="J1495" s="43" t="s">
        <v>586</v>
      </c>
      <c r="M1495" s="44" t="s">
        <v>121</v>
      </c>
      <c r="N1495" s="45" t="s">
        <v>261</v>
      </c>
      <c r="O1495" s="42" t="s">
        <v>81</v>
      </c>
      <c r="P1495" s="42" t="s">
        <v>82</v>
      </c>
      <c r="Q1495" s="85" t="s">
        <v>949</v>
      </c>
      <c r="R1495" s="85" t="s">
        <v>73</v>
      </c>
      <c r="S1495" s="42" t="s">
        <v>8621</v>
      </c>
      <c r="T1495" s="42" t="s">
        <v>8622</v>
      </c>
      <c r="U1495" s="117" t="s">
        <v>8622</v>
      </c>
      <c r="V1495" s="42" t="s">
        <v>73</v>
      </c>
      <c r="W1495" s="42" t="s">
        <v>73</v>
      </c>
      <c r="X1495" s="107">
        <v>40680</v>
      </c>
      <c r="Y1495" s="107">
        <v>40737</v>
      </c>
      <c r="Z1495" s="44">
        <f t="shared" si="148"/>
        <v>2011</v>
      </c>
      <c r="AA1495" s="44">
        <f t="shared" si="149"/>
        <v>5</v>
      </c>
      <c r="AB1495" s="44">
        <v>0</v>
      </c>
      <c r="AC1495" s="85" t="s">
        <v>8601</v>
      </c>
      <c r="AD1495" s="85" t="s">
        <v>1183</v>
      </c>
      <c r="AE1495" s="85" t="s">
        <v>8602</v>
      </c>
      <c r="AF1495" s="85" t="s">
        <v>8602</v>
      </c>
      <c r="AG1495" s="85" t="s">
        <v>8602</v>
      </c>
      <c r="AH1495" s="85" t="s">
        <v>8602</v>
      </c>
      <c r="AI1495" s="85" t="s">
        <v>8623</v>
      </c>
      <c r="AJ1495" s="85" t="s">
        <v>8624</v>
      </c>
      <c r="AK1495" s="85" t="s">
        <v>8602</v>
      </c>
      <c r="AL1495" s="85" t="s">
        <v>8602</v>
      </c>
      <c r="AM1495" s="47">
        <v>1</v>
      </c>
      <c r="AN1495" s="47">
        <v>1</v>
      </c>
      <c r="AO1495" s="47">
        <v>3</v>
      </c>
      <c r="AP1495" s="47">
        <v>88</v>
      </c>
      <c r="AQ1495" s="47"/>
      <c r="AR1495" s="47"/>
      <c r="AS1495" s="118">
        <v>0</v>
      </c>
      <c r="AT1495" s="49">
        <v>1</v>
      </c>
      <c r="AU1495" s="49">
        <v>1</v>
      </c>
      <c r="AV1495" s="47"/>
      <c r="AW1495" s="49">
        <v>1</v>
      </c>
      <c r="AX1495" s="49"/>
      <c r="AY1495" s="44">
        <f t="shared" si="150"/>
        <v>58</v>
      </c>
      <c r="AZ1495" s="47"/>
      <c r="BA1495" s="47"/>
      <c r="BB1495" s="47"/>
      <c r="BC1495" s="48"/>
      <c r="BD1495" s="62"/>
      <c r="BE1495" s="62"/>
      <c r="BF1495" s="50"/>
      <c r="BG1495" s="51"/>
      <c r="BH1495" s="51">
        <f t="shared" si="147"/>
        <v>1</v>
      </c>
      <c r="BI1495" s="51">
        <v>1</v>
      </c>
      <c r="BJ1495" s="52"/>
      <c r="BK1495" s="52"/>
      <c r="BL1495" s="53"/>
      <c r="BM1495" s="47" t="e">
        <f>COUNTIFS(A$2:$AC1495,#REF!,M$2:$AL1495,M1495)</f>
        <v>#VALUE!</v>
      </c>
      <c r="BN1495" s="47">
        <v>0</v>
      </c>
      <c r="BO1495" s="54">
        <v>58</v>
      </c>
      <c r="BP1495" s="54">
        <v>0</v>
      </c>
      <c r="BQ1495" s="47">
        <v>58</v>
      </c>
      <c r="BR1495" s="49">
        <v>1</v>
      </c>
      <c r="BS1495" s="49">
        <v>1</v>
      </c>
      <c r="BT1495" s="44">
        <f t="shared" si="151"/>
        <v>47</v>
      </c>
      <c r="BW1495" s="40" t="s">
        <v>67</v>
      </c>
      <c r="BY1495" s="55"/>
      <c r="BZ1495" s="1" t="s">
        <v>22426</v>
      </c>
    </row>
    <row r="1496" spans="1:78" ht="15" customHeight="1">
      <c r="A1496" s="25" t="s">
        <v>8596</v>
      </c>
      <c r="B1496" s="42" t="s">
        <v>8625</v>
      </c>
      <c r="D1496" s="263">
        <v>0</v>
      </c>
      <c r="E1496" s="85" t="s">
        <v>76</v>
      </c>
      <c r="F1496" s="116" t="s">
        <v>1453</v>
      </c>
      <c r="G1496" s="266"/>
      <c r="H1496" s="266"/>
      <c r="I1496" s="85" t="s">
        <v>677</v>
      </c>
      <c r="J1496" s="43" t="s">
        <v>586</v>
      </c>
      <c r="M1496" s="44" t="s">
        <v>121</v>
      </c>
      <c r="N1496" s="45" t="s">
        <v>261</v>
      </c>
      <c r="O1496" s="42" t="s">
        <v>93</v>
      </c>
      <c r="P1496" s="42" t="s">
        <v>103</v>
      </c>
      <c r="Q1496" s="85" t="s">
        <v>949</v>
      </c>
      <c r="R1496" s="85" t="s">
        <v>73</v>
      </c>
      <c r="S1496" s="42" t="s">
        <v>8626</v>
      </c>
      <c r="T1496" s="42" t="s">
        <v>8627</v>
      </c>
      <c r="U1496" s="117" t="s">
        <v>8627</v>
      </c>
      <c r="V1496" s="42" t="s">
        <v>73</v>
      </c>
      <c r="W1496" s="42" t="s">
        <v>73</v>
      </c>
      <c r="X1496" s="107">
        <v>40739</v>
      </c>
      <c r="Y1496" s="107">
        <v>40790</v>
      </c>
      <c r="Z1496" s="44">
        <f t="shared" si="148"/>
        <v>2011</v>
      </c>
      <c r="AA1496" s="44">
        <f t="shared" si="149"/>
        <v>7</v>
      </c>
      <c r="AB1496" s="44">
        <v>0</v>
      </c>
      <c r="AC1496" s="85" t="s">
        <v>8601</v>
      </c>
      <c r="AD1496" s="85" t="s">
        <v>1183</v>
      </c>
      <c r="AE1496" s="85" t="s">
        <v>8602</v>
      </c>
      <c r="AF1496" s="85" t="s">
        <v>8602</v>
      </c>
      <c r="AG1496" s="85" t="s">
        <v>8602</v>
      </c>
      <c r="AH1496" s="85" t="s">
        <v>8602</v>
      </c>
      <c r="AI1496" s="85" t="s">
        <v>8602</v>
      </c>
      <c r="AJ1496" s="85" t="s">
        <v>8602</v>
      </c>
      <c r="AK1496" s="85" t="s">
        <v>8602</v>
      </c>
      <c r="AL1496" s="85" t="s">
        <v>8602</v>
      </c>
      <c r="AM1496" s="47">
        <v>1</v>
      </c>
      <c r="AN1496" s="47">
        <v>1</v>
      </c>
      <c r="AO1496" s="47">
        <v>3</v>
      </c>
      <c r="AP1496" s="47">
        <v>88</v>
      </c>
      <c r="AQ1496" s="47"/>
      <c r="AR1496" s="47"/>
      <c r="AS1496" s="47">
        <v>1</v>
      </c>
      <c r="AT1496" s="49">
        <v>1</v>
      </c>
      <c r="AU1496" s="49">
        <v>1</v>
      </c>
      <c r="AV1496" s="47"/>
      <c r="AW1496" s="49">
        <v>1</v>
      </c>
      <c r="AX1496" s="49"/>
      <c r="AY1496" s="44">
        <f t="shared" si="150"/>
        <v>52</v>
      </c>
      <c r="AZ1496" s="47"/>
      <c r="BA1496" s="47"/>
      <c r="BB1496" s="47"/>
      <c r="BC1496" s="48"/>
      <c r="BD1496" s="62"/>
      <c r="BE1496" s="62"/>
      <c r="BF1496" s="50"/>
      <c r="BG1496" s="51"/>
      <c r="BH1496" s="51">
        <f t="shared" si="147"/>
        <v>1</v>
      </c>
      <c r="BI1496" s="51">
        <v>2</v>
      </c>
      <c r="BJ1496" s="52"/>
      <c r="BK1496" s="52"/>
      <c r="BL1496" s="53"/>
      <c r="BM1496" s="47" t="e">
        <f>COUNTIFS(A$2:$AC1496,#REF!,M$2:$AL1496,M1496)</f>
        <v>#VALUE!</v>
      </c>
      <c r="BN1496" s="47">
        <v>0</v>
      </c>
      <c r="BO1496" s="54">
        <v>52</v>
      </c>
      <c r="BP1496" s="54">
        <v>0</v>
      </c>
      <c r="BQ1496" s="47">
        <v>52</v>
      </c>
      <c r="BR1496" s="49">
        <v>1</v>
      </c>
      <c r="BS1496" s="49">
        <v>1</v>
      </c>
      <c r="BT1496" s="44">
        <f t="shared" si="151"/>
        <v>106</v>
      </c>
      <c r="BW1496" s="40" t="s">
        <v>67</v>
      </c>
      <c r="BY1496" s="55"/>
      <c r="BZ1496" s="1" t="s">
        <v>22426</v>
      </c>
    </row>
    <row r="1497" spans="1:78" ht="15" customHeight="1">
      <c r="A1497" s="25" t="s">
        <v>8596</v>
      </c>
      <c r="B1497" s="42" t="s">
        <v>8628</v>
      </c>
      <c r="D1497" s="263">
        <v>0</v>
      </c>
      <c r="E1497" s="85" t="s">
        <v>76</v>
      </c>
      <c r="F1497" s="116" t="s">
        <v>1453</v>
      </c>
      <c r="G1497" s="266"/>
      <c r="H1497" s="266"/>
      <c r="I1497" s="85" t="s">
        <v>677</v>
      </c>
      <c r="J1497" s="43" t="s">
        <v>586</v>
      </c>
      <c r="M1497" s="44" t="s">
        <v>121</v>
      </c>
      <c r="N1497" s="45" t="s">
        <v>261</v>
      </c>
      <c r="O1497" s="42" t="s">
        <v>71</v>
      </c>
      <c r="P1497" s="42" t="s">
        <v>122</v>
      </c>
      <c r="Q1497" s="85" t="s">
        <v>81</v>
      </c>
      <c r="R1497" s="85" t="s">
        <v>1238</v>
      </c>
      <c r="S1497" s="42" t="s">
        <v>8629</v>
      </c>
      <c r="T1497" s="42" t="s">
        <v>8630</v>
      </c>
      <c r="U1497" s="117" t="s">
        <v>8630</v>
      </c>
      <c r="V1497" s="42" t="s">
        <v>73</v>
      </c>
      <c r="W1497" s="42" t="s">
        <v>73</v>
      </c>
      <c r="X1497" s="107">
        <v>40796</v>
      </c>
      <c r="Y1497" s="107">
        <v>40841</v>
      </c>
      <c r="Z1497" s="44">
        <f t="shared" si="148"/>
        <v>2011</v>
      </c>
      <c r="AA1497" s="44">
        <f t="shared" si="149"/>
        <v>9</v>
      </c>
      <c r="AB1497" s="44">
        <v>0</v>
      </c>
      <c r="AC1497" s="85" t="s">
        <v>8601</v>
      </c>
      <c r="AD1497" s="85" t="s">
        <v>1183</v>
      </c>
      <c r="AE1497" s="85" t="s">
        <v>8602</v>
      </c>
      <c r="AF1497" s="85" t="s">
        <v>8602</v>
      </c>
      <c r="AG1497" s="85" t="s">
        <v>8602</v>
      </c>
      <c r="AH1497" s="85" t="s">
        <v>8602</v>
      </c>
      <c r="AI1497" s="85" t="s">
        <v>8631</v>
      </c>
      <c r="AJ1497" s="85" t="s">
        <v>8632</v>
      </c>
      <c r="AK1497" s="85" t="s">
        <v>8602</v>
      </c>
      <c r="AL1497" s="85" t="s">
        <v>8602</v>
      </c>
      <c r="AM1497" s="47">
        <v>1</v>
      </c>
      <c r="AN1497" s="47">
        <v>1</v>
      </c>
      <c r="AO1497" s="47">
        <v>3</v>
      </c>
      <c r="AP1497" s="47">
        <v>88</v>
      </c>
      <c r="AQ1497" s="47"/>
      <c r="AR1497" s="47"/>
      <c r="AS1497" s="47">
        <v>1</v>
      </c>
      <c r="AT1497" s="49">
        <v>1</v>
      </c>
      <c r="AU1497" s="49">
        <v>1</v>
      </c>
      <c r="AV1497" s="47"/>
      <c r="AW1497" s="49">
        <v>1</v>
      </c>
      <c r="AX1497" s="49"/>
      <c r="AY1497" s="44">
        <f t="shared" si="150"/>
        <v>46</v>
      </c>
      <c r="AZ1497" s="47"/>
      <c r="BA1497" s="47"/>
      <c r="BB1497" s="47"/>
      <c r="BC1497" s="48"/>
      <c r="BD1497" s="62"/>
      <c r="BE1497" s="62"/>
      <c r="BF1497" s="50"/>
      <c r="BG1497" s="51"/>
      <c r="BH1497" s="51">
        <f t="shared" si="147"/>
        <v>1</v>
      </c>
      <c r="BI1497" s="51">
        <v>4</v>
      </c>
      <c r="BJ1497" s="52"/>
      <c r="BK1497" s="52"/>
      <c r="BL1497" s="53"/>
      <c r="BM1497" s="47" t="e">
        <f>COUNTIFS(A$2:$AC1497,#REF!,M$2:$AL1497,M1497)</f>
        <v>#VALUE!</v>
      </c>
      <c r="BN1497" s="47">
        <v>0</v>
      </c>
      <c r="BO1497" s="54">
        <v>46</v>
      </c>
      <c r="BP1497" s="54">
        <v>0</v>
      </c>
      <c r="BQ1497" s="47">
        <v>46</v>
      </c>
      <c r="BR1497" s="49">
        <v>1</v>
      </c>
      <c r="BS1497" s="49">
        <v>1</v>
      </c>
      <c r="BT1497" s="44">
        <f t="shared" si="151"/>
        <v>163</v>
      </c>
      <c r="BW1497" s="40" t="s">
        <v>67</v>
      </c>
      <c r="BY1497" s="55"/>
      <c r="BZ1497" s="1" t="s">
        <v>22426</v>
      </c>
    </row>
    <row r="1498" spans="1:78" ht="15" customHeight="1">
      <c r="A1498" s="25" t="s">
        <v>8596</v>
      </c>
      <c r="B1498" s="42" t="s">
        <v>8633</v>
      </c>
      <c r="D1498" s="263">
        <v>0</v>
      </c>
      <c r="E1498" s="85" t="s">
        <v>76</v>
      </c>
      <c r="F1498" s="116" t="s">
        <v>1453</v>
      </c>
      <c r="G1498" s="266"/>
      <c r="H1498" s="266"/>
      <c r="I1498" s="85" t="s">
        <v>677</v>
      </c>
      <c r="J1498" s="43" t="s">
        <v>586</v>
      </c>
      <c r="M1498" s="44" t="s">
        <v>121</v>
      </c>
      <c r="N1498" s="45" t="s">
        <v>261</v>
      </c>
      <c r="O1498" s="42" t="s">
        <v>81</v>
      </c>
      <c r="P1498" s="42" t="s">
        <v>82</v>
      </c>
      <c r="Q1498" s="85" t="s">
        <v>100</v>
      </c>
      <c r="R1498" s="42" t="s">
        <v>1035</v>
      </c>
      <c r="S1498" s="42" t="s">
        <v>8634</v>
      </c>
      <c r="T1498" s="42" t="s">
        <v>8635</v>
      </c>
      <c r="U1498" s="117" t="s">
        <v>8635</v>
      </c>
      <c r="V1498" s="42" t="s">
        <v>73</v>
      </c>
      <c r="W1498" s="42" t="s">
        <v>73</v>
      </c>
      <c r="X1498" s="107">
        <v>40844</v>
      </c>
      <c r="Y1498" s="107">
        <v>40904</v>
      </c>
      <c r="Z1498" s="44">
        <f t="shared" si="148"/>
        <v>2011</v>
      </c>
      <c r="AA1498" s="44">
        <f t="shared" si="149"/>
        <v>10</v>
      </c>
      <c r="AB1498" s="44">
        <v>0</v>
      </c>
      <c r="AC1498" s="85" t="s">
        <v>8601</v>
      </c>
      <c r="AD1498" s="85" t="s">
        <v>1183</v>
      </c>
      <c r="AE1498" s="85" t="s">
        <v>8602</v>
      </c>
      <c r="AF1498" s="85" t="s">
        <v>8602</v>
      </c>
      <c r="AG1498" s="85" t="s">
        <v>8602</v>
      </c>
      <c r="AH1498" s="85" t="s">
        <v>8602</v>
      </c>
      <c r="AI1498" s="85" t="s">
        <v>8636</v>
      </c>
      <c r="AJ1498" s="85" t="s">
        <v>8637</v>
      </c>
      <c r="AK1498" s="85" t="s">
        <v>8602</v>
      </c>
      <c r="AL1498" s="85" t="s">
        <v>8602</v>
      </c>
      <c r="AM1498" s="47">
        <v>1</v>
      </c>
      <c r="AN1498" s="47">
        <v>1</v>
      </c>
      <c r="AO1498" s="47">
        <v>3</v>
      </c>
      <c r="AP1498" s="47">
        <v>88</v>
      </c>
      <c r="AQ1498" s="47"/>
      <c r="AR1498" s="47"/>
      <c r="AS1498" s="118">
        <v>1</v>
      </c>
      <c r="AT1498" s="49">
        <v>1</v>
      </c>
      <c r="AU1498" s="49">
        <v>1</v>
      </c>
      <c r="AV1498" s="47"/>
      <c r="AW1498" s="49">
        <v>1</v>
      </c>
      <c r="AX1498" s="49"/>
      <c r="AY1498" s="44">
        <f t="shared" si="150"/>
        <v>61</v>
      </c>
      <c r="AZ1498" s="47"/>
      <c r="BA1498" s="47"/>
      <c r="BB1498" s="47"/>
      <c r="BC1498" s="48"/>
      <c r="BD1498" s="62"/>
      <c r="BE1498" s="62"/>
      <c r="BF1498" s="50"/>
      <c r="BG1498" s="51"/>
      <c r="BH1498" s="51">
        <f t="shared" si="147"/>
        <v>1</v>
      </c>
      <c r="BI1498" s="51">
        <v>2</v>
      </c>
      <c r="BJ1498" s="52"/>
      <c r="BK1498" s="52"/>
      <c r="BL1498" s="53"/>
      <c r="BM1498" s="47" t="e">
        <f>COUNTIFS(A$2:$AC1498,#REF!,M$2:$AL1498,M1498)</f>
        <v>#VALUE!</v>
      </c>
      <c r="BN1498" s="47">
        <v>0</v>
      </c>
      <c r="BO1498" s="54">
        <v>61</v>
      </c>
      <c r="BP1498" s="54">
        <v>0</v>
      </c>
      <c r="BQ1498" s="47">
        <v>61</v>
      </c>
      <c r="BR1498" s="49">
        <v>1</v>
      </c>
      <c r="BS1498" s="49">
        <v>1</v>
      </c>
      <c r="BT1498" s="44">
        <f t="shared" si="151"/>
        <v>211</v>
      </c>
      <c r="BW1498" s="40" t="s">
        <v>67</v>
      </c>
      <c r="BY1498" s="55"/>
      <c r="BZ1498" s="1" t="s">
        <v>22426</v>
      </c>
    </row>
    <row r="1499" spans="1:78" ht="15" customHeight="1">
      <c r="A1499" s="25" t="s">
        <v>8596</v>
      </c>
      <c r="B1499" s="42" t="s">
        <v>8638</v>
      </c>
      <c r="D1499" s="263">
        <v>0</v>
      </c>
      <c r="E1499" s="85" t="s">
        <v>76</v>
      </c>
      <c r="F1499" s="116" t="s">
        <v>1453</v>
      </c>
      <c r="G1499" s="266"/>
      <c r="H1499" s="266"/>
      <c r="I1499" s="85" t="s">
        <v>184</v>
      </c>
      <c r="J1499" s="43" t="s">
        <v>183</v>
      </c>
      <c r="M1499" s="44" t="s">
        <v>80</v>
      </c>
      <c r="N1499" s="45" t="s">
        <v>184</v>
      </c>
      <c r="O1499" s="42" t="s">
        <v>100</v>
      </c>
      <c r="P1499" s="42" t="s">
        <v>101</v>
      </c>
      <c r="Q1499" s="85" t="s">
        <v>105</v>
      </c>
      <c r="R1499" s="85" t="s">
        <v>73</v>
      </c>
      <c r="S1499" s="42" t="s">
        <v>8639</v>
      </c>
      <c r="T1499" s="42" t="s">
        <v>8640</v>
      </c>
      <c r="U1499" s="117" t="s">
        <v>8640</v>
      </c>
      <c r="V1499" s="42" t="s">
        <v>73</v>
      </c>
      <c r="W1499" s="42" t="s">
        <v>73</v>
      </c>
      <c r="X1499" s="107">
        <v>40664</v>
      </c>
      <c r="Y1499" s="107">
        <v>40665</v>
      </c>
      <c r="Z1499" s="44">
        <f t="shared" si="148"/>
        <v>2011</v>
      </c>
      <c r="AA1499" s="44">
        <f t="shared" si="149"/>
        <v>5</v>
      </c>
      <c r="AB1499" s="44">
        <v>0</v>
      </c>
      <c r="AC1499" s="85" t="s">
        <v>8641</v>
      </c>
      <c r="AD1499" s="85" t="s">
        <v>8642</v>
      </c>
      <c r="AE1499" s="85" t="s">
        <v>8602</v>
      </c>
      <c r="AF1499" s="85" t="s">
        <v>8602</v>
      </c>
      <c r="AG1499" s="85" t="s">
        <v>8602</v>
      </c>
      <c r="AH1499" s="85" t="s">
        <v>8602</v>
      </c>
      <c r="AI1499" s="85" t="s">
        <v>8602</v>
      </c>
      <c r="AJ1499" s="85" t="s">
        <v>8602</v>
      </c>
      <c r="AK1499" s="85" t="s">
        <v>8602</v>
      </c>
      <c r="AL1499" s="85" t="s">
        <v>8602</v>
      </c>
      <c r="AM1499" s="47">
        <v>1</v>
      </c>
      <c r="AN1499" s="47">
        <v>1</v>
      </c>
      <c r="AO1499" s="47">
        <v>1</v>
      </c>
      <c r="AP1499" s="47">
        <v>88</v>
      </c>
      <c r="AQ1499" s="47"/>
      <c r="AR1499" s="47"/>
      <c r="AS1499" s="118">
        <v>0</v>
      </c>
      <c r="AT1499" s="49">
        <v>1</v>
      </c>
      <c r="AU1499" s="49">
        <v>1</v>
      </c>
      <c r="AV1499" s="47"/>
      <c r="AW1499" s="49">
        <v>1</v>
      </c>
      <c r="AX1499" s="49"/>
      <c r="AY1499" s="44">
        <f t="shared" si="150"/>
        <v>2</v>
      </c>
      <c r="AZ1499" s="47"/>
      <c r="BA1499" s="47"/>
      <c r="BB1499" s="47"/>
      <c r="BC1499" s="48"/>
      <c r="BD1499" s="62"/>
      <c r="BE1499" s="62"/>
      <c r="BF1499" s="50"/>
      <c r="BG1499" s="51"/>
      <c r="BH1499" s="51">
        <f t="shared" si="147"/>
        <v>1</v>
      </c>
      <c r="BI1499" s="51">
        <v>1</v>
      </c>
      <c r="BJ1499" s="52"/>
      <c r="BK1499" s="52"/>
      <c r="BL1499" s="53"/>
      <c r="BM1499" s="47" t="e">
        <f>COUNTIFS(A$2:$AC1499,#REF!,M$2:$AL1499,M1499)</f>
        <v>#VALUE!</v>
      </c>
      <c r="BN1499" s="47">
        <v>1</v>
      </c>
      <c r="BO1499" s="54">
        <v>2</v>
      </c>
      <c r="BP1499" s="54">
        <v>0</v>
      </c>
      <c r="BQ1499" s="47">
        <v>2</v>
      </c>
      <c r="BR1499" s="49">
        <v>1</v>
      </c>
      <c r="BS1499" s="49">
        <v>1</v>
      </c>
      <c r="BT1499" s="44">
        <f t="shared" si="151"/>
        <v>31</v>
      </c>
      <c r="BW1499" s="40" t="s">
        <v>67</v>
      </c>
      <c r="BY1499" s="55"/>
      <c r="BZ1499" s="1" t="s">
        <v>22426</v>
      </c>
    </row>
    <row r="1500" spans="1:78" ht="15" customHeight="1">
      <c r="A1500" s="25" t="s">
        <v>8596</v>
      </c>
      <c r="B1500" s="42" t="s">
        <v>8643</v>
      </c>
      <c r="D1500" s="263">
        <v>0</v>
      </c>
      <c r="E1500" s="85" t="s">
        <v>76</v>
      </c>
      <c r="F1500" s="116" t="s">
        <v>1453</v>
      </c>
      <c r="G1500" s="266"/>
      <c r="H1500" s="266"/>
      <c r="I1500" s="85" t="s">
        <v>184</v>
      </c>
      <c r="J1500" s="43" t="s">
        <v>183</v>
      </c>
      <c r="M1500" s="44" t="s">
        <v>80</v>
      </c>
      <c r="N1500" s="45" t="s">
        <v>184</v>
      </c>
      <c r="O1500" s="42" t="s">
        <v>100</v>
      </c>
      <c r="P1500" s="42" t="s">
        <v>101</v>
      </c>
      <c r="Q1500" s="85" t="s">
        <v>105</v>
      </c>
      <c r="R1500" s="85" t="s">
        <v>73</v>
      </c>
      <c r="S1500" s="42" t="s">
        <v>8644</v>
      </c>
      <c r="T1500" s="42" t="s">
        <v>8645</v>
      </c>
      <c r="U1500" s="117" t="s">
        <v>8645</v>
      </c>
      <c r="V1500" s="42" t="s">
        <v>73</v>
      </c>
      <c r="W1500" s="42" t="s">
        <v>73</v>
      </c>
      <c r="X1500" s="107">
        <v>40669</v>
      </c>
      <c r="Y1500" s="107">
        <v>40671</v>
      </c>
      <c r="Z1500" s="44">
        <f t="shared" si="148"/>
        <v>2011</v>
      </c>
      <c r="AA1500" s="44">
        <f t="shared" si="149"/>
        <v>5</v>
      </c>
      <c r="AB1500" s="44">
        <v>0</v>
      </c>
      <c r="AC1500" s="42" t="s">
        <v>1116</v>
      </c>
      <c r="AD1500" s="85" t="s">
        <v>1117</v>
      </c>
      <c r="AE1500" s="85" t="s">
        <v>8602</v>
      </c>
      <c r="AF1500" s="85" t="s">
        <v>8602</v>
      </c>
      <c r="AG1500" s="85" t="s">
        <v>8602</v>
      </c>
      <c r="AH1500" s="85" t="s">
        <v>8602</v>
      </c>
      <c r="AI1500" s="85" t="s">
        <v>8602</v>
      </c>
      <c r="AJ1500" s="85" t="s">
        <v>8602</v>
      </c>
      <c r="AK1500" s="85" t="s">
        <v>8602</v>
      </c>
      <c r="AL1500" s="85" t="s">
        <v>8602</v>
      </c>
      <c r="AM1500" s="47">
        <v>1</v>
      </c>
      <c r="AN1500" s="47">
        <v>1</v>
      </c>
      <c r="AO1500" s="47">
        <v>1</v>
      </c>
      <c r="AP1500" s="47">
        <v>88</v>
      </c>
      <c r="AQ1500" s="47"/>
      <c r="AR1500" s="47"/>
      <c r="AS1500" s="118">
        <v>0</v>
      </c>
      <c r="AT1500" s="49">
        <v>1</v>
      </c>
      <c r="AU1500" s="49">
        <v>1</v>
      </c>
      <c r="AV1500" s="47"/>
      <c r="AW1500" s="49">
        <v>1</v>
      </c>
      <c r="AX1500" s="49"/>
      <c r="AY1500" s="44">
        <f t="shared" si="150"/>
        <v>3</v>
      </c>
      <c r="AZ1500" s="47"/>
      <c r="BA1500" s="47"/>
      <c r="BB1500" s="47"/>
      <c r="BC1500" s="48"/>
      <c r="BD1500" s="62"/>
      <c r="BE1500" s="62"/>
      <c r="BF1500" s="50"/>
      <c r="BG1500" s="51"/>
      <c r="BH1500" s="51">
        <f t="shared" si="147"/>
        <v>1</v>
      </c>
      <c r="BI1500" s="51">
        <v>1</v>
      </c>
      <c r="BJ1500" s="52"/>
      <c r="BK1500" s="52"/>
      <c r="BL1500" s="53"/>
      <c r="BM1500" s="47" t="e">
        <f>COUNTIFS(A$2:$AC1500,#REF!,M$2:$AL1500,M1500)</f>
        <v>#VALUE!</v>
      </c>
      <c r="BN1500" s="47">
        <v>0</v>
      </c>
      <c r="BO1500" s="54">
        <v>3</v>
      </c>
      <c r="BP1500" s="54">
        <v>0</v>
      </c>
      <c r="BQ1500" s="47">
        <v>3</v>
      </c>
      <c r="BR1500" s="49">
        <v>1</v>
      </c>
      <c r="BS1500" s="49">
        <v>1</v>
      </c>
      <c r="BT1500" s="44">
        <f t="shared" si="151"/>
        <v>36</v>
      </c>
      <c r="BW1500" s="40" t="s">
        <v>67</v>
      </c>
      <c r="BY1500" s="55"/>
      <c r="BZ1500" s="1" t="s">
        <v>22426</v>
      </c>
    </row>
    <row r="1501" spans="1:78" ht="15" customHeight="1">
      <c r="A1501" s="25" t="s">
        <v>8596</v>
      </c>
      <c r="B1501" s="42" t="s">
        <v>8646</v>
      </c>
      <c r="D1501" s="263">
        <v>0</v>
      </c>
      <c r="E1501" s="85" t="s">
        <v>76</v>
      </c>
      <c r="F1501" s="116" t="s">
        <v>1453</v>
      </c>
      <c r="G1501" s="266"/>
      <c r="H1501" s="266"/>
      <c r="I1501" s="85" t="s">
        <v>184</v>
      </c>
      <c r="J1501" s="43" t="s">
        <v>183</v>
      </c>
      <c r="M1501" s="44" t="s">
        <v>80</v>
      </c>
      <c r="N1501" s="45" t="s">
        <v>184</v>
      </c>
      <c r="O1501" s="42" t="s">
        <v>100</v>
      </c>
      <c r="P1501" s="42" t="s">
        <v>101</v>
      </c>
      <c r="Q1501" s="85" t="s">
        <v>105</v>
      </c>
      <c r="R1501" s="85" t="s">
        <v>73</v>
      </c>
      <c r="S1501" s="42" t="s">
        <v>8644</v>
      </c>
      <c r="T1501" s="42" t="s">
        <v>8647</v>
      </c>
      <c r="U1501" s="117" t="s">
        <v>8647</v>
      </c>
      <c r="V1501" s="42" t="s">
        <v>73</v>
      </c>
      <c r="W1501" s="42" t="s">
        <v>73</v>
      </c>
      <c r="X1501" s="107">
        <v>40672</v>
      </c>
      <c r="Y1501" s="107">
        <v>40674</v>
      </c>
      <c r="Z1501" s="44">
        <f t="shared" si="148"/>
        <v>2011</v>
      </c>
      <c r="AA1501" s="44">
        <f t="shared" si="149"/>
        <v>5</v>
      </c>
      <c r="AB1501" s="44">
        <v>0</v>
      </c>
      <c r="AC1501" s="85" t="s">
        <v>1288</v>
      </c>
      <c r="AD1501" s="85" t="s">
        <v>1289</v>
      </c>
      <c r="AE1501" s="85" t="s">
        <v>8602</v>
      </c>
      <c r="AF1501" s="85" t="s">
        <v>8602</v>
      </c>
      <c r="AG1501" s="85" t="s">
        <v>8602</v>
      </c>
      <c r="AH1501" s="85" t="s">
        <v>8602</v>
      </c>
      <c r="AI1501" s="85" t="s">
        <v>8602</v>
      </c>
      <c r="AJ1501" s="85" t="s">
        <v>8602</v>
      </c>
      <c r="AK1501" s="85" t="s">
        <v>8602</v>
      </c>
      <c r="AL1501" s="85" t="s">
        <v>8602</v>
      </c>
      <c r="AM1501" s="47">
        <v>1</v>
      </c>
      <c r="AN1501" s="47">
        <v>1</v>
      </c>
      <c r="AO1501" s="47">
        <v>1</v>
      </c>
      <c r="AP1501" s="47">
        <v>88</v>
      </c>
      <c r="AQ1501" s="47"/>
      <c r="AR1501" s="47"/>
      <c r="AS1501" s="118">
        <v>0</v>
      </c>
      <c r="AT1501" s="49">
        <v>1</v>
      </c>
      <c r="AU1501" s="49">
        <v>1</v>
      </c>
      <c r="AV1501" s="47"/>
      <c r="AW1501" s="49">
        <v>1</v>
      </c>
      <c r="AX1501" s="49"/>
      <c r="AY1501" s="44">
        <f t="shared" si="150"/>
        <v>3</v>
      </c>
      <c r="AZ1501" s="47"/>
      <c r="BA1501" s="47"/>
      <c r="BB1501" s="47"/>
      <c r="BC1501" s="48"/>
      <c r="BD1501" s="62"/>
      <c r="BE1501" s="62"/>
      <c r="BF1501" s="50"/>
      <c r="BG1501" s="51"/>
      <c r="BH1501" s="51">
        <f t="shared" si="147"/>
        <v>1</v>
      </c>
      <c r="BI1501" s="51">
        <v>5</v>
      </c>
      <c r="BJ1501" s="52"/>
      <c r="BK1501" s="52"/>
      <c r="BL1501" s="53"/>
      <c r="BM1501" s="47" t="e">
        <f>COUNTIFS(A$2:$AC1501,#REF!,M$2:$AL1501,M1501)</f>
        <v>#VALUE!</v>
      </c>
      <c r="BN1501" s="47">
        <v>0</v>
      </c>
      <c r="BO1501" s="54">
        <v>3</v>
      </c>
      <c r="BP1501" s="54">
        <v>0</v>
      </c>
      <c r="BQ1501" s="47">
        <v>3</v>
      </c>
      <c r="BR1501" s="49">
        <v>1</v>
      </c>
      <c r="BS1501" s="49">
        <v>1</v>
      </c>
      <c r="BT1501" s="44">
        <f t="shared" si="151"/>
        <v>39</v>
      </c>
      <c r="BW1501" s="40" t="s">
        <v>67</v>
      </c>
      <c r="BY1501" s="55"/>
      <c r="BZ1501" s="1" t="s">
        <v>22426</v>
      </c>
    </row>
    <row r="1502" spans="1:78" ht="15" customHeight="1">
      <c r="A1502" s="25" t="s">
        <v>8596</v>
      </c>
      <c r="B1502" s="42" t="s">
        <v>8648</v>
      </c>
      <c r="D1502" s="263">
        <v>0</v>
      </c>
      <c r="E1502" s="85" t="s">
        <v>76</v>
      </c>
      <c r="F1502" s="116" t="s">
        <v>1453</v>
      </c>
      <c r="G1502" s="266"/>
      <c r="H1502" s="266"/>
      <c r="I1502" s="85" t="s">
        <v>184</v>
      </c>
      <c r="J1502" s="43" t="s">
        <v>183</v>
      </c>
      <c r="M1502" s="44" t="s">
        <v>80</v>
      </c>
      <c r="N1502" s="45" t="s">
        <v>184</v>
      </c>
      <c r="O1502" s="42" t="s">
        <v>81</v>
      </c>
      <c r="P1502" s="42" t="s">
        <v>82</v>
      </c>
      <c r="Q1502" s="85" t="s">
        <v>949</v>
      </c>
      <c r="R1502" s="85" t="s">
        <v>73</v>
      </c>
      <c r="S1502" s="42" t="s">
        <v>8649</v>
      </c>
      <c r="T1502" s="42" t="s">
        <v>8650</v>
      </c>
      <c r="U1502" s="117" t="s">
        <v>8650</v>
      </c>
      <c r="V1502" s="42" t="s">
        <v>73</v>
      </c>
      <c r="W1502" s="42" t="s">
        <v>73</v>
      </c>
      <c r="X1502" s="107">
        <v>40679</v>
      </c>
      <c r="Y1502" s="107">
        <v>40681</v>
      </c>
      <c r="Z1502" s="44">
        <f t="shared" si="148"/>
        <v>2011</v>
      </c>
      <c r="AA1502" s="44">
        <f t="shared" si="149"/>
        <v>5</v>
      </c>
      <c r="AB1502" s="44">
        <v>0</v>
      </c>
      <c r="AC1502" s="85" t="s">
        <v>908</v>
      </c>
      <c r="AD1502" s="85" t="s">
        <v>105</v>
      </c>
      <c r="AE1502" s="85" t="s">
        <v>8602</v>
      </c>
      <c r="AF1502" s="85" t="s">
        <v>8602</v>
      </c>
      <c r="AG1502" s="85" t="s">
        <v>8602</v>
      </c>
      <c r="AH1502" s="85" t="s">
        <v>8602</v>
      </c>
      <c r="AI1502" s="85" t="s">
        <v>8602</v>
      </c>
      <c r="AJ1502" s="85" t="s">
        <v>8602</v>
      </c>
      <c r="AK1502" s="85" t="s">
        <v>8602</v>
      </c>
      <c r="AL1502" s="85" t="s">
        <v>8602</v>
      </c>
      <c r="AM1502" s="47">
        <v>1</v>
      </c>
      <c r="AN1502" s="47">
        <v>1</v>
      </c>
      <c r="AO1502" s="47">
        <v>1</v>
      </c>
      <c r="AP1502" s="47">
        <v>88</v>
      </c>
      <c r="AQ1502" s="47"/>
      <c r="AR1502" s="47"/>
      <c r="AS1502" s="118">
        <v>0</v>
      </c>
      <c r="AT1502" s="49">
        <v>1</v>
      </c>
      <c r="AU1502" s="49">
        <v>1</v>
      </c>
      <c r="AV1502" s="47"/>
      <c r="AW1502" s="49">
        <v>1</v>
      </c>
      <c r="AX1502" s="49"/>
      <c r="AY1502" s="44">
        <f t="shared" si="150"/>
        <v>3</v>
      </c>
      <c r="AZ1502" s="47"/>
      <c r="BA1502" s="47"/>
      <c r="BB1502" s="47"/>
      <c r="BC1502" s="48"/>
      <c r="BD1502" s="62"/>
      <c r="BE1502" s="62"/>
      <c r="BF1502" s="50"/>
      <c r="BG1502" s="51"/>
      <c r="BH1502" s="51">
        <f t="shared" ref="BH1502:BH1565" si="152">IF(AX1502&lt;7,1,IF(AX1502&lt;14,2,IF(AX1502&lt;21,3,IF(AX1502&lt;28,4,IF(AX1502&lt;35,5,IF(AX1502&lt;42,6,IF(AX1502&lt;49,7,8)))))))</f>
        <v>1</v>
      </c>
      <c r="BI1502" s="51">
        <v>2</v>
      </c>
      <c r="BJ1502" s="52"/>
      <c r="BK1502" s="52"/>
      <c r="BL1502" s="53"/>
      <c r="BM1502" s="47" t="e">
        <f>COUNTIFS(A$2:$AC1502,#REF!,M$2:$AL1502,M1502)</f>
        <v>#VALUE!</v>
      </c>
      <c r="BN1502" s="47">
        <v>0</v>
      </c>
      <c r="BO1502" s="54">
        <v>3</v>
      </c>
      <c r="BP1502" s="54">
        <v>0</v>
      </c>
      <c r="BQ1502" s="47">
        <v>3</v>
      </c>
      <c r="BR1502" s="49">
        <v>1</v>
      </c>
      <c r="BS1502" s="49">
        <v>1</v>
      </c>
      <c r="BT1502" s="44">
        <f t="shared" si="151"/>
        <v>46</v>
      </c>
      <c r="BW1502" s="40" t="s">
        <v>67</v>
      </c>
      <c r="BY1502" s="55"/>
      <c r="BZ1502" s="1" t="s">
        <v>22426</v>
      </c>
    </row>
    <row r="1503" spans="1:78" ht="15" customHeight="1">
      <c r="A1503" s="25" t="s">
        <v>8596</v>
      </c>
      <c r="B1503" s="42" t="s">
        <v>8651</v>
      </c>
      <c r="D1503" s="263">
        <v>0</v>
      </c>
      <c r="E1503" s="85" t="s">
        <v>76</v>
      </c>
      <c r="F1503" s="116" t="s">
        <v>1453</v>
      </c>
      <c r="G1503" s="266"/>
      <c r="H1503" s="266"/>
      <c r="I1503" s="85" t="s">
        <v>184</v>
      </c>
      <c r="J1503" s="43" t="s">
        <v>183</v>
      </c>
      <c r="M1503" s="44" t="s">
        <v>80</v>
      </c>
      <c r="N1503" s="45" t="s">
        <v>184</v>
      </c>
      <c r="O1503" s="42" t="s">
        <v>100</v>
      </c>
      <c r="P1503" s="42" t="s">
        <v>101</v>
      </c>
      <c r="Q1503" s="85" t="s">
        <v>949</v>
      </c>
      <c r="R1503" s="85" t="s">
        <v>73</v>
      </c>
      <c r="S1503" s="42" t="s">
        <v>8652</v>
      </c>
      <c r="T1503" s="42" t="s">
        <v>8653</v>
      </c>
      <c r="U1503" s="117" t="s">
        <v>8653</v>
      </c>
      <c r="V1503" s="42" t="s">
        <v>73</v>
      </c>
      <c r="W1503" s="42" t="s">
        <v>73</v>
      </c>
      <c r="X1503" s="107">
        <v>40682</v>
      </c>
      <c r="Y1503" s="107">
        <v>40685</v>
      </c>
      <c r="Z1503" s="44">
        <f t="shared" si="148"/>
        <v>2011</v>
      </c>
      <c r="AA1503" s="44">
        <f t="shared" si="149"/>
        <v>5</v>
      </c>
      <c r="AB1503" s="44">
        <v>0</v>
      </c>
      <c r="AC1503" s="85" t="s">
        <v>3735</v>
      </c>
      <c r="AD1503" s="85" t="s">
        <v>3736</v>
      </c>
      <c r="AE1503" s="85" t="s">
        <v>8602</v>
      </c>
      <c r="AF1503" s="85" t="s">
        <v>8602</v>
      </c>
      <c r="AG1503" s="85" t="s">
        <v>8602</v>
      </c>
      <c r="AH1503" s="85" t="s">
        <v>8602</v>
      </c>
      <c r="AI1503" s="85" t="s">
        <v>8602</v>
      </c>
      <c r="AJ1503" s="85" t="s">
        <v>8654</v>
      </c>
      <c r="AK1503" s="85" t="s">
        <v>8602</v>
      </c>
      <c r="AL1503" s="85" t="s">
        <v>8602</v>
      </c>
      <c r="AM1503" s="47">
        <v>1</v>
      </c>
      <c r="AN1503" s="47">
        <v>1</v>
      </c>
      <c r="AO1503" s="47">
        <v>1</v>
      </c>
      <c r="AP1503" s="47">
        <v>88</v>
      </c>
      <c r="AQ1503" s="47"/>
      <c r="AR1503" s="47"/>
      <c r="AS1503" s="118">
        <v>0</v>
      </c>
      <c r="AT1503" s="49">
        <v>1</v>
      </c>
      <c r="AU1503" s="49">
        <v>1</v>
      </c>
      <c r="AV1503" s="47"/>
      <c r="AW1503" s="49">
        <v>1</v>
      </c>
      <c r="AX1503" s="49"/>
      <c r="AY1503" s="44">
        <f t="shared" si="150"/>
        <v>4</v>
      </c>
      <c r="AZ1503" s="47"/>
      <c r="BA1503" s="47"/>
      <c r="BB1503" s="47"/>
      <c r="BC1503" s="48"/>
      <c r="BD1503" s="62"/>
      <c r="BE1503" s="62"/>
      <c r="BF1503" s="50"/>
      <c r="BG1503" s="51"/>
      <c r="BH1503" s="51">
        <f t="shared" si="152"/>
        <v>1</v>
      </c>
      <c r="BI1503" s="51">
        <v>2</v>
      </c>
      <c r="BJ1503" s="52"/>
      <c r="BK1503" s="52"/>
      <c r="BL1503" s="53"/>
      <c r="BM1503" s="47" t="e">
        <f>COUNTIFS(A$2:$AC1503,#REF!,M$2:$AL1503,M1503)</f>
        <v>#VALUE!</v>
      </c>
      <c r="BN1503" s="47">
        <v>0</v>
      </c>
      <c r="BO1503" s="54">
        <v>4</v>
      </c>
      <c r="BP1503" s="54">
        <v>0</v>
      </c>
      <c r="BQ1503" s="47">
        <v>4</v>
      </c>
      <c r="BR1503" s="49">
        <v>1</v>
      </c>
      <c r="BS1503" s="49">
        <v>1</v>
      </c>
      <c r="BT1503" s="44">
        <f t="shared" si="151"/>
        <v>49</v>
      </c>
      <c r="BW1503" s="40" t="s">
        <v>67</v>
      </c>
      <c r="BY1503" s="55"/>
      <c r="BZ1503" s="1" t="s">
        <v>22426</v>
      </c>
    </row>
    <row r="1504" spans="1:78" ht="15" customHeight="1">
      <c r="A1504" s="25" t="s">
        <v>8596</v>
      </c>
      <c r="B1504" s="42" t="s">
        <v>8655</v>
      </c>
      <c r="D1504" s="263">
        <v>0</v>
      </c>
      <c r="E1504" s="85" t="s">
        <v>76</v>
      </c>
      <c r="F1504" s="116" t="s">
        <v>1453</v>
      </c>
      <c r="G1504" s="266"/>
      <c r="H1504" s="266"/>
      <c r="I1504" s="85" t="s">
        <v>184</v>
      </c>
      <c r="J1504" s="43" t="s">
        <v>183</v>
      </c>
      <c r="M1504" s="44" t="s">
        <v>80</v>
      </c>
      <c r="N1504" s="45" t="s">
        <v>184</v>
      </c>
      <c r="O1504" s="42" t="s">
        <v>100</v>
      </c>
      <c r="P1504" s="42" t="s">
        <v>101</v>
      </c>
      <c r="Q1504" s="85" t="s">
        <v>949</v>
      </c>
      <c r="R1504" s="85" t="s">
        <v>73</v>
      </c>
      <c r="S1504" s="42" t="s">
        <v>8656</v>
      </c>
      <c r="T1504" s="42" t="s">
        <v>3844</v>
      </c>
      <c r="U1504" s="117" t="s">
        <v>3844</v>
      </c>
      <c r="V1504" s="42" t="s">
        <v>73</v>
      </c>
      <c r="W1504" s="42" t="s">
        <v>73</v>
      </c>
      <c r="X1504" s="107">
        <v>40686</v>
      </c>
      <c r="Y1504" s="107">
        <v>40689</v>
      </c>
      <c r="Z1504" s="44">
        <f t="shared" si="148"/>
        <v>2011</v>
      </c>
      <c r="AA1504" s="44">
        <f t="shared" si="149"/>
        <v>5</v>
      </c>
      <c r="AB1504" s="44">
        <v>0</v>
      </c>
      <c r="AC1504" s="85" t="s">
        <v>908</v>
      </c>
      <c r="AD1504" s="85" t="s">
        <v>867</v>
      </c>
      <c r="AE1504" s="85" t="s">
        <v>8602</v>
      </c>
      <c r="AF1504" s="85" t="s">
        <v>8602</v>
      </c>
      <c r="AG1504" s="85" t="s">
        <v>8602</v>
      </c>
      <c r="AH1504" s="85" t="s">
        <v>8602</v>
      </c>
      <c r="AI1504" s="85" t="s">
        <v>8602</v>
      </c>
      <c r="AJ1504" s="85" t="s">
        <v>8657</v>
      </c>
      <c r="AK1504" s="85" t="s">
        <v>8602</v>
      </c>
      <c r="AL1504" s="85" t="s">
        <v>8602</v>
      </c>
      <c r="AM1504" s="47">
        <v>1</v>
      </c>
      <c r="AN1504" s="47">
        <v>1</v>
      </c>
      <c r="AO1504" s="47">
        <v>1</v>
      </c>
      <c r="AP1504" s="47">
        <v>88</v>
      </c>
      <c r="AQ1504" s="47"/>
      <c r="AR1504" s="47"/>
      <c r="AS1504" s="118">
        <v>0</v>
      </c>
      <c r="AT1504" s="49">
        <v>1</v>
      </c>
      <c r="AU1504" s="49">
        <v>1</v>
      </c>
      <c r="AV1504" s="47"/>
      <c r="AW1504" s="49">
        <v>1</v>
      </c>
      <c r="AX1504" s="49"/>
      <c r="AY1504" s="44">
        <f t="shared" si="150"/>
        <v>4</v>
      </c>
      <c r="AZ1504" s="47"/>
      <c r="BA1504" s="47"/>
      <c r="BB1504" s="47"/>
      <c r="BC1504" s="48"/>
      <c r="BD1504" s="62"/>
      <c r="BE1504" s="62"/>
      <c r="BF1504" s="50"/>
      <c r="BG1504" s="51"/>
      <c r="BH1504" s="51">
        <f t="shared" si="152"/>
        <v>1</v>
      </c>
      <c r="BI1504" s="51">
        <v>5</v>
      </c>
      <c r="BJ1504" s="52"/>
      <c r="BK1504" s="52"/>
      <c r="BL1504" s="53"/>
      <c r="BM1504" s="47" t="e">
        <f>COUNTIFS(A$2:$AC1504,#REF!,M$2:$AL1504,M1504)</f>
        <v>#VALUE!</v>
      </c>
      <c r="BN1504" s="47">
        <v>0</v>
      </c>
      <c r="BO1504" s="54">
        <v>4</v>
      </c>
      <c r="BP1504" s="54">
        <v>0</v>
      </c>
      <c r="BQ1504" s="47">
        <v>4</v>
      </c>
      <c r="BR1504" s="49">
        <v>1</v>
      </c>
      <c r="BS1504" s="49">
        <v>1</v>
      </c>
      <c r="BT1504" s="44">
        <f t="shared" si="151"/>
        <v>53</v>
      </c>
      <c r="BW1504" s="40" t="s">
        <v>67</v>
      </c>
      <c r="BY1504" s="55"/>
      <c r="BZ1504" s="1" t="s">
        <v>22426</v>
      </c>
    </row>
    <row r="1505" spans="1:78" ht="15" customHeight="1">
      <c r="A1505" s="25" t="s">
        <v>8596</v>
      </c>
      <c r="B1505" s="42" t="s">
        <v>8658</v>
      </c>
      <c r="D1505" s="263">
        <v>0</v>
      </c>
      <c r="E1505" s="85" t="s">
        <v>76</v>
      </c>
      <c r="F1505" s="116" t="s">
        <v>1453</v>
      </c>
      <c r="G1505" s="266"/>
      <c r="H1505" s="266"/>
      <c r="I1505" s="85" t="s">
        <v>184</v>
      </c>
      <c r="J1505" s="43" t="s">
        <v>183</v>
      </c>
      <c r="M1505" s="44" t="s">
        <v>80</v>
      </c>
      <c r="N1505" s="45" t="s">
        <v>184</v>
      </c>
      <c r="O1505" s="42" t="s">
        <v>100</v>
      </c>
      <c r="P1505" s="42" t="s">
        <v>101</v>
      </c>
      <c r="Q1505" s="85" t="s">
        <v>105</v>
      </c>
      <c r="R1505" s="85" t="s">
        <v>73</v>
      </c>
      <c r="S1505" s="42" t="s">
        <v>5000</v>
      </c>
      <c r="T1505" s="42" t="s">
        <v>8659</v>
      </c>
      <c r="U1505" s="117" t="s">
        <v>8659</v>
      </c>
      <c r="V1505" s="42" t="s">
        <v>73</v>
      </c>
      <c r="W1505" s="42" t="s">
        <v>73</v>
      </c>
      <c r="X1505" s="107">
        <v>40690</v>
      </c>
      <c r="Y1505" s="107">
        <v>40693</v>
      </c>
      <c r="Z1505" s="44">
        <f t="shared" si="148"/>
        <v>2011</v>
      </c>
      <c r="AA1505" s="44">
        <f t="shared" si="149"/>
        <v>5</v>
      </c>
      <c r="AB1505" s="44">
        <v>0</v>
      </c>
      <c r="AC1505" s="85" t="s">
        <v>446</v>
      </c>
      <c r="AD1505" s="85" t="s">
        <v>447</v>
      </c>
      <c r="AE1505" s="85" t="s">
        <v>8602</v>
      </c>
      <c r="AF1505" s="85" t="s">
        <v>8602</v>
      </c>
      <c r="AG1505" s="85" t="s">
        <v>8602</v>
      </c>
      <c r="AH1505" s="85" t="s">
        <v>8602</v>
      </c>
      <c r="AI1505" s="85" t="s">
        <v>8602</v>
      </c>
      <c r="AJ1505" s="85" t="s">
        <v>8602</v>
      </c>
      <c r="AK1505" s="85" t="s">
        <v>8602</v>
      </c>
      <c r="AL1505" s="85" t="s">
        <v>8602</v>
      </c>
      <c r="AM1505" s="47">
        <v>1</v>
      </c>
      <c r="AN1505" s="47">
        <v>1</v>
      </c>
      <c r="AO1505" s="47">
        <v>1</v>
      </c>
      <c r="AP1505" s="47">
        <v>88</v>
      </c>
      <c r="AQ1505" s="47"/>
      <c r="AR1505" s="47"/>
      <c r="AS1505" s="118">
        <v>0</v>
      </c>
      <c r="AT1505" s="49">
        <v>1</v>
      </c>
      <c r="AU1505" s="49">
        <v>1</v>
      </c>
      <c r="AV1505" s="47"/>
      <c r="AW1505" s="49">
        <v>1</v>
      </c>
      <c r="AX1505" s="49"/>
      <c r="AY1505" s="44">
        <f t="shared" si="150"/>
        <v>4</v>
      </c>
      <c r="AZ1505" s="47"/>
      <c r="BA1505" s="47"/>
      <c r="BB1505" s="47"/>
      <c r="BC1505" s="48"/>
      <c r="BD1505" s="62"/>
      <c r="BE1505" s="62"/>
      <c r="BF1505" s="50"/>
      <c r="BG1505" s="51"/>
      <c r="BH1505" s="51">
        <f t="shared" si="152"/>
        <v>1</v>
      </c>
      <c r="BI1505" s="51">
        <v>5</v>
      </c>
      <c r="BJ1505" s="52"/>
      <c r="BK1505" s="52"/>
      <c r="BL1505" s="53"/>
      <c r="BM1505" s="47" t="e">
        <f>COUNTIFS(A$2:$AC1505,#REF!,M$2:$AL1505,M1505)</f>
        <v>#VALUE!</v>
      </c>
      <c r="BN1505" s="47">
        <v>0</v>
      </c>
      <c r="BO1505" s="54">
        <v>4</v>
      </c>
      <c r="BP1505" s="54">
        <v>0</v>
      </c>
      <c r="BQ1505" s="47">
        <v>4</v>
      </c>
      <c r="BR1505" s="49">
        <v>1</v>
      </c>
      <c r="BS1505" s="49">
        <v>1</v>
      </c>
      <c r="BT1505" s="44">
        <f t="shared" si="151"/>
        <v>57</v>
      </c>
      <c r="BW1505" s="40" t="s">
        <v>67</v>
      </c>
      <c r="BY1505" s="55"/>
      <c r="BZ1505" s="1" t="s">
        <v>22426</v>
      </c>
    </row>
    <row r="1506" spans="1:78" ht="15" customHeight="1">
      <c r="A1506" s="25" t="s">
        <v>8596</v>
      </c>
      <c r="B1506" s="42" t="s">
        <v>8660</v>
      </c>
      <c r="D1506" s="263">
        <v>0</v>
      </c>
      <c r="E1506" s="85" t="s">
        <v>76</v>
      </c>
      <c r="F1506" s="116" t="s">
        <v>1453</v>
      </c>
      <c r="G1506" s="266"/>
      <c r="H1506" s="266"/>
      <c r="I1506" s="85" t="s">
        <v>184</v>
      </c>
      <c r="J1506" s="43" t="s">
        <v>183</v>
      </c>
      <c r="M1506" s="44" t="s">
        <v>80</v>
      </c>
      <c r="N1506" s="45" t="s">
        <v>184</v>
      </c>
      <c r="O1506" s="42" t="s">
        <v>86</v>
      </c>
      <c r="P1506" s="42" t="s">
        <v>87</v>
      </c>
      <c r="Q1506" s="85" t="s">
        <v>105</v>
      </c>
      <c r="R1506" s="85" t="s">
        <v>73</v>
      </c>
      <c r="S1506" s="42" t="s">
        <v>8661</v>
      </c>
      <c r="T1506" s="42" t="s">
        <v>8662</v>
      </c>
      <c r="U1506" s="117" t="s">
        <v>8662</v>
      </c>
      <c r="V1506" s="42" t="s">
        <v>73</v>
      </c>
      <c r="W1506" s="42" t="s">
        <v>73</v>
      </c>
      <c r="X1506" s="107">
        <v>40698</v>
      </c>
      <c r="Y1506" s="107">
        <v>40700</v>
      </c>
      <c r="Z1506" s="44">
        <f t="shared" si="148"/>
        <v>2011</v>
      </c>
      <c r="AA1506" s="44">
        <f t="shared" si="149"/>
        <v>6</v>
      </c>
      <c r="AB1506" s="44">
        <v>0</v>
      </c>
      <c r="AC1506" s="85" t="s">
        <v>274</v>
      </c>
      <c r="AD1506" s="85" t="s">
        <v>275</v>
      </c>
      <c r="AE1506" s="85" t="s">
        <v>8602</v>
      </c>
      <c r="AF1506" s="85" t="s">
        <v>8602</v>
      </c>
      <c r="AG1506" s="85" t="s">
        <v>8602</v>
      </c>
      <c r="AH1506" s="85" t="s">
        <v>8602</v>
      </c>
      <c r="AI1506" s="85" t="s">
        <v>8602</v>
      </c>
      <c r="AJ1506" s="85" t="s">
        <v>8602</v>
      </c>
      <c r="AK1506" s="85" t="s">
        <v>8602</v>
      </c>
      <c r="AL1506" s="85" t="s">
        <v>8602</v>
      </c>
      <c r="AM1506" s="47">
        <v>1</v>
      </c>
      <c r="AN1506" s="47">
        <v>1</v>
      </c>
      <c r="AO1506" s="47">
        <v>1</v>
      </c>
      <c r="AP1506" s="47">
        <v>88</v>
      </c>
      <c r="AQ1506" s="47"/>
      <c r="AR1506" s="47"/>
      <c r="AS1506" s="118">
        <v>0</v>
      </c>
      <c r="AT1506" s="49">
        <v>1</v>
      </c>
      <c r="AU1506" s="49">
        <v>1</v>
      </c>
      <c r="AV1506" s="47"/>
      <c r="AW1506" s="49">
        <v>1</v>
      </c>
      <c r="AX1506" s="49"/>
      <c r="AY1506" s="44">
        <f t="shared" si="150"/>
        <v>3</v>
      </c>
      <c r="AZ1506" s="47"/>
      <c r="BA1506" s="47"/>
      <c r="BB1506" s="47"/>
      <c r="BC1506" s="48"/>
      <c r="BD1506" s="62"/>
      <c r="BE1506" s="62"/>
      <c r="BF1506" s="50"/>
      <c r="BG1506" s="51"/>
      <c r="BH1506" s="51">
        <f t="shared" si="152"/>
        <v>1</v>
      </c>
      <c r="BI1506" s="51">
        <v>5</v>
      </c>
      <c r="BJ1506" s="52"/>
      <c r="BK1506" s="52"/>
      <c r="BL1506" s="53"/>
      <c r="BM1506" s="47" t="e">
        <f>COUNTIFS(A$2:$AC1506,#REF!,M$2:$AL1506,M1506)</f>
        <v>#VALUE!</v>
      </c>
      <c r="BN1506" s="47">
        <v>0</v>
      </c>
      <c r="BO1506" s="54">
        <v>3</v>
      </c>
      <c r="BP1506" s="54">
        <v>0</v>
      </c>
      <c r="BQ1506" s="47">
        <v>3</v>
      </c>
      <c r="BR1506" s="49">
        <v>1</v>
      </c>
      <c r="BS1506" s="49">
        <v>1</v>
      </c>
      <c r="BT1506" s="44">
        <f t="shared" si="151"/>
        <v>65</v>
      </c>
      <c r="BW1506" s="40" t="s">
        <v>67</v>
      </c>
      <c r="BY1506" s="55"/>
      <c r="BZ1506" s="1" t="s">
        <v>22426</v>
      </c>
    </row>
    <row r="1507" spans="1:78" ht="15" customHeight="1">
      <c r="A1507" s="25" t="s">
        <v>8596</v>
      </c>
      <c r="B1507" s="42" t="s">
        <v>8663</v>
      </c>
      <c r="D1507" s="263">
        <v>0</v>
      </c>
      <c r="E1507" s="85" t="s">
        <v>76</v>
      </c>
      <c r="F1507" s="116" t="s">
        <v>1453</v>
      </c>
      <c r="G1507" s="266"/>
      <c r="H1507" s="266"/>
      <c r="I1507" s="85" t="s">
        <v>184</v>
      </c>
      <c r="J1507" s="43" t="s">
        <v>183</v>
      </c>
      <c r="M1507" s="44" t="s">
        <v>80</v>
      </c>
      <c r="N1507" s="45" t="s">
        <v>184</v>
      </c>
      <c r="O1507" s="42" t="s">
        <v>81</v>
      </c>
      <c r="P1507" s="42" t="s">
        <v>82</v>
      </c>
      <c r="Q1507" s="85" t="s">
        <v>105</v>
      </c>
      <c r="R1507" s="85" t="s">
        <v>73</v>
      </c>
      <c r="S1507" s="42" t="s">
        <v>8664</v>
      </c>
      <c r="T1507" s="42" t="s">
        <v>8665</v>
      </c>
      <c r="U1507" s="117" t="s">
        <v>8665</v>
      </c>
      <c r="V1507" s="42" t="s">
        <v>73</v>
      </c>
      <c r="W1507" s="42" t="s">
        <v>73</v>
      </c>
      <c r="X1507" s="107">
        <v>40704</v>
      </c>
      <c r="Y1507" s="107">
        <v>40706</v>
      </c>
      <c r="Z1507" s="44">
        <f t="shared" si="148"/>
        <v>2011</v>
      </c>
      <c r="AA1507" s="44">
        <f t="shared" si="149"/>
        <v>6</v>
      </c>
      <c r="AB1507" s="44">
        <v>0</v>
      </c>
      <c r="AC1507" s="85" t="s">
        <v>849</v>
      </c>
      <c r="AD1507" s="85" t="s">
        <v>850</v>
      </c>
      <c r="AE1507" s="85" t="s">
        <v>8602</v>
      </c>
      <c r="AF1507" s="85" t="s">
        <v>8602</v>
      </c>
      <c r="AG1507" s="85" t="s">
        <v>8602</v>
      </c>
      <c r="AH1507" s="85" t="s">
        <v>8602</v>
      </c>
      <c r="AI1507" s="85" t="s">
        <v>8602</v>
      </c>
      <c r="AJ1507" s="85" t="s">
        <v>8602</v>
      </c>
      <c r="AK1507" s="85" t="s">
        <v>8602</v>
      </c>
      <c r="AL1507" s="85" t="s">
        <v>8602</v>
      </c>
      <c r="AM1507" s="47">
        <v>1</v>
      </c>
      <c r="AN1507" s="47">
        <v>1</v>
      </c>
      <c r="AO1507" s="47">
        <v>1</v>
      </c>
      <c r="AP1507" s="47">
        <v>88</v>
      </c>
      <c r="AQ1507" s="47"/>
      <c r="AR1507" s="47"/>
      <c r="AS1507" s="118">
        <v>0</v>
      </c>
      <c r="AT1507" s="49">
        <v>1</v>
      </c>
      <c r="AU1507" s="49">
        <v>1</v>
      </c>
      <c r="AV1507" s="47"/>
      <c r="AW1507" s="49">
        <v>1</v>
      </c>
      <c r="AX1507" s="49"/>
      <c r="AY1507" s="44">
        <f t="shared" si="150"/>
        <v>3</v>
      </c>
      <c r="AZ1507" s="47"/>
      <c r="BA1507" s="47"/>
      <c r="BB1507" s="47"/>
      <c r="BC1507" s="48"/>
      <c r="BD1507" s="62"/>
      <c r="BE1507" s="62"/>
      <c r="BF1507" s="50"/>
      <c r="BG1507" s="51"/>
      <c r="BH1507" s="51">
        <f t="shared" si="152"/>
        <v>1</v>
      </c>
      <c r="BI1507" s="51">
        <v>8</v>
      </c>
      <c r="BJ1507" s="52"/>
      <c r="BK1507" s="52"/>
      <c r="BL1507" s="53"/>
      <c r="BM1507" s="47" t="e">
        <f>COUNTIFS(A$2:$AC1507,#REF!,M$2:$AL1507,M1507)</f>
        <v>#VALUE!</v>
      </c>
      <c r="BN1507" s="47">
        <v>0</v>
      </c>
      <c r="BO1507" s="54">
        <v>3</v>
      </c>
      <c r="BP1507" s="54">
        <v>0</v>
      </c>
      <c r="BQ1507" s="47">
        <v>3</v>
      </c>
      <c r="BR1507" s="49">
        <v>1</v>
      </c>
      <c r="BS1507" s="49">
        <v>1</v>
      </c>
      <c r="BT1507" s="44">
        <f t="shared" si="151"/>
        <v>71</v>
      </c>
      <c r="BW1507" s="40" t="s">
        <v>67</v>
      </c>
      <c r="BY1507" s="55"/>
      <c r="BZ1507" s="1" t="s">
        <v>22426</v>
      </c>
    </row>
    <row r="1508" spans="1:78" ht="15" customHeight="1">
      <c r="A1508" s="25" t="s">
        <v>8596</v>
      </c>
      <c r="B1508" s="42" t="s">
        <v>8666</v>
      </c>
      <c r="D1508" s="263">
        <v>1</v>
      </c>
      <c r="E1508" s="85" t="s">
        <v>76</v>
      </c>
      <c r="F1508" s="116" t="s">
        <v>1453</v>
      </c>
      <c r="G1508" s="266"/>
      <c r="H1508" s="266"/>
      <c r="I1508" s="85" t="s">
        <v>184</v>
      </c>
      <c r="J1508" s="43" t="s">
        <v>183</v>
      </c>
      <c r="M1508" s="44" t="s">
        <v>80</v>
      </c>
      <c r="N1508" s="45" t="s">
        <v>184</v>
      </c>
      <c r="O1508" s="42" t="s">
        <v>93</v>
      </c>
      <c r="P1508" s="42" t="s">
        <v>103</v>
      </c>
      <c r="Q1508" s="85" t="s">
        <v>949</v>
      </c>
      <c r="R1508" s="85" t="s">
        <v>73</v>
      </c>
      <c r="S1508" s="42" t="s">
        <v>8667</v>
      </c>
      <c r="T1508" s="42" t="s">
        <v>8668</v>
      </c>
      <c r="U1508" s="117" t="s">
        <v>8668</v>
      </c>
      <c r="V1508" s="42" t="s">
        <v>73</v>
      </c>
      <c r="W1508" s="42" t="s">
        <v>73</v>
      </c>
      <c r="X1508" s="107">
        <v>40709</v>
      </c>
      <c r="Y1508" s="107">
        <v>40711</v>
      </c>
      <c r="Z1508" s="44">
        <f t="shared" si="148"/>
        <v>2011</v>
      </c>
      <c r="AA1508" s="44">
        <f t="shared" si="149"/>
        <v>6</v>
      </c>
      <c r="AB1508" s="44">
        <v>0</v>
      </c>
      <c r="AC1508" s="85" t="s">
        <v>8669</v>
      </c>
      <c r="AD1508" s="85" t="s">
        <v>8670</v>
      </c>
      <c r="AE1508" s="85" t="s">
        <v>8602</v>
      </c>
      <c r="AF1508" s="85" t="s">
        <v>8602</v>
      </c>
      <c r="AG1508" s="85" t="s">
        <v>8602</v>
      </c>
      <c r="AH1508" s="85" t="s">
        <v>8602</v>
      </c>
      <c r="AI1508" s="85" t="s">
        <v>8602</v>
      </c>
      <c r="AJ1508" s="85" t="s">
        <v>8602</v>
      </c>
      <c r="AK1508" s="85" t="s">
        <v>8602</v>
      </c>
      <c r="AL1508" s="85" t="s">
        <v>8602</v>
      </c>
      <c r="AM1508" s="47">
        <v>1</v>
      </c>
      <c r="AN1508" s="47">
        <v>1</v>
      </c>
      <c r="AO1508" s="47">
        <v>1</v>
      </c>
      <c r="AP1508" s="47">
        <v>88</v>
      </c>
      <c r="AQ1508" s="47"/>
      <c r="AR1508" s="47"/>
      <c r="AS1508" s="47">
        <v>1</v>
      </c>
      <c r="AT1508" s="49">
        <v>1</v>
      </c>
      <c r="AU1508" s="49">
        <v>1</v>
      </c>
      <c r="AV1508" s="47"/>
      <c r="AW1508" s="49">
        <v>1</v>
      </c>
      <c r="AX1508" s="49"/>
      <c r="AY1508" s="44">
        <f t="shared" si="150"/>
        <v>3</v>
      </c>
      <c r="AZ1508" s="47"/>
      <c r="BA1508" s="47"/>
      <c r="BB1508" s="47"/>
      <c r="BC1508" s="48"/>
      <c r="BD1508" s="62"/>
      <c r="BE1508" s="62"/>
      <c r="BF1508" s="50"/>
      <c r="BG1508" s="51"/>
      <c r="BH1508" s="51">
        <f t="shared" si="152"/>
        <v>1</v>
      </c>
      <c r="BI1508" s="51">
        <v>4</v>
      </c>
      <c r="BJ1508" s="52"/>
      <c r="BK1508" s="52"/>
      <c r="BL1508" s="53"/>
      <c r="BM1508" s="47" t="e">
        <f>COUNTIFS(A$2:$AC1508,#REF!,M$2:$AL1508,M1508)</f>
        <v>#VALUE!</v>
      </c>
      <c r="BN1508" s="47">
        <v>0</v>
      </c>
      <c r="BO1508" s="54">
        <v>3</v>
      </c>
      <c r="BP1508" s="54">
        <v>0</v>
      </c>
      <c r="BQ1508" s="47">
        <v>3</v>
      </c>
      <c r="BR1508" s="49">
        <v>1</v>
      </c>
      <c r="BS1508" s="49">
        <v>1</v>
      </c>
      <c r="BT1508" s="44">
        <f t="shared" si="151"/>
        <v>76</v>
      </c>
      <c r="BW1508" s="40" t="s">
        <v>67</v>
      </c>
      <c r="BY1508" s="55"/>
      <c r="BZ1508" s="1" t="s">
        <v>22426</v>
      </c>
    </row>
    <row r="1509" spans="1:78" ht="15" customHeight="1">
      <c r="A1509" s="25" t="s">
        <v>8596</v>
      </c>
      <c r="B1509" s="42" t="s">
        <v>8671</v>
      </c>
      <c r="D1509" s="263">
        <v>0</v>
      </c>
      <c r="E1509" s="85" t="s">
        <v>76</v>
      </c>
      <c r="F1509" s="116" t="s">
        <v>1453</v>
      </c>
      <c r="G1509" s="266"/>
      <c r="H1509" s="266"/>
      <c r="I1509" s="85" t="s">
        <v>184</v>
      </c>
      <c r="J1509" s="43" t="s">
        <v>183</v>
      </c>
      <c r="M1509" s="44" t="s">
        <v>80</v>
      </c>
      <c r="N1509" s="45" t="s">
        <v>184</v>
      </c>
      <c r="O1509" s="42" t="s">
        <v>86</v>
      </c>
      <c r="P1509" s="42" t="s">
        <v>87</v>
      </c>
      <c r="Q1509" s="85" t="s">
        <v>105</v>
      </c>
      <c r="R1509" s="85" t="s">
        <v>73</v>
      </c>
      <c r="S1509" s="42" t="s">
        <v>8672</v>
      </c>
      <c r="T1509" s="42" t="s">
        <v>8673</v>
      </c>
      <c r="U1509" s="117" t="s">
        <v>8673</v>
      </c>
      <c r="V1509" s="42" t="s">
        <v>73</v>
      </c>
      <c r="W1509" s="42" t="s">
        <v>73</v>
      </c>
      <c r="X1509" s="107">
        <v>40713</v>
      </c>
      <c r="Y1509" s="107">
        <v>40715</v>
      </c>
      <c r="Z1509" s="44">
        <f t="shared" si="148"/>
        <v>2011</v>
      </c>
      <c r="AA1509" s="44">
        <f t="shared" si="149"/>
        <v>6</v>
      </c>
      <c r="AB1509" s="44">
        <v>0</v>
      </c>
      <c r="AC1509" s="85" t="s">
        <v>792</v>
      </c>
      <c r="AD1509" s="85" t="s">
        <v>793</v>
      </c>
      <c r="AE1509" s="85" t="s">
        <v>8602</v>
      </c>
      <c r="AF1509" s="85" t="s">
        <v>8602</v>
      </c>
      <c r="AG1509" s="85" t="s">
        <v>8602</v>
      </c>
      <c r="AH1509" s="85" t="s">
        <v>8602</v>
      </c>
      <c r="AI1509" s="85" t="s">
        <v>8602</v>
      </c>
      <c r="AJ1509" s="85" t="s">
        <v>8602</v>
      </c>
      <c r="AK1509" s="85" t="s">
        <v>8602</v>
      </c>
      <c r="AL1509" s="85" t="s">
        <v>8602</v>
      </c>
      <c r="AM1509" s="47">
        <v>1</v>
      </c>
      <c r="AN1509" s="47">
        <v>1</v>
      </c>
      <c r="AO1509" s="47">
        <v>1</v>
      </c>
      <c r="AP1509" s="47">
        <v>88</v>
      </c>
      <c r="AQ1509" s="47"/>
      <c r="AR1509" s="47"/>
      <c r="AS1509" s="118">
        <v>0</v>
      </c>
      <c r="AT1509" s="49">
        <v>1</v>
      </c>
      <c r="AU1509" s="49">
        <v>1</v>
      </c>
      <c r="AV1509" s="47"/>
      <c r="AW1509" s="49">
        <v>1</v>
      </c>
      <c r="AX1509" s="49"/>
      <c r="AY1509" s="44">
        <f t="shared" si="150"/>
        <v>3</v>
      </c>
      <c r="AZ1509" s="47"/>
      <c r="BA1509" s="47"/>
      <c r="BB1509" s="47"/>
      <c r="BC1509" s="48"/>
      <c r="BD1509" s="62"/>
      <c r="BE1509" s="62"/>
      <c r="BF1509" s="50"/>
      <c r="BG1509" s="51"/>
      <c r="BH1509" s="51">
        <f t="shared" si="152"/>
        <v>1</v>
      </c>
      <c r="BI1509" s="51">
        <v>5</v>
      </c>
      <c r="BJ1509" s="52"/>
      <c r="BK1509" s="52"/>
      <c r="BL1509" s="53"/>
      <c r="BM1509" s="47" t="e">
        <f>COUNTIFS(A$2:$AC1509,#REF!,M$2:$AL1509,M1509)</f>
        <v>#VALUE!</v>
      </c>
      <c r="BN1509" s="47">
        <v>0</v>
      </c>
      <c r="BO1509" s="54">
        <v>3</v>
      </c>
      <c r="BP1509" s="54">
        <v>0</v>
      </c>
      <c r="BQ1509" s="47">
        <v>3</v>
      </c>
      <c r="BR1509" s="49">
        <v>1</v>
      </c>
      <c r="BS1509" s="49">
        <v>1</v>
      </c>
      <c r="BT1509" s="44">
        <f t="shared" si="151"/>
        <v>80</v>
      </c>
      <c r="BW1509" s="40" t="s">
        <v>67</v>
      </c>
      <c r="BY1509" s="55"/>
      <c r="BZ1509" s="1" t="s">
        <v>22426</v>
      </c>
    </row>
    <row r="1510" spans="1:78" ht="15" customHeight="1">
      <c r="A1510" s="25" t="s">
        <v>8596</v>
      </c>
      <c r="B1510" s="42" t="s">
        <v>8674</v>
      </c>
      <c r="D1510" s="263">
        <v>0</v>
      </c>
      <c r="E1510" s="85" t="s">
        <v>76</v>
      </c>
      <c r="F1510" s="116" t="s">
        <v>1453</v>
      </c>
      <c r="G1510" s="266"/>
      <c r="H1510" s="266"/>
      <c r="I1510" s="85" t="s">
        <v>184</v>
      </c>
      <c r="J1510" s="43" t="s">
        <v>183</v>
      </c>
      <c r="M1510" s="44" t="s">
        <v>80</v>
      </c>
      <c r="N1510" s="45" t="s">
        <v>184</v>
      </c>
      <c r="O1510" s="42" t="s">
        <v>100</v>
      </c>
      <c r="P1510" s="42" t="s">
        <v>101</v>
      </c>
      <c r="Q1510" s="85" t="s">
        <v>105</v>
      </c>
      <c r="R1510" s="85" t="s">
        <v>73</v>
      </c>
      <c r="S1510" s="42" t="s">
        <v>8675</v>
      </c>
      <c r="T1510" s="42" t="s">
        <v>8676</v>
      </c>
      <c r="U1510" s="117" t="s">
        <v>8676</v>
      </c>
      <c r="V1510" s="42" t="s">
        <v>73</v>
      </c>
      <c r="W1510" s="42" t="s">
        <v>73</v>
      </c>
      <c r="X1510" s="107">
        <v>40718</v>
      </c>
      <c r="Y1510" s="107">
        <v>40720</v>
      </c>
      <c r="Z1510" s="44">
        <f t="shared" si="148"/>
        <v>2011</v>
      </c>
      <c r="AA1510" s="44">
        <f t="shared" si="149"/>
        <v>6</v>
      </c>
      <c r="AB1510" s="44">
        <v>0</v>
      </c>
      <c r="AC1510" s="85" t="s">
        <v>1096</v>
      </c>
      <c r="AD1510" s="85" t="s">
        <v>865</v>
      </c>
      <c r="AE1510" s="85" t="s">
        <v>8602</v>
      </c>
      <c r="AF1510" s="85" t="s">
        <v>8602</v>
      </c>
      <c r="AG1510" s="85" t="s">
        <v>8602</v>
      </c>
      <c r="AH1510" s="85" t="s">
        <v>8602</v>
      </c>
      <c r="AI1510" s="85" t="s">
        <v>8602</v>
      </c>
      <c r="AJ1510" s="85" t="s">
        <v>8602</v>
      </c>
      <c r="AK1510" s="85" t="s">
        <v>8602</v>
      </c>
      <c r="AL1510" s="85" t="s">
        <v>8602</v>
      </c>
      <c r="AM1510" s="47">
        <v>1</v>
      </c>
      <c r="AN1510" s="47">
        <v>1</v>
      </c>
      <c r="AO1510" s="47">
        <v>1</v>
      </c>
      <c r="AP1510" s="47">
        <v>88</v>
      </c>
      <c r="AQ1510" s="47"/>
      <c r="AR1510" s="47"/>
      <c r="AS1510" s="118">
        <v>0</v>
      </c>
      <c r="AT1510" s="49">
        <v>1</v>
      </c>
      <c r="AU1510" s="49">
        <v>1</v>
      </c>
      <c r="AV1510" s="47"/>
      <c r="AW1510" s="49">
        <v>1</v>
      </c>
      <c r="AX1510" s="49"/>
      <c r="AY1510" s="44">
        <f t="shared" si="150"/>
        <v>3</v>
      </c>
      <c r="AZ1510" s="47"/>
      <c r="BA1510" s="47"/>
      <c r="BB1510" s="47"/>
      <c r="BC1510" s="48"/>
      <c r="BD1510" s="62"/>
      <c r="BE1510" s="62"/>
      <c r="BF1510" s="50"/>
      <c r="BG1510" s="51"/>
      <c r="BH1510" s="51">
        <f t="shared" si="152"/>
        <v>1</v>
      </c>
      <c r="BI1510" s="51">
        <v>5</v>
      </c>
      <c r="BJ1510" s="52"/>
      <c r="BK1510" s="52"/>
      <c r="BL1510" s="53"/>
      <c r="BM1510" s="47" t="e">
        <f>COUNTIFS(A$2:$AC1510,#REF!,M$2:$AL1510,M1510)</f>
        <v>#VALUE!</v>
      </c>
      <c r="BN1510" s="47">
        <v>0</v>
      </c>
      <c r="BO1510" s="54">
        <v>3</v>
      </c>
      <c r="BP1510" s="54">
        <v>0</v>
      </c>
      <c r="BQ1510" s="47">
        <v>3</v>
      </c>
      <c r="BR1510" s="49">
        <v>1</v>
      </c>
      <c r="BS1510" s="49">
        <v>1</v>
      </c>
      <c r="BT1510" s="44">
        <f t="shared" si="151"/>
        <v>85</v>
      </c>
      <c r="BW1510" s="40" t="s">
        <v>67</v>
      </c>
      <c r="BY1510" s="55"/>
      <c r="BZ1510" s="1" t="s">
        <v>22426</v>
      </c>
    </row>
    <row r="1511" spans="1:78" ht="15" customHeight="1">
      <c r="A1511" s="25" t="s">
        <v>8596</v>
      </c>
      <c r="B1511" s="42" t="s">
        <v>8677</v>
      </c>
      <c r="D1511" s="263">
        <v>0</v>
      </c>
      <c r="E1511" s="85" t="s">
        <v>76</v>
      </c>
      <c r="F1511" s="116" t="s">
        <v>1453</v>
      </c>
      <c r="G1511" s="266"/>
      <c r="H1511" s="266"/>
      <c r="I1511" s="85" t="s">
        <v>184</v>
      </c>
      <c r="J1511" s="43" t="s">
        <v>183</v>
      </c>
      <c r="M1511" s="44" t="s">
        <v>80</v>
      </c>
      <c r="N1511" s="45" t="s">
        <v>184</v>
      </c>
      <c r="O1511" s="42" t="s">
        <v>81</v>
      </c>
      <c r="P1511" s="42" t="s">
        <v>82</v>
      </c>
      <c r="Q1511" s="85" t="s">
        <v>105</v>
      </c>
      <c r="R1511" s="85" t="s">
        <v>73</v>
      </c>
      <c r="S1511" s="42" t="s">
        <v>8678</v>
      </c>
      <c r="T1511" s="42" t="s">
        <v>8679</v>
      </c>
      <c r="U1511" s="117" t="s">
        <v>8679</v>
      </c>
      <c r="V1511" s="42" t="s">
        <v>73</v>
      </c>
      <c r="W1511" s="42" t="s">
        <v>73</v>
      </c>
      <c r="X1511" s="107">
        <v>40725</v>
      </c>
      <c r="Y1511" s="107">
        <v>40727</v>
      </c>
      <c r="Z1511" s="44">
        <f t="shared" si="148"/>
        <v>2011</v>
      </c>
      <c r="AA1511" s="44">
        <f t="shared" si="149"/>
        <v>7</v>
      </c>
      <c r="AB1511" s="44">
        <v>0</v>
      </c>
      <c r="AC1511" s="85" t="s">
        <v>8680</v>
      </c>
      <c r="AD1511" s="85" t="s">
        <v>8681</v>
      </c>
      <c r="AE1511" s="85" t="s">
        <v>8602</v>
      </c>
      <c r="AF1511" s="85" t="s">
        <v>8602</v>
      </c>
      <c r="AG1511" s="85" t="s">
        <v>8602</v>
      </c>
      <c r="AH1511" s="85" t="s">
        <v>8602</v>
      </c>
      <c r="AI1511" s="85" t="s">
        <v>8602</v>
      </c>
      <c r="AJ1511" s="85" t="s">
        <v>8602</v>
      </c>
      <c r="AK1511" s="85" t="s">
        <v>8602</v>
      </c>
      <c r="AL1511" s="85" t="s">
        <v>8602</v>
      </c>
      <c r="AM1511" s="47">
        <v>1</v>
      </c>
      <c r="AN1511" s="47">
        <v>1</v>
      </c>
      <c r="AO1511" s="47">
        <v>1</v>
      </c>
      <c r="AP1511" s="47">
        <v>88</v>
      </c>
      <c r="AQ1511" s="47"/>
      <c r="AR1511" s="47"/>
      <c r="AS1511" s="118">
        <v>0</v>
      </c>
      <c r="AT1511" s="49">
        <v>1</v>
      </c>
      <c r="AU1511" s="49">
        <v>1</v>
      </c>
      <c r="AV1511" s="47"/>
      <c r="AW1511" s="49">
        <v>1</v>
      </c>
      <c r="AX1511" s="49"/>
      <c r="AY1511" s="44">
        <f t="shared" si="150"/>
        <v>3</v>
      </c>
      <c r="AZ1511" s="47"/>
      <c r="BA1511" s="47"/>
      <c r="BB1511" s="47"/>
      <c r="BC1511" s="48"/>
      <c r="BD1511" s="62"/>
      <c r="BE1511" s="62"/>
      <c r="BF1511" s="50"/>
      <c r="BG1511" s="51"/>
      <c r="BH1511" s="51">
        <f t="shared" si="152"/>
        <v>1</v>
      </c>
      <c r="BI1511" s="51">
        <v>3</v>
      </c>
      <c r="BJ1511" s="52"/>
      <c r="BK1511" s="52"/>
      <c r="BL1511" s="53"/>
      <c r="BM1511" s="47" t="e">
        <f>COUNTIFS(A$2:$AC1511,#REF!,M$2:$AL1511,M1511)</f>
        <v>#VALUE!</v>
      </c>
      <c r="BN1511" s="47">
        <v>0</v>
      </c>
      <c r="BO1511" s="54">
        <v>3</v>
      </c>
      <c r="BP1511" s="54">
        <v>0</v>
      </c>
      <c r="BQ1511" s="47">
        <v>3</v>
      </c>
      <c r="BR1511" s="49">
        <v>1</v>
      </c>
      <c r="BS1511" s="49">
        <v>1</v>
      </c>
      <c r="BT1511" s="44">
        <f t="shared" si="151"/>
        <v>92</v>
      </c>
      <c r="BW1511" s="40" t="s">
        <v>67</v>
      </c>
      <c r="BY1511" s="55"/>
      <c r="BZ1511" s="1" t="s">
        <v>22426</v>
      </c>
    </row>
    <row r="1512" spans="1:78" ht="15" customHeight="1">
      <c r="A1512" s="25" t="s">
        <v>8596</v>
      </c>
      <c r="B1512" s="42" t="s">
        <v>8682</v>
      </c>
      <c r="D1512" s="263">
        <v>0</v>
      </c>
      <c r="E1512" s="85" t="s">
        <v>76</v>
      </c>
      <c r="F1512" s="116" t="s">
        <v>1453</v>
      </c>
      <c r="G1512" s="266"/>
      <c r="H1512" s="266"/>
      <c r="I1512" s="85" t="s">
        <v>184</v>
      </c>
      <c r="J1512" s="43" t="s">
        <v>183</v>
      </c>
      <c r="M1512" s="44" t="s">
        <v>80</v>
      </c>
      <c r="N1512" s="45" t="s">
        <v>184</v>
      </c>
      <c r="O1512" s="42" t="s">
        <v>93</v>
      </c>
      <c r="P1512" s="42" t="s">
        <v>103</v>
      </c>
      <c r="Q1512" s="85" t="s">
        <v>949</v>
      </c>
      <c r="R1512" s="85" t="s">
        <v>73</v>
      </c>
      <c r="S1512" s="42" t="s">
        <v>8683</v>
      </c>
      <c r="T1512" s="42" t="s">
        <v>8684</v>
      </c>
      <c r="U1512" s="117" t="s">
        <v>8684</v>
      </c>
      <c r="V1512" s="42" t="s">
        <v>73</v>
      </c>
      <c r="W1512" s="42" t="s">
        <v>73</v>
      </c>
      <c r="X1512" s="107">
        <v>40729</v>
      </c>
      <c r="Y1512" s="107">
        <v>40732</v>
      </c>
      <c r="Z1512" s="44">
        <f t="shared" si="148"/>
        <v>2011</v>
      </c>
      <c r="AA1512" s="44">
        <f t="shared" si="149"/>
        <v>7</v>
      </c>
      <c r="AB1512" s="44">
        <v>0</v>
      </c>
      <c r="AC1512" s="85" t="s">
        <v>8685</v>
      </c>
      <c r="AD1512" s="85" t="s">
        <v>8686</v>
      </c>
      <c r="AE1512" s="85" t="s">
        <v>8602</v>
      </c>
      <c r="AF1512" s="85" t="s">
        <v>8602</v>
      </c>
      <c r="AG1512" s="85" t="s">
        <v>8602</v>
      </c>
      <c r="AH1512" s="85" t="s">
        <v>8602</v>
      </c>
      <c r="AI1512" s="85" t="s">
        <v>8602</v>
      </c>
      <c r="AJ1512" s="85" t="s">
        <v>8602</v>
      </c>
      <c r="AK1512" s="85" t="s">
        <v>8602</v>
      </c>
      <c r="AL1512" s="85" t="s">
        <v>8602</v>
      </c>
      <c r="AM1512" s="47">
        <v>1</v>
      </c>
      <c r="AN1512" s="47">
        <v>1</v>
      </c>
      <c r="AO1512" s="47">
        <v>1</v>
      </c>
      <c r="AP1512" s="47">
        <v>88</v>
      </c>
      <c r="AQ1512" s="47"/>
      <c r="AR1512" s="47"/>
      <c r="AS1512" s="47">
        <v>1</v>
      </c>
      <c r="AT1512" s="49">
        <v>1</v>
      </c>
      <c r="AU1512" s="49">
        <v>1</v>
      </c>
      <c r="AV1512" s="47"/>
      <c r="AW1512" s="49">
        <v>1</v>
      </c>
      <c r="AX1512" s="49"/>
      <c r="AY1512" s="44">
        <f t="shared" si="150"/>
        <v>4</v>
      </c>
      <c r="AZ1512" s="47"/>
      <c r="BA1512" s="47"/>
      <c r="BB1512" s="47"/>
      <c r="BC1512" s="48"/>
      <c r="BD1512" s="62"/>
      <c r="BE1512" s="62"/>
      <c r="BF1512" s="50"/>
      <c r="BG1512" s="51"/>
      <c r="BH1512" s="51">
        <f t="shared" si="152"/>
        <v>1</v>
      </c>
      <c r="BI1512" s="51">
        <v>4</v>
      </c>
      <c r="BJ1512" s="52"/>
      <c r="BK1512" s="52"/>
      <c r="BL1512" s="53"/>
      <c r="BM1512" s="47" t="e">
        <f>COUNTIFS(A$2:$AC1512,#REF!,M$2:$AL1512,M1512)</f>
        <v>#VALUE!</v>
      </c>
      <c r="BN1512" s="47">
        <v>0</v>
      </c>
      <c r="BO1512" s="54">
        <v>4</v>
      </c>
      <c r="BP1512" s="54">
        <v>0</v>
      </c>
      <c r="BQ1512" s="47">
        <v>4</v>
      </c>
      <c r="BR1512" s="49">
        <v>1</v>
      </c>
      <c r="BS1512" s="49">
        <v>1</v>
      </c>
      <c r="BT1512" s="44">
        <f t="shared" si="151"/>
        <v>96</v>
      </c>
      <c r="BW1512" s="40" t="s">
        <v>67</v>
      </c>
      <c r="BY1512" s="55"/>
      <c r="BZ1512" s="1" t="s">
        <v>22426</v>
      </c>
    </row>
    <row r="1513" spans="1:78" ht="15" customHeight="1">
      <c r="A1513" s="25" t="s">
        <v>8596</v>
      </c>
      <c r="B1513" s="42" t="s">
        <v>8687</v>
      </c>
      <c r="D1513" s="263">
        <v>0</v>
      </c>
      <c r="E1513" s="85" t="s">
        <v>76</v>
      </c>
      <c r="F1513" s="116" t="s">
        <v>1453</v>
      </c>
      <c r="G1513" s="266"/>
      <c r="H1513" s="266"/>
      <c r="I1513" s="85" t="s">
        <v>184</v>
      </c>
      <c r="J1513" s="43" t="s">
        <v>183</v>
      </c>
      <c r="M1513" s="44" t="s">
        <v>80</v>
      </c>
      <c r="N1513" s="45" t="s">
        <v>184</v>
      </c>
      <c r="O1513" s="42" t="s">
        <v>81</v>
      </c>
      <c r="P1513" s="42" t="s">
        <v>82</v>
      </c>
      <c r="Q1513" s="85" t="s">
        <v>105</v>
      </c>
      <c r="R1513" s="85" t="s">
        <v>73</v>
      </c>
      <c r="S1513" s="42" t="s">
        <v>8688</v>
      </c>
      <c r="T1513" s="42" t="s">
        <v>8689</v>
      </c>
      <c r="U1513" s="117" t="s">
        <v>8689</v>
      </c>
      <c r="V1513" s="42" t="s">
        <v>73</v>
      </c>
      <c r="W1513" s="42" t="s">
        <v>73</v>
      </c>
      <c r="X1513" s="107">
        <v>40733</v>
      </c>
      <c r="Y1513" s="107">
        <v>40738</v>
      </c>
      <c r="Z1513" s="44">
        <f t="shared" si="148"/>
        <v>2011</v>
      </c>
      <c r="AA1513" s="44">
        <f t="shared" si="149"/>
        <v>7</v>
      </c>
      <c r="AB1513" s="44">
        <v>0</v>
      </c>
      <c r="AC1513" s="85" t="s">
        <v>689</v>
      </c>
      <c r="AD1513" s="85" t="s">
        <v>690</v>
      </c>
      <c r="AE1513" s="85" t="s">
        <v>8602</v>
      </c>
      <c r="AF1513" s="85" t="s">
        <v>8602</v>
      </c>
      <c r="AG1513" s="85" t="s">
        <v>8602</v>
      </c>
      <c r="AH1513" s="85" t="s">
        <v>8602</v>
      </c>
      <c r="AI1513" s="85" t="s">
        <v>8602</v>
      </c>
      <c r="AJ1513" s="85" t="s">
        <v>8602</v>
      </c>
      <c r="AK1513" s="85" t="s">
        <v>8602</v>
      </c>
      <c r="AL1513" s="85" t="s">
        <v>8602</v>
      </c>
      <c r="AM1513" s="47">
        <v>1</v>
      </c>
      <c r="AN1513" s="47">
        <v>1</v>
      </c>
      <c r="AO1513" s="47">
        <v>1</v>
      </c>
      <c r="AP1513" s="47">
        <v>88</v>
      </c>
      <c r="AQ1513" s="47"/>
      <c r="AR1513" s="47"/>
      <c r="AS1513" s="118">
        <v>0</v>
      </c>
      <c r="AT1513" s="49">
        <v>1</v>
      </c>
      <c r="AU1513" s="49">
        <v>1</v>
      </c>
      <c r="AV1513" s="47"/>
      <c r="AW1513" s="49">
        <v>1</v>
      </c>
      <c r="AX1513" s="49"/>
      <c r="AY1513" s="44">
        <f t="shared" si="150"/>
        <v>6</v>
      </c>
      <c r="AZ1513" s="47"/>
      <c r="BA1513" s="47"/>
      <c r="BB1513" s="47"/>
      <c r="BC1513" s="48"/>
      <c r="BD1513" s="62"/>
      <c r="BE1513" s="62"/>
      <c r="BF1513" s="50"/>
      <c r="BG1513" s="51"/>
      <c r="BH1513" s="51">
        <f t="shared" si="152"/>
        <v>1</v>
      </c>
      <c r="BI1513" s="51">
        <v>6</v>
      </c>
      <c r="BJ1513" s="52"/>
      <c r="BK1513" s="52"/>
      <c r="BL1513" s="53"/>
      <c r="BM1513" s="47" t="e">
        <f>COUNTIFS(A$2:$AC1513,#REF!,M$2:$AL1513,M1513)</f>
        <v>#VALUE!</v>
      </c>
      <c r="BN1513" s="47">
        <v>0</v>
      </c>
      <c r="BO1513" s="54">
        <v>6</v>
      </c>
      <c r="BP1513" s="54">
        <v>0</v>
      </c>
      <c r="BQ1513" s="47">
        <v>6</v>
      </c>
      <c r="BR1513" s="49">
        <v>1</v>
      </c>
      <c r="BS1513" s="49">
        <v>1</v>
      </c>
      <c r="BT1513" s="44">
        <f t="shared" si="151"/>
        <v>100</v>
      </c>
      <c r="BW1513" s="40" t="s">
        <v>67</v>
      </c>
      <c r="BY1513" s="55"/>
      <c r="BZ1513" s="1" t="s">
        <v>22426</v>
      </c>
    </row>
    <row r="1514" spans="1:78" ht="15" customHeight="1">
      <c r="A1514" s="25" t="s">
        <v>8596</v>
      </c>
      <c r="B1514" s="42" t="s">
        <v>8690</v>
      </c>
      <c r="D1514" s="263">
        <v>0</v>
      </c>
      <c r="E1514" s="85" t="s">
        <v>76</v>
      </c>
      <c r="F1514" s="116" t="s">
        <v>1453</v>
      </c>
      <c r="G1514" s="266"/>
      <c r="H1514" s="266"/>
      <c r="I1514" s="85" t="s">
        <v>184</v>
      </c>
      <c r="J1514" s="43" t="s">
        <v>183</v>
      </c>
      <c r="M1514" s="44" t="s">
        <v>80</v>
      </c>
      <c r="N1514" s="45" t="s">
        <v>184</v>
      </c>
      <c r="O1514" s="42" t="s">
        <v>100</v>
      </c>
      <c r="P1514" s="42" t="s">
        <v>101</v>
      </c>
      <c r="Q1514" s="85" t="s">
        <v>105</v>
      </c>
      <c r="R1514" s="85" t="s">
        <v>73</v>
      </c>
      <c r="S1514" s="42" t="s">
        <v>1302</v>
      </c>
      <c r="T1514" s="42" t="s">
        <v>8691</v>
      </c>
      <c r="U1514" s="117" t="s">
        <v>8691</v>
      </c>
      <c r="V1514" s="42" t="s">
        <v>73</v>
      </c>
      <c r="W1514" s="42" t="s">
        <v>73</v>
      </c>
      <c r="X1514" s="107">
        <v>40739</v>
      </c>
      <c r="Y1514" s="107">
        <v>40742</v>
      </c>
      <c r="Z1514" s="44">
        <f t="shared" si="148"/>
        <v>2011</v>
      </c>
      <c r="AA1514" s="44">
        <f t="shared" si="149"/>
        <v>7</v>
      </c>
      <c r="AB1514" s="44">
        <v>0</v>
      </c>
      <c r="AC1514" s="85" t="s">
        <v>755</v>
      </c>
      <c r="AD1514" s="85" t="s">
        <v>756</v>
      </c>
      <c r="AE1514" s="85" t="s">
        <v>8602</v>
      </c>
      <c r="AF1514" s="85" t="s">
        <v>8602</v>
      </c>
      <c r="AG1514" s="85" t="s">
        <v>8602</v>
      </c>
      <c r="AH1514" s="85" t="s">
        <v>8602</v>
      </c>
      <c r="AI1514" s="85" t="s">
        <v>8602</v>
      </c>
      <c r="AJ1514" s="85" t="s">
        <v>8602</v>
      </c>
      <c r="AK1514" s="85" t="s">
        <v>8602</v>
      </c>
      <c r="AL1514" s="85" t="s">
        <v>8602</v>
      </c>
      <c r="AM1514" s="47">
        <v>1</v>
      </c>
      <c r="AN1514" s="47">
        <v>1</v>
      </c>
      <c r="AO1514" s="47">
        <v>1</v>
      </c>
      <c r="AP1514" s="47">
        <v>88</v>
      </c>
      <c r="AQ1514" s="47"/>
      <c r="AR1514" s="47"/>
      <c r="AS1514" s="118">
        <v>0</v>
      </c>
      <c r="AT1514" s="49">
        <v>1</v>
      </c>
      <c r="AU1514" s="49">
        <v>1</v>
      </c>
      <c r="AV1514" s="47"/>
      <c r="AW1514" s="49">
        <v>1</v>
      </c>
      <c r="AX1514" s="49"/>
      <c r="AY1514" s="44">
        <f t="shared" si="150"/>
        <v>4</v>
      </c>
      <c r="AZ1514" s="47"/>
      <c r="BA1514" s="47"/>
      <c r="BB1514" s="47"/>
      <c r="BC1514" s="48"/>
      <c r="BD1514" s="62"/>
      <c r="BE1514" s="62"/>
      <c r="BF1514" s="50"/>
      <c r="BG1514" s="51"/>
      <c r="BH1514" s="51">
        <f t="shared" si="152"/>
        <v>1</v>
      </c>
      <c r="BI1514" s="51">
        <v>5</v>
      </c>
      <c r="BJ1514" s="52"/>
      <c r="BK1514" s="52"/>
      <c r="BL1514" s="53"/>
      <c r="BM1514" s="47" t="e">
        <f>COUNTIFS(A$2:$AC1514,#REF!,M$2:$AL1514,M1514)</f>
        <v>#VALUE!</v>
      </c>
      <c r="BN1514" s="47">
        <v>0</v>
      </c>
      <c r="BO1514" s="54">
        <v>4</v>
      </c>
      <c r="BP1514" s="54">
        <v>0</v>
      </c>
      <c r="BQ1514" s="47">
        <v>4</v>
      </c>
      <c r="BR1514" s="49">
        <v>1</v>
      </c>
      <c r="BS1514" s="49">
        <v>1</v>
      </c>
      <c r="BT1514" s="44">
        <f t="shared" si="151"/>
        <v>106</v>
      </c>
      <c r="BW1514" s="40" t="s">
        <v>67</v>
      </c>
      <c r="BY1514" s="55"/>
      <c r="BZ1514" s="1" t="s">
        <v>22426</v>
      </c>
    </row>
    <row r="1515" spans="1:78" ht="15" customHeight="1">
      <c r="A1515" s="25" t="s">
        <v>8596</v>
      </c>
      <c r="B1515" s="42" t="s">
        <v>8692</v>
      </c>
      <c r="D1515" s="263">
        <v>0</v>
      </c>
      <c r="E1515" s="85" t="s">
        <v>76</v>
      </c>
      <c r="F1515" s="116" t="s">
        <v>1453</v>
      </c>
      <c r="G1515" s="266"/>
      <c r="H1515" s="266"/>
      <c r="I1515" s="85" t="s">
        <v>184</v>
      </c>
      <c r="J1515" s="43" t="s">
        <v>183</v>
      </c>
      <c r="M1515" s="44" t="s">
        <v>80</v>
      </c>
      <c r="N1515" s="45" t="s">
        <v>184</v>
      </c>
      <c r="O1515" s="42" t="s">
        <v>110</v>
      </c>
      <c r="P1515" s="42" t="s">
        <v>111</v>
      </c>
      <c r="Q1515" s="85" t="s">
        <v>105</v>
      </c>
      <c r="R1515" s="85" t="s">
        <v>73</v>
      </c>
      <c r="S1515" s="42" t="s">
        <v>8693</v>
      </c>
      <c r="T1515" s="42" t="s">
        <v>8694</v>
      </c>
      <c r="U1515" s="117" t="s">
        <v>8694</v>
      </c>
      <c r="V1515" s="42" t="s">
        <v>73</v>
      </c>
      <c r="W1515" s="42" t="s">
        <v>73</v>
      </c>
      <c r="X1515" s="107">
        <v>40746</v>
      </c>
      <c r="Y1515" s="107">
        <v>40749</v>
      </c>
      <c r="Z1515" s="44">
        <f t="shared" si="148"/>
        <v>2011</v>
      </c>
      <c r="AA1515" s="44">
        <f t="shared" si="149"/>
        <v>7</v>
      </c>
      <c r="AB1515" s="44">
        <v>0</v>
      </c>
      <c r="AC1515" s="85" t="s">
        <v>755</v>
      </c>
      <c r="AD1515" s="85" t="s">
        <v>756</v>
      </c>
      <c r="AE1515" s="85" t="s">
        <v>8602</v>
      </c>
      <c r="AF1515" s="85" t="s">
        <v>8602</v>
      </c>
      <c r="AG1515" s="85" t="s">
        <v>8602</v>
      </c>
      <c r="AH1515" s="85" t="s">
        <v>8602</v>
      </c>
      <c r="AI1515" s="85" t="s">
        <v>8602</v>
      </c>
      <c r="AJ1515" s="85" t="s">
        <v>8602</v>
      </c>
      <c r="AK1515" s="85" t="s">
        <v>8602</v>
      </c>
      <c r="AL1515" s="85" t="s">
        <v>8602</v>
      </c>
      <c r="AM1515" s="47">
        <v>1</v>
      </c>
      <c r="AN1515" s="47">
        <v>1</v>
      </c>
      <c r="AO1515" s="47">
        <v>1</v>
      </c>
      <c r="AP1515" s="47">
        <v>88</v>
      </c>
      <c r="AQ1515" s="47"/>
      <c r="AR1515" s="47"/>
      <c r="AS1515" s="118">
        <v>0</v>
      </c>
      <c r="AT1515" s="49">
        <v>1</v>
      </c>
      <c r="AU1515" s="49">
        <v>1</v>
      </c>
      <c r="AV1515" s="47"/>
      <c r="AW1515" s="49">
        <v>1</v>
      </c>
      <c r="AX1515" s="49"/>
      <c r="AY1515" s="44">
        <f t="shared" si="150"/>
        <v>4</v>
      </c>
      <c r="AZ1515" s="47"/>
      <c r="BA1515" s="47"/>
      <c r="BB1515" s="47"/>
      <c r="BC1515" s="48"/>
      <c r="BD1515" s="62"/>
      <c r="BE1515" s="62"/>
      <c r="BF1515" s="50"/>
      <c r="BG1515" s="51"/>
      <c r="BH1515" s="51">
        <f t="shared" si="152"/>
        <v>1</v>
      </c>
      <c r="BI1515" s="51">
        <v>7</v>
      </c>
      <c r="BJ1515" s="52"/>
      <c r="BK1515" s="52"/>
      <c r="BL1515" s="53"/>
      <c r="BM1515" s="47" t="e">
        <f>COUNTIFS(A$2:$AC1515,#REF!,M$2:$AL1515,M1515)</f>
        <v>#VALUE!</v>
      </c>
      <c r="BN1515" s="47">
        <v>0</v>
      </c>
      <c r="BO1515" s="54">
        <v>4</v>
      </c>
      <c r="BP1515" s="54">
        <v>0</v>
      </c>
      <c r="BQ1515" s="47">
        <v>4</v>
      </c>
      <c r="BR1515" s="49">
        <v>1</v>
      </c>
      <c r="BS1515" s="49">
        <v>1</v>
      </c>
      <c r="BT1515" s="44">
        <f t="shared" si="151"/>
        <v>113</v>
      </c>
      <c r="BW1515" s="40" t="s">
        <v>67</v>
      </c>
      <c r="BY1515" s="55"/>
      <c r="BZ1515" s="1" t="s">
        <v>22426</v>
      </c>
    </row>
    <row r="1516" spans="1:78" ht="15" customHeight="1">
      <c r="A1516" s="25" t="s">
        <v>8596</v>
      </c>
      <c r="B1516" s="42" t="s">
        <v>8695</v>
      </c>
      <c r="D1516" s="263">
        <v>0</v>
      </c>
      <c r="E1516" s="85" t="s">
        <v>76</v>
      </c>
      <c r="F1516" s="116" t="s">
        <v>1453</v>
      </c>
      <c r="G1516" s="266"/>
      <c r="H1516" s="266"/>
      <c r="I1516" s="85" t="s">
        <v>184</v>
      </c>
      <c r="J1516" s="43" t="s">
        <v>183</v>
      </c>
      <c r="M1516" s="44" t="s">
        <v>80</v>
      </c>
      <c r="N1516" s="45" t="s">
        <v>184</v>
      </c>
      <c r="O1516" s="42" t="s">
        <v>100</v>
      </c>
      <c r="P1516" s="42" t="s">
        <v>101</v>
      </c>
      <c r="Q1516" s="85" t="s">
        <v>105</v>
      </c>
      <c r="R1516" s="85" t="s">
        <v>73</v>
      </c>
      <c r="S1516" s="42" t="s">
        <v>5000</v>
      </c>
      <c r="T1516" s="42" t="s">
        <v>8696</v>
      </c>
      <c r="U1516" s="117" t="s">
        <v>8696</v>
      </c>
      <c r="V1516" s="42" t="s">
        <v>73</v>
      </c>
      <c r="W1516" s="42" t="s">
        <v>73</v>
      </c>
      <c r="X1516" s="107">
        <v>40753</v>
      </c>
      <c r="Y1516" s="107">
        <v>40755</v>
      </c>
      <c r="Z1516" s="44">
        <f t="shared" si="148"/>
        <v>2011</v>
      </c>
      <c r="AA1516" s="44">
        <f t="shared" si="149"/>
        <v>7</v>
      </c>
      <c r="AB1516" s="44">
        <v>0</v>
      </c>
      <c r="AC1516" s="85" t="s">
        <v>8697</v>
      </c>
      <c r="AD1516" s="85" t="s">
        <v>8698</v>
      </c>
      <c r="AE1516" s="85" t="s">
        <v>8602</v>
      </c>
      <c r="AF1516" s="85" t="s">
        <v>8602</v>
      </c>
      <c r="AG1516" s="85" t="s">
        <v>8602</v>
      </c>
      <c r="AH1516" s="85" t="s">
        <v>8602</v>
      </c>
      <c r="AI1516" s="85" t="s">
        <v>8602</v>
      </c>
      <c r="AJ1516" s="85" t="s">
        <v>8602</v>
      </c>
      <c r="AK1516" s="85" t="s">
        <v>8602</v>
      </c>
      <c r="AL1516" s="85" t="s">
        <v>8602</v>
      </c>
      <c r="AM1516" s="47">
        <v>1</v>
      </c>
      <c r="AN1516" s="47">
        <v>1</v>
      </c>
      <c r="AO1516" s="47">
        <v>1</v>
      </c>
      <c r="AP1516" s="47">
        <v>88</v>
      </c>
      <c r="AQ1516" s="47"/>
      <c r="AR1516" s="47"/>
      <c r="AS1516" s="118">
        <v>0</v>
      </c>
      <c r="AT1516" s="49">
        <v>1</v>
      </c>
      <c r="AU1516" s="49">
        <v>1</v>
      </c>
      <c r="AV1516" s="47"/>
      <c r="AW1516" s="49">
        <v>1</v>
      </c>
      <c r="AX1516" s="49"/>
      <c r="AY1516" s="44">
        <f t="shared" si="150"/>
        <v>3</v>
      </c>
      <c r="AZ1516" s="47"/>
      <c r="BA1516" s="47"/>
      <c r="BB1516" s="47"/>
      <c r="BC1516" s="48"/>
      <c r="BD1516" s="62"/>
      <c r="BE1516" s="62"/>
      <c r="BF1516" s="50"/>
      <c r="BG1516" s="51"/>
      <c r="BH1516" s="51">
        <f t="shared" si="152"/>
        <v>1</v>
      </c>
      <c r="BI1516" s="51">
        <v>7</v>
      </c>
      <c r="BJ1516" s="52"/>
      <c r="BK1516" s="52"/>
      <c r="BL1516" s="53"/>
      <c r="BM1516" s="47" t="e">
        <f>COUNTIFS(A$2:$AC1516,#REF!,M$2:$AL1516,M1516)</f>
        <v>#VALUE!</v>
      </c>
      <c r="BN1516" s="47">
        <v>0</v>
      </c>
      <c r="BO1516" s="54">
        <v>3</v>
      </c>
      <c r="BP1516" s="54">
        <v>0</v>
      </c>
      <c r="BQ1516" s="47">
        <v>3</v>
      </c>
      <c r="BR1516" s="49">
        <v>1</v>
      </c>
      <c r="BS1516" s="49">
        <v>1</v>
      </c>
      <c r="BT1516" s="44">
        <f t="shared" si="151"/>
        <v>120</v>
      </c>
      <c r="BW1516" s="40" t="s">
        <v>67</v>
      </c>
      <c r="BY1516" s="55"/>
      <c r="BZ1516" s="1" t="s">
        <v>22426</v>
      </c>
    </row>
    <row r="1517" spans="1:78" ht="15" customHeight="1">
      <c r="A1517" s="25" t="s">
        <v>8596</v>
      </c>
      <c r="B1517" s="42" t="s">
        <v>8699</v>
      </c>
      <c r="D1517" s="263">
        <v>0</v>
      </c>
      <c r="E1517" s="85" t="s">
        <v>76</v>
      </c>
      <c r="F1517" s="116" t="s">
        <v>1453</v>
      </c>
      <c r="G1517" s="266"/>
      <c r="H1517" s="266"/>
      <c r="I1517" s="85" t="s">
        <v>184</v>
      </c>
      <c r="J1517" s="43" t="s">
        <v>183</v>
      </c>
      <c r="M1517" s="44" t="s">
        <v>80</v>
      </c>
      <c r="N1517" s="45" t="s">
        <v>184</v>
      </c>
      <c r="O1517" s="42" t="s">
        <v>100</v>
      </c>
      <c r="P1517" s="42" t="s">
        <v>101</v>
      </c>
      <c r="Q1517" s="85" t="s">
        <v>949</v>
      </c>
      <c r="R1517" s="85" t="s">
        <v>73</v>
      </c>
      <c r="S1517" s="42" t="s">
        <v>8700</v>
      </c>
      <c r="T1517" s="42" t="s">
        <v>8701</v>
      </c>
      <c r="U1517" s="117" t="s">
        <v>8701</v>
      </c>
      <c r="V1517" s="42" t="s">
        <v>73</v>
      </c>
      <c r="W1517" s="42" t="s">
        <v>73</v>
      </c>
      <c r="X1517" s="107">
        <v>40761</v>
      </c>
      <c r="Y1517" s="107">
        <v>40764</v>
      </c>
      <c r="Z1517" s="44">
        <f t="shared" si="148"/>
        <v>2011</v>
      </c>
      <c r="AA1517" s="44">
        <f t="shared" si="149"/>
        <v>8</v>
      </c>
      <c r="AB1517" s="44">
        <v>0</v>
      </c>
      <c r="AC1517" s="85" t="s">
        <v>1228</v>
      </c>
      <c r="AD1517" s="85" t="s">
        <v>1229</v>
      </c>
      <c r="AE1517" s="85" t="s">
        <v>8602</v>
      </c>
      <c r="AF1517" s="85" t="s">
        <v>8602</v>
      </c>
      <c r="AG1517" s="85" t="s">
        <v>8602</v>
      </c>
      <c r="AH1517" s="85" t="s">
        <v>8602</v>
      </c>
      <c r="AI1517" s="85" t="s">
        <v>8602</v>
      </c>
      <c r="AJ1517" s="85" t="s">
        <v>8602</v>
      </c>
      <c r="AK1517" s="85" t="s">
        <v>8602</v>
      </c>
      <c r="AL1517" s="85" t="s">
        <v>8602</v>
      </c>
      <c r="AM1517" s="47">
        <v>1</v>
      </c>
      <c r="AN1517" s="47">
        <v>1</v>
      </c>
      <c r="AO1517" s="47">
        <v>1</v>
      </c>
      <c r="AP1517" s="47">
        <v>88</v>
      </c>
      <c r="AQ1517" s="47"/>
      <c r="AR1517" s="47"/>
      <c r="AS1517" s="118">
        <v>0</v>
      </c>
      <c r="AT1517" s="49">
        <v>1</v>
      </c>
      <c r="AU1517" s="49">
        <v>1</v>
      </c>
      <c r="AV1517" s="47"/>
      <c r="AW1517" s="49">
        <v>1</v>
      </c>
      <c r="AX1517" s="49"/>
      <c r="AY1517" s="44">
        <f t="shared" si="150"/>
        <v>4</v>
      </c>
      <c r="AZ1517" s="47"/>
      <c r="BA1517" s="47"/>
      <c r="BB1517" s="47"/>
      <c r="BC1517" s="48"/>
      <c r="BD1517" s="62"/>
      <c r="BE1517" s="62"/>
      <c r="BF1517" s="50"/>
      <c r="BG1517" s="51"/>
      <c r="BH1517" s="51">
        <f t="shared" si="152"/>
        <v>1</v>
      </c>
      <c r="BI1517" s="51">
        <v>1</v>
      </c>
      <c r="BJ1517" s="52"/>
      <c r="BK1517" s="52"/>
      <c r="BL1517" s="53"/>
      <c r="BM1517" s="47" t="e">
        <f>COUNTIFS(A$2:$AC1517,#REF!,M$2:$AL1517,M1517)</f>
        <v>#VALUE!</v>
      </c>
      <c r="BN1517" s="47">
        <v>0</v>
      </c>
      <c r="BO1517" s="54">
        <v>4</v>
      </c>
      <c r="BP1517" s="54">
        <v>0</v>
      </c>
      <c r="BQ1517" s="47">
        <v>4</v>
      </c>
      <c r="BR1517" s="49">
        <v>1</v>
      </c>
      <c r="BS1517" s="49">
        <v>1</v>
      </c>
      <c r="BT1517" s="44">
        <f t="shared" si="151"/>
        <v>128</v>
      </c>
      <c r="BW1517" s="40" t="s">
        <v>67</v>
      </c>
      <c r="BY1517" s="55"/>
      <c r="BZ1517" s="1" t="s">
        <v>22426</v>
      </c>
    </row>
    <row r="1518" spans="1:78" ht="15" customHeight="1">
      <c r="A1518" s="25" t="s">
        <v>8596</v>
      </c>
      <c r="B1518" s="42" t="s">
        <v>8702</v>
      </c>
      <c r="D1518" s="263">
        <v>0</v>
      </c>
      <c r="E1518" s="85" t="s">
        <v>76</v>
      </c>
      <c r="F1518" s="116" t="s">
        <v>1453</v>
      </c>
      <c r="G1518" s="266"/>
      <c r="H1518" s="266"/>
      <c r="I1518" s="85" t="s">
        <v>184</v>
      </c>
      <c r="J1518" s="43" t="s">
        <v>183</v>
      </c>
      <c r="M1518" s="44" t="s">
        <v>80</v>
      </c>
      <c r="N1518" s="45" t="s">
        <v>184</v>
      </c>
      <c r="O1518" s="42" t="s">
        <v>100</v>
      </c>
      <c r="P1518" s="42" t="s">
        <v>101</v>
      </c>
      <c r="Q1518" s="85" t="s">
        <v>949</v>
      </c>
      <c r="R1518" s="85" t="s">
        <v>73</v>
      </c>
      <c r="S1518" s="42" t="s">
        <v>8703</v>
      </c>
      <c r="T1518" s="42" t="s">
        <v>8704</v>
      </c>
      <c r="U1518" s="117" t="s">
        <v>8704</v>
      </c>
      <c r="V1518" s="42" t="s">
        <v>73</v>
      </c>
      <c r="W1518" s="42" t="s">
        <v>73</v>
      </c>
      <c r="X1518" s="107">
        <v>40767</v>
      </c>
      <c r="Y1518" s="107">
        <v>40769</v>
      </c>
      <c r="Z1518" s="44">
        <f t="shared" si="148"/>
        <v>2011</v>
      </c>
      <c r="AA1518" s="44">
        <f t="shared" si="149"/>
        <v>8</v>
      </c>
      <c r="AB1518" s="44">
        <v>0</v>
      </c>
      <c r="AC1518" s="85" t="s">
        <v>8705</v>
      </c>
      <c r="AD1518" s="85" t="s">
        <v>1146</v>
      </c>
      <c r="AE1518" s="85" t="s">
        <v>8602</v>
      </c>
      <c r="AF1518" s="85" t="s">
        <v>8602</v>
      </c>
      <c r="AG1518" s="85" t="s">
        <v>8602</v>
      </c>
      <c r="AH1518" s="85" t="s">
        <v>8602</v>
      </c>
      <c r="AI1518" s="85" t="s">
        <v>8602</v>
      </c>
      <c r="AJ1518" s="85" t="s">
        <v>8602</v>
      </c>
      <c r="AK1518" s="85" t="s">
        <v>8602</v>
      </c>
      <c r="AL1518" s="85" t="s">
        <v>8602</v>
      </c>
      <c r="AM1518" s="47">
        <v>1</v>
      </c>
      <c r="AN1518" s="47">
        <v>1</v>
      </c>
      <c r="AO1518" s="47">
        <v>1</v>
      </c>
      <c r="AP1518" s="47">
        <v>88</v>
      </c>
      <c r="AQ1518" s="47"/>
      <c r="AR1518" s="47"/>
      <c r="AS1518" s="118">
        <v>0</v>
      </c>
      <c r="AT1518" s="49">
        <v>1</v>
      </c>
      <c r="AU1518" s="49">
        <v>1</v>
      </c>
      <c r="AV1518" s="47"/>
      <c r="AW1518" s="49">
        <v>1</v>
      </c>
      <c r="AX1518" s="49"/>
      <c r="AY1518" s="44">
        <f t="shared" si="150"/>
        <v>3</v>
      </c>
      <c r="AZ1518" s="47"/>
      <c r="BA1518" s="47"/>
      <c r="BB1518" s="47"/>
      <c r="BC1518" s="48"/>
      <c r="BD1518" s="62"/>
      <c r="BE1518" s="62"/>
      <c r="BF1518" s="50"/>
      <c r="BG1518" s="51"/>
      <c r="BH1518" s="51">
        <f t="shared" si="152"/>
        <v>1</v>
      </c>
      <c r="BI1518" s="51">
        <v>4</v>
      </c>
      <c r="BJ1518" s="52"/>
      <c r="BK1518" s="52"/>
      <c r="BL1518" s="53"/>
      <c r="BM1518" s="47" t="e">
        <f>COUNTIFS(A$2:$AC1518,#REF!,M$2:$AL1518,M1518)</f>
        <v>#VALUE!</v>
      </c>
      <c r="BN1518" s="47">
        <v>0</v>
      </c>
      <c r="BO1518" s="54">
        <v>3</v>
      </c>
      <c r="BP1518" s="54">
        <v>0</v>
      </c>
      <c r="BQ1518" s="47">
        <v>3</v>
      </c>
      <c r="BR1518" s="49">
        <v>1</v>
      </c>
      <c r="BS1518" s="49">
        <v>1</v>
      </c>
      <c r="BT1518" s="44">
        <f t="shared" si="151"/>
        <v>134</v>
      </c>
      <c r="BW1518" s="40" t="s">
        <v>67</v>
      </c>
      <c r="BY1518" s="55"/>
      <c r="BZ1518" s="1" t="s">
        <v>22426</v>
      </c>
    </row>
    <row r="1519" spans="1:78" ht="15" customHeight="1">
      <c r="A1519" s="25" t="s">
        <v>8596</v>
      </c>
      <c r="B1519" s="42" t="s">
        <v>8706</v>
      </c>
      <c r="D1519" s="263">
        <v>0</v>
      </c>
      <c r="E1519" s="85" t="s">
        <v>76</v>
      </c>
      <c r="F1519" s="116" t="s">
        <v>1453</v>
      </c>
      <c r="G1519" s="266"/>
      <c r="H1519" s="266"/>
      <c r="I1519" s="85" t="s">
        <v>184</v>
      </c>
      <c r="J1519" s="43" t="s">
        <v>183</v>
      </c>
      <c r="M1519" s="44" t="s">
        <v>80</v>
      </c>
      <c r="N1519" s="45" t="s">
        <v>184</v>
      </c>
      <c r="O1519" s="42" t="s">
        <v>81</v>
      </c>
      <c r="P1519" s="42" t="s">
        <v>82</v>
      </c>
      <c r="Q1519" s="85" t="s">
        <v>105</v>
      </c>
      <c r="R1519" s="85" t="s">
        <v>73</v>
      </c>
      <c r="S1519" s="42" t="s">
        <v>8707</v>
      </c>
      <c r="T1519" s="42" t="s">
        <v>8708</v>
      </c>
      <c r="U1519" s="117" t="s">
        <v>8708</v>
      </c>
      <c r="V1519" s="42" t="s">
        <v>73</v>
      </c>
      <c r="W1519" s="42" t="s">
        <v>73</v>
      </c>
      <c r="X1519" s="107">
        <v>40770</v>
      </c>
      <c r="Y1519" s="107">
        <v>40776</v>
      </c>
      <c r="Z1519" s="44">
        <f t="shared" si="148"/>
        <v>2011</v>
      </c>
      <c r="AA1519" s="44">
        <f t="shared" si="149"/>
        <v>8</v>
      </c>
      <c r="AB1519" s="44">
        <v>0</v>
      </c>
      <c r="AC1519" s="85" t="s">
        <v>621</v>
      </c>
      <c r="AD1519" s="85" t="s">
        <v>622</v>
      </c>
      <c r="AE1519" s="85" t="s">
        <v>8602</v>
      </c>
      <c r="AF1519" s="85" t="s">
        <v>8602</v>
      </c>
      <c r="AG1519" s="85" t="s">
        <v>8602</v>
      </c>
      <c r="AH1519" s="85" t="s">
        <v>8602</v>
      </c>
      <c r="AI1519" s="85" t="s">
        <v>8602</v>
      </c>
      <c r="AJ1519" s="85" t="s">
        <v>8602</v>
      </c>
      <c r="AK1519" s="85" t="s">
        <v>8602</v>
      </c>
      <c r="AL1519" s="85" t="s">
        <v>8602</v>
      </c>
      <c r="AM1519" s="47">
        <v>1</v>
      </c>
      <c r="AN1519" s="47">
        <v>1</v>
      </c>
      <c r="AO1519" s="47">
        <v>1</v>
      </c>
      <c r="AP1519" s="47">
        <v>88</v>
      </c>
      <c r="AQ1519" s="47"/>
      <c r="AR1519" s="47"/>
      <c r="AS1519" s="118">
        <v>0</v>
      </c>
      <c r="AT1519" s="49">
        <v>1</v>
      </c>
      <c r="AU1519" s="49">
        <v>1</v>
      </c>
      <c r="AV1519" s="47"/>
      <c r="AW1519" s="49">
        <v>1</v>
      </c>
      <c r="AX1519" s="49"/>
      <c r="AY1519" s="44">
        <f t="shared" si="150"/>
        <v>7</v>
      </c>
      <c r="AZ1519" s="47"/>
      <c r="BA1519" s="47"/>
      <c r="BB1519" s="47"/>
      <c r="BC1519" s="48"/>
      <c r="BD1519" s="62"/>
      <c r="BE1519" s="62"/>
      <c r="BF1519" s="50"/>
      <c r="BG1519" s="51"/>
      <c r="BH1519" s="51">
        <f t="shared" si="152"/>
        <v>1</v>
      </c>
      <c r="BI1519" s="51">
        <v>5</v>
      </c>
      <c r="BJ1519" s="52"/>
      <c r="BK1519" s="52"/>
      <c r="BL1519" s="53"/>
      <c r="BM1519" s="47" t="e">
        <f>COUNTIFS(A$2:$AC1519,#REF!,M$2:$AL1519,M1519)</f>
        <v>#VALUE!</v>
      </c>
      <c r="BN1519" s="47">
        <v>0</v>
      </c>
      <c r="BO1519" s="54">
        <v>7</v>
      </c>
      <c r="BP1519" s="54">
        <v>0</v>
      </c>
      <c r="BQ1519" s="47">
        <v>7</v>
      </c>
      <c r="BR1519" s="49">
        <v>1</v>
      </c>
      <c r="BS1519" s="49">
        <v>1</v>
      </c>
      <c r="BT1519" s="44">
        <f t="shared" si="151"/>
        <v>137</v>
      </c>
      <c r="BW1519" s="40" t="s">
        <v>67</v>
      </c>
      <c r="BY1519" s="55"/>
      <c r="BZ1519" s="1" t="s">
        <v>22426</v>
      </c>
    </row>
    <row r="1520" spans="1:78" ht="15" customHeight="1">
      <c r="A1520" s="25" t="s">
        <v>8596</v>
      </c>
      <c r="B1520" s="42" t="s">
        <v>8709</v>
      </c>
      <c r="D1520" s="263">
        <v>0</v>
      </c>
      <c r="E1520" s="85" t="s">
        <v>76</v>
      </c>
      <c r="F1520" s="116" t="s">
        <v>1453</v>
      </c>
      <c r="G1520" s="266"/>
      <c r="H1520" s="266"/>
      <c r="I1520" s="85" t="s">
        <v>184</v>
      </c>
      <c r="J1520" s="43" t="s">
        <v>183</v>
      </c>
      <c r="M1520" s="44" t="s">
        <v>80</v>
      </c>
      <c r="N1520" s="45" t="s">
        <v>184</v>
      </c>
      <c r="O1520" s="42" t="s">
        <v>86</v>
      </c>
      <c r="P1520" s="42" t="s">
        <v>87</v>
      </c>
      <c r="Q1520" s="85" t="s">
        <v>105</v>
      </c>
      <c r="R1520" s="85" t="s">
        <v>73</v>
      </c>
      <c r="S1520" s="42" t="s">
        <v>4915</v>
      </c>
      <c r="T1520" s="42" t="s">
        <v>8710</v>
      </c>
      <c r="U1520" s="117" t="s">
        <v>8710</v>
      </c>
      <c r="V1520" s="42" t="s">
        <v>73</v>
      </c>
      <c r="W1520" s="42" t="s">
        <v>73</v>
      </c>
      <c r="X1520" s="107">
        <v>40781</v>
      </c>
      <c r="Y1520" s="107">
        <v>40784</v>
      </c>
      <c r="Z1520" s="44">
        <f t="shared" si="148"/>
        <v>2011</v>
      </c>
      <c r="AA1520" s="44">
        <f t="shared" si="149"/>
        <v>8</v>
      </c>
      <c r="AB1520" s="44">
        <v>0</v>
      </c>
      <c r="AC1520" s="85" t="s">
        <v>1025</v>
      </c>
      <c r="AD1520" s="85" t="s">
        <v>182</v>
      </c>
      <c r="AE1520" s="85" t="s">
        <v>8602</v>
      </c>
      <c r="AF1520" s="85" t="s">
        <v>8602</v>
      </c>
      <c r="AG1520" s="85" t="s">
        <v>8602</v>
      </c>
      <c r="AH1520" s="85" t="s">
        <v>8602</v>
      </c>
      <c r="AI1520" s="85" t="s">
        <v>8602</v>
      </c>
      <c r="AJ1520" s="85" t="s">
        <v>8602</v>
      </c>
      <c r="AK1520" s="85" t="s">
        <v>8602</v>
      </c>
      <c r="AL1520" s="85" t="s">
        <v>8602</v>
      </c>
      <c r="AM1520" s="47">
        <v>1</v>
      </c>
      <c r="AN1520" s="47">
        <v>1</v>
      </c>
      <c r="AO1520" s="47">
        <v>1</v>
      </c>
      <c r="AP1520" s="47">
        <v>88</v>
      </c>
      <c r="AQ1520" s="47"/>
      <c r="AR1520" s="47"/>
      <c r="AS1520" s="118">
        <v>0</v>
      </c>
      <c r="AT1520" s="49">
        <v>1</v>
      </c>
      <c r="AU1520" s="49">
        <v>1</v>
      </c>
      <c r="AV1520" s="47"/>
      <c r="AW1520" s="49">
        <v>1</v>
      </c>
      <c r="AX1520" s="49"/>
      <c r="AY1520" s="44">
        <f t="shared" si="150"/>
        <v>4</v>
      </c>
      <c r="AZ1520" s="47"/>
      <c r="BA1520" s="47"/>
      <c r="BB1520" s="47"/>
      <c r="BC1520" s="48"/>
      <c r="BD1520" s="62"/>
      <c r="BE1520" s="62"/>
      <c r="BF1520" s="50"/>
      <c r="BG1520" s="51"/>
      <c r="BH1520" s="51">
        <f t="shared" si="152"/>
        <v>1</v>
      </c>
      <c r="BI1520" s="51">
        <v>1</v>
      </c>
      <c r="BJ1520" s="52"/>
      <c r="BK1520" s="52"/>
      <c r="BL1520" s="53"/>
      <c r="BM1520" s="47" t="e">
        <f>COUNTIFS(A$2:$AC1520,#REF!,M$2:$AL1520,M1520)</f>
        <v>#VALUE!</v>
      </c>
      <c r="BN1520" s="47">
        <v>0</v>
      </c>
      <c r="BO1520" s="54">
        <v>4</v>
      </c>
      <c r="BP1520" s="54">
        <v>0</v>
      </c>
      <c r="BQ1520" s="47">
        <v>4</v>
      </c>
      <c r="BR1520" s="49">
        <v>1</v>
      </c>
      <c r="BS1520" s="49">
        <v>1</v>
      </c>
      <c r="BT1520" s="44">
        <f t="shared" si="151"/>
        <v>148</v>
      </c>
      <c r="BW1520" s="40" t="s">
        <v>67</v>
      </c>
      <c r="BY1520" s="55"/>
      <c r="BZ1520" s="1" t="s">
        <v>22426</v>
      </c>
    </row>
    <row r="1521" spans="1:78" ht="15" customHeight="1">
      <c r="A1521" s="25" t="s">
        <v>8596</v>
      </c>
      <c r="B1521" s="42" t="s">
        <v>8711</v>
      </c>
      <c r="D1521" s="263">
        <v>0</v>
      </c>
      <c r="E1521" s="85" t="s">
        <v>76</v>
      </c>
      <c r="F1521" s="116" t="s">
        <v>1453</v>
      </c>
      <c r="G1521" s="266"/>
      <c r="H1521" s="266"/>
      <c r="I1521" s="85" t="s">
        <v>184</v>
      </c>
      <c r="J1521" s="43" t="s">
        <v>183</v>
      </c>
      <c r="M1521" s="44" t="s">
        <v>80</v>
      </c>
      <c r="N1521" s="45" t="s">
        <v>184</v>
      </c>
      <c r="O1521" s="42" t="s">
        <v>81</v>
      </c>
      <c r="P1521" s="42" t="s">
        <v>82</v>
      </c>
      <c r="Q1521" s="85" t="s">
        <v>105</v>
      </c>
      <c r="R1521" s="85" t="s">
        <v>73</v>
      </c>
      <c r="S1521" s="42" t="s">
        <v>8712</v>
      </c>
      <c r="T1521" s="42" t="s">
        <v>8713</v>
      </c>
      <c r="U1521" s="117" t="s">
        <v>8713</v>
      </c>
      <c r="V1521" s="42" t="s">
        <v>73</v>
      </c>
      <c r="W1521" s="42" t="s">
        <v>73</v>
      </c>
      <c r="X1521" s="107">
        <v>40788</v>
      </c>
      <c r="Y1521" s="107">
        <v>40790</v>
      </c>
      <c r="Z1521" s="44">
        <f t="shared" si="148"/>
        <v>2011</v>
      </c>
      <c r="AA1521" s="44">
        <f t="shared" si="149"/>
        <v>9</v>
      </c>
      <c r="AB1521" s="44">
        <v>0</v>
      </c>
      <c r="AC1521" s="85" t="s">
        <v>1537</v>
      </c>
      <c r="AD1521" s="85" t="s">
        <v>1538</v>
      </c>
      <c r="AE1521" s="85" t="s">
        <v>8602</v>
      </c>
      <c r="AF1521" s="85" t="s">
        <v>8602</v>
      </c>
      <c r="AG1521" s="85" t="s">
        <v>8602</v>
      </c>
      <c r="AH1521" s="85" t="s">
        <v>8602</v>
      </c>
      <c r="AI1521" s="85" t="s">
        <v>8602</v>
      </c>
      <c r="AJ1521" s="85" t="s">
        <v>8602</v>
      </c>
      <c r="AK1521" s="85" t="s">
        <v>8602</v>
      </c>
      <c r="AL1521" s="85" t="s">
        <v>8602</v>
      </c>
      <c r="AM1521" s="47">
        <v>1</v>
      </c>
      <c r="AN1521" s="47">
        <v>1</v>
      </c>
      <c r="AO1521" s="47">
        <v>1</v>
      </c>
      <c r="AP1521" s="47">
        <v>88</v>
      </c>
      <c r="AQ1521" s="47"/>
      <c r="AR1521" s="47"/>
      <c r="AS1521" s="118">
        <v>0</v>
      </c>
      <c r="AT1521" s="49">
        <v>1</v>
      </c>
      <c r="AU1521" s="49">
        <v>1</v>
      </c>
      <c r="AV1521" s="47"/>
      <c r="AW1521" s="49">
        <v>1</v>
      </c>
      <c r="AX1521" s="49"/>
      <c r="AY1521" s="44">
        <f t="shared" si="150"/>
        <v>3</v>
      </c>
      <c r="AZ1521" s="47"/>
      <c r="BA1521" s="47"/>
      <c r="BB1521" s="47"/>
      <c r="BC1521" s="48"/>
      <c r="BD1521" s="62"/>
      <c r="BE1521" s="62"/>
      <c r="BF1521" s="50"/>
      <c r="BG1521" s="51"/>
      <c r="BH1521" s="51">
        <f t="shared" si="152"/>
        <v>1</v>
      </c>
      <c r="BI1521" s="51">
        <v>1</v>
      </c>
      <c r="BJ1521" s="52"/>
      <c r="BK1521" s="52"/>
      <c r="BL1521" s="53"/>
      <c r="BM1521" s="47" t="e">
        <f>COUNTIFS(A$2:$AC1521,#REF!,M$2:$AL1521,M1521)</f>
        <v>#VALUE!</v>
      </c>
      <c r="BN1521" s="47">
        <v>0</v>
      </c>
      <c r="BO1521" s="54">
        <v>3</v>
      </c>
      <c r="BP1521" s="54">
        <v>0</v>
      </c>
      <c r="BQ1521" s="47">
        <v>3</v>
      </c>
      <c r="BR1521" s="49">
        <v>1</v>
      </c>
      <c r="BS1521" s="49">
        <v>1</v>
      </c>
      <c r="BT1521" s="44">
        <f t="shared" si="151"/>
        <v>155</v>
      </c>
      <c r="BW1521" s="40" t="s">
        <v>67</v>
      </c>
      <c r="BY1521" s="55"/>
      <c r="BZ1521" s="1" t="s">
        <v>22426</v>
      </c>
    </row>
    <row r="1522" spans="1:78" ht="15" customHeight="1">
      <c r="A1522" s="25" t="s">
        <v>8596</v>
      </c>
      <c r="B1522" s="42" t="s">
        <v>8714</v>
      </c>
      <c r="D1522" s="263">
        <v>0</v>
      </c>
      <c r="E1522" s="85" t="s">
        <v>76</v>
      </c>
      <c r="F1522" s="116" t="s">
        <v>1453</v>
      </c>
      <c r="G1522" s="266"/>
      <c r="H1522" s="266"/>
      <c r="I1522" s="85" t="s">
        <v>184</v>
      </c>
      <c r="J1522" s="43" t="s">
        <v>183</v>
      </c>
      <c r="M1522" s="44" t="s">
        <v>80</v>
      </c>
      <c r="N1522" s="45" t="s">
        <v>184</v>
      </c>
      <c r="O1522" s="42" t="s">
        <v>100</v>
      </c>
      <c r="P1522" s="42" t="s">
        <v>101</v>
      </c>
      <c r="Q1522" s="85" t="s">
        <v>949</v>
      </c>
      <c r="R1522" s="85" t="s">
        <v>73</v>
      </c>
      <c r="S1522" s="42" t="s">
        <v>8715</v>
      </c>
      <c r="T1522" s="42" t="s">
        <v>8716</v>
      </c>
      <c r="U1522" s="117" t="s">
        <v>8716</v>
      </c>
      <c r="V1522" s="42" t="s">
        <v>73</v>
      </c>
      <c r="W1522" s="42" t="s">
        <v>73</v>
      </c>
      <c r="X1522" s="107">
        <v>40791</v>
      </c>
      <c r="Y1522" s="107">
        <v>40794</v>
      </c>
      <c r="Z1522" s="44">
        <f t="shared" si="148"/>
        <v>2011</v>
      </c>
      <c r="AA1522" s="44">
        <f t="shared" si="149"/>
        <v>9</v>
      </c>
      <c r="AB1522" s="44">
        <v>0</v>
      </c>
      <c r="AC1522" s="85" t="s">
        <v>8717</v>
      </c>
      <c r="AD1522" s="85" t="s">
        <v>268</v>
      </c>
      <c r="AE1522" s="85" t="s">
        <v>8602</v>
      </c>
      <c r="AF1522" s="85" t="s">
        <v>8602</v>
      </c>
      <c r="AG1522" s="85" t="s">
        <v>8602</v>
      </c>
      <c r="AH1522" s="85" t="s">
        <v>8602</v>
      </c>
      <c r="AI1522" s="85" t="s">
        <v>8602</v>
      </c>
      <c r="AJ1522" s="85" t="s">
        <v>8602</v>
      </c>
      <c r="AK1522" s="85" t="s">
        <v>8602</v>
      </c>
      <c r="AL1522" s="85" t="s">
        <v>8602</v>
      </c>
      <c r="AM1522" s="47">
        <v>1</v>
      </c>
      <c r="AN1522" s="47">
        <v>1</v>
      </c>
      <c r="AO1522" s="47">
        <v>1</v>
      </c>
      <c r="AP1522" s="47">
        <v>88</v>
      </c>
      <c r="AQ1522" s="47"/>
      <c r="AR1522" s="47"/>
      <c r="AS1522" s="118">
        <v>0</v>
      </c>
      <c r="AT1522" s="49">
        <v>1</v>
      </c>
      <c r="AU1522" s="49">
        <v>1</v>
      </c>
      <c r="AV1522" s="47"/>
      <c r="AW1522" s="49">
        <v>1</v>
      </c>
      <c r="AX1522" s="49"/>
      <c r="AY1522" s="44">
        <f t="shared" si="150"/>
        <v>4</v>
      </c>
      <c r="AZ1522" s="47"/>
      <c r="BA1522" s="47"/>
      <c r="BB1522" s="47"/>
      <c r="BC1522" s="48"/>
      <c r="BD1522" s="62"/>
      <c r="BE1522" s="62"/>
      <c r="BF1522" s="50"/>
      <c r="BG1522" s="51"/>
      <c r="BH1522" s="51">
        <f t="shared" si="152"/>
        <v>1</v>
      </c>
      <c r="BI1522" s="51">
        <v>5</v>
      </c>
      <c r="BJ1522" s="52"/>
      <c r="BK1522" s="52"/>
      <c r="BL1522" s="53"/>
      <c r="BM1522" s="47" t="e">
        <f>COUNTIFS(A$2:$AC1522,#REF!,M$2:$AL1522,M1522)</f>
        <v>#VALUE!</v>
      </c>
      <c r="BN1522" s="47">
        <v>0</v>
      </c>
      <c r="BO1522" s="54">
        <v>4</v>
      </c>
      <c r="BP1522" s="54">
        <v>0</v>
      </c>
      <c r="BQ1522" s="47">
        <v>4</v>
      </c>
      <c r="BR1522" s="49">
        <v>1</v>
      </c>
      <c r="BS1522" s="49">
        <v>1</v>
      </c>
      <c r="BT1522" s="44">
        <f t="shared" si="151"/>
        <v>158</v>
      </c>
      <c r="BW1522" s="40" t="s">
        <v>67</v>
      </c>
      <c r="BY1522" s="55"/>
      <c r="BZ1522" s="1" t="s">
        <v>22426</v>
      </c>
    </row>
    <row r="1523" spans="1:78" ht="15" customHeight="1">
      <c r="A1523" s="25" t="s">
        <v>8596</v>
      </c>
      <c r="B1523" s="42" t="s">
        <v>8718</v>
      </c>
      <c r="D1523" s="263">
        <v>0</v>
      </c>
      <c r="E1523" s="85" t="s">
        <v>76</v>
      </c>
      <c r="F1523" s="116" t="s">
        <v>1453</v>
      </c>
      <c r="G1523" s="266"/>
      <c r="H1523" s="266"/>
      <c r="I1523" s="85" t="s">
        <v>184</v>
      </c>
      <c r="J1523" s="43" t="s">
        <v>183</v>
      </c>
      <c r="M1523" s="44" t="s">
        <v>80</v>
      </c>
      <c r="N1523" s="45" t="s">
        <v>184</v>
      </c>
      <c r="O1523" s="42" t="s">
        <v>81</v>
      </c>
      <c r="P1523" s="42" t="s">
        <v>82</v>
      </c>
      <c r="Q1523" s="85" t="s">
        <v>105</v>
      </c>
      <c r="R1523" s="85" t="s">
        <v>73</v>
      </c>
      <c r="S1523" s="42" t="s">
        <v>8719</v>
      </c>
      <c r="T1523" s="42" t="s">
        <v>8720</v>
      </c>
      <c r="U1523" s="117" t="s">
        <v>8720</v>
      </c>
      <c r="V1523" s="42" t="s">
        <v>73</v>
      </c>
      <c r="W1523" s="42" t="s">
        <v>73</v>
      </c>
      <c r="X1523" s="107">
        <v>40795</v>
      </c>
      <c r="Y1523" s="107">
        <v>40800</v>
      </c>
      <c r="Z1523" s="44">
        <f t="shared" si="148"/>
        <v>2011</v>
      </c>
      <c r="AA1523" s="44">
        <f t="shared" si="149"/>
        <v>9</v>
      </c>
      <c r="AB1523" s="44">
        <v>0</v>
      </c>
      <c r="AC1523" s="85" t="s">
        <v>202</v>
      </c>
      <c r="AD1523" s="85" t="s">
        <v>203</v>
      </c>
      <c r="AE1523" s="85" t="s">
        <v>8602</v>
      </c>
      <c r="AF1523" s="85" t="s">
        <v>8602</v>
      </c>
      <c r="AG1523" s="85" t="s">
        <v>8602</v>
      </c>
      <c r="AH1523" s="85" t="s">
        <v>8602</v>
      </c>
      <c r="AI1523" s="85" t="s">
        <v>8602</v>
      </c>
      <c r="AJ1523" s="85" t="s">
        <v>8602</v>
      </c>
      <c r="AK1523" s="85" t="s">
        <v>8602</v>
      </c>
      <c r="AL1523" s="85" t="s">
        <v>8602</v>
      </c>
      <c r="AM1523" s="47">
        <v>1</v>
      </c>
      <c r="AN1523" s="47">
        <v>1</v>
      </c>
      <c r="AO1523" s="47">
        <v>1</v>
      </c>
      <c r="AP1523" s="47">
        <v>88</v>
      </c>
      <c r="AQ1523" s="47"/>
      <c r="AR1523" s="47"/>
      <c r="AS1523" s="118">
        <v>0</v>
      </c>
      <c r="AT1523" s="49">
        <v>1</v>
      </c>
      <c r="AU1523" s="49">
        <v>1</v>
      </c>
      <c r="AV1523" s="47"/>
      <c r="AW1523" s="49">
        <v>1</v>
      </c>
      <c r="AX1523" s="49"/>
      <c r="AY1523" s="44">
        <f t="shared" si="150"/>
        <v>6</v>
      </c>
      <c r="AZ1523" s="47"/>
      <c r="BA1523" s="47"/>
      <c r="BB1523" s="47"/>
      <c r="BC1523" s="48"/>
      <c r="BD1523" s="62"/>
      <c r="BE1523" s="62"/>
      <c r="BF1523" s="50"/>
      <c r="BG1523" s="51"/>
      <c r="BH1523" s="51">
        <f t="shared" si="152"/>
        <v>1</v>
      </c>
      <c r="BI1523" s="51">
        <v>1</v>
      </c>
      <c r="BJ1523" s="52"/>
      <c r="BK1523" s="52"/>
      <c r="BL1523" s="53"/>
      <c r="BM1523" s="47" t="e">
        <f>COUNTIFS(A$2:$AC1523,#REF!,M$2:$AL1523,M1523)</f>
        <v>#VALUE!</v>
      </c>
      <c r="BN1523" s="47">
        <v>0</v>
      </c>
      <c r="BO1523" s="54">
        <v>6</v>
      </c>
      <c r="BP1523" s="54">
        <v>0</v>
      </c>
      <c r="BQ1523" s="47">
        <v>6</v>
      </c>
      <c r="BR1523" s="49">
        <v>1</v>
      </c>
      <c r="BS1523" s="49">
        <v>1</v>
      </c>
      <c r="BT1523" s="44">
        <f t="shared" si="151"/>
        <v>162</v>
      </c>
      <c r="BW1523" s="40" t="s">
        <v>67</v>
      </c>
      <c r="BY1523" s="55"/>
      <c r="BZ1523" s="1" t="s">
        <v>22426</v>
      </c>
    </row>
    <row r="1524" spans="1:78" ht="15" customHeight="1">
      <c r="A1524" s="25" t="s">
        <v>8596</v>
      </c>
      <c r="B1524" s="42" t="s">
        <v>8721</v>
      </c>
      <c r="D1524" s="263">
        <v>0</v>
      </c>
      <c r="E1524" s="85" t="s">
        <v>76</v>
      </c>
      <c r="F1524" s="116" t="s">
        <v>1453</v>
      </c>
      <c r="G1524" s="266"/>
      <c r="H1524" s="266"/>
      <c r="I1524" s="85" t="s">
        <v>184</v>
      </c>
      <c r="J1524" s="43" t="s">
        <v>183</v>
      </c>
      <c r="M1524" s="44" t="s">
        <v>80</v>
      </c>
      <c r="N1524" s="45" t="s">
        <v>184</v>
      </c>
      <c r="O1524" s="42" t="s">
        <v>86</v>
      </c>
      <c r="P1524" s="42" t="s">
        <v>87</v>
      </c>
      <c r="Q1524" s="85" t="s">
        <v>105</v>
      </c>
      <c r="R1524" s="85" t="s">
        <v>73</v>
      </c>
      <c r="S1524" s="42" t="s">
        <v>8722</v>
      </c>
      <c r="T1524" s="42" t="s">
        <v>8723</v>
      </c>
      <c r="U1524" s="117" t="s">
        <v>8723</v>
      </c>
      <c r="V1524" s="42" t="s">
        <v>73</v>
      </c>
      <c r="W1524" s="42" t="s">
        <v>73</v>
      </c>
      <c r="X1524" s="107">
        <v>40801</v>
      </c>
      <c r="Y1524" s="107">
        <v>40803</v>
      </c>
      <c r="Z1524" s="44">
        <f t="shared" si="148"/>
        <v>2011</v>
      </c>
      <c r="AA1524" s="44">
        <f t="shared" si="149"/>
        <v>9</v>
      </c>
      <c r="AB1524" s="44">
        <v>0</v>
      </c>
      <c r="AC1524" s="85" t="s">
        <v>591</v>
      </c>
      <c r="AD1524" s="85" t="s">
        <v>592</v>
      </c>
      <c r="AE1524" s="85" t="s">
        <v>8602</v>
      </c>
      <c r="AF1524" s="85" t="s">
        <v>8602</v>
      </c>
      <c r="AG1524" s="85" t="s">
        <v>8602</v>
      </c>
      <c r="AH1524" s="85" t="s">
        <v>8602</v>
      </c>
      <c r="AI1524" s="85" t="s">
        <v>8602</v>
      </c>
      <c r="AJ1524" s="85" t="s">
        <v>8602</v>
      </c>
      <c r="AK1524" s="85" t="s">
        <v>8602</v>
      </c>
      <c r="AL1524" s="85" t="s">
        <v>8602</v>
      </c>
      <c r="AM1524" s="47">
        <v>1</v>
      </c>
      <c r="AN1524" s="47">
        <v>1</v>
      </c>
      <c r="AO1524" s="47">
        <v>1</v>
      </c>
      <c r="AP1524" s="47">
        <v>88</v>
      </c>
      <c r="AQ1524" s="47"/>
      <c r="AR1524" s="47"/>
      <c r="AS1524" s="118">
        <v>0</v>
      </c>
      <c r="AT1524" s="49">
        <v>1</v>
      </c>
      <c r="AU1524" s="49">
        <v>1</v>
      </c>
      <c r="AV1524" s="47"/>
      <c r="AW1524" s="49">
        <v>1</v>
      </c>
      <c r="AX1524" s="49"/>
      <c r="AY1524" s="44">
        <f t="shared" si="150"/>
        <v>3</v>
      </c>
      <c r="AZ1524" s="47"/>
      <c r="BA1524" s="47"/>
      <c r="BB1524" s="47"/>
      <c r="BC1524" s="48"/>
      <c r="BD1524" s="62"/>
      <c r="BE1524" s="62"/>
      <c r="BF1524" s="50"/>
      <c r="BG1524" s="51"/>
      <c r="BH1524" s="51">
        <f t="shared" si="152"/>
        <v>1</v>
      </c>
      <c r="BI1524" s="51">
        <v>3</v>
      </c>
      <c r="BJ1524" s="52"/>
      <c r="BK1524" s="52"/>
      <c r="BL1524" s="53"/>
      <c r="BM1524" s="47" t="e">
        <f>COUNTIFS(A$2:$AC1524,#REF!,M$2:$AL1524,M1524)</f>
        <v>#VALUE!</v>
      </c>
      <c r="BN1524" s="47">
        <v>0</v>
      </c>
      <c r="BO1524" s="54">
        <v>3</v>
      </c>
      <c r="BP1524" s="54">
        <v>0</v>
      </c>
      <c r="BQ1524" s="47">
        <v>3</v>
      </c>
      <c r="BR1524" s="49">
        <v>1</v>
      </c>
      <c r="BS1524" s="49">
        <v>1</v>
      </c>
      <c r="BT1524" s="44">
        <f t="shared" si="151"/>
        <v>168</v>
      </c>
      <c r="BW1524" s="40" t="s">
        <v>67</v>
      </c>
      <c r="BY1524" s="55"/>
      <c r="BZ1524" s="1" t="s">
        <v>22426</v>
      </c>
    </row>
    <row r="1525" spans="1:78" ht="15" customHeight="1">
      <c r="A1525" s="25" t="s">
        <v>8596</v>
      </c>
      <c r="B1525" s="42" t="s">
        <v>8724</v>
      </c>
      <c r="D1525" s="263">
        <v>0</v>
      </c>
      <c r="E1525" s="85" t="s">
        <v>76</v>
      </c>
      <c r="F1525" s="116" t="s">
        <v>1453</v>
      </c>
      <c r="G1525" s="266"/>
      <c r="H1525" s="266"/>
      <c r="I1525" s="85" t="s">
        <v>184</v>
      </c>
      <c r="J1525" s="43" t="s">
        <v>183</v>
      </c>
      <c r="M1525" s="44" t="s">
        <v>80</v>
      </c>
      <c r="N1525" s="45" t="s">
        <v>184</v>
      </c>
      <c r="O1525" s="42" t="s">
        <v>93</v>
      </c>
      <c r="P1525" s="42" t="s">
        <v>103</v>
      </c>
      <c r="Q1525" s="85" t="s">
        <v>105</v>
      </c>
      <c r="R1525" s="85" t="s">
        <v>73</v>
      </c>
      <c r="S1525" s="42" t="s">
        <v>8725</v>
      </c>
      <c r="T1525" s="42" t="s">
        <v>8726</v>
      </c>
      <c r="U1525" s="117" t="s">
        <v>8726</v>
      </c>
      <c r="V1525" s="42" t="s">
        <v>73</v>
      </c>
      <c r="W1525" s="42" t="s">
        <v>73</v>
      </c>
      <c r="X1525" s="107">
        <v>40804</v>
      </c>
      <c r="Y1525" s="107">
        <v>40806</v>
      </c>
      <c r="Z1525" s="44">
        <f t="shared" ref="Z1525:Z1588" si="153">YEAR(X1525)</f>
        <v>2011</v>
      </c>
      <c r="AA1525" s="44">
        <f t="shared" ref="AA1525:AA1588" si="154">MONTH(X1525)</f>
        <v>9</v>
      </c>
      <c r="AB1525" s="44">
        <v>0</v>
      </c>
      <c r="AC1525" s="85" t="s">
        <v>1121</v>
      </c>
      <c r="AD1525" s="85" t="s">
        <v>1122</v>
      </c>
      <c r="AE1525" s="85" t="s">
        <v>8602</v>
      </c>
      <c r="AF1525" s="85" t="s">
        <v>8602</v>
      </c>
      <c r="AG1525" s="85" t="s">
        <v>8602</v>
      </c>
      <c r="AH1525" s="85" t="s">
        <v>8602</v>
      </c>
      <c r="AI1525" s="85" t="s">
        <v>8602</v>
      </c>
      <c r="AJ1525" s="85" t="s">
        <v>8602</v>
      </c>
      <c r="AK1525" s="85" t="s">
        <v>8602</v>
      </c>
      <c r="AL1525" s="85" t="s">
        <v>8602</v>
      </c>
      <c r="AM1525" s="47">
        <v>1</v>
      </c>
      <c r="AN1525" s="47">
        <v>1</v>
      </c>
      <c r="AO1525" s="47">
        <v>1</v>
      </c>
      <c r="AP1525" s="47">
        <v>88</v>
      </c>
      <c r="AQ1525" s="47"/>
      <c r="AR1525" s="47"/>
      <c r="AS1525" s="47">
        <v>1</v>
      </c>
      <c r="AT1525" s="49">
        <v>1</v>
      </c>
      <c r="AU1525" s="49">
        <v>1</v>
      </c>
      <c r="AV1525" s="47"/>
      <c r="AW1525" s="49">
        <v>1</v>
      </c>
      <c r="AX1525" s="49"/>
      <c r="AY1525" s="44">
        <f t="shared" si="150"/>
        <v>3</v>
      </c>
      <c r="AZ1525" s="47"/>
      <c r="BA1525" s="47"/>
      <c r="BB1525" s="47"/>
      <c r="BC1525" s="48"/>
      <c r="BD1525" s="62"/>
      <c r="BE1525" s="62"/>
      <c r="BF1525" s="50"/>
      <c r="BG1525" s="51"/>
      <c r="BH1525" s="51">
        <f t="shared" si="152"/>
        <v>1</v>
      </c>
      <c r="BI1525" s="51">
        <v>3</v>
      </c>
      <c r="BJ1525" s="52"/>
      <c r="BK1525" s="52"/>
      <c r="BL1525" s="53"/>
      <c r="BM1525" s="47" t="e">
        <f>COUNTIFS(A$2:$AC1525,#REF!,M$2:$AL1525,M1525)</f>
        <v>#VALUE!</v>
      </c>
      <c r="BN1525" s="47">
        <v>0</v>
      </c>
      <c r="BO1525" s="54">
        <v>3</v>
      </c>
      <c r="BP1525" s="54">
        <v>0</v>
      </c>
      <c r="BQ1525" s="47">
        <v>3</v>
      </c>
      <c r="BR1525" s="49">
        <v>1</v>
      </c>
      <c r="BS1525" s="49">
        <v>1</v>
      </c>
      <c r="BT1525" s="44">
        <f t="shared" si="151"/>
        <v>171</v>
      </c>
      <c r="BW1525" s="40" t="s">
        <v>67</v>
      </c>
      <c r="BY1525" s="55"/>
      <c r="BZ1525" s="1" t="s">
        <v>22426</v>
      </c>
    </row>
    <row r="1526" spans="1:78" ht="15" customHeight="1">
      <c r="A1526" s="25" t="s">
        <v>8596</v>
      </c>
      <c r="B1526" s="42" t="s">
        <v>8727</v>
      </c>
      <c r="D1526" s="263">
        <v>0</v>
      </c>
      <c r="E1526" s="85" t="s">
        <v>76</v>
      </c>
      <c r="F1526" s="116" t="s">
        <v>1453</v>
      </c>
      <c r="G1526" s="266"/>
      <c r="H1526" s="266"/>
      <c r="I1526" s="85" t="s">
        <v>184</v>
      </c>
      <c r="J1526" s="43" t="s">
        <v>183</v>
      </c>
      <c r="M1526" s="44" t="s">
        <v>80</v>
      </c>
      <c r="N1526" s="45" t="s">
        <v>184</v>
      </c>
      <c r="O1526" s="42" t="s">
        <v>100</v>
      </c>
      <c r="P1526" s="42" t="s">
        <v>101</v>
      </c>
      <c r="Q1526" s="85" t="s">
        <v>105</v>
      </c>
      <c r="R1526" s="85" t="s">
        <v>73</v>
      </c>
      <c r="S1526" s="42" t="s">
        <v>1299</v>
      </c>
      <c r="T1526" s="42" t="s">
        <v>8728</v>
      </c>
      <c r="U1526" s="117" t="s">
        <v>8728</v>
      </c>
      <c r="V1526" s="42" t="s">
        <v>73</v>
      </c>
      <c r="W1526" s="42" t="s">
        <v>73</v>
      </c>
      <c r="X1526" s="107">
        <v>40810</v>
      </c>
      <c r="Y1526" s="107">
        <v>40812</v>
      </c>
      <c r="Z1526" s="44">
        <f t="shared" si="153"/>
        <v>2011</v>
      </c>
      <c r="AA1526" s="44">
        <f t="shared" si="154"/>
        <v>9</v>
      </c>
      <c r="AB1526" s="44">
        <v>0</v>
      </c>
      <c r="AC1526" s="85" t="s">
        <v>8729</v>
      </c>
      <c r="AD1526" s="85" t="s">
        <v>1409</v>
      </c>
      <c r="AE1526" s="85" t="s">
        <v>8602</v>
      </c>
      <c r="AF1526" s="85" t="s">
        <v>8602</v>
      </c>
      <c r="AG1526" s="85" t="s">
        <v>8602</v>
      </c>
      <c r="AH1526" s="85" t="s">
        <v>8602</v>
      </c>
      <c r="AI1526" s="85" t="s">
        <v>8602</v>
      </c>
      <c r="AJ1526" s="85" t="s">
        <v>8602</v>
      </c>
      <c r="AK1526" s="85" t="s">
        <v>8602</v>
      </c>
      <c r="AL1526" s="85" t="s">
        <v>8602</v>
      </c>
      <c r="AM1526" s="47">
        <v>1</v>
      </c>
      <c r="AN1526" s="47">
        <v>1</v>
      </c>
      <c r="AO1526" s="47">
        <v>1</v>
      </c>
      <c r="AP1526" s="47">
        <v>88</v>
      </c>
      <c r="AQ1526" s="47"/>
      <c r="AR1526" s="47"/>
      <c r="AS1526" s="118">
        <v>0</v>
      </c>
      <c r="AT1526" s="49">
        <v>1</v>
      </c>
      <c r="AU1526" s="49">
        <v>1</v>
      </c>
      <c r="AV1526" s="47"/>
      <c r="AW1526" s="49">
        <v>1</v>
      </c>
      <c r="AX1526" s="49"/>
      <c r="AY1526" s="44">
        <f t="shared" si="150"/>
        <v>3</v>
      </c>
      <c r="AZ1526" s="47"/>
      <c r="BA1526" s="47"/>
      <c r="BB1526" s="47"/>
      <c r="BC1526" s="48"/>
      <c r="BD1526" s="62"/>
      <c r="BE1526" s="62"/>
      <c r="BF1526" s="50"/>
      <c r="BG1526" s="51"/>
      <c r="BH1526" s="51">
        <f t="shared" si="152"/>
        <v>1</v>
      </c>
      <c r="BI1526" s="51">
        <v>6</v>
      </c>
      <c r="BJ1526" s="52"/>
      <c r="BK1526" s="52"/>
      <c r="BL1526" s="53"/>
      <c r="BM1526" s="47" t="e">
        <f>COUNTIFS(A$2:$AC1526,#REF!,M$2:$AL1526,M1526)</f>
        <v>#VALUE!</v>
      </c>
      <c r="BN1526" s="47">
        <v>0</v>
      </c>
      <c r="BO1526" s="54">
        <v>3</v>
      </c>
      <c r="BP1526" s="54">
        <v>0</v>
      </c>
      <c r="BQ1526" s="47">
        <v>3</v>
      </c>
      <c r="BR1526" s="49">
        <v>1</v>
      </c>
      <c r="BS1526" s="49">
        <v>1</v>
      </c>
      <c r="BT1526" s="44">
        <f t="shared" si="151"/>
        <v>177</v>
      </c>
      <c r="BW1526" s="40" t="s">
        <v>67</v>
      </c>
      <c r="BY1526" s="55"/>
      <c r="BZ1526" s="1" t="s">
        <v>22426</v>
      </c>
    </row>
    <row r="1527" spans="1:78" ht="15" customHeight="1">
      <c r="A1527" s="25" t="s">
        <v>8596</v>
      </c>
      <c r="B1527" s="42" t="s">
        <v>8730</v>
      </c>
      <c r="D1527" s="263">
        <v>0</v>
      </c>
      <c r="E1527" s="85" t="s">
        <v>76</v>
      </c>
      <c r="F1527" s="116" t="s">
        <v>1453</v>
      </c>
      <c r="G1527" s="266"/>
      <c r="H1527" s="266"/>
      <c r="I1527" s="85" t="s">
        <v>184</v>
      </c>
      <c r="J1527" s="43" t="s">
        <v>183</v>
      </c>
      <c r="M1527" s="44" t="s">
        <v>80</v>
      </c>
      <c r="N1527" s="45" t="s">
        <v>184</v>
      </c>
      <c r="O1527" s="42" t="s">
        <v>100</v>
      </c>
      <c r="P1527" s="42" t="s">
        <v>101</v>
      </c>
      <c r="Q1527" s="85" t="s">
        <v>949</v>
      </c>
      <c r="R1527" s="85" t="s">
        <v>73</v>
      </c>
      <c r="S1527" s="42" t="s">
        <v>1299</v>
      </c>
      <c r="T1527" s="42" t="s">
        <v>8731</v>
      </c>
      <c r="U1527" s="117" t="s">
        <v>8731</v>
      </c>
      <c r="V1527" s="42" t="s">
        <v>73</v>
      </c>
      <c r="W1527" s="42" t="s">
        <v>73</v>
      </c>
      <c r="X1527" s="107">
        <v>40817</v>
      </c>
      <c r="Y1527" s="107">
        <v>40820</v>
      </c>
      <c r="Z1527" s="44">
        <f t="shared" si="153"/>
        <v>2011</v>
      </c>
      <c r="AA1527" s="44">
        <f t="shared" si="154"/>
        <v>10</v>
      </c>
      <c r="AB1527" s="44">
        <v>0</v>
      </c>
      <c r="AC1527" s="85" t="s">
        <v>8732</v>
      </c>
      <c r="AD1527" s="85" t="s">
        <v>8733</v>
      </c>
      <c r="AE1527" s="85" t="s">
        <v>8602</v>
      </c>
      <c r="AF1527" s="85" t="s">
        <v>8602</v>
      </c>
      <c r="AG1527" s="85" t="s">
        <v>8602</v>
      </c>
      <c r="AH1527" s="85" t="s">
        <v>8602</v>
      </c>
      <c r="AI1527" s="85" t="s">
        <v>8602</v>
      </c>
      <c r="AJ1527" s="85" t="s">
        <v>8602</v>
      </c>
      <c r="AK1527" s="85" t="s">
        <v>8602</v>
      </c>
      <c r="AL1527" s="85" t="s">
        <v>8602</v>
      </c>
      <c r="AM1527" s="47">
        <v>1</v>
      </c>
      <c r="AN1527" s="47">
        <v>1</v>
      </c>
      <c r="AO1527" s="47">
        <v>1</v>
      </c>
      <c r="AP1527" s="47">
        <v>88</v>
      </c>
      <c r="AQ1527" s="47"/>
      <c r="AR1527" s="47"/>
      <c r="AS1527" s="118">
        <v>0</v>
      </c>
      <c r="AT1527" s="49">
        <v>1</v>
      </c>
      <c r="AU1527" s="49">
        <v>1</v>
      </c>
      <c r="AV1527" s="47"/>
      <c r="AW1527" s="49">
        <v>1</v>
      </c>
      <c r="AX1527" s="49"/>
      <c r="AY1527" s="44">
        <f t="shared" si="150"/>
        <v>4</v>
      </c>
      <c r="AZ1527" s="47"/>
      <c r="BA1527" s="47"/>
      <c r="BB1527" s="47"/>
      <c r="BC1527" s="48"/>
      <c r="BD1527" s="62"/>
      <c r="BE1527" s="62"/>
      <c r="BF1527" s="50"/>
      <c r="BG1527" s="51"/>
      <c r="BH1527" s="51">
        <f t="shared" si="152"/>
        <v>1</v>
      </c>
      <c r="BI1527" s="51">
        <v>7</v>
      </c>
      <c r="BJ1527" s="52"/>
      <c r="BK1527" s="52"/>
      <c r="BL1527" s="53"/>
      <c r="BM1527" s="47" t="e">
        <f>COUNTIFS(A$2:$AC1527,#REF!,M$2:$AL1527,M1527)</f>
        <v>#VALUE!</v>
      </c>
      <c r="BN1527" s="47">
        <v>0</v>
      </c>
      <c r="BO1527" s="54">
        <v>4</v>
      </c>
      <c r="BP1527" s="54">
        <v>0</v>
      </c>
      <c r="BQ1527" s="47">
        <v>4</v>
      </c>
      <c r="BR1527" s="49">
        <v>1</v>
      </c>
      <c r="BS1527" s="49">
        <v>1</v>
      </c>
      <c r="BT1527" s="44">
        <f t="shared" si="151"/>
        <v>184</v>
      </c>
      <c r="BW1527" s="40" t="s">
        <v>67</v>
      </c>
      <c r="BY1527" s="55"/>
      <c r="BZ1527" s="1" t="s">
        <v>22426</v>
      </c>
    </row>
    <row r="1528" spans="1:78" ht="15" customHeight="1">
      <c r="A1528" s="25" t="s">
        <v>8596</v>
      </c>
      <c r="B1528" s="42" t="s">
        <v>8734</v>
      </c>
      <c r="D1528" s="263">
        <v>0</v>
      </c>
      <c r="E1528" s="85" t="s">
        <v>76</v>
      </c>
      <c r="F1528" s="116" t="s">
        <v>1453</v>
      </c>
      <c r="G1528" s="266"/>
      <c r="H1528" s="266"/>
      <c r="I1528" s="85" t="s">
        <v>184</v>
      </c>
      <c r="J1528" s="43" t="s">
        <v>8735</v>
      </c>
      <c r="M1528" s="44" t="s">
        <v>80</v>
      </c>
      <c r="N1528" s="45" t="s">
        <v>184</v>
      </c>
      <c r="O1528" s="42" t="s">
        <v>100</v>
      </c>
      <c r="P1528" s="42" t="s">
        <v>101</v>
      </c>
      <c r="Q1528" s="85" t="s">
        <v>105</v>
      </c>
      <c r="R1528" s="85" t="s">
        <v>73</v>
      </c>
      <c r="S1528" s="42" t="s">
        <v>1299</v>
      </c>
      <c r="T1528" s="42" t="s">
        <v>8736</v>
      </c>
      <c r="U1528" s="117" t="s">
        <v>8736</v>
      </c>
      <c r="V1528" s="42" t="s">
        <v>73</v>
      </c>
      <c r="W1528" s="42" t="s">
        <v>73</v>
      </c>
      <c r="X1528" s="107">
        <v>40823</v>
      </c>
      <c r="Y1528" s="107">
        <v>40825</v>
      </c>
      <c r="Z1528" s="44">
        <f t="shared" si="153"/>
        <v>2011</v>
      </c>
      <c r="AA1528" s="44">
        <f t="shared" si="154"/>
        <v>10</v>
      </c>
      <c r="AB1528" s="44">
        <v>0</v>
      </c>
      <c r="AC1528" s="85" t="s">
        <v>8737</v>
      </c>
      <c r="AD1528" s="85" t="s">
        <v>1315</v>
      </c>
      <c r="AE1528" s="85" t="s">
        <v>8602</v>
      </c>
      <c r="AF1528" s="85" t="s">
        <v>8602</v>
      </c>
      <c r="AG1528" s="85" t="s">
        <v>8602</v>
      </c>
      <c r="AH1528" s="85" t="s">
        <v>8602</v>
      </c>
      <c r="AI1528" s="85" t="s">
        <v>8602</v>
      </c>
      <c r="AJ1528" s="85" t="s">
        <v>8602</v>
      </c>
      <c r="AK1528" s="85" t="s">
        <v>8602</v>
      </c>
      <c r="AL1528" s="85" t="s">
        <v>8602</v>
      </c>
      <c r="AM1528" s="47">
        <v>1</v>
      </c>
      <c r="AN1528" s="47">
        <v>1</v>
      </c>
      <c r="AO1528" s="47">
        <v>1</v>
      </c>
      <c r="AP1528" s="47">
        <v>88</v>
      </c>
      <c r="AQ1528" s="47"/>
      <c r="AR1528" s="47"/>
      <c r="AS1528" s="118">
        <v>0</v>
      </c>
      <c r="AT1528" s="49">
        <v>1</v>
      </c>
      <c r="AU1528" s="49">
        <v>1</v>
      </c>
      <c r="AV1528" s="47"/>
      <c r="AW1528" s="49">
        <v>1</v>
      </c>
      <c r="AX1528" s="49"/>
      <c r="AY1528" s="44">
        <f t="shared" si="150"/>
        <v>3</v>
      </c>
      <c r="AZ1528" s="47"/>
      <c r="BA1528" s="47"/>
      <c r="BB1528" s="47"/>
      <c r="BC1528" s="48"/>
      <c r="BD1528" s="62"/>
      <c r="BE1528" s="62"/>
      <c r="BF1528" s="50"/>
      <c r="BG1528" s="51"/>
      <c r="BH1528" s="51">
        <f t="shared" si="152"/>
        <v>1</v>
      </c>
      <c r="BI1528" s="51">
        <v>6</v>
      </c>
      <c r="BJ1528" s="52"/>
      <c r="BK1528" s="52"/>
      <c r="BL1528" s="53"/>
      <c r="BM1528" s="47" t="e">
        <f>COUNTIFS(A$2:$AC1528,#REF!,M$2:$AL1528,M1528)</f>
        <v>#VALUE!</v>
      </c>
      <c r="BN1528" s="47">
        <v>0</v>
      </c>
      <c r="BO1528" s="54">
        <v>3</v>
      </c>
      <c r="BP1528" s="54">
        <v>0</v>
      </c>
      <c r="BQ1528" s="47">
        <v>3</v>
      </c>
      <c r="BR1528" s="49">
        <v>1</v>
      </c>
      <c r="BS1528" s="49">
        <v>1</v>
      </c>
      <c r="BT1528" s="44">
        <f t="shared" si="151"/>
        <v>190</v>
      </c>
      <c r="BW1528" s="40" t="s">
        <v>67</v>
      </c>
      <c r="BY1528" s="55"/>
      <c r="BZ1528" s="1" t="s">
        <v>22426</v>
      </c>
    </row>
    <row r="1529" spans="1:78" ht="15" customHeight="1">
      <c r="A1529" s="25" t="s">
        <v>8596</v>
      </c>
      <c r="B1529" s="42" t="s">
        <v>8738</v>
      </c>
      <c r="D1529" s="263">
        <v>0</v>
      </c>
      <c r="E1529" s="85" t="s">
        <v>76</v>
      </c>
      <c r="F1529" s="116" t="s">
        <v>1453</v>
      </c>
      <c r="G1529" s="266"/>
      <c r="H1529" s="266"/>
      <c r="I1529" s="85" t="s">
        <v>184</v>
      </c>
      <c r="J1529" s="43" t="s">
        <v>183</v>
      </c>
      <c r="M1529" s="44" t="s">
        <v>80</v>
      </c>
      <c r="N1529" s="45" t="s">
        <v>184</v>
      </c>
      <c r="O1529" s="42" t="s">
        <v>93</v>
      </c>
      <c r="P1529" s="42" t="s">
        <v>103</v>
      </c>
      <c r="Q1529" s="85" t="s">
        <v>105</v>
      </c>
      <c r="R1529" s="85" t="s">
        <v>73</v>
      </c>
      <c r="S1529" s="42" t="s">
        <v>8739</v>
      </c>
      <c r="T1529" s="42" t="s">
        <v>8740</v>
      </c>
      <c r="U1529" s="117" t="s">
        <v>8740</v>
      </c>
      <c r="V1529" s="42" t="s">
        <v>73</v>
      </c>
      <c r="W1529" s="42" t="s">
        <v>73</v>
      </c>
      <c r="X1529" s="107">
        <v>40826</v>
      </c>
      <c r="Y1529" s="107">
        <v>40829</v>
      </c>
      <c r="Z1529" s="44">
        <f t="shared" si="153"/>
        <v>2011</v>
      </c>
      <c r="AA1529" s="44">
        <f t="shared" si="154"/>
        <v>10</v>
      </c>
      <c r="AB1529" s="44">
        <v>0</v>
      </c>
      <c r="AC1529" s="85" t="s">
        <v>359</v>
      </c>
      <c r="AD1529" s="85" t="s">
        <v>360</v>
      </c>
      <c r="AE1529" s="85" t="s">
        <v>8602</v>
      </c>
      <c r="AF1529" s="85" t="s">
        <v>8602</v>
      </c>
      <c r="AG1529" s="85" t="s">
        <v>8602</v>
      </c>
      <c r="AH1529" s="85" t="s">
        <v>8602</v>
      </c>
      <c r="AI1529" s="85" t="s">
        <v>8602</v>
      </c>
      <c r="AJ1529" s="85" t="s">
        <v>8602</v>
      </c>
      <c r="AK1529" s="85" t="s">
        <v>8602</v>
      </c>
      <c r="AL1529" s="85" t="s">
        <v>8602</v>
      </c>
      <c r="AM1529" s="47">
        <v>1</v>
      </c>
      <c r="AN1529" s="47">
        <v>1</v>
      </c>
      <c r="AO1529" s="47">
        <v>1</v>
      </c>
      <c r="AP1529" s="47">
        <v>88</v>
      </c>
      <c r="AQ1529" s="47"/>
      <c r="AR1529" s="47"/>
      <c r="AS1529" s="47">
        <v>1</v>
      </c>
      <c r="AT1529" s="49">
        <v>1</v>
      </c>
      <c r="AU1529" s="49">
        <v>1</v>
      </c>
      <c r="AV1529" s="47"/>
      <c r="AW1529" s="49">
        <v>1</v>
      </c>
      <c r="AX1529" s="49"/>
      <c r="AY1529" s="44">
        <f t="shared" si="150"/>
        <v>4</v>
      </c>
      <c r="AZ1529" s="47"/>
      <c r="BA1529" s="47"/>
      <c r="BB1529" s="47"/>
      <c r="BC1529" s="48"/>
      <c r="BD1529" s="62"/>
      <c r="BE1529" s="62"/>
      <c r="BF1529" s="50"/>
      <c r="BG1529" s="51"/>
      <c r="BH1529" s="51">
        <f t="shared" si="152"/>
        <v>1</v>
      </c>
      <c r="BI1529" s="51">
        <v>8</v>
      </c>
      <c r="BJ1529" s="52"/>
      <c r="BK1529" s="52"/>
      <c r="BL1529" s="53"/>
      <c r="BM1529" s="47" t="e">
        <f>COUNTIFS(A$2:$AC1529,#REF!,M$2:$AL1529,M1529)</f>
        <v>#VALUE!</v>
      </c>
      <c r="BN1529" s="47">
        <v>0</v>
      </c>
      <c r="BO1529" s="54">
        <v>4</v>
      </c>
      <c r="BP1529" s="54">
        <v>0</v>
      </c>
      <c r="BQ1529" s="47">
        <v>4</v>
      </c>
      <c r="BR1529" s="49">
        <v>1</v>
      </c>
      <c r="BS1529" s="49">
        <v>1</v>
      </c>
      <c r="BT1529" s="44">
        <f t="shared" si="151"/>
        <v>193</v>
      </c>
      <c r="BW1529" s="40" t="s">
        <v>67</v>
      </c>
      <c r="BY1529" s="55"/>
      <c r="BZ1529" s="1" t="s">
        <v>22426</v>
      </c>
    </row>
    <row r="1530" spans="1:78" ht="15" customHeight="1">
      <c r="A1530" s="25" t="s">
        <v>8596</v>
      </c>
      <c r="B1530" s="42" t="s">
        <v>8741</v>
      </c>
      <c r="D1530" s="263">
        <v>0</v>
      </c>
      <c r="E1530" s="85" t="s">
        <v>76</v>
      </c>
      <c r="F1530" s="116" t="s">
        <v>1453</v>
      </c>
      <c r="G1530" s="266"/>
      <c r="H1530" s="266"/>
      <c r="I1530" s="85" t="s">
        <v>184</v>
      </c>
      <c r="J1530" s="43" t="s">
        <v>183</v>
      </c>
      <c r="M1530" s="44" t="s">
        <v>80</v>
      </c>
      <c r="N1530" s="45" t="s">
        <v>184</v>
      </c>
      <c r="O1530" s="42" t="s">
        <v>100</v>
      </c>
      <c r="P1530" s="42" t="s">
        <v>101</v>
      </c>
      <c r="Q1530" s="85" t="s">
        <v>105</v>
      </c>
      <c r="R1530" s="85" t="s">
        <v>73</v>
      </c>
      <c r="S1530" s="42" t="s">
        <v>1299</v>
      </c>
      <c r="T1530" s="42" t="s">
        <v>8742</v>
      </c>
      <c r="U1530" s="117" t="s">
        <v>8742</v>
      </c>
      <c r="V1530" s="42" t="s">
        <v>73</v>
      </c>
      <c r="W1530" s="42" t="s">
        <v>73</v>
      </c>
      <c r="X1530" s="107">
        <v>40830</v>
      </c>
      <c r="Y1530" s="107">
        <v>40832</v>
      </c>
      <c r="Z1530" s="44">
        <f t="shared" si="153"/>
        <v>2011</v>
      </c>
      <c r="AA1530" s="44">
        <f t="shared" si="154"/>
        <v>10</v>
      </c>
      <c r="AB1530" s="44">
        <v>0</v>
      </c>
      <c r="AC1530" s="85" t="s">
        <v>8743</v>
      </c>
      <c r="AD1530" s="85" t="s">
        <v>595</v>
      </c>
      <c r="AE1530" s="85" t="s">
        <v>8602</v>
      </c>
      <c r="AF1530" s="85" t="s">
        <v>8602</v>
      </c>
      <c r="AG1530" s="85" t="s">
        <v>8602</v>
      </c>
      <c r="AH1530" s="85" t="s">
        <v>8602</v>
      </c>
      <c r="AI1530" s="85" t="s">
        <v>8602</v>
      </c>
      <c r="AJ1530" s="85" t="s">
        <v>8602</v>
      </c>
      <c r="AK1530" s="85" t="s">
        <v>8602</v>
      </c>
      <c r="AL1530" s="85" t="s">
        <v>8602</v>
      </c>
      <c r="AM1530" s="47">
        <v>1</v>
      </c>
      <c r="AN1530" s="47">
        <v>1</v>
      </c>
      <c r="AO1530" s="47">
        <v>1</v>
      </c>
      <c r="AP1530" s="47">
        <v>88</v>
      </c>
      <c r="AQ1530" s="47"/>
      <c r="AR1530" s="47"/>
      <c r="AS1530" s="118">
        <v>0</v>
      </c>
      <c r="AT1530" s="49">
        <v>1</v>
      </c>
      <c r="AU1530" s="49">
        <v>1</v>
      </c>
      <c r="AV1530" s="47"/>
      <c r="AW1530" s="49">
        <v>1</v>
      </c>
      <c r="AX1530" s="49"/>
      <c r="AY1530" s="44">
        <f t="shared" si="150"/>
        <v>3</v>
      </c>
      <c r="AZ1530" s="47"/>
      <c r="BA1530" s="47"/>
      <c r="BB1530" s="47"/>
      <c r="BC1530" s="48"/>
      <c r="BD1530" s="62"/>
      <c r="BE1530" s="62"/>
      <c r="BF1530" s="50"/>
      <c r="BG1530" s="51"/>
      <c r="BH1530" s="51">
        <f t="shared" si="152"/>
        <v>1</v>
      </c>
      <c r="BI1530" s="51">
        <v>2</v>
      </c>
      <c r="BJ1530" s="52"/>
      <c r="BK1530" s="52"/>
      <c r="BL1530" s="53"/>
      <c r="BM1530" s="47" t="e">
        <f>COUNTIFS(A$2:$AC1530,#REF!,M$2:$AL1530,M1530)</f>
        <v>#VALUE!</v>
      </c>
      <c r="BN1530" s="47">
        <v>0</v>
      </c>
      <c r="BO1530" s="54">
        <v>3</v>
      </c>
      <c r="BP1530" s="54">
        <v>0</v>
      </c>
      <c r="BQ1530" s="47">
        <v>3</v>
      </c>
      <c r="BR1530" s="49">
        <v>1</v>
      </c>
      <c r="BS1530" s="49">
        <v>1</v>
      </c>
      <c r="BT1530" s="44">
        <f t="shared" si="151"/>
        <v>197</v>
      </c>
      <c r="BW1530" s="40" t="s">
        <v>67</v>
      </c>
      <c r="BY1530" s="55"/>
      <c r="BZ1530" s="1" t="s">
        <v>22426</v>
      </c>
    </row>
    <row r="1531" spans="1:78" ht="15" customHeight="1">
      <c r="A1531" s="25" t="s">
        <v>8596</v>
      </c>
      <c r="B1531" s="42" t="s">
        <v>8744</v>
      </c>
      <c r="D1531" s="263">
        <v>0</v>
      </c>
      <c r="E1531" s="85" t="s">
        <v>76</v>
      </c>
      <c r="F1531" s="116" t="s">
        <v>1453</v>
      </c>
      <c r="G1531" s="266"/>
      <c r="H1531" s="266"/>
      <c r="I1531" s="85" t="s">
        <v>184</v>
      </c>
      <c r="J1531" s="43" t="s">
        <v>183</v>
      </c>
      <c r="M1531" s="44" t="s">
        <v>80</v>
      </c>
      <c r="N1531" s="45" t="s">
        <v>184</v>
      </c>
      <c r="O1531" s="42" t="s">
        <v>100</v>
      </c>
      <c r="P1531" s="42" t="s">
        <v>101</v>
      </c>
      <c r="Q1531" s="85" t="s">
        <v>105</v>
      </c>
      <c r="R1531" s="85" t="s">
        <v>73</v>
      </c>
      <c r="S1531" s="42" t="s">
        <v>8745</v>
      </c>
      <c r="T1531" s="42" t="s">
        <v>8746</v>
      </c>
      <c r="U1531" s="117" t="s">
        <v>8746</v>
      </c>
      <c r="V1531" s="42" t="s">
        <v>73</v>
      </c>
      <c r="W1531" s="42" t="s">
        <v>73</v>
      </c>
      <c r="X1531" s="107">
        <v>40837</v>
      </c>
      <c r="Y1531" s="107">
        <v>40842</v>
      </c>
      <c r="Z1531" s="44">
        <f t="shared" si="153"/>
        <v>2011</v>
      </c>
      <c r="AA1531" s="44">
        <f t="shared" si="154"/>
        <v>10</v>
      </c>
      <c r="AB1531" s="44">
        <v>0</v>
      </c>
      <c r="AC1531" s="85" t="s">
        <v>1137</v>
      </c>
      <c r="AD1531" s="85" t="s">
        <v>1138</v>
      </c>
      <c r="AE1531" s="85" t="s">
        <v>8602</v>
      </c>
      <c r="AF1531" s="85" t="s">
        <v>8602</v>
      </c>
      <c r="AG1531" s="85" t="s">
        <v>8602</v>
      </c>
      <c r="AH1531" s="85" t="s">
        <v>8602</v>
      </c>
      <c r="AI1531" s="85" t="s">
        <v>8602</v>
      </c>
      <c r="AJ1531" s="85" t="s">
        <v>8602</v>
      </c>
      <c r="AK1531" s="85" t="s">
        <v>8602</v>
      </c>
      <c r="AL1531" s="85" t="s">
        <v>8602</v>
      </c>
      <c r="AM1531" s="47">
        <v>1</v>
      </c>
      <c r="AN1531" s="47">
        <v>1</v>
      </c>
      <c r="AO1531" s="47">
        <v>1</v>
      </c>
      <c r="AP1531" s="47">
        <v>88</v>
      </c>
      <c r="AQ1531" s="47"/>
      <c r="AR1531" s="47"/>
      <c r="AS1531" s="118">
        <v>0</v>
      </c>
      <c r="AT1531" s="49">
        <v>1</v>
      </c>
      <c r="AU1531" s="49">
        <v>1</v>
      </c>
      <c r="AV1531" s="47"/>
      <c r="AW1531" s="49">
        <v>1</v>
      </c>
      <c r="AX1531" s="49"/>
      <c r="AY1531" s="44">
        <f t="shared" si="150"/>
        <v>6</v>
      </c>
      <c r="AZ1531" s="47"/>
      <c r="BA1531" s="47"/>
      <c r="BB1531" s="47"/>
      <c r="BC1531" s="48"/>
      <c r="BD1531" s="62"/>
      <c r="BE1531" s="62"/>
      <c r="BF1531" s="50"/>
      <c r="BG1531" s="51"/>
      <c r="BH1531" s="51">
        <f t="shared" si="152"/>
        <v>1</v>
      </c>
      <c r="BI1531" s="51">
        <v>2</v>
      </c>
      <c r="BJ1531" s="52"/>
      <c r="BK1531" s="52"/>
      <c r="BL1531" s="53"/>
      <c r="BM1531" s="47" t="e">
        <f>COUNTIFS(A$2:$AC1531,#REF!,M$2:$AL1531,M1531)</f>
        <v>#VALUE!</v>
      </c>
      <c r="BN1531" s="47">
        <v>0</v>
      </c>
      <c r="BO1531" s="54">
        <v>6</v>
      </c>
      <c r="BP1531" s="54">
        <v>0</v>
      </c>
      <c r="BQ1531" s="47">
        <v>6</v>
      </c>
      <c r="BR1531" s="49">
        <v>1</v>
      </c>
      <c r="BS1531" s="49">
        <v>1</v>
      </c>
      <c r="BT1531" s="44">
        <f t="shared" si="151"/>
        <v>204</v>
      </c>
      <c r="BW1531" s="40" t="s">
        <v>67</v>
      </c>
      <c r="BY1531" s="55"/>
      <c r="BZ1531" s="1" t="s">
        <v>22426</v>
      </c>
    </row>
    <row r="1532" spans="1:78" ht="15" customHeight="1">
      <c r="A1532" s="25" t="s">
        <v>8596</v>
      </c>
      <c r="B1532" s="42" t="s">
        <v>8747</v>
      </c>
      <c r="D1532" s="263">
        <v>0</v>
      </c>
      <c r="E1532" s="85" t="s">
        <v>76</v>
      </c>
      <c r="F1532" s="116" t="s">
        <v>1453</v>
      </c>
      <c r="G1532" s="266"/>
      <c r="H1532" s="266"/>
      <c r="I1532" s="85" t="s">
        <v>184</v>
      </c>
      <c r="J1532" s="43" t="s">
        <v>183</v>
      </c>
      <c r="M1532" s="44" t="s">
        <v>80</v>
      </c>
      <c r="N1532" s="45" t="s">
        <v>184</v>
      </c>
      <c r="O1532" s="42" t="s">
        <v>100</v>
      </c>
      <c r="P1532" s="42" t="s">
        <v>101</v>
      </c>
      <c r="Q1532" s="85" t="s">
        <v>105</v>
      </c>
      <c r="R1532" s="85" t="s">
        <v>73</v>
      </c>
      <c r="S1532" s="42" t="s">
        <v>5000</v>
      </c>
      <c r="T1532" s="42" t="s">
        <v>8748</v>
      </c>
      <c r="U1532" s="117" t="s">
        <v>8748</v>
      </c>
      <c r="V1532" s="42" t="s">
        <v>73</v>
      </c>
      <c r="W1532" s="42" t="s">
        <v>73</v>
      </c>
      <c r="X1532" s="107">
        <v>40845</v>
      </c>
      <c r="Y1532" s="107">
        <v>40847</v>
      </c>
      <c r="Z1532" s="44">
        <f t="shared" si="153"/>
        <v>2011</v>
      </c>
      <c r="AA1532" s="44">
        <f t="shared" si="154"/>
        <v>10</v>
      </c>
      <c r="AB1532" s="44">
        <v>0</v>
      </c>
      <c r="AC1532" s="85" t="s">
        <v>8729</v>
      </c>
      <c r="AD1532" s="85" t="s">
        <v>3641</v>
      </c>
      <c r="AE1532" s="85" t="s">
        <v>8602</v>
      </c>
      <c r="AF1532" s="85" t="s">
        <v>8602</v>
      </c>
      <c r="AG1532" s="85" t="s">
        <v>8602</v>
      </c>
      <c r="AH1532" s="85" t="s">
        <v>8602</v>
      </c>
      <c r="AI1532" s="85" t="s">
        <v>8602</v>
      </c>
      <c r="AJ1532" s="85" t="s">
        <v>8602</v>
      </c>
      <c r="AK1532" s="85" t="s">
        <v>8602</v>
      </c>
      <c r="AL1532" s="85" t="s">
        <v>8602</v>
      </c>
      <c r="AM1532" s="47">
        <v>1</v>
      </c>
      <c r="AN1532" s="47">
        <v>1</v>
      </c>
      <c r="AO1532" s="47">
        <v>1</v>
      </c>
      <c r="AP1532" s="47">
        <v>88</v>
      </c>
      <c r="AQ1532" s="47"/>
      <c r="AR1532" s="47"/>
      <c r="AS1532" s="118">
        <v>0</v>
      </c>
      <c r="AT1532" s="49">
        <v>1</v>
      </c>
      <c r="AU1532" s="49">
        <v>1</v>
      </c>
      <c r="AV1532" s="47"/>
      <c r="AW1532" s="49">
        <v>1</v>
      </c>
      <c r="AX1532" s="49"/>
      <c r="AY1532" s="44">
        <f t="shared" si="150"/>
        <v>3</v>
      </c>
      <c r="AZ1532" s="47"/>
      <c r="BA1532" s="47"/>
      <c r="BB1532" s="47"/>
      <c r="BC1532" s="48"/>
      <c r="BD1532" s="62"/>
      <c r="BE1532" s="62"/>
      <c r="BF1532" s="50"/>
      <c r="BG1532" s="51"/>
      <c r="BH1532" s="51">
        <f t="shared" si="152"/>
        <v>1</v>
      </c>
      <c r="BI1532" s="51">
        <v>4</v>
      </c>
      <c r="BJ1532" s="52"/>
      <c r="BK1532" s="52"/>
      <c r="BL1532" s="53"/>
      <c r="BM1532" s="47" t="e">
        <f>COUNTIFS(A$2:$AC1532,#REF!,M$2:$AL1532,M1532)</f>
        <v>#VALUE!</v>
      </c>
      <c r="BN1532" s="47">
        <v>0</v>
      </c>
      <c r="BO1532" s="54">
        <v>3</v>
      </c>
      <c r="BP1532" s="54">
        <v>0</v>
      </c>
      <c r="BQ1532" s="47">
        <v>3</v>
      </c>
      <c r="BR1532" s="49">
        <v>1</v>
      </c>
      <c r="BS1532" s="49">
        <v>1</v>
      </c>
      <c r="BT1532" s="44">
        <f t="shared" si="151"/>
        <v>212</v>
      </c>
      <c r="BW1532" s="40" t="s">
        <v>67</v>
      </c>
      <c r="BY1532" s="55"/>
      <c r="BZ1532" s="1" t="s">
        <v>22426</v>
      </c>
    </row>
    <row r="1533" spans="1:78" ht="15" customHeight="1">
      <c r="A1533" s="25" t="s">
        <v>8596</v>
      </c>
      <c r="B1533" s="42" t="s">
        <v>8749</v>
      </c>
      <c r="D1533" s="263">
        <v>0</v>
      </c>
      <c r="E1533" s="85" t="s">
        <v>76</v>
      </c>
      <c r="F1533" s="116" t="s">
        <v>1453</v>
      </c>
      <c r="G1533" s="266"/>
      <c r="H1533" s="266"/>
      <c r="I1533" s="85" t="s">
        <v>184</v>
      </c>
      <c r="J1533" s="43" t="s">
        <v>183</v>
      </c>
      <c r="M1533" s="44" t="s">
        <v>80</v>
      </c>
      <c r="N1533" s="45" t="s">
        <v>184</v>
      </c>
      <c r="O1533" s="42" t="s">
        <v>100</v>
      </c>
      <c r="P1533" s="42" t="s">
        <v>101</v>
      </c>
      <c r="Q1533" s="85" t="s">
        <v>105</v>
      </c>
      <c r="R1533" s="85" t="s">
        <v>73</v>
      </c>
      <c r="S1533" s="42" t="s">
        <v>5000</v>
      </c>
      <c r="T1533" s="42" t="s">
        <v>8750</v>
      </c>
      <c r="U1533" s="117" t="s">
        <v>8750</v>
      </c>
      <c r="V1533" s="42" t="s">
        <v>73</v>
      </c>
      <c r="W1533" s="42" t="s">
        <v>73</v>
      </c>
      <c r="X1533" s="107">
        <v>40848</v>
      </c>
      <c r="Y1533" s="107">
        <v>40850</v>
      </c>
      <c r="Z1533" s="44">
        <f t="shared" si="153"/>
        <v>2011</v>
      </c>
      <c r="AA1533" s="44">
        <f t="shared" si="154"/>
        <v>11</v>
      </c>
      <c r="AB1533" s="44">
        <v>0</v>
      </c>
      <c r="AC1533" s="85" t="s">
        <v>8751</v>
      </c>
      <c r="AD1533" s="85" t="s">
        <v>867</v>
      </c>
      <c r="AE1533" s="85" t="s">
        <v>8602</v>
      </c>
      <c r="AF1533" s="85" t="s">
        <v>8602</v>
      </c>
      <c r="AG1533" s="85" t="s">
        <v>8602</v>
      </c>
      <c r="AH1533" s="85" t="s">
        <v>8602</v>
      </c>
      <c r="AI1533" s="85" t="s">
        <v>8602</v>
      </c>
      <c r="AJ1533" s="85" t="s">
        <v>8602</v>
      </c>
      <c r="AK1533" s="85" t="s">
        <v>8602</v>
      </c>
      <c r="AL1533" s="85" t="s">
        <v>8602</v>
      </c>
      <c r="AM1533" s="47">
        <v>1</v>
      </c>
      <c r="AN1533" s="47">
        <v>1</v>
      </c>
      <c r="AO1533" s="47">
        <v>1</v>
      </c>
      <c r="AP1533" s="47">
        <v>88</v>
      </c>
      <c r="AQ1533" s="47"/>
      <c r="AR1533" s="47"/>
      <c r="AS1533" s="118">
        <v>0</v>
      </c>
      <c r="AT1533" s="49">
        <v>1</v>
      </c>
      <c r="AU1533" s="49">
        <v>1</v>
      </c>
      <c r="AV1533" s="47"/>
      <c r="AW1533" s="49">
        <v>1</v>
      </c>
      <c r="AX1533" s="49"/>
      <c r="AY1533" s="44">
        <f t="shared" si="150"/>
        <v>3</v>
      </c>
      <c r="AZ1533" s="47"/>
      <c r="BA1533" s="47"/>
      <c r="BB1533" s="47"/>
      <c r="BC1533" s="48"/>
      <c r="BD1533" s="62"/>
      <c r="BE1533" s="62"/>
      <c r="BF1533" s="50"/>
      <c r="BG1533" s="51"/>
      <c r="BH1533" s="51">
        <f t="shared" si="152"/>
        <v>1</v>
      </c>
      <c r="BI1533" s="51">
        <v>8</v>
      </c>
      <c r="BJ1533" s="52"/>
      <c r="BK1533" s="52"/>
      <c r="BL1533" s="53"/>
      <c r="BM1533" s="47" t="e">
        <f>COUNTIFS(A$2:$AC1533,#REF!,M$2:$AL1533,M1533)</f>
        <v>#VALUE!</v>
      </c>
      <c r="BN1533" s="47">
        <v>0</v>
      </c>
      <c r="BO1533" s="54">
        <v>3</v>
      </c>
      <c r="BP1533" s="54">
        <v>0</v>
      </c>
      <c r="BQ1533" s="47">
        <v>3</v>
      </c>
      <c r="BR1533" s="49">
        <v>1</v>
      </c>
      <c r="BS1533" s="49">
        <v>1</v>
      </c>
      <c r="BT1533" s="44">
        <f t="shared" si="151"/>
        <v>215</v>
      </c>
      <c r="BW1533" s="40" t="s">
        <v>67</v>
      </c>
      <c r="BY1533" s="55"/>
      <c r="BZ1533" s="1" t="s">
        <v>22426</v>
      </c>
    </row>
    <row r="1534" spans="1:78" ht="15" customHeight="1">
      <c r="A1534" s="25" t="s">
        <v>8596</v>
      </c>
      <c r="B1534" s="42" t="s">
        <v>8752</v>
      </c>
      <c r="D1534" s="263">
        <v>0</v>
      </c>
      <c r="E1534" s="85" t="s">
        <v>76</v>
      </c>
      <c r="F1534" s="116" t="s">
        <v>1453</v>
      </c>
      <c r="G1534" s="266"/>
      <c r="H1534" s="266"/>
      <c r="I1534" s="85" t="s">
        <v>184</v>
      </c>
      <c r="J1534" s="43" t="s">
        <v>183</v>
      </c>
      <c r="M1534" s="44" t="s">
        <v>80</v>
      </c>
      <c r="N1534" s="45" t="s">
        <v>184</v>
      </c>
      <c r="O1534" s="42" t="s">
        <v>81</v>
      </c>
      <c r="P1534" s="42" t="s">
        <v>82</v>
      </c>
      <c r="Q1534" s="85" t="s">
        <v>105</v>
      </c>
      <c r="R1534" s="85" t="s">
        <v>73</v>
      </c>
      <c r="S1534" s="42" t="s">
        <v>8753</v>
      </c>
      <c r="T1534" s="42" t="s">
        <v>8754</v>
      </c>
      <c r="U1534" s="117" t="s">
        <v>8754</v>
      </c>
      <c r="V1534" s="42" t="s">
        <v>73</v>
      </c>
      <c r="W1534" s="42" t="s">
        <v>73</v>
      </c>
      <c r="X1534" s="107">
        <v>40851</v>
      </c>
      <c r="Y1534" s="107">
        <v>40853</v>
      </c>
      <c r="Z1534" s="44">
        <f t="shared" si="153"/>
        <v>2011</v>
      </c>
      <c r="AA1534" s="44">
        <f t="shared" si="154"/>
        <v>11</v>
      </c>
      <c r="AB1534" s="44">
        <v>0</v>
      </c>
      <c r="AC1534" s="85" t="s">
        <v>1135</v>
      </c>
      <c r="AD1534" s="85" t="s">
        <v>1136</v>
      </c>
      <c r="AE1534" s="85" t="s">
        <v>8602</v>
      </c>
      <c r="AF1534" s="85" t="s">
        <v>8602</v>
      </c>
      <c r="AG1534" s="85" t="s">
        <v>8602</v>
      </c>
      <c r="AH1534" s="85" t="s">
        <v>8602</v>
      </c>
      <c r="AI1534" s="85" t="s">
        <v>8602</v>
      </c>
      <c r="AJ1534" s="85" t="s">
        <v>8602</v>
      </c>
      <c r="AK1534" s="85" t="s">
        <v>8602</v>
      </c>
      <c r="AL1534" s="85" t="s">
        <v>8602</v>
      </c>
      <c r="AM1534" s="47">
        <v>1</v>
      </c>
      <c r="AN1534" s="47">
        <v>1</v>
      </c>
      <c r="AO1534" s="47">
        <v>1</v>
      </c>
      <c r="AP1534" s="47">
        <v>88</v>
      </c>
      <c r="AQ1534" s="47"/>
      <c r="AR1534" s="47"/>
      <c r="AS1534" s="118">
        <v>0</v>
      </c>
      <c r="AT1534" s="49">
        <v>1</v>
      </c>
      <c r="AU1534" s="49">
        <v>1</v>
      </c>
      <c r="AV1534" s="47"/>
      <c r="AW1534" s="49">
        <v>1</v>
      </c>
      <c r="AX1534" s="49"/>
      <c r="AY1534" s="44">
        <f t="shared" si="150"/>
        <v>3</v>
      </c>
      <c r="AZ1534" s="47"/>
      <c r="BA1534" s="47"/>
      <c r="BB1534" s="47"/>
      <c r="BC1534" s="48"/>
      <c r="BD1534" s="62"/>
      <c r="BE1534" s="62"/>
      <c r="BF1534" s="50"/>
      <c r="BG1534" s="51"/>
      <c r="BH1534" s="51">
        <f t="shared" si="152"/>
        <v>1</v>
      </c>
      <c r="BI1534" s="51">
        <v>1</v>
      </c>
      <c r="BJ1534" s="52"/>
      <c r="BK1534" s="52"/>
      <c r="BL1534" s="53"/>
      <c r="BM1534" s="47" t="e">
        <f>COUNTIFS(A$2:$AC1534,#REF!,M$2:$AL1534,M1534)</f>
        <v>#VALUE!</v>
      </c>
      <c r="BN1534" s="47">
        <v>0</v>
      </c>
      <c r="BO1534" s="54">
        <v>3</v>
      </c>
      <c r="BP1534" s="54">
        <v>0</v>
      </c>
      <c r="BQ1534" s="47">
        <v>3</v>
      </c>
      <c r="BR1534" s="49">
        <v>1</v>
      </c>
      <c r="BS1534" s="49">
        <v>1</v>
      </c>
      <c r="BT1534" s="44">
        <f t="shared" si="151"/>
        <v>218</v>
      </c>
      <c r="BW1534" s="40" t="s">
        <v>67</v>
      </c>
      <c r="BY1534" s="55"/>
      <c r="BZ1534" s="1" t="s">
        <v>22426</v>
      </c>
    </row>
    <row r="1535" spans="1:78" ht="15" customHeight="1">
      <c r="A1535" s="25" t="s">
        <v>8596</v>
      </c>
      <c r="B1535" s="42" t="s">
        <v>8755</v>
      </c>
      <c r="D1535" s="263">
        <v>0</v>
      </c>
      <c r="E1535" s="85" t="s">
        <v>76</v>
      </c>
      <c r="F1535" s="116" t="s">
        <v>1453</v>
      </c>
      <c r="G1535" s="266"/>
      <c r="H1535" s="266"/>
      <c r="I1535" s="85" t="s">
        <v>184</v>
      </c>
      <c r="J1535" s="43" t="s">
        <v>183</v>
      </c>
      <c r="M1535" s="44" t="s">
        <v>80</v>
      </c>
      <c r="N1535" s="45" t="s">
        <v>184</v>
      </c>
      <c r="O1535" s="42" t="s">
        <v>81</v>
      </c>
      <c r="P1535" s="42" t="s">
        <v>82</v>
      </c>
      <c r="Q1535" s="85" t="s">
        <v>105</v>
      </c>
      <c r="R1535" s="85" t="s">
        <v>73</v>
      </c>
      <c r="S1535" s="42" t="s">
        <v>8756</v>
      </c>
      <c r="T1535" s="42" t="s">
        <v>8757</v>
      </c>
      <c r="U1535" s="117" t="s">
        <v>8757</v>
      </c>
      <c r="V1535" s="42" t="s">
        <v>73</v>
      </c>
      <c r="W1535" s="42" t="s">
        <v>73</v>
      </c>
      <c r="X1535" s="107">
        <v>40854</v>
      </c>
      <c r="Y1535" s="107">
        <v>40856</v>
      </c>
      <c r="Z1535" s="44">
        <f t="shared" si="153"/>
        <v>2011</v>
      </c>
      <c r="AA1535" s="44">
        <f t="shared" si="154"/>
        <v>11</v>
      </c>
      <c r="AB1535" s="44">
        <v>0</v>
      </c>
      <c r="AC1535" s="85" t="s">
        <v>755</v>
      </c>
      <c r="AD1535" s="85" t="s">
        <v>756</v>
      </c>
      <c r="AE1535" s="85" t="s">
        <v>8602</v>
      </c>
      <c r="AF1535" s="85" t="s">
        <v>8602</v>
      </c>
      <c r="AG1535" s="85" t="s">
        <v>8602</v>
      </c>
      <c r="AH1535" s="85" t="s">
        <v>8602</v>
      </c>
      <c r="AI1535" s="85" t="s">
        <v>8602</v>
      </c>
      <c r="AJ1535" s="85" t="s">
        <v>8602</v>
      </c>
      <c r="AK1535" s="85" t="s">
        <v>8602</v>
      </c>
      <c r="AL1535" s="85" t="s">
        <v>8602</v>
      </c>
      <c r="AM1535" s="47">
        <v>1</v>
      </c>
      <c r="AN1535" s="47">
        <v>1</v>
      </c>
      <c r="AO1535" s="47">
        <v>1</v>
      </c>
      <c r="AP1535" s="47">
        <v>88</v>
      </c>
      <c r="AQ1535" s="47"/>
      <c r="AR1535" s="47"/>
      <c r="AS1535" s="118">
        <v>0</v>
      </c>
      <c r="AT1535" s="49">
        <v>1</v>
      </c>
      <c r="AU1535" s="49">
        <v>1</v>
      </c>
      <c r="AV1535" s="47"/>
      <c r="AW1535" s="49">
        <v>1</v>
      </c>
      <c r="AX1535" s="49"/>
      <c r="AY1535" s="44">
        <f t="shared" si="150"/>
        <v>3</v>
      </c>
      <c r="AZ1535" s="47"/>
      <c r="BA1535" s="47"/>
      <c r="BB1535" s="47"/>
      <c r="BC1535" s="48"/>
      <c r="BD1535" s="62"/>
      <c r="BE1535" s="62"/>
      <c r="BF1535" s="50"/>
      <c r="BG1535" s="51"/>
      <c r="BH1535" s="51">
        <f t="shared" si="152"/>
        <v>1</v>
      </c>
      <c r="BI1535" s="51">
        <v>2</v>
      </c>
      <c r="BJ1535" s="52"/>
      <c r="BK1535" s="52"/>
      <c r="BL1535" s="53"/>
      <c r="BM1535" s="47" t="e">
        <f>COUNTIFS(A$2:$AC1535,#REF!,M$2:$AL1535,M1535)</f>
        <v>#VALUE!</v>
      </c>
      <c r="BN1535" s="47">
        <v>0</v>
      </c>
      <c r="BO1535" s="54">
        <v>3</v>
      </c>
      <c r="BP1535" s="54">
        <v>0</v>
      </c>
      <c r="BQ1535" s="47">
        <v>3</v>
      </c>
      <c r="BR1535" s="49">
        <v>1</v>
      </c>
      <c r="BS1535" s="49">
        <v>1</v>
      </c>
      <c r="BT1535" s="44">
        <f t="shared" si="151"/>
        <v>221</v>
      </c>
      <c r="BW1535" s="40" t="s">
        <v>67</v>
      </c>
      <c r="BY1535" s="55"/>
      <c r="BZ1535" s="1" t="s">
        <v>22426</v>
      </c>
    </row>
    <row r="1536" spans="1:78" ht="15" customHeight="1">
      <c r="A1536" s="25" t="s">
        <v>8596</v>
      </c>
      <c r="B1536" s="42" t="s">
        <v>8758</v>
      </c>
      <c r="D1536" s="263">
        <v>0</v>
      </c>
      <c r="E1536" s="85" t="s">
        <v>76</v>
      </c>
      <c r="F1536" s="116" t="s">
        <v>1453</v>
      </c>
      <c r="G1536" s="266"/>
      <c r="H1536" s="266"/>
      <c r="I1536" s="85" t="s">
        <v>184</v>
      </c>
      <c r="J1536" s="43" t="s">
        <v>183</v>
      </c>
      <c r="M1536" s="44" t="s">
        <v>80</v>
      </c>
      <c r="N1536" s="45" t="s">
        <v>184</v>
      </c>
      <c r="O1536" s="42" t="s">
        <v>100</v>
      </c>
      <c r="P1536" s="42" t="s">
        <v>101</v>
      </c>
      <c r="Q1536" s="85" t="s">
        <v>105</v>
      </c>
      <c r="R1536" s="85" t="s">
        <v>73</v>
      </c>
      <c r="S1536" s="42" t="s">
        <v>8759</v>
      </c>
      <c r="T1536" s="42" t="s">
        <v>8760</v>
      </c>
      <c r="U1536" s="117" t="s">
        <v>8760</v>
      </c>
      <c r="V1536" s="42" t="s">
        <v>73</v>
      </c>
      <c r="W1536" s="42" t="s">
        <v>73</v>
      </c>
      <c r="X1536" s="107">
        <v>40858</v>
      </c>
      <c r="Y1536" s="107">
        <v>40862</v>
      </c>
      <c r="Z1536" s="44">
        <f t="shared" si="153"/>
        <v>2011</v>
      </c>
      <c r="AA1536" s="44">
        <f t="shared" si="154"/>
        <v>11</v>
      </c>
      <c r="AB1536" s="44">
        <v>0</v>
      </c>
      <c r="AC1536" s="85" t="s">
        <v>8761</v>
      </c>
      <c r="AD1536" s="85" t="s">
        <v>8762</v>
      </c>
      <c r="AE1536" s="85" t="s">
        <v>8602</v>
      </c>
      <c r="AF1536" s="85" t="s">
        <v>8602</v>
      </c>
      <c r="AG1536" s="85" t="s">
        <v>8602</v>
      </c>
      <c r="AH1536" s="85" t="s">
        <v>8602</v>
      </c>
      <c r="AI1536" s="85" t="s">
        <v>8602</v>
      </c>
      <c r="AJ1536" s="85" t="s">
        <v>8602</v>
      </c>
      <c r="AK1536" s="85" t="s">
        <v>8602</v>
      </c>
      <c r="AL1536" s="85" t="s">
        <v>8602</v>
      </c>
      <c r="AM1536" s="47">
        <v>1</v>
      </c>
      <c r="AN1536" s="47">
        <v>1</v>
      </c>
      <c r="AO1536" s="47">
        <v>1</v>
      </c>
      <c r="AP1536" s="47">
        <v>88</v>
      </c>
      <c r="AQ1536" s="47"/>
      <c r="AR1536" s="47"/>
      <c r="AS1536" s="118">
        <v>0</v>
      </c>
      <c r="AT1536" s="49">
        <v>1</v>
      </c>
      <c r="AU1536" s="49">
        <v>1</v>
      </c>
      <c r="AV1536" s="47"/>
      <c r="AW1536" s="49">
        <v>1</v>
      </c>
      <c r="AX1536" s="49"/>
      <c r="AY1536" s="44">
        <f t="shared" si="150"/>
        <v>5</v>
      </c>
      <c r="AZ1536" s="47"/>
      <c r="BA1536" s="47"/>
      <c r="BB1536" s="47"/>
      <c r="BC1536" s="48"/>
      <c r="BD1536" s="62"/>
      <c r="BE1536" s="62"/>
      <c r="BF1536" s="50"/>
      <c r="BG1536" s="51"/>
      <c r="BH1536" s="51">
        <f t="shared" si="152"/>
        <v>1</v>
      </c>
      <c r="BI1536" s="51">
        <v>6</v>
      </c>
      <c r="BJ1536" s="52"/>
      <c r="BK1536" s="52"/>
      <c r="BL1536" s="53"/>
      <c r="BM1536" s="47" t="e">
        <f>COUNTIFS(A$2:$AC1536,#REF!,M$2:$AL1536,M1536)</f>
        <v>#VALUE!</v>
      </c>
      <c r="BN1536" s="47">
        <v>0</v>
      </c>
      <c r="BO1536" s="54">
        <v>5</v>
      </c>
      <c r="BP1536" s="54">
        <v>0</v>
      </c>
      <c r="BQ1536" s="47">
        <v>5</v>
      </c>
      <c r="BR1536" s="49">
        <v>1</v>
      </c>
      <c r="BS1536" s="49">
        <v>1</v>
      </c>
      <c r="BT1536" s="44">
        <f t="shared" si="151"/>
        <v>225</v>
      </c>
      <c r="BW1536" s="40" t="s">
        <v>67</v>
      </c>
      <c r="BY1536" s="55"/>
      <c r="BZ1536" s="1" t="s">
        <v>22426</v>
      </c>
    </row>
    <row r="1537" spans="1:78" ht="15" customHeight="1">
      <c r="A1537" s="25" t="s">
        <v>8596</v>
      </c>
      <c r="B1537" s="42" t="s">
        <v>8763</v>
      </c>
      <c r="D1537" s="263">
        <v>0</v>
      </c>
      <c r="E1537" s="85" t="s">
        <v>76</v>
      </c>
      <c r="F1537" s="116" t="s">
        <v>1453</v>
      </c>
      <c r="G1537" s="266"/>
      <c r="H1537" s="266"/>
      <c r="I1537" s="85" t="s">
        <v>184</v>
      </c>
      <c r="J1537" s="43" t="s">
        <v>183</v>
      </c>
      <c r="M1537" s="44" t="s">
        <v>80</v>
      </c>
      <c r="N1537" s="45" t="s">
        <v>184</v>
      </c>
      <c r="O1537" s="42" t="s">
        <v>100</v>
      </c>
      <c r="P1537" s="42" t="s">
        <v>101</v>
      </c>
      <c r="Q1537" s="85" t="s">
        <v>105</v>
      </c>
      <c r="R1537" s="85" t="s">
        <v>73</v>
      </c>
      <c r="S1537" s="42" t="s">
        <v>8764</v>
      </c>
      <c r="T1537" s="42" t="s">
        <v>8765</v>
      </c>
      <c r="U1537" s="117" t="s">
        <v>8765</v>
      </c>
      <c r="V1537" s="42" t="s">
        <v>73</v>
      </c>
      <c r="W1537" s="42" t="s">
        <v>73</v>
      </c>
      <c r="X1537" s="107">
        <v>40865</v>
      </c>
      <c r="Y1537" s="107">
        <v>40868</v>
      </c>
      <c r="Z1537" s="44">
        <f t="shared" si="153"/>
        <v>2011</v>
      </c>
      <c r="AA1537" s="44">
        <f t="shared" si="154"/>
        <v>11</v>
      </c>
      <c r="AB1537" s="44">
        <v>0</v>
      </c>
      <c r="AC1537" s="85" t="s">
        <v>8766</v>
      </c>
      <c r="AD1537" s="85" t="s">
        <v>8765</v>
      </c>
      <c r="AE1537" s="85" t="s">
        <v>8602</v>
      </c>
      <c r="AF1537" s="85" t="s">
        <v>8602</v>
      </c>
      <c r="AG1537" s="85" t="s">
        <v>8602</v>
      </c>
      <c r="AH1537" s="85" t="s">
        <v>8602</v>
      </c>
      <c r="AI1537" s="85" t="s">
        <v>8602</v>
      </c>
      <c r="AJ1537" s="85" t="s">
        <v>8602</v>
      </c>
      <c r="AK1537" s="85" t="s">
        <v>8602</v>
      </c>
      <c r="AL1537" s="85" t="s">
        <v>8602</v>
      </c>
      <c r="AM1537" s="47">
        <v>1</v>
      </c>
      <c r="AN1537" s="47">
        <v>1</v>
      </c>
      <c r="AO1537" s="47">
        <v>1</v>
      </c>
      <c r="AP1537" s="47">
        <v>88</v>
      </c>
      <c r="AQ1537" s="47"/>
      <c r="AR1537" s="47"/>
      <c r="AS1537" s="118">
        <v>0</v>
      </c>
      <c r="AT1537" s="49">
        <v>1</v>
      </c>
      <c r="AU1537" s="49">
        <v>1</v>
      </c>
      <c r="AV1537" s="47"/>
      <c r="AW1537" s="49">
        <v>1</v>
      </c>
      <c r="AX1537" s="49"/>
      <c r="AY1537" s="44">
        <f t="shared" si="150"/>
        <v>4</v>
      </c>
      <c r="AZ1537" s="47"/>
      <c r="BA1537" s="47"/>
      <c r="BB1537" s="47"/>
      <c r="BC1537" s="48"/>
      <c r="BD1537" s="62"/>
      <c r="BE1537" s="62"/>
      <c r="BF1537" s="50"/>
      <c r="BG1537" s="51"/>
      <c r="BH1537" s="51">
        <f t="shared" si="152"/>
        <v>1</v>
      </c>
      <c r="BI1537" s="51">
        <v>5</v>
      </c>
      <c r="BJ1537" s="52"/>
      <c r="BK1537" s="52"/>
      <c r="BL1537" s="53"/>
      <c r="BM1537" s="47" t="e">
        <f>COUNTIFS(A$2:$AC1537,#REF!,M$2:$AL1537,M1537)</f>
        <v>#VALUE!</v>
      </c>
      <c r="BN1537" s="47">
        <v>0</v>
      </c>
      <c r="BO1537" s="54">
        <v>4</v>
      </c>
      <c r="BP1537" s="54">
        <v>0</v>
      </c>
      <c r="BQ1537" s="47">
        <v>4</v>
      </c>
      <c r="BR1537" s="49">
        <v>1</v>
      </c>
      <c r="BS1537" s="49">
        <v>1</v>
      </c>
      <c r="BT1537" s="44">
        <f t="shared" si="151"/>
        <v>232</v>
      </c>
      <c r="BW1537" s="40" t="s">
        <v>67</v>
      </c>
      <c r="BY1537" s="55"/>
      <c r="BZ1537" s="1" t="s">
        <v>22426</v>
      </c>
    </row>
    <row r="1538" spans="1:78" ht="15" customHeight="1">
      <c r="A1538" s="25" t="s">
        <v>8596</v>
      </c>
      <c r="B1538" s="42" t="s">
        <v>8767</v>
      </c>
      <c r="D1538" s="263">
        <v>0</v>
      </c>
      <c r="E1538" s="85" t="s">
        <v>76</v>
      </c>
      <c r="F1538" s="116" t="s">
        <v>1453</v>
      </c>
      <c r="G1538" s="266"/>
      <c r="H1538" s="266"/>
      <c r="I1538" s="85" t="s">
        <v>184</v>
      </c>
      <c r="J1538" s="43" t="s">
        <v>183</v>
      </c>
      <c r="M1538" s="44" t="s">
        <v>80</v>
      </c>
      <c r="N1538" s="45" t="s">
        <v>184</v>
      </c>
      <c r="O1538" s="42" t="s">
        <v>81</v>
      </c>
      <c r="P1538" s="42" t="s">
        <v>82</v>
      </c>
      <c r="Q1538" s="85" t="s">
        <v>105</v>
      </c>
      <c r="R1538" s="85" t="s">
        <v>73</v>
      </c>
      <c r="S1538" s="42" t="s">
        <v>8768</v>
      </c>
      <c r="T1538" s="42" t="s">
        <v>8769</v>
      </c>
      <c r="U1538" s="117" t="s">
        <v>8769</v>
      </c>
      <c r="V1538" s="42" t="s">
        <v>73</v>
      </c>
      <c r="W1538" s="42" t="s">
        <v>73</v>
      </c>
      <c r="X1538" s="107">
        <v>40871</v>
      </c>
      <c r="Y1538" s="107">
        <v>40874</v>
      </c>
      <c r="Z1538" s="44">
        <f t="shared" si="153"/>
        <v>2011</v>
      </c>
      <c r="AA1538" s="44">
        <f t="shared" si="154"/>
        <v>11</v>
      </c>
      <c r="AB1538" s="44">
        <v>0</v>
      </c>
      <c r="AC1538" s="85" t="s">
        <v>1114</v>
      </c>
      <c r="AD1538" s="85" t="s">
        <v>1115</v>
      </c>
      <c r="AE1538" s="85" t="s">
        <v>8602</v>
      </c>
      <c r="AF1538" s="85" t="s">
        <v>8602</v>
      </c>
      <c r="AG1538" s="85" t="s">
        <v>8602</v>
      </c>
      <c r="AH1538" s="85" t="s">
        <v>8602</v>
      </c>
      <c r="AI1538" s="85" t="s">
        <v>8602</v>
      </c>
      <c r="AJ1538" s="85" t="s">
        <v>8602</v>
      </c>
      <c r="AK1538" s="85" t="s">
        <v>8602</v>
      </c>
      <c r="AL1538" s="85" t="s">
        <v>8602</v>
      </c>
      <c r="AM1538" s="47">
        <v>1</v>
      </c>
      <c r="AN1538" s="47">
        <v>1</v>
      </c>
      <c r="AO1538" s="47">
        <v>1</v>
      </c>
      <c r="AP1538" s="47">
        <v>88</v>
      </c>
      <c r="AQ1538" s="47"/>
      <c r="AR1538" s="47"/>
      <c r="AS1538" s="118">
        <v>0</v>
      </c>
      <c r="AT1538" s="49">
        <v>1</v>
      </c>
      <c r="AU1538" s="49">
        <v>1</v>
      </c>
      <c r="AV1538" s="47"/>
      <c r="AW1538" s="49">
        <v>1</v>
      </c>
      <c r="AX1538" s="49"/>
      <c r="AY1538" s="44">
        <f t="shared" ref="AY1538:AY1601" si="155">Y1538-X1538+1</f>
        <v>4</v>
      </c>
      <c r="AZ1538" s="47"/>
      <c r="BA1538" s="47"/>
      <c r="BB1538" s="47"/>
      <c r="BC1538" s="48"/>
      <c r="BD1538" s="62"/>
      <c r="BE1538" s="62"/>
      <c r="BF1538" s="50"/>
      <c r="BG1538" s="51"/>
      <c r="BH1538" s="51">
        <f t="shared" si="152"/>
        <v>1</v>
      </c>
      <c r="BI1538" s="51">
        <v>2</v>
      </c>
      <c r="BJ1538" s="52"/>
      <c r="BK1538" s="52"/>
      <c r="BL1538" s="53"/>
      <c r="BM1538" s="47" t="e">
        <f>COUNTIFS(A$2:$AC1538,#REF!,M$2:$AL1538,M1538)</f>
        <v>#VALUE!</v>
      </c>
      <c r="BN1538" s="47">
        <v>0</v>
      </c>
      <c r="BO1538" s="54">
        <v>4</v>
      </c>
      <c r="BP1538" s="54">
        <v>0</v>
      </c>
      <c r="BQ1538" s="47">
        <v>4</v>
      </c>
      <c r="BR1538" s="49">
        <v>1</v>
      </c>
      <c r="BS1538" s="49">
        <v>1</v>
      </c>
      <c r="BT1538" s="44">
        <f t="shared" si="151"/>
        <v>238</v>
      </c>
      <c r="BW1538" s="40" t="s">
        <v>67</v>
      </c>
      <c r="BY1538" s="55"/>
      <c r="BZ1538" s="1" t="s">
        <v>22426</v>
      </c>
    </row>
    <row r="1539" spans="1:78" ht="15" customHeight="1">
      <c r="A1539" s="25" t="s">
        <v>8596</v>
      </c>
      <c r="B1539" s="42" t="s">
        <v>8770</v>
      </c>
      <c r="D1539" s="263">
        <v>0</v>
      </c>
      <c r="E1539" s="85" t="s">
        <v>76</v>
      </c>
      <c r="F1539" s="116" t="s">
        <v>1453</v>
      </c>
      <c r="G1539" s="266"/>
      <c r="H1539" s="266"/>
      <c r="I1539" s="85" t="s">
        <v>184</v>
      </c>
      <c r="J1539" s="43" t="s">
        <v>183</v>
      </c>
      <c r="M1539" s="44" t="s">
        <v>80</v>
      </c>
      <c r="N1539" s="45" t="s">
        <v>184</v>
      </c>
      <c r="O1539" s="42" t="s">
        <v>110</v>
      </c>
      <c r="P1539" s="42" t="s">
        <v>111</v>
      </c>
      <c r="Q1539" s="85" t="s">
        <v>105</v>
      </c>
      <c r="R1539" s="85" t="s">
        <v>73</v>
      </c>
      <c r="S1539" s="42" t="s">
        <v>8771</v>
      </c>
      <c r="T1539" s="42" t="s">
        <v>8772</v>
      </c>
      <c r="U1539" s="117" t="s">
        <v>8772</v>
      </c>
      <c r="V1539" s="42" t="s">
        <v>73</v>
      </c>
      <c r="W1539" s="42" t="s">
        <v>73</v>
      </c>
      <c r="X1539" s="107">
        <v>40876</v>
      </c>
      <c r="Y1539" s="107">
        <v>40877</v>
      </c>
      <c r="Z1539" s="44">
        <f t="shared" si="153"/>
        <v>2011</v>
      </c>
      <c r="AA1539" s="44">
        <f t="shared" si="154"/>
        <v>11</v>
      </c>
      <c r="AB1539" s="44">
        <v>0</v>
      </c>
      <c r="AC1539" s="85" t="s">
        <v>755</v>
      </c>
      <c r="AD1539" s="85" t="s">
        <v>756</v>
      </c>
      <c r="AE1539" s="85" t="s">
        <v>8602</v>
      </c>
      <c r="AF1539" s="85" t="s">
        <v>8602</v>
      </c>
      <c r="AG1539" s="85" t="s">
        <v>8602</v>
      </c>
      <c r="AH1539" s="85" t="s">
        <v>8602</v>
      </c>
      <c r="AI1539" s="85" t="s">
        <v>8602</v>
      </c>
      <c r="AJ1539" s="85" t="s">
        <v>8602</v>
      </c>
      <c r="AK1539" s="85" t="s">
        <v>8602</v>
      </c>
      <c r="AL1539" s="85" t="s">
        <v>8602</v>
      </c>
      <c r="AM1539" s="47">
        <v>1</v>
      </c>
      <c r="AN1539" s="47">
        <v>1</v>
      </c>
      <c r="AO1539" s="47">
        <v>1</v>
      </c>
      <c r="AP1539" s="47">
        <v>88</v>
      </c>
      <c r="AQ1539" s="47"/>
      <c r="AR1539" s="47"/>
      <c r="AS1539" s="118">
        <v>0</v>
      </c>
      <c r="AT1539" s="49">
        <v>1</v>
      </c>
      <c r="AU1539" s="49">
        <v>1</v>
      </c>
      <c r="AV1539" s="47"/>
      <c r="AW1539" s="49">
        <v>1</v>
      </c>
      <c r="AX1539" s="49"/>
      <c r="AY1539" s="44">
        <f t="shared" si="155"/>
        <v>2</v>
      </c>
      <c r="AZ1539" s="47"/>
      <c r="BA1539" s="47"/>
      <c r="BB1539" s="47"/>
      <c r="BC1539" s="48"/>
      <c r="BD1539" s="62"/>
      <c r="BE1539" s="62"/>
      <c r="BF1539" s="50"/>
      <c r="BG1539" s="51"/>
      <c r="BH1539" s="51">
        <f t="shared" si="152"/>
        <v>1</v>
      </c>
      <c r="BI1539" s="51">
        <v>5</v>
      </c>
      <c r="BJ1539" s="52"/>
      <c r="BK1539" s="52"/>
      <c r="BL1539" s="53"/>
      <c r="BM1539" s="47" t="e">
        <f>COUNTIFS(A$2:$AC1539,#REF!,M$2:$AL1539,M1539)</f>
        <v>#VALUE!</v>
      </c>
      <c r="BN1539" s="47">
        <v>0</v>
      </c>
      <c r="BO1539" s="54">
        <v>2</v>
      </c>
      <c r="BP1539" s="54">
        <v>0</v>
      </c>
      <c r="BQ1539" s="47">
        <v>2</v>
      </c>
      <c r="BR1539" s="49">
        <v>1</v>
      </c>
      <c r="BS1539" s="49">
        <v>1</v>
      </c>
      <c r="BT1539" s="44">
        <f t="shared" si="151"/>
        <v>243</v>
      </c>
      <c r="BW1539" s="40" t="s">
        <v>67</v>
      </c>
      <c r="BY1539" s="55"/>
      <c r="BZ1539" s="1" t="s">
        <v>22426</v>
      </c>
    </row>
    <row r="1540" spans="1:78" ht="15" customHeight="1">
      <c r="A1540" s="25" t="s">
        <v>8596</v>
      </c>
      <c r="B1540" s="42" t="s">
        <v>8773</v>
      </c>
      <c r="D1540" s="263">
        <v>0</v>
      </c>
      <c r="E1540" s="85" t="s">
        <v>76</v>
      </c>
      <c r="F1540" s="116" t="s">
        <v>1453</v>
      </c>
      <c r="G1540" s="266"/>
      <c r="H1540" s="266"/>
      <c r="I1540" s="116" t="s">
        <v>567</v>
      </c>
      <c r="J1540" s="43" t="s">
        <v>7761</v>
      </c>
      <c r="M1540" s="44" t="s">
        <v>98</v>
      </c>
      <c r="N1540" s="45" t="s">
        <v>452</v>
      </c>
      <c r="O1540" s="42" t="s">
        <v>100</v>
      </c>
      <c r="P1540" s="42" t="s">
        <v>101</v>
      </c>
      <c r="Q1540" s="85" t="s">
        <v>105</v>
      </c>
      <c r="R1540" s="85" t="s">
        <v>73</v>
      </c>
      <c r="S1540" s="42" t="s">
        <v>8774</v>
      </c>
      <c r="T1540" s="42" t="s">
        <v>8775</v>
      </c>
      <c r="U1540" s="117" t="s">
        <v>8775</v>
      </c>
      <c r="V1540" s="42" t="s">
        <v>73</v>
      </c>
      <c r="W1540" s="42" t="s">
        <v>73</v>
      </c>
      <c r="X1540" s="107">
        <v>40768</v>
      </c>
      <c r="Y1540" s="107">
        <v>40907</v>
      </c>
      <c r="Z1540" s="44">
        <f t="shared" si="153"/>
        <v>2011</v>
      </c>
      <c r="AA1540" s="44">
        <f t="shared" si="154"/>
        <v>8</v>
      </c>
      <c r="AB1540" s="44">
        <v>0</v>
      </c>
      <c r="AC1540" s="85" t="s">
        <v>8776</v>
      </c>
      <c r="AD1540" s="85" t="s">
        <v>8777</v>
      </c>
      <c r="AE1540" s="85" t="s">
        <v>8602</v>
      </c>
      <c r="AF1540" s="85" t="s">
        <v>8602</v>
      </c>
      <c r="AG1540" s="85" t="s">
        <v>8602</v>
      </c>
      <c r="AH1540" s="85" t="s">
        <v>8602</v>
      </c>
      <c r="AI1540" s="85" t="s">
        <v>8602</v>
      </c>
      <c r="AJ1540" s="85" t="s">
        <v>8602</v>
      </c>
      <c r="AK1540" s="85" t="s">
        <v>8602</v>
      </c>
      <c r="AL1540" s="85" t="s">
        <v>8602</v>
      </c>
      <c r="AM1540" s="47">
        <v>1</v>
      </c>
      <c r="AN1540" s="47">
        <v>1</v>
      </c>
      <c r="AO1540" s="47">
        <v>2</v>
      </c>
      <c r="AP1540" s="47">
        <v>88</v>
      </c>
      <c r="AQ1540" s="47"/>
      <c r="AR1540" s="47"/>
      <c r="AS1540" s="118">
        <v>0</v>
      </c>
      <c r="AT1540" s="49">
        <v>1</v>
      </c>
      <c r="AU1540" s="49">
        <v>1</v>
      </c>
      <c r="AV1540" s="47"/>
      <c r="AW1540" s="49">
        <v>1</v>
      </c>
      <c r="AX1540" s="49"/>
      <c r="AY1540" s="44">
        <f t="shared" si="155"/>
        <v>140</v>
      </c>
      <c r="AZ1540" s="47"/>
      <c r="BA1540" s="47"/>
      <c r="BB1540" s="47"/>
      <c r="BC1540" s="48"/>
      <c r="BD1540" s="62"/>
      <c r="BE1540" s="62"/>
      <c r="BF1540" s="50"/>
      <c r="BG1540" s="51"/>
      <c r="BH1540" s="51">
        <f t="shared" si="152"/>
        <v>1</v>
      </c>
      <c r="BI1540" s="51">
        <v>4</v>
      </c>
      <c r="BJ1540" s="52"/>
      <c r="BK1540" s="52"/>
      <c r="BL1540" s="53"/>
      <c r="BM1540" s="47" t="e">
        <f>COUNTIFS(A$2:$AC1540,#REF!,M$2:$AL1540,M1540)</f>
        <v>#VALUE!</v>
      </c>
      <c r="BN1540" s="47">
        <v>1</v>
      </c>
      <c r="BO1540" s="54">
        <v>140</v>
      </c>
      <c r="BP1540" s="54">
        <v>0</v>
      </c>
      <c r="BQ1540" s="47">
        <v>140</v>
      </c>
      <c r="BR1540" s="49">
        <v>1</v>
      </c>
      <c r="BS1540" s="49">
        <v>1</v>
      </c>
      <c r="BT1540" s="44">
        <f t="shared" si="151"/>
        <v>135</v>
      </c>
      <c r="BW1540" s="40" t="s">
        <v>67</v>
      </c>
      <c r="BY1540" s="55"/>
      <c r="BZ1540" s="1" t="s">
        <v>22426</v>
      </c>
    </row>
    <row r="1541" spans="1:78" ht="15" customHeight="1">
      <c r="A1541" s="25" t="s">
        <v>8596</v>
      </c>
      <c r="B1541" s="42" t="s">
        <v>8778</v>
      </c>
      <c r="D1541" s="263">
        <v>0</v>
      </c>
      <c r="E1541" s="85" t="s">
        <v>76</v>
      </c>
      <c r="F1541" s="116" t="s">
        <v>1453</v>
      </c>
      <c r="G1541" s="266"/>
      <c r="H1541" s="266"/>
      <c r="I1541" s="116" t="s">
        <v>567</v>
      </c>
      <c r="J1541" s="43" t="s">
        <v>7761</v>
      </c>
      <c r="M1541" s="44" t="s">
        <v>98</v>
      </c>
      <c r="N1541" s="45" t="s">
        <v>452</v>
      </c>
      <c r="O1541" s="42" t="s">
        <v>112</v>
      </c>
      <c r="P1541" s="42" t="s">
        <v>113</v>
      </c>
      <c r="Q1541" s="85" t="s">
        <v>105</v>
      </c>
      <c r="R1541" s="85" t="s">
        <v>73</v>
      </c>
      <c r="S1541" s="42" t="s">
        <v>7762</v>
      </c>
      <c r="T1541" s="42" t="s">
        <v>7763</v>
      </c>
      <c r="U1541" s="117" t="s">
        <v>7763</v>
      </c>
      <c r="V1541" s="42" t="s">
        <v>73</v>
      </c>
      <c r="W1541" s="42" t="s">
        <v>73</v>
      </c>
      <c r="X1541" s="107">
        <v>40571</v>
      </c>
      <c r="Y1541" s="107">
        <v>40673</v>
      </c>
      <c r="Z1541" s="44">
        <f t="shared" si="153"/>
        <v>2011</v>
      </c>
      <c r="AA1541" s="44">
        <f t="shared" si="154"/>
        <v>1</v>
      </c>
      <c r="AB1541" s="44">
        <v>0</v>
      </c>
      <c r="AC1541" s="85" t="s">
        <v>451</v>
      </c>
      <c r="AD1541" s="85" t="s">
        <v>1038</v>
      </c>
      <c r="AE1541" s="85" t="s">
        <v>8602</v>
      </c>
      <c r="AF1541" s="85" t="s">
        <v>8602</v>
      </c>
      <c r="AG1541" s="85" t="s">
        <v>8602</v>
      </c>
      <c r="AH1541" s="85" t="s">
        <v>8602</v>
      </c>
      <c r="AI1541" s="85" t="s">
        <v>8602</v>
      </c>
      <c r="AJ1541" s="85" t="s">
        <v>8602</v>
      </c>
      <c r="AK1541" s="85" t="s">
        <v>8602</v>
      </c>
      <c r="AL1541" s="85" t="s">
        <v>8602</v>
      </c>
      <c r="AM1541" s="47">
        <v>1</v>
      </c>
      <c r="AN1541" s="47">
        <v>1</v>
      </c>
      <c r="AO1541" s="47">
        <v>2</v>
      </c>
      <c r="AP1541" s="47">
        <v>88</v>
      </c>
      <c r="AQ1541" s="47"/>
      <c r="AR1541" s="47"/>
      <c r="AS1541" s="118">
        <v>0</v>
      </c>
      <c r="AT1541" s="49">
        <v>1</v>
      </c>
      <c r="AU1541" s="49">
        <v>1</v>
      </c>
      <c r="AV1541" s="47"/>
      <c r="AW1541" s="49">
        <v>1</v>
      </c>
      <c r="AX1541" s="49"/>
      <c r="AY1541" s="44">
        <f t="shared" si="155"/>
        <v>103</v>
      </c>
      <c r="AZ1541" s="47"/>
      <c r="BA1541" s="47"/>
      <c r="BB1541" s="47"/>
      <c r="BC1541" s="48"/>
      <c r="BD1541" s="62"/>
      <c r="BE1541" s="62"/>
      <c r="BF1541" s="50"/>
      <c r="BG1541" s="51"/>
      <c r="BH1541" s="51">
        <f t="shared" si="152"/>
        <v>1</v>
      </c>
      <c r="BI1541" s="51">
        <v>3</v>
      </c>
      <c r="BJ1541" s="52"/>
      <c r="BK1541" s="52"/>
      <c r="BL1541" s="53"/>
      <c r="BM1541" s="47" t="e">
        <f>COUNTIFS(A$2:$AC1541,#REF!,M$2:$AL1541,M1541)</f>
        <v>#VALUE!</v>
      </c>
      <c r="BN1541" s="47">
        <v>0</v>
      </c>
      <c r="BO1541" s="54">
        <v>103</v>
      </c>
      <c r="BP1541" s="54">
        <v>0</v>
      </c>
      <c r="BQ1541" s="47">
        <v>103</v>
      </c>
      <c r="BR1541" s="49">
        <v>1</v>
      </c>
      <c r="BS1541" s="49">
        <v>1</v>
      </c>
      <c r="BT1541" s="44">
        <f t="shared" si="151"/>
        <v>0</v>
      </c>
      <c r="BW1541" s="40" t="s">
        <v>67</v>
      </c>
      <c r="BY1541" s="55"/>
      <c r="BZ1541" s="1" t="s">
        <v>22426</v>
      </c>
    </row>
    <row r="1542" spans="1:78" ht="15" customHeight="1">
      <c r="A1542" s="25" t="s">
        <v>8596</v>
      </c>
      <c r="B1542" s="42" t="s">
        <v>8779</v>
      </c>
      <c r="D1542" s="263">
        <v>0</v>
      </c>
      <c r="E1542" s="85" t="s">
        <v>76</v>
      </c>
      <c r="F1542" s="116" t="s">
        <v>1453</v>
      </c>
      <c r="G1542" s="266"/>
      <c r="H1542" s="266"/>
      <c r="I1542" s="116" t="s">
        <v>540</v>
      </c>
      <c r="J1542" s="43" t="s">
        <v>1268</v>
      </c>
      <c r="M1542" s="44" t="s">
        <v>98</v>
      </c>
      <c r="N1542" s="45" t="s">
        <v>452</v>
      </c>
      <c r="O1542" s="42" t="s">
        <v>153</v>
      </c>
      <c r="P1542" s="42" t="s">
        <v>154</v>
      </c>
      <c r="Q1542" s="85" t="s">
        <v>105</v>
      </c>
      <c r="R1542" s="85" t="s">
        <v>73</v>
      </c>
      <c r="S1542" s="42" t="s">
        <v>8780</v>
      </c>
      <c r="T1542" s="42" t="s">
        <v>8781</v>
      </c>
      <c r="U1542" s="117" t="s">
        <v>8781</v>
      </c>
      <c r="V1542" s="42" t="s">
        <v>73</v>
      </c>
      <c r="W1542" s="42" t="s">
        <v>73</v>
      </c>
      <c r="X1542" s="107">
        <v>40837</v>
      </c>
      <c r="Y1542" s="107">
        <v>40923</v>
      </c>
      <c r="Z1542" s="44">
        <f t="shared" si="153"/>
        <v>2011</v>
      </c>
      <c r="AA1542" s="44">
        <f t="shared" si="154"/>
        <v>10</v>
      </c>
      <c r="AB1542" s="44">
        <v>0</v>
      </c>
      <c r="AC1542" s="85" t="s">
        <v>451</v>
      </c>
      <c r="AD1542" s="85" t="s">
        <v>1038</v>
      </c>
      <c r="AE1542" s="85" t="s">
        <v>8602</v>
      </c>
      <c r="AF1542" s="85" t="s">
        <v>8602</v>
      </c>
      <c r="AG1542" s="85" t="s">
        <v>8602</v>
      </c>
      <c r="AH1542" s="85" t="s">
        <v>8602</v>
      </c>
      <c r="AI1542" s="85" t="s">
        <v>8602</v>
      </c>
      <c r="AJ1542" s="85" t="s">
        <v>8602</v>
      </c>
      <c r="AK1542" s="85" t="s">
        <v>8602</v>
      </c>
      <c r="AL1542" s="85" t="s">
        <v>8602</v>
      </c>
      <c r="AM1542" s="47">
        <v>1</v>
      </c>
      <c r="AN1542" s="47">
        <v>1</v>
      </c>
      <c r="AO1542" s="47">
        <v>2</v>
      </c>
      <c r="AP1542" s="47">
        <v>88</v>
      </c>
      <c r="AQ1542" s="47"/>
      <c r="AR1542" s="47"/>
      <c r="AS1542" s="118">
        <v>0</v>
      </c>
      <c r="AT1542" s="49">
        <v>1</v>
      </c>
      <c r="AU1542" s="49">
        <v>1</v>
      </c>
      <c r="AV1542" s="47"/>
      <c r="AW1542" s="49">
        <v>1</v>
      </c>
      <c r="AX1542" s="49"/>
      <c r="AY1542" s="44">
        <f t="shared" si="155"/>
        <v>87</v>
      </c>
      <c r="AZ1542" s="47"/>
      <c r="BA1542" s="47"/>
      <c r="BB1542" s="47"/>
      <c r="BC1542" s="48"/>
      <c r="BD1542" s="62"/>
      <c r="BE1542" s="62"/>
      <c r="BF1542" s="50"/>
      <c r="BG1542" s="51"/>
      <c r="BH1542" s="51">
        <f t="shared" si="152"/>
        <v>1</v>
      </c>
      <c r="BI1542" s="51">
        <v>2</v>
      </c>
      <c r="BJ1542" s="52"/>
      <c r="BK1542" s="52"/>
      <c r="BL1542" s="53"/>
      <c r="BM1542" s="47" t="e">
        <f>COUNTIFS(A$2:$AC1542,#REF!,M$2:$AL1542,M1542)</f>
        <v>#VALUE!</v>
      </c>
      <c r="BN1542" s="47">
        <v>0</v>
      </c>
      <c r="BO1542" s="54">
        <v>87</v>
      </c>
      <c r="BP1542" s="54">
        <v>0</v>
      </c>
      <c r="BQ1542" s="47">
        <v>87</v>
      </c>
      <c r="BR1542" s="49">
        <v>1</v>
      </c>
      <c r="BS1542" s="49">
        <v>1</v>
      </c>
      <c r="BT1542" s="44">
        <f t="shared" si="151"/>
        <v>204</v>
      </c>
      <c r="BW1542" s="40" t="s">
        <v>67</v>
      </c>
      <c r="BY1542" s="55"/>
      <c r="BZ1542" s="1" t="s">
        <v>22426</v>
      </c>
    </row>
    <row r="1543" spans="1:78" ht="15" customHeight="1">
      <c r="A1543" s="25" t="s">
        <v>8596</v>
      </c>
      <c r="B1543" s="42" t="s">
        <v>8782</v>
      </c>
      <c r="D1543" s="263">
        <v>0</v>
      </c>
      <c r="E1543" s="85" t="s">
        <v>76</v>
      </c>
      <c r="F1543" s="116" t="s">
        <v>1453</v>
      </c>
      <c r="G1543" s="266"/>
      <c r="H1543" s="266"/>
      <c r="I1543" s="116" t="s">
        <v>540</v>
      </c>
      <c r="J1543" s="43" t="s">
        <v>1268</v>
      </c>
      <c r="M1543" s="44" t="s">
        <v>98</v>
      </c>
      <c r="N1543" s="45" t="s">
        <v>452</v>
      </c>
      <c r="O1543" s="42" t="s">
        <v>112</v>
      </c>
      <c r="P1543" s="42" t="s">
        <v>113</v>
      </c>
      <c r="Q1543" s="85" t="s">
        <v>105</v>
      </c>
      <c r="R1543" s="85" t="s">
        <v>73</v>
      </c>
      <c r="S1543" s="42" t="s">
        <v>8124</v>
      </c>
      <c r="T1543" s="42" t="s">
        <v>1370</v>
      </c>
      <c r="U1543" s="117" t="s">
        <v>1370</v>
      </c>
      <c r="V1543" s="42" t="s">
        <v>73</v>
      </c>
      <c r="W1543" s="42" t="s">
        <v>73</v>
      </c>
      <c r="X1543" s="107">
        <v>40557</v>
      </c>
      <c r="Y1543" s="107">
        <v>40817</v>
      </c>
      <c r="Z1543" s="44">
        <f t="shared" si="153"/>
        <v>2011</v>
      </c>
      <c r="AA1543" s="44">
        <f t="shared" si="154"/>
        <v>1</v>
      </c>
      <c r="AB1543" s="44">
        <v>0</v>
      </c>
      <c r="AC1543" s="85" t="s">
        <v>451</v>
      </c>
      <c r="AD1543" s="85" t="s">
        <v>1038</v>
      </c>
      <c r="AE1543" s="85" t="s">
        <v>8602</v>
      </c>
      <c r="AF1543" s="85" t="s">
        <v>8602</v>
      </c>
      <c r="AG1543" s="85" t="s">
        <v>8602</v>
      </c>
      <c r="AH1543" s="85" t="s">
        <v>8602</v>
      </c>
      <c r="AI1543" s="85" t="s">
        <v>8602</v>
      </c>
      <c r="AJ1543" s="85" t="s">
        <v>8602</v>
      </c>
      <c r="AK1543" s="85" t="s">
        <v>8602</v>
      </c>
      <c r="AL1543" s="85" t="s">
        <v>8602</v>
      </c>
      <c r="AM1543" s="47">
        <v>1</v>
      </c>
      <c r="AN1543" s="47">
        <v>1</v>
      </c>
      <c r="AO1543" s="47">
        <v>2</v>
      </c>
      <c r="AP1543" s="47">
        <v>88</v>
      </c>
      <c r="AQ1543" s="47"/>
      <c r="AR1543" s="47"/>
      <c r="AS1543" s="118">
        <v>0</v>
      </c>
      <c r="AT1543" s="49">
        <v>1</v>
      </c>
      <c r="AU1543" s="49">
        <v>1</v>
      </c>
      <c r="AV1543" s="47"/>
      <c r="AW1543" s="49">
        <v>1</v>
      </c>
      <c r="AX1543" s="49"/>
      <c r="AY1543" s="44">
        <f t="shared" si="155"/>
        <v>261</v>
      </c>
      <c r="AZ1543" s="47"/>
      <c r="BA1543" s="47"/>
      <c r="BB1543" s="47"/>
      <c r="BC1543" s="48"/>
      <c r="BD1543" s="62"/>
      <c r="BE1543" s="62"/>
      <c r="BF1543" s="50"/>
      <c r="BG1543" s="51"/>
      <c r="BH1543" s="51">
        <f t="shared" si="152"/>
        <v>1</v>
      </c>
      <c r="BI1543" s="51">
        <v>7</v>
      </c>
      <c r="BJ1543" s="52"/>
      <c r="BK1543" s="52"/>
      <c r="BL1543" s="53"/>
      <c r="BM1543" s="47" t="e">
        <f>COUNTIFS(A$2:$AC1543,#REF!,M$2:$AL1543,M1543)</f>
        <v>#VALUE!</v>
      </c>
      <c r="BN1543" s="47">
        <v>0</v>
      </c>
      <c r="BO1543" s="54">
        <v>261</v>
      </c>
      <c r="BP1543" s="54">
        <v>0</v>
      </c>
      <c r="BQ1543" s="47">
        <v>261</v>
      </c>
      <c r="BR1543" s="49">
        <v>1</v>
      </c>
      <c r="BS1543" s="49">
        <v>1</v>
      </c>
      <c r="BT1543" s="44">
        <f t="shared" si="151"/>
        <v>0</v>
      </c>
      <c r="BW1543" s="40" t="s">
        <v>67</v>
      </c>
      <c r="BY1543" s="55"/>
      <c r="BZ1543" s="1" t="s">
        <v>22426</v>
      </c>
    </row>
    <row r="1544" spans="1:78" ht="15" customHeight="1">
      <c r="A1544" s="25" t="s">
        <v>8596</v>
      </c>
      <c r="B1544" s="42" t="s">
        <v>8783</v>
      </c>
      <c r="D1544" s="263">
        <v>0</v>
      </c>
      <c r="E1544" s="85" t="s">
        <v>76</v>
      </c>
      <c r="F1544" s="116" t="s">
        <v>1453</v>
      </c>
      <c r="G1544" s="266"/>
      <c r="H1544" s="266"/>
      <c r="I1544" s="116" t="s">
        <v>805</v>
      </c>
      <c r="J1544" s="43" t="s">
        <v>1265</v>
      </c>
      <c r="M1544" s="44" t="s">
        <v>98</v>
      </c>
      <c r="N1544" s="45" t="s">
        <v>452</v>
      </c>
      <c r="O1544" s="42" t="s">
        <v>112</v>
      </c>
      <c r="P1544" s="42" t="s">
        <v>113</v>
      </c>
      <c r="Q1544" s="85" t="s">
        <v>105</v>
      </c>
      <c r="R1544" s="85" t="s">
        <v>73</v>
      </c>
      <c r="S1544" s="42" t="s">
        <v>8784</v>
      </c>
      <c r="T1544" s="42" t="s">
        <v>8785</v>
      </c>
      <c r="U1544" s="117" t="s">
        <v>8785</v>
      </c>
      <c r="V1544" s="42" t="s">
        <v>73</v>
      </c>
      <c r="W1544" s="42" t="s">
        <v>73</v>
      </c>
      <c r="X1544" s="107">
        <v>40502</v>
      </c>
      <c r="Y1544" s="107">
        <v>40741</v>
      </c>
      <c r="Z1544" s="44">
        <f t="shared" si="153"/>
        <v>2010</v>
      </c>
      <c r="AA1544" s="44">
        <f t="shared" si="154"/>
        <v>11</v>
      </c>
      <c r="AB1544" s="44">
        <v>0</v>
      </c>
      <c r="AC1544" s="85" t="s">
        <v>451</v>
      </c>
      <c r="AD1544" s="85" t="s">
        <v>1038</v>
      </c>
      <c r="AE1544" s="85" t="s">
        <v>8602</v>
      </c>
      <c r="AF1544" s="85" t="s">
        <v>8602</v>
      </c>
      <c r="AG1544" s="85" t="s">
        <v>8602</v>
      </c>
      <c r="AH1544" s="85" t="s">
        <v>8602</v>
      </c>
      <c r="AI1544" s="85" t="s">
        <v>8602</v>
      </c>
      <c r="AJ1544" s="85" t="s">
        <v>8602</v>
      </c>
      <c r="AK1544" s="85" t="s">
        <v>8602</v>
      </c>
      <c r="AL1544" s="85" t="s">
        <v>8602</v>
      </c>
      <c r="AM1544" s="47">
        <v>1</v>
      </c>
      <c r="AN1544" s="47">
        <v>1</v>
      </c>
      <c r="AO1544" s="47">
        <v>2</v>
      </c>
      <c r="AP1544" s="47">
        <v>88</v>
      </c>
      <c r="AQ1544" s="47"/>
      <c r="AR1544" s="47"/>
      <c r="AS1544" s="118">
        <v>0</v>
      </c>
      <c r="AT1544" s="49">
        <v>1</v>
      </c>
      <c r="AU1544" s="49">
        <v>1</v>
      </c>
      <c r="AV1544" s="47"/>
      <c r="AW1544" s="49">
        <v>1</v>
      </c>
      <c r="AX1544" s="49"/>
      <c r="AY1544" s="44">
        <f t="shared" si="155"/>
        <v>240</v>
      </c>
      <c r="AZ1544" s="47"/>
      <c r="BA1544" s="47"/>
      <c r="BB1544" s="47"/>
      <c r="BC1544" s="48"/>
      <c r="BD1544" s="62"/>
      <c r="BE1544" s="62"/>
      <c r="BF1544" s="50"/>
      <c r="BG1544" s="51"/>
      <c r="BH1544" s="51">
        <f t="shared" si="152"/>
        <v>1</v>
      </c>
      <c r="BI1544" s="51">
        <v>8</v>
      </c>
      <c r="BJ1544" s="52"/>
      <c r="BK1544" s="52"/>
      <c r="BL1544" s="53"/>
      <c r="BM1544" s="47" t="e">
        <f>COUNTIFS(A$2:$AC1544,#REF!,M$2:$AL1544,M1544)</f>
        <v>#VALUE!</v>
      </c>
      <c r="BN1544" s="47">
        <v>0</v>
      </c>
      <c r="BO1544" s="54">
        <v>240</v>
      </c>
      <c r="BP1544" s="54">
        <v>0</v>
      </c>
      <c r="BQ1544" s="47">
        <v>240</v>
      </c>
      <c r="BR1544" s="49">
        <v>1</v>
      </c>
      <c r="BS1544" s="49">
        <v>1</v>
      </c>
      <c r="BT1544" s="44">
        <f t="shared" si="151"/>
        <v>0</v>
      </c>
      <c r="BW1544" s="40" t="s">
        <v>67</v>
      </c>
      <c r="BY1544" s="55"/>
      <c r="BZ1544" s="1" t="s">
        <v>22426</v>
      </c>
    </row>
    <row r="1545" spans="1:78" ht="15" customHeight="1">
      <c r="A1545" s="25" t="s">
        <v>8596</v>
      </c>
      <c r="B1545" s="42" t="s">
        <v>8786</v>
      </c>
      <c r="D1545" s="263">
        <v>0</v>
      </c>
      <c r="E1545" s="85" t="s">
        <v>76</v>
      </c>
      <c r="F1545" s="116" t="s">
        <v>1453</v>
      </c>
      <c r="G1545" s="266"/>
      <c r="H1545" s="266"/>
      <c r="I1545" s="116" t="s">
        <v>805</v>
      </c>
      <c r="J1545" s="43" t="s">
        <v>1265</v>
      </c>
      <c r="M1545" s="44" t="s">
        <v>98</v>
      </c>
      <c r="N1545" s="45" t="s">
        <v>452</v>
      </c>
      <c r="O1545" s="42" t="s">
        <v>112</v>
      </c>
      <c r="P1545" s="42" t="s">
        <v>113</v>
      </c>
      <c r="Q1545" s="85" t="s">
        <v>105</v>
      </c>
      <c r="R1545" s="85" t="s">
        <v>73</v>
      </c>
      <c r="S1545" s="42" t="s">
        <v>8227</v>
      </c>
      <c r="T1545" s="42" t="s">
        <v>8228</v>
      </c>
      <c r="U1545" s="117" t="s">
        <v>8228</v>
      </c>
      <c r="V1545" s="42" t="s">
        <v>73</v>
      </c>
      <c r="W1545" s="42" t="s">
        <v>73</v>
      </c>
      <c r="X1545" s="107">
        <v>40571</v>
      </c>
      <c r="Y1545" s="107">
        <v>40663</v>
      </c>
      <c r="Z1545" s="44">
        <f t="shared" si="153"/>
        <v>2011</v>
      </c>
      <c r="AA1545" s="44">
        <f t="shared" si="154"/>
        <v>1</v>
      </c>
      <c r="AB1545" s="44">
        <v>0</v>
      </c>
      <c r="AC1545" s="85" t="s">
        <v>451</v>
      </c>
      <c r="AD1545" s="85" t="s">
        <v>1038</v>
      </c>
      <c r="AE1545" s="85" t="s">
        <v>8602</v>
      </c>
      <c r="AF1545" s="85" t="s">
        <v>8602</v>
      </c>
      <c r="AG1545" s="85" t="s">
        <v>8602</v>
      </c>
      <c r="AH1545" s="85" t="s">
        <v>8602</v>
      </c>
      <c r="AI1545" s="85" t="s">
        <v>8602</v>
      </c>
      <c r="AJ1545" s="85" t="s">
        <v>8602</v>
      </c>
      <c r="AK1545" s="85" t="s">
        <v>8602</v>
      </c>
      <c r="AL1545" s="85" t="s">
        <v>8602</v>
      </c>
      <c r="AM1545" s="47">
        <v>1</v>
      </c>
      <c r="AN1545" s="47">
        <v>1</v>
      </c>
      <c r="AO1545" s="47">
        <v>2</v>
      </c>
      <c r="AP1545" s="47">
        <v>88</v>
      </c>
      <c r="AQ1545" s="47"/>
      <c r="AR1545" s="47"/>
      <c r="AS1545" s="118">
        <v>0</v>
      </c>
      <c r="AT1545" s="49">
        <v>1</v>
      </c>
      <c r="AU1545" s="49">
        <v>1</v>
      </c>
      <c r="AV1545" s="47"/>
      <c r="AW1545" s="49">
        <v>1</v>
      </c>
      <c r="AX1545" s="49"/>
      <c r="AY1545" s="44">
        <f t="shared" si="155"/>
        <v>93</v>
      </c>
      <c r="AZ1545" s="47"/>
      <c r="BA1545" s="47"/>
      <c r="BB1545" s="47"/>
      <c r="BC1545" s="48"/>
      <c r="BD1545" s="62"/>
      <c r="BE1545" s="62"/>
      <c r="BF1545" s="50"/>
      <c r="BG1545" s="51"/>
      <c r="BH1545" s="51">
        <f t="shared" si="152"/>
        <v>1</v>
      </c>
      <c r="BI1545" s="51">
        <v>99</v>
      </c>
      <c r="BJ1545" s="52"/>
      <c r="BK1545" s="52"/>
      <c r="BL1545" s="53"/>
      <c r="BM1545" s="47" t="e">
        <f>COUNTIFS(A$2:$AC1545,#REF!,M$2:$AL1545,M1545)</f>
        <v>#VALUE!</v>
      </c>
      <c r="BN1545" s="47">
        <v>0</v>
      </c>
      <c r="BO1545" s="54">
        <v>93</v>
      </c>
      <c r="BP1545" s="54">
        <v>0</v>
      </c>
      <c r="BQ1545" s="47">
        <v>93</v>
      </c>
      <c r="BR1545" s="49">
        <v>1</v>
      </c>
      <c r="BS1545" s="49">
        <v>1</v>
      </c>
      <c r="BT1545" s="44">
        <f t="shared" si="151"/>
        <v>0</v>
      </c>
      <c r="BW1545" s="40" t="s">
        <v>67</v>
      </c>
      <c r="BY1545" s="55"/>
      <c r="BZ1545" s="1" t="s">
        <v>22426</v>
      </c>
    </row>
    <row r="1546" spans="1:78" ht="15" customHeight="1">
      <c r="A1546" s="25" t="s">
        <v>8596</v>
      </c>
      <c r="B1546" s="42" t="s">
        <v>8787</v>
      </c>
      <c r="D1546" s="263">
        <v>0</v>
      </c>
      <c r="E1546" s="85" t="s">
        <v>76</v>
      </c>
      <c r="F1546" s="116" t="s">
        <v>1453</v>
      </c>
      <c r="G1546" s="266"/>
      <c r="H1546" s="266"/>
      <c r="I1546" s="116" t="s">
        <v>8788</v>
      </c>
      <c r="J1546" s="43" t="s">
        <v>8789</v>
      </c>
      <c r="M1546" s="44" t="s">
        <v>98</v>
      </c>
      <c r="N1546" s="45" t="s">
        <v>452</v>
      </c>
      <c r="O1546" s="42" t="s">
        <v>112</v>
      </c>
      <c r="P1546" s="42" t="s">
        <v>113</v>
      </c>
      <c r="Q1546" s="85" t="s">
        <v>105</v>
      </c>
      <c r="R1546" s="85" t="s">
        <v>73</v>
      </c>
      <c r="S1546" s="42" t="s">
        <v>8790</v>
      </c>
      <c r="T1546" s="42" t="s">
        <v>8791</v>
      </c>
      <c r="U1546" s="117" t="s">
        <v>8791</v>
      </c>
      <c r="V1546" s="42" t="s">
        <v>73</v>
      </c>
      <c r="W1546" s="42" t="s">
        <v>73</v>
      </c>
      <c r="X1546" s="107">
        <v>40760</v>
      </c>
      <c r="Y1546" s="107">
        <v>40912</v>
      </c>
      <c r="Z1546" s="44">
        <f t="shared" si="153"/>
        <v>2011</v>
      </c>
      <c r="AA1546" s="44">
        <f t="shared" si="154"/>
        <v>8</v>
      </c>
      <c r="AB1546" s="44">
        <v>0</v>
      </c>
      <c r="AC1546" s="85" t="s">
        <v>8792</v>
      </c>
      <c r="AD1546" s="85" t="s">
        <v>8793</v>
      </c>
      <c r="AE1546" s="85" t="s">
        <v>8602</v>
      </c>
      <c r="AF1546" s="85" t="s">
        <v>8602</v>
      </c>
      <c r="AG1546" s="85" t="s">
        <v>8602</v>
      </c>
      <c r="AH1546" s="85" t="s">
        <v>8602</v>
      </c>
      <c r="AI1546" s="85" t="s">
        <v>8602</v>
      </c>
      <c r="AJ1546" s="85" t="s">
        <v>8602</v>
      </c>
      <c r="AK1546" s="85" t="s">
        <v>8602</v>
      </c>
      <c r="AL1546" s="85" t="s">
        <v>8602</v>
      </c>
      <c r="AM1546" s="47">
        <v>1</v>
      </c>
      <c r="AN1546" s="47">
        <v>2</v>
      </c>
      <c r="AO1546" s="47">
        <v>2</v>
      </c>
      <c r="AP1546" s="47">
        <v>88</v>
      </c>
      <c r="AQ1546" s="47"/>
      <c r="AR1546" s="47"/>
      <c r="AS1546" s="118">
        <v>0</v>
      </c>
      <c r="AT1546" s="49">
        <v>1</v>
      </c>
      <c r="AU1546" s="49">
        <v>1</v>
      </c>
      <c r="AV1546" s="47"/>
      <c r="AW1546" s="49">
        <v>1</v>
      </c>
      <c r="AX1546" s="49"/>
      <c r="AY1546" s="44">
        <f t="shared" si="155"/>
        <v>153</v>
      </c>
      <c r="AZ1546" s="47"/>
      <c r="BA1546" s="47"/>
      <c r="BB1546" s="47"/>
      <c r="BC1546" s="48"/>
      <c r="BD1546" s="62"/>
      <c r="BE1546" s="62"/>
      <c r="BF1546" s="50"/>
      <c r="BG1546" s="51"/>
      <c r="BH1546" s="51">
        <f t="shared" si="152"/>
        <v>1</v>
      </c>
      <c r="BI1546" s="51">
        <v>8</v>
      </c>
      <c r="BJ1546" s="52"/>
      <c r="BK1546" s="52"/>
      <c r="BL1546" s="53"/>
      <c r="BM1546" s="47" t="e">
        <f>COUNTIFS(A$2:$AC1546,#REF!,M$2:$AL1546,M1546)</f>
        <v>#VALUE!</v>
      </c>
      <c r="BN1546" s="47">
        <v>0</v>
      </c>
      <c r="BO1546" s="54">
        <v>153</v>
      </c>
      <c r="BP1546" s="54">
        <v>0</v>
      </c>
      <c r="BQ1546" s="47">
        <v>153</v>
      </c>
      <c r="BR1546" s="49">
        <v>1</v>
      </c>
      <c r="BS1546" s="49">
        <v>1</v>
      </c>
      <c r="BT1546" s="44">
        <f t="shared" si="151"/>
        <v>127</v>
      </c>
      <c r="BW1546" s="40" t="s">
        <v>67</v>
      </c>
      <c r="BY1546" s="55"/>
      <c r="BZ1546" s="1" t="s">
        <v>22426</v>
      </c>
    </row>
    <row r="1547" spans="1:78" ht="15" customHeight="1">
      <c r="A1547" s="25" t="s">
        <v>8596</v>
      </c>
      <c r="B1547" s="42" t="s">
        <v>8794</v>
      </c>
      <c r="D1547" s="263">
        <v>0</v>
      </c>
      <c r="E1547" s="85" t="s">
        <v>76</v>
      </c>
      <c r="F1547" s="116" t="s">
        <v>1453</v>
      </c>
      <c r="G1547" s="266"/>
      <c r="H1547" s="266"/>
      <c r="I1547" s="116" t="s">
        <v>857</v>
      </c>
      <c r="J1547" s="43" t="s">
        <v>8795</v>
      </c>
      <c r="M1547" s="44" t="s">
        <v>98</v>
      </c>
      <c r="N1547" s="45" t="s">
        <v>452</v>
      </c>
      <c r="O1547" s="42" t="s">
        <v>112</v>
      </c>
      <c r="P1547" s="42" t="s">
        <v>113</v>
      </c>
      <c r="Q1547" s="85" t="s">
        <v>105</v>
      </c>
      <c r="R1547" s="85" t="s">
        <v>73</v>
      </c>
      <c r="S1547" s="42" t="s">
        <v>4461</v>
      </c>
      <c r="T1547" s="42" t="s">
        <v>8796</v>
      </c>
      <c r="U1547" s="117" t="s">
        <v>8796</v>
      </c>
      <c r="V1547" s="42" t="s">
        <v>73</v>
      </c>
      <c r="W1547" s="42" t="s">
        <v>73</v>
      </c>
      <c r="X1547" s="107">
        <v>40372</v>
      </c>
      <c r="Y1547" s="107">
        <v>40724</v>
      </c>
      <c r="Z1547" s="44">
        <f t="shared" si="153"/>
        <v>2010</v>
      </c>
      <c r="AA1547" s="44">
        <f t="shared" si="154"/>
        <v>7</v>
      </c>
      <c r="AB1547" s="44">
        <v>0</v>
      </c>
      <c r="AC1547" s="85" t="s">
        <v>8797</v>
      </c>
      <c r="AD1547" s="85" t="s">
        <v>8798</v>
      </c>
      <c r="AE1547" s="85" t="s">
        <v>8602</v>
      </c>
      <c r="AF1547" s="85" t="s">
        <v>8602</v>
      </c>
      <c r="AG1547" s="85" t="s">
        <v>8602</v>
      </c>
      <c r="AH1547" s="85" t="s">
        <v>8602</v>
      </c>
      <c r="AI1547" s="85" t="s">
        <v>8602</v>
      </c>
      <c r="AJ1547" s="85" t="s">
        <v>8602</v>
      </c>
      <c r="AK1547" s="85" t="s">
        <v>8602</v>
      </c>
      <c r="AL1547" s="85" t="s">
        <v>8602</v>
      </c>
      <c r="AM1547" s="47">
        <v>1</v>
      </c>
      <c r="AN1547" s="47">
        <v>1</v>
      </c>
      <c r="AO1547" s="47">
        <v>2</v>
      </c>
      <c r="AP1547" s="47">
        <v>88</v>
      </c>
      <c r="AQ1547" s="47"/>
      <c r="AR1547" s="47"/>
      <c r="AS1547" s="118">
        <v>0</v>
      </c>
      <c r="AT1547" s="49">
        <v>1</v>
      </c>
      <c r="AU1547" s="49">
        <v>1</v>
      </c>
      <c r="AV1547" s="47"/>
      <c r="AW1547" s="49">
        <v>1</v>
      </c>
      <c r="AX1547" s="49"/>
      <c r="AY1547" s="44">
        <f t="shared" si="155"/>
        <v>353</v>
      </c>
      <c r="AZ1547" s="47"/>
      <c r="BA1547" s="47"/>
      <c r="BB1547" s="47"/>
      <c r="BC1547" s="48"/>
      <c r="BD1547" s="62"/>
      <c r="BE1547" s="62"/>
      <c r="BF1547" s="50"/>
      <c r="BG1547" s="51"/>
      <c r="BH1547" s="51">
        <f t="shared" si="152"/>
        <v>1</v>
      </c>
      <c r="BI1547" s="51">
        <v>5</v>
      </c>
      <c r="BJ1547" s="52"/>
      <c r="BK1547" s="52"/>
      <c r="BL1547" s="53"/>
      <c r="BM1547" s="47" t="e">
        <f>COUNTIFS(A$2:$AC1547,#REF!,M$2:$AL1547,M1547)</f>
        <v>#VALUE!</v>
      </c>
      <c r="BN1547" s="47">
        <v>0</v>
      </c>
      <c r="BO1547" s="54">
        <v>353</v>
      </c>
      <c r="BP1547" s="54">
        <v>0</v>
      </c>
      <c r="BQ1547" s="47">
        <v>353</v>
      </c>
      <c r="BR1547" s="49">
        <v>1</v>
      </c>
      <c r="BS1547" s="49">
        <v>1</v>
      </c>
      <c r="BT1547" s="44">
        <f t="shared" si="151"/>
        <v>0</v>
      </c>
      <c r="BW1547" s="40" t="s">
        <v>67</v>
      </c>
      <c r="BY1547" s="55"/>
      <c r="BZ1547" s="1" t="s">
        <v>22426</v>
      </c>
    </row>
    <row r="1548" spans="1:78" ht="15" customHeight="1">
      <c r="A1548" s="25" t="s">
        <v>8596</v>
      </c>
      <c r="B1548" s="42" t="s">
        <v>8799</v>
      </c>
      <c r="D1548" s="263">
        <v>0</v>
      </c>
      <c r="E1548" s="85" t="s">
        <v>76</v>
      </c>
      <c r="F1548" s="116" t="s">
        <v>1453</v>
      </c>
      <c r="G1548" s="266"/>
      <c r="H1548" s="266"/>
      <c r="I1548" s="85" t="s">
        <v>463</v>
      </c>
      <c r="J1548" s="43" t="s">
        <v>464</v>
      </c>
      <c r="M1548" s="44" t="s">
        <v>98</v>
      </c>
      <c r="N1548" s="45" t="s">
        <v>465</v>
      </c>
      <c r="O1548" s="42" t="s">
        <v>86</v>
      </c>
      <c r="P1548" s="42" t="s">
        <v>87</v>
      </c>
      <c r="Q1548" s="85" t="s">
        <v>105</v>
      </c>
      <c r="R1548" s="85" t="s">
        <v>73</v>
      </c>
      <c r="S1548" s="42" t="s">
        <v>8800</v>
      </c>
      <c r="T1548" s="42" t="s">
        <v>8801</v>
      </c>
      <c r="U1548" s="117" t="s">
        <v>8801</v>
      </c>
      <c r="V1548" s="42" t="s">
        <v>73</v>
      </c>
      <c r="W1548" s="42" t="s">
        <v>73</v>
      </c>
      <c r="X1548" s="107">
        <v>40813</v>
      </c>
      <c r="Y1548" s="107">
        <v>40822</v>
      </c>
      <c r="Z1548" s="44">
        <f t="shared" si="153"/>
        <v>2011</v>
      </c>
      <c r="AA1548" s="44">
        <f t="shared" si="154"/>
        <v>9</v>
      </c>
      <c r="AB1548" s="44">
        <v>0</v>
      </c>
      <c r="AC1548" s="85" t="s">
        <v>8802</v>
      </c>
      <c r="AD1548" s="85" t="s">
        <v>466</v>
      </c>
      <c r="AE1548" s="85" t="s">
        <v>8602</v>
      </c>
      <c r="AF1548" s="85" t="s">
        <v>8803</v>
      </c>
      <c r="AG1548" s="85" t="s">
        <v>8602</v>
      </c>
      <c r="AH1548" s="85" t="s">
        <v>8602</v>
      </c>
      <c r="AI1548" s="85" t="s">
        <v>8602</v>
      </c>
      <c r="AJ1548" s="85" t="s">
        <v>8602</v>
      </c>
      <c r="AK1548" s="85" t="s">
        <v>8602</v>
      </c>
      <c r="AL1548" s="85" t="s">
        <v>8602</v>
      </c>
      <c r="AM1548" s="47">
        <v>1</v>
      </c>
      <c r="AN1548" s="47">
        <v>1</v>
      </c>
      <c r="AO1548" s="47">
        <v>2</v>
      </c>
      <c r="AP1548" s="47">
        <v>88</v>
      </c>
      <c r="AQ1548" s="47"/>
      <c r="AR1548" s="47"/>
      <c r="AS1548" s="118">
        <v>0</v>
      </c>
      <c r="AT1548" s="49">
        <v>1</v>
      </c>
      <c r="AU1548" s="49">
        <v>1</v>
      </c>
      <c r="AV1548" s="47"/>
      <c r="AW1548" s="49">
        <v>1</v>
      </c>
      <c r="AX1548" s="49"/>
      <c r="AY1548" s="44">
        <f t="shared" si="155"/>
        <v>10</v>
      </c>
      <c r="AZ1548" s="47"/>
      <c r="BA1548" s="47"/>
      <c r="BB1548" s="47"/>
      <c r="BC1548" s="48"/>
      <c r="BD1548" s="62"/>
      <c r="BE1548" s="62"/>
      <c r="BF1548" s="50"/>
      <c r="BG1548" s="51"/>
      <c r="BH1548" s="51">
        <f t="shared" si="152"/>
        <v>1</v>
      </c>
      <c r="BI1548" s="51">
        <v>8</v>
      </c>
      <c r="BJ1548" s="52"/>
      <c r="BK1548" s="52"/>
      <c r="BL1548" s="53"/>
      <c r="BM1548" s="47" t="e">
        <f>COUNTIFS(A$2:$AC1548,#REF!,M$2:$AL1548,M1548)</f>
        <v>#VALUE!</v>
      </c>
      <c r="BN1548" s="47">
        <v>1</v>
      </c>
      <c r="BO1548" s="54">
        <v>10</v>
      </c>
      <c r="BP1548" s="54">
        <v>0</v>
      </c>
      <c r="BQ1548" s="47">
        <v>10</v>
      </c>
      <c r="BR1548" s="49">
        <v>1</v>
      </c>
      <c r="BS1548" s="49">
        <v>1</v>
      </c>
      <c r="BT1548" s="44">
        <f t="shared" si="151"/>
        <v>180</v>
      </c>
      <c r="BW1548" s="40" t="s">
        <v>67</v>
      </c>
      <c r="BY1548" s="55"/>
      <c r="BZ1548" s="1" t="s">
        <v>22426</v>
      </c>
    </row>
    <row r="1549" spans="1:78" ht="15" customHeight="1">
      <c r="A1549" s="25" t="s">
        <v>8596</v>
      </c>
      <c r="B1549" s="42" t="s">
        <v>8804</v>
      </c>
      <c r="D1549" s="263">
        <v>0</v>
      </c>
      <c r="E1549" s="85" t="s">
        <v>76</v>
      </c>
      <c r="F1549" s="116" t="s">
        <v>1453</v>
      </c>
      <c r="G1549" s="266"/>
      <c r="H1549" s="266"/>
      <c r="I1549" s="85" t="s">
        <v>308</v>
      </c>
      <c r="J1549" s="43" t="s">
        <v>166</v>
      </c>
      <c r="M1549" s="44" t="s">
        <v>98</v>
      </c>
      <c r="N1549" s="45" t="s">
        <v>167</v>
      </c>
      <c r="O1549" s="42" t="s">
        <v>93</v>
      </c>
      <c r="P1549" s="42" t="s">
        <v>103</v>
      </c>
      <c r="Q1549" s="85" t="s">
        <v>105</v>
      </c>
      <c r="R1549" s="85" t="s">
        <v>73</v>
      </c>
      <c r="S1549" s="42" t="s">
        <v>7461</v>
      </c>
      <c r="T1549" s="42" t="s">
        <v>8602</v>
      </c>
      <c r="U1549" s="117" t="s">
        <v>7462</v>
      </c>
      <c r="V1549" s="42" t="s">
        <v>73</v>
      </c>
      <c r="W1549" s="42" t="s">
        <v>73</v>
      </c>
      <c r="X1549" s="107">
        <v>40630</v>
      </c>
      <c r="Y1549" s="107">
        <v>40641</v>
      </c>
      <c r="Z1549" s="44">
        <f t="shared" si="153"/>
        <v>2011</v>
      </c>
      <c r="AA1549" s="44">
        <f t="shared" si="154"/>
        <v>3</v>
      </c>
      <c r="AB1549" s="44">
        <v>0</v>
      </c>
      <c r="AC1549" s="85" t="s">
        <v>8602</v>
      </c>
      <c r="AD1549" s="85" t="s">
        <v>8602</v>
      </c>
      <c r="AE1549" s="85" t="s">
        <v>8602</v>
      </c>
      <c r="AF1549" s="85" t="s">
        <v>8602</v>
      </c>
      <c r="AG1549" s="85" t="s">
        <v>8602</v>
      </c>
      <c r="AH1549" s="85" t="s">
        <v>8602</v>
      </c>
      <c r="AI1549" s="85" t="s">
        <v>7463</v>
      </c>
      <c r="AJ1549" s="85" t="s">
        <v>7464</v>
      </c>
      <c r="AK1549" s="85" t="s">
        <v>8602</v>
      </c>
      <c r="AL1549" s="85" t="s">
        <v>8602</v>
      </c>
      <c r="AM1549" s="47">
        <v>1</v>
      </c>
      <c r="AN1549" s="47">
        <v>1</v>
      </c>
      <c r="AO1549" s="47">
        <v>2</v>
      </c>
      <c r="AP1549" s="47">
        <v>88</v>
      </c>
      <c r="AQ1549" s="47"/>
      <c r="AR1549" s="47"/>
      <c r="AS1549" s="47">
        <v>1</v>
      </c>
      <c r="AT1549" s="49">
        <v>1</v>
      </c>
      <c r="AU1549" s="49">
        <v>1</v>
      </c>
      <c r="AV1549" s="47"/>
      <c r="AW1549" s="49">
        <v>1</v>
      </c>
      <c r="AX1549" s="49"/>
      <c r="AY1549" s="44">
        <f t="shared" si="155"/>
        <v>12</v>
      </c>
      <c r="AZ1549" s="47"/>
      <c r="BA1549" s="47"/>
      <c r="BB1549" s="47"/>
      <c r="BC1549" s="48"/>
      <c r="BD1549" s="62"/>
      <c r="BE1549" s="62"/>
      <c r="BF1549" s="50"/>
      <c r="BG1549" s="51"/>
      <c r="BH1549" s="51">
        <f t="shared" si="152"/>
        <v>1</v>
      </c>
      <c r="BI1549" s="51">
        <v>4</v>
      </c>
      <c r="BJ1549" s="52"/>
      <c r="BK1549" s="52"/>
      <c r="BL1549" s="53"/>
      <c r="BM1549" s="47" t="e">
        <f>COUNTIFS(A$2:$AC1549,#REF!,M$2:$AL1549,M1549)</f>
        <v>#VALUE!</v>
      </c>
      <c r="BN1549" s="47">
        <v>1</v>
      </c>
      <c r="BO1549" s="54">
        <v>12</v>
      </c>
      <c r="BP1549" s="54">
        <v>0</v>
      </c>
      <c r="BQ1549" s="47">
        <v>12</v>
      </c>
      <c r="BR1549" s="49">
        <v>1</v>
      </c>
      <c r="BS1549" s="49">
        <v>1</v>
      </c>
      <c r="BT1549" s="44">
        <f t="shared" si="151"/>
        <v>0</v>
      </c>
      <c r="BW1549" s="40" t="s">
        <v>67</v>
      </c>
      <c r="BY1549" s="55"/>
      <c r="BZ1549" s="1" t="s">
        <v>22426</v>
      </c>
    </row>
    <row r="1550" spans="1:78" ht="15" customHeight="1">
      <c r="A1550" s="25" t="s">
        <v>8596</v>
      </c>
      <c r="B1550" s="42" t="s">
        <v>8805</v>
      </c>
      <c r="D1550" s="263">
        <v>0</v>
      </c>
      <c r="E1550" s="85" t="s">
        <v>76</v>
      </c>
      <c r="F1550" s="116" t="s">
        <v>1453</v>
      </c>
      <c r="G1550" s="266"/>
      <c r="H1550" s="266"/>
      <c r="I1550" s="85" t="s">
        <v>308</v>
      </c>
      <c r="J1550" s="43" t="s">
        <v>166</v>
      </c>
      <c r="M1550" s="44" t="s">
        <v>98</v>
      </c>
      <c r="N1550" s="45" t="s">
        <v>167</v>
      </c>
      <c r="O1550" s="42" t="s">
        <v>100</v>
      </c>
      <c r="P1550" s="42" t="s">
        <v>101</v>
      </c>
      <c r="Q1550" s="85" t="s">
        <v>105</v>
      </c>
      <c r="R1550" s="85" t="s">
        <v>73</v>
      </c>
      <c r="S1550" s="42" t="s">
        <v>8602</v>
      </c>
      <c r="T1550" s="42" t="s">
        <v>8806</v>
      </c>
      <c r="U1550" s="117" t="s">
        <v>8806</v>
      </c>
      <c r="V1550" s="42" t="s">
        <v>73</v>
      </c>
      <c r="W1550" s="42" t="s">
        <v>73</v>
      </c>
      <c r="X1550" s="107">
        <v>40644</v>
      </c>
      <c r="Y1550" s="107">
        <v>40654</v>
      </c>
      <c r="Z1550" s="44">
        <f t="shared" si="153"/>
        <v>2011</v>
      </c>
      <c r="AA1550" s="44">
        <f t="shared" si="154"/>
        <v>4</v>
      </c>
      <c r="AB1550" s="44">
        <v>0</v>
      </c>
      <c r="AC1550" s="85" t="s">
        <v>8602</v>
      </c>
      <c r="AD1550" s="85" t="s">
        <v>8602</v>
      </c>
      <c r="AE1550" s="85" t="s">
        <v>8807</v>
      </c>
      <c r="AF1550" s="85" t="s">
        <v>8808</v>
      </c>
      <c r="AG1550" s="85" t="s">
        <v>8602</v>
      </c>
      <c r="AH1550" s="85" t="s">
        <v>8602</v>
      </c>
      <c r="AI1550" s="85" t="s">
        <v>8602</v>
      </c>
      <c r="AJ1550" s="85" t="s">
        <v>8809</v>
      </c>
      <c r="AK1550" s="85" t="s">
        <v>8602</v>
      </c>
      <c r="AL1550" s="85" t="s">
        <v>8602</v>
      </c>
      <c r="AM1550" s="47">
        <v>1</v>
      </c>
      <c r="AN1550" s="47">
        <v>1</v>
      </c>
      <c r="AO1550" s="47">
        <v>2</v>
      </c>
      <c r="AP1550" s="47">
        <v>88</v>
      </c>
      <c r="AQ1550" s="47"/>
      <c r="AR1550" s="47"/>
      <c r="AS1550" s="118">
        <v>0</v>
      </c>
      <c r="AT1550" s="49">
        <v>1</v>
      </c>
      <c r="AU1550" s="61">
        <v>1</v>
      </c>
      <c r="AV1550" s="47"/>
      <c r="AW1550" s="49">
        <v>1</v>
      </c>
      <c r="AX1550" s="49"/>
      <c r="AY1550" s="44">
        <f t="shared" si="155"/>
        <v>11</v>
      </c>
      <c r="AZ1550" s="47"/>
      <c r="BA1550" s="47"/>
      <c r="BB1550" s="47"/>
      <c r="BC1550" s="48"/>
      <c r="BD1550" s="62"/>
      <c r="BE1550" s="62"/>
      <c r="BF1550" s="50"/>
      <c r="BG1550" s="51"/>
      <c r="BH1550" s="51">
        <f t="shared" si="152"/>
        <v>1</v>
      </c>
      <c r="BI1550" s="51">
        <v>2</v>
      </c>
      <c r="BJ1550" s="52"/>
      <c r="BK1550" s="52"/>
      <c r="BL1550" s="53"/>
      <c r="BM1550" s="47" t="e">
        <f>COUNTIFS(A$2:$AC1550,#REF!,M$2:$AL1550,M1550)</f>
        <v>#VALUE!</v>
      </c>
      <c r="BN1550" s="47">
        <v>0</v>
      </c>
      <c r="BO1550" s="54">
        <v>11</v>
      </c>
      <c r="BP1550" s="54">
        <v>0</v>
      </c>
      <c r="BQ1550" s="47">
        <v>11</v>
      </c>
      <c r="BR1550" s="61">
        <v>1</v>
      </c>
      <c r="BS1550" s="49">
        <v>1</v>
      </c>
      <c r="BT1550" s="44">
        <f t="shared" si="151"/>
        <v>11</v>
      </c>
      <c r="BW1550" s="40" t="s">
        <v>67</v>
      </c>
      <c r="BY1550" s="55"/>
      <c r="BZ1550" s="1" t="s">
        <v>22426</v>
      </c>
    </row>
    <row r="1551" spans="1:78" ht="15" customHeight="1">
      <c r="A1551" s="25" t="s">
        <v>8596</v>
      </c>
      <c r="B1551" s="42" t="s">
        <v>8810</v>
      </c>
      <c r="D1551" s="263">
        <v>0</v>
      </c>
      <c r="E1551" s="85" t="s">
        <v>76</v>
      </c>
      <c r="F1551" s="116" t="s">
        <v>1453</v>
      </c>
      <c r="G1551" s="266"/>
      <c r="H1551" s="266"/>
      <c r="I1551" s="85" t="s">
        <v>308</v>
      </c>
      <c r="J1551" s="43" t="s">
        <v>166</v>
      </c>
      <c r="M1551" s="44" t="s">
        <v>98</v>
      </c>
      <c r="N1551" s="45" t="s">
        <v>167</v>
      </c>
      <c r="O1551" s="42" t="s">
        <v>93</v>
      </c>
      <c r="P1551" s="42" t="s">
        <v>103</v>
      </c>
      <c r="Q1551" s="85" t="s">
        <v>949</v>
      </c>
      <c r="R1551" s="85" t="s">
        <v>73</v>
      </c>
      <c r="S1551" s="42" t="s">
        <v>8602</v>
      </c>
      <c r="T1551" s="42" t="s">
        <v>8811</v>
      </c>
      <c r="U1551" s="117" t="s">
        <v>8811</v>
      </c>
      <c r="V1551" s="42" t="s">
        <v>73</v>
      </c>
      <c r="W1551" s="42" t="s">
        <v>73</v>
      </c>
      <c r="X1551" s="107">
        <v>40656</v>
      </c>
      <c r="Y1551" s="107">
        <v>40677</v>
      </c>
      <c r="Z1551" s="44">
        <f t="shared" si="153"/>
        <v>2011</v>
      </c>
      <c r="AA1551" s="44">
        <f t="shared" si="154"/>
        <v>4</v>
      </c>
      <c r="AB1551" s="44">
        <v>0</v>
      </c>
      <c r="AC1551" s="85" t="s">
        <v>8602</v>
      </c>
      <c r="AD1551" s="85" t="s">
        <v>8602</v>
      </c>
      <c r="AE1551" s="85" t="s">
        <v>8602</v>
      </c>
      <c r="AF1551" s="85" t="s">
        <v>8602</v>
      </c>
      <c r="AG1551" s="85" t="s">
        <v>8602</v>
      </c>
      <c r="AH1551" s="85" t="s">
        <v>8602</v>
      </c>
      <c r="AI1551" s="85" t="s">
        <v>8602</v>
      </c>
      <c r="AJ1551" s="85" t="s">
        <v>8602</v>
      </c>
      <c r="AK1551" s="85" t="s">
        <v>8602</v>
      </c>
      <c r="AL1551" s="85" t="s">
        <v>8602</v>
      </c>
      <c r="AM1551" s="47">
        <v>1</v>
      </c>
      <c r="AN1551" s="47">
        <v>1</v>
      </c>
      <c r="AO1551" s="47">
        <v>2</v>
      </c>
      <c r="AP1551" s="47">
        <v>88</v>
      </c>
      <c r="AQ1551" s="47"/>
      <c r="AR1551" s="47"/>
      <c r="AS1551" s="47">
        <v>1</v>
      </c>
      <c r="AT1551" s="49">
        <v>1</v>
      </c>
      <c r="AU1551" s="61">
        <v>1</v>
      </c>
      <c r="AV1551" s="47"/>
      <c r="AW1551" s="49">
        <v>1</v>
      </c>
      <c r="AX1551" s="49"/>
      <c r="AY1551" s="44">
        <f t="shared" si="155"/>
        <v>22</v>
      </c>
      <c r="AZ1551" s="47"/>
      <c r="BA1551" s="47"/>
      <c r="BB1551" s="47"/>
      <c r="BC1551" s="48"/>
      <c r="BD1551" s="62"/>
      <c r="BE1551" s="62"/>
      <c r="BF1551" s="50"/>
      <c r="BG1551" s="51"/>
      <c r="BH1551" s="51">
        <f t="shared" si="152"/>
        <v>1</v>
      </c>
      <c r="BI1551" s="51">
        <v>2</v>
      </c>
      <c r="BJ1551" s="52"/>
      <c r="BK1551" s="52"/>
      <c r="BL1551" s="53"/>
      <c r="BM1551" s="47" t="e">
        <f>COUNTIFS(A$2:$AC1551,#REF!,M$2:$AL1551,M1551)</f>
        <v>#VALUE!</v>
      </c>
      <c r="BN1551" s="47">
        <v>0</v>
      </c>
      <c r="BO1551" s="54">
        <v>22</v>
      </c>
      <c r="BP1551" s="54">
        <v>0</v>
      </c>
      <c r="BQ1551" s="47">
        <v>22</v>
      </c>
      <c r="BR1551" s="61">
        <v>1</v>
      </c>
      <c r="BS1551" s="49">
        <v>1</v>
      </c>
      <c r="BT1551" s="44">
        <f t="shared" si="151"/>
        <v>23</v>
      </c>
      <c r="BW1551" s="40" t="s">
        <v>67</v>
      </c>
      <c r="BY1551" s="55"/>
      <c r="BZ1551" s="1" t="s">
        <v>22426</v>
      </c>
    </row>
    <row r="1552" spans="1:78" ht="15" customHeight="1">
      <c r="A1552" s="25" t="s">
        <v>8596</v>
      </c>
      <c r="B1552" s="42" t="s">
        <v>8812</v>
      </c>
      <c r="D1552" s="263">
        <v>0</v>
      </c>
      <c r="E1552" s="85" t="s">
        <v>76</v>
      </c>
      <c r="F1552" s="116" t="s">
        <v>1453</v>
      </c>
      <c r="G1552" s="266"/>
      <c r="H1552" s="266"/>
      <c r="I1552" s="85" t="s">
        <v>308</v>
      </c>
      <c r="J1552" s="43" t="s">
        <v>166</v>
      </c>
      <c r="M1552" s="44" t="s">
        <v>98</v>
      </c>
      <c r="N1552" s="45" t="s">
        <v>167</v>
      </c>
      <c r="O1552" s="42" t="s">
        <v>93</v>
      </c>
      <c r="P1552" s="42" t="s">
        <v>103</v>
      </c>
      <c r="Q1552" s="85" t="s">
        <v>949</v>
      </c>
      <c r="R1552" s="85" t="s">
        <v>73</v>
      </c>
      <c r="S1552" s="42" t="s">
        <v>8602</v>
      </c>
      <c r="T1552" s="42" t="s">
        <v>8813</v>
      </c>
      <c r="U1552" s="117" t="s">
        <v>8813</v>
      </c>
      <c r="V1552" s="42" t="s">
        <v>73</v>
      </c>
      <c r="W1552" s="42" t="s">
        <v>73</v>
      </c>
      <c r="X1552" s="107">
        <v>40691</v>
      </c>
      <c r="Y1552" s="107">
        <v>40718</v>
      </c>
      <c r="Z1552" s="44">
        <f t="shared" si="153"/>
        <v>2011</v>
      </c>
      <c r="AA1552" s="44">
        <f t="shared" si="154"/>
        <v>5</v>
      </c>
      <c r="AB1552" s="44">
        <v>0</v>
      </c>
      <c r="AC1552" s="85" t="s">
        <v>8602</v>
      </c>
      <c r="AD1552" s="85" t="s">
        <v>8602</v>
      </c>
      <c r="AE1552" s="85" t="s">
        <v>8602</v>
      </c>
      <c r="AF1552" s="85" t="s">
        <v>8602</v>
      </c>
      <c r="AG1552" s="85" t="s">
        <v>8602</v>
      </c>
      <c r="AH1552" s="85" t="s">
        <v>8602</v>
      </c>
      <c r="AI1552" s="85" t="s">
        <v>8602</v>
      </c>
      <c r="AJ1552" s="85" t="s">
        <v>8602</v>
      </c>
      <c r="AK1552" s="85" t="s">
        <v>8602</v>
      </c>
      <c r="AL1552" s="85" t="s">
        <v>8602</v>
      </c>
      <c r="AM1552" s="47">
        <v>1</v>
      </c>
      <c r="AN1552" s="47">
        <v>1</v>
      </c>
      <c r="AO1552" s="47">
        <v>2</v>
      </c>
      <c r="AP1552" s="47">
        <v>88</v>
      </c>
      <c r="AQ1552" s="47"/>
      <c r="AR1552" s="47"/>
      <c r="AS1552" s="47">
        <v>1</v>
      </c>
      <c r="AT1552" s="49">
        <v>1</v>
      </c>
      <c r="AU1552" s="61">
        <v>1</v>
      </c>
      <c r="AV1552" s="47"/>
      <c r="AW1552" s="49">
        <v>1</v>
      </c>
      <c r="AX1552" s="49"/>
      <c r="AY1552" s="44">
        <f t="shared" si="155"/>
        <v>28</v>
      </c>
      <c r="AZ1552" s="47"/>
      <c r="BA1552" s="47"/>
      <c r="BB1552" s="47"/>
      <c r="BC1552" s="48"/>
      <c r="BD1552" s="62"/>
      <c r="BE1552" s="62"/>
      <c r="BF1552" s="50"/>
      <c r="BG1552" s="51"/>
      <c r="BH1552" s="51">
        <f t="shared" si="152"/>
        <v>1</v>
      </c>
      <c r="BI1552" s="51">
        <v>2</v>
      </c>
      <c r="BJ1552" s="52"/>
      <c r="BK1552" s="52"/>
      <c r="BL1552" s="53"/>
      <c r="BM1552" s="47" t="e">
        <f>COUNTIFS(A$2:$AC1552,#REF!,M$2:$AL1552,M1552)</f>
        <v>#VALUE!</v>
      </c>
      <c r="BN1552" s="47">
        <v>0</v>
      </c>
      <c r="BO1552" s="54">
        <v>28</v>
      </c>
      <c r="BP1552" s="54">
        <v>0</v>
      </c>
      <c r="BQ1552" s="47">
        <v>28</v>
      </c>
      <c r="BR1552" s="61">
        <v>1</v>
      </c>
      <c r="BS1552" s="49">
        <v>1</v>
      </c>
      <c r="BT1552" s="44">
        <f t="shared" si="151"/>
        <v>58</v>
      </c>
      <c r="BW1552" s="40" t="s">
        <v>67</v>
      </c>
      <c r="BY1552" s="55"/>
      <c r="BZ1552" s="1" t="s">
        <v>22426</v>
      </c>
    </row>
    <row r="1553" spans="1:78" ht="15" customHeight="1">
      <c r="A1553" s="25" t="s">
        <v>8596</v>
      </c>
      <c r="B1553" s="42" t="s">
        <v>8814</v>
      </c>
      <c r="D1553" s="263">
        <v>0</v>
      </c>
      <c r="E1553" s="85" t="s">
        <v>76</v>
      </c>
      <c r="F1553" s="116" t="s">
        <v>1453</v>
      </c>
      <c r="G1553" s="266"/>
      <c r="H1553" s="266"/>
      <c r="I1553" s="85" t="s">
        <v>308</v>
      </c>
      <c r="J1553" s="43" t="s">
        <v>166</v>
      </c>
      <c r="M1553" s="44" t="s">
        <v>98</v>
      </c>
      <c r="N1553" s="45" t="s">
        <v>167</v>
      </c>
      <c r="O1553" s="42" t="s">
        <v>100</v>
      </c>
      <c r="P1553" s="42" t="s">
        <v>101</v>
      </c>
      <c r="Q1553" s="85" t="s">
        <v>105</v>
      </c>
      <c r="R1553" s="85" t="s">
        <v>73</v>
      </c>
      <c r="S1553" s="42" t="s">
        <v>8815</v>
      </c>
      <c r="T1553" s="42" t="s">
        <v>8816</v>
      </c>
      <c r="U1553" s="117" t="s">
        <v>8816</v>
      </c>
      <c r="V1553" s="42" t="s">
        <v>73</v>
      </c>
      <c r="W1553" s="42" t="s">
        <v>73</v>
      </c>
      <c r="X1553" s="107">
        <v>40753</v>
      </c>
      <c r="Y1553" s="107">
        <v>40773</v>
      </c>
      <c r="Z1553" s="44">
        <f t="shared" si="153"/>
        <v>2011</v>
      </c>
      <c r="AA1553" s="44">
        <f t="shared" si="154"/>
        <v>7</v>
      </c>
      <c r="AB1553" s="44">
        <v>0</v>
      </c>
      <c r="AC1553" s="85" t="s">
        <v>8602</v>
      </c>
      <c r="AD1553" s="85" t="s">
        <v>8602</v>
      </c>
      <c r="AE1553" s="85" t="s">
        <v>8602</v>
      </c>
      <c r="AF1553" s="85" t="s">
        <v>8602</v>
      </c>
      <c r="AG1553" s="85" t="s">
        <v>8602</v>
      </c>
      <c r="AH1553" s="85" t="s">
        <v>8602</v>
      </c>
      <c r="AI1553" s="85" t="s">
        <v>1162</v>
      </c>
      <c r="AJ1553" s="85" t="s">
        <v>8817</v>
      </c>
      <c r="AK1553" s="85" t="s">
        <v>8602</v>
      </c>
      <c r="AL1553" s="85" t="s">
        <v>8602</v>
      </c>
      <c r="AM1553" s="47">
        <v>1</v>
      </c>
      <c r="AN1553" s="47">
        <v>1</v>
      </c>
      <c r="AO1553" s="47">
        <v>2</v>
      </c>
      <c r="AP1553" s="47">
        <v>88</v>
      </c>
      <c r="AQ1553" s="47"/>
      <c r="AR1553" s="47"/>
      <c r="AS1553" s="118">
        <v>0</v>
      </c>
      <c r="AT1553" s="49">
        <v>1</v>
      </c>
      <c r="AU1553" s="49">
        <v>1</v>
      </c>
      <c r="AV1553" s="47"/>
      <c r="AW1553" s="49">
        <v>1</v>
      </c>
      <c r="AX1553" s="49"/>
      <c r="AY1553" s="44">
        <f t="shared" si="155"/>
        <v>21</v>
      </c>
      <c r="AZ1553" s="47"/>
      <c r="BA1553" s="47"/>
      <c r="BB1553" s="47"/>
      <c r="BC1553" s="48"/>
      <c r="BD1553" s="62"/>
      <c r="BE1553" s="62"/>
      <c r="BF1553" s="50"/>
      <c r="BG1553" s="51"/>
      <c r="BH1553" s="51">
        <f t="shared" si="152"/>
        <v>1</v>
      </c>
      <c r="BI1553" s="51">
        <v>1</v>
      </c>
      <c r="BJ1553" s="52"/>
      <c r="BK1553" s="52"/>
      <c r="BL1553" s="53"/>
      <c r="BM1553" s="47" t="e">
        <f>COUNTIFS(A$2:$AC1553,#REF!,M$2:$AL1553,M1553)</f>
        <v>#VALUE!</v>
      </c>
      <c r="BN1553" s="47">
        <v>0</v>
      </c>
      <c r="BO1553" s="54">
        <v>21</v>
      </c>
      <c r="BP1553" s="54">
        <v>0</v>
      </c>
      <c r="BQ1553" s="47">
        <v>21</v>
      </c>
      <c r="BR1553" s="49">
        <v>1</v>
      </c>
      <c r="BS1553" s="49">
        <v>1</v>
      </c>
      <c r="BT1553" s="44">
        <f t="shared" si="151"/>
        <v>120</v>
      </c>
      <c r="BW1553" s="40" t="s">
        <v>67</v>
      </c>
      <c r="BY1553" s="55"/>
      <c r="BZ1553" s="1" t="s">
        <v>22426</v>
      </c>
    </row>
    <row r="1554" spans="1:78" ht="15" customHeight="1">
      <c r="A1554" s="25" t="s">
        <v>8596</v>
      </c>
      <c r="B1554" s="42" t="s">
        <v>8818</v>
      </c>
      <c r="D1554" s="263">
        <v>0</v>
      </c>
      <c r="E1554" s="85" t="s">
        <v>76</v>
      </c>
      <c r="F1554" s="116" t="s">
        <v>1453</v>
      </c>
      <c r="G1554" s="266"/>
      <c r="H1554" s="266"/>
      <c r="I1554" s="85" t="s">
        <v>308</v>
      </c>
      <c r="J1554" s="43" t="s">
        <v>166</v>
      </c>
      <c r="M1554" s="44" t="s">
        <v>98</v>
      </c>
      <c r="N1554" s="45" t="s">
        <v>167</v>
      </c>
      <c r="O1554" s="42" t="s">
        <v>93</v>
      </c>
      <c r="P1554" s="42" t="s">
        <v>103</v>
      </c>
      <c r="Q1554" s="85" t="s">
        <v>105</v>
      </c>
      <c r="R1554" s="85" t="s">
        <v>73</v>
      </c>
      <c r="S1554" s="42" t="s">
        <v>8819</v>
      </c>
      <c r="T1554" s="42" t="s">
        <v>8820</v>
      </c>
      <c r="U1554" s="117" t="s">
        <v>8820</v>
      </c>
      <c r="V1554" s="42" t="s">
        <v>73</v>
      </c>
      <c r="W1554" s="42" t="s">
        <v>73</v>
      </c>
      <c r="X1554" s="107">
        <v>40812</v>
      </c>
      <c r="Y1554" s="107">
        <v>40825</v>
      </c>
      <c r="Z1554" s="44">
        <f t="shared" si="153"/>
        <v>2011</v>
      </c>
      <c r="AA1554" s="44">
        <f t="shared" si="154"/>
        <v>9</v>
      </c>
      <c r="AB1554" s="44">
        <v>0</v>
      </c>
      <c r="AC1554" s="85" t="s">
        <v>8602</v>
      </c>
      <c r="AD1554" s="85" t="s">
        <v>8602</v>
      </c>
      <c r="AE1554" s="85" t="s">
        <v>8602</v>
      </c>
      <c r="AF1554" s="85" t="s">
        <v>8602</v>
      </c>
      <c r="AG1554" s="85" t="s">
        <v>8602</v>
      </c>
      <c r="AH1554" s="85" t="s">
        <v>8602</v>
      </c>
      <c r="AI1554" s="85" t="s">
        <v>8602</v>
      </c>
      <c r="AJ1554" s="85" t="s">
        <v>8602</v>
      </c>
      <c r="AK1554" s="85" t="s">
        <v>8602</v>
      </c>
      <c r="AL1554" s="85" t="s">
        <v>8602</v>
      </c>
      <c r="AM1554" s="47">
        <v>1</v>
      </c>
      <c r="AN1554" s="47">
        <v>1</v>
      </c>
      <c r="AO1554" s="47">
        <v>2</v>
      </c>
      <c r="AP1554" s="47">
        <v>88</v>
      </c>
      <c r="AQ1554" s="47"/>
      <c r="AR1554" s="47"/>
      <c r="AS1554" s="47">
        <v>1</v>
      </c>
      <c r="AT1554" s="49">
        <v>1</v>
      </c>
      <c r="AU1554" s="49">
        <v>1</v>
      </c>
      <c r="AV1554" s="47"/>
      <c r="AW1554" s="49">
        <v>1</v>
      </c>
      <c r="AX1554" s="49"/>
      <c r="AY1554" s="44">
        <f t="shared" si="155"/>
        <v>14</v>
      </c>
      <c r="AZ1554" s="47"/>
      <c r="BA1554" s="47"/>
      <c r="BB1554" s="47"/>
      <c r="BC1554" s="48"/>
      <c r="BD1554" s="62"/>
      <c r="BE1554" s="62"/>
      <c r="BF1554" s="50"/>
      <c r="BG1554" s="51"/>
      <c r="BH1554" s="51">
        <f t="shared" si="152"/>
        <v>1</v>
      </c>
      <c r="BI1554" s="51">
        <v>1</v>
      </c>
      <c r="BJ1554" s="52"/>
      <c r="BK1554" s="52"/>
      <c r="BL1554" s="53"/>
      <c r="BM1554" s="47" t="e">
        <f>COUNTIFS(A$2:$AC1554,#REF!,M$2:$AL1554,M1554)</f>
        <v>#VALUE!</v>
      </c>
      <c r="BN1554" s="47">
        <v>0</v>
      </c>
      <c r="BO1554" s="54">
        <v>14</v>
      </c>
      <c r="BP1554" s="54">
        <v>0</v>
      </c>
      <c r="BQ1554" s="47">
        <v>14</v>
      </c>
      <c r="BR1554" s="49">
        <v>1</v>
      </c>
      <c r="BS1554" s="49">
        <v>1</v>
      </c>
      <c r="BT1554" s="44">
        <f t="shared" ref="BT1554:BT1617" si="156">MAX(MIN((DATE(2012,3,31)+1),X1554+1),DATE(2011,4,1))-MIN(MAX(DATE(2011,4,1),W1554),(DATE(2012,3,31)+1))</f>
        <v>179</v>
      </c>
      <c r="BW1554" s="40" t="s">
        <v>67</v>
      </c>
      <c r="BY1554" s="55"/>
      <c r="BZ1554" s="1" t="s">
        <v>22426</v>
      </c>
    </row>
    <row r="1555" spans="1:78" ht="15" customHeight="1">
      <c r="A1555" s="25" t="s">
        <v>8596</v>
      </c>
      <c r="B1555" s="42" t="s">
        <v>8821</v>
      </c>
      <c r="D1555" s="263">
        <v>0</v>
      </c>
      <c r="E1555" s="85" t="s">
        <v>76</v>
      </c>
      <c r="F1555" s="116" t="s">
        <v>1453</v>
      </c>
      <c r="G1555" s="266"/>
      <c r="H1555" s="266"/>
      <c r="I1555" s="85" t="s">
        <v>308</v>
      </c>
      <c r="J1555" s="43" t="s">
        <v>166</v>
      </c>
      <c r="M1555" s="44" t="s">
        <v>98</v>
      </c>
      <c r="N1555" s="45" t="s">
        <v>167</v>
      </c>
      <c r="O1555" s="42" t="s">
        <v>71</v>
      </c>
      <c r="P1555" s="42" t="s">
        <v>122</v>
      </c>
      <c r="Q1555" s="85" t="s">
        <v>105</v>
      </c>
      <c r="R1555" s="85" t="s">
        <v>73</v>
      </c>
      <c r="S1555" s="42" t="s">
        <v>8602</v>
      </c>
      <c r="T1555" s="42" t="s">
        <v>8822</v>
      </c>
      <c r="U1555" s="117" t="s">
        <v>8822</v>
      </c>
      <c r="V1555" s="42" t="s">
        <v>73</v>
      </c>
      <c r="W1555" s="42" t="s">
        <v>73</v>
      </c>
      <c r="X1555" s="107">
        <v>40830</v>
      </c>
      <c r="Y1555" s="107">
        <v>40836</v>
      </c>
      <c r="Z1555" s="44">
        <f t="shared" si="153"/>
        <v>2011</v>
      </c>
      <c r="AA1555" s="44">
        <f t="shared" si="154"/>
        <v>10</v>
      </c>
      <c r="AB1555" s="44">
        <v>0</v>
      </c>
      <c r="AC1555" s="85" t="s">
        <v>8602</v>
      </c>
      <c r="AD1555" s="85" t="s">
        <v>8602</v>
      </c>
      <c r="AE1555" s="85" t="s">
        <v>8602</v>
      </c>
      <c r="AF1555" s="85" t="s">
        <v>8602</v>
      </c>
      <c r="AG1555" s="85" t="s">
        <v>8602</v>
      </c>
      <c r="AH1555" s="85" t="s">
        <v>8602</v>
      </c>
      <c r="AI1555" s="85" t="s">
        <v>8823</v>
      </c>
      <c r="AJ1555" s="85" t="s">
        <v>8602</v>
      </c>
      <c r="AK1555" s="85" t="s">
        <v>8602</v>
      </c>
      <c r="AL1555" s="85" t="s">
        <v>8602</v>
      </c>
      <c r="AM1555" s="47">
        <v>1</v>
      </c>
      <c r="AN1555" s="47">
        <v>1</v>
      </c>
      <c r="AO1555" s="47">
        <v>2</v>
      </c>
      <c r="AP1555" s="47">
        <v>88</v>
      </c>
      <c r="AQ1555" s="47"/>
      <c r="AR1555" s="47"/>
      <c r="AS1555" s="47">
        <v>1</v>
      </c>
      <c r="AT1555" s="49">
        <v>1</v>
      </c>
      <c r="AU1555" s="61">
        <v>1</v>
      </c>
      <c r="AV1555" s="47"/>
      <c r="AW1555" s="49">
        <v>1</v>
      </c>
      <c r="AX1555" s="49"/>
      <c r="AY1555" s="44">
        <f t="shared" si="155"/>
        <v>7</v>
      </c>
      <c r="AZ1555" s="47"/>
      <c r="BA1555" s="47"/>
      <c r="BB1555" s="47"/>
      <c r="BC1555" s="48"/>
      <c r="BD1555" s="62"/>
      <c r="BE1555" s="62"/>
      <c r="BF1555" s="50"/>
      <c r="BG1555" s="51"/>
      <c r="BH1555" s="51">
        <f t="shared" si="152"/>
        <v>1</v>
      </c>
      <c r="BI1555" s="51">
        <v>2</v>
      </c>
      <c r="BJ1555" s="52"/>
      <c r="BK1555" s="52"/>
      <c r="BL1555" s="53"/>
      <c r="BM1555" s="47" t="e">
        <f>COUNTIFS(A$2:$AC1555,#REF!,M$2:$AL1555,M1555)</f>
        <v>#VALUE!</v>
      </c>
      <c r="BN1555" s="47">
        <v>0</v>
      </c>
      <c r="BO1555" s="54">
        <v>7</v>
      </c>
      <c r="BP1555" s="54">
        <v>0</v>
      </c>
      <c r="BQ1555" s="47">
        <v>7</v>
      </c>
      <c r="BR1555" s="61">
        <v>1</v>
      </c>
      <c r="BS1555" s="49">
        <v>1</v>
      </c>
      <c r="BT1555" s="44">
        <f t="shared" si="156"/>
        <v>197</v>
      </c>
      <c r="BW1555" s="40" t="s">
        <v>67</v>
      </c>
      <c r="BY1555" s="55"/>
      <c r="BZ1555" s="1" t="s">
        <v>22426</v>
      </c>
    </row>
    <row r="1556" spans="1:78" ht="15" customHeight="1">
      <c r="A1556" s="25" t="s">
        <v>8596</v>
      </c>
      <c r="B1556" s="42" t="s">
        <v>8824</v>
      </c>
      <c r="D1556" s="263">
        <v>0</v>
      </c>
      <c r="E1556" s="85" t="s">
        <v>76</v>
      </c>
      <c r="F1556" s="116" t="s">
        <v>1453</v>
      </c>
      <c r="G1556" s="266"/>
      <c r="H1556" s="266"/>
      <c r="I1556" s="85" t="s">
        <v>308</v>
      </c>
      <c r="J1556" s="43" t="s">
        <v>166</v>
      </c>
      <c r="M1556" s="44" t="s">
        <v>98</v>
      </c>
      <c r="N1556" s="45" t="s">
        <v>167</v>
      </c>
      <c r="O1556" s="42" t="s">
        <v>93</v>
      </c>
      <c r="P1556" s="42" t="s">
        <v>103</v>
      </c>
      <c r="Q1556" s="85" t="s">
        <v>949</v>
      </c>
      <c r="R1556" s="85" t="s">
        <v>73</v>
      </c>
      <c r="S1556" s="42" t="s">
        <v>8825</v>
      </c>
      <c r="T1556" s="42" t="s">
        <v>8826</v>
      </c>
      <c r="U1556" s="117" t="s">
        <v>8826</v>
      </c>
      <c r="V1556" s="42" t="s">
        <v>73</v>
      </c>
      <c r="W1556" s="42" t="s">
        <v>73</v>
      </c>
      <c r="X1556" s="107">
        <v>40840</v>
      </c>
      <c r="Y1556" s="107">
        <v>40851</v>
      </c>
      <c r="Z1556" s="44">
        <f t="shared" si="153"/>
        <v>2011</v>
      </c>
      <c r="AA1556" s="44">
        <f t="shared" si="154"/>
        <v>10</v>
      </c>
      <c r="AB1556" s="44">
        <v>0</v>
      </c>
      <c r="AC1556" s="85" t="s">
        <v>8602</v>
      </c>
      <c r="AD1556" s="85" t="s">
        <v>8602</v>
      </c>
      <c r="AE1556" s="85" t="s">
        <v>8602</v>
      </c>
      <c r="AF1556" s="85" t="s">
        <v>8602</v>
      </c>
      <c r="AG1556" s="85" t="s">
        <v>8602</v>
      </c>
      <c r="AH1556" s="85" t="s">
        <v>8602</v>
      </c>
      <c r="AI1556" s="85" t="s">
        <v>8602</v>
      </c>
      <c r="AJ1556" s="85" t="s">
        <v>8602</v>
      </c>
      <c r="AK1556" s="85" t="s">
        <v>8602</v>
      </c>
      <c r="AL1556" s="85" t="s">
        <v>8602</v>
      </c>
      <c r="AM1556" s="47">
        <v>1</v>
      </c>
      <c r="AN1556" s="47">
        <v>1</v>
      </c>
      <c r="AO1556" s="47">
        <v>2</v>
      </c>
      <c r="AP1556" s="47">
        <v>88</v>
      </c>
      <c r="AQ1556" s="47"/>
      <c r="AR1556" s="47"/>
      <c r="AS1556" s="47">
        <v>1</v>
      </c>
      <c r="AT1556" s="49">
        <v>1</v>
      </c>
      <c r="AU1556" s="49">
        <v>1</v>
      </c>
      <c r="AV1556" s="47"/>
      <c r="AW1556" s="49">
        <v>1</v>
      </c>
      <c r="AX1556" s="49"/>
      <c r="AY1556" s="44">
        <f t="shared" si="155"/>
        <v>12</v>
      </c>
      <c r="AZ1556" s="47"/>
      <c r="BA1556" s="47"/>
      <c r="BB1556" s="47"/>
      <c r="BC1556" s="48"/>
      <c r="BD1556" s="62"/>
      <c r="BE1556" s="62"/>
      <c r="BF1556" s="50"/>
      <c r="BG1556" s="51"/>
      <c r="BH1556" s="51">
        <f t="shared" si="152"/>
        <v>1</v>
      </c>
      <c r="BI1556" s="51">
        <v>1</v>
      </c>
      <c r="BJ1556" s="52"/>
      <c r="BK1556" s="52"/>
      <c r="BL1556" s="53"/>
      <c r="BM1556" s="47" t="e">
        <f>COUNTIFS(A$2:$AC1556,#REF!,M$2:$AL1556,M1556)</f>
        <v>#VALUE!</v>
      </c>
      <c r="BN1556" s="47">
        <v>0</v>
      </c>
      <c r="BO1556" s="54">
        <v>12</v>
      </c>
      <c r="BP1556" s="54">
        <v>0</v>
      </c>
      <c r="BQ1556" s="47">
        <v>12</v>
      </c>
      <c r="BR1556" s="49">
        <v>1</v>
      </c>
      <c r="BS1556" s="49">
        <v>1</v>
      </c>
      <c r="BT1556" s="44">
        <f t="shared" si="156"/>
        <v>207</v>
      </c>
      <c r="BW1556" s="40" t="s">
        <v>67</v>
      </c>
      <c r="BY1556" s="55"/>
      <c r="BZ1556" s="1" t="s">
        <v>22426</v>
      </c>
    </row>
    <row r="1557" spans="1:78" ht="15" customHeight="1">
      <c r="A1557" s="25" t="s">
        <v>8596</v>
      </c>
      <c r="B1557" s="42" t="s">
        <v>8827</v>
      </c>
      <c r="D1557" s="263">
        <v>0</v>
      </c>
      <c r="E1557" s="85" t="s">
        <v>76</v>
      </c>
      <c r="F1557" s="116" t="s">
        <v>1453</v>
      </c>
      <c r="G1557" s="266"/>
      <c r="H1557" s="266"/>
      <c r="I1557" s="85" t="s">
        <v>308</v>
      </c>
      <c r="J1557" s="43" t="s">
        <v>166</v>
      </c>
      <c r="M1557" s="44" t="s">
        <v>98</v>
      </c>
      <c r="N1557" s="45" t="s">
        <v>167</v>
      </c>
      <c r="O1557" s="42" t="s">
        <v>100</v>
      </c>
      <c r="P1557" s="42" t="s">
        <v>101</v>
      </c>
      <c r="Q1557" s="85" t="s">
        <v>949</v>
      </c>
      <c r="R1557" s="85" t="s">
        <v>73</v>
      </c>
      <c r="S1557" s="42" t="s">
        <v>8828</v>
      </c>
      <c r="T1557" s="42" t="s">
        <v>8829</v>
      </c>
      <c r="U1557" s="117" t="s">
        <v>8829</v>
      </c>
      <c r="V1557" s="42" t="s">
        <v>73</v>
      </c>
      <c r="W1557" s="42" t="s">
        <v>73</v>
      </c>
      <c r="X1557" s="107">
        <v>40854</v>
      </c>
      <c r="Y1557" s="107">
        <v>40858</v>
      </c>
      <c r="Z1557" s="44">
        <f t="shared" si="153"/>
        <v>2011</v>
      </c>
      <c r="AA1557" s="44">
        <f t="shared" si="154"/>
        <v>11</v>
      </c>
      <c r="AB1557" s="44">
        <v>0</v>
      </c>
      <c r="AC1557" s="85" t="s">
        <v>8602</v>
      </c>
      <c r="AD1557" s="85" t="s">
        <v>8602</v>
      </c>
      <c r="AE1557" s="85" t="s">
        <v>8602</v>
      </c>
      <c r="AF1557" s="85" t="s">
        <v>8602</v>
      </c>
      <c r="AG1557" s="85" t="s">
        <v>8602</v>
      </c>
      <c r="AH1557" s="85" t="s">
        <v>8602</v>
      </c>
      <c r="AI1557" s="85" t="s">
        <v>8830</v>
      </c>
      <c r="AJ1557" s="85" t="s">
        <v>8831</v>
      </c>
      <c r="AK1557" s="85" t="s">
        <v>8602</v>
      </c>
      <c r="AL1557" s="85" t="s">
        <v>8602</v>
      </c>
      <c r="AM1557" s="47">
        <v>1</v>
      </c>
      <c r="AN1557" s="47">
        <v>1</v>
      </c>
      <c r="AO1557" s="47">
        <v>2</v>
      </c>
      <c r="AP1557" s="47">
        <v>88</v>
      </c>
      <c r="AQ1557" s="47"/>
      <c r="AR1557" s="47"/>
      <c r="AS1557" s="118">
        <v>0</v>
      </c>
      <c r="AT1557" s="49">
        <v>1</v>
      </c>
      <c r="AU1557" s="49">
        <v>1</v>
      </c>
      <c r="AV1557" s="47"/>
      <c r="AW1557" s="49">
        <v>1</v>
      </c>
      <c r="AX1557" s="49"/>
      <c r="AY1557" s="44">
        <f t="shared" si="155"/>
        <v>5</v>
      </c>
      <c r="AZ1557" s="47"/>
      <c r="BA1557" s="47"/>
      <c r="BB1557" s="47"/>
      <c r="BC1557" s="48"/>
      <c r="BD1557" s="62"/>
      <c r="BE1557" s="62"/>
      <c r="BF1557" s="50"/>
      <c r="BG1557" s="51"/>
      <c r="BH1557" s="51">
        <f t="shared" si="152"/>
        <v>1</v>
      </c>
      <c r="BI1557" s="51">
        <v>1</v>
      </c>
      <c r="BJ1557" s="52"/>
      <c r="BK1557" s="52"/>
      <c r="BL1557" s="53"/>
      <c r="BM1557" s="47" t="e">
        <f>COUNTIFS(A$2:$AC1557,#REF!,M$2:$AL1557,M1557)</f>
        <v>#VALUE!</v>
      </c>
      <c r="BN1557" s="47">
        <v>0</v>
      </c>
      <c r="BO1557" s="54">
        <v>5</v>
      </c>
      <c r="BP1557" s="54">
        <v>0</v>
      </c>
      <c r="BQ1557" s="47">
        <v>5</v>
      </c>
      <c r="BR1557" s="49">
        <v>1</v>
      </c>
      <c r="BS1557" s="49">
        <v>1</v>
      </c>
      <c r="BT1557" s="44">
        <f t="shared" si="156"/>
        <v>221</v>
      </c>
      <c r="BW1557" s="40" t="s">
        <v>67</v>
      </c>
      <c r="BY1557" s="55"/>
      <c r="BZ1557" s="1" t="s">
        <v>22426</v>
      </c>
    </row>
    <row r="1558" spans="1:78" ht="15" customHeight="1">
      <c r="A1558" s="25" t="s">
        <v>8596</v>
      </c>
      <c r="B1558" s="42" t="s">
        <v>8832</v>
      </c>
      <c r="D1558" s="263">
        <v>0</v>
      </c>
      <c r="E1558" s="85" t="s">
        <v>76</v>
      </c>
      <c r="F1558" s="116" t="s">
        <v>1453</v>
      </c>
      <c r="G1558" s="266"/>
      <c r="H1558" s="266"/>
      <c r="I1558" s="85" t="s">
        <v>308</v>
      </c>
      <c r="J1558" s="43" t="s">
        <v>166</v>
      </c>
      <c r="M1558" s="44" t="s">
        <v>98</v>
      </c>
      <c r="N1558" s="45" t="s">
        <v>167</v>
      </c>
      <c r="O1558" s="42" t="s">
        <v>71</v>
      </c>
      <c r="P1558" s="42" t="s">
        <v>122</v>
      </c>
      <c r="Q1558" s="85" t="s">
        <v>105</v>
      </c>
      <c r="R1558" s="85" t="s">
        <v>73</v>
      </c>
      <c r="S1558" s="42" t="s">
        <v>8833</v>
      </c>
      <c r="T1558" s="42" t="s">
        <v>8834</v>
      </c>
      <c r="U1558" s="117" t="s">
        <v>8834</v>
      </c>
      <c r="V1558" s="42" t="s">
        <v>73</v>
      </c>
      <c r="W1558" s="42" t="s">
        <v>73</v>
      </c>
      <c r="X1558" s="107">
        <v>40868</v>
      </c>
      <c r="Y1558" s="107">
        <v>40872</v>
      </c>
      <c r="Z1558" s="44">
        <f t="shared" si="153"/>
        <v>2011</v>
      </c>
      <c r="AA1558" s="44">
        <f t="shared" si="154"/>
        <v>11</v>
      </c>
      <c r="AB1558" s="44">
        <v>0</v>
      </c>
      <c r="AC1558" s="85" t="s">
        <v>8602</v>
      </c>
      <c r="AD1558" s="85" t="s">
        <v>8602</v>
      </c>
      <c r="AE1558" s="85" t="s">
        <v>8602</v>
      </c>
      <c r="AF1558" s="85" t="s">
        <v>8602</v>
      </c>
      <c r="AG1558" s="85" t="s">
        <v>8602</v>
      </c>
      <c r="AH1558" s="85" t="s">
        <v>8602</v>
      </c>
      <c r="AI1558" s="85" t="s">
        <v>8835</v>
      </c>
      <c r="AJ1558" s="85" t="s">
        <v>8836</v>
      </c>
      <c r="AK1558" s="85" t="s">
        <v>8602</v>
      </c>
      <c r="AL1558" s="85" t="s">
        <v>8602</v>
      </c>
      <c r="AM1558" s="47">
        <v>1</v>
      </c>
      <c r="AN1558" s="47">
        <v>1</v>
      </c>
      <c r="AO1558" s="47">
        <v>2</v>
      </c>
      <c r="AP1558" s="47">
        <v>88</v>
      </c>
      <c r="AQ1558" s="47"/>
      <c r="AR1558" s="47"/>
      <c r="AS1558" s="47">
        <v>1</v>
      </c>
      <c r="AT1558" s="49">
        <v>1</v>
      </c>
      <c r="AU1558" s="49">
        <v>1</v>
      </c>
      <c r="AV1558" s="47"/>
      <c r="AW1558" s="49">
        <v>1</v>
      </c>
      <c r="AX1558" s="49"/>
      <c r="AY1558" s="44">
        <f t="shared" si="155"/>
        <v>5</v>
      </c>
      <c r="AZ1558" s="47"/>
      <c r="BA1558" s="47"/>
      <c r="BB1558" s="47"/>
      <c r="BC1558" s="48"/>
      <c r="BD1558" s="62"/>
      <c r="BE1558" s="62"/>
      <c r="BF1558" s="50"/>
      <c r="BG1558" s="51"/>
      <c r="BH1558" s="51">
        <f t="shared" si="152"/>
        <v>1</v>
      </c>
      <c r="BI1558" s="51">
        <v>1</v>
      </c>
      <c r="BJ1558" s="52"/>
      <c r="BK1558" s="52"/>
      <c r="BL1558" s="53"/>
      <c r="BM1558" s="47" t="e">
        <f>COUNTIFS(A$2:$AC1558,#REF!,M$2:$AL1558,M1558)</f>
        <v>#VALUE!</v>
      </c>
      <c r="BN1558" s="47">
        <v>0</v>
      </c>
      <c r="BO1558" s="54">
        <v>5</v>
      </c>
      <c r="BP1558" s="54">
        <v>0</v>
      </c>
      <c r="BQ1558" s="47">
        <v>5</v>
      </c>
      <c r="BR1558" s="49">
        <v>1</v>
      </c>
      <c r="BS1558" s="49">
        <v>1</v>
      </c>
      <c r="BT1558" s="44">
        <f t="shared" si="156"/>
        <v>235</v>
      </c>
      <c r="BW1558" s="40" t="s">
        <v>67</v>
      </c>
      <c r="BY1558" s="55"/>
      <c r="BZ1558" s="1" t="s">
        <v>22426</v>
      </c>
    </row>
    <row r="1559" spans="1:78" ht="15" customHeight="1">
      <c r="A1559" s="25" t="s">
        <v>8596</v>
      </c>
      <c r="B1559" s="42" t="s">
        <v>8837</v>
      </c>
      <c r="D1559" s="263">
        <v>0</v>
      </c>
      <c r="E1559" s="85" t="s">
        <v>76</v>
      </c>
      <c r="F1559" s="116" t="s">
        <v>1453</v>
      </c>
      <c r="G1559" s="266"/>
      <c r="H1559" s="266"/>
      <c r="I1559" s="85" t="s">
        <v>308</v>
      </c>
      <c r="J1559" s="43" t="s">
        <v>166</v>
      </c>
      <c r="M1559" s="44" t="s">
        <v>98</v>
      </c>
      <c r="N1559" s="45" t="s">
        <v>167</v>
      </c>
      <c r="O1559" s="42" t="s">
        <v>93</v>
      </c>
      <c r="P1559" s="42" t="s">
        <v>103</v>
      </c>
      <c r="Q1559" s="85" t="s">
        <v>105</v>
      </c>
      <c r="R1559" s="85" t="s">
        <v>73</v>
      </c>
      <c r="S1559" s="42" t="s">
        <v>8838</v>
      </c>
      <c r="T1559" s="42" t="s">
        <v>8839</v>
      </c>
      <c r="U1559" s="117" t="s">
        <v>8839</v>
      </c>
      <c r="V1559" s="42" t="s">
        <v>73</v>
      </c>
      <c r="W1559" s="42" t="s">
        <v>73</v>
      </c>
      <c r="X1559" s="107">
        <v>40875</v>
      </c>
      <c r="Y1559" s="107">
        <v>40886</v>
      </c>
      <c r="Z1559" s="44">
        <f t="shared" si="153"/>
        <v>2011</v>
      </c>
      <c r="AA1559" s="44">
        <f t="shared" si="154"/>
        <v>11</v>
      </c>
      <c r="AB1559" s="44">
        <v>0</v>
      </c>
      <c r="AC1559" s="85" t="s">
        <v>8602</v>
      </c>
      <c r="AD1559" s="85" t="s">
        <v>8602</v>
      </c>
      <c r="AE1559" s="85" t="s">
        <v>8602</v>
      </c>
      <c r="AF1559" s="85" t="s">
        <v>8602</v>
      </c>
      <c r="AG1559" s="85" t="s">
        <v>8602</v>
      </c>
      <c r="AH1559" s="85" t="s">
        <v>8602</v>
      </c>
      <c r="AI1559" s="85" t="s">
        <v>7922</v>
      </c>
      <c r="AJ1559" s="85" t="s">
        <v>7923</v>
      </c>
      <c r="AK1559" s="85" t="s">
        <v>8602</v>
      </c>
      <c r="AL1559" s="85" t="s">
        <v>8602</v>
      </c>
      <c r="AM1559" s="47">
        <v>1</v>
      </c>
      <c r="AN1559" s="47">
        <v>1</v>
      </c>
      <c r="AO1559" s="47">
        <v>2</v>
      </c>
      <c r="AP1559" s="47">
        <v>88</v>
      </c>
      <c r="AQ1559" s="47"/>
      <c r="AR1559" s="47"/>
      <c r="AS1559" s="47">
        <v>1</v>
      </c>
      <c r="AT1559" s="49">
        <v>1</v>
      </c>
      <c r="AU1559" s="49">
        <v>1</v>
      </c>
      <c r="AV1559" s="47"/>
      <c r="AW1559" s="49">
        <v>1</v>
      </c>
      <c r="AX1559" s="49"/>
      <c r="AY1559" s="44">
        <f t="shared" si="155"/>
        <v>12</v>
      </c>
      <c r="AZ1559" s="47"/>
      <c r="BA1559" s="47"/>
      <c r="BB1559" s="47"/>
      <c r="BC1559" s="48"/>
      <c r="BD1559" s="62"/>
      <c r="BE1559" s="62"/>
      <c r="BF1559" s="50"/>
      <c r="BG1559" s="51"/>
      <c r="BH1559" s="51">
        <f t="shared" si="152"/>
        <v>1</v>
      </c>
      <c r="BI1559" s="51">
        <v>3</v>
      </c>
      <c r="BJ1559" s="52"/>
      <c r="BK1559" s="52"/>
      <c r="BL1559" s="53"/>
      <c r="BM1559" s="47" t="e">
        <f>COUNTIFS(A$2:$AC1559,#REF!,M$2:$AL1559,M1559)</f>
        <v>#VALUE!</v>
      </c>
      <c r="BN1559" s="47">
        <v>0</v>
      </c>
      <c r="BO1559" s="54">
        <v>12</v>
      </c>
      <c r="BP1559" s="54">
        <v>0</v>
      </c>
      <c r="BQ1559" s="47">
        <v>12</v>
      </c>
      <c r="BR1559" s="49">
        <v>1</v>
      </c>
      <c r="BS1559" s="49">
        <v>1</v>
      </c>
      <c r="BT1559" s="44">
        <f t="shared" si="156"/>
        <v>242</v>
      </c>
      <c r="BW1559" s="40" t="s">
        <v>67</v>
      </c>
      <c r="BY1559" s="55"/>
      <c r="BZ1559" s="1" t="s">
        <v>22426</v>
      </c>
    </row>
    <row r="1560" spans="1:78" ht="15" customHeight="1">
      <c r="A1560" s="25" t="s">
        <v>8596</v>
      </c>
      <c r="B1560" s="42" t="s">
        <v>8840</v>
      </c>
      <c r="D1560" s="263">
        <v>0</v>
      </c>
      <c r="E1560" s="85" t="s">
        <v>76</v>
      </c>
      <c r="F1560" s="116" t="s">
        <v>1453</v>
      </c>
      <c r="G1560" s="266"/>
      <c r="H1560" s="266"/>
      <c r="I1560" s="85" t="s">
        <v>308</v>
      </c>
      <c r="J1560" s="43" t="s">
        <v>166</v>
      </c>
      <c r="M1560" s="44" t="s">
        <v>98</v>
      </c>
      <c r="N1560" s="45" t="s">
        <v>167</v>
      </c>
      <c r="O1560" s="42" t="s">
        <v>93</v>
      </c>
      <c r="P1560" s="42" t="s">
        <v>103</v>
      </c>
      <c r="Q1560" s="85" t="s">
        <v>949</v>
      </c>
      <c r="R1560" s="85" t="s">
        <v>73</v>
      </c>
      <c r="S1560" s="42" t="s">
        <v>8841</v>
      </c>
      <c r="T1560" s="42" t="s">
        <v>8842</v>
      </c>
      <c r="U1560" s="117" t="s">
        <v>8842</v>
      </c>
      <c r="V1560" s="42" t="s">
        <v>73</v>
      </c>
      <c r="W1560" s="42" t="s">
        <v>73</v>
      </c>
      <c r="X1560" s="107">
        <v>40889</v>
      </c>
      <c r="Y1560" s="107">
        <v>40900</v>
      </c>
      <c r="Z1560" s="44">
        <f t="shared" si="153"/>
        <v>2011</v>
      </c>
      <c r="AA1560" s="44">
        <f t="shared" si="154"/>
        <v>12</v>
      </c>
      <c r="AB1560" s="44">
        <v>0</v>
      </c>
      <c r="AC1560" s="85" t="s">
        <v>8602</v>
      </c>
      <c r="AD1560" s="85" t="s">
        <v>8602</v>
      </c>
      <c r="AE1560" s="85" t="s">
        <v>8602</v>
      </c>
      <c r="AF1560" s="85" t="s">
        <v>8602</v>
      </c>
      <c r="AG1560" s="85" t="s">
        <v>8602</v>
      </c>
      <c r="AH1560" s="85" t="s">
        <v>8602</v>
      </c>
      <c r="AI1560" s="85" t="s">
        <v>8843</v>
      </c>
      <c r="AJ1560" s="85" t="s">
        <v>8844</v>
      </c>
      <c r="AK1560" s="85" t="s">
        <v>8602</v>
      </c>
      <c r="AL1560" s="85" t="s">
        <v>8602</v>
      </c>
      <c r="AM1560" s="47">
        <v>1</v>
      </c>
      <c r="AN1560" s="47">
        <v>1</v>
      </c>
      <c r="AO1560" s="47">
        <v>2</v>
      </c>
      <c r="AP1560" s="47">
        <v>88</v>
      </c>
      <c r="AQ1560" s="47"/>
      <c r="AR1560" s="47"/>
      <c r="AS1560" s="47">
        <v>1</v>
      </c>
      <c r="AT1560" s="49">
        <v>1</v>
      </c>
      <c r="AU1560" s="49">
        <v>1</v>
      </c>
      <c r="AV1560" s="47"/>
      <c r="AW1560" s="49">
        <v>1</v>
      </c>
      <c r="AX1560" s="49"/>
      <c r="AY1560" s="44">
        <f t="shared" si="155"/>
        <v>12</v>
      </c>
      <c r="AZ1560" s="47"/>
      <c r="BA1560" s="47"/>
      <c r="BB1560" s="47"/>
      <c r="BC1560" s="48"/>
      <c r="BD1560" s="62"/>
      <c r="BE1560" s="62"/>
      <c r="BF1560" s="50"/>
      <c r="BG1560" s="51"/>
      <c r="BH1560" s="51">
        <f t="shared" si="152"/>
        <v>1</v>
      </c>
      <c r="BI1560" s="51">
        <v>2</v>
      </c>
      <c r="BJ1560" s="52"/>
      <c r="BK1560" s="52"/>
      <c r="BL1560" s="53"/>
      <c r="BM1560" s="47" t="e">
        <f>COUNTIFS(A$2:$AC1560,#REF!,M$2:$AL1560,M1560)</f>
        <v>#VALUE!</v>
      </c>
      <c r="BN1560" s="47">
        <v>0</v>
      </c>
      <c r="BO1560" s="54">
        <v>12</v>
      </c>
      <c r="BP1560" s="54">
        <v>0</v>
      </c>
      <c r="BQ1560" s="47">
        <v>12</v>
      </c>
      <c r="BR1560" s="49">
        <v>1</v>
      </c>
      <c r="BS1560" s="49">
        <v>1</v>
      </c>
      <c r="BT1560" s="44">
        <f t="shared" si="156"/>
        <v>256</v>
      </c>
      <c r="BW1560" s="40" t="s">
        <v>67</v>
      </c>
      <c r="BY1560" s="55"/>
      <c r="BZ1560" s="1" t="s">
        <v>22426</v>
      </c>
    </row>
    <row r="1561" spans="1:78" ht="15" customHeight="1">
      <c r="A1561" s="25" t="s">
        <v>8596</v>
      </c>
      <c r="B1561" s="42" t="s">
        <v>8845</v>
      </c>
      <c r="D1561" s="263">
        <v>0</v>
      </c>
      <c r="E1561" s="85" t="s">
        <v>76</v>
      </c>
      <c r="F1561" s="116" t="s">
        <v>1453</v>
      </c>
      <c r="G1561" s="266"/>
      <c r="H1561" s="266"/>
      <c r="I1561" s="85" t="s">
        <v>8846</v>
      </c>
      <c r="J1561" s="43" t="s">
        <v>8847</v>
      </c>
      <c r="M1561" s="44" t="s">
        <v>98</v>
      </c>
      <c r="N1561" s="45" t="s">
        <v>108</v>
      </c>
      <c r="O1561" s="42" t="s">
        <v>93</v>
      </c>
      <c r="P1561" s="42" t="s">
        <v>103</v>
      </c>
      <c r="Q1561" s="85" t="s">
        <v>949</v>
      </c>
      <c r="R1561" s="85" t="s">
        <v>73</v>
      </c>
      <c r="S1561" s="42" t="s">
        <v>8848</v>
      </c>
      <c r="T1561" s="42" t="s">
        <v>8849</v>
      </c>
      <c r="U1561" s="117" t="s">
        <v>8849</v>
      </c>
      <c r="V1561" s="42" t="s">
        <v>73</v>
      </c>
      <c r="W1561" s="42" t="s">
        <v>73</v>
      </c>
      <c r="X1561" s="107">
        <v>40727</v>
      </c>
      <c r="Y1561" s="107">
        <v>40748</v>
      </c>
      <c r="Z1561" s="44">
        <f t="shared" si="153"/>
        <v>2011</v>
      </c>
      <c r="AA1561" s="44">
        <f t="shared" si="154"/>
        <v>7</v>
      </c>
      <c r="AB1561" s="44">
        <v>0</v>
      </c>
      <c r="AC1561" s="85" t="s">
        <v>8602</v>
      </c>
      <c r="AD1561" s="85" t="s">
        <v>8602</v>
      </c>
      <c r="AE1561" s="85" t="s">
        <v>8850</v>
      </c>
      <c r="AF1561" s="85" t="s">
        <v>707</v>
      </c>
      <c r="AG1561" s="85" t="s">
        <v>8602</v>
      </c>
      <c r="AH1561" s="85" t="s">
        <v>8602</v>
      </c>
      <c r="AI1561" s="85" t="s">
        <v>8602</v>
      </c>
      <c r="AJ1561" s="85" t="s">
        <v>8602</v>
      </c>
      <c r="AK1561" s="85" t="s">
        <v>8602</v>
      </c>
      <c r="AL1561" s="85" t="s">
        <v>8602</v>
      </c>
      <c r="AM1561" s="47">
        <v>1</v>
      </c>
      <c r="AN1561" s="47">
        <v>2</v>
      </c>
      <c r="AO1561" s="47">
        <v>2</v>
      </c>
      <c r="AP1561" s="47">
        <v>88</v>
      </c>
      <c r="AQ1561" s="47"/>
      <c r="AR1561" s="47"/>
      <c r="AS1561" s="47">
        <v>1</v>
      </c>
      <c r="AT1561" s="49">
        <v>1</v>
      </c>
      <c r="AU1561" s="49">
        <v>1</v>
      </c>
      <c r="AV1561" s="47"/>
      <c r="AW1561" s="49">
        <v>1</v>
      </c>
      <c r="AX1561" s="49"/>
      <c r="AY1561" s="44">
        <f t="shared" si="155"/>
        <v>22</v>
      </c>
      <c r="AZ1561" s="47"/>
      <c r="BA1561" s="47"/>
      <c r="BB1561" s="47"/>
      <c r="BC1561" s="48"/>
      <c r="BD1561" s="62"/>
      <c r="BE1561" s="62"/>
      <c r="BF1561" s="50"/>
      <c r="BG1561" s="51"/>
      <c r="BH1561" s="51">
        <f t="shared" si="152"/>
        <v>1</v>
      </c>
      <c r="BI1561" s="51">
        <v>2</v>
      </c>
      <c r="BJ1561" s="52"/>
      <c r="BK1561" s="52"/>
      <c r="BL1561" s="53"/>
      <c r="BM1561" s="47" t="e">
        <f>COUNTIFS(A$2:$AC1561,#REF!,M$2:$AL1561,M1561)</f>
        <v>#VALUE!</v>
      </c>
      <c r="BN1561" s="47">
        <v>1</v>
      </c>
      <c r="BO1561" s="54">
        <v>22</v>
      </c>
      <c r="BP1561" s="54">
        <v>0</v>
      </c>
      <c r="BQ1561" s="47">
        <v>22</v>
      </c>
      <c r="BR1561" s="49">
        <v>1</v>
      </c>
      <c r="BS1561" s="49">
        <v>1</v>
      </c>
      <c r="BT1561" s="44">
        <f t="shared" si="156"/>
        <v>94</v>
      </c>
      <c r="BW1561" s="40" t="s">
        <v>67</v>
      </c>
      <c r="BY1561" s="55"/>
      <c r="BZ1561" s="1" t="s">
        <v>22426</v>
      </c>
    </row>
    <row r="1562" spans="1:78" ht="15" customHeight="1">
      <c r="A1562" s="25" t="s">
        <v>8596</v>
      </c>
      <c r="B1562" s="42" t="s">
        <v>8851</v>
      </c>
      <c r="D1562" s="263">
        <v>0</v>
      </c>
      <c r="E1562" s="85" t="s">
        <v>76</v>
      </c>
      <c r="F1562" s="116" t="s">
        <v>1453</v>
      </c>
      <c r="G1562" s="266"/>
      <c r="H1562" s="266"/>
      <c r="I1562" s="85" t="s">
        <v>8852</v>
      </c>
      <c r="J1562" s="43" t="s">
        <v>329</v>
      </c>
      <c r="M1562" s="44" t="s">
        <v>98</v>
      </c>
      <c r="N1562" s="45" t="s">
        <v>108</v>
      </c>
      <c r="O1562" s="42" t="s">
        <v>93</v>
      </c>
      <c r="P1562" s="42" t="s">
        <v>103</v>
      </c>
      <c r="Q1562" s="85" t="s">
        <v>949</v>
      </c>
      <c r="R1562" s="85" t="s">
        <v>73</v>
      </c>
      <c r="S1562" s="42" t="s">
        <v>8853</v>
      </c>
      <c r="T1562" s="42" t="s">
        <v>8602</v>
      </c>
      <c r="U1562" s="117" t="s">
        <v>8854</v>
      </c>
      <c r="V1562" s="42" t="s">
        <v>73</v>
      </c>
      <c r="W1562" s="42" t="s">
        <v>73</v>
      </c>
      <c r="X1562" s="107">
        <v>40864</v>
      </c>
      <c r="Y1562" s="107">
        <v>40867</v>
      </c>
      <c r="Z1562" s="44">
        <f t="shared" si="153"/>
        <v>2011</v>
      </c>
      <c r="AA1562" s="44">
        <f t="shared" si="154"/>
        <v>11</v>
      </c>
      <c r="AB1562" s="44">
        <v>0</v>
      </c>
      <c r="AC1562" s="85" t="s">
        <v>8855</v>
      </c>
      <c r="AD1562" s="85" t="s">
        <v>505</v>
      </c>
      <c r="AE1562" s="85" t="s">
        <v>8602</v>
      </c>
      <c r="AF1562" s="85" t="s">
        <v>8602</v>
      </c>
      <c r="AG1562" s="85" t="s">
        <v>8602</v>
      </c>
      <c r="AH1562" s="85" t="s">
        <v>8602</v>
      </c>
      <c r="AI1562" s="85" t="s">
        <v>8602</v>
      </c>
      <c r="AJ1562" s="85" t="s">
        <v>8602</v>
      </c>
      <c r="AK1562" s="85" t="s">
        <v>8602</v>
      </c>
      <c r="AL1562" s="85" t="s">
        <v>8602</v>
      </c>
      <c r="AM1562" s="47">
        <v>1</v>
      </c>
      <c r="AN1562" s="47">
        <v>1</v>
      </c>
      <c r="AO1562" s="47">
        <v>2</v>
      </c>
      <c r="AP1562" s="47">
        <v>88</v>
      </c>
      <c r="AQ1562" s="47"/>
      <c r="AR1562" s="47"/>
      <c r="AS1562" s="47">
        <v>1</v>
      </c>
      <c r="AT1562" s="49">
        <v>1</v>
      </c>
      <c r="AU1562" s="49">
        <v>1</v>
      </c>
      <c r="AV1562" s="47"/>
      <c r="AW1562" s="49">
        <v>1</v>
      </c>
      <c r="AX1562" s="49"/>
      <c r="AY1562" s="44">
        <f t="shared" si="155"/>
        <v>4</v>
      </c>
      <c r="AZ1562" s="47"/>
      <c r="BA1562" s="47"/>
      <c r="BB1562" s="47"/>
      <c r="BC1562" s="48"/>
      <c r="BD1562" s="62"/>
      <c r="BE1562" s="62"/>
      <c r="BF1562" s="50"/>
      <c r="BG1562" s="51"/>
      <c r="BH1562" s="51">
        <f t="shared" si="152"/>
        <v>1</v>
      </c>
      <c r="BI1562" s="51">
        <v>4</v>
      </c>
      <c r="BJ1562" s="52"/>
      <c r="BK1562" s="52"/>
      <c r="BL1562" s="53"/>
      <c r="BM1562" s="47" t="e">
        <f>COUNTIFS(A$2:$AC1562,#REF!,M$2:$AL1562,M1562)</f>
        <v>#VALUE!</v>
      </c>
      <c r="BN1562" s="47">
        <v>0</v>
      </c>
      <c r="BO1562" s="54">
        <v>4</v>
      </c>
      <c r="BP1562" s="54">
        <v>0</v>
      </c>
      <c r="BQ1562" s="47">
        <v>4</v>
      </c>
      <c r="BR1562" s="49">
        <v>1</v>
      </c>
      <c r="BS1562" s="49">
        <v>1</v>
      </c>
      <c r="BT1562" s="44">
        <f t="shared" si="156"/>
        <v>231</v>
      </c>
      <c r="BW1562" s="40" t="s">
        <v>67</v>
      </c>
      <c r="BY1562" s="55"/>
      <c r="BZ1562" s="1" t="s">
        <v>22426</v>
      </c>
    </row>
    <row r="1563" spans="1:78" ht="15" customHeight="1">
      <c r="A1563" s="25" t="s">
        <v>8596</v>
      </c>
      <c r="B1563" s="42" t="s">
        <v>8856</v>
      </c>
      <c r="D1563" s="263">
        <v>0</v>
      </c>
      <c r="E1563" s="119" t="s">
        <v>76</v>
      </c>
      <c r="F1563" s="120" t="s">
        <v>1495</v>
      </c>
      <c r="G1563" s="267"/>
      <c r="H1563" s="267"/>
      <c r="I1563" s="119" t="s">
        <v>168</v>
      </c>
      <c r="J1563" s="27" t="s">
        <v>8857</v>
      </c>
      <c r="M1563" s="28" t="s">
        <v>98</v>
      </c>
      <c r="N1563" s="29" t="s">
        <v>170</v>
      </c>
      <c r="O1563" s="26" t="s">
        <v>71</v>
      </c>
      <c r="P1563" s="26" t="s">
        <v>72</v>
      </c>
      <c r="Q1563" s="119" t="s">
        <v>949</v>
      </c>
      <c r="R1563" s="119" t="s">
        <v>73</v>
      </c>
      <c r="S1563" s="26" t="s">
        <v>7556</v>
      </c>
      <c r="T1563" s="26" t="s">
        <v>8858</v>
      </c>
      <c r="U1563" s="121" t="s">
        <v>8859</v>
      </c>
      <c r="V1563" s="26" t="s">
        <v>73</v>
      </c>
      <c r="W1563" s="26" t="s">
        <v>73</v>
      </c>
      <c r="X1563" s="113">
        <v>40623</v>
      </c>
      <c r="Y1563" s="113">
        <v>40634</v>
      </c>
      <c r="Z1563" s="28">
        <f t="shared" si="153"/>
        <v>2011</v>
      </c>
      <c r="AA1563" s="28">
        <f t="shared" si="154"/>
        <v>3</v>
      </c>
      <c r="AB1563" s="28">
        <v>0</v>
      </c>
      <c r="AC1563" s="119" t="s">
        <v>8602</v>
      </c>
      <c r="AD1563" s="119" t="s">
        <v>8602</v>
      </c>
      <c r="AE1563" s="119" t="s">
        <v>8602</v>
      </c>
      <c r="AF1563" s="119" t="s">
        <v>8602</v>
      </c>
      <c r="AG1563" s="119" t="s">
        <v>8602</v>
      </c>
      <c r="AH1563" s="119" t="s">
        <v>8602</v>
      </c>
      <c r="AI1563" s="119" t="s">
        <v>7557</v>
      </c>
      <c r="AJ1563" s="119" t="s">
        <v>8860</v>
      </c>
      <c r="AK1563" s="119" t="s">
        <v>8602</v>
      </c>
      <c r="AL1563" s="119" t="s">
        <v>8602</v>
      </c>
      <c r="AM1563" s="32">
        <v>1</v>
      </c>
      <c r="AN1563" s="32">
        <v>1</v>
      </c>
      <c r="AO1563" s="32">
        <v>2</v>
      </c>
      <c r="AP1563" s="32">
        <v>88</v>
      </c>
      <c r="AQ1563" s="32"/>
      <c r="AR1563" s="32"/>
      <c r="AS1563" s="32">
        <v>1</v>
      </c>
      <c r="AT1563" s="34">
        <v>1</v>
      </c>
      <c r="AU1563" s="34">
        <v>1</v>
      </c>
      <c r="AV1563" s="32"/>
      <c r="AW1563" s="34">
        <v>1</v>
      </c>
      <c r="AX1563" s="34"/>
      <c r="AY1563" s="28">
        <f t="shared" si="155"/>
        <v>12</v>
      </c>
      <c r="AZ1563" s="32"/>
      <c r="BA1563" s="32"/>
      <c r="BB1563" s="32"/>
      <c r="BC1563" s="33"/>
      <c r="BD1563" s="77" t="s">
        <v>1493</v>
      </c>
      <c r="BE1563" s="58" t="s">
        <v>8861</v>
      </c>
      <c r="BF1563" s="35"/>
      <c r="BG1563" s="36"/>
      <c r="BH1563" s="36">
        <f t="shared" si="152"/>
        <v>1</v>
      </c>
      <c r="BI1563" s="36">
        <v>5</v>
      </c>
      <c r="BJ1563" s="37"/>
      <c r="BK1563" s="37"/>
      <c r="BL1563" s="38"/>
      <c r="BM1563" s="32" t="e">
        <f>COUNTIFS(A$2:$AC1563,#REF!,M$2:$AL1563,M1563)</f>
        <v>#VALUE!</v>
      </c>
      <c r="BN1563" s="32">
        <v>1</v>
      </c>
      <c r="BO1563" s="39">
        <v>12</v>
      </c>
      <c r="BP1563" s="39">
        <v>0</v>
      </c>
      <c r="BQ1563" s="32">
        <v>12</v>
      </c>
      <c r="BR1563" s="34">
        <v>1</v>
      </c>
      <c r="BS1563" s="34">
        <v>1</v>
      </c>
      <c r="BT1563" s="28">
        <f t="shared" si="156"/>
        <v>0</v>
      </c>
      <c r="BW1563" s="40" t="s">
        <v>67</v>
      </c>
      <c r="BY1563" s="41"/>
      <c r="BZ1563" s="1" t="s">
        <v>22426</v>
      </c>
    </row>
    <row r="1564" spans="1:78" ht="15" customHeight="1">
      <c r="A1564" s="25" t="s">
        <v>8596</v>
      </c>
      <c r="B1564" s="42" t="s">
        <v>8862</v>
      </c>
      <c r="D1564" s="263">
        <v>0</v>
      </c>
      <c r="E1564" s="85" t="s">
        <v>76</v>
      </c>
      <c r="F1564" s="116" t="s">
        <v>1453</v>
      </c>
      <c r="G1564" s="266"/>
      <c r="H1564" s="266"/>
      <c r="I1564" s="85" t="s">
        <v>168</v>
      </c>
      <c r="J1564" s="43" t="s">
        <v>169</v>
      </c>
      <c r="M1564" s="44" t="s">
        <v>98</v>
      </c>
      <c r="N1564" s="45" t="s">
        <v>170</v>
      </c>
      <c r="O1564" s="42" t="s">
        <v>93</v>
      </c>
      <c r="P1564" s="42" t="s">
        <v>103</v>
      </c>
      <c r="Q1564" s="85" t="s">
        <v>949</v>
      </c>
      <c r="R1564" s="85" t="s">
        <v>73</v>
      </c>
      <c r="S1564" s="42" t="s">
        <v>8863</v>
      </c>
      <c r="T1564" s="42" t="s">
        <v>8864</v>
      </c>
      <c r="U1564" s="117" t="s">
        <v>8864</v>
      </c>
      <c r="V1564" s="42" t="s">
        <v>73</v>
      </c>
      <c r="W1564" s="42" t="s">
        <v>73</v>
      </c>
      <c r="X1564" s="107">
        <v>40637</v>
      </c>
      <c r="Y1564" s="107">
        <v>40648</v>
      </c>
      <c r="Z1564" s="44">
        <f t="shared" si="153"/>
        <v>2011</v>
      </c>
      <c r="AA1564" s="44">
        <f t="shared" si="154"/>
        <v>4</v>
      </c>
      <c r="AB1564" s="44">
        <v>0</v>
      </c>
      <c r="AC1564" s="85" t="s">
        <v>8602</v>
      </c>
      <c r="AD1564" s="85" t="s">
        <v>8602</v>
      </c>
      <c r="AE1564" s="85" t="s">
        <v>8602</v>
      </c>
      <c r="AF1564" s="85" t="s">
        <v>8602</v>
      </c>
      <c r="AG1564" s="85" t="s">
        <v>8602</v>
      </c>
      <c r="AH1564" s="85" t="s">
        <v>8602</v>
      </c>
      <c r="AI1564" s="85" t="s">
        <v>8865</v>
      </c>
      <c r="AJ1564" s="85" t="s">
        <v>8866</v>
      </c>
      <c r="AK1564" s="85" t="s">
        <v>8602</v>
      </c>
      <c r="AL1564" s="85" t="s">
        <v>8602</v>
      </c>
      <c r="AM1564" s="47">
        <v>1</v>
      </c>
      <c r="AN1564" s="47">
        <v>1</v>
      </c>
      <c r="AO1564" s="47">
        <v>2</v>
      </c>
      <c r="AP1564" s="47">
        <v>88</v>
      </c>
      <c r="AQ1564" s="47"/>
      <c r="AR1564" s="47"/>
      <c r="AS1564" s="47">
        <v>1</v>
      </c>
      <c r="AT1564" s="49">
        <v>1</v>
      </c>
      <c r="AU1564" s="49">
        <v>1</v>
      </c>
      <c r="AV1564" s="47"/>
      <c r="AW1564" s="49">
        <v>1</v>
      </c>
      <c r="AX1564" s="49"/>
      <c r="AY1564" s="44">
        <f t="shared" si="155"/>
        <v>12</v>
      </c>
      <c r="AZ1564" s="47"/>
      <c r="BA1564" s="47"/>
      <c r="BB1564" s="47"/>
      <c r="BC1564" s="48"/>
      <c r="BD1564" s="62"/>
      <c r="BE1564" s="62"/>
      <c r="BF1564" s="50"/>
      <c r="BG1564" s="51"/>
      <c r="BH1564" s="51">
        <f t="shared" si="152"/>
        <v>1</v>
      </c>
      <c r="BI1564" s="51">
        <v>4</v>
      </c>
      <c r="BJ1564" s="52"/>
      <c r="BK1564" s="52"/>
      <c r="BL1564" s="53"/>
      <c r="BM1564" s="47" t="e">
        <f>COUNTIFS(A$2:$AC1564,#REF!,M$2:$AL1564,M1564)</f>
        <v>#VALUE!</v>
      </c>
      <c r="BN1564" s="47">
        <v>0</v>
      </c>
      <c r="BO1564" s="54">
        <v>12</v>
      </c>
      <c r="BP1564" s="54">
        <v>0</v>
      </c>
      <c r="BQ1564" s="47">
        <v>12</v>
      </c>
      <c r="BR1564" s="49">
        <v>1</v>
      </c>
      <c r="BS1564" s="49">
        <v>1</v>
      </c>
      <c r="BT1564" s="44">
        <f t="shared" si="156"/>
        <v>4</v>
      </c>
      <c r="BW1564" s="40" t="s">
        <v>67</v>
      </c>
      <c r="BY1564" s="55"/>
      <c r="BZ1564" s="1" t="s">
        <v>22426</v>
      </c>
    </row>
    <row r="1565" spans="1:78" ht="15" customHeight="1">
      <c r="A1565" s="25" t="s">
        <v>8596</v>
      </c>
      <c r="B1565" s="42" t="s">
        <v>8867</v>
      </c>
      <c r="D1565" s="263">
        <v>0</v>
      </c>
      <c r="E1565" s="85" t="s">
        <v>76</v>
      </c>
      <c r="F1565" s="116" t="s">
        <v>1453</v>
      </c>
      <c r="G1565" s="266"/>
      <c r="H1565" s="266"/>
      <c r="I1565" s="85" t="s">
        <v>168</v>
      </c>
      <c r="J1565" s="43" t="s">
        <v>169</v>
      </c>
      <c r="M1565" s="44" t="s">
        <v>98</v>
      </c>
      <c r="N1565" s="45" t="s">
        <v>170</v>
      </c>
      <c r="O1565" s="42" t="s">
        <v>81</v>
      </c>
      <c r="P1565" s="42" t="s">
        <v>82</v>
      </c>
      <c r="Q1565" s="85" t="s">
        <v>105</v>
      </c>
      <c r="R1565" s="85" t="s">
        <v>73</v>
      </c>
      <c r="S1565" s="42" t="s">
        <v>8868</v>
      </c>
      <c r="T1565" s="42" t="s">
        <v>8869</v>
      </c>
      <c r="U1565" s="117" t="s">
        <v>8869</v>
      </c>
      <c r="V1565" s="42" t="s">
        <v>73</v>
      </c>
      <c r="W1565" s="42" t="s">
        <v>73</v>
      </c>
      <c r="X1565" s="107">
        <v>40651</v>
      </c>
      <c r="Y1565" s="107">
        <v>40662</v>
      </c>
      <c r="Z1565" s="44">
        <f t="shared" si="153"/>
        <v>2011</v>
      </c>
      <c r="AA1565" s="44">
        <f t="shared" si="154"/>
        <v>4</v>
      </c>
      <c r="AB1565" s="44">
        <v>0</v>
      </c>
      <c r="AC1565" s="85" t="s">
        <v>8602</v>
      </c>
      <c r="AD1565" s="85" t="s">
        <v>8602</v>
      </c>
      <c r="AE1565" s="85" t="s">
        <v>8602</v>
      </c>
      <c r="AF1565" s="85" t="s">
        <v>8602</v>
      </c>
      <c r="AG1565" s="85" t="s">
        <v>8602</v>
      </c>
      <c r="AH1565" s="85" t="s">
        <v>8602</v>
      </c>
      <c r="AI1565" s="85" t="s">
        <v>8870</v>
      </c>
      <c r="AJ1565" s="85" t="s">
        <v>4544</v>
      </c>
      <c r="AK1565" s="85" t="s">
        <v>8602</v>
      </c>
      <c r="AL1565" s="85" t="s">
        <v>8602</v>
      </c>
      <c r="AM1565" s="47">
        <v>1</v>
      </c>
      <c r="AN1565" s="47">
        <v>1</v>
      </c>
      <c r="AO1565" s="47">
        <v>2</v>
      </c>
      <c r="AP1565" s="47">
        <v>88</v>
      </c>
      <c r="AQ1565" s="47"/>
      <c r="AR1565" s="47"/>
      <c r="AS1565" s="118">
        <v>0</v>
      </c>
      <c r="AT1565" s="49">
        <v>1</v>
      </c>
      <c r="AU1565" s="49">
        <v>1</v>
      </c>
      <c r="AV1565" s="47"/>
      <c r="AW1565" s="49">
        <v>1</v>
      </c>
      <c r="AX1565" s="49"/>
      <c r="AY1565" s="44">
        <f t="shared" si="155"/>
        <v>12</v>
      </c>
      <c r="AZ1565" s="47"/>
      <c r="BA1565" s="47"/>
      <c r="BB1565" s="47"/>
      <c r="BC1565" s="48"/>
      <c r="BD1565" s="62"/>
      <c r="BE1565" s="62"/>
      <c r="BF1565" s="50"/>
      <c r="BG1565" s="51"/>
      <c r="BH1565" s="51">
        <f t="shared" si="152"/>
        <v>1</v>
      </c>
      <c r="BI1565" s="51">
        <v>3</v>
      </c>
      <c r="BJ1565" s="52"/>
      <c r="BK1565" s="52"/>
      <c r="BL1565" s="53"/>
      <c r="BM1565" s="47" t="e">
        <f>COUNTIFS(A$2:$AC1565,#REF!,M$2:$AL1565,M1565)</f>
        <v>#VALUE!</v>
      </c>
      <c r="BN1565" s="47">
        <v>0</v>
      </c>
      <c r="BO1565" s="54">
        <v>12</v>
      </c>
      <c r="BP1565" s="54">
        <v>0</v>
      </c>
      <c r="BQ1565" s="47">
        <v>12</v>
      </c>
      <c r="BR1565" s="49">
        <v>1</v>
      </c>
      <c r="BS1565" s="49">
        <v>1</v>
      </c>
      <c r="BT1565" s="44">
        <f t="shared" si="156"/>
        <v>18</v>
      </c>
      <c r="BW1565" s="40" t="s">
        <v>67</v>
      </c>
      <c r="BY1565" s="55"/>
      <c r="BZ1565" s="1" t="s">
        <v>22426</v>
      </c>
    </row>
    <row r="1566" spans="1:78" ht="15" customHeight="1">
      <c r="A1566" s="25" t="s">
        <v>8596</v>
      </c>
      <c r="B1566" s="42" t="s">
        <v>8871</v>
      </c>
      <c r="D1566" s="263">
        <v>0</v>
      </c>
      <c r="E1566" s="85" t="s">
        <v>76</v>
      </c>
      <c r="F1566" s="116" t="s">
        <v>1453</v>
      </c>
      <c r="G1566" s="266"/>
      <c r="H1566" s="266"/>
      <c r="I1566" s="85" t="s">
        <v>168</v>
      </c>
      <c r="J1566" s="43" t="s">
        <v>169</v>
      </c>
      <c r="M1566" s="44" t="s">
        <v>98</v>
      </c>
      <c r="N1566" s="45" t="s">
        <v>170</v>
      </c>
      <c r="O1566" s="42" t="s">
        <v>71</v>
      </c>
      <c r="P1566" s="42" t="s">
        <v>122</v>
      </c>
      <c r="Q1566" s="85" t="s">
        <v>105</v>
      </c>
      <c r="R1566" s="85" t="s">
        <v>73</v>
      </c>
      <c r="S1566" s="42" t="s">
        <v>8872</v>
      </c>
      <c r="T1566" s="42" t="s">
        <v>8873</v>
      </c>
      <c r="U1566" s="117" t="s">
        <v>8873</v>
      </c>
      <c r="V1566" s="42" t="s">
        <v>73</v>
      </c>
      <c r="W1566" s="42" t="s">
        <v>73</v>
      </c>
      <c r="X1566" s="107">
        <v>40672</v>
      </c>
      <c r="Y1566" s="107">
        <v>40683</v>
      </c>
      <c r="Z1566" s="44">
        <f t="shared" si="153"/>
        <v>2011</v>
      </c>
      <c r="AA1566" s="44">
        <f t="shared" si="154"/>
        <v>5</v>
      </c>
      <c r="AB1566" s="44">
        <v>0</v>
      </c>
      <c r="AC1566" s="85" t="s">
        <v>8602</v>
      </c>
      <c r="AD1566" s="85" t="s">
        <v>8602</v>
      </c>
      <c r="AE1566" s="85" t="s">
        <v>8602</v>
      </c>
      <c r="AF1566" s="85" t="s">
        <v>8602</v>
      </c>
      <c r="AG1566" s="85" t="s">
        <v>8602</v>
      </c>
      <c r="AH1566" s="85" t="s">
        <v>8602</v>
      </c>
      <c r="AI1566" s="85" t="s">
        <v>8874</v>
      </c>
      <c r="AJ1566" s="85" t="s">
        <v>8875</v>
      </c>
      <c r="AK1566" s="85" t="s">
        <v>8602</v>
      </c>
      <c r="AL1566" s="85" t="s">
        <v>8602</v>
      </c>
      <c r="AM1566" s="47">
        <v>1</v>
      </c>
      <c r="AN1566" s="47">
        <v>1</v>
      </c>
      <c r="AO1566" s="47">
        <v>2</v>
      </c>
      <c r="AP1566" s="47">
        <v>88</v>
      </c>
      <c r="AQ1566" s="47"/>
      <c r="AR1566" s="47"/>
      <c r="AS1566" s="47">
        <v>1</v>
      </c>
      <c r="AT1566" s="49">
        <v>1</v>
      </c>
      <c r="AU1566" s="49">
        <v>1</v>
      </c>
      <c r="AV1566" s="47"/>
      <c r="AW1566" s="49">
        <v>1</v>
      </c>
      <c r="AX1566" s="49"/>
      <c r="AY1566" s="44">
        <f t="shared" si="155"/>
        <v>12</v>
      </c>
      <c r="AZ1566" s="47"/>
      <c r="BA1566" s="47"/>
      <c r="BB1566" s="47"/>
      <c r="BC1566" s="48"/>
      <c r="BD1566" s="62"/>
      <c r="BE1566" s="62"/>
      <c r="BF1566" s="50"/>
      <c r="BG1566" s="51"/>
      <c r="BH1566" s="51">
        <f t="shared" ref="BH1566:BH1629" si="157">IF(AX1566&lt;7,1,IF(AX1566&lt;14,2,IF(AX1566&lt;21,3,IF(AX1566&lt;28,4,IF(AX1566&lt;35,5,IF(AX1566&lt;42,6,IF(AX1566&lt;49,7,8)))))))</f>
        <v>1</v>
      </c>
      <c r="BI1566" s="51">
        <v>2</v>
      </c>
      <c r="BJ1566" s="52"/>
      <c r="BK1566" s="52"/>
      <c r="BL1566" s="53"/>
      <c r="BM1566" s="47" t="e">
        <f>COUNTIFS(A$2:$AC1566,#REF!,M$2:$AL1566,M1566)</f>
        <v>#VALUE!</v>
      </c>
      <c r="BN1566" s="47">
        <v>0</v>
      </c>
      <c r="BO1566" s="54">
        <v>12</v>
      </c>
      <c r="BP1566" s="54">
        <v>0</v>
      </c>
      <c r="BQ1566" s="47">
        <v>12</v>
      </c>
      <c r="BR1566" s="49">
        <v>1</v>
      </c>
      <c r="BS1566" s="49">
        <v>1</v>
      </c>
      <c r="BT1566" s="44">
        <f t="shared" si="156"/>
        <v>39</v>
      </c>
      <c r="BW1566" s="40" t="s">
        <v>67</v>
      </c>
      <c r="BY1566" s="55"/>
      <c r="BZ1566" s="1" t="s">
        <v>22426</v>
      </c>
    </row>
    <row r="1567" spans="1:78" ht="15" customHeight="1">
      <c r="A1567" s="25" t="s">
        <v>8596</v>
      </c>
      <c r="B1567" s="42" t="s">
        <v>8876</v>
      </c>
      <c r="D1567" s="263">
        <v>0</v>
      </c>
      <c r="E1567" s="85" t="s">
        <v>76</v>
      </c>
      <c r="F1567" s="116" t="s">
        <v>1453</v>
      </c>
      <c r="G1567" s="266"/>
      <c r="H1567" s="266"/>
      <c r="I1567" s="85" t="s">
        <v>168</v>
      </c>
      <c r="J1567" s="43" t="s">
        <v>169</v>
      </c>
      <c r="M1567" s="44" t="s">
        <v>98</v>
      </c>
      <c r="N1567" s="45" t="s">
        <v>170</v>
      </c>
      <c r="O1567" s="42" t="s">
        <v>71</v>
      </c>
      <c r="P1567" s="42" t="s">
        <v>122</v>
      </c>
      <c r="Q1567" s="85" t="s">
        <v>949</v>
      </c>
      <c r="R1567" s="85" t="s">
        <v>73</v>
      </c>
      <c r="S1567" s="42" t="s">
        <v>8877</v>
      </c>
      <c r="T1567" s="42" t="s">
        <v>8878</v>
      </c>
      <c r="U1567" s="117" t="s">
        <v>8878</v>
      </c>
      <c r="V1567" s="42" t="s">
        <v>73</v>
      </c>
      <c r="W1567" s="42" t="s">
        <v>73</v>
      </c>
      <c r="X1567" s="107">
        <v>40691</v>
      </c>
      <c r="Y1567" s="107">
        <v>40704</v>
      </c>
      <c r="Z1567" s="44">
        <f t="shared" si="153"/>
        <v>2011</v>
      </c>
      <c r="AA1567" s="44">
        <f t="shared" si="154"/>
        <v>5</v>
      </c>
      <c r="AB1567" s="44">
        <v>0</v>
      </c>
      <c r="AC1567" s="85" t="s">
        <v>8602</v>
      </c>
      <c r="AD1567" s="85" t="s">
        <v>8602</v>
      </c>
      <c r="AE1567" s="85" t="s">
        <v>8602</v>
      </c>
      <c r="AF1567" s="85" t="s">
        <v>8602</v>
      </c>
      <c r="AG1567" s="85" t="s">
        <v>8602</v>
      </c>
      <c r="AH1567" s="85" t="s">
        <v>8602</v>
      </c>
      <c r="AI1567" s="85" t="s">
        <v>8879</v>
      </c>
      <c r="AJ1567" s="85" t="s">
        <v>8880</v>
      </c>
      <c r="AK1567" s="85" t="s">
        <v>8602</v>
      </c>
      <c r="AL1567" s="85" t="s">
        <v>8602</v>
      </c>
      <c r="AM1567" s="47">
        <v>1</v>
      </c>
      <c r="AN1567" s="47">
        <v>1</v>
      </c>
      <c r="AO1567" s="47">
        <v>2</v>
      </c>
      <c r="AP1567" s="47">
        <v>88</v>
      </c>
      <c r="AQ1567" s="47"/>
      <c r="AR1567" s="47"/>
      <c r="AS1567" s="47">
        <v>1</v>
      </c>
      <c r="AT1567" s="49">
        <v>1</v>
      </c>
      <c r="AU1567" s="49">
        <v>1</v>
      </c>
      <c r="AV1567" s="47"/>
      <c r="AW1567" s="49">
        <v>1</v>
      </c>
      <c r="AX1567" s="49"/>
      <c r="AY1567" s="44">
        <f t="shared" si="155"/>
        <v>14</v>
      </c>
      <c r="AZ1567" s="47"/>
      <c r="BA1567" s="47"/>
      <c r="BB1567" s="47"/>
      <c r="BC1567" s="48"/>
      <c r="BD1567" s="62"/>
      <c r="BE1567" s="62"/>
      <c r="BF1567" s="50"/>
      <c r="BG1567" s="51"/>
      <c r="BH1567" s="51">
        <f t="shared" si="157"/>
        <v>1</v>
      </c>
      <c r="BI1567" s="51">
        <v>2</v>
      </c>
      <c r="BJ1567" s="52"/>
      <c r="BK1567" s="52"/>
      <c r="BL1567" s="53"/>
      <c r="BM1567" s="47" t="e">
        <f>COUNTIFS(A$2:$AC1567,#REF!,M$2:$AL1567,M1567)</f>
        <v>#VALUE!</v>
      </c>
      <c r="BN1567" s="47">
        <v>0</v>
      </c>
      <c r="BO1567" s="54">
        <v>14</v>
      </c>
      <c r="BP1567" s="54">
        <v>0</v>
      </c>
      <c r="BQ1567" s="47">
        <v>14</v>
      </c>
      <c r="BR1567" s="49">
        <v>1</v>
      </c>
      <c r="BS1567" s="49">
        <v>1</v>
      </c>
      <c r="BT1567" s="44">
        <f t="shared" si="156"/>
        <v>58</v>
      </c>
      <c r="BW1567" s="40" t="s">
        <v>67</v>
      </c>
      <c r="BY1567" s="55"/>
      <c r="BZ1567" s="1" t="s">
        <v>22426</v>
      </c>
    </row>
    <row r="1568" spans="1:78" ht="15" customHeight="1">
      <c r="A1568" s="25" t="s">
        <v>8596</v>
      </c>
      <c r="B1568" s="42" t="s">
        <v>8881</v>
      </c>
      <c r="D1568" s="263">
        <v>0</v>
      </c>
      <c r="E1568" s="85" t="s">
        <v>76</v>
      </c>
      <c r="F1568" s="116" t="s">
        <v>1453</v>
      </c>
      <c r="G1568" s="266"/>
      <c r="H1568" s="266"/>
      <c r="I1568" s="85" t="s">
        <v>168</v>
      </c>
      <c r="J1568" s="43" t="s">
        <v>169</v>
      </c>
      <c r="M1568" s="44" t="s">
        <v>98</v>
      </c>
      <c r="N1568" s="45" t="s">
        <v>170</v>
      </c>
      <c r="O1568" s="42" t="s">
        <v>100</v>
      </c>
      <c r="P1568" s="42" t="s">
        <v>101</v>
      </c>
      <c r="Q1568" s="85" t="s">
        <v>105</v>
      </c>
      <c r="R1568" s="85" t="s">
        <v>73</v>
      </c>
      <c r="S1568" s="42" t="s">
        <v>8882</v>
      </c>
      <c r="T1568" s="42" t="s">
        <v>8883</v>
      </c>
      <c r="U1568" s="117" t="s">
        <v>8883</v>
      </c>
      <c r="V1568" s="42" t="s">
        <v>73</v>
      </c>
      <c r="W1568" s="42" t="s">
        <v>73</v>
      </c>
      <c r="X1568" s="107">
        <v>40711</v>
      </c>
      <c r="Y1568" s="107">
        <v>40731</v>
      </c>
      <c r="Z1568" s="44">
        <f t="shared" si="153"/>
        <v>2011</v>
      </c>
      <c r="AA1568" s="44">
        <f t="shared" si="154"/>
        <v>6</v>
      </c>
      <c r="AB1568" s="44">
        <v>0</v>
      </c>
      <c r="AC1568" s="85" t="s">
        <v>8602</v>
      </c>
      <c r="AD1568" s="85" t="s">
        <v>8602</v>
      </c>
      <c r="AE1568" s="85" t="s">
        <v>8602</v>
      </c>
      <c r="AF1568" s="85" t="s">
        <v>8602</v>
      </c>
      <c r="AG1568" s="85" t="s">
        <v>8602</v>
      </c>
      <c r="AH1568" s="85" t="s">
        <v>8602</v>
      </c>
      <c r="AI1568" s="85" t="s">
        <v>8602</v>
      </c>
      <c r="AJ1568" s="85" t="s">
        <v>8602</v>
      </c>
      <c r="AK1568" s="85" t="s">
        <v>8602</v>
      </c>
      <c r="AL1568" s="85" t="s">
        <v>8602</v>
      </c>
      <c r="AM1568" s="47">
        <v>1</v>
      </c>
      <c r="AN1568" s="47">
        <v>1</v>
      </c>
      <c r="AO1568" s="47">
        <v>2</v>
      </c>
      <c r="AP1568" s="47">
        <v>88</v>
      </c>
      <c r="AQ1568" s="47"/>
      <c r="AR1568" s="47"/>
      <c r="AS1568" s="118">
        <v>0</v>
      </c>
      <c r="AT1568" s="49">
        <v>1</v>
      </c>
      <c r="AU1568" s="49">
        <v>1</v>
      </c>
      <c r="AV1568" s="47"/>
      <c r="AW1568" s="49">
        <v>1</v>
      </c>
      <c r="AX1568" s="49"/>
      <c r="AY1568" s="44">
        <f t="shared" si="155"/>
        <v>21</v>
      </c>
      <c r="AZ1568" s="47"/>
      <c r="BA1568" s="47"/>
      <c r="BB1568" s="47"/>
      <c r="BC1568" s="48"/>
      <c r="BD1568" s="62"/>
      <c r="BE1568" s="62"/>
      <c r="BF1568" s="50"/>
      <c r="BG1568" s="51"/>
      <c r="BH1568" s="51">
        <f t="shared" si="157"/>
        <v>1</v>
      </c>
      <c r="BI1568" s="51">
        <v>1</v>
      </c>
      <c r="BJ1568" s="52"/>
      <c r="BK1568" s="52"/>
      <c r="BL1568" s="53"/>
      <c r="BM1568" s="47" t="e">
        <f>COUNTIFS(A$2:$AC1568,#REF!,M$2:$AL1568,M1568)</f>
        <v>#VALUE!</v>
      </c>
      <c r="BN1568" s="47">
        <v>0</v>
      </c>
      <c r="BO1568" s="54">
        <v>21</v>
      </c>
      <c r="BP1568" s="54">
        <v>0</v>
      </c>
      <c r="BQ1568" s="47">
        <v>21</v>
      </c>
      <c r="BR1568" s="49">
        <v>1</v>
      </c>
      <c r="BS1568" s="49">
        <v>1</v>
      </c>
      <c r="BT1568" s="44">
        <f t="shared" si="156"/>
        <v>78</v>
      </c>
      <c r="BW1568" s="40" t="s">
        <v>67</v>
      </c>
      <c r="BY1568" s="55"/>
      <c r="BZ1568" s="1" t="s">
        <v>22426</v>
      </c>
    </row>
    <row r="1569" spans="1:78" ht="15" customHeight="1">
      <c r="A1569" s="25" t="s">
        <v>8596</v>
      </c>
      <c r="B1569" s="42" t="s">
        <v>8884</v>
      </c>
      <c r="D1569" s="263">
        <v>0</v>
      </c>
      <c r="E1569" s="85" t="s">
        <v>76</v>
      </c>
      <c r="F1569" s="116" t="s">
        <v>1453</v>
      </c>
      <c r="G1569" s="266"/>
      <c r="H1569" s="266"/>
      <c r="I1569" s="85" t="s">
        <v>168</v>
      </c>
      <c r="J1569" s="43" t="s">
        <v>169</v>
      </c>
      <c r="M1569" s="44" t="s">
        <v>98</v>
      </c>
      <c r="N1569" s="45" t="s">
        <v>170</v>
      </c>
      <c r="O1569" s="42" t="s">
        <v>81</v>
      </c>
      <c r="P1569" s="42" t="s">
        <v>82</v>
      </c>
      <c r="Q1569" s="85" t="s">
        <v>105</v>
      </c>
      <c r="R1569" s="85" t="s">
        <v>73</v>
      </c>
      <c r="S1569" s="42" t="s">
        <v>8885</v>
      </c>
      <c r="T1569" s="42" t="s">
        <v>8886</v>
      </c>
      <c r="U1569" s="117" t="s">
        <v>8886</v>
      </c>
      <c r="V1569" s="42" t="s">
        <v>73</v>
      </c>
      <c r="W1569" s="42" t="s">
        <v>73</v>
      </c>
      <c r="X1569" s="107">
        <v>40735</v>
      </c>
      <c r="Y1569" s="107">
        <v>40753</v>
      </c>
      <c r="Z1569" s="44">
        <f t="shared" si="153"/>
        <v>2011</v>
      </c>
      <c r="AA1569" s="44">
        <f t="shared" si="154"/>
        <v>7</v>
      </c>
      <c r="AB1569" s="44">
        <v>0</v>
      </c>
      <c r="AC1569" s="85" t="s">
        <v>8602</v>
      </c>
      <c r="AD1569" s="85" t="s">
        <v>8602</v>
      </c>
      <c r="AE1569" s="85" t="s">
        <v>8602</v>
      </c>
      <c r="AF1569" s="85" t="s">
        <v>8602</v>
      </c>
      <c r="AG1569" s="85" t="s">
        <v>8602</v>
      </c>
      <c r="AH1569" s="85" t="s">
        <v>8602</v>
      </c>
      <c r="AI1569" s="85" t="s">
        <v>8887</v>
      </c>
      <c r="AJ1569" s="85" t="s">
        <v>8888</v>
      </c>
      <c r="AK1569" s="85" t="s">
        <v>8602</v>
      </c>
      <c r="AL1569" s="85" t="s">
        <v>8602</v>
      </c>
      <c r="AM1569" s="47">
        <v>1</v>
      </c>
      <c r="AN1569" s="47">
        <v>1</v>
      </c>
      <c r="AO1569" s="47">
        <v>2</v>
      </c>
      <c r="AP1569" s="47">
        <v>88</v>
      </c>
      <c r="AQ1569" s="47"/>
      <c r="AR1569" s="47"/>
      <c r="AS1569" s="118">
        <v>0</v>
      </c>
      <c r="AT1569" s="49">
        <v>1</v>
      </c>
      <c r="AU1569" s="49">
        <v>1</v>
      </c>
      <c r="AV1569" s="47"/>
      <c r="AW1569" s="49">
        <v>1</v>
      </c>
      <c r="AX1569" s="49"/>
      <c r="AY1569" s="44">
        <f t="shared" si="155"/>
        <v>19</v>
      </c>
      <c r="AZ1569" s="47"/>
      <c r="BA1569" s="47"/>
      <c r="BB1569" s="47"/>
      <c r="BC1569" s="48"/>
      <c r="BD1569" s="62"/>
      <c r="BE1569" s="62"/>
      <c r="BF1569" s="50"/>
      <c r="BG1569" s="51"/>
      <c r="BH1569" s="51">
        <f t="shared" si="157"/>
        <v>1</v>
      </c>
      <c r="BI1569" s="51">
        <v>1</v>
      </c>
      <c r="BJ1569" s="52"/>
      <c r="BK1569" s="52"/>
      <c r="BL1569" s="53"/>
      <c r="BM1569" s="47" t="e">
        <f>COUNTIFS(A$2:$AC1569,#REF!,M$2:$AL1569,M1569)</f>
        <v>#VALUE!</v>
      </c>
      <c r="BN1569" s="47">
        <v>0</v>
      </c>
      <c r="BO1569" s="54">
        <v>19</v>
      </c>
      <c r="BP1569" s="54">
        <v>0</v>
      </c>
      <c r="BQ1569" s="47">
        <v>19</v>
      </c>
      <c r="BR1569" s="49">
        <v>1</v>
      </c>
      <c r="BS1569" s="49">
        <v>1</v>
      </c>
      <c r="BT1569" s="44">
        <f t="shared" si="156"/>
        <v>102</v>
      </c>
      <c r="BW1569" s="40" t="s">
        <v>67</v>
      </c>
      <c r="BY1569" s="55"/>
      <c r="BZ1569" s="1" t="s">
        <v>22426</v>
      </c>
    </row>
    <row r="1570" spans="1:78" ht="15" customHeight="1">
      <c r="A1570" s="25" t="s">
        <v>8596</v>
      </c>
      <c r="B1570" s="42" t="s">
        <v>8889</v>
      </c>
      <c r="D1570" s="263">
        <v>0</v>
      </c>
      <c r="E1570" s="85" t="s">
        <v>76</v>
      </c>
      <c r="F1570" s="116" t="s">
        <v>1453</v>
      </c>
      <c r="G1570" s="266"/>
      <c r="H1570" s="266"/>
      <c r="I1570" s="85" t="s">
        <v>168</v>
      </c>
      <c r="J1570" s="43" t="s">
        <v>169</v>
      </c>
      <c r="M1570" s="44" t="s">
        <v>98</v>
      </c>
      <c r="N1570" s="45" t="s">
        <v>170</v>
      </c>
      <c r="O1570" s="42" t="s">
        <v>100</v>
      </c>
      <c r="P1570" s="42" t="s">
        <v>101</v>
      </c>
      <c r="Q1570" s="85" t="s">
        <v>105</v>
      </c>
      <c r="R1570" s="85" t="s">
        <v>73</v>
      </c>
      <c r="S1570" s="42" t="s">
        <v>8890</v>
      </c>
      <c r="T1570" s="42" t="s">
        <v>8891</v>
      </c>
      <c r="U1570" s="117" t="s">
        <v>8891</v>
      </c>
      <c r="V1570" s="42" t="s">
        <v>73</v>
      </c>
      <c r="W1570" s="42" t="s">
        <v>73</v>
      </c>
      <c r="X1570" s="107">
        <v>40765</v>
      </c>
      <c r="Y1570" s="107">
        <v>40801</v>
      </c>
      <c r="Z1570" s="44">
        <f t="shared" si="153"/>
        <v>2011</v>
      </c>
      <c r="AA1570" s="44">
        <f t="shared" si="154"/>
        <v>8</v>
      </c>
      <c r="AB1570" s="44">
        <v>0</v>
      </c>
      <c r="AC1570" s="85" t="s">
        <v>8602</v>
      </c>
      <c r="AD1570" s="85" t="s">
        <v>8602</v>
      </c>
      <c r="AE1570" s="85" t="s">
        <v>8602</v>
      </c>
      <c r="AF1570" s="85" t="s">
        <v>8602</v>
      </c>
      <c r="AG1570" s="85" t="s">
        <v>8602</v>
      </c>
      <c r="AH1570" s="85" t="s">
        <v>8602</v>
      </c>
      <c r="AI1570" s="85" t="s">
        <v>8602</v>
      </c>
      <c r="AJ1570" s="85" t="s">
        <v>8602</v>
      </c>
      <c r="AK1570" s="85" t="s">
        <v>8602</v>
      </c>
      <c r="AL1570" s="85" t="s">
        <v>8602</v>
      </c>
      <c r="AM1570" s="47">
        <v>1</v>
      </c>
      <c r="AN1570" s="47">
        <v>1</v>
      </c>
      <c r="AO1570" s="47">
        <v>2</v>
      </c>
      <c r="AP1570" s="47">
        <v>88</v>
      </c>
      <c r="AQ1570" s="47"/>
      <c r="AR1570" s="47"/>
      <c r="AS1570" s="118">
        <v>0</v>
      </c>
      <c r="AT1570" s="49">
        <v>1</v>
      </c>
      <c r="AU1570" s="49">
        <v>1</v>
      </c>
      <c r="AV1570" s="47"/>
      <c r="AW1570" s="49">
        <v>1</v>
      </c>
      <c r="AX1570" s="49"/>
      <c r="AY1570" s="44">
        <f t="shared" si="155"/>
        <v>37</v>
      </c>
      <c r="AZ1570" s="47"/>
      <c r="BA1570" s="47"/>
      <c r="BB1570" s="47"/>
      <c r="BC1570" s="48"/>
      <c r="BD1570" s="62"/>
      <c r="BE1570" s="62"/>
      <c r="BF1570" s="50"/>
      <c r="BG1570" s="51"/>
      <c r="BH1570" s="51">
        <f t="shared" si="157"/>
        <v>1</v>
      </c>
      <c r="BI1570" s="51">
        <v>2</v>
      </c>
      <c r="BJ1570" s="52"/>
      <c r="BK1570" s="52"/>
      <c r="BL1570" s="53"/>
      <c r="BM1570" s="47" t="e">
        <f>COUNTIFS(A$2:$AC1570,#REF!,M$2:$AL1570,M1570)</f>
        <v>#VALUE!</v>
      </c>
      <c r="BN1570" s="47">
        <v>0</v>
      </c>
      <c r="BO1570" s="54">
        <v>37</v>
      </c>
      <c r="BP1570" s="54">
        <v>0</v>
      </c>
      <c r="BQ1570" s="47">
        <v>37</v>
      </c>
      <c r="BR1570" s="49">
        <v>1</v>
      </c>
      <c r="BS1570" s="49">
        <v>1</v>
      </c>
      <c r="BT1570" s="44">
        <f t="shared" si="156"/>
        <v>132</v>
      </c>
      <c r="BW1570" s="40" t="s">
        <v>67</v>
      </c>
      <c r="BY1570" s="55"/>
      <c r="BZ1570" s="1" t="s">
        <v>22426</v>
      </c>
    </row>
    <row r="1571" spans="1:78" ht="15" customHeight="1">
      <c r="A1571" s="25" t="s">
        <v>8596</v>
      </c>
      <c r="B1571" s="42" t="s">
        <v>8892</v>
      </c>
      <c r="D1571" s="263">
        <v>0</v>
      </c>
      <c r="E1571" s="85" t="s">
        <v>76</v>
      </c>
      <c r="F1571" s="116" t="s">
        <v>1453</v>
      </c>
      <c r="G1571" s="266"/>
      <c r="H1571" s="266"/>
      <c r="I1571" s="85" t="s">
        <v>168</v>
      </c>
      <c r="J1571" s="43" t="s">
        <v>169</v>
      </c>
      <c r="M1571" s="44" t="s">
        <v>98</v>
      </c>
      <c r="N1571" s="45" t="s">
        <v>170</v>
      </c>
      <c r="O1571" s="42" t="s">
        <v>81</v>
      </c>
      <c r="P1571" s="42" t="s">
        <v>82</v>
      </c>
      <c r="Q1571" s="85" t="s">
        <v>105</v>
      </c>
      <c r="R1571" s="85" t="s">
        <v>73</v>
      </c>
      <c r="S1571" s="42" t="s">
        <v>8893</v>
      </c>
      <c r="T1571" s="42" t="s">
        <v>8894</v>
      </c>
      <c r="U1571" s="117" t="s">
        <v>8894</v>
      </c>
      <c r="V1571" s="42" t="s">
        <v>73</v>
      </c>
      <c r="W1571" s="42" t="s">
        <v>73</v>
      </c>
      <c r="X1571" s="107">
        <v>40805</v>
      </c>
      <c r="Y1571" s="107">
        <v>40830</v>
      </c>
      <c r="Z1571" s="44">
        <f t="shared" si="153"/>
        <v>2011</v>
      </c>
      <c r="AA1571" s="44">
        <f t="shared" si="154"/>
        <v>9</v>
      </c>
      <c r="AB1571" s="44">
        <v>0</v>
      </c>
      <c r="AC1571" s="85" t="s">
        <v>8602</v>
      </c>
      <c r="AD1571" s="85" t="s">
        <v>8602</v>
      </c>
      <c r="AE1571" s="85" t="s">
        <v>8602</v>
      </c>
      <c r="AF1571" s="85" t="s">
        <v>8602</v>
      </c>
      <c r="AG1571" s="85" t="s">
        <v>8602</v>
      </c>
      <c r="AH1571" s="85" t="s">
        <v>8602</v>
      </c>
      <c r="AI1571" s="85" t="s">
        <v>8895</v>
      </c>
      <c r="AJ1571" s="85" t="s">
        <v>8896</v>
      </c>
      <c r="AK1571" s="85" t="s">
        <v>8602</v>
      </c>
      <c r="AL1571" s="85" t="s">
        <v>8602</v>
      </c>
      <c r="AM1571" s="47">
        <v>1</v>
      </c>
      <c r="AN1571" s="47">
        <v>1</v>
      </c>
      <c r="AO1571" s="47">
        <v>2</v>
      </c>
      <c r="AP1571" s="47">
        <v>88</v>
      </c>
      <c r="AQ1571" s="47"/>
      <c r="AR1571" s="47"/>
      <c r="AS1571" s="118">
        <v>0</v>
      </c>
      <c r="AT1571" s="49">
        <v>1</v>
      </c>
      <c r="AU1571" s="49">
        <v>1</v>
      </c>
      <c r="AV1571" s="47"/>
      <c r="AW1571" s="49">
        <v>1</v>
      </c>
      <c r="AX1571" s="49"/>
      <c r="AY1571" s="44">
        <f t="shared" si="155"/>
        <v>26</v>
      </c>
      <c r="AZ1571" s="47"/>
      <c r="BA1571" s="47"/>
      <c r="BB1571" s="47"/>
      <c r="BC1571" s="48"/>
      <c r="BD1571" s="62"/>
      <c r="BE1571" s="62"/>
      <c r="BF1571" s="50"/>
      <c r="BG1571" s="51"/>
      <c r="BH1571" s="51">
        <f t="shared" si="157"/>
        <v>1</v>
      </c>
      <c r="BI1571" s="51">
        <v>2</v>
      </c>
      <c r="BJ1571" s="52"/>
      <c r="BK1571" s="52"/>
      <c r="BL1571" s="53"/>
      <c r="BM1571" s="47" t="e">
        <f>COUNTIFS(A$2:$AC1571,#REF!,M$2:$AL1571,M1571)</f>
        <v>#VALUE!</v>
      </c>
      <c r="BN1571" s="47">
        <v>0</v>
      </c>
      <c r="BO1571" s="54">
        <v>26</v>
      </c>
      <c r="BP1571" s="54">
        <v>0</v>
      </c>
      <c r="BQ1571" s="47">
        <v>26</v>
      </c>
      <c r="BR1571" s="49">
        <v>1</v>
      </c>
      <c r="BS1571" s="49">
        <v>1</v>
      </c>
      <c r="BT1571" s="44">
        <f t="shared" si="156"/>
        <v>172</v>
      </c>
      <c r="BW1571" s="40" t="s">
        <v>67</v>
      </c>
      <c r="BY1571" s="55"/>
      <c r="BZ1571" s="1" t="s">
        <v>22426</v>
      </c>
    </row>
    <row r="1572" spans="1:78" ht="15" customHeight="1">
      <c r="A1572" s="25" t="s">
        <v>8596</v>
      </c>
      <c r="B1572" s="42" t="s">
        <v>8897</v>
      </c>
      <c r="D1572" s="263">
        <v>0</v>
      </c>
      <c r="E1572" s="85" t="s">
        <v>76</v>
      </c>
      <c r="F1572" s="116" t="s">
        <v>1453</v>
      </c>
      <c r="G1572" s="266"/>
      <c r="H1572" s="266"/>
      <c r="I1572" s="85" t="s">
        <v>168</v>
      </c>
      <c r="J1572" s="43" t="s">
        <v>169</v>
      </c>
      <c r="M1572" s="44" t="s">
        <v>98</v>
      </c>
      <c r="N1572" s="45" t="s">
        <v>170</v>
      </c>
      <c r="O1572" s="42" t="s">
        <v>93</v>
      </c>
      <c r="P1572" s="42" t="s">
        <v>103</v>
      </c>
      <c r="Q1572" s="85" t="s">
        <v>105</v>
      </c>
      <c r="R1572" s="85" t="s">
        <v>73</v>
      </c>
      <c r="S1572" s="42" t="s">
        <v>8898</v>
      </c>
      <c r="T1572" s="42" t="s">
        <v>8899</v>
      </c>
      <c r="U1572" s="117" t="s">
        <v>8899</v>
      </c>
      <c r="V1572" s="42" t="s">
        <v>73</v>
      </c>
      <c r="W1572" s="42" t="s">
        <v>73</v>
      </c>
      <c r="X1572" s="107">
        <v>40833</v>
      </c>
      <c r="Y1572" s="107">
        <v>40844</v>
      </c>
      <c r="Z1572" s="44">
        <f t="shared" si="153"/>
        <v>2011</v>
      </c>
      <c r="AA1572" s="44">
        <f t="shared" si="154"/>
        <v>10</v>
      </c>
      <c r="AB1572" s="44">
        <v>0</v>
      </c>
      <c r="AC1572" s="85" t="s">
        <v>8602</v>
      </c>
      <c r="AD1572" s="85" t="s">
        <v>8602</v>
      </c>
      <c r="AE1572" s="85" t="s">
        <v>8602</v>
      </c>
      <c r="AF1572" s="85" t="s">
        <v>8602</v>
      </c>
      <c r="AG1572" s="85" t="s">
        <v>8602</v>
      </c>
      <c r="AH1572" s="85" t="s">
        <v>8602</v>
      </c>
      <c r="AI1572" s="85" t="s">
        <v>8602</v>
      </c>
      <c r="AJ1572" s="85" t="s">
        <v>8602</v>
      </c>
      <c r="AK1572" s="85" t="s">
        <v>8602</v>
      </c>
      <c r="AL1572" s="85" t="s">
        <v>8602</v>
      </c>
      <c r="AM1572" s="47">
        <v>1</v>
      </c>
      <c r="AN1572" s="47">
        <v>1</v>
      </c>
      <c r="AO1572" s="47">
        <v>2</v>
      </c>
      <c r="AP1572" s="47">
        <v>88</v>
      </c>
      <c r="AQ1572" s="47"/>
      <c r="AR1572" s="47"/>
      <c r="AS1572" s="47">
        <v>1</v>
      </c>
      <c r="AT1572" s="49">
        <v>1</v>
      </c>
      <c r="AU1572" s="61">
        <v>1</v>
      </c>
      <c r="AV1572" s="47"/>
      <c r="AW1572" s="49">
        <v>1</v>
      </c>
      <c r="AX1572" s="49"/>
      <c r="AY1572" s="44">
        <f t="shared" si="155"/>
        <v>12</v>
      </c>
      <c r="AZ1572" s="47"/>
      <c r="BA1572" s="47"/>
      <c r="BB1572" s="47"/>
      <c r="BC1572" s="48"/>
      <c r="BD1572" s="62"/>
      <c r="BE1572" s="62"/>
      <c r="BF1572" s="50"/>
      <c r="BG1572" s="51"/>
      <c r="BH1572" s="51">
        <f t="shared" si="157"/>
        <v>1</v>
      </c>
      <c r="BI1572" s="51">
        <v>5</v>
      </c>
      <c r="BJ1572" s="52"/>
      <c r="BK1572" s="52"/>
      <c r="BL1572" s="53"/>
      <c r="BM1572" s="47" t="e">
        <f>COUNTIFS(A$2:$AC1572,#REF!,M$2:$AL1572,M1572)</f>
        <v>#VALUE!</v>
      </c>
      <c r="BN1572" s="47">
        <v>0</v>
      </c>
      <c r="BO1572" s="54">
        <v>12</v>
      </c>
      <c r="BP1572" s="54">
        <v>0</v>
      </c>
      <c r="BQ1572" s="47">
        <v>12</v>
      </c>
      <c r="BR1572" s="61">
        <v>1</v>
      </c>
      <c r="BS1572" s="49">
        <v>1</v>
      </c>
      <c r="BT1572" s="44">
        <f t="shared" si="156"/>
        <v>200</v>
      </c>
      <c r="BW1572" s="40" t="s">
        <v>67</v>
      </c>
      <c r="BY1572" s="55"/>
      <c r="BZ1572" s="1" t="s">
        <v>22426</v>
      </c>
    </row>
    <row r="1573" spans="1:78" ht="15" customHeight="1">
      <c r="A1573" s="25" t="s">
        <v>8596</v>
      </c>
      <c r="B1573" s="42" t="s">
        <v>8900</v>
      </c>
      <c r="D1573" s="263">
        <v>0</v>
      </c>
      <c r="E1573" s="85" t="s">
        <v>76</v>
      </c>
      <c r="F1573" s="116" t="s">
        <v>1453</v>
      </c>
      <c r="G1573" s="266"/>
      <c r="H1573" s="266"/>
      <c r="I1573" s="85" t="s">
        <v>168</v>
      </c>
      <c r="J1573" s="43" t="s">
        <v>169</v>
      </c>
      <c r="M1573" s="44" t="s">
        <v>98</v>
      </c>
      <c r="N1573" s="45" t="s">
        <v>170</v>
      </c>
      <c r="O1573" s="42" t="s">
        <v>86</v>
      </c>
      <c r="P1573" s="42" t="s">
        <v>87</v>
      </c>
      <c r="Q1573" s="85" t="s">
        <v>105</v>
      </c>
      <c r="R1573" s="85" t="s">
        <v>73</v>
      </c>
      <c r="S1573" s="42" t="s">
        <v>8901</v>
      </c>
      <c r="T1573" s="42" t="s">
        <v>8902</v>
      </c>
      <c r="U1573" s="117" t="s">
        <v>8902</v>
      </c>
      <c r="V1573" s="42" t="s">
        <v>73</v>
      </c>
      <c r="W1573" s="42" t="s">
        <v>73</v>
      </c>
      <c r="X1573" s="107">
        <v>40854</v>
      </c>
      <c r="Y1573" s="107">
        <v>40865</v>
      </c>
      <c r="Z1573" s="44">
        <f t="shared" si="153"/>
        <v>2011</v>
      </c>
      <c r="AA1573" s="44">
        <f t="shared" si="154"/>
        <v>11</v>
      </c>
      <c r="AB1573" s="44">
        <v>0</v>
      </c>
      <c r="AC1573" s="85" t="s">
        <v>8602</v>
      </c>
      <c r="AD1573" s="85" t="s">
        <v>8602</v>
      </c>
      <c r="AE1573" s="85" t="s">
        <v>8602</v>
      </c>
      <c r="AF1573" s="85" t="s">
        <v>8602</v>
      </c>
      <c r="AG1573" s="85" t="s">
        <v>8602</v>
      </c>
      <c r="AH1573" s="85" t="s">
        <v>8602</v>
      </c>
      <c r="AI1573" s="85" t="s">
        <v>8903</v>
      </c>
      <c r="AJ1573" s="85" t="s">
        <v>8904</v>
      </c>
      <c r="AK1573" s="85" t="s">
        <v>8602</v>
      </c>
      <c r="AL1573" s="85" t="s">
        <v>8602</v>
      </c>
      <c r="AM1573" s="47">
        <v>1</v>
      </c>
      <c r="AN1573" s="47">
        <v>1</v>
      </c>
      <c r="AO1573" s="47">
        <v>2</v>
      </c>
      <c r="AP1573" s="47">
        <v>88</v>
      </c>
      <c r="AQ1573" s="47"/>
      <c r="AR1573" s="47"/>
      <c r="AS1573" s="118">
        <v>0</v>
      </c>
      <c r="AT1573" s="49">
        <v>1</v>
      </c>
      <c r="AU1573" s="49">
        <v>1</v>
      </c>
      <c r="AV1573" s="47"/>
      <c r="AW1573" s="49">
        <v>1</v>
      </c>
      <c r="AX1573" s="49"/>
      <c r="AY1573" s="44">
        <f t="shared" si="155"/>
        <v>12</v>
      </c>
      <c r="AZ1573" s="47"/>
      <c r="BA1573" s="47"/>
      <c r="BB1573" s="47"/>
      <c r="BC1573" s="48"/>
      <c r="BD1573" s="62"/>
      <c r="BE1573" s="62"/>
      <c r="BF1573" s="50"/>
      <c r="BG1573" s="51"/>
      <c r="BH1573" s="51">
        <f t="shared" si="157"/>
        <v>1</v>
      </c>
      <c r="BI1573" s="51">
        <v>5</v>
      </c>
      <c r="BJ1573" s="52"/>
      <c r="BK1573" s="52"/>
      <c r="BL1573" s="53"/>
      <c r="BM1573" s="47" t="e">
        <f>COUNTIFS(A$2:$AC1573,#REF!,M$2:$AL1573,M1573)</f>
        <v>#VALUE!</v>
      </c>
      <c r="BN1573" s="47">
        <v>0</v>
      </c>
      <c r="BO1573" s="54">
        <v>12</v>
      </c>
      <c r="BP1573" s="54">
        <v>0</v>
      </c>
      <c r="BQ1573" s="47">
        <v>12</v>
      </c>
      <c r="BR1573" s="49">
        <v>1</v>
      </c>
      <c r="BS1573" s="49">
        <v>1</v>
      </c>
      <c r="BT1573" s="44">
        <f t="shared" si="156"/>
        <v>221</v>
      </c>
      <c r="BW1573" s="40" t="s">
        <v>67</v>
      </c>
      <c r="BY1573" s="55"/>
      <c r="BZ1573" s="1" t="s">
        <v>22426</v>
      </c>
    </row>
    <row r="1574" spans="1:78" ht="15" customHeight="1">
      <c r="A1574" s="25" t="s">
        <v>8596</v>
      </c>
      <c r="B1574" s="42" t="s">
        <v>8905</v>
      </c>
      <c r="D1574" s="263">
        <v>0</v>
      </c>
      <c r="E1574" s="85" t="s">
        <v>76</v>
      </c>
      <c r="F1574" s="116" t="s">
        <v>1453</v>
      </c>
      <c r="G1574" s="266"/>
      <c r="H1574" s="266"/>
      <c r="I1574" s="85" t="s">
        <v>168</v>
      </c>
      <c r="J1574" s="43" t="s">
        <v>169</v>
      </c>
      <c r="M1574" s="44" t="s">
        <v>98</v>
      </c>
      <c r="N1574" s="45" t="s">
        <v>170</v>
      </c>
      <c r="O1574" s="42" t="s">
        <v>71</v>
      </c>
      <c r="P1574" s="42" t="s">
        <v>122</v>
      </c>
      <c r="Q1574" s="85" t="s">
        <v>105</v>
      </c>
      <c r="R1574" s="85" t="s">
        <v>73</v>
      </c>
      <c r="S1574" s="42" t="s">
        <v>8906</v>
      </c>
      <c r="T1574" s="42" t="s">
        <v>8907</v>
      </c>
      <c r="U1574" s="117" t="s">
        <v>8907</v>
      </c>
      <c r="V1574" s="42" t="s">
        <v>73</v>
      </c>
      <c r="W1574" s="42" t="s">
        <v>73</v>
      </c>
      <c r="X1574" s="107">
        <v>40868</v>
      </c>
      <c r="Y1574" s="107">
        <v>40879</v>
      </c>
      <c r="Z1574" s="44">
        <f t="shared" si="153"/>
        <v>2011</v>
      </c>
      <c r="AA1574" s="44">
        <f t="shared" si="154"/>
        <v>11</v>
      </c>
      <c r="AB1574" s="44">
        <v>0</v>
      </c>
      <c r="AC1574" s="85" t="s">
        <v>8602</v>
      </c>
      <c r="AD1574" s="85" t="s">
        <v>8602</v>
      </c>
      <c r="AE1574" s="85" t="s">
        <v>8602</v>
      </c>
      <c r="AF1574" s="85" t="s">
        <v>8602</v>
      </c>
      <c r="AG1574" s="85" t="s">
        <v>8602</v>
      </c>
      <c r="AH1574" s="85" t="s">
        <v>8602</v>
      </c>
      <c r="AI1574" s="85" t="s">
        <v>8908</v>
      </c>
      <c r="AJ1574" s="85" t="s">
        <v>8909</v>
      </c>
      <c r="AK1574" s="85" t="s">
        <v>8602</v>
      </c>
      <c r="AL1574" s="85" t="s">
        <v>8602</v>
      </c>
      <c r="AM1574" s="47">
        <v>1</v>
      </c>
      <c r="AN1574" s="47">
        <v>1</v>
      </c>
      <c r="AO1574" s="47">
        <v>2</v>
      </c>
      <c r="AP1574" s="47">
        <v>88</v>
      </c>
      <c r="AQ1574" s="47"/>
      <c r="AR1574" s="47"/>
      <c r="AS1574" s="47">
        <v>1</v>
      </c>
      <c r="AT1574" s="49">
        <v>1</v>
      </c>
      <c r="AU1574" s="61">
        <v>1</v>
      </c>
      <c r="AV1574" s="47"/>
      <c r="AW1574" s="49">
        <v>1</v>
      </c>
      <c r="AX1574" s="49"/>
      <c r="AY1574" s="44">
        <f t="shared" si="155"/>
        <v>12</v>
      </c>
      <c r="AZ1574" s="47"/>
      <c r="BA1574" s="47"/>
      <c r="BB1574" s="47"/>
      <c r="BC1574" s="48"/>
      <c r="BD1574" s="62"/>
      <c r="BE1574" s="62"/>
      <c r="BF1574" s="50"/>
      <c r="BG1574" s="51"/>
      <c r="BH1574" s="51">
        <f t="shared" si="157"/>
        <v>1</v>
      </c>
      <c r="BI1574" s="51">
        <v>2</v>
      </c>
      <c r="BJ1574" s="52"/>
      <c r="BK1574" s="52"/>
      <c r="BL1574" s="53"/>
      <c r="BM1574" s="47" t="e">
        <f>COUNTIFS(A$2:$AC1574,#REF!,M$2:$AL1574,M1574)</f>
        <v>#VALUE!</v>
      </c>
      <c r="BN1574" s="47">
        <v>0</v>
      </c>
      <c r="BO1574" s="54">
        <v>12</v>
      </c>
      <c r="BP1574" s="54">
        <v>0</v>
      </c>
      <c r="BQ1574" s="47">
        <v>12</v>
      </c>
      <c r="BR1574" s="61">
        <v>1</v>
      </c>
      <c r="BS1574" s="49">
        <v>1</v>
      </c>
      <c r="BT1574" s="44">
        <f t="shared" si="156"/>
        <v>235</v>
      </c>
      <c r="BW1574" s="40" t="s">
        <v>67</v>
      </c>
      <c r="BY1574" s="55"/>
      <c r="BZ1574" s="1" t="s">
        <v>22426</v>
      </c>
    </row>
    <row r="1575" spans="1:78" ht="15" customHeight="1">
      <c r="A1575" s="25" t="s">
        <v>8596</v>
      </c>
      <c r="B1575" s="42" t="s">
        <v>8910</v>
      </c>
      <c r="D1575" s="263">
        <v>0</v>
      </c>
      <c r="E1575" s="85" t="s">
        <v>76</v>
      </c>
      <c r="F1575" s="116" t="s">
        <v>1453</v>
      </c>
      <c r="G1575" s="266"/>
      <c r="H1575" s="266"/>
      <c r="I1575" s="85" t="s">
        <v>8911</v>
      </c>
      <c r="J1575" s="43" t="s">
        <v>8912</v>
      </c>
      <c r="M1575" s="44" t="s">
        <v>98</v>
      </c>
      <c r="N1575" s="45" t="s">
        <v>108</v>
      </c>
      <c r="O1575" s="42" t="s">
        <v>100</v>
      </c>
      <c r="P1575" s="42" t="s">
        <v>101</v>
      </c>
      <c r="Q1575" s="85" t="s">
        <v>949</v>
      </c>
      <c r="R1575" s="85" t="s">
        <v>73</v>
      </c>
      <c r="S1575" s="42" t="s">
        <v>8913</v>
      </c>
      <c r="T1575" s="42" t="s">
        <v>8914</v>
      </c>
      <c r="U1575" s="117" t="s">
        <v>8914</v>
      </c>
      <c r="V1575" s="42" t="s">
        <v>73</v>
      </c>
      <c r="W1575" s="42" t="s">
        <v>73</v>
      </c>
      <c r="X1575" s="107">
        <v>40782</v>
      </c>
      <c r="Y1575" s="107">
        <v>40812</v>
      </c>
      <c r="Z1575" s="44">
        <f t="shared" si="153"/>
        <v>2011</v>
      </c>
      <c r="AA1575" s="44">
        <f t="shared" si="154"/>
        <v>8</v>
      </c>
      <c r="AB1575" s="44">
        <v>0</v>
      </c>
      <c r="AC1575" s="85" t="s">
        <v>8915</v>
      </c>
      <c r="AD1575" s="85" t="s">
        <v>8916</v>
      </c>
      <c r="AE1575" s="85" t="s">
        <v>8602</v>
      </c>
      <c r="AF1575" s="85" t="s">
        <v>8602</v>
      </c>
      <c r="AG1575" s="85" t="s">
        <v>8602</v>
      </c>
      <c r="AH1575" s="85" t="s">
        <v>8602</v>
      </c>
      <c r="AI1575" s="85" t="s">
        <v>8602</v>
      </c>
      <c r="AJ1575" s="85" t="s">
        <v>8602</v>
      </c>
      <c r="AK1575" s="85" t="s">
        <v>8602</v>
      </c>
      <c r="AL1575" s="85" t="s">
        <v>8602</v>
      </c>
      <c r="AM1575" s="47">
        <v>1</v>
      </c>
      <c r="AN1575" s="47">
        <v>1</v>
      </c>
      <c r="AO1575" s="47">
        <v>2</v>
      </c>
      <c r="AP1575" s="47">
        <v>88</v>
      </c>
      <c r="AQ1575" s="47"/>
      <c r="AR1575" s="47"/>
      <c r="AS1575" s="118">
        <v>0</v>
      </c>
      <c r="AT1575" s="49">
        <v>1</v>
      </c>
      <c r="AU1575" s="49">
        <v>1</v>
      </c>
      <c r="AV1575" s="47"/>
      <c r="AW1575" s="49">
        <v>1</v>
      </c>
      <c r="AX1575" s="49"/>
      <c r="AY1575" s="44">
        <f t="shared" si="155"/>
        <v>31</v>
      </c>
      <c r="AZ1575" s="47"/>
      <c r="BA1575" s="47"/>
      <c r="BB1575" s="47"/>
      <c r="BC1575" s="48"/>
      <c r="BD1575" s="62"/>
      <c r="BE1575" s="62"/>
      <c r="BF1575" s="50"/>
      <c r="BG1575" s="51"/>
      <c r="BH1575" s="51">
        <f t="shared" si="157"/>
        <v>1</v>
      </c>
      <c r="BI1575" s="51">
        <v>7</v>
      </c>
      <c r="BJ1575" s="52"/>
      <c r="BK1575" s="52"/>
      <c r="BL1575" s="53"/>
      <c r="BM1575" s="47" t="e">
        <f>COUNTIFS(A$2:$AC1575,#REF!,M$2:$AL1575,M1575)</f>
        <v>#VALUE!</v>
      </c>
      <c r="BN1575" s="47">
        <v>0</v>
      </c>
      <c r="BO1575" s="54">
        <v>31</v>
      </c>
      <c r="BP1575" s="54">
        <v>0</v>
      </c>
      <c r="BQ1575" s="47">
        <v>31</v>
      </c>
      <c r="BR1575" s="49">
        <v>1</v>
      </c>
      <c r="BS1575" s="49">
        <v>1</v>
      </c>
      <c r="BT1575" s="44">
        <f t="shared" si="156"/>
        <v>149</v>
      </c>
      <c r="BW1575" s="40" t="s">
        <v>67</v>
      </c>
      <c r="BY1575" s="55"/>
      <c r="BZ1575" s="1" t="s">
        <v>22426</v>
      </c>
    </row>
    <row r="1576" spans="1:78" ht="15" customHeight="1">
      <c r="A1576" s="25" t="s">
        <v>8596</v>
      </c>
      <c r="B1576" s="42" t="s">
        <v>8917</v>
      </c>
      <c r="D1576" s="263">
        <v>0</v>
      </c>
      <c r="E1576" s="85" t="s">
        <v>76</v>
      </c>
      <c r="F1576" s="116" t="s">
        <v>1453</v>
      </c>
      <c r="G1576" s="266"/>
      <c r="H1576" s="266"/>
      <c r="I1576" s="85" t="s">
        <v>531</v>
      </c>
      <c r="J1576" s="43" t="s">
        <v>1539</v>
      </c>
      <c r="M1576" s="44" t="s">
        <v>88</v>
      </c>
      <c r="N1576" s="45" t="s">
        <v>89</v>
      </c>
      <c r="O1576" s="42" t="s">
        <v>86</v>
      </c>
      <c r="P1576" s="42" t="s">
        <v>87</v>
      </c>
      <c r="Q1576" s="85" t="s">
        <v>105</v>
      </c>
      <c r="R1576" s="85" t="s">
        <v>73</v>
      </c>
      <c r="S1576" s="42" t="s">
        <v>4915</v>
      </c>
      <c r="T1576" s="42" t="s">
        <v>1298</v>
      </c>
      <c r="U1576" s="117" t="s">
        <v>1298</v>
      </c>
      <c r="V1576" s="42" t="s">
        <v>73</v>
      </c>
      <c r="W1576" s="42" t="s">
        <v>73</v>
      </c>
      <c r="X1576" s="107">
        <v>40634</v>
      </c>
      <c r="Y1576" s="107">
        <v>40636</v>
      </c>
      <c r="Z1576" s="44">
        <f t="shared" si="153"/>
        <v>2011</v>
      </c>
      <c r="AA1576" s="44">
        <f t="shared" si="154"/>
        <v>4</v>
      </c>
      <c r="AB1576" s="44">
        <v>0</v>
      </c>
      <c r="AC1576" s="85" t="s">
        <v>8918</v>
      </c>
      <c r="AD1576" s="85" t="s">
        <v>602</v>
      </c>
      <c r="AE1576" s="85" t="s">
        <v>8602</v>
      </c>
      <c r="AF1576" s="85" t="s">
        <v>8602</v>
      </c>
      <c r="AG1576" s="85" t="s">
        <v>8602</v>
      </c>
      <c r="AH1576" s="85" t="s">
        <v>8602</v>
      </c>
      <c r="AI1576" s="85" t="s">
        <v>8602</v>
      </c>
      <c r="AJ1576" s="85" t="s">
        <v>8602</v>
      </c>
      <c r="AK1576" s="85" t="s">
        <v>8602</v>
      </c>
      <c r="AL1576" s="85" t="s">
        <v>8602</v>
      </c>
      <c r="AM1576" s="47">
        <v>1</v>
      </c>
      <c r="AN1576" s="47">
        <v>3</v>
      </c>
      <c r="AO1576" s="47">
        <v>1</v>
      </c>
      <c r="AP1576" s="47">
        <v>88</v>
      </c>
      <c r="AQ1576" s="47"/>
      <c r="AR1576" s="47"/>
      <c r="AS1576" s="118">
        <v>0</v>
      </c>
      <c r="AT1576" s="49">
        <v>1</v>
      </c>
      <c r="AU1576" s="49">
        <v>1</v>
      </c>
      <c r="AV1576" s="47"/>
      <c r="AW1576" s="49">
        <v>1</v>
      </c>
      <c r="AX1576" s="49"/>
      <c r="AY1576" s="44">
        <f t="shared" si="155"/>
        <v>3</v>
      </c>
      <c r="AZ1576" s="47"/>
      <c r="BA1576" s="47"/>
      <c r="BB1576" s="47"/>
      <c r="BC1576" s="48"/>
      <c r="BD1576" s="62"/>
      <c r="BE1576" s="62"/>
      <c r="BF1576" s="50"/>
      <c r="BG1576" s="51"/>
      <c r="BH1576" s="51">
        <f t="shared" si="157"/>
        <v>1</v>
      </c>
      <c r="BI1576" s="51">
        <v>3</v>
      </c>
      <c r="BJ1576" s="52"/>
      <c r="BK1576" s="52"/>
      <c r="BL1576" s="53"/>
      <c r="BM1576" s="47" t="e">
        <f>COUNTIFS(A$2:$AC1576,#REF!,M$2:$AL1576,M1576)</f>
        <v>#VALUE!</v>
      </c>
      <c r="BN1576" s="47">
        <v>1</v>
      </c>
      <c r="BO1576" s="54">
        <v>3</v>
      </c>
      <c r="BP1576" s="54">
        <v>0</v>
      </c>
      <c r="BQ1576" s="47">
        <v>3</v>
      </c>
      <c r="BR1576" s="49">
        <v>1</v>
      </c>
      <c r="BS1576" s="49">
        <v>1</v>
      </c>
      <c r="BT1576" s="44">
        <f t="shared" si="156"/>
        <v>1</v>
      </c>
      <c r="BW1576" s="40" t="s">
        <v>67</v>
      </c>
      <c r="BY1576" s="55"/>
      <c r="BZ1576" s="1" t="s">
        <v>22426</v>
      </c>
    </row>
    <row r="1577" spans="1:78" ht="15" customHeight="1">
      <c r="A1577" s="25" t="s">
        <v>8596</v>
      </c>
      <c r="B1577" s="42" t="s">
        <v>8919</v>
      </c>
      <c r="D1577" s="263">
        <v>0</v>
      </c>
      <c r="E1577" s="85" t="s">
        <v>76</v>
      </c>
      <c r="F1577" s="116" t="s">
        <v>1453</v>
      </c>
      <c r="G1577" s="266"/>
      <c r="H1577" s="266"/>
      <c r="I1577" s="85" t="s">
        <v>335</v>
      </c>
      <c r="J1577" s="43" t="s">
        <v>3039</v>
      </c>
      <c r="M1577" s="44" t="s">
        <v>88</v>
      </c>
      <c r="N1577" s="45" t="s">
        <v>89</v>
      </c>
      <c r="O1577" s="42" t="s">
        <v>100</v>
      </c>
      <c r="P1577" s="42" t="s">
        <v>101</v>
      </c>
      <c r="Q1577" s="85" t="s">
        <v>949</v>
      </c>
      <c r="R1577" s="85" t="s">
        <v>73</v>
      </c>
      <c r="S1577" s="42" t="s">
        <v>355</v>
      </c>
      <c r="T1577" s="42" t="s">
        <v>8920</v>
      </c>
      <c r="U1577" s="117" t="s">
        <v>8920</v>
      </c>
      <c r="V1577" s="42" t="s">
        <v>73</v>
      </c>
      <c r="W1577" s="42" t="s">
        <v>73</v>
      </c>
      <c r="X1577" s="107">
        <v>40634</v>
      </c>
      <c r="Y1577" s="107">
        <v>40636</v>
      </c>
      <c r="Z1577" s="44">
        <f t="shared" si="153"/>
        <v>2011</v>
      </c>
      <c r="AA1577" s="44">
        <f t="shared" si="154"/>
        <v>4</v>
      </c>
      <c r="AB1577" s="44">
        <v>0</v>
      </c>
      <c r="AC1577" s="85" t="s">
        <v>8921</v>
      </c>
      <c r="AD1577" s="85" t="s">
        <v>8922</v>
      </c>
      <c r="AE1577" s="85" t="s">
        <v>8602</v>
      </c>
      <c r="AF1577" s="85" t="s">
        <v>8602</v>
      </c>
      <c r="AG1577" s="85" t="s">
        <v>8602</v>
      </c>
      <c r="AH1577" s="85" t="s">
        <v>8602</v>
      </c>
      <c r="AI1577" s="85" t="s">
        <v>8602</v>
      </c>
      <c r="AJ1577" s="85" t="s">
        <v>8602</v>
      </c>
      <c r="AK1577" s="85" t="s">
        <v>8602</v>
      </c>
      <c r="AL1577" s="85" t="s">
        <v>8602</v>
      </c>
      <c r="AM1577" s="47">
        <v>1</v>
      </c>
      <c r="AN1577" s="47">
        <v>2</v>
      </c>
      <c r="AO1577" s="47">
        <v>1</v>
      </c>
      <c r="AP1577" s="47">
        <v>88</v>
      </c>
      <c r="AQ1577" s="47"/>
      <c r="AR1577" s="47"/>
      <c r="AS1577" s="118">
        <v>0</v>
      </c>
      <c r="AT1577" s="49">
        <v>1</v>
      </c>
      <c r="AU1577" s="49">
        <v>1</v>
      </c>
      <c r="AV1577" s="47"/>
      <c r="AW1577" s="49">
        <v>1</v>
      </c>
      <c r="AX1577" s="49"/>
      <c r="AY1577" s="44">
        <f t="shared" si="155"/>
        <v>3</v>
      </c>
      <c r="AZ1577" s="47"/>
      <c r="BA1577" s="47"/>
      <c r="BB1577" s="47"/>
      <c r="BC1577" s="48"/>
      <c r="BD1577" s="62"/>
      <c r="BE1577" s="62"/>
      <c r="BF1577" s="50"/>
      <c r="BG1577" s="51"/>
      <c r="BH1577" s="51">
        <f t="shared" si="157"/>
        <v>1</v>
      </c>
      <c r="BI1577" s="51">
        <v>5</v>
      </c>
      <c r="BJ1577" s="52"/>
      <c r="BK1577" s="52"/>
      <c r="BL1577" s="53"/>
      <c r="BM1577" s="47" t="e">
        <f>COUNTIFS(A$2:$AC1577,#REF!,M$2:$AL1577,M1577)</f>
        <v>#VALUE!</v>
      </c>
      <c r="BN1577" s="47">
        <v>0</v>
      </c>
      <c r="BO1577" s="54">
        <v>3</v>
      </c>
      <c r="BP1577" s="54">
        <v>0</v>
      </c>
      <c r="BQ1577" s="47">
        <v>3</v>
      </c>
      <c r="BR1577" s="49">
        <v>1</v>
      </c>
      <c r="BS1577" s="49">
        <v>1</v>
      </c>
      <c r="BT1577" s="44">
        <f t="shared" si="156"/>
        <v>1</v>
      </c>
      <c r="BW1577" s="40" t="s">
        <v>67</v>
      </c>
      <c r="BY1577" s="55"/>
      <c r="BZ1577" s="1" t="s">
        <v>22426</v>
      </c>
    </row>
    <row r="1578" spans="1:78" ht="15" customHeight="1">
      <c r="A1578" s="25" t="s">
        <v>8596</v>
      </c>
      <c r="B1578" s="42" t="s">
        <v>8923</v>
      </c>
      <c r="D1578" s="263">
        <v>0</v>
      </c>
      <c r="E1578" s="85" t="s">
        <v>76</v>
      </c>
      <c r="F1578" s="116" t="s">
        <v>1453</v>
      </c>
      <c r="G1578" s="266"/>
      <c r="H1578" s="266"/>
      <c r="I1578" s="85" t="s">
        <v>1073</v>
      </c>
      <c r="J1578" s="43" t="s">
        <v>1528</v>
      </c>
      <c r="M1578" s="44" t="s">
        <v>88</v>
      </c>
      <c r="N1578" s="45" t="s">
        <v>89</v>
      </c>
      <c r="O1578" s="42" t="s">
        <v>81</v>
      </c>
      <c r="P1578" s="42" t="s">
        <v>82</v>
      </c>
      <c r="Q1578" s="85" t="s">
        <v>105</v>
      </c>
      <c r="R1578" s="85" t="s">
        <v>73</v>
      </c>
      <c r="S1578" s="42" t="s">
        <v>8924</v>
      </c>
      <c r="T1578" s="42" t="s">
        <v>8925</v>
      </c>
      <c r="U1578" s="117" t="s">
        <v>8925</v>
      </c>
      <c r="V1578" s="42" t="s">
        <v>73</v>
      </c>
      <c r="W1578" s="42" t="s">
        <v>73</v>
      </c>
      <c r="X1578" s="107">
        <v>40637</v>
      </c>
      <c r="Y1578" s="107">
        <v>40638</v>
      </c>
      <c r="Z1578" s="44">
        <f t="shared" si="153"/>
        <v>2011</v>
      </c>
      <c r="AA1578" s="44">
        <f t="shared" si="154"/>
        <v>4</v>
      </c>
      <c r="AB1578" s="44">
        <v>0</v>
      </c>
      <c r="AC1578" s="85" t="s">
        <v>8926</v>
      </c>
      <c r="AD1578" s="85" t="s">
        <v>8927</v>
      </c>
      <c r="AE1578" s="85" t="s">
        <v>8602</v>
      </c>
      <c r="AF1578" s="85" t="s">
        <v>8602</v>
      </c>
      <c r="AG1578" s="85" t="s">
        <v>8602</v>
      </c>
      <c r="AH1578" s="85" t="s">
        <v>8602</v>
      </c>
      <c r="AI1578" s="85" t="s">
        <v>8602</v>
      </c>
      <c r="AJ1578" s="85" t="s">
        <v>8602</v>
      </c>
      <c r="AK1578" s="85" t="s">
        <v>8602</v>
      </c>
      <c r="AL1578" s="85" t="s">
        <v>8602</v>
      </c>
      <c r="AM1578" s="47">
        <v>1</v>
      </c>
      <c r="AN1578" s="47">
        <v>1</v>
      </c>
      <c r="AO1578" s="47">
        <v>1</v>
      </c>
      <c r="AP1578" s="47">
        <v>88</v>
      </c>
      <c r="AQ1578" s="47"/>
      <c r="AR1578" s="47"/>
      <c r="AS1578" s="118">
        <v>0</v>
      </c>
      <c r="AT1578" s="49">
        <v>1</v>
      </c>
      <c r="AU1578" s="49">
        <v>1</v>
      </c>
      <c r="AV1578" s="47"/>
      <c r="AW1578" s="49">
        <v>1</v>
      </c>
      <c r="AX1578" s="49"/>
      <c r="AY1578" s="44">
        <f t="shared" si="155"/>
        <v>2</v>
      </c>
      <c r="AZ1578" s="47"/>
      <c r="BA1578" s="47"/>
      <c r="BB1578" s="47"/>
      <c r="BC1578" s="48"/>
      <c r="BD1578" s="62"/>
      <c r="BE1578" s="62"/>
      <c r="BF1578" s="50"/>
      <c r="BG1578" s="51"/>
      <c r="BH1578" s="51">
        <f t="shared" si="157"/>
        <v>1</v>
      </c>
      <c r="BI1578" s="51">
        <v>7</v>
      </c>
      <c r="BJ1578" s="52"/>
      <c r="BK1578" s="52"/>
      <c r="BL1578" s="53"/>
      <c r="BM1578" s="47" t="e">
        <f>COUNTIFS(A$2:$AC1578,#REF!,M$2:$AL1578,M1578)</f>
        <v>#VALUE!</v>
      </c>
      <c r="BN1578" s="47">
        <v>0</v>
      </c>
      <c r="BO1578" s="54">
        <v>2</v>
      </c>
      <c r="BP1578" s="54">
        <v>0</v>
      </c>
      <c r="BQ1578" s="47">
        <v>2</v>
      </c>
      <c r="BR1578" s="49">
        <v>1</v>
      </c>
      <c r="BS1578" s="49">
        <v>1</v>
      </c>
      <c r="BT1578" s="44">
        <f t="shared" si="156"/>
        <v>4</v>
      </c>
      <c r="BW1578" s="40" t="s">
        <v>67</v>
      </c>
      <c r="BY1578" s="55"/>
      <c r="BZ1578" s="1" t="s">
        <v>22426</v>
      </c>
    </row>
    <row r="1579" spans="1:78" ht="15" customHeight="1">
      <c r="A1579" s="25" t="s">
        <v>8596</v>
      </c>
      <c r="B1579" s="42" t="s">
        <v>8928</v>
      </c>
      <c r="D1579" s="263">
        <v>0</v>
      </c>
      <c r="E1579" s="85" t="s">
        <v>76</v>
      </c>
      <c r="F1579" s="116" t="s">
        <v>1453</v>
      </c>
      <c r="G1579" s="266"/>
      <c r="H1579" s="266"/>
      <c r="I1579" s="85" t="s">
        <v>467</v>
      </c>
      <c r="J1579" s="43" t="s">
        <v>1533</v>
      </c>
      <c r="M1579" s="44" t="s">
        <v>88</v>
      </c>
      <c r="N1579" s="45" t="s">
        <v>89</v>
      </c>
      <c r="O1579" s="42" t="s">
        <v>86</v>
      </c>
      <c r="P1579" s="42" t="s">
        <v>87</v>
      </c>
      <c r="Q1579" s="85" t="s">
        <v>105</v>
      </c>
      <c r="R1579" s="85" t="s">
        <v>73</v>
      </c>
      <c r="S1579" s="42" t="s">
        <v>8929</v>
      </c>
      <c r="T1579" s="42" t="s">
        <v>8930</v>
      </c>
      <c r="U1579" s="117" t="s">
        <v>8930</v>
      </c>
      <c r="V1579" s="42" t="s">
        <v>73</v>
      </c>
      <c r="W1579" s="42" t="s">
        <v>73</v>
      </c>
      <c r="X1579" s="107">
        <v>40637</v>
      </c>
      <c r="Y1579" s="107">
        <v>40640</v>
      </c>
      <c r="Z1579" s="44">
        <f t="shared" si="153"/>
        <v>2011</v>
      </c>
      <c r="AA1579" s="44">
        <f t="shared" si="154"/>
        <v>4</v>
      </c>
      <c r="AB1579" s="44">
        <v>0</v>
      </c>
      <c r="AC1579" s="85" t="s">
        <v>8931</v>
      </c>
      <c r="AD1579" s="85" t="s">
        <v>8932</v>
      </c>
      <c r="AE1579" s="85" t="s">
        <v>8602</v>
      </c>
      <c r="AF1579" s="85" t="s">
        <v>8602</v>
      </c>
      <c r="AG1579" s="85" t="s">
        <v>8602</v>
      </c>
      <c r="AH1579" s="85" t="s">
        <v>8602</v>
      </c>
      <c r="AI1579" s="85" t="s">
        <v>8602</v>
      </c>
      <c r="AJ1579" s="85" t="s">
        <v>8602</v>
      </c>
      <c r="AK1579" s="85" t="s">
        <v>8602</v>
      </c>
      <c r="AL1579" s="85" t="s">
        <v>8602</v>
      </c>
      <c r="AM1579" s="47">
        <v>1</v>
      </c>
      <c r="AN1579" s="47">
        <v>1</v>
      </c>
      <c r="AO1579" s="47">
        <v>1</v>
      </c>
      <c r="AP1579" s="47">
        <v>88</v>
      </c>
      <c r="AQ1579" s="47"/>
      <c r="AR1579" s="47"/>
      <c r="AS1579" s="118">
        <v>0</v>
      </c>
      <c r="AT1579" s="49">
        <v>1</v>
      </c>
      <c r="AU1579" s="49">
        <v>1</v>
      </c>
      <c r="AV1579" s="47"/>
      <c r="AW1579" s="49">
        <v>1</v>
      </c>
      <c r="AX1579" s="49"/>
      <c r="AY1579" s="44">
        <f t="shared" si="155"/>
        <v>4</v>
      </c>
      <c r="AZ1579" s="47"/>
      <c r="BA1579" s="47"/>
      <c r="BB1579" s="47"/>
      <c r="BC1579" s="48"/>
      <c r="BD1579" s="62"/>
      <c r="BE1579" s="62"/>
      <c r="BF1579" s="50"/>
      <c r="BG1579" s="51"/>
      <c r="BH1579" s="51">
        <f t="shared" si="157"/>
        <v>1</v>
      </c>
      <c r="BI1579" s="51">
        <v>4</v>
      </c>
      <c r="BJ1579" s="52"/>
      <c r="BK1579" s="52"/>
      <c r="BL1579" s="53"/>
      <c r="BM1579" s="47" t="e">
        <f>COUNTIFS(A$2:$AC1579,#REF!,M$2:$AL1579,M1579)</f>
        <v>#VALUE!</v>
      </c>
      <c r="BN1579" s="47">
        <v>0</v>
      </c>
      <c r="BO1579" s="54">
        <v>4</v>
      </c>
      <c r="BP1579" s="54">
        <v>0</v>
      </c>
      <c r="BQ1579" s="47">
        <v>4</v>
      </c>
      <c r="BR1579" s="49">
        <v>1</v>
      </c>
      <c r="BS1579" s="49">
        <v>1</v>
      </c>
      <c r="BT1579" s="44">
        <f t="shared" si="156"/>
        <v>4</v>
      </c>
      <c r="BW1579" s="40" t="s">
        <v>67</v>
      </c>
      <c r="BY1579" s="55"/>
      <c r="BZ1579" s="1" t="s">
        <v>22426</v>
      </c>
    </row>
    <row r="1580" spans="1:78" ht="15" customHeight="1">
      <c r="A1580" s="25" t="s">
        <v>8596</v>
      </c>
      <c r="B1580" s="42" t="s">
        <v>8933</v>
      </c>
      <c r="D1580" s="263">
        <v>0</v>
      </c>
      <c r="E1580" s="85" t="s">
        <v>76</v>
      </c>
      <c r="F1580" s="116" t="s">
        <v>1453</v>
      </c>
      <c r="G1580" s="266"/>
      <c r="H1580" s="266"/>
      <c r="I1580" s="85" t="s">
        <v>1189</v>
      </c>
      <c r="J1580" s="43" t="s">
        <v>1527</v>
      </c>
      <c r="M1580" s="44" t="s">
        <v>88</v>
      </c>
      <c r="N1580" s="45" t="s">
        <v>89</v>
      </c>
      <c r="O1580" s="42" t="s">
        <v>93</v>
      </c>
      <c r="P1580" s="42" t="s">
        <v>103</v>
      </c>
      <c r="Q1580" s="85" t="s">
        <v>105</v>
      </c>
      <c r="R1580" s="85" t="s">
        <v>73</v>
      </c>
      <c r="S1580" s="42" t="s">
        <v>8934</v>
      </c>
      <c r="T1580" s="42" t="s">
        <v>8935</v>
      </c>
      <c r="U1580" s="117" t="s">
        <v>8935</v>
      </c>
      <c r="V1580" s="42" t="s">
        <v>73</v>
      </c>
      <c r="W1580" s="42" t="s">
        <v>73</v>
      </c>
      <c r="X1580" s="107">
        <v>40638</v>
      </c>
      <c r="Y1580" s="107">
        <v>40645</v>
      </c>
      <c r="Z1580" s="44">
        <f t="shared" si="153"/>
        <v>2011</v>
      </c>
      <c r="AA1580" s="44">
        <f t="shared" si="154"/>
        <v>4</v>
      </c>
      <c r="AB1580" s="44">
        <v>0</v>
      </c>
      <c r="AC1580" s="85" t="s">
        <v>900</v>
      </c>
      <c r="AD1580" s="85" t="s">
        <v>901</v>
      </c>
      <c r="AE1580" s="85" t="s">
        <v>8602</v>
      </c>
      <c r="AF1580" s="85" t="s">
        <v>8602</v>
      </c>
      <c r="AG1580" s="85" t="s">
        <v>8602</v>
      </c>
      <c r="AH1580" s="85" t="s">
        <v>8602</v>
      </c>
      <c r="AI1580" s="85" t="s">
        <v>8602</v>
      </c>
      <c r="AJ1580" s="85" t="s">
        <v>8602</v>
      </c>
      <c r="AK1580" s="85" t="s">
        <v>8602</v>
      </c>
      <c r="AL1580" s="85" t="s">
        <v>8602</v>
      </c>
      <c r="AM1580" s="47">
        <v>1</v>
      </c>
      <c r="AN1580" s="47">
        <v>2</v>
      </c>
      <c r="AO1580" s="47">
        <v>1</v>
      </c>
      <c r="AP1580" s="47">
        <v>88</v>
      </c>
      <c r="AQ1580" s="47"/>
      <c r="AR1580" s="47"/>
      <c r="AS1580" s="47">
        <v>1</v>
      </c>
      <c r="AT1580" s="49">
        <v>1</v>
      </c>
      <c r="AU1580" s="49">
        <v>1</v>
      </c>
      <c r="AV1580" s="47"/>
      <c r="AW1580" s="49">
        <v>1</v>
      </c>
      <c r="AX1580" s="49"/>
      <c r="AY1580" s="44">
        <f t="shared" si="155"/>
        <v>8</v>
      </c>
      <c r="AZ1580" s="47"/>
      <c r="BA1580" s="47"/>
      <c r="BB1580" s="47"/>
      <c r="BC1580" s="48"/>
      <c r="BD1580" s="62"/>
      <c r="BE1580" s="62"/>
      <c r="BF1580" s="50"/>
      <c r="BG1580" s="51"/>
      <c r="BH1580" s="51">
        <f t="shared" si="157"/>
        <v>1</v>
      </c>
      <c r="BI1580" s="51">
        <v>3</v>
      </c>
      <c r="BJ1580" s="52"/>
      <c r="BK1580" s="52"/>
      <c r="BL1580" s="53"/>
      <c r="BM1580" s="47" t="e">
        <f>COUNTIFS(A$2:$AC1580,#REF!,M$2:$AL1580,M1580)</f>
        <v>#VALUE!</v>
      </c>
      <c r="BN1580" s="47">
        <v>0</v>
      </c>
      <c r="BO1580" s="54">
        <v>8</v>
      </c>
      <c r="BP1580" s="54">
        <v>0</v>
      </c>
      <c r="BQ1580" s="47">
        <v>8</v>
      </c>
      <c r="BR1580" s="49">
        <v>1</v>
      </c>
      <c r="BS1580" s="49">
        <v>1</v>
      </c>
      <c r="BT1580" s="44">
        <f t="shared" si="156"/>
        <v>5</v>
      </c>
      <c r="BW1580" s="40" t="s">
        <v>67</v>
      </c>
      <c r="BY1580" s="55"/>
      <c r="BZ1580" s="1" t="s">
        <v>22426</v>
      </c>
    </row>
    <row r="1581" spans="1:78" ht="15" customHeight="1">
      <c r="A1581" s="25" t="s">
        <v>8596</v>
      </c>
      <c r="B1581" s="42" t="s">
        <v>8936</v>
      </c>
      <c r="D1581" s="263">
        <v>0</v>
      </c>
      <c r="E1581" s="85" t="s">
        <v>76</v>
      </c>
      <c r="F1581" s="116" t="s">
        <v>1453</v>
      </c>
      <c r="G1581" s="266"/>
      <c r="H1581" s="266"/>
      <c r="I1581" s="85" t="s">
        <v>1073</v>
      </c>
      <c r="J1581" s="43" t="s">
        <v>1528</v>
      </c>
      <c r="M1581" s="44" t="s">
        <v>88</v>
      </c>
      <c r="N1581" s="45" t="s">
        <v>89</v>
      </c>
      <c r="O1581" s="42" t="s">
        <v>86</v>
      </c>
      <c r="P1581" s="42" t="s">
        <v>87</v>
      </c>
      <c r="Q1581" s="85" t="s">
        <v>105</v>
      </c>
      <c r="R1581" s="85" t="s">
        <v>73</v>
      </c>
      <c r="S1581" s="42" t="s">
        <v>8937</v>
      </c>
      <c r="T1581" s="42" t="s">
        <v>8938</v>
      </c>
      <c r="U1581" s="117" t="s">
        <v>8938</v>
      </c>
      <c r="V1581" s="42" t="s">
        <v>73</v>
      </c>
      <c r="W1581" s="42" t="s">
        <v>73</v>
      </c>
      <c r="X1581" s="107">
        <v>40641</v>
      </c>
      <c r="Y1581" s="107">
        <v>40645</v>
      </c>
      <c r="Z1581" s="44">
        <f t="shared" si="153"/>
        <v>2011</v>
      </c>
      <c r="AA1581" s="44">
        <f t="shared" si="154"/>
        <v>4</v>
      </c>
      <c r="AB1581" s="44">
        <v>0</v>
      </c>
      <c r="AC1581" s="85" t="s">
        <v>591</v>
      </c>
      <c r="AD1581" s="85" t="s">
        <v>592</v>
      </c>
      <c r="AE1581" s="85" t="s">
        <v>8602</v>
      </c>
      <c r="AF1581" s="85" t="s">
        <v>8602</v>
      </c>
      <c r="AG1581" s="85" t="s">
        <v>8602</v>
      </c>
      <c r="AH1581" s="85" t="s">
        <v>8602</v>
      </c>
      <c r="AI1581" s="85" t="s">
        <v>8602</v>
      </c>
      <c r="AJ1581" s="85" t="s">
        <v>8602</v>
      </c>
      <c r="AK1581" s="85" t="s">
        <v>8602</v>
      </c>
      <c r="AL1581" s="85" t="s">
        <v>8602</v>
      </c>
      <c r="AM1581" s="47">
        <v>1</v>
      </c>
      <c r="AN1581" s="47">
        <v>1</v>
      </c>
      <c r="AO1581" s="47">
        <v>1</v>
      </c>
      <c r="AP1581" s="47">
        <v>88</v>
      </c>
      <c r="AQ1581" s="47"/>
      <c r="AR1581" s="47"/>
      <c r="AS1581" s="118">
        <v>0</v>
      </c>
      <c r="AT1581" s="49">
        <v>1</v>
      </c>
      <c r="AU1581" s="49">
        <v>1</v>
      </c>
      <c r="AV1581" s="47"/>
      <c r="AW1581" s="49">
        <v>1</v>
      </c>
      <c r="AX1581" s="49"/>
      <c r="AY1581" s="44">
        <f t="shared" si="155"/>
        <v>5</v>
      </c>
      <c r="AZ1581" s="47"/>
      <c r="BA1581" s="47"/>
      <c r="BB1581" s="47"/>
      <c r="BC1581" s="48"/>
      <c r="BD1581" s="62"/>
      <c r="BE1581" s="62"/>
      <c r="BF1581" s="50"/>
      <c r="BG1581" s="51"/>
      <c r="BH1581" s="51">
        <f t="shared" si="157"/>
        <v>1</v>
      </c>
      <c r="BI1581" s="51">
        <v>3</v>
      </c>
      <c r="BJ1581" s="52"/>
      <c r="BK1581" s="52"/>
      <c r="BL1581" s="53"/>
      <c r="BM1581" s="47" t="e">
        <f>COUNTIFS(A$2:$AC1581,#REF!,M$2:$AL1581,M1581)</f>
        <v>#VALUE!</v>
      </c>
      <c r="BN1581" s="47">
        <v>0</v>
      </c>
      <c r="BO1581" s="54">
        <v>5</v>
      </c>
      <c r="BP1581" s="54">
        <v>0</v>
      </c>
      <c r="BQ1581" s="47">
        <v>5</v>
      </c>
      <c r="BR1581" s="49">
        <v>1</v>
      </c>
      <c r="BS1581" s="49">
        <v>1</v>
      </c>
      <c r="BT1581" s="44">
        <f t="shared" si="156"/>
        <v>8</v>
      </c>
      <c r="BW1581" s="40" t="s">
        <v>67</v>
      </c>
      <c r="BY1581" s="55"/>
      <c r="BZ1581" s="1" t="s">
        <v>22426</v>
      </c>
    </row>
    <row r="1582" spans="1:78" ht="15" customHeight="1">
      <c r="A1582" s="25" t="s">
        <v>8596</v>
      </c>
      <c r="B1582" s="42" t="s">
        <v>8939</v>
      </c>
      <c r="D1582" s="263">
        <v>0</v>
      </c>
      <c r="E1582" s="85" t="s">
        <v>76</v>
      </c>
      <c r="F1582" s="116" t="s">
        <v>1453</v>
      </c>
      <c r="G1582" s="266"/>
      <c r="H1582" s="266"/>
      <c r="I1582" s="85" t="s">
        <v>467</v>
      </c>
      <c r="J1582" s="43" t="s">
        <v>1533</v>
      </c>
      <c r="M1582" s="44" t="s">
        <v>88</v>
      </c>
      <c r="N1582" s="45" t="s">
        <v>89</v>
      </c>
      <c r="O1582" s="42" t="s">
        <v>81</v>
      </c>
      <c r="P1582" s="42" t="s">
        <v>82</v>
      </c>
      <c r="Q1582" s="85" t="s">
        <v>105</v>
      </c>
      <c r="R1582" s="85" t="s">
        <v>73</v>
      </c>
      <c r="S1582" s="42" t="s">
        <v>8940</v>
      </c>
      <c r="T1582" s="42" t="s">
        <v>8941</v>
      </c>
      <c r="U1582" s="117" t="s">
        <v>8941</v>
      </c>
      <c r="V1582" s="42" t="s">
        <v>73</v>
      </c>
      <c r="W1582" s="42" t="s">
        <v>73</v>
      </c>
      <c r="X1582" s="107">
        <v>40641</v>
      </c>
      <c r="Y1582" s="107">
        <v>40643</v>
      </c>
      <c r="Z1582" s="44">
        <f t="shared" si="153"/>
        <v>2011</v>
      </c>
      <c r="AA1582" s="44">
        <f t="shared" si="154"/>
        <v>4</v>
      </c>
      <c r="AB1582" s="44">
        <v>0</v>
      </c>
      <c r="AC1582" s="85" t="s">
        <v>8942</v>
      </c>
      <c r="AD1582" s="85" t="s">
        <v>8943</v>
      </c>
      <c r="AE1582" s="85" t="s">
        <v>8602</v>
      </c>
      <c r="AF1582" s="85" t="s">
        <v>8602</v>
      </c>
      <c r="AG1582" s="85" t="s">
        <v>8602</v>
      </c>
      <c r="AH1582" s="85" t="s">
        <v>8602</v>
      </c>
      <c r="AI1582" s="85" t="s">
        <v>8602</v>
      </c>
      <c r="AJ1582" s="85" t="s">
        <v>8602</v>
      </c>
      <c r="AK1582" s="85" t="s">
        <v>8602</v>
      </c>
      <c r="AL1582" s="85" t="s">
        <v>8602</v>
      </c>
      <c r="AM1582" s="47">
        <v>1</v>
      </c>
      <c r="AN1582" s="47">
        <v>1</v>
      </c>
      <c r="AO1582" s="47">
        <v>1</v>
      </c>
      <c r="AP1582" s="47">
        <v>88</v>
      </c>
      <c r="AQ1582" s="47"/>
      <c r="AR1582" s="47"/>
      <c r="AS1582" s="118">
        <v>0</v>
      </c>
      <c r="AT1582" s="49">
        <v>1</v>
      </c>
      <c r="AU1582" s="49">
        <v>1</v>
      </c>
      <c r="AV1582" s="47"/>
      <c r="AW1582" s="49">
        <v>1</v>
      </c>
      <c r="AX1582" s="49"/>
      <c r="AY1582" s="44">
        <f t="shared" si="155"/>
        <v>3</v>
      </c>
      <c r="AZ1582" s="47"/>
      <c r="BA1582" s="47"/>
      <c r="BB1582" s="47"/>
      <c r="BC1582" s="48"/>
      <c r="BD1582" s="62"/>
      <c r="BE1582" s="62"/>
      <c r="BF1582" s="50"/>
      <c r="BG1582" s="51"/>
      <c r="BH1582" s="51">
        <f t="shared" si="157"/>
        <v>1</v>
      </c>
      <c r="BI1582" s="51">
        <v>1</v>
      </c>
      <c r="BJ1582" s="52"/>
      <c r="BK1582" s="52"/>
      <c r="BL1582" s="53"/>
      <c r="BM1582" s="47" t="e">
        <f>COUNTIFS(A$2:$AC1582,#REF!,M$2:$AL1582,M1582)</f>
        <v>#VALUE!</v>
      </c>
      <c r="BN1582" s="47">
        <v>0</v>
      </c>
      <c r="BO1582" s="54">
        <v>3</v>
      </c>
      <c r="BP1582" s="54">
        <v>0</v>
      </c>
      <c r="BQ1582" s="47">
        <v>3</v>
      </c>
      <c r="BR1582" s="49">
        <v>1</v>
      </c>
      <c r="BS1582" s="49">
        <v>1</v>
      </c>
      <c r="BT1582" s="44">
        <f t="shared" si="156"/>
        <v>8</v>
      </c>
      <c r="BW1582" s="40" t="s">
        <v>67</v>
      </c>
      <c r="BY1582" s="55"/>
      <c r="BZ1582" s="1" t="s">
        <v>22426</v>
      </c>
    </row>
    <row r="1583" spans="1:78" ht="15" customHeight="1">
      <c r="A1583" s="25" t="s">
        <v>8596</v>
      </c>
      <c r="B1583" s="42" t="s">
        <v>8944</v>
      </c>
      <c r="D1583" s="263">
        <v>0</v>
      </c>
      <c r="E1583" s="85" t="s">
        <v>76</v>
      </c>
      <c r="F1583" s="116" t="s">
        <v>1453</v>
      </c>
      <c r="G1583" s="266"/>
      <c r="H1583" s="266"/>
      <c r="I1583" s="85" t="s">
        <v>264</v>
      </c>
      <c r="J1583" s="43" t="s">
        <v>1571</v>
      </c>
      <c r="M1583" s="44" t="s">
        <v>88</v>
      </c>
      <c r="N1583" s="45" t="s">
        <v>89</v>
      </c>
      <c r="O1583" s="42" t="s">
        <v>81</v>
      </c>
      <c r="P1583" s="42" t="s">
        <v>82</v>
      </c>
      <c r="Q1583" s="85" t="s">
        <v>136</v>
      </c>
      <c r="R1583" s="85" t="s">
        <v>1321</v>
      </c>
      <c r="S1583" s="42" t="s">
        <v>8945</v>
      </c>
      <c r="T1583" s="42" t="s">
        <v>8946</v>
      </c>
      <c r="U1583" s="117" t="s">
        <v>8946</v>
      </c>
      <c r="V1583" s="42" t="s">
        <v>73</v>
      </c>
      <c r="W1583" s="42" t="s">
        <v>73</v>
      </c>
      <c r="X1583" s="107">
        <v>40649</v>
      </c>
      <c r="Y1583" s="107">
        <v>40663</v>
      </c>
      <c r="Z1583" s="44">
        <f t="shared" si="153"/>
        <v>2011</v>
      </c>
      <c r="AA1583" s="44">
        <f t="shared" si="154"/>
        <v>4</v>
      </c>
      <c r="AB1583" s="44">
        <v>0</v>
      </c>
      <c r="AC1583" s="85" t="s">
        <v>764</v>
      </c>
      <c r="AD1583" s="85" t="s">
        <v>753</v>
      </c>
      <c r="AE1583" s="85" t="s">
        <v>8602</v>
      </c>
      <c r="AF1583" s="85" t="s">
        <v>8602</v>
      </c>
      <c r="AG1583" s="85" t="s">
        <v>8602</v>
      </c>
      <c r="AH1583" s="85" t="s">
        <v>8602</v>
      </c>
      <c r="AI1583" s="85" t="s">
        <v>8602</v>
      </c>
      <c r="AJ1583" s="85" t="s">
        <v>8602</v>
      </c>
      <c r="AK1583" s="85" t="s">
        <v>8602</v>
      </c>
      <c r="AL1583" s="85" t="s">
        <v>8602</v>
      </c>
      <c r="AM1583" s="47">
        <v>1</v>
      </c>
      <c r="AN1583" s="47">
        <v>5</v>
      </c>
      <c r="AO1583" s="47">
        <v>1</v>
      </c>
      <c r="AP1583" s="47">
        <v>88</v>
      </c>
      <c r="AQ1583" s="47"/>
      <c r="AR1583" s="47"/>
      <c r="AS1583" s="118">
        <v>1</v>
      </c>
      <c r="AT1583" s="49">
        <v>1</v>
      </c>
      <c r="AU1583" s="49">
        <v>1</v>
      </c>
      <c r="AV1583" s="47"/>
      <c r="AW1583" s="49">
        <v>1</v>
      </c>
      <c r="AX1583" s="49"/>
      <c r="AY1583" s="44">
        <f t="shared" si="155"/>
        <v>15</v>
      </c>
      <c r="AZ1583" s="47"/>
      <c r="BA1583" s="47"/>
      <c r="BB1583" s="47"/>
      <c r="BC1583" s="48"/>
      <c r="BD1583" s="62"/>
      <c r="BE1583" s="62"/>
      <c r="BF1583" s="50"/>
      <c r="BG1583" s="51"/>
      <c r="BH1583" s="51">
        <f t="shared" si="157"/>
        <v>1</v>
      </c>
      <c r="BI1583" s="51">
        <v>2</v>
      </c>
      <c r="BJ1583" s="52"/>
      <c r="BK1583" s="52"/>
      <c r="BL1583" s="53"/>
      <c r="BM1583" s="47" t="e">
        <f>COUNTIFS(A$2:$AC1583,#REF!,M$2:$AL1583,M1583)</f>
        <v>#VALUE!</v>
      </c>
      <c r="BN1583" s="47">
        <v>0</v>
      </c>
      <c r="BO1583" s="54">
        <v>15</v>
      </c>
      <c r="BP1583" s="54">
        <v>0</v>
      </c>
      <c r="BQ1583" s="47">
        <v>15</v>
      </c>
      <c r="BR1583" s="49">
        <v>1</v>
      </c>
      <c r="BS1583" s="49">
        <v>1</v>
      </c>
      <c r="BT1583" s="44">
        <f t="shared" si="156"/>
        <v>16</v>
      </c>
      <c r="BW1583" s="40" t="s">
        <v>67</v>
      </c>
      <c r="BY1583" s="55"/>
      <c r="BZ1583" s="1" t="s">
        <v>22426</v>
      </c>
    </row>
    <row r="1584" spans="1:78" ht="15" customHeight="1">
      <c r="A1584" s="25" t="s">
        <v>8596</v>
      </c>
      <c r="B1584" s="42" t="s">
        <v>8947</v>
      </c>
      <c r="D1584" s="263">
        <v>0</v>
      </c>
      <c r="E1584" s="85" t="s">
        <v>76</v>
      </c>
      <c r="F1584" s="116" t="s">
        <v>1453</v>
      </c>
      <c r="G1584" s="266"/>
      <c r="H1584" s="266"/>
      <c r="I1584" s="85" t="s">
        <v>531</v>
      </c>
      <c r="J1584" s="43" t="s">
        <v>1539</v>
      </c>
      <c r="M1584" s="44" t="s">
        <v>88</v>
      </c>
      <c r="N1584" s="45" t="s">
        <v>89</v>
      </c>
      <c r="O1584" s="42" t="s">
        <v>81</v>
      </c>
      <c r="P1584" s="42" t="s">
        <v>82</v>
      </c>
      <c r="Q1584" s="85" t="s">
        <v>105</v>
      </c>
      <c r="R1584" s="85" t="s">
        <v>73</v>
      </c>
      <c r="S1584" s="42" t="s">
        <v>8948</v>
      </c>
      <c r="T1584" s="42" t="s">
        <v>8949</v>
      </c>
      <c r="U1584" s="117" t="s">
        <v>8949</v>
      </c>
      <c r="V1584" s="42" t="s">
        <v>73</v>
      </c>
      <c r="W1584" s="42" t="s">
        <v>73</v>
      </c>
      <c r="X1584" s="107">
        <v>40669</v>
      </c>
      <c r="Y1584" s="107">
        <v>40671</v>
      </c>
      <c r="Z1584" s="44">
        <f t="shared" si="153"/>
        <v>2011</v>
      </c>
      <c r="AA1584" s="44">
        <f t="shared" si="154"/>
        <v>5</v>
      </c>
      <c r="AB1584" s="44">
        <v>0</v>
      </c>
      <c r="AC1584" s="85" t="s">
        <v>185</v>
      </c>
      <c r="AD1584" s="85" t="s">
        <v>186</v>
      </c>
      <c r="AE1584" s="85" t="s">
        <v>8602</v>
      </c>
      <c r="AF1584" s="85" t="s">
        <v>8602</v>
      </c>
      <c r="AG1584" s="85" t="s">
        <v>8602</v>
      </c>
      <c r="AH1584" s="85" t="s">
        <v>8602</v>
      </c>
      <c r="AI1584" s="85" t="s">
        <v>8602</v>
      </c>
      <c r="AJ1584" s="85" t="s">
        <v>8602</v>
      </c>
      <c r="AK1584" s="85" t="s">
        <v>8602</v>
      </c>
      <c r="AL1584" s="85" t="s">
        <v>8602</v>
      </c>
      <c r="AM1584" s="47">
        <v>1</v>
      </c>
      <c r="AN1584" s="47">
        <v>3</v>
      </c>
      <c r="AO1584" s="47">
        <v>1</v>
      </c>
      <c r="AP1584" s="47">
        <v>88</v>
      </c>
      <c r="AQ1584" s="47"/>
      <c r="AR1584" s="47"/>
      <c r="AS1584" s="118">
        <v>0</v>
      </c>
      <c r="AT1584" s="49">
        <v>1</v>
      </c>
      <c r="AU1584" s="49">
        <v>1</v>
      </c>
      <c r="AV1584" s="47"/>
      <c r="AW1584" s="49">
        <v>1</v>
      </c>
      <c r="AX1584" s="49"/>
      <c r="AY1584" s="44">
        <f t="shared" si="155"/>
        <v>3</v>
      </c>
      <c r="AZ1584" s="47"/>
      <c r="BA1584" s="47"/>
      <c r="BB1584" s="47"/>
      <c r="BC1584" s="48"/>
      <c r="BD1584" s="62"/>
      <c r="BE1584" s="62"/>
      <c r="BF1584" s="50"/>
      <c r="BG1584" s="51"/>
      <c r="BH1584" s="51">
        <f t="shared" si="157"/>
        <v>1</v>
      </c>
      <c r="BI1584" s="51">
        <v>8</v>
      </c>
      <c r="BJ1584" s="52"/>
      <c r="BK1584" s="52"/>
      <c r="BL1584" s="53"/>
      <c r="BM1584" s="47" t="e">
        <f>COUNTIFS(A$2:$AC1584,#REF!,M$2:$AL1584,M1584)</f>
        <v>#VALUE!</v>
      </c>
      <c r="BN1584" s="47">
        <v>0</v>
      </c>
      <c r="BO1584" s="54">
        <v>3</v>
      </c>
      <c r="BP1584" s="54">
        <v>0</v>
      </c>
      <c r="BQ1584" s="47">
        <v>3</v>
      </c>
      <c r="BR1584" s="49">
        <v>1</v>
      </c>
      <c r="BS1584" s="49">
        <v>1</v>
      </c>
      <c r="BT1584" s="44">
        <f t="shared" si="156"/>
        <v>36</v>
      </c>
      <c r="BW1584" s="40" t="s">
        <v>67</v>
      </c>
      <c r="BY1584" s="55"/>
      <c r="BZ1584" s="1" t="s">
        <v>22426</v>
      </c>
    </row>
    <row r="1585" spans="1:78" ht="15" customHeight="1">
      <c r="A1585" s="25" t="s">
        <v>8596</v>
      </c>
      <c r="B1585" s="42" t="s">
        <v>8950</v>
      </c>
      <c r="D1585" s="263">
        <v>0</v>
      </c>
      <c r="E1585" s="85" t="s">
        <v>76</v>
      </c>
      <c r="F1585" s="116" t="s">
        <v>1453</v>
      </c>
      <c r="G1585" s="266"/>
      <c r="H1585" s="266"/>
      <c r="I1585" s="85" t="s">
        <v>335</v>
      </c>
      <c r="J1585" s="43" t="s">
        <v>3039</v>
      </c>
      <c r="M1585" s="44" t="s">
        <v>88</v>
      </c>
      <c r="N1585" s="45" t="s">
        <v>89</v>
      </c>
      <c r="O1585" s="42" t="s">
        <v>100</v>
      </c>
      <c r="P1585" s="42" t="s">
        <v>101</v>
      </c>
      <c r="Q1585" s="85" t="s">
        <v>105</v>
      </c>
      <c r="R1585" s="85" t="s">
        <v>73</v>
      </c>
      <c r="S1585" s="42" t="s">
        <v>355</v>
      </c>
      <c r="T1585" s="42" t="s">
        <v>8951</v>
      </c>
      <c r="U1585" s="117" t="s">
        <v>8951</v>
      </c>
      <c r="V1585" s="42" t="s">
        <v>73</v>
      </c>
      <c r="W1585" s="42" t="s">
        <v>73</v>
      </c>
      <c r="X1585" s="107">
        <v>40676</v>
      </c>
      <c r="Y1585" s="107">
        <v>40678</v>
      </c>
      <c r="Z1585" s="44">
        <f t="shared" si="153"/>
        <v>2011</v>
      </c>
      <c r="AA1585" s="44">
        <f t="shared" si="154"/>
        <v>5</v>
      </c>
      <c r="AB1585" s="44">
        <v>0</v>
      </c>
      <c r="AC1585" s="85" t="s">
        <v>1209</v>
      </c>
      <c r="AD1585" s="85" t="s">
        <v>1059</v>
      </c>
      <c r="AE1585" s="85" t="s">
        <v>8602</v>
      </c>
      <c r="AF1585" s="85" t="s">
        <v>8602</v>
      </c>
      <c r="AG1585" s="85" t="s">
        <v>8602</v>
      </c>
      <c r="AH1585" s="85" t="s">
        <v>8602</v>
      </c>
      <c r="AI1585" s="85" t="s">
        <v>8602</v>
      </c>
      <c r="AJ1585" s="85" t="s">
        <v>8602</v>
      </c>
      <c r="AK1585" s="85" t="s">
        <v>8602</v>
      </c>
      <c r="AL1585" s="85" t="s">
        <v>8602</v>
      </c>
      <c r="AM1585" s="47">
        <v>1</v>
      </c>
      <c r="AN1585" s="47">
        <v>2</v>
      </c>
      <c r="AO1585" s="47">
        <v>1</v>
      </c>
      <c r="AP1585" s="47">
        <v>88</v>
      </c>
      <c r="AQ1585" s="47"/>
      <c r="AR1585" s="47"/>
      <c r="AS1585" s="118">
        <v>0</v>
      </c>
      <c r="AT1585" s="49">
        <v>1</v>
      </c>
      <c r="AU1585" s="49">
        <v>1</v>
      </c>
      <c r="AV1585" s="47"/>
      <c r="AW1585" s="49">
        <v>1</v>
      </c>
      <c r="AX1585" s="49"/>
      <c r="AY1585" s="44">
        <f t="shared" si="155"/>
        <v>3</v>
      </c>
      <c r="AZ1585" s="47"/>
      <c r="BA1585" s="47"/>
      <c r="BB1585" s="47"/>
      <c r="BC1585" s="48"/>
      <c r="BD1585" s="62"/>
      <c r="BE1585" s="62"/>
      <c r="BF1585" s="50"/>
      <c r="BG1585" s="51"/>
      <c r="BH1585" s="51">
        <f t="shared" si="157"/>
        <v>1</v>
      </c>
      <c r="BI1585" s="51">
        <v>8</v>
      </c>
      <c r="BJ1585" s="52"/>
      <c r="BK1585" s="52"/>
      <c r="BL1585" s="53"/>
      <c r="BM1585" s="47" t="e">
        <f>COUNTIFS(A$2:$AC1585,#REF!,M$2:$AL1585,M1585)</f>
        <v>#VALUE!</v>
      </c>
      <c r="BN1585" s="47">
        <v>0</v>
      </c>
      <c r="BO1585" s="54">
        <v>3</v>
      </c>
      <c r="BP1585" s="54">
        <v>0</v>
      </c>
      <c r="BQ1585" s="47">
        <v>3</v>
      </c>
      <c r="BR1585" s="49">
        <v>1</v>
      </c>
      <c r="BS1585" s="49">
        <v>1</v>
      </c>
      <c r="BT1585" s="44">
        <f t="shared" si="156"/>
        <v>43</v>
      </c>
      <c r="BW1585" s="40" t="s">
        <v>67</v>
      </c>
      <c r="BY1585" s="55"/>
      <c r="BZ1585" s="1" t="s">
        <v>22426</v>
      </c>
    </row>
    <row r="1586" spans="1:78" ht="15" customHeight="1">
      <c r="A1586" s="25" t="s">
        <v>8596</v>
      </c>
      <c r="B1586" s="42" t="s">
        <v>8952</v>
      </c>
      <c r="D1586" s="263">
        <v>0</v>
      </c>
      <c r="E1586" s="85" t="s">
        <v>76</v>
      </c>
      <c r="F1586" s="116" t="s">
        <v>1453</v>
      </c>
      <c r="G1586" s="266"/>
      <c r="H1586" s="266"/>
      <c r="I1586" s="85" t="s">
        <v>450</v>
      </c>
      <c r="J1586" s="43" t="s">
        <v>1276</v>
      </c>
      <c r="M1586" s="44" t="s">
        <v>88</v>
      </c>
      <c r="N1586" s="45" t="s">
        <v>89</v>
      </c>
      <c r="O1586" s="42" t="s">
        <v>106</v>
      </c>
      <c r="P1586" s="42" t="s">
        <v>107</v>
      </c>
      <c r="Q1586" s="85" t="s">
        <v>105</v>
      </c>
      <c r="R1586" s="85" t="s">
        <v>73</v>
      </c>
      <c r="S1586" s="42" t="s">
        <v>1277</v>
      </c>
      <c r="T1586" s="42" t="s">
        <v>1278</v>
      </c>
      <c r="U1586" s="117" t="s">
        <v>1278</v>
      </c>
      <c r="V1586" s="42" t="s">
        <v>73</v>
      </c>
      <c r="W1586" s="42" t="s">
        <v>73</v>
      </c>
      <c r="X1586" s="107">
        <v>40677</v>
      </c>
      <c r="Y1586" s="107">
        <v>40678</v>
      </c>
      <c r="Z1586" s="44">
        <f t="shared" si="153"/>
        <v>2011</v>
      </c>
      <c r="AA1586" s="44">
        <f t="shared" si="154"/>
        <v>5</v>
      </c>
      <c r="AB1586" s="44">
        <v>0</v>
      </c>
      <c r="AC1586" s="85" t="s">
        <v>806</v>
      </c>
      <c r="AD1586" s="85" t="s">
        <v>807</v>
      </c>
      <c r="AE1586" s="85" t="s">
        <v>8602</v>
      </c>
      <c r="AF1586" s="85" t="s">
        <v>8602</v>
      </c>
      <c r="AG1586" s="85" t="s">
        <v>8602</v>
      </c>
      <c r="AH1586" s="85" t="s">
        <v>8602</v>
      </c>
      <c r="AI1586" s="85" t="s">
        <v>8602</v>
      </c>
      <c r="AJ1586" s="85" t="s">
        <v>8602</v>
      </c>
      <c r="AK1586" s="85" t="s">
        <v>8602</v>
      </c>
      <c r="AL1586" s="85" t="s">
        <v>8602</v>
      </c>
      <c r="AM1586" s="47">
        <v>1</v>
      </c>
      <c r="AN1586" s="47">
        <v>2</v>
      </c>
      <c r="AO1586" s="47">
        <v>1</v>
      </c>
      <c r="AP1586" s="47">
        <v>88</v>
      </c>
      <c r="AQ1586" s="47"/>
      <c r="AR1586" s="47"/>
      <c r="AS1586" s="118">
        <v>0</v>
      </c>
      <c r="AT1586" s="49">
        <v>1</v>
      </c>
      <c r="AU1586" s="49">
        <v>1</v>
      </c>
      <c r="AV1586" s="47"/>
      <c r="AW1586" s="49">
        <v>1</v>
      </c>
      <c r="AX1586" s="49"/>
      <c r="AY1586" s="44">
        <f t="shared" si="155"/>
        <v>2</v>
      </c>
      <c r="AZ1586" s="47"/>
      <c r="BA1586" s="47"/>
      <c r="BB1586" s="47"/>
      <c r="BC1586" s="48"/>
      <c r="BD1586" s="62"/>
      <c r="BE1586" s="62"/>
      <c r="BF1586" s="50"/>
      <c r="BG1586" s="51"/>
      <c r="BH1586" s="51">
        <f t="shared" si="157"/>
        <v>1</v>
      </c>
      <c r="BI1586" s="51">
        <v>3</v>
      </c>
      <c r="BJ1586" s="52"/>
      <c r="BK1586" s="52"/>
      <c r="BL1586" s="53"/>
      <c r="BM1586" s="47" t="e">
        <f>COUNTIFS(A$2:$AC1586,#REF!,M$2:$AL1586,M1586)</f>
        <v>#VALUE!</v>
      </c>
      <c r="BN1586" s="47">
        <v>0</v>
      </c>
      <c r="BO1586" s="54">
        <v>2</v>
      </c>
      <c r="BP1586" s="54">
        <v>0</v>
      </c>
      <c r="BQ1586" s="47">
        <v>2</v>
      </c>
      <c r="BR1586" s="49">
        <v>1</v>
      </c>
      <c r="BS1586" s="49">
        <v>1</v>
      </c>
      <c r="BT1586" s="44">
        <f t="shared" si="156"/>
        <v>44</v>
      </c>
      <c r="BW1586" s="40" t="s">
        <v>67</v>
      </c>
      <c r="BY1586" s="55"/>
      <c r="BZ1586" s="1" t="s">
        <v>22426</v>
      </c>
    </row>
    <row r="1587" spans="1:78" ht="15" customHeight="1">
      <c r="A1587" s="25" t="s">
        <v>8596</v>
      </c>
      <c r="B1587" s="42" t="s">
        <v>8953</v>
      </c>
      <c r="D1587" s="263">
        <v>0</v>
      </c>
      <c r="E1587" s="85" t="s">
        <v>76</v>
      </c>
      <c r="F1587" s="116" t="s">
        <v>1453</v>
      </c>
      <c r="G1587" s="266"/>
      <c r="H1587" s="266"/>
      <c r="I1587" s="85" t="s">
        <v>450</v>
      </c>
      <c r="J1587" s="43" t="s">
        <v>1276</v>
      </c>
      <c r="M1587" s="44" t="s">
        <v>88</v>
      </c>
      <c r="N1587" s="45" t="s">
        <v>89</v>
      </c>
      <c r="O1587" s="42" t="s">
        <v>86</v>
      </c>
      <c r="P1587" s="42" t="s">
        <v>87</v>
      </c>
      <c r="Q1587" s="85" t="s">
        <v>105</v>
      </c>
      <c r="R1587" s="85" t="s">
        <v>73</v>
      </c>
      <c r="S1587" s="42" t="s">
        <v>8954</v>
      </c>
      <c r="T1587" s="42" t="s">
        <v>8955</v>
      </c>
      <c r="U1587" s="117" t="s">
        <v>8955</v>
      </c>
      <c r="V1587" s="42" t="s">
        <v>73</v>
      </c>
      <c r="W1587" s="42" t="s">
        <v>73</v>
      </c>
      <c r="X1587" s="107">
        <v>40679</v>
      </c>
      <c r="Y1587" s="107">
        <v>40682</v>
      </c>
      <c r="Z1587" s="44">
        <f t="shared" si="153"/>
        <v>2011</v>
      </c>
      <c r="AA1587" s="44">
        <f t="shared" si="154"/>
        <v>5</v>
      </c>
      <c r="AB1587" s="44">
        <v>0</v>
      </c>
      <c r="AC1587" s="85" t="s">
        <v>8956</v>
      </c>
      <c r="AD1587" s="85" t="s">
        <v>8957</v>
      </c>
      <c r="AE1587" s="85" t="s">
        <v>8602</v>
      </c>
      <c r="AF1587" s="85" t="s">
        <v>8602</v>
      </c>
      <c r="AG1587" s="85" t="s">
        <v>8602</v>
      </c>
      <c r="AH1587" s="85" t="s">
        <v>8602</v>
      </c>
      <c r="AI1587" s="85" t="s">
        <v>8602</v>
      </c>
      <c r="AJ1587" s="85" t="s">
        <v>8602</v>
      </c>
      <c r="AK1587" s="85" t="s">
        <v>8602</v>
      </c>
      <c r="AL1587" s="85" t="s">
        <v>8602</v>
      </c>
      <c r="AM1587" s="47">
        <v>1</v>
      </c>
      <c r="AN1587" s="47">
        <v>2</v>
      </c>
      <c r="AO1587" s="47">
        <v>1</v>
      </c>
      <c r="AP1587" s="47">
        <v>88</v>
      </c>
      <c r="AQ1587" s="47"/>
      <c r="AR1587" s="47"/>
      <c r="AS1587" s="118">
        <v>0</v>
      </c>
      <c r="AT1587" s="49">
        <v>1</v>
      </c>
      <c r="AU1587" s="49">
        <v>1</v>
      </c>
      <c r="AV1587" s="47"/>
      <c r="AW1587" s="49">
        <v>1</v>
      </c>
      <c r="AX1587" s="49"/>
      <c r="AY1587" s="44">
        <f t="shared" si="155"/>
        <v>4</v>
      </c>
      <c r="AZ1587" s="47"/>
      <c r="BA1587" s="47"/>
      <c r="BB1587" s="47"/>
      <c r="BC1587" s="48"/>
      <c r="BD1587" s="62"/>
      <c r="BE1587" s="62"/>
      <c r="BF1587" s="50"/>
      <c r="BG1587" s="51"/>
      <c r="BH1587" s="51">
        <f t="shared" si="157"/>
        <v>1</v>
      </c>
      <c r="BI1587" s="51">
        <v>3</v>
      </c>
      <c r="BJ1587" s="52"/>
      <c r="BK1587" s="52"/>
      <c r="BL1587" s="53"/>
      <c r="BM1587" s="47" t="e">
        <f>COUNTIFS(A$2:$AC1587,#REF!,M$2:$AL1587,M1587)</f>
        <v>#VALUE!</v>
      </c>
      <c r="BN1587" s="47">
        <v>0</v>
      </c>
      <c r="BO1587" s="54">
        <v>4</v>
      </c>
      <c r="BP1587" s="54">
        <v>0</v>
      </c>
      <c r="BQ1587" s="47">
        <v>4</v>
      </c>
      <c r="BR1587" s="49">
        <v>1</v>
      </c>
      <c r="BS1587" s="49">
        <v>1</v>
      </c>
      <c r="BT1587" s="44">
        <f t="shared" si="156"/>
        <v>46</v>
      </c>
      <c r="BW1587" s="40" t="s">
        <v>67</v>
      </c>
      <c r="BY1587" s="55"/>
      <c r="BZ1587" s="1" t="s">
        <v>22426</v>
      </c>
    </row>
    <row r="1588" spans="1:78" ht="15" customHeight="1">
      <c r="A1588" s="25" t="s">
        <v>8596</v>
      </c>
      <c r="B1588" s="42" t="s">
        <v>8958</v>
      </c>
      <c r="D1588" s="263">
        <v>0</v>
      </c>
      <c r="E1588" s="85" t="s">
        <v>76</v>
      </c>
      <c r="F1588" s="116" t="s">
        <v>1453</v>
      </c>
      <c r="G1588" s="266"/>
      <c r="H1588" s="266"/>
      <c r="I1588" s="85" t="s">
        <v>335</v>
      </c>
      <c r="J1588" s="43" t="s">
        <v>3039</v>
      </c>
      <c r="M1588" s="44" t="s">
        <v>88</v>
      </c>
      <c r="N1588" s="45" t="s">
        <v>89</v>
      </c>
      <c r="O1588" s="42" t="s">
        <v>100</v>
      </c>
      <c r="P1588" s="42" t="s">
        <v>101</v>
      </c>
      <c r="Q1588" s="85" t="s">
        <v>105</v>
      </c>
      <c r="R1588" s="85" t="s">
        <v>73</v>
      </c>
      <c r="S1588" s="42" t="s">
        <v>355</v>
      </c>
      <c r="T1588" s="42" t="s">
        <v>8959</v>
      </c>
      <c r="U1588" s="117" t="s">
        <v>8959</v>
      </c>
      <c r="V1588" s="42" t="s">
        <v>73</v>
      </c>
      <c r="W1588" s="42" t="s">
        <v>73</v>
      </c>
      <c r="X1588" s="107">
        <v>40679</v>
      </c>
      <c r="Y1588" s="107">
        <v>40681</v>
      </c>
      <c r="Z1588" s="44">
        <f t="shared" si="153"/>
        <v>2011</v>
      </c>
      <c r="AA1588" s="44">
        <f t="shared" si="154"/>
        <v>5</v>
      </c>
      <c r="AB1588" s="44">
        <v>0</v>
      </c>
      <c r="AC1588" s="85" t="s">
        <v>1096</v>
      </c>
      <c r="AD1588" s="85" t="s">
        <v>865</v>
      </c>
      <c r="AE1588" s="85" t="s">
        <v>8602</v>
      </c>
      <c r="AF1588" s="85" t="s">
        <v>8602</v>
      </c>
      <c r="AG1588" s="85" t="s">
        <v>8602</v>
      </c>
      <c r="AH1588" s="85" t="s">
        <v>8602</v>
      </c>
      <c r="AI1588" s="85" t="s">
        <v>8602</v>
      </c>
      <c r="AJ1588" s="85" t="s">
        <v>8602</v>
      </c>
      <c r="AK1588" s="85" t="s">
        <v>8602</v>
      </c>
      <c r="AL1588" s="85" t="s">
        <v>8602</v>
      </c>
      <c r="AM1588" s="47">
        <v>1</v>
      </c>
      <c r="AN1588" s="47">
        <v>2</v>
      </c>
      <c r="AO1588" s="47">
        <v>1</v>
      </c>
      <c r="AP1588" s="47">
        <v>88</v>
      </c>
      <c r="AQ1588" s="47"/>
      <c r="AR1588" s="47"/>
      <c r="AS1588" s="118">
        <v>0</v>
      </c>
      <c r="AT1588" s="49">
        <v>1</v>
      </c>
      <c r="AU1588" s="49">
        <v>1</v>
      </c>
      <c r="AV1588" s="47"/>
      <c r="AW1588" s="49">
        <v>1</v>
      </c>
      <c r="AX1588" s="49"/>
      <c r="AY1588" s="44">
        <f t="shared" si="155"/>
        <v>3</v>
      </c>
      <c r="AZ1588" s="47"/>
      <c r="BA1588" s="47"/>
      <c r="BB1588" s="47"/>
      <c r="BC1588" s="48"/>
      <c r="BD1588" s="62"/>
      <c r="BE1588" s="62"/>
      <c r="BF1588" s="50"/>
      <c r="BG1588" s="51"/>
      <c r="BH1588" s="51">
        <f t="shared" si="157"/>
        <v>1</v>
      </c>
      <c r="BI1588" s="51">
        <v>3</v>
      </c>
      <c r="BJ1588" s="52"/>
      <c r="BK1588" s="52"/>
      <c r="BL1588" s="53"/>
      <c r="BM1588" s="47" t="e">
        <f>COUNTIFS(A$2:$AC1588,#REF!,M$2:$AL1588,M1588)</f>
        <v>#VALUE!</v>
      </c>
      <c r="BN1588" s="47">
        <v>0</v>
      </c>
      <c r="BO1588" s="54">
        <v>3</v>
      </c>
      <c r="BP1588" s="54">
        <v>0</v>
      </c>
      <c r="BQ1588" s="47">
        <v>3</v>
      </c>
      <c r="BR1588" s="49">
        <v>1</v>
      </c>
      <c r="BS1588" s="49">
        <v>1</v>
      </c>
      <c r="BT1588" s="44">
        <f t="shared" si="156"/>
        <v>46</v>
      </c>
      <c r="BW1588" s="40" t="s">
        <v>67</v>
      </c>
      <c r="BY1588" s="55"/>
      <c r="BZ1588" s="1" t="s">
        <v>22426</v>
      </c>
    </row>
    <row r="1589" spans="1:78" ht="15" customHeight="1">
      <c r="A1589" s="25" t="s">
        <v>8596</v>
      </c>
      <c r="B1589" s="42" t="s">
        <v>8960</v>
      </c>
      <c r="D1589" s="263">
        <v>0</v>
      </c>
      <c r="E1589" s="85" t="s">
        <v>76</v>
      </c>
      <c r="F1589" s="116" t="s">
        <v>1453</v>
      </c>
      <c r="G1589" s="266"/>
      <c r="H1589" s="266"/>
      <c r="I1589" s="85" t="s">
        <v>450</v>
      </c>
      <c r="J1589" s="43" t="s">
        <v>1276</v>
      </c>
      <c r="M1589" s="44" t="s">
        <v>88</v>
      </c>
      <c r="N1589" s="45" t="s">
        <v>89</v>
      </c>
      <c r="O1589" s="42" t="s">
        <v>86</v>
      </c>
      <c r="P1589" s="42" t="s">
        <v>87</v>
      </c>
      <c r="Q1589" s="85" t="s">
        <v>105</v>
      </c>
      <c r="R1589" s="85" t="s">
        <v>73</v>
      </c>
      <c r="S1589" s="42" t="s">
        <v>8961</v>
      </c>
      <c r="T1589" s="42" t="s">
        <v>701</v>
      </c>
      <c r="U1589" s="117" t="s">
        <v>701</v>
      </c>
      <c r="V1589" s="42" t="s">
        <v>73</v>
      </c>
      <c r="W1589" s="42" t="s">
        <v>73</v>
      </c>
      <c r="X1589" s="107">
        <v>40683</v>
      </c>
      <c r="Y1589" s="107">
        <v>40685</v>
      </c>
      <c r="Z1589" s="44">
        <f t="shared" ref="Z1589:Z1652" si="158">YEAR(X1589)</f>
        <v>2011</v>
      </c>
      <c r="AA1589" s="44">
        <f t="shared" ref="AA1589:AA1652" si="159">MONTH(X1589)</f>
        <v>5</v>
      </c>
      <c r="AB1589" s="44">
        <v>0</v>
      </c>
      <c r="AC1589" s="85" t="s">
        <v>702</v>
      </c>
      <c r="AD1589" s="85" t="s">
        <v>703</v>
      </c>
      <c r="AE1589" s="85" t="s">
        <v>8602</v>
      </c>
      <c r="AF1589" s="85" t="s">
        <v>8602</v>
      </c>
      <c r="AG1589" s="85" t="s">
        <v>8602</v>
      </c>
      <c r="AH1589" s="85" t="s">
        <v>8602</v>
      </c>
      <c r="AI1589" s="85" t="s">
        <v>8602</v>
      </c>
      <c r="AJ1589" s="85" t="s">
        <v>8602</v>
      </c>
      <c r="AK1589" s="85" t="s">
        <v>8602</v>
      </c>
      <c r="AL1589" s="85" t="s">
        <v>8602</v>
      </c>
      <c r="AM1589" s="47">
        <v>1</v>
      </c>
      <c r="AN1589" s="47">
        <v>2</v>
      </c>
      <c r="AO1589" s="47">
        <v>1</v>
      </c>
      <c r="AP1589" s="47">
        <v>88</v>
      </c>
      <c r="AQ1589" s="47"/>
      <c r="AR1589" s="47"/>
      <c r="AS1589" s="118">
        <v>0</v>
      </c>
      <c r="AT1589" s="49">
        <v>1</v>
      </c>
      <c r="AU1589" s="49">
        <v>1</v>
      </c>
      <c r="AV1589" s="47"/>
      <c r="AW1589" s="49">
        <v>1</v>
      </c>
      <c r="AX1589" s="49"/>
      <c r="AY1589" s="44">
        <f t="shared" si="155"/>
        <v>3</v>
      </c>
      <c r="AZ1589" s="47"/>
      <c r="BA1589" s="47"/>
      <c r="BB1589" s="47"/>
      <c r="BC1589" s="48"/>
      <c r="BD1589" s="62"/>
      <c r="BE1589" s="62"/>
      <c r="BF1589" s="50"/>
      <c r="BG1589" s="51"/>
      <c r="BH1589" s="51">
        <f t="shared" si="157"/>
        <v>1</v>
      </c>
      <c r="BI1589" s="51">
        <v>5</v>
      </c>
      <c r="BJ1589" s="52"/>
      <c r="BK1589" s="52"/>
      <c r="BL1589" s="53"/>
      <c r="BM1589" s="47" t="e">
        <f>COUNTIFS(A$2:$AC1589,#REF!,M$2:$AL1589,M1589)</f>
        <v>#VALUE!</v>
      </c>
      <c r="BN1589" s="47">
        <v>0</v>
      </c>
      <c r="BO1589" s="54">
        <v>3</v>
      </c>
      <c r="BP1589" s="54">
        <v>0</v>
      </c>
      <c r="BQ1589" s="47">
        <v>3</v>
      </c>
      <c r="BR1589" s="49">
        <v>1</v>
      </c>
      <c r="BS1589" s="49">
        <v>1</v>
      </c>
      <c r="BT1589" s="44">
        <f t="shared" si="156"/>
        <v>50</v>
      </c>
      <c r="BW1589" s="40" t="s">
        <v>67</v>
      </c>
      <c r="BY1589" s="55"/>
      <c r="BZ1589" s="1" t="s">
        <v>22426</v>
      </c>
    </row>
    <row r="1590" spans="1:78" ht="15" customHeight="1">
      <c r="A1590" s="25" t="s">
        <v>8596</v>
      </c>
      <c r="B1590" s="42" t="s">
        <v>8962</v>
      </c>
      <c r="D1590" s="263">
        <v>0</v>
      </c>
      <c r="E1590" s="85" t="s">
        <v>76</v>
      </c>
      <c r="F1590" s="116" t="s">
        <v>1453</v>
      </c>
      <c r="G1590" s="266"/>
      <c r="H1590" s="266"/>
      <c r="I1590" s="85" t="s">
        <v>467</v>
      </c>
      <c r="J1590" s="43" t="s">
        <v>1533</v>
      </c>
      <c r="M1590" s="44" t="s">
        <v>88</v>
      </c>
      <c r="N1590" s="45" t="s">
        <v>89</v>
      </c>
      <c r="O1590" s="42" t="s">
        <v>86</v>
      </c>
      <c r="P1590" s="42" t="s">
        <v>87</v>
      </c>
      <c r="Q1590" s="85" t="s">
        <v>105</v>
      </c>
      <c r="R1590" s="85" t="s">
        <v>73</v>
      </c>
      <c r="S1590" s="42" t="s">
        <v>4915</v>
      </c>
      <c r="T1590" s="42" t="s">
        <v>8963</v>
      </c>
      <c r="U1590" s="117" t="s">
        <v>8963</v>
      </c>
      <c r="V1590" s="42" t="s">
        <v>73</v>
      </c>
      <c r="W1590" s="42" t="s">
        <v>73</v>
      </c>
      <c r="X1590" s="107">
        <v>40684</v>
      </c>
      <c r="Y1590" s="107">
        <v>40685</v>
      </c>
      <c r="Z1590" s="44">
        <f t="shared" si="158"/>
        <v>2011</v>
      </c>
      <c r="AA1590" s="44">
        <f t="shared" si="159"/>
        <v>5</v>
      </c>
      <c r="AB1590" s="44">
        <v>0</v>
      </c>
      <c r="AC1590" s="85" t="s">
        <v>8964</v>
      </c>
      <c r="AD1590" s="85" t="s">
        <v>8965</v>
      </c>
      <c r="AE1590" s="85" t="s">
        <v>8602</v>
      </c>
      <c r="AF1590" s="85" t="s">
        <v>8602</v>
      </c>
      <c r="AG1590" s="85" t="s">
        <v>8602</v>
      </c>
      <c r="AH1590" s="85" t="s">
        <v>8602</v>
      </c>
      <c r="AI1590" s="85" t="s">
        <v>8602</v>
      </c>
      <c r="AJ1590" s="85" t="s">
        <v>8602</v>
      </c>
      <c r="AK1590" s="85" t="s">
        <v>8602</v>
      </c>
      <c r="AL1590" s="85" t="s">
        <v>8602</v>
      </c>
      <c r="AM1590" s="47">
        <v>1</v>
      </c>
      <c r="AN1590" s="47">
        <v>1</v>
      </c>
      <c r="AO1590" s="47">
        <v>1</v>
      </c>
      <c r="AP1590" s="47">
        <v>88</v>
      </c>
      <c r="AQ1590" s="47"/>
      <c r="AR1590" s="47"/>
      <c r="AS1590" s="118">
        <v>0</v>
      </c>
      <c r="AT1590" s="49">
        <v>1</v>
      </c>
      <c r="AU1590" s="49">
        <v>1</v>
      </c>
      <c r="AV1590" s="47"/>
      <c r="AW1590" s="49">
        <v>1</v>
      </c>
      <c r="AX1590" s="49"/>
      <c r="AY1590" s="44">
        <f t="shared" si="155"/>
        <v>2</v>
      </c>
      <c r="AZ1590" s="47"/>
      <c r="BA1590" s="47"/>
      <c r="BB1590" s="47"/>
      <c r="BC1590" s="48"/>
      <c r="BD1590" s="62"/>
      <c r="BE1590" s="62"/>
      <c r="BF1590" s="50"/>
      <c r="BG1590" s="51"/>
      <c r="BH1590" s="51">
        <f t="shared" si="157"/>
        <v>1</v>
      </c>
      <c r="BI1590" s="51">
        <v>7</v>
      </c>
      <c r="BJ1590" s="52"/>
      <c r="BK1590" s="52"/>
      <c r="BL1590" s="53"/>
      <c r="BM1590" s="47" t="e">
        <f>COUNTIFS(A$2:$AC1590,#REF!,M$2:$AL1590,M1590)</f>
        <v>#VALUE!</v>
      </c>
      <c r="BN1590" s="47">
        <v>0</v>
      </c>
      <c r="BO1590" s="54">
        <v>2</v>
      </c>
      <c r="BP1590" s="54">
        <v>0</v>
      </c>
      <c r="BQ1590" s="47">
        <v>2</v>
      </c>
      <c r="BR1590" s="49">
        <v>1</v>
      </c>
      <c r="BS1590" s="49">
        <v>1</v>
      </c>
      <c r="BT1590" s="44">
        <f t="shared" si="156"/>
        <v>51</v>
      </c>
      <c r="BW1590" s="40" t="s">
        <v>67</v>
      </c>
      <c r="BY1590" s="55"/>
      <c r="BZ1590" s="1" t="s">
        <v>22426</v>
      </c>
    </row>
    <row r="1591" spans="1:78" ht="15" customHeight="1">
      <c r="A1591" s="25" t="s">
        <v>8596</v>
      </c>
      <c r="B1591" s="42" t="s">
        <v>8966</v>
      </c>
      <c r="D1591" s="263">
        <v>0</v>
      </c>
      <c r="E1591" s="85" t="s">
        <v>76</v>
      </c>
      <c r="F1591" s="116" t="s">
        <v>1453</v>
      </c>
      <c r="G1591" s="266"/>
      <c r="H1591" s="266"/>
      <c r="I1591" s="85" t="s">
        <v>450</v>
      </c>
      <c r="J1591" s="43" t="s">
        <v>1276</v>
      </c>
      <c r="M1591" s="44" t="s">
        <v>88</v>
      </c>
      <c r="N1591" s="45" t="s">
        <v>89</v>
      </c>
      <c r="O1591" s="42" t="s">
        <v>86</v>
      </c>
      <c r="P1591" s="42" t="s">
        <v>87</v>
      </c>
      <c r="Q1591" s="85" t="s">
        <v>105</v>
      </c>
      <c r="R1591" s="85" t="s">
        <v>73</v>
      </c>
      <c r="S1591" s="42" t="s">
        <v>355</v>
      </c>
      <c r="T1591" s="42" t="s">
        <v>8967</v>
      </c>
      <c r="U1591" s="117" t="s">
        <v>8967</v>
      </c>
      <c r="V1591" s="42" t="s">
        <v>73</v>
      </c>
      <c r="W1591" s="42" t="s">
        <v>73</v>
      </c>
      <c r="X1591" s="107">
        <v>40690</v>
      </c>
      <c r="Y1591" s="107">
        <v>40692</v>
      </c>
      <c r="Z1591" s="44">
        <f t="shared" si="158"/>
        <v>2011</v>
      </c>
      <c r="AA1591" s="44">
        <f t="shared" si="159"/>
        <v>5</v>
      </c>
      <c r="AB1591" s="44">
        <v>0</v>
      </c>
      <c r="AC1591" s="85" t="s">
        <v>1096</v>
      </c>
      <c r="AD1591" s="85" t="s">
        <v>865</v>
      </c>
      <c r="AE1591" s="85" t="s">
        <v>8602</v>
      </c>
      <c r="AF1591" s="85" t="s">
        <v>8602</v>
      </c>
      <c r="AG1591" s="85" t="s">
        <v>8602</v>
      </c>
      <c r="AH1591" s="85" t="s">
        <v>8602</v>
      </c>
      <c r="AI1591" s="85" t="s">
        <v>8602</v>
      </c>
      <c r="AJ1591" s="85" t="s">
        <v>8602</v>
      </c>
      <c r="AK1591" s="85" t="s">
        <v>8602</v>
      </c>
      <c r="AL1591" s="85" t="s">
        <v>8602</v>
      </c>
      <c r="AM1591" s="47">
        <v>1</v>
      </c>
      <c r="AN1591" s="47">
        <v>2</v>
      </c>
      <c r="AO1591" s="47">
        <v>1</v>
      </c>
      <c r="AP1591" s="47">
        <v>88</v>
      </c>
      <c r="AQ1591" s="47"/>
      <c r="AR1591" s="47"/>
      <c r="AS1591" s="118">
        <v>0</v>
      </c>
      <c r="AT1591" s="49">
        <v>1</v>
      </c>
      <c r="AU1591" s="49">
        <v>1</v>
      </c>
      <c r="AV1591" s="47"/>
      <c r="AW1591" s="49">
        <v>1</v>
      </c>
      <c r="AX1591" s="49"/>
      <c r="AY1591" s="44">
        <f t="shared" si="155"/>
        <v>3</v>
      </c>
      <c r="AZ1591" s="47"/>
      <c r="BA1591" s="47"/>
      <c r="BB1591" s="47"/>
      <c r="BC1591" s="48"/>
      <c r="BD1591" s="62"/>
      <c r="BE1591" s="62"/>
      <c r="BF1591" s="50"/>
      <c r="BG1591" s="51"/>
      <c r="BH1591" s="51">
        <f t="shared" si="157"/>
        <v>1</v>
      </c>
      <c r="BI1591" s="51">
        <v>8</v>
      </c>
      <c r="BJ1591" s="52"/>
      <c r="BK1591" s="52"/>
      <c r="BL1591" s="53"/>
      <c r="BM1591" s="47" t="e">
        <f>COUNTIFS(A$2:$AC1591,#REF!,M$2:$AL1591,M1591)</f>
        <v>#VALUE!</v>
      </c>
      <c r="BN1591" s="47">
        <v>0</v>
      </c>
      <c r="BO1591" s="54">
        <v>3</v>
      </c>
      <c r="BP1591" s="54">
        <v>0</v>
      </c>
      <c r="BQ1591" s="47">
        <v>3</v>
      </c>
      <c r="BR1591" s="49">
        <v>1</v>
      </c>
      <c r="BS1591" s="49">
        <v>1</v>
      </c>
      <c r="BT1591" s="44">
        <f t="shared" si="156"/>
        <v>57</v>
      </c>
      <c r="BW1591" s="40" t="s">
        <v>67</v>
      </c>
      <c r="BY1591" s="55"/>
      <c r="BZ1591" s="1" t="s">
        <v>22426</v>
      </c>
    </row>
    <row r="1592" spans="1:78" ht="15" customHeight="1">
      <c r="A1592" s="25" t="s">
        <v>8596</v>
      </c>
      <c r="B1592" s="42" t="s">
        <v>8968</v>
      </c>
      <c r="D1592" s="263">
        <v>0</v>
      </c>
      <c r="E1592" s="85" t="s">
        <v>76</v>
      </c>
      <c r="F1592" s="116" t="s">
        <v>1453</v>
      </c>
      <c r="G1592" s="266"/>
      <c r="H1592" s="266"/>
      <c r="I1592" s="85" t="s">
        <v>467</v>
      </c>
      <c r="J1592" s="43" t="s">
        <v>1533</v>
      </c>
      <c r="M1592" s="44" t="s">
        <v>88</v>
      </c>
      <c r="N1592" s="45" t="s">
        <v>89</v>
      </c>
      <c r="O1592" s="42" t="s">
        <v>81</v>
      </c>
      <c r="P1592" s="42" t="s">
        <v>82</v>
      </c>
      <c r="Q1592" s="85" t="s">
        <v>105</v>
      </c>
      <c r="R1592" s="85" t="s">
        <v>73</v>
      </c>
      <c r="S1592" s="42" t="s">
        <v>8969</v>
      </c>
      <c r="T1592" s="42" t="s">
        <v>8970</v>
      </c>
      <c r="U1592" s="117" t="s">
        <v>8970</v>
      </c>
      <c r="V1592" s="42" t="s">
        <v>73</v>
      </c>
      <c r="W1592" s="42" t="s">
        <v>73</v>
      </c>
      <c r="X1592" s="107">
        <v>40690</v>
      </c>
      <c r="Y1592" s="107">
        <v>40692</v>
      </c>
      <c r="Z1592" s="44">
        <f t="shared" si="158"/>
        <v>2011</v>
      </c>
      <c r="AA1592" s="44">
        <f t="shared" si="159"/>
        <v>5</v>
      </c>
      <c r="AB1592" s="44">
        <v>0</v>
      </c>
      <c r="AC1592" s="85" t="s">
        <v>8971</v>
      </c>
      <c r="AD1592" s="85" t="s">
        <v>8972</v>
      </c>
      <c r="AE1592" s="85" t="s">
        <v>8602</v>
      </c>
      <c r="AF1592" s="85" t="s">
        <v>8602</v>
      </c>
      <c r="AG1592" s="85" t="s">
        <v>8602</v>
      </c>
      <c r="AH1592" s="85" t="s">
        <v>8602</v>
      </c>
      <c r="AI1592" s="85" t="s">
        <v>8602</v>
      </c>
      <c r="AJ1592" s="85" t="s">
        <v>8602</v>
      </c>
      <c r="AK1592" s="85" t="s">
        <v>8602</v>
      </c>
      <c r="AL1592" s="85" t="s">
        <v>8602</v>
      </c>
      <c r="AM1592" s="47">
        <v>1</v>
      </c>
      <c r="AN1592" s="47">
        <v>1</v>
      </c>
      <c r="AO1592" s="47">
        <v>1</v>
      </c>
      <c r="AP1592" s="47">
        <v>88</v>
      </c>
      <c r="AQ1592" s="47"/>
      <c r="AR1592" s="47"/>
      <c r="AS1592" s="118">
        <v>0</v>
      </c>
      <c r="AT1592" s="49">
        <v>1</v>
      </c>
      <c r="AU1592" s="49">
        <v>1</v>
      </c>
      <c r="AV1592" s="47"/>
      <c r="AW1592" s="49">
        <v>1</v>
      </c>
      <c r="AX1592" s="49"/>
      <c r="AY1592" s="44">
        <f t="shared" si="155"/>
        <v>3</v>
      </c>
      <c r="AZ1592" s="47"/>
      <c r="BA1592" s="47"/>
      <c r="BB1592" s="47"/>
      <c r="BC1592" s="48"/>
      <c r="BD1592" s="62"/>
      <c r="BE1592" s="62"/>
      <c r="BF1592" s="50"/>
      <c r="BG1592" s="51"/>
      <c r="BH1592" s="51">
        <f t="shared" si="157"/>
        <v>1</v>
      </c>
      <c r="BI1592" s="51">
        <v>3</v>
      </c>
      <c r="BJ1592" s="52"/>
      <c r="BK1592" s="52"/>
      <c r="BL1592" s="53"/>
      <c r="BM1592" s="47" t="e">
        <f>COUNTIFS(A$2:$AC1592,#REF!,M$2:$AL1592,M1592)</f>
        <v>#VALUE!</v>
      </c>
      <c r="BN1592" s="47">
        <v>0</v>
      </c>
      <c r="BO1592" s="54">
        <v>3</v>
      </c>
      <c r="BP1592" s="54">
        <v>0</v>
      </c>
      <c r="BQ1592" s="47">
        <v>3</v>
      </c>
      <c r="BR1592" s="49">
        <v>1</v>
      </c>
      <c r="BS1592" s="49">
        <v>1</v>
      </c>
      <c r="BT1592" s="44">
        <f t="shared" si="156"/>
        <v>57</v>
      </c>
      <c r="BW1592" s="40" t="s">
        <v>67</v>
      </c>
      <c r="BY1592" s="55"/>
      <c r="BZ1592" s="1" t="s">
        <v>22426</v>
      </c>
    </row>
    <row r="1593" spans="1:78" ht="15" customHeight="1">
      <c r="A1593" s="25" t="s">
        <v>8596</v>
      </c>
      <c r="B1593" s="42" t="s">
        <v>8973</v>
      </c>
      <c r="D1593" s="263">
        <v>0</v>
      </c>
      <c r="E1593" s="85" t="s">
        <v>76</v>
      </c>
      <c r="F1593" s="116" t="s">
        <v>1453</v>
      </c>
      <c r="G1593" s="266"/>
      <c r="H1593" s="266"/>
      <c r="I1593" s="85" t="s">
        <v>148</v>
      </c>
      <c r="J1593" s="43" t="s">
        <v>1540</v>
      </c>
      <c r="M1593" s="44" t="s">
        <v>88</v>
      </c>
      <c r="N1593" s="45" t="s">
        <v>89</v>
      </c>
      <c r="O1593" s="42" t="s">
        <v>136</v>
      </c>
      <c r="P1593" s="42" t="s">
        <v>137</v>
      </c>
      <c r="Q1593" s="85" t="s">
        <v>105</v>
      </c>
      <c r="R1593" s="85" t="s">
        <v>73</v>
      </c>
      <c r="S1593" s="42" t="s">
        <v>8974</v>
      </c>
      <c r="T1593" s="42" t="s">
        <v>8975</v>
      </c>
      <c r="U1593" s="117" t="s">
        <v>8975</v>
      </c>
      <c r="V1593" s="42" t="s">
        <v>73</v>
      </c>
      <c r="W1593" s="42" t="s">
        <v>73</v>
      </c>
      <c r="X1593" s="107">
        <v>40690</v>
      </c>
      <c r="Y1593" s="107">
        <v>40700</v>
      </c>
      <c r="Z1593" s="44">
        <f t="shared" si="158"/>
        <v>2011</v>
      </c>
      <c r="AA1593" s="44">
        <f t="shared" si="159"/>
        <v>5</v>
      </c>
      <c r="AB1593" s="44">
        <v>0</v>
      </c>
      <c r="AC1593" s="85" t="s">
        <v>8976</v>
      </c>
      <c r="AD1593" s="85" t="s">
        <v>780</v>
      </c>
      <c r="AE1593" s="85" t="s">
        <v>8602</v>
      </c>
      <c r="AF1593" s="85" t="s">
        <v>8602</v>
      </c>
      <c r="AG1593" s="85" t="s">
        <v>8602</v>
      </c>
      <c r="AH1593" s="85" t="s">
        <v>8602</v>
      </c>
      <c r="AI1593" s="85" t="s">
        <v>8602</v>
      </c>
      <c r="AJ1593" s="85" t="s">
        <v>8602</v>
      </c>
      <c r="AK1593" s="85" t="s">
        <v>8602</v>
      </c>
      <c r="AL1593" s="85" t="s">
        <v>8602</v>
      </c>
      <c r="AM1593" s="47">
        <v>1</v>
      </c>
      <c r="AN1593" s="47">
        <v>1</v>
      </c>
      <c r="AO1593" s="47">
        <v>1</v>
      </c>
      <c r="AP1593" s="47">
        <v>88</v>
      </c>
      <c r="AQ1593" s="47"/>
      <c r="AR1593" s="47"/>
      <c r="AS1593" s="118">
        <v>0</v>
      </c>
      <c r="AT1593" s="49">
        <v>1</v>
      </c>
      <c r="AU1593" s="49">
        <v>1</v>
      </c>
      <c r="AV1593" s="47"/>
      <c r="AW1593" s="49">
        <v>1</v>
      </c>
      <c r="AX1593" s="49"/>
      <c r="AY1593" s="44">
        <f t="shared" si="155"/>
        <v>11</v>
      </c>
      <c r="AZ1593" s="47"/>
      <c r="BA1593" s="47"/>
      <c r="BB1593" s="47"/>
      <c r="BC1593" s="48"/>
      <c r="BD1593" s="62"/>
      <c r="BE1593" s="62"/>
      <c r="BF1593" s="57"/>
      <c r="BG1593" s="51"/>
      <c r="BH1593" s="51">
        <f t="shared" si="157"/>
        <v>1</v>
      </c>
      <c r="BI1593" s="51">
        <v>3</v>
      </c>
      <c r="BJ1593" s="52"/>
      <c r="BK1593" s="52"/>
      <c r="BL1593" s="53"/>
      <c r="BM1593" s="47" t="e">
        <f>COUNTIFS(A$2:$AC1593,#REF!,M$2:$AL1593,M1593)</f>
        <v>#VALUE!</v>
      </c>
      <c r="BN1593" s="47">
        <v>0</v>
      </c>
      <c r="BO1593" s="54">
        <v>11</v>
      </c>
      <c r="BP1593" s="54">
        <v>0</v>
      </c>
      <c r="BQ1593" s="47">
        <v>11</v>
      </c>
      <c r="BR1593" s="49">
        <v>1</v>
      </c>
      <c r="BS1593" s="49">
        <v>1</v>
      </c>
      <c r="BT1593" s="44">
        <f t="shared" si="156"/>
        <v>57</v>
      </c>
      <c r="BW1593" s="40" t="s">
        <v>67</v>
      </c>
      <c r="BY1593" s="55"/>
      <c r="BZ1593" s="1" t="s">
        <v>22426</v>
      </c>
    </row>
    <row r="1594" spans="1:78" ht="15" customHeight="1">
      <c r="A1594" s="25" t="s">
        <v>8596</v>
      </c>
      <c r="B1594" s="42" t="s">
        <v>8977</v>
      </c>
      <c r="D1594" s="263">
        <v>0</v>
      </c>
      <c r="E1594" s="85" t="s">
        <v>76</v>
      </c>
      <c r="F1594" s="116" t="s">
        <v>1453</v>
      </c>
      <c r="G1594" s="266"/>
      <c r="H1594" s="266"/>
      <c r="I1594" s="85" t="s">
        <v>1073</v>
      </c>
      <c r="J1594" s="43" t="s">
        <v>1528</v>
      </c>
      <c r="M1594" s="44" t="s">
        <v>88</v>
      </c>
      <c r="N1594" s="45" t="s">
        <v>89</v>
      </c>
      <c r="O1594" s="42" t="s">
        <v>81</v>
      </c>
      <c r="P1594" s="42" t="s">
        <v>82</v>
      </c>
      <c r="Q1594" s="85" t="s">
        <v>105</v>
      </c>
      <c r="R1594" s="85" t="s">
        <v>73</v>
      </c>
      <c r="S1594" s="42" t="s">
        <v>355</v>
      </c>
      <c r="T1594" s="42" t="s">
        <v>8978</v>
      </c>
      <c r="U1594" s="117" t="s">
        <v>8978</v>
      </c>
      <c r="V1594" s="42" t="s">
        <v>73</v>
      </c>
      <c r="W1594" s="42" t="s">
        <v>73</v>
      </c>
      <c r="X1594" s="107">
        <v>40693</v>
      </c>
      <c r="Y1594" s="107">
        <v>40695</v>
      </c>
      <c r="Z1594" s="44">
        <f t="shared" si="158"/>
        <v>2011</v>
      </c>
      <c r="AA1594" s="44">
        <f t="shared" si="159"/>
        <v>5</v>
      </c>
      <c r="AB1594" s="44">
        <v>0</v>
      </c>
      <c r="AC1594" s="85" t="s">
        <v>8979</v>
      </c>
      <c r="AD1594" s="85" t="s">
        <v>8980</v>
      </c>
      <c r="AE1594" s="85" t="s">
        <v>8602</v>
      </c>
      <c r="AF1594" s="85" t="s">
        <v>8602</v>
      </c>
      <c r="AG1594" s="85" t="s">
        <v>8602</v>
      </c>
      <c r="AH1594" s="85" t="s">
        <v>8602</v>
      </c>
      <c r="AI1594" s="85" t="s">
        <v>8602</v>
      </c>
      <c r="AJ1594" s="85" t="s">
        <v>8602</v>
      </c>
      <c r="AK1594" s="85" t="s">
        <v>8602</v>
      </c>
      <c r="AL1594" s="85" t="s">
        <v>8602</v>
      </c>
      <c r="AM1594" s="47">
        <v>1</v>
      </c>
      <c r="AN1594" s="47">
        <v>1</v>
      </c>
      <c r="AO1594" s="47">
        <v>1</v>
      </c>
      <c r="AP1594" s="47">
        <v>88</v>
      </c>
      <c r="AQ1594" s="47"/>
      <c r="AR1594" s="47"/>
      <c r="AS1594" s="118">
        <v>0</v>
      </c>
      <c r="AT1594" s="49">
        <v>1</v>
      </c>
      <c r="AU1594" s="49">
        <v>1</v>
      </c>
      <c r="AV1594" s="47"/>
      <c r="AW1594" s="49">
        <v>1</v>
      </c>
      <c r="AX1594" s="49"/>
      <c r="AY1594" s="44">
        <f t="shared" si="155"/>
        <v>3</v>
      </c>
      <c r="AZ1594" s="47"/>
      <c r="BA1594" s="47"/>
      <c r="BB1594" s="47"/>
      <c r="BC1594" s="48"/>
      <c r="BD1594" s="62"/>
      <c r="BE1594" s="62"/>
      <c r="BF1594" s="50"/>
      <c r="BG1594" s="51"/>
      <c r="BH1594" s="51">
        <f t="shared" si="157"/>
        <v>1</v>
      </c>
      <c r="BI1594" s="51">
        <v>2</v>
      </c>
      <c r="BJ1594" s="52"/>
      <c r="BK1594" s="52"/>
      <c r="BL1594" s="53"/>
      <c r="BM1594" s="47" t="e">
        <f>COUNTIFS(A$2:$AC1594,#REF!,M$2:$AL1594,M1594)</f>
        <v>#VALUE!</v>
      </c>
      <c r="BN1594" s="47">
        <v>0</v>
      </c>
      <c r="BO1594" s="54">
        <v>3</v>
      </c>
      <c r="BP1594" s="54">
        <v>0</v>
      </c>
      <c r="BQ1594" s="47">
        <v>3</v>
      </c>
      <c r="BR1594" s="49">
        <v>1</v>
      </c>
      <c r="BS1594" s="49">
        <v>1</v>
      </c>
      <c r="BT1594" s="44">
        <f t="shared" si="156"/>
        <v>60</v>
      </c>
      <c r="BW1594" s="40" t="s">
        <v>67</v>
      </c>
      <c r="BY1594" s="55"/>
      <c r="BZ1594" s="1" t="s">
        <v>22426</v>
      </c>
    </row>
    <row r="1595" spans="1:78" ht="15" customHeight="1">
      <c r="A1595" s="25" t="s">
        <v>8596</v>
      </c>
      <c r="B1595" s="42" t="s">
        <v>8981</v>
      </c>
      <c r="D1595" s="263">
        <v>0</v>
      </c>
      <c r="E1595" s="85" t="s">
        <v>76</v>
      </c>
      <c r="F1595" s="116" t="s">
        <v>1453</v>
      </c>
      <c r="G1595" s="266"/>
      <c r="H1595" s="266"/>
      <c r="I1595" s="85" t="s">
        <v>819</v>
      </c>
      <c r="J1595" s="43" t="s">
        <v>8982</v>
      </c>
      <c r="M1595" s="44" t="s">
        <v>88</v>
      </c>
      <c r="N1595" s="45" t="s">
        <v>89</v>
      </c>
      <c r="O1595" s="42" t="s">
        <v>93</v>
      </c>
      <c r="P1595" s="42" t="s">
        <v>103</v>
      </c>
      <c r="Q1595" s="85" t="s">
        <v>949</v>
      </c>
      <c r="R1595" s="85" t="s">
        <v>73</v>
      </c>
      <c r="S1595" s="42" t="s">
        <v>8983</v>
      </c>
      <c r="T1595" s="42" t="s">
        <v>8984</v>
      </c>
      <c r="U1595" s="117" t="s">
        <v>8984</v>
      </c>
      <c r="V1595" s="42" t="s">
        <v>73</v>
      </c>
      <c r="W1595" s="42" t="s">
        <v>73</v>
      </c>
      <c r="X1595" s="107">
        <v>40693</v>
      </c>
      <c r="Y1595" s="107">
        <v>40695</v>
      </c>
      <c r="Z1595" s="44">
        <f t="shared" si="158"/>
        <v>2011</v>
      </c>
      <c r="AA1595" s="44">
        <f t="shared" si="159"/>
        <v>5</v>
      </c>
      <c r="AB1595" s="44">
        <v>0</v>
      </c>
      <c r="AC1595" s="85" t="s">
        <v>8985</v>
      </c>
      <c r="AD1595" s="85" t="s">
        <v>8986</v>
      </c>
      <c r="AE1595" s="85" t="s">
        <v>8602</v>
      </c>
      <c r="AF1595" s="85" t="s">
        <v>8602</v>
      </c>
      <c r="AG1595" s="85" t="s">
        <v>8602</v>
      </c>
      <c r="AH1595" s="85" t="s">
        <v>8602</v>
      </c>
      <c r="AI1595" s="85" t="s">
        <v>8602</v>
      </c>
      <c r="AJ1595" s="85" t="s">
        <v>8602</v>
      </c>
      <c r="AK1595" s="85" t="s">
        <v>8602</v>
      </c>
      <c r="AL1595" s="85" t="s">
        <v>8602</v>
      </c>
      <c r="AM1595" s="47">
        <v>1</v>
      </c>
      <c r="AN1595" s="47">
        <v>1</v>
      </c>
      <c r="AO1595" s="47">
        <v>1</v>
      </c>
      <c r="AP1595" s="47">
        <v>88</v>
      </c>
      <c r="AQ1595" s="47"/>
      <c r="AR1595" s="47"/>
      <c r="AS1595" s="47">
        <v>1</v>
      </c>
      <c r="AT1595" s="49">
        <v>1</v>
      </c>
      <c r="AU1595" s="49">
        <v>1</v>
      </c>
      <c r="AV1595" s="47"/>
      <c r="AW1595" s="49">
        <v>1</v>
      </c>
      <c r="AX1595" s="49"/>
      <c r="AY1595" s="44">
        <f t="shared" si="155"/>
        <v>3</v>
      </c>
      <c r="AZ1595" s="47"/>
      <c r="BA1595" s="47"/>
      <c r="BB1595" s="47"/>
      <c r="BC1595" s="48"/>
      <c r="BD1595" s="62"/>
      <c r="BE1595" s="62"/>
      <c r="BF1595" s="50"/>
      <c r="BG1595" s="51"/>
      <c r="BH1595" s="51">
        <f t="shared" si="157"/>
        <v>1</v>
      </c>
      <c r="BI1595" s="51">
        <v>1</v>
      </c>
      <c r="BJ1595" s="52"/>
      <c r="BK1595" s="52"/>
      <c r="BL1595" s="53"/>
      <c r="BM1595" s="47" t="e">
        <f>COUNTIFS(A$2:$AC1595,#REF!,M$2:$AL1595,M1595)</f>
        <v>#VALUE!</v>
      </c>
      <c r="BN1595" s="47">
        <v>0</v>
      </c>
      <c r="BO1595" s="54">
        <v>3</v>
      </c>
      <c r="BP1595" s="54">
        <v>0</v>
      </c>
      <c r="BQ1595" s="47">
        <v>3</v>
      </c>
      <c r="BR1595" s="49">
        <v>1</v>
      </c>
      <c r="BS1595" s="49">
        <v>1</v>
      </c>
      <c r="BT1595" s="44">
        <f t="shared" si="156"/>
        <v>60</v>
      </c>
      <c r="BW1595" s="40" t="s">
        <v>67</v>
      </c>
      <c r="BY1595" s="55"/>
      <c r="BZ1595" s="1" t="s">
        <v>22426</v>
      </c>
    </row>
    <row r="1596" spans="1:78" ht="15" customHeight="1">
      <c r="A1596" s="25" t="s">
        <v>8596</v>
      </c>
      <c r="B1596" s="42" t="s">
        <v>8987</v>
      </c>
      <c r="D1596" s="263">
        <v>0</v>
      </c>
      <c r="E1596" s="85" t="s">
        <v>76</v>
      </c>
      <c r="F1596" s="116" t="s">
        <v>1453</v>
      </c>
      <c r="G1596" s="266"/>
      <c r="H1596" s="266"/>
      <c r="I1596" s="85" t="s">
        <v>450</v>
      </c>
      <c r="J1596" s="43" t="s">
        <v>1276</v>
      </c>
      <c r="M1596" s="44" t="s">
        <v>88</v>
      </c>
      <c r="N1596" s="45" t="s">
        <v>89</v>
      </c>
      <c r="O1596" s="42" t="s">
        <v>93</v>
      </c>
      <c r="P1596" s="42" t="s">
        <v>103</v>
      </c>
      <c r="Q1596" s="85" t="s">
        <v>949</v>
      </c>
      <c r="R1596" s="85" t="s">
        <v>73</v>
      </c>
      <c r="S1596" s="42" t="s">
        <v>8988</v>
      </c>
      <c r="T1596" s="42" t="s">
        <v>8989</v>
      </c>
      <c r="U1596" s="117" t="s">
        <v>8989</v>
      </c>
      <c r="V1596" s="42" t="s">
        <v>73</v>
      </c>
      <c r="W1596" s="42" t="s">
        <v>73</v>
      </c>
      <c r="X1596" s="107">
        <v>40697</v>
      </c>
      <c r="Y1596" s="107">
        <v>40701</v>
      </c>
      <c r="Z1596" s="44">
        <f t="shared" si="158"/>
        <v>2011</v>
      </c>
      <c r="AA1596" s="44">
        <f t="shared" si="159"/>
        <v>6</v>
      </c>
      <c r="AB1596" s="44">
        <v>0</v>
      </c>
      <c r="AC1596" s="85" t="s">
        <v>8990</v>
      </c>
      <c r="AD1596" s="85" t="s">
        <v>8991</v>
      </c>
      <c r="AE1596" s="85" t="s">
        <v>8602</v>
      </c>
      <c r="AF1596" s="85" t="s">
        <v>8602</v>
      </c>
      <c r="AG1596" s="85" t="s">
        <v>8602</v>
      </c>
      <c r="AH1596" s="85" t="s">
        <v>8602</v>
      </c>
      <c r="AI1596" s="85" t="s">
        <v>8602</v>
      </c>
      <c r="AJ1596" s="85" t="s">
        <v>8602</v>
      </c>
      <c r="AK1596" s="85" t="s">
        <v>8602</v>
      </c>
      <c r="AL1596" s="85" t="s">
        <v>8602</v>
      </c>
      <c r="AM1596" s="47">
        <v>1</v>
      </c>
      <c r="AN1596" s="47">
        <v>2</v>
      </c>
      <c r="AO1596" s="47">
        <v>1</v>
      </c>
      <c r="AP1596" s="47">
        <v>88</v>
      </c>
      <c r="AQ1596" s="47"/>
      <c r="AR1596" s="47"/>
      <c r="AS1596" s="47">
        <v>1</v>
      </c>
      <c r="AT1596" s="49">
        <v>1</v>
      </c>
      <c r="AU1596" s="49">
        <v>1</v>
      </c>
      <c r="AV1596" s="47"/>
      <c r="AW1596" s="49">
        <v>1</v>
      </c>
      <c r="AX1596" s="49"/>
      <c r="AY1596" s="44">
        <f t="shared" si="155"/>
        <v>5</v>
      </c>
      <c r="AZ1596" s="47"/>
      <c r="BA1596" s="47"/>
      <c r="BB1596" s="47"/>
      <c r="BC1596" s="48"/>
      <c r="BD1596" s="62"/>
      <c r="BE1596" s="62"/>
      <c r="BF1596" s="50"/>
      <c r="BG1596" s="51"/>
      <c r="BH1596" s="51">
        <f t="shared" si="157"/>
        <v>1</v>
      </c>
      <c r="BI1596" s="51">
        <v>8</v>
      </c>
      <c r="BJ1596" s="52"/>
      <c r="BK1596" s="52"/>
      <c r="BL1596" s="53"/>
      <c r="BM1596" s="47" t="e">
        <f>COUNTIFS(A$2:$AC1596,#REF!,M$2:$AL1596,M1596)</f>
        <v>#VALUE!</v>
      </c>
      <c r="BN1596" s="47">
        <v>0</v>
      </c>
      <c r="BO1596" s="54">
        <v>5</v>
      </c>
      <c r="BP1596" s="54">
        <v>0</v>
      </c>
      <c r="BQ1596" s="47">
        <v>5</v>
      </c>
      <c r="BR1596" s="49">
        <v>1</v>
      </c>
      <c r="BS1596" s="49">
        <v>1</v>
      </c>
      <c r="BT1596" s="44">
        <f t="shared" si="156"/>
        <v>64</v>
      </c>
      <c r="BW1596" s="40" t="s">
        <v>67</v>
      </c>
      <c r="BY1596" s="55"/>
      <c r="BZ1596" s="1" t="s">
        <v>22426</v>
      </c>
    </row>
    <row r="1597" spans="1:78" ht="15" customHeight="1">
      <c r="A1597" s="25" t="s">
        <v>8596</v>
      </c>
      <c r="B1597" s="42" t="s">
        <v>8992</v>
      </c>
      <c r="D1597" s="263">
        <v>0</v>
      </c>
      <c r="E1597" s="85" t="s">
        <v>76</v>
      </c>
      <c r="F1597" s="116" t="s">
        <v>1453</v>
      </c>
      <c r="G1597" s="266"/>
      <c r="H1597" s="266"/>
      <c r="I1597" s="85" t="s">
        <v>467</v>
      </c>
      <c r="J1597" s="43" t="s">
        <v>1533</v>
      </c>
      <c r="M1597" s="44" t="s">
        <v>88</v>
      </c>
      <c r="N1597" s="45" t="s">
        <v>89</v>
      </c>
      <c r="O1597" s="42" t="s">
        <v>93</v>
      </c>
      <c r="P1597" s="42" t="s">
        <v>103</v>
      </c>
      <c r="Q1597" s="85" t="s">
        <v>105</v>
      </c>
      <c r="R1597" s="85" t="s">
        <v>73</v>
      </c>
      <c r="S1597" s="42" t="s">
        <v>8993</v>
      </c>
      <c r="T1597" s="42" t="s">
        <v>8994</v>
      </c>
      <c r="U1597" s="117" t="s">
        <v>8994</v>
      </c>
      <c r="V1597" s="42" t="s">
        <v>73</v>
      </c>
      <c r="W1597" s="42" t="s">
        <v>73</v>
      </c>
      <c r="X1597" s="107">
        <v>40698</v>
      </c>
      <c r="Y1597" s="107">
        <v>40701</v>
      </c>
      <c r="Z1597" s="44">
        <f t="shared" si="158"/>
        <v>2011</v>
      </c>
      <c r="AA1597" s="44">
        <f t="shared" si="159"/>
        <v>6</v>
      </c>
      <c r="AB1597" s="44">
        <v>0</v>
      </c>
      <c r="AC1597" s="85" t="s">
        <v>8995</v>
      </c>
      <c r="AD1597" s="85" t="s">
        <v>8996</v>
      </c>
      <c r="AE1597" s="85" t="s">
        <v>8602</v>
      </c>
      <c r="AF1597" s="85" t="s">
        <v>8602</v>
      </c>
      <c r="AG1597" s="85" t="s">
        <v>8602</v>
      </c>
      <c r="AH1597" s="85" t="s">
        <v>8602</v>
      </c>
      <c r="AI1597" s="85" t="s">
        <v>8602</v>
      </c>
      <c r="AJ1597" s="85" t="s">
        <v>8602</v>
      </c>
      <c r="AK1597" s="85" t="s">
        <v>8602</v>
      </c>
      <c r="AL1597" s="85" t="s">
        <v>8602</v>
      </c>
      <c r="AM1597" s="47">
        <v>1</v>
      </c>
      <c r="AN1597" s="47">
        <v>1</v>
      </c>
      <c r="AO1597" s="47">
        <v>1</v>
      </c>
      <c r="AP1597" s="47">
        <v>88</v>
      </c>
      <c r="AQ1597" s="47"/>
      <c r="AR1597" s="47"/>
      <c r="AS1597" s="47">
        <v>1</v>
      </c>
      <c r="AT1597" s="49">
        <v>1</v>
      </c>
      <c r="AU1597" s="49">
        <v>1</v>
      </c>
      <c r="AV1597" s="47"/>
      <c r="AW1597" s="49">
        <v>1</v>
      </c>
      <c r="AX1597" s="49"/>
      <c r="AY1597" s="44">
        <f t="shared" si="155"/>
        <v>4</v>
      </c>
      <c r="AZ1597" s="47"/>
      <c r="BA1597" s="47"/>
      <c r="BB1597" s="47"/>
      <c r="BC1597" s="48"/>
      <c r="BD1597" s="62"/>
      <c r="BE1597" s="62"/>
      <c r="BF1597" s="50"/>
      <c r="BG1597" s="51"/>
      <c r="BH1597" s="51">
        <f t="shared" si="157"/>
        <v>1</v>
      </c>
      <c r="BI1597" s="51">
        <v>7</v>
      </c>
      <c r="BJ1597" s="52"/>
      <c r="BK1597" s="52"/>
      <c r="BL1597" s="53"/>
      <c r="BM1597" s="47" t="e">
        <f>COUNTIFS(A$2:$AC1597,#REF!,M$2:$AL1597,M1597)</f>
        <v>#VALUE!</v>
      </c>
      <c r="BN1597" s="47">
        <v>0</v>
      </c>
      <c r="BO1597" s="54">
        <v>4</v>
      </c>
      <c r="BP1597" s="54">
        <v>0</v>
      </c>
      <c r="BQ1597" s="47">
        <v>4</v>
      </c>
      <c r="BR1597" s="49">
        <v>1</v>
      </c>
      <c r="BS1597" s="49">
        <v>1</v>
      </c>
      <c r="BT1597" s="44">
        <f t="shared" si="156"/>
        <v>65</v>
      </c>
      <c r="BW1597" s="40" t="s">
        <v>67</v>
      </c>
      <c r="BY1597" s="55"/>
      <c r="BZ1597" s="1" t="s">
        <v>22426</v>
      </c>
    </row>
    <row r="1598" spans="1:78" ht="15" customHeight="1">
      <c r="A1598" s="25" t="s">
        <v>8596</v>
      </c>
      <c r="B1598" s="42" t="s">
        <v>8997</v>
      </c>
      <c r="D1598" s="263">
        <v>0</v>
      </c>
      <c r="E1598" s="85" t="s">
        <v>76</v>
      </c>
      <c r="F1598" s="116" t="s">
        <v>1453</v>
      </c>
      <c r="G1598" s="266"/>
      <c r="H1598" s="266"/>
      <c r="I1598" s="85" t="s">
        <v>264</v>
      </c>
      <c r="J1598" s="43" t="s">
        <v>1571</v>
      </c>
      <c r="M1598" s="44" t="s">
        <v>88</v>
      </c>
      <c r="N1598" s="45" t="s">
        <v>89</v>
      </c>
      <c r="O1598" s="42" t="s">
        <v>86</v>
      </c>
      <c r="P1598" s="42" t="s">
        <v>87</v>
      </c>
      <c r="Q1598" s="85" t="s">
        <v>105</v>
      </c>
      <c r="R1598" s="85" t="s">
        <v>73</v>
      </c>
      <c r="S1598" s="42" t="s">
        <v>8998</v>
      </c>
      <c r="T1598" s="42" t="s">
        <v>8999</v>
      </c>
      <c r="U1598" s="117" t="s">
        <v>8999</v>
      </c>
      <c r="V1598" s="42" t="s">
        <v>73</v>
      </c>
      <c r="W1598" s="42" t="s">
        <v>73</v>
      </c>
      <c r="X1598" s="107">
        <v>40704</v>
      </c>
      <c r="Y1598" s="107">
        <v>40709</v>
      </c>
      <c r="Z1598" s="44">
        <f t="shared" si="158"/>
        <v>2011</v>
      </c>
      <c r="AA1598" s="44">
        <f t="shared" si="159"/>
        <v>6</v>
      </c>
      <c r="AB1598" s="44">
        <v>0</v>
      </c>
      <c r="AC1598" s="85" t="s">
        <v>735</v>
      </c>
      <c r="AD1598" s="85" t="s">
        <v>280</v>
      </c>
      <c r="AE1598" s="85" t="s">
        <v>8602</v>
      </c>
      <c r="AF1598" s="85" t="s">
        <v>8602</v>
      </c>
      <c r="AG1598" s="85" t="s">
        <v>8602</v>
      </c>
      <c r="AH1598" s="85" t="s">
        <v>8602</v>
      </c>
      <c r="AI1598" s="85" t="s">
        <v>8602</v>
      </c>
      <c r="AJ1598" s="85" t="s">
        <v>8602</v>
      </c>
      <c r="AK1598" s="85" t="s">
        <v>8602</v>
      </c>
      <c r="AL1598" s="85" t="s">
        <v>8602</v>
      </c>
      <c r="AM1598" s="47">
        <v>1</v>
      </c>
      <c r="AN1598" s="47">
        <v>5</v>
      </c>
      <c r="AO1598" s="47">
        <v>1</v>
      </c>
      <c r="AP1598" s="47">
        <v>88</v>
      </c>
      <c r="AQ1598" s="47"/>
      <c r="AR1598" s="47"/>
      <c r="AS1598" s="118">
        <v>0</v>
      </c>
      <c r="AT1598" s="49">
        <v>1</v>
      </c>
      <c r="AU1598" s="49">
        <v>1</v>
      </c>
      <c r="AV1598" s="47"/>
      <c r="AW1598" s="49">
        <v>1</v>
      </c>
      <c r="AX1598" s="49"/>
      <c r="AY1598" s="44">
        <f t="shared" si="155"/>
        <v>6</v>
      </c>
      <c r="AZ1598" s="47"/>
      <c r="BA1598" s="47"/>
      <c r="BB1598" s="47"/>
      <c r="BC1598" s="48"/>
      <c r="BD1598" s="62"/>
      <c r="BE1598" s="62"/>
      <c r="BF1598" s="50"/>
      <c r="BG1598" s="51"/>
      <c r="BH1598" s="51">
        <f t="shared" si="157"/>
        <v>1</v>
      </c>
      <c r="BI1598" s="51">
        <v>4</v>
      </c>
      <c r="BJ1598" s="52"/>
      <c r="BK1598" s="52"/>
      <c r="BL1598" s="53"/>
      <c r="BM1598" s="47" t="e">
        <f>COUNTIFS(A$2:$AC1598,#REF!,M$2:$AL1598,M1598)</f>
        <v>#VALUE!</v>
      </c>
      <c r="BN1598" s="47">
        <v>0</v>
      </c>
      <c r="BO1598" s="54">
        <v>6</v>
      </c>
      <c r="BP1598" s="54">
        <v>0</v>
      </c>
      <c r="BQ1598" s="47">
        <v>6</v>
      </c>
      <c r="BR1598" s="49">
        <v>1</v>
      </c>
      <c r="BS1598" s="49">
        <v>1</v>
      </c>
      <c r="BT1598" s="44">
        <f t="shared" si="156"/>
        <v>71</v>
      </c>
      <c r="BW1598" s="40" t="s">
        <v>67</v>
      </c>
      <c r="BY1598" s="55"/>
      <c r="BZ1598" s="1" t="s">
        <v>22426</v>
      </c>
    </row>
    <row r="1599" spans="1:78" ht="15" customHeight="1">
      <c r="A1599" s="25" t="s">
        <v>8596</v>
      </c>
      <c r="B1599" s="42" t="s">
        <v>9000</v>
      </c>
      <c r="D1599" s="263">
        <v>0</v>
      </c>
      <c r="E1599" s="85" t="s">
        <v>76</v>
      </c>
      <c r="F1599" s="116" t="s">
        <v>1453</v>
      </c>
      <c r="G1599" s="266"/>
      <c r="H1599" s="266"/>
      <c r="I1599" s="85" t="s">
        <v>467</v>
      </c>
      <c r="J1599" s="43" t="s">
        <v>1533</v>
      </c>
      <c r="M1599" s="44" t="s">
        <v>88</v>
      </c>
      <c r="N1599" s="45" t="s">
        <v>89</v>
      </c>
      <c r="O1599" s="42" t="s">
        <v>100</v>
      </c>
      <c r="P1599" s="42" t="s">
        <v>101</v>
      </c>
      <c r="Q1599" s="85" t="s">
        <v>105</v>
      </c>
      <c r="R1599" s="85" t="s">
        <v>73</v>
      </c>
      <c r="S1599" s="42" t="s">
        <v>355</v>
      </c>
      <c r="T1599" s="42" t="s">
        <v>9001</v>
      </c>
      <c r="U1599" s="117" t="s">
        <v>9001</v>
      </c>
      <c r="V1599" s="42" t="s">
        <v>73</v>
      </c>
      <c r="W1599" s="42" t="s">
        <v>73</v>
      </c>
      <c r="X1599" s="107">
        <v>40711</v>
      </c>
      <c r="Y1599" s="107">
        <v>40713</v>
      </c>
      <c r="Z1599" s="44">
        <f t="shared" si="158"/>
        <v>2011</v>
      </c>
      <c r="AA1599" s="44">
        <f t="shared" si="159"/>
        <v>6</v>
      </c>
      <c r="AB1599" s="44">
        <v>0</v>
      </c>
      <c r="AC1599" s="85" t="s">
        <v>1074</v>
      </c>
      <c r="AD1599" s="85" t="s">
        <v>1075</v>
      </c>
      <c r="AE1599" s="85" t="s">
        <v>8602</v>
      </c>
      <c r="AF1599" s="85" t="s">
        <v>8602</v>
      </c>
      <c r="AG1599" s="85" t="s">
        <v>8602</v>
      </c>
      <c r="AH1599" s="85" t="s">
        <v>8602</v>
      </c>
      <c r="AI1599" s="85" t="s">
        <v>8602</v>
      </c>
      <c r="AJ1599" s="85" t="s">
        <v>8602</v>
      </c>
      <c r="AK1599" s="85" t="s">
        <v>8602</v>
      </c>
      <c r="AL1599" s="85" t="s">
        <v>8602</v>
      </c>
      <c r="AM1599" s="47">
        <v>1</v>
      </c>
      <c r="AN1599" s="47">
        <v>1</v>
      </c>
      <c r="AO1599" s="47">
        <v>1</v>
      </c>
      <c r="AP1599" s="47">
        <v>88</v>
      </c>
      <c r="AQ1599" s="47"/>
      <c r="AR1599" s="47"/>
      <c r="AS1599" s="118">
        <v>0</v>
      </c>
      <c r="AT1599" s="49">
        <v>1</v>
      </c>
      <c r="AU1599" s="49">
        <v>1</v>
      </c>
      <c r="AV1599" s="47"/>
      <c r="AW1599" s="49">
        <v>1</v>
      </c>
      <c r="AX1599" s="49"/>
      <c r="AY1599" s="44">
        <f t="shared" si="155"/>
        <v>3</v>
      </c>
      <c r="AZ1599" s="47"/>
      <c r="BA1599" s="47"/>
      <c r="BB1599" s="47"/>
      <c r="BC1599" s="48"/>
      <c r="BD1599" s="62"/>
      <c r="BE1599" s="62"/>
      <c r="BF1599" s="50"/>
      <c r="BG1599" s="51"/>
      <c r="BH1599" s="51">
        <f t="shared" si="157"/>
        <v>1</v>
      </c>
      <c r="BI1599" s="51">
        <v>8</v>
      </c>
      <c r="BJ1599" s="52"/>
      <c r="BK1599" s="52"/>
      <c r="BL1599" s="53"/>
      <c r="BM1599" s="47" t="e">
        <f>COUNTIFS(A$2:$AC1599,#REF!,M$2:$AL1599,M1599)</f>
        <v>#VALUE!</v>
      </c>
      <c r="BN1599" s="47">
        <v>0</v>
      </c>
      <c r="BO1599" s="54">
        <v>3</v>
      </c>
      <c r="BP1599" s="54">
        <v>0</v>
      </c>
      <c r="BQ1599" s="47">
        <v>3</v>
      </c>
      <c r="BR1599" s="49">
        <v>1</v>
      </c>
      <c r="BS1599" s="49">
        <v>1</v>
      </c>
      <c r="BT1599" s="44">
        <f t="shared" si="156"/>
        <v>78</v>
      </c>
      <c r="BW1599" s="40" t="s">
        <v>67</v>
      </c>
      <c r="BY1599" s="55"/>
      <c r="BZ1599" s="1" t="s">
        <v>22426</v>
      </c>
    </row>
    <row r="1600" spans="1:78" ht="15" customHeight="1">
      <c r="A1600" s="25" t="s">
        <v>8596</v>
      </c>
      <c r="B1600" s="42" t="s">
        <v>9002</v>
      </c>
      <c r="D1600" s="263">
        <v>0</v>
      </c>
      <c r="E1600" s="85" t="s">
        <v>76</v>
      </c>
      <c r="F1600" s="116" t="s">
        <v>1453</v>
      </c>
      <c r="G1600" s="266"/>
      <c r="H1600" s="266"/>
      <c r="I1600" s="85" t="s">
        <v>148</v>
      </c>
      <c r="J1600" s="43" t="s">
        <v>1540</v>
      </c>
      <c r="M1600" s="44" t="s">
        <v>88</v>
      </c>
      <c r="N1600" s="45" t="s">
        <v>89</v>
      </c>
      <c r="O1600" s="42" t="s">
        <v>100</v>
      </c>
      <c r="P1600" s="42" t="s">
        <v>101</v>
      </c>
      <c r="Q1600" s="85" t="s">
        <v>105</v>
      </c>
      <c r="R1600" s="85" t="s">
        <v>73</v>
      </c>
      <c r="S1600" s="42" t="s">
        <v>5026</v>
      </c>
      <c r="T1600" s="42" t="s">
        <v>1606</v>
      </c>
      <c r="U1600" s="117" t="s">
        <v>1606</v>
      </c>
      <c r="V1600" s="42" t="s">
        <v>73</v>
      </c>
      <c r="W1600" s="42" t="s">
        <v>73</v>
      </c>
      <c r="X1600" s="107">
        <v>40712</v>
      </c>
      <c r="Y1600" s="107">
        <v>40713</v>
      </c>
      <c r="Z1600" s="44">
        <f t="shared" si="158"/>
        <v>2011</v>
      </c>
      <c r="AA1600" s="44">
        <f t="shared" si="159"/>
        <v>6</v>
      </c>
      <c r="AB1600" s="44">
        <v>0</v>
      </c>
      <c r="AC1600" s="85" t="s">
        <v>4957</v>
      </c>
      <c r="AD1600" s="85" t="s">
        <v>1607</v>
      </c>
      <c r="AE1600" s="85" t="s">
        <v>8602</v>
      </c>
      <c r="AF1600" s="85" t="s">
        <v>8602</v>
      </c>
      <c r="AG1600" s="85" t="s">
        <v>8602</v>
      </c>
      <c r="AH1600" s="85" t="s">
        <v>8602</v>
      </c>
      <c r="AI1600" s="85" t="s">
        <v>8602</v>
      </c>
      <c r="AJ1600" s="85" t="s">
        <v>8602</v>
      </c>
      <c r="AK1600" s="85" t="s">
        <v>8602</v>
      </c>
      <c r="AL1600" s="85" t="s">
        <v>8602</v>
      </c>
      <c r="AM1600" s="47">
        <v>1</v>
      </c>
      <c r="AN1600" s="47">
        <v>1</v>
      </c>
      <c r="AO1600" s="47">
        <v>1</v>
      </c>
      <c r="AP1600" s="47">
        <v>88</v>
      </c>
      <c r="AQ1600" s="47"/>
      <c r="AR1600" s="47"/>
      <c r="AS1600" s="118">
        <v>0</v>
      </c>
      <c r="AT1600" s="49">
        <v>1</v>
      </c>
      <c r="AU1600" s="49">
        <v>1</v>
      </c>
      <c r="AV1600" s="47"/>
      <c r="AW1600" s="49">
        <v>1</v>
      </c>
      <c r="AX1600" s="49"/>
      <c r="AY1600" s="44">
        <f t="shared" si="155"/>
        <v>2</v>
      </c>
      <c r="AZ1600" s="47"/>
      <c r="BA1600" s="47"/>
      <c r="BB1600" s="47"/>
      <c r="BC1600" s="48"/>
      <c r="BD1600" s="62"/>
      <c r="BE1600" s="62"/>
      <c r="BF1600" s="50"/>
      <c r="BG1600" s="51"/>
      <c r="BH1600" s="51">
        <f t="shared" si="157"/>
        <v>1</v>
      </c>
      <c r="BI1600" s="51">
        <v>1</v>
      </c>
      <c r="BJ1600" s="52"/>
      <c r="BK1600" s="52"/>
      <c r="BL1600" s="53"/>
      <c r="BM1600" s="47" t="e">
        <f>COUNTIFS(A$2:$AC1600,#REF!,M$2:$AL1600,M1600)</f>
        <v>#VALUE!</v>
      </c>
      <c r="BN1600" s="47">
        <v>0</v>
      </c>
      <c r="BO1600" s="54">
        <v>2</v>
      </c>
      <c r="BP1600" s="54">
        <v>0</v>
      </c>
      <c r="BQ1600" s="47">
        <v>2</v>
      </c>
      <c r="BR1600" s="49">
        <v>1</v>
      </c>
      <c r="BS1600" s="49">
        <v>1</v>
      </c>
      <c r="BT1600" s="44">
        <f t="shared" si="156"/>
        <v>79</v>
      </c>
      <c r="BW1600" s="40" t="s">
        <v>67</v>
      </c>
      <c r="BY1600" s="55"/>
      <c r="BZ1600" s="1" t="s">
        <v>22426</v>
      </c>
    </row>
    <row r="1601" spans="1:78" ht="15" customHeight="1">
      <c r="A1601" s="25" t="s">
        <v>8596</v>
      </c>
      <c r="B1601" s="42" t="s">
        <v>9003</v>
      </c>
      <c r="D1601" s="263">
        <v>0</v>
      </c>
      <c r="E1601" s="85" t="s">
        <v>76</v>
      </c>
      <c r="F1601" s="116" t="s">
        <v>1453</v>
      </c>
      <c r="G1601" s="266"/>
      <c r="H1601" s="266"/>
      <c r="I1601" s="85" t="s">
        <v>1073</v>
      </c>
      <c r="J1601" s="43" t="s">
        <v>1528</v>
      </c>
      <c r="M1601" s="44" t="s">
        <v>88</v>
      </c>
      <c r="N1601" s="45" t="s">
        <v>89</v>
      </c>
      <c r="O1601" s="42" t="s">
        <v>86</v>
      </c>
      <c r="P1601" s="42" t="s">
        <v>87</v>
      </c>
      <c r="Q1601" s="85" t="s">
        <v>105</v>
      </c>
      <c r="R1601" s="85" t="s">
        <v>73</v>
      </c>
      <c r="S1601" s="42" t="s">
        <v>9004</v>
      </c>
      <c r="T1601" s="42" t="s">
        <v>9005</v>
      </c>
      <c r="U1601" s="117" t="s">
        <v>9005</v>
      </c>
      <c r="V1601" s="42" t="s">
        <v>73</v>
      </c>
      <c r="W1601" s="42" t="s">
        <v>73</v>
      </c>
      <c r="X1601" s="107">
        <v>40714</v>
      </c>
      <c r="Y1601" s="107">
        <v>40716</v>
      </c>
      <c r="Z1601" s="44">
        <f t="shared" si="158"/>
        <v>2011</v>
      </c>
      <c r="AA1601" s="44">
        <f t="shared" si="159"/>
        <v>6</v>
      </c>
      <c r="AB1601" s="44">
        <v>0</v>
      </c>
      <c r="AC1601" s="85" t="s">
        <v>9006</v>
      </c>
      <c r="AD1601" s="85" t="s">
        <v>9007</v>
      </c>
      <c r="AE1601" s="85" t="s">
        <v>8602</v>
      </c>
      <c r="AF1601" s="85" t="s">
        <v>8602</v>
      </c>
      <c r="AG1601" s="85" t="s">
        <v>8602</v>
      </c>
      <c r="AH1601" s="85" t="s">
        <v>8602</v>
      </c>
      <c r="AI1601" s="85" t="s">
        <v>8602</v>
      </c>
      <c r="AJ1601" s="85" t="s">
        <v>8602</v>
      </c>
      <c r="AK1601" s="85" t="s">
        <v>8602</v>
      </c>
      <c r="AL1601" s="85" t="s">
        <v>8602</v>
      </c>
      <c r="AM1601" s="47">
        <v>1</v>
      </c>
      <c r="AN1601" s="47">
        <v>1</v>
      </c>
      <c r="AO1601" s="47">
        <v>1</v>
      </c>
      <c r="AP1601" s="47">
        <v>88</v>
      </c>
      <c r="AQ1601" s="47"/>
      <c r="AR1601" s="47"/>
      <c r="AS1601" s="118">
        <v>0</v>
      </c>
      <c r="AT1601" s="49">
        <v>1</v>
      </c>
      <c r="AU1601" s="49">
        <v>1</v>
      </c>
      <c r="AV1601" s="47"/>
      <c r="AW1601" s="49">
        <v>1</v>
      </c>
      <c r="AX1601" s="49"/>
      <c r="AY1601" s="44">
        <f t="shared" si="155"/>
        <v>3</v>
      </c>
      <c r="AZ1601" s="47"/>
      <c r="BA1601" s="47"/>
      <c r="BB1601" s="47"/>
      <c r="BC1601" s="48"/>
      <c r="BD1601" s="62"/>
      <c r="BE1601" s="62"/>
      <c r="BF1601" s="50"/>
      <c r="BG1601" s="51"/>
      <c r="BH1601" s="51">
        <f t="shared" si="157"/>
        <v>1</v>
      </c>
      <c r="BI1601" s="51">
        <v>5</v>
      </c>
      <c r="BJ1601" s="52"/>
      <c r="BK1601" s="52"/>
      <c r="BL1601" s="53"/>
      <c r="BM1601" s="47" t="e">
        <f>COUNTIFS(A$2:$AC1601,#REF!,M$2:$AL1601,M1601)</f>
        <v>#VALUE!</v>
      </c>
      <c r="BN1601" s="47">
        <v>0</v>
      </c>
      <c r="BO1601" s="54">
        <v>3</v>
      </c>
      <c r="BP1601" s="54">
        <v>0</v>
      </c>
      <c r="BQ1601" s="47">
        <v>3</v>
      </c>
      <c r="BR1601" s="49">
        <v>1</v>
      </c>
      <c r="BS1601" s="49">
        <v>1</v>
      </c>
      <c r="BT1601" s="44">
        <f t="shared" si="156"/>
        <v>81</v>
      </c>
      <c r="BW1601" s="40" t="s">
        <v>67</v>
      </c>
      <c r="BY1601" s="55"/>
      <c r="BZ1601" s="1" t="s">
        <v>22426</v>
      </c>
    </row>
    <row r="1602" spans="1:78" ht="15" customHeight="1">
      <c r="A1602" s="25" t="s">
        <v>8596</v>
      </c>
      <c r="B1602" s="42" t="s">
        <v>9008</v>
      </c>
      <c r="D1602" s="263">
        <v>0</v>
      </c>
      <c r="E1602" s="85" t="s">
        <v>76</v>
      </c>
      <c r="F1602" s="116" t="s">
        <v>1453</v>
      </c>
      <c r="G1602" s="266"/>
      <c r="H1602" s="266"/>
      <c r="I1602" s="85" t="s">
        <v>9009</v>
      </c>
      <c r="J1602" s="43" t="s">
        <v>1571</v>
      </c>
      <c r="M1602" s="44" t="s">
        <v>88</v>
      </c>
      <c r="N1602" s="45" t="s">
        <v>89</v>
      </c>
      <c r="O1602" s="42" t="s">
        <v>86</v>
      </c>
      <c r="P1602" s="42" t="s">
        <v>87</v>
      </c>
      <c r="Q1602" s="85" t="s">
        <v>105</v>
      </c>
      <c r="R1602" s="85" t="s">
        <v>73</v>
      </c>
      <c r="S1602" s="42" t="s">
        <v>9010</v>
      </c>
      <c r="T1602" s="42" t="s">
        <v>9011</v>
      </c>
      <c r="U1602" s="117" t="s">
        <v>9011</v>
      </c>
      <c r="V1602" s="42" t="s">
        <v>73</v>
      </c>
      <c r="W1602" s="42" t="s">
        <v>73</v>
      </c>
      <c r="X1602" s="107">
        <v>40725</v>
      </c>
      <c r="Y1602" s="107">
        <v>40734</v>
      </c>
      <c r="Z1602" s="44">
        <f t="shared" si="158"/>
        <v>2011</v>
      </c>
      <c r="AA1602" s="44">
        <f t="shared" si="159"/>
        <v>7</v>
      </c>
      <c r="AB1602" s="44">
        <v>0</v>
      </c>
      <c r="AC1602" s="85" t="s">
        <v>4632</v>
      </c>
      <c r="AD1602" s="85" t="s">
        <v>1458</v>
      </c>
      <c r="AE1602" s="85" t="s">
        <v>8602</v>
      </c>
      <c r="AF1602" s="85" t="s">
        <v>8602</v>
      </c>
      <c r="AG1602" s="85" t="s">
        <v>8602</v>
      </c>
      <c r="AH1602" s="85" t="s">
        <v>8602</v>
      </c>
      <c r="AI1602" s="85" t="s">
        <v>8602</v>
      </c>
      <c r="AJ1602" s="85" t="s">
        <v>8602</v>
      </c>
      <c r="AK1602" s="85" t="s">
        <v>8602</v>
      </c>
      <c r="AL1602" s="85" t="s">
        <v>8602</v>
      </c>
      <c r="AM1602" s="47">
        <v>1</v>
      </c>
      <c r="AN1602" s="47">
        <v>5</v>
      </c>
      <c r="AO1602" s="47">
        <v>1</v>
      </c>
      <c r="AP1602" s="47">
        <v>88</v>
      </c>
      <c r="AQ1602" s="47"/>
      <c r="AR1602" s="47"/>
      <c r="AS1602" s="118">
        <v>0</v>
      </c>
      <c r="AT1602" s="49">
        <v>1</v>
      </c>
      <c r="AU1602" s="49">
        <v>1</v>
      </c>
      <c r="AV1602" s="47"/>
      <c r="AW1602" s="49">
        <v>1</v>
      </c>
      <c r="AX1602" s="49"/>
      <c r="AY1602" s="44">
        <f t="shared" ref="AY1602:AY1665" si="160">Y1602-X1602+1</f>
        <v>10</v>
      </c>
      <c r="AZ1602" s="47"/>
      <c r="BA1602" s="47"/>
      <c r="BB1602" s="47"/>
      <c r="BC1602" s="48"/>
      <c r="BD1602" s="62"/>
      <c r="BE1602" s="62"/>
      <c r="BF1602" s="50"/>
      <c r="BG1602" s="51"/>
      <c r="BH1602" s="51">
        <f t="shared" si="157"/>
        <v>1</v>
      </c>
      <c r="BI1602" s="51">
        <v>1</v>
      </c>
      <c r="BJ1602" s="52"/>
      <c r="BK1602" s="52"/>
      <c r="BL1602" s="53"/>
      <c r="BM1602" s="47" t="e">
        <f>COUNTIFS(A$2:$AC1602,#REF!,M$2:$AL1602,M1602)</f>
        <v>#VALUE!</v>
      </c>
      <c r="BN1602" s="47">
        <v>0</v>
      </c>
      <c r="BO1602" s="54">
        <v>10</v>
      </c>
      <c r="BP1602" s="54">
        <v>0</v>
      </c>
      <c r="BQ1602" s="47">
        <v>10</v>
      </c>
      <c r="BR1602" s="49">
        <v>1</v>
      </c>
      <c r="BS1602" s="49">
        <v>1</v>
      </c>
      <c r="BT1602" s="44">
        <f t="shared" si="156"/>
        <v>92</v>
      </c>
      <c r="BW1602" s="40" t="s">
        <v>67</v>
      </c>
      <c r="BY1602" s="55"/>
      <c r="BZ1602" s="1" t="s">
        <v>22426</v>
      </c>
    </row>
    <row r="1603" spans="1:78" ht="15" customHeight="1">
      <c r="A1603" s="25" t="s">
        <v>8596</v>
      </c>
      <c r="B1603" s="42" t="s">
        <v>9012</v>
      </c>
      <c r="D1603" s="263">
        <v>0</v>
      </c>
      <c r="E1603" s="85" t="s">
        <v>76</v>
      </c>
      <c r="F1603" s="116" t="s">
        <v>1453</v>
      </c>
      <c r="G1603" s="266"/>
      <c r="H1603" s="266"/>
      <c r="I1603" s="85" t="s">
        <v>9009</v>
      </c>
      <c r="J1603" s="43" t="s">
        <v>1571</v>
      </c>
      <c r="M1603" s="44" t="s">
        <v>88</v>
      </c>
      <c r="N1603" s="45" t="s">
        <v>89</v>
      </c>
      <c r="O1603" s="42" t="s">
        <v>93</v>
      </c>
      <c r="P1603" s="42" t="s">
        <v>103</v>
      </c>
      <c r="Q1603" s="85" t="s">
        <v>105</v>
      </c>
      <c r="R1603" s="85" t="s">
        <v>73</v>
      </c>
      <c r="S1603" s="42" t="s">
        <v>9013</v>
      </c>
      <c r="T1603" s="42" t="s">
        <v>9014</v>
      </c>
      <c r="U1603" s="117" t="s">
        <v>9014</v>
      </c>
      <c r="V1603" s="42" t="s">
        <v>73</v>
      </c>
      <c r="W1603" s="42" t="s">
        <v>73</v>
      </c>
      <c r="X1603" s="107">
        <v>40740</v>
      </c>
      <c r="Y1603" s="107">
        <v>40770</v>
      </c>
      <c r="Z1603" s="44">
        <f t="shared" si="158"/>
        <v>2011</v>
      </c>
      <c r="AA1603" s="44">
        <f t="shared" si="159"/>
        <v>7</v>
      </c>
      <c r="AB1603" s="44">
        <v>0</v>
      </c>
      <c r="AC1603" s="85" t="s">
        <v>764</v>
      </c>
      <c r="AD1603" s="85" t="s">
        <v>753</v>
      </c>
      <c r="AE1603" s="85" t="s">
        <v>8602</v>
      </c>
      <c r="AF1603" s="85" t="s">
        <v>8602</v>
      </c>
      <c r="AG1603" s="85" t="s">
        <v>8602</v>
      </c>
      <c r="AH1603" s="85" t="s">
        <v>8602</v>
      </c>
      <c r="AI1603" s="85" t="s">
        <v>8602</v>
      </c>
      <c r="AJ1603" s="85" t="s">
        <v>8602</v>
      </c>
      <c r="AK1603" s="85" t="s">
        <v>8602</v>
      </c>
      <c r="AL1603" s="85" t="s">
        <v>8602</v>
      </c>
      <c r="AM1603" s="47">
        <v>1</v>
      </c>
      <c r="AN1603" s="47">
        <v>5</v>
      </c>
      <c r="AO1603" s="47">
        <v>1</v>
      </c>
      <c r="AP1603" s="47">
        <v>88</v>
      </c>
      <c r="AQ1603" s="47"/>
      <c r="AR1603" s="47"/>
      <c r="AS1603" s="47">
        <v>1</v>
      </c>
      <c r="AT1603" s="49">
        <v>1</v>
      </c>
      <c r="AU1603" s="61">
        <v>1</v>
      </c>
      <c r="AV1603" s="47"/>
      <c r="AW1603" s="49">
        <v>1</v>
      </c>
      <c r="AX1603" s="49"/>
      <c r="AY1603" s="44">
        <f t="shared" si="160"/>
        <v>31</v>
      </c>
      <c r="AZ1603" s="47"/>
      <c r="BA1603" s="47"/>
      <c r="BB1603" s="47"/>
      <c r="BC1603" s="48"/>
      <c r="BD1603" s="62"/>
      <c r="BE1603" s="62"/>
      <c r="BF1603" s="50"/>
      <c r="BG1603" s="51"/>
      <c r="BH1603" s="51">
        <f t="shared" si="157"/>
        <v>1</v>
      </c>
      <c r="BI1603" s="51">
        <v>2</v>
      </c>
      <c r="BJ1603" s="52"/>
      <c r="BK1603" s="52"/>
      <c r="BL1603" s="53"/>
      <c r="BM1603" s="47" t="e">
        <f>COUNTIFS(A$2:$AC1603,#REF!,M$2:$AL1603,M1603)</f>
        <v>#VALUE!</v>
      </c>
      <c r="BN1603" s="47">
        <v>0</v>
      </c>
      <c r="BO1603" s="54">
        <v>31</v>
      </c>
      <c r="BP1603" s="54">
        <v>0</v>
      </c>
      <c r="BQ1603" s="47">
        <v>31</v>
      </c>
      <c r="BR1603" s="61">
        <v>1</v>
      </c>
      <c r="BS1603" s="49">
        <v>1</v>
      </c>
      <c r="BT1603" s="44">
        <f t="shared" si="156"/>
        <v>107</v>
      </c>
      <c r="BW1603" s="40" t="s">
        <v>67</v>
      </c>
      <c r="BY1603" s="55"/>
      <c r="BZ1603" s="1" t="s">
        <v>22426</v>
      </c>
    </row>
    <row r="1604" spans="1:78" ht="15" customHeight="1">
      <c r="A1604" s="25" t="s">
        <v>8596</v>
      </c>
      <c r="B1604" s="42" t="s">
        <v>9015</v>
      </c>
      <c r="D1604" s="263">
        <v>0</v>
      </c>
      <c r="E1604" s="85" t="s">
        <v>76</v>
      </c>
      <c r="F1604" s="116" t="s">
        <v>1453</v>
      </c>
      <c r="G1604" s="266"/>
      <c r="H1604" s="266"/>
      <c r="I1604" s="85" t="s">
        <v>9009</v>
      </c>
      <c r="J1604" s="43" t="s">
        <v>1571</v>
      </c>
      <c r="M1604" s="44" t="s">
        <v>88</v>
      </c>
      <c r="N1604" s="45" t="s">
        <v>89</v>
      </c>
      <c r="O1604" s="42" t="s">
        <v>86</v>
      </c>
      <c r="P1604" s="42" t="s">
        <v>87</v>
      </c>
      <c r="Q1604" s="85" t="s">
        <v>105</v>
      </c>
      <c r="R1604" s="85" t="s">
        <v>73</v>
      </c>
      <c r="S1604" s="42" t="s">
        <v>9016</v>
      </c>
      <c r="T1604" s="42" t="s">
        <v>9017</v>
      </c>
      <c r="U1604" s="117" t="s">
        <v>9017</v>
      </c>
      <c r="V1604" s="42" t="s">
        <v>73</v>
      </c>
      <c r="W1604" s="42" t="s">
        <v>73</v>
      </c>
      <c r="X1604" s="107">
        <v>40782</v>
      </c>
      <c r="Y1604" s="107">
        <v>40785</v>
      </c>
      <c r="Z1604" s="44">
        <f t="shared" si="158"/>
        <v>2011</v>
      </c>
      <c r="AA1604" s="44">
        <f t="shared" si="159"/>
        <v>8</v>
      </c>
      <c r="AB1604" s="44">
        <v>0</v>
      </c>
      <c r="AC1604" s="85" t="s">
        <v>735</v>
      </c>
      <c r="AD1604" s="85" t="s">
        <v>280</v>
      </c>
      <c r="AE1604" s="85" t="s">
        <v>8602</v>
      </c>
      <c r="AF1604" s="85" t="s">
        <v>8602</v>
      </c>
      <c r="AG1604" s="85" t="s">
        <v>8602</v>
      </c>
      <c r="AH1604" s="85" t="s">
        <v>8602</v>
      </c>
      <c r="AI1604" s="85" t="s">
        <v>8602</v>
      </c>
      <c r="AJ1604" s="85" t="s">
        <v>8602</v>
      </c>
      <c r="AK1604" s="85" t="s">
        <v>8602</v>
      </c>
      <c r="AL1604" s="85" t="s">
        <v>8602</v>
      </c>
      <c r="AM1604" s="47">
        <v>1</v>
      </c>
      <c r="AN1604" s="47">
        <v>5</v>
      </c>
      <c r="AO1604" s="47">
        <v>1</v>
      </c>
      <c r="AP1604" s="47">
        <v>88</v>
      </c>
      <c r="AQ1604" s="47"/>
      <c r="AR1604" s="47"/>
      <c r="AS1604" s="118">
        <v>0</v>
      </c>
      <c r="AT1604" s="49">
        <v>1</v>
      </c>
      <c r="AU1604" s="49">
        <v>1</v>
      </c>
      <c r="AV1604" s="47"/>
      <c r="AW1604" s="49">
        <v>1</v>
      </c>
      <c r="AX1604" s="49"/>
      <c r="AY1604" s="44">
        <f t="shared" si="160"/>
        <v>4</v>
      </c>
      <c r="AZ1604" s="47"/>
      <c r="BA1604" s="47"/>
      <c r="BB1604" s="47"/>
      <c r="BC1604" s="48"/>
      <c r="BD1604" s="62"/>
      <c r="BE1604" s="62"/>
      <c r="BF1604" s="50"/>
      <c r="BG1604" s="51"/>
      <c r="BH1604" s="51">
        <f t="shared" si="157"/>
        <v>1</v>
      </c>
      <c r="BI1604" s="51">
        <v>1</v>
      </c>
      <c r="BJ1604" s="52"/>
      <c r="BK1604" s="52"/>
      <c r="BL1604" s="53"/>
      <c r="BM1604" s="47" t="e">
        <f>COUNTIFS(A$2:$AC1604,#REF!,M$2:$AL1604,M1604)</f>
        <v>#VALUE!</v>
      </c>
      <c r="BN1604" s="47">
        <v>0</v>
      </c>
      <c r="BO1604" s="54">
        <v>4</v>
      </c>
      <c r="BP1604" s="54">
        <v>0</v>
      </c>
      <c r="BQ1604" s="47">
        <v>4</v>
      </c>
      <c r="BR1604" s="49">
        <v>1</v>
      </c>
      <c r="BS1604" s="49">
        <v>1</v>
      </c>
      <c r="BT1604" s="44">
        <f t="shared" si="156"/>
        <v>149</v>
      </c>
      <c r="BW1604" s="40" t="s">
        <v>67</v>
      </c>
      <c r="BY1604" s="55"/>
      <c r="BZ1604" s="1" t="s">
        <v>22426</v>
      </c>
    </row>
    <row r="1605" spans="1:78" ht="15" customHeight="1">
      <c r="A1605" s="25" t="s">
        <v>8596</v>
      </c>
      <c r="B1605" s="42" t="s">
        <v>9018</v>
      </c>
      <c r="D1605" s="263">
        <v>0</v>
      </c>
      <c r="E1605" s="85" t="s">
        <v>76</v>
      </c>
      <c r="F1605" s="116" t="s">
        <v>1453</v>
      </c>
      <c r="G1605" s="266"/>
      <c r="H1605" s="266"/>
      <c r="I1605" s="85" t="s">
        <v>9009</v>
      </c>
      <c r="J1605" s="43" t="s">
        <v>1571</v>
      </c>
      <c r="M1605" s="44" t="s">
        <v>88</v>
      </c>
      <c r="N1605" s="45" t="s">
        <v>89</v>
      </c>
      <c r="O1605" s="42" t="s">
        <v>93</v>
      </c>
      <c r="P1605" s="42" t="s">
        <v>103</v>
      </c>
      <c r="Q1605" s="85" t="s">
        <v>105</v>
      </c>
      <c r="R1605" s="85" t="s">
        <v>73</v>
      </c>
      <c r="S1605" s="42" t="s">
        <v>7585</v>
      </c>
      <c r="T1605" s="42" t="s">
        <v>9019</v>
      </c>
      <c r="U1605" s="117" t="s">
        <v>9019</v>
      </c>
      <c r="V1605" s="42" t="s">
        <v>73</v>
      </c>
      <c r="W1605" s="42" t="s">
        <v>73</v>
      </c>
      <c r="X1605" s="107">
        <v>40787</v>
      </c>
      <c r="Y1605" s="107">
        <v>40794</v>
      </c>
      <c r="Z1605" s="44">
        <f t="shared" si="158"/>
        <v>2011</v>
      </c>
      <c r="AA1605" s="44">
        <f t="shared" si="159"/>
        <v>9</v>
      </c>
      <c r="AB1605" s="44">
        <v>0</v>
      </c>
      <c r="AC1605" s="85" t="s">
        <v>357</v>
      </c>
      <c r="AD1605" s="85" t="s">
        <v>9020</v>
      </c>
      <c r="AE1605" s="85" t="s">
        <v>8602</v>
      </c>
      <c r="AF1605" s="85" t="s">
        <v>8602</v>
      </c>
      <c r="AG1605" s="85" t="s">
        <v>8602</v>
      </c>
      <c r="AH1605" s="85" t="s">
        <v>8602</v>
      </c>
      <c r="AI1605" s="85" t="s">
        <v>8602</v>
      </c>
      <c r="AJ1605" s="85" t="s">
        <v>8602</v>
      </c>
      <c r="AK1605" s="85" t="s">
        <v>8602</v>
      </c>
      <c r="AL1605" s="85" t="s">
        <v>8602</v>
      </c>
      <c r="AM1605" s="47">
        <v>1</v>
      </c>
      <c r="AN1605" s="47">
        <v>5</v>
      </c>
      <c r="AO1605" s="47">
        <v>1</v>
      </c>
      <c r="AP1605" s="47">
        <v>88</v>
      </c>
      <c r="AQ1605" s="47"/>
      <c r="AR1605" s="47"/>
      <c r="AS1605" s="47">
        <v>1</v>
      </c>
      <c r="AT1605" s="49">
        <v>1</v>
      </c>
      <c r="AU1605" s="49">
        <v>1</v>
      </c>
      <c r="AV1605" s="47"/>
      <c r="AW1605" s="49">
        <v>1</v>
      </c>
      <c r="AX1605" s="49"/>
      <c r="AY1605" s="44">
        <f t="shared" si="160"/>
        <v>8</v>
      </c>
      <c r="AZ1605" s="47"/>
      <c r="BA1605" s="47"/>
      <c r="BB1605" s="47"/>
      <c r="BC1605" s="48"/>
      <c r="BD1605" s="62"/>
      <c r="BE1605" s="62"/>
      <c r="BF1605" s="50"/>
      <c r="BG1605" s="51"/>
      <c r="BH1605" s="51">
        <f t="shared" si="157"/>
        <v>1</v>
      </c>
      <c r="BI1605" s="51">
        <v>2</v>
      </c>
      <c r="BJ1605" s="52"/>
      <c r="BK1605" s="52"/>
      <c r="BL1605" s="53"/>
      <c r="BM1605" s="47" t="e">
        <f>COUNTIFS(A$2:$AC1605,#REF!,M$2:$AL1605,M1605)</f>
        <v>#VALUE!</v>
      </c>
      <c r="BN1605" s="47">
        <v>0</v>
      </c>
      <c r="BO1605" s="54">
        <v>8</v>
      </c>
      <c r="BP1605" s="54">
        <v>0</v>
      </c>
      <c r="BQ1605" s="47">
        <v>8</v>
      </c>
      <c r="BR1605" s="49">
        <v>1</v>
      </c>
      <c r="BS1605" s="49">
        <v>1</v>
      </c>
      <c r="BT1605" s="44">
        <f t="shared" si="156"/>
        <v>154</v>
      </c>
      <c r="BW1605" s="40" t="s">
        <v>67</v>
      </c>
      <c r="BY1605" s="55"/>
      <c r="BZ1605" s="1" t="s">
        <v>22426</v>
      </c>
    </row>
    <row r="1606" spans="1:78" ht="15" customHeight="1">
      <c r="A1606" s="25" t="s">
        <v>8596</v>
      </c>
      <c r="B1606" s="42" t="s">
        <v>9021</v>
      </c>
      <c r="D1606" s="263">
        <v>0</v>
      </c>
      <c r="E1606" s="85" t="s">
        <v>76</v>
      </c>
      <c r="F1606" s="116" t="s">
        <v>1453</v>
      </c>
      <c r="G1606" s="266"/>
      <c r="H1606" s="266"/>
      <c r="I1606" s="85" t="s">
        <v>9009</v>
      </c>
      <c r="J1606" s="43" t="s">
        <v>1571</v>
      </c>
      <c r="M1606" s="44" t="s">
        <v>88</v>
      </c>
      <c r="N1606" s="45" t="s">
        <v>89</v>
      </c>
      <c r="O1606" s="42" t="s">
        <v>100</v>
      </c>
      <c r="P1606" s="42" t="s">
        <v>101</v>
      </c>
      <c r="Q1606" s="85" t="s">
        <v>949</v>
      </c>
      <c r="R1606" s="85" t="s">
        <v>73</v>
      </c>
      <c r="S1606" s="42" t="s">
        <v>7585</v>
      </c>
      <c r="T1606" s="42" t="s">
        <v>9022</v>
      </c>
      <c r="U1606" s="117" t="s">
        <v>9022</v>
      </c>
      <c r="V1606" s="42" t="s">
        <v>73</v>
      </c>
      <c r="W1606" s="42" t="s">
        <v>73</v>
      </c>
      <c r="X1606" s="107">
        <v>40795</v>
      </c>
      <c r="Y1606" s="107">
        <v>40797</v>
      </c>
      <c r="Z1606" s="44">
        <f t="shared" si="158"/>
        <v>2011</v>
      </c>
      <c r="AA1606" s="44">
        <f t="shared" si="159"/>
        <v>9</v>
      </c>
      <c r="AB1606" s="44">
        <v>0</v>
      </c>
      <c r="AC1606" s="85" t="s">
        <v>1033</v>
      </c>
      <c r="AD1606" s="85" t="s">
        <v>1034</v>
      </c>
      <c r="AE1606" s="85" t="s">
        <v>8602</v>
      </c>
      <c r="AF1606" s="85" t="s">
        <v>8602</v>
      </c>
      <c r="AG1606" s="85" t="s">
        <v>8602</v>
      </c>
      <c r="AH1606" s="85" t="s">
        <v>8602</v>
      </c>
      <c r="AI1606" s="85" t="s">
        <v>8602</v>
      </c>
      <c r="AJ1606" s="85" t="s">
        <v>8602</v>
      </c>
      <c r="AK1606" s="85" t="s">
        <v>8602</v>
      </c>
      <c r="AL1606" s="85" t="s">
        <v>8602</v>
      </c>
      <c r="AM1606" s="47">
        <v>1</v>
      </c>
      <c r="AN1606" s="47">
        <v>5</v>
      </c>
      <c r="AO1606" s="47">
        <v>1</v>
      </c>
      <c r="AP1606" s="47">
        <v>88</v>
      </c>
      <c r="AQ1606" s="47"/>
      <c r="AR1606" s="47"/>
      <c r="AS1606" s="118">
        <v>0</v>
      </c>
      <c r="AT1606" s="49">
        <v>1</v>
      </c>
      <c r="AU1606" s="49">
        <v>1</v>
      </c>
      <c r="AV1606" s="47"/>
      <c r="AW1606" s="49">
        <v>1</v>
      </c>
      <c r="AX1606" s="49"/>
      <c r="AY1606" s="44">
        <f t="shared" si="160"/>
        <v>3</v>
      </c>
      <c r="AZ1606" s="47"/>
      <c r="BA1606" s="47"/>
      <c r="BB1606" s="47"/>
      <c r="BC1606" s="48"/>
      <c r="BD1606" s="62"/>
      <c r="BE1606" s="62"/>
      <c r="BF1606" s="50"/>
      <c r="BG1606" s="51"/>
      <c r="BH1606" s="51">
        <f t="shared" si="157"/>
        <v>1</v>
      </c>
      <c r="BI1606" s="51">
        <v>1</v>
      </c>
      <c r="BJ1606" s="52"/>
      <c r="BK1606" s="52"/>
      <c r="BL1606" s="53"/>
      <c r="BM1606" s="47" t="e">
        <f>COUNTIFS(A$2:$AC1606,#REF!,M$2:$AL1606,M1606)</f>
        <v>#VALUE!</v>
      </c>
      <c r="BN1606" s="47">
        <v>0</v>
      </c>
      <c r="BO1606" s="54">
        <v>3</v>
      </c>
      <c r="BP1606" s="54">
        <v>0</v>
      </c>
      <c r="BQ1606" s="47">
        <v>3</v>
      </c>
      <c r="BR1606" s="49">
        <v>1</v>
      </c>
      <c r="BS1606" s="49">
        <v>1</v>
      </c>
      <c r="BT1606" s="44">
        <f t="shared" si="156"/>
        <v>162</v>
      </c>
      <c r="BW1606" s="40" t="s">
        <v>67</v>
      </c>
      <c r="BY1606" s="55"/>
      <c r="BZ1606" s="1" t="s">
        <v>22426</v>
      </c>
    </row>
    <row r="1607" spans="1:78" ht="15" customHeight="1">
      <c r="A1607" s="25" t="s">
        <v>8596</v>
      </c>
      <c r="B1607" s="42" t="s">
        <v>9023</v>
      </c>
      <c r="D1607" s="263">
        <v>0</v>
      </c>
      <c r="E1607" s="85" t="s">
        <v>76</v>
      </c>
      <c r="F1607" s="116" t="s">
        <v>1453</v>
      </c>
      <c r="G1607" s="266"/>
      <c r="H1607" s="266"/>
      <c r="I1607" s="85" t="s">
        <v>335</v>
      </c>
      <c r="J1607" s="43" t="s">
        <v>3039</v>
      </c>
      <c r="M1607" s="44" t="s">
        <v>88</v>
      </c>
      <c r="N1607" s="45" t="s">
        <v>89</v>
      </c>
      <c r="O1607" s="42" t="s">
        <v>86</v>
      </c>
      <c r="P1607" s="42" t="s">
        <v>87</v>
      </c>
      <c r="Q1607" s="85" t="s">
        <v>105</v>
      </c>
      <c r="R1607" s="85" t="s">
        <v>73</v>
      </c>
      <c r="S1607" s="42" t="s">
        <v>9024</v>
      </c>
      <c r="T1607" s="42" t="s">
        <v>9025</v>
      </c>
      <c r="U1607" s="117" t="s">
        <v>9025</v>
      </c>
      <c r="V1607" s="42" t="s">
        <v>73</v>
      </c>
      <c r="W1607" s="42" t="s">
        <v>73</v>
      </c>
      <c r="X1607" s="107">
        <v>40798</v>
      </c>
      <c r="Y1607" s="107">
        <v>40801</v>
      </c>
      <c r="Z1607" s="44">
        <f t="shared" si="158"/>
        <v>2011</v>
      </c>
      <c r="AA1607" s="44">
        <f t="shared" si="159"/>
        <v>9</v>
      </c>
      <c r="AB1607" s="44">
        <v>0</v>
      </c>
      <c r="AC1607" s="85" t="s">
        <v>9026</v>
      </c>
      <c r="AD1607" s="85" t="s">
        <v>4670</v>
      </c>
      <c r="AE1607" s="85" t="s">
        <v>8602</v>
      </c>
      <c r="AF1607" s="85" t="s">
        <v>8602</v>
      </c>
      <c r="AG1607" s="85" t="s">
        <v>8602</v>
      </c>
      <c r="AH1607" s="85" t="s">
        <v>8602</v>
      </c>
      <c r="AI1607" s="85" t="s">
        <v>8602</v>
      </c>
      <c r="AJ1607" s="85" t="s">
        <v>8602</v>
      </c>
      <c r="AK1607" s="85" t="s">
        <v>8602</v>
      </c>
      <c r="AL1607" s="85" t="s">
        <v>8602</v>
      </c>
      <c r="AM1607" s="47">
        <v>1</v>
      </c>
      <c r="AN1607" s="47">
        <v>2</v>
      </c>
      <c r="AO1607" s="47">
        <v>1</v>
      </c>
      <c r="AP1607" s="47">
        <v>88</v>
      </c>
      <c r="AQ1607" s="47"/>
      <c r="AR1607" s="47"/>
      <c r="AS1607" s="118">
        <v>0</v>
      </c>
      <c r="AT1607" s="49">
        <v>1</v>
      </c>
      <c r="AU1607" s="49">
        <v>1</v>
      </c>
      <c r="AV1607" s="47"/>
      <c r="AW1607" s="49">
        <v>1</v>
      </c>
      <c r="AX1607" s="49"/>
      <c r="AY1607" s="44">
        <f t="shared" si="160"/>
        <v>4</v>
      </c>
      <c r="AZ1607" s="47"/>
      <c r="BA1607" s="47"/>
      <c r="BB1607" s="47"/>
      <c r="BC1607" s="48"/>
      <c r="BD1607" s="62"/>
      <c r="BE1607" s="62"/>
      <c r="BF1607" s="50"/>
      <c r="BG1607" s="51"/>
      <c r="BH1607" s="51">
        <f t="shared" si="157"/>
        <v>1</v>
      </c>
      <c r="BI1607" s="51">
        <v>1</v>
      </c>
      <c r="BJ1607" s="52"/>
      <c r="BK1607" s="52"/>
      <c r="BL1607" s="53"/>
      <c r="BM1607" s="47" t="e">
        <f>COUNTIFS(A$2:$AC1607,#REF!,M$2:$AL1607,M1607)</f>
        <v>#VALUE!</v>
      </c>
      <c r="BN1607" s="47">
        <v>0</v>
      </c>
      <c r="BO1607" s="54">
        <v>4</v>
      </c>
      <c r="BP1607" s="54">
        <v>0</v>
      </c>
      <c r="BQ1607" s="47">
        <v>4</v>
      </c>
      <c r="BR1607" s="49">
        <v>1</v>
      </c>
      <c r="BS1607" s="49">
        <v>1</v>
      </c>
      <c r="BT1607" s="44">
        <f t="shared" si="156"/>
        <v>165</v>
      </c>
      <c r="BW1607" s="40" t="s">
        <v>67</v>
      </c>
      <c r="BY1607" s="55"/>
      <c r="BZ1607" s="1" t="s">
        <v>22426</v>
      </c>
    </row>
    <row r="1608" spans="1:78" ht="15" customHeight="1">
      <c r="A1608" s="25" t="s">
        <v>8596</v>
      </c>
      <c r="B1608" s="42" t="s">
        <v>9027</v>
      </c>
      <c r="D1608" s="263">
        <v>0</v>
      </c>
      <c r="E1608" s="85" t="s">
        <v>76</v>
      </c>
      <c r="F1608" s="116" t="s">
        <v>1453</v>
      </c>
      <c r="G1608" s="266"/>
      <c r="H1608" s="266"/>
      <c r="I1608" s="85" t="s">
        <v>1189</v>
      </c>
      <c r="J1608" s="43" t="s">
        <v>1527</v>
      </c>
      <c r="M1608" s="44" t="s">
        <v>88</v>
      </c>
      <c r="N1608" s="45" t="s">
        <v>89</v>
      </c>
      <c r="O1608" s="42" t="s">
        <v>93</v>
      </c>
      <c r="P1608" s="42" t="s">
        <v>103</v>
      </c>
      <c r="Q1608" s="85" t="s">
        <v>105</v>
      </c>
      <c r="R1608" s="85" t="s">
        <v>73</v>
      </c>
      <c r="S1608" s="42" t="s">
        <v>9028</v>
      </c>
      <c r="T1608" s="42" t="s">
        <v>9029</v>
      </c>
      <c r="U1608" s="117" t="s">
        <v>9029</v>
      </c>
      <c r="V1608" s="42" t="s">
        <v>73</v>
      </c>
      <c r="W1608" s="42" t="s">
        <v>73</v>
      </c>
      <c r="X1608" s="107">
        <v>40799</v>
      </c>
      <c r="Y1608" s="107">
        <v>40812</v>
      </c>
      <c r="Z1608" s="44">
        <f t="shared" si="158"/>
        <v>2011</v>
      </c>
      <c r="AA1608" s="44">
        <f t="shared" si="159"/>
        <v>9</v>
      </c>
      <c r="AB1608" s="44">
        <v>0</v>
      </c>
      <c r="AC1608" s="85" t="s">
        <v>9030</v>
      </c>
      <c r="AD1608" s="42" t="s">
        <v>73</v>
      </c>
      <c r="AE1608" s="85" t="s">
        <v>8602</v>
      </c>
      <c r="AF1608" s="85" t="s">
        <v>8602</v>
      </c>
      <c r="AG1608" s="85" t="s">
        <v>8602</v>
      </c>
      <c r="AH1608" s="85" t="s">
        <v>8602</v>
      </c>
      <c r="AI1608" s="85" t="s">
        <v>8602</v>
      </c>
      <c r="AJ1608" s="85" t="s">
        <v>8602</v>
      </c>
      <c r="AK1608" s="85" t="s">
        <v>8602</v>
      </c>
      <c r="AL1608" s="85" t="s">
        <v>8602</v>
      </c>
      <c r="AM1608" s="47">
        <v>1</v>
      </c>
      <c r="AN1608" s="47">
        <v>2</v>
      </c>
      <c r="AO1608" s="47">
        <v>1</v>
      </c>
      <c r="AP1608" s="47">
        <v>88</v>
      </c>
      <c r="AQ1608" s="47"/>
      <c r="AR1608" s="47"/>
      <c r="AS1608" s="47">
        <v>1</v>
      </c>
      <c r="AT1608" s="49">
        <v>1</v>
      </c>
      <c r="AU1608" s="49">
        <v>1</v>
      </c>
      <c r="AV1608" s="47"/>
      <c r="AW1608" s="49">
        <v>1</v>
      </c>
      <c r="AX1608" s="49"/>
      <c r="AY1608" s="44">
        <f t="shared" si="160"/>
        <v>14</v>
      </c>
      <c r="AZ1608" s="47"/>
      <c r="BA1608" s="47"/>
      <c r="BB1608" s="47"/>
      <c r="BC1608" s="48"/>
      <c r="BD1608" s="62"/>
      <c r="BE1608" s="62"/>
      <c r="BF1608" s="50"/>
      <c r="BG1608" s="51"/>
      <c r="BH1608" s="51">
        <f t="shared" si="157"/>
        <v>1</v>
      </c>
      <c r="BI1608" s="51">
        <v>1</v>
      </c>
      <c r="BJ1608" s="52"/>
      <c r="BK1608" s="52"/>
      <c r="BL1608" s="53"/>
      <c r="BM1608" s="47" t="e">
        <f>COUNTIFS(A$2:$AC1608,#REF!,M$2:$AL1608,M1608)</f>
        <v>#VALUE!</v>
      </c>
      <c r="BN1608" s="47">
        <v>0</v>
      </c>
      <c r="BO1608" s="54">
        <v>14</v>
      </c>
      <c r="BP1608" s="54">
        <v>0</v>
      </c>
      <c r="BQ1608" s="47">
        <v>14</v>
      </c>
      <c r="BR1608" s="49">
        <v>1</v>
      </c>
      <c r="BS1608" s="49">
        <v>1</v>
      </c>
      <c r="BT1608" s="44">
        <f t="shared" si="156"/>
        <v>166</v>
      </c>
      <c r="BW1608" s="40" t="s">
        <v>67</v>
      </c>
      <c r="BY1608" s="55"/>
      <c r="BZ1608" s="1" t="s">
        <v>22426</v>
      </c>
    </row>
    <row r="1609" spans="1:78" ht="15" customHeight="1">
      <c r="A1609" s="25" t="s">
        <v>8596</v>
      </c>
      <c r="B1609" s="42" t="s">
        <v>9031</v>
      </c>
      <c r="D1609" s="263">
        <v>0</v>
      </c>
      <c r="E1609" s="85" t="s">
        <v>76</v>
      </c>
      <c r="F1609" s="116" t="s">
        <v>1453</v>
      </c>
      <c r="G1609" s="266"/>
      <c r="H1609" s="266"/>
      <c r="I1609" s="85" t="s">
        <v>335</v>
      </c>
      <c r="J1609" s="43" t="s">
        <v>3039</v>
      </c>
      <c r="M1609" s="44" t="s">
        <v>88</v>
      </c>
      <c r="N1609" s="45" t="s">
        <v>89</v>
      </c>
      <c r="O1609" s="42" t="s">
        <v>100</v>
      </c>
      <c r="P1609" s="42" t="s">
        <v>101</v>
      </c>
      <c r="Q1609" s="85" t="s">
        <v>105</v>
      </c>
      <c r="R1609" s="85" t="s">
        <v>73</v>
      </c>
      <c r="S1609" s="42" t="s">
        <v>7585</v>
      </c>
      <c r="T1609" s="42" t="s">
        <v>9032</v>
      </c>
      <c r="U1609" s="117" t="s">
        <v>9032</v>
      </c>
      <c r="V1609" s="42" t="s">
        <v>73</v>
      </c>
      <c r="W1609" s="42" t="s">
        <v>73</v>
      </c>
      <c r="X1609" s="107">
        <v>40802</v>
      </c>
      <c r="Y1609" s="107">
        <v>40804</v>
      </c>
      <c r="Z1609" s="44">
        <f t="shared" si="158"/>
        <v>2011</v>
      </c>
      <c r="AA1609" s="44">
        <f t="shared" si="159"/>
        <v>9</v>
      </c>
      <c r="AB1609" s="44">
        <v>0</v>
      </c>
      <c r="AC1609" s="85" t="s">
        <v>1096</v>
      </c>
      <c r="AD1609" s="85" t="s">
        <v>865</v>
      </c>
      <c r="AE1609" s="85" t="s">
        <v>8602</v>
      </c>
      <c r="AF1609" s="85" t="s">
        <v>8602</v>
      </c>
      <c r="AG1609" s="85" t="s">
        <v>8602</v>
      </c>
      <c r="AH1609" s="85" t="s">
        <v>8602</v>
      </c>
      <c r="AI1609" s="85" t="s">
        <v>8602</v>
      </c>
      <c r="AJ1609" s="85" t="s">
        <v>8602</v>
      </c>
      <c r="AK1609" s="85" t="s">
        <v>8602</v>
      </c>
      <c r="AL1609" s="85" t="s">
        <v>8602</v>
      </c>
      <c r="AM1609" s="47">
        <v>1</v>
      </c>
      <c r="AN1609" s="47">
        <v>2</v>
      </c>
      <c r="AO1609" s="47">
        <v>1</v>
      </c>
      <c r="AP1609" s="47">
        <v>88</v>
      </c>
      <c r="AQ1609" s="47"/>
      <c r="AR1609" s="47"/>
      <c r="AS1609" s="118">
        <v>0</v>
      </c>
      <c r="AT1609" s="49">
        <v>1</v>
      </c>
      <c r="AU1609" s="49">
        <v>1</v>
      </c>
      <c r="AV1609" s="47"/>
      <c r="AW1609" s="49">
        <v>1</v>
      </c>
      <c r="AX1609" s="49"/>
      <c r="AY1609" s="44">
        <f t="shared" si="160"/>
        <v>3</v>
      </c>
      <c r="AZ1609" s="47"/>
      <c r="BA1609" s="47"/>
      <c r="BB1609" s="47"/>
      <c r="BC1609" s="48"/>
      <c r="BD1609" s="62"/>
      <c r="BE1609" s="62"/>
      <c r="BF1609" s="50"/>
      <c r="BG1609" s="51"/>
      <c r="BH1609" s="51">
        <f t="shared" si="157"/>
        <v>1</v>
      </c>
      <c r="BI1609" s="51">
        <v>1</v>
      </c>
      <c r="BJ1609" s="52"/>
      <c r="BK1609" s="52"/>
      <c r="BL1609" s="53"/>
      <c r="BM1609" s="47" t="e">
        <f>COUNTIFS(A$2:$AC1609,#REF!,M$2:$AL1609,M1609)</f>
        <v>#VALUE!</v>
      </c>
      <c r="BN1609" s="47">
        <v>0</v>
      </c>
      <c r="BO1609" s="54">
        <v>3</v>
      </c>
      <c r="BP1609" s="54">
        <v>0</v>
      </c>
      <c r="BQ1609" s="47">
        <v>3</v>
      </c>
      <c r="BR1609" s="49">
        <v>1</v>
      </c>
      <c r="BS1609" s="49">
        <v>1</v>
      </c>
      <c r="BT1609" s="44">
        <f t="shared" si="156"/>
        <v>169</v>
      </c>
      <c r="BW1609" s="40" t="s">
        <v>67</v>
      </c>
      <c r="BY1609" s="55"/>
      <c r="BZ1609" s="1" t="s">
        <v>22426</v>
      </c>
    </row>
    <row r="1610" spans="1:78" ht="15" customHeight="1">
      <c r="A1610" s="25" t="s">
        <v>8596</v>
      </c>
      <c r="B1610" s="42" t="s">
        <v>9033</v>
      </c>
      <c r="D1610" s="263">
        <v>0</v>
      </c>
      <c r="E1610" s="85" t="s">
        <v>76</v>
      </c>
      <c r="F1610" s="116" t="s">
        <v>1453</v>
      </c>
      <c r="G1610" s="266"/>
      <c r="H1610" s="266"/>
      <c r="I1610" s="85" t="s">
        <v>335</v>
      </c>
      <c r="J1610" s="43" t="s">
        <v>3039</v>
      </c>
      <c r="M1610" s="44" t="s">
        <v>88</v>
      </c>
      <c r="N1610" s="45" t="s">
        <v>89</v>
      </c>
      <c r="O1610" s="42" t="s">
        <v>100</v>
      </c>
      <c r="P1610" s="42" t="s">
        <v>101</v>
      </c>
      <c r="Q1610" s="85" t="s">
        <v>949</v>
      </c>
      <c r="R1610" s="85" t="s">
        <v>73</v>
      </c>
      <c r="S1610" s="42" t="s">
        <v>7585</v>
      </c>
      <c r="T1610" s="42" t="s">
        <v>9034</v>
      </c>
      <c r="U1610" s="117" t="s">
        <v>9034</v>
      </c>
      <c r="V1610" s="42" t="s">
        <v>73</v>
      </c>
      <c r="W1610" s="42" t="s">
        <v>73</v>
      </c>
      <c r="X1610" s="107">
        <v>40805</v>
      </c>
      <c r="Y1610" s="107">
        <v>40809</v>
      </c>
      <c r="Z1610" s="44">
        <f t="shared" si="158"/>
        <v>2011</v>
      </c>
      <c r="AA1610" s="44">
        <f t="shared" si="159"/>
        <v>9</v>
      </c>
      <c r="AB1610" s="44">
        <v>0</v>
      </c>
      <c r="AC1610" s="85" t="s">
        <v>866</v>
      </c>
      <c r="AD1610" s="85" t="s">
        <v>884</v>
      </c>
      <c r="AE1610" s="85" t="s">
        <v>8602</v>
      </c>
      <c r="AF1610" s="85" t="s">
        <v>8602</v>
      </c>
      <c r="AG1610" s="85" t="s">
        <v>8602</v>
      </c>
      <c r="AH1610" s="85" t="s">
        <v>8602</v>
      </c>
      <c r="AI1610" s="85" t="s">
        <v>8602</v>
      </c>
      <c r="AJ1610" s="85" t="s">
        <v>8602</v>
      </c>
      <c r="AK1610" s="85" t="s">
        <v>8602</v>
      </c>
      <c r="AL1610" s="85" t="s">
        <v>8602</v>
      </c>
      <c r="AM1610" s="47">
        <v>1</v>
      </c>
      <c r="AN1610" s="47">
        <v>2</v>
      </c>
      <c r="AO1610" s="47">
        <v>1</v>
      </c>
      <c r="AP1610" s="47">
        <v>88</v>
      </c>
      <c r="AQ1610" s="47"/>
      <c r="AR1610" s="47"/>
      <c r="AS1610" s="118">
        <v>0</v>
      </c>
      <c r="AT1610" s="49">
        <v>1</v>
      </c>
      <c r="AU1610" s="49">
        <v>1</v>
      </c>
      <c r="AV1610" s="47"/>
      <c r="AW1610" s="49">
        <v>1</v>
      </c>
      <c r="AX1610" s="49"/>
      <c r="AY1610" s="44">
        <f t="shared" si="160"/>
        <v>5</v>
      </c>
      <c r="AZ1610" s="47"/>
      <c r="BA1610" s="47"/>
      <c r="BB1610" s="47"/>
      <c r="BC1610" s="48"/>
      <c r="BD1610" s="62"/>
      <c r="BE1610" s="62"/>
      <c r="BF1610" s="50"/>
      <c r="BG1610" s="51"/>
      <c r="BH1610" s="51">
        <f t="shared" si="157"/>
        <v>1</v>
      </c>
      <c r="BI1610" s="51">
        <v>1</v>
      </c>
      <c r="BJ1610" s="52"/>
      <c r="BK1610" s="52"/>
      <c r="BL1610" s="53"/>
      <c r="BM1610" s="47" t="e">
        <f>COUNTIFS(A$2:$AC1610,#REF!,M$2:$AL1610,M1610)</f>
        <v>#VALUE!</v>
      </c>
      <c r="BN1610" s="47">
        <v>0</v>
      </c>
      <c r="BO1610" s="54">
        <v>5</v>
      </c>
      <c r="BP1610" s="54">
        <v>0</v>
      </c>
      <c r="BQ1610" s="47">
        <v>5</v>
      </c>
      <c r="BR1610" s="49">
        <v>1</v>
      </c>
      <c r="BS1610" s="49">
        <v>1</v>
      </c>
      <c r="BT1610" s="44">
        <f t="shared" si="156"/>
        <v>172</v>
      </c>
      <c r="BW1610" s="40" t="s">
        <v>67</v>
      </c>
      <c r="BY1610" s="55"/>
      <c r="BZ1610" s="1" t="s">
        <v>22426</v>
      </c>
    </row>
    <row r="1611" spans="1:78" ht="15" customHeight="1">
      <c r="A1611" s="25" t="s">
        <v>8596</v>
      </c>
      <c r="B1611" s="42" t="s">
        <v>9035</v>
      </c>
      <c r="D1611" s="263">
        <v>0</v>
      </c>
      <c r="E1611" s="85" t="s">
        <v>76</v>
      </c>
      <c r="F1611" s="116" t="s">
        <v>1453</v>
      </c>
      <c r="G1611" s="266"/>
      <c r="H1611" s="266"/>
      <c r="I1611" s="85" t="s">
        <v>335</v>
      </c>
      <c r="J1611" s="43" t="s">
        <v>3039</v>
      </c>
      <c r="M1611" s="44" t="s">
        <v>88</v>
      </c>
      <c r="N1611" s="45" t="s">
        <v>89</v>
      </c>
      <c r="O1611" s="42" t="s">
        <v>100</v>
      </c>
      <c r="P1611" s="42" t="s">
        <v>101</v>
      </c>
      <c r="Q1611" s="85" t="s">
        <v>105</v>
      </c>
      <c r="R1611" s="85" t="s">
        <v>73</v>
      </c>
      <c r="S1611" s="42" t="s">
        <v>7585</v>
      </c>
      <c r="T1611" s="42" t="s">
        <v>9036</v>
      </c>
      <c r="U1611" s="117" t="s">
        <v>9036</v>
      </c>
      <c r="V1611" s="42" t="s">
        <v>73</v>
      </c>
      <c r="W1611" s="42" t="s">
        <v>73</v>
      </c>
      <c r="X1611" s="107">
        <v>40810</v>
      </c>
      <c r="Y1611" s="107">
        <v>40812</v>
      </c>
      <c r="Z1611" s="44">
        <f t="shared" si="158"/>
        <v>2011</v>
      </c>
      <c r="AA1611" s="44">
        <f t="shared" si="159"/>
        <v>9</v>
      </c>
      <c r="AB1611" s="44">
        <v>0</v>
      </c>
      <c r="AC1611" s="85" t="s">
        <v>347</v>
      </c>
      <c r="AD1611" s="85" t="s">
        <v>348</v>
      </c>
      <c r="AE1611" s="85" t="s">
        <v>8602</v>
      </c>
      <c r="AF1611" s="85" t="s">
        <v>8602</v>
      </c>
      <c r="AG1611" s="85" t="s">
        <v>8602</v>
      </c>
      <c r="AH1611" s="85" t="s">
        <v>8602</v>
      </c>
      <c r="AI1611" s="85" t="s">
        <v>8602</v>
      </c>
      <c r="AJ1611" s="85" t="s">
        <v>8602</v>
      </c>
      <c r="AK1611" s="85" t="s">
        <v>8602</v>
      </c>
      <c r="AL1611" s="85" t="s">
        <v>8602</v>
      </c>
      <c r="AM1611" s="47">
        <v>1</v>
      </c>
      <c r="AN1611" s="47">
        <v>2</v>
      </c>
      <c r="AO1611" s="47">
        <v>1</v>
      </c>
      <c r="AP1611" s="47">
        <v>88</v>
      </c>
      <c r="AQ1611" s="47"/>
      <c r="AR1611" s="47"/>
      <c r="AS1611" s="118">
        <v>0</v>
      </c>
      <c r="AT1611" s="49">
        <v>1</v>
      </c>
      <c r="AU1611" s="49">
        <v>1</v>
      </c>
      <c r="AV1611" s="47"/>
      <c r="AW1611" s="49">
        <v>1</v>
      </c>
      <c r="AX1611" s="49"/>
      <c r="AY1611" s="44">
        <f t="shared" si="160"/>
        <v>3</v>
      </c>
      <c r="AZ1611" s="47"/>
      <c r="BA1611" s="47"/>
      <c r="BB1611" s="47"/>
      <c r="BC1611" s="48"/>
      <c r="BD1611" s="62"/>
      <c r="BE1611" s="62"/>
      <c r="BF1611" s="50"/>
      <c r="BG1611" s="51"/>
      <c r="BH1611" s="51">
        <f t="shared" si="157"/>
        <v>1</v>
      </c>
      <c r="BI1611" s="51">
        <v>1</v>
      </c>
      <c r="BJ1611" s="52"/>
      <c r="BK1611" s="52"/>
      <c r="BL1611" s="53"/>
      <c r="BM1611" s="47" t="e">
        <f>COUNTIFS(A$2:$AC1611,#REF!,M$2:$AL1611,M1611)</f>
        <v>#VALUE!</v>
      </c>
      <c r="BN1611" s="47">
        <v>0</v>
      </c>
      <c r="BO1611" s="54">
        <v>3</v>
      </c>
      <c r="BP1611" s="54">
        <v>0</v>
      </c>
      <c r="BQ1611" s="47">
        <v>3</v>
      </c>
      <c r="BR1611" s="49">
        <v>1</v>
      </c>
      <c r="BS1611" s="49">
        <v>1</v>
      </c>
      <c r="BT1611" s="44">
        <f t="shared" si="156"/>
        <v>177</v>
      </c>
      <c r="BW1611" s="40" t="s">
        <v>67</v>
      </c>
      <c r="BY1611" s="55"/>
      <c r="BZ1611" s="1" t="s">
        <v>22426</v>
      </c>
    </row>
    <row r="1612" spans="1:78" ht="15" customHeight="1">
      <c r="A1612" s="25" t="s">
        <v>8596</v>
      </c>
      <c r="B1612" s="42" t="s">
        <v>9037</v>
      </c>
      <c r="D1612" s="263">
        <v>0</v>
      </c>
      <c r="E1612" s="85" t="s">
        <v>76</v>
      </c>
      <c r="F1612" s="116" t="s">
        <v>1453</v>
      </c>
      <c r="G1612" s="266"/>
      <c r="H1612" s="266"/>
      <c r="I1612" s="85" t="s">
        <v>1189</v>
      </c>
      <c r="J1612" s="43" t="s">
        <v>1527</v>
      </c>
      <c r="M1612" s="44" t="s">
        <v>88</v>
      </c>
      <c r="N1612" s="45" t="s">
        <v>89</v>
      </c>
      <c r="O1612" s="42" t="s">
        <v>93</v>
      </c>
      <c r="P1612" s="42" t="s">
        <v>103</v>
      </c>
      <c r="Q1612" s="85" t="s">
        <v>949</v>
      </c>
      <c r="R1612" s="85" t="s">
        <v>73</v>
      </c>
      <c r="S1612" s="42" t="s">
        <v>9038</v>
      </c>
      <c r="T1612" s="42" t="s">
        <v>9039</v>
      </c>
      <c r="U1612" s="117" t="s">
        <v>9039</v>
      </c>
      <c r="V1612" s="42" t="s">
        <v>73</v>
      </c>
      <c r="W1612" s="42" t="s">
        <v>73</v>
      </c>
      <c r="X1612" s="107">
        <v>40813</v>
      </c>
      <c r="Y1612" s="107">
        <v>40815</v>
      </c>
      <c r="Z1612" s="44">
        <f t="shared" si="158"/>
        <v>2011</v>
      </c>
      <c r="AA1612" s="44">
        <f t="shared" si="159"/>
        <v>9</v>
      </c>
      <c r="AB1612" s="44">
        <v>0</v>
      </c>
      <c r="AC1612" s="85" t="s">
        <v>9040</v>
      </c>
      <c r="AD1612" s="85" t="s">
        <v>1556</v>
      </c>
      <c r="AE1612" s="85" t="s">
        <v>8602</v>
      </c>
      <c r="AF1612" s="85" t="s">
        <v>8602</v>
      </c>
      <c r="AG1612" s="85" t="s">
        <v>8602</v>
      </c>
      <c r="AH1612" s="85" t="s">
        <v>8602</v>
      </c>
      <c r="AI1612" s="85" t="s">
        <v>8602</v>
      </c>
      <c r="AJ1612" s="85" t="s">
        <v>8602</v>
      </c>
      <c r="AK1612" s="85" t="s">
        <v>8602</v>
      </c>
      <c r="AL1612" s="85" t="s">
        <v>8602</v>
      </c>
      <c r="AM1612" s="47">
        <v>1</v>
      </c>
      <c r="AN1612" s="47">
        <v>2</v>
      </c>
      <c r="AO1612" s="47">
        <v>1</v>
      </c>
      <c r="AP1612" s="47">
        <v>88</v>
      </c>
      <c r="AQ1612" s="47"/>
      <c r="AR1612" s="47"/>
      <c r="AS1612" s="47">
        <v>1</v>
      </c>
      <c r="AT1612" s="49">
        <v>1</v>
      </c>
      <c r="AU1612" s="49">
        <v>1</v>
      </c>
      <c r="AV1612" s="47"/>
      <c r="AW1612" s="49">
        <v>1</v>
      </c>
      <c r="AX1612" s="49"/>
      <c r="AY1612" s="44">
        <f t="shared" si="160"/>
        <v>3</v>
      </c>
      <c r="AZ1612" s="47"/>
      <c r="BA1612" s="47"/>
      <c r="BB1612" s="47"/>
      <c r="BC1612" s="48"/>
      <c r="BD1612" s="62"/>
      <c r="BE1612" s="62"/>
      <c r="BF1612" s="50"/>
      <c r="BG1612" s="51"/>
      <c r="BH1612" s="51">
        <f t="shared" si="157"/>
        <v>1</v>
      </c>
      <c r="BI1612" s="51">
        <v>1</v>
      </c>
      <c r="BJ1612" s="52"/>
      <c r="BK1612" s="52"/>
      <c r="BL1612" s="53"/>
      <c r="BM1612" s="47" t="e">
        <f>COUNTIFS(A$2:$AC1612,#REF!,M$2:$AL1612,M1612)</f>
        <v>#VALUE!</v>
      </c>
      <c r="BN1612" s="47">
        <v>0</v>
      </c>
      <c r="BO1612" s="54">
        <v>3</v>
      </c>
      <c r="BP1612" s="54">
        <v>0</v>
      </c>
      <c r="BQ1612" s="47">
        <v>3</v>
      </c>
      <c r="BR1612" s="49">
        <v>1</v>
      </c>
      <c r="BS1612" s="49">
        <v>1</v>
      </c>
      <c r="BT1612" s="44">
        <f t="shared" si="156"/>
        <v>180</v>
      </c>
      <c r="BW1612" s="40" t="s">
        <v>67</v>
      </c>
      <c r="BY1612" s="55"/>
      <c r="BZ1612" s="1" t="s">
        <v>22426</v>
      </c>
    </row>
    <row r="1613" spans="1:78" ht="15" customHeight="1">
      <c r="A1613" s="25" t="s">
        <v>8596</v>
      </c>
      <c r="B1613" s="42" t="s">
        <v>9041</v>
      </c>
      <c r="D1613" s="263">
        <v>0</v>
      </c>
      <c r="E1613" s="85" t="s">
        <v>76</v>
      </c>
      <c r="F1613" s="116" t="s">
        <v>1453</v>
      </c>
      <c r="G1613" s="266"/>
      <c r="H1613" s="266"/>
      <c r="I1613" s="85" t="s">
        <v>9042</v>
      </c>
      <c r="J1613" s="43" t="s">
        <v>9043</v>
      </c>
      <c r="M1613" s="44" t="s">
        <v>88</v>
      </c>
      <c r="N1613" s="45" t="s">
        <v>89</v>
      </c>
      <c r="O1613" s="42" t="s">
        <v>86</v>
      </c>
      <c r="P1613" s="42" t="s">
        <v>87</v>
      </c>
      <c r="Q1613" s="85" t="s">
        <v>105</v>
      </c>
      <c r="R1613" s="85" t="s">
        <v>73</v>
      </c>
      <c r="S1613" s="42" t="s">
        <v>9044</v>
      </c>
      <c r="T1613" s="42" t="s">
        <v>9045</v>
      </c>
      <c r="U1613" s="117" t="s">
        <v>9045</v>
      </c>
      <c r="V1613" s="42" t="s">
        <v>73</v>
      </c>
      <c r="W1613" s="42" t="s">
        <v>73</v>
      </c>
      <c r="X1613" s="107">
        <v>40816</v>
      </c>
      <c r="Y1613" s="107">
        <v>40818</v>
      </c>
      <c r="Z1613" s="44">
        <f t="shared" si="158"/>
        <v>2011</v>
      </c>
      <c r="AA1613" s="44">
        <f t="shared" si="159"/>
        <v>9</v>
      </c>
      <c r="AB1613" s="44">
        <v>0</v>
      </c>
      <c r="AC1613" s="85" t="s">
        <v>105</v>
      </c>
      <c r="AD1613" s="85" t="s">
        <v>949</v>
      </c>
      <c r="AE1613" s="85" t="s">
        <v>8602</v>
      </c>
      <c r="AF1613" s="85" t="s">
        <v>8602</v>
      </c>
      <c r="AG1613" s="85" t="s">
        <v>8602</v>
      </c>
      <c r="AH1613" s="85" t="s">
        <v>8602</v>
      </c>
      <c r="AI1613" s="85" t="s">
        <v>8602</v>
      </c>
      <c r="AJ1613" s="85" t="s">
        <v>8602</v>
      </c>
      <c r="AK1613" s="85" t="s">
        <v>8602</v>
      </c>
      <c r="AL1613" s="85" t="s">
        <v>8602</v>
      </c>
      <c r="AM1613" s="47">
        <v>1</v>
      </c>
      <c r="AN1613" s="47">
        <v>4</v>
      </c>
      <c r="AO1613" s="47">
        <v>1</v>
      </c>
      <c r="AP1613" s="47">
        <v>88</v>
      </c>
      <c r="AQ1613" s="47"/>
      <c r="AR1613" s="47"/>
      <c r="AS1613" s="118">
        <v>0</v>
      </c>
      <c r="AT1613" s="49">
        <v>1</v>
      </c>
      <c r="AU1613" s="49">
        <v>1</v>
      </c>
      <c r="AV1613" s="47"/>
      <c r="AW1613" s="49">
        <v>1</v>
      </c>
      <c r="AX1613" s="49"/>
      <c r="AY1613" s="44">
        <f t="shared" si="160"/>
        <v>3</v>
      </c>
      <c r="AZ1613" s="47"/>
      <c r="BA1613" s="47"/>
      <c r="BB1613" s="47"/>
      <c r="BC1613" s="48"/>
      <c r="BD1613" s="62"/>
      <c r="BE1613" s="62"/>
      <c r="BF1613" s="50"/>
      <c r="BG1613" s="51"/>
      <c r="BH1613" s="51">
        <f t="shared" si="157"/>
        <v>1</v>
      </c>
      <c r="BI1613" s="51">
        <v>2</v>
      </c>
      <c r="BJ1613" s="52"/>
      <c r="BK1613" s="52"/>
      <c r="BL1613" s="53"/>
      <c r="BM1613" s="47" t="e">
        <f>COUNTIFS(A$2:$AC1613,#REF!,M$2:$AL1613,M1613)</f>
        <v>#VALUE!</v>
      </c>
      <c r="BN1613" s="47">
        <v>0</v>
      </c>
      <c r="BO1613" s="54">
        <v>3</v>
      </c>
      <c r="BP1613" s="54">
        <v>0</v>
      </c>
      <c r="BQ1613" s="47">
        <v>3</v>
      </c>
      <c r="BR1613" s="49">
        <v>1</v>
      </c>
      <c r="BS1613" s="49">
        <v>1</v>
      </c>
      <c r="BT1613" s="44">
        <f t="shared" si="156"/>
        <v>183</v>
      </c>
      <c r="BW1613" s="40" t="s">
        <v>67</v>
      </c>
      <c r="BY1613" s="55"/>
      <c r="BZ1613" s="1" t="s">
        <v>22426</v>
      </c>
    </row>
    <row r="1614" spans="1:78" ht="15" customHeight="1">
      <c r="A1614" s="25" t="s">
        <v>8596</v>
      </c>
      <c r="B1614" s="42" t="s">
        <v>9046</v>
      </c>
      <c r="D1614" s="263">
        <v>0</v>
      </c>
      <c r="E1614" s="85" t="s">
        <v>76</v>
      </c>
      <c r="F1614" s="116" t="s">
        <v>1453</v>
      </c>
      <c r="G1614" s="266"/>
      <c r="H1614" s="266"/>
      <c r="I1614" s="85" t="s">
        <v>9009</v>
      </c>
      <c r="J1614" s="43" t="s">
        <v>1571</v>
      </c>
      <c r="M1614" s="44" t="s">
        <v>88</v>
      </c>
      <c r="N1614" s="45" t="s">
        <v>89</v>
      </c>
      <c r="O1614" s="42" t="s">
        <v>93</v>
      </c>
      <c r="P1614" s="42" t="s">
        <v>103</v>
      </c>
      <c r="Q1614" s="85" t="s">
        <v>949</v>
      </c>
      <c r="R1614" s="85" t="s">
        <v>73</v>
      </c>
      <c r="S1614" s="42" t="s">
        <v>9047</v>
      </c>
      <c r="T1614" s="42" t="s">
        <v>9048</v>
      </c>
      <c r="U1614" s="117" t="s">
        <v>9048</v>
      </c>
      <c r="V1614" s="42" t="s">
        <v>73</v>
      </c>
      <c r="W1614" s="42" t="s">
        <v>73</v>
      </c>
      <c r="X1614" s="107">
        <v>40850</v>
      </c>
      <c r="Y1614" s="107">
        <v>40855</v>
      </c>
      <c r="Z1614" s="44">
        <f t="shared" si="158"/>
        <v>2011</v>
      </c>
      <c r="AA1614" s="44">
        <f t="shared" si="159"/>
        <v>11</v>
      </c>
      <c r="AB1614" s="44">
        <v>0</v>
      </c>
      <c r="AC1614" s="85" t="s">
        <v>420</v>
      </c>
      <c r="AD1614" s="85" t="s">
        <v>421</v>
      </c>
      <c r="AE1614" s="85" t="s">
        <v>8602</v>
      </c>
      <c r="AF1614" s="85" t="s">
        <v>8602</v>
      </c>
      <c r="AG1614" s="85" t="s">
        <v>8602</v>
      </c>
      <c r="AH1614" s="85" t="s">
        <v>8602</v>
      </c>
      <c r="AI1614" s="85" t="s">
        <v>8602</v>
      </c>
      <c r="AJ1614" s="85" t="s">
        <v>8602</v>
      </c>
      <c r="AK1614" s="85" t="s">
        <v>8602</v>
      </c>
      <c r="AL1614" s="85" t="s">
        <v>8602</v>
      </c>
      <c r="AM1614" s="47">
        <v>1</v>
      </c>
      <c r="AN1614" s="47">
        <v>5</v>
      </c>
      <c r="AO1614" s="47">
        <v>1</v>
      </c>
      <c r="AP1614" s="47">
        <v>88</v>
      </c>
      <c r="AQ1614" s="47"/>
      <c r="AR1614" s="47"/>
      <c r="AS1614" s="47">
        <v>1</v>
      </c>
      <c r="AT1614" s="49">
        <v>1</v>
      </c>
      <c r="AU1614" s="49">
        <v>1</v>
      </c>
      <c r="AV1614" s="47"/>
      <c r="AW1614" s="49">
        <v>1</v>
      </c>
      <c r="AX1614" s="49"/>
      <c r="AY1614" s="44">
        <f t="shared" si="160"/>
        <v>6</v>
      </c>
      <c r="AZ1614" s="47"/>
      <c r="BA1614" s="47"/>
      <c r="BB1614" s="47"/>
      <c r="BC1614" s="48"/>
      <c r="BD1614" s="62"/>
      <c r="BE1614" s="62"/>
      <c r="BF1614" s="50"/>
      <c r="BG1614" s="51"/>
      <c r="BH1614" s="51">
        <f t="shared" si="157"/>
        <v>1</v>
      </c>
      <c r="BI1614" s="51">
        <v>1</v>
      </c>
      <c r="BJ1614" s="52"/>
      <c r="BK1614" s="52"/>
      <c r="BL1614" s="53"/>
      <c r="BM1614" s="47" t="e">
        <f>COUNTIFS(A$2:$AC1614,#REF!,M$2:$AL1614,M1614)</f>
        <v>#VALUE!</v>
      </c>
      <c r="BN1614" s="47">
        <v>0</v>
      </c>
      <c r="BO1614" s="54">
        <v>6</v>
      </c>
      <c r="BP1614" s="54">
        <v>0</v>
      </c>
      <c r="BQ1614" s="47">
        <v>6</v>
      </c>
      <c r="BR1614" s="49">
        <v>1</v>
      </c>
      <c r="BS1614" s="49">
        <v>1</v>
      </c>
      <c r="BT1614" s="44">
        <f t="shared" si="156"/>
        <v>217</v>
      </c>
      <c r="BW1614" s="40" t="s">
        <v>67</v>
      </c>
      <c r="BY1614" s="55"/>
      <c r="BZ1614" s="1" t="s">
        <v>22426</v>
      </c>
    </row>
    <row r="1615" spans="1:78" ht="15" customHeight="1">
      <c r="A1615" s="25" t="s">
        <v>8596</v>
      </c>
      <c r="B1615" s="42" t="s">
        <v>9049</v>
      </c>
      <c r="D1615" s="263">
        <v>0</v>
      </c>
      <c r="E1615" s="85" t="s">
        <v>76</v>
      </c>
      <c r="F1615" s="116" t="s">
        <v>1453</v>
      </c>
      <c r="G1615" s="266"/>
      <c r="H1615" s="266"/>
      <c r="I1615" s="85" t="s">
        <v>9009</v>
      </c>
      <c r="J1615" s="43" t="s">
        <v>1571</v>
      </c>
      <c r="M1615" s="44" t="s">
        <v>88</v>
      </c>
      <c r="N1615" s="45" t="s">
        <v>89</v>
      </c>
      <c r="O1615" s="42" t="s">
        <v>93</v>
      </c>
      <c r="P1615" s="42" t="s">
        <v>103</v>
      </c>
      <c r="Q1615" s="85" t="s">
        <v>949</v>
      </c>
      <c r="R1615" s="85" t="s">
        <v>73</v>
      </c>
      <c r="S1615" s="42" t="s">
        <v>9050</v>
      </c>
      <c r="T1615" s="42" t="s">
        <v>8602</v>
      </c>
      <c r="U1615" s="117" t="s">
        <v>9051</v>
      </c>
      <c r="V1615" s="42" t="s">
        <v>73</v>
      </c>
      <c r="W1615" s="42" t="s">
        <v>73</v>
      </c>
      <c r="X1615" s="107">
        <v>40858</v>
      </c>
      <c r="Y1615" s="107">
        <v>40863</v>
      </c>
      <c r="Z1615" s="44">
        <f t="shared" si="158"/>
        <v>2011</v>
      </c>
      <c r="AA1615" s="44">
        <f t="shared" si="159"/>
        <v>11</v>
      </c>
      <c r="AB1615" s="44">
        <v>0</v>
      </c>
      <c r="AC1615" s="85" t="s">
        <v>9052</v>
      </c>
      <c r="AD1615" s="85" t="s">
        <v>9053</v>
      </c>
      <c r="AE1615" s="85" t="s">
        <v>8602</v>
      </c>
      <c r="AF1615" s="85" t="s">
        <v>8602</v>
      </c>
      <c r="AG1615" s="85" t="s">
        <v>8602</v>
      </c>
      <c r="AH1615" s="85" t="s">
        <v>8602</v>
      </c>
      <c r="AI1615" s="85" t="s">
        <v>8602</v>
      </c>
      <c r="AJ1615" s="85" t="s">
        <v>8602</v>
      </c>
      <c r="AK1615" s="85" t="s">
        <v>8602</v>
      </c>
      <c r="AL1615" s="85" t="s">
        <v>8602</v>
      </c>
      <c r="AM1615" s="47">
        <v>1</v>
      </c>
      <c r="AN1615" s="47">
        <v>5</v>
      </c>
      <c r="AO1615" s="47">
        <v>1</v>
      </c>
      <c r="AP1615" s="47">
        <v>88</v>
      </c>
      <c r="AQ1615" s="47"/>
      <c r="AR1615" s="47"/>
      <c r="AS1615" s="47">
        <v>1</v>
      </c>
      <c r="AT1615" s="49">
        <v>1</v>
      </c>
      <c r="AU1615" s="49">
        <v>1</v>
      </c>
      <c r="AV1615" s="47"/>
      <c r="AW1615" s="49">
        <v>1</v>
      </c>
      <c r="AX1615" s="49"/>
      <c r="AY1615" s="44">
        <f t="shared" si="160"/>
        <v>6</v>
      </c>
      <c r="AZ1615" s="47"/>
      <c r="BA1615" s="47"/>
      <c r="BB1615" s="47"/>
      <c r="BC1615" s="48"/>
      <c r="BD1615" s="62"/>
      <c r="BE1615" s="62"/>
      <c r="BF1615" s="50"/>
      <c r="BG1615" s="51"/>
      <c r="BH1615" s="51">
        <f t="shared" si="157"/>
        <v>1</v>
      </c>
      <c r="BI1615" s="51">
        <v>1</v>
      </c>
      <c r="BJ1615" s="52"/>
      <c r="BK1615" s="52"/>
      <c r="BL1615" s="53"/>
      <c r="BM1615" s="47" t="e">
        <f>COUNTIFS(A$2:$AC1615,#REF!,M$2:$AL1615,M1615)</f>
        <v>#VALUE!</v>
      </c>
      <c r="BN1615" s="47">
        <v>0</v>
      </c>
      <c r="BO1615" s="54">
        <v>6</v>
      </c>
      <c r="BP1615" s="54">
        <v>0</v>
      </c>
      <c r="BQ1615" s="47">
        <v>6</v>
      </c>
      <c r="BR1615" s="49">
        <v>1</v>
      </c>
      <c r="BS1615" s="49">
        <v>1</v>
      </c>
      <c r="BT1615" s="44">
        <f t="shared" si="156"/>
        <v>225</v>
      </c>
      <c r="BW1615" s="40" t="s">
        <v>67</v>
      </c>
      <c r="BY1615" s="55"/>
      <c r="BZ1615" s="1" t="s">
        <v>22426</v>
      </c>
    </row>
    <row r="1616" spans="1:78" ht="15" customHeight="1">
      <c r="A1616" s="25" t="s">
        <v>8596</v>
      </c>
      <c r="B1616" s="42" t="s">
        <v>9054</v>
      </c>
      <c r="D1616" s="263">
        <v>0</v>
      </c>
      <c r="E1616" s="85" t="s">
        <v>76</v>
      </c>
      <c r="F1616" s="116" t="s">
        <v>1453</v>
      </c>
      <c r="G1616" s="266"/>
      <c r="H1616" s="266"/>
      <c r="I1616" s="85" t="s">
        <v>9009</v>
      </c>
      <c r="J1616" s="43" t="s">
        <v>1571</v>
      </c>
      <c r="M1616" s="44" t="s">
        <v>88</v>
      </c>
      <c r="N1616" s="45" t="s">
        <v>89</v>
      </c>
      <c r="O1616" s="42" t="s">
        <v>86</v>
      </c>
      <c r="P1616" s="42" t="s">
        <v>87</v>
      </c>
      <c r="Q1616" s="85" t="s">
        <v>949</v>
      </c>
      <c r="R1616" s="85" t="s">
        <v>73</v>
      </c>
      <c r="S1616" s="42" t="s">
        <v>9055</v>
      </c>
      <c r="T1616" s="42" t="s">
        <v>9056</v>
      </c>
      <c r="U1616" s="117" t="s">
        <v>9056</v>
      </c>
      <c r="V1616" s="42" t="s">
        <v>73</v>
      </c>
      <c r="W1616" s="42" t="s">
        <v>73</v>
      </c>
      <c r="X1616" s="107">
        <v>40865</v>
      </c>
      <c r="Y1616" s="107">
        <v>40871</v>
      </c>
      <c r="Z1616" s="44">
        <f t="shared" si="158"/>
        <v>2011</v>
      </c>
      <c r="AA1616" s="44">
        <f t="shared" si="159"/>
        <v>11</v>
      </c>
      <c r="AB1616" s="44">
        <v>0</v>
      </c>
      <c r="AC1616" s="85" t="s">
        <v>735</v>
      </c>
      <c r="AD1616" s="85" t="s">
        <v>280</v>
      </c>
      <c r="AE1616" s="85" t="s">
        <v>8602</v>
      </c>
      <c r="AF1616" s="85" t="s">
        <v>8602</v>
      </c>
      <c r="AG1616" s="85" t="s">
        <v>8602</v>
      </c>
      <c r="AH1616" s="85" t="s">
        <v>8602</v>
      </c>
      <c r="AI1616" s="85" t="s">
        <v>8602</v>
      </c>
      <c r="AJ1616" s="85" t="s">
        <v>8602</v>
      </c>
      <c r="AK1616" s="85" t="s">
        <v>8602</v>
      </c>
      <c r="AL1616" s="85" t="s">
        <v>8602</v>
      </c>
      <c r="AM1616" s="47">
        <v>1</v>
      </c>
      <c r="AN1616" s="47">
        <v>5</v>
      </c>
      <c r="AO1616" s="47">
        <v>1</v>
      </c>
      <c r="AP1616" s="47">
        <v>88</v>
      </c>
      <c r="AQ1616" s="47"/>
      <c r="AR1616" s="47"/>
      <c r="AS1616" s="118">
        <v>0</v>
      </c>
      <c r="AT1616" s="49">
        <v>1</v>
      </c>
      <c r="AU1616" s="49">
        <v>1</v>
      </c>
      <c r="AV1616" s="47"/>
      <c r="AW1616" s="49">
        <v>1</v>
      </c>
      <c r="AX1616" s="49"/>
      <c r="AY1616" s="44">
        <f t="shared" si="160"/>
        <v>7</v>
      </c>
      <c r="AZ1616" s="47"/>
      <c r="BA1616" s="47"/>
      <c r="BB1616" s="47"/>
      <c r="BC1616" s="48"/>
      <c r="BD1616" s="62"/>
      <c r="BE1616" s="62"/>
      <c r="BF1616" s="50"/>
      <c r="BG1616" s="51"/>
      <c r="BH1616" s="51">
        <f t="shared" si="157"/>
        <v>1</v>
      </c>
      <c r="BI1616" s="51">
        <v>1</v>
      </c>
      <c r="BJ1616" s="52"/>
      <c r="BK1616" s="52"/>
      <c r="BL1616" s="53"/>
      <c r="BM1616" s="47" t="e">
        <f>COUNTIFS(A$2:$AC1616,#REF!,M$2:$AL1616,M1616)</f>
        <v>#VALUE!</v>
      </c>
      <c r="BN1616" s="47">
        <v>0</v>
      </c>
      <c r="BO1616" s="54">
        <v>7</v>
      </c>
      <c r="BP1616" s="54">
        <v>0</v>
      </c>
      <c r="BQ1616" s="47">
        <v>7</v>
      </c>
      <c r="BR1616" s="49">
        <v>1</v>
      </c>
      <c r="BS1616" s="49">
        <v>1</v>
      </c>
      <c r="BT1616" s="44">
        <f t="shared" si="156"/>
        <v>232</v>
      </c>
      <c r="BW1616" s="40" t="s">
        <v>67</v>
      </c>
      <c r="BY1616" s="55"/>
      <c r="BZ1616" s="1" t="s">
        <v>22426</v>
      </c>
    </row>
    <row r="1617" spans="1:78" ht="15" customHeight="1">
      <c r="A1617" s="25" t="s">
        <v>8596</v>
      </c>
      <c r="B1617" s="42" t="s">
        <v>9057</v>
      </c>
      <c r="D1617" s="263">
        <v>0</v>
      </c>
      <c r="E1617" s="85" t="s">
        <v>76</v>
      </c>
      <c r="F1617" s="116" t="s">
        <v>1453</v>
      </c>
      <c r="G1617" s="266"/>
      <c r="H1617" s="266"/>
      <c r="I1617" s="85" t="s">
        <v>9058</v>
      </c>
      <c r="J1617" s="43" t="s">
        <v>1276</v>
      </c>
      <c r="M1617" s="44" t="s">
        <v>88</v>
      </c>
      <c r="N1617" s="45" t="s">
        <v>89</v>
      </c>
      <c r="O1617" s="42" t="s">
        <v>81</v>
      </c>
      <c r="P1617" s="42" t="s">
        <v>82</v>
      </c>
      <c r="Q1617" s="85" t="s">
        <v>105</v>
      </c>
      <c r="R1617" s="85" t="s">
        <v>73</v>
      </c>
      <c r="S1617" s="42" t="s">
        <v>9059</v>
      </c>
      <c r="T1617" s="42" t="s">
        <v>9060</v>
      </c>
      <c r="U1617" s="117" t="s">
        <v>9060</v>
      </c>
      <c r="V1617" s="42" t="s">
        <v>73</v>
      </c>
      <c r="W1617" s="42" t="s">
        <v>73</v>
      </c>
      <c r="X1617" s="107">
        <v>40872</v>
      </c>
      <c r="Y1617" s="107">
        <v>40875</v>
      </c>
      <c r="Z1617" s="44">
        <f t="shared" si="158"/>
        <v>2011</v>
      </c>
      <c r="AA1617" s="44">
        <f t="shared" si="159"/>
        <v>11</v>
      </c>
      <c r="AB1617" s="44">
        <v>0</v>
      </c>
      <c r="AC1617" s="85" t="s">
        <v>9061</v>
      </c>
      <c r="AD1617" s="85" t="s">
        <v>914</v>
      </c>
      <c r="AE1617" s="85" t="s">
        <v>8602</v>
      </c>
      <c r="AF1617" s="85" t="s">
        <v>8602</v>
      </c>
      <c r="AG1617" s="85" t="s">
        <v>8602</v>
      </c>
      <c r="AH1617" s="85" t="s">
        <v>8602</v>
      </c>
      <c r="AI1617" s="85" t="s">
        <v>8602</v>
      </c>
      <c r="AJ1617" s="85" t="s">
        <v>8602</v>
      </c>
      <c r="AK1617" s="85" t="s">
        <v>8602</v>
      </c>
      <c r="AL1617" s="85" t="s">
        <v>8602</v>
      </c>
      <c r="AM1617" s="47">
        <v>1</v>
      </c>
      <c r="AN1617" s="47">
        <v>2</v>
      </c>
      <c r="AO1617" s="47">
        <v>1</v>
      </c>
      <c r="AP1617" s="47">
        <v>88</v>
      </c>
      <c r="AQ1617" s="47"/>
      <c r="AR1617" s="47"/>
      <c r="AS1617" s="118">
        <v>0</v>
      </c>
      <c r="AT1617" s="49">
        <v>1</v>
      </c>
      <c r="AU1617" s="49">
        <v>1</v>
      </c>
      <c r="AV1617" s="47"/>
      <c r="AW1617" s="49">
        <v>1</v>
      </c>
      <c r="AX1617" s="49"/>
      <c r="AY1617" s="44">
        <f t="shared" si="160"/>
        <v>4</v>
      </c>
      <c r="AZ1617" s="47"/>
      <c r="BA1617" s="47"/>
      <c r="BB1617" s="47"/>
      <c r="BC1617" s="48"/>
      <c r="BD1617" s="62"/>
      <c r="BE1617" s="62"/>
      <c r="BF1617" s="50"/>
      <c r="BG1617" s="51"/>
      <c r="BH1617" s="51">
        <f t="shared" si="157"/>
        <v>1</v>
      </c>
      <c r="BI1617" s="51">
        <v>1</v>
      </c>
      <c r="BJ1617" s="52"/>
      <c r="BK1617" s="52"/>
      <c r="BL1617" s="53"/>
      <c r="BM1617" s="47" t="e">
        <f>COUNTIFS(A$2:$AC1617,#REF!,M$2:$AL1617,M1617)</f>
        <v>#VALUE!</v>
      </c>
      <c r="BN1617" s="47">
        <v>0</v>
      </c>
      <c r="BO1617" s="54">
        <v>4</v>
      </c>
      <c r="BP1617" s="54">
        <v>0</v>
      </c>
      <c r="BQ1617" s="47">
        <v>4</v>
      </c>
      <c r="BR1617" s="49">
        <v>1</v>
      </c>
      <c r="BS1617" s="49">
        <v>1</v>
      </c>
      <c r="BT1617" s="44">
        <f t="shared" si="156"/>
        <v>239</v>
      </c>
      <c r="BW1617" s="40" t="s">
        <v>67</v>
      </c>
      <c r="BY1617" s="55"/>
      <c r="BZ1617" s="1" t="s">
        <v>22426</v>
      </c>
    </row>
    <row r="1618" spans="1:78" ht="15" customHeight="1">
      <c r="A1618" s="25" t="s">
        <v>8596</v>
      </c>
      <c r="B1618" s="42" t="s">
        <v>9062</v>
      </c>
      <c r="D1618" s="263">
        <v>0</v>
      </c>
      <c r="E1618" s="85" t="s">
        <v>76</v>
      </c>
      <c r="F1618" s="116" t="s">
        <v>1453</v>
      </c>
      <c r="G1618" s="266"/>
      <c r="H1618" s="266"/>
      <c r="I1618" s="85" t="s">
        <v>9058</v>
      </c>
      <c r="J1618" s="43" t="s">
        <v>1276</v>
      </c>
      <c r="M1618" s="44" t="s">
        <v>88</v>
      </c>
      <c r="N1618" s="45" t="s">
        <v>89</v>
      </c>
      <c r="O1618" s="42" t="s">
        <v>100</v>
      </c>
      <c r="P1618" s="42" t="s">
        <v>101</v>
      </c>
      <c r="Q1618" s="85" t="s">
        <v>105</v>
      </c>
      <c r="R1618" s="85" t="s">
        <v>73</v>
      </c>
      <c r="S1618" s="42" t="s">
        <v>9063</v>
      </c>
      <c r="T1618" s="42" t="s">
        <v>9064</v>
      </c>
      <c r="U1618" s="117" t="s">
        <v>9064</v>
      </c>
      <c r="V1618" s="42" t="s">
        <v>73</v>
      </c>
      <c r="W1618" s="42" t="s">
        <v>73</v>
      </c>
      <c r="X1618" s="107">
        <v>40876</v>
      </c>
      <c r="Y1618" s="107">
        <v>40881</v>
      </c>
      <c r="Z1618" s="44">
        <f t="shared" si="158"/>
        <v>2011</v>
      </c>
      <c r="AA1618" s="44">
        <f t="shared" si="159"/>
        <v>11</v>
      </c>
      <c r="AB1618" s="44">
        <v>0</v>
      </c>
      <c r="AC1618" s="85" t="s">
        <v>9065</v>
      </c>
      <c r="AD1618" s="85" t="s">
        <v>9066</v>
      </c>
      <c r="AE1618" s="85" t="s">
        <v>8602</v>
      </c>
      <c r="AF1618" s="85" t="s">
        <v>8602</v>
      </c>
      <c r="AG1618" s="85" t="s">
        <v>8602</v>
      </c>
      <c r="AH1618" s="85" t="s">
        <v>8602</v>
      </c>
      <c r="AI1618" s="85" t="s">
        <v>8602</v>
      </c>
      <c r="AJ1618" s="85" t="s">
        <v>8602</v>
      </c>
      <c r="AK1618" s="85" t="s">
        <v>8602</v>
      </c>
      <c r="AL1618" s="85" t="s">
        <v>8602</v>
      </c>
      <c r="AM1618" s="47">
        <v>1</v>
      </c>
      <c r="AN1618" s="47">
        <v>2</v>
      </c>
      <c r="AO1618" s="47">
        <v>1</v>
      </c>
      <c r="AP1618" s="47">
        <v>88</v>
      </c>
      <c r="AQ1618" s="47"/>
      <c r="AR1618" s="47"/>
      <c r="AS1618" s="118">
        <v>0</v>
      </c>
      <c r="AT1618" s="49">
        <v>1</v>
      </c>
      <c r="AU1618" s="49">
        <v>1</v>
      </c>
      <c r="AV1618" s="47"/>
      <c r="AW1618" s="49">
        <v>1</v>
      </c>
      <c r="AX1618" s="49"/>
      <c r="AY1618" s="44">
        <f t="shared" si="160"/>
        <v>6</v>
      </c>
      <c r="AZ1618" s="47"/>
      <c r="BA1618" s="47"/>
      <c r="BB1618" s="47"/>
      <c r="BC1618" s="48"/>
      <c r="BD1618" s="62"/>
      <c r="BE1618" s="62"/>
      <c r="BF1618" s="50"/>
      <c r="BG1618" s="51"/>
      <c r="BH1618" s="51">
        <f t="shared" si="157"/>
        <v>1</v>
      </c>
      <c r="BI1618" s="51">
        <v>2</v>
      </c>
      <c r="BJ1618" s="52"/>
      <c r="BK1618" s="52"/>
      <c r="BL1618" s="53"/>
      <c r="BM1618" s="47" t="e">
        <f>COUNTIFS(A$2:$AC1618,#REF!,M$2:$AL1618,M1618)</f>
        <v>#VALUE!</v>
      </c>
      <c r="BN1618" s="47">
        <v>0</v>
      </c>
      <c r="BO1618" s="54">
        <v>6</v>
      </c>
      <c r="BP1618" s="54">
        <v>0</v>
      </c>
      <c r="BQ1618" s="47">
        <v>6</v>
      </c>
      <c r="BR1618" s="49">
        <v>1</v>
      </c>
      <c r="BS1618" s="49">
        <v>1</v>
      </c>
      <c r="BT1618" s="44">
        <f t="shared" ref="BT1618:BT1681" si="161">MAX(MIN((DATE(2012,3,31)+1),X1618+1),DATE(2011,4,1))-MIN(MAX(DATE(2011,4,1),W1618),(DATE(2012,3,31)+1))</f>
        <v>243</v>
      </c>
      <c r="BW1618" s="40" t="s">
        <v>67</v>
      </c>
      <c r="BY1618" s="55"/>
      <c r="BZ1618" s="1" t="s">
        <v>22426</v>
      </c>
    </row>
    <row r="1619" spans="1:78" ht="15" customHeight="1">
      <c r="A1619" s="25" t="s">
        <v>8596</v>
      </c>
      <c r="B1619" s="42" t="s">
        <v>9067</v>
      </c>
      <c r="D1619" s="263">
        <v>1</v>
      </c>
      <c r="E1619" s="85" t="s">
        <v>76</v>
      </c>
      <c r="F1619" s="116" t="s">
        <v>1453</v>
      </c>
      <c r="G1619" s="266"/>
      <c r="H1619" s="266"/>
      <c r="I1619" s="85" t="s">
        <v>9009</v>
      </c>
      <c r="J1619" s="43" t="s">
        <v>1571</v>
      </c>
      <c r="M1619" s="44" t="s">
        <v>88</v>
      </c>
      <c r="N1619" s="45" t="s">
        <v>89</v>
      </c>
      <c r="O1619" s="42" t="s">
        <v>136</v>
      </c>
      <c r="P1619" s="42" t="s">
        <v>137</v>
      </c>
      <c r="Q1619" s="85" t="s">
        <v>105</v>
      </c>
      <c r="R1619" s="85" t="s">
        <v>73</v>
      </c>
      <c r="S1619" s="42" t="s">
        <v>9068</v>
      </c>
      <c r="T1619" s="42" t="s">
        <v>9069</v>
      </c>
      <c r="U1619" s="117" t="s">
        <v>9069</v>
      </c>
      <c r="V1619" s="42" t="s">
        <v>73</v>
      </c>
      <c r="W1619" s="42" t="s">
        <v>73</v>
      </c>
      <c r="X1619" s="107">
        <v>40886</v>
      </c>
      <c r="Y1619" s="107">
        <v>40923</v>
      </c>
      <c r="Z1619" s="44">
        <f t="shared" si="158"/>
        <v>2011</v>
      </c>
      <c r="AA1619" s="44">
        <f t="shared" si="159"/>
        <v>12</v>
      </c>
      <c r="AB1619" s="44">
        <v>0</v>
      </c>
      <c r="AC1619" s="85" t="s">
        <v>9070</v>
      </c>
      <c r="AD1619" s="85" t="s">
        <v>9071</v>
      </c>
      <c r="AE1619" s="85" t="s">
        <v>8602</v>
      </c>
      <c r="AF1619" s="85" t="s">
        <v>8602</v>
      </c>
      <c r="AG1619" s="85" t="s">
        <v>8602</v>
      </c>
      <c r="AH1619" s="85" t="s">
        <v>8602</v>
      </c>
      <c r="AI1619" s="85" t="s">
        <v>8602</v>
      </c>
      <c r="AJ1619" s="85" t="s">
        <v>8602</v>
      </c>
      <c r="AK1619" s="85" t="s">
        <v>8602</v>
      </c>
      <c r="AL1619" s="85" t="s">
        <v>8602</v>
      </c>
      <c r="AM1619" s="47">
        <v>1</v>
      </c>
      <c r="AN1619" s="47">
        <v>5</v>
      </c>
      <c r="AO1619" s="47">
        <v>1</v>
      </c>
      <c r="AP1619" s="47">
        <v>88</v>
      </c>
      <c r="AQ1619" s="47"/>
      <c r="AR1619" s="47"/>
      <c r="AS1619" s="118">
        <v>0</v>
      </c>
      <c r="AT1619" s="49">
        <v>1</v>
      </c>
      <c r="AU1619" s="49">
        <v>1</v>
      </c>
      <c r="AV1619" s="47"/>
      <c r="AW1619" s="49">
        <v>1</v>
      </c>
      <c r="AX1619" s="49"/>
      <c r="AY1619" s="44">
        <f t="shared" si="160"/>
        <v>38</v>
      </c>
      <c r="AZ1619" s="47"/>
      <c r="BA1619" s="47"/>
      <c r="BB1619" s="47"/>
      <c r="BC1619" s="48"/>
      <c r="BD1619" s="62"/>
      <c r="BE1619" s="62"/>
      <c r="BF1619" s="50"/>
      <c r="BG1619" s="51"/>
      <c r="BH1619" s="51">
        <f t="shared" si="157"/>
        <v>1</v>
      </c>
      <c r="BI1619" s="51">
        <v>2</v>
      </c>
      <c r="BJ1619" s="52"/>
      <c r="BK1619" s="52"/>
      <c r="BL1619" s="53"/>
      <c r="BM1619" s="47" t="e">
        <f>COUNTIFS(A$2:$AC1619,#REF!,M$2:$AL1619,M1619)</f>
        <v>#VALUE!</v>
      </c>
      <c r="BN1619" s="47">
        <v>0</v>
      </c>
      <c r="BO1619" s="54">
        <v>38</v>
      </c>
      <c r="BP1619" s="54">
        <v>0</v>
      </c>
      <c r="BQ1619" s="47">
        <v>38</v>
      </c>
      <c r="BR1619" s="49">
        <v>1</v>
      </c>
      <c r="BS1619" s="49">
        <v>1</v>
      </c>
      <c r="BT1619" s="44">
        <f t="shared" si="161"/>
        <v>253</v>
      </c>
      <c r="BW1619" s="40" t="s">
        <v>67</v>
      </c>
      <c r="BY1619" s="55"/>
      <c r="BZ1619" s="1" t="s">
        <v>22426</v>
      </c>
    </row>
    <row r="1620" spans="1:78" ht="15" customHeight="1">
      <c r="A1620" s="25" t="s">
        <v>8596</v>
      </c>
      <c r="B1620" s="42" t="s">
        <v>9072</v>
      </c>
      <c r="D1620" s="263">
        <v>1</v>
      </c>
      <c r="E1620" s="85" t="s">
        <v>76</v>
      </c>
      <c r="F1620" s="116" t="s">
        <v>1453</v>
      </c>
      <c r="G1620" s="266"/>
      <c r="H1620" s="266"/>
      <c r="I1620" s="116" t="s">
        <v>127</v>
      </c>
      <c r="J1620" s="43" t="s">
        <v>84</v>
      </c>
      <c r="M1620" s="44" t="s">
        <v>80</v>
      </c>
      <c r="N1620" s="45" t="s">
        <v>85</v>
      </c>
      <c r="O1620" s="42" t="s">
        <v>86</v>
      </c>
      <c r="P1620" s="42" t="s">
        <v>87</v>
      </c>
      <c r="Q1620" s="85" t="s">
        <v>136</v>
      </c>
      <c r="R1620" s="85" t="s">
        <v>1321</v>
      </c>
      <c r="S1620" s="42" t="s">
        <v>9073</v>
      </c>
      <c r="T1620" s="42" t="s">
        <v>9074</v>
      </c>
      <c r="U1620" s="117" t="s">
        <v>9074</v>
      </c>
      <c r="V1620" s="42" t="s">
        <v>73</v>
      </c>
      <c r="W1620" s="42" t="s">
        <v>73</v>
      </c>
      <c r="X1620" s="107">
        <v>40848</v>
      </c>
      <c r="Y1620" s="107">
        <v>40851</v>
      </c>
      <c r="Z1620" s="44">
        <f t="shared" si="158"/>
        <v>2011</v>
      </c>
      <c r="AA1620" s="44">
        <f t="shared" si="159"/>
        <v>11</v>
      </c>
      <c r="AB1620" s="44">
        <v>0</v>
      </c>
      <c r="AC1620" s="85" t="s">
        <v>734</v>
      </c>
      <c r="AD1620" s="85" t="s">
        <v>751</v>
      </c>
      <c r="AE1620" s="85" t="s">
        <v>8602</v>
      </c>
      <c r="AF1620" s="85" t="s">
        <v>8602</v>
      </c>
      <c r="AG1620" s="85" t="s">
        <v>8602</v>
      </c>
      <c r="AH1620" s="85" t="s">
        <v>8602</v>
      </c>
      <c r="AI1620" s="85" t="s">
        <v>8602</v>
      </c>
      <c r="AJ1620" s="85" t="s">
        <v>8602</v>
      </c>
      <c r="AK1620" s="85" t="s">
        <v>8602</v>
      </c>
      <c r="AL1620" s="85" t="s">
        <v>8602</v>
      </c>
      <c r="AM1620" s="47">
        <v>0</v>
      </c>
      <c r="AN1620" s="47">
        <v>1</v>
      </c>
      <c r="AO1620" s="47">
        <v>1</v>
      </c>
      <c r="AP1620" s="47">
        <v>88</v>
      </c>
      <c r="AQ1620" s="47"/>
      <c r="AR1620" s="47"/>
      <c r="AS1620" s="122">
        <v>1</v>
      </c>
      <c r="AT1620" s="49">
        <v>1</v>
      </c>
      <c r="AU1620" s="49">
        <v>0</v>
      </c>
      <c r="AV1620" s="47"/>
      <c r="AW1620" s="49">
        <v>1</v>
      </c>
      <c r="AX1620" s="49"/>
      <c r="AY1620" s="44">
        <f t="shared" si="160"/>
        <v>4</v>
      </c>
      <c r="AZ1620" s="47"/>
      <c r="BA1620" s="47"/>
      <c r="BB1620" s="47"/>
      <c r="BC1620" s="48"/>
      <c r="BD1620" s="62"/>
      <c r="BE1620" s="62"/>
      <c r="BF1620" s="50"/>
      <c r="BG1620" s="51"/>
      <c r="BH1620" s="51">
        <f t="shared" si="157"/>
        <v>1</v>
      </c>
      <c r="BI1620" s="51">
        <v>2</v>
      </c>
      <c r="BJ1620" s="52"/>
      <c r="BK1620" s="52"/>
      <c r="BL1620" s="53"/>
      <c r="BM1620" s="47" t="e">
        <f>COUNTIFS(A$2:$AC1620,#REF!,M$2:$AL1620,M1620)</f>
        <v>#VALUE!</v>
      </c>
      <c r="BN1620" s="47">
        <v>1</v>
      </c>
      <c r="BO1620" s="54">
        <v>4</v>
      </c>
      <c r="BP1620" s="54">
        <v>0</v>
      </c>
      <c r="BQ1620" s="47">
        <v>4</v>
      </c>
      <c r="BR1620" s="49">
        <v>0</v>
      </c>
      <c r="BS1620" s="49">
        <v>1</v>
      </c>
      <c r="BT1620" s="44">
        <f t="shared" si="161"/>
        <v>215</v>
      </c>
      <c r="BW1620" s="40" t="s">
        <v>67</v>
      </c>
      <c r="BY1620" s="55"/>
      <c r="BZ1620" s="1" t="s">
        <v>22426</v>
      </c>
    </row>
    <row r="1621" spans="1:78" ht="15" customHeight="1">
      <c r="A1621" s="25" t="s">
        <v>8596</v>
      </c>
      <c r="B1621" s="42" t="s">
        <v>9075</v>
      </c>
      <c r="D1621" s="263">
        <v>0</v>
      </c>
      <c r="E1621" s="85" t="s">
        <v>76</v>
      </c>
      <c r="F1621" s="116" t="s">
        <v>1453</v>
      </c>
      <c r="G1621" s="266"/>
      <c r="H1621" s="266"/>
      <c r="I1621" s="116" t="s">
        <v>127</v>
      </c>
      <c r="J1621" s="43" t="s">
        <v>84</v>
      </c>
      <c r="M1621" s="44" t="s">
        <v>80</v>
      </c>
      <c r="N1621" s="45" t="s">
        <v>85</v>
      </c>
      <c r="O1621" s="42" t="s">
        <v>81</v>
      </c>
      <c r="P1621" s="42" t="s">
        <v>82</v>
      </c>
      <c r="Q1621" s="85" t="s">
        <v>949</v>
      </c>
      <c r="R1621" s="85" t="s">
        <v>73</v>
      </c>
      <c r="S1621" s="42" t="s">
        <v>1296</v>
      </c>
      <c r="T1621" s="42" t="s">
        <v>9076</v>
      </c>
      <c r="U1621" s="117" t="s">
        <v>9076</v>
      </c>
      <c r="V1621" s="42" t="s">
        <v>73</v>
      </c>
      <c r="W1621" s="42" t="s">
        <v>73</v>
      </c>
      <c r="X1621" s="107">
        <v>40851</v>
      </c>
      <c r="Y1621" s="107">
        <v>40853</v>
      </c>
      <c r="Z1621" s="44">
        <f t="shared" si="158"/>
        <v>2011</v>
      </c>
      <c r="AA1621" s="44">
        <f t="shared" si="159"/>
        <v>11</v>
      </c>
      <c r="AB1621" s="44">
        <v>0</v>
      </c>
      <c r="AC1621" s="85" t="s">
        <v>9077</v>
      </c>
      <c r="AD1621" s="85" t="s">
        <v>9078</v>
      </c>
      <c r="AE1621" s="85" t="s">
        <v>8602</v>
      </c>
      <c r="AF1621" s="85" t="s">
        <v>8602</v>
      </c>
      <c r="AG1621" s="85" t="s">
        <v>8602</v>
      </c>
      <c r="AH1621" s="85" t="s">
        <v>8602</v>
      </c>
      <c r="AI1621" s="85" t="s">
        <v>8602</v>
      </c>
      <c r="AJ1621" s="85" t="s">
        <v>8602</v>
      </c>
      <c r="AK1621" s="85" t="s">
        <v>8602</v>
      </c>
      <c r="AL1621" s="85" t="s">
        <v>8602</v>
      </c>
      <c r="AM1621" s="47">
        <v>1</v>
      </c>
      <c r="AN1621" s="47">
        <v>1</v>
      </c>
      <c r="AO1621" s="47">
        <v>1</v>
      </c>
      <c r="AP1621" s="47">
        <v>88</v>
      </c>
      <c r="AQ1621" s="47"/>
      <c r="AR1621" s="47"/>
      <c r="AS1621" s="118">
        <v>0</v>
      </c>
      <c r="AT1621" s="49">
        <v>1</v>
      </c>
      <c r="AU1621" s="49">
        <v>1</v>
      </c>
      <c r="AV1621" s="47"/>
      <c r="AW1621" s="49">
        <v>1</v>
      </c>
      <c r="AX1621" s="49"/>
      <c r="AY1621" s="44">
        <f t="shared" si="160"/>
        <v>3</v>
      </c>
      <c r="AZ1621" s="47"/>
      <c r="BA1621" s="47"/>
      <c r="BB1621" s="47"/>
      <c r="BC1621" s="48"/>
      <c r="BD1621" s="62"/>
      <c r="BE1621" s="62" t="s">
        <v>9079</v>
      </c>
      <c r="BF1621" s="50"/>
      <c r="BG1621" s="51"/>
      <c r="BH1621" s="51">
        <f t="shared" si="157"/>
        <v>1</v>
      </c>
      <c r="BI1621" s="51">
        <v>2</v>
      </c>
      <c r="BJ1621" s="52" t="s">
        <v>441</v>
      </c>
      <c r="BK1621" s="52"/>
      <c r="BL1621" s="53"/>
      <c r="BM1621" s="47" t="e">
        <f>COUNTIFS(A$2:$AC1621,#REF!,M$2:$AL1621,M1621)</f>
        <v>#VALUE!</v>
      </c>
      <c r="BN1621" s="47">
        <v>0</v>
      </c>
      <c r="BO1621" s="54">
        <v>3</v>
      </c>
      <c r="BP1621" s="54">
        <v>0</v>
      </c>
      <c r="BQ1621" s="47">
        <v>3</v>
      </c>
      <c r="BR1621" s="49">
        <v>1</v>
      </c>
      <c r="BS1621" s="49">
        <v>1</v>
      </c>
      <c r="BT1621" s="44">
        <f t="shared" si="161"/>
        <v>218</v>
      </c>
      <c r="BW1621" s="40" t="s">
        <v>67</v>
      </c>
      <c r="BY1621" s="55"/>
      <c r="BZ1621" s="1" t="s">
        <v>22426</v>
      </c>
    </row>
    <row r="1622" spans="1:78" ht="15" customHeight="1">
      <c r="A1622" s="25" t="s">
        <v>8596</v>
      </c>
      <c r="B1622" s="42" t="s">
        <v>9080</v>
      </c>
      <c r="D1622" s="263">
        <v>0</v>
      </c>
      <c r="E1622" s="85" t="s">
        <v>76</v>
      </c>
      <c r="F1622" s="116" t="s">
        <v>1453</v>
      </c>
      <c r="G1622" s="266"/>
      <c r="H1622" s="266"/>
      <c r="I1622" s="116" t="s">
        <v>127</v>
      </c>
      <c r="J1622" s="43" t="s">
        <v>84</v>
      </c>
      <c r="M1622" s="44" t="s">
        <v>80</v>
      </c>
      <c r="N1622" s="45" t="s">
        <v>85</v>
      </c>
      <c r="O1622" s="42" t="s">
        <v>86</v>
      </c>
      <c r="P1622" s="42" t="s">
        <v>87</v>
      </c>
      <c r="Q1622" s="85" t="s">
        <v>949</v>
      </c>
      <c r="R1622" s="85" t="s">
        <v>73</v>
      </c>
      <c r="S1622" s="42" t="s">
        <v>4915</v>
      </c>
      <c r="T1622" s="42" t="s">
        <v>2593</v>
      </c>
      <c r="U1622" s="117" t="s">
        <v>2593</v>
      </c>
      <c r="V1622" s="42" t="s">
        <v>73</v>
      </c>
      <c r="W1622" s="42" t="s">
        <v>73</v>
      </c>
      <c r="X1622" s="107">
        <v>40852</v>
      </c>
      <c r="Y1622" s="107">
        <v>40854</v>
      </c>
      <c r="Z1622" s="44">
        <f t="shared" si="158"/>
        <v>2011</v>
      </c>
      <c r="AA1622" s="44">
        <f t="shared" si="159"/>
        <v>11</v>
      </c>
      <c r="AB1622" s="44">
        <v>0</v>
      </c>
      <c r="AC1622" s="85" t="s">
        <v>5007</v>
      </c>
      <c r="AD1622" s="85" t="s">
        <v>1131</v>
      </c>
      <c r="AE1622" s="85" t="s">
        <v>8602</v>
      </c>
      <c r="AF1622" s="85" t="s">
        <v>8602</v>
      </c>
      <c r="AG1622" s="85" t="s">
        <v>8602</v>
      </c>
      <c r="AH1622" s="85" t="s">
        <v>8602</v>
      </c>
      <c r="AI1622" s="85" t="s">
        <v>8602</v>
      </c>
      <c r="AJ1622" s="85" t="s">
        <v>8602</v>
      </c>
      <c r="AK1622" s="85" t="s">
        <v>8602</v>
      </c>
      <c r="AL1622" s="85" t="s">
        <v>8602</v>
      </c>
      <c r="AM1622" s="47">
        <v>1</v>
      </c>
      <c r="AN1622" s="47">
        <v>1</v>
      </c>
      <c r="AO1622" s="47">
        <v>1</v>
      </c>
      <c r="AP1622" s="47">
        <v>88</v>
      </c>
      <c r="AQ1622" s="47"/>
      <c r="AR1622" s="47"/>
      <c r="AS1622" s="118">
        <v>0</v>
      </c>
      <c r="AT1622" s="49">
        <v>1</v>
      </c>
      <c r="AU1622" s="49">
        <v>1</v>
      </c>
      <c r="AV1622" s="47"/>
      <c r="AW1622" s="49">
        <v>1</v>
      </c>
      <c r="AX1622" s="49"/>
      <c r="AY1622" s="44">
        <f t="shared" si="160"/>
        <v>3</v>
      </c>
      <c r="AZ1622" s="47"/>
      <c r="BA1622" s="47"/>
      <c r="BB1622" s="47"/>
      <c r="BC1622" s="48"/>
      <c r="BD1622" s="62"/>
      <c r="BE1622" s="62" t="s">
        <v>9081</v>
      </c>
      <c r="BF1622" s="50"/>
      <c r="BG1622" s="51"/>
      <c r="BH1622" s="51">
        <f t="shared" si="157"/>
        <v>1</v>
      </c>
      <c r="BI1622" s="51">
        <v>2</v>
      </c>
      <c r="BJ1622" s="52"/>
      <c r="BK1622" s="52"/>
      <c r="BL1622" s="53"/>
      <c r="BM1622" s="47" t="e">
        <f>COUNTIFS(A$2:$AC1622,#REF!,M$2:$AL1622,M1622)</f>
        <v>#VALUE!</v>
      </c>
      <c r="BN1622" s="47">
        <v>0</v>
      </c>
      <c r="BO1622" s="54">
        <v>3</v>
      </c>
      <c r="BP1622" s="54">
        <v>0</v>
      </c>
      <c r="BQ1622" s="47">
        <v>3</v>
      </c>
      <c r="BR1622" s="49">
        <v>1</v>
      </c>
      <c r="BS1622" s="49">
        <v>1</v>
      </c>
      <c r="BT1622" s="44">
        <f t="shared" si="161"/>
        <v>219</v>
      </c>
      <c r="BW1622" s="40" t="s">
        <v>67</v>
      </c>
      <c r="BY1622" s="55"/>
      <c r="BZ1622" s="1" t="s">
        <v>22426</v>
      </c>
    </row>
    <row r="1623" spans="1:78" ht="15" customHeight="1">
      <c r="A1623" s="25" t="s">
        <v>8596</v>
      </c>
      <c r="B1623" s="42" t="s">
        <v>9082</v>
      </c>
      <c r="D1623" s="263">
        <v>0</v>
      </c>
      <c r="E1623" s="85" t="s">
        <v>76</v>
      </c>
      <c r="F1623" s="116" t="s">
        <v>1453</v>
      </c>
      <c r="G1623" s="266"/>
      <c r="H1623" s="266"/>
      <c r="I1623" s="116" t="s">
        <v>127</v>
      </c>
      <c r="J1623" s="43" t="s">
        <v>84</v>
      </c>
      <c r="M1623" s="44" t="s">
        <v>80</v>
      </c>
      <c r="N1623" s="45" t="s">
        <v>85</v>
      </c>
      <c r="O1623" s="42" t="s">
        <v>81</v>
      </c>
      <c r="P1623" s="42" t="s">
        <v>82</v>
      </c>
      <c r="Q1623" s="85" t="s">
        <v>949</v>
      </c>
      <c r="R1623" s="85" t="s">
        <v>73</v>
      </c>
      <c r="S1623" s="42">
        <v>1904</v>
      </c>
      <c r="T1623" s="42">
        <v>1904</v>
      </c>
      <c r="U1623" s="117">
        <v>1904</v>
      </c>
      <c r="V1623" s="42" t="s">
        <v>73</v>
      </c>
      <c r="W1623" s="42" t="s">
        <v>73</v>
      </c>
      <c r="X1623" s="107">
        <v>40854</v>
      </c>
      <c r="Y1623" s="107">
        <v>40856</v>
      </c>
      <c r="Z1623" s="44">
        <f t="shared" si="158"/>
        <v>2011</v>
      </c>
      <c r="AA1623" s="44">
        <f t="shared" si="159"/>
        <v>11</v>
      </c>
      <c r="AB1623" s="44">
        <v>0</v>
      </c>
      <c r="AC1623" s="85" t="s">
        <v>9083</v>
      </c>
      <c r="AD1623" s="85" t="s">
        <v>9084</v>
      </c>
      <c r="AE1623" s="85" t="s">
        <v>8602</v>
      </c>
      <c r="AF1623" s="85" t="s">
        <v>8602</v>
      </c>
      <c r="AG1623" s="85" t="s">
        <v>8602</v>
      </c>
      <c r="AH1623" s="85" t="s">
        <v>8602</v>
      </c>
      <c r="AI1623" s="85" t="s">
        <v>8602</v>
      </c>
      <c r="AJ1623" s="85" t="s">
        <v>8602</v>
      </c>
      <c r="AK1623" s="85" t="s">
        <v>8602</v>
      </c>
      <c r="AL1623" s="85" t="s">
        <v>8602</v>
      </c>
      <c r="AM1623" s="47">
        <v>1</v>
      </c>
      <c r="AN1623" s="47">
        <v>1</v>
      </c>
      <c r="AO1623" s="47">
        <v>1</v>
      </c>
      <c r="AP1623" s="47">
        <v>88</v>
      </c>
      <c r="AQ1623" s="47"/>
      <c r="AR1623" s="47"/>
      <c r="AS1623" s="118">
        <v>0</v>
      </c>
      <c r="AT1623" s="49">
        <v>1</v>
      </c>
      <c r="AU1623" s="49">
        <v>1</v>
      </c>
      <c r="AV1623" s="47"/>
      <c r="AW1623" s="49">
        <v>1</v>
      </c>
      <c r="AX1623" s="49"/>
      <c r="AY1623" s="44">
        <f t="shared" si="160"/>
        <v>3</v>
      </c>
      <c r="AZ1623" s="47"/>
      <c r="BA1623" s="47"/>
      <c r="BB1623" s="47"/>
      <c r="BC1623" s="48"/>
      <c r="BD1623" s="62"/>
      <c r="BE1623" s="62"/>
      <c r="BF1623" s="50"/>
      <c r="BG1623" s="51"/>
      <c r="BH1623" s="51">
        <f t="shared" si="157"/>
        <v>1</v>
      </c>
      <c r="BI1623" s="51">
        <v>8</v>
      </c>
      <c r="BJ1623" s="52"/>
      <c r="BK1623" s="52"/>
      <c r="BL1623" s="53"/>
      <c r="BM1623" s="47" t="e">
        <f>COUNTIFS(A$2:$AC1623,#REF!,M$2:$AL1623,M1623)</f>
        <v>#VALUE!</v>
      </c>
      <c r="BN1623" s="47">
        <v>0</v>
      </c>
      <c r="BO1623" s="54">
        <v>3</v>
      </c>
      <c r="BP1623" s="54">
        <v>0</v>
      </c>
      <c r="BQ1623" s="47">
        <v>3</v>
      </c>
      <c r="BR1623" s="49">
        <v>1</v>
      </c>
      <c r="BS1623" s="49">
        <v>1</v>
      </c>
      <c r="BT1623" s="44">
        <f t="shared" si="161"/>
        <v>221</v>
      </c>
      <c r="BW1623" s="40" t="s">
        <v>67</v>
      </c>
      <c r="BY1623" s="55"/>
      <c r="BZ1623" s="1" t="s">
        <v>22426</v>
      </c>
    </row>
    <row r="1624" spans="1:78" ht="15" customHeight="1">
      <c r="A1624" s="25" t="s">
        <v>8596</v>
      </c>
      <c r="B1624" s="42" t="s">
        <v>9085</v>
      </c>
      <c r="D1624" s="263">
        <v>0</v>
      </c>
      <c r="E1624" s="85" t="s">
        <v>76</v>
      </c>
      <c r="F1624" s="116" t="s">
        <v>1453</v>
      </c>
      <c r="G1624" s="266"/>
      <c r="H1624" s="266"/>
      <c r="I1624" s="116" t="s">
        <v>127</v>
      </c>
      <c r="J1624" s="43" t="s">
        <v>84</v>
      </c>
      <c r="M1624" s="44" t="s">
        <v>80</v>
      </c>
      <c r="N1624" s="45" t="s">
        <v>85</v>
      </c>
      <c r="O1624" s="42" t="s">
        <v>86</v>
      </c>
      <c r="P1624" s="42" t="s">
        <v>87</v>
      </c>
      <c r="Q1624" s="85" t="s">
        <v>949</v>
      </c>
      <c r="R1624" s="85" t="s">
        <v>73</v>
      </c>
      <c r="S1624" s="42" t="s">
        <v>4915</v>
      </c>
      <c r="T1624" s="42" t="s">
        <v>9086</v>
      </c>
      <c r="U1624" s="117" t="s">
        <v>9086</v>
      </c>
      <c r="V1624" s="42" t="s">
        <v>73</v>
      </c>
      <c r="W1624" s="42" t="s">
        <v>73</v>
      </c>
      <c r="X1624" s="107">
        <v>40854</v>
      </c>
      <c r="Y1624" s="107">
        <v>40857</v>
      </c>
      <c r="Z1624" s="44">
        <f t="shared" si="158"/>
        <v>2011</v>
      </c>
      <c r="AA1624" s="44">
        <f t="shared" si="159"/>
        <v>11</v>
      </c>
      <c r="AB1624" s="44">
        <v>0</v>
      </c>
      <c r="AC1624" s="85" t="s">
        <v>792</v>
      </c>
      <c r="AD1624" s="85" t="s">
        <v>793</v>
      </c>
      <c r="AE1624" s="85" t="s">
        <v>8602</v>
      </c>
      <c r="AF1624" s="85" t="s">
        <v>8602</v>
      </c>
      <c r="AG1624" s="85" t="s">
        <v>8602</v>
      </c>
      <c r="AH1624" s="85" t="s">
        <v>8602</v>
      </c>
      <c r="AI1624" s="85" t="s">
        <v>8602</v>
      </c>
      <c r="AJ1624" s="85" t="s">
        <v>8602</v>
      </c>
      <c r="AK1624" s="85" t="s">
        <v>8602</v>
      </c>
      <c r="AL1624" s="85" t="s">
        <v>8602</v>
      </c>
      <c r="AM1624" s="47">
        <v>1</v>
      </c>
      <c r="AN1624" s="47">
        <v>1</v>
      </c>
      <c r="AO1624" s="47">
        <v>1</v>
      </c>
      <c r="AP1624" s="47">
        <v>88</v>
      </c>
      <c r="AQ1624" s="47"/>
      <c r="AR1624" s="47"/>
      <c r="AS1624" s="118">
        <v>0</v>
      </c>
      <c r="AT1624" s="49">
        <v>1</v>
      </c>
      <c r="AU1624" s="49">
        <v>1</v>
      </c>
      <c r="AV1624" s="47"/>
      <c r="AW1624" s="49">
        <v>1</v>
      </c>
      <c r="AX1624" s="49"/>
      <c r="AY1624" s="44">
        <f t="shared" si="160"/>
        <v>4</v>
      </c>
      <c r="AZ1624" s="47"/>
      <c r="BA1624" s="47"/>
      <c r="BB1624" s="47"/>
      <c r="BC1624" s="48"/>
      <c r="BD1624" s="62"/>
      <c r="BE1624" s="62" t="s">
        <v>9087</v>
      </c>
      <c r="BF1624" s="50"/>
      <c r="BG1624" s="51"/>
      <c r="BH1624" s="51">
        <f t="shared" si="157"/>
        <v>1</v>
      </c>
      <c r="BI1624" s="51">
        <v>3</v>
      </c>
      <c r="BJ1624" s="52"/>
      <c r="BK1624" s="52"/>
      <c r="BL1624" s="53"/>
      <c r="BM1624" s="47" t="e">
        <f>COUNTIFS(A$2:$AC1624,#REF!,M$2:$AL1624,M1624)</f>
        <v>#VALUE!</v>
      </c>
      <c r="BN1624" s="47">
        <v>0</v>
      </c>
      <c r="BO1624" s="54">
        <v>4</v>
      </c>
      <c r="BP1624" s="54">
        <v>0</v>
      </c>
      <c r="BQ1624" s="47">
        <v>4</v>
      </c>
      <c r="BR1624" s="49">
        <v>1</v>
      </c>
      <c r="BS1624" s="49">
        <v>1</v>
      </c>
      <c r="BT1624" s="44">
        <f t="shared" si="161"/>
        <v>221</v>
      </c>
      <c r="BW1624" s="40" t="s">
        <v>67</v>
      </c>
      <c r="BY1624" s="55"/>
      <c r="BZ1624" s="1" t="s">
        <v>22426</v>
      </c>
    </row>
    <row r="1625" spans="1:78" ht="15" customHeight="1">
      <c r="A1625" s="25" t="s">
        <v>8596</v>
      </c>
      <c r="B1625" s="42" t="s">
        <v>9088</v>
      </c>
      <c r="D1625" s="263">
        <v>0</v>
      </c>
      <c r="E1625" s="85" t="s">
        <v>76</v>
      </c>
      <c r="F1625" s="116" t="s">
        <v>1453</v>
      </c>
      <c r="G1625" s="266"/>
      <c r="H1625" s="266"/>
      <c r="I1625" s="116" t="s">
        <v>127</v>
      </c>
      <c r="J1625" s="43" t="s">
        <v>84</v>
      </c>
      <c r="M1625" s="44" t="s">
        <v>80</v>
      </c>
      <c r="N1625" s="45" t="s">
        <v>85</v>
      </c>
      <c r="O1625" s="42" t="s">
        <v>136</v>
      </c>
      <c r="P1625" s="42" t="s">
        <v>137</v>
      </c>
      <c r="Q1625" s="85" t="s">
        <v>93</v>
      </c>
      <c r="R1625" s="42" t="s">
        <v>1459</v>
      </c>
      <c r="S1625" s="42" t="s">
        <v>9089</v>
      </c>
      <c r="T1625" s="42" t="s">
        <v>9090</v>
      </c>
      <c r="U1625" s="117" t="s">
        <v>9090</v>
      </c>
      <c r="V1625" s="42" t="s">
        <v>73</v>
      </c>
      <c r="W1625" s="42" t="s">
        <v>73</v>
      </c>
      <c r="X1625" s="107">
        <v>40856</v>
      </c>
      <c r="Y1625" s="107">
        <v>40868</v>
      </c>
      <c r="Z1625" s="44">
        <f t="shared" si="158"/>
        <v>2011</v>
      </c>
      <c r="AA1625" s="44">
        <f t="shared" si="159"/>
        <v>11</v>
      </c>
      <c r="AB1625" s="44">
        <v>0</v>
      </c>
      <c r="AC1625" s="85" t="s">
        <v>1181</v>
      </c>
      <c r="AD1625" s="85" t="s">
        <v>9091</v>
      </c>
      <c r="AE1625" s="85" t="s">
        <v>8602</v>
      </c>
      <c r="AF1625" s="85" t="s">
        <v>8602</v>
      </c>
      <c r="AG1625" s="85" t="s">
        <v>8602</v>
      </c>
      <c r="AH1625" s="85" t="s">
        <v>8602</v>
      </c>
      <c r="AI1625" s="85" t="s">
        <v>8602</v>
      </c>
      <c r="AJ1625" s="85" t="s">
        <v>8602</v>
      </c>
      <c r="AK1625" s="85" t="s">
        <v>8602</v>
      </c>
      <c r="AL1625" s="85" t="s">
        <v>8602</v>
      </c>
      <c r="AM1625" s="47">
        <v>1</v>
      </c>
      <c r="AN1625" s="47">
        <v>1</v>
      </c>
      <c r="AO1625" s="47">
        <v>1</v>
      </c>
      <c r="AP1625" s="47">
        <v>88</v>
      </c>
      <c r="AQ1625" s="47"/>
      <c r="AR1625" s="47"/>
      <c r="AS1625" s="118">
        <v>1</v>
      </c>
      <c r="AT1625" s="49">
        <v>1</v>
      </c>
      <c r="AU1625" s="49">
        <v>1</v>
      </c>
      <c r="AV1625" s="47"/>
      <c r="AW1625" s="49">
        <v>1</v>
      </c>
      <c r="AX1625" s="49"/>
      <c r="AY1625" s="44">
        <f t="shared" si="160"/>
        <v>13</v>
      </c>
      <c r="AZ1625" s="47"/>
      <c r="BA1625" s="47"/>
      <c r="BB1625" s="47"/>
      <c r="BC1625" s="48"/>
      <c r="BD1625" s="62"/>
      <c r="BE1625" s="62"/>
      <c r="BF1625" s="50"/>
      <c r="BG1625" s="51"/>
      <c r="BH1625" s="51">
        <f t="shared" si="157"/>
        <v>1</v>
      </c>
      <c r="BI1625" s="51">
        <v>2</v>
      </c>
      <c r="BJ1625" s="52"/>
      <c r="BK1625" s="52"/>
      <c r="BL1625" s="53"/>
      <c r="BM1625" s="47" t="e">
        <f>COUNTIFS(A$2:$AC1625,#REF!,M$2:$AL1625,M1625)</f>
        <v>#VALUE!</v>
      </c>
      <c r="BN1625" s="47">
        <v>0</v>
      </c>
      <c r="BO1625" s="54">
        <v>13</v>
      </c>
      <c r="BP1625" s="54">
        <v>0</v>
      </c>
      <c r="BQ1625" s="47">
        <v>13</v>
      </c>
      <c r="BR1625" s="49">
        <v>1</v>
      </c>
      <c r="BS1625" s="49">
        <v>1</v>
      </c>
      <c r="BT1625" s="44">
        <f t="shared" si="161"/>
        <v>223</v>
      </c>
      <c r="BW1625" s="40" t="s">
        <v>67</v>
      </c>
      <c r="BY1625" s="55"/>
      <c r="BZ1625" s="1" t="s">
        <v>22426</v>
      </c>
    </row>
    <row r="1626" spans="1:78" ht="15" customHeight="1">
      <c r="A1626" s="25" t="s">
        <v>8596</v>
      </c>
      <c r="B1626" s="42" t="s">
        <v>9092</v>
      </c>
      <c r="D1626" s="263">
        <v>0</v>
      </c>
      <c r="E1626" s="85" t="s">
        <v>76</v>
      </c>
      <c r="F1626" s="116" t="s">
        <v>1453</v>
      </c>
      <c r="G1626" s="266"/>
      <c r="H1626" s="266"/>
      <c r="I1626" s="116" t="s">
        <v>127</v>
      </c>
      <c r="J1626" s="43" t="s">
        <v>84</v>
      </c>
      <c r="M1626" s="44" t="s">
        <v>80</v>
      </c>
      <c r="N1626" s="45" t="s">
        <v>85</v>
      </c>
      <c r="O1626" s="42" t="s">
        <v>81</v>
      </c>
      <c r="P1626" s="42" t="s">
        <v>82</v>
      </c>
      <c r="Q1626" s="85" t="s">
        <v>949</v>
      </c>
      <c r="R1626" s="85" t="s">
        <v>73</v>
      </c>
      <c r="S1626" s="42" t="s">
        <v>9093</v>
      </c>
      <c r="T1626" s="42" t="s">
        <v>9094</v>
      </c>
      <c r="U1626" s="117" t="s">
        <v>9094</v>
      </c>
      <c r="V1626" s="42" t="s">
        <v>73</v>
      </c>
      <c r="W1626" s="42" t="s">
        <v>73</v>
      </c>
      <c r="X1626" s="107">
        <v>40858</v>
      </c>
      <c r="Y1626" s="107">
        <v>40860</v>
      </c>
      <c r="Z1626" s="44">
        <f t="shared" si="158"/>
        <v>2011</v>
      </c>
      <c r="AA1626" s="44">
        <f t="shared" si="159"/>
        <v>11</v>
      </c>
      <c r="AB1626" s="44">
        <v>0</v>
      </c>
      <c r="AC1626" s="85" t="s">
        <v>9095</v>
      </c>
      <c r="AD1626" s="85" t="s">
        <v>1605</v>
      </c>
      <c r="AE1626" s="85" t="s">
        <v>8602</v>
      </c>
      <c r="AF1626" s="85" t="s">
        <v>8602</v>
      </c>
      <c r="AG1626" s="85" t="s">
        <v>8602</v>
      </c>
      <c r="AH1626" s="85" t="s">
        <v>8602</v>
      </c>
      <c r="AI1626" s="85" t="s">
        <v>8602</v>
      </c>
      <c r="AJ1626" s="85" t="s">
        <v>8602</v>
      </c>
      <c r="AK1626" s="85" t="s">
        <v>8602</v>
      </c>
      <c r="AL1626" s="85" t="s">
        <v>8602</v>
      </c>
      <c r="AM1626" s="47">
        <v>1</v>
      </c>
      <c r="AN1626" s="47">
        <v>1</v>
      </c>
      <c r="AO1626" s="47">
        <v>1</v>
      </c>
      <c r="AP1626" s="47">
        <v>88</v>
      </c>
      <c r="AQ1626" s="47"/>
      <c r="AR1626" s="47"/>
      <c r="AS1626" s="118">
        <v>0</v>
      </c>
      <c r="AT1626" s="49">
        <v>1</v>
      </c>
      <c r="AU1626" s="49">
        <v>1</v>
      </c>
      <c r="AV1626" s="47"/>
      <c r="AW1626" s="49">
        <v>1</v>
      </c>
      <c r="AX1626" s="49"/>
      <c r="AY1626" s="44">
        <f t="shared" si="160"/>
        <v>3</v>
      </c>
      <c r="AZ1626" s="47"/>
      <c r="BA1626" s="47"/>
      <c r="BB1626" s="47"/>
      <c r="BC1626" s="48"/>
      <c r="BD1626" s="62"/>
      <c r="BE1626" s="62"/>
      <c r="BF1626" s="50"/>
      <c r="BG1626" s="51"/>
      <c r="BH1626" s="51">
        <f t="shared" si="157"/>
        <v>1</v>
      </c>
      <c r="BI1626" s="51">
        <v>2</v>
      </c>
      <c r="BJ1626" s="52"/>
      <c r="BK1626" s="52"/>
      <c r="BL1626" s="53"/>
      <c r="BM1626" s="47" t="e">
        <f>COUNTIFS(A$2:$AC1626,#REF!,M$2:$AL1626,M1626)</f>
        <v>#VALUE!</v>
      </c>
      <c r="BN1626" s="47">
        <v>0</v>
      </c>
      <c r="BO1626" s="54">
        <v>3</v>
      </c>
      <c r="BP1626" s="54">
        <v>0</v>
      </c>
      <c r="BQ1626" s="47">
        <v>3</v>
      </c>
      <c r="BR1626" s="49">
        <v>1</v>
      </c>
      <c r="BS1626" s="49">
        <v>1</v>
      </c>
      <c r="BT1626" s="44">
        <f t="shared" si="161"/>
        <v>225</v>
      </c>
      <c r="BW1626" s="40" t="s">
        <v>67</v>
      </c>
      <c r="BY1626" s="55"/>
      <c r="BZ1626" s="1" t="s">
        <v>22426</v>
      </c>
    </row>
    <row r="1627" spans="1:78" ht="15" customHeight="1">
      <c r="A1627" s="25" t="s">
        <v>8596</v>
      </c>
      <c r="B1627" s="42" t="s">
        <v>9096</v>
      </c>
      <c r="D1627" s="263">
        <v>0</v>
      </c>
      <c r="E1627" s="85" t="s">
        <v>76</v>
      </c>
      <c r="F1627" s="116" t="s">
        <v>1453</v>
      </c>
      <c r="G1627" s="266"/>
      <c r="H1627" s="266"/>
      <c r="I1627" s="116" t="s">
        <v>127</v>
      </c>
      <c r="J1627" s="43" t="s">
        <v>84</v>
      </c>
      <c r="M1627" s="44" t="s">
        <v>80</v>
      </c>
      <c r="N1627" s="45" t="s">
        <v>85</v>
      </c>
      <c r="O1627" s="42" t="s">
        <v>86</v>
      </c>
      <c r="P1627" s="42" t="s">
        <v>87</v>
      </c>
      <c r="Q1627" s="85" t="s">
        <v>949</v>
      </c>
      <c r="R1627" s="85" t="s">
        <v>73</v>
      </c>
      <c r="S1627" s="42" t="s">
        <v>9097</v>
      </c>
      <c r="T1627" s="42" t="s">
        <v>9098</v>
      </c>
      <c r="U1627" s="117" t="s">
        <v>9098</v>
      </c>
      <c r="V1627" s="42" t="s">
        <v>73</v>
      </c>
      <c r="W1627" s="42" t="s">
        <v>73</v>
      </c>
      <c r="X1627" s="107">
        <v>40875</v>
      </c>
      <c r="Y1627" s="107">
        <v>40881</v>
      </c>
      <c r="Z1627" s="44">
        <f t="shared" si="158"/>
        <v>2011</v>
      </c>
      <c r="AA1627" s="44">
        <f t="shared" si="159"/>
        <v>11</v>
      </c>
      <c r="AB1627" s="44">
        <v>0</v>
      </c>
      <c r="AC1627" s="85" t="s">
        <v>9099</v>
      </c>
      <c r="AD1627" s="85" t="s">
        <v>9099</v>
      </c>
      <c r="AE1627" s="85" t="s">
        <v>8602</v>
      </c>
      <c r="AF1627" s="85" t="s">
        <v>8602</v>
      </c>
      <c r="AG1627" s="85" t="s">
        <v>8602</v>
      </c>
      <c r="AH1627" s="85" t="s">
        <v>8602</v>
      </c>
      <c r="AI1627" s="85" t="s">
        <v>8602</v>
      </c>
      <c r="AJ1627" s="85" t="s">
        <v>8602</v>
      </c>
      <c r="AK1627" s="85" t="s">
        <v>8602</v>
      </c>
      <c r="AL1627" s="85" t="s">
        <v>8602</v>
      </c>
      <c r="AM1627" s="123">
        <v>1</v>
      </c>
      <c r="AN1627" s="47">
        <v>1</v>
      </c>
      <c r="AO1627" s="47">
        <v>1</v>
      </c>
      <c r="AP1627" s="47">
        <v>88</v>
      </c>
      <c r="AQ1627" s="47"/>
      <c r="AR1627" s="47"/>
      <c r="AS1627" s="118">
        <v>0</v>
      </c>
      <c r="AT1627" s="49">
        <v>1</v>
      </c>
      <c r="AU1627" s="49">
        <v>0</v>
      </c>
      <c r="AV1627" s="47"/>
      <c r="AW1627" s="49">
        <v>1</v>
      </c>
      <c r="AX1627" s="49"/>
      <c r="AY1627" s="44">
        <f t="shared" si="160"/>
        <v>7</v>
      </c>
      <c r="AZ1627" s="47"/>
      <c r="BA1627" s="47"/>
      <c r="BB1627" s="47"/>
      <c r="BC1627" s="48"/>
      <c r="BD1627" s="62"/>
      <c r="BE1627" s="62"/>
      <c r="BF1627" s="50"/>
      <c r="BG1627" s="51"/>
      <c r="BH1627" s="51">
        <f t="shared" si="157"/>
        <v>1</v>
      </c>
      <c r="BI1627" s="51">
        <v>8</v>
      </c>
      <c r="BJ1627" s="52"/>
      <c r="BK1627" s="52"/>
      <c r="BL1627" s="53"/>
      <c r="BM1627" s="47" t="e">
        <f>COUNTIFS(A$2:$AC1627,#REF!,M$2:$AL1627,M1627)</f>
        <v>#VALUE!</v>
      </c>
      <c r="BN1627" s="47">
        <v>0</v>
      </c>
      <c r="BO1627" s="54">
        <v>7</v>
      </c>
      <c r="BP1627" s="54">
        <v>0</v>
      </c>
      <c r="BQ1627" s="47">
        <v>7</v>
      </c>
      <c r="BR1627" s="49">
        <v>0</v>
      </c>
      <c r="BS1627" s="49">
        <v>1</v>
      </c>
      <c r="BT1627" s="44">
        <f t="shared" si="161"/>
        <v>242</v>
      </c>
      <c r="BW1627" s="40" t="s">
        <v>67</v>
      </c>
      <c r="BY1627" s="55"/>
      <c r="BZ1627" s="1" t="s">
        <v>22426</v>
      </c>
    </row>
    <row r="1628" spans="1:78" ht="15" customHeight="1">
      <c r="A1628" s="25" t="s">
        <v>8596</v>
      </c>
      <c r="B1628" s="42" t="s">
        <v>9100</v>
      </c>
      <c r="D1628" s="263">
        <v>0</v>
      </c>
      <c r="E1628" s="85" t="s">
        <v>76</v>
      </c>
      <c r="F1628" s="116" t="s">
        <v>1453</v>
      </c>
      <c r="G1628" s="266"/>
      <c r="H1628" s="266"/>
      <c r="I1628" s="116" t="s">
        <v>78</v>
      </c>
      <c r="J1628" s="43" t="s">
        <v>79</v>
      </c>
      <c r="M1628" s="44" t="s">
        <v>80</v>
      </c>
      <c r="N1628" s="45" t="s">
        <v>78</v>
      </c>
      <c r="O1628" s="42" t="s">
        <v>86</v>
      </c>
      <c r="P1628" s="42" t="s">
        <v>87</v>
      </c>
      <c r="Q1628" s="85" t="s">
        <v>949</v>
      </c>
      <c r="R1628" s="85" t="s">
        <v>73</v>
      </c>
      <c r="S1628" s="42" t="s">
        <v>9101</v>
      </c>
      <c r="T1628" s="42" t="s">
        <v>9102</v>
      </c>
      <c r="U1628" s="117" t="s">
        <v>9102</v>
      </c>
      <c r="V1628" s="42" t="s">
        <v>73</v>
      </c>
      <c r="W1628" s="42" t="s">
        <v>73</v>
      </c>
      <c r="X1628" s="107">
        <v>40851</v>
      </c>
      <c r="Y1628" s="107">
        <v>40853</v>
      </c>
      <c r="Z1628" s="44">
        <f t="shared" si="158"/>
        <v>2011</v>
      </c>
      <c r="AA1628" s="44">
        <f t="shared" si="159"/>
        <v>11</v>
      </c>
      <c r="AB1628" s="44">
        <v>0</v>
      </c>
      <c r="AC1628" s="85" t="s">
        <v>9103</v>
      </c>
      <c r="AD1628" s="85" t="s">
        <v>550</v>
      </c>
      <c r="AE1628" s="85" t="s">
        <v>8602</v>
      </c>
      <c r="AF1628" s="85" t="s">
        <v>8602</v>
      </c>
      <c r="AG1628" s="85" t="s">
        <v>8602</v>
      </c>
      <c r="AH1628" s="85" t="s">
        <v>8602</v>
      </c>
      <c r="AI1628" s="85" t="s">
        <v>8602</v>
      </c>
      <c r="AJ1628" s="85" t="s">
        <v>8602</v>
      </c>
      <c r="AK1628" s="85" t="s">
        <v>8602</v>
      </c>
      <c r="AL1628" s="85" t="s">
        <v>8602</v>
      </c>
      <c r="AM1628" s="47">
        <v>1</v>
      </c>
      <c r="AN1628" s="47">
        <v>1</v>
      </c>
      <c r="AO1628" s="47">
        <v>1</v>
      </c>
      <c r="AP1628" s="47">
        <v>88</v>
      </c>
      <c r="AQ1628" s="47"/>
      <c r="AR1628" s="47"/>
      <c r="AS1628" s="118">
        <v>0</v>
      </c>
      <c r="AT1628" s="49">
        <v>1</v>
      </c>
      <c r="AU1628" s="49">
        <v>1</v>
      </c>
      <c r="AV1628" s="47"/>
      <c r="AW1628" s="49">
        <v>1</v>
      </c>
      <c r="AX1628" s="49"/>
      <c r="AY1628" s="44">
        <f t="shared" si="160"/>
        <v>3</v>
      </c>
      <c r="AZ1628" s="47"/>
      <c r="BA1628" s="47"/>
      <c r="BB1628" s="47"/>
      <c r="BC1628" s="48"/>
      <c r="BD1628" s="62"/>
      <c r="BE1628" s="62"/>
      <c r="BF1628" s="50"/>
      <c r="BG1628" s="51"/>
      <c r="BH1628" s="51">
        <f t="shared" si="157"/>
        <v>1</v>
      </c>
      <c r="BI1628" s="51">
        <v>8</v>
      </c>
      <c r="BJ1628" s="52"/>
      <c r="BK1628" s="52"/>
      <c r="BL1628" s="53"/>
      <c r="BM1628" s="47" t="e">
        <f>COUNTIFS(A$2:$AC1628,#REF!,M$2:$AL1628,M1628)</f>
        <v>#VALUE!</v>
      </c>
      <c r="BN1628" s="47">
        <v>1</v>
      </c>
      <c r="BO1628" s="54">
        <v>3</v>
      </c>
      <c r="BP1628" s="54">
        <v>0</v>
      </c>
      <c r="BQ1628" s="47">
        <v>3</v>
      </c>
      <c r="BR1628" s="49">
        <v>1</v>
      </c>
      <c r="BS1628" s="49">
        <v>1</v>
      </c>
      <c r="BT1628" s="44">
        <f t="shared" si="161"/>
        <v>218</v>
      </c>
      <c r="BW1628" s="40" t="s">
        <v>67</v>
      </c>
      <c r="BY1628" s="55"/>
      <c r="BZ1628" s="1" t="s">
        <v>22426</v>
      </c>
    </row>
    <row r="1629" spans="1:78" ht="15" customHeight="1">
      <c r="A1629" s="25" t="s">
        <v>8596</v>
      </c>
      <c r="B1629" s="42" t="s">
        <v>9104</v>
      </c>
      <c r="D1629" s="263">
        <v>0</v>
      </c>
      <c r="E1629" s="85" t="s">
        <v>76</v>
      </c>
      <c r="F1629" s="116" t="s">
        <v>1453</v>
      </c>
      <c r="G1629" s="266"/>
      <c r="H1629" s="266"/>
      <c r="I1629" s="116" t="s">
        <v>78</v>
      </c>
      <c r="J1629" s="43" t="s">
        <v>79</v>
      </c>
      <c r="M1629" s="44" t="s">
        <v>80</v>
      </c>
      <c r="N1629" s="45" t="s">
        <v>78</v>
      </c>
      <c r="O1629" s="42" t="s">
        <v>81</v>
      </c>
      <c r="P1629" s="42" t="s">
        <v>82</v>
      </c>
      <c r="Q1629" s="85" t="s">
        <v>949</v>
      </c>
      <c r="R1629" s="85" t="s">
        <v>73</v>
      </c>
      <c r="S1629" s="42" t="s">
        <v>9105</v>
      </c>
      <c r="T1629" s="42" t="s">
        <v>9106</v>
      </c>
      <c r="U1629" s="117" t="s">
        <v>9106</v>
      </c>
      <c r="V1629" s="42" t="s">
        <v>73</v>
      </c>
      <c r="W1629" s="42" t="s">
        <v>73</v>
      </c>
      <c r="X1629" s="107">
        <v>40858</v>
      </c>
      <c r="Y1629" s="107">
        <v>40864</v>
      </c>
      <c r="Z1629" s="44">
        <f t="shared" si="158"/>
        <v>2011</v>
      </c>
      <c r="AA1629" s="44">
        <f t="shared" si="159"/>
        <v>11</v>
      </c>
      <c r="AB1629" s="44">
        <v>0</v>
      </c>
      <c r="AC1629" s="85" t="s">
        <v>5152</v>
      </c>
      <c r="AD1629" s="85" t="s">
        <v>1297</v>
      </c>
      <c r="AE1629" s="85" t="s">
        <v>8602</v>
      </c>
      <c r="AF1629" s="85" t="s">
        <v>8602</v>
      </c>
      <c r="AG1629" s="85" t="s">
        <v>8602</v>
      </c>
      <c r="AH1629" s="85" t="s">
        <v>8602</v>
      </c>
      <c r="AI1629" s="85" t="s">
        <v>8602</v>
      </c>
      <c r="AJ1629" s="85" t="s">
        <v>8602</v>
      </c>
      <c r="AK1629" s="85" t="s">
        <v>8602</v>
      </c>
      <c r="AL1629" s="85" t="s">
        <v>8602</v>
      </c>
      <c r="AM1629" s="47">
        <v>1</v>
      </c>
      <c r="AN1629" s="47">
        <v>1</v>
      </c>
      <c r="AO1629" s="47">
        <v>1</v>
      </c>
      <c r="AP1629" s="47">
        <v>88</v>
      </c>
      <c r="AQ1629" s="47"/>
      <c r="AR1629" s="47"/>
      <c r="AS1629" s="118">
        <v>0</v>
      </c>
      <c r="AT1629" s="49">
        <v>1</v>
      </c>
      <c r="AU1629" s="49">
        <v>1</v>
      </c>
      <c r="AV1629" s="47"/>
      <c r="AW1629" s="49">
        <v>1</v>
      </c>
      <c r="AX1629" s="49"/>
      <c r="AY1629" s="44">
        <f t="shared" si="160"/>
        <v>7</v>
      </c>
      <c r="AZ1629" s="47"/>
      <c r="BA1629" s="47"/>
      <c r="BB1629" s="47"/>
      <c r="BC1629" s="48"/>
      <c r="BD1629" s="62"/>
      <c r="BE1629" s="62"/>
      <c r="BF1629" s="50"/>
      <c r="BG1629" s="51"/>
      <c r="BH1629" s="51">
        <f t="shared" si="157"/>
        <v>1</v>
      </c>
      <c r="BI1629" s="51">
        <v>3</v>
      </c>
      <c r="BJ1629" s="52"/>
      <c r="BK1629" s="52"/>
      <c r="BL1629" s="53"/>
      <c r="BM1629" s="47" t="e">
        <f>COUNTIFS(A$2:$AC1629,#REF!,M$2:$AL1629,M1629)</f>
        <v>#VALUE!</v>
      </c>
      <c r="BN1629" s="47">
        <v>0</v>
      </c>
      <c r="BO1629" s="54">
        <v>7</v>
      </c>
      <c r="BP1629" s="54">
        <v>0</v>
      </c>
      <c r="BQ1629" s="47">
        <v>7</v>
      </c>
      <c r="BR1629" s="49">
        <v>1</v>
      </c>
      <c r="BS1629" s="49">
        <v>1</v>
      </c>
      <c r="BT1629" s="44">
        <f t="shared" si="161"/>
        <v>225</v>
      </c>
      <c r="BW1629" s="40" t="s">
        <v>67</v>
      </c>
      <c r="BY1629" s="55"/>
      <c r="BZ1629" s="1" t="s">
        <v>22426</v>
      </c>
    </row>
    <row r="1630" spans="1:78" ht="15" customHeight="1">
      <c r="A1630" s="25" t="s">
        <v>8596</v>
      </c>
      <c r="B1630" s="42" t="s">
        <v>9107</v>
      </c>
      <c r="D1630" s="263">
        <v>0</v>
      </c>
      <c r="E1630" s="85" t="s">
        <v>76</v>
      </c>
      <c r="F1630" s="116" t="s">
        <v>1453</v>
      </c>
      <c r="G1630" s="266"/>
      <c r="H1630" s="266"/>
      <c r="I1630" s="116" t="s">
        <v>78</v>
      </c>
      <c r="J1630" s="43" t="s">
        <v>79</v>
      </c>
      <c r="M1630" s="44" t="s">
        <v>80</v>
      </c>
      <c r="N1630" s="45" t="s">
        <v>78</v>
      </c>
      <c r="O1630" s="42" t="s">
        <v>100</v>
      </c>
      <c r="P1630" s="42" t="s">
        <v>101</v>
      </c>
      <c r="Q1630" s="85" t="s">
        <v>949</v>
      </c>
      <c r="R1630" s="85" t="s">
        <v>73</v>
      </c>
      <c r="S1630" s="42" t="s">
        <v>8703</v>
      </c>
      <c r="T1630" s="42" t="s">
        <v>9108</v>
      </c>
      <c r="U1630" s="117" t="s">
        <v>9108</v>
      </c>
      <c r="V1630" s="42" t="s">
        <v>73</v>
      </c>
      <c r="W1630" s="42" t="s">
        <v>73</v>
      </c>
      <c r="X1630" s="107">
        <v>40865</v>
      </c>
      <c r="Y1630" s="107">
        <v>40867</v>
      </c>
      <c r="Z1630" s="44">
        <f t="shared" si="158"/>
        <v>2011</v>
      </c>
      <c r="AA1630" s="44">
        <f t="shared" si="159"/>
        <v>11</v>
      </c>
      <c r="AB1630" s="44">
        <v>0</v>
      </c>
      <c r="AC1630" s="85" t="s">
        <v>9109</v>
      </c>
      <c r="AD1630" s="85" t="s">
        <v>9110</v>
      </c>
      <c r="AE1630" s="85" t="s">
        <v>8602</v>
      </c>
      <c r="AF1630" s="85" t="s">
        <v>8602</v>
      </c>
      <c r="AG1630" s="85" t="s">
        <v>8602</v>
      </c>
      <c r="AH1630" s="85" t="s">
        <v>8602</v>
      </c>
      <c r="AI1630" s="85" t="s">
        <v>8602</v>
      </c>
      <c r="AJ1630" s="85" t="s">
        <v>8602</v>
      </c>
      <c r="AK1630" s="85" t="s">
        <v>8602</v>
      </c>
      <c r="AL1630" s="85" t="s">
        <v>8602</v>
      </c>
      <c r="AM1630" s="47">
        <v>1</v>
      </c>
      <c r="AN1630" s="47">
        <v>1</v>
      </c>
      <c r="AO1630" s="47">
        <v>1</v>
      </c>
      <c r="AP1630" s="47">
        <v>88</v>
      </c>
      <c r="AQ1630" s="47"/>
      <c r="AR1630" s="47"/>
      <c r="AS1630" s="118">
        <v>0</v>
      </c>
      <c r="AT1630" s="49">
        <v>1</v>
      </c>
      <c r="AU1630" s="49">
        <v>1</v>
      </c>
      <c r="AV1630" s="47"/>
      <c r="AW1630" s="49">
        <v>1</v>
      </c>
      <c r="AX1630" s="49"/>
      <c r="AY1630" s="44">
        <f t="shared" si="160"/>
        <v>3</v>
      </c>
      <c r="AZ1630" s="47"/>
      <c r="BA1630" s="47"/>
      <c r="BB1630" s="47"/>
      <c r="BC1630" s="48"/>
      <c r="BD1630" s="62"/>
      <c r="BE1630" s="124">
        <f>EK1630</f>
        <v>0</v>
      </c>
      <c r="BF1630" s="50"/>
      <c r="BG1630" s="51"/>
      <c r="BH1630" s="51">
        <f t="shared" ref="BH1630:BH1693" si="162">IF(AX1630&lt;7,1,IF(AX1630&lt;14,2,IF(AX1630&lt;21,3,IF(AX1630&lt;28,4,IF(AX1630&lt;35,5,IF(AX1630&lt;42,6,IF(AX1630&lt;49,7,8)))))))</f>
        <v>1</v>
      </c>
      <c r="BI1630" s="51">
        <v>8</v>
      </c>
      <c r="BJ1630" s="52"/>
      <c r="BK1630" s="52"/>
      <c r="BL1630" s="53"/>
      <c r="BM1630" s="47" t="e">
        <f>COUNTIFS(A$2:$AC1630,#REF!,M$2:$AL1630,M1630)</f>
        <v>#VALUE!</v>
      </c>
      <c r="BN1630" s="47">
        <v>0</v>
      </c>
      <c r="BO1630" s="54">
        <v>3</v>
      </c>
      <c r="BP1630" s="54">
        <v>0</v>
      </c>
      <c r="BQ1630" s="47">
        <v>3</v>
      </c>
      <c r="BR1630" s="49">
        <v>1</v>
      </c>
      <c r="BS1630" s="49">
        <v>1</v>
      </c>
      <c r="BT1630" s="44">
        <f t="shared" si="161"/>
        <v>232</v>
      </c>
      <c r="BW1630" s="103" t="s">
        <v>9111</v>
      </c>
      <c r="BY1630" s="55"/>
      <c r="BZ1630" s="1" t="s">
        <v>22426</v>
      </c>
    </row>
    <row r="1631" spans="1:78" ht="15" customHeight="1">
      <c r="A1631" s="25" t="s">
        <v>8596</v>
      </c>
      <c r="B1631" s="42" t="s">
        <v>9112</v>
      </c>
      <c r="D1631" s="263">
        <v>0</v>
      </c>
      <c r="E1631" s="85" t="s">
        <v>76</v>
      </c>
      <c r="F1631" s="116" t="s">
        <v>1453</v>
      </c>
      <c r="G1631" s="266"/>
      <c r="H1631" s="266"/>
      <c r="I1631" s="116" t="s">
        <v>78</v>
      </c>
      <c r="J1631" s="43" t="s">
        <v>79</v>
      </c>
      <c r="M1631" s="44" t="s">
        <v>80</v>
      </c>
      <c r="N1631" s="45" t="s">
        <v>78</v>
      </c>
      <c r="O1631" s="42" t="s">
        <v>81</v>
      </c>
      <c r="P1631" s="42" t="s">
        <v>82</v>
      </c>
      <c r="Q1631" s="85" t="s">
        <v>949</v>
      </c>
      <c r="R1631" s="85" t="s">
        <v>73</v>
      </c>
      <c r="S1631" s="42" t="s">
        <v>8719</v>
      </c>
      <c r="T1631" s="42" t="s">
        <v>9113</v>
      </c>
      <c r="U1631" s="117" t="s">
        <v>9113</v>
      </c>
      <c r="V1631" s="42" t="s">
        <v>73</v>
      </c>
      <c r="W1631" s="42" t="s">
        <v>73</v>
      </c>
      <c r="X1631" s="107">
        <v>40868</v>
      </c>
      <c r="Y1631" s="107">
        <v>40871</v>
      </c>
      <c r="Z1631" s="44">
        <f t="shared" si="158"/>
        <v>2011</v>
      </c>
      <c r="AA1631" s="44">
        <f t="shared" si="159"/>
        <v>11</v>
      </c>
      <c r="AB1631" s="44">
        <v>0</v>
      </c>
      <c r="AC1631" s="85" t="s">
        <v>1311</v>
      </c>
      <c r="AD1631" s="85" t="s">
        <v>1312</v>
      </c>
      <c r="AE1631" s="85" t="s">
        <v>8602</v>
      </c>
      <c r="AF1631" s="85" t="s">
        <v>8602</v>
      </c>
      <c r="AG1631" s="85" t="s">
        <v>8602</v>
      </c>
      <c r="AH1631" s="85" t="s">
        <v>8602</v>
      </c>
      <c r="AI1631" s="85" t="s">
        <v>8602</v>
      </c>
      <c r="AJ1631" s="85" t="s">
        <v>8602</v>
      </c>
      <c r="AK1631" s="85" t="s">
        <v>8602</v>
      </c>
      <c r="AL1631" s="85" t="s">
        <v>8602</v>
      </c>
      <c r="AM1631" s="47">
        <v>1</v>
      </c>
      <c r="AN1631" s="47">
        <v>1</v>
      </c>
      <c r="AO1631" s="47">
        <v>1</v>
      </c>
      <c r="AP1631" s="47">
        <v>88</v>
      </c>
      <c r="AQ1631" s="47"/>
      <c r="AR1631" s="47"/>
      <c r="AS1631" s="118">
        <v>0</v>
      </c>
      <c r="AT1631" s="49">
        <v>1</v>
      </c>
      <c r="AU1631" s="49">
        <v>1</v>
      </c>
      <c r="AV1631" s="47"/>
      <c r="AW1631" s="49">
        <v>1</v>
      </c>
      <c r="AX1631" s="49"/>
      <c r="AY1631" s="44">
        <f t="shared" si="160"/>
        <v>4</v>
      </c>
      <c r="AZ1631" s="47"/>
      <c r="BA1631" s="47"/>
      <c r="BB1631" s="47"/>
      <c r="BC1631" s="48"/>
      <c r="BD1631" s="62"/>
      <c r="BE1631" s="124">
        <f>EK1631</f>
        <v>0</v>
      </c>
      <c r="BF1631" s="50"/>
      <c r="BG1631" s="51"/>
      <c r="BH1631" s="51">
        <f t="shared" si="162"/>
        <v>1</v>
      </c>
      <c r="BI1631" s="51">
        <v>8</v>
      </c>
      <c r="BJ1631" s="52"/>
      <c r="BK1631" s="52"/>
      <c r="BL1631" s="53"/>
      <c r="BM1631" s="47" t="e">
        <f>COUNTIFS(A$2:$AC1631,#REF!,M$2:$AL1631,M1631)</f>
        <v>#VALUE!</v>
      </c>
      <c r="BN1631" s="47">
        <v>0</v>
      </c>
      <c r="BO1631" s="54">
        <v>4</v>
      </c>
      <c r="BP1631" s="54">
        <v>0</v>
      </c>
      <c r="BQ1631" s="47">
        <v>4</v>
      </c>
      <c r="BR1631" s="49">
        <v>1</v>
      </c>
      <c r="BS1631" s="49">
        <v>1</v>
      </c>
      <c r="BT1631" s="44">
        <f t="shared" si="161"/>
        <v>235</v>
      </c>
      <c r="BW1631" s="103" t="s">
        <v>9111</v>
      </c>
      <c r="BY1631" s="55"/>
      <c r="BZ1631" s="1" t="s">
        <v>22426</v>
      </c>
    </row>
    <row r="1632" spans="1:78" ht="15" customHeight="1">
      <c r="A1632" s="25" t="s">
        <v>8596</v>
      </c>
      <c r="B1632" s="42" t="s">
        <v>9114</v>
      </c>
      <c r="D1632" s="263">
        <v>0</v>
      </c>
      <c r="E1632" s="85" t="s">
        <v>76</v>
      </c>
      <c r="F1632" s="116" t="s">
        <v>1453</v>
      </c>
      <c r="G1632" s="266"/>
      <c r="H1632" s="266"/>
      <c r="I1632" s="116" t="s">
        <v>78</v>
      </c>
      <c r="J1632" s="43" t="s">
        <v>79</v>
      </c>
      <c r="M1632" s="44" t="s">
        <v>80</v>
      </c>
      <c r="N1632" s="45" t="s">
        <v>78</v>
      </c>
      <c r="O1632" s="42" t="s">
        <v>100</v>
      </c>
      <c r="P1632" s="42" t="s">
        <v>101</v>
      </c>
      <c r="Q1632" s="85" t="s">
        <v>949</v>
      </c>
      <c r="R1632" s="85" t="s">
        <v>73</v>
      </c>
      <c r="S1632" s="42" t="s">
        <v>9115</v>
      </c>
      <c r="T1632" s="42" t="s">
        <v>9116</v>
      </c>
      <c r="U1632" s="117" t="s">
        <v>9116</v>
      </c>
      <c r="V1632" s="42" t="s">
        <v>73</v>
      </c>
      <c r="W1632" s="42" t="s">
        <v>73</v>
      </c>
      <c r="X1632" s="107">
        <v>40875</v>
      </c>
      <c r="Y1632" s="107">
        <v>40877</v>
      </c>
      <c r="Z1632" s="44">
        <f t="shared" si="158"/>
        <v>2011</v>
      </c>
      <c r="AA1632" s="44">
        <f t="shared" si="159"/>
        <v>11</v>
      </c>
      <c r="AB1632" s="44">
        <v>0</v>
      </c>
      <c r="AC1632" s="85" t="s">
        <v>5112</v>
      </c>
      <c r="AD1632" s="85" t="s">
        <v>5113</v>
      </c>
      <c r="AE1632" s="85" t="s">
        <v>8602</v>
      </c>
      <c r="AF1632" s="85" t="s">
        <v>8602</v>
      </c>
      <c r="AG1632" s="85" t="s">
        <v>8602</v>
      </c>
      <c r="AH1632" s="85" t="s">
        <v>8602</v>
      </c>
      <c r="AI1632" s="85" t="s">
        <v>8602</v>
      </c>
      <c r="AJ1632" s="85" t="s">
        <v>8602</v>
      </c>
      <c r="AK1632" s="85" t="s">
        <v>8602</v>
      </c>
      <c r="AL1632" s="85" t="s">
        <v>8602</v>
      </c>
      <c r="AM1632" s="47">
        <v>1</v>
      </c>
      <c r="AN1632" s="47">
        <v>1</v>
      </c>
      <c r="AO1632" s="47">
        <v>1</v>
      </c>
      <c r="AP1632" s="47">
        <v>88</v>
      </c>
      <c r="AQ1632" s="47"/>
      <c r="AR1632" s="47"/>
      <c r="AS1632" s="118">
        <v>0</v>
      </c>
      <c r="AT1632" s="49">
        <v>1</v>
      </c>
      <c r="AU1632" s="49">
        <v>1</v>
      </c>
      <c r="AV1632" s="47"/>
      <c r="AW1632" s="49">
        <v>1</v>
      </c>
      <c r="AX1632" s="49"/>
      <c r="AY1632" s="44">
        <f t="shared" si="160"/>
        <v>3</v>
      </c>
      <c r="AZ1632" s="47"/>
      <c r="BA1632" s="47"/>
      <c r="BB1632" s="47"/>
      <c r="BC1632" s="48"/>
      <c r="BD1632" s="62"/>
      <c r="BE1632" s="62"/>
      <c r="BF1632" s="50"/>
      <c r="BG1632" s="51"/>
      <c r="BH1632" s="51">
        <f t="shared" si="162"/>
        <v>1</v>
      </c>
      <c r="BI1632" s="51">
        <v>8</v>
      </c>
      <c r="BJ1632" s="52"/>
      <c r="BK1632" s="52"/>
      <c r="BL1632" s="53"/>
      <c r="BM1632" s="47" t="e">
        <f>COUNTIFS(A$2:$AC1632,#REF!,M$2:$AL1632,M1632)</f>
        <v>#VALUE!</v>
      </c>
      <c r="BN1632" s="47">
        <v>0</v>
      </c>
      <c r="BO1632" s="54">
        <v>3</v>
      </c>
      <c r="BP1632" s="54">
        <v>0</v>
      </c>
      <c r="BQ1632" s="47">
        <v>3</v>
      </c>
      <c r="BR1632" s="49">
        <v>1</v>
      </c>
      <c r="BS1632" s="49">
        <v>1</v>
      </c>
      <c r="BT1632" s="44">
        <f t="shared" si="161"/>
        <v>242</v>
      </c>
      <c r="BW1632" s="40" t="s">
        <v>67</v>
      </c>
      <c r="BY1632" s="55"/>
      <c r="BZ1632" s="1" t="s">
        <v>22426</v>
      </c>
    </row>
    <row r="1633" spans="1:78" ht="15" customHeight="1">
      <c r="A1633" s="25" t="s">
        <v>8596</v>
      </c>
      <c r="B1633" s="42" t="s">
        <v>9117</v>
      </c>
      <c r="D1633" s="263">
        <v>0</v>
      </c>
      <c r="E1633" s="85" t="s">
        <v>76</v>
      </c>
      <c r="F1633" s="116" t="s">
        <v>1453</v>
      </c>
      <c r="G1633" s="266"/>
      <c r="H1633" s="266"/>
      <c r="I1633" s="85" t="s">
        <v>7721</v>
      </c>
      <c r="J1633" s="43" t="s">
        <v>720</v>
      </c>
      <c r="M1633" s="44" t="s">
        <v>150</v>
      </c>
      <c r="N1633" s="45" t="s">
        <v>721</v>
      </c>
      <c r="O1633" s="42" t="s">
        <v>1301</v>
      </c>
      <c r="P1633" s="42" t="s">
        <v>216</v>
      </c>
      <c r="Q1633" s="85" t="s">
        <v>949</v>
      </c>
      <c r="R1633" s="85" t="s">
        <v>73</v>
      </c>
      <c r="S1633" s="42" t="s">
        <v>8220</v>
      </c>
      <c r="T1633" s="42" t="s">
        <v>8221</v>
      </c>
      <c r="U1633" s="117" t="s">
        <v>8221</v>
      </c>
      <c r="V1633" s="42" t="s">
        <v>73</v>
      </c>
      <c r="W1633" s="42" t="s">
        <v>73</v>
      </c>
      <c r="X1633" s="107">
        <v>40628</v>
      </c>
      <c r="Y1633" s="261" t="s">
        <v>22184</v>
      </c>
      <c r="Z1633" s="44">
        <f t="shared" si="158"/>
        <v>2011</v>
      </c>
      <c r="AA1633" s="44">
        <f t="shared" si="159"/>
        <v>3</v>
      </c>
      <c r="AB1633" s="44">
        <v>99</v>
      </c>
      <c r="AC1633" s="85" t="s">
        <v>8222</v>
      </c>
      <c r="AD1633" s="85" t="s">
        <v>8223</v>
      </c>
      <c r="AE1633" s="85" t="s">
        <v>8602</v>
      </c>
      <c r="AF1633" s="85" t="s">
        <v>8602</v>
      </c>
      <c r="AG1633" s="85" t="s">
        <v>8224</v>
      </c>
      <c r="AH1633" s="85" t="s">
        <v>8602</v>
      </c>
      <c r="AI1633" s="85" t="s">
        <v>8225</v>
      </c>
      <c r="AJ1633" s="85" t="s">
        <v>8226</v>
      </c>
      <c r="AK1633" s="85" t="s">
        <v>8602</v>
      </c>
      <c r="AL1633" s="85" t="s">
        <v>8602</v>
      </c>
      <c r="AM1633" s="47">
        <v>1</v>
      </c>
      <c r="AN1633" s="47">
        <v>1</v>
      </c>
      <c r="AO1633" s="47">
        <v>5</v>
      </c>
      <c r="AP1633" s="47">
        <v>6</v>
      </c>
      <c r="AQ1633" s="47"/>
      <c r="AR1633" s="47"/>
      <c r="AS1633" s="118">
        <v>0</v>
      </c>
      <c r="AT1633" s="49">
        <v>1</v>
      </c>
      <c r="AU1633" s="49">
        <v>1</v>
      </c>
      <c r="AV1633" s="47"/>
      <c r="AW1633" s="49">
        <v>1</v>
      </c>
      <c r="AX1633" s="49"/>
      <c r="AY1633" s="44">
        <f t="shared" si="160"/>
        <v>-30628</v>
      </c>
      <c r="AZ1633" s="47"/>
      <c r="BA1633" s="47"/>
      <c r="BB1633" s="47"/>
      <c r="BC1633" s="48"/>
      <c r="BD1633" s="62"/>
      <c r="BE1633" s="62" t="s">
        <v>683</v>
      </c>
      <c r="BF1633" s="50"/>
      <c r="BG1633" s="51"/>
      <c r="BH1633" s="51">
        <f t="shared" si="162"/>
        <v>1</v>
      </c>
      <c r="BI1633" s="51">
        <v>7</v>
      </c>
      <c r="BJ1633" s="52"/>
      <c r="BK1633" s="52"/>
      <c r="BL1633" s="53"/>
      <c r="BM1633" s="47" t="e">
        <f>COUNTIFS(A$2:$AC1633,#REF!,M$2:$AL1633,M1633)</f>
        <v>#VALUE!</v>
      </c>
      <c r="BN1633" s="47">
        <v>1</v>
      </c>
      <c r="BO1633" s="54" t="e">
        <v>#VALUE!</v>
      </c>
      <c r="BP1633" s="54">
        <v>99</v>
      </c>
      <c r="BQ1633" s="47">
        <v>9999</v>
      </c>
      <c r="BR1633" s="49">
        <v>1</v>
      </c>
      <c r="BS1633" s="49">
        <v>1</v>
      </c>
      <c r="BT1633" s="44">
        <f t="shared" si="161"/>
        <v>0</v>
      </c>
      <c r="BW1633" s="103" t="s">
        <v>9111</v>
      </c>
      <c r="BY1633" s="123">
        <f>FI1633</f>
        <v>0</v>
      </c>
      <c r="BZ1633" s="1" t="s">
        <v>22426</v>
      </c>
    </row>
    <row r="1634" spans="1:78" ht="15" customHeight="1">
      <c r="A1634" s="25" t="s">
        <v>8596</v>
      </c>
      <c r="B1634" s="42" t="s">
        <v>9118</v>
      </c>
      <c r="D1634" s="263">
        <v>0</v>
      </c>
      <c r="E1634" s="85" t="s">
        <v>76</v>
      </c>
      <c r="F1634" s="116" t="s">
        <v>1453</v>
      </c>
      <c r="G1634" s="266"/>
      <c r="H1634" s="266"/>
      <c r="I1634" s="85" t="s">
        <v>7721</v>
      </c>
      <c r="J1634" s="43" t="s">
        <v>720</v>
      </c>
      <c r="M1634" s="44" t="s">
        <v>150</v>
      </c>
      <c r="N1634" s="45" t="s">
        <v>721</v>
      </c>
      <c r="O1634" s="42" t="s">
        <v>375</v>
      </c>
      <c r="P1634" s="42" t="s">
        <v>376</v>
      </c>
      <c r="Q1634" s="85" t="s">
        <v>136</v>
      </c>
      <c r="R1634" s="85" t="s">
        <v>1321</v>
      </c>
      <c r="S1634" s="42" t="s">
        <v>9119</v>
      </c>
      <c r="T1634" s="42" t="s">
        <v>9120</v>
      </c>
      <c r="U1634" s="117" t="s">
        <v>9120</v>
      </c>
      <c r="V1634" s="42" t="s">
        <v>73</v>
      </c>
      <c r="W1634" s="42" t="s">
        <v>73</v>
      </c>
      <c r="X1634" s="107">
        <v>40713</v>
      </c>
      <c r="Y1634" s="107">
        <v>40734</v>
      </c>
      <c r="Z1634" s="44">
        <f t="shared" si="158"/>
        <v>2011</v>
      </c>
      <c r="AA1634" s="44">
        <f t="shared" si="159"/>
        <v>6</v>
      </c>
      <c r="AB1634" s="44">
        <v>0</v>
      </c>
      <c r="AC1634" s="85" t="s">
        <v>7721</v>
      </c>
      <c r="AD1634" s="85" t="s">
        <v>720</v>
      </c>
      <c r="AE1634" s="85" t="s">
        <v>8602</v>
      </c>
      <c r="AF1634" s="85" t="s">
        <v>8602</v>
      </c>
      <c r="AG1634" s="85" t="s">
        <v>8602</v>
      </c>
      <c r="AH1634" s="85" t="s">
        <v>8602</v>
      </c>
      <c r="AI1634" s="85" t="s">
        <v>9121</v>
      </c>
      <c r="AJ1634" s="85" t="s">
        <v>9122</v>
      </c>
      <c r="AK1634" s="85" t="s">
        <v>8602</v>
      </c>
      <c r="AL1634" s="85" t="s">
        <v>8602</v>
      </c>
      <c r="AM1634" s="47">
        <v>1</v>
      </c>
      <c r="AN1634" s="47">
        <v>1</v>
      </c>
      <c r="AO1634" s="47">
        <v>5</v>
      </c>
      <c r="AP1634" s="47">
        <v>6</v>
      </c>
      <c r="AQ1634" s="47"/>
      <c r="AR1634" s="47"/>
      <c r="AS1634" s="118">
        <v>1</v>
      </c>
      <c r="AT1634" s="49">
        <v>1</v>
      </c>
      <c r="AU1634" s="49">
        <v>1</v>
      </c>
      <c r="AV1634" s="47"/>
      <c r="AW1634" s="49">
        <v>1</v>
      </c>
      <c r="AX1634" s="49"/>
      <c r="AY1634" s="44">
        <f t="shared" si="160"/>
        <v>22</v>
      </c>
      <c r="AZ1634" s="47"/>
      <c r="BA1634" s="47"/>
      <c r="BB1634" s="47"/>
      <c r="BC1634" s="48"/>
      <c r="BD1634" s="62"/>
      <c r="BE1634" s="62"/>
      <c r="BF1634" s="50"/>
      <c r="BG1634" s="51"/>
      <c r="BH1634" s="51">
        <f t="shared" si="162"/>
        <v>1</v>
      </c>
      <c r="BI1634" s="51">
        <v>8</v>
      </c>
      <c r="BJ1634" s="52"/>
      <c r="BK1634" s="52"/>
      <c r="BL1634" s="53"/>
      <c r="BM1634" s="47" t="e">
        <f>COUNTIFS(A$2:$AC1634,#REF!,M$2:$AL1634,M1634)</f>
        <v>#VALUE!</v>
      </c>
      <c r="BN1634" s="47">
        <v>0</v>
      </c>
      <c r="BO1634" s="54">
        <v>22</v>
      </c>
      <c r="BP1634" s="54">
        <v>0</v>
      </c>
      <c r="BQ1634" s="47">
        <v>22</v>
      </c>
      <c r="BR1634" s="49">
        <v>1</v>
      </c>
      <c r="BS1634" s="49">
        <v>1</v>
      </c>
      <c r="BT1634" s="44">
        <f t="shared" si="161"/>
        <v>80</v>
      </c>
      <c r="BW1634" s="40" t="s">
        <v>67</v>
      </c>
      <c r="BY1634" s="55"/>
      <c r="BZ1634" s="1" t="s">
        <v>22426</v>
      </c>
    </row>
    <row r="1635" spans="1:78" ht="15" customHeight="1">
      <c r="A1635" s="25" t="s">
        <v>8596</v>
      </c>
      <c r="B1635" s="42" t="s">
        <v>9123</v>
      </c>
      <c r="D1635" s="263">
        <v>0</v>
      </c>
      <c r="E1635" s="85" t="s">
        <v>76</v>
      </c>
      <c r="F1635" s="116" t="s">
        <v>1453</v>
      </c>
      <c r="G1635" s="266"/>
      <c r="H1635" s="266"/>
      <c r="I1635" s="85" t="s">
        <v>312</v>
      </c>
      <c r="J1635" s="43" t="s">
        <v>313</v>
      </c>
      <c r="M1635" s="44" t="s">
        <v>121</v>
      </c>
      <c r="N1635" s="45" t="s">
        <v>312</v>
      </c>
      <c r="O1635" s="42" t="s">
        <v>93</v>
      </c>
      <c r="P1635" s="42" t="s">
        <v>103</v>
      </c>
      <c r="Q1635" s="85" t="s">
        <v>949</v>
      </c>
      <c r="R1635" s="85" t="s">
        <v>73</v>
      </c>
      <c r="S1635" s="42" t="s">
        <v>8602</v>
      </c>
      <c r="T1635" s="42" t="s">
        <v>9124</v>
      </c>
      <c r="U1635" s="117" t="s">
        <v>9124</v>
      </c>
      <c r="V1635" s="42" t="s">
        <v>73</v>
      </c>
      <c r="W1635" s="42" t="s">
        <v>73</v>
      </c>
      <c r="X1635" s="107">
        <v>40726</v>
      </c>
      <c r="Y1635" s="107">
        <v>40731</v>
      </c>
      <c r="Z1635" s="44">
        <f t="shared" si="158"/>
        <v>2011</v>
      </c>
      <c r="AA1635" s="44">
        <f t="shared" si="159"/>
        <v>7</v>
      </c>
      <c r="AB1635" s="44">
        <v>0</v>
      </c>
      <c r="AC1635" s="85" t="s">
        <v>8602</v>
      </c>
      <c r="AD1635" s="85" t="s">
        <v>353</v>
      </c>
      <c r="AE1635" s="85" t="s">
        <v>8602</v>
      </c>
      <c r="AF1635" s="85" t="s">
        <v>8602</v>
      </c>
      <c r="AG1635" s="85" t="s">
        <v>8602</v>
      </c>
      <c r="AH1635" s="85" t="s">
        <v>8602</v>
      </c>
      <c r="AI1635" s="85" t="s">
        <v>8602</v>
      </c>
      <c r="AJ1635" s="85" t="s">
        <v>8602</v>
      </c>
      <c r="AK1635" s="85" t="s">
        <v>8602</v>
      </c>
      <c r="AL1635" s="85" t="s">
        <v>8602</v>
      </c>
      <c r="AM1635" s="47">
        <v>1</v>
      </c>
      <c r="AN1635" s="47">
        <v>1</v>
      </c>
      <c r="AO1635" s="47">
        <v>3</v>
      </c>
      <c r="AP1635" s="47">
        <v>88</v>
      </c>
      <c r="AQ1635" s="47"/>
      <c r="AR1635" s="47"/>
      <c r="AS1635" s="47">
        <v>1</v>
      </c>
      <c r="AT1635" s="49">
        <v>1</v>
      </c>
      <c r="AU1635" s="61">
        <v>1</v>
      </c>
      <c r="AV1635" s="47"/>
      <c r="AW1635" s="49">
        <v>1</v>
      </c>
      <c r="AX1635" s="49"/>
      <c r="AY1635" s="44">
        <f t="shared" si="160"/>
        <v>6</v>
      </c>
      <c r="AZ1635" s="47"/>
      <c r="BA1635" s="47"/>
      <c r="BB1635" s="47"/>
      <c r="BC1635" s="48"/>
      <c r="BD1635" s="62"/>
      <c r="BE1635" s="62"/>
      <c r="BF1635" s="50"/>
      <c r="BG1635" s="51"/>
      <c r="BH1635" s="51">
        <f t="shared" si="162"/>
        <v>1</v>
      </c>
      <c r="BI1635" s="51">
        <v>1</v>
      </c>
      <c r="BJ1635" s="52"/>
      <c r="BK1635" s="52"/>
      <c r="BL1635" s="53"/>
      <c r="BM1635" s="47" t="e">
        <f>COUNTIFS(A$2:$AC1635,#REF!,M$2:$AL1635,M1635)</f>
        <v>#VALUE!</v>
      </c>
      <c r="BN1635" s="47">
        <v>1</v>
      </c>
      <c r="BO1635" s="54">
        <v>6</v>
      </c>
      <c r="BP1635" s="54">
        <v>0</v>
      </c>
      <c r="BQ1635" s="47">
        <v>6</v>
      </c>
      <c r="BR1635" s="61">
        <v>1</v>
      </c>
      <c r="BS1635" s="49">
        <v>1</v>
      </c>
      <c r="BT1635" s="44">
        <f t="shared" si="161"/>
        <v>93</v>
      </c>
      <c r="BW1635" s="40" t="s">
        <v>67</v>
      </c>
      <c r="BY1635" s="55"/>
      <c r="BZ1635" s="1" t="s">
        <v>22426</v>
      </c>
    </row>
    <row r="1636" spans="1:78" ht="15" customHeight="1">
      <c r="A1636" s="25" t="s">
        <v>8596</v>
      </c>
      <c r="B1636" s="42" t="s">
        <v>9125</v>
      </c>
      <c r="D1636" s="263">
        <v>0</v>
      </c>
      <c r="E1636" s="85" t="s">
        <v>76</v>
      </c>
      <c r="F1636" s="116" t="s">
        <v>1453</v>
      </c>
      <c r="G1636" s="266"/>
      <c r="H1636" s="266"/>
      <c r="I1636" s="85" t="s">
        <v>312</v>
      </c>
      <c r="J1636" s="43" t="s">
        <v>313</v>
      </c>
      <c r="M1636" s="44" t="s">
        <v>121</v>
      </c>
      <c r="N1636" s="45" t="s">
        <v>312</v>
      </c>
      <c r="O1636" s="42" t="s">
        <v>81</v>
      </c>
      <c r="P1636" s="42" t="s">
        <v>82</v>
      </c>
      <c r="Q1636" s="85" t="s">
        <v>949</v>
      </c>
      <c r="R1636" s="85" t="s">
        <v>73</v>
      </c>
      <c r="S1636" s="42" t="s">
        <v>8602</v>
      </c>
      <c r="T1636" s="42" t="s">
        <v>9126</v>
      </c>
      <c r="U1636" s="117" t="s">
        <v>9126</v>
      </c>
      <c r="V1636" s="42" t="s">
        <v>73</v>
      </c>
      <c r="W1636" s="42" t="s">
        <v>73</v>
      </c>
      <c r="X1636" s="107">
        <v>40733</v>
      </c>
      <c r="Y1636" s="107">
        <v>40738</v>
      </c>
      <c r="Z1636" s="44">
        <f t="shared" si="158"/>
        <v>2011</v>
      </c>
      <c r="AA1636" s="44">
        <f t="shared" si="159"/>
        <v>7</v>
      </c>
      <c r="AB1636" s="44">
        <v>0</v>
      </c>
      <c r="AC1636" s="85" t="s">
        <v>8602</v>
      </c>
      <c r="AD1636" s="85" t="s">
        <v>8602</v>
      </c>
      <c r="AE1636" s="85" t="s">
        <v>8602</v>
      </c>
      <c r="AF1636" s="85" t="s">
        <v>8602</v>
      </c>
      <c r="AG1636" s="85" t="s">
        <v>8602</v>
      </c>
      <c r="AH1636" s="85" t="s">
        <v>8602</v>
      </c>
      <c r="AI1636" s="85" t="s">
        <v>8602</v>
      </c>
      <c r="AJ1636" s="85" t="s">
        <v>8602</v>
      </c>
      <c r="AK1636" s="85" t="s">
        <v>8602</v>
      </c>
      <c r="AL1636" s="85" t="s">
        <v>8602</v>
      </c>
      <c r="AM1636" s="47">
        <v>1</v>
      </c>
      <c r="AN1636" s="47">
        <v>1</v>
      </c>
      <c r="AO1636" s="47">
        <v>3</v>
      </c>
      <c r="AP1636" s="47">
        <v>88</v>
      </c>
      <c r="AQ1636" s="47"/>
      <c r="AR1636" s="47"/>
      <c r="AS1636" s="118">
        <v>0</v>
      </c>
      <c r="AT1636" s="49">
        <v>1</v>
      </c>
      <c r="AU1636" s="61">
        <v>1</v>
      </c>
      <c r="AV1636" s="47"/>
      <c r="AW1636" s="49">
        <v>1</v>
      </c>
      <c r="AX1636" s="49"/>
      <c r="AY1636" s="44">
        <f t="shared" si="160"/>
        <v>6</v>
      </c>
      <c r="AZ1636" s="47"/>
      <c r="BA1636" s="47"/>
      <c r="BB1636" s="47"/>
      <c r="BC1636" s="48"/>
      <c r="BD1636" s="62"/>
      <c r="BE1636" s="62"/>
      <c r="BF1636" s="50"/>
      <c r="BG1636" s="51"/>
      <c r="BH1636" s="51">
        <f t="shared" si="162"/>
        <v>1</v>
      </c>
      <c r="BI1636" s="51">
        <v>1</v>
      </c>
      <c r="BJ1636" s="52"/>
      <c r="BK1636" s="52"/>
      <c r="BL1636" s="53"/>
      <c r="BM1636" s="47" t="e">
        <f>COUNTIFS(A$2:$AC1636,#REF!,M$2:$AL1636,M1636)</f>
        <v>#VALUE!</v>
      </c>
      <c r="BN1636" s="47">
        <v>0</v>
      </c>
      <c r="BO1636" s="54">
        <v>6</v>
      </c>
      <c r="BP1636" s="54">
        <v>0</v>
      </c>
      <c r="BQ1636" s="47">
        <v>6</v>
      </c>
      <c r="BR1636" s="61">
        <v>1</v>
      </c>
      <c r="BS1636" s="49">
        <v>1</v>
      </c>
      <c r="BT1636" s="44">
        <f t="shared" si="161"/>
        <v>100</v>
      </c>
      <c r="BW1636" s="40" t="s">
        <v>67</v>
      </c>
      <c r="BY1636" s="55"/>
      <c r="BZ1636" s="1" t="s">
        <v>22426</v>
      </c>
    </row>
    <row r="1637" spans="1:78" ht="15" customHeight="1">
      <c r="A1637" s="25" t="s">
        <v>8596</v>
      </c>
      <c r="B1637" s="42" t="s">
        <v>9127</v>
      </c>
      <c r="D1637" s="263">
        <v>0</v>
      </c>
      <c r="E1637" s="85" t="s">
        <v>76</v>
      </c>
      <c r="F1637" s="116" t="s">
        <v>1453</v>
      </c>
      <c r="G1637" s="266"/>
      <c r="H1637" s="266"/>
      <c r="I1637" s="85" t="s">
        <v>312</v>
      </c>
      <c r="J1637" s="43" t="s">
        <v>313</v>
      </c>
      <c r="M1637" s="44" t="s">
        <v>121</v>
      </c>
      <c r="N1637" s="45" t="s">
        <v>312</v>
      </c>
      <c r="O1637" s="42" t="s">
        <v>81</v>
      </c>
      <c r="P1637" s="42" t="s">
        <v>82</v>
      </c>
      <c r="Q1637" s="85" t="s">
        <v>949</v>
      </c>
      <c r="R1637" s="85" t="s">
        <v>73</v>
      </c>
      <c r="S1637" s="42" t="s">
        <v>8602</v>
      </c>
      <c r="T1637" s="42" t="s">
        <v>9128</v>
      </c>
      <c r="U1637" s="117" t="s">
        <v>9128</v>
      </c>
      <c r="V1637" s="42" t="s">
        <v>73</v>
      </c>
      <c r="W1637" s="42" t="s">
        <v>73</v>
      </c>
      <c r="X1637" s="107">
        <v>40740</v>
      </c>
      <c r="Y1637" s="107">
        <v>40745</v>
      </c>
      <c r="Z1637" s="44">
        <f t="shared" si="158"/>
        <v>2011</v>
      </c>
      <c r="AA1637" s="44">
        <f t="shared" si="159"/>
        <v>7</v>
      </c>
      <c r="AB1637" s="44">
        <v>0</v>
      </c>
      <c r="AC1637" s="85" t="s">
        <v>8602</v>
      </c>
      <c r="AD1637" s="85" t="s">
        <v>8602</v>
      </c>
      <c r="AE1637" s="85" t="s">
        <v>8602</v>
      </c>
      <c r="AF1637" s="85" t="s">
        <v>8602</v>
      </c>
      <c r="AG1637" s="85" t="s">
        <v>8602</v>
      </c>
      <c r="AH1637" s="85" t="s">
        <v>8602</v>
      </c>
      <c r="AI1637" s="85" t="s">
        <v>8602</v>
      </c>
      <c r="AJ1637" s="85" t="s">
        <v>8602</v>
      </c>
      <c r="AK1637" s="85" t="s">
        <v>8602</v>
      </c>
      <c r="AL1637" s="85" t="s">
        <v>8602</v>
      </c>
      <c r="AM1637" s="47">
        <v>1</v>
      </c>
      <c r="AN1637" s="47">
        <v>1</v>
      </c>
      <c r="AO1637" s="47">
        <v>3</v>
      </c>
      <c r="AP1637" s="47">
        <v>88</v>
      </c>
      <c r="AQ1637" s="47"/>
      <c r="AR1637" s="47"/>
      <c r="AS1637" s="118">
        <v>0</v>
      </c>
      <c r="AT1637" s="49">
        <v>1</v>
      </c>
      <c r="AU1637" s="61">
        <v>1</v>
      </c>
      <c r="AV1637" s="47"/>
      <c r="AW1637" s="49">
        <v>1</v>
      </c>
      <c r="AX1637" s="49"/>
      <c r="AY1637" s="44">
        <f t="shared" si="160"/>
        <v>6</v>
      </c>
      <c r="AZ1637" s="47"/>
      <c r="BA1637" s="47"/>
      <c r="BB1637" s="47"/>
      <c r="BC1637" s="48"/>
      <c r="BD1637" s="62"/>
      <c r="BE1637" s="62"/>
      <c r="BF1637" s="50"/>
      <c r="BG1637" s="51"/>
      <c r="BH1637" s="51">
        <f t="shared" si="162"/>
        <v>1</v>
      </c>
      <c r="BI1637" s="51">
        <v>1</v>
      </c>
      <c r="BJ1637" s="52"/>
      <c r="BK1637" s="52"/>
      <c r="BL1637" s="53"/>
      <c r="BM1637" s="47" t="e">
        <f>COUNTIFS(A$2:$AC1637,#REF!,M$2:$AL1637,M1637)</f>
        <v>#VALUE!</v>
      </c>
      <c r="BN1637" s="47">
        <v>0</v>
      </c>
      <c r="BO1637" s="54">
        <v>6</v>
      </c>
      <c r="BP1637" s="54">
        <v>0</v>
      </c>
      <c r="BQ1637" s="47">
        <v>6</v>
      </c>
      <c r="BR1637" s="61">
        <v>1</v>
      </c>
      <c r="BS1637" s="49">
        <v>1</v>
      </c>
      <c r="BT1637" s="44">
        <f t="shared" si="161"/>
        <v>107</v>
      </c>
      <c r="BW1637" s="40" t="s">
        <v>67</v>
      </c>
      <c r="BY1637" s="55"/>
      <c r="BZ1637" s="1" t="s">
        <v>22426</v>
      </c>
    </row>
    <row r="1638" spans="1:78" ht="15" customHeight="1">
      <c r="A1638" s="25" t="s">
        <v>8596</v>
      </c>
      <c r="B1638" s="42" t="s">
        <v>9129</v>
      </c>
      <c r="D1638" s="263">
        <v>0</v>
      </c>
      <c r="E1638" s="85" t="s">
        <v>76</v>
      </c>
      <c r="F1638" s="116" t="s">
        <v>1453</v>
      </c>
      <c r="G1638" s="266"/>
      <c r="H1638" s="266"/>
      <c r="I1638" s="85" t="s">
        <v>312</v>
      </c>
      <c r="J1638" s="43" t="s">
        <v>313</v>
      </c>
      <c r="M1638" s="44" t="s">
        <v>121</v>
      </c>
      <c r="N1638" s="45" t="s">
        <v>312</v>
      </c>
      <c r="O1638" s="42" t="s">
        <v>81</v>
      </c>
      <c r="P1638" s="42" t="s">
        <v>82</v>
      </c>
      <c r="Q1638" s="85" t="s">
        <v>949</v>
      </c>
      <c r="R1638" s="85" t="s">
        <v>73</v>
      </c>
      <c r="S1638" s="42" t="s">
        <v>8602</v>
      </c>
      <c r="T1638" s="42" t="s">
        <v>9130</v>
      </c>
      <c r="U1638" s="117" t="s">
        <v>9130</v>
      </c>
      <c r="V1638" s="42" t="s">
        <v>73</v>
      </c>
      <c r="W1638" s="42" t="s">
        <v>73</v>
      </c>
      <c r="X1638" s="107">
        <v>40747</v>
      </c>
      <c r="Y1638" s="107">
        <v>40752</v>
      </c>
      <c r="Z1638" s="44">
        <f t="shared" si="158"/>
        <v>2011</v>
      </c>
      <c r="AA1638" s="44">
        <f t="shared" si="159"/>
        <v>7</v>
      </c>
      <c r="AB1638" s="44">
        <v>0</v>
      </c>
      <c r="AC1638" s="85" t="s">
        <v>8602</v>
      </c>
      <c r="AD1638" s="85" t="s">
        <v>8602</v>
      </c>
      <c r="AE1638" s="85" t="s">
        <v>8602</v>
      </c>
      <c r="AF1638" s="85" t="s">
        <v>8602</v>
      </c>
      <c r="AG1638" s="85" t="s">
        <v>8602</v>
      </c>
      <c r="AH1638" s="85" t="s">
        <v>8602</v>
      </c>
      <c r="AI1638" s="85" t="s">
        <v>8602</v>
      </c>
      <c r="AJ1638" s="85" t="s">
        <v>8602</v>
      </c>
      <c r="AK1638" s="85" t="s">
        <v>8602</v>
      </c>
      <c r="AL1638" s="85" t="s">
        <v>8602</v>
      </c>
      <c r="AM1638" s="47">
        <v>1</v>
      </c>
      <c r="AN1638" s="47">
        <v>1</v>
      </c>
      <c r="AO1638" s="47">
        <v>3</v>
      </c>
      <c r="AP1638" s="47">
        <v>88</v>
      </c>
      <c r="AQ1638" s="47"/>
      <c r="AR1638" s="47"/>
      <c r="AS1638" s="118">
        <v>0</v>
      </c>
      <c r="AT1638" s="49">
        <v>1</v>
      </c>
      <c r="AU1638" s="61">
        <v>1</v>
      </c>
      <c r="AV1638" s="47"/>
      <c r="AW1638" s="49">
        <v>1</v>
      </c>
      <c r="AX1638" s="49"/>
      <c r="AY1638" s="44">
        <f t="shared" si="160"/>
        <v>6</v>
      </c>
      <c r="AZ1638" s="47"/>
      <c r="BA1638" s="47"/>
      <c r="BB1638" s="47"/>
      <c r="BC1638" s="48"/>
      <c r="BD1638" s="62"/>
      <c r="BE1638" s="62"/>
      <c r="BF1638" s="50"/>
      <c r="BG1638" s="51"/>
      <c r="BH1638" s="51">
        <f t="shared" si="162"/>
        <v>1</v>
      </c>
      <c r="BI1638" s="51">
        <v>1</v>
      </c>
      <c r="BJ1638" s="52"/>
      <c r="BK1638" s="52"/>
      <c r="BL1638" s="53"/>
      <c r="BM1638" s="47" t="e">
        <f>COUNTIFS(A$2:$AC1638,#REF!,M$2:$AL1638,M1638)</f>
        <v>#VALUE!</v>
      </c>
      <c r="BN1638" s="47">
        <v>0</v>
      </c>
      <c r="BO1638" s="54">
        <v>6</v>
      </c>
      <c r="BP1638" s="54">
        <v>0</v>
      </c>
      <c r="BQ1638" s="47">
        <v>6</v>
      </c>
      <c r="BR1638" s="61">
        <v>1</v>
      </c>
      <c r="BS1638" s="49">
        <v>1</v>
      </c>
      <c r="BT1638" s="44">
        <f t="shared" si="161"/>
        <v>114</v>
      </c>
      <c r="BW1638" s="40" t="s">
        <v>67</v>
      </c>
      <c r="BY1638" s="55"/>
      <c r="BZ1638" s="1" t="s">
        <v>22426</v>
      </c>
    </row>
    <row r="1639" spans="1:78" ht="15" customHeight="1">
      <c r="A1639" s="25" t="s">
        <v>8596</v>
      </c>
      <c r="B1639" s="42" t="s">
        <v>9131</v>
      </c>
      <c r="D1639" s="263">
        <v>0</v>
      </c>
      <c r="E1639" s="85" t="s">
        <v>76</v>
      </c>
      <c r="F1639" s="116" t="s">
        <v>1453</v>
      </c>
      <c r="G1639" s="266"/>
      <c r="H1639" s="266"/>
      <c r="I1639" s="85" t="s">
        <v>312</v>
      </c>
      <c r="J1639" s="43" t="s">
        <v>313</v>
      </c>
      <c r="M1639" s="44" t="s">
        <v>121</v>
      </c>
      <c r="N1639" s="45" t="s">
        <v>312</v>
      </c>
      <c r="O1639" s="42" t="s">
        <v>86</v>
      </c>
      <c r="P1639" s="42" t="s">
        <v>87</v>
      </c>
      <c r="Q1639" s="85" t="s">
        <v>949</v>
      </c>
      <c r="R1639" s="85" t="s">
        <v>73</v>
      </c>
      <c r="S1639" s="42" t="s">
        <v>8602</v>
      </c>
      <c r="T1639" s="42" t="s">
        <v>9132</v>
      </c>
      <c r="U1639" s="117" t="s">
        <v>9132</v>
      </c>
      <c r="V1639" s="42" t="s">
        <v>73</v>
      </c>
      <c r="W1639" s="42" t="s">
        <v>73</v>
      </c>
      <c r="X1639" s="107">
        <v>40754</v>
      </c>
      <c r="Y1639" s="107">
        <v>40759</v>
      </c>
      <c r="Z1639" s="44">
        <f t="shared" si="158"/>
        <v>2011</v>
      </c>
      <c r="AA1639" s="44">
        <f t="shared" si="159"/>
        <v>7</v>
      </c>
      <c r="AB1639" s="44">
        <v>0</v>
      </c>
      <c r="AC1639" s="85" t="s">
        <v>8602</v>
      </c>
      <c r="AD1639" s="85" t="s">
        <v>8602</v>
      </c>
      <c r="AE1639" s="85" t="s">
        <v>8602</v>
      </c>
      <c r="AF1639" s="85" t="s">
        <v>8602</v>
      </c>
      <c r="AG1639" s="85" t="s">
        <v>8602</v>
      </c>
      <c r="AH1639" s="85" t="s">
        <v>8602</v>
      </c>
      <c r="AI1639" s="85" t="s">
        <v>8602</v>
      </c>
      <c r="AJ1639" s="85" t="s">
        <v>8602</v>
      </c>
      <c r="AK1639" s="85" t="s">
        <v>8602</v>
      </c>
      <c r="AL1639" s="85" t="s">
        <v>8602</v>
      </c>
      <c r="AM1639" s="47">
        <v>1</v>
      </c>
      <c r="AN1639" s="47">
        <v>1</v>
      </c>
      <c r="AO1639" s="47">
        <v>3</v>
      </c>
      <c r="AP1639" s="47">
        <v>88</v>
      </c>
      <c r="AQ1639" s="47"/>
      <c r="AR1639" s="47"/>
      <c r="AS1639" s="118">
        <v>0</v>
      </c>
      <c r="AT1639" s="49">
        <v>1</v>
      </c>
      <c r="AU1639" s="61">
        <v>1</v>
      </c>
      <c r="AV1639" s="47"/>
      <c r="AW1639" s="49">
        <v>1</v>
      </c>
      <c r="AX1639" s="49"/>
      <c r="AY1639" s="44">
        <f t="shared" si="160"/>
        <v>6</v>
      </c>
      <c r="AZ1639" s="47"/>
      <c r="BA1639" s="47"/>
      <c r="BB1639" s="47"/>
      <c r="BC1639" s="48"/>
      <c r="BD1639" s="62"/>
      <c r="BE1639" s="62"/>
      <c r="BF1639" s="50"/>
      <c r="BG1639" s="51"/>
      <c r="BH1639" s="51">
        <f t="shared" si="162"/>
        <v>1</v>
      </c>
      <c r="BI1639" s="51">
        <v>1</v>
      </c>
      <c r="BJ1639" s="52"/>
      <c r="BK1639" s="52"/>
      <c r="BL1639" s="53"/>
      <c r="BM1639" s="47" t="e">
        <f>COUNTIFS(A$2:$AC1639,#REF!,M$2:$AL1639,M1639)</f>
        <v>#VALUE!</v>
      </c>
      <c r="BN1639" s="47">
        <v>0</v>
      </c>
      <c r="BO1639" s="54">
        <v>6</v>
      </c>
      <c r="BP1639" s="54">
        <v>0</v>
      </c>
      <c r="BQ1639" s="47">
        <v>6</v>
      </c>
      <c r="BR1639" s="61">
        <v>1</v>
      </c>
      <c r="BS1639" s="49">
        <v>1</v>
      </c>
      <c r="BT1639" s="44">
        <f t="shared" si="161"/>
        <v>121</v>
      </c>
      <c r="BW1639" s="40" t="s">
        <v>67</v>
      </c>
      <c r="BY1639" s="55"/>
      <c r="BZ1639" s="1" t="s">
        <v>22426</v>
      </c>
    </row>
    <row r="1640" spans="1:78" ht="15" customHeight="1">
      <c r="A1640" s="25" t="s">
        <v>8596</v>
      </c>
      <c r="B1640" s="42" t="s">
        <v>9133</v>
      </c>
      <c r="D1640" s="263">
        <v>1</v>
      </c>
      <c r="E1640" s="85" t="s">
        <v>76</v>
      </c>
      <c r="F1640" s="116" t="s">
        <v>1453</v>
      </c>
      <c r="G1640" s="266"/>
      <c r="H1640" s="266"/>
      <c r="I1640" s="85" t="s">
        <v>312</v>
      </c>
      <c r="J1640" s="43" t="s">
        <v>313</v>
      </c>
      <c r="M1640" s="44" t="s">
        <v>121</v>
      </c>
      <c r="N1640" s="45" t="s">
        <v>312</v>
      </c>
      <c r="O1640" s="42" t="s">
        <v>86</v>
      </c>
      <c r="P1640" s="42" t="s">
        <v>87</v>
      </c>
      <c r="Q1640" s="85" t="s">
        <v>110</v>
      </c>
      <c r="R1640" s="85" t="s">
        <v>9134</v>
      </c>
      <c r="S1640" s="42" t="s">
        <v>8602</v>
      </c>
      <c r="T1640" s="42" t="s">
        <v>9135</v>
      </c>
      <c r="U1640" s="117" t="s">
        <v>9135</v>
      </c>
      <c r="V1640" s="42" t="s">
        <v>73</v>
      </c>
      <c r="W1640" s="42" t="s">
        <v>73</v>
      </c>
      <c r="X1640" s="107">
        <v>40761</v>
      </c>
      <c r="Y1640" s="107">
        <v>40766</v>
      </c>
      <c r="Z1640" s="44">
        <f t="shared" si="158"/>
        <v>2011</v>
      </c>
      <c r="AA1640" s="44">
        <f t="shared" si="159"/>
        <v>8</v>
      </c>
      <c r="AB1640" s="44">
        <v>0</v>
      </c>
      <c r="AC1640" s="85" t="s">
        <v>8602</v>
      </c>
      <c r="AD1640" s="42" t="s">
        <v>129</v>
      </c>
      <c r="AE1640" s="85" t="s">
        <v>8602</v>
      </c>
      <c r="AF1640" s="85" t="s">
        <v>8602</v>
      </c>
      <c r="AG1640" s="85" t="s">
        <v>8602</v>
      </c>
      <c r="AH1640" s="85" t="s">
        <v>8602</v>
      </c>
      <c r="AI1640" s="85" t="s">
        <v>8602</v>
      </c>
      <c r="AJ1640" s="85" t="s">
        <v>8602</v>
      </c>
      <c r="AK1640" s="85" t="s">
        <v>8602</v>
      </c>
      <c r="AL1640" s="85" t="s">
        <v>8602</v>
      </c>
      <c r="AM1640" s="47">
        <v>1</v>
      </c>
      <c r="AN1640" s="47">
        <v>1</v>
      </c>
      <c r="AO1640" s="47">
        <v>3</v>
      </c>
      <c r="AP1640" s="47">
        <v>88</v>
      </c>
      <c r="AQ1640" s="47"/>
      <c r="AR1640" s="47"/>
      <c r="AS1640" s="118">
        <v>1</v>
      </c>
      <c r="AT1640" s="49">
        <v>1</v>
      </c>
      <c r="AU1640" s="61">
        <v>1</v>
      </c>
      <c r="AV1640" s="47"/>
      <c r="AW1640" s="49">
        <v>1</v>
      </c>
      <c r="AX1640" s="49"/>
      <c r="AY1640" s="44">
        <f t="shared" si="160"/>
        <v>6</v>
      </c>
      <c r="AZ1640" s="47"/>
      <c r="BA1640" s="47"/>
      <c r="BB1640" s="47"/>
      <c r="BC1640" s="48"/>
      <c r="BD1640" s="62"/>
      <c r="BE1640" s="62"/>
      <c r="BF1640" s="50"/>
      <c r="BG1640" s="51"/>
      <c r="BH1640" s="51">
        <f t="shared" si="162"/>
        <v>1</v>
      </c>
      <c r="BI1640" s="51">
        <v>1</v>
      </c>
      <c r="BJ1640" s="52"/>
      <c r="BK1640" s="52"/>
      <c r="BL1640" s="53"/>
      <c r="BM1640" s="47" t="e">
        <f>COUNTIFS(A$2:$AC1640,#REF!,M$2:$AL1640,M1640)</f>
        <v>#VALUE!</v>
      </c>
      <c r="BN1640" s="47">
        <v>0</v>
      </c>
      <c r="BO1640" s="54">
        <v>6</v>
      </c>
      <c r="BP1640" s="54">
        <v>0</v>
      </c>
      <c r="BQ1640" s="47">
        <v>6</v>
      </c>
      <c r="BR1640" s="61">
        <v>1</v>
      </c>
      <c r="BS1640" s="49">
        <v>1</v>
      </c>
      <c r="BT1640" s="44">
        <f t="shared" si="161"/>
        <v>128</v>
      </c>
      <c r="BW1640" s="40" t="s">
        <v>67</v>
      </c>
      <c r="BY1640" s="55"/>
      <c r="BZ1640" s="1" t="s">
        <v>22426</v>
      </c>
    </row>
    <row r="1641" spans="1:78" ht="15" customHeight="1">
      <c r="A1641" s="25" t="s">
        <v>8596</v>
      </c>
      <c r="B1641" s="42" t="s">
        <v>9136</v>
      </c>
      <c r="D1641" s="263">
        <v>0</v>
      </c>
      <c r="E1641" s="85" t="s">
        <v>76</v>
      </c>
      <c r="F1641" s="116" t="s">
        <v>1453</v>
      </c>
      <c r="G1641" s="266"/>
      <c r="H1641" s="266"/>
      <c r="I1641" s="85" t="s">
        <v>312</v>
      </c>
      <c r="J1641" s="43" t="s">
        <v>313</v>
      </c>
      <c r="M1641" s="44" t="s">
        <v>121</v>
      </c>
      <c r="N1641" s="45" t="s">
        <v>312</v>
      </c>
      <c r="O1641" s="42" t="s">
        <v>81</v>
      </c>
      <c r="P1641" s="42" t="s">
        <v>82</v>
      </c>
      <c r="Q1641" s="85" t="s">
        <v>949</v>
      </c>
      <c r="R1641" s="85" t="s">
        <v>73</v>
      </c>
      <c r="S1641" s="42" t="s">
        <v>8602</v>
      </c>
      <c r="T1641" s="42" t="s">
        <v>9137</v>
      </c>
      <c r="U1641" s="117" t="s">
        <v>9137</v>
      </c>
      <c r="V1641" s="42" t="s">
        <v>73</v>
      </c>
      <c r="W1641" s="42" t="s">
        <v>73</v>
      </c>
      <c r="X1641" s="107">
        <v>40768</v>
      </c>
      <c r="Y1641" s="107">
        <v>40773</v>
      </c>
      <c r="Z1641" s="44">
        <f t="shared" si="158"/>
        <v>2011</v>
      </c>
      <c r="AA1641" s="44">
        <f t="shared" si="159"/>
        <v>8</v>
      </c>
      <c r="AB1641" s="44">
        <v>0</v>
      </c>
      <c r="AC1641" s="85" t="s">
        <v>8602</v>
      </c>
      <c r="AD1641" s="85" t="s">
        <v>8602</v>
      </c>
      <c r="AE1641" s="85" t="s">
        <v>8602</v>
      </c>
      <c r="AF1641" s="85" t="s">
        <v>8602</v>
      </c>
      <c r="AG1641" s="85" t="s">
        <v>8602</v>
      </c>
      <c r="AH1641" s="85" t="s">
        <v>8602</v>
      </c>
      <c r="AI1641" s="85" t="s">
        <v>8602</v>
      </c>
      <c r="AJ1641" s="85" t="s">
        <v>8602</v>
      </c>
      <c r="AK1641" s="85" t="s">
        <v>8602</v>
      </c>
      <c r="AL1641" s="85" t="s">
        <v>8602</v>
      </c>
      <c r="AM1641" s="47">
        <v>1</v>
      </c>
      <c r="AN1641" s="47">
        <v>1</v>
      </c>
      <c r="AO1641" s="47">
        <v>3</v>
      </c>
      <c r="AP1641" s="47">
        <v>88</v>
      </c>
      <c r="AQ1641" s="47"/>
      <c r="AR1641" s="47"/>
      <c r="AS1641" s="118">
        <v>0</v>
      </c>
      <c r="AT1641" s="49">
        <v>1</v>
      </c>
      <c r="AU1641" s="61">
        <v>1</v>
      </c>
      <c r="AV1641" s="47"/>
      <c r="AW1641" s="49">
        <v>1</v>
      </c>
      <c r="AX1641" s="49"/>
      <c r="AY1641" s="44">
        <f t="shared" si="160"/>
        <v>6</v>
      </c>
      <c r="AZ1641" s="47"/>
      <c r="BA1641" s="47"/>
      <c r="BB1641" s="47"/>
      <c r="BC1641" s="48"/>
      <c r="BD1641" s="62"/>
      <c r="BE1641" s="62"/>
      <c r="BF1641" s="50"/>
      <c r="BG1641" s="51"/>
      <c r="BH1641" s="51">
        <f t="shared" si="162"/>
        <v>1</v>
      </c>
      <c r="BI1641" s="51">
        <v>1</v>
      </c>
      <c r="BJ1641" s="52"/>
      <c r="BK1641" s="52"/>
      <c r="BL1641" s="53"/>
      <c r="BM1641" s="47" t="e">
        <f>COUNTIFS(A$2:$AC1641,#REF!,M$2:$AL1641,M1641)</f>
        <v>#VALUE!</v>
      </c>
      <c r="BN1641" s="47">
        <v>0</v>
      </c>
      <c r="BO1641" s="54">
        <v>6</v>
      </c>
      <c r="BP1641" s="54">
        <v>0</v>
      </c>
      <c r="BQ1641" s="47">
        <v>6</v>
      </c>
      <c r="BR1641" s="61">
        <v>1</v>
      </c>
      <c r="BS1641" s="49">
        <v>1</v>
      </c>
      <c r="BT1641" s="44">
        <f t="shared" si="161"/>
        <v>135</v>
      </c>
      <c r="BW1641" s="40" t="s">
        <v>67</v>
      </c>
      <c r="BY1641" s="55"/>
      <c r="BZ1641" s="1" t="s">
        <v>22426</v>
      </c>
    </row>
    <row r="1642" spans="1:78" ht="15" customHeight="1">
      <c r="A1642" s="25" t="s">
        <v>8596</v>
      </c>
      <c r="B1642" s="42" t="s">
        <v>9138</v>
      </c>
      <c r="D1642" s="263">
        <v>0</v>
      </c>
      <c r="E1642" s="85" t="s">
        <v>76</v>
      </c>
      <c r="F1642" s="116" t="s">
        <v>1453</v>
      </c>
      <c r="G1642" s="266"/>
      <c r="H1642" s="266"/>
      <c r="I1642" s="85" t="s">
        <v>312</v>
      </c>
      <c r="J1642" s="43" t="s">
        <v>313</v>
      </c>
      <c r="M1642" s="44" t="s">
        <v>121</v>
      </c>
      <c r="N1642" s="45" t="s">
        <v>312</v>
      </c>
      <c r="O1642" s="42" t="s">
        <v>110</v>
      </c>
      <c r="P1642" s="42" t="s">
        <v>111</v>
      </c>
      <c r="Q1642" s="85" t="s">
        <v>949</v>
      </c>
      <c r="R1642" s="85" t="s">
        <v>73</v>
      </c>
      <c r="S1642" s="42" t="s">
        <v>8602</v>
      </c>
      <c r="T1642" s="42" t="s">
        <v>9139</v>
      </c>
      <c r="U1642" s="117" t="s">
        <v>9139</v>
      </c>
      <c r="V1642" s="42" t="s">
        <v>73</v>
      </c>
      <c r="W1642" s="42" t="s">
        <v>73</v>
      </c>
      <c r="X1642" s="107">
        <v>40775</v>
      </c>
      <c r="Y1642" s="107">
        <v>40780</v>
      </c>
      <c r="Z1642" s="44">
        <f t="shared" si="158"/>
        <v>2011</v>
      </c>
      <c r="AA1642" s="44">
        <f t="shared" si="159"/>
        <v>8</v>
      </c>
      <c r="AB1642" s="44">
        <v>0</v>
      </c>
      <c r="AC1642" s="85" t="s">
        <v>8602</v>
      </c>
      <c r="AD1642" s="85" t="s">
        <v>9140</v>
      </c>
      <c r="AE1642" s="85" t="s">
        <v>8602</v>
      </c>
      <c r="AF1642" s="85" t="s">
        <v>8602</v>
      </c>
      <c r="AG1642" s="85" t="s">
        <v>8602</v>
      </c>
      <c r="AH1642" s="85" t="s">
        <v>8602</v>
      </c>
      <c r="AI1642" s="85" t="s">
        <v>8602</v>
      </c>
      <c r="AJ1642" s="85" t="s">
        <v>8602</v>
      </c>
      <c r="AK1642" s="85" t="s">
        <v>8602</v>
      </c>
      <c r="AL1642" s="85" t="s">
        <v>8602</v>
      </c>
      <c r="AM1642" s="47">
        <v>1</v>
      </c>
      <c r="AN1642" s="47">
        <v>1</v>
      </c>
      <c r="AO1642" s="47">
        <v>3</v>
      </c>
      <c r="AP1642" s="47">
        <v>88</v>
      </c>
      <c r="AQ1642" s="47"/>
      <c r="AR1642" s="47"/>
      <c r="AS1642" s="118">
        <v>0</v>
      </c>
      <c r="AT1642" s="49">
        <v>1</v>
      </c>
      <c r="AU1642" s="61">
        <v>1</v>
      </c>
      <c r="AV1642" s="47"/>
      <c r="AW1642" s="49">
        <v>1</v>
      </c>
      <c r="AX1642" s="49"/>
      <c r="AY1642" s="44">
        <f t="shared" si="160"/>
        <v>6</v>
      </c>
      <c r="AZ1642" s="47"/>
      <c r="BA1642" s="47"/>
      <c r="BB1642" s="47"/>
      <c r="BC1642" s="48"/>
      <c r="BD1642" s="62"/>
      <c r="BE1642" s="62"/>
      <c r="BF1642" s="50"/>
      <c r="BG1642" s="51"/>
      <c r="BH1642" s="51">
        <f t="shared" si="162"/>
        <v>1</v>
      </c>
      <c r="BI1642" s="51">
        <v>1</v>
      </c>
      <c r="BJ1642" s="52"/>
      <c r="BK1642" s="52"/>
      <c r="BL1642" s="53"/>
      <c r="BM1642" s="47" t="e">
        <f>COUNTIFS(A$2:$AC1642,#REF!,M$2:$AL1642,M1642)</f>
        <v>#VALUE!</v>
      </c>
      <c r="BN1642" s="47">
        <v>0</v>
      </c>
      <c r="BO1642" s="54">
        <v>6</v>
      </c>
      <c r="BP1642" s="54">
        <v>0</v>
      </c>
      <c r="BQ1642" s="47">
        <v>6</v>
      </c>
      <c r="BR1642" s="61">
        <v>1</v>
      </c>
      <c r="BS1642" s="49">
        <v>1</v>
      </c>
      <c r="BT1642" s="44">
        <f t="shared" si="161"/>
        <v>142</v>
      </c>
      <c r="BW1642" s="40" t="s">
        <v>67</v>
      </c>
      <c r="BY1642" s="55"/>
      <c r="BZ1642" s="1" t="s">
        <v>22426</v>
      </c>
    </row>
    <row r="1643" spans="1:78" ht="15" customHeight="1">
      <c r="A1643" s="25" t="s">
        <v>8596</v>
      </c>
      <c r="B1643" s="42" t="s">
        <v>9141</v>
      </c>
      <c r="D1643" s="263">
        <v>0</v>
      </c>
      <c r="E1643" s="85" t="s">
        <v>76</v>
      </c>
      <c r="F1643" s="116" t="s">
        <v>1453</v>
      </c>
      <c r="G1643" s="266"/>
      <c r="H1643" s="266"/>
      <c r="I1643" s="85" t="s">
        <v>312</v>
      </c>
      <c r="J1643" s="43" t="s">
        <v>313</v>
      </c>
      <c r="M1643" s="44" t="s">
        <v>121</v>
      </c>
      <c r="N1643" s="45" t="s">
        <v>312</v>
      </c>
      <c r="O1643" s="42" t="s">
        <v>93</v>
      </c>
      <c r="P1643" s="42" t="s">
        <v>103</v>
      </c>
      <c r="Q1643" s="85" t="s">
        <v>949</v>
      </c>
      <c r="R1643" s="85" t="s">
        <v>73</v>
      </c>
      <c r="S1643" s="42" t="s">
        <v>8602</v>
      </c>
      <c r="T1643" s="42" t="s">
        <v>9142</v>
      </c>
      <c r="U1643" s="117" t="s">
        <v>9142</v>
      </c>
      <c r="V1643" s="42" t="s">
        <v>73</v>
      </c>
      <c r="W1643" s="42" t="s">
        <v>73</v>
      </c>
      <c r="X1643" s="107">
        <v>40782</v>
      </c>
      <c r="Y1643" s="107">
        <v>40787</v>
      </c>
      <c r="Z1643" s="44">
        <f t="shared" si="158"/>
        <v>2011</v>
      </c>
      <c r="AA1643" s="44">
        <f t="shared" si="159"/>
        <v>8</v>
      </c>
      <c r="AB1643" s="44">
        <v>0</v>
      </c>
      <c r="AC1643" s="85" t="s">
        <v>8602</v>
      </c>
      <c r="AD1643" s="85" t="s">
        <v>9143</v>
      </c>
      <c r="AE1643" s="85" t="s">
        <v>8602</v>
      </c>
      <c r="AF1643" s="85" t="s">
        <v>8602</v>
      </c>
      <c r="AG1643" s="85" t="s">
        <v>8602</v>
      </c>
      <c r="AH1643" s="85" t="s">
        <v>8602</v>
      </c>
      <c r="AI1643" s="85" t="s">
        <v>8602</v>
      </c>
      <c r="AJ1643" s="85" t="s">
        <v>8602</v>
      </c>
      <c r="AK1643" s="85" t="s">
        <v>8602</v>
      </c>
      <c r="AL1643" s="85" t="s">
        <v>8602</v>
      </c>
      <c r="AM1643" s="47">
        <v>1</v>
      </c>
      <c r="AN1643" s="47">
        <v>1</v>
      </c>
      <c r="AO1643" s="47">
        <v>3</v>
      </c>
      <c r="AP1643" s="47">
        <v>88</v>
      </c>
      <c r="AQ1643" s="47"/>
      <c r="AR1643" s="47"/>
      <c r="AS1643" s="47">
        <v>1</v>
      </c>
      <c r="AT1643" s="49">
        <v>1</v>
      </c>
      <c r="AU1643" s="61">
        <v>1</v>
      </c>
      <c r="AV1643" s="47"/>
      <c r="AW1643" s="49">
        <v>1</v>
      </c>
      <c r="AX1643" s="49"/>
      <c r="AY1643" s="44">
        <f t="shared" si="160"/>
        <v>6</v>
      </c>
      <c r="AZ1643" s="47"/>
      <c r="BA1643" s="47"/>
      <c r="BB1643" s="47"/>
      <c r="BC1643" s="48"/>
      <c r="BD1643" s="62"/>
      <c r="BE1643" s="62"/>
      <c r="BF1643" s="50"/>
      <c r="BG1643" s="51"/>
      <c r="BH1643" s="51">
        <f t="shared" si="162"/>
        <v>1</v>
      </c>
      <c r="BI1643" s="51">
        <v>1</v>
      </c>
      <c r="BJ1643" s="52"/>
      <c r="BK1643" s="52"/>
      <c r="BL1643" s="53"/>
      <c r="BM1643" s="47" t="e">
        <f>COUNTIFS(A$2:$AC1643,#REF!,M$2:$AL1643,M1643)</f>
        <v>#VALUE!</v>
      </c>
      <c r="BN1643" s="47">
        <v>0</v>
      </c>
      <c r="BO1643" s="54">
        <v>6</v>
      </c>
      <c r="BP1643" s="54">
        <v>0</v>
      </c>
      <c r="BQ1643" s="47">
        <v>6</v>
      </c>
      <c r="BR1643" s="61">
        <v>1</v>
      </c>
      <c r="BS1643" s="49">
        <v>1</v>
      </c>
      <c r="BT1643" s="44">
        <f t="shared" si="161"/>
        <v>149</v>
      </c>
      <c r="BW1643" s="40" t="s">
        <v>67</v>
      </c>
      <c r="BY1643" s="55"/>
      <c r="BZ1643" s="1" t="s">
        <v>22426</v>
      </c>
    </row>
    <row r="1644" spans="1:78" ht="15" customHeight="1">
      <c r="A1644" s="25" t="s">
        <v>8596</v>
      </c>
      <c r="B1644" s="42" t="s">
        <v>9144</v>
      </c>
      <c r="D1644" s="263">
        <v>0</v>
      </c>
      <c r="E1644" s="85" t="s">
        <v>76</v>
      </c>
      <c r="F1644" s="116" t="s">
        <v>1453</v>
      </c>
      <c r="G1644" s="266"/>
      <c r="H1644" s="266"/>
      <c r="I1644" s="85" t="s">
        <v>312</v>
      </c>
      <c r="J1644" s="43" t="s">
        <v>313</v>
      </c>
      <c r="M1644" s="44" t="s">
        <v>121</v>
      </c>
      <c r="N1644" s="45" t="s">
        <v>312</v>
      </c>
      <c r="O1644" s="42" t="s">
        <v>136</v>
      </c>
      <c r="P1644" s="42" t="s">
        <v>137</v>
      </c>
      <c r="Q1644" s="85" t="s">
        <v>949</v>
      </c>
      <c r="R1644" s="85" t="s">
        <v>73</v>
      </c>
      <c r="S1644" s="42" t="s">
        <v>9145</v>
      </c>
      <c r="T1644" s="42" t="s">
        <v>8602</v>
      </c>
      <c r="U1644" s="117" t="s">
        <v>9145</v>
      </c>
      <c r="V1644" s="42" t="s">
        <v>73</v>
      </c>
      <c r="W1644" s="42" t="s">
        <v>73</v>
      </c>
      <c r="X1644" s="107">
        <v>40789</v>
      </c>
      <c r="Y1644" s="107">
        <v>40794</v>
      </c>
      <c r="Z1644" s="44">
        <f t="shared" si="158"/>
        <v>2011</v>
      </c>
      <c r="AA1644" s="44">
        <f t="shared" si="159"/>
        <v>9</v>
      </c>
      <c r="AB1644" s="44">
        <v>0</v>
      </c>
      <c r="AC1644" s="85" t="s">
        <v>8602</v>
      </c>
      <c r="AD1644" s="85" t="s">
        <v>8602</v>
      </c>
      <c r="AE1644" s="85" t="s">
        <v>8602</v>
      </c>
      <c r="AF1644" s="85" t="s">
        <v>8602</v>
      </c>
      <c r="AG1644" s="85" t="s">
        <v>8602</v>
      </c>
      <c r="AH1644" s="85" t="s">
        <v>8602</v>
      </c>
      <c r="AI1644" s="85" t="s">
        <v>9146</v>
      </c>
      <c r="AJ1644" s="85" t="s">
        <v>8602</v>
      </c>
      <c r="AK1644" s="85" t="s">
        <v>8602</v>
      </c>
      <c r="AL1644" s="85" t="s">
        <v>8602</v>
      </c>
      <c r="AM1644" s="47">
        <v>1</v>
      </c>
      <c r="AN1644" s="47">
        <v>1</v>
      </c>
      <c r="AO1644" s="47">
        <v>3</v>
      </c>
      <c r="AP1644" s="47">
        <v>88</v>
      </c>
      <c r="AQ1644" s="47"/>
      <c r="AR1644" s="47"/>
      <c r="AS1644" s="118">
        <v>0</v>
      </c>
      <c r="AT1644" s="49">
        <v>1</v>
      </c>
      <c r="AU1644" s="49">
        <v>1</v>
      </c>
      <c r="AV1644" s="47"/>
      <c r="AW1644" s="49">
        <v>1</v>
      </c>
      <c r="AX1644" s="49"/>
      <c r="AY1644" s="44">
        <f t="shared" si="160"/>
        <v>6</v>
      </c>
      <c r="AZ1644" s="47"/>
      <c r="BA1644" s="47"/>
      <c r="BB1644" s="47"/>
      <c r="BC1644" s="48"/>
      <c r="BD1644" s="62"/>
      <c r="BE1644" s="62"/>
      <c r="BF1644" s="50"/>
      <c r="BG1644" s="51"/>
      <c r="BH1644" s="51">
        <f t="shared" si="162"/>
        <v>1</v>
      </c>
      <c r="BI1644" s="51">
        <v>1</v>
      </c>
      <c r="BJ1644" s="52"/>
      <c r="BK1644" s="52"/>
      <c r="BL1644" s="53"/>
      <c r="BM1644" s="47" t="e">
        <f>COUNTIFS(A$2:$AC1644,#REF!,M$2:$AL1644,M1644)</f>
        <v>#VALUE!</v>
      </c>
      <c r="BN1644" s="47">
        <v>0</v>
      </c>
      <c r="BO1644" s="54">
        <v>6</v>
      </c>
      <c r="BP1644" s="54">
        <v>0</v>
      </c>
      <c r="BQ1644" s="47">
        <v>6</v>
      </c>
      <c r="BR1644" s="49">
        <v>1</v>
      </c>
      <c r="BS1644" s="49">
        <v>1</v>
      </c>
      <c r="BT1644" s="44">
        <f t="shared" si="161"/>
        <v>156</v>
      </c>
      <c r="BW1644" s="40" t="s">
        <v>67</v>
      </c>
      <c r="BY1644" s="55"/>
      <c r="BZ1644" s="1" t="s">
        <v>22426</v>
      </c>
    </row>
    <row r="1645" spans="1:78" ht="15" customHeight="1">
      <c r="A1645" s="25" t="s">
        <v>8596</v>
      </c>
      <c r="B1645" s="42" t="s">
        <v>9147</v>
      </c>
      <c r="D1645" s="263">
        <v>0</v>
      </c>
      <c r="E1645" s="85" t="s">
        <v>76</v>
      </c>
      <c r="F1645" s="116" t="s">
        <v>1453</v>
      </c>
      <c r="G1645" s="266"/>
      <c r="H1645" s="266"/>
      <c r="I1645" s="85" t="s">
        <v>312</v>
      </c>
      <c r="J1645" s="43" t="s">
        <v>313</v>
      </c>
      <c r="M1645" s="44" t="s">
        <v>121</v>
      </c>
      <c r="N1645" s="45" t="s">
        <v>312</v>
      </c>
      <c r="O1645" s="42" t="s">
        <v>100</v>
      </c>
      <c r="P1645" s="42" t="s">
        <v>101</v>
      </c>
      <c r="Q1645" s="85" t="s">
        <v>949</v>
      </c>
      <c r="R1645" s="85" t="s">
        <v>73</v>
      </c>
      <c r="S1645" s="42" t="s">
        <v>8602</v>
      </c>
      <c r="T1645" s="42" t="s">
        <v>9148</v>
      </c>
      <c r="U1645" s="117" t="s">
        <v>9148</v>
      </c>
      <c r="V1645" s="42" t="s">
        <v>73</v>
      </c>
      <c r="W1645" s="42" t="s">
        <v>73</v>
      </c>
      <c r="X1645" s="107">
        <v>40796</v>
      </c>
      <c r="Y1645" s="107">
        <v>40801</v>
      </c>
      <c r="Z1645" s="44">
        <f t="shared" si="158"/>
        <v>2011</v>
      </c>
      <c r="AA1645" s="44">
        <f t="shared" si="159"/>
        <v>9</v>
      </c>
      <c r="AB1645" s="44">
        <v>0</v>
      </c>
      <c r="AC1645" s="85" t="s">
        <v>8602</v>
      </c>
      <c r="AD1645" s="85" t="s">
        <v>8602</v>
      </c>
      <c r="AE1645" s="85" t="s">
        <v>8602</v>
      </c>
      <c r="AF1645" s="85" t="s">
        <v>8602</v>
      </c>
      <c r="AG1645" s="85" t="s">
        <v>8602</v>
      </c>
      <c r="AH1645" s="85" t="s">
        <v>8602</v>
      </c>
      <c r="AI1645" s="85" t="s">
        <v>8602</v>
      </c>
      <c r="AJ1645" s="85" t="s">
        <v>9149</v>
      </c>
      <c r="AK1645" s="85" t="s">
        <v>8602</v>
      </c>
      <c r="AL1645" s="85" t="s">
        <v>8602</v>
      </c>
      <c r="AM1645" s="47">
        <v>1</v>
      </c>
      <c r="AN1645" s="47">
        <v>1</v>
      </c>
      <c r="AO1645" s="47">
        <v>3</v>
      </c>
      <c r="AP1645" s="47">
        <v>88</v>
      </c>
      <c r="AQ1645" s="47"/>
      <c r="AR1645" s="47"/>
      <c r="AS1645" s="118">
        <v>0</v>
      </c>
      <c r="AT1645" s="49">
        <v>1</v>
      </c>
      <c r="AU1645" s="61">
        <v>1</v>
      </c>
      <c r="AV1645" s="47"/>
      <c r="AW1645" s="49">
        <v>1</v>
      </c>
      <c r="AX1645" s="49"/>
      <c r="AY1645" s="44">
        <f t="shared" si="160"/>
        <v>6</v>
      </c>
      <c r="AZ1645" s="47"/>
      <c r="BA1645" s="47"/>
      <c r="BB1645" s="47"/>
      <c r="BC1645" s="48"/>
      <c r="BD1645" s="62"/>
      <c r="BE1645" s="62"/>
      <c r="BF1645" s="50"/>
      <c r="BG1645" s="51"/>
      <c r="BH1645" s="51">
        <f t="shared" si="162"/>
        <v>1</v>
      </c>
      <c r="BI1645" s="51">
        <v>1</v>
      </c>
      <c r="BJ1645" s="52"/>
      <c r="BK1645" s="52"/>
      <c r="BL1645" s="53"/>
      <c r="BM1645" s="47" t="e">
        <f>COUNTIFS(A$2:$AC1645,#REF!,M$2:$AL1645,M1645)</f>
        <v>#VALUE!</v>
      </c>
      <c r="BN1645" s="47">
        <v>0</v>
      </c>
      <c r="BO1645" s="54">
        <v>6</v>
      </c>
      <c r="BP1645" s="54">
        <v>0</v>
      </c>
      <c r="BQ1645" s="47">
        <v>6</v>
      </c>
      <c r="BR1645" s="61">
        <v>1</v>
      </c>
      <c r="BS1645" s="49">
        <v>1</v>
      </c>
      <c r="BT1645" s="44">
        <f t="shared" si="161"/>
        <v>163</v>
      </c>
      <c r="BW1645" s="40" t="s">
        <v>67</v>
      </c>
      <c r="BY1645" s="55"/>
      <c r="BZ1645" s="1" t="s">
        <v>22426</v>
      </c>
    </row>
    <row r="1646" spans="1:78" ht="15" customHeight="1">
      <c r="A1646" s="25" t="s">
        <v>8596</v>
      </c>
      <c r="B1646" s="42" t="s">
        <v>9150</v>
      </c>
      <c r="D1646" s="263">
        <v>0</v>
      </c>
      <c r="E1646" s="85" t="s">
        <v>76</v>
      </c>
      <c r="F1646" s="116" t="s">
        <v>1453</v>
      </c>
      <c r="G1646" s="266"/>
      <c r="H1646" s="266"/>
      <c r="I1646" s="85" t="s">
        <v>312</v>
      </c>
      <c r="J1646" s="43" t="s">
        <v>313</v>
      </c>
      <c r="M1646" s="44" t="s">
        <v>121</v>
      </c>
      <c r="N1646" s="45" t="s">
        <v>312</v>
      </c>
      <c r="O1646" s="42" t="s">
        <v>93</v>
      </c>
      <c r="P1646" s="42" t="s">
        <v>103</v>
      </c>
      <c r="Q1646" s="85" t="s">
        <v>949</v>
      </c>
      <c r="R1646" s="85" t="s">
        <v>73</v>
      </c>
      <c r="S1646" s="42" t="s">
        <v>8602</v>
      </c>
      <c r="T1646" s="42" t="s">
        <v>9151</v>
      </c>
      <c r="U1646" s="117" t="s">
        <v>9151</v>
      </c>
      <c r="V1646" s="42" t="s">
        <v>73</v>
      </c>
      <c r="W1646" s="42" t="s">
        <v>73</v>
      </c>
      <c r="X1646" s="107">
        <v>40803</v>
      </c>
      <c r="Y1646" s="107">
        <v>40808</v>
      </c>
      <c r="Z1646" s="44">
        <f t="shared" si="158"/>
        <v>2011</v>
      </c>
      <c r="AA1646" s="44">
        <f t="shared" si="159"/>
        <v>9</v>
      </c>
      <c r="AB1646" s="44">
        <v>0</v>
      </c>
      <c r="AC1646" s="85" t="s">
        <v>9152</v>
      </c>
      <c r="AD1646" s="85" t="s">
        <v>9153</v>
      </c>
      <c r="AE1646" s="85" t="s">
        <v>8602</v>
      </c>
      <c r="AF1646" s="85" t="s">
        <v>8602</v>
      </c>
      <c r="AG1646" s="85" t="s">
        <v>8602</v>
      </c>
      <c r="AH1646" s="85" t="s">
        <v>8602</v>
      </c>
      <c r="AI1646" s="85" t="s">
        <v>8602</v>
      </c>
      <c r="AJ1646" s="85" t="s">
        <v>8602</v>
      </c>
      <c r="AK1646" s="85" t="s">
        <v>8602</v>
      </c>
      <c r="AL1646" s="85" t="s">
        <v>8602</v>
      </c>
      <c r="AM1646" s="47">
        <v>1</v>
      </c>
      <c r="AN1646" s="47">
        <v>1</v>
      </c>
      <c r="AO1646" s="47">
        <v>3</v>
      </c>
      <c r="AP1646" s="47">
        <v>88</v>
      </c>
      <c r="AQ1646" s="47"/>
      <c r="AR1646" s="47"/>
      <c r="AS1646" s="47">
        <v>1</v>
      </c>
      <c r="AT1646" s="49">
        <v>1</v>
      </c>
      <c r="AU1646" s="61">
        <v>1</v>
      </c>
      <c r="AV1646" s="47"/>
      <c r="AW1646" s="49">
        <v>1</v>
      </c>
      <c r="AX1646" s="49"/>
      <c r="AY1646" s="44">
        <f t="shared" si="160"/>
        <v>6</v>
      </c>
      <c r="AZ1646" s="47"/>
      <c r="BA1646" s="47"/>
      <c r="BB1646" s="47"/>
      <c r="BC1646" s="48"/>
      <c r="BD1646" s="62"/>
      <c r="BE1646" s="62"/>
      <c r="BF1646" s="50"/>
      <c r="BG1646" s="51"/>
      <c r="BH1646" s="51">
        <f t="shared" si="162"/>
        <v>1</v>
      </c>
      <c r="BI1646" s="51">
        <v>1</v>
      </c>
      <c r="BJ1646" s="52"/>
      <c r="BK1646" s="52"/>
      <c r="BL1646" s="53"/>
      <c r="BM1646" s="47" t="e">
        <f>COUNTIFS(A$2:$AC1646,#REF!,M$2:$AL1646,M1646)</f>
        <v>#VALUE!</v>
      </c>
      <c r="BN1646" s="47">
        <v>0</v>
      </c>
      <c r="BO1646" s="54">
        <v>6</v>
      </c>
      <c r="BP1646" s="54">
        <v>0</v>
      </c>
      <c r="BQ1646" s="47">
        <v>6</v>
      </c>
      <c r="BR1646" s="61">
        <v>1</v>
      </c>
      <c r="BS1646" s="49">
        <v>1</v>
      </c>
      <c r="BT1646" s="44">
        <f t="shared" si="161"/>
        <v>170</v>
      </c>
      <c r="BW1646" s="40" t="s">
        <v>67</v>
      </c>
      <c r="BY1646" s="55"/>
      <c r="BZ1646" s="1" t="s">
        <v>22426</v>
      </c>
    </row>
    <row r="1647" spans="1:78" ht="15" customHeight="1">
      <c r="A1647" s="25" t="s">
        <v>8596</v>
      </c>
      <c r="B1647" s="42" t="s">
        <v>9154</v>
      </c>
      <c r="D1647" s="263">
        <v>0</v>
      </c>
      <c r="E1647" s="85" t="s">
        <v>76</v>
      </c>
      <c r="F1647" s="116" t="s">
        <v>1453</v>
      </c>
      <c r="G1647" s="266"/>
      <c r="H1647" s="266"/>
      <c r="I1647" s="85" t="s">
        <v>312</v>
      </c>
      <c r="J1647" s="43" t="s">
        <v>313</v>
      </c>
      <c r="M1647" s="44" t="s">
        <v>121</v>
      </c>
      <c r="N1647" s="45" t="s">
        <v>312</v>
      </c>
      <c r="O1647" s="42" t="s">
        <v>81</v>
      </c>
      <c r="P1647" s="42" t="s">
        <v>82</v>
      </c>
      <c r="Q1647" s="85" t="s">
        <v>949</v>
      </c>
      <c r="R1647" s="85" t="s">
        <v>73</v>
      </c>
      <c r="S1647" s="42" t="s">
        <v>9155</v>
      </c>
      <c r="T1647" s="42" t="s">
        <v>9156</v>
      </c>
      <c r="U1647" s="117" t="s">
        <v>9156</v>
      </c>
      <c r="V1647" s="42" t="s">
        <v>73</v>
      </c>
      <c r="W1647" s="42" t="s">
        <v>73</v>
      </c>
      <c r="X1647" s="107">
        <v>40810</v>
      </c>
      <c r="Y1647" s="107">
        <v>40815</v>
      </c>
      <c r="Z1647" s="44">
        <f t="shared" si="158"/>
        <v>2011</v>
      </c>
      <c r="AA1647" s="44">
        <f t="shared" si="159"/>
        <v>9</v>
      </c>
      <c r="AB1647" s="44">
        <v>0</v>
      </c>
      <c r="AC1647" s="85" t="s">
        <v>9157</v>
      </c>
      <c r="AD1647" s="85" t="s">
        <v>9158</v>
      </c>
      <c r="AE1647" s="85" t="s">
        <v>8602</v>
      </c>
      <c r="AF1647" s="85" t="s">
        <v>8602</v>
      </c>
      <c r="AG1647" s="85" t="s">
        <v>8602</v>
      </c>
      <c r="AH1647" s="85" t="s">
        <v>8602</v>
      </c>
      <c r="AI1647" s="85" t="s">
        <v>9159</v>
      </c>
      <c r="AJ1647" s="85" t="s">
        <v>9160</v>
      </c>
      <c r="AK1647" s="85" t="s">
        <v>8602</v>
      </c>
      <c r="AL1647" s="85" t="s">
        <v>8602</v>
      </c>
      <c r="AM1647" s="47">
        <v>1</v>
      </c>
      <c r="AN1647" s="47">
        <v>1</v>
      </c>
      <c r="AO1647" s="47">
        <v>3</v>
      </c>
      <c r="AP1647" s="47">
        <v>88</v>
      </c>
      <c r="AQ1647" s="47"/>
      <c r="AR1647" s="47"/>
      <c r="AS1647" s="118">
        <v>0</v>
      </c>
      <c r="AT1647" s="49">
        <v>1</v>
      </c>
      <c r="AU1647" s="49">
        <v>1</v>
      </c>
      <c r="AV1647" s="47"/>
      <c r="AW1647" s="49">
        <v>1</v>
      </c>
      <c r="AX1647" s="49"/>
      <c r="AY1647" s="44">
        <f t="shared" si="160"/>
        <v>6</v>
      </c>
      <c r="AZ1647" s="47"/>
      <c r="BA1647" s="47"/>
      <c r="BB1647" s="47"/>
      <c r="BC1647" s="48"/>
      <c r="BD1647" s="62"/>
      <c r="BE1647" s="62"/>
      <c r="BF1647" s="50"/>
      <c r="BG1647" s="51"/>
      <c r="BH1647" s="51">
        <f t="shared" si="162"/>
        <v>1</v>
      </c>
      <c r="BI1647" s="51">
        <v>1</v>
      </c>
      <c r="BJ1647" s="52"/>
      <c r="BK1647" s="52"/>
      <c r="BL1647" s="53"/>
      <c r="BM1647" s="47" t="e">
        <f>COUNTIFS(A$2:$AC1647,#REF!,M$2:$AL1647,M1647)</f>
        <v>#VALUE!</v>
      </c>
      <c r="BN1647" s="47">
        <v>0</v>
      </c>
      <c r="BO1647" s="54">
        <v>6</v>
      </c>
      <c r="BP1647" s="54">
        <v>0</v>
      </c>
      <c r="BQ1647" s="47">
        <v>6</v>
      </c>
      <c r="BR1647" s="49">
        <v>1</v>
      </c>
      <c r="BS1647" s="49">
        <v>1</v>
      </c>
      <c r="BT1647" s="44">
        <f t="shared" si="161"/>
        <v>177</v>
      </c>
      <c r="BW1647" s="40" t="s">
        <v>67</v>
      </c>
      <c r="BY1647" s="55"/>
      <c r="BZ1647" s="1" t="s">
        <v>22426</v>
      </c>
    </row>
    <row r="1648" spans="1:78" ht="15" customHeight="1">
      <c r="A1648" s="25" t="s">
        <v>8596</v>
      </c>
      <c r="B1648" s="42" t="s">
        <v>9161</v>
      </c>
      <c r="D1648" s="263">
        <v>0</v>
      </c>
      <c r="E1648" s="85" t="s">
        <v>76</v>
      </c>
      <c r="F1648" s="116" t="s">
        <v>1453</v>
      </c>
      <c r="G1648" s="266"/>
      <c r="H1648" s="266"/>
      <c r="I1648" s="85" t="s">
        <v>312</v>
      </c>
      <c r="J1648" s="43" t="s">
        <v>313</v>
      </c>
      <c r="M1648" s="44" t="s">
        <v>121</v>
      </c>
      <c r="N1648" s="45" t="s">
        <v>312</v>
      </c>
      <c r="O1648" s="42" t="s">
        <v>81</v>
      </c>
      <c r="P1648" s="42" t="s">
        <v>82</v>
      </c>
      <c r="Q1648" s="85" t="s">
        <v>949</v>
      </c>
      <c r="R1648" s="85" t="s">
        <v>73</v>
      </c>
      <c r="S1648" s="42" t="s">
        <v>8602</v>
      </c>
      <c r="T1648" s="42" t="s">
        <v>9162</v>
      </c>
      <c r="U1648" s="117" t="s">
        <v>9162</v>
      </c>
      <c r="V1648" s="42" t="s">
        <v>73</v>
      </c>
      <c r="W1648" s="42" t="s">
        <v>73</v>
      </c>
      <c r="X1648" s="107">
        <v>40819</v>
      </c>
      <c r="Y1648" s="107">
        <v>40829</v>
      </c>
      <c r="Z1648" s="44">
        <f t="shared" si="158"/>
        <v>2011</v>
      </c>
      <c r="AA1648" s="44">
        <f t="shared" si="159"/>
        <v>10</v>
      </c>
      <c r="AB1648" s="44">
        <v>0</v>
      </c>
      <c r="AC1648" s="85" t="s">
        <v>8602</v>
      </c>
      <c r="AD1648" s="85" t="s">
        <v>8602</v>
      </c>
      <c r="AE1648" s="85" t="s">
        <v>8602</v>
      </c>
      <c r="AF1648" s="85" t="s">
        <v>8602</v>
      </c>
      <c r="AG1648" s="85" t="s">
        <v>8602</v>
      </c>
      <c r="AH1648" s="85" t="s">
        <v>8602</v>
      </c>
      <c r="AI1648" s="85" t="s">
        <v>8602</v>
      </c>
      <c r="AJ1648" s="85" t="s">
        <v>8602</v>
      </c>
      <c r="AK1648" s="85" t="s">
        <v>8602</v>
      </c>
      <c r="AL1648" s="85" t="s">
        <v>8602</v>
      </c>
      <c r="AM1648" s="47">
        <v>1</v>
      </c>
      <c r="AN1648" s="47">
        <v>1</v>
      </c>
      <c r="AO1648" s="47">
        <v>3</v>
      </c>
      <c r="AP1648" s="47">
        <v>88</v>
      </c>
      <c r="AQ1648" s="47"/>
      <c r="AR1648" s="47"/>
      <c r="AS1648" s="118">
        <v>0</v>
      </c>
      <c r="AT1648" s="49">
        <v>1</v>
      </c>
      <c r="AU1648" s="61">
        <v>1</v>
      </c>
      <c r="AV1648" s="47"/>
      <c r="AW1648" s="49">
        <v>1</v>
      </c>
      <c r="AX1648" s="49"/>
      <c r="AY1648" s="44">
        <f t="shared" si="160"/>
        <v>11</v>
      </c>
      <c r="AZ1648" s="47"/>
      <c r="BA1648" s="47"/>
      <c r="BB1648" s="47"/>
      <c r="BC1648" s="48"/>
      <c r="BD1648" s="62"/>
      <c r="BE1648" s="62"/>
      <c r="BF1648" s="50"/>
      <c r="BG1648" s="51"/>
      <c r="BH1648" s="51">
        <f t="shared" si="162"/>
        <v>1</v>
      </c>
      <c r="BI1648" s="51">
        <v>1</v>
      </c>
      <c r="BJ1648" s="52"/>
      <c r="BK1648" s="52"/>
      <c r="BL1648" s="53"/>
      <c r="BM1648" s="47" t="e">
        <f>COUNTIFS(A$2:$AC1648,#REF!,M$2:$AL1648,M1648)</f>
        <v>#VALUE!</v>
      </c>
      <c r="BN1648" s="47">
        <v>0</v>
      </c>
      <c r="BO1648" s="54">
        <v>11</v>
      </c>
      <c r="BP1648" s="54">
        <v>0</v>
      </c>
      <c r="BQ1648" s="47">
        <v>11</v>
      </c>
      <c r="BR1648" s="61">
        <v>1</v>
      </c>
      <c r="BS1648" s="49">
        <v>1</v>
      </c>
      <c r="BT1648" s="44">
        <f t="shared" si="161"/>
        <v>186</v>
      </c>
      <c r="BW1648" s="40" t="s">
        <v>67</v>
      </c>
      <c r="BY1648" s="55"/>
      <c r="BZ1648" s="1" t="s">
        <v>22426</v>
      </c>
    </row>
    <row r="1649" spans="1:78" ht="15" customHeight="1">
      <c r="A1649" s="25" t="s">
        <v>8596</v>
      </c>
      <c r="B1649" s="42" t="s">
        <v>9163</v>
      </c>
      <c r="D1649" s="263">
        <v>0</v>
      </c>
      <c r="E1649" s="85" t="s">
        <v>76</v>
      </c>
      <c r="F1649" s="116" t="s">
        <v>1453</v>
      </c>
      <c r="G1649" s="266"/>
      <c r="H1649" s="266"/>
      <c r="I1649" s="85" t="s">
        <v>312</v>
      </c>
      <c r="J1649" s="43" t="s">
        <v>313</v>
      </c>
      <c r="M1649" s="44" t="s">
        <v>121</v>
      </c>
      <c r="N1649" s="45" t="s">
        <v>312</v>
      </c>
      <c r="O1649" s="42" t="s">
        <v>110</v>
      </c>
      <c r="P1649" s="42" t="s">
        <v>111</v>
      </c>
      <c r="Q1649" s="85" t="s">
        <v>105</v>
      </c>
      <c r="R1649" s="85" t="s">
        <v>73</v>
      </c>
      <c r="S1649" s="42" t="s">
        <v>8602</v>
      </c>
      <c r="T1649" s="42" t="s">
        <v>9164</v>
      </c>
      <c r="U1649" s="117" t="s">
        <v>9164</v>
      </c>
      <c r="V1649" s="42" t="s">
        <v>73</v>
      </c>
      <c r="W1649" s="42" t="s">
        <v>73</v>
      </c>
      <c r="X1649" s="107">
        <v>40831</v>
      </c>
      <c r="Y1649" s="107">
        <v>40843</v>
      </c>
      <c r="Z1649" s="44">
        <f t="shared" si="158"/>
        <v>2011</v>
      </c>
      <c r="AA1649" s="44">
        <f t="shared" si="159"/>
        <v>10</v>
      </c>
      <c r="AB1649" s="44">
        <v>0</v>
      </c>
      <c r="AC1649" s="85" t="s">
        <v>8602</v>
      </c>
      <c r="AD1649" s="85" t="s">
        <v>8602</v>
      </c>
      <c r="AE1649" s="85" t="s">
        <v>8602</v>
      </c>
      <c r="AF1649" s="85" t="s">
        <v>8602</v>
      </c>
      <c r="AG1649" s="85" t="s">
        <v>8602</v>
      </c>
      <c r="AH1649" s="85" t="s">
        <v>8602</v>
      </c>
      <c r="AI1649" s="85" t="s">
        <v>8602</v>
      </c>
      <c r="AJ1649" s="85" t="s">
        <v>8602</v>
      </c>
      <c r="AK1649" s="85" t="s">
        <v>8602</v>
      </c>
      <c r="AL1649" s="85" t="s">
        <v>8602</v>
      </c>
      <c r="AM1649" s="47">
        <v>1</v>
      </c>
      <c r="AN1649" s="47">
        <v>1</v>
      </c>
      <c r="AO1649" s="47">
        <v>3</v>
      </c>
      <c r="AP1649" s="47">
        <v>88</v>
      </c>
      <c r="AQ1649" s="47"/>
      <c r="AR1649" s="47"/>
      <c r="AS1649" s="118">
        <v>0</v>
      </c>
      <c r="AT1649" s="49">
        <v>1</v>
      </c>
      <c r="AU1649" s="61">
        <v>1</v>
      </c>
      <c r="AV1649" s="47"/>
      <c r="AW1649" s="49">
        <v>1</v>
      </c>
      <c r="AX1649" s="49"/>
      <c r="AY1649" s="44">
        <f t="shared" si="160"/>
        <v>13</v>
      </c>
      <c r="AZ1649" s="47"/>
      <c r="BA1649" s="47"/>
      <c r="BB1649" s="47"/>
      <c r="BC1649" s="48"/>
      <c r="BD1649" s="62"/>
      <c r="BE1649" s="62"/>
      <c r="BF1649" s="50"/>
      <c r="BG1649" s="51"/>
      <c r="BH1649" s="51">
        <f t="shared" si="162"/>
        <v>1</v>
      </c>
      <c r="BI1649" s="51">
        <v>1</v>
      </c>
      <c r="BJ1649" s="52"/>
      <c r="BK1649" s="52"/>
      <c r="BL1649" s="53"/>
      <c r="BM1649" s="47" t="e">
        <f>COUNTIFS(A$2:$AC1649,#REF!,M$2:$AL1649,M1649)</f>
        <v>#VALUE!</v>
      </c>
      <c r="BN1649" s="47">
        <v>0</v>
      </c>
      <c r="BO1649" s="54">
        <v>13</v>
      </c>
      <c r="BP1649" s="54">
        <v>0</v>
      </c>
      <c r="BQ1649" s="47">
        <v>13</v>
      </c>
      <c r="BR1649" s="61">
        <v>1</v>
      </c>
      <c r="BS1649" s="49">
        <v>1</v>
      </c>
      <c r="BT1649" s="44">
        <f t="shared" si="161"/>
        <v>198</v>
      </c>
      <c r="BW1649" s="40" t="s">
        <v>67</v>
      </c>
      <c r="BY1649" s="55"/>
      <c r="BZ1649" s="1" t="s">
        <v>22426</v>
      </c>
    </row>
    <row r="1650" spans="1:78" ht="15" customHeight="1">
      <c r="A1650" s="25" t="s">
        <v>8596</v>
      </c>
      <c r="B1650" s="42" t="s">
        <v>9165</v>
      </c>
      <c r="D1650" s="263">
        <v>0</v>
      </c>
      <c r="E1650" s="85" t="s">
        <v>76</v>
      </c>
      <c r="F1650" s="116" t="s">
        <v>1453</v>
      </c>
      <c r="G1650" s="266"/>
      <c r="H1650" s="266"/>
      <c r="I1650" s="85" t="s">
        <v>312</v>
      </c>
      <c r="J1650" s="43" t="s">
        <v>313</v>
      </c>
      <c r="M1650" s="44" t="s">
        <v>121</v>
      </c>
      <c r="N1650" s="45" t="s">
        <v>312</v>
      </c>
      <c r="O1650" s="42" t="s">
        <v>81</v>
      </c>
      <c r="P1650" s="42" t="s">
        <v>82</v>
      </c>
      <c r="Q1650" s="85" t="s">
        <v>105</v>
      </c>
      <c r="R1650" s="85" t="s">
        <v>73</v>
      </c>
      <c r="S1650" s="42" t="s">
        <v>8602</v>
      </c>
      <c r="T1650" s="42" t="s">
        <v>9166</v>
      </c>
      <c r="U1650" s="117" t="s">
        <v>9166</v>
      </c>
      <c r="V1650" s="42" t="s">
        <v>73</v>
      </c>
      <c r="W1650" s="42" t="s">
        <v>73</v>
      </c>
      <c r="X1650" s="107">
        <v>40845</v>
      </c>
      <c r="Y1650" s="107">
        <v>40850</v>
      </c>
      <c r="Z1650" s="44">
        <f t="shared" si="158"/>
        <v>2011</v>
      </c>
      <c r="AA1650" s="44">
        <f t="shared" si="159"/>
        <v>10</v>
      </c>
      <c r="AB1650" s="44">
        <v>0</v>
      </c>
      <c r="AC1650" s="85" t="s">
        <v>8602</v>
      </c>
      <c r="AD1650" s="85" t="s">
        <v>8602</v>
      </c>
      <c r="AE1650" s="85" t="s">
        <v>8602</v>
      </c>
      <c r="AF1650" s="85" t="s">
        <v>8602</v>
      </c>
      <c r="AG1650" s="85" t="s">
        <v>8602</v>
      </c>
      <c r="AH1650" s="85" t="s">
        <v>8602</v>
      </c>
      <c r="AI1650" s="85" t="s">
        <v>8602</v>
      </c>
      <c r="AJ1650" s="85" t="s">
        <v>8602</v>
      </c>
      <c r="AK1650" s="85" t="s">
        <v>8602</v>
      </c>
      <c r="AL1650" s="85" t="s">
        <v>8602</v>
      </c>
      <c r="AM1650" s="47">
        <v>1</v>
      </c>
      <c r="AN1650" s="47">
        <v>1</v>
      </c>
      <c r="AO1650" s="47">
        <v>3</v>
      </c>
      <c r="AP1650" s="47">
        <v>88</v>
      </c>
      <c r="AQ1650" s="47"/>
      <c r="AR1650" s="47"/>
      <c r="AS1650" s="118">
        <v>0</v>
      </c>
      <c r="AT1650" s="49">
        <v>1</v>
      </c>
      <c r="AU1650" s="61">
        <v>1</v>
      </c>
      <c r="AV1650" s="47"/>
      <c r="AW1650" s="49">
        <v>1</v>
      </c>
      <c r="AX1650" s="49"/>
      <c r="AY1650" s="44">
        <f t="shared" si="160"/>
        <v>6</v>
      </c>
      <c r="AZ1650" s="47"/>
      <c r="BA1650" s="47"/>
      <c r="BB1650" s="47"/>
      <c r="BC1650" s="48"/>
      <c r="BD1650" s="62"/>
      <c r="BE1650" s="62"/>
      <c r="BF1650" s="50"/>
      <c r="BG1650" s="51"/>
      <c r="BH1650" s="51">
        <f t="shared" si="162"/>
        <v>1</v>
      </c>
      <c r="BI1650" s="51">
        <v>1</v>
      </c>
      <c r="BJ1650" s="52"/>
      <c r="BK1650" s="52"/>
      <c r="BL1650" s="53"/>
      <c r="BM1650" s="47" t="e">
        <f>COUNTIFS(A$2:$AC1650,#REF!,M$2:$AL1650,M1650)</f>
        <v>#VALUE!</v>
      </c>
      <c r="BN1650" s="47">
        <v>0</v>
      </c>
      <c r="BO1650" s="54">
        <v>6</v>
      </c>
      <c r="BP1650" s="54">
        <v>0</v>
      </c>
      <c r="BQ1650" s="47">
        <v>6</v>
      </c>
      <c r="BR1650" s="61">
        <v>1</v>
      </c>
      <c r="BS1650" s="49">
        <v>1</v>
      </c>
      <c r="BT1650" s="44">
        <f t="shared" si="161"/>
        <v>212</v>
      </c>
      <c r="BW1650" s="40" t="s">
        <v>67</v>
      </c>
      <c r="BY1650" s="55"/>
      <c r="BZ1650" s="1" t="s">
        <v>22426</v>
      </c>
    </row>
    <row r="1651" spans="1:78" ht="15" customHeight="1">
      <c r="A1651" s="25" t="s">
        <v>8596</v>
      </c>
      <c r="B1651" s="42" t="s">
        <v>9167</v>
      </c>
      <c r="D1651" s="263">
        <v>0</v>
      </c>
      <c r="E1651" s="85" t="s">
        <v>76</v>
      </c>
      <c r="F1651" s="116" t="s">
        <v>1453</v>
      </c>
      <c r="G1651" s="266"/>
      <c r="H1651" s="266"/>
      <c r="I1651" s="85" t="s">
        <v>312</v>
      </c>
      <c r="J1651" s="43" t="s">
        <v>313</v>
      </c>
      <c r="M1651" s="44" t="s">
        <v>121</v>
      </c>
      <c r="N1651" s="45" t="s">
        <v>312</v>
      </c>
      <c r="O1651" s="42" t="s">
        <v>100</v>
      </c>
      <c r="P1651" s="42" t="s">
        <v>101</v>
      </c>
      <c r="Q1651" s="85" t="s">
        <v>105</v>
      </c>
      <c r="R1651" s="85" t="s">
        <v>73</v>
      </c>
      <c r="S1651" s="42" t="s">
        <v>8602</v>
      </c>
      <c r="T1651" s="42" t="s">
        <v>9168</v>
      </c>
      <c r="U1651" s="117" t="s">
        <v>9168</v>
      </c>
      <c r="V1651" s="42" t="s">
        <v>73</v>
      </c>
      <c r="W1651" s="42" t="s">
        <v>73</v>
      </c>
      <c r="X1651" s="107">
        <v>40852</v>
      </c>
      <c r="Y1651" s="107">
        <v>40857</v>
      </c>
      <c r="Z1651" s="44">
        <f t="shared" si="158"/>
        <v>2011</v>
      </c>
      <c r="AA1651" s="44">
        <f t="shared" si="159"/>
        <v>11</v>
      </c>
      <c r="AB1651" s="44">
        <v>0</v>
      </c>
      <c r="AC1651" s="85" t="s">
        <v>8602</v>
      </c>
      <c r="AD1651" s="85" t="s">
        <v>8602</v>
      </c>
      <c r="AE1651" s="85" t="s">
        <v>8602</v>
      </c>
      <c r="AF1651" s="85" t="s">
        <v>8602</v>
      </c>
      <c r="AG1651" s="85" t="s">
        <v>8602</v>
      </c>
      <c r="AH1651" s="85" t="s">
        <v>8602</v>
      </c>
      <c r="AI1651" s="85" t="s">
        <v>8602</v>
      </c>
      <c r="AJ1651" s="85" t="s">
        <v>8602</v>
      </c>
      <c r="AK1651" s="85" t="s">
        <v>8602</v>
      </c>
      <c r="AL1651" s="85" t="s">
        <v>8602</v>
      </c>
      <c r="AM1651" s="47">
        <v>1</v>
      </c>
      <c r="AN1651" s="47">
        <v>1</v>
      </c>
      <c r="AO1651" s="47">
        <v>3</v>
      </c>
      <c r="AP1651" s="47">
        <v>88</v>
      </c>
      <c r="AQ1651" s="47"/>
      <c r="AR1651" s="47"/>
      <c r="AS1651" s="118">
        <v>0</v>
      </c>
      <c r="AT1651" s="49">
        <v>1</v>
      </c>
      <c r="AU1651" s="61">
        <v>1</v>
      </c>
      <c r="AV1651" s="47"/>
      <c r="AW1651" s="49">
        <v>1</v>
      </c>
      <c r="AX1651" s="49"/>
      <c r="AY1651" s="44">
        <f t="shared" si="160"/>
        <v>6</v>
      </c>
      <c r="AZ1651" s="47"/>
      <c r="BA1651" s="47"/>
      <c r="BB1651" s="47"/>
      <c r="BC1651" s="48"/>
      <c r="BD1651" s="62"/>
      <c r="BE1651" s="62"/>
      <c r="BF1651" s="50"/>
      <c r="BG1651" s="51"/>
      <c r="BH1651" s="51">
        <f t="shared" si="162"/>
        <v>1</v>
      </c>
      <c r="BI1651" s="51">
        <v>1</v>
      </c>
      <c r="BJ1651" s="52"/>
      <c r="BK1651" s="52"/>
      <c r="BL1651" s="53"/>
      <c r="BM1651" s="47" t="e">
        <f>COUNTIFS(A$2:$AC1651,#REF!,M$2:$AL1651,M1651)</f>
        <v>#VALUE!</v>
      </c>
      <c r="BN1651" s="47">
        <v>0</v>
      </c>
      <c r="BO1651" s="54">
        <v>6</v>
      </c>
      <c r="BP1651" s="54">
        <v>0</v>
      </c>
      <c r="BQ1651" s="47">
        <v>6</v>
      </c>
      <c r="BR1651" s="61">
        <v>1</v>
      </c>
      <c r="BS1651" s="49">
        <v>1</v>
      </c>
      <c r="BT1651" s="44">
        <f t="shared" si="161"/>
        <v>219</v>
      </c>
      <c r="BW1651" s="40" t="s">
        <v>67</v>
      </c>
      <c r="BY1651" s="55"/>
      <c r="BZ1651" s="1" t="s">
        <v>22426</v>
      </c>
    </row>
    <row r="1652" spans="1:78" ht="15" customHeight="1">
      <c r="A1652" s="25" t="s">
        <v>8596</v>
      </c>
      <c r="B1652" s="42" t="s">
        <v>9169</v>
      </c>
      <c r="D1652" s="263">
        <v>0</v>
      </c>
      <c r="E1652" s="85" t="s">
        <v>76</v>
      </c>
      <c r="F1652" s="116" t="s">
        <v>1453</v>
      </c>
      <c r="G1652" s="266"/>
      <c r="H1652" s="266"/>
      <c r="I1652" s="85" t="s">
        <v>312</v>
      </c>
      <c r="J1652" s="43" t="s">
        <v>313</v>
      </c>
      <c r="M1652" s="44" t="s">
        <v>121</v>
      </c>
      <c r="N1652" s="45" t="s">
        <v>312</v>
      </c>
      <c r="O1652" s="42" t="s">
        <v>93</v>
      </c>
      <c r="P1652" s="42" t="s">
        <v>103</v>
      </c>
      <c r="Q1652" s="85" t="s">
        <v>105</v>
      </c>
      <c r="R1652" s="85" t="s">
        <v>73</v>
      </c>
      <c r="S1652" s="42" t="s">
        <v>8602</v>
      </c>
      <c r="T1652" s="42" t="s">
        <v>9170</v>
      </c>
      <c r="U1652" s="117" t="s">
        <v>9170</v>
      </c>
      <c r="V1652" s="42" t="s">
        <v>73</v>
      </c>
      <c r="W1652" s="42" t="s">
        <v>73</v>
      </c>
      <c r="X1652" s="107">
        <v>40859</v>
      </c>
      <c r="Y1652" s="107">
        <v>40864</v>
      </c>
      <c r="Z1652" s="44">
        <f t="shared" si="158"/>
        <v>2011</v>
      </c>
      <c r="AA1652" s="44">
        <f t="shared" si="159"/>
        <v>11</v>
      </c>
      <c r="AB1652" s="44">
        <v>0</v>
      </c>
      <c r="AC1652" s="85" t="s">
        <v>8602</v>
      </c>
      <c r="AD1652" s="85" t="s">
        <v>8602</v>
      </c>
      <c r="AE1652" s="85" t="s">
        <v>8602</v>
      </c>
      <c r="AF1652" s="85" t="s">
        <v>8602</v>
      </c>
      <c r="AG1652" s="85" t="s">
        <v>8602</v>
      </c>
      <c r="AH1652" s="85" t="s">
        <v>8602</v>
      </c>
      <c r="AI1652" s="85" t="s">
        <v>8602</v>
      </c>
      <c r="AJ1652" s="85" t="s">
        <v>8602</v>
      </c>
      <c r="AK1652" s="85" t="s">
        <v>8602</v>
      </c>
      <c r="AL1652" s="85" t="s">
        <v>8602</v>
      </c>
      <c r="AM1652" s="47">
        <v>1</v>
      </c>
      <c r="AN1652" s="47">
        <v>1</v>
      </c>
      <c r="AO1652" s="47">
        <v>3</v>
      </c>
      <c r="AP1652" s="47">
        <v>88</v>
      </c>
      <c r="AQ1652" s="47"/>
      <c r="AR1652" s="47"/>
      <c r="AS1652" s="47">
        <v>1</v>
      </c>
      <c r="AT1652" s="49">
        <v>1</v>
      </c>
      <c r="AU1652" s="61">
        <v>1</v>
      </c>
      <c r="AV1652" s="47"/>
      <c r="AW1652" s="49">
        <v>1</v>
      </c>
      <c r="AX1652" s="49"/>
      <c r="AY1652" s="44">
        <f t="shared" si="160"/>
        <v>6</v>
      </c>
      <c r="AZ1652" s="47"/>
      <c r="BA1652" s="47"/>
      <c r="BB1652" s="47"/>
      <c r="BC1652" s="48"/>
      <c r="BD1652" s="62"/>
      <c r="BE1652" s="62"/>
      <c r="BF1652" s="50"/>
      <c r="BG1652" s="51"/>
      <c r="BH1652" s="51">
        <f t="shared" si="162"/>
        <v>1</v>
      </c>
      <c r="BI1652" s="51">
        <v>1</v>
      </c>
      <c r="BJ1652" s="52"/>
      <c r="BK1652" s="52"/>
      <c r="BL1652" s="53"/>
      <c r="BM1652" s="47" t="e">
        <f>COUNTIFS(A$2:$AC1652,#REF!,M$2:$AL1652,M1652)</f>
        <v>#VALUE!</v>
      </c>
      <c r="BN1652" s="47">
        <v>0</v>
      </c>
      <c r="BO1652" s="54">
        <v>6</v>
      </c>
      <c r="BP1652" s="54">
        <v>0</v>
      </c>
      <c r="BQ1652" s="47">
        <v>6</v>
      </c>
      <c r="BR1652" s="61">
        <v>1</v>
      </c>
      <c r="BS1652" s="49">
        <v>1</v>
      </c>
      <c r="BT1652" s="44">
        <f t="shared" si="161"/>
        <v>226</v>
      </c>
      <c r="BW1652" s="40" t="s">
        <v>67</v>
      </c>
      <c r="BY1652" s="55"/>
      <c r="BZ1652" s="1" t="s">
        <v>22426</v>
      </c>
    </row>
    <row r="1653" spans="1:78" ht="15" customHeight="1">
      <c r="A1653" s="25" t="s">
        <v>8596</v>
      </c>
      <c r="B1653" s="42" t="s">
        <v>9171</v>
      </c>
      <c r="D1653" s="263">
        <v>0</v>
      </c>
      <c r="E1653" s="85" t="s">
        <v>76</v>
      </c>
      <c r="F1653" s="116" t="s">
        <v>1453</v>
      </c>
      <c r="G1653" s="266"/>
      <c r="H1653" s="266"/>
      <c r="I1653" s="85" t="s">
        <v>312</v>
      </c>
      <c r="J1653" s="43" t="s">
        <v>313</v>
      </c>
      <c r="M1653" s="44" t="s">
        <v>121</v>
      </c>
      <c r="N1653" s="45" t="s">
        <v>312</v>
      </c>
      <c r="O1653" s="42" t="s">
        <v>136</v>
      </c>
      <c r="P1653" s="42" t="s">
        <v>137</v>
      </c>
      <c r="Q1653" s="85" t="s">
        <v>105</v>
      </c>
      <c r="R1653" s="85" t="s">
        <v>73</v>
      </c>
      <c r="S1653" s="42" t="s">
        <v>8602</v>
      </c>
      <c r="T1653" s="42" t="s">
        <v>9172</v>
      </c>
      <c r="U1653" s="117" t="s">
        <v>9172</v>
      </c>
      <c r="V1653" s="42" t="s">
        <v>73</v>
      </c>
      <c r="W1653" s="42" t="s">
        <v>73</v>
      </c>
      <c r="X1653" s="107">
        <v>40866</v>
      </c>
      <c r="Y1653" s="107">
        <v>40878</v>
      </c>
      <c r="Z1653" s="44">
        <f t="shared" ref="Z1653:Z1716" si="163">YEAR(X1653)</f>
        <v>2011</v>
      </c>
      <c r="AA1653" s="44">
        <f t="shared" ref="AA1653:AA1716" si="164">MONTH(X1653)</f>
        <v>11</v>
      </c>
      <c r="AB1653" s="44">
        <v>0</v>
      </c>
      <c r="AC1653" s="42" t="s">
        <v>73</v>
      </c>
      <c r="AD1653" s="85" t="s">
        <v>744</v>
      </c>
      <c r="AE1653" s="85" t="s">
        <v>8602</v>
      </c>
      <c r="AF1653" s="85" t="s">
        <v>8602</v>
      </c>
      <c r="AG1653" s="85" t="s">
        <v>8602</v>
      </c>
      <c r="AH1653" s="85" t="s">
        <v>8602</v>
      </c>
      <c r="AI1653" s="85" t="s">
        <v>8602</v>
      </c>
      <c r="AJ1653" s="85" t="s">
        <v>8602</v>
      </c>
      <c r="AK1653" s="85" t="s">
        <v>8602</v>
      </c>
      <c r="AL1653" s="85" t="s">
        <v>8602</v>
      </c>
      <c r="AM1653" s="47">
        <v>1</v>
      </c>
      <c r="AN1653" s="47">
        <v>1</v>
      </c>
      <c r="AO1653" s="47">
        <v>3</v>
      </c>
      <c r="AP1653" s="47">
        <v>88</v>
      </c>
      <c r="AQ1653" s="47"/>
      <c r="AR1653" s="47"/>
      <c r="AS1653" s="118">
        <v>0</v>
      </c>
      <c r="AT1653" s="49">
        <v>1</v>
      </c>
      <c r="AU1653" s="61">
        <v>1</v>
      </c>
      <c r="AV1653" s="47"/>
      <c r="AW1653" s="49">
        <v>1</v>
      </c>
      <c r="AX1653" s="49"/>
      <c r="AY1653" s="44">
        <f t="shared" si="160"/>
        <v>13</v>
      </c>
      <c r="AZ1653" s="47"/>
      <c r="BA1653" s="47"/>
      <c r="BB1653" s="47"/>
      <c r="BC1653" s="48"/>
      <c r="BD1653" s="62"/>
      <c r="BE1653" s="62"/>
      <c r="BF1653" s="50"/>
      <c r="BG1653" s="51"/>
      <c r="BH1653" s="51">
        <f t="shared" si="162"/>
        <v>1</v>
      </c>
      <c r="BI1653" s="51">
        <v>1</v>
      </c>
      <c r="BJ1653" s="52"/>
      <c r="BK1653" s="52"/>
      <c r="BL1653" s="53"/>
      <c r="BM1653" s="47" t="e">
        <f>COUNTIFS(A$2:$AC1653,#REF!,M$2:$AL1653,M1653)</f>
        <v>#VALUE!</v>
      </c>
      <c r="BN1653" s="47">
        <v>0</v>
      </c>
      <c r="BO1653" s="54">
        <v>13</v>
      </c>
      <c r="BP1653" s="54">
        <v>0</v>
      </c>
      <c r="BQ1653" s="47">
        <v>13</v>
      </c>
      <c r="BR1653" s="61">
        <v>1</v>
      </c>
      <c r="BS1653" s="49">
        <v>1</v>
      </c>
      <c r="BT1653" s="44">
        <f t="shared" si="161"/>
        <v>233</v>
      </c>
      <c r="BW1653" s="40" t="s">
        <v>67</v>
      </c>
      <c r="BY1653" s="55"/>
      <c r="BZ1653" s="1" t="s">
        <v>22426</v>
      </c>
    </row>
    <row r="1654" spans="1:78" ht="15" customHeight="1">
      <c r="A1654" s="25" t="s">
        <v>8596</v>
      </c>
      <c r="B1654" s="42" t="s">
        <v>9173</v>
      </c>
      <c r="D1654" s="263">
        <v>0</v>
      </c>
      <c r="E1654" s="85" t="s">
        <v>76</v>
      </c>
      <c r="F1654" s="116" t="s">
        <v>1453</v>
      </c>
      <c r="G1654" s="266"/>
      <c r="H1654" s="266"/>
      <c r="I1654" s="85" t="s">
        <v>312</v>
      </c>
      <c r="J1654" s="43" t="s">
        <v>313</v>
      </c>
      <c r="M1654" s="44" t="s">
        <v>121</v>
      </c>
      <c r="N1654" s="45" t="s">
        <v>312</v>
      </c>
      <c r="O1654" s="42" t="s">
        <v>81</v>
      </c>
      <c r="P1654" s="42" t="s">
        <v>82</v>
      </c>
      <c r="Q1654" s="85" t="s">
        <v>105</v>
      </c>
      <c r="R1654" s="85" t="s">
        <v>73</v>
      </c>
      <c r="S1654" s="42" t="s">
        <v>8602</v>
      </c>
      <c r="T1654" s="42" t="s">
        <v>9174</v>
      </c>
      <c r="U1654" s="117" t="s">
        <v>9174</v>
      </c>
      <c r="V1654" s="42" t="s">
        <v>73</v>
      </c>
      <c r="W1654" s="42" t="s">
        <v>73</v>
      </c>
      <c r="X1654" s="107">
        <v>40880</v>
      </c>
      <c r="Y1654" s="107">
        <v>40885</v>
      </c>
      <c r="Z1654" s="44">
        <f t="shared" si="163"/>
        <v>2011</v>
      </c>
      <c r="AA1654" s="44">
        <f t="shared" si="164"/>
        <v>12</v>
      </c>
      <c r="AB1654" s="44">
        <v>0</v>
      </c>
      <c r="AC1654" s="85" t="s">
        <v>8602</v>
      </c>
      <c r="AD1654" s="85" t="s">
        <v>8602</v>
      </c>
      <c r="AE1654" s="85" t="s">
        <v>8602</v>
      </c>
      <c r="AF1654" s="85" t="s">
        <v>8602</v>
      </c>
      <c r="AG1654" s="85" t="s">
        <v>8602</v>
      </c>
      <c r="AH1654" s="85" t="s">
        <v>8602</v>
      </c>
      <c r="AI1654" s="85" t="s">
        <v>8602</v>
      </c>
      <c r="AJ1654" s="85" t="s">
        <v>8602</v>
      </c>
      <c r="AK1654" s="85" t="s">
        <v>8602</v>
      </c>
      <c r="AL1654" s="85" t="s">
        <v>8602</v>
      </c>
      <c r="AM1654" s="47">
        <v>1</v>
      </c>
      <c r="AN1654" s="47">
        <v>1</v>
      </c>
      <c r="AO1654" s="47">
        <v>3</v>
      </c>
      <c r="AP1654" s="47">
        <v>88</v>
      </c>
      <c r="AQ1654" s="47"/>
      <c r="AR1654" s="47"/>
      <c r="AS1654" s="118">
        <v>0</v>
      </c>
      <c r="AT1654" s="49">
        <v>1</v>
      </c>
      <c r="AU1654" s="61">
        <v>1</v>
      </c>
      <c r="AV1654" s="47"/>
      <c r="AW1654" s="49">
        <v>1</v>
      </c>
      <c r="AX1654" s="49"/>
      <c r="AY1654" s="44">
        <f t="shared" si="160"/>
        <v>6</v>
      </c>
      <c r="AZ1654" s="47"/>
      <c r="BA1654" s="47"/>
      <c r="BB1654" s="47"/>
      <c r="BC1654" s="48"/>
      <c r="BD1654" s="62"/>
      <c r="BE1654" s="62"/>
      <c r="BF1654" s="50"/>
      <c r="BG1654" s="51"/>
      <c r="BH1654" s="51">
        <f t="shared" si="162"/>
        <v>1</v>
      </c>
      <c r="BI1654" s="51">
        <v>1</v>
      </c>
      <c r="BJ1654" s="52"/>
      <c r="BK1654" s="52"/>
      <c r="BL1654" s="53"/>
      <c r="BM1654" s="47" t="e">
        <f>COUNTIFS(A$2:$AC1654,#REF!,M$2:$AL1654,M1654)</f>
        <v>#VALUE!</v>
      </c>
      <c r="BN1654" s="47">
        <v>0</v>
      </c>
      <c r="BO1654" s="54">
        <v>6</v>
      </c>
      <c r="BP1654" s="54">
        <v>0</v>
      </c>
      <c r="BQ1654" s="47">
        <v>6</v>
      </c>
      <c r="BR1654" s="61">
        <v>1</v>
      </c>
      <c r="BS1654" s="49">
        <v>1</v>
      </c>
      <c r="BT1654" s="44">
        <f t="shared" si="161"/>
        <v>247</v>
      </c>
      <c r="BW1654" s="40" t="s">
        <v>67</v>
      </c>
      <c r="BY1654" s="55"/>
      <c r="BZ1654" s="1" t="s">
        <v>22426</v>
      </c>
    </row>
    <row r="1655" spans="1:78" ht="15" customHeight="1">
      <c r="A1655" s="25" t="s">
        <v>8596</v>
      </c>
      <c r="B1655" s="42" t="s">
        <v>9175</v>
      </c>
      <c r="D1655" s="263">
        <v>0</v>
      </c>
      <c r="E1655" s="85" t="s">
        <v>76</v>
      </c>
      <c r="F1655" s="116" t="s">
        <v>1453</v>
      </c>
      <c r="G1655" s="266"/>
      <c r="H1655" s="266"/>
      <c r="I1655" s="85" t="s">
        <v>312</v>
      </c>
      <c r="J1655" s="43" t="s">
        <v>313</v>
      </c>
      <c r="M1655" s="44" t="s">
        <v>121</v>
      </c>
      <c r="N1655" s="45" t="s">
        <v>312</v>
      </c>
      <c r="O1655" s="42" t="s">
        <v>81</v>
      </c>
      <c r="P1655" s="42" t="s">
        <v>82</v>
      </c>
      <c r="Q1655" s="85" t="s">
        <v>105</v>
      </c>
      <c r="R1655" s="85" t="s">
        <v>73</v>
      </c>
      <c r="S1655" s="42" t="s">
        <v>8602</v>
      </c>
      <c r="T1655" s="42" t="s">
        <v>9176</v>
      </c>
      <c r="U1655" s="117" t="s">
        <v>9176</v>
      </c>
      <c r="V1655" s="42" t="s">
        <v>73</v>
      </c>
      <c r="W1655" s="42" t="s">
        <v>73</v>
      </c>
      <c r="X1655" s="107">
        <v>40887</v>
      </c>
      <c r="Y1655" s="107">
        <v>40892</v>
      </c>
      <c r="Z1655" s="44">
        <f t="shared" si="163"/>
        <v>2011</v>
      </c>
      <c r="AA1655" s="44">
        <f t="shared" si="164"/>
        <v>12</v>
      </c>
      <c r="AB1655" s="44">
        <v>0</v>
      </c>
      <c r="AC1655" s="85" t="s">
        <v>8602</v>
      </c>
      <c r="AD1655" s="85" t="s">
        <v>8602</v>
      </c>
      <c r="AE1655" s="85" t="s">
        <v>8602</v>
      </c>
      <c r="AF1655" s="85" t="s">
        <v>8602</v>
      </c>
      <c r="AG1655" s="85" t="s">
        <v>8602</v>
      </c>
      <c r="AH1655" s="85" t="s">
        <v>8602</v>
      </c>
      <c r="AI1655" s="85" t="s">
        <v>8602</v>
      </c>
      <c r="AJ1655" s="85" t="s">
        <v>8602</v>
      </c>
      <c r="AK1655" s="85" t="s">
        <v>8602</v>
      </c>
      <c r="AL1655" s="85" t="s">
        <v>8602</v>
      </c>
      <c r="AM1655" s="47">
        <v>1</v>
      </c>
      <c r="AN1655" s="47">
        <v>1</v>
      </c>
      <c r="AO1655" s="47">
        <v>3</v>
      </c>
      <c r="AP1655" s="47">
        <v>88</v>
      </c>
      <c r="AQ1655" s="47"/>
      <c r="AR1655" s="47"/>
      <c r="AS1655" s="118">
        <v>0</v>
      </c>
      <c r="AT1655" s="49">
        <v>1</v>
      </c>
      <c r="AU1655" s="61">
        <v>1</v>
      </c>
      <c r="AV1655" s="47"/>
      <c r="AW1655" s="49">
        <v>1</v>
      </c>
      <c r="AX1655" s="49"/>
      <c r="AY1655" s="44">
        <f t="shared" si="160"/>
        <v>6</v>
      </c>
      <c r="AZ1655" s="47"/>
      <c r="BA1655" s="47"/>
      <c r="BB1655" s="47"/>
      <c r="BC1655" s="48"/>
      <c r="BD1655" s="62"/>
      <c r="BE1655" s="62"/>
      <c r="BF1655" s="50"/>
      <c r="BG1655" s="51"/>
      <c r="BH1655" s="51">
        <f t="shared" si="162"/>
        <v>1</v>
      </c>
      <c r="BI1655" s="51">
        <v>1</v>
      </c>
      <c r="BJ1655" s="52"/>
      <c r="BK1655" s="52"/>
      <c r="BL1655" s="53"/>
      <c r="BM1655" s="47" t="e">
        <f>COUNTIFS(A$2:$AC1655,#REF!,M$2:$AL1655,M1655)</f>
        <v>#VALUE!</v>
      </c>
      <c r="BN1655" s="47">
        <v>0</v>
      </c>
      <c r="BO1655" s="54">
        <v>6</v>
      </c>
      <c r="BP1655" s="54">
        <v>0</v>
      </c>
      <c r="BQ1655" s="47">
        <v>6</v>
      </c>
      <c r="BR1655" s="61">
        <v>1</v>
      </c>
      <c r="BS1655" s="49">
        <v>1</v>
      </c>
      <c r="BT1655" s="44">
        <f t="shared" si="161"/>
        <v>254</v>
      </c>
      <c r="BW1655" s="40" t="s">
        <v>67</v>
      </c>
      <c r="BY1655" s="55"/>
      <c r="BZ1655" s="1" t="s">
        <v>22426</v>
      </c>
    </row>
    <row r="1656" spans="1:78" ht="15" customHeight="1">
      <c r="A1656" s="25" t="s">
        <v>8596</v>
      </c>
      <c r="B1656" s="42" t="s">
        <v>9177</v>
      </c>
      <c r="D1656" s="263">
        <v>0</v>
      </c>
      <c r="E1656" s="85" t="s">
        <v>76</v>
      </c>
      <c r="F1656" s="116" t="s">
        <v>1453</v>
      </c>
      <c r="G1656" s="266"/>
      <c r="H1656" s="266"/>
      <c r="I1656" s="85" t="s">
        <v>312</v>
      </c>
      <c r="J1656" s="43" t="s">
        <v>313</v>
      </c>
      <c r="M1656" s="44" t="s">
        <v>121</v>
      </c>
      <c r="N1656" s="45" t="s">
        <v>312</v>
      </c>
      <c r="O1656" s="42" t="s">
        <v>86</v>
      </c>
      <c r="P1656" s="42" t="s">
        <v>87</v>
      </c>
      <c r="Q1656" s="85" t="s">
        <v>105</v>
      </c>
      <c r="R1656" s="85" t="s">
        <v>73</v>
      </c>
      <c r="S1656" s="42" t="s">
        <v>8602</v>
      </c>
      <c r="T1656" s="42" t="s">
        <v>9178</v>
      </c>
      <c r="U1656" s="117" t="s">
        <v>9178</v>
      </c>
      <c r="V1656" s="42" t="s">
        <v>73</v>
      </c>
      <c r="W1656" s="42" t="s">
        <v>73</v>
      </c>
      <c r="X1656" s="107">
        <v>40894</v>
      </c>
      <c r="Y1656" s="107">
        <v>40906</v>
      </c>
      <c r="Z1656" s="44">
        <f t="shared" si="163"/>
        <v>2011</v>
      </c>
      <c r="AA1656" s="44">
        <f t="shared" si="164"/>
        <v>12</v>
      </c>
      <c r="AB1656" s="44">
        <v>0</v>
      </c>
      <c r="AC1656" s="85" t="s">
        <v>8602</v>
      </c>
      <c r="AD1656" s="85" t="s">
        <v>8602</v>
      </c>
      <c r="AE1656" s="85" t="s">
        <v>8602</v>
      </c>
      <c r="AF1656" s="85" t="s">
        <v>8602</v>
      </c>
      <c r="AG1656" s="85" t="s">
        <v>8602</v>
      </c>
      <c r="AH1656" s="85" t="s">
        <v>8602</v>
      </c>
      <c r="AI1656" s="85" t="s">
        <v>8602</v>
      </c>
      <c r="AJ1656" s="85" t="s">
        <v>8602</v>
      </c>
      <c r="AK1656" s="85" t="s">
        <v>8602</v>
      </c>
      <c r="AL1656" s="85" t="s">
        <v>8602</v>
      </c>
      <c r="AM1656" s="47">
        <v>1</v>
      </c>
      <c r="AN1656" s="47">
        <v>1</v>
      </c>
      <c r="AO1656" s="47">
        <v>3</v>
      </c>
      <c r="AP1656" s="47">
        <v>88</v>
      </c>
      <c r="AQ1656" s="47"/>
      <c r="AR1656" s="47"/>
      <c r="AS1656" s="118">
        <v>0</v>
      </c>
      <c r="AT1656" s="49">
        <v>1</v>
      </c>
      <c r="AU1656" s="61">
        <v>1</v>
      </c>
      <c r="AV1656" s="47"/>
      <c r="AW1656" s="49">
        <v>1</v>
      </c>
      <c r="AX1656" s="49"/>
      <c r="AY1656" s="44">
        <f t="shared" si="160"/>
        <v>13</v>
      </c>
      <c r="AZ1656" s="47"/>
      <c r="BA1656" s="47"/>
      <c r="BB1656" s="47"/>
      <c r="BC1656" s="48"/>
      <c r="BD1656" s="62"/>
      <c r="BE1656" s="62"/>
      <c r="BF1656" s="50"/>
      <c r="BG1656" s="51"/>
      <c r="BH1656" s="51">
        <f t="shared" si="162"/>
        <v>1</v>
      </c>
      <c r="BI1656" s="51">
        <v>1</v>
      </c>
      <c r="BJ1656" s="52"/>
      <c r="BK1656" s="52"/>
      <c r="BL1656" s="53"/>
      <c r="BM1656" s="47" t="e">
        <f>COUNTIFS(A$2:$AC1656,#REF!,M$2:$AL1656,M1656)</f>
        <v>#VALUE!</v>
      </c>
      <c r="BN1656" s="47">
        <v>0</v>
      </c>
      <c r="BO1656" s="54">
        <v>13</v>
      </c>
      <c r="BP1656" s="54">
        <v>0</v>
      </c>
      <c r="BQ1656" s="47">
        <v>13</v>
      </c>
      <c r="BR1656" s="61">
        <v>1</v>
      </c>
      <c r="BS1656" s="49">
        <v>1</v>
      </c>
      <c r="BT1656" s="44">
        <f t="shared" si="161"/>
        <v>261</v>
      </c>
      <c r="BW1656" s="40" t="s">
        <v>67</v>
      </c>
      <c r="BY1656" s="55"/>
      <c r="BZ1656" s="1" t="s">
        <v>22426</v>
      </c>
    </row>
    <row r="1657" spans="1:78" ht="15" customHeight="1">
      <c r="A1657" s="25" t="s">
        <v>8596</v>
      </c>
      <c r="B1657" s="42" t="s">
        <v>9179</v>
      </c>
      <c r="D1657" s="263">
        <v>0</v>
      </c>
      <c r="E1657" s="85" t="s">
        <v>76</v>
      </c>
      <c r="F1657" s="116" t="s">
        <v>1453</v>
      </c>
      <c r="G1657" s="266"/>
      <c r="H1657" s="266"/>
      <c r="I1657" s="116" t="s">
        <v>7510</v>
      </c>
      <c r="J1657" s="43" t="s">
        <v>8602</v>
      </c>
      <c r="M1657" s="44" t="s">
        <v>230</v>
      </c>
      <c r="N1657" s="45" t="s">
        <v>7510</v>
      </c>
      <c r="O1657" s="42" t="s">
        <v>86</v>
      </c>
      <c r="P1657" s="42" t="s">
        <v>87</v>
      </c>
      <c r="Q1657" s="85" t="s">
        <v>105</v>
      </c>
      <c r="R1657" s="85" t="s">
        <v>73</v>
      </c>
      <c r="S1657" s="42" t="s">
        <v>9180</v>
      </c>
      <c r="T1657" s="42" t="s">
        <v>8602</v>
      </c>
      <c r="U1657" s="117" t="s">
        <v>9180</v>
      </c>
      <c r="V1657" s="42" t="s">
        <v>73</v>
      </c>
      <c r="W1657" s="42" t="s">
        <v>73</v>
      </c>
      <c r="X1657" s="107">
        <v>40628</v>
      </c>
      <c r="Y1657" s="261" t="s">
        <v>22184</v>
      </c>
      <c r="Z1657" s="44">
        <f t="shared" si="163"/>
        <v>2011</v>
      </c>
      <c r="AA1657" s="44">
        <f t="shared" si="164"/>
        <v>3</v>
      </c>
      <c r="AB1657" s="44">
        <v>99</v>
      </c>
      <c r="AC1657" s="85" t="s">
        <v>8602</v>
      </c>
      <c r="AD1657" s="85" t="s">
        <v>8602</v>
      </c>
      <c r="AE1657" s="85" t="s">
        <v>8602</v>
      </c>
      <c r="AF1657" s="85" t="s">
        <v>8602</v>
      </c>
      <c r="AG1657" s="85" t="s">
        <v>7512</v>
      </c>
      <c r="AH1657" s="85" t="s">
        <v>8602</v>
      </c>
      <c r="AI1657" s="85" t="s">
        <v>9181</v>
      </c>
      <c r="AJ1657" s="85" t="s">
        <v>8602</v>
      </c>
      <c r="AK1657" s="85" t="s">
        <v>8602</v>
      </c>
      <c r="AL1657" s="85" t="s">
        <v>8602</v>
      </c>
      <c r="AM1657" s="47">
        <v>1</v>
      </c>
      <c r="AN1657" s="47">
        <v>1</v>
      </c>
      <c r="AO1657" s="47">
        <v>6</v>
      </c>
      <c r="AP1657" s="47">
        <v>88</v>
      </c>
      <c r="AQ1657" s="47"/>
      <c r="AR1657" s="47"/>
      <c r="AS1657" s="118">
        <v>0</v>
      </c>
      <c r="AT1657" s="49">
        <v>1</v>
      </c>
      <c r="AU1657" s="49">
        <v>1</v>
      </c>
      <c r="AV1657" s="47"/>
      <c r="AW1657" s="49">
        <v>1</v>
      </c>
      <c r="AX1657" s="49"/>
      <c r="AY1657" s="44">
        <f t="shared" si="160"/>
        <v>-30628</v>
      </c>
      <c r="AZ1657" s="47"/>
      <c r="BA1657" s="47"/>
      <c r="BB1657" s="47"/>
      <c r="BC1657" s="48"/>
      <c r="BD1657" s="62"/>
      <c r="BE1657" s="62"/>
      <c r="BF1657" s="50"/>
      <c r="BG1657" s="51"/>
      <c r="BH1657" s="51">
        <f t="shared" si="162"/>
        <v>1</v>
      </c>
      <c r="BI1657" s="51">
        <v>1</v>
      </c>
      <c r="BJ1657" s="52"/>
      <c r="BK1657" s="52"/>
      <c r="BL1657" s="53"/>
      <c r="BM1657" s="47" t="e">
        <f>COUNTIFS(A$2:$AC1657,#REF!,M$2:$AL1657,M1657)</f>
        <v>#VALUE!</v>
      </c>
      <c r="BN1657" s="47">
        <v>1</v>
      </c>
      <c r="BO1657" s="54" t="e">
        <v>#VALUE!</v>
      </c>
      <c r="BP1657" s="54">
        <v>99</v>
      </c>
      <c r="BQ1657" s="47">
        <v>9999</v>
      </c>
      <c r="BR1657" s="49">
        <v>1</v>
      </c>
      <c r="BS1657" s="49">
        <v>1</v>
      </c>
      <c r="BT1657" s="44">
        <f t="shared" si="161"/>
        <v>0</v>
      </c>
      <c r="BW1657" s="40" t="s">
        <v>67</v>
      </c>
      <c r="BY1657" s="55"/>
    </row>
    <row r="1658" spans="1:78" ht="15" customHeight="1">
      <c r="A1658" s="25" t="s">
        <v>8596</v>
      </c>
      <c r="B1658" s="42" t="s">
        <v>9184</v>
      </c>
      <c r="D1658" s="263">
        <v>0</v>
      </c>
      <c r="E1658" s="85" t="s">
        <v>76</v>
      </c>
      <c r="F1658" s="116" t="s">
        <v>1453</v>
      </c>
      <c r="G1658" s="266"/>
      <c r="H1658" s="266"/>
      <c r="I1658" s="116" t="s">
        <v>7510</v>
      </c>
      <c r="J1658" s="43" t="s">
        <v>8602</v>
      </c>
      <c r="M1658" s="44" t="s">
        <v>230</v>
      </c>
      <c r="N1658" s="45" t="s">
        <v>7510</v>
      </c>
      <c r="O1658" s="42" t="s">
        <v>136</v>
      </c>
      <c r="P1658" s="42" t="s">
        <v>137</v>
      </c>
      <c r="Q1658" s="85" t="s">
        <v>105</v>
      </c>
      <c r="R1658" s="85" t="s">
        <v>73</v>
      </c>
      <c r="S1658" s="42" t="s">
        <v>9185</v>
      </c>
      <c r="T1658" s="42" t="s">
        <v>8602</v>
      </c>
      <c r="U1658" s="117" t="s">
        <v>9185</v>
      </c>
      <c r="V1658" s="42" t="s">
        <v>73</v>
      </c>
      <c r="W1658" s="42" t="s">
        <v>73</v>
      </c>
      <c r="X1658" s="107">
        <v>40691</v>
      </c>
      <c r="Y1658" s="107">
        <v>40770</v>
      </c>
      <c r="Z1658" s="44">
        <f t="shared" si="163"/>
        <v>2011</v>
      </c>
      <c r="AA1658" s="44">
        <f t="shared" si="164"/>
        <v>5</v>
      </c>
      <c r="AB1658" s="44">
        <v>0</v>
      </c>
      <c r="AC1658" s="85" t="s">
        <v>8602</v>
      </c>
      <c r="AD1658" s="85" t="s">
        <v>8602</v>
      </c>
      <c r="AE1658" s="85" t="s">
        <v>8602</v>
      </c>
      <c r="AF1658" s="85" t="s">
        <v>8602</v>
      </c>
      <c r="AG1658" s="85" t="s">
        <v>8602</v>
      </c>
      <c r="AH1658" s="85" t="s">
        <v>8602</v>
      </c>
      <c r="AI1658" s="85" t="s">
        <v>9186</v>
      </c>
      <c r="AJ1658" s="85" t="s">
        <v>8602</v>
      </c>
      <c r="AK1658" s="85" t="s">
        <v>8602</v>
      </c>
      <c r="AL1658" s="85" t="s">
        <v>8602</v>
      </c>
      <c r="AM1658" s="47">
        <v>1</v>
      </c>
      <c r="AN1658" s="47">
        <v>1</v>
      </c>
      <c r="AO1658" s="47">
        <v>6</v>
      </c>
      <c r="AP1658" s="47">
        <v>88</v>
      </c>
      <c r="AQ1658" s="47"/>
      <c r="AR1658" s="47"/>
      <c r="AS1658" s="118">
        <v>0</v>
      </c>
      <c r="AT1658" s="49">
        <v>1</v>
      </c>
      <c r="AU1658" s="49">
        <v>1</v>
      </c>
      <c r="AV1658" s="47"/>
      <c r="AW1658" s="49">
        <v>1</v>
      </c>
      <c r="AX1658" s="49"/>
      <c r="AY1658" s="44">
        <f t="shared" si="160"/>
        <v>80</v>
      </c>
      <c r="AZ1658" s="47"/>
      <c r="BA1658" s="47"/>
      <c r="BB1658" s="47"/>
      <c r="BC1658" s="48"/>
      <c r="BD1658" s="62"/>
      <c r="BE1658" s="62"/>
      <c r="BF1658" s="50"/>
      <c r="BG1658" s="51"/>
      <c r="BH1658" s="51">
        <f t="shared" si="162"/>
        <v>1</v>
      </c>
      <c r="BI1658" s="51">
        <v>1</v>
      </c>
      <c r="BJ1658" s="52"/>
      <c r="BK1658" s="52"/>
      <c r="BL1658" s="53"/>
      <c r="BM1658" s="47" t="e">
        <f>COUNTIFS(A$2:$AC1658,#REF!,M$2:$AL1658,M1658)</f>
        <v>#VALUE!</v>
      </c>
      <c r="BN1658" s="47">
        <v>0</v>
      </c>
      <c r="BO1658" s="54">
        <v>80</v>
      </c>
      <c r="BP1658" s="54">
        <v>0</v>
      </c>
      <c r="BQ1658" s="47">
        <v>80</v>
      </c>
      <c r="BR1658" s="49">
        <v>1</v>
      </c>
      <c r="BS1658" s="49">
        <v>1</v>
      </c>
      <c r="BT1658" s="44">
        <f t="shared" si="161"/>
        <v>58</v>
      </c>
      <c r="BW1658" s="40" t="s">
        <v>67</v>
      </c>
      <c r="BY1658" s="55"/>
    </row>
    <row r="1659" spans="1:78" ht="15" customHeight="1">
      <c r="A1659" s="25" t="s">
        <v>8596</v>
      </c>
      <c r="B1659" s="42" t="s">
        <v>9187</v>
      </c>
      <c r="D1659" s="263">
        <v>0</v>
      </c>
      <c r="E1659" s="85" t="s">
        <v>76</v>
      </c>
      <c r="F1659" s="116" t="s">
        <v>1453</v>
      </c>
      <c r="G1659" s="266"/>
      <c r="H1659" s="266"/>
      <c r="I1659" s="116" t="s">
        <v>7510</v>
      </c>
      <c r="J1659" s="43" t="s">
        <v>8602</v>
      </c>
      <c r="M1659" s="44" t="s">
        <v>230</v>
      </c>
      <c r="N1659" s="45" t="s">
        <v>7510</v>
      </c>
      <c r="O1659" s="42" t="s">
        <v>375</v>
      </c>
      <c r="P1659" s="42" t="s">
        <v>376</v>
      </c>
      <c r="Q1659" s="85" t="s">
        <v>71</v>
      </c>
      <c r="R1659" s="42" t="s">
        <v>1256</v>
      </c>
      <c r="S1659" s="42" t="s">
        <v>9188</v>
      </c>
      <c r="T1659" s="42" t="s">
        <v>8602</v>
      </c>
      <c r="U1659" s="117" t="s">
        <v>9188</v>
      </c>
      <c r="V1659" s="42" t="s">
        <v>73</v>
      </c>
      <c r="W1659" s="42" t="s">
        <v>73</v>
      </c>
      <c r="X1659" s="107">
        <v>40788</v>
      </c>
      <c r="Y1659" s="107">
        <v>40844</v>
      </c>
      <c r="Z1659" s="44">
        <f t="shared" si="163"/>
        <v>2011</v>
      </c>
      <c r="AA1659" s="44">
        <f t="shared" si="164"/>
        <v>9</v>
      </c>
      <c r="AB1659" s="44">
        <v>0</v>
      </c>
      <c r="AC1659" s="85" t="s">
        <v>8602</v>
      </c>
      <c r="AD1659" s="85" t="s">
        <v>8602</v>
      </c>
      <c r="AE1659" s="85" t="s">
        <v>8602</v>
      </c>
      <c r="AF1659" s="85" t="s">
        <v>8602</v>
      </c>
      <c r="AG1659" s="85" t="s">
        <v>7512</v>
      </c>
      <c r="AH1659" s="85" t="s">
        <v>8602</v>
      </c>
      <c r="AI1659" s="85" t="s">
        <v>9121</v>
      </c>
      <c r="AJ1659" s="85" t="s">
        <v>8602</v>
      </c>
      <c r="AK1659" s="85" t="s">
        <v>8602</v>
      </c>
      <c r="AL1659" s="85" t="s">
        <v>8602</v>
      </c>
      <c r="AM1659" s="47">
        <v>1</v>
      </c>
      <c r="AN1659" s="47">
        <v>1</v>
      </c>
      <c r="AO1659" s="47">
        <v>6</v>
      </c>
      <c r="AP1659" s="47">
        <v>88</v>
      </c>
      <c r="AQ1659" s="47"/>
      <c r="AR1659" s="47"/>
      <c r="AS1659" s="118">
        <v>1</v>
      </c>
      <c r="AT1659" s="49">
        <v>1</v>
      </c>
      <c r="AU1659" s="49">
        <v>1</v>
      </c>
      <c r="AV1659" s="47"/>
      <c r="AW1659" s="49">
        <v>1</v>
      </c>
      <c r="AX1659" s="49"/>
      <c r="AY1659" s="44">
        <f t="shared" si="160"/>
        <v>57</v>
      </c>
      <c r="AZ1659" s="47"/>
      <c r="BA1659" s="47"/>
      <c r="BB1659" s="47"/>
      <c r="BC1659" s="48"/>
      <c r="BD1659" s="62"/>
      <c r="BE1659" s="62"/>
      <c r="BF1659" s="50"/>
      <c r="BG1659" s="51"/>
      <c r="BH1659" s="51">
        <f t="shared" si="162"/>
        <v>1</v>
      </c>
      <c r="BI1659" s="51">
        <v>1</v>
      </c>
      <c r="BJ1659" s="52"/>
      <c r="BK1659" s="52"/>
      <c r="BL1659" s="53"/>
      <c r="BM1659" s="47" t="e">
        <f>COUNTIFS(A$2:$AC1659,#REF!,M$2:$AL1659,M1659)</f>
        <v>#VALUE!</v>
      </c>
      <c r="BN1659" s="47">
        <v>0</v>
      </c>
      <c r="BO1659" s="54">
        <v>57</v>
      </c>
      <c r="BP1659" s="54">
        <v>0</v>
      </c>
      <c r="BQ1659" s="47">
        <v>57</v>
      </c>
      <c r="BR1659" s="49">
        <v>1</v>
      </c>
      <c r="BS1659" s="49">
        <v>1</v>
      </c>
      <c r="BT1659" s="44">
        <f t="shared" si="161"/>
        <v>155</v>
      </c>
      <c r="BW1659" s="40" t="s">
        <v>67</v>
      </c>
      <c r="BY1659" s="55"/>
    </row>
    <row r="1660" spans="1:78" ht="15" customHeight="1">
      <c r="A1660" s="25" t="s">
        <v>8596</v>
      </c>
      <c r="B1660" s="42" t="s">
        <v>9189</v>
      </c>
      <c r="D1660" s="263">
        <v>0</v>
      </c>
      <c r="E1660" s="85" t="s">
        <v>76</v>
      </c>
      <c r="F1660" s="116" t="s">
        <v>1453</v>
      </c>
      <c r="G1660" s="266"/>
      <c r="H1660" s="266"/>
      <c r="I1660" s="116" t="s">
        <v>7510</v>
      </c>
      <c r="J1660" s="43" t="s">
        <v>8602</v>
      </c>
      <c r="M1660" s="44" t="s">
        <v>230</v>
      </c>
      <c r="N1660" s="45" t="s">
        <v>7510</v>
      </c>
      <c r="O1660" s="42" t="s">
        <v>71</v>
      </c>
      <c r="P1660" s="42" t="s">
        <v>122</v>
      </c>
      <c r="Q1660" s="85" t="s">
        <v>105</v>
      </c>
      <c r="R1660" s="85" t="s">
        <v>73</v>
      </c>
      <c r="S1660" s="42" t="s">
        <v>9190</v>
      </c>
      <c r="T1660" s="42" t="s">
        <v>8602</v>
      </c>
      <c r="U1660" s="117" t="s">
        <v>9190</v>
      </c>
      <c r="V1660" s="42" t="s">
        <v>73</v>
      </c>
      <c r="W1660" s="42" t="s">
        <v>73</v>
      </c>
      <c r="X1660" s="107">
        <v>40885</v>
      </c>
      <c r="Y1660" s="107">
        <v>40965</v>
      </c>
      <c r="Z1660" s="44">
        <f t="shared" si="163"/>
        <v>2011</v>
      </c>
      <c r="AA1660" s="44">
        <f t="shared" si="164"/>
        <v>12</v>
      </c>
      <c r="AB1660" s="44">
        <v>0</v>
      </c>
      <c r="AC1660" s="85" t="s">
        <v>8602</v>
      </c>
      <c r="AD1660" s="85" t="s">
        <v>8602</v>
      </c>
      <c r="AE1660" s="85" t="s">
        <v>8602</v>
      </c>
      <c r="AF1660" s="85" t="s">
        <v>8602</v>
      </c>
      <c r="AG1660" s="85" t="s">
        <v>7512</v>
      </c>
      <c r="AH1660" s="85" t="s">
        <v>8602</v>
      </c>
      <c r="AI1660" s="85" t="s">
        <v>9191</v>
      </c>
      <c r="AJ1660" s="85" t="s">
        <v>8602</v>
      </c>
      <c r="AK1660" s="85" t="s">
        <v>8602</v>
      </c>
      <c r="AL1660" s="85" t="s">
        <v>8602</v>
      </c>
      <c r="AM1660" s="47">
        <v>1</v>
      </c>
      <c r="AN1660" s="47">
        <v>1</v>
      </c>
      <c r="AO1660" s="47">
        <v>6</v>
      </c>
      <c r="AP1660" s="47">
        <v>88</v>
      </c>
      <c r="AQ1660" s="47"/>
      <c r="AR1660" s="47"/>
      <c r="AS1660" s="47">
        <v>1</v>
      </c>
      <c r="AT1660" s="49">
        <v>1</v>
      </c>
      <c r="AU1660" s="49">
        <v>1</v>
      </c>
      <c r="AV1660" s="47"/>
      <c r="AW1660" s="49">
        <v>1</v>
      </c>
      <c r="AX1660" s="49"/>
      <c r="AY1660" s="44">
        <f t="shared" si="160"/>
        <v>81</v>
      </c>
      <c r="AZ1660" s="47"/>
      <c r="BA1660" s="47"/>
      <c r="BB1660" s="47"/>
      <c r="BC1660" s="48"/>
      <c r="BD1660" s="62"/>
      <c r="BE1660" s="62"/>
      <c r="BF1660" s="50"/>
      <c r="BG1660" s="51"/>
      <c r="BH1660" s="51">
        <f t="shared" si="162"/>
        <v>1</v>
      </c>
      <c r="BI1660" s="51">
        <v>1</v>
      </c>
      <c r="BJ1660" s="52"/>
      <c r="BK1660" s="52"/>
      <c r="BL1660" s="53"/>
      <c r="BM1660" s="47" t="e">
        <f>COUNTIFS(A$2:$AC1660,#REF!,M$2:$AL1660,M1660)</f>
        <v>#VALUE!</v>
      </c>
      <c r="BN1660" s="47">
        <v>0</v>
      </c>
      <c r="BO1660" s="54">
        <v>81</v>
      </c>
      <c r="BP1660" s="54">
        <v>0</v>
      </c>
      <c r="BQ1660" s="47">
        <v>81</v>
      </c>
      <c r="BR1660" s="49">
        <v>1</v>
      </c>
      <c r="BS1660" s="49">
        <v>1</v>
      </c>
      <c r="BT1660" s="44">
        <f t="shared" si="161"/>
        <v>252</v>
      </c>
      <c r="BW1660" s="40" t="s">
        <v>67</v>
      </c>
      <c r="BY1660" s="55"/>
    </row>
    <row r="1661" spans="1:78" ht="15" customHeight="1">
      <c r="A1661" s="25" t="s">
        <v>8596</v>
      </c>
      <c r="B1661" s="42" t="s">
        <v>9192</v>
      </c>
      <c r="D1661" s="263">
        <v>0</v>
      </c>
      <c r="E1661" s="85" t="s">
        <v>76</v>
      </c>
      <c r="F1661" s="116" t="s">
        <v>1453</v>
      </c>
      <c r="G1661" s="266"/>
      <c r="H1661" s="266"/>
      <c r="I1661" s="85" t="s">
        <v>199</v>
      </c>
      <c r="J1661" s="43" t="s">
        <v>198</v>
      </c>
      <c r="M1661" s="44" t="s">
        <v>80</v>
      </c>
      <c r="N1661" s="45" t="s">
        <v>199</v>
      </c>
      <c r="O1661" s="42" t="s">
        <v>100</v>
      </c>
      <c r="P1661" s="42" t="s">
        <v>101</v>
      </c>
      <c r="Q1661" s="85" t="s">
        <v>105</v>
      </c>
      <c r="R1661" s="85" t="s">
        <v>73</v>
      </c>
      <c r="S1661" s="42" t="s">
        <v>9193</v>
      </c>
      <c r="T1661" s="42" t="s">
        <v>9194</v>
      </c>
      <c r="U1661" s="117" t="s">
        <v>9194</v>
      </c>
      <c r="V1661" s="42" t="s">
        <v>73</v>
      </c>
      <c r="W1661" s="42" t="s">
        <v>73</v>
      </c>
      <c r="X1661" s="107">
        <v>40641</v>
      </c>
      <c r="Y1661" s="107">
        <v>40643</v>
      </c>
      <c r="Z1661" s="44">
        <f t="shared" si="163"/>
        <v>2011</v>
      </c>
      <c r="AA1661" s="44">
        <f t="shared" si="164"/>
        <v>4</v>
      </c>
      <c r="AB1661" s="44">
        <v>0</v>
      </c>
      <c r="AC1661" s="85" t="s">
        <v>9195</v>
      </c>
      <c r="AD1661" s="85" t="s">
        <v>3754</v>
      </c>
      <c r="AE1661" s="85" t="s">
        <v>8602</v>
      </c>
      <c r="AF1661" s="85" t="s">
        <v>8602</v>
      </c>
      <c r="AG1661" s="85" t="s">
        <v>8602</v>
      </c>
      <c r="AH1661" s="85" t="s">
        <v>8602</v>
      </c>
      <c r="AI1661" s="85" t="s">
        <v>8602</v>
      </c>
      <c r="AJ1661" s="85" t="s">
        <v>8602</v>
      </c>
      <c r="AK1661" s="85" t="s">
        <v>8602</v>
      </c>
      <c r="AL1661" s="85" t="s">
        <v>8602</v>
      </c>
      <c r="AM1661" s="47">
        <v>1</v>
      </c>
      <c r="AN1661" s="47">
        <v>1</v>
      </c>
      <c r="AO1661" s="47">
        <v>1</v>
      </c>
      <c r="AP1661" s="47">
        <v>88</v>
      </c>
      <c r="AQ1661" s="47"/>
      <c r="AR1661" s="47"/>
      <c r="AS1661" s="118">
        <v>0</v>
      </c>
      <c r="AT1661" s="49">
        <v>1</v>
      </c>
      <c r="AU1661" s="49">
        <v>1</v>
      </c>
      <c r="AV1661" s="47"/>
      <c r="AW1661" s="49">
        <v>1</v>
      </c>
      <c r="AX1661" s="49"/>
      <c r="AY1661" s="44">
        <f t="shared" si="160"/>
        <v>3</v>
      </c>
      <c r="AZ1661" s="47"/>
      <c r="BA1661" s="47"/>
      <c r="BB1661" s="47"/>
      <c r="BC1661" s="48"/>
      <c r="BD1661" s="62"/>
      <c r="BE1661" s="62"/>
      <c r="BF1661" s="50"/>
      <c r="BG1661" s="51"/>
      <c r="BH1661" s="51">
        <f t="shared" si="162"/>
        <v>1</v>
      </c>
      <c r="BI1661" s="51">
        <v>1</v>
      </c>
      <c r="BJ1661" s="52"/>
      <c r="BK1661" s="52"/>
      <c r="BL1661" s="53"/>
      <c r="BM1661" s="47" t="e">
        <f>COUNTIFS(A$2:$AC1661,#REF!,M$2:$AL1661,M1661)</f>
        <v>#VALUE!</v>
      </c>
      <c r="BN1661" s="47">
        <v>1</v>
      </c>
      <c r="BO1661" s="54">
        <v>3</v>
      </c>
      <c r="BP1661" s="54">
        <v>0</v>
      </c>
      <c r="BQ1661" s="47">
        <v>3</v>
      </c>
      <c r="BR1661" s="49">
        <v>1</v>
      </c>
      <c r="BS1661" s="49">
        <v>1</v>
      </c>
      <c r="BT1661" s="44">
        <f t="shared" si="161"/>
        <v>8</v>
      </c>
      <c r="BW1661" s="40" t="s">
        <v>67</v>
      </c>
      <c r="BY1661" s="55"/>
      <c r="BZ1661" s="1" t="s">
        <v>22426</v>
      </c>
    </row>
    <row r="1662" spans="1:78" ht="15" customHeight="1">
      <c r="A1662" s="25" t="s">
        <v>8596</v>
      </c>
      <c r="B1662" s="42" t="s">
        <v>9196</v>
      </c>
      <c r="D1662" s="263">
        <v>0</v>
      </c>
      <c r="E1662" s="85" t="s">
        <v>76</v>
      </c>
      <c r="F1662" s="116" t="s">
        <v>1453</v>
      </c>
      <c r="G1662" s="266"/>
      <c r="H1662" s="266"/>
      <c r="I1662" s="85" t="s">
        <v>199</v>
      </c>
      <c r="J1662" s="43" t="s">
        <v>198</v>
      </c>
      <c r="M1662" s="44" t="s">
        <v>80</v>
      </c>
      <c r="N1662" s="45" t="s">
        <v>199</v>
      </c>
      <c r="O1662" s="42" t="s">
        <v>100</v>
      </c>
      <c r="P1662" s="42" t="s">
        <v>101</v>
      </c>
      <c r="Q1662" s="85" t="s">
        <v>105</v>
      </c>
      <c r="R1662" s="85" t="s">
        <v>73</v>
      </c>
      <c r="S1662" s="42" t="s">
        <v>8602</v>
      </c>
      <c r="T1662" s="42" t="s">
        <v>9197</v>
      </c>
      <c r="U1662" s="117" t="s">
        <v>9197</v>
      </c>
      <c r="V1662" s="42" t="s">
        <v>73</v>
      </c>
      <c r="W1662" s="42" t="s">
        <v>73</v>
      </c>
      <c r="X1662" s="107">
        <v>40644</v>
      </c>
      <c r="Y1662" s="107">
        <v>40650</v>
      </c>
      <c r="Z1662" s="44">
        <f t="shared" si="163"/>
        <v>2011</v>
      </c>
      <c r="AA1662" s="44">
        <f t="shared" si="164"/>
        <v>4</v>
      </c>
      <c r="AB1662" s="44">
        <v>0</v>
      </c>
      <c r="AC1662" s="85" t="s">
        <v>9198</v>
      </c>
      <c r="AD1662" s="85" t="s">
        <v>9199</v>
      </c>
      <c r="AE1662" s="85" t="s">
        <v>8602</v>
      </c>
      <c r="AF1662" s="85" t="s">
        <v>8602</v>
      </c>
      <c r="AG1662" s="85" t="s">
        <v>8602</v>
      </c>
      <c r="AH1662" s="85" t="s">
        <v>8602</v>
      </c>
      <c r="AI1662" s="85" t="s">
        <v>8602</v>
      </c>
      <c r="AJ1662" s="85" t="s">
        <v>8602</v>
      </c>
      <c r="AK1662" s="85" t="s">
        <v>8602</v>
      </c>
      <c r="AL1662" s="85" t="s">
        <v>8602</v>
      </c>
      <c r="AM1662" s="47">
        <v>1</v>
      </c>
      <c r="AN1662" s="47">
        <v>1</v>
      </c>
      <c r="AO1662" s="47">
        <v>1</v>
      </c>
      <c r="AP1662" s="47">
        <v>88</v>
      </c>
      <c r="AQ1662" s="47"/>
      <c r="AR1662" s="47"/>
      <c r="AS1662" s="118">
        <v>0</v>
      </c>
      <c r="AT1662" s="49">
        <v>1</v>
      </c>
      <c r="AU1662" s="61">
        <v>1</v>
      </c>
      <c r="AV1662" s="47"/>
      <c r="AW1662" s="49">
        <v>1</v>
      </c>
      <c r="AX1662" s="49"/>
      <c r="AY1662" s="44">
        <f t="shared" si="160"/>
        <v>7</v>
      </c>
      <c r="AZ1662" s="47"/>
      <c r="BA1662" s="47"/>
      <c r="BB1662" s="47"/>
      <c r="BC1662" s="48"/>
      <c r="BD1662" s="62"/>
      <c r="BE1662" s="62"/>
      <c r="BF1662" s="50"/>
      <c r="BG1662" s="51"/>
      <c r="BH1662" s="51">
        <f t="shared" si="162"/>
        <v>1</v>
      </c>
      <c r="BI1662" s="51">
        <v>1</v>
      </c>
      <c r="BJ1662" s="52"/>
      <c r="BK1662" s="52"/>
      <c r="BL1662" s="53"/>
      <c r="BM1662" s="47" t="e">
        <f>COUNTIFS(A$2:$AC1662,#REF!,M$2:$AL1662,M1662)</f>
        <v>#VALUE!</v>
      </c>
      <c r="BN1662" s="47">
        <v>0</v>
      </c>
      <c r="BO1662" s="54">
        <v>7</v>
      </c>
      <c r="BP1662" s="54">
        <v>0</v>
      </c>
      <c r="BQ1662" s="47">
        <v>7</v>
      </c>
      <c r="BR1662" s="61">
        <v>1</v>
      </c>
      <c r="BS1662" s="49">
        <v>1</v>
      </c>
      <c r="BT1662" s="44">
        <f t="shared" si="161"/>
        <v>11</v>
      </c>
      <c r="BW1662" s="40" t="s">
        <v>67</v>
      </c>
      <c r="BY1662" s="55"/>
      <c r="BZ1662" s="1" t="s">
        <v>22426</v>
      </c>
    </row>
    <row r="1663" spans="1:78" ht="15" customHeight="1">
      <c r="A1663" s="25" t="s">
        <v>8596</v>
      </c>
      <c r="B1663" s="42" t="s">
        <v>9200</v>
      </c>
      <c r="D1663" s="263">
        <v>0</v>
      </c>
      <c r="E1663" s="85" t="s">
        <v>76</v>
      </c>
      <c r="F1663" s="116" t="s">
        <v>1453</v>
      </c>
      <c r="G1663" s="266"/>
      <c r="H1663" s="266"/>
      <c r="I1663" s="85" t="s">
        <v>199</v>
      </c>
      <c r="J1663" s="43" t="s">
        <v>198</v>
      </c>
      <c r="M1663" s="44" t="s">
        <v>80</v>
      </c>
      <c r="N1663" s="45" t="s">
        <v>199</v>
      </c>
      <c r="O1663" s="42" t="s">
        <v>100</v>
      </c>
      <c r="P1663" s="42" t="s">
        <v>101</v>
      </c>
      <c r="Q1663" s="85" t="s">
        <v>105</v>
      </c>
      <c r="R1663" s="85" t="s">
        <v>73</v>
      </c>
      <c r="S1663" s="42" t="s">
        <v>9201</v>
      </c>
      <c r="T1663" s="42" t="s">
        <v>842</v>
      </c>
      <c r="U1663" s="117" t="s">
        <v>842</v>
      </c>
      <c r="V1663" s="42" t="s">
        <v>73</v>
      </c>
      <c r="W1663" s="42" t="s">
        <v>73</v>
      </c>
      <c r="X1663" s="107">
        <v>40656</v>
      </c>
      <c r="Y1663" s="107">
        <v>40658</v>
      </c>
      <c r="Z1663" s="44">
        <f t="shared" si="163"/>
        <v>2011</v>
      </c>
      <c r="AA1663" s="44">
        <f t="shared" si="164"/>
        <v>4</v>
      </c>
      <c r="AB1663" s="44">
        <v>0</v>
      </c>
      <c r="AC1663" s="85" t="s">
        <v>843</v>
      </c>
      <c r="AD1663" s="85" t="s">
        <v>844</v>
      </c>
      <c r="AE1663" s="85" t="s">
        <v>8602</v>
      </c>
      <c r="AF1663" s="85" t="s">
        <v>8602</v>
      </c>
      <c r="AG1663" s="85" t="s">
        <v>8602</v>
      </c>
      <c r="AH1663" s="85" t="s">
        <v>8602</v>
      </c>
      <c r="AI1663" s="85" t="s">
        <v>8602</v>
      </c>
      <c r="AJ1663" s="85" t="s">
        <v>8602</v>
      </c>
      <c r="AK1663" s="85" t="s">
        <v>8602</v>
      </c>
      <c r="AL1663" s="85" t="s">
        <v>8602</v>
      </c>
      <c r="AM1663" s="47">
        <v>1</v>
      </c>
      <c r="AN1663" s="47">
        <v>1</v>
      </c>
      <c r="AO1663" s="47">
        <v>1</v>
      </c>
      <c r="AP1663" s="47">
        <v>88</v>
      </c>
      <c r="AQ1663" s="47"/>
      <c r="AR1663" s="47"/>
      <c r="AS1663" s="118">
        <v>0</v>
      </c>
      <c r="AT1663" s="49">
        <v>1</v>
      </c>
      <c r="AU1663" s="49">
        <v>1</v>
      </c>
      <c r="AV1663" s="47"/>
      <c r="AW1663" s="49">
        <v>1</v>
      </c>
      <c r="AX1663" s="49"/>
      <c r="AY1663" s="44">
        <f t="shared" si="160"/>
        <v>3</v>
      </c>
      <c r="AZ1663" s="47"/>
      <c r="BA1663" s="47"/>
      <c r="BB1663" s="47"/>
      <c r="BC1663" s="48"/>
      <c r="BD1663" s="62"/>
      <c r="BE1663" s="62"/>
      <c r="BF1663" s="50"/>
      <c r="BG1663" s="51"/>
      <c r="BH1663" s="51">
        <f t="shared" si="162"/>
        <v>1</v>
      </c>
      <c r="BI1663" s="51">
        <v>8</v>
      </c>
      <c r="BJ1663" s="52"/>
      <c r="BK1663" s="52"/>
      <c r="BL1663" s="53"/>
      <c r="BM1663" s="47" t="e">
        <f>COUNTIFS(A$2:$AC1663,#REF!,M$2:$AL1663,M1663)</f>
        <v>#VALUE!</v>
      </c>
      <c r="BN1663" s="47">
        <v>0</v>
      </c>
      <c r="BO1663" s="54">
        <v>3</v>
      </c>
      <c r="BP1663" s="54">
        <v>0</v>
      </c>
      <c r="BQ1663" s="47">
        <v>3</v>
      </c>
      <c r="BR1663" s="49">
        <v>1</v>
      </c>
      <c r="BS1663" s="49">
        <v>1</v>
      </c>
      <c r="BT1663" s="44">
        <f t="shared" si="161"/>
        <v>23</v>
      </c>
      <c r="BW1663" s="40" t="s">
        <v>67</v>
      </c>
      <c r="BY1663" s="55"/>
      <c r="BZ1663" s="1" t="s">
        <v>22426</v>
      </c>
    </row>
    <row r="1664" spans="1:78" ht="15" customHeight="1">
      <c r="A1664" s="25" t="s">
        <v>8596</v>
      </c>
      <c r="B1664" s="42" t="s">
        <v>9202</v>
      </c>
      <c r="D1664" s="263">
        <v>0</v>
      </c>
      <c r="E1664" s="85" t="s">
        <v>76</v>
      </c>
      <c r="F1664" s="116" t="s">
        <v>1453</v>
      </c>
      <c r="G1664" s="266"/>
      <c r="H1664" s="266"/>
      <c r="I1664" s="85" t="s">
        <v>199</v>
      </c>
      <c r="J1664" s="301" t="s">
        <v>22385</v>
      </c>
      <c r="M1664" s="44" t="s">
        <v>80</v>
      </c>
      <c r="N1664" s="45" t="s">
        <v>199</v>
      </c>
      <c r="O1664" s="42" t="s">
        <v>100</v>
      </c>
      <c r="P1664" s="42" t="s">
        <v>101</v>
      </c>
      <c r="Q1664" s="85" t="s">
        <v>105</v>
      </c>
      <c r="R1664" s="85" t="s">
        <v>73</v>
      </c>
      <c r="S1664" s="42" t="s">
        <v>9203</v>
      </c>
      <c r="T1664" s="42" t="s">
        <v>9204</v>
      </c>
      <c r="U1664" s="117" t="s">
        <v>9204</v>
      </c>
      <c r="V1664" s="42" t="s">
        <v>73</v>
      </c>
      <c r="W1664" s="42" t="s">
        <v>73</v>
      </c>
      <c r="X1664" s="107">
        <v>40634</v>
      </c>
      <c r="Y1664" s="107">
        <v>40636</v>
      </c>
      <c r="Z1664" s="44">
        <f t="shared" si="163"/>
        <v>2011</v>
      </c>
      <c r="AA1664" s="44">
        <f t="shared" si="164"/>
        <v>4</v>
      </c>
      <c r="AB1664" s="44">
        <v>0</v>
      </c>
      <c r="AC1664" s="85" t="s">
        <v>9205</v>
      </c>
      <c r="AD1664" s="85" t="s">
        <v>282</v>
      </c>
      <c r="AE1664" s="85" t="s">
        <v>8602</v>
      </c>
      <c r="AF1664" s="85" t="s">
        <v>8602</v>
      </c>
      <c r="AG1664" s="85" t="s">
        <v>8602</v>
      </c>
      <c r="AH1664" s="85" t="s">
        <v>8602</v>
      </c>
      <c r="AI1664" s="85" t="s">
        <v>8602</v>
      </c>
      <c r="AJ1664" s="85" t="s">
        <v>8602</v>
      </c>
      <c r="AK1664" s="85" t="s">
        <v>8602</v>
      </c>
      <c r="AL1664" s="85" t="s">
        <v>8602</v>
      </c>
      <c r="AM1664" s="47">
        <v>1</v>
      </c>
      <c r="AN1664" s="47">
        <v>1</v>
      </c>
      <c r="AO1664" s="47">
        <v>1</v>
      </c>
      <c r="AP1664" s="47">
        <v>88</v>
      </c>
      <c r="AQ1664" s="47"/>
      <c r="AR1664" s="47"/>
      <c r="AS1664" s="118">
        <v>0</v>
      </c>
      <c r="AT1664" s="49">
        <v>1</v>
      </c>
      <c r="AU1664" s="49">
        <v>1</v>
      </c>
      <c r="AV1664" s="47"/>
      <c r="AW1664" s="49">
        <v>1</v>
      </c>
      <c r="AX1664" s="49"/>
      <c r="AY1664" s="44">
        <f t="shared" si="160"/>
        <v>3</v>
      </c>
      <c r="AZ1664" s="47"/>
      <c r="BA1664" s="47"/>
      <c r="BB1664" s="47"/>
      <c r="BC1664" s="48"/>
      <c r="BD1664" s="62"/>
      <c r="BE1664" s="62"/>
      <c r="BF1664" s="50"/>
      <c r="BG1664" s="51"/>
      <c r="BH1664" s="51">
        <f t="shared" si="162"/>
        <v>1</v>
      </c>
      <c r="BI1664" s="51">
        <v>8</v>
      </c>
      <c r="BJ1664" s="52"/>
      <c r="BK1664" s="52"/>
      <c r="BL1664" s="53"/>
      <c r="BM1664" s="47" t="e">
        <f>COUNTIFS(A$2:$AC1664,#REF!,M$2:$AL1664,M1664)</f>
        <v>#VALUE!</v>
      </c>
      <c r="BN1664" s="47">
        <v>0</v>
      </c>
      <c r="BO1664" s="54">
        <v>3</v>
      </c>
      <c r="BP1664" s="54">
        <v>0</v>
      </c>
      <c r="BQ1664" s="47">
        <v>3</v>
      </c>
      <c r="BR1664" s="49">
        <v>1</v>
      </c>
      <c r="BS1664" s="49">
        <v>1</v>
      </c>
      <c r="BT1664" s="44">
        <f t="shared" si="161"/>
        <v>1</v>
      </c>
      <c r="BW1664" s="40" t="s">
        <v>67</v>
      </c>
      <c r="BY1664" s="55"/>
      <c r="BZ1664" s="1" t="s">
        <v>22426</v>
      </c>
    </row>
    <row r="1665" spans="1:78" ht="15" customHeight="1">
      <c r="A1665" s="25" t="s">
        <v>8596</v>
      </c>
      <c r="B1665" s="42" t="s">
        <v>9206</v>
      </c>
      <c r="D1665" s="263">
        <v>0</v>
      </c>
      <c r="E1665" s="85" t="s">
        <v>76</v>
      </c>
      <c r="F1665" s="116" t="s">
        <v>1453</v>
      </c>
      <c r="G1665" s="266"/>
      <c r="H1665" s="266"/>
      <c r="I1665" s="85" t="s">
        <v>199</v>
      </c>
      <c r="J1665" s="43" t="s">
        <v>198</v>
      </c>
      <c r="M1665" s="44" t="s">
        <v>80</v>
      </c>
      <c r="N1665" s="45" t="s">
        <v>199</v>
      </c>
      <c r="O1665" s="42" t="s">
        <v>81</v>
      </c>
      <c r="P1665" s="42" t="s">
        <v>82</v>
      </c>
      <c r="Q1665" s="85" t="s">
        <v>105</v>
      </c>
      <c r="R1665" s="85" t="s">
        <v>73</v>
      </c>
      <c r="S1665" s="42" t="s">
        <v>8602</v>
      </c>
      <c r="T1665" s="42" t="s">
        <v>9207</v>
      </c>
      <c r="U1665" s="117" t="s">
        <v>9207</v>
      </c>
      <c r="V1665" s="42" t="s">
        <v>73</v>
      </c>
      <c r="W1665" s="42" t="s">
        <v>73</v>
      </c>
      <c r="X1665" s="107">
        <v>40637</v>
      </c>
      <c r="Y1665" s="107">
        <v>40640</v>
      </c>
      <c r="Z1665" s="44">
        <f t="shared" si="163"/>
        <v>2011</v>
      </c>
      <c r="AA1665" s="44">
        <f t="shared" si="164"/>
        <v>4</v>
      </c>
      <c r="AB1665" s="44">
        <v>0</v>
      </c>
      <c r="AC1665" s="85" t="s">
        <v>598</v>
      </c>
      <c r="AD1665" s="85" t="s">
        <v>599</v>
      </c>
      <c r="AE1665" s="85" t="s">
        <v>8602</v>
      </c>
      <c r="AF1665" s="85" t="s">
        <v>8602</v>
      </c>
      <c r="AG1665" s="85" t="s">
        <v>8602</v>
      </c>
      <c r="AH1665" s="85" t="s">
        <v>8602</v>
      </c>
      <c r="AI1665" s="85" t="s">
        <v>8602</v>
      </c>
      <c r="AJ1665" s="85" t="s">
        <v>8602</v>
      </c>
      <c r="AK1665" s="85" t="s">
        <v>8602</v>
      </c>
      <c r="AL1665" s="85" t="s">
        <v>8602</v>
      </c>
      <c r="AM1665" s="47">
        <v>1</v>
      </c>
      <c r="AN1665" s="47">
        <v>1</v>
      </c>
      <c r="AO1665" s="47">
        <v>1</v>
      </c>
      <c r="AP1665" s="47">
        <v>88</v>
      </c>
      <c r="AQ1665" s="47"/>
      <c r="AR1665" s="47"/>
      <c r="AS1665" s="118">
        <v>0</v>
      </c>
      <c r="AT1665" s="49">
        <v>1</v>
      </c>
      <c r="AU1665" s="61">
        <v>1</v>
      </c>
      <c r="AV1665" s="47"/>
      <c r="AW1665" s="49">
        <v>1</v>
      </c>
      <c r="AX1665" s="49"/>
      <c r="AY1665" s="44">
        <f t="shared" si="160"/>
        <v>4</v>
      </c>
      <c r="AZ1665" s="47"/>
      <c r="BA1665" s="47"/>
      <c r="BB1665" s="47"/>
      <c r="BC1665" s="48"/>
      <c r="BD1665" s="62"/>
      <c r="BE1665" s="62"/>
      <c r="BF1665" s="50"/>
      <c r="BG1665" s="51"/>
      <c r="BH1665" s="51">
        <f t="shared" si="162"/>
        <v>1</v>
      </c>
      <c r="BI1665" s="51">
        <v>8</v>
      </c>
      <c r="BJ1665" s="52"/>
      <c r="BK1665" s="52"/>
      <c r="BL1665" s="53"/>
      <c r="BM1665" s="47" t="e">
        <f>COUNTIFS(A$2:$AC1665,#REF!,M$2:$AL1665,M1665)</f>
        <v>#VALUE!</v>
      </c>
      <c r="BN1665" s="47">
        <v>0</v>
      </c>
      <c r="BO1665" s="54">
        <v>4</v>
      </c>
      <c r="BP1665" s="54">
        <v>0</v>
      </c>
      <c r="BQ1665" s="47">
        <v>4</v>
      </c>
      <c r="BR1665" s="61">
        <v>1</v>
      </c>
      <c r="BS1665" s="49">
        <v>1</v>
      </c>
      <c r="BT1665" s="44">
        <f t="shared" si="161"/>
        <v>4</v>
      </c>
      <c r="BW1665" s="40" t="s">
        <v>67</v>
      </c>
      <c r="BY1665" s="55"/>
      <c r="BZ1665" s="1" t="s">
        <v>22426</v>
      </c>
    </row>
    <row r="1666" spans="1:78" ht="15" customHeight="1">
      <c r="A1666" s="25" t="s">
        <v>8596</v>
      </c>
      <c r="B1666" s="42" t="s">
        <v>9208</v>
      </c>
      <c r="D1666" s="263">
        <v>0</v>
      </c>
      <c r="E1666" s="85" t="s">
        <v>76</v>
      </c>
      <c r="F1666" s="116" t="s">
        <v>1453</v>
      </c>
      <c r="G1666" s="266"/>
      <c r="H1666" s="266"/>
      <c r="I1666" s="85" t="s">
        <v>199</v>
      </c>
      <c r="J1666" s="43" t="s">
        <v>198</v>
      </c>
      <c r="M1666" s="44" t="s">
        <v>80</v>
      </c>
      <c r="N1666" s="45" t="s">
        <v>199</v>
      </c>
      <c r="O1666" s="42" t="s">
        <v>100</v>
      </c>
      <c r="P1666" s="42" t="s">
        <v>101</v>
      </c>
      <c r="Q1666" s="85" t="s">
        <v>105</v>
      </c>
      <c r="R1666" s="85" t="s">
        <v>73</v>
      </c>
      <c r="S1666" s="42" t="s">
        <v>8602</v>
      </c>
      <c r="T1666" s="42" t="s">
        <v>9209</v>
      </c>
      <c r="U1666" s="117" t="s">
        <v>9209</v>
      </c>
      <c r="V1666" s="42" t="s">
        <v>73</v>
      </c>
      <c r="W1666" s="42" t="s">
        <v>73</v>
      </c>
      <c r="X1666" s="107">
        <v>40641</v>
      </c>
      <c r="Y1666" s="107">
        <v>40643</v>
      </c>
      <c r="Z1666" s="44">
        <f t="shared" si="163"/>
        <v>2011</v>
      </c>
      <c r="AA1666" s="44">
        <f t="shared" si="164"/>
        <v>4</v>
      </c>
      <c r="AB1666" s="44">
        <v>0</v>
      </c>
      <c r="AC1666" s="85" t="s">
        <v>9210</v>
      </c>
      <c r="AD1666" s="85" t="s">
        <v>9211</v>
      </c>
      <c r="AE1666" s="85" t="s">
        <v>8602</v>
      </c>
      <c r="AF1666" s="85" t="s">
        <v>8602</v>
      </c>
      <c r="AG1666" s="85" t="s">
        <v>8602</v>
      </c>
      <c r="AH1666" s="85" t="s">
        <v>8602</v>
      </c>
      <c r="AI1666" s="85" t="s">
        <v>8602</v>
      </c>
      <c r="AJ1666" s="85" t="s">
        <v>8602</v>
      </c>
      <c r="AK1666" s="85" t="s">
        <v>8602</v>
      </c>
      <c r="AL1666" s="85" t="s">
        <v>8602</v>
      </c>
      <c r="AM1666" s="47">
        <v>1</v>
      </c>
      <c r="AN1666" s="47">
        <v>1</v>
      </c>
      <c r="AO1666" s="47">
        <v>1</v>
      </c>
      <c r="AP1666" s="47">
        <v>88</v>
      </c>
      <c r="AQ1666" s="47"/>
      <c r="AR1666" s="47"/>
      <c r="AS1666" s="118">
        <v>0</v>
      </c>
      <c r="AT1666" s="49">
        <v>1</v>
      </c>
      <c r="AU1666" s="61">
        <v>1</v>
      </c>
      <c r="AV1666" s="47"/>
      <c r="AW1666" s="49">
        <v>1</v>
      </c>
      <c r="AX1666" s="49"/>
      <c r="AY1666" s="44">
        <f t="shared" ref="AY1666:AY1729" si="165">Y1666-X1666+1</f>
        <v>3</v>
      </c>
      <c r="AZ1666" s="47"/>
      <c r="BA1666" s="47"/>
      <c r="BB1666" s="47"/>
      <c r="BC1666" s="48"/>
      <c r="BD1666" s="62"/>
      <c r="BE1666" s="62"/>
      <c r="BF1666" s="50"/>
      <c r="BG1666" s="51"/>
      <c r="BH1666" s="51">
        <f t="shared" si="162"/>
        <v>1</v>
      </c>
      <c r="BI1666" s="51">
        <v>8</v>
      </c>
      <c r="BJ1666" s="52"/>
      <c r="BK1666" s="52"/>
      <c r="BL1666" s="53"/>
      <c r="BM1666" s="47" t="e">
        <f>COUNTIFS(A$2:$AC1666,#REF!,M$2:$AL1666,M1666)</f>
        <v>#VALUE!</v>
      </c>
      <c r="BN1666" s="47">
        <v>0</v>
      </c>
      <c r="BO1666" s="54">
        <v>3</v>
      </c>
      <c r="BP1666" s="54">
        <v>0</v>
      </c>
      <c r="BQ1666" s="47">
        <v>3</v>
      </c>
      <c r="BR1666" s="61">
        <v>1</v>
      </c>
      <c r="BS1666" s="49">
        <v>1</v>
      </c>
      <c r="BT1666" s="44">
        <f t="shared" si="161"/>
        <v>8</v>
      </c>
      <c r="BW1666" s="40" t="s">
        <v>67</v>
      </c>
      <c r="BY1666" s="55"/>
      <c r="BZ1666" s="1" t="s">
        <v>22426</v>
      </c>
    </row>
    <row r="1667" spans="1:78" ht="15" customHeight="1">
      <c r="A1667" s="25" t="s">
        <v>8596</v>
      </c>
      <c r="B1667" s="42" t="s">
        <v>9212</v>
      </c>
      <c r="D1667" s="263">
        <v>0</v>
      </c>
      <c r="E1667" s="85" t="s">
        <v>76</v>
      </c>
      <c r="F1667" s="116" t="s">
        <v>1453</v>
      </c>
      <c r="G1667" s="266"/>
      <c r="H1667" s="266"/>
      <c r="I1667" s="85" t="s">
        <v>199</v>
      </c>
      <c r="J1667" s="43" t="s">
        <v>198</v>
      </c>
      <c r="M1667" s="44" t="s">
        <v>80</v>
      </c>
      <c r="N1667" s="45" t="s">
        <v>199</v>
      </c>
      <c r="O1667" s="42" t="s">
        <v>100</v>
      </c>
      <c r="P1667" s="42" t="s">
        <v>101</v>
      </c>
      <c r="Q1667" s="85" t="s">
        <v>105</v>
      </c>
      <c r="R1667" s="85" t="s">
        <v>73</v>
      </c>
      <c r="S1667" s="42" t="s">
        <v>9213</v>
      </c>
      <c r="T1667" s="42" t="s">
        <v>9214</v>
      </c>
      <c r="U1667" s="117" t="s">
        <v>9214</v>
      </c>
      <c r="V1667" s="42" t="s">
        <v>73</v>
      </c>
      <c r="W1667" s="42" t="s">
        <v>73</v>
      </c>
      <c r="X1667" s="107">
        <v>40644</v>
      </c>
      <c r="Y1667" s="107">
        <v>40648</v>
      </c>
      <c r="Z1667" s="44">
        <f t="shared" si="163"/>
        <v>2011</v>
      </c>
      <c r="AA1667" s="44">
        <f t="shared" si="164"/>
        <v>4</v>
      </c>
      <c r="AB1667" s="44">
        <v>0</v>
      </c>
      <c r="AC1667" s="85" t="s">
        <v>267</v>
      </c>
      <c r="AD1667" s="85" t="s">
        <v>268</v>
      </c>
      <c r="AE1667" s="85" t="s">
        <v>8602</v>
      </c>
      <c r="AF1667" s="85" t="s">
        <v>8602</v>
      </c>
      <c r="AG1667" s="85" t="s">
        <v>8602</v>
      </c>
      <c r="AH1667" s="85" t="s">
        <v>8602</v>
      </c>
      <c r="AI1667" s="85" t="s">
        <v>8602</v>
      </c>
      <c r="AJ1667" s="85" t="s">
        <v>8602</v>
      </c>
      <c r="AK1667" s="85" t="s">
        <v>8602</v>
      </c>
      <c r="AL1667" s="85" t="s">
        <v>8602</v>
      </c>
      <c r="AM1667" s="47">
        <v>1</v>
      </c>
      <c r="AN1667" s="47">
        <v>1</v>
      </c>
      <c r="AO1667" s="47">
        <v>1</v>
      </c>
      <c r="AP1667" s="47">
        <v>88</v>
      </c>
      <c r="AQ1667" s="47"/>
      <c r="AR1667" s="47"/>
      <c r="AS1667" s="118">
        <v>0</v>
      </c>
      <c r="AT1667" s="49">
        <v>1</v>
      </c>
      <c r="AU1667" s="49">
        <v>1</v>
      </c>
      <c r="AV1667" s="47"/>
      <c r="AW1667" s="49">
        <v>1</v>
      </c>
      <c r="AX1667" s="49"/>
      <c r="AY1667" s="44">
        <f t="shared" si="165"/>
        <v>5</v>
      </c>
      <c r="AZ1667" s="47"/>
      <c r="BA1667" s="47"/>
      <c r="BB1667" s="47"/>
      <c r="BC1667" s="48"/>
      <c r="BD1667" s="62"/>
      <c r="BE1667" s="62"/>
      <c r="BF1667" s="50"/>
      <c r="BG1667" s="51"/>
      <c r="BH1667" s="51">
        <f t="shared" si="162"/>
        <v>1</v>
      </c>
      <c r="BI1667" s="51">
        <v>8</v>
      </c>
      <c r="BJ1667" s="52"/>
      <c r="BK1667" s="52"/>
      <c r="BL1667" s="53"/>
      <c r="BM1667" s="47" t="e">
        <f>COUNTIFS(A$2:$AC1667,#REF!,M$2:$AL1667,M1667)</f>
        <v>#VALUE!</v>
      </c>
      <c r="BN1667" s="47">
        <v>0</v>
      </c>
      <c r="BO1667" s="54">
        <v>5</v>
      </c>
      <c r="BP1667" s="54">
        <v>0</v>
      </c>
      <c r="BQ1667" s="47">
        <v>5</v>
      </c>
      <c r="BR1667" s="49">
        <v>1</v>
      </c>
      <c r="BS1667" s="49">
        <v>1</v>
      </c>
      <c r="BT1667" s="44">
        <f t="shared" si="161"/>
        <v>11</v>
      </c>
      <c r="BW1667" s="40" t="s">
        <v>67</v>
      </c>
      <c r="BY1667" s="55"/>
      <c r="BZ1667" s="1" t="s">
        <v>22426</v>
      </c>
    </row>
    <row r="1668" spans="1:78" ht="15" customHeight="1">
      <c r="A1668" s="25" t="s">
        <v>8596</v>
      </c>
      <c r="B1668" s="42" t="s">
        <v>9215</v>
      </c>
      <c r="D1668" s="263">
        <v>0</v>
      </c>
      <c r="E1668" s="85" t="s">
        <v>76</v>
      </c>
      <c r="F1668" s="116" t="s">
        <v>1453</v>
      </c>
      <c r="G1668" s="266"/>
      <c r="H1668" s="266"/>
      <c r="I1668" s="85" t="s">
        <v>199</v>
      </c>
      <c r="J1668" s="43" t="s">
        <v>198</v>
      </c>
      <c r="M1668" s="44" t="s">
        <v>80</v>
      </c>
      <c r="N1668" s="45" t="s">
        <v>199</v>
      </c>
      <c r="O1668" s="42" t="s">
        <v>100</v>
      </c>
      <c r="P1668" s="42" t="s">
        <v>101</v>
      </c>
      <c r="Q1668" s="85" t="s">
        <v>105</v>
      </c>
      <c r="R1668" s="85" t="s">
        <v>73</v>
      </c>
      <c r="S1668" s="42" t="s">
        <v>8602</v>
      </c>
      <c r="T1668" s="42" t="s">
        <v>9216</v>
      </c>
      <c r="U1668" s="117" t="s">
        <v>9216</v>
      </c>
      <c r="V1668" s="42" t="s">
        <v>73</v>
      </c>
      <c r="W1668" s="42" t="s">
        <v>73</v>
      </c>
      <c r="X1668" s="107">
        <v>40649</v>
      </c>
      <c r="Y1668" s="107">
        <v>40651</v>
      </c>
      <c r="Z1668" s="44">
        <f t="shared" si="163"/>
        <v>2011</v>
      </c>
      <c r="AA1668" s="44">
        <f t="shared" si="164"/>
        <v>4</v>
      </c>
      <c r="AB1668" s="44">
        <v>0</v>
      </c>
      <c r="AC1668" s="85" t="s">
        <v>202</v>
      </c>
      <c r="AD1668" s="85" t="s">
        <v>203</v>
      </c>
      <c r="AE1668" s="85" t="s">
        <v>8602</v>
      </c>
      <c r="AF1668" s="85" t="s">
        <v>8602</v>
      </c>
      <c r="AG1668" s="85" t="s">
        <v>8602</v>
      </c>
      <c r="AH1668" s="85" t="s">
        <v>8602</v>
      </c>
      <c r="AI1668" s="85" t="s">
        <v>8602</v>
      </c>
      <c r="AJ1668" s="85" t="s">
        <v>8602</v>
      </c>
      <c r="AK1668" s="85" t="s">
        <v>8602</v>
      </c>
      <c r="AL1668" s="85" t="s">
        <v>8602</v>
      </c>
      <c r="AM1668" s="47">
        <v>1</v>
      </c>
      <c r="AN1668" s="47">
        <v>1</v>
      </c>
      <c r="AO1668" s="47">
        <v>1</v>
      </c>
      <c r="AP1668" s="47">
        <v>88</v>
      </c>
      <c r="AQ1668" s="47"/>
      <c r="AR1668" s="47"/>
      <c r="AS1668" s="118">
        <v>0</v>
      </c>
      <c r="AT1668" s="49">
        <v>1</v>
      </c>
      <c r="AU1668" s="61">
        <v>1</v>
      </c>
      <c r="AV1668" s="47"/>
      <c r="AW1668" s="49">
        <v>1</v>
      </c>
      <c r="AX1668" s="49"/>
      <c r="AY1668" s="44">
        <f t="shared" si="165"/>
        <v>3</v>
      </c>
      <c r="AZ1668" s="47"/>
      <c r="BA1668" s="47"/>
      <c r="BB1668" s="47"/>
      <c r="BC1668" s="48"/>
      <c r="BD1668" s="62"/>
      <c r="BE1668" s="62"/>
      <c r="BF1668" s="50"/>
      <c r="BG1668" s="51"/>
      <c r="BH1668" s="51">
        <f t="shared" si="162"/>
        <v>1</v>
      </c>
      <c r="BI1668" s="51">
        <v>8</v>
      </c>
      <c r="BJ1668" s="52"/>
      <c r="BK1668" s="52"/>
      <c r="BL1668" s="53"/>
      <c r="BM1668" s="47" t="e">
        <f>COUNTIFS(A$2:$AC1668,#REF!,M$2:$AL1668,M1668)</f>
        <v>#VALUE!</v>
      </c>
      <c r="BN1668" s="47">
        <v>0</v>
      </c>
      <c r="BO1668" s="54">
        <v>3</v>
      </c>
      <c r="BP1668" s="54">
        <v>0</v>
      </c>
      <c r="BQ1668" s="47">
        <v>3</v>
      </c>
      <c r="BR1668" s="61">
        <v>1</v>
      </c>
      <c r="BS1668" s="49">
        <v>1</v>
      </c>
      <c r="BT1668" s="44">
        <f t="shared" si="161"/>
        <v>16</v>
      </c>
      <c r="BW1668" s="40" t="s">
        <v>67</v>
      </c>
      <c r="BY1668" s="55"/>
      <c r="BZ1668" s="1" t="s">
        <v>22426</v>
      </c>
    </row>
    <row r="1669" spans="1:78" ht="15" customHeight="1">
      <c r="A1669" s="25" t="s">
        <v>8596</v>
      </c>
      <c r="B1669" s="42" t="s">
        <v>9217</v>
      </c>
      <c r="D1669" s="263">
        <v>0</v>
      </c>
      <c r="E1669" s="85" t="s">
        <v>76</v>
      </c>
      <c r="F1669" s="116" t="s">
        <v>1453</v>
      </c>
      <c r="G1669" s="266"/>
      <c r="H1669" s="266"/>
      <c r="I1669" s="85" t="s">
        <v>199</v>
      </c>
      <c r="J1669" s="43" t="s">
        <v>198</v>
      </c>
      <c r="M1669" s="44" t="s">
        <v>80</v>
      </c>
      <c r="N1669" s="45" t="s">
        <v>199</v>
      </c>
      <c r="O1669" s="42" t="s">
        <v>100</v>
      </c>
      <c r="P1669" s="42" t="s">
        <v>101</v>
      </c>
      <c r="Q1669" s="85" t="s">
        <v>105</v>
      </c>
      <c r="R1669" s="85" t="s">
        <v>73</v>
      </c>
      <c r="S1669" s="42" t="s">
        <v>8602</v>
      </c>
      <c r="T1669" s="42" t="s">
        <v>9218</v>
      </c>
      <c r="U1669" s="117" t="s">
        <v>9218</v>
      </c>
      <c r="V1669" s="42" t="s">
        <v>73</v>
      </c>
      <c r="W1669" s="42" t="s">
        <v>73</v>
      </c>
      <c r="X1669" s="107">
        <v>40655</v>
      </c>
      <c r="Y1669" s="107">
        <v>40657</v>
      </c>
      <c r="Z1669" s="44">
        <f t="shared" si="163"/>
        <v>2011</v>
      </c>
      <c r="AA1669" s="44">
        <f t="shared" si="164"/>
        <v>4</v>
      </c>
      <c r="AB1669" s="44">
        <v>0</v>
      </c>
      <c r="AC1669" s="85" t="s">
        <v>9219</v>
      </c>
      <c r="AD1669" s="85" t="s">
        <v>9220</v>
      </c>
      <c r="AE1669" s="85" t="s">
        <v>8602</v>
      </c>
      <c r="AF1669" s="85" t="s">
        <v>8602</v>
      </c>
      <c r="AG1669" s="85" t="s">
        <v>8602</v>
      </c>
      <c r="AH1669" s="85" t="s">
        <v>8602</v>
      </c>
      <c r="AI1669" s="85" t="s">
        <v>8602</v>
      </c>
      <c r="AJ1669" s="85" t="s">
        <v>8602</v>
      </c>
      <c r="AK1669" s="85" t="s">
        <v>8602</v>
      </c>
      <c r="AL1669" s="85" t="s">
        <v>8602</v>
      </c>
      <c r="AM1669" s="47">
        <v>1</v>
      </c>
      <c r="AN1669" s="47">
        <v>1</v>
      </c>
      <c r="AO1669" s="47">
        <v>1</v>
      </c>
      <c r="AP1669" s="47">
        <v>88</v>
      </c>
      <c r="AQ1669" s="47"/>
      <c r="AR1669" s="47"/>
      <c r="AS1669" s="118">
        <v>0</v>
      </c>
      <c r="AT1669" s="49">
        <v>1</v>
      </c>
      <c r="AU1669" s="61">
        <v>1</v>
      </c>
      <c r="AV1669" s="47"/>
      <c r="AW1669" s="49">
        <v>1</v>
      </c>
      <c r="AX1669" s="49"/>
      <c r="AY1669" s="44">
        <f t="shared" si="165"/>
        <v>3</v>
      </c>
      <c r="AZ1669" s="47"/>
      <c r="BA1669" s="47"/>
      <c r="BB1669" s="47"/>
      <c r="BC1669" s="48"/>
      <c r="BD1669" s="62"/>
      <c r="BE1669" s="62"/>
      <c r="BF1669" s="50"/>
      <c r="BG1669" s="51"/>
      <c r="BH1669" s="51">
        <f t="shared" si="162"/>
        <v>1</v>
      </c>
      <c r="BI1669" s="51">
        <v>8</v>
      </c>
      <c r="BJ1669" s="52"/>
      <c r="BK1669" s="52"/>
      <c r="BL1669" s="53"/>
      <c r="BM1669" s="47" t="e">
        <f>COUNTIFS(A$2:$AC1669,#REF!,M$2:$AL1669,M1669)</f>
        <v>#VALUE!</v>
      </c>
      <c r="BN1669" s="47">
        <v>0</v>
      </c>
      <c r="BO1669" s="54">
        <v>3</v>
      </c>
      <c r="BP1669" s="54">
        <v>0</v>
      </c>
      <c r="BQ1669" s="47">
        <v>3</v>
      </c>
      <c r="BR1669" s="61">
        <v>1</v>
      </c>
      <c r="BS1669" s="49">
        <v>1</v>
      </c>
      <c r="BT1669" s="44">
        <f t="shared" si="161"/>
        <v>22</v>
      </c>
      <c r="BW1669" s="40" t="s">
        <v>67</v>
      </c>
      <c r="BY1669" s="55"/>
      <c r="BZ1669" s="1" t="s">
        <v>22426</v>
      </c>
    </row>
    <row r="1670" spans="1:78" ht="15" customHeight="1">
      <c r="A1670" s="25" t="s">
        <v>8596</v>
      </c>
      <c r="B1670" s="42" t="s">
        <v>9221</v>
      </c>
      <c r="D1670" s="263">
        <v>0</v>
      </c>
      <c r="E1670" s="85" t="s">
        <v>76</v>
      </c>
      <c r="F1670" s="116" t="s">
        <v>1453</v>
      </c>
      <c r="G1670" s="266"/>
      <c r="H1670" s="266"/>
      <c r="I1670" s="85" t="s">
        <v>199</v>
      </c>
      <c r="J1670" s="43" t="s">
        <v>198</v>
      </c>
      <c r="M1670" s="44" t="s">
        <v>80</v>
      </c>
      <c r="N1670" s="45" t="s">
        <v>199</v>
      </c>
      <c r="O1670" s="42" t="s">
        <v>100</v>
      </c>
      <c r="P1670" s="42" t="s">
        <v>101</v>
      </c>
      <c r="Q1670" s="85" t="s">
        <v>105</v>
      </c>
      <c r="R1670" s="85" t="s">
        <v>73</v>
      </c>
      <c r="S1670" s="42" t="s">
        <v>8602</v>
      </c>
      <c r="T1670" s="42" t="s">
        <v>9222</v>
      </c>
      <c r="U1670" s="117" t="s">
        <v>9222</v>
      </c>
      <c r="V1670" s="42" t="s">
        <v>73</v>
      </c>
      <c r="W1670" s="42" t="s">
        <v>73</v>
      </c>
      <c r="X1670" s="107">
        <v>40660</v>
      </c>
      <c r="Y1670" s="107">
        <v>40663</v>
      </c>
      <c r="Z1670" s="44">
        <f t="shared" si="163"/>
        <v>2011</v>
      </c>
      <c r="AA1670" s="44">
        <f t="shared" si="164"/>
        <v>4</v>
      </c>
      <c r="AB1670" s="44">
        <v>0</v>
      </c>
      <c r="AC1670" s="85" t="s">
        <v>422</v>
      </c>
      <c r="AD1670" s="85" t="s">
        <v>423</v>
      </c>
      <c r="AE1670" s="85" t="s">
        <v>8602</v>
      </c>
      <c r="AF1670" s="85" t="s">
        <v>8602</v>
      </c>
      <c r="AG1670" s="85" t="s">
        <v>8602</v>
      </c>
      <c r="AH1670" s="85" t="s">
        <v>8602</v>
      </c>
      <c r="AI1670" s="85" t="s">
        <v>8602</v>
      </c>
      <c r="AJ1670" s="85" t="s">
        <v>8602</v>
      </c>
      <c r="AK1670" s="85" t="s">
        <v>8602</v>
      </c>
      <c r="AL1670" s="85" t="s">
        <v>8602</v>
      </c>
      <c r="AM1670" s="47">
        <v>1</v>
      </c>
      <c r="AN1670" s="47">
        <v>1</v>
      </c>
      <c r="AO1670" s="47">
        <v>1</v>
      </c>
      <c r="AP1670" s="47">
        <v>88</v>
      </c>
      <c r="AQ1670" s="47"/>
      <c r="AR1670" s="47"/>
      <c r="AS1670" s="118">
        <v>0</v>
      </c>
      <c r="AT1670" s="49">
        <v>1</v>
      </c>
      <c r="AU1670" s="61">
        <v>1</v>
      </c>
      <c r="AV1670" s="47"/>
      <c r="AW1670" s="49">
        <v>1</v>
      </c>
      <c r="AX1670" s="49"/>
      <c r="AY1670" s="44">
        <f t="shared" si="165"/>
        <v>4</v>
      </c>
      <c r="AZ1670" s="47"/>
      <c r="BA1670" s="47"/>
      <c r="BB1670" s="47"/>
      <c r="BC1670" s="48"/>
      <c r="BD1670" s="62"/>
      <c r="BE1670" s="62"/>
      <c r="BF1670" s="50"/>
      <c r="BG1670" s="51"/>
      <c r="BH1670" s="51">
        <f t="shared" si="162"/>
        <v>1</v>
      </c>
      <c r="BI1670" s="51">
        <v>2</v>
      </c>
      <c r="BJ1670" s="52"/>
      <c r="BK1670" s="52"/>
      <c r="BL1670" s="53"/>
      <c r="BM1670" s="47" t="e">
        <f>COUNTIFS(A$2:$AC1670,#REF!,M$2:$AL1670,M1670)</f>
        <v>#VALUE!</v>
      </c>
      <c r="BN1670" s="47">
        <v>0</v>
      </c>
      <c r="BO1670" s="54">
        <v>4</v>
      </c>
      <c r="BP1670" s="54">
        <v>0</v>
      </c>
      <c r="BQ1670" s="47">
        <v>4</v>
      </c>
      <c r="BR1670" s="61">
        <v>1</v>
      </c>
      <c r="BS1670" s="49">
        <v>1</v>
      </c>
      <c r="BT1670" s="44">
        <f t="shared" si="161"/>
        <v>27</v>
      </c>
      <c r="BW1670" s="40" t="s">
        <v>67</v>
      </c>
      <c r="BY1670" s="55"/>
      <c r="BZ1670" s="1" t="s">
        <v>22426</v>
      </c>
    </row>
    <row r="1671" spans="1:78" ht="15" customHeight="1">
      <c r="A1671" s="25" t="s">
        <v>8596</v>
      </c>
      <c r="B1671" s="42" t="s">
        <v>9223</v>
      </c>
      <c r="D1671" s="263">
        <v>0</v>
      </c>
      <c r="E1671" s="85" t="s">
        <v>76</v>
      </c>
      <c r="F1671" s="116" t="s">
        <v>1453</v>
      </c>
      <c r="G1671" s="266"/>
      <c r="H1671" s="266"/>
      <c r="I1671" s="85" t="s">
        <v>199</v>
      </c>
      <c r="J1671" s="43" t="s">
        <v>198</v>
      </c>
      <c r="M1671" s="44" t="s">
        <v>80</v>
      </c>
      <c r="N1671" s="45" t="s">
        <v>199</v>
      </c>
      <c r="O1671" s="42" t="s">
        <v>93</v>
      </c>
      <c r="P1671" s="42" t="s">
        <v>103</v>
      </c>
      <c r="Q1671" s="85" t="s">
        <v>105</v>
      </c>
      <c r="R1671" s="85" t="s">
        <v>73</v>
      </c>
      <c r="S1671" s="42" t="s">
        <v>9224</v>
      </c>
      <c r="T1671" s="42" t="s">
        <v>9225</v>
      </c>
      <c r="U1671" s="117" t="s">
        <v>9225</v>
      </c>
      <c r="V1671" s="42" t="s">
        <v>73</v>
      </c>
      <c r="W1671" s="42" t="s">
        <v>73</v>
      </c>
      <c r="X1671" s="107">
        <v>40682</v>
      </c>
      <c r="Y1671" s="107">
        <v>40685</v>
      </c>
      <c r="Z1671" s="44">
        <f t="shared" si="163"/>
        <v>2011</v>
      </c>
      <c r="AA1671" s="44">
        <f t="shared" si="164"/>
        <v>5</v>
      </c>
      <c r="AB1671" s="44">
        <v>0</v>
      </c>
      <c r="AC1671" s="85" t="s">
        <v>9226</v>
      </c>
      <c r="AD1671" s="85" t="s">
        <v>9227</v>
      </c>
      <c r="AE1671" s="85" t="s">
        <v>8602</v>
      </c>
      <c r="AF1671" s="85" t="s">
        <v>8602</v>
      </c>
      <c r="AG1671" s="85" t="s">
        <v>8602</v>
      </c>
      <c r="AH1671" s="85" t="s">
        <v>8602</v>
      </c>
      <c r="AI1671" s="85" t="s">
        <v>8602</v>
      </c>
      <c r="AJ1671" s="85" t="s">
        <v>8602</v>
      </c>
      <c r="AK1671" s="85" t="s">
        <v>8602</v>
      </c>
      <c r="AL1671" s="85" t="s">
        <v>8602</v>
      </c>
      <c r="AM1671" s="47">
        <v>1</v>
      </c>
      <c r="AN1671" s="47">
        <v>1</v>
      </c>
      <c r="AO1671" s="47">
        <v>1</v>
      </c>
      <c r="AP1671" s="47">
        <v>88</v>
      </c>
      <c r="AQ1671" s="47"/>
      <c r="AR1671" s="47"/>
      <c r="AS1671" s="47">
        <v>1</v>
      </c>
      <c r="AT1671" s="49">
        <v>1</v>
      </c>
      <c r="AU1671" s="49">
        <v>1</v>
      </c>
      <c r="AV1671" s="47"/>
      <c r="AW1671" s="49">
        <v>1</v>
      </c>
      <c r="AX1671" s="49"/>
      <c r="AY1671" s="44">
        <f t="shared" si="165"/>
        <v>4</v>
      </c>
      <c r="AZ1671" s="47"/>
      <c r="BA1671" s="47"/>
      <c r="BB1671" s="47"/>
      <c r="BC1671" s="48"/>
      <c r="BD1671" s="62"/>
      <c r="BE1671" s="62"/>
      <c r="BF1671" s="50"/>
      <c r="BG1671" s="51"/>
      <c r="BH1671" s="51">
        <f t="shared" si="162"/>
        <v>1</v>
      </c>
      <c r="BI1671" s="51">
        <v>1</v>
      </c>
      <c r="BJ1671" s="52"/>
      <c r="BK1671" s="52"/>
      <c r="BL1671" s="53"/>
      <c r="BM1671" s="47" t="e">
        <f>COUNTIFS(A$2:$AC1671,#REF!,M$2:$AL1671,M1671)</f>
        <v>#VALUE!</v>
      </c>
      <c r="BN1671" s="47">
        <v>0</v>
      </c>
      <c r="BO1671" s="54">
        <v>4</v>
      </c>
      <c r="BP1671" s="54">
        <v>0</v>
      </c>
      <c r="BQ1671" s="47">
        <v>4</v>
      </c>
      <c r="BR1671" s="49">
        <v>1</v>
      </c>
      <c r="BS1671" s="49">
        <v>1</v>
      </c>
      <c r="BT1671" s="44">
        <f t="shared" si="161"/>
        <v>49</v>
      </c>
      <c r="BW1671" s="40" t="s">
        <v>67</v>
      </c>
      <c r="BY1671" s="55"/>
      <c r="BZ1671" s="1" t="s">
        <v>22426</v>
      </c>
    </row>
    <row r="1672" spans="1:78" ht="15" customHeight="1">
      <c r="A1672" s="25" t="s">
        <v>8596</v>
      </c>
      <c r="B1672" s="42" t="s">
        <v>9228</v>
      </c>
      <c r="D1672" s="263">
        <v>0</v>
      </c>
      <c r="E1672" s="85" t="s">
        <v>76</v>
      </c>
      <c r="F1672" s="116" t="s">
        <v>1453</v>
      </c>
      <c r="G1672" s="266"/>
      <c r="H1672" s="266"/>
      <c r="I1672" s="85" t="s">
        <v>199</v>
      </c>
      <c r="J1672" s="43" t="s">
        <v>198</v>
      </c>
      <c r="M1672" s="44" t="s">
        <v>80</v>
      </c>
      <c r="N1672" s="45" t="s">
        <v>199</v>
      </c>
      <c r="O1672" s="42" t="s">
        <v>100</v>
      </c>
      <c r="P1672" s="42" t="s">
        <v>101</v>
      </c>
      <c r="Q1672" s="85" t="s">
        <v>105</v>
      </c>
      <c r="R1672" s="85" t="s">
        <v>73</v>
      </c>
      <c r="S1672" s="42" t="s">
        <v>5000</v>
      </c>
      <c r="T1672" s="42" t="s">
        <v>9229</v>
      </c>
      <c r="U1672" s="117" t="s">
        <v>9229</v>
      </c>
      <c r="V1672" s="42" t="s">
        <v>73</v>
      </c>
      <c r="W1672" s="42" t="s">
        <v>73</v>
      </c>
      <c r="X1672" s="107">
        <v>40726</v>
      </c>
      <c r="Y1672" s="107">
        <v>40728</v>
      </c>
      <c r="Z1672" s="44">
        <f t="shared" si="163"/>
        <v>2011</v>
      </c>
      <c r="AA1672" s="44">
        <f t="shared" si="164"/>
        <v>7</v>
      </c>
      <c r="AB1672" s="44">
        <v>0</v>
      </c>
      <c r="AC1672" s="85" t="s">
        <v>693</v>
      </c>
      <c r="AD1672" s="85" t="s">
        <v>694</v>
      </c>
      <c r="AE1672" s="85" t="s">
        <v>8602</v>
      </c>
      <c r="AF1672" s="85" t="s">
        <v>8602</v>
      </c>
      <c r="AG1672" s="85" t="s">
        <v>8602</v>
      </c>
      <c r="AH1672" s="85" t="s">
        <v>8602</v>
      </c>
      <c r="AI1672" s="85" t="s">
        <v>8602</v>
      </c>
      <c r="AJ1672" s="85" t="s">
        <v>8602</v>
      </c>
      <c r="AK1672" s="85" t="s">
        <v>8602</v>
      </c>
      <c r="AL1672" s="85" t="s">
        <v>8602</v>
      </c>
      <c r="AM1672" s="47">
        <v>1</v>
      </c>
      <c r="AN1672" s="47">
        <v>1</v>
      </c>
      <c r="AO1672" s="47">
        <v>1</v>
      </c>
      <c r="AP1672" s="47">
        <v>88</v>
      </c>
      <c r="AQ1672" s="47"/>
      <c r="AR1672" s="47"/>
      <c r="AS1672" s="118">
        <v>0</v>
      </c>
      <c r="AT1672" s="49">
        <v>1</v>
      </c>
      <c r="AU1672" s="49">
        <v>1</v>
      </c>
      <c r="AV1672" s="47"/>
      <c r="AW1672" s="49">
        <v>1</v>
      </c>
      <c r="AX1672" s="49"/>
      <c r="AY1672" s="44">
        <f t="shared" si="165"/>
        <v>3</v>
      </c>
      <c r="AZ1672" s="47"/>
      <c r="BA1672" s="47"/>
      <c r="BB1672" s="47"/>
      <c r="BC1672" s="48"/>
      <c r="BD1672" s="62"/>
      <c r="BE1672" s="62"/>
      <c r="BF1672" s="50"/>
      <c r="BG1672" s="51"/>
      <c r="BH1672" s="51">
        <f t="shared" si="162"/>
        <v>1</v>
      </c>
      <c r="BI1672" s="51">
        <v>1</v>
      </c>
      <c r="BJ1672" s="52"/>
      <c r="BK1672" s="52"/>
      <c r="BL1672" s="53"/>
      <c r="BM1672" s="47" t="e">
        <f>COUNTIFS(A$2:$AC1672,#REF!,M$2:$AL1672,M1672)</f>
        <v>#VALUE!</v>
      </c>
      <c r="BN1672" s="47">
        <v>0</v>
      </c>
      <c r="BO1672" s="54">
        <v>3</v>
      </c>
      <c r="BP1672" s="54">
        <v>0</v>
      </c>
      <c r="BQ1672" s="47">
        <v>3</v>
      </c>
      <c r="BR1672" s="49">
        <v>1</v>
      </c>
      <c r="BS1672" s="49">
        <v>1</v>
      </c>
      <c r="BT1672" s="44">
        <f t="shared" si="161"/>
        <v>93</v>
      </c>
      <c r="BW1672" s="40" t="s">
        <v>67</v>
      </c>
      <c r="BY1672" s="55"/>
      <c r="BZ1672" s="1" t="s">
        <v>22426</v>
      </c>
    </row>
    <row r="1673" spans="1:78" ht="15" customHeight="1">
      <c r="A1673" s="25" t="s">
        <v>8596</v>
      </c>
      <c r="B1673" s="42" t="s">
        <v>9230</v>
      </c>
      <c r="D1673" s="263">
        <v>0</v>
      </c>
      <c r="E1673" s="85" t="s">
        <v>76</v>
      </c>
      <c r="F1673" s="116" t="s">
        <v>1453</v>
      </c>
      <c r="G1673" s="266"/>
      <c r="H1673" s="266"/>
      <c r="I1673" s="85" t="s">
        <v>199</v>
      </c>
      <c r="J1673" s="43" t="s">
        <v>198</v>
      </c>
      <c r="M1673" s="44" t="s">
        <v>80</v>
      </c>
      <c r="N1673" s="45" t="s">
        <v>199</v>
      </c>
      <c r="O1673" s="42" t="s">
        <v>93</v>
      </c>
      <c r="P1673" s="42" t="s">
        <v>103</v>
      </c>
      <c r="Q1673" s="85" t="s">
        <v>105</v>
      </c>
      <c r="R1673" s="85" t="s">
        <v>73</v>
      </c>
      <c r="S1673" s="42" t="s">
        <v>9231</v>
      </c>
      <c r="T1673" s="42" t="s">
        <v>9232</v>
      </c>
      <c r="U1673" s="117" t="s">
        <v>9232</v>
      </c>
      <c r="V1673" s="42" t="s">
        <v>73</v>
      </c>
      <c r="W1673" s="42" t="s">
        <v>73</v>
      </c>
      <c r="X1673" s="107">
        <v>40732</v>
      </c>
      <c r="Y1673" s="107">
        <v>40734</v>
      </c>
      <c r="Z1673" s="44">
        <f t="shared" si="163"/>
        <v>2011</v>
      </c>
      <c r="AA1673" s="44">
        <f t="shared" si="164"/>
        <v>7</v>
      </c>
      <c r="AB1673" s="44">
        <v>0</v>
      </c>
      <c r="AC1673" s="85" t="s">
        <v>1473</v>
      </c>
      <c r="AD1673" s="85" t="s">
        <v>9233</v>
      </c>
      <c r="AE1673" s="85" t="s">
        <v>8602</v>
      </c>
      <c r="AF1673" s="85" t="s">
        <v>8602</v>
      </c>
      <c r="AG1673" s="85" t="s">
        <v>8602</v>
      </c>
      <c r="AH1673" s="85" t="s">
        <v>8602</v>
      </c>
      <c r="AI1673" s="85" t="s">
        <v>8602</v>
      </c>
      <c r="AJ1673" s="85" t="s">
        <v>8602</v>
      </c>
      <c r="AK1673" s="85" t="s">
        <v>8602</v>
      </c>
      <c r="AL1673" s="85" t="s">
        <v>8602</v>
      </c>
      <c r="AM1673" s="47">
        <v>1</v>
      </c>
      <c r="AN1673" s="47">
        <v>1</v>
      </c>
      <c r="AO1673" s="47">
        <v>1</v>
      </c>
      <c r="AP1673" s="47">
        <v>88</v>
      </c>
      <c r="AQ1673" s="47"/>
      <c r="AR1673" s="47"/>
      <c r="AS1673" s="47">
        <v>1</v>
      </c>
      <c r="AT1673" s="49">
        <v>1</v>
      </c>
      <c r="AU1673" s="61">
        <v>1</v>
      </c>
      <c r="AV1673" s="47"/>
      <c r="AW1673" s="49">
        <v>1</v>
      </c>
      <c r="AX1673" s="49"/>
      <c r="AY1673" s="44">
        <f t="shared" si="165"/>
        <v>3</v>
      </c>
      <c r="AZ1673" s="47"/>
      <c r="BA1673" s="47"/>
      <c r="BB1673" s="47"/>
      <c r="BC1673" s="48"/>
      <c r="BD1673" s="62"/>
      <c r="BE1673" s="62"/>
      <c r="BF1673" s="50"/>
      <c r="BG1673" s="51"/>
      <c r="BH1673" s="51">
        <f t="shared" si="162"/>
        <v>1</v>
      </c>
      <c r="BI1673" s="51">
        <v>1</v>
      </c>
      <c r="BJ1673" s="52"/>
      <c r="BK1673" s="52"/>
      <c r="BL1673" s="53"/>
      <c r="BM1673" s="47" t="e">
        <f>COUNTIFS(A$2:$AC1673,#REF!,M$2:$AL1673,M1673)</f>
        <v>#VALUE!</v>
      </c>
      <c r="BN1673" s="47">
        <v>0</v>
      </c>
      <c r="BO1673" s="54">
        <v>3</v>
      </c>
      <c r="BP1673" s="54">
        <v>0</v>
      </c>
      <c r="BQ1673" s="47">
        <v>3</v>
      </c>
      <c r="BR1673" s="61">
        <v>1</v>
      </c>
      <c r="BS1673" s="49">
        <v>1</v>
      </c>
      <c r="BT1673" s="44">
        <f t="shared" si="161"/>
        <v>99</v>
      </c>
      <c r="BW1673" s="40" t="s">
        <v>67</v>
      </c>
      <c r="BY1673" s="55"/>
      <c r="BZ1673" s="1" t="s">
        <v>22426</v>
      </c>
    </row>
    <row r="1674" spans="1:78" ht="15" customHeight="1">
      <c r="A1674" s="25" t="s">
        <v>8596</v>
      </c>
      <c r="B1674" s="42" t="s">
        <v>9234</v>
      </c>
      <c r="D1674" s="263">
        <v>0</v>
      </c>
      <c r="E1674" s="85" t="s">
        <v>76</v>
      </c>
      <c r="F1674" s="116" t="s">
        <v>1453</v>
      </c>
      <c r="G1674" s="266"/>
      <c r="H1674" s="266"/>
      <c r="I1674" s="85" t="s">
        <v>199</v>
      </c>
      <c r="J1674" s="43" t="s">
        <v>198</v>
      </c>
      <c r="M1674" s="44" t="s">
        <v>80</v>
      </c>
      <c r="N1674" s="45" t="s">
        <v>199</v>
      </c>
      <c r="O1674" s="42" t="s">
        <v>110</v>
      </c>
      <c r="P1674" s="42" t="s">
        <v>111</v>
      </c>
      <c r="Q1674" s="85" t="s">
        <v>105</v>
      </c>
      <c r="R1674" s="85" t="s">
        <v>73</v>
      </c>
      <c r="S1674" s="42" t="s">
        <v>9235</v>
      </c>
      <c r="T1674" s="42" t="s">
        <v>9236</v>
      </c>
      <c r="U1674" s="117" t="s">
        <v>9236</v>
      </c>
      <c r="V1674" s="42" t="s">
        <v>73</v>
      </c>
      <c r="W1674" s="42" t="s">
        <v>73</v>
      </c>
      <c r="X1674" s="107">
        <v>40739</v>
      </c>
      <c r="Y1674" s="107">
        <v>40742</v>
      </c>
      <c r="Z1674" s="44">
        <f t="shared" si="163"/>
        <v>2011</v>
      </c>
      <c r="AA1674" s="44">
        <f t="shared" si="164"/>
        <v>7</v>
      </c>
      <c r="AB1674" s="44">
        <v>0</v>
      </c>
      <c r="AC1674" s="85" t="s">
        <v>497</v>
      </c>
      <c r="AD1674" s="85" t="s">
        <v>498</v>
      </c>
      <c r="AE1674" s="85" t="s">
        <v>8602</v>
      </c>
      <c r="AF1674" s="85" t="s">
        <v>8602</v>
      </c>
      <c r="AG1674" s="85" t="s">
        <v>8602</v>
      </c>
      <c r="AH1674" s="85" t="s">
        <v>8602</v>
      </c>
      <c r="AI1674" s="85" t="s">
        <v>8602</v>
      </c>
      <c r="AJ1674" s="85" t="s">
        <v>8602</v>
      </c>
      <c r="AK1674" s="85" t="s">
        <v>8602</v>
      </c>
      <c r="AL1674" s="85" t="s">
        <v>8602</v>
      </c>
      <c r="AM1674" s="47">
        <v>1</v>
      </c>
      <c r="AN1674" s="47">
        <v>1</v>
      </c>
      <c r="AO1674" s="47">
        <v>1</v>
      </c>
      <c r="AP1674" s="47">
        <v>88</v>
      </c>
      <c r="AQ1674" s="47"/>
      <c r="AR1674" s="47"/>
      <c r="AS1674" s="118">
        <v>0</v>
      </c>
      <c r="AT1674" s="49">
        <v>1</v>
      </c>
      <c r="AU1674" s="49">
        <v>1</v>
      </c>
      <c r="AV1674" s="47"/>
      <c r="AW1674" s="49">
        <v>1</v>
      </c>
      <c r="AX1674" s="49"/>
      <c r="AY1674" s="44">
        <f t="shared" si="165"/>
        <v>4</v>
      </c>
      <c r="AZ1674" s="47"/>
      <c r="BA1674" s="47"/>
      <c r="BB1674" s="47"/>
      <c r="BC1674" s="48"/>
      <c r="BD1674" s="62"/>
      <c r="BE1674" s="62"/>
      <c r="BF1674" s="50"/>
      <c r="BG1674" s="51"/>
      <c r="BH1674" s="51">
        <f t="shared" si="162"/>
        <v>1</v>
      </c>
      <c r="BI1674" s="51">
        <v>1</v>
      </c>
      <c r="BJ1674" s="52"/>
      <c r="BK1674" s="52"/>
      <c r="BL1674" s="53"/>
      <c r="BM1674" s="47" t="e">
        <f>COUNTIFS(A$2:$AC1674,#REF!,M$2:$AL1674,M1674)</f>
        <v>#VALUE!</v>
      </c>
      <c r="BN1674" s="47">
        <v>0</v>
      </c>
      <c r="BO1674" s="54">
        <v>4</v>
      </c>
      <c r="BP1674" s="54">
        <v>0</v>
      </c>
      <c r="BQ1674" s="47">
        <v>4</v>
      </c>
      <c r="BR1674" s="49">
        <v>1</v>
      </c>
      <c r="BS1674" s="49">
        <v>1</v>
      </c>
      <c r="BT1674" s="44">
        <f t="shared" si="161"/>
        <v>106</v>
      </c>
      <c r="BW1674" s="40" t="s">
        <v>67</v>
      </c>
      <c r="BY1674" s="55"/>
      <c r="BZ1674" s="1" t="s">
        <v>22426</v>
      </c>
    </row>
    <row r="1675" spans="1:78" ht="15" customHeight="1">
      <c r="A1675" s="25" t="s">
        <v>8596</v>
      </c>
      <c r="B1675" s="42" t="s">
        <v>9237</v>
      </c>
      <c r="D1675" s="263">
        <v>0</v>
      </c>
      <c r="E1675" s="85" t="s">
        <v>76</v>
      </c>
      <c r="F1675" s="116" t="s">
        <v>1453</v>
      </c>
      <c r="G1675" s="266"/>
      <c r="H1675" s="266"/>
      <c r="I1675" s="85" t="s">
        <v>199</v>
      </c>
      <c r="J1675" s="43" t="s">
        <v>198</v>
      </c>
      <c r="M1675" s="44" t="s">
        <v>80</v>
      </c>
      <c r="N1675" s="45" t="s">
        <v>199</v>
      </c>
      <c r="O1675" s="42" t="s">
        <v>100</v>
      </c>
      <c r="P1675" s="42" t="s">
        <v>101</v>
      </c>
      <c r="Q1675" s="85" t="s">
        <v>105</v>
      </c>
      <c r="R1675" s="85" t="s">
        <v>73</v>
      </c>
      <c r="S1675" s="42" t="s">
        <v>5000</v>
      </c>
      <c r="T1675" s="42" t="s">
        <v>9238</v>
      </c>
      <c r="U1675" s="117" t="s">
        <v>9238</v>
      </c>
      <c r="V1675" s="42" t="s">
        <v>73</v>
      </c>
      <c r="W1675" s="42" t="s">
        <v>73</v>
      </c>
      <c r="X1675" s="107">
        <v>40743</v>
      </c>
      <c r="Y1675" s="107">
        <v>40745</v>
      </c>
      <c r="Z1675" s="44">
        <f t="shared" si="163"/>
        <v>2011</v>
      </c>
      <c r="AA1675" s="44">
        <f t="shared" si="164"/>
        <v>7</v>
      </c>
      <c r="AB1675" s="44">
        <v>0</v>
      </c>
      <c r="AC1675" s="85" t="s">
        <v>9239</v>
      </c>
      <c r="AD1675" s="85" t="s">
        <v>197</v>
      </c>
      <c r="AE1675" s="85" t="s">
        <v>8602</v>
      </c>
      <c r="AF1675" s="85" t="s">
        <v>8602</v>
      </c>
      <c r="AG1675" s="85" t="s">
        <v>8602</v>
      </c>
      <c r="AH1675" s="85" t="s">
        <v>8602</v>
      </c>
      <c r="AI1675" s="85" t="s">
        <v>8602</v>
      </c>
      <c r="AJ1675" s="85" t="s">
        <v>8602</v>
      </c>
      <c r="AK1675" s="85" t="s">
        <v>8602</v>
      </c>
      <c r="AL1675" s="85" t="s">
        <v>8602</v>
      </c>
      <c r="AM1675" s="47">
        <v>1</v>
      </c>
      <c r="AN1675" s="47">
        <v>1</v>
      </c>
      <c r="AO1675" s="47">
        <v>1</v>
      </c>
      <c r="AP1675" s="47">
        <v>88</v>
      </c>
      <c r="AQ1675" s="47"/>
      <c r="AR1675" s="47"/>
      <c r="AS1675" s="118">
        <v>0</v>
      </c>
      <c r="AT1675" s="49">
        <v>1</v>
      </c>
      <c r="AU1675" s="49">
        <v>1</v>
      </c>
      <c r="AV1675" s="47"/>
      <c r="AW1675" s="49">
        <v>1</v>
      </c>
      <c r="AX1675" s="49"/>
      <c r="AY1675" s="44">
        <f t="shared" si="165"/>
        <v>3</v>
      </c>
      <c r="AZ1675" s="47"/>
      <c r="BA1675" s="47"/>
      <c r="BB1675" s="47"/>
      <c r="BC1675" s="48"/>
      <c r="BD1675" s="62"/>
      <c r="BE1675" s="62"/>
      <c r="BF1675" s="50"/>
      <c r="BG1675" s="51"/>
      <c r="BH1675" s="51">
        <f t="shared" si="162"/>
        <v>1</v>
      </c>
      <c r="BI1675" s="51">
        <v>2</v>
      </c>
      <c r="BJ1675" s="52"/>
      <c r="BK1675" s="52"/>
      <c r="BL1675" s="53"/>
      <c r="BM1675" s="47" t="e">
        <f>COUNTIFS(A$2:$AC1675,#REF!,M$2:$AL1675,M1675)</f>
        <v>#VALUE!</v>
      </c>
      <c r="BN1675" s="47">
        <v>0</v>
      </c>
      <c r="BO1675" s="54">
        <v>3</v>
      </c>
      <c r="BP1675" s="54">
        <v>0</v>
      </c>
      <c r="BQ1675" s="47">
        <v>3</v>
      </c>
      <c r="BR1675" s="49">
        <v>1</v>
      </c>
      <c r="BS1675" s="49">
        <v>1</v>
      </c>
      <c r="BT1675" s="44">
        <f t="shared" si="161"/>
        <v>110</v>
      </c>
      <c r="BW1675" s="40" t="s">
        <v>67</v>
      </c>
      <c r="BY1675" s="55"/>
      <c r="BZ1675" s="1" t="s">
        <v>22426</v>
      </c>
    </row>
    <row r="1676" spans="1:78" ht="15" customHeight="1">
      <c r="A1676" s="25" t="s">
        <v>8596</v>
      </c>
      <c r="B1676" s="42" t="s">
        <v>9240</v>
      </c>
      <c r="D1676" s="263">
        <v>0</v>
      </c>
      <c r="E1676" s="85" t="s">
        <v>76</v>
      </c>
      <c r="F1676" s="116" t="s">
        <v>1453</v>
      </c>
      <c r="G1676" s="266"/>
      <c r="H1676" s="266"/>
      <c r="I1676" s="85" t="s">
        <v>199</v>
      </c>
      <c r="J1676" s="43" t="s">
        <v>198</v>
      </c>
      <c r="M1676" s="44" t="s">
        <v>80</v>
      </c>
      <c r="N1676" s="45" t="s">
        <v>199</v>
      </c>
      <c r="O1676" s="42" t="s">
        <v>100</v>
      </c>
      <c r="P1676" s="42" t="s">
        <v>101</v>
      </c>
      <c r="Q1676" s="85" t="s">
        <v>105</v>
      </c>
      <c r="R1676" s="85" t="s">
        <v>73</v>
      </c>
      <c r="S1676" s="42" t="s">
        <v>9241</v>
      </c>
      <c r="T1676" s="42" t="s">
        <v>9242</v>
      </c>
      <c r="U1676" s="117" t="s">
        <v>9242</v>
      </c>
      <c r="V1676" s="42" t="s">
        <v>73</v>
      </c>
      <c r="W1676" s="42" t="s">
        <v>73</v>
      </c>
      <c r="X1676" s="107">
        <v>40746</v>
      </c>
      <c r="Y1676" s="107">
        <v>40748</v>
      </c>
      <c r="Z1676" s="44">
        <f t="shared" si="163"/>
        <v>2011</v>
      </c>
      <c r="AA1676" s="44">
        <f t="shared" si="164"/>
        <v>7</v>
      </c>
      <c r="AB1676" s="44">
        <v>0</v>
      </c>
      <c r="AC1676" s="85" t="s">
        <v>9243</v>
      </c>
      <c r="AD1676" s="85" t="s">
        <v>9244</v>
      </c>
      <c r="AE1676" s="85" t="s">
        <v>8602</v>
      </c>
      <c r="AF1676" s="85" t="s">
        <v>8602</v>
      </c>
      <c r="AG1676" s="85" t="s">
        <v>8602</v>
      </c>
      <c r="AH1676" s="85" t="s">
        <v>8602</v>
      </c>
      <c r="AI1676" s="85" t="s">
        <v>8602</v>
      </c>
      <c r="AJ1676" s="85" t="s">
        <v>8602</v>
      </c>
      <c r="AK1676" s="85" t="s">
        <v>8602</v>
      </c>
      <c r="AL1676" s="85" t="s">
        <v>8602</v>
      </c>
      <c r="AM1676" s="47">
        <v>1</v>
      </c>
      <c r="AN1676" s="47">
        <v>1</v>
      </c>
      <c r="AO1676" s="47">
        <v>1</v>
      </c>
      <c r="AP1676" s="47">
        <v>88</v>
      </c>
      <c r="AQ1676" s="47"/>
      <c r="AR1676" s="47"/>
      <c r="AS1676" s="118">
        <v>0</v>
      </c>
      <c r="AT1676" s="49">
        <v>1</v>
      </c>
      <c r="AU1676" s="49">
        <v>1</v>
      </c>
      <c r="AV1676" s="47"/>
      <c r="AW1676" s="49">
        <v>1</v>
      </c>
      <c r="AX1676" s="49"/>
      <c r="AY1676" s="44">
        <f t="shared" si="165"/>
        <v>3</v>
      </c>
      <c r="AZ1676" s="47"/>
      <c r="BA1676" s="47"/>
      <c r="BB1676" s="47"/>
      <c r="BC1676" s="48"/>
      <c r="BD1676" s="62"/>
      <c r="BE1676" s="62"/>
      <c r="BF1676" s="50"/>
      <c r="BG1676" s="51"/>
      <c r="BH1676" s="51">
        <f t="shared" si="162"/>
        <v>1</v>
      </c>
      <c r="BI1676" s="51">
        <v>1</v>
      </c>
      <c r="BJ1676" s="52"/>
      <c r="BK1676" s="52"/>
      <c r="BL1676" s="53"/>
      <c r="BM1676" s="47" t="e">
        <f>COUNTIFS(A$2:$AC1676,#REF!,M$2:$AL1676,M1676)</f>
        <v>#VALUE!</v>
      </c>
      <c r="BN1676" s="47">
        <v>0</v>
      </c>
      <c r="BO1676" s="54">
        <v>3</v>
      </c>
      <c r="BP1676" s="54">
        <v>0</v>
      </c>
      <c r="BQ1676" s="47">
        <v>3</v>
      </c>
      <c r="BR1676" s="49">
        <v>1</v>
      </c>
      <c r="BS1676" s="49">
        <v>1</v>
      </c>
      <c r="BT1676" s="44">
        <f t="shared" si="161"/>
        <v>113</v>
      </c>
      <c r="BW1676" s="40" t="s">
        <v>67</v>
      </c>
      <c r="BY1676" s="55"/>
      <c r="BZ1676" s="1" t="s">
        <v>22426</v>
      </c>
    </row>
    <row r="1677" spans="1:78" ht="15" customHeight="1">
      <c r="A1677" s="25" t="s">
        <v>8596</v>
      </c>
      <c r="B1677" s="42" t="s">
        <v>9245</v>
      </c>
      <c r="D1677" s="263">
        <v>0</v>
      </c>
      <c r="E1677" s="85" t="s">
        <v>76</v>
      </c>
      <c r="F1677" s="116" t="s">
        <v>1453</v>
      </c>
      <c r="G1677" s="266"/>
      <c r="H1677" s="266"/>
      <c r="I1677" s="85" t="s">
        <v>199</v>
      </c>
      <c r="J1677" s="43" t="s">
        <v>198</v>
      </c>
      <c r="M1677" s="44" t="s">
        <v>80</v>
      </c>
      <c r="N1677" s="45" t="s">
        <v>199</v>
      </c>
      <c r="O1677" s="42" t="s">
        <v>100</v>
      </c>
      <c r="P1677" s="42" t="s">
        <v>101</v>
      </c>
      <c r="Q1677" s="85" t="s">
        <v>105</v>
      </c>
      <c r="R1677" s="85" t="s">
        <v>73</v>
      </c>
      <c r="S1677" s="42" t="s">
        <v>9246</v>
      </c>
      <c r="T1677" s="42" t="s">
        <v>9247</v>
      </c>
      <c r="U1677" s="117" t="s">
        <v>9247</v>
      </c>
      <c r="V1677" s="42" t="s">
        <v>73</v>
      </c>
      <c r="W1677" s="42" t="s">
        <v>73</v>
      </c>
      <c r="X1677" s="107">
        <v>40763</v>
      </c>
      <c r="Y1677" s="107">
        <v>40767</v>
      </c>
      <c r="Z1677" s="44">
        <f t="shared" si="163"/>
        <v>2011</v>
      </c>
      <c r="AA1677" s="44">
        <f t="shared" si="164"/>
        <v>8</v>
      </c>
      <c r="AB1677" s="44">
        <v>0</v>
      </c>
      <c r="AC1677" s="85" t="s">
        <v>1568</v>
      </c>
      <c r="AD1677" s="85" t="s">
        <v>1569</v>
      </c>
      <c r="AE1677" s="85" t="s">
        <v>8602</v>
      </c>
      <c r="AF1677" s="85" t="s">
        <v>8602</v>
      </c>
      <c r="AG1677" s="85" t="s">
        <v>8602</v>
      </c>
      <c r="AH1677" s="85" t="s">
        <v>8602</v>
      </c>
      <c r="AI1677" s="85" t="s">
        <v>8602</v>
      </c>
      <c r="AJ1677" s="85" t="s">
        <v>8602</v>
      </c>
      <c r="AK1677" s="85" t="s">
        <v>8602</v>
      </c>
      <c r="AL1677" s="85" t="s">
        <v>8602</v>
      </c>
      <c r="AM1677" s="47">
        <v>1</v>
      </c>
      <c r="AN1677" s="47">
        <v>1</v>
      </c>
      <c r="AO1677" s="47">
        <v>1</v>
      </c>
      <c r="AP1677" s="47">
        <v>88</v>
      </c>
      <c r="AQ1677" s="47"/>
      <c r="AR1677" s="47"/>
      <c r="AS1677" s="118">
        <v>0</v>
      </c>
      <c r="AT1677" s="49">
        <v>1</v>
      </c>
      <c r="AU1677" s="49">
        <v>1</v>
      </c>
      <c r="AV1677" s="47"/>
      <c r="AW1677" s="49">
        <v>1</v>
      </c>
      <c r="AX1677" s="49"/>
      <c r="AY1677" s="44">
        <f t="shared" si="165"/>
        <v>5</v>
      </c>
      <c r="AZ1677" s="47"/>
      <c r="BA1677" s="47"/>
      <c r="BB1677" s="47"/>
      <c r="BC1677" s="48"/>
      <c r="BD1677" s="62"/>
      <c r="BE1677" s="62"/>
      <c r="BF1677" s="50"/>
      <c r="BG1677" s="51"/>
      <c r="BH1677" s="51">
        <f t="shared" si="162"/>
        <v>1</v>
      </c>
      <c r="BI1677" s="51">
        <v>1</v>
      </c>
      <c r="BJ1677" s="52"/>
      <c r="BK1677" s="52"/>
      <c r="BL1677" s="53"/>
      <c r="BM1677" s="47" t="e">
        <f>COUNTIFS(A$2:$AC1677,#REF!,M$2:$AL1677,M1677)</f>
        <v>#VALUE!</v>
      </c>
      <c r="BN1677" s="47">
        <v>0</v>
      </c>
      <c r="BO1677" s="54">
        <v>5</v>
      </c>
      <c r="BP1677" s="54">
        <v>0</v>
      </c>
      <c r="BQ1677" s="47">
        <v>5</v>
      </c>
      <c r="BR1677" s="49">
        <v>1</v>
      </c>
      <c r="BS1677" s="49">
        <v>1</v>
      </c>
      <c r="BT1677" s="44">
        <f t="shared" si="161"/>
        <v>130</v>
      </c>
      <c r="BW1677" s="40" t="s">
        <v>67</v>
      </c>
      <c r="BY1677" s="55"/>
      <c r="BZ1677" s="1" t="s">
        <v>22426</v>
      </c>
    </row>
    <row r="1678" spans="1:78" ht="15" customHeight="1">
      <c r="A1678" s="25" t="s">
        <v>8596</v>
      </c>
      <c r="B1678" s="42" t="s">
        <v>9248</v>
      </c>
      <c r="D1678" s="263">
        <v>0</v>
      </c>
      <c r="E1678" s="85" t="s">
        <v>76</v>
      </c>
      <c r="F1678" s="116" t="s">
        <v>1453</v>
      </c>
      <c r="G1678" s="266"/>
      <c r="H1678" s="266"/>
      <c r="I1678" s="85" t="s">
        <v>199</v>
      </c>
      <c r="J1678" s="43" t="s">
        <v>198</v>
      </c>
      <c r="M1678" s="44" t="s">
        <v>80</v>
      </c>
      <c r="N1678" s="45" t="s">
        <v>199</v>
      </c>
      <c r="O1678" s="42" t="s">
        <v>100</v>
      </c>
      <c r="P1678" s="42" t="s">
        <v>101</v>
      </c>
      <c r="Q1678" s="85" t="s">
        <v>105</v>
      </c>
      <c r="R1678" s="85" t="s">
        <v>73</v>
      </c>
      <c r="S1678" s="42" t="s">
        <v>9249</v>
      </c>
      <c r="T1678" s="42" t="s">
        <v>9250</v>
      </c>
      <c r="U1678" s="117" t="s">
        <v>9250</v>
      </c>
      <c r="V1678" s="42" t="s">
        <v>73</v>
      </c>
      <c r="W1678" s="42" t="s">
        <v>73</v>
      </c>
      <c r="X1678" s="107">
        <v>40768</v>
      </c>
      <c r="Y1678" s="107">
        <v>40770</v>
      </c>
      <c r="Z1678" s="44">
        <f t="shared" si="163"/>
        <v>2011</v>
      </c>
      <c r="AA1678" s="44">
        <f t="shared" si="164"/>
        <v>8</v>
      </c>
      <c r="AB1678" s="44">
        <v>0</v>
      </c>
      <c r="AC1678" s="85" t="s">
        <v>9251</v>
      </c>
      <c r="AD1678" s="85" t="s">
        <v>240</v>
      </c>
      <c r="AE1678" s="85" t="s">
        <v>8602</v>
      </c>
      <c r="AF1678" s="85" t="s">
        <v>8602</v>
      </c>
      <c r="AG1678" s="85" t="s">
        <v>8602</v>
      </c>
      <c r="AH1678" s="85" t="s">
        <v>8602</v>
      </c>
      <c r="AI1678" s="85" t="s">
        <v>8602</v>
      </c>
      <c r="AJ1678" s="85" t="s">
        <v>8602</v>
      </c>
      <c r="AK1678" s="85" t="s">
        <v>8602</v>
      </c>
      <c r="AL1678" s="85" t="s">
        <v>8602</v>
      </c>
      <c r="AM1678" s="47">
        <v>1</v>
      </c>
      <c r="AN1678" s="47">
        <v>1</v>
      </c>
      <c r="AO1678" s="47">
        <v>1</v>
      </c>
      <c r="AP1678" s="47">
        <v>88</v>
      </c>
      <c r="AQ1678" s="47"/>
      <c r="AR1678" s="47"/>
      <c r="AS1678" s="118">
        <v>0</v>
      </c>
      <c r="AT1678" s="49">
        <v>1</v>
      </c>
      <c r="AU1678" s="49">
        <v>1</v>
      </c>
      <c r="AV1678" s="47"/>
      <c r="AW1678" s="49">
        <v>1</v>
      </c>
      <c r="AX1678" s="49"/>
      <c r="AY1678" s="44">
        <f t="shared" si="165"/>
        <v>3</v>
      </c>
      <c r="AZ1678" s="47"/>
      <c r="BA1678" s="47"/>
      <c r="BB1678" s="47"/>
      <c r="BC1678" s="48"/>
      <c r="BD1678" s="62"/>
      <c r="BE1678" s="62"/>
      <c r="BF1678" s="50"/>
      <c r="BG1678" s="51"/>
      <c r="BH1678" s="51">
        <f t="shared" si="162"/>
        <v>1</v>
      </c>
      <c r="BI1678" s="51">
        <v>3</v>
      </c>
      <c r="BJ1678" s="52"/>
      <c r="BK1678" s="52"/>
      <c r="BL1678" s="53"/>
      <c r="BM1678" s="47" t="e">
        <f>COUNTIFS(A$2:$AC1678,#REF!,M$2:$AL1678,M1678)</f>
        <v>#VALUE!</v>
      </c>
      <c r="BN1678" s="47">
        <v>0</v>
      </c>
      <c r="BO1678" s="54">
        <v>3</v>
      </c>
      <c r="BP1678" s="54">
        <v>0</v>
      </c>
      <c r="BQ1678" s="47">
        <v>3</v>
      </c>
      <c r="BR1678" s="49">
        <v>1</v>
      </c>
      <c r="BS1678" s="49">
        <v>1</v>
      </c>
      <c r="BT1678" s="44">
        <f t="shared" si="161"/>
        <v>135</v>
      </c>
      <c r="BW1678" s="40" t="s">
        <v>67</v>
      </c>
      <c r="BY1678" s="55"/>
      <c r="BZ1678" s="1" t="s">
        <v>22426</v>
      </c>
    </row>
    <row r="1679" spans="1:78" ht="15" customHeight="1">
      <c r="A1679" s="25" t="s">
        <v>8596</v>
      </c>
      <c r="B1679" s="42" t="s">
        <v>9252</v>
      </c>
      <c r="D1679" s="263">
        <v>0</v>
      </c>
      <c r="E1679" s="85" t="s">
        <v>76</v>
      </c>
      <c r="F1679" s="116" t="s">
        <v>1453</v>
      </c>
      <c r="G1679" s="266"/>
      <c r="H1679" s="266"/>
      <c r="I1679" s="85" t="s">
        <v>199</v>
      </c>
      <c r="J1679" s="43" t="s">
        <v>198</v>
      </c>
      <c r="M1679" s="44" t="s">
        <v>80</v>
      </c>
      <c r="N1679" s="45" t="s">
        <v>199</v>
      </c>
      <c r="O1679" s="42" t="s">
        <v>100</v>
      </c>
      <c r="P1679" s="42" t="s">
        <v>101</v>
      </c>
      <c r="Q1679" s="85" t="s">
        <v>105</v>
      </c>
      <c r="R1679" s="85" t="s">
        <v>73</v>
      </c>
      <c r="S1679" s="42" t="s">
        <v>1296</v>
      </c>
      <c r="T1679" s="42" t="s">
        <v>9253</v>
      </c>
      <c r="U1679" s="117" t="s">
        <v>9253</v>
      </c>
      <c r="V1679" s="42" t="s">
        <v>73</v>
      </c>
      <c r="W1679" s="42" t="s">
        <v>73</v>
      </c>
      <c r="X1679" s="107">
        <v>40771</v>
      </c>
      <c r="Y1679" s="107">
        <v>40777</v>
      </c>
      <c r="Z1679" s="44">
        <f t="shared" si="163"/>
        <v>2011</v>
      </c>
      <c r="AA1679" s="44">
        <f t="shared" si="164"/>
        <v>8</v>
      </c>
      <c r="AB1679" s="44">
        <v>0</v>
      </c>
      <c r="AC1679" s="85" t="s">
        <v>9254</v>
      </c>
      <c r="AD1679" s="85" t="s">
        <v>9255</v>
      </c>
      <c r="AE1679" s="85" t="s">
        <v>8602</v>
      </c>
      <c r="AF1679" s="85" t="s">
        <v>8602</v>
      </c>
      <c r="AG1679" s="85" t="s">
        <v>8602</v>
      </c>
      <c r="AH1679" s="85" t="s">
        <v>8602</v>
      </c>
      <c r="AI1679" s="85" t="s">
        <v>8602</v>
      </c>
      <c r="AJ1679" s="85" t="s">
        <v>8602</v>
      </c>
      <c r="AK1679" s="85" t="s">
        <v>8602</v>
      </c>
      <c r="AL1679" s="85" t="s">
        <v>8602</v>
      </c>
      <c r="AM1679" s="47">
        <v>1</v>
      </c>
      <c r="AN1679" s="47">
        <v>1</v>
      </c>
      <c r="AO1679" s="47">
        <v>1</v>
      </c>
      <c r="AP1679" s="47">
        <v>88</v>
      </c>
      <c r="AQ1679" s="47"/>
      <c r="AR1679" s="47"/>
      <c r="AS1679" s="118">
        <v>0</v>
      </c>
      <c r="AT1679" s="49">
        <v>1</v>
      </c>
      <c r="AU1679" s="49">
        <v>1</v>
      </c>
      <c r="AV1679" s="47"/>
      <c r="AW1679" s="49">
        <v>1</v>
      </c>
      <c r="AX1679" s="49"/>
      <c r="AY1679" s="44">
        <f t="shared" si="165"/>
        <v>7</v>
      </c>
      <c r="AZ1679" s="47"/>
      <c r="BA1679" s="47"/>
      <c r="BB1679" s="47"/>
      <c r="BC1679" s="48"/>
      <c r="BD1679" s="62"/>
      <c r="BE1679" s="62"/>
      <c r="BF1679" s="50"/>
      <c r="BG1679" s="51"/>
      <c r="BH1679" s="51">
        <f t="shared" si="162"/>
        <v>1</v>
      </c>
      <c r="BI1679" s="51">
        <v>1</v>
      </c>
      <c r="BJ1679" s="52"/>
      <c r="BK1679" s="52"/>
      <c r="BL1679" s="53"/>
      <c r="BM1679" s="47" t="e">
        <f>COUNTIFS(A$2:$AC1679,#REF!,M$2:$AL1679,M1679)</f>
        <v>#VALUE!</v>
      </c>
      <c r="BN1679" s="47">
        <v>0</v>
      </c>
      <c r="BO1679" s="54">
        <v>7</v>
      </c>
      <c r="BP1679" s="54">
        <v>0</v>
      </c>
      <c r="BQ1679" s="47">
        <v>7</v>
      </c>
      <c r="BR1679" s="49">
        <v>1</v>
      </c>
      <c r="BS1679" s="49">
        <v>1</v>
      </c>
      <c r="BT1679" s="44">
        <f t="shared" si="161"/>
        <v>138</v>
      </c>
      <c r="BW1679" s="40" t="s">
        <v>67</v>
      </c>
      <c r="BY1679" s="55"/>
      <c r="BZ1679" s="1" t="s">
        <v>22426</v>
      </c>
    </row>
    <row r="1680" spans="1:78" ht="15" customHeight="1">
      <c r="A1680" s="25" t="s">
        <v>8596</v>
      </c>
      <c r="B1680" s="42" t="s">
        <v>9256</v>
      </c>
      <c r="D1680" s="263">
        <v>0</v>
      </c>
      <c r="E1680" s="85" t="s">
        <v>76</v>
      </c>
      <c r="F1680" s="116" t="s">
        <v>1453</v>
      </c>
      <c r="G1680" s="266"/>
      <c r="H1680" s="266"/>
      <c r="I1680" s="85" t="s">
        <v>199</v>
      </c>
      <c r="J1680" s="43" t="s">
        <v>198</v>
      </c>
      <c r="M1680" s="44" t="s">
        <v>80</v>
      </c>
      <c r="N1680" s="45" t="s">
        <v>199</v>
      </c>
      <c r="O1680" s="42" t="s">
        <v>110</v>
      </c>
      <c r="P1680" s="42" t="s">
        <v>111</v>
      </c>
      <c r="Q1680" s="85" t="s">
        <v>105</v>
      </c>
      <c r="R1680" s="85" t="s">
        <v>73</v>
      </c>
      <c r="S1680" s="42" t="s">
        <v>9257</v>
      </c>
      <c r="T1680" s="42" t="s">
        <v>9258</v>
      </c>
      <c r="U1680" s="117" t="s">
        <v>9258</v>
      </c>
      <c r="V1680" s="42" t="s">
        <v>73</v>
      </c>
      <c r="W1680" s="42" t="s">
        <v>73</v>
      </c>
      <c r="X1680" s="107">
        <v>40794</v>
      </c>
      <c r="Y1680" s="107">
        <v>40803</v>
      </c>
      <c r="Z1680" s="44">
        <f t="shared" si="163"/>
        <v>2011</v>
      </c>
      <c r="AA1680" s="44">
        <f t="shared" si="164"/>
        <v>9</v>
      </c>
      <c r="AB1680" s="44">
        <v>0</v>
      </c>
      <c r="AC1680" s="85" t="s">
        <v>9259</v>
      </c>
      <c r="AD1680" s="85" t="s">
        <v>710</v>
      </c>
      <c r="AE1680" s="85" t="s">
        <v>8602</v>
      </c>
      <c r="AF1680" s="85" t="s">
        <v>8602</v>
      </c>
      <c r="AG1680" s="85" t="s">
        <v>8602</v>
      </c>
      <c r="AH1680" s="85" t="s">
        <v>8602</v>
      </c>
      <c r="AI1680" s="85" t="s">
        <v>8602</v>
      </c>
      <c r="AJ1680" s="85" t="s">
        <v>8602</v>
      </c>
      <c r="AK1680" s="85" t="s">
        <v>8602</v>
      </c>
      <c r="AL1680" s="85" t="s">
        <v>8602</v>
      </c>
      <c r="AM1680" s="47">
        <v>1</v>
      </c>
      <c r="AN1680" s="47">
        <v>1</v>
      </c>
      <c r="AO1680" s="47">
        <v>1</v>
      </c>
      <c r="AP1680" s="47">
        <v>88</v>
      </c>
      <c r="AQ1680" s="47"/>
      <c r="AR1680" s="47"/>
      <c r="AS1680" s="118">
        <v>0</v>
      </c>
      <c r="AT1680" s="49">
        <v>1</v>
      </c>
      <c r="AU1680" s="49">
        <v>1</v>
      </c>
      <c r="AV1680" s="47"/>
      <c r="AW1680" s="49">
        <v>1</v>
      </c>
      <c r="AX1680" s="49"/>
      <c r="AY1680" s="44">
        <f t="shared" si="165"/>
        <v>10</v>
      </c>
      <c r="AZ1680" s="47"/>
      <c r="BA1680" s="47"/>
      <c r="BB1680" s="47"/>
      <c r="BC1680" s="48"/>
      <c r="BD1680" s="62"/>
      <c r="BE1680" s="62"/>
      <c r="BF1680" s="50"/>
      <c r="BG1680" s="51"/>
      <c r="BH1680" s="51">
        <f t="shared" si="162"/>
        <v>1</v>
      </c>
      <c r="BI1680" s="51">
        <v>1</v>
      </c>
      <c r="BJ1680" s="52"/>
      <c r="BK1680" s="52"/>
      <c r="BL1680" s="53"/>
      <c r="BM1680" s="47" t="e">
        <f>COUNTIFS(A$2:$AC1680,#REF!,M$2:$AL1680,M1680)</f>
        <v>#VALUE!</v>
      </c>
      <c r="BN1680" s="47">
        <v>0</v>
      </c>
      <c r="BO1680" s="54">
        <v>10</v>
      </c>
      <c r="BP1680" s="54">
        <v>0</v>
      </c>
      <c r="BQ1680" s="47">
        <v>10</v>
      </c>
      <c r="BR1680" s="49">
        <v>1</v>
      </c>
      <c r="BS1680" s="49">
        <v>1</v>
      </c>
      <c r="BT1680" s="44">
        <f t="shared" si="161"/>
        <v>161</v>
      </c>
      <c r="BW1680" s="40" t="s">
        <v>67</v>
      </c>
      <c r="BY1680" s="55"/>
      <c r="BZ1680" s="1" t="s">
        <v>22426</v>
      </c>
    </row>
    <row r="1681" spans="1:78" ht="15" customHeight="1">
      <c r="A1681" s="25" t="s">
        <v>8596</v>
      </c>
      <c r="B1681" s="42" t="s">
        <v>9260</v>
      </c>
      <c r="D1681" s="263">
        <v>0</v>
      </c>
      <c r="E1681" s="85" t="s">
        <v>76</v>
      </c>
      <c r="F1681" s="116" t="s">
        <v>1453</v>
      </c>
      <c r="G1681" s="266"/>
      <c r="H1681" s="266"/>
      <c r="I1681" s="85" t="s">
        <v>199</v>
      </c>
      <c r="J1681" s="43" t="s">
        <v>198</v>
      </c>
      <c r="M1681" s="44" t="s">
        <v>80</v>
      </c>
      <c r="N1681" s="45" t="s">
        <v>199</v>
      </c>
      <c r="O1681" s="42" t="s">
        <v>81</v>
      </c>
      <c r="P1681" s="42" t="s">
        <v>82</v>
      </c>
      <c r="Q1681" s="85" t="s">
        <v>105</v>
      </c>
      <c r="R1681" s="85" t="s">
        <v>73</v>
      </c>
      <c r="S1681" s="42" t="s">
        <v>9261</v>
      </c>
      <c r="T1681" s="42" t="s">
        <v>9262</v>
      </c>
      <c r="U1681" s="117" t="s">
        <v>9262</v>
      </c>
      <c r="V1681" s="42" t="s">
        <v>73</v>
      </c>
      <c r="W1681" s="42" t="s">
        <v>73</v>
      </c>
      <c r="X1681" s="107">
        <v>40809</v>
      </c>
      <c r="Y1681" s="107">
        <v>40811</v>
      </c>
      <c r="Z1681" s="44">
        <f t="shared" si="163"/>
        <v>2011</v>
      </c>
      <c r="AA1681" s="44">
        <f t="shared" si="164"/>
        <v>9</v>
      </c>
      <c r="AB1681" s="44">
        <v>0</v>
      </c>
      <c r="AC1681" s="85" t="s">
        <v>596</v>
      </c>
      <c r="AD1681" s="85" t="s">
        <v>597</v>
      </c>
      <c r="AE1681" s="85" t="s">
        <v>8602</v>
      </c>
      <c r="AF1681" s="85" t="s">
        <v>8602</v>
      </c>
      <c r="AG1681" s="85" t="s">
        <v>8602</v>
      </c>
      <c r="AH1681" s="85" t="s">
        <v>8602</v>
      </c>
      <c r="AI1681" s="85" t="s">
        <v>8602</v>
      </c>
      <c r="AJ1681" s="85" t="s">
        <v>8602</v>
      </c>
      <c r="AK1681" s="85" t="s">
        <v>8602</v>
      </c>
      <c r="AL1681" s="85" t="s">
        <v>8602</v>
      </c>
      <c r="AM1681" s="47">
        <v>1</v>
      </c>
      <c r="AN1681" s="47">
        <v>1</v>
      </c>
      <c r="AO1681" s="47">
        <v>1</v>
      </c>
      <c r="AP1681" s="47">
        <v>88</v>
      </c>
      <c r="AQ1681" s="47"/>
      <c r="AR1681" s="47"/>
      <c r="AS1681" s="118">
        <v>0</v>
      </c>
      <c r="AT1681" s="49">
        <v>1</v>
      </c>
      <c r="AU1681" s="49">
        <v>1</v>
      </c>
      <c r="AV1681" s="47"/>
      <c r="AW1681" s="49">
        <v>1</v>
      </c>
      <c r="AX1681" s="49"/>
      <c r="AY1681" s="44">
        <f t="shared" si="165"/>
        <v>3</v>
      </c>
      <c r="AZ1681" s="47"/>
      <c r="BA1681" s="47"/>
      <c r="BB1681" s="47"/>
      <c r="BC1681" s="48"/>
      <c r="BD1681" s="62"/>
      <c r="BE1681" s="62"/>
      <c r="BF1681" s="50"/>
      <c r="BG1681" s="51"/>
      <c r="BH1681" s="51">
        <f t="shared" si="162"/>
        <v>1</v>
      </c>
      <c r="BI1681" s="51">
        <v>1</v>
      </c>
      <c r="BJ1681" s="52"/>
      <c r="BK1681" s="52"/>
      <c r="BL1681" s="53"/>
      <c r="BM1681" s="47" t="e">
        <f>COUNTIFS(A$2:$AC1681,#REF!,M$2:$AL1681,M1681)</f>
        <v>#VALUE!</v>
      </c>
      <c r="BN1681" s="47">
        <v>0</v>
      </c>
      <c r="BO1681" s="54">
        <v>3</v>
      </c>
      <c r="BP1681" s="54">
        <v>0</v>
      </c>
      <c r="BQ1681" s="47">
        <v>3</v>
      </c>
      <c r="BR1681" s="49">
        <v>1</v>
      </c>
      <c r="BS1681" s="49">
        <v>1</v>
      </c>
      <c r="BT1681" s="44">
        <f t="shared" si="161"/>
        <v>176</v>
      </c>
      <c r="BW1681" s="40" t="s">
        <v>67</v>
      </c>
      <c r="BY1681" s="55"/>
      <c r="BZ1681" s="1" t="s">
        <v>22426</v>
      </c>
    </row>
    <row r="1682" spans="1:78" ht="15" customHeight="1">
      <c r="A1682" s="25" t="s">
        <v>8596</v>
      </c>
      <c r="B1682" s="42" t="s">
        <v>9263</v>
      </c>
      <c r="D1682" s="263">
        <v>0</v>
      </c>
      <c r="E1682" s="85" t="s">
        <v>76</v>
      </c>
      <c r="F1682" s="116" t="s">
        <v>1453</v>
      </c>
      <c r="G1682" s="266"/>
      <c r="H1682" s="266"/>
      <c r="I1682" s="85" t="s">
        <v>199</v>
      </c>
      <c r="J1682" s="43" t="s">
        <v>198</v>
      </c>
      <c r="M1682" s="44" t="s">
        <v>80</v>
      </c>
      <c r="N1682" s="45" t="s">
        <v>199</v>
      </c>
      <c r="O1682" s="42" t="s">
        <v>136</v>
      </c>
      <c r="P1682" s="42" t="s">
        <v>137</v>
      </c>
      <c r="Q1682" s="85" t="s">
        <v>105</v>
      </c>
      <c r="R1682" s="85" t="s">
        <v>73</v>
      </c>
      <c r="S1682" s="42" t="s">
        <v>9264</v>
      </c>
      <c r="T1682" s="42" t="s">
        <v>9265</v>
      </c>
      <c r="U1682" s="117" t="s">
        <v>9265</v>
      </c>
      <c r="V1682" s="42" t="s">
        <v>73</v>
      </c>
      <c r="W1682" s="42" t="s">
        <v>73</v>
      </c>
      <c r="X1682" s="107">
        <v>40813</v>
      </c>
      <c r="Y1682" s="107">
        <v>40818</v>
      </c>
      <c r="Z1682" s="44">
        <f t="shared" si="163"/>
        <v>2011</v>
      </c>
      <c r="AA1682" s="44">
        <f t="shared" si="164"/>
        <v>9</v>
      </c>
      <c r="AB1682" s="44">
        <v>0</v>
      </c>
      <c r="AC1682" s="85" t="s">
        <v>9266</v>
      </c>
      <c r="AD1682" s="85" t="s">
        <v>9267</v>
      </c>
      <c r="AE1682" s="85" t="s">
        <v>8602</v>
      </c>
      <c r="AF1682" s="85" t="s">
        <v>8602</v>
      </c>
      <c r="AG1682" s="85" t="s">
        <v>8602</v>
      </c>
      <c r="AH1682" s="85" t="s">
        <v>8602</v>
      </c>
      <c r="AI1682" s="85" t="s">
        <v>8602</v>
      </c>
      <c r="AJ1682" s="85" t="s">
        <v>8602</v>
      </c>
      <c r="AK1682" s="85" t="s">
        <v>8602</v>
      </c>
      <c r="AL1682" s="85" t="s">
        <v>8602</v>
      </c>
      <c r="AM1682" s="47">
        <v>1</v>
      </c>
      <c r="AN1682" s="47">
        <v>1</v>
      </c>
      <c r="AO1682" s="47">
        <v>1</v>
      </c>
      <c r="AP1682" s="47">
        <v>88</v>
      </c>
      <c r="AQ1682" s="47"/>
      <c r="AR1682" s="47"/>
      <c r="AS1682" s="118">
        <v>0</v>
      </c>
      <c r="AT1682" s="49">
        <v>1</v>
      </c>
      <c r="AU1682" s="49">
        <v>1</v>
      </c>
      <c r="AV1682" s="47"/>
      <c r="AW1682" s="49">
        <v>1</v>
      </c>
      <c r="AX1682" s="49"/>
      <c r="AY1682" s="44">
        <f t="shared" si="165"/>
        <v>6</v>
      </c>
      <c r="AZ1682" s="47"/>
      <c r="BA1682" s="47"/>
      <c r="BB1682" s="47"/>
      <c r="BC1682" s="48"/>
      <c r="BD1682" s="62"/>
      <c r="BE1682" s="62"/>
      <c r="BF1682" s="50"/>
      <c r="BG1682" s="51"/>
      <c r="BH1682" s="51">
        <f t="shared" si="162"/>
        <v>1</v>
      </c>
      <c r="BI1682" s="51">
        <v>1</v>
      </c>
      <c r="BJ1682" s="52"/>
      <c r="BK1682" s="52"/>
      <c r="BL1682" s="53"/>
      <c r="BM1682" s="47" t="e">
        <f>COUNTIFS(A$2:$AC1682,#REF!,M$2:$AL1682,M1682)</f>
        <v>#VALUE!</v>
      </c>
      <c r="BN1682" s="47">
        <v>0</v>
      </c>
      <c r="BO1682" s="54">
        <v>6</v>
      </c>
      <c r="BP1682" s="54">
        <v>0</v>
      </c>
      <c r="BQ1682" s="47">
        <v>6</v>
      </c>
      <c r="BR1682" s="49">
        <v>1</v>
      </c>
      <c r="BS1682" s="49">
        <v>1</v>
      </c>
      <c r="BT1682" s="44">
        <f t="shared" ref="BT1682:BT1745" si="166">MAX(MIN((DATE(2012,3,31)+1),X1682+1),DATE(2011,4,1))-MIN(MAX(DATE(2011,4,1),W1682),(DATE(2012,3,31)+1))</f>
        <v>180</v>
      </c>
      <c r="BW1682" s="40" t="s">
        <v>67</v>
      </c>
      <c r="BY1682" s="55"/>
      <c r="BZ1682" s="1" t="s">
        <v>22426</v>
      </c>
    </row>
    <row r="1683" spans="1:78" ht="15" customHeight="1">
      <c r="A1683" s="25" t="s">
        <v>8596</v>
      </c>
      <c r="B1683" s="42" t="s">
        <v>9268</v>
      </c>
      <c r="D1683" s="263">
        <v>0</v>
      </c>
      <c r="E1683" s="85" t="s">
        <v>76</v>
      </c>
      <c r="F1683" s="116" t="s">
        <v>1453</v>
      </c>
      <c r="G1683" s="266"/>
      <c r="H1683" s="266"/>
      <c r="I1683" s="85" t="s">
        <v>199</v>
      </c>
      <c r="J1683" s="43" t="s">
        <v>198</v>
      </c>
      <c r="M1683" s="44" t="s">
        <v>80</v>
      </c>
      <c r="N1683" s="45" t="s">
        <v>199</v>
      </c>
      <c r="O1683" s="42" t="s">
        <v>93</v>
      </c>
      <c r="P1683" s="42" t="s">
        <v>103</v>
      </c>
      <c r="Q1683" s="85" t="s">
        <v>105</v>
      </c>
      <c r="R1683" s="85" t="s">
        <v>73</v>
      </c>
      <c r="S1683" s="42" t="s">
        <v>9269</v>
      </c>
      <c r="T1683" s="42" t="s">
        <v>9270</v>
      </c>
      <c r="U1683" s="117" t="s">
        <v>9270</v>
      </c>
      <c r="V1683" s="42" t="s">
        <v>73</v>
      </c>
      <c r="W1683" s="42" t="s">
        <v>73</v>
      </c>
      <c r="X1683" s="107">
        <v>40823</v>
      </c>
      <c r="Y1683" s="107">
        <v>40825</v>
      </c>
      <c r="Z1683" s="44">
        <f t="shared" si="163"/>
        <v>2011</v>
      </c>
      <c r="AA1683" s="44">
        <f t="shared" si="164"/>
        <v>10</v>
      </c>
      <c r="AB1683" s="44">
        <v>0</v>
      </c>
      <c r="AC1683" s="85" t="s">
        <v>796</v>
      </c>
      <c r="AD1683" s="85" t="s">
        <v>763</v>
      </c>
      <c r="AE1683" s="85" t="s">
        <v>8602</v>
      </c>
      <c r="AF1683" s="85" t="s">
        <v>8602</v>
      </c>
      <c r="AG1683" s="85" t="s">
        <v>8602</v>
      </c>
      <c r="AH1683" s="85" t="s">
        <v>8602</v>
      </c>
      <c r="AI1683" s="85" t="s">
        <v>8602</v>
      </c>
      <c r="AJ1683" s="85" t="s">
        <v>8602</v>
      </c>
      <c r="AK1683" s="85" t="s">
        <v>8602</v>
      </c>
      <c r="AL1683" s="85" t="s">
        <v>8602</v>
      </c>
      <c r="AM1683" s="47">
        <v>1</v>
      </c>
      <c r="AN1683" s="47">
        <v>1</v>
      </c>
      <c r="AO1683" s="47">
        <v>1</v>
      </c>
      <c r="AP1683" s="47">
        <v>88</v>
      </c>
      <c r="AQ1683" s="47"/>
      <c r="AR1683" s="47"/>
      <c r="AS1683" s="47">
        <v>1</v>
      </c>
      <c r="AT1683" s="49">
        <v>1</v>
      </c>
      <c r="AU1683" s="49">
        <v>1</v>
      </c>
      <c r="AV1683" s="47"/>
      <c r="AW1683" s="49">
        <v>1</v>
      </c>
      <c r="AX1683" s="49"/>
      <c r="AY1683" s="44">
        <f t="shared" si="165"/>
        <v>3</v>
      </c>
      <c r="AZ1683" s="47"/>
      <c r="BA1683" s="47"/>
      <c r="BB1683" s="47"/>
      <c r="BC1683" s="48"/>
      <c r="BD1683" s="62"/>
      <c r="BE1683" s="62"/>
      <c r="BF1683" s="50"/>
      <c r="BG1683" s="51"/>
      <c r="BH1683" s="51">
        <f t="shared" si="162"/>
        <v>1</v>
      </c>
      <c r="BI1683" s="51">
        <v>1</v>
      </c>
      <c r="BJ1683" s="52"/>
      <c r="BK1683" s="52"/>
      <c r="BL1683" s="53"/>
      <c r="BM1683" s="47" t="e">
        <f>COUNTIFS(A$2:$AC1683,#REF!,M$2:$AL1683,M1683)</f>
        <v>#VALUE!</v>
      </c>
      <c r="BN1683" s="47">
        <v>0</v>
      </c>
      <c r="BO1683" s="54">
        <v>3</v>
      </c>
      <c r="BP1683" s="54">
        <v>0</v>
      </c>
      <c r="BQ1683" s="47">
        <v>3</v>
      </c>
      <c r="BR1683" s="49">
        <v>1</v>
      </c>
      <c r="BS1683" s="49">
        <v>1</v>
      </c>
      <c r="BT1683" s="44">
        <f t="shared" si="166"/>
        <v>190</v>
      </c>
      <c r="BW1683" s="40" t="s">
        <v>67</v>
      </c>
      <c r="BY1683" s="55"/>
      <c r="BZ1683" s="1" t="s">
        <v>22426</v>
      </c>
    </row>
    <row r="1684" spans="1:78" ht="15" customHeight="1">
      <c r="A1684" s="25" t="s">
        <v>8596</v>
      </c>
      <c r="B1684" s="42" t="s">
        <v>9271</v>
      </c>
      <c r="D1684" s="263">
        <v>0</v>
      </c>
      <c r="E1684" s="85" t="s">
        <v>76</v>
      </c>
      <c r="F1684" s="116" t="s">
        <v>1453</v>
      </c>
      <c r="G1684" s="266"/>
      <c r="H1684" s="266"/>
      <c r="I1684" s="85" t="s">
        <v>199</v>
      </c>
      <c r="J1684" s="43" t="s">
        <v>198</v>
      </c>
      <c r="M1684" s="44" t="s">
        <v>80</v>
      </c>
      <c r="N1684" s="45" t="s">
        <v>199</v>
      </c>
      <c r="O1684" s="42" t="s">
        <v>93</v>
      </c>
      <c r="P1684" s="42" t="s">
        <v>103</v>
      </c>
      <c r="Q1684" s="85" t="s">
        <v>105</v>
      </c>
      <c r="R1684" s="85" t="s">
        <v>73</v>
      </c>
      <c r="S1684" s="42" t="s">
        <v>9272</v>
      </c>
      <c r="T1684" s="42" t="s">
        <v>9273</v>
      </c>
      <c r="U1684" s="117" t="s">
        <v>9273</v>
      </c>
      <c r="V1684" s="42" t="s">
        <v>73</v>
      </c>
      <c r="W1684" s="42" t="s">
        <v>73</v>
      </c>
      <c r="X1684" s="107">
        <v>40829</v>
      </c>
      <c r="Y1684" s="107">
        <v>40846</v>
      </c>
      <c r="Z1684" s="44">
        <f t="shared" si="163"/>
        <v>2011</v>
      </c>
      <c r="AA1684" s="44">
        <f t="shared" si="164"/>
        <v>10</v>
      </c>
      <c r="AB1684" s="44">
        <v>0</v>
      </c>
      <c r="AC1684" s="85" t="s">
        <v>9274</v>
      </c>
      <c r="AD1684" s="85" t="s">
        <v>9275</v>
      </c>
      <c r="AE1684" s="85" t="s">
        <v>8602</v>
      </c>
      <c r="AF1684" s="85" t="s">
        <v>8602</v>
      </c>
      <c r="AG1684" s="85" t="s">
        <v>8602</v>
      </c>
      <c r="AH1684" s="85" t="s">
        <v>8602</v>
      </c>
      <c r="AI1684" s="85" t="s">
        <v>8602</v>
      </c>
      <c r="AJ1684" s="85" t="s">
        <v>8602</v>
      </c>
      <c r="AK1684" s="85" t="s">
        <v>8602</v>
      </c>
      <c r="AL1684" s="85" t="s">
        <v>8602</v>
      </c>
      <c r="AM1684" s="47">
        <v>1</v>
      </c>
      <c r="AN1684" s="47">
        <v>1</v>
      </c>
      <c r="AO1684" s="47">
        <v>1</v>
      </c>
      <c r="AP1684" s="47">
        <v>88</v>
      </c>
      <c r="AQ1684" s="47"/>
      <c r="AR1684" s="47"/>
      <c r="AS1684" s="47">
        <v>1</v>
      </c>
      <c r="AT1684" s="49">
        <v>1</v>
      </c>
      <c r="AU1684" s="49">
        <v>1</v>
      </c>
      <c r="AV1684" s="47"/>
      <c r="AW1684" s="49">
        <v>1</v>
      </c>
      <c r="AX1684" s="49"/>
      <c r="AY1684" s="44">
        <f t="shared" si="165"/>
        <v>18</v>
      </c>
      <c r="AZ1684" s="47"/>
      <c r="BA1684" s="47"/>
      <c r="BB1684" s="47"/>
      <c r="BC1684" s="48"/>
      <c r="BD1684" s="62"/>
      <c r="BE1684" s="62"/>
      <c r="BF1684" s="50"/>
      <c r="BG1684" s="51"/>
      <c r="BH1684" s="51">
        <f t="shared" si="162"/>
        <v>1</v>
      </c>
      <c r="BI1684" s="51">
        <v>1</v>
      </c>
      <c r="BJ1684" s="52"/>
      <c r="BK1684" s="52"/>
      <c r="BL1684" s="53"/>
      <c r="BM1684" s="47" t="e">
        <f>COUNTIFS(A$2:$AC1684,#REF!,M$2:$AL1684,M1684)</f>
        <v>#VALUE!</v>
      </c>
      <c r="BN1684" s="47">
        <v>0</v>
      </c>
      <c r="BO1684" s="54">
        <v>18</v>
      </c>
      <c r="BP1684" s="54">
        <v>0</v>
      </c>
      <c r="BQ1684" s="47">
        <v>18</v>
      </c>
      <c r="BR1684" s="49">
        <v>1</v>
      </c>
      <c r="BS1684" s="49">
        <v>1</v>
      </c>
      <c r="BT1684" s="44">
        <f t="shared" si="166"/>
        <v>196</v>
      </c>
      <c r="BW1684" s="40" t="s">
        <v>67</v>
      </c>
      <c r="BY1684" s="55"/>
      <c r="BZ1684" s="1" t="s">
        <v>22426</v>
      </c>
    </row>
    <row r="1685" spans="1:78" ht="15" customHeight="1">
      <c r="A1685" s="25" t="s">
        <v>8596</v>
      </c>
      <c r="B1685" s="42" t="s">
        <v>9276</v>
      </c>
      <c r="D1685" s="263">
        <v>0</v>
      </c>
      <c r="E1685" s="85" t="s">
        <v>76</v>
      </c>
      <c r="F1685" s="116" t="s">
        <v>1453</v>
      </c>
      <c r="G1685" s="266"/>
      <c r="H1685" s="266"/>
      <c r="I1685" s="85" t="s">
        <v>199</v>
      </c>
      <c r="J1685" s="43" t="s">
        <v>198</v>
      </c>
      <c r="M1685" s="44" t="s">
        <v>80</v>
      </c>
      <c r="N1685" s="45" t="s">
        <v>199</v>
      </c>
      <c r="O1685" s="42" t="s">
        <v>1301</v>
      </c>
      <c r="P1685" s="42" t="s">
        <v>216</v>
      </c>
      <c r="Q1685" s="85" t="s">
        <v>105</v>
      </c>
      <c r="R1685" s="85" t="s">
        <v>73</v>
      </c>
      <c r="S1685" s="42" t="s">
        <v>9277</v>
      </c>
      <c r="T1685" s="42" t="s">
        <v>9278</v>
      </c>
      <c r="U1685" s="117" t="s">
        <v>9278</v>
      </c>
      <c r="V1685" s="42" t="s">
        <v>73</v>
      </c>
      <c r="W1685" s="42" t="s">
        <v>73</v>
      </c>
      <c r="X1685" s="107">
        <v>40851</v>
      </c>
      <c r="Y1685" s="107">
        <v>40860</v>
      </c>
      <c r="Z1685" s="44">
        <f t="shared" si="163"/>
        <v>2011</v>
      </c>
      <c r="AA1685" s="44">
        <f t="shared" si="164"/>
        <v>11</v>
      </c>
      <c r="AB1685" s="44">
        <v>0</v>
      </c>
      <c r="AC1685" s="85" t="s">
        <v>9279</v>
      </c>
      <c r="AD1685" s="85" t="s">
        <v>682</v>
      </c>
      <c r="AE1685" s="85" t="s">
        <v>9280</v>
      </c>
      <c r="AF1685" s="85" t="s">
        <v>8602</v>
      </c>
      <c r="AG1685" s="85" t="s">
        <v>8602</v>
      </c>
      <c r="AH1685" s="85" t="s">
        <v>8602</v>
      </c>
      <c r="AI1685" s="85" t="s">
        <v>8602</v>
      </c>
      <c r="AJ1685" s="85" t="s">
        <v>8602</v>
      </c>
      <c r="AK1685" s="85" t="s">
        <v>8602</v>
      </c>
      <c r="AL1685" s="85" t="s">
        <v>8602</v>
      </c>
      <c r="AM1685" s="47">
        <v>1</v>
      </c>
      <c r="AN1685" s="47">
        <v>1</v>
      </c>
      <c r="AO1685" s="47">
        <v>1</v>
      </c>
      <c r="AP1685" s="47">
        <v>88</v>
      </c>
      <c r="AQ1685" s="47"/>
      <c r="AR1685" s="47"/>
      <c r="AS1685" s="118">
        <v>0</v>
      </c>
      <c r="AT1685" s="49">
        <v>1</v>
      </c>
      <c r="AU1685" s="49">
        <v>1</v>
      </c>
      <c r="AV1685" s="47"/>
      <c r="AW1685" s="49">
        <v>1</v>
      </c>
      <c r="AX1685" s="49"/>
      <c r="AY1685" s="44">
        <f t="shared" si="165"/>
        <v>10</v>
      </c>
      <c r="AZ1685" s="47"/>
      <c r="BA1685" s="47"/>
      <c r="BB1685" s="47"/>
      <c r="BC1685" s="48"/>
      <c r="BD1685" s="62"/>
      <c r="BE1685" s="62" t="s">
        <v>217</v>
      </c>
      <c r="BF1685" s="50"/>
      <c r="BG1685" s="51"/>
      <c r="BH1685" s="51">
        <f t="shared" si="162"/>
        <v>1</v>
      </c>
      <c r="BI1685" s="51">
        <v>1</v>
      </c>
      <c r="BJ1685" s="52"/>
      <c r="BK1685" s="52"/>
      <c r="BL1685" s="53"/>
      <c r="BM1685" s="47" t="e">
        <f>COUNTIFS(A$2:$AC1685,#REF!,M$2:$AL1685,M1685)</f>
        <v>#VALUE!</v>
      </c>
      <c r="BN1685" s="47">
        <v>0</v>
      </c>
      <c r="BO1685" s="54">
        <v>10</v>
      </c>
      <c r="BP1685" s="54">
        <v>0</v>
      </c>
      <c r="BQ1685" s="47">
        <v>10</v>
      </c>
      <c r="BR1685" s="49">
        <v>1</v>
      </c>
      <c r="BS1685" s="49">
        <v>1</v>
      </c>
      <c r="BT1685" s="44">
        <f t="shared" si="166"/>
        <v>218</v>
      </c>
      <c r="BW1685" s="40" t="s">
        <v>67</v>
      </c>
      <c r="BY1685" s="55"/>
      <c r="BZ1685" s="1" t="s">
        <v>22426</v>
      </c>
    </row>
    <row r="1686" spans="1:78" ht="15" customHeight="1">
      <c r="A1686" s="25" t="s">
        <v>8596</v>
      </c>
      <c r="B1686" s="42" t="s">
        <v>9281</v>
      </c>
      <c r="D1686" s="263">
        <v>0</v>
      </c>
      <c r="E1686" s="85" t="s">
        <v>76</v>
      </c>
      <c r="F1686" s="116" t="s">
        <v>1453</v>
      </c>
      <c r="G1686" s="266"/>
      <c r="H1686" s="266"/>
      <c r="I1686" s="85" t="s">
        <v>199</v>
      </c>
      <c r="J1686" s="43" t="s">
        <v>198</v>
      </c>
      <c r="M1686" s="44" t="s">
        <v>80</v>
      </c>
      <c r="N1686" s="45" t="s">
        <v>199</v>
      </c>
      <c r="O1686" s="42" t="s">
        <v>100</v>
      </c>
      <c r="P1686" s="42" t="s">
        <v>101</v>
      </c>
      <c r="Q1686" s="85" t="s">
        <v>949</v>
      </c>
      <c r="R1686" s="85" t="s">
        <v>73</v>
      </c>
      <c r="S1686" s="42" t="s">
        <v>9282</v>
      </c>
      <c r="T1686" s="42" t="s">
        <v>9283</v>
      </c>
      <c r="U1686" s="117" t="s">
        <v>9283</v>
      </c>
      <c r="V1686" s="42" t="s">
        <v>73</v>
      </c>
      <c r="W1686" s="42" t="s">
        <v>73</v>
      </c>
      <c r="X1686" s="107">
        <v>40865</v>
      </c>
      <c r="Y1686" s="107">
        <v>40867</v>
      </c>
      <c r="Z1686" s="44">
        <f t="shared" si="163"/>
        <v>2011</v>
      </c>
      <c r="AA1686" s="44">
        <f t="shared" si="164"/>
        <v>11</v>
      </c>
      <c r="AB1686" s="44">
        <v>0</v>
      </c>
      <c r="AC1686" s="85" t="s">
        <v>593</v>
      </c>
      <c r="AD1686" s="85" t="s">
        <v>594</v>
      </c>
      <c r="AE1686" s="85" t="s">
        <v>8602</v>
      </c>
      <c r="AF1686" s="85" t="s">
        <v>8602</v>
      </c>
      <c r="AG1686" s="85" t="s">
        <v>8602</v>
      </c>
      <c r="AH1686" s="85" t="s">
        <v>8602</v>
      </c>
      <c r="AI1686" s="85" t="s">
        <v>8602</v>
      </c>
      <c r="AJ1686" s="85" t="s">
        <v>8602</v>
      </c>
      <c r="AK1686" s="85" t="s">
        <v>8602</v>
      </c>
      <c r="AL1686" s="85" t="s">
        <v>8602</v>
      </c>
      <c r="AM1686" s="47">
        <v>1</v>
      </c>
      <c r="AN1686" s="47">
        <v>1</v>
      </c>
      <c r="AO1686" s="47">
        <v>1</v>
      </c>
      <c r="AP1686" s="47">
        <v>88</v>
      </c>
      <c r="AQ1686" s="47"/>
      <c r="AR1686" s="47"/>
      <c r="AS1686" s="118">
        <v>0</v>
      </c>
      <c r="AT1686" s="49">
        <v>1</v>
      </c>
      <c r="AU1686" s="49">
        <v>1</v>
      </c>
      <c r="AV1686" s="47"/>
      <c r="AW1686" s="49">
        <v>1</v>
      </c>
      <c r="AX1686" s="49"/>
      <c r="AY1686" s="44">
        <f t="shared" si="165"/>
        <v>3</v>
      </c>
      <c r="AZ1686" s="47"/>
      <c r="BA1686" s="47"/>
      <c r="BB1686" s="47"/>
      <c r="BC1686" s="48"/>
      <c r="BD1686" s="62"/>
      <c r="BE1686" s="62"/>
      <c r="BF1686" s="50"/>
      <c r="BG1686" s="51"/>
      <c r="BH1686" s="51">
        <f t="shared" si="162"/>
        <v>1</v>
      </c>
      <c r="BI1686" s="51">
        <v>1</v>
      </c>
      <c r="BJ1686" s="52"/>
      <c r="BK1686" s="52"/>
      <c r="BL1686" s="53"/>
      <c r="BM1686" s="47" t="e">
        <f>COUNTIFS(A$2:$AC1686,#REF!,M$2:$AL1686,M1686)</f>
        <v>#VALUE!</v>
      </c>
      <c r="BN1686" s="47">
        <v>0</v>
      </c>
      <c r="BO1686" s="54">
        <v>3</v>
      </c>
      <c r="BP1686" s="54">
        <v>0</v>
      </c>
      <c r="BQ1686" s="47">
        <v>3</v>
      </c>
      <c r="BR1686" s="49">
        <v>1</v>
      </c>
      <c r="BS1686" s="49">
        <v>1</v>
      </c>
      <c r="BT1686" s="44">
        <f t="shared" si="166"/>
        <v>232</v>
      </c>
      <c r="BW1686" s="40" t="s">
        <v>67</v>
      </c>
      <c r="BY1686" s="55"/>
      <c r="BZ1686" s="1" t="s">
        <v>22426</v>
      </c>
    </row>
    <row r="1687" spans="1:78" ht="15" customHeight="1">
      <c r="A1687" s="25" t="s">
        <v>8596</v>
      </c>
      <c r="B1687" s="42" t="s">
        <v>9284</v>
      </c>
      <c r="D1687" s="263">
        <v>0</v>
      </c>
      <c r="E1687" s="85" t="s">
        <v>76</v>
      </c>
      <c r="F1687" s="116" t="s">
        <v>1453</v>
      </c>
      <c r="G1687" s="266"/>
      <c r="H1687" s="266"/>
      <c r="I1687" s="85" t="s">
        <v>78</v>
      </c>
      <c r="J1687" s="43" t="s">
        <v>1364</v>
      </c>
      <c r="M1687" s="44" t="s">
        <v>80</v>
      </c>
      <c r="N1687" s="45" t="s">
        <v>78</v>
      </c>
      <c r="O1687" s="42" t="s">
        <v>86</v>
      </c>
      <c r="P1687" s="42" t="s">
        <v>87</v>
      </c>
      <c r="Q1687" s="85" t="s">
        <v>949</v>
      </c>
      <c r="R1687" s="85" t="s">
        <v>73</v>
      </c>
      <c r="S1687" s="42" t="s">
        <v>9285</v>
      </c>
      <c r="T1687" s="42" t="s">
        <v>9286</v>
      </c>
      <c r="U1687" s="117" t="s">
        <v>9286</v>
      </c>
      <c r="V1687" s="42" t="s">
        <v>73</v>
      </c>
      <c r="W1687" s="42" t="s">
        <v>73</v>
      </c>
      <c r="X1687" s="107">
        <v>40641</v>
      </c>
      <c r="Y1687" s="107">
        <v>40643</v>
      </c>
      <c r="Z1687" s="44">
        <f t="shared" si="163"/>
        <v>2011</v>
      </c>
      <c r="AA1687" s="44">
        <f t="shared" si="164"/>
        <v>4</v>
      </c>
      <c r="AB1687" s="44">
        <v>0</v>
      </c>
      <c r="AC1687" s="85" t="s">
        <v>5184</v>
      </c>
      <c r="AD1687" s="85" t="s">
        <v>550</v>
      </c>
      <c r="AE1687" s="85" t="s">
        <v>8602</v>
      </c>
      <c r="AF1687" s="85" t="s">
        <v>8602</v>
      </c>
      <c r="AG1687" s="85" t="s">
        <v>8602</v>
      </c>
      <c r="AH1687" s="85" t="s">
        <v>8602</v>
      </c>
      <c r="AI1687" s="85" t="s">
        <v>8602</v>
      </c>
      <c r="AJ1687" s="85" t="s">
        <v>8602</v>
      </c>
      <c r="AK1687" s="85" t="s">
        <v>8602</v>
      </c>
      <c r="AL1687" s="85" t="s">
        <v>8602</v>
      </c>
      <c r="AM1687" s="47">
        <v>1</v>
      </c>
      <c r="AN1687" s="47">
        <v>1</v>
      </c>
      <c r="AO1687" s="47">
        <v>1</v>
      </c>
      <c r="AP1687" s="47">
        <v>88</v>
      </c>
      <c r="AQ1687" s="47"/>
      <c r="AR1687" s="47"/>
      <c r="AS1687" s="118">
        <v>0</v>
      </c>
      <c r="AT1687" s="49">
        <v>1</v>
      </c>
      <c r="AU1687" s="49">
        <v>1</v>
      </c>
      <c r="AV1687" s="47"/>
      <c r="AW1687" s="49">
        <v>1</v>
      </c>
      <c r="AX1687" s="49"/>
      <c r="AY1687" s="44">
        <f t="shared" si="165"/>
        <v>3</v>
      </c>
      <c r="AZ1687" s="47"/>
      <c r="BA1687" s="47"/>
      <c r="BB1687" s="47"/>
      <c r="BC1687" s="48"/>
      <c r="BD1687" s="62"/>
      <c r="BE1687" s="62"/>
      <c r="BF1687" s="50"/>
      <c r="BG1687" s="51"/>
      <c r="BH1687" s="51">
        <f t="shared" si="162"/>
        <v>1</v>
      </c>
      <c r="BI1687" s="51">
        <v>1</v>
      </c>
      <c r="BJ1687" s="52"/>
      <c r="BK1687" s="52"/>
      <c r="BL1687" s="53"/>
      <c r="BM1687" s="47" t="e">
        <f>COUNTIFS(A$2:$AC1687,#REF!,M$2:$AL1687,M1687)</f>
        <v>#VALUE!</v>
      </c>
      <c r="BN1687" s="47">
        <v>0</v>
      </c>
      <c r="BO1687" s="54">
        <v>3</v>
      </c>
      <c r="BP1687" s="54">
        <v>0</v>
      </c>
      <c r="BQ1687" s="47">
        <v>3</v>
      </c>
      <c r="BR1687" s="49">
        <v>1</v>
      </c>
      <c r="BS1687" s="49">
        <v>1</v>
      </c>
      <c r="BT1687" s="44">
        <f t="shared" si="166"/>
        <v>8</v>
      </c>
      <c r="BW1687" s="40" t="s">
        <v>67</v>
      </c>
      <c r="BY1687" s="55"/>
      <c r="BZ1687" s="1" t="s">
        <v>22426</v>
      </c>
    </row>
    <row r="1688" spans="1:78" ht="15" customHeight="1">
      <c r="A1688" s="25" t="s">
        <v>8596</v>
      </c>
      <c r="B1688" s="42" t="s">
        <v>9287</v>
      </c>
      <c r="D1688" s="263">
        <v>0</v>
      </c>
      <c r="E1688" s="85" t="s">
        <v>76</v>
      </c>
      <c r="F1688" s="116" t="s">
        <v>1453</v>
      </c>
      <c r="G1688" s="266"/>
      <c r="H1688" s="266"/>
      <c r="I1688" s="85" t="s">
        <v>78</v>
      </c>
      <c r="J1688" s="43" t="s">
        <v>1364</v>
      </c>
      <c r="M1688" s="44" t="s">
        <v>80</v>
      </c>
      <c r="N1688" s="45" t="s">
        <v>78</v>
      </c>
      <c r="O1688" s="42" t="s">
        <v>81</v>
      </c>
      <c r="P1688" s="42" t="s">
        <v>82</v>
      </c>
      <c r="Q1688" s="85" t="s">
        <v>105</v>
      </c>
      <c r="R1688" s="85" t="s">
        <v>73</v>
      </c>
      <c r="S1688" s="42" t="s">
        <v>8602</v>
      </c>
      <c r="T1688" s="42" t="s">
        <v>9288</v>
      </c>
      <c r="U1688" s="117" t="s">
        <v>9288</v>
      </c>
      <c r="V1688" s="42" t="s">
        <v>73</v>
      </c>
      <c r="W1688" s="42" t="s">
        <v>73</v>
      </c>
      <c r="X1688" s="107">
        <v>40651</v>
      </c>
      <c r="Y1688" s="107">
        <v>40654</v>
      </c>
      <c r="Z1688" s="44">
        <f t="shared" si="163"/>
        <v>2011</v>
      </c>
      <c r="AA1688" s="44">
        <f t="shared" si="164"/>
        <v>4</v>
      </c>
      <c r="AB1688" s="44">
        <v>0</v>
      </c>
      <c r="AC1688" s="85" t="s">
        <v>1311</v>
      </c>
      <c r="AD1688" s="85" t="s">
        <v>1312</v>
      </c>
      <c r="AE1688" s="85" t="s">
        <v>8602</v>
      </c>
      <c r="AF1688" s="85" t="s">
        <v>8602</v>
      </c>
      <c r="AG1688" s="85" t="s">
        <v>8602</v>
      </c>
      <c r="AH1688" s="85" t="s">
        <v>8602</v>
      </c>
      <c r="AI1688" s="85" t="s">
        <v>8602</v>
      </c>
      <c r="AJ1688" s="85" t="s">
        <v>8602</v>
      </c>
      <c r="AK1688" s="85" t="s">
        <v>8602</v>
      </c>
      <c r="AL1688" s="85" t="s">
        <v>8602</v>
      </c>
      <c r="AM1688" s="47">
        <v>1</v>
      </c>
      <c r="AN1688" s="47">
        <v>1</v>
      </c>
      <c r="AO1688" s="47">
        <v>1</v>
      </c>
      <c r="AP1688" s="47">
        <v>88</v>
      </c>
      <c r="AQ1688" s="47"/>
      <c r="AR1688" s="47"/>
      <c r="AS1688" s="118">
        <v>0</v>
      </c>
      <c r="AT1688" s="49">
        <v>1</v>
      </c>
      <c r="AU1688" s="61">
        <v>1</v>
      </c>
      <c r="AV1688" s="47"/>
      <c r="AW1688" s="49">
        <v>1</v>
      </c>
      <c r="AX1688" s="49"/>
      <c r="AY1688" s="44">
        <f t="shared" si="165"/>
        <v>4</v>
      </c>
      <c r="AZ1688" s="47"/>
      <c r="BA1688" s="47"/>
      <c r="BB1688" s="47"/>
      <c r="BC1688" s="48"/>
      <c r="BD1688" s="62"/>
      <c r="BE1688" s="62"/>
      <c r="BF1688" s="50"/>
      <c r="BG1688" s="51"/>
      <c r="BH1688" s="51">
        <f t="shared" si="162"/>
        <v>1</v>
      </c>
      <c r="BI1688" s="51">
        <v>2</v>
      </c>
      <c r="BJ1688" s="52"/>
      <c r="BK1688" s="52"/>
      <c r="BL1688" s="53"/>
      <c r="BM1688" s="47" t="e">
        <f>COUNTIFS(A$2:$AC1688,#REF!,M$2:$AL1688,M1688)</f>
        <v>#VALUE!</v>
      </c>
      <c r="BN1688" s="47">
        <v>0</v>
      </c>
      <c r="BO1688" s="54">
        <v>4</v>
      </c>
      <c r="BP1688" s="54">
        <v>0</v>
      </c>
      <c r="BQ1688" s="47">
        <v>4</v>
      </c>
      <c r="BR1688" s="61">
        <v>1</v>
      </c>
      <c r="BS1688" s="49">
        <v>1</v>
      </c>
      <c r="BT1688" s="44">
        <f t="shared" si="166"/>
        <v>18</v>
      </c>
      <c r="BW1688" s="40" t="s">
        <v>67</v>
      </c>
      <c r="BY1688" s="55"/>
      <c r="BZ1688" s="1" t="s">
        <v>22426</v>
      </c>
    </row>
    <row r="1689" spans="1:78" ht="15" customHeight="1">
      <c r="A1689" s="25" t="s">
        <v>8596</v>
      </c>
      <c r="B1689" s="42" t="s">
        <v>9289</v>
      </c>
      <c r="D1689" s="263">
        <v>0</v>
      </c>
      <c r="E1689" s="85" t="s">
        <v>76</v>
      </c>
      <c r="F1689" s="116" t="s">
        <v>1453</v>
      </c>
      <c r="G1689" s="266"/>
      <c r="H1689" s="266"/>
      <c r="I1689" s="85" t="s">
        <v>78</v>
      </c>
      <c r="J1689" s="43" t="s">
        <v>1364</v>
      </c>
      <c r="M1689" s="44" t="s">
        <v>80</v>
      </c>
      <c r="N1689" s="45" t="s">
        <v>78</v>
      </c>
      <c r="O1689" s="42" t="s">
        <v>93</v>
      </c>
      <c r="P1689" s="42" t="s">
        <v>103</v>
      </c>
      <c r="Q1689" s="85" t="s">
        <v>949</v>
      </c>
      <c r="R1689" s="85" t="s">
        <v>73</v>
      </c>
      <c r="S1689" s="42" t="s">
        <v>9290</v>
      </c>
      <c r="T1689" s="42" t="s">
        <v>9291</v>
      </c>
      <c r="U1689" s="117" t="s">
        <v>9291</v>
      </c>
      <c r="V1689" s="42" t="s">
        <v>73</v>
      </c>
      <c r="W1689" s="42" t="s">
        <v>73</v>
      </c>
      <c r="X1689" s="107">
        <v>40655</v>
      </c>
      <c r="Y1689" s="107">
        <v>40657</v>
      </c>
      <c r="Z1689" s="44">
        <f t="shared" si="163"/>
        <v>2011</v>
      </c>
      <c r="AA1689" s="44">
        <f t="shared" si="164"/>
        <v>4</v>
      </c>
      <c r="AB1689" s="44">
        <v>0</v>
      </c>
      <c r="AC1689" s="85" t="s">
        <v>9292</v>
      </c>
      <c r="AD1689" s="85" t="s">
        <v>380</v>
      </c>
      <c r="AE1689" s="85" t="s">
        <v>8602</v>
      </c>
      <c r="AF1689" s="85" t="s">
        <v>8602</v>
      </c>
      <c r="AG1689" s="85" t="s">
        <v>8602</v>
      </c>
      <c r="AH1689" s="85" t="s">
        <v>8602</v>
      </c>
      <c r="AI1689" s="85" t="s">
        <v>8602</v>
      </c>
      <c r="AJ1689" s="85" t="s">
        <v>8602</v>
      </c>
      <c r="AK1689" s="85" t="s">
        <v>8602</v>
      </c>
      <c r="AL1689" s="85" t="s">
        <v>8602</v>
      </c>
      <c r="AM1689" s="47">
        <v>1</v>
      </c>
      <c r="AN1689" s="47">
        <v>1</v>
      </c>
      <c r="AO1689" s="47">
        <v>1</v>
      </c>
      <c r="AP1689" s="47">
        <v>88</v>
      </c>
      <c r="AQ1689" s="47"/>
      <c r="AR1689" s="47"/>
      <c r="AS1689" s="47">
        <v>1</v>
      </c>
      <c r="AT1689" s="49">
        <v>1</v>
      </c>
      <c r="AU1689" s="49">
        <v>1</v>
      </c>
      <c r="AV1689" s="47"/>
      <c r="AW1689" s="49">
        <v>1</v>
      </c>
      <c r="AX1689" s="49"/>
      <c r="AY1689" s="44">
        <f t="shared" si="165"/>
        <v>3</v>
      </c>
      <c r="AZ1689" s="47"/>
      <c r="BA1689" s="47"/>
      <c r="BB1689" s="47"/>
      <c r="BC1689" s="48"/>
      <c r="BD1689" s="62"/>
      <c r="BE1689" s="62"/>
      <c r="BF1689" s="50"/>
      <c r="BG1689" s="51"/>
      <c r="BH1689" s="51">
        <f t="shared" si="162"/>
        <v>1</v>
      </c>
      <c r="BI1689" s="51">
        <v>1</v>
      </c>
      <c r="BJ1689" s="52"/>
      <c r="BK1689" s="52"/>
      <c r="BL1689" s="53"/>
      <c r="BM1689" s="47" t="e">
        <f>COUNTIFS(A$2:$AC1689,#REF!,M$2:$AL1689,M1689)</f>
        <v>#VALUE!</v>
      </c>
      <c r="BN1689" s="47">
        <v>0</v>
      </c>
      <c r="BO1689" s="54">
        <v>3</v>
      </c>
      <c r="BP1689" s="54">
        <v>0</v>
      </c>
      <c r="BQ1689" s="47">
        <v>3</v>
      </c>
      <c r="BR1689" s="49">
        <v>1</v>
      </c>
      <c r="BS1689" s="49">
        <v>1</v>
      </c>
      <c r="BT1689" s="44">
        <f t="shared" si="166"/>
        <v>22</v>
      </c>
      <c r="BW1689" s="40" t="s">
        <v>67</v>
      </c>
      <c r="BY1689" s="55"/>
      <c r="BZ1689" s="1" t="s">
        <v>22426</v>
      </c>
    </row>
    <row r="1690" spans="1:78" ht="15" customHeight="1">
      <c r="A1690" s="25" t="s">
        <v>8596</v>
      </c>
      <c r="B1690" s="42" t="s">
        <v>9293</v>
      </c>
      <c r="D1690" s="263">
        <v>0</v>
      </c>
      <c r="E1690" s="85" t="s">
        <v>76</v>
      </c>
      <c r="F1690" s="116" t="s">
        <v>1453</v>
      </c>
      <c r="G1690" s="266"/>
      <c r="H1690" s="266"/>
      <c r="I1690" s="85" t="s">
        <v>78</v>
      </c>
      <c r="J1690" s="43" t="s">
        <v>1364</v>
      </c>
      <c r="M1690" s="44" t="s">
        <v>80</v>
      </c>
      <c r="N1690" s="45" t="s">
        <v>78</v>
      </c>
      <c r="O1690" s="42" t="s">
        <v>100</v>
      </c>
      <c r="P1690" s="42" t="s">
        <v>101</v>
      </c>
      <c r="Q1690" s="85" t="s">
        <v>105</v>
      </c>
      <c r="R1690" s="85" t="s">
        <v>73</v>
      </c>
      <c r="S1690" s="42" t="s">
        <v>9294</v>
      </c>
      <c r="T1690" s="42" t="s">
        <v>9295</v>
      </c>
      <c r="U1690" s="117" t="s">
        <v>9295</v>
      </c>
      <c r="V1690" s="42" t="s">
        <v>73</v>
      </c>
      <c r="W1690" s="42" t="s">
        <v>73</v>
      </c>
      <c r="X1690" s="107">
        <v>40659</v>
      </c>
      <c r="Y1690" s="107">
        <v>40665</v>
      </c>
      <c r="Z1690" s="44">
        <f t="shared" si="163"/>
        <v>2011</v>
      </c>
      <c r="AA1690" s="44">
        <f t="shared" si="164"/>
        <v>4</v>
      </c>
      <c r="AB1690" s="44">
        <v>0</v>
      </c>
      <c r="AC1690" s="85" t="s">
        <v>9296</v>
      </c>
      <c r="AD1690" s="85" t="s">
        <v>9297</v>
      </c>
      <c r="AE1690" s="85" t="s">
        <v>8602</v>
      </c>
      <c r="AF1690" s="85" t="s">
        <v>8602</v>
      </c>
      <c r="AG1690" s="85" t="s">
        <v>8602</v>
      </c>
      <c r="AH1690" s="85" t="s">
        <v>8602</v>
      </c>
      <c r="AI1690" s="85" t="s">
        <v>8602</v>
      </c>
      <c r="AJ1690" s="85" t="s">
        <v>8602</v>
      </c>
      <c r="AK1690" s="85" t="s">
        <v>8602</v>
      </c>
      <c r="AL1690" s="85" t="s">
        <v>8602</v>
      </c>
      <c r="AM1690" s="47">
        <v>1</v>
      </c>
      <c r="AN1690" s="47">
        <v>1</v>
      </c>
      <c r="AO1690" s="47">
        <v>1</v>
      </c>
      <c r="AP1690" s="47">
        <v>88</v>
      </c>
      <c r="AQ1690" s="47"/>
      <c r="AR1690" s="47"/>
      <c r="AS1690" s="118">
        <v>0</v>
      </c>
      <c r="AT1690" s="49">
        <v>1</v>
      </c>
      <c r="AU1690" s="49">
        <v>1</v>
      </c>
      <c r="AV1690" s="47"/>
      <c r="AW1690" s="49">
        <v>1</v>
      </c>
      <c r="AX1690" s="49"/>
      <c r="AY1690" s="44">
        <f t="shared" si="165"/>
        <v>7</v>
      </c>
      <c r="AZ1690" s="47"/>
      <c r="BA1690" s="47"/>
      <c r="BB1690" s="47"/>
      <c r="BC1690" s="48"/>
      <c r="BD1690" s="62"/>
      <c r="BE1690" s="62"/>
      <c r="BF1690" s="50"/>
      <c r="BG1690" s="51"/>
      <c r="BH1690" s="51">
        <f t="shared" si="162"/>
        <v>1</v>
      </c>
      <c r="BI1690" s="51">
        <v>1</v>
      </c>
      <c r="BJ1690" s="52"/>
      <c r="BK1690" s="52"/>
      <c r="BL1690" s="53"/>
      <c r="BM1690" s="47" t="e">
        <f>COUNTIFS(A$2:$AC1690,#REF!,M$2:$AL1690,M1690)</f>
        <v>#VALUE!</v>
      </c>
      <c r="BN1690" s="47">
        <v>0</v>
      </c>
      <c r="BO1690" s="54">
        <v>7</v>
      </c>
      <c r="BP1690" s="54">
        <v>0</v>
      </c>
      <c r="BQ1690" s="47">
        <v>7</v>
      </c>
      <c r="BR1690" s="49">
        <v>1</v>
      </c>
      <c r="BS1690" s="49">
        <v>1</v>
      </c>
      <c r="BT1690" s="44">
        <f t="shared" si="166"/>
        <v>26</v>
      </c>
      <c r="BW1690" s="40" t="s">
        <v>67</v>
      </c>
      <c r="BY1690" s="55"/>
      <c r="BZ1690" s="1" t="s">
        <v>22426</v>
      </c>
    </row>
    <row r="1691" spans="1:78" ht="15" customHeight="1">
      <c r="A1691" s="25" t="s">
        <v>8596</v>
      </c>
      <c r="B1691" s="42" t="s">
        <v>9298</v>
      </c>
      <c r="D1691" s="263">
        <v>0</v>
      </c>
      <c r="E1691" s="85" t="s">
        <v>76</v>
      </c>
      <c r="F1691" s="116" t="s">
        <v>1453</v>
      </c>
      <c r="G1691" s="266"/>
      <c r="H1691" s="266"/>
      <c r="I1691" s="85" t="s">
        <v>78</v>
      </c>
      <c r="J1691" s="43" t="s">
        <v>1364</v>
      </c>
      <c r="M1691" s="44" t="s">
        <v>80</v>
      </c>
      <c r="N1691" s="45" t="s">
        <v>78</v>
      </c>
      <c r="O1691" s="42" t="s">
        <v>93</v>
      </c>
      <c r="P1691" s="42" t="s">
        <v>103</v>
      </c>
      <c r="Q1691" s="85" t="s">
        <v>949</v>
      </c>
      <c r="R1691" s="85" t="s">
        <v>73</v>
      </c>
      <c r="S1691" s="42" t="s">
        <v>9299</v>
      </c>
      <c r="T1691" s="42" t="s">
        <v>9300</v>
      </c>
      <c r="U1691" s="117" t="s">
        <v>9300</v>
      </c>
      <c r="V1691" s="42" t="s">
        <v>73</v>
      </c>
      <c r="W1691" s="42" t="s">
        <v>73</v>
      </c>
      <c r="X1691" s="107">
        <v>40675</v>
      </c>
      <c r="Y1691" s="107">
        <v>40682</v>
      </c>
      <c r="Z1691" s="44">
        <f t="shared" si="163"/>
        <v>2011</v>
      </c>
      <c r="AA1691" s="44">
        <f t="shared" si="164"/>
        <v>5</v>
      </c>
      <c r="AB1691" s="44">
        <v>0</v>
      </c>
      <c r="AC1691" s="85" t="s">
        <v>9301</v>
      </c>
      <c r="AD1691" s="85" t="s">
        <v>9302</v>
      </c>
      <c r="AE1691" s="85" t="s">
        <v>8602</v>
      </c>
      <c r="AF1691" s="85" t="s">
        <v>8602</v>
      </c>
      <c r="AG1691" s="85" t="s">
        <v>8602</v>
      </c>
      <c r="AH1691" s="85" t="s">
        <v>8602</v>
      </c>
      <c r="AI1691" s="85" t="s">
        <v>8602</v>
      </c>
      <c r="AJ1691" s="85" t="s">
        <v>8602</v>
      </c>
      <c r="AK1691" s="85" t="s">
        <v>8602</v>
      </c>
      <c r="AL1691" s="85" t="s">
        <v>8602</v>
      </c>
      <c r="AM1691" s="47">
        <v>1</v>
      </c>
      <c r="AN1691" s="47">
        <v>1</v>
      </c>
      <c r="AO1691" s="47">
        <v>1</v>
      </c>
      <c r="AP1691" s="47">
        <v>88</v>
      </c>
      <c r="AQ1691" s="47"/>
      <c r="AR1691" s="47"/>
      <c r="AS1691" s="47">
        <v>1</v>
      </c>
      <c r="AT1691" s="49">
        <v>1</v>
      </c>
      <c r="AU1691" s="49">
        <v>1</v>
      </c>
      <c r="AV1691" s="47"/>
      <c r="AW1691" s="49">
        <v>1</v>
      </c>
      <c r="AX1691" s="49"/>
      <c r="AY1691" s="44">
        <f t="shared" si="165"/>
        <v>8</v>
      </c>
      <c r="AZ1691" s="47"/>
      <c r="BA1691" s="47"/>
      <c r="BB1691" s="47"/>
      <c r="BC1691" s="48"/>
      <c r="BD1691" s="62"/>
      <c r="BE1691" s="62"/>
      <c r="BF1691" s="50"/>
      <c r="BG1691" s="51"/>
      <c r="BH1691" s="51">
        <f t="shared" si="162"/>
        <v>1</v>
      </c>
      <c r="BI1691" s="51">
        <v>1</v>
      </c>
      <c r="BJ1691" s="52"/>
      <c r="BK1691" s="52"/>
      <c r="BL1691" s="53"/>
      <c r="BM1691" s="47" t="e">
        <f>COUNTIFS(A$2:$AC1691,#REF!,M$2:$AL1691,M1691)</f>
        <v>#VALUE!</v>
      </c>
      <c r="BN1691" s="47">
        <v>0</v>
      </c>
      <c r="BO1691" s="54">
        <v>8</v>
      </c>
      <c r="BP1691" s="54">
        <v>0</v>
      </c>
      <c r="BQ1691" s="47">
        <v>8</v>
      </c>
      <c r="BR1691" s="49">
        <v>1</v>
      </c>
      <c r="BS1691" s="49">
        <v>1</v>
      </c>
      <c r="BT1691" s="44">
        <f t="shared" si="166"/>
        <v>42</v>
      </c>
      <c r="BW1691" s="40" t="s">
        <v>67</v>
      </c>
      <c r="BY1691" s="55"/>
      <c r="BZ1691" s="1" t="s">
        <v>22426</v>
      </c>
    </row>
    <row r="1692" spans="1:78" ht="15" customHeight="1">
      <c r="A1692" s="25" t="s">
        <v>8596</v>
      </c>
      <c r="B1692" s="42" t="s">
        <v>9303</v>
      </c>
      <c r="D1692" s="263">
        <v>0</v>
      </c>
      <c r="E1692" s="85" t="s">
        <v>76</v>
      </c>
      <c r="F1692" s="116" t="s">
        <v>1453</v>
      </c>
      <c r="G1692" s="266"/>
      <c r="H1692" s="266"/>
      <c r="I1692" s="85" t="s">
        <v>78</v>
      </c>
      <c r="J1692" s="43" t="s">
        <v>1364</v>
      </c>
      <c r="M1692" s="44" t="s">
        <v>80</v>
      </c>
      <c r="N1692" s="45" t="s">
        <v>78</v>
      </c>
      <c r="O1692" s="42" t="s">
        <v>136</v>
      </c>
      <c r="P1692" s="42" t="s">
        <v>137</v>
      </c>
      <c r="Q1692" s="85" t="s">
        <v>105</v>
      </c>
      <c r="R1692" s="85" t="s">
        <v>73</v>
      </c>
      <c r="S1692" s="42" t="s">
        <v>9304</v>
      </c>
      <c r="T1692" s="42" t="s">
        <v>9305</v>
      </c>
      <c r="U1692" s="117" t="s">
        <v>9305</v>
      </c>
      <c r="V1692" s="42" t="s">
        <v>73</v>
      </c>
      <c r="W1692" s="42" t="s">
        <v>73</v>
      </c>
      <c r="X1692" s="107">
        <v>40686</v>
      </c>
      <c r="Y1692" s="107">
        <v>40689</v>
      </c>
      <c r="Z1692" s="44">
        <f t="shared" si="163"/>
        <v>2011</v>
      </c>
      <c r="AA1692" s="44">
        <f t="shared" si="164"/>
        <v>5</v>
      </c>
      <c r="AB1692" s="44">
        <v>0</v>
      </c>
      <c r="AC1692" s="85" t="s">
        <v>9306</v>
      </c>
      <c r="AD1692" s="85" t="s">
        <v>9307</v>
      </c>
      <c r="AE1692" s="85" t="s">
        <v>8602</v>
      </c>
      <c r="AF1692" s="85" t="s">
        <v>8602</v>
      </c>
      <c r="AG1692" s="85" t="s">
        <v>8602</v>
      </c>
      <c r="AH1692" s="85" t="s">
        <v>8602</v>
      </c>
      <c r="AI1692" s="85" t="s">
        <v>8602</v>
      </c>
      <c r="AJ1692" s="85" t="s">
        <v>8602</v>
      </c>
      <c r="AK1692" s="85" t="s">
        <v>8602</v>
      </c>
      <c r="AL1692" s="85" t="s">
        <v>8602</v>
      </c>
      <c r="AM1692" s="47">
        <v>1</v>
      </c>
      <c r="AN1692" s="47">
        <v>1</v>
      </c>
      <c r="AO1692" s="47">
        <v>1</v>
      </c>
      <c r="AP1692" s="47">
        <v>88</v>
      </c>
      <c r="AQ1692" s="47"/>
      <c r="AR1692" s="47"/>
      <c r="AS1692" s="118">
        <v>0</v>
      </c>
      <c r="AT1692" s="49">
        <v>1</v>
      </c>
      <c r="AU1692" s="49">
        <v>1</v>
      </c>
      <c r="AV1692" s="47"/>
      <c r="AW1692" s="49">
        <v>1</v>
      </c>
      <c r="AX1692" s="49"/>
      <c r="AY1692" s="44">
        <f t="shared" si="165"/>
        <v>4</v>
      </c>
      <c r="AZ1692" s="47"/>
      <c r="BA1692" s="47"/>
      <c r="BB1692" s="47"/>
      <c r="BC1692" s="48"/>
      <c r="BD1692" s="62"/>
      <c r="BE1692" s="62"/>
      <c r="BF1692" s="50"/>
      <c r="BG1692" s="51"/>
      <c r="BH1692" s="51">
        <f t="shared" si="162"/>
        <v>1</v>
      </c>
      <c r="BI1692" s="51">
        <v>1</v>
      </c>
      <c r="BJ1692" s="52"/>
      <c r="BK1692" s="52"/>
      <c r="BL1692" s="53"/>
      <c r="BM1692" s="47" t="e">
        <f>COUNTIFS(A$2:$AC1692,#REF!,M$2:$AL1692,M1692)</f>
        <v>#VALUE!</v>
      </c>
      <c r="BN1692" s="47">
        <v>0</v>
      </c>
      <c r="BO1692" s="54">
        <v>4</v>
      </c>
      <c r="BP1692" s="54">
        <v>0</v>
      </c>
      <c r="BQ1692" s="47">
        <v>4</v>
      </c>
      <c r="BR1692" s="49">
        <v>1</v>
      </c>
      <c r="BS1692" s="49">
        <v>1</v>
      </c>
      <c r="BT1692" s="44">
        <f t="shared" si="166"/>
        <v>53</v>
      </c>
      <c r="BW1692" s="40" t="s">
        <v>67</v>
      </c>
      <c r="BY1692" s="55"/>
      <c r="BZ1692" s="1" t="s">
        <v>22426</v>
      </c>
    </row>
    <row r="1693" spans="1:78" ht="15" customHeight="1">
      <c r="A1693" s="25" t="s">
        <v>8596</v>
      </c>
      <c r="B1693" s="42" t="s">
        <v>9308</v>
      </c>
      <c r="D1693" s="263">
        <v>0</v>
      </c>
      <c r="E1693" s="85" t="s">
        <v>76</v>
      </c>
      <c r="F1693" s="116" t="s">
        <v>1453</v>
      </c>
      <c r="G1693" s="266"/>
      <c r="H1693" s="266"/>
      <c r="I1693" s="85" t="s">
        <v>78</v>
      </c>
      <c r="J1693" s="43" t="s">
        <v>1364</v>
      </c>
      <c r="M1693" s="44" t="s">
        <v>80</v>
      </c>
      <c r="N1693" s="45" t="s">
        <v>78</v>
      </c>
      <c r="O1693" s="42" t="s">
        <v>86</v>
      </c>
      <c r="P1693" s="42" t="s">
        <v>87</v>
      </c>
      <c r="Q1693" s="85" t="s">
        <v>105</v>
      </c>
      <c r="R1693" s="85" t="s">
        <v>73</v>
      </c>
      <c r="S1693" s="42" t="s">
        <v>9309</v>
      </c>
      <c r="T1693" s="42" t="s">
        <v>9310</v>
      </c>
      <c r="U1693" s="117" t="s">
        <v>9310</v>
      </c>
      <c r="V1693" s="42" t="s">
        <v>73</v>
      </c>
      <c r="W1693" s="42" t="s">
        <v>73</v>
      </c>
      <c r="X1693" s="107">
        <v>40690</v>
      </c>
      <c r="Y1693" s="107">
        <v>40693</v>
      </c>
      <c r="Z1693" s="44">
        <f t="shared" si="163"/>
        <v>2011</v>
      </c>
      <c r="AA1693" s="44">
        <f t="shared" si="164"/>
        <v>5</v>
      </c>
      <c r="AB1693" s="44">
        <v>0</v>
      </c>
      <c r="AC1693" s="85" t="s">
        <v>9311</v>
      </c>
      <c r="AD1693" s="85" t="s">
        <v>785</v>
      </c>
      <c r="AE1693" s="85" t="s">
        <v>8602</v>
      </c>
      <c r="AF1693" s="85" t="s">
        <v>8602</v>
      </c>
      <c r="AG1693" s="85" t="s">
        <v>8602</v>
      </c>
      <c r="AH1693" s="85" t="s">
        <v>8602</v>
      </c>
      <c r="AI1693" s="85" t="s">
        <v>8602</v>
      </c>
      <c r="AJ1693" s="85" t="s">
        <v>8602</v>
      </c>
      <c r="AK1693" s="85" t="s">
        <v>8602</v>
      </c>
      <c r="AL1693" s="85" t="s">
        <v>8602</v>
      </c>
      <c r="AM1693" s="47">
        <v>1</v>
      </c>
      <c r="AN1693" s="47">
        <v>1</v>
      </c>
      <c r="AO1693" s="47">
        <v>1</v>
      </c>
      <c r="AP1693" s="47">
        <v>88</v>
      </c>
      <c r="AQ1693" s="47"/>
      <c r="AR1693" s="47"/>
      <c r="AS1693" s="118">
        <v>0</v>
      </c>
      <c r="AT1693" s="49">
        <v>1</v>
      </c>
      <c r="AU1693" s="49">
        <v>1</v>
      </c>
      <c r="AV1693" s="47"/>
      <c r="AW1693" s="49">
        <v>1</v>
      </c>
      <c r="AX1693" s="49"/>
      <c r="AY1693" s="44">
        <f t="shared" si="165"/>
        <v>4</v>
      </c>
      <c r="AZ1693" s="47"/>
      <c r="BA1693" s="47"/>
      <c r="BB1693" s="47"/>
      <c r="BC1693" s="48"/>
      <c r="BD1693" s="62"/>
      <c r="BE1693" s="62"/>
      <c r="BF1693" s="50"/>
      <c r="BG1693" s="51"/>
      <c r="BH1693" s="51">
        <f t="shared" si="162"/>
        <v>1</v>
      </c>
      <c r="BI1693" s="51">
        <v>1</v>
      </c>
      <c r="BJ1693" s="52"/>
      <c r="BK1693" s="52"/>
      <c r="BL1693" s="53"/>
      <c r="BM1693" s="47" t="e">
        <f>COUNTIFS(A$2:$AC1693,#REF!,M$2:$AL1693,M1693)</f>
        <v>#VALUE!</v>
      </c>
      <c r="BN1693" s="47">
        <v>0</v>
      </c>
      <c r="BO1693" s="54">
        <v>4</v>
      </c>
      <c r="BP1693" s="54">
        <v>0</v>
      </c>
      <c r="BQ1693" s="47">
        <v>4</v>
      </c>
      <c r="BR1693" s="49">
        <v>1</v>
      </c>
      <c r="BS1693" s="49">
        <v>1</v>
      </c>
      <c r="BT1693" s="44">
        <f t="shared" si="166"/>
        <v>57</v>
      </c>
      <c r="BW1693" s="40" t="s">
        <v>67</v>
      </c>
      <c r="BY1693" s="55"/>
      <c r="BZ1693" s="1" t="s">
        <v>22426</v>
      </c>
    </row>
    <row r="1694" spans="1:78" ht="15" customHeight="1">
      <c r="A1694" s="25" t="s">
        <v>8596</v>
      </c>
      <c r="B1694" s="42" t="s">
        <v>9312</v>
      </c>
      <c r="D1694" s="263">
        <v>0</v>
      </c>
      <c r="E1694" s="85" t="s">
        <v>76</v>
      </c>
      <c r="F1694" s="116" t="s">
        <v>1453</v>
      </c>
      <c r="G1694" s="266"/>
      <c r="H1694" s="266"/>
      <c r="I1694" s="85" t="s">
        <v>78</v>
      </c>
      <c r="J1694" s="43" t="s">
        <v>1364</v>
      </c>
      <c r="M1694" s="44" t="s">
        <v>80</v>
      </c>
      <c r="N1694" s="45" t="s">
        <v>78</v>
      </c>
      <c r="O1694" s="42" t="s">
        <v>110</v>
      </c>
      <c r="P1694" s="42" t="s">
        <v>111</v>
      </c>
      <c r="Q1694" s="85" t="s">
        <v>105</v>
      </c>
      <c r="R1694" s="85" t="s">
        <v>73</v>
      </c>
      <c r="S1694" s="42" t="s">
        <v>9313</v>
      </c>
      <c r="T1694" s="42" t="s">
        <v>9314</v>
      </c>
      <c r="U1694" s="117" t="s">
        <v>9314</v>
      </c>
      <c r="V1694" s="42" t="s">
        <v>73</v>
      </c>
      <c r="W1694" s="42" t="s">
        <v>73</v>
      </c>
      <c r="X1694" s="107">
        <v>40696</v>
      </c>
      <c r="Y1694" s="107">
        <v>40698</v>
      </c>
      <c r="Z1694" s="44">
        <f t="shared" si="163"/>
        <v>2011</v>
      </c>
      <c r="AA1694" s="44">
        <f t="shared" si="164"/>
        <v>6</v>
      </c>
      <c r="AB1694" s="44">
        <v>0</v>
      </c>
      <c r="AC1694" s="85" t="s">
        <v>755</v>
      </c>
      <c r="AD1694" s="85" t="s">
        <v>756</v>
      </c>
      <c r="AE1694" s="85" t="s">
        <v>8602</v>
      </c>
      <c r="AF1694" s="85" t="s">
        <v>8602</v>
      </c>
      <c r="AG1694" s="85" t="s">
        <v>8602</v>
      </c>
      <c r="AH1694" s="85" t="s">
        <v>8602</v>
      </c>
      <c r="AI1694" s="85" t="s">
        <v>8602</v>
      </c>
      <c r="AJ1694" s="85" t="s">
        <v>8602</v>
      </c>
      <c r="AK1694" s="85" t="s">
        <v>8602</v>
      </c>
      <c r="AL1694" s="85" t="s">
        <v>8602</v>
      </c>
      <c r="AM1694" s="47">
        <v>1</v>
      </c>
      <c r="AN1694" s="47">
        <v>1</v>
      </c>
      <c r="AO1694" s="47">
        <v>1</v>
      </c>
      <c r="AP1694" s="47">
        <v>88</v>
      </c>
      <c r="AQ1694" s="47"/>
      <c r="AR1694" s="47"/>
      <c r="AS1694" s="118">
        <v>0</v>
      </c>
      <c r="AT1694" s="49">
        <v>1</v>
      </c>
      <c r="AU1694" s="49">
        <v>1</v>
      </c>
      <c r="AV1694" s="47"/>
      <c r="AW1694" s="49">
        <v>1</v>
      </c>
      <c r="AX1694" s="49"/>
      <c r="AY1694" s="44">
        <f t="shared" si="165"/>
        <v>3</v>
      </c>
      <c r="AZ1694" s="47"/>
      <c r="BA1694" s="47"/>
      <c r="BB1694" s="47"/>
      <c r="BC1694" s="48"/>
      <c r="BD1694" s="62"/>
      <c r="BE1694" s="62"/>
      <c r="BF1694" s="50"/>
      <c r="BG1694" s="51"/>
      <c r="BH1694" s="51">
        <f t="shared" ref="BH1694:BH1757" si="167">IF(AX1694&lt;7,1,IF(AX1694&lt;14,2,IF(AX1694&lt;21,3,IF(AX1694&lt;28,4,IF(AX1694&lt;35,5,IF(AX1694&lt;42,6,IF(AX1694&lt;49,7,8)))))))</f>
        <v>1</v>
      </c>
      <c r="BI1694" s="51">
        <v>1</v>
      </c>
      <c r="BJ1694" s="52"/>
      <c r="BK1694" s="52"/>
      <c r="BL1694" s="53"/>
      <c r="BM1694" s="47" t="e">
        <f>COUNTIFS(A$2:$AC1694,#REF!,M$2:$AL1694,M1694)</f>
        <v>#VALUE!</v>
      </c>
      <c r="BN1694" s="47">
        <v>0</v>
      </c>
      <c r="BO1694" s="54">
        <v>3</v>
      </c>
      <c r="BP1694" s="54">
        <v>0</v>
      </c>
      <c r="BQ1694" s="47">
        <v>3</v>
      </c>
      <c r="BR1694" s="49">
        <v>1</v>
      </c>
      <c r="BS1694" s="49">
        <v>1</v>
      </c>
      <c r="BT1694" s="44">
        <f t="shared" si="166"/>
        <v>63</v>
      </c>
      <c r="BW1694" s="40" t="s">
        <v>67</v>
      </c>
      <c r="BY1694" s="55"/>
      <c r="BZ1694" s="1" t="s">
        <v>22426</v>
      </c>
    </row>
    <row r="1695" spans="1:78" ht="15" customHeight="1">
      <c r="A1695" s="25" t="s">
        <v>8596</v>
      </c>
      <c r="B1695" s="42" t="s">
        <v>9315</v>
      </c>
      <c r="D1695" s="263">
        <v>0</v>
      </c>
      <c r="E1695" s="85" t="s">
        <v>76</v>
      </c>
      <c r="F1695" s="116" t="s">
        <v>1453</v>
      </c>
      <c r="G1695" s="266"/>
      <c r="H1695" s="266"/>
      <c r="I1695" s="85" t="s">
        <v>78</v>
      </c>
      <c r="J1695" s="43" t="s">
        <v>1364</v>
      </c>
      <c r="M1695" s="44" t="s">
        <v>80</v>
      </c>
      <c r="N1695" s="45" t="s">
        <v>78</v>
      </c>
      <c r="O1695" s="42" t="s">
        <v>86</v>
      </c>
      <c r="P1695" s="42" t="s">
        <v>87</v>
      </c>
      <c r="Q1695" s="85" t="s">
        <v>105</v>
      </c>
      <c r="R1695" s="85" t="s">
        <v>73</v>
      </c>
      <c r="S1695" s="42" t="s">
        <v>9316</v>
      </c>
      <c r="T1695" s="42" t="s">
        <v>9317</v>
      </c>
      <c r="U1695" s="117" t="s">
        <v>9317</v>
      </c>
      <c r="V1695" s="42" t="s">
        <v>73</v>
      </c>
      <c r="W1695" s="42" t="s">
        <v>73</v>
      </c>
      <c r="X1695" s="107">
        <v>40703</v>
      </c>
      <c r="Y1695" s="107">
        <v>40709</v>
      </c>
      <c r="Z1695" s="44">
        <f t="shared" si="163"/>
        <v>2011</v>
      </c>
      <c r="AA1695" s="44">
        <f t="shared" si="164"/>
        <v>6</v>
      </c>
      <c r="AB1695" s="44">
        <v>0</v>
      </c>
      <c r="AC1695" s="85" t="s">
        <v>9318</v>
      </c>
      <c r="AD1695" s="85" t="s">
        <v>9319</v>
      </c>
      <c r="AE1695" s="85" t="s">
        <v>8602</v>
      </c>
      <c r="AF1695" s="85" t="s">
        <v>8602</v>
      </c>
      <c r="AG1695" s="85" t="s">
        <v>8602</v>
      </c>
      <c r="AH1695" s="85" t="s">
        <v>8602</v>
      </c>
      <c r="AI1695" s="85" t="s">
        <v>8602</v>
      </c>
      <c r="AJ1695" s="85" t="s">
        <v>8602</v>
      </c>
      <c r="AK1695" s="85" t="s">
        <v>8602</v>
      </c>
      <c r="AL1695" s="85" t="s">
        <v>8602</v>
      </c>
      <c r="AM1695" s="47">
        <v>1</v>
      </c>
      <c r="AN1695" s="47">
        <v>1</v>
      </c>
      <c r="AO1695" s="47">
        <v>1</v>
      </c>
      <c r="AP1695" s="47">
        <v>88</v>
      </c>
      <c r="AQ1695" s="47"/>
      <c r="AR1695" s="47"/>
      <c r="AS1695" s="118">
        <v>0</v>
      </c>
      <c r="AT1695" s="49">
        <v>1</v>
      </c>
      <c r="AU1695" s="49">
        <v>1</v>
      </c>
      <c r="AV1695" s="47"/>
      <c r="AW1695" s="49">
        <v>1</v>
      </c>
      <c r="AX1695" s="49"/>
      <c r="AY1695" s="44">
        <f t="shared" si="165"/>
        <v>7</v>
      </c>
      <c r="AZ1695" s="47"/>
      <c r="BA1695" s="47"/>
      <c r="BB1695" s="47"/>
      <c r="BC1695" s="48"/>
      <c r="BD1695" s="62"/>
      <c r="BE1695" s="62"/>
      <c r="BF1695" s="50"/>
      <c r="BG1695" s="51"/>
      <c r="BH1695" s="51">
        <f t="shared" si="167"/>
        <v>1</v>
      </c>
      <c r="BI1695" s="51">
        <v>1</v>
      </c>
      <c r="BJ1695" s="52"/>
      <c r="BK1695" s="52"/>
      <c r="BL1695" s="53"/>
      <c r="BM1695" s="47" t="e">
        <f>COUNTIFS(A$2:$AC1695,#REF!,M$2:$AL1695,M1695)</f>
        <v>#VALUE!</v>
      </c>
      <c r="BN1695" s="47">
        <v>0</v>
      </c>
      <c r="BO1695" s="54">
        <v>7</v>
      </c>
      <c r="BP1695" s="54">
        <v>0</v>
      </c>
      <c r="BQ1695" s="47">
        <v>7</v>
      </c>
      <c r="BR1695" s="49">
        <v>1</v>
      </c>
      <c r="BS1695" s="49">
        <v>1</v>
      </c>
      <c r="BT1695" s="44">
        <f t="shared" si="166"/>
        <v>70</v>
      </c>
      <c r="BW1695" s="40" t="s">
        <v>67</v>
      </c>
      <c r="BY1695" s="55"/>
      <c r="BZ1695" s="1" t="s">
        <v>22426</v>
      </c>
    </row>
    <row r="1696" spans="1:78" ht="15" customHeight="1">
      <c r="A1696" s="25" t="s">
        <v>8596</v>
      </c>
      <c r="B1696" s="42" t="s">
        <v>9320</v>
      </c>
      <c r="D1696" s="263">
        <v>1</v>
      </c>
      <c r="E1696" s="85" t="s">
        <v>76</v>
      </c>
      <c r="F1696" s="116" t="s">
        <v>1453</v>
      </c>
      <c r="G1696" s="266"/>
      <c r="H1696" s="266"/>
      <c r="I1696" s="85" t="s">
        <v>78</v>
      </c>
      <c r="J1696" s="43" t="s">
        <v>1364</v>
      </c>
      <c r="M1696" s="44" t="s">
        <v>80</v>
      </c>
      <c r="N1696" s="45" t="s">
        <v>78</v>
      </c>
      <c r="O1696" s="42" t="s">
        <v>86</v>
      </c>
      <c r="P1696" s="42" t="s">
        <v>87</v>
      </c>
      <c r="Q1696" s="85" t="s">
        <v>110</v>
      </c>
      <c r="R1696" s="85" t="s">
        <v>9134</v>
      </c>
      <c r="S1696" s="42" t="s">
        <v>9321</v>
      </c>
      <c r="T1696" s="59" t="s">
        <v>9322</v>
      </c>
      <c r="U1696" s="117" t="s">
        <v>9135</v>
      </c>
      <c r="V1696" s="42" t="s">
        <v>73</v>
      </c>
      <c r="W1696" s="42" t="s">
        <v>73</v>
      </c>
      <c r="X1696" s="107">
        <v>40711</v>
      </c>
      <c r="Y1696" s="107">
        <v>40713</v>
      </c>
      <c r="Z1696" s="44">
        <f t="shared" si="163"/>
        <v>2011</v>
      </c>
      <c r="AA1696" s="44">
        <f t="shared" si="164"/>
        <v>6</v>
      </c>
      <c r="AB1696" s="44">
        <v>0</v>
      </c>
      <c r="AC1696" s="85" t="s">
        <v>128</v>
      </c>
      <c r="AD1696" s="42" t="s">
        <v>129</v>
      </c>
      <c r="AE1696" s="85" t="s">
        <v>8602</v>
      </c>
      <c r="AF1696" s="85" t="s">
        <v>8602</v>
      </c>
      <c r="AG1696" s="85" t="s">
        <v>8602</v>
      </c>
      <c r="AH1696" s="85" t="s">
        <v>8602</v>
      </c>
      <c r="AI1696" s="85" t="s">
        <v>8602</v>
      </c>
      <c r="AJ1696" s="85" t="s">
        <v>8602</v>
      </c>
      <c r="AK1696" s="85" t="s">
        <v>8602</v>
      </c>
      <c r="AL1696" s="85" t="s">
        <v>8602</v>
      </c>
      <c r="AM1696" s="47">
        <v>0</v>
      </c>
      <c r="AN1696" s="47">
        <v>1</v>
      </c>
      <c r="AO1696" s="47">
        <v>1</v>
      </c>
      <c r="AP1696" s="47">
        <v>88</v>
      </c>
      <c r="AQ1696" s="47"/>
      <c r="AR1696" s="47"/>
      <c r="AS1696" s="118">
        <v>1</v>
      </c>
      <c r="AT1696" s="49">
        <v>1</v>
      </c>
      <c r="AU1696" s="49">
        <v>0</v>
      </c>
      <c r="AV1696" s="47"/>
      <c r="AW1696" s="49">
        <v>1</v>
      </c>
      <c r="AX1696" s="49"/>
      <c r="AY1696" s="44">
        <f t="shared" si="165"/>
        <v>3</v>
      </c>
      <c r="AZ1696" s="47"/>
      <c r="BA1696" s="47"/>
      <c r="BB1696" s="47"/>
      <c r="BC1696" s="48"/>
      <c r="BD1696" s="62"/>
      <c r="BE1696" s="62"/>
      <c r="BF1696" s="50"/>
      <c r="BG1696" s="51"/>
      <c r="BH1696" s="51">
        <f t="shared" si="167"/>
        <v>1</v>
      </c>
      <c r="BI1696" s="51">
        <v>1</v>
      </c>
      <c r="BJ1696" s="52"/>
      <c r="BK1696" s="52"/>
      <c r="BL1696" s="53"/>
      <c r="BM1696" s="47" t="e">
        <f>COUNTIFS(A$2:$AC1696,#REF!,M$2:$AL1696,M1696)</f>
        <v>#VALUE!</v>
      </c>
      <c r="BN1696" s="47">
        <v>0</v>
      </c>
      <c r="BO1696" s="54">
        <v>3</v>
      </c>
      <c r="BP1696" s="54">
        <v>0</v>
      </c>
      <c r="BQ1696" s="47">
        <v>3</v>
      </c>
      <c r="BR1696" s="49">
        <v>0</v>
      </c>
      <c r="BS1696" s="49">
        <v>1</v>
      </c>
      <c r="BT1696" s="44">
        <f t="shared" si="166"/>
        <v>78</v>
      </c>
      <c r="BW1696" s="40" t="s">
        <v>67</v>
      </c>
      <c r="BY1696" s="55"/>
      <c r="BZ1696" s="1" t="s">
        <v>22426</v>
      </c>
    </row>
    <row r="1697" spans="1:78" ht="15" customHeight="1">
      <c r="A1697" s="25" t="s">
        <v>8596</v>
      </c>
      <c r="B1697" s="42" t="s">
        <v>9323</v>
      </c>
      <c r="D1697" s="263">
        <v>0</v>
      </c>
      <c r="E1697" s="85" t="s">
        <v>76</v>
      </c>
      <c r="F1697" s="116" t="s">
        <v>1453</v>
      </c>
      <c r="G1697" s="266"/>
      <c r="H1697" s="266"/>
      <c r="I1697" s="85" t="s">
        <v>78</v>
      </c>
      <c r="J1697" s="43" t="s">
        <v>1364</v>
      </c>
      <c r="M1697" s="44" t="s">
        <v>80</v>
      </c>
      <c r="N1697" s="45" t="s">
        <v>78</v>
      </c>
      <c r="O1697" s="42" t="s">
        <v>81</v>
      </c>
      <c r="P1697" s="42" t="s">
        <v>82</v>
      </c>
      <c r="Q1697" s="85" t="s">
        <v>105</v>
      </c>
      <c r="R1697" s="85" t="s">
        <v>73</v>
      </c>
      <c r="S1697" s="42" t="s">
        <v>1296</v>
      </c>
      <c r="T1697" s="42" t="s">
        <v>9324</v>
      </c>
      <c r="U1697" s="117" t="s">
        <v>9324</v>
      </c>
      <c r="V1697" s="42" t="s">
        <v>73</v>
      </c>
      <c r="W1697" s="42" t="s">
        <v>73</v>
      </c>
      <c r="X1697" s="107">
        <v>40718</v>
      </c>
      <c r="Y1697" s="107">
        <v>40721</v>
      </c>
      <c r="Z1697" s="44">
        <f t="shared" si="163"/>
        <v>2011</v>
      </c>
      <c r="AA1697" s="44">
        <f t="shared" si="164"/>
        <v>6</v>
      </c>
      <c r="AB1697" s="44">
        <v>0</v>
      </c>
      <c r="AC1697" s="85" t="s">
        <v>9325</v>
      </c>
      <c r="AD1697" s="85" t="s">
        <v>9326</v>
      </c>
      <c r="AE1697" s="85" t="s">
        <v>8602</v>
      </c>
      <c r="AF1697" s="85" t="s">
        <v>8602</v>
      </c>
      <c r="AG1697" s="85" t="s">
        <v>8602</v>
      </c>
      <c r="AH1697" s="85" t="s">
        <v>8602</v>
      </c>
      <c r="AI1697" s="85" t="s">
        <v>8602</v>
      </c>
      <c r="AJ1697" s="85" t="s">
        <v>8602</v>
      </c>
      <c r="AK1697" s="85" t="s">
        <v>8602</v>
      </c>
      <c r="AL1697" s="85" t="s">
        <v>8602</v>
      </c>
      <c r="AM1697" s="47">
        <v>1</v>
      </c>
      <c r="AN1697" s="47">
        <v>1</v>
      </c>
      <c r="AO1697" s="47">
        <v>1</v>
      </c>
      <c r="AP1697" s="47">
        <v>88</v>
      </c>
      <c r="AQ1697" s="47"/>
      <c r="AR1697" s="47"/>
      <c r="AS1697" s="118">
        <v>0</v>
      </c>
      <c r="AT1697" s="49">
        <v>1</v>
      </c>
      <c r="AU1697" s="49">
        <v>1</v>
      </c>
      <c r="AV1697" s="47"/>
      <c r="AW1697" s="49">
        <v>1</v>
      </c>
      <c r="AX1697" s="49"/>
      <c r="AY1697" s="44">
        <f t="shared" si="165"/>
        <v>4</v>
      </c>
      <c r="AZ1697" s="47"/>
      <c r="BA1697" s="47"/>
      <c r="BB1697" s="47"/>
      <c r="BC1697" s="48"/>
      <c r="BD1697" s="62"/>
      <c r="BE1697" s="62"/>
      <c r="BF1697" s="50"/>
      <c r="BG1697" s="51"/>
      <c r="BH1697" s="51">
        <f t="shared" si="167"/>
        <v>1</v>
      </c>
      <c r="BI1697" s="51">
        <v>2</v>
      </c>
      <c r="BJ1697" s="52"/>
      <c r="BK1697" s="52"/>
      <c r="BL1697" s="53"/>
      <c r="BM1697" s="47" t="e">
        <f>COUNTIFS(A$2:$AC1697,#REF!,M$2:$AL1697,M1697)</f>
        <v>#VALUE!</v>
      </c>
      <c r="BN1697" s="47">
        <v>0</v>
      </c>
      <c r="BO1697" s="54">
        <v>4</v>
      </c>
      <c r="BP1697" s="54">
        <v>0</v>
      </c>
      <c r="BQ1697" s="47">
        <v>4</v>
      </c>
      <c r="BR1697" s="49">
        <v>1</v>
      </c>
      <c r="BS1697" s="49">
        <v>1</v>
      </c>
      <c r="BT1697" s="44">
        <f t="shared" si="166"/>
        <v>85</v>
      </c>
      <c r="BW1697" s="40" t="s">
        <v>67</v>
      </c>
      <c r="BY1697" s="55"/>
      <c r="BZ1697" s="1" t="s">
        <v>22426</v>
      </c>
    </row>
    <row r="1698" spans="1:78" ht="15" customHeight="1">
      <c r="A1698" s="25" t="s">
        <v>8596</v>
      </c>
      <c r="B1698" s="42" t="s">
        <v>9327</v>
      </c>
      <c r="D1698" s="263">
        <v>0</v>
      </c>
      <c r="E1698" s="85" t="s">
        <v>76</v>
      </c>
      <c r="F1698" s="116" t="s">
        <v>1453</v>
      </c>
      <c r="G1698" s="266"/>
      <c r="H1698" s="266"/>
      <c r="I1698" s="85" t="s">
        <v>78</v>
      </c>
      <c r="J1698" s="43" t="s">
        <v>1364</v>
      </c>
      <c r="M1698" s="44" t="s">
        <v>80</v>
      </c>
      <c r="N1698" s="45" t="s">
        <v>78</v>
      </c>
      <c r="O1698" s="42" t="s">
        <v>93</v>
      </c>
      <c r="P1698" s="42" t="s">
        <v>103</v>
      </c>
      <c r="Q1698" s="85" t="s">
        <v>949</v>
      </c>
      <c r="R1698" s="85" t="s">
        <v>73</v>
      </c>
      <c r="S1698" s="42" t="s">
        <v>9328</v>
      </c>
      <c r="T1698" s="42" t="s">
        <v>9329</v>
      </c>
      <c r="U1698" s="117" t="s">
        <v>9329</v>
      </c>
      <c r="V1698" s="42" t="s">
        <v>73</v>
      </c>
      <c r="W1698" s="42" t="s">
        <v>73</v>
      </c>
      <c r="X1698" s="107">
        <v>40724</v>
      </c>
      <c r="Y1698" s="107">
        <v>40730</v>
      </c>
      <c r="Z1698" s="44">
        <f t="shared" si="163"/>
        <v>2011</v>
      </c>
      <c r="AA1698" s="44">
        <f t="shared" si="164"/>
        <v>6</v>
      </c>
      <c r="AB1698" s="44">
        <v>0</v>
      </c>
      <c r="AC1698" s="85" t="s">
        <v>665</v>
      </c>
      <c r="AD1698" s="85" t="s">
        <v>666</v>
      </c>
      <c r="AE1698" s="85" t="s">
        <v>8602</v>
      </c>
      <c r="AF1698" s="85" t="s">
        <v>8602</v>
      </c>
      <c r="AG1698" s="85" t="s">
        <v>8602</v>
      </c>
      <c r="AH1698" s="85" t="s">
        <v>8602</v>
      </c>
      <c r="AI1698" s="85" t="s">
        <v>8602</v>
      </c>
      <c r="AJ1698" s="85" t="s">
        <v>8602</v>
      </c>
      <c r="AK1698" s="85" t="s">
        <v>8602</v>
      </c>
      <c r="AL1698" s="85" t="s">
        <v>8602</v>
      </c>
      <c r="AM1698" s="47">
        <v>1</v>
      </c>
      <c r="AN1698" s="47">
        <v>1</v>
      </c>
      <c r="AO1698" s="47">
        <v>1</v>
      </c>
      <c r="AP1698" s="47">
        <v>88</v>
      </c>
      <c r="AQ1698" s="47"/>
      <c r="AR1698" s="47"/>
      <c r="AS1698" s="47">
        <v>1</v>
      </c>
      <c r="AT1698" s="49">
        <v>1</v>
      </c>
      <c r="AU1698" s="49">
        <v>1</v>
      </c>
      <c r="AV1698" s="47"/>
      <c r="AW1698" s="49">
        <v>1</v>
      </c>
      <c r="AX1698" s="49"/>
      <c r="AY1698" s="44">
        <f t="shared" si="165"/>
        <v>7</v>
      </c>
      <c r="AZ1698" s="47"/>
      <c r="BA1698" s="47"/>
      <c r="BB1698" s="47"/>
      <c r="BC1698" s="48"/>
      <c r="BD1698" s="62"/>
      <c r="BE1698" s="62"/>
      <c r="BF1698" s="50"/>
      <c r="BG1698" s="51"/>
      <c r="BH1698" s="51">
        <f t="shared" si="167"/>
        <v>1</v>
      </c>
      <c r="BI1698" s="51">
        <v>5</v>
      </c>
      <c r="BJ1698" s="52"/>
      <c r="BK1698" s="52"/>
      <c r="BL1698" s="53"/>
      <c r="BM1698" s="47" t="e">
        <f>COUNTIFS(A$2:$AC1698,#REF!,M$2:$AL1698,M1698)</f>
        <v>#VALUE!</v>
      </c>
      <c r="BN1698" s="47">
        <v>0</v>
      </c>
      <c r="BO1698" s="54">
        <v>7</v>
      </c>
      <c r="BP1698" s="54">
        <v>0</v>
      </c>
      <c r="BQ1698" s="47">
        <v>7</v>
      </c>
      <c r="BR1698" s="49">
        <v>1</v>
      </c>
      <c r="BS1698" s="49">
        <v>1</v>
      </c>
      <c r="BT1698" s="44">
        <f t="shared" si="166"/>
        <v>91</v>
      </c>
      <c r="BW1698" s="40" t="s">
        <v>67</v>
      </c>
      <c r="BY1698" s="55"/>
      <c r="BZ1698" s="1" t="s">
        <v>22426</v>
      </c>
    </row>
    <row r="1699" spans="1:78" ht="15" customHeight="1">
      <c r="A1699" s="25" t="s">
        <v>8596</v>
      </c>
      <c r="B1699" s="42" t="s">
        <v>9330</v>
      </c>
      <c r="D1699" s="263">
        <v>0</v>
      </c>
      <c r="E1699" s="85" t="s">
        <v>76</v>
      </c>
      <c r="F1699" s="116" t="s">
        <v>1453</v>
      </c>
      <c r="G1699" s="266"/>
      <c r="H1699" s="266"/>
      <c r="I1699" s="85" t="s">
        <v>78</v>
      </c>
      <c r="J1699" s="43" t="s">
        <v>1364</v>
      </c>
      <c r="M1699" s="44" t="s">
        <v>80</v>
      </c>
      <c r="N1699" s="45" t="s">
        <v>78</v>
      </c>
      <c r="O1699" s="42" t="s">
        <v>100</v>
      </c>
      <c r="P1699" s="42" t="s">
        <v>101</v>
      </c>
      <c r="Q1699" s="85" t="s">
        <v>105</v>
      </c>
      <c r="R1699" s="85" t="s">
        <v>73</v>
      </c>
      <c r="S1699" s="42" t="s">
        <v>1296</v>
      </c>
      <c r="T1699" s="42" t="s">
        <v>9331</v>
      </c>
      <c r="U1699" s="117" t="s">
        <v>9331</v>
      </c>
      <c r="V1699" s="42" t="s">
        <v>73</v>
      </c>
      <c r="W1699" s="42" t="s">
        <v>73</v>
      </c>
      <c r="X1699" s="107">
        <v>40733</v>
      </c>
      <c r="Y1699" s="107">
        <v>40734</v>
      </c>
      <c r="Z1699" s="44">
        <f t="shared" si="163"/>
        <v>2011</v>
      </c>
      <c r="AA1699" s="44">
        <f t="shared" si="164"/>
        <v>7</v>
      </c>
      <c r="AB1699" s="44">
        <v>0</v>
      </c>
      <c r="AC1699" s="85" t="s">
        <v>9332</v>
      </c>
      <c r="AD1699" s="85" t="s">
        <v>878</v>
      </c>
      <c r="AE1699" s="85" t="s">
        <v>8602</v>
      </c>
      <c r="AF1699" s="85" t="s">
        <v>8602</v>
      </c>
      <c r="AG1699" s="85" t="s">
        <v>8602</v>
      </c>
      <c r="AH1699" s="85" t="s">
        <v>8602</v>
      </c>
      <c r="AI1699" s="85" t="s">
        <v>8602</v>
      </c>
      <c r="AJ1699" s="85" t="s">
        <v>8602</v>
      </c>
      <c r="AK1699" s="85" t="s">
        <v>8602</v>
      </c>
      <c r="AL1699" s="85" t="s">
        <v>8602</v>
      </c>
      <c r="AM1699" s="47">
        <v>1</v>
      </c>
      <c r="AN1699" s="47">
        <v>1</v>
      </c>
      <c r="AO1699" s="47">
        <v>1</v>
      </c>
      <c r="AP1699" s="47">
        <v>88</v>
      </c>
      <c r="AQ1699" s="47"/>
      <c r="AR1699" s="47"/>
      <c r="AS1699" s="118">
        <v>0</v>
      </c>
      <c r="AT1699" s="49">
        <v>1</v>
      </c>
      <c r="AU1699" s="49">
        <v>1</v>
      </c>
      <c r="AV1699" s="47"/>
      <c r="AW1699" s="49">
        <v>1</v>
      </c>
      <c r="AX1699" s="49"/>
      <c r="AY1699" s="44">
        <f t="shared" si="165"/>
        <v>2</v>
      </c>
      <c r="AZ1699" s="47"/>
      <c r="BA1699" s="47"/>
      <c r="BB1699" s="47"/>
      <c r="BC1699" s="48"/>
      <c r="BD1699" s="62"/>
      <c r="BE1699" s="62"/>
      <c r="BF1699" s="50"/>
      <c r="BG1699" s="51"/>
      <c r="BH1699" s="51">
        <f t="shared" si="167"/>
        <v>1</v>
      </c>
      <c r="BI1699" s="51">
        <v>1</v>
      </c>
      <c r="BJ1699" s="52"/>
      <c r="BK1699" s="52"/>
      <c r="BL1699" s="53"/>
      <c r="BM1699" s="47" t="e">
        <f>COUNTIFS(A$2:$AC1699,#REF!,M$2:$AL1699,M1699)</f>
        <v>#VALUE!</v>
      </c>
      <c r="BN1699" s="47">
        <v>0</v>
      </c>
      <c r="BO1699" s="54">
        <v>2</v>
      </c>
      <c r="BP1699" s="54">
        <v>0</v>
      </c>
      <c r="BQ1699" s="47">
        <v>2</v>
      </c>
      <c r="BR1699" s="49">
        <v>1</v>
      </c>
      <c r="BS1699" s="49">
        <v>1</v>
      </c>
      <c r="BT1699" s="44">
        <f t="shared" si="166"/>
        <v>100</v>
      </c>
      <c r="BW1699" s="40" t="s">
        <v>67</v>
      </c>
      <c r="BY1699" s="55"/>
      <c r="BZ1699" s="1" t="s">
        <v>22426</v>
      </c>
    </row>
    <row r="1700" spans="1:78" ht="15" customHeight="1">
      <c r="A1700" s="25" t="s">
        <v>8596</v>
      </c>
      <c r="B1700" s="42" t="s">
        <v>9333</v>
      </c>
      <c r="D1700" s="263">
        <v>0</v>
      </c>
      <c r="E1700" s="85" t="s">
        <v>76</v>
      </c>
      <c r="F1700" s="116" t="s">
        <v>1453</v>
      </c>
      <c r="G1700" s="266"/>
      <c r="H1700" s="266"/>
      <c r="I1700" s="85" t="s">
        <v>78</v>
      </c>
      <c r="J1700" s="43" t="s">
        <v>1364</v>
      </c>
      <c r="M1700" s="44" t="s">
        <v>80</v>
      </c>
      <c r="N1700" s="45" t="s">
        <v>78</v>
      </c>
      <c r="O1700" s="42" t="s">
        <v>100</v>
      </c>
      <c r="P1700" s="42" t="s">
        <v>101</v>
      </c>
      <c r="Q1700" s="85" t="s">
        <v>105</v>
      </c>
      <c r="R1700" s="85" t="s">
        <v>73</v>
      </c>
      <c r="S1700" s="42" t="s">
        <v>5000</v>
      </c>
      <c r="T1700" s="42" t="s">
        <v>9334</v>
      </c>
      <c r="U1700" s="117" t="s">
        <v>9334</v>
      </c>
      <c r="V1700" s="42" t="s">
        <v>73</v>
      </c>
      <c r="W1700" s="42" t="s">
        <v>73</v>
      </c>
      <c r="X1700" s="107">
        <v>40739</v>
      </c>
      <c r="Y1700" s="107">
        <v>40741</v>
      </c>
      <c r="Z1700" s="44">
        <f t="shared" si="163"/>
        <v>2011</v>
      </c>
      <c r="AA1700" s="44">
        <f t="shared" si="164"/>
        <v>7</v>
      </c>
      <c r="AB1700" s="44">
        <v>0</v>
      </c>
      <c r="AC1700" s="85" t="s">
        <v>1119</v>
      </c>
      <c r="AD1700" s="85" t="s">
        <v>483</v>
      </c>
      <c r="AE1700" s="85" t="s">
        <v>8602</v>
      </c>
      <c r="AF1700" s="85" t="s">
        <v>8602</v>
      </c>
      <c r="AG1700" s="85" t="s">
        <v>8602</v>
      </c>
      <c r="AH1700" s="85" t="s">
        <v>8602</v>
      </c>
      <c r="AI1700" s="85" t="s">
        <v>8602</v>
      </c>
      <c r="AJ1700" s="85" t="s">
        <v>8602</v>
      </c>
      <c r="AK1700" s="85" t="s">
        <v>8602</v>
      </c>
      <c r="AL1700" s="85" t="s">
        <v>8602</v>
      </c>
      <c r="AM1700" s="47">
        <v>1</v>
      </c>
      <c r="AN1700" s="47">
        <v>1</v>
      </c>
      <c r="AO1700" s="47">
        <v>1</v>
      </c>
      <c r="AP1700" s="47">
        <v>88</v>
      </c>
      <c r="AQ1700" s="47"/>
      <c r="AR1700" s="47"/>
      <c r="AS1700" s="118">
        <v>0</v>
      </c>
      <c r="AT1700" s="49">
        <v>1</v>
      </c>
      <c r="AU1700" s="49">
        <v>1</v>
      </c>
      <c r="AV1700" s="47"/>
      <c r="AW1700" s="49">
        <v>1</v>
      </c>
      <c r="AX1700" s="49"/>
      <c r="AY1700" s="44">
        <f t="shared" si="165"/>
        <v>3</v>
      </c>
      <c r="AZ1700" s="47"/>
      <c r="BA1700" s="47"/>
      <c r="BB1700" s="47"/>
      <c r="BC1700" s="48"/>
      <c r="BD1700" s="62"/>
      <c r="BE1700" s="62"/>
      <c r="BF1700" s="50"/>
      <c r="BG1700" s="51"/>
      <c r="BH1700" s="51">
        <f t="shared" si="167"/>
        <v>1</v>
      </c>
      <c r="BI1700" s="51">
        <v>8</v>
      </c>
      <c r="BJ1700" s="52"/>
      <c r="BK1700" s="52"/>
      <c r="BL1700" s="53"/>
      <c r="BM1700" s="47" t="e">
        <f>COUNTIFS(A$2:$AC1700,#REF!,M$2:$AL1700,M1700)</f>
        <v>#VALUE!</v>
      </c>
      <c r="BN1700" s="47">
        <v>0</v>
      </c>
      <c r="BO1700" s="54">
        <v>3</v>
      </c>
      <c r="BP1700" s="54">
        <v>0</v>
      </c>
      <c r="BQ1700" s="47">
        <v>3</v>
      </c>
      <c r="BR1700" s="49">
        <v>1</v>
      </c>
      <c r="BS1700" s="49">
        <v>1</v>
      </c>
      <c r="BT1700" s="44">
        <f t="shared" si="166"/>
        <v>106</v>
      </c>
      <c r="BW1700" s="40" t="s">
        <v>67</v>
      </c>
      <c r="BY1700" s="55"/>
      <c r="BZ1700" s="1" t="s">
        <v>22426</v>
      </c>
    </row>
    <row r="1701" spans="1:78" ht="15" customHeight="1">
      <c r="A1701" s="25" t="s">
        <v>8596</v>
      </c>
      <c r="B1701" s="42" t="s">
        <v>9335</v>
      </c>
      <c r="D1701" s="263">
        <v>0</v>
      </c>
      <c r="E1701" s="85" t="s">
        <v>76</v>
      </c>
      <c r="F1701" s="116" t="s">
        <v>1453</v>
      </c>
      <c r="G1701" s="266"/>
      <c r="H1701" s="266"/>
      <c r="I1701" s="85" t="s">
        <v>78</v>
      </c>
      <c r="J1701" s="43" t="s">
        <v>1364</v>
      </c>
      <c r="M1701" s="44" t="s">
        <v>80</v>
      </c>
      <c r="N1701" s="45" t="s">
        <v>78</v>
      </c>
      <c r="O1701" s="42" t="s">
        <v>100</v>
      </c>
      <c r="P1701" s="42" t="s">
        <v>101</v>
      </c>
      <c r="Q1701" s="85" t="s">
        <v>105</v>
      </c>
      <c r="R1701" s="85" t="s">
        <v>73</v>
      </c>
      <c r="S1701" s="42" t="s">
        <v>9336</v>
      </c>
      <c r="T1701" s="42" t="s">
        <v>9337</v>
      </c>
      <c r="U1701" s="117" t="s">
        <v>9337</v>
      </c>
      <c r="V1701" s="42" t="s">
        <v>73</v>
      </c>
      <c r="W1701" s="42" t="s">
        <v>73</v>
      </c>
      <c r="X1701" s="107">
        <v>40742</v>
      </c>
      <c r="Y1701" s="107">
        <v>40748</v>
      </c>
      <c r="Z1701" s="44">
        <f t="shared" si="163"/>
        <v>2011</v>
      </c>
      <c r="AA1701" s="44">
        <f t="shared" si="164"/>
        <v>7</v>
      </c>
      <c r="AB1701" s="44">
        <v>0</v>
      </c>
      <c r="AC1701" s="85" t="s">
        <v>9338</v>
      </c>
      <c r="AD1701" s="85" t="s">
        <v>9339</v>
      </c>
      <c r="AE1701" s="85" t="s">
        <v>8602</v>
      </c>
      <c r="AF1701" s="85" t="s">
        <v>8602</v>
      </c>
      <c r="AG1701" s="85" t="s">
        <v>8602</v>
      </c>
      <c r="AH1701" s="85" t="s">
        <v>8602</v>
      </c>
      <c r="AI1701" s="85" t="s">
        <v>8602</v>
      </c>
      <c r="AJ1701" s="85" t="s">
        <v>8602</v>
      </c>
      <c r="AK1701" s="85" t="s">
        <v>8602</v>
      </c>
      <c r="AL1701" s="85" t="s">
        <v>8602</v>
      </c>
      <c r="AM1701" s="47">
        <v>1</v>
      </c>
      <c r="AN1701" s="47">
        <v>1</v>
      </c>
      <c r="AO1701" s="47">
        <v>1</v>
      </c>
      <c r="AP1701" s="47">
        <v>88</v>
      </c>
      <c r="AQ1701" s="47"/>
      <c r="AR1701" s="47"/>
      <c r="AS1701" s="118">
        <v>0</v>
      </c>
      <c r="AT1701" s="49">
        <v>1</v>
      </c>
      <c r="AU1701" s="49">
        <v>1</v>
      </c>
      <c r="AV1701" s="47"/>
      <c r="AW1701" s="49">
        <v>1</v>
      </c>
      <c r="AX1701" s="49"/>
      <c r="AY1701" s="44">
        <f t="shared" si="165"/>
        <v>7</v>
      </c>
      <c r="AZ1701" s="47"/>
      <c r="BA1701" s="47"/>
      <c r="BB1701" s="47"/>
      <c r="BC1701" s="48"/>
      <c r="BD1701" s="62"/>
      <c r="BE1701" s="62"/>
      <c r="BF1701" s="50"/>
      <c r="BG1701" s="51"/>
      <c r="BH1701" s="51">
        <f t="shared" si="167"/>
        <v>1</v>
      </c>
      <c r="BI1701" s="51">
        <v>1</v>
      </c>
      <c r="BJ1701" s="52"/>
      <c r="BK1701" s="52"/>
      <c r="BL1701" s="53"/>
      <c r="BM1701" s="47" t="e">
        <f>COUNTIFS(A$2:$AC1701,#REF!,M$2:$AL1701,M1701)</f>
        <v>#VALUE!</v>
      </c>
      <c r="BN1701" s="47">
        <v>0</v>
      </c>
      <c r="BO1701" s="54">
        <v>7</v>
      </c>
      <c r="BP1701" s="54">
        <v>0</v>
      </c>
      <c r="BQ1701" s="47">
        <v>7</v>
      </c>
      <c r="BR1701" s="49">
        <v>1</v>
      </c>
      <c r="BS1701" s="49">
        <v>1</v>
      </c>
      <c r="BT1701" s="44">
        <f t="shared" si="166"/>
        <v>109</v>
      </c>
      <c r="BW1701" s="40" t="s">
        <v>67</v>
      </c>
      <c r="BY1701" s="55"/>
      <c r="BZ1701" s="1" t="s">
        <v>22426</v>
      </c>
    </row>
    <row r="1702" spans="1:78" ht="15" customHeight="1">
      <c r="A1702" s="25" t="s">
        <v>8596</v>
      </c>
      <c r="B1702" s="42" t="s">
        <v>9340</v>
      </c>
      <c r="D1702" s="263">
        <v>0</v>
      </c>
      <c r="E1702" s="85" t="s">
        <v>76</v>
      </c>
      <c r="F1702" s="116" t="s">
        <v>1453</v>
      </c>
      <c r="G1702" s="266"/>
      <c r="H1702" s="266"/>
      <c r="I1702" s="85" t="s">
        <v>78</v>
      </c>
      <c r="J1702" s="43" t="s">
        <v>1364</v>
      </c>
      <c r="M1702" s="44" t="s">
        <v>80</v>
      </c>
      <c r="N1702" s="45" t="s">
        <v>78</v>
      </c>
      <c r="O1702" s="42" t="s">
        <v>106</v>
      </c>
      <c r="P1702" s="42" t="s">
        <v>107</v>
      </c>
      <c r="Q1702" s="85" t="s">
        <v>105</v>
      </c>
      <c r="R1702" s="85" t="s">
        <v>73</v>
      </c>
      <c r="S1702" s="42" t="s">
        <v>9341</v>
      </c>
      <c r="T1702" s="42" t="s">
        <v>9342</v>
      </c>
      <c r="U1702" s="117" t="s">
        <v>9342</v>
      </c>
      <c r="V1702" s="42" t="s">
        <v>73</v>
      </c>
      <c r="W1702" s="42" t="s">
        <v>73</v>
      </c>
      <c r="X1702" s="107">
        <v>40751</v>
      </c>
      <c r="Y1702" s="107">
        <v>40756</v>
      </c>
      <c r="Z1702" s="44">
        <f t="shared" si="163"/>
        <v>2011</v>
      </c>
      <c r="AA1702" s="44">
        <f t="shared" si="164"/>
        <v>7</v>
      </c>
      <c r="AB1702" s="44">
        <v>0</v>
      </c>
      <c r="AC1702" s="85" t="s">
        <v>9343</v>
      </c>
      <c r="AD1702" s="85" t="s">
        <v>9344</v>
      </c>
      <c r="AE1702" s="85" t="s">
        <v>8602</v>
      </c>
      <c r="AF1702" s="85" t="s">
        <v>8602</v>
      </c>
      <c r="AG1702" s="85" t="s">
        <v>8602</v>
      </c>
      <c r="AH1702" s="85" t="s">
        <v>8602</v>
      </c>
      <c r="AI1702" s="85" t="s">
        <v>8602</v>
      </c>
      <c r="AJ1702" s="85" t="s">
        <v>8602</v>
      </c>
      <c r="AK1702" s="85" t="s">
        <v>8602</v>
      </c>
      <c r="AL1702" s="85" t="s">
        <v>8602</v>
      </c>
      <c r="AM1702" s="47">
        <v>1</v>
      </c>
      <c r="AN1702" s="47">
        <v>1</v>
      </c>
      <c r="AO1702" s="47">
        <v>1</v>
      </c>
      <c r="AP1702" s="47">
        <v>88</v>
      </c>
      <c r="AQ1702" s="47"/>
      <c r="AR1702" s="47"/>
      <c r="AS1702" s="118">
        <v>0</v>
      </c>
      <c r="AT1702" s="49">
        <v>1</v>
      </c>
      <c r="AU1702" s="49">
        <v>1</v>
      </c>
      <c r="AV1702" s="47"/>
      <c r="AW1702" s="49">
        <v>1</v>
      </c>
      <c r="AX1702" s="49"/>
      <c r="AY1702" s="44">
        <f t="shared" si="165"/>
        <v>6</v>
      </c>
      <c r="AZ1702" s="47"/>
      <c r="BA1702" s="47"/>
      <c r="BB1702" s="47"/>
      <c r="BC1702" s="48"/>
      <c r="BD1702" s="62"/>
      <c r="BE1702" s="62"/>
      <c r="BF1702" s="50"/>
      <c r="BG1702" s="51"/>
      <c r="BH1702" s="51">
        <f t="shared" si="167"/>
        <v>1</v>
      </c>
      <c r="BI1702" s="51">
        <v>2</v>
      </c>
      <c r="BJ1702" s="52"/>
      <c r="BK1702" s="52"/>
      <c r="BL1702" s="53"/>
      <c r="BM1702" s="47" t="e">
        <f>COUNTIFS(A$2:$AC1702,#REF!,M$2:$AL1702,M1702)</f>
        <v>#VALUE!</v>
      </c>
      <c r="BN1702" s="47">
        <v>0</v>
      </c>
      <c r="BO1702" s="54">
        <v>6</v>
      </c>
      <c r="BP1702" s="54">
        <v>0</v>
      </c>
      <c r="BQ1702" s="47">
        <v>6</v>
      </c>
      <c r="BR1702" s="49">
        <v>1</v>
      </c>
      <c r="BS1702" s="49">
        <v>1</v>
      </c>
      <c r="BT1702" s="44">
        <f t="shared" si="166"/>
        <v>118</v>
      </c>
      <c r="BW1702" s="40" t="s">
        <v>67</v>
      </c>
      <c r="BY1702" s="55"/>
      <c r="BZ1702" s="1" t="s">
        <v>22426</v>
      </c>
    </row>
    <row r="1703" spans="1:78" ht="15" customHeight="1">
      <c r="A1703" s="25" t="s">
        <v>8596</v>
      </c>
      <c r="B1703" s="42" t="s">
        <v>9345</v>
      </c>
      <c r="D1703" s="263">
        <v>0</v>
      </c>
      <c r="E1703" s="85" t="s">
        <v>76</v>
      </c>
      <c r="F1703" s="116" t="s">
        <v>1453</v>
      </c>
      <c r="G1703" s="266"/>
      <c r="H1703" s="266"/>
      <c r="I1703" s="85" t="s">
        <v>78</v>
      </c>
      <c r="J1703" s="43" t="s">
        <v>1364</v>
      </c>
      <c r="M1703" s="44" t="s">
        <v>80</v>
      </c>
      <c r="N1703" s="45" t="s">
        <v>78</v>
      </c>
      <c r="O1703" s="42" t="s">
        <v>81</v>
      </c>
      <c r="P1703" s="42" t="s">
        <v>82</v>
      </c>
      <c r="Q1703" s="85" t="s">
        <v>105</v>
      </c>
      <c r="R1703" s="85" t="s">
        <v>73</v>
      </c>
      <c r="S1703" s="42" t="s">
        <v>9346</v>
      </c>
      <c r="T1703" s="42" t="s">
        <v>9347</v>
      </c>
      <c r="U1703" s="117" t="s">
        <v>9347</v>
      </c>
      <c r="V1703" s="42" t="s">
        <v>73</v>
      </c>
      <c r="W1703" s="42" t="s">
        <v>73</v>
      </c>
      <c r="X1703" s="107">
        <v>40757</v>
      </c>
      <c r="Y1703" s="107">
        <v>40759</v>
      </c>
      <c r="Z1703" s="44">
        <f t="shared" si="163"/>
        <v>2011</v>
      </c>
      <c r="AA1703" s="44">
        <f t="shared" si="164"/>
        <v>8</v>
      </c>
      <c r="AB1703" s="44">
        <v>0</v>
      </c>
      <c r="AC1703" s="85" t="s">
        <v>9348</v>
      </c>
      <c r="AD1703" s="85" t="s">
        <v>9349</v>
      </c>
      <c r="AE1703" s="85" t="s">
        <v>8602</v>
      </c>
      <c r="AF1703" s="85" t="s">
        <v>8602</v>
      </c>
      <c r="AG1703" s="85" t="s">
        <v>8602</v>
      </c>
      <c r="AH1703" s="85" t="s">
        <v>8602</v>
      </c>
      <c r="AI1703" s="85" t="s">
        <v>8602</v>
      </c>
      <c r="AJ1703" s="85" t="s">
        <v>8602</v>
      </c>
      <c r="AK1703" s="85" t="s">
        <v>8602</v>
      </c>
      <c r="AL1703" s="85" t="s">
        <v>8602</v>
      </c>
      <c r="AM1703" s="47">
        <v>1</v>
      </c>
      <c r="AN1703" s="47">
        <v>1</v>
      </c>
      <c r="AO1703" s="47">
        <v>1</v>
      </c>
      <c r="AP1703" s="47">
        <v>88</v>
      </c>
      <c r="AQ1703" s="47"/>
      <c r="AR1703" s="47"/>
      <c r="AS1703" s="118">
        <v>0</v>
      </c>
      <c r="AT1703" s="49">
        <v>1</v>
      </c>
      <c r="AU1703" s="49">
        <v>1</v>
      </c>
      <c r="AV1703" s="47"/>
      <c r="AW1703" s="49">
        <v>1</v>
      </c>
      <c r="AX1703" s="49"/>
      <c r="AY1703" s="44">
        <f t="shared" si="165"/>
        <v>3</v>
      </c>
      <c r="AZ1703" s="47"/>
      <c r="BA1703" s="47"/>
      <c r="BB1703" s="47"/>
      <c r="BC1703" s="48"/>
      <c r="BD1703" s="62"/>
      <c r="BE1703" s="62"/>
      <c r="BF1703" s="50"/>
      <c r="BG1703" s="51"/>
      <c r="BH1703" s="51">
        <f t="shared" si="167"/>
        <v>1</v>
      </c>
      <c r="BI1703" s="51">
        <v>3</v>
      </c>
      <c r="BJ1703" s="52"/>
      <c r="BK1703" s="52"/>
      <c r="BL1703" s="53"/>
      <c r="BM1703" s="47" t="e">
        <f>COUNTIFS(A$2:$AC1703,#REF!,M$2:$AL1703,M1703)</f>
        <v>#VALUE!</v>
      </c>
      <c r="BN1703" s="47">
        <v>0</v>
      </c>
      <c r="BO1703" s="54">
        <v>3</v>
      </c>
      <c r="BP1703" s="54">
        <v>0</v>
      </c>
      <c r="BQ1703" s="47">
        <v>3</v>
      </c>
      <c r="BR1703" s="49">
        <v>1</v>
      </c>
      <c r="BS1703" s="49">
        <v>1</v>
      </c>
      <c r="BT1703" s="44">
        <f t="shared" si="166"/>
        <v>124</v>
      </c>
      <c r="BW1703" s="40" t="s">
        <v>67</v>
      </c>
      <c r="BY1703" s="55"/>
      <c r="BZ1703" s="1" t="s">
        <v>22426</v>
      </c>
    </row>
    <row r="1704" spans="1:78" ht="15" customHeight="1">
      <c r="A1704" s="25" t="s">
        <v>8596</v>
      </c>
      <c r="B1704" s="42" t="s">
        <v>9350</v>
      </c>
      <c r="D1704" s="263">
        <v>0</v>
      </c>
      <c r="E1704" s="85" t="s">
        <v>76</v>
      </c>
      <c r="F1704" s="116" t="s">
        <v>1453</v>
      </c>
      <c r="G1704" s="266"/>
      <c r="H1704" s="266"/>
      <c r="I1704" s="85" t="s">
        <v>78</v>
      </c>
      <c r="J1704" s="43" t="s">
        <v>1364</v>
      </c>
      <c r="M1704" s="44" t="s">
        <v>80</v>
      </c>
      <c r="N1704" s="45" t="s">
        <v>78</v>
      </c>
      <c r="O1704" s="42" t="s">
        <v>100</v>
      </c>
      <c r="P1704" s="42" t="s">
        <v>101</v>
      </c>
      <c r="Q1704" s="85" t="s">
        <v>105</v>
      </c>
      <c r="R1704" s="85" t="s">
        <v>73</v>
      </c>
      <c r="S1704" s="42" t="s">
        <v>1302</v>
      </c>
      <c r="T1704" s="42" t="s">
        <v>9351</v>
      </c>
      <c r="U1704" s="117" t="s">
        <v>9351</v>
      </c>
      <c r="V1704" s="42" t="s">
        <v>73</v>
      </c>
      <c r="W1704" s="42" t="s">
        <v>73</v>
      </c>
      <c r="X1704" s="107">
        <v>40760</v>
      </c>
      <c r="Y1704" s="107">
        <v>40762</v>
      </c>
      <c r="Z1704" s="44">
        <f t="shared" si="163"/>
        <v>2011</v>
      </c>
      <c r="AA1704" s="44">
        <f t="shared" si="164"/>
        <v>8</v>
      </c>
      <c r="AB1704" s="44">
        <v>0</v>
      </c>
      <c r="AC1704" s="85" t="s">
        <v>755</v>
      </c>
      <c r="AD1704" s="85" t="s">
        <v>756</v>
      </c>
      <c r="AE1704" s="85" t="s">
        <v>8602</v>
      </c>
      <c r="AF1704" s="85" t="s">
        <v>8602</v>
      </c>
      <c r="AG1704" s="85" t="s">
        <v>8602</v>
      </c>
      <c r="AH1704" s="85" t="s">
        <v>8602</v>
      </c>
      <c r="AI1704" s="85" t="s">
        <v>8602</v>
      </c>
      <c r="AJ1704" s="85" t="s">
        <v>8602</v>
      </c>
      <c r="AK1704" s="85" t="s">
        <v>8602</v>
      </c>
      <c r="AL1704" s="85" t="s">
        <v>8602</v>
      </c>
      <c r="AM1704" s="47">
        <v>1</v>
      </c>
      <c r="AN1704" s="47">
        <v>1</v>
      </c>
      <c r="AO1704" s="47">
        <v>1</v>
      </c>
      <c r="AP1704" s="47">
        <v>88</v>
      </c>
      <c r="AQ1704" s="47"/>
      <c r="AR1704" s="47"/>
      <c r="AS1704" s="118">
        <v>0</v>
      </c>
      <c r="AT1704" s="49">
        <v>1</v>
      </c>
      <c r="AU1704" s="49">
        <v>1</v>
      </c>
      <c r="AV1704" s="47"/>
      <c r="AW1704" s="49">
        <v>1</v>
      </c>
      <c r="AX1704" s="49"/>
      <c r="AY1704" s="44">
        <f t="shared" si="165"/>
        <v>3</v>
      </c>
      <c r="AZ1704" s="47"/>
      <c r="BA1704" s="47"/>
      <c r="BB1704" s="47"/>
      <c r="BC1704" s="48"/>
      <c r="BD1704" s="62"/>
      <c r="BE1704" s="62"/>
      <c r="BF1704" s="50"/>
      <c r="BG1704" s="51"/>
      <c r="BH1704" s="51">
        <f t="shared" si="167"/>
        <v>1</v>
      </c>
      <c r="BI1704" s="51">
        <v>4</v>
      </c>
      <c r="BJ1704" s="52"/>
      <c r="BK1704" s="52"/>
      <c r="BL1704" s="53"/>
      <c r="BM1704" s="47" t="e">
        <f>COUNTIFS(A$2:$AC1704,#REF!,M$2:$AL1704,M1704)</f>
        <v>#VALUE!</v>
      </c>
      <c r="BN1704" s="47">
        <v>0</v>
      </c>
      <c r="BO1704" s="54">
        <v>3</v>
      </c>
      <c r="BP1704" s="54">
        <v>0</v>
      </c>
      <c r="BQ1704" s="47">
        <v>3</v>
      </c>
      <c r="BR1704" s="49">
        <v>1</v>
      </c>
      <c r="BS1704" s="49">
        <v>1</v>
      </c>
      <c r="BT1704" s="44">
        <f t="shared" si="166"/>
        <v>127</v>
      </c>
      <c r="BW1704" s="40" t="s">
        <v>67</v>
      </c>
      <c r="BY1704" s="55"/>
      <c r="BZ1704" s="1" t="s">
        <v>22426</v>
      </c>
    </row>
    <row r="1705" spans="1:78" ht="15" customHeight="1">
      <c r="A1705" s="25" t="s">
        <v>8596</v>
      </c>
      <c r="B1705" s="42" t="s">
        <v>9352</v>
      </c>
      <c r="D1705" s="263">
        <v>0</v>
      </c>
      <c r="E1705" s="85" t="s">
        <v>76</v>
      </c>
      <c r="F1705" s="116" t="s">
        <v>1453</v>
      </c>
      <c r="G1705" s="266"/>
      <c r="H1705" s="266"/>
      <c r="I1705" s="85" t="s">
        <v>78</v>
      </c>
      <c r="J1705" s="43" t="s">
        <v>1364</v>
      </c>
      <c r="M1705" s="44" t="s">
        <v>80</v>
      </c>
      <c r="N1705" s="45" t="s">
        <v>78</v>
      </c>
      <c r="O1705" s="42" t="s">
        <v>81</v>
      </c>
      <c r="P1705" s="42" t="s">
        <v>82</v>
      </c>
      <c r="Q1705" s="85" t="s">
        <v>105</v>
      </c>
      <c r="R1705" s="85" t="s">
        <v>73</v>
      </c>
      <c r="S1705" s="42" t="s">
        <v>1296</v>
      </c>
      <c r="T1705" s="42" t="s">
        <v>9324</v>
      </c>
      <c r="U1705" s="117" t="s">
        <v>9324</v>
      </c>
      <c r="V1705" s="42" t="s">
        <v>73</v>
      </c>
      <c r="W1705" s="42" t="s">
        <v>73</v>
      </c>
      <c r="X1705" s="107">
        <v>40767</v>
      </c>
      <c r="Y1705" s="107">
        <v>40768</v>
      </c>
      <c r="Z1705" s="44">
        <f t="shared" si="163"/>
        <v>2011</v>
      </c>
      <c r="AA1705" s="44">
        <f t="shared" si="164"/>
        <v>8</v>
      </c>
      <c r="AB1705" s="44">
        <v>0</v>
      </c>
      <c r="AC1705" s="85" t="s">
        <v>9325</v>
      </c>
      <c r="AD1705" s="85" t="s">
        <v>9326</v>
      </c>
      <c r="AE1705" s="85" t="s">
        <v>8602</v>
      </c>
      <c r="AF1705" s="85" t="s">
        <v>8602</v>
      </c>
      <c r="AG1705" s="85" t="s">
        <v>8602</v>
      </c>
      <c r="AH1705" s="85" t="s">
        <v>8602</v>
      </c>
      <c r="AI1705" s="85" t="s">
        <v>8602</v>
      </c>
      <c r="AJ1705" s="85" t="s">
        <v>8602</v>
      </c>
      <c r="AK1705" s="85" t="s">
        <v>8602</v>
      </c>
      <c r="AL1705" s="85" t="s">
        <v>8602</v>
      </c>
      <c r="AM1705" s="47">
        <v>1</v>
      </c>
      <c r="AN1705" s="47">
        <v>1</v>
      </c>
      <c r="AO1705" s="47">
        <v>1</v>
      </c>
      <c r="AP1705" s="47">
        <v>88</v>
      </c>
      <c r="AQ1705" s="47"/>
      <c r="AR1705" s="47"/>
      <c r="AS1705" s="118">
        <v>0</v>
      </c>
      <c r="AT1705" s="49">
        <v>1</v>
      </c>
      <c r="AU1705" s="49">
        <v>1</v>
      </c>
      <c r="AV1705" s="47"/>
      <c r="AW1705" s="49">
        <v>1</v>
      </c>
      <c r="AX1705" s="49"/>
      <c r="AY1705" s="44">
        <f t="shared" si="165"/>
        <v>2</v>
      </c>
      <c r="AZ1705" s="47"/>
      <c r="BA1705" s="47"/>
      <c r="BB1705" s="47"/>
      <c r="BC1705" s="48"/>
      <c r="BD1705" s="62"/>
      <c r="BE1705" s="62"/>
      <c r="BF1705" s="50"/>
      <c r="BG1705" s="51"/>
      <c r="BH1705" s="51">
        <f t="shared" si="167"/>
        <v>1</v>
      </c>
      <c r="BI1705" s="51">
        <v>8</v>
      </c>
      <c r="BJ1705" s="52"/>
      <c r="BK1705" s="52"/>
      <c r="BL1705" s="53"/>
      <c r="BM1705" s="47" t="e">
        <f>COUNTIFS(A$2:$AC1705,#REF!,M$2:$AL1705,M1705)</f>
        <v>#VALUE!</v>
      </c>
      <c r="BN1705" s="47">
        <v>0</v>
      </c>
      <c r="BO1705" s="54">
        <v>2</v>
      </c>
      <c r="BP1705" s="54">
        <v>0</v>
      </c>
      <c r="BQ1705" s="47">
        <v>2</v>
      </c>
      <c r="BR1705" s="49">
        <v>1</v>
      </c>
      <c r="BS1705" s="49">
        <v>1</v>
      </c>
      <c r="BT1705" s="44">
        <f t="shared" si="166"/>
        <v>134</v>
      </c>
      <c r="BW1705" s="40" t="s">
        <v>67</v>
      </c>
      <c r="BY1705" s="55"/>
      <c r="BZ1705" s="1" t="s">
        <v>22426</v>
      </c>
    </row>
    <row r="1706" spans="1:78" ht="15" customHeight="1">
      <c r="A1706" s="25" t="s">
        <v>8596</v>
      </c>
      <c r="B1706" s="42" t="s">
        <v>9353</v>
      </c>
      <c r="D1706" s="263">
        <v>0</v>
      </c>
      <c r="E1706" s="85" t="s">
        <v>76</v>
      </c>
      <c r="F1706" s="116" t="s">
        <v>1453</v>
      </c>
      <c r="G1706" s="266"/>
      <c r="H1706" s="266"/>
      <c r="I1706" s="85" t="s">
        <v>78</v>
      </c>
      <c r="J1706" s="43" t="s">
        <v>1364</v>
      </c>
      <c r="M1706" s="44" t="s">
        <v>80</v>
      </c>
      <c r="N1706" s="45" t="s">
        <v>78</v>
      </c>
      <c r="O1706" s="42" t="s">
        <v>86</v>
      </c>
      <c r="P1706" s="42" t="s">
        <v>87</v>
      </c>
      <c r="Q1706" s="85" t="s">
        <v>105</v>
      </c>
      <c r="R1706" s="85" t="s">
        <v>73</v>
      </c>
      <c r="S1706" s="42" t="s">
        <v>9354</v>
      </c>
      <c r="T1706" s="42" t="s">
        <v>9355</v>
      </c>
      <c r="U1706" s="117" t="s">
        <v>9355</v>
      </c>
      <c r="V1706" s="42" t="s">
        <v>73</v>
      </c>
      <c r="W1706" s="42" t="s">
        <v>73</v>
      </c>
      <c r="X1706" s="107">
        <v>40771</v>
      </c>
      <c r="Y1706" s="107">
        <v>40779</v>
      </c>
      <c r="Z1706" s="44">
        <f t="shared" si="163"/>
        <v>2011</v>
      </c>
      <c r="AA1706" s="44">
        <f t="shared" si="164"/>
        <v>8</v>
      </c>
      <c r="AB1706" s="44">
        <v>0</v>
      </c>
      <c r="AC1706" s="85" t="s">
        <v>9356</v>
      </c>
      <c r="AD1706" s="85" t="s">
        <v>9357</v>
      </c>
      <c r="AE1706" s="85" t="s">
        <v>8602</v>
      </c>
      <c r="AF1706" s="85" t="s">
        <v>8602</v>
      </c>
      <c r="AG1706" s="85" t="s">
        <v>8602</v>
      </c>
      <c r="AH1706" s="85" t="s">
        <v>8602</v>
      </c>
      <c r="AI1706" s="85" t="s">
        <v>8602</v>
      </c>
      <c r="AJ1706" s="85" t="s">
        <v>8602</v>
      </c>
      <c r="AK1706" s="85" t="s">
        <v>8602</v>
      </c>
      <c r="AL1706" s="85" t="s">
        <v>8602</v>
      </c>
      <c r="AM1706" s="47">
        <v>1</v>
      </c>
      <c r="AN1706" s="47">
        <v>1</v>
      </c>
      <c r="AO1706" s="47">
        <v>1</v>
      </c>
      <c r="AP1706" s="47">
        <v>88</v>
      </c>
      <c r="AQ1706" s="47"/>
      <c r="AR1706" s="47"/>
      <c r="AS1706" s="118">
        <v>0</v>
      </c>
      <c r="AT1706" s="49">
        <v>1</v>
      </c>
      <c r="AU1706" s="49">
        <v>1</v>
      </c>
      <c r="AV1706" s="47"/>
      <c r="AW1706" s="49">
        <v>1</v>
      </c>
      <c r="AX1706" s="49"/>
      <c r="AY1706" s="44">
        <f t="shared" si="165"/>
        <v>9</v>
      </c>
      <c r="AZ1706" s="47"/>
      <c r="BA1706" s="47"/>
      <c r="BB1706" s="47"/>
      <c r="BC1706" s="48"/>
      <c r="BD1706" s="62"/>
      <c r="BE1706" s="62"/>
      <c r="BF1706" s="50"/>
      <c r="BG1706" s="51"/>
      <c r="BH1706" s="51">
        <f t="shared" si="167"/>
        <v>1</v>
      </c>
      <c r="BI1706" s="51">
        <v>8</v>
      </c>
      <c r="BJ1706" s="52"/>
      <c r="BK1706" s="52"/>
      <c r="BL1706" s="53"/>
      <c r="BM1706" s="47" t="e">
        <f>COUNTIFS(A$2:$AC1706,#REF!,M$2:$AL1706,M1706)</f>
        <v>#VALUE!</v>
      </c>
      <c r="BN1706" s="47">
        <v>0</v>
      </c>
      <c r="BO1706" s="54">
        <v>9</v>
      </c>
      <c r="BP1706" s="54">
        <v>0</v>
      </c>
      <c r="BQ1706" s="47">
        <v>9</v>
      </c>
      <c r="BR1706" s="49">
        <v>1</v>
      </c>
      <c r="BS1706" s="49">
        <v>1</v>
      </c>
      <c r="BT1706" s="44">
        <f t="shared" si="166"/>
        <v>138</v>
      </c>
      <c r="BW1706" s="40" t="s">
        <v>67</v>
      </c>
      <c r="BY1706" s="55"/>
      <c r="BZ1706" s="1" t="s">
        <v>22426</v>
      </c>
    </row>
    <row r="1707" spans="1:78" ht="15" customHeight="1">
      <c r="A1707" s="25" t="s">
        <v>8596</v>
      </c>
      <c r="B1707" s="42" t="s">
        <v>9358</v>
      </c>
      <c r="D1707" s="263">
        <v>0</v>
      </c>
      <c r="E1707" s="85" t="s">
        <v>76</v>
      </c>
      <c r="F1707" s="116" t="s">
        <v>1453</v>
      </c>
      <c r="G1707" s="266"/>
      <c r="H1707" s="266"/>
      <c r="I1707" s="85" t="s">
        <v>78</v>
      </c>
      <c r="J1707" s="43" t="s">
        <v>1364</v>
      </c>
      <c r="M1707" s="44" t="s">
        <v>80</v>
      </c>
      <c r="N1707" s="45" t="s">
        <v>78</v>
      </c>
      <c r="O1707" s="42" t="s">
        <v>81</v>
      </c>
      <c r="P1707" s="42" t="s">
        <v>82</v>
      </c>
      <c r="Q1707" s="85" t="s">
        <v>105</v>
      </c>
      <c r="R1707" s="85" t="s">
        <v>73</v>
      </c>
      <c r="S1707" s="42" t="s">
        <v>9359</v>
      </c>
      <c r="T1707" s="42" t="s">
        <v>9360</v>
      </c>
      <c r="U1707" s="117" t="s">
        <v>9360</v>
      </c>
      <c r="V1707" s="42" t="s">
        <v>73</v>
      </c>
      <c r="W1707" s="42" t="s">
        <v>73</v>
      </c>
      <c r="X1707" s="107">
        <v>40781</v>
      </c>
      <c r="Y1707" s="107">
        <v>40787</v>
      </c>
      <c r="Z1707" s="44">
        <f t="shared" si="163"/>
        <v>2011</v>
      </c>
      <c r="AA1707" s="44">
        <f t="shared" si="164"/>
        <v>8</v>
      </c>
      <c r="AB1707" s="44">
        <v>0</v>
      </c>
      <c r="AC1707" s="85" t="s">
        <v>755</v>
      </c>
      <c r="AD1707" s="85" t="s">
        <v>756</v>
      </c>
      <c r="AE1707" s="85" t="s">
        <v>8602</v>
      </c>
      <c r="AF1707" s="85" t="s">
        <v>8602</v>
      </c>
      <c r="AG1707" s="85" t="s">
        <v>8602</v>
      </c>
      <c r="AH1707" s="85" t="s">
        <v>8602</v>
      </c>
      <c r="AI1707" s="85" t="s">
        <v>8602</v>
      </c>
      <c r="AJ1707" s="85" t="s">
        <v>8602</v>
      </c>
      <c r="AK1707" s="85" t="s">
        <v>8602</v>
      </c>
      <c r="AL1707" s="85" t="s">
        <v>8602</v>
      </c>
      <c r="AM1707" s="47">
        <v>1</v>
      </c>
      <c r="AN1707" s="47">
        <v>1</v>
      </c>
      <c r="AO1707" s="47">
        <v>1</v>
      </c>
      <c r="AP1707" s="47">
        <v>88</v>
      </c>
      <c r="AQ1707" s="47"/>
      <c r="AR1707" s="47"/>
      <c r="AS1707" s="118">
        <v>0</v>
      </c>
      <c r="AT1707" s="49">
        <v>1</v>
      </c>
      <c r="AU1707" s="49">
        <v>1</v>
      </c>
      <c r="AV1707" s="47"/>
      <c r="AW1707" s="49">
        <v>1</v>
      </c>
      <c r="AX1707" s="49"/>
      <c r="AY1707" s="44">
        <f t="shared" si="165"/>
        <v>7</v>
      </c>
      <c r="AZ1707" s="47"/>
      <c r="BA1707" s="47"/>
      <c r="BB1707" s="47"/>
      <c r="BC1707" s="48"/>
      <c r="BD1707" s="62"/>
      <c r="BE1707" s="62"/>
      <c r="BF1707" s="50"/>
      <c r="BG1707" s="51"/>
      <c r="BH1707" s="51">
        <f t="shared" si="167"/>
        <v>1</v>
      </c>
      <c r="BI1707" s="51">
        <v>1</v>
      </c>
      <c r="BJ1707" s="52"/>
      <c r="BK1707" s="52"/>
      <c r="BL1707" s="53"/>
      <c r="BM1707" s="47" t="e">
        <f>COUNTIFS(A$2:$AC1707,#REF!,M$2:$AL1707,M1707)</f>
        <v>#VALUE!</v>
      </c>
      <c r="BN1707" s="47">
        <v>0</v>
      </c>
      <c r="BO1707" s="54">
        <v>7</v>
      </c>
      <c r="BP1707" s="54">
        <v>0</v>
      </c>
      <c r="BQ1707" s="47">
        <v>7</v>
      </c>
      <c r="BR1707" s="49">
        <v>1</v>
      </c>
      <c r="BS1707" s="49">
        <v>1</v>
      </c>
      <c r="BT1707" s="44">
        <f t="shared" si="166"/>
        <v>148</v>
      </c>
      <c r="BW1707" s="40" t="s">
        <v>67</v>
      </c>
      <c r="BY1707" s="55"/>
      <c r="BZ1707" s="1" t="s">
        <v>22426</v>
      </c>
    </row>
    <row r="1708" spans="1:78" ht="15" customHeight="1">
      <c r="A1708" s="25" t="s">
        <v>8596</v>
      </c>
      <c r="B1708" s="42" t="s">
        <v>9361</v>
      </c>
      <c r="D1708" s="263">
        <v>0</v>
      </c>
      <c r="E1708" s="85" t="s">
        <v>76</v>
      </c>
      <c r="F1708" s="116" t="s">
        <v>1453</v>
      </c>
      <c r="G1708" s="266"/>
      <c r="H1708" s="266"/>
      <c r="I1708" s="85" t="s">
        <v>78</v>
      </c>
      <c r="J1708" s="43" t="s">
        <v>1364</v>
      </c>
      <c r="M1708" s="44" t="s">
        <v>80</v>
      </c>
      <c r="N1708" s="45" t="s">
        <v>78</v>
      </c>
      <c r="O1708" s="42" t="s">
        <v>81</v>
      </c>
      <c r="P1708" s="42" t="s">
        <v>82</v>
      </c>
      <c r="Q1708" s="85" t="s">
        <v>100</v>
      </c>
      <c r="R1708" s="42" t="s">
        <v>1035</v>
      </c>
      <c r="S1708" s="42" t="s">
        <v>1296</v>
      </c>
      <c r="T1708" s="42" t="s">
        <v>9362</v>
      </c>
      <c r="U1708" s="117" t="s">
        <v>9362</v>
      </c>
      <c r="V1708" s="42" t="s">
        <v>73</v>
      </c>
      <c r="W1708" s="42" t="s">
        <v>73</v>
      </c>
      <c r="X1708" s="107">
        <v>40788</v>
      </c>
      <c r="Y1708" s="107">
        <v>40790</v>
      </c>
      <c r="Z1708" s="44">
        <f t="shared" si="163"/>
        <v>2011</v>
      </c>
      <c r="AA1708" s="44">
        <f t="shared" si="164"/>
        <v>9</v>
      </c>
      <c r="AB1708" s="44">
        <v>0</v>
      </c>
      <c r="AC1708" s="85" t="s">
        <v>9363</v>
      </c>
      <c r="AD1708" s="85" t="s">
        <v>9364</v>
      </c>
      <c r="AE1708" s="85" t="s">
        <v>8602</v>
      </c>
      <c r="AF1708" s="85" t="s">
        <v>8602</v>
      </c>
      <c r="AG1708" s="85" t="s">
        <v>8602</v>
      </c>
      <c r="AH1708" s="85" t="s">
        <v>8602</v>
      </c>
      <c r="AI1708" s="85" t="s">
        <v>8602</v>
      </c>
      <c r="AJ1708" s="85" t="s">
        <v>8602</v>
      </c>
      <c r="AK1708" s="85" t="s">
        <v>8602</v>
      </c>
      <c r="AL1708" s="85" t="s">
        <v>8602</v>
      </c>
      <c r="AM1708" s="47">
        <v>1</v>
      </c>
      <c r="AN1708" s="47">
        <v>1</v>
      </c>
      <c r="AO1708" s="47">
        <v>1</v>
      </c>
      <c r="AP1708" s="47">
        <v>88</v>
      </c>
      <c r="AQ1708" s="47"/>
      <c r="AR1708" s="47"/>
      <c r="AS1708" s="118">
        <v>1</v>
      </c>
      <c r="AT1708" s="49">
        <v>1</v>
      </c>
      <c r="AU1708" s="49">
        <v>1</v>
      </c>
      <c r="AV1708" s="47"/>
      <c r="AW1708" s="49">
        <v>1</v>
      </c>
      <c r="AX1708" s="49"/>
      <c r="AY1708" s="44">
        <f t="shared" si="165"/>
        <v>3</v>
      </c>
      <c r="AZ1708" s="47"/>
      <c r="BA1708" s="47"/>
      <c r="BB1708" s="47"/>
      <c r="BC1708" s="48"/>
      <c r="BD1708" s="62"/>
      <c r="BE1708" s="62"/>
      <c r="BF1708" s="50"/>
      <c r="BG1708" s="51"/>
      <c r="BH1708" s="51">
        <f t="shared" si="167"/>
        <v>1</v>
      </c>
      <c r="BI1708" s="51">
        <v>5</v>
      </c>
      <c r="BJ1708" s="52"/>
      <c r="BK1708" s="52"/>
      <c r="BL1708" s="53"/>
      <c r="BM1708" s="47" t="e">
        <f>COUNTIFS(A$2:$AC1708,#REF!,M$2:$AL1708,M1708)</f>
        <v>#VALUE!</v>
      </c>
      <c r="BN1708" s="47">
        <v>0</v>
      </c>
      <c r="BO1708" s="54">
        <v>3</v>
      </c>
      <c r="BP1708" s="54">
        <v>0</v>
      </c>
      <c r="BQ1708" s="47">
        <v>3</v>
      </c>
      <c r="BR1708" s="49">
        <v>1</v>
      </c>
      <c r="BS1708" s="49">
        <v>1</v>
      </c>
      <c r="BT1708" s="44">
        <f t="shared" si="166"/>
        <v>155</v>
      </c>
      <c r="BW1708" s="40" t="s">
        <v>67</v>
      </c>
      <c r="BY1708" s="55"/>
      <c r="BZ1708" s="1" t="s">
        <v>22426</v>
      </c>
    </row>
    <row r="1709" spans="1:78" ht="15" customHeight="1">
      <c r="A1709" s="25" t="s">
        <v>8596</v>
      </c>
      <c r="B1709" s="42" t="s">
        <v>9365</v>
      </c>
      <c r="D1709" s="263">
        <v>0</v>
      </c>
      <c r="E1709" s="85" t="s">
        <v>76</v>
      </c>
      <c r="F1709" s="116" t="s">
        <v>1453</v>
      </c>
      <c r="G1709" s="266"/>
      <c r="H1709" s="266"/>
      <c r="I1709" s="85" t="s">
        <v>78</v>
      </c>
      <c r="J1709" s="43" t="s">
        <v>1364</v>
      </c>
      <c r="M1709" s="44" t="s">
        <v>80</v>
      </c>
      <c r="N1709" s="45" t="s">
        <v>78</v>
      </c>
      <c r="O1709" s="42" t="s">
        <v>81</v>
      </c>
      <c r="P1709" s="42" t="s">
        <v>82</v>
      </c>
      <c r="Q1709" s="85" t="s">
        <v>105</v>
      </c>
      <c r="R1709" s="85" t="s">
        <v>73</v>
      </c>
      <c r="S1709" s="42" t="s">
        <v>9366</v>
      </c>
      <c r="T1709" s="42" t="s">
        <v>9367</v>
      </c>
      <c r="U1709" s="117" t="s">
        <v>9367</v>
      </c>
      <c r="V1709" s="42" t="s">
        <v>73</v>
      </c>
      <c r="W1709" s="42" t="s">
        <v>73</v>
      </c>
      <c r="X1709" s="107">
        <v>40792</v>
      </c>
      <c r="Y1709" s="107">
        <v>40806</v>
      </c>
      <c r="Z1709" s="44">
        <f t="shared" si="163"/>
        <v>2011</v>
      </c>
      <c r="AA1709" s="44">
        <f t="shared" si="164"/>
        <v>9</v>
      </c>
      <c r="AB1709" s="44">
        <v>0</v>
      </c>
      <c r="AC1709" s="85" t="s">
        <v>9368</v>
      </c>
      <c r="AD1709" s="85" t="s">
        <v>9369</v>
      </c>
      <c r="AE1709" s="85" t="s">
        <v>8602</v>
      </c>
      <c r="AF1709" s="85" t="s">
        <v>8602</v>
      </c>
      <c r="AG1709" s="85" t="s">
        <v>8602</v>
      </c>
      <c r="AH1709" s="85" t="s">
        <v>8602</v>
      </c>
      <c r="AI1709" s="85" t="s">
        <v>8602</v>
      </c>
      <c r="AJ1709" s="85" t="s">
        <v>8602</v>
      </c>
      <c r="AK1709" s="85" t="s">
        <v>8602</v>
      </c>
      <c r="AL1709" s="85" t="s">
        <v>8602</v>
      </c>
      <c r="AM1709" s="47">
        <v>1</v>
      </c>
      <c r="AN1709" s="47">
        <v>1</v>
      </c>
      <c r="AO1709" s="47">
        <v>1</v>
      </c>
      <c r="AP1709" s="47">
        <v>88</v>
      </c>
      <c r="AQ1709" s="47"/>
      <c r="AR1709" s="47"/>
      <c r="AS1709" s="118">
        <v>0</v>
      </c>
      <c r="AT1709" s="49">
        <v>1</v>
      </c>
      <c r="AU1709" s="49">
        <v>1</v>
      </c>
      <c r="AV1709" s="47"/>
      <c r="AW1709" s="49">
        <v>1</v>
      </c>
      <c r="AX1709" s="49"/>
      <c r="AY1709" s="44">
        <f t="shared" si="165"/>
        <v>15</v>
      </c>
      <c r="AZ1709" s="47"/>
      <c r="BA1709" s="47"/>
      <c r="BB1709" s="47"/>
      <c r="BC1709" s="48"/>
      <c r="BD1709" s="62"/>
      <c r="BE1709" s="62"/>
      <c r="BF1709" s="50"/>
      <c r="BG1709" s="51"/>
      <c r="BH1709" s="51">
        <f t="shared" si="167"/>
        <v>1</v>
      </c>
      <c r="BI1709" s="51">
        <v>2</v>
      </c>
      <c r="BJ1709" s="52"/>
      <c r="BK1709" s="52"/>
      <c r="BL1709" s="53"/>
      <c r="BM1709" s="47" t="e">
        <f>COUNTIFS(A$2:$AC1709,#REF!,M$2:$AL1709,M1709)</f>
        <v>#VALUE!</v>
      </c>
      <c r="BN1709" s="47">
        <v>0</v>
      </c>
      <c r="BO1709" s="54">
        <v>15</v>
      </c>
      <c r="BP1709" s="54">
        <v>0</v>
      </c>
      <c r="BQ1709" s="47">
        <v>15</v>
      </c>
      <c r="BR1709" s="49">
        <v>1</v>
      </c>
      <c r="BS1709" s="49">
        <v>1</v>
      </c>
      <c r="BT1709" s="44">
        <f t="shared" si="166"/>
        <v>159</v>
      </c>
      <c r="BW1709" s="40" t="s">
        <v>67</v>
      </c>
      <c r="BY1709" s="55"/>
      <c r="BZ1709" s="1" t="s">
        <v>22426</v>
      </c>
    </row>
    <row r="1710" spans="1:78" ht="15" customHeight="1">
      <c r="A1710" s="25" t="s">
        <v>8596</v>
      </c>
      <c r="B1710" s="42" t="s">
        <v>9370</v>
      </c>
      <c r="D1710" s="263">
        <v>0</v>
      </c>
      <c r="E1710" s="85" t="s">
        <v>76</v>
      </c>
      <c r="F1710" s="116" t="s">
        <v>1453</v>
      </c>
      <c r="G1710" s="266"/>
      <c r="H1710" s="266"/>
      <c r="I1710" s="85" t="s">
        <v>78</v>
      </c>
      <c r="J1710" s="43" t="s">
        <v>1364</v>
      </c>
      <c r="M1710" s="44" t="s">
        <v>80</v>
      </c>
      <c r="N1710" s="45" t="s">
        <v>78</v>
      </c>
      <c r="O1710" s="42" t="s">
        <v>100</v>
      </c>
      <c r="P1710" s="42" t="s">
        <v>101</v>
      </c>
      <c r="Q1710" s="85" t="s">
        <v>105</v>
      </c>
      <c r="R1710" s="85" t="s">
        <v>73</v>
      </c>
      <c r="S1710" s="42" t="s">
        <v>8703</v>
      </c>
      <c r="T1710" s="42" t="s">
        <v>9371</v>
      </c>
      <c r="U1710" s="117" t="s">
        <v>9371</v>
      </c>
      <c r="V1710" s="42" t="s">
        <v>73</v>
      </c>
      <c r="W1710" s="42" t="s">
        <v>73</v>
      </c>
      <c r="X1710" s="107">
        <v>40810</v>
      </c>
      <c r="Y1710" s="107">
        <v>40812</v>
      </c>
      <c r="Z1710" s="44">
        <f t="shared" si="163"/>
        <v>2011</v>
      </c>
      <c r="AA1710" s="44">
        <f t="shared" si="164"/>
        <v>9</v>
      </c>
      <c r="AB1710" s="44">
        <v>0</v>
      </c>
      <c r="AC1710" s="42" t="s">
        <v>192</v>
      </c>
      <c r="AD1710" s="85" t="s">
        <v>193</v>
      </c>
      <c r="AE1710" s="85" t="s">
        <v>8602</v>
      </c>
      <c r="AF1710" s="85" t="s">
        <v>8602</v>
      </c>
      <c r="AG1710" s="85" t="s">
        <v>8602</v>
      </c>
      <c r="AH1710" s="85" t="s">
        <v>8602</v>
      </c>
      <c r="AI1710" s="85" t="s">
        <v>8602</v>
      </c>
      <c r="AJ1710" s="85" t="s">
        <v>8602</v>
      </c>
      <c r="AK1710" s="85" t="s">
        <v>8602</v>
      </c>
      <c r="AL1710" s="85" t="s">
        <v>8602</v>
      </c>
      <c r="AM1710" s="47">
        <v>1</v>
      </c>
      <c r="AN1710" s="47">
        <v>1</v>
      </c>
      <c r="AO1710" s="47">
        <v>1</v>
      </c>
      <c r="AP1710" s="47">
        <v>88</v>
      </c>
      <c r="AQ1710" s="47"/>
      <c r="AR1710" s="47"/>
      <c r="AS1710" s="118">
        <v>0</v>
      </c>
      <c r="AT1710" s="49">
        <v>1</v>
      </c>
      <c r="AU1710" s="49">
        <v>1</v>
      </c>
      <c r="AV1710" s="47"/>
      <c r="AW1710" s="49">
        <v>1</v>
      </c>
      <c r="AX1710" s="49"/>
      <c r="AY1710" s="44">
        <f t="shared" si="165"/>
        <v>3</v>
      </c>
      <c r="AZ1710" s="47"/>
      <c r="BA1710" s="47"/>
      <c r="BB1710" s="47"/>
      <c r="BC1710" s="48"/>
      <c r="BD1710" s="62"/>
      <c r="BE1710" s="62"/>
      <c r="BF1710" s="50"/>
      <c r="BG1710" s="51"/>
      <c r="BH1710" s="51">
        <f t="shared" si="167"/>
        <v>1</v>
      </c>
      <c r="BI1710" s="51">
        <v>5</v>
      </c>
      <c r="BJ1710" s="52"/>
      <c r="BK1710" s="52"/>
      <c r="BL1710" s="53"/>
      <c r="BM1710" s="47" t="e">
        <f>COUNTIFS(A$2:$AC1710,#REF!,M$2:$AL1710,M1710)</f>
        <v>#VALUE!</v>
      </c>
      <c r="BN1710" s="47">
        <v>0</v>
      </c>
      <c r="BO1710" s="54">
        <v>3</v>
      </c>
      <c r="BP1710" s="54">
        <v>0</v>
      </c>
      <c r="BQ1710" s="47">
        <v>3</v>
      </c>
      <c r="BR1710" s="49">
        <v>1</v>
      </c>
      <c r="BS1710" s="49">
        <v>1</v>
      </c>
      <c r="BT1710" s="44">
        <f t="shared" si="166"/>
        <v>177</v>
      </c>
      <c r="BW1710" s="40" t="s">
        <v>67</v>
      </c>
      <c r="BY1710" s="55"/>
      <c r="BZ1710" s="1" t="s">
        <v>22426</v>
      </c>
    </row>
    <row r="1711" spans="1:78" ht="15" customHeight="1">
      <c r="A1711" s="25" t="s">
        <v>8596</v>
      </c>
      <c r="B1711" s="42" t="s">
        <v>9372</v>
      </c>
      <c r="D1711" s="263">
        <v>0</v>
      </c>
      <c r="E1711" s="85" t="s">
        <v>76</v>
      </c>
      <c r="F1711" s="116" t="s">
        <v>1453</v>
      </c>
      <c r="G1711" s="266"/>
      <c r="H1711" s="266"/>
      <c r="I1711" s="85" t="s">
        <v>78</v>
      </c>
      <c r="J1711" s="43" t="s">
        <v>1364</v>
      </c>
      <c r="M1711" s="44" t="s">
        <v>80</v>
      </c>
      <c r="N1711" s="45" t="s">
        <v>78</v>
      </c>
      <c r="O1711" s="42" t="s">
        <v>106</v>
      </c>
      <c r="P1711" s="42" t="s">
        <v>107</v>
      </c>
      <c r="Q1711" s="85" t="s">
        <v>105</v>
      </c>
      <c r="R1711" s="85" t="s">
        <v>73</v>
      </c>
      <c r="S1711" s="42" t="s">
        <v>9373</v>
      </c>
      <c r="T1711" s="42" t="s">
        <v>9374</v>
      </c>
      <c r="U1711" s="117" t="s">
        <v>9374</v>
      </c>
      <c r="V1711" s="42" t="s">
        <v>73</v>
      </c>
      <c r="W1711" s="42" t="s">
        <v>73</v>
      </c>
      <c r="X1711" s="107">
        <v>40817</v>
      </c>
      <c r="Y1711" s="107">
        <v>40818</v>
      </c>
      <c r="Z1711" s="44">
        <f t="shared" si="163"/>
        <v>2011</v>
      </c>
      <c r="AA1711" s="44">
        <f t="shared" si="164"/>
        <v>10</v>
      </c>
      <c r="AB1711" s="44">
        <v>0</v>
      </c>
      <c r="AC1711" s="85" t="s">
        <v>5163</v>
      </c>
      <c r="AD1711" s="85" t="s">
        <v>791</v>
      </c>
      <c r="AE1711" s="85" t="s">
        <v>8602</v>
      </c>
      <c r="AF1711" s="85" t="s">
        <v>8602</v>
      </c>
      <c r="AG1711" s="85" t="s">
        <v>8602</v>
      </c>
      <c r="AH1711" s="85" t="s">
        <v>8602</v>
      </c>
      <c r="AI1711" s="85" t="s">
        <v>8602</v>
      </c>
      <c r="AJ1711" s="85" t="s">
        <v>8602</v>
      </c>
      <c r="AK1711" s="85" t="s">
        <v>8602</v>
      </c>
      <c r="AL1711" s="85" t="s">
        <v>8602</v>
      </c>
      <c r="AM1711" s="47">
        <v>1</v>
      </c>
      <c r="AN1711" s="47">
        <v>1</v>
      </c>
      <c r="AO1711" s="47">
        <v>1</v>
      </c>
      <c r="AP1711" s="47">
        <v>88</v>
      </c>
      <c r="AQ1711" s="47"/>
      <c r="AR1711" s="47"/>
      <c r="AS1711" s="118">
        <v>0</v>
      </c>
      <c r="AT1711" s="49">
        <v>1</v>
      </c>
      <c r="AU1711" s="49">
        <v>1</v>
      </c>
      <c r="AV1711" s="47"/>
      <c r="AW1711" s="49">
        <v>1</v>
      </c>
      <c r="AX1711" s="49"/>
      <c r="AY1711" s="44">
        <f t="shared" si="165"/>
        <v>2</v>
      </c>
      <c r="AZ1711" s="47"/>
      <c r="BA1711" s="47"/>
      <c r="BB1711" s="47"/>
      <c r="BC1711" s="48"/>
      <c r="BD1711" s="62"/>
      <c r="BE1711" s="62"/>
      <c r="BF1711" s="50"/>
      <c r="BG1711" s="51"/>
      <c r="BH1711" s="51">
        <f t="shared" si="167"/>
        <v>1</v>
      </c>
      <c r="BI1711" s="51">
        <v>4</v>
      </c>
      <c r="BJ1711" s="52"/>
      <c r="BK1711" s="52"/>
      <c r="BL1711" s="53"/>
      <c r="BM1711" s="47" t="e">
        <f>COUNTIFS(A$2:$AC1711,#REF!,M$2:$AL1711,M1711)</f>
        <v>#VALUE!</v>
      </c>
      <c r="BN1711" s="47">
        <v>0</v>
      </c>
      <c r="BO1711" s="54">
        <v>2</v>
      </c>
      <c r="BP1711" s="54">
        <v>0</v>
      </c>
      <c r="BQ1711" s="47">
        <v>2</v>
      </c>
      <c r="BR1711" s="49">
        <v>1</v>
      </c>
      <c r="BS1711" s="49">
        <v>1</v>
      </c>
      <c r="BT1711" s="44">
        <f t="shared" si="166"/>
        <v>184</v>
      </c>
      <c r="BW1711" s="40" t="s">
        <v>67</v>
      </c>
      <c r="BY1711" s="55"/>
      <c r="BZ1711" s="1" t="s">
        <v>22426</v>
      </c>
    </row>
    <row r="1712" spans="1:78" ht="15" customHeight="1">
      <c r="A1712" s="25" t="s">
        <v>8596</v>
      </c>
      <c r="B1712" s="42" t="s">
        <v>9375</v>
      </c>
      <c r="D1712" s="263">
        <v>0</v>
      </c>
      <c r="E1712" s="85" t="s">
        <v>76</v>
      </c>
      <c r="F1712" s="116" t="s">
        <v>1453</v>
      </c>
      <c r="G1712" s="266"/>
      <c r="H1712" s="266"/>
      <c r="I1712" s="85" t="s">
        <v>78</v>
      </c>
      <c r="J1712" s="43" t="s">
        <v>1364</v>
      </c>
      <c r="M1712" s="44" t="s">
        <v>80</v>
      </c>
      <c r="N1712" s="45" t="s">
        <v>78</v>
      </c>
      <c r="O1712" s="42" t="s">
        <v>93</v>
      </c>
      <c r="P1712" s="42" t="s">
        <v>103</v>
      </c>
      <c r="Q1712" s="85" t="s">
        <v>105</v>
      </c>
      <c r="R1712" s="85" t="s">
        <v>73</v>
      </c>
      <c r="S1712" s="42" t="s">
        <v>9376</v>
      </c>
      <c r="T1712" s="42" t="s">
        <v>9377</v>
      </c>
      <c r="U1712" s="117" t="s">
        <v>9377</v>
      </c>
      <c r="V1712" s="42" t="s">
        <v>73</v>
      </c>
      <c r="W1712" s="42" t="s">
        <v>73</v>
      </c>
      <c r="X1712" s="107">
        <v>40820</v>
      </c>
      <c r="Y1712" s="107">
        <v>40822</v>
      </c>
      <c r="Z1712" s="44">
        <f t="shared" si="163"/>
        <v>2011</v>
      </c>
      <c r="AA1712" s="44">
        <f t="shared" si="164"/>
        <v>10</v>
      </c>
      <c r="AB1712" s="44">
        <v>0</v>
      </c>
      <c r="AC1712" s="85" t="s">
        <v>9378</v>
      </c>
      <c r="AD1712" s="85" t="s">
        <v>641</v>
      </c>
      <c r="AE1712" s="85" t="s">
        <v>8602</v>
      </c>
      <c r="AF1712" s="85" t="s">
        <v>8602</v>
      </c>
      <c r="AG1712" s="85" t="s">
        <v>8602</v>
      </c>
      <c r="AH1712" s="85" t="s">
        <v>8602</v>
      </c>
      <c r="AI1712" s="85" t="s">
        <v>8602</v>
      </c>
      <c r="AJ1712" s="85" t="s">
        <v>8602</v>
      </c>
      <c r="AK1712" s="85" t="s">
        <v>8602</v>
      </c>
      <c r="AL1712" s="85" t="s">
        <v>8602</v>
      </c>
      <c r="AM1712" s="47">
        <v>1</v>
      </c>
      <c r="AN1712" s="47">
        <v>1</v>
      </c>
      <c r="AO1712" s="47">
        <v>1</v>
      </c>
      <c r="AP1712" s="47">
        <v>88</v>
      </c>
      <c r="AQ1712" s="47"/>
      <c r="AR1712" s="47"/>
      <c r="AS1712" s="47">
        <v>1</v>
      </c>
      <c r="AT1712" s="49">
        <v>1</v>
      </c>
      <c r="AU1712" s="49">
        <v>1</v>
      </c>
      <c r="AV1712" s="47"/>
      <c r="AW1712" s="49">
        <v>1</v>
      </c>
      <c r="AX1712" s="49"/>
      <c r="AY1712" s="44">
        <f t="shared" si="165"/>
        <v>3</v>
      </c>
      <c r="AZ1712" s="47"/>
      <c r="BA1712" s="47"/>
      <c r="BB1712" s="47"/>
      <c r="BC1712" s="48"/>
      <c r="BD1712" s="62"/>
      <c r="BE1712" s="62"/>
      <c r="BF1712" s="50"/>
      <c r="BG1712" s="51"/>
      <c r="BH1712" s="51">
        <f t="shared" si="167"/>
        <v>1</v>
      </c>
      <c r="BI1712" s="51">
        <v>8</v>
      </c>
      <c r="BJ1712" s="52"/>
      <c r="BK1712" s="52"/>
      <c r="BL1712" s="53"/>
      <c r="BM1712" s="47" t="e">
        <f>COUNTIFS(A$2:$AC1712,#REF!,M$2:$AL1712,M1712)</f>
        <v>#VALUE!</v>
      </c>
      <c r="BN1712" s="47">
        <v>0</v>
      </c>
      <c r="BO1712" s="54">
        <v>3</v>
      </c>
      <c r="BP1712" s="54">
        <v>0</v>
      </c>
      <c r="BQ1712" s="47">
        <v>3</v>
      </c>
      <c r="BR1712" s="49">
        <v>1</v>
      </c>
      <c r="BS1712" s="49">
        <v>1</v>
      </c>
      <c r="BT1712" s="44">
        <f t="shared" si="166"/>
        <v>187</v>
      </c>
      <c r="BW1712" s="40" t="s">
        <v>67</v>
      </c>
      <c r="BY1712" s="55"/>
      <c r="BZ1712" s="1" t="s">
        <v>22426</v>
      </c>
    </row>
    <row r="1713" spans="1:78" ht="15" customHeight="1">
      <c r="A1713" s="25" t="s">
        <v>8596</v>
      </c>
      <c r="B1713" s="42" t="s">
        <v>9379</v>
      </c>
      <c r="D1713" s="263">
        <v>0</v>
      </c>
      <c r="E1713" s="85" t="s">
        <v>76</v>
      </c>
      <c r="F1713" s="116" t="s">
        <v>1453</v>
      </c>
      <c r="G1713" s="266"/>
      <c r="H1713" s="266"/>
      <c r="I1713" s="85" t="s">
        <v>78</v>
      </c>
      <c r="J1713" s="43" t="s">
        <v>1364</v>
      </c>
      <c r="M1713" s="44" t="s">
        <v>80</v>
      </c>
      <c r="N1713" s="45" t="s">
        <v>78</v>
      </c>
      <c r="O1713" s="42" t="s">
        <v>100</v>
      </c>
      <c r="P1713" s="42" t="s">
        <v>101</v>
      </c>
      <c r="Q1713" s="85" t="s">
        <v>949</v>
      </c>
      <c r="R1713" s="85" t="s">
        <v>73</v>
      </c>
      <c r="S1713" s="42" t="s">
        <v>9380</v>
      </c>
      <c r="T1713" s="42" t="s">
        <v>9381</v>
      </c>
      <c r="U1713" s="117" t="s">
        <v>9381</v>
      </c>
      <c r="V1713" s="42" t="s">
        <v>73</v>
      </c>
      <c r="W1713" s="42" t="s">
        <v>73</v>
      </c>
      <c r="X1713" s="107">
        <v>40824</v>
      </c>
      <c r="Y1713" s="107">
        <v>40826</v>
      </c>
      <c r="Z1713" s="44">
        <f t="shared" si="163"/>
        <v>2011</v>
      </c>
      <c r="AA1713" s="44">
        <f t="shared" si="164"/>
        <v>10</v>
      </c>
      <c r="AB1713" s="44">
        <v>0</v>
      </c>
      <c r="AC1713" s="85" t="s">
        <v>9382</v>
      </c>
      <c r="AD1713" s="85" t="s">
        <v>9383</v>
      </c>
      <c r="AE1713" s="85" t="s">
        <v>8602</v>
      </c>
      <c r="AF1713" s="85" t="s">
        <v>8602</v>
      </c>
      <c r="AG1713" s="85" t="s">
        <v>8602</v>
      </c>
      <c r="AH1713" s="85" t="s">
        <v>8602</v>
      </c>
      <c r="AI1713" s="85" t="s">
        <v>8602</v>
      </c>
      <c r="AJ1713" s="85" t="s">
        <v>8602</v>
      </c>
      <c r="AK1713" s="85" t="s">
        <v>8602</v>
      </c>
      <c r="AL1713" s="85" t="s">
        <v>8602</v>
      </c>
      <c r="AM1713" s="47">
        <v>1</v>
      </c>
      <c r="AN1713" s="47">
        <v>1</v>
      </c>
      <c r="AO1713" s="47">
        <v>1</v>
      </c>
      <c r="AP1713" s="47">
        <v>88</v>
      </c>
      <c r="AQ1713" s="47"/>
      <c r="AR1713" s="47"/>
      <c r="AS1713" s="118">
        <v>0</v>
      </c>
      <c r="AT1713" s="49">
        <v>1</v>
      </c>
      <c r="AU1713" s="49">
        <v>1</v>
      </c>
      <c r="AV1713" s="47"/>
      <c r="AW1713" s="49">
        <v>1</v>
      </c>
      <c r="AX1713" s="49"/>
      <c r="AY1713" s="44">
        <f t="shared" si="165"/>
        <v>3</v>
      </c>
      <c r="AZ1713" s="47"/>
      <c r="BA1713" s="47"/>
      <c r="BB1713" s="47"/>
      <c r="BC1713" s="48"/>
      <c r="BD1713" s="62"/>
      <c r="BE1713" s="62"/>
      <c r="BF1713" s="50"/>
      <c r="BG1713" s="51"/>
      <c r="BH1713" s="51">
        <f t="shared" si="167"/>
        <v>1</v>
      </c>
      <c r="BI1713" s="51">
        <v>6</v>
      </c>
      <c r="BJ1713" s="52"/>
      <c r="BK1713" s="52"/>
      <c r="BL1713" s="53"/>
      <c r="BM1713" s="47" t="e">
        <f>COUNTIFS(A$2:$AC1713,#REF!,M$2:$AL1713,M1713)</f>
        <v>#VALUE!</v>
      </c>
      <c r="BN1713" s="47">
        <v>0</v>
      </c>
      <c r="BO1713" s="54">
        <v>3</v>
      </c>
      <c r="BP1713" s="54">
        <v>0</v>
      </c>
      <c r="BQ1713" s="47">
        <v>3</v>
      </c>
      <c r="BR1713" s="49">
        <v>1</v>
      </c>
      <c r="BS1713" s="49">
        <v>1</v>
      </c>
      <c r="BT1713" s="44">
        <f t="shared" si="166"/>
        <v>191</v>
      </c>
      <c r="BW1713" s="40" t="s">
        <v>67</v>
      </c>
      <c r="BY1713" s="55"/>
      <c r="BZ1713" s="1" t="s">
        <v>22426</v>
      </c>
    </row>
    <row r="1714" spans="1:78" ht="15" customHeight="1">
      <c r="A1714" s="25" t="s">
        <v>8596</v>
      </c>
      <c r="B1714" s="42" t="s">
        <v>9384</v>
      </c>
      <c r="D1714" s="263">
        <v>0</v>
      </c>
      <c r="E1714" s="85" t="s">
        <v>76</v>
      </c>
      <c r="F1714" s="116" t="s">
        <v>1453</v>
      </c>
      <c r="G1714" s="266"/>
      <c r="H1714" s="266"/>
      <c r="I1714" s="85" t="s">
        <v>78</v>
      </c>
      <c r="J1714" s="43" t="s">
        <v>1364</v>
      </c>
      <c r="M1714" s="44" t="s">
        <v>80</v>
      </c>
      <c r="N1714" s="45" t="s">
        <v>78</v>
      </c>
      <c r="O1714" s="42" t="s">
        <v>100</v>
      </c>
      <c r="P1714" s="42" t="s">
        <v>101</v>
      </c>
      <c r="Q1714" s="85" t="s">
        <v>105</v>
      </c>
      <c r="R1714" s="85" t="s">
        <v>73</v>
      </c>
      <c r="S1714" s="42" t="s">
        <v>9385</v>
      </c>
      <c r="T1714" s="42" t="s">
        <v>9386</v>
      </c>
      <c r="U1714" s="117" t="s">
        <v>9386</v>
      </c>
      <c r="V1714" s="42" t="s">
        <v>73</v>
      </c>
      <c r="W1714" s="42" t="s">
        <v>73</v>
      </c>
      <c r="X1714" s="107">
        <v>40827</v>
      </c>
      <c r="Y1714" s="107">
        <v>40833</v>
      </c>
      <c r="Z1714" s="44">
        <f t="shared" si="163"/>
        <v>2011</v>
      </c>
      <c r="AA1714" s="44">
        <f t="shared" si="164"/>
        <v>10</v>
      </c>
      <c r="AB1714" s="44">
        <v>0</v>
      </c>
      <c r="AC1714" s="85" t="s">
        <v>5010</v>
      </c>
      <c r="AD1714" s="85" t="s">
        <v>190</v>
      </c>
      <c r="AE1714" s="85" t="s">
        <v>8602</v>
      </c>
      <c r="AF1714" s="85" t="s">
        <v>8602</v>
      </c>
      <c r="AG1714" s="85" t="s">
        <v>8602</v>
      </c>
      <c r="AH1714" s="85" t="s">
        <v>8602</v>
      </c>
      <c r="AI1714" s="85" t="s">
        <v>8602</v>
      </c>
      <c r="AJ1714" s="85" t="s">
        <v>8602</v>
      </c>
      <c r="AK1714" s="85" t="s">
        <v>8602</v>
      </c>
      <c r="AL1714" s="85" t="s">
        <v>8602</v>
      </c>
      <c r="AM1714" s="47">
        <v>1</v>
      </c>
      <c r="AN1714" s="47">
        <v>1</v>
      </c>
      <c r="AO1714" s="47">
        <v>1</v>
      </c>
      <c r="AP1714" s="47">
        <v>88</v>
      </c>
      <c r="AQ1714" s="47"/>
      <c r="AR1714" s="47"/>
      <c r="AS1714" s="118">
        <v>0</v>
      </c>
      <c r="AT1714" s="49">
        <v>1</v>
      </c>
      <c r="AU1714" s="61">
        <v>1</v>
      </c>
      <c r="AV1714" s="47"/>
      <c r="AW1714" s="49">
        <v>1</v>
      </c>
      <c r="AX1714" s="49"/>
      <c r="AY1714" s="44">
        <f t="shared" si="165"/>
        <v>7</v>
      </c>
      <c r="AZ1714" s="47"/>
      <c r="BA1714" s="47"/>
      <c r="BB1714" s="47"/>
      <c r="BC1714" s="48"/>
      <c r="BD1714" s="62"/>
      <c r="BE1714" s="62"/>
      <c r="BF1714" s="50"/>
      <c r="BG1714" s="51"/>
      <c r="BH1714" s="51">
        <f t="shared" si="167"/>
        <v>1</v>
      </c>
      <c r="BI1714" s="51">
        <v>8</v>
      </c>
      <c r="BJ1714" s="52"/>
      <c r="BK1714" s="52"/>
      <c r="BL1714" s="53"/>
      <c r="BM1714" s="47" t="e">
        <f>COUNTIFS(A$2:$AC1714,#REF!,M$2:$AL1714,M1714)</f>
        <v>#VALUE!</v>
      </c>
      <c r="BN1714" s="47">
        <v>0</v>
      </c>
      <c r="BO1714" s="54">
        <v>7</v>
      </c>
      <c r="BP1714" s="54">
        <v>0</v>
      </c>
      <c r="BQ1714" s="47">
        <v>7</v>
      </c>
      <c r="BR1714" s="61">
        <v>1</v>
      </c>
      <c r="BS1714" s="49">
        <v>1</v>
      </c>
      <c r="BT1714" s="44">
        <f t="shared" si="166"/>
        <v>194</v>
      </c>
      <c r="BW1714" s="40" t="s">
        <v>67</v>
      </c>
      <c r="BY1714" s="55"/>
      <c r="BZ1714" s="1" t="s">
        <v>22426</v>
      </c>
    </row>
    <row r="1715" spans="1:78" ht="15" customHeight="1">
      <c r="A1715" s="25" t="s">
        <v>8596</v>
      </c>
      <c r="B1715" s="42" t="s">
        <v>9387</v>
      </c>
      <c r="D1715" s="263">
        <v>0</v>
      </c>
      <c r="E1715" s="85" t="s">
        <v>76</v>
      </c>
      <c r="F1715" s="116" t="s">
        <v>1453</v>
      </c>
      <c r="G1715" s="266"/>
      <c r="H1715" s="266"/>
      <c r="I1715" s="85" t="s">
        <v>78</v>
      </c>
      <c r="J1715" s="43" t="s">
        <v>1364</v>
      </c>
      <c r="M1715" s="44" t="s">
        <v>80</v>
      </c>
      <c r="N1715" s="45" t="s">
        <v>78</v>
      </c>
      <c r="O1715" s="42" t="s">
        <v>100</v>
      </c>
      <c r="P1715" s="42" t="s">
        <v>101</v>
      </c>
      <c r="Q1715" s="85" t="s">
        <v>105</v>
      </c>
      <c r="R1715" s="85" t="s">
        <v>73</v>
      </c>
      <c r="S1715" s="42" t="s">
        <v>5000</v>
      </c>
      <c r="T1715" s="42" t="s">
        <v>9388</v>
      </c>
      <c r="U1715" s="117" t="s">
        <v>9388</v>
      </c>
      <c r="V1715" s="42" t="s">
        <v>73</v>
      </c>
      <c r="W1715" s="42" t="s">
        <v>73</v>
      </c>
      <c r="X1715" s="107">
        <v>40834</v>
      </c>
      <c r="Y1715" s="107">
        <v>40837</v>
      </c>
      <c r="Z1715" s="44">
        <f t="shared" si="163"/>
        <v>2011</v>
      </c>
      <c r="AA1715" s="44">
        <f t="shared" si="164"/>
        <v>10</v>
      </c>
      <c r="AB1715" s="44">
        <v>0</v>
      </c>
      <c r="AC1715" s="85" t="s">
        <v>9389</v>
      </c>
      <c r="AD1715" s="85" t="s">
        <v>9390</v>
      </c>
      <c r="AE1715" s="85" t="s">
        <v>8602</v>
      </c>
      <c r="AF1715" s="85" t="s">
        <v>8602</v>
      </c>
      <c r="AG1715" s="85" t="s">
        <v>8602</v>
      </c>
      <c r="AH1715" s="85" t="s">
        <v>8602</v>
      </c>
      <c r="AI1715" s="85" t="s">
        <v>8602</v>
      </c>
      <c r="AJ1715" s="85" t="s">
        <v>8602</v>
      </c>
      <c r="AK1715" s="85" t="s">
        <v>8602</v>
      </c>
      <c r="AL1715" s="85" t="s">
        <v>8602</v>
      </c>
      <c r="AM1715" s="47">
        <v>1</v>
      </c>
      <c r="AN1715" s="47">
        <v>1</v>
      </c>
      <c r="AO1715" s="47">
        <v>1</v>
      </c>
      <c r="AP1715" s="47">
        <v>88</v>
      </c>
      <c r="AQ1715" s="47"/>
      <c r="AR1715" s="47"/>
      <c r="AS1715" s="118">
        <v>0</v>
      </c>
      <c r="AT1715" s="49">
        <v>1</v>
      </c>
      <c r="AU1715" s="49">
        <v>1</v>
      </c>
      <c r="AV1715" s="47"/>
      <c r="AW1715" s="49">
        <v>1</v>
      </c>
      <c r="AX1715" s="49"/>
      <c r="AY1715" s="44">
        <f t="shared" si="165"/>
        <v>4</v>
      </c>
      <c r="AZ1715" s="47"/>
      <c r="BA1715" s="47"/>
      <c r="BB1715" s="47"/>
      <c r="BC1715" s="48"/>
      <c r="BD1715" s="62"/>
      <c r="BE1715" s="62"/>
      <c r="BF1715" s="50"/>
      <c r="BG1715" s="51"/>
      <c r="BH1715" s="51">
        <f t="shared" si="167"/>
        <v>1</v>
      </c>
      <c r="BI1715" s="51">
        <v>5</v>
      </c>
      <c r="BJ1715" s="52"/>
      <c r="BK1715" s="52"/>
      <c r="BL1715" s="53"/>
      <c r="BM1715" s="47" t="e">
        <f>COUNTIFS(A$2:$AC1715,#REF!,M$2:$AL1715,M1715)</f>
        <v>#VALUE!</v>
      </c>
      <c r="BN1715" s="47">
        <v>0</v>
      </c>
      <c r="BO1715" s="54">
        <v>4</v>
      </c>
      <c r="BP1715" s="54">
        <v>0</v>
      </c>
      <c r="BQ1715" s="47">
        <v>4</v>
      </c>
      <c r="BR1715" s="49">
        <v>1</v>
      </c>
      <c r="BS1715" s="49">
        <v>1</v>
      </c>
      <c r="BT1715" s="44">
        <f t="shared" si="166"/>
        <v>201</v>
      </c>
      <c r="BW1715" s="40" t="s">
        <v>67</v>
      </c>
      <c r="BY1715" s="55"/>
      <c r="BZ1715" s="1" t="s">
        <v>22426</v>
      </c>
    </row>
    <row r="1716" spans="1:78" ht="15" customHeight="1">
      <c r="A1716" s="25" t="s">
        <v>8596</v>
      </c>
      <c r="B1716" s="42" t="s">
        <v>9391</v>
      </c>
      <c r="D1716" s="263">
        <v>0</v>
      </c>
      <c r="E1716" s="85" t="s">
        <v>76</v>
      </c>
      <c r="F1716" s="116" t="s">
        <v>1453</v>
      </c>
      <c r="G1716" s="266"/>
      <c r="H1716" s="266"/>
      <c r="I1716" s="85" t="s">
        <v>78</v>
      </c>
      <c r="J1716" s="43" t="s">
        <v>1364</v>
      </c>
      <c r="M1716" s="44" t="s">
        <v>80</v>
      </c>
      <c r="N1716" s="45" t="s">
        <v>78</v>
      </c>
      <c r="O1716" s="42" t="s">
        <v>100</v>
      </c>
      <c r="P1716" s="42" t="s">
        <v>101</v>
      </c>
      <c r="Q1716" s="85" t="s">
        <v>105</v>
      </c>
      <c r="R1716" s="85" t="s">
        <v>73</v>
      </c>
      <c r="S1716" s="42" t="s">
        <v>9392</v>
      </c>
      <c r="T1716" s="42" t="s">
        <v>9393</v>
      </c>
      <c r="U1716" s="117" t="s">
        <v>9393</v>
      </c>
      <c r="V1716" s="42" t="s">
        <v>73</v>
      </c>
      <c r="W1716" s="42" t="s">
        <v>73</v>
      </c>
      <c r="X1716" s="107">
        <v>40838</v>
      </c>
      <c r="Y1716" s="107">
        <v>40840</v>
      </c>
      <c r="Z1716" s="44">
        <f t="shared" si="163"/>
        <v>2011</v>
      </c>
      <c r="AA1716" s="44">
        <f t="shared" si="164"/>
        <v>10</v>
      </c>
      <c r="AB1716" s="44">
        <v>0</v>
      </c>
      <c r="AC1716" s="42" t="s">
        <v>192</v>
      </c>
      <c r="AD1716" s="85" t="s">
        <v>193</v>
      </c>
      <c r="AE1716" s="85" t="s">
        <v>8602</v>
      </c>
      <c r="AF1716" s="85" t="s">
        <v>8602</v>
      </c>
      <c r="AG1716" s="85" t="s">
        <v>8602</v>
      </c>
      <c r="AH1716" s="85" t="s">
        <v>8602</v>
      </c>
      <c r="AI1716" s="85" t="s">
        <v>8602</v>
      </c>
      <c r="AJ1716" s="85" t="s">
        <v>8602</v>
      </c>
      <c r="AK1716" s="85" t="s">
        <v>8602</v>
      </c>
      <c r="AL1716" s="85" t="s">
        <v>8602</v>
      </c>
      <c r="AM1716" s="47">
        <v>1</v>
      </c>
      <c r="AN1716" s="47">
        <v>1</v>
      </c>
      <c r="AO1716" s="47">
        <v>1</v>
      </c>
      <c r="AP1716" s="47">
        <v>88</v>
      </c>
      <c r="AQ1716" s="47"/>
      <c r="AR1716" s="47"/>
      <c r="AS1716" s="118">
        <v>0</v>
      </c>
      <c r="AT1716" s="49">
        <v>1</v>
      </c>
      <c r="AU1716" s="49">
        <v>1</v>
      </c>
      <c r="AV1716" s="47"/>
      <c r="AW1716" s="49">
        <v>1</v>
      </c>
      <c r="AX1716" s="49"/>
      <c r="AY1716" s="44">
        <f t="shared" si="165"/>
        <v>3</v>
      </c>
      <c r="AZ1716" s="47"/>
      <c r="BA1716" s="47"/>
      <c r="BB1716" s="47"/>
      <c r="BC1716" s="48"/>
      <c r="BD1716" s="62"/>
      <c r="BE1716" s="62"/>
      <c r="BF1716" s="50"/>
      <c r="BG1716" s="51"/>
      <c r="BH1716" s="51">
        <f t="shared" si="167"/>
        <v>1</v>
      </c>
      <c r="BI1716" s="51">
        <v>8</v>
      </c>
      <c r="BJ1716" s="52"/>
      <c r="BK1716" s="52"/>
      <c r="BL1716" s="53"/>
      <c r="BM1716" s="47" t="e">
        <f>COUNTIFS(A$2:$AC1716,#REF!,M$2:$AL1716,M1716)</f>
        <v>#VALUE!</v>
      </c>
      <c r="BN1716" s="47">
        <v>0</v>
      </c>
      <c r="BO1716" s="54">
        <v>3</v>
      </c>
      <c r="BP1716" s="54">
        <v>0</v>
      </c>
      <c r="BQ1716" s="47">
        <v>3</v>
      </c>
      <c r="BR1716" s="49">
        <v>1</v>
      </c>
      <c r="BS1716" s="49">
        <v>1</v>
      </c>
      <c r="BT1716" s="44">
        <f t="shared" si="166"/>
        <v>205</v>
      </c>
      <c r="BW1716" s="40" t="s">
        <v>67</v>
      </c>
      <c r="BY1716" s="55"/>
      <c r="BZ1716" s="1" t="s">
        <v>22426</v>
      </c>
    </row>
    <row r="1717" spans="1:78" ht="15" customHeight="1">
      <c r="A1717" s="25" t="s">
        <v>8596</v>
      </c>
      <c r="B1717" s="42" t="s">
        <v>9394</v>
      </c>
      <c r="D1717" s="263">
        <v>0</v>
      </c>
      <c r="E1717" s="85" t="s">
        <v>76</v>
      </c>
      <c r="F1717" s="116" t="s">
        <v>1453</v>
      </c>
      <c r="G1717" s="266"/>
      <c r="H1717" s="266"/>
      <c r="I1717" s="85" t="s">
        <v>78</v>
      </c>
      <c r="J1717" s="43" t="s">
        <v>1364</v>
      </c>
      <c r="M1717" s="44" t="s">
        <v>80</v>
      </c>
      <c r="N1717" s="45" t="s">
        <v>78</v>
      </c>
      <c r="O1717" s="42" t="s">
        <v>93</v>
      </c>
      <c r="P1717" s="42" t="s">
        <v>103</v>
      </c>
      <c r="Q1717" s="85" t="s">
        <v>105</v>
      </c>
      <c r="R1717" s="85" t="s">
        <v>73</v>
      </c>
      <c r="S1717" s="42" t="s">
        <v>9395</v>
      </c>
      <c r="T1717" s="42" t="s">
        <v>9396</v>
      </c>
      <c r="U1717" s="117" t="s">
        <v>9396</v>
      </c>
      <c r="V1717" s="42" t="s">
        <v>73</v>
      </c>
      <c r="W1717" s="42" t="s">
        <v>73</v>
      </c>
      <c r="X1717" s="107">
        <v>40844</v>
      </c>
      <c r="Y1717" s="107">
        <v>40846</v>
      </c>
      <c r="Z1717" s="44">
        <f t="shared" ref="Z1717:Z1780" si="168">YEAR(X1717)</f>
        <v>2011</v>
      </c>
      <c r="AA1717" s="44">
        <f t="shared" ref="AA1717:AA1780" si="169">MONTH(X1717)</f>
        <v>10</v>
      </c>
      <c r="AB1717" s="44">
        <v>0</v>
      </c>
      <c r="AC1717" s="85" t="s">
        <v>461</v>
      </c>
      <c r="AD1717" s="85" t="s">
        <v>462</v>
      </c>
      <c r="AE1717" s="85" t="s">
        <v>8602</v>
      </c>
      <c r="AF1717" s="85" t="s">
        <v>8602</v>
      </c>
      <c r="AG1717" s="85" t="s">
        <v>8602</v>
      </c>
      <c r="AH1717" s="85" t="s">
        <v>8602</v>
      </c>
      <c r="AI1717" s="85" t="s">
        <v>8602</v>
      </c>
      <c r="AJ1717" s="85" t="s">
        <v>8602</v>
      </c>
      <c r="AK1717" s="85" t="s">
        <v>8602</v>
      </c>
      <c r="AL1717" s="85" t="s">
        <v>8602</v>
      </c>
      <c r="AM1717" s="47">
        <v>1</v>
      </c>
      <c r="AN1717" s="47">
        <v>1</v>
      </c>
      <c r="AO1717" s="47">
        <v>1</v>
      </c>
      <c r="AP1717" s="47">
        <v>88</v>
      </c>
      <c r="AQ1717" s="47"/>
      <c r="AR1717" s="47"/>
      <c r="AS1717" s="47">
        <v>1</v>
      </c>
      <c r="AT1717" s="49">
        <v>1</v>
      </c>
      <c r="AU1717" s="49">
        <v>1</v>
      </c>
      <c r="AV1717" s="47"/>
      <c r="AW1717" s="49">
        <v>1</v>
      </c>
      <c r="AX1717" s="49"/>
      <c r="AY1717" s="44">
        <f t="shared" si="165"/>
        <v>3</v>
      </c>
      <c r="AZ1717" s="47"/>
      <c r="BA1717" s="47"/>
      <c r="BB1717" s="47"/>
      <c r="BC1717" s="48"/>
      <c r="BD1717" s="62"/>
      <c r="BE1717" s="62"/>
      <c r="BF1717" s="50"/>
      <c r="BG1717" s="51"/>
      <c r="BH1717" s="51">
        <f t="shared" si="167"/>
        <v>1</v>
      </c>
      <c r="BI1717" s="51">
        <v>5</v>
      </c>
      <c r="BJ1717" s="52"/>
      <c r="BK1717" s="52"/>
      <c r="BL1717" s="53"/>
      <c r="BM1717" s="47" t="e">
        <f>COUNTIFS(A$2:$AC1717,#REF!,M$2:$AL1717,M1717)</f>
        <v>#VALUE!</v>
      </c>
      <c r="BN1717" s="47">
        <v>0</v>
      </c>
      <c r="BO1717" s="54">
        <v>3</v>
      </c>
      <c r="BP1717" s="54">
        <v>0</v>
      </c>
      <c r="BQ1717" s="47">
        <v>3</v>
      </c>
      <c r="BR1717" s="49">
        <v>1</v>
      </c>
      <c r="BS1717" s="49">
        <v>1</v>
      </c>
      <c r="BT1717" s="44">
        <f t="shared" si="166"/>
        <v>211</v>
      </c>
      <c r="BW1717" s="40" t="s">
        <v>67</v>
      </c>
      <c r="BY1717" s="55"/>
      <c r="BZ1717" s="1" t="s">
        <v>22426</v>
      </c>
    </row>
    <row r="1718" spans="1:78" ht="15" customHeight="1">
      <c r="A1718" s="25" t="s">
        <v>8596</v>
      </c>
      <c r="B1718" s="42" t="s">
        <v>9397</v>
      </c>
      <c r="D1718" s="263">
        <v>0</v>
      </c>
      <c r="E1718" s="85" t="s">
        <v>76</v>
      </c>
      <c r="F1718" s="116" t="s">
        <v>1453</v>
      </c>
      <c r="G1718" s="266"/>
      <c r="H1718" s="266"/>
      <c r="I1718" s="85" t="s">
        <v>78</v>
      </c>
      <c r="J1718" s="43" t="s">
        <v>1364</v>
      </c>
      <c r="M1718" s="44" t="s">
        <v>80</v>
      </c>
      <c r="N1718" s="45" t="s">
        <v>78</v>
      </c>
      <c r="O1718" s="42" t="s">
        <v>136</v>
      </c>
      <c r="P1718" s="42" t="s">
        <v>137</v>
      </c>
      <c r="Q1718" s="85" t="s">
        <v>105</v>
      </c>
      <c r="R1718" s="85" t="s">
        <v>73</v>
      </c>
      <c r="S1718" s="42" t="s">
        <v>9398</v>
      </c>
      <c r="T1718" s="42" t="s">
        <v>9399</v>
      </c>
      <c r="U1718" s="117" t="s">
        <v>9399</v>
      </c>
      <c r="V1718" s="42" t="s">
        <v>73</v>
      </c>
      <c r="W1718" s="42" t="s">
        <v>73</v>
      </c>
      <c r="X1718" s="107">
        <v>40849</v>
      </c>
      <c r="Y1718" s="107">
        <v>40850</v>
      </c>
      <c r="Z1718" s="44">
        <f t="shared" si="168"/>
        <v>2011</v>
      </c>
      <c r="AA1718" s="44">
        <f t="shared" si="169"/>
        <v>11</v>
      </c>
      <c r="AB1718" s="44">
        <v>0</v>
      </c>
      <c r="AC1718" s="85" t="s">
        <v>9400</v>
      </c>
      <c r="AD1718" s="85" t="s">
        <v>9401</v>
      </c>
      <c r="AE1718" s="85" t="s">
        <v>8602</v>
      </c>
      <c r="AF1718" s="85" t="s">
        <v>8602</v>
      </c>
      <c r="AG1718" s="85" t="s">
        <v>8602</v>
      </c>
      <c r="AH1718" s="85" t="s">
        <v>8602</v>
      </c>
      <c r="AI1718" s="85" t="s">
        <v>8602</v>
      </c>
      <c r="AJ1718" s="85" t="s">
        <v>8602</v>
      </c>
      <c r="AK1718" s="85" t="s">
        <v>8602</v>
      </c>
      <c r="AL1718" s="85" t="s">
        <v>8602</v>
      </c>
      <c r="AM1718" s="47">
        <v>1</v>
      </c>
      <c r="AN1718" s="47">
        <v>1</v>
      </c>
      <c r="AO1718" s="47">
        <v>1</v>
      </c>
      <c r="AP1718" s="47">
        <v>88</v>
      </c>
      <c r="AQ1718" s="47"/>
      <c r="AR1718" s="47"/>
      <c r="AS1718" s="118">
        <v>0</v>
      </c>
      <c r="AT1718" s="49">
        <v>1</v>
      </c>
      <c r="AU1718" s="49">
        <v>1</v>
      </c>
      <c r="AV1718" s="47"/>
      <c r="AW1718" s="49">
        <v>1</v>
      </c>
      <c r="AX1718" s="49"/>
      <c r="AY1718" s="44">
        <f t="shared" si="165"/>
        <v>2</v>
      </c>
      <c r="AZ1718" s="47"/>
      <c r="BA1718" s="47"/>
      <c r="BB1718" s="47"/>
      <c r="BC1718" s="48"/>
      <c r="BD1718" s="62"/>
      <c r="BE1718" s="62"/>
      <c r="BF1718" s="50"/>
      <c r="BG1718" s="51"/>
      <c r="BH1718" s="51">
        <f t="shared" si="167"/>
        <v>1</v>
      </c>
      <c r="BI1718" s="51">
        <v>3</v>
      </c>
      <c r="BJ1718" s="52"/>
      <c r="BK1718" s="52"/>
      <c r="BL1718" s="53"/>
      <c r="BM1718" s="47" t="e">
        <f>COUNTIFS(A$2:$AC1718,#REF!,M$2:$AL1718,M1718)</f>
        <v>#VALUE!</v>
      </c>
      <c r="BN1718" s="47">
        <v>0</v>
      </c>
      <c r="BO1718" s="54">
        <v>2</v>
      </c>
      <c r="BP1718" s="54">
        <v>0</v>
      </c>
      <c r="BQ1718" s="47">
        <v>2</v>
      </c>
      <c r="BR1718" s="49">
        <v>1</v>
      </c>
      <c r="BS1718" s="49">
        <v>1</v>
      </c>
      <c r="BT1718" s="44">
        <f t="shared" si="166"/>
        <v>216</v>
      </c>
      <c r="BW1718" s="40" t="s">
        <v>67</v>
      </c>
      <c r="BY1718" s="55"/>
      <c r="BZ1718" s="1" t="s">
        <v>22426</v>
      </c>
    </row>
    <row r="1719" spans="1:78" ht="15" customHeight="1">
      <c r="A1719" s="25" t="s">
        <v>8596</v>
      </c>
      <c r="B1719" s="42" t="s">
        <v>9402</v>
      </c>
      <c r="D1719" s="263">
        <v>0</v>
      </c>
      <c r="E1719" s="85" t="s">
        <v>76</v>
      </c>
      <c r="F1719" s="116" t="s">
        <v>1453</v>
      </c>
      <c r="G1719" s="266"/>
      <c r="H1719" s="266"/>
      <c r="I1719" s="85" t="s">
        <v>127</v>
      </c>
      <c r="J1719" s="43" t="s">
        <v>1371</v>
      </c>
      <c r="M1719" s="44" t="s">
        <v>80</v>
      </c>
      <c r="N1719" s="45" t="s">
        <v>85</v>
      </c>
      <c r="O1719" s="42" t="s">
        <v>110</v>
      </c>
      <c r="P1719" s="42" t="s">
        <v>111</v>
      </c>
      <c r="Q1719" s="85" t="s">
        <v>105</v>
      </c>
      <c r="R1719" s="85" t="s">
        <v>73</v>
      </c>
      <c r="S1719" s="42" t="s">
        <v>9403</v>
      </c>
      <c r="T1719" s="42" t="s">
        <v>9404</v>
      </c>
      <c r="U1719" s="117" t="s">
        <v>9404</v>
      </c>
      <c r="V1719" s="42" t="s">
        <v>73</v>
      </c>
      <c r="W1719" s="42" t="s">
        <v>73</v>
      </c>
      <c r="X1719" s="107">
        <v>40634</v>
      </c>
      <c r="Y1719" s="107">
        <v>40638</v>
      </c>
      <c r="Z1719" s="44">
        <f t="shared" si="168"/>
        <v>2011</v>
      </c>
      <c r="AA1719" s="44">
        <f t="shared" si="169"/>
        <v>4</v>
      </c>
      <c r="AB1719" s="44">
        <v>0</v>
      </c>
      <c r="AC1719" s="85" t="s">
        <v>9405</v>
      </c>
      <c r="AD1719" s="85" t="s">
        <v>9406</v>
      </c>
      <c r="AE1719" s="85" t="s">
        <v>8602</v>
      </c>
      <c r="AF1719" s="85" t="s">
        <v>8602</v>
      </c>
      <c r="AG1719" s="85" t="s">
        <v>8602</v>
      </c>
      <c r="AH1719" s="85" t="s">
        <v>8602</v>
      </c>
      <c r="AI1719" s="85" t="s">
        <v>8602</v>
      </c>
      <c r="AJ1719" s="85" t="s">
        <v>8602</v>
      </c>
      <c r="AK1719" s="85" t="s">
        <v>8602</v>
      </c>
      <c r="AL1719" s="85" t="s">
        <v>8602</v>
      </c>
      <c r="AM1719" s="47">
        <v>1</v>
      </c>
      <c r="AN1719" s="47">
        <v>1</v>
      </c>
      <c r="AO1719" s="47">
        <v>1</v>
      </c>
      <c r="AP1719" s="47">
        <v>88</v>
      </c>
      <c r="AQ1719" s="47"/>
      <c r="AR1719" s="47"/>
      <c r="AS1719" s="118">
        <v>0</v>
      </c>
      <c r="AT1719" s="49">
        <v>1</v>
      </c>
      <c r="AU1719" s="49">
        <v>1</v>
      </c>
      <c r="AV1719" s="47"/>
      <c r="AW1719" s="49">
        <v>1</v>
      </c>
      <c r="AX1719" s="49"/>
      <c r="AY1719" s="44">
        <f t="shared" si="165"/>
        <v>5</v>
      </c>
      <c r="AZ1719" s="47"/>
      <c r="BA1719" s="47"/>
      <c r="BB1719" s="47"/>
      <c r="BC1719" s="48"/>
      <c r="BD1719" s="62"/>
      <c r="BE1719" s="62"/>
      <c r="BF1719" s="50"/>
      <c r="BG1719" s="51"/>
      <c r="BH1719" s="51">
        <f t="shared" si="167"/>
        <v>1</v>
      </c>
      <c r="BI1719" s="51">
        <v>99</v>
      </c>
      <c r="BJ1719" s="52"/>
      <c r="BK1719" s="52"/>
      <c r="BL1719" s="53"/>
      <c r="BM1719" s="47" t="e">
        <f>COUNTIFS(A$2:$AC1719,#REF!,M$2:$AL1719,M1719)</f>
        <v>#VALUE!</v>
      </c>
      <c r="BN1719" s="47">
        <v>0</v>
      </c>
      <c r="BO1719" s="54">
        <v>5</v>
      </c>
      <c r="BP1719" s="54">
        <v>0</v>
      </c>
      <c r="BQ1719" s="47">
        <v>5</v>
      </c>
      <c r="BR1719" s="49">
        <v>1</v>
      </c>
      <c r="BS1719" s="49">
        <v>1</v>
      </c>
      <c r="BT1719" s="44">
        <f t="shared" si="166"/>
        <v>1</v>
      </c>
      <c r="BW1719" s="40" t="s">
        <v>67</v>
      </c>
      <c r="BY1719" s="55"/>
      <c r="BZ1719" s="1" t="s">
        <v>22426</v>
      </c>
    </row>
    <row r="1720" spans="1:78" ht="15" customHeight="1">
      <c r="A1720" s="25" t="s">
        <v>8596</v>
      </c>
      <c r="B1720" s="42" t="s">
        <v>9407</v>
      </c>
      <c r="D1720" s="263">
        <v>0</v>
      </c>
      <c r="E1720" s="85" t="s">
        <v>76</v>
      </c>
      <c r="F1720" s="116" t="s">
        <v>1453</v>
      </c>
      <c r="G1720" s="266"/>
      <c r="H1720" s="266"/>
      <c r="I1720" s="85" t="s">
        <v>127</v>
      </c>
      <c r="J1720" s="43" t="s">
        <v>1371</v>
      </c>
      <c r="M1720" s="44" t="s">
        <v>80</v>
      </c>
      <c r="N1720" s="45" t="s">
        <v>85</v>
      </c>
      <c r="O1720" s="42" t="s">
        <v>86</v>
      </c>
      <c r="P1720" s="42" t="s">
        <v>87</v>
      </c>
      <c r="Q1720" s="85" t="s">
        <v>105</v>
      </c>
      <c r="R1720" s="85" t="s">
        <v>73</v>
      </c>
      <c r="S1720" s="42" t="s">
        <v>9408</v>
      </c>
      <c r="T1720" s="42" t="s">
        <v>4870</v>
      </c>
      <c r="U1720" s="117" t="s">
        <v>4870</v>
      </c>
      <c r="V1720" s="42" t="s">
        <v>73</v>
      </c>
      <c r="W1720" s="42" t="s">
        <v>73</v>
      </c>
      <c r="X1720" s="107">
        <v>40641</v>
      </c>
      <c r="Y1720" s="107">
        <v>40643</v>
      </c>
      <c r="Z1720" s="44">
        <f t="shared" si="168"/>
        <v>2011</v>
      </c>
      <c r="AA1720" s="44">
        <f t="shared" si="169"/>
        <v>4</v>
      </c>
      <c r="AB1720" s="44">
        <v>0</v>
      </c>
      <c r="AC1720" s="85" t="s">
        <v>9409</v>
      </c>
      <c r="AD1720" s="85" t="s">
        <v>737</v>
      </c>
      <c r="AE1720" s="85" t="s">
        <v>8602</v>
      </c>
      <c r="AF1720" s="85" t="s">
        <v>8602</v>
      </c>
      <c r="AG1720" s="85" t="s">
        <v>8602</v>
      </c>
      <c r="AH1720" s="85" t="s">
        <v>8602</v>
      </c>
      <c r="AI1720" s="85" t="s">
        <v>8602</v>
      </c>
      <c r="AJ1720" s="85" t="s">
        <v>8602</v>
      </c>
      <c r="AK1720" s="85" t="s">
        <v>8602</v>
      </c>
      <c r="AL1720" s="85" t="s">
        <v>8602</v>
      </c>
      <c r="AM1720" s="47">
        <v>1</v>
      </c>
      <c r="AN1720" s="47">
        <v>1</v>
      </c>
      <c r="AO1720" s="47">
        <v>1</v>
      </c>
      <c r="AP1720" s="47">
        <v>88</v>
      </c>
      <c r="AQ1720" s="47"/>
      <c r="AR1720" s="47"/>
      <c r="AS1720" s="118">
        <v>0</v>
      </c>
      <c r="AT1720" s="49">
        <v>1</v>
      </c>
      <c r="AU1720" s="49">
        <v>1</v>
      </c>
      <c r="AV1720" s="47"/>
      <c r="AW1720" s="49">
        <v>1</v>
      </c>
      <c r="AX1720" s="49"/>
      <c r="AY1720" s="44">
        <f t="shared" si="165"/>
        <v>3</v>
      </c>
      <c r="AZ1720" s="47"/>
      <c r="BA1720" s="47"/>
      <c r="BB1720" s="47"/>
      <c r="BC1720" s="48"/>
      <c r="BD1720" s="62"/>
      <c r="BE1720" s="62"/>
      <c r="BF1720" s="50"/>
      <c r="BG1720" s="51"/>
      <c r="BH1720" s="51">
        <f t="shared" si="167"/>
        <v>1</v>
      </c>
      <c r="BI1720" s="51">
        <v>5</v>
      </c>
      <c r="BJ1720" s="52"/>
      <c r="BK1720" s="52"/>
      <c r="BL1720" s="53"/>
      <c r="BM1720" s="47" t="e">
        <f>COUNTIFS(A$2:$AC1720,#REF!,M$2:$AL1720,M1720)</f>
        <v>#VALUE!</v>
      </c>
      <c r="BN1720" s="47">
        <v>0</v>
      </c>
      <c r="BO1720" s="54">
        <v>3</v>
      </c>
      <c r="BP1720" s="54">
        <v>0</v>
      </c>
      <c r="BQ1720" s="47">
        <v>3</v>
      </c>
      <c r="BR1720" s="49">
        <v>1</v>
      </c>
      <c r="BS1720" s="49">
        <v>1</v>
      </c>
      <c r="BT1720" s="44">
        <f t="shared" si="166"/>
        <v>8</v>
      </c>
      <c r="BW1720" s="40" t="s">
        <v>67</v>
      </c>
      <c r="BY1720" s="55"/>
      <c r="BZ1720" s="1" t="s">
        <v>22426</v>
      </c>
    </row>
    <row r="1721" spans="1:78" ht="15" customHeight="1">
      <c r="A1721" s="25" t="s">
        <v>8596</v>
      </c>
      <c r="B1721" s="42" t="s">
        <v>9410</v>
      </c>
      <c r="D1721" s="263">
        <v>0</v>
      </c>
      <c r="E1721" s="85" t="s">
        <v>76</v>
      </c>
      <c r="F1721" s="116" t="s">
        <v>1453</v>
      </c>
      <c r="G1721" s="266"/>
      <c r="H1721" s="266"/>
      <c r="I1721" s="85" t="s">
        <v>127</v>
      </c>
      <c r="J1721" s="43" t="s">
        <v>1371</v>
      </c>
      <c r="M1721" s="44" t="s">
        <v>80</v>
      </c>
      <c r="N1721" s="45" t="s">
        <v>85</v>
      </c>
      <c r="O1721" s="42" t="s">
        <v>93</v>
      </c>
      <c r="P1721" s="42" t="s">
        <v>103</v>
      </c>
      <c r="Q1721" s="85" t="s">
        <v>949</v>
      </c>
      <c r="R1721" s="85" t="s">
        <v>73</v>
      </c>
      <c r="S1721" s="42" t="s">
        <v>9411</v>
      </c>
      <c r="T1721" s="42" t="s">
        <v>9412</v>
      </c>
      <c r="U1721" s="117" t="s">
        <v>9412</v>
      </c>
      <c r="V1721" s="42" t="s">
        <v>73</v>
      </c>
      <c r="W1721" s="42" t="s">
        <v>73</v>
      </c>
      <c r="X1721" s="107">
        <v>40644</v>
      </c>
      <c r="Y1721" s="107">
        <v>40648</v>
      </c>
      <c r="Z1721" s="44">
        <f t="shared" si="168"/>
        <v>2011</v>
      </c>
      <c r="AA1721" s="44">
        <f t="shared" si="169"/>
        <v>4</v>
      </c>
      <c r="AB1721" s="44">
        <v>0</v>
      </c>
      <c r="AC1721" s="85" t="s">
        <v>226</v>
      </c>
      <c r="AD1721" s="85" t="s">
        <v>227</v>
      </c>
      <c r="AE1721" s="85" t="s">
        <v>8602</v>
      </c>
      <c r="AF1721" s="85" t="s">
        <v>8602</v>
      </c>
      <c r="AG1721" s="85" t="s">
        <v>8602</v>
      </c>
      <c r="AH1721" s="85" t="s">
        <v>8602</v>
      </c>
      <c r="AI1721" s="85" t="s">
        <v>8602</v>
      </c>
      <c r="AJ1721" s="85" t="s">
        <v>8602</v>
      </c>
      <c r="AK1721" s="85" t="s">
        <v>8602</v>
      </c>
      <c r="AL1721" s="85" t="s">
        <v>8602</v>
      </c>
      <c r="AM1721" s="47">
        <v>1</v>
      </c>
      <c r="AN1721" s="47">
        <v>1</v>
      </c>
      <c r="AO1721" s="47">
        <v>1</v>
      </c>
      <c r="AP1721" s="47">
        <v>88</v>
      </c>
      <c r="AQ1721" s="47"/>
      <c r="AR1721" s="47"/>
      <c r="AS1721" s="47">
        <v>1</v>
      </c>
      <c r="AT1721" s="49">
        <v>1</v>
      </c>
      <c r="AU1721" s="61">
        <v>1</v>
      </c>
      <c r="AV1721" s="47"/>
      <c r="AW1721" s="49">
        <v>1</v>
      </c>
      <c r="AX1721" s="49"/>
      <c r="AY1721" s="44">
        <f t="shared" si="165"/>
        <v>5</v>
      </c>
      <c r="AZ1721" s="47"/>
      <c r="BA1721" s="47"/>
      <c r="BB1721" s="47"/>
      <c r="BC1721" s="48"/>
      <c r="BD1721" s="62"/>
      <c r="BE1721" s="62"/>
      <c r="BF1721" s="50"/>
      <c r="BG1721" s="51"/>
      <c r="BH1721" s="51">
        <f t="shared" si="167"/>
        <v>1</v>
      </c>
      <c r="BI1721" s="51">
        <v>1</v>
      </c>
      <c r="BJ1721" s="52"/>
      <c r="BK1721" s="52"/>
      <c r="BL1721" s="53"/>
      <c r="BM1721" s="47" t="e">
        <f>COUNTIFS(A$2:$AC1721,#REF!,M$2:$AL1721,M1721)</f>
        <v>#VALUE!</v>
      </c>
      <c r="BN1721" s="47">
        <v>0</v>
      </c>
      <c r="BO1721" s="54">
        <v>5</v>
      </c>
      <c r="BP1721" s="54">
        <v>0</v>
      </c>
      <c r="BQ1721" s="47">
        <v>5</v>
      </c>
      <c r="BR1721" s="61">
        <v>1</v>
      </c>
      <c r="BS1721" s="49">
        <v>1</v>
      </c>
      <c r="BT1721" s="44">
        <f t="shared" si="166"/>
        <v>11</v>
      </c>
      <c r="BW1721" s="40" t="s">
        <v>67</v>
      </c>
      <c r="BY1721" s="55"/>
      <c r="BZ1721" s="1" t="s">
        <v>22426</v>
      </c>
    </row>
    <row r="1722" spans="1:78" ht="15" customHeight="1">
      <c r="A1722" s="25" t="s">
        <v>8596</v>
      </c>
      <c r="B1722" s="42" t="s">
        <v>9413</v>
      </c>
      <c r="D1722" s="263">
        <v>0</v>
      </c>
      <c r="E1722" s="85" t="s">
        <v>76</v>
      </c>
      <c r="F1722" s="116" t="s">
        <v>1453</v>
      </c>
      <c r="G1722" s="266"/>
      <c r="H1722" s="266"/>
      <c r="I1722" s="85" t="s">
        <v>127</v>
      </c>
      <c r="J1722" s="43" t="s">
        <v>1371</v>
      </c>
      <c r="M1722" s="44" t="s">
        <v>80</v>
      </c>
      <c r="N1722" s="45" t="s">
        <v>85</v>
      </c>
      <c r="O1722" s="42" t="s">
        <v>86</v>
      </c>
      <c r="P1722" s="42" t="s">
        <v>87</v>
      </c>
      <c r="Q1722" s="85" t="s">
        <v>105</v>
      </c>
      <c r="R1722" s="85" t="s">
        <v>73</v>
      </c>
      <c r="S1722" s="42" t="s">
        <v>9414</v>
      </c>
      <c r="T1722" s="42" t="s">
        <v>9415</v>
      </c>
      <c r="U1722" s="117" t="s">
        <v>9415</v>
      </c>
      <c r="V1722" s="42" t="s">
        <v>73</v>
      </c>
      <c r="W1722" s="42" t="s">
        <v>73</v>
      </c>
      <c r="X1722" s="107">
        <v>40656</v>
      </c>
      <c r="Y1722" s="107">
        <v>40657</v>
      </c>
      <c r="Z1722" s="44">
        <f t="shared" si="168"/>
        <v>2011</v>
      </c>
      <c r="AA1722" s="44">
        <f t="shared" si="169"/>
        <v>4</v>
      </c>
      <c r="AB1722" s="44">
        <v>0</v>
      </c>
      <c r="AC1722" s="85" t="s">
        <v>9416</v>
      </c>
      <c r="AD1722" s="85" t="s">
        <v>9417</v>
      </c>
      <c r="AE1722" s="85" t="s">
        <v>8602</v>
      </c>
      <c r="AF1722" s="85" t="s">
        <v>8602</v>
      </c>
      <c r="AG1722" s="85" t="s">
        <v>8602</v>
      </c>
      <c r="AH1722" s="85" t="s">
        <v>8602</v>
      </c>
      <c r="AI1722" s="85" t="s">
        <v>8602</v>
      </c>
      <c r="AJ1722" s="85" t="s">
        <v>8602</v>
      </c>
      <c r="AK1722" s="85" t="s">
        <v>8602</v>
      </c>
      <c r="AL1722" s="85" t="s">
        <v>8602</v>
      </c>
      <c r="AM1722" s="47">
        <v>1</v>
      </c>
      <c r="AN1722" s="47">
        <v>1</v>
      </c>
      <c r="AO1722" s="47">
        <v>1</v>
      </c>
      <c r="AP1722" s="47">
        <v>88</v>
      </c>
      <c r="AQ1722" s="47"/>
      <c r="AR1722" s="47"/>
      <c r="AS1722" s="118">
        <v>0</v>
      </c>
      <c r="AT1722" s="49">
        <v>1</v>
      </c>
      <c r="AU1722" s="49">
        <v>1</v>
      </c>
      <c r="AV1722" s="47"/>
      <c r="AW1722" s="49">
        <v>1</v>
      </c>
      <c r="AX1722" s="49"/>
      <c r="AY1722" s="44">
        <f t="shared" si="165"/>
        <v>2</v>
      </c>
      <c r="AZ1722" s="47"/>
      <c r="BA1722" s="47"/>
      <c r="BB1722" s="47"/>
      <c r="BC1722" s="48"/>
      <c r="BD1722" s="62"/>
      <c r="BE1722" s="62"/>
      <c r="BF1722" s="50"/>
      <c r="BG1722" s="51"/>
      <c r="BH1722" s="51">
        <f t="shared" si="167"/>
        <v>1</v>
      </c>
      <c r="BI1722" s="51">
        <v>4</v>
      </c>
      <c r="BJ1722" s="52"/>
      <c r="BK1722" s="52"/>
      <c r="BL1722" s="53"/>
      <c r="BM1722" s="47" t="e">
        <f>COUNTIFS(A$2:$AC1722,#REF!,M$2:$AL1722,M1722)</f>
        <v>#VALUE!</v>
      </c>
      <c r="BN1722" s="47">
        <v>0</v>
      </c>
      <c r="BO1722" s="54">
        <v>2</v>
      </c>
      <c r="BP1722" s="54">
        <v>0</v>
      </c>
      <c r="BQ1722" s="47">
        <v>2</v>
      </c>
      <c r="BR1722" s="49">
        <v>1</v>
      </c>
      <c r="BS1722" s="49">
        <v>1</v>
      </c>
      <c r="BT1722" s="44">
        <f t="shared" si="166"/>
        <v>23</v>
      </c>
      <c r="BW1722" s="40" t="s">
        <v>67</v>
      </c>
      <c r="BY1722" s="55"/>
      <c r="BZ1722" s="1" t="s">
        <v>22426</v>
      </c>
    </row>
    <row r="1723" spans="1:78" ht="15" customHeight="1">
      <c r="A1723" s="25" t="s">
        <v>8596</v>
      </c>
      <c r="B1723" s="42" t="s">
        <v>9418</v>
      </c>
      <c r="D1723" s="263">
        <v>0</v>
      </c>
      <c r="E1723" s="85" t="s">
        <v>76</v>
      </c>
      <c r="F1723" s="116" t="s">
        <v>1453</v>
      </c>
      <c r="G1723" s="266"/>
      <c r="H1723" s="266"/>
      <c r="I1723" s="85" t="s">
        <v>127</v>
      </c>
      <c r="J1723" s="43" t="s">
        <v>1371</v>
      </c>
      <c r="M1723" s="44" t="s">
        <v>80</v>
      </c>
      <c r="N1723" s="45" t="s">
        <v>85</v>
      </c>
      <c r="O1723" s="42" t="s">
        <v>100</v>
      </c>
      <c r="P1723" s="42" t="s">
        <v>101</v>
      </c>
      <c r="Q1723" s="85" t="s">
        <v>105</v>
      </c>
      <c r="R1723" s="85" t="s">
        <v>73</v>
      </c>
      <c r="S1723" s="42" t="s">
        <v>9419</v>
      </c>
      <c r="T1723" s="42" t="s">
        <v>9420</v>
      </c>
      <c r="U1723" s="117" t="s">
        <v>9420</v>
      </c>
      <c r="V1723" s="42" t="s">
        <v>73</v>
      </c>
      <c r="W1723" s="42" t="s">
        <v>73</v>
      </c>
      <c r="X1723" s="107">
        <v>40656</v>
      </c>
      <c r="Y1723" s="107">
        <v>40663</v>
      </c>
      <c r="Z1723" s="44">
        <f t="shared" si="168"/>
        <v>2011</v>
      </c>
      <c r="AA1723" s="44">
        <f t="shared" si="169"/>
        <v>4</v>
      </c>
      <c r="AB1723" s="44">
        <v>0</v>
      </c>
      <c r="AC1723" s="85" t="s">
        <v>9421</v>
      </c>
      <c r="AD1723" s="85" t="s">
        <v>9422</v>
      </c>
      <c r="AE1723" s="85" t="s">
        <v>8602</v>
      </c>
      <c r="AF1723" s="85" t="s">
        <v>8602</v>
      </c>
      <c r="AG1723" s="85" t="s">
        <v>8602</v>
      </c>
      <c r="AH1723" s="85" t="s">
        <v>8602</v>
      </c>
      <c r="AI1723" s="85" t="s">
        <v>8602</v>
      </c>
      <c r="AJ1723" s="85" t="s">
        <v>8602</v>
      </c>
      <c r="AK1723" s="85" t="s">
        <v>8602</v>
      </c>
      <c r="AL1723" s="85" t="s">
        <v>8602</v>
      </c>
      <c r="AM1723" s="47">
        <v>1</v>
      </c>
      <c r="AN1723" s="47">
        <v>1</v>
      </c>
      <c r="AO1723" s="47">
        <v>1</v>
      </c>
      <c r="AP1723" s="47">
        <v>88</v>
      </c>
      <c r="AQ1723" s="47"/>
      <c r="AR1723" s="47"/>
      <c r="AS1723" s="118">
        <v>0</v>
      </c>
      <c r="AT1723" s="49">
        <v>1</v>
      </c>
      <c r="AU1723" s="49">
        <v>1</v>
      </c>
      <c r="AV1723" s="47"/>
      <c r="AW1723" s="49">
        <v>1</v>
      </c>
      <c r="AX1723" s="49"/>
      <c r="AY1723" s="44">
        <f t="shared" si="165"/>
        <v>8</v>
      </c>
      <c r="AZ1723" s="47"/>
      <c r="BA1723" s="47"/>
      <c r="BB1723" s="47"/>
      <c r="BC1723" s="48"/>
      <c r="BD1723" s="62"/>
      <c r="BE1723" s="62"/>
      <c r="BF1723" s="50"/>
      <c r="BG1723" s="51"/>
      <c r="BH1723" s="51">
        <f t="shared" si="167"/>
        <v>1</v>
      </c>
      <c r="BI1723" s="51">
        <v>3</v>
      </c>
      <c r="BJ1723" s="52"/>
      <c r="BK1723" s="52"/>
      <c r="BL1723" s="53"/>
      <c r="BM1723" s="47" t="e">
        <f>COUNTIFS(A$2:$AC1723,#REF!,M$2:$AL1723,M1723)</f>
        <v>#VALUE!</v>
      </c>
      <c r="BN1723" s="47">
        <v>0</v>
      </c>
      <c r="BO1723" s="54">
        <v>8</v>
      </c>
      <c r="BP1723" s="54">
        <v>0</v>
      </c>
      <c r="BQ1723" s="47">
        <v>8</v>
      </c>
      <c r="BR1723" s="49">
        <v>1</v>
      </c>
      <c r="BS1723" s="49">
        <v>1</v>
      </c>
      <c r="BT1723" s="44">
        <f t="shared" si="166"/>
        <v>23</v>
      </c>
      <c r="BW1723" s="40" t="s">
        <v>67</v>
      </c>
      <c r="BY1723" s="55"/>
      <c r="BZ1723" s="1" t="s">
        <v>22426</v>
      </c>
    </row>
    <row r="1724" spans="1:78" ht="15" customHeight="1">
      <c r="A1724" s="25" t="s">
        <v>8596</v>
      </c>
      <c r="B1724" s="42" t="s">
        <v>9423</v>
      </c>
      <c r="D1724" s="263">
        <v>0</v>
      </c>
      <c r="E1724" s="85" t="s">
        <v>76</v>
      </c>
      <c r="F1724" s="116" t="s">
        <v>1453</v>
      </c>
      <c r="G1724" s="266"/>
      <c r="H1724" s="266"/>
      <c r="I1724" s="85" t="s">
        <v>127</v>
      </c>
      <c r="J1724" s="43" t="s">
        <v>1371</v>
      </c>
      <c r="M1724" s="44" t="s">
        <v>80</v>
      </c>
      <c r="N1724" s="45" t="s">
        <v>85</v>
      </c>
      <c r="O1724" s="42" t="s">
        <v>100</v>
      </c>
      <c r="P1724" s="42" t="s">
        <v>101</v>
      </c>
      <c r="Q1724" s="85" t="s">
        <v>105</v>
      </c>
      <c r="R1724" s="85" t="s">
        <v>73</v>
      </c>
      <c r="S1724" s="42" t="s">
        <v>8602</v>
      </c>
      <c r="T1724" s="42" t="s">
        <v>9424</v>
      </c>
      <c r="U1724" s="117" t="s">
        <v>9424</v>
      </c>
      <c r="V1724" s="42" t="s">
        <v>73</v>
      </c>
      <c r="W1724" s="42" t="s">
        <v>73</v>
      </c>
      <c r="X1724" s="107">
        <v>40658</v>
      </c>
      <c r="Y1724" s="107">
        <v>40660</v>
      </c>
      <c r="Z1724" s="44">
        <f t="shared" si="168"/>
        <v>2011</v>
      </c>
      <c r="AA1724" s="44">
        <f t="shared" si="169"/>
        <v>4</v>
      </c>
      <c r="AB1724" s="44">
        <v>0</v>
      </c>
      <c r="AC1724" s="85" t="s">
        <v>9425</v>
      </c>
      <c r="AD1724" s="85" t="s">
        <v>9426</v>
      </c>
      <c r="AE1724" s="85" t="s">
        <v>8602</v>
      </c>
      <c r="AF1724" s="85" t="s">
        <v>8602</v>
      </c>
      <c r="AG1724" s="85" t="s">
        <v>8602</v>
      </c>
      <c r="AH1724" s="85" t="s">
        <v>8602</v>
      </c>
      <c r="AI1724" s="85" t="s">
        <v>8602</v>
      </c>
      <c r="AJ1724" s="85" t="s">
        <v>8602</v>
      </c>
      <c r="AK1724" s="85" t="s">
        <v>8602</v>
      </c>
      <c r="AL1724" s="85" t="s">
        <v>8602</v>
      </c>
      <c r="AM1724" s="47">
        <v>1</v>
      </c>
      <c r="AN1724" s="47">
        <v>1</v>
      </c>
      <c r="AO1724" s="47">
        <v>1</v>
      </c>
      <c r="AP1724" s="47">
        <v>88</v>
      </c>
      <c r="AQ1724" s="47"/>
      <c r="AR1724" s="47"/>
      <c r="AS1724" s="118">
        <v>0</v>
      </c>
      <c r="AT1724" s="49">
        <v>1</v>
      </c>
      <c r="AU1724" s="61">
        <v>1</v>
      </c>
      <c r="AV1724" s="47"/>
      <c r="AW1724" s="49">
        <v>1</v>
      </c>
      <c r="AX1724" s="49"/>
      <c r="AY1724" s="44">
        <f t="shared" si="165"/>
        <v>3</v>
      </c>
      <c r="AZ1724" s="47"/>
      <c r="BA1724" s="47"/>
      <c r="BB1724" s="47"/>
      <c r="BC1724" s="48"/>
      <c r="BD1724" s="62"/>
      <c r="BE1724" s="62"/>
      <c r="BF1724" s="50"/>
      <c r="BG1724" s="51"/>
      <c r="BH1724" s="51">
        <f t="shared" si="167"/>
        <v>1</v>
      </c>
      <c r="BI1724" s="51">
        <v>3</v>
      </c>
      <c r="BJ1724" s="52"/>
      <c r="BK1724" s="52"/>
      <c r="BL1724" s="53"/>
      <c r="BM1724" s="47" t="e">
        <f>COUNTIFS(A$2:$AC1724,#REF!,M$2:$AL1724,M1724)</f>
        <v>#VALUE!</v>
      </c>
      <c r="BN1724" s="47">
        <v>0</v>
      </c>
      <c r="BO1724" s="54">
        <v>3</v>
      </c>
      <c r="BP1724" s="54">
        <v>0</v>
      </c>
      <c r="BQ1724" s="47">
        <v>3</v>
      </c>
      <c r="BR1724" s="61">
        <v>1</v>
      </c>
      <c r="BS1724" s="49">
        <v>1</v>
      </c>
      <c r="BT1724" s="44">
        <f t="shared" si="166"/>
        <v>25</v>
      </c>
      <c r="BW1724" s="40" t="s">
        <v>67</v>
      </c>
      <c r="BY1724" s="55"/>
      <c r="BZ1724" s="1" t="s">
        <v>22426</v>
      </c>
    </row>
    <row r="1725" spans="1:78" ht="15" customHeight="1">
      <c r="A1725" s="25" t="s">
        <v>8596</v>
      </c>
      <c r="B1725" s="42" t="s">
        <v>9427</v>
      </c>
      <c r="D1725" s="263">
        <v>0</v>
      </c>
      <c r="E1725" s="85" t="s">
        <v>76</v>
      </c>
      <c r="F1725" s="116" t="s">
        <v>1453</v>
      </c>
      <c r="G1725" s="266"/>
      <c r="H1725" s="266"/>
      <c r="I1725" s="85" t="s">
        <v>127</v>
      </c>
      <c r="J1725" s="43" t="s">
        <v>1371</v>
      </c>
      <c r="M1725" s="44" t="s">
        <v>80</v>
      </c>
      <c r="N1725" s="45" t="s">
        <v>85</v>
      </c>
      <c r="O1725" s="42" t="s">
        <v>86</v>
      </c>
      <c r="P1725" s="42" t="s">
        <v>87</v>
      </c>
      <c r="Q1725" s="85" t="s">
        <v>105</v>
      </c>
      <c r="R1725" s="85" t="s">
        <v>73</v>
      </c>
      <c r="S1725" s="42" t="s">
        <v>8602</v>
      </c>
      <c r="T1725" s="42" t="s">
        <v>9428</v>
      </c>
      <c r="U1725" s="117" t="s">
        <v>9428</v>
      </c>
      <c r="V1725" s="42" t="s">
        <v>73</v>
      </c>
      <c r="W1725" s="42" t="s">
        <v>73</v>
      </c>
      <c r="X1725" s="107">
        <v>40661</v>
      </c>
      <c r="Y1725" s="107">
        <v>40662</v>
      </c>
      <c r="Z1725" s="44">
        <f t="shared" si="168"/>
        <v>2011</v>
      </c>
      <c r="AA1725" s="44">
        <f t="shared" si="169"/>
        <v>4</v>
      </c>
      <c r="AB1725" s="44">
        <v>0</v>
      </c>
      <c r="AC1725" s="85" t="s">
        <v>9429</v>
      </c>
      <c r="AD1725" s="85" t="s">
        <v>5039</v>
      </c>
      <c r="AE1725" s="85" t="s">
        <v>8602</v>
      </c>
      <c r="AF1725" s="85" t="s">
        <v>8602</v>
      </c>
      <c r="AG1725" s="85" t="s">
        <v>8602</v>
      </c>
      <c r="AH1725" s="85" t="s">
        <v>8602</v>
      </c>
      <c r="AI1725" s="85" t="s">
        <v>8602</v>
      </c>
      <c r="AJ1725" s="85" t="s">
        <v>8602</v>
      </c>
      <c r="AK1725" s="85" t="s">
        <v>8602</v>
      </c>
      <c r="AL1725" s="85" t="s">
        <v>8602</v>
      </c>
      <c r="AM1725" s="47">
        <v>1</v>
      </c>
      <c r="AN1725" s="47">
        <v>1</v>
      </c>
      <c r="AO1725" s="47">
        <v>1</v>
      </c>
      <c r="AP1725" s="47">
        <v>88</v>
      </c>
      <c r="AQ1725" s="47"/>
      <c r="AR1725" s="47"/>
      <c r="AS1725" s="118">
        <v>0</v>
      </c>
      <c r="AT1725" s="49">
        <v>1</v>
      </c>
      <c r="AU1725" s="61">
        <v>1</v>
      </c>
      <c r="AV1725" s="47"/>
      <c r="AW1725" s="49">
        <v>1</v>
      </c>
      <c r="AX1725" s="49"/>
      <c r="AY1725" s="44">
        <f t="shared" si="165"/>
        <v>2</v>
      </c>
      <c r="AZ1725" s="47"/>
      <c r="BA1725" s="47"/>
      <c r="BB1725" s="47"/>
      <c r="BC1725" s="48"/>
      <c r="BD1725" s="62"/>
      <c r="BE1725" s="62"/>
      <c r="BF1725" s="50"/>
      <c r="BG1725" s="51"/>
      <c r="BH1725" s="51">
        <f t="shared" si="167"/>
        <v>1</v>
      </c>
      <c r="BI1725" s="51">
        <v>5</v>
      </c>
      <c r="BJ1725" s="52"/>
      <c r="BK1725" s="52"/>
      <c r="BL1725" s="53"/>
      <c r="BM1725" s="47" t="e">
        <f>COUNTIFS(A$2:$AC1725,#REF!,M$2:$AL1725,M1725)</f>
        <v>#VALUE!</v>
      </c>
      <c r="BN1725" s="47">
        <v>0</v>
      </c>
      <c r="BO1725" s="54">
        <v>2</v>
      </c>
      <c r="BP1725" s="54">
        <v>0</v>
      </c>
      <c r="BQ1725" s="47">
        <v>2</v>
      </c>
      <c r="BR1725" s="61">
        <v>1</v>
      </c>
      <c r="BS1725" s="49">
        <v>1</v>
      </c>
      <c r="BT1725" s="44">
        <f t="shared" si="166"/>
        <v>28</v>
      </c>
      <c r="BW1725" s="40" t="s">
        <v>67</v>
      </c>
      <c r="BY1725" s="55"/>
      <c r="BZ1725" s="1" t="s">
        <v>22426</v>
      </c>
    </row>
    <row r="1726" spans="1:78" ht="15" customHeight="1">
      <c r="A1726" s="25" t="s">
        <v>8596</v>
      </c>
      <c r="B1726" s="42" t="s">
        <v>9430</v>
      </c>
      <c r="D1726" s="263">
        <v>0</v>
      </c>
      <c r="E1726" s="85" t="s">
        <v>76</v>
      </c>
      <c r="F1726" s="116" t="s">
        <v>1453</v>
      </c>
      <c r="G1726" s="266"/>
      <c r="H1726" s="266"/>
      <c r="I1726" s="85" t="s">
        <v>127</v>
      </c>
      <c r="J1726" s="43" t="s">
        <v>1371</v>
      </c>
      <c r="M1726" s="44" t="s">
        <v>80</v>
      </c>
      <c r="N1726" s="45" t="s">
        <v>85</v>
      </c>
      <c r="O1726" s="42" t="s">
        <v>86</v>
      </c>
      <c r="P1726" s="42" t="s">
        <v>87</v>
      </c>
      <c r="Q1726" s="85" t="s">
        <v>105</v>
      </c>
      <c r="R1726" s="85" t="s">
        <v>73</v>
      </c>
      <c r="S1726" s="42" t="s">
        <v>9431</v>
      </c>
      <c r="T1726" s="42" t="s">
        <v>9432</v>
      </c>
      <c r="U1726" s="117" t="s">
        <v>9432</v>
      </c>
      <c r="V1726" s="42" t="s">
        <v>73</v>
      </c>
      <c r="W1726" s="42" t="s">
        <v>73</v>
      </c>
      <c r="X1726" s="107">
        <v>40663</v>
      </c>
      <c r="Y1726" s="107">
        <v>40665</v>
      </c>
      <c r="Z1726" s="44">
        <f t="shared" si="168"/>
        <v>2011</v>
      </c>
      <c r="AA1726" s="44">
        <f t="shared" si="169"/>
        <v>4</v>
      </c>
      <c r="AB1726" s="44">
        <v>0</v>
      </c>
      <c r="AC1726" s="85" t="s">
        <v>583</v>
      </c>
      <c r="AD1726" s="85" t="s">
        <v>584</v>
      </c>
      <c r="AE1726" s="85" t="s">
        <v>8602</v>
      </c>
      <c r="AF1726" s="85" t="s">
        <v>8602</v>
      </c>
      <c r="AG1726" s="85" t="s">
        <v>8602</v>
      </c>
      <c r="AH1726" s="85" t="s">
        <v>8602</v>
      </c>
      <c r="AI1726" s="85" t="s">
        <v>8602</v>
      </c>
      <c r="AJ1726" s="85" t="s">
        <v>8602</v>
      </c>
      <c r="AK1726" s="85" t="s">
        <v>8602</v>
      </c>
      <c r="AL1726" s="85" t="s">
        <v>8602</v>
      </c>
      <c r="AM1726" s="47">
        <v>1</v>
      </c>
      <c r="AN1726" s="47">
        <v>1</v>
      </c>
      <c r="AO1726" s="47">
        <v>1</v>
      </c>
      <c r="AP1726" s="47">
        <v>88</v>
      </c>
      <c r="AQ1726" s="47"/>
      <c r="AR1726" s="47"/>
      <c r="AS1726" s="118">
        <v>0</v>
      </c>
      <c r="AT1726" s="49">
        <v>1</v>
      </c>
      <c r="AU1726" s="49">
        <v>1</v>
      </c>
      <c r="AV1726" s="47"/>
      <c r="AW1726" s="49">
        <v>1</v>
      </c>
      <c r="AX1726" s="49"/>
      <c r="AY1726" s="44">
        <f t="shared" si="165"/>
        <v>3</v>
      </c>
      <c r="AZ1726" s="47"/>
      <c r="BA1726" s="47"/>
      <c r="BB1726" s="47"/>
      <c r="BC1726" s="48"/>
      <c r="BD1726" s="62"/>
      <c r="BE1726" s="62"/>
      <c r="BF1726" s="50"/>
      <c r="BG1726" s="51"/>
      <c r="BH1726" s="51">
        <f t="shared" si="167"/>
        <v>1</v>
      </c>
      <c r="BI1726" s="51">
        <v>2</v>
      </c>
      <c r="BJ1726" s="52"/>
      <c r="BK1726" s="52"/>
      <c r="BL1726" s="53"/>
      <c r="BM1726" s="47" t="e">
        <f>COUNTIFS(A$2:$AC1726,#REF!,M$2:$AL1726,M1726)</f>
        <v>#VALUE!</v>
      </c>
      <c r="BN1726" s="47">
        <v>0</v>
      </c>
      <c r="BO1726" s="54">
        <v>3</v>
      </c>
      <c r="BP1726" s="54">
        <v>0</v>
      </c>
      <c r="BQ1726" s="47">
        <v>3</v>
      </c>
      <c r="BR1726" s="49">
        <v>1</v>
      </c>
      <c r="BS1726" s="49">
        <v>1</v>
      </c>
      <c r="BT1726" s="44">
        <f t="shared" si="166"/>
        <v>30</v>
      </c>
      <c r="BW1726" s="40" t="s">
        <v>67</v>
      </c>
      <c r="BY1726" s="55"/>
      <c r="BZ1726" s="1" t="s">
        <v>22426</v>
      </c>
    </row>
    <row r="1727" spans="1:78" ht="15" customHeight="1">
      <c r="A1727" s="25" t="s">
        <v>8596</v>
      </c>
      <c r="B1727" s="42" t="s">
        <v>9433</v>
      </c>
      <c r="D1727" s="263">
        <v>0</v>
      </c>
      <c r="E1727" s="85" t="s">
        <v>76</v>
      </c>
      <c r="F1727" s="116" t="s">
        <v>1453</v>
      </c>
      <c r="G1727" s="266"/>
      <c r="H1727" s="266"/>
      <c r="I1727" s="85" t="s">
        <v>127</v>
      </c>
      <c r="J1727" s="43" t="s">
        <v>1371</v>
      </c>
      <c r="M1727" s="44" t="s">
        <v>80</v>
      </c>
      <c r="N1727" s="45" t="s">
        <v>85</v>
      </c>
      <c r="O1727" s="42" t="s">
        <v>93</v>
      </c>
      <c r="P1727" s="42" t="s">
        <v>103</v>
      </c>
      <c r="Q1727" s="85" t="s">
        <v>105</v>
      </c>
      <c r="R1727" s="85" t="s">
        <v>73</v>
      </c>
      <c r="S1727" s="42" t="s">
        <v>9434</v>
      </c>
      <c r="T1727" s="42" t="s">
        <v>9435</v>
      </c>
      <c r="U1727" s="117" t="s">
        <v>9435</v>
      </c>
      <c r="V1727" s="42" t="s">
        <v>73</v>
      </c>
      <c r="W1727" s="42" t="s">
        <v>73</v>
      </c>
      <c r="X1727" s="107">
        <v>40664</v>
      </c>
      <c r="Y1727" s="107">
        <v>40665</v>
      </c>
      <c r="Z1727" s="44">
        <f t="shared" si="168"/>
        <v>2011</v>
      </c>
      <c r="AA1727" s="44">
        <f t="shared" si="169"/>
        <v>5</v>
      </c>
      <c r="AB1727" s="44">
        <v>0</v>
      </c>
      <c r="AC1727" s="85" t="s">
        <v>9436</v>
      </c>
      <c r="AD1727" s="85" t="s">
        <v>9437</v>
      </c>
      <c r="AE1727" s="85" t="s">
        <v>8602</v>
      </c>
      <c r="AF1727" s="85" t="s">
        <v>8602</v>
      </c>
      <c r="AG1727" s="85" t="s">
        <v>8602</v>
      </c>
      <c r="AH1727" s="85" t="s">
        <v>8602</v>
      </c>
      <c r="AI1727" s="85" t="s">
        <v>8602</v>
      </c>
      <c r="AJ1727" s="85" t="s">
        <v>8602</v>
      </c>
      <c r="AK1727" s="85" t="s">
        <v>8602</v>
      </c>
      <c r="AL1727" s="85" t="s">
        <v>8602</v>
      </c>
      <c r="AM1727" s="47">
        <v>1</v>
      </c>
      <c r="AN1727" s="47">
        <v>1</v>
      </c>
      <c r="AO1727" s="47">
        <v>1</v>
      </c>
      <c r="AP1727" s="47">
        <v>88</v>
      </c>
      <c r="AQ1727" s="47"/>
      <c r="AR1727" s="47"/>
      <c r="AS1727" s="47">
        <v>1</v>
      </c>
      <c r="AT1727" s="49">
        <v>1</v>
      </c>
      <c r="AU1727" s="49">
        <v>1</v>
      </c>
      <c r="AV1727" s="47"/>
      <c r="AW1727" s="49">
        <v>1</v>
      </c>
      <c r="AX1727" s="49"/>
      <c r="AY1727" s="44">
        <f t="shared" si="165"/>
        <v>2</v>
      </c>
      <c r="AZ1727" s="47"/>
      <c r="BA1727" s="47"/>
      <c r="BB1727" s="47"/>
      <c r="BC1727" s="48"/>
      <c r="BD1727" s="62"/>
      <c r="BE1727" s="62"/>
      <c r="BF1727" s="50"/>
      <c r="BG1727" s="51"/>
      <c r="BH1727" s="51">
        <f t="shared" si="167"/>
        <v>1</v>
      </c>
      <c r="BI1727" s="51">
        <v>2</v>
      </c>
      <c r="BJ1727" s="52"/>
      <c r="BK1727" s="52"/>
      <c r="BL1727" s="53"/>
      <c r="BM1727" s="47" t="e">
        <f>COUNTIFS(A$2:$AC1727,#REF!,M$2:$AL1727,M1727)</f>
        <v>#VALUE!</v>
      </c>
      <c r="BN1727" s="47">
        <v>0</v>
      </c>
      <c r="BO1727" s="54">
        <v>2</v>
      </c>
      <c r="BP1727" s="54">
        <v>0</v>
      </c>
      <c r="BQ1727" s="47">
        <v>2</v>
      </c>
      <c r="BR1727" s="49">
        <v>1</v>
      </c>
      <c r="BS1727" s="49">
        <v>1</v>
      </c>
      <c r="BT1727" s="44">
        <f t="shared" si="166"/>
        <v>31</v>
      </c>
      <c r="BW1727" s="40" t="s">
        <v>67</v>
      </c>
      <c r="BY1727" s="55"/>
      <c r="BZ1727" s="1" t="s">
        <v>22426</v>
      </c>
    </row>
    <row r="1728" spans="1:78" ht="15" customHeight="1">
      <c r="A1728" s="25" t="s">
        <v>8596</v>
      </c>
      <c r="B1728" s="42" t="s">
        <v>9438</v>
      </c>
      <c r="D1728" s="263">
        <v>0</v>
      </c>
      <c r="E1728" s="85" t="s">
        <v>76</v>
      </c>
      <c r="F1728" s="116" t="s">
        <v>1453</v>
      </c>
      <c r="G1728" s="266"/>
      <c r="H1728" s="266"/>
      <c r="I1728" s="85" t="s">
        <v>127</v>
      </c>
      <c r="J1728" s="43" t="s">
        <v>1371</v>
      </c>
      <c r="M1728" s="44" t="s">
        <v>80</v>
      </c>
      <c r="N1728" s="45" t="s">
        <v>85</v>
      </c>
      <c r="O1728" s="42" t="s">
        <v>106</v>
      </c>
      <c r="P1728" s="42" t="s">
        <v>107</v>
      </c>
      <c r="Q1728" s="85" t="s">
        <v>105</v>
      </c>
      <c r="R1728" s="85" t="s">
        <v>73</v>
      </c>
      <c r="S1728" s="42" t="s">
        <v>9439</v>
      </c>
      <c r="T1728" s="42" t="s">
        <v>9440</v>
      </c>
      <c r="U1728" s="117" t="s">
        <v>9440</v>
      </c>
      <c r="V1728" s="42" t="s">
        <v>73</v>
      </c>
      <c r="W1728" s="42" t="s">
        <v>73</v>
      </c>
      <c r="X1728" s="107">
        <v>40666</v>
      </c>
      <c r="Y1728" s="107">
        <v>40668</v>
      </c>
      <c r="Z1728" s="44">
        <f t="shared" si="168"/>
        <v>2011</v>
      </c>
      <c r="AA1728" s="44">
        <f t="shared" si="169"/>
        <v>5</v>
      </c>
      <c r="AB1728" s="44">
        <v>0</v>
      </c>
      <c r="AC1728" s="85" t="s">
        <v>9441</v>
      </c>
      <c r="AD1728" s="85" t="s">
        <v>9442</v>
      </c>
      <c r="AE1728" s="85" t="s">
        <v>8602</v>
      </c>
      <c r="AF1728" s="85" t="s">
        <v>8602</v>
      </c>
      <c r="AG1728" s="85" t="s">
        <v>8602</v>
      </c>
      <c r="AH1728" s="85" t="s">
        <v>8602</v>
      </c>
      <c r="AI1728" s="85" t="s">
        <v>8602</v>
      </c>
      <c r="AJ1728" s="85" t="s">
        <v>8602</v>
      </c>
      <c r="AK1728" s="85" t="s">
        <v>8602</v>
      </c>
      <c r="AL1728" s="85" t="s">
        <v>8602</v>
      </c>
      <c r="AM1728" s="47">
        <v>1</v>
      </c>
      <c r="AN1728" s="47">
        <v>1</v>
      </c>
      <c r="AO1728" s="47">
        <v>1</v>
      </c>
      <c r="AP1728" s="47">
        <v>88</v>
      </c>
      <c r="AQ1728" s="47"/>
      <c r="AR1728" s="47"/>
      <c r="AS1728" s="118">
        <v>0</v>
      </c>
      <c r="AT1728" s="49">
        <v>1</v>
      </c>
      <c r="AU1728" s="49">
        <v>1</v>
      </c>
      <c r="AV1728" s="47"/>
      <c r="AW1728" s="49">
        <v>1</v>
      </c>
      <c r="AX1728" s="49"/>
      <c r="AY1728" s="44">
        <f t="shared" si="165"/>
        <v>3</v>
      </c>
      <c r="AZ1728" s="47"/>
      <c r="BA1728" s="47"/>
      <c r="BB1728" s="47"/>
      <c r="BC1728" s="48"/>
      <c r="BD1728" s="62"/>
      <c r="BE1728" s="62"/>
      <c r="BF1728" s="50"/>
      <c r="BG1728" s="51"/>
      <c r="BH1728" s="51">
        <f t="shared" si="167"/>
        <v>1</v>
      </c>
      <c r="BI1728" s="51">
        <v>8</v>
      </c>
      <c r="BJ1728" s="52"/>
      <c r="BK1728" s="52"/>
      <c r="BL1728" s="53"/>
      <c r="BM1728" s="47" t="e">
        <f>COUNTIFS(A$2:$AC1728,#REF!,M$2:$AL1728,M1728)</f>
        <v>#VALUE!</v>
      </c>
      <c r="BN1728" s="47">
        <v>0</v>
      </c>
      <c r="BO1728" s="54">
        <v>3</v>
      </c>
      <c r="BP1728" s="54">
        <v>0</v>
      </c>
      <c r="BQ1728" s="47">
        <v>3</v>
      </c>
      <c r="BR1728" s="49">
        <v>1</v>
      </c>
      <c r="BS1728" s="49">
        <v>1</v>
      </c>
      <c r="BT1728" s="44">
        <f t="shared" si="166"/>
        <v>33</v>
      </c>
      <c r="BW1728" s="40" t="s">
        <v>67</v>
      </c>
      <c r="BY1728" s="55"/>
      <c r="BZ1728" s="1" t="s">
        <v>22426</v>
      </c>
    </row>
    <row r="1729" spans="1:78" ht="15" customHeight="1">
      <c r="A1729" s="25" t="s">
        <v>8596</v>
      </c>
      <c r="B1729" s="42" t="s">
        <v>9443</v>
      </c>
      <c r="D1729" s="263">
        <v>0</v>
      </c>
      <c r="E1729" s="85" t="s">
        <v>76</v>
      </c>
      <c r="F1729" s="116" t="s">
        <v>1453</v>
      </c>
      <c r="G1729" s="266"/>
      <c r="H1729" s="266"/>
      <c r="I1729" s="85" t="s">
        <v>127</v>
      </c>
      <c r="J1729" s="43" t="s">
        <v>1371</v>
      </c>
      <c r="M1729" s="44" t="s">
        <v>80</v>
      </c>
      <c r="N1729" s="45" t="s">
        <v>85</v>
      </c>
      <c r="O1729" s="42" t="s">
        <v>86</v>
      </c>
      <c r="P1729" s="42" t="s">
        <v>87</v>
      </c>
      <c r="Q1729" s="85" t="s">
        <v>949</v>
      </c>
      <c r="R1729" s="85" t="s">
        <v>73</v>
      </c>
      <c r="S1729" s="42" t="s">
        <v>9444</v>
      </c>
      <c r="T1729" s="42" t="s">
        <v>9445</v>
      </c>
      <c r="U1729" s="117" t="s">
        <v>9445</v>
      </c>
      <c r="V1729" s="42" t="s">
        <v>73</v>
      </c>
      <c r="W1729" s="42" t="s">
        <v>73</v>
      </c>
      <c r="X1729" s="107">
        <v>40666</v>
      </c>
      <c r="Y1729" s="107">
        <v>40674</v>
      </c>
      <c r="Z1729" s="44">
        <f t="shared" si="168"/>
        <v>2011</v>
      </c>
      <c r="AA1729" s="44">
        <f t="shared" si="169"/>
        <v>5</v>
      </c>
      <c r="AB1729" s="44">
        <v>0</v>
      </c>
      <c r="AC1729" s="85" t="s">
        <v>9446</v>
      </c>
      <c r="AD1729" s="85" t="s">
        <v>8932</v>
      </c>
      <c r="AE1729" s="85" t="s">
        <v>8602</v>
      </c>
      <c r="AF1729" s="85" t="s">
        <v>8602</v>
      </c>
      <c r="AG1729" s="85" t="s">
        <v>8602</v>
      </c>
      <c r="AH1729" s="85" t="s">
        <v>8602</v>
      </c>
      <c r="AI1729" s="85" t="s">
        <v>8602</v>
      </c>
      <c r="AJ1729" s="85" t="s">
        <v>8602</v>
      </c>
      <c r="AK1729" s="85" t="s">
        <v>8602</v>
      </c>
      <c r="AL1729" s="85" t="s">
        <v>8602</v>
      </c>
      <c r="AM1729" s="47">
        <v>1</v>
      </c>
      <c r="AN1729" s="47">
        <v>1</v>
      </c>
      <c r="AO1729" s="47">
        <v>1</v>
      </c>
      <c r="AP1729" s="47">
        <v>88</v>
      </c>
      <c r="AQ1729" s="47"/>
      <c r="AR1729" s="47"/>
      <c r="AS1729" s="118">
        <v>0</v>
      </c>
      <c r="AT1729" s="49">
        <v>1</v>
      </c>
      <c r="AU1729" s="49">
        <v>1</v>
      </c>
      <c r="AV1729" s="47"/>
      <c r="AW1729" s="49">
        <v>1</v>
      </c>
      <c r="AX1729" s="49"/>
      <c r="AY1729" s="44">
        <f t="shared" si="165"/>
        <v>9</v>
      </c>
      <c r="AZ1729" s="47"/>
      <c r="BA1729" s="47"/>
      <c r="BB1729" s="47"/>
      <c r="BC1729" s="48"/>
      <c r="BD1729" s="62"/>
      <c r="BE1729" s="62"/>
      <c r="BF1729" s="50"/>
      <c r="BG1729" s="51"/>
      <c r="BH1729" s="51">
        <f t="shared" si="167"/>
        <v>1</v>
      </c>
      <c r="BI1729" s="51">
        <v>4</v>
      </c>
      <c r="BJ1729" s="52"/>
      <c r="BK1729" s="52"/>
      <c r="BL1729" s="53"/>
      <c r="BM1729" s="47" t="e">
        <f>COUNTIFS(A$2:$AC1729,#REF!,M$2:$AL1729,M1729)</f>
        <v>#VALUE!</v>
      </c>
      <c r="BN1729" s="47">
        <v>0</v>
      </c>
      <c r="BO1729" s="54">
        <v>9</v>
      </c>
      <c r="BP1729" s="54">
        <v>0</v>
      </c>
      <c r="BQ1729" s="47">
        <v>9</v>
      </c>
      <c r="BR1729" s="49">
        <v>1</v>
      </c>
      <c r="BS1729" s="49">
        <v>1</v>
      </c>
      <c r="BT1729" s="44">
        <f t="shared" si="166"/>
        <v>33</v>
      </c>
      <c r="BW1729" s="40" t="s">
        <v>67</v>
      </c>
      <c r="BY1729" s="55"/>
      <c r="BZ1729" s="1" t="s">
        <v>22426</v>
      </c>
    </row>
    <row r="1730" spans="1:78" ht="15" customHeight="1">
      <c r="A1730" s="25" t="s">
        <v>8596</v>
      </c>
      <c r="B1730" s="42" t="s">
        <v>9447</v>
      </c>
      <c r="D1730" s="263">
        <v>0</v>
      </c>
      <c r="E1730" s="85" t="s">
        <v>76</v>
      </c>
      <c r="F1730" s="116" t="s">
        <v>1453</v>
      </c>
      <c r="G1730" s="266"/>
      <c r="H1730" s="266"/>
      <c r="I1730" s="85" t="s">
        <v>127</v>
      </c>
      <c r="J1730" s="43" t="s">
        <v>1371</v>
      </c>
      <c r="M1730" s="44" t="s">
        <v>80</v>
      </c>
      <c r="N1730" s="45" t="s">
        <v>85</v>
      </c>
      <c r="O1730" s="42" t="s">
        <v>81</v>
      </c>
      <c r="P1730" s="42" t="s">
        <v>82</v>
      </c>
      <c r="Q1730" s="85" t="s">
        <v>105</v>
      </c>
      <c r="R1730" s="85" t="s">
        <v>73</v>
      </c>
      <c r="S1730" s="42" t="s">
        <v>9448</v>
      </c>
      <c r="T1730" s="42" t="s">
        <v>9449</v>
      </c>
      <c r="U1730" s="117" t="s">
        <v>9449</v>
      </c>
      <c r="V1730" s="42" t="s">
        <v>73</v>
      </c>
      <c r="W1730" s="42" t="s">
        <v>73</v>
      </c>
      <c r="X1730" s="107">
        <v>40669</v>
      </c>
      <c r="Y1730" s="107">
        <v>40671</v>
      </c>
      <c r="Z1730" s="44">
        <f t="shared" si="168"/>
        <v>2011</v>
      </c>
      <c r="AA1730" s="44">
        <f t="shared" si="169"/>
        <v>5</v>
      </c>
      <c r="AB1730" s="44">
        <v>0</v>
      </c>
      <c r="AC1730" s="85" t="s">
        <v>9450</v>
      </c>
      <c r="AD1730" s="85" t="s">
        <v>9451</v>
      </c>
      <c r="AE1730" s="85" t="s">
        <v>8602</v>
      </c>
      <c r="AF1730" s="85" t="s">
        <v>8602</v>
      </c>
      <c r="AG1730" s="85" t="s">
        <v>8602</v>
      </c>
      <c r="AH1730" s="85" t="s">
        <v>8602</v>
      </c>
      <c r="AI1730" s="85" t="s">
        <v>8602</v>
      </c>
      <c r="AJ1730" s="85" t="s">
        <v>8602</v>
      </c>
      <c r="AK1730" s="85" t="s">
        <v>8602</v>
      </c>
      <c r="AL1730" s="85" t="s">
        <v>8602</v>
      </c>
      <c r="AM1730" s="47">
        <v>1</v>
      </c>
      <c r="AN1730" s="47">
        <v>1</v>
      </c>
      <c r="AO1730" s="47">
        <v>1</v>
      </c>
      <c r="AP1730" s="47">
        <v>88</v>
      </c>
      <c r="AQ1730" s="47"/>
      <c r="AR1730" s="47"/>
      <c r="AS1730" s="118">
        <v>0</v>
      </c>
      <c r="AT1730" s="49">
        <v>1</v>
      </c>
      <c r="AU1730" s="49">
        <v>1</v>
      </c>
      <c r="AV1730" s="47"/>
      <c r="AW1730" s="49">
        <v>1</v>
      </c>
      <c r="AX1730" s="49"/>
      <c r="AY1730" s="44">
        <f t="shared" ref="AY1730:AY1793" si="170">Y1730-X1730+1</f>
        <v>3</v>
      </c>
      <c r="AZ1730" s="47"/>
      <c r="BA1730" s="47"/>
      <c r="BB1730" s="47"/>
      <c r="BC1730" s="48"/>
      <c r="BD1730" s="62"/>
      <c r="BE1730" s="62"/>
      <c r="BF1730" s="50"/>
      <c r="BG1730" s="51"/>
      <c r="BH1730" s="51">
        <f t="shared" si="167"/>
        <v>1</v>
      </c>
      <c r="BI1730" s="51">
        <v>7</v>
      </c>
      <c r="BJ1730" s="52"/>
      <c r="BK1730" s="52"/>
      <c r="BL1730" s="53"/>
      <c r="BM1730" s="47" t="e">
        <f>COUNTIFS(A$2:$AC1730,#REF!,M$2:$AL1730,M1730)</f>
        <v>#VALUE!</v>
      </c>
      <c r="BN1730" s="47">
        <v>0</v>
      </c>
      <c r="BO1730" s="54">
        <v>3</v>
      </c>
      <c r="BP1730" s="54">
        <v>0</v>
      </c>
      <c r="BQ1730" s="47">
        <v>3</v>
      </c>
      <c r="BR1730" s="49">
        <v>1</v>
      </c>
      <c r="BS1730" s="49">
        <v>1</v>
      </c>
      <c r="BT1730" s="44">
        <f t="shared" si="166"/>
        <v>36</v>
      </c>
      <c r="BW1730" s="40" t="s">
        <v>67</v>
      </c>
      <c r="BY1730" s="55"/>
      <c r="BZ1730" s="1" t="s">
        <v>22426</v>
      </c>
    </row>
    <row r="1731" spans="1:78" ht="15" customHeight="1">
      <c r="A1731" s="25" t="s">
        <v>8596</v>
      </c>
      <c r="B1731" s="42" t="s">
        <v>9452</v>
      </c>
      <c r="D1731" s="263">
        <v>0</v>
      </c>
      <c r="E1731" s="85" t="s">
        <v>76</v>
      </c>
      <c r="F1731" s="116" t="s">
        <v>1453</v>
      </c>
      <c r="G1731" s="266"/>
      <c r="H1731" s="266"/>
      <c r="I1731" s="85" t="s">
        <v>127</v>
      </c>
      <c r="J1731" s="43" t="s">
        <v>1371</v>
      </c>
      <c r="M1731" s="44" t="s">
        <v>80</v>
      </c>
      <c r="N1731" s="45" t="s">
        <v>85</v>
      </c>
      <c r="O1731" s="42" t="s">
        <v>81</v>
      </c>
      <c r="P1731" s="42" t="s">
        <v>82</v>
      </c>
      <c r="Q1731" s="85" t="s">
        <v>105</v>
      </c>
      <c r="R1731" s="85" t="s">
        <v>73</v>
      </c>
      <c r="S1731" s="42" t="s">
        <v>9453</v>
      </c>
      <c r="T1731" s="42" t="s">
        <v>9454</v>
      </c>
      <c r="U1731" s="117" t="s">
        <v>9454</v>
      </c>
      <c r="V1731" s="42" t="s">
        <v>73</v>
      </c>
      <c r="W1731" s="42" t="s">
        <v>73</v>
      </c>
      <c r="X1731" s="107">
        <v>40669</v>
      </c>
      <c r="Y1731" s="107">
        <v>40671</v>
      </c>
      <c r="Z1731" s="44">
        <f t="shared" si="168"/>
        <v>2011</v>
      </c>
      <c r="AA1731" s="44">
        <f t="shared" si="169"/>
        <v>5</v>
      </c>
      <c r="AB1731" s="44">
        <v>0</v>
      </c>
      <c r="AC1731" s="85" t="s">
        <v>370</v>
      </c>
      <c r="AD1731" s="85" t="s">
        <v>371</v>
      </c>
      <c r="AE1731" s="85" t="s">
        <v>8602</v>
      </c>
      <c r="AF1731" s="85" t="s">
        <v>8602</v>
      </c>
      <c r="AG1731" s="85" t="s">
        <v>8602</v>
      </c>
      <c r="AH1731" s="85" t="s">
        <v>8602</v>
      </c>
      <c r="AI1731" s="85" t="s">
        <v>8602</v>
      </c>
      <c r="AJ1731" s="85" t="s">
        <v>8602</v>
      </c>
      <c r="AK1731" s="85" t="s">
        <v>8602</v>
      </c>
      <c r="AL1731" s="85" t="s">
        <v>8602</v>
      </c>
      <c r="AM1731" s="47">
        <v>1</v>
      </c>
      <c r="AN1731" s="47">
        <v>1</v>
      </c>
      <c r="AO1731" s="47">
        <v>1</v>
      </c>
      <c r="AP1731" s="47">
        <v>88</v>
      </c>
      <c r="AQ1731" s="47"/>
      <c r="AR1731" s="47"/>
      <c r="AS1731" s="118">
        <v>0</v>
      </c>
      <c r="AT1731" s="49">
        <v>1</v>
      </c>
      <c r="AU1731" s="49">
        <v>1</v>
      </c>
      <c r="AV1731" s="47"/>
      <c r="AW1731" s="49">
        <v>1</v>
      </c>
      <c r="AX1731" s="49"/>
      <c r="AY1731" s="44">
        <f t="shared" si="170"/>
        <v>3</v>
      </c>
      <c r="AZ1731" s="47"/>
      <c r="BA1731" s="47"/>
      <c r="BB1731" s="47"/>
      <c r="BC1731" s="48"/>
      <c r="BD1731" s="62"/>
      <c r="BE1731" s="62"/>
      <c r="BF1731" s="50"/>
      <c r="BG1731" s="51"/>
      <c r="BH1731" s="51">
        <f t="shared" si="167"/>
        <v>1</v>
      </c>
      <c r="BI1731" s="51">
        <v>5</v>
      </c>
      <c r="BJ1731" s="52"/>
      <c r="BK1731" s="52"/>
      <c r="BL1731" s="53"/>
      <c r="BM1731" s="47" t="e">
        <f>COUNTIFS(A$2:$AC1731,#REF!,M$2:$AL1731,M1731)</f>
        <v>#VALUE!</v>
      </c>
      <c r="BN1731" s="47">
        <v>0</v>
      </c>
      <c r="BO1731" s="54">
        <v>3</v>
      </c>
      <c r="BP1731" s="54">
        <v>0</v>
      </c>
      <c r="BQ1731" s="47">
        <v>3</v>
      </c>
      <c r="BR1731" s="49">
        <v>1</v>
      </c>
      <c r="BS1731" s="49">
        <v>1</v>
      </c>
      <c r="BT1731" s="44">
        <f t="shared" si="166"/>
        <v>36</v>
      </c>
      <c r="BW1731" s="40" t="s">
        <v>67</v>
      </c>
      <c r="BY1731" s="55"/>
      <c r="BZ1731" s="1" t="s">
        <v>22426</v>
      </c>
    </row>
    <row r="1732" spans="1:78" ht="15" customHeight="1">
      <c r="A1732" s="25" t="s">
        <v>8596</v>
      </c>
      <c r="B1732" s="42" t="s">
        <v>9455</v>
      </c>
      <c r="D1732" s="263">
        <v>0</v>
      </c>
      <c r="E1732" s="85" t="s">
        <v>76</v>
      </c>
      <c r="F1732" s="116" t="s">
        <v>1453</v>
      </c>
      <c r="G1732" s="266"/>
      <c r="H1732" s="266"/>
      <c r="I1732" s="85" t="s">
        <v>127</v>
      </c>
      <c r="J1732" s="43" t="s">
        <v>1371</v>
      </c>
      <c r="M1732" s="44" t="s">
        <v>80</v>
      </c>
      <c r="N1732" s="45" t="s">
        <v>85</v>
      </c>
      <c r="O1732" s="42" t="s">
        <v>93</v>
      </c>
      <c r="P1732" s="42" t="s">
        <v>103</v>
      </c>
      <c r="Q1732" s="85" t="s">
        <v>105</v>
      </c>
      <c r="R1732" s="85" t="s">
        <v>73</v>
      </c>
      <c r="S1732" s="42" t="s">
        <v>9456</v>
      </c>
      <c r="T1732" s="42" t="s">
        <v>9457</v>
      </c>
      <c r="U1732" s="117" t="s">
        <v>9457</v>
      </c>
      <c r="V1732" s="42" t="s">
        <v>73</v>
      </c>
      <c r="W1732" s="42" t="s">
        <v>73</v>
      </c>
      <c r="X1732" s="107">
        <v>40673</v>
      </c>
      <c r="Y1732" s="107">
        <v>40674</v>
      </c>
      <c r="Z1732" s="44">
        <f t="shared" si="168"/>
        <v>2011</v>
      </c>
      <c r="AA1732" s="44">
        <f t="shared" si="169"/>
        <v>5</v>
      </c>
      <c r="AB1732" s="44">
        <v>0</v>
      </c>
      <c r="AC1732" s="85" t="s">
        <v>5034</v>
      </c>
      <c r="AD1732" s="85" t="s">
        <v>9458</v>
      </c>
      <c r="AE1732" s="85" t="s">
        <v>8602</v>
      </c>
      <c r="AF1732" s="85" t="s">
        <v>8602</v>
      </c>
      <c r="AG1732" s="85" t="s">
        <v>8602</v>
      </c>
      <c r="AH1732" s="85" t="s">
        <v>8602</v>
      </c>
      <c r="AI1732" s="85" t="s">
        <v>8602</v>
      </c>
      <c r="AJ1732" s="85" t="s">
        <v>8602</v>
      </c>
      <c r="AK1732" s="85" t="s">
        <v>8602</v>
      </c>
      <c r="AL1732" s="85" t="s">
        <v>8602</v>
      </c>
      <c r="AM1732" s="47">
        <v>1</v>
      </c>
      <c r="AN1732" s="47">
        <v>1</v>
      </c>
      <c r="AO1732" s="47">
        <v>1</v>
      </c>
      <c r="AP1732" s="47">
        <v>88</v>
      </c>
      <c r="AQ1732" s="47"/>
      <c r="AR1732" s="47"/>
      <c r="AS1732" s="47">
        <v>1</v>
      </c>
      <c r="AT1732" s="49">
        <v>1</v>
      </c>
      <c r="AU1732" s="49">
        <v>1</v>
      </c>
      <c r="AV1732" s="47"/>
      <c r="AW1732" s="49">
        <v>1</v>
      </c>
      <c r="AX1732" s="49"/>
      <c r="AY1732" s="44">
        <f t="shared" si="170"/>
        <v>2</v>
      </c>
      <c r="AZ1732" s="47"/>
      <c r="BA1732" s="47"/>
      <c r="BB1732" s="47"/>
      <c r="BC1732" s="48"/>
      <c r="BD1732" s="62"/>
      <c r="BE1732" s="62"/>
      <c r="BF1732" s="50"/>
      <c r="BG1732" s="51"/>
      <c r="BH1732" s="51">
        <f t="shared" si="167"/>
        <v>1</v>
      </c>
      <c r="BI1732" s="51">
        <v>6</v>
      </c>
      <c r="BJ1732" s="52"/>
      <c r="BK1732" s="52"/>
      <c r="BL1732" s="53"/>
      <c r="BM1732" s="47" t="e">
        <f>COUNTIFS(A$2:$AC1732,#REF!,M$2:$AL1732,M1732)</f>
        <v>#VALUE!</v>
      </c>
      <c r="BN1732" s="47">
        <v>0</v>
      </c>
      <c r="BO1732" s="54">
        <v>2</v>
      </c>
      <c r="BP1732" s="54">
        <v>0</v>
      </c>
      <c r="BQ1732" s="47">
        <v>2</v>
      </c>
      <c r="BR1732" s="49">
        <v>1</v>
      </c>
      <c r="BS1732" s="49">
        <v>1</v>
      </c>
      <c r="BT1732" s="44">
        <f t="shared" si="166"/>
        <v>40</v>
      </c>
      <c r="BW1732" s="40" t="s">
        <v>67</v>
      </c>
      <c r="BY1732" s="55"/>
      <c r="BZ1732" s="1" t="s">
        <v>22426</v>
      </c>
    </row>
    <row r="1733" spans="1:78" ht="15" customHeight="1">
      <c r="A1733" s="25" t="s">
        <v>8596</v>
      </c>
      <c r="B1733" s="42" t="s">
        <v>9459</v>
      </c>
      <c r="D1733" s="263">
        <v>0</v>
      </c>
      <c r="E1733" s="85" t="s">
        <v>76</v>
      </c>
      <c r="F1733" s="116" t="s">
        <v>1453</v>
      </c>
      <c r="G1733" s="266"/>
      <c r="H1733" s="266"/>
      <c r="I1733" s="85" t="s">
        <v>127</v>
      </c>
      <c r="J1733" s="43" t="s">
        <v>1371</v>
      </c>
      <c r="M1733" s="44" t="s">
        <v>80</v>
      </c>
      <c r="N1733" s="45" t="s">
        <v>85</v>
      </c>
      <c r="O1733" s="42" t="s">
        <v>93</v>
      </c>
      <c r="P1733" s="42" t="s">
        <v>103</v>
      </c>
      <c r="Q1733" s="85" t="s">
        <v>105</v>
      </c>
      <c r="R1733" s="85" t="s">
        <v>73</v>
      </c>
      <c r="S1733" s="42" t="s">
        <v>9460</v>
      </c>
      <c r="T1733" s="42" t="s">
        <v>9461</v>
      </c>
      <c r="U1733" s="117" t="s">
        <v>9461</v>
      </c>
      <c r="V1733" s="42" t="s">
        <v>73</v>
      </c>
      <c r="W1733" s="42" t="s">
        <v>73</v>
      </c>
      <c r="X1733" s="107">
        <v>40675</v>
      </c>
      <c r="Y1733" s="107">
        <v>40677</v>
      </c>
      <c r="Z1733" s="44">
        <f t="shared" si="168"/>
        <v>2011</v>
      </c>
      <c r="AA1733" s="44">
        <f t="shared" si="169"/>
        <v>5</v>
      </c>
      <c r="AB1733" s="44">
        <v>0</v>
      </c>
      <c r="AC1733" s="85" t="s">
        <v>1206</v>
      </c>
      <c r="AD1733" s="85" t="s">
        <v>9462</v>
      </c>
      <c r="AE1733" s="85" t="s">
        <v>8602</v>
      </c>
      <c r="AF1733" s="85" t="s">
        <v>8602</v>
      </c>
      <c r="AG1733" s="85" t="s">
        <v>8602</v>
      </c>
      <c r="AH1733" s="85" t="s">
        <v>8602</v>
      </c>
      <c r="AI1733" s="85" t="s">
        <v>8602</v>
      </c>
      <c r="AJ1733" s="85" t="s">
        <v>8602</v>
      </c>
      <c r="AK1733" s="85" t="s">
        <v>8602</v>
      </c>
      <c r="AL1733" s="85" t="s">
        <v>8602</v>
      </c>
      <c r="AM1733" s="47">
        <v>1</v>
      </c>
      <c r="AN1733" s="47">
        <v>1</v>
      </c>
      <c r="AO1733" s="47">
        <v>1</v>
      </c>
      <c r="AP1733" s="47">
        <v>88</v>
      </c>
      <c r="AQ1733" s="47"/>
      <c r="AR1733" s="47"/>
      <c r="AS1733" s="47">
        <v>1</v>
      </c>
      <c r="AT1733" s="49">
        <v>1</v>
      </c>
      <c r="AU1733" s="49">
        <v>1</v>
      </c>
      <c r="AV1733" s="47"/>
      <c r="AW1733" s="49">
        <v>1</v>
      </c>
      <c r="AX1733" s="49"/>
      <c r="AY1733" s="44">
        <f t="shared" si="170"/>
        <v>3</v>
      </c>
      <c r="AZ1733" s="47"/>
      <c r="BA1733" s="47"/>
      <c r="BB1733" s="47"/>
      <c r="BC1733" s="48"/>
      <c r="BD1733" s="62"/>
      <c r="BE1733" s="62"/>
      <c r="BF1733" s="50"/>
      <c r="BG1733" s="51"/>
      <c r="BH1733" s="51">
        <f t="shared" si="167"/>
        <v>1</v>
      </c>
      <c r="BI1733" s="51">
        <v>8</v>
      </c>
      <c r="BJ1733" s="52"/>
      <c r="BK1733" s="52"/>
      <c r="BL1733" s="53"/>
      <c r="BM1733" s="47" t="e">
        <f>COUNTIFS(A$2:$AC1733,#REF!,M$2:$AL1733,M1733)</f>
        <v>#VALUE!</v>
      </c>
      <c r="BN1733" s="47">
        <v>0</v>
      </c>
      <c r="BO1733" s="54">
        <v>3</v>
      </c>
      <c r="BP1733" s="54">
        <v>0</v>
      </c>
      <c r="BQ1733" s="47">
        <v>3</v>
      </c>
      <c r="BR1733" s="49">
        <v>1</v>
      </c>
      <c r="BS1733" s="49">
        <v>1</v>
      </c>
      <c r="BT1733" s="44">
        <f t="shared" si="166"/>
        <v>42</v>
      </c>
      <c r="BW1733" s="40" t="s">
        <v>67</v>
      </c>
      <c r="BY1733" s="55"/>
      <c r="BZ1733" s="1" t="s">
        <v>22426</v>
      </c>
    </row>
    <row r="1734" spans="1:78" ht="15" customHeight="1">
      <c r="A1734" s="25" t="s">
        <v>8596</v>
      </c>
      <c r="B1734" s="42" t="s">
        <v>9463</v>
      </c>
      <c r="D1734" s="263">
        <v>0</v>
      </c>
      <c r="E1734" s="85" t="s">
        <v>76</v>
      </c>
      <c r="F1734" s="116" t="s">
        <v>1453</v>
      </c>
      <c r="G1734" s="266"/>
      <c r="H1734" s="266"/>
      <c r="I1734" s="85" t="s">
        <v>127</v>
      </c>
      <c r="J1734" s="43" t="s">
        <v>1371</v>
      </c>
      <c r="M1734" s="44" t="s">
        <v>80</v>
      </c>
      <c r="N1734" s="45" t="s">
        <v>85</v>
      </c>
      <c r="O1734" s="42" t="s">
        <v>86</v>
      </c>
      <c r="P1734" s="42" t="s">
        <v>87</v>
      </c>
      <c r="Q1734" s="85" t="s">
        <v>949</v>
      </c>
      <c r="R1734" s="85" t="s">
        <v>73</v>
      </c>
      <c r="S1734" s="42" t="s">
        <v>4915</v>
      </c>
      <c r="T1734" s="42" t="s">
        <v>1413</v>
      </c>
      <c r="U1734" s="117" t="s">
        <v>1413</v>
      </c>
      <c r="V1734" s="42" t="s">
        <v>73</v>
      </c>
      <c r="W1734" s="42" t="s">
        <v>73</v>
      </c>
      <c r="X1734" s="107">
        <v>40677</v>
      </c>
      <c r="Y1734" s="107">
        <v>40680</v>
      </c>
      <c r="Z1734" s="44">
        <f t="shared" si="168"/>
        <v>2011</v>
      </c>
      <c r="AA1734" s="44">
        <f t="shared" si="169"/>
        <v>5</v>
      </c>
      <c r="AB1734" s="44">
        <v>0</v>
      </c>
      <c r="AC1734" s="85" t="s">
        <v>9464</v>
      </c>
      <c r="AD1734" s="85" t="s">
        <v>9465</v>
      </c>
      <c r="AE1734" s="85" t="s">
        <v>8602</v>
      </c>
      <c r="AF1734" s="85" t="s">
        <v>8602</v>
      </c>
      <c r="AG1734" s="85" t="s">
        <v>8602</v>
      </c>
      <c r="AH1734" s="85" t="s">
        <v>8602</v>
      </c>
      <c r="AI1734" s="85" t="s">
        <v>8602</v>
      </c>
      <c r="AJ1734" s="85" t="s">
        <v>8602</v>
      </c>
      <c r="AK1734" s="85" t="s">
        <v>8602</v>
      </c>
      <c r="AL1734" s="85" t="s">
        <v>8602</v>
      </c>
      <c r="AM1734" s="47">
        <v>1</v>
      </c>
      <c r="AN1734" s="47">
        <v>1</v>
      </c>
      <c r="AO1734" s="47">
        <v>1</v>
      </c>
      <c r="AP1734" s="47">
        <v>88</v>
      </c>
      <c r="AQ1734" s="47"/>
      <c r="AR1734" s="47"/>
      <c r="AS1734" s="118">
        <v>0</v>
      </c>
      <c r="AT1734" s="49">
        <v>1</v>
      </c>
      <c r="AU1734" s="49">
        <v>1</v>
      </c>
      <c r="AV1734" s="47"/>
      <c r="AW1734" s="49">
        <v>1</v>
      </c>
      <c r="AX1734" s="49"/>
      <c r="AY1734" s="44">
        <f t="shared" si="170"/>
        <v>4</v>
      </c>
      <c r="AZ1734" s="47"/>
      <c r="BA1734" s="47"/>
      <c r="BB1734" s="47"/>
      <c r="BC1734" s="48"/>
      <c r="BD1734" s="62"/>
      <c r="BE1734" s="62"/>
      <c r="BF1734" s="50"/>
      <c r="BG1734" s="51"/>
      <c r="BH1734" s="51">
        <f t="shared" si="167"/>
        <v>1</v>
      </c>
      <c r="BI1734" s="51">
        <v>8</v>
      </c>
      <c r="BJ1734" s="52"/>
      <c r="BK1734" s="52"/>
      <c r="BL1734" s="53"/>
      <c r="BM1734" s="47" t="e">
        <f>COUNTIFS(A$2:$AC1734,#REF!,M$2:$AL1734,M1734)</f>
        <v>#VALUE!</v>
      </c>
      <c r="BN1734" s="47">
        <v>0</v>
      </c>
      <c r="BO1734" s="54">
        <v>4</v>
      </c>
      <c r="BP1734" s="54">
        <v>0</v>
      </c>
      <c r="BQ1734" s="47">
        <v>4</v>
      </c>
      <c r="BR1734" s="49">
        <v>1</v>
      </c>
      <c r="BS1734" s="49">
        <v>1</v>
      </c>
      <c r="BT1734" s="44">
        <f t="shared" si="166"/>
        <v>44</v>
      </c>
      <c r="BW1734" s="40" t="s">
        <v>67</v>
      </c>
      <c r="BY1734" s="55"/>
      <c r="BZ1734" s="1" t="s">
        <v>22426</v>
      </c>
    </row>
    <row r="1735" spans="1:78" ht="15" customHeight="1">
      <c r="A1735" s="25" t="s">
        <v>8596</v>
      </c>
      <c r="B1735" s="42" t="s">
        <v>9466</v>
      </c>
      <c r="D1735" s="263">
        <v>0</v>
      </c>
      <c r="E1735" s="85" t="s">
        <v>76</v>
      </c>
      <c r="F1735" s="116" t="s">
        <v>1453</v>
      </c>
      <c r="G1735" s="266"/>
      <c r="H1735" s="266"/>
      <c r="I1735" s="85" t="s">
        <v>127</v>
      </c>
      <c r="J1735" s="43" t="s">
        <v>1371</v>
      </c>
      <c r="M1735" s="44" t="s">
        <v>80</v>
      </c>
      <c r="N1735" s="45" t="s">
        <v>85</v>
      </c>
      <c r="O1735" s="42" t="s">
        <v>106</v>
      </c>
      <c r="P1735" s="42" t="s">
        <v>107</v>
      </c>
      <c r="Q1735" s="85" t="s">
        <v>949</v>
      </c>
      <c r="R1735" s="85" t="s">
        <v>73</v>
      </c>
      <c r="S1735" s="42" t="s">
        <v>9467</v>
      </c>
      <c r="T1735" s="42" t="s">
        <v>9468</v>
      </c>
      <c r="U1735" s="117" t="s">
        <v>9468</v>
      </c>
      <c r="V1735" s="42" t="s">
        <v>73</v>
      </c>
      <c r="W1735" s="42" t="s">
        <v>73</v>
      </c>
      <c r="X1735" s="107">
        <v>40678</v>
      </c>
      <c r="Y1735" s="107">
        <v>40679</v>
      </c>
      <c r="Z1735" s="44">
        <f t="shared" si="168"/>
        <v>2011</v>
      </c>
      <c r="AA1735" s="44">
        <f t="shared" si="169"/>
        <v>5</v>
      </c>
      <c r="AB1735" s="44">
        <v>0</v>
      </c>
      <c r="AC1735" s="85" t="s">
        <v>9469</v>
      </c>
      <c r="AD1735" s="85" t="s">
        <v>9470</v>
      </c>
      <c r="AE1735" s="85" t="s">
        <v>8602</v>
      </c>
      <c r="AF1735" s="85" t="s">
        <v>8602</v>
      </c>
      <c r="AG1735" s="85" t="s">
        <v>8602</v>
      </c>
      <c r="AH1735" s="85" t="s">
        <v>8602</v>
      </c>
      <c r="AI1735" s="85" t="s">
        <v>8602</v>
      </c>
      <c r="AJ1735" s="85" t="s">
        <v>8602</v>
      </c>
      <c r="AK1735" s="85" t="s">
        <v>8602</v>
      </c>
      <c r="AL1735" s="85" t="s">
        <v>8602</v>
      </c>
      <c r="AM1735" s="47">
        <v>1</v>
      </c>
      <c r="AN1735" s="47">
        <v>1</v>
      </c>
      <c r="AO1735" s="47">
        <v>1</v>
      </c>
      <c r="AP1735" s="47">
        <v>88</v>
      </c>
      <c r="AQ1735" s="47"/>
      <c r="AR1735" s="47"/>
      <c r="AS1735" s="118">
        <v>0</v>
      </c>
      <c r="AT1735" s="49">
        <v>1</v>
      </c>
      <c r="AU1735" s="49">
        <v>1</v>
      </c>
      <c r="AV1735" s="47"/>
      <c r="AW1735" s="49">
        <v>1</v>
      </c>
      <c r="AX1735" s="49"/>
      <c r="AY1735" s="44">
        <f t="shared" si="170"/>
        <v>2</v>
      </c>
      <c r="AZ1735" s="47"/>
      <c r="BA1735" s="47"/>
      <c r="BB1735" s="47"/>
      <c r="BC1735" s="48"/>
      <c r="BD1735" s="62"/>
      <c r="BE1735" s="62"/>
      <c r="BF1735" s="50"/>
      <c r="BG1735" s="51"/>
      <c r="BH1735" s="51">
        <f t="shared" si="167"/>
        <v>1</v>
      </c>
      <c r="BI1735" s="51">
        <v>3</v>
      </c>
      <c r="BJ1735" s="52"/>
      <c r="BK1735" s="52"/>
      <c r="BL1735" s="53"/>
      <c r="BM1735" s="47" t="e">
        <f>COUNTIFS(A$2:$AC1735,#REF!,M$2:$AL1735,M1735)</f>
        <v>#VALUE!</v>
      </c>
      <c r="BN1735" s="47">
        <v>0</v>
      </c>
      <c r="BO1735" s="54">
        <v>2</v>
      </c>
      <c r="BP1735" s="54">
        <v>0</v>
      </c>
      <c r="BQ1735" s="47">
        <v>2</v>
      </c>
      <c r="BR1735" s="49">
        <v>1</v>
      </c>
      <c r="BS1735" s="49">
        <v>1</v>
      </c>
      <c r="BT1735" s="44">
        <f t="shared" si="166"/>
        <v>45</v>
      </c>
      <c r="BW1735" s="40" t="s">
        <v>67</v>
      </c>
      <c r="BY1735" s="55"/>
      <c r="BZ1735" s="1" t="s">
        <v>22426</v>
      </c>
    </row>
    <row r="1736" spans="1:78" ht="15" customHeight="1">
      <c r="A1736" s="25" t="s">
        <v>8596</v>
      </c>
      <c r="B1736" s="42" t="s">
        <v>9471</v>
      </c>
      <c r="D1736" s="263">
        <v>0</v>
      </c>
      <c r="E1736" s="85" t="s">
        <v>76</v>
      </c>
      <c r="F1736" s="116" t="s">
        <v>1453</v>
      </c>
      <c r="G1736" s="266"/>
      <c r="H1736" s="266"/>
      <c r="I1736" s="85" t="s">
        <v>127</v>
      </c>
      <c r="J1736" s="43" t="s">
        <v>1371</v>
      </c>
      <c r="M1736" s="44" t="s">
        <v>80</v>
      </c>
      <c r="N1736" s="45" t="s">
        <v>85</v>
      </c>
      <c r="O1736" s="42" t="s">
        <v>106</v>
      </c>
      <c r="P1736" s="42" t="s">
        <v>107</v>
      </c>
      <c r="Q1736" s="85" t="s">
        <v>949</v>
      </c>
      <c r="R1736" s="85" t="s">
        <v>73</v>
      </c>
      <c r="S1736" s="42" t="s">
        <v>9472</v>
      </c>
      <c r="T1736" s="42" t="s">
        <v>9473</v>
      </c>
      <c r="U1736" s="117" t="s">
        <v>9473</v>
      </c>
      <c r="V1736" s="42" t="s">
        <v>73</v>
      </c>
      <c r="W1736" s="42" t="s">
        <v>73</v>
      </c>
      <c r="X1736" s="107">
        <v>40682</v>
      </c>
      <c r="Y1736" s="107">
        <v>40685</v>
      </c>
      <c r="Z1736" s="44">
        <f t="shared" si="168"/>
        <v>2011</v>
      </c>
      <c r="AA1736" s="44">
        <f t="shared" si="169"/>
        <v>5</v>
      </c>
      <c r="AB1736" s="44">
        <v>0</v>
      </c>
      <c r="AC1736" s="85" t="s">
        <v>9474</v>
      </c>
      <c r="AD1736" s="85" t="s">
        <v>9475</v>
      </c>
      <c r="AE1736" s="85" t="s">
        <v>8602</v>
      </c>
      <c r="AF1736" s="85" t="s">
        <v>8602</v>
      </c>
      <c r="AG1736" s="85" t="s">
        <v>8602</v>
      </c>
      <c r="AH1736" s="85" t="s">
        <v>8602</v>
      </c>
      <c r="AI1736" s="85" t="s">
        <v>8602</v>
      </c>
      <c r="AJ1736" s="85" t="s">
        <v>8602</v>
      </c>
      <c r="AK1736" s="85" t="s">
        <v>8602</v>
      </c>
      <c r="AL1736" s="85" t="s">
        <v>8602</v>
      </c>
      <c r="AM1736" s="47">
        <v>1</v>
      </c>
      <c r="AN1736" s="47">
        <v>1</v>
      </c>
      <c r="AO1736" s="47">
        <v>1</v>
      </c>
      <c r="AP1736" s="47">
        <v>88</v>
      </c>
      <c r="AQ1736" s="47"/>
      <c r="AR1736" s="47"/>
      <c r="AS1736" s="118">
        <v>0</v>
      </c>
      <c r="AT1736" s="49">
        <v>1</v>
      </c>
      <c r="AU1736" s="49">
        <v>1</v>
      </c>
      <c r="AV1736" s="47"/>
      <c r="AW1736" s="49">
        <v>1</v>
      </c>
      <c r="AX1736" s="49"/>
      <c r="AY1736" s="44">
        <f t="shared" si="170"/>
        <v>4</v>
      </c>
      <c r="AZ1736" s="47"/>
      <c r="BA1736" s="47"/>
      <c r="BB1736" s="47"/>
      <c r="BC1736" s="48"/>
      <c r="BD1736" s="62"/>
      <c r="BE1736" s="62"/>
      <c r="BF1736" s="50"/>
      <c r="BG1736" s="51"/>
      <c r="BH1736" s="51">
        <f t="shared" si="167"/>
        <v>1</v>
      </c>
      <c r="BI1736" s="51">
        <v>7</v>
      </c>
      <c r="BJ1736" s="52"/>
      <c r="BK1736" s="52"/>
      <c r="BL1736" s="53"/>
      <c r="BM1736" s="47" t="e">
        <f>COUNTIFS(A$2:$AC1736,#REF!,M$2:$AL1736,M1736)</f>
        <v>#VALUE!</v>
      </c>
      <c r="BN1736" s="47">
        <v>0</v>
      </c>
      <c r="BO1736" s="54">
        <v>4</v>
      </c>
      <c r="BP1736" s="54">
        <v>0</v>
      </c>
      <c r="BQ1736" s="47">
        <v>4</v>
      </c>
      <c r="BR1736" s="49">
        <v>1</v>
      </c>
      <c r="BS1736" s="49">
        <v>1</v>
      </c>
      <c r="BT1736" s="44">
        <f t="shared" si="166"/>
        <v>49</v>
      </c>
      <c r="BW1736" s="40" t="s">
        <v>67</v>
      </c>
      <c r="BY1736" s="55"/>
      <c r="BZ1736" s="1" t="s">
        <v>22426</v>
      </c>
    </row>
    <row r="1737" spans="1:78" ht="15" customHeight="1">
      <c r="A1737" s="25" t="s">
        <v>8596</v>
      </c>
      <c r="B1737" s="42" t="s">
        <v>9476</v>
      </c>
      <c r="D1737" s="263">
        <v>0</v>
      </c>
      <c r="E1737" s="85" t="s">
        <v>76</v>
      </c>
      <c r="F1737" s="116" t="s">
        <v>1453</v>
      </c>
      <c r="G1737" s="266"/>
      <c r="H1737" s="266"/>
      <c r="I1737" s="85" t="s">
        <v>127</v>
      </c>
      <c r="J1737" s="43" t="s">
        <v>1371</v>
      </c>
      <c r="M1737" s="44" t="s">
        <v>80</v>
      </c>
      <c r="N1737" s="45" t="s">
        <v>85</v>
      </c>
      <c r="O1737" s="42" t="s">
        <v>86</v>
      </c>
      <c r="P1737" s="42" t="s">
        <v>87</v>
      </c>
      <c r="Q1737" s="85" t="s">
        <v>949</v>
      </c>
      <c r="R1737" s="85" t="s">
        <v>73</v>
      </c>
      <c r="S1737" s="42" t="s">
        <v>9477</v>
      </c>
      <c r="T1737" s="42" t="s">
        <v>9478</v>
      </c>
      <c r="U1737" s="117" t="s">
        <v>9478</v>
      </c>
      <c r="V1737" s="42" t="s">
        <v>73</v>
      </c>
      <c r="W1737" s="42" t="s">
        <v>73</v>
      </c>
      <c r="X1737" s="107">
        <v>40682</v>
      </c>
      <c r="Y1737" s="107">
        <v>40685</v>
      </c>
      <c r="Z1737" s="44">
        <f t="shared" si="168"/>
        <v>2011</v>
      </c>
      <c r="AA1737" s="44">
        <f t="shared" si="169"/>
        <v>5</v>
      </c>
      <c r="AB1737" s="44">
        <v>0</v>
      </c>
      <c r="AC1737" s="85" t="s">
        <v>1535</v>
      </c>
      <c r="AD1737" s="85" t="s">
        <v>1536</v>
      </c>
      <c r="AE1737" s="85" t="s">
        <v>8602</v>
      </c>
      <c r="AF1737" s="85" t="s">
        <v>8602</v>
      </c>
      <c r="AG1737" s="85" t="s">
        <v>8602</v>
      </c>
      <c r="AH1737" s="85" t="s">
        <v>8602</v>
      </c>
      <c r="AI1737" s="85" t="s">
        <v>8602</v>
      </c>
      <c r="AJ1737" s="85" t="s">
        <v>8602</v>
      </c>
      <c r="AK1737" s="85" t="s">
        <v>8602</v>
      </c>
      <c r="AL1737" s="85" t="s">
        <v>8602</v>
      </c>
      <c r="AM1737" s="47">
        <v>1</v>
      </c>
      <c r="AN1737" s="47">
        <v>1</v>
      </c>
      <c r="AO1737" s="47">
        <v>1</v>
      </c>
      <c r="AP1737" s="47">
        <v>88</v>
      </c>
      <c r="AQ1737" s="47"/>
      <c r="AR1737" s="47"/>
      <c r="AS1737" s="118">
        <v>0</v>
      </c>
      <c r="AT1737" s="49">
        <v>1</v>
      </c>
      <c r="AU1737" s="49">
        <v>1</v>
      </c>
      <c r="AV1737" s="47"/>
      <c r="AW1737" s="49">
        <v>1</v>
      </c>
      <c r="AX1737" s="49"/>
      <c r="AY1737" s="44">
        <f t="shared" si="170"/>
        <v>4</v>
      </c>
      <c r="AZ1737" s="47"/>
      <c r="BA1737" s="47"/>
      <c r="BB1737" s="47"/>
      <c r="BC1737" s="48"/>
      <c r="BD1737" s="62"/>
      <c r="BE1737" s="62"/>
      <c r="BF1737" s="50"/>
      <c r="BG1737" s="51"/>
      <c r="BH1737" s="51">
        <f t="shared" si="167"/>
        <v>1</v>
      </c>
      <c r="BI1737" s="51">
        <v>1</v>
      </c>
      <c r="BJ1737" s="52"/>
      <c r="BK1737" s="52"/>
      <c r="BL1737" s="53"/>
      <c r="BM1737" s="47" t="e">
        <f>COUNTIFS(A$2:$AC1737,#REF!,M$2:$AL1737,M1737)</f>
        <v>#VALUE!</v>
      </c>
      <c r="BN1737" s="47">
        <v>0</v>
      </c>
      <c r="BO1737" s="54">
        <v>4</v>
      </c>
      <c r="BP1737" s="54">
        <v>0</v>
      </c>
      <c r="BQ1737" s="47">
        <v>4</v>
      </c>
      <c r="BR1737" s="49">
        <v>1</v>
      </c>
      <c r="BS1737" s="49">
        <v>1</v>
      </c>
      <c r="BT1737" s="44">
        <f t="shared" si="166"/>
        <v>49</v>
      </c>
      <c r="BW1737" s="40" t="s">
        <v>67</v>
      </c>
      <c r="BY1737" s="55"/>
      <c r="BZ1737" s="1" t="s">
        <v>22426</v>
      </c>
    </row>
    <row r="1738" spans="1:78" ht="15" customHeight="1">
      <c r="A1738" s="25" t="s">
        <v>8596</v>
      </c>
      <c r="B1738" s="42" t="s">
        <v>9479</v>
      </c>
      <c r="D1738" s="263">
        <v>0</v>
      </c>
      <c r="E1738" s="85" t="s">
        <v>76</v>
      </c>
      <c r="F1738" s="116" t="s">
        <v>1453</v>
      </c>
      <c r="G1738" s="266"/>
      <c r="H1738" s="266"/>
      <c r="I1738" s="85" t="s">
        <v>127</v>
      </c>
      <c r="J1738" s="43" t="s">
        <v>1371</v>
      </c>
      <c r="M1738" s="44" t="s">
        <v>80</v>
      </c>
      <c r="N1738" s="45" t="s">
        <v>85</v>
      </c>
      <c r="O1738" s="42" t="s">
        <v>81</v>
      </c>
      <c r="P1738" s="42" t="s">
        <v>82</v>
      </c>
      <c r="Q1738" s="85" t="s">
        <v>949</v>
      </c>
      <c r="R1738" s="85" t="s">
        <v>73</v>
      </c>
      <c r="S1738" s="42" t="s">
        <v>9480</v>
      </c>
      <c r="T1738" s="42" t="s">
        <v>9481</v>
      </c>
      <c r="U1738" s="117" t="s">
        <v>9481</v>
      </c>
      <c r="V1738" s="42" t="s">
        <v>73</v>
      </c>
      <c r="W1738" s="42" t="s">
        <v>73</v>
      </c>
      <c r="X1738" s="107">
        <v>40686</v>
      </c>
      <c r="Y1738" s="107">
        <v>40689</v>
      </c>
      <c r="Z1738" s="44">
        <f t="shared" si="168"/>
        <v>2011</v>
      </c>
      <c r="AA1738" s="44">
        <f t="shared" si="169"/>
        <v>5</v>
      </c>
      <c r="AB1738" s="44">
        <v>0</v>
      </c>
      <c r="AC1738" s="85" t="s">
        <v>9482</v>
      </c>
      <c r="AD1738" s="85" t="s">
        <v>9483</v>
      </c>
      <c r="AE1738" s="85" t="s">
        <v>8602</v>
      </c>
      <c r="AF1738" s="85" t="s">
        <v>8602</v>
      </c>
      <c r="AG1738" s="85" t="s">
        <v>8602</v>
      </c>
      <c r="AH1738" s="85" t="s">
        <v>8602</v>
      </c>
      <c r="AI1738" s="85" t="s">
        <v>8602</v>
      </c>
      <c r="AJ1738" s="85" t="s">
        <v>8602</v>
      </c>
      <c r="AK1738" s="85" t="s">
        <v>8602</v>
      </c>
      <c r="AL1738" s="85" t="s">
        <v>8602</v>
      </c>
      <c r="AM1738" s="47">
        <v>1</v>
      </c>
      <c r="AN1738" s="47">
        <v>1</v>
      </c>
      <c r="AO1738" s="47">
        <v>1</v>
      </c>
      <c r="AP1738" s="47">
        <v>88</v>
      </c>
      <c r="AQ1738" s="47"/>
      <c r="AR1738" s="47"/>
      <c r="AS1738" s="118">
        <v>0</v>
      </c>
      <c r="AT1738" s="49">
        <v>1</v>
      </c>
      <c r="AU1738" s="49">
        <v>1</v>
      </c>
      <c r="AV1738" s="47"/>
      <c r="AW1738" s="49">
        <v>1</v>
      </c>
      <c r="AX1738" s="49"/>
      <c r="AY1738" s="44">
        <f t="shared" si="170"/>
        <v>4</v>
      </c>
      <c r="AZ1738" s="47"/>
      <c r="BA1738" s="47"/>
      <c r="BB1738" s="47"/>
      <c r="BC1738" s="48"/>
      <c r="BD1738" s="62"/>
      <c r="BE1738" s="62"/>
      <c r="BF1738" s="50"/>
      <c r="BG1738" s="51"/>
      <c r="BH1738" s="51">
        <f t="shared" si="167"/>
        <v>1</v>
      </c>
      <c r="BI1738" s="51">
        <v>5</v>
      </c>
      <c r="BJ1738" s="52"/>
      <c r="BK1738" s="52"/>
      <c r="BL1738" s="53"/>
      <c r="BM1738" s="47" t="e">
        <f>COUNTIFS(A$2:$AC1738,#REF!,M$2:$AL1738,M1738)</f>
        <v>#VALUE!</v>
      </c>
      <c r="BN1738" s="47">
        <v>0</v>
      </c>
      <c r="BO1738" s="54">
        <v>4</v>
      </c>
      <c r="BP1738" s="54">
        <v>0</v>
      </c>
      <c r="BQ1738" s="47">
        <v>4</v>
      </c>
      <c r="BR1738" s="49">
        <v>1</v>
      </c>
      <c r="BS1738" s="49">
        <v>1</v>
      </c>
      <c r="BT1738" s="44">
        <f t="shared" si="166"/>
        <v>53</v>
      </c>
      <c r="BW1738" s="40" t="s">
        <v>67</v>
      </c>
      <c r="BY1738" s="55"/>
      <c r="BZ1738" s="1" t="s">
        <v>22426</v>
      </c>
    </row>
    <row r="1739" spans="1:78" ht="15" customHeight="1">
      <c r="A1739" s="25" t="s">
        <v>8596</v>
      </c>
      <c r="B1739" s="42" t="s">
        <v>9484</v>
      </c>
      <c r="D1739" s="263">
        <v>0</v>
      </c>
      <c r="E1739" s="85" t="s">
        <v>76</v>
      </c>
      <c r="F1739" s="116" t="s">
        <v>1453</v>
      </c>
      <c r="G1739" s="266"/>
      <c r="H1739" s="266"/>
      <c r="I1739" s="85" t="s">
        <v>127</v>
      </c>
      <c r="J1739" s="43" t="s">
        <v>1371</v>
      </c>
      <c r="M1739" s="44" t="s">
        <v>80</v>
      </c>
      <c r="N1739" s="45" t="s">
        <v>85</v>
      </c>
      <c r="O1739" s="42" t="s">
        <v>86</v>
      </c>
      <c r="P1739" s="42" t="s">
        <v>87</v>
      </c>
      <c r="Q1739" s="85" t="s">
        <v>105</v>
      </c>
      <c r="R1739" s="85" t="s">
        <v>73</v>
      </c>
      <c r="S1739" s="42" t="s">
        <v>9485</v>
      </c>
      <c r="T1739" s="42" t="s">
        <v>9486</v>
      </c>
      <c r="U1739" s="117" t="s">
        <v>9486</v>
      </c>
      <c r="V1739" s="42" t="s">
        <v>73</v>
      </c>
      <c r="W1739" s="42" t="s">
        <v>73</v>
      </c>
      <c r="X1739" s="107">
        <v>40686</v>
      </c>
      <c r="Y1739" s="107">
        <v>40690</v>
      </c>
      <c r="Z1739" s="44">
        <f t="shared" si="168"/>
        <v>2011</v>
      </c>
      <c r="AA1739" s="44">
        <f t="shared" si="169"/>
        <v>5</v>
      </c>
      <c r="AB1739" s="44">
        <v>0</v>
      </c>
      <c r="AC1739" s="85" t="s">
        <v>788</v>
      </c>
      <c r="AD1739" s="85" t="s">
        <v>789</v>
      </c>
      <c r="AE1739" s="85" t="s">
        <v>8602</v>
      </c>
      <c r="AF1739" s="85" t="s">
        <v>8602</v>
      </c>
      <c r="AG1739" s="85" t="s">
        <v>8602</v>
      </c>
      <c r="AH1739" s="85" t="s">
        <v>8602</v>
      </c>
      <c r="AI1739" s="85" t="s">
        <v>8602</v>
      </c>
      <c r="AJ1739" s="85" t="s">
        <v>8602</v>
      </c>
      <c r="AK1739" s="85" t="s">
        <v>8602</v>
      </c>
      <c r="AL1739" s="85" t="s">
        <v>8602</v>
      </c>
      <c r="AM1739" s="47">
        <v>1</v>
      </c>
      <c r="AN1739" s="47">
        <v>1</v>
      </c>
      <c r="AO1739" s="47">
        <v>1</v>
      </c>
      <c r="AP1739" s="47">
        <v>88</v>
      </c>
      <c r="AQ1739" s="47"/>
      <c r="AR1739" s="47"/>
      <c r="AS1739" s="118">
        <v>0</v>
      </c>
      <c r="AT1739" s="49">
        <v>1</v>
      </c>
      <c r="AU1739" s="49">
        <v>1</v>
      </c>
      <c r="AV1739" s="47"/>
      <c r="AW1739" s="49">
        <v>1</v>
      </c>
      <c r="AX1739" s="49"/>
      <c r="AY1739" s="44">
        <f t="shared" si="170"/>
        <v>5</v>
      </c>
      <c r="AZ1739" s="47"/>
      <c r="BA1739" s="47"/>
      <c r="BB1739" s="47"/>
      <c r="BC1739" s="48"/>
      <c r="BD1739" s="62"/>
      <c r="BE1739" s="62"/>
      <c r="BF1739" s="50"/>
      <c r="BG1739" s="51"/>
      <c r="BH1739" s="51">
        <f t="shared" si="167"/>
        <v>1</v>
      </c>
      <c r="BI1739" s="51">
        <v>1</v>
      </c>
      <c r="BJ1739" s="52"/>
      <c r="BK1739" s="52"/>
      <c r="BL1739" s="53"/>
      <c r="BM1739" s="47" t="e">
        <f>COUNTIFS(A$2:$AC1739,#REF!,M$2:$AL1739,M1739)</f>
        <v>#VALUE!</v>
      </c>
      <c r="BN1739" s="47">
        <v>0</v>
      </c>
      <c r="BO1739" s="54">
        <v>5</v>
      </c>
      <c r="BP1739" s="54">
        <v>0</v>
      </c>
      <c r="BQ1739" s="47">
        <v>5</v>
      </c>
      <c r="BR1739" s="49">
        <v>1</v>
      </c>
      <c r="BS1739" s="49">
        <v>1</v>
      </c>
      <c r="BT1739" s="44">
        <f t="shared" si="166"/>
        <v>53</v>
      </c>
      <c r="BW1739" s="40" t="s">
        <v>67</v>
      </c>
      <c r="BY1739" s="55"/>
      <c r="BZ1739" s="1" t="s">
        <v>22426</v>
      </c>
    </row>
    <row r="1740" spans="1:78" ht="15" customHeight="1">
      <c r="A1740" s="25" t="s">
        <v>8596</v>
      </c>
      <c r="B1740" s="42" t="s">
        <v>9487</v>
      </c>
      <c r="D1740" s="263">
        <v>0</v>
      </c>
      <c r="E1740" s="85" t="s">
        <v>76</v>
      </c>
      <c r="F1740" s="116" t="s">
        <v>1453</v>
      </c>
      <c r="G1740" s="266"/>
      <c r="H1740" s="266"/>
      <c r="I1740" s="85" t="s">
        <v>127</v>
      </c>
      <c r="J1740" s="43" t="s">
        <v>1371</v>
      </c>
      <c r="M1740" s="44" t="s">
        <v>80</v>
      </c>
      <c r="N1740" s="45" t="s">
        <v>85</v>
      </c>
      <c r="O1740" s="42" t="s">
        <v>86</v>
      </c>
      <c r="P1740" s="42" t="s">
        <v>87</v>
      </c>
      <c r="Q1740" s="85" t="s">
        <v>949</v>
      </c>
      <c r="R1740" s="85" t="s">
        <v>73</v>
      </c>
      <c r="S1740" s="42" t="s">
        <v>9488</v>
      </c>
      <c r="T1740" s="42" t="s">
        <v>9489</v>
      </c>
      <c r="U1740" s="117" t="s">
        <v>9489</v>
      </c>
      <c r="V1740" s="42" t="s">
        <v>73</v>
      </c>
      <c r="W1740" s="42" t="s">
        <v>73</v>
      </c>
      <c r="X1740" s="107">
        <v>40687</v>
      </c>
      <c r="Y1740" s="107">
        <v>40689</v>
      </c>
      <c r="Z1740" s="44">
        <f t="shared" si="168"/>
        <v>2011</v>
      </c>
      <c r="AA1740" s="44">
        <f t="shared" si="169"/>
        <v>5</v>
      </c>
      <c r="AB1740" s="44">
        <v>0</v>
      </c>
      <c r="AC1740" s="85" t="s">
        <v>9490</v>
      </c>
      <c r="AD1740" s="85" t="s">
        <v>9491</v>
      </c>
      <c r="AE1740" s="85" t="s">
        <v>8602</v>
      </c>
      <c r="AF1740" s="85" t="s">
        <v>8602</v>
      </c>
      <c r="AG1740" s="85" t="s">
        <v>8602</v>
      </c>
      <c r="AH1740" s="85" t="s">
        <v>8602</v>
      </c>
      <c r="AI1740" s="85" t="s">
        <v>8602</v>
      </c>
      <c r="AJ1740" s="85" t="s">
        <v>8602</v>
      </c>
      <c r="AK1740" s="85" t="s">
        <v>8602</v>
      </c>
      <c r="AL1740" s="85" t="s">
        <v>8602</v>
      </c>
      <c r="AM1740" s="47">
        <v>1</v>
      </c>
      <c r="AN1740" s="47">
        <v>1</v>
      </c>
      <c r="AO1740" s="47">
        <v>1</v>
      </c>
      <c r="AP1740" s="47">
        <v>88</v>
      </c>
      <c r="AQ1740" s="47"/>
      <c r="AR1740" s="47"/>
      <c r="AS1740" s="118">
        <v>0</v>
      </c>
      <c r="AT1740" s="49">
        <v>1</v>
      </c>
      <c r="AU1740" s="49">
        <v>1</v>
      </c>
      <c r="AV1740" s="47"/>
      <c r="AW1740" s="49">
        <v>1</v>
      </c>
      <c r="AX1740" s="49"/>
      <c r="AY1740" s="44">
        <f t="shared" si="170"/>
        <v>3</v>
      </c>
      <c r="AZ1740" s="47"/>
      <c r="BA1740" s="47"/>
      <c r="BB1740" s="47"/>
      <c r="BC1740" s="48"/>
      <c r="BD1740" s="62"/>
      <c r="BE1740" s="62"/>
      <c r="BF1740" s="50"/>
      <c r="BG1740" s="51"/>
      <c r="BH1740" s="51">
        <f t="shared" si="167"/>
        <v>1</v>
      </c>
      <c r="BI1740" s="51">
        <v>1</v>
      </c>
      <c r="BJ1740" s="52"/>
      <c r="BK1740" s="52"/>
      <c r="BL1740" s="53"/>
      <c r="BM1740" s="47" t="e">
        <f>COUNTIFS(A$2:$AC1740,#REF!,M$2:$AL1740,M1740)</f>
        <v>#VALUE!</v>
      </c>
      <c r="BN1740" s="47">
        <v>0</v>
      </c>
      <c r="BO1740" s="54">
        <v>3</v>
      </c>
      <c r="BP1740" s="54">
        <v>0</v>
      </c>
      <c r="BQ1740" s="47">
        <v>3</v>
      </c>
      <c r="BR1740" s="49">
        <v>1</v>
      </c>
      <c r="BS1740" s="49">
        <v>1</v>
      </c>
      <c r="BT1740" s="44">
        <f t="shared" si="166"/>
        <v>54</v>
      </c>
      <c r="BW1740" s="40" t="s">
        <v>67</v>
      </c>
      <c r="BY1740" s="55"/>
      <c r="BZ1740" s="1" t="s">
        <v>22426</v>
      </c>
    </row>
    <row r="1741" spans="1:78" ht="15" customHeight="1">
      <c r="A1741" s="25" t="s">
        <v>8596</v>
      </c>
      <c r="B1741" s="42" t="s">
        <v>9492</v>
      </c>
      <c r="D1741" s="263">
        <v>0</v>
      </c>
      <c r="E1741" s="85" t="s">
        <v>76</v>
      </c>
      <c r="F1741" s="116" t="s">
        <v>1453</v>
      </c>
      <c r="G1741" s="266"/>
      <c r="H1741" s="266"/>
      <c r="I1741" s="85" t="s">
        <v>127</v>
      </c>
      <c r="J1741" s="43" t="s">
        <v>1371</v>
      </c>
      <c r="M1741" s="44" t="s">
        <v>80</v>
      </c>
      <c r="N1741" s="45" t="s">
        <v>85</v>
      </c>
      <c r="O1741" s="42" t="s">
        <v>86</v>
      </c>
      <c r="P1741" s="42" t="s">
        <v>87</v>
      </c>
      <c r="Q1741" s="85" t="s">
        <v>105</v>
      </c>
      <c r="R1741" s="85" t="s">
        <v>73</v>
      </c>
      <c r="S1741" s="42" t="s">
        <v>9493</v>
      </c>
      <c r="T1741" s="42" t="s">
        <v>9494</v>
      </c>
      <c r="U1741" s="117" t="s">
        <v>9494</v>
      </c>
      <c r="V1741" s="42" t="s">
        <v>73</v>
      </c>
      <c r="W1741" s="42" t="s">
        <v>73</v>
      </c>
      <c r="X1741" s="107">
        <v>40690</v>
      </c>
      <c r="Y1741" s="107">
        <v>40691</v>
      </c>
      <c r="Z1741" s="44">
        <f t="shared" si="168"/>
        <v>2011</v>
      </c>
      <c r="AA1741" s="44">
        <f t="shared" si="169"/>
        <v>5</v>
      </c>
      <c r="AB1741" s="44">
        <v>0</v>
      </c>
      <c r="AC1741" s="85" t="s">
        <v>9495</v>
      </c>
      <c r="AD1741" s="85" t="s">
        <v>9496</v>
      </c>
      <c r="AE1741" s="85" t="s">
        <v>8602</v>
      </c>
      <c r="AF1741" s="85" t="s">
        <v>8602</v>
      </c>
      <c r="AG1741" s="85" t="s">
        <v>8602</v>
      </c>
      <c r="AH1741" s="85" t="s">
        <v>8602</v>
      </c>
      <c r="AI1741" s="85" t="s">
        <v>8602</v>
      </c>
      <c r="AJ1741" s="85" t="s">
        <v>8602</v>
      </c>
      <c r="AK1741" s="85" t="s">
        <v>8602</v>
      </c>
      <c r="AL1741" s="85" t="s">
        <v>8602</v>
      </c>
      <c r="AM1741" s="47">
        <v>1</v>
      </c>
      <c r="AN1741" s="47">
        <v>1</v>
      </c>
      <c r="AO1741" s="47">
        <v>1</v>
      </c>
      <c r="AP1741" s="47">
        <v>88</v>
      </c>
      <c r="AQ1741" s="47"/>
      <c r="AR1741" s="47"/>
      <c r="AS1741" s="118">
        <v>0</v>
      </c>
      <c r="AT1741" s="49">
        <v>1</v>
      </c>
      <c r="AU1741" s="49">
        <v>1</v>
      </c>
      <c r="AV1741" s="47"/>
      <c r="AW1741" s="49">
        <v>1</v>
      </c>
      <c r="AX1741" s="49"/>
      <c r="AY1741" s="44">
        <f t="shared" si="170"/>
        <v>2</v>
      </c>
      <c r="AZ1741" s="47"/>
      <c r="BA1741" s="47"/>
      <c r="BB1741" s="47"/>
      <c r="BC1741" s="48"/>
      <c r="BD1741" s="62"/>
      <c r="BE1741" s="62"/>
      <c r="BF1741" s="50"/>
      <c r="BG1741" s="51"/>
      <c r="BH1741" s="51">
        <f t="shared" si="167"/>
        <v>1</v>
      </c>
      <c r="BI1741" s="51">
        <v>8</v>
      </c>
      <c r="BJ1741" s="52"/>
      <c r="BK1741" s="52"/>
      <c r="BL1741" s="53"/>
      <c r="BM1741" s="47" t="e">
        <f>COUNTIFS(A$2:$AC1741,#REF!,M$2:$AL1741,M1741)</f>
        <v>#VALUE!</v>
      </c>
      <c r="BN1741" s="47">
        <v>0</v>
      </c>
      <c r="BO1741" s="54">
        <v>2</v>
      </c>
      <c r="BP1741" s="54">
        <v>0</v>
      </c>
      <c r="BQ1741" s="47">
        <v>2</v>
      </c>
      <c r="BR1741" s="49">
        <v>1</v>
      </c>
      <c r="BS1741" s="49">
        <v>1</v>
      </c>
      <c r="BT1741" s="44">
        <f t="shared" si="166"/>
        <v>57</v>
      </c>
      <c r="BW1741" s="40" t="s">
        <v>67</v>
      </c>
      <c r="BY1741" s="55"/>
      <c r="BZ1741" s="1" t="s">
        <v>22426</v>
      </c>
    </row>
    <row r="1742" spans="1:78" ht="15" customHeight="1">
      <c r="A1742" s="25" t="s">
        <v>8596</v>
      </c>
      <c r="B1742" s="42" t="s">
        <v>9497</v>
      </c>
      <c r="D1742" s="263">
        <v>0</v>
      </c>
      <c r="E1742" s="85" t="s">
        <v>76</v>
      </c>
      <c r="F1742" s="116" t="s">
        <v>1453</v>
      </c>
      <c r="G1742" s="266"/>
      <c r="H1742" s="266"/>
      <c r="I1742" s="85" t="s">
        <v>127</v>
      </c>
      <c r="J1742" s="43" t="s">
        <v>1371</v>
      </c>
      <c r="M1742" s="44" t="s">
        <v>80</v>
      </c>
      <c r="N1742" s="45" t="s">
        <v>85</v>
      </c>
      <c r="O1742" s="42" t="s">
        <v>100</v>
      </c>
      <c r="P1742" s="42" t="s">
        <v>101</v>
      </c>
      <c r="Q1742" s="85" t="s">
        <v>949</v>
      </c>
      <c r="R1742" s="85" t="s">
        <v>73</v>
      </c>
      <c r="S1742" s="42" t="s">
        <v>9498</v>
      </c>
      <c r="T1742" s="42" t="s">
        <v>9499</v>
      </c>
      <c r="U1742" s="117" t="s">
        <v>9499</v>
      </c>
      <c r="V1742" s="42" t="s">
        <v>73</v>
      </c>
      <c r="W1742" s="42" t="s">
        <v>73</v>
      </c>
      <c r="X1742" s="107">
        <v>40690</v>
      </c>
      <c r="Y1742" s="107">
        <v>40692</v>
      </c>
      <c r="Z1742" s="44">
        <f t="shared" si="168"/>
        <v>2011</v>
      </c>
      <c r="AA1742" s="44">
        <f t="shared" si="169"/>
        <v>5</v>
      </c>
      <c r="AB1742" s="44">
        <v>0</v>
      </c>
      <c r="AC1742" s="85" t="s">
        <v>1148</v>
      </c>
      <c r="AD1742" s="85" t="s">
        <v>1149</v>
      </c>
      <c r="AE1742" s="85" t="s">
        <v>8602</v>
      </c>
      <c r="AF1742" s="85" t="s">
        <v>8602</v>
      </c>
      <c r="AG1742" s="85" t="s">
        <v>8602</v>
      </c>
      <c r="AH1742" s="85" t="s">
        <v>8602</v>
      </c>
      <c r="AI1742" s="85" t="s">
        <v>8602</v>
      </c>
      <c r="AJ1742" s="85" t="s">
        <v>8602</v>
      </c>
      <c r="AK1742" s="85" t="s">
        <v>8602</v>
      </c>
      <c r="AL1742" s="85" t="s">
        <v>8602</v>
      </c>
      <c r="AM1742" s="47">
        <v>1</v>
      </c>
      <c r="AN1742" s="47">
        <v>1</v>
      </c>
      <c r="AO1742" s="47">
        <v>1</v>
      </c>
      <c r="AP1742" s="47">
        <v>88</v>
      </c>
      <c r="AQ1742" s="47"/>
      <c r="AR1742" s="47"/>
      <c r="AS1742" s="118">
        <v>0</v>
      </c>
      <c r="AT1742" s="49">
        <v>1</v>
      </c>
      <c r="AU1742" s="49">
        <v>1</v>
      </c>
      <c r="AV1742" s="47"/>
      <c r="AW1742" s="49">
        <v>1</v>
      </c>
      <c r="AX1742" s="49"/>
      <c r="AY1742" s="44">
        <f t="shared" si="170"/>
        <v>3</v>
      </c>
      <c r="AZ1742" s="47"/>
      <c r="BA1742" s="47"/>
      <c r="BB1742" s="47"/>
      <c r="BC1742" s="48"/>
      <c r="BD1742" s="62"/>
      <c r="BE1742" s="62"/>
      <c r="BF1742" s="50"/>
      <c r="BG1742" s="51"/>
      <c r="BH1742" s="51">
        <f t="shared" si="167"/>
        <v>1</v>
      </c>
      <c r="BI1742" s="51">
        <v>4</v>
      </c>
      <c r="BJ1742" s="52"/>
      <c r="BK1742" s="52"/>
      <c r="BL1742" s="53"/>
      <c r="BM1742" s="47" t="e">
        <f>COUNTIFS(A$2:$AC1742,#REF!,M$2:$AL1742,M1742)</f>
        <v>#VALUE!</v>
      </c>
      <c r="BN1742" s="47">
        <v>0</v>
      </c>
      <c r="BO1742" s="54">
        <v>3</v>
      </c>
      <c r="BP1742" s="54">
        <v>0</v>
      </c>
      <c r="BQ1742" s="47">
        <v>3</v>
      </c>
      <c r="BR1742" s="49">
        <v>1</v>
      </c>
      <c r="BS1742" s="49">
        <v>1</v>
      </c>
      <c r="BT1742" s="44">
        <f t="shared" si="166"/>
        <v>57</v>
      </c>
      <c r="BW1742" s="40" t="s">
        <v>67</v>
      </c>
      <c r="BY1742" s="55"/>
      <c r="BZ1742" s="1" t="s">
        <v>22426</v>
      </c>
    </row>
    <row r="1743" spans="1:78" ht="15" customHeight="1">
      <c r="A1743" s="25" t="s">
        <v>8596</v>
      </c>
      <c r="B1743" s="42" t="s">
        <v>9500</v>
      </c>
      <c r="D1743" s="263">
        <v>0</v>
      </c>
      <c r="E1743" s="85" t="s">
        <v>76</v>
      </c>
      <c r="F1743" s="116" t="s">
        <v>1453</v>
      </c>
      <c r="G1743" s="266"/>
      <c r="H1743" s="266"/>
      <c r="I1743" s="85" t="s">
        <v>127</v>
      </c>
      <c r="J1743" s="43" t="s">
        <v>1371</v>
      </c>
      <c r="M1743" s="44" t="s">
        <v>80</v>
      </c>
      <c r="N1743" s="45" t="s">
        <v>85</v>
      </c>
      <c r="O1743" s="42" t="s">
        <v>86</v>
      </c>
      <c r="P1743" s="42" t="s">
        <v>87</v>
      </c>
      <c r="Q1743" s="85" t="s">
        <v>949</v>
      </c>
      <c r="R1743" s="85" t="s">
        <v>73</v>
      </c>
      <c r="S1743" s="42" t="s">
        <v>9501</v>
      </c>
      <c r="T1743" s="42" t="s">
        <v>9502</v>
      </c>
      <c r="U1743" s="117" t="s">
        <v>9502</v>
      </c>
      <c r="V1743" s="42" t="s">
        <v>73</v>
      </c>
      <c r="W1743" s="42" t="s">
        <v>73</v>
      </c>
      <c r="X1743" s="107">
        <v>40691</v>
      </c>
      <c r="Y1743" s="107">
        <v>40693</v>
      </c>
      <c r="Z1743" s="44">
        <f t="shared" si="168"/>
        <v>2011</v>
      </c>
      <c r="AA1743" s="44">
        <f t="shared" si="169"/>
        <v>5</v>
      </c>
      <c r="AB1743" s="44">
        <v>0</v>
      </c>
      <c r="AC1743" s="85" t="s">
        <v>9503</v>
      </c>
      <c r="AD1743" s="85" t="s">
        <v>9504</v>
      </c>
      <c r="AE1743" s="85" t="s">
        <v>8602</v>
      </c>
      <c r="AF1743" s="85" t="s">
        <v>8602</v>
      </c>
      <c r="AG1743" s="85" t="s">
        <v>8602</v>
      </c>
      <c r="AH1743" s="85" t="s">
        <v>8602</v>
      </c>
      <c r="AI1743" s="85" t="s">
        <v>8602</v>
      </c>
      <c r="AJ1743" s="85" t="s">
        <v>8602</v>
      </c>
      <c r="AK1743" s="85" t="s">
        <v>8602</v>
      </c>
      <c r="AL1743" s="85" t="s">
        <v>8602</v>
      </c>
      <c r="AM1743" s="47">
        <v>1</v>
      </c>
      <c r="AN1743" s="47">
        <v>1</v>
      </c>
      <c r="AO1743" s="47">
        <v>1</v>
      </c>
      <c r="AP1743" s="47">
        <v>88</v>
      </c>
      <c r="AQ1743" s="47"/>
      <c r="AR1743" s="47"/>
      <c r="AS1743" s="118">
        <v>0</v>
      </c>
      <c r="AT1743" s="49">
        <v>1</v>
      </c>
      <c r="AU1743" s="49">
        <v>1</v>
      </c>
      <c r="AV1743" s="47"/>
      <c r="AW1743" s="49">
        <v>1</v>
      </c>
      <c r="AX1743" s="49"/>
      <c r="AY1743" s="44">
        <f t="shared" si="170"/>
        <v>3</v>
      </c>
      <c r="AZ1743" s="47"/>
      <c r="BA1743" s="47"/>
      <c r="BB1743" s="47"/>
      <c r="BC1743" s="48"/>
      <c r="BD1743" s="62"/>
      <c r="BE1743" s="62"/>
      <c r="BF1743" s="50"/>
      <c r="BG1743" s="51"/>
      <c r="BH1743" s="51">
        <f t="shared" si="167"/>
        <v>1</v>
      </c>
      <c r="BI1743" s="51">
        <v>4</v>
      </c>
      <c r="BJ1743" s="52"/>
      <c r="BK1743" s="52"/>
      <c r="BL1743" s="53"/>
      <c r="BM1743" s="47" t="e">
        <f>COUNTIFS(A$2:$AC1743,#REF!,M$2:$AL1743,M1743)</f>
        <v>#VALUE!</v>
      </c>
      <c r="BN1743" s="47">
        <v>0</v>
      </c>
      <c r="BO1743" s="54">
        <v>3</v>
      </c>
      <c r="BP1743" s="54">
        <v>0</v>
      </c>
      <c r="BQ1743" s="47">
        <v>3</v>
      </c>
      <c r="BR1743" s="49">
        <v>1</v>
      </c>
      <c r="BS1743" s="49">
        <v>1</v>
      </c>
      <c r="BT1743" s="44">
        <f t="shared" si="166"/>
        <v>58</v>
      </c>
      <c r="BW1743" s="40" t="s">
        <v>67</v>
      </c>
      <c r="BY1743" s="55"/>
      <c r="BZ1743" s="1" t="s">
        <v>22426</v>
      </c>
    </row>
    <row r="1744" spans="1:78" ht="15" customHeight="1">
      <c r="A1744" s="25" t="s">
        <v>8596</v>
      </c>
      <c r="B1744" s="42" t="s">
        <v>9505</v>
      </c>
      <c r="D1744" s="263">
        <v>0</v>
      </c>
      <c r="E1744" s="85" t="s">
        <v>76</v>
      </c>
      <c r="F1744" s="116" t="s">
        <v>1453</v>
      </c>
      <c r="G1744" s="266"/>
      <c r="H1744" s="266"/>
      <c r="I1744" s="85" t="s">
        <v>127</v>
      </c>
      <c r="J1744" s="43" t="s">
        <v>1371</v>
      </c>
      <c r="M1744" s="44" t="s">
        <v>80</v>
      </c>
      <c r="N1744" s="45" t="s">
        <v>85</v>
      </c>
      <c r="O1744" s="42" t="s">
        <v>106</v>
      </c>
      <c r="P1744" s="42" t="s">
        <v>107</v>
      </c>
      <c r="Q1744" s="85" t="s">
        <v>949</v>
      </c>
      <c r="R1744" s="85" t="s">
        <v>73</v>
      </c>
      <c r="S1744" s="42" t="s">
        <v>9506</v>
      </c>
      <c r="T1744" s="42" t="s">
        <v>9461</v>
      </c>
      <c r="U1744" s="117" t="s">
        <v>9461</v>
      </c>
      <c r="V1744" s="42" t="s">
        <v>73</v>
      </c>
      <c r="W1744" s="42" t="s">
        <v>73</v>
      </c>
      <c r="X1744" s="107">
        <v>40692</v>
      </c>
      <c r="Y1744" s="107">
        <v>40693</v>
      </c>
      <c r="Z1744" s="44">
        <f t="shared" si="168"/>
        <v>2011</v>
      </c>
      <c r="AA1744" s="44">
        <f t="shared" si="169"/>
        <v>5</v>
      </c>
      <c r="AB1744" s="44">
        <v>0</v>
      </c>
      <c r="AC1744" s="85" t="s">
        <v>9507</v>
      </c>
      <c r="AD1744" s="85" t="s">
        <v>9508</v>
      </c>
      <c r="AE1744" s="85" t="s">
        <v>8602</v>
      </c>
      <c r="AF1744" s="85" t="s">
        <v>8602</v>
      </c>
      <c r="AG1744" s="85" t="s">
        <v>8602</v>
      </c>
      <c r="AH1744" s="85" t="s">
        <v>8602</v>
      </c>
      <c r="AI1744" s="85" t="s">
        <v>8602</v>
      </c>
      <c r="AJ1744" s="85" t="s">
        <v>8602</v>
      </c>
      <c r="AK1744" s="85" t="s">
        <v>8602</v>
      </c>
      <c r="AL1744" s="85" t="s">
        <v>8602</v>
      </c>
      <c r="AM1744" s="47">
        <v>1</v>
      </c>
      <c r="AN1744" s="47">
        <v>1</v>
      </c>
      <c r="AO1744" s="47">
        <v>1</v>
      </c>
      <c r="AP1744" s="47">
        <v>88</v>
      </c>
      <c r="AQ1744" s="47"/>
      <c r="AR1744" s="47"/>
      <c r="AS1744" s="118">
        <v>0</v>
      </c>
      <c r="AT1744" s="49">
        <v>1</v>
      </c>
      <c r="AU1744" s="49">
        <v>1</v>
      </c>
      <c r="AV1744" s="47"/>
      <c r="AW1744" s="49">
        <v>1</v>
      </c>
      <c r="AX1744" s="49"/>
      <c r="AY1744" s="44">
        <f t="shared" si="170"/>
        <v>2</v>
      </c>
      <c r="AZ1744" s="47"/>
      <c r="BA1744" s="47"/>
      <c r="BB1744" s="47"/>
      <c r="BC1744" s="48"/>
      <c r="BD1744" s="62"/>
      <c r="BE1744" s="62"/>
      <c r="BF1744" s="50"/>
      <c r="BG1744" s="51"/>
      <c r="BH1744" s="51">
        <f t="shared" si="167"/>
        <v>1</v>
      </c>
      <c r="BI1744" s="51">
        <v>7</v>
      </c>
      <c r="BJ1744" s="52"/>
      <c r="BK1744" s="52"/>
      <c r="BL1744" s="53"/>
      <c r="BM1744" s="47" t="e">
        <f>COUNTIFS(A$2:$AC1744,#REF!,M$2:$AL1744,M1744)</f>
        <v>#VALUE!</v>
      </c>
      <c r="BN1744" s="47">
        <v>0</v>
      </c>
      <c r="BO1744" s="54">
        <v>2</v>
      </c>
      <c r="BP1744" s="54">
        <v>0</v>
      </c>
      <c r="BQ1744" s="47">
        <v>2</v>
      </c>
      <c r="BR1744" s="49">
        <v>1</v>
      </c>
      <c r="BS1744" s="49">
        <v>1</v>
      </c>
      <c r="BT1744" s="44">
        <f t="shared" si="166"/>
        <v>59</v>
      </c>
      <c r="BW1744" s="40" t="s">
        <v>67</v>
      </c>
      <c r="BY1744" s="55"/>
      <c r="BZ1744" s="1" t="s">
        <v>22426</v>
      </c>
    </row>
    <row r="1745" spans="1:78" ht="15" customHeight="1">
      <c r="A1745" s="25" t="s">
        <v>8596</v>
      </c>
      <c r="B1745" s="42" t="s">
        <v>9509</v>
      </c>
      <c r="D1745" s="263">
        <v>0</v>
      </c>
      <c r="E1745" s="85" t="s">
        <v>76</v>
      </c>
      <c r="F1745" s="116" t="s">
        <v>1453</v>
      </c>
      <c r="G1745" s="266"/>
      <c r="H1745" s="266"/>
      <c r="I1745" s="85" t="s">
        <v>127</v>
      </c>
      <c r="J1745" s="43" t="s">
        <v>1371</v>
      </c>
      <c r="M1745" s="44" t="s">
        <v>80</v>
      </c>
      <c r="N1745" s="45" t="s">
        <v>85</v>
      </c>
      <c r="O1745" s="42" t="s">
        <v>81</v>
      </c>
      <c r="P1745" s="42" t="s">
        <v>82</v>
      </c>
      <c r="Q1745" s="85" t="s">
        <v>949</v>
      </c>
      <c r="R1745" s="85" t="s">
        <v>73</v>
      </c>
      <c r="S1745" s="42" t="s">
        <v>9510</v>
      </c>
      <c r="T1745" s="42" t="s">
        <v>9511</v>
      </c>
      <c r="U1745" s="117" t="s">
        <v>9511</v>
      </c>
      <c r="V1745" s="42" t="s">
        <v>73</v>
      </c>
      <c r="W1745" s="42" t="s">
        <v>73</v>
      </c>
      <c r="X1745" s="107">
        <v>40697</v>
      </c>
      <c r="Y1745" s="107">
        <v>40701</v>
      </c>
      <c r="Z1745" s="44">
        <f t="shared" si="168"/>
        <v>2011</v>
      </c>
      <c r="AA1745" s="44">
        <f t="shared" si="169"/>
        <v>6</v>
      </c>
      <c r="AB1745" s="44">
        <v>0</v>
      </c>
      <c r="AC1745" s="85" t="s">
        <v>9512</v>
      </c>
      <c r="AD1745" s="85" t="s">
        <v>9513</v>
      </c>
      <c r="AE1745" s="85" t="s">
        <v>8602</v>
      </c>
      <c r="AF1745" s="85" t="s">
        <v>8602</v>
      </c>
      <c r="AG1745" s="85" t="s">
        <v>8602</v>
      </c>
      <c r="AH1745" s="85" t="s">
        <v>8602</v>
      </c>
      <c r="AI1745" s="85" t="s">
        <v>8602</v>
      </c>
      <c r="AJ1745" s="85" t="s">
        <v>8602</v>
      </c>
      <c r="AK1745" s="85" t="s">
        <v>8602</v>
      </c>
      <c r="AL1745" s="85" t="s">
        <v>8602</v>
      </c>
      <c r="AM1745" s="47">
        <v>1</v>
      </c>
      <c r="AN1745" s="47">
        <v>1</v>
      </c>
      <c r="AO1745" s="47">
        <v>1</v>
      </c>
      <c r="AP1745" s="47">
        <v>88</v>
      </c>
      <c r="AQ1745" s="47"/>
      <c r="AR1745" s="47"/>
      <c r="AS1745" s="118">
        <v>0</v>
      </c>
      <c r="AT1745" s="49">
        <v>1</v>
      </c>
      <c r="AU1745" s="49">
        <v>1</v>
      </c>
      <c r="AV1745" s="47"/>
      <c r="AW1745" s="49">
        <v>1</v>
      </c>
      <c r="AX1745" s="49"/>
      <c r="AY1745" s="44">
        <f t="shared" si="170"/>
        <v>5</v>
      </c>
      <c r="AZ1745" s="47"/>
      <c r="BA1745" s="47"/>
      <c r="BB1745" s="47"/>
      <c r="BC1745" s="48"/>
      <c r="BD1745" s="62"/>
      <c r="BE1745" s="62"/>
      <c r="BF1745" s="50"/>
      <c r="BG1745" s="51"/>
      <c r="BH1745" s="51">
        <f t="shared" si="167"/>
        <v>1</v>
      </c>
      <c r="BI1745" s="51">
        <v>2</v>
      </c>
      <c r="BJ1745" s="52"/>
      <c r="BK1745" s="52"/>
      <c r="BL1745" s="53"/>
      <c r="BM1745" s="47" t="e">
        <f>COUNTIFS(A$2:$AC1745,#REF!,M$2:$AL1745,M1745)</f>
        <v>#VALUE!</v>
      </c>
      <c r="BN1745" s="47">
        <v>0</v>
      </c>
      <c r="BO1745" s="54">
        <v>5</v>
      </c>
      <c r="BP1745" s="54">
        <v>0</v>
      </c>
      <c r="BQ1745" s="47">
        <v>5</v>
      </c>
      <c r="BR1745" s="49">
        <v>1</v>
      </c>
      <c r="BS1745" s="49">
        <v>1</v>
      </c>
      <c r="BT1745" s="44">
        <f t="shared" si="166"/>
        <v>64</v>
      </c>
      <c r="BW1745" s="40" t="s">
        <v>67</v>
      </c>
      <c r="BY1745" s="55"/>
      <c r="BZ1745" s="1" t="s">
        <v>22426</v>
      </c>
    </row>
    <row r="1746" spans="1:78" ht="15" customHeight="1">
      <c r="A1746" s="25" t="s">
        <v>8596</v>
      </c>
      <c r="B1746" s="42" t="s">
        <v>9514</v>
      </c>
      <c r="D1746" s="263">
        <v>0</v>
      </c>
      <c r="E1746" s="85" t="s">
        <v>76</v>
      </c>
      <c r="F1746" s="116" t="s">
        <v>1453</v>
      </c>
      <c r="G1746" s="266"/>
      <c r="H1746" s="266"/>
      <c r="I1746" s="85" t="s">
        <v>127</v>
      </c>
      <c r="J1746" s="43" t="s">
        <v>1371</v>
      </c>
      <c r="M1746" s="44" t="s">
        <v>80</v>
      </c>
      <c r="N1746" s="45" t="s">
        <v>85</v>
      </c>
      <c r="O1746" s="42" t="s">
        <v>106</v>
      </c>
      <c r="P1746" s="42" t="s">
        <v>107</v>
      </c>
      <c r="Q1746" s="85" t="s">
        <v>105</v>
      </c>
      <c r="R1746" s="85" t="s">
        <v>73</v>
      </c>
      <c r="S1746" s="42" t="s">
        <v>9515</v>
      </c>
      <c r="T1746" s="42" t="s">
        <v>9516</v>
      </c>
      <c r="U1746" s="117" t="s">
        <v>9516</v>
      </c>
      <c r="V1746" s="42" t="s">
        <v>73</v>
      </c>
      <c r="W1746" s="42" t="s">
        <v>73</v>
      </c>
      <c r="X1746" s="107">
        <v>40699</v>
      </c>
      <c r="Y1746" s="107">
        <v>40700</v>
      </c>
      <c r="Z1746" s="44">
        <f t="shared" si="168"/>
        <v>2011</v>
      </c>
      <c r="AA1746" s="44">
        <f t="shared" si="169"/>
        <v>6</v>
      </c>
      <c r="AB1746" s="44">
        <v>0</v>
      </c>
      <c r="AC1746" s="85" t="s">
        <v>9517</v>
      </c>
      <c r="AD1746" s="85" t="s">
        <v>9518</v>
      </c>
      <c r="AE1746" s="85" t="s">
        <v>8602</v>
      </c>
      <c r="AF1746" s="85" t="s">
        <v>8602</v>
      </c>
      <c r="AG1746" s="85" t="s">
        <v>8602</v>
      </c>
      <c r="AH1746" s="85" t="s">
        <v>8602</v>
      </c>
      <c r="AI1746" s="85" t="s">
        <v>8602</v>
      </c>
      <c r="AJ1746" s="85" t="s">
        <v>8602</v>
      </c>
      <c r="AK1746" s="85" t="s">
        <v>8602</v>
      </c>
      <c r="AL1746" s="85" t="s">
        <v>8602</v>
      </c>
      <c r="AM1746" s="47">
        <v>1</v>
      </c>
      <c r="AN1746" s="47">
        <v>1</v>
      </c>
      <c r="AO1746" s="47">
        <v>1</v>
      </c>
      <c r="AP1746" s="47">
        <v>88</v>
      </c>
      <c r="AQ1746" s="47"/>
      <c r="AR1746" s="47"/>
      <c r="AS1746" s="118">
        <v>0</v>
      </c>
      <c r="AT1746" s="49">
        <v>1</v>
      </c>
      <c r="AU1746" s="49">
        <v>1</v>
      </c>
      <c r="AV1746" s="47"/>
      <c r="AW1746" s="49">
        <v>1</v>
      </c>
      <c r="AX1746" s="49"/>
      <c r="AY1746" s="44">
        <f t="shared" si="170"/>
        <v>2</v>
      </c>
      <c r="AZ1746" s="47"/>
      <c r="BA1746" s="47"/>
      <c r="BB1746" s="47"/>
      <c r="BC1746" s="48"/>
      <c r="BD1746" s="62"/>
      <c r="BE1746" s="62"/>
      <c r="BF1746" s="50"/>
      <c r="BG1746" s="51"/>
      <c r="BH1746" s="51">
        <f t="shared" si="167"/>
        <v>1</v>
      </c>
      <c r="BI1746" s="51">
        <v>2</v>
      </c>
      <c r="BJ1746" s="52"/>
      <c r="BK1746" s="52"/>
      <c r="BL1746" s="53"/>
      <c r="BM1746" s="47" t="e">
        <f>COUNTIFS(A$2:$AC1746,#REF!,M$2:$AL1746,M1746)</f>
        <v>#VALUE!</v>
      </c>
      <c r="BN1746" s="47">
        <v>0</v>
      </c>
      <c r="BO1746" s="54">
        <v>2</v>
      </c>
      <c r="BP1746" s="54">
        <v>0</v>
      </c>
      <c r="BQ1746" s="47">
        <v>2</v>
      </c>
      <c r="BR1746" s="49">
        <v>1</v>
      </c>
      <c r="BS1746" s="49">
        <v>1</v>
      </c>
      <c r="BT1746" s="44">
        <f t="shared" ref="BT1746:BT1809" si="171">MAX(MIN((DATE(2012,3,31)+1),X1746+1),DATE(2011,4,1))-MIN(MAX(DATE(2011,4,1),W1746),(DATE(2012,3,31)+1))</f>
        <v>66</v>
      </c>
      <c r="BW1746" s="40" t="s">
        <v>67</v>
      </c>
      <c r="BY1746" s="55"/>
      <c r="BZ1746" s="1" t="s">
        <v>22426</v>
      </c>
    </row>
    <row r="1747" spans="1:78" ht="15" customHeight="1">
      <c r="A1747" s="25" t="s">
        <v>8596</v>
      </c>
      <c r="B1747" s="42" t="s">
        <v>9519</v>
      </c>
      <c r="D1747" s="263">
        <v>0</v>
      </c>
      <c r="E1747" s="85" t="s">
        <v>76</v>
      </c>
      <c r="F1747" s="116" t="s">
        <v>1453</v>
      </c>
      <c r="G1747" s="266"/>
      <c r="H1747" s="266"/>
      <c r="I1747" s="85" t="s">
        <v>127</v>
      </c>
      <c r="J1747" s="43" t="s">
        <v>1371</v>
      </c>
      <c r="M1747" s="44" t="s">
        <v>80</v>
      </c>
      <c r="N1747" s="45" t="s">
        <v>85</v>
      </c>
      <c r="O1747" s="42" t="s">
        <v>100</v>
      </c>
      <c r="P1747" s="42" t="s">
        <v>101</v>
      </c>
      <c r="Q1747" s="85" t="s">
        <v>105</v>
      </c>
      <c r="R1747" s="85" t="s">
        <v>73</v>
      </c>
      <c r="S1747" s="42" t="s">
        <v>1302</v>
      </c>
      <c r="T1747" s="42" t="s">
        <v>9520</v>
      </c>
      <c r="U1747" s="117" t="s">
        <v>9520</v>
      </c>
      <c r="V1747" s="42" t="s">
        <v>73</v>
      </c>
      <c r="W1747" s="42" t="s">
        <v>73</v>
      </c>
      <c r="X1747" s="107">
        <v>40704</v>
      </c>
      <c r="Y1747" s="107">
        <v>40707</v>
      </c>
      <c r="Z1747" s="44">
        <f t="shared" si="168"/>
        <v>2011</v>
      </c>
      <c r="AA1747" s="44">
        <f t="shared" si="169"/>
        <v>6</v>
      </c>
      <c r="AB1747" s="44">
        <v>0</v>
      </c>
      <c r="AC1747" s="85" t="s">
        <v>357</v>
      </c>
      <c r="AD1747" s="85" t="s">
        <v>358</v>
      </c>
      <c r="AE1747" s="85" t="s">
        <v>8602</v>
      </c>
      <c r="AF1747" s="85" t="s">
        <v>8602</v>
      </c>
      <c r="AG1747" s="85" t="s">
        <v>8602</v>
      </c>
      <c r="AH1747" s="85" t="s">
        <v>8602</v>
      </c>
      <c r="AI1747" s="85" t="s">
        <v>8602</v>
      </c>
      <c r="AJ1747" s="85" t="s">
        <v>8602</v>
      </c>
      <c r="AK1747" s="85" t="s">
        <v>8602</v>
      </c>
      <c r="AL1747" s="85" t="s">
        <v>8602</v>
      </c>
      <c r="AM1747" s="47">
        <v>1</v>
      </c>
      <c r="AN1747" s="47">
        <v>1</v>
      </c>
      <c r="AO1747" s="47">
        <v>1</v>
      </c>
      <c r="AP1747" s="47">
        <v>88</v>
      </c>
      <c r="AQ1747" s="47"/>
      <c r="AR1747" s="47"/>
      <c r="AS1747" s="118">
        <v>0</v>
      </c>
      <c r="AT1747" s="49">
        <v>1</v>
      </c>
      <c r="AU1747" s="49">
        <v>1</v>
      </c>
      <c r="AV1747" s="47"/>
      <c r="AW1747" s="49">
        <v>1</v>
      </c>
      <c r="AX1747" s="49"/>
      <c r="AY1747" s="44">
        <f t="shared" si="170"/>
        <v>4</v>
      </c>
      <c r="AZ1747" s="47"/>
      <c r="BA1747" s="47"/>
      <c r="BB1747" s="47"/>
      <c r="BC1747" s="48"/>
      <c r="BD1747" s="62"/>
      <c r="BE1747" s="62"/>
      <c r="BF1747" s="50"/>
      <c r="BG1747" s="51"/>
      <c r="BH1747" s="51">
        <f t="shared" si="167"/>
        <v>1</v>
      </c>
      <c r="BI1747" s="51">
        <v>3</v>
      </c>
      <c r="BJ1747" s="52"/>
      <c r="BK1747" s="52"/>
      <c r="BL1747" s="53"/>
      <c r="BM1747" s="47" t="e">
        <f>COUNTIFS(A$2:$AC1747,#REF!,M$2:$AL1747,M1747)</f>
        <v>#VALUE!</v>
      </c>
      <c r="BN1747" s="47">
        <v>0</v>
      </c>
      <c r="BO1747" s="54">
        <v>4</v>
      </c>
      <c r="BP1747" s="54">
        <v>0</v>
      </c>
      <c r="BQ1747" s="47">
        <v>4</v>
      </c>
      <c r="BR1747" s="49">
        <v>1</v>
      </c>
      <c r="BS1747" s="49">
        <v>1</v>
      </c>
      <c r="BT1747" s="44">
        <f t="shared" si="171"/>
        <v>71</v>
      </c>
      <c r="BW1747" s="40" t="s">
        <v>67</v>
      </c>
      <c r="BY1747" s="55"/>
      <c r="BZ1747" s="1" t="s">
        <v>22426</v>
      </c>
    </row>
    <row r="1748" spans="1:78" ht="15" customHeight="1">
      <c r="A1748" s="25" t="s">
        <v>8596</v>
      </c>
      <c r="B1748" s="42" t="s">
        <v>9521</v>
      </c>
      <c r="D1748" s="263">
        <v>0</v>
      </c>
      <c r="E1748" s="85" t="s">
        <v>76</v>
      </c>
      <c r="F1748" s="116" t="s">
        <v>1453</v>
      </c>
      <c r="G1748" s="266"/>
      <c r="H1748" s="266"/>
      <c r="I1748" s="85" t="s">
        <v>127</v>
      </c>
      <c r="J1748" s="43" t="s">
        <v>1371</v>
      </c>
      <c r="M1748" s="44" t="s">
        <v>80</v>
      </c>
      <c r="N1748" s="45" t="s">
        <v>85</v>
      </c>
      <c r="O1748" s="42" t="s">
        <v>86</v>
      </c>
      <c r="P1748" s="42" t="s">
        <v>87</v>
      </c>
      <c r="Q1748" s="85" t="s">
        <v>105</v>
      </c>
      <c r="R1748" s="85" t="s">
        <v>73</v>
      </c>
      <c r="S1748" s="42" t="s">
        <v>4915</v>
      </c>
      <c r="T1748" s="42" t="s">
        <v>9522</v>
      </c>
      <c r="U1748" s="117" t="s">
        <v>9522</v>
      </c>
      <c r="V1748" s="42" t="s">
        <v>73</v>
      </c>
      <c r="W1748" s="42" t="s">
        <v>73</v>
      </c>
      <c r="X1748" s="107">
        <v>40708</v>
      </c>
      <c r="Y1748" s="107">
        <v>40710</v>
      </c>
      <c r="Z1748" s="44">
        <f t="shared" si="168"/>
        <v>2011</v>
      </c>
      <c r="AA1748" s="44">
        <f t="shared" si="169"/>
        <v>6</v>
      </c>
      <c r="AB1748" s="44">
        <v>0</v>
      </c>
      <c r="AC1748" s="85" t="s">
        <v>1415</v>
      </c>
      <c r="AD1748" s="85" t="s">
        <v>1416</v>
      </c>
      <c r="AE1748" s="85" t="s">
        <v>8602</v>
      </c>
      <c r="AF1748" s="85" t="s">
        <v>8602</v>
      </c>
      <c r="AG1748" s="85" t="s">
        <v>8602</v>
      </c>
      <c r="AH1748" s="85" t="s">
        <v>8602</v>
      </c>
      <c r="AI1748" s="85" t="s">
        <v>8602</v>
      </c>
      <c r="AJ1748" s="85" t="s">
        <v>8602</v>
      </c>
      <c r="AK1748" s="85" t="s">
        <v>8602</v>
      </c>
      <c r="AL1748" s="85" t="s">
        <v>8602</v>
      </c>
      <c r="AM1748" s="47">
        <v>1</v>
      </c>
      <c r="AN1748" s="47">
        <v>1</v>
      </c>
      <c r="AO1748" s="47">
        <v>1</v>
      </c>
      <c r="AP1748" s="47">
        <v>88</v>
      </c>
      <c r="AQ1748" s="47"/>
      <c r="AR1748" s="47"/>
      <c r="AS1748" s="118">
        <v>0</v>
      </c>
      <c r="AT1748" s="49">
        <v>1</v>
      </c>
      <c r="AU1748" s="49">
        <v>1</v>
      </c>
      <c r="AV1748" s="47"/>
      <c r="AW1748" s="49">
        <v>1</v>
      </c>
      <c r="AX1748" s="49"/>
      <c r="AY1748" s="44">
        <f t="shared" si="170"/>
        <v>3</v>
      </c>
      <c r="AZ1748" s="47"/>
      <c r="BA1748" s="47"/>
      <c r="BB1748" s="47"/>
      <c r="BC1748" s="48"/>
      <c r="BD1748" s="62"/>
      <c r="BE1748" s="62"/>
      <c r="BF1748" s="50"/>
      <c r="BG1748" s="51"/>
      <c r="BH1748" s="51">
        <f t="shared" si="167"/>
        <v>1</v>
      </c>
      <c r="BI1748" s="51">
        <v>2</v>
      </c>
      <c r="BJ1748" s="52"/>
      <c r="BK1748" s="52"/>
      <c r="BL1748" s="53"/>
      <c r="BM1748" s="47" t="e">
        <f>COUNTIFS(A$2:$AC1748,#REF!,M$2:$AL1748,M1748)</f>
        <v>#VALUE!</v>
      </c>
      <c r="BN1748" s="47">
        <v>0</v>
      </c>
      <c r="BO1748" s="54">
        <v>3</v>
      </c>
      <c r="BP1748" s="54">
        <v>0</v>
      </c>
      <c r="BQ1748" s="47">
        <v>3</v>
      </c>
      <c r="BR1748" s="49">
        <v>1</v>
      </c>
      <c r="BS1748" s="49">
        <v>1</v>
      </c>
      <c r="BT1748" s="44">
        <f t="shared" si="171"/>
        <v>75</v>
      </c>
      <c r="BW1748" s="40" t="s">
        <v>67</v>
      </c>
      <c r="BY1748" s="55"/>
      <c r="BZ1748" s="1" t="s">
        <v>22426</v>
      </c>
    </row>
    <row r="1749" spans="1:78" ht="15" customHeight="1">
      <c r="A1749" s="25" t="s">
        <v>8596</v>
      </c>
      <c r="B1749" s="42" t="s">
        <v>9523</v>
      </c>
      <c r="D1749" s="263">
        <v>1</v>
      </c>
      <c r="E1749" s="85" t="s">
        <v>76</v>
      </c>
      <c r="F1749" s="116" t="s">
        <v>1453</v>
      </c>
      <c r="G1749" s="266"/>
      <c r="H1749" s="266"/>
      <c r="I1749" s="85" t="s">
        <v>127</v>
      </c>
      <c r="J1749" s="43" t="s">
        <v>1371</v>
      </c>
      <c r="M1749" s="44" t="s">
        <v>80</v>
      </c>
      <c r="N1749" s="45" t="s">
        <v>85</v>
      </c>
      <c r="O1749" s="42" t="s">
        <v>93</v>
      </c>
      <c r="P1749" s="42" t="s">
        <v>103</v>
      </c>
      <c r="Q1749" s="85" t="s">
        <v>949</v>
      </c>
      <c r="R1749" s="85" t="s">
        <v>73</v>
      </c>
      <c r="S1749" s="42" t="s">
        <v>8667</v>
      </c>
      <c r="T1749" s="42" t="s">
        <v>8668</v>
      </c>
      <c r="U1749" s="117" t="s">
        <v>8668</v>
      </c>
      <c r="V1749" s="42" t="s">
        <v>73</v>
      </c>
      <c r="W1749" s="42" t="s">
        <v>73</v>
      </c>
      <c r="X1749" s="107">
        <v>40709</v>
      </c>
      <c r="Y1749" s="107">
        <v>40711</v>
      </c>
      <c r="Z1749" s="44">
        <f t="shared" si="168"/>
        <v>2011</v>
      </c>
      <c r="AA1749" s="44">
        <f t="shared" si="169"/>
        <v>6</v>
      </c>
      <c r="AB1749" s="44">
        <v>0</v>
      </c>
      <c r="AC1749" s="85" t="s">
        <v>8669</v>
      </c>
      <c r="AD1749" s="85" t="s">
        <v>8670</v>
      </c>
      <c r="AE1749" s="85" t="s">
        <v>8602</v>
      </c>
      <c r="AF1749" s="85" t="s">
        <v>8602</v>
      </c>
      <c r="AG1749" s="85" t="s">
        <v>8602</v>
      </c>
      <c r="AH1749" s="85" t="s">
        <v>8602</v>
      </c>
      <c r="AI1749" s="85" t="s">
        <v>8602</v>
      </c>
      <c r="AJ1749" s="85" t="s">
        <v>8602</v>
      </c>
      <c r="AK1749" s="85" t="s">
        <v>8602</v>
      </c>
      <c r="AL1749" s="85" t="s">
        <v>8602</v>
      </c>
      <c r="AM1749" s="47">
        <v>0</v>
      </c>
      <c r="AN1749" s="47">
        <v>1</v>
      </c>
      <c r="AO1749" s="47">
        <v>1</v>
      </c>
      <c r="AP1749" s="47">
        <v>88</v>
      </c>
      <c r="AQ1749" s="47"/>
      <c r="AR1749" s="47"/>
      <c r="AS1749" s="47">
        <v>1</v>
      </c>
      <c r="AT1749" s="49">
        <v>1</v>
      </c>
      <c r="AU1749" s="49">
        <v>0</v>
      </c>
      <c r="AV1749" s="47"/>
      <c r="AW1749" s="49">
        <v>1</v>
      </c>
      <c r="AX1749" s="49"/>
      <c r="AY1749" s="44">
        <f t="shared" si="170"/>
        <v>3</v>
      </c>
      <c r="AZ1749" s="47"/>
      <c r="BA1749" s="47"/>
      <c r="BB1749" s="47"/>
      <c r="BC1749" s="48"/>
      <c r="BD1749" s="62"/>
      <c r="BE1749" s="62"/>
      <c r="BF1749" s="50"/>
      <c r="BG1749" s="51"/>
      <c r="BH1749" s="51">
        <f t="shared" si="167"/>
        <v>1</v>
      </c>
      <c r="BI1749" s="51">
        <v>8</v>
      </c>
      <c r="BJ1749" s="52"/>
      <c r="BK1749" s="52"/>
      <c r="BL1749" s="53"/>
      <c r="BM1749" s="47" t="e">
        <f>COUNTIFS(A$2:$AC1749,#REF!,M$2:$AL1749,M1749)</f>
        <v>#VALUE!</v>
      </c>
      <c r="BN1749" s="47">
        <v>0</v>
      </c>
      <c r="BO1749" s="54">
        <v>3</v>
      </c>
      <c r="BP1749" s="54">
        <v>0</v>
      </c>
      <c r="BQ1749" s="47">
        <v>3</v>
      </c>
      <c r="BR1749" s="49">
        <v>0</v>
      </c>
      <c r="BS1749" s="49">
        <v>1</v>
      </c>
      <c r="BT1749" s="44">
        <f t="shared" si="171"/>
        <v>76</v>
      </c>
      <c r="BW1749" s="40" t="s">
        <v>67</v>
      </c>
      <c r="BY1749" s="55"/>
      <c r="BZ1749" s="1" t="s">
        <v>22426</v>
      </c>
    </row>
    <row r="1750" spans="1:78" ht="15" customHeight="1">
      <c r="A1750" s="25" t="s">
        <v>8596</v>
      </c>
      <c r="B1750" s="42" t="s">
        <v>9524</v>
      </c>
      <c r="D1750" s="263">
        <v>0</v>
      </c>
      <c r="E1750" s="85" t="s">
        <v>76</v>
      </c>
      <c r="F1750" s="116" t="s">
        <v>1453</v>
      </c>
      <c r="G1750" s="266"/>
      <c r="H1750" s="266"/>
      <c r="I1750" s="85" t="s">
        <v>127</v>
      </c>
      <c r="J1750" s="43" t="s">
        <v>1371</v>
      </c>
      <c r="M1750" s="44" t="s">
        <v>80</v>
      </c>
      <c r="N1750" s="45" t="s">
        <v>85</v>
      </c>
      <c r="O1750" s="42" t="s">
        <v>86</v>
      </c>
      <c r="P1750" s="42" t="s">
        <v>87</v>
      </c>
      <c r="Q1750" s="85" t="s">
        <v>105</v>
      </c>
      <c r="R1750" s="85" t="s">
        <v>73</v>
      </c>
      <c r="S1750" s="42" t="s">
        <v>4915</v>
      </c>
      <c r="T1750" s="42" t="s">
        <v>9525</v>
      </c>
      <c r="U1750" s="117" t="s">
        <v>9525</v>
      </c>
      <c r="V1750" s="42" t="s">
        <v>73</v>
      </c>
      <c r="W1750" s="42" t="s">
        <v>73</v>
      </c>
      <c r="X1750" s="107">
        <v>40711</v>
      </c>
      <c r="Y1750" s="107">
        <v>40713</v>
      </c>
      <c r="Z1750" s="44">
        <f t="shared" si="168"/>
        <v>2011</v>
      </c>
      <c r="AA1750" s="44">
        <f t="shared" si="169"/>
        <v>6</v>
      </c>
      <c r="AB1750" s="44">
        <v>0</v>
      </c>
      <c r="AC1750" s="85" t="s">
        <v>9526</v>
      </c>
      <c r="AD1750" s="85" t="s">
        <v>9527</v>
      </c>
      <c r="AE1750" s="85" t="s">
        <v>8602</v>
      </c>
      <c r="AF1750" s="85" t="s">
        <v>8602</v>
      </c>
      <c r="AG1750" s="85" t="s">
        <v>8602</v>
      </c>
      <c r="AH1750" s="85" t="s">
        <v>8602</v>
      </c>
      <c r="AI1750" s="85" t="s">
        <v>8602</v>
      </c>
      <c r="AJ1750" s="85" t="s">
        <v>8602</v>
      </c>
      <c r="AK1750" s="85" t="s">
        <v>8602</v>
      </c>
      <c r="AL1750" s="85" t="s">
        <v>8602</v>
      </c>
      <c r="AM1750" s="47">
        <v>1</v>
      </c>
      <c r="AN1750" s="47">
        <v>1</v>
      </c>
      <c r="AO1750" s="47">
        <v>1</v>
      </c>
      <c r="AP1750" s="47">
        <v>88</v>
      </c>
      <c r="AQ1750" s="47"/>
      <c r="AR1750" s="47"/>
      <c r="AS1750" s="118">
        <v>0</v>
      </c>
      <c r="AT1750" s="49">
        <v>1</v>
      </c>
      <c r="AU1750" s="49">
        <v>1</v>
      </c>
      <c r="AV1750" s="47"/>
      <c r="AW1750" s="49">
        <v>1</v>
      </c>
      <c r="AX1750" s="49"/>
      <c r="AY1750" s="44">
        <f t="shared" si="170"/>
        <v>3</v>
      </c>
      <c r="AZ1750" s="47"/>
      <c r="BA1750" s="47"/>
      <c r="BB1750" s="47"/>
      <c r="BC1750" s="48"/>
      <c r="BD1750" s="62"/>
      <c r="BE1750" s="62"/>
      <c r="BF1750" s="50"/>
      <c r="BG1750" s="51"/>
      <c r="BH1750" s="51">
        <f t="shared" si="167"/>
        <v>1</v>
      </c>
      <c r="BI1750" s="51">
        <v>8</v>
      </c>
      <c r="BJ1750" s="52"/>
      <c r="BK1750" s="52"/>
      <c r="BL1750" s="53"/>
      <c r="BM1750" s="47" t="e">
        <f>COUNTIFS(A$2:$AC1750,#REF!,M$2:$AL1750,M1750)</f>
        <v>#VALUE!</v>
      </c>
      <c r="BN1750" s="47">
        <v>0</v>
      </c>
      <c r="BO1750" s="54">
        <v>3</v>
      </c>
      <c r="BP1750" s="54">
        <v>0</v>
      </c>
      <c r="BQ1750" s="47">
        <v>3</v>
      </c>
      <c r="BR1750" s="49">
        <v>1</v>
      </c>
      <c r="BS1750" s="49">
        <v>1</v>
      </c>
      <c r="BT1750" s="44">
        <f t="shared" si="171"/>
        <v>78</v>
      </c>
      <c r="BW1750" s="40" t="s">
        <v>67</v>
      </c>
      <c r="BY1750" s="55"/>
      <c r="BZ1750" s="1" t="s">
        <v>22426</v>
      </c>
    </row>
    <row r="1751" spans="1:78" ht="15" customHeight="1">
      <c r="A1751" s="25" t="s">
        <v>8596</v>
      </c>
      <c r="B1751" s="42" t="s">
        <v>9528</v>
      </c>
      <c r="D1751" s="263">
        <v>0</v>
      </c>
      <c r="E1751" s="85" t="s">
        <v>76</v>
      </c>
      <c r="F1751" s="116" t="s">
        <v>1453</v>
      </c>
      <c r="G1751" s="266"/>
      <c r="H1751" s="266"/>
      <c r="I1751" s="85" t="s">
        <v>127</v>
      </c>
      <c r="J1751" s="43" t="s">
        <v>1371</v>
      </c>
      <c r="M1751" s="44" t="s">
        <v>80</v>
      </c>
      <c r="N1751" s="45" t="s">
        <v>85</v>
      </c>
      <c r="O1751" s="42" t="s">
        <v>86</v>
      </c>
      <c r="P1751" s="42" t="s">
        <v>87</v>
      </c>
      <c r="Q1751" s="85" t="s">
        <v>105</v>
      </c>
      <c r="R1751" s="85" t="s">
        <v>73</v>
      </c>
      <c r="S1751" s="42" t="s">
        <v>9529</v>
      </c>
      <c r="T1751" s="42" t="s">
        <v>9530</v>
      </c>
      <c r="U1751" s="117" t="s">
        <v>9530</v>
      </c>
      <c r="V1751" s="42" t="s">
        <v>73</v>
      </c>
      <c r="W1751" s="42" t="s">
        <v>73</v>
      </c>
      <c r="X1751" s="107">
        <v>40712</v>
      </c>
      <c r="Y1751" s="107">
        <v>40713</v>
      </c>
      <c r="Z1751" s="44">
        <f t="shared" si="168"/>
        <v>2011</v>
      </c>
      <c r="AA1751" s="44">
        <f t="shared" si="169"/>
        <v>6</v>
      </c>
      <c r="AB1751" s="44">
        <v>0</v>
      </c>
      <c r="AC1751" s="85" t="s">
        <v>1431</v>
      </c>
      <c r="AD1751" s="85" t="s">
        <v>9531</v>
      </c>
      <c r="AE1751" s="85" t="s">
        <v>8602</v>
      </c>
      <c r="AF1751" s="85" t="s">
        <v>8602</v>
      </c>
      <c r="AG1751" s="85" t="s">
        <v>8602</v>
      </c>
      <c r="AH1751" s="85" t="s">
        <v>8602</v>
      </c>
      <c r="AI1751" s="85" t="s">
        <v>8602</v>
      </c>
      <c r="AJ1751" s="85" t="s">
        <v>8602</v>
      </c>
      <c r="AK1751" s="85" t="s">
        <v>8602</v>
      </c>
      <c r="AL1751" s="85" t="s">
        <v>8602</v>
      </c>
      <c r="AM1751" s="47">
        <v>1</v>
      </c>
      <c r="AN1751" s="47">
        <v>1</v>
      </c>
      <c r="AO1751" s="47">
        <v>1</v>
      </c>
      <c r="AP1751" s="47">
        <v>88</v>
      </c>
      <c r="AQ1751" s="47"/>
      <c r="AR1751" s="47"/>
      <c r="AS1751" s="118">
        <v>0</v>
      </c>
      <c r="AT1751" s="49">
        <v>1</v>
      </c>
      <c r="AU1751" s="49">
        <v>1</v>
      </c>
      <c r="AV1751" s="47"/>
      <c r="AW1751" s="49">
        <v>1</v>
      </c>
      <c r="AX1751" s="49"/>
      <c r="AY1751" s="44">
        <f t="shared" si="170"/>
        <v>2</v>
      </c>
      <c r="AZ1751" s="47"/>
      <c r="BA1751" s="47"/>
      <c r="BB1751" s="47"/>
      <c r="BC1751" s="48"/>
      <c r="BD1751" s="62"/>
      <c r="BE1751" s="62"/>
      <c r="BF1751" s="50"/>
      <c r="BG1751" s="51"/>
      <c r="BH1751" s="51">
        <f t="shared" si="167"/>
        <v>1</v>
      </c>
      <c r="BI1751" s="51">
        <v>2</v>
      </c>
      <c r="BJ1751" s="52"/>
      <c r="BK1751" s="52"/>
      <c r="BL1751" s="53"/>
      <c r="BM1751" s="47" t="e">
        <f>COUNTIFS(A$2:$AC1751,#REF!,M$2:$AL1751,M1751)</f>
        <v>#VALUE!</v>
      </c>
      <c r="BN1751" s="47">
        <v>0</v>
      </c>
      <c r="BO1751" s="54">
        <v>2</v>
      </c>
      <c r="BP1751" s="54">
        <v>0</v>
      </c>
      <c r="BQ1751" s="47">
        <v>2</v>
      </c>
      <c r="BR1751" s="49">
        <v>1</v>
      </c>
      <c r="BS1751" s="49">
        <v>1</v>
      </c>
      <c r="BT1751" s="44">
        <f t="shared" si="171"/>
        <v>79</v>
      </c>
      <c r="BW1751" s="40" t="s">
        <v>67</v>
      </c>
      <c r="BY1751" s="55"/>
      <c r="BZ1751" s="1" t="s">
        <v>22426</v>
      </c>
    </row>
    <row r="1752" spans="1:78" ht="15" customHeight="1">
      <c r="A1752" s="25" t="s">
        <v>8596</v>
      </c>
      <c r="B1752" s="42" t="s">
        <v>9532</v>
      </c>
      <c r="D1752" s="263">
        <v>0</v>
      </c>
      <c r="E1752" s="85" t="s">
        <v>76</v>
      </c>
      <c r="F1752" s="116" t="s">
        <v>1453</v>
      </c>
      <c r="G1752" s="266"/>
      <c r="H1752" s="266"/>
      <c r="I1752" s="85" t="s">
        <v>127</v>
      </c>
      <c r="J1752" s="43" t="s">
        <v>1371</v>
      </c>
      <c r="M1752" s="44" t="s">
        <v>80</v>
      </c>
      <c r="N1752" s="45" t="s">
        <v>85</v>
      </c>
      <c r="O1752" s="42" t="s">
        <v>81</v>
      </c>
      <c r="P1752" s="42" t="s">
        <v>82</v>
      </c>
      <c r="Q1752" s="85" t="s">
        <v>105</v>
      </c>
      <c r="R1752" s="85" t="s">
        <v>73</v>
      </c>
      <c r="S1752" s="42" t="s">
        <v>9533</v>
      </c>
      <c r="T1752" s="42" t="s">
        <v>9534</v>
      </c>
      <c r="U1752" s="117" t="s">
        <v>9534</v>
      </c>
      <c r="V1752" s="42" t="s">
        <v>73</v>
      </c>
      <c r="W1752" s="42" t="s">
        <v>73</v>
      </c>
      <c r="X1752" s="107">
        <v>40714</v>
      </c>
      <c r="Y1752" s="107">
        <v>40717</v>
      </c>
      <c r="Z1752" s="44">
        <f t="shared" si="168"/>
        <v>2011</v>
      </c>
      <c r="AA1752" s="44">
        <f t="shared" si="169"/>
        <v>6</v>
      </c>
      <c r="AB1752" s="44">
        <v>0</v>
      </c>
      <c r="AC1752" s="85" t="s">
        <v>8602</v>
      </c>
      <c r="AD1752" s="85" t="s">
        <v>9369</v>
      </c>
      <c r="AE1752" s="85" t="s">
        <v>8602</v>
      </c>
      <c r="AF1752" s="85" t="s">
        <v>8602</v>
      </c>
      <c r="AG1752" s="85" t="s">
        <v>8602</v>
      </c>
      <c r="AH1752" s="85" t="s">
        <v>8602</v>
      </c>
      <c r="AI1752" s="85" t="s">
        <v>8602</v>
      </c>
      <c r="AJ1752" s="85" t="s">
        <v>8602</v>
      </c>
      <c r="AK1752" s="85" t="s">
        <v>8602</v>
      </c>
      <c r="AL1752" s="85" t="s">
        <v>8602</v>
      </c>
      <c r="AM1752" s="47">
        <v>1</v>
      </c>
      <c r="AN1752" s="47">
        <v>1</v>
      </c>
      <c r="AO1752" s="47">
        <v>1</v>
      </c>
      <c r="AP1752" s="47">
        <v>88</v>
      </c>
      <c r="AQ1752" s="47"/>
      <c r="AR1752" s="47"/>
      <c r="AS1752" s="118">
        <v>0</v>
      </c>
      <c r="AT1752" s="49">
        <v>1</v>
      </c>
      <c r="AU1752" s="61">
        <v>1</v>
      </c>
      <c r="AV1752" s="47"/>
      <c r="AW1752" s="49">
        <v>1</v>
      </c>
      <c r="AX1752" s="49"/>
      <c r="AY1752" s="44">
        <f t="shared" si="170"/>
        <v>4</v>
      </c>
      <c r="AZ1752" s="47"/>
      <c r="BA1752" s="47"/>
      <c r="BB1752" s="47"/>
      <c r="BC1752" s="48"/>
      <c r="BD1752" s="62"/>
      <c r="BE1752" s="62"/>
      <c r="BF1752" s="50"/>
      <c r="BG1752" s="51"/>
      <c r="BH1752" s="51">
        <f t="shared" si="167"/>
        <v>1</v>
      </c>
      <c r="BI1752" s="51">
        <v>3</v>
      </c>
      <c r="BJ1752" s="52"/>
      <c r="BK1752" s="52"/>
      <c r="BL1752" s="53"/>
      <c r="BM1752" s="47" t="e">
        <f>COUNTIFS(A$2:$AC1752,#REF!,M$2:$AL1752,M1752)</f>
        <v>#VALUE!</v>
      </c>
      <c r="BN1752" s="47">
        <v>0</v>
      </c>
      <c r="BO1752" s="54">
        <v>4</v>
      </c>
      <c r="BP1752" s="54">
        <v>0</v>
      </c>
      <c r="BQ1752" s="47">
        <v>4</v>
      </c>
      <c r="BR1752" s="61">
        <v>1</v>
      </c>
      <c r="BS1752" s="49">
        <v>1</v>
      </c>
      <c r="BT1752" s="44">
        <f t="shared" si="171"/>
        <v>81</v>
      </c>
      <c r="BW1752" s="40" t="s">
        <v>67</v>
      </c>
      <c r="BY1752" s="55"/>
      <c r="BZ1752" s="1" t="s">
        <v>22426</v>
      </c>
    </row>
    <row r="1753" spans="1:78" ht="15" customHeight="1">
      <c r="A1753" s="25" t="s">
        <v>8596</v>
      </c>
      <c r="B1753" s="42" t="s">
        <v>9535</v>
      </c>
      <c r="D1753" s="263">
        <v>0</v>
      </c>
      <c r="E1753" s="85" t="s">
        <v>76</v>
      </c>
      <c r="F1753" s="116" t="s">
        <v>1453</v>
      </c>
      <c r="G1753" s="266"/>
      <c r="H1753" s="266"/>
      <c r="I1753" s="85" t="s">
        <v>127</v>
      </c>
      <c r="J1753" s="43" t="s">
        <v>1371</v>
      </c>
      <c r="M1753" s="44" t="s">
        <v>80</v>
      </c>
      <c r="N1753" s="45" t="s">
        <v>85</v>
      </c>
      <c r="O1753" s="42" t="s">
        <v>93</v>
      </c>
      <c r="P1753" s="42" t="s">
        <v>103</v>
      </c>
      <c r="Q1753" s="85" t="s">
        <v>949</v>
      </c>
      <c r="R1753" s="85" t="s">
        <v>73</v>
      </c>
      <c r="S1753" s="42" t="s">
        <v>9536</v>
      </c>
      <c r="T1753" s="42" t="s">
        <v>9537</v>
      </c>
      <c r="U1753" s="117" t="s">
        <v>9537</v>
      </c>
      <c r="V1753" s="42" t="s">
        <v>73</v>
      </c>
      <c r="W1753" s="42" t="s">
        <v>73</v>
      </c>
      <c r="X1753" s="107">
        <v>40718</v>
      </c>
      <c r="Y1753" s="107">
        <v>40724</v>
      </c>
      <c r="Z1753" s="44">
        <f t="shared" si="168"/>
        <v>2011</v>
      </c>
      <c r="AA1753" s="44">
        <f t="shared" si="169"/>
        <v>6</v>
      </c>
      <c r="AB1753" s="44">
        <v>0</v>
      </c>
      <c r="AC1753" s="85" t="s">
        <v>9538</v>
      </c>
      <c r="AD1753" s="85" t="s">
        <v>9539</v>
      </c>
      <c r="AE1753" s="85" t="s">
        <v>8602</v>
      </c>
      <c r="AF1753" s="85" t="s">
        <v>8602</v>
      </c>
      <c r="AG1753" s="85" t="s">
        <v>8602</v>
      </c>
      <c r="AH1753" s="85" t="s">
        <v>8602</v>
      </c>
      <c r="AI1753" s="85" t="s">
        <v>8602</v>
      </c>
      <c r="AJ1753" s="85" t="s">
        <v>8602</v>
      </c>
      <c r="AK1753" s="85" t="s">
        <v>8602</v>
      </c>
      <c r="AL1753" s="85" t="s">
        <v>8602</v>
      </c>
      <c r="AM1753" s="47">
        <v>1</v>
      </c>
      <c r="AN1753" s="47">
        <v>1</v>
      </c>
      <c r="AO1753" s="47">
        <v>1</v>
      </c>
      <c r="AP1753" s="47">
        <v>88</v>
      </c>
      <c r="AQ1753" s="47"/>
      <c r="AR1753" s="47"/>
      <c r="AS1753" s="47">
        <v>1</v>
      </c>
      <c r="AT1753" s="49">
        <v>1</v>
      </c>
      <c r="AU1753" s="49">
        <v>1</v>
      </c>
      <c r="AV1753" s="47"/>
      <c r="AW1753" s="49">
        <v>1</v>
      </c>
      <c r="AX1753" s="49"/>
      <c r="AY1753" s="44">
        <f t="shared" si="170"/>
        <v>7</v>
      </c>
      <c r="AZ1753" s="47"/>
      <c r="BA1753" s="47"/>
      <c r="BB1753" s="47"/>
      <c r="BC1753" s="48"/>
      <c r="BD1753" s="62"/>
      <c r="BE1753" s="62"/>
      <c r="BF1753" s="50"/>
      <c r="BG1753" s="51"/>
      <c r="BH1753" s="51">
        <f t="shared" si="167"/>
        <v>1</v>
      </c>
      <c r="BI1753" s="51">
        <v>3</v>
      </c>
      <c r="BJ1753" s="52"/>
      <c r="BK1753" s="52"/>
      <c r="BL1753" s="53"/>
      <c r="BM1753" s="47" t="e">
        <f>COUNTIFS(A$2:$AC1753,#REF!,M$2:$AL1753,M1753)</f>
        <v>#VALUE!</v>
      </c>
      <c r="BN1753" s="47">
        <v>0</v>
      </c>
      <c r="BO1753" s="54">
        <v>7</v>
      </c>
      <c r="BP1753" s="54">
        <v>0</v>
      </c>
      <c r="BQ1753" s="47">
        <v>7</v>
      </c>
      <c r="BR1753" s="49">
        <v>1</v>
      </c>
      <c r="BS1753" s="49">
        <v>1</v>
      </c>
      <c r="BT1753" s="44">
        <f t="shared" si="171"/>
        <v>85</v>
      </c>
      <c r="BW1753" s="40" t="s">
        <v>67</v>
      </c>
      <c r="BY1753" s="55"/>
      <c r="BZ1753" s="1" t="s">
        <v>22426</v>
      </c>
    </row>
    <row r="1754" spans="1:78" ht="15" customHeight="1">
      <c r="A1754" s="25" t="s">
        <v>8596</v>
      </c>
      <c r="B1754" s="42" t="s">
        <v>9540</v>
      </c>
      <c r="D1754" s="263">
        <v>0</v>
      </c>
      <c r="E1754" s="85" t="s">
        <v>76</v>
      </c>
      <c r="F1754" s="116" t="s">
        <v>1453</v>
      </c>
      <c r="G1754" s="266"/>
      <c r="H1754" s="266"/>
      <c r="I1754" s="85" t="s">
        <v>127</v>
      </c>
      <c r="J1754" s="43" t="s">
        <v>1371</v>
      </c>
      <c r="M1754" s="44" t="s">
        <v>80</v>
      </c>
      <c r="N1754" s="45" t="s">
        <v>85</v>
      </c>
      <c r="O1754" s="42" t="s">
        <v>86</v>
      </c>
      <c r="P1754" s="42" t="s">
        <v>87</v>
      </c>
      <c r="Q1754" s="85" t="s">
        <v>105</v>
      </c>
      <c r="R1754" s="85" t="s">
        <v>73</v>
      </c>
      <c r="S1754" s="42" t="s">
        <v>9541</v>
      </c>
      <c r="T1754" s="42" t="s">
        <v>9542</v>
      </c>
      <c r="U1754" s="117" t="s">
        <v>9542</v>
      </c>
      <c r="V1754" s="42" t="s">
        <v>73</v>
      </c>
      <c r="W1754" s="42" t="s">
        <v>73</v>
      </c>
      <c r="X1754" s="107">
        <v>40725</v>
      </c>
      <c r="Y1754" s="107">
        <v>40727</v>
      </c>
      <c r="Z1754" s="44">
        <f t="shared" si="168"/>
        <v>2011</v>
      </c>
      <c r="AA1754" s="44">
        <f t="shared" si="169"/>
        <v>7</v>
      </c>
      <c r="AB1754" s="44">
        <v>0</v>
      </c>
      <c r="AC1754" s="85" t="s">
        <v>128</v>
      </c>
      <c r="AD1754" s="42" t="s">
        <v>129</v>
      </c>
      <c r="AE1754" s="85" t="s">
        <v>8602</v>
      </c>
      <c r="AF1754" s="85" t="s">
        <v>8602</v>
      </c>
      <c r="AG1754" s="85" t="s">
        <v>8602</v>
      </c>
      <c r="AH1754" s="85" t="s">
        <v>8602</v>
      </c>
      <c r="AI1754" s="85" t="s">
        <v>8602</v>
      </c>
      <c r="AJ1754" s="85" t="s">
        <v>8602</v>
      </c>
      <c r="AK1754" s="85" t="s">
        <v>8602</v>
      </c>
      <c r="AL1754" s="85" t="s">
        <v>8602</v>
      </c>
      <c r="AM1754" s="47">
        <v>1</v>
      </c>
      <c r="AN1754" s="47">
        <v>1</v>
      </c>
      <c r="AO1754" s="47">
        <v>1</v>
      </c>
      <c r="AP1754" s="47">
        <v>88</v>
      </c>
      <c r="AQ1754" s="47"/>
      <c r="AR1754" s="47"/>
      <c r="AS1754" s="118">
        <v>0</v>
      </c>
      <c r="AT1754" s="49">
        <v>1</v>
      </c>
      <c r="AU1754" s="49">
        <v>1</v>
      </c>
      <c r="AV1754" s="47"/>
      <c r="AW1754" s="49">
        <v>1</v>
      </c>
      <c r="AX1754" s="49"/>
      <c r="AY1754" s="44">
        <f t="shared" si="170"/>
        <v>3</v>
      </c>
      <c r="AZ1754" s="47"/>
      <c r="BA1754" s="47"/>
      <c r="BB1754" s="47"/>
      <c r="BC1754" s="48"/>
      <c r="BD1754" s="62"/>
      <c r="BE1754" s="62"/>
      <c r="BF1754" s="50"/>
      <c r="BG1754" s="51"/>
      <c r="BH1754" s="51">
        <f t="shared" si="167"/>
        <v>1</v>
      </c>
      <c r="BI1754" s="51">
        <v>8</v>
      </c>
      <c r="BJ1754" s="52"/>
      <c r="BK1754" s="52"/>
      <c r="BL1754" s="53"/>
      <c r="BM1754" s="47" t="e">
        <f>COUNTIFS(A$2:$AC1754,#REF!,M$2:$AL1754,M1754)</f>
        <v>#VALUE!</v>
      </c>
      <c r="BN1754" s="47">
        <v>0</v>
      </c>
      <c r="BO1754" s="54">
        <v>3</v>
      </c>
      <c r="BP1754" s="54">
        <v>0</v>
      </c>
      <c r="BQ1754" s="47">
        <v>3</v>
      </c>
      <c r="BR1754" s="49">
        <v>1</v>
      </c>
      <c r="BS1754" s="49">
        <v>1</v>
      </c>
      <c r="BT1754" s="44">
        <f t="shared" si="171"/>
        <v>92</v>
      </c>
      <c r="BW1754" s="40" t="s">
        <v>67</v>
      </c>
      <c r="BY1754" s="55"/>
      <c r="BZ1754" s="1" t="s">
        <v>22426</v>
      </c>
    </row>
    <row r="1755" spans="1:78" ht="15" customHeight="1">
      <c r="A1755" s="25" t="s">
        <v>8596</v>
      </c>
      <c r="B1755" s="42" t="s">
        <v>9543</v>
      </c>
      <c r="D1755" s="263">
        <v>0</v>
      </c>
      <c r="E1755" s="85" t="s">
        <v>76</v>
      </c>
      <c r="F1755" s="116" t="s">
        <v>1453</v>
      </c>
      <c r="G1755" s="266"/>
      <c r="H1755" s="266"/>
      <c r="I1755" s="85" t="s">
        <v>127</v>
      </c>
      <c r="J1755" s="43" t="s">
        <v>1371</v>
      </c>
      <c r="M1755" s="44" t="s">
        <v>80</v>
      </c>
      <c r="N1755" s="45" t="s">
        <v>85</v>
      </c>
      <c r="O1755" s="42" t="s">
        <v>100</v>
      </c>
      <c r="P1755" s="42" t="s">
        <v>101</v>
      </c>
      <c r="Q1755" s="85" t="s">
        <v>105</v>
      </c>
      <c r="R1755" s="85" t="s">
        <v>73</v>
      </c>
      <c r="S1755" s="42" t="s">
        <v>9544</v>
      </c>
      <c r="T1755" s="42" t="s">
        <v>4971</v>
      </c>
      <c r="U1755" s="117" t="s">
        <v>4971</v>
      </c>
      <c r="V1755" s="42" t="s">
        <v>73</v>
      </c>
      <c r="W1755" s="42" t="s">
        <v>73</v>
      </c>
      <c r="X1755" s="107">
        <v>40728</v>
      </c>
      <c r="Y1755" s="107">
        <v>40730</v>
      </c>
      <c r="Z1755" s="44">
        <f t="shared" si="168"/>
        <v>2011</v>
      </c>
      <c r="AA1755" s="44">
        <f t="shared" si="169"/>
        <v>7</v>
      </c>
      <c r="AB1755" s="44">
        <v>0</v>
      </c>
      <c r="AC1755" s="85" t="s">
        <v>4972</v>
      </c>
      <c r="AD1755" s="85" t="s">
        <v>417</v>
      </c>
      <c r="AE1755" s="85" t="s">
        <v>8602</v>
      </c>
      <c r="AF1755" s="85" t="s">
        <v>8602</v>
      </c>
      <c r="AG1755" s="85" t="s">
        <v>8602</v>
      </c>
      <c r="AH1755" s="85" t="s">
        <v>8602</v>
      </c>
      <c r="AI1755" s="85" t="s">
        <v>8602</v>
      </c>
      <c r="AJ1755" s="85" t="s">
        <v>8602</v>
      </c>
      <c r="AK1755" s="85" t="s">
        <v>8602</v>
      </c>
      <c r="AL1755" s="85" t="s">
        <v>8602</v>
      </c>
      <c r="AM1755" s="47">
        <v>1</v>
      </c>
      <c r="AN1755" s="47">
        <v>1</v>
      </c>
      <c r="AO1755" s="47">
        <v>1</v>
      </c>
      <c r="AP1755" s="47">
        <v>88</v>
      </c>
      <c r="AQ1755" s="47"/>
      <c r="AR1755" s="47"/>
      <c r="AS1755" s="118">
        <v>0</v>
      </c>
      <c r="AT1755" s="49">
        <v>1</v>
      </c>
      <c r="AU1755" s="49">
        <v>1</v>
      </c>
      <c r="AV1755" s="47"/>
      <c r="AW1755" s="49">
        <v>1</v>
      </c>
      <c r="AX1755" s="49"/>
      <c r="AY1755" s="44">
        <f t="shared" si="170"/>
        <v>3</v>
      </c>
      <c r="AZ1755" s="47"/>
      <c r="BA1755" s="47"/>
      <c r="BB1755" s="47"/>
      <c r="BC1755" s="48"/>
      <c r="BD1755" s="62"/>
      <c r="BE1755" s="62"/>
      <c r="BF1755" s="50"/>
      <c r="BG1755" s="51"/>
      <c r="BH1755" s="51">
        <f t="shared" si="167"/>
        <v>1</v>
      </c>
      <c r="BI1755" s="51">
        <v>5</v>
      </c>
      <c r="BJ1755" s="52"/>
      <c r="BK1755" s="52"/>
      <c r="BL1755" s="53"/>
      <c r="BM1755" s="47" t="e">
        <f>COUNTIFS(A$2:$AC1755,#REF!,M$2:$AL1755,M1755)</f>
        <v>#VALUE!</v>
      </c>
      <c r="BN1755" s="47">
        <v>0</v>
      </c>
      <c r="BO1755" s="54">
        <v>3</v>
      </c>
      <c r="BP1755" s="54">
        <v>0</v>
      </c>
      <c r="BQ1755" s="47">
        <v>3</v>
      </c>
      <c r="BR1755" s="49">
        <v>1</v>
      </c>
      <c r="BS1755" s="49">
        <v>1</v>
      </c>
      <c r="BT1755" s="44">
        <f t="shared" si="171"/>
        <v>95</v>
      </c>
      <c r="BW1755" s="40" t="s">
        <v>67</v>
      </c>
      <c r="BY1755" s="55"/>
      <c r="BZ1755" s="1" t="s">
        <v>22426</v>
      </c>
    </row>
    <row r="1756" spans="1:78" ht="15" customHeight="1">
      <c r="A1756" s="25" t="s">
        <v>8596</v>
      </c>
      <c r="B1756" s="42" t="s">
        <v>9545</v>
      </c>
      <c r="D1756" s="263">
        <v>0</v>
      </c>
      <c r="E1756" s="85" t="s">
        <v>76</v>
      </c>
      <c r="F1756" s="116" t="s">
        <v>1453</v>
      </c>
      <c r="G1756" s="266"/>
      <c r="H1756" s="266"/>
      <c r="I1756" s="85" t="s">
        <v>127</v>
      </c>
      <c r="J1756" s="43" t="s">
        <v>1371</v>
      </c>
      <c r="M1756" s="44" t="s">
        <v>80</v>
      </c>
      <c r="N1756" s="45" t="s">
        <v>85</v>
      </c>
      <c r="O1756" s="42" t="s">
        <v>86</v>
      </c>
      <c r="P1756" s="42" t="s">
        <v>87</v>
      </c>
      <c r="Q1756" s="85" t="s">
        <v>105</v>
      </c>
      <c r="R1756" s="85" t="s">
        <v>73</v>
      </c>
      <c r="S1756" s="42" t="s">
        <v>4915</v>
      </c>
      <c r="T1756" s="42" t="s">
        <v>9546</v>
      </c>
      <c r="U1756" s="117" t="s">
        <v>9546</v>
      </c>
      <c r="V1756" s="42" t="s">
        <v>73</v>
      </c>
      <c r="W1756" s="42" t="s">
        <v>73</v>
      </c>
      <c r="X1756" s="107">
        <v>40728</v>
      </c>
      <c r="Y1756" s="107">
        <v>40730</v>
      </c>
      <c r="Z1756" s="44">
        <f t="shared" si="168"/>
        <v>2011</v>
      </c>
      <c r="AA1756" s="44">
        <f t="shared" si="169"/>
        <v>7</v>
      </c>
      <c r="AB1756" s="44">
        <v>0</v>
      </c>
      <c r="AC1756" s="85" t="s">
        <v>9547</v>
      </c>
      <c r="AD1756" s="85" t="s">
        <v>9548</v>
      </c>
      <c r="AE1756" s="85" t="s">
        <v>8602</v>
      </c>
      <c r="AF1756" s="85" t="s">
        <v>8602</v>
      </c>
      <c r="AG1756" s="85" t="s">
        <v>8602</v>
      </c>
      <c r="AH1756" s="85" t="s">
        <v>8602</v>
      </c>
      <c r="AI1756" s="85" t="s">
        <v>8602</v>
      </c>
      <c r="AJ1756" s="85" t="s">
        <v>8602</v>
      </c>
      <c r="AK1756" s="85" t="s">
        <v>8602</v>
      </c>
      <c r="AL1756" s="85" t="s">
        <v>8602</v>
      </c>
      <c r="AM1756" s="47">
        <v>1</v>
      </c>
      <c r="AN1756" s="47">
        <v>1</v>
      </c>
      <c r="AO1756" s="47">
        <v>1</v>
      </c>
      <c r="AP1756" s="47">
        <v>88</v>
      </c>
      <c r="AQ1756" s="47"/>
      <c r="AR1756" s="47"/>
      <c r="AS1756" s="118">
        <v>0</v>
      </c>
      <c r="AT1756" s="49">
        <v>1</v>
      </c>
      <c r="AU1756" s="49">
        <v>1</v>
      </c>
      <c r="AV1756" s="47"/>
      <c r="AW1756" s="49">
        <v>1</v>
      </c>
      <c r="AX1756" s="49"/>
      <c r="AY1756" s="44">
        <f t="shared" si="170"/>
        <v>3</v>
      </c>
      <c r="AZ1756" s="47"/>
      <c r="BA1756" s="47"/>
      <c r="BB1756" s="47"/>
      <c r="BC1756" s="48"/>
      <c r="BD1756" s="62"/>
      <c r="BE1756" s="62"/>
      <c r="BF1756" s="50"/>
      <c r="BG1756" s="51"/>
      <c r="BH1756" s="51">
        <f t="shared" si="167"/>
        <v>1</v>
      </c>
      <c r="BI1756" s="51">
        <v>1</v>
      </c>
      <c r="BJ1756" s="52"/>
      <c r="BK1756" s="52"/>
      <c r="BL1756" s="53"/>
      <c r="BM1756" s="47" t="e">
        <f>COUNTIFS(A$2:$AC1756,#REF!,M$2:$AL1756,M1756)</f>
        <v>#VALUE!</v>
      </c>
      <c r="BN1756" s="47">
        <v>0</v>
      </c>
      <c r="BO1756" s="54">
        <v>3</v>
      </c>
      <c r="BP1756" s="54">
        <v>0</v>
      </c>
      <c r="BQ1756" s="47">
        <v>3</v>
      </c>
      <c r="BR1756" s="49">
        <v>1</v>
      </c>
      <c r="BS1756" s="49">
        <v>1</v>
      </c>
      <c r="BT1756" s="44">
        <f t="shared" si="171"/>
        <v>95</v>
      </c>
      <c r="BW1756" s="40" t="s">
        <v>67</v>
      </c>
      <c r="BY1756" s="55"/>
      <c r="BZ1756" s="1" t="s">
        <v>22426</v>
      </c>
    </row>
    <row r="1757" spans="1:78" ht="15" customHeight="1">
      <c r="A1757" s="25" t="s">
        <v>8596</v>
      </c>
      <c r="B1757" s="42" t="s">
        <v>9549</v>
      </c>
      <c r="D1757" s="263">
        <v>0</v>
      </c>
      <c r="E1757" s="85" t="s">
        <v>76</v>
      </c>
      <c r="F1757" s="116" t="s">
        <v>1453</v>
      </c>
      <c r="G1757" s="266"/>
      <c r="H1757" s="266"/>
      <c r="I1757" s="85" t="s">
        <v>127</v>
      </c>
      <c r="J1757" s="43" t="s">
        <v>1371</v>
      </c>
      <c r="M1757" s="44" t="s">
        <v>80</v>
      </c>
      <c r="N1757" s="45" t="s">
        <v>85</v>
      </c>
      <c r="O1757" s="42" t="s">
        <v>93</v>
      </c>
      <c r="P1757" s="42" t="s">
        <v>103</v>
      </c>
      <c r="Q1757" s="85" t="s">
        <v>949</v>
      </c>
      <c r="R1757" s="85" t="s">
        <v>73</v>
      </c>
      <c r="S1757" s="42" t="s">
        <v>355</v>
      </c>
      <c r="T1757" s="42" t="s">
        <v>9550</v>
      </c>
      <c r="U1757" s="117" t="s">
        <v>9550</v>
      </c>
      <c r="V1757" s="42" t="s">
        <v>73</v>
      </c>
      <c r="W1757" s="42" t="s">
        <v>73</v>
      </c>
      <c r="X1757" s="107">
        <v>40728</v>
      </c>
      <c r="Y1757" s="107">
        <v>40731</v>
      </c>
      <c r="Z1757" s="44">
        <f t="shared" si="168"/>
        <v>2011</v>
      </c>
      <c r="AA1757" s="44">
        <f t="shared" si="169"/>
        <v>7</v>
      </c>
      <c r="AB1757" s="44">
        <v>0</v>
      </c>
      <c r="AC1757" s="85" t="s">
        <v>2516</v>
      </c>
      <c r="AD1757" s="85" t="s">
        <v>2517</v>
      </c>
      <c r="AE1757" s="85" t="s">
        <v>8602</v>
      </c>
      <c r="AF1757" s="85" t="s">
        <v>8602</v>
      </c>
      <c r="AG1757" s="85" t="s">
        <v>8602</v>
      </c>
      <c r="AH1757" s="85" t="s">
        <v>8602</v>
      </c>
      <c r="AI1757" s="85" t="s">
        <v>8602</v>
      </c>
      <c r="AJ1757" s="85" t="s">
        <v>8602</v>
      </c>
      <c r="AK1757" s="85" t="s">
        <v>8602</v>
      </c>
      <c r="AL1757" s="85" t="s">
        <v>8602</v>
      </c>
      <c r="AM1757" s="47">
        <v>1</v>
      </c>
      <c r="AN1757" s="47">
        <v>1</v>
      </c>
      <c r="AO1757" s="47">
        <v>1</v>
      </c>
      <c r="AP1757" s="47">
        <v>88</v>
      </c>
      <c r="AQ1757" s="47"/>
      <c r="AR1757" s="47"/>
      <c r="AS1757" s="47">
        <v>1</v>
      </c>
      <c r="AT1757" s="49">
        <v>1</v>
      </c>
      <c r="AU1757" s="49">
        <v>1</v>
      </c>
      <c r="AV1757" s="47"/>
      <c r="AW1757" s="49">
        <v>1</v>
      </c>
      <c r="AX1757" s="49"/>
      <c r="AY1757" s="44">
        <f t="shared" si="170"/>
        <v>4</v>
      </c>
      <c r="AZ1757" s="47"/>
      <c r="BA1757" s="47"/>
      <c r="BB1757" s="47"/>
      <c r="BC1757" s="48"/>
      <c r="BD1757" s="62"/>
      <c r="BE1757" s="62"/>
      <c r="BF1757" s="50"/>
      <c r="BG1757" s="51"/>
      <c r="BH1757" s="51">
        <f t="shared" si="167"/>
        <v>1</v>
      </c>
      <c r="BI1757" s="51">
        <v>1</v>
      </c>
      <c r="BJ1757" s="52"/>
      <c r="BK1757" s="52"/>
      <c r="BL1757" s="53"/>
      <c r="BM1757" s="47" t="e">
        <f>COUNTIFS(A$2:$AC1757,#REF!,M$2:$AL1757,M1757)</f>
        <v>#VALUE!</v>
      </c>
      <c r="BN1757" s="47">
        <v>0</v>
      </c>
      <c r="BO1757" s="54">
        <v>4</v>
      </c>
      <c r="BP1757" s="54">
        <v>0</v>
      </c>
      <c r="BQ1757" s="47">
        <v>4</v>
      </c>
      <c r="BR1757" s="49">
        <v>1</v>
      </c>
      <c r="BS1757" s="49">
        <v>1</v>
      </c>
      <c r="BT1757" s="44">
        <f t="shared" si="171"/>
        <v>95</v>
      </c>
      <c r="BW1757" s="40" t="s">
        <v>67</v>
      </c>
      <c r="BY1757" s="55"/>
      <c r="BZ1757" s="1" t="s">
        <v>22426</v>
      </c>
    </row>
    <row r="1758" spans="1:78" ht="15" customHeight="1">
      <c r="A1758" s="25" t="s">
        <v>8596</v>
      </c>
      <c r="B1758" s="42" t="s">
        <v>9551</v>
      </c>
      <c r="D1758" s="263">
        <v>0</v>
      </c>
      <c r="E1758" s="85" t="s">
        <v>76</v>
      </c>
      <c r="F1758" s="116" t="s">
        <v>1453</v>
      </c>
      <c r="G1758" s="266"/>
      <c r="H1758" s="266"/>
      <c r="I1758" s="85" t="s">
        <v>127</v>
      </c>
      <c r="J1758" s="43" t="s">
        <v>1371</v>
      </c>
      <c r="M1758" s="44" t="s">
        <v>80</v>
      </c>
      <c r="N1758" s="45" t="s">
        <v>85</v>
      </c>
      <c r="O1758" s="42" t="s">
        <v>93</v>
      </c>
      <c r="P1758" s="42" t="s">
        <v>103</v>
      </c>
      <c r="Q1758" s="85" t="s">
        <v>949</v>
      </c>
      <c r="R1758" s="85" t="s">
        <v>73</v>
      </c>
      <c r="S1758" s="42" t="s">
        <v>9552</v>
      </c>
      <c r="T1758" s="42" t="s">
        <v>9553</v>
      </c>
      <c r="U1758" s="117" t="s">
        <v>9553</v>
      </c>
      <c r="V1758" s="42" t="s">
        <v>73</v>
      </c>
      <c r="W1758" s="42" t="s">
        <v>73</v>
      </c>
      <c r="X1758" s="107">
        <v>40732</v>
      </c>
      <c r="Y1758" s="107">
        <v>40737</v>
      </c>
      <c r="Z1758" s="44">
        <f t="shared" si="168"/>
        <v>2011</v>
      </c>
      <c r="AA1758" s="44">
        <f t="shared" si="169"/>
        <v>7</v>
      </c>
      <c r="AB1758" s="44">
        <v>0</v>
      </c>
      <c r="AC1758" s="85" t="s">
        <v>871</v>
      </c>
      <c r="AD1758" s="85" t="s">
        <v>870</v>
      </c>
      <c r="AE1758" s="85" t="s">
        <v>8602</v>
      </c>
      <c r="AF1758" s="85" t="s">
        <v>8602</v>
      </c>
      <c r="AG1758" s="85" t="s">
        <v>8602</v>
      </c>
      <c r="AH1758" s="85" t="s">
        <v>8602</v>
      </c>
      <c r="AI1758" s="85" t="s">
        <v>8602</v>
      </c>
      <c r="AJ1758" s="85" t="s">
        <v>8602</v>
      </c>
      <c r="AK1758" s="85" t="s">
        <v>8602</v>
      </c>
      <c r="AL1758" s="85" t="s">
        <v>8602</v>
      </c>
      <c r="AM1758" s="47">
        <v>1</v>
      </c>
      <c r="AN1758" s="47">
        <v>1</v>
      </c>
      <c r="AO1758" s="47">
        <v>1</v>
      </c>
      <c r="AP1758" s="47">
        <v>88</v>
      </c>
      <c r="AQ1758" s="47"/>
      <c r="AR1758" s="47"/>
      <c r="AS1758" s="47">
        <v>1</v>
      </c>
      <c r="AT1758" s="49">
        <v>1</v>
      </c>
      <c r="AU1758" s="49">
        <v>1</v>
      </c>
      <c r="AV1758" s="47"/>
      <c r="AW1758" s="49">
        <v>1</v>
      </c>
      <c r="AX1758" s="49"/>
      <c r="AY1758" s="44">
        <f t="shared" si="170"/>
        <v>6</v>
      </c>
      <c r="AZ1758" s="47"/>
      <c r="BA1758" s="47"/>
      <c r="BB1758" s="47"/>
      <c r="BC1758" s="48"/>
      <c r="BD1758" s="62"/>
      <c r="BE1758" s="62"/>
      <c r="BF1758" s="50"/>
      <c r="BG1758" s="51"/>
      <c r="BH1758" s="51">
        <f t="shared" ref="BH1758:BH1821" si="172">IF(AX1758&lt;7,1,IF(AX1758&lt;14,2,IF(AX1758&lt;21,3,IF(AX1758&lt;28,4,IF(AX1758&lt;35,5,IF(AX1758&lt;42,6,IF(AX1758&lt;49,7,8)))))))</f>
        <v>1</v>
      </c>
      <c r="BI1758" s="51">
        <v>4</v>
      </c>
      <c r="BJ1758" s="52"/>
      <c r="BK1758" s="52"/>
      <c r="BL1758" s="53"/>
      <c r="BM1758" s="47" t="e">
        <f>COUNTIFS(A$2:$AC1758,#REF!,M$2:$AL1758,M1758)</f>
        <v>#VALUE!</v>
      </c>
      <c r="BN1758" s="47">
        <v>0</v>
      </c>
      <c r="BO1758" s="54">
        <v>6</v>
      </c>
      <c r="BP1758" s="54">
        <v>0</v>
      </c>
      <c r="BQ1758" s="47">
        <v>6</v>
      </c>
      <c r="BR1758" s="49">
        <v>1</v>
      </c>
      <c r="BS1758" s="49">
        <v>1</v>
      </c>
      <c r="BT1758" s="44">
        <f t="shared" si="171"/>
        <v>99</v>
      </c>
      <c r="BW1758" s="40" t="s">
        <v>67</v>
      </c>
      <c r="BY1758" s="55"/>
      <c r="BZ1758" s="1" t="s">
        <v>22426</v>
      </c>
    </row>
    <row r="1759" spans="1:78" ht="15" customHeight="1">
      <c r="A1759" s="25" t="s">
        <v>8596</v>
      </c>
      <c r="B1759" s="42" t="s">
        <v>9554</v>
      </c>
      <c r="D1759" s="263">
        <v>0</v>
      </c>
      <c r="E1759" s="85" t="s">
        <v>76</v>
      </c>
      <c r="F1759" s="116" t="s">
        <v>1453</v>
      </c>
      <c r="G1759" s="266"/>
      <c r="H1759" s="266"/>
      <c r="I1759" s="85" t="s">
        <v>127</v>
      </c>
      <c r="J1759" s="43" t="s">
        <v>1371</v>
      </c>
      <c r="M1759" s="44" t="s">
        <v>80</v>
      </c>
      <c r="N1759" s="45" t="s">
        <v>85</v>
      </c>
      <c r="O1759" s="42" t="s">
        <v>81</v>
      </c>
      <c r="P1759" s="42" t="s">
        <v>82</v>
      </c>
      <c r="Q1759" s="85" t="s">
        <v>949</v>
      </c>
      <c r="R1759" s="85" t="s">
        <v>73</v>
      </c>
      <c r="S1759" s="42" t="s">
        <v>9555</v>
      </c>
      <c r="T1759" s="42" t="s">
        <v>9556</v>
      </c>
      <c r="U1759" s="117" t="s">
        <v>9556</v>
      </c>
      <c r="V1759" s="42" t="s">
        <v>73</v>
      </c>
      <c r="W1759" s="42" t="s">
        <v>73</v>
      </c>
      <c r="X1759" s="107">
        <v>40733</v>
      </c>
      <c r="Y1759" s="107">
        <v>40734</v>
      </c>
      <c r="Z1759" s="44">
        <f t="shared" si="168"/>
        <v>2011</v>
      </c>
      <c r="AA1759" s="44">
        <f t="shared" si="169"/>
        <v>7</v>
      </c>
      <c r="AB1759" s="44">
        <v>0</v>
      </c>
      <c r="AC1759" s="85" t="s">
        <v>9557</v>
      </c>
      <c r="AD1759" s="85" t="s">
        <v>9558</v>
      </c>
      <c r="AE1759" s="85" t="s">
        <v>8602</v>
      </c>
      <c r="AF1759" s="85" t="s">
        <v>8602</v>
      </c>
      <c r="AG1759" s="85" t="s">
        <v>8602</v>
      </c>
      <c r="AH1759" s="85" t="s">
        <v>8602</v>
      </c>
      <c r="AI1759" s="85" t="s">
        <v>8602</v>
      </c>
      <c r="AJ1759" s="85" t="s">
        <v>8602</v>
      </c>
      <c r="AK1759" s="85" t="s">
        <v>8602</v>
      </c>
      <c r="AL1759" s="85" t="s">
        <v>8602</v>
      </c>
      <c r="AM1759" s="47">
        <v>1</v>
      </c>
      <c r="AN1759" s="47">
        <v>1</v>
      </c>
      <c r="AO1759" s="47">
        <v>1</v>
      </c>
      <c r="AP1759" s="47">
        <v>88</v>
      </c>
      <c r="AQ1759" s="47"/>
      <c r="AR1759" s="47"/>
      <c r="AS1759" s="118">
        <v>0</v>
      </c>
      <c r="AT1759" s="49">
        <v>1</v>
      </c>
      <c r="AU1759" s="49">
        <v>1</v>
      </c>
      <c r="AV1759" s="47"/>
      <c r="AW1759" s="49">
        <v>1</v>
      </c>
      <c r="AX1759" s="49"/>
      <c r="AY1759" s="44">
        <f t="shared" si="170"/>
        <v>2</v>
      </c>
      <c r="AZ1759" s="47"/>
      <c r="BA1759" s="47"/>
      <c r="BB1759" s="47"/>
      <c r="BC1759" s="48"/>
      <c r="BD1759" s="62"/>
      <c r="BE1759" s="62"/>
      <c r="BF1759" s="50"/>
      <c r="BG1759" s="51"/>
      <c r="BH1759" s="51">
        <f t="shared" si="172"/>
        <v>1</v>
      </c>
      <c r="BI1759" s="51">
        <v>4</v>
      </c>
      <c r="BJ1759" s="52"/>
      <c r="BK1759" s="52"/>
      <c r="BL1759" s="53"/>
      <c r="BM1759" s="47" t="e">
        <f>COUNTIFS(A$2:$AC1759,#REF!,M$2:$AL1759,M1759)</f>
        <v>#VALUE!</v>
      </c>
      <c r="BN1759" s="47">
        <v>0</v>
      </c>
      <c r="BO1759" s="54">
        <v>2</v>
      </c>
      <c r="BP1759" s="54">
        <v>0</v>
      </c>
      <c r="BQ1759" s="47">
        <v>2</v>
      </c>
      <c r="BR1759" s="49">
        <v>1</v>
      </c>
      <c r="BS1759" s="49">
        <v>1</v>
      </c>
      <c r="BT1759" s="44">
        <f t="shared" si="171"/>
        <v>100</v>
      </c>
      <c r="BW1759" s="40" t="s">
        <v>67</v>
      </c>
      <c r="BY1759" s="55"/>
      <c r="BZ1759" s="1" t="s">
        <v>22426</v>
      </c>
    </row>
    <row r="1760" spans="1:78" ht="15" customHeight="1">
      <c r="A1760" s="25" t="s">
        <v>8596</v>
      </c>
      <c r="B1760" s="42" t="s">
        <v>9559</v>
      </c>
      <c r="D1760" s="263">
        <v>0</v>
      </c>
      <c r="E1760" s="85" t="s">
        <v>76</v>
      </c>
      <c r="F1760" s="116" t="s">
        <v>1453</v>
      </c>
      <c r="G1760" s="266"/>
      <c r="H1760" s="266"/>
      <c r="I1760" s="85" t="s">
        <v>127</v>
      </c>
      <c r="J1760" s="43" t="s">
        <v>1371</v>
      </c>
      <c r="M1760" s="44" t="s">
        <v>80</v>
      </c>
      <c r="N1760" s="45" t="s">
        <v>85</v>
      </c>
      <c r="O1760" s="42" t="s">
        <v>93</v>
      </c>
      <c r="P1760" s="42" t="s">
        <v>103</v>
      </c>
      <c r="Q1760" s="85" t="s">
        <v>105</v>
      </c>
      <c r="R1760" s="85" t="s">
        <v>73</v>
      </c>
      <c r="S1760" s="42" t="s">
        <v>9560</v>
      </c>
      <c r="T1760" s="42" t="s">
        <v>9561</v>
      </c>
      <c r="U1760" s="117" t="s">
        <v>9561</v>
      </c>
      <c r="V1760" s="42" t="s">
        <v>73</v>
      </c>
      <c r="W1760" s="42" t="s">
        <v>73</v>
      </c>
      <c r="X1760" s="107">
        <v>40738</v>
      </c>
      <c r="Y1760" s="107">
        <v>40740</v>
      </c>
      <c r="Z1760" s="44">
        <f t="shared" si="168"/>
        <v>2011</v>
      </c>
      <c r="AA1760" s="44">
        <f t="shared" si="169"/>
        <v>7</v>
      </c>
      <c r="AB1760" s="44">
        <v>0</v>
      </c>
      <c r="AC1760" s="85" t="s">
        <v>9562</v>
      </c>
      <c r="AD1760" s="85" t="s">
        <v>9563</v>
      </c>
      <c r="AE1760" s="85" t="s">
        <v>8602</v>
      </c>
      <c r="AF1760" s="85" t="s">
        <v>8602</v>
      </c>
      <c r="AG1760" s="85" t="s">
        <v>8602</v>
      </c>
      <c r="AH1760" s="85" t="s">
        <v>8602</v>
      </c>
      <c r="AI1760" s="85" t="s">
        <v>8602</v>
      </c>
      <c r="AJ1760" s="85" t="s">
        <v>8602</v>
      </c>
      <c r="AK1760" s="85" t="s">
        <v>8602</v>
      </c>
      <c r="AL1760" s="85" t="s">
        <v>8602</v>
      </c>
      <c r="AM1760" s="47">
        <v>1</v>
      </c>
      <c r="AN1760" s="47">
        <v>1</v>
      </c>
      <c r="AO1760" s="47">
        <v>1</v>
      </c>
      <c r="AP1760" s="47">
        <v>88</v>
      </c>
      <c r="AQ1760" s="47"/>
      <c r="AR1760" s="47"/>
      <c r="AS1760" s="47">
        <v>1</v>
      </c>
      <c r="AT1760" s="49">
        <v>1</v>
      </c>
      <c r="AU1760" s="49">
        <v>1</v>
      </c>
      <c r="AV1760" s="47"/>
      <c r="AW1760" s="49">
        <v>1</v>
      </c>
      <c r="AX1760" s="49"/>
      <c r="AY1760" s="44">
        <f t="shared" si="170"/>
        <v>3</v>
      </c>
      <c r="AZ1760" s="47"/>
      <c r="BA1760" s="47"/>
      <c r="BB1760" s="47"/>
      <c r="BC1760" s="48"/>
      <c r="BD1760" s="62"/>
      <c r="BE1760" s="62"/>
      <c r="BF1760" s="50"/>
      <c r="BG1760" s="51"/>
      <c r="BH1760" s="51">
        <f t="shared" si="172"/>
        <v>1</v>
      </c>
      <c r="BI1760" s="51">
        <v>1</v>
      </c>
      <c r="BJ1760" s="52"/>
      <c r="BK1760" s="52"/>
      <c r="BL1760" s="53"/>
      <c r="BM1760" s="47" t="e">
        <f>COUNTIFS(A$2:$AC1760,#REF!,M$2:$AL1760,M1760)</f>
        <v>#VALUE!</v>
      </c>
      <c r="BN1760" s="47">
        <v>0</v>
      </c>
      <c r="BO1760" s="54">
        <v>3</v>
      </c>
      <c r="BP1760" s="54">
        <v>0</v>
      </c>
      <c r="BQ1760" s="47">
        <v>3</v>
      </c>
      <c r="BR1760" s="49">
        <v>1</v>
      </c>
      <c r="BS1760" s="49">
        <v>1</v>
      </c>
      <c r="BT1760" s="44">
        <f t="shared" si="171"/>
        <v>105</v>
      </c>
      <c r="BW1760" s="40" t="s">
        <v>67</v>
      </c>
      <c r="BY1760" s="55"/>
      <c r="BZ1760" s="1" t="s">
        <v>22426</v>
      </c>
    </row>
    <row r="1761" spans="1:78" ht="15" customHeight="1">
      <c r="A1761" s="25" t="s">
        <v>8596</v>
      </c>
      <c r="B1761" s="42" t="s">
        <v>9564</v>
      </c>
      <c r="D1761" s="263">
        <v>0</v>
      </c>
      <c r="E1761" s="85" t="s">
        <v>76</v>
      </c>
      <c r="F1761" s="116" t="s">
        <v>1453</v>
      </c>
      <c r="G1761" s="266"/>
      <c r="H1761" s="266"/>
      <c r="I1761" s="85" t="s">
        <v>127</v>
      </c>
      <c r="J1761" s="43" t="s">
        <v>1371</v>
      </c>
      <c r="M1761" s="44" t="s">
        <v>80</v>
      </c>
      <c r="N1761" s="45" t="s">
        <v>85</v>
      </c>
      <c r="O1761" s="42" t="s">
        <v>106</v>
      </c>
      <c r="P1761" s="42" t="s">
        <v>107</v>
      </c>
      <c r="Q1761" s="85" t="s">
        <v>949</v>
      </c>
      <c r="R1761" s="85" t="s">
        <v>73</v>
      </c>
      <c r="S1761" s="42" t="s">
        <v>9565</v>
      </c>
      <c r="T1761" s="42" t="s">
        <v>9566</v>
      </c>
      <c r="U1761" s="117" t="s">
        <v>9566</v>
      </c>
      <c r="V1761" s="42" t="s">
        <v>73</v>
      </c>
      <c r="W1761" s="42" t="s">
        <v>73</v>
      </c>
      <c r="X1761" s="107">
        <v>40741</v>
      </c>
      <c r="Y1761" s="107">
        <v>40741</v>
      </c>
      <c r="Z1761" s="44">
        <f t="shared" si="168"/>
        <v>2011</v>
      </c>
      <c r="AA1761" s="44">
        <f t="shared" si="169"/>
        <v>7</v>
      </c>
      <c r="AB1761" s="44">
        <v>0</v>
      </c>
      <c r="AC1761" s="85" t="s">
        <v>9567</v>
      </c>
      <c r="AD1761" s="85" t="s">
        <v>9568</v>
      </c>
      <c r="AE1761" s="85" t="s">
        <v>8602</v>
      </c>
      <c r="AF1761" s="85" t="s">
        <v>8602</v>
      </c>
      <c r="AG1761" s="85" t="s">
        <v>8602</v>
      </c>
      <c r="AH1761" s="85" t="s">
        <v>8602</v>
      </c>
      <c r="AI1761" s="85" t="s">
        <v>8602</v>
      </c>
      <c r="AJ1761" s="85" t="s">
        <v>8602</v>
      </c>
      <c r="AK1761" s="85" t="s">
        <v>8602</v>
      </c>
      <c r="AL1761" s="85" t="s">
        <v>8602</v>
      </c>
      <c r="AM1761" s="47">
        <v>1</v>
      </c>
      <c r="AN1761" s="47">
        <v>1</v>
      </c>
      <c r="AO1761" s="47">
        <v>1</v>
      </c>
      <c r="AP1761" s="47">
        <v>88</v>
      </c>
      <c r="AQ1761" s="47"/>
      <c r="AR1761" s="47"/>
      <c r="AS1761" s="118">
        <v>0</v>
      </c>
      <c r="AT1761" s="49">
        <v>1</v>
      </c>
      <c r="AU1761" s="49">
        <v>1</v>
      </c>
      <c r="AV1761" s="47"/>
      <c r="AW1761" s="49">
        <v>1</v>
      </c>
      <c r="AX1761" s="49"/>
      <c r="AY1761" s="44">
        <f t="shared" si="170"/>
        <v>1</v>
      </c>
      <c r="AZ1761" s="47"/>
      <c r="BA1761" s="47"/>
      <c r="BB1761" s="47"/>
      <c r="BC1761" s="48"/>
      <c r="BD1761" s="62"/>
      <c r="BE1761" s="62"/>
      <c r="BF1761" s="50"/>
      <c r="BG1761" s="51"/>
      <c r="BH1761" s="51">
        <f t="shared" si="172"/>
        <v>1</v>
      </c>
      <c r="BI1761" s="51">
        <v>8</v>
      </c>
      <c r="BJ1761" s="52"/>
      <c r="BK1761" s="52"/>
      <c r="BL1761" s="53"/>
      <c r="BM1761" s="47" t="e">
        <f>COUNTIFS(A$2:$AC1761,#REF!,M$2:$AL1761,M1761)</f>
        <v>#VALUE!</v>
      </c>
      <c r="BN1761" s="47">
        <v>0</v>
      </c>
      <c r="BO1761" s="54">
        <v>1</v>
      </c>
      <c r="BP1761" s="54">
        <v>0</v>
      </c>
      <c r="BQ1761" s="47">
        <v>1</v>
      </c>
      <c r="BR1761" s="49">
        <v>1</v>
      </c>
      <c r="BS1761" s="49">
        <v>1</v>
      </c>
      <c r="BT1761" s="44">
        <f t="shared" si="171"/>
        <v>108</v>
      </c>
      <c r="BW1761" s="40" t="s">
        <v>67</v>
      </c>
      <c r="BY1761" s="55"/>
      <c r="BZ1761" s="1" t="s">
        <v>22426</v>
      </c>
    </row>
    <row r="1762" spans="1:78" ht="15" customHeight="1">
      <c r="A1762" s="25" t="s">
        <v>8596</v>
      </c>
      <c r="B1762" s="42" t="s">
        <v>9569</v>
      </c>
      <c r="D1762" s="263">
        <v>0</v>
      </c>
      <c r="E1762" s="85" t="s">
        <v>76</v>
      </c>
      <c r="F1762" s="116" t="s">
        <v>1453</v>
      </c>
      <c r="G1762" s="266"/>
      <c r="H1762" s="266"/>
      <c r="I1762" s="85" t="s">
        <v>127</v>
      </c>
      <c r="J1762" s="43" t="s">
        <v>1371</v>
      </c>
      <c r="M1762" s="44" t="s">
        <v>80</v>
      </c>
      <c r="N1762" s="45" t="s">
        <v>85</v>
      </c>
      <c r="O1762" s="42" t="s">
        <v>81</v>
      </c>
      <c r="P1762" s="42" t="s">
        <v>82</v>
      </c>
      <c r="Q1762" s="85" t="s">
        <v>105</v>
      </c>
      <c r="R1762" s="85" t="s">
        <v>73</v>
      </c>
      <c r="S1762" s="42" t="s">
        <v>1296</v>
      </c>
      <c r="T1762" s="42" t="s">
        <v>9570</v>
      </c>
      <c r="U1762" s="117" t="s">
        <v>9570</v>
      </c>
      <c r="V1762" s="42" t="s">
        <v>73</v>
      </c>
      <c r="W1762" s="42" t="s">
        <v>73</v>
      </c>
      <c r="X1762" s="107">
        <v>40742</v>
      </c>
      <c r="Y1762" s="107">
        <v>40743</v>
      </c>
      <c r="Z1762" s="44">
        <f t="shared" si="168"/>
        <v>2011</v>
      </c>
      <c r="AA1762" s="44">
        <f t="shared" si="169"/>
        <v>7</v>
      </c>
      <c r="AB1762" s="44">
        <v>0</v>
      </c>
      <c r="AC1762" s="85" t="s">
        <v>9571</v>
      </c>
      <c r="AD1762" s="85" t="s">
        <v>4925</v>
      </c>
      <c r="AE1762" s="85" t="s">
        <v>8602</v>
      </c>
      <c r="AF1762" s="85" t="s">
        <v>8602</v>
      </c>
      <c r="AG1762" s="85" t="s">
        <v>8602</v>
      </c>
      <c r="AH1762" s="85" t="s">
        <v>8602</v>
      </c>
      <c r="AI1762" s="85" t="s">
        <v>8602</v>
      </c>
      <c r="AJ1762" s="85" t="s">
        <v>8602</v>
      </c>
      <c r="AK1762" s="85" t="s">
        <v>8602</v>
      </c>
      <c r="AL1762" s="85" t="s">
        <v>8602</v>
      </c>
      <c r="AM1762" s="47">
        <v>1</v>
      </c>
      <c r="AN1762" s="47">
        <v>1</v>
      </c>
      <c r="AO1762" s="47">
        <v>1</v>
      </c>
      <c r="AP1762" s="47">
        <v>88</v>
      </c>
      <c r="AQ1762" s="47"/>
      <c r="AR1762" s="47"/>
      <c r="AS1762" s="118">
        <v>0</v>
      </c>
      <c r="AT1762" s="49">
        <v>1</v>
      </c>
      <c r="AU1762" s="49">
        <v>1</v>
      </c>
      <c r="AV1762" s="47"/>
      <c r="AW1762" s="49">
        <v>1</v>
      </c>
      <c r="AX1762" s="49"/>
      <c r="AY1762" s="44">
        <f t="shared" si="170"/>
        <v>2</v>
      </c>
      <c r="AZ1762" s="47"/>
      <c r="BA1762" s="47"/>
      <c r="BB1762" s="47"/>
      <c r="BC1762" s="48"/>
      <c r="BD1762" s="62"/>
      <c r="BE1762" s="62"/>
      <c r="BF1762" s="50"/>
      <c r="BG1762" s="51"/>
      <c r="BH1762" s="51">
        <f t="shared" si="172"/>
        <v>1</v>
      </c>
      <c r="BI1762" s="51">
        <v>1</v>
      </c>
      <c r="BJ1762" s="52"/>
      <c r="BK1762" s="52"/>
      <c r="BL1762" s="53"/>
      <c r="BM1762" s="47" t="e">
        <f>COUNTIFS(A$2:$AC1762,#REF!,M$2:$AL1762,M1762)</f>
        <v>#VALUE!</v>
      </c>
      <c r="BN1762" s="47">
        <v>0</v>
      </c>
      <c r="BO1762" s="54">
        <v>2</v>
      </c>
      <c r="BP1762" s="54">
        <v>0</v>
      </c>
      <c r="BQ1762" s="47">
        <v>2</v>
      </c>
      <c r="BR1762" s="49">
        <v>1</v>
      </c>
      <c r="BS1762" s="49">
        <v>1</v>
      </c>
      <c r="BT1762" s="44">
        <f t="shared" si="171"/>
        <v>109</v>
      </c>
      <c r="BW1762" s="40" t="s">
        <v>67</v>
      </c>
      <c r="BY1762" s="55"/>
      <c r="BZ1762" s="1" t="s">
        <v>22426</v>
      </c>
    </row>
    <row r="1763" spans="1:78" ht="15" customHeight="1">
      <c r="A1763" s="25" t="s">
        <v>8596</v>
      </c>
      <c r="B1763" s="42" t="s">
        <v>9572</v>
      </c>
      <c r="D1763" s="263">
        <v>0</v>
      </c>
      <c r="E1763" s="85" t="s">
        <v>76</v>
      </c>
      <c r="F1763" s="116" t="s">
        <v>1453</v>
      </c>
      <c r="G1763" s="266"/>
      <c r="H1763" s="266"/>
      <c r="I1763" s="85" t="s">
        <v>127</v>
      </c>
      <c r="J1763" s="43" t="s">
        <v>1371</v>
      </c>
      <c r="M1763" s="44" t="s">
        <v>80</v>
      </c>
      <c r="N1763" s="45" t="s">
        <v>85</v>
      </c>
      <c r="O1763" s="42" t="s">
        <v>106</v>
      </c>
      <c r="P1763" s="42" t="s">
        <v>107</v>
      </c>
      <c r="Q1763" s="85" t="s">
        <v>949</v>
      </c>
      <c r="R1763" s="85" t="s">
        <v>73</v>
      </c>
      <c r="S1763" s="42" t="s">
        <v>1296</v>
      </c>
      <c r="T1763" s="42" t="s">
        <v>9573</v>
      </c>
      <c r="U1763" s="117" t="s">
        <v>9573</v>
      </c>
      <c r="V1763" s="42" t="s">
        <v>73</v>
      </c>
      <c r="W1763" s="42" t="s">
        <v>73</v>
      </c>
      <c r="X1763" s="107">
        <v>40746</v>
      </c>
      <c r="Y1763" s="107">
        <v>40748</v>
      </c>
      <c r="Z1763" s="44">
        <f t="shared" si="168"/>
        <v>2011</v>
      </c>
      <c r="AA1763" s="44">
        <f t="shared" si="169"/>
        <v>7</v>
      </c>
      <c r="AB1763" s="44">
        <v>0</v>
      </c>
      <c r="AC1763" s="85" t="s">
        <v>9574</v>
      </c>
      <c r="AD1763" s="85" t="s">
        <v>9575</v>
      </c>
      <c r="AE1763" s="85" t="s">
        <v>8602</v>
      </c>
      <c r="AF1763" s="85" t="s">
        <v>8602</v>
      </c>
      <c r="AG1763" s="85" t="s">
        <v>8602</v>
      </c>
      <c r="AH1763" s="85" t="s">
        <v>8602</v>
      </c>
      <c r="AI1763" s="85" t="s">
        <v>8602</v>
      </c>
      <c r="AJ1763" s="85" t="s">
        <v>8602</v>
      </c>
      <c r="AK1763" s="85" t="s">
        <v>8602</v>
      </c>
      <c r="AL1763" s="85" t="s">
        <v>8602</v>
      </c>
      <c r="AM1763" s="47">
        <v>1</v>
      </c>
      <c r="AN1763" s="47">
        <v>1</v>
      </c>
      <c r="AO1763" s="47">
        <v>1</v>
      </c>
      <c r="AP1763" s="47">
        <v>88</v>
      </c>
      <c r="AQ1763" s="47"/>
      <c r="AR1763" s="47"/>
      <c r="AS1763" s="118">
        <v>0</v>
      </c>
      <c r="AT1763" s="49">
        <v>1</v>
      </c>
      <c r="AU1763" s="49">
        <v>1</v>
      </c>
      <c r="AV1763" s="47"/>
      <c r="AW1763" s="49">
        <v>1</v>
      </c>
      <c r="AX1763" s="49"/>
      <c r="AY1763" s="44">
        <f t="shared" si="170"/>
        <v>3</v>
      </c>
      <c r="AZ1763" s="47"/>
      <c r="BA1763" s="47"/>
      <c r="BB1763" s="47"/>
      <c r="BC1763" s="48"/>
      <c r="BD1763" s="62"/>
      <c r="BE1763" s="62"/>
      <c r="BF1763" s="50"/>
      <c r="BG1763" s="51"/>
      <c r="BH1763" s="51">
        <f t="shared" si="172"/>
        <v>1</v>
      </c>
      <c r="BI1763" s="51">
        <v>2</v>
      </c>
      <c r="BJ1763" s="52"/>
      <c r="BK1763" s="52"/>
      <c r="BL1763" s="53"/>
      <c r="BM1763" s="47" t="e">
        <f>COUNTIFS(A$2:$AC1763,#REF!,M$2:$AL1763,M1763)</f>
        <v>#VALUE!</v>
      </c>
      <c r="BN1763" s="47">
        <v>0</v>
      </c>
      <c r="BO1763" s="54">
        <v>3</v>
      </c>
      <c r="BP1763" s="54">
        <v>0</v>
      </c>
      <c r="BQ1763" s="47">
        <v>3</v>
      </c>
      <c r="BR1763" s="49">
        <v>1</v>
      </c>
      <c r="BS1763" s="49">
        <v>1</v>
      </c>
      <c r="BT1763" s="44">
        <f t="shared" si="171"/>
        <v>113</v>
      </c>
      <c r="BW1763" s="40" t="s">
        <v>67</v>
      </c>
      <c r="BY1763" s="55"/>
      <c r="BZ1763" s="1" t="s">
        <v>22426</v>
      </c>
    </row>
    <row r="1764" spans="1:78" ht="15" customHeight="1">
      <c r="A1764" s="25" t="s">
        <v>8596</v>
      </c>
      <c r="B1764" s="42" t="s">
        <v>9576</v>
      </c>
      <c r="D1764" s="263">
        <v>0</v>
      </c>
      <c r="E1764" s="85" t="s">
        <v>76</v>
      </c>
      <c r="F1764" s="116" t="s">
        <v>1453</v>
      </c>
      <c r="G1764" s="266"/>
      <c r="H1764" s="266"/>
      <c r="I1764" s="85" t="s">
        <v>127</v>
      </c>
      <c r="J1764" s="43" t="s">
        <v>1371</v>
      </c>
      <c r="M1764" s="44" t="s">
        <v>80</v>
      </c>
      <c r="N1764" s="45" t="s">
        <v>85</v>
      </c>
      <c r="O1764" s="42" t="s">
        <v>81</v>
      </c>
      <c r="P1764" s="42" t="s">
        <v>82</v>
      </c>
      <c r="Q1764" s="85" t="s">
        <v>949</v>
      </c>
      <c r="R1764" s="85" t="s">
        <v>73</v>
      </c>
      <c r="S1764" s="42" t="s">
        <v>9577</v>
      </c>
      <c r="T1764" s="42" t="s">
        <v>9578</v>
      </c>
      <c r="U1764" s="117" t="s">
        <v>9578</v>
      </c>
      <c r="V1764" s="42" t="s">
        <v>73</v>
      </c>
      <c r="W1764" s="42" t="s">
        <v>73</v>
      </c>
      <c r="X1764" s="107">
        <v>40746</v>
      </c>
      <c r="Y1764" s="107">
        <v>40748</v>
      </c>
      <c r="Z1764" s="44">
        <f t="shared" si="168"/>
        <v>2011</v>
      </c>
      <c r="AA1764" s="44">
        <f t="shared" si="169"/>
        <v>7</v>
      </c>
      <c r="AB1764" s="44">
        <v>0</v>
      </c>
      <c r="AC1764" s="85" t="s">
        <v>9579</v>
      </c>
      <c r="AD1764" s="85" t="s">
        <v>9580</v>
      </c>
      <c r="AE1764" s="85" t="s">
        <v>8602</v>
      </c>
      <c r="AF1764" s="85" t="s">
        <v>8602</v>
      </c>
      <c r="AG1764" s="85" t="s">
        <v>8602</v>
      </c>
      <c r="AH1764" s="85" t="s">
        <v>8602</v>
      </c>
      <c r="AI1764" s="85" t="s">
        <v>8602</v>
      </c>
      <c r="AJ1764" s="85" t="s">
        <v>8602</v>
      </c>
      <c r="AK1764" s="85" t="s">
        <v>8602</v>
      </c>
      <c r="AL1764" s="85" t="s">
        <v>8602</v>
      </c>
      <c r="AM1764" s="47">
        <v>1</v>
      </c>
      <c r="AN1764" s="47">
        <v>1</v>
      </c>
      <c r="AO1764" s="47">
        <v>1</v>
      </c>
      <c r="AP1764" s="47">
        <v>88</v>
      </c>
      <c r="AQ1764" s="47"/>
      <c r="AR1764" s="47"/>
      <c r="AS1764" s="118">
        <v>0</v>
      </c>
      <c r="AT1764" s="49">
        <v>1</v>
      </c>
      <c r="AU1764" s="61">
        <v>1</v>
      </c>
      <c r="AV1764" s="47"/>
      <c r="AW1764" s="49">
        <v>1</v>
      </c>
      <c r="AX1764" s="49"/>
      <c r="AY1764" s="44">
        <f t="shared" si="170"/>
        <v>3</v>
      </c>
      <c r="AZ1764" s="47"/>
      <c r="BA1764" s="47"/>
      <c r="BB1764" s="47"/>
      <c r="BC1764" s="48"/>
      <c r="BD1764" s="62"/>
      <c r="BE1764" s="62"/>
      <c r="BF1764" s="50"/>
      <c r="BG1764" s="51"/>
      <c r="BH1764" s="51">
        <f t="shared" si="172"/>
        <v>1</v>
      </c>
      <c r="BI1764" s="51">
        <v>5</v>
      </c>
      <c r="BJ1764" s="52"/>
      <c r="BK1764" s="52"/>
      <c r="BL1764" s="53"/>
      <c r="BM1764" s="47" t="e">
        <f>COUNTIFS(A$2:$AC1764,#REF!,M$2:$AL1764,M1764)</f>
        <v>#VALUE!</v>
      </c>
      <c r="BN1764" s="47">
        <v>0</v>
      </c>
      <c r="BO1764" s="54">
        <v>3</v>
      </c>
      <c r="BP1764" s="54">
        <v>0</v>
      </c>
      <c r="BQ1764" s="47">
        <v>3</v>
      </c>
      <c r="BR1764" s="61">
        <v>1</v>
      </c>
      <c r="BS1764" s="49">
        <v>1</v>
      </c>
      <c r="BT1764" s="44">
        <f t="shared" si="171"/>
        <v>113</v>
      </c>
      <c r="BW1764" s="40" t="s">
        <v>67</v>
      </c>
      <c r="BY1764" s="55"/>
      <c r="BZ1764" s="1" t="s">
        <v>22426</v>
      </c>
    </row>
    <row r="1765" spans="1:78" ht="15" customHeight="1">
      <c r="A1765" s="25" t="s">
        <v>8596</v>
      </c>
      <c r="B1765" s="42" t="s">
        <v>9581</v>
      </c>
      <c r="D1765" s="263">
        <v>0</v>
      </c>
      <c r="E1765" s="85" t="s">
        <v>76</v>
      </c>
      <c r="F1765" s="116" t="s">
        <v>1453</v>
      </c>
      <c r="G1765" s="266"/>
      <c r="H1765" s="266"/>
      <c r="I1765" s="85" t="s">
        <v>127</v>
      </c>
      <c r="J1765" s="43" t="s">
        <v>1371</v>
      </c>
      <c r="M1765" s="44" t="s">
        <v>80</v>
      </c>
      <c r="N1765" s="45" t="s">
        <v>85</v>
      </c>
      <c r="O1765" s="42" t="s">
        <v>86</v>
      </c>
      <c r="P1765" s="42" t="s">
        <v>87</v>
      </c>
      <c r="Q1765" s="85" t="s">
        <v>105</v>
      </c>
      <c r="R1765" s="85" t="s">
        <v>73</v>
      </c>
      <c r="S1765" s="42" t="s">
        <v>9582</v>
      </c>
      <c r="T1765" s="42" t="s">
        <v>9583</v>
      </c>
      <c r="U1765" s="117" t="s">
        <v>9583</v>
      </c>
      <c r="V1765" s="42" t="s">
        <v>73</v>
      </c>
      <c r="W1765" s="42" t="s">
        <v>73</v>
      </c>
      <c r="X1765" s="107">
        <v>40746</v>
      </c>
      <c r="Y1765" s="107">
        <v>40749</v>
      </c>
      <c r="Z1765" s="44">
        <f t="shared" si="168"/>
        <v>2011</v>
      </c>
      <c r="AA1765" s="44">
        <f t="shared" si="169"/>
        <v>7</v>
      </c>
      <c r="AB1765" s="44">
        <v>0</v>
      </c>
      <c r="AC1765" s="85" t="s">
        <v>9584</v>
      </c>
      <c r="AD1765" s="85" t="s">
        <v>9585</v>
      </c>
      <c r="AE1765" s="85" t="s">
        <v>8602</v>
      </c>
      <c r="AF1765" s="85" t="s">
        <v>8602</v>
      </c>
      <c r="AG1765" s="85" t="s">
        <v>8602</v>
      </c>
      <c r="AH1765" s="85" t="s">
        <v>8602</v>
      </c>
      <c r="AI1765" s="85" t="s">
        <v>8602</v>
      </c>
      <c r="AJ1765" s="85" t="s">
        <v>8602</v>
      </c>
      <c r="AK1765" s="85" t="s">
        <v>8602</v>
      </c>
      <c r="AL1765" s="85" t="s">
        <v>8602</v>
      </c>
      <c r="AM1765" s="47">
        <v>1</v>
      </c>
      <c r="AN1765" s="47">
        <v>1</v>
      </c>
      <c r="AO1765" s="47">
        <v>1</v>
      </c>
      <c r="AP1765" s="47">
        <v>88</v>
      </c>
      <c r="AQ1765" s="47"/>
      <c r="AR1765" s="47"/>
      <c r="AS1765" s="118">
        <v>0</v>
      </c>
      <c r="AT1765" s="49">
        <v>1</v>
      </c>
      <c r="AU1765" s="49">
        <v>1</v>
      </c>
      <c r="AV1765" s="47"/>
      <c r="AW1765" s="49">
        <v>1</v>
      </c>
      <c r="AX1765" s="49"/>
      <c r="AY1765" s="44">
        <f t="shared" si="170"/>
        <v>4</v>
      </c>
      <c r="AZ1765" s="47"/>
      <c r="BA1765" s="47"/>
      <c r="BB1765" s="47"/>
      <c r="BC1765" s="48"/>
      <c r="BD1765" s="62"/>
      <c r="BE1765" s="62"/>
      <c r="BF1765" s="50"/>
      <c r="BG1765" s="51"/>
      <c r="BH1765" s="51">
        <f t="shared" si="172"/>
        <v>1</v>
      </c>
      <c r="BI1765" s="51">
        <v>1</v>
      </c>
      <c r="BJ1765" s="52"/>
      <c r="BK1765" s="52"/>
      <c r="BL1765" s="53"/>
      <c r="BM1765" s="47" t="e">
        <f>COUNTIFS(A$2:$AC1765,#REF!,M$2:$AL1765,M1765)</f>
        <v>#VALUE!</v>
      </c>
      <c r="BN1765" s="47">
        <v>0</v>
      </c>
      <c r="BO1765" s="54">
        <v>4</v>
      </c>
      <c r="BP1765" s="54">
        <v>0</v>
      </c>
      <c r="BQ1765" s="47">
        <v>4</v>
      </c>
      <c r="BR1765" s="49">
        <v>1</v>
      </c>
      <c r="BS1765" s="49">
        <v>1</v>
      </c>
      <c r="BT1765" s="44">
        <f t="shared" si="171"/>
        <v>113</v>
      </c>
      <c r="BW1765" s="40" t="s">
        <v>67</v>
      </c>
      <c r="BY1765" s="55"/>
      <c r="BZ1765" s="1" t="s">
        <v>22426</v>
      </c>
    </row>
    <row r="1766" spans="1:78" ht="15" customHeight="1">
      <c r="A1766" s="25" t="s">
        <v>8596</v>
      </c>
      <c r="B1766" s="42" t="s">
        <v>9586</v>
      </c>
      <c r="D1766" s="263">
        <v>0</v>
      </c>
      <c r="E1766" s="85" t="s">
        <v>76</v>
      </c>
      <c r="F1766" s="116" t="s">
        <v>1453</v>
      </c>
      <c r="G1766" s="266"/>
      <c r="H1766" s="266"/>
      <c r="I1766" s="85" t="s">
        <v>127</v>
      </c>
      <c r="J1766" s="43" t="s">
        <v>1371</v>
      </c>
      <c r="M1766" s="44" t="s">
        <v>80</v>
      </c>
      <c r="N1766" s="45" t="s">
        <v>85</v>
      </c>
      <c r="O1766" s="42" t="s">
        <v>81</v>
      </c>
      <c r="P1766" s="42" t="s">
        <v>82</v>
      </c>
      <c r="Q1766" s="85" t="s">
        <v>105</v>
      </c>
      <c r="R1766" s="85" t="s">
        <v>73</v>
      </c>
      <c r="S1766" s="42" t="s">
        <v>9587</v>
      </c>
      <c r="T1766" s="42" t="s">
        <v>9588</v>
      </c>
      <c r="U1766" s="117" t="s">
        <v>9588</v>
      </c>
      <c r="V1766" s="42" t="s">
        <v>73</v>
      </c>
      <c r="W1766" s="42" t="s">
        <v>73</v>
      </c>
      <c r="X1766" s="107">
        <v>40749</v>
      </c>
      <c r="Y1766" s="107">
        <v>40752</v>
      </c>
      <c r="Z1766" s="44">
        <f t="shared" si="168"/>
        <v>2011</v>
      </c>
      <c r="AA1766" s="44">
        <f t="shared" si="169"/>
        <v>7</v>
      </c>
      <c r="AB1766" s="44">
        <v>0</v>
      </c>
      <c r="AC1766" s="85" t="s">
        <v>1185</v>
      </c>
      <c r="AD1766" s="85" t="s">
        <v>1186</v>
      </c>
      <c r="AE1766" s="85" t="s">
        <v>8602</v>
      </c>
      <c r="AF1766" s="85" t="s">
        <v>8602</v>
      </c>
      <c r="AG1766" s="85" t="s">
        <v>8602</v>
      </c>
      <c r="AH1766" s="85" t="s">
        <v>8602</v>
      </c>
      <c r="AI1766" s="85" t="s">
        <v>8602</v>
      </c>
      <c r="AJ1766" s="85" t="s">
        <v>8602</v>
      </c>
      <c r="AK1766" s="85" t="s">
        <v>8602</v>
      </c>
      <c r="AL1766" s="85" t="s">
        <v>8602</v>
      </c>
      <c r="AM1766" s="47">
        <v>1</v>
      </c>
      <c r="AN1766" s="47">
        <v>1</v>
      </c>
      <c r="AO1766" s="47">
        <v>1</v>
      </c>
      <c r="AP1766" s="47">
        <v>88</v>
      </c>
      <c r="AQ1766" s="47"/>
      <c r="AR1766" s="47"/>
      <c r="AS1766" s="118">
        <v>0</v>
      </c>
      <c r="AT1766" s="49">
        <v>1</v>
      </c>
      <c r="AU1766" s="49">
        <v>1</v>
      </c>
      <c r="AV1766" s="47"/>
      <c r="AW1766" s="49">
        <v>1</v>
      </c>
      <c r="AX1766" s="49"/>
      <c r="AY1766" s="44">
        <f t="shared" si="170"/>
        <v>4</v>
      </c>
      <c r="AZ1766" s="47"/>
      <c r="BA1766" s="47"/>
      <c r="BB1766" s="47"/>
      <c r="BC1766" s="48"/>
      <c r="BD1766" s="62"/>
      <c r="BE1766" s="62"/>
      <c r="BF1766" s="50"/>
      <c r="BG1766" s="51"/>
      <c r="BH1766" s="51">
        <f t="shared" si="172"/>
        <v>1</v>
      </c>
      <c r="BI1766" s="51">
        <v>1</v>
      </c>
      <c r="BJ1766" s="52"/>
      <c r="BK1766" s="52"/>
      <c r="BL1766" s="53"/>
      <c r="BM1766" s="47" t="e">
        <f>COUNTIFS(A$2:$AC1766,#REF!,M$2:$AL1766,M1766)</f>
        <v>#VALUE!</v>
      </c>
      <c r="BN1766" s="47">
        <v>0</v>
      </c>
      <c r="BO1766" s="54">
        <v>4</v>
      </c>
      <c r="BP1766" s="54">
        <v>0</v>
      </c>
      <c r="BQ1766" s="47">
        <v>4</v>
      </c>
      <c r="BR1766" s="49">
        <v>1</v>
      </c>
      <c r="BS1766" s="49">
        <v>1</v>
      </c>
      <c r="BT1766" s="44">
        <f t="shared" si="171"/>
        <v>116</v>
      </c>
      <c r="BW1766" s="40" t="s">
        <v>67</v>
      </c>
      <c r="BY1766" s="55"/>
      <c r="BZ1766" s="1" t="s">
        <v>22426</v>
      </c>
    </row>
    <row r="1767" spans="1:78" ht="15" customHeight="1">
      <c r="A1767" s="25" t="s">
        <v>8596</v>
      </c>
      <c r="B1767" s="42" t="s">
        <v>9589</v>
      </c>
      <c r="D1767" s="263">
        <v>0</v>
      </c>
      <c r="E1767" s="85" t="s">
        <v>76</v>
      </c>
      <c r="F1767" s="116" t="s">
        <v>1453</v>
      </c>
      <c r="G1767" s="266"/>
      <c r="H1767" s="266"/>
      <c r="I1767" s="85" t="s">
        <v>127</v>
      </c>
      <c r="J1767" s="43" t="s">
        <v>1371</v>
      </c>
      <c r="M1767" s="44" t="s">
        <v>80</v>
      </c>
      <c r="N1767" s="45" t="s">
        <v>85</v>
      </c>
      <c r="O1767" s="42" t="s">
        <v>93</v>
      </c>
      <c r="P1767" s="42" t="s">
        <v>103</v>
      </c>
      <c r="Q1767" s="85" t="s">
        <v>949</v>
      </c>
      <c r="R1767" s="85" t="s">
        <v>73</v>
      </c>
      <c r="S1767" s="42" t="s">
        <v>9590</v>
      </c>
      <c r="T1767" s="42" t="s">
        <v>9591</v>
      </c>
      <c r="U1767" s="117" t="s">
        <v>9591</v>
      </c>
      <c r="V1767" s="42" t="s">
        <v>73</v>
      </c>
      <c r="W1767" s="42" t="s">
        <v>73</v>
      </c>
      <c r="X1767" s="107">
        <v>40750</v>
      </c>
      <c r="Y1767" s="107">
        <v>40756</v>
      </c>
      <c r="Z1767" s="44">
        <f t="shared" si="168"/>
        <v>2011</v>
      </c>
      <c r="AA1767" s="44">
        <f t="shared" si="169"/>
        <v>7</v>
      </c>
      <c r="AB1767" s="44">
        <v>0</v>
      </c>
      <c r="AC1767" s="85" t="s">
        <v>9592</v>
      </c>
      <c r="AD1767" s="85" t="s">
        <v>9593</v>
      </c>
      <c r="AE1767" s="85" t="s">
        <v>8602</v>
      </c>
      <c r="AF1767" s="85" t="s">
        <v>8602</v>
      </c>
      <c r="AG1767" s="85" t="s">
        <v>8602</v>
      </c>
      <c r="AH1767" s="85" t="s">
        <v>8602</v>
      </c>
      <c r="AI1767" s="85" t="s">
        <v>8602</v>
      </c>
      <c r="AJ1767" s="85" t="s">
        <v>8602</v>
      </c>
      <c r="AK1767" s="85" t="s">
        <v>8602</v>
      </c>
      <c r="AL1767" s="85" t="s">
        <v>8602</v>
      </c>
      <c r="AM1767" s="47">
        <v>1</v>
      </c>
      <c r="AN1767" s="47">
        <v>1</v>
      </c>
      <c r="AO1767" s="47">
        <v>1</v>
      </c>
      <c r="AP1767" s="47">
        <v>88</v>
      </c>
      <c r="AQ1767" s="47"/>
      <c r="AR1767" s="47"/>
      <c r="AS1767" s="47">
        <v>1</v>
      </c>
      <c r="AT1767" s="49">
        <v>1</v>
      </c>
      <c r="AU1767" s="49">
        <v>1</v>
      </c>
      <c r="AV1767" s="47"/>
      <c r="AW1767" s="49">
        <v>1</v>
      </c>
      <c r="AX1767" s="49"/>
      <c r="AY1767" s="44">
        <f t="shared" si="170"/>
        <v>7</v>
      </c>
      <c r="AZ1767" s="47"/>
      <c r="BA1767" s="47"/>
      <c r="BB1767" s="47"/>
      <c r="BC1767" s="48"/>
      <c r="BD1767" s="62"/>
      <c r="BE1767" s="62"/>
      <c r="BF1767" s="50"/>
      <c r="BG1767" s="51"/>
      <c r="BH1767" s="51">
        <f t="shared" si="172"/>
        <v>1</v>
      </c>
      <c r="BI1767" s="51">
        <v>1</v>
      </c>
      <c r="BJ1767" s="52"/>
      <c r="BK1767" s="52"/>
      <c r="BL1767" s="53"/>
      <c r="BM1767" s="47" t="e">
        <f>COUNTIFS(A$2:$AC1767,#REF!,M$2:$AL1767,M1767)</f>
        <v>#VALUE!</v>
      </c>
      <c r="BN1767" s="47">
        <v>0</v>
      </c>
      <c r="BO1767" s="54">
        <v>7</v>
      </c>
      <c r="BP1767" s="54">
        <v>0</v>
      </c>
      <c r="BQ1767" s="47">
        <v>7</v>
      </c>
      <c r="BR1767" s="49">
        <v>1</v>
      </c>
      <c r="BS1767" s="49">
        <v>1</v>
      </c>
      <c r="BT1767" s="44">
        <f t="shared" si="171"/>
        <v>117</v>
      </c>
      <c r="BW1767" s="40" t="s">
        <v>67</v>
      </c>
      <c r="BY1767" s="55"/>
      <c r="BZ1767" s="1" t="s">
        <v>22426</v>
      </c>
    </row>
    <row r="1768" spans="1:78" ht="15" customHeight="1">
      <c r="A1768" s="25" t="s">
        <v>8596</v>
      </c>
      <c r="B1768" s="42" t="s">
        <v>9594</v>
      </c>
      <c r="D1768" s="263">
        <v>0</v>
      </c>
      <c r="E1768" s="85" t="s">
        <v>76</v>
      </c>
      <c r="F1768" s="116" t="s">
        <v>1453</v>
      </c>
      <c r="G1768" s="266"/>
      <c r="H1768" s="266"/>
      <c r="I1768" s="85" t="s">
        <v>127</v>
      </c>
      <c r="J1768" s="43" t="s">
        <v>1371</v>
      </c>
      <c r="M1768" s="44" t="s">
        <v>80</v>
      </c>
      <c r="N1768" s="45" t="s">
        <v>85</v>
      </c>
      <c r="O1768" s="42" t="s">
        <v>86</v>
      </c>
      <c r="P1768" s="42" t="s">
        <v>87</v>
      </c>
      <c r="Q1768" s="85" t="s">
        <v>949</v>
      </c>
      <c r="R1768" s="85" t="s">
        <v>73</v>
      </c>
      <c r="S1768" s="42" t="s">
        <v>9595</v>
      </c>
      <c r="T1768" s="42" t="s">
        <v>9596</v>
      </c>
      <c r="U1768" s="117" t="s">
        <v>9596</v>
      </c>
      <c r="V1768" s="42" t="s">
        <v>73</v>
      </c>
      <c r="W1768" s="42" t="s">
        <v>73</v>
      </c>
      <c r="X1768" s="107">
        <v>40753</v>
      </c>
      <c r="Y1768" s="107">
        <v>40755</v>
      </c>
      <c r="Z1768" s="44">
        <f t="shared" si="168"/>
        <v>2011</v>
      </c>
      <c r="AA1768" s="44">
        <f t="shared" si="169"/>
        <v>7</v>
      </c>
      <c r="AB1768" s="44">
        <v>0</v>
      </c>
      <c r="AC1768" s="85" t="s">
        <v>9597</v>
      </c>
      <c r="AD1768" s="85" t="s">
        <v>9598</v>
      </c>
      <c r="AE1768" s="85" t="s">
        <v>8602</v>
      </c>
      <c r="AF1768" s="85" t="s">
        <v>8602</v>
      </c>
      <c r="AG1768" s="85" t="s">
        <v>8602</v>
      </c>
      <c r="AH1768" s="85" t="s">
        <v>8602</v>
      </c>
      <c r="AI1768" s="85" t="s">
        <v>8602</v>
      </c>
      <c r="AJ1768" s="85" t="s">
        <v>8602</v>
      </c>
      <c r="AK1768" s="85" t="s">
        <v>8602</v>
      </c>
      <c r="AL1768" s="85" t="s">
        <v>8602</v>
      </c>
      <c r="AM1768" s="47">
        <v>1</v>
      </c>
      <c r="AN1768" s="47">
        <v>1</v>
      </c>
      <c r="AO1768" s="47">
        <v>1</v>
      </c>
      <c r="AP1768" s="47">
        <v>88</v>
      </c>
      <c r="AQ1768" s="47"/>
      <c r="AR1768" s="47"/>
      <c r="AS1768" s="118">
        <v>0</v>
      </c>
      <c r="AT1768" s="49">
        <v>1</v>
      </c>
      <c r="AU1768" s="49">
        <v>1</v>
      </c>
      <c r="AV1768" s="47"/>
      <c r="AW1768" s="49">
        <v>1</v>
      </c>
      <c r="AX1768" s="49"/>
      <c r="AY1768" s="44">
        <f t="shared" si="170"/>
        <v>3</v>
      </c>
      <c r="AZ1768" s="47"/>
      <c r="BA1768" s="47"/>
      <c r="BB1768" s="47"/>
      <c r="BC1768" s="48"/>
      <c r="BD1768" s="62"/>
      <c r="BE1768" s="62"/>
      <c r="BF1768" s="50"/>
      <c r="BG1768" s="51"/>
      <c r="BH1768" s="51">
        <f t="shared" si="172"/>
        <v>1</v>
      </c>
      <c r="BI1768" s="51">
        <v>1</v>
      </c>
      <c r="BJ1768" s="52"/>
      <c r="BK1768" s="52"/>
      <c r="BL1768" s="53"/>
      <c r="BM1768" s="47" t="e">
        <f>COUNTIFS(A$2:$AC1768,#REF!,M$2:$AL1768,M1768)</f>
        <v>#VALUE!</v>
      </c>
      <c r="BN1768" s="47">
        <v>0</v>
      </c>
      <c r="BO1768" s="54">
        <v>3</v>
      </c>
      <c r="BP1768" s="54">
        <v>0</v>
      </c>
      <c r="BQ1768" s="47">
        <v>3</v>
      </c>
      <c r="BR1768" s="49">
        <v>1</v>
      </c>
      <c r="BS1768" s="49">
        <v>1</v>
      </c>
      <c r="BT1768" s="44">
        <f t="shared" si="171"/>
        <v>120</v>
      </c>
      <c r="BW1768" s="40" t="s">
        <v>67</v>
      </c>
      <c r="BY1768" s="55"/>
      <c r="BZ1768" s="1" t="s">
        <v>22426</v>
      </c>
    </row>
    <row r="1769" spans="1:78" ht="15" customHeight="1">
      <c r="A1769" s="25" t="s">
        <v>8596</v>
      </c>
      <c r="B1769" s="42" t="s">
        <v>9599</v>
      </c>
      <c r="D1769" s="263">
        <v>0</v>
      </c>
      <c r="E1769" s="85" t="s">
        <v>76</v>
      </c>
      <c r="F1769" s="116" t="s">
        <v>1453</v>
      </c>
      <c r="G1769" s="266"/>
      <c r="H1769" s="266"/>
      <c r="I1769" s="85" t="s">
        <v>127</v>
      </c>
      <c r="J1769" s="43" t="s">
        <v>1371</v>
      </c>
      <c r="M1769" s="44" t="s">
        <v>80</v>
      </c>
      <c r="N1769" s="45" t="s">
        <v>85</v>
      </c>
      <c r="O1769" s="42" t="s">
        <v>110</v>
      </c>
      <c r="P1769" s="42" t="s">
        <v>111</v>
      </c>
      <c r="Q1769" s="85" t="s">
        <v>105</v>
      </c>
      <c r="R1769" s="85" t="s">
        <v>73</v>
      </c>
      <c r="S1769" s="42" t="s">
        <v>9600</v>
      </c>
      <c r="T1769" s="42" t="s">
        <v>9601</v>
      </c>
      <c r="U1769" s="117" t="s">
        <v>9601</v>
      </c>
      <c r="V1769" s="42" t="s">
        <v>73</v>
      </c>
      <c r="W1769" s="42" t="s">
        <v>73</v>
      </c>
      <c r="X1769" s="107">
        <v>40754</v>
      </c>
      <c r="Y1769" s="107">
        <v>40760</v>
      </c>
      <c r="Z1769" s="44">
        <f t="shared" si="168"/>
        <v>2011</v>
      </c>
      <c r="AA1769" s="44">
        <f t="shared" si="169"/>
        <v>7</v>
      </c>
      <c r="AB1769" s="44">
        <v>0</v>
      </c>
      <c r="AC1769" s="85" t="s">
        <v>9602</v>
      </c>
      <c r="AD1769" s="85" t="s">
        <v>268</v>
      </c>
      <c r="AE1769" s="85" t="s">
        <v>8602</v>
      </c>
      <c r="AF1769" s="85" t="s">
        <v>8602</v>
      </c>
      <c r="AG1769" s="85" t="s">
        <v>8602</v>
      </c>
      <c r="AH1769" s="85" t="s">
        <v>8602</v>
      </c>
      <c r="AI1769" s="85" t="s">
        <v>8602</v>
      </c>
      <c r="AJ1769" s="85" t="s">
        <v>8602</v>
      </c>
      <c r="AK1769" s="85" t="s">
        <v>8602</v>
      </c>
      <c r="AL1769" s="85" t="s">
        <v>8602</v>
      </c>
      <c r="AM1769" s="47">
        <v>1</v>
      </c>
      <c r="AN1769" s="47">
        <v>1</v>
      </c>
      <c r="AO1769" s="47">
        <v>1</v>
      </c>
      <c r="AP1769" s="47">
        <v>88</v>
      </c>
      <c r="AQ1769" s="47"/>
      <c r="AR1769" s="47"/>
      <c r="AS1769" s="118">
        <v>0</v>
      </c>
      <c r="AT1769" s="49">
        <v>1</v>
      </c>
      <c r="AU1769" s="49">
        <v>1</v>
      </c>
      <c r="AV1769" s="47"/>
      <c r="AW1769" s="49">
        <v>1</v>
      </c>
      <c r="AX1769" s="49"/>
      <c r="AY1769" s="44">
        <f t="shared" si="170"/>
        <v>7</v>
      </c>
      <c r="AZ1769" s="47"/>
      <c r="BA1769" s="47"/>
      <c r="BB1769" s="47"/>
      <c r="BC1769" s="48"/>
      <c r="BD1769" s="62"/>
      <c r="BE1769" s="62"/>
      <c r="BF1769" s="50"/>
      <c r="BG1769" s="51"/>
      <c r="BH1769" s="51">
        <f t="shared" si="172"/>
        <v>1</v>
      </c>
      <c r="BI1769" s="51">
        <v>8</v>
      </c>
      <c r="BJ1769" s="52"/>
      <c r="BK1769" s="52"/>
      <c r="BL1769" s="53"/>
      <c r="BM1769" s="47" t="e">
        <f>COUNTIFS(A$2:$AC1769,#REF!,M$2:$AL1769,M1769)</f>
        <v>#VALUE!</v>
      </c>
      <c r="BN1769" s="47">
        <v>0</v>
      </c>
      <c r="BO1769" s="54">
        <v>7</v>
      </c>
      <c r="BP1769" s="54">
        <v>0</v>
      </c>
      <c r="BQ1769" s="47">
        <v>7</v>
      </c>
      <c r="BR1769" s="49">
        <v>1</v>
      </c>
      <c r="BS1769" s="49">
        <v>1</v>
      </c>
      <c r="BT1769" s="44">
        <f t="shared" si="171"/>
        <v>121</v>
      </c>
      <c r="BW1769" s="40" t="s">
        <v>67</v>
      </c>
      <c r="BY1769" s="55"/>
      <c r="BZ1769" s="1" t="s">
        <v>22426</v>
      </c>
    </row>
    <row r="1770" spans="1:78" ht="15" customHeight="1">
      <c r="A1770" s="25" t="s">
        <v>8596</v>
      </c>
      <c r="B1770" s="42" t="s">
        <v>9603</v>
      </c>
      <c r="D1770" s="263">
        <v>0</v>
      </c>
      <c r="E1770" s="85" t="s">
        <v>76</v>
      </c>
      <c r="F1770" s="116" t="s">
        <v>1453</v>
      </c>
      <c r="G1770" s="266"/>
      <c r="H1770" s="266"/>
      <c r="I1770" s="85" t="s">
        <v>127</v>
      </c>
      <c r="J1770" s="43" t="s">
        <v>1371</v>
      </c>
      <c r="M1770" s="44" t="s">
        <v>80</v>
      </c>
      <c r="N1770" s="45" t="s">
        <v>85</v>
      </c>
      <c r="O1770" s="42" t="s">
        <v>86</v>
      </c>
      <c r="P1770" s="42" t="s">
        <v>87</v>
      </c>
      <c r="Q1770" s="85" t="s">
        <v>105</v>
      </c>
      <c r="R1770" s="85" t="s">
        <v>73</v>
      </c>
      <c r="S1770" s="42" t="s">
        <v>4915</v>
      </c>
      <c r="T1770" s="42" t="s">
        <v>9604</v>
      </c>
      <c r="U1770" s="117" t="s">
        <v>9604</v>
      </c>
      <c r="V1770" s="42" t="s">
        <v>73</v>
      </c>
      <c r="W1770" s="42" t="s">
        <v>73</v>
      </c>
      <c r="X1770" s="107">
        <v>40761</v>
      </c>
      <c r="Y1770" s="107">
        <v>40763</v>
      </c>
      <c r="Z1770" s="44">
        <f t="shared" si="168"/>
        <v>2011</v>
      </c>
      <c r="AA1770" s="44">
        <f t="shared" si="169"/>
        <v>8</v>
      </c>
      <c r="AB1770" s="44">
        <v>0</v>
      </c>
      <c r="AC1770" s="85" t="s">
        <v>9605</v>
      </c>
      <c r="AD1770" s="85" t="s">
        <v>2595</v>
      </c>
      <c r="AE1770" s="85" t="s">
        <v>8602</v>
      </c>
      <c r="AF1770" s="85" t="s">
        <v>8602</v>
      </c>
      <c r="AG1770" s="85" t="s">
        <v>8602</v>
      </c>
      <c r="AH1770" s="85" t="s">
        <v>8602</v>
      </c>
      <c r="AI1770" s="85" t="s">
        <v>8602</v>
      </c>
      <c r="AJ1770" s="85" t="s">
        <v>8602</v>
      </c>
      <c r="AK1770" s="85" t="s">
        <v>8602</v>
      </c>
      <c r="AL1770" s="85" t="s">
        <v>8602</v>
      </c>
      <c r="AM1770" s="47">
        <v>1</v>
      </c>
      <c r="AN1770" s="47">
        <v>1</v>
      </c>
      <c r="AO1770" s="47">
        <v>1</v>
      </c>
      <c r="AP1770" s="47">
        <v>88</v>
      </c>
      <c r="AQ1770" s="47"/>
      <c r="AR1770" s="47"/>
      <c r="AS1770" s="118">
        <v>0</v>
      </c>
      <c r="AT1770" s="49">
        <v>1</v>
      </c>
      <c r="AU1770" s="49">
        <v>1</v>
      </c>
      <c r="AV1770" s="47"/>
      <c r="AW1770" s="49">
        <v>1</v>
      </c>
      <c r="AX1770" s="49"/>
      <c r="AY1770" s="44">
        <f t="shared" si="170"/>
        <v>3</v>
      </c>
      <c r="AZ1770" s="47"/>
      <c r="BA1770" s="47"/>
      <c r="BB1770" s="47"/>
      <c r="BC1770" s="48"/>
      <c r="BD1770" s="62"/>
      <c r="BE1770" s="62"/>
      <c r="BF1770" s="50"/>
      <c r="BG1770" s="51"/>
      <c r="BH1770" s="51">
        <f t="shared" si="172"/>
        <v>1</v>
      </c>
      <c r="BI1770" s="51">
        <v>2</v>
      </c>
      <c r="BJ1770" s="52"/>
      <c r="BK1770" s="52"/>
      <c r="BL1770" s="53"/>
      <c r="BM1770" s="47" t="e">
        <f>COUNTIFS(A$2:$AC1770,#REF!,M$2:$AL1770,M1770)</f>
        <v>#VALUE!</v>
      </c>
      <c r="BN1770" s="47">
        <v>0</v>
      </c>
      <c r="BO1770" s="54">
        <v>3</v>
      </c>
      <c r="BP1770" s="54">
        <v>0</v>
      </c>
      <c r="BQ1770" s="47">
        <v>3</v>
      </c>
      <c r="BR1770" s="49">
        <v>1</v>
      </c>
      <c r="BS1770" s="49">
        <v>1</v>
      </c>
      <c r="BT1770" s="44">
        <f t="shared" si="171"/>
        <v>128</v>
      </c>
      <c r="BW1770" s="40" t="s">
        <v>67</v>
      </c>
      <c r="BY1770" s="55"/>
      <c r="BZ1770" s="1" t="s">
        <v>22426</v>
      </c>
    </row>
    <row r="1771" spans="1:78" ht="15" customHeight="1">
      <c r="A1771" s="25" t="s">
        <v>8596</v>
      </c>
      <c r="B1771" s="42" t="s">
        <v>9606</v>
      </c>
      <c r="D1771" s="263">
        <v>0</v>
      </c>
      <c r="E1771" s="85" t="s">
        <v>76</v>
      </c>
      <c r="F1771" s="116" t="s">
        <v>1453</v>
      </c>
      <c r="G1771" s="266"/>
      <c r="H1771" s="266"/>
      <c r="I1771" s="85" t="s">
        <v>127</v>
      </c>
      <c r="J1771" s="43" t="s">
        <v>1371</v>
      </c>
      <c r="M1771" s="44" t="s">
        <v>80</v>
      </c>
      <c r="N1771" s="45" t="s">
        <v>85</v>
      </c>
      <c r="O1771" s="42" t="s">
        <v>81</v>
      </c>
      <c r="P1771" s="42" t="s">
        <v>82</v>
      </c>
      <c r="Q1771" s="85" t="s">
        <v>949</v>
      </c>
      <c r="R1771" s="85" t="s">
        <v>73</v>
      </c>
      <c r="S1771" s="42" t="s">
        <v>9607</v>
      </c>
      <c r="T1771" s="42" t="s">
        <v>1037</v>
      </c>
      <c r="U1771" s="117" t="s">
        <v>1037</v>
      </c>
      <c r="V1771" s="42" t="s">
        <v>73</v>
      </c>
      <c r="W1771" s="42" t="s">
        <v>73</v>
      </c>
      <c r="X1771" s="107">
        <v>40763</v>
      </c>
      <c r="Y1771" s="107">
        <v>40769</v>
      </c>
      <c r="Z1771" s="44">
        <f t="shared" si="168"/>
        <v>2011</v>
      </c>
      <c r="AA1771" s="44">
        <f t="shared" si="169"/>
        <v>8</v>
      </c>
      <c r="AB1771" s="44">
        <v>0</v>
      </c>
      <c r="AC1771" s="85" t="s">
        <v>661</v>
      </c>
      <c r="AD1771" s="85" t="s">
        <v>662</v>
      </c>
      <c r="AE1771" s="85" t="s">
        <v>8602</v>
      </c>
      <c r="AF1771" s="85" t="s">
        <v>8602</v>
      </c>
      <c r="AG1771" s="85" t="s">
        <v>8602</v>
      </c>
      <c r="AH1771" s="85" t="s">
        <v>8602</v>
      </c>
      <c r="AI1771" s="85" t="s">
        <v>8602</v>
      </c>
      <c r="AJ1771" s="85" t="s">
        <v>8602</v>
      </c>
      <c r="AK1771" s="85" t="s">
        <v>8602</v>
      </c>
      <c r="AL1771" s="85" t="s">
        <v>8602</v>
      </c>
      <c r="AM1771" s="47">
        <v>1</v>
      </c>
      <c r="AN1771" s="47">
        <v>1</v>
      </c>
      <c r="AO1771" s="47">
        <v>1</v>
      </c>
      <c r="AP1771" s="47">
        <v>88</v>
      </c>
      <c r="AQ1771" s="47"/>
      <c r="AR1771" s="47"/>
      <c r="AS1771" s="118">
        <v>0</v>
      </c>
      <c r="AT1771" s="49">
        <v>1</v>
      </c>
      <c r="AU1771" s="49">
        <v>1</v>
      </c>
      <c r="AV1771" s="47"/>
      <c r="AW1771" s="49">
        <v>1</v>
      </c>
      <c r="AX1771" s="49"/>
      <c r="AY1771" s="44">
        <f t="shared" si="170"/>
        <v>7</v>
      </c>
      <c r="AZ1771" s="47"/>
      <c r="BA1771" s="47"/>
      <c r="BB1771" s="47"/>
      <c r="BC1771" s="48"/>
      <c r="BD1771" s="62"/>
      <c r="BE1771" s="62"/>
      <c r="BF1771" s="50"/>
      <c r="BG1771" s="51"/>
      <c r="BH1771" s="51">
        <f t="shared" si="172"/>
        <v>1</v>
      </c>
      <c r="BI1771" s="51">
        <v>4</v>
      </c>
      <c r="BJ1771" s="52"/>
      <c r="BK1771" s="52"/>
      <c r="BL1771" s="53"/>
      <c r="BM1771" s="47" t="e">
        <f>COUNTIFS(A$2:$AC1771,#REF!,M$2:$AL1771,M1771)</f>
        <v>#VALUE!</v>
      </c>
      <c r="BN1771" s="47">
        <v>0</v>
      </c>
      <c r="BO1771" s="54">
        <v>7</v>
      </c>
      <c r="BP1771" s="54">
        <v>0</v>
      </c>
      <c r="BQ1771" s="47">
        <v>7</v>
      </c>
      <c r="BR1771" s="49">
        <v>1</v>
      </c>
      <c r="BS1771" s="49">
        <v>1</v>
      </c>
      <c r="BT1771" s="44">
        <f t="shared" si="171"/>
        <v>130</v>
      </c>
      <c r="BW1771" s="40" t="s">
        <v>67</v>
      </c>
      <c r="BY1771" s="55"/>
      <c r="BZ1771" s="1" t="s">
        <v>22426</v>
      </c>
    </row>
    <row r="1772" spans="1:78" ht="15" customHeight="1">
      <c r="A1772" s="25" t="s">
        <v>8596</v>
      </c>
      <c r="B1772" s="42" t="s">
        <v>9608</v>
      </c>
      <c r="D1772" s="263">
        <v>0</v>
      </c>
      <c r="E1772" s="85" t="s">
        <v>76</v>
      </c>
      <c r="F1772" s="116" t="s">
        <v>1453</v>
      </c>
      <c r="G1772" s="266"/>
      <c r="H1772" s="266"/>
      <c r="I1772" s="85" t="s">
        <v>127</v>
      </c>
      <c r="J1772" s="43" t="s">
        <v>1371</v>
      </c>
      <c r="M1772" s="44" t="s">
        <v>80</v>
      </c>
      <c r="N1772" s="45" t="s">
        <v>85</v>
      </c>
      <c r="O1772" s="42" t="s">
        <v>100</v>
      </c>
      <c r="P1772" s="42" t="s">
        <v>101</v>
      </c>
      <c r="Q1772" s="85" t="s">
        <v>949</v>
      </c>
      <c r="R1772" s="85" t="s">
        <v>73</v>
      </c>
      <c r="S1772" s="42" t="s">
        <v>5000</v>
      </c>
      <c r="T1772" s="42" t="s">
        <v>9609</v>
      </c>
      <c r="U1772" s="117" t="s">
        <v>9609</v>
      </c>
      <c r="V1772" s="42" t="s">
        <v>73</v>
      </c>
      <c r="W1772" s="42" t="s">
        <v>73</v>
      </c>
      <c r="X1772" s="107">
        <v>40764</v>
      </c>
      <c r="Y1772" s="107">
        <v>40766</v>
      </c>
      <c r="Z1772" s="44">
        <f t="shared" si="168"/>
        <v>2011</v>
      </c>
      <c r="AA1772" s="44">
        <f t="shared" si="169"/>
        <v>8</v>
      </c>
      <c r="AB1772" s="44">
        <v>0</v>
      </c>
      <c r="AC1772" s="85" t="s">
        <v>730</v>
      </c>
      <c r="AD1772" s="85" t="s">
        <v>731</v>
      </c>
      <c r="AE1772" s="85" t="s">
        <v>8602</v>
      </c>
      <c r="AF1772" s="85" t="s">
        <v>8602</v>
      </c>
      <c r="AG1772" s="85" t="s">
        <v>8602</v>
      </c>
      <c r="AH1772" s="85" t="s">
        <v>8602</v>
      </c>
      <c r="AI1772" s="85" t="s">
        <v>8602</v>
      </c>
      <c r="AJ1772" s="85" t="s">
        <v>8602</v>
      </c>
      <c r="AK1772" s="85" t="s">
        <v>8602</v>
      </c>
      <c r="AL1772" s="85" t="s">
        <v>8602</v>
      </c>
      <c r="AM1772" s="47">
        <v>1</v>
      </c>
      <c r="AN1772" s="47">
        <v>1</v>
      </c>
      <c r="AO1772" s="47">
        <v>1</v>
      </c>
      <c r="AP1772" s="47">
        <v>88</v>
      </c>
      <c r="AQ1772" s="47"/>
      <c r="AR1772" s="47"/>
      <c r="AS1772" s="118">
        <v>0</v>
      </c>
      <c r="AT1772" s="49">
        <v>1</v>
      </c>
      <c r="AU1772" s="49">
        <v>1</v>
      </c>
      <c r="AV1772" s="47"/>
      <c r="AW1772" s="49">
        <v>1</v>
      </c>
      <c r="AX1772" s="49"/>
      <c r="AY1772" s="44">
        <f t="shared" si="170"/>
        <v>3</v>
      </c>
      <c r="AZ1772" s="47"/>
      <c r="BA1772" s="47"/>
      <c r="BB1772" s="47"/>
      <c r="BC1772" s="48"/>
      <c r="BD1772" s="62"/>
      <c r="BE1772" s="62"/>
      <c r="BF1772" s="50"/>
      <c r="BG1772" s="51"/>
      <c r="BH1772" s="51">
        <f t="shared" si="172"/>
        <v>1</v>
      </c>
      <c r="BI1772" s="51">
        <v>1</v>
      </c>
      <c r="BJ1772" s="52"/>
      <c r="BK1772" s="52"/>
      <c r="BL1772" s="53"/>
      <c r="BM1772" s="47" t="e">
        <f>COUNTIFS(A$2:$AC1772,#REF!,M$2:$AL1772,M1772)</f>
        <v>#VALUE!</v>
      </c>
      <c r="BN1772" s="47">
        <v>0</v>
      </c>
      <c r="BO1772" s="54">
        <v>3</v>
      </c>
      <c r="BP1772" s="54">
        <v>0</v>
      </c>
      <c r="BQ1772" s="47">
        <v>3</v>
      </c>
      <c r="BR1772" s="49">
        <v>1</v>
      </c>
      <c r="BS1772" s="49">
        <v>1</v>
      </c>
      <c r="BT1772" s="44">
        <f t="shared" si="171"/>
        <v>131</v>
      </c>
      <c r="BW1772" s="40" t="s">
        <v>67</v>
      </c>
      <c r="BY1772" s="55"/>
      <c r="BZ1772" s="1" t="s">
        <v>22426</v>
      </c>
    </row>
    <row r="1773" spans="1:78" ht="15" customHeight="1">
      <c r="A1773" s="25" t="s">
        <v>8596</v>
      </c>
      <c r="B1773" s="42" t="s">
        <v>9610</v>
      </c>
      <c r="D1773" s="263">
        <v>0</v>
      </c>
      <c r="E1773" s="85" t="s">
        <v>76</v>
      </c>
      <c r="F1773" s="116" t="s">
        <v>1453</v>
      </c>
      <c r="G1773" s="266"/>
      <c r="H1773" s="266"/>
      <c r="I1773" s="85" t="s">
        <v>127</v>
      </c>
      <c r="J1773" s="43" t="s">
        <v>1371</v>
      </c>
      <c r="M1773" s="44" t="s">
        <v>80</v>
      </c>
      <c r="N1773" s="45" t="s">
        <v>85</v>
      </c>
      <c r="O1773" s="42" t="s">
        <v>100</v>
      </c>
      <c r="P1773" s="42" t="s">
        <v>101</v>
      </c>
      <c r="Q1773" s="85" t="s">
        <v>949</v>
      </c>
      <c r="R1773" s="85" t="s">
        <v>73</v>
      </c>
      <c r="S1773" s="42" t="s">
        <v>9611</v>
      </c>
      <c r="T1773" s="42" t="s">
        <v>9612</v>
      </c>
      <c r="U1773" s="117" t="s">
        <v>9612</v>
      </c>
      <c r="V1773" s="42" t="s">
        <v>73</v>
      </c>
      <c r="W1773" s="42" t="s">
        <v>73</v>
      </c>
      <c r="X1773" s="107">
        <v>40767</v>
      </c>
      <c r="Y1773" s="107">
        <v>40769</v>
      </c>
      <c r="Z1773" s="44">
        <f t="shared" si="168"/>
        <v>2011</v>
      </c>
      <c r="AA1773" s="44">
        <f t="shared" si="169"/>
        <v>8</v>
      </c>
      <c r="AB1773" s="44">
        <v>0</v>
      </c>
      <c r="AC1773" s="85" t="s">
        <v>1110</v>
      </c>
      <c r="AD1773" s="85" t="s">
        <v>772</v>
      </c>
      <c r="AE1773" s="85" t="s">
        <v>8602</v>
      </c>
      <c r="AF1773" s="85" t="s">
        <v>8602</v>
      </c>
      <c r="AG1773" s="85" t="s">
        <v>8602</v>
      </c>
      <c r="AH1773" s="85" t="s">
        <v>8602</v>
      </c>
      <c r="AI1773" s="85" t="s">
        <v>8602</v>
      </c>
      <c r="AJ1773" s="85" t="s">
        <v>8602</v>
      </c>
      <c r="AK1773" s="85" t="s">
        <v>8602</v>
      </c>
      <c r="AL1773" s="85" t="s">
        <v>8602</v>
      </c>
      <c r="AM1773" s="47">
        <v>1</v>
      </c>
      <c r="AN1773" s="47">
        <v>1</v>
      </c>
      <c r="AO1773" s="47">
        <v>1</v>
      </c>
      <c r="AP1773" s="47">
        <v>88</v>
      </c>
      <c r="AQ1773" s="47"/>
      <c r="AR1773" s="47"/>
      <c r="AS1773" s="118">
        <v>0</v>
      </c>
      <c r="AT1773" s="49">
        <v>1</v>
      </c>
      <c r="AU1773" s="49">
        <v>1</v>
      </c>
      <c r="AV1773" s="47"/>
      <c r="AW1773" s="49">
        <v>1</v>
      </c>
      <c r="AX1773" s="49"/>
      <c r="AY1773" s="44">
        <f t="shared" si="170"/>
        <v>3</v>
      </c>
      <c r="AZ1773" s="47"/>
      <c r="BA1773" s="47"/>
      <c r="BB1773" s="47"/>
      <c r="BC1773" s="48"/>
      <c r="BD1773" s="62"/>
      <c r="BE1773" s="62"/>
      <c r="BF1773" s="50"/>
      <c r="BG1773" s="51"/>
      <c r="BH1773" s="51">
        <f t="shared" si="172"/>
        <v>1</v>
      </c>
      <c r="BI1773" s="51">
        <v>2</v>
      </c>
      <c r="BJ1773" s="52"/>
      <c r="BK1773" s="52"/>
      <c r="BL1773" s="53"/>
      <c r="BM1773" s="47" t="e">
        <f>COUNTIFS(A$2:$AC1773,#REF!,M$2:$AL1773,M1773)</f>
        <v>#VALUE!</v>
      </c>
      <c r="BN1773" s="47">
        <v>0</v>
      </c>
      <c r="BO1773" s="54">
        <v>3</v>
      </c>
      <c r="BP1773" s="54">
        <v>0</v>
      </c>
      <c r="BQ1773" s="47">
        <v>3</v>
      </c>
      <c r="BR1773" s="49">
        <v>1</v>
      </c>
      <c r="BS1773" s="49">
        <v>1</v>
      </c>
      <c r="BT1773" s="44">
        <f t="shared" si="171"/>
        <v>134</v>
      </c>
      <c r="BW1773" s="40" t="s">
        <v>67</v>
      </c>
      <c r="BY1773" s="55"/>
      <c r="BZ1773" s="1" t="s">
        <v>22426</v>
      </c>
    </row>
    <row r="1774" spans="1:78" ht="15" customHeight="1">
      <c r="A1774" s="25" t="s">
        <v>8596</v>
      </c>
      <c r="B1774" s="42" t="s">
        <v>9613</v>
      </c>
      <c r="D1774" s="263">
        <v>0</v>
      </c>
      <c r="E1774" s="85" t="s">
        <v>76</v>
      </c>
      <c r="F1774" s="116" t="s">
        <v>1453</v>
      </c>
      <c r="G1774" s="266"/>
      <c r="H1774" s="266"/>
      <c r="I1774" s="85" t="s">
        <v>127</v>
      </c>
      <c r="J1774" s="43" t="s">
        <v>1371</v>
      </c>
      <c r="M1774" s="44" t="s">
        <v>80</v>
      </c>
      <c r="N1774" s="45" t="s">
        <v>85</v>
      </c>
      <c r="O1774" s="42" t="s">
        <v>93</v>
      </c>
      <c r="P1774" s="42" t="s">
        <v>103</v>
      </c>
      <c r="Q1774" s="85" t="s">
        <v>949</v>
      </c>
      <c r="R1774" s="85" t="s">
        <v>73</v>
      </c>
      <c r="S1774" s="42" t="s">
        <v>9614</v>
      </c>
      <c r="T1774" s="42" t="s">
        <v>9615</v>
      </c>
      <c r="U1774" s="117" t="s">
        <v>9615</v>
      </c>
      <c r="V1774" s="42" t="s">
        <v>73</v>
      </c>
      <c r="W1774" s="42" t="s">
        <v>73</v>
      </c>
      <c r="X1774" s="107">
        <v>40770</v>
      </c>
      <c r="Y1774" s="107">
        <v>40772</v>
      </c>
      <c r="Z1774" s="44">
        <f t="shared" si="168"/>
        <v>2011</v>
      </c>
      <c r="AA1774" s="44">
        <f t="shared" si="169"/>
        <v>8</v>
      </c>
      <c r="AB1774" s="44">
        <v>0</v>
      </c>
      <c r="AC1774" s="85" t="s">
        <v>9616</v>
      </c>
      <c r="AD1774" s="85" t="s">
        <v>9617</v>
      </c>
      <c r="AE1774" s="85" t="s">
        <v>8602</v>
      </c>
      <c r="AF1774" s="85" t="s">
        <v>8602</v>
      </c>
      <c r="AG1774" s="85" t="s">
        <v>8602</v>
      </c>
      <c r="AH1774" s="85" t="s">
        <v>8602</v>
      </c>
      <c r="AI1774" s="85" t="s">
        <v>8602</v>
      </c>
      <c r="AJ1774" s="85" t="s">
        <v>8602</v>
      </c>
      <c r="AK1774" s="85" t="s">
        <v>8602</v>
      </c>
      <c r="AL1774" s="85" t="s">
        <v>8602</v>
      </c>
      <c r="AM1774" s="47">
        <v>1</v>
      </c>
      <c r="AN1774" s="47">
        <v>1</v>
      </c>
      <c r="AO1774" s="47">
        <v>1</v>
      </c>
      <c r="AP1774" s="47">
        <v>88</v>
      </c>
      <c r="AQ1774" s="47"/>
      <c r="AR1774" s="47"/>
      <c r="AS1774" s="47">
        <v>1</v>
      </c>
      <c r="AT1774" s="49">
        <v>1</v>
      </c>
      <c r="AU1774" s="49">
        <v>1</v>
      </c>
      <c r="AV1774" s="47"/>
      <c r="AW1774" s="49">
        <v>1</v>
      </c>
      <c r="AX1774" s="49"/>
      <c r="AY1774" s="44">
        <f t="shared" si="170"/>
        <v>3</v>
      </c>
      <c r="AZ1774" s="47"/>
      <c r="BA1774" s="47"/>
      <c r="BB1774" s="47"/>
      <c r="BC1774" s="48"/>
      <c r="BD1774" s="62"/>
      <c r="BE1774" s="62"/>
      <c r="BF1774" s="50"/>
      <c r="BG1774" s="51"/>
      <c r="BH1774" s="51">
        <f t="shared" si="172"/>
        <v>1</v>
      </c>
      <c r="BI1774" s="51">
        <v>2</v>
      </c>
      <c r="BJ1774" s="52"/>
      <c r="BK1774" s="52"/>
      <c r="BL1774" s="53"/>
      <c r="BM1774" s="47" t="e">
        <f>COUNTIFS(A$2:$AC1774,#REF!,M$2:$AL1774,M1774)</f>
        <v>#VALUE!</v>
      </c>
      <c r="BN1774" s="47">
        <v>0</v>
      </c>
      <c r="BO1774" s="54">
        <v>3</v>
      </c>
      <c r="BP1774" s="54">
        <v>0</v>
      </c>
      <c r="BQ1774" s="47">
        <v>3</v>
      </c>
      <c r="BR1774" s="49">
        <v>1</v>
      </c>
      <c r="BS1774" s="49">
        <v>1</v>
      </c>
      <c r="BT1774" s="44">
        <f t="shared" si="171"/>
        <v>137</v>
      </c>
      <c r="BW1774" s="40" t="s">
        <v>67</v>
      </c>
      <c r="BY1774" s="55"/>
      <c r="BZ1774" s="1" t="s">
        <v>22426</v>
      </c>
    </row>
    <row r="1775" spans="1:78" ht="15" customHeight="1">
      <c r="A1775" s="25" t="s">
        <v>8596</v>
      </c>
      <c r="B1775" s="42" t="s">
        <v>9618</v>
      </c>
      <c r="D1775" s="263">
        <v>0</v>
      </c>
      <c r="E1775" s="85" t="s">
        <v>76</v>
      </c>
      <c r="F1775" s="116" t="s">
        <v>1453</v>
      </c>
      <c r="G1775" s="266"/>
      <c r="H1775" s="266"/>
      <c r="I1775" s="85" t="s">
        <v>127</v>
      </c>
      <c r="J1775" s="43" t="s">
        <v>1371</v>
      </c>
      <c r="M1775" s="44" t="s">
        <v>80</v>
      </c>
      <c r="N1775" s="45" t="s">
        <v>85</v>
      </c>
      <c r="O1775" s="42" t="s">
        <v>93</v>
      </c>
      <c r="P1775" s="42" t="s">
        <v>103</v>
      </c>
      <c r="Q1775" s="85" t="s">
        <v>949</v>
      </c>
      <c r="R1775" s="85" t="s">
        <v>73</v>
      </c>
      <c r="S1775" s="42" t="s">
        <v>9619</v>
      </c>
      <c r="T1775" s="42" t="s">
        <v>9620</v>
      </c>
      <c r="U1775" s="117" t="s">
        <v>9620</v>
      </c>
      <c r="V1775" s="42" t="s">
        <v>73</v>
      </c>
      <c r="W1775" s="42" t="s">
        <v>73</v>
      </c>
      <c r="X1775" s="107">
        <v>40770</v>
      </c>
      <c r="Y1775" s="107">
        <v>40776</v>
      </c>
      <c r="Z1775" s="44">
        <f t="shared" si="168"/>
        <v>2011</v>
      </c>
      <c r="AA1775" s="44">
        <f t="shared" si="169"/>
        <v>8</v>
      </c>
      <c r="AB1775" s="44">
        <v>0</v>
      </c>
      <c r="AC1775" s="85" t="s">
        <v>9621</v>
      </c>
      <c r="AD1775" s="85" t="s">
        <v>9622</v>
      </c>
      <c r="AE1775" s="85" t="s">
        <v>8602</v>
      </c>
      <c r="AF1775" s="85" t="s">
        <v>8602</v>
      </c>
      <c r="AG1775" s="85" t="s">
        <v>8602</v>
      </c>
      <c r="AH1775" s="85" t="s">
        <v>8602</v>
      </c>
      <c r="AI1775" s="85" t="s">
        <v>8602</v>
      </c>
      <c r="AJ1775" s="85" t="s">
        <v>8602</v>
      </c>
      <c r="AK1775" s="85" t="s">
        <v>8602</v>
      </c>
      <c r="AL1775" s="85" t="s">
        <v>8602</v>
      </c>
      <c r="AM1775" s="47">
        <v>1</v>
      </c>
      <c r="AN1775" s="47">
        <v>1</v>
      </c>
      <c r="AO1775" s="47">
        <v>1</v>
      </c>
      <c r="AP1775" s="47">
        <v>88</v>
      </c>
      <c r="AQ1775" s="47"/>
      <c r="AR1775" s="47"/>
      <c r="AS1775" s="47">
        <v>1</v>
      </c>
      <c r="AT1775" s="49">
        <v>1</v>
      </c>
      <c r="AU1775" s="49">
        <v>1</v>
      </c>
      <c r="AV1775" s="47"/>
      <c r="AW1775" s="49">
        <v>1</v>
      </c>
      <c r="AX1775" s="49"/>
      <c r="AY1775" s="44">
        <f t="shared" si="170"/>
        <v>7</v>
      </c>
      <c r="AZ1775" s="47"/>
      <c r="BA1775" s="47"/>
      <c r="BB1775" s="47"/>
      <c r="BC1775" s="48"/>
      <c r="BD1775" s="62"/>
      <c r="BE1775" s="62"/>
      <c r="BF1775" s="50"/>
      <c r="BG1775" s="51"/>
      <c r="BH1775" s="51">
        <f t="shared" si="172"/>
        <v>1</v>
      </c>
      <c r="BI1775" s="51">
        <v>2</v>
      </c>
      <c r="BJ1775" s="52"/>
      <c r="BK1775" s="52"/>
      <c r="BL1775" s="53"/>
      <c r="BM1775" s="47" t="e">
        <f>COUNTIFS(A$2:$AC1775,#REF!,M$2:$AL1775,M1775)</f>
        <v>#VALUE!</v>
      </c>
      <c r="BN1775" s="47">
        <v>0</v>
      </c>
      <c r="BO1775" s="54">
        <v>7</v>
      </c>
      <c r="BP1775" s="54">
        <v>0</v>
      </c>
      <c r="BQ1775" s="47">
        <v>7</v>
      </c>
      <c r="BR1775" s="49">
        <v>1</v>
      </c>
      <c r="BS1775" s="49">
        <v>1</v>
      </c>
      <c r="BT1775" s="44">
        <f t="shared" si="171"/>
        <v>137</v>
      </c>
      <c r="BW1775" s="40" t="s">
        <v>67</v>
      </c>
      <c r="BY1775" s="55"/>
      <c r="BZ1775" s="1" t="s">
        <v>22426</v>
      </c>
    </row>
    <row r="1776" spans="1:78" ht="15" customHeight="1">
      <c r="A1776" s="25" t="s">
        <v>8596</v>
      </c>
      <c r="B1776" s="42" t="s">
        <v>9623</v>
      </c>
      <c r="D1776" s="263">
        <v>0</v>
      </c>
      <c r="E1776" s="85" t="s">
        <v>76</v>
      </c>
      <c r="F1776" s="116" t="s">
        <v>1453</v>
      </c>
      <c r="G1776" s="266"/>
      <c r="H1776" s="266"/>
      <c r="I1776" s="85" t="s">
        <v>127</v>
      </c>
      <c r="J1776" s="43" t="s">
        <v>1371</v>
      </c>
      <c r="M1776" s="44" t="s">
        <v>80</v>
      </c>
      <c r="N1776" s="45" t="s">
        <v>85</v>
      </c>
      <c r="O1776" s="42" t="s">
        <v>100</v>
      </c>
      <c r="P1776" s="42" t="s">
        <v>101</v>
      </c>
      <c r="Q1776" s="85" t="s">
        <v>949</v>
      </c>
      <c r="R1776" s="85" t="s">
        <v>73</v>
      </c>
      <c r="S1776" s="42" t="s">
        <v>9624</v>
      </c>
      <c r="T1776" s="42" t="s">
        <v>9625</v>
      </c>
      <c r="U1776" s="117" t="s">
        <v>9625</v>
      </c>
      <c r="V1776" s="42" t="s">
        <v>73</v>
      </c>
      <c r="W1776" s="42" t="s">
        <v>73</v>
      </c>
      <c r="X1776" s="107">
        <v>40773</v>
      </c>
      <c r="Y1776" s="107">
        <v>40774</v>
      </c>
      <c r="Z1776" s="44">
        <f t="shared" si="168"/>
        <v>2011</v>
      </c>
      <c r="AA1776" s="44">
        <f t="shared" si="169"/>
        <v>8</v>
      </c>
      <c r="AB1776" s="44">
        <v>0</v>
      </c>
      <c r="AC1776" s="85" t="s">
        <v>9626</v>
      </c>
      <c r="AD1776" s="85" t="s">
        <v>9627</v>
      </c>
      <c r="AE1776" s="85" t="s">
        <v>8602</v>
      </c>
      <c r="AF1776" s="85" t="s">
        <v>8602</v>
      </c>
      <c r="AG1776" s="85" t="s">
        <v>8602</v>
      </c>
      <c r="AH1776" s="85" t="s">
        <v>8602</v>
      </c>
      <c r="AI1776" s="85" t="s">
        <v>8602</v>
      </c>
      <c r="AJ1776" s="85" t="s">
        <v>8602</v>
      </c>
      <c r="AK1776" s="85" t="s">
        <v>8602</v>
      </c>
      <c r="AL1776" s="85" t="s">
        <v>8602</v>
      </c>
      <c r="AM1776" s="47">
        <v>1</v>
      </c>
      <c r="AN1776" s="47">
        <v>1</v>
      </c>
      <c r="AO1776" s="47">
        <v>1</v>
      </c>
      <c r="AP1776" s="47">
        <v>88</v>
      </c>
      <c r="AQ1776" s="47"/>
      <c r="AR1776" s="47"/>
      <c r="AS1776" s="118">
        <v>0</v>
      </c>
      <c r="AT1776" s="49">
        <v>1</v>
      </c>
      <c r="AU1776" s="49">
        <v>1</v>
      </c>
      <c r="AV1776" s="47"/>
      <c r="AW1776" s="49">
        <v>1</v>
      </c>
      <c r="AX1776" s="49"/>
      <c r="AY1776" s="44">
        <f t="shared" si="170"/>
        <v>2</v>
      </c>
      <c r="AZ1776" s="47"/>
      <c r="BA1776" s="47"/>
      <c r="BB1776" s="47"/>
      <c r="BC1776" s="48"/>
      <c r="BD1776" s="62"/>
      <c r="BE1776" s="62"/>
      <c r="BF1776" s="50"/>
      <c r="BG1776" s="51"/>
      <c r="BH1776" s="51">
        <f t="shared" si="172"/>
        <v>1</v>
      </c>
      <c r="BI1776" s="51">
        <v>2</v>
      </c>
      <c r="BJ1776" s="52"/>
      <c r="BK1776" s="52"/>
      <c r="BL1776" s="53"/>
      <c r="BM1776" s="47" t="e">
        <f>COUNTIFS(A$2:$AC1776,#REF!,M$2:$AL1776,M1776)</f>
        <v>#VALUE!</v>
      </c>
      <c r="BN1776" s="47">
        <v>0</v>
      </c>
      <c r="BO1776" s="54">
        <v>2</v>
      </c>
      <c r="BP1776" s="54">
        <v>0</v>
      </c>
      <c r="BQ1776" s="47">
        <v>2</v>
      </c>
      <c r="BR1776" s="49">
        <v>1</v>
      </c>
      <c r="BS1776" s="49">
        <v>1</v>
      </c>
      <c r="BT1776" s="44">
        <f t="shared" si="171"/>
        <v>140</v>
      </c>
      <c r="BW1776" s="40" t="s">
        <v>67</v>
      </c>
      <c r="BY1776" s="55"/>
      <c r="BZ1776" s="1" t="s">
        <v>22426</v>
      </c>
    </row>
    <row r="1777" spans="1:78" ht="15" customHeight="1">
      <c r="A1777" s="25" t="s">
        <v>8596</v>
      </c>
      <c r="B1777" s="42" t="s">
        <v>9628</v>
      </c>
      <c r="D1777" s="263">
        <v>0</v>
      </c>
      <c r="E1777" s="85" t="s">
        <v>76</v>
      </c>
      <c r="F1777" s="116" t="s">
        <v>1453</v>
      </c>
      <c r="G1777" s="266"/>
      <c r="H1777" s="266"/>
      <c r="I1777" s="85" t="s">
        <v>127</v>
      </c>
      <c r="J1777" s="43" t="s">
        <v>1371</v>
      </c>
      <c r="M1777" s="44" t="s">
        <v>80</v>
      </c>
      <c r="N1777" s="45" t="s">
        <v>85</v>
      </c>
      <c r="O1777" s="42" t="s">
        <v>100</v>
      </c>
      <c r="P1777" s="42" t="s">
        <v>101</v>
      </c>
      <c r="Q1777" s="85" t="s">
        <v>949</v>
      </c>
      <c r="R1777" s="85" t="s">
        <v>73</v>
      </c>
      <c r="S1777" s="42" t="s">
        <v>1302</v>
      </c>
      <c r="T1777" s="42" t="s">
        <v>1145</v>
      </c>
      <c r="U1777" s="117" t="s">
        <v>1145</v>
      </c>
      <c r="V1777" s="42" t="s">
        <v>73</v>
      </c>
      <c r="W1777" s="42" t="s">
        <v>73</v>
      </c>
      <c r="X1777" s="107">
        <v>40774</v>
      </c>
      <c r="Y1777" s="107">
        <v>40776</v>
      </c>
      <c r="Z1777" s="44">
        <f t="shared" si="168"/>
        <v>2011</v>
      </c>
      <c r="AA1777" s="44">
        <f t="shared" si="169"/>
        <v>8</v>
      </c>
      <c r="AB1777" s="44">
        <v>0</v>
      </c>
      <c r="AC1777" s="85" t="s">
        <v>9629</v>
      </c>
      <c r="AD1777" s="85" t="s">
        <v>729</v>
      </c>
      <c r="AE1777" s="85" t="s">
        <v>8602</v>
      </c>
      <c r="AF1777" s="85" t="s">
        <v>8602</v>
      </c>
      <c r="AG1777" s="85" t="s">
        <v>8602</v>
      </c>
      <c r="AH1777" s="85" t="s">
        <v>8602</v>
      </c>
      <c r="AI1777" s="85" t="s">
        <v>8602</v>
      </c>
      <c r="AJ1777" s="85" t="s">
        <v>8602</v>
      </c>
      <c r="AK1777" s="85" t="s">
        <v>8602</v>
      </c>
      <c r="AL1777" s="85" t="s">
        <v>8602</v>
      </c>
      <c r="AM1777" s="47">
        <v>1</v>
      </c>
      <c r="AN1777" s="47">
        <v>1</v>
      </c>
      <c r="AO1777" s="47">
        <v>1</v>
      </c>
      <c r="AP1777" s="47">
        <v>88</v>
      </c>
      <c r="AQ1777" s="47"/>
      <c r="AR1777" s="47"/>
      <c r="AS1777" s="118">
        <v>0</v>
      </c>
      <c r="AT1777" s="49">
        <v>1</v>
      </c>
      <c r="AU1777" s="49">
        <v>1</v>
      </c>
      <c r="AV1777" s="47"/>
      <c r="AW1777" s="49">
        <v>1</v>
      </c>
      <c r="AX1777" s="49"/>
      <c r="AY1777" s="44">
        <f t="shared" si="170"/>
        <v>3</v>
      </c>
      <c r="AZ1777" s="47"/>
      <c r="BA1777" s="47"/>
      <c r="BB1777" s="47"/>
      <c r="BC1777" s="48"/>
      <c r="BD1777" s="62"/>
      <c r="BE1777" s="62"/>
      <c r="BF1777" s="50"/>
      <c r="BG1777" s="51"/>
      <c r="BH1777" s="51">
        <f t="shared" si="172"/>
        <v>1</v>
      </c>
      <c r="BI1777" s="51">
        <v>3</v>
      </c>
      <c r="BJ1777" s="52"/>
      <c r="BK1777" s="52"/>
      <c r="BL1777" s="53"/>
      <c r="BM1777" s="47" t="e">
        <f>COUNTIFS(A$2:$AC1777,#REF!,M$2:$AL1777,M1777)</f>
        <v>#VALUE!</v>
      </c>
      <c r="BN1777" s="47">
        <v>0</v>
      </c>
      <c r="BO1777" s="54">
        <v>3</v>
      </c>
      <c r="BP1777" s="54">
        <v>0</v>
      </c>
      <c r="BQ1777" s="47">
        <v>3</v>
      </c>
      <c r="BR1777" s="49">
        <v>1</v>
      </c>
      <c r="BS1777" s="49">
        <v>1</v>
      </c>
      <c r="BT1777" s="44">
        <f t="shared" si="171"/>
        <v>141</v>
      </c>
      <c r="BW1777" s="40" t="s">
        <v>67</v>
      </c>
      <c r="BY1777" s="55"/>
      <c r="BZ1777" s="1" t="s">
        <v>22426</v>
      </c>
    </row>
    <row r="1778" spans="1:78" ht="15" customHeight="1">
      <c r="A1778" s="25" t="s">
        <v>8596</v>
      </c>
      <c r="B1778" s="42" t="s">
        <v>9630</v>
      </c>
      <c r="D1778" s="263">
        <v>0</v>
      </c>
      <c r="E1778" s="85" t="s">
        <v>76</v>
      </c>
      <c r="F1778" s="116" t="s">
        <v>1453</v>
      </c>
      <c r="G1778" s="266"/>
      <c r="H1778" s="266"/>
      <c r="I1778" s="85" t="s">
        <v>127</v>
      </c>
      <c r="J1778" s="43" t="s">
        <v>1371</v>
      </c>
      <c r="M1778" s="44" t="s">
        <v>80</v>
      </c>
      <c r="N1778" s="45" t="s">
        <v>85</v>
      </c>
      <c r="O1778" s="42" t="s">
        <v>86</v>
      </c>
      <c r="P1778" s="42" t="s">
        <v>87</v>
      </c>
      <c r="Q1778" s="85" t="s">
        <v>949</v>
      </c>
      <c r="R1778" s="85" t="s">
        <v>73</v>
      </c>
      <c r="S1778" s="42" t="s">
        <v>9631</v>
      </c>
      <c r="T1778" s="42" t="s">
        <v>9632</v>
      </c>
      <c r="U1778" s="117" t="s">
        <v>9632</v>
      </c>
      <c r="V1778" s="42" t="s">
        <v>73</v>
      </c>
      <c r="W1778" s="42" t="s">
        <v>73</v>
      </c>
      <c r="X1778" s="107">
        <v>40775</v>
      </c>
      <c r="Y1778" s="107">
        <v>40777</v>
      </c>
      <c r="Z1778" s="44">
        <f t="shared" si="168"/>
        <v>2011</v>
      </c>
      <c r="AA1778" s="44">
        <f t="shared" si="169"/>
        <v>8</v>
      </c>
      <c r="AB1778" s="44">
        <v>0</v>
      </c>
      <c r="AC1778" s="85" t="s">
        <v>583</v>
      </c>
      <c r="AD1778" s="85" t="s">
        <v>584</v>
      </c>
      <c r="AE1778" s="85" t="s">
        <v>8602</v>
      </c>
      <c r="AF1778" s="85" t="s">
        <v>8602</v>
      </c>
      <c r="AG1778" s="85" t="s">
        <v>8602</v>
      </c>
      <c r="AH1778" s="85" t="s">
        <v>8602</v>
      </c>
      <c r="AI1778" s="85" t="s">
        <v>8602</v>
      </c>
      <c r="AJ1778" s="85" t="s">
        <v>8602</v>
      </c>
      <c r="AK1778" s="85" t="s">
        <v>8602</v>
      </c>
      <c r="AL1778" s="85" t="s">
        <v>8602</v>
      </c>
      <c r="AM1778" s="47">
        <v>1</v>
      </c>
      <c r="AN1778" s="47">
        <v>1</v>
      </c>
      <c r="AO1778" s="47">
        <v>1</v>
      </c>
      <c r="AP1778" s="47">
        <v>88</v>
      </c>
      <c r="AQ1778" s="47"/>
      <c r="AR1778" s="47"/>
      <c r="AS1778" s="118">
        <v>0</v>
      </c>
      <c r="AT1778" s="49">
        <v>1</v>
      </c>
      <c r="AU1778" s="49">
        <v>1</v>
      </c>
      <c r="AV1778" s="47"/>
      <c r="AW1778" s="49">
        <v>1</v>
      </c>
      <c r="AX1778" s="49"/>
      <c r="AY1778" s="44">
        <f t="shared" si="170"/>
        <v>3</v>
      </c>
      <c r="AZ1778" s="47"/>
      <c r="BA1778" s="47"/>
      <c r="BB1778" s="47"/>
      <c r="BC1778" s="48"/>
      <c r="BD1778" s="62"/>
      <c r="BE1778" s="62"/>
      <c r="BF1778" s="50"/>
      <c r="BG1778" s="51"/>
      <c r="BH1778" s="51">
        <f t="shared" si="172"/>
        <v>1</v>
      </c>
      <c r="BI1778" s="51">
        <v>4</v>
      </c>
      <c r="BJ1778" s="52"/>
      <c r="BK1778" s="52"/>
      <c r="BL1778" s="53"/>
      <c r="BM1778" s="47" t="e">
        <f>COUNTIFS(A$2:$AC1778,#REF!,M$2:$AL1778,M1778)</f>
        <v>#VALUE!</v>
      </c>
      <c r="BN1778" s="47">
        <v>0</v>
      </c>
      <c r="BO1778" s="54">
        <v>3</v>
      </c>
      <c r="BP1778" s="54">
        <v>0</v>
      </c>
      <c r="BQ1778" s="47">
        <v>3</v>
      </c>
      <c r="BR1778" s="49">
        <v>1</v>
      </c>
      <c r="BS1778" s="49">
        <v>1</v>
      </c>
      <c r="BT1778" s="44">
        <f t="shared" si="171"/>
        <v>142</v>
      </c>
      <c r="BW1778" s="40" t="s">
        <v>67</v>
      </c>
      <c r="BY1778" s="55"/>
      <c r="BZ1778" s="1" t="s">
        <v>22426</v>
      </c>
    </row>
    <row r="1779" spans="1:78" ht="15" customHeight="1">
      <c r="A1779" s="25" t="s">
        <v>8596</v>
      </c>
      <c r="B1779" s="42" t="s">
        <v>9633</v>
      </c>
      <c r="D1779" s="263">
        <v>0</v>
      </c>
      <c r="E1779" s="85" t="s">
        <v>76</v>
      </c>
      <c r="F1779" s="116" t="s">
        <v>1453</v>
      </c>
      <c r="G1779" s="266"/>
      <c r="H1779" s="266"/>
      <c r="I1779" s="85" t="s">
        <v>127</v>
      </c>
      <c r="J1779" s="43" t="s">
        <v>1371</v>
      </c>
      <c r="M1779" s="44" t="s">
        <v>80</v>
      </c>
      <c r="N1779" s="45" t="s">
        <v>85</v>
      </c>
      <c r="O1779" s="42" t="s">
        <v>81</v>
      </c>
      <c r="P1779" s="42" t="s">
        <v>82</v>
      </c>
      <c r="Q1779" s="85" t="s">
        <v>105</v>
      </c>
      <c r="R1779" s="85" t="s">
        <v>73</v>
      </c>
      <c r="S1779" s="42" t="s">
        <v>9634</v>
      </c>
      <c r="T1779" s="42" t="s">
        <v>9635</v>
      </c>
      <c r="U1779" s="117" t="s">
        <v>9635</v>
      </c>
      <c r="V1779" s="42" t="s">
        <v>73</v>
      </c>
      <c r="W1779" s="42" t="s">
        <v>73</v>
      </c>
      <c r="X1779" s="107">
        <v>40777</v>
      </c>
      <c r="Y1779" s="107">
        <v>40778</v>
      </c>
      <c r="Z1779" s="44">
        <f t="shared" si="168"/>
        <v>2011</v>
      </c>
      <c r="AA1779" s="44">
        <f t="shared" si="169"/>
        <v>8</v>
      </c>
      <c r="AB1779" s="44">
        <v>0</v>
      </c>
      <c r="AC1779" s="85" t="s">
        <v>1085</v>
      </c>
      <c r="AD1779" s="85" t="s">
        <v>1086</v>
      </c>
      <c r="AE1779" s="85" t="s">
        <v>8602</v>
      </c>
      <c r="AF1779" s="85" t="s">
        <v>8602</v>
      </c>
      <c r="AG1779" s="85" t="s">
        <v>8602</v>
      </c>
      <c r="AH1779" s="85" t="s">
        <v>8602</v>
      </c>
      <c r="AI1779" s="85" t="s">
        <v>8602</v>
      </c>
      <c r="AJ1779" s="85" t="s">
        <v>8602</v>
      </c>
      <c r="AK1779" s="85" t="s">
        <v>8602</v>
      </c>
      <c r="AL1779" s="85" t="s">
        <v>8602</v>
      </c>
      <c r="AM1779" s="47">
        <v>1</v>
      </c>
      <c r="AN1779" s="47">
        <v>1</v>
      </c>
      <c r="AO1779" s="47">
        <v>1</v>
      </c>
      <c r="AP1779" s="47">
        <v>88</v>
      </c>
      <c r="AQ1779" s="47"/>
      <c r="AR1779" s="47"/>
      <c r="AS1779" s="118">
        <v>0</v>
      </c>
      <c r="AT1779" s="49">
        <v>1</v>
      </c>
      <c r="AU1779" s="49">
        <v>1</v>
      </c>
      <c r="AV1779" s="47"/>
      <c r="AW1779" s="49">
        <v>1</v>
      </c>
      <c r="AX1779" s="49"/>
      <c r="AY1779" s="44">
        <f t="shared" si="170"/>
        <v>2</v>
      </c>
      <c r="AZ1779" s="47"/>
      <c r="BA1779" s="47"/>
      <c r="BB1779" s="47"/>
      <c r="BC1779" s="48"/>
      <c r="BD1779" s="62"/>
      <c r="BE1779" s="62"/>
      <c r="BF1779" s="50"/>
      <c r="BG1779" s="51"/>
      <c r="BH1779" s="51">
        <f t="shared" si="172"/>
        <v>1</v>
      </c>
      <c r="BI1779" s="51">
        <v>3</v>
      </c>
      <c r="BJ1779" s="52"/>
      <c r="BK1779" s="52"/>
      <c r="BL1779" s="53"/>
      <c r="BM1779" s="47" t="e">
        <f>COUNTIFS(A$2:$AC1779,#REF!,M$2:$AL1779,M1779)</f>
        <v>#VALUE!</v>
      </c>
      <c r="BN1779" s="47">
        <v>0</v>
      </c>
      <c r="BO1779" s="54">
        <v>2</v>
      </c>
      <c r="BP1779" s="54">
        <v>0</v>
      </c>
      <c r="BQ1779" s="47">
        <v>2</v>
      </c>
      <c r="BR1779" s="49">
        <v>1</v>
      </c>
      <c r="BS1779" s="49">
        <v>1</v>
      </c>
      <c r="BT1779" s="44">
        <f t="shared" si="171"/>
        <v>144</v>
      </c>
      <c r="BW1779" s="40" t="s">
        <v>67</v>
      </c>
      <c r="BY1779" s="55"/>
      <c r="BZ1779" s="1" t="s">
        <v>22426</v>
      </c>
    </row>
    <row r="1780" spans="1:78" ht="15" customHeight="1">
      <c r="A1780" s="25" t="s">
        <v>8596</v>
      </c>
      <c r="B1780" s="42" t="s">
        <v>9636</v>
      </c>
      <c r="D1780" s="263">
        <v>0</v>
      </c>
      <c r="E1780" s="85" t="s">
        <v>76</v>
      </c>
      <c r="F1780" s="116" t="s">
        <v>1453</v>
      </c>
      <c r="G1780" s="266"/>
      <c r="H1780" s="266"/>
      <c r="I1780" s="85" t="s">
        <v>127</v>
      </c>
      <c r="J1780" s="43" t="s">
        <v>1371</v>
      </c>
      <c r="M1780" s="44" t="s">
        <v>80</v>
      </c>
      <c r="N1780" s="45" t="s">
        <v>85</v>
      </c>
      <c r="O1780" s="42" t="s">
        <v>86</v>
      </c>
      <c r="P1780" s="42" t="s">
        <v>87</v>
      </c>
      <c r="Q1780" s="85" t="s">
        <v>949</v>
      </c>
      <c r="R1780" s="85" t="s">
        <v>73</v>
      </c>
      <c r="S1780" s="42" t="s">
        <v>9637</v>
      </c>
      <c r="T1780" s="42" t="s">
        <v>9638</v>
      </c>
      <c r="U1780" s="117" t="s">
        <v>9638</v>
      </c>
      <c r="V1780" s="42" t="s">
        <v>73</v>
      </c>
      <c r="W1780" s="42" t="s">
        <v>73</v>
      </c>
      <c r="X1780" s="107">
        <v>40777</v>
      </c>
      <c r="Y1780" s="107">
        <v>40787</v>
      </c>
      <c r="Z1780" s="44">
        <f t="shared" si="168"/>
        <v>2011</v>
      </c>
      <c r="AA1780" s="44">
        <f t="shared" si="169"/>
        <v>8</v>
      </c>
      <c r="AB1780" s="44">
        <v>0</v>
      </c>
      <c r="AC1780" s="85" t="s">
        <v>3017</v>
      </c>
      <c r="AD1780" s="85" t="s">
        <v>725</v>
      </c>
      <c r="AE1780" s="85" t="s">
        <v>8602</v>
      </c>
      <c r="AF1780" s="85" t="s">
        <v>8602</v>
      </c>
      <c r="AG1780" s="85" t="s">
        <v>8602</v>
      </c>
      <c r="AH1780" s="85" t="s">
        <v>8602</v>
      </c>
      <c r="AI1780" s="85" t="s">
        <v>8602</v>
      </c>
      <c r="AJ1780" s="85" t="s">
        <v>8602</v>
      </c>
      <c r="AK1780" s="85" t="s">
        <v>8602</v>
      </c>
      <c r="AL1780" s="85" t="s">
        <v>8602</v>
      </c>
      <c r="AM1780" s="47">
        <v>1</v>
      </c>
      <c r="AN1780" s="47">
        <v>1</v>
      </c>
      <c r="AO1780" s="47">
        <v>1</v>
      </c>
      <c r="AP1780" s="47">
        <v>88</v>
      </c>
      <c r="AQ1780" s="47"/>
      <c r="AR1780" s="47"/>
      <c r="AS1780" s="118">
        <v>0</v>
      </c>
      <c r="AT1780" s="49">
        <v>1</v>
      </c>
      <c r="AU1780" s="49">
        <v>1</v>
      </c>
      <c r="AV1780" s="47"/>
      <c r="AW1780" s="49">
        <v>1</v>
      </c>
      <c r="AX1780" s="49"/>
      <c r="AY1780" s="44">
        <f t="shared" si="170"/>
        <v>11</v>
      </c>
      <c r="AZ1780" s="47"/>
      <c r="BA1780" s="47"/>
      <c r="BB1780" s="47"/>
      <c r="BC1780" s="48"/>
      <c r="BD1780" s="62"/>
      <c r="BE1780" s="62"/>
      <c r="BF1780" s="50"/>
      <c r="BG1780" s="51"/>
      <c r="BH1780" s="51">
        <f t="shared" si="172"/>
        <v>1</v>
      </c>
      <c r="BI1780" s="51">
        <v>6</v>
      </c>
      <c r="BJ1780" s="52"/>
      <c r="BK1780" s="52"/>
      <c r="BL1780" s="53"/>
      <c r="BM1780" s="47" t="e">
        <f>COUNTIFS(A$2:$AC1780,#REF!,M$2:$AL1780,M1780)</f>
        <v>#VALUE!</v>
      </c>
      <c r="BN1780" s="47">
        <v>0</v>
      </c>
      <c r="BO1780" s="54">
        <v>11</v>
      </c>
      <c r="BP1780" s="54">
        <v>0</v>
      </c>
      <c r="BQ1780" s="47">
        <v>11</v>
      </c>
      <c r="BR1780" s="49">
        <v>1</v>
      </c>
      <c r="BS1780" s="49">
        <v>1</v>
      </c>
      <c r="BT1780" s="44">
        <f t="shared" si="171"/>
        <v>144</v>
      </c>
      <c r="BW1780" s="40" t="s">
        <v>67</v>
      </c>
      <c r="BY1780" s="55"/>
      <c r="BZ1780" s="1" t="s">
        <v>22426</v>
      </c>
    </row>
    <row r="1781" spans="1:78" ht="15" customHeight="1">
      <c r="A1781" s="25" t="s">
        <v>8596</v>
      </c>
      <c r="B1781" s="42" t="s">
        <v>9639</v>
      </c>
      <c r="D1781" s="263">
        <v>0</v>
      </c>
      <c r="E1781" s="85" t="s">
        <v>76</v>
      </c>
      <c r="F1781" s="116" t="s">
        <v>1453</v>
      </c>
      <c r="G1781" s="266"/>
      <c r="H1781" s="266"/>
      <c r="I1781" s="85" t="s">
        <v>127</v>
      </c>
      <c r="J1781" s="43" t="s">
        <v>1371</v>
      </c>
      <c r="M1781" s="44" t="s">
        <v>80</v>
      </c>
      <c r="N1781" s="45" t="s">
        <v>85</v>
      </c>
      <c r="O1781" s="42" t="s">
        <v>106</v>
      </c>
      <c r="P1781" s="42" t="s">
        <v>107</v>
      </c>
      <c r="Q1781" s="85" t="s">
        <v>949</v>
      </c>
      <c r="R1781" s="85" t="s">
        <v>73</v>
      </c>
      <c r="S1781" s="42" t="s">
        <v>1178</v>
      </c>
      <c r="T1781" s="42" t="s">
        <v>1278</v>
      </c>
      <c r="U1781" s="117" t="s">
        <v>1278</v>
      </c>
      <c r="V1781" s="42" t="s">
        <v>73</v>
      </c>
      <c r="W1781" s="42" t="s">
        <v>73</v>
      </c>
      <c r="X1781" s="107">
        <v>40779</v>
      </c>
      <c r="Y1781" s="107">
        <v>40781</v>
      </c>
      <c r="Z1781" s="44">
        <f t="shared" ref="Z1781:Z1844" si="173">YEAR(X1781)</f>
        <v>2011</v>
      </c>
      <c r="AA1781" s="44">
        <f t="shared" ref="AA1781:AA1844" si="174">MONTH(X1781)</f>
        <v>8</v>
      </c>
      <c r="AB1781" s="44">
        <v>0</v>
      </c>
      <c r="AC1781" s="85" t="s">
        <v>1516</v>
      </c>
      <c r="AD1781" s="85" t="s">
        <v>1517</v>
      </c>
      <c r="AE1781" s="85" t="s">
        <v>8602</v>
      </c>
      <c r="AF1781" s="85" t="s">
        <v>8602</v>
      </c>
      <c r="AG1781" s="85" t="s">
        <v>8602</v>
      </c>
      <c r="AH1781" s="85" t="s">
        <v>8602</v>
      </c>
      <c r="AI1781" s="85" t="s">
        <v>8602</v>
      </c>
      <c r="AJ1781" s="85" t="s">
        <v>8602</v>
      </c>
      <c r="AK1781" s="85" t="s">
        <v>8602</v>
      </c>
      <c r="AL1781" s="85" t="s">
        <v>8602</v>
      </c>
      <c r="AM1781" s="47">
        <v>1</v>
      </c>
      <c r="AN1781" s="47">
        <v>1</v>
      </c>
      <c r="AO1781" s="47">
        <v>1</v>
      </c>
      <c r="AP1781" s="47">
        <v>88</v>
      </c>
      <c r="AQ1781" s="47"/>
      <c r="AR1781" s="47"/>
      <c r="AS1781" s="118">
        <v>0</v>
      </c>
      <c r="AT1781" s="49">
        <v>1</v>
      </c>
      <c r="AU1781" s="49">
        <v>1</v>
      </c>
      <c r="AV1781" s="47"/>
      <c r="AW1781" s="49">
        <v>1</v>
      </c>
      <c r="AX1781" s="49"/>
      <c r="AY1781" s="44">
        <f t="shared" si="170"/>
        <v>3</v>
      </c>
      <c r="AZ1781" s="47"/>
      <c r="BA1781" s="47"/>
      <c r="BB1781" s="47"/>
      <c r="BC1781" s="48"/>
      <c r="BD1781" s="62"/>
      <c r="BE1781" s="62"/>
      <c r="BF1781" s="50"/>
      <c r="BG1781" s="51"/>
      <c r="BH1781" s="51">
        <f t="shared" si="172"/>
        <v>1</v>
      </c>
      <c r="BI1781" s="51">
        <v>2</v>
      </c>
      <c r="BJ1781" s="52"/>
      <c r="BK1781" s="52"/>
      <c r="BL1781" s="53"/>
      <c r="BM1781" s="47" t="e">
        <f>COUNTIFS(A$2:$AC1781,#REF!,M$2:$AL1781,M1781)</f>
        <v>#VALUE!</v>
      </c>
      <c r="BN1781" s="47">
        <v>0</v>
      </c>
      <c r="BO1781" s="54">
        <v>3</v>
      </c>
      <c r="BP1781" s="54">
        <v>0</v>
      </c>
      <c r="BQ1781" s="47">
        <v>3</v>
      </c>
      <c r="BR1781" s="49">
        <v>1</v>
      </c>
      <c r="BS1781" s="49">
        <v>1</v>
      </c>
      <c r="BT1781" s="44">
        <f t="shared" si="171"/>
        <v>146</v>
      </c>
      <c r="BW1781" s="40" t="s">
        <v>67</v>
      </c>
      <c r="BY1781" s="55"/>
      <c r="BZ1781" s="1" t="s">
        <v>22426</v>
      </c>
    </row>
    <row r="1782" spans="1:78" ht="15" customHeight="1">
      <c r="A1782" s="25" t="s">
        <v>8596</v>
      </c>
      <c r="B1782" s="42" t="s">
        <v>9640</v>
      </c>
      <c r="D1782" s="263">
        <v>0</v>
      </c>
      <c r="E1782" s="85" t="s">
        <v>76</v>
      </c>
      <c r="F1782" s="116" t="s">
        <v>1453</v>
      </c>
      <c r="G1782" s="266"/>
      <c r="H1782" s="266"/>
      <c r="I1782" s="85" t="s">
        <v>127</v>
      </c>
      <c r="J1782" s="43" t="s">
        <v>1371</v>
      </c>
      <c r="M1782" s="44" t="s">
        <v>80</v>
      </c>
      <c r="N1782" s="45" t="s">
        <v>85</v>
      </c>
      <c r="O1782" s="42" t="s">
        <v>81</v>
      </c>
      <c r="P1782" s="42" t="s">
        <v>82</v>
      </c>
      <c r="Q1782" s="85" t="s">
        <v>105</v>
      </c>
      <c r="R1782" s="85" t="s">
        <v>73</v>
      </c>
      <c r="S1782" s="42" t="s">
        <v>1296</v>
      </c>
      <c r="T1782" s="42" t="s">
        <v>9641</v>
      </c>
      <c r="U1782" s="117" t="s">
        <v>9641</v>
      </c>
      <c r="V1782" s="42" t="s">
        <v>73</v>
      </c>
      <c r="W1782" s="42" t="s">
        <v>73</v>
      </c>
      <c r="X1782" s="107">
        <v>40782</v>
      </c>
      <c r="Y1782" s="107">
        <v>40783</v>
      </c>
      <c r="Z1782" s="44">
        <f t="shared" si="173"/>
        <v>2011</v>
      </c>
      <c r="AA1782" s="44">
        <f t="shared" si="174"/>
        <v>8</v>
      </c>
      <c r="AB1782" s="44">
        <v>0</v>
      </c>
      <c r="AC1782" s="85" t="s">
        <v>9642</v>
      </c>
      <c r="AD1782" s="85" t="s">
        <v>9643</v>
      </c>
      <c r="AE1782" s="85" t="s">
        <v>8602</v>
      </c>
      <c r="AF1782" s="85" t="s">
        <v>8602</v>
      </c>
      <c r="AG1782" s="85" t="s">
        <v>8602</v>
      </c>
      <c r="AH1782" s="85" t="s">
        <v>8602</v>
      </c>
      <c r="AI1782" s="85" t="s">
        <v>8602</v>
      </c>
      <c r="AJ1782" s="85" t="s">
        <v>8602</v>
      </c>
      <c r="AK1782" s="85" t="s">
        <v>8602</v>
      </c>
      <c r="AL1782" s="85" t="s">
        <v>8602</v>
      </c>
      <c r="AM1782" s="47">
        <v>1</v>
      </c>
      <c r="AN1782" s="47">
        <v>1</v>
      </c>
      <c r="AO1782" s="47">
        <v>1</v>
      </c>
      <c r="AP1782" s="47">
        <v>88</v>
      </c>
      <c r="AQ1782" s="47"/>
      <c r="AR1782" s="47"/>
      <c r="AS1782" s="118">
        <v>0</v>
      </c>
      <c r="AT1782" s="49">
        <v>1</v>
      </c>
      <c r="AU1782" s="49">
        <v>1</v>
      </c>
      <c r="AV1782" s="47"/>
      <c r="AW1782" s="49">
        <v>1</v>
      </c>
      <c r="AX1782" s="49"/>
      <c r="AY1782" s="44">
        <f t="shared" si="170"/>
        <v>2</v>
      </c>
      <c r="AZ1782" s="47"/>
      <c r="BA1782" s="47"/>
      <c r="BB1782" s="47"/>
      <c r="BC1782" s="48"/>
      <c r="BD1782" s="62"/>
      <c r="BE1782" s="62"/>
      <c r="BF1782" s="50"/>
      <c r="BG1782" s="51"/>
      <c r="BH1782" s="51">
        <f t="shared" si="172"/>
        <v>1</v>
      </c>
      <c r="BI1782" s="51">
        <v>1</v>
      </c>
      <c r="BJ1782" s="52"/>
      <c r="BK1782" s="52"/>
      <c r="BL1782" s="53"/>
      <c r="BM1782" s="47" t="e">
        <f>COUNTIFS(A$2:$AC1782,#REF!,M$2:$AL1782,M1782)</f>
        <v>#VALUE!</v>
      </c>
      <c r="BN1782" s="47">
        <v>0</v>
      </c>
      <c r="BO1782" s="54">
        <v>2</v>
      </c>
      <c r="BP1782" s="54">
        <v>0</v>
      </c>
      <c r="BQ1782" s="47">
        <v>2</v>
      </c>
      <c r="BR1782" s="49">
        <v>1</v>
      </c>
      <c r="BS1782" s="49">
        <v>1</v>
      </c>
      <c r="BT1782" s="44">
        <f t="shared" si="171"/>
        <v>149</v>
      </c>
      <c r="BW1782" s="40" t="s">
        <v>67</v>
      </c>
      <c r="BY1782" s="55"/>
      <c r="BZ1782" s="1" t="s">
        <v>22426</v>
      </c>
    </row>
    <row r="1783" spans="1:78" ht="15" customHeight="1">
      <c r="A1783" s="25" t="s">
        <v>8596</v>
      </c>
      <c r="B1783" s="42" t="s">
        <v>9644</v>
      </c>
      <c r="D1783" s="263">
        <v>0</v>
      </c>
      <c r="E1783" s="85" t="s">
        <v>76</v>
      </c>
      <c r="F1783" s="116" t="s">
        <v>1453</v>
      </c>
      <c r="G1783" s="266"/>
      <c r="H1783" s="266"/>
      <c r="I1783" s="85" t="s">
        <v>127</v>
      </c>
      <c r="J1783" s="43" t="s">
        <v>1371</v>
      </c>
      <c r="M1783" s="44" t="s">
        <v>80</v>
      </c>
      <c r="N1783" s="45" t="s">
        <v>85</v>
      </c>
      <c r="O1783" s="42" t="s">
        <v>86</v>
      </c>
      <c r="P1783" s="42" t="s">
        <v>87</v>
      </c>
      <c r="Q1783" s="85" t="s">
        <v>105</v>
      </c>
      <c r="R1783" s="85" t="s">
        <v>73</v>
      </c>
      <c r="S1783" s="42" t="s">
        <v>4915</v>
      </c>
      <c r="T1783" s="42" t="s">
        <v>9645</v>
      </c>
      <c r="U1783" s="117" t="s">
        <v>9645</v>
      </c>
      <c r="V1783" s="42" t="s">
        <v>73</v>
      </c>
      <c r="W1783" s="42" t="s">
        <v>73</v>
      </c>
      <c r="X1783" s="107">
        <v>40782</v>
      </c>
      <c r="Y1783" s="107">
        <v>40783</v>
      </c>
      <c r="Z1783" s="44">
        <f t="shared" si="173"/>
        <v>2011</v>
      </c>
      <c r="AA1783" s="44">
        <f t="shared" si="174"/>
        <v>8</v>
      </c>
      <c r="AB1783" s="44">
        <v>0</v>
      </c>
      <c r="AC1783" s="85" t="s">
        <v>223</v>
      </c>
      <c r="AD1783" s="85" t="s">
        <v>224</v>
      </c>
      <c r="AE1783" s="85" t="s">
        <v>8602</v>
      </c>
      <c r="AF1783" s="85" t="s">
        <v>8602</v>
      </c>
      <c r="AG1783" s="85" t="s">
        <v>8602</v>
      </c>
      <c r="AH1783" s="85" t="s">
        <v>8602</v>
      </c>
      <c r="AI1783" s="85" t="s">
        <v>8602</v>
      </c>
      <c r="AJ1783" s="85" t="s">
        <v>8602</v>
      </c>
      <c r="AK1783" s="85" t="s">
        <v>8602</v>
      </c>
      <c r="AL1783" s="85" t="s">
        <v>8602</v>
      </c>
      <c r="AM1783" s="47">
        <v>1</v>
      </c>
      <c r="AN1783" s="47">
        <v>1</v>
      </c>
      <c r="AO1783" s="47">
        <v>1</v>
      </c>
      <c r="AP1783" s="47">
        <v>88</v>
      </c>
      <c r="AQ1783" s="47"/>
      <c r="AR1783" s="47"/>
      <c r="AS1783" s="118">
        <v>0</v>
      </c>
      <c r="AT1783" s="49">
        <v>1</v>
      </c>
      <c r="AU1783" s="49">
        <v>1</v>
      </c>
      <c r="AV1783" s="47"/>
      <c r="AW1783" s="49">
        <v>1</v>
      </c>
      <c r="AX1783" s="49"/>
      <c r="AY1783" s="44">
        <f t="shared" si="170"/>
        <v>2</v>
      </c>
      <c r="AZ1783" s="47"/>
      <c r="BA1783" s="47"/>
      <c r="BB1783" s="47"/>
      <c r="BC1783" s="48"/>
      <c r="BD1783" s="62"/>
      <c r="BE1783" s="62"/>
      <c r="BF1783" s="50"/>
      <c r="BG1783" s="51"/>
      <c r="BH1783" s="51">
        <f t="shared" si="172"/>
        <v>1</v>
      </c>
      <c r="BI1783" s="51">
        <v>99</v>
      </c>
      <c r="BJ1783" s="52"/>
      <c r="BK1783" s="52"/>
      <c r="BL1783" s="53"/>
      <c r="BM1783" s="47" t="e">
        <f>COUNTIFS(A$2:$AC1783,#REF!,M$2:$AL1783,M1783)</f>
        <v>#VALUE!</v>
      </c>
      <c r="BN1783" s="47">
        <v>0</v>
      </c>
      <c r="BO1783" s="54">
        <v>2</v>
      </c>
      <c r="BP1783" s="54">
        <v>0</v>
      </c>
      <c r="BQ1783" s="47">
        <v>2</v>
      </c>
      <c r="BR1783" s="49">
        <v>1</v>
      </c>
      <c r="BS1783" s="49">
        <v>1</v>
      </c>
      <c r="BT1783" s="44">
        <f t="shared" si="171"/>
        <v>149</v>
      </c>
      <c r="BW1783" s="40" t="s">
        <v>67</v>
      </c>
      <c r="BY1783" s="55"/>
      <c r="BZ1783" s="1" t="s">
        <v>22426</v>
      </c>
    </row>
    <row r="1784" spans="1:78" ht="15" customHeight="1">
      <c r="A1784" s="25" t="s">
        <v>8596</v>
      </c>
      <c r="B1784" s="42" t="s">
        <v>9646</v>
      </c>
      <c r="D1784" s="263">
        <v>0</v>
      </c>
      <c r="E1784" s="85" t="s">
        <v>76</v>
      </c>
      <c r="F1784" s="116" t="s">
        <v>1453</v>
      </c>
      <c r="G1784" s="266"/>
      <c r="H1784" s="266"/>
      <c r="I1784" s="85" t="s">
        <v>127</v>
      </c>
      <c r="J1784" s="43" t="s">
        <v>1371</v>
      </c>
      <c r="M1784" s="44" t="s">
        <v>80</v>
      </c>
      <c r="N1784" s="45" t="s">
        <v>85</v>
      </c>
      <c r="O1784" s="42" t="s">
        <v>93</v>
      </c>
      <c r="P1784" s="42" t="s">
        <v>103</v>
      </c>
      <c r="Q1784" s="85" t="s">
        <v>949</v>
      </c>
      <c r="R1784" s="85" t="s">
        <v>73</v>
      </c>
      <c r="S1784" s="42" t="s">
        <v>9647</v>
      </c>
      <c r="T1784" s="42" t="s">
        <v>733</v>
      </c>
      <c r="U1784" s="117" t="s">
        <v>733</v>
      </c>
      <c r="V1784" s="42" t="s">
        <v>73</v>
      </c>
      <c r="W1784" s="42" t="s">
        <v>73</v>
      </c>
      <c r="X1784" s="107">
        <v>40784</v>
      </c>
      <c r="Y1784" s="107">
        <v>40787</v>
      </c>
      <c r="Z1784" s="44">
        <f t="shared" si="173"/>
        <v>2011</v>
      </c>
      <c r="AA1784" s="44">
        <f t="shared" si="174"/>
        <v>8</v>
      </c>
      <c r="AB1784" s="44">
        <v>0</v>
      </c>
      <c r="AC1784" s="85" t="s">
        <v>732</v>
      </c>
      <c r="AD1784" s="85" t="s">
        <v>733</v>
      </c>
      <c r="AE1784" s="85" t="s">
        <v>8602</v>
      </c>
      <c r="AF1784" s="85" t="s">
        <v>8602</v>
      </c>
      <c r="AG1784" s="85" t="s">
        <v>8602</v>
      </c>
      <c r="AH1784" s="85" t="s">
        <v>8602</v>
      </c>
      <c r="AI1784" s="85" t="s">
        <v>8602</v>
      </c>
      <c r="AJ1784" s="85" t="s">
        <v>8602</v>
      </c>
      <c r="AK1784" s="85" t="s">
        <v>8602</v>
      </c>
      <c r="AL1784" s="85" t="s">
        <v>8602</v>
      </c>
      <c r="AM1784" s="47">
        <v>1</v>
      </c>
      <c r="AN1784" s="47">
        <v>1</v>
      </c>
      <c r="AO1784" s="47">
        <v>1</v>
      </c>
      <c r="AP1784" s="47">
        <v>88</v>
      </c>
      <c r="AQ1784" s="47"/>
      <c r="AR1784" s="47"/>
      <c r="AS1784" s="47">
        <v>1</v>
      </c>
      <c r="AT1784" s="49">
        <v>1</v>
      </c>
      <c r="AU1784" s="49">
        <v>1</v>
      </c>
      <c r="AV1784" s="47"/>
      <c r="AW1784" s="49">
        <v>1</v>
      </c>
      <c r="AX1784" s="49"/>
      <c r="AY1784" s="44">
        <f t="shared" si="170"/>
        <v>4</v>
      </c>
      <c r="AZ1784" s="47"/>
      <c r="BA1784" s="47"/>
      <c r="BB1784" s="47"/>
      <c r="BC1784" s="48"/>
      <c r="BD1784" s="62"/>
      <c r="BE1784" s="62"/>
      <c r="BF1784" s="50"/>
      <c r="BG1784" s="51"/>
      <c r="BH1784" s="51">
        <f t="shared" si="172"/>
        <v>1</v>
      </c>
      <c r="BI1784" s="51">
        <v>8</v>
      </c>
      <c r="BJ1784" s="52"/>
      <c r="BK1784" s="52"/>
      <c r="BL1784" s="53"/>
      <c r="BM1784" s="47" t="e">
        <f>COUNTIFS(A$2:$AC1784,#REF!,M$2:$AL1784,M1784)</f>
        <v>#VALUE!</v>
      </c>
      <c r="BN1784" s="47">
        <v>0</v>
      </c>
      <c r="BO1784" s="54">
        <v>4</v>
      </c>
      <c r="BP1784" s="54">
        <v>0</v>
      </c>
      <c r="BQ1784" s="47">
        <v>4</v>
      </c>
      <c r="BR1784" s="49">
        <v>1</v>
      </c>
      <c r="BS1784" s="49">
        <v>1</v>
      </c>
      <c r="BT1784" s="44">
        <f t="shared" si="171"/>
        <v>151</v>
      </c>
      <c r="BW1784" s="40" t="s">
        <v>67</v>
      </c>
      <c r="BY1784" s="55"/>
      <c r="BZ1784" s="1" t="s">
        <v>22426</v>
      </c>
    </row>
    <row r="1785" spans="1:78" ht="15" customHeight="1">
      <c r="A1785" s="25" t="s">
        <v>8596</v>
      </c>
      <c r="B1785" s="42" t="s">
        <v>9648</v>
      </c>
      <c r="D1785" s="263">
        <v>0</v>
      </c>
      <c r="E1785" s="85" t="s">
        <v>76</v>
      </c>
      <c r="F1785" s="116" t="s">
        <v>1453</v>
      </c>
      <c r="G1785" s="266"/>
      <c r="H1785" s="266"/>
      <c r="I1785" s="85" t="s">
        <v>127</v>
      </c>
      <c r="J1785" s="43" t="s">
        <v>1371</v>
      </c>
      <c r="M1785" s="44" t="s">
        <v>80</v>
      </c>
      <c r="N1785" s="45" t="s">
        <v>85</v>
      </c>
      <c r="O1785" s="42" t="s">
        <v>110</v>
      </c>
      <c r="P1785" s="42" t="s">
        <v>111</v>
      </c>
      <c r="Q1785" s="85" t="s">
        <v>105</v>
      </c>
      <c r="R1785" s="85" t="s">
        <v>73</v>
      </c>
      <c r="S1785" s="42" t="s">
        <v>9649</v>
      </c>
      <c r="T1785" s="42" t="s">
        <v>9650</v>
      </c>
      <c r="U1785" s="117" t="s">
        <v>9650</v>
      </c>
      <c r="V1785" s="42" t="s">
        <v>73</v>
      </c>
      <c r="W1785" s="42" t="s">
        <v>73</v>
      </c>
      <c r="X1785" s="107">
        <v>40784</v>
      </c>
      <c r="Y1785" s="107">
        <v>40787</v>
      </c>
      <c r="Z1785" s="44">
        <f t="shared" si="173"/>
        <v>2011</v>
      </c>
      <c r="AA1785" s="44">
        <f t="shared" si="174"/>
        <v>8</v>
      </c>
      <c r="AB1785" s="44">
        <v>0</v>
      </c>
      <c r="AC1785" s="85" t="s">
        <v>9651</v>
      </c>
      <c r="AD1785" s="85" t="s">
        <v>9652</v>
      </c>
      <c r="AE1785" s="85" t="s">
        <v>8602</v>
      </c>
      <c r="AF1785" s="85" t="s">
        <v>8602</v>
      </c>
      <c r="AG1785" s="85" t="s">
        <v>8602</v>
      </c>
      <c r="AH1785" s="85" t="s">
        <v>8602</v>
      </c>
      <c r="AI1785" s="85" t="s">
        <v>8602</v>
      </c>
      <c r="AJ1785" s="85" t="s">
        <v>8602</v>
      </c>
      <c r="AK1785" s="85" t="s">
        <v>8602</v>
      </c>
      <c r="AL1785" s="85" t="s">
        <v>8602</v>
      </c>
      <c r="AM1785" s="47">
        <v>1</v>
      </c>
      <c r="AN1785" s="47">
        <v>1</v>
      </c>
      <c r="AO1785" s="47">
        <v>1</v>
      </c>
      <c r="AP1785" s="47">
        <v>88</v>
      </c>
      <c r="AQ1785" s="47"/>
      <c r="AR1785" s="47"/>
      <c r="AS1785" s="118">
        <v>0</v>
      </c>
      <c r="AT1785" s="49">
        <v>1</v>
      </c>
      <c r="AU1785" s="49">
        <v>1</v>
      </c>
      <c r="AV1785" s="47"/>
      <c r="AW1785" s="49">
        <v>1</v>
      </c>
      <c r="AX1785" s="49"/>
      <c r="AY1785" s="44">
        <f t="shared" si="170"/>
        <v>4</v>
      </c>
      <c r="AZ1785" s="47"/>
      <c r="BA1785" s="47"/>
      <c r="BB1785" s="47"/>
      <c r="BC1785" s="48"/>
      <c r="BD1785" s="62"/>
      <c r="BE1785" s="62"/>
      <c r="BF1785" s="50"/>
      <c r="BG1785" s="51"/>
      <c r="BH1785" s="51">
        <f t="shared" si="172"/>
        <v>1</v>
      </c>
      <c r="BI1785" s="51">
        <v>3</v>
      </c>
      <c r="BJ1785" s="52"/>
      <c r="BK1785" s="52"/>
      <c r="BL1785" s="53"/>
      <c r="BM1785" s="47" t="e">
        <f>COUNTIFS(A$2:$AC1785,#REF!,M$2:$AL1785,M1785)</f>
        <v>#VALUE!</v>
      </c>
      <c r="BN1785" s="47">
        <v>0</v>
      </c>
      <c r="BO1785" s="54">
        <v>4</v>
      </c>
      <c r="BP1785" s="54">
        <v>0</v>
      </c>
      <c r="BQ1785" s="47">
        <v>4</v>
      </c>
      <c r="BR1785" s="49">
        <v>1</v>
      </c>
      <c r="BS1785" s="49">
        <v>1</v>
      </c>
      <c r="BT1785" s="44">
        <f t="shared" si="171"/>
        <v>151</v>
      </c>
      <c r="BW1785" s="40" t="s">
        <v>67</v>
      </c>
      <c r="BY1785" s="55"/>
      <c r="BZ1785" s="1" t="s">
        <v>22426</v>
      </c>
    </row>
    <row r="1786" spans="1:78" ht="15" customHeight="1">
      <c r="A1786" s="25" t="s">
        <v>8596</v>
      </c>
      <c r="B1786" s="42" t="s">
        <v>9653</v>
      </c>
      <c r="D1786" s="263">
        <v>0</v>
      </c>
      <c r="E1786" s="85" t="s">
        <v>76</v>
      </c>
      <c r="F1786" s="116" t="s">
        <v>1453</v>
      </c>
      <c r="G1786" s="266"/>
      <c r="H1786" s="266"/>
      <c r="I1786" s="85" t="s">
        <v>127</v>
      </c>
      <c r="J1786" s="43" t="s">
        <v>1371</v>
      </c>
      <c r="M1786" s="44" t="s">
        <v>80</v>
      </c>
      <c r="N1786" s="45" t="s">
        <v>85</v>
      </c>
      <c r="O1786" s="42" t="s">
        <v>86</v>
      </c>
      <c r="P1786" s="42" t="s">
        <v>87</v>
      </c>
      <c r="Q1786" s="85" t="s">
        <v>105</v>
      </c>
      <c r="R1786" s="85" t="s">
        <v>73</v>
      </c>
      <c r="S1786" s="42" t="s">
        <v>9654</v>
      </c>
      <c r="T1786" s="42" t="s">
        <v>9655</v>
      </c>
      <c r="U1786" s="117" t="s">
        <v>9655</v>
      </c>
      <c r="V1786" s="42" t="s">
        <v>73</v>
      </c>
      <c r="W1786" s="42" t="s">
        <v>73</v>
      </c>
      <c r="X1786" s="107">
        <v>40788</v>
      </c>
      <c r="Y1786" s="107">
        <v>40790</v>
      </c>
      <c r="Z1786" s="44">
        <f t="shared" si="173"/>
        <v>2011</v>
      </c>
      <c r="AA1786" s="44">
        <f t="shared" si="174"/>
        <v>9</v>
      </c>
      <c r="AB1786" s="44">
        <v>0</v>
      </c>
      <c r="AC1786" s="85" t="s">
        <v>9656</v>
      </c>
      <c r="AD1786" s="85" t="s">
        <v>9657</v>
      </c>
      <c r="AE1786" s="85" t="s">
        <v>8602</v>
      </c>
      <c r="AF1786" s="85" t="s">
        <v>8602</v>
      </c>
      <c r="AG1786" s="85" t="s">
        <v>8602</v>
      </c>
      <c r="AH1786" s="85" t="s">
        <v>8602</v>
      </c>
      <c r="AI1786" s="85" t="s">
        <v>8602</v>
      </c>
      <c r="AJ1786" s="85" t="s">
        <v>8602</v>
      </c>
      <c r="AK1786" s="85" t="s">
        <v>8602</v>
      </c>
      <c r="AL1786" s="85" t="s">
        <v>8602</v>
      </c>
      <c r="AM1786" s="47">
        <v>1</v>
      </c>
      <c r="AN1786" s="47">
        <v>1</v>
      </c>
      <c r="AO1786" s="47">
        <v>1</v>
      </c>
      <c r="AP1786" s="47">
        <v>88</v>
      </c>
      <c r="AQ1786" s="47"/>
      <c r="AR1786" s="47"/>
      <c r="AS1786" s="118">
        <v>0</v>
      </c>
      <c r="AT1786" s="49">
        <v>1</v>
      </c>
      <c r="AU1786" s="49">
        <v>1</v>
      </c>
      <c r="AV1786" s="47"/>
      <c r="AW1786" s="49">
        <v>1</v>
      </c>
      <c r="AX1786" s="49"/>
      <c r="AY1786" s="44">
        <f t="shared" si="170"/>
        <v>3</v>
      </c>
      <c r="AZ1786" s="47"/>
      <c r="BA1786" s="47"/>
      <c r="BB1786" s="47"/>
      <c r="BC1786" s="48"/>
      <c r="BD1786" s="62"/>
      <c r="BE1786" s="62"/>
      <c r="BF1786" s="50"/>
      <c r="BG1786" s="51"/>
      <c r="BH1786" s="51">
        <f t="shared" si="172"/>
        <v>1</v>
      </c>
      <c r="BI1786" s="51">
        <v>5</v>
      </c>
      <c r="BJ1786" s="52"/>
      <c r="BK1786" s="52"/>
      <c r="BL1786" s="53"/>
      <c r="BM1786" s="47" t="e">
        <f>COUNTIFS(A$2:$AC1786,#REF!,M$2:$AL1786,M1786)</f>
        <v>#VALUE!</v>
      </c>
      <c r="BN1786" s="47">
        <v>0</v>
      </c>
      <c r="BO1786" s="54">
        <v>3</v>
      </c>
      <c r="BP1786" s="54">
        <v>0</v>
      </c>
      <c r="BQ1786" s="47">
        <v>3</v>
      </c>
      <c r="BR1786" s="49">
        <v>1</v>
      </c>
      <c r="BS1786" s="49">
        <v>1</v>
      </c>
      <c r="BT1786" s="44">
        <f t="shared" si="171"/>
        <v>155</v>
      </c>
      <c r="BW1786" s="40" t="s">
        <v>67</v>
      </c>
      <c r="BY1786" s="55"/>
      <c r="BZ1786" s="1" t="s">
        <v>22426</v>
      </c>
    </row>
    <row r="1787" spans="1:78" ht="15" customHeight="1">
      <c r="A1787" s="25" t="s">
        <v>8596</v>
      </c>
      <c r="B1787" s="42" t="s">
        <v>9658</v>
      </c>
      <c r="D1787" s="263">
        <v>0</v>
      </c>
      <c r="E1787" s="85" t="s">
        <v>76</v>
      </c>
      <c r="F1787" s="116" t="s">
        <v>1453</v>
      </c>
      <c r="G1787" s="266"/>
      <c r="H1787" s="266"/>
      <c r="I1787" s="85" t="s">
        <v>127</v>
      </c>
      <c r="J1787" s="43" t="s">
        <v>1371</v>
      </c>
      <c r="M1787" s="44" t="s">
        <v>80</v>
      </c>
      <c r="N1787" s="45" t="s">
        <v>85</v>
      </c>
      <c r="O1787" s="42" t="s">
        <v>86</v>
      </c>
      <c r="P1787" s="42" t="s">
        <v>87</v>
      </c>
      <c r="Q1787" s="85" t="s">
        <v>105</v>
      </c>
      <c r="R1787" s="85" t="s">
        <v>73</v>
      </c>
      <c r="S1787" s="42" t="s">
        <v>4915</v>
      </c>
      <c r="T1787" s="42" t="s">
        <v>9659</v>
      </c>
      <c r="U1787" s="117" t="s">
        <v>9659</v>
      </c>
      <c r="V1787" s="42" t="s">
        <v>73</v>
      </c>
      <c r="W1787" s="42" t="s">
        <v>73</v>
      </c>
      <c r="X1787" s="107">
        <v>40788</v>
      </c>
      <c r="Y1787" s="107">
        <v>40790</v>
      </c>
      <c r="Z1787" s="44">
        <f t="shared" si="173"/>
        <v>2011</v>
      </c>
      <c r="AA1787" s="44">
        <f t="shared" si="174"/>
        <v>9</v>
      </c>
      <c r="AB1787" s="44">
        <v>0</v>
      </c>
      <c r="AC1787" s="85" t="s">
        <v>9660</v>
      </c>
      <c r="AD1787" s="85" t="s">
        <v>281</v>
      </c>
      <c r="AE1787" s="85" t="s">
        <v>8602</v>
      </c>
      <c r="AF1787" s="85" t="s">
        <v>8602</v>
      </c>
      <c r="AG1787" s="85" t="s">
        <v>8602</v>
      </c>
      <c r="AH1787" s="85" t="s">
        <v>8602</v>
      </c>
      <c r="AI1787" s="85" t="s">
        <v>8602</v>
      </c>
      <c r="AJ1787" s="85" t="s">
        <v>8602</v>
      </c>
      <c r="AK1787" s="85" t="s">
        <v>8602</v>
      </c>
      <c r="AL1787" s="85" t="s">
        <v>8602</v>
      </c>
      <c r="AM1787" s="47">
        <v>1</v>
      </c>
      <c r="AN1787" s="47">
        <v>1</v>
      </c>
      <c r="AO1787" s="47">
        <v>1</v>
      </c>
      <c r="AP1787" s="47">
        <v>88</v>
      </c>
      <c r="AQ1787" s="47"/>
      <c r="AR1787" s="47"/>
      <c r="AS1787" s="118">
        <v>0</v>
      </c>
      <c r="AT1787" s="49">
        <v>1</v>
      </c>
      <c r="AU1787" s="49">
        <v>1</v>
      </c>
      <c r="AV1787" s="47"/>
      <c r="AW1787" s="49">
        <v>1</v>
      </c>
      <c r="AX1787" s="49"/>
      <c r="AY1787" s="44">
        <f t="shared" si="170"/>
        <v>3</v>
      </c>
      <c r="AZ1787" s="47"/>
      <c r="BA1787" s="47"/>
      <c r="BB1787" s="47"/>
      <c r="BC1787" s="48"/>
      <c r="BD1787" s="62"/>
      <c r="BE1787" s="62"/>
      <c r="BF1787" s="50"/>
      <c r="BG1787" s="51"/>
      <c r="BH1787" s="51">
        <f t="shared" si="172"/>
        <v>1</v>
      </c>
      <c r="BI1787" s="51">
        <v>5</v>
      </c>
      <c r="BJ1787" s="52"/>
      <c r="BK1787" s="52"/>
      <c r="BL1787" s="53"/>
      <c r="BM1787" s="47" t="e">
        <f>COUNTIFS(A$2:$AC1787,#REF!,M$2:$AL1787,M1787)</f>
        <v>#VALUE!</v>
      </c>
      <c r="BN1787" s="47">
        <v>0</v>
      </c>
      <c r="BO1787" s="54">
        <v>3</v>
      </c>
      <c r="BP1787" s="54">
        <v>0</v>
      </c>
      <c r="BQ1787" s="47">
        <v>3</v>
      </c>
      <c r="BR1787" s="49">
        <v>1</v>
      </c>
      <c r="BS1787" s="49">
        <v>1</v>
      </c>
      <c r="BT1787" s="44">
        <f t="shared" si="171"/>
        <v>155</v>
      </c>
      <c r="BW1787" s="40" t="s">
        <v>67</v>
      </c>
      <c r="BY1787" s="55"/>
      <c r="BZ1787" s="1" t="s">
        <v>22426</v>
      </c>
    </row>
    <row r="1788" spans="1:78" ht="15" customHeight="1">
      <c r="A1788" s="25" t="s">
        <v>8596</v>
      </c>
      <c r="B1788" s="42" t="s">
        <v>9661</v>
      </c>
      <c r="D1788" s="263">
        <v>0</v>
      </c>
      <c r="E1788" s="85" t="s">
        <v>76</v>
      </c>
      <c r="F1788" s="116" t="s">
        <v>1453</v>
      </c>
      <c r="G1788" s="266"/>
      <c r="H1788" s="266"/>
      <c r="I1788" s="85" t="s">
        <v>127</v>
      </c>
      <c r="J1788" s="43" t="s">
        <v>1371</v>
      </c>
      <c r="M1788" s="44" t="s">
        <v>80</v>
      </c>
      <c r="N1788" s="45" t="s">
        <v>85</v>
      </c>
      <c r="O1788" s="42" t="s">
        <v>86</v>
      </c>
      <c r="P1788" s="42" t="s">
        <v>87</v>
      </c>
      <c r="Q1788" s="85" t="s">
        <v>105</v>
      </c>
      <c r="R1788" s="85" t="s">
        <v>73</v>
      </c>
      <c r="S1788" s="42" t="s">
        <v>9662</v>
      </c>
      <c r="T1788" s="42" t="s">
        <v>9663</v>
      </c>
      <c r="U1788" s="117" t="s">
        <v>9663</v>
      </c>
      <c r="V1788" s="42" t="s">
        <v>73</v>
      </c>
      <c r="W1788" s="42" t="s">
        <v>73</v>
      </c>
      <c r="X1788" s="107">
        <v>40788</v>
      </c>
      <c r="Y1788" s="107">
        <v>40791</v>
      </c>
      <c r="Z1788" s="44">
        <f t="shared" si="173"/>
        <v>2011</v>
      </c>
      <c r="AA1788" s="44">
        <f t="shared" si="174"/>
        <v>9</v>
      </c>
      <c r="AB1788" s="44">
        <v>0</v>
      </c>
      <c r="AC1788" s="85" t="s">
        <v>438</v>
      </c>
      <c r="AD1788" s="85" t="s">
        <v>439</v>
      </c>
      <c r="AE1788" s="85" t="s">
        <v>8602</v>
      </c>
      <c r="AF1788" s="85" t="s">
        <v>8602</v>
      </c>
      <c r="AG1788" s="85" t="s">
        <v>8602</v>
      </c>
      <c r="AH1788" s="85" t="s">
        <v>8602</v>
      </c>
      <c r="AI1788" s="85" t="s">
        <v>8602</v>
      </c>
      <c r="AJ1788" s="85" t="s">
        <v>8602</v>
      </c>
      <c r="AK1788" s="85" t="s">
        <v>8602</v>
      </c>
      <c r="AL1788" s="85" t="s">
        <v>8602</v>
      </c>
      <c r="AM1788" s="47">
        <v>1</v>
      </c>
      <c r="AN1788" s="47">
        <v>1</v>
      </c>
      <c r="AO1788" s="47">
        <v>1</v>
      </c>
      <c r="AP1788" s="47">
        <v>88</v>
      </c>
      <c r="AQ1788" s="47"/>
      <c r="AR1788" s="47"/>
      <c r="AS1788" s="118">
        <v>0</v>
      </c>
      <c r="AT1788" s="49">
        <v>1</v>
      </c>
      <c r="AU1788" s="49">
        <v>1</v>
      </c>
      <c r="AV1788" s="47"/>
      <c r="AW1788" s="49">
        <v>1</v>
      </c>
      <c r="AX1788" s="49"/>
      <c r="AY1788" s="44">
        <f t="shared" si="170"/>
        <v>4</v>
      </c>
      <c r="AZ1788" s="47"/>
      <c r="BA1788" s="47"/>
      <c r="BB1788" s="47"/>
      <c r="BC1788" s="48"/>
      <c r="BD1788" s="62"/>
      <c r="BE1788" s="62"/>
      <c r="BF1788" s="50"/>
      <c r="BG1788" s="51"/>
      <c r="BH1788" s="51">
        <f t="shared" si="172"/>
        <v>1</v>
      </c>
      <c r="BI1788" s="51">
        <v>5</v>
      </c>
      <c r="BJ1788" s="52"/>
      <c r="BK1788" s="52"/>
      <c r="BL1788" s="53"/>
      <c r="BM1788" s="47" t="e">
        <f>COUNTIFS(A$2:$AC1788,#REF!,M$2:$AL1788,M1788)</f>
        <v>#VALUE!</v>
      </c>
      <c r="BN1788" s="47">
        <v>0</v>
      </c>
      <c r="BO1788" s="54">
        <v>4</v>
      </c>
      <c r="BP1788" s="54">
        <v>0</v>
      </c>
      <c r="BQ1788" s="47">
        <v>4</v>
      </c>
      <c r="BR1788" s="49">
        <v>1</v>
      </c>
      <c r="BS1788" s="49">
        <v>1</v>
      </c>
      <c r="BT1788" s="44">
        <f t="shared" si="171"/>
        <v>155</v>
      </c>
      <c r="BW1788" s="40" t="s">
        <v>67</v>
      </c>
      <c r="BY1788" s="55"/>
      <c r="BZ1788" s="1" t="s">
        <v>22426</v>
      </c>
    </row>
    <row r="1789" spans="1:78" ht="15" customHeight="1">
      <c r="A1789" s="25" t="s">
        <v>8596</v>
      </c>
      <c r="B1789" s="42" t="s">
        <v>9664</v>
      </c>
      <c r="D1789" s="263">
        <v>0</v>
      </c>
      <c r="E1789" s="85" t="s">
        <v>76</v>
      </c>
      <c r="F1789" s="116" t="s">
        <v>1453</v>
      </c>
      <c r="G1789" s="266"/>
      <c r="H1789" s="266"/>
      <c r="I1789" s="85" t="s">
        <v>127</v>
      </c>
      <c r="J1789" s="43" t="s">
        <v>1371</v>
      </c>
      <c r="M1789" s="44" t="s">
        <v>80</v>
      </c>
      <c r="N1789" s="45" t="s">
        <v>85</v>
      </c>
      <c r="O1789" s="42" t="s">
        <v>81</v>
      </c>
      <c r="P1789" s="42" t="s">
        <v>82</v>
      </c>
      <c r="Q1789" s="85" t="s">
        <v>949</v>
      </c>
      <c r="R1789" s="85" t="s">
        <v>73</v>
      </c>
      <c r="S1789" s="42" t="s">
        <v>9665</v>
      </c>
      <c r="T1789" s="42" t="s">
        <v>9666</v>
      </c>
      <c r="U1789" s="117" t="s">
        <v>9666</v>
      </c>
      <c r="V1789" s="42" t="s">
        <v>73</v>
      </c>
      <c r="W1789" s="42" t="s">
        <v>73</v>
      </c>
      <c r="X1789" s="107">
        <v>40792</v>
      </c>
      <c r="Y1789" s="107">
        <v>40794</v>
      </c>
      <c r="Z1789" s="44">
        <f t="shared" si="173"/>
        <v>2011</v>
      </c>
      <c r="AA1789" s="44">
        <f t="shared" si="174"/>
        <v>9</v>
      </c>
      <c r="AB1789" s="44">
        <v>0</v>
      </c>
      <c r="AC1789" s="85" t="s">
        <v>1085</v>
      </c>
      <c r="AD1789" s="85" t="s">
        <v>1086</v>
      </c>
      <c r="AE1789" s="85" t="s">
        <v>8602</v>
      </c>
      <c r="AF1789" s="85" t="s">
        <v>8602</v>
      </c>
      <c r="AG1789" s="85" t="s">
        <v>8602</v>
      </c>
      <c r="AH1789" s="85" t="s">
        <v>8602</v>
      </c>
      <c r="AI1789" s="85" t="s">
        <v>8602</v>
      </c>
      <c r="AJ1789" s="85" t="s">
        <v>8602</v>
      </c>
      <c r="AK1789" s="85" t="s">
        <v>8602</v>
      </c>
      <c r="AL1789" s="85" t="s">
        <v>8602</v>
      </c>
      <c r="AM1789" s="47">
        <v>1</v>
      </c>
      <c r="AN1789" s="47">
        <v>1</v>
      </c>
      <c r="AO1789" s="47">
        <v>1</v>
      </c>
      <c r="AP1789" s="47">
        <v>88</v>
      </c>
      <c r="AQ1789" s="47"/>
      <c r="AR1789" s="47"/>
      <c r="AS1789" s="118">
        <v>0</v>
      </c>
      <c r="AT1789" s="49">
        <v>1</v>
      </c>
      <c r="AU1789" s="61">
        <v>1</v>
      </c>
      <c r="AV1789" s="47"/>
      <c r="AW1789" s="49">
        <v>1</v>
      </c>
      <c r="AX1789" s="49"/>
      <c r="AY1789" s="44">
        <f t="shared" si="170"/>
        <v>3</v>
      </c>
      <c r="AZ1789" s="47"/>
      <c r="BA1789" s="47"/>
      <c r="BB1789" s="47"/>
      <c r="BC1789" s="48"/>
      <c r="BD1789" s="62"/>
      <c r="BE1789" s="62"/>
      <c r="BF1789" s="50"/>
      <c r="BG1789" s="51"/>
      <c r="BH1789" s="51">
        <f t="shared" si="172"/>
        <v>1</v>
      </c>
      <c r="BI1789" s="51">
        <v>8</v>
      </c>
      <c r="BJ1789" s="52"/>
      <c r="BK1789" s="52"/>
      <c r="BL1789" s="53"/>
      <c r="BM1789" s="47" t="e">
        <f>COUNTIFS(A$2:$AC1789,#REF!,M$2:$AL1789,M1789)</f>
        <v>#VALUE!</v>
      </c>
      <c r="BN1789" s="47">
        <v>0</v>
      </c>
      <c r="BO1789" s="54">
        <v>3</v>
      </c>
      <c r="BP1789" s="54">
        <v>0</v>
      </c>
      <c r="BQ1789" s="47">
        <v>3</v>
      </c>
      <c r="BR1789" s="61">
        <v>1</v>
      </c>
      <c r="BS1789" s="49">
        <v>1</v>
      </c>
      <c r="BT1789" s="44">
        <f t="shared" si="171"/>
        <v>159</v>
      </c>
      <c r="BW1789" s="40" t="s">
        <v>67</v>
      </c>
      <c r="BY1789" s="55"/>
      <c r="BZ1789" s="1" t="s">
        <v>22426</v>
      </c>
    </row>
    <row r="1790" spans="1:78" ht="15" customHeight="1">
      <c r="A1790" s="25" t="s">
        <v>8596</v>
      </c>
      <c r="B1790" s="42" t="s">
        <v>9667</v>
      </c>
      <c r="D1790" s="263">
        <v>0</v>
      </c>
      <c r="E1790" s="85" t="s">
        <v>76</v>
      </c>
      <c r="F1790" s="116" t="s">
        <v>1453</v>
      </c>
      <c r="G1790" s="266"/>
      <c r="H1790" s="266"/>
      <c r="I1790" s="85" t="s">
        <v>127</v>
      </c>
      <c r="J1790" s="43" t="s">
        <v>1371</v>
      </c>
      <c r="M1790" s="44" t="s">
        <v>80</v>
      </c>
      <c r="N1790" s="45" t="s">
        <v>85</v>
      </c>
      <c r="O1790" s="42" t="s">
        <v>106</v>
      </c>
      <c r="P1790" s="42" t="s">
        <v>107</v>
      </c>
      <c r="Q1790" s="85" t="s">
        <v>105</v>
      </c>
      <c r="R1790" s="85" t="s">
        <v>73</v>
      </c>
      <c r="S1790" s="42" t="s">
        <v>9668</v>
      </c>
      <c r="T1790" s="42" t="s">
        <v>9669</v>
      </c>
      <c r="U1790" s="117" t="s">
        <v>9669</v>
      </c>
      <c r="V1790" s="42" t="s">
        <v>73</v>
      </c>
      <c r="W1790" s="42" t="s">
        <v>73</v>
      </c>
      <c r="X1790" s="107">
        <v>40792</v>
      </c>
      <c r="Y1790" s="107">
        <v>40802</v>
      </c>
      <c r="Z1790" s="44">
        <f t="shared" si="173"/>
        <v>2011</v>
      </c>
      <c r="AA1790" s="44">
        <f t="shared" si="174"/>
        <v>9</v>
      </c>
      <c r="AB1790" s="44">
        <v>0</v>
      </c>
      <c r="AC1790" s="85" t="s">
        <v>9670</v>
      </c>
      <c r="AD1790" s="85" t="s">
        <v>9671</v>
      </c>
      <c r="AE1790" s="85" t="s">
        <v>8602</v>
      </c>
      <c r="AF1790" s="85" t="s">
        <v>8602</v>
      </c>
      <c r="AG1790" s="85" t="s">
        <v>8602</v>
      </c>
      <c r="AH1790" s="85" t="s">
        <v>8602</v>
      </c>
      <c r="AI1790" s="85" t="s">
        <v>8602</v>
      </c>
      <c r="AJ1790" s="85" t="s">
        <v>8602</v>
      </c>
      <c r="AK1790" s="85" t="s">
        <v>8602</v>
      </c>
      <c r="AL1790" s="85" t="s">
        <v>8602</v>
      </c>
      <c r="AM1790" s="47">
        <v>1</v>
      </c>
      <c r="AN1790" s="47">
        <v>1</v>
      </c>
      <c r="AO1790" s="47">
        <v>1</v>
      </c>
      <c r="AP1790" s="47">
        <v>88</v>
      </c>
      <c r="AQ1790" s="47"/>
      <c r="AR1790" s="47"/>
      <c r="AS1790" s="118">
        <v>0</v>
      </c>
      <c r="AT1790" s="49">
        <v>1</v>
      </c>
      <c r="AU1790" s="49">
        <v>1</v>
      </c>
      <c r="AV1790" s="47"/>
      <c r="AW1790" s="49">
        <v>1</v>
      </c>
      <c r="AX1790" s="49"/>
      <c r="AY1790" s="44">
        <f t="shared" si="170"/>
        <v>11</v>
      </c>
      <c r="AZ1790" s="47"/>
      <c r="BA1790" s="47"/>
      <c r="BB1790" s="47"/>
      <c r="BC1790" s="48"/>
      <c r="BD1790" s="62"/>
      <c r="BE1790" s="62"/>
      <c r="BF1790" s="50"/>
      <c r="BG1790" s="51"/>
      <c r="BH1790" s="51">
        <f t="shared" si="172"/>
        <v>1</v>
      </c>
      <c r="BI1790" s="51">
        <v>5</v>
      </c>
      <c r="BJ1790" s="52"/>
      <c r="BK1790" s="52"/>
      <c r="BL1790" s="53"/>
      <c r="BM1790" s="47" t="e">
        <f>COUNTIFS(A$2:$AC1790,#REF!,M$2:$AL1790,M1790)</f>
        <v>#VALUE!</v>
      </c>
      <c r="BN1790" s="47">
        <v>0</v>
      </c>
      <c r="BO1790" s="54">
        <v>11</v>
      </c>
      <c r="BP1790" s="54">
        <v>0</v>
      </c>
      <c r="BQ1790" s="47">
        <v>11</v>
      </c>
      <c r="BR1790" s="49">
        <v>1</v>
      </c>
      <c r="BS1790" s="49">
        <v>1</v>
      </c>
      <c r="BT1790" s="44">
        <f t="shared" si="171"/>
        <v>159</v>
      </c>
      <c r="BW1790" s="40" t="s">
        <v>67</v>
      </c>
      <c r="BY1790" s="55"/>
      <c r="BZ1790" s="1" t="s">
        <v>22426</v>
      </c>
    </row>
    <row r="1791" spans="1:78" ht="15" customHeight="1">
      <c r="A1791" s="25" t="s">
        <v>8596</v>
      </c>
      <c r="B1791" s="42" t="s">
        <v>9672</v>
      </c>
      <c r="D1791" s="263">
        <v>0</v>
      </c>
      <c r="E1791" s="85" t="s">
        <v>76</v>
      </c>
      <c r="F1791" s="116" t="s">
        <v>1453</v>
      </c>
      <c r="G1791" s="266"/>
      <c r="H1791" s="266"/>
      <c r="I1791" s="85" t="s">
        <v>127</v>
      </c>
      <c r="J1791" s="43" t="s">
        <v>1371</v>
      </c>
      <c r="M1791" s="44" t="s">
        <v>80</v>
      </c>
      <c r="N1791" s="45" t="s">
        <v>85</v>
      </c>
      <c r="O1791" s="42" t="s">
        <v>86</v>
      </c>
      <c r="P1791" s="42" t="s">
        <v>87</v>
      </c>
      <c r="Q1791" s="85" t="s">
        <v>105</v>
      </c>
      <c r="R1791" s="85" t="s">
        <v>73</v>
      </c>
      <c r="S1791" s="42" t="s">
        <v>4915</v>
      </c>
      <c r="T1791" s="42" t="s">
        <v>9673</v>
      </c>
      <c r="U1791" s="117" t="s">
        <v>9673</v>
      </c>
      <c r="V1791" s="42" t="s">
        <v>73</v>
      </c>
      <c r="W1791" s="42" t="s">
        <v>73</v>
      </c>
      <c r="X1791" s="107">
        <v>40795</v>
      </c>
      <c r="Y1791" s="107">
        <v>40797</v>
      </c>
      <c r="Z1791" s="44">
        <f t="shared" si="173"/>
        <v>2011</v>
      </c>
      <c r="AA1791" s="44">
        <f t="shared" si="174"/>
        <v>9</v>
      </c>
      <c r="AB1791" s="44">
        <v>0</v>
      </c>
      <c r="AC1791" s="85" t="s">
        <v>9674</v>
      </c>
      <c r="AD1791" s="85" t="s">
        <v>9675</v>
      </c>
      <c r="AE1791" s="85" t="s">
        <v>8602</v>
      </c>
      <c r="AF1791" s="85" t="s">
        <v>8602</v>
      </c>
      <c r="AG1791" s="85" t="s">
        <v>8602</v>
      </c>
      <c r="AH1791" s="85" t="s">
        <v>8602</v>
      </c>
      <c r="AI1791" s="85" t="s">
        <v>8602</v>
      </c>
      <c r="AJ1791" s="85" t="s">
        <v>8602</v>
      </c>
      <c r="AK1791" s="85" t="s">
        <v>8602</v>
      </c>
      <c r="AL1791" s="85" t="s">
        <v>8602</v>
      </c>
      <c r="AM1791" s="47">
        <v>1</v>
      </c>
      <c r="AN1791" s="47">
        <v>1</v>
      </c>
      <c r="AO1791" s="47">
        <v>1</v>
      </c>
      <c r="AP1791" s="47">
        <v>88</v>
      </c>
      <c r="AQ1791" s="47"/>
      <c r="AR1791" s="47"/>
      <c r="AS1791" s="118">
        <v>0</v>
      </c>
      <c r="AT1791" s="49">
        <v>1</v>
      </c>
      <c r="AU1791" s="49">
        <v>1</v>
      </c>
      <c r="AV1791" s="47"/>
      <c r="AW1791" s="49">
        <v>1</v>
      </c>
      <c r="AX1791" s="49"/>
      <c r="AY1791" s="44">
        <f t="shared" si="170"/>
        <v>3</v>
      </c>
      <c r="AZ1791" s="47"/>
      <c r="BA1791" s="47"/>
      <c r="BB1791" s="47"/>
      <c r="BC1791" s="48"/>
      <c r="BD1791" s="62"/>
      <c r="BE1791" s="62"/>
      <c r="BF1791" s="50"/>
      <c r="BG1791" s="51"/>
      <c r="BH1791" s="51">
        <f t="shared" si="172"/>
        <v>1</v>
      </c>
      <c r="BI1791" s="51">
        <v>5</v>
      </c>
      <c r="BJ1791" s="52"/>
      <c r="BK1791" s="52"/>
      <c r="BL1791" s="53"/>
      <c r="BM1791" s="47" t="e">
        <f>COUNTIFS(A$2:$AC1791,#REF!,M$2:$AL1791,M1791)</f>
        <v>#VALUE!</v>
      </c>
      <c r="BN1791" s="47">
        <v>0</v>
      </c>
      <c r="BO1791" s="54">
        <v>3</v>
      </c>
      <c r="BP1791" s="54">
        <v>0</v>
      </c>
      <c r="BQ1791" s="47">
        <v>3</v>
      </c>
      <c r="BR1791" s="49">
        <v>1</v>
      </c>
      <c r="BS1791" s="49">
        <v>1</v>
      </c>
      <c r="BT1791" s="44">
        <f t="shared" si="171"/>
        <v>162</v>
      </c>
      <c r="BW1791" s="40" t="s">
        <v>67</v>
      </c>
      <c r="BY1791" s="55"/>
      <c r="BZ1791" s="1" t="s">
        <v>22426</v>
      </c>
    </row>
    <row r="1792" spans="1:78" ht="15" customHeight="1">
      <c r="A1792" s="25" t="s">
        <v>8596</v>
      </c>
      <c r="B1792" s="42" t="s">
        <v>9676</v>
      </c>
      <c r="D1792" s="263">
        <v>0</v>
      </c>
      <c r="E1792" s="85" t="s">
        <v>76</v>
      </c>
      <c r="F1792" s="116" t="s">
        <v>1453</v>
      </c>
      <c r="G1792" s="266"/>
      <c r="H1792" s="266"/>
      <c r="I1792" s="85" t="s">
        <v>127</v>
      </c>
      <c r="J1792" s="43" t="s">
        <v>1371</v>
      </c>
      <c r="M1792" s="44" t="s">
        <v>80</v>
      </c>
      <c r="N1792" s="45" t="s">
        <v>85</v>
      </c>
      <c r="O1792" s="42" t="s">
        <v>86</v>
      </c>
      <c r="P1792" s="42" t="s">
        <v>87</v>
      </c>
      <c r="Q1792" s="85" t="s">
        <v>949</v>
      </c>
      <c r="R1792" s="85" t="s">
        <v>73</v>
      </c>
      <c r="S1792" s="42" t="s">
        <v>516</v>
      </c>
      <c r="T1792" s="42" t="s">
        <v>517</v>
      </c>
      <c r="U1792" s="117" t="s">
        <v>517</v>
      </c>
      <c r="V1792" s="42" t="s">
        <v>73</v>
      </c>
      <c r="W1792" s="42" t="s">
        <v>73</v>
      </c>
      <c r="X1792" s="107">
        <v>40803</v>
      </c>
      <c r="Y1792" s="107">
        <v>40804</v>
      </c>
      <c r="Z1792" s="44">
        <f t="shared" si="173"/>
        <v>2011</v>
      </c>
      <c r="AA1792" s="44">
        <f t="shared" si="174"/>
        <v>9</v>
      </c>
      <c r="AB1792" s="44">
        <v>0</v>
      </c>
      <c r="AC1792" s="85" t="s">
        <v>128</v>
      </c>
      <c r="AD1792" s="42" t="s">
        <v>129</v>
      </c>
      <c r="AE1792" s="85" t="s">
        <v>8602</v>
      </c>
      <c r="AF1792" s="85" t="s">
        <v>8602</v>
      </c>
      <c r="AG1792" s="85" t="s">
        <v>8602</v>
      </c>
      <c r="AH1792" s="85" t="s">
        <v>8602</v>
      </c>
      <c r="AI1792" s="85" t="s">
        <v>8602</v>
      </c>
      <c r="AJ1792" s="85" t="s">
        <v>8602</v>
      </c>
      <c r="AK1792" s="85" t="s">
        <v>8602</v>
      </c>
      <c r="AL1792" s="85" t="s">
        <v>8602</v>
      </c>
      <c r="AM1792" s="47">
        <v>1</v>
      </c>
      <c r="AN1792" s="47">
        <v>1</v>
      </c>
      <c r="AO1792" s="47">
        <v>1</v>
      </c>
      <c r="AP1792" s="47">
        <v>88</v>
      </c>
      <c r="AQ1792" s="47"/>
      <c r="AR1792" s="47"/>
      <c r="AS1792" s="118">
        <v>0</v>
      </c>
      <c r="AT1792" s="49">
        <v>1</v>
      </c>
      <c r="AU1792" s="49">
        <v>1</v>
      </c>
      <c r="AV1792" s="47"/>
      <c r="AW1792" s="49">
        <v>1</v>
      </c>
      <c r="AX1792" s="49"/>
      <c r="AY1792" s="44">
        <f t="shared" si="170"/>
        <v>2</v>
      </c>
      <c r="AZ1792" s="47"/>
      <c r="BA1792" s="47"/>
      <c r="BB1792" s="47"/>
      <c r="BC1792" s="48"/>
      <c r="BD1792" s="62"/>
      <c r="BE1792" s="62"/>
      <c r="BF1792" s="50"/>
      <c r="BG1792" s="51"/>
      <c r="BH1792" s="51">
        <f t="shared" si="172"/>
        <v>1</v>
      </c>
      <c r="BI1792" s="51">
        <v>1</v>
      </c>
      <c r="BJ1792" s="52"/>
      <c r="BK1792" s="52"/>
      <c r="BL1792" s="53"/>
      <c r="BM1792" s="47" t="e">
        <f>COUNTIFS(A$2:$AC1792,#REF!,M$2:$AL1792,M1792)</f>
        <v>#VALUE!</v>
      </c>
      <c r="BN1792" s="47">
        <v>0</v>
      </c>
      <c r="BO1792" s="54">
        <v>2</v>
      </c>
      <c r="BP1792" s="54">
        <v>0</v>
      </c>
      <c r="BQ1792" s="47">
        <v>2</v>
      </c>
      <c r="BR1792" s="49">
        <v>1</v>
      </c>
      <c r="BS1792" s="49">
        <v>1</v>
      </c>
      <c r="BT1792" s="44">
        <f t="shared" si="171"/>
        <v>170</v>
      </c>
      <c r="BW1792" s="40" t="s">
        <v>67</v>
      </c>
      <c r="BY1792" s="55"/>
      <c r="BZ1792" s="1" t="s">
        <v>22426</v>
      </c>
    </row>
    <row r="1793" spans="1:78" ht="15" customHeight="1">
      <c r="A1793" s="25" t="s">
        <v>8596</v>
      </c>
      <c r="B1793" s="42" t="s">
        <v>9677</v>
      </c>
      <c r="D1793" s="263">
        <v>0</v>
      </c>
      <c r="E1793" s="85" t="s">
        <v>76</v>
      </c>
      <c r="F1793" s="116" t="s">
        <v>1453</v>
      </c>
      <c r="G1793" s="266"/>
      <c r="H1793" s="266"/>
      <c r="I1793" s="85" t="s">
        <v>127</v>
      </c>
      <c r="J1793" s="43" t="s">
        <v>1371</v>
      </c>
      <c r="M1793" s="44" t="s">
        <v>80</v>
      </c>
      <c r="N1793" s="45" t="s">
        <v>85</v>
      </c>
      <c r="O1793" s="42" t="s">
        <v>86</v>
      </c>
      <c r="P1793" s="42" t="s">
        <v>87</v>
      </c>
      <c r="Q1793" s="85" t="s">
        <v>105</v>
      </c>
      <c r="R1793" s="85" t="s">
        <v>73</v>
      </c>
      <c r="S1793" s="42" t="s">
        <v>9678</v>
      </c>
      <c r="T1793" s="42" t="s">
        <v>9679</v>
      </c>
      <c r="U1793" s="117" t="s">
        <v>9679</v>
      </c>
      <c r="V1793" s="42" t="s">
        <v>73</v>
      </c>
      <c r="W1793" s="42" t="s">
        <v>73</v>
      </c>
      <c r="X1793" s="107">
        <v>40812</v>
      </c>
      <c r="Y1793" s="107">
        <v>40815</v>
      </c>
      <c r="Z1793" s="44">
        <f t="shared" si="173"/>
        <v>2011</v>
      </c>
      <c r="AA1793" s="44">
        <f t="shared" si="174"/>
        <v>9</v>
      </c>
      <c r="AB1793" s="44">
        <v>0</v>
      </c>
      <c r="AC1793" s="85" t="s">
        <v>9680</v>
      </c>
      <c r="AD1793" s="85" t="s">
        <v>9681</v>
      </c>
      <c r="AE1793" s="85" t="s">
        <v>8602</v>
      </c>
      <c r="AF1793" s="85" t="s">
        <v>8602</v>
      </c>
      <c r="AG1793" s="85" t="s">
        <v>8602</v>
      </c>
      <c r="AH1793" s="85" t="s">
        <v>8602</v>
      </c>
      <c r="AI1793" s="85" t="s">
        <v>8602</v>
      </c>
      <c r="AJ1793" s="85" t="s">
        <v>8602</v>
      </c>
      <c r="AK1793" s="85" t="s">
        <v>8602</v>
      </c>
      <c r="AL1793" s="85" t="s">
        <v>8602</v>
      </c>
      <c r="AM1793" s="47">
        <v>1</v>
      </c>
      <c r="AN1793" s="47">
        <v>1</v>
      </c>
      <c r="AO1793" s="47">
        <v>1</v>
      </c>
      <c r="AP1793" s="47">
        <v>88</v>
      </c>
      <c r="AQ1793" s="47"/>
      <c r="AR1793" s="47"/>
      <c r="AS1793" s="118">
        <v>0</v>
      </c>
      <c r="AT1793" s="49">
        <v>1</v>
      </c>
      <c r="AU1793" s="49">
        <v>1</v>
      </c>
      <c r="AV1793" s="47"/>
      <c r="AW1793" s="49">
        <v>1</v>
      </c>
      <c r="AX1793" s="49"/>
      <c r="AY1793" s="44">
        <f t="shared" si="170"/>
        <v>4</v>
      </c>
      <c r="AZ1793" s="47"/>
      <c r="BA1793" s="47"/>
      <c r="BB1793" s="47"/>
      <c r="BC1793" s="48"/>
      <c r="BD1793" s="62"/>
      <c r="BE1793" s="62"/>
      <c r="BF1793" s="50"/>
      <c r="BG1793" s="51"/>
      <c r="BH1793" s="51">
        <f t="shared" si="172"/>
        <v>1</v>
      </c>
      <c r="BI1793" s="51">
        <v>2</v>
      </c>
      <c r="BJ1793" s="52"/>
      <c r="BK1793" s="52"/>
      <c r="BL1793" s="53"/>
      <c r="BM1793" s="47" t="e">
        <f>COUNTIFS(A$2:$AC1793,#REF!,M$2:$AL1793,M1793)</f>
        <v>#VALUE!</v>
      </c>
      <c r="BN1793" s="47">
        <v>0</v>
      </c>
      <c r="BO1793" s="54">
        <v>4</v>
      </c>
      <c r="BP1793" s="54">
        <v>0</v>
      </c>
      <c r="BQ1793" s="47">
        <v>4</v>
      </c>
      <c r="BR1793" s="49">
        <v>1</v>
      </c>
      <c r="BS1793" s="49">
        <v>1</v>
      </c>
      <c r="BT1793" s="44">
        <f t="shared" si="171"/>
        <v>179</v>
      </c>
      <c r="BW1793" s="40" t="s">
        <v>67</v>
      </c>
      <c r="BY1793" s="55"/>
      <c r="BZ1793" s="1" t="s">
        <v>22426</v>
      </c>
    </row>
    <row r="1794" spans="1:78" ht="15" customHeight="1">
      <c r="A1794" s="25" t="s">
        <v>8596</v>
      </c>
      <c r="B1794" s="42" t="s">
        <v>9682</v>
      </c>
      <c r="D1794" s="263">
        <v>0</v>
      </c>
      <c r="E1794" s="85" t="s">
        <v>76</v>
      </c>
      <c r="F1794" s="116" t="s">
        <v>1453</v>
      </c>
      <c r="G1794" s="266"/>
      <c r="H1794" s="266"/>
      <c r="I1794" s="85" t="s">
        <v>127</v>
      </c>
      <c r="J1794" s="43" t="s">
        <v>1371</v>
      </c>
      <c r="M1794" s="44" t="s">
        <v>80</v>
      </c>
      <c r="N1794" s="45" t="s">
        <v>85</v>
      </c>
      <c r="O1794" s="42" t="s">
        <v>93</v>
      </c>
      <c r="P1794" s="42" t="s">
        <v>103</v>
      </c>
      <c r="Q1794" s="85" t="s">
        <v>105</v>
      </c>
      <c r="R1794" s="85" t="s">
        <v>73</v>
      </c>
      <c r="S1794" s="42" t="s">
        <v>9683</v>
      </c>
      <c r="T1794" s="42" t="s">
        <v>4996</v>
      </c>
      <c r="U1794" s="117" t="s">
        <v>4996</v>
      </c>
      <c r="V1794" s="42" t="s">
        <v>73</v>
      </c>
      <c r="W1794" s="42" t="s">
        <v>73</v>
      </c>
      <c r="X1794" s="107">
        <v>40812</v>
      </c>
      <c r="Y1794" s="107">
        <v>40818</v>
      </c>
      <c r="Z1794" s="44">
        <f t="shared" si="173"/>
        <v>2011</v>
      </c>
      <c r="AA1794" s="44">
        <f t="shared" si="174"/>
        <v>9</v>
      </c>
      <c r="AB1794" s="44">
        <v>0</v>
      </c>
      <c r="AC1794" s="85" t="s">
        <v>365</v>
      </c>
      <c r="AD1794" s="85" t="s">
        <v>143</v>
      </c>
      <c r="AE1794" s="85" t="s">
        <v>8602</v>
      </c>
      <c r="AF1794" s="85" t="s">
        <v>8602</v>
      </c>
      <c r="AG1794" s="85" t="s">
        <v>8602</v>
      </c>
      <c r="AH1794" s="85" t="s">
        <v>8602</v>
      </c>
      <c r="AI1794" s="85" t="s">
        <v>8602</v>
      </c>
      <c r="AJ1794" s="85" t="s">
        <v>8602</v>
      </c>
      <c r="AK1794" s="85" t="s">
        <v>8602</v>
      </c>
      <c r="AL1794" s="85" t="s">
        <v>8602</v>
      </c>
      <c r="AM1794" s="47">
        <v>1</v>
      </c>
      <c r="AN1794" s="47">
        <v>1</v>
      </c>
      <c r="AO1794" s="47">
        <v>1</v>
      </c>
      <c r="AP1794" s="47">
        <v>88</v>
      </c>
      <c r="AQ1794" s="47"/>
      <c r="AR1794" s="47"/>
      <c r="AS1794" s="47">
        <v>1</v>
      </c>
      <c r="AT1794" s="49">
        <v>1</v>
      </c>
      <c r="AU1794" s="49">
        <v>1</v>
      </c>
      <c r="AV1794" s="47"/>
      <c r="AW1794" s="49">
        <v>1</v>
      </c>
      <c r="AX1794" s="49"/>
      <c r="AY1794" s="44">
        <f t="shared" ref="AY1794:AY1857" si="175">Y1794-X1794+1</f>
        <v>7</v>
      </c>
      <c r="AZ1794" s="47"/>
      <c r="BA1794" s="47"/>
      <c r="BB1794" s="47"/>
      <c r="BC1794" s="48"/>
      <c r="BD1794" s="62"/>
      <c r="BE1794" s="62"/>
      <c r="BF1794" s="50"/>
      <c r="BG1794" s="51"/>
      <c r="BH1794" s="51">
        <f t="shared" si="172"/>
        <v>1</v>
      </c>
      <c r="BI1794" s="51">
        <v>8</v>
      </c>
      <c r="BJ1794" s="52"/>
      <c r="BK1794" s="52"/>
      <c r="BL1794" s="53"/>
      <c r="BM1794" s="47" t="e">
        <f>COUNTIFS(A$2:$AC1794,#REF!,M$2:$AL1794,M1794)</f>
        <v>#VALUE!</v>
      </c>
      <c r="BN1794" s="47">
        <v>0</v>
      </c>
      <c r="BO1794" s="54">
        <v>7</v>
      </c>
      <c r="BP1794" s="54">
        <v>0</v>
      </c>
      <c r="BQ1794" s="47">
        <v>7</v>
      </c>
      <c r="BR1794" s="49">
        <v>1</v>
      </c>
      <c r="BS1794" s="49">
        <v>1</v>
      </c>
      <c r="BT1794" s="44">
        <f t="shared" si="171"/>
        <v>179</v>
      </c>
      <c r="BW1794" s="40" t="s">
        <v>67</v>
      </c>
      <c r="BY1794" s="55"/>
      <c r="BZ1794" s="1" t="s">
        <v>22426</v>
      </c>
    </row>
    <row r="1795" spans="1:78" ht="15" customHeight="1">
      <c r="A1795" s="25" t="s">
        <v>8596</v>
      </c>
      <c r="B1795" s="42" t="s">
        <v>9684</v>
      </c>
      <c r="D1795" s="263">
        <v>0</v>
      </c>
      <c r="E1795" s="85" t="s">
        <v>76</v>
      </c>
      <c r="F1795" s="116" t="s">
        <v>1453</v>
      </c>
      <c r="G1795" s="266"/>
      <c r="H1795" s="266"/>
      <c r="I1795" s="85" t="s">
        <v>127</v>
      </c>
      <c r="J1795" s="43" t="s">
        <v>1371</v>
      </c>
      <c r="M1795" s="44" t="s">
        <v>80</v>
      </c>
      <c r="N1795" s="45" t="s">
        <v>85</v>
      </c>
      <c r="O1795" s="42" t="s">
        <v>81</v>
      </c>
      <c r="P1795" s="42" t="s">
        <v>82</v>
      </c>
      <c r="Q1795" s="85" t="s">
        <v>105</v>
      </c>
      <c r="R1795" s="85" t="s">
        <v>73</v>
      </c>
      <c r="S1795" s="42" t="s">
        <v>9685</v>
      </c>
      <c r="T1795" s="42" t="s">
        <v>9686</v>
      </c>
      <c r="U1795" s="117" t="s">
        <v>9686</v>
      </c>
      <c r="V1795" s="42" t="s">
        <v>73</v>
      </c>
      <c r="W1795" s="42" t="s">
        <v>73</v>
      </c>
      <c r="X1795" s="107">
        <v>40816</v>
      </c>
      <c r="Y1795" s="107">
        <v>40818</v>
      </c>
      <c r="Z1795" s="44">
        <f t="shared" si="173"/>
        <v>2011</v>
      </c>
      <c r="AA1795" s="44">
        <f t="shared" si="174"/>
        <v>9</v>
      </c>
      <c r="AB1795" s="44">
        <v>0</v>
      </c>
      <c r="AC1795" s="85" t="s">
        <v>2198</v>
      </c>
      <c r="AD1795" s="85" t="s">
        <v>2199</v>
      </c>
      <c r="AE1795" s="85" t="s">
        <v>8602</v>
      </c>
      <c r="AF1795" s="85" t="s">
        <v>8602</v>
      </c>
      <c r="AG1795" s="85" t="s">
        <v>8602</v>
      </c>
      <c r="AH1795" s="85" t="s">
        <v>8602</v>
      </c>
      <c r="AI1795" s="85" t="s">
        <v>8602</v>
      </c>
      <c r="AJ1795" s="85" t="s">
        <v>8602</v>
      </c>
      <c r="AK1795" s="85" t="s">
        <v>8602</v>
      </c>
      <c r="AL1795" s="85" t="s">
        <v>8602</v>
      </c>
      <c r="AM1795" s="47">
        <v>1</v>
      </c>
      <c r="AN1795" s="47">
        <v>1</v>
      </c>
      <c r="AO1795" s="47">
        <v>1</v>
      </c>
      <c r="AP1795" s="47">
        <v>88</v>
      </c>
      <c r="AQ1795" s="47"/>
      <c r="AR1795" s="47"/>
      <c r="AS1795" s="118">
        <v>0</v>
      </c>
      <c r="AT1795" s="49">
        <v>1</v>
      </c>
      <c r="AU1795" s="49">
        <v>1</v>
      </c>
      <c r="AV1795" s="47"/>
      <c r="AW1795" s="49">
        <v>1</v>
      </c>
      <c r="AX1795" s="49"/>
      <c r="AY1795" s="44">
        <f t="shared" si="175"/>
        <v>3</v>
      </c>
      <c r="AZ1795" s="47"/>
      <c r="BA1795" s="47"/>
      <c r="BB1795" s="47"/>
      <c r="BC1795" s="48"/>
      <c r="BD1795" s="62"/>
      <c r="BE1795" s="62"/>
      <c r="BF1795" s="50"/>
      <c r="BG1795" s="51"/>
      <c r="BH1795" s="51">
        <f t="shared" si="172"/>
        <v>1</v>
      </c>
      <c r="BI1795" s="51">
        <v>1</v>
      </c>
      <c r="BJ1795" s="52"/>
      <c r="BK1795" s="52"/>
      <c r="BL1795" s="53"/>
      <c r="BM1795" s="47" t="e">
        <f>COUNTIFS(A$2:$AC1795,#REF!,M$2:$AL1795,M1795)</f>
        <v>#VALUE!</v>
      </c>
      <c r="BN1795" s="47">
        <v>0</v>
      </c>
      <c r="BO1795" s="54">
        <v>3</v>
      </c>
      <c r="BP1795" s="54">
        <v>0</v>
      </c>
      <c r="BQ1795" s="47">
        <v>3</v>
      </c>
      <c r="BR1795" s="49">
        <v>1</v>
      </c>
      <c r="BS1795" s="49">
        <v>1</v>
      </c>
      <c r="BT1795" s="44">
        <f t="shared" si="171"/>
        <v>183</v>
      </c>
      <c r="BW1795" s="40" t="s">
        <v>67</v>
      </c>
      <c r="BY1795" s="55"/>
      <c r="BZ1795" s="1" t="s">
        <v>22426</v>
      </c>
    </row>
    <row r="1796" spans="1:78" ht="15" customHeight="1">
      <c r="A1796" s="25" t="s">
        <v>8596</v>
      </c>
      <c r="B1796" s="42" t="s">
        <v>9687</v>
      </c>
      <c r="D1796" s="263">
        <v>0</v>
      </c>
      <c r="E1796" s="85" t="s">
        <v>76</v>
      </c>
      <c r="F1796" s="116" t="s">
        <v>1453</v>
      </c>
      <c r="G1796" s="266"/>
      <c r="H1796" s="266"/>
      <c r="I1796" s="85" t="s">
        <v>127</v>
      </c>
      <c r="J1796" s="43" t="s">
        <v>1371</v>
      </c>
      <c r="M1796" s="44" t="s">
        <v>80</v>
      </c>
      <c r="N1796" s="45" t="s">
        <v>85</v>
      </c>
      <c r="O1796" s="42" t="s">
        <v>93</v>
      </c>
      <c r="P1796" s="42" t="s">
        <v>103</v>
      </c>
      <c r="Q1796" s="85" t="s">
        <v>949</v>
      </c>
      <c r="R1796" s="85" t="s">
        <v>73</v>
      </c>
      <c r="S1796" s="42" t="s">
        <v>9688</v>
      </c>
      <c r="T1796" s="42" t="s">
        <v>9689</v>
      </c>
      <c r="U1796" s="117" t="s">
        <v>9689</v>
      </c>
      <c r="V1796" s="42" t="s">
        <v>73</v>
      </c>
      <c r="W1796" s="42" t="s">
        <v>73</v>
      </c>
      <c r="X1796" s="107">
        <v>40819</v>
      </c>
      <c r="Y1796" s="107">
        <v>40822</v>
      </c>
      <c r="Z1796" s="44">
        <f t="shared" si="173"/>
        <v>2011</v>
      </c>
      <c r="AA1796" s="44">
        <f t="shared" si="174"/>
        <v>10</v>
      </c>
      <c r="AB1796" s="44">
        <v>0</v>
      </c>
      <c r="AC1796" s="85" t="s">
        <v>9690</v>
      </c>
      <c r="AD1796" s="85" t="s">
        <v>9691</v>
      </c>
      <c r="AE1796" s="85" t="s">
        <v>8602</v>
      </c>
      <c r="AF1796" s="85" t="s">
        <v>8602</v>
      </c>
      <c r="AG1796" s="85" t="s">
        <v>8602</v>
      </c>
      <c r="AH1796" s="85" t="s">
        <v>8602</v>
      </c>
      <c r="AI1796" s="85" t="s">
        <v>8602</v>
      </c>
      <c r="AJ1796" s="85" t="s">
        <v>8602</v>
      </c>
      <c r="AK1796" s="85" t="s">
        <v>8602</v>
      </c>
      <c r="AL1796" s="85" t="s">
        <v>8602</v>
      </c>
      <c r="AM1796" s="47">
        <v>1</v>
      </c>
      <c r="AN1796" s="47">
        <v>1</v>
      </c>
      <c r="AO1796" s="47">
        <v>1</v>
      </c>
      <c r="AP1796" s="47">
        <v>88</v>
      </c>
      <c r="AQ1796" s="47"/>
      <c r="AR1796" s="47"/>
      <c r="AS1796" s="47">
        <v>1</v>
      </c>
      <c r="AT1796" s="49">
        <v>1</v>
      </c>
      <c r="AU1796" s="49">
        <v>1</v>
      </c>
      <c r="AV1796" s="47"/>
      <c r="AW1796" s="49">
        <v>1</v>
      </c>
      <c r="AX1796" s="49"/>
      <c r="AY1796" s="44">
        <f t="shared" si="175"/>
        <v>4</v>
      </c>
      <c r="AZ1796" s="47"/>
      <c r="BA1796" s="47"/>
      <c r="BB1796" s="47"/>
      <c r="BC1796" s="48"/>
      <c r="BD1796" s="62"/>
      <c r="BE1796" s="62"/>
      <c r="BF1796" s="50"/>
      <c r="BG1796" s="51"/>
      <c r="BH1796" s="51">
        <f t="shared" si="172"/>
        <v>1</v>
      </c>
      <c r="BI1796" s="51">
        <v>5</v>
      </c>
      <c r="BJ1796" s="52"/>
      <c r="BK1796" s="52"/>
      <c r="BL1796" s="53"/>
      <c r="BM1796" s="47" t="e">
        <f>COUNTIFS(A$2:$AC1796,#REF!,M$2:$AL1796,M1796)</f>
        <v>#VALUE!</v>
      </c>
      <c r="BN1796" s="47">
        <v>0</v>
      </c>
      <c r="BO1796" s="54">
        <v>4</v>
      </c>
      <c r="BP1796" s="54">
        <v>0</v>
      </c>
      <c r="BQ1796" s="47">
        <v>4</v>
      </c>
      <c r="BR1796" s="49">
        <v>1</v>
      </c>
      <c r="BS1796" s="49">
        <v>1</v>
      </c>
      <c r="BT1796" s="44">
        <f t="shared" si="171"/>
        <v>186</v>
      </c>
      <c r="BW1796" s="40" t="s">
        <v>67</v>
      </c>
      <c r="BY1796" s="55"/>
      <c r="BZ1796" s="1" t="s">
        <v>22426</v>
      </c>
    </row>
    <row r="1797" spans="1:78" ht="15" customHeight="1">
      <c r="A1797" s="25" t="s">
        <v>8596</v>
      </c>
      <c r="B1797" s="42" t="s">
        <v>9692</v>
      </c>
      <c r="D1797" s="263">
        <v>0</v>
      </c>
      <c r="E1797" s="85" t="s">
        <v>76</v>
      </c>
      <c r="F1797" s="116" t="s">
        <v>1453</v>
      </c>
      <c r="G1797" s="266"/>
      <c r="H1797" s="266"/>
      <c r="I1797" s="85" t="s">
        <v>127</v>
      </c>
      <c r="J1797" s="43" t="s">
        <v>1371</v>
      </c>
      <c r="M1797" s="44" t="s">
        <v>80</v>
      </c>
      <c r="N1797" s="45" t="s">
        <v>85</v>
      </c>
      <c r="O1797" s="42" t="s">
        <v>86</v>
      </c>
      <c r="P1797" s="42" t="s">
        <v>87</v>
      </c>
      <c r="Q1797" s="85" t="s">
        <v>105</v>
      </c>
      <c r="R1797" s="85" t="s">
        <v>73</v>
      </c>
      <c r="S1797" s="42" t="s">
        <v>9693</v>
      </c>
      <c r="T1797" s="42" t="s">
        <v>9694</v>
      </c>
      <c r="U1797" s="117" t="s">
        <v>9694</v>
      </c>
      <c r="V1797" s="42" t="s">
        <v>73</v>
      </c>
      <c r="W1797" s="42" t="s">
        <v>73</v>
      </c>
      <c r="X1797" s="107">
        <v>40821</v>
      </c>
      <c r="Y1797" s="107">
        <v>40830</v>
      </c>
      <c r="Z1797" s="44">
        <f t="shared" si="173"/>
        <v>2011</v>
      </c>
      <c r="AA1797" s="44">
        <f t="shared" si="174"/>
        <v>10</v>
      </c>
      <c r="AB1797" s="44">
        <v>0</v>
      </c>
      <c r="AC1797" s="85" t="s">
        <v>130</v>
      </c>
      <c r="AD1797" s="85" t="s">
        <v>131</v>
      </c>
      <c r="AE1797" s="85" t="s">
        <v>8602</v>
      </c>
      <c r="AF1797" s="85" t="s">
        <v>8602</v>
      </c>
      <c r="AG1797" s="85" t="s">
        <v>8602</v>
      </c>
      <c r="AH1797" s="85" t="s">
        <v>8602</v>
      </c>
      <c r="AI1797" s="85" t="s">
        <v>8602</v>
      </c>
      <c r="AJ1797" s="85" t="s">
        <v>8602</v>
      </c>
      <c r="AK1797" s="85" t="s">
        <v>8602</v>
      </c>
      <c r="AL1797" s="85" t="s">
        <v>8602</v>
      </c>
      <c r="AM1797" s="47">
        <v>1</v>
      </c>
      <c r="AN1797" s="47">
        <v>1</v>
      </c>
      <c r="AO1797" s="47">
        <v>1</v>
      </c>
      <c r="AP1797" s="47">
        <v>88</v>
      </c>
      <c r="AQ1797" s="47"/>
      <c r="AR1797" s="47"/>
      <c r="AS1797" s="118">
        <v>0</v>
      </c>
      <c r="AT1797" s="49">
        <v>1</v>
      </c>
      <c r="AU1797" s="49">
        <v>1</v>
      </c>
      <c r="AV1797" s="47"/>
      <c r="AW1797" s="49">
        <v>1</v>
      </c>
      <c r="AX1797" s="49"/>
      <c r="AY1797" s="44">
        <f t="shared" si="175"/>
        <v>10</v>
      </c>
      <c r="AZ1797" s="47"/>
      <c r="BA1797" s="47"/>
      <c r="BB1797" s="47"/>
      <c r="BC1797" s="48"/>
      <c r="BD1797" s="62"/>
      <c r="BE1797" s="62"/>
      <c r="BF1797" s="50"/>
      <c r="BG1797" s="51"/>
      <c r="BH1797" s="51">
        <f t="shared" si="172"/>
        <v>1</v>
      </c>
      <c r="BI1797" s="51">
        <v>8</v>
      </c>
      <c r="BJ1797" s="52"/>
      <c r="BK1797" s="52"/>
      <c r="BL1797" s="53"/>
      <c r="BM1797" s="47" t="e">
        <f>COUNTIFS(A$2:$AC1797,#REF!,M$2:$AL1797,M1797)</f>
        <v>#VALUE!</v>
      </c>
      <c r="BN1797" s="47">
        <v>0</v>
      </c>
      <c r="BO1797" s="54">
        <v>10</v>
      </c>
      <c r="BP1797" s="54">
        <v>0</v>
      </c>
      <c r="BQ1797" s="47">
        <v>10</v>
      </c>
      <c r="BR1797" s="49">
        <v>1</v>
      </c>
      <c r="BS1797" s="49">
        <v>1</v>
      </c>
      <c r="BT1797" s="44">
        <f t="shared" si="171"/>
        <v>188</v>
      </c>
      <c r="BW1797" s="40" t="s">
        <v>67</v>
      </c>
      <c r="BY1797" s="55"/>
      <c r="BZ1797" s="1" t="s">
        <v>22426</v>
      </c>
    </row>
    <row r="1798" spans="1:78" ht="15" customHeight="1">
      <c r="A1798" s="25" t="s">
        <v>8596</v>
      </c>
      <c r="B1798" s="42" t="s">
        <v>9695</v>
      </c>
      <c r="D1798" s="263">
        <v>0</v>
      </c>
      <c r="E1798" s="85" t="s">
        <v>76</v>
      </c>
      <c r="F1798" s="116" t="s">
        <v>1453</v>
      </c>
      <c r="G1798" s="266"/>
      <c r="H1798" s="266"/>
      <c r="I1798" s="85" t="s">
        <v>127</v>
      </c>
      <c r="J1798" s="43" t="s">
        <v>1371</v>
      </c>
      <c r="M1798" s="44" t="s">
        <v>80</v>
      </c>
      <c r="N1798" s="45" t="s">
        <v>85</v>
      </c>
      <c r="O1798" s="42" t="s">
        <v>81</v>
      </c>
      <c r="P1798" s="42" t="s">
        <v>82</v>
      </c>
      <c r="Q1798" s="85" t="s">
        <v>105</v>
      </c>
      <c r="R1798" s="85" t="s">
        <v>73</v>
      </c>
      <c r="S1798" s="42" t="s">
        <v>9696</v>
      </c>
      <c r="T1798" s="42" t="s">
        <v>9697</v>
      </c>
      <c r="U1798" s="117" t="s">
        <v>9697</v>
      </c>
      <c r="V1798" s="42" t="s">
        <v>73</v>
      </c>
      <c r="W1798" s="42" t="s">
        <v>73</v>
      </c>
      <c r="X1798" s="107">
        <v>40826</v>
      </c>
      <c r="Y1798" s="107">
        <v>40829</v>
      </c>
      <c r="Z1798" s="44">
        <f t="shared" si="173"/>
        <v>2011</v>
      </c>
      <c r="AA1798" s="44">
        <f t="shared" si="174"/>
        <v>10</v>
      </c>
      <c r="AB1798" s="44">
        <v>0</v>
      </c>
      <c r="AC1798" s="85" t="s">
        <v>2233</v>
      </c>
      <c r="AD1798" s="85" t="s">
        <v>8602</v>
      </c>
      <c r="AE1798" s="85" t="s">
        <v>8602</v>
      </c>
      <c r="AF1798" s="85" t="s">
        <v>8602</v>
      </c>
      <c r="AG1798" s="85" t="s">
        <v>8602</v>
      </c>
      <c r="AH1798" s="85" t="s">
        <v>8602</v>
      </c>
      <c r="AI1798" s="85" t="s">
        <v>9698</v>
      </c>
      <c r="AJ1798" s="85" t="s">
        <v>9699</v>
      </c>
      <c r="AK1798" s="85" t="s">
        <v>8602</v>
      </c>
      <c r="AL1798" s="85" t="s">
        <v>8602</v>
      </c>
      <c r="AM1798" s="47">
        <v>1</v>
      </c>
      <c r="AN1798" s="47">
        <v>1</v>
      </c>
      <c r="AO1798" s="47">
        <v>1</v>
      </c>
      <c r="AP1798" s="47">
        <v>88</v>
      </c>
      <c r="AQ1798" s="47"/>
      <c r="AR1798" s="47"/>
      <c r="AS1798" s="118">
        <v>0</v>
      </c>
      <c r="AT1798" s="49">
        <v>1</v>
      </c>
      <c r="AU1798" s="49">
        <v>1</v>
      </c>
      <c r="AV1798" s="47"/>
      <c r="AW1798" s="49">
        <v>1</v>
      </c>
      <c r="AX1798" s="49"/>
      <c r="AY1798" s="44">
        <f t="shared" si="175"/>
        <v>4</v>
      </c>
      <c r="AZ1798" s="47"/>
      <c r="BA1798" s="47"/>
      <c r="BB1798" s="47"/>
      <c r="BC1798" s="48"/>
      <c r="BD1798" s="62"/>
      <c r="BE1798" s="62"/>
      <c r="BF1798" s="50"/>
      <c r="BG1798" s="51"/>
      <c r="BH1798" s="51">
        <f t="shared" si="172"/>
        <v>1</v>
      </c>
      <c r="BI1798" s="51">
        <v>8</v>
      </c>
      <c r="BJ1798" s="52"/>
      <c r="BK1798" s="52"/>
      <c r="BL1798" s="53"/>
      <c r="BM1798" s="47" t="e">
        <f>COUNTIFS(A$2:$AC1798,#REF!,M$2:$AL1798,M1798)</f>
        <v>#VALUE!</v>
      </c>
      <c r="BN1798" s="47">
        <v>0</v>
      </c>
      <c r="BO1798" s="54">
        <v>4</v>
      </c>
      <c r="BP1798" s="54">
        <v>0</v>
      </c>
      <c r="BQ1798" s="47">
        <v>4</v>
      </c>
      <c r="BR1798" s="49">
        <v>1</v>
      </c>
      <c r="BS1798" s="49">
        <v>1</v>
      </c>
      <c r="BT1798" s="44">
        <f t="shared" si="171"/>
        <v>193</v>
      </c>
      <c r="BW1798" s="40" t="s">
        <v>67</v>
      </c>
      <c r="BY1798" s="55"/>
      <c r="BZ1798" s="1" t="s">
        <v>22426</v>
      </c>
    </row>
    <row r="1799" spans="1:78" ht="15" customHeight="1">
      <c r="A1799" s="25" t="s">
        <v>8596</v>
      </c>
      <c r="B1799" s="42" t="s">
        <v>9700</v>
      </c>
      <c r="D1799" s="263">
        <v>0</v>
      </c>
      <c r="E1799" s="85" t="s">
        <v>76</v>
      </c>
      <c r="F1799" s="116" t="s">
        <v>1453</v>
      </c>
      <c r="G1799" s="266"/>
      <c r="H1799" s="266"/>
      <c r="I1799" s="85" t="s">
        <v>127</v>
      </c>
      <c r="J1799" s="43" t="s">
        <v>1371</v>
      </c>
      <c r="M1799" s="44" t="s">
        <v>80</v>
      </c>
      <c r="N1799" s="45" t="s">
        <v>85</v>
      </c>
      <c r="O1799" s="42" t="s">
        <v>86</v>
      </c>
      <c r="P1799" s="42" t="s">
        <v>87</v>
      </c>
      <c r="Q1799" s="85" t="s">
        <v>105</v>
      </c>
      <c r="R1799" s="85" t="s">
        <v>73</v>
      </c>
      <c r="S1799" s="42" t="s">
        <v>9701</v>
      </c>
      <c r="T1799" s="42" t="s">
        <v>9702</v>
      </c>
      <c r="U1799" s="117" t="s">
        <v>9702</v>
      </c>
      <c r="V1799" s="42" t="s">
        <v>73</v>
      </c>
      <c r="W1799" s="42" t="s">
        <v>73</v>
      </c>
      <c r="X1799" s="107">
        <v>40830</v>
      </c>
      <c r="Y1799" s="107">
        <v>40832</v>
      </c>
      <c r="Z1799" s="44">
        <f t="shared" si="173"/>
        <v>2011</v>
      </c>
      <c r="AA1799" s="44">
        <f t="shared" si="174"/>
        <v>10</v>
      </c>
      <c r="AB1799" s="44">
        <v>0</v>
      </c>
      <c r="AC1799" s="85" t="s">
        <v>755</v>
      </c>
      <c r="AD1799" s="85" t="s">
        <v>756</v>
      </c>
      <c r="AE1799" s="85" t="s">
        <v>8602</v>
      </c>
      <c r="AF1799" s="85" t="s">
        <v>8602</v>
      </c>
      <c r="AG1799" s="85" t="s">
        <v>8602</v>
      </c>
      <c r="AH1799" s="85" t="s">
        <v>8602</v>
      </c>
      <c r="AI1799" s="85" t="s">
        <v>8602</v>
      </c>
      <c r="AJ1799" s="85" t="s">
        <v>8602</v>
      </c>
      <c r="AK1799" s="85" t="s">
        <v>8602</v>
      </c>
      <c r="AL1799" s="85" t="s">
        <v>8602</v>
      </c>
      <c r="AM1799" s="47">
        <v>1</v>
      </c>
      <c r="AN1799" s="47">
        <v>1</v>
      </c>
      <c r="AO1799" s="47">
        <v>1</v>
      </c>
      <c r="AP1799" s="47">
        <v>88</v>
      </c>
      <c r="AQ1799" s="47"/>
      <c r="AR1799" s="47"/>
      <c r="AS1799" s="118">
        <v>0</v>
      </c>
      <c r="AT1799" s="49">
        <v>1</v>
      </c>
      <c r="AU1799" s="49">
        <v>1</v>
      </c>
      <c r="AV1799" s="47"/>
      <c r="AW1799" s="49">
        <v>1</v>
      </c>
      <c r="AX1799" s="49"/>
      <c r="AY1799" s="44">
        <f t="shared" si="175"/>
        <v>3</v>
      </c>
      <c r="AZ1799" s="47"/>
      <c r="BA1799" s="47"/>
      <c r="BB1799" s="47"/>
      <c r="BC1799" s="48"/>
      <c r="BD1799" s="62"/>
      <c r="BE1799" s="62"/>
      <c r="BF1799" s="50"/>
      <c r="BG1799" s="51"/>
      <c r="BH1799" s="51">
        <f t="shared" si="172"/>
        <v>1</v>
      </c>
      <c r="BI1799" s="51">
        <v>1</v>
      </c>
      <c r="BJ1799" s="52"/>
      <c r="BK1799" s="52"/>
      <c r="BL1799" s="53"/>
      <c r="BM1799" s="47" t="e">
        <f>COUNTIFS(A$2:$AC1799,#REF!,M$2:$AL1799,M1799)</f>
        <v>#VALUE!</v>
      </c>
      <c r="BN1799" s="47">
        <v>0</v>
      </c>
      <c r="BO1799" s="54">
        <v>3</v>
      </c>
      <c r="BP1799" s="54">
        <v>0</v>
      </c>
      <c r="BQ1799" s="47">
        <v>3</v>
      </c>
      <c r="BR1799" s="49">
        <v>1</v>
      </c>
      <c r="BS1799" s="49">
        <v>1</v>
      </c>
      <c r="BT1799" s="44">
        <f t="shared" si="171"/>
        <v>197</v>
      </c>
      <c r="BW1799" s="40" t="s">
        <v>67</v>
      </c>
      <c r="BY1799" s="55"/>
      <c r="BZ1799" s="1" t="s">
        <v>22426</v>
      </c>
    </row>
    <row r="1800" spans="1:78" ht="15" customHeight="1">
      <c r="A1800" s="25" t="s">
        <v>8596</v>
      </c>
      <c r="B1800" s="42" t="s">
        <v>9703</v>
      </c>
      <c r="D1800" s="263">
        <v>0</v>
      </c>
      <c r="E1800" s="85" t="s">
        <v>76</v>
      </c>
      <c r="F1800" s="116" t="s">
        <v>1453</v>
      </c>
      <c r="G1800" s="266"/>
      <c r="H1800" s="266"/>
      <c r="I1800" s="85" t="s">
        <v>127</v>
      </c>
      <c r="J1800" s="43" t="s">
        <v>1371</v>
      </c>
      <c r="M1800" s="44" t="s">
        <v>80</v>
      </c>
      <c r="N1800" s="45" t="s">
        <v>85</v>
      </c>
      <c r="O1800" s="42" t="s">
        <v>86</v>
      </c>
      <c r="P1800" s="42" t="s">
        <v>87</v>
      </c>
      <c r="Q1800" s="85" t="s">
        <v>105</v>
      </c>
      <c r="R1800" s="85" t="s">
        <v>73</v>
      </c>
      <c r="S1800" s="42" t="s">
        <v>9704</v>
      </c>
      <c r="T1800" s="42" t="s">
        <v>5051</v>
      </c>
      <c r="U1800" s="117" t="s">
        <v>5051</v>
      </c>
      <c r="V1800" s="42" t="s">
        <v>73</v>
      </c>
      <c r="W1800" s="42" t="s">
        <v>73</v>
      </c>
      <c r="X1800" s="107">
        <v>40844</v>
      </c>
      <c r="Y1800" s="107">
        <v>40846</v>
      </c>
      <c r="Z1800" s="44">
        <f t="shared" si="173"/>
        <v>2011</v>
      </c>
      <c r="AA1800" s="44">
        <f t="shared" si="174"/>
        <v>10</v>
      </c>
      <c r="AB1800" s="44">
        <v>0</v>
      </c>
      <c r="AC1800" s="85" t="s">
        <v>939</v>
      </c>
      <c r="AD1800" s="42" t="s">
        <v>73</v>
      </c>
      <c r="AE1800" s="85" t="s">
        <v>8602</v>
      </c>
      <c r="AF1800" s="85" t="s">
        <v>8602</v>
      </c>
      <c r="AG1800" s="85" t="s">
        <v>8602</v>
      </c>
      <c r="AH1800" s="85" t="s">
        <v>8602</v>
      </c>
      <c r="AI1800" s="85" t="s">
        <v>8602</v>
      </c>
      <c r="AJ1800" s="85" t="s">
        <v>8602</v>
      </c>
      <c r="AK1800" s="85" t="s">
        <v>8602</v>
      </c>
      <c r="AL1800" s="85" t="s">
        <v>8602</v>
      </c>
      <c r="AM1800" s="47">
        <v>1</v>
      </c>
      <c r="AN1800" s="47">
        <v>1</v>
      </c>
      <c r="AO1800" s="47">
        <v>1</v>
      </c>
      <c r="AP1800" s="47">
        <v>88</v>
      </c>
      <c r="AQ1800" s="47"/>
      <c r="AR1800" s="47"/>
      <c r="AS1800" s="118">
        <v>0</v>
      </c>
      <c r="AT1800" s="49">
        <v>1</v>
      </c>
      <c r="AU1800" s="49">
        <v>1</v>
      </c>
      <c r="AV1800" s="47"/>
      <c r="AW1800" s="49">
        <v>1</v>
      </c>
      <c r="AX1800" s="49"/>
      <c r="AY1800" s="44">
        <f t="shared" si="175"/>
        <v>3</v>
      </c>
      <c r="AZ1800" s="47"/>
      <c r="BA1800" s="47"/>
      <c r="BB1800" s="47"/>
      <c r="BC1800" s="48"/>
      <c r="BD1800" s="62"/>
      <c r="BE1800" s="62"/>
      <c r="BF1800" s="57"/>
      <c r="BG1800" s="51"/>
      <c r="BH1800" s="51">
        <f t="shared" si="172"/>
        <v>1</v>
      </c>
      <c r="BI1800" s="51">
        <v>7</v>
      </c>
      <c r="BJ1800" s="52"/>
      <c r="BK1800" s="52"/>
      <c r="BL1800" s="53"/>
      <c r="BM1800" s="47" t="e">
        <f>COUNTIFS(A$2:$AC1800,#REF!,M$2:$AL1800,M1800)</f>
        <v>#VALUE!</v>
      </c>
      <c r="BN1800" s="47">
        <v>0</v>
      </c>
      <c r="BO1800" s="54">
        <v>3</v>
      </c>
      <c r="BP1800" s="54">
        <v>0</v>
      </c>
      <c r="BQ1800" s="47">
        <v>3</v>
      </c>
      <c r="BR1800" s="49">
        <v>1</v>
      </c>
      <c r="BS1800" s="49">
        <v>1</v>
      </c>
      <c r="BT1800" s="44">
        <f t="shared" si="171"/>
        <v>211</v>
      </c>
      <c r="BW1800" s="40" t="s">
        <v>67</v>
      </c>
      <c r="BY1800" s="55"/>
      <c r="BZ1800" s="1" t="s">
        <v>22426</v>
      </c>
    </row>
    <row r="1801" spans="1:78" ht="15" customHeight="1">
      <c r="A1801" s="25" t="s">
        <v>8596</v>
      </c>
      <c r="B1801" s="42" t="s">
        <v>9706</v>
      </c>
      <c r="D1801" s="263">
        <v>0</v>
      </c>
      <c r="E1801" s="85" t="s">
        <v>76</v>
      </c>
      <c r="F1801" s="116" t="s">
        <v>1453</v>
      </c>
      <c r="G1801" s="266"/>
      <c r="H1801" s="266"/>
      <c r="I1801" s="85" t="s">
        <v>127</v>
      </c>
      <c r="J1801" s="43" t="s">
        <v>1371</v>
      </c>
      <c r="M1801" s="44" t="s">
        <v>80</v>
      </c>
      <c r="N1801" s="45" t="s">
        <v>85</v>
      </c>
      <c r="O1801" s="42" t="s">
        <v>110</v>
      </c>
      <c r="P1801" s="42" t="s">
        <v>111</v>
      </c>
      <c r="Q1801" s="85" t="s">
        <v>105</v>
      </c>
      <c r="R1801" s="85" t="s">
        <v>73</v>
      </c>
      <c r="S1801" s="42" t="s">
        <v>9707</v>
      </c>
      <c r="T1801" s="42" t="s">
        <v>9708</v>
      </c>
      <c r="U1801" s="117" t="s">
        <v>9708</v>
      </c>
      <c r="V1801" s="42" t="s">
        <v>73</v>
      </c>
      <c r="W1801" s="42" t="s">
        <v>73</v>
      </c>
      <c r="X1801" s="107">
        <v>40865</v>
      </c>
      <c r="Y1801" s="107">
        <v>40884</v>
      </c>
      <c r="Z1801" s="44">
        <f t="shared" si="173"/>
        <v>2011</v>
      </c>
      <c r="AA1801" s="44">
        <f t="shared" si="174"/>
        <v>11</v>
      </c>
      <c r="AB1801" s="44">
        <v>0</v>
      </c>
      <c r="AC1801" s="85" t="s">
        <v>1181</v>
      </c>
      <c r="AD1801" s="85" t="s">
        <v>9091</v>
      </c>
      <c r="AE1801" s="85" t="s">
        <v>8602</v>
      </c>
      <c r="AF1801" s="85" t="s">
        <v>8602</v>
      </c>
      <c r="AG1801" s="85" t="s">
        <v>8602</v>
      </c>
      <c r="AH1801" s="85" t="s">
        <v>8602</v>
      </c>
      <c r="AI1801" s="85" t="s">
        <v>8602</v>
      </c>
      <c r="AJ1801" s="85" t="s">
        <v>8602</v>
      </c>
      <c r="AK1801" s="85" t="s">
        <v>8602</v>
      </c>
      <c r="AL1801" s="85" t="s">
        <v>8602</v>
      </c>
      <c r="AM1801" s="47">
        <v>1</v>
      </c>
      <c r="AN1801" s="47">
        <v>1</v>
      </c>
      <c r="AO1801" s="47">
        <v>1</v>
      </c>
      <c r="AP1801" s="47">
        <v>88</v>
      </c>
      <c r="AQ1801" s="47"/>
      <c r="AR1801" s="47"/>
      <c r="AS1801" s="118">
        <v>0</v>
      </c>
      <c r="AT1801" s="49">
        <v>1</v>
      </c>
      <c r="AU1801" s="49">
        <v>1</v>
      </c>
      <c r="AV1801" s="47"/>
      <c r="AW1801" s="49">
        <v>1</v>
      </c>
      <c r="AX1801" s="49"/>
      <c r="AY1801" s="44">
        <f t="shared" si="175"/>
        <v>20</v>
      </c>
      <c r="AZ1801" s="47"/>
      <c r="BA1801" s="47"/>
      <c r="BB1801" s="47"/>
      <c r="BC1801" s="48"/>
      <c r="BD1801" s="62"/>
      <c r="BE1801" s="62"/>
      <c r="BF1801" s="50"/>
      <c r="BG1801" s="51"/>
      <c r="BH1801" s="51">
        <f t="shared" si="172"/>
        <v>1</v>
      </c>
      <c r="BI1801" s="51">
        <v>6</v>
      </c>
      <c r="BJ1801" s="52"/>
      <c r="BK1801" s="52"/>
      <c r="BL1801" s="53"/>
      <c r="BM1801" s="47" t="e">
        <f>COUNTIFS(A$2:$AC1801,#REF!,M$2:$AL1801,M1801)</f>
        <v>#VALUE!</v>
      </c>
      <c r="BN1801" s="47">
        <v>0</v>
      </c>
      <c r="BO1801" s="54">
        <v>20</v>
      </c>
      <c r="BP1801" s="54">
        <v>0</v>
      </c>
      <c r="BQ1801" s="47">
        <v>20</v>
      </c>
      <c r="BR1801" s="49">
        <v>1</v>
      </c>
      <c r="BS1801" s="49">
        <v>1</v>
      </c>
      <c r="BT1801" s="44">
        <f t="shared" si="171"/>
        <v>232</v>
      </c>
      <c r="BW1801" s="40" t="s">
        <v>67</v>
      </c>
      <c r="BY1801" s="55"/>
      <c r="BZ1801" s="1" t="s">
        <v>22426</v>
      </c>
    </row>
    <row r="1802" spans="1:78" ht="15" customHeight="1">
      <c r="A1802" s="25" t="s">
        <v>8596</v>
      </c>
      <c r="B1802" s="42" t="s">
        <v>9709</v>
      </c>
      <c r="D1802" s="263">
        <v>0</v>
      </c>
      <c r="E1802" s="85" t="s">
        <v>76</v>
      </c>
      <c r="F1802" s="116" t="s">
        <v>1453</v>
      </c>
      <c r="G1802" s="266"/>
      <c r="H1802" s="266"/>
      <c r="I1802" s="85" t="s">
        <v>127</v>
      </c>
      <c r="J1802" s="43" t="s">
        <v>1371</v>
      </c>
      <c r="M1802" s="44" t="s">
        <v>80</v>
      </c>
      <c r="N1802" s="45" t="s">
        <v>85</v>
      </c>
      <c r="O1802" s="42" t="s">
        <v>112</v>
      </c>
      <c r="P1802" s="42" t="s">
        <v>113</v>
      </c>
      <c r="Q1802" s="85" t="s">
        <v>105</v>
      </c>
      <c r="R1802" s="85" t="s">
        <v>73</v>
      </c>
      <c r="S1802" s="42" t="s">
        <v>9710</v>
      </c>
      <c r="T1802" s="42" t="s">
        <v>9711</v>
      </c>
      <c r="U1802" s="117" t="s">
        <v>9711</v>
      </c>
      <c r="V1802" s="42" t="s">
        <v>73</v>
      </c>
      <c r="W1802" s="42" t="s">
        <v>73</v>
      </c>
      <c r="X1802" s="107">
        <v>40869</v>
      </c>
      <c r="Y1802" s="107">
        <v>40874</v>
      </c>
      <c r="Z1802" s="44">
        <f t="shared" si="173"/>
        <v>2011</v>
      </c>
      <c r="AA1802" s="44">
        <f t="shared" si="174"/>
        <v>11</v>
      </c>
      <c r="AB1802" s="44">
        <v>0</v>
      </c>
      <c r="AC1802" s="85" t="s">
        <v>9712</v>
      </c>
      <c r="AD1802" s="85" t="s">
        <v>9713</v>
      </c>
      <c r="AE1802" s="85" t="s">
        <v>8602</v>
      </c>
      <c r="AF1802" s="85" t="s">
        <v>8602</v>
      </c>
      <c r="AG1802" s="85" t="s">
        <v>8602</v>
      </c>
      <c r="AH1802" s="85" t="s">
        <v>8602</v>
      </c>
      <c r="AI1802" s="85" t="s">
        <v>8602</v>
      </c>
      <c r="AJ1802" s="85" t="s">
        <v>8602</v>
      </c>
      <c r="AK1802" s="85" t="s">
        <v>8602</v>
      </c>
      <c r="AL1802" s="85" t="s">
        <v>8602</v>
      </c>
      <c r="AM1802" s="47">
        <v>1</v>
      </c>
      <c r="AN1802" s="47">
        <v>1</v>
      </c>
      <c r="AO1802" s="47">
        <v>1</v>
      </c>
      <c r="AP1802" s="47">
        <v>88</v>
      </c>
      <c r="AQ1802" s="47"/>
      <c r="AR1802" s="47"/>
      <c r="AS1802" s="118">
        <v>0</v>
      </c>
      <c r="AT1802" s="49">
        <v>1</v>
      </c>
      <c r="AU1802" s="49">
        <v>1</v>
      </c>
      <c r="AV1802" s="47"/>
      <c r="AW1802" s="49">
        <v>1</v>
      </c>
      <c r="AX1802" s="49"/>
      <c r="AY1802" s="44">
        <f t="shared" si="175"/>
        <v>6</v>
      </c>
      <c r="AZ1802" s="47"/>
      <c r="BA1802" s="47"/>
      <c r="BB1802" s="47"/>
      <c r="BC1802" s="48"/>
      <c r="BD1802" s="62"/>
      <c r="BE1802" s="62"/>
      <c r="BF1802" s="50"/>
      <c r="BG1802" s="51"/>
      <c r="BH1802" s="51">
        <f t="shared" si="172"/>
        <v>1</v>
      </c>
      <c r="BI1802" s="51">
        <v>8</v>
      </c>
      <c r="BJ1802" s="52"/>
      <c r="BK1802" s="52"/>
      <c r="BL1802" s="53"/>
      <c r="BM1802" s="47" t="e">
        <f>COUNTIFS(A$2:$AC1802,#REF!,M$2:$AL1802,M1802)</f>
        <v>#VALUE!</v>
      </c>
      <c r="BN1802" s="47">
        <v>0</v>
      </c>
      <c r="BO1802" s="54">
        <v>6</v>
      </c>
      <c r="BP1802" s="54">
        <v>0</v>
      </c>
      <c r="BQ1802" s="47">
        <v>6</v>
      </c>
      <c r="BR1802" s="49">
        <v>1</v>
      </c>
      <c r="BS1802" s="49">
        <v>1</v>
      </c>
      <c r="BT1802" s="44">
        <f t="shared" si="171"/>
        <v>236</v>
      </c>
      <c r="BW1802" s="40" t="s">
        <v>67</v>
      </c>
      <c r="BY1802" s="55"/>
      <c r="BZ1802" s="1" t="s">
        <v>22426</v>
      </c>
    </row>
    <row r="1803" spans="1:78" ht="15" customHeight="1">
      <c r="A1803" s="25" t="s">
        <v>8596</v>
      </c>
      <c r="B1803" s="42" t="s">
        <v>9714</v>
      </c>
      <c r="D1803" s="263">
        <v>0</v>
      </c>
      <c r="E1803" s="85" t="s">
        <v>76</v>
      </c>
      <c r="F1803" s="116" t="s">
        <v>1453</v>
      </c>
      <c r="G1803" s="266"/>
      <c r="H1803" s="266"/>
      <c r="I1803" s="85" t="s">
        <v>625</v>
      </c>
      <c r="J1803" s="43" t="s">
        <v>1255</v>
      </c>
      <c r="M1803" s="44" t="s">
        <v>91</v>
      </c>
      <c r="N1803" s="45" t="s">
        <v>625</v>
      </c>
      <c r="O1803" s="42" t="s">
        <v>81</v>
      </c>
      <c r="P1803" s="42" t="s">
        <v>82</v>
      </c>
      <c r="Q1803" s="85" t="s">
        <v>105</v>
      </c>
      <c r="R1803" s="85" t="s">
        <v>73</v>
      </c>
      <c r="S1803" s="42" t="s">
        <v>9715</v>
      </c>
      <c r="T1803" s="42" t="s">
        <v>9716</v>
      </c>
      <c r="U1803" s="117" t="s">
        <v>9716</v>
      </c>
      <c r="V1803" s="42" t="s">
        <v>73</v>
      </c>
      <c r="W1803" s="42" t="s">
        <v>73</v>
      </c>
      <c r="X1803" s="107">
        <v>40669</v>
      </c>
      <c r="Y1803" s="107">
        <v>40694</v>
      </c>
      <c r="Z1803" s="44">
        <f t="shared" si="173"/>
        <v>2011</v>
      </c>
      <c r="AA1803" s="44">
        <f t="shared" si="174"/>
        <v>5</v>
      </c>
      <c r="AB1803" s="44">
        <v>0</v>
      </c>
      <c r="AC1803" s="85" t="s">
        <v>8602</v>
      </c>
      <c r="AD1803" s="85" t="s">
        <v>8602</v>
      </c>
      <c r="AE1803" s="85" t="s">
        <v>8602</v>
      </c>
      <c r="AF1803" s="85" t="s">
        <v>8602</v>
      </c>
      <c r="AG1803" s="85" t="s">
        <v>8602</v>
      </c>
      <c r="AH1803" s="85" t="s">
        <v>8602</v>
      </c>
      <c r="AI1803" s="85" t="s">
        <v>9717</v>
      </c>
      <c r="AJ1803" s="85" t="s">
        <v>3953</v>
      </c>
      <c r="AK1803" s="85" t="s">
        <v>8602</v>
      </c>
      <c r="AL1803" s="85" t="s">
        <v>8602</v>
      </c>
      <c r="AM1803" s="47">
        <v>1</v>
      </c>
      <c r="AN1803" s="47">
        <v>1</v>
      </c>
      <c r="AO1803" s="47">
        <v>6</v>
      </c>
      <c r="AP1803" s="47">
        <v>88</v>
      </c>
      <c r="AQ1803" s="47"/>
      <c r="AR1803" s="47"/>
      <c r="AS1803" s="118">
        <v>0</v>
      </c>
      <c r="AT1803" s="49">
        <v>1</v>
      </c>
      <c r="AU1803" s="49">
        <v>1</v>
      </c>
      <c r="AV1803" s="47"/>
      <c r="AW1803" s="49">
        <v>1</v>
      </c>
      <c r="AX1803" s="49"/>
      <c r="AY1803" s="44">
        <f t="shared" si="175"/>
        <v>26</v>
      </c>
      <c r="AZ1803" s="47"/>
      <c r="BA1803" s="47"/>
      <c r="BB1803" s="47"/>
      <c r="BC1803" s="48"/>
      <c r="BD1803" s="62"/>
      <c r="BE1803" s="62"/>
      <c r="BF1803" s="57"/>
      <c r="BG1803" s="51"/>
      <c r="BH1803" s="51">
        <f t="shared" si="172"/>
        <v>1</v>
      </c>
      <c r="BI1803" s="51">
        <v>1</v>
      </c>
      <c r="BJ1803" s="52"/>
      <c r="BK1803" s="52"/>
      <c r="BL1803" s="53"/>
      <c r="BM1803" s="47" t="e">
        <f>COUNTIFS(A$2:$AC1803,#REF!,M$2:$AL1803,M1803)</f>
        <v>#VALUE!</v>
      </c>
      <c r="BN1803" s="47">
        <v>1</v>
      </c>
      <c r="BO1803" s="54">
        <v>26</v>
      </c>
      <c r="BP1803" s="54">
        <v>0</v>
      </c>
      <c r="BQ1803" s="47">
        <v>26</v>
      </c>
      <c r="BR1803" s="49">
        <v>1</v>
      </c>
      <c r="BS1803" s="49">
        <v>1</v>
      </c>
      <c r="BT1803" s="44">
        <f t="shared" si="171"/>
        <v>36</v>
      </c>
      <c r="BW1803" s="40" t="s">
        <v>67</v>
      </c>
      <c r="BY1803" s="55"/>
      <c r="BZ1803" s="1" t="s">
        <v>22426</v>
      </c>
    </row>
    <row r="1804" spans="1:78" ht="15" customHeight="1">
      <c r="A1804" s="25" t="s">
        <v>8596</v>
      </c>
      <c r="B1804" s="42" t="s">
        <v>9718</v>
      </c>
      <c r="D1804" s="263">
        <v>0</v>
      </c>
      <c r="E1804" s="85" t="s">
        <v>76</v>
      </c>
      <c r="F1804" s="116" t="s">
        <v>1453</v>
      </c>
      <c r="G1804" s="266"/>
      <c r="H1804" s="266"/>
      <c r="I1804" s="85" t="s">
        <v>625</v>
      </c>
      <c r="J1804" s="43" t="s">
        <v>1255</v>
      </c>
      <c r="M1804" s="44" t="s">
        <v>91</v>
      </c>
      <c r="N1804" s="45" t="s">
        <v>625</v>
      </c>
      <c r="O1804" s="42" t="s">
        <v>100</v>
      </c>
      <c r="P1804" s="42" t="s">
        <v>101</v>
      </c>
      <c r="Q1804" s="85" t="s">
        <v>105</v>
      </c>
      <c r="R1804" s="85" t="s">
        <v>73</v>
      </c>
      <c r="S1804" s="42" t="s">
        <v>9719</v>
      </c>
      <c r="T1804" s="42" t="s">
        <v>9720</v>
      </c>
      <c r="U1804" s="117" t="s">
        <v>9720</v>
      </c>
      <c r="V1804" s="42" t="s">
        <v>73</v>
      </c>
      <c r="W1804" s="42" t="s">
        <v>73</v>
      </c>
      <c r="X1804" s="107">
        <v>40710</v>
      </c>
      <c r="Y1804" s="107">
        <v>40754</v>
      </c>
      <c r="Z1804" s="44">
        <f t="shared" si="173"/>
        <v>2011</v>
      </c>
      <c r="AA1804" s="44">
        <f t="shared" si="174"/>
        <v>6</v>
      </c>
      <c r="AB1804" s="44">
        <v>0</v>
      </c>
      <c r="AC1804" s="85" t="s">
        <v>8602</v>
      </c>
      <c r="AD1804" s="85" t="s">
        <v>8602</v>
      </c>
      <c r="AE1804" s="85" t="s">
        <v>8602</v>
      </c>
      <c r="AF1804" s="85" t="s">
        <v>8602</v>
      </c>
      <c r="AG1804" s="85" t="s">
        <v>8602</v>
      </c>
      <c r="AH1804" s="85" t="s">
        <v>8602</v>
      </c>
      <c r="AI1804" s="85" t="s">
        <v>9721</v>
      </c>
      <c r="AJ1804" s="85" t="s">
        <v>9722</v>
      </c>
      <c r="AK1804" s="85" t="s">
        <v>8602</v>
      </c>
      <c r="AL1804" s="85" t="s">
        <v>8602</v>
      </c>
      <c r="AM1804" s="47">
        <v>1</v>
      </c>
      <c r="AN1804" s="47">
        <v>1</v>
      </c>
      <c r="AO1804" s="47">
        <v>6</v>
      </c>
      <c r="AP1804" s="47">
        <v>88</v>
      </c>
      <c r="AQ1804" s="47"/>
      <c r="AR1804" s="47"/>
      <c r="AS1804" s="118">
        <v>0</v>
      </c>
      <c r="AT1804" s="49">
        <v>1</v>
      </c>
      <c r="AU1804" s="49">
        <v>1</v>
      </c>
      <c r="AV1804" s="47"/>
      <c r="AW1804" s="49">
        <v>1</v>
      </c>
      <c r="AX1804" s="49"/>
      <c r="AY1804" s="44">
        <f t="shared" si="175"/>
        <v>45</v>
      </c>
      <c r="AZ1804" s="47"/>
      <c r="BA1804" s="47"/>
      <c r="BB1804" s="47"/>
      <c r="BC1804" s="48"/>
      <c r="BD1804" s="62"/>
      <c r="BE1804" s="62"/>
      <c r="BF1804" s="57"/>
      <c r="BG1804" s="51"/>
      <c r="BH1804" s="51">
        <f t="shared" si="172"/>
        <v>1</v>
      </c>
      <c r="BI1804" s="51">
        <v>3</v>
      </c>
      <c r="BJ1804" s="52"/>
      <c r="BK1804" s="52"/>
      <c r="BL1804" s="53"/>
      <c r="BM1804" s="47" t="e">
        <f>COUNTIFS(A$2:$AC1804,#REF!,M$2:$AL1804,M1804)</f>
        <v>#VALUE!</v>
      </c>
      <c r="BN1804" s="47">
        <v>0</v>
      </c>
      <c r="BO1804" s="54">
        <v>45</v>
      </c>
      <c r="BP1804" s="54">
        <v>0</v>
      </c>
      <c r="BQ1804" s="47">
        <v>45</v>
      </c>
      <c r="BR1804" s="49">
        <v>1</v>
      </c>
      <c r="BS1804" s="49">
        <v>1</v>
      </c>
      <c r="BT1804" s="44">
        <f t="shared" si="171"/>
        <v>77</v>
      </c>
      <c r="BW1804" s="40" t="s">
        <v>67</v>
      </c>
      <c r="BY1804" s="55"/>
      <c r="BZ1804" s="1" t="s">
        <v>22426</v>
      </c>
    </row>
    <row r="1805" spans="1:78" ht="15" customHeight="1">
      <c r="A1805" s="25" t="s">
        <v>8596</v>
      </c>
      <c r="B1805" s="42" t="s">
        <v>9723</v>
      </c>
      <c r="D1805" s="263">
        <v>0</v>
      </c>
      <c r="E1805" s="85" t="s">
        <v>76</v>
      </c>
      <c r="F1805" s="116" t="s">
        <v>1453</v>
      </c>
      <c r="G1805" s="266"/>
      <c r="H1805" s="266"/>
      <c r="I1805" s="85" t="s">
        <v>625</v>
      </c>
      <c r="J1805" s="43" t="s">
        <v>1255</v>
      </c>
      <c r="M1805" s="44" t="s">
        <v>91</v>
      </c>
      <c r="N1805" s="45" t="s">
        <v>625</v>
      </c>
      <c r="O1805" s="42" t="s">
        <v>71</v>
      </c>
      <c r="P1805" s="42" t="s">
        <v>122</v>
      </c>
      <c r="Q1805" s="85" t="s">
        <v>105</v>
      </c>
      <c r="R1805" s="85" t="s">
        <v>73</v>
      </c>
      <c r="S1805" s="42" t="s">
        <v>9724</v>
      </c>
      <c r="T1805" s="42" t="s">
        <v>9725</v>
      </c>
      <c r="U1805" s="117" t="s">
        <v>9725</v>
      </c>
      <c r="V1805" s="42" t="s">
        <v>73</v>
      </c>
      <c r="W1805" s="42" t="s">
        <v>73</v>
      </c>
      <c r="X1805" s="107">
        <v>40794</v>
      </c>
      <c r="Y1805" s="107">
        <v>40823</v>
      </c>
      <c r="Z1805" s="44">
        <f t="shared" si="173"/>
        <v>2011</v>
      </c>
      <c r="AA1805" s="44">
        <f t="shared" si="174"/>
        <v>9</v>
      </c>
      <c r="AB1805" s="44">
        <v>0</v>
      </c>
      <c r="AC1805" s="85" t="s">
        <v>8602</v>
      </c>
      <c r="AD1805" s="85" t="s">
        <v>8602</v>
      </c>
      <c r="AE1805" s="85" t="s">
        <v>8602</v>
      </c>
      <c r="AF1805" s="85" t="s">
        <v>8602</v>
      </c>
      <c r="AG1805" s="85" t="s">
        <v>8602</v>
      </c>
      <c r="AH1805" s="85" t="s">
        <v>8602</v>
      </c>
      <c r="AI1805" s="85" t="s">
        <v>9726</v>
      </c>
      <c r="AJ1805" s="85" t="s">
        <v>9727</v>
      </c>
      <c r="AK1805" s="85" t="s">
        <v>8602</v>
      </c>
      <c r="AL1805" s="85" t="s">
        <v>8602</v>
      </c>
      <c r="AM1805" s="47">
        <v>1</v>
      </c>
      <c r="AN1805" s="47">
        <v>1</v>
      </c>
      <c r="AO1805" s="47">
        <v>6</v>
      </c>
      <c r="AP1805" s="47">
        <v>88</v>
      </c>
      <c r="AQ1805" s="47"/>
      <c r="AR1805" s="47"/>
      <c r="AS1805" s="47">
        <v>1</v>
      </c>
      <c r="AT1805" s="49">
        <v>1</v>
      </c>
      <c r="AU1805" s="49">
        <v>1</v>
      </c>
      <c r="AV1805" s="47"/>
      <c r="AW1805" s="49">
        <v>1</v>
      </c>
      <c r="AX1805" s="49"/>
      <c r="AY1805" s="44">
        <f t="shared" si="175"/>
        <v>30</v>
      </c>
      <c r="AZ1805" s="47"/>
      <c r="BA1805" s="47"/>
      <c r="BB1805" s="47"/>
      <c r="BC1805" s="48"/>
      <c r="BD1805" s="62"/>
      <c r="BE1805" s="62"/>
      <c r="BF1805" s="57"/>
      <c r="BG1805" s="51"/>
      <c r="BH1805" s="51">
        <f t="shared" si="172"/>
        <v>1</v>
      </c>
      <c r="BI1805" s="51">
        <v>1</v>
      </c>
      <c r="BJ1805" s="52"/>
      <c r="BK1805" s="52"/>
      <c r="BL1805" s="53"/>
      <c r="BM1805" s="47" t="e">
        <f>COUNTIFS(A$2:$AC1805,#REF!,M$2:$AL1805,M1805)</f>
        <v>#VALUE!</v>
      </c>
      <c r="BN1805" s="47">
        <v>0</v>
      </c>
      <c r="BO1805" s="54">
        <v>30</v>
      </c>
      <c r="BP1805" s="54">
        <v>0</v>
      </c>
      <c r="BQ1805" s="47">
        <v>30</v>
      </c>
      <c r="BR1805" s="49">
        <v>1</v>
      </c>
      <c r="BS1805" s="49">
        <v>1</v>
      </c>
      <c r="BT1805" s="44">
        <f t="shared" si="171"/>
        <v>161</v>
      </c>
      <c r="BW1805" s="40" t="s">
        <v>67</v>
      </c>
      <c r="BY1805" s="55"/>
      <c r="BZ1805" s="1" t="s">
        <v>22426</v>
      </c>
    </row>
    <row r="1806" spans="1:78" ht="15" customHeight="1">
      <c r="A1806" s="25" t="s">
        <v>8596</v>
      </c>
      <c r="B1806" s="42" t="s">
        <v>9728</v>
      </c>
      <c r="D1806" s="263">
        <v>0</v>
      </c>
      <c r="E1806" s="85" t="s">
        <v>76</v>
      </c>
      <c r="F1806" s="116" t="s">
        <v>1453</v>
      </c>
      <c r="G1806" s="266"/>
      <c r="H1806" s="266"/>
      <c r="I1806" s="85" t="s">
        <v>625</v>
      </c>
      <c r="J1806" s="43" t="s">
        <v>1255</v>
      </c>
      <c r="M1806" s="44" t="s">
        <v>91</v>
      </c>
      <c r="N1806" s="45" t="s">
        <v>625</v>
      </c>
      <c r="O1806" s="42" t="s">
        <v>86</v>
      </c>
      <c r="P1806" s="42" t="s">
        <v>87</v>
      </c>
      <c r="Q1806" s="85" t="s">
        <v>105</v>
      </c>
      <c r="R1806" s="85" t="s">
        <v>73</v>
      </c>
      <c r="S1806" s="42" t="s">
        <v>9729</v>
      </c>
      <c r="T1806" s="42" t="s">
        <v>9730</v>
      </c>
      <c r="U1806" s="117" t="s">
        <v>9730</v>
      </c>
      <c r="V1806" s="42" t="s">
        <v>73</v>
      </c>
      <c r="W1806" s="42" t="s">
        <v>73</v>
      </c>
      <c r="X1806" s="107">
        <v>40829</v>
      </c>
      <c r="Y1806" s="107">
        <v>40862</v>
      </c>
      <c r="Z1806" s="44">
        <f t="shared" si="173"/>
        <v>2011</v>
      </c>
      <c r="AA1806" s="44">
        <f t="shared" si="174"/>
        <v>10</v>
      </c>
      <c r="AB1806" s="44">
        <v>0</v>
      </c>
      <c r="AC1806" s="85" t="s">
        <v>8602</v>
      </c>
      <c r="AD1806" s="85" t="s">
        <v>8602</v>
      </c>
      <c r="AE1806" s="85" t="s">
        <v>8602</v>
      </c>
      <c r="AF1806" s="85" t="s">
        <v>8602</v>
      </c>
      <c r="AG1806" s="85" t="s">
        <v>8602</v>
      </c>
      <c r="AH1806" s="85" t="s">
        <v>8602</v>
      </c>
      <c r="AI1806" s="85" t="s">
        <v>9731</v>
      </c>
      <c r="AJ1806" s="85" t="s">
        <v>8602</v>
      </c>
      <c r="AK1806" s="85" t="s">
        <v>8602</v>
      </c>
      <c r="AL1806" s="85" t="s">
        <v>8602</v>
      </c>
      <c r="AM1806" s="47">
        <v>1</v>
      </c>
      <c r="AN1806" s="47">
        <v>1</v>
      </c>
      <c r="AO1806" s="47">
        <v>6</v>
      </c>
      <c r="AP1806" s="47">
        <v>88</v>
      </c>
      <c r="AQ1806" s="47"/>
      <c r="AR1806" s="47"/>
      <c r="AS1806" s="118">
        <v>0</v>
      </c>
      <c r="AT1806" s="49">
        <v>1</v>
      </c>
      <c r="AU1806" s="49">
        <v>1</v>
      </c>
      <c r="AV1806" s="47"/>
      <c r="AW1806" s="49">
        <v>1</v>
      </c>
      <c r="AX1806" s="49"/>
      <c r="AY1806" s="44">
        <f t="shared" si="175"/>
        <v>34</v>
      </c>
      <c r="AZ1806" s="47"/>
      <c r="BA1806" s="47"/>
      <c r="BB1806" s="47"/>
      <c r="BC1806" s="48"/>
      <c r="BD1806" s="62"/>
      <c r="BE1806" s="62"/>
      <c r="BF1806" s="57"/>
      <c r="BG1806" s="51"/>
      <c r="BH1806" s="51">
        <f t="shared" si="172"/>
        <v>1</v>
      </c>
      <c r="BI1806" s="51">
        <v>4</v>
      </c>
      <c r="BJ1806" s="52"/>
      <c r="BK1806" s="52"/>
      <c r="BL1806" s="53"/>
      <c r="BM1806" s="47" t="e">
        <f>COUNTIFS(A$2:$AC1806,#REF!,M$2:$AL1806,M1806)</f>
        <v>#VALUE!</v>
      </c>
      <c r="BN1806" s="47">
        <v>0</v>
      </c>
      <c r="BO1806" s="54">
        <v>34</v>
      </c>
      <c r="BP1806" s="54">
        <v>0</v>
      </c>
      <c r="BQ1806" s="47">
        <v>34</v>
      </c>
      <c r="BR1806" s="49">
        <v>1</v>
      </c>
      <c r="BS1806" s="49">
        <v>1</v>
      </c>
      <c r="BT1806" s="44">
        <f t="shared" si="171"/>
        <v>196</v>
      </c>
      <c r="BW1806" s="40" t="s">
        <v>67</v>
      </c>
      <c r="BY1806" s="55"/>
      <c r="BZ1806" s="1" t="s">
        <v>22426</v>
      </c>
    </row>
    <row r="1807" spans="1:78" ht="15" customHeight="1">
      <c r="A1807" s="25" t="s">
        <v>8596</v>
      </c>
      <c r="B1807" s="42" t="s">
        <v>9732</v>
      </c>
      <c r="D1807" s="263">
        <v>0</v>
      </c>
      <c r="E1807" s="85" t="s">
        <v>76</v>
      </c>
      <c r="F1807" s="116" t="s">
        <v>1453</v>
      </c>
      <c r="G1807" s="266"/>
      <c r="H1807" s="266"/>
      <c r="I1807" s="85" t="s">
        <v>9733</v>
      </c>
      <c r="J1807" s="43" t="s">
        <v>9734</v>
      </c>
      <c r="M1807" s="44" t="s">
        <v>91</v>
      </c>
      <c r="N1807" s="45" t="s">
        <v>625</v>
      </c>
      <c r="O1807" s="42" t="s">
        <v>93</v>
      </c>
      <c r="P1807" s="42" t="s">
        <v>103</v>
      </c>
      <c r="Q1807" s="85" t="s">
        <v>105</v>
      </c>
      <c r="R1807" s="85" t="s">
        <v>73</v>
      </c>
      <c r="S1807" s="42" t="s">
        <v>9735</v>
      </c>
      <c r="T1807" s="42" t="s">
        <v>8602</v>
      </c>
      <c r="U1807" s="117" t="s">
        <v>9735</v>
      </c>
      <c r="V1807" s="42" t="s">
        <v>73</v>
      </c>
      <c r="W1807" s="42" t="s">
        <v>73</v>
      </c>
      <c r="X1807" s="107">
        <v>40886</v>
      </c>
      <c r="Y1807" s="107">
        <v>40924</v>
      </c>
      <c r="Z1807" s="44">
        <f t="shared" si="173"/>
        <v>2011</v>
      </c>
      <c r="AA1807" s="44">
        <f t="shared" si="174"/>
        <v>12</v>
      </c>
      <c r="AB1807" s="44">
        <v>0</v>
      </c>
      <c r="AC1807" s="85" t="s">
        <v>8602</v>
      </c>
      <c r="AD1807" s="85" t="s">
        <v>8602</v>
      </c>
      <c r="AE1807" s="85" t="s">
        <v>8602</v>
      </c>
      <c r="AF1807" s="85" t="s">
        <v>8602</v>
      </c>
      <c r="AG1807" s="85" t="s">
        <v>8602</v>
      </c>
      <c r="AH1807" s="85" t="s">
        <v>8602</v>
      </c>
      <c r="AI1807" s="85" t="s">
        <v>9736</v>
      </c>
      <c r="AJ1807" s="85" t="s">
        <v>8602</v>
      </c>
      <c r="AK1807" s="85" t="s">
        <v>8602</v>
      </c>
      <c r="AL1807" s="85" t="s">
        <v>8602</v>
      </c>
      <c r="AM1807" s="47">
        <v>1</v>
      </c>
      <c r="AN1807" s="47">
        <v>1</v>
      </c>
      <c r="AO1807" s="47">
        <v>6</v>
      </c>
      <c r="AP1807" s="47">
        <v>88</v>
      </c>
      <c r="AQ1807" s="47"/>
      <c r="AR1807" s="47"/>
      <c r="AS1807" s="47">
        <v>1</v>
      </c>
      <c r="AT1807" s="49">
        <v>1</v>
      </c>
      <c r="AU1807" s="49">
        <v>1</v>
      </c>
      <c r="AV1807" s="47"/>
      <c r="AW1807" s="49">
        <v>1</v>
      </c>
      <c r="AX1807" s="49"/>
      <c r="AY1807" s="44">
        <f t="shared" si="175"/>
        <v>39</v>
      </c>
      <c r="AZ1807" s="47"/>
      <c r="BA1807" s="47"/>
      <c r="BB1807" s="47"/>
      <c r="BC1807" s="48"/>
      <c r="BD1807" s="62"/>
      <c r="BE1807" s="62"/>
      <c r="BF1807" s="57"/>
      <c r="BG1807" s="51"/>
      <c r="BH1807" s="51">
        <f t="shared" si="172"/>
        <v>1</v>
      </c>
      <c r="BI1807" s="51">
        <v>7</v>
      </c>
      <c r="BJ1807" s="52"/>
      <c r="BK1807" s="52"/>
      <c r="BL1807" s="53"/>
      <c r="BM1807" s="47" t="e">
        <f>COUNTIFS(A$2:$AC1807,#REF!,M$2:$AL1807,M1807)</f>
        <v>#VALUE!</v>
      </c>
      <c r="BN1807" s="47">
        <v>0</v>
      </c>
      <c r="BO1807" s="54">
        <v>39</v>
      </c>
      <c r="BP1807" s="54">
        <v>0</v>
      </c>
      <c r="BQ1807" s="47">
        <v>39</v>
      </c>
      <c r="BR1807" s="49">
        <v>1</v>
      </c>
      <c r="BS1807" s="49">
        <v>1</v>
      </c>
      <c r="BT1807" s="44">
        <f t="shared" si="171"/>
        <v>253</v>
      </c>
      <c r="BW1807" s="40" t="s">
        <v>67</v>
      </c>
      <c r="BY1807" s="55"/>
      <c r="BZ1807" s="1" t="s">
        <v>22426</v>
      </c>
    </row>
    <row r="1808" spans="1:78" ht="15" customHeight="1">
      <c r="A1808" s="25" t="s">
        <v>8596</v>
      </c>
      <c r="B1808" s="42" t="s">
        <v>9737</v>
      </c>
      <c r="D1808" s="263">
        <v>0</v>
      </c>
      <c r="E1808" s="85" t="s">
        <v>76</v>
      </c>
      <c r="F1808" s="116" t="s">
        <v>1453</v>
      </c>
      <c r="G1808" s="266"/>
      <c r="H1808" s="266"/>
      <c r="I1808" s="85" t="s">
        <v>539</v>
      </c>
      <c r="J1808" s="43" t="s">
        <v>6181</v>
      </c>
      <c r="M1808" s="44" t="s">
        <v>91</v>
      </c>
      <c r="N1808" s="45" t="s">
        <v>539</v>
      </c>
      <c r="O1808" s="42" t="s">
        <v>100</v>
      </c>
      <c r="P1808" s="42" t="s">
        <v>101</v>
      </c>
      <c r="Q1808" s="85" t="s">
        <v>949</v>
      </c>
      <c r="R1808" s="85" t="s">
        <v>73</v>
      </c>
      <c r="S1808" s="42" t="s">
        <v>9738</v>
      </c>
      <c r="T1808" s="42" t="s">
        <v>9739</v>
      </c>
      <c r="U1808" s="117" t="s">
        <v>9739</v>
      </c>
      <c r="V1808" s="42" t="s">
        <v>73</v>
      </c>
      <c r="W1808" s="42" t="s">
        <v>73</v>
      </c>
      <c r="X1808" s="107">
        <v>40641</v>
      </c>
      <c r="Y1808" s="107">
        <v>40656</v>
      </c>
      <c r="Z1808" s="44">
        <f t="shared" si="173"/>
        <v>2011</v>
      </c>
      <c r="AA1808" s="44">
        <f t="shared" si="174"/>
        <v>4</v>
      </c>
      <c r="AB1808" s="44">
        <v>0</v>
      </c>
      <c r="AC1808" s="85" t="s">
        <v>8602</v>
      </c>
      <c r="AD1808" s="85" t="s">
        <v>8602</v>
      </c>
      <c r="AE1808" s="85" t="s">
        <v>8602</v>
      </c>
      <c r="AF1808" s="85" t="s">
        <v>8602</v>
      </c>
      <c r="AG1808" s="85" t="s">
        <v>8602</v>
      </c>
      <c r="AH1808" s="85" t="s">
        <v>8602</v>
      </c>
      <c r="AI1808" s="85" t="s">
        <v>9740</v>
      </c>
      <c r="AJ1808" s="85" t="s">
        <v>9741</v>
      </c>
      <c r="AK1808" s="85" t="s">
        <v>8602</v>
      </c>
      <c r="AL1808" s="85" t="s">
        <v>8602</v>
      </c>
      <c r="AM1808" s="47">
        <v>1</v>
      </c>
      <c r="AN1808" s="47">
        <v>1</v>
      </c>
      <c r="AO1808" s="47">
        <v>6</v>
      </c>
      <c r="AP1808" s="47">
        <v>88</v>
      </c>
      <c r="AQ1808" s="47"/>
      <c r="AR1808" s="47"/>
      <c r="AS1808" s="118">
        <v>0</v>
      </c>
      <c r="AT1808" s="49">
        <v>1</v>
      </c>
      <c r="AU1808" s="49">
        <v>1</v>
      </c>
      <c r="AV1808" s="47"/>
      <c r="AW1808" s="49">
        <v>1</v>
      </c>
      <c r="AX1808" s="49"/>
      <c r="AY1808" s="44">
        <f t="shared" si="175"/>
        <v>16</v>
      </c>
      <c r="AZ1808" s="47"/>
      <c r="BA1808" s="47"/>
      <c r="BB1808" s="47"/>
      <c r="BC1808" s="48"/>
      <c r="BD1808" s="62"/>
      <c r="BE1808" s="62"/>
      <c r="BF1808" s="50"/>
      <c r="BG1808" s="51"/>
      <c r="BH1808" s="51">
        <f t="shared" si="172"/>
        <v>1</v>
      </c>
      <c r="BI1808" s="51">
        <v>2</v>
      </c>
      <c r="BJ1808" s="52"/>
      <c r="BK1808" s="52"/>
      <c r="BL1808" s="53"/>
      <c r="BM1808" s="47" t="e">
        <f>COUNTIFS(A$2:$AC1808,#REF!,M$2:$AL1808,M1808)</f>
        <v>#VALUE!</v>
      </c>
      <c r="BN1808" s="47">
        <v>1</v>
      </c>
      <c r="BO1808" s="54">
        <v>16</v>
      </c>
      <c r="BP1808" s="54">
        <v>0</v>
      </c>
      <c r="BQ1808" s="47">
        <v>16</v>
      </c>
      <c r="BR1808" s="49">
        <v>1</v>
      </c>
      <c r="BS1808" s="49">
        <v>1</v>
      </c>
      <c r="BT1808" s="44">
        <f t="shared" si="171"/>
        <v>8</v>
      </c>
      <c r="BW1808" s="40" t="s">
        <v>67</v>
      </c>
      <c r="BY1808" s="55"/>
      <c r="BZ1808" s="1" t="s">
        <v>22426</v>
      </c>
    </row>
    <row r="1809" spans="1:78" ht="15" customHeight="1">
      <c r="A1809" s="25" t="s">
        <v>8596</v>
      </c>
      <c r="B1809" s="42" t="s">
        <v>9742</v>
      </c>
      <c r="D1809" s="263">
        <v>0</v>
      </c>
      <c r="E1809" s="85" t="s">
        <v>76</v>
      </c>
      <c r="F1809" s="116" t="s">
        <v>1453</v>
      </c>
      <c r="G1809" s="266"/>
      <c r="H1809" s="266"/>
      <c r="I1809" s="85" t="s">
        <v>539</v>
      </c>
      <c r="J1809" s="43" t="s">
        <v>6181</v>
      </c>
      <c r="M1809" s="44" t="s">
        <v>91</v>
      </c>
      <c r="N1809" s="45" t="s">
        <v>539</v>
      </c>
      <c r="O1809" s="42" t="s">
        <v>136</v>
      </c>
      <c r="P1809" s="42" t="s">
        <v>137</v>
      </c>
      <c r="Q1809" s="85" t="s">
        <v>105</v>
      </c>
      <c r="R1809" s="85" t="s">
        <v>73</v>
      </c>
      <c r="S1809" s="42" t="s">
        <v>9743</v>
      </c>
      <c r="T1809" s="42" t="s">
        <v>9744</v>
      </c>
      <c r="U1809" s="117" t="s">
        <v>9744</v>
      </c>
      <c r="V1809" s="42" t="s">
        <v>73</v>
      </c>
      <c r="W1809" s="42" t="s">
        <v>73</v>
      </c>
      <c r="X1809" s="107">
        <v>40682</v>
      </c>
      <c r="Y1809" s="107">
        <v>40696</v>
      </c>
      <c r="Z1809" s="44">
        <f t="shared" si="173"/>
        <v>2011</v>
      </c>
      <c r="AA1809" s="44">
        <f t="shared" si="174"/>
        <v>5</v>
      </c>
      <c r="AB1809" s="44">
        <v>0</v>
      </c>
      <c r="AC1809" s="85" t="s">
        <v>8602</v>
      </c>
      <c r="AD1809" s="85" t="s">
        <v>8602</v>
      </c>
      <c r="AE1809" s="85" t="s">
        <v>8602</v>
      </c>
      <c r="AF1809" s="85" t="s">
        <v>8602</v>
      </c>
      <c r="AG1809" s="85" t="s">
        <v>8602</v>
      </c>
      <c r="AH1809" s="85" t="s">
        <v>8602</v>
      </c>
      <c r="AI1809" s="85" t="s">
        <v>9745</v>
      </c>
      <c r="AJ1809" s="85" t="s">
        <v>9746</v>
      </c>
      <c r="AK1809" s="85" t="s">
        <v>8602</v>
      </c>
      <c r="AL1809" s="85" t="s">
        <v>8602</v>
      </c>
      <c r="AM1809" s="47">
        <v>1</v>
      </c>
      <c r="AN1809" s="47">
        <v>1</v>
      </c>
      <c r="AO1809" s="47">
        <v>6</v>
      </c>
      <c r="AP1809" s="47">
        <v>88</v>
      </c>
      <c r="AQ1809" s="47"/>
      <c r="AR1809" s="47"/>
      <c r="AS1809" s="118">
        <v>0</v>
      </c>
      <c r="AT1809" s="49">
        <v>1</v>
      </c>
      <c r="AU1809" s="49">
        <v>1</v>
      </c>
      <c r="AV1809" s="47"/>
      <c r="AW1809" s="49">
        <v>1</v>
      </c>
      <c r="AX1809" s="49"/>
      <c r="AY1809" s="44">
        <f t="shared" si="175"/>
        <v>15</v>
      </c>
      <c r="AZ1809" s="47"/>
      <c r="BA1809" s="47"/>
      <c r="BB1809" s="47"/>
      <c r="BC1809" s="48"/>
      <c r="BD1809" s="62"/>
      <c r="BE1809" s="62" t="s">
        <v>9747</v>
      </c>
      <c r="BF1809" s="50"/>
      <c r="BG1809" s="51"/>
      <c r="BH1809" s="51">
        <f t="shared" si="172"/>
        <v>1</v>
      </c>
      <c r="BI1809" s="51">
        <v>2</v>
      </c>
      <c r="BJ1809" s="52"/>
      <c r="BK1809" s="52"/>
      <c r="BL1809" s="53"/>
      <c r="BM1809" s="47" t="e">
        <f>COUNTIFS(A$2:$AC1809,#REF!,M$2:$AL1809,M1809)</f>
        <v>#VALUE!</v>
      </c>
      <c r="BN1809" s="47">
        <v>0</v>
      </c>
      <c r="BO1809" s="54">
        <v>15</v>
      </c>
      <c r="BP1809" s="54">
        <v>0</v>
      </c>
      <c r="BQ1809" s="47">
        <v>15</v>
      </c>
      <c r="BR1809" s="49">
        <v>1</v>
      </c>
      <c r="BS1809" s="49">
        <v>1</v>
      </c>
      <c r="BT1809" s="44">
        <f t="shared" si="171"/>
        <v>49</v>
      </c>
      <c r="BW1809" s="40" t="s">
        <v>67</v>
      </c>
      <c r="BY1809" s="55"/>
      <c r="BZ1809" s="1" t="s">
        <v>22426</v>
      </c>
    </row>
    <row r="1810" spans="1:78" ht="15" customHeight="1">
      <c r="A1810" s="25" t="s">
        <v>8596</v>
      </c>
      <c r="B1810" s="42" t="s">
        <v>9748</v>
      </c>
      <c r="D1810" s="263">
        <v>0</v>
      </c>
      <c r="E1810" s="85" t="s">
        <v>76</v>
      </c>
      <c r="F1810" s="116" t="s">
        <v>1453</v>
      </c>
      <c r="G1810" s="266"/>
      <c r="H1810" s="266"/>
      <c r="I1810" s="85" t="s">
        <v>539</v>
      </c>
      <c r="J1810" s="43" t="s">
        <v>6181</v>
      </c>
      <c r="M1810" s="44" t="s">
        <v>91</v>
      </c>
      <c r="N1810" s="45" t="s">
        <v>539</v>
      </c>
      <c r="O1810" s="42" t="s">
        <v>81</v>
      </c>
      <c r="P1810" s="42" t="s">
        <v>82</v>
      </c>
      <c r="Q1810" s="85" t="s">
        <v>86</v>
      </c>
      <c r="R1810" s="92" t="s">
        <v>1377</v>
      </c>
      <c r="S1810" s="42" t="s">
        <v>9749</v>
      </c>
      <c r="T1810" s="42" t="s">
        <v>8602</v>
      </c>
      <c r="U1810" s="117" t="s">
        <v>9750</v>
      </c>
      <c r="V1810" s="42" t="s">
        <v>73</v>
      </c>
      <c r="W1810" s="42" t="s">
        <v>73</v>
      </c>
      <c r="X1810" s="107">
        <v>40725</v>
      </c>
      <c r="Y1810" s="107">
        <v>40755</v>
      </c>
      <c r="Z1810" s="44">
        <f t="shared" si="173"/>
        <v>2011</v>
      </c>
      <c r="AA1810" s="44">
        <f t="shared" si="174"/>
        <v>7</v>
      </c>
      <c r="AB1810" s="44">
        <v>0</v>
      </c>
      <c r="AC1810" s="85" t="s">
        <v>8602</v>
      </c>
      <c r="AD1810" s="85" t="s">
        <v>8602</v>
      </c>
      <c r="AE1810" s="85" t="s">
        <v>8602</v>
      </c>
      <c r="AF1810" s="85" t="s">
        <v>8602</v>
      </c>
      <c r="AG1810" s="85" t="s">
        <v>8602</v>
      </c>
      <c r="AH1810" s="85" t="s">
        <v>8602</v>
      </c>
      <c r="AI1810" s="85" t="s">
        <v>9751</v>
      </c>
      <c r="AJ1810" s="85" t="s">
        <v>8602</v>
      </c>
      <c r="AK1810" s="85" t="s">
        <v>8602</v>
      </c>
      <c r="AL1810" s="85" t="s">
        <v>8602</v>
      </c>
      <c r="AM1810" s="47">
        <v>1</v>
      </c>
      <c r="AN1810" s="47">
        <v>1</v>
      </c>
      <c r="AO1810" s="47">
        <v>6</v>
      </c>
      <c r="AP1810" s="47">
        <v>88</v>
      </c>
      <c r="AQ1810" s="47"/>
      <c r="AR1810" s="47"/>
      <c r="AS1810" s="118">
        <v>1</v>
      </c>
      <c r="AT1810" s="49">
        <v>1</v>
      </c>
      <c r="AU1810" s="49">
        <v>1</v>
      </c>
      <c r="AV1810" s="47"/>
      <c r="AW1810" s="49">
        <v>1</v>
      </c>
      <c r="AX1810" s="49"/>
      <c r="AY1810" s="44">
        <f t="shared" si="175"/>
        <v>31</v>
      </c>
      <c r="AZ1810" s="47"/>
      <c r="BA1810" s="47"/>
      <c r="BB1810" s="47"/>
      <c r="BC1810" s="48"/>
      <c r="BD1810" s="62"/>
      <c r="BE1810" s="62"/>
      <c r="BF1810" s="50"/>
      <c r="BG1810" s="51"/>
      <c r="BH1810" s="51">
        <f t="shared" si="172"/>
        <v>1</v>
      </c>
      <c r="BI1810" s="51">
        <v>8</v>
      </c>
      <c r="BJ1810" s="52"/>
      <c r="BK1810" s="52"/>
      <c r="BL1810" s="53"/>
      <c r="BM1810" s="47" t="e">
        <f>COUNTIFS(A$2:$AC1810,#REF!,M$2:$AL1810,M1810)</f>
        <v>#VALUE!</v>
      </c>
      <c r="BN1810" s="47">
        <v>0</v>
      </c>
      <c r="BO1810" s="54">
        <v>31</v>
      </c>
      <c r="BP1810" s="54">
        <v>0</v>
      </c>
      <c r="BQ1810" s="47">
        <v>31</v>
      </c>
      <c r="BR1810" s="49">
        <v>1</v>
      </c>
      <c r="BS1810" s="49">
        <v>1</v>
      </c>
      <c r="BT1810" s="44">
        <f t="shared" ref="BT1810:BT1873" si="176">MAX(MIN((DATE(2012,3,31)+1),X1810+1),DATE(2011,4,1))-MIN(MAX(DATE(2011,4,1),W1810),(DATE(2012,3,31)+1))</f>
        <v>92</v>
      </c>
      <c r="BW1810" s="40" t="s">
        <v>67</v>
      </c>
      <c r="BY1810" s="55"/>
      <c r="BZ1810" s="1" t="s">
        <v>22426</v>
      </c>
    </row>
    <row r="1811" spans="1:78" ht="15" customHeight="1">
      <c r="A1811" s="25" t="s">
        <v>8596</v>
      </c>
      <c r="B1811" s="42" t="s">
        <v>9752</v>
      </c>
      <c r="D1811" s="263">
        <v>0</v>
      </c>
      <c r="E1811" s="85" t="s">
        <v>76</v>
      </c>
      <c r="F1811" s="116" t="s">
        <v>1453</v>
      </c>
      <c r="G1811" s="266"/>
      <c r="H1811" s="266"/>
      <c r="I1811" s="85" t="s">
        <v>539</v>
      </c>
      <c r="J1811" s="43" t="s">
        <v>6181</v>
      </c>
      <c r="M1811" s="44" t="s">
        <v>91</v>
      </c>
      <c r="N1811" s="45" t="s">
        <v>539</v>
      </c>
      <c r="O1811" s="42" t="s">
        <v>81</v>
      </c>
      <c r="P1811" s="42" t="s">
        <v>82</v>
      </c>
      <c r="Q1811" s="85" t="s">
        <v>136</v>
      </c>
      <c r="R1811" s="85" t="s">
        <v>1321</v>
      </c>
      <c r="S1811" s="42" t="s">
        <v>9753</v>
      </c>
      <c r="T1811" s="42" t="s">
        <v>8602</v>
      </c>
      <c r="U1811" s="117" t="s">
        <v>9754</v>
      </c>
      <c r="V1811" s="42" t="s">
        <v>73</v>
      </c>
      <c r="W1811" s="42" t="s">
        <v>73</v>
      </c>
      <c r="X1811" s="107">
        <v>40756</v>
      </c>
      <c r="Y1811" s="107">
        <v>40786</v>
      </c>
      <c r="Z1811" s="44">
        <f t="shared" si="173"/>
        <v>2011</v>
      </c>
      <c r="AA1811" s="44">
        <f t="shared" si="174"/>
        <v>8</v>
      </c>
      <c r="AB1811" s="44">
        <v>0</v>
      </c>
      <c r="AC1811" s="85" t="s">
        <v>8602</v>
      </c>
      <c r="AD1811" s="85" t="s">
        <v>8602</v>
      </c>
      <c r="AE1811" s="85" t="s">
        <v>8602</v>
      </c>
      <c r="AF1811" s="85" t="s">
        <v>8602</v>
      </c>
      <c r="AG1811" s="85" t="s">
        <v>8602</v>
      </c>
      <c r="AH1811" s="85" t="s">
        <v>8602</v>
      </c>
      <c r="AI1811" s="85" t="s">
        <v>8602</v>
      </c>
      <c r="AJ1811" s="85" t="s">
        <v>8602</v>
      </c>
      <c r="AK1811" s="85" t="s">
        <v>8602</v>
      </c>
      <c r="AL1811" s="85" t="s">
        <v>8602</v>
      </c>
      <c r="AM1811" s="47">
        <v>1</v>
      </c>
      <c r="AN1811" s="47">
        <v>1</v>
      </c>
      <c r="AO1811" s="47">
        <v>6</v>
      </c>
      <c r="AP1811" s="47">
        <v>88</v>
      </c>
      <c r="AQ1811" s="47"/>
      <c r="AR1811" s="47"/>
      <c r="AS1811" s="118">
        <v>1</v>
      </c>
      <c r="AT1811" s="49">
        <v>1</v>
      </c>
      <c r="AU1811" s="49">
        <v>1</v>
      </c>
      <c r="AV1811" s="47"/>
      <c r="AW1811" s="49">
        <v>1</v>
      </c>
      <c r="AX1811" s="49"/>
      <c r="AY1811" s="44">
        <f t="shared" si="175"/>
        <v>31</v>
      </c>
      <c r="AZ1811" s="47"/>
      <c r="BA1811" s="47"/>
      <c r="BB1811" s="47"/>
      <c r="BC1811" s="48"/>
      <c r="BD1811" s="62"/>
      <c r="BE1811" s="62"/>
      <c r="BF1811" s="50"/>
      <c r="BG1811" s="51"/>
      <c r="BH1811" s="51">
        <f t="shared" si="172"/>
        <v>1</v>
      </c>
      <c r="BI1811" s="51">
        <v>3</v>
      </c>
      <c r="BJ1811" s="52"/>
      <c r="BK1811" s="52"/>
      <c r="BL1811" s="53"/>
      <c r="BM1811" s="47" t="e">
        <f>COUNTIFS(A$2:$AC1811,#REF!,M$2:$AL1811,M1811)</f>
        <v>#VALUE!</v>
      </c>
      <c r="BN1811" s="47">
        <v>0</v>
      </c>
      <c r="BO1811" s="54">
        <v>31</v>
      </c>
      <c r="BP1811" s="54">
        <v>0</v>
      </c>
      <c r="BQ1811" s="47">
        <v>31</v>
      </c>
      <c r="BR1811" s="49">
        <v>1</v>
      </c>
      <c r="BS1811" s="49">
        <v>1</v>
      </c>
      <c r="BT1811" s="44">
        <f t="shared" si="176"/>
        <v>123</v>
      </c>
      <c r="BW1811" s="40" t="s">
        <v>67</v>
      </c>
      <c r="BY1811" s="55"/>
      <c r="BZ1811" s="1" t="s">
        <v>22426</v>
      </c>
    </row>
    <row r="1812" spans="1:78" ht="15" customHeight="1">
      <c r="A1812" s="25" t="s">
        <v>8596</v>
      </c>
      <c r="B1812" s="42" t="s">
        <v>9755</v>
      </c>
      <c r="D1812" s="263">
        <v>0</v>
      </c>
      <c r="E1812" s="85" t="s">
        <v>76</v>
      </c>
      <c r="F1812" s="116" t="s">
        <v>1453</v>
      </c>
      <c r="G1812" s="266"/>
      <c r="H1812" s="266"/>
      <c r="I1812" s="85" t="s">
        <v>539</v>
      </c>
      <c r="J1812" s="43" t="s">
        <v>6181</v>
      </c>
      <c r="M1812" s="44" t="s">
        <v>91</v>
      </c>
      <c r="N1812" s="45" t="s">
        <v>539</v>
      </c>
      <c r="O1812" s="42" t="s">
        <v>81</v>
      </c>
      <c r="P1812" s="42" t="s">
        <v>82</v>
      </c>
      <c r="Q1812" s="85" t="s">
        <v>105</v>
      </c>
      <c r="R1812" s="85" t="s">
        <v>73</v>
      </c>
      <c r="S1812" s="42" t="s">
        <v>9756</v>
      </c>
      <c r="T1812" s="42" t="s">
        <v>9757</v>
      </c>
      <c r="U1812" s="117" t="s">
        <v>9757</v>
      </c>
      <c r="V1812" s="42" t="s">
        <v>73</v>
      </c>
      <c r="W1812" s="42" t="s">
        <v>73</v>
      </c>
      <c r="X1812" s="107">
        <v>40815</v>
      </c>
      <c r="Y1812" s="107">
        <v>40828</v>
      </c>
      <c r="Z1812" s="44">
        <f t="shared" si="173"/>
        <v>2011</v>
      </c>
      <c r="AA1812" s="44">
        <f t="shared" si="174"/>
        <v>9</v>
      </c>
      <c r="AB1812" s="44">
        <v>0</v>
      </c>
      <c r="AC1812" s="85" t="s">
        <v>8602</v>
      </c>
      <c r="AD1812" s="85" t="s">
        <v>8602</v>
      </c>
      <c r="AE1812" s="85" t="s">
        <v>8602</v>
      </c>
      <c r="AF1812" s="85" t="s">
        <v>8602</v>
      </c>
      <c r="AG1812" s="85" t="s">
        <v>8602</v>
      </c>
      <c r="AH1812" s="85" t="s">
        <v>8602</v>
      </c>
      <c r="AI1812" s="85" t="s">
        <v>9758</v>
      </c>
      <c r="AJ1812" s="85" t="s">
        <v>9759</v>
      </c>
      <c r="AK1812" s="85" t="s">
        <v>8602</v>
      </c>
      <c r="AL1812" s="85" t="s">
        <v>8602</v>
      </c>
      <c r="AM1812" s="47">
        <v>1</v>
      </c>
      <c r="AN1812" s="47">
        <v>1</v>
      </c>
      <c r="AO1812" s="47">
        <v>6</v>
      </c>
      <c r="AP1812" s="47">
        <v>88</v>
      </c>
      <c r="AQ1812" s="47"/>
      <c r="AR1812" s="47"/>
      <c r="AS1812" s="118">
        <v>0</v>
      </c>
      <c r="AT1812" s="49">
        <v>1</v>
      </c>
      <c r="AU1812" s="49">
        <v>1</v>
      </c>
      <c r="AV1812" s="47"/>
      <c r="AW1812" s="49">
        <v>1</v>
      </c>
      <c r="AX1812" s="49"/>
      <c r="AY1812" s="44">
        <f t="shared" si="175"/>
        <v>14</v>
      </c>
      <c r="AZ1812" s="47"/>
      <c r="BA1812" s="47"/>
      <c r="BB1812" s="47"/>
      <c r="BC1812" s="48"/>
      <c r="BD1812" s="62"/>
      <c r="BE1812" s="62"/>
      <c r="BF1812" s="50"/>
      <c r="BG1812" s="51"/>
      <c r="BH1812" s="51">
        <f t="shared" si="172"/>
        <v>1</v>
      </c>
      <c r="BI1812" s="51">
        <v>2</v>
      </c>
      <c r="BJ1812" s="52"/>
      <c r="BK1812" s="52"/>
      <c r="BL1812" s="53"/>
      <c r="BM1812" s="47" t="e">
        <f>COUNTIFS(A$2:$AC1812,#REF!,M$2:$AL1812,M1812)</f>
        <v>#VALUE!</v>
      </c>
      <c r="BN1812" s="47">
        <v>0</v>
      </c>
      <c r="BO1812" s="54">
        <v>14</v>
      </c>
      <c r="BP1812" s="54">
        <v>0</v>
      </c>
      <c r="BQ1812" s="47">
        <v>14</v>
      </c>
      <c r="BR1812" s="49">
        <v>1</v>
      </c>
      <c r="BS1812" s="49">
        <v>1</v>
      </c>
      <c r="BT1812" s="44">
        <f t="shared" si="176"/>
        <v>182</v>
      </c>
      <c r="BW1812" s="40" t="s">
        <v>67</v>
      </c>
      <c r="BY1812" s="55"/>
      <c r="BZ1812" s="1" t="s">
        <v>22426</v>
      </c>
    </row>
    <row r="1813" spans="1:78" ht="15" customHeight="1">
      <c r="A1813" s="25" t="s">
        <v>8596</v>
      </c>
      <c r="B1813" s="42" t="s">
        <v>9760</v>
      </c>
      <c r="D1813" s="263">
        <v>0</v>
      </c>
      <c r="E1813" s="85" t="s">
        <v>76</v>
      </c>
      <c r="F1813" s="116" t="s">
        <v>1453</v>
      </c>
      <c r="G1813" s="266"/>
      <c r="H1813" s="266"/>
      <c r="I1813" s="85" t="s">
        <v>539</v>
      </c>
      <c r="J1813" s="43" t="s">
        <v>6181</v>
      </c>
      <c r="M1813" s="44" t="s">
        <v>91</v>
      </c>
      <c r="N1813" s="45" t="s">
        <v>539</v>
      </c>
      <c r="O1813" s="42" t="s">
        <v>86</v>
      </c>
      <c r="P1813" s="42" t="s">
        <v>87</v>
      </c>
      <c r="Q1813" s="85" t="s">
        <v>949</v>
      </c>
      <c r="R1813" s="85" t="s">
        <v>73</v>
      </c>
      <c r="S1813" s="42" t="s">
        <v>9761</v>
      </c>
      <c r="T1813" s="42" t="s">
        <v>9762</v>
      </c>
      <c r="U1813" s="117" t="s">
        <v>9762</v>
      </c>
      <c r="V1813" s="42" t="s">
        <v>73</v>
      </c>
      <c r="W1813" s="42" t="s">
        <v>73</v>
      </c>
      <c r="X1813" s="107">
        <v>40844</v>
      </c>
      <c r="Y1813" s="107">
        <v>40857</v>
      </c>
      <c r="Z1813" s="44">
        <f t="shared" si="173"/>
        <v>2011</v>
      </c>
      <c r="AA1813" s="44">
        <f t="shared" si="174"/>
        <v>10</v>
      </c>
      <c r="AB1813" s="44">
        <v>0</v>
      </c>
      <c r="AC1813" s="85" t="s">
        <v>8602</v>
      </c>
      <c r="AD1813" s="85" t="s">
        <v>8602</v>
      </c>
      <c r="AE1813" s="85" t="s">
        <v>8602</v>
      </c>
      <c r="AF1813" s="85" t="s">
        <v>8602</v>
      </c>
      <c r="AG1813" s="85" t="s">
        <v>8602</v>
      </c>
      <c r="AH1813" s="85" t="s">
        <v>8602</v>
      </c>
      <c r="AI1813" s="85" t="s">
        <v>6205</v>
      </c>
      <c r="AJ1813" s="85" t="s">
        <v>8602</v>
      </c>
      <c r="AK1813" s="85" t="s">
        <v>8602</v>
      </c>
      <c r="AL1813" s="85" t="s">
        <v>8602</v>
      </c>
      <c r="AM1813" s="47">
        <v>1</v>
      </c>
      <c r="AN1813" s="47">
        <v>1</v>
      </c>
      <c r="AO1813" s="47">
        <v>6</v>
      </c>
      <c r="AP1813" s="47">
        <v>88</v>
      </c>
      <c r="AQ1813" s="47"/>
      <c r="AR1813" s="47"/>
      <c r="AS1813" s="118">
        <v>0</v>
      </c>
      <c r="AT1813" s="49">
        <v>1</v>
      </c>
      <c r="AU1813" s="49">
        <v>1</v>
      </c>
      <c r="AV1813" s="47"/>
      <c r="AW1813" s="49">
        <v>1</v>
      </c>
      <c r="AX1813" s="49"/>
      <c r="AY1813" s="44">
        <f t="shared" si="175"/>
        <v>14</v>
      </c>
      <c r="AZ1813" s="47"/>
      <c r="BA1813" s="47"/>
      <c r="BB1813" s="47"/>
      <c r="BC1813" s="48"/>
      <c r="BD1813" s="62"/>
      <c r="BE1813" s="62"/>
      <c r="BF1813" s="50"/>
      <c r="BG1813" s="51"/>
      <c r="BH1813" s="51">
        <f t="shared" si="172"/>
        <v>1</v>
      </c>
      <c r="BI1813" s="51">
        <v>4</v>
      </c>
      <c r="BJ1813" s="52"/>
      <c r="BK1813" s="52"/>
      <c r="BL1813" s="53"/>
      <c r="BM1813" s="47" t="e">
        <f>COUNTIFS(A$2:$AC1813,#REF!,M$2:$AL1813,M1813)</f>
        <v>#VALUE!</v>
      </c>
      <c r="BN1813" s="47">
        <v>0</v>
      </c>
      <c r="BO1813" s="54">
        <v>14</v>
      </c>
      <c r="BP1813" s="54">
        <v>0</v>
      </c>
      <c r="BQ1813" s="47">
        <v>14</v>
      </c>
      <c r="BR1813" s="49">
        <v>1</v>
      </c>
      <c r="BS1813" s="49">
        <v>1</v>
      </c>
      <c r="BT1813" s="44">
        <f t="shared" si="176"/>
        <v>211</v>
      </c>
      <c r="BW1813" s="40" t="s">
        <v>67</v>
      </c>
      <c r="BY1813" s="55"/>
      <c r="BZ1813" s="1" t="s">
        <v>22426</v>
      </c>
    </row>
    <row r="1814" spans="1:78" ht="15" customHeight="1">
      <c r="A1814" s="25" t="s">
        <v>8596</v>
      </c>
      <c r="B1814" s="42" t="s">
        <v>9763</v>
      </c>
      <c r="D1814" s="263">
        <v>0</v>
      </c>
      <c r="E1814" s="85" t="s">
        <v>76</v>
      </c>
      <c r="F1814" s="116" t="s">
        <v>1453</v>
      </c>
      <c r="G1814" s="266"/>
      <c r="H1814" s="266"/>
      <c r="I1814" s="85" t="s">
        <v>539</v>
      </c>
      <c r="J1814" s="43" t="s">
        <v>6181</v>
      </c>
      <c r="M1814" s="44" t="s">
        <v>91</v>
      </c>
      <c r="N1814" s="45" t="s">
        <v>539</v>
      </c>
      <c r="O1814" s="42" t="s">
        <v>153</v>
      </c>
      <c r="P1814" s="42" t="s">
        <v>154</v>
      </c>
      <c r="Q1814" s="85" t="s">
        <v>105</v>
      </c>
      <c r="R1814" s="85" t="s">
        <v>73</v>
      </c>
      <c r="S1814" s="42" t="s">
        <v>9764</v>
      </c>
      <c r="T1814" s="42" t="s">
        <v>9765</v>
      </c>
      <c r="U1814" s="117" t="s">
        <v>9765</v>
      </c>
      <c r="V1814" s="42" t="s">
        <v>73</v>
      </c>
      <c r="W1814" s="42" t="s">
        <v>73</v>
      </c>
      <c r="X1814" s="107">
        <v>40871</v>
      </c>
      <c r="Y1814" s="107">
        <v>40884</v>
      </c>
      <c r="Z1814" s="44">
        <f t="shared" si="173"/>
        <v>2011</v>
      </c>
      <c r="AA1814" s="44">
        <f t="shared" si="174"/>
        <v>11</v>
      </c>
      <c r="AB1814" s="44">
        <v>0</v>
      </c>
      <c r="AC1814" s="85" t="s">
        <v>8602</v>
      </c>
      <c r="AD1814" s="85" t="s">
        <v>8602</v>
      </c>
      <c r="AE1814" s="85" t="s">
        <v>8602</v>
      </c>
      <c r="AF1814" s="85" t="s">
        <v>8602</v>
      </c>
      <c r="AG1814" s="85" t="s">
        <v>8602</v>
      </c>
      <c r="AH1814" s="85" t="s">
        <v>8602</v>
      </c>
      <c r="AI1814" s="85" t="s">
        <v>663</v>
      </c>
      <c r="AJ1814" s="85" t="s">
        <v>664</v>
      </c>
      <c r="AK1814" s="85" t="s">
        <v>8602</v>
      </c>
      <c r="AL1814" s="85" t="s">
        <v>8602</v>
      </c>
      <c r="AM1814" s="47">
        <v>1</v>
      </c>
      <c r="AN1814" s="47">
        <v>1</v>
      </c>
      <c r="AO1814" s="47">
        <v>6</v>
      </c>
      <c r="AP1814" s="47">
        <v>88</v>
      </c>
      <c r="AQ1814" s="47"/>
      <c r="AR1814" s="47"/>
      <c r="AS1814" s="118">
        <v>0</v>
      </c>
      <c r="AT1814" s="49">
        <v>1</v>
      </c>
      <c r="AU1814" s="49">
        <v>1</v>
      </c>
      <c r="AV1814" s="47"/>
      <c r="AW1814" s="49">
        <v>1</v>
      </c>
      <c r="AX1814" s="49"/>
      <c r="AY1814" s="44">
        <f t="shared" si="175"/>
        <v>14</v>
      </c>
      <c r="AZ1814" s="47"/>
      <c r="BA1814" s="47"/>
      <c r="BB1814" s="47"/>
      <c r="BC1814" s="48"/>
      <c r="BD1814" s="62"/>
      <c r="BE1814" s="62"/>
      <c r="BF1814" s="50"/>
      <c r="BG1814" s="51"/>
      <c r="BH1814" s="51">
        <f t="shared" si="172"/>
        <v>1</v>
      </c>
      <c r="BI1814" s="51">
        <v>3</v>
      </c>
      <c r="BJ1814" s="52"/>
      <c r="BK1814" s="52"/>
      <c r="BL1814" s="53"/>
      <c r="BM1814" s="47" t="e">
        <f>COUNTIFS(A$2:$AC1814,#REF!,M$2:$AL1814,M1814)</f>
        <v>#VALUE!</v>
      </c>
      <c r="BN1814" s="47">
        <v>0</v>
      </c>
      <c r="BO1814" s="54">
        <v>14</v>
      </c>
      <c r="BP1814" s="54">
        <v>0</v>
      </c>
      <c r="BQ1814" s="47">
        <v>14</v>
      </c>
      <c r="BR1814" s="49">
        <v>1</v>
      </c>
      <c r="BS1814" s="49">
        <v>1</v>
      </c>
      <c r="BT1814" s="44">
        <f t="shared" si="176"/>
        <v>238</v>
      </c>
      <c r="BW1814" s="40" t="s">
        <v>67</v>
      </c>
      <c r="BY1814" s="55"/>
      <c r="BZ1814" s="1" t="s">
        <v>22426</v>
      </c>
    </row>
    <row r="1815" spans="1:78" ht="15" customHeight="1">
      <c r="A1815" s="25" t="s">
        <v>8596</v>
      </c>
      <c r="B1815" s="42" t="s">
        <v>9766</v>
      </c>
      <c r="D1815" s="263">
        <v>0</v>
      </c>
      <c r="E1815" s="119" t="s">
        <v>76</v>
      </c>
      <c r="F1815" s="120" t="s">
        <v>1495</v>
      </c>
      <c r="G1815" s="267"/>
      <c r="H1815" s="267"/>
      <c r="I1815" s="119" t="s">
        <v>406</v>
      </c>
      <c r="J1815" s="27" t="s">
        <v>9767</v>
      </c>
      <c r="M1815" s="28" t="s">
        <v>91</v>
      </c>
      <c r="N1815" s="29" t="s">
        <v>406</v>
      </c>
      <c r="O1815" s="26" t="s">
        <v>71</v>
      </c>
      <c r="P1815" s="26" t="s">
        <v>72</v>
      </c>
      <c r="Q1815" s="119" t="s">
        <v>105</v>
      </c>
      <c r="R1815" s="119" t="s">
        <v>73</v>
      </c>
      <c r="S1815" s="26" t="s">
        <v>7611</v>
      </c>
      <c r="T1815" s="26" t="s">
        <v>8602</v>
      </c>
      <c r="U1815" s="121" t="s">
        <v>7612</v>
      </c>
      <c r="V1815" s="26" t="s">
        <v>73</v>
      </c>
      <c r="W1815" s="26" t="s">
        <v>73</v>
      </c>
      <c r="X1815" s="113">
        <v>40632</v>
      </c>
      <c r="Y1815" s="113">
        <v>40654</v>
      </c>
      <c r="Z1815" s="28">
        <f t="shared" si="173"/>
        <v>2011</v>
      </c>
      <c r="AA1815" s="28">
        <f t="shared" si="174"/>
        <v>3</v>
      </c>
      <c r="AB1815" s="28">
        <v>0</v>
      </c>
      <c r="AC1815" s="119" t="s">
        <v>8602</v>
      </c>
      <c r="AD1815" s="119" t="s">
        <v>8602</v>
      </c>
      <c r="AE1815" s="119" t="s">
        <v>8602</v>
      </c>
      <c r="AF1815" s="119" t="s">
        <v>8602</v>
      </c>
      <c r="AG1815" s="119" t="s">
        <v>8602</v>
      </c>
      <c r="AH1815" s="119" t="s">
        <v>8602</v>
      </c>
      <c r="AI1815" s="119" t="s">
        <v>7613</v>
      </c>
      <c r="AJ1815" s="119" t="s">
        <v>9768</v>
      </c>
      <c r="AK1815" s="119" t="s">
        <v>8602</v>
      </c>
      <c r="AL1815" s="119" t="s">
        <v>8602</v>
      </c>
      <c r="AM1815" s="32">
        <v>1</v>
      </c>
      <c r="AN1815" s="32">
        <v>1</v>
      </c>
      <c r="AO1815" s="32">
        <v>6</v>
      </c>
      <c r="AP1815" s="32">
        <v>88</v>
      </c>
      <c r="AQ1815" s="32"/>
      <c r="AR1815" s="32"/>
      <c r="AS1815" s="32">
        <v>1</v>
      </c>
      <c r="AT1815" s="34">
        <v>1</v>
      </c>
      <c r="AU1815" s="34">
        <v>1</v>
      </c>
      <c r="AV1815" s="32"/>
      <c r="AW1815" s="34">
        <v>1</v>
      </c>
      <c r="AX1815" s="34"/>
      <c r="AY1815" s="28">
        <f t="shared" si="175"/>
        <v>23</v>
      </c>
      <c r="AZ1815" s="32"/>
      <c r="BA1815" s="32"/>
      <c r="BB1815" s="32"/>
      <c r="BC1815" s="33"/>
      <c r="BD1815" s="93" t="s">
        <v>7573</v>
      </c>
      <c r="BE1815" s="58" t="s">
        <v>7614</v>
      </c>
      <c r="BF1815" s="35"/>
      <c r="BG1815" s="36"/>
      <c r="BH1815" s="36">
        <f t="shared" si="172"/>
        <v>1</v>
      </c>
      <c r="BI1815" s="36">
        <v>3</v>
      </c>
      <c r="BJ1815" s="37"/>
      <c r="BK1815" s="37"/>
      <c r="BL1815" s="38"/>
      <c r="BM1815" s="32" t="e">
        <f>COUNTIFS(A$2:$AC1815,#REF!,M$2:$AL1815,M1815)</f>
        <v>#VALUE!</v>
      </c>
      <c r="BN1815" s="32">
        <v>1</v>
      </c>
      <c r="BO1815" s="39">
        <v>24</v>
      </c>
      <c r="BP1815" s="39">
        <v>0</v>
      </c>
      <c r="BQ1815" s="32">
        <v>24</v>
      </c>
      <c r="BR1815" s="34">
        <v>1</v>
      </c>
      <c r="BS1815" s="34">
        <v>1</v>
      </c>
      <c r="BT1815" s="28">
        <f t="shared" si="176"/>
        <v>0</v>
      </c>
      <c r="BW1815" s="40" t="s">
        <v>67</v>
      </c>
      <c r="BY1815" s="41"/>
      <c r="BZ1815" s="1" t="s">
        <v>22426</v>
      </c>
    </row>
    <row r="1816" spans="1:78" ht="15" customHeight="1">
      <c r="A1816" s="25" t="s">
        <v>8596</v>
      </c>
      <c r="B1816" s="42" t="s">
        <v>9769</v>
      </c>
      <c r="D1816" s="263">
        <v>0</v>
      </c>
      <c r="E1816" s="85" t="s">
        <v>76</v>
      </c>
      <c r="F1816" s="116" t="s">
        <v>1453</v>
      </c>
      <c r="G1816" s="266"/>
      <c r="H1816" s="266"/>
      <c r="I1816" s="85" t="s">
        <v>406</v>
      </c>
      <c r="J1816" s="43" t="s">
        <v>407</v>
      </c>
      <c r="M1816" s="44" t="s">
        <v>91</v>
      </c>
      <c r="N1816" s="45" t="s">
        <v>406</v>
      </c>
      <c r="O1816" s="42" t="s">
        <v>81</v>
      </c>
      <c r="P1816" s="42" t="s">
        <v>82</v>
      </c>
      <c r="Q1816" s="85" t="s">
        <v>105</v>
      </c>
      <c r="R1816" s="85" t="s">
        <v>73</v>
      </c>
      <c r="S1816" s="42" t="s">
        <v>9770</v>
      </c>
      <c r="T1816" s="42" t="s">
        <v>9771</v>
      </c>
      <c r="U1816" s="117" t="s">
        <v>9771</v>
      </c>
      <c r="V1816" s="42" t="s">
        <v>73</v>
      </c>
      <c r="W1816" s="42" t="s">
        <v>73</v>
      </c>
      <c r="X1816" s="107">
        <v>40671</v>
      </c>
      <c r="Y1816" s="107">
        <v>40691</v>
      </c>
      <c r="Z1816" s="44">
        <f t="shared" si="173"/>
        <v>2011</v>
      </c>
      <c r="AA1816" s="44">
        <f t="shared" si="174"/>
        <v>5</v>
      </c>
      <c r="AB1816" s="44">
        <v>0</v>
      </c>
      <c r="AC1816" s="85" t="s">
        <v>8602</v>
      </c>
      <c r="AD1816" s="85" t="s">
        <v>8602</v>
      </c>
      <c r="AE1816" s="85" t="s">
        <v>8602</v>
      </c>
      <c r="AF1816" s="85" t="s">
        <v>8602</v>
      </c>
      <c r="AG1816" s="85" t="s">
        <v>8602</v>
      </c>
      <c r="AH1816" s="85" t="s">
        <v>8602</v>
      </c>
      <c r="AI1816" s="85" t="s">
        <v>1157</v>
      </c>
      <c r="AJ1816" s="85" t="s">
        <v>1158</v>
      </c>
      <c r="AK1816" s="85" t="s">
        <v>8602</v>
      </c>
      <c r="AL1816" s="85" t="s">
        <v>8602</v>
      </c>
      <c r="AM1816" s="47">
        <v>1</v>
      </c>
      <c r="AN1816" s="47">
        <v>1</v>
      </c>
      <c r="AO1816" s="47">
        <v>6</v>
      </c>
      <c r="AP1816" s="47">
        <v>88</v>
      </c>
      <c r="AQ1816" s="47"/>
      <c r="AR1816" s="47"/>
      <c r="AS1816" s="118">
        <v>0</v>
      </c>
      <c r="AT1816" s="49">
        <v>1</v>
      </c>
      <c r="AU1816" s="49">
        <v>1</v>
      </c>
      <c r="AV1816" s="47"/>
      <c r="AW1816" s="49">
        <v>1</v>
      </c>
      <c r="AX1816" s="49"/>
      <c r="AY1816" s="44">
        <f t="shared" si="175"/>
        <v>21</v>
      </c>
      <c r="AZ1816" s="47"/>
      <c r="BA1816" s="47"/>
      <c r="BB1816" s="47"/>
      <c r="BC1816" s="48"/>
      <c r="BD1816" s="62"/>
      <c r="BE1816" s="62"/>
      <c r="BF1816" s="50"/>
      <c r="BG1816" s="51"/>
      <c r="BH1816" s="51">
        <f t="shared" si="172"/>
        <v>1</v>
      </c>
      <c r="BI1816" s="51">
        <v>1</v>
      </c>
      <c r="BJ1816" s="52"/>
      <c r="BK1816" s="52"/>
      <c r="BL1816" s="53"/>
      <c r="BM1816" s="47" t="e">
        <f>COUNTIFS(A$2:$AC1816,#REF!,M$2:$AL1816,M1816)</f>
        <v>#VALUE!</v>
      </c>
      <c r="BN1816" s="47">
        <v>0</v>
      </c>
      <c r="BO1816" s="54">
        <v>21</v>
      </c>
      <c r="BP1816" s="54">
        <v>0</v>
      </c>
      <c r="BQ1816" s="47">
        <v>21</v>
      </c>
      <c r="BR1816" s="49">
        <v>1</v>
      </c>
      <c r="BS1816" s="49">
        <v>1</v>
      </c>
      <c r="BT1816" s="44">
        <f t="shared" si="176"/>
        <v>38</v>
      </c>
      <c r="BW1816" s="40" t="s">
        <v>67</v>
      </c>
      <c r="BY1816" s="55"/>
      <c r="BZ1816" s="1" t="s">
        <v>22426</v>
      </c>
    </row>
    <row r="1817" spans="1:78" ht="15" customHeight="1">
      <c r="A1817" s="25" t="s">
        <v>8596</v>
      </c>
      <c r="B1817" s="42" t="s">
        <v>9772</v>
      </c>
      <c r="D1817" s="263">
        <v>0</v>
      </c>
      <c r="E1817" s="85" t="s">
        <v>76</v>
      </c>
      <c r="F1817" s="116" t="s">
        <v>1453</v>
      </c>
      <c r="G1817" s="266"/>
      <c r="H1817" s="266"/>
      <c r="I1817" s="85" t="s">
        <v>406</v>
      </c>
      <c r="J1817" s="43" t="s">
        <v>407</v>
      </c>
      <c r="M1817" s="44" t="s">
        <v>91</v>
      </c>
      <c r="N1817" s="45" t="s">
        <v>406</v>
      </c>
      <c r="O1817" s="42" t="s">
        <v>100</v>
      </c>
      <c r="P1817" s="42" t="s">
        <v>101</v>
      </c>
      <c r="Q1817" s="85" t="s">
        <v>105</v>
      </c>
      <c r="R1817" s="85" t="s">
        <v>73</v>
      </c>
      <c r="S1817" s="42" t="s">
        <v>9773</v>
      </c>
      <c r="T1817" s="42" t="s">
        <v>9774</v>
      </c>
      <c r="U1817" s="117" t="s">
        <v>9774</v>
      </c>
      <c r="V1817" s="42" t="s">
        <v>73</v>
      </c>
      <c r="W1817" s="42" t="s">
        <v>73</v>
      </c>
      <c r="X1817" s="107">
        <v>40696</v>
      </c>
      <c r="Y1817" s="107">
        <v>40719</v>
      </c>
      <c r="Z1817" s="44">
        <f t="shared" si="173"/>
        <v>2011</v>
      </c>
      <c r="AA1817" s="44">
        <f t="shared" si="174"/>
        <v>6</v>
      </c>
      <c r="AB1817" s="44">
        <v>0</v>
      </c>
      <c r="AC1817" s="85" t="s">
        <v>8602</v>
      </c>
      <c r="AD1817" s="85" t="s">
        <v>8602</v>
      </c>
      <c r="AE1817" s="85" t="s">
        <v>8602</v>
      </c>
      <c r="AF1817" s="85" t="s">
        <v>8602</v>
      </c>
      <c r="AG1817" s="85" t="s">
        <v>8602</v>
      </c>
      <c r="AH1817" s="85" t="s">
        <v>8602</v>
      </c>
      <c r="AI1817" s="85" t="s">
        <v>9775</v>
      </c>
      <c r="AJ1817" s="85" t="s">
        <v>8602</v>
      </c>
      <c r="AK1817" s="85" t="s">
        <v>8602</v>
      </c>
      <c r="AL1817" s="85" t="s">
        <v>8602</v>
      </c>
      <c r="AM1817" s="47">
        <v>1</v>
      </c>
      <c r="AN1817" s="47">
        <v>1</v>
      </c>
      <c r="AO1817" s="47">
        <v>6</v>
      </c>
      <c r="AP1817" s="47">
        <v>88</v>
      </c>
      <c r="AQ1817" s="47"/>
      <c r="AR1817" s="47"/>
      <c r="AS1817" s="118">
        <v>0</v>
      </c>
      <c r="AT1817" s="49">
        <v>1</v>
      </c>
      <c r="AU1817" s="49">
        <v>1</v>
      </c>
      <c r="AV1817" s="47"/>
      <c r="AW1817" s="49">
        <v>1</v>
      </c>
      <c r="AX1817" s="49"/>
      <c r="AY1817" s="44">
        <f t="shared" si="175"/>
        <v>24</v>
      </c>
      <c r="AZ1817" s="47"/>
      <c r="BA1817" s="47"/>
      <c r="BB1817" s="47"/>
      <c r="BC1817" s="48"/>
      <c r="BD1817" s="62"/>
      <c r="BE1817" s="62"/>
      <c r="BF1817" s="50"/>
      <c r="BG1817" s="51"/>
      <c r="BH1817" s="51">
        <f t="shared" si="172"/>
        <v>1</v>
      </c>
      <c r="BI1817" s="51">
        <v>5</v>
      </c>
      <c r="BJ1817" s="52"/>
      <c r="BK1817" s="52"/>
      <c r="BL1817" s="53"/>
      <c r="BM1817" s="47" t="e">
        <f>COUNTIFS(A$2:$AC1817,#REF!,M$2:$AL1817,M1817)</f>
        <v>#VALUE!</v>
      </c>
      <c r="BN1817" s="47">
        <v>0</v>
      </c>
      <c r="BO1817" s="54">
        <v>24</v>
      </c>
      <c r="BP1817" s="54">
        <v>0</v>
      </c>
      <c r="BQ1817" s="47">
        <v>24</v>
      </c>
      <c r="BR1817" s="49">
        <v>1</v>
      </c>
      <c r="BS1817" s="49">
        <v>1</v>
      </c>
      <c r="BT1817" s="44">
        <f t="shared" si="176"/>
        <v>63</v>
      </c>
      <c r="BW1817" s="40" t="s">
        <v>67</v>
      </c>
      <c r="BY1817" s="55"/>
      <c r="BZ1817" s="1" t="s">
        <v>22426</v>
      </c>
    </row>
    <row r="1818" spans="1:78" ht="15" customHeight="1">
      <c r="A1818" s="25" t="s">
        <v>8596</v>
      </c>
      <c r="B1818" s="42" t="s">
        <v>9776</v>
      </c>
      <c r="D1818" s="263">
        <v>0</v>
      </c>
      <c r="E1818" s="85" t="s">
        <v>76</v>
      </c>
      <c r="F1818" s="116" t="s">
        <v>1453</v>
      </c>
      <c r="G1818" s="266"/>
      <c r="H1818" s="266"/>
      <c r="I1818" s="85" t="s">
        <v>406</v>
      </c>
      <c r="J1818" s="43" t="s">
        <v>407</v>
      </c>
      <c r="M1818" s="44" t="s">
        <v>91</v>
      </c>
      <c r="N1818" s="45" t="s">
        <v>406</v>
      </c>
      <c r="O1818" s="42" t="s">
        <v>153</v>
      </c>
      <c r="P1818" s="42" t="s">
        <v>154</v>
      </c>
      <c r="Q1818" s="85" t="s">
        <v>105</v>
      </c>
      <c r="R1818" s="85" t="s">
        <v>73</v>
      </c>
      <c r="S1818" s="42" t="s">
        <v>9777</v>
      </c>
      <c r="T1818" s="42" t="s">
        <v>8602</v>
      </c>
      <c r="U1818" s="117" t="s">
        <v>9778</v>
      </c>
      <c r="V1818" s="42" t="s">
        <v>73</v>
      </c>
      <c r="W1818" s="42" t="s">
        <v>73</v>
      </c>
      <c r="X1818" s="107">
        <v>40737</v>
      </c>
      <c r="Y1818" s="107">
        <v>40782</v>
      </c>
      <c r="Z1818" s="44">
        <f t="shared" si="173"/>
        <v>2011</v>
      </c>
      <c r="AA1818" s="44">
        <f t="shared" si="174"/>
        <v>7</v>
      </c>
      <c r="AB1818" s="44">
        <v>0</v>
      </c>
      <c r="AC1818" s="85" t="s">
        <v>8602</v>
      </c>
      <c r="AD1818" s="85" t="s">
        <v>8602</v>
      </c>
      <c r="AE1818" s="85" t="s">
        <v>8602</v>
      </c>
      <c r="AF1818" s="85" t="s">
        <v>8602</v>
      </c>
      <c r="AG1818" s="85" t="s">
        <v>8602</v>
      </c>
      <c r="AH1818" s="85" t="s">
        <v>8602</v>
      </c>
      <c r="AI1818" s="85" t="s">
        <v>9779</v>
      </c>
      <c r="AJ1818" s="85" t="s">
        <v>9780</v>
      </c>
      <c r="AK1818" s="85" t="s">
        <v>8602</v>
      </c>
      <c r="AL1818" s="85" t="s">
        <v>8602</v>
      </c>
      <c r="AM1818" s="47">
        <v>1</v>
      </c>
      <c r="AN1818" s="47">
        <v>1</v>
      </c>
      <c r="AO1818" s="47">
        <v>6</v>
      </c>
      <c r="AP1818" s="47">
        <v>88</v>
      </c>
      <c r="AQ1818" s="47"/>
      <c r="AR1818" s="47"/>
      <c r="AS1818" s="118">
        <v>0</v>
      </c>
      <c r="AT1818" s="49">
        <v>1</v>
      </c>
      <c r="AU1818" s="49">
        <v>1</v>
      </c>
      <c r="AV1818" s="47"/>
      <c r="AW1818" s="49">
        <v>1</v>
      </c>
      <c r="AX1818" s="49"/>
      <c r="AY1818" s="44">
        <f t="shared" si="175"/>
        <v>46</v>
      </c>
      <c r="AZ1818" s="47"/>
      <c r="BA1818" s="47"/>
      <c r="BB1818" s="47"/>
      <c r="BC1818" s="48"/>
      <c r="BD1818" s="62"/>
      <c r="BE1818" s="62"/>
      <c r="BF1818" s="50"/>
      <c r="BG1818" s="51"/>
      <c r="BH1818" s="51">
        <f t="shared" si="172"/>
        <v>1</v>
      </c>
      <c r="BI1818" s="51">
        <v>2</v>
      </c>
      <c r="BJ1818" s="52"/>
      <c r="BK1818" s="52"/>
      <c r="BL1818" s="53"/>
      <c r="BM1818" s="47" t="e">
        <f>COUNTIFS(A$2:$AC1818,#REF!,M$2:$AL1818,M1818)</f>
        <v>#VALUE!</v>
      </c>
      <c r="BN1818" s="47">
        <v>0</v>
      </c>
      <c r="BO1818" s="54">
        <v>46</v>
      </c>
      <c r="BP1818" s="54">
        <v>0</v>
      </c>
      <c r="BQ1818" s="47">
        <v>46</v>
      </c>
      <c r="BR1818" s="49">
        <v>1</v>
      </c>
      <c r="BS1818" s="49">
        <v>1</v>
      </c>
      <c r="BT1818" s="44">
        <f t="shared" si="176"/>
        <v>104</v>
      </c>
      <c r="BW1818" s="40" t="s">
        <v>67</v>
      </c>
      <c r="BY1818" s="55"/>
      <c r="BZ1818" s="1" t="s">
        <v>22426</v>
      </c>
    </row>
    <row r="1819" spans="1:78" ht="15" customHeight="1">
      <c r="A1819" s="25" t="s">
        <v>8596</v>
      </c>
      <c r="B1819" s="42" t="s">
        <v>9781</v>
      </c>
      <c r="D1819" s="263">
        <v>0</v>
      </c>
      <c r="E1819" s="85" t="s">
        <v>76</v>
      </c>
      <c r="F1819" s="116" t="s">
        <v>1453</v>
      </c>
      <c r="G1819" s="266"/>
      <c r="H1819" s="266"/>
      <c r="I1819" s="85" t="s">
        <v>406</v>
      </c>
      <c r="J1819" s="43" t="s">
        <v>407</v>
      </c>
      <c r="M1819" s="44" t="s">
        <v>91</v>
      </c>
      <c r="N1819" s="45" t="s">
        <v>406</v>
      </c>
      <c r="O1819" s="42" t="s">
        <v>100</v>
      </c>
      <c r="P1819" s="42" t="s">
        <v>101</v>
      </c>
      <c r="Q1819" s="85" t="s">
        <v>949</v>
      </c>
      <c r="R1819" s="85" t="s">
        <v>73</v>
      </c>
      <c r="S1819" s="42" t="s">
        <v>9782</v>
      </c>
      <c r="T1819" s="42" t="s">
        <v>9783</v>
      </c>
      <c r="U1819" s="117" t="s">
        <v>9783</v>
      </c>
      <c r="V1819" s="42" t="s">
        <v>73</v>
      </c>
      <c r="W1819" s="42" t="s">
        <v>73</v>
      </c>
      <c r="X1819" s="107">
        <v>40828</v>
      </c>
      <c r="Y1819" s="107">
        <v>40852</v>
      </c>
      <c r="Z1819" s="44">
        <f t="shared" si="173"/>
        <v>2011</v>
      </c>
      <c r="AA1819" s="44">
        <f t="shared" si="174"/>
        <v>10</v>
      </c>
      <c r="AB1819" s="44">
        <v>0</v>
      </c>
      <c r="AC1819" s="85" t="s">
        <v>8602</v>
      </c>
      <c r="AD1819" s="85" t="s">
        <v>8602</v>
      </c>
      <c r="AE1819" s="85" t="s">
        <v>8602</v>
      </c>
      <c r="AF1819" s="85" t="s">
        <v>8602</v>
      </c>
      <c r="AG1819" s="85" t="s">
        <v>8602</v>
      </c>
      <c r="AH1819" s="85" t="s">
        <v>8602</v>
      </c>
      <c r="AI1819" s="85" t="s">
        <v>7907</v>
      </c>
      <c r="AJ1819" s="85" t="s">
        <v>7908</v>
      </c>
      <c r="AK1819" s="85" t="s">
        <v>8602</v>
      </c>
      <c r="AL1819" s="85" t="s">
        <v>8602</v>
      </c>
      <c r="AM1819" s="47">
        <v>1</v>
      </c>
      <c r="AN1819" s="47">
        <v>1</v>
      </c>
      <c r="AO1819" s="47">
        <v>6</v>
      </c>
      <c r="AP1819" s="47">
        <v>88</v>
      </c>
      <c r="AQ1819" s="47"/>
      <c r="AR1819" s="47"/>
      <c r="AS1819" s="118">
        <v>0</v>
      </c>
      <c r="AT1819" s="49">
        <v>1</v>
      </c>
      <c r="AU1819" s="49">
        <v>1</v>
      </c>
      <c r="AV1819" s="47"/>
      <c r="AW1819" s="49">
        <v>1</v>
      </c>
      <c r="AX1819" s="49"/>
      <c r="AY1819" s="44">
        <f t="shared" si="175"/>
        <v>25</v>
      </c>
      <c r="AZ1819" s="47"/>
      <c r="BA1819" s="47"/>
      <c r="BB1819" s="47"/>
      <c r="BC1819" s="48"/>
      <c r="BD1819" s="62"/>
      <c r="BE1819" s="62"/>
      <c r="BF1819" s="50"/>
      <c r="BG1819" s="51"/>
      <c r="BH1819" s="51">
        <f t="shared" si="172"/>
        <v>1</v>
      </c>
      <c r="BI1819" s="51">
        <v>5</v>
      </c>
      <c r="BJ1819" s="52"/>
      <c r="BK1819" s="52"/>
      <c r="BL1819" s="53"/>
      <c r="BM1819" s="47" t="e">
        <f>COUNTIFS(A$2:$AC1819,#REF!,M$2:$AL1819,M1819)</f>
        <v>#VALUE!</v>
      </c>
      <c r="BN1819" s="47">
        <v>0</v>
      </c>
      <c r="BO1819" s="54">
        <v>25</v>
      </c>
      <c r="BP1819" s="54">
        <v>0</v>
      </c>
      <c r="BQ1819" s="47">
        <v>25</v>
      </c>
      <c r="BR1819" s="49">
        <v>1</v>
      </c>
      <c r="BS1819" s="49">
        <v>1</v>
      </c>
      <c r="BT1819" s="44">
        <f t="shared" si="176"/>
        <v>195</v>
      </c>
      <c r="BW1819" s="40" t="s">
        <v>67</v>
      </c>
      <c r="BY1819" s="55"/>
      <c r="BZ1819" s="1" t="s">
        <v>22426</v>
      </c>
    </row>
    <row r="1820" spans="1:78" ht="15" customHeight="1">
      <c r="A1820" s="25" t="s">
        <v>8596</v>
      </c>
      <c r="B1820" s="42" t="s">
        <v>9784</v>
      </c>
      <c r="D1820" s="263">
        <v>0</v>
      </c>
      <c r="E1820" s="85" t="s">
        <v>76</v>
      </c>
      <c r="F1820" s="116" t="s">
        <v>1453</v>
      </c>
      <c r="G1820" s="266"/>
      <c r="H1820" s="266"/>
      <c r="I1820" s="85" t="s">
        <v>406</v>
      </c>
      <c r="J1820" s="43" t="s">
        <v>407</v>
      </c>
      <c r="M1820" s="44" t="s">
        <v>91</v>
      </c>
      <c r="N1820" s="45" t="s">
        <v>406</v>
      </c>
      <c r="O1820" s="42" t="s">
        <v>81</v>
      </c>
      <c r="P1820" s="42" t="s">
        <v>82</v>
      </c>
      <c r="Q1820" s="85" t="s">
        <v>949</v>
      </c>
      <c r="R1820" s="85" t="s">
        <v>73</v>
      </c>
      <c r="S1820" s="42">
        <v>54</v>
      </c>
      <c r="T1820" s="42" t="s">
        <v>8602</v>
      </c>
      <c r="U1820" s="117">
        <v>54</v>
      </c>
      <c r="V1820" s="42" t="s">
        <v>73</v>
      </c>
      <c r="W1820" s="42" t="s">
        <v>73</v>
      </c>
      <c r="X1820" s="107">
        <v>40857</v>
      </c>
      <c r="Y1820" s="107">
        <v>40880</v>
      </c>
      <c r="Z1820" s="44">
        <f t="shared" si="173"/>
        <v>2011</v>
      </c>
      <c r="AA1820" s="44">
        <f t="shared" si="174"/>
        <v>11</v>
      </c>
      <c r="AB1820" s="44">
        <v>0</v>
      </c>
      <c r="AC1820" s="85" t="s">
        <v>8602</v>
      </c>
      <c r="AD1820" s="85" t="s">
        <v>8602</v>
      </c>
      <c r="AE1820" s="85" t="s">
        <v>8602</v>
      </c>
      <c r="AF1820" s="85" t="s">
        <v>8602</v>
      </c>
      <c r="AG1820" s="85" t="s">
        <v>8602</v>
      </c>
      <c r="AH1820" s="85" t="s">
        <v>8602</v>
      </c>
      <c r="AI1820" s="85" t="s">
        <v>511</v>
      </c>
      <c r="AJ1820" s="85" t="s">
        <v>1057</v>
      </c>
      <c r="AK1820" s="85" t="s">
        <v>8602</v>
      </c>
      <c r="AL1820" s="85" t="s">
        <v>8602</v>
      </c>
      <c r="AM1820" s="47">
        <v>1</v>
      </c>
      <c r="AN1820" s="47">
        <v>1</v>
      </c>
      <c r="AO1820" s="47">
        <v>6</v>
      </c>
      <c r="AP1820" s="47">
        <v>88</v>
      </c>
      <c r="AQ1820" s="47"/>
      <c r="AR1820" s="47"/>
      <c r="AS1820" s="118">
        <v>0</v>
      </c>
      <c r="AT1820" s="49">
        <v>1</v>
      </c>
      <c r="AU1820" s="49">
        <v>1</v>
      </c>
      <c r="AV1820" s="47"/>
      <c r="AW1820" s="49">
        <v>1</v>
      </c>
      <c r="AX1820" s="49"/>
      <c r="AY1820" s="44">
        <f t="shared" si="175"/>
        <v>24</v>
      </c>
      <c r="AZ1820" s="47"/>
      <c r="BA1820" s="47"/>
      <c r="BB1820" s="47"/>
      <c r="BC1820" s="48"/>
      <c r="BD1820" s="62"/>
      <c r="BE1820" s="62"/>
      <c r="BF1820" s="50"/>
      <c r="BG1820" s="51"/>
      <c r="BH1820" s="51">
        <f t="shared" si="172"/>
        <v>1</v>
      </c>
      <c r="BI1820" s="51">
        <v>5</v>
      </c>
      <c r="BJ1820" s="52"/>
      <c r="BK1820" s="52"/>
      <c r="BL1820" s="53"/>
      <c r="BM1820" s="47" t="e">
        <f>COUNTIFS(A$2:$AC1820,#REF!,M$2:$AL1820,M1820)</f>
        <v>#VALUE!</v>
      </c>
      <c r="BN1820" s="47">
        <v>0</v>
      </c>
      <c r="BO1820" s="54">
        <v>24</v>
      </c>
      <c r="BP1820" s="54">
        <v>0</v>
      </c>
      <c r="BQ1820" s="47">
        <v>24</v>
      </c>
      <c r="BR1820" s="49">
        <v>1</v>
      </c>
      <c r="BS1820" s="49">
        <v>1</v>
      </c>
      <c r="BT1820" s="44">
        <f t="shared" si="176"/>
        <v>224</v>
      </c>
      <c r="BW1820" s="40" t="s">
        <v>67</v>
      </c>
      <c r="BY1820" s="55"/>
      <c r="BZ1820" s="1" t="s">
        <v>22426</v>
      </c>
    </row>
    <row r="1821" spans="1:78" ht="15" customHeight="1">
      <c r="A1821" s="25" t="s">
        <v>8596</v>
      </c>
      <c r="B1821" s="42" t="s">
        <v>9785</v>
      </c>
      <c r="D1821" s="263">
        <v>0</v>
      </c>
      <c r="E1821" s="85" t="s">
        <v>76</v>
      </c>
      <c r="F1821" s="116" t="s">
        <v>1453</v>
      </c>
      <c r="G1821" s="266"/>
      <c r="H1821" s="266"/>
      <c r="I1821" s="85" t="s">
        <v>406</v>
      </c>
      <c r="J1821" s="43" t="s">
        <v>407</v>
      </c>
      <c r="M1821" s="44" t="s">
        <v>91</v>
      </c>
      <c r="N1821" s="45" t="s">
        <v>406</v>
      </c>
      <c r="O1821" s="42" t="s">
        <v>93</v>
      </c>
      <c r="P1821" s="42" t="s">
        <v>103</v>
      </c>
      <c r="Q1821" s="85" t="s">
        <v>949</v>
      </c>
      <c r="R1821" s="85" t="s">
        <v>73</v>
      </c>
      <c r="S1821" s="42" t="s">
        <v>9786</v>
      </c>
      <c r="T1821" s="42" t="s">
        <v>8602</v>
      </c>
      <c r="U1821" s="117" t="s">
        <v>9787</v>
      </c>
      <c r="V1821" s="42" t="s">
        <v>73</v>
      </c>
      <c r="W1821" s="42" t="s">
        <v>73</v>
      </c>
      <c r="X1821" s="107">
        <v>40878</v>
      </c>
      <c r="Y1821" s="107">
        <v>40908</v>
      </c>
      <c r="Z1821" s="44">
        <f t="shared" si="173"/>
        <v>2011</v>
      </c>
      <c r="AA1821" s="44">
        <f t="shared" si="174"/>
        <v>12</v>
      </c>
      <c r="AB1821" s="44">
        <v>0</v>
      </c>
      <c r="AC1821" s="85" t="s">
        <v>8602</v>
      </c>
      <c r="AD1821" s="85" t="s">
        <v>8602</v>
      </c>
      <c r="AE1821" s="85" t="s">
        <v>8602</v>
      </c>
      <c r="AF1821" s="85" t="s">
        <v>8602</v>
      </c>
      <c r="AG1821" s="85" t="s">
        <v>8602</v>
      </c>
      <c r="AH1821" s="85" t="s">
        <v>8602</v>
      </c>
      <c r="AI1821" s="85" t="s">
        <v>9788</v>
      </c>
      <c r="AJ1821" s="85" t="s">
        <v>8602</v>
      </c>
      <c r="AK1821" s="85" t="s">
        <v>8602</v>
      </c>
      <c r="AL1821" s="85" t="s">
        <v>8602</v>
      </c>
      <c r="AM1821" s="47">
        <v>1</v>
      </c>
      <c r="AN1821" s="47">
        <v>1</v>
      </c>
      <c r="AO1821" s="47">
        <v>6</v>
      </c>
      <c r="AP1821" s="47">
        <v>88</v>
      </c>
      <c r="AQ1821" s="47"/>
      <c r="AR1821" s="47"/>
      <c r="AS1821" s="47">
        <v>1</v>
      </c>
      <c r="AT1821" s="49">
        <v>1</v>
      </c>
      <c r="AU1821" s="49">
        <v>1</v>
      </c>
      <c r="AV1821" s="47"/>
      <c r="AW1821" s="49">
        <v>1</v>
      </c>
      <c r="AX1821" s="49"/>
      <c r="AY1821" s="44">
        <f t="shared" si="175"/>
        <v>31</v>
      </c>
      <c r="AZ1821" s="47"/>
      <c r="BA1821" s="47"/>
      <c r="BB1821" s="47"/>
      <c r="BC1821" s="48"/>
      <c r="BD1821" s="62"/>
      <c r="BE1821" s="62"/>
      <c r="BF1821" s="50"/>
      <c r="BG1821" s="51"/>
      <c r="BH1821" s="51">
        <f t="shared" si="172"/>
        <v>1</v>
      </c>
      <c r="BI1821" s="51">
        <v>1</v>
      </c>
      <c r="BJ1821" s="52"/>
      <c r="BK1821" s="52"/>
      <c r="BL1821" s="53"/>
      <c r="BM1821" s="47" t="e">
        <f>COUNTIFS(A$2:$AC1821,#REF!,M$2:$AL1821,M1821)</f>
        <v>#VALUE!</v>
      </c>
      <c r="BN1821" s="47">
        <v>0</v>
      </c>
      <c r="BO1821" s="54">
        <v>31</v>
      </c>
      <c r="BP1821" s="54">
        <v>0</v>
      </c>
      <c r="BQ1821" s="47">
        <v>31</v>
      </c>
      <c r="BR1821" s="49">
        <v>1</v>
      </c>
      <c r="BS1821" s="49">
        <v>1</v>
      </c>
      <c r="BT1821" s="44">
        <f t="shared" si="176"/>
        <v>245</v>
      </c>
      <c r="BW1821" s="40" t="s">
        <v>67</v>
      </c>
      <c r="BY1821" s="55"/>
      <c r="BZ1821" s="1" t="s">
        <v>22426</v>
      </c>
    </row>
    <row r="1822" spans="1:78" ht="15" customHeight="1">
      <c r="A1822" s="25" t="s">
        <v>8596</v>
      </c>
      <c r="B1822" s="42" t="s">
        <v>9789</v>
      </c>
      <c r="D1822" s="263">
        <v>0</v>
      </c>
      <c r="E1822" s="85" t="s">
        <v>76</v>
      </c>
      <c r="F1822" s="116" t="s">
        <v>1453</v>
      </c>
      <c r="G1822" s="266"/>
      <c r="H1822" s="266"/>
      <c r="I1822" s="85" t="s">
        <v>302</v>
      </c>
      <c r="J1822" s="43" t="s">
        <v>303</v>
      </c>
      <c r="M1822" s="44" t="s">
        <v>91</v>
      </c>
      <c r="N1822" s="45" t="s">
        <v>302</v>
      </c>
      <c r="O1822" s="42" t="s">
        <v>71</v>
      </c>
      <c r="P1822" s="42" t="s">
        <v>122</v>
      </c>
      <c r="Q1822" s="85" t="s">
        <v>949</v>
      </c>
      <c r="R1822" s="85" t="s">
        <v>73</v>
      </c>
      <c r="S1822" s="42" t="s">
        <v>9790</v>
      </c>
      <c r="T1822" s="42" t="s">
        <v>7678</v>
      </c>
      <c r="U1822" s="117" t="s">
        <v>7678</v>
      </c>
      <c r="V1822" s="42" t="s">
        <v>73</v>
      </c>
      <c r="W1822" s="42" t="s">
        <v>73</v>
      </c>
      <c r="X1822" s="107">
        <v>40613</v>
      </c>
      <c r="Y1822" s="107">
        <v>40642</v>
      </c>
      <c r="Z1822" s="44">
        <f t="shared" si="173"/>
        <v>2011</v>
      </c>
      <c r="AA1822" s="44">
        <f t="shared" si="174"/>
        <v>3</v>
      </c>
      <c r="AB1822" s="44">
        <v>0</v>
      </c>
      <c r="AC1822" s="85" t="s">
        <v>8602</v>
      </c>
      <c r="AD1822" s="85" t="s">
        <v>8602</v>
      </c>
      <c r="AE1822" s="85" t="s">
        <v>8602</v>
      </c>
      <c r="AF1822" s="85" t="s">
        <v>8602</v>
      </c>
      <c r="AG1822" s="85" t="s">
        <v>8602</v>
      </c>
      <c r="AH1822" s="85" t="s">
        <v>8602</v>
      </c>
      <c r="AI1822" s="85" t="s">
        <v>1097</v>
      </c>
      <c r="AJ1822" s="85" t="s">
        <v>1098</v>
      </c>
      <c r="AK1822" s="85" t="s">
        <v>8602</v>
      </c>
      <c r="AL1822" s="85" t="s">
        <v>8602</v>
      </c>
      <c r="AM1822" s="47">
        <v>1</v>
      </c>
      <c r="AN1822" s="47">
        <v>1</v>
      </c>
      <c r="AO1822" s="47">
        <v>6</v>
      </c>
      <c r="AP1822" s="47">
        <v>88</v>
      </c>
      <c r="AQ1822" s="47"/>
      <c r="AR1822" s="47"/>
      <c r="AS1822" s="47">
        <v>1</v>
      </c>
      <c r="AT1822" s="49">
        <v>1</v>
      </c>
      <c r="AU1822" s="49">
        <v>1</v>
      </c>
      <c r="AV1822" s="47"/>
      <c r="AW1822" s="49">
        <v>1</v>
      </c>
      <c r="AX1822" s="49"/>
      <c r="AY1822" s="44">
        <f t="shared" si="175"/>
        <v>30</v>
      </c>
      <c r="AZ1822" s="47"/>
      <c r="BA1822" s="47"/>
      <c r="BB1822" s="47"/>
      <c r="BC1822" s="48"/>
      <c r="BD1822" s="62"/>
      <c r="BE1822" s="62"/>
      <c r="BF1822" s="50"/>
      <c r="BG1822" s="51"/>
      <c r="BH1822" s="51">
        <f t="shared" ref="BH1822:BH1885" si="177">IF(AX1822&lt;7,1,IF(AX1822&lt;14,2,IF(AX1822&lt;21,3,IF(AX1822&lt;28,4,IF(AX1822&lt;35,5,IF(AX1822&lt;42,6,IF(AX1822&lt;49,7,8)))))))</f>
        <v>1</v>
      </c>
      <c r="BI1822" s="51">
        <v>8</v>
      </c>
      <c r="BJ1822" s="52"/>
      <c r="BK1822" s="52"/>
      <c r="BL1822" s="53"/>
      <c r="BM1822" s="47" t="e">
        <f>COUNTIFS(A$2:$AC1822,#REF!,M$2:$AL1822,M1822)</f>
        <v>#VALUE!</v>
      </c>
      <c r="BN1822" s="47">
        <v>1</v>
      </c>
      <c r="BO1822" s="54">
        <v>30</v>
      </c>
      <c r="BP1822" s="54">
        <v>0</v>
      </c>
      <c r="BQ1822" s="47">
        <v>30</v>
      </c>
      <c r="BR1822" s="49">
        <v>1</v>
      </c>
      <c r="BS1822" s="49">
        <v>1</v>
      </c>
      <c r="BT1822" s="44">
        <f t="shared" si="176"/>
        <v>0</v>
      </c>
      <c r="BW1822" s="40" t="s">
        <v>67</v>
      </c>
      <c r="BY1822" s="55"/>
      <c r="BZ1822" s="1" t="s">
        <v>22426</v>
      </c>
    </row>
    <row r="1823" spans="1:78" ht="15" customHeight="1">
      <c r="A1823" s="25" t="s">
        <v>8596</v>
      </c>
      <c r="B1823" s="42" t="s">
        <v>9791</v>
      </c>
      <c r="D1823" s="263">
        <v>0</v>
      </c>
      <c r="E1823" s="85" t="s">
        <v>76</v>
      </c>
      <c r="F1823" s="116" t="s">
        <v>1453</v>
      </c>
      <c r="G1823" s="266"/>
      <c r="H1823" s="266"/>
      <c r="I1823" s="42" t="s">
        <v>6208</v>
      </c>
      <c r="J1823" s="43" t="s">
        <v>6209</v>
      </c>
      <c r="M1823" s="44" t="s">
        <v>91</v>
      </c>
      <c r="N1823" s="45" t="s">
        <v>6210</v>
      </c>
      <c r="O1823" s="42" t="s">
        <v>71</v>
      </c>
      <c r="P1823" s="42" t="s">
        <v>122</v>
      </c>
      <c r="Q1823" s="85" t="s">
        <v>949</v>
      </c>
      <c r="R1823" s="85" t="s">
        <v>73</v>
      </c>
      <c r="S1823" s="42" t="s">
        <v>8082</v>
      </c>
      <c r="T1823" s="42" t="s">
        <v>8083</v>
      </c>
      <c r="U1823" s="117" t="s">
        <v>8083</v>
      </c>
      <c r="V1823" s="42" t="s">
        <v>73</v>
      </c>
      <c r="W1823" s="42" t="s">
        <v>73</v>
      </c>
      <c r="X1823" s="107">
        <v>40614</v>
      </c>
      <c r="Y1823" s="107">
        <v>40663</v>
      </c>
      <c r="Z1823" s="44">
        <f t="shared" si="173"/>
        <v>2011</v>
      </c>
      <c r="AA1823" s="44">
        <f t="shared" si="174"/>
        <v>3</v>
      </c>
      <c r="AB1823" s="44">
        <v>0</v>
      </c>
      <c r="AC1823" s="85" t="s">
        <v>8602</v>
      </c>
      <c r="AD1823" s="85" t="s">
        <v>8602</v>
      </c>
      <c r="AE1823" s="85" t="s">
        <v>8602</v>
      </c>
      <c r="AF1823" s="85" t="s">
        <v>8602</v>
      </c>
      <c r="AG1823" s="85" t="s">
        <v>8602</v>
      </c>
      <c r="AH1823" s="85" t="s">
        <v>8602</v>
      </c>
      <c r="AI1823" s="85" t="s">
        <v>1097</v>
      </c>
      <c r="AJ1823" s="85" t="s">
        <v>1098</v>
      </c>
      <c r="AK1823" s="85" t="s">
        <v>8602</v>
      </c>
      <c r="AL1823" s="85" t="s">
        <v>8602</v>
      </c>
      <c r="AM1823" s="47">
        <v>1</v>
      </c>
      <c r="AN1823" s="47">
        <v>1</v>
      </c>
      <c r="AO1823" s="47">
        <v>6</v>
      </c>
      <c r="AP1823" s="47">
        <v>5</v>
      </c>
      <c r="AQ1823" s="47"/>
      <c r="AR1823" s="47"/>
      <c r="AS1823" s="47">
        <v>1</v>
      </c>
      <c r="AT1823" s="49">
        <v>1</v>
      </c>
      <c r="AU1823" s="49">
        <v>1</v>
      </c>
      <c r="AV1823" s="47"/>
      <c r="AW1823" s="49">
        <v>1</v>
      </c>
      <c r="AX1823" s="49"/>
      <c r="AY1823" s="44">
        <f t="shared" si="175"/>
        <v>50</v>
      </c>
      <c r="AZ1823" s="47"/>
      <c r="BA1823" s="47"/>
      <c r="BB1823" s="47"/>
      <c r="BC1823" s="48"/>
      <c r="BD1823" s="62"/>
      <c r="BE1823" s="62"/>
      <c r="BF1823" s="50"/>
      <c r="BG1823" s="51"/>
      <c r="BH1823" s="51">
        <f t="shared" si="177"/>
        <v>1</v>
      </c>
      <c r="BI1823" s="51">
        <v>1</v>
      </c>
      <c r="BJ1823" s="52"/>
      <c r="BK1823" s="52"/>
      <c r="BL1823" s="53"/>
      <c r="BM1823" s="47" t="e">
        <f>COUNTIFS(A$2:$AC1823,#REF!,M$2:$AL1823,M1823)</f>
        <v>#VALUE!</v>
      </c>
      <c r="BN1823" s="47">
        <v>1</v>
      </c>
      <c r="BO1823" s="54">
        <v>50</v>
      </c>
      <c r="BP1823" s="54">
        <v>0</v>
      </c>
      <c r="BQ1823" s="47">
        <v>50</v>
      </c>
      <c r="BR1823" s="49">
        <v>1</v>
      </c>
      <c r="BS1823" s="49">
        <v>1</v>
      </c>
      <c r="BT1823" s="44">
        <f t="shared" si="176"/>
        <v>0</v>
      </c>
      <c r="BW1823" s="40" t="s">
        <v>67</v>
      </c>
      <c r="BY1823" s="55"/>
      <c r="BZ1823" s="1" t="s">
        <v>22426</v>
      </c>
    </row>
    <row r="1824" spans="1:78" ht="15" customHeight="1">
      <c r="A1824" s="25" t="s">
        <v>8596</v>
      </c>
      <c r="B1824" s="42" t="s">
        <v>9792</v>
      </c>
      <c r="D1824" s="263">
        <v>0</v>
      </c>
      <c r="E1824" s="85" t="s">
        <v>76</v>
      </c>
      <c r="F1824" s="116" t="s">
        <v>1453</v>
      </c>
      <c r="G1824" s="266"/>
      <c r="H1824" s="266"/>
      <c r="I1824" s="42" t="s">
        <v>6208</v>
      </c>
      <c r="J1824" s="43" t="s">
        <v>6209</v>
      </c>
      <c r="M1824" s="44" t="s">
        <v>91</v>
      </c>
      <c r="N1824" s="45" t="s">
        <v>6210</v>
      </c>
      <c r="O1824" s="42" t="s">
        <v>71</v>
      </c>
      <c r="P1824" s="42" t="s">
        <v>122</v>
      </c>
      <c r="Q1824" s="85" t="s">
        <v>949</v>
      </c>
      <c r="R1824" s="85" t="s">
        <v>73</v>
      </c>
      <c r="S1824" s="42" t="s">
        <v>9793</v>
      </c>
      <c r="T1824" s="42" t="s">
        <v>9794</v>
      </c>
      <c r="U1824" s="117" t="s">
        <v>9794</v>
      </c>
      <c r="V1824" s="42" t="s">
        <v>73</v>
      </c>
      <c r="W1824" s="42" t="s">
        <v>73</v>
      </c>
      <c r="X1824" s="107">
        <v>40679</v>
      </c>
      <c r="Y1824" s="107">
        <v>40703</v>
      </c>
      <c r="Z1824" s="44">
        <f t="shared" si="173"/>
        <v>2011</v>
      </c>
      <c r="AA1824" s="44">
        <f t="shared" si="174"/>
        <v>5</v>
      </c>
      <c r="AB1824" s="44">
        <v>0</v>
      </c>
      <c r="AC1824" s="85" t="s">
        <v>8602</v>
      </c>
      <c r="AD1824" s="85" t="s">
        <v>8602</v>
      </c>
      <c r="AE1824" s="85" t="s">
        <v>8602</v>
      </c>
      <c r="AF1824" s="85" t="s">
        <v>8602</v>
      </c>
      <c r="AG1824" s="85" t="s">
        <v>8602</v>
      </c>
      <c r="AH1824" s="85" t="s">
        <v>8602</v>
      </c>
      <c r="AI1824" s="85" t="s">
        <v>1097</v>
      </c>
      <c r="AJ1824" s="85" t="s">
        <v>1098</v>
      </c>
      <c r="AK1824" s="85" t="s">
        <v>8602</v>
      </c>
      <c r="AL1824" s="85" t="s">
        <v>8602</v>
      </c>
      <c r="AM1824" s="47">
        <v>1</v>
      </c>
      <c r="AN1824" s="47">
        <v>1</v>
      </c>
      <c r="AO1824" s="47">
        <v>6</v>
      </c>
      <c r="AP1824" s="47">
        <v>5</v>
      </c>
      <c r="AQ1824" s="47"/>
      <c r="AR1824" s="47"/>
      <c r="AS1824" s="47">
        <v>1</v>
      </c>
      <c r="AT1824" s="49">
        <v>1</v>
      </c>
      <c r="AU1824" s="49">
        <v>1</v>
      </c>
      <c r="AV1824" s="47"/>
      <c r="AW1824" s="49">
        <v>1</v>
      </c>
      <c r="AX1824" s="49"/>
      <c r="AY1824" s="44">
        <f t="shared" si="175"/>
        <v>25</v>
      </c>
      <c r="AZ1824" s="47"/>
      <c r="BA1824" s="47"/>
      <c r="BB1824" s="47"/>
      <c r="BC1824" s="48"/>
      <c r="BD1824" s="62"/>
      <c r="BE1824" s="62"/>
      <c r="BF1824" s="50"/>
      <c r="BG1824" s="51"/>
      <c r="BH1824" s="51">
        <f t="shared" si="177"/>
        <v>1</v>
      </c>
      <c r="BI1824" s="51">
        <v>1</v>
      </c>
      <c r="BJ1824" s="52"/>
      <c r="BK1824" s="52"/>
      <c r="BL1824" s="53"/>
      <c r="BM1824" s="47" t="e">
        <f>COUNTIFS(A$2:$AC1824,#REF!,M$2:$AL1824,M1824)</f>
        <v>#VALUE!</v>
      </c>
      <c r="BN1824" s="47">
        <v>0</v>
      </c>
      <c r="BO1824" s="54">
        <v>25</v>
      </c>
      <c r="BP1824" s="54">
        <v>0</v>
      </c>
      <c r="BQ1824" s="47">
        <v>25</v>
      </c>
      <c r="BR1824" s="49">
        <v>1</v>
      </c>
      <c r="BS1824" s="49">
        <v>1</v>
      </c>
      <c r="BT1824" s="44">
        <f t="shared" si="176"/>
        <v>46</v>
      </c>
      <c r="BW1824" s="40" t="s">
        <v>67</v>
      </c>
      <c r="BY1824" s="55"/>
      <c r="BZ1824" s="1" t="s">
        <v>22426</v>
      </c>
    </row>
    <row r="1825" spans="1:78" ht="15" customHeight="1">
      <c r="A1825" s="25" t="s">
        <v>8596</v>
      </c>
      <c r="B1825" s="42" t="s">
        <v>9795</v>
      </c>
      <c r="D1825" s="263">
        <v>0</v>
      </c>
      <c r="E1825" s="85" t="s">
        <v>76</v>
      </c>
      <c r="F1825" s="116" t="s">
        <v>1453</v>
      </c>
      <c r="G1825" s="266"/>
      <c r="H1825" s="266"/>
      <c r="I1825" s="42" t="s">
        <v>6208</v>
      </c>
      <c r="J1825" s="43" t="s">
        <v>6209</v>
      </c>
      <c r="M1825" s="44" t="s">
        <v>91</v>
      </c>
      <c r="N1825" s="45" t="s">
        <v>6210</v>
      </c>
      <c r="O1825" s="42" t="s">
        <v>71</v>
      </c>
      <c r="P1825" s="42" t="s">
        <v>122</v>
      </c>
      <c r="Q1825" s="85" t="s">
        <v>949</v>
      </c>
      <c r="R1825" s="85" t="s">
        <v>73</v>
      </c>
      <c r="S1825" s="42" t="s">
        <v>9796</v>
      </c>
      <c r="T1825" s="42" t="s">
        <v>9797</v>
      </c>
      <c r="U1825" s="117" t="s">
        <v>9797</v>
      </c>
      <c r="V1825" s="42" t="s">
        <v>73</v>
      </c>
      <c r="W1825" s="42" t="s">
        <v>73</v>
      </c>
      <c r="X1825" s="107">
        <v>40679</v>
      </c>
      <c r="Y1825" s="107">
        <v>40724</v>
      </c>
      <c r="Z1825" s="44">
        <f t="shared" si="173"/>
        <v>2011</v>
      </c>
      <c r="AA1825" s="44">
        <f t="shared" si="174"/>
        <v>5</v>
      </c>
      <c r="AB1825" s="44">
        <v>0</v>
      </c>
      <c r="AC1825" s="85" t="s">
        <v>8602</v>
      </c>
      <c r="AD1825" s="85" t="s">
        <v>8602</v>
      </c>
      <c r="AE1825" s="85" t="s">
        <v>8602</v>
      </c>
      <c r="AF1825" s="85" t="s">
        <v>8602</v>
      </c>
      <c r="AG1825" s="85" t="s">
        <v>8602</v>
      </c>
      <c r="AH1825" s="85" t="s">
        <v>8602</v>
      </c>
      <c r="AI1825" s="85" t="s">
        <v>9798</v>
      </c>
      <c r="AJ1825" s="85" t="s">
        <v>9799</v>
      </c>
      <c r="AK1825" s="85" t="s">
        <v>8602</v>
      </c>
      <c r="AL1825" s="85" t="s">
        <v>8602</v>
      </c>
      <c r="AM1825" s="47">
        <v>1</v>
      </c>
      <c r="AN1825" s="47">
        <v>1</v>
      </c>
      <c r="AO1825" s="47">
        <v>6</v>
      </c>
      <c r="AP1825" s="47">
        <v>5</v>
      </c>
      <c r="AQ1825" s="47"/>
      <c r="AR1825" s="47"/>
      <c r="AS1825" s="47">
        <v>1</v>
      </c>
      <c r="AT1825" s="49">
        <v>1</v>
      </c>
      <c r="AU1825" s="49">
        <v>1</v>
      </c>
      <c r="AV1825" s="47"/>
      <c r="AW1825" s="49">
        <v>1</v>
      </c>
      <c r="AX1825" s="49"/>
      <c r="AY1825" s="44">
        <f t="shared" si="175"/>
        <v>46</v>
      </c>
      <c r="AZ1825" s="47"/>
      <c r="BA1825" s="47"/>
      <c r="BB1825" s="47"/>
      <c r="BC1825" s="48"/>
      <c r="BD1825" s="62"/>
      <c r="BE1825" s="62"/>
      <c r="BF1825" s="50"/>
      <c r="BG1825" s="51"/>
      <c r="BH1825" s="51">
        <f t="shared" si="177"/>
        <v>1</v>
      </c>
      <c r="BI1825" s="51">
        <v>6</v>
      </c>
      <c r="BJ1825" s="52"/>
      <c r="BK1825" s="52"/>
      <c r="BL1825" s="53"/>
      <c r="BM1825" s="47" t="e">
        <f>COUNTIFS(A$2:$AC1825,#REF!,M$2:$AL1825,M1825)</f>
        <v>#VALUE!</v>
      </c>
      <c r="BN1825" s="47">
        <v>0</v>
      </c>
      <c r="BO1825" s="54">
        <v>46</v>
      </c>
      <c r="BP1825" s="54">
        <v>0</v>
      </c>
      <c r="BQ1825" s="47">
        <v>46</v>
      </c>
      <c r="BR1825" s="49">
        <v>1</v>
      </c>
      <c r="BS1825" s="49">
        <v>1</v>
      </c>
      <c r="BT1825" s="44">
        <f t="shared" si="176"/>
        <v>46</v>
      </c>
      <c r="BW1825" s="40" t="s">
        <v>67</v>
      </c>
      <c r="BY1825" s="55"/>
      <c r="BZ1825" s="1" t="s">
        <v>22426</v>
      </c>
    </row>
    <row r="1826" spans="1:78" ht="15" customHeight="1">
      <c r="A1826" s="25" t="s">
        <v>8596</v>
      </c>
      <c r="B1826" s="42" t="s">
        <v>9800</v>
      </c>
      <c r="D1826" s="263">
        <v>0</v>
      </c>
      <c r="E1826" s="85" t="s">
        <v>76</v>
      </c>
      <c r="F1826" s="116" t="s">
        <v>1453</v>
      </c>
      <c r="G1826" s="266"/>
      <c r="H1826" s="266"/>
      <c r="I1826" s="85" t="s">
        <v>302</v>
      </c>
      <c r="J1826" s="43" t="s">
        <v>303</v>
      </c>
      <c r="M1826" s="44" t="s">
        <v>91</v>
      </c>
      <c r="N1826" s="45" t="s">
        <v>302</v>
      </c>
      <c r="O1826" s="42" t="s">
        <v>81</v>
      </c>
      <c r="P1826" s="42" t="s">
        <v>82</v>
      </c>
      <c r="Q1826" s="85" t="s">
        <v>949</v>
      </c>
      <c r="R1826" s="85" t="s">
        <v>73</v>
      </c>
      <c r="S1826" s="42" t="s">
        <v>9801</v>
      </c>
      <c r="T1826" s="42" t="s">
        <v>9802</v>
      </c>
      <c r="U1826" s="117" t="s">
        <v>9802</v>
      </c>
      <c r="V1826" s="42" t="s">
        <v>73</v>
      </c>
      <c r="W1826" s="42" t="s">
        <v>73</v>
      </c>
      <c r="X1826" s="107">
        <v>40731</v>
      </c>
      <c r="Y1826" s="107">
        <v>40754</v>
      </c>
      <c r="Z1826" s="44">
        <f t="shared" si="173"/>
        <v>2011</v>
      </c>
      <c r="AA1826" s="44">
        <f t="shared" si="174"/>
        <v>7</v>
      </c>
      <c r="AB1826" s="44">
        <v>0</v>
      </c>
      <c r="AC1826" s="85" t="s">
        <v>8602</v>
      </c>
      <c r="AD1826" s="85" t="s">
        <v>8602</v>
      </c>
      <c r="AE1826" s="85" t="s">
        <v>8602</v>
      </c>
      <c r="AF1826" s="85" t="s">
        <v>8602</v>
      </c>
      <c r="AG1826" s="85" t="s">
        <v>8602</v>
      </c>
      <c r="AH1826" s="85" t="s">
        <v>8602</v>
      </c>
      <c r="AI1826" s="85" t="s">
        <v>9803</v>
      </c>
      <c r="AJ1826" s="85" t="s">
        <v>9804</v>
      </c>
      <c r="AK1826" s="85" t="s">
        <v>8602</v>
      </c>
      <c r="AL1826" s="85" t="s">
        <v>8602</v>
      </c>
      <c r="AM1826" s="47">
        <v>1</v>
      </c>
      <c r="AN1826" s="47">
        <v>1</v>
      </c>
      <c r="AO1826" s="47">
        <v>6</v>
      </c>
      <c r="AP1826" s="47">
        <v>88</v>
      </c>
      <c r="AQ1826" s="47"/>
      <c r="AR1826" s="47"/>
      <c r="AS1826" s="118">
        <v>0</v>
      </c>
      <c r="AT1826" s="49">
        <v>1</v>
      </c>
      <c r="AU1826" s="49">
        <v>1</v>
      </c>
      <c r="AV1826" s="47"/>
      <c r="AW1826" s="49">
        <v>1</v>
      </c>
      <c r="AX1826" s="49"/>
      <c r="AY1826" s="44">
        <f t="shared" si="175"/>
        <v>24</v>
      </c>
      <c r="AZ1826" s="47"/>
      <c r="BA1826" s="47"/>
      <c r="BB1826" s="47"/>
      <c r="BC1826" s="48"/>
      <c r="BD1826" s="62"/>
      <c r="BE1826" s="62"/>
      <c r="BF1826" s="50"/>
      <c r="BG1826" s="51"/>
      <c r="BH1826" s="51">
        <f t="shared" si="177"/>
        <v>1</v>
      </c>
      <c r="BI1826" s="51">
        <v>3</v>
      </c>
      <c r="BJ1826" s="52"/>
      <c r="BK1826" s="52"/>
      <c r="BL1826" s="53"/>
      <c r="BM1826" s="47" t="e">
        <f>COUNTIFS(A$2:$AC1826,#REF!,M$2:$AL1826,M1826)</f>
        <v>#VALUE!</v>
      </c>
      <c r="BN1826" s="47">
        <v>0</v>
      </c>
      <c r="BO1826" s="54">
        <v>24</v>
      </c>
      <c r="BP1826" s="54">
        <v>0</v>
      </c>
      <c r="BQ1826" s="47">
        <v>24</v>
      </c>
      <c r="BR1826" s="49">
        <v>1</v>
      </c>
      <c r="BS1826" s="49">
        <v>1</v>
      </c>
      <c r="BT1826" s="44">
        <f t="shared" si="176"/>
        <v>98</v>
      </c>
      <c r="BW1826" s="40" t="s">
        <v>67</v>
      </c>
      <c r="BY1826" s="55"/>
      <c r="BZ1826" s="1" t="s">
        <v>22426</v>
      </c>
    </row>
    <row r="1827" spans="1:78" ht="15" customHeight="1">
      <c r="A1827" s="25" t="s">
        <v>8596</v>
      </c>
      <c r="B1827" s="42" t="s">
        <v>9805</v>
      </c>
      <c r="D1827" s="263">
        <v>0</v>
      </c>
      <c r="E1827" s="85" t="s">
        <v>76</v>
      </c>
      <c r="F1827" s="116" t="s">
        <v>1453</v>
      </c>
      <c r="G1827" s="266"/>
      <c r="H1827" s="266"/>
      <c r="I1827" s="85" t="s">
        <v>302</v>
      </c>
      <c r="J1827" s="43" t="s">
        <v>303</v>
      </c>
      <c r="M1827" s="44" t="s">
        <v>91</v>
      </c>
      <c r="N1827" s="45" t="s">
        <v>302</v>
      </c>
      <c r="O1827" s="42" t="s">
        <v>81</v>
      </c>
      <c r="P1827" s="42" t="s">
        <v>82</v>
      </c>
      <c r="Q1827" s="85" t="s">
        <v>949</v>
      </c>
      <c r="R1827" s="85" t="s">
        <v>73</v>
      </c>
      <c r="S1827" s="42" t="s">
        <v>9806</v>
      </c>
      <c r="T1827" s="42" t="s">
        <v>9807</v>
      </c>
      <c r="U1827" s="117" t="s">
        <v>9807</v>
      </c>
      <c r="V1827" s="42" t="s">
        <v>73</v>
      </c>
      <c r="W1827" s="42" t="s">
        <v>73</v>
      </c>
      <c r="X1827" s="107">
        <v>40687</v>
      </c>
      <c r="Y1827" s="107">
        <v>40715</v>
      </c>
      <c r="Z1827" s="44">
        <f t="shared" si="173"/>
        <v>2011</v>
      </c>
      <c r="AA1827" s="44">
        <f t="shared" si="174"/>
        <v>5</v>
      </c>
      <c r="AB1827" s="44">
        <v>0</v>
      </c>
      <c r="AC1827" s="85" t="s">
        <v>8602</v>
      </c>
      <c r="AD1827" s="85" t="s">
        <v>8602</v>
      </c>
      <c r="AE1827" s="85" t="s">
        <v>8602</v>
      </c>
      <c r="AF1827" s="85" t="s">
        <v>8602</v>
      </c>
      <c r="AG1827" s="85" t="s">
        <v>8602</v>
      </c>
      <c r="AH1827" s="85" t="s">
        <v>8602</v>
      </c>
      <c r="AI1827" s="85" t="s">
        <v>9808</v>
      </c>
      <c r="AJ1827" s="85" t="s">
        <v>4802</v>
      </c>
      <c r="AK1827" s="85" t="s">
        <v>8602</v>
      </c>
      <c r="AL1827" s="85" t="s">
        <v>8602</v>
      </c>
      <c r="AM1827" s="47">
        <v>1</v>
      </c>
      <c r="AN1827" s="47">
        <v>1</v>
      </c>
      <c r="AO1827" s="47">
        <v>6</v>
      </c>
      <c r="AP1827" s="47">
        <v>88</v>
      </c>
      <c r="AQ1827" s="47"/>
      <c r="AR1827" s="47"/>
      <c r="AS1827" s="118">
        <v>0</v>
      </c>
      <c r="AT1827" s="49">
        <v>1</v>
      </c>
      <c r="AU1827" s="49">
        <v>1</v>
      </c>
      <c r="AV1827" s="47"/>
      <c r="AW1827" s="49">
        <v>1</v>
      </c>
      <c r="AX1827" s="49"/>
      <c r="AY1827" s="44">
        <f t="shared" si="175"/>
        <v>29</v>
      </c>
      <c r="AZ1827" s="47"/>
      <c r="BA1827" s="47"/>
      <c r="BB1827" s="47"/>
      <c r="BC1827" s="48"/>
      <c r="BD1827" s="62"/>
      <c r="BE1827" s="62"/>
      <c r="BF1827" s="50"/>
      <c r="BG1827" s="51"/>
      <c r="BH1827" s="51">
        <f t="shared" si="177"/>
        <v>1</v>
      </c>
      <c r="BI1827" s="51">
        <v>5</v>
      </c>
      <c r="BJ1827" s="52"/>
      <c r="BK1827" s="52"/>
      <c r="BL1827" s="53"/>
      <c r="BM1827" s="47" t="e">
        <f>COUNTIFS(A$2:$AC1827,#REF!,M$2:$AL1827,M1827)</f>
        <v>#VALUE!</v>
      </c>
      <c r="BN1827" s="47">
        <v>0</v>
      </c>
      <c r="BO1827" s="54">
        <v>29</v>
      </c>
      <c r="BP1827" s="54">
        <v>0</v>
      </c>
      <c r="BQ1827" s="47">
        <v>29</v>
      </c>
      <c r="BR1827" s="49">
        <v>1</v>
      </c>
      <c r="BS1827" s="49">
        <v>1</v>
      </c>
      <c r="BT1827" s="44">
        <f t="shared" si="176"/>
        <v>54</v>
      </c>
      <c r="BW1827" s="40" t="s">
        <v>67</v>
      </c>
      <c r="BY1827" s="55"/>
      <c r="BZ1827" s="1" t="s">
        <v>22426</v>
      </c>
    </row>
    <row r="1828" spans="1:78" ht="15" customHeight="1">
      <c r="A1828" s="25" t="s">
        <v>8596</v>
      </c>
      <c r="B1828" s="42" t="s">
        <v>9809</v>
      </c>
      <c r="D1828" s="263">
        <v>0</v>
      </c>
      <c r="E1828" s="85" t="s">
        <v>76</v>
      </c>
      <c r="F1828" s="116" t="s">
        <v>1453</v>
      </c>
      <c r="G1828" s="266"/>
      <c r="H1828" s="266"/>
      <c r="I1828" s="85" t="s">
        <v>302</v>
      </c>
      <c r="J1828" s="43" t="s">
        <v>303</v>
      </c>
      <c r="M1828" s="44" t="s">
        <v>91</v>
      </c>
      <c r="N1828" s="45" t="s">
        <v>302</v>
      </c>
      <c r="O1828" s="42" t="s">
        <v>93</v>
      </c>
      <c r="P1828" s="42" t="s">
        <v>103</v>
      </c>
      <c r="Q1828" s="85" t="s">
        <v>949</v>
      </c>
      <c r="R1828" s="85" t="s">
        <v>73</v>
      </c>
      <c r="S1828" s="42" t="s">
        <v>9810</v>
      </c>
      <c r="T1828" s="42" t="s">
        <v>9811</v>
      </c>
      <c r="U1828" s="117" t="s">
        <v>9811</v>
      </c>
      <c r="V1828" s="42" t="s">
        <v>73</v>
      </c>
      <c r="W1828" s="42" t="s">
        <v>73</v>
      </c>
      <c r="X1828" s="107">
        <v>40759</v>
      </c>
      <c r="Y1828" s="107">
        <v>40782</v>
      </c>
      <c r="Z1828" s="44">
        <f t="shared" si="173"/>
        <v>2011</v>
      </c>
      <c r="AA1828" s="44">
        <f t="shared" si="174"/>
        <v>8</v>
      </c>
      <c r="AB1828" s="44">
        <v>0</v>
      </c>
      <c r="AC1828" s="85" t="s">
        <v>8602</v>
      </c>
      <c r="AD1828" s="85" t="s">
        <v>8602</v>
      </c>
      <c r="AE1828" s="85" t="s">
        <v>8602</v>
      </c>
      <c r="AF1828" s="85" t="s">
        <v>8602</v>
      </c>
      <c r="AG1828" s="85" t="s">
        <v>8602</v>
      </c>
      <c r="AH1828" s="85" t="s">
        <v>8602</v>
      </c>
      <c r="AI1828" s="85" t="s">
        <v>9812</v>
      </c>
      <c r="AJ1828" s="85" t="s">
        <v>9813</v>
      </c>
      <c r="AK1828" s="85" t="s">
        <v>8602</v>
      </c>
      <c r="AL1828" s="85" t="s">
        <v>8602</v>
      </c>
      <c r="AM1828" s="47">
        <v>1</v>
      </c>
      <c r="AN1828" s="47">
        <v>1</v>
      </c>
      <c r="AO1828" s="47">
        <v>6</v>
      </c>
      <c r="AP1828" s="47">
        <v>88</v>
      </c>
      <c r="AQ1828" s="47"/>
      <c r="AR1828" s="47"/>
      <c r="AS1828" s="47">
        <v>1</v>
      </c>
      <c r="AT1828" s="49">
        <v>1</v>
      </c>
      <c r="AU1828" s="61">
        <v>1</v>
      </c>
      <c r="AV1828" s="47"/>
      <c r="AW1828" s="49">
        <v>1</v>
      </c>
      <c r="AX1828" s="49"/>
      <c r="AY1828" s="44">
        <f t="shared" si="175"/>
        <v>24</v>
      </c>
      <c r="AZ1828" s="47"/>
      <c r="BA1828" s="47"/>
      <c r="BB1828" s="47"/>
      <c r="BC1828" s="48"/>
      <c r="BD1828" s="62"/>
      <c r="BE1828" s="62"/>
      <c r="BF1828" s="50"/>
      <c r="BG1828" s="51"/>
      <c r="BH1828" s="51">
        <f t="shared" si="177"/>
        <v>1</v>
      </c>
      <c r="BI1828" s="51">
        <v>1</v>
      </c>
      <c r="BJ1828" s="52"/>
      <c r="BK1828" s="52"/>
      <c r="BL1828" s="53"/>
      <c r="BM1828" s="47" t="e">
        <f>COUNTIFS(A$2:$AC1828,#REF!,M$2:$AL1828,M1828)</f>
        <v>#VALUE!</v>
      </c>
      <c r="BN1828" s="47">
        <v>0</v>
      </c>
      <c r="BO1828" s="54">
        <v>24</v>
      </c>
      <c r="BP1828" s="54">
        <v>0</v>
      </c>
      <c r="BQ1828" s="47">
        <v>24</v>
      </c>
      <c r="BR1828" s="61">
        <v>1</v>
      </c>
      <c r="BS1828" s="49">
        <v>1</v>
      </c>
      <c r="BT1828" s="44">
        <f t="shared" si="176"/>
        <v>126</v>
      </c>
      <c r="BW1828" s="40" t="s">
        <v>67</v>
      </c>
      <c r="BY1828" s="55"/>
      <c r="BZ1828" s="1" t="s">
        <v>22426</v>
      </c>
    </row>
    <row r="1829" spans="1:78" ht="15" customHeight="1">
      <c r="A1829" s="25" t="s">
        <v>8596</v>
      </c>
      <c r="B1829" s="42" t="s">
        <v>9814</v>
      </c>
      <c r="D1829" s="263">
        <v>0</v>
      </c>
      <c r="E1829" s="85" t="s">
        <v>76</v>
      </c>
      <c r="F1829" s="116" t="s">
        <v>1453</v>
      </c>
      <c r="G1829" s="266"/>
      <c r="H1829" s="266"/>
      <c r="I1829" s="42" t="s">
        <v>6208</v>
      </c>
      <c r="J1829" s="43" t="s">
        <v>6209</v>
      </c>
      <c r="M1829" s="44" t="s">
        <v>91</v>
      </c>
      <c r="N1829" s="45" t="s">
        <v>6210</v>
      </c>
      <c r="O1829" s="42" t="s">
        <v>93</v>
      </c>
      <c r="P1829" s="42" t="s">
        <v>103</v>
      </c>
      <c r="Q1829" s="85" t="s">
        <v>949</v>
      </c>
      <c r="R1829" s="85" t="s">
        <v>73</v>
      </c>
      <c r="S1829" s="42" t="s">
        <v>9815</v>
      </c>
      <c r="T1829" s="42" t="s">
        <v>9816</v>
      </c>
      <c r="U1829" s="117" t="s">
        <v>9816</v>
      </c>
      <c r="V1829" s="42" t="s">
        <v>73</v>
      </c>
      <c r="W1829" s="42" t="s">
        <v>73</v>
      </c>
      <c r="X1829" s="107">
        <v>40791</v>
      </c>
      <c r="Y1829" s="107">
        <v>40824</v>
      </c>
      <c r="Z1829" s="44">
        <f t="shared" si="173"/>
        <v>2011</v>
      </c>
      <c r="AA1829" s="44">
        <f t="shared" si="174"/>
        <v>9</v>
      </c>
      <c r="AB1829" s="44">
        <v>0</v>
      </c>
      <c r="AC1829" s="85" t="s">
        <v>9817</v>
      </c>
      <c r="AD1829" s="85" t="s">
        <v>9818</v>
      </c>
      <c r="AE1829" s="85" t="s">
        <v>8602</v>
      </c>
      <c r="AF1829" s="85" t="s">
        <v>8602</v>
      </c>
      <c r="AG1829" s="85" t="s">
        <v>9819</v>
      </c>
      <c r="AH1829" s="85" t="s">
        <v>8602</v>
      </c>
      <c r="AI1829" s="85" t="s">
        <v>9820</v>
      </c>
      <c r="AJ1829" s="85" t="s">
        <v>8602</v>
      </c>
      <c r="AK1829" s="85" t="s">
        <v>8602</v>
      </c>
      <c r="AL1829" s="85" t="s">
        <v>8602</v>
      </c>
      <c r="AM1829" s="47">
        <v>1</v>
      </c>
      <c r="AN1829" s="47">
        <v>1</v>
      </c>
      <c r="AO1829" s="47">
        <v>6</v>
      </c>
      <c r="AP1829" s="47">
        <v>5</v>
      </c>
      <c r="AQ1829" s="47"/>
      <c r="AR1829" s="47"/>
      <c r="AS1829" s="47">
        <v>1</v>
      </c>
      <c r="AT1829" s="49">
        <v>1</v>
      </c>
      <c r="AU1829" s="49">
        <v>1</v>
      </c>
      <c r="AV1829" s="47"/>
      <c r="AW1829" s="49">
        <v>1</v>
      </c>
      <c r="AX1829" s="49"/>
      <c r="AY1829" s="44">
        <f t="shared" si="175"/>
        <v>34</v>
      </c>
      <c r="AZ1829" s="47"/>
      <c r="BA1829" s="47"/>
      <c r="BB1829" s="47"/>
      <c r="BC1829" s="48"/>
      <c r="BD1829" s="62"/>
      <c r="BE1829" s="62"/>
      <c r="BF1829" s="50"/>
      <c r="BG1829" s="51"/>
      <c r="BH1829" s="51">
        <f t="shared" si="177"/>
        <v>1</v>
      </c>
      <c r="BI1829" s="51">
        <v>5</v>
      </c>
      <c r="BJ1829" s="52"/>
      <c r="BK1829" s="52"/>
      <c r="BL1829" s="53"/>
      <c r="BM1829" s="47" t="e">
        <f>COUNTIFS(A$2:$AC1829,#REF!,M$2:$AL1829,M1829)</f>
        <v>#VALUE!</v>
      </c>
      <c r="BN1829" s="47">
        <v>0</v>
      </c>
      <c r="BO1829" s="54">
        <v>34</v>
      </c>
      <c r="BP1829" s="54">
        <v>0</v>
      </c>
      <c r="BQ1829" s="47">
        <v>34</v>
      </c>
      <c r="BR1829" s="49">
        <v>1</v>
      </c>
      <c r="BS1829" s="49">
        <v>1</v>
      </c>
      <c r="BT1829" s="44">
        <f t="shared" si="176"/>
        <v>158</v>
      </c>
      <c r="BW1829" s="40" t="s">
        <v>67</v>
      </c>
      <c r="BY1829" s="55"/>
      <c r="BZ1829" s="1" t="s">
        <v>22426</v>
      </c>
    </row>
    <row r="1830" spans="1:78" ht="15" customHeight="1">
      <c r="A1830" s="25" t="s">
        <v>8596</v>
      </c>
      <c r="B1830" s="42" t="s">
        <v>9821</v>
      </c>
      <c r="D1830" s="263">
        <v>0</v>
      </c>
      <c r="E1830" s="85" t="s">
        <v>76</v>
      </c>
      <c r="F1830" s="116" t="s">
        <v>1453</v>
      </c>
      <c r="G1830" s="266"/>
      <c r="H1830" s="266"/>
      <c r="I1830" s="85" t="s">
        <v>302</v>
      </c>
      <c r="J1830" s="43" t="s">
        <v>303</v>
      </c>
      <c r="M1830" s="44" t="s">
        <v>91</v>
      </c>
      <c r="N1830" s="45" t="s">
        <v>302</v>
      </c>
      <c r="O1830" s="42" t="s">
        <v>71</v>
      </c>
      <c r="P1830" s="42" t="s">
        <v>122</v>
      </c>
      <c r="Q1830" s="85" t="s">
        <v>100</v>
      </c>
      <c r="R1830" s="42" t="s">
        <v>1035</v>
      </c>
      <c r="S1830" s="42" t="s">
        <v>9822</v>
      </c>
      <c r="T1830" s="42" t="s">
        <v>9823</v>
      </c>
      <c r="U1830" s="117" t="s">
        <v>9823</v>
      </c>
      <c r="V1830" s="42" t="s">
        <v>73</v>
      </c>
      <c r="W1830" s="42" t="s">
        <v>73</v>
      </c>
      <c r="X1830" s="107">
        <v>40795</v>
      </c>
      <c r="Y1830" s="107">
        <v>40816</v>
      </c>
      <c r="Z1830" s="44">
        <f t="shared" si="173"/>
        <v>2011</v>
      </c>
      <c r="AA1830" s="44">
        <f t="shared" si="174"/>
        <v>9</v>
      </c>
      <c r="AB1830" s="44">
        <v>0</v>
      </c>
      <c r="AC1830" s="85" t="s">
        <v>8602</v>
      </c>
      <c r="AD1830" s="85" t="s">
        <v>8602</v>
      </c>
      <c r="AE1830" s="85" t="s">
        <v>8602</v>
      </c>
      <c r="AF1830" s="85" t="s">
        <v>8602</v>
      </c>
      <c r="AG1830" s="85" t="s">
        <v>8602</v>
      </c>
      <c r="AH1830" s="85" t="s">
        <v>8602</v>
      </c>
      <c r="AI1830" s="85" t="s">
        <v>1153</v>
      </c>
      <c r="AJ1830" s="85" t="s">
        <v>1154</v>
      </c>
      <c r="AK1830" s="85" t="s">
        <v>8602</v>
      </c>
      <c r="AL1830" s="85" t="s">
        <v>8602</v>
      </c>
      <c r="AM1830" s="47">
        <v>1</v>
      </c>
      <c r="AN1830" s="47">
        <v>1</v>
      </c>
      <c r="AO1830" s="47">
        <v>6</v>
      </c>
      <c r="AP1830" s="47">
        <v>88</v>
      </c>
      <c r="AQ1830" s="47"/>
      <c r="AR1830" s="47"/>
      <c r="AS1830" s="47">
        <v>1</v>
      </c>
      <c r="AT1830" s="49">
        <v>1</v>
      </c>
      <c r="AU1830" s="49">
        <v>1</v>
      </c>
      <c r="AV1830" s="47"/>
      <c r="AW1830" s="49">
        <v>1</v>
      </c>
      <c r="AX1830" s="49"/>
      <c r="AY1830" s="44">
        <f t="shared" si="175"/>
        <v>22</v>
      </c>
      <c r="AZ1830" s="47"/>
      <c r="BA1830" s="47"/>
      <c r="BB1830" s="47"/>
      <c r="BC1830" s="48"/>
      <c r="BD1830" s="62"/>
      <c r="BE1830" s="62"/>
      <c r="BF1830" s="50"/>
      <c r="BG1830" s="51"/>
      <c r="BH1830" s="51">
        <f t="shared" si="177"/>
        <v>1</v>
      </c>
      <c r="BI1830" s="51">
        <v>5</v>
      </c>
      <c r="BJ1830" s="52"/>
      <c r="BK1830" s="52"/>
      <c r="BL1830" s="53"/>
      <c r="BM1830" s="47" t="e">
        <f>COUNTIFS(A$2:$AC1830,#REF!,M$2:$AL1830,M1830)</f>
        <v>#VALUE!</v>
      </c>
      <c r="BN1830" s="47">
        <v>0</v>
      </c>
      <c r="BO1830" s="54">
        <v>22</v>
      </c>
      <c r="BP1830" s="54">
        <v>0</v>
      </c>
      <c r="BQ1830" s="47">
        <v>22</v>
      </c>
      <c r="BR1830" s="49">
        <v>1</v>
      </c>
      <c r="BS1830" s="49">
        <v>1</v>
      </c>
      <c r="BT1830" s="44">
        <f t="shared" si="176"/>
        <v>162</v>
      </c>
      <c r="BW1830" s="40" t="s">
        <v>67</v>
      </c>
      <c r="BY1830" s="55"/>
      <c r="BZ1830" s="1" t="s">
        <v>22426</v>
      </c>
    </row>
    <row r="1831" spans="1:78" ht="15" customHeight="1">
      <c r="A1831" s="25" t="s">
        <v>8596</v>
      </c>
      <c r="B1831" s="42" t="s">
        <v>9824</v>
      </c>
      <c r="D1831" s="263">
        <v>0</v>
      </c>
      <c r="E1831" s="85" t="s">
        <v>76</v>
      </c>
      <c r="F1831" s="116" t="s">
        <v>1453</v>
      </c>
      <c r="G1831" s="266"/>
      <c r="H1831" s="266"/>
      <c r="I1831" s="85" t="s">
        <v>302</v>
      </c>
      <c r="J1831" s="43" t="s">
        <v>303</v>
      </c>
      <c r="M1831" s="44" t="s">
        <v>91</v>
      </c>
      <c r="N1831" s="45" t="s">
        <v>302</v>
      </c>
      <c r="O1831" s="42" t="s">
        <v>86</v>
      </c>
      <c r="P1831" s="42" t="s">
        <v>87</v>
      </c>
      <c r="Q1831" s="85" t="s">
        <v>949</v>
      </c>
      <c r="R1831" s="85" t="s">
        <v>73</v>
      </c>
      <c r="S1831" s="42" t="s">
        <v>9825</v>
      </c>
      <c r="T1831" s="42" t="s">
        <v>8602</v>
      </c>
      <c r="U1831" s="117" t="s">
        <v>9826</v>
      </c>
      <c r="V1831" s="42" t="s">
        <v>73</v>
      </c>
      <c r="W1831" s="42" t="s">
        <v>73</v>
      </c>
      <c r="X1831" s="107">
        <v>40823</v>
      </c>
      <c r="Y1831" s="107">
        <v>40835</v>
      </c>
      <c r="Z1831" s="44">
        <f t="shared" si="173"/>
        <v>2011</v>
      </c>
      <c r="AA1831" s="44">
        <f t="shared" si="174"/>
        <v>10</v>
      </c>
      <c r="AB1831" s="44">
        <v>0</v>
      </c>
      <c r="AC1831" s="85" t="s">
        <v>8602</v>
      </c>
      <c r="AD1831" s="85" t="s">
        <v>8602</v>
      </c>
      <c r="AE1831" s="85" t="s">
        <v>8602</v>
      </c>
      <c r="AF1831" s="85" t="s">
        <v>8602</v>
      </c>
      <c r="AG1831" s="85" t="s">
        <v>8602</v>
      </c>
      <c r="AH1831" s="85" t="s">
        <v>8602</v>
      </c>
      <c r="AI1831" s="85" t="s">
        <v>9827</v>
      </c>
      <c r="AJ1831" s="85" t="s">
        <v>8602</v>
      </c>
      <c r="AK1831" s="85" t="s">
        <v>8602</v>
      </c>
      <c r="AL1831" s="85" t="s">
        <v>8602</v>
      </c>
      <c r="AM1831" s="47">
        <v>1</v>
      </c>
      <c r="AN1831" s="47">
        <v>1</v>
      </c>
      <c r="AO1831" s="47">
        <v>6</v>
      </c>
      <c r="AP1831" s="47">
        <v>88</v>
      </c>
      <c r="AQ1831" s="47"/>
      <c r="AR1831" s="47"/>
      <c r="AS1831" s="118">
        <v>0</v>
      </c>
      <c r="AT1831" s="49">
        <v>1</v>
      </c>
      <c r="AU1831" s="49">
        <v>1</v>
      </c>
      <c r="AV1831" s="47"/>
      <c r="AW1831" s="49">
        <v>1</v>
      </c>
      <c r="AX1831" s="49"/>
      <c r="AY1831" s="44">
        <f t="shared" si="175"/>
        <v>13</v>
      </c>
      <c r="AZ1831" s="47"/>
      <c r="BA1831" s="47"/>
      <c r="BB1831" s="47"/>
      <c r="BC1831" s="48"/>
      <c r="BD1831" s="62"/>
      <c r="BE1831" s="62"/>
      <c r="BF1831" s="50"/>
      <c r="BG1831" s="51"/>
      <c r="BH1831" s="51">
        <f t="shared" si="177"/>
        <v>1</v>
      </c>
      <c r="BI1831" s="51">
        <v>1</v>
      </c>
      <c r="BJ1831" s="52"/>
      <c r="BK1831" s="52"/>
      <c r="BL1831" s="53"/>
      <c r="BM1831" s="47" t="e">
        <f>COUNTIFS(A$2:$AC1831,#REF!,M$2:$AL1831,M1831)</f>
        <v>#VALUE!</v>
      </c>
      <c r="BN1831" s="47">
        <v>0</v>
      </c>
      <c r="BO1831" s="54">
        <v>13</v>
      </c>
      <c r="BP1831" s="54">
        <v>0</v>
      </c>
      <c r="BQ1831" s="47">
        <v>13</v>
      </c>
      <c r="BR1831" s="49">
        <v>1</v>
      </c>
      <c r="BS1831" s="49">
        <v>1</v>
      </c>
      <c r="BT1831" s="44">
        <f t="shared" si="176"/>
        <v>190</v>
      </c>
      <c r="BW1831" s="40" t="s">
        <v>67</v>
      </c>
      <c r="BY1831" s="55"/>
      <c r="BZ1831" s="1" t="s">
        <v>22426</v>
      </c>
    </row>
    <row r="1832" spans="1:78" ht="15" customHeight="1">
      <c r="A1832" s="25" t="s">
        <v>8596</v>
      </c>
      <c r="B1832" s="42" t="s">
        <v>9828</v>
      </c>
      <c r="D1832" s="263">
        <v>0</v>
      </c>
      <c r="E1832" s="85" t="s">
        <v>76</v>
      </c>
      <c r="F1832" s="116" t="s">
        <v>1453</v>
      </c>
      <c r="G1832" s="266"/>
      <c r="H1832" s="266"/>
      <c r="I1832" s="42" t="s">
        <v>6208</v>
      </c>
      <c r="J1832" s="43" t="s">
        <v>6209</v>
      </c>
      <c r="M1832" s="44" t="s">
        <v>91</v>
      </c>
      <c r="N1832" s="45" t="s">
        <v>6210</v>
      </c>
      <c r="O1832" s="42" t="s">
        <v>81</v>
      </c>
      <c r="P1832" s="42" t="s">
        <v>82</v>
      </c>
      <c r="Q1832" s="85" t="s">
        <v>71</v>
      </c>
      <c r="R1832" s="42" t="s">
        <v>1256</v>
      </c>
      <c r="S1832" s="42" t="s">
        <v>9829</v>
      </c>
      <c r="T1832" s="42" t="s">
        <v>9830</v>
      </c>
      <c r="U1832" s="117" t="s">
        <v>9830</v>
      </c>
      <c r="V1832" s="42" t="s">
        <v>73</v>
      </c>
      <c r="W1832" s="42" t="s">
        <v>73</v>
      </c>
      <c r="X1832" s="107">
        <v>40830</v>
      </c>
      <c r="Y1832" s="107">
        <v>40877</v>
      </c>
      <c r="Z1832" s="44">
        <f t="shared" si="173"/>
        <v>2011</v>
      </c>
      <c r="AA1832" s="44">
        <f t="shared" si="174"/>
        <v>10</v>
      </c>
      <c r="AB1832" s="44">
        <v>0</v>
      </c>
      <c r="AC1832" s="85" t="s">
        <v>8602</v>
      </c>
      <c r="AD1832" s="85" t="s">
        <v>8602</v>
      </c>
      <c r="AE1832" s="85" t="s">
        <v>8602</v>
      </c>
      <c r="AF1832" s="85" t="s">
        <v>8602</v>
      </c>
      <c r="AG1832" s="85" t="s">
        <v>8602</v>
      </c>
      <c r="AH1832" s="85" t="s">
        <v>8602</v>
      </c>
      <c r="AI1832" s="85" t="s">
        <v>781</v>
      </c>
      <c r="AJ1832" s="85" t="s">
        <v>782</v>
      </c>
      <c r="AK1832" s="85" t="s">
        <v>8602</v>
      </c>
      <c r="AL1832" s="85" t="s">
        <v>8602</v>
      </c>
      <c r="AM1832" s="47">
        <v>1</v>
      </c>
      <c r="AN1832" s="47">
        <v>1</v>
      </c>
      <c r="AO1832" s="47">
        <v>6</v>
      </c>
      <c r="AP1832" s="47">
        <v>5</v>
      </c>
      <c r="AQ1832" s="47"/>
      <c r="AR1832" s="47"/>
      <c r="AS1832" s="118">
        <v>1</v>
      </c>
      <c r="AT1832" s="49">
        <v>1</v>
      </c>
      <c r="AU1832" s="49">
        <v>1</v>
      </c>
      <c r="AV1832" s="47"/>
      <c r="AW1832" s="49">
        <v>1</v>
      </c>
      <c r="AX1832" s="49"/>
      <c r="AY1832" s="44">
        <f t="shared" si="175"/>
        <v>48</v>
      </c>
      <c r="AZ1832" s="47"/>
      <c r="BA1832" s="47"/>
      <c r="BB1832" s="47"/>
      <c r="BC1832" s="48"/>
      <c r="BD1832" s="62"/>
      <c r="BE1832" s="62"/>
      <c r="BF1832" s="50"/>
      <c r="BG1832" s="51"/>
      <c r="BH1832" s="51">
        <f t="shared" si="177"/>
        <v>1</v>
      </c>
      <c r="BI1832" s="51">
        <v>1</v>
      </c>
      <c r="BJ1832" s="52"/>
      <c r="BK1832" s="52"/>
      <c r="BL1832" s="53"/>
      <c r="BM1832" s="47" t="e">
        <f>COUNTIFS(A$2:$AC1832,#REF!,M$2:$AL1832,M1832)</f>
        <v>#VALUE!</v>
      </c>
      <c r="BN1832" s="47">
        <v>0</v>
      </c>
      <c r="BO1832" s="54">
        <v>48</v>
      </c>
      <c r="BP1832" s="54">
        <v>0</v>
      </c>
      <c r="BQ1832" s="47">
        <v>48</v>
      </c>
      <c r="BR1832" s="49">
        <v>1</v>
      </c>
      <c r="BS1832" s="49">
        <v>1</v>
      </c>
      <c r="BT1832" s="44">
        <f t="shared" si="176"/>
        <v>197</v>
      </c>
      <c r="BW1832" s="40" t="s">
        <v>67</v>
      </c>
      <c r="BY1832" s="55"/>
      <c r="BZ1832" s="1" t="s">
        <v>22426</v>
      </c>
    </row>
    <row r="1833" spans="1:78" ht="15" customHeight="1">
      <c r="A1833" s="25" t="s">
        <v>8596</v>
      </c>
      <c r="B1833" s="42" t="s">
        <v>9831</v>
      </c>
      <c r="D1833" s="263">
        <v>0</v>
      </c>
      <c r="E1833" s="85" t="s">
        <v>76</v>
      </c>
      <c r="F1833" s="116" t="s">
        <v>1453</v>
      </c>
      <c r="G1833" s="266"/>
      <c r="H1833" s="266"/>
      <c r="I1833" s="85" t="s">
        <v>302</v>
      </c>
      <c r="J1833" s="43" t="s">
        <v>303</v>
      </c>
      <c r="M1833" s="44" t="s">
        <v>91</v>
      </c>
      <c r="N1833" s="45" t="s">
        <v>302</v>
      </c>
      <c r="O1833" s="42" t="s">
        <v>100</v>
      </c>
      <c r="P1833" s="42" t="s">
        <v>101</v>
      </c>
      <c r="Q1833" s="42" t="s">
        <v>375</v>
      </c>
      <c r="R1833" s="42" t="s">
        <v>376</v>
      </c>
      <c r="S1833" s="42" t="s">
        <v>9832</v>
      </c>
      <c r="T1833" s="42" t="s">
        <v>9833</v>
      </c>
      <c r="U1833" s="117" t="s">
        <v>9833</v>
      </c>
      <c r="V1833" s="42" t="s">
        <v>73</v>
      </c>
      <c r="W1833" s="42" t="s">
        <v>73</v>
      </c>
      <c r="X1833" s="107">
        <v>40837</v>
      </c>
      <c r="Y1833" s="107">
        <v>40866</v>
      </c>
      <c r="Z1833" s="44">
        <f t="shared" si="173"/>
        <v>2011</v>
      </c>
      <c r="AA1833" s="44">
        <f t="shared" si="174"/>
        <v>10</v>
      </c>
      <c r="AB1833" s="44">
        <v>0</v>
      </c>
      <c r="AC1833" s="85" t="s">
        <v>8602</v>
      </c>
      <c r="AD1833" s="85" t="s">
        <v>8602</v>
      </c>
      <c r="AE1833" s="85" t="s">
        <v>8602</v>
      </c>
      <c r="AF1833" s="85" t="s">
        <v>8602</v>
      </c>
      <c r="AG1833" s="85" t="s">
        <v>8602</v>
      </c>
      <c r="AH1833" s="85" t="s">
        <v>8602</v>
      </c>
      <c r="AI1833" s="85" t="s">
        <v>847</v>
      </c>
      <c r="AJ1833" s="85" t="s">
        <v>848</v>
      </c>
      <c r="AK1833" s="85" t="s">
        <v>8602</v>
      </c>
      <c r="AL1833" s="85" t="s">
        <v>8602</v>
      </c>
      <c r="AM1833" s="47">
        <v>1</v>
      </c>
      <c r="AN1833" s="47">
        <v>1</v>
      </c>
      <c r="AO1833" s="47">
        <v>6</v>
      </c>
      <c r="AP1833" s="47">
        <v>88</v>
      </c>
      <c r="AQ1833" s="47"/>
      <c r="AR1833" s="47"/>
      <c r="AS1833" s="118">
        <v>1</v>
      </c>
      <c r="AT1833" s="49">
        <v>1</v>
      </c>
      <c r="AU1833" s="49">
        <v>1</v>
      </c>
      <c r="AV1833" s="47"/>
      <c r="AW1833" s="49">
        <v>1</v>
      </c>
      <c r="AX1833" s="49"/>
      <c r="AY1833" s="44">
        <f t="shared" si="175"/>
        <v>30</v>
      </c>
      <c r="AZ1833" s="47"/>
      <c r="BA1833" s="47"/>
      <c r="BB1833" s="47"/>
      <c r="BC1833" s="48"/>
      <c r="BD1833" s="62"/>
      <c r="BE1833" s="62"/>
      <c r="BF1833" s="50"/>
      <c r="BG1833" s="51"/>
      <c r="BH1833" s="51">
        <f t="shared" si="177"/>
        <v>1</v>
      </c>
      <c r="BI1833" s="51">
        <v>8</v>
      </c>
      <c r="BJ1833" s="52"/>
      <c r="BK1833" s="52"/>
      <c r="BL1833" s="53"/>
      <c r="BM1833" s="47" t="e">
        <f>COUNTIFS(A$2:$AC1833,#REF!,M$2:$AL1833,M1833)</f>
        <v>#VALUE!</v>
      </c>
      <c r="BN1833" s="47">
        <v>0</v>
      </c>
      <c r="BO1833" s="54">
        <v>30</v>
      </c>
      <c r="BP1833" s="54">
        <v>0</v>
      </c>
      <c r="BQ1833" s="47">
        <v>30</v>
      </c>
      <c r="BR1833" s="49">
        <v>1</v>
      </c>
      <c r="BS1833" s="49">
        <v>1</v>
      </c>
      <c r="BT1833" s="44">
        <f t="shared" si="176"/>
        <v>204</v>
      </c>
      <c r="BW1833" s="40" t="s">
        <v>67</v>
      </c>
      <c r="BY1833" s="55"/>
      <c r="BZ1833" s="1" t="s">
        <v>22426</v>
      </c>
    </row>
    <row r="1834" spans="1:78" ht="15" customHeight="1">
      <c r="A1834" s="25" t="s">
        <v>8596</v>
      </c>
      <c r="B1834" s="42" t="s">
        <v>9834</v>
      </c>
      <c r="D1834" s="263">
        <v>0</v>
      </c>
      <c r="E1834" s="85" t="s">
        <v>76</v>
      </c>
      <c r="F1834" s="116" t="s">
        <v>1453</v>
      </c>
      <c r="G1834" s="266"/>
      <c r="H1834" s="266"/>
      <c r="I1834" s="85" t="s">
        <v>302</v>
      </c>
      <c r="J1834" s="43" t="s">
        <v>303</v>
      </c>
      <c r="M1834" s="44" t="s">
        <v>91</v>
      </c>
      <c r="N1834" s="45" t="s">
        <v>302</v>
      </c>
      <c r="O1834" s="42" t="s">
        <v>81</v>
      </c>
      <c r="P1834" s="42" t="s">
        <v>82</v>
      </c>
      <c r="Q1834" s="85" t="s">
        <v>949</v>
      </c>
      <c r="R1834" s="85" t="s">
        <v>73</v>
      </c>
      <c r="S1834" s="42" t="s">
        <v>9835</v>
      </c>
      <c r="T1834" s="42" t="s">
        <v>9836</v>
      </c>
      <c r="U1834" s="117" t="s">
        <v>9836</v>
      </c>
      <c r="V1834" s="42" t="s">
        <v>73</v>
      </c>
      <c r="W1834" s="42" t="s">
        <v>73</v>
      </c>
      <c r="X1834" s="107">
        <v>40872</v>
      </c>
      <c r="Y1834" s="107">
        <v>40908</v>
      </c>
      <c r="Z1834" s="44">
        <f t="shared" si="173"/>
        <v>2011</v>
      </c>
      <c r="AA1834" s="44">
        <f t="shared" si="174"/>
        <v>11</v>
      </c>
      <c r="AB1834" s="44">
        <v>0</v>
      </c>
      <c r="AC1834" s="85" t="s">
        <v>8602</v>
      </c>
      <c r="AD1834" s="85" t="s">
        <v>8602</v>
      </c>
      <c r="AE1834" s="85" t="s">
        <v>8602</v>
      </c>
      <c r="AF1834" s="85" t="s">
        <v>8602</v>
      </c>
      <c r="AG1834" s="85" t="s">
        <v>8602</v>
      </c>
      <c r="AH1834" s="85" t="s">
        <v>8602</v>
      </c>
      <c r="AI1834" s="85" t="s">
        <v>9837</v>
      </c>
      <c r="AJ1834" s="85" t="s">
        <v>9836</v>
      </c>
      <c r="AK1834" s="85" t="s">
        <v>8602</v>
      </c>
      <c r="AL1834" s="85" t="s">
        <v>8602</v>
      </c>
      <c r="AM1834" s="47">
        <v>1</v>
      </c>
      <c r="AN1834" s="47">
        <v>1</v>
      </c>
      <c r="AO1834" s="47">
        <v>6</v>
      </c>
      <c r="AP1834" s="47">
        <v>88</v>
      </c>
      <c r="AQ1834" s="47"/>
      <c r="AR1834" s="47"/>
      <c r="AS1834" s="118">
        <v>0</v>
      </c>
      <c r="AT1834" s="49">
        <v>1</v>
      </c>
      <c r="AU1834" s="61">
        <v>1</v>
      </c>
      <c r="AV1834" s="47"/>
      <c r="AW1834" s="49">
        <v>1</v>
      </c>
      <c r="AX1834" s="49"/>
      <c r="AY1834" s="44">
        <f t="shared" si="175"/>
        <v>37</v>
      </c>
      <c r="AZ1834" s="47"/>
      <c r="BA1834" s="47"/>
      <c r="BB1834" s="47"/>
      <c r="BC1834" s="48"/>
      <c r="BD1834" s="62"/>
      <c r="BE1834" s="62"/>
      <c r="BF1834" s="50"/>
      <c r="BG1834" s="51"/>
      <c r="BH1834" s="51">
        <f t="shared" si="177"/>
        <v>1</v>
      </c>
      <c r="BI1834" s="51">
        <v>5</v>
      </c>
      <c r="BJ1834" s="52"/>
      <c r="BK1834" s="52"/>
      <c r="BL1834" s="53"/>
      <c r="BM1834" s="47" t="e">
        <f>COUNTIFS(A$2:$AC1834,#REF!,M$2:$AL1834,M1834)</f>
        <v>#VALUE!</v>
      </c>
      <c r="BN1834" s="47">
        <v>0</v>
      </c>
      <c r="BO1834" s="54">
        <v>37</v>
      </c>
      <c r="BP1834" s="54">
        <v>0</v>
      </c>
      <c r="BQ1834" s="47">
        <v>37</v>
      </c>
      <c r="BR1834" s="61">
        <v>1</v>
      </c>
      <c r="BS1834" s="49">
        <v>1</v>
      </c>
      <c r="BT1834" s="44">
        <f t="shared" si="176"/>
        <v>239</v>
      </c>
      <c r="BW1834" s="40" t="s">
        <v>67</v>
      </c>
      <c r="BY1834" s="55"/>
      <c r="BZ1834" s="1" t="s">
        <v>22426</v>
      </c>
    </row>
    <row r="1835" spans="1:78" ht="15" customHeight="1">
      <c r="A1835" s="25" t="s">
        <v>8596</v>
      </c>
      <c r="B1835" s="42" t="s">
        <v>9838</v>
      </c>
      <c r="D1835" s="263">
        <v>0</v>
      </c>
      <c r="E1835" s="85" t="s">
        <v>76</v>
      </c>
      <c r="F1835" s="116" t="s">
        <v>1453</v>
      </c>
      <c r="G1835" s="266"/>
      <c r="H1835" s="266"/>
      <c r="I1835" s="85" t="s">
        <v>9839</v>
      </c>
      <c r="J1835" s="43" t="s">
        <v>294</v>
      </c>
      <c r="M1835" s="44" t="s">
        <v>230</v>
      </c>
      <c r="N1835" s="45" t="s">
        <v>293</v>
      </c>
      <c r="O1835" s="42" t="s">
        <v>100</v>
      </c>
      <c r="P1835" s="42" t="s">
        <v>101</v>
      </c>
      <c r="Q1835" s="85" t="s">
        <v>949</v>
      </c>
      <c r="R1835" s="85" t="s">
        <v>73</v>
      </c>
      <c r="S1835" s="42" t="s">
        <v>9840</v>
      </c>
      <c r="T1835" s="42" t="s">
        <v>9841</v>
      </c>
      <c r="U1835" s="117" t="s">
        <v>9841</v>
      </c>
      <c r="V1835" s="42" t="s">
        <v>73</v>
      </c>
      <c r="W1835" s="42" t="s">
        <v>73</v>
      </c>
      <c r="X1835" s="107">
        <v>40827</v>
      </c>
      <c r="Y1835" s="107">
        <v>40849</v>
      </c>
      <c r="Z1835" s="44">
        <f t="shared" si="173"/>
        <v>2011</v>
      </c>
      <c r="AA1835" s="44">
        <f t="shared" si="174"/>
        <v>10</v>
      </c>
      <c r="AB1835" s="44">
        <v>0</v>
      </c>
      <c r="AC1835" s="85" t="s">
        <v>8602</v>
      </c>
      <c r="AD1835" s="85" t="s">
        <v>8602</v>
      </c>
      <c r="AE1835" s="85" t="s">
        <v>8602</v>
      </c>
      <c r="AF1835" s="85" t="s">
        <v>8602</v>
      </c>
      <c r="AG1835" s="85" t="s">
        <v>8602</v>
      </c>
      <c r="AH1835" s="85" t="s">
        <v>8602</v>
      </c>
      <c r="AI1835" s="85" t="s">
        <v>9842</v>
      </c>
      <c r="AJ1835" s="85" t="s">
        <v>9843</v>
      </c>
      <c r="AK1835" s="85" t="s">
        <v>8602</v>
      </c>
      <c r="AL1835" s="85" t="s">
        <v>8602</v>
      </c>
      <c r="AM1835" s="47">
        <v>1</v>
      </c>
      <c r="AN1835" s="47">
        <v>1</v>
      </c>
      <c r="AO1835" s="47">
        <v>6</v>
      </c>
      <c r="AP1835" s="47">
        <v>2</v>
      </c>
      <c r="AQ1835" s="47"/>
      <c r="AR1835" s="47"/>
      <c r="AS1835" s="118">
        <v>0</v>
      </c>
      <c r="AT1835" s="49">
        <v>1</v>
      </c>
      <c r="AU1835" s="49">
        <v>1</v>
      </c>
      <c r="AV1835" s="47"/>
      <c r="AW1835" s="49">
        <v>1</v>
      </c>
      <c r="AX1835" s="49"/>
      <c r="AY1835" s="44">
        <f t="shared" si="175"/>
        <v>23</v>
      </c>
      <c r="AZ1835" s="47"/>
      <c r="BA1835" s="47"/>
      <c r="BB1835" s="47"/>
      <c r="BC1835" s="48"/>
      <c r="BD1835" s="62"/>
      <c r="BE1835" s="62"/>
      <c r="BF1835" s="50"/>
      <c r="BG1835" s="51"/>
      <c r="BH1835" s="51">
        <f t="shared" si="177"/>
        <v>1</v>
      </c>
      <c r="BI1835" s="51">
        <v>2</v>
      </c>
      <c r="BJ1835" s="52"/>
      <c r="BK1835" s="52"/>
      <c r="BL1835" s="53"/>
      <c r="BM1835" s="47" t="e">
        <f>COUNTIFS(A$2:$AC1835,#REF!,M$2:$AL1835,M1835)</f>
        <v>#VALUE!</v>
      </c>
      <c r="BN1835" s="47">
        <v>1</v>
      </c>
      <c r="BO1835" s="54">
        <v>23</v>
      </c>
      <c r="BP1835" s="54">
        <v>0</v>
      </c>
      <c r="BQ1835" s="47">
        <v>23</v>
      </c>
      <c r="BR1835" s="49">
        <v>1</v>
      </c>
      <c r="BS1835" s="49">
        <v>1</v>
      </c>
      <c r="BT1835" s="44">
        <f t="shared" si="176"/>
        <v>194</v>
      </c>
      <c r="BW1835" s="40" t="s">
        <v>67</v>
      </c>
      <c r="BY1835" s="55"/>
      <c r="BZ1835" s="1" t="s">
        <v>22426</v>
      </c>
    </row>
    <row r="1836" spans="1:78" ht="15" customHeight="1">
      <c r="A1836" s="25" t="s">
        <v>8596</v>
      </c>
      <c r="B1836" s="42" t="s">
        <v>9844</v>
      </c>
      <c r="D1836" s="263">
        <v>0</v>
      </c>
      <c r="E1836" s="85" t="s">
        <v>76</v>
      </c>
      <c r="F1836" s="116" t="s">
        <v>1453</v>
      </c>
      <c r="G1836" s="266"/>
      <c r="H1836" s="266"/>
      <c r="I1836" s="85" t="s">
        <v>293</v>
      </c>
      <c r="J1836" s="43" t="s">
        <v>294</v>
      </c>
      <c r="M1836" s="44" t="s">
        <v>230</v>
      </c>
      <c r="N1836" s="45" t="s">
        <v>293</v>
      </c>
      <c r="O1836" s="42" t="s">
        <v>81</v>
      </c>
      <c r="P1836" s="42" t="s">
        <v>82</v>
      </c>
      <c r="Q1836" s="85" t="s">
        <v>949</v>
      </c>
      <c r="R1836" s="85" t="s">
        <v>73</v>
      </c>
      <c r="S1836" s="42" t="s">
        <v>9845</v>
      </c>
      <c r="T1836" s="42" t="s">
        <v>9846</v>
      </c>
      <c r="U1836" s="117" t="s">
        <v>9846</v>
      </c>
      <c r="V1836" s="42" t="s">
        <v>73</v>
      </c>
      <c r="W1836" s="42" t="s">
        <v>73</v>
      </c>
      <c r="X1836" s="107">
        <v>40866</v>
      </c>
      <c r="Y1836" s="107">
        <v>40894</v>
      </c>
      <c r="Z1836" s="44">
        <f t="shared" si="173"/>
        <v>2011</v>
      </c>
      <c r="AA1836" s="44">
        <f t="shared" si="174"/>
        <v>11</v>
      </c>
      <c r="AB1836" s="44">
        <v>0</v>
      </c>
      <c r="AC1836" s="85" t="s">
        <v>8602</v>
      </c>
      <c r="AD1836" s="85" t="s">
        <v>8602</v>
      </c>
      <c r="AE1836" s="85" t="s">
        <v>8602</v>
      </c>
      <c r="AF1836" s="85" t="s">
        <v>8602</v>
      </c>
      <c r="AG1836" s="85" t="s">
        <v>8602</v>
      </c>
      <c r="AH1836" s="85" t="s">
        <v>8602</v>
      </c>
      <c r="AI1836" s="85" t="s">
        <v>9847</v>
      </c>
      <c r="AJ1836" s="85" t="s">
        <v>9848</v>
      </c>
      <c r="AK1836" s="85" t="s">
        <v>8602</v>
      </c>
      <c r="AL1836" s="85" t="s">
        <v>8602</v>
      </c>
      <c r="AM1836" s="47">
        <v>1</v>
      </c>
      <c r="AN1836" s="47">
        <v>1</v>
      </c>
      <c r="AO1836" s="47">
        <v>6</v>
      </c>
      <c r="AP1836" s="47">
        <v>2</v>
      </c>
      <c r="AQ1836" s="47"/>
      <c r="AR1836" s="47"/>
      <c r="AS1836" s="118">
        <v>0</v>
      </c>
      <c r="AT1836" s="49">
        <v>1</v>
      </c>
      <c r="AU1836" s="49">
        <v>1</v>
      </c>
      <c r="AV1836" s="47"/>
      <c r="AW1836" s="49">
        <v>1</v>
      </c>
      <c r="AX1836" s="49"/>
      <c r="AY1836" s="44">
        <f t="shared" si="175"/>
        <v>29</v>
      </c>
      <c r="AZ1836" s="47"/>
      <c r="BA1836" s="47"/>
      <c r="BB1836" s="47"/>
      <c r="BC1836" s="48"/>
      <c r="BD1836" s="62"/>
      <c r="BE1836" s="62"/>
      <c r="BF1836" s="50"/>
      <c r="BG1836" s="51"/>
      <c r="BH1836" s="51">
        <f t="shared" si="177"/>
        <v>1</v>
      </c>
      <c r="BI1836" s="51">
        <v>3</v>
      </c>
      <c r="BJ1836" s="52"/>
      <c r="BK1836" s="52"/>
      <c r="BL1836" s="53"/>
      <c r="BM1836" s="47" t="e">
        <f>COUNTIFS(A$2:$AC1836,#REF!,M$2:$AL1836,M1836)</f>
        <v>#VALUE!</v>
      </c>
      <c r="BN1836" s="47">
        <v>0</v>
      </c>
      <c r="BO1836" s="54">
        <v>29</v>
      </c>
      <c r="BP1836" s="54">
        <v>0</v>
      </c>
      <c r="BQ1836" s="47">
        <v>29</v>
      </c>
      <c r="BR1836" s="49">
        <v>1</v>
      </c>
      <c r="BS1836" s="49">
        <v>1</v>
      </c>
      <c r="BT1836" s="44">
        <f t="shared" si="176"/>
        <v>233</v>
      </c>
      <c r="BW1836" s="40" t="s">
        <v>67</v>
      </c>
      <c r="BY1836" s="55"/>
      <c r="BZ1836" s="1" t="s">
        <v>22426</v>
      </c>
    </row>
    <row r="1837" spans="1:78" ht="15" customHeight="1">
      <c r="A1837" s="25" t="s">
        <v>8596</v>
      </c>
      <c r="B1837" s="42" t="s">
        <v>9849</v>
      </c>
      <c r="D1837" s="263">
        <v>0</v>
      </c>
      <c r="E1837" s="85" t="s">
        <v>76</v>
      </c>
      <c r="F1837" s="116" t="s">
        <v>1453</v>
      </c>
      <c r="G1837" s="266"/>
      <c r="H1837" s="266"/>
      <c r="I1837" s="85" t="s">
        <v>9850</v>
      </c>
      <c r="J1837" s="43" t="s">
        <v>22431</v>
      </c>
      <c r="M1837" s="44" t="s">
        <v>219</v>
      </c>
      <c r="N1837" s="45" t="s">
        <v>915</v>
      </c>
      <c r="O1837" s="42" t="s">
        <v>81</v>
      </c>
      <c r="P1837" s="42" t="s">
        <v>82</v>
      </c>
      <c r="Q1837" s="85" t="s">
        <v>949</v>
      </c>
      <c r="R1837" s="85" t="s">
        <v>73</v>
      </c>
      <c r="S1837" s="42" t="s">
        <v>9851</v>
      </c>
      <c r="T1837" s="42" t="s">
        <v>8602</v>
      </c>
      <c r="U1837" s="117" t="s">
        <v>9852</v>
      </c>
      <c r="V1837" s="42" t="s">
        <v>73</v>
      </c>
      <c r="W1837" s="42" t="s">
        <v>73</v>
      </c>
      <c r="X1837" s="107">
        <v>40676</v>
      </c>
      <c r="Y1837" s="107">
        <v>40711</v>
      </c>
      <c r="Z1837" s="44">
        <f t="shared" si="173"/>
        <v>2011</v>
      </c>
      <c r="AA1837" s="44">
        <f t="shared" si="174"/>
        <v>5</v>
      </c>
      <c r="AB1837" s="44">
        <v>0</v>
      </c>
      <c r="AC1837" s="85" t="s">
        <v>9853</v>
      </c>
      <c r="AD1837" s="85" t="s">
        <v>9854</v>
      </c>
      <c r="AE1837" s="85" t="s">
        <v>8602</v>
      </c>
      <c r="AF1837" s="85" t="s">
        <v>8602</v>
      </c>
      <c r="AG1837" s="85" t="s">
        <v>8602</v>
      </c>
      <c r="AH1837" s="85" t="s">
        <v>8602</v>
      </c>
      <c r="AI1837" s="85" t="s">
        <v>9855</v>
      </c>
      <c r="AJ1837" s="85" t="s">
        <v>9856</v>
      </c>
      <c r="AK1837" s="85" t="s">
        <v>8602</v>
      </c>
      <c r="AL1837" s="85" t="s">
        <v>8602</v>
      </c>
      <c r="AM1837" s="47">
        <v>1</v>
      </c>
      <c r="AN1837" s="47">
        <v>2</v>
      </c>
      <c r="AO1837" s="47">
        <v>7</v>
      </c>
      <c r="AP1837" s="47">
        <v>88</v>
      </c>
      <c r="AQ1837" s="47"/>
      <c r="AR1837" s="47"/>
      <c r="AS1837" s="118">
        <v>0</v>
      </c>
      <c r="AT1837" s="34">
        <v>98</v>
      </c>
      <c r="AU1837" s="49">
        <v>1</v>
      </c>
      <c r="AV1837" s="47"/>
      <c r="AW1837" s="49">
        <v>1</v>
      </c>
      <c r="AX1837" s="49"/>
      <c r="AY1837" s="44">
        <f t="shared" si="175"/>
        <v>36</v>
      </c>
      <c r="AZ1837" s="47"/>
      <c r="BA1837" s="47"/>
      <c r="BB1837" s="47"/>
      <c r="BC1837" s="48"/>
      <c r="BD1837" s="62"/>
      <c r="BE1837" s="62"/>
      <c r="BF1837" s="50"/>
      <c r="BG1837" s="51"/>
      <c r="BH1837" s="51">
        <f t="shared" si="177"/>
        <v>1</v>
      </c>
      <c r="BI1837" s="51">
        <v>8</v>
      </c>
      <c r="BJ1837" s="52"/>
      <c r="BK1837" s="52"/>
      <c r="BL1837" s="53"/>
      <c r="BM1837" s="47" t="e">
        <f>COUNTIFS(A$2:$AC1837,#REF!,M$2:$AL1837,M1837)</f>
        <v>#VALUE!</v>
      </c>
      <c r="BN1837" s="47">
        <v>1</v>
      </c>
      <c r="BO1837" s="54">
        <v>36</v>
      </c>
      <c r="BP1837" s="54">
        <v>0</v>
      </c>
      <c r="BQ1837" s="47">
        <v>36</v>
      </c>
      <c r="BR1837" s="49">
        <v>1</v>
      </c>
      <c r="BS1837" s="49">
        <v>1</v>
      </c>
      <c r="BT1837" s="44">
        <f t="shared" si="176"/>
        <v>43</v>
      </c>
      <c r="BW1837" s="40" t="s">
        <v>67</v>
      </c>
      <c r="BY1837" s="55"/>
      <c r="BZ1837" s="1" t="s">
        <v>22426</v>
      </c>
    </row>
    <row r="1838" spans="1:78" ht="15" customHeight="1">
      <c r="A1838" s="25" t="s">
        <v>8596</v>
      </c>
      <c r="B1838" s="42" t="s">
        <v>9857</v>
      </c>
      <c r="D1838" s="263">
        <v>0</v>
      </c>
      <c r="E1838" s="85" t="s">
        <v>76</v>
      </c>
      <c r="F1838" s="116" t="s">
        <v>1453</v>
      </c>
      <c r="G1838" s="266"/>
      <c r="H1838" s="266"/>
      <c r="I1838" s="85" t="s">
        <v>9858</v>
      </c>
      <c r="J1838" s="43" t="s">
        <v>8602</v>
      </c>
      <c r="M1838" s="44" t="s">
        <v>91</v>
      </c>
      <c r="N1838" s="45" t="s">
        <v>957</v>
      </c>
      <c r="O1838" s="42" t="s">
        <v>81</v>
      </c>
      <c r="P1838" s="42" t="s">
        <v>82</v>
      </c>
      <c r="Q1838" s="85" t="s">
        <v>100</v>
      </c>
      <c r="R1838" s="42" t="s">
        <v>1035</v>
      </c>
      <c r="S1838" s="42" t="s">
        <v>9859</v>
      </c>
      <c r="T1838" s="42" t="s">
        <v>8602</v>
      </c>
      <c r="U1838" s="117" t="s">
        <v>9860</v>
      </c>
      <c r="V1838" s="42" t="s">
        <v>73</v>
      </c>
      <c r="W1838" s="42" t="s">
        <v>73</v>
      </c>
      <c r="X1838" s="107">
        <v>40641</v>
      </c>
      <c r="Y1838" s="107">
        <v>40662</v>
      </c>
      <c r="Z1838" s="44">
        <f t="shared" si="173"/>
        <v>2011</v>
      </c>
      <c r="AA1838" s="44">
        <f t="shared" si="174"/>
        <v>4</v>
      </c>
      <c r="AB1838" s="44">
        <v>0</v>
      </c>
      <c r="AC1838" s="85" t="s">
        <v>8602</v>
      </c>
      <c r="AD1838" s="85" t="s">
        <v>8602</v>
      </c>
      <c r="AE1838" s="85" t="s">
        <v>8602</v>
      </c>
      <c r="AF1838" s="85" t="s">
        <v>8602</v>
      </c>
      <c r="AG1838" s="85" t="s">
        <v>8602</v>
      </c>
      <c r="AH1838" s="85" t="s">
        <v>8602</v>
      </c>
      <c r="AI1838" s="85" t="s">
        <v>8602</v>
      </c>
      <c r="AJ1838" s="85" t="s">
        <v>8602</v>
      </c>
      <c r="AK1838" s="85" t="s">
        <v>8602</v>
      </c>
      <c r="AL1838" s="85" t="s">
        <v>8602</v>
      </c>
      <c r="AM1838" s="47">
        <v>1</v>
      </c>
      <c r="AN1838" s="47">
        <v>2</v>
      </c>
      <c r="AO1838" s="47">
        <v>6</v>
      </c>
      <c r="AP1838" s="47">
        <v>88</v>
      </c>
      <c r="AQ1838" s="47"/>
      <c r="AR1838" s="47"/>
      <c r="AS1838" s="118">
        <v>1</v>
      </c>
      <c r="AT1838" s="49">
        <v>1</v>
      </c>
      <c r="AU1838" s="49">
        <v>1</v>
      </c>
      <c r="AV1838" s="47"/>
      <c r="AW1838" s="49">
        <v>1</v>
      </c>
      <c r="AX1838" s="49"/>
      <c r="AY1838" s="44">
        <f t="shared" si="175"/>
        <v>22</v>
      </c>
      <c r="AZ1838" s="47"/>
      <c r="BA1838" s="47"/>
      <c r="BB1838" s="47"/>
      <c r="BC1838" s="48"/>
      <c r="BD1838" s="60"/>
      <c r="BE1838" s="62" t="s">
        <v>630</v>
      </c>
      <c r="BF1838" s="50"/>
      <c r="BG1838" s="51" t="s">
        <v>959</v>
      </c>
      <c r="BH1838" s="51">
        <f t="shared" si="177"/>
        <v>1</v>
      </c>
      <c r="BI1838" s="51">
        <v>1</v>
      </c>
      <c r="BJ1838" s="52"/>
      <c r="BK1838" s="52"/>
      <c r="BL1838" s="53"/>
      <c r="BM1838" s="47" t="e">
        <f>COUNTIFS(A$2:$AC1838,#REF!,M$2:$AL1838,M1838)</f>
        <v>#VALUE!</v>
      </c>
      <c r="BN1838" s="47">
        <v>1</v>
      </c>
      <c r="BO1838" s="54">
        <v>22</v>
      </c>
      <c r="BP1838" s="54">
        <v>0</v>
      </c>
      <c r="BQ1838" s="47">
        <v>22</v>
      </c>
      <c r="BR1838" s="49">
        <v>1</v>
      </c>
      <c r="BS1838" s="49">
        <v>1</v>
      </c>
      <c r="BT1838" s="44">
        <f t="shared" si="176"/>
        <v>8</v>
      </c>
      <c r="BW1838" s="40" t="s">
        <v>67</v>
      </c>
      <c r="BY1838" s="55"/>
    </row>
    <row r="1839" spans="1:78" ht="15" customHeight="1">
      <c r="A1839" s="25" t="s">
        <v>8596</v>
      </c>
      <c r="B1839" s="42" t="s">
        <v>9861</v>
      </c>
      <c r="D1839" s="263">
        <v>0</v>
      </c>
      <c r="E1839" s="85" t="s">
        <v>76</v>
      </c>
      <c r="F1839" s="116" t="s">
        <v>1453</v>
      </c>
      <c r="G1839" s="266"/>
      <c r="H1839" s="266"/>
      <c r="I1839" s="85" t="s">
        <v>336</v>
      </c>
      <c r="J1839" s="43" t="s">
        <v>8602</v>
      </c>
      <c r="M1839" s="44" t="s">
        <v>91</v>
      </c>
      <c r="N1839" s="45" t="s">
        <v>336</v>
      </c>
      <c r="O1839" s="42" t="s">
        <v>86</v>
      </c>
      <c r="P1839" s="42" t="s">
        <v>87</v>
      </c>
      <c r="Q1839" s="85" t="s">
        <v>105</v>
      </c>
      <c r="R1839" s="85" t="s">
        <v>73</v>
      </c>
      <c r="S1839" s="42" t="s">
        <v>9862</v>
      </c>
      <c r="T1839" s="42" t="s">
        <v>8602</v>
      </c>
      <c r="U1839" s="117" t="s">
        <v>9863</v>
      </c>
      <c r="V1839" s="42" t="s">
        <v>73</v>
      </c>
      <c r="W1839" s="42" t="s">
        <v>73</v>
      </c>
      <c r="X1839" s="107">
        <v>40668</v>
      </c>
      <c r="Y1839" s="107">
        <v>40694</v>
      </c>
      <c r="Z1839" s="44">
        <f t="shared" si="173"/>
        <v>2011</v>
      </c>
      <c r="AA1839" s="44">
        <f t="shared" si="174"/>
        <v>5</v>
      </c>
      <c r="AB1839" s="44">
        <v>0</v>
      </c>
      <c r="AC1839" s="85" t="s">
        <v>8602</v>
      </c>
      <c r="AD1839" s="85" t="s">
        <v>8602</v>
      </c>
      <c r="AE1839" s="85" t="s">
        <v>8602</v>
      </c>
      <c r="AF1839" s="85" t="s">
        <v>8602</v>
      </c>
      <c r="AG1839" s="85" t="s">
        <v>8602</v>
      </c>
      <c r="AH1839" s="85" t="s">
        <v>8602</v>
      </c>
      <c r="AI1839" s="85" t="s">
        <v>9864</v>
      </c>
      <c r="AJ1839" s="85" t="s">
        <v>8602</v>
      </c>
      <c r="AK1839" s="85" t="s">
        <v>8602</v>
      </c>
      <c r="AL1839" s="85" t="s">
        <v>8602</v>
      </c>
      <c r="AM1839" s="47">
        <v>1</v>
      </c>
      <c r="AN1839" s="47">
        <v>1</v>
      </c>
      <c r="AO1839" s="47">
        <v>6</v>
      </c>
      <c r="AP1839" s="47">
        <v>88</v>
      </c>
      <c r="AQ1839" s="47"/>
      <c r="AR1839" s="47"/>
      <c r="AS1839" s="118">
        <v>0</v>
      </c>
      <c r="AT1839" s="49">
        <v>1</v>
      </c>
      <c r="AU1839" s="49">
        <v>1</v>
      </c>
      <c r="AV1839" s="47"/>
      <c r="AW1839" s="49">
        <v>1</v>
      </c>
      <c r="AX1839" s="49"/>
      <c r="AY1839" s="44">
        <f t="shared" si="175"/>
        <v>27</v>
      </c>
      <c r="AZ1839" s="47"/>
      <c r="BA1839" s="47"/>
      <c r="BB1839" s="47"/>
      <c r="BC1839" s="48"/>
      <c r="BD1839" s="62"/>
      <c r="BE1839" s="62"/>
      <c r="BF1839" s="50"/>
      <c r="BG1839" s="51"/>
      <c r="BH1839" s="51">
        <f t="shared" si="177"/>
        <v>1</v>
      </c>
      <c r="BI1839" s="51">
        <v>3</v>
      </c>
      <c r="BJ1839" s="52"/>
      <c r="BK1839" s="52"/>
      <c r="BL1839" s="53"/>
      <c r="BM1839" s="47" t="e">
        <f>COUNTIFS(A$2:$AC1839,#REF!,M$2:$AL1839,M1839)</f>
        <v>#VALUE!</v>
      </c>
      <c r="BN1839" s="47">
        <v>1</v>
      </c>
      <c r="BO1839" s="54">
        <v>27</v>
      </c>
      <c r="BP1839" s="54">
        <v>0</v>
      </c>
      <c r="BQ1839" s="47">
        <v>27</v>
      </c>
      <c r="BR1839" s="49">
        <v>1</v>
      </c>
      <c r="BS1839" s="49">
        <v>1</v>
      </c>
      <c r="BT1839" s="44">
        <f t="shared" si="176"/>
        <v>35</v>
      </c>
      <c r="BW1839" s="40" t="s">
        <v>67</v>
      </c>
      <c r="BY1839" s="55"/>
    </row>
    <row r="1840" spans="1:78" ht="15" customHeight="1">
      <c r="A1840" s="25" t="s">
        <v>8596</v>
      </c>
      <c r="B1840" s="42" t="s">
        <v>9865</v>
      </c>
      <c r="D1840" s="263">
        <v>0</v>
      </c>
      <c r="E1840" s="85" t="s">
        <v>76</v>
      </c>
      <c r="F1840" s="116" t="s">
        <v>1453</v>
      </c>
      <c r="G1840" s="266"/>
      <c r="H1840" s="266"/>
      <c r="I1840" s="85" t="s">
        <v>679</v>
      </c>
      <c r="J1840" s="43" t="s">
        <v>679</v>
      </c>
      <c r="M1840" s="44" t="s">
        <v>91</v>
      </c>
      <c r="N1840" s="45" t="s">
        <v>679</v>
      </c>
      <c r="O1840" s="42" t="s">
        <v>100</v>
      </c>
      <c r="P1840" s="42" t="s">
        <v>101</v>
      </c>
      <c r="Q1840" s="85" t="s">
        <v>105</v>
      </c>
      <c r="R1840" s="85" t="s">
        <v>73</v>
      </c>
      <c r="S1840" s="42" t="s">
        <v>7213</v>
      </c>
      <c r="T1840" s="42" t="s">
        <v>9866</v>
      </c>
      <c r="U1840" s="117" t="s">
        <v>9866</v>
      </c>
      <c r="V1840" s="42" t="s">
        <v>73</v>
      </c>
      <c r="W1840" s="42" t="s">
        <v>73</v>
      </c>
      <c r="X1840" s="107">
        <v>40689</v>
      </c>
      <c r="Y1840" s="107">
        <v>40700</v>
      </c>
      <c r="Z1840" s="44">
        <f t="shared" si="173"/>
        <v>2011</v>
      </c>
      <c r="AA1840" s="44">
        <f t="shared" si="174"/>
        <v>5</v>
      </c>
      <c r="AB1840" s="44">
        <v>0</v>
      </c>
      <c r="AC1840" s="85" t="s">
        <v>8602</v>
      </c>
      <c r="AD1840" s="85" t="s">
        <v>8602</v>
      </c>
      <c r="AE1840" s="85" t="s">
        <v>8602</v>
      </c>
      <c r="AF1840" s="85" t="s">
        <v>8602</v>
      </c>
      <c r="AG1840" s="85" t="s">
        <v>8602</v>
      </c>
      <c r="AH1840" s="85" t="s">
        <v>8602</v>
      </c>
      <c r="AI1840" s="85" t="s">
        <v>9867</v>
      </c>
      <c r="AJ1840" s="85" t="s">
        <v>8602</v>
      </c>
      <c r="AK1840" s="85" t="s">
        <v>8602</v>
      </c>
      <c r="AL1840" s="85" t="s">
        <v>8602</v>
      </c>
      <c r="AM1840" s="47">
        <v>1</v>
      </c>
      <c r="AN1840" s="47">
        <v>1</v>
      </c>
      <c r="AO1840" s="47">
        <v>6</v>
      </c>
      <c r="AP1840" s="47">
        <v>88</v>
      </c>
      <c r="AQ1840" s="47"/>
      <c r="AR1840" s="47"/>
      <c r="AS1840" s="118">
        <v>0</v>
      </c>
      <c r="AT1840" s="49">
        <v>1</v>
      </c>
      <c r="AU1840" s="49">
        <v>1</v>
      </c>
      <c r="AV1840" s="47"/>
      <c r="AW1840" s="49">
        <v>1</v>
      </c>
      <c r="AX1840" s="49"/>
      <c r="AY1840" s="44">
        <f t="shared" si="175"/>
        <v>12</v>
      </c>
      <c r="AZ1840" s="47"/>
      <c r="BA1840" s="47"/>
      <c r="BB1840" s="47"/>
      <c r="BC1840" s="48"/>
      <c r="BD1840" s="62"/>
      <c r="BE1840" s="62"/>
      <c r="BF1840" s="50"/>
      <c r="BG1840" s="51"/>
      <c r="BH1840" s="51">
        <f t="shared" si="177"/>
        <v>1</v>
      </c>
      <c r="BI1840" s="51">
        <v>5</v>
      </c>
      <c r="BJ1840" s="52"/>
      <c r="BK1840" s="52"/>
      <c r="BL1840" s="53"/>
      <c r="BM1840" s="47" t="e">
        <f>COUNTIFS(A$2:$AC1840,#REF!,M$2:$AL1840,M1840)</f>
        <v>#VALUE!</v>
      </c>
      <c r="BN1840" s="47">
        <v>1</v>
      </c>
      <c r="BO1840" s="54">
        <v>12</v>
      </c>
      <c r="BP1840" s="54">
        <v>0</v>
      </c>
      <c r="BQ1840" s="47">
        <v>12</v>
      </c>
      <c r="BR1840" s="49">
        <v>1</v>
      </c>
      <c r="BS1840" s="49">
        <v>1</v>
      </c>
      <c r="BT1840" s="44">
        <f t="shared" si="176"/>
        <v>56</v>
      </c>
      <c r="BW1840" s="40" t="s">
        <v>67</v>
      </c>
      <c r="BY1840" s="55"/>
      <c r="BZ1840" s="1" t="s">
        <v>22426</v>
      </c>
    </row>
    <row r="1841" spans="1:78" ht="15" customHeight="1">
      <c r="A1841" s="25" t="s">
        <v>8596</v>
      </c>
      <c r="B1841" s="42" t="s">
        <v>9868</v>
      </c>
      <c r="D1841" s="263">
        <v>0</v>
      </c>
      <c r="E1841" s="85" t="s">
        <v>76</v>
      </c>
      <c r="F1841" s="116" t="s">
        <v>1453</v>
      </c>
      <c r="G1841" s="266"/>
      <c r="H1841" s="266"/>
      <c r="I1841" s="85" t="s">
        <v>521</v>
      </c>
      <c r="J1841" s="43" t="s">
        <v>521</v>
      </c>
      <c r="M1841" s="44" t="s">
        <v>91</v>
      </c>
      <c r="N1841" s="45" t="s">
        <v>521</v>
      </c>
      <c r="O1841" s="42" t="s">
        <v>93</v>
      </c>
      <c r="P1841" s="42" t="s">
        <v>103</v>
      </c>
      <c r="Q1841" s="85" t="s">
        <v>949</v>
      </c>
      <c r="R1841" s="85" t="s">
        <v>73</v>
      </c>
      <c r="S1841" s="42" t="s">
        <v>9869</v>
      </c>
      <c r="T1841" s="42" t="s">
        <v>8602</v>
      </c>
      <c r="U1841" s="117" t="s">
        <v>9870</v>
      </c>
      <c r="V1841" s="42" t="s">
        <v>73</v>
      </c>
      <c r="W1841" s="42" t="s">
        <v>73</v>
      </c>
      <c r="X1841" s="107">
        <v>40857</v>
      </c>
      <c r="Y1841" s="107">
        <v>40879</v>
      </c>
      <c r="Z1841" s="44">
        <f t="shared" si="173"/>
        <v>2011</v>
      </c>
      <c r="AA1841" s="44">
        <f t="shared" si="174"/>
        <v>11</v>
      </c>
      <c r="AB1841" s="44">
        <v>0</v>
      </c>
      <c r="AC1841" s="85" t="s">
        <v>8602</v>
      </c>
      <c r="AD1841" s="85" t="s">
        <v>8602</v>
      </c>
      <c r="AE1841" s="85" t="s">
        <v>8602</v>
      </c>
      <c r="AF1841" s="85" t="s">
        <v>8602</v>
      </c>
      <c r="AG1841" s="85" t="s">
        <v>8602</v>
      </c>
      <c r="AH1841" s="85" t="s">
        <v>8602</v>
      </c>
      <c r="AI1841" s="85" t="s">
        <v>9871</v>
      </c>
      <c r="AJ1841" s="85" t="s">
        <v>8602</v>
      </c>
      <c r="AK1841" s="85" t="s">
        <v>8602</v>
      </c>
      <c r="AL1841" s="85" t="s">
        <v>8602</v>
      </c>
      <c r="AM1841" s="47">
        <v>1</v>
      </c>
      <c r="AN1841" s="47">
        <v>1</v>
      </c>
      <c r="AO1841" s="47">
        <v>6</v>
      </c>
      <c r="AP1841" s="47">
        <v>88</v>
      </c>
      <c r="AQ1841" s="47"/>
      <c r="AR1841" s="47"/>
      <c r="AS1841" s="47">
        <v>1</v>
      </c>
      <c r="AT1841" s="49">
        <v>1</v>
      </c>
      <c r="AU1841" s="49">
        <v>1</v>
      </c>
      <c r="AV1841" s="47"/>
      <c r="AW1841" s="49">
        <v>1</v>
      </c>
      <c r="AX1841" s="49"/>
      <c r="AY1841" s="44">
        <f t="shared" si="175"/>
        <v>23</v>
      </c>
      <c r="AZ1841" s="47"/>
      <c r="BA1841" s="47"/>
      <c r="BB1841" s="47"/>
      <c r="BC1841" s="48"/>
      <c r="BD1841" s="62"/>
      <c r="BE1841" s="62"/>
      <c r="BF1841" s="50"/>
      <c r="BG1841" s="51"/>
      <c r="BH1841" s="51">
        <f t="shared" si="177"/>
        <v>1</v>
      </c>
      <c r="BI1841" s="51">
        <v>99</v>
      </c>
      <c r="BJ1841" s="52"/>
      <c r="BK1841" s="52"/>
      <c r="BL1841" s="53"/>
      <c r="BM1841" s="47" t="e">
        <f>COUNTIFS(A$2:$AC1841,#REF!,M$2:$AL1841,M1841)</f>
        <v>#VALUE!</v>
      </c>
      <c r="BN1841" s="47">
        <v>1</v>
      </c>
      <c r="BO1841" s="54">
        <v>23</v>
      </c>
      <c r="BP1841" s="54">
        <v>0</v>
      </c>
      <c r="BQ1841" s="47">
        <v>23</v>
      </c>
      <c r="BR1841" s="49">
        <v>1</v>
      </c>
      <c r="BS1841" s="49">
        <v>1</v>
      </c>
      <c r="BT1841" s="44">
        <f t="shared" si="176"/>
        <v>224</v>
      </c>
      <c r="BW1841" s="40" t="s">
        <v>67</v>
      </c>
      <c r="BY1841" s="55"/>
      <c r="BZ1841" s="1" t="s">
        <v>22426</v>
      </c>
    </row>
    <row r="1842" spans="1:78" ht="15" customHeight="1">
      <c r="A1842" s="25" t="s">
        <v>8596</v>
      </c>
      <c r="B1842" s="42" t="s">
        <v>9872</v>
      </c>
      <c r="D1842" s="263">
        <v>0</v>
      </c>
      <c r="E1842" s="85" t="s">
        <v>76</v>
      </c>
      <c r="F1842" s="116" t="s">
        <v>1453</v>
      </c>
      <c r="G1842" s="266"/>
      <c r="H1842" s="266"/>
      <c r="I1842" s="85" t="s">
        <v>9873</v>
      </c>
      <c r="J1842" s="43" t="s">
        <v>8602</v>
      </c>
      <c r="M1842" s="44" t="s">
        <v>121</v>
      </c>
      <c r="N1842" s="45" t="s">
        <v>9874</v>
      </c>
      <c r="O1842" s="42" t="s">
        <v>153</v>
      </c>
      <c r="P1842" s="42" t="s">
        <v>154</v>
      </c>
      <c r="Q1842" s="85" t="s">
        <v>949</v>
      </c>
      <c r="R1842" s="85" t="s">
        <v>73</v>
      </c>
      <c r="S1842" s="42" t="s">
        <v>9875</v>
      </c>
      <c r="T1842" s="42" t="s">
        <v>8602</v>
      </c>
      <c r="U1842" s="117" t="s">
        <v>9876</v>
      </c>
      <c r="V1842" s="42" t="s">
        <v>73</v>
      </c>
      <c r="W1842" s="42" t="s">
        <v>73</v>
      </c>
      <c r="X1842" s="107">
        <v>40702</v>
      </c>
      <c r="Y1842" s="107">
        <v>40724</v>
      </c>
      <c r="Z1842" s="44">
        <f t="shared" si="173"/>
        <v>2011</v>
      </c>
      <c r="AA1842" s="44">
        <f t="shared" si="174"/>
        <v>6</v>
      </c>
      <c r="AB1842" s="44">
        <v>0</v>
      </c>
      <c r="AC1842" s="85" t="s">
        <v>8602</v>
      </c>
      <c r="AD1842" s="85" t="s">
        <v>8602</v>
      </c>
      <c r="AE1842" s="85" t="s">
        <v>8602</v>
      </c>
      <c r="AF1842" s="85" t="s">
        <v>8602</v>
      </c>
      <c r="AG1842" s="85" t="s">
        <v>8602</v>
      </c>
      <c r="AH1842" s="85" t="s">
        <v>8602</v>
      </c>
      <c r="AI1842" s="85" t="s">
        <v>9877</v>
      </c>
      <c r="AJ1842" s="85" t="s">
        <v>8602</v>
      </c>
      <c r="AK1842" s="85" t="s">
        <v>8602</v>
      </c>
      <c r="AL1842" s="85" t="s">
        <v>8602</v>
      </c>
      <c r="AM1842" s="47">
        <v>1</v>
      </c>
      <c r="AN1842" s="47">
        <v>1</v>
      </c>
      <c r="AO1842" s="47">
        <v>3</v>
      </c>
      <c r="AP1842" s="47">
        <v>88</v>
      </c>
      <c r="AQ1842" s="47"/>
      <c r="AR1842" s="47"/>
      <c r="AS1842" s="118">
        <v>0</v>
      </c>
      <c r="AT1842" s="49">
        <v>1</v>
      </c>
      <c r="AU1842" s="49">
        <v>1</v>
      </c>
      <c r="AV1842" s="47"/>
      <c r="AW1842" s="49">
        <v>1</v>
      </c>
      <c r="AX1842" s="49"/>
      <c r="AY1842" s="44">
        <f t="shared" si="175"/>
        <v>23</v>
      </c>
      <c r="AZ1842" s="47"/>
      <c r="BA1842" s="47"/>
      <c r="BB1842" s="47"/>
      <c r="BC1842" s="48"/>
      <c r="BD1842" s="62"/>
      <c r="BE1842" s="62"/>
      <c r="BF1842" s="50"/>
      <c r="BG1842" s="51"/>
      <c r="BH1842" s="51">
        <f t="shared" si="177"/>
        <v>1</v>
      </c>
      <c r="BI1842" s="51">
        <v>2</v>
      </c>
      <c r="BJ1842" s="52"/>
      <c r="BK1842" s="52"/>
      <c r="BL1842" s="53"/>
      <c r="BM1842" s="47" t="e">
        <f>COUNTIFS(A$2:$AC1842,#REF!,M$2:$AL1842,M1842)</f>
        <v>#VALUE!</v>
      </c>
      <c r="BN1842" s="47">
        <v>1</v>
      </c>
      <c r="BO1842" s="54">
        <v>23</v>
      </c>
      <c r="BP1842" s="54">
        <v>0</v>
      </c>
      <c r="BQ1842" s="47">
        <v>23</v>
      </c>
      <c r="BR1842" s="49">
        <v>1</v>
      </c>
      <c r="BS1842" s="49">
        <v>1</v>
      </c>
      <c r="BT1842" s="44">
        <f t="shared" si="176"/>
        <v>69</v>
      </c>
      <c r="BW1842" s="40" t="s">
        <v>67</v>
      </c>
      <c r="BY1842" s="55"/>
    </row>
    <row r="1843" spans="1:78" ht="15" customHeight="1">
      <c r="A1843" s="25" t="s">
        <v>8596</v>
      </c>
      <c r="B1843" s="42" t="s">
        <v>9878</v>
      </c>
      <c r="D1843" s="263">
        <v>0</v>
      </c>
      <c r="E1843" s="85" t="s">
        <v>76</v>
      </c>
      <c r="F1843" s="116" t="s">
        <v>1453</v>
      </c>
      <c r="G1843" s="266"/>
      <c r="H1843" s="266"/>
      <c r="I1843" s="85" t="s">
        <v>336</v>
      </c>
      <c r="J1843" s="43" t="s">
        <v>8602</v>
      </c>
      <c r="M1843" s="44" t="s">
        <v>91</v>
      </c>
      <c r="N1843" s="45" t="s">
        <v>336</v>
      </c>
      <c r="O1843" s="42" t="s">
        <v>81</v>
      </c>
      <c r="P1843" s="42" t="s">
        <v>82</v>
      </c>
      <c r="Q1843" s="85" t="s">
        <v>949</v>
      </c>
      <c r="R1843" s="85" t="s">
        <v>73</v>
      </c>
      <c r="S1843" s="42" t="s">
        <v>9879</v>
      </c>
      <c r="T1843" s="42" t="s">
        <v>8602</v>
      </c>
      <c r="U1843" s="117" t="s">
        <v>9880</v>
      </c>
      <c r="V1843" s="42" t="s">
        <v>73</v>
      </c>
      <c r="W1843" s="42" t="s">
        <v>73</v>
      </c>
      <c r="X1843" s="107">
        <v>40709</v>
      </c>
      <c r="Y1843" s="107">
        <v>40739</v>
      </c>
      <c r="Z1843" s="44">
        <f t="shared" si="173"/>
        <v>2011</v>
      </c>
      <c r="AA1843" s="44">
        <f t="shared" si="174"/>
        <v>6</v>
      </c>
      <c r="AB1843" s="44">
        <v>0</v>
      </c>
      <c r="AC1843" s="85" t="s">
        <v>8602</v>
      </c>
      <c r="AD1843" s="85" t="s">
        <v>8602</v>
      </c>
      <c r="AE1843" s="85" t="s">
        <v>8602</v>
      </c>
      <c r="AF1843" s="85" t="s">
        <v>8602</v>
      </c>
      <c r="AG1843" s="85" t="s">
        <v>8602</v>
      </c>
      <c r="AH1843" s="85" t="s">
        <v>8602</v>
      </c>
      <c r="AI1843" s="85" t="s">
        <v>9881</v>
      </c>
      <c r="AJ1843" s="85" t="s">
        <v>8602</v>
      </c>
      <c r="AK1843" s="85" t="s">
        <v>8602</v>
      </c>
      <c r="AL1843" s="85" t="s">
        <v>8602</v>
      </c>
      <c r="AM1843" s="47">
        <v>1</v>
      </c>
      <c r="AN1843" s="47">
        <v>1</v>
      </c>
      <c r="AO1843" s="47">
        <v>6</v>
      </c>
      <c r="AP1843" s="47">
        <v>88</v>
      </c>
      <c r="AQ1843" s="47"/>
      <c r="AR1843" s="47"/>
      <c r="AS1843" s="118">
        <v>0</v>
      </c>
      <c r="AT1843" s="49">
        <v>1</v>
      </c>
      <c r="AU1843" s="49">
        <v>1</v>
      </c>
      <c r="AV1843" s="47"/>
      <c r="AW1843" s="49">
        <v>1</v>
      </c>
      <c r="AX1843" s="49"/>
      <c r="AY1843" s="44">
        <f t="shared" si="175"/>
        <v>31</v>
      </c>
      <c r="AZ1843" s="47"/>
      <c r="BA1843" s="47"/>
      <c r="BB1843" s="47"/>
      <c r="BC1843" s="48"/>
      <c r="BD1843" s="62"/>
      <c r="BE1843" s="62"/>
      <c r="BF1843" s="50"/>
      <c r="BG1843" s="51"/>
      <c r="BH1843" s="51">
        <f t="shared" si="177"/>
        <v>1</v>
      </c>
      <c r="BI1843" s="51">
        <v>8</v>
      </c>
      <c r="BJ1843" s="52"/>
      <c r="BK1843" s="52"/>
      <c r="BL1843" s="53"/>
      <c r="BM1843" s="47" t="e">
        <f>COUNTIFS(A$2:$AC1843,#REF!,M$2:$AL1843,M1843)</f>
        <v>#VALUE!</v>
      </c>
      <c r="BN1843" s="47">
        <v>0</v>
      </c>
      <c r="BO1843" s="54">
        <v>31</v>
      </c>
      <c r="BP1843" s="54">
        <v>0</v>
      </c>
      <c r="BQ1843" s="47">
        <v>31</v>
      </c>
      <c r="BR1843" s="49">
        <v>1</v>
      </c>
      <c r="BS1843" s="49">
        <v>1</v>
      </c>
      <c r="BT1843" s="44">
        <f t="shared" si="176"/>
        <v>76</v>
      </c>
      <c r="BW1843" s="40" t="s">
        <v>67</v>
      </c>
      <c r="BY1843" s="55"/>
    </row>
    <row r="1844" spans="1:78" ht="15" customHeight="1">
      <c r="A1844" s="25" t="s">
        <v>8596</v>
      </c>
      <c r="B1844" s="42" t="s">
        <v>9882</v>
      </c>
      <c r="D1844" s="263">
        <v>0</v>
      </c>
      <c r="E1844" s="85" t="s">
        <v>76</v>
      </c>
      <c r="F1844" s="116" t="s">
        <v>1453</v>
      </c>
      <c r="G1844" s="266"/>
      <c r="H1844" s="266"/>
      <c r="I1844" s="85" t="s">
        <v>336</v>
      </c>
      <c r="J1844" s="43" t="s">
        <v>8602</v>
      </c>
      <c r="M1844" s="44" t="s">
        <v>91</v>
      </c>
      <c r="N1844" s="45" t="s">
        <v>336</v>
      </c>
      <c r="O1844" s="42" t="s">
        <v>81</v>
      </c>
      <c r="P1844" s="42" t="s">
        <v>82</v>
      </c>
      <c r="Q1844" s="85" t="s">
        <v>949</v>
      </c>
      <c r="R1844" s="85" t="s">
        <v>73</v>
      </c>
      <c r="S1844" s="42" t="s">
        <v>6118</v>
      </c>
      <c r="T1844" s="42" t="s">
        <v>8602</v>
      </c>
      <c r="U1844" s="125" t="s">
        <v>6118</v>
      </c>
      <c r="V1844" s="42" t="s">
        <v>73</v>
      </c>
      <c r="W1844" s="42" t="s">
        <v>73</v>
      </c>
      <c r="X1844" s="107">
        <v>40724</v>
      </c>
      <c r="Y1844" s="107">
        <v>40754</v>
      </c>
      <c r="Z1844" s="44">
        <f t="shared" si="173"/>
        <v>2011</v>
      </c>
      <c r="AA1844" s="44">
        <f t="shared" si="174"/>
        <v>6</v>
      </c>
      <c r="AB1844" s="44">
        <v>0</v>
      </c>
      <c r="AC1844" s="85" t="s">
        <v>8602</v>
      </c>
      <c r="AD1844" s="85" t="s">
        <v>8602</v>
      </c>
      <c r="AE1844" s="85" t="s">
        <v>8602</v>
      </c>
      <c r="AF1844" s="85" t="s">
        <v>8602</v>
      </c>
      <c r="AG1844" s="85" t="s">
        <v>8602</v>
      </c>
      <c r="AH1844" s="85" t="s">
        <v>8602</v>
      </c>
      <c r="AI1844" s="85" t="s">
        <v>9883</v>
      </c>
      <c r="AJ1844" s="85" t="s">
        <v>8602</v>
      </c>
      <c r="AK1844" s="85" t="s">
        <v>8602</v>
      </c>
      <c r="AL1844" s="85" t="s">
        <v>8602</v>
      </c>
      <c r="AM1844" s="47">
        <v>1</v>
      </c>
      <c r="AN1844" s="47">
        <v>1</v>
      </c>
      <c r="AO1844" s="47">
        <v>6</v>
      </c>
      <c r="AP1844" s="47">
        <v>88</v>
      </c>
      <c r="AQ1844" s="47"/>
      <c r="AR1844" s="47"/>
      <c r="AS1844" s="118">
        <v>0</v>
      </c>
      <c r="AT1844" s="49">
        <v>1</v>
      </c>
      <c r="AU1844" s="49">
        <v>1</v>
      </c>
      <c r="AV1844" s="47"/>
      <c r="AW1844" s="49">
        <v>1</v>
      </c>
      <c r="AX1844" s="49"/>
      <c r="AY1844" s="44">
        <f t="shared" si="175"/>
        <v>31</v>
      </c>
      <c r="AZ1844" s="47"/>
      <c r="BA1844" s="47"/>
      <c r="BB1844" s="47"/>
      <c r="BC1844" s="48"/>
      <c r="BD1844" s="62"/>
      <c r="BE1844" s="62"/>
      <c r="BF1844" s="50"/>
      <c r="BG1844" s="51"/>
      <c r="BH1844" s="51">
        <f t="shared" si="177"/>
        <v>1</v>
      </c>
      <c r="BI1844" s="51">
        <v>1</v>
      </c>
      <c r="BJ1844" s="52"/>
      <c r="BK1844" s="52"/>
      <c r="BL1844" s="53"/>
      <c r="BM1844" s="47" t="e">
        <f>COUNTIFS(A$2:$AC1844,#REF!,M$2:$AL1844,M1844)</f>
        <v>#VALUE!</v>
      </c>
      <c r="BN1844" s="47">
        <v>0</v>
      </c>
      <c r="BO1844" s="54">
        <v>31</v>
      </c>
      <c r="BP1844" s="54">
        <v>0</v>
      </c>
      <c r="BQ1844" s="47">
        <v>31</v>
      </c>
      <c r="BR1844" s="49">
        <v>1</v>
      </c>
      <c r="BS1844" s="49">
        <v>1</v>
      </c>
      <c r="BT1844" s="44">
        <f t="shared" si="176"/>
        <v>91</v>
      </c>
      <c r="BW1844" s="40" t="s">
        <v>67</v>
      </c>
      <c r="BY1844" s="55"/>
    </row>
    <row r="1845" spans="1:78" ht="15" customHeight="1">
      <c r="A1845" s="25" t="s">
        <v>8596</v>
      </c>
      <c r="B1845" s="42" t="s">
        <v>9884</v>
      </c>
      <c r="D1845" s="263">
        <v>0</v>
      </c>
      <c r="E1845" s="85" t="s">
        <v>76</v>
      </c>
      <c r="F1845" s="116" t="s">
        <v>1453</v>
      </c>
      <c r="G1845" s="266"/>
      <c r="H1845" s="266"/>
      <c r="I1845" s="85" t="s">
        <v>336</v>
      </c>
      <c r="J1845" s="43" t="s">
        <v>8602</v>
      </c>
      <c r="M1845" s="44" t="s">
        <v>91</v>
      </c>
      <c r="N1845" s="45" t="s">
        <v>336</v>
      </c>
      <c r="O1845" s="42" t="s">
        <v>93</v>
      </c>
      <c r="P1845" s="42" t="s">
        <v>103</v>
      </c>
      <c r="Q1845" s="85" t="s">
        <v>105</v>
      </c>
      <c r="R1845" s="85" t="s">
        <v>73</v>
      </c>
      <c r="S1845" s="42" t="s">
        <v>9885</v>
      </c>
      <c r="T1845" s="42" t="s">
        <v>8602</v>
      </c>
      <c r="U1845" s="117" t="s">
        <v>9886</v>
      </c>
      <c r="V1845" s="42" t="s">
        <v>73</v>
      </c>
      <c r="W1845" s="42" t="s">
        <v>73</v>
      </c>
      <c r="X1845" s="107">
        <v>40764</v>
      </c>
      <c r="Y1845" s="107">
        <v>40786</v>
      </c>
      <c r="Z1845" s="44">
        <f t="shared" ref="Z1845:Z1908" si="178">YEAR(X1845)</f>
        <v>2011</v>
      </c>
      <c r="AA1845" s="44">
        <f t="shared" ref="AA1845:AA1908" si="179">MONTH(X1845)</f>
        <v>8</v>
      </c>
      <c r="AB1845" s="44">
        <v>0</v>
      </c>
      <c r="AC1845" s="85" t="s">
        <v>8602</v>
      </c>
      <c r="AD1845" s="85" t="s">
        <v>8602</v>
      </c>
      <c r="AE1845" s="85" t="s">
        <v>8602</v>
      </c>
      <c r="AF1845" s="85" t="s">
        <v>8602</v>
      </c>
      <c r="AG1845" s="85" t="s">
        <v>8602</v>
      </c>
      <c r="AH1845" s="85" t="s">
        <v>8602</v>
      </c>
      <c r="AI1845" s="85" t="s">
        <v>9887</v>
      </c>
      <c r="AJ1845" s="85" t="s">
        <v>8602</v>
      </c>
      <c r="AK1845" s="85" t="s">
        <v>8602</v>
      </c>
      <c r="AL1845" s="85" t="s">
        <v>8602</v>
      </c>
      <c r="AM1845" s="47">
        <v>1</v>
      </c>
      <c r="AN1845" s="47">
        <v>1</v>
      </c>
      <c r="AO1845" s="47">
        <v>6</v>
      </c>
      <c r="AP1845" s="47">
        <v>88</v>
      </c>
      <c r="AQ1845" s="47"/>
      <c r="AR1845" s="47"/>
      <c r="AS1845" s="47">
        <v>1</v>
      </c>
      <c r="AT1845" s="49">
        <v>1</v>
      </c>
      <c r="AU1845" s="49">
        <v>1</v>
      </c>
      <c r="AV1845" s="47"/>
      <c r="AW1845" s="49">
        <v>1</v>
      </c>
      <c r="AX1845" s="49"/>
      <c r="AY1845" s="44">
        <f t="shared" si="175"/>
        <v>23</v>
      </c>
      <c r="AZ1845" s="47"/>
      <c r="BA1845" s="47"/>
      <c r="BB1845" s="47"/>
      <c r="BC1845" s="48"/>
      <c r="BD1845" s="62"/>
      <c r="BE1845" s="62"/>
      <c r="BF1845" s="50"/>
      <c r="BG1845" s="51"/>
      <c r="BH1845" s="51">
        <f t="shared" si="177"/>
        <v>1</v>
      </c>
      <c r="BI1845" s="51">
        <v>4</v>
      </c>
      <c r="BJ1845" s="52"/>
      <c r="BK1845" s="52"/>
      <c r="BL1845" s="53"/>
      <c r="BM1845" s="47" t="e">
        <f>COUNTIFS(A$2:$AC1845,#REF!,M$2:$AL1845,M1845)</f>
        <v>#VALUE!</v>
      </c>
      <c r="BN1845" s="47">
        <v>0</v>
      </c>
      <c r="BO1845" s="54">
        <v>23</v>
      </c>
      <c r="BP1845" s="54">
        <v>0</v>
      </c>
      <c r="BQ1845" s="47">
        <v>23</v>
      </c>
      <c r="BR1845" s="49">
        <v>1</v>
      </c>
      <c r="BS1845" s="49">
        <v>1</v>
      </c>
      <c r="BT1845" s="44">
        <f t="shared" si="176"/>
        <v>131</v>
      </c>
      <c r="BW1845" s="40" t="s">
        <v>67</v>
      </c>
      <c r="BY1845" s="55"/>
    </row>
    <row r="1846" spans="1:78" ht="15" customHeight="1">
      <c r="A1846" s="25" t="s">
        <v>8596</v>
      </c>
      <c r="B1846" s="42" t="s">
        <v>9888</v>
      </c>
      <c r="D1846" s="263">
        <v>0</v>
      </c>
      <c r="E1846" s="85" t="s">
        <v>76</v>
      </c>
      <c r="F1846" s="116" t="s">
        <v>1453</v>
      </c>
      <c r="G1846" s="266"/>
      <c r="H1846" s="266"/>
      <c r="I1846" s="85" t="s">
        <v>336</v>
      </c>
      <c r="J1846" s="43" t="s">
        <v>8602</v>
      </c>
      <c r="M1846" s="44" t="s">
        <v>91</v>
      </c>
      <c r="N1846" s="45" t="s">
        <v>336</v>
      </c>
      <c r="O1846" s="42" t="s">
        <v>81</v>
      </c>
      <c r="P1846" s="42" t="s">
        <v>82</v>
      </c>
      <c r="Q1846" s="85" t="s">
        <v>105</v>
      </c>
      <c r="R1846" s="85" t="s">
        <v>73</v>
      </c>
      <c r="S1846" s="42" t="s">
        <v>9889</v>
      </c>
      <c r="T1846" s="42" t="s">
        <v>8602</v>
      </c>
      <c r="U1846" s="117" t="s">
        <v>9890</v>
      </c>
      <c r="V1846" s="42" t="s">
        <v>73</v>
      </c>
      <c r="W1846" s="42" t="s">
        <v>73</v>
      </c>
      <c r="X1846" s="107">
        <v>40794</v>
      </c>
      <c r="Y1846" s="107">
        <v>40823</v>
      </c>
      <c r="Z1846" s="44">
        <f t="shared" si="178"/>
        <v>2011</v>
      </c>
      <c r="AA1846" s="44">
        <f t="shared" si="179"/>
        <v>9</v>
      </c>
      <c r="AB1846" s="44">
        <v>0</v>
      </c>
      <c r="AC1846" s="85" t="s">
        <v>9891</v>
      </c>
      <c r="AD1846" s="85" t="s">
        <v>9891</v>
      </c>
      <c r="AE1846" s="85" t="s">
        <v>8602</v>
      </c>
      <c r="AF1846" s="85" t="s">
        <v>8602</v>
      </c>
      <c r="AG1846" s="85" t="s">
        <v>8602</v>
      </c>
      <c r="AH1846" s="85" t="s">
        <v>8602</v>
      </c>
      <c r="AI1846" s="85" t="s">
        <v>9892</v>
      </c>
      <c r="AJ1846" s="85" t="s">
        <v>8602</v>
      </c>
      <c r="AK1846" s="85" t="s">
        <v>8602</v>
      </c>
      <c r="AL1846" s="85" t="s">
        <v>8602</v>
      </c>
      <c r="AM1846" s="47">
        <v>1</v>
      </c>
      <c r="AN1846" s="47">
        <v>1</v>
      </c>
      <c r="AO1846" s="47">
        <v>6</v>
      </c>
      <c r="AP1846" s="47">
        <v>88</v>
      </c>
      <c r="AQ1846" s="47"/>
      <c r="AR1846" s="47"/>
      <c r="AS1846" s="118">
        <v>0</v>
      </c>
      <c r="AT1846" s="49">
        <v>1</v>
      </c>
      <c r="AU1846" s="49">
        <v>1</v>
      </c>
      <c r="AV1846" s="47"/>
      <c r="AW1846" s="49">
        <v>1</v>
      </c>
      <c r="AX1846" s="49"/>
      <c r="AY1846" s="44">
        <f t="shared" si="175"/>
        <v>30</v>
      </c>
      <c r="AZ1846" s="47"/>
      <c r="BA1846" s="47"/>
      <c r="BB1846" s="47"/>
      <c r="BC1846" s="48"/>
      <c r="BD1846" s="62"/>
      <c r="BE1846" s="62"/>
      <c r="BF1846" s="50"/>
      <c r="BG1846" s="51"/>
      <c r="BH1846" s="51">
        <f t="shared" si="177"/>
        <v>1</v>
      </c>
      <c r="BI1846" s="51">
        <v>1</v>
      </c>
      <c r="BJ1846" s="52"/>
      <c r="BK1846" s="52"/>
      <c r="BL1846" s="53"/>
      <c r="BM1846" s="47" t="e">
        <f>COUNTIFS(A$2:$AC1846,#REF!,M$2:$AL1846,M1846)</f>
        <v>#VALUE!</v>
      </c>
      <c r="BN1846" s="47">
        <v>0</v>
      </c>
      <c r="BO1846" s="54">
        <v>30</v>
      </c>
      <c r="BP1846" s="54">
        <v>0</v>
      </c>
      <c r="BQ1846" s="47">
        <v>30</v>
      </c>
      <c r="BR1846" s="49">
        <v>1</v>
      </c>
      <c r="BS1846" s="49">
        <v>1</v>
      </c>
      <c r="BT1846" s="44">
        <f t="shared" si="176"/>
        <v>161</v>
      </c>
      <c r="BW1846" s="40" t="s">
        <v>67</v>
      </c>
      <c r="BY1846" s="55"/>
    </row>
    <row r="1847" spans="1:78" ht="15" customHeight="1">
      <c r="A1847" s="25" t="s">
        <v>8596</v>
      </c>
      <c r="B1847" s="42" t="s">
        <v>9893</v>
      </c>
      <c r="D1847" s="263">
        <v>0</v>
      </c>
      <c r="E1847" s="85" t="s">
        <v>76</v>
      </c>
      <c r="F1847" s="116" t="s">
        <v>1453</v>
      </c>
      <c r="G1847" s="266"/>
      <c r="H1847" s="266"/>
      <c r="I1847" s="85" t="s">
        <v>336</v>
      </c>
      <c r="J1847" s="43" t="s">
        <v>8602</v>
      </c>
      <c r="M1847" s="44" t="s">
        <v>91</v>
      </c>
      <c r="N1847" s="45" t="s">
        <v>336</v>
      </c>
      <c r="O1847" s="42" t="s">
        <v>81</v>
      </c>
      <c r="P1847" s="42" t="s">
        <v>82</v>
      </c>
      <c r="Q1847" s="85" t="s">
        <v>105</v>
      </c>
      <c r="R1847" s="85" t="s">
        <v>73</v>
      </c>
      <c r="S1847" s="42" t="s">
        <v>9894</v>
      </c>
      <c r="T1847" s="42" t="s">
        <v>8602</v>
      </c>
      <c r="U1847" s="117" t="s">
        <v>9895</v>
      </c>
      <c r="V1847" s="42" t="s">
        <v>73</v>
      </c>
      <c r="W1847" s="42" t="s">
        <v>73</v>
      </c>
      <c r="X1847" s="107">
        <v>40823</v>
      </c>
      <c r="Y1847" s="107">
        <v>40851</v>
      </c>
      <c r="Z1847" s="44">
        <f t="shared" si="178"/>
        <v>2011</v>
      </c>
      <c r="AA1847" s="44">
        <f t="shared" si="179"/>
        <v>10</v>
      </c>
      <c r="AB1847" s="44">
        <v>0</v>
      </c>
      <c r="AC1847" s="85" t="s">
        <v>8602</v>
      </c>
      <c r="AD1847" s="85" t="s">
        <v>8602</v>
      </c>
      <c r="AE1847" s="85" t="s">
        <v>8602</v>
      </c>
      <c r="AF1847" s="85" t="s">
        <v>8602</v>
      </c>
      <c r="AG1847" s="85" t="s">
        <v>8602</v>
      </c>
      <c r="AH1847" s="85" t="s">
        <v>8602</v>
      </c>
      <c r="AI1847" s="85" t="s">
        <v>9896</v>
      </c>
      <c r="AJ1847" s="85" t="s">
        <v>8602</v>
      </c>
      <c r="AK1847" s="85" t="s">
        <v>8602</v>
      </c>
      <c r="AL1847" s="85" t="s">
        <v>8602</v>
      </c>
      <c r="AM1847" s="47">
        <v>1</v>
      </c>
      <c r="AN1847" s="47">
        <v>1</v>
      </c>
      <c r="AO1847" s="47">
        <v>6</v>
      </c>
      <c r="AP1847" s="47">
        <v>88</v>
      </c>
      <c r="AQ1847" s="47"/>
      <c r="AR1847" s="47"/>
      <c r="AS1847" s="118">
        <v>0</v>
      </c>
      <c r="AT1847" s="49">
        <v>1</v>
      </c>
      <c r="AU1847" s="49">
        <v>1</v>
      </c>
      <c r="AV1847" s="47"/>
      <c r="AW1847" s="49">
        <v>1</v>
      </c>
      <c r="AX1847" s="49"/>
      <c r="AY1847" s="44">
        <f t="shared" si="175"/>
        <v>29</v>
      </c>
      <c r="AZ1847" s="47"/>
      <c r="BA1847" s="47"/>
      <c r="BB1847" s="47"/>
      <c r="BC1847" s="48"/>
      <c r="BD1847" s="62"/>
      <c r="BE1847" s="62"/>
      <c r="BF1847" s="50"/>
      <c r="BG1847" s="51"/>
      <c r="BH1847" s="51">
        <f t="shared" si="177"/>
        <v>1</v>
      </c>
      <c r="BI1847" s="51">
        <v>5</v>
      </c>
      <c r="BJ1847" s="52"/>
      <c r="BK1847" s="52"/>
      <c r="BL1847" s="53"/>
      <c r="BM1847" s="47" t="e">
        <f>COUNTIFS(A$2:$AC1847,#REF!,M$2:$AL1847,M1847)</f>
        <v>#VALUE!</v>
      </c>
      <c r="BN1847" s="47">
        <v>0</v>
      </c>
      <c r="BO1847" s="54">
        <v>29</v>
      </c>
      <c r="BP1847" s="54">
        <v>0</v>
      </c>
      <c r="BQ1847" s="47">
        <v>29</v>
      </c>
      <c r="BR1847" s="49">
        <v>1</v>
      </c>
      <c r="BS1847" s="49">
        <v>1</v>
      </c>
      <c r="BT1847" s="44">
        <f t="shared" si="176"/>
        <v>190</v>
      </c>
      <c r="BW1847" s="40" t="s">
        <v>67</v>
      </c>
      <c r="BY1847" s="55"/>
    </row>
    <row r="1848" spans="1:78" ht="15" customHeight="1">
      <c r="A1848" s="25" t="s">
        <v>8596</v>
      </c>
      <c r="B1848" s="42" t="s">
        <v>9897</v>
      </c>
      <c r="D1848" s="263">
        <v>0</v>
      </c>
      <c r="E1848" s="85" t="s">
        <v>76</v>
      </c>
      <c r="F1848" s="116" t="s">
        <v>1453</v>
      </c>
      <c r="G1848" s="266"/>
      <c r="H1848" s="266"/>
      <c r="I1848" s="85" t="s">
        <v>336</v>
      </c>
      <c r="J1848" s="43" t="s">
        <v>8602</v>
      </c>
      <c r="M1848" s="44" t="s">
        <v>91</v>
      </c>
      <c r="N1848" s="45" t="s">
        <v>336</v>
      </c>
      <c r="O1848" s="42" t="s">
        <v>71</v>
      </c>
      <c r="P1848" s="42" t="s">
        <v>122</v>
      </c>
      <c r="Q1848" s="85" t="s">
        <v>105</v>
      </c>
      <c r="R1848" s="85" t="s">
        <v>73</v>
      </c>
      <c r="S1848" s="42" t="s">
        <v>9898</v>
      </c>
      <c r="T1848" s="42" t="s">
        <v>8602</v>
      </c>
      <c r="U1848" s="117" t="s">
        <v>9899</v>
      </c>
      <c r="V1848" s="42" t="s">
        <v>73</v>
      </c>
      <c r="W1848" s="42" t="s">
        <v>73</v>
      </c>
      <c r="X1848" s="107">
        <v>40857</v>
      </c>
      <c r="Y1848" s="107">
        <v>40879</v>
      </c>
      <c r="Z1848" s="44">
        <f t="shared" si="178"/>
        <v>2011</v>
      </c>
      <c r="AA1848" s="44">
        <f t="shared" si="179"/>
        <v>11</v>
      </c>
      <c r="AB1848" s="44">
        <v>0</v>
      </c>
      <c r="AC1848" s="85" t="s">
        <v>8602</v>
      </c>
      <c r="AD1848" s="85" t="s">
        <v>8602</v>
      </c>
      <c r="AE1848" s="85" t="s">
        <v>8602</v>
      </c>
      <c r="AF1848" s="85" t="s">
        <v>8602</v>
      </c>
      <c r="AG1848" s="85" t="s">
        <v>8602</v>
      </c>
      <c r="AH1848" s="85" t="s">
        <v>8602</v>
      </c>
      <c r="AI1848" s="85" t="s">
        <v>9900</v>
      </c>
      <c r="AJ1848" s="85" t="s">
        <v>8602</v>
      </c>
      <c r="AK1848" s="85" t="s">
        <v>8602</v>
      </c>
      <c r="AL1848" s="85" t="s">
        <v>8602</v>
      </c>
      <c r="AM1848" s="47">
        <v>1</v>
      </c>
      <c r="AN1848" s="47">
        <v>1</v>
      </c>
      <c r="AO1848" s="47">
        <v>6</v>
      </c>
      <c r="AP1848" s="47">
        <v>88</v>
      </c>
      <c r="AQ1848" s="47"/>
      <c r="AR1848" s="47"/>
      <c r="AS1848" s="47">
        <v>1</v>
      </c>
      <c r="AT1848" s="49">
        <v>1</v>
      </c>
      <c r="AU1848" s="61">
        <v>1</v>
      </c>
      <c r="AV1848" s="47"/>
      <c r="AW1848" s="49">
        <v>1</v>
      </c>
      <c r="AX1848" s="49"/>
      <c r="AY1848" s="44">
        <f t="shared" si="175"/>
        <v>23</v>
      </c>
      <c r="AZ1848" s="47"/>
      <c r="BA1848" s="47"/>
      <c r="BB1848" s="47"/>
      <c r="BC1848" s="48"/>
      <c r="BD1848" s="62"/>
      <c r="BE1848" s="62"/>
      <c r="BF1848" s="50"/>
      <c r="BG1848" s="51"/>
      <c r="BH1848" s="51">
        <f t="shared" si="177"/>
        <v>1</v>
      </c>
      <c r="BI1848" s="51">
        <v>2</v>
      </c>
      <c r="BJ1848" s="52"/>
      <c r="BK1848" s="52"/>
      <c r="BL1848" s="53"/>
      <c r="BM1848" s="47" t="e">
        <f>COUNTIFS(A$2:$AC1848,#REF!,M$2:$AL1848,M1848)</f>
        <v>#VALUE!</v>
      </c>
      <c r="BN1848" s="47">
        <v>0</v>
      </c>
      <c r="BO1848" s="54">
        <v>23</v>
      </c>
      <c r="BP1848" s="54">
        <v>0</v>
      </c>
      <c r="BQ1848" s="47">
        <v>23</v>
      </c>
      <c r="BR1848" s="61">
        <v>1</v>
      </c>
      <c r="BS1848" s="49">
        <v>1</v>
      </c>
      <c r="BT1848" s="44">
        <f t="shared" si="176"/>
        <v>224</v>
      </c>
      <c r="BW1848" s="40" t="s">
        <v>67</v>
      </c>
      <c r="BY1848" s="55"/>
    </row>
    <row r="1849" spans="1:78" ht="15" customHeight="1">
      <c r="A1849" s="25" t="s">
        <v>8596</v>
      </c>
      <c r="B1849" s="42" t="s">
        <v>9901</v>
      </c>
      <c r="D1849" s="263">
        <v>0</v>
      </c>
      <c r="E1849" s="85" t="s">
        <v>76</v>
      </c>
      <c r="F1849" s="116" t="s">
        <v>1453</v>
      </c>
      <c r="G1849" s="266"/>
      <c r="H1849" s="266"/>
      <c r="I1849" s="85" t="s">
        <v>336</v>
      </c>
      <c r="J1849" s="43" t="s">
        <v>8602</v>
      </c>
      <c r="M1849" s="44" t="s">
        <v>91</v>
      </c>
      <c r="N1849" s="45" t="s">
        <v>336</v>
      </c>
      <c r="O1849" s="42" t="s">
        <v>93</v>
      </c>
      <c r="P1849" s="42" t="s">
        <v>103</v>
      </c>
      <c r="Q1849" s="85" t="s">
        <v>105</v>
      </c>
      <c r="R1849" s="85" t="s">
        <v>73</v>
      </c>
      <c r="S1849" s="42" t="s">
        <v>9902</v>
      </c>
      <c r="T1849" s="42" t="s">
        <v>1392</v>
      </c>
      <c r="U1849" s="117" t="s">
        <v>1392</v>
      </c>
      <c r="V1849" s="42" t="s">
        <v>73</v>
      </c>
      <c r="W1849" s="42" t="s">
        <v>73</v>
      </c>
      <c r="X1849" s="107">
        <v>40886</v>
      </c>
      <c r="Y1849" s="107">
        <v>40908</v>
      </c>
      <c r="Z1849" s="44">
        <f t="shared" si="178"/>
        <v>2011</v>
      </c>
      <c r="AA1849" s="44">
        <f t="shared" si="179"/>
        <v>12</v>
      </c>
      <c r="AB1849" s="44">
        <v>0</v>
      </c>
      <c r="AC1849" s="85" t="s">
        <v>9903</v>
      </c>
      <c r="AD1849" s="85" t="s">
        <v>9904</v>
      </c>
      <c r="AE1849" s="85" t="s">
        <v>8602</v>
      </c>
      <c r="AF1849" s="85" t="s">
        <v>8602</v>
      </c>
      <c r="AG1849" s="85" t="s">
        <v>8602</v>
      </c>
      <c r="AH1849" s="85" t="s">
        <v>8602</v>
      </c>
      <c r="AI1849" s="85" t="s">
        <v>9905</v>
      </c>
      <c r="AJ1849" s="85" t="s">
        <v>9906</v>
      </c>
      <c r="AK1849" s="85" t="s">
        <v>8602</v>
      </c>
      <c r="AL1849" s="85" t="s">
        <v>8602</v>
      </c>
      <c r="AM1849" s="47">
        <v>1</v>
      </c>
      <c r="AN1849" s="47">
        <v>1</v>
      </c>
      <c r="AO1849" s="47">
        <v>6</v>
      </c>
      <c r="AP1849" s="47">
        <v>88</v>
      </c>
      <c r="AQ1849" s="47"/>
      <c r="AR1849" s="47"/>
      <c r="AS1849" s="47">
        <v>1</v>
      </c>
      <c r="AT1849" s="49">
        <v>1</v>
      </c>
      <c r="AU1849" s="49">
        <v>1</v>
      </c>
      <c r="AV1849" s="47"/>
      <c r="AW1849" s="49">
        <v>1</v>
      </c>
      <c r="AX1849" s="49"/>
      <c r="AY1849" s="44">
        <f t="shared" si="175"/>
        <v>23</v>
      </c>
      <c r="AZ1849" s="47"/>
      <c r="BA1849" s="47"/>
      <c r="BB1849" s="47"/>
      <c r="BC1849" s="48"/>
      <c r="BD1849" s="62"/>
      <c r="BE1849" s="62"/>
      <c r="BF1849" s="50"/>
      <c r="BG1849" s="51"/>
      <c r="BH1849" s="51">
        <f t="shared" si="177"/>
        <v>1</v>
      </c>
      <c r="BI1849" s="51">
        <v>3</v>
      </c>
      <c r="BJ1849" s="52"/>
      <c r="BK1849" s="52"/>
      <c r="BL1849" s="53"/>
      <c r="BM1849" s="47" t="e">
        <f>COUNTIFS(A$2:$AC1849,#REF!,M$2:$AL1849,M1849)</f>
        <v>#VALUE!</v>
      </c>
      <c r="BN1849" s="47">
        <v>0</v>
      </c>
      <c r="BO1849" s="54">
        <v>23</v>
      </c>
      <c r="BP1849" s="54">
        <v>0</v>
      </c>
      <c r="BQ1849" s="47">
        <v>23</v>
      </c>
      <c r="BR1849" s="49">
        <v>1</v>
      </c>
      <c r="BS1849" s="49">
        <v>1</v>
      </c>
      <c r="BT1849" s="44">
        <f t="shared" si="176"/>
        <v>253</v>
      </c>
      <c r="BW1849" s="40" t="s">
        <v>67</v>
      </c>
      <c r="BY1849" s="55"/>
    </row>
    <row r="1850" spans="1:78" ht="15" customHeight="1">
      <c r="A1850" s="25" t="s">
        <v>8596</v>
      </c>
      <c r="B1850" s="42" t="s">
        <v>9907</v>
      </c>
      <c r="D1850" s="263">
        <v>0</v>
      </c>
      <c r="E1850" s="85" t="s">
        <v>76</v>
      </c>
      <c r="F1850" s="116" t="s">
        <v>1453</v>
      </c>
      <c r="G1850" s="266"/>
      <c r="H1850" s="266"/>
      <c r="I1850" s="85" t="s">
        <v>95</v>
      </c>
      <c r="J1850" s="43" t="s">
        <v>8602</v>
      </c>
      <c r="M1850" s="44" t="s">
        <v>230</v>
      </c>
      <c r="N1850" s="45" t="s">
        <v>95</v>
      </c>
      <c r="O1850" s="42" t="s">
        <v>93</v>
      </c>
      <c r="P1850" s="42" t="s">
        <v>103</v>
      </c>
      <c r="Q1850" s="85" t="s">
        <v>949</v>
      </c>
      <c r="R1850" s="85" t="s">
        <v>73</v>
      </c>
      <c r="S1850" s="42" t="s">
        <v>1004</v>
      </c>
      <c r="T1850" s="42" t="s">
        <v>8602</v>
      </c>
      <c r="U1850" s="117" t="s">
        <v>1004</v>
      </c>
      <c r="V1850" s="42" t="s">
        <v>73</v>
      </c>
      <c r="W1850" s="42" t="s">
        <v>73</v>
      </c>
      <c r="X1850" s="107">
        <v>40640</v>
      </c>
      <c r="Y1850" s="107">
        <v>40670</v>
      </c>
      <c r="Z1850" s="44">
        <f t="shared" si="178"/>
        <v>2011</v>
      </c>
      <c r="AA1850" s="44">
        <f t="shared" si="179"/>
        <v>4</v>
      </c>
      <c r="AB1850" s="44">
        <v>0</v>
      </c>
      <c r="AC1850" s="85" t="s">
        <v>8602</v>
      </c>
      <c r="AD1850" s="85" t="s">
        <v>8602</v>
      </c>
      <c r="AE1850" s="85" t="s">
        <v>8602</v>
      </c>
      <c r="AF1850" s="85" t="s">
        <v>8602</v>
      </c>
      <c r="AG1850" s="85" t="s">
        <v>8602</v>
      </c>
      <c r="AH1850" s="85" t="s">
        <v>8602</v>
      </c>
      <c r="AI1850" s="85" t="s">
        <v>9908</v>
      </c>
      <c r="AJ1850" s="85" t="s">
        <v>8602</v>
      </c>
      <c r="AK1850" s="85" t="s">
        <v>8602</v>
      </c>
      <c r="AL1850" s="85" t="s">
        <v>8602</v>
      </c>
      <c r="AM1850" s="47">
        <v>1</v>
      </c>
      <c r="AN1850" s="47">
        <v>1</v>
      </c>
      <c r="AO1850" s="47">
        <v>6</v>
      </c>
      <c r="AP1850" s="47">
        <v>88</v>
      </c>
      <c r="AQ1850" s="47"/>
      <c r="AR1850" s="47"/>
      <c r="AS1850" s="47">
        <v>1</v>
      </c>
      <c r="AT1850" s="49">
        <v>1</v>
      </c>
      <c r="AU1850" s="49">
        <v>1</v>
      </c>
      <c r="AV1850" s="47"/>
      <c r="AW1850" s="49">
        <v>1</v>
      </c>
      <c r="AX1850" s="49"/>
      <c r="AY1850" s="44">
        <f t="shared" si="175"/>
        <v>31</v>
      </c>
      <c r="AZ1850" s="47"/>
      <c r="BA1850" s="47"/>
      <c r="BB1850" s="47"/>
      <c r="BC1850" s="48"/>
      <c r="BD1850" s="62"/>
      <c r="BE1850" s="62"/>
      <c r="BF1850" s="50"/>
      <c r="BG1850" s="51"/>
      <c r="BH1850" s="51">
        <f t="shared" si="177"/>
        <v>1</v>
      </c>
      <c r="BI1850" s="51">
        <v>5</v>
      </c>
      <c r="BJ1850" s="52"/>
      <c r="BK1850" s="52"/>
      <c r="BL1850" s="53"/>
      <c r="BM1850" s="47" t="e">
        <f>COUNTIFS(A$2:$AC1850,#REF!,M$2:$AL1850,M1850)</f>
        <v>#VALUE!</v>
      </c>
      <c r="BN1850" s="47">
        <v>1</v>
      </c>
      <c r="BO1850" s="54">
        <v>31</v>
      </c>
      <c r="BP1850" s="54">
        <v>0</v>
      </c>
      <c r="BQ1850" s="47">
        <v>31</v>
      </c>
      <c r="BR1850" s="49">
        <v>1</v>
      </c>
      <c r="BS1850" s="49">
        <v>1</v>
      </c>
      <c r="BT1850" s="44">
        <f t="shared" si="176"/>
        <v>7</v>
      </c>
      <c r="BW1850" s="40" t="s">
        <v>67</v>
      </c>
      <c r="BY1850" s="55"/>
    </row>
    <row r="1851" spans="1:78" ht="15" customHeight="1">
      <c r="A1851" s="25" t="s">
        <v>8596</v>
      </c>
      <c r="B1851" s="42" t="s">
        <v>9909</v>
      </c>
      <c r="D1851" s="263">
        <v>0</v>
      </c>
      <c r="E1851" s="85" t="s">
        <v>76</v>
      </c>
      <c r="F1851" s="116" t="s">
        <v>1453</v>
      </c>
      <c r="G1851" s="266"/>
      <c r="H1851" s="266"/>
      <c r="I1851" s="85" t="s">
        <v>95</v>
      </c>
      <c r="J1851" s="43" t="s">
        <v>8602</v>
      </c>
      <c r="M1851" s="44" t="s">
        <v>230</v>
      </c>
      <c r="N1851" s="45" t="s">
        <v>95</v>
      </c>
      <c r="O1851" s="42" t="s">
        <v>93</v>
      </c>
      <c r="P1851" s="42" t="s">
        <v>103</v>
      </c>
      <c r="Q1851" s="85" t="s">
        <v>105</v>
      </c>
      <c r="R1851" s="85" t="s">
        <v>73</v>
      </c>
      <c r="S1851" s="42" t="s">
        <v>9910</v>
      </c>
      <c r="T1851" s="42" t="s">
        <v>8602</v>
      </c>
      <c r="U1851" s="117" t="s">
        <v>9910</v>
      </c>
      <c r="V1851" s="42" t="s">
        <v>73</v>
      </c>
      <c r="W1851" s="42" t="s">
        <v>73</v>
      </c>
      <c r="X1851" s="107">
        <v>40675</v>
      </c>
      <c r="Y1851" s="107">
        <v>40698</v>
      </c>
      <c r="Z1851" s="44">
        <f t="shared" si="178"/>
        <v>2011</v>
      </c>
      <c r="AA1851" s="44">
        <f t="shared" si="179"/>
        <v>5</v>
      </c>
      <c r="AB1851" s="44">
        <v>0</v>
      </c>
      <c r="AC1851" s="85" t="s">
        <v>8602</v>
      </c>
      <c r="AD1851" s="85" t="s">
        <v>8602</v>
      </c>
      <c r="AE1851" s="85" t="s">
        <v>8602</v>
      </c>
      <c r="AF1851" s="85" t="s">
        <v>8602</v>
      </c>
      <c r="AG1851" s="85" t="s">
        <v>8602</v>
      </c>
      <c r="AH1851" s="85" t="s">
        <v>8602</v>
      </c>
      <c r="AI1851" s="85" t="s">
        <v>9911</v>
      </c>
      <c r="AJ1851" s="85" t="s">
        <v>8602</v>
      </c>
      <c r="AK1851" s="85" t="s">
        <v>8602</v>
      </c>
      <c r="AL1851" s="85" t="s">
        <v>8602</v>
      </c>
      <c r="AM1851" s="47">
        <v>1</v>
      </c>
      <c r="AN1851" s="47">
        <v>1</v>
      </c>
      <c r="AO1851" s="47">
        <v>6</v>
      </c>
      <c r="AP1851" s="47">
        <v>88</v>
      </c>
      <c r="AQ1851" s="47"/>
      <c r="AR1851" s="47"/>
      <c r="AS1851" s="47">
        <v>1</v>
      </c>
      <c r="AT1851" s="49">
        <v>1</v>
      </c>
      <c r="AU1851" s="49">
        <v>1</v>
      </c>
      <c r="AV1851" s="47"/>
      <c r="AW1851" s="49">
        <v>1</v>
      </c>
      <c r="AX1851" s="49"/>
      <c r="AY1851" s="44">
        <f t="shared" si="175"/>
        <v>24</v>
      </c>
      <c r="AZ1851" s="47"/>
      <c r="BA1851" s="47"/>
      <c r="BB1851" s="47"/>
      <c r="BC1851" s="48"/>
      <c r="BD1851" s="62"/>
      <c r="BE1851" s="62"/>
      <c r="BF1851" s="50"/>
      <c r="BG1851" s="51"/>
      <c r="BH1851" s="51">
        <f t="shared" si="177"/>
        <v>1</v>
      </c>
      <c r="BI1851" s="51">
        <v>2</v>
      </c>
      <c r="BJ1851" s="52"/>
      <c r="BK1851" s="52"/>
      <c r="BL1851" s="53"/>
      <c r="BM1851" s="47" t="e">
        <f>COUNTIFS(A$2:$AC1851,#REF!,M$2:$AL1851,M1851)</f>
        <v>#VALUE!</v>
      </c>
      <c r="BN1851" s="47">
        <v>0</v>
      </c>
      <c r="BO1851" s="54">
        <v>24</v>
      </c>
      <c r="BP1851" s="54">
        <v>0</v>
      </c>
      <c r="BQ1851" s="47">
        <v>24</v>
      </c>
      <c r="BR1851" s="49">
        <v>1</v>
      </c>
      <c r="BS1851" s="49">
        <v>1</v>
      </c>
      <c r="BT1851" s="44">
        <f t="shared" si="176"/>
        <v>42</v>
      </c>
      <c r="BW1851" s="40" t="s">
        <v>67</v>
      </c>
      <c r="BY1851" s="55"/>
    </row>
    <row r="1852" spans="1:78" ht="15" customHeight="1">
      <c r="A1852" s="25" t="s">
        <v>8596</v>
      </c>
      <c r="B1852" s="42" t="s">
        <v>9912</v>
      </c>
      <c r="D1852" s="263">
        <v>0</v>
      </c>
      <c r="E1852" s="85" t="s">
        <v>76</v>
      </c>
      <c r="F1852" s="116" t="s">
        <v>1453</v>
      </c>
      <c r="G1852" s="266"/>
      <c r="H1852" s="266"/>
      <c r="I1852" s="85" t="s">
        <v>95</v>
      </c>
      <c r="J1852" s="43" t="s">
        <v>8602</v>
      </c>
      <c r="M1852" s="44" t="s">
        <v>230</v>
      </c>
      <c r="N1852" s="45" t="s">
        <v>95</v>
      </c>
      <c r="O1852" s="42" t="s">
        <v>93</v>
      </c>
      <c r="P1852" s="42" t="s">
        <v>103</v>
      </c>
      <c r="Q1852" s="85" t="s">
        <v>105</v>
      </c>
      <c r="R1852" s="85" t="s">
        <v>73</v>
      </c>
      <c r="S1852" s="42" t="s">
        <v>9913</v>
      </c>
      <c r="T1852" s="42" t="s">
        <v>8602</v>
      </c>
      <c r="U1852" s="117" t="s">
        <v>9913</v>
      </c>
      <c r="V1852" s="42" t="s">
        <v>73</v>
      </c>
      <c r="W1852" s="42" t="s">
        <v>73</v>
      </c>
      <c r="X1852" s="107">
        <v>40703</v>
      </c>
      <c r="Y1852" s="107">
        <v>40782</v>
      </c>
      <c r="Z1852" s="44">
        <f t="shared" si="178"/>
        <v>2011</v>
      </c>
      <c r="AA1852" s="44">
        <f t="shared" si="179"/>
        <v>6</v>
      </c>
      <c r="AB1852" s="44">
        <v>0</v>
      </c>
      <c r="AC1852" s="85" t="s">
        <v>8602</v>
      </c>
      <c r="AD1852" s="85" t="s">
        <v>8602</v>
      </c>
      <c r="AE1852" s="85" t="s">
        <v>8602</v>
      </c>
      <c r="AF1852" s="85" t="s">
        <v>8602</v>
      </c>
      <c r="AG1852" s="85" t="s">
        <v>8602</v>
      </c>
      <c r="AH1852" s="85" t="s">
        <v>8602</v>
      </c>
      <c r="AI1852" s="85" t="s">
        <v>8602</v>
      </c>
      <c r="AJ1852" s="85" t="s">
        <v>8602</v>
      </c>
      <c r="AK1852" s="85" t="s">
        <v>8602</v>
      </c>
      <c r="AL1852" s="85" t="s">
        <v>8602</v>
      </c>
      <c r="AM1852" s="47">
        <v>1</v>
      </c>
      <c r="AN1852" s="47">
        <v>1</v>
      </c>
      <c r="AO1852" s="47">
        <v>6</v>
      </c>
      <c r="AP1852" s="47">
        <v>88</v>
      </c>
      <c r="AQ1852" s="47"/>
      <c r="AR1852" s="47"/>
      <c r="AS1852" s="47">
        <v>1</v>
      </c>
      <c r="AT1852" s="49">
        <v>1</v>
      </c>
      <c r="AU1852" s="49">
        <v>1</v>
      </c>
      <c r="AV1852" s="47"/>
      <c r="AW1852" s="49">
        <v>1</v>
      </c>
      <c r="AX1852" s="49"/>
      <c r="AY1852" s="44">
        <f t="shared" si="175"/>
        <v>80</v>
      </c>
      <c r="AZ1852" s="47"/>
      <c r="BA1852" s="47"/>
      <c r="BB1852" s="47"/>
      <c r="BC1852" s="48"/>
      <c r="BD1852" s="62"/>
      <c r="BE1852" s="62"/>
      <c r="BF1852" s="50"/>
      <c r="BG1852" s="51"/>
      <c r="BH1852" s="51">
        <f t="shared" si="177"/>
        <v>1</v>
      </c>
      <c r="BI1852" s="51">
        <v>1</v>
      </c>
      <c r="BJ1852" s="52"/>
      <c r="BK1852" s="52"/>
      <c r="BL1852" s="53"/>
      <c r="BM1852" s="47" t="e">
        <f>COUNTIFS(A$2:$AC1852,#REF!,M$2:$AL1852,M1852)</f>
        <v>#VALUE!</v>
      </c>
      <c r="BN1852" s="47">
        <v>0</v>
      </c>
      <c r="BO1852" s="54">
        <v>80</v>
      </c>
      <c r="BP1852" s="54">
        <v>0</v>
      </c>
      <c r="BQ1852" s="47">
        <v>80</v>
      </c>
      <c r="BR1852" s="49">
        <v>1</v>
      </c>
      <c r="BS1852" s="49">
        <v>1</v>
      </c>
      <c r="BT1852" s="44">
        <f t="shared" si="176"/>
        <v>70</v>
      </c>
      <c r="BW1852" s="40" t="s">
        <v>67</v>
      </c>
      <c r="BY1852" s="55"/>
    </row>
    <row r="1853" spans="1:78" ht="15" customHeight="1">
      <c r="A1853" s="25" t="s">
        <v>8596</v>
      </c>
      <c r="B1853" s="42" t="s">
        <v>9914</v>
      </c>
      <c r="D1853" s="263">
        <v>0</v>
      </c>
      <c r="E1853" s="85" t="s">
        <v>76</v>
      </c>
      <c r="F1853" s="116" t="s">
        <v>1453</v>
      </c>
      <c r="G1853" s="266"/>
      <c r="H1853" s="266"/>
      <c r="I1853" s="85" t="s">
        <v>95</v>
      </c>
      <c r="J1853" s="43" t="s">
        <v>8602</v>
      </c>
      <c r="M1853" s="44" t="s">
        <v>230</v>
      </c>
      <c r="N1853" s="45" t="s">
        <v>95</v>
      </c>
      <c r="O1853" s="42" t="s">
        <v>93</v>
      </c>
      <c r="P1853" s="42" t="s">
        <v>103</v>
      </c>
      <c r="Q1853" s="85" t="s">
        <v>949</v>
      </c>
      <c r="R1853" s="85" t="s">
        <v>73</v>
      </c>
      <c r="S1853" s="42" t="s">
        <v>9915</v>
      </c>
      <c r="T1853" s="42" t="s">
        <v>8602</v>
      </c>
      <c r="U1853" s="117" t="s">
        <v>9915</v>
      </c>
      <c r="V1853" s="42" t="s">
        <v>73</v>
      </c>
      <c r="W1853" s="42" t="s">
        <v>73</v>
      </c>
      <c r="X1853" s="107">
        <v>40715</v>
      </c>
      <c r="Y1853" s="107">
        <v>40756</v>
      </c>
      <c r="Z1853" s="44">
        <f t="shared" si="178"/>
        <v>2011</v>
      </c>
      <c r="AA1853" s="44">
        <f t="shared" si="179"/>
        <v>6</v>
      </c>
      <c r="AB1853" s="44">
        <v>0</v>
      </c>
      <c r="AC1853" s="85" t="s">
        <v>8602</v>
      </c>
      <c r="AD1853" s="85" t="s">
        <v>8602</v>
      </c>
      <c r="AE1853" s="85" t="s">
        <v>8602</v>
      </c>
      <c r="AF1853" s="85" t="s">
        <v>8602</v>
      </c>
      <c r="AG1853" s="85" t="s">
        <v>8602</v>
      </c>
      <c r="AH1853" s="85" t="s">
        <v>8602</v>
      </c>
      <c r="AI1853" s="85" t="s">
        <v>9916</v>
      </c>
      <c r="AJ1853" s="85" t="s">
        <v>8602</v>
      </c>
      <c r="AK1853" s="85" t="s">
        <v>8602</v>
      </c>
      <c r="AL1853" s="85" t="s">
        <v>8602</v>
      </c>
      <c r="AM1853" s="47">
        <v>1</v>
      </c>
      <c r="AN1853" s="47">
        <v>1</v>
      </c>
      <c r="AO1853" s="47">
        <v>6</v>
      </c>
      <c r="AP1853" s="47">
        <v>88</v>
      </c>
      <c r="AQ1853" s="47"/>
      <c r="AR1853" s="47"/>
      <c r="AS1853" s="47">
        <v>1</v>
      </c>
      <c r="AT1853" s="49">
        <v>1</v>
      </c>
      <c r="AU1853" s="49">
        <v>1</v>
      </c>
      <c r="AV1853" s="47"/>
      <c r="AW1853" s="49">
        <v>1</v>
      </c>
      <c r="AX1853" s="49"/>
      <c r="AY1853" s="44">
        <f t="shared" si="175"/>
        <v>42</v>
      </c>
      <c r="AZ1853" s="47"/>
      <c r="BA1853" s="47"/>
      <c r="BB1853" s="47"/>
      <c r="BC1853" s="48"/>
      <c r="BD1853" s="62"/>
      <c r="BE1853" s="62"/>
      <c r="BF1853" s="50"/>
      <c r="BG1853" s="51"/>
      <c r="BH1853" s="51">
        <f t="shared" si="177"/>
        <v>1</v>
      </c>
      <c r="BI1853" s="51">
        <v>1</v>
      </c>
      <c r="BJ1853" s="52"/>
      <c r="BK1853" s="52"/>
      <c r="BL1853" s="53"/>
      <c r="BM1853" s="47" t="e">
        <f>COUNTIFS(A$2:$AC1853,#REF!,M$2:$AL1853,M1853)</f>
        <v>#VALUE!</v>
      </c>
      <c r="BN1853" s="47">
        <v>0</v>
      </c>
      <c r="BO1853" s="54">
        <v>42</v>
      </c>
      <c r="BP1853" s="54">
        <v>0</v>
      </c>
      <c r="BQ1853" s="47">
        <v>42</v>
      </c>
      <c r="BR1853" s="49">
        <v>1</v>
      </c>
      <c r="BS1853" s="49">
        <v>1</v>
      </c>
      <c r="BT1853" s="44">
        <f t="shared" si="176"/>
        <v>82</v>
      </c>
      <c r="BW1853" s="40" t="s">
        <v>67</v>
      </c>
      <c r="BY1853" s="55"/>
    </row>
    <row r="1854" spans="1:78" ht="15" customHeight="1">
      <c r="A1854" s="25" t="s">
        <v>8596</v>
      </c>
      <c r="B1854" s="42" t="s">
        <v>9917</v>
      </c>
      <c r="D1854" s="263">
        <v>0</v>
      </c>
      <c r="E1854" s="85" t="s">
        <v>76</v>
      </c>
      <c r="F1854" s="116" t="s">
        <v>1453</v>
      </c>
      <c r="G1854" s="266"/>
      <c r="H1854" s="266"/>
      <c r="I1854" s="85" t="s">
        <v>95</v>
      </c>
      <c r="J1854" s="43" t="s">
        <v>8602</v>
      </c>
      <c r="M1854" s="44" t="s">
        <v>230</v>
      </c>
      <c r="N1854" s="45" t="s">
        <v>95</v>
      </c>
      <c r="O1854" s="42" t="s">
        <v>93</v>
      </c>
      <c r="P1854" s="42" t="s">
        <v>103</v>
      </c>
      <c r="Q1854" s="85" t="s">
        <v>105</v>
      </c>
      <c r="R1854" s="85" t="s">
        <v>73</v>
      </c>
      <c r="S1854" s="42" t="s">
        <v>9918</v>
      </c>
      <c r="T1854" s="42" t="s">
        <v>8602</v>
      </c>
      <c r="U1854" s="117" t="s">
        <v>9918</v>
      </c>
      <c r="V1854" s="42" t="s">
        <v>73</v>
      </c>
      <c r="W1854" s="42" t="s">
        <v>73</v>
      </c>
      <c r="X1854" s="107">
        <v>40794</v>
      </c>
      <c r="Y1854" s="107">
        <v>40810</v>
      </c>
      <c r="Z1854" s="44">
        <f t="shared" si="178"/>
        <v>2011</v>
      </c>
      <c r="AA1854" s="44">
        <f t="shared" si="179"/>
        <v>9</v>
      </c>
      <c r="AB1854" s="44">
        <v>0</v>
      </c>
      <c r="AC1854" s="85" t="s">
        <v>8602</v>
      </c>
      <c r="AD1854" s="85" t="s">
        <v>8602</v>
      </c>
      <c r="AE1854" s="85" t="s">
        <v>8602</v>
      </c>
      <c r="AF1854" s="85" t="s">
        <v>8602</v>
      </c>
      <c r="AG1854" s="85" t="s">
        <v>8602</v>
      </c>
      <c r="AH1854" s="85" t="s">
        <v>8602</v>
      </c>
      <c r="AI1854" s="85" t="s">
        <v>8602</v>
      </c>
      <c r="AJ1854" s="85" t="s">
        <v>8602</v>
      </c>
      <c r="AK1854" s="85" t="s">
        <v>8602</v>
      </c>
      <c r="AL1854" s="85" t="s">
        <v>8602</v>
      </c>
      <c r="AM1854" s="47">
        <v>1</v>
      </c>
      <c r="AN1854" s="47">
        <v>1</v>
      </c>
      <c r="AO1854" s="47">
        <v>6</v>
      </c>
      <c r="AP1854" s="47">
        <v>88</v>
      </c>
      <c r="AQ1854" s="47"/>
      <c r="AR1854" s="47"/>
      <c r="AS1854" s="47">
        <v>1</v>
      </c>
      <c r="AT1854" s="49">
        <v>1</v>
      </c>
      <c r="AU1854" s="49">
        <v>1</v>
      </c>
      <c r="AV1854" s="47"/>
      <c r="AW1854" s="49">
        <v>1</v>
      </c>
      <c r="AX1854" s="49"/>
      <c r="AY1854" s="44">
        <f t="shared" si="175"/>
        <v>17</v>
      </c>
      <c r="AZ1854" s="47"/>
      <c r="BA1854" s="47"/>
      <c r="BB1854" s="47"/>
      <c r="BC1854" s="48"/>
      <c r="BD1854" s="62"/>
      <c r="BE1854" s="62"/>
      <c r="BF1854" s="50"/>
      <c r="BG1854" s="51"/>
      <c r="BH1854" s="51">
        <f t="shared" si="177"/>
        <v>1</v>
      </c>
      <c r="BI1854" s="51">
        <v>4</v>
      </c>
      <c r="BJ1854" s="52"/>
      <c r="BK1854" s="52"/>
      <c r="BL1854" s="53"/>
      <c r="BM1854" s="47" t="e">
        <f>COUNTIFS(A$2:$AC1854,#REF!,M$2:$AL1854,M1854)</f>
        <v>#VALUE!</v>
      </c>
      <c r="BN1854" s="47">
        <v>0</v>
      </c>
      <c r="BO1854" s="54">
        <v>17</v>
      </c>
      <c r="BP1854" s="54">
        <v>0</v>
      </c>
      <c r="BQ1854" s="47">
        <v>17</v>
      </c>
      <c r="BR1854" s="49">
        <v>1</v>
      </c>
      <c r="BS1854" s="49">
        <v>1</v>
      </c>
      <c r="BT1854" s="44">
        <f t="shared" si="176"/>
        <v>161</v>
      </c>
      <c r="BW1854" s="40" t="s">
        <v>67</v>
      </c>
      <c r="BY1854" s="55"/>
    </row>
    <row r="1855" spans="1:78" ht="15" customHeight="1">
      <c r="A1855" s="25" t="s">
        <v>8596</v>
      </c>
      <c r="B1855" s="42" t="s">
        <v>9919</v>
      </c>
      <c r="D1855" s="263">
        <v>0</v>
      </c>
      <c r="E1855" s="85" t="s">
        <v>76</v>
      </c>
      <c r="F1855" s="116" t="s">
        <v>1453</v>
      </c>
      <c r="G1855" s="266"/>
      <c r="H1855" s="266"/>
      <c r="I1855" s="85" t="s">
        <v>95</v>
      </c>
      <c r="J1855" s="43" t="s">
        <v>8602</v>
      </c>
      <c r="M1855" s="44" t="s">
        <v>230</v>
      </c>
      <c r="N1855" s="45" t="s">
        <v>95</v>
      </c>
      <c r="O1855" s="42" t="s">
        <v>81</v>
      </c>
      <c r="P1855" s="42" t="s">
        <v>82</v>
      </c>
      <c r="Q1855" s="85" t="s">
        <v>86</v>
      </c>
      <c r="R1855" s="92" t="s">
        <v>1377</v>
      </c>
      <c r="S1855" s="42" t="s">
        <v>9920</v>
      </c>
      <c r="T1855" s="42" t="s">
        <v>8602</v>
      </c>
      <c r="U1855" s="117" t="s">
        <v>9920</v>
      </c>
      <c r="V1855" s="42" t="s">
        <v>73</v>
      </c>
      <c r="W1855" s="42" t="s">
        <v>73</v>
      </c>
      <c r="X1855" s="107">
        <v>40815</v>
      </c>
      <c r="Y1855" s="107">
        <v>40845</v>
      </c>
      <c r="Z1855" s="44">
        <f t="shared" si="178"/>
        <v>2011</v>
      </c>
      <c r="AA1855" s="44">
        <f t="shared" si="179"/>
        <v>9</v>
      </c>
      <c r="AB1855" s="44">
        <v>0</v>
      </c>
      <c r="AC1855" s="85" t="s">
        <v>8602</v>
      </c>
      <c r="AD1855" s="85" t="s">
        <v>8602</v>
      </c>
      <c r="AE1855" s="85" t="s">
        <v>8602</v>
      </c>
      <c r="AF1855" s="85" t="s">
        <v>8602</v>
      </c>
      <c r="AG1855" s="85" t="s">
        <v>8602</v>
      </c>
      <c r="AH1855" s="85" t="s">
        <v>8602</v>
      </c>
      <c r="AI1855" s="85" t="s">
        <v>9921</v>
      </c>
      <c r="AJ1855" s="85" t="s">
        <v>8602</v>
      </c>
      <c r="AK1855" s="85" t="s">
        <v>8602</v>
      </c>
      <c r="AL1855" s="85" t="s">
        <v>8602</v>
      </c>
      <c r="AM1855" s="47">
        <v>1</v>
      </c>
      <c r="AN1855" s="47">
        <v>1</v>
      </c>
      <c r="AO1855" s="47">
        <v>6</v>
      </c>
      <c r="AP1855" s="47">
        <v>88</v>
      </c>
      <c r="AQ1855" s="47"/>
      <c r="AR1855" s="47"/>
      <c r="AS1855" s="118">
        <v>1</v>
      </c>
      <c r="AT1855" s="49">
        <v>1</v>
      </c>
      <c r="AU1855" s="49">
        <v>1</v>
      </c>
      <c r="AV1855" s="47"/>
      <c r="AW1855" s="49">
        <v>1</v>
      </c>
      <c r="AX1855" s="49"/>
      <c r="AY1855" s="44">
        <f t="shared" si="175"/>
        <v>31</v>
      </c>
      <c r="AZ1855" s="47"/>
      <c r="BA1855" s="47"/>
      <c r="BB1855" s="47"/>
      <c r="BC1855" s="48"/>
      <c r="BD1855" s="62"/>
      <c r="BE1855" s="62"/>
      <c r="BF1855" s="50"/>
      <c r="BG1855" s="51"/>
      <c r="BH1855" s="51">
        <f t="shared" si="177"/>
        <v>1</v>
      </c>
      <c r="BI1855" s="51">
        <v>1</v>
      </c>
      <c r="BJ1855" s="52"/>
      <c r="BK1855" s="52"/>
      <c r="BL1855" s="53"/>
      <c r="BM1855" s="47" t="e">
        <f>COUNTIFS(A$2:$AC1855,#REF!,M$2:$AL1855,M1855)</f>
        <v>#VALUE!</v>
      </c>
      <c r="BN1855" s="47">
        <v>0</v>
      </c>
      <c r="BO1855" s="54">
        <v>31</v>
      </c>
      <c r="BP1855" s="54">
        <v>0</v>
      </c>
      <c r="BQ1855" s="47">
        <v>31</v>
      </c>
      <c r="BR1855" s="49">
        <v>1</v>
      </c>
      <c r="BS1855" s="49">
        <v>1</v>
      </c>
      <c r="BT1855" s="44">
        <f t="shared" si="176"/>
        <v>182</v>
      </c>
      <c r="BW1855" s="40" t="s">
        <v>67</v>
      </c>
      <c r="BY1855" s="55"/>
    </row>
    <row r="1856" spans="1:78" ht="15" customHeight="1">
      <c r="A1856" s="25" t="s">
        <v>8596</v>
      </c>
      <c r="B1856" s="42" t="s">
        <v>9922</v>
      </c>
      <c r="D1856" s="263">
        <v>0</v>
      </c>
      <c r="E1856" s="85" t="s">
        <v>76</v>
      </c>
      <c r="F1856" s="116" t="s">
        <v>1453</v>
      </c>
      <c r="G1856" s="266"/>
      <c r="H1856" s="266"/>
      <c r="I1856" s="85" t="s">
        <v>95</v>
      </c>
      <c r="J1856" s="43" t="s">
        <v>8602</v>
      </c>
      <c r="M1856" s="44" t="s">
        <v>230</v>
      </c>
      <c r="N1856" s="45" t="s">
        <v>95</v>
      </c>
      <c r="O1856" s="42" t="s">
        <v>81</v>
      </c>
      <c r="P1856" s="42" t="s">
        <v>82</v>
      </c>
      <c r="Q1856" s="85" t="s">
        <v>105</v>
      </c>
      <c r="R1856" s="85" t="s">
        <v>73</v>
      </c>
      <c r="S1856" s="42" t="s">
        <v>9923</v>
      </c>
      <c r="T1856" s="42" t="s">
        <v>8602</v>
      </c>
      <c r="U1856" s="117" t="s">
        <v>9923</v>
      </c>
      <c r="V1856" s="42" t="s">
        <v>73</v>
      </c>
      <c r="W1856" s="42" t="s">
        <v>73</v>
      </c>
      <c r="X1856" s="107">
        <v>40856</v>
      </c>
      <c r="Y1856" s="107">
        <v>40871</v>
      </c>
      <c r="Z1856" s="44">
        <f t="shared" si="178"/>
        <v>2011</v>
      </c>
      <c r="AA1856" s="44">
        <f t="shared" si="179"/>
        <v>11</v>
      </c>
      <c r="AB1856" s="44">
        <v>0</v>
      </c>
      <c r="AC1856" s="85" t="s">
        <v>8602</v>
      </c>
      <c r="AD1856" s="85" t="s">
        <v>8602</v>
      </c>
      <c r="AE1856" s="85" t="s">
        <v>8602</v>
      </c>
      <c r="AF1856" s="85" t="s">
        <v>8602</v>
      </c>
      <c r="AG1856" s="85" t="s">
        <v>8602</v>
      </c>
      <c r="AH1856" s="85" t="s">
        <v>8602</v>
      </c>
      <c r="AI1856" s="85" t="s">
        <v>766</v>
      </c>
      <c r="AJ1856" s="85" t="s">
        <v>8602</v>
      </c>
      <c r="AK1856" s="85" t="s">
        <v>8602</v>
      </c>
      <c r="AL1856" s="85" t="s">
        <v>8602</v>
      </c>
      <c r="AM1856" s="47">
        <v>1</v>
      </c>
      <c r="AN1856" s="47">
        <v>1</v>
      </c>
      <c r="AO1856" s="47">
        <v>6</v>
      </c>
      <c r="AP1856" s="47">
        <v>88</v>
      </c>
      <c r="AQ1856" s="47"/>
      <c r="AR1856" s="47"/>
      <c r="AS1856" s="118">
        <v>0</v>
      </c>
      <c r="AT1856" s="49">
        <v>1</v>
      </c>
      <c r="AU1856" s="49">
        <v>1</v>
      </c>
      <c r="AV1856" s="47"/>
      <c r="AW1856" s="49">
        <v>1</v>
      </c>
      <c r="AX1856" s="49"/>
      <c r="AY1856" s="44">
        <f t="shared" si="175"/>
        <v>16</v>
      </c>
      <c r="AZ1856" s="47"/>
      <c r="BA1856" s="47"/>
      <c r="BB1856" s="47"/>
      <c r="BC1856" s="48"/>
      <c r="BD1856" s="62"/>
      <c r="BE1856" s="62"/>
      <c r="BF1856" s="50"/>
      <c r="BG1856" s="51"/>
      <c r="BH1856" s="51">
        <f t="shared" si="177"/>
        <v>1</v>
      </c>
      <c r="BI1856" s="51">
        <v>4</v>
      </c>
      <c r="BJ1856" s="52"/>
      <c r="BK1856" s="52"/>
      <c r="BL1856" s="53"/>
      <c r="BM1856" s="47" t="e">
        <f>COUNTIFS(A$2:$AC1856,#REF!,M$2:$AL1856,M1856)</f>
        <v>#VALUE!</v>
      </c>
      <c r="BN1856" s="47">
        <v>0</v>
      </c>
      <c r="BO1856" s="54">
        <v>16</v>
      </c>
      <c r="BP1856" s="54">
        <v>0</v>
      </c>
      <c r="BQ1856" s="47">
        <v>16</v>
      </c>
      <c r="BR1856" s="49">
        <v>1</v>
      </c>
      <c r="BS1856" s="49">
        <v>1</v>
      </c>
      <c r="BT1856" s="44">
        <f t="shared" si="176"/>
        <v>223</v>
      </c>
      <c r="BW1856" s="40" t="s">
        <v>67</v>
      </c>
      <c r="BY1856" s="55"/>
    </row>
    <row r="1857" spans="1:78" ht="15" customHeight="1">
      <c r="A1857" s="25" t="s">
        <v>8596</v>
      </c>
      <c r="B1857" s="42" t="s">
        <v>9924</v>
      </c>
      <c r="D1857" s="263">
        <v>0</v>
      </c>
      <c r="E1857" s="85" t="s">
        <v>76</v>
      </c>
      <c r="F1857" s="116" t="s">
        <v>1453</v>
      </c>
      <c r="G1857" s="266"/>
      <c r="H1857" s="266"/>
      <c r="I1857" s="85" t="s">
        <v>95</v>
      </c>
      <c r="J1857" s="43" t="s">
        <v>8602</v>
      </c>
      <c r="M1857" s="44" t="s">
        <v>230</v>
      </c>
      <c r="N1857" s="45" t="s">
        <v>95</v>
      </c>
      <c r="O1857" s="42" t="s">
        <v>93</v>
      </c>
      <c r="P1857" s="42" t="s">
        <v>103</v>
      </c>
      <c r="Q1857" s="85" t="s">
        <v>105</v>
      </c>
      <c r="R1857" s="85" t="s">
        <v>73</v>
      </c>
      <c r="S1857" s="42" t="s">
        <v>9925</v>
      </c>
      <c r="T1857" s="42" t="s">
        <v>8602</v>
      </c>
      <c r="U1857" s="117" t="s">
        <v>9925</v>
      </c>
      <c r="V1857" s="42" t="s">
        <v>73</v>
      </c>
      <c r="W1857" s="42" t="s">
        <v>73</v>
      </c>
      <c r="X1857" s="107">
        <v>40871</v>
      </c>
      <c r="Y1857" s="107">
        <v>40924</v>
      </c>
      <c r="Z1857" s="44">
        <f t="shared" si="178"/>
        <v>2011</v>
      </c>
      <c r="AA1857" s="44">
        <f t="shared" si="179"/>
        <v>11</v>
      </c>
      <c r="AB1857" s="44">
        <v>0</v>
      </c>
      <c r="AC1857" s="85" t="s">
        <v>8602</v>
      </c>
      <c r="AD1857" s="85" t="s">
        <v>8602</v>
      </c>
      <c r="AE1857" s="85" t="s">
        <v>8602</v>
      </c>
      <c r="AF1857" s="85" t="s">
        <v>8602</v>
      </c>
      <c r="AG1857" s="85" t="s">
        <v>8602</v>
      </c>
      <c r="AH1857" s="85" t="s">
        <v>8602</v>
      </c>
      <c r="AI1857" s="85" t="s">
        <v>9926</v>
      </c>
      <c r="AJ1857" s="85" t="s">
        <v>8602</v>
      </c>
      <c r="AK1857" s="85" t="s">
        <v>8602</v>
      </c>
      <c r="AL1857" s="85" t="s">
        <v>8602</v>
      </c>
      <c r="AM1857" s="47">
        <v>1</v>
      </c>
      <c r="AN1857" s="47">
        <v>1</v>
      </c>
      <c r="AO1857" s="47">
        <v>6</v>
      </c>
      <c r="AP1857" s="47">
        <v>88</v>
      </c>
      <c r="AQ1857" s="47"/>
      <c r="AR1857" s="47"/>
      <c r="AS1857" s="47">
        <v>1</v>
      </c>
      <c r="AT1857" s="49">
        <v>1</v>
      </c>
      <c r="AU1857" s="49">
        <v>1</v>
      </c>
      <c r="AV1857" s="47"/>
      <c r="AW1857" s="49">
        <v>1</v>
      </c>
      <c r="AX1857" s="49"/>
      <c r="AY1857" s="44">
        <f t="shared" si="175"/>
        <v>54</v>
      </c>
      <c r="AZ1857" s="47"/>
      <c r="BA1857" s="47"/>
      <c r="BB1857" s="47"/>
      <c r="BC1857" s="48"/>
      <c r="BD1857" s="62"/>
      <c r="BE1857" s="62"/>
      <c r="BF1857" s="50"/>
      <c r="BG1857" s="51"/>
      <c r="BH1857" s="51">
        <f t="shared" si="177"/>
        <v>1</v>
      </c>
      <c r="BI1857" s="51">
        <v>1</v>
      </c>
      <c r="BJ1857" s="52"/>
      <c r="BK1857" s="52"/>
      <c r="BL1857" s="53"/>
      <c r="BM1857" s="47" t="e">
        <f>COUNTIFS(A$2:$AC1857,#REF!,M$2:$AL1857,M1857)</f>
        <v>#VALUE!</v>
      </c>
      <c r="BN1857" s="47">
        <v>0</v>
      </c>
      <c r="BO1857" s="54">
        <v>54</v>
      </c>
      <c r="BP1857" s="54">
        <v>0</v>
      </c>
      <c r="BQ1857" s="47">
        <v>54</v>
      </c>
      <c r="BR1857" s="49">
        <v>1</v>
      </c>
      <c r="BS1857" s="49">
        <v>1</v>
      </c>
      <c r="BT1857" s="44">
        <f t="shared" si="176"/>
        <v>238</v>
      </c>
      <c r="BW1857" s="40" t="s">
        <v>67</v>
      </c>
      <c r="BY1857" s="55"/>
    </row>
    <row r="1858" spans="1:78" ht="15" customHeight="1">
      <c r="A1858" s="25" t="s">
        <v>8596</v>
      </c>
      <c r="B1858" s="42" t="s">
        <v>9928</v>
      </c>
      <c r="D1858" s="263">
        <v>0</v>
      </c>
      <c r="E1858" s="85" t="s">
        <v>76</v>
      </c>
      <c r="F1858" s="116" t="s">
        <v>1453</v>
      </c>
      <c r="G1858" s="266"/>
      <c r="H1858" s="266"/>
      <c r="I1858" s="85" t="s">
        <v>9927</v>
      </c>
      <c r="J1858" s="43" t="s">
        <v>301</v>
      </c>
      <c r="M1858" s="44" t="s">
        <v>91</v>
      </c>
      <c r="N1858" s="45" t="s">
        <v>300</v>
      </c>
      <c r="O1858" s="42" t="s">
        <v>81</v>
      </c>
      <c r="P1858" s="42" t="s">
        <v>82</v>
      </c>
      <c r="Q1858" s="85" t="s">
        <v>105</v>
      </c>
      <c r="R1858" s="85" t="s">
        <v>73</v>
      </c>
      <c r="S1858" s="42" t="s">
        <v>9929</v>
      </c>
      <c r="T1858" s="42" t="s">
        <v>9930</v>
      </c>
      <c r="U1858" s="117" t="s">
        <v>9930</v>
      </c>
      <c r="V1858" s="42" t="s">
        <v>73</v>
      </c>
      <c r="W1858" s="42" t="s">
        <v>73</v>
      </c>
      <c r="X1858" s="107">
        <v>40680</v>
      </c>
      <c r="Y1858" s="107">
        <v>40698</v>
      </c>
      <c r="Z1858" s="44">
        <f t="shared" si="178"/>
        <v>2011</v>
      </c>
      <c r="AA1858" s="44">
        <f t="shared" si="179"/>
        <v>5</v>
      </c>
      <c r="AB1858" s="44">
        <v>0</v>
      </c>
      <c r="AC1858" s="85" t="s">
        <v>8602</v>
      </c>
      <c r="AD1858" s="85" t="s">
        <v>8602</v>
      </c>
      <c r="AE1858" s="85" t="s">
        <v>8602</v>
      </c>
      <c r="AF1858" s="85" t="s">
        <v>8602</v>
      </c>
      <c r="AG1858" s="85" t="s">
        <v>8602</v>
      </c>
      <c r="AH1858" s="85" t="s">
        <v>8602</v>
      </c>
      <c r="AI1858" s="85" t="s">
        <v>649</v>
      </c>
      <c r="AJ1858" s="85" t="s">
        <v>9931</v>
      </c>
      <c r="AK1858" s="85" t="s">
        <v>8602</v>
      </c>
      <c r="AL1858" s="85" t="s">
        <v>8602</v>
      </c>
      <c r="AM1858" s="47">
        <v>1</v>
      </c>
      <c r="AN1858" s="47">
        <v>1</v>
      </c>
      <c r="AO1858" s="47">
        <v>6</v>
      </c>
      <c r="AP1858" s="47">
        <v>88</v>
      </c>
      <c r="AQ1858" s="47"/>
      <c r="AR1858" s="47"/>
      <c r="AS1858" s="118">
        <v>0</v>
      </c>
      <c r="AT1858" s="49">
        <v>1</v>
      </c>
      <c r="AU1858" s="49">
        <v>1</v>
      </c>
      <c r="AV1858" s="47"/>
      <c r="AW1858" s="49">
        <v>1</v>
      </c>
      <c r="AX1858" s="49"/>
      <c r="AY1858" s="44">
        <f t="shared" ref="AY1858:AY1921" si="180">Y1858-X1858+1</f>
        <v>19</v>
      </c>
      <c r="AZ1858" s="47"/>
      <c r="BA1858" s="47"/>
      <c r="BB1858" s="47"/>
      <c r="BC1858" s="48"/>
      <c r="BD1858" s="62"/>
      <c r="BE1858" s="62"/>
      <c r="BF1858" s="50"/>
      <c r="BG1858" s="51"/>
      <c r="BH1858" s="51">
        <f t="shared" si="177"/>
        <v>1</v>
      </c>
      <c r="BI1858" s="51">
        <v>5</v>
      </c>
      <c r="BJ1858" s="52"/>
      <c r="BK1858" s="52"/>
      <c r="BL1858" s="53"/>
      <c r="BM1858" s="47" t="e">
        <f>COUNTIFS(A$2:$AC1858,#REF!,M$2:$AL1858,M1858)</f>
        <v>#VALUE!</v>
      </c>
      <c r="BN1858" s="47">
        <v>0</v>
      </c>
      <c r="BO1858" s="54">
        <v>19</v>
      </c>
      <c r="BP1858" s="54">
        <v>0</v>
      </c>
      <c r="BQ1858" s="47">
        <v>19</v>
      </c>
      <c r="BR1858" s="49">
        <v>1</v>
      </c>
      <c r="BS1858" s="49">
        <v>1</v>
      </c>
      <c r="BT1858" s="44">
        <f t="shared" si="176"/>
        <v>47</v>
      </c>
      <c r="BW1858" s="40" t="s">
        <v>67</v>
      </c>
      <c r="BY1858" s="55"/>
      <c r="BZ1858" s="1" t="s">
        <v>22426</v>
      </c>
    </row>
    <row r="1859" spans="1:78" ht="15" customHeight="1">
      <c r="A1859" s="25" t="s">
        <v>8596</v>
      </c>
      <c r="B1859" s="42" t="s">
        <v>9932</v>
      </c>
      <c r="D1859" s="263">
        <v>0</v>
      </c>
      <c r="E1859" s="85" t="s">
        <v>76</v>
      </c>
      <c r="F1859" s="116" t="s">
        <v>1453</v>
      </c>
      <c r="G1859" s="266"/>
      <c r="H1859" s="266"/>
      <c r="I1859" s="85" t="s">
        <v>9927</v>
      </c>
      <c r="J1859" s="43" t="s">
        <v>301</v>
      </c>
      <c r="M1859" s="44" t="s">
        <v>91</v>
      </c>
      <c r="N1859" s="45" t="s">
        <v>300</v>
      </c>
      <c r="O1859" s="42" t="s">
        <v>81</v>
      </c>
      <c r="P1859" s="42" t="s">
        <v>82</v>
      </c>
      <c r="Q1859" s="85" t="s">
        <v>105</v>
      </c>
      <c r="R1859" s="85" t="s">
        <v>73</v>
      </c>
      <c r="S1859" s="42" t="s">
        <v>9933</v>
      </c>
      <c r="T1859" s="42" t="s">
        <v>9934</v>
      </c>
      <c r="U1859" s="117" t="s">
        <v>9934</v>
      </c>
      <c r="V1859" s="42" t="s">
        <v>73</v>
      </c>
      <c r="W1859" s="42" t="s">
        <v>73</v>
      </c>
      <c r="X1859" s="107">
        <v>40704</v>
      </c>
      <c r="Y1859" s="107">
        <v>40724</v>
      </c>
      <c r="Z1859" s="44">
        <f t="shared" si="178"/>
        <v>2011</v>
      </c>
      <c r="AA1859" s="44">
        <f t="shared" si="179"/>
        <v>6</v>
      </c>
      <c r="AB1859" s="44">
        <v>0</v>
      </c>
      <c r="AC1859" s="85" t="s">
        <v>8602</v>
      </c>
      <c r="AD1859" s="85" t="s">
        <v>8602</v>
      </c>
      <c r="AE1859" s="85" t="s">
        <v>8602</v>
      </c>
      <c r="AF1859" s="85" t="s">
        <v>8602</v>
      </c>
      <c r="AG1859" s="85" t="s">
        <v>8602</v>
      </c>
      <c r="AH1859" s="85" t="s">
        <v>8602</v>
      </c>
      <c r="AI1859" s="85" t="s">
        <v>9935</v>
      </c>
      <c r="AJ1859" s="85" t="s">
        <v>9936</v>
      </c>
      <c r="AK1859" s="85" t="s">
        <v>8602</v>
      </c>
      <c r="AL1859" s="85" t="s">
        <v>8602</v>
      </c>
      <c r="AM1859" s="47">
        <v>1</v>
      </c>
      <c r="AN1859" s="47">
        <v>1</v>
      </c>
      <c r="AO1859" s="47">
        <v>6</v>
      </c>
      <c r="AP1859" s="47">
        <v>88</v>
      </c>
      <c r="AQ1859" s="47"/>
      <c r="AR1859" s="47"/>
      <c r="AS1859" s="118">
        <v>0</v>
      </c>
      <c r="AT1859" s="49">
        <v>1</v>
      </c>
      <c r="AU1859" s="49">
        <v>1</v>
      </c>
      <c r="AV1859" s="47"/>
      <c r="AW1859" s="49">
        <v>1</v>
      </c>
      <c r="AX1859" s="49"/>
      <c r="AY1859" s="44">
        <f t="shared" si="180"/>
        <v>21</v>
      </c>
      <c r="AZ1859" s="47"/>
      <c r="BA1859" s="47"/>
      <c r="BB1859" s="47"/>
      <c r="BC1859" s="48"/>
      <c r="BD1859" s="62"/>
      <c r="BE1859" s="62"/>
      <c r="BF1859" s="50"/>
      <c r="BG1859" s="51"/>
      <c r="BH1859" s="51">
        <f t="shared" si="177"/>
        <v>1</v>
      </c>
      <c r="BI1859" s="51">
        <v>5</v>
      </c>
      <c r="BJ1859" s="52"/>
      <c r="BK1859" s="52"/>
      <c r="BL1859" s="53"/>
      <c r="BM1859" s="47" t="e">
        <f>COUNTIFS(A$2:$AC1859,#REF!,M$2:$AL1859,M1859)</f>
        <v>#VALUE!</v>
      </c>
      <c r="BN1859" s="47">
        <v>0</v>
      </c>
      <c r="BO1859" s="54">
        <v>21</v>
      </c>
      <c r="BP1859" s="54">
        <v>0</v>
      </c>
      <c r="BQ1859" s="47">
        <v>21</v>
      </c>
      <c r="BR1859" s="49">
        <v>1</v>
      </c>
      <c r="BS1859" s="49">
        <v>1</v>
      </c>
      <c r="BT1859" s="44">
        <f t="shared" si="176"/>
        <v>71</v>
      </c>
      <c r="BW1859" s="40" t="s">
        <v>67</v>
      </c>
      <c r="BY1859" s="55"/>
      <c r="BZ1859" s="1" t="s">
        <v>22426</v>
      </c>
    </row>
    <row r="1860" spans="1:78" ht="15" customHeight="1">
      <c r="A1860" s="25" t="s">
        <v>8596</v>
      </c>
      <c r="B1860" s="42" t="s">
        <v>9937</v>
      </c>
      <c r="D1860" s="263">
        <v>0</v>
      </c>
      <c r="E1860" s="119" t="s">
        <v>92</v>
      </c>
      <c r="F1860" s="120" t="s">
        <v>70</v>
      </c>
      <c r="G1860" s="267"/>
      <c r="H1860" s="267"/>
      <c r="I1860" s="119" t="s">
        <v>648</v>
      </c>
      <c r="J1860" s="121" t="s">
        <v>296</v>
      </c>
      <c r="M1860" s="28">
        <v>777</v>
      </c>
      <c r="N1860" s="29">
        <v>777</v>
      </c>
      <c r="O1860" s="26" t="s">
        <v>81</v>
      </c>
      <c r="P1860" s="26" t="s">
        <v>177</v>
      </c>
      <c r="Q1860" s="119" t="s">
        <v>105</v>
      </c>
      <c r="R1860" s="119" t="s">
        <v>73</v>
      </c>
      <c r="S1860" s="121" t="s">
        <v>9938</v>
      </c>
      <c r="T1860" s="121" t="s">
        <v>9939</v>
      </c>
      <c r="U1860" s="121" t="s">
        <v>9939</v>
      </c>
      <c r="V1860" s="26" t="s">
        <v>73</v>
      </c>
      <c r="W1860" s="26" t="s">
        <v>73</v>
      </c>
      <c r="X1860" s="113">
        <v>40843</v>
      </c>
      <c r="Y1860" s="113">
        <v>40853</v>
      </c>
      <c r="Z1860" s="28">
        <f t="shared" si="178"/>
        <v>2011</v>
      </c>
      <c r="AA1860" s="28">
        <f t="shared" si="179"/>
        <v>10</v>
      </c>
      <c r="AB1860" s="28">
        <v>0</v>
      </c>
      <c r="AC1860" s="119" t="s">
        <v>9927</v>
      </c>
      <c r="AD1860" s="119" t="s">
        <v>4019</v>
      </c>
      <c r="AE1860" s="119" t="s">
        <v>8602</v>
      </c>
      <c r="AF1860" s="119" t="s">
        <v>8602</v>
      </c>
      <c r="AG1860" s="119" t="s">
        <v>8602</v>
      </c>
      <c r="AH1860" s="119" t="s">
        <v>8602</v>
      </c>
      <c r="AI1860" s="119" t="s">
        <v>1039</v>
      </c>
      <c r="AJ1860" s="119" t="s">
        <v>4022</v>
      </c>
      <c r="AK1860" s="119" t="s">
        <v>8602</v>
      </c>
      <c r="AL1860" s="119" t="s">
        <v>8602</v>
      </c>
      <c r="AM1860" s="32">
        <v>1</v>
      </c>
      <c r="AN1860" s="32">
        <v>777</v>
      </c>
      <c r="AO1860" s="32">
        <v>777</v>
      </c>
      <c r="AP1860" s="32">
        <v>77</v>
      </c>
      <c r="AQ1860" s="32"/>
      <c r="AR1860" s="32"/>
      <c r="AS1860" s="122">
        <v>0</v>
      </c>
      <c r="AT1860" s="34">
        <v>777</v>
      </c>
      <c r="AU1860" s="34">
        <v>777</v>
      </c>
      <c r="AV1860" s="32"/>
      <c r="AW1860" s="34">
        <v>777</v>
      </c>
      <c r="AX1860" s="34"/>
      <c r="AY1860" s="28">
        <f t="shared" si="180"/>
        <v>11</v>
      </c>
      <c r="AZ1860" s="32"/>
      <c r="BA1860" s="32"/>
      <c r="BB1860" s="32"/>
      <c r="BC1860" s="33"/>
      <c r="BD1860" s="35" t="s">
        <v>75</v>
      </c>
      <c r="BE1860" s="58"/>
      <c r="BF1860" s="35"/>
      <c r="BG1860" s="36"/>
      <c r="BH1860" s="36">
        <f t="shared" si="177"/>
        <v>1</v>
      </c>
      <c r="BI1860" s="36">
        <v>3</v>
      </c>
      <c r="BJ1860" s="37"/>
      <c r="BK1860" s="37"/>
      <c r="BL1860" s="38"/>
      <c r="BM1860" s="32" t="e">
        <f>COUNTIFS(A$2:$AC1860,#REF!,M$2:$AL1860,M1860)</f>
        <v>#VALUE!</v>
      </c>
      <c r="BN1860" s="32">
        <v>1</v>
      </c>
      <c r="BO1860" s="39">
        <v>11</v>
      </c>
      <c r="BP1860" s="39">
        <v>0</v>
      </c>
      <c r="BQ1860" s="32">
        <v>11</v>
      </c>
      <c r="BR1860" s="34">
        <v>777</v>
      </c>
      <c r="BS1860" s="34">
        <v>777</v>
      </c>
      <c r="BT1860" s="28">
        <f t="shared" si="176"/>
        <v>210</v>
      </c>
      <c r="BW1860" s="40" t="s">
        <v>67</v>
      </c>
      <c r="BY1860" s="41"/>
      <c r="BZ1860" s="1" t="s">
        <v>22426</v>
      </c>
    </row>
    <row r="1861" spans="1:78" ht="15" customHeight="1">
      <c r="A1861" s="25" t="s">
        <v>8596</v>
      </c>
      <c r="B1861" s="42" t="s">
        <v>9940</v>
      </c>
      <c r="D1861" s="263">
        <v>0</v>
      </c>
      <c r="E1861" s="85" t="s">
        <v>76</v>
      </c>
      <c r="F1861" s="116" t="s">
        <v>1453</v>
      </c>
      <c r="G1861" s="266"/>
      <c r="H1861" s="266"/>
      <c r="I1861" s="85" t="s">
        <v>9927</v>
      </c>
      <c r="J1861" s="43" t="s">
        <v>301</v>
      </c>
      <c r="M1861" s="44" t="s">
        <v>91</v>
      </c>
      <c r="N1861" s="45" t="s">
        <v>300</v>
      </c>
      <c r="O1861" s="42" t="s">
        <v>93</v>
      </c>
      <c r="P1861" s="42" t="s">
        <v>103</v>
      </c>
      <c r="Q1861" s="85" t="s">
        <v>949</v>
      </c>
      <c r="R1861" s="85" t="s">
        <v>73</v>
      </c>
      <c r="S1861" s="42" t="s">
        <v>9941</v>
      </c>
      <c r="T1861" s="42" t="s">
        <v>9942</v>
      </c>
      <c r="U1861" s="117" t="s">
        <v>9942</v>
      </c>
      <c r="V1861" s="42" t="s">
        <v>73</v>
      </c>
      <c r="W1861" s="42" t="s">
        <v>73</v>
      </c>
      <c r="X1861" s="107">
        <v>40886</v>
      </c>
      <c r="Y1861" s="107">
        <v>40911</v>
      </c>
      <c r="Z1861" s="44">
        <f t="shared" si="178"/>
        <v>2011</v>
      </c>
      <c r="AA1861" s="44">
        <f t="shared" si="179"/>
        <v>12</v>
      </c>
      <c r="AB1861" s="44">
        <v>0</v>
      </c>
      <c r="AC1861" s="85" t="s">
        <v>8602</v>
      </c>
      <c r="AD1861" s="85" t="s">
        <v>8602</v>
      </c>
      <c r="AE1861" s="85" t="s">
        <v>8602</v>
      </c>
      <c r="AF1861" s="85" t="s">
        <v>8602</v>
      </c>
      <c r="AG1861" s="85" t="s">
        <v>8602</v>
      </c>
      <c r="AH1861" s="85" t="s">
        <v>8602</v>
      </c>
      <c r="AI1861" s="85" t="s">
        <v>9943</v>
      </c>
      <c r="AJ1861" s="85" t="s">
        <v>9944</v>
      </c>
      <c r="AK1861" s="85" t="s">
        <v>8602</v>
      </c>
      <c r="AL1861" s="85" t="s">
        <v>8602</v>
      </c>
      <c r="AM1861" s="47">
        <v>1</v>
      </c>
      <c r="AN1861" s="47">
        <v>1</v>
      </c>
      <c r="AO1861" s="47">
        <v>6</v>
      </c>
      <c r="AP1861" s="47">
        <v>88</v>
      </c>
      <c r="AQ1861" s="47"/>
      <c r="AR1861" s="47"/>
      <c r="AS1861" s="47">
        <v>1</v>
      </c>
      <c r="AT1861" s="49">
        <v>1</v>
      </c>
      <c r="AU1861" s="49">
        <v>1</v>
      </c>
      <c r="AV1861" s="47"/>
      <c r="AW1861" s="49">
        <v>1</v>
      </c>
      <c r="AX1861" s="49"/>
      <c r="AY1861" s="44">
        <f t="shared" si="180"/>
        <v>26</v>
      </c>
      <c r="AZ1861" s="47"/>
      <c r="BA1861" s="47"/>
      <c r="BB1861" s="47"/>
      <c r="BC1861" s="48"/>
      <c r="BD1861" s="62"/>
      <c r="BE1861" s="62"/>
      <c r="BF1861" s="50"/>
      <c r="BG1861" s="51"/>
      <c r="BH1861" s="51">
        <f t="shared" si="177"/>
        <v>1</v>
      </c>
      <c r="BI1861" s="51">
        <v>7</v>
      </c>
      <c r="BJ1861" s="52"/>
      <c r="BK1861" s="52"/>
      <c r="BL1861" s="53"/>
      <c r="BM1861" s="47" t="e">
        <f>COUNTIFS(A$2:$AC1861,#REF!,M$2:$AL1861,M1861)</f>
        <v>#VALUE!</v>
      </c>
      <c r="BN1861" s="47">
        <v>0</v>
      </c>
      <c r="BO1861" s="54">
        <v>26</v>
      </c>
      <c r="BP1861" s="54">
        <v>0</v>
      </c>
      <c r="BQ1861" s="47">
        <v>26</v>
      </c>
      <c r="BR1861" s="49">
        <v>1</v>
      </c>
      <c r="BS1861" s="49">
        <v>1</v>
      </c>
      <c r="BT1861" s="44">
        <f t="shared" si="176"/>
        <v>253</v>
      </c>
      <c r="BW1861" s="40" t="s">
        <v>67</v>
      </c>
      <c r="BY1861" s="55"/>
      <c r="BZ1861" s="1" t="s">
        <v>22426</v>
      </c>
    </row>
    <row r="1862" spans="1:78" ht="15" customHeight="1">
      <c r="A1862" s="25" t="s">
        <v>8596</v>
      </c>
      <c r="B1862" s="42" t="s">
        <v>9945</v>
      </c>
      <c r="D1862" s="263">
        <v>0</v>
      </c>
      <c r="E1862" s="85" t="s">
        <v>76</v>
      </c>
      <c r="F1862" s="116" t="s">
        <v>1453</v>
      </c>
      <c r="G1862" s="266"/>
      <c r="H1862" s="266"/>
      <c r="I1862" s="85" t="s">
        <v>924</v>
      </c>
      <c r="J1862" s="43" t="s">
        <v>8602</v>
      </c>
      <c r="M1862" s="44" t="s">
        <v>230</v>
      </c>
      <c r="N1862" s="45" t="s">
        <v>924</v>
      </c>
      <c r="O1862" s="42" t="s">
        <v>81</v>
      </c>
      <c r="P1862" s="42" t="s">
        <v>82</v>
      </c>
      <c r="Q1862" s="85" t="s">
        <v>105</v>
      </c>
      <c r="R1862" s="85" t="s">
        <v>73</v>
      </c>
      <c r="S1862" s="42" t="s">
        <v>9946</v>
      </c>
      <c r="T1862" s="42" t="s">
        <v>8602</v>
      </c>
      <c r="U1862" s="117" t="s">
        <v>9946</v>
      </c>
      <c r="V1862" s="42" t="s">
        <v>73</v>
      </c>
      <c r="W1862" s="42" t="s">
        <v>73</v>
      </c>
      <c r="X1862" s="107">
        <v>40788</v>
      </c>
      <c r="Y1862" s="107">
        <v>40816</v>
      </c>
      <c r="Z1862" s="44">
        <f t="shared" si="178"/>
        <v>2011</v>
      </c>
      <c r="AA1862" s="44">
        <f t="shared" si="179"/>
        <v>9</v>
      </c>
      <c r="AB1862" s="44">
        <v>0</v>
      </c>
      <c r="AC1862" s="85" t="s">
        <v>8602</v>
      </c>
      <c r="AD1862" s="85" t="s">
        <v>8602</v>
      </c>
      <c r="AE1862" s="85" t="s">
        <v>8602</v>
      </c>
      <c r="AF1862" s="85" t="s">
        <v>8602</v>
      </c>
      <c r="AG1862" s="85" t="s">
        <v>8602</v>
      </c>
      <c r="AH1862" s="85" t="s">
        <v>8602</v>
      </c>
      <c r="AI1862" s="85" t="s">
        <v>938</v>
      </c>
      <c r="AJ1862" s="85" t="s">
        <v>8602</v>
      </c>
      <c r="AK1862" s="85" t="s">
        <v>8602</v>
      </c>
      <c r="AL1862" s="85" t="s">
        <v>8602</v>
      </c>
      <c r="AM1862" s="47">
        <v>1</v>
      </c>
      <c r="AN1862" s="47">
        <v>1</v>
      </c>
      <c r="AO1862" s="47">
        <v>6</v>
      </c>
      <c r="AP1862" s="47">
        <v>88</v>
      </c>
      <c r="AQ1862" s="47"/>
      <c r="AR1862" s="47"/>
      <c r="AS1862" s="118">
        <v>0</v>
      </c>
      <c r="AT1862" s="49">
        <v>1</v>
      </c>
      <c r="AU1862" s="49">
        <v>1</v>
      </c>
      <c r="AV1862" s="47"/>
      <c r="AW1862" s="49">
        <v>1</v>
      </c>
      <c r="AX1862" s="49"/>
      <c r="AY1862" s="44">
        <f t="shared" si="180"/>
        <v>29</v>
      </c>
      <c r="AZ1862" s="47"/>
      <c r="BA1862" s="47"/>
      <c r="BB1862" s="47"/>
      <c r="BC1862" s="48"/>
      <c r="BD1862" s="62"/>
      <c r="BE1862" s="62"/>
      <c r="BF1862" s="50"/>
      <c r="BG1862" s="51"/>
      <c r="BH1862" s="51">
        <f t="shared" si="177"/>
        <v>1</v>
      </c>
      <c r="BI1862" s="51">
        <v>7</v>
      </c>
      <c r="BJ1862" s="52"/>
      <c r="BK1862" s="52"/>
      <c r="BL1862" s="53"/>
      <c r="BM1862" s="47" t="e">
        <f>COUNTIFS(A$2:$AC1862,#REF!,M$2:$AL1862,M1862)</f>
        <v>#VALUE!</v>
      </c>
      <c r="BN1862" s="47">
        <v>1</v>
      </c>
      <c r="BO1862" s="54">
        <v>29</v>
      </c>
      <c r="BP1862" s="54">
        <v>0</v>
      </c>
      <c r="BQ1862" s="47">
        <v>29</v>
      </c>
      <c r="BR1862" s="49">
        <v>1</v>
      </c>
      <c r="BS1862" s="49">
        <v>1</v>
      </c>
      <c r="BT1862" s="44">
        <f t="shared" si="176"/>
        <v>155</v>
      </c>
      <c r="BW1862" s="40" t="s">
        <v>67</v>
      </c>
      <c r="BY1862" s="55"/>
    </row>
    <row r="1863" spans="1:78" ht="15" customHeight="1">
      <c r="A1863" s="25" t="s">
        <v>8596</v>
      </c>
      <c r="B1863" s="42" t="s">
        <v>9947</v>
      </c>
      <c r="D1863" s="263">
        <v>0</v>
      </c>
      <c r="E1863" s="85" t="s">
        <v>76</v>
      </c>
      <c r="F1863" s="116" t="s">
        <v>1453</v>
      </c>
      <c r="G1863" s="266"/>
      <c r="H1863" s="266"/>
      <c r="I1863" s="42" t="s">
        <v>515</v>
      </c>
      <c r="J1863" s="43" t="s">
        <v>515</v>
      </c>
      <c r="M1863" s="44" t="s">
        <v>91</v>
      </c>
      <c r="N1863" s="45" t="s">
        <v>515</v>
      </c>
      <c r="O1863" s="42" t="s">
        <v>81</v>
      </c>
      <c r="P1863" s="42" t="s">
        <v>82</v>
      </c>
      <c r="Q1863" s="85" t="s">
        <v>105</v>
      </c>
      <c r="R1863" s="85" t="s">
        <v>73</v>
      </c>
      <c r="S1863" s="42" t="s">
        <v>9948</v>
      </c>
      <c r="T1863" s="42" t="s">
        <v>9949</v>
      </c>
      <c r="U1863" s="117" t="s">
        <v>9949</v>
      </c>
      <c r="V1863" s="42" t="s">
        <v>73</v>
      </c>
      <c r="W1863" s="42" t="s">
        <v>73</v>
      </c>
      <c r="X1863" s="107">
        <v>40643</v>
      </c>
      <c r="Y1863" s="107">
        <v>40663</v>
      </c>
      <c r="Z1863" s="44">
        <f t="shared" si="178"/>
        <v>2011</v>
      </c>
      <c r="AA1863" s="44">
        <f t="shared" si="179"/>
        <v>4</v>
      </c>
      <c r="AB1863" s="44">
        <v>0</v>
      </c>
      <c r="AC1863" s="85" t="s">
        <v>8602</v>
      </c>
      <c r="AD1863" s="85" t="s">
        <v>8602</v>
      </c>
      <c r="AE1863" s="85" t="s">
        <v>8602</v>
      </c>
      <c r="AF1863" s="85" t="s">
        <v>8602</v>
      </c>
      <c r="AG1863" s="85" t="s">
        <v>8602</v>
      </c>
      <c r="AH1863" s="85" t="s">
        <v>8602</v>
      </c>
      <c r="AI1863" s="85" t="s">
        <v>9950</v>
      </c>
      <c r="AJ1863" s="85" t="s">
        <v>8602</v>
      </c>
      <c r="AK1863" s="85" t="s">
        <v>8602</v>
      </c>
      <c r="AL1863" s="85" t="s">
        <v>8602</v>
      </c>
      <c r="AM1863" s="47">
        <v>1</v>
      </c>
      <c r="AN1863" s="47">
        <v>1</v>
      </c>
      <c r="AO1863" s="47">
        <v>6</v>
      </c>
      <c r="AP1863" s="47">
        <v>88</v>
      </c>
      <c r="AQ1863" s="47"/>
      <c r="AR1863" s="47"/>
      <c r="AS1863" s="118">
        <v>0</v>
      </c>
      <c r="AT1863" s="49">
        <v>1</v>
      </c>
      <c r="AU1863" s="49">
        <v>1</v>
      </c>
      <c r="AV1863" s="47"/>
      <c r="AW1863" s="49">
        <v>1</v>
      </c>
      <c r="AX1863" s="49"/>
      <c r="AY1863" s="44">
        <f t="shared" si="180"/>
        <v>21</v>
      </c>
      <c r="AZ1863" s="47"/>
      <c r="BA1863" s="47"/>
      <c r="BB1863" s="47"/>
      <c r="BC1863" s="48"/>
      <c r="BD1863" s="62"/>
      <c r="BE1863" s="62"/>
      <c r="BF1863" s="50"/>
      <c r="BG1863" s="51"/>
      <c r="BH1863" s="51">
        <f t="shared" si="177"/>
        <v>1</v>
      </c>
      <c r="BI1863" s="51">
        <v>2</v>
      </c>
      <c r="BJ1863" s="52"/>
      <c r="BK1863" s="52"/>
      <c r="BL1863" s="53"/>
      <c r="BM1863" s="47" t="e">
        <f>COUNTIFS(A$2:$AC1863,#REF!,M$2:$AL1863,M1863)</f>
        <v>#VALUE!</v>
      </c>
      <c r="BN1863" s="47">
        <v>1</v>
      </c>
      <c r="BO1863" s="54">
        <v>21</v>
      </c>
      <c r="BP1863" s="54">
        <v>0</v>
      </c>
      <c r="BQ1863" s="47">
        <v>21</v>
      </c>
      <c r="BR1863" s="49">
        <v>1</v>
      </c>
      <c r="BS1863" s="49">
        <v>1</v>
      </c>
      <c r="BT1863" s="44">
        <f t="shared" si="176"/>
        <v>10</v>
      </c>
      <c r="BW1863" s="40" t="s">
        <v>67</v>
      </c>
      <c r="BY1863" s="55"/>
      <c r="BZ1863" s="1" t="s">
        <v>22426</v>
      </c>
    </row>
    <row r="1864" spans="1:78" ht="15" customHeight="1">
      <c r="A1864" s="25" t="s">
        <v>8596</v>
      </c>
      <c r="B1864" s="42" t="s">
        <v>9951</v>
      </c>
      <c r="D1864" s="263">
        <v>0</v>
      </c>
      <c r="E1864" s="85" t="s">
        <v>76</v>
      </c>
      <c r="F1864" s="116" t="s">
        <v>1453</v>
      </c>
      <c r="G1864" s="266"/>
      <c r="H1864" s="266"/>
      <c r="I1864" s="42" t="s">
        <v>515</v>
      </c>
      <c r="J1864" s="43" t="s">
        <v>515</v>
      </c>
      <c r="M1864" s="44" t="s">
        <v>91</v>
      </c>
      <c r="N1864" s="45" t="s">
        <v>515</v>
      </c>
      <c r="O1864" s="42" t="s">
        <v>81</v>
      </c>
      <c r="P1864" s="42" t="s">
        <v>82</v>
      </c>
      <c r="Q1864" s="85" t="s">
        <v>105</v>
      </c>
      <c r="R1864" s="85" t="s">
        <v>73</v>
      </c>
      <c r="S1864" s="42" t="s">
        <v>9952</v>
      </c>
      <c r="T1864" s="42" t="s">
        <v>8602</v>
      </c>
      <c r="U1864" s="117" t="s">
        <v>9953</v>
      </c>
      <c r="V1864" s="42" t="s">
        <v>73</v>
      </c>
      <c r="W1864" s="42" t="s">
        <v>73</v>
      </c>
      <c r="X1864" s="107">
        <v>40678</v>
      </c>
      <c r="Y1864" s="107">
        <v>40706</v>
      </c>
      <c r="Z1864" s="44">
        <f t="shared" si="178"/>
        <v>2011</v>
      </c>
      <c r="AA1864" s="44">
        <f t="shared" si="179"/>
        <v>5</v>
      </c>
      <c r="AB1864" s="44">
        <v>0</v>
      </c>
      <c r="AC1864" s="85" t="s">
        <v>8602</v>
      </c>
      <c r="AD1864" s="85" t="s">
        <v>8602</v>
      </c>
      <c r="AE1864" s="85" t="s">
        <v>8602</v>
      </c>
      <c r="AF1864" s="85" t="s">
        <v>8602</v>
      </c>
      <c r="AG1864" s="85" t="s">
        <v>8602</v>
      </c>
      <c r="AH1864" s="85" t="s">
        <v>8602</v>
      </c>
      <c r="AI1864" s="85" t="s">
        <v>9954</v>
      </c>
      <c r="AJ1864" s="85" t="s">
        <v>8602</v>
      </c>
      <c r="AK1864" s="85" t="s">
        <v>8602</v>
      </c>
      <c r="AL1864" s="85" t="s">
        <v>8602</v>
      </c>
      <c r="AM1864" s="47">
        <v>1</v>
      </c>
      <c r="AN1864" s="47">
        <v>1</v>
      </c>
      <c r="AO1864" s="47">
        <v>6</v>
      </c>
      <c r="AP1864" s="47">
        <v>88</v>
      </c>
      <c r="AQ1864" s="47"/>
      <c r="AR1864" s="47"/>
      <c r="AS1864" s="118">
        <v>0</v>
      </c>
      <c r="AT1864" s="49">
        <v>1</v>
      </c>
      <c r="AU1864" s="49">
        <v>1</v>
      </c>
      <c r="AV1864" s="47"/>
      <c r="AW1864" s="49">
        <v>1</v>
      </c>
      <c r="AX1864" s="49"/>
      <c r="AY1864" s="44">
        <f t="shared" si="180"/>
        <v>29</v>
      </c>
      <c r="AZ1864" s="47"/>
      <c r="BA1864" s="47"/>
      <c r="BB1864" s="47"/>
      <c r="BC1864" s="48"/>
      <c r="BD1864" s="62"/>
      <c r="BE1864" s="62"/>
      <c r="BF1864" s="50"/>
      <c r="BG1864" s="51"/>
      <c r="BH1864" s="51">
        <f t="shared" si="177"/>
        <v>1</v>
      </c>
      <c r="BI1864" s="51">
        <v>4</v>
      </c>
      <c r="BJ1864" s="52"/>
      <c r="BK1864" s="52"/>
      <c r="BL1864" s="53"/>
      <c r="BM1864" s="47" t="e">
        <f>COUNTIFS(A$2:$AC1864,#REF!,M$2:$AL1864,M1864)</f>
        <v>#VALUE!</v>
      </c>
      <c r="BN1864" s="47">
        <v>0</v>
      </c>
      <c r="BO1864" s="54">
        <v>29</v>
      </c>
      <c r="BP1864" s="54">
        <v>0</v>
      </c>
      <c r="BQ1864" s="47">
        <v>29</v>
      </c>
      <c r="BR1864" s="49">
        <v>1</v>
      </c>
      <c r="BS1864" s="49">
        <v>1</v>
      </c>
      <c r="BT1864" s="44">
        <f t="shared" si="176"/>
        <v>45</v>
      </c>
      <c r="BW1864" s="40" t="s">
        <v>67</v>
      </c>
      <c r="BY1864" s="55"/>
      <c r="BZ1864" s="1" t="s">
        <v>22426</v>
      </c>
    </row>
    <row r="1865" spans="1:78" ht="15" customHeight="1">
      <c r="A1865" s="25" t="s">
        <v>8596</v>
      </c>
      <c r="B1865" s="42" t="s">
        <v>9955</v>
      </c>
      <c r="D1865" s="263">
        <v>0</v>
      </c>
      <c r="E1865" s="85" t="s">
        <v>76</v>
      </c>
      <c r="F1865" s="116" t="s">
        <v>1453</v>
      </c>
      <c r="G1865" s="266"/>
      <c r="H1865" s="266"/>
      <c r="I1865" s="42" t="s">
        <v>515</v>
      </c>
      <c r="J1865" s="43" t="s">
        <v>515</v>
      </c>
      <c r="M1865" s="44" t="s">
        <v>91</v>
      </c>
      <c r="N1865" s="45" t="s">
        <v>515</v>
      </c>
      <c r="O1865" s="42" t="s">
        <v>81</v>
      </c>
      <c r="P1865" s="42" t="s">
        <v>82</v>
      </c>
      <c r="Q1865" s="85" t="s">
        <v>105</v>
      </c>
      <c r="R1865" s="85" t="s">
        <v>73</v>
      </c>
      <c r="S1865" s="42" t="s">
        <v>9956</v>
      </c>
      <c r="T1865" s="42" t="s">
        <v>9957</v>
      </c>
      <c r="U1865" s="117" t="s">
        <v>9957</v>
      </c>
      <c r="V1865" s="42" t="s">
        <v>73</v>
      </c>
      <c r="W1865" s="42" t="s">
        <v>73</v>
      </c>
      <c r="X1865" s="107">
        <v>40729</v>
      </c>
      <c r="Y1865" s="107">
        <v>40748</v>
      </c>
      <c r="Z1865" s="44">
        <f t="shared" si="178"/>
        <v>2011</v>
      </c>
      <c r="AA1865" s="44">
        <f t="shared" si="179"/>
        <v>7</v>
      </c>
      <c r="AB1865" s="44">
        <v>0</v>
      </c>
      <c r="AC1865" s="85" t="s">
        <v>8602</v>
      </c>
      <c r="AD1865" s="85" t="s">
        <v>8602</v>
      </c>
      <c r="AE1865" s="85" t="s">
        <v>8602</v>
      </c>
      <c r="AF1865" s="85" t="s">
        <v>8602</v>
      </c>
      <c r="AG1865" s="85" t="s">
        <v>8602</v>
      </c>
      <c r="AH1865" s="85" t="s">
        <v>8602</v>
      </c>
      <c r="AI1865" s="85" t="s">
        <v>9958</v>
      </c>
      <c r="AJ1865" s="85" t="s">
        <v>8602</v>
      </c>
      <c r="AK1865" s="85" t="s">
        <v>8602</v>
      </c>
      <c r="AL1865" s="85" t="s">
        <v>8602</v>
      </c>
      <c r="AM1865" s="47">
        <v>1</v>
      </c>
      <c r="AN1865" s="47">
        <v>1</v>
      </c>
      <c r="AO1865" s="47">
        <v>6</v>
      </c>
      <c r="AP1865" s="47">
        <v>88</v>
      </c>
      <c r="AQ1865" s="47"/>
      <c r="AR1865" s="47"/>
      <c r="AS1865" s="118">
        <v>0</v>
      </c>
      <c r="AT1865" s="49">
        <v>1</v>
      </c>
      <c r="AU1865" s="49">
        <v>1</v>
      </c>
      <c r="AV1865" s="47"/>
      <c r="AW1865" s="49">
        <v>1</v>
      </c>
      <c r="AX1865" s="49"/>
      <c r="AY1865" s="44">
        <f t="shared" si="180"/>
        <v>20</v>
      </c>
      <c r="AZ1865" s="47"/>
      <c r="BA1865" s="47"/>
      <c r="BB1865" s="47"/>
      <c r="BC1865" s="48"/>
      <c r="BD1865" s="62"/>
      <c r="BE1865" s="62"/>
      <c r="BF1865" s="50"/>
      <c r="BG1865" s="51"/>
      <c r="BH1865" s="51">
        <f t="shared" si="177"/>
        <v>1</v>
      </c>
      <c r="BI1865" s="51">
        <v>5</v>
      </c>
      <c r="BJ1865" s="52"/>
      <c r="BK1865" s="52"/>
      <c r="BL1865" s="53"/>
      <c r="BM1865" s="47" t="e">
        <f>COUNTIFS(A$2:$AC1865,#REF!,M$2:$AL1865,M1865)</f>
        <v>#VALUE!</v>
      </c>
      <c r="BN1865" s="47">
        <v>0</v>
      </c>
      <c r="BO1865" s="54">
        <v>20</v>
      </c>
      <c r="BP1865" s="54">
        <v>0</v>
      </c>
      <c r="BQ1865" s="47">
        <v>20</v>
      </c>
      <c r="BR1865" s="49">
        <v>1</v>
      </c>
      <c r="BS1865" s="49">
        <v>1</v>
      </c>
      <c r="BT1865" s="44">
        <f t="shared" si="176"/>
        <v>96</v>
      </c>
      <c r="BW1865" s="40" t="s">
        <v>67</v>
      </c>
      <c r="BY1865" s="55"/>
      <c r="BZ1865" s="1" t="s">
        <v>22426</v>
      </c>
    </row>
    <row r="1866" spans="1:78" ht="15" customHeight="1">
      <c r="A1866" s="25" t="s">
        <v>8596</v>
      </c>
      <c r="B1866" s="42" t="s">
        <v>9959</v>
      </c>
      <c r="D1866" s="263">
        <v>0</v>
      </c>
      <c r="E1866" s="85" t="s">
        <v>76</v>
      </c>
      <c r="F1866" s="116" t="s">
        <v>1453</v>
      </c>
      <c r="G1866" s="266"/>
      <c r="H1866" s="266"/>
      <c r="I1866" s="42" t="s">
        <v>515</v>
      </c>
      <c r="J1866" s="43" t="s">
        <v>515</v>
      </c>
      <c r="M1866" s="44" t="s">
        <v>91</v>
      </c>
      <c r="N1866" s="45" t="s">
        <v>515</v>
      </c>
      <c r="O1866" s="42" t="s">
        <v>71</v>
      </c>
      <c r="P1866" s="42" t="s">
        <v>122</v>
      </c>
      <c r="Q1866" s="85" t="s">
        <v>105</v>
      </c>
      <c r="R1866" s="85" t="s">
        <v>73</v>
      </c>
      <c r="S1866" s="42" t="s">
        <v>9960</v>
      </c>
      <c r="T1866" s="42" t="s">
        <v>360</v>
      </c>
      <c r="U1866" s="117" t="s">
        <v>360</v>
      </c>
      <c r="V1866" s="42" t="s">
        <v>73</v>
      </c>
      <c r="W1866" s="42" t="s">
        <v>73</v>
      </c>
      <c r="X1866" s="107">
        <v>40749</v>
      </c>
      <c r="Y1866" s="107">
        <v>40762</v>
      </c>
      <c r="Z1866" s="44">
        <f t="shared" si="178"/>
        <v>2011</v>
      </c>
      <c r="AA1866" s="44">
        <f t="shared" si="179"/>
        <v>7</v>
      </c>
      <c r="AB1866" s="44">
        <v>0</v>
      </c>
      <c r="AC1866" s="85" t="s">
        <v>8602</v>
      </c>
      <c r="AD1866" s="85" t="s">
        <v>8602</v>
      </c>
      <c r="AE1866" s="85" t="s">
        <v>8602</v>
      </c>
      <c r="AF1866" s="85" t="s">
        <v>8602</v>
      </c>
      <c r="AG1866" s="85" t="s">
        <v>8602</v>
      </c>
      <c r="AH1866" s="85" t="s">
        <v>8602</v>
      </c>
      <c r="AI1866" s="85" t="s">
        <v>8602</v>
      </c>
      <c r="AJ1866" s="85" t="s">
        <v>8602</v>
      </c>
      <c r="AK1866" s="85" t="s">
        <v>8602</v>
      </c>
      <c r="AL1866" s="85" t="s">
        <v>8602</v>
      </c>
      <c r="AM1866" s="47">
        <v>1</v>
      </c>
      <c r="AN1866" s="47">
        <v>1</v>
      </c>
      <c r="AO1866" s="47">
        <v>6</v>
      </c>
      <c r="AP1866" s="47">
        <v>88</v>
      </c>
      <c r="AQ1866" s="47"/>
      <c r="AR1866" s="47"/>
      <c r="AS1866" s="47">
        <v>1</v>
      </c>
      <c r="AT1866" s="49">
        <v>1</v>
      </c>
      <c r="AU1866" s="49">
        <v>1</v>
      </c>
      <c r="AV1866" s="47"/>
      <c r="AW1866" s="49">
        <v>1</v>
      </c>
      <c r="AX1866" s="49"/>
      <c r="AY1866" s="44">
        <f t="shared" si="180"/>
        <v>14</v>
      </c>
      <c r="AZ1866" s="47"/>
      <c r="BA1866" s="47"/>
      <c r="BB1866" s="47"/>
      <c r="BC1866" s="48"/>
      <c r="BD1866" s="62"/>
      <c r="BE1866" s="62"/>
      <c r="BF1866" s="50"/>
      <c r="BG1866" s="51"/>
      <c r="BH1866" s="51">
        <f t="shared" si="177"/>
        <v>1</v>
      </c>
      <c r="BI1866" s="51">
        <v>3</v>
      </c>
      <c r="BJ1866" s="52"/>
      <c r="BK1866" s="52"/>
      <c r="BL1866" s="53"/>
      <c r="BM1866" s="47" t="e">
        <f>COUNTIFS(A$2:$AC1866,#REF!,M$2:$AL1866,M1866)</f>
        <v>#VALUE!</v>
      </c>
      <c r="BN1866" s="47">
        <v>0</v>
      </c>
      <c r="BO1866" s="54">
        <v>14</v>
      </c>
      <c r="BP1866" s="54">
        <v>0</v>
      </c>
      <c r="BQ1866" s="47">
        <v>14</v>
      </c>
      <c r="BR1866" s="49">
        <v>1</v>
      </c>
      <c r="BS1866" s="49">
        <v>1</v>
      </c>
      <c r="BT1866" s="44">
        <f t="shared" si="176"/>
        <v>116</v>
      </c>
      <c r="BW1866" s="40" t="s">
        <v>67</v>
      </c>
      <c r="BY1866" s="55"/>
      <c r="BZ1866" s="1" t="s">
        <v>22426</v>
      </c>
    </row>
    <row r="1867" spans="1:78" ht="15" customHeight="1">
      <c r="A1867" s="25" t="s">
        <v>8596</v>
      </c>
      <c r="B1867" s="42" t="s">
        <v>9961</v>
      </c>
      <c r="D1867" s="263">
        <v>0</v>
      </c>
      <c r="E1867" s="85" t="s">
        <v>76</v>
      </c>
      <c r="F1867" s="116" t="s">
        <v>1453</v>
      </c>
      <c r="G1867" s="266"/>
      <c r="H1867" s="266"/>
      <c r="I1867" s="42" t="s">
        <v>515</v>
      </c>
      <c r="J1867" s="43" t="s">
        <v>515</v>
      </c>
      <c r="M1867" s="44" t="s">
        <v>91</v>
      </c>
      <c r="N1867" s="45" t="s">
        <v>515</v>
      </c>
      <c r="O1867" s="42" t="s">
        <v>81</v>
      </c>
      <c r="P1867" s="42" t="s">
        <v>82</v>
      </c>
      <c r="Q1867" s="85" t="s">
        <v>105</v>
      </c>
      <c r="R1867" s="85" t="s">
        <v>73</v>
      </c>
      <c r="S1867" s="42" t="s">
        <v>9962</v>
      </c>
      <c r="T1867" s="42" t="s">
        <v>9963</v>
      </c>
      <c r="U1867" s="117" t="s">
        <v>9963</v>
      </c>
      <c r="V1867" s="42" t="s">
        <v>73</v>
      </c>
      <c r="W1867" s="42" t="s">
        <v>73</v>
      </c>
      <c r="X1867" s="107">
        <v>40763</v>
      </c>
      <c r="Y1867" s="107">
        <v>40807</v>
      </c>
      <c r="Z1867" s="44">
        <f t="shared" si="178"/>
        <v>2011</v>
      </c>
      <c r="AA1867" s="44">
        <f t="shared" si="179"/>
        <v>8</v>
      </c>
      <c r="AB1867" s="44">
        <v>0</v>
      </c>
      <c r="AC1867" s="85" t="s">
        <v>8602</v>
      </c>
      <c r="AD1867" s="85" t="s">
        <v>8602</v>
      </c>
      <c r="AE1867" s="85" t="s">
        <v>8602</v>
      </c>
      <c r="AF1867" s="85" t="s">
        <v>8602</v>
      </c>
      <c r="AG1867" s="85" t="s">
        <v>8602</v>
      </c>
      <c r="AH1867" s="85" t="s">
        <v>8602</v>
      </c>
      <c r="AI1867" s="85" t="s">
        <v>9964</v>
      </c>
      <c r="AJ1867" s="85" t="s">
        <v>8602</v>
      </c>
      <c r="AK1867" s="85" t="s">
        <v>8602</v>
      </c>
      <c r="AL1867" s="85" t="s">
        <v>8602</v>
      </c>
      <c r="AM1867" s="47">
        <v>1</v>
      </c>
      <c r="AN1867" s="47">
        <v>1</v>
      </c>
      <c r="AO1867" s="47">
        <v>6</v>
      </c>
      <c r="AP1867" s="47">
        <v>88</v>
      </c>
      <c r="AQ1867" s="47"/>
      <c r="AR1867" s="47"/>
      <c r="AS1867" s="118">
        <v>0</v>
      </c>
      <c r="AT1867" s="49">
        <v>1</v>
      </c>
      <c r="AU1867" s="61">
        <v>1</v>
      </c>
      <c r="AV1867" s="47"/>
      <c r="AW1867" s="49">
        <v>1</v>
      </c>
      <c r="AX1867" s="49"/>
      <c r="AY1867" s="44">
        <f t="shared" si="180"/>
        <v>45</v>
      </c>
      <c r="AZ1867" s="47"/>
      <c r="BA1867" s="47"/>
      <c r="BB1867" s="47"/>
      <c r="BC1867" s="48"/>
      <c r="BD1867" s="62"/>
      <c r="BE1867" s="62"/>
      <c r="BF1867" s="50"/>
      <c r="BG1867" s="51"/>
      <c r="BH1867" s="51">
        <f t="shared" si="177"/>
        <v>1</v>
      </c>
      <c r="BI1867" s="51">
        <v>3</v>
      </c>
      <c r="BJ1867" s="52"/>
      <c r="BK1867" s="52"/>
      <c r="BL1867" s="53"/>
      <c r="BM1867" s="47" t="e">
        <f>COUNTIFS(A$2:$AC1867,#REF!,M$2:$AL1867,M1867)</f>
        <v>#VALUE!</v>
      </c>
      <c r="BN1867" s="47">
        <v>0</v>
      </c>
      <c r="BO1867" s="54">
        <v>45</v>
      </c>
      <c r="BP1867" s="54">
        <v>0</v>
      </c>
      <c r="BQ1867" s="47">
        <v>45</v>
      </c>
      <c r="BR1867" s="61">
        <v>1</v>
      </c>
      <c r="BS1867" s="49">
        <v>1</v>
      </c>
      <c r="BT1867" s="44">
        <f t="shared" si="176"/>
        <v>130</v>
      </c>
      <c r="BW1867" s="40" t="s">
        <v>67</v>
      </c>
      <c r="BY1867" s="55"/>
      <c r="BZ1867" s="1" t="s">
        <v>22426</v>
      </c>
    </row>
    <row r="1868" spans="1:78" ht="15" customHeight="1">
      <c r="A1868" s="25" t="s">
        <v>8596</v>
      </c>
      <c r="B1868" s="42" t="s">
        <v>9965</v>
      </c>
      <c r="D1868" s="263">
        <v>0</v>
      </c>
      <c r="E1868" s="85" t="s">
        <v>76</v>
      </c>
      <c r="F1868" s="116" t="s">
        <v>1453</v>
      </c>
      <c r="G1868" s="266"/>
      <c r="H1868" s="266"/>
      <c r="I1868" s="42" t="s">
        <v>515</v>
      </c>
      <c r="J1868" s="43" t="s">
        <v>515</v>
      </c>
      <c r="M1868" s="44" t="s">
        <v>91</v>
      </c>
      <c r="N1868" s="45" t="s">
        <v>515</v>
      </c>
      <c r="O1868" s="42" t="s">
        <v>81</v>
      </c>
      <c r="P1868" s="42" t="s">
        <v>82</v>
      </c>
      <c r="Q1868" s="85" t="s">
        <v>105</v>
      </c>
      <c r="R1868" s="85" t="s">
        <v>73</v>
      </c>
      <c r="S1868" s="42" t="s">
        <v>9966</v>
      </c>
      <c r="T1868" s="42" t="s">
        <v>9967</v>
      </c>
      <c r="U1868" s="117" t="s">
        <v>9967</v>
      </c>
      <c r="V1868" s="42" t="s">
        <v>73</v>
      </c>
      <c r="W1868" s="42" t="s">
        <v>73</v>
      </c>
      <c r="X1868" s="107">
        <v>40808</v>
      </c>
      <c r="Y1868" s="107">
        <v>40853</v>
      </c>
      <c r="Z1868" s="44">
        <f t="shared" si="178"/>
        <v>2011</v>
      </c>
      <c r="AA1868" s="44">
        <f t="shared" si="179"/>
        <v>9</v>
      </c>
      <c r="AB1868" s="44">
        <v>0</v>
      </c>
      <c r="AC1868" s="85" t="s">
        <v>8602</v>
      </c>
      <c r="AD1868" s="85" t="s">
        <v>8602</v>
      </c>
      <c r="AE1868" s="85" t="s">
        <v>8602</v>
      </c>
      <c r="AF1868" s="85" t="s">
        <v>8602</v>
      </c>
      <c r="AG1868" s="85" t="s">
        <v>8602</v>
      </c>
      <c r="AH1868" s="85" t="s">
        <v>8602</v>
      </c>
      <c r="AI1868" s="85" t="s">
        <v>9968</v>
      </c>
      <c r="AJ1868" s="85" t="s">
        <v>8602</v>
      </c>
      <c r="AK1868" s="85" t="s">
        <v>8602</v>
      </c>
      <c r="AL1868" s="85" t="s">
        <v>8602</v>
      </c>
      <c r="AM1868" s="47">
        <v>1</v>
      </c>
      <c r="AN1868" s="47">
        <v>1</v>
      </c>
      <c r="AO1868" s="47">
        <v>6</v>
      </c>
      <c r="AP1868" s="47">
        <v>88</v>
      </c>
      <c r="AQ1868" s="47"/>
      <c r="AR1868" s="47"/>
      <c r="AS1868" s="118">
        <v>0</v>
      </c>
      <c r="AT1868" s="49">
        <v>1</v>
      </c>
      <c r="AU1868" s="49">
        <v>1</v>
      </c>
      <c r="AV1868" s="47"/>
      <c r="AW1868" s="49">
        <v>1</v>
      </c>
      <c r="AX1868" s="49"/>
      <c r="AY1868" s="44">
        <f t="shared" si="180"/>
        <v>46</v>
      </c>
      <c r="AZ1868" s="47"/>
      <c r="BA1868" s="47"/>
      <c r="BB1868" s="47"/>
      <c r="BC1868" s="48"/>
      <c r="BD1868" s="62"/>
      <c r="BE1868" s="62"/>
      <c r="BF1868" s="50"/>
      <c r="BG1868" s="51"/>
      <c r="BH1868" s="51">
        <f t="shared" si="177"/>
        <v>1</v>
      </c>
      <c r="BI1868" s="51">
        <v>2</v>
      </c>
      <c r="BJ1868" s="52"/>
      <c r="BK1868" s="52"/>
      <c r="BL1868" s="53"/>
      <c r="BM1868" s="47" t="e">
        <f>COUNTIFS(A$2:$AC1868,#REF!,M$2:$AL1868,M1868)</f>
        <v>#VALUE!</v>
      </c>
      <c r="BN1868" s="47">
        <v>0</v>
      </c>
      <c r="BO1868" s="54">
        <v>46</v>
      </c>
      <c r="BP1868" s="54">
        <v>0</v>
      </c>
      <c r="BQ1868" s="47">
        <v>46</v>
      </c>
      <c r="BR1868" s="49">
        <v>1</v>
      </c>
      <c r="BS1868" s="49">
        <v>1</v>
      </c>
      <c r="BT1868" s="44">
        <f t="shared" si="176"/>
        <v>175</v>
      </c>
      <c r="BW1868" s="40" t="s">
        <v>67</v>
      </c>
      <c r="BY1868" s="55"/>
      <c r="BZ1868" s="1" t="s">
        <v>22426</v>
      </c>
    </row>
    <row r="1869" spans="1:78" ht="15" customHeight="1">
      <c r="A1869" s="25" t="s">
        <v>8596</v>
      </c>
      <c r="B1869" s="42" t="s">
        <v>9969</v>
      </c>
      <c r="D1869" s="263">
        <v>0</v>
      </c>
      <c r="E1869" s="85" t="s">
        <v>76</v>
      </c>
      <c r="F1869" s="116" t="s">
        <v>1453</v>
      </c>
      <c r="G1869" s="266"/>
      <c r="H1869" s="266"/>
      <c r="I1869" s="42" t="s">
        <v>515</v>
      </c>
      <c r="J1869" s="43" t="s">
        <v>515</v>
      </c>
      <c r="M1869" s="44" t="s">
        <v>91</v>
      </c>
      <c r="N1869" s="45" t="s">
        <v>515</v>
      </c>
      <c r="O1869" s="42" t="s">
        <v>105</v>
      </c>
      <c r="P1869" s="42" t="s">
        <v>105</v>
      </c>
      <c r="Q1869" s="85" t="s">
        <v>105</v>
      </c>
      <c r="R1869" s="85" t="s">
        <v>73</v>
      </c>
      <c r="S1869" s="42" t="s">
        <v>9970</v>
      </c>
      <c r="T1869" s="42" t="s">
        <v>9971</v>
      </c>
      <c r="U1869" s="117" t="s">
        <v>9971</v>
      </c>
      <c r="V1869" s="42" t="s">
        <v>73</v>
      </c>
      <c r="W1869" s="42" t="s">
        <v>73</v>
      </c>
      <c r="X1869" s="107">
        <v>40854</v>
      </c>
      <c r="Y1869" s="107">
        <v>40870</v>
      </c>
      <c r="Z1869" s="44">
        <f t="shared" si="178"/>
        <v>2011</v>
      </c>
      <c r="AA1869" s="44">
        <f t="shared" si="179"/>
        <v>11</v>
      </c>
      <c r="AB1869" s="44">
        <v>0</v>
      </c>
      <c r="AC1869" s="85" t="s">
        <v>8602</v>
      </c>
      <c r="AD1869" s="85" t="s">
        <v>8602</v>
      </c>
      <c r="AE1869" s="85" t="s">
        <v>8602</v>
      </c>
      <c r="AF1869" s="85" t="s">
        <v>8602</v>
      </c>
      <c r="AG1869" s="85" t="s">
        <v>8602</v>
      </c>
      <c r="AH1869" s="85" t="s">
        <v>8602</v>
      </c>
      <c r="AI1869" s="85" t="s">
        <v>9972</v>
      </c>
      <c r="AJ1869" s="85" t="s">
        <v>8602</v>
      </c>
      <c r="AK1869" s="85" t="s">
        <v>8602</v>
      </c>
      <c r="AL1869" s="85" t="s">
        <v>8602</v>
      </c>
      <c r="AM1869" s="47">
        <v>1</v>
      </c>
      <c r="AN1869" s="47">
        <v>1</v>
      </c>
      <c r="AO1869" s="47">
        <v>6</v>
      </c>
      <c r="AP1869" s="47">
        <v>88</v>
      </c>
      <c r="AQ1869" s="47"/>
      <c r="AR1869" s="47"/>
      <c r="AS1869" s="118">
        <v>99</v>
      </c>
      <c r="AT1869" s="49">
        <v>1</v>
      </c>
      <c r="AU1869" s="49">
        <v>1</v>
      </c>
      <c r="AV1869" s="47"/>
      <c r="AW1869" s="49">
        <v>1</v>
      </c>
      <c r="AX1869" s="49"/>
      <c r="AY1869" s="44">
        <f t="shared" si="180"/>
        <v>17</v>
      </c>
      <c r="AZ1869" s="47"/>
      <c r="BA1869" s="47"/>
      <c r="BB1869" s="47"/>
      <c r="BC1869" s="48"/>
      <c r="BD1869" s="62"/>
      <c r="BE1869" s="62"/>
      <c r="BF1869" s="50"/>
      <c r="BG1869" s="51"/>
      <c r="BH1869" s="51">
        <f t="shared" si="177"/>
        <v>1</v>
      </c>
      <c r="BI1869" s="51">
        <v>2</v>
      </c>
      <c r="BJ1869" s="52"/>
      <c r="BK1869" s="52"/>
      <c r="BL1869" s="53"/>
      <c r="BM1869" s="47" t="e">
        <f>COUNTIFS(A$2:$AC1869,#REF!,M$2:$AL1869,M1869)</f>
        <v>#VALUE!</v>
      </c>
      <c r="BN1869" s="47">
        <v>0</v>
      </c>
      <c r="BO1869" s="54">
        <v>17</v>
      </c>
      <c r="BP1869" s="54">
        <v>0</v>
      </c>
      <c r="BQ1869" s="47">
        <v>17</v>
      </c>
      <c r="BR1869" s="49">
        <v>1</v>
      </c>
      <c r="BS1869" s="49">
        <v>1</v>
      </c>
      <c r="BT1869" s="44">
        <f t="shared" si="176"/>
        <v>221</v>
      </c>
      <c r="BW1869" s="40" t="s">
        <v>67</v>
      </c>
      <c r="BY1869" s="55"/>
      <c r="BZ1869" s="1" t="s">
        <v>22426</v>
      </c>
    </row>
    <row r="1870" spans="1:78" ht="15" customHeight="1">
      <c r="A1870" s="25" t="s">
        <v>8596</v>
      </c>
      <c r="B1870" s="42" t="s">
        <v>9973</v>
      </c>
      <c r="D1870" s="263">
        <v>0</v>
      </c>
      <c r="E1870" s="85" t="s">
        <v>76</v>
      </c>
      <c r="F1870" s="116" t="s">
        <v>1453</v>
      </c>
      <c r="G1870" s="266"/>
      <c r="H1870" s="266"/>
      <c r="I1870" s="85" t="s">
        <v>397</v>
      </c>
      <c r="J1870" s="43" t="s">
        <v>398</v>
      </c>
      <c r="M1870" s="44" t="s">
        <v>230</v>
      </c>
      <c r="N1870" s="45" t="s">
        <v>397</v>
      </c>
      <c r="O1870" s="42" t="s">
        <v>71</v>
      </c>
      <c r="P1870" s="42" t="s">
        <v>122</v>
      </c>
      <c r="Q1870" s="85" t="s">
        <v>105</v>
      </c>
      <c r="R1870" s="85" t="s">
        <v>73</v>
      </c>
      <c r="S1870" s="42" t="s">
        <v>9974</v>
      </c>
      <c r="T1870" s="42" t="s">
        <v>9975</v>
      </c>
      <c r="U1870" s="117" t="s">
        <v>9975</v>
      </c>
      <c r="V1870" s="42" t="s">
        <v>73</v>
      </c>
      <c r="W1870" s="42" t="s">
        <v>73</v>
      </c>
      <c r="X1870" s="107">
        <v>40640</v>
      </c>
      <c r="Y1870" s="107">
        <v>40661</v>
      </c>
      <c r="Z1870" s="44">
        <f t="shared" si="178"/>
        <v>2011</v>
      </c>
      <c r="AA1870" s="44">
        <f t="shared" si="179"/>
        <v>4</v>
      </c>
      <c r="AB1870" s="44">
        <v>0</v>
      </c>
      <c r="AC1870" s="85" t="s">
        <v>8602</v>
      </c>
      <c r="AD1870" s="85" t="s">
        <v>8602</v>
      </c>
      <c r="AE1870" s="85" t="s">
        <v>8602</v>
      </c>
      <c r="AF1870" s="85" t="s">
        <v>8602</v>
      </c>
      <c r="AG1870" s="85" t="s">
        <v>8602</v>
      </c>
      <c r="AH1870" s="85" t="s">
        <v>8602</v>
      </c>
      <c r="AI1870" s="85" t="s">
        <v>9976</v>
      </c>
      <c r="AJ1870" s="85" t="s">
        <v>9977</v>
      </c>
      <c r="AK1870" s="85" t="s">
        <v>8602</v>
      </c>
      <c r="AL1870" s="85" t="s">
        <v>8602</v>
      </c>
      <c r="AM1870" s="47">
        <v>1</v>
      </c>
      <c r="AN1870" s="47">
        <v>1</v>
      </c>
      <c r="AO1870" s="47">
        <v>6</v>
      </c>
      <c r="AP1870" s="47">
        <v>88</v>
      </c>
      <c r="AQ1870" s="47"/>
      <c r="AR1870" s="47"/>
      <c r="AS1870" s="47">
        <v>1</v>
      </c>
      <c r="AT1870" s="49">
        <v>1</v>
      </c>
      <c r="AU1870" s="49">
        <v>1</v>
      </c>
      <c r="AV1870" s="47"/>
      <c r="AW1870" s="49">
        <v>1</v>
      </c>
      <c r="AX1870" s="49"/>
      <c r="AY1870" s="44">
        <f t="shared" si="180"/>
        <v>22</v>
      </c>
      <c r="AZ1870" s="47"/>
      <c r="BA1870" s="47"/>
      <c r="BB1870" s="47"/>
      <c r="BC1870" s="48"/>
      <c r="BD1870" s="62"/>
      <c r="BE1870" s="62"/>
      <c r="BF1870" s="50"/>
      <c r="BG1870" s="51"/>
      <c r="BH1870" s="51">
        <f t="shared" si="177"/>
        <v>1</v>
      </c>
      <c r="BI1870" s="51">
        <v>8</v>
      </c>
      <c r="BJ1870" s="52"/>
      <c r="BK1870" s="52"/>
      <c r="BL1870" s="53"/>
      <c r="BM1870" s="47" t="e">
        <f>COUNTIFS(A$2:$AC1870,#REF!,M$2:$AL1870,M1870)</f>
        <v>#VALUE!</v>
      </c>
      <c r="BN1870" s="47">
        <v>1</v>
      </c>
      <c r="BO1870" s="54">
        <v>22</v>
      </c>
      <c r="BP1870" s="54">
        <v>0</v>
      </c>
      <c r="BQ1870" s="47">
        <v>22</v>
      </c>
      <c r="BR1870" s="49">
        <v>1</v>
      </c>
      <c r="BS1870" s="49">
        <v>1</v>
      </c>
      <c r="BT1870" s="44">
        <f t="shared" si="176"/>
        <v>7</v>
      </c>
      <c r="BW1870" s="40" t="s">
        <v>67</v>
      </c>
      <c r="BY1870" s="55"/>
      <c r="BZ1870" s="1" t="s">
        <v>22426</v>
      </c>
    </row>
    <row r="1871" spans="1:78" ht="15" customHeight="1">
      <c r="A1871" s="25" t="s">
        <v>8596</v>
      </c>
      <c r="B1871" s="42" t="s">
        <v>9978</v>
      </c>
      <c r="D1871" s="263">
        <v>0</v>
      </c>
      <c r="E1871" s="85" t="s">
        <v>76</v>
      </c>
      <c r="F1871" s="116" t="s">
        <v>1453</v>
      </c>
      <c r="G1871" s="266"/>
      <c r="H1871" s="266"/>
      <c r="I1871" s="85" t="s">
        <v>397</v>
      </c>
      <c r="J1871" s="43" t="s">
        <v>398</v>
      </c>
      <c r="M1871" s="44" t="s">
        <v>230</v>
      </c>
      <c r="N1871" s="45" t="s">
        <v>397</v>
      </c>
      <c r="O1871" s="42" t="s">
        <v>71</v>
      </c>
      <c r="P1871" s="42" t="s">
        <v>122</v>
      </c>
      <c r="Q1871" s="85" t="s">
        <v>105</v>
      </c>
      <c r="R1871" s="85" t="s">
        <v>73</v>
      </c>
      <c r="S1871" s="42" t="s">
        <v>9979</v>
      </c>
      <c r="T1871" s="42" t="s">
        <v>9980</v>
      </c>
      <c r="U1871" s="117" t="s">
        <v>9980</v>
      </c>
      <c r="V1871" s="42" t="s">
        <v>73</v>
      </c>
      <c r="W1871" s="42" t="s">
        <v>73</v>
      </c>
      <c r="X1871" s="107">
        <v>40668</v>
      </c>
      <c r="Y1871" s="107">
        <v>40690</v>
      </c>
      <c r="Z1871" s="44">
        <f t="shared" si="178"/>
        <v>2011</v>
      </c>
      <c r="AA1871" s="44">
        <f t="shared" si="179"/>
        <v>5</v>
      </c>
      <c r="AB1871" s="44">
        <v>0</v>
      </c>
      <c r="AC1871" s="85" t="s">
        <v>8602</v>
      </c>
      <c r="AD1871" s="85" t="s">
        <v>8602</v>
      </c>
      <c r="AE1871" s="85" t="s">
        <v>8602</v>
      </c>
      <c r="AF1871" s="85" t="s">
        <v>8602</v>
      </c>
      <c r="AG1871" s="85" t="s">
        <v>8602</v>
      </c>
      <c r="AH1871" s="85" t="s">
        <v>8602</v>
      </c>
      <c r="AI1871" s="85" t="s">
        <v>8602</v>
      </c>
      <c r="AJ1871" s="85" t="s">
        <v>8602</v>
      </c>
      <c r="AK1871" s="85" t="s">
        <v>8602</v>
      </c>
      <c r="AL1871" s="85" t="s">
        <v>8602</v>
      </c>
      <c r="AM1871" s="47">
        <v>1</v>
      </c>
      <c r="AN1871" s="47">
        <v>1</v>
      </c>
      <c r="AO1871" s="47">
        <v>6</v>
      </c>
      <c r="AP1871" s="47">
        <v>88</v>
      </c>
      <c r="AQ1871" s="47"/>
      <c r="AR1871" s="47"/>
      <c r="AS1871" s="47">
        <v>1</v>
      </c>
      <c r="AT1871" s="49">
        <v>1</v>
      </c>
      <c r="AU1871" s="49">
        <v>1</v>
      </c>
      <c r="AV1871" s="47"/>
      <c r="AW1871" s="49">
        <v>1</v>
      </c>
      <c r="AX1871" s="49"/>
      <c r="AY1871" s="44">
        <f t="shared" si="180"/>
        <v>23</v>
      </c>
      <c r="AZ1871" s="47"/>
      <c r="BA1871" s="47"/>
      <c r="BB1871" s="47"/>
      <c r="BC1871" s="48"/>
      <c r="BD1871" s="62"/>
      <c r="BE1871" s="62"/>
      <c r="BF1871" s="50"/>
      <c r="BG1871" s="51"/>
      <c r="BH1871" s="51">
        <f t="shared" si="177"/>
        <v>1</v>
      </c>
      <c r="BI1871" s="51">
        <v>2</v>
      </c>
      <c r="BJ1871" s="52"/>
      <c r="BK1871" s="52"/>
      <c r="BL1871" s="53"/>
      <c r="BM1871" s="47" t="e">
        <f>COUNTIFS(A$2:$AC1871,#REF!,M$2:$AL1871,M1871)</f>
        <v>#VALUE!</v>
      </c>
      <c r="BN1871" s="47">
        <v>0</v>
      </c>
      <c r="BO1871" s="54">
        <v>23</v>
      </c>
      <c r="BP1871" s="54">
        <v>0</v>
      </c>
      <c r="BQ1871" s="47">
        <v>23</v>
      </c>
      <c r="BR1871" s="49">
        <v>1</v>
      </c>
      <c r="BS1871" s="49">
        <v>1</v>
      </c>
      <c r="BT1871" s="44">
        <f t="shared" si="176"/>
        <v>35</v>
      </c>
      <c r="BW1871" s="40" t="s">
        <v>67</v>
      </c>
      <c r="BY1871" s="55"/>
      <c r="BZ1871" s="1" t="s">
        <v>22426</v>
      </c>
    </row>
    <row r="1872" spans="1:78" ht="15" customHeight="1">
      <c r="A1872" s="25" t="s">
        <v>8596</v>
      </c>
      <c r="B1872" s="42" t="s">
        <v>9981</v>
      </c>
      <c r="D1872" s="263">
        <v>0</v>
      </c>
      <c r="E1872" s="85" t="s">
        <v>76</v>
      </c>
      <c r="F1872" s="116" t="s">
        <v>1453</v>
      </c>
      <c r="G1872" s="266"/>
      <c r="H1872" s="266"/>
      <c r="I1872" s="85" t="s">
        <v>397</v>
      </c>
      <c r="J1872" s="43" t="s">
        <v>398</v>
      </c>
      <c r="M1872" s="44" t="s">
        <v>230</v>
      </c>
      <c r="N1872" s="45" t="s">
        <v>397</v>
      </c>
      <c r="O1872" s="42" t="s">
        <v>153</v>
      </c>
      <c r="P1872" s="42" t="s">
        <v>154</v>
      </c>
      <c r="Q1872" s="85" t="s">
        <v>105</v>
      </c>
      <c r="R1872" s="85" t="s">
        <v>73</v>
      </c>
      <c r="S1872" s="42" t="s">
        <v>9982</v>
      </c>
      <c r="T1872" s="42" t="s">
        <v>9983</v>
      </c>
      <c r="U1872" s="117" t="s">
        <v>9983</v>
      </c>
      <c r="V1872" s="42" t="s">
        <v>73</v>
      </c>
      <c r="W1872" s="42" t="s">
        <v>73</v>
      </c>
      <c r="X1872" s="107">
        <v>40794</v>
      </c>
      <c r="Y1872" s="107">
        <v>40810</v>
      </c>
      <c r="Z1872" s="44">
        <f t="shared" si="178"/>
        <v>2011</v>
      </c>
      <c r="AA1872" s="44">
        <f t="shared" si="179"/>
        <v>9</v>
      </c>
      <c r="AB1872" s="44">
        <v>0</v>
      </c>
      <c r="AC1872" s="85" t="s">
        <v>8602</v>
      </c>
      <c r="AD1872" s="85" t="s">
        <v>8602</v>
      </c>
      <c r="AE1872" s="85" t="s">
        <v>8602</v>
      </c>
      <c r="AF1872" s="85" t="s">
        <v>8602</v>
      </c>
      <c r="AG1872" s="85" t="s">
        <v>8602</v>
      </c>
      <c r="AH1872" s="85" t="s">
        <v>8602</v>
      </c>
      <c r="AI1872" s="85" t="s">
        <v>9984</v>
      </c>
      <c r="AJ1872" s="85" t="s">
        <v>9985</v>
      </c>
      <c r="AK1872" s="85" t="s">
        <v>8602</v>
      </c>
      <c r="AL1872" s="85" t="s">
        <v>8602</v>
      </c>
      <c r="AM1872" s="47">
        <v>1</v>
      </c>
      <c r="AN1872" s="47">
        <v>1</v>
      </c>
      <c r="AO1872" s="47">
        <v>6</v>
      </c>
      <c r="AP1872" s="47">
        <v>88</v>
      </c>
      <c r="AQ1872" s="47"/>
      <c r="AR1872" s="47"/>
      <c r="AS1872" s="118">
        <v>0</v>
      </c>
      <c r="AT1872" s="49">
        <v>1</v>
      </c>
      <c r="AU1872" s="49">
        <v>1</v>
      </c>
      <c r="AV1872" s="47"/>
      <c r="AW1872" s="49">
        <v>1</v>
      </c>
      <c r="AX1872" s="49"/>
      <c r="AY1872" s="44">
        <f t="shared" si="180"/>
        <v>17</v>
      </c>
      <c r="AZ1872" s="47"/>
      <c r="BA1872" s="47"/>
      <c r="BB1872" s="47"/>
      <c r="BC1872" s="48"/>
      <c r="BD1872" s="62"/>
      <c r="BE1872" s="62"/>
      <c r="BF1872" s="50"/>
      <c r="BG1872" s="51"/>
      <c r="BH1872" s="51">
        <f t="shared" si="177"/>
        <v>1</v>
      </c>
      <c r="BI1872" s="51">
        <v>5</v>
      </c>
      <c r="BJ1872" s="52"/>
      <c r="BK1872" s="52"/>
      <c r="BL1872" s="53"/>
      <c r="BM1872" s="47" t="e">
        <f>COUNTIFS(A$2:$AC1872,#REF!,M$2:$AL1872,M1872)</f>
        <v>#VALUE!</v>
      </c>
      <c r="BN1872" s="47">
        <v>0</v>
      </c>
      <c r="BO1872" s="54">
        <v>17</v>
      </c>
      <c r="BP1872" s="54">
        <v>0</v>
      </c>
      <c r="BQ1872" s="47">
        <v>17</v>
      </c>
      <c r="BR1872" s="49">
        <v>1</v>
      </c>
      <c r="BS1872" s="49">
        <v>1</v>
      </c>
      <c r="BT1872" s="44">
        <f t="shared" si="176"/>
        <v>161</v>
      </c>
      <c r="BW1872" s="40" t="s">
        <v>67</v>
      </c>
      <c r="BY1872" s="55"/>
      <c r="BZ1872" s="1" t="s">
        <v>22426</v>
      </c>
    </row>
    <row r="1873" spans="1:78" ht="15" customHeight="1">
      <c r="A1873" s="25" t="s">
        <v>8596</v>
      </c>
      <c r="B1873" s="42" t="s">
        <v>9986</v>
      </c>
      <c r="D1873" s="263">
        <v>0</v>
      </c>
      <c r="E1873" s="85" t="s">
        <v>76</v>
      </c>
      <c r="F1873" s="116" t="s">
        <v>1453</v>
      </c>
      <c r="G1873" s="266"/>
      <c r="H1873" s="266"/>
      <c r="I1873" s="85" t="s">
        <v>397</v>
      </c>
      <c r="J1873" s="43" t="s">
        <v>398</v>
      </c>
      <c r="M1873" s="44" t="s">
        <v>230</v>
      </c>
      <c r="N1873" s="45" t="s">
        <v>397</v>
      </c>
      <c r="O1873" s="42" t="s">
        <v>71</v>
      </c>
      <c r="P1873" s="42" t="s">
        <v>122</v>
      </c>
      <c r="Q1873" s="85" t="s">
        <v>105</v>
      </c>
      <c r="R1873" s="85" t="s">
        <v>73</v>
      </c>
      <c r="S1873" s="42" t="s">
        <v>9987</v>
      </c>
      <c r="T1873" s="42" t="s">
        <v>9988</v>
      </c>
      <c r="U1873" s="117" t="s">
        <v>9988</v>
      </c>
      <c r="V1873" s="42" t="s">
        <v>73</v>
      </c>
      <c r="W1873" s="42" t="s">
        <v>73</v>
      </c>
      <c r="X1873" s="107">
        <v>40822</v>
      </c>
      <c r="Y1873" s="107">
        <v>40842</v>
      </c>
      <c r="Z1873" s="44">
        <f t="shared" si="178"/>
        <v>2011</v>
      </c>
      <c r="AA1873" s="44">
        <f t="shared" si="179"/>
        <v>10</v>
      </c>
      <c r="AB1873" s="44">
        <v>0</v>
      </c>
      <c r="AC1873" s="85" t="s">
        <v>8602</v>
      </c>
      <c r="AD1873" s="85" t="s">
        <v>8602</v>
      </c>
      <c r="AE1873" s="85" t="s">
        <v>8602</v>
      </c>
      <c r="AF1873" s="85" t="s">
        <v>8602</v>
      </c>
      <c r="AG1873" s="85" t="s">
        <v>8602</v>
      </c>
      <c r="AH1873" s="85" t="s">
        <v>8602</v>
      </c>
      <c r="AI1873" s="85" t="s">
        <v>9989</v>
      </c>
      <c r="AJ1873" s="85" t="s">
        <v>9990</v>
      </c>
      <c r="AK1873" s="85" t="s">
        <v>8602</v>
      </c>
      <c r="AL1873" s="85" t="s">
        <v>8602</v>
      </c>
      <c r="AM1873" s="47">
        <v>1</v>
      </c>
      <c r="AN1873" s="47">
        <v>1</v>
      </c>
      <c r="AO1873" s="47">
        <v>6</v>
      </c>
      <c r="AP1873" s="47">
        <v>88</v>
      </c>
      <c r="AQ1873" s="47"/>
      <c r="AR1873" s="47"/>
      <c r="AS1873" s="47">
        <v>1</v>
      </c>
      <c r="AT1873" s="49">
        <v>1</v>
      </c>
      <c r="AU1873" s="49">
        <v>1</v>
      </c>
      <c r="AV1873" s="47"/>
      <c r="AW1873" s="49">
        <v>1</v>
      </c>
      <c r="AX1873" s="49"/>
      <c r="AY1873" s="44">
        <f t="shared" si="180"/>
        <v>21</v>
      </c>
      <c r="AZ1873" s="47"/>
      <c r="BA1873" s="47"/>
      <c r="BB1873" s="47"/>
      <c r="BC1873" s="48"/>
      <c r="BD1873" s="62"/>
      <c r="BE1873" s="62"/>
      <c r="BF1873" s="50"/>
      <c r="BG1873" s="51"/>
      <c r="BH1873" s="51">
        <f t="shared" si="177"/>
        <v>1</v>
      </c>
      <c r="BI1873" s="51">
        <v>8</v>
      </c>
      <c r="BJ1873" s="52"/>
      <c r="BK1873" s="52"/>
      <c r="BL1873" s="53"/>
      <c r="BM1873" s="47" t="e">
        <f>COUNTIFS(A$2:$AC1873,#REF!,M$2:$AL1873,M1873)</f>
        <v>#VALUE!</v>
      </c>
      <c r="BN1873" s="47">
        <v>0</v>
      </c>
      <c r="BO1873" s="54">
        <v>21</v>
      </c>
      <c r="BP1873" s="54">
        <v>0</v>
      </c>
      <c r="BQ1873" s="47">
        <v>21</v>
      </c>
      <c r="BR1873" s="49">
        <v>1</v>
      </c>
      <c r="BS1873" s="49">
        <v>1</v>
      </c>
      <c r="BT1873" s="44">
        <f t="shared" si="176"/>
        <v>189</v>
      </c>
      <c r="BW1873" s="40" t="s">
        <v>67</v>
      </c>
      <c r="BY1873" s="55"/>
      <c r="BZ1873" s="1" t="s">
        <v>22426</v>
      </c>
    </row>
    <row r="1874" spans="1:78" ht="15" customHeight="1">
      <c r="A1874" s="25" t="s">
        <v>8596</v>
      </c>
      <c r="B1874" s="42" t="s">
        <v>9991</v>
      </c>
      <c r="D1874" s="263">
        <v>0</v>
      </c>
      <c r="E1874" s="85" t="s">
        <v>76</v>
      </c>
      <c r="F1874" s="116" t="s">
        <v>1453</v>
      </c>
      <c r="G1874" s="266"/>
      <c r="H1874" s="266"/>
      <c r="I1874" s="85" t="s">
        <v>397</v>
      </c>
      <c r="J1874" s="43" t="s">
        <v>398</v>
      </c>
      <c r="M1874" s="44" t="s">
        <v>230</v>
      </c>
      <c r="N1874" s="45" t="s">
        <v>397</v>
      </c>
      <c r="O1874" s="42" t="s">
        <v>81</v>
      </c>
      <c r="P1874" s="42" t="s">
        <v>82</v>
      </c>
      <c r="Q1874" s="85" t="s">
        <v>105</v>
      </c>
      <c r="R1874" s="85" t="s">
        <v>73</v>
      </c>
      <c r="S1874" s="42" t="s">
        <v>9992</v>
      </c>
      <c r="T1874" s="42" t="s">
        <v>9993</v>
      </c>
      <c r="U1874" s="117" t="s">
        <v>9993</v>
      </c>
      <c r="V1874" s="42" t="s">
        <v>73</v>
      </c>
      <c r="W1874" s="42" t="s">
        <v>73</v>
      </c>
      <c r="X1874" s="107">
        <v>40850</v>
      </c>
      <c r="Y1874" s="107">
        <v>40870</v>
      </c>
      <c r="Z1874" s="44">
        <f t="shared" si="178"/>
        <v>2011</v>
      </c>
      <c r="AA1874" s="44">
        <f t="shared" si="179"/>
        <v>11</v>
      </c>
      <c r="AB1874" s="44">
        <v>0</v>
      </c>
      <c r="AC1874" s="85" t="s">
        <v>8602</v>
      </c>
      <c r="AD1874" s="85" t="s">
        <v>8602</v>
      </c>
      <c r="AE1874" s="85" t="s">
        <v>8602</v>
      </c>
      <c r="AF1874" s="85" t="s">
        <v>8602</v>
      </c>
      <c r="AG1874" s="85" t="s">
        <v>8602</v>
      </c>
      <c r="AH1874" s="85" t="s">
        <v>8602</v>
      </c>
      <c r="AI1874" s="85" t="s">
        <v>9994</v>
      </c>
      <c r="AJ1874" s="85" t="s">
        <v>9995</v>
      </c>
      <c r="AK1874" s="85" t="s">
        <v>8602</v>
      </c>
      <c r="AL1874" s="85" t="s">
        <v>8602</v>
      </c>
      <c r="AM1874" s="47">
        <v>1</v>
      </c>
      <c r="AN1874" s="47">
        <v>1</v>
      </c>
      <c r="AO1874" s="47">
        <v>6</v>
      </c>
      <c r="AP1874" s="47">
        <v>88</v>
      </c>
      <c r="AQ1874" s="47"/>
      <c r="AR1874" s="47"/>
      <c r="AS1874" s="118">
        <v>0</v>
      </c>
      <c r="AT1874" s="49">
        <v>1</v>
      </c>
      <c r="AU1874" s="49">
        <v>1</v>
      </c>
      <c r="AV1874" s="47"/>
      <c r="AW1874" s="49">
        <v>1</v>
      </c>
      <c r="AX1874" s="49"/>
      <c r="AY1874" s="44">
        <f t="shared" si="180"/>
        <v>21</v>
      </c>
      <c r="AZ1874" s="47"/>
      <c r="BA1874" s="47"/>
      <c r="BB1874" s="47"/>
      <c r="BC1874" s="48"/>
      <c r="BD1874" s="62"/>
      <c r="BE1874" s="62"/>
      <c r="BF1874" s="50"/>
      <c r="BG1874" s="51"/>
      <c r="BH1874" s="51">
        <f t="shared" si="177"/>
        <v>1</v>
      </c>
      <c r="BI1874" s="51">
        <v>8</v>
      </c>
      <c r="BJ1874" s="52"/>
      <c r="BK1874" s="52"/>
      <c r="BL1874" s="53"/>
      <c r="BM1874" s="47" t="e">
        <f>COUNTIFS(A$2:$AC1874,#REF!,M$2:$AL1874,M1874)</f>
        <v>#VALUE!</v>
      </c>
      <c r="BN1874" s="47">
        <v>0</v>
      </c>
      <c r="BO1874" s="54">
        <v>21</v>
      </c>
      <c r="BP1874" s="54">
        <v>0</v>
      </c>
      <c r="BQ1874" s="47">
        <v>21</v>
      </c>
      <c r="BR1874" s="49">
        <v>1</v>
      </c>
      <c r="BS1874" s="49">
        <v>1</v>
      </c>
      <c r="BT1874" s="44">
        <f t="shared" ref="BT1874:BT1937" si="181">MAX(MIN((DATE(2012,3,31)+1),X1874+1),DATE(2011,4,1))-MIN(MAX(DATE(2011,4,1),W1874),(DATE(2012,3,31)+1))</f>
        <v>217</v>
      </c>
      <c r="BW1874" s="40" t="s">
        <v>67</v>
      </c>
      <c r="BY1874" s="55"/>
      <c r="BZ1874" s="1" t="s">
        <v>22426</v>
      </c>
    </row>
    <row r="1875" spans="1:78" ht="15" customHeight="1">
      <c r="A1875" s="25" t="s">
        <v>8596</v>
      </c>
      <c r="B1875" s="42" t="s">
        <v>9996</v>
      </c>
      <c r="D1875" s="263">
        <v>0</v>
      </c>
      <c r="E1875" s="85" t="s">
        <v>76</v>
      </c>
      <c r="F1875" s="116" t="s">
        <v>1453</v>
      </c>
      <c r="G1875" s="266"/>
      <c r="H1875" s="266"/>
      <c r="I1875" s="85" t="s">
        <v>397</v>
      </c>
      <c r="J1875" s="43" t="s">
        <v>398</v>
      </c>
      <c r="M1875" s="44" t="s">
        <v>230</v>
      </c>
      <c r="N1875" s="45" t="s">
        <v>397</v>
      </c>
      <c r="O1875" s="42" t="s">
        <v>86</v>
      </c>
      <c r="P1875" s="42" t="s">
        <v>87</v>
      </c>
      <c r="Q1875" s="85" t="s">
        <v>105</v>
      </c>
      <c r="R1875" s="85" t="s">
        <v>73</v>
      </c>
      <c r="S1875" s="42" t="s">
        <v>9997</v>
      </c>
      <c r="T1875" s="42" t="s">
        <v>8602</v>
      </c>
      <c r="U1875" s="117" t="s">
        <v>9997</v>
      </c>
      <c r="V1875" s="42" t="s">
        <v>73</v>
      </c>
      <c r="W1875" s="42" t="s">
        <v>73</v>
      </c>
      <c r="X1875" s="107">
        <v>40878</v>
      </c>
      <c r="Y1875" s="107">
        <v>40899</v>
      </c>
      <c r="Z1875" s="44">
        <f t="shared" si="178"/>
        <v>2011</v>
      </c>
      <c r="AA1875" s="44">
        <f t="shared" si="179"/>
        <v>12</v>
      </c>
      <c r="AB1875" s="44">
        <v>0</v>
      </c>
      <c r="AC1875" s="85" t="s">
        <v>8602</v>
      </c>
      <c r="AD1875" s="85" t="s">
        <v>8602</v>
      </c>
      <c r="AE1875" s="85" t="s">
        <v>8602</v>
      </c>
      <c r="AF1875" s="85" t="s">
        <v>8602</v>
      </c>
      <c r="AG1875" s="85" t="s">
        <v>8602</v>
      </c>
      <c r="AH1875" s="85" t="s">
        <v>8602</v>
      </c>
      <c r="AI1875" s="85" t="s">
        <v>715</v>
      </c>
      <c r="AJ1875" s="85" t="s">
        <v>8602</v>
      </c>
      <c r="AK1875" s="85" t="s">
        <v>8602</v>
      </c>
      <c r="AL1875" s="85" t="s">
        <v>8602</v>
      </c>
      <c r="AM1875" s="47">
        <v>1</v>
      </c>
      <c r="AN1875" s="47">
        <v>1</v>
      </c>
      <c r="AO1875" s="47">
        <v>6</v>
      </c>
      <c r="AP1875" s="47">
        <v>88</v>
      </c>
      <c r="AQ1875" s="47"/>
      <c r="AR1875" s="47"/>
      <c r="AS1875" s="118">
        <v>0</v>
      </c>
      <c r="AT1875" s="49">
        <v>1</v>
      </c>
      <c r="AU1875" s="49">
        <v>1</v>
      </c>
      <c r="AV1875" s="47"/>
      <c r="AW1875" s="49">
        <v>1</v>
      </c>
      <c r="AX1875" s="49"/>
      <c r="AY1875" s="44">
        <f t="shared" si="180"/>
        <v>22</v>
      </c>
      <c r="AZ1875" s="47"/>
      <c r="BA1875" s="47"/>
      <c r="BB1875" s="47"/>
      <c r="BC1875" s="48"/>
      <c r="BD1875" s="62"/>
      <c r="BE1875" s="62"/>
      <c r="BF1875" s="50"/>
      <c r="BG1875" s="51"/>
      <c r="BH1875" s="51">
        <f t="shared" si="177"/>
        <v>1</v>
      </c>
      <c r="BI1875" s="51">
        <v>8</v>
      </c>
      <c r="BJ1875" s="52"/>
      <c r="BK1875" s="52"/>
      <c r="BL1875" s="53"/>
      <c r="BM1875" s="47" t="e">
        <f>COUNTIFS(A$2:$AC1875,#REF!,M$2:$AL1875,M1875)</f>
        <v>#VALUE!</v>
      </c>
      <c r="BN1875" s="47">
        <v>0</v>
      </c>
      <c r="BO1875" s="54">
        <v>22</v>
      </c>
      <c r="BP1875" s="54">
        <v>0</v>
      </c>
      <c r="BQ1875" s="47">
        <v>22</v>
      </c>
      <c r="BR1875" s="49">
        <v>1</v>
      </c>
      <c r="BS1875" s="49">
        <v>1</v>
      </c>
      <c r="BT1875" s="44">
        <f t="shared" si="181"/>
        <v>245</v>
      </c>
      <c r="BW1875" s="40" t="s">
        <v>67</v>
      </c>
      <c r="BY1875" s="55"/>
      <c r="BZ1875" s="1" t="s">
        <v>22426</v>
      </c>
    </row>
    <row r="1876" spans="1:78" ht="15" customHeight="1">
      <c r="A1876" s="25" t="s">
        <v>8596</v>
      </c>
      <c r="B1876" s="42" t="s">
        <v>9998</v>
      </c>
      <c r="D1876" s="263">
        <v>0</v>
      </c>
      <c r="E1876" s="85" t="s">
        <v>76</v>
      </c>
      <c r="F1876" s="116" t="s">
        <v>1453</v>
      </c>
      <c r="G1876" s="266"/>
      <c r="H1876" s="266"/>
      <c r="I1876" s="85" t="s">
        <v>318</v>
      </c>
      <c r="J1876" s="43" t="s">
        <v>319</v>
      </c>
      <c r="M1876" s="44" t="s">
        <v>91</v>
      </c>
      <c r="N1876" s="45" t="s">
        <v>318</v>
      </c>
      <c r="O1876" s="42" t="s">
        <v>81</v>
      </c>
      <c r="P1876" s="42" t="s">
        <v>82</v>
      </c>
      <c r="Q1876" s="85" t="s">
        <v>105</v>
      </c>
      <c r="R1876" s="85" t="s">
        <v>73</v>
      </c>
      <c r="S1876" s="42" t="s">
        <v>7900</v>
      </c>
      <c r="T1876" s="42" t="s">
        <v>8602</v>
      </c>
      <c r="U1876" s="117" t="s">
        <v>7901</v>
      </c>
      <c r="V1876" s="42" t="s">
        <v>73</v>
      </c>
      <c r="W1876" s="42" t="s">
        <v>73</v>
      </c>
      <c r="X1876" s="107">
        <v>40607</v>
      </c>
      <c r="Y1876" s="107">
        <v>40672</v>
      </c>
      <c r="Z1876" s="44">
        <f t="shared" si="178"/>
        <v>2011</v>
      </c>
      <c r="AA1876" s="44">
        <f t="shared" si="179"/>
        <v>3</v>
      </c>
      <c r="AB1876" s="44">
        <v>0</v>
      </c>
      <c r="AC1876" s="85" t="s">
        <v>8602</v>
      </c>
      <c r="AD1876" s="85" t="s">
        <v>8602</v>
      </c>
      <c r="AE1876" s="85" t="s">
        <v>8602</v>
      </c>
      <c r="AF1876" s="85" t="s">
        <v>8602</v>
      </c>
      <c r="AG1876" s="126" t="s">
        <v>7902</v>
      </c>
      <c r="AH1876" s="85" t="s">
        <v>8602</v>
      </c>
      <c r="AI1876" s="85" t="s">
        <v>7903</v>
      </c>
      <c r="AJ1876" s="85" t="s">
        <v>8602</v>
      </c>
      <c r="AK1876" s="85" t="s">
        <v>8602</v>
      </c>
      <c r="AL1876" s="85" t="s">
        <v>8602</v>
      </c>
      <c r="AM1876" s="47">
        <v>1</v>
      </c>
      <c r="AN1876" s="47">
        <v>1</v>
      </c>
      <c r="AO1876" s="47">
        <v>6</v>
      </c>
      <c r="AP1876" s="47">
        <v>88</v>
      </c>
      <c r="AQ1876" s="47"/>
      <c r="AR1876" s="47"/>
      <c r="AS1876" s="118">
        <v>0</v>
      </c>
      <c r="AT1876" s="49">
        <v>1</v>
      </c>
      <c r="AU1876" s="49">
        <v>1</v>
      </c>
      <c r="AV1876" s="47"/>
      <c r="AW1876" s="49">
        <v>1</v>
      </c>
      <c r="AX1876" s="49"/>
      <c r="AY1876" s="44">
        <f t="shared" si="180"/>
        <v>66</v>
      </c>
      <c r="AZ1876" s="47"/>
      <c r="BA1876" s="47"/>
      <c r="BB1876" s="47"/>
      <c r="BC1876" s="48"/>
      <c r="BD1876" s="62"/>
      <c r="BE1876" s="62"/>
      <c r="BF1876" s="50"/>
      <c r="BG1876" s="51"/>
      <c r="BH1876" s="51">
        <f t="shared" si="177"/>
        <v>1</v>
      </c>
      <c r="BI1876" s="51">
        <v>7</v>
      </c>
      <c r="BJ1876" s="52"/>
      <c r="BK1876" s="52"/>
      <c r="BL1876" s="53"/>
      <c r="BM1876" s="47" t="e">
        <f>COUNTIFS(A$2:$AC1876,#REF!,M$2:$AL1876,M1876)</f>
        <v>#VALUE!</v>
      </c>
      <c r="BN1876" s="47">
        <v>1</v>
      </c>
      <c r="BO1876" s="54">
        <v>66</v>
      </c>
      <c r="BP1876" s="54">
        <v>0</v>
      </c>
      <c r="BQ1876" s="47">
        <v>66</v>
      </c>
      <c r="BR1876" s="49">
        <v>1</v>
      </c>
      <c r="BS1876" s="49">
        <v>1</v>
      </c>
      <c r="BT1876" s="44">
        <f t="shared" si="181"/>
        <v>0</v>
      </c>
      <c r="BW1876" s="103" t="s">
        <v>29</v>
      </c>
      <c r="BY1876" s="55"/>
      <c r="BZ1876" s="1" t="s">
        <v>22426</v>
      </c>
    </row>
    <row r="1877" spans="1:78" ht="15" customHeight="1">
      <c r="A1877" s="25" t="s">
        <v>8596</v>
      </c>
      <c r="B1877" s="42" t="s">
        <v>9999</v>
      </c>
      <c r="D1877" s="263">
        <v>0</v>
      </c>
      <c r="E1877" s="85" t="s">
        <v>76</v>
      </c>
      <c r="F1877" s="116" t="s">
        <v>1453</v>
      </c>
      <c r="G1877" s="266"/>
      <c r="H1877" s="266"/>
      <c r="I1877" s="85" t="s">
        <v>318</v>
      </c>
      <c r="J1877" s="43" t="s">
        <v>319</v>
      </c>
      <c r="M1877" s="44" t="s">
        <v>91</v>
      </c>
      <c r="N1877" s="45" t="s">
        <v>318</v>
      </c>
      <c r="O1877" s="42" t="s">
        <v>71</v>
      </c>
      <c r="P1877" s="42" t="s">
        <v>122</v>
      </c>
      <c r="Q1877" s="85" t="s">
        <v>105</v>
      </c>
      <c r="R1877" s="85" t="s">
        <v>73</v>
      </c>
      <c r="S1877" s="42" t="s">
        <v>10000</v>
      </c>
      <c r="T1877" s="42" t="s">
        <v>8602</v>
      </c>
      <c r="U1877" s="117" t="s">
        <v>10001</v>
      </c>
      <c r="V1877" s="42" t="s">
        <v>73</v>
      </c>
      <c r="W1877" s="42" t="s">
        <v>73</v>
      </c>
      <c r="X1877" s="107">
        <v>40684</v>
      </c>
      <c r="Y1877" s="107">
        <v>40733</v>
      </c>
      <c r="Z1877" s="44">
        <f t="shared" si="178"/>
        <v>2011</v>
      </c>
      <c r="AA1877" s="44">
        <f t="shared" si="179"/>
        <v>5</v>
      </c>
      <c r="AB1877" s="44">
        <v>0</v>
      </c>
      <c r="AC1877" s="85" t="s">
        <v>8602</v>
      </c>
      <c r="AD1877" s="85" t="s">
        <v>8602</v>
      </c>
      <c r="AE1877" s="85" t="s">
        <v>8602</v>
      </c>
      <c r="AF1877" s="85" t="s">
        <v>8602</v>
      </c>
      <c r="AG1877" s="85" t="s">
        <v>8602</v>
      </c>
      <c r="AH1877" s="85" t="s">
        <v>8602</v>
      </c>
      <c r="AI1877" s="85" t="s">
        <v>10002</v>
      </c>
      <c r="AJ1877" s="85" t="s">
        <v>8602</v>
      </c>
      <c r="AK1877" s="85" t="s">
        <v>8602</v>
      </c>
      <c r="AL1877" s="85" t="s">
        <v>8602</v>
      </c>
      <c r="AM1877" s="47">
        <v>1</v>
      </c>
      <c r="AN1877" s="47">
        <v>1</v>
      </c>
      <c r="AO1877" s="47">
        <v>6</v>
      </c>
      <c r="AP1877" s="47">
        <v>88</v>
      </c>
      <c r="AQ1877" s="47"/>
      <c r="AR1877" s="47"/>
      <c r="AS1877" s="47">
        <v>1</v>
      </c>
      <c r="AT1877" s="49">
        <v>1</v>
      </c>
      <c r="AU1877" s="49">
        <v>1</v>
      </c>
      <c r="AV1877" s="47"/>
      <c r="AW1877" s="49">
        <v>1</v>
      </c>
      <c r="AX1877" s="49"/>
      <c r="AY1877" s="44">
        <f t="shared" si="180"/>
        <v>50</v>
      </c>
      <c r="AZ1877" s="47"/>
      <c r="BA1877" s="47"/>
      <c r="BB1877" s="47"/>
      <c r="BC1877" s="48"/>
      <c r="BD1877" s="62"/>
      <c r="BE1877" s="62"/>
      <c r="BF1877" s="50"/>
      <c r="BG1877" s="51"/>
      <c r="BH1877" s="51">
        <f t="shared" si="177"/>
        <v>1</v>
      </c>
      <c r="BI1877" s="51">
        <v>8</v>
      </c>
      <c r="BJ1877" s="52"/>
      <c r="BK1877" s="52"/>
      <c r="BL1877" s="53"/>
      <c r="BM1877" s="47" t="e">
        <f>COUNTIFS(A$2:$AC1877,#REF!,M$2:$AL1877,M1877)</f>
        <v>#VALUE!</v>
      </c>
      <c r="BN1877" s="47">
        <v>0</v>
      </c>
      <c r="BO1877" s="54">
        <v>50</v>
      </c>
      <c r="BP1877" s="54">
        <v>0</v>
      </c>
      <c r="BQ1877" s="47">
        <v>50</v>
      </c>
      <c r="BR1877" s="49">
        <v>1</v>
      </c>
      <c r="BS1877" s="49">
        <v>1</v>
      </c>
      <c r="BT1877" s="44">
        <f t="shared" si="181"/>
        <v>51</v>
      </c>
      <c r="BW1877" s="40" t="s">
        <v>67</v>
      </c>
      <c r="BY1877" s="55"/>
      <c r="BZ1877" s="1" t="s">
        <v>22426</v>
      </c>
    </row>
    <row r="1878" spans="1:78" ht="15" customHeight="1">
      <c r="A1878" s="25" t="s">
        <v>8596</v>
      </c>
      <c r="B1878" s="42" t="s">
        <v>10003</v>
      </c>
      <c r="D1878" s="263">
        <v>0</v>
      </c>
      <c r="E1878" s="85" t="s">
        <v>76</v>
      </c>
      <c r="F1878" s="116" t="s">
        <v>1453</v>
      </c>
      <c r="G1878" s="266"/>
      <c r="H1878" s="266"/>
      <c r="I1878" s="85" t="s">
        <v>318</v>
      </c>
      <c r="J1878" s="43" t="s">
        <v>319</v>
      </c>
      <c r="M1878" s="44" t="s">
        <v>91</v>
      </c>
      <c r="N1878" s="45" t="s">
        <v>318</v>
      </c>
      <c r="O1878" s="42" t="s">
        <v>71</v>
      </c>
      <c r="P1878" s="42" t="s">
        <v>122</v>
      </c>
      <c r="Q1878" s="85" t="s">
        <v>105</v>
      </c>
      <c r="R1878" s="85" t="s">
        <v>73</v>
      </c>
      <c r="S1878" s="42" t="s">
        <v>10004</v>
      </c>
      <c r="T1878" s="42" t="s">
        <v>8602</v>
      </c>
      <c r="U1878" s="117" t="s">
        <v>10005</v>
      </c>
      <c r="V1878" s="42" t="s">
        <v>73</v>
      </c>
      <c r="W1878" s="42" t="s">
        <v>73</v>
      </c>
      <c r="X1878" s="107">
        <v>40738</v>
      </c>
      <c r="Y1878" s="107">
        <v>40789</v>
      </c>
      <c r="Z1878" s="44">
        <f t="shared" si="178"/>
        <v>2011</v>
      </c>
      <c r="AA1878" s="44">
        <f t="shared" si="179"/>
        <v>7</v>
      </c>
      <c r="AB1878" s="44">
        <v>0</v>
      </c>
      <c r="AC1878" s="85" t="s">
        <v>8602</v>
      </c>
      <c r="AD1878" s="85" t="s">
        <v>8602</v>
      </c>
      <c r="AE1878" s="85" t="s">
        <v>8602</v>
      </c>
      <c r="AF1878" s="85" t="s">
        <v>8602</v>
      </c>
      <c r="AG1878" s="85" t="s">
        <v>8602</v>
      </c>
      <c r="AH1878" s="85" t="s">
        <v>8602</v>
      </c>
      <c r="AI1878" s="85" t="s">
        <v>10006</v>
      </c>
      <c r="AJ1878" s="85" t="s">
        <v>8602</v>
      </c>
      <c r="AK1878" s="85" t="s">
        <v>8602</v>
      </c>
      <c r="AL1878" s="85" t="s">
        <v>8602</v>
      </c>
      <c r="AM1878" s="47">
        <v>1</v>
      </c>
      <c r="AN1878" s="47">
        <v>1</v>
      </c>
      <c r="AO1878" s="47">
        <v>6</v>
      </c>
      <c r="AP1878" s="47">
        <v>88</v>
      </c>
      <c r="AQ1878" s="47"/>
      <c r="AR1878" s="47"/>
      <c r="AS1878" s="47">
        <v>1</v>
      </c>
      <c r="AT1878" s="49">
        <v>1</v>
      </c>
      <c r="AU1878" s="49">
        <v>1</v>
      </c>
      <c r="AV1878" s="47"/>
      <c r="AW1878" s="49">
        <v>1</v>
      </c>
      <c r="AX1878" s="49"/>
      <c r="AY1878" s="44">
        <f t="shared" si="180"/>
        <v>52</v>
      </c>
      <c r="AZ1878" s="47"/>
      <c r="BA1878" s="47"/>
      <c r="BB1878" s="47"/>
      <c r="BC1878" s="48"/>
      <c r="BD1878" s="62"/>
      <c r="BE1878" s="62"/>
      <c r="BF1878" s="50"/>
      <c r="BG1878" s="51"/>
      <c r="BH1878" s="51">
        <f t="shared" si="177"/>
        <v>1</v>
      </c>
      <c r="BI1878" s="51">
        <v>99</v>
      </c>
      <c r="BJ1878" s="52"/>
      <c r="BK1878" s="52"/>
      <c r="BL1878" s="53"/>
      <c r="BM1878" s="47" t="e">
        <f>COUNTIFS(A$2:$AC1878,#REF!,M$2:$AL1878,M1878)</f>
        <v>#VALUE!</v>
      </c>
      <c r="BN1878" s="47">
        <v>0</v>
      </c>
      <c r="BO1878" s="54">
        <v>52</v>
      </c>
      <c r="BP1878" s="54">
        <v>0</v>
      </c>
      <c r="BQ1878" s="47">
        <v>52</v>
      </c>
      <c r="BR1878" s="49">
        <v>1</v>
      </c>
      <c r="BS1878" s="49">
        <v>1</v>
      </c>
      <c r="BT1878" s="44">
        <f t="shared" si="181"/>
        <v>105</v>
      </c>
      <c r="BW1878" s="40" t="s">
        <v>67</v>
      </c>
      <c r="BY1878" s="55"/>
      <c r="BZ1878" s="1" t="s">
        <v>22426</v>
      </c>
    </row>
    <row r="1879" spans="1:78" ht="15" customHeight="1">
      <c r="A1879" s="25" t="s">
        <v>8596</v>
      </c>
      <c r="B1879" s="42" t="s">
        <v>10007</v>
      </c>
      <c r="D1879" s="263">
        <v>0</v>
      </c>
      <c r="E1879" s="85" t="s">
        <v>76</v>
      </c>
      <c r="F1879" s="116" t="s">
        <v>1453</v>
      </c>
      <c r="G1879" s="266"/>
      <c r="H1879" s="266"/>
      <c r="I1879" s="85" t="s">
        <v>318</v>
      </c>
      <c r="J1879" s="43" t="s">
        <v>319</v>
      </c>
      <c r="M1879" s="44" t="s">
        <v>91</v>
      </c>
      <c r="N1879" s="45" t="s">
        <v>318</v>
      </c>
      <c r="O1879" s="42" t="s">
        <v>81</v>
      </c>
      <c r="P1879" s="42" t="s">
        <v>82</v>
      </c>
      <c r="Q1879" s="85" t="s">
        <v>105</v>
      </c>
      <c r="R1879" s="85" t="s">
        <v>73</v>
      </c>
      <c r="S1879" s="42" t="s">
        <v>10008</v>
      </c>
      <c r="T1879" s="42" t="s">
        <v>8602</v>
      </c>
      <c r="U1879" s="117" t="s">
        <v>10009</v>
      </c>
      <c r="V1879" s="42" t="s">
        <v>73</v>
      </c>
      <c r="W1879" s="42" t="s">
        <v>73</v>
      </c>
      <c r="X1879" s="107">
        <v>40802</v>
      </c>
      <c r="Y1879" s="107">
        <v>40832</v>
      </c>
      <c r="Z1879" s="44">
        <f t="shared" si="178"/>
        <v>2011</v>
      </c>
      <c r="AA1879" s="44">
        <f t="shared" si="179"/>
        <v>9</v>
      </c>
      <c r="AB1879" s="44">
        <v>0</v>
      </c>
      <c r="AC1879" s="85" t="s">
        <v>8602</v>
      </c>
      <c r="AD1879" s="85" t="s">
        <v>8602</v>
      </c>
      <c r="AE1879" s="85" t="s">
        <v>8602</v>
      </c>
      <c r="AF1879" s="85" t="s">
        <v>8602</v>
      </c>
      <c r="AG1879" s="85" t="s">
        <v>8602</v>
      </c>
      <c r="AH1879" s="85" t="s">
        <v>8602</v>
      </c>
      <c r="AI1879" s="85" t="s">
        <v>10010</v>
      </c>
      <c r="AJ1879" s="85" t="s">
        <v>8602</v>
      </c>
      <c r="AK1879" s="85" t="s">
        <v>8602</v>
      </c>
      <c r="AL1879" s="85" t="s">
        <v>8602</v>
      </c>
      <c r="AM1879" s="47">
        <v>1</v>
      </c>
      <c r="AN1879" s="47">
        <v>1</v>
      </c>
      <c r="AO1879" s="47">
        <v>6</v>
      </c>
      <c r="AP1879" s="47">
        <v>88</v>
      </c>
      <c r="AQ1879" s="47"/>
      <c r="AR1879" s="47"/>
      <c r="AS1879" s="118">
        <v>0</v>
      </c>
      <c r="AT1879" s="49">
        <v>1</v>
      </c>
      <c r="AU1879" s="49">
        <v>1</v>
      </c>
      <c r="AV1879" s="47"/>
      <c r="AW1879" s="49">
        <v>1</v>
      </c>
      <c r="AX1879" s="49"/>
      <c r="AY1879" s="44">
        <f t="shared" si="180"/>
        <v>31</v>
      </c>
      <c r="AZ1879" s="47"/>
      <c r="BA1879" s="47"/>
      <c r="BB1879" s="47"/>
      <c r="BC1879" s="48"/>
      <c r="BD1879" s="62"/>
      <c r="BE1879" s="62"/>
      <c r="BF1879" s="50"/>
      <c r="BG1879" s="51"/>
      <c r="BH1879" s="51">
        <f t="shared" si="177"/>
        <v>1</v>
      </c>
      <c r="BI1879" s="51">
        <v>99</v>
      </c>
      <c r="BJ1879" s="52"/>
      <c r="BK1879" s="52"/>
      <c r="BL1879" s="53"/>
      <c r="BM1879" s="47" t="e">
        <f>COUNTIFS(A$2:$AC1879,#REF!,M$2:$AL1879,M1879)</f>
        <v>#VALUE!</v>
      </c>
      <c r="BN1879" s="47">
        <v>0</v>
      </c>
      <c r="BO1879" s="54">
        <v>31</v>
      </c>
      <c r="BP1879" s="54">
        <v>0</v>
      </c>
      <c r="BQ1879" s="47">
        <v>31</v>
      </c>
      <c r="BR1879" s="49">
        <v>1</v>
      </c>
      <c r="BS1879" s="49">
        <v>1</v>
      </c>
      <c r="BT1879" s="44">
        <f t="shared" si="181"/>
        <v>169</v>
      </c>
      <c r="BW1879" s="40" t="s">
        <v>67</v>
      </c>
      <c r="BY1879" s="55"/>
      <c r="BZ1879" s="1" t="s">
        <v>22426</v>
      </c>
    </row>
    <row r="1880" spans="1:78" ht="15" customHeight="1">
      <c r="A1880" s="25" t="s">
        <v>8596</v>
      </c>
      <c r="B1880" s="42" t="s">
        <v>10011</v>
      </c>
      <c r="D1880" s="263">
        <v>0</v>
      </c>
      <c r="E1880" s="85" t="s">
        <v>76</v>
      </c>
      <c r="F1880" s="116" t="s">
        <v>1453</v>
      </c>
      <c r="G1880" s="266"/>
      <c r="H1880" s="266"/>
      <c r="I1880" s="85" t="s">
        <v>318</v>
      </c>
      <c r="J1880" s="43" t="s">
        <v>319</v>
      </c>
      <c r="M1880" s="44" t="s">
        <v>91</v>
      </c>
      <c r="N1880" s="45" t="s">
        <v>318</v>
      </c>
      <c r="O1880" s="42" t="s">
        <v>81</v>
      </c>
      <c r="P1880" s="42" t="s">
        <v>82</v>
      </c>
      <c r="Q1880" s="85" t="s">
        <v>146</v>
      </c>
      <c r="R1880" s="42" t="s">
        <v>1629</v>
      </c>
      <c r="S1880" s="42" t="s">
        <v>10012</v>
      </c>
      <c r="T1880" s="42" t="s">
        <v>8602</v>
      </c>
      <c r="U1880" s="117" t="s">
        <v>10013</v>
      </c>
      <c r="V1880" s="42" t="s">
        <v>73</v>
      </c>
      <c r="W1880" s="42" t="s">
        <v>73</v>
      </c>
      <c r="X1880" s="107">
        <v>40837</v>
      </c>
      <c r="Y1880" s="107">
        <v>40860</v>
      </c>
      <c r="Z1880" s="44">
        <f t="shared" si="178"/>
        <v>2011</v>
      </c>
      <c r="AA1880" s="44">
        <f t="shared" si="179"/>
        <v>10</v>
      </c>
      <c r="AB1880" s="44">
        <v>0</v>
      </c>
      <c r="AC1880" s="85" t="s">
        <v>8602</v>
      </c>
      <c r="AD1880" s="85" t="s">
        <v>8602</v>
      </c>
      <c r="AE1880" s="85" t="s">
        <v>8602</v>
      </c>
      <c r="AF1880" s="85" t="s">
        <v>8602</v>
      </c>
      <c r="AG1880" s="85" t="s">
        <v>8602</v>
      </c>
      <c r="AH1880" s="85" t="s">
        <v>8602</v>
      </c>
      <c r="AI1880" s="85" t="s">
        <v>10014</v>
      </c>
      <c r="AJ1880" s="85" t="s">
        <v>10015</v>
      </c>
      <c r="AK1880" s="85" t="s">
        <v>8602</v>
      </c>
      <c r="AL1880" s="85" t="s">
        <v>8602</v>
      </c>
      <c r="AM1880" s="47">
        <v>1</v>
      </c>
      <c r="AN1880" s="47">
        <v>1</v>
      </c>
      <c r="AO1880" s="47">
        <v>6</v>
      </c>
      <c r="AP1880" s="47">
        <v>88</v>
      </c>
      <c r="AQ1880" s="47"/>
      <c r="AR1880" s="47"/>
      <c r="AS1880" s="118">
        <v>1</v>
      </c>
      <c r="AT1880" s="49">
        <v>1</v>
      </c>
      <c r="AU1880" s="49">
        <v>1</v>
      </c>
      <c r="AV1880" s="47"/>
      <c r="AW1880" s="49">
        <v>1</v>
      </c>
      <c r="AX1880" s="49"/>
      <c r="AY1880" s="44">
        <f t="shared" si="180"/>
        <v>24</v>
      </c>
      <c r="AZ1880" s="47"/>
      <c r="BA1880" s="47"/>
      <c r="BB1880" s="47"/>
      <c r="BC1880" s="48"/>
      <c r="BD1880" s="62"/>
      <c r="BE1880" s="62"/>
      <c r="BF1880" s="50"/>
      <c r="BG1880" s="51"/>
      <c r="BH1880" s="51">
        <f t="shared" si="177"/>
        <v>1</v>
      </c>
      <c r="BI1880" s="51">
        <v>99</v>
      </c>
      <c r="BJ1880" s="52"/>
      <c r="BK1880" s="52"/>
      <c r="BL1880" s="53"/>
      <c r="BM1880" s="47" t="e">
        <f>COUNTIFS(A$2:$AC1880,#REF!,M$2:$AL1880,M1880)</f>
        <v>#VALUE!</v>
      </c>
      <c r="BN1880" s="47">
        <v>0</v>
      </c>
      <c r="BO1880" s="54">
        <v>24</v>
      </c>
      <c r="BP1880" s="54">
        <v>0</v>
      </c>
      <c r="BQ1880" s="47">
        <v>24</v>
      </c>
      <c r="BR1880" s="49">
        <v>1</v>
      </c>
      <c r="BS1880" s="49">
        <v>1</v>
      </c>
      <c r="BT1880" s="44">
        <f t="shared" si="181"/>
        <v>204</v>
      </c>
      <c r="BW1880" s="40" t="s">
        <v>67</v>
      </c>
      <c r="BY1880" s="55"/>
      <c r="BZ1880" s="1" t="s">
        <v>22426</v>
      </c>
    </row>
    <row r="1881" spans="1:78" ht="15" customHeight="1">
      <c r="A1881" s="25" t="s">
        <v>8596</v>
      </c>
      <c r="B1881" s="42" t="s">
        <v>10016</v>
      </c>
      <c r="D1881" s="263">
        <v>0</v>
      </c>
      <c r="E1881" s="85" t="s">
        <v>76</v>
      </c>
      <c r="F1881" s="116" t="s">
        <v>1453</v>
      </c>
      <c r="G1881" s="266"/>
      <c r="H1881" s="266"/>
      <c r="I1881" s="85" t="s">
        <v>318</v>
      </c>
      <c r="J1881" s="43" t="s">
        <v>319</v>
      </c>
      <c r="M1881" s="44" t="s">
        <v>91</v>
      </c>
      <c r="N1881" s="45" t="s">
        <v>318</v>
      </c>
      <c r="O1881" s="42" t="s">
        <v>71</v>
      </c>
      <c r="P1881" s="42" t="s">
        <v>122</v>
      </c>
      <c r="Q1881" s="85" t="s">
        <v>105</v>
      </c>
      <c r="R1881" s="85" t="s">
        <v>73</v>
      </c>
      <c r="S1881" s="42" t="s">
        <v>10017</v>
      </c>
      <c r="T1881" s="42" t="s">
        <v>8602</v>
      </c>
      <c r="U1881" s="117" t="s">
        <v>10018</v>
      </c>
      <c r="V1881" s="42" t="s">
        <v>73</v>
      </c>
      <c r="W1881" s="42" t="s">
        <v>73</v>
      </c>
      <c r="X1881" s="107">
        <v>40872</v>
      </c>
      <c r="Y1881" s="107">
        <v>40914</v>
      </c>
      <c r="Z1881" s="44">
        <f t="shared" si="178"/>
        <v>2011</v>
      </c>
      <c r="AA1881" s="44">
        <f t="shared" si="179"/>
        <v>11</v>
      </c>
      <c r="AB1881" s="44">
        <v>0</v>
      </c>
      <c r="AC1881" s="85" t="s">
        <v>8602</v>
      </c>
      <c r="AD1881" s="85" t="s">
        <v>8602</v>
      </c>
      <c r="AE1881" s="85" t="s">
        <v>8602</v>
      </c>
      <c r="AF1881" s="85" t="s">
        <v>8602</v>
      </c>
      <c r="AG1881" s="85" t="s">
        <v>8602</v>
      </c>
      <c r="AH1881" s="85" t="s">
        <v>8602</v>
      </c>
      <c r="AI1881" s="85" t="s">
        <v>10019</v>
      </c>
      <c r="AJ1881" s="85" t="s">
        <v>10020</v>
      </c>
      <c r="AK1881" s="85" t="s">
        <v>8602</v>
      </c>
      <c r="AL1881" s="85" t="s">
        <v>8602</v>
      </c>
      <c r="AM1881" s="47">
        <v>1</v>
      </c>
      <c r="AN1881" s="47">
        <v>1</v>
      </c>
      <c r="AO1881" s="47">
        <v>6</v>
      </c>
      <c r="AP1881" s="47">
        <v>88</v>
      </c>
      <c r="AQ1881" s="47"/>
      <c r="AR1881" s="47"/>
      <c r="AS1881" s="47">
        <v>1</v>
      </c>
      <c r="AT1881" s="49">
        <v>1</v>
      </c>
      <c r="AU1881" s="61">
        <v>1</v>
      </c>
      <c r="AV1881" s="47"/>
      <c r="AW1881" s="49">
        <v>1</v>
      </c>
      <c r="AX1881" s="49"/>
      <c r="AY1881" s="44">
        <f t="shared" si="180"/>
        <v>43</v>
      </c>
      <c r="AZ1881" s="47"/>
      <c r="BA1881" s="47"/>
      <c r="BB1881" s="47"/>
      <c r="BC1881" s="48"/>
      <c r="BD1881" s="62"/>
      <c r="BE1881" s="62"/>
      <c r="BF1881" s="50"/>
      <c r="BG1881" s="51"/>
      <c r="BH1881" s="51">
        <f t="shared" si="177"/>
        <v>1</v>
      </c>
      <c r="BI1881" s="51">
        <v>99</v>
      </c>
      <c r="BJ1881" s="52"/>
      <c r="BK1881" s="52"/>
      <c r="BL1881" s="53"/>
      <c r="BM1881" s="47" t="e">
        <f>COUNTIFS(A$2:$AC1881,#REF!,M$2:$AL1881,M1881)</f>
        <v>#VALUE!</v>
      </c>
      <c r="BN1881" s="47">
        <v>0</v>
      </c>
      <c r="BO1881" s="54">
        <v>43</v>
      </c>
      <c r="BP1881" s="54">
        <v>0</v>
      </c>
      <c r="BQ1881" s="47">
        <v>43</v>
      </c>
      <c r="BR1881" s="61">
        <v>1</v>
      </c>
      <c r="BS1881" s="49">
        <v>1</v>
      </c>
      <c r="BT1881" s="44">
        <f t="shared" si="181"/>
        <v>239</v>
      </c>
      <c r="BW1881" s="40" t="s">
        <v>67</v>
      </c>
      <c r="BY1881" s="55"/>
      <c r="BZ1881" s="1" t="s">
        <v>22426</v>
      </c>
    </row>
    <row r="1882" spans="1:78" ht="15" customHeight="1">
      <c r="A1882" s="25" t="s">
        <v>8596</v>
      </c>
      <c r="B1882" s="42" t="s">
        <v>10021</v>
      </c>
      <c r="D1882" s="263">
        <v>0</v>
      </c>
      <c r="E1882" s="85" t="s">
        <v>76</v>
      </c>
      <c r="F1882" s="116" t="s">
        <v>1453</v>
      </c>
      <c r="G1882" s="266"/>
      <c r="H1882" s="266"/>
      <c r="I1882" s="85" t="s">
        <v>455</v>
      </c>
      <c r="J1882" s="43" t="s">
        <v>456</v>
      </c>
      <c r="M1882" s="44" t="s">
        <v>91</v>
      </c>
      <c r="N1882" s="45" t="s">
        <v>455</v>
      </c>
      <c r="O1882" s="42" t="s">
        <v>71</v>
      </c>
      <c r="P1882" s="42" t="s">
        <v>122</v>
      </c>
      <c r="Q1882" s="85" t="s">
        <v>105</v>
      </c>
      <c r="R1882" s="85" t="s">
        <v>73</v>
      </c>
      <c r="S1882" s="42" t="s">
        <v>10022</v>
      </c>
      <c r="T1882" s="42" t="s">
        <v>8602</v>
      </c>
      <c r="U1882" s="117" t="s">
        <v>10023</v>
      </c>
      <c r="V1882" s="42" t="s">
        <v>73</v>
      </c>
      <c r="W1882" s="42" t="s">
        <v>73</v>
      </c>
      <c r="X1882" s="107">
        <v>40607</v>
      </c>
      <c r="Y1882" s="107">
        <v>40672</v>
      </c>
      <c r="Z1882" s="44">
        <f t="shared" si="178"/>
        <v>2011</v>
      </c>
      <c r="AA1882" s="44">
        <f t="shared" si="179"/>
        <v>3</v>
      </c>
      <c r="AB1882" s="44">
        <v>0</v>
      </c>
      <c r="AC1882" s="85" t="s">
        <v>8602</v>
      </c>
      <c r="AD1882" s="85" t="s">
        <v>8602</v>
      </c>
      <c r="AE1882" s="85" t="s">
        <v>8602</v>
      </c>
      <c r="AF1882" s="85" t="s">
        <v>8602</v>
      </c>
      <c r="AG1882" s="126" t="s">
        <v>7669</v>
      </c>
      <c r="AH1882" s="85" t="s">
        <v>8602</v>
      </c>
      <c r="AI1882" s="85" t="s">
        <v>10024</v>
      </c>
      <c r="AJ1882" s="85" t="s">
        <v>8602</v>
      </c>
      <c r="AK1882" s="85" t="s">
        <v>8602</v>
      </c>
      <c r="AL1882" s="85" t="s">
        <v>8602</v>
      </c>
      <c r="AM1882" s="47">
        <v>1</v>
      </c>
      <c r="AN1882" s="47">
        <v>1</v>
      </c>
      <c r="AO1882" s="47">
        <v>6</v>
      </c>
      <c r="AP1882" s="47">
        <v>4</v>
      </c>
      <c r="AQ1882" s="47"/>
      <c r="AR1882" s="47"/>
      <c r="AS1882" s="47">
        <v>1</v>
      </c>
      <c r="AT1882" s="49">
        <v>1</v>
      </c>
      <c r="AU1882" s="49">
        <v>1</v>
      </c>
      <c r="AV1882" s="47"/>
      <c r="AW1882" s="49">
        <v>1</v>
      </c>
      <c r="AX1882" s="49"/>
      <c r="AY1882" s="44">
        <f t="shared" si="180"/>
        <v>66</v>
      </c>
      <c r="AZ1882" s="47"/>
      <c r="BA1882" s="47"/>
      <c r="BB1882" s="47"/>
      <c r="BC1882" s="48"/>
      <c r="BD1882" s="62"/>
      <c r="BE1882" s="62"/>
      <c r="BF1882" s="50"/>
      <c r="BG1882" s="51"/>
      <c r="BH1882" s="51">
        <f t="shared" si="177"/>
        <v>1</v>
      </c>
      <c r="BI1882" s="51">
        <v>99</v>
      </c>
      <c r="BJ1882" s="52"/>
      <c r="BK1882" s="52"/>
      <c r="BL1882" s="53"/>
      <c r="BM1882" s="47" t="e">
        <f>COUNTIFS(A$2:$AC1882,#REF!,M$2:$AL1882,M1882)</f>
        <v>#VALUE!</v>
      </c>
      <c r="BN1882" s="47">
        <v>1</v>
      </c>
      <c r="BO1882" s="54">
        <v>66</v>
      </c>
      <c r="BP1882" s="54">
        <v>0</v>
      </c>
      <c r="BQ1882" s="47">
        <v>66</v>
      </c>
      <c r="BR1882" s="49">
        <v>1</v>
      </c>
      <c r="BS1882" s="49">
        <v>1</v>
      </c>
      <c r="BT1882" s="44">
        <f t="shared" si="181"/>
        <v>0</v>
      </c>
      <c r="BW1882" s="103" t="s">
        <v>29</v>
      </c>
      <c r="BY1882" s="55"/>
      <c r="BZ1882" s="1" t="s">
        <v>22426</v>
      </c>
    </row>
    <row r="1883" spans="1:78" ht="15" customHeight="1">
      <c r="A1883" s="25" t="s">
        <v>8596</v>
      </c>
      <c r="B1883" s="42" t="s">
        <v>10025</v>
      </c>
      <c r="D1883" s="263">
        <v>0</v>
      </c>
      <c r="E1883" s="85" t="s">
        <v>76</v>
      </c>
      <c r="F1883" s="116" t="s">
        <v>1453</v>
      </c>
      <c r="G1883" s="266"/>
      <c r="H1883" s="266"/>
      <c r="I1883" s="85" t="s">
        <v>455</v>
      </c>
      <c r="J1883" s="43" t="s">
        <v>456</v>
      </c>
      <c r="M1883" s="44" t="s">
        <v>91</v>
      </c>
      <c r="N1883" s="45" t="s">
        <v>455</v>
      </c>
      <c r="O1883" s="42" t="s">
        <v>106</v>
      </c>
      <c r="P1883" s="42" t="s">
        <v>107</v>
      </c>
      <c r="Q1883" s="85" t="s">
        <v>105</v>
      </c>
      <c r="R1883" s="85" t="s">
        <v>73</v>
      </c>
      <c r="S1883" s="42" t="s">
        <v>10026</v>
      </c>
      <c r="T1883" s="42" t="s">
        <v>8602</v>
      </c>
      <c r="U1883" s="117" t="s">
        <v>10027</v>
      </c>
      <c r="V1883" s="42" t="s">
        <v>73</v>
      </c>
      <c r="W1883" s="42" t="s">
        <v>73</v>
      </c>
      <c r="X1883" s="107">
        <v>40732</v>
      </c>
      <c r="Y1883" s="107">
        <v>40746</v>
      </c>
      <c r="Z1883" s="44">
        <f t="shared" si="178"/>
        <v>2011</v>
      </c>
      <c r="AA1883" s="44">
        <f t="shared" si="179"/>
        <v>7</v>
      </c>
      <c r="AB1883" s="44">
        <v>0</v>
      </c>
      <c r="AC1883" s="85" t="s">
        <v>10028</v>
      </c>
      <c r="AD1883" s="85" t="s">
        <v>8602</v>
      </c>
      <c r="AE1883" s="85" t="s">
        <v>8602</v>
      </c>
      <c r="AF1883" s="85" t="s">
        <v>8602</v>
      </c>
      <c r="AG1883" s="85" t="s">
        <v>8602</v>
      </c>
      <c r="AH1883" s="85" t="s">
        <v>8602</v>
      </c>
      <c r="AI1883" s="85" t="s">
        <v>8602</v>
      </c>
      <c r="AJ1883" s="85" t="s">
        <v>8602</v>
      </c>
      <c r="AK1883" s="85" t="s">
        <v>8602</v>
      </c>
      <c r="AL1883" s="85" t="s">
        <v>8602</v>
      </c>
      <c r="AM1883" s="47">
        <v>1</v>
      </c>
      <c r="AN1883" s="47">
        <v>1</v>
      </c>
      <c r="AO1883" s="47">
        <v>6</v>
      </c>
      <c r="AP1883" s="47">
        <v>4</v>
      </c>
      <c r="AQ1883" s="47"/>
      <c r="AR1883" s="47"/>
      <c r="AS1883" s="118">
        <v>0</v>
      </c>
      <c r="AT1883" s="49">
        <v>1</v>
      </c>
      <c r="AU1883" s="49">
        <v>1</v>
      </c>
      <c r="AV1883" s="47"/>
      <c r="AW1883" s="49">
        <v>1</v>
      </c>
      <c r="AX1883" s="49"/>
      <c r="AY1883" s="44">
        <f t="shared" si="180"/>
        <v>15</v>
      </c>
      <c r="AZ1883" s="47"/>
      <c r="BA1883" s="47"/>
      <c r="BB1883" s="47"/>
      <c r="BC1883" s="48"/>
      <c r="BD1883" s="62"/>
      <c r="BE1883" s="62"/>
      <c r="BF1883" s="50"/>
      <c r="BG1883" s="51"/>
      <c r="BH1883" s="51">
        <f t="shared" si="177"/>
        <v>1</v>
      </c>
      <c r="BI1883" s="51">
        <v>2</v>
      </c>
      <c r="BJ1883" s="52"/>
      <c r="BK1883" s="52"/>
      <c r="BL1883" s="53"/>
      <c r="BM1883" s="47" t="e">
        <f>COUNTIFS(A$2:$AC1883,#REF!,M$2:$AL1883,M1883)</f>
        <v>#VALUE!</v>
      </c>
      <c r="BN1883" s="47">
        <v>0</v>
      </c>
      <c r="BO1883" s="54">
        <v>15</v>
      </c>
      <c r="BP1883" s="54">
        <v>0</v>
      </c>
      <c r="BQ1883" s="47">
        <v>15</v>
      </c>
      <c r="BR1883" s="49">
        <v>1</v>
      </c>
      <c r="BS1883" s="49">
        <v>1</v>
      </c>
      <c r="BT1883" s="44">
        <f t="shared" si="181"/>
        <v>99</v>
      </c>
      <c r="BW1883" s="40" t="s">
        <v>67</v>
      </c>
      <c r="BY1883" s="55"/>
      <c r="BZ1883" s="1" t="s">
        <v>22426</v>
      </c>
    </row>
    <row r="1884" spans="1:78" ht="15" customHeight="1">
      <c r="A1884" s="25" t="s">
        <v>8596</v>
      </c>
      <c r="B1884" s="42" t="s">
        <v>10029</v>
      </c>
      <c r="D1884" s="263">
        <v>0</v>
      </c>
      <c r="E1884" s="85" t="s">
        <v>76</v>
      </c>
      <c r="F1884" s="116" t="s">
        <v>1453</v>
      </c>
      <c r="G1884" s="266"/>
      <c r="H1884" s="266"/>
      <c r="I1884" s="85" t="s">
        <v>455</v>
      </c>
      <c r="J1884" s="43" t="s">
        <v>456</v>
      </c>
      <c r="M1884" s="44" t="s">
        <v>91</v>
      </c>
      <c r="N1884" s="45" t="s">
        <v>455</v>
      </c>
      <c r="O1884" s="42" t="s">
        <v>81</v>
      </c>
      <c r="P1884" s="42" t="s">
        <v>82</v>
      </c>
      <c r="Q1884" s="85" t="s">
        <v>949</v>
      </c>
      <c r="R1884" s="85" t="s">
        <v>73</v>
      </c>
      <c r="S1884" s="42" t="s">
        <v>10030</v>
      </c>
      <c r="T1884" s="42" t="s">
        <v>8602</v>
      </c>
      <c r="U1884" s="117" t="s">
        <v>10031</v>
      </c>
      <c r="V1884" s="42" t="s">
        <v>73</v>
      </c>
      <c r="W1884" s="42" t="s">
        <v>73</v>
      </c>
      <c r="X1884" s="107">
        <v>40824</v>
      </c>
      <c r="Y1884" s="107">
        <v>40856</v>
      </c>
      <c r="Z1884" s="44">
        <f t="shared" si="178"/>
        <v>2011</v>
      </c>
      <c r="AA1884" s="44">
        <f t="shared" si="179"/>
        <v>10</v>
      </c>
      <c r="AB1884" s="44">
        <v>0</v>
      </c>
      <c r="AC1884" s="85" t="s">
        <v>8602</v>
      </c>
      <c r="AD1884" s="85" t="s">
        <v>8602</v>
      </c>
      <c r="AE1884" s="85" t="s">
        <v>8602</v>
      </c>
      <c r="AF1884" s="85" t="s">
        <v>8602</v>
      </c>
      <c r="AG1884" s="85" t="s">
        <v>8602</v>
      </c>
      <c r="AH1884" s="85" t="s">
        <v>8602</v>
      </c>
      <c r="AI1884" s="85" t="s">
        <v>484</v>
      </c>
      <c r="AJ1884" s="85" t="s">
        <v>8602</v>
      </c>
      <c r="AK1884" s="85" t="s">
        <v>8602</v>
      </c>
      <c r="AL1884" s="85" t="s">
        <v>8602</v>
      </c>
      <c r="AM1884" s="47">
        <v>1</v>
      </c>
      <c r="AN1884" s="47">
        <v>1</v>
      </c>
      <c r="AO1884" s="47">
        <v>6</v>
      </c>
      <c r="AP1884" s="47">
        <v>4</v>
      </c>
      <c r="AQ1884" s="47"/>
      <c r="AR1884" s="47"/>
      <c r="AS1884" s="118">
        <v>0</v>
      </c>
      <c r="AT1884" s="49">
        <v>1</v>
      </c>
      <c r="AU1884" s="61">
        <v>1</v>
      </c>
      <c r="AV1884" s="47"/>
      <c r="AW1884" s="49">
        <v>1</v>
      </c>
      <c r="AX1884" s="49"/>
      <c r="AY1884" s="44">
        <f t="shared" si="180"/>
        <v>33</v>
      </c>
      <c r="AZ1884" s="47"/>
      <c r="BA1884" s="47"/>
      <c r="BB1884" s="47"/>
      <c r="BC1884" s="48"/>
      <c r="BD1884" s="62"/>
      <c r="BE1884" s="62"/>
      <c r="BF1884" s="50"/>
      <c r="BG1884" s="51"/>
      <c r="BH1884" s="51">
        <f t="shared" si="177"/>
        <v>1</v>
      </c>
      <c r="BI1884" s="51">
        <v>2</v>
      </c>
      <c r="BJ1884" s="52"/>
      <c r="BK1884" s="52"/>
      <c r="BL1884" s="53"/>
      <c r="BM1884" s="47" t="e">
        <f>COUNTIFS(A$2:$AC1884,#REF!,M$2:$AL1884,M1884)</f>
        <v>#VALUE!</v>
      </c>
      <c r="BN1884" s="47">
        <v>0</v>
      </c>
      <c r="BO1884" s="54">
        <v>33</v>
      </c>
      <c r="BP1884" s="54">
        <v>0</v>
      </c>
      <c r="BQ1884" s="47">
        <v>33</v>
      </c>
      <c r="BR1884" s="61">
        <v>1</v>
      </c>
      <c r="BS1884" s="49">
        <v>1</v>
      </c>
      <c r="BT1884" s="44">
        <f t="shared" si="181"/>
        <v>191</v>
      </c>
      <c r="BW1884" s="40" t="s">
        <v>67</v>
      </c>
      <c r="BY1884" s="55"/>
      <c r="BZ1884" s="1" t="s">
        <v>22426</v>
      </c>
    </row>
    <row r="1885" spans="1:78" ht="15" customHeight="1">
      <c r="A1885" s="25" t="s">
        <v>8596</v>
      </c>
      <c r="B1885" s="42" t="s">
        <v>10032</v>
      </c>
      <c r="D1885" s="263">
        <v>0</v>
      </c>
      <c r="E1885" s="85" t="s">
        <v>76</v>
      </c>
      <c r="F1885" s="116" t="s">
        <v>1453</v>
      </c>
      <c r="G1885" s="266"/>
      <c r="H1885" s="266"/>
      <c r="I1885" s="85" t="s">
        <v>455</v>
      </c>
      <c r="J1885" s="43" t="s">
        <v>456</v>
      </c>
      <c r="M1885" s="44" t="s">
        <v>91</v>
      </c>
      <c r="N1885" s="45" t="s">
        <v>455</v>
      </c>
      <c r="O1885" s="42" t="s">
        <v>71</v>
      </c>
      <c r="P1885" s="42" t="s">
        <v>122</v>
      </c>
      <c r="Q1885" s="85" t="s">
        <v>105</v>
      </c>
      <c r="R1885" s="85" t="s">
        <v>73</v>
      </c>
      <c r="S1885" s="42" t="s">
        <v>10033</v>
      </c>
      <c r="T1885" s="42" t="s">
        <v>8602</v>
      </c>
      <c r="U1885" s="117" t="s">
        <v>10034</v>
      </c>
      <c r="V1885" s="42" t="s">
        <v>73</v>
      </c>
      <c r="W1885" s="42" t="s">
        <v>73</v>
      </c>
      <c r="X1885" s="107">
        <v>40824</v>
      </c>
      <c r="Y1885" s="107">
        <v>40858</v>
      </c>
      <c r="Z1885" s="44">
        <f t="shared" si="178"/>
        <v>2011</v>
      </c>
      <c r="AA1885" s="44">
        <f t="shared" si="179"/>
        <v>10</v>
      </c>
      <c r="AB1885" s="44">
        <v>0</v>
      </c>
      <c r="AC1885" s="85" t="s">
        <v>8602</v>
      </c>
      <c r="AD1885" s="85" t="s">
        <v>8602</v>
      </c>
      <c r="AE1885" s="85" t="s">
        <v>8602</v>
      </c>
      <c r="AF1885" s="85" t="s">
        <v>8602</v>
      </c>
      <c r="AG1885" s="85" t="s">
        <v>8602</v>
      </c>
      <c r="AH1885" s="85" t="s">
        <v>8602</v>
      </c>
      <c r="AI1885" s="85" t="s">
        <v>999</v>
      </c>
      <c r="AJ1885" s="85" t="s">
        <v>8602</v>
      </c>
      <c r="AK1885" s="85" t="s">
        <v>8602</v>
      </c>
      <c r="AL1885" s="85" t="s">
        <v>8602</v>
      </c>
      <c r="AM1885" s="47">
        <v>1</v>
      </c>
      <c r="AN1885" s="47">
        <v>1</v>
      </c>
      <c r="AO1885" s="47">
        <v>6</v>
      </c>
      <c r="AP1885" s="47">
        <v>4</v>
      </c>
      <c r="AQ1885" s="47"/>
      <c r="AR1885" s="47"/>
      <c r="AS1885" s="47">
        <v>1</v>
      </c>
      <c r="AT1885" s="49">
        <v>1</v>
      </c>
      <c r="AU1885" s="49">
        <v>1</v>
      </c>
      <c r="AV1885" s="47"/>
      <c r="AW1885" s="49">
        <v>1</v>
      </c>
      <c r="AX1885" s="49"/>
      <c r="AY1885" s="44">
        <f t="shared" si="180"/>
        <v>35</v>
      </c>
      <c r="AZ1885" s="47"/>
      <c r="BA1885" s="47"/>
      <c r="BB1885" s="47"/>
      <c r="BC1885" s="48"/>
      <c r="BD1885" s="62"/>
      <c r="BE1885" s="62"/>
      <c r="BF1885" s="50"/>
      <c r="BG1885" s="51"/>
      <c r="BH1885" s="51">
        <f t="shared" si="177"/>
        <v>1</v>
      </c>
      <c r="BI1885" s="51">
        <v>2</v>
      </c>
      <c r="BJ1885" s="52"/>
      <c r="BK1885" s="52"/>
      <c r="BL1885" s="53"/>
      <c r="BM1885" s="47" t="e">
        <f>COUNTIFS(A$2:$AC1885,#REF!,M$2:$AL1885,M1885)</f>
        <v>#VALUE!</v>
      </c>
      <c r="BN1885" s="47">
        <v>0</v>
      </c>
      <c r="BO1885" s="54">
        <v>35</v>
      </c>
      <c r="BP1885" s="54">
        <v>0</v>
      </c>
      <c r="BQ1885" s="47">
        <v>35</v>
      </c>
      <c r="BR1885" s="49">
        <v>1</v>
      </c>
      <c r="BS1885" s="49">
        <v>1</v>
      </c>
      <c r="BT1885" s="44">
        <f t="shared" si="181"/>
        <v>191</v>
      </c>
      <c r="BW1885" s="40" t="s">
        <v>67</v>
      </c>
      <c r="BY1885" s="55"/>
      <c r="BZ1885" s="1" t="s">
        <v>22426</v>
      </c>
    </row>
    <row r="1886" spans="1:78" ht="15" customHeight="1">
      <c r="A1886" s="25" t="s">
        <v>8596</v>
      </c>
      <c r="B1886" s="42" t="s">
        <v>10035</v>
      </c>
      <c r="D1886" s="263">
        <v>0</v>
      </c>
      <c r="E1886" s="85" t="s">
        <v>76</v>
      </c>
      <c r="F1886" s="116" t="s">
        <v>1453</v>
      </c>
      <c r="G1886" s="266"/>
      <c r="H1886" s="266"/>
      <c r="I1886" s="85" t="s">
        <v>244</v>
      </c>
      <c r="J1886" s="43" t="s">
        <v>8602</v>
      </c>
      <c r="M1886" s="44" t="s">
        <v>91</v>
      </c>
      <c r="N1886" s="45" t="s">
        <v>292</v>
      </c>
      <c r="O1886" s="42" t="s">
        <v>81</v>
      </c>
      <c r="P1886" s="42" t="s">
        <v>82</v>
      </c>
      <c r="Q1886" s="85" t="s">
        <v>105</v>
      </c>
      <c r="R1886" s="85" t="s">
        <v>73</v>
      </c>
      <c r="S1886" s="42" t="s">
        <v>10036</v>
      </c>
      <c r="T1886" s="42" t="s">
        <v>10037</v>
      </c>
      <c r="U1886" s="117" t="s">
        <v>10037</v>
      </c>
      <c r="V1886" s="42" t="s">
        <v>73</v>
      </c>
      <c r="W1886" s="42" t="s">
        <v>73</v>
      </c>
      <c r="X1886" s="107">
        <v>40640</v>
      </c>
      <c r="Y1886" s="107">
        <v>40667</v>
      </c>
      <c r="Z1886" s="44">
        <f t="shared" si="178"/>
        <v>2011</v>
      </c>
      <c r="AA1886" s="44">
        <f t="shared" si="179"/>
        <v>4</v>
      </c>
      <c r="AB1886" s="44">
        <v>0</v>
      </c>
      <c r="AC1886" s="85" t="s">
        <v>8602</v>
      </c>
      <c r="AD1886" s="85" t="s">
        <v>8602</v>
      </c>
      <c r="AE1886" s="85" t="s">
        <v>8602</v>
      </c>
      <c r="AF1886" s="85" t="s">
        <v>8602</v>
      </c>
      <c r="AG1886" s="85" t="s">
        <v>8602</v>
      </c>
      <c r="AH1886" s="85" t="s">
        <v>8602</v>
      </c>
      <c r="AI1886" s="85" t="s">
        <v>10038</v>
      </c>
      <c r="AJ1886" s="85" t="s">
        <v>10039</v>
      </c>
      <c r="AK1886" s="85" t="s">
        <v>8602</v>
      </c>
      <c r="AL1886" s="85" t="s">
        <v>8602</v>
      </c>
      <c r="AM1886" s="47">
        <v>1</v>
      </c>
      <c r="AN1886" s="47">
        <v>1</v>
      </c>
      <c r="AO1886" s="47">
        <v>6</v>
      </c>
      <c r="AP1886" s="47">
        <v>88</v>
      </c>
      <c r="AQ1886" s="47"/>
      <c r="AR1886" s="47"/>
      <c r="AS1886" s="118">
        <v>0</v>
      </c>
      <c r="AT1886" s="49">
        <v>1</v>
      </c>
      <c r="AU1886" s="49">
        <v>1</v>
      </c>
      <c r="AV1886" s="47"/>
      <c r="AW1886" s="49">
        <v>1</v>
      </c>
      <c r="AX1886" s="49"/>
      <c r="AY1886" s="44">
        <f t="shared" si="180"/>
        <v>28</v>
      </c>
      <c r="AZ1886" s="47"/>
      <c r="BA1886" s="47"/>
      <c r="BB1886" s="47"/>
      <c r="BC1886" s="48"/>
      <c r="BD1886" s="62"/>
      <c r="BE1886" s="62"/>
      <c r="BF1886" s="50"/>
      <c r="BG1886" s="51"/>
      <c r="BH1886" s="51">
        <f t="shared" ref="BH1886:BH1949" si="182">IF(AX1886&lt;7,1,IF(AX1886&lt;14,2,IF(AX1886&lt;21,3,IF(AX1886&lt;28,4,IF(AX1886&lt;35,5,IF(AX1886&lt;42,6,IF(AX1886&lt;49,7,8)))))))</f>
        <v>1</v>
      </c>
      <c r="BI1886" s="51">
        <v>3</v>
      </c>
      <c r="BJ1886" s="52"/>
      <c r="BK1886" s="52"/>
      <c r="BL1886" s="53"/>
      <c r="BM1886" s="47" t="e">
        <f>COUNTIFS(A$2:$AC1886,#REF!,M$2:$AL1886,M1886)</f>
        <v>#VALUE!</v>
      </c>
      <c r="BN1886" s="47">
        <v>1</v>
      </c>
      <c r="BO1886" s="54">
        <v>28</v>
      </c>
      <c r="BP1886" s="54">
        <v>0</v>
      </c>
      <c r="BQ1886" s="47">
        <v>28</v>
      </c>
      <c r="BR1886" s="49">
        <v>1</v>
      </c>
      <c r="BS1886" s="49">
        <v>1</v>
      </c>
      <c r="BT1886" s="44">
        <f t="shared" si="181"/>
        <v>7</v>
      </c>
      <c r="BW1886" s="40" t="s">
        <v>67</v>
      </c>
      <c r="BY1886" s="55"/>
    </row>
    <row r="1887" spans="1:78" ht="15" customHeight="1">
      <c r="A1887" s="25" t="s">
        <v>8596</v>
      </c>
      <c r="B1887" s="42" t="s">
        <v>10040</v>
      </c>
      <c r="D1887" s="263">
        <v>0</v>
      </c>
      <c r="E1887" s="85" t="s">
        <v>76</v>
      </c>
      <c r="F1887" s="116" t="s">
        <v>1453</v>
      </c>
      <c r="G1887" s="266"/>
      <c r="H1887" s="266"/>
      <c r="I1887" s="85" t="s">
        <v>244</v>
      </c>
      <c r="J1887" s="43" t="s">
        <v>8602</v>
      </c>
      <c r="M1887" s="44" t="s">
        <v>91</v>
      </c>
      <c r="N1887" s="45" t="s">
        <v>292</v>
      </c>
      <c r="O1887" s="42" t="s">
        <v>81</v>
      </c>
      <c r="P1887" s="42" t="s">
        <v>82</v>
      </c>
      <c r="Q1887" s="85" t="s">
        <v>105</v>
      </c>
      <c r="R1887" s="85" t="s">
        <v>73</v>
      </c>
      <c r="S1887" s="42" t="s">
        <v>10041</v>
      </c>
      <c r="T1887" s="42" t="s">
        <v>10042</v>
      </c>
      <c r="U1887" s="117" t="s">
        <v>10042</v>
      </c>
      <c r="V1887" s="42" t="s">
        <v>73</v>
      </c>
      <c r="W1887" s="42" t="s">
        <v>73</v>
      </c>
      <c r="X1887" s="107">
        <v>40836</v>
      </c>
      <c r="Y1887" s="107">
        <v>40867</v>
      </c>
      <c r="Z1887" s="44">
        <f t="shared" si="178"/>
        <v>2011</v>
      </c>
      <c r="AA1887" s="44">
        <f t="shared" si="179"/>
        <v>10</v>
      </c>
      <c r="AB1887" s="44">
        <v>0</v>
      </c>
      <c r="AC1887" s="85" t="s">
        <v>8602</v>
      </c>
      <c r="AD1887" s="85" t="s">
        <v>8602</v>
      </c>
      <c r="AE1887" s="85" t="s">
        <v>8602</v>
      </c>
      <c r="AF1887" s="85" t="s">
        <v>8602</v>
      </c>
      <c r="AG1887" s="85" t="s">
        <v>8602</v>
      </c>
      <c r="AH1887" s="85" t="s">
        <v>8602</v>
      </c>
      <c r="AI1887" s="85" t="s">
        <v>10043</v>
      </c>
      <c r="AJ1887" s="85" t="s">
        <v>8602</v>
      </c>
      <c r="AK1887" s="85" t="s">
        <v>8602</v>
      </c>
      <c r="AL1887" s="85" t="s">
        <v>8602</v>
      </c>
      <c r="AM1887" s="47">
        <v>1</v>
      </c>
      <c r="AN1887" s="47">
        <v>1</v>
      </c>
      <c r="AO1887" s="47">
        <v>6</v>
      </c>
      <c r="AP1887" s="47">
        <v>88</v>
      </c>
      <c r="AQ1887" s="47"/>
      <c r="AR1887" s="47"/>
      <c r="AS1887" s="118">
        <v>0</v>
      </c>
      <c r="AT1887" s="49">
        <v>1</v>
      </c>
      <c r="AU1887" s="49">
        <v>1</v>
      </c>
      <c r="AV1887" s="47"/>
      <c r="AW1887" s="49">
        <v>1</v>
      </c>
      <c r="AX1887" s="49"/>
      <c r="AY1887" s="44">
        <f t="shared" si="180"/>
        <v>32</v>
      </c>
      <c r="AZ1887" s="47"/>
      <c r="BA1887" s="47"/>
      <c r="BB1887" s="47"/>
      <c r="BC1887" s="48"/>
      <c r="BD1887" s="62"/>
      <c r="BE1887" s="62"/>
      <c r="BF1887" s="50"/>
      <c r="BG1887" s="51"/>
      <c r="BH1887" s="51">
        <f t="shared" si="182"/>
        <v>1</v>
      </c>
      <c r="BI1887" s="51">
        <v>5</v>
      </c>
      <c r="BJ1887" s="52"/>
      <c r="BK1887" s="52"/>
      <c r="BL1887" s="53"/>
      <c r="BM1887" s="47" t="e">
        <f>COUNTIFS(A$2:$AC1887,#REF!,M$2:$AL1887,M1887)</f>
        <v>#VALUE!</v>
      </c>
      <c r="BN1887" s="47">
        <v>0</v>
      </c>
      <c r="BO1887" s="54">
        <v>32</v>
      </c>
      <c r="BP1887" s="54">
        <v>0</v>
      </c>
      <c r="BQ1887" s="47">
        <v>32</v>
      </c>
      <c r="BR1887" s="49">
        <v>1</v>
      </c>
      <c r="BS1887" s="49">
        <v>1</v>
      </c>
      <c r="BT1887" s="44">
        <f t="shared" si="181"/>
        <v>203</v>
      </c>
      <c r="BW1887" s="40" t="s">
        <v>67</v>
      </c>
      <c r="BY1887" s="55"/>
    </row>
    <row r="1888" spans="1:78" ht="15" customHeight="1">
      <c r="A1888" s="25" t="s">
        <v>8596</v>
      </c>
      <c r="B1888" s="42" t="s">
        <v>10044</v>
      </c>
      <c r="D1888" s="263">
        <v>0</v>
      </c>
      <c r="E1888" s="85" t="s">
        <v>76</v>
      </c>
      <c r="F1888" s="116" t="s">
        <v>1453</v>
      </c>
      <c r="G1888" s="266"/>
      <c r="H1888" s="266"/>
      <c r="I1888" s="85" t="s">
        <v>325</v>
      </c>
      <c r="J1888" s="43" t="s">
        <v>325</v>
      </c>
      <c r="M1888" s="44" t="s">
        <v>91</v>
      </c>
      <c r="N1888" s="45" t="s">
        <v>325</v>
      </c>
      <c r="O1888" s="42" t="s">
        <v>100</v>
      </c>
      <c r="P1888" s="42" t="s">
        <v>101</v>
      </c>
      <c r="Q1888" s="85" t="s">
        <v>949</v>
      </c>
      <c r="R1888" s="85" t="s">
        <v>73</v>
      </c>
      <c r="S1888" s="77" t="s">
        <v>10045</v>
      </c>
      <c r="T1888" s="77" t="s">
        <v>10046</v>
      </c>
      <c r="U1888" s="77" t="s">
        <v>10046</v>
      </c>
      <c r="V1888" s="42" t="s">
        <v>73</v>
      </c>
      <c r="W1888" s="42" t="s">
        <v>73</v>
      </c>
      <c r="X1888" s="107">
        <v>40620</v>
      </c>
      <c r="Y1888" s="107">
        <v>40645</v>
      </c>
      <c r="Z1888" s="44">
        <f t="shared" si="178"/>
        <v>2011</v>
      </c>
      <c r="AA1888" s="44">
        <f t="shared" si="179"/>
        <v>3</v>
      </c>
      <c r="AB1888" s="44">
        <v>0</v>
      </c>
      <c r="AC1888" s="85" t="s">
        <v>8602</v>
      </c>
      <c r="AD1888" s="85" t="s">
        <v>8602</v>
      </c>
      <c r="AE1888" s="85" t="s">
        <v>8602</v>
      </c>
      <c r="AF1888" s="85" t="s">
        <v>8602</v>
      </c>
      <c r="AG1888" s="85" t="s">
        <v>8602</v>
      </c>
      <c r="AH1888" s="85" t="s">
        <v>8602</v>
      </c>
      <c r="AI1888" s="85" t="s">
        <v>8041</v>
      </c>
      <c r="AJ1888" s="85" t="s">
        <v>8042</v>
      </c>
      <c r="AK1888" s="85" t="s">
        <v>8602</v>
      </c>
      <c r="AL1888" s="85" t="s">
        <v>8602</v>
      </c>
      <c r="AM1888" s="47">
        <v>1</v>
      </c>
      <c r="AN1888" s="47">
        <v>1</v>
      </c>
      <c r="AO1888" s="47">
        <v>6</v>
      </c>
      <c r="AP1888" s="47">
        <v>88</v>
      </c>
      <c r="AQ1888" s="47"/>
      <c r="AR1888" s="47"/>
      <c r="AS1888" s="118">
        <v>0</v>
      </c>
      <c r="AT1888" s="49">
        <v>1</v>
      </c>
      <c r="AU1888" s="49">
        <v>1</v>
      </c>
      <c r="AV1888" s="47"/>
      <c r="AW1888" s="49">
        <v>1</v>
      </c>
      <c r="AX1888" s="49"/>
      <c r="AY1888" s="44">
        <f t="shared" si="180"/>
        <v>26</v>
      </c>
      <c r="AZ1888" s="47"/>
      <c r="BA1888" s="47"/>
      <c r="BB1888" s="47"/>
      <c r="BC1888" s="48"/>
      <c r="BD1888" s="62"/>
      <c r="BE1888" s="62"/>
      <c r="BF1888" s="50"/>
      <c r="BG1888" s="51"/>
      <c r="BH1888" s="51">
        <f t="shared" si="182"/>
        <v>1</v>
      </c>
      <c r="BI1888" s="51">
        <v>4</v>
      </c>
      <c r="BJ1888" s="52"/>
      <c r="BK1888" s="52"/>
      <c r="BL1888" s="53"/>
      <c r="BM1888" s="47" t="e">
        <f>COUNTIFS(A$2:$AC1888,#REF!,M$2:$AL1888,M1888)</f>
        <v>#VALUE!</v>
      </c>
      <c r="BN1888" s="47">
        <v>1</v>
      </c>
      <c r="BO1888" s="54">
        <v>26</v>
      </c>
      <c r="BP1888" s="54">
        <v>0</v>
      </c>
      <c r="BQ1888" s="47">
        <v>26</v>
      </c>
      <c r="BR1888" s="49">
        <v>1</v>
      </c>
      <c r="BS1888" s="49">
        <v>1</v>
      </c>
      <c r="BT1888" s="44">
        <f t="shared" si="181"/>
        <v>0</v>
      </c>
      <c r="BW1888" s="103" t="s">
        <v>10047</v>
      </c>
      <c r="BY1888" s="55"/>
      <c r="BZ1888" s="1" t="s">
        <v>22426</v>
      </c>
    </row>
    <row r="1889" spans="1:78" ht="15" customHeight="1">
      <c r="A1889" s="25" t="s">
        <v>8596</v>
      </c>
      <c r="B1889" s="42" t="s">
        <v>10048</v>
      </c>
      <c r="D1889" s="263">
        <v>0</v>
      </c>
      <c r="E1889" s="85" t="s">
        <v>76</v>
      </c>
      <c r="F1889" s="116" t="s">
        <v>1453</v>
      </c>
      <c r="G1889" s="266"/>
      <c r="H1889" s="266"/>
      <c r="I1889" s="85" t="s">
        <v>325</v>
      </c>
      <c r="J1889" s="43" t="s">
        <v>325</v>
      </c>
      <c r="M1889" s="44" t="s">
        <v>91</v>
      </c>
      <c r="N1889" s="45" t="s">
        <v>325</v>
      </c>
      <c r="O1889" s="42" t="s">
        <v>81</v>
      </c>
      <c r="P1889" s="42" t="s">
        <v>82</v>
      </c>
      <c r="Q1889" s="85" t="s">
        <v>105</v>
      </c>
      <c r="R1889" s="85" t="s">
        <v>73</v>
      </c>
      <c r="S1889" s="42" t="s">
        <v>10049</v>
      </c>
      <c r="T1889" s="42" t="s">
        <v>10050</v>
      </c>
      <c r="U1889" s="117" t="s">
        <v>10050</v>
      </c>
      <c r="V1889" s="42" t="s">
        <v>73</v>
      </c>
      <c r="W1889" s="42" t="s">
        <v>73</v>
      </c>
      <c r="X1889" s="107">
        <v>40648</v>
      </c>
      <c r="Y1889" s="107">
        <v>40670</v>
      </c>
      <c r="Z1889" s="44">
        <f t="shared" si="178"/>
        <v>2011</v>
      </c>
      <c r="AA1889" s="44">
        <f t="shared" si="179"/>
        <v>4</v>
      </c>
      <c r="AB1889" s="44">
        <v>0</v>
      </c>
      <c r="AC1889" s="85" t="s">
        <v>8602</v>
      </c>
      <c r="AD1889" s="85" t="s">
        <v>8602</v>
      </c>
      <c r="AE1889" s="85" t="s">
        <v>8602</v>
      </c>
      <c r="AF1889" s="85" t="s">
        <v>8602</v>
      </c>
      <c r="AG1889" s="85" t="s">
        <v>8602</v>
      </c>
      <c r="AH1889" s="85" t="s">
        <v>8602</v>
      </c>
      <c r="AI1889" s="85" t="s">
        <v>1156</v>
      </c>
      <c r="AJ1889" s="85" t="s">
        <v>10051</v>
      </c>
      <c r="AK1889" s="85" t="s">
        <v>8602</v>
      </c>
      <c r="AL1889" s="85" t="s">
        <v>8602</v>
      </c>
      <c r="AM1889" s="47">
        <v>1</v>
      </c>
      <c r="AN1889" s="47">
        <v>1</v>
      </c>
      <c r="AO1889" s="47">
        <v>6</v>
      </c>
      <c r="AP1889" s="47">
        <v>88</v>
      </c>
      <c r="AQ1889" s="47"/>
      <c r="AR1889" s="47"/>
      <c r="AS1889" s="118">
        <v>0</v>
      </c>
      <c r="AT1889" s="49">
        <v>1</v>
      </c>
      <c r="AU1889" s="49">
        <v>1</v>
      </c>
      <c r="AV1889" s="47"/>
      <c r="AW1889" s="49">
        <v>1</v>
      </c>
      <c r="AX1889" s="49"/>
      <c r="AY1889" s="44">
        <f t="shared" si="180"/>
        <v>23</v>
      </c>
      <c r="AZ1889" s="47"/>
      <c r="BA1889" s="47"/>
      <c r="BB1889" s="47"/>
      <c r="BC1889" s="48"/>
      <c r="BD1889" s="62"/>
      <c r="BE1889" s="62"/>
      <c r="BF1889" s="50"/>
      <c r="BG1889" s="51"/>
      <c r="BH1889" s="51">
        <f t="shared" si="182"/>
        <v>1</v>
      </c>
      <c r="BI1889" s="51">
        <v>3</v>
      </c>
      <c r="BJ1889" s="52"/>
      <c r="BK1889" s="52"/>
      <c r="BL1889" s="53"/>
      <c r="BM1889" s="47" t="e">
        <f>COUNTIFS(A$2:$AC1889,#REF!,M$2:$AL1889,M1889)</f>
        <v>#VALUE!</v>
      </c>
      <c r="BN1889" s="47">
        <v>0</v>
      </c>
      <c r="BO1889" s="54">
        <v>23</v>
      </c>
      <c r="BP1889" s="54">
        <v>0</v>
      </c>
      <c r="BQ1889" s="47">
        <v>23</v>
      </c>
      <c r="BR1889" s="49">
        <v>1</v>
      </c>
      <c r="BS1889" s="49">
        <v>1</v>
      </c>
      <c r="BT1889" s="44">
        <f t="shared" si="181"/>
        <v>15</v>
      </c>
      <c r="BW1889" s="40" t="s">
        <v>67</v>
      </c>
      <c r="BY1889" s="55"/>
      <c r="BZ1889" s="1" t="s">
        <v>22426</v>
      </c>
    </row>
    <row r="1890" spans="1:78" ht="15" customHeight="1">
      <c r="A1890" s="25" t="s">
        <v>8596</v>
      </c>
      <c r="B1890" s="42" t="s">
        <v>10052</v>
      </c>
      <c r="D1890" s="263">
        <v>0</v>
      </c>
      <c r="E1890" s="85" t="s">
        <v>76</v>
      </c>
      <c r="F1890" s="116" t="s">
        <v>1453</v>
      </c>
      <c r="G1890" s="266"/>
      <c r="H1890" s="266"/>
      <c r="I1890" s="85" t="s">
        <v>325</v>
      </c>
      <c r="J1890" s="43" t="s">
        <v>325</v>
      </c>
      <c r="M1890" s="44" t="s">
        <v>91</v>
      </c>
      <c r="N1890" s="45" t="s">
        <v>325</v>
      </c>
      <c r="O1890" s="42" t="s">
        <v>100</v>
      </c>
      <c r="P1890" s="42" t="s">
        <v>101</v>
      </c>
      <c r="Q1890" s="85" t="s">
        <v>105</v>
      </c>
      <c r="R1890" s="85" t="s">
        <v>73</v>
      </c>
      <c r="S1890" s="42" t="s">
        <v>10053</v>
      </c>
      <c r="T1890" s="42" t="s">
        <v>10054</v>
      </c>
      <c r="U1890" s="117" t="s">
        <v>10054</v>
      </c>
      <c r="V1890" s="42" t="s">
        <v>73</v>
      </c>
      <c r="W1890" s="42" t="s">
        <v>73</v>
      </c>
      <c r="X1890" s="107">
        <v>40675</v>
      </c>
      <c r="Y1890" s="107">
        <v>40705</v>
      </c>
      <c r="Z1890" s="44">
        <f t="shared" si="178"/>
        <v>2011</v>
      </c>
      <c r="AA1890" s="44">
        <f t="shared" si="179"/>
        <v>5</v>
      </c>
      <c r="AB1890" s="44">
        <v>0</v>
      </c>
      <c r="AC1890" s="85" t="s">
        <v>8602</v>
      </c>
      <c r="AD1890" s="85" t="s">
        <v>8602</v>
      </c>
      <c r="AE1890" s="85" t="s">
        <v>8602</v>
      </c>
      <c r="AF1890" s="85" t="s">
        <v>8602</v>
      </c>
      <c r="AG1890" s="85" t="s">
        <v>8602</v>
      </c>
      <c r="AH1890" s="85" t="s">
        <v>8602</v>
      </c>
      <c r="AI1890" s="85" t="s">
        <v>10055</v>
      </c>
      <c r="AJ1890" s="85" t="s">
        <v>10056</v>
      </c>
      <c r="AK1890" s="85" t="s">
        <v>8602</v>
      </c>
      <c r="AL1890" s="85" t="s">
        <v>8602</v>
      </c>
      <c r="AM1890" s="47">
        <v>1</v>
      </c>
      <c r="AN1890" s="47">
        <v>1</v>
      </c>
      <c r="AO1890" s="47">
        <v>6</v>
      </c>
      <c r="AP1890" s="47">
        <v>88</v>
      </c>
      <c r="AQ1890" s="47"/>
      <c r="AR1890" s="47"/>
      <c r="AS1890" s="118">
        <v>0</v>
      </c>
      <c r="AT1890" s="49">
        <v>1</v>
      </c>
      <c r="AU1890" s="49">
        <v>1</v>
      </c>
      <c r="AV1890" s="47"/>
      <c r="AW1890" s="49">
        <v>1</v>
      </c>
      <c r="AX1890" s="49"/>
      <c r="AY1890" s="44">
        <f t="shared" si="180"/>
        <v>31</v>
      </c>
      <c r="AZ1890" s="47"/>
      <c r="BA1890" s="47"/>
      <c r="BB1890" s="47"/>
      <c r="BC1890" s="48"/>
      <c r="BD1890" s="62"/>
      <c r="BE1890" s="62"/>
      <c r="BF1890" s="50"/>
      <c r="BG1890" s="51"/>
      <c r="BH1890" s="51">
        <f t="shared" si="182"/>
        <v>1</v>
      </c>
      <c r="BI1890" s="51">
        <v>6</v>
      </c>
      <c r="BJ1890" s="52"/>
      <c r="BK1890" s="52"/>
      <c r="BL1890" s="53"/>
      <c r="BM1890" s="47" t="e">
        <f>COUNTIFS(A$2:$AC1890,#REF!,M$2:$AL1890,M1890)</f>
        <v>#VALUE!</v>
      </c>
      <c r="BN1890" s="47">
        <v>0</v>
      </c>
      <c r="BO1890" s="54">
        <v>31</v>
      </c>
      <c r="BP1890" s="54">
        <v>0</v>
      </c>
      <c r="BQ1890" s="47">
        <v>31</v>
      </c>
      <c r="BR1890" s="49">
        <v>1</v>
      </c>
      <c r="BS1890" s="49">
        <v>1</v>
      </c>
      <c r="BT1890" s="44">
        <f t="shared" si="181"/>
        <v>42</v>
      </c>
      <c r="BW1890" s="40" t="s">
        <v>67</v>
      </c>
      <c r="BY1890" s="55"/>
      <c r="BZ1890" s="1" t="s">
        <v>22426</v>
      </c>
    </row>
    <row r="1891" spans="1:78" ht="15" customHeight="1">
      <c r="A1891" s="25" t="s">
        <v>8596</v>
      </c>
      <c r="B1891" s="42" t="s">
        <v>10057</v>
      </c>
      <c r="D1891" s="263">
        <v>0</v>
      </c>
      <c r="E1891" s="85" t="s">
        <v>76</v>
      </c>
      <c r="F1891" s="116" t="s">
        <v>1453</v>
      </c>
      <c r="G1891" s="266"/>
      <c r="H1891" s="266"/>
      <c r="I1891" s="85" t="s">
        <v>325</v>
      </c>
      <c r="J1891" s="43" t="s">
        <v>325</v>
      </c>
      <c r="M1891" s="44" t="s">
        <v>91</v>
      </c>
      <c r="N1891" s="45" t="s">
        <v>325</v>
      </c>
      <c r="O1891" s="42" t="s">
        <v>81</v>
      </c>
      <c r="P1891" s="42" t="s">
        <v>82</v>
      </c>
      <c r="Q1891" s="85" t="s">
        <v>949</v>
      </c>
      <c r="R1891" s="85" t="s">
        <v>73</v>
      </c>
      <c r="S1891" s="42" t="s">
        <v>10058</v>
      </c>
      <c r="T1891" s="42" t="s">
        <v>10059</v>
      </c>
      <c r="U1891" s="117" t="s">
        <v>10059</v>
      </c>
      <c r="V1891" s="42" t="s">
        <v>73</v>
      </c>
      <c r="W1891" s="42" t="s">
        <v>73</v>
      </c>
      <c r="X1891" s="107">
        <v>40731</v>
      </c>
      <c r="Y1891" s="107">
        <v>40754</v>
      </c>
      <c r="Z1891" s="44">
        <f t="shared" si="178"/>
        <v>2011</v>
      </c>
      <c r="AA1891" s="44">
        <f t="shared" si="179"/>
        <v>7</v>
      </c>
      <c r="AB1891" s="44">
        <v>0</v>
      </c>
      <c r="AC1891" s="85" t="s">
        <v>8602</v>
      </c>
      <c r="AD1891" s="85" t="s">
        <v>8602</v>
      </c>
      <c r="AE1891" s="85" t="s">
        <v>8602</v>
      </c>
      <c r="AF1891" s="85" t="s">
        <v>8602</v>
      </c>
      <c r="AG1891" s="85" t="s">
        <v>8602</v>
      </c>
      <c r="AH1891" s="85" t="s">
        <v>8602</v>
      </c>
      <c r="AI1891" s="85" t="s">
        <v>10060</v>
      </c>
      <c r="AJ1891" s="85" t="s">
        <v>10061</v>
      </c>
      <c r="AK1891" s="85" t="s">
        <v>8602</v>
      </c>
      <c r="AL1891" s="85" t="s">
        <v>8602</v>
      </c>
      <c r="AM1891" s="47">
        <v>1</v>
      </c>
      <c r="AN1891" s="47">
        <v>1</v>
      </c>
      <c r="AO1891" s="47">
        <v>6</v>
      </c>
      <c r="AP1891" s="47">
        <v>88</v>
      </c>
      <c r="AQ1891" s="47"/>
      <c r="AR1891" s="47"/>
      <c r="AS1891" s="118">
        <v>0</v>
      </c>
      <c r="AT1891" s="49">
        <v>1</v>
      </c>
      <c r="AU1891" s="49">
        <v>1</v>
      </c>
      <c r="AV1891" s="47"/>
      <c r="AW1891" s="49">
        <v>1</v>
      </c>
      <c r="AX1891" s="49"/>
      <c r="AY1891" s="44">
        <f t="shared" si="180"/>
        <v>24</v>
      </c>
      <c r="AZ1891" s="47"/>
      <c r="BA1891" s="47"/>
      <c r="BB1891" s="47"/>
      <c r="BC1891" s="48"/>
      <c r="BD1891" s="62"/>
      <c r="BE1891" s="62"/>
      <c r="BF1891" s="50"/>
      <c r="BG1891" s="51"/>
      <c r="BH1891" s="51">
        <f t="shared" si="182"/>
        <v>1</v>
      </c>
      <c r="BI1891" s="51">
        <v>5</v>
      </c>
      <c r="BJ1891" s="52"/>
      <c r="BK1891" s="52"/>
      <c r="BL1891" s="53"/>
      <c r="BM1891" s="47" t="e">
        <f>COUNTIFS(A$2:$AC1891,#REF!,M$2:$AL1891,M1891)</f>
        <v>#VALUE!</v>
      </c>
      <c r="BN1891" s="47">
        <v>0</v>
      </c>
      <c r="BO1891" s="54">
        <v>24</v>
      </c>
      <c r="BP1891" s="54">
        <v>0</v>
      </c>
      <c r="BQ1891" s="47">
        <v>24</v>
      </c>
      <c r="BR1891" s="49">
        <v>1</v>
      </c>
      <c r="BS1891" s="49">
        <v>1</v>
      </c>
      <c r="BT1891" s="44">
        <f t="shared" si="181"/>
        <v>98</v>
      </c>
      <c r="BW1891" s="40" t="s">
        <v>67</v>
      </c>
      <c r="BY1891" s="55"/>
      <c r="BZ1891" s="1" t="s">
        <v>22426</v>
      </c>
    </row>
    <row r="1892" spans="1:78" ht="15" customHeight="1">
      <c r="A1892" s="25" t="s">
        <v>8596</v>
      </c>
      <c r="B1892" s="42" t="s">
        <v>10062</v>
      </c>
      <c r="D1892" s="263">
        <v>0</v>
      </c>
      <c r="E1892" s="85" t="s">
        <v>76</v>
      </c>
      <c r="F1892" s="116" t="s">
        <v>1453</v>
      </c>
      <c r="G1892" s="266"/>
      <c r="H1892" s="266"/>
      <c r="I1892" s="85" t="s">
        <v>325</v>
      </c>
      <c r="J1892" s="43" t="s">
        <v>325</v>
      </c>
      <c r="M1892" s="44" t="s">
        <v>91</v>
      </c>
      <c r="N1892" s="45" t="s">
        <v>325</v>
      </c>
      <c r="O1892" s="42" t="s">
        <v>153</v>
      </c>
      <c r="P1892" s="42" t="s">
        <v>154</v>
      </c>
      <c r="Q1892" s="85" t="s">
        <v>949</v>
      </c>
      <c r="R1892" s="85" t="s">
        <v>73</v>
      </c>
      <c r="S1892" s="42" t="s">
        <v>10063</v>
      </c>
      <c r="T1892" s="42" t="s">
        <v>8602</v>
      </c>
      <c r="U1892" s="117" t="s">
        <v>10064</v>
      </c>
      <c r="V1892" s="42" t="s">
        <v>73</v>
      </c>
      <c r="W1892" s="42" t="s">
        <v>73</v>
      </c>
      <c r="X1892" s="107">
        <v>40766</v>
      </c>
      <c r="Y1892" s="107">
        <v>40789</v>
      </c>
      <c r="Z1892" s="44">
        <f t="shared" si="178"/>
        <v>2011</v>
      </c>
      <c r="AA1892" s="44">
        <f t="shared" si="179"/>
        <v>8</v>
      </c>
      <c r="AB1892" s="44">
        <v>0</v>
      </c>
      <c r="AC1892" s="85" t="s">
        <v>8602</v>
      </c>
      <c r="AD1892" s="85" t="s">
        <v>8602</v>
      </c>
      <c r="AE1892" s="85" t="s">
        <v>8602</v>
      </c>
      <c r="AF1892" s="85" t="s">
        <v>8602</v>
      </c>
      <c r="AG1892" s="85" t="s">
        <v>8602</v>
      </c>
      <c r="AH1892" s="85" t="s">
        <v>8602</v>
      </c>
      <c r="AI1892" s="85" t="s">
        <v>10065</v>
      </c>
      <c r="AJ1892" s="85" t="s">
        <v>8602</v>
      </c>
      <c r="AK1892" s="85" t="s">
        <v>8602</v>
      </c>
      <c r="AL1892" s="85" t="s">
        <v>8602</v>
      </c>
      <c r="AM1892" s="47">
        <v>1</v>
      </c>
      <c r="AN1892" s="47">
        <v>1</v>
      </c>
      <c r="AO1892" s="47">
        <v>6</v>
      </c>
      <c r="AP1892" s="47">
        <v>88</v>
      </c>
      <c r="AQ1892" s="47"/>
      <c r="AR1892" s="47"/>
      <c r="AS1892" s="118">
        <v>0</v>
      </c>
      <c r="AT1892" s="49">
        <v>1</v>
      </c>
      <c r="AU1892" s="49">
        <v>1</v>
      </c>
      <c r="AV1892" s="47"/>
      <c r="AW1892" s="49">
        <v>1</v>
      </c>
      <c r="AX1892" s="49"/>
      <c r="AY1892" s="44">
        <f t="shared" si="180"/>
        <v>24</v>
      </c>
      <c r="AZ1892" s="47"/>
      <c r="BA1892" s="47"/>
      <c r="BB1892" s="47"/>
      <c r="BC1892" s="48"/>
      <c r="BD1892" s="62"/>
      <c r="BE1892" s="62"/>
      <c r="BF1892" s="50"/>
      <c r="BG1892" s="51"/>
      <c r="BH1892" s="51">
        <f t="shared" si="182"/>
        <v>1</v>
      </c>
      <c r="BI1892" s="51">
        <v>8</v>
      </c>
      <c r="BJ1892" s="52"/>
      <c r="BK1892" s="52"/>
      <c r="BL1892" s="53"/>
      <c r="BM1892" s="47" t="e">
        <f>COUNTIFS(A$2:$AC1892,#REF!,M$2:$AL1892,M1892)</f>
        <v>#VALUE!</v>
      </c>
      <c r="BN1892" s="47">
        <v>0</v>
      </c>
      <c r="BO1892" s="54">
        <v>24</v>
      </c>
      <c r="BP1892" s="54">
        <v>0</v>
      </c>
      <c r="BQ1892" s="47">
        <v>24</v>
      </c>
      <c r="BR1892" s="49">
        <v>1</v>
      </c>
      <c r="BS1892" s="49">
        <v>1</v>
      </c>
      <c r="BT1892" s="44">
        <f t="shared" si="181"/>
        <v>133</v>
      </c>
      <c r="BW1892" s="40" t="s">
        <v>67</v>
      </c>
      <c r="BY1892" s="55"/>
      <c r="BZ1892" s="1" t="s">
        <v>22426</v>
      </c>
    </row>
    <row r="1893" spans="1:78" ht="15" customHeight="1">
      <c r="A1893" s="25" t="s">
        <v>8596</v>
      </c>
      <c r="B1893" s="42" t="s">
        <v>10066</v>
      </c>
      <c r="D1893" s="263">
        <v>0</v>
      </c>
      <c r="E1893" s="85" t="s">
        <v>76</v>
      </c>
      <c r="F1893" s="116" t="s">
        <v>1453</v>
      </c>
      <c r="G1893" s="266"/>
      <c r="H1893" s="266"/>
      <c r="I1893" s="85" t="s">
        <v>325</v>
      </c>
      <c r="J1893" s="43" t="s">
        <v>325</v>
      </c>
      <c r="M1893" s="44" t="s">
        <v>91</v>
      </c>
      <c r="N1893" s="45" t="s">
        <v>325</v>
      </c>
      <c r="O1893" s="42" t="s">
        <v>81</v>
      </c>
      <c r="P1893" s="42" t="s">
        <v>82</v>
      </c>
      <c r="Q1893" s="85" t="s">
        <v>949</v>
      </c>
      <c r="R1893" s="85" t="s">
        <v>73</v>
      </c>
      <c r="S1893" s="42" t="s">
        <v>10067</v>
      </c>
      <c r="T1893" s="42" t="s">
        <v>8602</v>
      </c>
      <c r="U1893" s="117" t="s">
        <v>10068</v>
      </c>
      <c r="V1893" s="42" t="s">
        <v>73</v>
      </c>
      <c r="W1893" s="42" t="s">
        <v>73</v>
      </c>
      <c r="X1893" s="107">
        <v>40802</v>
      </c>
      <c r="Y1893" s="107">
        <v>40817</v>
      </c>
      <c r="Z1893" s="44">
        <f t="shared" si="178"/>
        <v>2011</v>
      </c>
      <c r="AA1893" s="44">
        <f t="shared" si="179"/>
        <v>9</v>
      </c>
      <c r="AB1893" s="44">
        <v>0</v>
      </c>
      <c r="AC1893" s="85" t="s">
        <v>8602</v>
      </c>
      <c r="AD1893" s="85" t="s">
        <v>8602</v>
      </c>
      <c r="AE1893" s="85" t="s">
        <v>8602</v>
      </c>
      <c r="AF1893" s="85" t="s">
        <v>8602</v>
      </c>
      <c r="AG1893" s="85" t="s">
        <v>8602</v>
      </c>
      <c r="AH1893" s="85" t="s">
        <v>8602</v>
      </c>
      <c r="AI1893" s="85" t="s">
        <v>1071</v>
      </c>
      <c r="AJ1893" s="85" t="s">
        <v>316</v>
      </c>
      <c r="AK1893" s="85" t="s">
        <v>8602</v>
      </c>
      <c r="AL1893" s="85" t="s">
        <v>8602</v>
      </c>
      <c r="AM1893" s="47">
        <v>1</v>
      </c>
      <c r="AN1893" s="47">
        <v>1</v>
      </c>
      <c r="AO1893" s="47">
        <v>6</v>
      </c>
      <c r="AP1893" s="47">
        <v>88</v>
      </c>
      <c r="AQ1893" s="47"/>
      <c r="AR1893" s="47"/>
      <c r="AS1893" s="118">
        <v>0</v>
      </c>
      <c r="AT1893" s="49">
        <v>1</v>
      </c>
      <c r="AU1893" s="49">
        <v>1</v>
      </c>
      <c r="AV1893" s="47"/>
      <c r="AW1893" s="49">
        <v>1</v>
      </c>
      <c r="AX1893" s="49"/>
      <c r="AY1893" s="44">
        <f t="shared" si="180"/>
        <v>16</v>
      </c>
      <c r="AZ1893" s="47"/>
      <c r="BA1893" s="47"/>
      <c r="BB1893" s="47"/>
      <c r="BC1893" s="48"/>
      <c r="BD1893" s="62"/>
      <c r="BE1893" s="62"/>
      <c r="BF1893" s="50"/>
      <c r="BG1893" s="51"/>
      <c r="BH1893" s="51">
        <f t="shared" si="182"/>
        <v>1</v>
      </c>
      <c r="BI1893" s="51">
        <v>5</v>
      </c>
      <c r="BJ1893" s="52"/>
      <c r="BK1893" s="52"/>
      <c r="BL1893" s="53"/>
      <c r="BM1893" s="47" t="e">
        <f>COUNTIFS(A$2:$AC1893,#REF!,M$2:$AL1893,M1893)</f>
        <v>#VALUE!</v>
      </c>
      <c r="BN1893" s="47">
        <v>0</v>
      </c>
      <c r="BO1893" s="54">
        <v>16</v>
      </c>
      <c r="BP1893" s="54">
        <v>0</v>
      </c>
      <c r="BQ1893" s="47">
        <v>16</v>
      </c>
      <c r="BR1893" s="49">
        <v>1</v>
      </c>
      <c r="BS1893" s="49">
        <v>1</v>
      </c>
      <c r="BT1893" s="44">
        <f t="shared" si="181"/>
        <v>169</v>
      </c>
      <c r="BW1893" s="40" t="s">
        <v>67</v>
      </c>
      <c r="BY1893" s="55"/>
      <c r="BZ1893" s="1" t="s">
        <v>22426</v>
      </c>
    </row>
    <row r="1894" spans="1:78" ht="15" customHeight="1">
      <c r="A1894" s="25" t="s">
        <v>8596</v>
      </c>
      <c r="B1894" s="42" t="s">
        <v>10069</v>
      </c>
      <c r="D1894" s="263">
        <v>0</v>
      </c>
      <c r="E1894" s="85" t="s">
        <v>76</v>
      </c>
      <c r="F1894" s="116" t="s">
        <v>1453</v>
      </c>
      <c r="G1894" s="266"/>
      <c r="H1894" s="266"/>
      <c r="I1894" s="85" t="s">
        <v>325</v>
      </c>
      <c r="J1894" s="43" t="s">
        <v>325</v>
      </c>
      <c r="M1894" s="44" t="s">
        <v>91</v>
      </c>
      <c r="N1894" s="45" t="s">
        <v>325</v>
      </c>
      <c r="O1894" s="42" t="s">
        <v>153</v>
      </c>
      <c r="P1894" s="42" t="s">
        <v>154</v>
      </c>
      <c r="Q1894" s="85" t="s">
        <v>949</v>
      </c>
      <c r="R1894" s="85" t="s">
        <v>73</v>
      </c>
      <c r="S1894" s="42" t="s">
        <v>10070</v>
      </c>
      <c r="T1894" s="42" t="s">
        <v>10071</v>
      </c>
      <c r="U1894" s="117" t="s">
        <v>10071</v>
      </c>
      <c r="V1894" s="42" t="s">
        <v>73</v>
      </c>
      <c r="W1894" s="42" t="s">
        <v>73</v>
      </c>
      <c r="X1894" s="107">
        <v>40829</v>
      </c>
      <c r="Y1894" s="107">
        <v>40852</v>
      </c>
      <c r="Z1894" s="44">
        <f t="shared" si="178"/>
        <v>2011</v>
      </c>
      <c r="AA1894" s="44">
        <f t="shared" si="179"/>
        <v>10</v>
      </c>
      <c r="AB1894" s="44">
        <v>0</v>
      </c>
      <c r="AC1894" s="85" t="s">
        <v>8602</v>
      </c>
      <c r="AD1894" s="85" t="s">
        <v>8602</v>
      </c>
      <c r="AE1894" s="85" t="s">
        <v>8602</v>
      </c>
      <c r="AF1894" s="85" t="s">
        <v>8602</v>
      </c>
      <c r="AG1894" s="85" t="s">
        <v>8602</v>
      </c>
      <c r="AH1894" s="85" t="s">
        <v>8602</v>
      </c>
      <c r="AI1894" s="85" t="s">
        <v>10065</v>
      </c>
      <c r="AJ1894" s="85" t="s">
        <v>1773</v>
      </c>
      <c r="AK1894" s="85" t="s">
        <v>8602</v>
      </c>
      <c r="AL1894" s="85" t="s">
        <v>8602</v>
      </c>
      <c r="AM1894" s="47">
        <v>1</v>
      </c>
      <c r="AN1894" s="47">
        <v>1</v>
      </c>
      <c r="AO1894" s="47">
        <v>6</v>
      </c>
      <c r="AP1894" s="47">
        <v>88</v>
      </c>
      <c r="AQ1894" s="47"/>
      <c r="AR1894" s="47"/>
      <c r="AS1894" s="118">
        <v>0</v>
      </c>
      <c r="AT1894" s="49">
        <v>1</v>
      </c>
      <c r="AU1894" s="49">
        <v>1</v>
      </c>
      <c r="AV1894" s="47"/>
      <c r="AW1894" s="49">
        <v>1</v>
      </c>
      <c r="AX1894" s="49"/>
      <c r="AY1894" s="44">
        <f t="shared" si="180"/>
        <v>24</v>
      </c>
      <c r="AZ1894" s="47"/>
      <c r="BA1894" s="47"/>
      <c r="BB1894" s="47"/>
      <c r="BC1894" s="48"/>
      <c r="BD1894" s="62"/>
      <c r="BE1894" s="62"/>
      <c r="BF1894" s="50"/>
      <c r="BG1894" s="51"/>
      <c r="BH1894" s="51">
        <f t="shared" si="182"/>
        <v>1</v>
      </c>
      <c r="BI1894" s="51">
        <v>6</v>
      </c>
      <c r="BJ1894" s="52"/>
      <c r="BK1894" s="52"/>
      <c r="BL1894" s="53"/>
      <c r="BM1894" s="47" t="e">
        <f>COUNTIFS(A$2:$AC1894,#REF!,M$2:$AL1894,M1894)</f>
        <v>#VALUE!</v>
      </c>
      <c r="BN1894" s="47">
        <v>0</v>
      </c>
      <c r="BO1894" s="54">
        <v>24</v>
      </c>
      <c r="BP1894" s="54">
        <v>0</v>
      </c>
      <c r="BQ1894" s="47">
        <v>24</v>
      </c>
      <c r="BR1894" s="49">
        <v>1</v>
      </c>
      <c r="BS1894" s="49">
        <v>1</v>
      </c>
      <c r="BT1894" s="44">
        <f t="shared" si="181"/>
        <v>196</v>
      </c>
      <c r="BW1894" s="40" t="s">
        <v>67</v>
      </c>
      <c r="BY1894" s="55"/>
      <c r="BZ1894" s="1" t="s">
        <v>22426</v>
      </c>
    </row>
    <row r="1895" spans="1:78" ht="15" customHeight="1">
      <c r="A1895" s="25" t="s">
        <v>8596</v>
      </c>
      <c r="B1895" s="42" t="s">
        <v>10072</v>
      </c>
      <c r="D1895" s="263">
        <v>0</v>
      </c>
      <c r="E1895" s="85" t="s">
        <v>76</v>
      </c>
      <c r="F1895" s="116" t="s">
        <v>1453</v>
      </c>
      <c r="G1895" s="266"/>
      <c r="H1895" s="266"/>
      <c r="I1895" s="85" t="s">
        <v>325</v>
      </c>
      <c r="J1895" s="43" t="s">
        <v>325</v>
      </c>
      <c r="M1895" s="44" t="s">
        <v>91</v>
      </c>
      <c r="N1895" s="45" t="s">
        <v>325</v>
      </c>
      <c r="O1895" s="42" t="s">
        <v>71</v>
      </c>
      <c r="P1895" s="42" t="s">
        <v>122</v>
      </c>
      <c r="Q1895" s="85" t="s">
        <v>949</v>
      </c>
      <c r="R1895" s="85" t="s">
        <v>73</v>
      </c>
      <c r="S1895" s="42" t="s">
        <v>10073</v>
      </c>
      <c r="T1895" s="42" t="s">
        <v>8602</v>
      </c>
      <c r="U1895" s="117" t="s">
        <v>10074</v>
      </c>
      <c r="V1895" s="42" t="s">
        <v>73</v>
      </c>
      <c r="W1895" s="42" t="s">
        <v>73</v>
      </c>
      <c r="X1895" s="107">
        <v>40848</v>
      </c>
      <c r="Y1895" s="107">
        <v>40877</v>
      </c>
      <c r="Z1895" s="44">
        <f t="shared" si="178"/>
        <v>2011</v>
      </c>
      <c r="AA1895" s="44">
        <f t="shared" si="179"/>
        <v>11</v>
      </c>
      <c r="AB1895" s="44">
        <v>0</v>
      </c>
      <c r="AC1895" s="85" t="s">
        <v>8602</v>
      </c>
      <c r="AD1895" s="85" t="s">
        <v>8602</v>
      </c>
      <c r="AE1895" s="85" t="s">
        <v>8602</v>
      </c>
      <c r="AF1895" s="85" t="s">
        <v>8602</v>
      </c>
      <c r="AG1895" s="85" t="s">
        <v>8602</v>
      </c>
      <c r="AH1895" s="85" t="s">
        <v>8602</v>
      </c>
      <c r="AI1895" s="85" t="s">
        <v>1200</v>
      </c>
      <c r="AJ1895" s="85" t="s">
        <v>1201</v>
      </c>
      <c r="AK1895" s="85" t="s">
        <v>8602</v>
      </c>
      <c r="AL1895" s="85" t="s">
        <v>8602</v>
      </c>
      <c r="AM1895" s="47">
        <v>1</v>
      </c>
      <c r="AN1895" s="47">
        <v>1</v>
      </c>
      <c r="AO1895" s="47">
        <v>6</v>
      </c>
      <c r="AP1895" s="47">
        <v>88</v>
      </c>
      <c r="AQ1895" s="47"/>
      <c r="AR1895" s="47"/>
      <c r="AS1895" s="47">
        <v>1</v>
      </c>
      <c r="AT1895" s="49">
        <v>1</v>
      </c>
      <c r="AU1895" s="49">
        <v>1</v>
      </c>
      <c r="AV1895" s="47"/>
      <c r="AW1895" s="49">
        <v>1</v>
      </c>
      <c r="AX1895" s="49"/>
      <c r="AY1895" s="44">
        <f t="shared" si="180"/>
        <v>30</v>
      </c>
      <c r="AZ1895" s="47"/>
      <c r="BA1895" s="47"/>
      <c r="BB1895" s="47"/>
      <c r="BC1895" s="48"/>
      <c r="BD1895" s="62"/>
      <c r="BE1895" s="62"/>
      <c r="BF1895" s="50"/>
      <c r="BG1895" s="51"/>
      <c r="BH1895" s="51">
        <f t="shared" si="182"/>
        <v>1</v>
      </c>
      <c r="BI1895" s="51">
        <v>8</v>
      </c>
      <c r="BJ1895" s="52"/>
      <c r="BK1895" s="52"/>
      <c r="BL1895" s="53"/>
      <c r="BM1895" s="47" t="e">
        <f>COUNTIFS(A$2:$AC1895,#REF!,M$2:$AL1895,M1895)</f>
        <v>#VALUE!</v>
      </c>
      <c r="BN1895" s="47">
        <v>0</v>
      </c>
      <c r="BO1895" s="54">
        <v>30</v>
      </c>
      <c r="BP1895" s="54">
        <v>0</v>
      </c>
      <c r="BQ1895" s="47">
        <v>30</v>
      </c>
      <c r="BR1895" s="49">
        <v>1</v>
      </c>
      <c r="BS1895" s="49">
        <v>1</v>
      </c>
      <c r="BT1895" s="44">
        <f t="shared" si="181"/>
        <v>215</v>
      </c>
      <c r="BW1895" s="40" t="s">
        <v>67</v>
      </c>
      <c r="BY1895" s="55"/>
      <c r="BZ1895" s="1" t="s">
        <v>22426</v>
      </c>
    </row>
    <row r="1896" spans="1:78" ht="15" customHeight="1">
      <c r="A1896" s="25" t="s">
        <v>8596</v>
      </c>
      <c r="B1896" s="42" t="s">
        <v>10075</v>
      </c>
      <c r="D1896" s="263">
        <v>0</v>
      </c>
      <c r="E1896" s="85" t="s">
        <v>76</v>
      </c>
      <c r="F1896" s="116" t="s">
        <v>1453</v>
      </c>
      <c r="G1896" s="266"/>
      <c r="H1896" s="266"/>
      <c r="I1896" s="85" t="s">
        <v>325</v>
      </c>
      <c r="J1896" s="43" t="s">
        <v>325</v>
      </c>
      <c r="M1896" s="44" t="s">
        <v>91</v>
      </c>
      <c r="N1896" s="45" t="s">
        <v>325</v>
      </c>
      <c r="O1896" s="42" t="s">
        <v>81</v>
      </c>
      <c r="P1896" s="42" t="s">
        <v>82</v>
      </c>
      <c r="Q1896" s="85" t="s">
        <v>105</v>
      </c>
      <c r="R1896" s="85" t="s">
        <v>73</v>
      </c>
      <c r="S1896" s="42" t="s">
        <v>10076</v>
      </c>
      <c r="T1896" s="42" t="s">
        <v>8602</v>
      </c>
      <c r="U1896" s="117" t="s">
        <v>10077</v>
      </c>
      <c r="V1896" s="42" t="s">
        <v>73</v>
      </c>
      <c r="W1896" s="42" t="s">
        <v>73</v>
      </c>
      <c r="X1896" s="107">
        <v>40882</v>
      </c>
      <c r="Y1896" s="107">
        <v>40908</v>
      </c>
      <c r="Z1896" s="44">
        <f t="shared" si="178"/>
        <v>2011</v>
      </c>
      <c r="AA1896" s="44">
        <f t="shared" si="179"/>
        <v>12</v>
      </c>
      <c r="AB1896" s="44">
        <v>0</v>
      </c>
      <c r="AC1896" s="85" t="s">
        <v>8602</v>
      </c>
      <c r="AD1896" s="85" t="s">
        <v>8602</v>
      </c>
      <c r="AE1896" s="85" t="s">
        <v>8602</v>
      </c>
      <c r="AF1896" s="85" t="s">
        <v>8602</v>
      </c>
      <c r="AG1896" s="85" t="s">
        <v>8602</v>
      </c>
      <c r="AH1896" s="85" t="s">
        <v>8602</v>
      </c>
      <c r="AI1896" s="85" t="s">
        <v>10078</v>
      </c>
      <c r="AJ1896" s="85" t="s">
        <v>8602</v>
      </c>
      <c r="AK1896" s="85" t="s">
        <v>8602</v>
      </c>
      <c r="AL1896" s="85" t="s">
        <v>8602</v>
      </c>
      <c r="AM1896" s="47">
        <v>1</v>
      </c>
      <c r="AN1896" s="47">
        <v>1</v>
      </c>
      <c r="AO1896" s="47">
        <v>6</v>
      </c>
      <c r="AP1896" s="47">
        <v>88</v>
      </c>
      <c r="AQ1896" s="47"/>
      <c r="AR1896" s="47"/>
      <c r="AS1896" s="118">
        <v>0</v>
      </c>
      <c r="AT1896" s="49">
        <v>1</v>
      </c>
      <c r="AU1896" s="49">
        <v>1</v>
      </c>
      <c r="AV1896" s="47"/>
      <c r="AW1896" s="49">
        <v>1</v>
      </c>
      <c r="AX1896" s="49"/>
      <c r="AY1896" s="44">
        <f t="shared" si="180"/>
        <v>27</v>
      </c>
      <c r="AZ1896" s="47"/>
      <c r="BA1896" s="47"/>
      <c r="BB1896" s="47"/>
      <c r="BC1896" s="48"/>
      <c r="BD1896" s="62"/>
      <c r="BE1896" s="62"/>
      <c r="BF1896" s="50"/>
      <c r="BG1896" s="51"/>
      <c r="BH1896" s="51">
        <f t="shared" si="182"/>
        <v>1</v>
      </c>
      <c r="BI1896" s="51">
        <v>8</v>
      </c>
      <c r="BJ1896" s="52"/>
      <c r="BK1896" s="52"/>
      <c r="BL1896" s="53"/>
      <c r="BM1896" s="47" t="e">
        <f>COUNTIFS(A$2:$AC1896,#REF!,M$2:$AL1896,M1896)</f>
        <v>#VALUE!</v>
      </c>
      <c r="BN1896" s="47">
        <v>0</v>
      </c>
      <c r="BO1896" s="54">
        <v>27</v>
      </c>
      <c r="BP1896" s="54">
        <v>0</v>
      </c>
      <c r="BQ1896" s="47">
        <v>27</v>
      </c>
      <c r="BR1896" s="49">
        <v>1</v>
      </c>
      <c r="BS1896" s="49">
        <v>1</v>
      </c>
      <c r="BT1896" s="44">
        <f t="shared" si="181"/>
        <v>249</v>
      </c>
      <c r="BW1896" s="40" t="s">
        <v>67</v>
      </c>
      <c r="BY1896" s="55"/>
      <c r="BZ1896" s="1" t="s">
        <v>22426</v>
      </c>
    </row>
    <row r="1897" spans="1:78" ht="15" customHeight="1">
      <c r="A1897" s="25" t="s">
        <v>8596</v>
      </c>
      <c r="B1897" s="42" t="s">
        <v>10079</v>
      </c>
      <c r="D1897" s="263">
        <v>0</v>
      </c>
      <c r="E1897" s="85" t="s">
        <v>76</v>
      </c>
      <c r="F1897" s="116" t="s">
        <v>1453</v>
      </c>
      <c r="G1897" s="266"/>
      <c r="H1897" s="266"/>
      <c r="I1897" s="85" t="s">
        <v>310</v>
      </c>
      <c r="J1897" s="43" t="s">
        <v>311</v>
      </c>
      <c r="M1897" s="44" t="s">
        <v>91</v>
      </c>
      <c r="N1897" s="45" t="s">
        <v>310</v>
      </c>
      <c r="O1897" s="42" t="s">
        <v>81</v>
      </c>
      <c r="P1897" s="42" t="s">
        <v>82</v>
      </c>
      <c r="Q1897" s="85" t="s">
        <v>949</v>
      </c>
      <c r="R1897" s="85" t="s">
        <v>73</v>
      </c>
      <c r="S1897" s="42" t="s">
        <v>10080</v>
      </c>
      <c r="T1897" s="42" t="s">
        <v>10081</v>
      </c>
      <c r="U1897" s="117" t="s">
        <v>10081</v>
      </c>
      <c r="V1897" s="42" t="s">
        <v>73</v>
      </c>
      <c r="W1897" s="42" t="s">
        <v>73</v>
      </c>
      <c r="X1897" s="107">
        <v>40642</v>
      </c>
      <c r="Y1897" s="107">
        <v>40654</v>
      </c>
      <c r="Z1897" s="44">
        <f t="shared" si="178"/>
        <v>2011</v>
      </c>
      <c r="AA1897" s="44">
        <f t="shared" si="179"/>
        <v>4</v>
      </c>
      <c r="AB1897" s="44">
        <v>0</v>
      </c>
      <c r="AC1897" s="85" t="s">
        <v>8602</v>
      </c>
      <c r="AD1897" s="85" t="s">
        <v>8602</v>
      </c>
      <c r="AE1897" s="85" t="s">
        <v>8602</v>
      </c>
      <c r="AF1897" s="85" t="s">
        <v>8602</v>
      </c>
      <c r="AG1897" s="85" t="s">
        <v>8602</v>
      </c>
      <c r="AH1897" s="85" t="s">
        <v>8602</v>
      </c>
      <c r="AI1897" s="85" t="s">
        <v>10082</v>
      </c>
      <c r="AJ1897" s="85" t="s">
        <v>10083</v>
      </c>
      <c r="AK1897" s="85" t="s">
        <v>8602</v>
      </c>
      <c r="AL1897" s="85" t="s">
        <v>8602</v>
      </c>
      <c r="AM1897" s="47">
        <v>1</v>
      </c>
      <c r="AN1897" s="47">
        <v>1</v>
      </c>
      <c r="AO1897" s="47">
        <v>6</v>
      </c>
      <c r="AP1897" s="47">
        <v>88</v>
      </c>
      <c r="AQ1897" s="47"/>
      <c r="AR1897" s="47"/>
      <c r="AS1897" s="118">
        <v>0</v>
      </c>
      <c r="AT1897" s="49">
        <v>1</v>
      </c>
      <c r="AU1897" s="49">
        <v>1</v>
      </c>
      <c r="AV1897" s="47"/>
      <c r="AW1897" s="49">
        <v>1</v>
      </c>
      <c r="AX1897" s="49"/>
      <c r="AY1897" s="44">
        <f t="shared" si="180"/>
        <v>13</v>
      </c>
      <c r="AZ1897" s="47"/>
      <c r="BA1897" s="47"/>
      <c r="BB1897" s="47"/>
      <c r="BC1897" s="48"/>
      <c r="BD1897" s="62"/>
      <c r="BE1897" s="62"/>
      <c r="BF1897" s="57"/>
      <c r="BG1897" s="51"/>
      <c r="BH1897" s="51">
        <f t="shared" si="182"/>
        <v>1</v>
      </c>
      <c r="BI1897" s="51">
        <v>6</v>
      </c>
      <c r="BJ1897" s="52"/>
      <c r="BK1897" s="52"/>
      <c r="BL1897" s="53"/>
      <c r="BM1897" s="47" t="e">
        <f>COUNTIFS(A$2:$AC1897,#REF!,M$2:$AL1897,M1897)</f>
        <v>#VALUE!</v>
      </c>
      <c r="BN1897" s="47">
        <v>1</v>
      </c>
      <c r="BO1897" s="54">
        <v>13</v>
      </c>
      <c r="BP1897" s="54">
        <v>0</v>
      </c>
      <c r="BQ1897" s="47">
        <v>13</v>
      </c>
      <c r="BR1897" s="49">
        <v>1</v>
      </c>
      <c r="BS1897" s="49">
        <v>1</v>
      </c>
      <c r="BT1897" s="44">
        <f t="shared" si="181"/>
        <v>9</v>
      </c>
      <c r="BW1897" s="40" t="s">
        <v>67</v>
      </c>
      <c r="BY1897" s="55"/>
      <c r="BZ1897" s="1" t="s">
        <v>22426</v>
      </c>
    </row>
    <row r="1898" spans="1:78" ht="15" customHeight="1">
      <c r="A1898" s="25" t="s">
        <v>8596</v>
      </c>
      <c r="B1898" s="42" t="s">
        <v>10084</v>
      </c>
      <c r="D1898" s="263">
        <v>0</v>
      </c>
      <c r="E1898" s="85" t="s">
        <v>76</v>
      </c>
      <c r="F1898" s="116" t="s">
        <v>1453</v>
      </c>
      <c r="G1898" s="266"/>
      <c r="H1898" s="266"/>
      <c r="I1898" s="85" t="s">
        <v>310</v>
      </c>
      <c r="J1898" s="43" t="s">
        <v>311</v>
      </c>
      <c r="M1898" s="44" t="s">
        <v>91</v>
      </c>
      <c r="N1898" s="45" t="s">
        <v>310</v>
      </c>
      <c r="O1898" s="42" t="s">
        <v>81</v>
      </c>
      <c r="P1898" s="42" t="s">
        <v>82</v>
      </c>
      <c r="Q1898" s="85" t="s">
        <v>105</v>
      </c>
      <c r="R1898" s="85" t="s">
        <v>73</v>
      </c>
      <c r="S1898" s="42" t="s">
        <v>10085</v>
      </c>
      <c r="T1898" s="42" t="s">
        <v>10086</v>
      </c>
      <c r="U1898" s="117" t="s">
        <v>10086</v>
      </c>
      <c r="V1898" s="42" t="s">
        <v>73</v>
      </c>
      <c r="W1898" s="42" t="s">
        <v>73</v>
      </c>
      <c r="X1898" s="107">
        <v>40670</v>
      </c>
      <c r="Y1898" s="107">
        <v>40679</v>
      </c>
      <c r="Z1898" s="44">
        <f t="shared" si="178"/>
        <v>2011</v>
      </c>
      <c r="AA1898" s="44">
        <f t="shared" si="179"/>
        <v>5</v>
      </c>
      <c r="AB1898" s="44">
        <v>0</v>
      </c>
      <c r="AC1898" s="85" t="s">
        <v>8602</v>
      </c>
      <c r="AD1898" s="85" t="s">
        <v>8602</v>
      </c>
      <c r="AE1898" s="85" t="s">
        <v>8602</v>
      </c>
      <c r="AF1898" s="85" t="s">
        <v>8602</v>
      </c>
      <c r="AG1898" s="85" t="s">
        <v>8602</v>
      </c>
      <c r="AH1898" s="85" t="s">
        <v>8602</v>
      </c>
      <c r="AI1898" s="85" t="s">
        <v>10087</v>
      </c>
      <c r="AJ1898" s="85" t="s">
        <v>10088</v>
      </c>
      <c r="AK1898" s="85" t="s">
        <v>8602</v>
      </c>
      <c r="AL1898" s="85" t="s">
        <v>8602</v>
      </c>
      <c r="AM1898" s="47">
        <v>1</v>
      </c>
      <c r="AN1898" s="47">
        <v>1</v>
      </c>
      <c r="AO1898" s="47">
        <v>6</v>
      </c>
      <c r="AP1898" s="47">
        <v>88</v>
      </c>
      <c r="AQ1898" s="47"/>
      <c r="AR1898" s="47"/>
      <c r="AS1898" s="118">
        <v>0</v>
      </c>
      <c r="AT1898" s="49">
        <v>1</v>
      </c>
      <c r="AU1898" s="49">
        <v>1</v>
      </c>
      <c r="AV1898" s="47"/>
      <c r="AW1898" s="49">
        <v>1</v>
      </c>
      <c r="AX1898" s="49"/>
      <c r="AY1898" s="44">
        <f t="shared" si="180"/>
        <v>10</v>
      </c>
      <c r="AZ1898" s="47"/>
      <c r="BA1898" s="47"/>
      <c r="BB1898" s="47"/>
      <c r="BC1898" s="48"/>
      <c r="BD1898" s="62"/>
      <c r="BE1898" s="62"/>
      <c r="BF1898" s="57"/>
      <c r="BG1898" s="51"/>
      <c r="BH1898" s="51">
        <f t="shared" si="182"/>
        <v>1</v>
      </c>
      <c r="BI1898" s="51">
        <v>7</v>
      </c>
      <c r="BJ1898" s="52"/>
      <c r="BK1898" s="52"/>
      <c r="BL1898" s="53"/>
      <c r="BM1898" s="47" t="e">
        <f>COUNTIFS(A$2:$AC1898,#REF!,M$2:$AL1898,M1898)</f>
        <v>#VALUE!</v>
      </c>
      <c r="BN1898" s="47">
        <v>0</v>
      </c>
      <c r="BO1898" s="54">
        <v>10</v>
      </c>
      <c r="BP1898" s="54">
        <v>0</v>
      </c>
      <c r="BQ1898" s="47">
        <v>10</v>
      </c>
      <c r="BR1898" s="49">
        <v>1</v>
      </c>
      <c r="BS1898" s="49">
        <v>1</v>
      </c>
      <c r="BT1898" s="44">
        <f t="shared" si="181"/>
        <v>37</v>
      </c>
      <c r="BW1898" s="40" t="s">
        <v>67</v>
      </c>
      <c r="BY1898" s="55"/>
      <c r="BZ1898" s="1" t="s">
        <v>22426</v>
      </c>
    </row>
    <row r="1899" spans="1:78" ht="15" customHeight="1">
      <c r="A1899" s="25" t="s">
        <v>8596</v>
      </c>
      <c r="B1899" s="42" t="s">
        <v>10089</v>
      </c>
      <c r="D1899" s="263">
        <v>0</v>
      </c>
      <c r="E1899" s="85" t="s">
        <v>76</v>
      </c>
      <c r="F1899" s="116" t="s">
        <v>1453</v>
      </c>
      <c r="G1899" s="266"/>
      <c r="H1899" s="266"/>
      <c r="I1899" s="85" t="s">
        <v>310</v>
      </c>
      <c r="J1899" s="43" t="s">
        <v>311</v>
      </c>
      <c r="M1899" s="44" t="s">
        <v>91</v>
      </c>
      <c r="N1899" s="45" t="s">
        <v>310</v>
      </c>
      <c r="O1899" s="42" t="s">
        <v>81</v>
      </c>
      <c r="P1899" s="42" t="s">
        <v>82</v>
      </c>
      <c r="Q1899" s="85" t="s">
        <v>949</v>
      </c>
      <c r="R1899" s="85" t="s">
        <v>73</v>
      </c>
      <c r="S1899" s="42" t="s">
        <v>10090</v>
      </c>
      <c r="T1899" s="42" t="s">
        <v>10091</v>
      </c>
      <c r="U1899" s="117" t="s">
        <v>10091</v>
      </c>
      <c r="V1899" s="42" t="s">
        <v>73</v>
      </c>
      <c r="W1899" s="42" t="s">
        <v>73</v>
      </c>
      <c r="X1899" s="107">
        <v>40719</v>
      </c>
      <c r="Y1899" s="107">
        <v>40732</v>
      </c>
      <c r="Z1899" s="44">
        <f t="shared" si="178"/>
        <v>2011</v>
      </c>
      <c r="AA1899" s="44">
        <f t="shared" si="179"/>
        <v>6</v>
      </c>
      <c r="AB1899" s="44">
        <v>0</v>
      </c>
      <c r="AC1899" s="85" t="s">
        <v>8602</v>
      </c>
      <c r="AD1899" s="85" t="s">
        <v>8602</v>
      </c>
      <c r="AE1899" s="85" t="s">
        <v>8602</v>
      </c>
      <c r="AF1899" s="85" t="s">
        <v>8602</v>
      </c>
      <c r="AG1899" s="85" t="s">
        <v>8602</v>
      </c>
      <c r="AH1899" s="85" t="s">
        <v>8602</v>
      </c>
      <c r="AI1899" s="85" t="s">
        <v>10092</v>
      </c>
      <c r="AJ1899" s="85" t="s">
        <v>10093</v>
      </c>
      <c r="AK1899" s="85" t="s">
        <v>8602</v>
      </c>
      <c r="AL1899" s="85" t="s">
        <v>8602</v>
      </c>
      <c r="AM1899" s="47">
        <v>1</v>
      </c>
      <c r="AN1899" s="47">
        <v>1</v>
      </c>
      <c r="AO1899" s="47">
        <v>6</v>
      </c>
      <c r="AP1899" s="47">
        <v>88</v>
      </c>
      <c r="AQ1899" s="47"/>
      <c r="AR1899" s="47"/>
      <c r="AS1899" s="118">
        <v>0</v>
      </c>
      <c r="AT1899" s="49">
        <v>1</v>
      </c>
      <c r="AU1899" s="49">
        <v>1</v>
      </c>
      <c r="AV1899" s="47"/>
      <c r="AW1899" s="49">
        <v>1</v>
      </c>
      <c r="AX1899" s="49"/>
      <c r="AY1899" s="44">
        <f t="shared" si="180"/>
        <v>14</v>
      </c>
      <c r="AZ1899" s="47"/>
      <c r="BA1899" s="47"/>
      <c r="BB1899" s="47"/>
      <c r="BC1899" s="48"/>
      <c r="BD1899" s="62"/>
      <c r="BE1899" s="62"/>
      <c r="BF1899" s="57"/>
      <c r="BG1899" s="51"/>
      <c r="BH1899" s="51">
        <f t="shared" si="182"/>
        <v>1</v>
      </c>
      <c r="BI1899" s="51">
        <v>7</v>
      </c>
      <c r="BJ1899" s="52"/>
      <c r="BK1899" s="52"/>
      <c r="BL1899" s="53"/>
      <c r="BM1899" s="47" t="e">
        <f>COUNTIFS(A$2:$AC1899,#REF!,M$2:$AL1899,M1899)</f>
        <v>#VALUE!</v>
      </c>
      <c r="BN1899" s="47">
        <v>0</v>
      </c>
      <c r="BO1899" s="54">
        <v>14</v>
      </c>
      <c r="BP1899" s="54">
        <v>0</v>
      </c>
      <c r="BQ1899" s="47">
        <v>14</v>
      </c>
      <c r="BR1899" s="49">
        <v>1</v>
      </c>
      <c r="BS1899" s="49">
        <v>1</v>
      </c>
      <c r="BT1899" s="44">
        <f t="shared" si="181"/>
        <v>86</v>
      </c>
      <c r="BW1899" s="40" t="s">
        <v>67</v>
      </c>
      <c r="BY1899" s="55"/>
      <c r="BZ1899" s="1" t="s">
        <v>22426</v>
      </c>
    </row>
    <row r="1900" spans="1:78" ht="15" customHeight="1">
      <c r="A1900" s="25" t="s">
        <v>8596</v>
      </c>
      <c r="B1900" s="42" t="s">
        <v>10094</v>
      </c>
      <c r="D1900" s="263">
        <v>0</v>
      </c>
      <c r="E1900" s="85" t="s">
        <v>76</v>
      </c>
      <c r="F1900" s="116" t="s">
        <v>1453</v>
      </c>
      <c r="G1900" s="266"/>
      <c r="H1900" s="266"/>
      <c r="I1900" s="85" t="s">
        <v>310</v>
      </c>
      <c r="J1900" s="43" t="s">
        <v>311</v>
      </c>
      <c r="M1900" s="44" t="s">
        <v>91</v>
      </c>
      <c r="N1900" s="45" t="s">
        <v>310</v>
      </c>
      <c r="O1900" s="42" t="s">
        <v>81</v>
      </c>
      <c r="P1900" s="42" t="s">
        <v>82</v>
      </c>
      <c r="Q1900" s="85" t="s">
        <v>949</v>
      </c>
      <c r="R1900" s="85" t="s">
        <v>73</v>
      </c>
      <c r="S1900" s="42" t="s">
        <v>10095</v>
      </c>
      <c r="T1900" s="42" t="s">
        <v>10096</v>
      </c>
      <c r="U1900" s="117" t="s">
        <v>10096</v>
      </c>
      <c r="V1900" s="42" t="s">
        <v>73</v>
      </c>
      <c r="W1900" s="42" t="s">
        <v>73</v>
      </c>
      <c r="X1900" s="107">
        <v>40740</v>
      </c>
      <c r="Y1900" s="107">
        <v>40753</v>
      </c>
      <c r="Z1900" s="44">
        <f t="shared" si="178"/>
        <v>2011</v>
      </c>
      <c r="AA1900" s="44">
        <f t="shared" si="179"/>
        <v>7</v>
      </c>
      <c r="AB1900" s="44">
        <v>0</v>
      </c>
      <c r="AC1900" s="85" t="s">
        <v>8602</v>
      </c>
      <c r="AD1900" s="85" t="s">
        <v>8602</v>
      </c>
      <c r="AE1900" s="85" t="s">
        <v>8602</v>
      </c>
      <c r="AF1900" s="85" t="s">
        <v>8602</v>
      </c>
      <c r="AG1900" s="85" t="s">
        <v>8602</v>
      </c>
      <c r="AH1900" s="85" t="s">
        <v>8602</v>
      </c>
      <c r="AI1900" s="85" t="s">
        <v>10097</v>
      </c>
      <c r="AJ1900" s="85" t="s">
        <v>1367</v>
      </c>
      <c r="AK1900" s="85" t="s">
        <v>8602</v>
      </c>
      <c r="AL1900" s="85" t="s">
        <v>8602</v>
      </c>
      <c r="AM1900" s="47">
        <v>1</v>
      </c>
      <c r="AN1900" s="47">
        <v>1</v>
      </c>
      <c r="AO1900" s="47">
        <v>6</v>
      </c>
      <c r="AP1900" s="47">
        <v>88</v>
      </c>
      <c r="AQ1900" s="47"/>
      <c r="AR1900" s="47"/>
      <c r="AS1900" s="118">
        <v>0</v>
      </c>
      <c r="AT1900" s="49">
        <v>1</v>
      </c>
      <c r="AU1900" s="49">
        <v>1</v>
      </c>
      <c r="AV1900" s="47"/>
      <c r="AW1900" s="49">
        <v>1</v>
      </c>
      <c r="AX1900" s="49"/>
      <c r="AY1900" s="44">
        <f t="shared" si="180"/>
        <v>14</v>
      </c>
      <c r="AZ1900" s="47"/>
      <c r="BA1900" s="47"/>
      <c r="BB1900" s="47"/>
      <c r="BC1900" s="48"/>
      <c r="BD1900" s="62"/>
      <c r="BE1900" s="62"/>
      <c r="BF1900" s="57"/>
      <c r="BG1900" s="51"/>
      <c r="BH1900" s="51">
        <f t="shared" si="182"/>
        <v>1</v>
      </c>
      <c r="BI1900" s="51">
        <v>8</v>
      </c>
      <c r="BJ1900" s="52"/>
      <c r="BK1900" s="52"/>
      <c r="BL1900" s="53"/>
      <c r="BM1900" s="47" t="e">
        <f>COUNTIFS(A$2:$AC1900,#REF!,M$2:$AL1900,M1900)</f>
        <v>#VALUE!</v>
      </c>
      <c r="BN1900" s="47">
        <v>0</v>
      </c>
      <c r="BO1900" s="54">
        <v>14</v>
      </c>
      <c r="BP1900" s="54">
        <v>0</v>
      </c>
      <c r="BQ1900" s="47">
        <v>14</v>
      </c>
      <c r="BR1900" s="49">
        <v>1</v>
      </c>
      <c r="BS1900" s="49">
        <v>1</v>
      </c>
      <c r="BT1900" s="44">
        <f t="shared" si="181"/>
        <v>107</v>
      </c>
      <c r="BW1900" s="40" t="s">
        <v>67</v>
      </c>
      <c r="BY1900" s="55"/>
      <c r="BZ1900" s="1" t="s">
        <v>22426</v>
      </c>
    </row>
    <row r="1901" spans="1:78" ht="15" customHeight="1">
      <c r="A1901" s="25" t="s">
        <v>8596</v>
      </c>
      <c r="B1901" s="42" t="s">
        <v>10098</v>
      </c>
      <c r="D1901" s="263">
        <v>0</v>
      </c>
      <c r="E1901" s="85" t="s">
        <v>76</v>
      </c>
      <c r="F1901" s="116" t="s">
        <v>1453</v>
      </c>
      <c r="G1901" s="266"/>
      <c r="H1901" s="266"/>
      <c r="I1901" s="85" t="s">
        <v>310</v>
      </c>
      <c r="J1901" s="43" t="s">
        <v>311</v>
      </c>
      <c r="M1901" s="44" t="s">
        <v>91</v>
      </c>
      <c r="N1901" s="45" t="s">
        <v>310</v>
      </c>
      <c r="O1901" s="42" t="s">
        <v>81</v>
      </c>
      <c r="P1901" s="42" t="s">
        <v>82</v>
      </c>
      <c r="Q1901" s="85" t="s">
        <v>105</v>
      </c>
      <c r="R1901" s="85" t="s">
        <v>73</v>
      </c>
      <c r="S1901" s="42" t="s">
        <v>10099</v>
      </c>
      <c r="T1901" s="42" t="s">
        <v>10100</v>
      </c>
      <c r="U1901" s="117" t="s">
        <v>10100</v>
      </c>
      <c r="V1901" s="42" t="s">
        <v>73</v>
      </c>
      <c r="W1901" s="42" t="s">
        <v>73</v>
      </c>
      <c r="X1901" s="107">
        <v>40756</v>
      </c>
      <c r="Y1901" s="107">
        <v>40765</v>
      </c>
      <c r="Z1901" s="44">
        <f t="shared" si="178"/>
        <v>2011</v>
      </c>
      <c r="AA1901" s="44">
        <f t="shared" si="179"/>
        <v>8</v>
      </c>
      <c r="AB1901" s="44">
        <v>0</v>
      </c>
      <c r="AC1901" s="85" t="s">
        <v>8602</v>
      </c>
      <c r="AD1901" s="85" t="s">
        <v>8602</v>
      </c>
      <c r="AE1901" s="85" t="s">
        <v>8602</v>
      </c>
      <c r="AF1901" s="85" t="s">
        <v>8602</v>
      </c>
      <c r="AG1901" s="85" t="s">
        <v>8602</v>
      </c>
      <c r="AH1901" s="85" t="s">
        <v>8602</v>
      </c>
      <c r="AI1901" s="85" t="s">
        <v>10101</v>
      </c>
      <c r="AJ1901" s="85" t="s">
        <v>10102</v>
      </c>
      <c r="AK1901" s="85" t="s">
        <v>8602</v>
      </c>
      <c r="AL1901" s="85" t="s">
        <v>8602</v>
      </c>
      <c r="AM1901" s="47">
        <v>1</v>
      </c>
      <c r="AN1901" s="47">
        <v>1</v>
      </c>
      <c r="AO1901" s="47">
        <v>6</v>
      </c>
      <c r="AP1901" s="47">
        <v>88</v>
      </c>
      <c r="AQ1901" s="47"/>
      <c r="AR1901" s="47"/>
      <c r="AS1901" s="118">
        <v>0</v>
      </c>
      <c r="AT1901" s="49">
        <v>1</v>
      </c>
      <c r="AU1901" s="49">
        <v>1</v>
      </c>
      <c r="AV1901" s="47"/>
      <c r="AW1901" s="49">
        <v>1</v>
      </c>
      <c r="AX1901" s="49"/>
      <c r="AY1901" s="44">
        <f t="shared" si="180"/>
        <v>10</v>
      </c>
      <c r="AZ1901" s="47"/>
      <c r="BA1901" s="47"/>
      <c r="BB1901" s="47"/>
      <c r="BC1901" s="48"/>
      <c r="BD1901" s="62"/>
      <c r="BE1901" s="62"/>
      <c r="BF1901" s="57"/>
      <c r="BG1901" s="51"/>
      <c r="BH1901" s="51">
        <f t="shared" si="182"/>
        <v>1</v>
      </c>
      <c r="BI1901" s="51">
        <v>8</v>
      </c>
      <c r="BJ1901" s="52"/>
      <c r="BK1901" s="52"/>
      <c r="BL1901" s="53"/>
      <c r="BM1901" s="47" t="e">
        <f>COUNTIFS(A$2:$AC1901,#REF!,M$2:$AL1901,M1901)</f>
        <v>#VALUE!</v>
      </c>
      <c r="BN1901" s="47">
        <v>0</v>
      </c>
      <c r="BO1901" s="54">
        <v>10</v>
      </c>
      <c r="BP1901" s="54">
        <v>0</v>
      </c>
      <c r="BQ1901" s="47">
        <v>10</v>
      </c>
      <c r="BR1901" s="49">
        <v>1</v>
      </c>
      <c r="BS1901" s="49">
        <v>1</v>
      </c>
      <c r="BT1901" s="44">
        <f t="shared" si="181"/>
        <v>123</v>
      </c>
      <c r="BW1901" s="40" t="s">
        <v>67</v>
      </c>
      <c r="BY1901" s="55"/>
      <c r="BZ1901" s="1" t="s">
        <v>22426</v>
      </c>
    </row>
    <row r="1902" spans="1:78" ht="15" customHeight="1">
      <c r="A1902" s="25" t="s">
        <v>8596</v>
      </c>
      <c r="B1902" s="42" t="s">
        <v>10103</v>
      </c>
      <c r="D1902" s="263">
        <v>0</v>
      </c>
      <c r="E1902" s="85" t="s">
        <v>76</v>
      </c>
      <c r="F1902" s="116" t="s">
        <v>1453</v>
      </c>
      <c r="G1902" s="266"/>
      <c r="H1902" s="266"/>
      <c r="I1902" s="85" t="s">
        <v>310</v>
      </c>
      <c r="J1902" s="43" t="s">
        <v>311</v>
      </c>
      <c r="M1902" s="44" t="s">
        <v>91</v>
      </c>
      <c r="N1902" s="45" t="s">
        <v>310</v>
      </c>
      <c r="O1902" s="42" t="s">
        <v>81</v>
      </c>
      <c r="P1902" s="42" t="s">
        <v>82</v>
      </c>
      <c r="Q1902" s="85" t="s">
        <v>105</v>
      </c>
      <c r="R1902" s="85" t="s">
        <v>73</v>
      </c>
      <c r="S1902" s="42" t="s">
        <v>10104</v>
      </c>
      <c r="T1902" s="42" t="s">
        <v>10105</v>
      </c>
      <c r="U1902" s="117" t="s">
        <v>10105</v>
      </c>
      <c r="V1902" s="42" t="s">
        <v>73</v>
      </c>
      <c r="W1902" s="42" t="s">
        <v>73</v>
      </c>
      <c r="X1902" s="107">
        <v>40775</v>
      </c>
      <c r="Y1902" s="107">
        <v>40784</v>
      </c>
      <c r="Z1902" s="44">
        <f t="shared" si="178"/>
        <v>2011</v>
      </c>
      <c r="AA1902" s="44">
        <f t="shared" si="179"/>
        <v>8</v>
      </c>
      <c r="AB1902" s="44">
        <v>0</v>
      </c>
      <c r="AC1902" s="85" t="s">
        <v>8602</v>
      </c>
      <c r="AD1902" s="85" t="s">
        <v>8602</v>
      </c>
      <c r="AE1902" s="85" t="s">
        <v>8602</v>
      </c>
      <c r="AF1902" s="85" t="s">
        <v>8602</v>
      </c>
      <c r="AG1902" s="85" t="s">
        <v>8602</v>
      </c>
      <c r="AH1902" s="85" t="s">
        <v>8602</v>
      </c>
      <c r="AI1902" s="85" t="s">
        <v>399</v>
      </c>
      <c r="AJ1902" s="85" t="s">
        <v>400</v>
      </c>
      <c r="AK1902" s="85" t="s">
        <v>8602</v>
      </c>
      <c r="AL1902" s="85" t="s">
        <v>8602</v>
      </c>
      <c r="AM1902" s="47">
        <v>1</v>
      </c>
      <c r="AN1902" s="47">
        <v>1</v>
      </c>
      <c r="AO1902" s="47">
        <v>6</v>
      </c>
      <c r="AP1902" s="47">
        <v>88</v>
      </c>
      <c r="AQ1902" s="47"/>
      <c r="AR1902" s="47"/>
      <c r="AS1902" s="118">
        <v>0</v>
      </c>
      <c r="AT1902" s="49">
        <v>1</v>
      </c>
      <c r="AU1902" s="49">
        <v>1</v>
      </c>
      <c r="AV1902" s="47"/>
      <c r="AW1902" s="49">
        <v>1</v>
      </c>
      <c r="AX1902" s="49"/>
      <c r="AY1902" s="44">
        <f t="shared" si="180"/>
        <v>10</v>
      </c>
      <c r="AZ1902" s="47"/>
      <c r="BA1902" s="47"/>
      <c r="BB1902" s="47"/>
      <c r="BC1902" s="48"/>
      <c r="BD1902" s="62"/>
      <c r="BE1902" s="62"/>
      <c r="BF1902" s="57"/>
      <c r="BG1902" s="51"/>
      <c r="BH1902" s="51">
        <f t="shared" si="182"/>
        <v>1</v>
      </c>
      <c r="BI1902" s="51">
        <v>2</v>
      </c>
      <c r="BJ1902" s="52"/>
      <c r="BK1902" s="52"/>
      <c r="BL1902" s="53"/>
      <c r="BM1902" s="47" t="e">
        <f>COUNTIFS(A$2:$AC1902,#REF!,M$2:$AL1902,M1902)</f>
        <v>#VALUE!</v>
      </c>
      <c r="BN1902" s="47">
        <v>0</v>
      </c>
      <c r="BO1902" s="54">
        <v>10</v>
      </c>
      <c r="BP1902" s="54">
        <v>0</v>
      </c>
      <c r="BQ1902" s="47">
        <v>10</v>
      </c>
      <c r="BR1902" s="49">
        <v>1</v>
      </c>
      <c r="BS1902" s="49">
        <v>1</v>
      </c>
      <c r="BT1902" s="44">
        <f t="shared" si="181"/>
        <v>142</v>
      </c>
      <c r="BW1902" s="40" t="s">
        <v>67</v>
      </c>
      <c r="BY1902" s="55"/>
      <c r="BZ1902" s="1" t="s">
        <v>22426</v>
      </c>
    </row>
    <row r="1903" spans="1:78" ht="15" customHeight="1">
      <c r="A1903" s="25" t="s">
        <v>8596</v>
      </c>
      <c r="B1903" s="42" t="s">
        <v>10106</v>
      </c>
      <c r="D1903" s="263">
        <v>0</v>
      </c>
      <c r="E1903" s="85" t="s">
        <v>76</v>
      </c>
      <c r="F1903" s="116" t="s">
        <v>1453</v>
      </c>
      <c r="G1903" s="266"/>
      <c r="H1903" s="266"/>
      <c r="I1903" s="85" t="s">
        <v>310</v>
      </c>
      <c r="J1903" s="43" t="s">
        <v>311</v>
      </c>
      <c r="M1903" s="44" t="s">
        <v>91</v>
      </c>
      <c r="N1903" s="45" t="s">
        <v>310</v>
      </c>
      <c r="O1903" s="42" t="s">
        <v>81</v>
      </c>
      <c r="P1903" s="42" t="s">
        <v>82</v>
      </c>
      <c r="Q1903" s="85" t="s">
        <v>105</v>
      </c>
      <c r="R1903" s="85" t="s">
        <v>73</v>
      </c>
      <c r="S1903" s="42" t="s">
        <v>10107</v>
      </c>
      <c r="T1903" s="42" t="s">
        <v>10108</v>
      </c>
      <c r="U1903" s="117" t="s">
        <v>10108</v>
      </c>
      <c r="V1903" s="42" t="s">
        <v>73</v>
      </c>
      <c r="W1903" s="42" t="s">
        <v>73</v>
      </c>
      <c r="X1903" s="107">
        <v>40810</v>
      </c>
      <c r="Y1903" s="107">
        <v>40824</v>
      </c>
      <c r="Z1903" s="44">
        <f t="shared" si="178"/>
        <v>2011</v>
      </c>
      <c r="AA1903" s="44">
        <f t="shared" si="179"/>
        <v>9</v>
      </c>
      <c r="AB1903" s="44">
        <v>0</v>
      </c>
      <c r="AC1903" s="85" t="s">
        <v>8602</v>
      </c>
      <c r="AD1903" s="85" t="s">
        <v>8602</v>
      </c>
      <c r="AE1903" s="85" t="s">
        <v>8602</v>
      </c>
      <c r="AF1903" s="85" t="s">
        <v>8602</v>
      </c>
      <c r="AG1903" s="85" t="s">
        <v>8602</v>
      </c>
      <c r="AH1903" s="85" t="s">
        <v>8602</v>
      </c>
      <c r="AI1903" s="85" t="s">
        <v>10109</v>
      </c>
      <c r="AJ1903" s="85" t="s">
        <v>10110</v>
      </c>
      <c r="AK1903" s="85" t="s">
        <v>8602</v>
      </c>
      <c r="AL1903" s="85" t="s">
        <v>8602</v>
      </c>
      <c r="AM1903" s="47">
        <v>1</v>
      </c>
      <c r="AN1903" s="47">
        <v>1</v>
      </c>
      <c r="AO1903" s="47">
        <v>6</v>
      </c>
      <c r="AP1903" s="47">
        <v>88</v>
      </c>
      <c r="AQ1903" s="47"/>
      <c r="AR1903" s="47"/>
      <c r="AS1903" s="118">
        <v>0</v>
      </c>
      <c r="AT1903" s="49">
        <v>1</v>
      </c>
      <c r="AU1903" s="49">
        <v>1</v>
      </c>
      <c r="AV1903" s="47"/>
      <c r="AW1903" s="49">
        <v>1</v>
      </c>
      <c r="AX1903" s="49"/>
      <c r="AY1903" s="44">
        <f t="shared" si="180"/>
        <v>15</v>
      </c>
      <c r="AZ1903" s="47"/>
      <c r="BA1903" s="47"/>
      <c r="BB1903" s="47"/>
      <c r="BC1903" s="48"/>
      <c r="BD1903" s="62"/>
      <c r="BE1903" s="62"/>
      <c r="BF1903" s="57"/>
      <c r="BG1903" s="51"/>
      <c r="BH1903" s="51">
        <f t="shared" si="182"/>
        <v>1</v>
      </c>
      <c r="BI1903" s="51">
        <v>6</v>
      </c>
      <c r="BJ1903" s="52"/>
      <c r="BK1903" s="52"/>
      <c r="BL1903" s="53"/>
      <c r="BM1903" s="47" t="e">
        <f>COUNTIFS(A$2:$AC1903,#REF!,M$2:$AL1903,M1903)</f>
        <v>#VALUE!</v>
      </c>
      <c r="BN1903" s="47">
        <v>0</v>
      </c>
      <c r="BO1903" s="54">
        <v>15</v>
      </c>
      <c r="BP1903" s="54">
        <v>0</v>
      </c>
      <c r="BQ1903" s="47">
        <v>15</v>
      </c>
      <c r="BR1903" s="49">
        <v>1</v>
      </c>
      <c r="BS1903" s="49">
        <v>1</v>
      </c>
      <c r="BT1903" s="44">
        <f t="shared" si="181"/>
        <v>177</v>
      </c>
      <c r="BW1903" s="40" t="s">
        <v>67</v>
      </c>
      <c r="BY1903" s="55"/>
      <c r="BZ1903" s="1" t="s">
        <v>22426</v>
      </c>
    </row>
    <row r="1904" spans="1:78" ht="15" customHeight="1">
      <c r="A1904" s="25" t="s">
        <v>8596</v>
      </c>
      <c r="B1904" s="42" t="s">
        <v>10111</v>
      </c>
      <c r="D1904" s="263">
        <v>0</v>
      </c>
      <c r="E1904" s="85" t="s">
        <v>76</v>
      </c>
      <c r="F1904" s="116" t="s">
        <v>1453</v>
      </c>
      <c r="G1904" s="266"/>
      <c r="H1904" s="266"/>
      <c r="I1904" s="85" t="s">
        <v>310</v>
      </c>
      <c r="J1904" s="43" t="s">
        <v>311</v>
      </c>
      <c r="M1904" s="44" t="s">
        <v>91</v>
      </c>
      <c r="N1904" s="45" t="s">
        <v>310</v>
      </c>
      <c r="O1904" s="42" t="s">
        <v>81</v>
      </c>
      <c r="P1904" s="42" t="s">
        <v>82</v>
      </c>
      <c r="Q1904" s="85" t="s">
        <v>105</v>
      </c>
      <c r="R1904" s="85" t="s">
        <v>73</v>
      </c>
      <c r="S1904" s="42" t="s">
        <v>10112</v>
      </c>
      <c r="T1904" s="42" t="s">
        <v>10113</v>
      </c>
      <c r="U1904" s="117" t="s">
        <v>10113</v>
      </c>
      <c r="V1904" s="42" t="s">
        <v>73</v>
      </c>
      <c r="W1904" s="42" t="s">
        <v>73</v>
      </c>
      <c r="X1904" s="107">
        <v>40831</v>
      </c>
      <c r="Y1904" s="107">
        <v>40840</v>
      </c>
      <c r="Z1904" s="44">
        <f t="shared" si="178"/>
        <v>2011</v>
      </c>
      <c r="AA1904" s="44">
        <f t="shared" si="179"/>
        <v>10</v>
      </c>
      <c r="AB1904" s="44">
        <v>0</v>
      </c>
      <c r="AC1904" s="85" t="s">
        <v>8602</v>
      </c>
      <c r="AD1904" s="85" t="s">
        <v>8602</v>
      </c>
      <c r="AE1904" s="85" t="s">
        <v>8602</v>
      </c>
      <c r="AF1904" s="85" t="s">
        <v>8602</v>
      </c>
      <c r="AG1904" s="85" t="s">
        <v>8602</v>
      </c>
      <c r="AH1904" s="85" t="s">
        <v>8602</v>
      </c>
      <c r="AI1904" s="85" t="s">
        <v>611</v>
      </c>
      <c r="AJ1904" s="85" t="s">
        <v>612</v>
      </c>
      <c r="AK1904" s="85" t="s">
        <v>8602</v>
      </c>
      <c r="AL1904" s="85" t="s">
        <v>8602</v>
      </c>
      <c r="AM1904" s="47">
        <v>1</v>
      </c>
      <c r="AN1904" s="47">
        <v>1</v>
      </c>
      <c r="AO1904" s="47">
        <v>6</v>
      </c>
      <c r="AP1904" s="47">
        <v>88</v>
      </c>
      <c r="AQ1904" s="47"/>
      <c r="AR1904" s="47"/>
      <c r="AS1904" s="118">
        <v>0</v>
      </c>
      <c r="AT1904" s="49">
        <v>1</v>
      </c>
      <c r="AU1904" s="49">
        <v>1</v>
      </c>
      <c r="AV1904" s="47"/>
      <c r="AW1904" s="49">
        <v>1</v>
      </c>
      <c r="AX1904" s="49"/>
      <c r="AY1904" s="44">
        <f t="shared" si="180"/>
        <v>10</v>
      </c>
      <c r="AZ1904" s="47"/>
      <c r="BA1904" s="47"/>
      <c r="BB1904" s="47"/>
      <c r="BC1904" s="48"/>
      <c r="BD1904" s="62"/>
      <c r="BE1904" s="62"/>
      <c r="BF1904" s="57"/>
      <c r="BG1904" s="51"/>
      <c r="BH1904" s="51">
        <f t="shared" si="182"/>
        <v>1</v>
      </c>
      <c r="BI1904" s="51">
        <v>8</v>
      </c>
      <c r="BJ1904" s="52"/>
      <c r="BK1904" s="52"/>
      <c r="BL1904" s="53"/>
      <c r="BM1904" s="47" t="e">
        <f>COUNTIFS(A$2:$AC1904,#REF!,M$2:$AL1904,M1904)</f>
        <v>#VALUE!</v>
      </c>
      <c r="BN1904" s="47">
        <v>0</v>
      </c>
      <c r="BO1904" s="54">
        <v>10</v>
      </c>
      <c r="BP1904" s="54">
        <v>0</v>
      </c>
      <c r="BQ1904" s="47">
        <v>10</v>
      </c>
      <c r="BR1904" s="49">
        <v>1</v>
      </c>
      <c r="BS1904" s="49">
        <v>1</v>
      </c>
      <c r="BT1904" s="44">
        <f t="shared" si="181"/>
        <v>198</v>
      </c>
      <c r="BW1904" s="40" t="s">
        <v>67</v>
      </c>
      <c r="BY1904" s="55"/>
      <c r="BZ1904" s="1" t="s">
        <v>22426</v>
      </c>
    </row>
    <row r="1905" spans="1:78" ht="15" customHeight="1">
      <c r="A1905" s="25" t="s">
        <v>8596</v>
      </c>
      <c r="B1905" s="42" t="s">
        <v>10114</v>
      </c>
      <c r="D1905" s="263">
        <v>0</v>
      </c>
      <c r="E1905" s="85" t="s">
        <v>76</v>
      </c>
      <c r="F1905" s="116" t="s">
        <v>1453</v>
      </c>
      <c r="G1905" s="266"/>
      <c r="H1905" s="266"/>
      <c r="I1905" s="85" t="s">
        <v>310</v>
      </c>
      <c r="J1905" s="43" t="s">
        <v>311</v>
      </c>
      <c r="M1905" s="44" t="s">
        <v>91</v>
      </c>
      <c r="N1905" s="45" t="s">
        <v>310</v>
      </c>
      <c r="O1905" s="42" t="s">
        <v>81</v>
      </c>
      <c r="P1905" s="42" t="s">
        <v>82</v>
      </c>
      <c r="Q1905" s="85" t="s">
        <v>105</v>
      </c>
      <c r="R1905" s="85" t="s">
        <v>73</v>
      </c>
      <c r="S1905" s="42" t="s">
        <v>10115</v>
      </c>
      <c r="T1905" s="42" t="s">
        <v>10116</v>
      </c>
      <c r="U1905" s="117" t="s">
        <v>10116</v>
      </c>
      <c r="V1905" s="42" t="s">
        <v>73</v>
      </c>
      <c r="W1905" s="42" t="s">
        <v>73</v>
      </c>
      <c r="X1905" s="107">
        <v>40887</v>
      </c>
      <c r="Y1905" s="107">
        <v>40900</v>
      </c>
      <c r="Z1905" s="44">
        <f t="shared" si="178"/>
        <v>2011</v>
      </c>
      <c r="AA1905" s="44">
        <f t="shared" si="179"/>
        <v>12</v>
      </c>
      <c r="AB1905" s="44">
        <v>0</v>
      </c>
      <c r="AC1905" s="85" t="s">
        <v>8602</v>
      </c>
      <c r="AD1905" s="85" t="s">
        <v>8602</v>
      </c>
      <c r="AE1905" s="85" t="s">
        <v>8602</v>
      </c>
      <c r="AF1905" s="85" t="s">
        <v>8602</v>
      </c>
      <c r="AG1905" s="85" t="s">
        <v>8602</v>
      </c>
      <c r="AH1905" s="85" t="s">
        <v>8602</v>
      </c>
      <c r="AI1905" s="85" t="s">
        <v>10117</v>
      </c>
      <c r="AJ1905" s="85" t="s">
        <v>10118</v>
      </c>
      <c r="AK1905" s="85" t="s">
        <v>8602</v>
      </c>
      <c r="AL1905" s="85" t="s">
        <v>8602</v>
      </c>
      <c r="AM1905" s="47">
        <v>1</v>
      </c>
      <c r="AN1905" s="47">
        <v>1</v>
      </c>
      <c r="AO1905" s="47">
        <v>6</v>
      </c>
      <c r="AP1905" s="47">
        <v>88</v>
      </c>
      <c r="AQ1905" s="47"/>
      <c r="AR1905" s="47"/>
      <c r="AS1905" s="118">
        <v>0</v>
      </c>
      <c r="AT1905" s="49">
        <v>1</v>
      </c>
      <c r="AU1905" s="49">
        <v>1</v>
      </c>
      <c r="AV1905" s="47"/>
      <c r="AW1905" s="49">
        <v>1</v>
      </c>
      <c r="AX1905" s="49"/>
      <c r="AY1905" s="44">
        <f t="shared" si="180"/>
        <v>14</v>
      </c>
      <c r="AZ1905" s="47"/>
      <c r="BA1905" s="47"/>
      <c r="BB1905" s="47"/>
      <c r="BC1905" s="48"/>
      <c r="BD1905" s="62"/>
      <c r="BE1905" s="62"/>
      <c r="BF1905" s="57"/>
      <c r="BG1905" s="51"/>
      <c r="BH1905" s="51">
        <f t="shared" si="182"/>
        <v>1</v>
      </c>
      <c r="BI1905" s="51">
        <v>8</v>
      </c>
      <c r="BJ1905" s="52"/>
      <c r="BK1905" s="52"/>
      <c r="BL1905" s="53"/>
      <c r="BM1905" s="47" t="e">
        <f>COUNTIFS(A$2:$AC1905,#REF!,M$2:$AL1905,M1905)</f>
        <v>#VALUE!</v>
      </c>
      <c r="BN1905" s="47">
        <v>0</v>
      </c>
      <c r="BO1905" s="54">
        <v>14</v>
      </c>
      <c r="BP1905" s="54">
        <v>0</v>
      </c>
      <c r="BQ1905" s="47">
        <v>14</v>
      </c>
      <c r="BR1905" s="49">
        <v>1</v>
      </c>
      <c r="BS1905" s="49">
        <v>1</v>
      </c>
      <c r="BT1905" s="44">
        <f t="shared" si="181"/>
        <v>254</v>
      </c>
      <c r="BW1905" s="40" t="s">
        <v>67</v>
      </c>
      <c r="BY1905" s="55"/>
      <c r="BZ1905" s="1" t="s">
        <v>22426</v>
      </c>
    </row>
    <row r="1906" spans="1:78" ht="15" customHeight="1">
      <c r="A1906" s="25" t="s">
        <v>8596</v>
      </c>
      <c r="B1906" s="42" t="s">
        <v>10119</v>
      </c>
      <c r="D1906" s="263">
        <v>0</v>
      </c>
      <c r="E1906" s="85" t="s">
        <v>76</v>
      </c>
      <c r="F1906" s="116" t="s">
        <v>1453</v>
      </c>
      <c r="G1906" s="266"/>
      <c r="H1906" s="266"/>
      <c r="I1906" s="85" t="s">
        <v>921</v>
      </c>
      <c r="J1906" s="43" t="s">
        <v>922</v>
      </c>
      <c r="M1906" s="44" t="s">
        <v>91</v>
      </c>
      <c r="N1906" s="45" t="s">
        <v>921</v>
      </c>
      <c r="O1906" s="42" t="s">
        <v>105</v>
      </c>
      <c r="P1906" s="42" t="s">
        <v>949</v>
      </c>
      <c r="Q1906" s="85" t="s">
        <v>949</v>
      </c>
      <c r="R1906" s="85" t="s">
        <v>73</v>
      </c>
      <c r="S1906" s="42" t="s">
        <v>10120</v>
      </c>
      <c r="T1906" s="42" t="s">
        <v>8602</v>
      </c>
      <c r="U1906" s="117" t="s">
        <v>10121</v>
      </c>
      <c r="V1906" s="42" t="s">
        <v>73</v>
      </c>
      <c r="W1906" s="42" t="s">
        <v>73</v>
      </c>
      <c r="X1906" s="107">
        <v>40634</v>
      </c>
      <c r="Y1906" s="107">
        <v>40663</v>
      </c>
      <c r="Z1906" s="44">
        <f t="shared" si="178"/>
        <v>2011</v>
      </c>
      <c r="AA1906" s="44">
        <f t="shared" si="179"/>
        <v>4</v>
      </c>
      <c r="AB1906" s="44">
        <v>0</v>
      </c>
      <c r="AC1906" s="85" t="s">
        <v>8602</v>
      </c>
      <c r="AD1906" s="85" t="s">
        <v>8602</v>
      </c>
      <c r="AE1906" s="85" t="s">
        <v>8602</v>
      </c>
      <c r="AF1906" s="85" t="s">
        <v>8602</v>
      </c>
      <c r="AG1906" s="85" t="s">
        <v>8602</v>
      </c>
      <c r="AH1906" s="85" t="s">
        <v>8602</v>
      </c>
      <c r="AI1906" s="85" t="s">
        <v>10122</v>
      </c>
      <c r="AJ1906" s="85" t="s">
        <v>8602</v>
      </c>
      <c r="AK1906" s="85" t="s">
        <v>8602</v>
      </c>
      <c r="AL1906" s="85" t="s">
        <v>8602</v>
      </c>
      <c r="AM1906" s="47">
        <v>1</v>
      </c>
      <c r="AN1906" s="47">
        <v>1</v>
      </c>
      <c r="AO1906" s="47">
        <v>6</v>
      </c>
      <c r="AP1906" s="47">
        <v>88</v>
      </c>
      <c r="AQ1906" s="47"/>
      <c r="AR1906" s="47"/>
      <c r="AS1906" s="118">
        <v>99</v>
      </c>
      <c r="AT1906" s="49">
        <v>1</v>
      </c>
      <c r="AU1906" s="49">
        <v>1</v>
      </c>
      <c r="AV1906" s="47"/>
      <c r="AW1906" s="49">
        <v>1</v>
      </c>
      <c r="AX1906" s="49"/>
      <c r="AY1906" s="44">
        <f t="shared" si="180"/>
        <v>30</v>
      </c>
      <c r="AZ1906" s="47"/>
      <c r="BA1906" s="47"/>
      <c r="BB1906" s="47"/>
      <c r="BC1906" s="48"/>
      <c r="BD1906" s="62"/>
      <c r="BE1906" s="62"/>
      <c r="BF1906" s="50"/>
      <c r="BG1906" s="51"/>
      <c r="BH1906" s="51">
        <f t="shared" si="182"/>
        <v>1</v>
      </c>
      <c r="BI1906" s="51">
        <v>3</v>
      </c>
      <c r="BJ1906" s="52"/>
      <c r="BK1906" s="52"/>
      <c r="BL1906" s="53"/>
      <c r="BM1906" s="47" t="e">
        <f>COUNTIFS(A$2:$AC1906,#REF!,M$2:$AL1906,M1906)</f>
        <v>#VALUE!</v>
      </c>
      <c r="BN1906" s="47">
        <v>1</v>
      </c>
      <c r="BO1906" s="54">
        <v>30</v>
      </c>
      <c r="BP1906" s="54">
        <v>0</v>
      </c>
      <c r="BQ1906" s="47">
        <v>30</v>
      </c>
      <c r="BR1906" s="49">
        <v>1</v>
      </c>
      <c r="BS1906" s="49">
        <v>1</v>
      </c>
      <c r="BT1906" s="44">
        <f t="shared" si="181"/>
        <v>1</v>
      </c>
      <c r="BW1906" s="40" t="s">
        <v>67</v>
      </c>
      <c r="BY1906" s="55"/>
      <c r="BZ1906" s="1" t="s">
        <v>22426</v>
      </c>
    </row>
    <row r="1907" spans="1:78" ht="15" customHeight="1">
      <c r="A1907" s="25" t="s">
        <v>8596</v>
      </c>
      <c r="B1907" s="42" t="s">
        <v>10123</v>
      </c>
      <c r="D1907" s="263">
        <v>0</v>
      </c>
      <c r="E1907" s="85" t="s">
        <v>76</v>
      </c>
      <c r="F1907" s="116" t="s">
        <v>1453</v>
      </c>
      <c r="G1907" s="266"/>
      <c r="H1907" s="266"/>
      <c r="I1907" s="85" t="s">
        <v>921</v>
      </c>
      <c r="J1907" s="43" t="s">
        <v>922</v>
      </c>
      <c r="M1907" s="44" t="s">
        <v>91</v>
      </c>
      <c r="N1907" s="45" t="s">
        <v>921</v>
      </c>
      <c r="O1907" s="42" t="s">
        <v>105</v>
      </c>
      <c r="P1907" s="42" t="s">
        <v>949</v>
      </c>
      <c r="Q1907" s="85" t="s">
        <v>949</v>
      </c>
      <c r="R1907" s="85" t="s">
        <v>73</v>
      </c>
      <c r="S1907" s="42" t="s">
        <v>10124</v>
      </c>
      <c r="T1907" s="42" t="s">
        <v>8602</v>
      </c>
      <c r="U1907" s="117" t="s">
        <v>10125</v>
      </c>
      <c r="V1907" s="42" t="s">
        <v>73</v>
      </c>
      <c r="W1907" s="42" t="s">
        <v>73</v>
      </c>
      <c r="X1907" s="107">
        <v>40664</v>
      </c>
      <c r="Y1907" s="107">
        <v>40694</v>
      </c>
      <c r="Z1907" s="44">
        <f t="shared" si="178"/>
        <v>2011</v>
      </c>
      <c r="AA1907" s="44">
        <f t="shared" si="179"/>
        <v>5</v>
      </c>
      <c r="AB1907" s="44">
        <v>0</v>
      </c>
      <c r="AC1907" s="85" t="s">
        <v>8602</v>
      </c>
      <c r="AD1907" s="85" t="s">
        <v>8602</v>
      </c>
      <c r="AE1907" s="85" t="s">
        <v>8602</v>
      </c>
      <c r="AF1907" s="85" t="s">
        <v>8602</v>
      </c>
      <c r="AG1907" s="85" t="s">
        <v>8602</v>
      </c>
      <c r="AH1907" s="85" t="s">
        <v>8602</v>
      </c>
      <c r="AI1907" s="85" t="s">
        <v>10126</v>
      </c>
      <c r="AJ1907" s="85" t="s">
        <v>8602</v>
      </c>
      <c r="AK1907" s="85" t="s">
        <v>8602</v>
      </c>
      <c r="AL1907" s="85" t="s">
        <v>8602</v>
      </c>
      <c r="AM1907" s="47">
        <v>1</v>
      </c>
      <c r="AN1907" s="47">
        <v>1</v>
      </c>
      <c r="AO1907" s="47">
        <v>6</v>
      </c>
      <c r="AP1907" s="47">
        <v>88</v>
      </c>
      <c r="AQ1907" s="47"/>
      <c r="AR1907" s="47"/>
      <c r="AS1907" s="118">
        <v>99</v>
      </c>
      <c r="AT1907" s="49">
        <v>1</v>
      </c>
      <c r="AU1907" s="49">
        <v>1</v>
      </c>
      <c r="AV1907" s="47"/>
      <c r="AW1907" s="49">
        <v>1</v>
      </c>
      <c r="AX1907" s="49"/>
      <c r="AY1907" s="44">
        <f t="shared" si="180"/>
        <v>31</v>
      </c>
      <c r="AZ1907" s="47"/>
      <c r="BA1907" s="47"/>
      <c r="BB1907" s="47"/>
      <c r="BC1907" s="48"/>
      <c r="BD1907" s="62"/>
      <c r="BE1907" s="62"/>
      <c r="BF1907" s="50"/>
      <c r="BG1907" s="51"/>
      <c r="BH1907" s="51">
        <f t="shared" si="182"/>
        <v>1</v>
      </c>
      <c r="BI1907" s="51">
        <v>2</v>
      </c>
      <c r="BJ1907" s="52"/>
      <c r="BK1907" s="52"/>
      <c r="BL1907" s="53"/>
      <c r="BM1907" s="47" t="e">
        <f>COUNTIFS(A$2:$AC1907,#REF!,M$2:$AL1907,M1907)</f>
        <v>#VALUE!</v>
      </c>
      <c r="BN1907" s="47">
        <v>0</v>
      </c>
      <c r="BO1907" s="54">
        <v>31</v>
      </c>
      <c r="BP1907" s="54">
        <v>0</v>
      </c>
      <c r="BQ1907" s="47">
        <v>31</v>
      </c>
      <c r="BR1907" s="49">
        <v>1</v>
      </c>
      <c r="BS1907" s="49">
        <v>1</v>
      </c>
      <c r="BT1907" s="44">
        <f t="shared" si="181"/>
        <v>31</v>
      </c>
      <c r="BW1907" s="40" t="s">
        <v>67</v>
      </c>
      <c r="BY1907" s="55"/>
      <c r="BZ1907" s="1" t="s">
        <v>22426</v>
      </c>
    </row>
    <row r="1908" spans="1:78" ht="15" customHeight="1">
      <c r="A1908" s="25" t="s">
        <v>8596</v>
      </c>
      <c r="B1908" s="42" t="s">
        <v>10127</v>
      </c>
      <c r="D1908" s="263">
        <v>0</v>
      </c>
      <c r="E1908" s="85" t="s">
        <v>76</v>
      </c>
      <c r="F1908" s="116" t="s">
        <v>1453</v>
      </c>
      <c r="G1908" s="266"/>
      <c r="H1908" s="266"/>
      <c r="I1908" s="85" t="s">
        <v>10128</v>
      </c>
      <c r="J1908" s="43" t="s">
        <v>8602</v>
      </c>
      <c r="M1908" s="44" t="s">
        <v>91</v>
      </c>
      <c r="N1908" s="45" t="s">
        <v>90</v>
      </c>
      <c r="O1908" s="42" t="s">
        <v>71</v>
      </c>
      <c r="P1908" s="42" t="s">
        <v>122</v>
      </c>
      <c r="Q1908" s="85" t="s">
        <v>949</v>
      </c>
      <c r="R1908" s="85" t="s">
        <v>73</v>
      </c>
      <c r="S1908" s="42" t="s">
        <v>10129</v>
      </c>
      <c r="T1908" s="42" t="s">
        <v>8602</v>
      </c>
      <c r="U1908" s="117" t="s">
        <v>10130</v>
      </c>
      <c r="V1908" s="42" t="s">
        <v>73</v>
      </c>
      <c r="W1908" s="42" t="s">
        <v>73</v>
      </c>
      <c r="X1908" s="107">
        <v>40598</v>
      </c>
      <c r="Y1908" s="107">
        <v>40642</v>
      </c>
      <c r="Z1908" s="44">
        <f t="shared" si="178"/>
        <v>2011</v>
      </c>
      <c r="AA1908" s="44">
        <f t="shared" si="179"/>
        <v>2</v>
      </c>
      <c r="AB1908" s="44">
        <v>0</v>
      </c>
      <c r="AC1908" s="85" t="s">
        <v>8602</v>
      </c>
      <c r="AD1908" s="85" t="s">
        <v>8602</v>
      </c>
      <c r="AE1908" s="85" t="s">
        <v>8602</v>
      </c>
      <c r="AF1908" s="85" t="s">
        <v>8602</v>
      </c>
      <c r="AG1908" s="85" t="s">
        <v>8602</v>
      </c>
      <c r="AH1908" s="85" t="s">
        <v>8602</v>
      </c>
      <c r="AI1908" s="85" t="s">
        <v>10131</v>
      </c>
      <c r="AJ1908" s="85" t="s">
        <v>8602</v>
      </c>
      <c r="AK1908" s="85" t="s">
        <v>8602</v>
      </c>
      <c r="AL1908" s="85" t="s">
        <v>8602</v>
      </c>
      <c r="AM1908" s="47">
        <v>1</v>
      </c>
      <c r="AN1908" s="47">
        <v>1</v>
      </c>
      <c r="AO1908" s="47">
        <v>6</v>
      </c>
      <c r="AP1908" s="47">
        <v>88</v>
      </c>
      <c r="AQ1908" s="47"/>
      <c r="AR1908" s="47"/>
      <c r="AS1908" s="47">
        <v>1</v>
      </c>
      <c r="AT1908" s="49">
        <v>1</v>
      </c>
      <c r="AU1908" s="49">
        <v>1</v>
      </c>
      <c r="AV1908" s="47"/>
      <c r="AW1908" s="49">
        <v>1</v>
      </c>
      <c r="AX1908" s="49"/>
      <c r="AY1908" s="44">
        <f t="shared" si="180"/>
        <v>45</v>
      </c>
      <c r="AZ1908" s="47"/>
      <c r="BA1908" s="47"/>
      <c r="BB1908" s="47"/>
      <c r="BC1908" s="48"/>
      <c r="BD1908" s="62"/>
      <c r="BE1908" s="62"/>
      <c r="BF1908" s="50"/>
      <c r="BG1908" s="51"/>
      <c r="BH1908" s="51">
        <f t="shared" si="182"/>
        <v>1</v>
      </c>
      <c r="BI1908" s="51">
        <v>2</v>
      </c>
      <c r="BJ1908" s="52"/>
      <c r="BK1908" s="52"/>
      <c r="BL1908" s="53"/>
      <c r="BM1908" s="47" t="e">
        <f>COUNTIFS(A$2:$AC1908,#REF!,M$2:$AL1908,M1908)</f>
        <v>#VALUE!</v>
      </c>
      <c r="BN1908" s="47">
        <v>1</v>
      </c>
      <c r="BO1908" s="54">
        <v>45</v>
      </c>
      <c r="BP1908" s="54">
        <v>0</v>
      </c>
      <c r="BQ1908" s="47">
        <v>45</v>
      </c>
      <c r="BR1908" s="49">
        <v>1</v>
      </c>
      <c r="BS1908" s="49">
        <v>1</v>
      </c>
      <c r="BT1908" s="44">
        <f t="shared" si="181"/>
        <v>0</v>
      </c>
      <c r="BW1908" s="40" t="s">
        <v>67</v>
      </c>
      <c r="BY1908" s="55"/>
    </row>
    <row r="1909" spans="1:78" ht="15" customHeight="1">
      <c r="A1909" s="25" t="s">
        <v>8596</v>
      </c>
      <c r="B1909" s="42" t="s">
        <v>10132</v>
      </c>
      <c r="D1909" s="263">
        <v>0</v>
      </c>
      <c r="E1909" s="85" t="s">
        <v>76</v>
      </c>
      <c r="F1909" s="116" t="s">
        <v>1453</v>
      </c>
      <c r="G1909" s="266"/>
      <c r="H1909" s="266"/>
      <c r="I1909" s="85" t="s">
        <v>90</v>
      </c>
      <c r="J1909" s="43" t="s">
        <v>8602</v>
      </c>
      <c r="M1909" s="44" t="s">
        <v>91</v>
      </c>
      <c r="N1909" s="45" t="s">
        <v>90</v>
      </c>
      <c r="O1909" s="42" t="s">
        <v>71</v>
      </c>
      <c r="P1909" s="42" t="s">
        <v>122</v>
      </c>
      <c r="Q1909" s="85" t="s">
        <v>105</v>
      </c>
      <c r="R1909" s="85" t="s">
        <v>73</v>
      </c>
      <c r="S1909" s="42" t="s">
        <v>10133</v>
      </c>
      <c r="T1909" s="42" t="s">
        <v>8602</v>
      </c>
      <c r="U1909" s="117" t="s">
        <v>10134</v>
      </c>
      <c r="V1909" s="42" t="s">
        <v>73</v>
      </c>
      <c r="W1909" s="42" t="s">
        <v>73</v>
      </c>
      <c r="X1909" s="107">
        <v>40612</v>
      </c>
      <c r="Y1909" s="107">
        <v>40665</v>
      </c>
      <c r="Z1909" s="44">
        <f t="shared" ref="Z1909:Z1972" si="183">YEAR(X1909)</f>
        <v>2011</v>
      </c>
      <c r="AA1909" s="44">
        <f t="shared" ref="AA1909:AA1972" si="184">MONTH(X1909)</f>
        <v>3</v>
      </c>
      <c r="AB1909" s="44">
        <v>0</v>
      </c>
      <c r="AC1909" s="85" t="s">
        <v>8602</v>
      </c>
      <c r="AD1909" s="85" t="s">
        <v>8602</v>
      </c>
      <c r="AE1909" s="85" t="s">
        <v>8602</v>
      </c>
      <c r="AF1909" s="85" t="s">
        <v>8602</v>
      </c>
      <c r="AG1909" s="85" t="s">
        <v>8602</v>
      </c>
      <c r="AH1909" s="85" t="s">
        <v>8602</v>
      </c>
      <c r="AI1909" s="85" t="s">
        <v>10135</v>
      </c>
      <c r="AJ1909" s="85" t="s">
        <v>8602</v>
      </c>
      <c r="AK1909" s="85" t="s">
        <v>8602</v>
      </c>
      <c r="AL1909" s="85" t="s">
        <v>8602</v>
      </c>
      <c r="AM1909" s="47">
        <v>1</v>
      </c>
      <c r="AN1909" s="47">
        <v>1</v>
      </c>
      <c r="AO1909" s="47">
        <v>6</v>
      </c>
      <c r="AP1909" s="47">
        <v>88</v>
      </c>
      <c r="AQ1909" s="47"/>
      <c r="AR1909" s="47"/>
      <c r="AS1909" s="47">
        <v>1</v>
      </c>
      <c r="AT1909" s="49">
        <v>1</v>
      </c>
      <c r="AU1909" s="49">
        <v>1</v>
      </c>
      <c r="AV1909" s="47"/>
      <c r="AW1909" s="49">
        <v>1</v>
      </c>
      <c r="AX1909" s="49"/>
      <c r="AY1909" s="44">
        <f t="shared" si="180"/>
        <v>54</v>
      </c>
      <c r="AZ1909" s="47"/>
      <c r="BA1909" s="47"/>
      <c r="BB1909" s="47"/>
      <c r="BC1909" s="48"/>
      <c r="BD1909" s="62"/>
      <c r="BE1909" s="62"/>
      <c r="BF1909" s="50"/>
      <c r="BG1909" s="51"/>
      <c r="BH1909" s="51">
        <f t="shared" si="182"/>
        <v>1</v>
      </c>
      <c r="BI1909" s="51">
        <v>2</v>
      </c>
      <c r="BJ1909" s="52"/>
      <c r="BK1909" s="52"/>
      <c r="BL1909" s="53"/>
      <c r="BM1909" s="47" t="e">
        <f>COUNTIFS(A$2:$AC1909,#REF!,M$2:$AL1909,M1909)</f>
        <v>#VALUE!</v>
      </c>
      <c r="BN1909" s="47">
        <v>0</v>
      </c>
      <c r="BO1909" s="54">
        <v>54</v>
      </c>
      <c r="BP1909" s="54">
        <v>0</v>
      </c>
      <c r="BQ1909" s="47">
        <v>54</v>
      </c>
      <c r="BR1909" s="49">
        <v>1</v>
      </c>
      <c r="BS1909" s="49">
        <v>1</v>
      </c>
      <c r="BT1909" s="44">
        <f t="shared" si="181"/>
        <v>0</v>
      </c>
      <c r="BW1909" s="40" t="s">
        <v>67</v>
      </c>
      <c r="BY1909" s="55"/>
    </row>
    <row r="1910" spans="1:78" ht="15" customHeight="1">
      <c r="A1910" s="25" t="s">
        <v>8596</v>
      </c>
      <c r="B1910" s="42" t="s">
        <v>10136</v>
      </c>
      <c r="D1910" s="263">
        <v>0</v>
      </c>
      <c r="E1910" s="85" t="s">
        <v>76</v>
      </c>
      <c r="F1910" s="116" t="s">
        <v>1453</v>
      </c>
      <c r="G1910" s="266"/>
      <c r="H1910" s="266"/>
      <c r="I1910" s="85" t="s">
        <v>90</v>
      </c>
      <c r="J1910" s="43" t="s">
        <v>8602</v>
      </c>
      <c r="M1910" s="44" t="s">
        <v>91</v>
      </c>
      <c r="N1910" s="45" t="s">
        <v>90</v>
      </c>
      <c r="O1910" s="42" t="s">
        <v>81</v>
      </c>
      <c r="P1910" s="42" t="s">
        <v>82</v>
      </c>
      <c r="Q1910" s="85" t="s">
        <v>105</v>
      </c>
      <c r="R1910" s="85" t="s">
        <v>73</v>
      </c>
      <c r="S1910" s="42" t="s">
        <v>10137</v>
      </c>
      <c r="T1910" s="42" t="s">
        <v>8602</v>
      </c>
      <c r="U1910" s="117" t="s">
        <v>10138</v>
      </c>
      <c r="V1910" s="42" t="s">
        <v>73</v>
      </c>
      <c r="W1910" s="42" t="s">
        <v>73</v>
      </c>
      <c r="X1910" s="107">
        <v>40668</v>
      </c>
      <c r="Y1910" s="107">
        <v>40698</v>
      </c>
      <c r="Z1910" s="44">
        <f t="shared" si="183"/>
        <v>2011</v>
      </c>
      <c r="AA1910" s="44">
        <f t="shared" si="184"/>
        <v>5</v>
      </c>
      <c r="AB1910" s="44">
        <v>0</v>
      </c>
      <c r="AC1910" s="85" t="s">
        <v>8602</v>
      </c>
      <c r="AD1910" s="85" t="s">
        <v>8602</v>
      </c>
      <c r="AE1910" s="85" t="s">
        <v>8602</v>
      </c>
      <c r="AF1910" s="85" t="s">
        <v>8602</v>
      </c>
      <c r="AG1910" s="85" t="s">
        <v>8602</v>
      </c>
      <c r="AH1910" s="85" t="s">
        <v>8602</v>
      </c>
      <c r="AI1910" s="85" t="s">
        <v>10139</v>
      </c>
      <c r="AJ1910" s="85" t="s">
        <v>8602</v>
      </c>
      <c r="AK1910" s="85" t="s">
        <v>8602</v>
      </c>
      <c r="AL1910" s="85" t="s">
        <v>8602</v>
      </c>
      <c r="AM1910" s="47">
        <v>1</v>
      </c>
      <c r="AN1910" s="47">
        <v>1</v>
      </c>
      <c r="AO1910" s="47">
        <v>6</v>
      </c>
      <c r="AP1910" s="47">
        <v>88</v>
      </c>
      <c r="AQ1910" s="47"/>
      <c r="AR1910" s="47"/>
      <c r="AS1910" s="118">
        <v>0</v>
      </c>
      <c r="AT1910" s="49">
        <v>1</v>
      </c>
      <c r="AU1910" s="49">
        <v>1</v>
      </c>
      <c r="AV1910" s="47"/>
      <c r="AW1910" s="49">
        <v>1</v>
      </c>
      <c r="AX1910" s="49"/>
      <c r="AY1910" s="44">
        <f t="shared" si="180"/>
        <v>31</v>
      </c>
      <c r="AZ1910" s="47"/>
      <c r="BA1910" s="47"/>
      <c r="BB1910" s="47"/>
      <c r="BC1910" s="48"/>
      <c r="BD1910" s="62"/>
      <c r="BE1910" s="62"/>
      <c r="BF1910" s="50"/>
      <c r="BG1910" s="51"/>
      <c r="BH1910" s="51">
        <f t="shared" si="182"/>
        <v>1</v>
      </c>
      <c r="BI1910" s="51">
        <v>2</v>
      </c>
      <c r="BJ1910" s="52"/>
      <c r="BK1910" s="52"/>
      <c r="BL1910" s="53"/>
      <c r="BM1910" s="47" t="e">
        <f>COUNTIFS(A$2:$AC1910,#REF!,M$2:$AL1910,M1910)</f>
        <v>#VALUE!</v>
      </c>
      <c r="BN1910" s="47">
        <v>0</v>
      </c>
      <c r="BO1910" s="54">
        <v>31</v>
      </c>
      <c r="BP1910" s="54">
        <v>0</v>
      </c>
      <c r="BQ1910" s="47">
        <v>31</v>
      </c>
      <c r="BR1910" s="49">
        <v>1</v>
      </c>
      <c r="BS1910" s="49">
        <v>1</v>
      </c>
      <c r="BT1910" s="44">
        <f t="shared" si="181"/>
        <v>35</v>
      </c>
      <c r="BW1910" s="40" t="s">
        <v>67</v>
      </c>
      <c r="BY1910" s="55"/>
    </row>
    <row r="1911" spans="1:78" ht="15" customHeight="1">
      <c r="A1911" s="25" t="s">
        <v>8596</v>
      </c>
      <c r="B1911" s="42" t="s">
        <v>10140</v>
      </c>
      <c r="D1911" s="263">
        <v>0</v>
      </c>
      <c r="E1911" s="85" t="s">
        <v>76</v>
      </c>
      <c r="F1911" s="116" t="s">
        <v>1453</v>
      </c>
      <c r="G1911" s="266"/>
      <c r="H1911" s="266"/>
      <c r="I1911" s="85" t="s">
        <v>10128</v>
      </c>
      <c r="J1911" s="43" t="s">
        <v>8602</v>
      </c>
      <c r="M1911" s="44" t="s">
        <v>91</v>
      </c>
      <c r="N1911" s="45" t="s">
        <v>90</v>
      </c>
      <c r="O1911" s="42" t="s">
        <v>345</v>
      </c>
      <c r="P1911" s="42" t="s">
        <v>346</v>
      </c>
      <c r="Q1911" s="85" t="s">
        <v>105</v>
      </c>
      <c r="R1911" s="85" t="s">
        <v>73</v>
      </c>
      <c r="S1911" s="42" t="s">
        <v>10141</v>
      </c>
      <c r="T1911" s="42" t="s">
        <v>8602</v>
      </c>
      <c r="U1911" s="117" t="s">
        <v>10142</v>
      </c>
      <c r="V1911" s="42" t="s">
        <v>73</v>
      </c>
      <c r="W1911" s="42" t="s">
        <v>73</v>
      </c>
      <c r="X1911" s="107">
        <v>40689</v>
      </c>
      <c r="Y1911" s="107">
        <v>40711</v>
      </c>
      <c r="Z1911" s="44">
        <f t="shared" si="183"/>
        <v>2011</v>
      </c>
      <c r="AA1911" s="44">
        <f t="shared" si="184"/>
        <v>5</v>
      </c>
      <c r="AB1911" s="44">
        <v>0</v>
      </c>
      <c r="AC1911" s="85" t="s">
        <v>8602</v>
      </c>
      <c r="AD1911" s="85" t="s">
        <v>8602</v>
      </c>
      <c r="AE1911" s="85" t="s">
        <v>8602</v>
      </c>
      <c r="AF1911" s="85" t="s">
        <v>8602</v>
      </c>
      <c r="AG1911" s="85" t="s">
        <v>8602</v>
      </c>
      <c r="AH1911" s="85" t="s">
        <v>8602</v>
      </c>
      <c r="AI1911" s="85" t="s">
        <v>10143</v>
      </c>
      <c r="AJ1911" s="85" t="s">
        <v>8602</v>
      </c>
      <c r="AK1911" s="85" t="s">
        <v>8602</v>
      </c>
      <c r="AL1911" s="85" t="s">
        <v>8602</v>
      </c>
      <c r="AM1911" s="47">
        <v>1</v>
      </c>
      <c r="AN1911" s="47">
        <v>1</v>
      </c>
      <c r="AO1911" s="47">
        <v>6</v>
      </c>
      <c r="AP1911" s="47">
        <v>88</v>
      </c>
      <c r="AQ1911" s="47"/>
      <c r="AR1911" s="47"/>
      <c r="AS1911" s="118">
        <v>0</v>
      </c>
      <c r="AT1911" s="49">
        <v>1</v>
      </c>
      <c r="AU1911" s="49">
        <v>1</v>
      </c>
      <c r="AV1911" s="47"/>
      <c r="AW1911" s="49">
        <v>1</v>
      </c>
      <c r="AX1911" s="49"/>
      <c r="AY1911" s="44">
        <f t="shared" si="180"/>
        <v>23</v>
      </c>
      <c r="AZ1911" s="47"/>
      <c r="BA1911" s="47"/>
      <c r="BB1911" s="47"/>
      <c r="BC1911" s="48"/>
      <c r="BD1911" s="62"/>
      <c r="BE1911" s="62"/>
      <c r="BF1911" s="50"/>
      <c r="BG1911" s="51"/>
      <c r="BH1911" s="51">
        <f t="shared" si="182"/>
        <v>1</v>
      </c>
      <c r="BI1911" s="51">
        <v>2</v>
      </c>
      <c r="BJ1911" s="52"/>
      <c r="BK1911" s="52"/>
      <c r="BL1911" s="53"/>
      <c r="BM1911" s="47" t="e">
        <f>COUNTIFS(A$2:$AC1911,#REF!,M$2:$AL1911,M1911)</f>
        <v>#VALUE!</v>
      </c>
      <c r="BN1911" s="47">
        <v>0</v>
      </c>
      <c r="BO1911" s="54">
        <v>23</v>
      </c>
      <c r="BP1911" s="54">
        <v>0</v>
      </c>
      <c r="BQ1911" s="47">
        <v>23</v>
      </c>
      <c r="BR1911" s="49">
        <v>1</v>
      </c>
      <c r="BS1911" s="49">
        <v>1</v>
      </c>
      <c r="BT1911" s="44">
        <f t="shared" si="181"/>
        <v>56</v>
      </c>
      <c r="BW1911" s="40" t="s">
        <v>67</v>
      </c>
      <c r="BY1911" s="55"/>
    </row>
    <row r="1912" spans="1:78" ht="15" customHeight="1">
      <c r="A1912" s="25" t="s">
        <v>8596</v>
      </c>
      <c r="B1912" s="42" t="s">
        <v>10144</v>
      </c>
      <c r="D1912" s="263">
        <v>0</v>
      </c>
      <c r="E1912" s="85" t="s">
        <v>76</v>
      </c>
      <c r="F1912" s="116" t="s">
        <v>1453</v>
      </c>
      <c r="G1912" s="266"/>
      <c r="H1912" s="266"/>
      <c r="I1912" s="85" t="s">
        <v>10128</v>
      </c>
      <c r="J1912" s="43" t="s">
        <v>8602</v>
      </c>
      <c r="M1912" s="44" t="s">
        <v>91</v>
      </c>
      <c r="N1912" s="45" t="s">
        <v>90</v>
      </c>
      <c r="O1912" s="42" t="s">
        <v>86</v>
      </c>
      <c r="P1912" s="42" t="s">
        <v>87</v>
      </c>
      <c r="Q1912" s="85" t="s">
        <v>949</v>
      </c>
      <c r="R1912" s="85" t="s">
        <v>73</v>
      </c>
      <c r="S1912" s="42" t="s">
        <v>10145</v>
      </c>
      <c r="T1912" s="42" t="s">
        <v>8602</v>
      </c>
      <c r="U1912" s="117" t="s">
        <v>10146</v>
      </c>
      <c r="V1912" s="42" t="s">
        <v>73</v>
      </c>
      <c r="W1912" s="42" t="s">
        <v>73</v>
      </c>
      <c r="X1912" s="107">
        <v>40723</v>
      </c>
      <c r="Y1912" s="107">
        <v>40747</v>
      </c>
      <c r="Z1912" s="44">
        <f t="shared" si="183"/>
        <v>2011</v>
      </c>
      <c r="AA1912" s="44">
        <f t="shared" si="184"/>
        <v>6</v>
      </c>
      <c r="AB1912" s="44">
        <v>0</v>
      </c>
      <c r="AC1912" s="85" t="s">
        <v>8602</v>
      </c>
      <c r="AD1912" s="85" t="s">
        <v>8602</v>
      </c>
      <c r="AE1912" s="85" t="s">
        <v>8602</v>
      </c>
      <c r="AF1912" s="85" t="s">
        <v>8602</v>
      </c>
      <c r="AG1912" s="85" t="s">
        <v>8602</v>
      </c>
      <c r="AH1912" s="85" t="s">
        <v>8602</v>
      </c>
      <c r="AI1912" s="85" t="s">
        <v>10147</v>
      </c>
      <c r="AJ1912" s="85" t="s">
        <v>8602</v>
      </c>
      <c r="AK1912" s="85" t="s">
        <v>8602</v>
      </c>
      <c r="AL1912" s="85" t="s">
        <v>8602</v>
      </c>
      <c r="AM1912" s="47">
        <v>1</v>
      </c>
      <c r="AN1912" s="47">
        <v>1</v>
      </c>
      <c r="AO1912" s="47">
        <v>6</v>
      </c>
      <c r="AP1912" s="47">
        <v>88</v>
      </c>
      <c r="AQ1912" s="47"/>
      <c r="AR1912" s="47"/>
      <c r="AS1912" s="118">
        <v>0</v>
      </c>
      <c r="AT1912" s="49">
        <v>1</v>
      </c>
      <c r="AU1912" s="49">
        <v>1</v>
      </c>
      <c r="AV1912" s="47"/>
      <c r="AW1912" s="49">
        <v>1</v>
      </c>
      <c r="AX1912" s="49"/>
      <c r="AY1912" s="44">
        <f t="shared" si="180"/>
        <v>25</v>
      </c>
      <c r="AZ1912" s="47"/>
      <c r="BA1912" s="47"/>
      <c r="BB1912" s="47"/>
      <c r="BC1912" s="48"/>
      <c r="BD1912" s="62"/>
      <c r="BE1912" s="62"/>
      <c r="BF1912" s="50"/>
      <c r="BG1912" s="51"/>
      <c r="BH1912" s="51">
        <f t="shared" si="182"/>
        <v>1</v>
      </c>
      <c r="BI1912" s="51">
        <v>3</v>
      </c>
      <c r="BJ1912" s="52"/>
      <c r="BK1912" s="52"/>
      <c r="BL1912" s="53"/>
      <c r="BM1912" s="47" t="e">
        <f>COUNTIFS(A$2:$AC1912,#REF!,M$2:$AL1912,M1912)</f>
        <v>#VALUE!</v>
      </c>
      <c r="BN1912" s="47">
        <v>0</v>
      </c>
      <c r="BO1912" s="54">
        <v>25</v>
      </c>
      <c r="BP1912" s="54">
        <v>0</v>
      </c>
      <c r="BQ1912" s="47">
        <v>25</v>
      </c>
      <c r="BR1912" s="49">
        <v>1</v>
      </c>
      <c r="BS1912" s="49">
        <v>1</v>
      </c>
      <c r="BT1912" s="44">
        <f t="shared" si="181"/>
        <v>90</v>
      </c>
      <c r="BW1912" s="40" t="s">
        <v>67</v>
      </c>
      <c r="BY1912" s="55"/>
    </row>
    <row r="1913" spans="1:78" ht="15" customHeight="1">
      <c r="A1913" s="25" t="s">
        <v>8596</v>
      </c>
      <c r="B1913" s="42" t="s">
        <v>10148</v>
      </c>
      <c r="D1913" s="263">
        <v>0</v>
      </c>
      <c r="E1913" s="85" t="s">
        <v>76</v>
      </c>
      <c r="F1913" s="116" t="s">
        <v>1453</v>
      </c>
      <c r="G1913" s="266"/>
      <c r="H1913" s="266"/>
      <c r="I1913" s="85" t="s">
        <v>90</v>
      </c>
      <c r="J1913" s="43" t="s">
        <v>8602</v>
      </c>
      <c r="M1913" s="44" t="s">
        <v>91</v>
      </c>
      <c r="N1913" s="45" t="s">
        <v>90</v>
      </c>
      <c r="O1913" s="42" t="s">
        <v>86</v>
      </c>
      <c r="P1913" s="42" t="s">
        <v>87</v>
      </c>
      <c r="Q1913" s="85" t="s">
        <v>105</v>
      </c>
      <c r="R1913" s="85" t="s">
        <v>73</v>
      </c>
      <c r="S1913" s="42" t="s">
        <v>10149</v>
      </c>
      <c r="T1913" s="42" t="s">
        <v>8602</v>
      </c>
      <c r="U1913" s="117" t="s">
        <v>10150</v>
      </c>
      <c r="V1913" s="42" t="s">
        <v>73</v>
      </c>
      <c r="W1913" s="42" t="s">
        <v>73</v>
      </c>
      <c r="X1913" s="107">
        <v>40703</v>
      </c>
      <c r="Y1913" s="107">
        <v>40754</v>
      </c>
      <c r="Z1913" s="44">
        <f t="shared" si="183"/>
        <v>2011</v>
      </c>
      <c r="AA1913" s="44">
        <f t="shared" si="184"/>
        <v>6</v>
      </c>
      <c r="AB1913" s="44">
        <v>0</v>
      </c>
      <c r="AC1913" s="85" t="s">
        <v>8602</v>
      </c>
      <c r="AD1913" s="85" t="s">
        <v>8602</v>
      </c>
      <c r="AE1913" s="85" t="s">
        <v>8602</v>
      </c>
      <c r="AF1913" s="85" t="s">
        <v>8602</v>
      </c>
      <c r="AG1913" s="85" t="s">
        <v>8602</v>
      </c>
      <c r="AH1913" s="85" t="s">
        <v>8602</v>
      </c>
      <c r="AI1913" s="85" t="s">
        <v>10151</v>
      </c>
      <c r="AJ1913" s="85" t="s">
        <v>8602</v>
      </c>
      <c r="AK1913" s="85" t="s">
        <v>8602</v>
      </c>
      <c r="AL1913" s="85" t="s">
        <v>8602</v>
      </c>
      <c r="AM1913" s="47">
        <v>1</v>
      </c>
      <c r="AN1913" s="47">
        <v>1</v>
      </c>
      <c r="AO1913" s="47">
        <v>6</v>
      </c>
      <c r="AP1913" s="47">
        <v>88</v>
      </c>
      <c r="AQ1913" s="47"/>
      <c r="AR1913" s="47"/>
      <c r="AS1913" s="118">
        <v>0</v>
      </c>
      <c r="AT1913" s="49">
        <v>1</v>
      </c>
      <c r="AU1913" s="49">
        <v>1</v>
      </c>
      <c r="AV1913" s="47"/>
      <c r="AW1913" s="49">
        <v>1</v>
      </c>
      <c r="AX1913" s="49"/>
      <c r="AY1913" s="44">
        <f t="shared" si="180"/>
        <v>52</v>
      </c>
      <c r="AZ1913" s="47"/>
      <c r="BA1913" s="47"/>
      <c r="BB1913" s="47"/>
      <c r="BC1913" s="48"/>
      <c r="BD1913" s="62"/>
      <c r="BE1913" s="62"/>
      <c r="BF1913" s="50"/>
      <c r="BG1913" s="51"/>
      <c r="BH1913" s="51">
        <f t="shared" si="182"/>
        <v>1</v>
      </c>
      <c r="BI1913" s="51">
        <v>2</v>
      </c>
      <c r="BJ1913" s="52"/>
      <c r="BK1913" s="52"/>
      <c r="BL1913" s="53"/>
      <c r="BM1913" s="47" t="e">
        <f>COUNTIFS(A$2:$AC1913,#REF!,M$2:$AL1913,M1913)</f>
        <v>#VALUE!</v>
      </c>
      <c r="BN1913" s="47">
        <v>0</v>
      </c>
      <c r="BO1913" s="54">
        <v>52</v>
      </c>
      <c r="BP1913" s="54">
        <v>0</v>
      </c>
      <c r="BQ1913" s="47">
        <v>52</v>
      </c>
      <c r="BR1913" s="49">
        <v>1</v>
      </c>
      <c r="BS1913" s="49">
        <v>1</v>
      </c>
      <c r="BT1913" s="44">
        <f t="shared" si="181"/>
        <v>70</v>
      </c>
      <c r="BW1913" s="40" t="s">
        <v>67</v>
      </c>
      <c r="BY1913" s="55"/>
    </row>
    <row r="1914" spans="1:78" ht="15" customHeight="1">
      <c r="A1914" s="25" t="s">
        <v>8596</v>
      </c>
      <c r="B1914" s="42" t="s">
        <v>10152</v>
      </c>
      <c r="D1914" s="263">
        <v>1</v>
      </c>
      <c r="E1914" s="85" t="s">
        <v>76</v>
      </c>
      <c r="F1914" s="116" t="s">
        <v>1453</v>
      </c>
      <c r="G1914" s="266"/>
      <c r="H1914" s="266"/>
      <c r="I1914" s="85" t="s">
        <v>10128</v>
      </c>
      <c r="J1914" s="43" t="s">
        <v>8602</v>
      </c>
      <c r="M1914" s="44" t="s">
        <v>91</v>
      </c>
      <c r="N1914" s="45" t="s">
        <v>90</v>
      </c>
      <c r="O1914" s="42" t="s">
        <v>93</v>
      </c>
      <c r="P1914" s="42" t="s">
        <v>103</v>
      </c>
      <c r="Q1914" s="85" t="s">
        <v>86</v>
      </c>
      <c r="R1914" s="92" t="s">
        <v>1377</v>
      </c>
      <c r="S1914" s="42" t="s">
        <v>7037</v>
      </c>
      <c r="T1914" s="42" t="s">
        <v>8602</v>
      </c>
      <c r="U1914" s="117" t="s">
        <v>7038</v>
      </c>
      <c r="V1914" s="42" t="s">
        <v>73</v>
      </c>
      <c r="W1914" s="42" t="s">
        <v>73</v>
      </c>
      <c r="X1914" s="107">
        <v>40759</v>
      </c>
      <c r="Y1914" s="107">
        <v>40782</v>
      </c>
      <c r="Z1914" s="44">
        <f t="shared" si="183"/>
        <v>2011</v>
      </c>
      <c r="AA1914" s="44">
        <f t="shared" si="184"/>
        <v>8</v>
      </c>
      <c r="AB1914" s="44">
        <v>0</v>
      </c>
      <c r="AC1914" s="85" t="s">
        <v>8602</v>
      </c>
      <c r="AD1914" s="85" t="s">
        <v>8602</v>
      </c>
      <c r="AE1914" s="85" t="s">
        <v>8602</v>
      </c>
      <c r="AF1914" s="85" t="s">
        <v>8602</v>
      </c>
      <c r="AG1914" s="85" t="s">
        <v>8602</v>
      </c>
      <c r="AH1914" s="85" t="s">
        <v>8602</v>
      </c>
      <c r="AI1914" s="85" t="s">
        <v>8602</v>
      </c>
      <c r="AJ1914" s="85" t="s">
        <v>8602</v>
      </c>
      <c r="AK1914" s="85" t="s">
        <v>8602</v>
      </c>
      <c r="AL1914" s="85" t="s">
        <v>8602</v>
      </c>
      <c r="AM1914" s="47">
        <v>0</v>
      </c>
      <c r="AN1914" s="47">
        <v>1</v>
      </c>
      <c r="AO1914" s="47">
        <v>6</v>
      </c>
      <c r="AP1914" s="47">
        <v>88</v>
      </c>
      <c r="AQ1914" s="47"/>
      <c r="AR1914" s="47"/>
      <c r="AS1914" s="47">
        <v>1</v>
      </c>
      <c r="AT1914" s="49">
        <v>1</v>
      </c>
      <c r="AU1914" s="49">
        <v>0</v>
      </c>
      <c r="AV1914" s="47"/>
      <c r="AW1914" s="49">
        <v>1</v>
      </c>
      <c r="AX1914" s="49"/>
      <c r="AY1914" s="44">
        <f t="shared" si="180"/>
        <v>24</v>
      </c>
      <c r="AZ1914" s="47"/>
      <c r="BA1914" s="47"/>
      <c r="BB1914" s="47"/>
      <c r="BC1914" s="48"/>
      <c r="BD1914" s="62"/>
      <c r="BE1914" s="124">
        <f>EK1914</f>
        <v>0</v>
      </c>
      <c r="BF1914" s="50"/>
      <c r="BG1914" s="51"/>
      <c r="BH1914" s="51">
        <f t="shared" si="182"/>
        <v>1</v>
      </c>
      <c r="BI1914" s="51">
        <v>6</v>
      </c>
      <c r="BJ1914" s="52"/>
      <c r="BK1914" s="52"/>
      <c r="BL1914" s="53"/>
      <c r="BM1914" s="47" t="e">
        <f>COUNTIFS(A$2:$AC1914,#REF!,M$2:$AL1914,M1914)</f>
        <v>#VALUE!</v>
      </c>
      <c r="BN1914" s="47">
        <v>0</v>
      </c>
      <c r="BO1914" s="54">
        <v>24</v>
      </c>
      <c r="BP1914" s="54">
        <v>0</v>
      </c>
      <c r="BQ1914" s="47">
        <v>24</v>
      </c>
      <c r="BR1914" s="49">
        <v>0</v>
      </c>
      <c r="BS1914" s="49">
        <v>1</v>
      </c>
      <c r="BT1914" s="44">
        <f t="shared" si="181"/>
        <v>126</v>
      </c>
      <c r="BW1914" s="103" t="s">
        <v>9111</v>
      </c>
      <c r="BY1914" s="55"/>
    </row>
    <row r="1915" spans="1:78" ht="15" customHeight="1">
      <c r="A1915" s="25" t="s">
        <v>8596</v>
      </c>
      <c r="B1915" s="42" t="s">
        <v>10153</v>
      </c>
      <c r="D1915" s="263">
        <v>1</v>
      </c>
      <c r="E1915" s="85" t="s">
        <v>76</v>
      </c>
      <c r="F1915" s="116" t="s">
        <v>1453</v>
      </c>
      <c r="G1915" s="266"/>
      <c r="H1915" s="266"/>
      <c r="I1915" s="85" t="s">
        <v>90</v>
      </c>
      <c r="J1915" s="43" t="s">
        <v>8602</v>
      </c>
      <c r="M1915" s="44" t="s">
        <v>91</v>
      </c>
      <c r="N1915" s="45" t="s">
        <v>90</v>
      </c>
      <c r="O1915" s="42" t="s">
        <v>93</v>
      </c>
      <c r="P1915" s="42" t="s">
        <v>103</v>
      </c>
      <c r="Q1915" s="85" t="s">
        <v>86</v>
      </c>
      <c r="R1915" s="92" t="s">
        <v>1377</v>
      </c>
      <c r="S1915" s="42" t="s">
        <v>10154</v>
      </c>
      <c r="T1915" s="42" t="s">
        <v>8602</v>
      </c>
      <c r="U1915" s="117" t="s">
        <v>10155</v>
      </c>
      <c r="V1915" s="42" t="s">
        <v>73</v>
      </c>
      <c r="W1915" s="42" t="s">
        <v>73</v>
      </c>
      <c r="X1915" s="107">
        <v>40759</v>
      </c>
      <c r="Y1915" s="107">
        <v>40796</v>
      </c>
      <c r="Z1915" s="44">
        <f t="shared" si="183"/>
        <v>2011</v>
      </c>
      <c r="AA1915" s="44">
        <f t="shared" si="184"/>
        <v>8</v>
      </c>
      <c r="AB1915" s="44">
        <v>0</v>
      </c>
      <c r="AC1915" s="85" t="s">
        <v>8602</v>
      </c>
      <c r="AD1915" s="85" t="s">
        <v>8602</v>
      </c>
      <c r="AE1915" s="85" t="s">
        <v>8602</v>
      </c>
      <c r="AF1915" s="85" t="s">
        <v>8602</v>
      </c>
      <c r="AG1915" s="85" t="s">
        <v>8602</v>
      </c>
      <c r="AH1915" s="85" t="s">
        <v>8602</v>
      </c>
      <c r="AI1915" s="85" t="s">
        <v>8602</v>
      </c>
      <c r="AJ1915" s="85" t="s">
        <v>8602</v>
      </c>
      <c r="AK1915" s="85" t="s">
        <v>8602</v>
      </c>
      <c r="AL1915" s="85" t="s">
        <v>8602</v>
      </c>
      <c r="AM1915" s="47">
        <v>1</v>
      </c>
      <c r="AN1915" s="47">
        <v>1</v>
      </c>
      <c r="AO1915" s="47">
        <v>6</v>
      </c>
      <c r="AP1915" s="47">
        <v>88</v>
      </c>
      <c r="AQ1915" s="47"/>
      <c r="AR1915" s="47"/>
      <c r="AS1915" s="47">
        <v>1</v>
      </c>
      <c r="AT1915" s="49">
        <v>1</v>
      </c>
      <c r="AU1915" s="49">
        <v>1</v>
      </c>
      <c r="AV1915" s="47"/>
      <c r="AW1915" s="49">
        <v>1</v>
      </c>
      <c r="AX1915" s="49"/>
      <c r="AY1915" s="44">
        <f t="shared" si="180"/>
        <v>38</v>
      </c>
      <c r="AZ1915" s="47"/>
      <c r="BA1915" s="47"/>
      <c r="BB1915" s="47"/>
      <c r="BC1915" s="48"/>
      <c r="BD1915" s="62"/>
      <c r="BE1915" s="124">
        <f>EK1915</f>
        <v>0</v>
      </c>
      <c r="BF1915" s="50"/>
      <c r="BG1915" s="51"/>
      <c r="BH1915" s="51">
        <f t="shared" si="182"/>
        <v>1</v>
      </c>
      <c r="BI1915" s="51">
        <v>6</v>
      </c>
      <c r="BJ1915" s="52"/>
      <c r="BK1915" s="52"/>
      <c r="BL1915" s="53"/>
      <c r="BM1915" s="47" t="e">
        <f>COUNTIFS(A$2:$AC1915,#REF!,M$2:$AL1915,M1915)</f>
        <v>#VALUE!</v>
      </c>
      <c r="BN1915" s="47">
        <v>0</v>
      </c>
      <c r="BO1915" s="54">
        <v>38</v>
      </c>
      <c r="BP1915" s="54">
        <v>0</v>
      </c>
      <c r="BQ1915" s="47">
        <v>38</v>
      </c>
      <c r="BR1915" s="49">
        <v>1</v>
      </c>
      <c r="BS1915" s="49">
        <v>1</v>
      </c>
      <c r="BT1915" s="44">
        <f t="shared" si="181"/>
        <v>126</v>
      </c>
      <c r="BW1915" s="103" t="s">
        <v>9111</v>
      </c>
      <c r="BY1915" s="55"/>
    </row>
    <row r="1916" spans="1:78" ht="15" customHeight="1">
      <c r="A1916" s="25" t="s">
        <v>8596</v>
      </c>
      <c r="B1916" s="42" t="s">
        <v>10156</v>
      </c>
      <c r="D1916" s="263">
        <v>0</v>
      </c>
      <c r="E1916" s="85" t="s">
        <v>76</v>
      </c>
      <c r="F1916" s="116" t="s">
        <v>1453</v>
      </c>
      <c r="G1916" s="266"/>
      <c r="H1916" s="266"/>
      <c r="I1916" s="85" t="s">
        <v>90</v>
      </c>
      <c r="J1916" s="43" t="s">
        <v>8602</v>
      </c>
      <c r="M1916" s="44" t="s">
        <v>91</v>
      </c>
      <c r="N1916" s="45" t="s">
        <v>90</v>
      </c>
      <c r="O1916" s="42" t="s">
        <v>71</v>
      </c>
      <c r="P1916" s="42" t="s">
        <v>122</v>
      </c>
      <c r="Q1916" s="85" t="s">
        <v>105</v>
      </c>
      <c r="R1916" s="85" t="s">
        <v>73</v>
      </c>
      <c r="S1916" s="42" t="s">
        <v>10157</v>
      </c>
      <c r="T1916" s="42" t="s">
        <v>8602</v>
      </c>
      <c r="U1916" s="117" t="s">
        <v>10158</v>
      </c>
      <c r="V1916" s="42" t="s">
        <v>73</v>
      </c>
      <c r="W1916" s="42" t="s">
        <v>73</v>
      </c>
      <c r="X1916" s="107">
        <v>40801</v>
      </c>
      <c r="Y1916" s="107">
        <v>40824</v>
      </c>
      <c r="Z1916" s="44">
        <f t="shared" si="183"/>
        <v>2011</v>
      </c>
      <c r="AA1916" s="44">
        <f t="shared" si="184"/>
        <v>9</v>
      </c>
      <c r="AB1916" s="44">
        <v>0</v>
      </c>
      <c r="AC1916" s="85" t="s">
        <v>8602</v>
      </c>
      <c r="AD1916" s="85" t="s">
        <v>8602</v>
      </c>
      <c r="AE1916" s="85" t="s">
        <v>8602</v>
      </c>
      <c r="AF1916" s="85" t="s">
        <v>8602</v>
      </c>
      <c r="AG1916" s="85" t="s">
        <v>8602</v>
      </c>
      <c r="AH1916" s="85" t="s">
        <v>8602</v>
      </c>
      <c r="AI1916" s="85" t="s">
        <v>10159</v>
      </c>
      <c r="AJ1916" s="85" t="s">
        <v>8602</v>
      </c>
      <c r="AK1916" s="85" t="s">
        <v>8602</v>
      </c>
      <c r="AL1916" s="85" t="s">
        <v>8602</v>
      </c>
      <c r="AM1916" s="47">
        <v>1</v>
      </c>
      <c r="AN1916" s="47">
        <v>1</v>
      </c>
      <c r="AO1916" s="47">
        <v>6</v>
      </c>
      <c r="AP1916" s="47">
        <v>88</v>
      </c>
      <c r="AQ1916" s="47"/>
      <c r="AR1916" s="47"/>
      <c r="AS1916" s="47">
        <v>1</v>
      </c>
      <c r="AT1916" s="49">
        <v>1</v>
      </c>
      <c r="AU1916" s="61">
        <v>1</v>
      </c>
      <c r="AV1916" s="47"/>
      <c r="AW1916" s="49">
        <v>1</v>
      </c>
      <c r="AX1916" s="49"/>
      <c r="AY1916" s="44">
        <f t="shared" si="180"/>
        <v>24</v>
      </c>
      <c r="AZ1916" s="47"/>
      <c r="BA1916" s="47"/>
      <c r="BB1916" s="47"/>
      <c r="BC1916" s="48"/>
      <c r="BD1916" s="62"/>
      <c r="BE1916" s="62"/>
      <c r="BF1916" s="50"/>
      <c r="BG1916" s="51"/>
      <c r="BH1916" s="51">
        <f t="shared" si="182"/>
        <v>1</v>
      </c>
      <c r="BI1916" s="51">
        <v>6</v>
      </c>
      <c r="BJ1916" s="52"/>
      <c r="BK1916" s="52"/>
      <c r="BL1916" s="53"/>
      <c r="BM1916" s="47" t="e">
        <f>COUNTIFS(A$2:$AC1916,#REF!,M$2:$AL1916,M1916)</f>
        <v>#VALUE!</v>
      </c>
      <c r="BN1916" s="47">
        <v>0</v>
      </c>
      <c r="BO1916" s="54">
        <v>24</v>
      </c>
      <c r="BP1916" s="54">
        <v>0</v>
      </c>
      <c r="BQ1916" s="47">
        <v>24</v>
      </c>
      <c r="BR1916" s="61">
        <v>1</v>
      </c>
      <c r="BS1916" s="49">
        <v>1</v>
      </c>
      <c r="BT1916" s="44">
        <f t="shared" si="181"/>
        <v>168</v>
      </c>
      <c r="BW1916" s="40" t="s">
        <v>67</v>
      </c>
      <c r="BY1916" s="55"/>
    </row>
    <row r="1917" spans="1:78" ht="15" customHeight="1">
      <c r="A1917" s="25" t="s">
        <v>8596</v>
      </c>
      <c r="B1917" s="42" t="s">
        <v>10160</v>
      </c>
      <c r="D1917" s="263">
        <v>0</v>
      </c>
      <c r="E1917" s="85" t="s">
        <v>76</v>
      </c>
      <c r="F1917" s="116" t="s">
        <v>1453</v>
      </c>
      <c r="G1917" s="266"/>
      <c r="H1917" s="266"/>
      <c r="I1917" s="85" t="s">
        <v>10128</v>
      </c>
      <c r="J1917" s="43" t="s">
        <v>8602</v>
      </c>
      <c r="M1917" s="44" t="s">
        <v>91</v>
      </c>
      <c r="N1917" s="45" t="s">
        <v>90</v>
      </c>
      <c r="O1917" s="42" t="s">
        <v>81</v>
      </c>
      <c r="P1917" s="42" t="s">
        <v>82</v>
      </c>
      <c r="Q1917" s="85" t="s">
        <v>105</v>
      </c>
      <c r="R1917" s="85" t="s">
        <v>73</v>
      </c>
      <c r="S1917" s="42" t="s">
        <v>10161</v>
      </c>
      <c r="T1917" s="42" t="s">
        <v>8602</v>
      </c>
      <c r="U1917" s="117" t="s">
        <v>10162</v>
      </c>
      <c r="V1917" s="42" t="s">
        <v>73</v>
      </c>
      <c r="W1917" s="42" t="s">
        <v>73</v>
      </c>
      <c r="X1917" s="107">
        <v>40816</v>
      </c>
      <c r="Y1917" s="107">
        <v>40837</v>
      </c>
      <c r="Z1917" s="44">
        <f t="shared" si="183"/>
        <v>2011</v>
      </c>
      <c r="AA1917" s="44">
        <f t="shared" si="184"/>
        <v>9</v>
      </c>
      <c r="AB1917" s="44">
        <v>0</v>
      </c>
      <c r="AC1917" s="85" t="s">
        <v>8602</v>
      </c>
      <c r="AD1917" s="85" t="s">
        <v>8602</v>
      </c>
      <c r="AE1917" s="85" t="s">
        <v>8602</v>
      </c>
      <c r="AF1917" s="85" t="s">
        <v>8602</v>
      </c>
      <c r="AG1917" s="85" t="s">
        <v>8602</v>
      </c>
      <c r="AH1917" s="85" t="s">
        <v>8602</v>
      </c>
      <c r="AI1917" s="85" t="s">
        <v>10163</v>
      </c>
      <c r="AJ1917" s="85" t="s">
        <v>8602</v>
      </c>
      <c r="AK1917" s="85" t="s">
        <v>8602</v>
      </c>
      <c r="AL1917" s="85" t="s">
        <v>8602</v>
      </c>
      <c r="AM1917" s="47">
        <v>1</v>
      </c>
      <c r="AN1917" s="47">
        <v>1</v>
      </c>
      <c r="AO1917" s="47">
        <v>6</v>
      </c>
      <c r="AP1917" s="47">
        <v>88</v>
      </c>
      <c r="AQ1917" s="47"/>
      <c r="AR1917" s="47"/>
      <c r="AS1917" s="118">
        <v>0</v>
      </c>
      <c r="AT1917" s="49">
        <v>1</v>
      </c>
      <c r="AU1917" s="49">
        <v>1</v>
      </c>
      <c r="AV1917" s="47"/>
      <c r="AW1917" s="49">
        <v>1</v>
      </c>
      <c r="AX1917" s="49"/>
      <c r="AY1917" s="44">
        <f t="shared" si="180"/>
        <v>22</v>
      </c>
      <c r="AZ1917" s="47"/>
      <c r="BA1917" s="47"/>
      <c r="BB1917" s="47"/>
      <c r="BC1917" s="48"/>
      <c r="BD1917" s="62"/>
      <c r="BE1917" s="62"/>
      <c r="BF1917" s="50"/>
      <c r="BG1917" s="51"/>
      <c r="BH1917" s="51">
        <f t="shared" si="182"/>
        <v>1</v>
      </c>
      <c r="BI1917" s="51">
        <v>6</v>
      </c>
      <c r="BJ1917" s="52"/>
      <c r="BK1917" s="52"/>
      <c r="BL1917" s="53"/>
      <c r="BM1917" s="47" t="e">
        <f>COUNTIFS(A$2:$AC1917,#REF!,M$2:$AL1917,M1917)</f>
        <v>#VALUE!</v>
      </c>
      <c r="BN1917" s="47">
        <v>0</v>
      </c>
      <c r="BO1917" s="54">
        <v>22</v>
      </c>
      <c r="BP1917" s="54">
        <v>0</v>
      </c>
      <c r="BQ1917" s="47">
        <v>22</v>
      </c>
      <c r="BR1917" s="49">
        <v>1</v>
      </c>
      <c r="BS1917" s="49">
        <v>1</v>
      </c>
      <c r="BT1917" s="44">
        <f t="shared" si="181"/>
        <v>183</v>
      </c>
      <c r="BW1917" s="40" t="s">
        <v>67</v>
      </c>
      <c r="BY1917" s="55"/>
    </row>
    <row r="1918" spans="1:78" ht="15" customHeight="1">
      <c r="A1918" s="25" t="s">
        <v>8596</v>
      </c>
      <c r="B1918" s="42" t="s">
        <v>10164</v>
      </c>
      <c r="D1918" s="263">
        <v>0</v>
      </c>
      <c r="E1918" s="85" t="s">
        <v>76</v>
      </c>
      <c r="F1918" s="116" t="s">
        <v>1453</v>
      </c>
      <c r="G1918" s="266"/>
      <c r="H1918" s="266"/>
      <c r="I1918" s="85" t="s">
        <v>90</v>
      </c>
      <c r="J1918" s="43" t="s">
        <v>8602</v>
      </c>
      <c r="M1918" s="44" t="s">
        <v>91</v>
      </c>
      <c r="N1918" s="45" t="s">
        <v>90</v>
      </c>
      <c r="O1918" s="42" t="s">
        <v>81</v>
      </c>
      <c r="P1918" s="42" t="s">
        <v>82</v>
      </c>
      <c r="Q1918" s="85" t="s">
        <v>949</v>
      </c>
      <c r="R1918" s="85" t="s">
        <v>73</v>
      </c>
      <c r="S1918" s="42" t="s">
        <v>10165</v>
      </c>
      <c r="T1918" s="42" t="s">
        <v>8602</v>
      </c>
      <c r="U1918" s="117" t="s">
        <v>10166</v>
      </c>
      <c r="V1918" s="42" t="s">
        <v>73</v>
      </c>
      <c r="W1918" s="42" t="s">
        <v>73</v>
      </c>
      <c r="X1918" s="107">
        <v>40829</v>
      </c>
      <c r="Y1918" s="107">
        <v>40852</v>
      </c>
      <c r="Z1918" s="44">
        <f t="shared" si="183"/>
        <v>2011</v>
      </c>
      <c r="AA1918" s="44">
        <f t="shared" si="184"/>
        <v>10</v>
      </c>
      <c r="AB1918" s="44">
        <v>0</v>
      </c>
      <c r="AC1918" s="85" t="s">
        <v>8602</v>
      </c>
      <c r="AD1918" s="85" t="s">
        <v>8602</v>
      </c>
      <c r="AE1918" s="85" t="s">
        <v>8602</v>
      </c>
      <c r="AF1918" s="85" t="s">
        <v>8602</v>
      </c>
      <c r="AG1918" s="85" t="s">
        <v>8602</v>
      </c>
      <c r="AH1918" s="85" t="s">
        <v>8602</v>
      </c>
      <c r="AI1918" s="85" t="s">
        <v>10167</v>
      </c>
      <c r="AJ1918" s="85" t="s">
        <v>8602</v>
      </c>
      <c r="AK1918" s="85" t="s">
        <v>8602</v>
      </c>
      <c r="AL1918" s="85" t="s">
        <v>8602</v>
      </c>
      <c r="AM1918" s="47">
        <v>1</v>
      </c>
      <c r="AN1918" s="47">
        <v>1</v>
      </c>
      <c r="AO1918" s="47">
        <v>6</v>
      </c>
      <c r="AP1918" s="47">
        <v>88</v>
      </c>
      <c r="AQ1918" s="47"/>
      <c r="AR1918" s="47"/>
      <c r="AS1918" s="118">
        <v>0</v>
      </c>
      <c r="AT1918" s="49">
        <v>1</v>
      </c>
      <c r="AU1918" s="49">
        <v>1</v>
      </c>
      <c r="AV1918" s="47"/>
      <c r="AW1918" s="49">
        <v>1</v>
      </c>
      <c r="AX1918" s="49"/>
      <c r="AY1918" s="44">
        <f t="shared" si="180"/>
        <v>24</v>
      </c>
      <c r="AZ1918" s="47"/>
      <c r="BA1918" s="47"/>
      <c r="BB1918" s="47"/>
      <c r="BC1918" s="48"/>
      <c r="BD1918" s="62"/>
      <c r="BE1918" s="62"/>
      <c r="BF1918" s="50"/>
      <c r="BG1918" s="51"/>
      <c r="BH1918" s="51">
        <f t="shared" si="182"/>
        <v>1</v>
      </c>
      <c r="BI1918" s="51">
        <v>6</v>
      </c>
      <c r="BJ1918" s="52"/>
      <c r="BK1918" s="52"/>
      <c r="BL1918" s="53"/>
      <c r="BM1918" s="47" t="e">
        <f>COUNTIFS(A$2:$AC1918,#REF!,M$2:$AL1918,M1918)</f>
        <v>#VALUE!</v>
      </c>
      <c r="BN1918" s="47">
        <v>0</v>
      </c>
      <c r="BO1918" s="54">
        <v>24</v>
      </c>
      <c r="BP1918" s="54">
        <v>0</v>
      </c>
      <c r="BQ1918" s="47">
        <v>24</v>
      </c>
      <c r="BR1918" s="49">
        <v>1</v>
      </c>
      <c r="BS1918" s="49">
        <v>1</v>
      </c>
      <c r="BT1918" s="44">
        <f t="shared" si="181"/>
        <v>196</v>
      </c>
      <c r="BW1918" s="40" t="s">
        <v>67</v>
      </c>
      <c r="BY1918" s="55"/>
    </row>
    <row r="1919" spans="1:78" ht="15" customHeight="1">
      <c r="A1919" s="25" t="s">
        <v>8596</v>
      </c>
      <c r="B1919" s="42" t="s">
        <v>10168</v>
      </c>
      <c r="D1919" s="263">
        <v>0</v>
      </c>
      <c r="E1919" s="85" t="s">
        <v>76</v>
      </c>
      <c r="F1919" s="116" t="s">
        <v>1453</v>
      </c>
      <c r="G1919" s="266"/>
      <c r="H1919" s="266"/>
      <c r="I1919" s="85" t="s">
        <v>90</v>
      </c>
      <c r="J1919" s="43" t="s">
        <v>8602</v>
      </c>
      <c r="M1919" s="44" t="s">
        <v>91</v>
      </c>
      <c r="N1919" s="45" t="s">
        <v>90</v>
      </c>
      <c r="O1919" s="42" t="s">
        <v>81</v>
      </c>
      <c r="P1919" s="42" t="s">
        <v>82</v>
      </c>
      <c r="Q1919" s="85" t="s">
        <v>949</v>
      </c>
      <c r="R1919" s="85" t="s">
        <v>73</v>
      </c>
      <c r="S1919" s="42" t="s">
        <v>10169</v>
      </c>
      <c r="T1919" s="42" t="s">
        <v>8602</v>
      </c>
      <c r="U1919" s="117" t="s">
        <v>10170</v>
      </c>
      <c r="V1919" s="42" t="s">
        <v>73</v>
      </c>
      <c r="W1919" s="42" t="s">
        <v>73</v>
      </c>
      <c r="X1919" s="107">
        <v>40857</v>
      </c>
      <c r="Y1919" s="107">
        <v>40881</v>
      </c>
      <c r="Z1919" s="44">
        <f t="shared" si="183"/>
        <v>2011</v>
      </c>
      <c r="AA1919" s="44">
        <f t="shared" si="184"/>
        <v>11</v>
      </c>
      <c r="AB1919" s="44">
        <v>0</v>
      </c>
      <c r="AC1919" s="85" t="s">
        <v>8602</v>
      </c>
      <c r="AD1919" s="85" t="s">
        <v>8602</v>
      </c>
      <c r="AE1919" s="85" t="s">
        <v>8602</v>
      </c>
      <c r="AF1919" s="85" t="s">
        <v>8602</v>
      </c>
      <c r="AG1919" s="85" t="s">
        <v>8602</v>
      </c>
      <c r="AH1919" s="85" t="s">
        <v>8602</v>
      </c>
      <c r="AI1919" s="85" t="s">
        <v>10171</v>
      </c>
      <c r="AJ1919" s="85" t="s">
        <v>8602</v>
      </c>
      <c r="AK1919" s="85" t="s">
        <v>8602</v>
      </c>
      <c r="AL1919" s="85" t="s">
        <v>8602</v>
      </c>
      <c r="AM1919" s="47">
        <v>1</v>
      </c>
      <c r="AN1919" s="47">
        <v>1</v>
      </c>
      <c r="AO1919" s="47">
        <v>6</v>
      </c>
      <c r="AP1919" s="47">
        <v>88</v>
      </c>
      <c r="AQ1919" s="47"/>
      <c r="AR1919" s="47"/>
      <c r="AS1919" s="118">
        <v>0</v>
      </c>
      <c r="AT1919" s="49">
        <v>1</v>
      </c>
      <c r="AU1919" s="49">
        <v>1</v>
      </c>
      <c r="AV1919" s="47"/>
      <c r="AW1919" s="49">
        <v>1</v>
      </c>
      <c r="AX1919" s="49"/>
      <c r="AY1919" s="44">
        <f t="shared" si="180"/>
        <v>25</v>
      </c>
      <c r="AZ1919" s="47"/>
      <c r="BA1919" s="47"/>
      <c r="BB1919" s="47"/>
      <c r="BC1919" s="48"/>
      <c r="BD1919" s="62"/>
      <c r="BE1919" s="62"/>
      <c r="BF1919" s="50"/>
      <c r="BG1919" s="51"/>
      <c r="BH1919" s="51">
        <f t="shared" si="182"/>
        <v>1</v>
      </c>
      <c r="BI1919" s="51">
        <v>6</v>
      </c>
      <c r="BJ1919" s="52"/>
      <c r="BK1919" s="52"/>
      <c r="BL1919" s="53"/>
      <c r="BM1919" s="47" t="e">
        <f>COUNTIFS(A$2:$AC1919,#REF!,M$2:$AL1919,M1919)</f>
        <v>#VALUE!</v>
      </c>
      <c r="BN1919" s="47">
        <v>0</v>
      </c>
      <c r="BO1919" s="54">
        <v>25</v>
      </c>
      <c r="BP1919" s="54">
        <v>0</v>
      </c>
      <c r="BQ1919" s="47">
        <v>25</v>
      </c>
      <c r="BR1919" s="49">
        <v>1</v>
      </c>
      <c r="BS1919" s="49">
        <v>1</v>
      </c>
      <c r="BT1919" s="44">
        <f t="shared" si="181"/>
        <v>224</v>
      </c>
      <c r="BW1919" s="40" t="s">
        <v>67</v>
      </c>
      <c r="BY1919" s="55"/>
    </row>
    <row r="1920" spans="1:78" ht="15" customHeight="1">
      <c r="A1920" s="25" t="s">
        <v>8596</v>
      </c>
      <c r="B1920" s="42" t="s">
        <v>10172</v>
      </c>
      <c r="D1920" s="263">
        <v>0</v>
      </c>
      <c r="E1920" s="85" t="s">
        <v>76</v>
      </c>
      <c r="F1920" s="116" t="s">
        <v>1453</v>
      </c>
      <c r="G1920" s="266"/>
      <c r="H1920" s="266"/>
      <c r="I1920" s="85" t="s">
        <v>676</v>
      </c>
      <c r="J1920" s="43" t="s">
        <v>8602</v>
      </c>
      <c r="M1920" s="44" t="s">
        <v>91</v>
      </c>
      <c r="N1920" s="45" t="s">
        <v>181</v>
      </c>
      <c r="O1920" s="42" t="s">
        <v>81</v>
      </c>
      <c r="P1920" s="42" t="s">
        <v>82</v>
      </c>
      <c r="Q1920" s="85" t="s">
        <v>949</v>
      </c>
      <c r="R1920" s="85" t="s">
        <v>73</v>
      </c>
      <c r="S1920" s="42" t="s">
        <v>10173</v>
      </c>
      <c r="T1920" s="42" t="s">
        <v>8602</v>
      </c>
      <c r="U1920" s="117" t="s">
        <v>10174</v>
      </c>
      <c r="V1920" s="42" t="s">
        <v>73</v>
      </c>
      <c r="W1920" s="42" t="s">
        <v>73</v>
      </c>
      <c r="X1920" s="107">
        <v>40682</v>
      </c>
      <c r="Y1920" s="107">
        <v>40713</v>
      </c>
      <c r="Z1920" s="44">
        <f t="shared" si="183"/>
        <v>2011</v>
      </c>
      <c r="AA1920" s="44">
        <f t="shared" si="184"/>
        <v>5</v>
      </c>
      <c r="AB1920" s="44">
        <v>0</v>
      </c>
      <c r="AC1920" s="85" t="s">
        <v>8602</v>
      </c>
      <c r="AD1920" s="85" t="s">
        <v>8602</v>
      </c>
      <c r="AE1920" s="85" t="s">
        <v>8602</v>
      </c>
      <c r="AF1920" s="85" t="s">
        <v>8602</v>
      </c>
      <c r="AG1920" s="85" t="s">
        <v>8602</v>
      </c>
      <c r="AH1920" s="85" t="s">
        <v>8602</v>
      </c>
      <c r="AI1920" s="85" t="s">
        <v>10175</v>
      </c>
      <c r="AJ1920" s="85" t="s">
        <v>10176</v>
      </c>
      <c r="AK1920" s="85" t="s">
        <v>8602</v>
      </c>
      <c r="AL1920" s="85" t="s">
        <v>8602</v>
      </c>
      <c r="AM1920" s="47">
        <v>1</v>
      </c>
      <c r="AN1920" s="47">
        <v>1</v>
      </c>
      <c r="AO1920" s="47">
        <v>6</v>
      </c>
      <c r="AP1920" s="47">
        <v>88</v>
      </c>
      <c r="AQ1920" s="47"/>
      <c r="AR1920" s="47"/>
      <c r="AS1920" s="118">
        <v>0</v>
      </c>
      <c r="AT1920" s="49">
        <v>1</v>
      </c>
      <c r="AU1920" s="49">
        <v>1</v>
      </c>
      <c r="AV1920" s="47"/>
      <c r="AW1920" s="49">
        <v>1</v>
      </c>
      <c r="AX1920" s="49"/>
      <c r="AY1920" s="44">
        <f t="shared" si="180"/>
        <v>32</v>
      </c>
      <c r="AZ1920" s="47"/>
      <c r="BA1920" s="47"/>
      <c r="BB1920" s="47"/>
      <c r="BC1920" s="48"/>
      <c r="BD1920" s="62"/>
      <c r="BE1920" s="62"/>
      <c r="BF1920" s="50"/>
      <c r="BG1920" s="51"/>
      <c r="BH1920" s="51">
        <f t="shared" si="182"/>
        <v>1</v>
      </c>
      <c r="BI1920" s="51">
        <v>6</v>
      </c>
      <c r="BJ1920" s="52"/>
      <c r="BK1920" s="52"/>
      <c r="BL1920" s="53"/>
      <c r="BM1920" s="47" t="e">
        <f>COUNTIFS(A$2:$AC1920,#REF!,M$2:$AL1920,M1920)</f>
        <v>#VALUE!</v>
      </c>
      <c r="BN1920" s="47">
        <v>1</v>
      </c>
      <c r="BO1920" s="54">
        <v>32</v>
      </c>
      <c r="BP1920" s="54">
        <v>0</v>
      </c>
      <c r="BQ1920" s="47">
        <v>32</v>
      </c>
      <c r="BR1920" s="49">
        <v>1</v>
      </c>
      <c r="BS1920" s="49">
        <v>1</v>
      </c>
      <c r="BT1920" s="44">
        <f t="shared" si="181"/>
        <v>49</v>
      </c>
      <c r="BW1920" s="40" t="s">
        <v>67</v>
      </c>
      <c r="BY1920" s="55"/>
    </row>
    <row r="1921" spans="1:78" ht="15" customHeight="1">
      <c r="A1921" s="25" t="s">
        <v>8596</v>
      </c>
      <c r="B1921" s="42" t="s">
        <v>10177</v>
      </c>
      <c r="D1921" s="263">
        <v>0</v>
      </c>
      <c r="E1921" s="85" t="s">
        <v>76</v>
      </c>
      <c r="F1921" s="116" t="s">
        <v>1453</v>
      </c>
      <c r="G1921" s="266"/>
      <c r="H1921" s="266"/>
      <c r="I1921" s="85" t="s">
        <v>676</v>
      </c>
      <c r="J1921" s="43" t="s">
        <v>8602</v>
      </c>
      <c r="M1921" s="44" t="s">
        <v>91</v>
      </c>
      <c r="N1921" s="45" t="s">
        <v>181</v>
      </c>
      <c r="O1921" s="42" t="s">
        <v>86</v>
      </c>
      <c r="P1921" s="42" t="s">
        <v>87</v>
      </c>
      <c r="Q1921" s="85" t="s">
        <v>949</v>
      </c>
      <c r="R1921" s="85" t="s">
        <v>73</v>
      </c>
      <c r="S1921" s="42" t="s">
        <v>10178</v>
      </c>
      <c r="T1921" s="42" t="s">
        <v>8602</v>
      </c>
      <c r="U1921" s="117" t="s">
        <v>10179</v>
      </c>
      <c r="V1921" s="42" t="s">
        <v>73</v>
      </c>
      <c r="W1921" s="42" t="s">
        <v>73</v>
      </c>
      <c r="X1921" s="107">
        <v>40795</v>
      </c>
      <c r="Y1921" s="107">
        <v>40807</v>
      </c>
      <c r="Z1921" s="44">
        <f t="shared" si="183"/>
        <v>2011</v>
      </c>
      <c r="AA1921" s="44">
        <f t="shared" si="184"/>
        <v>9</v>
      </c>
      <c r="AB1921" s="44">
        <v>0</v>
      </c>
      <c r="AC1921" s="85" t="s">
        <v>8602</v>
      </c>
      <c r="AD1921" s="85" t="s">
        <v>8602</v>
      </c>
      <c r="AE1921" s="85" t="s">
        <v>8602</v>
      </c>
      <c r="AF1921" s="85" t="s">
        <v>8602</v>
      </c>
      <c r="AG1921" s="85" t="s">
        <v>8602</v>
      </c>
      <c r="AH1921" s="85" t="s">
        <v>8602</v>
      </c>
      <c r="AI1921" s="85" t="s">
        <v>10180</v>
      </c>
      <c r="AJ1921" s="85" t="s">
        <v>8602</v>
      </c>
      <c r="AK1921" s="85" t="s">
        <v>8602</v>
      </c>
      <c r="AL1921" s="85" t="s">
        <v>8602</v>
      </c>
      <c r="AM1921" s="47">
        <v>1</v>
      </c>
      <c r="AN1921" s="47">
        <v>1</v>
      </c>
      <c r="AO1921" s="47">
        <v>6</v>
      </c>
      <c r="AP1921" s="47">
        <v>88</v>
      </c>
      <c r="AQ1921" s="47"/>
      <c r="AR1921" s="47"/>
      <c r="AS1921" s="118">
        <v>0</v>
      </c>
      <c r="AT1921" s="49">
        <v>1</v>
      </c>
      <c r="AU1921" s="49">
        <v>1</v>
      </c>
      <c r="AV1921" s="47"/>
      <c r="AW1921" s="49">
        <v>1</v>
      </c>
      <c r="AX1921" s="49"/>
      <c r="AY1921" s="44">
        <f t="shared" si="180"/>
        <v>13</v>
      </c>
      <c r="AZ1921" s="47"/>
      <c r="BA1921" s="47"/>
      <c r="BB1921" s="47"/>
      <c r="BC1921" s="48"/>
      <c r="BD1921" s="62"/>
      <c r="BE1921" s="62"/>
      <c r="BF1921" s="50"/>
      <c r="BG1921" s="51"/>
      <c r="BH1921" s="51">
        <f t="shared" si="182"/>
        <v>1</v>
      </c>
      <c r="BI1921" s="51">
        <v>4</v>
      </c>
      <c r="BJ1921" s="52"/>
      <c r="BK1921" s="52"/>
      <c r="BL1921" s="53"/>
      <c r="BM1921" s="47" t="e">
        <f>COUNTIFS(A$2:$AC1921,#REF!,M$2:$AL1921,M1921)</f>
        <v>#VALUE!</v>
      </c>
      <c r="BN1921" s="47">
        <v>0</v>
      </c>
      <c r="BO1921" s="54">
        <v>13</v>
      </c>
      <c r="BP1921" s="54">
        <v>0</v>
      </c>
      <c r="BQ1921" s="47">
        <v>13</v>
      </c>
      <c r="BR1921" s="49">
        <v>1</v>
      </c>
      <c r="BS1921" s="49">
        <v>1</v>
      </c>
      <c r="BT1921" s="44">
        <f t="shared" si="181"/>
        <v>162</v>
      </c>
      <c r="BW1921" s="40" t="s">
        <v>67</v>
      </c>
      <c r="BY1921" s="55"/>
    </row>
    <row r="1922" spans="1:78" ht="15" customHeight="1">
      <c r="A1922" s="25" t="s">
        <v>8596</v>
      </c>
      <c r="B1922" s="42" t="s">
        <v>10181</v>
      </c>
      <c r="D1922" s="263">
        <v>0</v>
      </c>
      <c r="E1922" s="85" t="s">
        <v>76</v>
      </c>
      <c r="F1922" s="116" t="s">
        <v>1453</v>
      </c>
      <c r="G1922" s="266"/>
      <c r="H1922" s="266"/>
      <c r="I1922" s="85" t="s">
        <v>676</v>
      </c>
      <c r="J1922" s="43" t="s">
        <v>8602</v>
      </c>
      <c r="M1922" s="44" t="s">
        <v>91</v>
      </c>
      <c r="N1922" s="45" t="s">
        <v>181</v>
      </c>
      <c r="O1922" s="42" t="s">
        <v>81</v>
      </c>
      <c r="P1922" s="42" t="s">
        <v>82</v>
      </c>
      <c r="Q1922" s="85" t="s">
        <v>105</v>
      </c>
      <c r="R1922" s="85" t="s">
        <v>73</v>
      </c>
      <c r="S1922" s="42" t="s">
        <v>10182</v>
      </c>
      <c r="T1922" s="42" t="s">
        <v>8602</v>
      </c>
      <c r="U1922" s="117" t="s">
        <v>10183</v>
      </c>
      <c r="V1922" s="42" t="s">
        <v>73</v>
      </c>
      <c r="W1922" s="42" t="s">
        <v>73</v>
      </c>
      <c r="X1922" s="107">
        <v>40857</v>
      </c>
      <c r="Y1922" s="107">
        <v>40878</v>
      </c>
      <c r="Z1922" s="44">
        <f t="shared" si="183"/>
        <v>2011</v>
      </c>
      <c r="AA1922" s="44">
        <f t="shared" si="184"/>
        <v>11</v>
      </c>
      <c r="AB1922" s="44">
        <v>0</v>
      </c>
      <c r="AC1922" s="85" t="s">
        <v>8602</v>
      </c>
      <c r="AD1922" s="85" t="s">
        <v>8602</v>
      </c>
      <c r="AE1922" s="85" t="s">
        <v>8602</v>
      </c>
      <c r="AF1922" s="85" t="s">
        <v>8602</v>
      </c>
      <c r="AG1922" s="85" t="s">
        <v>8602</v>
      </c>
      <c r="AH1922" s="85" t="s">
        <v>8602</v>
      </c>
      <c r="AI1922" s="85" t="s">
        <v>10184</v>
      </c>
      <c r="AJ1922" s="85" t="s">
        <v>8602</v>
      </c>
      <c r="AK1922" s="85" t="s">
        <v>8602</v>
      </c>
      <c r="AL1922" s="85" t="s">
        <v>8602</v>
      </c>
      <c r="AM1922" s="47">
        <v>1</v>
      </c>
      <c r="AN1922" s="47">
        <v>1</v>
      </c>
      <c r="AO1922" s="47">
        <v>6</v>
      </c>
      <c r="AP1922" s="47">
        <v>88</v>
      </c>
      <c r="AQ1922" s="47"/>
      <c r="AR1922" s="47"/>
      <c r="AS1922" s="118">
        <v>0</v>
      </c>
      <c r="AT1922" s="49">
        <v>1</v>
      </c>
      <c r="AU1922" s="49">
        <v>1</v>
      </c>
      <c r="AV1922" s="47"/>
      <c r="AW1922" s="49">
        <v>1</v>
      </c>
      <c r="AX1922" s="49"/>
      <c r="AY1922" s="44">
        <f t="shared" ref="AY1922:AY1985" si="185">Y1922-X1922+1</f>
        <v>22</v>
      </c>
      <c r="AZ1922" s="47"/>
      <c r="BA1922" s="47"/>
      <c r="BB1922" s="47"/>
      <c r="BC1922" s="48"/>
      <c r="BD1922" s="62"/>
      <c r="BE1922" s="62"/>
      <c r="BF1922" s="50"/>
      <c r="BG1922" s="51"/>
      <c r="BH1922" s="51">
        <f t="shared" si="182"/>
        <v>1</v>
      </c>
      <c r="BI1922" s="51">
        <v>1</v>
      </c>
      <c r="BJ1922" s="52"/>
      <c r="BK1922" s="52"/>
      <c r="BL1922" s="53"/>
      <c r="BM1922" s="47" t="e">
        <f>COUNTIFS(A$2:$AC1922,#REF!,M$2:$AL1922,M1922)</f>
        <v>#VALUE!</v>
      </c>
      <c r="BN1922" s="47">
        <v>0</v>
      </c>
      <c r="BO1922" s="54">
        <v>22</v>
      </c>
      <c r="BP1922" s="54">
        <v>0</v>
      </c>
      <c r="BQ1922" s="47">
        <v>22</v>
      </c>
      <c r="BR1922" s="49">
        <v>1</v>
      </c>
      <c r="BS1922" s="49">
        <v>1</v>
      </c>
      <c r="BT1922" s="44">
        <f t="shared" si="181"/>
        <v>224</v>
      </c>
      <c r="BW1922" s="40" t="s">
        <v>67</v>
      </c>
      <c r="BY1922" s="55"/>
    </row>
    <row r="1923" spans="1:78" ht="15" customHeight="1">
      <c r="A1923" s="25" t="s">
        <v>8596</v>
      </c>
      <c r="B1923" s="42" t="s">
        <v>10185</v>
      </c>
      <c r="D1923" s="263">
        <v>0</v>
      </c>
      <c r="E1923" s="85" t="s">
        <v>76</v>
      </c>
      <c r="F1923" s="116" t="s">
        <v>1453</v>
      </c>
      <c r="G1923" s="266"/>
      <c r="H1923" s="266"/>
      <c r="I1923" s="85" t="s">
        <v>676</v>
      </c>
      <c r="J1923" s="43" t="s">
        <v>8602</v>
      </c>
      <c r="M1923" s="44" t="s">
        <v>91</v>
      </c>
      <c r="N1923" s="45" t="s">
        <v>181</v>
      </c>
      <c r="O1923" s="42" t="s">
        <v>81</v>
      </c>
      <c r="P1923" s="42" t="s">
        <v>82</v>
      </c>
      <c r="Q1923" s="85" t="s">
        <v>949</v>
      </c>
      <c r="R1923" s="85" t="s">
        <v>73</v>
      </c>
      <c r="S1923" s="42" t="s">
        <v>10186</v>
      </c>
      <c r="T1923" s="42" t="s">
        <v>8602</v>
      </c>
      <c r="U1923" s="117" t="s">
        <v>10187</v>
      </c>
      <c r="V1923" s="42" t="s">
        <v>73</v>
      </c>
      <c r="W1923" s="42" t="s">
        <v>73</v>
      </c>
      <c r="X1923" s="107">
        <v>40885</v>
      </c>
      <c r="Y1923" s="107">
        <v>40915</v>
      </c>
      <c r="Z1923" s="44">
        <f t="shared" si="183"/>
        <v>2011</v>
      </c>
      <c r="AA1923" s="44">
        <f t="shared" si="184"/>
        <v>12</v>
      </c>
      <c r="AB1923" s="44">
        <v>0</v>
      </c>
      <c r="AC1923" s="85" t="s">
        <v>8602</v>
      </c>
      <c r="AD1923" s="85" t="s">
        <v>8602</v>
      </c>
      <c r="AE1923" s="85" t="s">
        <v>8602</v>
      </c>
      <c r="AF1923" s="85" t="s">
        <v>8602</v>
      </c>
      <c r="AG1923" s="85" t="s">
        <v>8602</v>
      </c>
      <c r="AH1923" s="85" t="s">
        <v>8602</v>
      </c>
      <c r="AI1923" s="85" t="s">
        <v>10187</v>
      </c>
      <c r="AJ1923" s="85" t="s">
        <v>8602</v>
      </c>
      <c r="AK1923" s="85" t="s">
        <v>8602</v>
      </c>
      <c r="AL1923" s="85" t="s">
        <v>8602</v>
      </c>
      <c r="AM1923" s="47">
        <v>1</v>
      </c>
      <c r="AN1923" s="47">
        <v>1</v>
      </c>
      <c r="AO1923" s="47">
        <v>6</v>
      </c>
      <c r="AP1923" s="47">
        <v>88</v>
      </c>
      <c r="AQ1923" s="47"/>
      <c r="AR1923" s="47"/>
      <c r="AS1923" s="118">
        <v>0</v>
      </c>
      <c r="AT1923" s="49">
        <v>1</v>
      </c>
      <c r="AU1923" s="49">
        <v>1</v>
      </c>
      <c r="AV1923" s="47"/>
      <c r="AW1923" s="49">
        <v>1</v>
      </c>
      <c r="AX1923" s="49"/>
      <c r="AY1923" s="44">
        <f t="shared" si="185"/>
        <v>31</v>
      </c>
      <c r="AZ1923" s="47"/>
      <c r="BA1923" s="47"/>
      <c r="BB1923" s="47"/>
      <c r="BC1923" s="48"/>
      <c r="BD1923" s="62"/>
      <c r="BE1923" s="62"/>
      <c r="BF1923" s="50"/>
      <c r="BG1923" s="51"/>
      <c r="BH1923" s="51">
        <f t="shared" si="182"/>
        <v>1</v>
      </c>
      <c r="BI1923" s="51">
        <v>6</v>
      </c>
      <c r="BJ1923" s="52"/>
      <c r="BK1923" s="52"/>
      <c r="BL1923" s="53"/>
      <c r="BM1923" s="47" t="e">
        <f>COUNTIFS(A$2:$AC1923,#REF!,M$2:$AL1923,M1923)</f>
        <v>#VALUE!</v>
      </c>
      <c r="BN1923" s="47">
        <v>0</v>
      </c>
      <c r="BO1923" s="54">
        <v>31</v>
      </c>
      <c r="BP1923" s="54">
        <v>0</v>
      </c>
      <c r="BQ1923" s="47">
        <v>31</v>
      </c>
      <c r="BR1923" s="49">
        <v>1</v>
      </c>
      <c r="BS1923" s="49">
        <v>1</v>
      </c>
      <c r="BT1923" s="44">
        <f t="shared" si="181"/>
        <v>252</v>
      </c>
      <c r="BW1923" s="40" t="s">
        <v>67</v>
      </c>
      <c r="BY1923" s="55"/>
    </row>
    <row r="1924" spans="1:78" ht="15" customHeight="1">
      <c r="A1924" s="25" t="s">
        <v>8596</v>
      </c>
      <c r="B1924" s="42" t="s">
        <v>10188</v>
      </c>
      <c r="D1924" s="263">
        <v>0</v>
      </c>
      <c r="E1924" s="85" t="s">
        <v>76</v>
      </c>
      <c r="F1924" s="116" t="s">
        <v>1453</v>
      </c>
      <c r="G1924" s="266"/>
      <c r="H1924" s="266"/>
      <c r="I1924" s="85" t="s">
        <v>7656</v>
      </c>
      <c r="J1924" s="43" t="s">
        <v>608</v>
      </c>
      <c r="M1924" s="44" t="s">
        <v>91</v>
      </c>
      <c r="N1924" s="45" t="s">
        <v>524</v>
      </c>
      <c r="O1924" s="42" t="s">
        <v>146</v>
      </c>
      <c r="P1924" s="42" t="s">
        <v>147</v>
      </c>
      <c r="Q1924" s="85" t="s">
        <v>105</v>
      </c>
      <c r="R1924" s="85" t="s">
        <v>73</v>
      </c>
      <c r="S1924" s="42" t="s">
        <v>7657</v>
      </c>
      <c r="T1924" s="42" t="s">
        <v>8602</v>
      </c>
      <c r="U1924" s="117" t="s">
        <v>7658</v>
      </c>
      <c r="V1924" s="42" t="s">
        <v>73</v>
      </c>
      <c r="W1924" s="42" t="s">
        <v>73</v>
      </c>
      <c r="X1924" s="107">
        <v>40633</v>
      </c>
      <c r="Y1924" s="107">
        <v>40654</v>
      </c>
      <c r="Z1924" s="44">
        <f t="shared" si="183"/>
        <v>2011</v>
      </c>
      <c r="AA1924" s="44">
        <f t="shared" si="184"/>
        <v>3</v>
      </c>
      <c r="AB1924" s="44">
        <v>0</v>
      </c>
      <c r="AC1924" s="85" t="s">
        <v>8602</v>
      </c>
      <c r="AD1924" s="85" t="s">
        <v>8602</v>
      </c>
      <c r="AE1924" s="85" t="s">
        <v>8602</v>
      </c>
      <c r="AF1924" s="85" t="s">
        <v>8602</v>
      </c>
      <c r="AG1924" s="85" t="s">
        <v>8602</v>
      </c>
      <c r="AH1924" s="85" t="s">
        <v>8602</v>
      </c>
      <c r="AI1924" s="85" t="s">
        <v>7659</v>
      </c>
      <c r="AJ1924" s="85" t="s">
        <v>8602</v>
      </c>
      <c r="AK1924" s="85" t="s">
        <v>8602</v>
      </c>
      <c r="AL1924" s="85" t="s">
        <v>8602</v>
      </c>
      <c r="AM1924" s="47">
        <v>1</v>
      </c>
      <c r="AN1924" s="47">
        <v>1</v>
      </c>
      <c r="AO1924" s="47">
        <v>6</v>
      </c>
      <c r="AP1924" s="47">
        <v>88</v>
      </c>
      <c r="AQ1924" s="47"/>
      <c r="AR1924" s="47"/>
      <c r="AS1924" s="118">
        <v>0</v>
      </c>
      <c r="AT1924" s="49">
        <v>1</v>
      </c>
      <c r="AU1924" s="49">
        <v>1</v>
      </c>
      <c r="AV1924" s="47"/>
      <c r="AW1924" s="49">
        <v>1</v>
      </c>
      <c r="AX1924" s="49"/>
      <c r="AY1924" s="44">
        <f t="shared" si="185"/>
        <v>22</v>
      </c>
      <c r="AZ1924" s="47"/>
      <c r="BA1924" s="47"/>
      <c r="BB1924" s="47"/>
      <c r="BC1924" s="48"/>
      <c r="BD1924" s="62"/>
      <c r="BE1924" s="62"/>
      <c r="BF1924" s="50"/>
      <c r="BG1924" s="51"/>
      <c r="BH1924" s="51">
        <f t="shared" si="182"/>
        <v>1</v>
      </c>
      <c r="BI1924" s="51">
        <v>2</v>
      </c>
      <c r="BJ1924" s="52"/>
      <c r="BK1924" s="52"/>
      <c r="BL1924" s="53"/>
      <c r="BM1924" s="47" t="e">
        <f>COUNTIFS(A$2:$AC1924,#REF!,M$2:$AL1924,M1924)</f>
        <v>#VALUE!</v>
      </c>
      <c r="BN1924" s="47">
        <v>1</v>
      </c>
      <c r="BO1924" s="54">
        <v>22</v>
      </c>
      <c r="BP1924" s="54">
        <v>0</v>
      </c>
      <c r="BQ1924" s="47">
        <v>22</v>
      </c>
      <c r="BR1924" s="49">
        <v>1</v>
      </c>
      <c r="BS1924" s="49">
        <v>1</v>
      </c>
      <c r="BT1924" s="44">
        <f t="shared" si="181"/>
        <v>0</v>
      </c>
      <c r="BW1924" s="40" t="s">
        <v>67</v>
      </c>
      <c r="BY1924" s="55"/>
      <c r="BZ1924" s="1" t="s">
        <v>22426</v>
      </c>
    </row>
    <row r="1925" spans="1:78" ht="15" customHeight="1">
      <c r="A1925" s="25" t="s">
        <v>8596</v>
      </c>
      <c r="B1925" s="42" t="s">
        <v>10189</v>
      </c>
      <c r="D1925" s="263">
        <v>0</v>
      </c>
      <c r="E1925" s="85" t="s">
        <v>76</v>
      </c>
      <c r="F1925" s="116" t="s">
        <v>1453</v>
      </c>
      <c r="G1925" s="266"/>
      <c r="H1925" s="266"/>
      <c r="I1925" s="85" t="s">
        <v>7656</v>
      </c>
      <c r="J1925" s="43" t="s">
        <v>608</v>
      </c>
      <c r="M1925" s="44" t="s">
        <v>91</v>
      </c>
      <c r="N1925" s="45" t="s">
        <v>524</v>
      </c>
      <c r="O1925" s="42" t="s">
        <v>81</v>
      </c>
      <c r="P1925" s="42" t="s">
        <v>82</v>
      </c>
      <c r="Q1925" s="85" t="s">
        <v>105</v>
      </c>
      <c r="R1925" s="85" t="s">
        <v>73</v>
      </c>
      <c r="S1925" s="42" t="s">
        <v>10190</v>
      </c>
      <c r="T1925" s="42" t="s">
        <v>8602</v>
      </c>
      <c r="U1925" s="117" t="s">
        <v>10191</v>
      </c>
      <c r="V1925" s="42" t="s">
        <v>73</v>
      </c>
      <c r="W1925" s="42" t="s">
        <v>73</v>
      </c>
      <c r="X1925" s="107">
        <v>40687</v>
      </c>
      <c r="Y1925" s="107">
        <v>40715</v>
      </c>
      <c r="Z1925" s="44">
        <f t="shared" si="183"/>
        <v>2011</v>
      </c>
      <c r="AA1925" s="44">
        <f t="shared" si="184"/>
        <v>5</v>
      </c>
      <c r="AB1925" s="44">
        <v>0</v>
      </c>
      <c r="AC1925" s="85" t="s">
        <v>8602</v>
      </c>
      <c r="AD1925" s="85" t="s">
        <v>8602</v>
      </c>
      <c r="AE1925" s="85" t="s">
        <v>8602</v>
      </c>
      <c r="AF1925" s="85" t="s">
        <v>8602</v>
      </c>
      <c r="AG1925" s="85" t="s">
        <v>8602</v>
      </c>
      <c r="AH1925" s="85" t="s">
        <v>8602</v>
      </c>
      <c r="AI1925" s="85" t="s">
        <v>10192</v>
      </c>
      <c r="AJ1925" s="85" t="s">
        <v>8602</v>
      </c>
      <c r="AK1925" s="85" t="s">
        <v>8602</v>
      </c>
      <c r="AL1925" s="85" t="s">
        <v>8602</v>
      </c>
      <c r="AM1925" s="47">
        <v>1</v>
      </c>
      <c r="AN1925" s="47">
        <v>1</v>
      </c>
      <c r="AO1925" s="47">
        <v>6</v>
      </c>
      <c r="AP1925" s="47">
        <v>88</v>
      </c>
      <c r="AQ1925" s="47"/>
      <c r="AR1925" s="47"/>
      <c r="AS1925" s="118">
        <v>0</v>
      </c>
      <c r="AT1925" s="49">
        <v>1</v>
      </c>
      <c r="AU1925" s="61">
        <v>1</v>
      </c>
      <c r="AV1925" s="47"/>
      <c r="AW1925" s="49">
        <v>1</v>
      </c>
      <c r="AX1925" s="49"/>
      <c r="AY1925" s="44">
        <f t="shared" si="185"/>
        <v>29</v>
      </c>
      <c r="AZ1925" s="47"/>
      <c r="BA1925" s="47"/>
      <c r="BB1925" s="47"/>
      <c r="BC1925" s="48"/>
      <c r="BD1925" s="62"/>
      <c r="BE1925" s="62"/>
      <c r="BF1925" s="50"/>
      <c r="BG1925" s="51"/>
      <c r="BH1925" s="51">
        <f t="shared" si="182"/>
        <v>1</v>
      </c>
      <c r="BI1925" s="51">
        <v>5</v>
      </c>
      <c r="BJ1925" s="52"/>
      <c r="BK1925" s="52"/>
      <c r="BL1925" s="53"/>
      <c r="BM1925" s="47" t="e">
        <f>COUNTIFS(A$2:$AC1925,#REF!,M$2:$AL1925,M1925)</f>
        <v>#VALUE!</v>
      </c>
      <c r="BN1925" s="47">
        <v>0</v>
      </c>
      <c r="BO1925" s="54">
        <v>29</v>
      </c>
      <c r="BP1925" s="54">
        <v>0</v>
      </c>
      <c r="BQ1925" s="47">
        <v>29</v>
      </c>
      <c r="BR1925" s="61">
        <v>1</v>
      </c>
      <c r="BS1925" s="49">
        <v>1</v>
      </c>
      <c r="BT1925" s="44">
        <f t="shared" si="181"/>
        <v>54</v>
      </c>
      <c r="BW1925" s="40" t="s">
        <v>67</v>
      </c>
      <c r="BY1925" s="55"/>
      <c r="BZ1925" s="1" t="s">
        <v>22426</v>
      </c>
    </row>
    <row r="1926" spans="1:78" ht="15" customHeight="1">
      <c r="A1926" s="25" t="s">
        <v>8596</v>
      </c>
      <c r="B1926" s="42" t="s">
        <v>10193</v>
      </c>
      <c r="D1926" s="263">
        <v>0</v>
      </c>
      <c r="E1926" s="85" t="s">
        <v>76</v>
      </c>
      <c r="F1926" s="116" t="s">
        <v>1453</v>
      </c>
      <c r="G1926" s="266"/>
      <c r="H1926" s="266"/>
      <c r="I1926" s="85" t="s">
        <v>7656</v>
      </c>
      <c r="J1926" s="43" t="s">
        <v>608</v>
      </c>
      <c r="M1926" s="44" t="s">
        <v>91</v>
      </c>
      <c r="N1926" s="45" t="s">
        <v>524</v>
      </c>
      <c r="O1926" s="42" t="s">
        <v>86</v>
      </c>
      <c r="P1926" s="42" t="s">
        <v>87</v>
      </c>
      <c r="Q1926" s="85" t="s">
        <v>105</v>
      </c>
      <c r="R1926" s="85" t="s">
        <v>73</v>
      </c>
      <c r="S1926" s="42" t="s">
        <v>10194</v>
      </c>
      <c r="T1926" s="42" t="s">
        <v>8602</v>
      </c>
      <c r="U1926" s="117" t="s">
        <v>10195</v>
      </c>
      <c r="V1926" s="42" t="s">
        <v>73</v>
      </c>
      <c r="W1926" s="42" t="s">
        <v>73</v>
      </c>
      <c r="X1926" s="107">
        <v>40729</v>
      </c>
      <c r="Y1926" s="107">
        <v>40753</v>
      </c>
      <c r="Z1926" s="44">
        <f t="shared" si="183"/>
        <v>2011</v>
      </c>
      <c r="AA1926" s="44">
        <f t="shared" si="184"/>
        <v>7</v>
      </c>
      <c r="AB1926" s="44">
        <v>0</v>
      </c>
      <c r="AC1926" s="85" t="s">
        <v>8602</v>
      </c>
      <c r="AD1926" s="85" t="s">
        <v>8602</v>
      </c>
      <c r="AE1926" s="85" t="s">
        <v>8602</v>
      </c>
      <c r="AF1926" s="85" t="s">
        <v>8602</v>
      </c>
      <c r="AG1926" s="85" t="s">
        <v>8602</v>
      </c>
      <c r="AH1926" s="85" t="s">
        <v>8602</v>
      </c>
      <c r="AI1926" s="85" t="s">
        <v>10196</v>
      </c>
      <c r="AJ1926" s="85" t="s">
        <v>8602</v>
      </c>
      <c r="AK1926" s="85" t="s">
        <v>8602</v>
      </c>
      <c r="AL1926" s="85" t="s">
        <v>8602</v>
      </c>
      <c r="AM1926" s="47">
        <v>1</v>
      </c>
      <c r="AN1926" s="47">
        <v>1</v>
      </c>
      <c r="AO1926" s="47">
        <v>6</v>
      </c>
      <c r="AP1926" s="47">
        <v>88</v>
      </c>
      <c r="AQ1926" s="47"/>
      <c r="AR1926" s="47"/>
      <c r="AS1926" s="118">
        <v>0</v>
      </c>
      <c r="AT1926" s="49">
        <v>1</v>
      </c>
      <c r="AU1926" s="49">
        <v>1</v>
      </c>
      <c r="AV1926" s="47"/>
      <c r="AW1926" s="49">
        <v>1</v>
      </c>
      <c r="AX1926" s="49"/>
      <c r="AY1926" s="44">
        <f t="shared" si="185"/>
        <v>25</v>
      </c>
      <c r="AZ1926" s="47"/>
      <c r="BA1926" s="47"/>
      <c r="BB1926" s="47"/>
      <c r="BC1926" s="48"/>
      <c r="BD1926" s="62"/>
      <c r="BE1926" s="62"/>
      <c r="BF1926" s="50"/>
      <c r="BG1926" s="51"/>
      <c r="BH1926" s="51">
        <f t="shared" si="182"/>
        <v>1</v>
      </c>
      <c r="BI1926" s="51">
        <v>4</v>
      </c>
      <c r="BJ1926" s="52"/>
      <c r="BK1926" s="52"/>
      <c r="BL1926" s="53"/>
      <c r="BM1926" s="47" t="e">
        <f>COUNTIFS(A$2:$AC1926,#REF!,M$2:$AL1926,M1926)</f>
        <v>#VALUE!</v>
      </c>
      <c r="BN1926" s="47">
        <v>0</v>
      </c>
      <c r="BO1926" s="54">
        <v>25</v>
      </c>
      <c r="BP1926" s="54">
        <v>0</v>
      </c>
      <c r="BQ1926" s="47">
        <v>25</v>
      </c>
      <c r="BR1926" s="49">
        <v>1</v>
      </c>
      <c r="BS1926" s="49">
        <v>1</v>
      </c>
      <c r="BT1926" s="44">
        <f t="shared" si="181"/>
        <v>96</v>
      </c>
      <c r="BW1926" s="40" t="s">
        <v>67</v>
      </c>
      <c r="BY1926" s="55"/>
      <c r="BZ1926" s="1" t="s">
        <v>22426</v>
      </c>
    </row>
    <row r="1927" spans="1:78" ht="15" customHeight="1">
      <c r="A1927" s="25" t="s">
        <v>8596</v>
      </c>
      <c r="B1927" s="42" t="s">
        <v>10197</v>
      </c>
      <c r="D1927" s="263">
        <v>0</v>
      </c>
      <c r="E1927" s="85" t="s">
        <v>76</v>
      </c>
      <c r="F1927" s="116" t="s">
        <v>1453</v>
      </c>
      <c r="G1927" s="266"/>
      <c r="H1927" s="266"/>
      <c r="I1927" s="85" t="s">
        <v>7656</v>
      </c>
      <c r="J1927" s="43" t="s">
        <v>608</v>
      </c>
      <c r="M1927" s="44" t="s">
        <v>91</v>
      </c>
      <c r="N1927" s="45" t="s">
        <v>524</v>
      </c>
      <c r="O1927" s="42" t="s">
        <v>71</v>
      </c>
      <c r="P1927" s="42" t="s">
        <v>122</v>
      </c>
      <c r="Q1927" s="85" t="s">
        <v>105</v>
      </c>
      <c r="R1927" s="85" t="s">
        <v>73</v>
      </c>
      <c r="S1927" s="42" t="s">
        <v>10198</v>
      </c>
      <c r="T1927" s="42" t="s">
        <v>8602</v>
      </c>
      <c r="U1927" s="117" t="s">
        <v>10199</v>
      </c>
      <c r="V1927" s="42" t="s">
        <v>73</v>
      </c>
      <c r="W1927" s="42" t="s">
        <v>73</v>
      </c>
      <c r="X1927" s="107">
        <v>40807</v>
      </c>
      <c r="Y1927" s="107">
        <v>40835</v>
      </c>
      <c r="Z1927" s="44">
        <f t="shared" si="183"/>
        <v>2011</v>
      </c>
      <c r="AA1927" s="44">
        <f t="shared" si="184"/>
        <v>9</v>
      </c>
      <c r="AB1927" s="44">
        <v>0</v>
      </c>
      <c r="AC1927" s="85" t="s">
        <v>8602</v>
      </c>
      <c r="AD1927" s="85" t="s">
        <v>8602</v>
      </c>
      <c r="AE1927" s="85" t="s">
        <v>8602</v>
      </c>
      <c r="AF1927" s="85" t="s">
        <v>8602</v>
      </c>
      <c r="AG1927" s="85" t="s">
        <v>8602</v>
      </c>
      <c r="AH1927" s="85" t="s">
        <v>8602</v>
      </c>
      <c r="AI1927" s="85" t="s">
        <v>10200</v>
      </c>
      <c r="AJ1927" s="85" t="s">
        <v>8602</v>
      </c>
      <c r="AK1927" s="85" t="s">
        <v>8602</v>
      </c>
      <c r="AL1927" s="85" t="s">
        <v>8602</v>
      </c>
      <c r="AM1927" s="47">
        <v>1</v>
      </c>
      <c r="AN1927" s="47">
        <v>1</v>
      </c>
      <c r="AO1927" s="47">
        <v>6</v>
      </c>
      <c r="AP1927" s="47">
        <v>88</v>
      </c>
      <c r="AQ1927" s="47"/>
      <c r="AR1927" s="47"/>
      <c r="AS1927" s="47">
        <v>1</v>
      </c>
      <c r="AT1927" s="49">
        <v>1</v>
      </c>
      <c r="AU1927" s="49">
        <v>1</v>
      </c>
      <c r="AV1927" s="47"/>
      <c r="AW1927" s="49">
        <v>1</v>
      </c>
      <c r="AX1927" s="49"/>
      <c r="AY1927" s="44">
        <f t="shared" si="185"/>
        <v>29</v>
      </c>
      <c r="AZ1927" s="47"/>
      <c r="BA1927" s="47"/>
      <c r="BB1927" s="47"/>
      <c r="BC1927" s="48"/>
      <c r="BD1927" s="62"/>
      <c r="BE1927" s="62"/>
      <c r="BF1927" s="50"/>
      <c r="BG1927" s="51"/>
      <c r="BH1927" s="51">
        <f t="shared" si="182"/>
        <v>1</v>
      </c>
      <c r="BI1927" s="51">
        <v>4</v>
      </c>
      <c r="BJ1927" s="52"/>
      <c r="BK1927" s="52"/>
      <c r="BL1927" s="53"/>
      <c r="BM1927" s="47" t="e">
        <f>COUNTIFS(A$2:$AC1927,#REF!,M$2:$AL1927,M1927)</f>
        <v>#VALUE!</v>
      </c>
      <c r="BN1927" s="47">
        <v>0</v>
      </c>
      <c r="BO1927" s="54">
        <v>29</v>
      </c>
      <c r="BP1927" s="54">
        <v>0</v>
      </c>
      <c r="BQ1927" s="47">
        <v>29</v>
      </c>
      <c r="BR1927" s="49">
        <v>1</v>
      </c>
      <c r="BS1927" s="49">
        <v>1</v>
      </c>
      <c r="BT1927" s="44">
        <f t="shared" si="181"/>
        <v>174</v>
      </c>
      <c r="BW1927" s="40" t="s">
        <v>67</v>
      </c>
      <c r="BY1927" s="55"/>
      <c r="BZ1927" s="1" t="s">
        <v>22426</v>
      </c>
    </row>
    <row r="1928" spans="1:78" ht="15" customHeight="1">
      <c r="A1928" s="25" t="s">
        <v>8596</v>
      </c>
      <c r="B1928" s="42" t="s">
        <v>10201</v>
      </c>
      <c r="D1928" s="263">
        <v>0</v>
      </c>
      <c r="E1928" s="85" t="s">
        <v>76</v>
      </c>
      <c r="F1928" s="116" t="s">
        <v>1453</v>
      </c>
      <c r="G1928" s="266"/>
      <c r="H1928" s="266"/>
      <c r="I1928" s="85" t="s">
        <v>7656</v>
      </c>
      <c r="J1928" s="43" t="s">
        <v>608</v>
      </c>
      <c r="M1928" s="44" t="s">
        <v>91</v>
      </c>
      <c r="N1928" s="45" t="s">
        <v>524</v>
      </c>
      <c r="O1928" s="42" t="s">
        <v>146</v>
      </c>
      <c r="P1928" s="42" t="s">
        <v>147</v>
      </c>
      <c r="Q1928" s="85" t="s">
        <v>949</v>
      </c>
      <c r="R1928" s="85" t="s">
        <v>73</v>
      </c>
      <c r="S1928" s="42" t="s">
        <v>10202</v>
      </c>
      <c r="T1928" s="42" t="s">
        <v>8602</v>
      </c>
      <c r="U1928" s="117" t="s">
        <v>10203</v>
      </c>
      <c r="V1928" s="42" t="s">
        <v>73</v>
      </c>
      <c r="W1928" s="42" t="s">
        <v>73</v>
      </c>
      <c r="X1928" s="107">
        <v>40863</v>
      </c>
      <c r="Y1928" s="107">
        <v>40892</v>
      </c>
      <c r="Z1928" s="44">
        <f t="shared" si="183"/>
        <v>2011</v>
      </c>
      <c r="AA1928" s="44">
        <f t="shared" si="184"/>
        <v>11</v>
      </c>
      <c r="AB1928" s="44">
        <v>0</v>
      </c>
      <c r="AC1928" s="85" t="s">
        <v>8602</v>
      </c>
      <c r="AD1928" s="85" t="s">
        <v>8602</v>
      </c>
      <c r="AE1928" s="85" t="s">
        <v>8602</v>
      </c>
      <c r="AF1928" s="85" t="s">
        <v>8602</v>
      </c>
      <c r="AG1928" s="85" t="s">
        <v>8602</v>
      </c>
      <c r="AH1928" s="85" t="s">
        <v>8602</v>
      </c>
      <c r="AI1928" s="85" t="s">
        <v>7659</v>
      </c>
      <c r="AJ1928" s="85" t="s">
        <v>8602</v>
      </c>
      <c r="AK1928" s="85" t="s">
        <v>8602</v>
      </c>
      <c r="AL1928" s="85" t="s">
        <v>8602</v>
      </c>
      <c r="AM1928" s="47">
        <v>1</v>
      </c>
      <c r="AN1928" s="47">
        <v>1</v>
      </c>
      <c r="AO1928" s="47">
        <v>6</v>
      </c>
      <c r="AP1928" s="47">
        <v>88</v>
      </c>
      <c r="AQ1928" s="47"/>
      <c r="AR1928" s="47"/>
      <c r="AS1928" s="118">
        <v>0</v>
      </c>
      <c r="AT1928" s="49">
        <v>1</v>
      </c>
      <c r="AU1928" s="49">
        <v>1</v>
      </c>
      <c r="AV1928" s="47"/>
      <c r="AW1928" s="49">
        <v>1</v>
      </c>
      <c r="AX1928" s="49"/>
      <c r="AY1928" s="44">
        <f t="shared" si="185"/>
        <v>30</v>
      </c>
      <c r="AZ1928" s="47"/>
      <c r="BA1928" s="47"/>
      <c r="BB1928" s="47"/>
      <c r="BC1928" s="48"/>
      <c r="BD1928" s="62"/>
      <c r="BE1928" s="62"/>
      <c r="BF1928" s="50"/>
      <c r="BG1928" s="51"/>
      <c r="BH1928" s="51">
        <f t="shared" si="182"/>
        <v>1</v>
      </c>
      <c r="BI1928" s="51">
        <v>2</v>
      </c>
      <c r="BJ1928" s="52"/>
      <c r="BK1928" s="52"/>
      <c r="BL1928" s="53"/>
      <c r="BM1928" s="47" t="e">
        <f>COUNTIFS(A$2:$AC1928,#REF!,M$2:$AL1928,M1928)</f>
        <v>#VALUE!</v>
      </c>
      <c r="BN1928" s="47">
        <v>0</v>
      </c>
      <c r="BO1928" s="54">
        <v>30</v>
      </c>
      <c r="BP1928" s="54">
        <v>0</v>
      </c>
      <c r="BQ1928" s="47">
        <v>30</v>
      </c>
      <c r="BR1928" s="49">
        <v>1</v>
      </c>
      <c r="BS1928" s="49">
        <v>1</v>
      </c>
      <c r="BT1928" s="44">
        <f t="shared" si="181"/>
        <v>230</v>
      </c>
      <c r="BW1928" s="40" t="s">
        <v>67</v>
      </c>
      <c r="BY1928" s="55"/>
      <c r="BZ1928" s="1" t="s">
        <v>22426</v>
      </c>
    </row>
    <row r="1929" spans="1:78" ht="15" customHeight="1">
      <c r="A1929" s="25" t="s">
        <v>8596</v>
      </c>
      <c r="B1929" s="42" t="s">
        <v>10204</v>
      </c>
      <c r="D1929" s="263">
        <v>0</v>
      </c>
      <c r="E1929" s="85" t="s">
        <v>76</v>
      </c>
      <c r="F1929" s="116" t="s">
        <v>1453</v>
      </c>
      <c r="G1929" s="266"/>
      <c r="H1929" s="266"/>
      <c r="I1929" s="42" t="s">
        <v>1290</v>
      </c>
      <c r="J1929" s="43" t="s">
        <v>8602</v>
      </c>
      <c r="M1929" s="44" t="s">
        <v>230</v>
      </c>
      <c r="N1929" s="45" t="s">
        <v>1291</v>
      </c>
      <c r="O1929" s="42" t="s">
        <v>81</v>
      </c>
      <c r="P1929" s="42" t="s">
        <v>82</v>
      </c>
      <c r="Q1929" s="85" t="s">
        <v>105</v>
      </c>
      <c r="R1929" s="85" t="s">
        <v>73</v>
      </c>
      <c r="S1929" s="42" t="s">
        <v>10205</v>
      </c>
      <c r="T1929" s="42" t="s">
        <v>10206</v>
      </c>
      <c r="U1929" s="117" t="s">
        <v>10206</v>
      </c>
      <c r="V1929" s="42" t="s">
        <v>73</v>
      </c>
      <c r="W1929" s="42" t="s">
        <v>73</v>
      </c>
      <c r="X1929" s="107">
        <v>40637</v>
      </c>
      <c r="Y1929" s="107">
        <v>40658</v>
      </c>
      <c r="Z1929" s="44">
        <f t="shared" si="183"/>
        <v>2011</v>
      </c>
      <c r="AA1929" s="44">
        <f t="shared" si="184"/>
        <v>4</v>
      </c>
      <c r="AB1929" s="44">
        <v>0</v>
      </c>
      <c r="AC1929" s="85" t="s">
        <v>8602</v>
      </c>
      <c r="AD1929" s="85" t="s">
        <v>8602</v>
      </c>
      <c r="AE1929" s="85" t="s">
        <v>8602</v>
      </c>
      <c r="AF1929" s="85" t="s">
        <v>8602</v>
      </c>
      <c r="AG1929" s="85" t="s">
        <v>8602</v>
      </c>
      <c r="AH1929" s="85" t="s">
        <v>8602</v>
      </c>
      <c r="AI1929" s="85" t="s">
        <v>10207</v>
      </c>
      <c r="AJ1929" s="85" t="s">
        <v>10208</v>
      </c>
      <c r="AK1929" s="85" t="s">
        <v>8602</v>
      </c>
      <c r="AL1929" s="85" t="s">
        <v>8602</v>
      </c>
      <c r="AM1929" s="47">
        <v>1</v>
      </c>
      <c r="AN1929" s="47">
        <v>1</v>
      </c>
      <c r="AO1929" s="47">
        <v>6</v>
      </c>
      <c r="AP1929" s="47">
        <v>88</v>
      </c>
      <c r="AQ1929" s="47"/>
      <c r="AR1929" s="47"/>
      <c r="AS1929" s="118">
        <v>0</v>
      </c>
      <c r="AT1929" s="49">
        <v>1</v>
      </c>
      <c r="AU1929" s="49">
        <v>1</v>
      </c>
      <c r="AV1929" s="47"/>
      <c r="AW1929" s="49">
        <v>1</v>
      </c>
      <c r="AX1929" s="49"/>
      <c r="AY1929" s="44">
        <f t="shared" si="185"/>
        <v>22</v>
      </c>
      <c r="AZ1929" s="47"/>
      <c r="BA1929" s="47"/>
      <c r="BB1929" s="47"/>
      <c r="BC1929" s="48"/>
      <c r="BD1929" s="62"/>
      <c r="BE1929" s="62"/>
      <c r="BF1929" s="50"/>
      <c r="BG1929" s="51"/>
      <c r="BH1929" s="51">
        <f t="shared" si="182"/>
        <v>1</v>
      </c>
      <c r="BI1929" s="51">
        <v>2</v>
      </c>
      <c r="BJ1929" s="52"/>
      <c r="BK1929" s="52"/>
      <c r="BL1929" s="53"/>
      <c r="BM1929" s="47" t="e">
        <f>COUNTIFS(A$2:$AC1929,#REF!,M$2:$AL1929,M1929)</f>
        <v>#VALUE!</v>
      </c>
      <c r="BN1929" s="47">
        <v>1</v>
      </c>
      <c r="BO1929" s="54">
        <v>22</v>
      </c>
      <c r="BP1929" s="54">
        <v>0</v>
      </c>
      <c r="BQ1929" s="47">
        <v>22</v>
      </c>
      <c r="BR1929" s="49">
        <v>1</v>
      </c>
      <c r="BS1929" s="49">
        <v>1</v>
      </c>
      <c r="BT1929" s="44">
        <f t="shared" si="181"/>
        <v>4</v>
      </c>
      <c r="BW1929" s="40" t="s">
        <v>67</v>
      </c>
      <c r="BY1929" s="55"/>
    </row>
    <row r="1930" spans="1:78" ht="15" customHeight="1">
      <c r="A1930" s="25" t="s">
        <v>8596</v>
      </c>
      <c r="B1930" s="42" t="s">
        <v>10209</v>
      </c>
      <c r="D1930" s="263">
        <v>0</v>
      </c>
      <c r="E1930" s="85" t="s">
        <v>76</v>
      </c>
      <c r="F1930" s="116" t="s">
        <v>1453</v>
      </c>
      <c r="G1930" s="266"/>
      <c r="H1930" s="266"/>
      <c r="I1930" s="42" t="s">
        <v>1290</v>
      </c>
      <c r="J1930" s="43" t="s">
        <v>8602</v>
      </c>
      <c r="M1930" s="44" t="s">
        <v>230</v>
      </c>
      <c r="N1930" s="45" t="s">
        <v>1291</v>
      </c>
      <c r="O1930" s="42" t="s">
        <v>86</v>
      </c>
      <c r="P1930" s="42" t="s">
        <v>87</v>
      </c>
      <c r="Q1930" s="85" t="s">
        <v>105</v>
      </c>
      <c r="R1930" s="85" t="s">
        <v>73</v>
      </c>
      <c r="S1930" s="42" t="s">
        <v>10210</v>
      </c>
      <c r="T1930" s="42" t="s">
        <v>8602</v>
      </c>
      <c r="U1930" s="117" t="s">
        <v>10210</v>
      </c>
      <c r="V1930" s="42" t="s">
        <v>73</v>
      </c>
      <c r="W1930" s="42" t="s">
        <v>73</v>
      </c>
      <c r="X1930" s="107">
        <v>40682</v>
      </c>
      <c r="Y1930" s="107">
        <v>40711</v>
      </c>
      <c r="Z1930" s="44">
        <f t="shared" si="183"/>
        <v>2011</v>
      </c>
      <c r="AA1930" s="44">
        <f t="shared" si="184"/>
        <v>5</v>
      </c>
      <c r="AB1930" s="44">
        <v>0</v>
      </c>
      <c r="AC1930" s="85" t="s">
        <v>8602</v>
      </c>
      <c r="AD1930" s="85" t="s">
        <v>8602</v>
      </c>
      <c r="AE1930" s="85" t="s">
        <v>8602</v>
      </c>
      <c r="AF1930" s="85" t="s">
        <v>8602</v>
      </c>
      <c r="AG1930" s="85" t="s">
        <v>8602</v>
      </c>
      <c r="AH1930" s="85" t="s">
        <v>8602</v>
      </c>
      <c r="AI1930" s="85" t="s">
        <v>10211</v>
      </c>
      <c r="AJ1930" s="85" t="s">
        <v>8602</v>
      </c>
      <c r="AK1930" s="85" t="s">
        <v>8602</v>
      </c>
      <c r="AL1930" s="85" t="s">
        <v>8602</v>
      </c>
      <c r="AM1930" s="47">
        <v>1</v>
      </c>
      <c r="AN1930" s="47">
        <v>1</v>
      </c>
      <c r="AO1930" s="47">
        <v>6</v>
      </c>
      <c r="AP1930" s="47">
        <v>88</v>
      </c>
      <c r="AQ1930" s="47"/>
      <c r="AR1930" s="47"/>
      <c r="AS1930" s="118">
        <v>0</v>
      </c>
      <c r="AT1930" s="49">
        <v>1</v>
      </c>
      <c r="AU1930" s="49">
        <v>1</v>
      </c>
      <c r="AV1930" s="47"/>
      <c r="AW1930" s="49">
        <v>1</v>
      </c>
      <c r="AX1930" s="49"/>
      <c r="AY1930" s="44">
        <f t="shared" si="185"/>
        <v>30</v>
      </c>
      <c r="AZ1930" s="47"/>
      <c r="BA1930" s="47"/>
      <c r="BB1930" s="47"/>
      <c r="BC1930" s="48"/>
      <c r="BD1930" s="62"/>
      <c r="BE1930" s="62"/>
      <c r="BF1930" s="50"/>
      <c r="BG1930" s="51"/>
      <c r="BH1930" s="51">
        <f t="shared" si="182"/>
        <v>1</v>
      </c>
      <c r="BI1930" s="51">
        <v>2</v>
      </c>
      <c r="BJ1930" s="52"/>
      <c r="BK1930" s="52"/>
      <c r="BL1930" s="53"/>
      <c r="BM1930" s="47" t="e">
        <f>COUNTIFS(A$2:$AC1930,#REF!,M$2:$AL1930,M1930)</f>
        <v>#VALUE!</v>
      </c>
      <c r="BN1930" s="47">
        <v>0</v>
      </c>
      <c r="BO1930" s="54">
        <v>30</v>
      </c>
      <c r="BP1930" s="54">
        <v>0</v>
      </c>
      <c r="BQ1930" s="47">
        <v>30</v>
      </c>
      <c r="BR1930" s="49">
        <v>1</v>
      </c>
      <c r="BS1930" s="49">
        <v>1</v>
      </c>
      <c r="BT1930" s="44">
        <f t="shared" si="181"/>
        <v>49</v>
      </c>
      <c r="BW1930" s="40" t="s">
        <v>67</v>
      </c>
      <c r="BY1930" s="55"/>
    </row>
    <row r="1931" spans="1:78" ht="15" customHeight="1">
      <c r="A1931" s="25" t="s">
        <v>8596</v>
      </c>
      <c r="B1931" s="42" t="s">
        <v>10212</v>
      </c>
      <c r="D1931" s="263">
        <v>0</v>
      </c>
      <c r="E1931" s="85" t="s">
        <v>76</v>
      </c>
      <c r="F1931" s="116" t="s">
        <v>1453</v>
      </c>
      <c r="G1931" s="266"/>
      <c r="H1931" s="266"/>
      <c r="I1931" s="42" t="s">
        <v>1290</v>
      </c>
      <c r="J1931" s="43" t="s">
        <v>8602</v>
      </c>
      <c r="M1931" s="44" t="s">
        <v>230</v>
      </c>
      <c r="N1931" s="45" t="s">
        <v>1291</v>
      </c>
      <c r="O1931" s="42" t="s">
        <v>949</v>
      </c>
      <c r="P1931" s="42" t="s">
        <v>105</v>
      </c>
      <c r="Q1931" s="85" t="s">
        <v>949</v>
      </c>
      <c r="R1931" s="85" t="s">
        <v>73</v>
      </c>
      <c r="S1931" s="42" t="s">
        <v>10213</v>
      </c>
      <c r="T1931" s="42" t="s">
        <v>10214</v>
      </c>
      <c r="U1931" s="117" t="s">
        <v>10214</v>
      </c>
      <c r="V1931" s="42" t="s">
        <v>73</v>
      </c>
      <c r="W1931" s="42" t="s">
        <v>73</v>
      </c>
      <c r="X1931" s="107">
        <v>40736</v>
      </c>
      <c r="Y1931" s="107">
        <v>40755</v>
      </c>
      <c r="Z1931" s="44">
        <f t="shared" si="183"/>
        <v>2011</v>
      </c>
      <c r="AA1931" s="44">
        <f t="shared" si="184"/>
        <v>7</v>
      </c>
      <c r="AB1931" s="44">
        <v>0</v>
      </c>
      <c r="AC1931" s="85" t="s">
        <v>8602</v>
      </c>
      <c r="AD1931" s="85" t="s">
        <v>8602</v>
      </c>
      <c r="AE1931" s="85" t="s">
        <v>8602</v>
      </c>
      <c r="AF1931" s="85" t="s">
        <v>8602</v>
      </c>
      <c r="AG1931" s="85" t="s">
        <v>8602</v>
      </c>
      <c r="AH1931" s="85" t="s">
        <v>8602</v>
      </c>
      <c r="AI1931" s="85" t="s">
        <v>10215</v>
      </c>
      <c r="AJ1931" s="85" t="s">
        <v>10216</v>
      </c>
      <c r="AK1931" s="85" t="s">
        <v>8602</v>
      </c>
      <c r="AL1931" s="85" t="s">
        <v>8602</v>
      </c>
      <c r="AM1931" s="47">
        <v>1</v>
      </c>
      <c r="AN1931" s="47">
        <v>1</v>
      </c>
      <c r="AO1931" s="47">
        <v>6</v>
      </c>
      <c r="AP1931" s="47">
        <v>88</v>
      </c>
      <c r="AQ1931" s="47"/>
      <c r="AR1931" s="47"/>
      <c r="AS1931" s="118">
        <v>99</v>
      </c>
      <c r="AT1931" s="49">
        <v>1</v>
      </c>
      <c r="AU1931" s="49">
        <v>1</v>
      </c>
      <c r="AV1931" s="47"/>
      <c r="AW1931" s="49">
        <v>1</v>
      </c>
      <c r="AX1931" s="49"/>
      <c r="AY1931" s="44">
        <f t="shared" si="185"/>
        <v>20</v>
      </c>
      <c r="AZ1931" s="47"/>
      <c r="BA1931" s="47"/>
      <c r="BB1931" s="47"/>
      <c r="BC1931" s="48"/>
      <c r="BD1931" s="62"/>
      <c r="BE1931" s="62"/>
      <c r="BF1931" s="50"/>
      <c r="BG1931" s="51"/>
      <c r="BH1931" s="51">
        <f t="shared" si="182"/>
        <v>1</v>
      </c>
      <c r="BI1931" s="51">
        <v>3</v>
      </c>
      <c r="BJ1931" s="52"/>
      <c r="BK1931" s="52"/>
      <c r="BL1931" s="53"/>
      <c r="BM1931" s="47" t="e">
        <f>COUNTIFS(A$2:$AC1931,#REF!,M$2:$AL1931,M1931)</f>
        <v>#VALUE!</v>
      </c>
      <c r="BN1931" s="47">
        <v>0</v>
      </c>
      <c r="BO1931" s="54">
        <v>20</v>
      </c>
      <c r="BP1931" s="54">
        <v>0</v>
      </c>
      <c r="BQ1931" s="47">
        <v>20</v>
      </c>
      <c r="BR1931" s="49">
        <v>1</v>
      </c>
      <c r="BS1931" s="49">
        <v>1</v>
      </c>
      <c r="BT1931" s="44">
        <f t="shared" si="181"/>
        <v>103</v>
      </c>
      <c r="BW1931" s="40" t="s">
        <v>67</v>
      </c>
      <c r="BY1931" s="55"/>
    </row>
    <row r="1932" spans="1:78" ht="15" customHeight="1">
      <c r="A1932" s="25" t="s">
        <v>8596</v>
      </c>
      <c r="B1932" s="42" t="s">
        <v>10217</v>
      </c>
      <c r="D1932" s="263">
        <v>0</v>
      </c>
      <c r="E1932" s="85" t="s">
        <v>76</v>
      </c>
      <c r="F1932" s="116" t="s">
        <v>1453</v>
      </c>
      <c r="G1932" s="266"/>
      <c r="H1932" s="266"/>
      <c r="I1932" s="42" t="s">
        <v>1290</v>
      </c>
      <c r="J1932" s="43" t="s">
        <v>8602</v>
      </c>
      <c r="M1932" s="44" t="s">
        <v>230</v>
      </c>
      <c r="N1932" s="45" t="s">
        <v>1291</v>
      </c>
      <c r="O1932" s="42" t="s">
        <v>81</v>
      </c>
      <c r="P1932" s="42" t="s">
        <v>82</v>
      </c>
      <c r="Q1932" s="85" t="s">
        <v>71</v>
      </c>
      <c r="R1932" s="42" t="s">
        <v>1256</v>
      </c>
      <c r="S1932" s="42" t="s">
        <v>10218</v>
      </c>
      <c r="T1932" s="42" t="s">
        <v>10219</v>
      </c>
      <c r="U1932" s="117" t="s">
        <v>10219</v>
      </c>
      <c r="V1932" s="42" t="s">
        <v>73</v>
      </c>
      <c r="W1932" s="42" t="s">
        <v>73</v>
      </c>
      <c r="X1932" s="107">
        <v>40816</v>
      </c>
      <c r="Y1932" s="107">
        <v>40846</v>
      </c>
      <c r="Z1932" s="44">
        <f t="shared" si="183"/>
        <v>2011</v>
      </c>
      <c r="AA1932" s="44">
        <f t="shared" si="184"/>
        <v>9</v>
      </c>
      <c r="AB1932" s="44">
        <v>0</v>
      </c>
      <c r="AC1932" s="85" t="s">
        <v>8602</v>
      </c>
      <c r="AD1932" s="85" t="s">
        <v>8602</v>
      </c>
      <c r="AE1932" s="85" t="s">
        <v>8602</v>
      </c>
      <c r="AF1932" s="85" t="s">
        <v>8602</v>
      </c>
      <c r="AG1932" s="85" t="s">
        <v>8602</v>
      </c>
      <c r="AH1932" s="85" t="s">
        <v>8602</v>
      </c>
      <c r="AI1932" s="85" t="s">
        <v>10220</v>
      </c>
      <c r="AJ1932" s="85" t="s">
        <v>8602</v>
      </c>
      <c r="AK1932" s="85" t="s">
        <v>8602</v>
      </c>
      <c r="AL1932" s="85" t="s">
        <v>8602</v>
      </c>
      <c r="AM1932" s="47">
        <v>1</v>
      </c>
      <c r="AN1932" s="47">
        <v>1</v>
      </c>
      <c r="AO1932" s="47">
        <v>6</v>
      </c>
      <c r="AP1932" s="47">
        <v>88</v>
      </c>
      <c r="AQ1932" s="47"/>
      <c r="AR1932" s="47"/>
      <c r="AS1932" s="118">
        <v>1</v>
      </c>
      <c r="AT1932" s="49">
        <v>1</v>
      </c>
      <c r="AU1932" s="49">
        <v>1</v>
      </c>
      <c r="AV1932" s="47"/>
      <c r="AW1932" s="49">
        <v>1</v>
      </c>
      <c r="AX1932" s="49"/>
      <c r="AY1932" s="44">
        <f t="shared" si="185"/>
        <v>31</v>
      </c>
      <c r="AZ1932" s="47"/>
      <c r="BA1932" s="47"/>
      <c r="BB1932" s="47"/>
      <c r="BC1932" s="48"/>
      <c r="BD1932" s="62"/>
      <c r="BE1932" s="62"/>
      <c r="BF1932" s="50"/>
      <c r="BG1932" s="51"/>
      <c r="BH1932" s="51">
        <f t="shared" si="182"/>
        <v>1</v>
      </c>
      <c r="BI1932" s="51">
        <v>5</v>
      </c>
      <c r="BJ1932" s="52"/>
      <c r="BK1932" s="52"/>
      <c r="BL1932" s="53"/>
      <c r="BM1932" s="47" t="e">
        <f>COUNTIFS(A$2:$AC1932,#REF!,M$2:$AL1932,M1932)</f>
        <v>#VALUE!</v>
      </c>
      <c r="BN1932" s="47">
        <v>0</v>
      </c>
      <c r="BO1932" s="54">
        <v>31</v>
      </c>
      <c r="BP1932" s="54">
        <v>0</v>
      </c>
      <c r="BQ1932" s="47">
        <v>31</v>
      </c>
      <c r="BR1932" s="49">
        <v>1</v>
      </c>
      <c r="BS1932" s="49">
        <v>1</v>
      </c>
      <c r="BT1932" s="44">
        <f t="shared" si="181"/>
        <v>183</v>
      </c>
      <c r="BW1932" s="40" t="s">
        <v>67</v>
      </c>
      <c r="BY1932" s="55"/>
    </row>
    <row r="1933" spans="1:78" ht="15" customHeight="1">
      <c r="A1933" s="25" t="s">
        <v>8596</v>
      </c>
      <c r="B1933" s="42" t="s">
        <v>10221</v>
      </c>
      <c r="D1933" s="263">
        <v>0</v>
      </c>
      <c r="E1933" s="85" t="s">
        <v>76</v>
      </c>
      <c r="F1933" s="116" t="s">
        <v>1453</v>
      </c>
      <c r="G1933" s="266"/>
      <c r="H1933" s="266"/>
      <c r="I1933" s="42" t="s">
        <v>1290</v>
      </c>
      <c r="J1933" s="43" t="s">
        <v>8602</v>
      </c>
      <c r="M1933" s="44" t="s">
        <v>230</v>
      </c>
      <c r="N1933" s="45" t="s">
        <v>1291</v>
      </c>
      <c r="O1933" s="42" t="s">
        <v>153</v>
      </c>
      <c r="P1933" s="42" t="s">
        <v>154</v>
      </c>
      <c r="Q1933" s="85" t="s">
        <v>105</v>
      </c>
      <c r="R1933" s="85" t="s">
        <v>73</v>
      </c>
      <c r="S1933" s="42" t="s">
        <v>10222</v>
      </c>
      <c r="T1933" s="42" t="s">
        <v>10223</v>
      </c>
      <c r="U1933" s="117" t="s">
        <v>10223</v>
      </c>
      <c r="V1933" s="42" t="s">
        <v>73</v>
      </c>
      <c r="W1933" s="42" t="s">
        <v>73</v>
      </c>
      <c r="X1933" s="107">
        <v>40864</v>
      </c>
      <c r="Y1933" s="107">
        <v>40897</v>
      </c>
      <c r="Z1933" s="44">
        <f t="shared" si="183"/>
        <v>2011</v>
      </c>
      <c r="AA1933" s="44">
        <f t="shared" si="184"/>
        <v>11</v>
      </c>
      <c r="AB1933" s="44">
        <v>0</v>
      </c>
      <c r="AC1933" s="85" t="s">
        <v>8602</v>
      </c>
      <c r="AD1933" s="85" t="s">
        <v>8602</v>
      </c>
      <c r="AE1933" s="85" t="s">
        <v>8602</v>
      </c>
      <c r="AF1933" s="85" t="s">
        <v>8602</v>
      </c>
      <c r="AG1933" s="85" t="s">
        <v>8602</v>
      </c>
      <c r="AH1933" s="85" t="s">
        <v>8602</v>
      </c>
      <c r="AI1933" s="85" t="s">
        <v>10224</v>
      </c>
      <c r="AJ1933" s="85" t="s">
        <v>10225</v>
      </c>
      <c r="AK1933" s="85" t="s">
        <v>8602</v>
      </c>
      <c r="AL1933" s="85" t="s">
        <v>8602</v>
      </c>
      <c r="AM1933" s="47">
        <v>1</v>
      </c>
      <c r="AN1933" s="47">
        <v>1</v>
      </c>
      <c r="AO1933" s="47">
        <v>6</v>
      </c>
      <c r="AP1933" s="47">
        <v>88</v>
      </c>
      <c r="AQ1933" s="47"/>
      <c r="AR1933" s="47"/>
      <c r="AS1933" s="118">
        <v>0</v>
      </c>
      <c r="AT1933" s="49">
        <v>1</v>
      </c>
      <c r="AU1933" s="49">
        <v>1</v>
      </c>
      <c r="AV1933" s="47"/>
      <c r="AW1933" s="49">
        <v>1</v>
      </c>
      <c r="AX1933" s="49"/>
      <c r="AY1933" s="44">
        <f t="shared" si="185"/>
        <v>34</v>
      </c>
      <c r="AZ1933" s="47"/>
      <c r="BA1933" s="47"/>
      <c r="BB1933" s="47"/>
      <c r="BC1933" s="48"/>
      <c r="BD1933" s="62"/>
      <c r="BE1933" s="62"/>
      <c r="BF1933" s="50"/>
      <c r="BG1933" s="51"/>
      <c r="BH1933" s="51">
        <f t="shared" si="182"/>
        <v>1</v>
      </c>
      <c r="BI1933" s="51">
        <v>1</v>
      </c>
      <c r="BJ1933" s="52"/>
      <c r="BK1933" s="52"/>
      <c r="BL1933" s="53"/>
      <c r="BM1933" s="47" t="e">
        <f>COUNTIFS(A$2:$AC1933,#REF!,M$2:$AL1933,M1933)</f>
        <v>#VALUE!</v>
      </c>
      <c r="BN1933" s="47">
        <v>0</v>
      </c>
      <c r="BO1933" s="54">
        <v>34</v>
      </c>
      <c r="BP1933" s="54">
        <v>0</v>
      </c>
      <c r="BQ1933" s="47">
        <v>34</v>
      </c>
      <c r="BR1933" s="49">
        <v>1</v>
      </c>
      <c r="BS1933" s="49">
        <v>1</v>
      </c>
      <c r="BT1933" s="44">
        <f t="shared" si="181"/>
        <v>231</v>
      </c>
      <c r="BW1933" s="40" t="s">
        <v>67</v>
      </c>
      <c r="BY1933" s="55"/>
    </row>
    <row r="1934" spans="1:78" ht="15" customHeight="1">
      <c r="A1934" s="25" t="s">
        <v>8596</v>
      </c>
      <c r="B1934" s="42" t="s">
        <v>10227</v>
      </c>
      <c r="D1934" s="263">
        <v>0</v>
      </c>
      <c r="E1934" s="85" t="s">
        <v>76</v>
      </c>
      <c r="F1934" s="116" t="s">
        <v>1453</v>
      </c>
      <c r="G1934" s="266"/>
      <c r="H1934" s="266"/>
      <c r="I1934" s="85" t="s">
        <v>912</v>
      </c>
      <c r="J1934" s="43" t="s">
        <v>8602</v>
      </c>
      <c r="M1934" s="44" t="s">
        <v>91</v>
      </c>
      <c r="N1934" s="45" t="s">
        <v>912</v>
      </c>
      <c r="O1934" s="42" t="s">
        <v>345</v>
      </c>
      <c r="P1934" s="42" t="s">
        <v>346</v>
      </c>
      <c r="Q1934" s="85" t="s">
        <v>105</v>
      </c>
      <c r="R1934" s="85" t="s">
        <v>73</v>
      </c>
      <c r="S1934" s="42" t="s">
        <v>10228</v>
      </c>
      <c r="T1934" s="42" t="s">
        <v>10229</v>
      </c>
      <c r="U1934" s="117" t="s">
        <v>10229</v>
      </c>
      <c r="V1934" s="42" t="s">
        <v>73</v>
      </c>
      <c r="W1934" s="42" t="s">
        <v>73</v>
      </c>
      <c r="X1934" s="107">
        <v>40647</v>
      </c>
      <c r="Y1934" s="107">
        <v>40704</v>
      </c>
      <c r="Z1934" s="44">
        <f t="shared" si="183"/>
        <v>2011</v>
      </c>
      <c r="AA1934" s="44">
        <f t="shared" si="184"/>
        <v>4</v>
      </c>
      <c r="AB1934" s="44">
        <v>0</v>
      </c>
      <c r="AC1934" s="85" t="s">
        <v>8602</v>
      </c>
      <c r="AD1934" s="85" t="s">
        <v>8602</v>
      </c>
      <c r="AE1934" s="85" t="s">
        <v>8602</v>
      </c>
      <c r="AF1934" s="85" t="s">
        <v>8602</v>
      </c>
      <c r="AG1934" s="85" t="s">
        <v>8602</v>
      </c>
      <c r="AH1934" s="85" t="s">
        <v>8602</v>
      </c>
      <c r="AI1934" s="85" t="s">
        <v>10230</v>
      </c>
      <c r="AJ1934" s="85" t="s">
        <v>10231</v>
      </c>
      <c r="AK1934" s="85" t="s">
        <v>8602</v>
      </c>
      <c r="AL1934" s="85" t="s">
        <v>8602</v>
      </c>
      <c r="AM1934" s="47">
        <v>1</v>
      </c>
      <c r="AN1934" s="47">
        <v>1</v>
      </c>
      <c r="AO1934" s="47">
        <v>6</v>
      </c>
      <c r="AP1934" s="47">
        <v>88</v>
      </c>
      <c r="AQ1934" s="47"/>
      <c r="AR1934" s="47"/>
      <c r="AS1934" s="118">
        <v>0</v>
      </c>
      <c r="AT1934" s="49">
        <v>1</v>
      </c>
      <c r="AU1934" s="49">
        <v>1</v>
      </c>
      <c r="AV1934" s="47"/>
      <c r="AW1934" s="49">
        <v>1</v>
      </c>
      <c r="AX1934" s="49"/>
      <c r="AY1934" s="44">
        <f t="shared" si="185"/>
        <v>58</v>
      </c>
      <c r="AZ1934" s="47"/>
      <c r="BA1934" s="47"/>
      <c r="BB1934" s="47"/>
      <c r="BC1934" s="48"/>
      <c r="BD1934" s="62"/>
      <c r="BE1934" s="62"/>
      <c r="BF1934" s="50"/>
      <c r="BG1934" s="51"/>
      <c r="BH1934" s="51">
        <f t="shared" si="182"/>
        <v>1</v>
      </c>
      <c r="BI1934" s="51">
        <v>4</v>
      </c>
      <c r="BJ1934" s="52"/>
      <c r="BK1934" s="52"/>
      <c r="BL1934" s="53"/>
      <c r="BM1934" s="47" t="e">
        <f>COUNTIFS(A$2:$AC1934,#REF!,M$2:$AL1934,M1934)</f>
        <v>#VALUE!</v>
      </c>
      <c r="BN1934" s="47">
        <v>0</v>
      </c>
      <c r="BO1934" s="54">
        <v>58</v>
      </c>
      <c r="BP1934" s="54">
        <v>0</v>
      </c>
      <c r="BQ1934" s="47">
        <v>58</v>
      </c>
      <c r="BR1934" s="49">
        <v>1</v>
      </c>
      <c r="BS1934" s="49">
        <v>1</v>
      </c>
      <c r="BT1934" s="44">
        <f t="shared" si="181"/>
        <v>14</v>
      </c>
      <c r="BW1934" s="40" t="s">
        <v>67</v>
      </c>
      <c r="BY1934" s="55"/>
    </row>
    <row r="1935" spans="1:78" ht="15" customHeight="1">
      <c r="A1935" s="25" t="s">
        <v>8596</v>
      </c>
      <c r="B1935" s="42" t="s">
        <v>10232</v>
      </c>
      <c r="D1935" s="263">
        <v>0</v>
      </c>
      <c r="E1935" s="85" t="s">
        <v>76</v>
      </c>
      <c r="F1935" s="116" t="s">
        <v>1453</v>
      </c>
      <c r="G1935" s="266"/>
      <c r="H1935" s="266"/>
      <c r="I1935" s="85" t="s">
        <v>912</v>
      </c>
      <c r="J1935" s="43" t="s">
        <v>8602</v>
      </c>
      <c r="M1935" s="44" t="s">
        <v>91</v>
      </c>
      <c r="N1935" s="45" t="s">
        <v>912</v>
      </c>
      <c r="O1935" s="42" t="s">
        <v>93</v>
      </c>
      <c r="P1935" s="42" t="s">
        <v>103</v>
      </c>
      <c r="Q1935" s="85" t="s">
        <v>105</v>
      </c>
      <c r="R1935" s="85" t="s">
        <v>73</v>
      </c>
      <c r="S1935" s="42" t="s">
        <v>10233</v>
      </c>
      <c r="T1935" s="42" t="s">
        <v>10234</v>
      </c>
      <c r="U1935" s="117" t="s">
        <v>10234</v>
      </c>
      <c r="V1935" s="42" t="s">
        <v>73</v>
      </c>
      <c r="W1935" s="42" t="s">
        <v>73</v>
      </c>
      <c r="X1935" s="107">
        <v>40710</v>
      </c>
      <c r="Y1935" s="107">
        <v>40755</v>
      </c>
      <c r="Z1935" s="44">
        <f t="shared" si="183"/>
        <v>2011</v>
      </c>
      <c r="AA1935" s="44">
        <f t="shared" si="184"/>
        <v>6</v>
      </c>
      <c r="AB1935" s="44">
        <v>0</v>
      </c>
      <c r="AC1935" s="85" t="s">
        <v>8602</v>
      </c>
      <c r="AD1935" s="85" t="s">
        <v>8602</v>
      </c>
      <c r="AE1935" s="85" t="s">
        <v>8602</v>
      </c>
      <c r="AF1935" s="85" t="s">
        <v>8602</v>
      </c>
      <c r="AG1935" s="85" t="s">
        <v>8602</v>
      </c>
      <c r="AH1935" s="85" t="s">
        <v>8602</v>
      </c>
      <c r="AI1935" s="85" t="s">
        <v>10235</v>
      </c>
      <c r="AJ1935" s="85" t="s">
        <v>10236</v>
      </c>
      <c r="AK1935" s="85" t="s">
        <v>8602</v>
      </c>
      <c r="AL1935" s="85" t="s">
        <v>8602</v>
      </c>
      <c r="AM1935" s="47">
        <v>1</v>
      </c>
      <c r="AN1935" s="47">
        <v>1</v>
      </c>
      <c r="AO1935" s="47">
        <v>6</v>
      </c>
      <c r="AP1935" s="47">
        <v>88</v>
      </c>
      <c r="AQ1935" s="47"/>
      <c r="AR1935" s="47"/>
      <c r="AS1935" s="47">
        <v>1</v>
      </c>
      <c r="AT1935" s="49">
        <v>1</v>
      </c>
      <c r="AU1935" s="49">
        <v>1</v>
      </c>
      <c r="AV1935" s="47"/>
      <c r="AW1935" s="49">
        <v>1</v>
      </c>
      <c r="AX1935" s="49"/>
      <c r="AY1935" s="44">
        <f t="shared" si="185"/>
        <v>46</v>
      </c>
      <c r="AZ1935" s="47"/>
      <c r="BA1935" s="47"/>
      <c r="BB1935" s="47"/>
      <c r="BC1935" s="48"/>
      <c r="BD1935" s="62"/>
      <c r="BE1935" s="62"/>
      <c r="BF1935" s="50"/>
      <c r="BG1935" s="51"/>
      <c r="BH1935" s="51">
        <f t="shared" si="182"/>
        <v>1</v>
      </c>
      <c r="BI1935" s="51">
        <v>3</v>
      </c>
      <c r="BJ1935" s="52"/>
      <c r="BK1935" s="52"/>
      <c r="BL1935" s="53"/>
      <c r="BM1935" s="47" t="e">
        <f>COUNTIFS(A$2:$AC1935,#REF!,M$2:$AL1935,M1935)</f>
        <v>#VALUE!</v>
      </c>
      <c r="BN1935" s="47">
        <v>0</v>
      </c>
      <c r="BO1935" s="54">
        <v>46</v>
      </c>
      <c r="BP1935" s="54">
        <v>0</v>
      </c>
      <c r="BQ1935" s="47">
        <v>46</v>
      </c>
      <c r="BR1935" s="49">
        <v>1</v>
      </c>
      <c r="BS1935" s="49">
        <v>1</v>
      </c>
      <c r="BT1935" s="44">
        <f t="shared" si="181"/>
        <v>77</v>
      </c>
      <c r="BW1935" s="40" t="s">
        <v>67</v>
      </c>
      <c r="BY1935" s="55"/>
    </row>
    <row r="1936" spans="1:78" ht="15" customHeight="1">
      <c r="A1936" s="25" t="s">
        <v>8596</v>
      </c>
      <c r="B1936" s="42" t="s">
        <v>10237</v>
      </c>
      <c r="D1936" s="263">
        <v>0</v>
      </c>
      <c r="E1936" s="85" t="s">
        <v>76</v>
      </c>
      <c r="F1936" s="116" t="s">
        <v>1453</v>
      </c>
      <c r="G1936" s="266"/>
      <c r="H1936" s="266"/>
      <c r="I1936" s="85" t="s">
        <v>912</v>
      </c>
      <c r="J1936" s="43" t="s">
        <v>8602</v>
      </c>
      <c r="M1936" s="44" t="s">
        <v>91</v>
      </c>
      <c r="N1936" s="45" t="s">
        <v>912</v>
      </c>
      <c r="O1936" s="42" t="s">
        <v>153</v>
      </c>
      <c r="P1936" s="42" t="s">
        <v>154</v>
      </c>
      <c r="Q1936" s="85" t="s">
        <v>949</v>
      </c>
      <c r="R1936" s="85" t="s">
        <v>73</v>
      </c>
      <c r="S1936" s="42" t="s">
        <v>10238</v>
      </c>
      <c r="T1936" s="42" t="s">
        <v>10239</v>
      </c>
      <c r="U1936" s="117" t="s">
        <v>10239</v>
      </c>
      <c r="V1936" s="42" t="s">
        <v>73</v>
      </c>
      <c r="W1936" s="42" t="s">
        <v>73</v>
      </c>
      <c r="X1936" s="107">
        <v>40870</v>
      </c>
      <c r="Y1936" s="107">
        <v>40912</v>
      </c>
      <c r="Z1936" s="44">
        <f t="shared" si="183"/>
        <v>2011</v>
      </c>
      <c r="AA1936" s="44">
        <f t="shared" si="184"/>
        <v>11</v>
      </c>
      <c r="AB1936" s="44">
        <v>0</v>
      </c>
      <c r="AC1936" s="85" t="s">
        <v>8602</v>
      </c>
      <c r="AD1936" s="85" t="s">
        <v>8602</v>
      </c>
      <c r="AE1936" s="85" t="s">
        <v>8602</v>
      </c>
      <c r="AF1936" s="85" t="s">
        <v>8602</v>
      </c>
      <c r="AG1936" s="85" t="s">
        <v>8602</v>
      </c>
      <c r="AH1936" s="85" t="s">
        <v>8602</v>
      </c>
      <c r="AI1936" s="85" t="s">
        <v>10240</v>
      </c>
      <c r="AJ1936" s="85" t="s">
        <v>10241</v>
      </c>
      <c r="AK1936" s="85" t="s">
        <v>8602</v>
      </c>
      <c r="AL1936" s="85" t="s">
        <v>8602</v>
      </c>
      <c r="AM1936" s="47">
        <v>1</v>
      </c>
      <c r="AN1936" s="47">
        <v>1</v>
      </c>
      <c r="AO1936" s="47">
        <v>6</v>
      </c>
      <c r="AP1936" s="47">
        <v>88</v>
      </c>
      <c r="AQ1936" s="47"/>
      <c r="AR1936" s="47"/>
      <c r="AS1936" s="118">
        <v>0</v>
      </c>
      <c r="AT1936" s="49">
        <v>1</v>
      </c>
      <c r="AU1936" s="49">
        <v>1</v>
      </c>
      <c r="AV1936" s="47"/>
      <c r="AW1936" s="49">
        <v>1</v>
      </c>
      <c r="AX1936" s="49"/>
      <c r="AY1936" s="44">
        <f t="shared" si="185"/>
        <v>43</v>
      </c>
      <c r="AZ1936" s="47"/>
      <c r="BA1936" s="47"/>
      <c r="BB1936" s="47"/>
      <c r="BC1936" s="48"/>
      <c r="BD1936" s="62"/>
      <c r="BE1936" s="62"/>
      <c r="BF1936" s="50"/>
      <c r="BG1936" s="51"/>
      <c r="BH1936" s="51">
        <f t="shared" si="182"/>
        <v>1</v>
      </c>
      <c r="BI1936" s="51">
        <v>3</v>
      </c>
      <c r="BJ1936" s="52"/>
      <c r="BK1936" s="52"/>
      <c r="BL1936" s="53"/>
      <c r="BM1936" s="47" t="e">
        <f>COUNTIFS(A$2:$AC1936,#REF!,M$2:$AL1936,M1936)</f>
        <v>#VALUE!</v>
      </c>
      <c r="BN1936" s="47">
        <v>0</v>
      </c>
      <c r="BO1936" s="54">
        <v>43</v>
      </c>
      <c r="BP1936" s="54">
        <v>0</v>
      </c>
      <c r="BQ1936" s="47">
        <v>43</v>
      </c>
      <c r="BR1936" s="49">
        <v>1</v>
      </c>
      <c r="BS1936" s="49">
        <v>1</v>
      </c>
      <c r="BT1936" s="44">
        <f t="shared" si="181"/>
        <v>237</v>
      </c>
      <c r="BW1936" s="40" t="s">
        <v>67</v>
      </c>
      <c r="BY1936" s="55"/>
    </row>
    <row r="1937" spans="1:78" ht="15" customHeight="1">
      <c r="A1937" s="25" t="s">
        <v>8596</v>
      </c>
      <c r="B1937" s="42" t="s">
        <v>10242</v>
      </c>
      <c r="D1937" s="263">
        <v>0</v>
      </c>
      <c r="E1937" s="85" t="s">
        <v>76</v>
      </c>
      <c r="F1937" s="116" t="s">
        <v>1453</v>
      </c>
      <c r="G1937" s="266"/>
      <c r="H1937" s="266"/>
      <c r="I1937" s="85" t="s">
        <v>7650</v>
      </c>
      <c r="J1937" s="43" t="s">
        <v>7651</v>
      </c>
      <c r="M1937" s="44" t="s">
        <v>219</v>
      </c>
      <c r="N1937" s="45" t="s">
        <v>1374</v>
      </c>
      <c r="O1937" s="42" t="s">
        <v>146</v>
      </c>
      <c r="P1937" s="42" t="s">
        <v>147</v>
      </c>
      <c r="Q1937" s="85" t="s">
        <v>105</v>
      </c>
      <c r="R1937" s="85" t="s">
        <v>73</v>
      </c>
      <c r="S1937" s="42" t="s">
        <v>10243</v>
      </c>
      <c r="T1937" s="42" t="s">
        <v>8602</v>
      </c>
      <c r="U1937" s="117" t="s">
        <v>10244</v>
      </c>
      <c r="V1937" s="42" t="s">
        <v>73</v>
      </c>
      <c r="W1937" s="42" t="s">
        <v>73</v>
      </c>
      <c r="X1937" s="107">
        <v>40635</v>
      </c>
      <c r="Y1937" s="107">
        <v>40663</v>
      </c>
      <c r="Z1937" s="44">
        <f t="shared" si="183"/>
        <v>2011</v>
      </c>
      <c r="AA1937" s="44">
        <f t="shared" si="184"/>
        <v>4</v>
      </c>
      <c r="AB1937" s="44">
        <v>0</v>
      </c>
      <c r="AC1937" s="85" t="s">
        <v>8602</v>
      </c>
      <c r="AD1937" s="85" t="s">
        <v>8602</v>
      </c>
      <c r="AE1937" s="85" t="s">
        <v>8602</v>
      </c>
      <c r="AF1937" s="85" t="s">
        <v>8602</v>
      </c>
      <c r="AG1937" s="85" t="s">
        <v>8602</v>
      </c>
      <c r="AH1937" s="85" t="s">
        <v>8602</v>
      </c>
      <c r="AI1937" s="85" t="s">
        <v>7654</v>
      </c>
      <c r="AJ1937" s="85" t="s">
        <v>7655</v>
      </c>
      <c r="AK1937" s="85" t="s">
        <v>8602</v>
      </c>
      <c r="AL1937" s="85" t="s">
        <v>8602</v>
      </c>
      <c r="AM1937" s="47">
        <v>1</v>
      </c>
      <c r="AN1937" s="47">
        <v>1</v>
      </c>
      <c r="AO1937" s="47">
        <v>7</v>
      </c>
      <c r="AP1937" s="47">
        <v>88</v>
      </c>
      <c r="AQ1937" s="47"/>
      <c r="AR1937" s="47"/>
      <c r="AS1937" s="118">
        <v>0</v>
      </c>
      <c r="AT1937" s="49">
        <v>1</v>
      </c>
      <c r="AU1937" s="49">
        <v>1</v>
      </c>
      <c r="AV1937" s="47"/>
      <c r="AW1937" s="49">
        <v>1</v>
      </c>
      <c r="AX1937" s="49"/>
      <c r="AY1937" s="44">
        <f t="shared" si="185"/>
        <v>29</v>
      </c>
      <c r="AZ1937" s="47"/>
      <c r="BA1937" s="47"/>
      <c r="BB1937" s="47"/>
      <c r="BC1937" s="48"/>
      <c r="BD1937" s="62"/>
      <c r="BE1937" s="62"/>
      <c r="BF1937" s="50"/>
      <c r="BG1937" s="51"/>
      <c r="BH1937" s="51">
        <f t="shared" si="182"/>
        <v>1</v>
      </c>
      <c r="BI1937" s="51">
        <v>3</v>
      </c>
      <c r="BJ1937" s="52"/>
      <c r="BK1937" s="52"/>
      <c r="BL1937" s="53"/>
      <c r="BM1937" s="47" t="e">
        <f>COUNTIFS(A$2:$AC1937,#REF!,M$2:$AL1937,M1937)</f>
        <v>#VALUE!</v>
      </c>
      <c r="BN1937" s="47">
        <v>1</v>
      </c>
      <c r="BO1937" s="54">
        <v>29</v>
      </c>
      <c r="BP1937" s="54">
        <v>0</v>
      </c>
      <c r="BQ1937" s="47">
        <v>29</v>
      </c>
      <c r="BR1937" s="49">
        <v>1</v>
      </c>
      <c r="BS1937" s="49">
        <v>1</v>
      </c>
      <c r="BT1937" s="44">
        <f t="shared" si="181"/>
        <v>2</v>
      </c>
      <c r="BW1937" s="40" t="s">
        <v>67</v>
      </c>
      <c r="BY1937" s="55"/>
      <c r="BZ1937" s="1" t="s">
        <v>22426</v>
      </c>
    </row>
    <row r="1938" spans="1:78" ht="15" customHeight="1">
      <c r="A1938" s="25" t="s">
        <v>8596</v>
      </c>
      <c r="B1938" s="42" t="s">
        <v>10245</v>
      </c>
      <c r="D1938" s="263">
        <v>0</v>
      </c>
      <c r="E1938" s="85" t="s">
        <v>76</v>
      </c>
      <c r="F1938" s="116" t="s">
        <v>1453</v>
      </c>
      <c r="G1938" s="266"/>
      <c r="H1938" s="266"/>
      <c r="I1938" s="85" t="s">
        <v>943</v>
      </c>
      <c r="J1938" s="43" t="s">
        <v>8602</v>
      </c>
      <c r="M1938" s="44" t="s">
        <v>91</v>
      </c>
      <c r="N1938" s="45" t="s">
        <v>943</v>
      </c>
      <c r="O1938" s="42" t="s">
        <v>949</v>
      </c>
      <c r="P1938" s="42" t="s">
        <v>949</v>
      </c>
      <c r="Q1938" s="85" t="s">
        <v>105</v>
      </c>
      <c r="R1938" s="85" t="s">
        <v>73</v>
      </c>
      <c r="S1938" s="42" t="s">
        <v>10246</v>
      </c>
      <c r="T1938" s="42" t="s">
        <v>8602</v>
      </c>
      <c r="U1938" s="117" t="s">
        <v>10247</v>
      </c>
      <c r="V1938" s="42" t="s">
        <v>73</v>
      </c>
      <c r="W1938" s="42" t="s">
        <v>73</v>
      </c>
      <c r="X1938" s="107">
        <v>40635</v>
      </c>
      <c r="Y1938" s="107">
        <v>40649</v>
      </c>
      <c r="Z1938" s="44">
        <f t="shared" si="183"/>
        <v>2011</v>
      </c>
      <c r="AA1938" s="44">
        <f t="shared" si="184"/>
        <v>4</v>
      </c>
      <c r="AB1938" s="44">
        <v>0</v>
      </c>
      <c r="AC1938" s="85" t="s">
        <v>8602</v>
      </c>
      <c r="AD1938" s="85" t="s">
        <v>8602</v>
      </c>
      <c r="AE1938" s="85" t="s">
        <v>8602</v>
      </c>
      <c r="AF1938" s="85" t="s">
        <v>8602</v>
      </c>
      <c r="AG1938" s="85" t="s">
        <v>8602</v>
      </c>
      <c r="AH1938" s="85" t="s">
        <v>8602</v>
      </c>
      <c r="AI1938" s="85" t="s">
        <v>10248</v>
      </c>
      <c r="AJ1938" s="85" t="s">
        <v>8602</v>
      </c>
      <c r="AK1938" s="85" t="s">
        <v>8602</v>
      </c>
      <c r="AL1938" s="85" t="s">
        <v>8602</v>
      </c>
      <c r="AM1938" s="47">
        <v>1</v>
      </c>
      <c r="AN1938" s="47">
        <v>1</v>
      </c>
      <c r="AO1938" s="47">
        <v>6</v>
      </c>
      <c r="AP1938" s="47">
        <v>88</v>
      </c>
      <c r="AQ1938" s="47"/>
      <c r="AR1938" s="47"/>
      <c r="AS1938" s="118">
        <v>99</v>
      </c>
      <c r="AT1938" s="49">
        <v>1</v>
      </c>
      <c r="AU1938" s="49">
        <v>1</v>
      </c>
      <c r="AV1938" s="47"/>
      <c r="AW1938" s="49">
        <v>1</v>
      </c>
      <c r="AX1938" s="49"/>
      <c r="AY1938" s="44">
        <f t="shared" si="185"/>
        <v>15</v>
      </c>
      <c r="AZ1938" s="47"/>
      <c r="BA1938" s="47"/>
      <c r="BB1938" s="47"/>
      <c r="BC1938" s="48"/>
      <c r="BD1938" s="62"/>
      <c r="BE1938" s="62"/>
      <c r="BF1938" s="50"/>
      <c r="BG1938" s="51"/>
      <c r="BH1938" s="51">
        <f t="shared" si="182"/>
        <v>1</v>
      </c>
      <c r="BI1938" s="51">
        <v>3</v>
      </c>
      <c r="BJ1938" s="52"/>
      <c r="BK1938" s="52"/>
      <c r="BL1938" s="53"/>
      <c r="BM1938" s="47" t="e">
        <f>COUNTIFS(A$2:$AC1938,#REF!,M$2:$AL1938,M1938)</f>
        <v>#VALUE!</v>
      </c>
      <c r="BN1938" s="47">
        <v>1</v>
      </c>
      <c r="BO1938" s="54">
        <v>15</v>
      </c>
      <c r="BP1938" s="54">
        <v>0</v>
      </c>
      <c r="BQ1938" s="47">
        <v>15</v>
      </c>
      <c r="BR1938" s="49">
        <v>1</v>
      </c>
      <c r="BS1938" s="49">
        <v>1</v>
      </c>
      <c r="BT1938" s="44">
        <f t="shared" ref="BT1938:BT2001" si="186">MAX(MIN((DATE(2012,3,31)+1),X1938+1),DATE(2011,4,1))-MIN(MAX(DATE(2011,4,1),W1938),(DATE(2012,3,31)+1))</f>
        <v>2</v>
      </c>
      <c r="BW1938" s="40" t="s">
        <v>67</v>
      </c>
      <c r="BY1938" s="55"/>
    </row>
    <row r="1939" spans="1:78" ht="15" customHeight="1">
      <c r="A1939" s="25" t="s">
        <v>8596</v>
      </c>
      <c r="B1939" s="42" t="s">
        <v>10249</v>
      </c>
      <c r="D1939" s="263">
        <v>0</v>
      </c>
      <c r="E1939" s="85" t="s">
        <v>76</v>
      </c>
      <c r="F1939" s="116" t="s">
        <v>1453</v>
      </c>
      <c r="G1939" s="266"/>
      <c r="H1939" s="266"/>
      <c r="I1939" s="85" t="s">
        <v>943</v>
      </c>
      <c r="J1939" s="43" t="s">
        <v>8602</v>
      </c>
      <c r="M1939" s="44" t="s">
        <v>91</v>
      </c>
      <c r="N1939" s="45" t="s">
        <v>943</v>
      </c>
      <c r="O1939" s="42" t="s">
        <v>71</v>
      </c>
      <c r="P1939" s="42" t="s">
        <v>122</v>
      </c>
      <c r="Q1939" s="85" t="s">
        <v>105</v>
      </c>
      <c r="R1939" s="85" t="s">
        <v>73</v>
      </c>
      <c r="S1939" s="42" t="s">
        <v>10250</v>
      </c>
      <c r="T1939" s="42" t="s">
        <v>8602</v>
      </c>
      <c r="U1939" s="117" t="s">
        <v>10251</v>
      </c>
      <c r="V1939" s="42" t="s">
        <v>73</v>
      </c>
      <c r="W1939" s="42" t="s">
        <v>73</v>
      </c>
      <c r="X1939" s="107">
        <v>40668</v>
      </c>
      <c r="Y1939" s="107">
        <v>40684</v>
      </c>
      <c r="Z1939" s="44">
        <f t="shared" si="183"/>
        <v>2011</v>
      </c>
      <c r="AA1939" s="44">
        <f t="shared" si="184"/>
        <v>5</v>
      </c>
      <c r="AB1939" s="44">
        <v>0</v>
      </c>
      <c r="AC1939" s="85" t="s">
        <v>8602</v>
      </c>
      <c r="AD1939" s="85" t="s">
        <v>8602</v>
      </c>
      <c r="AE1939" s="85" t="s">
        <v>8602</v>
      </c>
      <c r="AF1939" s="85" t="s">
        <v>8602</v>
      </c>
      <c r="AG1939" s="85" t="s">
        <v>8602</v>
      </c>
      <c r="AH1939" s="85" t="s">
        <v>8602</v>
      </c>
      <c r="AI1939" s="85" t="s">
        <v>10252</v>
      </c>
      <c r="AJ1939" s="85" t="s">
        <v>8602</v>
      </c>
      <c r="AK1939" s="85" t="s">
        <v>8602</v>
      </c>
      <c r="AL1939" s="85" t="s">
        <v>8602</v>
      </c>
      <c r="AM1939" s="47">
        <v>1</v>
      </c>
      <c r="AN1939" s="47">
        <v>1</v>
      </c>
      <c r="AO1939" s="47">
        <v>6</v>
      </c>
      <c r="AP1939" s="47">
        <v>88</v>
      </c>
      <c r="AQ1939" s="47"/>
      <c r="AR1939" s="47"/>
      <c r="AS1939" s="47">
        <v>1</v>
      </c>
      <c r="AT1939" s="61">
        <v>1</v>
      </c>
      <c r="AU1939" s="61">
        <v>1</v>
      </c>
      <c r="AV1939" s="47"/>
      <c r="AW1939" s="61">
        <v>1</v>
      </c>
      <c r="AX1939" s="61"/>
      <c r="AY1939" s="44">
        <f t="shared" si="185"/>
        <v>17</v>
      </c>
      <c r="AZ1939" s="47"/>
      <c r="BA1939" s="47"/>
      <c r="BB1939" s="47"/>
      <c r="BC1939" s="48"/>
      <c r="BD1939" s="62"/>
      <c r="BE1939" s="62"/>
      <c r="BF1939" s="50"/>
      <c r="BG1939" s="51"/>
      <c r="BH1939" s="51">
        <f t="shared" si="182"/>
        <v>1</v>
      </c>
      <c r="BI1939" s="51">
        <v>3</v>
      </c>
      <c r="BJ1939" s="52"/>
      <c r="BK1939" s="52"/>
      <c r="BL1939" s="53"/>
      <c r="BM1939" s="47" t="e">
        <f>COUNTIFS(A$2:$AC1939,#REF!,M$2:$AL1939,M1939)</f>
        <v>#VALUE!</v>
      </c>
      <c r="BN1939" s="47">
        <v>0</v>
      </c>
      <c r="BO1939" s="54">
        <v>17</v>
      </c>
      <c r="BP1939" s="54">
        <v>0</v>
      </c>
      <c r="BQ1939" s="47">
        <v>17</v>
      </c>
      <c r="BR1939" s="61">
        <v>1</v>
      </c>
      <c r="BS1939" s="61">
        <v>1</v>
      </c>
      <c r="BT1939" s="44">
        <f t="shared" si="186"/>
        <v>35</v>
      </c>
      <c r="BW1939" s="40" t="s">
        <v>67</v>
      </c>
      <c r="BY1939" s="55"/>
    </row>
    <row r="1940" spans="1:78" ht="15" customHeight="1">
      <c r="A1940" s="25" t="s">
        <v>8596</v>
      </c>
      <c r="B1940" s="42" t="s">
        <v>10253</v>
      </c>
      <c r="D1940" s="263">
        <v>0</v>
      </c>
      <c r="E1940" s="85" t="s">
        <v>76</v>
      </c>
      <c r="F1940" s="116" t="s">
        <v>1453</v>
      </c>
      <c r="G1940" s="266"/>
      <c r="H1940" s="266"/>
      <c r="I1940" s="85" t="s">
        <v>10254</v>
      </c>
      <c r="J1940" s="43" t="s">
        <v>8602</v>
      </c>
      <c r="M1940" s="44" t="s">
        <v>91</v>
      </c>
      <c r="N1940" s="45" t="s">
        <v>943</v>
      </c>
      <c r="O1940" s="42" t="s">
        <v>345</v>
      </c>
      <c r="P1940" s="42" t="s">
        <v>346</v>
      </c>
      <c r="Q1940" s="85" t="s">
        <v>105</v>
      </c>
      <c r="R1940" s="85" t="s">
        <v>73</v>
      </c>
      <c r="S1940" s="42" t="s">
        <v>10255</v>
      </c>
      <c r="T1940" s="42" t="s">
        <v>8602</v>
      </c>
      <c r="U1940" s="117" t="s">
        <v>10256</v>
      </c>
      <c r="V1940" s="42" t="s">
        <v>73</v>
      </c>
      <c r="W1940" s="42" t="s">
        <v>73</v>
      </c>
      <c r="X1940" s="107">
        <v>40725</v>
      </c>
      <c r="Y1940" s="107">
        <v>40755</v>
      </c>
      <c r="Z1940" s="44">
        <f t="shared" si="183"/>
        <v>2011</v>
      </c>
      <c r="AA1940" s="44">
        <f t="shared" si="184"/>
        <v>7</v>
      </c>
      <c r="AB1940" s="44">
        <v>0</v>
      </c>
      <c r="AC1940" s="85" t="s">
        <v>8602</v>
      </c>
      <c r="AD1940" s="85" t="s">
        <v>8602</v>
      </c>
      <c r="AE1940" s="85" t="s">
        <v>8602</v>
      </c>
      <c r="AF1940" s="85" t="s">
        <v>8602</v>
      </c>
      <c r="AG1940" s="85" t="s">
        <v>8602</v>
      </c>
      <c r="AH1940" s="85" t="s">
        <v>8602</v>
      </c>
      <c r="AI1940" s="85" t="s">
        <v>10257</v>
      </c>
      <c r="AJ1940" s="85" t="s">
        <v>10258</v>
      </c>
      <c r="AK1940" s="85" t="s">
        <v>8602</v>
      </c>
      <c r="AL1940" s="85" t="s">
        <v>8602</v>
      </c>
      <c r="AM1940" s="47">
        <v>1</v>
      </c>
      <c r="AN1940" s="47">
        <v>1</v>
      </c>
      <c r="AO1940" s="47">
        <v>6</v>
      </c>
      <c r="AP1940" s="47">
        <v>88</v>
      </c>
      <c r="AQ1940" s="47"/>
      <c r="AR1940" s="47"/>
      <c r="AS1940" s="118">
        <v>0</v>
      </c>
      <c r="AT1940" s="49">
        <v>1</v>
      </c>
      <c r="AU1940" s="49">
        <v>1</v>
      </c>
      <c r="AV1940" s="47"/>
      <c r="AW1940" s="49">
        <v>1</v>
      </c>
      <c r="AX1940" s="49"/>
      <c r="AY1940" s="44">
        <f t="shared" si="185"/>
        <v>31</v>
      </c>
      <c r="AZ1940" s="47"/>
      <c r="BA1940" s="47"/>
      <c r="BB1940" s="47"/>
      <c r="BC1940" s="48"/>
      <c r="BD1940" s="62"/>
      <c r="BE1940" s="62"/>
      <c r="BF1940" s="50"/>
      <c r="BG1940" s="51"/>
      <c r="BH1940" s="51">
        <f t="shared" si="182"/>
        <v>1</v>
      </c>
      <c r="BI1940" s="51">
        <v>1</v>
      </c>
      <c r="BJ1940" s="52"/>
      <c r="BK1940" s="52"/>
      <c r="BL1940" s="53"/>
      <c r="BM1940" s="47" t="e">
        <f>COUNTIFS(A$2:$AC1940,#REF!,M$2:$AL1940,M1940)</f>
        <v>#VALUE!</v>
      </c>
      <c r="BN1940" s="47">
        <v>0</v>
      </c>
      <c r="BO1940" s="54">
        <v>31</v>
      </c>
      <c r="BP1940" s="54">
        <v>0</v>
      </c>
      <c r="BQ1940" s="47">
        <v>31</v>
      </c>
      <c r="BR1940" s="49">
        <v>1</v>
      </c>
      <c r="BS1940" s="49">
        <v>1</v>
      </c>
      <c r="BT1940" s="44">
        <f t="shared" si="186"/>
        <v>92</v>
      </c>
      <c r="BW1940" s="40" t="s">
        <v>67</v>
      </c>
      <c r="BY1940" s="55"/>
    </row>
    <row r="1941" spans="1:78" ht="15" customHeight="1">
      <c r="A1941" s="25" t="s">
        <v>8596</v>
      </c>
      <c r="B1941" s="42" t="s">
        <v>10259</v>
      </c>
      <c r="D1941" s="263">
        <v>0</v>
      </c>
      <c r="E1941" s="85" t="s">
        <v>76</v>
      </c>
      <c r="F1941" s="116" t="s">
        <v>1453</v>
      </c>
      <c r="G1941" s="266"/>
      <c r="H1941" s="266"/>
      <c r="I1941" s="85" t="s">
        <v>943</v>
      </c>
      <c r="J1941" s="43" t="s">
        <v>8602</v>
      </c>
      <c r="M1941" s="44" t="s">
        <v>91</v>
      </c>
      <c r="N1941" s="45" t="s">
        <v>943</v>
      </c>
      <c r="O1941" s="42" t="s">
        <v>81</v>
      </c>
      <c r="P1941" s="42" t="s">
        <v>82</v>
      </c>
      <c r="Q1941" s="85" t="s">
        <v>949</v>
      </c>
      <c r="R1941" s="85" t="s">
        <v>73</v>
      </c>
      <c r="S1941" s="42" t="s">
        <v>10260</v>
      </c>
      <c r="T1941" s="42" t="s">
        <v>8602</v>
      </c>
      <c r="U1941" s="117" t="s">
        <v>2163</v>
      </c>
      <c r="V1941" s="42" t="s">
        <v>73</v>
      </c>
      <c r="W1941" s="42" t="s">
        <v>73</v>
      </c>
      <c r="X1941" s="107">
        <v>40855</v>
      </c>
      <c r="Y1941" s="107">
        <v>40877</v>
      </c>
      <c r="Z1941" s="44">
        <f t="shared" si="183"/>
        <v>2011</v>
      </c>
      <c r="AA1941" s="44">
        <f t="shared" si="184"/>
        <v>11</v>
      </c>
      <c r="AB1941" s="44">
        <v>0</v>
      </c>
      <c r="AC1941" s="85" t="s">
        <v>8602</v>
      </c>
      <c r="AD1941" s="85" t="s">
        <v>8602</v>
      </c>
      <c r="AE1941" s="85" t="s">
        <v>8602</v>
      </c>
      <c r="AF1941" s="85" t="s">
        <v>8602</v>
      </c>
      <c r="AG1941" s="85" t="s">
        <v>8602</v>
      </c>
      <c r="AH1941" s="85" t="s">
        <v>8602</v>
      </c>
      <c r="AI1941" s="85" t="s">
        <v>8602</v>
      </c>
      <c r="AJ1941" s="85" t="s">
        <v>8602</v>
      </c>
      <c r="AK1941" s="85" t="s">
        <v>8602</v>
      </c>
      <c r="AL1941" s="85" t="s">
        <v>8602</v>
      </c>
      <c r="AM1941" s="47">
        <v>1</v>
      </c>
      <c r="AN1941" s="47">
        <v>1</v>
      </c>
      <c r="AO1941" s="47">
        <v>6</v>
      </c>
      <c r="AP1941" s="47">
        <v>88</v>
      </c>
      <c r="AQ1941" s="47"/>
      <c r="AR1941" s="47"/>
      <c r="AS1941" s="118">
        <v>0</v>
      </c>
      <c r="AT1941" s="49">
        <v>1</v>
      </c>
      <c r="AU1941" s="49">
        <v>1</v>
      </c>
      <c r="AV1941" s="47"/>
      <c r="AW1941" s="49">
        <v>1</v>
      </c>
      <c r="AX1941" s="49"/>
      <c r="AY1941" s="44">
        <f t="shared" si="185"/>
        <v>23</v>
      </c>
      <c r="AZ1941" s="47"/>
      <c r="BA1941" s="47"/>
      <c r="BB1941" s="47"/>
      <c r="BC1941" s="48"/>
      <c r="BD1941" s="62"/>
      <c r="BE1941" s="62"/>
      <c r="BF1941" s="50"/>
      <c r="BG1941" s="51"/>
      <c r="BH1941" s="51">
        <f t="shared" si="182"/>
        <v>1</v>
      </c>
      <c r="BI1941" s="51">
        <v>1</v>
      </c>
      <c r="BJ1941" s="52"/>
      <c r="BK1941" s="52"/>
      <c r="BL1941" s="53"/>
      <c r="BM1941" s="47" t="e">
        <f>COUNTIFS(A$2:$AC1941,#REF!,M$2:$AL1941,M1941)</f>
        <v>#VALUE!</v>
      </c>
      <c r="BN1941" s="47">
        <v>0</v>
      </c>
      <c r="BO1941" s="54">
        <v>23</v>
      </c>
      <c r="BP1941" s="54">
        <v>0</v>
      </c>
      <c r="BQ1941" s="47">
        <v>23</v>
      </c>
      <c r="BR1941" s="49">
        <v>1</v>
      </c>
      <c r="BS1941" s="49">
        <v>1</v>
      </c>
      <c r="BT1941" s="44">
        <f t="shared" si="186"/>
        <v>222</v>
      </c>
      <c r="BW1941" s="40" t="s">
        <v>67</v>
      </c>
      <c r="BY1941" s="55"/>
    </row>
    <row r="1942" spans="1:78" ht="15" customHeight="1">
      <c r="A1942" s="25" t="s">
        <v>8596</v>
      </c>
      <c r="B1942" s="42" t="s">
        <v>10261</v>
      </c>
      <c r="D1942" s="263">
        <v>0</v>
      </c>
      <c r="E1942" s="119" t="s">
        <v>76</v>
      </c>
      <c r="F1942" s="120" t="s">
        <v>1495</v>
      </c>
      <c r="G1942" s="267"/>
      <c r="H1942" s="267"/>
      <c r="I1942" s="119" t="s">
        <v>1065</v>
      </c>
      <c r="J1942" s="27" t="s">
        <v>10262</v>
      </c>
      <c r="M1942" s="28" t="s">
        <v>91</v>
      </c>
      <c r="N1942" s="29" t="s">
        <v>1065</v>
      </c>
      <c r="O1942" s="26" t="s">
        <v>81</v>
      </c>
      <c r="P1942" s="26" t="s">
        <v>177</v>
      </c>
      <c r="Q1942" s="119" t="s">
        <v>105</v>
      </c>
      <c r="R1942" s="119" t="s">
        <v>73</v>
      </c>
      <c r="S1942" s="26" t="s">
        <v>7550</v>
      </c>
      <c r="T1942" s="26" t="s">
        <v>10263</v>
      </c>
      <c r="U1942" s="121" t="s">
        <v>10263</v>
      </c>
      <c r="V1942" s="26" t="s">
        <v>73</v>
      </c>
      <c r="W1942" s="26" t="s">
        <v>73</v>
      </c>
      <c r="X1942" s="113">
        <v>40628</v>
      </c>
      <c r="Y1942" s="113">
        <v>40649</v>
      </c>
      <c r="Z1942" s="28">
        <f t="shared" si="183"/>
        <v>2011</v>
      </c>
      <c r="AA1942" s="28">
        <f t="shared" si="184"/>
        <v>3</v>
      </c>
      <c r="AB1942" s="28">
        <v>0</v>
      </c>
      <c r="AC1942" s="119" t="s">
        <v>8602</v>
      </c>
      <c r="AD1942" s="119" t="s">
        <v>8602</v>
      </c>
      <c r="AE1942" s="119" t="s">
        <v>8602</v>
      </c>
      <c r="AF1942" s="119" t="s">
        <v>8602</v>
      </c>
      <c r="AG1942" s="119" t="s">
        <v>8602</v>
      </c>
      <c r="AH1942" s="119" t="s">
        <v>8602</v>
      </c>
      <c r="AI1942" s="119" t="s">
        <v>7551</v>
      </c>
      <c r="AJ1942" s="119" t="s">
        <v>10264</v>
      </c>
      <c r="AK1942" s="119" t="s">
        <v>8602</v>
      </c>
      <c r="AL1942" s="119" t="s">
        <v>8602</v>
      </c>
      <c r="AM1942" s="32">
        <v>1</v>
      </c>
      <c r="AN1942" s="32">
        <v>1</v>
      </c>
      <c r="AO1942" s="32">
        <v>6</v>
      </c>
      <c r="AP1942" s="32">
        <v>88</v>
      </c>
      <c r="AQ1942" s="32"/>
      <c r="AR1942" s="32"/>
      <c r="AS1942" s="122">
        <v>0</v>
      </c>
      <c r="AT1942" s="34">
        <v>1</v>
      </c>
      <c r="AU1942" s="34">
        <v>1</v>
      </c>
      <c r="AV1942" s="32"/>
      <c r="AW1942" s="34">
        <v>1</v>
      </c>
      <c r="AX1942" s="34"/>
      <c r="AY1942" s="28">
        <f t="shared" si="185"/>
        <v>22</v>
      </c>
      <c r="AZ1942" s="32"/>
      <c r="BA1942" s="32"/>
      <c r="BB1942" s="32"/>
      <c r="BC1942" s="33"/>
      <c r="BD1942" s="93" t="s">
        <v>7573</v>
      </c>
      <c r="BE1942" s="58" t="s">
        <v>10265</v>
      </c>
      <c r="BF1942" s="35"/>
      <c r="BG1942" s="36"/>
      <c r="BH1942" s="36">
        <f t="shared" si="182"/>
        <v>1</v>
      </c>
      <c r="BI1942" s="36">
        <v>1</v>
      </c>
      <c r="BJ1942" s="37"/>
      <c r="BK1942" s="37"/>
      <c r="BL1942" s="38"/>
      <c r="BM1942" s="32" t="e">
        <f>COUNTIFS(A$2:$AC1942,#REF!,M$2:$AL1942,M1942)</f>
        <v>#VALUE!</v>
      </c>
      <c r="BN1942" s="32">
        <v>1</v>
      </c>
      <c r="BO1942" s="39">
        <v>22</v>
      </c>
      <c r="BP1942" s="39">
        <v>0</v>
      </c>
      <c r="BQ1942" s="32">
        <v>22</v>
      </c>
      <c r="BR1942" s="34">
        <v>1</v>
      </c>
      <c r="BS1942" s="34">
        <v>1</v>
      </c>
      <c r="BT1942" s="28">
        <f t="shared" si="186"/>
        <v>0</v>
      </c>
      <c r="BW1942" s="40" t="s">
        <v>67</v>
      </c>
      <c r="BY1942" s="41"/>
      <c r="BZ1942" s="1" t="s">
        <v>22426</v>
      </c>
    </row>
    <row r="1943" spans="1:78" ht="15" customHeight="1">
      <c r="A1943" s="25" t="s">
        <v>8596</v>
      </c>
      <c r="B1943" s="42" t="s">
        <v>10266</v>
      </c>
      <c r="D1943" s="263">
        <v>0</v>
      </c>
      <c r="E1943" s="85" t="s">
        <v>76</v>
      </c>
      <c r="F1943" s="116" t="s">
        <v>1453</v>
      </c>
      <c r="G1943" s="266"/>
      <c r="H1943" s="266"/>
      <c r="I1943" s="85" t="s">
        <v>1065</v>
      </c>
      <c r="J1943" s="43" t="s">
        <v>1066</v>
      </c>
      <c r="M1943" s="44" t="s">
        <v>91</v>
      </c>
      <c r="N1943" s="45" t="s">
        <v>1065</v>
      </c>
      <c r="O1943" s="42" t="s">
        <v>71</v>
      </c>
      <c r="P1943" s="42" t="s">
        <v>122</v>
      </c>
      <c r="Q1943" s="85" t="s">
        <v>949</v>
      </c>
      <c r="R1943" s="85" t="s">
        <v>73</v>
      </c>
      <c r="S1943" s="42" t="s">
        <v>10267</v>
      </c>
      <c r="T1943" s="42" t="s">
        <v>8602</v>
      </c>
      <c r="U1943" s="117" t="s">
        <v>10268</v>
      </c>
      <c r="V1943" s="42" t="s">
        <v>73</v>
      </c>
      <c r="W1943" s="42" t="s">
        <v>73</v>
      </c>
      <c r="X1943" s="107">
        <v>40654</v>
      </c>
      <c r="Y1943" s="107">
        <v>40684</v>
      </c>
      <c r="Z1943" s="44">
        <f t="shared" si="183"/>
        <v>2011</v>
      </c>
      <c r="AA1943" s="44">
        <f t="shared" si="184"/>
        <v>4</v>
      </c>
      <c r="AB1943" s="44">
        <v>0</v>
      </c>
      <c r="AC1943" s="85" t="s">
        <v>8602</v>
      </c>
      <c r="AD1943" s="85" t="s">
        <v>8602</v>
      </c>
      <c r="AE1943" s="85" t="s">
        <v>8602</v>
      </c>
      <c r="AF1943" s="85" t="s">
        <v>8602</v>
      </c>
      <c r="AG1943" s="85" t="s">
        <v>8602</v>
      </c>
      <c r="AH1943" s="85" t="s">
        <v>8602</v>
      </c>
      <c r="AI1943" s="85" t="s">
        <v>10269</v>
      </c>
      <c r="AJ1943" s="85" t="s">
        <v>1023</v>
      </c>
      <c r="AK1943" s="85" t="s">
        <v>8602</v>
      </c>
      <c r="AL1943" s="85" t="s">
        <v>8602</v>
      </c>
      <c r="AM1943" s="47">
        <v>1</v>
      </c>
      <c r="AN1943" s="47">
        <v>1</v>
      </c>
      <c r="AO1943" s="47">
        <v>6</v>
      </c>
      <c r="AP1943" s="47">
        <v>88</v>
      </c>
      <c r="AQ1943" s="47"/>
      <c r="AR1943" s="47"/>
      <c r="AS1943" s="47">
        <v>1</v>
      </c>
      <c r="AT1943" s="49">
        <v>1</v>
      </c>
      <c r="AU1943" s="49">
        <v>1</v>
      </c>
      <c r="AV1943" s="47"/>
      <c r="AW1943" s="49">
        <v>1</v>
      </c>
      <c r="AX1943" s="49"/>
      <c r="AY1943" s="44">
        <f t="shared" si="185"/>
        <v>31</v>
      </c>
      <c r="AZ1943" s="47"/>
      <c r="BA1943" s="47"/>
      <c r="BB1943" s="47"/>
      <c r="BC1943" s="48"/>
      <c r="BD1943" s="62"/>
      <c r="BE1943" s="62"/>
      <c r="BF1943" s="50"/>
      <c r="BG1943" s="51"/>
      <c r="BH1943" s="51">
        <f t="shared" si="182"/>
        <v>1</v>
      </c>
      <c r="BI1943" s="51">
        <v>1</v>
      </c>
      <c r="BJ1943" s="52"/>
      <c r="BK1943" s="52"/>
      <c r="BL1943" s="53"/>
      <c r="BM1943" s="47" t="e">
        <f>COUNTIFS(A$2:$AC1943,#REF!,M$2:$AL1943,M1943)</f>
        <v>#VALUE!</v>
      </c>
      <c r="BN1943" s="47">
        <v>0</v>
      </c>
      <c r="BO1943" s="54">
        <v>31</v>
      </c>
      <c r="BP1943" s="54">
        <v>0</v>
      </c>
      <c r="BQ1943" s="47">
        <v>31</v>
      </c>
      <c r="BR1943" s="49">
        <v>1</v>
      </c>
      <c r="BS1943" s="49">
        <v>1</v>
      </c>
      <c r="BT1943" s="44">
        <f t="shared" si="186"/>
        <v>21</v>
      </c>
      <c r="BW1943" s="40" t="s">
        <v>67</v>
      </c>
      <c r="BY1943" s="55"/>
      <c r="BZ1943" s="1" t="s">
        <v>22426</v>
      </c>
    </row>
    <row r="1944" spans="1:78" ht="15" customHeight="1">
      <c r="A1944" s="25" t="s">
        <v>8596</v>
      </c>
      <c r="B1944" s="42" t="s">
        <v>10270</v>
      </c>
      <c r="D1944" s="263">
        <v>0</v>
      </c>
      <c r="E1944" s="85" t="s">
        <v>76</v>
      </c>
      <c r="F1944" s="116" t="s">
        <v>1453</v>
      </c>
      <c r="G1944" s="266"/>
      <c r="H1944" s="266"/>
      <c r="I1944" s="85" t="s">
        <v>10271</v>
      </c>
      <c r="J1944" s="43" t="s">
        <v>1066</v>
      </c>
      <c r="M1944" s="44" t="s">
        <v>91</v>
      </c>
      <c r="N1944" s="45" t="s">
        <v>1065</v>
      </c>
      <c r="O1944" s="42" t="s">
        <v>71</v>
      </c>
      <c r="P1944" s="42" t="s">
        <v>122</v>
      </c>
      <c r="Q1944" s="85" t="s">
        <v>105</v>
      </c>
      <c r="R1944" s="85" t="s">
        <v>73</v>
      </c>
      <c r="S1944" s="42" t="s">
        <v>10272</v>
      </c>
      <c r="T1944" s="42" t="s">
        <v>10273</v>
      </c>
      <c r="U1944" s="117" t="s">
        <v>10273</v>
      </c>
      <c r="V1944" s="42" t="s">
        <v>73</v>
      </c>
      <c r="W1944" s="42" t="s">
        <v>73</v>
      </c>
      <c r="X1944" s="107">
        <v>40691</v>
      </c>
      <c r="Y1944" s="107">
        <v>40726</v>
      </c>
      <c r="Z1944" s="44">
        <f t="shared" si="183"/>
        <v>2011</v>
      </c>
      <c r="AA1944" s="44">
        <f t="shared" si="184"/>
        <v>5</v>
      </c>
      <c r="AB1944" s="44">
        <v>0</v>
      </c>
      <c r="AC1944" s="85" t="s">
        <v>8602</v>
      </c>
      <c r="AD1944" s="85" t="s">
        <v>8602</v>
      </c>
      <c r="AE1944" s="85" t="s">
        <v>8602</v>
      </c>
      <c r="AF1944" s="85" t="s">
        <v>8602</v>
      </c>
      <c r="AG1944" s="85" t="s">
        <v>8602</v>
      </c>
      <c r="AH1944" s="85" t="s">
        <v>8602</v>
      </c>
      <c r="AI1944" s="85" t="s">
        <v>10274</v>
      </c>
      <c r="AJ1944" s="85" t="s">
        <v>10275</v>
      </c>
      <c r="AK1944" s="85" t="s">
        <v>8602</v>
      </c>
      <c r="AL1944" s="85" t="s">
        <v>8602</v>
      </c>
      <c r="AM1944" s="47">
        <v>1</v>
      </c>
      <c r="AN1944" s="47">
        <v>1</v>
      </c>
      <c r="AO1944" s="47">
        <v>6</v>
      </c>
      <c r="AP1944" s="47">
        <v>88</v>
      </c>
      <c r="AQ1944" s="47"/>
      <c r="AR1944" s="47"/>
      <c r="AS1944" s="47">
        <v>1</v>
      </c>
      <c r="AT1944" s="49">
        <v>1</v>
      </c>
      <c r="AU1944" s="49">
        <v>1</v>
      </c>
      <c r="AV1944" s="47"/>
      <c r="AW1944" s="49">
        <v>1</v>
      </c>
      <c r="AX1944" s="49"/>
      <c r="AY1944" s="44">
        <f t="shared" si="185"/>
        <v>36</v>
      </c>
      <c r="AZ1944" s="47"/>
      <c r="BA1944" s="47"/>
      <c r="BB1944" s="47"/>
      <c r="BC1944" s="48"/>
      <c r="BD1944" s="62"/>
      <c r="BE1944" s="62"/>
      <c r="BF1944" s="57"/>
      <c r="BG1944" s="51"/>
      <c r="BH1944" s="51">
        <f t="shared" si="182"/>
        <v>1</v>
      </c>
      <c r="BI1944" s="51">
        <v>8</v>
      </c>
      <c r="BJ1944" s="52"/>
      <c r="BK1944" s="52"/>
      <c r="BL1944" s="53"/>
      <c r="BM1944" s="47" t="e">
        <f>COUNTIFS(A$2:$AC1944,#REF!,M$2:$AL1944,M1944)</f>
        <v>#VALUE!</v>
      </c>
      <c r="BN1944" s="47">
        <v>0</v>
      </c>
      <c r="BO1944" s="54">
        <v>36</v>
      </c>
      <c r="BP1944" s="54">
        <v>0</v>
      </c>
      <c r="BQ1944" s="47">
        <v>36</v>
      </c>
      <c r="BR1944" s="49">
        <v>1</v>
      </c>
      <c r="BS1944" s="49">
        <v>1</v>
      </c>
      <c r="BT1944" s="44">
        <f t="shared" si="186"/>
        <v>58</v>
      </c>
      <c r="BW1944" s="40" t="s">
        <v>67</v>
      </c>
      <c r="BY1944" s="55"/>
      <c r="BZ1944" s="1" t="s">
        <v>22426</v>
      </c>
    </row>
    <row r="1945" spans="1:78" ht="15" customHeight="1">
      <c r="A1945" s="25" t="s">
        <v>8596</v>
      </c>
      <c r="B1945" s="42" t="s">
        <v>10276</v>
      </c>
      <c r="D1945" s="263">
        <v>0</v>
      </c>
      <c r="E1945" s="85" t="s">
        <v>76</v>
      </c>
      <c r="F1945" s="116" t="s">
        <v>1453</v>
      </c>
      <c r="G1945" s="266"/>
      <c r="H1945" s="266"/>
      <c r="I1945" s="85" t="s">
        <v>1065</v>
      </c>
      <c r="J1945" s="43" t="s">
        <v>1066</v>
      </c>
      <c r="M1945" s="44" t="s">
        <v>91</v>
      </c>
      <c r="N1945" s="45" t="s">
        <v>1065</v>
      </c>
      <c r="O1945" s="42" t="s">
        <v>93</v>
      </c>
      <c r="P1945" s="42" t="s">
        <v>103</v>
      </c>
      <c r="Q1945" s="85" t="s">
        <v>949</v>
      </c>
      <c r="R1945" s="85" t="s">
        <v>73</v>
      </c>
      <c r="S1945" s="42" t="s">
        <v>10277</v>
      </c>
      <c r="T1945" s="42" t="s">
        <v>10278</v>
      </c>
      <c r="U1945" s="117" t="s">
        <v>10278</v>
      </c>
      <c r="V1945" s="42" t="s">
        <v>73</v>
      </c>
      <c r="W1945" s="42" t="s">
        <v>73</v>
      </c>
      <c r="X1945" s="107">
        <v>40733</v>
      </c>
      <c r="Y1945" s="107">
        <v>40761</v>
      </c>
      <c r="Z1945" s="44">
        <f t="shared" si="183"/>
        <v>2011</v>
      </c>
      <c r="AA1945" s="44">
        <f t="shared" si="184"/>
        <v>7</v>
      </c>
      <c r="AB1945" s="44">
        <v>0</v>
      </c>
      <c r="AC1945" s="85" t="s">
        <v>8602</v>
      </c>
      <c r="AD1945" s="85" t="s">
        <v>8602</v>
      </c>
      <c r="AE1945" s="85" t="s">
        <v>8602</v>
      </c>
      <c r="AF1945" s="85" t="s">
        <v>8602</v>
      </c>
      <c r="AG1945" s="85" t="s">
        <v>8602</v>
      </c>
      <c r="AH1945" s="85" t="s">
        <v>8602</v>
      </c>
      <c r="AI1945" s="85" t="s">
        <v>10279</v>
      </c>
      <c r="AJ1945" s="85" t="s">
        <v>10280</v>
      </c>
      <c r="AK1945" s="85" t="s">
        <v>8602</v>
      </c>
      <c r="AL1945" s="85" t="s">
        <v>8602</v>
      </c>
      <c r="AM1945" s="47">
        <v>1</v>
      </c>
      <c r="AN1945" s="47">
        <v>1</v>
      </c>
      <c r="AO1945" s="47">
        <v>6</v>
      </c>
      <c r="AP1945" s="47">
        <v>88</v>
      </c>
      <c r="AQ1945" s="47"/>
      <c r="AR1945" s="47"/>
      <c r="AS1945" s="47">
        <v>1</v>
      </c>
      <c r="AT1945" s="49">
        <v>1</v>
      </c>
      <c r="AU1945" s="49">
        <v>1</v>
      </c>
      <c r="AV1945" s="47"/>
      <c r="AW1945" s="49">
        <v>1</v>
      </c>
      <c r="AX1945" s="49"/>
      <c r="AY1945" s="44">
        <f t="shared" si="185"/>
        <v>29</v>
      </c>
      <c r="AZ1945" s="47"/>
      <c r="BA1945" s="47"/>
      <c r="BB1945" s="47"/>
      <c r="BC1945" s="48"/>
      <c r="BD1945" s="62"/>
      <c r="BE1945" s="62"/>
      <c r="BF1945" s="50"/>
      <c r="BG1945" s="51"/>
      <c r="BH1945" s="51">
        <f t="shared" si="182"/>
        <v>1</v>
      </c>
      <c r="BI1945" s="51">
        <v>1</v>
      </c>
      <c r="BJ1945" s="52"/>
      <c r="BK1945" s="52"/>
      <c r="BL1945" s="53"/>
      <c r="BM1945" s="47" t="e">
        <f>COUNTIFS(A$2:$AC1945,#REF!,M$2:$AL1945,M1945)</f>
        <v>#VALUE!</v>
      </c>
      <c r="BN1945" s="47">
        <v>0</v>
      </c>
      <c r="BO1945" s="54">
        <v>29</v>
      </c>
      <c r="BP1945" s="54">
        <v>0</v>
      </c>
      <c r="BQ1945" s="47">
        <v>29</v>
      </c>
      <c r="BR1945" s="49">
        <v>1</v>
      </c>
      <c r="BS1945" s="49">
        <v>1</v>
      </c>
      <c r="BT1945" s="44">
        <f t="shared" si="186"/>
        <v>100</v>
      </c>
      <c r="BW1945" s="40" t="s">
        <v>67</v>
      </c>
      <c r="BY1945" s="55"/>
      <c r="BZ1945" s="1" t="s">
        <v>22426</v>
      </c>
    </row>
    <row r="1946" spans="1:78" ht="15" customHeight="1">
      <c r="A1946" s="25" t="s">
        <v>8596</v>
      </c>
      <c r="B1946" s="42" t="s">
        <v>10281</v>
      </c>
      <c r="D1946" s="263">
        <v>0</v>
      </c>
      <c r="E1946" s="85" t="s">
        <v>76</v>
      </c>
      <c r="F1946" s="116" t="s">
        <v>1453</v>
      </c>
      <c r="G1946" s="266"/>
      <c r="H1946" s="266"/>
      <c r="I1946" s="85" t="s">
        <v>1065</v>
      </c>
      <c r="J1946" s="43" t="s">
        <v>1066</v>
      </c>
      <c r="M1946" s="44" t="s">
        <v>91</v>
      </c>
      <c r="N1946" s="45" t="s">
        <v>1065</v>
      </c>
      <c r="O1946" s="42" t="s">
        <v>81</v>
      </c>
      <c r="P1946" s="42" t="s">
        <v>82</v>
      </c>
      <c r="Q1946" s="85" t="s">
        <v>86</v>
      </c>
      <c r="R1946" s="92" t="s">
        <v>1377</v>
      </c>
      <c r="S1946" s="42" t="s">
        <v>10282</v>
      </c>
      <c r="T1946" s="42" t="s">
        <v>10283</v>
      </c>
      <c r="U1946" s="117" t="s">
        <v>10283</v>
      </c>
      <c r="V1946" s="42" t="s">
        <v>73</v>
      </c>
      <c r="W1946" s="42" t="s">
        <v>73</v>
      </c>
      <c r="X1946" s="107">
        <v>40774</v>
      </c>
      <c r="Y1946" s="107">
        <v>40796</v>
      </c>
      <c r="Z1946" s="44">
        <f t="shared" si="183"/>
        <v>2011</v>
      </c>
      <c r="AA1946" s="44">
        <f t="shared" si="184"/>
        <v>8</v>
      </c>
      <c r="AB1946" s="44">
        <v>0</v>
      </c>
      <c r="AC1946" s="85" t="s">
        <v>8602</v>
      </c>
      <c r="AD1946" s="85" t="s">
        <v>8602</v>
      </c>
      <c r="AE1946" s="85" t="s">
        <v>8602</v>
      </c>
      <c r="AF1946" s="85" t="s">
        <v>8602</v>
      </c>
      <c r="AG1946" s="85" t="s">
        <v>8602</v>
      </c>
      <c r="AH1946" s="85" t="s">
        <v>8602</v>
      </c>
      <c r="AI1946" s="85" t="s">
        <v>10284</v>
      </c>
      <c r="AJ1946" s="85" t="s">
        <v>10285</v>
      </c>
      <c r="AK1946" s="85" t="s">
        <v>8602</v>
      </c>
      <c r="AL1946" s="85" t="s">
        <v>8602</v>
      </c>
      <c r="AM1946" s="47">
        <v>1</v>
      </c>
      <c r="AN1946" s="47">
        <v>1</v>
      </c>
      <c r="AO1946" s="47">
        <v>6</v>
      </c>
      <c r="AP1946" s="47">
        <v>88</v>
      </c>
      <c r="AQ1946" s="47"/>
      <c r="AR1946" s="47"/>
      <c r="AS1946" s="118">
        <v>1</v>
      </c>
      <c r="AT1946" s="49">
        <v>1</v>
      </c>
      <c r="AU1946" s="49">
        <v>1</v>
      </c>
      <c r="AV1946" s="47"/>
      <c r="AW1946" s="49">
        <v>1</v>
      </c>
      <c r="AX1946" s="49"/>
      <c r="AY1946" s="44">
        <f t="shared" si="185"/>
        <v>23</v>
      </c>
      <c r="AZ1946" s="47"/>
      <c r="BA1946" s="47"/>
      <c r="BB1946" s="47"/>
      <c r="BC1946" s="48"/>
      <c r="BD1946" s="62"/>
      <c r="BE1946" s="62"/>
      <c r="BF1946" s="50"/>
      <c r="BG1946" s="51"/>
      <c r="BH1946" s="51">
        <f t="shared" si="182"/>
        <v>1</v>
      </c>
      <c r="BI1946" s="51">
        <v>1</v>
      </c>
      <c r="BJ1946" s="52"/>
      <c r="BK1946" s="52"/>
      <c r="BL1946" s="53"/>
      <c r="BM1946" s="47" t="e">
        <f>COUNTIFS(A$2:$AC1946,#REF!,M$2:$AL1946,M1946)</f>
        <v>#VALUE!</v>
      </c>
      <c r="BN1946" s="47">
        <v>0</v>
      </c>
      <c r="BO1946" s="54">
        <v>23</v>
      </c>
      <c r="BP1946" s="54">
        <v>0</v>
      </c>
      <c r="BQ1946" s="47">
        <v>23</v>
      </c>
      <c r="BR1946" s="49">
        <v>1</v>
      </c>
      <c r="BS1946" s="49">
        <v>1</v>
      </c>
      <c r="BT1946" s="44">
        <f t="shared" si="186"/>
        <v>141</v>
      </c>
      <c r="BW1946" s="40" t="s">
        <v>67</v>
      </c>
      <c r="BY1946" s="55"/>
      <c r="BZ1946" s="1" t="s">
        <v>22426</v>
      </c>
    </row>
    <row r="1947" spans="1:78" ht="15" customHeight="1">
      <c r="A1947" s="25" t="s">
        <v>8596</v>
      </c>
      <c r="B1947" s="42" t="s">
        <v>10286</v>
      </c>
      <c r="D1947" s="263">
        <v>0</v>
      </c>
      <c r="E1947" s="85" t="s">
        <v>76</v>
      </c>
      <c r="F1947" s="116" t="s">
        <v>1453</v>
      </c>
      <c r="G1947" s="266"/>
      <c r="H1947" s="266"/>
      <c r="I1947" s="85" t="s">
        <v>1065</v>
      </c>
      <c r="J1947" s="43" t="s">
        <v>1066</v>
      </c>
      <c r="M1947" s="44" t="s">
        <v>91</v>
      </c>
      <c r="N1947" s="45" t="s">
        <v>1065</v>
      </c>
      <c r="O1947" s="42" t="s">
        <v>81</v>
      </c>
      <c r="P1947" s="42" t="s">
        <v>82</v>
      </c>
      <c r="Q1947" s="85" t="s">
        <v>949</v>
      </c>
      <c r="R1947" s="85" t="s">
        <v>73</v>
      </c>
      <c r="S1947" s="42" t="s">
        <v>10287</v>
      </c>
      <c r="T1947" s="42" t="s">
        <v>10288</v>
      </c>
      <c r="U1947" s="117" t="s">
        <v>10288</v>
      </c>
      <c r="V1947" s="42" t="s">
        <v>73</v>
      </c>
      <c r="W1947" s="42" t="s">
        <v>73</v>
      </c>
      <c r="X1947" s="107">
        <v>40803</v>
      </c>
      <c r="Y1947" s="107">
        <v>40831</v>
      </c>
      <c r="Z1947" s="44">
        <f t="shared" si="183"/>
        <v>2011</v>
      </c>
      <c r="AA1947" s="44">
        <f t="shared" si="184"/>
        <v>9</v>
      </c>
      <c r="AB1947" s="44">
        <v>0</v>
      </c>
      <c r="AC1947" s="85" t="s">
        <v>8602</v>
      </c>
      <c r="AD1947" s="85" t="s">
        <v>8602</v>
      </c>
      <c r="AE1947" s="85" t="s">
        <v>8602</v>
      </c>
      <c r="AF1947" s="85" t="s">
        <v>8602</v>
      </c>
      <c r="AG1947" s="85" t="s">
        <v>8602</v>
      </c>
      <c r="AH1947" s="85" t="s">
        <v>8602</v>
      </c>
      <c r="AI1947" s="85" t="s">
        <v>10289</v>
      </c>
      <c r="AJ1947" s="85" t="s">
        <v>1361</v>
      </c>
      <c r="AK1947" s="85" t="s">
        <v>8602</v>
      </c>
      <c r="AL1947" s="85" t="s">
        <v>8602</v>
      </c>
      <c r="AM1947" s="47">
        <v>1</v>
      </c>
      <c r="AN1947" s="47">
        <v>1</v>
      </c>
      <c r="AO1947" s="47">
        <v>6</v>
      </c>
      <c r="AP1947" s="47">
        <v>88</v>
      </c>
      <c r="AQ1947" s="47"/>
      <c r="AR1947" s="47"/>
      <c r="AS1947" s="118">
        <v>0</v>
      </c>
      <c r="AT1947" s="49">
        <v>1</v>
      </c>
      <c r="AU1947" s="49">
        <v>1</v>
      </c>
      <c r="AV1947" s="47"/>
      <c r="AW1947" s="49">
        <v>1</v>
      </c>
      <c r="AX1947" s="49"/>
      <c r="AY1947" s="44">
        <f t="shared" si="185"/>
        <v>29</v>
      </c>
      <c r="AZ1947" s="47"/>
      <c r="BA1947" s="47"/>
      <c r="BB1947" s="47"/>
      <c r="BC1947" s="48"/>
      <c r="BD1947" s="62"/>
      <c r="BE1947" s="62"/>
      <c r="BF1947" s="50"/>
      <c r="BG1947" s="51"/>
      <c r="BH1947" s="51">
        <f t="shared" si="182"/>
        <v>1</v>
      </c>
      <c r="BI1947" s="51">
        <v>4</v>
      </c>
      <c r="BJ1947" s="52"/>
      <c r="BK1947" s="52"/>
      <c r="BL1947" s="53"/>
      <c r="BM1947" s="47" t="e">
        <f>COUNTIFS(A$2:$AC1947,#REF!,M$2:$AL1947,M1947)</f>
        <v>#VALUE!</v>
      </c>
      <c r="BN1947" s="47">
        <v>0</v>
      </c>
      <c r="BO1947" s="54">
        <v>29</v>
      </c>
      <c r="BP1947" s="54">
        <v>0</v>
      </c>
      <c r="BQ1947" s="47">
        <v>29</v>
      </c>
      <c r="BR1947" s="49">
        <v>1</v>
      </c>
      <c r="BS1947" s="49">
        <v>1</v>
      </c>
      <c r="BT1947" s="44">
        <f t="shared" si="186"/>
        <v>170</v>
      </c>
      <c r="BW1947" s="40" t="s">
        <v>67</v>
      </c>
      <c r="BY1947" s="55"/>
      <c r="BZ1947" s="1" t="s">
        <v>22426</v>
      </c>
    </row>
    <row r="1948" spans="1:78" ht="15" customHeight="1">
      <c r="A1948" s="25" t="s">
        <v>8596</v>
      </c>
      <c r="B1948" s="42" t="s">
        <v>10290</v>
      </c>
      <c r="D1948" s="263">
        <v>0</v>
      </c>
      <c r="E1948" s="85" t="s">
        <v>76</v>
      </c>
      <c r="F1948" s="116" t="s">
        <v>1453</v>
      </c>
      <c r="G1948" s="266"/>
      <c r="H1948" s="266"/>
      <c r="I1948" s="85" t="s">
        <v>1065</v>
      </c>
      <c r="J1948" s="43" t="s">
        <v>1066</v>
      </c>
      <c r="M1948" s="44" t="s">
        <v>91</v>
      </c>
      <c r="N1948" s="45" t="s">
        <v>1065</v>
      </c>
      <c r="O1948" s="42" t="s">
        <v>71</v>
      </c>
      <c r="P1948" s="42" t="s">
        <v>122</v>
      </c>
      <c r="Q1948" s="42" t="s">
        <v>375</v>
      </c>
      <c r="R1948" s="42" t="s">
        <v>376</v>
      </c>
      <c r="S1948" s="42" t="s">
        <v>10291</v>
      </c>
      <c r="T1948" s="42" t="s">
        <v>10292</v>
      </c>
      <c r="U1948" s="117" t="s">
        <v>10292</v>
      </c>
      <c r="V1948" s="42" t="s">
        <v>73</v>
      </c>
      <c r="W1948" s="42" t="s">
        <v>73</v>
      </c>
      <c r="X1948" s="107">
        <v>40837</v>
      </c>
      <c r="Y1948" s="107">
        <v>40866</v>
      </c>
      <c r="Z1948" s="44">
        <f t="shared" si="183"/>
        <v>2011</v>
      </c>
      <c r="AA1948" s="44">
        <f t="shared" si="184"/>
        <v>10</v>
      </c>
      <c r="AB1948" s="44">
        <v>0</v>
      </c>
      <c r="AC1948" s="85" t="s">
        <v>8602</v>
      </c>
      <c r="AD1948" s="85" t="s">
        <v>8602</v>
      </c>
      <c r="AE1948" s="85" t="s">
        <v>8602</v>
      </c>
      <c r="AF1948" s="85" t="s">
        <v>8602</v>
      </c>
      <c r="AG1948" s="85" t="s">
        <v>8602</v>
      </c>
      <c r="AH1948" s="85" t="s">
        <v>8602</v>
      </c>
      <c r="AI1948" s="85" t="s">
        <v>10293</v>
      </c>
      <c r="AJ1948" s="85" t="s">
        <v>10294</v>
      </c>
      <c r="AK1948" s="85" t="s">
        <v>8602</v>
      </c>
      <c r="AL1948" s="85" t="s">
        <v>8602</v>
      </c>
      <c r="AM1948" s="47">
        <v>1</v>
      </c>
      <c r="AN1948" s="47">
        <v>1</v>
      </c>
      <c r="AO1948" s="47">
        <v>6</v>
      </c>
      <c r="AP1948" s="47">
        <v>88</v>
      </c>
      <c r="AQ1948" s="47"/>
      <c r="AR1948" s="47"/>
      <c r="AS1948" s="47">
        <v>1</v>
      </c>
      <c r="AT1948" s="49">
        <v>1</v>
      </c>
      <c r="AU1948" s="49">
        <v>1</v>
      </c>
      <c r="AV1948" s="47"/>
      <c r="AW1948" s="49">
        <v>1</v>
      </c>
      <c r="AX1948" s="49"/>
      <c r="AY1948" s="44">
        <f t="shared" si="185"/>
        <v>30</v>
      </c>
      <c r="AZ1948" s="47"/>
      <c r="BA1948" s="47"/>
      <c r="BB1948" s="47"/>
      <c r="BC1948" s="48"/>
      <c r="BD1948" s="62"/>
      <c r="BE1948" s="62"/>
      <c r="BF1948" s="50"/>
      <c r="BG1948" s="51"/>
      <c r="BH1948" s="51">
        <f t="shared" si="182"/>
        <v>1</v>
      </c>
      <c r="BI1948" s="51">
        <v>3</v>
      </c>
      <c r="BJ1948" s="52"/>
      <c r="BK1948" s="52"/>
      <c r="BL1948" s="53"/>
      <c r="BM1948" s="47" t="e">
        <f>COUNTIFS(A$2:$AC1948,#REF!,M$2:$AL1948,M1948)</f>
        <v>#VALUE!</v>
      </c>
      <c r="BN1948" s="47">
        <v>0</v>
      </c>
      <c r="BO1948" s="54">
        <v>30</v>
      </c>
      <c r="BP1948" s="54">
        <v>0</v>
      </c>
      <c r="BQ1948" s="47">
        <v>30</v>
      </c>
      <c r="BR1948" s="49">
        <v>1</v>
      </c>
      <c r="BS1948" s="49">
        <v>1</v>
      </c>
      <c r="BT1948" s="44">
        <f t="shared" si="186"/>
        <v>204</v>
      </c>
      <c r="BW1948" s="40" t="s">
        <v>67</v>
      </c>
      <c r="BY1948" s="55"/>
      <c r="BZ1948" s="1" t="s">
        <v>22426</v>
      </c>
    </row>
    <row r="1949" spans="1:78" ht="15" customHeight="1">
      <c r="A1949" s="25" t="s">
        <v>8596</v>
      </c>
      <c r="B1949" s="42" t="s">
        <v>10295</v>
      </c>
      <c r="D1949" s="263">
        <v>0</v>
      </c>
      <c r="E1949" s="85" t="s">
        <v>76</v>
      </c>
      <c r="F1949" s="116" t="s">
        <v>1453</v>
      </c>
      <c r="G1949" s="266"/>
      <c r="H1949" s="266"/>
      <c r="I1949" s="85" t="s">
        <v>1065</v>
      </c>
      <c r="J1949" s="43" t="s">
        <v>1066</v>
      </c>
      <c r="M1949" s="44" t="s">
        <v>91</v>
      </c>
      <c r="N1949" s="45" t="s">
        <v>1065</v>
      </c>
      <c r="O1949" s="42" t="s">
        <v>81</v>
      </c>
      <c r="P1949" s="42" t="s">
        <v>82</v>
      </c>
      <c r="Q1949" s="85" t="s">
        <v>949</v>
      </c>
      <c r="R1949" s="85" t="s">
        <v>73</v>
      </c>
      <c r="S1949" s="42" t="s">
        <v>10296</v>
      </c>
      <c r="T1949" s="42" t="s">
        <v>10297</v>
      </c>
      <c r="U1949" s="117" t="s">
        <v>10297</v>
      </c>
      <c r="V1949" s="42" t="s">
        <v>73</v>
      </c>
      <c r="W1949" s="42" t="s">
        <v>73</v>
      </c>
      <c r="X1949" s="107">
        <v>40872</v>
      </c>
      <c r="Y1949" s="107">
        <v>40900</v>
      </c>
      <c r="Z1949" s="44">
        <f t="shared" si="183"/>
        <v>2011</v>
      </c>
      <c r="AA1949" s="44">
        <f t="shared" si="184"/>
        <v>11</v>
      </c>
      <c r="AB1949" s="44">
        <v>0</v>
      </c>
      <c r="AC1949" s="85" t="s">
        <v>8602</v>
      </c>
      <c r="AD1949" s="85" t="s">
        <v>8602</v>
      </c>
      <c r="AE1949" s="85" t="s">
        <v>8602</v>
      </c>
      <c r="AF1949" s="85" t="s">
        <v>8602</v>
      </c>
      <c r="AG1949" s="85" t="s">
        <v>8602</v>
      </c>
      <c r="AH1949" s="85" t="s">
        <v>8602</v>
      </c>
      <c r="AI1949" s="85" t="s">
        <v>10298</v>
      </c>
      <c r="AJ1949" s="85" t="s">
        <v>934</v>
      </c>
      <c r="AK1949" s="85" t="s">
        <v>8602</v>
      </c>
      <c r="AL1949" s="85" t="s">
        <v>8602</v>
      </c>
      <c r="AM1949" s="47">
        <v>1</v>
      </c>
      <c r="AN1949" s="47">
        <v>1</v>
      </c>
      <c r="AO1949" s="47">
        <v>6</v>
      </c>
      <c r="AP1949" s="47">
        <v>88</v>
      </c>
      <c r="AQ1949" s="47"/>
      <c r="AR1949" s="47"/>
      <c r="AS1949" s="118">
        <v>0</v>
      </c>
      <c r="AT1949" s="49">
        <v>1</v>
      </c>
      <c r="AU1949" s="49">
        <v>1</v>
      </c>
      <c r="AV1949" s="47"/>
      <c r="AW1949" s="49">
        <v>1</v>
      </c>
      <c r="AX1949" s="49"/>
      <c r="AY1949" s="44">
        <f t="shared" si="185"/>
        <v>29</v>
      </c>
      <c r="AZ1949" s="47"/>
      <c r="BA1949" s="47"/>
      <c r="BB1949" s="47"/>
      <c r="BC1949" s="48"/>
      <c r="BD1949" s="62"/>
      <c r="BE1949" s="62"/>
      <c r="BF1949" s="50"/>
      <c r="BG1949" s="51"/>
      <c r="BH1949" s="51">
        <f t="shared" si="182"/>
        <v>1</v>
      </c>
      <c r="BI1949" s="51">
        <v>4</v>
      </c>
      <c r="BJ1949" s="52"/>
      <c r="BK1949" s="52"/>
      <c r="BL1949" s="53"/>
      <c r="BM1949" s="47" t="e">
        <f>COUNTIFS(A$2:$AC1949,#REF!,M$2:$AL1949,M1949)</f>
        <v>#VALUE!</v>
      </c>
      <c r="BN1949" s="47">
        <v>0</v>
      </c>
      <c r="BO1949" s="54">
        <v>29</v>
      </c>
      <c r="BP1949" s="54">
        <v>0</v>
      </c>
      <c r="BQ1949" s="47">
        <v>29</v>
      </c>
      <c r="BR1949" s="49">
        <v>1</v>
      </c>
      <c r="BS1949" s="49">
        <v>1</v>
      </c>
      <c r="BT1949" s="44">
        <f t="shared" si="186"/>
        <v>239</v>
      </c>
      <c r="BW1949" s="40" t="s">
        <v>67</v>
      </c>
      <c r="BY1949" s="55"/>
      <c r="BZ1949" s="1" t="s">
        <v>22426</v>
      </c>
    </row>
    <row r="1950" spans="1:78" ht="15" customHeight="1">
      <c r="A1950" s="25" t="s">
        <v>8596</v>
      </c>
      <c r="B1950" s="42" t="s">
        <v>10299</v>
      </c>
      <c r="D1950" s="263">
        <v>0</v>
      </c>
      <c r="E1950" s="85" t="s">
        <v>76</v>
      </c>
      <c r="F1950" s="116" t="s">
        <v>1453</v>
      </c>
      <c r="G1950" s="266"/>
      <c r="H1950" s="266"/>
      <c r="I1950" s="85" t="s">
        <v>10300</v>
      </c>
      <c r="J1950" s="43" t="s">
        <v>8527</v>
      </c>
      <c r="M1950" s="44" t="s">
        <v>91</v>
      </c>
      <c r="N1950" s="45" t="s">
        <v>1489</v>
      </c>
      <c r="O1950" s="42" t="s">
        <v>81</v>
      </c>
      <c r="P1950" s="42" t="s">
        <v>82</v>
      </c>
      <c r="Q1950" s="85" t="s">
        <v>949</v>
      </c>
      <c r="R1950" s="85" t="s">
        <v>73</v>
      </c>
      <c r="S1950" s="42" t="s">
        <v>10301</v>
      </c>
      <c r="T1950" s="42" t="s">
        <v>10302</v>
      </c>
      <c r="U1950" s="117" t="s">
        <v>10302</v>
      </c>
      <c r="V1950" s="42" t="s">
        <v>73</v>
      </c>
      <c r="W1950" s="42" t="s">
        <v>73</v>
      </c>
      <c r="X1950" s="107">
        <v>40690</v>
      </c>
      <c r="Y1950" s="107">
        <v>40705</v>
      </c>
      <c r="Z1950" s="44">
        <f t="shared" si="183"/>
        <v>2011</v>
      </c>
      <c r="AA1950" s="44">
        <f t="shared" si="184"/>
        <v>5</v>
      </c>
      <c r="AB1950" s="44">
        <v>0</v>
      </c>
      <c r="AC1950" s="85" t="s">
        <v>8602</v>
      </c>
      <c r="AD1950" s="85" t="s">
        <v>8602</v>
      </c>
      <c r="AE1950" s="85" t="s">
        <v>8602</v>
      </c>
      <c r="AF1950" s="85" t="s">
        <v>8602</v>
      </c>
      <c r="AG1950" s="85" t="s">
        <v>8602</v>
      </c>
      <c r="AH1950" s="85" t="s">
        <v>8602</v>
      </c>
      <c r="AI1950" s="85" t="s">
        <v>10303</v>
      </c>
      <c r="AJ1950" s="85" t="s">
        <v>10304</v>
      </c>
      <c r="AK1950" s="85" t="s">
        <v>8602</v>
      </c>
      <c r="AL1950" s="85" t="s">
        <v>8602</v>
      </c>
      <c r="AM1950" s="47">
        <v>1</v>
      </c>
      <c r="AN1950" s="47">
        <v>1</v>
      </c>
      <c r="AO1950" s="47">
        <v>6</v>
      </c>
      <c r="AP1950" s="47">
        <v>88</v>
      </c>
      <c r="AQ1950" s="47"/>
      <c r="AR1950" s="47"/>
      <c r="AS1950" s="118">
        <v>0</v>
      </c>
      <c r="AT1950" s="49">
        <v>1</v>
      </c>
      <c r="AU1950" s="49">
        <v>1</v>
      </c>
      <c r="AV1950" s="47"/>
      <c r="AW1950" s="49">
        <v>1</v>
      </c>
      <c r="AX1950" s="49"/>
      <c r="AY1950" s="44">
        <f t="shared" si="185"/>
        <v>16</v>
      </c>
      <c r="AZ1950" s="47"/>
      <c r="BA1950" s="47"/>
      <c r="BB1950" s="47"/>
      <c r="BC1950" s="48"/>
      <c r="BD1950" s="62"/>
      <c r="BE1950" s="62"/>
      <c r="BF1950" s="50"/>
      <c r="BG1950" s="51"/>
      <c r="BH1950" s="51">
        <f t="shared" ref="BH1950:BH2013" si="187">IF(AX1950&lt;7,1,IF(AX1950&lt;14,2,IF(AX1950&lt;21,3,IF(AX1950&lt;28,4,IF(AX1950&lt;35,5,IF(AX1950&lt;42,6,IF(AX1950&lt;49,7,8)))))))</f>
        <v>1</v>
      </c>
      <c r="BI1950" s="51">
        <v>1</v>
      </c>
      <c r="BJ1950" s="52"/>
      <c r="BK1950" s="52"/>
      <c r="BL1950" s="53"/>
      <c r="BM1950" s="47" t="e">
        <f>COUNTIFS(A$2:$AC1950,#REF!,M$2:$AL1950,M1950)</f>
        <v>#VALUE!</v>
      </c>
      <c r="BN1950" s="47">
        <v>1</v>
      </c>
      <c r="BO1950" s="54">
        <v>16</v>
      </c>
      <c r="BP1950" s="54">
        <v>0</v>
      </c>
      <c r="BQ1950" s="47">
        <v>16</v>
      </c>
      <c r="BR1950" s="49">
        <v>1</v>
      </c>
      <c r="BS1950" s="49">
        <v>1</v>
      </c>
      <c r="BT1950" s="44">
        <f t="shared" si="186"/>
        <v>57</v>
      </c>
      <c r="BW1950" s="40" t="s">
        <v>67</v>
      </c>
      <c r="BY1950" s="55"/>
      <c r="BZ1950" s="1" t="s">
        <v>22426</v>
      </c>
    </row>
    <row r="1951" spans="1:78" ht="15" customHeight="1">
      <c r="A1951" s="25" t="s">
        <v>8596</v>
      </c>
      <c r="B1951" s="42" t="s">
        <v>10305</v>
      </c>
      <c r="D1951" s="263">
        <v>0</v>
      </c>
      <c r="E1951" s="85" t="s">
        <v>76</v>
      </c>
      <c r="F1951" s="116" t="s">
        <v>1453</v>
      </c>
      <c r="G1951" s="266"/>
      <c r="H1951" s="266"/>
      <c r="I1951" s="85" t="s">
        <v>1489</v>
      </c>
      <c r="J1951" s="43" t="s">
        <v>8527</v>
      </c>
      <c r="M1951" s="44" t="s">
        <v>91</v>
      </c>
      <c r="N1951" s="45" t="s">
        <v>1489</v>
      </c>
      <c r="O1951" s="42" t="s">
        <v>81</v>
      </c>
      <c r="P1951" s="42" t="s">
        <v>82</v>
      </c>
      <c r="Q1951" s="85" t="s">
        <v>949</v>
      </c>
      <c r="R1951" s="85" t="s">
        <v>73</v>
      </c>
      <c r="S1951" s="42" t="s">
        <v>10306</v>
      </c>
      <c r="T1951" s="42" t="s">
        <v>10307</v>
      </c>
      <c r="U1951" s="117" t="s">
        <v>10307</v>
      </c>
      <c r="V1951" s="42" t="s">
        <v>73</v>
      </c>
      <c r="W1951" s="42" t="s">
        <v>73</v>
      </c>
      <c r="X1951" s="107">
        <v>40871</v>
      </c>
      <c r="Y1951" s="107">
        <v>40887</v>
      </c>
      <c r="Z1951" s="44">
        <f t="shared" si="183"/>
        <v>2011</v>
      </c>
      <c r="AA1951" s="44">
        <f t="shared" si="184"/>
        <v>11</v>
      </c>
      <c r="AB1951" s="44">
        <v>0</v>
      </c>
      <c r="AC1951" s="85" t="s">
        <v>8602</v>
      </c>
      <c r="AD1951" s="85" t="s">
        <v>8602</v>
      </c>
      <c r="AE1951" s="85" t="s">
        <v>8602</v>
      </c>
      <c r="AF1951" s="85" t="s">
        <v>8602</v>
      </c>
      <c r="AG1951" s="85" t="s">
        <v>8602</v>
      </c>
      <c r="AH1951" s="85" t="s">
        <v>8602</v>
      </c>
      <c r="AI1951" s="85" t="s">
        <v>10308</v>
      </c>
      <c r="AJ1951" s="85" t="s">
        <v>527</v>
      </c>
      <c r="AK1951" s="85" t="s">
        <v>8602</v>
      </c>
      <c r="AL1951" s="85" t="s">
        <v>8602</v>
      </c>
      <c r="AM1951" s="47">
        <v>1</v>
      </c>
      <c r="AN1951" s="47">
        <v>1</v>
      </c>
      <c r="AO1951" s="47">
        <v>6</v>
      </c>
      <c r="AP1951" s="47">
        <v>88</v>
      </c>
      <c r="AQ1951" s="47"/>
      <c r="AR1951" s="47"/>
      <c r="AS1951" s="118">
        <v>0</v>
      </c>
      <c r="AT1951" s="49">
        <v>1</v>
      </c>
      <c r="AU1951" s="49">
        <v>1</v>
      </c>
      <c r="AV1951" s="47"/>
      <c r="AW1951" s="49">
        <v>1</v>
      </c>
      <c r="AX1951" s="49"/>
      <c r="AY1951" s="44">
        <f t="shared" si="185"/>
        <v>17</v>
      </c>
      <c r="AZ1951" s="47"/>
      <c r="BA1951" s="47"/>
      <c r="BB1951" s="47"/>
      <c r="BC1951" s="48"/>
      <c r="BD1951" s="62"/>
      <c r="BE1951" s="62"/>
      <c r="BF1951" s="50"/>
      <c r="BG1951" s="51"/>
      <c r="BH1951" s="51">
        <f t="shared" si="187"/>
        <v>1</v>
      </c>
      <c r="BI1951" s="51">
        <v>4</v>
      </c>
      <c r="BJ1951" s="52"/>
      <c r="BK1951" s="52"/>
      <c r="BL1951" s="53"/>
      <c r="BM1951" s="47" t="e">
        <f>COUNTIFS(A$2:$AC1951,#REF!,M$2:$AL1951,M1951)</f>
        <v>#VALUE!</v>
      </c>
      <c r="BN1951" s="47">
        <v>0</v>
      </c>
      <c r="BO1951" s="54">
        <v>17</v>
      </c>
      <c r="BP1951" s="54">
        <v>0</v>
      </c>
      <c r="BQ1951" s="47">
        <v>17</v>
      </c>
      <c r="BR1951" s="49">
        <v>1</v>
      </c>
      <c r="BS1951" s="49">
        <v>1</v>
      </c>
      <c r="BT1951" s="44">
        <f t="shared" si="186"/>
        <v>238</v>
      </c>
      <c r="BW1951" s="40" t="s">
        <v>67</v>
      </c>
      <c r="BY1951" s="55"/>
      <c r="BZ1951" s="1" t="s">
        <v>22426</v>
      </c>
    </row>
    <row r="1952" spans="1:78" ht="15" customHeight="1">
      <c r="A1952" s="25" t="s">
        <v>8596</v>
      </c>
      <c r="B1952" s="42" t="s">
        <v>10309</v>
      </c>
      <c r="D1952" s="263">
        <v>0</v>
      </c>
      <c r="E1952" s="85" t="s">
        <v>76</v>
      </c>
      <c r="F1952" s="116" t="s">
        <v>1453</v>
      </c>
      <c r="G1952" s="266"/>
      <c r="H1952" s="266"/>
      <c r="I1952" s="85" t="s">
        <v>1489</v>
      </c>
      <c r="J1952" s="43" t="s">
        <v>8527</v>
      </c>
      <c r="M1952" s="44" t="s">
        <v>91</v>
      </c>
      <c r="N1952" s="45" t="s">
        <v>1489</v>
      </c>
      <c r="O1952" s="42" t="s">
        <v>153</v>
      </c>
      <c r="P1952" s="42" t="s">
        <v>154</v>
      </c>
      <c r="Q1952" s="85" t="s">
        <v>949</v>
      </c>
      <c r="R1952" s="85" t="s">
        <v>73</v>
      </c>
      <c r="S1952" s="42" t="s">
        <v>10310</v>
      </c>
      <c r="T1952" s="42" t="s">
        <v>10311</v>
      </c>
      <c r="U1952" s="117" t="s">
        <v>10311</v>
      </c>
      <c r="V1952" s="42" t="s">
        <v>73</v>
      </c>
      <c r="W1952" s="42" t="s">
        <v>73</v>
      </c>
      <c r="X1952" s="107">
        <v>40779</v>
      </c>
      <c r="Y1952" s="107">
        <v>40796</v>
      </c>
      <c r="Z1952" s="44">
        <f t="shared" si="183"/>
        <v>2011</v>
      </c>
      <c r="AA1952" s="44">
        <f t="shared" si="184"/>
        <v>8</v>
      </c>
      <c r="AB1952" s="44">
        <v>0</v>
      </c>
      <c r="AC1952" s="85" t="s">
        <v>8602</v>
      </c>
      <c r="AD1952" s="85" t="s">
        <v>8602</v>
      </c>
      <c r="AE1952" s="85" t="s">
        <v>8602</v>
      </c>
      <c r="AF1952" s="85" t="s">
        <v>8602</v>
      </c>
      <c r="AG1952" s="85" t="s">
        <v>8602</v>
      </c>
      <c r="AH1952" s="85" t="s">
        <v>8602</v>
      </c>
      <c r="AI1952" s="85" t="s">
        <v>10312</v>
      </c>
      <c r="AJ1952" s="85" t="s">
        <v>10313</v>
      </c>
      <c r="AK1952" s="85" t="s">
        <v>8602</v>
      </c>
      <c r="AL1952" s="85" t="s">
        <v>8602</v>
      </c>
      <c r="AM1952" s="47">
        <v>1</v>
      </c>
      <c r="AN1952" s="47">
        <v>1</v>
      </c>
      <c r="AO1952" s="47">
        <v>6</v>
      </c>
      <c r="AP1952" s="47">
        <v>88</v>
      </c>
      <c r="AQ1952" s="47"/>
      <c r="AR1952" s="47"/>
      <c r="AS1952" s="118">
        <v>0</v>
      </c>
      <c r="AT1952" s="49">
        <v>1</v>
      </c>
      <c r="AU1952" s="49">
        <v>1</v>
      </c>
      <c r="AV1952" s="47"/>
      <c r="AW1952" s="49">
        <v>1</v>
      </c>
      <c r="AX1952" s="49"/>
      <c r="AY1952" s="44">
        <f t="shared" si="185"/>
        <v>18</v>
      </c>
      <c r="AZ1952" s="47"/>
      <c r="BA1952" s="47"/>
      <c r="BB1952" s="47"/>
      <c r="BC1952" s="48"/>
      <c r="BD1952" s="62"/>
      <c r="BE1952" s="62"/>
      <c r="BF1952" s="50"/>
      <c r="BG1952" s="51"/>
      <c r="BH1952" s="51">
        <f t="shared" si="187"/>
        <v>1</v>
      </c>
      <c r="BI1952" s="51">
        <v>5</v>
      </c>
      <c r="BJ1952" s="52"/>
      <c r="BK1952" s="52"/>
      <c r="BL1952" s="53"/>
      <c r="BM1952" s="47" t="e">
        <f>COUNTIFS(A$2:$AC1952,#REF!,M$2:$AL1952,M1952)</f>
        <v>#VALUE!</v>
      </c>
      <c r="BN1952" s="47">
        <v>0</v>
      </c>
      <c r="BO1952" s="54">
        <v>18</v>
      </c>
      <c r="BP1952" s="54">
        <v>0</v>
      </c>
      <c r="BQ1952" s="47">
        <v>18</v>
      </c>
      <c r="BR1952" s="49">
        <v>1</v>
      </c>
      <c r="BS1952" s="49">
        <v>1</v>
      </c>
      <c r="BT1952" s="44">
        <f t="shared" si="186"/>
        <v>146</v>
      </c>
      <c r="BW1952" s="40" t="s">
        <v>67</v>
      </c>
      <c r="BY1952" s="55"/>
      <c r="BZ1952" s="1" t="s">
        <v>22426</v>
      </c>
    </row>
    <row r="1953" spans="1:78" ht="15" customHeight="1">
      <c r="A1953" s="25" t="s">
        <v>8596</v>
      </c>
      <c r="B1953" s="42" t="s">
        <v>10314</v>
      </c>
      <c r="D1953" s="263">
        <v>0</v>
      </c>
      <c r="E1953" s="85" t="s">
        <v>76</v>
      </c>
      <c r="F1953" s="116" t="s">
        <v>1453</v>
      </c>
      <c r="G1953" s="266"/>
      <c r="H1953" s="266"/>
      <c r="I1953" s="85" t="s">
        <v>1489</v>
      </c>
      <c r="J1953" s="43" t="s">
        <v>8527</v>
      </c>
      <c r="M1953" s="44" t="s">
        <v>91</v>
      </c>
      <c r="N1953" s="45" t="s">
        <v>1489</v>
      </c>
      <c r="O1953" s="42" t="s">
        <v>81</v>
      </c>
      <c r="P1953" s="42" t="s">
        <v>82</v>
      </c>
      <c r="Q1953" s="85" t="s">
        <v>949</v>
      </c>
      <c r="R1953" s="85" t="s">
        <v>73</v>
      </c>
      <c r="S1953" s="42" t="s">
        <v>10315</v>
      </c>
      <c r="T1953" s="42" t="s">
        <v>10316</v>
      </c>
      <c r="U1953" s="117" t="s">
        <v>10316</v>
      </c>
      <c r="V1953" s="42" t="s">
        <v>73</v>
      </c>
      <c r="W1953" s="42" t="s">
        <v>73</v>
      </c>
      <c r="X1953" s="107">
        <v>40815</v>
      </c>
      <c r="Y1953" s="107">
        <v>40831</v>
      </c>
      <c r="Z1953" s="44">
        <f t="shared" si="183"/>
        <v>2011</v>
      </c>
      <c r="AA1953" s="44">
        <f t="shared" si="184"/>
        <v>9</v>
      </c>
      <c r="AB1953" s="44">
        <v>0</v>
      </c>
      <c r="AC1953" s="85" t="s">
        <v>8602</v>
      </c>
      <c r="AD1953" s="85" t="s">
        <v>8602</v>
      </c>
      <c r="AE1953" s="85" t="s">
        <v>8602</v>
      </c>
      <c r="AF1953" s="85" t="s">
        <v>8602</v>
      </c>
      <c r="AG1953" s="85" t="s">
        <v>8602</v>
      </c>
      <c r="AH1953" s="85" t="s">
        <v>8602</v>
      </c>
      <c r="AI1953" s="85" t="s">
        <v>10317</v>
      </c>
      <c r="AJ1953" s="85" t="s">
        <v>8602</v>
      </c>
      <c r="AK1953" s="85" t="s">
        <v>8602</v>
      </c>
      <c r="AL1953" s="85" t="s">
        <v>8602</v>
      </c>
      <c r="AM1953" s="47">
        <v>1</v>
      </c>
      <c r="AN1953" s="47">
        <v>1</v>
      </c>
      <c r="AO1953" s="47">
        <v>6</v>
      </c>
      <c r="AP1953" s="47">
        <v>88</v>
      </c>
      <c r="AQ1953" s="47"/>
      <c r="AR1953" s="47"/>
      <c r="AS1953" s="118">
        <v>0</v>
      </c>
      <c r="AT1953" s="49">
        <v>1</v>
      </c>
      <c r="AU1953" s="49">
        <v>1</v>
      </c>
      <c r="AV1953" s="47"/>
      <c r="AW1953" s="49">
        <v>1</v>
      </c>
      <c r="AX1953" s="49"/>
      <c r="AY1953" s="44">
        <f t="shared" si="185"/>
        <v>17</v>
      </c>
      <c r="AZ1953" s="47"/>
      <c r="BA1953" s="47"/>
      <c r="BB1953" s="47"/>
      <c r="BC1953" s="48"/>
      <c r="BD1953" s="62"/>
      <c r="BE1953" s="62"/>
      <c r="BF1953" s="50"/>
      <c r="BG1953" s="51"/>
      <c r="BH1953" s="51">
        <f t="shared" si="187"/>
        <v>1</v>
      </c>
      <c r="BI1953" s="51">
        <v>7</v>
      </c>
      <c r="BJ1953" s="52"/>
      <c r="BK1953" s="52"/>
      <c r="BL1953" s="53"/>
      <c r="BM1953" s="47" t="e">
        <f>COUNTIFS(A$2:$AC1953,#REF!,M$2:$AL1953,M1953)</f>
        <v>#VALUE!</v>
      </c>
      <c r="BN1953" s="47">
        <v>0</v>
      </c>
      <c r="BO1953" s="54">
        <v>17</v>
      </c>
      <c r="BP1953" s="54">
        <v>0</v>
      </c>
      <c r="BQ1953" s="47">
        <v>17</v>
      </c>
      <c r="BR1953" s="49">
        <v>1</v>
      </c>
      <c r="BS1953" s="49">
        <v>1</v>
      </c>
      <c r="BT1953" s="44">
        <f t="shared" si="186"/>
        <v>182</v>
      </c>
      <c r="BW1953" s="40" t="s">
        <v>67</v>
      </c>
      <c r="BY1953" s="55"/>
      <c r="BZ1953" s="1" t="s">
        <v>22426</v>
      </c>
    </row>
    <row r="1954" spans="1:78" ht="15" customHeight="1">
      <c r="A1954" s="25" t="s">
        <v>8596</v>
      </c>
      <c r="B1954" s="42" t="s">
        <v>10318</v>
      </c>
      <c r="D1954" s="263">
        <v>0</v>
      </c>
      <c r="E1954" s="85" t="s">
        <v>76</v>
      </c>
      <c r="F1954" s="116" t="s">
        <v>1453</v>
      </c>
      <c r="G1954" s="266"/>
      <c r="H1954" s="266"/>
      <c r="I1954" s="85" t="s">
        <v>3301</v>
      </c>
      <c r="J1954" s="43" t="s">
        <v>3302</v>
      </c>
      <c r="M1954" s="44" t="s">
        <v>91</v>
      </c>
      <c r="N1954" s="45" t="s">
        <v>3301</v>
      </c>
      <c r="O1954" s="42" t="s">
        <v>110</v>
      </c>
      <c r="P1954" s="42" t="s">
        <v>111</v>
      </c>
      <c r="Q1954" s="85" t="s">
        <v>105</v>
      </c>
      <c r="R1954" s="85" t="s">
        <v>73</v>
      </c>
      <c r="S1954" s="42" t="s">
        <v>10319</v>
      </c>
      <c r="T1954" s="42" t="s">
        <v>10320</v>
      </c>
      <c r="U1954" s="117" t="s">
        <v>10320</v>
      </c>
      <c r="V1954" s="42" t="s">
        <v>73</v>
      </c>
      <c r="W1954" s="42" t="s">
        <v>73</v>
      </c>
      <c r="X1954" s="107">
        <v>40686</v>
      </c>
      <c r="Y1954" s="107">
        <v>40781</v>
      </c>
      <c r="Z1954" s="44">
        <f t="shared" si="183"/>
        <v>2011</v>
      </c>
      <c r="AA1954" s="44">
        <f t="shared" si="184"/>
        <v>5</v>
      </c>
      <c r="AB1954" s="44">
        <v>0</v>
      </c>
      <c r="AC1954" s="85" t="s">
        <v>8602</v>
      </c>
      <c r="AD1954" s="85" t="s">
        <v>8602</v>
      </c>
      <c r="AE1954" s="85" t="s">
        <v>8602</v>
      </c>
      <c r="AF1954" s="85" t="s">
        <v>8602</v>
      </c>
      <c r="AG1954" s="85" t="s">
        <v>8602</v>
      </c>
      <c r="AH1954" s="85" t="s">
        <v>8602</v>
      </c>
      <c r="AI1954" s="85" t="s">
        <v>10321</v>
      </c>
      <c r="AJ1954" s="85" t="s">
        <v>10322</v>
      </c>
      <c r="AK1954" s="85" t="s">
        <v>8602</v>
      </c>
      <c r="AL1954" s="85" t="s">
        <v>8602</v>
      </c>
      <c r="AM1954" s="47">
        <v>1</v>
      </c>
      <c r="AN1954" s="47">
        <v>1</v>
      </c>
      <c r="AO1954" s="47">
        <v>6</v>
      </c>
      <c r="AP1954" s="47">
        <v>88</v>
      </c>
      <c r="AQ1954" s="47"/>
      <c r="AR1954" s="47"/>
      <c r="AS1954" s="118">
        <v>0</v>
      </c>
      <c r="AT1954" s="49">
        <v>1</v>
      </c>
      <c r="AU1954" s="49">
        <v>1</v>
      </c>
      <c r="AV1954" s="47"/>
      <c r="AW1954" s="49">
        <v>1</v>
      </c>
      <c r="AX1954" s="49"/>
      <c r="AY1954" s="44">
        <f t="shared" si="185"/>
        <v>96</v>
      </c>
      <c r="AZ1954" s="47"/>
      <c r="BA1954" s="47"/>
      <c r="BB1954" s="47"/>
      <c r="BC1954" s="48"/>
      <c r="BD1954" s="62"/>
      <c r="BE1954" s="62"/>
      <c r="BF1954" s="50"/>
      <c r="BG1954" s="51"/>
      <c r="BH1954" s="51">
        <f t="shared" si="187"/>
        <v>1</v>
      </c>
      <c r="BI1954" s="51">
        <v>4</v>
      </c>
      <c r="BJ1954" s="52"/>
      <c r="BK1954" s="52"/>
      <c r="BL1954" s="53"/>
      <c r="BM1954" s="47" t="e">
        <f>COUNTIFS(A$2:$AC1954,#REF!,M$2:$AL1954,M1954)</f>
        <v>#VALUE!</v>
      </c>
      <c r="BN1954" s="47">
        <v>1</v>
      </c>
      <c r="BO1954" s="54">
        <v>96</v>
      </c>
      <c r="BP1954" s="54">
        <v>0</v>
      </c>
      <c r="BQ1954" s="47">
        <v>96</v>
      </c>
      <c r="BR1954" s="49">
        <v>1</v>
      </c>
      <c r="BS1954" s="49">
        <v>1</v>
      </c>
      <c r="BT1954" s="44">
        <f t="shared" si="186"/>
        <v>53</v>
      </c>
      <c r="BW1954" s="40" t="s">
        <v>67</v>
      </c>
      <c r="BY1954" s="55"/>
      <c r="BZ1954" s="1" t="s">
        <v>22426</v>
      </c>
    </row>
    <row r="1955" spans="1:78" ht="15" customHeight="1">
      <c r="A1955" s="25" t="s">
        <v>8596</v>
      </c>
      <c r="B1955" s="42" t="s">
        <v>10323</v>
      </c>
      <c r="D1955" s="263">
        <v>0</v>
      </c>
      <c r="E1955" s="85" t="s">
        <v>76</v>
      </c>
      <c r="F1955" s="116" t="s">
        <v>1453</v>
      </c>
      <c r="G1955" s="266"/>
      <c r="H1955" s="266"/>
      <c r="I1955" s="85" t="s">
        <v>3301</v>
      </c>
      <c r="J1955" s="43" t="s">
        <v>10324</v>
      </c>
      <c r="M1955" s="44" t="s">
        <v>91</v>
      </c>
      <c r="N1955" s="45" t="s">
        <v>3301</v>
      </c>
      <c r="O1955" s="42" t="s">
        <v>110</v>
      </c>
      <c r="P1955" s="42" t="s">
        <v>111</v>
      </c>
      <c r="Q1955" s="85" t="s">
        <v>949</v>
      </c>
      <c r="R1955" s="85" t="s">
        <v>73</v>
      </c>
      <c r="S1955" s="42" t="s">
        <v>10325</v>
      </c>
      <c r="T1955" s="42" t="s">
        <v>10326</v>
      </c>
      <c r="U1955" s="117" t="s">
        <v>10326</v>
      </c>
      <c r="V1955" s="42" t="s">
        <v>73</v>
      </c>
      <c r="W1955" s="42" t="s">
        <v>73</v>
      </c>
      <c r="X1955" s="107">
        <v>40805</v>
      </c>
      <c r="Y1955" s="107">
        <v>40877</v>
      </c>
      <c r="Z1955" s="44">
        <f t="shared" si="183"/>
        <v>2011</v>
      </c>
      <c r="AA1955" s="44">
        <f t="shared" si="184"/>
        <v>9</v>
      </c>
      <c r="AB1955" s="44">
        <v>0</v>
      </c>
      <c r="AC1955" s="85" t="s">
        <v>8602</v>
      </c>
      <c r="AD1955" s="85" t="s">
        <v>8602</v>
      </c>
      <c r="AE1955" s="85" t="s">
        <v>8602</v>
      </c>
      <c r="AF1955" s="85" t="s">
        <v>8602</v>
      </c>
      <c r="AG1955" s="85" t="s">
        <v>8602</v>
      </c>
      <c r="AH1955" s="85" t="s">
        <v>8602</v>
      </c>
      <c r="AI1955" s="85" t="s">
        <v>8602</v>
      </c>
      <c r="AJ1955" s="85" t="s">
        <v>8602</v>
      </c>
      <c r="AK1955" s="85" t="s">
        <v>8602</v>
      </c>
      <c r="AL1955" s="85" t="s">
        <v>8602</v>
      </c>
      <c r="AM1955" s="47">
        <v>1</v>
      </c>
      <c r="AN1955" s="47">
        <v>1</v>
      </c>
      <c r="AO1955" s="47">
        <v>6</v>
      </c>
      <c r="AP1955" s="47">
        <v>88</v>
      </c>
      <c r="AQ1955" s="47"/>
      <c r="AR1955" s="47"/>
      <c r="AS1955" s="118">
        <v>0</v>
      </c>
      <c r="AT1955" s="49">
        <v>1</v>
      </c>
      <c r="AU1955" s="49">
        <v>1</v>
      </c>
      <c r="AV1955" s="47"/>
      <c r="AW1955" s="49">
        <v>1</v>
      </c>
      <c r="AX1955" s="49"/>
      <c r="AY1955" s="44">
        <f t="shared" si="185"/>
        <v>73</v>
      </c>
      <c r="AZ1955" s="47"/>
      <c r="BA1955" s="47"/>
      <c r="BB1955" s="47"/>
      <c r="BC1955" s="48"/>
      <c r="BD1955" s="62"/>
      <c r="BE1955" s="62"/>
      <c r="BF1955" s="50"/>
      <c r="BG1955" s="51"/>
      <c r="BH1955" s="51">
        <f t="shared" si="187"/>
        <v>1</v>
      </c>
      <c r="BI1955" s="51">
        <v>5</v>
      </c>
      <c r="BJ1955" s="52"/>
      <c r="BK1955" s="52"/>
      <c r="BL1955" s="53"/>
      <c r="BM1955" s="47" t="e">
        <f>COUNTIFS(A$2:$AC1955,#REF!,M$2:$AL1955,M1955)</f>
        <v>#VALUE!</v>
      </c>
      <c r="BN1955" s="47">
        <v>0</v>
      </c>
      <c r="BO1955" s="54">
        <v>73</v>
      </c>
      <c r="BP1955" s="54">
        <v>0</v>
      </c>
      <c r="BQ1955" s="47">
        <v>73</v>
      </c>
      <c r="BR1955" s="49">
        <v>1</v>
      </c>
      <c r="BS1955" s="49">
        <v>1</v>
      </c>
      <c r="BT1955" s="44">
        <f t="shared" si="186"/>
        <v>172</v>
      </c>
      <c r="BW1955" s="40" t="s">
        <v>67</v>
      </c>
      <c r="BY1955" s="55"/>
      <c r="BZ1955" s="1" t="s">
        <v>22426</v>
      </c>
    </row>
    <row r="1956" spans="1:78" ht="15" customHeight="1">
      <c r="A1956" s="25" t="s">
        <v>8596</v>
      </c>
      <c r="B1956" s="42" t="s">
        <v>10327</v>
      </c>
      <c r="D1956" s="263">
        <v>0</v>
      </c>
      <c r="E1956" s="85" t="s">
        <v>76</v>
      </c>
      <c r="F1956" s="116" t="s">
        <v>1453</v>
      </c>
      <c r="G1956" s="266"/>
      <c r="H1956" s="266"/>
      <c r="I1956" s="85" t="s">
        <v>2233</v>
      </c>
      <c r="J1956" s="43" t="s">
        <v>8602</v>
      </c>
      <c r="M1956" s="44" t="s">
        <v>91</v>
      </c>
      <c r="N1956" s="45" t="s">
        <v>2233</v>
      </c>
      <c r="O1956" s="42" t="s">
        <v>81</v>
      </c>
      <c r="P1956" s="42" t="s">
        <v>82</v>
      </c>
      <c r="Q1956" s="85" t="s">
        <v>949</v>
      </c>
      <c r="R1956" s="85" t="s">
        <v>73</v>
      </c>
      <c r="S1956" s="42" t="s">
        <v>8179</v>
      </c>
      <c r="T1956" s="42" t="s">
        <v>8602</v>
      </c>
      <c r="U1956" s="117" t="s">
        <v>8180</v>
      </c>
      <c r="V1956" s="42" t="s">
        <v>73</v>
      </c>
      <c r="W1956" s="42" t="s">
        <v>73</v>
      </c>
      <c r="X1956" s="107">
        <v>40595</v>
      </c>
      <c r="Y1956" s="107">
        <v>40649</v>
      </c>
      <c r="Z1956" s="44">
        <f t="shared" si="183"/>
        <v>2011</v>
      </c>
      <c r="AA1956" s="44">
        <f t="shared" si="184"/>
        <v>2</v>
      </c>
      <c r="AB1956" s="44">
        <v>0</v>
      </c>
      <c r="AC1956" s="85" t="s">
        <v>8602</v>
      </c>
      <c r="AD1956" s="85" t="s">
        <v>8602</v>
      </c>
      <c r="AE1956" s="85" t="s">
        <v>8602</v>
      </c>
      <c r="AF1956" s="85" t="s">
        <v>8602</v>
      </c>
      <c r="AG1956" s="85" t="s">
        <v>8602</v>
      </c>
      <c r="AH1956" s="85" t="s">
        <v>8602</v>
      </c>
      <c r="AI1956" s="85" t="s">
        <v>8181</v>
      </c>
      <c r="AJ1956" s="85" t="s">
        <v>8602</v>
      </c>
      <c r="AK1956" s="85" t="s">
        <v>8602</v>
      </c>
      <c r="AL1956" s="85" t="s">
        <v>8602</v>
      </c>
      <c r="AM1956" s="47">
        <v>1</v>
      </c>
      <c r="AN1956" s="47">
        <v>1</v>
      </c>
      <c r="AO1956" s="47">
        <v>6</v>
      </c>
      <c r="AP1956" s="47">
        <v>88</v>
      </c>
      <c r="AQ1956" s="47"/>
      <c r="AR1956" s="47"/>
      <c r="AS1956" s="118">
        <v>0</v>
      </c>
      <c r="AT1956" s="49">
        <v>1</v>
      </c>
      <c r="AU1956" s="49">
        <v>1</v>
      </c>
      <c r="AV1956" s="47"/>
      <c r="AW1956" s="49">
        <v>1</v>
      </c>
      <c r="AX1956" s="49"/>
      <c r="AY1956" s="44">
        <f t="shared" si="185"/>
        <v>55</v>
      </c>
      <c r="AZ1956" s="47"/>
      <c r="BA1956" s="47"/>
      <c r="BB1956" s="47"/>
      <c r="BC1956" s="48"/>
      <c r="BD1956" s="62"/>
      <c r="BE1956" s="62"/>
      <c r="BF1956" s="50"/>
      <c r="BG1956" s="51"/>
      <c r="BH1956" s="51">
        <f t="shared" si="187"/>
        <v>1</v>
      </c>
      <c r="BI1956" s="51">
        <v>4</v>
      </c>
      <c r="BJ1956" s="52"/>
      <c r="BK1956" s="52"/>
      <c r="BL1956" s="53"/>
      <c r="BM1956" s="47" t="e">
        <f>COUNTIFS(A$2:$AC1956,#REF!,M$2:$AL1956,M1956)</f>
        <v>#VALUE!</v>
      </c>
      <c r="BN1956" s="47">
        <v>1</v>
      </c>
      <c r="BO1956" s="54">
        <v>55</v>
      </c>
      <c r="BP1956" s="54">
        <v>0</v>
      </c>
      <c r="BQ1956" s="47">
        <v>55</v>
      </c>
      <c r="BR1956" s="49">
        <v>1</v>
      </c>
      <c r="BS1956" s="49">
        <v>1</v>
      </c>
      <c r="BT1956" s="44">
        <f t="shared" si="186"/>
        <v>0</v>
      </c>
      <c r="BW1956" s="40" t="s">
        <v>67</v>
      </c>
      <c r="BY1956" s="55"/>
    </row>
    <row r="1957" spans="1:78" ht="15" customHeight="1">
      <c r="A1957" s="25" t="s">
        <v>8596</v>
      </c>
      <c r="B1957" s="42" t="s">
        <v>10328</v>
      </c>
      <c r="D1957" s="263">
        <v>0</v>
      </c>
      <c r="E1957" s="85" t="s">
        <v>76</v>
      </c>
      <c r="F1957" s="116" t="s">
        <v>1453</v>
      </c>
      <c r="G1957" s="266"/>
      <c r="H1957" s="266"/>
      <c r="I1957" s="85" t="s">
        <v>2233</v>
      </c>
      <c r="J1957" s="43" t="s">
        <v>8602</v>
      </c>
      <c r="M1957" s="44" t="s">
        <v>91</v>
      </c>
      <c r="N1957" s="45" t="s">
        <v>2233</v>
      </c>
      <c r="O1957" s="42" t="s">
        <v>153</v>
      </c>
      <c r="P1957" s="42" t="s">
        <v>154</v>
      </c>
      <c r="Q1957" s="85" t="s">
        <v>105</v>
      </c>
      <c r="R1957" s="85" t="s">
        <v>73</v>
      </c>
      <c r="S1957" s="42" t="s">
        <v>10329</v>
      </c>
      <c r="T1957" s="42" t="s">
        <v>8602</v>
      </c>
      <c r="U1957" s="117" t="s">
        <v>10330</v>
      </c>
      <c r="V1957" s="42" t="s">
        <v>73</v>
      </c>
      <c r="W1957" s="42" t="s">
        <v>73</v>
      </c>
      <c r="X1957" s="107">
        <v>40650</v>
      </c>
      <c r="Y1957" s="107">
        <v>40712</v>
      </c>
      <c r="Z1957" s="44">
        <f t="shared" si="183"/>
        <v>2011</v>
      </c>
      <c r="AA1957" s="44">
        <f t="shared" si="184"/>
        <v>4</v>
      </c>
      <c r="AB1957" s="44">
        <v>0</v>
      </c>
      <c r="AC1957" s="85" t="s">
        <v>8602</v>
      </c>
      <c r="AD1957" s="85" t="s">
        <v>8602</v>
      </c>
      <c r="AE1957" s="85" t="s">
        <v>8602</v>
      </c>
      <c r="AF1957" s="85" t="s">
        <v>8602</v>
      </c>
      <c r="AG1957" s="85" t="s">
        <v>8602</v>
      </c>
      <c r="AH1957" s="85" t="s">
        <v>8602</v>
      </c>
      <c r="AI1957" s="85" t="s">
        <v>10331</v>
      </c>
      <c r="AJ1957" s="85" t="s">
        <v>8602</v>
      </c>
      <c r="AK1957" s="85" t="s">
        <v>8602</v>
      </c>
      <c r="AL1957" s="85" t="s">
        <v>8602</v>
      </c>
      <c r="AM1957" s="47">
        <v>1</v>
      </c>
      <c r="AN1957" s="47">
        <v>1</v>
      </c>
      <c r="AO1957" s="47">
        <v>6</v>
      </c>
      <c r="AP1957" s="47">
        <v>88</v>
      </c>
      <c r="AQ1957" s="47"/>
      <c r="AR1957" s="47"/>
      <c r="AS1957" s="118">
        <v>0</v>
      </c>
      <c r="AT1957" s="49">
        <v>1</v>
      </c>
      <c r="AU1957" s="49">
        <v>1</v>
      </c>
      <c r="AV1957" s="47"/>
      <c r="AW1957" s="49">
        <v>1</v>
      </c>
      <c r="AX1957" s="49"/>
      <c r="AY1957" s="44">
        <f t="shared" si="185"/>
        <v>63</v>
      </c>
      <c r="AZ1957" s="47"/>
      <c r="BA1957" s="47"/>
      <c r="BB1957" s="47"/>
      <c r="BC1957" s="48"/>
      <c r="BD1957" s="62"/>
      <c r="BE1957" s="62"/>
      <c r="BF1957" s="50"/>
      <c r="BG1957" s="51"/>
      <c r="BH1957" s="51">
        <f t="shared" si="187"/>
        <v>1</v>
      </c>
      <c r="BI1957" s="51">
        <v>5</v>
      </c>
      <c r="BJ1957" s="52"/>
      <c r="BK1957" s="52"/>
      <c r="BL1957" s="53"/>
      <c r="BM1957" s="47" t="e">
        <f>COUNTIFS(A$2:$AC1957,#REF!,M$2:$AL1957,M1957)</f>
        <v>#VALUE!</v>
      </c>
      <c r="BN1957" s="47">
        <v>0</v>
      </c>
      <c r="BO1957" s="54">
        <v>63</v>
      </c>
      <c r="BP1957" s="54">
        <v>0</v>
      </c>
      <c r="BQ1957" s="47">
        <v>63</v>
      </c>
      <c r="BR1957" s="49">
        <v>1</v>
      </c>
      <c r="BS1957" s="49">
        <v>1</v>
      </c>
      <c r="BT1957" s="44">
        <f t="shared" si="186"/>
        <v>17</v>
      </c>
      <c r="BW1957" s="40" t="s">
        <v>67</v>
      </c>
      <c r="BY1957" s="55"/>
    </row>
    <row r="1958" spans="1:78" ht="15" customHeight="1">
      <c r="A1958" s="25" t="s">
        <v>8596</v>
      </c>
      <c r="B1958" s="42" t="s">
        <v>10332</v>
      </c>
      <c r="D1958" s="263">
        <v>0</v>
      </c>
      <c r="E1958" s="85" t="s">
        <v>76</v>
      </c>
      <c r="F1958" s="116" t="s">
        <v>1453</v>
      </c>
      <c r="G1958" s="266"/>
      <c r="H1958" s="266"/>
      <c r="I1958" s="85" t="s">
        <v>2233</v>
      </c>
      <c r="J1958" s="43" t="s">
        <v>8602</v>
      </c>
      <c r="M1958" s="44" t="s">
        <v>91</v>
      </c>
      <c r="N1958" s="45" t="s">
        <v>2233</v>
      </c>
      <c r="O1958" s="42" t="s">
        <v>86</v>
      </c>
      <c r="P1958" s="42" t="s">
        <v>87</v>
      </c>
      <c r="Q1958" s="85" t="s">
        <v>105</v>
      </c>
      <c r="R1958" s="85" t="s">
        <v>73</v>
      </c>
      <c r="S1958" s="42" t="s">
        <v>10333</v>
      </c>
      <c r="T1958" s="42" t="s">
        <v>10334</v>
      </c>
      <c r="U1958" s="117" t="s">
        <v>10334</v>
      </c>
      <c r="V1958" s="42" t="s">
        <v>73</v>
      </c>
      <c r="W1958" s="42" t="s">
        <v>73</v>
      </c>
      <c r="X1958" s="107">
        <v>40707</v>
      </c>
      <c r="Y1958" s="107">
        <v>40740</v>
      </c>
      <c r="Z1958" s="44">
        <f t="shared" si="183"/>
        <v>2011</v>
      </c>
      <c r="AA1958" s="44">
        <f t="shared" si="184"/>
        <v>6</v>
      </c>
      <c r="AB1958" s="44">
        <v>0</v>
      </c>
      <c r="AC1958" s="85" t="s">
        <v>10335</v>
      </c>
      <c r="AD1958" s="85" t="s">
        <v>8602</v>
      </c>
      <c r="AE1958" s="85" t="s">
        <v>10336</v>
      </c>
      <c r="AF1958" s="85" t="s">
        <v>8602</v>
      </c>
      <c r="AG1958" s="85" t="s">
        <v>8602</v>
      </c>
      <c r="AH1958" s="85" t="s">
        <v>8602</v>
      </c>
      <c r="AI1958" s="85" t="s">
        <v>994</v>
      </c>
      <c r="AJ1958" s="85" t="s">
        <v>8602</v>
      </c>
      <c r="AK1958" s="85" t="s">
        <v>8602</v>
      </c>
      <c r="AL1958" s="85" t="s">
        <v>8602</v>
      </c>
      <c r="AM1958" s="47">
        <v>1</v>
      </c>
      <c r="AN1958" s="47">
        <v>1</v>
      </c>
      <c r="AO1958" s="47">
        <v>6</v>
      </c>
      <c r="AP1958" s="47">
        <v>88</v>
      </c>
      <c r="AQ1958" s="47"/>
      <c r="AR1958" s="47"/>
      <c r="AS1958" s="118">
        <v>0</v>
      </c>
      <c r="AT1958" s="49">
        <v>1</v>
      </c>
      <c r="AU1958" s="49">
        <v>1</v>
      </c>
      <c r="AV1958" s="47"/>
      <c r="AW1958" s="49">
        <v>1</v>
      </c>
      <c r="AX1958" s="49"/>
      <c r="AY1958" s="44">
        <f t="shared" si="185"/>
        <v>34</v>
      </c>
      <c r="AZ1958" s="47"/>
      <c r="BA1958" s="47"/>
      <c r="BB1958" s="47"/>
      <c r="BC1958" s="48"/>
      <c r="BD1958" s="62"/>
      <c r="BE1958" s="62"/>
      <c r="BF1958" s="50"/>
      <c r="BG1958" s="51"/>
      <c r="BH1958" s="51">
        <f t="shared" si="187"/>
        <v>1</v>
      </c>
      <c r="BI1958" s="51">
        <v>6</v>
      </c>
      <c r="BJ1958" s="52"/>
      <c r="BK1958" s="52"/>
      <c r="BL1958" s="53"/>
      <c r="BM1958" s="47" t="e">
        <f>COUNTIFS(A$2:$AC1958,#REF!,M$2:$AL1958,M1958)</f>
        <v>#VALUE!</v>
      </c>
      <c r="BN1958" s="47">
        <v>0</v>
      </c>
      <c r="BO1958" s="54">
        <v>34</v>
      </c>
      <c r="BP1958" s="54">
        <v>0</v>
      </c>
      <c r="BQ1958" s="47">
        <v>34</v>
      </c>
      <c r="BR1958" s="49">
        <v>1</v>
      </c>
      <c r="BS1958" s="49">
        <v>1</v>
      </c>
      <c r="BT1958" s="44">
        <f t="shared" si="186"/>
        <v>74</v>
      </c>
      <c r="BW1958" s="40" t="s">
        <v>67</v>
      </c>
      <c r="BY1958" s="55"/>
    </row>
    <row r="1959" spans="1:78" ht="15" customHeight="1">
      <c r="A1959" s="25" t="s">
        <v>8596</v>
      </c>
      <c r="B1959" s="42" t="s">
        <v>10337</v>
      </c>
      <c r="D1959" s="263">
        <v>0</v>
      </c>
      <c r="E1959" s="85" t="s">
        <v>76</v>
      </c>
      <c r="F1959" s="116" t="s">
        <v>1453</v>
      </c>
      <c r="G1959" s="266"/>
      <c r="H1959" s="266"/>
      <c r="I1959" s="85" t="s">
        <v>2233</v>
      </c>
      <c r="J1959" s="43" t="s">
        <v>8602</v>
      </c>
      <c r="M1959" s="44" t="s">
        <v>91</v>
      </c>
      <c r="N1959" s="45" t="s">
        <v>2233</v>
      </c>
      <c r="O1959" s="42" t="s">
        <v>110</v>
      </c>
      <c r="P1959" s="42" t="s">
        <v>111</v>
      </c>
      <c r="Q1959" s="85" t="s">
        <v>105</v>
      </c>
      <c r="R1959" s="85" t="s">
        <v>73</v>
      </c>
      <c r="S1959" s="42" t="s">
        <v>10338</v>
      </c>
      <c r="T1959" s="42" t="s">
        <v>10339</v>
      </c>
      <c r="U1959" s="117" t="s">
        <v>10339</v>
      </c>
      <c r="V1959" s="42" t="s">
        <v>73</v>
      </c>
      <c r="W1959" s="42" t="s">
        <v>73</v>
      </c>
      <c r="X1959" s="107">
        <v>40743</v>
      </c>
      <c r="Y1959" s="107">
        <v>40796</v>
      </c>
      <c r="Z1959" s="44">
        <f t="shared" si="183"/>
        <v>2011</v>
      </c>
      <c r="AA1959" s="44">
        <f t="shared" si="184"/>
        <v>7</v>
      </c>
      <c r="AB1959" s="44">
        <v>0</v>
      </c>
      <c r="AC1959" s="85" t="s">
        <v>2233</v>
      </c>
      <c r="AD1959" s="85" t="s">
        <v>8602</v>
      </c>
      <c r="AE1959" s="85" t="s">
        <v>10340</v>
      </c>
      <c r="AF1959" s="85" t="s">
        <v>10341</v>
      </c>
      <c r="AG1959" s="85" t="s">
        <v>8602</v>
      </c>
      <c r="AH1959" s="85" t="s">
        <v>8602</v>
      </c>
      <c r="AI1959" s="85" t="s">
        <v>10342</v>
      </c>
      <c r="AJ1959" s="85" t="s">
        <v>8602</v>
      </c>
      <c r="AK1959" s="85" t="s">
        <v>8602</v>
      </c>
      <c r="AL1959" s="85" t="s">
        <v>8602</v>
      </c>
      <c r="AM1959" s="47">
        <v>1</v>
      </c>
      <c r="AN1959" s="47">
        <v>1</v>
      </c>
      <c r="AO1959" s="47">
        <v>6</v>
      </c>
      <c r="AP1959" s="47">
        <v>88</v>
      </c>
      <c r="AQ1959" s="47"/>
      <c r="AR1959" s="47"/>
      <c r="AS1959" s="118">
        <v>0</v>
      </c>
      <c r="AT1959" s="49">
        <v>1</v>
      </c>
      <c r="AU1959" s="61">
        <v>1</v>
      </c>
      <c r="AV1959" s="47"/>
      <c r="AW1959" s="49">
        <v>1</v>
      </c>
      <c r="AX1959" s="49"/>
      <c r="AY1959" s="44">
        <f t="shared" si="185"/>
        <v>54</v>
      </c>
      <c r="AZ1959" s="47"/>
      <c r="BA1959" s="47"/>
      <c r="BB1959" s="47"/>
      <c r="BC1959" s="48"/>
      <c r="BD1959" s="62"/>
      <c r="BE1959" s="62"/>
      <c r="BF1959" s="50"/>
      <c r="BG1959" s="51"/>
      <c r="BH1959" s="51">
        <f t="shared" si="187"/>
        <v>1</v>
      </c>
      <c r="BI1959" s="51">
        <v>4</v>
      </c>
      <c r="BJ1959" s="52"/>
      <c r="BK1959" s="52"/>
      <c r="BL1959" s="53"/>
      <c r="BM1959" s="47" t="e">
        <f>COUNTIFS(A$2:$AC1959,#REF!,M$2:$AL1959,M1959)</f>
        <v>#VALUE!</v>
      </c>
      <c r="BN1959" s="47">
        <v>0</v>
      </c>
      <c r="BO1959" s="54">
        <v>54</v>
      </c>
      <c r="BP1959" s="54">
        <v>0</v>
      </c>
      <c r="BQ1959" s="47">
        <v>54</v>
      </c>
      <c r="BR1959" s="61">
        <v>1</v>
      </c>
      <c r="BS1959" s="49">
        <v>1</v>
      </c>
      <c r="BT1959" s="44">
        <f t="shared" si="186"/>
        <v>110</v>
      </c>
      <c r="BW1959" s="40" t="s">
        <v>67</v>
      </c>
      <c r="BY1959" s="55"/>
    </row>
    <row r="1960" spans="1:78" ht="15" customHeight="1">
      <c r="A1960" s="25" t="s">
        <v>8596</v>
      </c>
      <c r="B1960" s="42" t="s">
        <v>10343</v>
      </c>
      <c r="D1960" s="263">
        <v>0</v>
      </c>
      <c r="E1960" s="85" t="s">
        <v>76</v>
      </c>
      <c r="F1960" s="116" t="s">
        <v>1453</v>
      </c>
      <c r="G1960" s="266"/>
      <c r="H1960" s="266"/>
      <c r="I1960" s="85" t="s">
        <v>10344</v>
      </c>
      <c r="J1960" s="43" t="s">
        <v>8602</v>
      </c>
      <c r="M1960" s="44" t="s">
        <v>91</v>
      </c>
      <c r="N1960" s="45" t="s">
        <v>2233</v>
      </c>
      <c r="O1960" s="42" t="s">
        <v>81</v>
      </c>
      <c r="P1960" s="42" t="s">
        <v>82</v>
      </c>
      <c r="Q1960" s="85" t="s">
        <v>105</v>
      </c>
      <c r="R1960" s="85" t="s">
        <v>73</v>
      </c>
      <c r="S1960" s="42" t="s">
        <v>9696</v>
      </c>
      <c r="T1960" s="42" t="s">
        <v>9697</v>
      </c>
      <c r="U1960" s="117" t="s">
        <v>9697</v>
      </c>
      <c r="V1960" s="42" t="s">
        <v>73</v>
      </c>
      <c r="W1960" s="42" t="s">
        <v>73</v>
      </c>
      <c r="X1960" s="107">
        <v>40800</v>
      </c>
      <c r="Y1960" s="107">
        <v>40831</v>
      </c>
      <c r="Z1960" s="44">
        <f t="shared" si="183"/>
        <v>2011</v>
      </c>
      <c r="AA1960" s="44">
        <f t="shared" si="184"/>
        <v>9</v>
      </c>
      <c r="AB1960" s="44">
        <v>0</v>
      </c>
      <c r="AC1960" s="85" t="s">
        <v>8602</v>
      </c>
      <c r="AD1960" s="85" t="s">
        <v>8602</v>
      </c>
      <c r="AE1960" s="85" t="s">
        <v>8602</v>
      </c>
      <c r="AF1960" s="85" t="s">
        <v>8602</v>
      </c>
      <c r="AG1960" s="85" t="s">
        <v>8602</v>
      </c>
      <c r="AH1960" s="85" t="s">
        <v>8602</v>
      </c>
      <c r="AI1960" s="85" t="s">
        <v>9698</v>
      </c>
      <c r="AJ1960" s="85" t="s">
        <v>9699</v>
      </c>
      <c r="AK1960" s="85" t="s">
        <v>8602</v>
      </c>
      <c r="AL1960" s="85" t="s">
        <v>8602</v>
      </c>
      <c r="AM1960" s="47">
        <v>1</v>
      </c>
      <c r="AN1960" s="47">
        <v>1</v>
      </c>
      <c r="AO1960" s="47">
        <v>6</v>
      </c>
      <c r="AP1960" s="47">
        <v>88</v>
      </c>
      <c r="AQ1960" s="47"/>
      <c r="AR1960" s="47"/>
      <c r="AS1960" s="118">
        <v>0</v>
      </c>
      <c r="AT1960" s="49">
        <v>1</v>
      </c>
      <c r="AU1960" s="49">
        <v>1</v>
      </c>
      <c r="AV1960" s="47"/>
      <c r="AW1960" s="49">
        <v>1</v>
      </c>
      <c r="AX1960" s="49"/>
      <c r="AY1960" s="44">
        <f t="shared" si="185"/>
        <v>32</v>
      </c>
      <c r="AZ1960" s="47"/>
      <c r="BA1960" s="47"/>
      <c r="BB1960" s="47"/>
      <c r="BC1960" s="48"/>
      <c r="BD1960" s="62"/>
      <c r="BE1960" s="62"/>
      <c r="BF1960" s="50"/>
      <c r="BG1960" s="51"/>
      <c r="BH1960" s="51">
        <f t="shared" si="187"/>
        <v>1</v>
      </c>
      <c r="BI1960" s="51">
        <v>8</v>
      </c>
      <c r="BJ1960" s="52"/>
      <c r="BK1960" s="52"/>
      <c r="BL1960" s="53"/>
      <c r="BM1960" s="47" t="e">
        <f>COUNTIFS(A$2:$AC1960,#REF!,M$2:$AL1960,M1960)</f>
        <v>#VALUE!</v>
      </c>
      <c r="BN1960" s="47">
        <v>0</v>
      </c>
      <c r="BO1960" s="54">
        <v>32</v>
      </c>
      <c r="BP1960" s="54">
        <v>0</v>
      </c>
      <c r="BQ1960" s="47">
        <v>32</v>
      </c>
      <c r="BR1960" s="49">
        <v>1</v>
      </c>
      <c r="BS1960" s="49">
        <v>1</v>
      </c>
      <c r="BT1960" s="44">
        <f t="shared" si="186"/>
        <v>167</v>
      </c>
      <c r="BW1960" s="40" t="s">
        <v>67</v>
      </c>
      <c r="BY1960" s="55"/>
    </row>
    <row r="1961" spans="1:78" ht="15" customHeight="1">
      <c r="A1961" s="25" t="s">
        <v>8596</v>
      </c>
      <c r="B1961" s="42" t="s">
        <v>10345</v>
      </c>
      <c r="D1961" s="263">
        <v>0</v>
      </c>
      <c r="E1961" s="85" t="s">
        <v>76</v>
      </c>
      <c r="F1961" s="116" t="s">
        <v>1453</v>
      </c>
      <c r="G1961" s="266"/>
      <c r="H1961" s="266"/>
      <c r="I1961" s="85" t="s">
        <v>2233</v>
      </c>
      <c r="J1961" s="43" t="s">
        <v>8602</v>
      </c>
      <c r="M1961" s="44" t="s">
        <v>91</v>
      </c>
      <c r="N1961" s="45" t="s">
        <v>2233</v>
      </c>
      <c r="O1961" s="42" t="s">
        <v>71</v>
      </c>
      <c r="P1961" s="42" t="s">
        <v>122</v>
      </c>
      <c r="Q1961" s="85" t="s">
        <v>105</v>
      </c>
      <c r="R1961" s="85" t="s">
        <v>73</v>
      </c>
      <c r="S1961" s="42" t="s">
        <v>10346</v>
      </c>
      <c r="T1961" s="42" t="s">
        <v>8602</v>
      </c>
      <c r="U1961" s="117" t="s">
        <v>10347</v>
      </c>
      <c r="V1961" s="42" t="s">
        <v>73</v>
      </c>
      <c r="W1961" s="42" t="s">
        <v>73</v>
      </c>
      <c r="X1961" s="107">
        <v>40848</v>
      </c>
      <c r="Y1961" s="107">
        <v>40880</v>
      </c>
      <c r="Z1961" s="44">
        <f t="shared" si="183"/>
        <v>2011</v>
      </c>
      <c r="AA1961" s="44">
        <f t="shared" si="184"/>
        <v>11</v>
      </c>
      <c r="AB1961" s="44">
        <v>0</v>
      </c>
      <c r="AC1961" s="85" t="s">
        <v>8602</v>
      </c>
      <c r="AD1961" s="85" t="s">
        <v>8602</v>
      </c>
      <c r="AE1961" s="85" t="s">
        <v>8602</v>
      </c>
      <c r="AF1961" s="85" t="s">
        <v>8602</v>
      </c>
      <c r="AG1961" s="85" t="s">
        <v>8602</v>
      </c>
      <c r="AH1961" s="85" t="s">
        <v>8602</v>
      </c>
      <c r="AI1961" s="85" t="s">
        <v>10348</v>
      </c>
      <c r="AJ1961" s="85" t="s">
        <v>8602</v>
      </c>
      <c r="AK1961" s="85" t="s">
        <v>8602</v>
      </c>
      <c r="AL1961" s="85" t="s">
        <v>8602</v>
      </c>
      <c r="AM1961" s="47">
        <v>1</v>
      </c>
      <c r="AN1961" s="47">
        <v>1</v>
      </c>
      <c r="AO1961" s="47">
        <v>6</v>
      </c>
      <c r="AP1961" s="47">
        <v>88</v>
      </c>
      <c r="AQ1961" s="47"/>
      <c r="AR1961" s="47"/>
      <c r="AS1961" s="47">
        <v>1</v>
      </c>
      <c r="AT1961" s="49">
        <v>1</v>
      </c>
      <c r="AU1961" s="49">
        <v>1</v>
      </c>
      <c r="AV1961" s="47"/>
      <c r="AW1961" s="49">
        <v>1</v>
      </c>
      <c r="AX1961" s="49"/>
      <c r="AY1961" s="44">
        <f t="shared" si="185"/>
        <v>33</v>
      </c>
      <c r="AZ1961" s="47"/>
      <c r="BA1961" s="47"/>
      <c r="BB1961" s="47"/>
      <c r="BC1961" s="48"/>
      <c r="BD1961" s="62"/>
      <c r="BE1961" s="62"/>
      <c r="BF1961" s="50"/>
      <c r="BG1961" s="51"/>
      <c r="BH1961" s="51">
        <f t="shared" si="187"/>
        <v>1</v>
      </c>
      <c r="BI1961" s="51">
        <v>5</v>
      </c>
      <c r="BJ1961" s="52"/>
      <c r="BK1961" s="52"/>
      <c r="BL1961" s="53"/>
      <c r="BM1961" s="47" t="e">
        <f>COUNTIFS(A$2:$AC1961,#REF!,M$2:$AL1961,M1961)</f>
        <v>#VALUE!</v>
      </c>
      <c r="BN1961" s="47">
        <v>0</v>
      </c>
      <c r="BO1961" s="54">
        <v>33</v>
      </c>
      <c r="BP1961" s="54">
        <v>0</v>
      </c>
      <c r="BQ1961" s="47">
        <v>33</v>
      </c>
      <c r="BR1961" s="49">
        <v>1</v>
      </c>
      <c r="BS1961" s="49">
        <v>1</v>
      </c>
      <c r="BT1961" s="44">
        <f t="shared" si="186"/>
        <v>215</v>
      </c>
      <c r="BW1961" s="40" t="s">
        <v>67</v>
      </c>
      <c r="BY1961" s="55"/>
    </row>
    <row r="1962" spans="1:78" ht="15" customHeight="1">
      <c r="A1962" s="25" t="s">
        <v>8596</v>
      </c>
      <c r="B1962" s="42" t="s">
        <v>10349</v>
      </c>
      <c r="D1962" s="263">
        <v>0</v>
      </c>
      <c r="E1962" s="85" t="s">
        <v>76</v>
      </c>
      <c r="F1962" s="116" t="s">
        <v>1453</v>
      </c>
      <c r="G1962" s="266"/>
      <c r="H1962" s="266"/>
      <c r="I1962" s="85" t="s">
        <v>2233</v>
      </c>
      <c r="J1962" s="43" t="s">
        <v>8602</v>
      </c>
      <c r="M1962" s="44" t="s">
        <v>91</v>
      </c>
      <c r="N1962" s="45" t="s">
        <v>2233</v>
      </c>
      <c r="O1962" s="42" t="s">
        <v>81</v>
      </c>
      <c r="P1962" s="42" t="s">
        <v>82</v>
      </c>
      <c r="Q1962" s="85" t="s">
        <v>105</v>
      </c>
      <c r="R1962" s="85" t="s">
        <v>73</v>
      </c>
      <c r="S1962" s="42" t="s">
        <v>10350</v>
      </c>
      <c r="T1962" s="42" t="s">
        <v>10351</v>
      </c>
      <c r="U1962" s="117" t="s">
        <v>10351</v>
      </c>
      <c r="V1962" s="42" t="s">
        <v>73</v>
      </c>
      <c r="W1962" s="42" t="s">
        <v>73</v>
      </c>
      <c r="X1962" s="107">
        <v>40884</v>
      </c>
      <c r="Y1962" s="107">
        <v>40943</v>
      </c>
      <c r="Z1962" s="44">
        <f t="shared" si="183"/>
        <v>2011</v>
      </c>
      <c r="AA1962" s="44">
        <f t="shared" si="184"/>
        <v>12</v>
      </c>
      <c r="AB1962" s="44">
        <v>0</v>
      </c>
      <c r="AC1962" s="85" t="s">
        <v>8602</v>
      </c>
      <c r="AD1962" s="85" t="s">
        <v>8602</v>
      </c>
      <c r="AE1962" s="85" t="s">
        <v>8602</v>
      </c>
      <c r="AF1962" s="85" t="s">
        <v>8602</v>
      </c>
      <c r="AG1962" s="85" t="s">
        <v>8602</v>
      </c>
      <c r="AH1962" s="85" t="s">
        <v>8602</v>
      </c>
      <c r="AI1962" s="85" t="s">
        <v>10352</v>
      </c>
      <c r="AJ1962" s="85" t="s">
        <v>10353</v>
      </c>
      <c r="AK1962" s="85" t="s">
        <v>8602</v>
      </c>
      <c r="AL1962" s="85" t="s">
        <v>8602</v>
      </c>
      <c r="AM1962" s="47">
        <v>1</v>
      </c>
      <c r="AN1962" s="47">
        <v>1</v>
      </c>
      <c r="AO1962" s="47">
        <v>6</v>
      </c>
      <c r="AP1962" s="47">
        <v>88</v>
      </c>
      <c r="AQ1962" s="47"/>
      <c r="AR1962" s="47"/>
      <c r="AS1962" s="118">
        <v>0</v>
      </c>
      <c r="AT1962" s="49">
        <v>1</v>
      </c>
      <c r="AU1962" s="49">
        <v>1</v>
      </c>
      <c r="AV1962" s="47"/>
      <c r="AW1962" s="49">
        <v>1</v>
      </c>
      <c r="AX1962" s="49"/>
      <c r="AY1962" s="44">
        <f t="shared" si="185"/>
        <v>60</v>
      </c>
      <c r="AZ1962" s="47"/>
      <c r="BA1962" s="47"/>
      <c r="BB1962" s="47"/>
      <c r="BC1962" s="48"/>
      <c r="BD1962" s="62"/>
      <c r="BE1962" s="62"/>
      <c r="BF1962" s="50"/>
      <c r="BG1962" s="51"/>
      <c r="BH1962" s="51">
        <f t="shared" si="187"/>
        <v>1</v>
      </c>
      <c r="BI1962" s="51">
        <v>7</v>
      </c>
      <c r="BJ1962" s="52"/>
      <c r="BK1962" s="52"/>
      <c r="BL1962" s="53"/>
      <c r="BM1962" s="47" t="e">
        <f>COUNTIFS(A$2:$AC1962,#REF!,M$2:$AL1962,M1962)</f>
        <v>#VALUE!</v>
      </c>
      <c r="BN1962" s="47">
        <v>0</v>
      </c>
      <c r="BO1962" s="54">
        <v>60</v>
      </c>
      <c r="BP1962" s="54">
        <v>0</v>
      </c>
      <c r="BQ1962" s="47">
        <v>60</v>
      </c>
      <c r="BR1962" s="49">
        <v>1</v>
      </c>
      <c r="BS1962" s="49">
        <v>1</v>
      </c>
      <c r="BT1962" s="44">
        <f t="shared" si="186"/>
        <v>251</v>
      </c>
      <c r="BW1962" s="40" t="s">
        <v>67</v>
      </c>
      <c r="BY1962" s="55"/>
    </row>
    <row r="1963" spans="1:78" ht="15" customHeight="1">
      <c r="A1963" s="25" t="s">
        <v>8596</v>
      </c>
      <c r="B1963" s="42" t="s">
        <v>10354</v>
      </c>
      <c r="D1963" s="263">
        <v>0</v>
      </c>
      <c r="E1963" s="85" t="s">
        <v>76</v>
      </c>
      <c r="F1963" s="116" t="s">
        <v>1453</v>
      </c>
      <c r="G1963" s="266"/>
      <c r="H1963" s="266"/>
      <c r="I1963" s="85" t="s">
        <v>1380</v>
      </c>
      <c r="J1963" s="43" t="s">
        <v>1381</v>
      </c>
      <c r="M1963" s="44" t="s">
        <v>91</v>
      </c>
      <c r="N1963" s="45" t="s">
        <v>1382</v>
      </c>
      <c r="O1963" s="42" t="s">
        <v>81</v>
      </c>
      <c r="P1963" s="42" t="s">
        <v>82</v>
      </c>
      <c r="Q1963" s="85" t="s">
        <v>105</v>
      </c>
      <c r="R1963" s="85" t="s">
        <v>73</v>
      </c>
      <c r="S1963" s="42" t="s">
        <v>10355</v>
      </c>
      <c r="T1963" s="42" t="s">
        <v>10356</v>
      </c>
      <c r="U1963" s="117" t="s">
        <v>10356</v>
      </c>
      <c r="V1963" s="42" t="s">
        <v>73</v>
      </c>
      <c r="W1963" s="42" t="s">
        <v>73</v>
      </c>
      <c r="X1963" s="107">
        <v>40733</v>
      </c>
      <c r="Y1963" s="107">
        <v>40748</v>
      </c>
      <c r="Z1963" s="44">
        <f t="shared" si="183"/>
        <v>2011</v>
      </c>
      <c r="AA1963" s="44">
        <f t="shared" si="184"/>
        <v>7</v>
      </c>
      <c r="AB1963" s="44">
        <v>0</v>
      </c>
      <c r="AC1963" s="85" t="s">
        <v>8602</v>
      </c>
      <c r="AD1963" s="85" t="s">
        <v>8602</v>
      </c>
      <c r="AE1963" s="85" t="s">
        <v>8602</v>
      </c>
      <c r="AF1963" s="85" t="s">
        <v>8602</v>
      </c>
      <c r="AG1963" s="85" t="s">
        <v>8602</v>
      </c>
      <c r="AH1963" s="85" t="s">
        <v>8602</v>
      </c>
      <c r="AI1963" s="85" t="s">
        <v>8602</v>
      </c>
      <c r="AJ1963" s="85" t="s">
        <v>8602</v>
      </c>
      <c r="AK1963" s="85" t="s">
        <v>8602</v>
      </c>
      <c r="AL1963" s="85" t="s">
        <v>8602</v>
      </c>
      <c r="AM1963" s="47">
        <v>1</v>
      </c>
      <c r="AN1963" s="47">
        <v>1</v>
      </c>
      <c r="AO1963" s="47">
        <v>6</v>
      </c>
      <c r="AP1963" s="32">
        <v>88</v>
      </c>
      <c r="AQ1963" s="47"/>
      <c r="AR1963" s="47"/>
      <c r="AS1963" s="118">
        <v>0</v>
      </c>
      <c r="AT1963" s="49">
        <v>1</v>
      </c>
      <c r="AU1963" s="49">
        <v>1</v>
      </c>
      <c r="AV1963" s="47"/>
      <c r="AW1963" s="49">
        <v>1</v>
      </c>
      <c r="AX1963" s="49"/>
      <c r="AY1963" s="44">
        <f t="shared" si="185"/>
        <v>16</v>
      </c>
      <c r="AZ1963" s="47"/>
      <c r="BA1963" s="47"/>
      <c r="BB1963" s="47"/>
      <c r="BC1963" s="48"/>
      <c r="BD1963" s="62"/>
      <c r="BE1963" s="62"/>
      <c r="BF1963" s="50"/>
      <c r="BG1963" s="51"/>
      <c r="BH1963" s="51">
        <f t="shared" si="187"/>
        <v>1</v>
      </c>
      <c r="BI1963" s="51">
        <v>4</v>
      </c>
      <c r="BJ1963" s="52"/>
      <c r="BK1963" s="52"/>
      <c r="BL1963" s="53"/>
      <c r="BM1963" s="47" t="e">
        <f>COUNTIFS(A$2:$AC1963,#REF!,M$2:$AL1963,M1963)</f>
        <v>#VALUE!</v>
      </c>
      <c r="BN1963" s="47">
        <v>1</v>
      </c>
      <c r="BO1963" s="54">
        <v>16</v>
      </c>
      <c r="BP1963" s="54">
        <v>0</v>
      </c>
      <c r="BQ1963" s="47">
        <v>16</v>
      </c>
      <c r="BR1963" s="49">
        <v>1</v>
      </c>
      <c r="BS1963" s="49">
        <v>1</v>
      </c>
      <c r="BT1963" s="44">
        <f t="shared" si="186"/>
        <v>100</v>
      </c>
      <c r="BW1963" s="40" t="s">
        <v>67</v>
      </c>
      <c r="BY1963" s="55"/>
      <c r="BZ1963" s="1" t="s">
        <v>22426</v>
      </c>
    </row>
    <row r="1964" spans="1:78" ht="15" customHeight="1">
      <c r="A1964" s="25" t="s">
        <v>8596</v>
      </c>
      <c r="B1964" s="42" t="s">
        <v>10357</v>
      </c>
      <c r="D1964" s="263">
        <v>0</v>
      </c>
      <c r="E1964" s="85" t="s">
        <v>76</v>
      </c>
      <c r="F1964" s="116" t="s">
        <v>1453</v>
      </c>
      <c r="G1964" s="266"/>
      <c r="H1964" s="266"/>
      <c r="I1964" s="92" t="s">
        <v>10358</v>
      </c>
      <c r="J1964" s="43" t="s">
        <v>10359</v>
      </c>
      <c r="M1964" s="44" t="s">
        <v>91</v>
      </c>
      <c r="N1964" s="45" t="s">
        <v>1382</v>
      </c>
      <c r="O1964" s="42" t="s">
        <v>81</v>
      </c>
      <c r="P1964" s="42" t="s">
        <v>82</v>
      </c>
      <c r="Q1964" s="85" t="s">
        <v>105</v>
      </c>
      <c r="R1964" s="85" t="s">
        <v>73</v>
      </c>
      <c r="S1964" s="42" t="s">
        <v>10360</v>
      </c>
      <c r="T1964" s="42" t="s">
        <v>10361</v>
      </c>
      <c r="U1964" s="117" t="s">
        <v>10361</v>
      </c>
      <c r="V1964" s="42" t="s">
        <v>73</v>
      </c>
      <c r="W1964" s="42" t="s">
        <v>73</v>
      </c>
      <c r="X1964" s="107">
        <v>40817</v>
      </c>
      <c r="Y1964" s="107">
        <v>40877</v>
      </c>
      <c r="Z1964" s="44">
        <f t="shared" si="183"/>
        <v>2011</v>
      </c>
      <c r="AA1964" s="44">
        <f t="shared" si="184"/>
        <v>10</v>
      </c>
      <c r="AB1964" s="44">
        <v>0</v>
      </c>
      <c r="AC1964" s="85" t="s">
        <v>8602</v>
      </c>
      <c r="AD1964" s="85" t="s">
        <v>8602</v>
      </c>
      <c r="AE1964" s="85" t="s">
        <v>8602</v>
      </c>
      <c r="AF1964" s="85" t="s">
        <v>8602</v>
      </c>
      <c r="AG1964" s="85" t="s">
        <v>8602</v>
      </c>
      <c r="AH1964" s="85" t="s">
        <v>8602</v>
      </c>
      <c r="AI1964" s="85" t="s">
        <v>8602</v>
      </c>
      <c r="AJ1964" s="85" t="s">
        <v>8602</v>
      </c>
      <c r="AK1964" s="85" t="s">
        <v>8602</v>
      </c>
      <c r="AL1964" s="85" t="s">
        <v>8602</v>
      </c>
      <c r="AM1964" s="47">
        <v>1</v>
      </c>
      <c r="AN1964" s="47">
        <v>1</v>
      </c>
      <c r="AO1964" s="47">
        <v>6</v>
      </c>
      <c r="AP1964" s="47">
        <v>1</v>
      </c>
      <c r="AQ1964" s="47"/>
      <c r="AR1964" s="47"/>
      <c r="AS1964" s="118">
        <v>0</v>
      </c>
      <c r="AT1964" s="49">
        <v>1</v>
      </c>
      <c r="AU1964" s="49">
        <v>1</v>
      </c>
      <c r="AV1964" s="47"/>
      <c r="AW1964" s="49">
        <v>1</v>
      </c>
      <c r="AX1964" s="49"/>
      <c r="AY1964" s="44">
        <f t="shared" si="185"/>
        <v>61</v>
      </c>
      <c r="AZ1964" s="47"/>
      <c r="BA1964" s="47"/>
      <c r="BB1964" s="47"/>
      <c r="BC1964" s="48"/>
      <c r="BD1964" s="62"/>
      <c r="BE1964" s="62"/>
      <c r="BF1964" s="50"/>
      <c r="BG1964" s="51"/>
      <c r="BH1964" s="51">
        <f t="shared" si="187"/>
        <v>1</v>
      </c>
      <c r="BI1964" s="51">
        <v>4</v>
      </c>
      <c r="BJ1964" s="52"/>
      <c r="BK1964" s="52"/>
      <c r="BL1964" s="53"/>
      <c r="BM1964" s="47" t="e">
        <f>COUNTIFS(A$2:$AC1964,#REF!,M$2:$AL1964,M1964)</f>
        <v>#VALUE!</v>
      </c>
      <c r="BN1964" s="47">
        <v>0</v>
      </c>
      <c r="BO1964" s="54">
        <v>61</v>
      </c>
      <c r="BP1964" s="54">
        <v>0</v>
      </c>
      <c r="BQ1964" s="47">
        <v>61</v>
      </c>
      <c r="BR1964" s="49">
        <v>1</v>
      </c>
      <c r="BS1964" s="49">
        <v>1</v>
      </c>
      <c r="BT1964" s="44">
        <f t="shared" si="186"/>
        <v>184</v>
      </c>
      <c r="BW1964" s="40" t="s">
        <v>67</v>
      </c>
      <c r="BY1964" s="55"/>
      <c r="BZ1964" s="1" t="s">
        <v>22426</v>
      </c>
    </row>
    <row r="1965" spans="1:78" ht="15" customHeight="1">
      <c r="A1965" s="25" t="s">
        <v>8596</v>
      </c>
      <c r="B1965" s="42" t="s">
        <v>10362</v>
      </c>
      <c r="D1965" s="263">
        <v>0</v>
      </c>
      <c r="E1965" s="85" t="s">
        <v>76</v>
      </c>
      <c r="F1965" s="116" t="s">
        <v>1453</v>
      </c>
      <c r="G1965" s="266"/>
      <c r="H1965" s="266"/>
      <c r="I1965" s="85" t="s">
        <v>6849</v>
      </c>
      <c r="J1965" s="43" t="s">
        <v>8602</v>
      </c>
      <c r="M1965" s="44" t="s">
        <v>91</v>
      </c>
      <c r="N1965" s="45" t="s">
        <v>6849</v>
      </c>
      <c r="O1965" s="42" t="s">
        <v>86</v>
      </c>
      <c r="P1965" s="42" t="s">
        <v>87</v>
      </c>
      <c r="Q1965" s="85" t="s">
        <v>105</v>
      </c>
      <c r="R1965" s="85" t="s">
        <v>73</v>
      </c>
      <c r="S1965" s="42" t="s">
        <v>8070</v>
      </c>
      <c r="T1965" s="42" t="s">
        <v>8071</v>
      </c>
      <c r="U1965" s="117" t="s">
        <v>8071</v>
      </c>
      <c r="V1965" s="42" t="s">
        <v>73</v>
      </c>
      <c r="W1965" s="42" t="s">
        <v>73</v>
      </c>
      <c r="X1965" s="107">
        <v>40614</v>
      </c>
      <c r="Y1965" s="107">
        <v>40653</v>
      </c>
      <c r="Z1965" s="44">
        <f t="shared" si="183"/>
        <v>2011</v>
      </c>
      <c r="AA1965" s="44">
        <f t="shared" si="184"/>
        <v>3</v>
      </c>
      <c r="AB1965" s="44">
        <v>0</v>
      </c>
      <c r="AC1965" s="85" t="s">
        <v>8602</v>
      </c>
      <c r="AD1965" s="85" t="s">
        <v>8602</v>
      </c>
      <c r="AE1965" s="85" t="s">
        <v>8602</v>
      </c>
      <c r="AF1965" s="85" t="s">
        <v>8602</v>
      </c>
      <c r="AG1965" s="85" t="s">
        <v>8602</v>
      </c>
      <c r="AH1965" s="85" t="s">
        <v>8602</v>
      </c>
      <c r="AI1965" s="85" t="s">
        <v>8072</v>
      </c>
      <c r="AJ1965" s="85" t="s">
        <v>8073</v>
      </c>
      <c r="AK1965" s="85" t="s">
        <v>8602</v>
      </c>
      <c r="AL1965" s="85" t="s">
        <v>8602</v>
      </c>
      <c r="AM1965" s="47">
        <v>1</v>
      </c>
      <c r="AN1965" s="47">
        <v>1</v>
      </c>
      <c r="AO1965" s="47">
        <v>6</v>
      </c>
      <c r="AP1965" s="47">
        <v>88</v>
      </c>
      <c r="AQ1965" s="47"/>
      <c r="AR1965" s="47"/>
      <c r="AS1965" s="118">
        <v>0</v>
      </c>
      <c r="AT1965" s="49">
        <v>1</v>
      </c>
      <c r="AU1965" s="49">
        <v>1</v>
      </c>
      <c r="AV1965" s="47"/>
      <c r="AW1965" s="49">
        <v>1</v>
      </c>
      <c r="AX1965" s="49"/>
      <c r="AY1965" s="44">
        <f t="shared" si="185"/>
        <v>40</v>
      </c>
      <c r="AZ1965" s="47"/>
      <c r="BA1965" s="47"/>
      <c r="BB1965" s="47"/>
      <c r="BC1965" s="48"/>
      <c r="BD1965" s="62"/>
      <c r="BE1965" s="124">
        <f>EK1965</f>
        <v>0</v>
      </c>
      <c r="BF1965" s="50"/>
      <c r="BG1965" s="51"/>
      <c r="BH1965" s="51">
        <f t="shared" si="187"/>
        <v>1</v>
      </c>
      <c r="BI1965" s="51">
        <v>8</v>
      </c>
      <c r="BJ1965" s="52"/>
      <c r="BK1965" s="52"/>
      <c r="BL1965" s="53"/>
      <c r="BM1965" s="47" t="e">
        <f>COUNTIFS(A$2:$AC1965,#REF!,M$2:$AL1965,M1965)</f>
        <v>#VALUE!</v>
      </c>
      <c r="BN1965" s="47">
        <v>1</v>
      </c>
      <c r="BO1965" s="54">
        <v>40</v>
      </c>
      <c r="BP1965" s="54">
        <v>0</v>
      </c>
      <c r="BQ1965" s="47">
        <v>40</v>
      </c>
      <c r="BR1965" s="49">
        <v>1</v>
      </c>
      <c r="BS1965" s="49">
        <v>1</v>
      </c>
      <c r="BT1965" s="44">
        <f t="shared" si="186"/>
        <v>0</v>
      </c>
      <c r="BW1965" s="103" t="s">
        <v>9111</v>
      </c>
      <c r="BY1965" s="55"/>
    </row>
    <row r="1966" spans="1:78" ht="15" customHeight="1">
      <c r="A1966" s="25" t="s">
        <v>8596</v>
      </c>
      <c r="B1966" s="42" t="s">
        <v>10363</v>
      </c>
      <c r="D1966" s="263">
        <v>0</v>
      </c>
      <c r="E1966" s="85" t="s">
        <v>76</v>
      </c>
      <c r="F1966" s="116" t="s">
        <v>1453</v>
      </c>
      <c r="G1966" s="266"/>
      <c r="H1966" s="266"/>
      <c r="I1966" s="85" t="s">
        <v>6849</v>
      </c>
      <c r="J1966" s="43" t="s">
        <v>8602</v>
      </c>
      <c r="M1966" s="44" t="s">
        <v>91</v>
      </c>
      <c r="N1966" s="45" t="s">
        <v>6849</v>
      </c>
      <c r="O1966" s="42" t="s">
        <v>81</v>
      </c>
      <c r="P1966" s="42" t="s">
        <v>82</v>
      </c>
      <c r="Q1966" s="85" t="s">
        <v>949</v>
      </c>
      <c r="R1966" s="85" t="s">
        <v>73</v>
      </c>
      <c r="S1966" s="42" t="s">
        <v>10364</v>
      </c>
      <c r="T1966" s="42" t="s">
        <v>10365</v>
      </c>
      <c r="U1966" s="117" t="s">
        <v>10365</v>
      </c>
      <c r="V1966" s="42" t="s">
        <v>73</v>
      </c>
      <c r="W1966" s="42" t="s">
        <v>73</v>
      </c>
      <c r="X1966" s="107">
        <v>40662</v>
      </c>
      <c r="Y1966" s="107">
        <v>40698</v>
      </c>
      <c r="Z1966" s="44">
        <f t="shared" si="183"/>
        <v>2011</v>
      </c>
      <c r="AA1966" s="44">
        <f t="shared" si="184"/>
        <v>4</v>
      </c>
      <c r="AB1966" s="44">
        <v>0</v>
      </c>
      <c r="AC1966" s="85" t="s">
        <v>8602</v>
      </c>
      <c r="AD1966" s="85" t="s">
        <v>8602</v>
      </c>
      <c r="AE1966" s="85" t="s">
        <v>8602</v>
      </c>
      <c r="AF1966" s="85" t="s">
        <v>8602</v>
      </c>
      <c r="AG1966" s="85" t="s">
        <v>8602</v>
      </c>
      <c r="AH1966" s="85" t="s">
        <v>8602</v>
      </c>
      <c r="AI1966" s="85" t="s">
        <v>10366</v>
      </c>
      <c r="AJ1966" s="85" t="s">
        <v>10367</v>
      </c>
      <c r="AK1966" s="85" t="s">
        <v>8602</v>
      </c>
      <c r="AL1966" s="85" t="s">
        <v>8602</v>
      </c>
      <c r="AM1966" s="47">
        <v>1</v>
      </c>
      <c r="AN1966" s="47">
        <v>1</v>
      </c>
      <c r="AO1966" s="47">
        <v>6</v>
      </c>
      <c r="AP1966" s="47">
        <v>88</v>
      </c>
      <c r="AQ1966" s="47"/>
      <c r="AR1966" s="47"/>
      <c r="AS1966" s="118">
        <v>0</v>
      </c>
      <c r="AT1966" s="49">
        <v>1</v>
      </c>
      <c r="AU1966" s="49">
        <v>1</v>
      </c>
      <c r="AV1966" s="47"/>
      <c r="AW1966" s="49">
        <v>1</v>
      </c>
      <c r="AX1966" s="49"/>
      <c r="AY1966" s="44">
        <f t="shared" si="185"/>
        <v>37</v>
      </c>
      <c r="AZ1966" s="47"/>
      <c r="BA1966" s="47"/>
      <c r="BB1966" s="47"/>
      <c r="BC1966" s="48"/>
      <c r="BD1966" s="62"/>
      <c r="BE1966" s="62"/>
      <c r="BF1966" s="50"/>
      <c r="BG1966" s="51"/>
      <c r="BH1966" s="51">
        <f t="shared" si="187"/>
        <v>1</v>
      </c>
      <c r="BI1966" s="51">
        <v>1</v>
      </c>
      <c r="BJ1966" s="52"/>
      <c r="BK1966" s="52"/>
      <c r="BL1966" s="53"/>
      <c r="BM1966" s="47" t="e">
        <f>COUNTIFS(A$2:$AC1966,#REF!,M$2:$AL1966,M1966)</f>
        <v>#VALUE!</v>
      </c>
      <c r="BN1966" s="47">
        <v>0</v>
      </c>
      <c r="BO1966" s="54">
        <v>37</v>
      </c>
      <c r="BP1966" s="54">
        <v>0</v>
      </c>
      <c r="BQ1966" s="47">
        <v>37</v>
      </c>
      <c r="BR1966" s="49">
        <v>1</v>
      </c>
      <c r="BS1966" s="49">
        <v>1</v>
      </c>
      <c r="BT1966" s="44">
        <f t="shared" si="186"/>
        <v>29</v>
      </c>
      <c r="BW1966" s="40" t="s">
        <v>67</v>
      </c>
      <c r="BY1966" s="55"/>
    </row>
    <row r="1967" spans="1:78" ht="15" customHeight="1">
      <c r="A1967" s="25" t="s">
        <v>8596</v>
      </c>
      <c r="B1967" s="42" t="s">
        <v>10368</v>
      </c>
      <c r="D1967" s="263">
        <v>0</v>
      </c>
      <c r="E1967" s="85" t="s">
        <v>76</v>
      </c>
      <c r="F1967" s="116" t="s">
        <v>1453</v>
      </c>
      <c r="G1967" s="266"/>
      <c r="H1967" s="266"/>
      <c r="I1967" s="85" t="s">
        <v>6849</v>
      </c>
      <c r="J1967" s="43" t="s">
        <v>8602</v>
      </c>
      <c r="M1967" s="44" t="s">
        <v>91</v>
      </c>
      <c r="N1967" s="45" t="s">
        <v>6849</v>
      </c>
      <c r="O1967" s="42" t="s">
        <v>86</v>
      </c>
      <c r="P1967" s="42" t="s">
        <v>87</v>
      </c>
      <c r="Q1967" s="85" t="s">
        <v>105</v>
      </c>
      <c r="R1967" s="85" t="s">
        <v>73</v>
      </c>
      <c r="S1967" s="42" t="s">
        <v>10369</v>
      </c>
      <c r="T1967" s="42" t="s">
        <v>10370</v>
      </c>
      <c r="U1967" s="117" t="s">
        <v>10370</v>
      </c>
      <c r="V1967" s="42" t="s">
        <v>73</v>
      </c>
      <c r="W1967" s="42" t="s">
        <v>73</v>
      </c>
      <c r="X1967" s="107">
        <v>40702</v>
      </c>
      <c r="Y1967" s="107">
        <v>40719</v>
      </c>
      <c r="Z1967" s="44">
        <f t="shared" si="183"/>
        <v>2011</v>
      </c>
      <c r="AA1967" s="44">
        <f t="shared" si="184"/>
        <v>6</v>
      </c>
      <c r="AB1967" s="44">
        <v>0</v>
      </c>
      <c r="AC1967" s="85" t="s">
        <v>8602</v>
      </c>
      <c r="AD1967" s="85" t="s">
        <v>8602</v>
      </c>
      <c r="AE1967" s="85" t="s">
        <v>8602</v>
      </c>
      <c r="AF1967" s="85" t="s">
        <v>8602</v>
      </c>
      <c r="AG1967" s="85" t="s">
        <v>8602</v>
      </c>
      <c r="AH1967" s="85" t="s">
        <v>8602</v>
      </c>
      <c r="AI1967" s="85" t="s">
        <v>10371</v>
      </c>
      <c r="AJ1967" s="85" t="s">
        <v>10372</v>
      </c>
      <c r="AK1967" s="85" t="s">
        <v>8602</v>
      </c>
      <c r="AL1967" s="85" t="s">
        <v>8602</v>
      </c>
      <c r="AM1967" s="47">
        <v>1</v>
      </c>
      <c r="AN1967" s="47">
        <v>1</v>
      </c>
      <c r="AO1967" s="47">
        <v>6</v>
      </c>
      <c r="AP1967" s="47">
        <v>88</v>
      </c>
      <c r="AQ1967" s="47"/>
      <c r="AR1967" s="47"/>
      <c r="AS1967" s="118">
        <v>0</v>
      </c>
      <c r="AT1967" s="49">
        <v>1</v>
      </c>
      <c r="AU1967" s="49">
        <v>1</v>
      </c>
      <c r="AV1967" s="47"/>
      <c r="AW1967" s="49">
        <v>1</v>
      </c>
      <c r="AX1967" s="49"/>
      <c r="AY1967" s="44">
        <f t="shared" si="185"/>
        <v>18</v>
      </c>
      <c r="AZ1967" s="47"/>
      <c r="BA1967" s="47"/>
      <c r="BB1967" s="47"/>
      <c r="BC1967" s="48"/>
      <c r="BD1967" s="62"/>
      <c r="BE1967" s="62"/>
      <c r="BF1967" s="50"/>
      <c r="BG1967" s="51"/>
      <c r="BH1967" s="51">
        <f t="shared" si="187"/>
        <v>1</v>
      </c>
      <c r="BI1967" s="51">
        <v>2</v>
      </c>
      <c r="BJ1967" s="52"/>
      <c r="BK1967" s="52"/>
      <c r="BL1967" s="53"/>
      <c r="BM1967" s="47" t="e">
        <f>COUNTIFS(A$2:$AC1967,#REF!,M$2:$AL1967,M1967)</f>
        <v>#VALUE!</v>
      </c>
      <c r="BN1967" s="47">
        <v>0</v>
      </c>
      <c r="BO1967" s="54">
        <v>18</v>
      </c>
      <c r="BP1967" s="54">
        <v>0</v>
      </c>
      <c r="BQ1967" s="47">
        <v>18</v>
      </c>
      <c r="BR1967" s="49">
        <v>1</v>
      </c>
      <c r="BS1967" s="49">
        <v>1</v>
      </c>
      <c r="BT1967" s="44">
        <f t="shared" si="186"/>
        <v>69</v>
      </c>
      <c r="BW1967" s="40" t="s">
        <v>67</v>
      </c>
      <c r="BY1967" s="55"/>
    </row>
    <row r="1968" spans="1:78" ht="15" customHeight="1">
      <c r="A1968" s="25" t="s">
        <v>8596</v>
      </c>
      <c r="B1968" s="42" t="s">
        <v>10373</v>
      </c>
      <c r="D1968" s="263">
        <v>0</v>
      </c>
      <c r="E1968" s="85" t="s">
        <v>76</v>
      </c>
      <c r="F1968" s="116" t="s">
        <v>1453</v>
      </c>
      <c r="G1968" s="266"/>
      <c r="H1968" s="266"/>
      <c r="I1968" s="85" t="s">
        <v>6849</v>
      </c>
      <c r="J1968" s="43" t="s">
        <v>8602</v>
      </c>
      <c r="M1968" s="44" t="s">
        <v>91</v>
      </c>
      <c r="N1968" s="45" t="s">
        <v>6849</v>
      </c>
      <c r="O1968" s="42" t="s">
        <v>86</v>
      </c>
      <c r="P1968" s="42" t="s">
        <v>87</v>
      </c>
      <c r="Q1968" s="85" t="s">
        <v>105</v>
      </c>
      <c r="R1968" s="85" t="s">
        <v>73</v>
      </c>
      <c r="S1968" s="42" t="s">
        <v>10374</v>
      </c>
      <c r="T1968" s="42" t="s">
        <v>10375</v>
      </c>
      <c r="U1968" s="117" t="s">
        <v>10375</v>
      </c>
      <c r="V1968" s="42" t="s">
        <v>73</v>
      </c>
      <c r="W1968" s="42" t="s">
        <v>73</v>
      </c>
      <c r="X1968" s="107">
        <v>40724</v>
      </c>
      <c r="Y1968" s="107">
        <v>40768</v>
      </c>
      <c r="Z1968" s="44">
        <f t="shared" si="183"/>
        <v>2011</v>
      </c>
      <c r="AA1968" s="44">
        <f t="shared" si="184"/>
        <v>6</v>
      </c>
      <c r="AB1968" s="44">
        <v>0</v>
      </c>
      <c r="AC1968" s="85" t="s">
        <v>8602</v>
      </c>
      <c r="AD1968" s="85" t="s">
        <v>8602</v>
      </c>
      <c r="AE1968" s="85" t="s">
        <v>8602</v>
      </c>
      <c r="AF1968" s="85" t="s">
        <v>8602</v>
      </c>
      <c r="AG1968" s="85" t="s">
        <v>8602</v>
      </c>
      <c r="AH1968" s="85" t="s">
        <v>8602</v>
      </c>
      <c r="AI1968" s="85" t="s">
        <v>10376</v>
      </c>
      <c r="AJ1968" s="85" t="s">
        <v>10377</v>
      </c>
      <c r="AK1968" s="85" t="s">
        <v>8602</v>
      </c>
      <c r="AL1968" s="85" t="s">
        <v>8602</v>
      </c>
      <c r="AM1968" s="47">
        <v>1</v>
      </c>
      <c r="AN1968" s="47">
        <v>1</v>
      </c>
      <c r="AO1968" s="47">
        <v>6</v>
      </c>
      <c r="AP1968" s="47">
        <v>88</v>
      </c>
      <c r="AQ1968" s="47"/>
      <c r="AR1968" s="47"/>
      <c r="AS1968" s="118">
        <v>0</v>
      </c>
      <c r="AT1968" s="49">
        <v>1</v>
      </c>
      <c r="AU1968" s="49">
        <v>1</v>
      </c>
      <c r="AV1968" s="47"/>
      <c r="AW1968" s="49">
        <v>1</v>
      </c>
      <c r="AX1968" s="49"/>
      <c r="AY1968" s="44">
        <f t="shared" si="185"/>
        <v>45</v>
      </c>
      <c r="AZ1968" s="47"/>
      <c r="BA1968" s="47"/>
      <c r="BB1968" s="47"/>
      <c r="BC1968" s="48"/>
      <c r="BD1968" s="62"/>
      <c r="BE1968" s="62"/>
      <c r="BF1968" s="50"/>
      <c r="BG1968" s="51"/>
      <c r="BH1968" s="51">
        <f t="shared" si="187"/>
        <v>1</v>
      </c>
      <c r="BI1968" s="51">
        <v>6</v>
      </c>
      <c r="BJ1968" s="52"/>
      <c r="BK1968" s="52"/>
      <c r="BL1968" s="53"/>
      <c r="BM1968" s="47" t="e">
        <f>COUNTIFS(A$2:$AC1968,#REF!,M$2:$AL1968,M1968)</f>
        <v>#VALUE!</v>
      </c>
      <c r="BN1968" s="47">
        <v>0</v>
      </c>
      <c r="BO1968" s="54">
        <v>45</v>
      </c>
      <c r="BP1968" s="54">
        <v>0</v>
      </c>
      <c r="BQ1968" s="47">
        <v>45</v>
      </c>
      <c r="BR1968" s="49">
        <v>1</v>
      </c>
      <c r="BS1968" s="49">
        <v>1</v>
      </c>
      <c r="BT1968" s="44">
        <f t="shared" si="186"/>
        <v>91</v>
      </c>
      <c r="BW1968" s="40" t="s">
        <v>67</v>
      </c>
      <c r="BY1968" s="55"/>
    </row>
    <row r="1969" spans="1:78" ht="15" customHeight="1">
      <c r="A1969" s="25" t="s">
        <v>8596</v>
      </c>
      <c r="B1969" s="42" t="s">
        <v>10378</v>
      </c>
      <c r="D1969" s="263">
        <v>0</v>
      </c>
      <c r="E1969" s="85" t="s">
        <v>76</v>
      </c>
      <c r="F1969" s="116" t="s">
        <v>1453</v>
      </c>
      <c r="G1969" s="266"/>
      <c r="H1969" s="266"/>
      <c r="I1969" s="85" t="s">
        <v>10379</v>
      </c>
      <c r="J1969" s="43" t="s">
        <v>8602</v>
      </c>
      <c r="M1969" s="44" t="s">
        <v>91</v>
      </c>
      <c r="N1969" s="45" t="s">
        <v>10380</v>
      </c>
      <c r="O1969" s="42" t="s">
        <v>86</v>
      </c>
      <c r="P1969" s="42" t="s">
        <v>87</v>
      </c>
      <c r="Q1969" s="85" t="s">
        <v>105</v>
      </c>
      <c r="R1969" s="85" t="s">
        <v>73</v>
      </c>
      <c r="S1969" s="42" t="s">
        <v>10381</v>
      </c>
      <c r="T1969" s="42" t="s">
        <v>10382</v>
      </c>
      <c r="U1969" s="117" t="s">
        <v>10382</v>
      </c>
      <c r="V1969" s="42" t="s">
        <v>73</v>
      </c>
      <c r="W1969" s="42" t="s">
        <v>73</v>
      </c>
      <c r="X1969" s="107">
        <v>40796</v>
      </c>
      <c r="Y1969" s="107">
        <v>40860</v>
      </c>
      <c r="Z1969" s="44">
        <f t="shared" si="183"/>
        <v>2011</v>
      </c>
      <c r="AA1969" s="44">
        <f t="shared" si="184"/>
        <v>9</v>
      </c>
      <c r="AB1969" s="44">
        <v>0</v>
      </c>
      <c r="AC1969" s="85" t="s">
        <v>8602</v>
      </c>
      <c r="AD1969" s="85" t="s">
        <v>8602</v>
      </c>
      <c r="AE1969" s="85" t="s">
        <v>8602</v>
      </c>
      <c r="AF1969" s="85" t="s">
        <v>8602</v>
      </c>
      <c r="AG1969" s="85" t="s">
        <v>8602</v>
      </c>
      <c r="AH1969" s="85" t="s">
        <v>8602</v>
      </c>
      <c r="AI1969" s="85" t="s">
        <v>10383</v>
      </c>
      <c r="AJ1969" s="85" t="s">
        <v>10384</v>
      </c>
      <c r="AK1969" s="85" t="s">
        <v>8602</v>
      </c>
      <c r="AL1969" s="85" t="s">
        <v>8602</v>
      </c>
      <c r="AM1969" s="47">
        <v>1</v>
      </c>
      <c r="AN1969" s="47">
        <v>2</v>
      </c>
      <c r="AO1969" s="47">
        <v>6</v>
      </c>
      <c r="AP1969" s="47">
        <v>88</v>
      </c>
      <c r="AQ1969" s="47"/>
      <c r="AR1969" s="47"/>
      <c r="AS1969" s="118">
        <v>0</v>
      </c>
      <c r="AT1969" s="34">
        <v>98</v>
      </c>
      <c r="AU1969" s="49">
        <v>1</v>
      </c>
      <c r="AV1969" s="47"/>
      <c r="AW1969" s="49">
        <v>1</v>
      </c>
      <c r="AX1969" s="49"/>
      <c r="AY1969" s="44">
        <f t="shared" si="185"/>
        <v>65</v>
      </c>
      <c r="AZ1969" s="47"/>
      <c r="BA1969" s="47"/>
      <c r="BB1969" s="47"/>
      <c r="BC1969" s="48"/>
      <c r="BD1969" s="62"/>
      <c r="BE1969" s="62"/>
      <c r="BF1969" s="50"/>
      <c r="BG1969" s="51"/>
      <c r="BH1969" s="51">
        <f t="shared" si="187"/>
        <v>1</v>
      </c>
      <c r="BI1969" s="51">
        <v>6</v>
      </c>
      <c r="BJ1969" s="52"/>
      <c r="BK1969" s="52"/>
      <c r="BL1969" s="53"/>
      <c r="BM1969" s="47" t="e">
        <f>COUNTIFS(A$2:$AC1969,#REF!,M$2:$AL1969,M1969)</f>
        <v>#VALUE!</v>
      </c>
      <c r="BN1969" s="47">
        <v>1</v>
      </c>
      <c r="BO1969" s="54">
        <v>65</v>
      </c>
      <c r="BP1969" s="54">
        <v>0</v>
      </c>
      <c r="BQ1969" s="47">
        <v>65</v>
      </c>
      <c r="BR1969" s="49">
        <v>1</v>
      </c>
      <c r="BS1969" s="49">
        <v>1</v>
      </c>
      <c r="BT1969" s="44">
        <f t="shared" si="186"/>
        <v>163</v>
      </c>
      <c r="BW1969" s="40" t="s">
        <v>67</v>
      </c>
      <c r="BY1969" s="55"/>
    </row>
    <row r="1970" spans="1:78" ht="15" customHeight="1">
      <c r="A1970" s="25" t="s">
        <v>8596</v>
      </c>
      <c r="B1970" s="42" t="s">
        <v>10385</v>
      </c>
      <c r="D1970" s="263">
        <v>0</v>
      </c>
      <c r="E1970" s="85" t="s">
        <v>76</v>
      </c>
      <c r="F1970" s="116" t="s">
        <v>1453</v>
      </c>
      <c r="G1970" s="266"/>
      <c r="H1970" s="266"/>
      <c r="I1970" s="85" t="s">
        <v>6849</v>
      </c>
      <c r="J1970" s="43" t="s">
        <v>8602</v>
      </c>
      <c r="M1970" s="44" t="s">
        <v>91</v>
      </c>
      <c r="N1970" s="45" t="s">
        <v>6849</v>
      </c>
      <c r="O1970" s="42" t="s">
        <v>71</v>
      </c>
      <c r="P1970" s="42" t="s">
        <v>122</v>
      </c>
      <c r="Q1970" s="85" t="s">
        <v>105</v>
      </c>
      <c r="R1970" s="85" t="s">
        <v>73</v>
      </c>
      <c r="S1970" s="42" t="s">
        <v>10386</v>
      </c>
      <c r="T1970" s="42" t="s">
        <v>10387</v>
      </c>
      <c r="U1970" s="117" t="s">
        <v>10387</v>
      </c>
      <c r="V1970" s="42" t="s">
        <v>73</v>
      </c>
      <c r="W1970" s="42" t="s">
        <v>73</v>
      </c>
      <c r="X1970" s="107">
        <v>40866</v>
      </c>
      <c r="Y1970" s="107">
        <v>40900</v>
      </c>
      <c r="Z1970" s="44">
        <f t="shared" si="183"/>
        <v>2011</v>
      </c>
      <c r="AA1970" s="44">
        <f t="shared" si="184"/>
        <v>11</v>
      </c>
      <c r="AB1970" s="44">
        <v>0</v>
      </c>
      <c r="AC1970" s="85" t="s">
        <v>8602</v>
      </c>
      <c r="AD1970" s="85" t="s">
        <v>8602</v>
      </c>
      <c r="AE1970" s="85" t="s">
        <v>8602</v>
      </c>
      <c r="AF1970" s="85" t="s">
        <v>8602</v>
      </c>
      <c r="AG1970" s="85" t="s">
        <v>8602</v>
      </c>
      <c r="AH1970" s="85" t="s">
        <v>8602</v>
      </c>
      <c r="AI1970" s="85" t="s">
        <v>10388</v>
      </c>
      <c r="AJ1970" s="85" t="s">
        <v>8602</v>
      </c>
      <c r="AK1970" s="85" t="s">
        <v>8602</v>
      </c>
      <c r="AL1970" s="85" t="s">
        <v>8602</v>
      </c>
      <c r="AM1970" s="47">
        <v>1</v>
      </c>
      <c r="AN1970" s="47">
        <v>1</v>
      </c>
      <c r="AO1970" s="47">
        <v>6</v>
      </c>
      <c r="AP1970" s="47">
        <v>88</v>
      </c>
      <c r="AQ1970" s="47"/>
      <c r="AR1970" s="47"/>
      <c r="AS1970" s="47">
        <v>1</v>
      </c>
      <c r="AT1970" s="49">
        <v>1</v>
      </c>
      <c r="AU1970" s="49">
        <v>1</v>
      </c>
      <c r="AV1970" s="47"/>
      <c r="AW1970" s="49">
        <v>1</v>
      </c>
      <c r="AX1970" s="49"/>
      <c r="AY1970" s="44">
        <f t="shared" si="185"/>
        <v>35</v>
      </c>
      <c r="AZ1970" s="47"/>
      <c r="BA1970" s="47"/>
      <c r="BB1970" s="47"/>
      <c r="BC1970" s="48"/>
      <c r="BD1970" s="62"/>
      <c r="BE1970" s="62"/>
      <c r="BF1970" s="50"/>
      <c r="BG1970" s="51"/>
      <c r="BH1970" s="51">
        <f t="shared" si="187"/>
        <v>1</v>
      </c>
      <c r="BI1970" s="51">
        <v>3</v>
      </c>
      <c r="BJ1970" s="52"/>
      <c r="BK1970" s="52"/>
      <c r="BL1970" s="53"/>
      <c r="BM1970" s="47" t="e">
        <f>COUNTIFS(A$2:$AC1970,#REF!,M$2:$AL1970,M1970)</f>
        <v>#VALUE!</v>
      </c>
      <c r="BN1970" s="47">
        <v>0</v>
      </c>
      <c r="BO1970" s="54">
        <v>35</v>
      </c>
      <c r="BP1970" s="54">
        <v>0</v>
      </c>
      <c r="BQ1970" s="47">
        <v>35</v>
      </c>
      <c r="BR1970" s="49">
        <v>1</v>
      </c>
      <c r="BS1970" s="49">
        <v>1</v>
      </c>
      <c r="BT1970" s="44">
        <f t="shared" si="186"/>
        <v>233</v>
      </c>
      <c r="BW1970" s="40" t="s">
        <v>67</v>
      </c>
      <c r="BY1970" s="55"/>
    </row>
    <row r="1971" spans="1:78" ht="15" customHeight="1">
      <c r="A1971" s="25" t="s">
        <v>8596</v>
      </c>
      <c r="B1971" s="42" t="s">
        <v>10389</v>
      </c>
      <c r="D1971" s="263">
        <v>0</v>
      </c>
      <c r="E1971" s="85" t="s">
        <v>76</v>
      </c>
      <c r="F1971" s="116" t="s">
        <v>1453</v>
      </c>
      <c r="G1971" s="266"/>
      <c r="H1971" s="266"/>
      <c r="I1971" s="85" t="s">
        <v>931</v>
      </c>
      <c r="J1971" s="43" t="s">
        <v>8602</v>
      </c>
      <c r="M1971" s="44" t="s">
        <v>91</v>
      </c>
      <c r="N1971" s="45" t="s">
        <v>931</v>
      </c>
      <c r="O1971" s="42" t="s">
        <v>81</v>
      </c>
      <c r="P1971" s="42" t="s">
        <v>82</v>
      </c>
      <c r="Q1971" s="85" t="s">
        <v>949</v>
      </c>
      <c r="R1971" s="85" t="s">
        <v>73</v>
      </c>
      <c r="S1971" s="42" t="s">
        <v>8039</v>
      </c>
      <c r="T1971" s="42" t="s">
        <v>8040</v>
      </c>
      <c r="U1971" s="117" t="s">
        <v>8040</v>
      </c>
      <c r="V1971" s="42" t="s">
        <v>73</v>
      </c>
      <c r="W1971" s="42" t="s">
        <v>73</v>
      </c>
      <c r="X1971" s="107">
        <v>40616</v>
      </c>
      <c r="Y1971" s="107">
        <v>40663</v>
      </c>
      <c r="Z1971" s="44">
        <f t="shared" si="183"/>
        <v>2011</v>
      </c>
      <c r="AA1971" s="44">
        <f t="shared" si="184"/>
        <v>3</v>
      </c>
      <c r="AB1971" s="44">
        <v>0</v>
      </c>
      <c r="AC1971" s="85" t="s">
        <v>8602</v>
      </c>
      <c r="AD1971" s="85" t="s">
        <v>8602</v>
      </c>
      <c r="AE1971" s="85" t="s">
        <v>8602</v>
      </c>
      <c r="AF1971" s="85" t="s">
        <v>8602</v>
      </c>
      <c r="AG1971" s="85" t="s">
        <v>8602</v>
      </c>
      <c r="AH1971" s="85" t="s">
        <v>8602</v>
      </c>
      <c r="AI1971" s="85" t="s">
        <v>8602</v>
      </c>
      <c r="AJ1971" s="85" t="s">
        <v>8602</v>
      </c>
      <c r="AK1971" s="85" t="s">
        <v>8602</v>
      </c>
      <c r="AL1971" s="85" t="s">
        <v>8602</v>
      </c>
      <c r="AM1971" s="47">
        <v>1</v>
      </c>
      <c r="AN1971" s="47">
        <v>1</v>
      </c>
      <c r="AO1971" s="47">
        <v>6</v>
      </c>
      <c r="AP1971" s="47">
        <v>88</v>
      </c>
      <c r="AQ1971" s="47"/>
      <c r="AR1971" s="47"/>
      <c r="AS1971" s="118">
        <v>0</v>
      </c>
      <c r="AT1971" s="49">
        <v>1</v>
      </c>
      <c r="AU1971" s="49">
        <v>1</v>
      </c>
      <c r="AV1971" s="47"/>
      <c r="AW1971" s="49">
        <v>1</v>
      </c>
      <c r="AX1971" s="49"/>
      <c r="AY1971" s="44">
        <f t="shared" si="185"/>
        <v>48</v>
      </c>
      <c r="AZ1971" s="47"/>
      <c r="BA1971" s="47"/>
      <c r="BB1971" s="47"/>
      <c r="BC1971" s="48"/>
      <c r="BD1971" s="62"/>
      <c r="BE1971" s="62"/>
      <c r="BF1971" s="50"/>
      <c r="BG1971" s="51"/>
      <c r="BH1971" s="51">
        <f t="shared" si="187"/>
        <v>1</v>
      </c>
      <c r="BI1971" s="51">
        <v>2</v>
      </c>
      <c r="BJ1971" s="52"/>
      <c r="BK1971" s="52"/>
      <c r="BL1971" s="53"/>
      <c r="BM1971" s="47" t="e">
        <f>COUNTIFS(A$2:$AC1971,#REF!,M$2:$AL1971,M1971)</f>
        <v>#VALUE!</v>
      </c>
      <c r="BN1971" s="47">
        <v>1</v>
      </c>
      <c r="BO1971" s="54">
        <v>48</v>
      </c>
      <c r="BP1971" s="54">
        <v>0</v>
      </c>
      <c r="BQ1971" s="47">
        <v>48</v>
      </c>
      <c r="BR1971" s="49">
        <v>1</v>
      </c>
      <c r="BS1971" s="49">
        <v>1</v>
      </c>
      <c r="BT1971" s="44">
        <f t="shared" si="186"/>
        <v>0</v>
      </c>
      <c r="BW1971" s="40" t="s">
        <v>67</v>
      </c>
      <c r="BY1971" s="55"/>
    </row>
    <row r="1972" spans="1:78" ht="15" customHeight="1">
      <c r="A1972" s="25" t="s">
        <v>8596</v>
      </c>
      <c r="B1972" s="42" t="s">
        <v>10390</v>
      </c>
      <c r="D1972" s="263">
        <v>0</v>
      </c>
      <c r="E1972" s="85" t="s">
        <v>76</v>
      </c>
      <c r="F1972" s="116" t="s">
        <v>1453</v>
      </c>
      <c r="G1972" s="266"/>
      <c r="H1972" s="266"/>
      <c r="I1972" s="85" t="s">
        <v>10391</v>
      </c>
      <c r="J1972" s="43" t="s">
        <v>8602</v>
      </c>
      <c r="M1972" s="44" t="s">
        <v>91</v>
      </c>
      <c r="N1972" s="45" t="s">
        <v>931</v>
      </c>
      <c r="O1972" s="42" t="s">
        <v>86</v>
      </c>
      <c r="P1972" s="42" t="s">
        <v>87</v>
      </c>
      <c r="Q1972" s="85" t="s">
        <v>105</v>
      </c>
      <c r="R1972" s="85" t="s">
        <v>73</v>
      </c>
      <c r="S1972" s="42" t="s">
        <v>10392</v>
      </c>
      <c r="T1972" s="42" t="s">
        <v>10393</v>
      </c>
      <c r="U1972" s="117" t="s">
        <v>10393</v>
      </c>
      <c r="V1972" s="42" t="s">
        <v>73</v>
      </c>
      <c r="W1972" s="42" t="s">
        <v>73</v>
      </c>
      <c r="X1972" s="107">
        <v>40665</v>
      </c>
      <c r="Y1972" s="107">
        <v>40754</v>
      </c>
      <c r="Z1972" s="44">
        <f t="shared" si="183"/>
        <v>2011</v>
      </c>
      <c r="AA1972" s="44">
        <f t="shared" si="184"/>
        <v>5</v>
      </c>
      <c r="AB1972" s="44">
        <v>0</v>
      </c>
      <c r="AC1972" s="85" t="s">
        <v>8602</v>
      </c>
      <c r="AD1972" s="85" t="s">
        <v>8602</v>
      </c>
      <c r="AE1972" s="85" t="s">
        <v>8602</v>
      </c>
      <c r="AF1972" s="85" t="s">
        <v>8602</v>
      </c>
      <c r="AG1972" s="85" t="s">
        <v>8602</v>
      </c>
      <c r="AH1972" s="85" t="s">
        <v>8602</v>
      </c>
      <c r="AI1972" s="85" t="s">
        <v>10394</v>
      </c>
      <c r="AJ1972" s="85" t="s">
        <v>8602</v>
      </c>
      <c r="AK1972" s="85" t="s">
        <v>8602</v>
      </c>
      <c r="AL1972" s="85" t="s">
        <v>8602</v>
      </c>
      <c r="AM1972" s="47">
        <v>1</v>
      </c>
      <c r="AN1972" s="47">
        <v>1</v>
      </c>
      <c r="AO1972" s="47">
        <v>6</v>
      </c>
      <c r="AP1972" s="47">
        <v>88</v>
      </c>
      <c r="AQ1972" s="47"/>
      <c r="AR1972" s="47"/>
      <c r="AS1972" s="118">
        <v>0</v>
      </c>
      <c r="AT1972" s="49">
        <v>1</v>
      </c>
      <c r="AU1972" s="49">
        <v>1</v>
      </c>
      <c r="AV1972" s="47"/>
      <c r="AW1972" s="49">
        <v>1</v>
      </c>
      <c r="AX1972" s="49"/>
      <c r="AY1972" s="44">
        <f t="shared" si="185"/>
        <v>90</v>
      </c>
      <c r="AZ1972" s="47"/>
      <c r="BA1972" s="47"/>
      <c r="BB1972" s="47"/>
      <c r="BC1972" s="48"/>
      <c r="BD1972" s="62"/>
      <c r="BE1972" s="62"/>
      <c r="BF1972" s="50"/>
      <c r="BG1972" s="51"/>
      <c r="BH1972" s="51">
        <f t="shared" si="187"/>
        <v>1</v>
      </c>
      <c r="BI1972" s="51">
        <v>3</v>
      </c>
      <c r="BJ1972" s="52"/>
      <c r="BK1972" s="52"/>
      <c r="BL1972" s="53"/>
      <c r="BM1972" s="47" t="e">
        <f>COUNTIFS(A$2:$AC1972,#REF!,M$2:$AL1972,M1972)</f>
        <v>#VALUE!</v>
      </c>
      <c r="BN1972" s="47">
        <v>0</v>
      </c>
      <c r="BO1972" s="54">
        <v>90</v>
      </c>
      <c r="BP1972" s="54">
        <v>0</v>
      </c>
      <c r="BQ1972" s="47">
        <v>90</v>
      </c>
      <c r="BR1972" s="49">
        <v>1</v>
      </c>
      <c r="BS1972" s="49">
        <v>1</v>
      </c>
      <c r="BT1972" s="44">
        <f t="shared" si="186"/>
        <v>32</v>
      </c>
      <c r="BW1972" s="40" t="s">
        <v>67</v>
      </c>
      <c r="BY1972" s="55"/>
    </row>
    <row r="1973" spans="1:78" ht="15" customHeight="1">
      <c r="A1973" s="25" t="s">
        <v>8596</v>
      </c>
      <c r="B1973" s="42" t="s">
        <v>10395</v>
      </c>
      <c r="D1973" s="263">
        <v>0</v>
      </c>
      <c r="E1973" s="85" t="s">
        <v>76</v>
      </c>
      <c r="F1973" s="116" t="s">
        <v>1453</v>
      </c>
      <c r="G1973" s="266"/>
      <c r="H1973" s="266"/>
      <c r="I1973" s="85" t="s">
        <v>931</v>
      </c>
      <c r="J1973" s="43" t="s">
        <v>8602</v>
      </c>
      <c r="M1973" s="44" t="s">
        <v>91</v>
      </c>
      <c r="N1973" s="45" t="s">
        <v>931</v>
      </c>
      <c r="O1973" s="42" t="s">
        <v>86</v>
      </c>
      <c r="P1973" s="42" t="s">
        <v>87</v>
      </c>
      <c r="Q1973" s="85" t="s">
        <v>105</v>
      </c>
      <c r="R1973" s="85" t="s">
        <v>73</v>
      </c>
      <c r="S1973" s="42" t="s">
        <v>10396</v>
      </c>
      <c r="T1973" s="42" t="s">
        <v>10397</v>
      </c>
      <c r="U1973" s="117" t="s">
        <v>10397</v>
      </c>
      <c r="V1973" s="42" t="s">
        <v>73</v>
      </c>
      <c r="W1973" s="42" t="s">
        <v>73</v>
      </c>
      <c r="X1973" s="107">
        <v>40791</v>
      </c>
      <c r="Y1973" s="107">
        <v>40819</v>
      </c>
      <c r="Z1973" s="44">
        <f t="shared" ref="Z1973:Z2036" si="188">YEAR(X1973)</f>
        <v>2011</v>
      </c>
      <c r="AA1973" s="44">
        <f t="shared" ref="AA1973:AA2036" si="189">MONTH(X1973)</f>
        <v>9</v>
      </c>
      <c r="AB1973" s="44">
        <v>0</v>
      </c>
      <c r="AC1973" s="85" t="s">
        <v>8602</v>
      </c>
      <c r="AD1973" s="85" t="s">
        <v>8602</v>
      </c>
      <c r="AE1973" s="85" t="s">
        <v>8602</v>
      </c>
      <c r="AF1973" s="85" t="s">
        <v>8602</v>
      </c>
      <c r="AG1973" s="85" t="s">
        <v>8602</v>
      </c>
      <c r="AH1973" s="85" t="s">
        <v>8602</v>
      </c>
      <c r="AI1973" s="85" t="s">
        <v>10398</v>
      </c>
      <c r="AJ1973" s="85" t="s">
        <v>8602</v>
      </c>
      <c r="AK1973" s="85" t="s">
        <v>8602</v>
      </c>
      <c r="AL1973" s="85" t="s">
        <v>8602</v>
      </c>
      <c r="AM1973" s="47">
        <v>1</v>
      </c>
      <c r="AN1973" s="47">
        <v>1</v>
      </c>
      <c r="AO1973" s="47">
        <v>6</v>
      </c>
      <c r="AP1973" s="47">
        <v>88</v>
      </c>
      <c r="AQ1973" s="47"/>
      <c r="AR1973" s="47"/>
      <c r="AS1973" s="118">
        <v>0</v>
      </c>
      <c r="AT1973" s="49">
        <v>1</v>
      </c>
      <c r="AU1973" s="49">
        <v>1</v>
      </c>
      <c r="AV1973" s="47"/>
      <c r="AW1973" s="49">
        <v>1</v>
      </c>
      <c r="AX1973" s="49"/>
      <c r="AY1973" s="44">
        <f t="shared" si="185"/>
        <v>29</v>
      </c>
      <c r="AZ1973" s="47"/>
      <c r="BA1973" s="47"/>
      <c r="BB1973" s="47"/>
      <c r="BC1973" s="48"/>
      <c r="BD1973" s="62"/>
      <c r="BE1973" s="62"/>
      <c r="BF1973" s="50"/>
      <c r="BG1973" s="51"/>
      <c r="BH1973" s="51">
        <f t="shared" si="187"/>
        <v>1</v>
      </c>
      <c r="BI1973" s="51">
        <v>4</v>
      </c>
      <c r="BJ1973" s="52"/>
      <c r="BK1973" s="52"/>
      <c r="BL1973" s="53"/>
      <c r="BM1973" s="47" t="e">
        <f>COUNTIFS(A$2:$AC1973,#REF!,M$2:$AL1973,M1973)</f>
        <v>#VALUE!</v>
      </c>
      <c r="BN1973" s="47">
        <v>0</v>
      </c>
      <c r="BO1973" s="54">
        <v>29</v>
      </c>
      <c r="BP1973" s="54">
        <v>0</v>
      </c>
      <c r="BQ1973" s="47">
        <v>29</v>
      </c>
      <c r="BR1973" s="49">
        <v>1</v>
      </c>
      <c r="BS1973" s="49">
        <v>1</v>
      </c>
      <c r="BT1973" s="44">
        <f t="shared" si="186"/>
        <v>158</v>
      </c>
      <c r="BW1973" s="40" t="s">
        <v>67</v>
      </c>
      <c r="BY1973" s="55"/>
    </row>
    <row r="1974" spans="1:78" ht="15" customHeight="1">
      <c r="A1974" s="25" t="s">
        <v>8596</v>
      </c>
      <c r="B1974" s="42" t="s">
        <v>10399</v>
      </c>
      <c r="D1974" s="263">
        <v>0</v>
      </c>
      <c r="E1974" s="85" t="s">
        <v>76</v>
      </c>
      <c r="F1974" s="116" t="s">
        <v>1453</v>
      </c>
      <c r="G1974" s="266"/>
      <c r="H1974" s="266"/>
      <c r="I1974" s="85" t="s">
        <v>931</v>
      </c>
      <c r="J1974" s="43" t="s">
        <v>8602</v>
      </c>
      <c r="M1974" s="44" t="s">
        <v>91</v>
      </c>
      <c r="N1974" s="45" t="s">
        <v>931</v>
      </c>
      <c r="O1974" s="42" t="s">
        <v>71</v>
      </c>
      <c r="P1974" s="42" t="s">
        <v>122</v>
      </c>
      <c r="Q1974" s="85" t="s">
        <v>105</v>
      </c>
      <c r="R1974" s="85" t="s">
        <v>73</v>
      </c>
      <c r="S1974" s="42" t="s">
        <v>10400</v>
      </c>
      <c r="T1974" s="42" t="s">
        <v>10401</v>
      </c>
      <c r="U1974" s="117" t="s">
        <v>10401</v>
      </c>
      <c r="V1974" s="42" t="s">
        <v>73</v>
      </c>
      <c r="W1974" s="42" t="s">
        <v>73</v>
      </c>
      <c r="X1974" s="107">
        <v>40847</v>
      </c>
      <c r="Y1974" s="107">
        <v>40908</v>
      </c>
      <c r="Z1974" s="44">
        <f t="shared" si="188"/>
        <v>2011</v>
      </c>
      <c r="AA1974" s="44">
        <f t="shared" si="189"/>
        <v>10</v>
      </c>
      <c r="AB1974" s="44">
        <v>0</v>
      </c>
      <c r="AC1974" s="85" t="s">
        <v>8602</v>
      </c>
      <c r="AD1974" s="85" t="s">
        <v>8602</v>
      </c>
      <c r="AE1974" s="85" t="s">
        <v>8602</v>
      </c>
      <c r="AF1974" s="85" t="s">
        <v>8602</v>
      </c>
      <c r="AG1974" s="85" t="s">
        <v>8602</v>
      </c>
      <c r="AH1974" s="85" t="s">
        <v>8602</v>
      </c>
      <c r="AI1974" s="85" t="s">
        <v>8602</v>
      </c>
      <c r="AJ1974" s="85" t="s">
        <v>8602</v>
      </c>
      <c r="AK1974" s="85" t="s">
        <v>8602</v>
      </c>
      <c r="AL1974" s="85" t="s">
        <v>8602</v>
      </c>
      <c r="AM1974" s="47">
        <v>1</v>
      </c>
      <c r="AN1974" s="47">
        <v>1</v>
      </c>
      <c r="AO1974" s="47">
        <v>6</v>
      </c>
      <c r="AP1974" s="47">
        <v>88</v>
      </c>
      <c r="AQ1974" s="47"/>
      <c r="AR1974" s="47"/>
      <c r="AS1974" s="47">
        <v>1</v>
      </c>
      <c r="AT1974" s="49">
        <v>1</v>
      </c>
      <c r="AU1974" s="49">
        <v>1</v>
      </c>
      <c r="AV1974" s="47"/>
      <c r="AW1974" s="49">
        <v>1</v>
      </c>
      <c r="AX1974" s="49"/>
      <c r="AY1974" s="44">
        <f t="shared" si="185"/>
        <v>62</v>
      </c>
      <c r="AZ1974" s="47"/>
      <c r="BA1974" s="47"/>
      <c r="BB1974" s="47"/>
      <c r="BC1974" s="48"/>
      <c r="BD1974" s="62"/>
      <c r="BE1974" s="62"/>
      <c r="BF1974" s="50"/>
      <c r="BG1974" s="51"/>
      <c r="BH1974" s="51">
        <f t="shared" si="187"/>
        <v>1</v>
      </c>
      <c r="BI1974" s="51">
        <v>3</v>
      </c>
      <c r="BJ1974" s="52"/>
      <c r="BK1974" s="52"/>
      <c r="BL1974" s="53"/>
      <c r="BM1974" s="47" t="e">
        <f>COUNTIFS(A$2:$AC1974,#REF!,M$2:$AL1974,M1974)</f>
        <v>#VALUE!</v>
      </c>
      <c r="BN1974" s="47">
        <v>0</v>
      </c>
      <c r="BO1974" s="54">
        <v>62</v>
      </c>
      <c r="BP1974" s="54">
        <v>0</v>
      </c>
      <c r="BQ1974" s="47">
        <v>62</v>
      </c>
      <c r="BR1974" s="49">
        <v>1</v>
      </c>
      <c r="BS1974" s="49">
        <v>1</v>
      </c>
      <c r="BT1974" s="44">
        <f t="shared" si="186"/>
        <v>214</v>
      </c>
      <c r="BW1974" s="40" t="s">
        <v>67</v>
      </c>
      <c r="BY1974" s="55"/>
    </row>
    <row r="1975" spans="1:78" ht="15" customHeight="1">
      <c r="A1975" s="25" t="s">
        <v>8596</v>
      </c>
      <c r="B1975" s="42" t="s">
        <v>10402</v>
      </c>
      <c r="D1975" s="263">
        <v>0</v>
      </c>
      <c r="E1975" s="85" t="s">
        <v>76</v>
      </c>
      <c r="F1975" s="116" t="s">
        <v>1453</v>
      </c>
      <c r="G1975" s="266"/>
      <c r="H1975" s="266"/>
      <c r="I1975" s="85" t="s">
        <v>7783</v>
      </c>
      <c r="J1975" s="43" t="s">
        <v>7782</v>
      </c>
      <c r="M1975" s="44" t="s">
        <v>219</v>
      </c>
      <c r="N1975" s="45" t="s">
        <v>7783</v>
      </c>
      <c r="O1975" s="42" t="s">
        <v>86</v>
      </c>
      <c r="P1975" s="42" t="s">
        <v>87</v>
      </c>
      <c r="Q1975" s="85" t="s">
        <v>105</v>
      </c>
      <c r="R1975" s="85" t="s">
        <v>73</v>
      </c>
      <c r="S1975" s="42" t="s">
        <v>8099</v>
      </c>
      <c r="T1975" s="42" t="s">
        <v>8100</v>
      </c>
      <c r="U1975" s="117" t="s">
        <v>8100</v>
      </c>
      <c r="V1975" s="42" t="s">
        <v>73</v>
      </c>
      <c r="W1975" s="42" t="s">
        <v>73</v>
      </c>
      <c r="X1975" s="107">
        <v>40621</v>
      </c>
      <c r="Y1975" s="107">
        <v>40650</v>
      </c>
      <c r="Z1975" s="44">
        <f t="shared" si="188"/>
        <v>2011</v>
      </c>
      <c r="AA1975" s="44">
        <f t="shared" si="189"/>
        <v>3</v>
      </c>
      <c r="AB1975" s="44">
        <v>0</v>
      </c>
      <c r="AC1975" s="85" t="s">
        <v>8602</v>
      </c>
      <c r="AD1975" s="85" t="s">
        <v>8602</v>
      </c>
      <c r="AE1975" s="85" t="s">
        <v>8602</v>
      </c>
      <c r="AF1975" s="85" t="s">
        <v>8602</v>
      </c>
      <c r="AG1975" s="85" t="s">
        <v>8602</v>
      </c>
      <c r="AH1975" s="85" t="s">
        <v>8602</v>
      </c>
      <c r="AI1975" s="85" t="s">
        <v>8101</v>
      </c>
      <c r="AJ1975" s="85" t="s">
        <v>8102</v>
      </c>
      <c r="AK1975" s="85" t="s">
        <v>8602</v>
      </c>
      <c r="AL1975" s="85" t="s">
        <v>8602</v>
      </c>
      <c r="AM1975" s="47">
        <v>1</v>
      </c>
      <c r="AN1975" s="47">
        <v>1</v>
      </c>
      <c r="AO1975" s="47">
        <v>7</v>
      </c>
      <c r="AP1975" s="47">
        <v>88</v>
      </c>
      <c r="AQ1975" s="47"/>
      <c r="AR1975" s="47"/>
      <c r="AS1975" s="118">
        <v>0</v>
      </c>
      <c r="AT1975" s="49">
        <v>1</v>
      </c>
      <c r="AU1975" s="49">
        <v>1</v>
      </c>
      <c r="AV1975" s="47"/>
      <c r="AW1975" s="49">
        <v>1</v>
      </c>
      <c r="AX1975" s="49"/>
      <c r="AY1975" s="44">
        <f t="shared" si="185"/>
        <v>30</v>
      </c>
      <c r="AZ1975" s="47"/>
      <c r="BA1975" s="47"/>
      <c r="BB1975" s="47"/>
      <c r="BC1975" s="48"/>
      <c r="BD1975" s="62"/>
      <c r="BE1975" s="62"/>
      <c r="BF1975" s="50"/>
      <c r="BG1975" s="51"/>
      <c r="BH1975" s="51">
        <f t="shared" si="187"/>
        <v>1</v>
      </c>
      <c r="BI1975" s="51">
        <v>5</v>
      </c>
      <c r="BJ1975" s="52"/>
      <c r="BK1975" s="52"/>
      <c r="BL1975" s="53"/>
      <c r="BM1975" s="47" t="e">
        <f>COUNTIFS(A$2:$AC1975,#REF!,M$2:$AL1975,M1975)</f>
        <v>#VALUE!</v>
      </c>
      <c r="BN1975" s="47">
        <v>1</v>
      </c>
      <c r="BO1975" s="54">
        <v>30</v>
      </c>
      <c r="BP1975" s="54">
        <v>0</v>
      </c>
      <c r="BQ1975" s="47">
        <v>30</v>
      </c>
      <c r="BR1975" s="49">
        <v>1</v>
      </c>
      <c r="BS1975" s="49">
        <v>1</v>
      </c>
      <c r="BT1975" s="44">
        <f t="shared" si="186"/>
        <v>0</v>
      </c>
      <c r="BW1975" s="40" t="s">
        <v>67</v>
      </c>
      <c r="BY1975" s="55"/>
      <c r="BZ1975" s="1" t="s">
        <v>22426</v>
      </c>
    </row>
    <row r="1976" spans="1:78" ht="15" customHeight="1">
      <c r="A1976" s="25" t="s">
        <v>8596</v>
      </c>
      <c r="B1976" s="42" t="s">
        <v>10403</v>
      </c>
      <c r="D1976" s="263">
        <v>0</v>
      </c>
      <c r="E1976" s="85" t="s">
        <v>76</v>
      </c>
      <c r="F1976" s="116" t="s">
        <v>1453</v>
      </c>
      <c r="G1976" s="266"/>
      <c r="H1976" s="266"/>
      <c r="I1976" s="85" t="s">
        <v>7783</v>
      </c>
      <c r="J1976" s="43" t="s">
        <v>7782</v>
      </c>
      <c r="M1976" s="44" t="s">
        <v>219</v>
      </c>
      <c r="N1976" s="45" t="s">
        <v>7783</v>
      </c>
      <c r="O1976" s="42" t="s">
        <v>136</v>
      </c>
      <c r="P1976" s="42" t="s">
        <v>137</v>
      </c>
      <c r="Q1976" s="85" t="s">
        <v>949</v>
      </c>
      <c r="R1976" s="85" t="s">
        <v>73</v>
      </c>
      <c r="S1976" s="42" t="s">
        <v>10404</v>
      </c>
      <c r="T1976" s="42" t="s">
        <v>10405</v>
      </c>
      <c r="U1976" s="117" t="s">
        <v>10405</v>
      </c>
      <c r="V1976" s="42" t="s">
        <v>73</v>
      </c>
      <c r="W1976" s="42" t="s">
        <v>73</v>
      </c>
      <c r="X1976" s="107">
        <v>40653</v>
      </c>
      <c r="Y1976" s="107">
        <v>40692</v>
      </c>
      <c r="Z1976" s="44">
        <f t="shared" si="188"/>
        <v>2011</v>
      </c>
      <c r="AA1976" s="44">
        <f t="shared" si="189"/>
        <v>4</v>
      </c>
      <c r="AB1976" s="44">
        <v>0</v>
      </c>
      <c r="AC1976" s="85" t="s">
        <v>10406</v>
      </c>
      <c r="AD1976" s="85" t="s">
        <v>10407</v>
      </c>
      <c r="AE1976" s="85" t="s">
        <v>8602</v>
      </c>
      <c r="AF1976" s="85" t="s">
        <v>8602</v>
      </c>
      <c r="AG1976" s="85" t="s">
        <v>8602</v>
      </c>
      <c r="AH1976" s="85" t="s">
        <v>8602</v>
      </c>
      <c r="AI1976" s="85" t="s">
        <v>8602</v>
      </c>
      <c r="AJ1976" s="85" t="s">
        <v>8602</v>
      </c>
      <c r="AK1976" s="85" t="s">
        <v>8602</v>
      </c>
      <c r="AL1976" s="85" t="s">
        <v>8602</v>
      </c>
      <c r="AM1976" s="47">
        <v>1</v>
      </c>
      <c r="AN1976" s="47">
        <v>1</v>
      </c>
      <c r="AO1976" s="47">
        <v>7</v>
      </c>
      <c r="AP1976" s="47">
        <v>88</v>
      </c>
      <c r="AQ1976" s="47"/>
      <c r="AR1976" s="47"/>
      <c r="AS1976" s="118">
        <v>0</v>
      </c>
      <c r="AT1976" s="49">
        <v>1</v>
      </c>
      <c r="AU1976" s="49">
        <v>1</v>
      </c>
      <c r="AV1976" s="47"/>
      <c r="AW1976" s="49">
        <v>1</v>
      </c>
      <c r="AX1976" s="49"/>
      <c r="AY1976" s="44">
        <f t="shared" si="185"/>
        <v>40</v>
      </c>
      <c r="AZ1976" s="47"/>
      <c r="BA1976" s="47"/>
      <c r="BB1976" s="47"/>
      <c r="BC1976" s="48"/>
      <c r="BD1976" s="62"/>
      <c r="BE1976" s="62"/>
      <c r="BF1976" s="50"/>
      <c r="BG1976" s="51"/>
      <c r="BH1976" s="51">
        <f t="shared" si="187"/>
        <v>1</v>
      </c>
      <c r="BI1976" s="51">
        <v>5</v>
      </c>
      <c r="BJ1976" s="52"/>
      <c r="BK1976" s="52"/>
      <c r="BL1976" s="53"/>
      <c r="BM1976" s="47" t="e">
        <f>COUNTIFS(A$2:$AC1976,#REF!,M$2:$AL1976,M1976)</f>
        <v>#VALUE!</v>
      </c>
      <c r="BN1976" s="47">
        <v>0</v>
      </c>
      <c r="BO1976" s="54">
        <v>40</v>
      </c>
      <c r="BP1976" s="54">
        <v>0</v>
      </c>
      <c r="BQ1976" s="47">
        <v>40</v>
      </c>
      <c r="BR1976" s="49">
        <v>1</v>
      </c>
      <c r="BS1976" s="49">
        <v>1</v>
      </c>
      <c r="BT1976" s="44">
        <f t="shared" si="186"/>
        <v>20</v>
      </c>
      <c r="BW1976" s="40" t="s">
        <v>67</v>
      </c>
      <c r="BY1976" s="55"/>
      <c r="BZ1976" s="1" t="s">
        <v>22426</v>
      </c>
    </row>
    <row r="1977" spans="1:78" ht="15" customHeight="1">
      <c r="A1977" s="25" t="s">
        <v>8596</v>
      </c>
      <c r="B1977" s="42" t="s">
        <v>10408</v>
      </c>
      <c r="D1977" s="263">
        <v>0</v>
      </c>
      <c r="E1977" s="85" t="s">
        <v>76</v>
      </c>
      <c r="F1977" s="116" t="s">
        <v>1453</v>
      </c>
      <c r="G1977" s="266"/>
      <c r="H1977" s="266"/>
      <c r="I1977" s="85" t="s">
        <v>7783</v>
      </c>
      <c r="J1977" s="43" t="s">
        <v>7782</v>
      </c>
      <c r="M1977" s="44" t="s">
        <v>219</v>
      </c>
      <c r="N1977" s="45" t="s">
        <v>7783</v>
      </c>
      <c r="O1977" s="42" t="s">
        <v>71</v>
      </c>
      <c r="P1977" s="42" t="s">
        <v>122</v>
      </c>
      <c r="Q1977" s="85" t="s">
        <v>105</v>
      </c>
      <c r="R1977" s="85" t="s">
        <v>73</v>
      </c>
      <c r="S1977" s="42" t="s">
        <v>10409</v>
      </c>
      <c r="T1977" s="42" t="s">
        <v>10410</v>
      </c>
      <c r="U1977" s="117" t="s">
        <v>10410</v>
      </c>
      <c r="V1977" s="42" t="s">
        <v>73</v>
      </c>
      <c r="W1977" s="42" t="s">
        <v>73</v>
      </c>
      <c r="X1977" s="107">
        <v>40695</v>
      </c>
      <c r="Y1977" s="107">
        <v>40755</v>
      </c>
      <c r="Z1977" s="44">
        <f t="shared" si="188"/>
        <v>2011</v>
      </c>
      <c r="AA1977" s="44">
        <f t="shared" si="189"/>
        <v>6</v>
      </c>
      <c r="AB1977" s="44">
        <v>0</v>
      </c>
      <c r="AC1977" s="85" t="s">
        <v>8602</v>
      </c>
      <c r="AD1977" s="85" t="s">
        <v>8602</v>
      </c>
      <c r="AE1977" s="85" t="s">
        <v>8602</v>
      </c>
      <c r="AF1977" s="85" t="s">
        <v>8602</v>
      </c>
      <c r="AG1977" s="85" t="s">
        <v>8602</v>
      </c>
      <c r="AH1977" s="85" t="s">
        <v>8602</v>
      </c>
      <c r="AI1977" s="85" t="s">
        <v>10411</v>
      </c>
      <c r="AJ1977" s="85" t="s">
        <v>10412</v>
      </c>
      <c r="AK1977" s="85" t="s">
        <v>8602</v>
      </c>
      <c r="AL1977" s="85" t="s">
        <v>8602</v>
      </c>
      <c r="AM1977" s="47">
        <v>1</v>
      </c>
      <c r="AN1977" s="47">
        <v>1</v>
      </c>
      <c r="AO1977" s="47">
        <v>7</v>
      </c>
      <c r="AP1977" s="47">
        <v>88</v>
      </c>
      <c r="AQ1977" s="47"/>
      <c r="AR1977" s="47"/>
      <c r="AS1977" s="47">
        <v>1</v>
      </c>
      <c r="AT1977" s="49">
        <v>1</v>
      </c>
      <c r="AU1977" s="49">
        <v>1</v>
      </c>
      <c r="AV1977" s="47"/>
      <c r="AW1977" s="49">
        <v>1</v>
      </c>
      <c r="AX1977" s="49"/>
      <c r="AY1977" s="44">
        <f t="shared" si="185"/>
        <v>61</v>
      </c>
      <c r="AZ1977" s="47"/>
      <c r="BA1977" s="47"/>
      <c r="BB1977" s="47"/>
      <c r="BC1977" s="48"/>
      <c r="BD1977" s="62"/>
      <c r="BE1977" s="62"/>
      <c r="BF1977" s="50"/>
      <c r="BG1977" s="51"/>
      <c r="BH1977" s="51">
        <f t="shared" si="187"/>
        <v>1</v>
      </c>
      <c r="BI1977" s="51">
        <v>6</v>
      </c>
      <c r="BJ1977" s="52"/>
      <c r="BK1977" s="52"/>
      <c r="BL1977" s="53"/>
      <c r="BM1977" s="47" t="e">
        <f>COUNTIFS(A$2:$AC1977,#REF!,M$2:$AL1977,M1977)</f>
        <v>#VALUE!</v>
      </c>
      <c r="BN1977" s="47">
        <v>0</v>
      </c>
      <c r="BO1977" s="54">
        <v>61</v>
      </c>
      <c r="BP1977" s="54">
        <v>0</v>
      </c>
      <c r="BQ1977" s="47">
        <v>61</v>
      </c>
      <c r="BR1977" s="49">
        <v>1</v>
      </c>
      <c r="BS1977" s="49">
        <v>1</v>
      </c>
      <c r="BT1977" s="44">
        <f t="shared" si="186"/>
        <v>62</v>
      </c>
      <c r="BW1977" s="40" t="s">
        <v>67</v>
      </c>
      <c r="BY1977" s="55"/>
      <c r="BZ1977" s="1" t="s">
        <v>22426</v>
      </c>
    </row>
    <row r="1978" spans="1:78" ht="15" customHeight="1">
      <c r="A1978" s="25" t="s">
        <v>8596</v>
      </c>
      <c r="B1978" s="42" t="s">
        <v>10413</v>
      </c>
      <c r="D1978" s="263">
        <v>0</v>
      </c>
      <c r="E1978" s="85" t="s">
        <v>76</v>
      </c>
      <c r="F1978" s="116" t="s">
        <v>1453</v>
      </c>
      <c r="G1978" s="266"/>
      <c r="H1978" s="266"/>
      <c r="I1978" s="85" t="s">
        <v>7783</v>
      </c>
      <c r="J1978" s="43" t="s">
        <v>7782</v>
      </c>
      <c r="M1978" s="44" t="s">
        <v>219</v>
      </c>
      <c r="N1978" s="45" t="s">
        <v>7783</v>
      </c>
      <c r="O1978" s="42" t="s">
        <v>146</v>
      </c>
      <c r="P1978" s="42" t="s">
        <v>147</v>
      </c>
      <c r="Q1978" s="85" t="s">
        <v>105</v>
      </c>
      <c r="R1978" s="85" t="s">
        <v>73</v>
      </c>
      <c r="S1978" s="42" t="s">
        <v>10414</v>
      </c>
      <c r="T1978" s="42" t="s">
        <v>10415</v>
      </c>
      <c r="U1978" s="117" t="s">
        <v>10415</v>
      </c>
      <c r="V1978" s="42" t="s">
        <v>73</v>
      </c>
      <c r="W1978" s="42" t="s">
        <v>73</v>
      </c>
      <c r="X1978" s="107">
        <v>40758</v>
      </c>
      <c r="Y1978" s="107">
        <v>40804</v>
      </c>
      <c r="Z1978" s="44">
        <f t="shared" si="188"/>
        <v>2011</v>
      </c>
      <c r="AA1978" s="44">
        <f t="shared" si="189"/>
        <v>8</v>
      </c>
      <c r="AB1978" s="44">
        <v>0</v>
      </c>
      <c r="AC1978" s="85" t="s">
        <v>8602</v>
      </c>
      <c r="AD1978" s="85" t="s">
        <v>8602</v>
      </c>
      <c r="AE1978" s="85" t="s">
        <v>8602</v>
      </c>
      <c r="AF1978" s="85" t="s">
        <v>8602</v>
      </c>
      <c r="AG1978" s="85" t="s">
        <v>8602</v>
      </c>
      <c r="AH1978" s="85" t="s">
        <v>8602</v>
      </c>
      <c r="AI1978" s="85" t="s">
        <v>8602</v>
      </c>
      <c r="AJ1978" s="85" t="s">
        <v>8602</v>
      </c>
      <c r="AK1978" s="85" t="s">
        <v>8602</v>
      </c>
      <c r="AL1978" s="85" t="s">
        <v>8602</v>
      </c>
      <c r="AM1978" s="47">
        <v>1</v>
      </c>
      <c r="AN1978" s="47">
        <v>1</v>
      </c>
      <c r="AO1978" s="47">
        <v>7</v>
      </c>
      <c r="AP1978" s="47">
        <v>88</v>
      </c>
      <c r="AQ1978" s="47"/>
      <c r="AR1978" s="47"/>
      <c r="AS1978" s="118">
        <v>0</v>
      </c>
      <c r="AT1978" s="49">
        <v>1</v>
      </c>
      <c r="AU1978" s="49">
        <v>1</v>
      </c>
      <c r="AV1978" s="47"/>
      <c r="AW1978" s="49">
        <v>1</v>
      </c>
      <c r="AX1978" s="49"/>
      <c r="AY1978" s="44">
        <f t="shared" si="185"/>
        <v>47</v>
      </c>
      <c r="AZ1978" s="47"/>
      <c r="BA1978" s="47"/>
      <c r="BB1978" s="47"/>
      <c r="BC1978" s="48"/>
      <c r="BD1978" s="62"/>
      <c r="BE1978" s="62"/>
      <c r="BF1978" s="50"/>
      <c r="BG1978" s="51"/>
      <c r="BH1978" s="51">
        <f t="shared" si="187"/>
        <v>1</v>
      </c>
      <c r="BI1978" s="51">
        <v>6</v>
      </c>
      <c r="BJ1978" s="52"/>
      <c r="BK1978" s="52"/>
      <c r="BL1978" s="53"/>
      <c r="BM1978" s="47" t="e">
        <f>COUNTIFS(A$2:$AC1978,#REF!,M$2:$AL1978,M1978)</f>
        <v>#VALUE!</v>
      </c>
      <c r="BN1978" s="47">
        <v>0</v>
      </c>
      <c r="BO1978" s="54">
        <v>47</v>
      </c>
      <c r="BP1978" s="54">
        <v>0</v>
      </c>
      <c r="BQ1978" s="47">
        <v>47</v>
      </c>
      <c r="BR1978" s="49">
        <v>1</v>
      </c>
      <c r="BS1978" s="49">
        <v>1</v>
      </c>
      <c r="BT1978" s="44">
        <f t="shared" si="186"/>
        <v>125</v>
      </c>
      <c r="BW1978" s="40" t="s">
        <v>67</v>
      </c>
      <c r="BY1978" s="55"/>
      <c r="BZ1978" s="1" t="s">
        <v>22426</v>
      </c>
    </row>
    <row r="1979" spans="1:78" ht="15" customHeight="1">
      <c r="A1979" s="25" t="s">
        <v>8596</v>
      </c>
      <c r="B1979" s="42" t="s">
        <v>10416</v>
      </c>
      <c r="D1979" s="263">
        <v>0</v>
      </c>
      <c r="E1979" s="85" t="s">
        <v>76</v>
      </c>
      <c r="F1979" s="116" t="s">
        <v>1453</v>
      </c>
      <c r="G1979" s="266"/>
      <c r="H1979" s="266"/>
      <c r="I1979" s="85" t="s">
        <v>7783</v>
      </c>
      <c r="J1979" s="43" t="s">
        <v>7782</v>
      </c>
      <c r="M1979" s="44" t="s">
        <v>219</v>
      </c>
      <c r="N1979" s="45" t="s">
        <v>7783</v>
      </c>
      <c r="O1979" s="42" t="s">
        <v>81</v>
      </c>
      <c r="P1979" s="42" t="s">
        <v>82</v>
      </c>
      <c r="Q1979" s="85" t="s">
        <v>949</v>
      </c>
      <c r="R1979" s="85" t="s">
        <v>73</v>
      </c>
      <c r="S1979" s="42" t="s">
        <v>10417</v>
      </c>
      <c r="T1979" s="42" t="s">
        <v>10418</v>
      </c>
      <c r="U1979" s="117" t="s">
        <v>10418</v>
      </c>
      <c r="V1979" s="42" t="s">
        <v>73</v>
      </c>
      <c r="W1979" s="42" t="s">
        <v>73</v>
      </c>
      <c r="X1979" s="107">
        <v>40827</v>
      </c>
      <c r="Y1979" s="107">
        <v>40908</v>
      </c>
      <c r="Z1979" s="44">
        <f t="shared" si="188"/>
        <v>2011</v>
      </c>
      <c r="AA1979" s="44">
        <f t="shared" si="189"/>
        <v>10</v>
      </c>
      <c r="AB1979" s="44">
        <v>0</v>
      </c>
      <c r="AC1979" s="85" t="s">
        <v>10419</v>
      </c>
      <c r="AD1979" s="85" t="s">
        <v>10420</v>
      </c>
      <c r="AE1979" s="85" t="s">
        <v>8602</v>
      </c>
      <c r="AF1979" s="85" t="s">
        <v>8602</v>
      </c>
      <c r="AG1979" s="85" t="s">
        <v>8602</v>
      </c>
      <c r="AH1979" s="85" t="s">
        <v>8602</v>
      </c>
      <c r="AI1979" s="85" t="s">
        <v>8602</v>
      </c>
      <c r="AJ1979" s="85" t="s">
        <v>8602</v>
      </c>
      <c r="AK1979" s="85" t="s">
        <v>8602</v>
      </c>
      <c r="AL1979" s="85" t="s">
        <v>8602</v>
      </c>
      <c r="AM1979" s="47">
        <v>1</v>
      </c>
      <c r="AN1979" s="47">
        <v>1</v>
      </c>
      <c r="AO1979" s="47">
        <v>7</v>
      </c>
      <c r="AP1979" s="47">
        <v>88</v>
      </c>
      <c r="AQ1979" s="47"/>
      <c r="AR1979" s="47"/>
      <c r="AS1979" s="118">
        <v>0</v>
      </c>
      <c r="AT1979" s="49">
        <v>1</v>
      </c>
      <c r="AU1979" s="49">
        <v>1</v>
      </c>
      <c r="AV1979" s="47"/>
      <c r="AW1979" s="49">
        <v>1</v>
      </c>
      <c r="AX1979" s="49"/>
      <c r="AY1979" s="44">
        <f t="shared" si="185"/>
        <v>82</v>
      </c>
      <c r="AZ1979" s="47"/>
      <c r="BA1979" s="47"/>
      <c r="BB1979" s="47"/>
      <c r="BC1979" s="48"/>
      <c r="BD1979" s="62"/>
      <c r="BE1979" s="62"/>
      <c r="BF1979" s="50"/>
      <c r="BG1979" s="51"/>
      <c r="BH1979" s="51">
        <f t="shared" si="187"/>
        <v>1</v>
      </c>
      <c r="BI1979" s="51">
        <v>2</v>
      </c>
      <c r="BJ1979" s="52"/>
      <c r="BK1979" s="52"/>
      <c r="BL1979" s="53"/>
      <c r="BM1979" s="47" t="e">
        <f>COUNTIFS(A$2:$AC1979,#REF!,M$2:$AL1979,M1979)</f>
        <v>#VALUE!</v>
      </c>
      <c r="BN1979" s="47">
        <v>0</v>
      </c>
      <c r="BO1979" s="54">
        <v>82</v>
      </c>
      <c r="BP1979" s="54">
        <v>0</v>
      </c>
      <c r="BQ1979" s="47">
        <v>82</v>
      </c>
      <c r="BR1979" s="49">
        <v>1</v>
      </c>
      <c r="BS1979" s="49">
        <v>1</v>
      </c>
      <c r="BT1979" s="44">
        <f t="shared" si="186"/>
        <v>194</v>
      </c>
      <c r="BW1979" s="40" t="s">
        <v>67</v>
      </c>
      <c r="BY1979" s="55"/>
      <c r="BZ1979" s="1" t="s">
        <v>22426</v>
      </c>
    </row>
    <row r="1980" spans="1:78" ht="15" customHeight="1">
      <c r="A1980" s="25" t="s">
        <v>8596</v>
      </c>
      <c r="B1980" s="42" t="s">
        <v>10421</v>
      </c>
      <c r="D1980" s="263">
        <v>0</v>
      </c>
      <c r="E1980" s="85" t="s">
        <v>76</v>
      </c>
      <c r="F1980" s="116" t="s">
        <v>1453</v>
      </c>
      <c r="G1980" s="266"/>
      <c r="H1980" s="266"/>
      <c r="I1980" s="85" t="s">
        <v>7801</v>
      </c>
      <c r="J1980" s="43" t="s">
        <v>8602</v>
      </c>
      <c r="M1980" s="44" t="s">
        <v>91</v>
      </c>
      <c r="N1980" s="45" t="s">
        <v>7801</v>
      </c>
      <c r="O1980" s="42" t="s">
        <v>81</v>
      </c>
      <c r="P1980" s="42" t="s">
        <v>82</v>
      </c>
      <c r="Q1980" s="85" t="s">
        <v>949</v>
      </c>
      <c r="R1980" s="85" t="s">
        <v>73</v>
      </c>
      <c r="S1980" s="42" t="s">
        <v>10422</v>
      </c>
      <c r="T1980" s="42" t="s">
        <v>8602</v>
      </c>
      <c r="U1980" s="117" t="s">
        <v>10423</v>
      </c>
      <c r="V1980" s="42" t="s">
        <v>73</v>
      </c>
      <c r="W1980" s="42" t="s">
        <v>73</v>
      </c>
      <c r="X1980" s="107">
        <v>40662</v>
      </c>
      <c r="Y1980" s="107">
        <v>40691</v>
      </c>
      <c r="Z1980" s="44">
        <f t="shared" si="188"/>
        <v>2011</v>
      </c>
      <c r="AA1980" s="44">
        <f t="shared" si="189"/>
        <v>4</v>
      </c>
      <c r="AB1980" s="44">
        <v>0</v>
      </c>
      <c r="AC1980" s="85" t="s">
        <v>8602</v>
      </c>
      <c r="AD1980" s="85" t="s">
        <v>8602</v>
      </c>
      <c r="AE1980" s="85" t="s">
        <v>8602</v>
      </c>
      <c r="AF1980" s="85" t="s">
        <v>8602</v>
      </c>
      <c r="AG1980" s="85" t="s">
        <v>8602</v>
      </c>
      <c r="AH1980" s="85" t="s">
        <v>8602</v>
      </c>
      <c r="AI1980" s="85" t="s">
        <v>10424</v>
      </c>
      <c r="AJ1980" s="85" t="s">
        <v>8602</v>
      </c>
      <c r="AK1980" s="85" t="s">
        <v>8602</v>
      </c>
      <c r="AL1980" s="85" t="s">
        <v>8602</v>
      </c>
      <c r="AM1980" s="47">
        <v>1</v>
      </c>
      <c r="AN1980" s="47">
        <v>1</v>
      </c>
      <c r="AO1980" s="47">
        <v>6</v>
      </c>
      <c r="AP1980" s="47">
        <v>88</v>
      </c>
      <c r="AQ1980" s="47"/>
      <c r="AR1980" s="47"/>
      <c r="AS1980" s="118">
        <v>0</v>
      </c>
      <c r="AT1980" s="49">
        <v>1</v>
      </c>
      <c r="AU1980" s="49">
        <v>1</v>
      </c>
      <c r="AV1980" s="47"/>
      <c r="AW1980" s="49">
        <v>1</v>
      </c>
      <c r="AX1980" s="49"/>
      <c r="AY1980" s="44">
        <f t="shared" si="185"/>
        <v>30</v>
      </c>
      <c r="AZ1980" s="47"/>
      <c r="BA1980" s="47"/>
      <c r="BB1980" s="47"/>
      <c r="BC1980" s="48"/>
      <c r="BD1980" s="62"/>
      <c r="BE1980" s="62"/>
      <c r="BF1980" s="50"/>
      <c r="BG1980" s="51"/>
      <c r="BH1980" s="51">
        <f t="shared" si="187"/>
        <v>1</v>
      </c>
      <c r="BI1980" s="51">
        <v>1</v>
      </c>
      <c r="BJ1980" s="52"/>
      <c r="BK1980" s="52"/>
      <c r="BL1980" s="53"/>
      <c r="BM1980" s="47" t="e">
        <f>COUNTIFS(A$2:$AC1980,#REF!,M$2:$AL1980,M1980)</f>
        <v>#VALUE!</v>
      </c>
      <c r="BN1980" s="47">
        <v>1</v>
      </c>
      <c r="BO1980" s="54">
        <v>30</v>
      </c>
      <c r="BP1980" s="54">
        <v>0</v>
      </c>
      <c r="BQ1980" s="47">
        <v>30</v>
      </c>
      <c r="BR1980" s="49">
        <v>1</v>
      </c>
      <c r="BS1980" s="49">
        <v>1</v>
      </c>
      <c r="BT1980" s="44">
        <f t="shared" si="186"/>
        <v>29</v>
      </c>
      <c r="BW1980" s="40" t="s">
        <v>67</v>
      </c>
      <c r="BY1980" s="55"/>
    </row>
    <row r="1981" spans="1:78" ht="15" customHeight="1">
      <c r="A1981" s="25" t="s">
        <v>8596</v>
      </c>
      <c r="B1981" s="42" t="s">
        <v>10425</v>
      </c>
      <c r="D1981" s="263">
        <v>0</v>
      </c>
      <c r="E1981" s="85" t="s">
        <v>76</v>
      </c>
      <c r="F1981" s="116" t="s">
        <v>1453</v>
      </c>
      <c r="G1981" s="266"/>
      <c r="H1981" s="266"/>
      <c r="I1981" s="85" t="s">
        <v>7801</v>
      </c>
      <c r="J1981" s="43" t="s">
        <v>8602</v>
      </c>
      <c r="M1981" s="44" t="s">
        <v>91</v>
      </c>
      <c r="N1981" s="45" t="s">
        <v>7801</v>
      </c>
      <c r="O1981" s="42" t="s">
        <v>71</v>
      </c>
      <c r="P1981" s="42" t="s">
        <v>122</v>
      </c>
      <c r="Q1981" s="85" t="s">
        <v>949</v>
      </c>
      <c r="R1981" s="85" t="s">
        <v>73</v>
      </c>
      <c r="S1981" s="42" t="s">
        <v>10426</v>
      </c>
      <c r="T1981" s="42" t="s">
        <v>10427</v>
      </c>
      <c r="U1981" s="117" t="s">
        <v>10427</v>
      </c>
      <c r="V1981" s="42" t="s">
        <v>73</v>
      </c>
      <c r="W1981" s="42" t="s">
        <v>73</v>
      </c>
      <c r="X1981" s="107">
        <v>40738</v>
      </c>
      <c r="Y1981" s="107">
        <v>40761</v>
      </c>
      <c r="Z1981" s="44">
        <f t="shared" si="188"/>
        <v>2011</v>
      </c>
      <c r="AA1981" s="44">
        <f t="shared" si="189"/>
        <v>7</v>
      </c>
      <c r="AB1981" s="44">
        <v>0</v>
      </c>
      <c r="AC1981" s="85" t="s">
        <v>8602</v>
      </c>
      <c r="AD1981" s="85" t="s">
        <v>8602</v>
      </c>
      <c r="AE1981" s="85" t="s">
        <v>8602</v>
      </c>
      <c r="AF1981" s="85" t="s">
        <v>8602</v>
      </c>
      <c r="AG1981" s="85" t="s">
        <v>8602</v>
      </c>
      <c r="AH1981" s="85" t="s">
        <v>8602</v>
      </c>
      <c r="AI1981" s="85" t="s">
        <v>10428</v>
      </c>
      <c r="AJ1981" s="85" t="s">
        <v>10429</v>
      </c>
      <c r="AK1981" s="85" t="s">
        <v>8602</v>
      </c>
      <c r="AL1981" s="85" t="s">
        <v>8602</v>
      </c>
      <c r="AM1981" s="47">
        <v>1</v>
      </c>
      <c r="AN1981" s="47">
        <v>1</v>
      </c>
      <c r="AO1981" s="47">
        <v>6</v>
      </c>
      <c r="AP1981" s="47">
        <v>88</v>
      </c>
      <c r="AQ1981" s="47"/>
      <c r="AR1981" s="47"/>
      <c r="AS1981" s="47">
        <v>1</v>
      </c>
      <c r="AT1981" s="49">
        <v>1</v>
      </c>
      <c r="AU1981" s="49">
        <v>1</v>
      </c>
      <c r="AV1981" s="47"/>
      <c r="AW1981" s="49">
        <v>1</v>
      </c>
      <c r="AX1981" s="49"/>
      <c r="AY1981" s="44">
        <f t="shared" si="185"/>
        <v>24</v>
      </c>
      <c r="AZ1981" s="47"/>
      <c r="BA1981" s="47"/>
      <c r="BB1981" s="47"/>
      <c r="BC1981" s="48"/>
      <c r="BD1981" s="62"/>
      <c r="BE1981" s="62"/>
      <c r="BF1981" s="50"/>
      <c r="BG1981" s="51"/>
      <c r="BH1981" s="51">
        <f t="shared" si="187"/>
        <v>1</v>
      </c>
      <c r="BI1981" s="51">
        <v>5</v>
      </c>
      <c r="BJ1981" s="52"/>
      <c r="BK1981" s="52"/>
      <c r="BL1981" s="53"/>
      <c r="BM1981" s="47" t="e">
        <f>COUNTIFS(A$2:$AC1981,#REF!,M$2:$AL1981,M1981)</f>
        <v>#VALUE!</v>
      </c>
      <c r="BN1981" s="47">
        <v>0</v>
      </c>
      <c r="BO1981" s="54">
        <v>24</v>
      </c>
      <c r="BP1981" s="54">
        <v>0</v>
      </c>
      <c r="BQ1981" s="47">
        <v>24</v>
      </c>
      <c r="BR1981" s="49">
        <v>1</v>
      </c>
      <c r="BS1981" s="49">
        <v>1</v>
      </c>
      <c r="BT1981" s="44">
        <f t="shared" si="186"/>
        <v>105</v>
      </c>
      <c r="BW1981" s="40" t="s">
        <v>67</v>
      </c>
      <c r="BY1981" s="55"/>
    </row>
    <row r="1982" spans="1:78" ht="15" customHeight="1">
      <c r="A1982" s="25" t="s">
        <v>8596</v>
      </c>
      <c r="B1982" s="42" t="s">
        <v>10430</v>
      </c>
      <c r="D1982" s="263">
        <v>0</v>
      </c>
      <c r="E1982" s="85" t="s">
        <v>76</v>
      </c>
      <c r="F1982" s="116" t="s">
        <v>1453</v>
      </c>
      <c r="G1982" s="266"/>
      <c r="H1982" s="266"/>
      <c r="I1982" s="85" t="s">
        <v>7801</v>
      </c>
      <c r="J1982" s="43" t="s">
        <v>8602</v>
      </c>
      <c r="M1982" s="44" t="s">
        <v>91</v>
      </c>
      <c r="N1982" s="45" t="s">
        <v>7801</v>
      </c>
      <c r="O1982" s="42" t="s">
        <v>71</v>
      </c>
      <c r="P1982" s="42" t="s">
        <v>122</v>
      </c>
      <c r="Q1982" s="85" t="s">
        <v>949</v>
      </c>
      <c r="R1982" s="85" t="s">
        <v>73</v>
      </c>
      <c r="S1982" s="42" t="s">
        <v>10431</v>
      </c>
      <c r="T1982" s="42" t="s">
        <v>10432</v>
      </c>
      <c r="U1982" s="117" t="s">
        <v>10432</v>
      </c>
      <c r="V1982" s="42" t="s">
        <v>73</v>
      </c>
      <c r="W1982" s="42" t="s">
        <v>73</v>
      </c>
      <c r="X1982" s="107">
        <v>40802</v>
      </c>
      <c r="Y1982" s="107">
        <v>40838</v>
      </c>
      <c r="Z1982" s="44">
        <f t="shared" si="188"/>
        <v>2011</v>
      </c>
      <c r="AA1982" s="44">
        <f t="shared" si="189"/>
        <v>9</v>
      </c>
      <c r="AB1982" s="44">
        <v>0</v>
      </c>
      <c r="AC1982" s="85" t="s">
        <v>8602</v>
      </c>
      <c r="AD1982" s="85" t="s">
        <v>8602</v>
      </c>
      <c r="AE1982" s="85" t="s">
        <v>8602</v>
      </c>
      <c r="AF1982" s="85" t="s">
        <v>8602</v>
      </c>
      <c r="AG1982" s="85" t="s">
        <v>8602</v>
      </c>
      <c r="AH1982" s="85" t="s">
        <v>8602</v>
      </c>
      <c r="AI1982" s="85" t="s">
        <v>10433</v>
      </c>
      <c r="AJ1982" s="85" t="s">
        <v>10434</v>
      </c>
      <c r="AK1982" s="85" t="s">
        <v>8602</v>
      </c>
      <c r="AL1982" s="85" t="s">
        <v>8602</v>
      </c>
      <c r="AM1982" s="47">
        <v>1</v>
      </c>
      <c r="AN1982" s="47">
        <v>1</v>
      </c>
      <c r="AO1982" s="47">
        <v>6</v>
      </c>
      <c r="AP1982" s="47">
        <v>88</v>
      </c>
      <c r="AQ1982" s="47"/>
      <c r="AR1982" s="47"/>
      <c r="AS1982" s="47">
        <v>1</v>
      </c>
      <c r="AT1982" s="49">
        <v>1</v>
      </c>
      <c r="AU1982" s="49">
        <v>1</v>
      </c>
      <c r="AV1982" s="47"/>
      <c r="AW1982" s="49">
        <v>1</v>
      </c>
      <c r="AX1982" s="49"/>
      <c r="AY1982" s="44">
        <f t="shared" si="185"/>
        <v>37</v>
      </c>
      <c r="AZ1982" s="47"/>
      <c r="BA1982" s="47"/>
      <c r="BB1982" s="47"/>
      <c r="BC1982" s="48"/>
      <c r="BD1982" s="62"/>
      <c r="BE1982" s="62"/>
      <c r="BF1982" s="50"/>
      <c r="BG1982" s="51"/>
      <c r="BH1982" s="51">
        <f t="shared" si="187"/>
        <v>1</v>
      </c>
      <c r="BI1982" s="51">
        <v>2</v>
      </c>
      <c r="BJ1982" s="52"/>
      <c r="BK1982" s="52"/>
      <c r="BL1982" s="53"/>
      <c r="BM1982" s="47" t="e">
        <f>COUNTIFS(A$2:$AC1982,#REF!,M$2:$AL1982,M1982)</f>
        <v>#VALUE!</v>
      </c>
      <c r="BN1982" s="47">
        <v>0</v>
      </c>
      <c r="BO1982" s="54">
        <v>37</v>
      </c>
      <c r="BP1982" s="54">
        <v>0</v>
      </c>
      <c r="BQ1982" s="47">
        <v>37</v>
      </c>
      <c r="BR1982" s="49">
        <v>1</v>
      </c>
      <c r="BS1982" s="49">
        <v>1</v>
      </c>
      <c r="BT1982" s="44">
        <f t="shared" si="186"/>
        <v>169</v>
      </c>
      <c r="BW1982" s="40" t="s">
        <v>67</v>
      </c>
      <c r="BY1982" s="55"/>
    </row>
    <row r="1983" spans="1:78" ht="15" customHeight="1">
      <c r="A1983" s="25" t="s">
        <v>8596</v>
      </c>
      <c r="B1983" s="42" t="s">
        <v>10435</v>
      </c>
      <c r="D1983" s="263">
        <v>0</v>
      </c>
      <c r="E1983" s="85" t="s">
        <v>76</v>
      </c>
      <c r="F1983" s="116" t="s">
        <v>1453</v>
      </c>
      <c r="G1983" s="266"/>
      <c r="H1983" s="266"/>
      <c r="I1983" s="85" t="s">
        <v>7801</v>
      </c>
      <c r="J1983" s="43" t="s">
        <v>8602</v>
      </c>
      <c r="M1983" s="44" t="s">
        <v>91</v>
      </c>
      <c r="N1983" s="45" t="s">
        <v>7801</v>
      </c>
      <c r="O1983" s="42" t="s">
        <v>153</v>
      </c>
      <c r="P1983" s="42" t="s">
        <v>154</v>
      </c>
      <c r="Q1983" s="85" t="s">
        <v>215</v>
      </c>
      <c r="R1983" s="67" t="s">
        <v>10436</v>
      </c>
      <c r="S1983" s="42" t="s">
        <v>10437</v>
      </c>
      <c r="T1983" s="42" t="s">
        <v>8602</v>
      </c>
      <c r="U1983" s="117" t="s">
        <v>10438</v>
      </c>
      <c r="V1983" s="42" t="s">
        <v>73</v>
      </c>
      <c r="W1983" s="42" t="s">
        <v>73</v>
      </c>
      <c r="X1983" s="107">
        <v>40851</v>
      </c>
      <c r="Y1983" s="107">
        <v>40880</v>
      </c>
      <c r="Z1983" s="44">
        <f t="shared" si="188"/>
        <v>2011</v>
      </c>
      <c r="AA1983" s="44">
        <f t="shared" si="189"/>
        <v>11</v>
      </c>
      <c r="AB1983" s="44">
        <v>0</v>
      </c>
      <c r="AC1983" s="85" t="s">
        <v>8602</v>
      </c>
      <c r="AD1983" s="85" t="s">
        <v>8602</v>
      </c>
      <c r="AE1983" s="85" t="s">
        <v>8602</v>
      </c>
      <c r="AF1983" s="85" t="s">
        <v>8602</v>
      </c>
      <c r="AG1983" s="85" t="s">
        <v>8602</v>
      </c>
      <c r="AH1983" s="85" t="s">
        <v>8602</v>
      </c>
      <c r="AI1983" s="85" t="s">
        <v>8602</v>
      </c>
      <c r="AJ1983" s="85" t="s">
        <v>8602</v>
      </c>
      <c r="AK1983" s="85" t="s">
        <v>8602</v>
      </c>
      <c r="AL1983" s="85" t="s">
        <v>8602</v>
      </c>
      <c r="AM1983" s="47">
        <v>1</v>
      </c>
      <c r="AN1983" s="47">
        <v>1</v>
      </c>
      <c r="AO1983" s="47">
        <v>6</v>
      </c>
      <c r="AP1983" s="47">
        <v>88</v>
      </c>
      <c r="AQ1983" s="47"/>
      <c r="AR1983" s="47"/>
      <c r="AS1983" s="118">
        <v>1</v>
      </c>
      <c r="AT1983" s="49">
        <v>1</v>
      </c>
      <c r="AU1983" s="49">
        <v>1</v>
      </c>
      <c r="AV1983" s="47"/>
      <c r="AW1983" s="49">
        <v>1</v>
      </c>
      <c r="AX1983" s="49"/>
      <c r="AY1983" s="44">
        <f t="shared" si="185"/>
        <v>30</v>
      </c>
      <c r="AZ1983" s="47"/>
      <c r="BA1983" s="47"/>
      <c r="BB1983" s="47"/>
      <c r="BC1983" s="48"/>
      <c r="BD1983" s="62"/>
      <c r="BE1983" s="62"/>
      <c r="BF1983" s="50"/>
      <c r="BG1983" s="51"/>
      <c r="BH1983" s="51">
        <f t="shared" si="187"/>
        <v>1</v>
      </c>
      <c r="BI1983" s="51">
        <v>5</v>
      </c>
      <c r="BJ1983" s="52"/>
      <c r="BK1983" s="52"/>
      <c r="BL1983" s="53"/>
      <c r="BM1983" s="47" t="e">
        <f>COUNTIFS(A$2:$AC1983,#REF!,M$2:$AL1983,M1983)</f>
        <v>#VALUE!</v>
      </c>
      <c r="BN1983" s="47">
        <v>0</v>
      </c>
      <c r="BO1983" s="54">
        <v>30</v>
      </c>
      <c r="BP1983" s="54">
        <v>0</v>
      </c>
      <c r="BQ1983" s="47">
        <v>30</v>
      </c>
      <c r="BR1983" s="49">
        <v>1</v>
      </c>
      <c r="BS1983" s="49">
        <v>1</v>
      </c>
      <c r="BT1983" s="44">
        <f t="shared" si="186"/>
        <v>218</v>
      </c>
      <c r="BW1983" s="40" t="s">
        <v>67</v>
      </c>
      <c r="BY1983" s="55"/>
    </row>
    <row r="1984" spans="1:78" ht="15" customHeight="1">
      <c r="A1984" s="25" t="s">
        <v>8596</v>
      </c>
      <c r="B1984" s="42" t="s">
        <v>10439</v>
      </c>
      <c r="D1984" s="263">
        <v>0</v>
      </c>
      <c r="E1984" s="85" t="s">
        <v>76</v>
      </c>
      <c r="F1984" s="116" t="s">
        <v>1453</v>
      </c>
      <c r="G1984" s="266"/>
      <c r="H1984" s="266"/>
      <c r="I1984" s="85" t="s">
        <v>10440</v>
      </c>
      <c r="J1984" s="43" t="s">
        <v>10441</v>
      </c>
      <c r="M1984" s="44" t="s">
        <v>121</v>
      </c>
      <c r="N1984" s="45" t="s">
        <v>1930</v>
      </c>
      <c r="O1984" s="42" t="s">
        <v>71</v>
      </c>
      <c r="P1984" s="42" t="s">
        <v>122</v>
      </c>
      <c r="Q1984" s="85" t="s">
        <v>105</v>
      </c>
      <c r="R1984" s="85" t="s">
        <v>73</v>
      </c>
      <c r="S1984" s="42" t="s">
        <v>10442</v>
      </c>
      <c r="T1984" s="42" t="s">
        <v>10443</v>
      </c>
      <c r="U1984" s="117" t="s">
        <v>10443</v>
      </c>
      <c r="V1984" s="42" t="s">
        <v>73</v>
      </c>
      <c r="W1984" s="42" t="s">
        <v>73</v>
      </c>
      <c r="X1984" s="107">
        <v>40659</v>
      </c>
      <c r="Y1984" s="107">
        <v>40724</v>
      </c>
      <c r="Z1984" s="44">
        <f t="shared" si="188"/>
        <v>2011</v>
      </c>
      <c r="AA1984" s="44">
        <f t="shared" si="189"/>
        <v>4</v>
      </c>
      <c r="AB1984" s="44">
        <v>0</v>
      </c>
      <c r="AC1984" s="85" t="s">
        <v>8602</v>
      </c>
      <c r="AD1984" s="85" t="s">
        <v>8602</v>
      </c>
      <c r="AE1984" s="85" t="s">
        <v>8602</v>
      </c>
      <c r="AF1984" s="85" t="s">
        <v>8602</v>
      </c>
      <c r="AG1984" s="85" t="s">
        <v>8602</v>
      </c>
      <c r="AH1984" s="85" t="s">
        <v>8602</v>
      </c>
      <c r="AI1984" s="85" t="s">
        <v>10444</v>
      </c>
      <c r="AJ1984" s="85" t="s">
        <v>10445</v>
      </c>
      <c r="AK1984" s="85" t="s">
        <v>8602</v>
      </c>
      <c r="AL1984" s="85" t="s">
        <v>8602</v>
      </c>
      <c r="AM1984" s="47">
        <v>1</v>
      </c>
      <c r="AN1984" s="47">
        <v>1</v>
      </c>
      <c r="AO1984" s="47">
        <v>3</v>
      </c>
      <c r="AP1984" s="47">
        <v>88</v>
      </c>
      <c r="AQ1984" s="47"/>
      <c r="AR1984" s="47"/>
      <c r="AS1984" s="47">
        <v>1</v>
      </c>
      <c r="AT1984" s="49">
        <v>1</v>
      </c>
      <c r="AU1984" s="49">
        <v>1</v>
      </c>
      <c r="AV1984" s="47"/>
      <c r="AW1984" s="49">
        <v>1</v>
      </c>
      <c r="AX1984" s="49"/>
      <c r="AY1984" s="44">
        <f t="shared" si="185"/>
        <v>66</v>
      </c>
      <c r="AZ1984" s="47"/>
      <c r="BA1984" s="47"/>
      <c r="BB1984" s="47"/>
      <c r="BC1984" s="48"/>
      <c r="BD1984" s="62"/>
      <c r="BE1984" s="62"/>
      <c r="BF1984" s="50"/>
      <c r="BG1984" s="51"/>
      <c r="BH1984" s="51">
        <f t="shared" si="187"/>
        <v>1</v>
      </c>
      <c r="BI1984" s="51">
        <v>1</v>
      </c>
      <c r="BJ1984" s="52"/>
      <c r="BK1984" s="52"/>
      <c r="BL1984" s="53"/>
      <c r="BM1984" s="47" t="e">
        <f>COUNTIFS(A$2:$AC1984,#REF!,M$2:$AL1984,M1984)</f>
        <v>#VALUE!</v>
      </c>
      <c r="BN1984" s="47">
        <v>1</v>
      </c>
      <c r="BO1984" s="54">
        <v>66</v>
      </c>
      <c r="BP1984" s="54">
        <v>0</v>
      </c>
      <c r="BQ1984" s="47">
        <v>66</v>
      </c>
      <c r="BR1984" s="49">
        <v>1</v>
      </c>
      <c r="BS1984" s="49">
        <v>1</v>
      </c>
      <c r="BT1984" s="44">
        <f t="shared" si="186"/>
        <v>26</v>
      </c>
      <c r="BW1984" s="40" t="s">
        <v>67</v>
      </c>
      <c r="BY1984" s="55"/>
      <c r="BZ1984" s="1" t="s">
        <v>22426</v>
      </c>
    </row>
    <row r="1985" spans="1:78" ht="15" customHeight="1">
      <c r="A1985" s="25" t="s">
        <v>8596</v>
      </c>
      <c r="B1985" s="42" t="s">
        <v>10446</v>
      </c>
      <c r="D1985" s="263">
        <v>0</v>
      </c>
      <c r="E1985" s="85" t="s">
        <v>76</v>
      </c>
      <c r="F1985" s="116" t="s">
        <v>1453</v>
      </c>
      <c r="G1985" s="266"/>
      <c r="H1985" s="266"/>
      <c r="I1985" s="85" t="s">
        <v>10440</v>
      </c>
      <c r="J1985" s="43" t="s">
        <v>10441</v>
      </c>
      <c r="M1985" s="44" t="s">
        <v>121</v>
      </c>
      <c r="N1985" s="45" t="s">
        <v>1930</v>
      </c>
      <c r="O1985" s="42" t="s">
        <v>71</v>
      </c>
      <c r="P1985" s="42" t="s">
        <v>122</v>
      </c>
      <c r="Q1985" s="85" t="s">
        <v>105</v>
      </c>
      <c r="R1985" s="85" t="s">
        <v>73</v>
      </c>
      <c r="S1985" s="42" t="s">
        <v>10447</v>
      </c>
      <c r="T1985" s="42" t="s">
        <v>10448</v>
      </c>
      <c r="U1985" s="117" t="s">
        <v>10448</v>
      </c>
      <c r="V1985" s="42" t="s">
        <v>73</v>
      </c>
      <c r="W1985" s="42" t="s">
        <v>73</v>
      </c>
      <c r="X1985" s="107">
        <v>40634</v>
      </c>
      <c r="Y1985" s="107">
        <v>40658</v>
      </c>
      <c r="Z1985" s="44">
        <f t="shared" si="188"/>
        <v>2011</v>
      </c>
      <c r="AA1985" s="44">
        <f t="shared" si="189"/>
        <v>4</v>
      </c>
      <c r="AB1985" s="44">
        <v>0</v>
      </c>
      <c r="AC1985" s="85" t="s">
        <v>8602</v>
      </c>
      <c r="AD1985" s="85" t="s">
        <v>8602</v>
      </c>
      <c r="AE1985" s="85" t="s">
        <v>8602</v>
      </c>
      <c r="AF1985" s="85" t="s">
        <v>8602</v>
      </c>
      <c r="AG1985" s="85" t="s">
        <v>8602</v>
      </c>
      <c r="AH1985" s="85" t="s">
        <v>8602</v>
      </c>
      <c r="AI1985" s="85" t="s">
        <v>8602</v>
      </c>
      <c r="AJ1985" s="85" t="s">
        <v>8602</v>
      </c>
      <c r="AK1985" s="85" t="s">
        <v>8602</v>
      </c>
      <c r="AL1985" s="85" t="s">
        <v>8602</v>
      </c>
      <c r="AM1985" s="47">
        <v>1</v>
      </c>
      <c r="AN1985" s="47">
        <v>1</v>
      </c>
      <c r="AO1985" s="47">
        <v>3</v>
      </c>
      <c r="AP1985" s="47">
        <v>88</v>
      </c>
      <c r="AQ1985" s="47"/>
      <c r="AR1985" s="47"/>
      <c r="AS1985" s="47">
        <v>1</v>
      </c>
      <c r="AT1985" s="49">
        <v>1</v>
      </c>
      <c r="AU1985" s="49">
        <v>1</v>
      </c>
      <c r="AV1985" s="47"/>
      <c r="AW1985" s="49">
        <v>1</v>
      </c>
      <c r="AX1985" s="49"/>
      <c r="AY1985" s="44">
        <f t="shared" si="185"/>
        <v>25</v>
      </c>
      <c r="AZ1985" s="47"/>
      <c r="BA1985" s="47"/>
      <c r="BB1985" s="47"/>
      <c r="BC1985" s="48"/>
      <c r="BD1985" s="62"/>
      <c r="BE1985" s="62"/>
      <c r="BF1985" s="50"/>
      <c r="BG1985" s="51"/>
      <c r="BH1985" s="51">
        <f t="shared" si="187"/>
        <v>1</v>
      </c>
      <c r="BI1985" s="51">
        <v>7</v>
      </c>
      <c r="BJ1985" s="52"/>
      <c r="BK1985" s="52"/>
      <c r="BL1985" s="53"/>
      <c r="BM1985" s="47" t="e">
        <f>COUNTIFS(A$2:$AC1985,#REF!,M$2:$AL1985,M1985)</f>
        <v>#VALUE!</v>
      </c>
      <c r="BN1985" s="47">
        <v>0</v>
      </c>
      <c r="BO1985" s="54">
        <v>25</v>
      </c>
      <c r="BP1985" s="54">
        <v>0</v>
      </c>
      <c r="BQ1985" s="47">
        <v>25</v>
      </c>
      <c r="BR1985" s="49">
        <v>1</v>
      </c>
      <c r="BS1985" s="49">
        <v>1</v>
      </c>
      <c r="BT1985" s="44">
        <f t="shared" si="186"/>
        <v>1</v>
      </c>
      <c r="BW1985" s="40" t="s">
        <v>67</v>
      </c>
      <c r="BY1985" s="55"/>
      <c r="BZ1985" s="1" t="s">
        <v>22426</v>
      </c>
    </row>
    <row r="1986" spans="1:78" ht="15" customHeight="1">
      <c r="A1986" s="25" t="s">
        <v>8596</v>
      </c>
      <c r="B1986" s="42" t="s">
        <v>10449</v>
      </c>
      <c r="D1986" s="263">
        <v>0</v>
      </c>
      <c r="E1986" s="85" t="s">
        <v>76</v>
      </c>
      <c r="F1986" s="116" t="s">
        <v>1453</v>
      </c>
      <c r="G1986" s="266"/>
      <c r="H1986" s="266"/>
      <c r="I1986" s="85" t="s">
        <v>10440</v>
      </c>
      <c r="J1986" s="43" t="s">
        <v>10441</v>
      </c>
      <c r="M1986" s="44" t="s">
        <v>121</v>
      </c>
      <c r="N1986" s="45" t="s">
        <v>1930</v>
      </c>
      <c r="O1986" s="42" t="s">
        <v>71</v>
      </c>
      <c r="P1986" s="42" t="s">
        <v>122</v>
      </c>
      <c r="Q1986" s="85" t="s">
        <v>105</v>
      </c>
      <c r="R1986" s="85" t="s">
        <v>73</v>
      </c>
      <c r="S1986" s="42" t="s">
        <v>10450</v>
      </c>
      <c r="T1986" s="42" t="s">
        <v>10451</v>
      </c>
      <c r="U1986" s="117" t="s">
        <v>10451</v>
      </c>
      <c r="V1986" s="42" t="s">
        <v>73</v>
      </c>
      <c r="W1986" s="42" t="s">
        <v>73</v>
      </c>
      <c r="X1986" s="107">
        <v>40723</v>
      </c>
      <c r="Y1986" s="107">
        <v>40740</v>
      </c>
      <c r="Z1986" s="44">
        <f t="shared" si="188"/>
        <v>2011</v>
      </c>
      <c r="AA1986" s="44">
        <f t="shared" si="189"/>
        <v>6</v>
      </c>
      <c r="AB1986" s="44">
        <v>0</v>
      </c>
      <c r="AC1986" s="85" t="s">
        <v>8602</v>
      </c>
      <c r="AD1986" s="85" t="s">
        <v>8602</v>
      </c>
      <c r="AE1986" s="85" t="s">
        <v>8602</v>
      </c>
      <c r="AF1986" s="85" t="s">
        <v>8602</v>
      </c>
      <c r="AG1986" s="85" t="s">
        <v>8602</v>
      </c>
      <c r="AH1986" s="85" t="s">
        <v>8602</v>
      </c>
      <c r="AI1986" s="85" t="s">
        <v>8602</v>
      </c>
      <c r="AJ1986" s="85" t="s">
        <v>8602</v>
      </c>
      <c r="AK1986" s="85" t="s">
        <v>8602</v>
      </c>
      <c r="AL1986" s="85" t="s">
        <v>8602</v>
      </c>
      <c r="AM1986" s="47">
        <v>1</v>
      </c>
      <c r="AN1986" s="47">
        <v>1</v>
      </c>
      <c r="AO1986" s="47">
        <v>3</v>
      </c>
      <c r="AP1986" s="47">
        <v>88</v>
      </c>
      <c r="AQ1986" s="47"/>
      <c r="AR1986" s="47"/>
      <c r="AS1986" s="47">
        <v>1</v>
      </c>
      <c r="AT1986" s="49">
        <v>1</v>
      </c>
      <c r="AU1986" s="49">
        <v>1</v>
      </c>
      <c r="AV1986" s="47"/>
      <c r="AW1986" s="49">
        <v>1</v>
      </c>
      <c r="AX1986" s="49"/>
      <c r="AY1986" s="44">
        <f t="shared" ref="AY1986:AY2049" si="190">Y1986-X1986+1</f>
        <v>18</v>
      </c>
      <c r="AZ1986" s="47"/>
      <c r="BA1986" s="47"/>
      <c r="BB1986" s="47"/>
      <c r="BC1986" s="48"/>
      <c r="BD1986" s="62"/>
      <c r="BE1986" s="62"/>
      <c r="BF1986" s="50"/>
      <c r="BG1986" s="51"/>
      <c r="BH1986" s="51">
        <f t="shared" si="187"/>
        <v>1</v>
      </c>
      <c r="BI1986" s="51">
        <v>6</v>
      </c>
      <c r="BJ1986" s="52"/>
      <c r="BK1986" s="52"/>
      <c r="BL1986" s="53"/>
      <c r="BM1986" s="47" t="e">
        <f>COUNTIFS(A$2:$AC1986,#REF!,M$2:$AL1986,M1986)</f>
        <v>#VALUE!</v>
      </c>
      <c r="BN1986" s="47">
        <v>0</v>
      </c>
      <c r="BO1986" s="54">
        <v>18</v>
      </c>
      <c r="BP1986" s="54">
        <v>0</v>
      </c>
      <c r="BQ1986" s="47">
        <v>18</v>
      </c>
      <c r="BR1986" s="49">
        <v>1</v>
      </c>
      <c r="BS1986" s="49">
        <v>1</v>
      </c>
      <c r="BT1986" s="44">
        <f t="shared" si="186"/>
        <v>90</v>
      </c>
      <c r="BW1986" s="40" t="s">
        <v>67</v>
      </c>
      <c r="BY1986" s="55"/>
      <c r="BZ1986" s="1" t="s">
        <v>22426</v>
      </c>
    </row>
    <row r="1987" spans="1:78" ht="15" customHeight="1">
      <c r="A1987" s="25" t="s">
        <v>8596</v>
      </c>
      <c r="B1987" s="42" t="s">
        <v>10452</v>
      </c>
      <c r="D1987" s="263">
        <v>0</v>
      </c>
      <c r="E1987" s="85" t="s">
        <v>76</v>
      </c>
      <c r="F1987" s="116" t="s">
        <v>1453</v>
      </c>
      <c r="G1987" s="266"/>
      <c r="H1987" s="266"/>
      <c r="I1987" s="85" t="s">
        <v>10440</v>
      </c>
      <c r="J1987" s="43" t="s">
        <v>10441</v>
      </c>
      <c r="M1987" s="44" t="s">
        <v>121</v>
      </c>
      <c r="N1987" s="45" t="s">
        <v>1930</v>
      </c>
      <c r="O1987" s="42" t="s">
        <v>71</v>
      </c>
      <c r="P1987" s="42" t="s">
        <v>122</v>
      </c>
      <c r="Q1987" s="85" t="s">
        <v>105</v>
      </c>
      <c r="R1987" s="85" t="s">
        <v>73</v>
      </c>
      <c r="S1987" s="42" t="s">
        <v>10453</v>
      </c>
      <c r="T1987" s="42" t="s">
        <v>10454</v>
      </c>
      <c r="U1987" s="117" t="s">
        <v>10454</v>
      </c>
      <c r="V1987" s="42" t="s">
        <v>73</v>
      </c>
      <c r="W1987" s="42" t="s">
        <v>73</v>
      </c>
      <c r="X1987" s="107">
        <v>40742</v>
      </c>
      <c r="Y1987" s="107">
        <v>40755</v>
      </c>
      <c r="Z1987" s="44">
        <f t="shared" si="188"/>
        <v>2011</v>
      </c>
      <c r="AA1987" s="44">
        <f t="shared" si="189"/>
        <v>7</v>
      </c>
      <c r="AB1987" s="44">
        <v>0</v>
      </c>
      <c r="AC1987" s="85" t="s">
        <v>10455</v>
      </c>
      <c r="AD1987" s="85" t="s">
        <v>10456</v>
      </c>
      <c r="AE1987" s="85" t="s">
        <v>8602</v>
      </c>
      <c r="AF1987" s="85" t="s">
        <v>8602</v>
      </c>
      <c r="AG1987" s="85" t="s">
        <v>8602</v>
      </c>
      <c r="AH1987" s="85" t="s">
        <v>8602</v>
      </c>
      <c r="AI1987" s="85" t="s">
        <v>8602</v>
      </c>
      <c r="AJ1987" s="85" t="s">
        <v>8602</v>
      </c>
      <c r="AK1987" s="85" t="s">
        <v>8602</v>
      </c>
      <c r="AL1987" s="85" t="s">
        <v>8602</v>
      </c>
      <c r="AM1987" s="47">
        <v>1</v>
      </c>
      <c r="AN1987" s="47">
        <v>1</v>
      </c>
      <c r="AO1987" s="47">
        <v>3</v>
      </c>
      <c r="AP1987" s="47">
        <v>88</v>
      </c>
      <c r="AQ1987" s="47"/>
      <c r="AR1987" s="47"/>
      <c r="AS1987" s="47">
        <v>1</v>
      </c>
      <c r="AT1987" s="49">
        <v>1</v>
      </c>
      <c r="AU1987" s="49">
        <v>1</v>
      </c>
      <c r="AV1987" s="47"/>
      <c r="AW1987" s="49">
        <v>1</v>
      </c>
      <c r="AX1987" s="49"/>
      <c r="AY1987" s="44">
        <f t="shared" si="190"/>
        <v>14</v>
      </c>
      <c r="AZ1987" s="47"/>
      <c r="BA1987" s="47"/>
      <c r="BB1987" s="47"/>
      <c r="BC1987" s="48"/>
      <c r="BD1987" s="62"/>
      <c r="BE1987" s="62"/>
      <c r="BF1987" s="50"/>
      <c r="BG1987" s="51"/>
      <c r="BH1987" s="51">
        <f t="shared" si="187"/>
        <v>1</v>
      </c>
      <c r="BI1987" s="51">
        <v>5</v>
      </c>
      <c r="BJ1987" s="52"/>
      <c r="BK1987" s="52"/>
      <c r="BL1987" s="53"/>
      <c r="BM1987" s="47" t="e">
        <f>COUNTIFS(A$2:$AC1987,#REF!,M$2:$AL1987,M1987)</f>
        <v>#VALUE!</v>
      </c>
      <c r="BN1987" s="47">
        <v>0</v>
      </c>
      <c r="BO1987" s="54">
        <v>14</v>
      </c>
      <c r="BP1987" s="54">
        <v>0</v>
      </c>
      <c r="BQ1987" s="47">
        <v>14</v>
      </c>
      <c r="BR1987" s="49">
        <v>1</v>
      </c>
      <c r="BS1987" s="49">
        <v>1</v>
      </c>
      <c r="BT1987" s="44">
        <f t="shared" si="186"/>
        <v>109</v>
      </c>
      <c r="BW1987" s="40" t="s">
        <v>67</v>
      </c>
      <c r="BY1987" s="55"/>
      <c r="BZ1987" s="1" t="s">
        <v>22426</v>
      </c>
    </row>
    <row r="1988" spans="1:78" ht="15" customHeight="1">
      <c r="A1988" s="25" t="s">
        <v>8596</v>
      </c>
      <c r="B1988" s="42" t="s">
        <v>10457</v>
      </c>
      <c r="D1988" s="263">
        <v>0</v>
      </c>
      <c r="E1988" s="85" t="s">
        <v>76</v>
      </c>
      <c r="F1988" s="116" t="s">
        <v>1453</v>
      </c>
      <c r="G1988" s="266"/>
      <c r="H1988" s="266"/>
      <c r="I1988" s="85" t="s">
        <v>10440</v>
      </c>
      <c r="J1988" s="43" t="s">
        <v>10441</v>
      </c>
      <c r="M1988" s="44" t="s">
        <v>121</v>
      </c>
      <c r="N1988" s="45" t="s">
        <v>1930</v>
      </c>
      <c r="O1988" s="42" t="s">
        <v>93</v>
      </c>
      <c r="P1988" s="42" t="s">
        <v>103</v>
      </c>
      <c r="Q1988" s="85" t="s">
        <v>949</v>
      </c>
      <c r="R1988" s="85" t="s">
        <v>73</v>
      </c>
      <c r="S1988" s="42" t="s">
        <v>10458</v>
      </c>
      <c r="T1988" s="42" t="s">
        <v>10459</v>
      </c>
      <c r="U1988" s="117" t="s">
        <v>10459</v>
      </c>
      <c r="V1988" s="42" t="s">
        <v>73</v>
      </c>
      <c r="W1988" s="42" t="s">
        <v>73</v>
      </c>
      <c r="X1988" s="107">
        <v>40758</v>
      </c>
      <c r="Y1988" s="107">
        <v>40776</v>
      </c>
      <c r="Z1988" s="44">
        <f t="shared" si="188"/>
        <v>2011</v>
      </c>
      <c r="AA1988" s="44">
        <f t="shared" si="189"/>
        <v>8</v>
      </c>
      <c r="AB1988" s="44">
        <v>0</v>
      </c>
      <c r="AC1988" s="85" t="s">
        <v>8602</v>
      </c>
      <c r="AD1988" s="85" t="s">
        <v>8602</v>
      </c>
      <c r="AE1988" s="85" t="s">
        <v>8602</v>
      </c>
      <c r="AF1988" s="85" t="s">
        <v>8602</v>
      </c>
      <c r="AG1988" s="85" t="s">
        <v>8602</v>
      </c>
      <c r="AH1988" s="85" t="s">
        <v>8602</v>
      </c>
      <c r="AI1988" s="85" t="s">
        <v>10460</v>
      </c>
      <c r="AJ1988" s="85" t="s">
        <v>10461</v>
      </c>
      <c r="AK1988" s="85" t="s">
        <v>8602</v>
      </c>
      <c r="AL1988" s="85" t="s">
        <v>8602</v>
      </c>
      <c r="AM1988" s="47">
        <v>1</v>
      </c>
      <c r="AN1988" s="47">
        <v>1</v>
      </c>
      <c r="AO1988" s="47">
        <v>3</v>
      </c>
      <c r="AP1988" s="47">
        <v>88</v>
      </c>
      <c r="AQ1988" s="47"/>
      <c r="AR1988" s="47"/>
      <c r="AS1988" s="47">
        <v>1</v>
      </c>
      <c r="AT1988" s="49">
        <v>1</v>
      </c>
      <c r="AU1988" s="49">
        <v>1</v>
      </c>
      <c r="AV1988" s="47"/>
      <c r="AW1988" s="49">
        <v>1</v>
      </c>
      <c r="AX1988" s="49"/>
      <c r="AY1988" s="44">
        <f t="shared" si="190"/>
        <v>19</v>
      </c>
      <c r="AZ1988" s="47"/>
      <c r="BA1988" s="47"/>
      <c r="BB1988" s="47"/>
      <c r="BC1988" s="48"/>
      <c r="BD1988" s="62"/>
      <c r="BE1988" s="62"/>
      <c r="BF1988" s="50"/>
      <c r="BG1988" s="51"/>
      <c r="BH1988" s="51">
        <f t="shared" si="187"/>
        <v>1</v>
      </c>
      <c r="BI1988" s="51">
        <v>6</v>
      </c>
      <c r="BJ1988" s="52"/>
      <c r="BK1988" s="52"/>
      <c r="BL1988" s="53"/>
      <c r="BM1988" s="47" t="e">
        <f>COUNTIFS(A$2:$AC1988,#REF!,M$2:$AL1988,M1988)</f>
        <v>#VALUE!</v>
      </c>
      <c r="BN1988" s="47">
        <v>0</v>
      </c>
      <c r="BO1988" s="54">
        <v>19</v>
      </c>
      <c r="BP1988" s="54">
        <v>0</v>
      </c>
      <c r="BQ1988" s="47">
        <v>19</v>
      </c>
      <c r="BR1988" s="49">
        <v>1</v>
      </c>
      <c r="BS1988" s="49">
        <v>1</v>
      </c>
      <c r="BT1988" s="44">
        <f t="shared" si="186"/>
        <v>125</v>
      </c>
      <c r="BW1988" s="40" t="s">
        <v>67</v>
      </c>
      <c r="BY1988" s="55"/>
      <c r="BZ1988" s="1" t="s">
        <v>22426</v>
      </c>
    </row>
    <row r="1989" spans="1:78" ht="15" customHeight="1">
      <c r="A1989" s="25" t="s">
        <v>8596</v>
      </c>
      <c r="B1989" s="42" t="s">
        <v>10462</v>
      </c>
      <c r="D1989" s="263">
        <v>0</v>
      </c>
      <c r="E1989" s="85" t="s">
        <v>76</v>
      </c>
      <c r="F1989" s="116" t="s">
        <v>1453</v>
      </c>
      <c r="G1989" s="266"/>
      <c r="H1989" s="266"/>
      <c r="I1989" s="85" t="s">
        <v>10463</v>
      </c>
      <c r="J1989" s="43" t="s">
        <v>10464</v>
      </c>
      <c r="M1989" s="44" t="s">
        <v>121</v>
      </c>
      <c r="N1989" s="45" t="s">
        <v>1930</v>
      </c>
      <c r="O1989" s="42" t="s">
        <v>71</v>
      </c>
      <c r="P1989" s="42" t="s">
        <v>122</v>
      </c>
      <c r="Q1989" s="85" t="s">
        <v>949</v>
      </c>
      <c r="R1989" s="85" t="s">
        <v>73</v>
      </c>
      <c r="S1989" s="42" t="s">
        <v>10465</v>
      </c>
      <c r="T1989" s="42" t="s">
        <v>10466</v>
      </c>
      <c r="U1989" s="117" t="s">
        <v>10466</v>
      </c>
      <c r="V1989" s="42" t="s">
        <v>73</v>
      </c>
      <c r="W1989" s="42" t="s">
        <v>73</v>
      </c>
      <c r="X1989" s="107">
        <v>40821</v>
      </c>
      <c r="Y1989" s="107">
        <v>40846</v>
      </c>
      <c r="Z1989" s="44">
        <f t="shared" si="188"/>
        <v>2011</v>
      </c>
      <c r="AA1989" s="44">
        <f t="shared" si="189"/>
        <v>10</v>
      </c>
      <c r="AB1989" s="44">
        <v>0</v>
      </c>
      <c r="AC1989" s="85" t="s">
        <v>8602</v>
      </c>
      <c r="AD1989" s="85" t="s">
        <v>8602</v>
      </c>
      <c r="AE1989" s="85" t="s">
        <v>8602</v>
      </c>
      <c r="AF1989" s="85" t="s">
        <v>8602</v>
      </c>
      <c r="AG1989" s="85" t="s">
        <v>8602</v>
      </c>
      <c r="AH1989" s="85" t="s">
        <v>8602</v>
      </c>
      <c r="AI1989" s="85" t="s">
        <v>956</v>
      </c>
      <c r="AJ1989" s="85" t="s">
        <v>10467</v>
      </c>
      <c r="AK1989" s="85" t="s">
        <v>8602</v>
      </c>
      <c r="AL1989" s="85" t="s">
        <v>8602</v>
      </c>
      <c r="AM1989" s="47">
        <v>1</v>
      </c>
      <c r="AN1989" s="47">
        <v>1</v>
      </c>
      <c r="AO1989" s="47">
        <v>3</v>
      </c>
      <c r="AP1989" s="47">
        <v>88</v>
      </c>
      <c r="AQ1989" s="47"/>
      <c r="AR1989" s="47"/>
      <c r="AS1989" s="47">
        <v>1</v>
      </c>
      <c r="AT1989" s="49">
        <v>1</v>
      </c>
      <c r="AU1989" s="49">
        <v>1</v>
      </c>
      <c r="AV1989" s="47"/>
      <c r="AW1989" s="49">
        <v>1</v>
      </c>
      <c r="AX1989" s="49"/>
      <c r="AY1989" s="44">
        <f t="shared" si="190"/>
        <v>26</v>
      </c>
      <c r="AZ1989" s="47"/>
      <c r="BA1989" s="47"/>
      <c r="BB1989" s="47"/>
      <c r="BC1989" s="48"/>
      <c r="BD1989" s="62"/>
      <c r="BE1989" s="62"/>
      <c r="BF1989" s="50"/>
      <c r="BG1989" s="51"/>
      <c r="BH1989" s="51">
        <f t="shared" si="187"/>
        <v>1</v>
      </c>
      <c r="BI1989" s="51">
        <v>1</v>
      </c>
      <c r="BJ1989" s="52"/>
      <c r="BK1989" s="52"/>
      <c r="BL1989" s="53"/>
      <c r="BM1989" s="47" t="e">
        <f>COUNTIFS(A$2:$AC1989,#REF!,M$2:$AL1989,M1989)</f>
        <v>#VALUE!</v>
      </c>
      <c r="BN1989" s="47">
        <v>0</v>
      </c>
      <c r="BO1989" s="54">
        <v>26</v>
      </c>
      <c r="BP1989" s="54">
        <v>0</v>
      </c>
      <c r="BQ1989" s="47">
        <v>26</v>
      </c>
      <c r="BR1989" s="49">
        <v>1</v>
      </c>
      <c r="BS1989" s="49">
        <v>1</v>
      </c>
      <c r="BT1989" s="44">
        <f t="shared" si="186"/>
        <v>188</v>
      </c>
      <c r="BW1989" s="40" t="s">
        <v>67</v>
      </c>
      <c r="BY1989" s="55"/>
      <c r="BZ1989" s="1" t="s">
        <v>22426</v>
      </c>
    </row>
    <row r="1990" spans="1:78" ht="15" customHeight="1">
      <c r="A1990" s="25" t="s">
        <v>8596</v>
      </c>
      <c r="B1990" s="42" t="s">
        <v>10468</v>
      </c>
      <c r="D1990" s="263">
        <v>0</v>
      </c>
      <c r="E1990" s="85" t="s">
        <v>76</v>
      </c>
      <c r="F1990" s="116" t="s">
        <v>1453</v>
      </c>
      <c r="G1990" s="266"/>
      <c r="H1990" s="266"/>
      <c r="I1990" s="85" t="s">
        <v>10469</v>
      </c>
      <c r="J1990" s="43" t="s">
        <v>10470</v>
      </c>
      <c r="M1990" s="44" t="s">
        <v>121</v>
      </c>
      <c r="N1990" s="45" t="s">
        <v>1930</v>
      </c>
      <c r="O1990" s="42" t="s">
        <v>71</v>
      </c>
      <c r="P1990" s="42" t="s">
        <v>122</v>
      </c>
      <c r="Q1990" s="85" t="s">
        <v>949</v>
      </c>
      <c r="R1990" s="85" t="s">
        <v>73</v>
      </c>
      <c r="S1990" s="42" t="s">
        <v>10471</v>
      </c>
      <c r="T1990" s="42" t="s">
        <v>10472</v>
      </c>
      <c r="U1990" s="117" t="s">
        <v>10472</v>
      </c>
      <c r="V1990" s="42" t="s">
        <v>73</v>
      </c>
      <c r="W1990" s="42" t="s">
        <v>73</v>
      </c>
      <c r="X1990" s="107">
        <v>40851</v>
      </c>
      <c r="Y1990" s="107">
        <v>40874</v>
      </c>
      <c r="Z1990" s="44">
        <f t="shared" si="188"/>
        <v>2011</v>
      </c>
      <c r="AA1990" s="44">
        <f t="shared" si="189"/>
        <v>11</v>
      </c>
      <c r="AB1990" s="44">
        <v>0</v>
      </c>
      <c r="AC1990" s="85" t="s">
        <v>8602</v>
      </c>
      <c r="AD1990" s="85" t="s">
        <v>8602</v>
      </c>
      <c r="AE1990" s="85" t="s">
        <v>8602</v>
      </c>
      <c r="AF1990" s="85" t="s">
        <v>8602</v>
      </c>
      <c r="AG1990" s="85" t="s">
        <v>8602</v>
      </c>
      <c r="AH1990" s="85" t="s">
        <v>8602</v>
      </c>
      <c r="AI1990" s="85" t="s">
        <v>8631</v>
      </c>
      <c r="AJ1990" s="85" t="s">
        <v>8632</v>
      </c>
      <c r="AK1990" s="85" t="s">
        <v>8602</v>
      </c>
      <c r="AL1990" s="85" t="s">
        <v>8602</v>
      </c>
      <c r="AM1990" s="47">
        <v>1</v>
      </c>
      <c r="AN1990" s="47">
        <v>2</v>
      </c>
      <c r="AO1990" s="47">
        <v>3</v>
      </c>
      <c r="AP1990" s="47">
        <v>88</v>
      </c>
      <c r="AQ1990" s="47"/>
      <c r="AR1990" s="47"/>
      <c r="AS1990" s="47">
        <v>1</v>
      </c>
      <c r="AT1990" s="49">
        <v>1</v>
      </c>
      <c r="AU1990" s="49">
        <v>1</v>
      </c>
      <c r="AV1990" s="47"/>
      <c r="AW1990" s="49">
        <v>1</v>
      </c>
      <c r="AX1990" s="49"/>
      <c r="AY1990" s="44">
        <f t="shared" si="190"/>
        <v>24</v>
      </c>
      <c r="AZ1990" s="47"/>
      <c r="BA1990" s="47"/>
      <c r="BB1990" s="47"/>
      <c r="BC1990" s="48"/>
      <c r="BD1990" s="62"/>
      <c r="BE1990" s="62"/>
      <c r="BF1990" s="50"/>
      <c r="BG1990" s="51"/>
      <c r="BH1990" s="51">
        <f t="shared" si="187"/>
        <v>1</v>
      </c>
      <c r="BI1990" s="51">
        <v>5</v>
      </c>
      <c r="BJ1990" s="52"/>
      <c r="BK1990" s="52"/>
      <c r="BL1990" s="53"/>
      <c r="BM1990" s="47" t="e">
        <f>COUNTIFS(A$2:$AC1990,#REF!,M$2:$AL1990,M1990)</f>
        <v>#VALUE!</v>
      </c>
      <c r="BN1990" s="47">
        <v>0</v>
      </c>
      <c r="BO1990" s="54">
        <v>24</v>
      </c>
      <c r="BP1990" s="54">
        <v>0</v>
      </c>
      <c r="BQ1990" s="47">
        <v>24</v>
      </c>
      <c r="BR1990" s="49">
        <v>1</v>
      </c>
      <c r="BS1990" s="49">
        <v>1</v>
      </c>
      <c r="BT1990" s="44">
        <f t="shared" si="186"/>
        <v>218</v>
      </c>
      <c r="BW1990" s="40" t="s">
        <v>67</v>
      </c>
      <c r="BY1990" s="55"/>
      <c r="BZ1990" s="1" t="s">
        <v>22426</v>
      </c>
    </row>
    <row r="1991" spans="1:78" ht="15" customHeight="1">
      <c r="A1991" s="25" t="s">
        <v>8596</v>
      </c>
      <c r="B1991" s="42" t="s">
        <v>10473</v>
      </c>
      <c r="D1991" s="263">
        <v>0</v>
      </c>
      <c r="E1991" s="85" t="s">
        <v>76</v>
      </c>
      <c r="F1991" s="116" t="s">
        <v>1453</v>
      </c>
      <c r="G1991" s="266"/>
      <c r="H1991" s="266"/>
      <c r="I1991" s="85" t="s">
        <v>7965</v>
      </c>
      <c r="J1991" s="43" t="s">
        <v>8602</v>
      </c>
      <c r="M1991" s="44" t="s">
        <v>91</v>
      </c>
      <c r="N1991" s="45" t="s">
        <v>7965</v>
      </c>
      <c r="O1991" s="42" t="s">
        <v>949</v>
      </c>
      <c r="P1991" s="42" t="s">
        <v>949</v>
      </c>
      <c r="Q1991" s="85" t="s">
        <v>949</v>
      </c>
      <c r="R1991" s="85" t="s">
        <v>73</v>
      </c>
      <c r="S1991" s="42" t="s">
        <v>10474</v>
      </c>
      <c r="T1991" s="42" t="s">
        <v>8602</v>
      </c>
      <c r="U1991" s="117" t="s">
        <v>10475</v>
      </c>
      <c r="V1991" s="42" t="s">
        <v>73</v>
      </c>
      <c r="W1991" s="42" t="s">
        <v>73</v>
      </c>
      <c r="X1991" s="107">
        <v>40653</v>
      </c>
      <c r="Y1991" s="107">
        <v>40679</v>
      </c>
      <c r="Z1991" s="44">
        <f t="shared" si="188"/>
        <v>2011</v>
      </c>
      <c r="AA1991" s="44">
        <f t="shared" si="189"/>
        <v>4</v>
      </c>
      <c r="AB1991" s="44">
        <v>0</v>
      </c>
      <c r="AC1991" s="85" t="s">
        <v>8602</v>
      </c>
      <c r="AD1991" s="85" t="s">
        <v>8602</v>
      </c>
      <c r="AE1991" s="85" t="s">
        <v>8602</v>
      </c>
      <c r="AF1991" s="85" t="s">
        <v>8602</v>
      </c>
      <c r="AG1991" s="85" t="s">
        <v>8602</v>
      </c>
      <c r="AH1991" s="85" t="s">
        <v>8602</v>
      </c>
      <c r="AI1991" s="85" t="s">
        <v>10476</v>
      </c>
      <c r="AJ1991" s="85" t="s">
        <v>8602</v>
      </c>
      <c r="AK1991" s="85" t="s">
        <v>8602</v>
      </c>
      <c r="AL1991" s="85" t="s">
        <v>8602</v>
      </c>
      <c r="AM1991" s="47">
        <v>1</v>
      </c>
      <c r="AN1991" s="47">
        <v>1</v>
      </c>
      <c r="AO1991" s="47">
        <v>6</v>
      </c>
      <c r="AP1991" s="47">
        <v>88</v>
      </c>
      <c r="AQ1991" s="47"/>
      <c r="AR1991" s="47"/>
      <c r="AS1991" s="118">
        <v>99</v>
      </c>
      <c r="AT1991" s="49">
        <v>1</v>
      </c>
      <c r="AU1991" s="49">
        <v>1</v>
      </c>
      <c r="AV1991" s="47"/>
      <c r="AW1991" s="49">
        <v>1</v>
      </c>
      <c r="AX1991" s="49"/>
      <c r="AY1991" s="44">
        <f t="shared" si="190"/>
        <v>27</v>
      </c>
      <c r="AZ1991" s="47"/>
      <c r="BA1991" s="47"/>
      <c r="BB1991" s="47"/>
      <c r="BC1991" s="48"/>
      <c r="BD1991" s="62"/>
      <c r="BE1991" s="62"/>
      <c r="BF1991" s="50"/>
      <c r="BG1991" s="51"/>
      <c r="BH1991" s="51">
        <f t="shared" si="187"/>
        <v>1</v>
      </c>
      <c r="BI1991" s="51">
        <v>4</v>
      </c>
      <c r="BJ1991" s="52"/>
      <c r="BK1991" s="52"/>
      <c r="BL1991" s="53"/>
      <c r="BM1991" s="47" t="e">
        <f>COUNTIFS(A$2:$AC1991,#REF!,M$2:$AL1991,M1991)</f>
        <v>#VALUE!</v>
      </c>
      <c r="BN1991" s="47">
        <v>0</v>
      </c>
      <c r="BO1991" s="54">
        <v>27</v>
      </c>
      <c r="BP1991" s="54">
        <v>0</v>
      </c>
      <c r="BQ1991" s="47">
        <v>27</v>
      </c>
      <c r="BR1991" s="49">
        <v>1</v>
      </c>
      <c r="BS1991" s="49">
        <v>1</v>
      </c>
      <c r="BT1991" s="44">
        <f t="shared" si="186"/>
        <v>20</v>
      </c>
      <c r="BW1991" s="40" t="s">
        <v>67</v>
      </c>
      <c r="BY1991" s="55"/>
    </row>
    <row r="1992" spans="1:78" ht="15" customHeight="1">
      <c r="A1992" s="25" t="s">
        <v>8596</v>
      </c>
      <c r="B1992" s="42" t="s">
        <v>10477</v>
      </c>
      <c r="D1992" s="263">
        <v>0</v>
      </c>
      <c r="E1992" s="85" t="s">
        <v>76</v>
      </c>
      <c r="F1992" s="116" t="s">
        <v>1453</v>
      </c>
      <c r="G1992" s="266"/>
      <c r="H1992" s="266"/>
      <c r="I1992" s="85" t="s">
        <v>7965</v>
      </c>
      <c r="J1992" s="43" t="s">
        <v>8602</v>
      </c>
      <c r="M1992" s="44" t="s">
        <v>91</v>
      </c>
      <c r="N1992" s="45" t="s">
        <v>7965</v>
      </c>
      <c r="O1992" s="42" t="s">
        <v>949</v>
      </c>
      <c r="P1992" s="42" t="s">
        <v>949</v>
      </c>
      <c r="Q1992" s="85" t="s">
        <v>949</v>
      </c>
      <c r="R1992" s="85" t="s">
        <v>73</v>
      </c>
      <c r="S1992" s="42" t="s">
        <v>10478</v>
      </c>
      <c r="T1992" s="42" t="s">
        <v>8602</v>
      </c>
      <c r="U1992" s="117" t="s">
        <v>10479</v>
      </c>
      <c r="V1992" s="42" t="s">
        <v>73</v>
      </c>
      <c r="W1992" s="42" t="s">
        <v>73</v>
      </c>
      <c r="X1992" s="107">
        <v>40681</v>
      </c>
      <c r="Y1992" s="107">
        <v>40724</v>
      </c>
      <c r="Z1992" s="44">
        <f t="shared" si="188"/>
        <v>2011</v>
      </c>
      <c r="AA1992" s="44">
        <f t="shared" si="189"/>
        <v>5</v>
      </c>
      <c r="AB1992" s="44">
        <v>0</v>
      </c>
      <c r="AC1992" s="85" t="s">
        <v>8602</v>
      </c>
      <c r="AD1992" s="85" t="s">
        <v>8602</v>
      </c>
      <c r="AE1992" s="85" t="s">
        <v>8602</v>
      </c>
      <c r="AF1992" s="85" t="s">
        <v>8602</v>
      </c>
      <c r="AG1992" s="85" t="s">
        <v>8602</v>
      </c>
      <c r="AH1992" s="85" t="s">
        <v>8602</v>
      </c>
      <c r="AI1992" s="85" t="s">
        <v>10480</v>
      </c>
      <c r="AJ1992" s="85" t="s">
        <v>8602</v>
      </c>
      <c r="AK1992" s="85" t="s">
        <v>8602</v>
      </c>
      <c r="AL1992" s="85" t="s">
        <v>8602</v>
      </c>
      <c r="AM1992" s="47">
        <v>1</v>
      </c>
      <c r="AN1992" s="47">
        <v>1</v>
      </c>
      <c r="AO1992" s="47">
        <v>6</v>
      </c>
      <c r="AP1992" s="47">
        <v>88</v>
      </c>
      <c r="AQ1992" s="47"/>
      <c r="AR1992" s="47"/>
      <c r="AS1992" s="118">
        <v>99</v>
      </c>
      <c r="AT1992" s="49">
        <v>1</v>
      </c>
      <c r="AU1992" s="49">
        <v>1</v>
      </c>
      <c r="AV1992" s="47"/>
      <c r="AW1992" s="49">
        <v>1</v>
      </c>
      <c r="AX1992" s="49"/>
      <c r="AY1992" s="44">
        <f t="shared" si="190"/>
        <v>44</v>
      </c>
      <c r="AZ1992" s="47"/>
      <c r="BA1992" s="47"/>
      <c r="BB1992" s="47"/>
      <c r="BC1992" s="48"/>
      <c r="BD1992" s="62"/>
      <c r="BE1992" s="62"/>
      <c r="BF1992" s="50"/>
      <c r="BG1992" s="51"/>
      <c r="BH1992" s="51">
        <f t="shared" si="187"/>
        <v>1</v>
      </c>
      <c r="BI1992" s="51">
        <v>1</v>
      </c>
      <c r="BJ1992" s="52"/>
      <c r="BK1992" s="52"/>
      <c r="BL1992" s="53"/>
      <c r="BM1992" s="47" t="e">
        <f>COUNTIFS(A$2:$AC1992,#REF!,M$2:$AL1992,M1992)</f>
        <v>#VALUE!</v>
      </c>
      <c r="BN1992" s="47">
        <v>0</v>
      </c>
      <c r="BO1992" s="54">
        <v>44</v>
      </c>
      <c r="BP1992" s="54">
        <v>0</v>
      </c>
      <c r="BQ1992" s="47">
        <v>44</v>
      </c>
      <c r="BR1992" s="49">
        <v>1</v>
      </c>
      <c r="BS1992" s="49">
        <v>1</v>
      </c>
      <c r="BT1992" s="44">
        <f t="shared" si="186"/>
        <v>48</v>
      </c>
      <c r="BW1992" s="40" t="s">
        <v>67</v>
      </c>
      <c r="BY1992" s="55"/>
    </row>
    <row r="1993" spans="1:78" ht="15" customHeight="1">
      <c r="A1993" s="25" t="s">
        <v>8596</v>
      </c>
      <c r="B1993" s="42" t="s">
        <v>10481</v>
      </c>
      <c r="D1993" s="263">
        <v>0</v>
      </c>
      <c r="E1993" s="85" t="s">
        <v>76</v>
      </c>
      <c r="F1993" s="116" t="s">
        <v>1453</v>
      </c>
      <c r="G1993" s="266"/>
      <c r="H1993" s="266"/>
      <c r="I1993" s="85" t="s">
        <v>7965</v>
      </c>
      <c r="J1993" s="43" t="s">
        <v>8602</v>
      </c>
      <c r="M1993" s="44" t="s">
        <v>91</v>
      </c>
      <c r="N1993" s="45" t="s">
        <v>7965</v>
      </c>
      <c r="O1993" s="42" t="s">
        <v>949</v>
      </c>
      <c r="P1993" s="42" t="s">
        <v>949</v>
      </c>
      <c r="Q1993" s="85" t="s">
        <v>949</v>
      </c>
      <c r="R1993" s="85" t="s">
        <v>73</v>
      </c>
      <c r="S1993" s="42" t="s">
        <v>10482</v>
      </c>
      <c r="T1993" s="42" t="s">
        <v>8602</v>
      </c>
      <c r="U1993" s="117" t="s">
        <v>10483</v>
      </c>
      <c r="V1993" s="42" t="s">
        <v>73</v>
      </c>
      <c r="W1993" s="42" t="s">
        <v>73</v>
      </c>
      <c r="X1993" s="107">
        <v>40794</v>
      </c>
      <c r="Y1993" s="107">
        <v>40819</v>
      </c>
      <c r="Z1993" s="44">
        <f t="shared" si="188"/>
        <v>2011</v>
      </c>
      <c r="AA1993" s="44">
        <f t="shared" si="189"/>
        <v>9</v>
      </c>
      <c r="AB1993" s="44">
        <v>0</v>
      </c>
      <c r="AC1993" s="85" t="s">
        <v>8602</v>
      </c>
      <c r="AD1993" s="85" t="s">
        <v>8602</v>
      </c>
      <c r="AE1993" s="85" t="s">
        <v>8602</v>
      </c>
      <c r="AF1993" s="85" t="s">
        <v>8602</v>
      </c>
      <c r="AG1993" s="85" t="s">
        <v>8602</v>
      </c>
      <c r="AH1993" s="85" t="s">
        <v>8602</v>
      </c>
      <c r="AI1993" s="85" t="s">
        <v>10484</v>
      </c>
      <c r="AJ1993" s="85" t="s">
        <v>8602</v>
      </c>
      <c r="AK1993" s="85" t="s">
        <v>8602</v>
      </c>
      <c r="AL1993" s="85" t="s">
        <v>8602</v>
      </c>
      <c r="AM1993" s="47">
        <v>1</v>
      </c>
      <c r="AN1993" s="47">
        <v>1</v>
      </c>
      <c r="AO1993" s="47">
        <v>6</v>
      </c>
      <c r="AP1993" s="47">
        <v>88</v>
      </c>
      <c r="AQ1993" s="47"/>
      <c r="AR1993" s="47"/>
      <c r="AS1993" s="118">
        <v>99</v>
      </c>
      <c r="AT1993" s="49">
        <v>1</v>
      </c>
      <c r="AU1993" s="49">
        <v>1</v>
      </c>
      <c r="AV1993" s="47"/>
      <c r="AW1993" s="49">
        <v>1</v>
      </c>
      <c r="AX1993" s="49"/>
      <c r="AY1993" s="44">
        <f t="shared" si="190"/>
        <v>26</v>
      </c>
      <c r="AZ1993" s="47"/>
      <c r="BA1993" s="47"/>
      <c r="BB1993" s="47"/>
      <c r="BC1993" s="48"/>
      <c r="BD1993" s="62"/>
      <c r="BE1993" s="62"/>
      <c r="BF1993" s="50"/>
      <c r="BG1993" s="51"/>
      <c r="BH1993" s="51">
        <f t="shared" si="187"/>
        <v>1</v>
      </c>
      <c r="BI1993" s="51">
        <v>5</v>
      </c>
      <c r="BJ1993" s="52"/>
      <c r="BK1993" s="52"/>
      <c r="BL1993" s="53"/>
      <c r="BM1993" s="47" t="e">
        <f>COUNTIFS(A$2:$AC1993,#REF!,M$2:$AL1993,M1993)</f>
        <v>#VALUE!</v>
      </c>
      <c r="BN1993" s="47">
        <v>0</v>
      </c>
      <c r="BO1993" s="54">
        <v>26</v>
      </c>
      <c r="BP1993" s="54">
        <v>0</v>
      </c>
      <c r="BQ1993" s="47">
        <v>26</v>
      </c>
      <c r="BR1993" s="49">
        <v>1</v>
      </c>
      <c r="BS1993" s="49">
        <v>1</v>
      </c>
      <c r="BT1993" s="44">
        <f t="shared" si="186"/>
        <v>161</v>
      </c>
      <c r="BW1993" s="40" t="s">
        <v>67</v>
      </c>
      <c r="BY1993" s="55"/>
    </row>
    <row r="1994" spans="1:78" ht="15" customHeight="1">
      <c r="A1994" s="25" t="s">
        <v>8596</v>
      </c>
      <c r="B1994" s="42" t="s">
        <v>10485</v>
      </c>
      <c r="D1994" s="263">
        <v>0</v>
      </c>
      <c r="E1994" s="85" t="s">
        <v>76</v>
      </c>
      <c r="F1994" s="116" t="s">
        <v>1453</v>
      </c>
      <c r="G1994" s="266"/>
      <c r="H1994" s="266"/>
      <c r="I1994" s="85" t="s">
        <v>7965</v>
      </c>
      <c r="J1994" s="43" t="s">
        <v>8602</v>
      </c>
      <c r="M1994" s="44" t="s">
        <v>91</v>
      </c>
      <c r="N1994" s="45" t="s">
        <v>7965</v>
      </c>
      <c r="O1994" s="42" t="s">
        <v>949</v>
      </c>
      <c r="P1994" s="42" t="s">
        <v>949</v>
      </c>
      <c r="Q1994" s="85" t="s">
        <v>949</v>
      </c>
      <c r="R1994" s="85" t="s">
        <v>73</v>
      </c>
      <c r="S1994" s="42" t="s">
        <v>10486</v>
      </c>
      <c r="T1994" s="42" t="s">
        <v>10487</v>
      </c>
      <c r="U1994" s="117" t="s">
        <v>10487</v>
      </c>
      <c r="V1994" s="42" t="s">
        <v>73</v>
      </c>
      <c r="W1994" s="42" t="s">
        <v>73</v>
      </c>
      <c r="X1994" s="107">
        <v>40830</v>
      </c>
      <c r="Y1994" s="107">
        <v>40862</v>
      </c>
      <c r="Z1994" s="44">
        <f t="shared" si="188"/>
        <v>2011</v>
      </c>
      <c r="AA1994" s="44">
        <f t="shared" si="189"/>
        <v>10</v>
      </c>
      <c r="AB1994" s="44">
        <v>0</v>
      </c>
      <c r="AC1994" s="85" t="s">
        <v>8602</v>
      </c>
      <c r="AD1994" s="85" t="s">
        <v>8602</v>
      </c>
      <c r="AE1994" s="85" t="s">
        <v>8602</v>
      </c>
      <c r="AF1994" s="85" t="s">
        <v>8602</v>
      </c>
      <c r="AG1994" s="85" t="s">
        <v>8602</v>
      </c>
      <c r="AH1994" s="85" t="s">
        <v>8602</v>
      </c>
      <c r="AI1994" s="85" t="s">
        <v>10488</v>
      </c>
      <c r="AJ1994" s="85" t="s">
        <v>8602</v>
      </c>
      <c r="AK1994" s="85" t="s">
        <v>8602</v>
      </c>
      <c r="AL1994" s="85" t="s">
        <v>8602</v>
      </c>
      <c r="AM1994" s="47">
        <v>1</v>
      </c>
      <c r="AN1994" s="47">
        <v>1</v>
      </c>
      <c r="AO1994" s="47">
        <v>6</v>
      </c>
      <c r="AP1994" s="47">
        <v>88</v>
      </c>
      <c r="AQ1994" s="47"/>
      <c r="AR1994" s="47"/>
      <c r="AS1994" s="118">
        <v>99</v>
      </c>
      <c r="AT1994" s="49">
        <v>1</v>
      </c>
      <c r="AU1994" s="49">
        <v>1</v>
      </c>
      <c r="AV1994" s="47"/>
      <c r="AW1994" s="49">
        <v>1</v>
      </c>
      <c r="AX1994" s="49"/>
      <c r="AY1994" s="44">
        <f t="shared" si="190"/>
        <v>33</v>
      </c>
      <c r="AZ1994" s="47"/>
      <c r="BA1994" s="47"/>
      <c r="BB1994" s="47"/>
      <c r="BC1994" s="48"/>
      <c r="BD1994" s="62"/>
      <c r="BE1994" s="62"/>
      <c r="BF1994" s="50"/>
      <c r="BG1994" s="51"/>
      <c r="BH1994" s="51">
        <f t="shared" si="187"/>
        <v>1</v>
      </c>
      <c r="BI1994" s="51">
        <v>5</v>
      </c>
      <c r="BJ1994" s="52"/>
      <c r="BK1994" s="52"/>
      <c r="BL1994" s="53"/>
      <c r="BM1994" s="47" t="e">
        <f>COUNTIFS(A$2:$AC1994,#REF!,M$2:$AL1994,M1994)</f>
        <v>#VALUE!</v>
      </c>
      <c r="BN1994" s="47">
        <v>0</v>
      </c>
      <c r="BO1994" s="54">
        <v>33</v>
      </c>
      <c r="BP1994" s="54">
        <v>0</v>
      </c>
      <c r="BQ1994" s="47">
        <v>33</v>
      </c>
      <c r="BR1994" s="49">
        <v>1</v>
      </c>
      <c r="BS1994" s="49">
        <v>1</v>
      </c>
      <c r="BT1994" s="44">
        <f t="shared" si="186"/>
        <v>197</v>
      </c>
      <c r="BW1994" s="40" t="s">
        <v>67</v>
      </c>
      <c r="BY1994" s="55"/>
    </row>
    <row r="1995" spans="1:78" ht="15" customHeight="1">
      <c r="A1995" s="25" t="s">
        <v>8596</v>
      </c>
      <c r="B1995" s="42" t="s">
        <v>10489</v>
      </c>
      <c r="D1995" s="263">
        <v>0</v>
      </c>
      <c r="E1995" s="85" t="s">
        <v>76</v>
      </c>
      <c r="F1995" s="116" t="s">
        <v>1453</v>
      </c>
      <c r="G1995" s="266"/>
      <c r="H1995" s="266"/>
      <c r="I1995" s="85" t="s">
        <v>7309</v>
      </c>
      <c r="J1995" s="43" t="s">
        <v>8602</v>
      </c>
      <c r="M1995" s="44" t="s">
        <v>91</v>
      </c>
      <c r="N1995" s="45" t="s">
        <v>7309</v>
      </c>
      <c r="O1995" s="42" t="s">
        <v>86</v>
      </c>
      <c r="P1995" s="42" t="s">
        <v>87</v>
      </c>
      <c r="Q1995" s="85" t="s">
        <v>105</v>
      </c>
      <c r="R1995" s="85" t="s">
        <v>73</v>
      </c>
      <c r="S1995" s="42" t="s">
        <v>10490</v>
      </c>
      <c r="T1995" s="42" t="s">
        <v>10491</v>
      </c>
      <c r="U1995" s="117" t="s">
        <v>10491</v>
      </c>
      <c r="V1995" s="42" t="s">
        <v>73</v>
      </c>
      <c r="W1995" s="42" t="s">
        <v>73</v>
      </c>
      <c r="X1995" s="107">
        <v>40675</v>
      </c>
      <c r="Y1995" s="107">
        <v>40712</v>
      </c>
      <c r="Z1995" s="44">
        <f t="shared" si="188"/>
        <v>2011</v>
      </c>
      <c r="AA1995" s="44">
        <f t="shared" si="189"/>
        <v>5</v>
      </c>
      <c r="AB1995" s="44">
        <v>0</v>
      </c>
      <c r="AC1995" s="85" t="s">
        <v>8602</v>
      </c>
      <c r="AD1995" s="85" t="s">
        <v>8602</v>
      </c>
      <c r="AE1995" s="85" t="s">
        <v>8602</v>
      </c>
      <c r="AF1995" s="85" t="s">
        <v>8602</v>
      </c>
      <c r="AG1995" s="85" t="s">
        <v>8602</v>
      </c>
      <c r="AH1995" s="85" t="s">
        <v>8602</v>
      </c>
      <c r="AI1995" s="85" t="s">
        <v>10492</v>
      </c>
      <c r="AJ1995" s="85" t="s">
        <v>8602</v>
      </c>
      <c r="AK1995" s="85" t="s">
        <v>8602</v>
      </c>
      <c r="AL1995" s="85" t="s">
        <v>8602</v>
      </c>
      <c r="AM1995" s="47">
        <v>1</v>
      </c>
      <c r="AN1995" s="47">
        <v>1</v>
      </c>
      <c r="AO1995" s="47">
        <v>6</v>
      </c>
      <c r="AP1995" s="47">
        <v>88</v>
      </c>
      <c r="AQ1995" s="47"/>
      <c r="AR1995" s="47"/>
      <c r="AS1995" s="118">
        <v>0</v>
      </c>
      <c r="AT1995" s="49">
        <v>1</v>
      </c>
      <c r="AU1995" s="49">
        <v>1</v>
      </c>
      <c r="AV1995" s="47"/>
      <c r="AW1995" s="49">
        <v>1</v>
      </c>
      <c r="AX1995" s="49"/>
      <c r="AY1995" s="44">
        <f t="shared" si="190"/>
        <v>38</v>
      </c>
      <c r="AZ1995" s="47"/>
      <c r="BA1995" s="47"/>
      <c r="BB1995" s="47"/>
      <c r="BC1995" s="48"/>
      <c r="BD1995" s="62"/>
      <c r="BE1995" s="62"/>
      <c r="BF1995" s="50"/>
      <c r="BG1995" s="51"/>
      <c r="BH1995" s="51">
        <f t="shared" si="187"/>
        <v>1</v>
      </c>
      <c r="BI1995" s="51">
        <v>5</v>
      </c>
      <c r="BJ1995" s="52"/>
      <c r="BK1995" s="52"/>
      <c r="BL1995" s="53"/>
      <c r="BM1995" s="47" t="e">
        <f>COUNTIFS(A$2:$AC1995,#REF!,M$2:$AL1995,M1995)</f>
        <v>#VALUE!</v>
      </c>
      <c r="BN1995" s="47">
        <v>0</v>
      </c>
      <c r="BO1995" s="54">
        <v>38</v>
      </c>
      <c r="BP1995" s="54">
        <v>0</v>
      </c>
      <c r="BQ1995" s="47">
        <v>38</v>
      </c>
      <c r="BR1995" s="49">
        <v>1</v>
      </c>
      <c r="BS1995" s="49">
        <v>1</v>
      </c>
      <c r="BT1995" s="44">
        <f t="shared" si="186"/>
        <v>42</v>
      </c>
      <c r="BW1995" s="40" t="s">
        <v>67</v>
      </c>
      <c r="BY1995" s="55"/>
    </row>
    <row r="1996" spans="1:78" ht="15" customHeight="1">
      <c r="A1996" s="25" t="s">
        <v>8596</v>
      </c>
      <c r="B1996" s="42" t="s">
        <v>10493</v>
      </c>
      <c r="D1996" s="263">
        <v>0</v>
      </c>
      <c r="E1996" s="85" t="s">
        <v>76</v>
      </c>
      <c r="F1996" s="116" t="s">
        <v>1453</v>
      </c>
      <c r="G1996" s="266"/>
      <c r="H1996" s="266"/>
      <c r="I1996" s="85" t="s">
        <v>7309</v>
      </c>
      <c r="J1996" s="43" t="s">
        <v>8602</v>
      </c>
      <c r="M1996" s="44" t="s">
        <v>91</v>
      </c>
      <c r="N1996" s="45" t="s">
        <v>7309</v>
      </c>
      <c r="O1996" s="42" t="s">
        <v>81</v>
      </c>
      <c r="P1996" s="42" t="s">
        <v>82</v>
      </c>
      <c r="Q1996" s="85" t="s">
        <v>105</v>
      </c>
      <c r="R1996" s="85" t="s">
        <v>73</v>
      </c>
      <c r="S1996" s="42" t="s">
        <v>10494</v>
      </c>
      <c r="T1996" s="42" t="s">
        <v>8602</v>
      </c>
      <c r="U1996" s="117" t="s">
        <v>10495</v>
      </c>
      <c r="V1996" s="42" t="s">
        <v>73</v>
      </c>
      <c r="W1996" s="42" t="s">
        <v>73</v>
      </c>
      <c r="X1996" s="107">
        <v>40732</v>
      </c>
      <c r="Y1996" s="107">
        <v>40789</v>
      </c>
      <c r="Z1996" s="44">
        <f t="shared" si="188"/>
        <v>2011</v>
      </c>
      <c r="AA1996" s="44">
        <f t="shared" si="189"/>
        <v>7</v>
      </c>
      <c r="AB1996" s="44">
        <v>0</v>
      </c>
      <c r="AC1996" s="85" t="s">
        <v>8602</v>
      </c>
      <c r="AD1996" s="85" t="s">
        <v>8602</v>
      </c>
      <c r="AE1996" s="85" t="s">
        <v>8602</v>
      </c>
      <c r="AF1996" s="85" t="s">
        <v>8602</v>
      </c>
      <c r="AG1996" s="85" t="s">
        <v>8602</v>
      </c>
      <c r="AH1996" s="85" t="s">
        <v>8602</v>
      </c>
      <c r="AI1996" s="85" t="s">
        <v>10496</v>
      </c>
      <c r="AJ1996" s="85" t="s">
        <v>8602</v>
      </c>
      <c r="AK1996" s="85" t="s">
        <v>8602</v>
      </c>
      <c r="AL1996" s="85" t="s">
        <v>8602</v>
      </c>
      <c r="AM1996" s="47">
        <v>1</v>
      </c>
      <c r="AN1996" s="47">
        <v>1</v>
      </c>
      <c r="AO1996" s="47">
        <v>6</v>
      </c>
      <c r="AP1996" s="47">
        <v>88</v>
      </c>
      <c r="AQ1996" s="47"/>
      <c r="AR1996" s="47"/>
      <c r="AS1996" s="118">
        <v>0</v>
      </c>
      <c r="AT1996" s="49">
        <v>1</v>
      </c>
      <c r="AU1996" s="49">
        <v>1</v>
      </c>
      <c r="AV1996" s="47"/>
      <c r="AW1996" s="49">
        <v>1</v>
      </c>
      <c r="AX1996" s="49"/>
      <c r="AY1996" s="44">
        <f t="shared" si="190"/>
        <v>58</v>
      </c>
      <c r="AZ1996" s="47"/>
      <c r="BA1996" s="47"/>
      <c r="BB1996" s="47"/>
      <c r="BC1996" s="48"/>
      <c r="BD1996" s="62"/>
      <c r="BE1996" s="62"/>
      <c r="BF1996" s="50"/>
      <c r="BG1996" s="51"/>
      <c r="BH1996" s="51">
        <f t="shared" si="187"/>
        <v>1</v>
      </c>
      <c r="BI1996" s="51">
        <v>7</v>
      </c>
      <c r="BJ1996" s="52"/>
      <c r="BK1996" s="52"/>
      <c r="BL1996" s="53"/>
      <c r="BM1996" s="47" t="e">
        <f>COUNTIFS(A$2:$AC1996,#REF!,M$2:$AL1996,M1996)</f>
        <v>#VALUE!</v>
      </c>
      <c r="BN1996" s="47">
        <v>0</v>
      </c>
      <c r="BO1996" s="54">
        <v>58</v>
      </c>
      <c r="BP1996" s="54">
        <v>0</v>
      </c>
      <c r="BQ1996" s="47">
        <v>58</v>
      </c>
      <c r="BR1996" s="49">
        <v>1</v>
      </c>
      <c r="BS1996" s="49">
        <v>1</v>
      </c>
      <c r="BT1996" s="44">
        <f t="shared" si="186"/>
        <v>99</v>
      </c>
      <c r="BW1996" s="40" t="s">
        <v>67</v>
      </c>
      <c r="BY1996" s="55"/>
    </row>
    <row r="1997" spans="1:78" ht="15" customHeight="1">
      <c r="A1997" s="25" t="s">
        <v>8596</v>
      </c>
      <c r="B1997" s="42" t="s">
        <v>10497</v>
      </c>
      <c r="D1997" s="263">
        <v>0</v>
      </c>
      <c r="E1997" s="85" t="s">
        <v>76</v>
      </c>
      <c r="F1997" s="116" t="s">
        <v>1453</v>
      </c>
      <c r="G1997" s="266"/>
      <c r="H1997" s="266"/>
      <c r="I1997" s="85" t="s">
        <v>7309</v>
      </c>
      <c r="J1997" s="43" t="s">
        <v>8602</v>
      </c>
      <c r="M1997" s="44" t="s">
        <v>91</v>
      </c>
      <c r="N1997" s="45" t="s">
        <v>7309</v>
      </c>
      <c r="O1997" s="42" t="s">
        <v>81</v>
      </c>
      <c r="P1997" s="42" t="s">
        <v>82</v>
      </c>
      <c r="Q1997" s="85" t="s">
        <v>949</v>
      </c>
      <c r="R1997" s="85" t="s">
        <v>73</v>
      </c>
      <c r="S1997" s="42" t="s">
        <v>10498</v>
      </c>
      <c r="T1997" s="42" t="s">
        <v>8602</v>
      </c>
      <c r="U1997" s="117" t="s">
        <v>10499</v>
      </c>
      <c r="V1997" s="42" t="s">
        <v>73</v>
      </c>
      <c r="W1997" s="42" t="s">
        <v>73</v>
      </c>
      <c r="X1997" s="107">
        <v>40790</v>
      </c>
      <c r="Y1997" s="107">
        <v>40841</v>
      </c>
      <c r="Z1997" s="44">
        <f t="shared" si="188"/>
        <v>2011</v>
      </c>
      <c r="AA1997" s="44">
        <f t="shared" si="189"/>
        <v>9</v>
      </c>
      <c r="AB1997" s="44">
        <v>0</v>
      </c>
      <c r="AC1997" s="85" t="s">
        <v>8602</v>
      </c>
      <c r="AD1997" s="85" t="s">
        <v>8602</v>
      </c>
      <c r="AE1997" s="85" t="s">
        <v>8602</v>
      </c>
      <c r="AF1997" s="85" t="s">
        <v>8602</v>
      </c>
      <c r="AG1997" s="85" t="s">
        <v>8602</v>
      </c>
      <c r="AH1997" s="85" t="s">
        <v>8602</v>
      </c>
      <c r="AI1997" s="85" t="s">
        <v>10496</v>
      </c>
      <c r="AJ1997" s="85" t="s">
        <v>8602</v>
      </c>
      <c r="AK1997" s="85" t="s">
        <v>8602</v>
      </c>
      <c r="AL1997" s="85" t="s">
        <v>8602</v>
      </c>
      <c r="AM1997" s="47">
        <v>1</v>
      </c>
      <c r="AN1997" s="47">
        <v>1</v>
      </c>
      <c r="AO1997" s="47">
        <v>6</v>
      </c>
      <c r="AP1997" s="47">
        <v>88</v>
      </c>
      <c r="AQ1997" s="47"/>
      <c r="AR1997" s="47"/>
      <c r="AS1997" s="118">
        <v>0</v>
      </c>
      <c r="AT1997" s="49">
        <v>1</v>
      </c>
      <c r="AU1997" s="49">
        <v>1</v>
      </c>
      <c r="AV1997" s="47"/>
      <c r="AW1997" s="49">
        <v>1</v>
      </c>
      <c r="AX1997" s="49"/>
      <c r="AY1997" s="44">
        <f t="shared" si="190"/>
        <v>52</v>
      </c>
      <c r="AZ1997" s="47"/>
      <c r="BA1997" s="47"/>
      <c r="BB1997" s="47"/>
      <c r="BC1997" s="48"/>
      <c r="BD1997" s="62"/>
      <c r="BE1997" s="62"/>
      <c r="BF1997" s="50"/>
      <c r="BG1997" s="51"/>
      <c r="BH1997" s="51">
        <f t="shared" si="187"/>
        <v>1</v>
      </c>
      <c r="BI1997" s="51">
        <v>3</v>
      </c>
      <c r="BJ1997" s="52"/>
      <c r="BK1997" s="52"/>
      <c r="BL1997" s="53"/>
      <c r="BM1997" s="47" t="e">
        <f>COUNTIFS(A$2:$AC1997,#REF!,M$2:$AL1997,M1997)</f>
        <v>#VALUE!</v>
      </c>
      <c r="BN1997" s="47">
        <v>0</v>
      </c>
      <c r="BO1997" s="54">
        <v>52</v>
      </c>
      <c r="BP1997" s="54">
        <v>0</v>
      </c>
      <c r="BQ1997" s="47">
        <v>52</v>
      </c>
      <c r="BR1997" s="49">
        <v>1</v>
      </c>
      <c r="BS1997" s="49">
        <v>1</v>
      </c>
      <c r="BT1997" s="44">
        <f t="shared" si="186"/>
        <v>157</v>
      </c>
      <c r="BW1997" s="40" t="s">
        <v>67</v>
      </c>
      <c r="BY1997" s="55"/>
    </row>
    <row r="1998" spans="1:78" ht="15" customHeight="1">
      <c r="A1998" s="25" t="s">
        <v>8596</v>
      </c>
      <c r="B1998" s="42" t="s">
        <v>10500</v>
      </c>
      <c r="D1998" s="263">
        <v>0</v>
      </c>
      <c r="E1998" s="85" t="s">
        <v>76</v>
      </c>
      <c r="F1998" s="116" t="s">
        <v>1453</v>
      </c>
      <c r="G1998" s="266"/>
      <c r="H1998" s="266"/>
      <c r="I1998" s="85" t="s">
        <v>10501</v>
      </c>
      <c r="J1998" s="43" t="s">
        <v>8602</v>
      </c>
      <c r="M1998" s="44" t="s">
        <v>121</v>
      </c>
      <c r="N1998" s="45" t="s">
        <v>241</v>
      </c>
      <c r="O1998" s="42" t="s">
        <v>153</v>
      </c>
      <c r="P1998" s="42" t="s">
        <v>154</v>
      </c>
      <c r="Q1998" s="85" t="s">
        <v>949</v>
      </c>
      <c r="R1998" s="85" t="s">
        <v>73</v>
      </c>
      <c r="S1998" s="42" t="s">
        <v>10502</v>
      </c>
      <c r="T1998" s="42" t="s">
        <v>8602</v>
      </c>
      <c r="U1998" s="117" t="s">
        <v>10503</v>
      </c>
      <c r="V1998" s="42" t="s">
        <v>73</v>
      </c>
      <c r="W1998" s="42" t="s">
        <v>73</v>
      </c>
      <c r="X1998" s="107">
        <v>40836</v>
      </c>
      <c r="Y1998" s="107">
        <v>40853</v>
      </c>
      <c r="Z1998" s="44">
        <f t="shared" si="188"/>
        <v>2011</v>
      </c>
      <c r="AA1998" s="44">
        <f t="shared" si="189"/>
        <v>10</v>
      </c>
      <c r="AB1998" s="44">
        <v>0</v>
      </c>
      <c r="AC1998" s="85" t="s">
        <v>10504</v>
      </c>
      <c r="AD1998" s="85" t="s">
        <v>8602</v>
      </c>
      <c r="AE1998" s="85" t="s">
        <v>8602</v>
      </c>
      <c r="AF1998" s="85" t="s">
        <v>8602</v>
      </c>
      <c r="AG1998" s="85" t="s">
        <v>8602</v>
      </c>
      <c r="AH1998" s="85" t="s">
        <v>8602</v>
      </c>
      <c r="AI1998" s="85" t="s">
        <v>10505</v>
      </c>
      <c r="AJ1998" s="85" t="s">
        <v>8602</v>
      </c>
      <c r="AK1998" s="85" t="s">
        <v>8602</v>
      </c>
      <c r="AL1998" s="85" t="s">
        <v>8602</v>
      </c>
      <c r="AM1998" s="47">
        <v>1</v>
      </c>
      <c r="AN1998" s="47">
        <v>1</v>
      </c>
      <c r="AO1998" s="47">
        <v>3</v>
      </c>
      <c r="AP1998" s="47">
        <v>88</v>
      </c>
      <c r="AQ1998" s="47"/>
      <c r="AR1998" s="47"/>
      <c r="AS1998" s="118">
        <v>0</v>
      </c>
      <c r="AT1998" s="49">
        <v>1</v>
      </c>
      <c r="AU1998" s="49">
        <v>1</v>
      </c>
      <c r="AV1998" s="47"/>
      <c r="AW1998" s="49">
        <v>1</v>
      </c>
      <c r="AX1998" s="49"/>
      <c r="AY1998" s="44">
        <f t="shared" si="190"/>
        <v>18</v>
      </c>
      <c r="AZ1998" s="47"/>
      <c r="BA1998" s="47"/>
      <c r="BB1998" s="47"/>
      <c r="BC1998" s="48"/>
      <c r="BD1998" s="62"/>
      <c r="BE1998" s="62"/>
      <c r="BF1998" s="50"/>
      <c r="BG1998" s="51"/>
      <c r="BH1998" s="51">
        <f t="shared" si="187"/>
        <v>1</v>
      </c>
      <c r="BI1998" s="51">
        <v>3</v>
      </c>
      <c r="BJ1998" s="52"/>
      <c r="BK1998" s="52"/>
      <c r="BL1998" s="53"/>
      <c r="BM1998" s="47" t="e">
        <f>COUNTIFS(A$2:$AC1998,#REF!,M$2:$AL1998,M1998)</f>
        <v>#VALUE!</v>
      </c>
      <c r="BN1998" s="47">
        <v>1</v>
      </c>
      <c r="BO1998" s="54">
        <v>18</v>
      </c>
      <c r="BP1998" s="54">
        <v>0</v>
      </c>
      <c r="BQ1998" s="47">
        <v>18</v>
      </c>
      <c r="BR1998" s="49">
        <v>1</v>
      </c>
      <c r="BS1998" s="49">
        <v>1</v>
      </c>
      <c r="BT1998" s="44">
        <f t="shared" si="186"/>
        <v>203</v>
      </c>
      <c r="BW1998" s="40" t="s">
        <v>67</v>
      </c>
      <c r="BY1998" s="55"/>
    </row>
    <row r="1999" spans="1:78" ht="15" customHeight="1">
      <c r="A1999" s="25" t="s">
        <v>8596</v>
      </c>
      <c r="B1999" s="42" t="s">
        <v>10506</v>
      </c>
      <c r="D1999" s="263">
        <v>0</v>
      </c>
      <c r="E1999" s="85" t="s">
        <v>76</v>
      </c>
      <c r="F1999" s="116" t="s">
        <v>1453</v>
      </c>
      <c r="G1999" s="266"/>
      <c r="H1999" s="266"/>
      <c r="I1999" s="85" t="s">
        <v>10507</v>
      </c>
      <c r="J1999" s="43" t="s">
        <v>8602</v>
      </c>
      <c r="M1999" s="44" t="s">
        <v>121</v>
      </c>
      <c r="N1999" s="45" t="s">
        <v>10508</v>
      </c>
      <c r="O1999" s="42" t="s">
        <v>153</v>
      </c>
      <c r="P1999" s="42" t="s">
        <v>154</v>
      </c>
      <c r="Q1999" s="85" t="s">
        <v>949</v>
      </c>
      <c r="R1999" s="85" t="s">
        <v>73</v>
      </c>
      <c r="S1999" s="42" t="s">
        <v>10509</v>
      </c>
      <c r="T1999" s="42" t="s">
        <v>8602</v>
      </c>
      <c r="U1999" s="117" t="s">
        <v>10510</v>
      </c>
      <c r="V1999" s="42" t="s">
        <v>73</v>
      </c>
      <c r="W1999" s="42" t="s">
        <v>73</v>
      </c>
      <c r="X1999" s="107">
        <v>40864</v>
      </c>
      <c r="Y1999" s="107">
        <v>40873</v>
      </c>
      <c r="Z1999" s="44">
        <f t="shared" si="188"/>
        <v>2011</v>
      </c>
      <c r="AA1999" s="44">
        <f t="shared" si="189"/>
        <v>11</v>
      </c>
      <c r="AB1999" s="44">
        <v>0</v>
      </c>
      <c r="AC1999" s="85" t="s">
        <v>7309</v>
      </c>
      <c r="AD1999" s="85" t="s">
        <v>8602</v>
      </c>
      <c r="AE1999" s="85" t="s">
        <v>8602</v>
      </c>
      <c r="AF1999" s="85" t="s">
        <v>8602</v>
      </c>
      <c r="AG1999" s="85" t="s">
        <v>8602</v>
      </c>
      <c r="AH1999" s="85" t="s">
        <v>8602</v>
      </c>
      <c r="AI1999" s="85" t="s">
        <v>10511</v>
      </c>
      <c r="AJ1999" s="85" t="s">
        <v>8602</v>
      </c>
      <c r="AK1999" s="85" t="s">
        <v>8602</v>
      </c>
      <c r="AL1999" s="85" t="s">
        <v>8602</v>
      </c>
      <c r="AM1999" s="47">
        <v>1</v>
      </c>
      <c r="AN1999" s="47">
        <v>1</v>
      </c>
      <c r="AO1999" s="47">
        <v>3</v>
      </c>
      <c r="AP1999" s="47">
        <v>88</v>
      </c>
      <c r="AQ1999" s="47"/>
      <c r="AR1999" s="47"/>
      <c r="AS1999" s="118">
        <v>0</v>
      </c>
      <c r="AT1999" s="49">
        <v>1</v>
      </c>
      <c r="AU1999" s="49">
        <v>1</v>
      </c>
      <c r="AV1999" s="47"/>
      <c r="AW1999" s="49">
        <v>1</v>
      </c>
      <c r="AX1999" s="49"/>
      <c r="AY1999" s="44">
        <f t="shared" si="190"/>
        <v>10</v>
      </c>
      <c r="AZ1999" s="47"/>
      <c r="BA1999" s="47"/>
      <c r="BB1999" s="47"/>
      <c r="BC1999" s="48"/>
      <c r="BD1999" s="62"/>
      <c r="BE1999" s="62"/>
      <c r="BF1999" s="50"/>
      <c r="BG1999" s="51"/>
      <c r="BH1999" s="51">
        <f t="shared" si="187"/>
        <v>1</v>
      </c>
      <c r="BI1999" s="51">
        <v>2</v>
      </c>
      <c r="BJ1999" s="52"/>
      <c r="BK1999" s="52"/>
      <c r="BL1999" s="53"/>
      <c r="BM1999" s="47" t="e">
        <f>COUNTIFS(A$2:$AC1999,#REF!,M$2:$AL1999,M1999)</f>
        <v>#VALUE!</v>
      </c>
      <c r="BN1999" s="47">
        <v>1</v>
      </c>
      <c r="BO1999" s="54">
        <v>10</v>
      </c>
      <c r="BP1999" s="54">
        <v>0</v>
      </c>
      <c r="BQ1999" s="47">
        <v>10</v>
      </c>
      <c r="BR1999" s="49">
        <v>1</v>
      </c>
      <c r="BS1999" s="49">
        <v>1</v>
      </c>
      <c r="BT1999" s="44">
        <f t="shared" si="186"/>
        <v>231</v>
      </c>
      <c r="BW1999" s="40" t="s">
        <v>67</v>
      </c>
      <c r="BY1999" s="55"/>
    </row>
    <row r="2000" spans="1:78" ht="15" customHeight="1">
      <c r="A2000" s="25" t="s">
        <v>8596</v>
      </c>
      <c r="B2000" s="42" t="s">
        <v>10512</v>
      </c>
      <c r="D2000" s="263">
        <v>0</v>
      </c>
      <c r="E2000" s="85" t="s">
        <v>76</v>
      </c>
      <c r="F2000" s="116" t="s">
        <v>1453</v>
      </c>
      <c r="G2000" s="266"/>
      <c r="H2000" s="266"/>
      <c r="I2000" s="85" t="s">
        <v>7309</v>
      </c>
      <c r="J2000" s="43" t="s">
        <v>8602</v>
      </c>
      <c r="M2000" s="44" t="s">
        <v>91</v>
      </c>
      <c r="N2000" s="45" t="s">
        <v>7309</v>
      </c>
      <c r="O2000" s="42" t="s">
        <v>100</v>
      </c>
      <c r="P2000" s="42" t="s">
        <v>101</v>
      </c>
      <c r="Q2000" s="85" t="s">
        <v>949</v>
      </c>
      <c r="R2000" s="85" t="s">
        <v>73</v>
      </c>
      <c r="S2000" s="42" t="s">
        <v>10513</v>
      </c>
      <c r="T2000" s="42" t="s">
        <v>8602</v>
      </c>
      <c r="U2000" s="117" t="s">
        <v>10514</v>
      </c>
      <c r="V2000" s="42" t="s">
        <v>73</v>
      </c>
      <c r="W2000" s="42" t="s">
        <v>73</v>
      </c>
      <c r="X2000" s="107">
        <v>40884</v>
      </c>
      <c r="Y2000" s="107">
        <v>40939</v>
      </c>
      <c r="Z2000" s="44">
        <f t="shared" si="188"/>
        <v>2011</v>
      </c>
      <c r="AA2000" s="44">
        <f t="shared" si="189"/>
        <v>12</v>
      </c>
      <c r="AB2000" s="44">
        <v>0</v>
      </c>
      <c r="AC2000" s="85" t="s">
        <v>8602</v>
      </c>
      <c r="AD2000" s="85" t="s">
        <v>8602</v>
      </c>
      <c r="AE2000" s="85" t="s">
        <v>8602</v>
      </c>
      <c r="AF2000" s="85" t="s">
        <v>8602</v>
      </c>
      <c r="AG2000" s="85" t="s">
        <v>8602</v>
      </c>
      <c r="AH2000" s="85" t="s">
        <v>8602</v>
      </c>
      <c r="AI2000" s="85" t="s">
        <v>10515</v>
      </c>
      <c r="AJ2000" s="85" t="s">
        <v>8602</v>
      </c>
      <c r="AK2000" s="85" t="s">
        <v>8602</v>
      </c>
      <c r="AL2000" s="85" t="s">
        <v>8602</v>
      </c>
      <c r="AM2000" s="47">
        <v>1</v>
      </c>
      <c r="AN2000" s="47">
        <v>1</v>
      </c>
      <c r="AO2000" s="47">
        <v>6</v>
      </c>
      <c r="AP2000" s="47">
        <v>88</v>
      </c>
      <c r="AQ2000" s="47"/>
      <c r="AR2000" s="47"/>
      <c r="AS2000" s="118">
        <v>0</v>
      </c>
      <c r="AT2000" s="49">
        <v>1</v>
      </c>
      <c r="AU2000" s="49">
        <v>1</v>
      </c>
      <c r="AV2000" s="47"/>
      <c r="AW2000" s="49">
        <v>1</v>
      </c>
      <c r="AX2000" s="49"/>
      <c r="AY2000" s="44">
        <f t="shared" si="190"/>
        <v>56</v>
      </c>
      <c r="AZ2000" s="47"/>
      <c r="BA2000" s="47"/>
      <c r="BB2000" s="47"/>
      <c r="BC2000" s="48"/>
      <c r="BD2000" s="62"/>
      <c r="BE2000" s="62"/>
      <c r="BF2000" s="50"/>
      <c r="BG2000" s="51"/>
      <c r="BH2000" s="51">
        <f t="shared" si="187"/>
        <v>1</v>
      </c>
      <c r="BI2000" s="51">
        <v>4</v>
      </c>
      <c r="BJ2000" s="52"/>
      <c r="BK2000" s="52"/>
      <c r="BL2000" s="53"/>
      <c r="BM2000" s="47" t="e">
        <f>COUNTIFS(A$2:$AC2000,#REF!,M$2:$AL2000,M2000)</f>
        <v>#VALUE!</v>
      </c>
      <c r="BN2000" s="47">
        <v>0</v>
      </c>
      <c r="BO2000" s="54">
        <v>56</v>
      </c>
      <c r="BP2000" s="54">
        <v>0</v>
      </c>
      <c r="BQ2000" s="47">
        <v>56</v>
      </c>
      <c r="BR2000" s="49">
        <v>1</v>
      </c>
      <c r="BS2000" s="49">
        <v>1</v>
      </c>
      <c r="BT2000" s="44">
        <f t="shared" si="186"/>
        <v>251</v>
      </c>
      <c r="BW2000" s="40" t="s">
        <v>67</v>
      </c>
      <c r="BY2000" s="55"/>
    </row>
    <row r="2001" spans="1:78" ht="15" customHeight="1">
      <c r="A2001" s="25" t="s">
        <v>8596</v>
      </c>
      <c r="B2001" s="42" t="s">
        <v>10516</v>
      </c>
      <c r="D2001" s="263">
        <v>0</v>
      </c>
      <c r="E2001" s="85" t="s">
        <v>76</v>
      </c>
      <c r="F2001" s="116" t="s">
        <v>1453</v>
      </c>
      <c r="G2001" s="266"/>
      <c r="H2001" s="266"/>
      <c r="I2001" s="85" t="s">
        <v>8027</v>
      </c>
      <c r="J2001" s="43" t="s">
        <v>10517</v>
      </c>
      <c r="M2001" s="44" t="s">
        <v>230</v>
      </c>
      <c r="N2001" s="45" t="s">
        <v>8027</v>
      </c>
      <c r="O2001" s="42" t="s">
        <v>949</v>
      </c>
      <c r="P2001" s="42" t="s">
        <v>105</v>
      </c>
      <c r="Q2001" s="85" t="s">
        <v>949</v>
      </c>
      <c r="R2001" s="85" t="s">
        <v>73</v>
      </c>
      <c r="S2001" s="42" t="s">
        <v>8209</v>
      </c>
      <c r="T2001" s="42" t="s">
        <v>8210</v>
      </c>
      <c r="U2001" s="117" t="s">
        <v>8210</v>
      </c>
      <c r="V2001" s="42" t="s">
        <v>73</v>
      </c>
      <c r="W2001" s="42" t="s">
        <v>73</v>
      </c>
      <c r="X2001" s="107">
        <v>40626</v>
      </c>
      <c r="Y2001" s="107">
        <v>40683</v>
      </c>
      <c r="Z2001" s="44">
        <f t="shared" si="188"/>
        <v>2011</v>
      </c>
      <c r="AA2001" s="44">
        <f t="shared" si="189"/>
        <v>3</v>
      </c>
      <c r="AB2001" s="44">
        <v>0</v>
      </c>
      <c r="AC2001" s="85" t="s">
        <v>8602</v>
      </c>
      <c r="AD2001" s="85" t="s">
        <v>8602</v>
      </c>
      <c r="AE2001" s="85" t="s">
        <v>8602</v>
      </c>
      <c r="AF2001" s="85" t="s">
        <v>8602</v>
      </c>
      <c r="AG2001" s="85" t="s">
        <v>8602</v>
      </c>
      <c r="AH2001" s="85" t="s">
        <v>8602</v>
      </c>
      <c r="AI2001" s="85" t="s">
        <v>8211</v>
      </c>
      <c r="AJ2001" s="85" t="s">
        <v>8212</v>
      </c>
      <c r="AK2001" s="85" t="s">
        <v>8602</v>
      </c>
      <c r="AL2001" s="85" t="s">
        <v>8602</v>
      </c>
      <c r="AM2001" s="47">
        <v>1</v>
      </c>
      <c r="AN2001" s="47">
        <v>1</v>
      </c>
      <c r="AO2001" s="47">
        <v>6</v>
      </c>
      <c r="AP2001" s="47">
        <v>88</v>
      </c>
      <c r="AQ2001" s="47"/>
      <c r="AR2001" s="47"/>
      <c r="AS2001" s="118">
        <v>99</v>
      </c>
      <c r="AT2001" s="49">
        <v>1</v>
      </c>
      <c r="AU2001" s="61">
        <v>1</v>
      </c>
      <c r="AV2001" s="47"/>
      <c r="AW2001" s="49">
        <v>1</v>
      </c>
      <c r="AX2001" s="49"/>
      <c r="AY2001" s="44">
        <f t="shared" si="190"/>
        <v>58</v>
      </c>
      <c r="AZ2001" s="47"/>
      <c r="BA2001" s="47"/>
      <c r="BB2001" s="47"/>
      <c r="BC2001" s="48"/>
      <c r="BD2001" s="62"/>
      <c r="BE2001" s="62"/>
      <c r="BF2001" s="57"/>
      <c r="BG2001" s="51"/>
      <c r="BH2001" s="51">
        <f t="shared" si="187"/>
        <v>1</v>
      </c>
      <c r="BI2001" s="51">
        <v>3</v>
      </c>
      <c r="BJ2001" s="52"/>
      <c r="BK2001" s="52"/>
      <c r="BL2001" s="53"/>
      <c r="BM2001" s="47" t="e">
        <f>COUNTIFS(A$2:$AC2001,#REF!,M$2:$AL2001,M2001)</f>
        <v>#VALUE!</v>
      </c>
      <c r="BN2001" s="47">
        <v>1</v>
      </c>
      <c r="BO2001" s="54">
        <v>58</v>
      </c>
      <c r="BP2001" s="54">
        <v>0</v>
      </c>
      <c r="BQ2001" s="47">
        <v>58</v>
      </c>
      <c r="BR2001" s="61">
        <v>1</v>
      </c>
      <c r="BS2001" s="49">
        <v>1</v>
      </c>
      <c r="BT2001" s="44">
        <f t="shared" si="186"/>
        <v>0</v>
      </c>
      <c r="BW2001" s="40" t="s">
        <v>67</v>
      </c>
      <c r="BY2001" s="55"/>
      <c r="BZ2001" s="1" t="s">
        <v>22426</v>
      </c>
    </row>
    <row r="2002" spans="1:78" ht="15" customHeight="1">
      <c r="A2002" s="25" t="s">
        <v>8596</v>
      </c>
      <c r="B2002" s="42" t="s">
        <v>10518</v>
      </c>
      <c r="D2002" s="263">
        <v>0</v>
      </c>
      <c r="E2002" s="85" t="s">
        <v>76</v>
      </c>
      <c r="F2002" s="116" t="s">
        <v>1453</v>
      </c>
      <c r="G2002" s="266"/>
      <c r="H2002" s="266"/>
      <c r="I2002" s="85" t="s">
        <v>8027</v>
      </c>
      <c r="J2002" s="43" t="s">
        <v>10517</v>
      </c>
      <c r="M2002" s="44" t="s">
        <v>230</v>
      </c>
      <c r="N2002" s="45" t="s">
        <v>8027</v>
      </c>
      <c r="O2002" s="42" t="s">
        <v>81</v>
      </c>
      <c r="P2002" s="42" t="s">
        <v>82</v>
      </c>
      <c r="Q2002" s="85" t="s">
        <v>949</v>
      </c>
      <c r="R2002" s="85" t="s">
        <v>73</v>
      </c>
      <c r="S2002" s="42" t="s">
        <v>10519</v>
      </c>
      <c r="T2002" s="42" t="s">
        <v>10520</v>
      </c>
      <c r="U2002" s="117" t="s">
        <v>10520</v>
      </c>
      <c r="V2002" s="42" t="s">
        <v>73</v>
      </c>
      <c r="W2002" s="42" t="s">
        <v>73</v>
      </c>
      <c r="X2002" s="107">
        <v>40709</v>
      </c>
      <c r="Y2002" s="107">
        <v>40754</v>
      </c>
      <c r="Z2002" s="44">
        <f t="shared" si="188"/>
        <v>2011</v>
      </c>
      <c r="AA2002" s="44">
        <f t="shared" si="189"/>
        <v>6</v>
      </c>
      <c r="AB2002" s="44">
        <v>0</v>
      </c>
      <c r="AC2002" s="85" t="s">
        <v>8602</v>
      </c>
      <c r="AD2002" s="85" t="s">
        <v>8602</v>
      </c>
      <c r="AE2002" s="85" t="s">
        <v>8602</v>
      </c>
      <c r="AF2002" s="85" t="s">
        <v>8602</v>
      </c>
      <c r="AG2002" s="85" t="s">
        <v>8602</v>
      </c>
      <c r="AH2002" s="85" t="s">
        <v>8602</v>
      </c>
      <c r="AI2002" s="85" t="s">
        <v>10521</v>
      </c>
      <c r="AJ2002" s="85" t="s">
        <v>10522</v>
      </c>
      <c r="AK2002" s="85" t="s">
        <v>8602</v>
      </c>
      <c r="AL2002" s="85" t="s">
        <v>8602</v>
      </c>
      <c r="AM2002" s="47">
        <v>1</v>
      </c>
      <c r="AN2002" s="47">
        <v>1</v>
      </c>
      <c r="AO2002" s="47">
        <v>6</v>
      </c>
      <c r="AP2002" s="47">
        <v>88</v>
      </c>
      <c r="AQ2002" s="47"/>
      <c r="AR2002" s="47"/>
      <c r="AS2002" s="118">
        <v>0</v>
      </c>
      <c r="AT2002" s="49">
        <v>1</v>
      </c>
      <c r="AU2002" s="49">
        <v>1</v>
      </c>
      <c r="AV2002" s="47"/>
      <c r="AW2002" s="49">
        <v>1</v>
      </c>
      <c r="AX2002" s="49"/>
      <c r="AY2002" s="44">
        <f t="shared" si="190"/>
        <v>46</v>
      </c>
      <c r="AZ2002" s="47"/>
      <c r="BA2002" s="47"/>
      <c r="BB2002" s="47"/>
      <c r="BC2002" s="48"/>
      <c r="BD2002" s="62"/>
      <c r="BE2002" s="62"/>
      <c r="BF2002" s="57"/>
      <c r="BG2002" s="51"/>
      <c r="BH2002" s="51">
        <f t="shared" si="187"/>
        <v>1</v>
      </c>
      <c r="BI2002" s="51">
        <v>4</v>
      </c>
      <c r="BJ2002" s="52"/>
      <c r="BK2002" s="52"/>
      <c r="BL2002" s="53"/>
      <c r="BM2002" s="47" t="e">
        <f>COUNTIFS(A$2:$AC2002,#REF!,M$2:$AL2002,M2002)</f>
        <v>#VALUE!</v>
      </c>
      <c r="BN2002" s="47">
        <v>0</v>
      </c>
      <c r="BO2002" s="54">
        <v>46</v>
      </c>
      <c r="BP2002" s="54">
        <v>0</v>
      </c>
      <c r="BQ2002" s="47">
        <v>46</v>
      </c>
      <c r="BR2002" s="49">
        <v>1</v>
      </c>
      <c r="BS2002" s="49">
        <v>1</v>
      </c>
      <c r="BT2002" s="44">
        <f t="shared" ref="BT2002:BT2065" si="191">MAX(MIN((DATE(2012,3,31)+1),X2002+1),DATE(2011,4,1))-MIN(MAX(DATE(2011,4,1),W2002),(DATE(2012,3,31)+1))</f>
        <v>76</v>
      </c>
      <c r="BW2002" s="40" t="s">
        <v>67</v>
      </c>
      <c r="BY2002" s="55"/>
      <c r="BZ2002" s="1" t="s">
        <v>22426</v>
      </c>
    </row>
    <row r="2003" spans="1:78" ht="15" customHeight="1">
      <c r="A2003" s="25" t="s">
        <v>8596</v>
      </c>
      <c r="B2003" s="42" t="s">
        <v>10523</v>
      </c>
      <c r="D2003" s="263">
        <v>0</v>
      </c>
      <c r="E2003" s="85" t="s">
        <v>76</v>
      </c>
      <c r="F2003" s="116" t="s">
        <v>1453</v>
      </c>
      <c r="G2003" s="266"/>
      <c r="H2003" s="266"/>
      <c r="I2003" s="85" t="s">
        <v>8027</v>
      </c>
      <c r="J2003" s="43" t="s">
        <v>10517</v>
      </c>
      <c r="M2003" s="44" t="s">
        <v>230</v>
      </c>
      <c r="N2003" s="45" t="s">
        <v>8027</v>
      </c>
      <c r="O2003" s="42" t="s">
        <v>81</v>
      </c>
      <c r="P2003" s="42" t="s">
        <v>82</v>
      </c>
      <c r="Q2003" s="85" t="s">
        <v>949</v>
      </c>
      <c r="R2003" s="85" t="s">
        <v>73</v>
      </c>
      <c r="S2003" s="42" t="s">
        <v>10524</v>
      </c>
      <c r="T2003" s="42" t="s">
        <v>10525</v>
      </c>
      <c r="U2003" s="117" t="s">
        <v>10525</v>
      </c>
      <c r="V2003" s="42" t="s">
        <v>73</v>
      </c>
      <c r="W2003" s="42" t="s">
        <v>73</v>
      </c>
      <c r="X2003" s="107">
        <v>40837</v>
      </c>
      <c r="Y2003" s="107">
        <v>40879</v>
      </c>
      <c r="Z2003" s="44">
        <f t="shared" si="188"/>
        <v>2011</v>
      </c>
      <c r="AA2003" s="44">
        <f t="shared" si="189"/>
        <v>10</v>
      </c>
      <c r="AB2003" s="44">
        <v>0</v>
      </c>
      <c r="AC2003" s="85" t="s">
        <v>8602</v>
      </c>
      <c r="AD2003" s="85" t="s">
        <v>8602</v>
      </c>
      <c r="AE2003" s="85" t="s">
        <v>8602</v>
      </c>
      <c r="AF2003" s="85" t="s">
        <v>8602</v>
      </c>
      <c r="AG2003" s="85" t="s">
        <v>8602</v>
      </c>
      <c r="AH2003" s="85" t="s">
        <v>8602</v>
      </c>
      <c r="AI2003" s="85" t="s">
        <v>10526</v>
      </c>
      <c r="AJ2003" s="85" t="s">
        <v>10527</v>
      </c>
      <c r="AK2003" s="85" t="s">
        <v>8602</v>
      </c>
      <c r="AL2003" s="85" t="s">
        <v>8602</v>
      </c>
      <c r="AM2003" s="47">
        <v>1</v>
      </c>
      <c r="AN2003" s="47">
        <v>1</v>
      </c>
      <c r="AO2003" s="47">
        <v>6</v>
      </c>
      <c r="AP2003" s="47">
        <v>88</v>
      </c>
      <c r="AQ2003" s="47"/>
      <c r="AR2003" s="47"/>
      <c r="AS2003" s="118">
        <v>0</v>
      </c>
      <c r="AT2003" s="49">
        <v>1</v>
      </c>
      <c r="AU2003" s="49">
        <v>1</v>
      </c>
      <c r="AV2003" s="47"/>
      <c r="AW2003" s="49">
        <v>1</v>
      </c>
      <c r="AX2003" s="49"/>
      <c r="AY2003" s="44">
        <f t="shared" si="190"/>
        <v>43</v>
      </c>
      <c r="AZ2003" s="47"/>
      <c r="BA2003" s="47"/>
      <c r="BB2003" s="47"/>
      <c r="BC2003" s="48"/>
      <c r="BD2003" s="62"/>
      <c r="BE2003" s="62"/>
      <c r="BF2003" s="57"/>
      <c r="BG2003" s="51"/>
      <c r="BH2003" s="51">
        <f t="shared" si="187"/>
        <v>1</v>
      </c>
      <c r="BI2003" s="51">
        <v>7</v>
      </c>
      <c r="BJ2003" s="52"/>
      <c r="BK2003" s="52"/>
      <c r="BL2003" s="53"/>
      <c r="BM2003" s="47" t="e">
        <f>COUNTIFS(A$2:$AC2003,#REF!,M$2:$AL2003,M2003)</f>
        <v>#VALUE!</v>
      </c>
      <c r="BN2003" s="47">
        <v>0</v>
      </c>
      <c r="BO2003" s="54">
        <v>43</v>
      </c>
      <c r="BP2003" s="54">
        <v>0</v>
      </c>
      <c r="BQ2003" s="47">
        <v>43</v>
      </c>
      <c r="BR2003" s="49">
        <v>1</v>
      </c>
      <c r="BS2003" s="49">
        <v>1</v>
      </c>
      <c r="BT2003" s="44">
        <f t="shared" si="191"/>
        <v>204</v>
      </c>
      <c r="BW2003" s="40" t="s">
        <v>67</v>
      </c>
      <c r="BY2003" s="55"/>
      <c r="BZ2003" s="1" t="s">
        <v>22426</v>
      </c>
    </row>
    <row r="2004" spans="1:78" ht="15" customHeight="1">
      <c r="A2004" s="25" t="s">
        <v>8596</v>
      </c>
      <c r="B2004" s="42" t="s">
        <v>10528</v>
      </c>
      <c r="D2004" s="263">
        <v>0</v>
      </c>
      <c r="E2004" s="90" t="s">
        <v>92</v>
      </c>
      <c r="F2004" s="90" t="s">
        <v>70</v>
      </c>
      <c r="G2004" s="268"/>
      <c r="H2004" s="268"/>
      <c r="I2004" s="119" t="s">
        <v>10529</v>
      </c>
      <c r="J2004" s="121" t="s">
        <v>10530</v>
      </c>
      <c r="M2004" s="28">
        <v>777</v>
      </c>
      <c r="N2004" s="29">
        <v>777</v>
      </c>
      <c r="O2004" s="26" t="s">
        <v>71</v>
      </c>
      <c r="P2004" s="26" t="s">
        <v>72</v>
      </c>
      <c r="Q2004" s="119" t="s">
        <v>949</v>
      </c>
      <c r="R2004" s="119" t="s">
        <v>73</v>
      </c>
      <c r="S2004" s="121" t="s">
        <v>10531</v>
      </c>
      <c r="T2004" s="121" t="s">
        <v>10532</v>
      </c>
      <c r="U2004" s="121" t="s">
        <v>10532</v>
      </c>
      <c r="V2004" s="26" t="s">
        <v>73</v>
      </c>
      <c r="W2004" s="26" t="s">
        <v>73</v>
      </c>
      <c r="X2004" s="113">
        <v>40796</v>
      </c>
      <c r="Y2004" s="113">
        <v>40798</v>
      </c>
      <c r="Z2004" s="28">
        <f t="shared" si="188"/>
        <v>2011</v>
      </c>
      <c r="AA2004" s="28">
        <f t="shared" si="189"/>
        <v>9</v>
      </c>
      <c r="AB2004" s="28">
        <v>0</v>
      </c>
      <c r="AC2004" s="119" t="s">
        <v>10533</v>
      </c>
      <c r="AD2004" s="119" t="s">
        <v>10533</v>
      </c>
      <c r="AE2004" s="119" t="s">
        <v>8602</v>
      </c>
      <c r="AF2004" s="119" t="s">
        <v>8602</v>
      </c>
      <c r="AG2004" s="119" t="s">
        <v>8602</v>
      </c>
      <c r="AH2004" s="119" t="s">
        <v>8602</v>
      </c>
      <c r="AI2004" s="119" t="s">
        <v>8267</v>
      </c>
      <c r="AJ2004" s="119" t="s">
        <v>10534</v>
      </c>
      <c r="AK2004" s="119" t="s">
        <v>8602</v>
      </c>
      <c r="AL2004" s="119" t="s">
        <v>8602</v>
      </c>
      <c r="AM2004" s="32">
        <v>1</v>
      </c>
      <c r="AN2004" s="32">
        <v>777</v>
      </c>
      <c r="AO2004" s="32">
        <v>777</v>
      </c>
      <c r="AP2004" s="32">
        <v>77</v>
      </c>
      <c r="AQ2004" s="32"/>
      <c r="AR2004" s="32"/>
      <c r="AS2004" s="32">
        <v>1</v>
      </c>
      <c r="AT2004" s="34">
        <v>777</v>
      </c>
      <c r="AU2004" s="34">
        <v>777</v>
      </c>
      <c r="AV2004" s="32"/>
      <c r="AW2004" s="34">
        <v>777</v>
      </c>
      <c r="AX2004" s="34"/>
      <c r="AY2004" s="28">
        <f t="shared" si="190"/>
        <v>3</v>
      </c>
      <c r="AZ2004" s="32"/>
      <c r="BA2004" s="32"/>
      <c r="BB2004" s="32"/>
      <c r="BC2004" s="33"/>
      <c r="BD2004" s="35" t="s">
        <v>75</v>
      </c>
      <c r="BE2004" s="58"/>
      <c r="BF2004" s="35"/>
      <c r="BG2004" s="36"/>
      <c r="BH2004" s="36">
        <f t="shared" si="187"/>
        <v>1</v>
      </c>
      <c r="BI2004" s="36">
        <v>3</v>
      </c>
      <c r="BJ2004" s="37"/>
      <c r="BK2004" s="37"/>
      <c r="BL2004" s="38"/>
      <c r="BM2004" s="32" t="e">
        <f>COUNTIFS(A$2:$AC2004,#REF!,M$2:$AL2004,M2004)</f>
        <v>#VALUE!</v>
      </c>
      <c r="BN2004" s="32">
        <v>0</v>
      </c>
      <c r="BO2004" s="39">
        <v>3</v>
      </c>
      <c r="BP2004" s="39">
        <v>0</v>
      </c>
      <c r="BQ2004" s="32">
        <v>3</v>
      </c>
      <c r="BR2004" s="34">
        <v>777</v>
      </c>
      <c r="BS2004" s="34">
        <v>777</v>
      </c>
      <c r="BT2004" s="28">
        <f t="shared" si="191"/>
        <v>163</v>
      </c>
      <c r="BW2004" s="40" t="s">
        <v>67</v>
      </c>
      <c r="BY2004" s="41"/>
      <c r="BZ2004" s="1" t="s">
        <v>22428</v>
      </c>
    </row>
    <row r="2005" spans="1:78" ht="15" customHeight="1">
      <c r="A2005" s="25" t="s">
        <v>8596</v>
      </c>
      <c r="B2005" s="42" t="s">
        <v>10535</v>
      </c>
      <c r="D2005" s="263">
        <v>0</v>
      </c>
      <c r="E2005" s="85" t="s">
        <v>76</v>
      </c>
      <c r="F2005" s="116" t="s">
        <v>1453</v>
      </c>
      <c r="G2005" s="266"/>
      <c r="H2005" s="266"/>
      <c r="I2005" s="85" t="s">
        <v>265</v>
      </c>
      <c r="J2005" s="43" t="s">
        <v>372</v>
      </c>
      <c r="M2005" s="44" t="s">
        <v>150</v>
      </c>
      <c r="N2005" s="45" t="s">
        <v>265</v>
      </c>
      <c r="O2005" s="42" t="s">
        <v>146</v>
      </c>
      <c r="P2005" s="42" t="s">
        <v>147</v>
      </c>
      <c r="Q2005" s="85" t="s">
        <v>105</v>
      </c>
      <c r="R2005" s="85" t="s">
        <v>73</v>
      </c>
      <c r="S2005" s="42" t="s">
        <v>10536</v>
      </c>
      <c r="T2005" s="42" t="s">
        <v>8602</v>
      </c>
      <c r="U2005" s="117" t="s">
        <v>10536</v>
      </c>
      <c r="V2005" s="42" t="s">
        <v>73</v>
      </c>
      <c r="W2005" s="42" t="s">
        <v>73</v>
      </c>
      <c r="X2005" s="107">
        <v>40642</v>
      </c>
      <c r="Y2005" s="107">
        <v>40669</v>
      </c>
      <c r="Z2005" s="44">
        <f t="shared" si="188"/>
        <v>2011</v>
      </c>
      <c r="AA2005" s="44">
        <f t="shared" si="189"/>
        <v>4</v>
      </c>
      <c r="AB2005" s="44">
        <v>0</v>
      </c>
      <c r="AC2005" s="85" t="s">
        <v>8602</v>
      </c>
      <c r="AD2005" s="85" t="s">
        <v>8602</v>
      </c>
      <c r="AE2005" s="85" t="s">
        <v>8602</v>
      </c>
      <c r="AF2005" s="85" t="s">
        <v>8602</v>
      </c>
      <c r="AG2005" s="85" t="s">
        <v>10537</v>
      </c>
      <c r="AH2005" s="85" t="s">
        <v>10538</v>
      </c>
      <c r="AI2005" s="85" t="s">
        <v>10539</v>
      </c>
      <c r="AJ2005" s="85" t="s">
        <v>10540</v>
      </c>
      <c r="AK2005" s="85" t="s">
        <v>8602</v>
      </c>
      <c r="AL2005" s="85" t="s">
        <v>8602</v>
      </c>
      <c r="AM2005" s="47">
        <v>1</v>
      </c>
      <c r="AN2005" s="47">
        <v>1</v>
      </c>
      <c r="AO2005" s="47">
        <v>5</v>
      </c>
      <c r="AP2005" s="47">
        <v>6</v>
      </c>
      <c r="AQ2005" s="47"/>
      <c r="AR2005" s="47"/>
      <c r="AS2005" s="118">
        <v>0</v>
      </c>
      <c r="AT2005" s="49">
        <v>1</v>
      </c>
      <c r="AU2005" s="49">
        <v>1</v>
      </c>
      <c r="AV2005" s="47"/>
      <c r="AW2005" s="49">
        <v>1</v>
      </c>
      <c r="AX2005" s="49"/>
      <c r="AY2005" s="44">
        <f t="shared" si="190"/>
        <v>28</v>
      </c>
      <c r="AZ2005" s="47"/>
      <c r="BA2005" s="47"/>
      <c r="BB2005" s="47"/>
      <c r="BC2005" s="48"/>
      <c r="BD2005" s="62"/>
      <c r="BE2005" s="62"/>
      <c r="BF2005" s="57"/>
      <c r="BG2005" s="51"/>
      <c r="BH2005" s="51">
        <f t="shared" si="187"/>
        <v>1</v>
      </c>
      <c r="BI2005" s="51">
        <v>6</v>
      </c>
      <c r="BJ2005" s="52"/>
      <c r="BK2005" s="52"/>
      <c r="BL2005" s="53"/>
      <c r="BM2005" s="47" t="e">
        <f>COUNTIFS(A$2:$AC2005,#REF!,M$2:$AL2005,M2005)</f>
        <v>#VALUE!</v>
      </c>
      <c r="BN2005" s="47">
        <v>1</v>
      </c>
      <c r="BO2005" s="54">
        <v>28</v>
      </c>
      <c r="BP2005" s="54">
        <v>0</v>
      </c>
      <c r="BQ2005" s="47">
        <v>28</v>
      </c>
      <c r="BR2005" s="49">
        <v>1</v>
      </c>
      <c r="BS2005" s="49">
        <v>1</v>
      </c>
      <c r="BT2005" s="44">
        <f t="shared" si="191"/>
        <v>9</v>
      </c>
      <c r="BW2005" s="40" t="s">
        <v>67</v>
      </c>
      <c r="BY2005" s="55"/>
      <c r="BZ2005" s="1" t="s">
        <v>22426</v>
      </c>
    </row>
    <row r="2006" spans="1:78" ht="15" customHeight="1">
      <c r="A2006" s="25" t="s">
        <v>8596</v>
      </c>
      <c r="B2006" s="42" t="s">
        <v>10541</v>
      </c>
      <c r="D2006" s="263">
        <v>0</v>
      </c>
      <c r="E2006" s="85" t="s">
        <v>76</v>
      </c>
      <c r="F2006" s="116" t="s">
        <v>1453</v>
      </c>
      <c r="G2006" s="266"/>
      <c r="H2006" s="266"/>
      <c r="I2006" s="85" t="s">
        <v>265</v>
      </c>
      <c r="J2006" s="43" t="s">
        <v>372</v>
      </c>
      <c r="M2006" s="44" t="s">
        <v>150</v>
      </c>
      <c r="N2006" s="45" t="s">
        <v>265</v>
      </c>
      <c r="O2006" s="42" t="s">
        <v>93</v>
      </c>
      <c r="P2006" s="42" t="s">
        <v>103</v>
      </c>
      <c r="Q2006" s="85" t="s">
        <v>949</v>
      </c>
      <c r="R2006" s="85" t="s">
        <v>73</v>
      </c>
      <c r="S2006" s="42" t="s">
        <v>10542</v>
      </c>
      <c r="T2006" s="42" t="s">
        <v>10543</v>
      </c>
      <c r="U2006" s="117" t="s">
        <v>10543</v>
      </c>
      <c r="V2006" s="42" t="s">
        <v>73</v>
      </c>
      <c r="W2006" s="42" t="s">
        <v>73</v>
      </c>
      <c r="X2006" s="107">
        <v>40643</v>
      </c>
      <c r="Y2006" s="107">
        <v>40669</v>
      </c>
      <c r="Z2006" s="44">
        <f t="shared" si="188"/>
        <v>2011</v>
      </c>
      <c r="AA2006" s="44">
        <f t="shared" si="189"/>
        <v>4</v>
      </c>
      <c r="AB2006" s="44">
        <v>0</v>
      </c>
      <c r="AC2006" s="85" t="s">
        <v>265</v>
      </c>
      <c r="AD2006" s="85" t="s">
        <v>372</v>
      </c>
      <c r="AE2006" s="85" t="s">
        <v>8602</v>
      </c>
      <c r="AF2006" s="85" t="s">
        <v>8602</v>
      </c>
      <c r="AG2006" s="85" t="s">
        <v>10544</v>
      </c>
      <c r="AH2006" s="85" t="s">
        <v>10545</v>
      </c>
      <c r="AI2006" s="85" t="s">
        <v>7935</v>
      </c>
      <c r="AJ2006" s="85" t="s">
        <v>7936</v>
      </c>
      <c r="AK2006" s="85" t="s">
        <v>8602</v>
      </c>
      <c r="AL2006" s="85" t="s">
        <v>8602</v>
      </c>
      <c r="AM2006" s="47">
        <v>1</v>
      </c>
      <c r="AN2006" s="47">
        <v>1</v>
      </c>
      <c r="AO2006" s="47">
        <v>5</v>
      </c>
      <c r="AP2006" s="47">
        <v>6</v>
      </c>
      <c r="AQ2006" s="47"/>
      <c r="AR2006" s="47"/>
      <c r="AS2006" s="47">
        <v>1</v>
      </c>
      <c r="AT2006" s="49">
        <v>1</v>
      </c>
      <c r="AU2006" s="49">
        <v>1</v>
      </c>
      <c r="AV2006" s="47"/>
      <c r="AW2006" s="49">
        <v>1</v>
      </c>
      <c r="AX2006" s="49"/>
      <c r="AY2006" s="44">
        <f t="shared" si="190"/>
        <v>27</v>
      </c>
      <c r="AZ2006" s="47"/>
      <c r="BA2006" s="47"/>
      <c r="BB2006" s="47"/>
      <c r="BC2006" s="48"/>
      <c r="BD2006" s="62"/>
      <c r="BE2006" s="62"/>
      <c r="BF2006" s="57"/>
      <c r="BG2006" s="51"/>
      <c r="BH2006" s="51">
        <f t="shared" si="187"/>
        <v>1</v>
      </c>
      <c r="BI2006" s="51">
        <v>8</v>
      </c>
      <c r="BJ2006" s="52"/>
      <c r="BK2006" s="52"/>
      <c r="BL2006" s="53"/>
      <c r="BM2006" s="47" t="e">
        <f>COUNTIFS(A$2:$AC2006,#REF!,M$2:$AL2006,M2006)</f>
        <v>#VALUE!</v>
      </c>
      <c r="BN2006" s="47">
        <v>0</v>
      </c>
      <c r="BO2006" s="54">
        <v>27</v>
      </c>
      <c r="BP2006" s="54">
        <v>0</v>
      </c>
      <c r="BQ2006" s="47">
        <v>27</v>
      </c>
      <c r="BR2006" s="49">
        <v>1</v>
      </c>
      <c r="BS2006" s="49">
        <v>1</v>
      </c>
      <c r="BT2006" s="44">
        <f t="shared" si="191"/>
        <v>10</v>
      </c>
      <c r="BW2006" s="40" t="s">
        <v>67</v>
      </c>
      <c r="BY2006" s="55"/>
      <c r="BZ2006" s="1" t="s">
        <v>22426</v>
      </c>
    </row>
    <row r="2007" spans="1:78" ht="15" customHeight="1">
      <c r="A2007" s="25" t="s">
        <v>8596</v>
      </c>
      <c r="B2007" s="42" t="s">
        <v>10546</v>
      </c>
      <c r="D2007" s="263">
        <v>0</v>
      </c>
      <c r="E2007" s="85" t="s">
        <v>76</v>
      </c>
      <c r="F2007" s="116" t="s">
        <v>1453</v>
      </c>
      <c r="G2007" s="266"/>
      <c r="H2007" s="266"/>
      <c r="I2007" s="85" t="s">
        <v>265</v>
      </c>
      <c r="J2007" s="43" t="s">
        <v>372</v>
      </c>
      <c r="M2007" s="44" t="s">
        <v>150</v>
      </c>
      <c r="N2007" s="45" t="s">
        <v>265</v>
      </c>
      <c r="O2007" s="42" t="s">
        <v>100</v>
      </c>
      <c r="P2007" s="42" t="s">
        <v>101</v>
      </c>
      <c r="Q2007" s="85" t="s">
        <v>949</v>
      </c>
      <c r="R2007" s="85" t="s">
        <v>73</v>
      </c>
      <c r="S2007" s="42" t="s">
        <v>10547</v>
      </c>
      <c r="T2007" s="42" t="s">
        <v>10548</v>
      </c>
      <c r="U2007" s="117" t="s">
        <v>10548</v>
      </c>
      <c r="V2007" s="42" t="s">
        <v>73</v>
      </c>
      <c r="W2007" s="42" t="s">
        <v>73</v>
      </c>
      <c r="X2007" s="107">
        <v>40684</v>
      </c>
      <c r="Y2007" s="107">
        <v>40709</v>
      </c>
      <c r="Z2007" s="44">
        <f t="shared" si="188"/>
        <v>2011</v>
      </c>
      <c r="AA2007" s="44">
        <f t="shared" si="189"/>
        <v>5</v>
      </c>
      <c r="AB2007" s="44">
        <v>0</v>
      </c>
      <c r="AC2007" s="85" t="s">
        <v>265</v>
      </c>
      <c r="AD2007" s="85" t="s">
        <v>372</v>
      </c>
      <c r="AE2007" s="85" t="s">
        <v>8602</v>
      </c>
      <c r="AF2007" s="85" t="s">
        <v>8602</v>
      </c>
      <c r="AG2007" s="85" t="s">
        <v>10549</v>
      </c>
      <c r="AH2007" s="85" t="s">
        <v>10550</v>
      </c>
      <c r="AI2007" s="85" t="s">
        <v>10101</v>
      </c>
      <c r="AJ2007" s="85" t="s">
        <v>10102</v>
      </c>
      <c r="AK2007" s="85" t="s">
        <v>8602</v>
      </c>
      <c r="AL2007" s="85" t="s">
        <v>8602</v>
      </c>
      <c r="AM2007" s="47">
        <v>1</v>
      </c>
      <c r="AN2007" s="47">
        <v>1</v>
      </c>
      <c r="AO2007" s="47">
        <v>5</v>
      </c>
      <c r="AP2007" s="47">
        <v>6</v>
      </c>
      <c r="AQ2007" s="47"/>
      <c r="AR2007" s="47"/>
      <c r="AS2007" s="118">
        <v>0</v>
      </c>
      <c r="AT2007" s="49">
        <v>1</v>
      </c>
      <c r="AU2007" s="49">
        <v>1</v>
      </c>
      <c r="AV2007" s="47"/>
      <c r="AW2007" s="49">
        <v>1</v>
      </c>
      <c r="AX2007" s="49"/>
      <c r="AY2007" s="44">
        <f t="shared" si="190"/>
        <v>26</v>
      </c>
      <c r="AZ2007" s="47"/>
      <c r="BA2007" s="47"/>
      <c r="BB2007" s="47"/>
      <c r="BC2007" s="48"/>
      <c r="BD2007" s="62"/>
      <c r="BE2007" s="62"/>
      <c r="BF2007" s="57"/>
      <c r="BG2007" s="51"/>
      <c r="BH2007" s="51">
        <f t="shared" si="187"/>
        <v>1</v>
      </c>
      <c r="BI2007" s="51">
        <v>4</v>
      </c>
      <c r="BJ2007" s="52"/>
      <c r="BK2007" s="52"/>
      <c r="BL2007" s="53"/>
      <c r="BM2007" s="47" t="e">
        <f>COUNTIFS(A$2:$AC2007,#REF!,M$2:$AL2007,M2007)</f>
        <v>#VALUE!</v>
      </c>
      <c r="BN2007" s="47">
        <v>0</v>
      </c>
      <c r="BO2007" s="54">
        <v>26</v>
      </c>
      <c r="BP2007" s="54">
        <v>0</v>
      </c>
      <c r="BQ2007" s="47">
        <v>26</v>
      </c>
      <c r="BR2007" s="49">
        <v>1</v>
      </c>
      <c r="BS2007" s="49">
        <v>1</v>
      </c>
      <c r="BT2007" s="44">
        <f t="shared" si="191"/>
        <v>51</v>
      </c>
      <c r="BW2007" s="40" t="s">
        <v>67</v>
      </c>
      <c r="BY2007" s="55"/>
      <c r="BZ2007" s="1" t="s">
        <v>22426</v>
      </c>
    </row>
    <row r="2008" spans="1:78" ht="15" customHeight="1">
      <c r="A2008" s="25" t="s">
        <v>8596</v>
      </c>
      <c r="B2008" s="42" t="s">
        <v>10551</v>
      </c>
      <c r="D2008" s="263">
        <v>0</v>
      </c>
      <c r="E2008" s="85" t="s">
        <v>76</v>
      </c>
      <c r="F2008" s="116" t="s">
        <v>1453</v>
      </c>
      <c r="G2008" s="266"/>
      <c r="H2008" s="266"/>
      <c r="I2008" s="85" t="s">
        <v>265</v>
      </c>
      <c r="J2008" s="43" t="s">
        <v>372</v>
      </c>
      <c r="M2008" s="44" t="s">
        <v>150</v>
      </c>
      <c r="N2008" s="45" t="s">
        <v>265</v>
      </c>
      <c r="O2008" s="42" t="s">
        <v>71</v>
      </c>
      <c r="P2008" s="42" t="s">
        <v>122</v>
      </c>
      <c r="Q2008" s="85" t="s">
        <v>949</v>
      </c>
      <c r="R2008" s="85" t="s">
        <v>73</v>
      </c>
      <c r="S2008" s="42" t="s">
        <v>10552</v>
      </c>
      <c r="T2008" s="42" t="s">
        <v>10553</v>
      </c>
      <c r="U2008" s="117" t="s">
        <v>10553</v>
      </c>
      <c r="V2008" s="42" t="s">
        <v>73</v>
      </c>
      <c r="W2008" s="42" t="s">
        <v>73</v>
      </c>
      <c r="X2008" s="107">
        <v>40684</v>
      </c>
      <c r="Y2008" s="107">
        <v>40709</v>
      </c>
      <c r="Z2008" s="44">
        <f t="shared" si="188"/>
        <v>2011</v>
      </c>
      <c r="AA2008" s="44">
        <f t="shared" si="189"/>
        <v>5</v>
      </c>
      <c r="AB2008" s="44">
        <v>0</v>
      </c>
      <c r="AC2008" s="85" t="s">
        <v>265</v>
      </c>
      <c r="AD2008" s="85" t="s">
        <v>372</v>
      </c>
      <c r="AE2008" s="85" t="s">
        <v>8602</v>
      </c>
      <c r="AF2008" s="85" t="s">
        <v>8602</v>
      </c>
      <c r="AG2008" s="85" t="s">
        <v>10554</v>
      </c>
      <c r="AH2008" s="85" t="s">
        <v>171</v>
      </c>
      <c r="AI2008" s="85" t="s">
        <v>10555</v>
      </c>
      <c r="AJ2008" s="85" t="s">
        <v>10556</v>
      </c>
      <c r="AK2008" s="85" t="s">
        <v>8602</v>
      </c>
      <c r="AL2008" s="85" t="s">
        <v>8602</v>
      </c>
      <c r="AM2008" s="47">
        <v>1</v>
      </c>
      <c r="AN2008" s="47">
        <v>1</v>
      </c>
      <c r="AO2008" s="47">
        <v>5</v>
      </c>
      <c r="AP2008" s="47">
        <v>6</v>
      </c>
      <c r="AQ2008" s="47"/>
      <c r="AR2008" s="47"/>
      <c r="AS2008" s="47">
        <v>1</v>
      </c>
      <c r="AT2008" s="49">
        <v>1</v>
      </c>
      <c r="AU2008" s="49">
        <v>1</v>
      </c>
      <c r="AV2008" s="47"/>
      <c r="AW2008" s="49">
        <v>1</v>
      </c>
      <c r="AX2008" s="49"/>
      <c r="AY2008" s="44">
        <f t="shared" si="190"/>
        <v>26</v>
      </c>
      <c r="AZ2008" s="47"/>
      <c r="BA2008" s="47"/>
      <c r="BB2008" s="47"/>
      <c r="BC2008" s="48"/>
      <c r="BD2008" s="62"/>
      <c r="BE2008" s="62"/>
      <c r="BF2008" s="57"/>
      <c r="BG2008" s="51"/>
      <c r="BH2008" s="51">
        <f t="shared" si="187"/>
        <v>1</v>
      </c>
      <c r="BI2008" s="51">
        <v>5</v>
      </c>
      <c r="BJ2008" s="52"/>
      <c r="BK2008" s="52"/>
      <c r="BL2008" s="53"/>
      <c r="BM2008" s="47" t="e">
        <f>COUNTIFS(A$2:$AC2008,#REF!,M$2:$AL2008,M2008)</f>
        <v>#VALUE!</v>
      </c>
      <c r="BN2008" s="47">
        <v>0</v>
      </c>
      <c r="BO2008" s="54">
        <v>26</v>
      </c>
      <c r="BP2008" s="54">
        <v>0</v>
      </c>
      <c r="BQ2008" s="47">
        <v>26</v>
      </c>
      <c r="BR2008" s="49">
        <v>1</v>
      </c>
      <c r="BS2008" s="49">
        <v>1</v>
      </c>
      <c r="BT2008" s="44">
        <f t="shared" si="191"/>
        <v>51</v>
      </c>
      <c r="BW2008" s="40" t="s">
        <v>67</v>
      </c>
      <c r="BY2008" s="55"/>
      <c r="BZ2008" s="1" t="s">
        <v>22426</v>
      </c>
    </row>
    <row r="2009" spans="1:78" ht="15" customHeight="1">
      <c r="A2009" s="25" t="s">
        <v>8596</v>
      </c>
      <c r="B2009" s="42" t="s">
        <v>10557</v>
      </c>
      <c r="D2009" s="263">
        <v>0</v>
      </c>
      <c r="E2009" s="85" t="s">
        <v>76</v>
      </c>
      <c r="F2009" s="116" t="s">
        <v>1453</v>
      </c>
      <c r="G2009" s="266"/>
      <c r="H2009" s="266"/>
      <c r="I2009" s="85" t="s">
        <v>265</v>
      </c>
      <c r="J2009" s="43" t="s">
        <v>372</v>
      </c>
      <c r="M2009" s="44" t="s">
        <v>150</v>
      </c>
      <c r="N2009" s="45" t="s">
        <v>265</v>
      </c>
      <c r="O2009" s="42" t="s">
        <v>71</v>
      </c>
      <c r="P2009" s="42" t="s">
        <v>122</v>
      </c>
      <c r="Q2009" s="85" t="s">
        <v>949</v>
      </c>
      <c r="R2009" s="85" t="s">
        <v>73</v>
      </c>
      <c r="S2009" s="42" t="s">
        <v>10558</v>
      </c>
      <c r="T2009" s="42" t="s">
        <v>10559</v>
      </c>
      <c r="U2009" s="117" t="s">
        <v>10559</v>
      </c>
      <c r="V2009" s="42" t="s">
        <v>73</v>
      </c>
      <c r="W2009" s="42" t="s">
        <v>73</v>
      </c>
      <c r="X2009" s="107">
        <v>40719</v>
      </c>
      <c r="Y2009" s="107">
        <v>40724</v>
      </c>
      <c r="Z2009" s="44">
        <f t="shared" si="188"/>
        <v>2011</v>
      </c>
      <c r="AA2009" s="44">
        <f t="shared" si="189"/>
        <v>6</v>
      </c>
      <c r="AB2009" s="44">
        <v>0</v>
      </c>
      <c r="AC2009" s="85" t="s">
        <v>8602</v>
      </c>
      <c r="AD2009" s="85" t="s">
        <v>8602</v>
      </c>
      <c r="AE2009" s="85" t="s">
        <v>8602</v>
      </c>
      <c r="AF2009" s="85" t="s">
        <v>8602</v>
      </c>
      <c r="AG2009" s="85" t="s">
        <v>10560</v>
      </c>
      <c r="AH2009" s="85" t="s">
        <v>10561</v>
      </c>
      <c r="AI2009" s="85" t="s">
        <v>10562</v>
      </c>
      <c r="AJ2009" s="85" t="s">
        <v>10563</v>
      </c>
      <c r="AK2009" s="85" t="s">
        <v>8602</v>
      </c>
      <c r="AL2009" s="85" t="s">
        <v>8602</v>
      </c>
      <c r="AM2009" s="47">
        <v>1</v>
      </c>
      <c r="AN2009" s="47">
        <v>1</v>
      </c>
      <c r="AO2009" s="47">
        <v>5</v>
      </c>
      <c r="AP2009" s="47">
        <v>6</v>
      </c>
      <c r="AQ2009" s="47"/>
      <c r="AR2009" s="47"/>
      <c r="AS2009" s="47">
        <v>1</v>
      </c>
      <c r="AT2009" s="49">
        <v>1</v>
      </c>
      <c r="AU2009" s="49">
        <v>1</v>
      </c>
      <c r="AV2009" s="47"/>
      <c r="AW2009" s="49">
        <v>1</v>
      </c>
      <c r="AX2009" s="49"/>
      <c r="AY2009" s="44">
        <f t="shared" si="190"/>
        <v>6</v>
      </c>
      <c r="AZ2009" s="47"/>
      <c r="BA2009" s="47"/>
      <c r="BB2009" s="47"/>
      <c r="BC2009" s="48"/>
      <c r="BD2009" s="62"/>
      <c r="BE2009" s="62"/>
      <c r="BF2009" s="57"/>
      <c r="BG2009" s="51"/>
      <c r="BH2009" s="51">
        <f t="shared" si="187"/>
        <v>1</v>
      </c>
      <c r="BI2009" s="51">
        <v>5</v>
      </c>
      <c r="BJ2009" s="52"/>
      <c r="BK2009" s="52"/>
      <c r="BL2009" s="53"/>
      <c r="BM2009" s="47" t="e">
        <f>COUNTIFS(A$2:$AC2009,#REF!,M$2:$AL2009,M2009)</f>
        <v>#VALUE!</v>
      </c>
      <c r="BN2009" s="47">
        <v>0</v>
      </c>
      <c r="BO2009" s="54">
        <v>6</v>
      </c>
      <c r="BP2009" s="54">
        <v>0</v>
      </c>
      <c r="BQ2009" s="47">
        <v>6</v>
      </c>
      <c r="BR2009" s="49">
        <v>1</v>
      </c>
      <c r="BS2009" s="49">
        <v>1</v>
      </c>
      <c r="BT2009" s="44">
        <f t="shared" si="191"/>
        <v>86</v>
      </c>
      <c r="BW2009" s="40" t="s">
        <v>67</v>
      </c>
      <c r="BY2009" s="55"/>
      <c r="BZ2009" s="1" t="s">
        <v>22426</v>
      </c>
    </row>
    <row r="2010" spans="1:78" ht="15" customHeight="1">
      <c r="A2010" s="25" t="s">
        <v>8596</v>
      </c>
      <c r="B2010" s="42" t="s">
        <v>10564</v>
      </c>
      <c r="D2010" s="263">
        <v>0</v>
      </c>
      <c r="E2010" s="85" t="s">
        <v>76</v>
      </c>
      <c r="F2010" s="116" t="s">
        <v>1453</v>
      </c>
      <c r="G2010" s="266"/>
      <c r="H2010" s="266"/>
      <c r="I2010" s="85" t="s">
        <v>265</v>
      </c>
      <c r="J2010" s="43" t="s">
        <v>372</v>
      </c>
      <c r="M2010" s="44" t="s">
        <v>150</v>
      </c>
      <c r="N2010" s="45" t="s">
        <v>265</v>
      </c>
      <c r="O2010" s="42" t="s">
        <v>949</v>
      </c>
      <c r="P2010" s="42" t="s">
        <v>949</v>
      </c>
      <c r="Q2010" s="85" t="s">
        <v>949</v>
      </c>
      <c r="R2010" s="85" t="s">
        <v>73</v>
      </c>
      <c r="S2010" s="42" t="s">
        <v>10565</v>
      </c>
      <c r="T2010" s="42" t="s">
        <v>10566</v>
      </c>
      <c r="U2010" s="117" t="s">
        <v>10566</v>
      </c>
      <c r="V2010" s="42" t="s">
        <v>73</v>
      </c>
      <c r="W2010" s="42" t="s">
        <v>73</v>
      </c>
      <c r="X2010" s="107">
        <v>40725</v>
      </c>
      <c r="Y2010" s="107">
        <v>40731</v>
      </c>
      <c r="Z2010" s="44">
        <f t="shared" si="188"/>
        <v>2011</v>
      </c>
      <c r="AA2010" s="44">
        <f t="shared" si="189"/>
        <v>7</v>
      </c>
      <c r="AB2010" s="44">
        <v>0</v>
      </c>
      <c r="AC2010" s="85" t="s">
        <v>8602</v>
      </c>
      <c r="AD2010" s="85" t="s">
        <v>8602</v>
      </c>
      <c r="AE2010" s="85" t="s">
        <v>8602</v>
      </c>
      <c r="AF2010" s="85" t="s">
        <v>8602</v>
      </c>
      <c r="AG2010" s="85" t="s">
        <v>8602</v>
      </c>
      <c r="AH2010" s="85" t="s">
        <v>8602</v>
      </c>
      <c r="AI2010" s="85" t="s">
        <v>10567</v>
      </c>
      <c r="AJ2010" s="85" t="s">
        <v>10568</v>
      </c>
      <c r="AK2010" s="85" t="s">
        <v>8602</v>
      </c>
      <c r="AL2010" s="85" t="s">
        <v>8602</v>
      </c>
      <c r="AM2010" s="47">
        <v>1</v>
      </c>
      <c r="AN2010" s="47">
        <v>1</v>
      </c>
      <c r="AO2010" s="47">
        <v>5</v>
      </c>
      <c r="AP2010" s="47">
        <v>6</v>
      </c>
      <c r="AQ2010" s="47"/>
      <c r="AR2010" s="47"/>
      <c r="AS2010" s="118">
        <v>99</v>
      </c>
      <c r="AT2010" s="49">
        <v>1</v>
      </c>
      <c r="AU2010" s="49">
        <v>1</v>
      </c>
      <c r="AV2010" s="47"/>
      <c r="AW2010" s="49">
        <v>1</v>
      </c>
      <c r="AX2010" s="49"/>
      <c r="AY2010" s="44">
        <f t="shared" si="190"/>
        <v>7</v>
      </c>
      <c r="AZ2010" s="47"/>
      <c r="BA2010" s="47"/>
      <c r="BB2010" s="47"/>
      <c r="BC2010" s="48"/>
      <c r="BD2010" s="62"/>
      <c r="BE2010" s="62"/>
      <c r="BF2010" s="57"/>
      <c r="BG2010" s="51"/>
      <c r="BH2010" s="51">
        <f t="shared" si="187"/>
        <v>1</v>
      </c>
      <c r="BI2010" s="51">
        <v>5</v>
      </c>
      <c r="BJ2010" s="52"/>
      <c r="BK2010" s="52"/>
      <c r="BL2010" s="53"/>
      <c r="BM2010" s="47" t="e">
        <f>COUNTIFS(A$2:$AC2010,#REF!,M$2:$AL2010,M2010)</f>
        <v>#VALUE!</v>
      </c>
      <c r="BN2010" s="47">
        <v>0</v>
      </c>
      <c r="BO2010" s="54">
        <v>7</v>
      </c>
      <c r="BP2010" s="54">
        <v>0</v>
      </c>
      <c r="BQ2010" s="47">
        <v>7</v>
      </c>
      <c r="BR2010" s="49">
        <v>1</v>
      </c>
      <c r="BS2010" s="49">
        <v>1</v>
      </c>
      <c r="BT2010" s="44">
        <f t="shared" si="191"/>
        <v>92</v>
      </c>
      <c r="BW2010" s="40" t="s">
        <v>67</v>
      </c>
      <c r="BY2010" s="55"/>
      <c r="BZ2010" s="1" t="s">
        <v>22426</v>
      </c>
    </row>
    <row r="2011" spans="1:78" ht="15" customHeight="1">
      <c r="A2011" s="25" t="s">
        <v>8596</v>
      </c>
      <c r="B2011" s="42" t="s">
        <v>10569</v>
      </c>
      <c r="D2011" s="263">
        <v>0</v>
      </c>
      <c r="E2011" s="85" t="s">
        <v>76</v>
      </c>
      <c r="F2011" s="116" t="s">
        <v>1453</v>
      </c>
      <c r="G2011" s="266"/>
      <c r="H2011" s="266"/>
      <c r="I2011" s="85" t="s">
        <v>265</v>
      </c>
      <c r="J2011" s="43" t="s">
        <v>372</v>
      </c>
      <c r="M2011" s="44" t="s">
        <v>150</v>
      </c>
      <c r="N2011" s="45" t="s">
        <v>265</v>
      </c>
      <c r="O2011" s="42" t="s">
        <v>81</v>
      </c>
      <c r="P2011" s="42" t="s">
        <v>82</v>
      </c>
      <c r="Q2011" s="85" t="s">
        <v>105</v>
      </c>
      <c r="R2011" s="85" t="s">
        <v>73</v>
      </c>
      <c r="S2011" s="42" t="s">
        <v>10570</v>
      </c>
      <c r="T2011" s="42" t="s">
        <v>10571</v>
      </c>
      <c r="U2011" s="117" t="s">
        <v>10571</v>
      </c>
      <c r="V2011" s="42" t="s">
        <v>73</v>
      </c>
      <c r="W2011" s="42" t="s">
        <v>73</v>
      </c>
      <c r="X2011" s="107">
        <v>40725</v>
      </c>
      <c r="Y2011" s="107">
        <v>40731</v>
      </c>
      <c r="Z2011" s="44">
        <f t="shared" si="188"/>
        <v>2011</v>
      </c>
      <c r="AA2011" s="44">
        <f t="shared" si="189"/>
        <v>7</v>
      </c>
      <c r="AB2011" s="44">
        <v>0</v>
      </c>
      <c r="AC2011" s="85" t="s">
        <v>8602</v>
      </c>
      <c r="AD2011" s="85" t="s">
        <v>8602</v>
      </c>
      <c r="AE2011" s="85" t="s">
        <v>8602</v>
      </c>
      <c r="AF2011" s="85" t="s">
        <v>8602</v>
      </c>
      <c r="AG2011" s="85" t="s">
        <v>8602</v>
      </c>
      <c r="AH2011" s="85" t="s">
        <v>8602</v>
      </c>
      <c r="AI2011" s="85" t="s">
        <v>10572</v>
      </c>
      <c r="AJ2011" s="85" t="s">
        <v>10573</v>
      </c>
      <c r="AK2011" s="85" t="s">
        <v>8602</v>
      </c>
      <c r="AL2011" s="85" t="s">
        <v>8602</v>
      </c>
      <c r="AM2011" s="47">
        <v>1</v>
      </c>
      <c r="AN2011" s="47">
        <v>1</v>
      </c>
      <c r="AO2011" s="47">
        <v>5</v>
      </c>
      <c r="AP2011" s="47">
        <v>6</v>
      </c>
      <c r="AQ2011" s="47"/>
      <c r="AR2011" s="47"/>
      <c r="AS2011" s="118">
        <v>0</v>
      </c>
      <c r="AT2011" s="49">
        <v>1</v>
      </c>
      <c r="AU2011" s="49">
        <v>1</v>
      </c>
      <c r="AV2011" s="47"/>
      <c r="AW2011" s="49">
        <v>1</v>
      </c>
      <c r="AX2011" s="49"/>
      <c r="AY2011" s="44">
        <f t="shared" si="190"/>
        <v>7</v>
      </c>
      <c r="AZ2011" s="47"/>
      <c r="BA2011" s="47"/>
      <c r="BB2011" s="47"/>
      <c r="BC2011" s="48"/>
      <c r="BD2011" s="62"/>
      <c r="BE2011" s="62"/>
      <c r="BF2011" s="57"/>
      <c r="BG2011" s="51"/>
      <c r="BH2011" s="51">
        <f t="shared" si="187"/>
        <v>1</v>
      </c>
      <c r="BI2011" s="51">
        <v>4</v>
      </c>
      <c r="BJ2011" s="52"/>
      <c r="BK2011" s="52"/>
      <c r="BL2011" s="53"/>
      <c r="BM2011" s="47" t="e">
        <f>COUNTIFS(A$2:$AC2011,#REF!,M$2:$AL2011,M2011)</f>
        <v>#VALUE!</v>
      </c>
      <c r="BN2011" s="47">
        <v>0</v>
      </c>
      <c r="BO2011" s="54">
        <v>7</v>
      </c>
      <c r="BP2011" s="54">
        <v>0</v>
      </c>
      <c r="BQ2011" s="47">
        <v>7</v>
      </c>
      <c r="BR2011" s="49">
        <v>1</v>
      </c>
      <c r="BS2011" s="49">
        <v>1</v>
      </c>
      <c r="BT2011" s="44">
        <f t="shared" si="191"/>
        <v>92</v>
      </c>
      <c r="BW2011" s="40" t="s">
        <v>67</v>
      </c>
      <c r="BY2011" s="55"/>
      <c r="BZ2011" s="1" t="s">
        <v>22426</v>
      </c>
    </row>
    <row r="2012" spans="1:78" ht="15" customHeight="1">
      <c r="A2012" s="25" t="s">
        <v>8596</v>
      </c>
      <c r="B2012" s="42" t="s">
        <v>10574</v>
      </c>
      <c r="D2012" s="263">
        <v>0</v>
      </c>
      <c r="E2012" s="85" t="s">
        <v>76</v>
      </c>
      <c r="F2012" s="116" t="s">
        <v>1453</v>
      </c>
      <c r="G2012" s="266"/>
      <c r="H2012" s="266"/>
      <c r="I2012" s="85" t="s">
        <v>265</v>
      </c>
      <c r="J2012" s="43" t="s">
        <v>372</v>
      </c>
      <c r="M2012" s="44" t="s">
        <v>150</v>
      </c>
      <c r="N2012" s="45" t="s">
        <v>265</v>
      </c>
      <c r="O2012" s="42" t="s">
        <v>81</v>
      </c>
      <c r="P2012" s="42" t="s">
        <v>82</v>
      </c>
      <c r="Q2012" s="85" t="s">
        <v>949</v>
      </c>
      <c r="R2012" s="85" t="s">
        <v>73</v>
      </c>
      <c r="S2012" s="42" t="s">
        <v>10575</v>
      </c>
      <c r="T2012" s="42" t="s">
        <v>10576</v>
      </c>
      <c r="U2012" s="117" t="s">
        <v>10576</v>
      </c>
      <c r="V2012" s="42" t="s">
        <v>73</v>
      </c>
      <c r="W2012" s="42" t="s">
        <v>73</v>
      </c>
      <c r="X2012" s="107">
        <v>40725</v>
      </c>
      <c r="Y2012" s="107">
        <v>40731</v>
      </c>
      <c r="Z2012" s="44">
        <f t="shared" si="188"/>
        <v>2011</v>
      </c>
      <c r="AA2012" s="44">
        <f t="shared" si="189"/>
        <v>7</v>
      </c>
      <c r="AB2012" s="44">
        <v>0</v>
      </c>
      <c r="AC2012" s="85" t="s">
        <v>8602</v>
      </c>
      <c r="AD2012" s="85" t="s">
        <v>8602</v>
      </c>
      <c r="AE2012" s="85" t="s">
        <v>8602</v>
      </c>
      <c r="AF2012" s="85" t="s">
        <v>8602</v>
      </c>
      <c r="AG2012" s="85" t="s">
        <v>8602</v>
      </c>
      <c r="AH2012" s="85" t="s">
        <v>8602</v>
      </c>
      <c r="AI2012" s="85" t="s">
        <v>10577</v>
      </c>
      <c r="AJ2012" s="85" t="s">
        <v>10578</v>
      </c>
      <c r="AK2012" s="85" t="s">
        <v>8602</v>
      </c>
      <c r="AL2012" s="85" t="s">
        <v>8602</v>
      </c>
      <c r="AM2012" s="47">
        <v>1</v>
      </c>
      <c r="AN2012" s="47">
        <v>1</v>
      </c>
      <c r="AO2012" s="47">
        <v>5</v>
      </c>
      <c r="AP2012" s="47">
        <v>6</v>
      </c>
      <c r="AQ2012" s="47"/>
      <c r="AR2012" s="47"/>
      <c r="AS2012" s="118">
        <v>0</v>
      </c>
      <c r="AT2012" s="49">
        <v>1</v>
      </c>
      <c r="AU2012" s="49">
        <v>1</v>
      </c>
      <c r="AV2012" s="47"/>
      <c r="AW2012" s="49">
        <v>1</v>
      </c>
      <c r="AX2012" s="49"/>
      <c r="AY2012" s="44">
        <f t="shared" si="190"/>
        <v>7</v>
      </c>
      <c r="AZ2012" s="47"/>
      <c r="BA2012" s="47"/>
      <c r="BB2012" s="47"/>
      <c r="BC2012" s="48"/>
      <c r="BD2012" s="62"/>
      <c r="BE2012" s="62"/>
      <c r="BF2012" s="57"/>
      <c r="BG2012" s="51"/>
      <c r="BH2012" s="51">
        <f t="shared" si="187"/>
        <v>1</v>
      </c>
      <c r="BI2012" s="51">
        <v>2</v>
      </c>
      <c r="BJ2012" s="52"/>
      <c r="BK2012" s="52"/>
      <c r="BL2012" s="53"/>
      <c r="BM2012" s="47" t="e">
        <f>COUNTIFS(A$2:$AC2012,#REF!,M$2:$AL2012,M2012)</f>
        <v>#VALUE!</v>
      </c>
      <c r="BN2012" s="47">
        <v>0</v>
      </c>
      <c r="BO2012" s="54">
        <v>7</v>
      </c>
      <c r="BP2012" s="54">
        <v>0</v>
      </c>
      <c r="BQ2012" s="47">
        <v>7</v>
      </c>
      <c r="BR2012" s="49">
        <v>1</v>
      </c>
      <c r="BS2012" s="49">
        <v>1</v>
      </c>
      <c r="BT2012" s="44">
        <f t="shared" si="191"/>
        <v>92</v>
      </c>
      <c r="BW2012" s="40" t="s">
        <v>67</v>
      </c>
      <c r="BY2012" s="55"/>
      <c r="BZ2012" s="1" t="s">
        <v>22426</v>
      </c>
    </row>
    <row r="2013" spans="1:78" ht="15" customHeight="1">
      <c r="A2013" s="25" t="s">
        <v>8596</v>
      </c>
      <c r="B2013" s="42" t="s">
        <v>10579</v>
      </c>
      <c r="D2013" s="263">
        <v>0</v>
      </c>
      <c r="E2013" s="85" t="s">
        <v>76</v>
      </c>
      <c r="F2013" s="116" t="s">
        <v>1453</v>
      </c>
      <c r="G2013" s="266"/>
      <c r="H2013" s="266"/>
      <c r="I2013" s="85" t="s">
        <v>265</v>
      </c>
      <c r="J2013" s="43" t="s">
        <v>372</v>
      </c>
      <c r="M2013" s="44" t="s">
        <v>150</v>
      </c>
      <c r="N2013" s="45" t="s">
        <v>265</v>
      </c>
      <c r="O2013" s="42" t="s">
        <v>93</v>
      </c>
      <c r="P2013" s="42" t="s">
        <v>103</v>
      </c>
      <c r="Q2013" s="85" t="s">
        <v>949</v>
      </c>
      <c r="R2013" s="85" t="s">
        <v>73</v>
      </c>
      <c r="S2013" s="42" t="s">
        <v>10580</v>
      </c>
      <c r="T2013" s="42" t="s">
        <v>10581</v>
      </c>
      <c r="U2013" s="117" t="s">
        <v>10581</v>
      </c>
      <c r="V2013" s="42" t="s">
        <v>73</v>
      </c>
      <c r="W2013" s="42" t="s">
        <v>73</v>
      </c>
      <c r="X2013" s="107">
        <v>40768</v>
      </c>
      <c r="Y2013" s="107">
        <v>40804</v>
      </c>
      <c r="Z2013" s="44">
        <f t="shared" si="188"/>
        <v>2011</v>
      </c>
      <c r="AA2013" s="44">
        <f t="shared" si="189"/>
        <v>8</v>
      </c>
      <c r="AB2013" s="44">
        <v>0</v>
      </c>
      <c r="AC2013" s="85" t="s">
        <v>265</v>
      </c>
      <c r="AD2013" s="85" t="s">
        <v>372</v>
      </c>
      <c r="AE2013" s="85" t="s">
        <v>8602</v>
      </c>
      <c r="AF2013" s="85" t="s">
        <v>8602</v>
      </c>
      <c r="AG2013" s="85" t="s">
        <v>8602</v>
      </c>
      <c r="AH2013" s="85" t="s">
        <v>8602</v>
      </c>
      <c r="AI2013" s="85" t="s">
        <v>10582</v>
      </c>
      <c r="AJ2013" s="85" t="s">
        <v>10583</v>
      </c>
      <c r="AK2013" s="85" t="s">
        <v>8602</v>
      </c>
      <c r="AL2013" s="85" t="s">
        <v>8602</v>
      </c>
      <c r="AM2013" s="47">
        <v>1</v>
      </c>
      <c r="AN2013" s="47">
        <v>1</v>
      </c>
      <c r="AO2013" s="47">
        <v>5</v>
      </c>
      <c r="AP2013" s="47">
        <v>6</v>
      </c>
      <c r="AQ2013" s="47"/>
      <c r="AR2013" s="47"/>
      <c r="AS2013" s="47">
        <v>1</v>
      </c>
      <c r="AT2013" s="49">
        <v>1</v>
      </c>
      <c r="AU2013" s="49">
        <v>1</v>
      </c>
      <c r="AV2013" s="47"/>
      <c r="AW2013" s="49">
        <v>1</v>
      </c>
      <c r="AX2013" s="49"/>
      <c r="AY2013" s="44">
        <f t="shared" si="190"/>
        <v>37</v>
      </c>
      <c r="AZ2013" s="47"/>
      <c r="BA2013" s="47"/>
      <c r="BB2013" s="47"/>
      <c r="BC2013" s="48"/>
      <c r="BD2013" s="62"/>
      <c r="BE2013" s="62"/>
      <c r="BF2013" s="57"/>
      <c r="BG2013" s="51"/>
      <c r="BH2013" s="51">
        <f t="shared" si="187"/>
        <v>1</v>
      </c>
      <c r="BI2013" s="51">
        <v>2</v>
      </c>
      <c r="BJ2013" s="52"/>
      <c r="BK2013" s="52"/>
      <c r="BL2013" s="53"/>
      <c r="BM2013" s="47" t="e">
        <f>COUNTIFS(A$2:$AC2013,#REF!,M$2:$AL2013,M2013)</f>
        <v>#VALUE!</v>
      </c>
      <c r="BN2013" s="47">
        <v>0</v>
      </c>
      <c r="BO2013" s="54">
        <v>37</v>
      </c>
      <c r="BP2013" s="54">
        <v>0</v>
      </c>
      <c r="BQ2013" s="47">
        <v>37</v>
      </c>
      <c r="BR2013" s="49">
        <v>1</v>
      </c>
      <c r="BS2013" s="49">
        <v>1</v>
      </c>
      <c r="BT2013" s="44">
        <f t="shared" si="191"/>
        <v>135</v>
      </c>
      <c r="BW2013" s="40" t="s">
        <v>67</v>
      </c>
      <c r="BY2013" s="55"/>
      <c r="BZ2013" s="1" t="s">
        <v>22426</v>
      </c>
    </row>
    <row r="2014" spans="1:78" ht="15" customHeight="1">
      <c r="A2014" s="25" t="s">
        <v>8596</v>
      </c>
      <c r="B2014" s="42" t="s">
        <v>10584</v>
      </c>
      <c r="D2014" s="263">
        <v>0</v>
      </c>
      <c r="E2014" s="85" t="s">
        <v>76</v>
      </c>
      <c r="F2014" s="116" t="s">
        <v>1453</v>
      </c>
      <c r="G2014" s="266"/>
      <c r="H2014" s="266"/>
      <c r="I2014" s="85" t="s">
        <v>265</v>
      </c>
      <c r="J2014" s="43" t="s">
        <v>372</v>
      </c>
      <c r="M2014" s="44" t="s">
        <v>150</v>
      </c>
      <c r="N2014" s="45" t="s">
        <v>265</v>
      </c>
      <c r="O2014" s="42" t="s">
        <v>81</v>
      </c>
      <c r="P2014" s="42" t="s">
        <v>82</v>
      </c>
      <c r="Q2014" s="85" t="s">
        <v>105</v>
      </c>
      <c r="R2014" s="85" t="s">
        <v>73</v>
      </c>
      <c r="S2014" s="42" t="s">
        <v>10585</v>
      </c>
      <c r="T2014" s="42" t="s">
        <v>10586</v>
      </c>
      <c r="U2014" s="117" t="s">
        <v>10586</v>
      </c>
      <c r="V2014" s="42" t="s">
        <v>73</v>
      </c>
      <c r="W2014" s="42" t="s">
        <v>73</v>
      </c>
      <c r="X2014" s="107">
        <v>40810</v>
      </c>
      <c r="Y2014" s="107">
        <v>40822</v>
      </c>
      <c r="Z2014" s="44">
        <f t="shared" si="188"/>
        <v>2011</v>
      </c>
      <c r="AA2014" s="44">
        <f t="shared" si="189"/>
        <v>9</v>
      </c>
      <c r="AB2014" s="44">
        <v>0</v>
      </c>
      <c r="AC2014" s="85" t="s">
        <v>1323</v>
      </c>
      <c r="AD2014" s="42" t="s">
        <v>73</v>
      </c>
      <c r="AE2014" s="85" t="s">
        <v>8602</v>
      </c>
      <c r="AF2014" s="85" t="s">
        <v>8602</v>
      </c>
      <c r="AG2014" s="85" t="s">
        <v>10587</v>
      </c>
      <c r="AH2014" s="85" t="s">
        <v>10588</v>
      </c>
      <c r="AI2014" s="85" t="s">
        <v>10587</v>
      </c>
      <c r="AJ2014" s="85" t="s">
        <v>10588</v>
      </c>
      <c r="AK2014" s="85" t="s">
        <v>8602</v>
      </c>
      <c r="AL2014" s="85" t="s">
        <v>8602</v>
      </c>
      <c r="AM2014" s="47">
        <v>1</v>
      </c>
      <c r="AN2014" s="47">
        <v>1</v>
      </c>
      <c r="AO2014" s="47">
        <v>5</v>
      </c>
      <c r="AP2014" s="47">
        <v>6</v>
      </c>
      <c r="AQ2014" s="47"/>
      <c r="AR2014" s="47"/>
      <c r="AS2014" s="118">
        <v>0</v>
      </c>
      <c r="AT2014" s="49">
        <v>1</v>
      </c>
      <c r="AU2014" s="49">
        <v>1</v>
      </c>
      <c r="AV2014" s="47"/>
      <c r="AW2014" s="49">
        <v>1</v>
      </c>
      <c r="AX2014" s="49"/>
      <c r="AY2014" s="44">
        <f t="shared" si="190"/>
        <v>13</v>
      </c>
      <c r="AZ2014" s="47"/>
      <c r="BA2014" s="47"/>
      <c r="BB2014" s="47"/>
      <c r="BC2014" s="48"/>
      <c r="BD2014" s="62"/>
      <c r="BE2014" s="62"/>
      <c r="BF2014" s="57"/>
      <c r="BG2014" s="51"/>
      <c r="BH2014" s="51">
        <f t="shared" ref="BH2014:BH2077" si="192">IF(AX2014&lt;7,1,IF(AX2014&lt;14,2,IF(AX2014&lt;21,3,IF(AX2014&lt;28,4,IF(AX2014&lt;35,5,IF(AX2014&lt;42,6,IF(AX2014&lt;49,7,8)))))))</f>
        <v>1</v>
      </c>
      <c r="BI2014" s="51">
        <v>5</v>
      </c>
      <c r="BJ2014" s="52"/>
      <c r="BK2014" s="52"/>
      <c r="BL2014" s="53"/>
      <c r="BM2014" s="47" t="e">
        <f>COUNTIFS(A$2:$AC2014,#REF!,M$2:$AL2014,M2014)</f>
        <v>#VALUE!</v>
      </c>
      <c r="BN2014" s="47">
        <v>0</v>
      </c>
      <c r="BO2014" s="54">
        <v>13</v>
      </c>
      <c r="BP2014" s="54">
        <v>0</v>
      </c>
      <c r="BQ2014" s="47">
        <v>13</v>
      </c>
      <c r="BR2014" s="49">
        <v>1</v>
      </c>
      <c r="BS2014" s="49">
        <v>1</v>
      </c>
      <c r="BT2014" s="44">
        <f t="shared" si="191"/>
        <v>177</v>
      </c>
      <c r="BW2014" s="40" t="s">
        <v>67</v>
      </c>
      <c r="BY2014" s="55"/>
      <c r="BZ2014" s="1" t="s">
        <v>22426</v>
      </c>
    </row>
    <row r="2015" spans="1:78" ht="15" customHeight="1">
      <c r="A2015" s="25" t="s">
        <v>8596</v>
      </c>
      <c r="B2015" s="42" t="s">
        <v>10589</v>
      </c>
      <c r="D2015" s="263">
        <v>0</v>
      </c>
      <c r="E2015" s="85" t="s">
        <v>76</v>
      </c>
      <c r="F2015" s="116" t="s">
        <v>1453</v>
      </c>
      <c r="G2015" s="266"/>
      <c r="H2015" s="266"/>
      <c r="I2015" s="85" t="s">
        <v>265</v>
      </c>
      <c r="J2015" s="43" t="s">
        <v>372</v>
      </c>
      <c r="M2015" s="44" t="s">
        <v>150</v>
      </c>
      <c r="N2015" s="45" t="s">
        <v>265</v>
      </c>
      <c r="O2015" s="42" t="s">
        <v>93</v>
      </c>
      <c r="P2015" s="42" t="s">
        <v>103</v>
      </c>
      <c r="Q2015" s="85" t="s">
        <v>949</v>
      </c>
      <c r="R2015" s="85" t="s">
        <v>73</v>
      </c>
      <c r="S2015" s="42" t="s">
        <v>8602</v>
      </c>
      <c r="T2015" s="42" t="s">
        <v>10590</v>
      </c>
      <c r="U2015" s="117" t="s">
        <v>10590</v>
      </c>
      <c r="V2015" s="42" t="s">
        <v>73</v>
      </c>
      <c r="W2015" s="42" t="s">
        <v>73</v>
      </c>
      <c r="X2015" s="107">
        <v>40810</v>
      </c>
      <c r="Y2015" s="107">
        <v>40822</v>
      </c>
      <c r="Z2015" s="44">
        <f t="shared" si="188"/>
        <v>2011</v>
      </c>
      <c r="AA2015" s="44">
        <f t="shared" si="189"/>
        <v>9</v>
      </c>
      <c r="AB2015" s="44">
        <v>0</v>
      </c>
      <c r="AC2015" s="85" t="s">
        <v>8602</v>
      </c>
      <c r="AD2015" s="85" t="s">
        <v>10591</v>
      </c>
      <c r="AE2015" s="85" t="s">
        <v>8602</v>
      </c>
      <c r="AF2015" s="85" t="s">
        <v>10592</v>
      </c>
      <c r="AG2015" s="85" t="s">
        <v>8602</v>
      </c>
      <c r="AH2015" s="85" t="s">
        <v>8602</v>
      </c>
      <c r="AI2015" s="85" t="s">
        <v>8602</v>
      </c>
      <c r="AJ2015" s="85" t="s">
        <v>8602</v>
      </c>
      <c r="AK2015" s="85" t="s">
        <v>8602</v>
      </c>
      <c r="AL2015" s="85" t="s">
        <v>8602</v>
      </c>
      <c r="AM2015" s="47">
        <v>1</v>
      </c>
      <c r="AN2015" s="47">
        <v>1</v>
      </c>
      <c r="AO2015" s="47">
        <v>5</v>
      </c>
      <c r="AP2015" s="47">
        <v>6</v>
      </c>
      <c r="AQ2015" s="47"/>
      <c r="AR2015" s="47"/>
      <c r="AS2015" s="47">
        <v>1</v>
      </c>
      <c r="AT2015" s="49">
        <v>1</v>
      </c>
      <c r="AU2015" s="61">
        <v>1</v>
      </c>
      <c r="AV2015" s="47"/>
      <c r="AW2015" s="49">
        <v>1</v>
      </c>
      <c r="AX2015" s="49"/>
      <c r="AY2015" s="44">
        <f t="shared" si="190"/>
        <v>13</v>
      </c>
      <c r="AZ2015" s="47"/>
      <c r="BA2015" s="47"/>
      <c r="BB2015" s="47"/>
      <c r="BC2015" s="48"/>
      <c r="BD2015" s="62"/>
      <c r="BE2015" s="62"/>
      <c r="BF2015" s="57"/>
      <c r="BG2015" s="51"/>
      <c r="BH2015" s="51">
        <f t="shared" si="192"/>
        <v>1</v>
      </c>
      <c r="BI2015" s="51">
        <v>4</v>
      </c>
      <c r="BJ2015" s="52"/>
      <c r="BK2015" s="52"/>
      <c r="BL2015" s="53"/>
      <c r="BM2015" s="47" t="e">
        <f>COUNTIFS(A$2:$AC2015,#REF!,M$2:$AL2015,M2015)</f>
        <v>#VALUE!</v>
      </c>
      <c r="BN2015" s="47">
        <v>0</v>
      </c>
      <c r="BO2015" s="54">
        <v>13</v>
      </c>
      <c r="BP2015" s="54">
        <v>0</v>
      </c>
      <c r="BQ2015" s="47">
        <v>13</v>
      </c>
      <c r="BR2015" s="61">
        <v>1</v>
      </c>
      <c r="BS2015" s="49">
        <v>1</v>
      </c>
      <c r="BT2015" s="44">
        <f t="shared" si="191"/>
        <v>177</v>
      </c>
      <c r="BW2015" s="40" t="s">
        <v>67</v>
      </c>
      <c r="BY2015" s="55"/>
      <c r="BZ2015" s="1" t="s">
        <v>22426</v>
      </c>
    </row>
    <row r="2016" spans="1:78" ht="15" customHeight="1">
      <c r="A2016" s="25" t="s">
        <v>8596</v>
      </c>
      <c r="B2016" s="42" t="s">
        <v>10593</v>
      </c>
      <c r="D2016" s="263">
        <v>0</v>
      </c>
      <c r="E2016" s="85" t="s">
        <v>76</v>
      </c>
      <c r="F2016" s="116" t="s">
        <v>1453</v>
      </c>
      <c r="G2016" s="266"/>
      <c r="H2016" s="266"/>
      <c r="I2016" s="85" t="s">
        <v>265</v>
      </c>
      <c r="J2016" s="43" t="s">
        <v>372</v>
      </c>
      <c r="M2016" s="44" t="s">
        <v>150</v>
      </c>
      <c r="N2016" s="45" t="s">
        <v>265</v>
      </c>
      <c r="O2016" s="42" t="s">
        <v>93</v>
      </c>
      <c r="P2016" s="42" t="s">
        <v>103</v>
      </c>
      <c r="Q2016" s="85" t="s">
        <v>949</v>
      </c>
      <c r="R2016" s="85" t="s">
        <v>73</v>
      </c>
      <c r="S2016" s="42" t="s">
        <v>10594</v>
      </c>
      <c r="T2016" s="42" t="s">
        <v>10595</v>
      </c>
      <c r="U2016" s="117" t="s">
        <v>10595</v>
      </c>
      <c r="V2016" s="42" t="s">
        <v>73</v>
      </c>
      <c r="W2016" s="42" t="s">
        <v>73</v>
      </c>
      <c r="X2016" s="107">
        <v>40827</v>
      </c>
      <c r="Y2016" s="107">
        <v>40836</v>
      </c>
      <c r="Z2016" s="44">
        <f t="shared" si="188"/>
        <v>2011</v>
      </c>
      <c r="AA2016" s="44">
        <f t="shared" si="189"/>
        <v>10</v>
      </c>
      <c r="AB2016" s="44">
        <v>0</v>
      </c>
      <c r="AC2016" s="85" t="s">
        <v>10596</v>
      </c>
      <c r="AD2016" s="85" t="s">
        <v>10597</v>
      </c>
      <c r="AE2016" s="85" t="s">
        <v>8602</v>
      </c>
      <c r="AF2016" s="85" t="s">
        <v>8602</v>
      </c>
      <c r="AG2016" s="85" t="s">
        <v>8602</v>
      </c>
      <c r="AH2016" s="85" t="s">
        <v>8602</v>
      </c>
      <c r="AI2016" s="85" t="s">
        <v>10598</v>
      </c>
      <c r="AJ2016" s="85" t="s">
        <v>10599</v>
      </c>
      <c r="AK2016" s="85" t="s">
        <v>8602</v>
      </c>
      <c r="AL2016" s="85" t="s">
        <v>8602</v>
      </c>
      <c r="AM2016" s="47">
        <v>1</v>
      </c>
      <c r="AN2016" s="47">
        <v>1</v>
      </c>
      <c r="AO2016" s="47">
        <v>5</v>
      </c>
      <c r="AP2016" s="47">
        <v>6</v>
      </c>
      <c r="AQ2016" s="47"/>
      <c r="AR2016" s="47"/>
      <c r="AS2016" s="47">
        <v>1</v>
      </c>
      <c r="AT2016" s="49">
        <v>1</v>
      </c>
      <c r="AU2016" s="49">
        <v>1</v>
      </c>
      <c r="AV2016" s="47"/>
      <c r="AW2016" s="49">
        <v>1</v>
      </c>
      <c r="AX2016" s="49"/>
      <c r="AY2016" s="44">
        <f t="shared" si="190"/>
        <v>10</v>
      </c>
      <c r="AZ2016" s="47"/>
      <c r="BA2016" s="47"/>
      <c r="BB2016" s="47"/>
      <c r="BC2016" s="48"/>
      <c r="BD2016" s="62"/>
      <c r="BE2016" s="62"/>
      <c r="BF2016" s="57"/>
      <c r="BG2016" s="51"/>
      <c r="BH2016" s="51">
        <f t="shared" si="192"/>
        <v>1</v>
      </c>
      <c r="BI2016" s="51">
        <v>5</v>
      </c>
      <c r="BJ2016" s="52"/>
      <c r="BK2016" s="52"/>
      <c r="BL2016" s="53"/>
      <c r="BM2016" s="47" t="e">
        <f>COUNTIFS(A$2:$AC2016,#REF!,M$2:$AL2016,M2016)</f>
        <v>#VALUE!</v>
      </c>
      <c r="BN2016" s="47">
        <v>0</v>
      </c>
      <c r="BO2016" s="54">
        <v>10</v>
      </c>
      <c r="BP2016" s="54">
        <v>0</v>
      </c>
      <c r="BQ2016" s="47">
        <v>10</v>
      </c>
      <c r="BR2016" s="49">
        <v>1</v>
      </c>
      <c r="BS2016" s="49">
        <v>1</v>
      </c>
      <c r="BT2016" s="44">
        <f t="shared" si="191"/>
        <v>194</v>
      </c>
      <c r="BW2016" s="40" t="s">
        <v>67</v>
      </c>
      <c r="BY2016" s="55"/>
      <c r="BZ2016" s="1" t="s">
        <v>22426</v>
      </c>
    </row>
    <row r="2017" spans="1:78" ht="15" customHeight="1">
      <c r="A2017" s="25" t="s">
        <v>8596</v>
      </c>
      <c r="B2017" s="42" t="s">
        <v>10600</v>
      </c>
      <c r="D2017" s="263">
        <v>0</v>
      </c>
      <c r="E2017" s="85" t="s">
        <v>76</v>
      </c>
      <c r="F2017" s="116" t="s">
        <v>1453</v>
      </c>
      <c r="G2017" s="266"/>
      <c r="H2017" s="266"/>
      <c r="I2017" s="85" t="s">
        <v>265</v>
      </c>
      <c r="J2017" s="43" t="s">
        <v>372</v>
      </c>
      <c r="M2017" s="44" t="s">
        <v>150</v>
      </c>
      <c r="N2017" s="45" t="s">
        <v>265</v>
      </c>
      <c r="O2017" s="42" t="s">
        <v>81</v>
      </c>
      <c r="P2017" s="42" t="s">
        <v>82</v>
      </c>
      <c r="Q2017" s="85" t="s">
        <v>949</v>
      </c>
      <c r="R2017" s="85" t="s">
        <v>73</v>
      </c>
      <c r="S2017" s="42" t="s">
        <v>10601</v>
      </c>
      <c r="T2017" s="42" t="s">
        <v>10602</v>
      </c>
      <c r="U2017" s="117" t="s">
        <v>10602</v>
      </c>
      <c r="V2017" s="42" t="s">
        <v>73</v>
      </c>
      <c r="W2017" s="42" t="s">
        <v>73</v>
      </c>
      <c r="X2017" s="107">
        <v>40845</v>
      </c>
      <c r="Y2017" s="107">
        <v>40850</v>
      </c>
      <c r="Z2017" s="44">
        <f t="shared" si="188"/>
        <v>2011</v>
      </c>
      <c r="AA2017" s="44">
        <f t="shared" si="189"/>
        <v>10</v>
      </c>
      <c r="AB2017" s="44">
        <v>0</v>
      </c>
      <c r="AC2017" s="85" t="s">
        <v>8602</v>
      </c>
      <c r="AD2017" s="85" t="s">
        <v>8602</v>
      </c>
      <c r="AE2017" s="85" t="s">
        <v>8602</v>
      </c>
      <c r="AF2017" s="85" t="s">
        <v>8602</v>
      </c>
      <c r="AG2017" s="85" t="s">
        <v>8602</v>
      </c>
      <c r="AH2017" s="85" t="s">
        <v>8602</v>
      </c>
      <c r="AI2017" s="85" t="s">
        <v>10603</v>
      </c>
      <c r="AJ2017" s="85" t="s">
        <v>10604</v>
      </c>
      <c r="AK2017" s="85" t="s">
        <v>8602</v>
      </c>
      <c r="AL2017" s="85" t="s">
        <v>8602</v>
      </c>
      <c r="AM2017" s="47">
        <v>1</v>
      </c>
      <c r="AN2017" s="47">
        <v>1</v>
      </c>
      <c r="AO2017" s="47">
        <v>5</v>
      </c>
      <c r="AP2017" s="47">
        <v>6</v>
      </c>
      <c r="AQ2017" s="47"/>
      <c r="AR2017" s="47"/>
      <c r="AS2017" s="118">
        <v>0</v>
      </c>
      <c r="AT2017" s="49">
        <v>1</v>
      </c>
      <c r="AU2017" s="61">
        <v>1</v>
      </c>
      <c r="AV2017" s="47"/>
      <c r="AW2017" s="49">
        <v>1</v>
      </c>
      <c r="AX2017" s="49"/>
      <c r="AY2017" s="44">
        <f t="shared" si="190"/>
        <v>6</v>
      </c>
      <c r="AZ2017" s="47"/>
      <c r="BA2017" s="47"/>
      <c r="BB2017" s="47"/>
      <c r="BC2017" s="48"/>
      <c r="BD2017" s="62"/>
      <c r="BE2017" s="62"/>
      <c r="BF2017" s="57"/>
      <c r="BG2017" s="51"/>
      <c r="BH2017" s="51">
        <f t="shared" si="192"/>
        <v>1</v>
      </c>
      <c r="BI2017" s="51">
        <v>4</v>
      </c>
      <c r="BJ2017" s="52"/>
      <c r="BK2017" s="52"/>
      <c r="BL2017" s="53"/>
      <c r="BM2017" s="47" t="e">
        <f>COUNTIFS(A$2:$AC2017,#REF!,M$2:$AL2017,M2017)</f>
        <v>#VALUE!</v>
      </c>
      <c r="BN2017" s="47">
        <v>0</v>
      </c>
      <c r="BO2017" s="54">
        <v>6</v>
      </c>
      <c r="BP2017" s="54">
        <v>0</v>
      </c>
      <c r="BQ2017" s="47">
        <v>6</v>
      </c>
      <c r="BR2017" s="61">
        <v>1</v>
      </c>
      <c r="BS2017" s="49">
        <v>1</v>
      </c>
      <c r="BT2017" s="44">
        <f t="shared" si="191"/>
        <v>212</v>
      </c>
      <c r="BW2017" s="40" t="s">
        <v>67</v>
      </c>
      <c r="BY2017" s="55"/>
      <c r="BZ2017" s="1" t="s">
        <v>22426</v>
      </c>
    </row>
    <row r="2018" spans="1:78" ht="15" customHeight="1">
      <c r="A2018" s="25" t="s">
        <v>8596</v>
      </c>
      <c r="B2018" s="42" t="s">
        <v>10605</v>
      </c>
      <c r="D2018" s="263">
        <v>0</v>
      </c>
      <c r="E2018" s="85" t="s">
        <v>76</v>
      </c>
      <c r="F2018" s="116" t="s">
        <v>1453</v>
      </c>
      <c r="G2018" s="266"/>
      <c r="H2018" s="266"/>
      <c r="I2018" s="85" t="s">
        <v>265</v>
      </c>
      <c r="J2018" s="43" t="s">
        <v>372</v>
      </c>
      <c r="M2018" s="44" t="s">
        <v>150</v>
      </c>
      <c r="N2018" s="45" t="s">
        <v>265</v>
      </c>
      <c r="O2018" s="42" t="s">
        <v>81</v>
      </c>
      <c r="P2018" s="42" t="s">
        <v>82</v>
      </c>
      <c r="Q2018" s="85" t="s">
        <v>949</v>
      </c>
      <c r="R2018" s="85" t="s">
        <v>73</v>
      </c>
      <c r="S2018" s="42" t="s">
        <v>10606</v>
      </c>
      <c r="T2018" s="42" t="s">
        <v>10607</v>
      </c>
      <c r="U2018" s="117" t="s">
        <v>10607</v>
      </c>
      <c r="V2018" s="42" t="s">
        <v>73</v>
      </c>
      <c r="W2018" s="42" t="s">
        <v>73</v>
      </c>
      <c r="X2018" s="107">
        <v>40851</v>
      </c>
      <c r="Y2018" s="107">
        <v>40857</v>
      </c>
      <c r="Z2018" s="44">
        <f t="shared" si="188"/>
        <v>2011</v>
      </c>
      <c r="AA2018" s="44">
        <f t="shared" si="189"/>
        <v>11</v>
      </c>
      <c r="AB2018" s="44">
        <v>0</v>
      </c>
      <c r="AC2018" s="85" t="s">
        <v>8602</v>
      </c>
      <c r="AD2018" s="85" t="s">
        <v>8602</v>
      </c>
      <c r="AE2018" s="85" t="s">
        <v>8602</v>
      </c>
      <c r="AF2018" s="85" t="s">
        <v>8602</v>
      </c>
      <c r="AG2018" s="85" t="s">
        <v>8602</v>
      </c>
      <c r="AH2018" s="85" t="s">
        <v>8602</v>
      </c>
      <c r="AI2018" s="85" t="s">
        <v>10608</v>
      </c>
      <c r="AJ2018" s="85" t="s">
        <v>1945</v>
      </c>
      <c r="AK2018" s="85" t="s">
        <v>8602</v>
      </c>
      <c r="AL2018" s="85" t="s">
        <v>8602</v>
      </c>
      <c r="AM2018" s="47">
        <v>1</v>
      </c>
      <c r="AN2018" s="47">
        <v>1</v>
      </c>
      <c r="AO2018" s="47">
        <v>5</v>
      </c>
      <c r="AP2018" s="47">
        <v>6</v>
      </c>
      <c r="AQ2018" s="47"/>
      <c r="AR2018" s="47"/>
      <c r="AS2018" s="118">
        <v>0</v>
      </c>
      <c r="AT2018" s="49">
        <v>1</v>
      </c>
      <c r="AU2018" s="49">
        <v>1</v>
      </c>
      <c r="AV2018" s="47"/>
      <c r="AW2018" s="49">
        <v>1</v>
      </c>
      <c r="AX2018" s="49"/>
      <c r="AY2018" s="44">
        <f t="shared" si="190"/>
        <v>7</v>
      </c>
      <c r="AZ2018" s="47"/>
      <c r="BA2018" s="47"/>
      <c r="BB2018" s="47"/>
      <c r="BC2018" s="48"/>
      <c r="BD2018" s="62"/>
      <c r="BE2018" s="62"/>
      <c r="BF2018" s="57"/>
      <c r="BG2018" s="51"/>
      <c r="BH2018" s="51">
        <f t="shared" si="192"/>
        <v>1</v>
      </c>
      <c r="BI2018" s="51">
        <v>5</v>
      </c>
      <c r="BJ2018" s="52"/>
      <c r="BK2018" s="52"/>
      <c r="BL2018" s="53"/>
      <c r="BM2018" s="47" t="e">
        <f>COUNTIFS(A$2:$AC2018,#REF!,M$2:$AL2018,M2018)</f>
        <v>#VALUE!</v>
      </c>
      <c r="BN2018" s="47">
        <v>0</v>
      </c>
      <c r="BO2018" s="54">
        <v>7</v>
      </c>
      <c r="BP2018" s="54">
        <v>0</v>
      </c>
      <c r="BQ2018" s="47">
        <v>7</v>
      </c>
      <c r="BR2018" s="49">
        <v>1</v>
      </c>
      <c r="BS2018" s="49">
        <v>1</v>
      </c>
      <c r="BT2018" s="44">
        <f t="shared" si="191"/>
        <v>218</v>
      </c>
      <c r="BW2018" s="40" t="s">
        <v>67</v>
      </c>
      <c r="BY2018" s="55"/>
      <c r="BZ2018" s="1" t="s">
        <v>22426</v>
      </c>
    </row>
    <row r="2019" spans="1:78" ht="15" customHeight="1">
      <c r="A2019" s="25" t="s">
        <v>8596</v>
      </c>
      <c r="B2019" s="42" t="s">
        <v>10609</v>
      </c>
      <c r="D2019" s="263">
        <v>0</v>
      </c>
      <c r="E2019" s="85" t="s">
        <v>76</v>
      </c>
      <c r="F2019" s="116" t="s">
        <v>1453</v>
      </c>
      <c r="G2019" s="266"/>
      <c r="H2019" s="266"/>
      <c r="I2019" s="85" t="s">
        <v>265</v>
      </c>
      <c r="J2019" s="43" t="s">
        <v>372</v>
      </c>
      <c r="M2019" s="44" t="s">
        <v>150</v>
      </c>
      <c r="N2019" s="45" t="s">
        <v>265</v>
      </c>
      <c r="O2019" s="42" t="s">
        <v>949</v>
      </c>
      <c r="P2019" s="42" t="s">
        <v>105</v>
      </c>
      <c r="Q2019" s="85" t="s">
        <v>105</v>
      </c>
      <c r="R2019" s="85" t="s">
        <v>73</v>
      </c>
      <c r="S2019" s="42" t="s">
        <v>10610</v>
      </c>
      <c r="T2019" s="42" t="s">
        <v>10611</v>
      </c>
      <c r="U2019" s="117" t="s">
        <v>10611</v>
      </c>
      <c r="V2019" s="42" t="s">
        <v>73</v>
      </c>
      <c r="W2019" s="42" t="s">
        <v>73</v>
      </c>
      <c r="X2019" s="107">
        <v>40865</v>
      </c>
      <c r="Y2019" s="107">
        <v>40878</v>
      </c>
      <c r="Z2019" s="44">
        <f t="shared" si="188"/>
        <v>2011</v>
      </c>
      <c r="AA2019" s="44">
        <f t="shared" si="189"/>
        <v>11</v>
      </c>
      <c r="AB2019" s="44">
        <v>0</v>
      </c>
      <c r="AC2019" s="85" t="s">
        <v>10612</v>
      </c>
      <c r="AD2019" s="42" t="s">
        <v>73</v>
      </c>
      <c r="AE2019" s="85" t="s">
        <v>8602</v>
      </c>
      <c r="AF2019" s="85" t="s">
        <v>8602</v>
      </c>
      <c r="AG2019" s="85" t="s">
        <v>10613</v>
      </c>
      <c r="AH2019" s="85" t="s">
        <v>8602</v>
      </c>
      <c r="AI2019" s="85" t="s">
        <v>10614</v>
      </c>
      <c r="AJ2019" s="85" t="s">
        <v>10615</v>
      </c>
      <c r="AK2019" s="85" t="s">
        <v>8602</v>
      </c>
      <c r="AL2019" s="85" t="s">
        <v>8602</v>
      </c>
      <c r="AM2019" s="47">
        <v>1</v>
      </c>
      <c r="AN2019" s="47">
        <v>1</v>
      </c>
      <c r="AO2019" s="47">
        <v>5</v>
      </c>
      <c r="AP2019" s="47">
        <v>6</v>
      </c>
      <c r="AQ2019" s="47"/>
      <c r="AR2019" s="47"/>
      <c r="AS2019" s="118">
        <v>99</v>
      </c>
      <c r="AT2019" s="49">
        <v>1</v>
      </c>
      <c r="AU2019" s="49">
        <v>1</v>
      </c>
      <c r="AV2019" s="47"/>
      <c r="AW2019" s="49">
        <v>1</v>
      </c>
      <c r="AX2019" s="49"/>
      <c r="AY2019" s="44">
        <f t="shared" si="190"/>
        <v>14</v>
      </c>
      <c r="AZ2019" s="47"/>
      <c r="BA2019" s="47"/>
      <c r="BB2019" s="47"/>
      <c r="BC2019" s="48"/>
      <c r="BD2019" s="62"/>
      <c r="BE2019" s="62"/>
      <c r="BF2019" s="57"/>
      <c r="BG2019" s="51"/>
      <c r="BH2019" s="51">
        <f t="shared" si="192"/>
        <v>1</v>
      </c>
      <c r="BI2019" s="51">
        <v>5</v>
      </c>
      <c r="BJ2019" s="52"/>
      <c r="BK2019" s="52"/>
      <c r="BL2019" s="53"/>
      <c r="BM2019" s="47" t="e">
        <f>COUNTIFS(A$2:$AC2019,#REF!,M$2:$AL2019,M2019)</f>
        <v>#VALUE!</v>
      </c>
      <c r="BN2019" s="47">
        <v>0</v>
      </c>
      <c r="BO2019" s="54">
        <v>14</v>
      </c>
      <c r="BP2019" s="54">
        <v>0</v>
      </c>
      <c r="BQ2019" s="47">
        <v>14</v>
      </c>
      <c r="BR2019" s="49">
        <v>1</v>
      </c>
      <c r="BS2019" s="49">
        <v>1</v>
      </c>
      <c r="BT2019" s="44">
        <f t="shared" si="191"/>
        <v>232</v>
      </c>
      <c r="BW2019" s="40" t="s">
        <v>67</v>
      </c>
      <c r="BY2019" s="55"/>
      <c r="BZ2019" s="1" t="s">
        <v>22426</v>
      </c>
    </row>
    <row r="2020" spans="1:78" ht="15" customHeight="1">
      <c r="A2020" s="25" t="s">
        <v>8596</v>
      </c>
      <c r="B2020" s="42" t="s">
        <v>10616</v>
      </c>
      <c r="D2020" s="263">
        <v>0</v>
      </c>
      <c r="E2020" s="85" t="s">
        <v>76</v>
      </c>
      <c r="F2020" s="116" t="s">
        <v>1453</v>
      </c>
      <c r="G2020" s="266"/>
      <c r="H2020" s="266"/>
      <c r="I2020" s="85" t="s">
        <v>265</v>
      </c>
      <c r="J2020" s="43" t="s">
        <v>372</v>
      </c>
      <c r="M2020" s="44" t="s">
        <v>150</v>
      </c>
      <c r="N2020" s="45" t="s">
        <v>265</v>
      </c>
      <c r="O2020" s="42" t="s">
        <v>71</v>
      </c>
      <c r="P2020" s="42" t="s">
        <v>122</v>
      </c>
      <c r="Q2020" s="85" t="s">
        <v>949</v>
      </c>
      <c r="R2020" s="85" t="s">
        <v>73</v>
      </c>
      <c r="S2020" s="42" t="s">
        <v>10617</v>
      </c>
      <c r="T2020" s="42" t="s">
        <v>10618</v>
      </c>
      <c r="U2020" s="117" t="s">
        <v>10618</v>
      </c>
      <c r="V2020" s="42" t="s">
        <v>73</v>
      </c>
      <c r="W2020" s="42" t="s">
        <v>73</v>
      </c>
      <c r="X2020" s="107">
        <v>40872</v>
      </c>
      <c r="Y2020" s="107">
        <v>40878</v>
      </c>
      <c r="Z2020" s="44">
        <f t="shared" si="188"/>
        <v>2011</v>
      </c>
      <c r="AA2020" s="44">
        <f t="shared" si="189"/>
        <v>11</v>
      </c>
      <c r="AB2020" s="44">
        <v>0</v>
      </c>
      <c r="AC2020" s="85" t="s">
        <v>8602</v>
      </c>
      <c r="AD2020" s="85" t="s">
        <v>8602</v>
      </c>
      <c r="AE2020" s="85" t="s">
        <v>8602</v>
      </c>
      <c r="AF2020" s="85" t="s">
        <v>8602</v>
      </c>
      <c r="AG2020" s="85" t="s">
        <v>8602</v>
      </c>
      <c r="AH2020" s="85" t="s">
        <v>8602</v>
      </c>
      <c r="AI2020" s="85" t="s">
        <v>10619</v>
      </c>
      <c r="AJ2020" s="85" t="s">
        <v>10620</v>
      </c>
      <c r="AK2020" s="85" t="s">
        <v>8602</v>
      </c>
      <c r="AL2020" s="85" t="s">
        <v>8602</v>
      </c>
      <c r="AM2020" s="47">
        <v>1</v>
      </c>
      <c r="AN2020" s="47">
        <v>1</v>
      </c>
      <c r="AO2020" s="47">
        <v>5</v>
      </c>
      <c r="AP2020" s="47">
        <v>6</v>
      </c>
      <c r="AQ2020" s="47"/>
      <c r="AR2020" s="47"/>
      <c r="AS2020" s="47">
        <v>1</v>
      </c>
      <c r="AT2020" s="61">
        <v>1</v>
      </c>
      <c r="AU2020" s="61">
        <v>1</v>
      </c>
      <c r="AV2020" s="47"/>
      <c r="AW2020" s="61">
        <v>1</v>
      </c>
      <c r="AX2020" s="61"/>
      <c r="AY2020" s="44">
        <f t="shared" si="190"/>
        <v>7</v>
      </c>
      <c r="AZ2020" s="47"/>
      <c r="BA2020" s="47"/>
      <c r="BB2020" s="47"/>
      <c r="BC2020" s="48"/>
      <c r="BD2020" s="62"/>
      <c r="BE2020" s="62"/>
      <c r="BF2020" s="57"/>
      <c r="BG2020" s="51"/>
      <c r="BH2020" s="51">
        <f t="shared" si="192"/>
        <v>1</v>
      </c>
      <c r="BI2020" s="51">
        <v>8</v>
      </c>
      <c r="BJ2020" s="52"/>
      <c r="BK2020" s="52"/>
      <c r="BL2020" s="53"/>
      <c r="BM2020" s="47" t="e">
        <f>COUNTIFS(A$2:$AC2020,#REF!,M$2:$AL2020,M2020)</f>
        <v>#VALUE!</v>
      </c>
      <c r="BN2020" s="47">
        <v>0</v>
      </c>
      <c r="BO2020" s="54">
        <v>7</v>
      </c>
      <c r="BP2020" s="54">
        <v>0</v>
      </c>
      <c r="BQ2020" s="47">
        <v>7</v>
      </c>
      <c r="BR2020" s="61">
        <v>1</v>
      </c>
      <c r="BS2020" s="61">
        <v>1</v>
      </c>
      <c r="BT2020" s="44">
        <f t="shared" si="191"/>
        <v>239</v>
      </c>
      <c r="BW2020" s="40" t="s">
        <v>67</v>
      </c>
      <c r="BY2020" s="55"/>
      <c r="BZ2020" s="1" t="s">
        <v>22426</v>
      </c>
    </row>
    <row r="2021" spans="1:78" ht="15" customHeight="1">
      <c r="A2021" s="25" t="s">
        <v>8596</v>
      </c>
      <c r="B2021" s="42" t="s">
        <v>10621</v>
      </c>
      <c r="D2021" s="263">
        <v>0</v>
      </c>
      <c r="E2021" s="85" t="s">
        <v>76</v>
      </c>
      <c r="F2021" s="116" t="s">
        <v>1453</v>
      </c>
      <c r="G2021" s="266"/>
      <c r="H2021" s="266"/>
      <c r="I2021" s="85" t="s">
        <v>265</v>
      </c>
      <c r="J2021" s="43" t="s">
        <v>372</v>
      </c>
      <c r="M2021" s="44" t="s">
        <v>150</v>
      </c>
      <c r="N2021" s="45" t="s">
        <v>265</v>
      </c>
      <c r="O2021" s="42" t="s">
        <v>153</v>
      </c>
      <c r="P2021" s="42" t="s">
        <v>154</v>
      </c>
      <c r="Q2021" s="85" t="s">
        <v>71</v>
      </c>
      <c r="R2021" s="42" t="s">
        <v>1256</v>
      </c>
      <c r="S2021" s="42" t="s">
        <v>10622</v>
      </c>
      <c r="T2021" s="42" t="s">
        <v>10623</v>
      </c>
      <c r="U2021" s="117" t="s">
        <v>10623</v>
      </c>
      <c r="V2021" s="42" t="s">
        <v>73</v>
      </c>
      <c r="W2021" s="42" t="s">
        <v>73</v>
      </c>
      <c r="X2021" s="107">
        <v>40879</v>
      </c>
      <c r="Y2021" s="107">
        <v>40888</v>
      </c>
      <c r="Z2021" s="44">
        <f t="shared" si="188"/>
        <v>2011</v>
      </c>
      <c r="AA2021" s="44">
        <f t="shared" si="189"/>
        <v>12</v>
      </c>
      <c r="AB2021" s="44">
        <v>0</v>
      </c>
      <c r="AC2021" s="85" t="s">
        <v>8602</v>
      </c>
      <c r="AD2021" s="85" t="s">
        <v>8602</v>
      </c>
      <c r="AE2021" s="85" t="s">
        <v>8602</v>
      </c>
      <c r="AF2021" s="85" t="s">
        <v>8602</v>
      </c>
      <c r="AG2021" s="85" t="s">
        <v>8602</v>
      </c>
      <c r="AH2021" s="85" t="s">
        <v>8602</v>
      </c>
      <c r="AI2021" s="85" t="s">
        <v>10624</v>
      </c>
      <c r="AJ2021" s="85" t="s">
        <v>10625</v>
      </c>
      <c r="AK2021" s="85" t="s">
        <v>8602</v>
      </c>
      <c r="AL2021" s="85" t="s">
        <v>8602</v>
      </c>
      <c r="AM2021" s="47">
        <v>1</v>
      </c>
      <c r="AN2021" s="47">
        <v>1</v>
      </c>
      <c r="AO2021" s="47">
        <v>5</v>
      </c>
      <c r="AP2021" s="47">
        <v>6</v>
      </c>
      <c r="AQ2021" s="47"/>
      <c r="AR2021" s="47"/>
      <c r="AS2021" s="118">
        <v>1</v>
      </c>
      <c r="AT2021" s="49">
        <v>1</v>
      </c>
      <c r="AU2021" s="49">
        <v>1</v>
      </c>
      <c r="AV2021" s="47"/>
      <c r="AW2021" s="49">
        <v>1</v>
      </c>
      <c r="AX2021" s="49"/>
      <c r="AY2021" s="44">
        <f t="shared" si="190"/>
        <v>10</v>
      </c>
      <c r="AZ2021" s="47"/>
      <c r="BA2021" s="47"/>
      <c r="BB2021" s="47"/>
      <c r="BC2021" s="48"/>
      <c r="BD2021" s="62"/>
      <c r="BE2021" s="62"/>
      <c r="BF2021" s="57"/>
      <c r="BG2021" s="51"/>
      <c r="BH2021" s="51">
        <f t="shared" si="192"/>
        <v>1</v>
      </c>
      <c r="BI2021" s="51">
        <v>4</v>
      </c>
      <c r="BJ2021" s="52"/>
      <c r="BK2021" s="52"/>
      <c r="BL2021" s="53"/>
      <c r="BM2021" s="47" t="e">
        <f>COUNTIFS(A$2:$AC2021,#REF!,M$2:$AL2021,M2021)</f>
        <v>#VALUE!</v>
      </c>
      <c r="BN2021" s="47">
        <v>0</v>
      </c>
      <c r="BO2021" s="54">
        <v>10</v>
      </c>
      <c r="BP2021" s="54">
        <v>0</v>
      </c>
      <c r="BQ2021" s="47">
        <v>10</v>
      </c>
      <c r="BR2021" s="49">
        <v>1</v>
      </c>
      <c r="BS2021" s="49">
        <v>1</v>
      </c>
      <c r="BT2021" s="44">
        <f t="shared" si="191"/>
        <v>246</v>
      </c>
      <c r="BW2021" s="40" t="s">
        <v>67</v>
      </c>
      <c r="BY2021" s="55"/>
      <c r="BZ2021" s="1" t="s">
        <v>22426</v>
      </c>
    </row>
    <row r="2022" spans="1:78" ht="15" customHeight="1">
      <c r="A2022" s="25" t="s">
        <v>8596</v>
      </c>
      <c r="B2022" s="42" t="s">
        <v>10626</v>
      </c>
      <c r="D2022" s="263">
        <v>0</v>
      </c>
      <c r="E2022" s="85" t="s">
        <v>76</v>
      </c>
      <c r="F2022" s="116" t="s">
        <v>1453</v>
      </c>
      <c r="G2022" s="266"/>
      <c r="H2022" s="266"/>
      <c r="I2022" s="85" t="s">
        <v>265</v>
      </c>
      <c r="J2022" s="43" t="s">
        <v>372</v>
      </c>
      <c r="M2022" s="44" t="s">
        <v>150</v>
      </c>
      <c r="N2022" s="45" t="s">
        <v>265</v>
      </c>
      <c r="O2022" s="42" t="s">
        <v>71</v>
      </c>
      <c r="P2022" s="42" t="s">
        <v>122</v>
      </c>
      <c r="Q2022" s="85" t="s">
        <v>105</v>
      </c>
      <c r="R2022" s="85" t="s">
        <v>73</v>
      </c>
      <c r="S2022" s="42" t="s">
        <v>10627</v>
      </c>
      <c r="T2022" s="42" t="s">
        <v>10628</v>
      </c>
      <c r="U2022" s="117" t="s">
        <v>10628</v>
      </c>
      <c r="V2022" s="42" t="s">
        <v>73</v>
      </c>
      <c r="W2022" s="42" t="s">
        <v>73</v>
      </c>
      <c r="X2022" s="107">
        <v>40894</v>
      </c>
      <c r="Y2022" s="107">
        <v>40916</v>
      </c>
      <c r="Z2022" s="44">
        <f t="shared" si="188"/>
        <v>2011</v>
      </c>
      <c r="AA2022" s="44">
        <f t="shared" si="189"/>
        <v>12</v>
      </c>
      <c r="AB2022" s="44">
        <v>0</v>
      </c>
      <c r="AC2022" s="85" t="s">
        <v>265</v>
      </c>
      <c r="AD2022" s="85" t="s">
        <v>372</v>
      </c>
      <c r="AE2022" s="85" t="s">
        <v>8602</v>
      </c>
      <c r="AF2022" s="85" t="s">
        <v>8602</v>
      </c>
      <c r="AG2022" s="85" t="s">
        <v>8602</v>
      </c>
      <c r="AH2022" s="85" t="s">
        <v>8602</v>
      </c>
      <c r="AI2022" s="85" t="s">
        <v>10629</v>
      </c>
      <c r="AJ2022" s="85" t="s">
        <v>10630</v>
      </c>
      <c r="AK2022" s="85" t="s">
        <v>8602</v>
      </c>
      <c r="AL2022" s="85" t="s">
        <v>8602</v>
      </c>
      <c r="AM2022" s="47">
        <v>1</v>
      </c>
      <c r="AN2022" s="47">
        <v>1</v>
      </c>
      <c r="AO2022" s="47">
        <v>5</v>
      </c>
      <c r="AP2022" s="47">
        <v>6</v>
      </c>
      <c r="AQ2022" s="47"/>
      <c r="AR2022" s="47"/>
      <c r="AS2022" s="47">
        <v>1</v>
      </c>
      <c r="AT2022" s="49">
        <v>1</v>
      </c>
      <c r="AU2022" s="49">
        <v>1</v>
      </c>
      <c r="AV2022" s="47"/>
      <c r="AW2022" s="49">
        <v>1</v>
      </c>
      <c r="AX2022" s="49"/>
      <c r="AY2022" s="44">
        <f t="shared" si="190"/>
        <v>23</v>
      </c>
      <c r="AZ2022" s="47"/>
      <c r="BA2022" s="47"/>
      <c r="BB2022" s="47"/>
      <c r="BC2022" s="48"/>
      <c r="BD2022" s="62"/>
      <c r="BE2022" s="62"/>
      <c r="BF2022" s="57"/>
      <c r="BG2022" s="51"/>
      <c r="BH2022" s="51">
        <f t="shared" si="192"/>
        <v>1</v>
      </c>
      <c r="BI2022" s="51">
        <v>4</v>
      </c>
      <c r="BJ2022" s="52"/>
      <c r="BK2022" s="52"/>
      <c r="BL2022" s="53"/>
      <c r="BM2022" s="47" t="e">
        <f>COUNTIFS(A$2:$AC2022,#REF!,M$2:$AL2022,M2022)</f>
        <v>#VALUE!</v>
      </c>
      <c r="BN2022" s="47">
        <v>0</v>
      </c>
      <c r="BO2022" s="54">
        <v>23</v>
      </c>
      <c r="BP2022" s="54">
        <v>0</v>
      </c>
      <c r="BQ2022" s="47">
        <v>23</v>
      </c>
      <c r="BR2022" s="49">
        <v>1</v>
      </c>
      <c r="BS2022" s="49">
        <v>1</v>
      </c>
      <c r="BT2022" s="44">
        <f t="shared" si="191"/>
        <v>261</v>
      </c>
      <c r="BW2022" s="40" t="s">
        <v>67</v>
      </c>
      <c r="BY2022" s="55"/>
      <c r="BZ2022" s="1" t="s">
        <v>22426</v>
      </c>
    </row>
    <row r="2023" spans="1:78" ht="15" customHeight="1">
      <c r="A2023" s="25" t="s">
        <v>8596</v>
      </c>
      <c r="B2023" s="42" t="s">
        <v>10631</v>
      </c>
      <c r="D2023" s="263">
        <v>0</v>
      </c>
      <c r="E2023" s="85" t="s">
        <v>76</v>
      </c>
      <c r="F2023" s="116" t="s">
        <v>1453</v>
      </c>
      <c r="G2023" s="266"/>
      <c r="H2023" s="266"/>
      <c r="I2023" s="85" t="s">
        <v>265</v>
      </c>
      <c r="J2023" s="43" t="s">
        <v>372</v>
      </c>
      <c r="M2023" s="44" t="s">
        <v>150</v>
      </c>
      <c r="N2023" s="45" t="s">
        <v>265</v>
      </c>
      <c r="O2023" s="42" t="s">
        <v>81</v>
      </c>
      <c r="P2023" s="42" t="s">
        <v>82</v>
      </c>
      <c r="Q2023" s="85" t="s">
        <v>949</v>
      </c>
      <c r="R2023" s="85" t="s">
        <v>73</v>
      </c>
      <c r="S2023" s="42" t="s">
        <v>10632</v>
      </c>
      <c r="T2023" s="42" t="s">
        <v>10633</v>
      </c>
      <c r="U2023" s="117" t="s">
        <v>10633</v>
      </c>
      <c r="V2023" s="42" t="s">
        <v>73</v>
      </c>
      <c r="W2023" s="42" t="s">
        <v>73</v>
      </c>
      <c r="X2023" s="107">
        <v>40894</v>
      </c>
      <c r="Y2023" s="107">
        <v>40916</v>
      </c>
      <c r="Z2023" s="44">
        <f t="shared" si="188"/>
        <v>2011</v>
      </c>
      <c r="AA2023" s="44">
        <f t="shared" si="189"/>
        <v>12</v>
      </c>
      <c r="AB2023" s="44">
        <v>0</v>
      </c>
      <c r="AC2023" s="85" t="s">
        <v>265</v>
      </c>
      <c r="AD2023" s="85" t="s">
        <v>372</v>
      </c>
      <c r="AE2023" s="85" t="s">
        <v>8602</v>
      </c>
      <c r="AF2023" s="85" t="s">
        <v>8602</v>
      </c>
      <c r="AG2023" s="85" t="s">
        <v>10554</v>
      </c>
      <c r="AH2023" s="85" t="s">
        <v>171</v>
      </c>
      <c r="AI2023" s="85" t="s">
        <v>10634</v>
      </c>
      <c r="AJ2023" s="85" t="s">
        <v>10635</v>
      </c>
      <c r="AK2023" s="85" t="s">
        <v>8602</v>
      </c>
      <c r="AL2023" s="85" t="s">
        <v>8602</v>
      </c>
      <c r="AM2023" s="47">
        <v>1</v>
      </c>
      <c r="AN2023" s="47">
        <v>1</v>
      </c>
      <c r="AO2023" s="47">
        <v>5</v>
      </c>
      <c r="AP2023" s="47">
        <v>6</v>
      </c>
      <c r="AQ2023" s="47"/>
      <c r="AR2023" s="47"/>
      <c r="AS2023" s="118">
        <v>0</v>
      </c>
      <c r="AT2023" s="49">
        <v>1</v>
      </c>
      <c r="AU2023" s="49">
        <v>1</v>
      </c>
      <c r="AV2023" s="47"/>
      <c r="AW2023" s="49">
        <v>1</v>
      </c>
      <c r="AX2023" s="49"/>
      <c r="AY2023" s="44">
        <f t="shared" si="190"/>
        <v>23</v>
      </c>
      <c r="AZ2023" s="47"/>
      <c r="BA2023" s="47"/>
      <c r="BB2023" s="47"/>
      <c r="BC2023" s="48"/>
      <c r="BD2023" s="62"/>
      <c r="BE2023" s="62"/>
      <c r="BF2023" s="57"/>
      <c r="BG2023" s="51"/>
      <c r="BH2023" s="51">
        <f t="shared" si="192"/>
        <v>1</v>
      </c>
      <c r="BI2023" s="51">
        <v>6</v>
      </c>
      <c r="BJ2023" s="52"/>
      <c r="BK2023" s="52"/>
      <c r="BL2023" s="53"/>
      <c r="BM2023" s="47" t="e">
        <f>COUNTIFS(A$2:$AC2023,#REF!,M$2:$AL2023,M2023)</f>
        <v>#VALUE!</v>
      </c>
      <c r="BN2023" s="47">
        <v>0</v>
      </c>
      <c r="BO2023" s="54">
        <v>23</v>
      </c>
      <c r="BP2023" s="54">
        <v>0</v>
      </c>
      <c r="BQ2023" s="47">
        <v>23</v>
      </c>
      <c r="BR2023" s="49">
        <v>1</v>
      </c>
      <c r="BS2023" s="49">
        <v>1</v>
      </c>
      <c r="BT2023" s="44">
        <f t="shared" si="191"/>
        <v>261</v>
      </c>
      <c r="BW2023" s="40" t="s">
        <v>67</v>
      </c>
      <c r="BY2023" s="55"/>
      <c r="BZ2023" s="1" t="s">
        <v>22426</v>
      </c>
    </row>
    <row r="2024" spans="1:78" ht="15" customHeight="1">
      <c r="A2024" s="25" t="s">
        <v>8596</v>
      </c>
      <c r="B2024" s="42" t="s">
        <v>10636</v>
      </c>
      <c r="D2024" s="263">
        <v>0</v>
      </c>
      <c r="E2024" s="85" t="s">
        <v>76</v>
      </c>
      <c r="F2024" s="116" t="s">
        <v>1453</v>
      </c>
      <c r="G2024" s="266"/>
      <c r="H2024" s="266"/>
      <c r="I2024" s="85" t="s">
        <v>1083</v>
      </c>
      <c r="J2024" s="43" t="s">
        <v>657</v>
      </c>
      <c r="M2024" s="44" t="s">
        <v>144</v>
      </c>
      <c r="N2024" s="45" t="s">
        <v>623</v>
      </c>
      <c r="O2024" s="42" t="s">
        <v>93</v>
      </c>
      <c r="P2024" s="42" t="s">
        <v>103</v>
      </c>
      <c r="Q2024" s="85" t="s">
        <v>949</v>
      </c>
      <c r="R2024" s="85" t="s">
        <v>73</v>
      </c>
      <c r="S2024" s="42" t="s">
        <v>10637</v>
      </c>
      <c r="T2024" s="42" t="s">
        <v>10638</v>
      </c>
      <c r="U2024" s="117" t="s">
        <v>10638</v>
      </c>
      <c r="V2024" s="42" t="s">
        <v>73</v>
      </c>
      <c r="W2024" s="42" t="s">
        <v>73</v>
      </c>
      <c r="X2024" s="107">
        <v>40688</v>
      </c>
      <c r="Y2024" s="107">
        <v>40692</v>
      </c>
      <c r="Z2024" s="44">
        <f t="shared" si="188"/>
        <v>2011</v>
      </c>
      <c r="AA2024" s="44">
        <f t="shared" si="189"/>
        <v>5</v>
      </c>
      <c r="AB2024" s="44">
        <v>0</v>
      </c>
      <c r="AC2024" s="85" t="s">
        <v>8602</v>
      </c>
      <c r="AD2024" s="85" t="s">
        <v>8602</v>
      </c>
      <c r="AE2024" s="85" t="s">
        <v>8602</v>
      </c>
      <c r="AF2024" s="85" t="s">
        <v>8602</v>
      </c>
      <c r="AG2024" s="85" t="s">
        <v>8602</v>
      </c>
      <c r="AH2024" s="85" t="s">
        <v>8602</v>
      </c>
      <c r="AI2024" s="85" t="s">
        <v>8602</v>
      </c>
      <c r="AJ2024" s="85" t="s">
        <v>8602</v>
      </c>
      <c r="AK2024" s="85" t="s">
        <v>8602</v>
      </c>
      <c r="AL2024" s="85" t="s">
        <v>8602</v>
      </c>
      <c r="AM2024" s="47">
        <v>1</v>
      </c>
      <c r="AN2024" s="47">
        <v>1</v>
      </c>
      <c r="AO2024" s="47">
        <v>1</v>
      </c>
      <c r="AP2024" s="47">
        <v>88</v>
      </c>
      <c r="AQ2024" s="47"/>
      <c r="AR2024" s="47"/>
      <c r="AS2024" s="47">
        <v>1</v>
      </c>
      <c r="AT2024" s="49">
        <v>1</v>
      </c>
      <c r="AU2024" s="49">
        <v>1</v>
      </c>
      <c r="AV2024" s="47"/>
      <c r="AW2024" s="49">
        <v>1</v>
      </c>
      <c r="AX2024" s="49"/>
      <c r="AY2024" s="44">
        <f t="shared" si="190"/>
        <v>5</v>
      </c>
      <c r="AZ2024" s="47"/>
      <c r="BA2024" s="47"/>
      <c r="BB2024" s="47"/>
      <c r="BC2024" s="48"/>
      <c r="BD2024" s="62"/>
      <c r="BE2024" s="62"/>
      <c r="BF2024" s="50"/>
      <c r="BG2024" s="51"/>
      <c r="BH2024" s="51">
        <f t="shared" si="192"/>
        <v>1</v>
      </c>
      <c r="BI2024" s="51">
        <v>8</v>
      </c>
      <c r="BJ2024" s="52"/>
      <c r="BK2024" s="52"/>
      <c r="BL2024" s="53"/>
      <c r="BM2024" s="47" t="e">
        <f>COUNTIFS(A$2:$AC2024,#REF!,M$2:$AL2024,M2024)</f>
        <v>#VALUE!</v>
      </c>
      <c r="BN2024" s="47">
        <v>1</v>
      </c>
      <c r="BO2024" s="54">
        <v>5</v>
      </c>
      <c r="BP2024" s="54">
        <v>0</v>
      </c>
      <c r="BQ2024" s="47">
        <v>5</v>
      </c>
      <c r="BR2024" s="49">
        <v>1</v>
      </c>
      <c r="BS2024" s="49">
        <v>1</v>
      </c>
      <c r="BT2024" s="44">
        <f t="shared" si="191"/>
        <v>55</v>
      </c>
      <c r="BW2024" s="40" t="s">
        <v>67</v>
      </c>
      <c r="BY2024" s="55"/>
      <c r="BZ2024" s="1" t="s">
        <v>22426</v>
      </c>
    </row>
    <row r="2025" spans="1:78" ht="15" customHeight="1">
      <c r="A2025" s="25" t="s">
        <v>8596</v>
      </c>
      <c r="B2025" s="42" t="s">
        <v>10639</v>
      </c>
      <c r="D2025" s="263">
        <v>0</v>
      </c>
      <c r="E2025" s="85" t="s">
        <v>76</v>
      </c>
      <c r="F2025" s="116" t="s">
        <v>1453</v>
      </c>
      <c r="G2025" s="266"/>
      <c r="H2025" s="266"/>
      <c r="I2025" s="85" t="s">
        <v>2313</v>
      </c>
      <c r="J2025" s="43" t="s">
        <v>774</v>
      </c>
      <c r="M2025" s="44" t="s">
        <v>98</v>
      </c>
      <c r="N2025" s="45" t="s">
        <v>996</v>
      </c>
      <c r="O2025" s="42" t="s">
        <v>86</v>
      </c>
      <c r="P2025" s="42" t="s">
        <v>87</v>
      </c>
      <c r="Q2025" s="85" t="s">
        <v>949</v>
      </c>
      <c r="R2025" s="85" t="s">
        <v>73</v>
      </c>
      <c r="S2025" s="42" t="s">
        <v>10640</v>
      </c>
      <c r="T2025" s="42" t="s">
        <v>10641</v>
      </c>
      <c r="U2025" s="117" t="s">
        <v>10641</v>
      </c>
      <c r="V2025" s="42" t="s">
        <v>73</v>
      </c>
      <c r="W2025" s="42" t="s">
        <v>73</v>
      </c>
      <c r="X2025" s="107">
        <v>40635</v>
      </c>
      <c r="Y2025" s="107">
        <v>40649</v>
      </c>
      <c r="Z2025" s="44">
        <f t="shared" si="188"/>
        <v>2011</v>
      </c>
      <c r="AA2025" s="44">
        <f t="shared" si="189"/>
        <v>4</v>
      </c>
      <c r="AB2025" s="44">
        <v>0</v>
      </c>
      <c r="AC2025" s="85" t="s">
        <v>8602</v>
      </c>
      <c r="AD2025" s="85" t="s">
        <v>8602</v>
      </c>
      <c r="AE2025" s="85" t="s">
        <v>8602</v>
      </c>
      <c r="AF2025" s="85" t="s">
        <v>8602</v>
      </c>
      <c r="AG2025" s="85" t="s">
        <v>8602</v>
      </c>
      <c r="AH2025" s="85" t="s">
        <v>8602</v>
      </c>
      <c r="AI2025" s="85" t="s">
        <v>10642</v>
      </c>
      <c r="AJ2025" s="85" t="s">
        <v>8602</v>
      </c>
      <c r="AK2025" s="85" t="s">
        <v>8602</v>
      </c>
      <c r="AL2025" s="85" t="s">
        <v>8602</v>
      </c>
      <c r="AM2025" s="47">
        <v>1</v>
      </c>
      <c r="AN2025" s="47">
        <v>1</v>
      </c>
      <c r="AO2025" s="47">
        <v>2</v>
      </c>
      <c r="AP2025" s="47">
        <v>88</v>
      </c>
      <c r="AQ2025" s="47"/>
      <c r="AR2025" s="47"/>
      <c r="AS2025" s="118">
        <v>0</v>
      </c>
      <c r="AT2025" s="49">
        <v>1</v>
      </c>
      <c r="AU2025" s="49">
        <v>1</v>
      </c>
      <c r="AV2025" s="47"/>
      <c r="AW2025" s="49">
        <v>1</v>
      </c>
      <c r="AX2025" s="49"/>
      <c r="AY2025" s="44">
        <f t="shared" si="190"/>
        <v>15</v>
      </c>
      <c r="AZ2025" s="47"/>
      <c r="BA2025" s="47"/>
      <c r="BB2025" s="47"/>
      <c r="BC2025" s="48"/>
      <c r="BD2025" s="62"/>
      <c r="BE2025" s="62"/>
      <c r="BF2025" s="50"/>
      <c r="BG2025" s="51"/>
      <c r="BH2025" s="51">
        <f t="shared" si="192"/>
        <v>1</v>
      </c>
      <c r="BI2025" s="51">
        <v>5</v>
      </c>
      <c r="BJ2025" s="52"/>
      <c r="BK2025" s="52"/>
      <c r="BL2025" s="53"/>
      <c r="BM2025" s="47" t="e">
        <f>COUNTIFS(A$2:$AC2025,#REF!,M$2:$AL2025,M2025)</f>
        <v>#VALUE!</v>
      </c>
      <c r="BN2025" s="47">
        <v>1</v>
      </c>
      <c r="BO2025" s="54">
        <v>15</v>
      </c>
      <c r="BP2025" s="54">
        <v>0</v>
      </c>
      <c r="BQ2025" s="47">
        <v>15</v>
      </c>
      <c r="BR2025" s="49">
        <v>1</v>
      </c>
      <c r="BS2025" s="49">
        <v>1</v>
      </c>
      <c r="BT2025" s="44">
        <f t="shared" si="191"/>
        <v>2</v>
      </c>
      <c r="BW2025" s="40" t="s">
        <v>67</v>
      </c>
      <c r="BY2025" s="55"/>
      <c r="BZ2025" s="1" t="s">
        <v>22427</v>
      </c>
    </row>
    <row r="2026" spans="1:78" ht="15" customHeight="1">
      <c r="A2026" s="25" t="s">
        <v>8596</v>
      </c>
      <c r="B2026" s="42" t="s">
        <v>10643</v>
      </c>
      <c r="D2026" s="263">
        <v>0</v>
      </c>
      <c r="E2026" s="85" t="s">
        <v>76</v>
      </c>
      <c r="F2026" s="116" t="s">
        <v>1453</v>
      </c>
      <c r="G2026" s="266"/>
      <c r="H2026" s="266"/>
      <c r="I2026" s="85" t="s">
        <v>2313</v>
      </c>
      <c r="J2026" s="43" t="s">
        <v>774</v>
      </c>
      <c r="M2026" s="44" t="s">
        <v>98</v>
      </c>
      <c r="N2026" s="45" t="s">
        <v>996</v>
      </c>
      <c r="O2026" s="42" t="s">
        <v>136</v>
      </c>
      <c r="P2026" s="42" t="s">
        <v>137</v>
      </c>
      <c r="Q2026" s="85" t="s">
        <v>949</v>
      </c>
      <c r="R2026" s="85" t="s">
        <v>73</v>
      </c>
      <c r="S2026" s="42" t="s">
        <v>10644</v>
      </c>
      <c r="T2026" s="42" t="s">
        <v>8602</v>
      </c>
      <c r="U2026" s="117" t="s">
        <v>10645</v>
      </c>
      <c r="V2026" s="42" t="s">
        <v>73</v>
      </c>
      <c r="W2026" s="42" t="s">
        <v>73</v>
      </c>
      <c r="X2026" s="107">
        <v>40651</v>
      </c>
      <c r="Y2026" s="107">
        <v>40658</v>
      </c>
      <c r="Z2026" s="44">
        <f t="shared" si="188"/>
        <v>2011</v>
      </c>
      <c r="AA2026" s="44">
        <f t="shared" si="189"/>
        <v>4</v>
      </c>
      <c r="AB2026" s="44">
        <v>0</v>
      </c>
      <c r="AC2026" s="85" t="s">
        <v>8602</v>
      </c>
      <c r="AD2026" s="85" t="s">
        <v>8602</v>
      </c>
      <c r="AE2026" s="85" t="s">
        <v>8602</v>
      </c>
      <c r="AF2026" s="85" t="s">
        <v>8602</v>
      </c>
      <c r="AG2026" s="85" t="s">
        <v>8602</v>
      </c>
      <c r="AH2026" s="85" t="s">
        <v>8602</v>
      </c>
      <c r="AI2026" s="85" t="s">
        <v>8602</v>
      </c>
      <c r="AJ2026" s="85" t="s">
        <v>8602</v>
      </c>
      <c r="AK2026" s="85" t="s">
        <v>8602</v>
      </c>
      <c r="AL2026" s="85" t="s">
        <v>8602</v>
      </c>
      <c r="AM2026" s="47">
        <v>1</v>
      </c>
      <c r="AN2026" s="47">
        <v>1</v>
      </c>
      <c r="AO2026" s="47">
        <v>2</v>
      </c>
      <c r="AP2026" s="47">
        <v>88</v>
      </c>
      <c r="AQ2026" s="47"/>
      <c r="AR2026" s="47"/>
      <c r="AS2026" s="118">
        <v>0</v>
      </c>
      <c r="AT2026" s="49">
        <v>1</v>
      </c>
      <c r="AU2026" s="49">
        <v>1</v>
      </c>
      <c r="AV2026" s="47"/>
      <c r="AW2026" s="49">
        <v>1</v>
      </c>
      <c r="AX2026" s="49"/>
      <c r="AY2026" s="44">
        <f t="shared" si="190"/>
        <v>8</v>
      </c>
      <c r="AZ2026" s="47"/>
      <c r="BA2026" s="47"/>
      <c r="BB2026" s="47"/>
      <c r="BC2026" s="48"/>
      <c r="BD2026" s="62"/>
      <c r="BE2026" s="62"/>
      <c r="BF2026" s="50"/>
      <c r="BG2026" s="51"/>
      <c r="BH2026" s="51">
        <f t="shared" si="192"/>
        <v>1</v>
      </c>
      <c r="BI2026" s="51">
        <v>2</v>
      </c>
      <c r="BJ2026" s="52"/>
      <c r="BK2026" s="52"/>
      <c r="BL2026" s="53"/>
      <c r="BM2026" s="47" t="e">
        <f>COUNTIFS(A$2:$AC2026,#REF!,M$2:$AL2026,M2026)</f>
        <v>#VALUE!</v>
      </c>
      <c r="BN2026" s="47">
        <v>0</v>
      </c>
      <c r="BO2026" s="54">
        <v>8</v>
      </c>
      <c r="BP2026" s="54">
        <v>0</v>
      </c>
      <c r="BQ2026" s="47">
        <v>8</v>
      </c>
      <c r="BR2026" s="49">
        <v>1</v>
      </c>
      <c r="BS2026" s="49">
        <v>1</v>
      </c>
      <c r="BT2026" s="44">
        <f t="shared" si="191"/>
        <v>18</v>
      </c>
      <c r="BW2026" s="40" t="s">
        <v>67</v>
      </c>
      <c r="BY2026" s="55"/>
      <c r="BZ2026" s="1" t="s">
        <v>22427</v>
      </c>
    </row>
    <row r="2027" spans="1:78" ht="15" customHeight="1">
      <c r="A2027" s="25" t="s">
        <v>8596</v>
      </c>
      <c r="B2027" s="42" t="s">
        <v>10646</v>
      </c>
      <c r="D2027" s="263">
        <v>0</v>
      </c>
      <c r="E2027" s="85" t="s">
        <v>76</v>
      </c>
      <c r="F2027" s="116" t="s">
        <v>1453</v>
      </c>
      <c r="G2027" s="266"/>
      <c r="H2027" s="266"/>
      <c r="I2027" s="85" t="s">
        <v>940</v>
      </c>
      <c r="J2027" s="43" t="s">
        <v>906</v>
      </c>
      <c r="M2027" s="44" t="s">
        <v>98</v>
      </c>
      <c r="N2027" s="45" t="s">
        <v>941</v>
      </c>
      <c r="O2027" s="42" t="s">
        <v>949</v>
      </c>
      <c r="P2027" s="42" t="s">
        <v>105</v>
      </c>
      <c r="Q2027" s="85" t="s">
        <v>105</v>
      </c>
      <c r="R2027" s="85" t="s">
        <v>73</v>
      </c>
      <c r="S2027" s="42" t="s">
        <v>10647</v>
      </c>
      <c r="T2027" s="42" t="s">
        <v>8602</v>
      </c>
      <c r="U2027" s="117" t="s">
        <v>10648</v>
      </c>
      <c r="V2027" s="42" t="s">
        <v>73</v>
      </c>
      <c r="W2027" s="42" t="s">
        <v>73</v>
      </c>
      <c r="X2027" s="107">
        <v>40665</v>
      </c>
      <c r="Y2027" s="107">
        <v>40674</v>
      </c>
      <c r="Z2027" s="44">
        <f t="shared" si="188"/>
        <v>2011</v>
      </c>
      <c r="AA2027" s="44">
        <f t="shared" si="189"/>
        <v>5</v>
      </c>
      <c r="AB2027" s="44">
        <v>0</v>
      </c>
      <c r="AC2027" s="85" t="s">
        <v>8602</v>
      </c>
      <c r="AD2027" s="85" t="s">
        <v>8602</v>
      </c>
      <c r="AE2027" s="85" t="s">
        <v>8602</v>
      </c>
      <c r="AF2027" s="85" t="s">
        <v>8602</v>
      </c>
      <c r="AG2027" s="85" t="s">
        <v>8602</v>
      </c>
      <c r="AH2027" s="85" t="s">
        <v>8602</v>
      </c>
      <c r="AI2027" s="85" t="s">
        <v>10649</v>
      </c>
      <c r="AJ2027" s="85" t="s">
        <v>8602</v>
      </c>
      <c r="AK2027" s="85" t="s">
        <v>8602</v>
      </c>
      <c r="AL2027" s="85" t="s">
        <v>8602</v>
      </c>
      <c r="AM2027" s="47">
        <v>1</v>
      </c>
      <c r="AN2027" s="47">
        <v>1</v>
      </c>
      <c r="AO2027" s="47">
        <v>2</v>
      </c>
      <c r="AP2027" s="47">
        <v>88</v>
      </c>
      <c r="AQ2027" s="47"/>
      <c r="AR2027" s="47"/>
      <c r="AS2027" s="118">
        <v>99</v>
      </c>
      <c r="AT2027" s="49">
        <v>1</v>
      </c>
      <c r="AU2027" s="49">
        <v>1</v>
      </c>
      <c r="AV2027" s="47"/>
      <c r="AW2027" s="49">
        <v>1</v>
      </c>
      <c r="AX2027" s="49"/>
      <c r="AY2027" s="44">
        <f t="shared" si="190"/>
        <v>10</v>
      </c>
      <c r="AZ2027" s="47"/>
      <c r="BA2027" s="47"/>
      <c r="BB2027" s="47"/>
      <c r="BC2027" s="48"/>
      <c r="BD2027" s="62"/>
      <c r="BE2027" s="62"/>
      <c r="BF2027" s="50"/>
      <c r="BG2027" s="51"/>
      <c r="BH2027" s="51">
        <f t="shared" si="192"/>
        <v>1</v>
      </c>
      <c r="BI2027" s="51">
        <v>2</v>
      </c>
      <c r="BJ2027" s="52"/>
      <c r="BK2027" s="52"/>
      <c r="BL2027" s="53"/>
      <c r="BM2027" s="47" t="e">
        <f>COUNTIFS(A$2:$AC2027,#REF!,M$2:$AL2027,M2027)</f>
        <v>#VALUE!</v>
      </c>
      <c r="BN2027" s="47">
        <v>1</v>
      </c>
      <c r="BO2027" s="54">
        <v>10</v>
      </c>
      <c r="BP2027" s="54">
        <v>0</v>
      </c>
      <c r="BQ2027" s="47">
        <v>10</v>
      </c>
      <c r="BR2027" s="49">
        <v>1</v>
      </c>
      <c r="BS2027" s="49">
        <v>1</v>
      </c>
      <c r="BT2027" s="44">
        <f t="shared" si="191"/>
        <v>32</v>
      </c>
      <c r="BW2027" s="40" t="s">
        <v>67</v>
      </c>
      <c r="BY2027" s="55"/>
      <c r="BZ2027" s="1" t="s">
        <v>22427</v>
      </c>
    </row>
    <row r="2028" spans="1:78" ht="15" customHeight="1">
      <c r="A2028" s="25" t="s">
        <v>8596</v>
      </c>
      <c r="B2028" s="42" t="s">
        <v>10650</v>
      </c>
      <c r="D2028" s="263">
        <v>0</v>
      </c>
      <c r="E2028" s="85" t="s">
        <v>76</v>
      </c>
      <c r="F2028" s="116" t="s">
        <v>1453</v>
      </c>
      <c r="G2028" s="266"/>
      <c r="H2028" s="266"/>
      <c r="I2028" s="85" t="s">
        <v>10651</v>
      </c>
      <c r="J2028" s="43" t="s">
        <v>6078</v>
      </c>
      <c r="M2028" s="44" t="s">
        <v>98</v>
      </c>
      <c r="N2028" s="45" t="s">
        <v>5338</v>
      </c>
      <c r="O2028" s="42" t="s">
        <v>86</v>
      </c>
      <c r="P2028" s="42" t="s">
        <v>87</v>
      </c>
      <c r="Q2028" s="85" t="s">
        <v>949</v>
      </c>
      <c r="R2028" s="85" t="s">
        <v>73</v>
      </c>
      <c r="S2028" s="42" t="s">
        <v>10652</v>
      </c>
      <c r="T2028" s="42" t="s">
        <v>10653</v>
      </c>
      <c r="U2028" s="117" t="s">
        <v>10653</v>
      </c>
      <c r="V2028" s="42" t="s">
        <v>73</v>
      </c>
      <c r="W2028" s="42" t="s">
        <v>73</v>
      </c>
      <c r="X2028" s="107">
        <v>40677</v>
      </c>
      <c r="Y2028" s="107">
        <v>40705</v>
      </c>
      <c r="Z2028" s="44">
        <f t="shared" si="188"/>
        <v>2011</v>
      </c>
      <c r="AA2028" s="44">
        <f t="shared" si="189"/>
        <v>5</v>
      </c>
      <c r="AB2028" s="44">
        <v>0</v>
      </c>
      <c r="AC2028" s="85" t="s">
        <v>572</v>
      </c>
      <c r="AD2028" s="85" t="s">
        <v>906</v>
      </c>
      <c r="AE2028" s="85" t="s">
        <v>8602</v>
      </c>
      <c r="AF2028" s="85" t="s">
        <v>8602</v>
      </c>
      <c r="AG2028" s="85" t="s">
        <v>8602</v>
      </c>
      <c r="AH2028" s="85" t="s">
        <v>8602</v>
      </c>
      <c r="AI2028" s="85" t="s">
        <v>8602</v>
      </c>
      <c r="AJ2028" s="85" t="s">
        <v>8602</v>
      </c>
      <c r="AK2028" s="85" t="s">
        <v>8602</v>
      </c>
      <c r="AL2028" s="85" t="s">
        <v>8602</v>
      </c>
      <c r="AM2028" s="47">
        <v>1</v>
      </c>
      <c r="AN2028" s="47">
        <v>1</v>
      </c>
      <c r="AO2028" s="47">
        <v>2</v>
      </c>
      <c r="AP2028" s="47">
        <v>88</v>
      </c>
      <c r="AQ2028" s="47"/>
      <c r="AR2028" s="47"/>
      <c r="AS2028" s="118">
        <v>0</v>
      </c>
      <c r="AT2028" s="49">
        <v>1</v>
      </c>
      <c r="AU2028" s="49">
        <v>1</v>
      </c>
      <c r="AV2028" s="47"/>
      <c r="AW2028" s="49">
        <v>1</v>
      </c>
      <c r="AX2028" s="49"/>
      <c r="AY2028" s="44">
        <f t="shared" si="190"/>
        <v>29</v>
      </c>
      <c r="AZ2028" s="47"/>
      <c r="BA2028" s="47"/>
      <c r="BB2028" s="47"/>
      <c r="BC2028" s="48"/>
      <c r="BD2028" s="62"/>
      <c r="BE2028" s="62"/>
      <c r="BF2028" s="50"/>
      <c r="BG2028" s="51"/>
      <c r="BH2028" s="51">
        <f t="shared" si="192"/>
        <v>1</v>
      </c>
      <c r="BI2028" s="51">
        <v>8</v>
      </c>
      <c r="BJ2028" s="52"/>
      <c r="BK2028" s="52"/>
      <c r="BL2028" s="53"/>
      <c r="BM2028" s="47" t="e">
        <f>COUNTIFS(A$2:$AC2028,#REF!,M$2:$AL2028,M2028)</f>
        <v>#VALUE!</v>
      </c>
      <c r="BN2028" s="47">
        <v>1</v>
      </c>
      <c r="BO2028" s="54">
        <v>29</v>
      </c>
      <c r="BP2028" s="54">
        <v>0</v>
      </c>
      <c r="BQ2028" s="47">
        <v>29</v>
      </c>
      <c r="BR2028" s="49">
        <v>1</v>
      </c>
      <c r="BS2028" s="49">
        <v>1</v>
      </c>
      <c r="BT2028" s="44">
        <f t="shared" si="191"/>
        <v>44</v>
      </c>
      <c r="BW2028" s="40" t="s">
        <v>67</v>
      </c>
      <c r="BY2028" s="55"/>
      <c r="BZ2028" s="1" t="s">
        <v>22427</v>
      </c>
    </row>
    <row r="2029" spans="1:78" ht="15" customHeight="1">
      <c r="A2029" s="25" t="s">
        <v>8596</v>
      </c>
      <c r="B2029" s="42" t="s">
        <v>10654</v>
      </c>
      <c r="D2029" s="263">
        <v>0</v>
      </c>
      <c r="E2029" s="85" t="s">
        <v>76</v>
      </c>
      <c r="F2029" s="116" t="s">
        <v>1453</v>
      </c>
      <c r="G2029" s="266"/>
      <c r="H2029" s="266"/>
      <c r="I2029" s="85" t="s">
        <v>940</v>
      </c>
      <c r="J2029" s="43" t="s">
        <v>906</v>
      </c>
      <c r="M2029" s="44" t="s">
        <v>98</v>
      </c>
      <c r="N2029" s="45" t="s">
        <v>941</v>
      </c>
      <c r="O2029" s="42" t="s">
        <v>93</v>
      </c>
      <c r="P2029" s="42" t="s">
        <v>103</v>
      </c>
      <c r="Q2029" s="85" t="s">
        <v>949</v>
      </c>
      <c r="R2029" s="85" t="s">
        <v>73</v>
      </c>
      <c r="S2029" s="42" t="s">
        <v>10655</v>
      </c>
      <c r="T2029" s="42" t="s">
        <v>10656</v>
      </c>
      <c r="U2029" s="117" t="s">
        <v>10656</v>
      </c>
      <c r="V2029" s="42" t="s">
        <v>73</v>
      </c>
      <c r="W2029" s="42" t="s">
        <v>73</v>
      </c>
      <c r="X2029" s="107">
        <v>40712</v>
      </c>
      <c r="Y2029" s="107">
        <v>40740</v>
      </c>
      <c r="Z2029" s="44">
        <f t="shared" si="188"/>
        <v>2011</v>
      </c>
      <c r="AA2029" s="44">
        <f t="shared" si="189"/>
        <v>6</v>
      </c>
      <c r="AB2029" s="44">
        <v>0</v>
      </c>
      <c r="AC2029" s="85" t="s">
        <v>572</v>
      </c>
      <c r="AD2029" s="85" t="s">
        <v>906</v>
      </c>
      <c r="AE2029" s="85" t="s">
        <v>8602</v>
      </c>
      <c r="AF2029" s="85" t="s">
        <v>8602</v>
      </c>
      <c r="AG2029" s="85" t="s">
        <v>8602</v>
      </c>
      <c r="AH2029" s="85" t="s">
        <v>8602</v>
      </c>
      <c r="AI2029" s="85" t="s">
        <v>8602</v>
      </c>
      <c r="AJ2029" s="85" t="s">
        <v>8602</v>
      </c>
      <c r="AK2029" s="85" t="s">
        <v>8602</v>
      </c>
      <c r="AL2029" s="85" t="s">
        <v>8602</v>
      </c>
      <c r="AM2029" s="47">
        <v>1</v>
      </c>
      <c r="AN2029" s="47">
        <v>1</v>
      </c>
      <c r="AO2029" s="47">
        <v>2</v>
      </c>
      <c r="AP2029" s="47">
        <v>88</v>
      </c>
      <c r="AQ2029" s="47"/>
      <c r="AR2029" s="47"/>
      <c r="AS2029" s="47">
        <v>1</v>
      </c>
      <c r="AT2029" s="49">
        <v>1</v>
      </c>
      <c r="AU2029" s="49">
        <v>1</v>
      </c>
      <c r="AV2029" s="47"/>
      <c r="AW2029" s="49">
        <v>1</v>
      </c>
      <c r="AX2029" s="49"/>
      <c r="AY2029" s="44">
        <f t="shared" si="190"/>
        <v>29</v>
      </c>
      <c r="AZ2029" s="47"/>
      <c r="BA2029" s="47"/>
      <c r="BB2029" s="47"/>
      <c r="BC2029" s="48"/>
      <c r="BD2029" s="62"/>
      <c r="BE2029" s="62"/>
      <c r="BF2029" s="50"/>
      <c r="BG2029" s="51"/>
      <c r="BH2029" s="51">
        <f t="shared" si="192"/>
        <v>1</v>
      </c>
      <c r="BI2029" s="51">
        <v>6</v>
      </c>
      <c r="BJ2029" s="52"/>
      <c r="BK2029" s="52"/>
      <c r="BL2029" s="53"/>
      <c r="BM2029" s="47" t="e">
        <f>COUNTIFS(A$2:$AC2029,#REF!,M$2:$AL2029,M2029)</f>
        <v>#VALUE!</v>
      </c>
      <c r="BN2029" s="47">
        <v>0</v>
      </c>
      <c r="BO2029" s="54">
        <v>29</v>
      </c>
      <c r="BP2029" s="54">
        <v>0</v>
      </c>
      <c r="BQ2029" s="47">
        <v>29</v>
      </c>
      <c r="BR2029" s="49">
        <v>1</v>
      </c>
      <c r="BS2029" s="49">
        <v>1</v>
      </c>
      <c r="BT2029" s="44">
        <f t="shared" si="191"/>
        <v>79</v>
      </c>
      <c r="BW2029" s="40" t="s">
        <v>67</v>
      </c>
      <c r="BY2029" s="55"/>
      <c r="BZ2029" s="1" t="s">
        <v>22427</v>
      </c>
    </row>
    <row r="2030" spans="1:78" ht="15" customHeight="1">
      <c r="A2030" s="25" t="s">
        <v>8596</v>
      </c>
      <c r="B2030" s="42" t="s">
        <v>10657</v>
      </c>
      <c r="D2030" s="263">
        <v>0</v>
      </c>
      <c r="E2030" s="85" t="s">
        <v>76</v>
      </c>
      <c r="F2030" s="116" t="s">
        <v>1453</v>
      </c>
      <c r="G2030" s="266"/>
      <c r="H2030" s="266"/>
      <c r="I2030" s="85" t="s">
        <v>10651</v>
      </c>
      <c r="J2030" s="43" t="s">
        <v>6078</v>
      </c>
      <c r="M2030" s="44" t="s">
        <v>98</v>
      </c>
      <c r="N2030" s="45" t="s">
        <v>5338</v>
      </c>
      <c r="O2030" s="42" t="s">
        <v>93</v>
      </c>
      <c r="P2030" s="42" t="s">
        <v>103</v>
      </c>
      <c r="Q2030" s="85" t="s">
        <v>949</v>
      </c>
      <c r="R2030" s="85" t="s">
        <v>73</v>
      </c>
      <c r="S2030" s="42" t="s">
        <v>10658</v>
      </c>
      <c r="T2030" s="42" t="s">
        <v>10659</v>
      </c>
      <c r="U2030" s="117" t="s">
        <v>10659</v>
      </c>
      <c r="V2030" s="42" t="s">
        <v>73</v>
      </c>
      <c r="W2030" s="42" t="s">
        <v>73</v>
      </c>
      <c r="X2030" s="107">
        <v>40733</v>
      </c>
      <c r="Y2030" s="107">
        <v>40750</v>
      </c>
      <c r="Z2030" s="44">
        <f t="shared" si="188"/>
        <v>2011</v>
      </c>
      <c r="AA2030" s="44">
        <f t="shared" si="189"/>
        <v>7</v>
      </c>
      <c r="AB2030" s="44">
        <v>0</v>
      </c>
      <c r="AC2030" s="85" t="s">
        <v>9280</v>
      </c>
      <c r="AD2030" s="42" t="s">
        <v>73</v>
      </c>
      <c r="AE2030" s="85" t="s">
        <v>8602</v>
      </c>
      <c r="AF2030" s="85" t="s">
        <v>8602</v>
      </c>
      <c r="AG2030" s="85" t="s">
        <v>8602</v>
      </c>
      <c r="AH2030" s="85" t="s">
        <v>8602</v>
      </c>
      <c r="AI2030" s="85" t="s">
        <v>8602</v>
      </c>
      <c r="AJ2030" s="85" t="s">
        <v>8602</v>
      </c>
      <c r="AK2030" s="85" t="s">
        <v>8602</v>
      </c>
      <c r="AL2030" s="85" t="s">
        <v>8602</v>
      </c>
      <c r="AM2030" s="47">
        <v>1</v>
      </c>
      <c r="AN2030" s="47">
        <v>1</v>
      </c>
      <c r="AO2030" s="47">
        <v>2</v>
      </c>
      <c r="AP2030" s="47">
        <v>88</v>
      </c>
      <c r="AQ2030" s="47"/>
      <c r="AR2030" s="47"/>
      <c r="AS2030" s="47">
        <v>1</v>
      </c>
      <c r="AT2030" s="49">
        <v>1</v>
      </c>
      <c r="AU2030" s="49">
        <v>1</v>
      </c>
      <c r="AV2030" s="47"/>
      <c r="AW2030" s="49">
        <v>1</v>
      </c>
      <c r="AX2030" s="49"/>
      <c r="AY2030" s="44">
        <f t="shared" si="190"/>
        <v>18</v>
      </c>
      <c r="AZ2030" s="47"/>
      <c r="BA2030" s="47"/>
      <c r="BB2030" s="47"/>
      <c r="BC2030" s="48"/>
      <c r="BD2030" s="62"/>
      <c r="BE2030" s="62"/>
      <c r="BF2030" s="50"/>
      <c r="BG2030" s="51"/>
      <c r="BH2030" s="51">
        <f t="shared" si="192"/>
        <v>1</v>
      </c>
      <c r="BI2030" s="51">
        <v>4</v>
      </c>
      <c r="BJ2030" s="52"/>
      <c r="BK2030" s="52"/>
      <c r="BL2030" s="53"/>
      <c r="BM2030" s="47" t="e">
        <f>COUNTIFS(A$2:$AC2030,#REF!,M$2:$AL2030,M2030)</f>
        <v>#VALUE!</v>
      </c>
      <c r="BN2030" s="47">
        <v>0</v>
      </c>
      <c r="BO2030" s="54">
        <v>18</v>
      </c>
      <c r="BP2030" s="54">
        <v>0</v>
      </c>
      <c r="BQ2030" s="47">
        <v>18</v>
      </c>
      <c r="BR2030" s="49">
        <v>1</v>
      </c>
      <c r="BS2030" s="49">
        <v>1</v>
      </c>
      <c r="BT2030" s="44">
        <f t="shared" si="191"/>
        <v>100</v>
      </c>
      <c r="BW2030" s="40" t="s">
        <v>67</v>
      </c>
      <c r="BY2030" s="55"/>
      <c r="BZ2030" s="1" t="s">
        <v>22427</v>
      </c>
    </row>
    <row r="2031" spans="1:78" ht="15" customHeight="1">
      <c r="A2031" s="25" t="s">
        <v>8596</v>
      </c>
      <c r="B2031" s="42" t="s">
        <v>10660</v>
      </c>
      <c r="D2031" s="263">
        <v>0</v>
      </c>
      <c r="E2031" s="85" t="s">
        <v>76</v>
      </c>
      <c r="F2031" s="116" t="s">
        <v>1453</v>
      </c>
      <c r="G2031" s="266"/>
      <c r="H2031" s="266"/>
      <c r="I2031" s="85" t="s">
        <v>10651</v>
      </c>
      <c r="J2031" s="43" t="s">
        <v>6078</v>
      </c>
      <c r="M2031" s="44" t="s">
        <v>98</v>
      </c>
      <c r="N2031" s="45" t="s">
        <v>5338</v>
      </c>
      <c r="O2031" s="42" t="s">
        <v>93</v>
      </c>
      <c r="P2031" s="42" t="s">
        <v>103</v>
      </c>
      <c r="Q2031" s="85" t="s">
        <v>949</v>
      </c>
      <c r="R2031" s="85" t="s">
        <v>73</v>
      </c>
      <c r="S2031" s="42" t="s">
        <v>10661</v>
      </c>
      <c r="T2031" s="42" t="s">
        <v>10662</v>
      </c>
      <c r="U2031" s="117" t="s">
        <v>10662</v>
      </c>
      <c r="V2031" s="42" t="s">
        <v>73</v>
      </c>
      <c r="W2031" s="42" t="s">
        <v>73</v>
      </c>
      <c r="X2031" s="107">
        <v>40795</v>
      </c>
      <c r="Y2031" s="107">
        <v>40818</v>
      </c>
      <c r="Z2031" s="44">
        <f t="shared" si="188"/>
        <v>2011</v>
      </c>
      <c r="AA2031" s="44">
        <f t="shared" si="189"/>
        <v>9</v>
      </c>
      <c r="AB2031" s="44">
        <v>0</v>
      </c>
      <c r="AC2031" s="85" t="s">
        <v>10663</v>
      </c>
      <c r="AD2031" s="85" t="s">
        <v>10664</v>
      </c>
      <c r="AE2031" s="85" t="s">
        <v>8602</v>
      </c>
      <c r="AF2031" s="85" t="s">
        <v>8602</v>
      </c>
      <c r="AG2031" s="85" t="s">
        <v>8602</v>
      </c>
      <c r="AH2031" s="85" t="s">
        <v>8602</v>
      </c>
      <c r="AI2031" s="85" t="s">
        <v>8602</v>
      </c>
      <c r="AJ2031" s="85" t="s">
        <v>8602</v>
      </c>
      <c r="AK2031" s="85" t="s">
        <v>8602</v>
      </c>
      <c r="AL2031" s="85" t="s">
        <v>8602</v>
      </c>
      <c r="AM2031" s="47">
        <v>1</v>
      </c>
      <c r="AN2031" s="47">
        <v>1</v>
      </c>
      <c r="AO2031" s="47">
        <v>2</v>
      </c>
      <c r="AP2031" s="47">
        <v>88</v>
      </c>
      <c r="AQ2031" s="47"/>
      <c r="AR2031" s="47"/>
      <c r="AS2031" s="47">
        <v>1</v>
      </c>
      <c r="AT2031" s="49">
        <v>1</v>
      </c>
      <c r="AU2031" s="49">
        <v>1</v>
      </c>
      <c r="AV2031" s="47"/>
      <c r="AW2031" s="49">
        <v>1</v>
      </c>
      <c r="AX2031" s="49"/>
      <c r="AY2031" s="44">
        <f t="shared" si="190"/>
        <v>24</v>
      </c>
      <c r="AZ2031" s="47"/>
      <c r="BA2031" s="47"/>
      <c r="BB2031" s="47"/>
      <c r="BC2031" s="48"/>
      <c r="BD2031" s="62"/>
      <c r="BE2031" s="62"/>
      <c r="BF2031" s="50"/>
      <c r="BG2031" s="51"/>
      <c r="BH2031" s="51">
        <f t="shared" si="192"/>
        <v>1</v>
      </c>
      <c r="BI2031" s="51">
        <v>6</v>
      </c>
      <c r="BJ2031" s="52"/>
      <c r="BK2031" s="52"/>
      <c r="BL2031" s="53"/>
      <c r="BM2031" s="47" t="e">
        <f>COUNTIFS(A$2:$AC2031,#REF!,M$2:$AL2031,M2031)</f>
        <v>#VALUE!</v>
      </c>
      <c r="BN2031" s="47">
        <v>0</v>
      </c>
      <c r="BO2031" s="54">
        <v>24</v>
      </c>
      <c r="BP2031" s="54">
        <v>0</v>
      </c>
      <c r="BQ2031" s="47">
        <v>24</v>
      </c>
      <c r="BR2031" s="49">
        <v>1</v>
      </c>
      <c r="BS2031" s="49">
        <v>1</v>
      </c>
      <c r="BT2031" s="44">
        <f t="shared" si="191"/>
        <v>162</v>
      </c>
      <c r="BW2031" s="40" t="s">
        <v>67</v>
      </c>
      <c r="BY2031" s="55"/>
      <c r="BZ2031" s="1" t="s">
        <v>22427</v>
      </c>
    </row>
    <row r="2032" spans="1:78" ht="15" customHeight="1">
      <c r="A2032" s="25" t="s">
        <v>8596</v>
      </c>
      <c r="B2032" s="42" t="s">
        <v>10665</v>
      </c>
      <c r="D2032" s="263">
        <v>0</v>
      </c>
      <c r="E2032" s="85" t="s">
        <v>76</v>
      </c>
      <c r="F2032" s="116" t="s">
        <v>1453</v>
      </c>
      <c r="G2032" s="266"/>
      <c r="H2032" s="266"/>
      <c r="I2032" s="85" t="s">
        <v>10651</v>
      </c>
      <c r="J2032" s="43" t="s">
        <v>6078</v>
      </c>
      <c r="M2032" s="44" t="s">
        <v>98</v>
      </c>
      <c r="N2032" s="45" t="s">
        <v>5338</v>
      </c>
      <c r="O2032" s="42" t="s">
        <v>136</v>
      </c>
      <c r="P2032" s="42" t="s">
        <v>137</v>
      </c>
      <c r="Q2032" s="85" t="s">
        <v>949</v>
      </c>
      <c r="R2032" s="85" t="s">
        <v>73</v>
      </c>
      <c r="S2032" s="42" t="s">
        <v>10666</v>
      </c>
      <c r="T2032" s="42" t="s">
        <v>8602</v>
      </c>
      <c r="U2032" s="117" t="s">
        <v>10667</v>
      </c>
      <c r="V2032" s="42" t="s">
        <v>73</v>
      </c>
      <c r="W2032" s="42" t="s">
        <v>73</v>
      </c>
      <c r="X2032" s="107">
        <v>40836</v>
      </c>
      <c r="Y2032" s="107">
        <v>40848</v>
      </c>
      <c r="Z2032" s="44">
        <f t="shared" si="188"/>
        <v>2011</v>
      </c>
      <c r="AA2032" s="44">
        <f t="shared" si="189"/>
        <v>10</v>
      </c>
      <c r="AB2032" s="44">
        <v>0</v>
      </c>
      <c r="AC2032" s="85" t="s">
        <v>8602</v>
      </c>
      <c r="AD2032" s="85" t="s">
        <v>8602</v>
      </c>
      <c r="AE2032" s="85" t="s">
        <v>8602</v>
      </c>
      <c r="AF2032" s="85" t="s">
        <v>8602</v>
      </c>
      <c r="AG2032" s="85" t="s">
        <v>8602</v>
      </c>
      <c r="AH2032" s="85" t="s">
        <v>8602</v>
      </c>
      <c r="AI2032" s="85" t="s">
        <v>8602</v>
      </c>
      <c r="AJ2032" s="85" t="s">
        <v>8602</v>
      </c>
      <c r="AK2032" s="85" t="s">
        <v>8602</v>
      </c>
      <c r="AL2032" s="85" t="s">
        <v>8602</v>
      </c>
      <c r="AM2032" s="47">
        <v>1</v>
      </c>
      <c r="AN2032" s="47">
        <v>1</v>
      </c>
      <c r="AO2032" s="47">
        <v>2</v>
      </c>
      <c r="AP2032" s="47">
        <v>88</v>
      </c>
      <c r="AQ2032" s="47"/>
      <c r="AR2032" s="47"/>
      <c r="AS2032" s="118">
        <v>0</v>
      </c>
      <c r="AT2032" s="49">
        <v>1</v>
      </c>
      <c r="AU2032" s="49">
        <v>1</v>
      </c>
      <c r="AV2032" s="47"/>
      <c r="AW2032" s="49">
        <v>1</v>
      </c>
      <c r="AX2032" s="49"/>
      <c r="AY2032" s="44">
        <f t="shared" si="190"/>
        <v>13</v>
      </c>
      <c r="AZ2032" s="47"/>
      <c r="BA2032" s="47"/>
      <c r="BB2032" s="47"/>
      <c r="BC2032" s="48"/>
      <c r="BD2032" s="62"/>
      <c r="BE2032" s="62"/>
      <c r="BF2032" s="50"/>
      <c r="BG2032" s="51"/>
      <c r="BH2032" s="51">
        <f t="shared" si="192"/>
        <v>1</v>
      </c>
      <c r="BI2032" s="51">
        <v>5</v>
      </c>
      <c r="BJ2032" s="52"/>
      <c r="BK2032" s="52"/>
      <c r="BL2032" s="53"/>
      <c r="BM2032" s="47" t="e">
        <f>COUNTIFS(A$2:$AC2032,#REF!,M$2:$AL2032,M2032)</f>
        <v>#VALUE!</v>
      </c>
      <c r="BN2032" s="47">
        <v>0</v>
      </c>
      <c r="BO2032" s="54">
        <v>13</v>
      </c>
      <c r="BP2032" s="54">
        <v>0</v>
      </c>
      <c r="BQ2032" s="47">
        <v>13</v>
      </c>
      <c r="BR2032" s="49">
        <v>1</v>
      </c>
      <c r="BS2032" s="49">
        <v>1</v>
      </c>
      <c r="BT2032" s="44">
        <f t="shared" si="191"/>
        <v>203</v>
      </c>
      <c r="BW2032" s="40" t="s">
        <v>67</v>
      </c>
      <c r="BY2032" s="55"/>
      <c r="BZ2032" s="1" t="s">
        <v>22427</v>
      </c>
    </row>
    <row r="2033" spans="1:78" ht="15" customHeight="1">
      <c r="A2033" s="25" t="s">
        <v>8596</v>
      </c>
      <c r="B2033" s="42" t="s">
        <v>10668</v>
      </c>
      <c r="D2033" s="263">
        <v>0</v>
      </c>
      <c r="E2033" s="85" t="s">
        <v>76</v>
      </c>
      <c r="F2033" s="116" t="s">
        <v>1453</v>
      </c>
      <c r="G2033" s="266"/>
      <c r="H2033" s="266"/>
      <c r="I2033" s="85" t="s">
        <v>2313</v>
      </c>
      <c r="J2033" s="43" t="s">
        <v>774</v>
      </c>
      <c r="M2033" s="44" t="s">
        <v>98</v>
      </c>
      <c r="N2033" s="45" t="s">
        <v>996</v>
      </c>
      <c r="O2033" s="42" t="s">
        <v>93</v>
      </c>
      <c r="P2033" s="42" t="s">
        <v>103</v>
      </c>
      <c r="Q2033" s="85" t="s">
        <v>949</v>
      </c>
      <c r="R2033" s="85" t="s">
        <v>73</v>
      </c>
      <c r="S2033" s="42" t="s">
        <v>10669</v>
      </c>
      <c r="T2033" s="42" t="s">
        <v>10670</v>
      </c>
      <c r="U2033" s="117" t="s">
        <v>10670</v>
      </c>
      <c r="V2033" s="42" t="s">
        <v>73</v>
      </c>
      <c r="W2033" s="42" t="s">
        <v>73</v>
      </c>
      <c r="X2033" s="107">
        <v>40843</v>
      </c>
      <c r="Y2033" s="107">
        <v>40855</v>
      </c>
      <c r="Z2033" s="44">
        <f t="shared" si="188"/>
        <v>2011</v>
      </c>
      <c r="AA2033" s="44">
        <f t="shared" si="189"/>
        <v>10</v>
      </c>
      <c r="AB2033" s="44">
        <v>0</v>
      </c>
      <c r="AC2033" s="85" t="s">
        <v>572</v>
      </c>
      <c r="AD2033" s="85" t="s">
        <v>906</v>
      </c>
      <c r="AE2033" s="85" t="s">
        <v>8602</v>
      </c>
      <c r="AF2033" s="85" t="s">
        <v>8602</v>
      </c>
      <c r="AG2033" s="85" t="s">
        <v>10671</v>
      </c>
      <c r="AH2033" s="85" t="s">
        <v>8602</v>
      </c>
      <c r="AI2033" s="85" t="s">
        <v>10672</v>
      </c>
      <c r="AJ2033" s="85" t="s">
        <v>10673</v>
      </c>
      <c r="AK2033" s="85" t="s">
        <v>8602</v>
      </c>
      <c r="AL2033" s="85" t="s">
        <v>8602</v>
      </c>
      <c r="AM2033" s="47">
        <v>1</v>
      </c>
      <c r="AN2033" s="47">
        <v>1</v>
      </c>
      <c r="AO2033" s="47">
        <v>2</v>
      </c>
      <c r="AP2033" s="47">
        <v>88</v>
      </c>
      <c r="AQ2033" s="47"/>
      <c r="AR2033" s="47"/>
      <c r="AS2033" s="47">
        <v>1</v>
      </c>
      <c r="AT2033" s="49">
        <v>1</v>
      </c>
      <c r="AU2033" s="49">
        <v>1</v>
      </c>
      <c r="AV2033" s="47"/>
      <c r="AW2033" s="49">
        <v>1</v>
      </c>
      <c r="AX2033" s="49"/>
      <c r="AY2033" s="44">
        <f t="shared" si="190"/>
        <v>13</v>
      </c>
      <c r="AZ2033" s="47"/>
      <c r="BA2033" s="47"/>
      <c r="BB2033" s="47"/>
      <c r="BC2033" s="48"/>
      <c r="BD2033" s="62"/>
      <c r="BE2033" s="62"/>
      <c r="BF2033" s="50"/>
      <c r="BG2033" s="51"/>
      <c r="BH2033" s="51">
        <f t="shared" si="192"/>
        <v>1</v>
      </c>
      <c r="BI2033" s="51">
        <v>8</v>
      </c>
      <c r="BJ2033" s="52"/>
      <c r="BK2033" s="52"/>
      <c r="BL2033" s="53"/>
      <c r="BM2033" s="47" t="e">
        <f>COUNTIFS(A$2:$AC2033,#REF!,M$2:$AL2033,M2033)</f>
        <v>#VALUE!</v>
      </c>
      <c r="BN2033" s="47">
        <v>0</v>
      </c>
      <c r="BO2033" s="54">
        <v>13</v>
      </c>
      <c r="BP2033" s="54">
        <v>0</v>
      </c>
      <c r="BQ2033" s="47">
        <v>13</v>
      </c>
      <c r="BR2033" s="49">
        <v>1</v>
      </c>
      <c r="BS2033" s="49">
        <v>1</v>
      </c>
      <c r="BT2033" s="44">
        <f t="shared" si="191"/>
        <v>210</v>
      </c>
      <c r="BW2033" s="40" t="s">
        <v>67</v>
      </c>
      <c r="BY2033" s="55"/>
      <c r="BZ2033" s="1" t="s">
        <v>22427</v>
      </c>
    </row>
    <row r="2034" spans="1:78" ht="15" customHeight="1">
      <c r="A2034" s="25" t="s">
        <v>8596</v>
      </c>
      <c r="B2034" s="42" t="s">
        <v>10674</v>
      </c>
      <c r="D2034" s="263">
        <v>0</v>
      </c>
      <c r="E2034" s="85" t="s">
        <v>76</v>
      </c>
      <c r="F2034" s="116" t="s">
        <v>1453</v>
      </c>
      <c r="G2034" s="266"/>
      <c r="H2034" s="266"/>
      <c r="I2034" s="85" t="s">
        <v>2313</v>
      </c>
      <c r="J2034" s="43" t="s">
        <v>774</v>
      </c>
      <c r="M2034" s="44" t="s">
        <v>98</v>
      </c>
      <c r="N2034" s="45" t="s">
        <v>996</v>
      </c>
      <c r="O2034" s="42" t="s">
        <v>100</v>
      </c>
      <c r="P2034" s="42" t="s">
        <v>101</v>
      </c>
      <c r="Q2034" s="85" t="s">
        <v>949</v>
      </c>
      <c r="R2034" s="85" t="s">
        <v>73</v>
      </c>
      <c r="S2034" s="42" t="s">
        <v>10675</v>
      </c>
      <c r="T2034" s="42" t="s">
        <v>10676</v>
      </c>
      <c r="U2034" s="117" t="s">
        <v>10676</v>
      </c>
      <c r="V2034" s="42" t="s">
        <v>73</v>
      </c>
      <c r="W2034" s="42" t="s">
        <v>73</v>
      </c>
      <c r="X2034" s="107">
        <v>40861</v>
      </c>
      <c r="Y2034" s="107">
        <v>40869</v>
      </c>
      <c r="Z2034" s="44">
        <f t="shared" si="188"/>
        <v>2011</v>
      </c>
      <c r="AA2034" s="44">
        <f t="shared" si="189"/>
        <v>11</v>
      </c>
      <c r="AB2034" s="44">
        <v>0</v>
      </c>
      <c r="AC2034" s="85" t="s">
        <v>572</v>
      </c>
      <c r="AD2034" s="85" t="s">
        <v>906</v>
      </c>
      <c r="AE2034" s="85" t="s">
        <v>8602</v>
      </c>
      <c r="AF2034" s="85" t="s">
        <v>8602</v>
      </c>
      <c r="AG2034" s="85" t="s">
        <v>8602</v>
      </c>
      <c r="AH2034" s="85" t="s">
        <v>8602</v>
      </c>
      <c r="AI2034" s="85" t="s">
        <v>10677</v>
      </c>
      <c r="AJ2034" s="85" t="s">
        <v>10678</v>
      </c>
      <c r="AK2034" s="85" t="s">
        <v>8602</v>
      </c>
      <c r="AL2034" s="85" t="s">
        <v>8602</v>
      </c>
      <c r="AM2034" s="47">
        <v>1</v>
      </c>
      <c r="AN2034" s="47">
        <v>1</v>
      </c>
      <c r="AO2034" s="47">
        <v>2</v>
      </c>
      <c r="AP2034" s="47">
        <v>88</v>
      </c>
      <c r="AQ2034" s="47"/>
      <c r="AR2034" s="47"/>
      <c r="AS2034" s="118">
        <v>0</v>
      </c>
      <c r="AT2034" s="49">
        <v>1</v>
      </c>
      <c r="AU2034" s="49">
        <v>1</v>
      </c>
      <c r="AV2034" s="47"/>
      <c r="AW2034" s="49">
        <v>1</v>
      </c>
      <c r="AX2034" s="49"/>
      <c r="AY2034" s="44">
        <f t="shared" si="190"/>
        <v>9</v>
      </c>
      <c r="AZ2034" s="47"/>
      <c r="BA2034" s="47"/>
      <c r="BB2034" s="47"/>
      <c r="BC2034" s="48"/>
      <c r="BD2034" s="62"/>
      <c r="BE2034" s="62"/>
      <c r="BF2034" s="50"/>
      <c r="BG2034" s="51"/>
      <c r="BH2034" s="51">
        <f t="shared" si="192"/>
        <v>1</v>
      </c>
      <c r="BI2034" s="51">
        <v>5</v>
      </c>
      <c r="BJ2034" s="52"/>
      <c r="BK2034" s="52"/>
      <c r="BL2034" s="53"/>
      <c r="BM2034" s="47" t="e">
        <f>COUNTIFS(A$2:$AC2034,#REF!,M$2:$AL2034,M2034)</f>
        <v>#VALUE!</v>
      </c>
      <c r="BN2034" s="47">
        <v>0</v>
      </c>
      <c r="BO2034" s="54">
        <v>9</v>
      </c>
      <c r="BP2034" s="54">
        <v>0</v>
      </c>
      <c r="BQ2034" s="47">
        <v>9</v>
      </c>
      <c r="BR2034" s="49">
        <v>1</v>
      </c>
      <c r="BS2034" s="49">
        <v>1</v>
      </c>
      <c r="BT2034" s="44">
        <f t="shared" si="191"/>
        <v>228</v>
      </c>
      <c r="BW2034" s="40" t="s">
        <v>67</v>
      </c>
      <c r="BY2034" s="55"/>
      <c r="BZ2034" s="1" t="s">
        <v>22427</v>
      </c>
    </row>
    <row r="2035" spans="1:78" ht="15" customHeight="1">
      <c r="A2035" s="25" t="s">
        <v>8596</v>
      </c>
      <c r="B2035" s="42" t="s">
        <v>10679</v>
      </c>
      <c r="D2035" s="263">
        <v>0</v>
      </c>
      <c r="E2035" s="85" t="s">
        <v>76</v>
      </c>
      <c r="F2035" s="116" t="s">
        <v>1453</v>
      </c>
      <c r="G2035" s="266"/>
      <c r="H2035" s="266"/>
      <c r="I2035" s="85" t="s">
        <v>10680</v>
      </c>
      <c r="J2035" s="43" t="s">
        <v>10681</v>
      </c>
      <c r="M2035" s="44" t="s">
        <v>98</v>
      </c>
      <c r="N2035" s="45" t="s">
        <v>10682</v>
      </c>
      <c r="O2035" s="42" t="s">
        <v>100</v>
      </c>
      <c r="P2035" s="42" t="s">
        <v>101</v>
      </c>
      <c r="Q2035" s="85" t="s">
        <v>949</v>
      </c>
      <c r="R2035" s="85" t="s">
        <v>73</v>
      </c>
      <c r="S2035" s="42" t="s">
        <v>10683</v>
      </c>
      <c r="T2035" s="42" t="s">
        <v>10684</v>
      </c>
      <c r="U2035" s="117" t="s">
        <v>10684</v>
      </c>
      <c r="V2035" s="42" t="s">
        <v>73</v>
      </c>
      <c r="W2035" s="42" t="s">
        <v>73</v>
      </c>
      <c r="X2035" s="107">
        <v>40863</v>
      </c>
      <c r="Y2035" s="107">
        <v>40875</v>
      </c>
      <c r="Z2035" s="44">
        <f t="shared" si="188"/>
        <v>2011</v>
      </c>
      <c r="AA2035" s="44">
        <f t="shared" si="189"/>
        <v>11</v>
      </c>
      <c r="AB2035" s="44">
        <v>0</v>
      </c>
      <c r="AC2035" s="85" t="s">
        <v>572</v>
      </c>
      <c r="AD2035" s="85" t="s">
        <v>906</v>
      </c>
      <c r="AE2035" s="85" t="s">
        <v>8602</v>
      </c>
      <c r="AF2035" s="85" t="s">
        <v>8602</v>
      </c>
      <c r="AG2035" s="85" t="s">
        <v>8602</v>
      </c>
      <c r="AH2035" s="85" t="s">
        <v>8602</v>
      </c>
      <c r="AI2035" s="85" t="s">
        <v>8602</v>
      </c>
      <c r="AJ2035" s="85" t="s">
        <v>8602</v>
      </c>
      <c r="AK2035" s="85" t="s">
        <v>8602</v>
      </c>
      <c r="AL2035" s="85" t="s">
        <v>8602</v>
      </c>
      <c r="AM2035" s="47">
        <v>1</v>
      </c>
      <c r="AN2035" s="47">
        <v>1</v>
      </c>
      <c r="AO2035" s="47">
        <v>2</v>
      </c>
      <c r="AP2035" s="47">
        <v>88</v>
      </c>
      <c r="AQ2035" s="47"/>
      <c r="AR2035" s="47"/>
      <c r="AS2035" s="118">
        <v>0</v>
      </c>
      <c r="AT2035" s="49">
        <v>1</v>
      </c>
      <c r="AU2035" s="49">
        <v>1</v>
      </c>
      <c r="AV2035" s="47"/>
      <c r="AW2035" s="49">
        <v>1</v>
      </c>
      <c r="AX2035" s="49"/>
      <c r="AY2035" s="44">
        <f t="shared" si="190"/>
        <v>13</v>
      </c>
      <c r="AZ2035" s="47"/>
      <c r="BA2035" s="47"/>
      <c r="BB2035" s="47"/>
      <c r="BC2035" s="48"/>
      <c r="BD2035" s="62"/>
      <c r="BE2035" s="62"/>
      <c r="BF2035" s="50"/>
      <c r="BG2035" s="51"/>
      <c r="BH2035" s="51">
        <f t="shared" si="192"/>
        <v>1</v>
      </c>
      <c r="BI2035" s="51">
        <v>7</v>
      </c>
      <c r="BJ2035" s="52"/>
      <c r="BK2035" s="52"/>
      <c r="BL2035" s="53"/>
      <c r="BM2035" s="47" t="e">
        <f>COUNTIFS(A$2:$AC2035,#REF!,M$2:$AL2035,M2035)</f>
        <v>#VALUE!</v>
      </c>
      <c r="BN2035" s="47">
        <v>1</v>
      </c>
      <c r="BO2035" s="54">
        <v>13</v>
      </c>
      <c r="BP2035" s="54">
        <v>0</v>
      </c>
      <c r="BQ2035" s="47">
        <v>13</v>
      </c>
      <c r="BR2035" s="49">
        <v>1</v>
      </c>
      <c r="BS2035" s="49">
        <v>1</v>
      </c>
      <c r="BT2035" s="44">
        <f t="shared" si="191"/>
        <v>230</v>
      </c>
      <c r="BW2035" s="40" t="s">
        <v>67</v>
      </c>
      <c r="BY2035" s="55"/>
      <c r="BZ2035" s="1" t="s">
        <v>22427</v>
      </c>
    </row>
    <row r="2036" spans="1:78" ht="15" customHeight="1">
      <c r="A2036" s="25" t="s">
        <v>8596</v>
      </c>
      <c r="B2036" s="42" t="s">
        <v>10685</v>
      </c>
      <c r="D2036" s="263">
        <v>0</v>
      </c>
      <c r="E2036" s="85" t="s">
        <v>76</v>
      </c>
      <c r="F2036" s="116" t="s">
        <v>1453</v>
      </c>
      <c r="G2036" s="266"/>
      <c r="H2036" s="266"/>
      <c r="I2036" s="85" t="s">
        <v>940</v>
      </c>
      <c r="J2036" s="43" t="s">
        <v>906</v>
      </c>
      <c r="M2036" s="44" t="s">
        <v>98</v>
      </c>
      <c r="N2036" s="45" t="s">
        <v>941</v>
      </c>
      <c r="O2036" s="42" t="s">
        <v>136</v>
      </c>
      <c r="P2036" s="42" t="s">
        <v>137</v>
      </c>
      <c r="Q2036" s="85" t="s">
        <v>949</v>
      </c>
      <c r="R2036" s="85" t="s">
        <v>73</v>
      </c>
      <c r="S2036" s="42" t="s">
        <v>10686</v>
      </c>
      <c r="T2036" s="42" t="s">
        <v>10687</v>
      </c>
      <c r="U2036" s="117" t="s">
        <v>10687</v>
      </c>
      <c r="V2036" s="42" t="s">
        <v>73</v>
      </c>
      <c r="W2036" s="42" t="s">
        <v>73</v>
      </c>
      <c r="X2036" s="107">
        <v>40872</v>
      </c>
      <c r="Y2036" s="107">
        <v>40883</v>
      </c>
      <c r="Z2036" s="44">
        <f t="shared" si="188"/>
        <v>2011</v>
      </c>
      <c r="AA2036" s="44">
        <f t="shared" si="189"/>
        <v>11</v>
      </c>
      <c r="AB2036" s="44">
        <v>0</v>
      </c>
      <c r="AC2036" s="85" t="s">
        <v>8602</v>
      </c>
      <c r="AD2036" s="85" t="s">
        <v>8602</v>
      </c>
      <c r="AE2036" s="85" t="s">
        <v>8602</v>
      </c>
      <c r="AF2036" s="85" t="s">
        <v>8602</v>
      </c>
      <c r="AG2036" s="85" t="s">
        <v>8602</v>
      </c>
      <c r="AH2036" s="85" t="s">
        <v>8602</v>
      </c>
      <c r="AI2036" s="85" t="s">
        <v>10688</v>
      </c>
      <c r="AJ2036" s="85" t="s">
        <v>10689</v>
      </c>
      <c r="AK2036" s="85" t="s">
        <v>8602</v>
      </c>
      <c r="AL2036" s="85" t="s">
        <v>8602</v>
      </c>
      <c r="AM2036" s="47">
        <v>1</v>
      </c>
      <c r="AN2036" s="47">
        <v>1</v>
      </c>
      <c r="AO2036" s="47">
        <v>2</v>
      </c>
      <c r="AP2036" s="47">
        <v>88</v>
      </c>
      <c r="AQ2036" s="47"/>
      <c r="AR2036" s="47"/>
      <c r="AS2036" s="118">
        <v>0</v>
      </c>
      <c r="AT2036" s="49">
        <v>1</v>
      </c>
      <c r="AU2036" s="49">
        <v>1</v>
      </c>
      <c r="AV2036" s="47"/>
      <c r="AW2036" s="49">
        <v>1</v>
      </c>
      <c r="AX2036" s="49"/>
      <c r="AY2036" s="44">
        <f t="shared" si="190"/>
        <v>12</v>
      </c>
      <c r="AZ2036" s="47"/>
      <c r="BA2036" s="47"/>
      <c r="BB2036" s="47"/>
      <c r="BC2036" s="48"/>
      <c r="BD2036" s="62"/>
      <c r="BE2036" s="62"/>
      <c r="BF2036" s="50"/>
      <c r="BG2036" s="51"/>
      <c r="BH2036" s="51">
        <f t="shared" si="192"/>
        <v>1</v>
      </c>
      <c r="BI2036" s="51">
        <v>8</v>
      </c>
      <c r="BJ2036" s="52"/>
      <c r="BK2036" s="52"/>
      <c r="BL2036" s="53"/>
      <c r="BM2036" s="47" t="e">
        <f>COUNTIFS(A$2:$AC2036,#REF!,M$2:$AL2036,M2036)</f>
        <v>#VALUE!</v>
      </c>
      <c r="BN2036" s="47">
        <v>0</v>
      </c>
      <c r="BO2036" s="54">
        <v>12</v>
      </c>
      <c r="BP2036" s="54">
        <v>0</v>
      </c>
      <c r="BQ2036" s="47">
        <v>12</v>
      </c>
      <c r="BR2036" s="49">
        <v>1</v>
      </c>
      <c r="BS2036" s="49">
        <v>1</v>
      </c>
      <c r="BT2036" s="44">
        <f t="shared" si="191"/>
        <v>239</v>
      </c>
      <c r="BW2036" s="40" t="s">
        <v>67</v>
      </c>
      <c r="BY2036" s="55"/>
      <c r="BZ2036" s="1" t="s">
        <v>22427</v>
      </c>
    </row>
    <row r="2037" spans="1:78" ht="15" customHeight="1">
      <c r="A2037" s="25" t="s">
        <v>8596</v>
      </c>
      <c r="B2037" s="42" t="s">
        <v>10690</v>
      </c>
      <c r="D2037" s="263">
        <v>0</v>
      </c>
      <c r="E2037" s="85" t="s">
        <v>76</v>
      </c>
      <c r="F2037" s="116" t="s">
        <v>1453</v>
      </c>
      <c r="G2037" s="266"/>
      <c r="H2037" s="266"/>
      <c r="I2037" s="85" t="s">
        <v>940</v>
      </c>
      <c r="J2037" s="43" t="s">
        <v>906</v>
      </c>
      <c r="M2037" s="44" t="s">
        <v>98</v>
      </c>
      <c r="N2037" s="45" t="s">
        <v>941</v>
      </c>
      <c r="O2037" s="42" t="s">
        <v>93</v>
      </c>
      <c r="P2037" s="42" t="s">
        <v>103</v>
      </c>
      <c r="Q2037" s="85" t="s">
        <v>949</v>
      </c>
      <c r="R2037" s="85" t="s">
        <v>73</v>
      </c>
      <c r="S2037" s="42" t="s">
        <v>10691</v>
      </c>
      <c r="T2037" s="42" t="s">
        <v>8602</v>
      </c>
      <c r="U2037" s="117" t="s">
        <v>10692</v>
      </c>
      <c r="V2037" s="42" t="s">
        <v>73</v>
      </c>
      <c r="W2037" s="42" t="s">
        <v>73</v>
      </c>
      <c r="X2037" s="107">
        <v>40887</v>
      </c>
      <c r="Y2037" s="107">
        <v>40903</v>
      </c>
      <c r="Z2037" s="44">
        <f t="shared" ref="Z2037:Z2100" si="193">YEAR(X2037)</f>
        <v>2011</v>
      </c>
      <c r="AA2037" s="44">
        <f t="shared" ref="AA2037:AA2100" si="194">MONTH(X2037)</f>
        <v>12</v>
      </c>
      <c r="AB2037" s="44">
        <v>0</v>
      </c>
      <c r="AC2037" s="85" t="s">
        <v>572</v>
      </c>
      <c r="AD2037" s="85" t="s">
        <v>906</v>
      </c>
      <c r="AE2037" s="85" t="s">
        <v>8602</v>
      </c>
      <c r="AF2037" s="85" t="s">
        <v>8602</v>
      </c>
      <c r="AG2037" s="85" t="s">
        <v>8602</v>
      </c>
      <c r="AH2037" s="85" t="s">
        <v>8602</v>
      </c>
      <c r="AI2037" s="85" t="s">
        <v>8602</v>
      </c>
      <c r="AJ2037" s="85" t="s">
        <v>8602</v>
      </c>
      <c r="AK2037" s="85" t="s">
        <v>8602</v>
      </c>
      <c r="AL2037" s="85" t="s">
        <v>8602</v>
      </c>
      <c r="AM2037" s="47">
        <v>1</v>
      </c>
      <c r="AN2037" s="47">
        <v>1</v>
      </c>
      <c r="AO2037" s="47">
        <v>2</v>
      </c>
      <c r="AP2037" s="47">
        <v>88</v>
      </c>
      <c r="AQ2037" s="47"/>
      <c r="AR2037" s="47"/>
      <c r="AS2037" s="47">
        <v>1</v>
      </c>
      <c r="AT2037" s="49">
        <v>1</v>
      </c>
      <c r="AU2037" s="49">
        <v>1</v>
      </c>
      <c r="AV2037" s="47"/>
      <c r="AW2037" s="49">
        <v>1</v>
      </c>
      <c r="AX2037" s="49"/>
      <c r="AY2037" s="44">
        <f t="shared" si="190"/>
        <v>17</v>
      </c>
      <c r="AZ2037" s="47"/>
      <c r="BA2037" s="47"/>
      <c r="BB2037" s="47"/>
      <c r="BC2037" s="48"/>
      <c r="BD2037" s="62"/>
      <c r="BE2037" s="62"/>
      <c r="BF2037" s="50"/>
      <c r="BG2037" s="51"/>
      <c r="BH2037" s="51">
        <f t="shared" si="192"/>
        <v>1</v>
      </c>
      <c r="BI2037" s="51">
        <v>5</v>
      </c>
      <c r="BJ2037" s="52"/>
      <c r="BK2037" s="52"/>
      <c r="BL2037" s="53"/>
      <c r="BM2037" s="47" t="e">
        <f>COUNTIFS(A$2:$AC2037,#REF!,M$2:$AL2037,M2037)</f>
        <v>#VALUE!</v>
      </c>
      <c r="BN2037" s="47">
        <v>0</v>
      </c>
      <c r="BO2037" s="54">
        <v>17</v>
      </c>
      <c r="BP2037" s="54">
        <v>0</v>
      </c>
      <c r="BQ2037" s="47">
        <v>17</v>
      </c>
      <c r="BR2037" s="49">
        <v>1</v>
      </c>
      <c r="BS2037" s="49">
        <v>1</v>
      </c>
      <c r="BT2037" s="44">
        <f t="shared" si="191"/>
        <v>254</v>
      </c>
      <c r="BW2037" s="40" t="s">
        <v>67</v>
      </c>
      <c r="BY2037" s="55"/>
      <c r="BZ2037" s="1" t="s">
        <v>22427</v>
      </c>
    </row>
    <row r="2038" spans="1:78" ht="15" customHeight="1">
      <c r="A2038" s="25" t="s">
        <v>8596</v>
      </c>
      <c r="B2038" s="42" t="s">
        <v>10693</v>
      </c>
      <c r="D2038" s="263">
        <v>0</v>
      </c>
      <c r="E2038" s="90" t="s">
        <v>92</v>
      </c>
      <c r="F2038" s="90" t="s">
        <v>70</v>
      </c>
      <c r="G2038" s="268"/>
      <c r="H2038" s="268"/>
      <c r="I2038" s="119" t="s">
        <v>10694</v>
      </c>
      <c r="J2038" s="121" t="s">
        <v>10695</v>
      </c>
      <c r="M2038" s="28">
        <v>777</v>
      </c>
      <c r="N2038" s="29">
        <v>777</v>
      </c>
      <c r="O2038" s="26" t="s">
        <v>71</v>
      </c>
      <c r="P2038" s="26" t="s">
        <v>72</v>
      </c>
      <c r="Q2038" s="119" t="s">
        <v>949</v>
      </c>
      <c r="R2038" s="119" t="s">
        <v>73</v>
      </c>
      <c r="S2038" s="121" t="s">
        <v>10696</v>
      </c>
      <c r="T2038" s="121" t="s">
        <v>8602</v>
      </c>
      <c r="U2038" s="121" t="s">
        <v>10696</v>
      </c>
      <c r="V2038" s="26" t="s">
        <v>73</v>
      </c>
      <c r="W2038" s="26" t="s">
        <v>73</v>
      </c>
      <c r="X2038" s="113">
        <v>40901</v>
      </c>
      <c r="Y2038" s="113">
        <v>40958</v>
      </c>
      <c r="Z2038" s="28">
        <f t="shared" si="193"/>
        <v>2011</v>
      </c>
      <c r="AA2038" s="28">
        <f t="shared" si="194"/>
        <v>12</v>
      </c>
      <c r="AB2038" s="28">
        <v>0</v>
      </c>
      <c r="AC2038" s="119" t="s">
        <v>8602</v>
      </c>
      <c r="AD2038" s="119" t="s">
        <v>8602</v>
      </c>
      <c r="AE2038" s="119" t="s">
        <v>8602</v>
      </c>
      <c r="AF2038" s="119" t="s">
        <v>8602</v>
      </c>
      <c r="AG2038" s="119" t="s">
        <v>8602</v>
      </c>
      <c r="AH2038" s="119" t="s">
        <v>8602</v>
      </c>
      <c r="AI2038" s="119" t="s">
        <v>10697</v>
      </c>
      <c r="AJ2038" s="119" t="s">
        <v>10698</v>
      </c>
      <c r="AK2038" s="119" t="s">
        <v>8602</v>
      </c>
      <c r="AL2038" s="119" t="s">
        <v>8602</v>
      </c>
      <c r="AM2038" s="32">
        <v>1</v>
      </c>
      <c r="AN2038" s="32">
        <v>777</v>
      </c>
      <c r="AO2038" s="32">
        <v>777</v>
      </c>
      <c r="AP2038" s="32">
        <v>77</v>
      </c>
      <c r="AQ2038" s="32"/>
      <c r="AR2038" s="32"/>
      <c r="AS2038" s="32">
        <v>1</v>
      </c>
      <c r="AT2038" s="34">
        <v>777</v>
      </c>
      <c r="AU2038" s="34">
        <v>777</v>
      </c>
      <c r="AV2038" s="32"/>
      <c r="AW2038" s="34">
        <v>777</v>
      </c>
      <c r="AX2038" s="34"/>
      <c r="AY2038" s="28">
        <f t="shared" si="190"/>
        <v>58</v>
      </c>
      <c r="AZ2038" s="32"/>
      <c r="BA2038" s="32"/>
      <c r="BB2038" s="32"/>
      <c r="BC2038" s="33"/>
      <c r="BD2038" s="35" t="s">
        <v>75</v>
      </c>
      <c r="BE2038" s="58"/>
      <c r="BF2038" s="35"/>
      <c r="BG2038" s="36"/>
      <c r="BH2038" s="36">
        <f t="shared" si="192"/>
        <v>1</v>
      </c>
      <c r="BI2038" s="36">
        <v>5</v>
      </c>
      <c r="BJ2038" s="37"/>
      <c r="BK2038" s="37"/>
      <c r="BL2038" s="38"/>
      <c r="BM2038" s="32" t="e">
        <f>COUNTIFS(A$2:$AC2038,#REF!,M$2:$AL2038,M2038)</f>
        <v>#VALUE!</v>
      </c>
      <c r="BN2038" s="32">
        <v>0</v>
      </c>
      <c r="BO2038" s="39">
        <v>58</v>
      </c>
      <c r="BP2038" s="39">
        <v>0</v>
      </c>
      <c r="BQ2038" s="32">
        <v>58</v>
      </c>
      <c r="BR2038" s="34">
        <v>777</v>
      </c>
      <c r="BS2038" s="34">
        <v>777</v>
      </c>
      <c r="BT2038" s="28">
        <f t="shared" si="191"/>
        <v>268</v>
      </c>
      <c r="BW2038" s="40" t="s">
        <v>67</v>
      </c>
      <c r="BY2038" s="41"/>
      <c r="BZ2038" s="1" t="s">
        <v>22426</v>
      </c>
    </row>
    <row r="2039" spans="1:78" ht="15" customHeight="1">
      <c r="A2039" s="25" t="s">
        <v>8596</v>
      </c>
      <c r="B2039" s="42" t="s">
        <v>10699</v>
      </c>
      <c r="D2039" s="263">
        <v>0</v>
      </c>
      <c r="E2039" s="85" t="s">
        <v>76</v>
      </c>
      <c r="F2039" s="116" t="s">
        <v>1453</v>
      </c>
      <c r="G2039" s="266"/>
      <c r="H2039" s="266"/>
      <c r="I2039" s="85" t="s">
        <v>332</v>
      </c>
      <c r="J2039" s="43" t="s">
        <v>330</v>
      </c>
      <c r="M2039" s="44" t="s">
        <v>331</v>
      </c>
      <c r="N2039" s="45" t="s">
        <v>332</v>
      </c>
      <c r="O2039" s="42" t="s">
        <v>136</v>
      </c>
      <c r="P2039" s="42" t="s">
        <v>137</v>
      </c>
      <c r="Q2039" s="85" t="s">
        <v>949</v>
      </c>
      <c r="R2039" s="85" t="s">
        <v>73</v>
      </c>
      <c r="S2039" s="42" t="s">
        <v>8602</v>
      </c>
      <c r="T2039" s="42" t="s">
        <v>10700</v>
      </c>
      <c r="U2039" s="117" t="s">
        <v>10700</v>
      </c>
      <c r="V2039" s="42" t="s">
        <v>73</v>
      </c>
      <c r="W2039" s="42" t="s">
        <v>73</v>
      </c>
      <c r="X2039" s="107">
        <v>40635</v>
      </c>
      <c r="Y2039" s="107">
        <v>40643</v>
      </c>
      <c r="Z2039" s="44">
        <f t="shared" si="193"/>
        <v>2011</v>
      </c>
      <c r="AA2039" s="44">
        <f t="shared" si="194"/>
        <v>4</v>
      </c>
      <c r="AB2039" s="44">
        <v>0</v>
      </c>
      <c r="AC2039" s="85" t="s">
        <v>332</v>
      </c>
      <c r="AD2039" s="85" t="s">
        <v>330</v>
      </c>
      <c r="AE2039" s="85" t="s">
        <v>8602</v>
      </c>
      <c r="AF2039" s="85" t="s">
        <v>8602</v>
      </c>
      <c r="AG2039" s="85" t="s">
        <v>8602</v>
      </c>
      <c r="AH2039" s="85" t="s">
        <v>8602</v>
      </c>
      <c r="AI2039" s="85" t="s">
        <v>8602</v>
      </c>
      <c r="AJ2039" s="85" t="s">
        <v>8602</v>
      </c>
      <c r="AK2039" s="85" t="s">
        <v>8602</v>
      </c>
      <c r="AL2039" s="85" t="s">
        <v>8602</v>
      </c>
      <c r="AM2039" s="47">
        <v>1</v>
      </c>
      <c r="AN2039" s="47">
        <v>1</v>
      </c>
      <c r="AO2039" s="47">
        <v>5</v>
      </c>
      <c r="AP2039" s="47">
        <v>6</v>
      </c>
      <c r="AQ2039" s="47"/>
      <c r="AR2039" s="47"/>
      <c r="AS2039" s="118">
        <v>0</v>
      </c>
      <c r="AT2039" s="49">
        <v>1</v>
      </c>
      <c r="AU2039" s="61">
        <v>1</v>
      </c>
      <c r="AV2039" s="47"/>
      <c r="AW2039" s="49">
        <v>1</v>
      </c>
      <c r="AX2039" s="49"/>
      <c r="AY2039" s="44">
        <f t="shared" si="190"/>
        <v>9</v>
      </c>
      <c r="AZ2039" s="47"/>
      <c r="BA2039" s="47"/>
      <c r="BB2039" s="47"/>
      <c r="BC2039" s="48"/>
      <c r="BD2039" s="62"/>
      <c r="BE2039" s="62"/>
      <c r="BF2039" s="50"/>
      <c r="BG2039" s="51"/>
      <c r="BH2039" s="51">
        <f t="shared" si="192"/>
        <v>1</v>
      </c>
      <c r="BI2039" s="51">
        <v>3</v>
      </c>
      <c r="BJ2039" s="52"/>
      <c r="BK2039" s="52"/>
      <c r="BL2039" s="53"/>
      <c r="BM2039" s="47" t="e">
        <f>COUNTIFS(A$2:$AC2039,#REF!,M$2:$AL2039,M2039)</f>
        <v>#VALUE!</v>
      </c>
      <c r="BN2039" s="47">
        <v>1</v>
      </c>
      <c r="BO2039" s="54">
        <v>9</v>
      </c>
      <c r="BP2039" s="54">
        <v>0</v>
      </c>
      <c r="BQ2039" s="47">
        <v>9</v>
      </c>
      <c r="BR2039" s="61">
        <v>1</v>
      </c>
      <c r="BS2039" s="49">
        <v>1</v>
      </c>
      <c r="BT2039" s="44">
        <f t="shared" si="191"/>
        <v>2</v>
      </c>
      <c r="BW2039" s="40" t="s">
        <v>67</v>
      </c>
      <c r="BY2039" s="55"/>
      <c r="BZ2039" s="1" t="s">
        <v>22426</v>
      </c>
    </row>
    <row r="2040" spans="1:78" ht="15" customHeight="1">
      <c r="A2040" s="25" t="s">
        <v>8596</v>
      </c>
      <c r="B2040" s="42" t="s">
        <v>10701</v>
      </c>
      <c r="D2040" s="263">
        <v>0</v>
      </c>
      <c r="E2040" s="85" t="s">
        <v>76</v>
      </c>
      <c r="F2040" s="116" t="s">
        <v>1453</v>
      </c>
      <c r="G2040" s="266"/>
      <c r="H2040" s="266"/>
      <c r="I2040" s="85" t="s">
        <v>332</v>
      </c>
      <c r="J2040" s="43" t="s">
        <v>330</v>
      </c>
      <c r="M2040" s="44" t="s">
        <v>331</v>
      </c>
      <c r="N2040" s="45" t="s">
        <v>332</v>
      </c>
      <c r="O2040" s="42" t="s">
        <v>136</v>
      </c>
      <c r="P2040" s="42" t="s">
        <v>137</v>
      </c>
      <c r="Q2040" s="85" t="s">
        <v>105</v>
      </c>
      <c r="R2040" s="85" t="s">
        <v>73</v>
      </c>
      <c r="S2040" s="42" t="s">
        <v>8602</v>
      </c>
      <c r="T2040" s="42" t="s">
        <v>10702</v>
      </c>
      <c r="U2040" s="117" t="s">
        <v>10702</v>
      </c>
      <c r="V2040" s="42" t="s">
        <v>73</v>
      </c>
      <c r="W2040" s="42" t="s">
        <v>73</v>
      </c>
      <c r="X2040" s="107">
        <v>40649</v>
      </c>
      <c r="Y2040" s="107">
        <v>40657</v>
      </c>
      <c r="Z2040" s="44">
        <f t="shared" si="193"/>
        <v>2011</v>
      </c>
      <c r="AA2040" s="44">
        <f t="shared" si="194"/>
        <v>4</v>
      </c>
      <c r="AB2040" s="44">
        <v>0</v>
      </c>
      <c r="AC2040" s="85" t="s">
        <v>332</v>
      </c>
      <c r="AD2040" s="85" t="s">
        <v>330</v>
      </c>
      <c r="AE2040" s="85" t="s">
        <v>8602</v>
      </c>
      <c r="AF2040" s="85" t="s">
        <v>8602</v>
      </c>
      <c r="AG2040" s="85" t="s">
        <v>8602</v>
      </c>
      <c r="AH2040" s="85" t="s">
        <v>8602</v>
      </c>
      <c r="AI2040" s="85" t="s">
        <v>8602</v>
      </c>
      <c r="AJ2040" s="85" t="s">
        <v>8602</v>
      </c>
      <c r="AK2040" s="85" t="s">
        <v>8602</v>
      </c>
      <c r="AL2040" s="85" t="s">
        <v>8602</v>
      </c>
      <c r="AM2040" s="47">
        <v>1</v>
      </c>
      <c r="AN2040" s="47">
        <v>1</v>
      </c>
      <c r="AO2040" s="47">
        <v>5</v>
      </c>
      <c r="AP2040" s="47">
        <v>6</v>
      </c>
      <c r="AQ2040" s="47"/>
      <c r="AR2040" s="47"/>
      <c r="AS2040" s="118">
        <v>0</v>
      </c>
      <c r="AT2040" s="49">
        <v>1</v>
      </c>
      <c r="AU2040" s="61">
        <v>1</v>
      </c>
      <c r="AV2040" s="47"/>
      <c r="AW2040" s="49">
        <v>1</v>
      </c>
      <c r="AX2040" s="49"/>
      <c r="AY2040" s="44">
        <f t="shared" si="190"/>
        <v>9</v>
      </c>
      <c r="AZ2040" s="47"/>
      <c r="BA2040" s="47"/>
      <c r="BB2040" s="47"/>
      <c r="BC2040" s="48"/>
      <c r="BD2040" s="62"/>
      <c r="BE2040" s="62"/>
      <c r="BF2040" s="50"/>
      <c r="BG2040" s="51"/>
      <c r="BH2040" s="51">
        <f t="shared" si="192"/>
        <v>1</v>
      </c>
      <c r="BI2040" s="51">
        <v>3</v>
      </c>
      <c r="BJ2040" s="52"/>
      <c r="BK2040" s="52"/>
      <c r="BL2040" s="53"/>
      <c r="BM2040" s="47" t="e">
        <f>COUNTIFS(A$2:$AC2040,#REF!,M$2:$AL2040,M2040)</f>
        <v>#VALUE!</v>
      </c>
      <c r="BN2040" s="47">
        <v>0</v>
      </c>
      <c r="BO2040" s="54">
        <v>9</v>
      </c>
      <c r="BP2040" s="54">
        <v>0</v>
      </c>
      <c r="BQ2040" s="47">
        <v>9</v>
      </c>
      <c r="BR2040" s="61">
        <v>1</v>
      </c>
      <c r="BS2040" s="49">
        <v>1</v>
      </c>
      <c r="BT2040" s="44">
        <f t="shared" si="191"/>
        <v>16</v>
      </c>
      <c r="BW2040" s="40" t="s">
        <v>67</v>
      </c>
      <c r="BY2040" s="55"/>
      <c r="BZ2040" s="1" t="s">
        <v>22426</v>
      </c>
    </row>
    <row r="2041" spans="1:78" ht="15" customHeight="1">
      <c r="A2041" s="25" t="s">
        <v>8596</v>
      </c>
      <c r="B2041" s="42" t="s">
        <v>10703</v>
      </c>
      <c r="D2041" s="263">
        <v>0</v>
      </c>
      <c r="E2041" s="85" t="s">
        <v>76</v>
      </c>
      <c r="F2041" s="116" t="s">
        <v>1453</v>
      </c>
      <c r="G2041" s="266"/>
      <c r="H2041" s="266"/>
      <c r="I2041" s="85" t="s">
        <v>332</v>
      </c>
      <c r="J2041" s="43" t="s">
        <v>10704</v>
      </c>
      <c r="M2041" s="44" t="s">
        <v>331</v>
      </c>
      <c r="N2041" s="45" t="s">
        <v>332</v>
      </c>
      <c r="O2041" s="42" t="s">
        <v>105</v>
      </c>
      <c r="P2041" s="42" t="s">
        <v>105</v>
      </c>
      <c r="Q2041" s="85" t="s">
        <v>105</v>
      </c>
      <c r="R2041" s="85" t="s">
        <v>73</v>
      </c>
      <c r="S2041" s="42" t="s">
        <v>10705</v>
      </c>
      <c r="T2041" s="42" t="s">
        <v>10706</v>
      </c>
      <c r="U2041" s="117" t="s">
        <v>10706</v>
      </c>
      <c r="V2041" s="42" t="s">
        <v>73</v>
      </c>
      <c r="W2041" s="42" t="s">
        <v>73</v>
      </c>
      <c r="X2041" s="107">
        <v>40683</v>
      </c>
      <c r="Y2041" s="107">
        <v>40744</v>
      </c>
      <c r="Z2041" s="44">
        <f t="shared" si="193"/>
        <v>2011</v>
      </c>
      <c r="AA2041" s="44">
        <f t="shared" si="194"/>
        <v>5</v>
      </c>
      <c r="AB2041" s="44">
        <v>0</v>
      </c>
      <c r="AC2041" s="85" t="s">
        <v>332</v>
      </c>
      <c r="AD2041" s="85" t="s">
        <v>330</v>
      </c>
      <c r="AE2041" s="85" t="s">
        <v>8602</v>
      </c>
      <c r="AF2041" s="85" t="s">
        <v>8602</v>
      </c>
      <c r="AG2041" s="85" t="s">
        <v>8602</v>
      </c>
      <c r="AH2041" s="85" t="s">
        <v>8602</v>
      </c>
      <c r="AI2041" s="85" t="s">
        <v>8602</v>
      </c>
      <c r="AJ2041" s="85" t="s">
        <v>8602</v>
      </c>
      <c r="AK2041" s="85" t="s">
        <v>8602</v>
      </c>
      <c r="AL2041" s="85" t="s">
        <v>8602</v>
      </c>
      <c r="AM2041" s="47">
        <v>1</v>
      </c>
      <c r="AN2041" s="47">
        <v>1</v>
      </c>
      <c r="AO2041" s="47">
        <v>5</v>
      </c>
      <c r="AP2041" s="47">
        <v>6</v>
      </c>
      <c r="AQ2041" s="47"/>
      <c r="AR2041" s="47"/>
      <c r="AS2041" s="118">
        <v>99</v>
      </c>
      <c r="AT2041" s="49">
        <v>1</v>
      </c>
      <c r="AU2041" s="49">
        <v>1</v>
      </c>
      <c r="AV2041" s="47"/>
      <c r="AW2041" s="49">
        <v>1</v>
      </c>
      <c r="AX2041" s="49"/>
      <c r="AY2041" s="44">
        <f t="shared" si="190"/>
        <v>62</v>
      </c>
      <c r="AZ2041" s="47"/>
      <c r="BA2041" s="47"/>
      <c r="BB2041" s="47"/>
      <c r="BC2041" s="48"/>
      <c r="BD2041" s="62"/>
      <c r="BE2041" s="62"/>
      <c r="BF2041" s="50"/>
      <c r="BG2041" s="51"/>
      <c r="BH2041" s="51">
        <f t="shared" si="192"/>
        <v>1</v>
      </c>
      <c r="BI2041" s="51">
        <v>3</v>
      </c>
      <c r="BJ2041" s="52"/>
      <c r="BK2041" s="52"/>
      <c r="BL2041" s="53"/>
      <c r="BM2041" s="47" t="e">
        <f>COUNTIFS(A$2:$AC2041,#REF!,M$2:$AL2041,M2041)</f>
        <v>#VALUE!</v>
      </c>
      <c r="BN2041" s="47">
        <v>0</v>
      </c>
      <c r="BO2041" s="54">
        <v>62</v>
      </c>
      <c r="BP2041" s="54">
        <v>0</v>
      </c>
      <c r="BQ2041" s="47">
        <v>62</v>
      </c>
      <c r="BR2041" s="49">
        <v>1</v>
      </c>
      <c r="BS2041" s="49">
        <v>1</v>
      </c>
      <c r="BT2041" s="44">
        <f t="shared" si="191"/>
        <v>50</v>
      </c>
      <c r="BW2041" s="40" t="s">
        <v>67</v>
      </c>
      <c r="BY2041" s="55"/>
      <c r="BZ2041" s="1" t="s">
        <v>22426</v>
      </c>
    </row>
    <row r="2042" spans="1:78" ht="15" customHeight="1">
      <c r="A2042" s="25" t="s">
        <v>8596</v>
      </c>
      <c r="B2042" s="42" t="s">
        <v>10707</v>
      </c>
      <c r="D2042" s="263">
        <v>0</v>
      </c>
      <c r="E2042" s="85" t="s">
        <v>76</v>
      </c>
      <c r="F2042" s="116" t="s">
        <v>1453</v>
      </c>
      <c r="G2042" s="266"/>
      <c r="H2042" s="266"/>
      <c r="I2042" s="85" t="s">
        <v>332</v>
      </c>
      <c r="J2042" s="43" t="s">
        <v>10704</v>
      </c>
      <c r="M2042" s="44" t="s">
        <v>331</v>
      </c>
      <c r="N2042" s="45" t="s">
        <v>332</v>
      </c>
      <c r="O2042" s="42" t="s">
        <v>86</v>
      </c>
      <c r="P2042" s="42" t="s">
        <v>87</v>
      </c>
      <c r="Q2042" s="85" t="s">
        <v>71</v>
      </c>
      <c r="R2042" s="42" t="s">
        <v>1256</v>
      </c>
      <c r="S2042" s="42" t="s">
        <v>10708</v>
      </c>
      <c r="T2042" s="42" t="s">
        <v>10709</v>
      </c>
      <c r="U2042" s="117" t="s">
        <v>10709</v>
      </c>
      <c r="V2042" s="42" t="s">
        <v>73</v>
      </c>
      <c r="W2042" s="42" t="s">
        <v>73</v>
      </c>
      <c r="X2042" s="107">
        <v>40806</v>
      </c>
      <c r="Y2042" s="107">
        <v>40850</v>
      </c>
      <c r="Z2042" s="44">
        <f t="shared" si="193"/>
        <v>2011</v>
      </c>
      <c r="AA2042" s="44">
        <f t="shared" si="194"/>
        <v>9</v>
      </c>
      <c r="AB2042" s="44">
        <v>0</v>
      </c>
      <c r="AC2042" s="85" t="s">
        <v>8602</v>
      </c>
      <c r="AD2042" s="85" t="s">
        <v>8602</v>
      </c>
      <c r="AE2042" s="85" t="s">
        <v>8602</v>
      </c>
      <c r="AF2042" s="85" t="s">
        <v>8602</v>
      </c>
      <c r="AG2042" s="85" t="s">
        <v>8602</v>
      </c>
      <c r="AH2042" s="85" t="s">
        <v>8602</v>
      </c>
      <c r="AI2042" s="85" t="s">
        <v>10710</v>
      </c>
      <c r="AJ2042" s="85" t="s">
        <v>10711</v>
      </c>
      <c r="AK2042" s="85" t="s">
        <v>8602</v>
      </c>
      <c r="AL2042" s="85" t="s">
        <v>8602</v>
      </c>
      <c r="AM2042" s="47">
        <v>1</v>
      </c>
      <c r="AN2042" s="47">
        <v>1</v>
      </c>
      <c r="AO2042" s="53">
        <v>5</v>
      </c>
      <c r="AP2042" s="47">
        <v>6</v>
      </c>
      <c r="AQ2042" s="53"/>
      <c r="AR2042" s="53"/>
      <c r="AS2042" s="118">
        <v>1</v>
      </c>
      <c r="AT2042" s="49">
        <v>1</v>
      </c>
      <c r="AU2042" s="49">
        <v>1</v>
      </c>
      <c r="AV2042" s="53"/>
      <c r="AW2042" s="49">
        <v>1</v>
      </c>
      <c r="AX2042" s="49"/>
      <c r="AY2042" s="44">
        <f t="shared" si="190"/>
        <v>45</v>
      </c>
      <c r="AZ2042" s="53"/>
      <c r="BA2042" s="53"/>
      <c r="BB2042" s="53"/>
      <c r="BC2042" s="94"/>
      <c r="BD2042" s="62"/>
      <c r="BE2042" s="62"/>
      <c r="BF2042" s="50"/>
      <c r="BG2042" s="51"/>
      <c r="BH2042" s="51">
        <f t="shared" si="192"/>
        <v>1</v>
      </c>
      <c r="BI2042" s="51">
        <v>4</v>
      </c>
      <c r="BJ2042" s="52"/>
      <c r="BK2042" s="52"/>
      <c r="BL2042" s="53"/>
      <c r="BM2042" s="47" t="e">
        <f>COUNTIFS(A$2:$AC2042,#REF!,M$2:$AL2042,M2042)</f>
        <v>#VALUE!</v>
      </c>
      <c r="BN2042" s="47">
        <v>0</v>
      </c>
      <c r="BO2042" s="54">
        <v>45</v>
      </c>
      <c r="BP2042" s="54">
        <v>0</v>
      </c>
      <c r="BQ2042" s="47">
        <v>45</v>
      </c>
      <c r="BR2042" s="49">
        <v>1</v>
      </c>
      <c r="BS2042" s="49">
        <v>1</v>
      </c>
      <c r="BT2042" s="44">
        <f t="shared" si="191"/>
        <v>173</v>
      </c>
      <c r="BW2042" s="40" t="s">
        <v>67</v>
      </c>
      <c r="BY2042" s="95"/>
      <c r="BZ2042" s="1" t="s">
        <v>22426</v>
      </c>
    </row>
    <row r="2043" spans="1:78" ht="15" customHeight="1">
      <c r="A2043" s="25" t="s">
        <v>8596</v>
      </c>
      <c r="B2043" s="42" t="s">
        <v>10712</v>
      </c>
      <c r="D2043" s="263">
        <v>0</v>
      </c>
      <c r="E2043" s="85" t="s">
        <v>76</v>
      </c>
      <c r="F2043" s="116" t="s">
        <v>1453</v>
      </c>
      <c r="G2043" s="266"/>
      <c r="H2043" s="266"/>
      <c r="I2043" s="85" t="s">
        <v>332</v>
      </c>
      <c r="J2043" s="43" t="s">
        <v>10704</v>
      </c>
      <c r="M2043" s="44" t="s">
        <v>331</v>
      </c>
      <c r="N2043" s="45" t="s">
        <v>332</v>
      </c>
      <c r="O2043" s="42" t="s">
        <v>81</v>
      </c>
      <c r="P2043" s="42" t="s">
        <v>82</v>
      </c>
      <c r="Q2043" s="85" t="s">
        <v>71</v>
      </c>
      <c r="R2043" s="42" t="s">
        <v>1256</v>
      </c>
      <c r="S2043" s="42" t="s">
        <v>10713</v>
      </c>
      <c r="T2043" s="42" t="s">
        <v>8602</v>
      </c>
      <c r="U2043" s="117" t="s">
        <v>10713</v>
      </c>
      <c r="V2043" s="42" t="s">
        <v>73</v>
      </c>
      <c r="W2043" s="42" t="s">
        <v>73</v>
      </c>
      <c r="X2043" s="107">
        <v>40870</v>
      </c>
      <c r="Y2043" s="107">
        <v>40939</v>
      </c>
      <c r="Z2043" s="44">
        <f t="shared" si="193"/>
        <v>2011</v>
      </c>
      <c r="AA2043" s="44">
        <f t="shared" si="194"/>
        <v>11</v>
      </c>
      <c r="AB2043" s="44">
        <v>0</v>
      </c>
      <c r="AC2043" s="85" t="s">
        <v>8602</v>
      </c>
      <c r="AD2043" s="85" t="s">
        <v>8602</v>
      </c>
      <c r="AE2043" s="85" t="s">
        <v>8602</v>
      </c>
      <c r="AF2043" s="85" t="s">
        <v>8602</v>
      </c>
      <c r="AG2043" s="85" t="s">
        <v>8602</v>
      </c>
      <c r="AH2043" s="85" t="s">
        <v>8602</v>
      </c>
      <c r="AI2043" s="85" t="s">
        <v>10714</v>
      </c>
      <c r="AJ2043" s="85" t="s">
        <v>8602</v>
      </c>
      <c r="AK2043" s="85" t="s">
        <v>8602</v>
      </c>
      <c r="AL2043" s="85" t="s">
        <v>8602</v>
      </c>
      <c r="AM2043" s="47">
        <v>1</v>
      </c>
      <c r="AN2043" s="47">
        <v>1</v>
      </c>
      <c r="AO2043" s="53">
        <v>5</v>
      </c>
      <c r="AP2043" s="47">
        <v>6</v>
      </c>
      <c r="AQ2043" s="53"/>
      <c r="AR2043" s="53"/>
      <c r="AS2043" s="118">
        <v>1</v>
      </c>
      <c r="AT2043" s="49">
        <v>1</v>
      </c>
      <c r="AU2043" s="49">
        <v>1</v>
      </c>
      <c r="AV2043" s="53"/>
      <c r="AW2043" s="49">
        <v>1</v>
      </c>
      <c r="AX2043" s="49"/>
      <c r="AY2043" s="44">
        <f t="shared" si="190"/>
        <v>70</v>
      </c>
      <c r="AZ2043" s="53"/>
      <c r="BA2043" s="53"/>
      <c r="BB2043" s="53"/>
      <c r="BC2043" s="94"/>
      <c r="BD2043" s="62"/>
      <c r="BE2043" s="62"/>
      <c r="BF2043" s="50"/>
      <c r="BG2043" s="51"/>
      <c r="BH2043" s="51">
        <f t="shared" si="192"/>
        <v>1</v>
      </c>
      <c r="BI2043" s="51">
        <v>3</v>
      </c>
      <c r="BJ2043" s="52"/>
      <c r="BK2043" s="52"/>
      <c r="BL2043" s="53"/>
      <c r="BM2043" s="47" t="e">
        <f>COUNTIFS(A$2:$AC2043,#REF!,M$2:$AL2043,M2043)</f>
        <v>#VALUE!</v>
      </c>
      <c r="BN2043" s="47">
        <v>0</v>
      </c>
      <c r="BO2043" s="54">
        <v>70</v>
      </c>
      <c r="BP2043" s="54">
        <v>0</v>
      </c>
      <c r="BQ2043" s="47">
        <v>70</v>
      </c>
      <c r="BR2043" s="49">
        <v>1</v>
      </c>
      <c r="BS2043" s="49">
        <v>1</v>
      </c>
      <c r="BT2043" s="44">
        <f t="shared" si="191"/>
        <v>237</v>
      </c>
      <c r="BW2043" s="40" t="s">
        <v>67</v>
      </c>
      <c r="BY2043" s="95"/>
      <c r="BZ2043" s="1" t="s">
        <v>22426</v>
      </c>
    </row>
    <row r="2044" spans="1:78" ht="15" customHeight="1">
      <c r="A2044" s="25" t="s">
        <v>8596</v>
      </c>
      <c r="B2044" s="42" t="s">
        <v>10715</v>
      </c>
      <c r="D2044" s="263">
        <v>0</v>
      </c>
      <c r="E2044" s="85" t="s">
        <v>76</v>
      </c>
      <c r="F2044" s="116" t="s">
        <v>1453</v>
      </c>
      <c r="G2044" s="266"/>
      <c r="H2044" s="266"/>
      <c r="I2044" s="85" t="s">
        <v>1318</v>
      </c>
      <c r="J2044" s="43" t="s">
        <v>1319</v>
      </c>
      <c r="M2044" s="44" t="s">
        <v>98</v>
      </c>
      <c r="N2044" s="45" t="s">
        <v>918</v>
      </c>
      <c r="O2044" s="42" t="s">
        <v>93</v>
      </c>
      <c r="P2044" s="42" t="s">
        <v>103</v>
      </c>
      <c r="Q2044" s="85" t="s">
        <v>105</v>
      </c>
      <c r="R2044" s="85" t="s">
        <v>73</v>
      </c>
      <c r="S2044" s="42" t="s">
        <v>8602</v>
      </c>
      <c r="T2044" s="42" t="s">
        <v>10716</v>
      </c>
      <c r="U2044" s="117" t="s">
        <v>10716</v>
      </c>
      <c r="V2044" s="42" t="s">
        <v>73</v>
      </c>
      <c r="W2044" s="42" t="s">
        <v>73</v>
      </c>
      <c r="X2044" s="107">
        <v>40648</v>
      </c>
      <c r="Y2044" s="107">
        <v>40674</v>
      </c>
      <c r="Z2044" s="44">
        <f t="shared" si="193"/>
        <v>2011</v>
      </c>
      <c r="AA2044" s="44">
        <f t="shared" si="194"/>
        <v>4</v>
      </c>
      <c r="AB2044" s="44">
        <v>0</v>
      </c>
      <c r="AC2044" s="85" t="s">
        <v>8602</v>
      </c>
      <c r="AD2044" s="85" t="s">
        <v>1320</v>
      </c>
      <c r="AE2044" s="85" t="s">
        <v>8602</v>
      </c>
      <c r="AF2044" s="85" t="s">
        <v>8602</v>
      </c>
      <c r="AG2044" s="85" t="s">
        <v>8602</v>
      </c>
      <c r="AH2044" s="85" t="s">
        <v>8602</v>
      </c>
      <c r="AI2044" s="85" t="s">
        <v>8602</v>
      </c>
      <c r="AJ2044" s="85" t="s">
        <v>8602</v>
      </c>
      <c r="AK2044" s="85" t="s">
        <v>8602</v>
      </c>
      <c r="AL2044" s="85" t="s">
        <v>8602</v>
      </c>
      <c r="AM2044" s="47">
        <v>1</v>
      </c>
      <c r="AN2044" s="47">
        <v>1</v>
      </c>
      <c r="AO2044" s="47">
        <v>2</v>
      </c>
      <c r="AP2044" s="47">
        <v>88</v>
      </c>
      <c r="AQ2044" s="47"/>
      <c r="AR2044" s="47"/>
      <c r="AS2044" s="47">
        <v>1</v>
      </c>
      <c r="AT2044" s="49">
        <v>1</v>
      </c>
      <c r="AU2044" s="61">
        <v>1</v>
      </c>
      <c r="AV2044" s="47"/>
      <c r="AW2044" s="49">
        <v>1</v>
      </c>
      <c r="AX2044" s="49"/>
      <c r="AY2044" s="44">
        <f t="shared" si="190"/>
        <v>27</v>
      </c>
      <c r="AZ2044" s="47"/>
      <c r="BA2044" s="47"/>
      <c r="BB2044" s="47"/>
      <c r="BC2044" s="48"/>
      <c r="BD2044" s="62"/>
      <c r="BE2044" s="62"/>
      <c r="BF2044" s="50"/>
      <c r="BG2044" s="51"/>
      <c r="BH2044" s="51">
        <f t="shared" si="192"/>
        <v>1</v>
      </c>
      <c r="BI2044" s="51">
        <v>5</v>
      </c>
      <c r="BJ2044" s="52"/>
      <c r="BK2044" s="52"/>
      <c r="BL2044" s="53"/>
      <c r="BM2044" s="47" t="e">
        <f>COUNTIFS(A$2:$AC2044,#REF!,M$2:$AL2044,M2044)</f>
        <v>#VALUE!</v>
      </c>
      <c r="BN2044" s="47">
        <v>1</v>
      </c>
      <c r="BO2044" s="54">
        <v>27</v>
      </c>
      <c r="BP2044" s="54">
        <v>0</v>
      </c>
      <c r="BQ2044" s="47">
        <v>27</v>
      </c>
      <c r="BR2044" s="61">
        <v>1</v>
      </c>
      <c r="BS2044" s="49">
        <v>1</v>
      </c>
      <c r="BT2044" s="44">
        <f t="shared" si="191"/>
        <v>15</v>
      </c>
      <c r="BW2044" s="40" t="s">
        <v>67</v>
      </c>
      <c r="BY2044" s="55"/>
      <c r="BZ2044" s="1" t="s">
        <v>22426</v>
      </c>
    </row>
    <row r="2045" spans="1:78" ht="15" customHeight="1">
      <c r="A2045" s="25" t="s">
        <v>8596</v>
      </c>
      <c r="B2045" s="42" t="s">
        <v>10717</v>
      </c>
      <c r="D2045" s="263">
        <v>0</v>
      </c>
      <c r="E2045" s="85" t="s">
        <v>76</v>
      </c>
      <c r="F2045" s="116" t="s">
        <v>1453</v>
      </c>
      <c r="G2045" s="266"/>
      <c r="H2045" s="266"/>
      <c r="I2045" s="85" t="s">
        <v>1318</v>
      </c>
      <c r="J2045" s="43" t="s">
        <v>1319</v>
      </c>
      <c r="M2045" s="44" t="s">
        <v>98</v>
      </c>
      <c r="N2045" s="45" t="s">
        <v>918</v>
      </c>
      <c r="O2045" s="42" t="s">
        <v>93</v>
      </c>
      <c r="P2045" s="42" t="s">
        <v>103</v>
      </c>
      <c r="Q2045" s="85" t="s">
        <v>105</v>
      </c>
      <c r="R2045" s="85" t="s">
        <v>73</v>
      </c>
      <c r="S2045" s="42" t="s">
        <v>8602</v>
      </c>
      <c r="T2045" s="42" t="s">
        <v>10718</v>
      </c>
      <c r="U2045" s="117" t="s">
        <v>10718</v>
      </c>
      <c r="V2045" s="42" t="s">
        <v>73</v>
      </c>
      <c r="W2045" s="42" t="s">
        <v>73</v>
      </c>
      <c r="X2045" s="107">
        <v>40684</v>
      </c>
      <c r="Y2045" s="107">
        <v>40701</v>
      </c>
      <c r="Z2045" s="44">
        <f t="shared" si="193"/>
        <v>2011</v>
      </c>
      <c r="AA2045" s="44">
        <f t="shared" si="194"/>
        <v>5</v>
      </c>
      <c r="AB2045" s="44">
        <v>0</v>
      </c>
      <c r="AC2045" s="85" t="s">
        <v>8602</v>
      </c>
      <c r="AD2045" s="85" t="s">
        <v>1320</v>
      </c>
      <c r="AE2045" s="85" t="s">
        <v>8602</v>
      </c>
      <c r="AF2045" s="85" t="s">
        <v>8602</v>
      </c>
      <c r="AG2045" s="85" t="s">
        <v>8602</v>
      </c>
      <c r="AH2045" s="85" t="s">
        <v>8602</v>
      </c>
      <c r="AI2045" s="85" t="s">
        <v>8602</v>
      </c>
      <c r="AJ2045" s="85" t="s">
        <v>8602</v>
      </c>
      <c r="AK2045" s="85" t="s">
        <v>8602</v>
      </c>
      <c r="AL2045" s="85" t="s">
        <v>8602</v>
      </c>
      <c r="AM2045" s="47">
        <v>1</v>
      </c>
      <c r="AN2045" s="47">
        <v>1</v>
      </c>
      <c r="AO2045" s="47">
        <v>2</v>
      </c>
      <c r="AP2045" s="47">
        <v>88</v>
      </c>
      <c r="AQ2045" s="47"/>
      <c r="AR2045" s="47"/>
      <c r="AS2045" s="47">
        <v>1</v>
      </c>
      <c r="AT2045" s="49">
        <v>1</v>
      </c>
      <c r="AU2045" s="61">
        <v>1</v>
      </c>
      <c r="AV2045" s="47"/>
      <c r="AW2045" s="49">
        <v>1</v>
      </c>
      <c r="AX2045" s="49"/>
      <c r="AY2045" s="44">
        <f t="shared" si="190"/>
        <v>18</v>
      </c>
      <c r="AZ2045" s="47"/>
      <c r="BA2045" s="47"/>
      <c r="BB2045" s="47"/>
      <c r="BC2045" s="48"/>
      <c r="BD2045" s="62"/>
      <c r="BE2045" s="62"/>
      <c r="BF2045" s="50"/>
      <c r="BG2045" s="51"/>
      <c r="BH2045" s="51">
        <f t="shared" si="192"/>
        <v>1</v>
      </c>
      <c r="BI2045" s="51">
        <v>6</v>
      </c>
      <c r="BJ2045" s="52"/>
      <c r="BK2045" s="52"/>
      <c r="BL2045" s="53"/>
      <c r="BM2045" s="47" t="e">
        <f>COUNTIFS(A$2:$AC2045,#REF!,M$2:$AL2045,M2045)</f>
        <v>#VALUE!</v>
      </c>
      <c r="BN2045" s="47">
        <v>0</v>
      </c>
      <c r="BO2045" s="54">
        <v>18</v>
      </c>
      <c r="BP2045" s="54">
        <v>0</v>
      </c>
      <c r="BQ2045" s="47">
        <v>18</v>
      </c>
      <c r="BR2045" s="61">
        <v>1</v>
      </c>
      <c r="BS2045" s="49">
        <v>1</v>
      </c>
      <c r="BT2045" s="44">
        <f t="shared" si="191"/>
        <v>51</v>
      </c>
      <c r="BW2045" s="40" t="s">
        <v>67</v>
      </c>
      <c r="BY2045" s="55"/>
      <c r="BZ2045" s="1" t="s">
        <v>22426</v>
      </c>
    </row>
    <row r="2046" spans="1:78" ht="15" customHeight="1">
      <c r="A2046" s="25" t="s">
        <v>8596</v>
      </c>
      <c r="B2046" s="42" t="s">
        <v>10719</v>
      </c>
      <c r="D2046" s="263">
        <v>0</v>
      </c>
      <c r="E2046" s="85" t="s">
        <v>76</v>
      </c>
      <c r="F2046" s="116" t="s">
        <v>1453</v>
      </c>
      <c r="G2046" s="266"/>
      <c r="H2046" s="266"/>
      <c r="I2046" s="85" t="s">
        <v>8602</v>
      </c>
      <c r="J2046" s="43" t="s">
        <v>10720</v>
      </c>
      <c r="M2046" s="44" t="s">
        <v>109</v>
      </c>
      <c r="N2046" s="45" t="s">
        <v>10721</v>
      </c>
      <c r="O2046" s="42" t="s">
        <v>93</v>
      </c>
      <c r="P2046" s="42" t="s">
        <v>103</v>
      </c>
      <c r="Q2046" s="85" t="s">
        <v>105</v>
      </c>
      <c r="R2046" s="85" t="s">
        <v>73</v>
      </c>
      <c r="S2046" s="42" t="s">
        <v>8602</v>
      </c>
      <c r="T2046" s="42" t="s">
        <v>10722</v>
      </c>
      <c r="U2046" s="117" t="s">
        <v>10722</v>
      </c>
      <c r="V2046" s="42" t="s">
        <v>73</v>
      </c>
      <c r="W2046" s="42" t="s">
        <v>73</v>
      </c>
      <c r="X2046" s="107">
        <v>40849</v>
      </c>
      <c r="Y2046" s="107">
        <v>40862</v>
      </c>
      <c r="Z2046" s="44">
        <f t="shared" si="193"/>
        <v>2011</v>
      </c>
      <c r="AA2046" s="44">
        <f t="shared" si="194"/>
        <v>11</v>
      </c>
      <c r="AB2046" s="44">
        <v>0</v>
      </c>
      <c r="AC2046" s="85" t="s">
        <v>8602</v>
      </c>
      <c r="AD2046" s="85" t="s">
        <v>1320</v>
      </c>
      <c r="AE2046" s="85" t="s">
        <v>8602</v>
      </c>
      <c r="AF2046" s="85" t="s">
        <v>8602</v>
      </c>
      <c r="AG2046" s="85" t="s">
        <v>8602</v>
      </c>
      <c r="AH2046" s="85" t="s">
        <v>8602</v>
      </c>
      <c r="AI2046" s="85" t="s">
        <v>8602</v>
      </c>
      <c r="AJ2046" s="85" t="s">
        <v>10723</v>
      </c>
      <c r="AK2046" s="85" t="s">
        <v>8602</v>
      </c>
      <c r="AL2046" s="85" t="s">
        <v>8602</v>
      </c>
      <c r="AM2046" s="47">
        <v>1</v>
      </c>
      <c r="AN2046" s="47">
        <v>1</v>
      </c>
      <c r="AO2046" s="47">
        <v>7</v>
      </c>
      <c r="AP2046" s="47">
        <v>6</v>
      </c>
      <c r="AQ2046" s="47"/>
      <c r="AR2046" s="47"/>
      <c r="AS2046" s="47">
        <v>1</v>
      </c>
      <c r="AT2046" s="49">
        <v>1</v>
      </c>
      <c r="AU2046" s="61">
        <v>1</v>
      </c>
      <c r="AV2046" s="47"/>
      <c r="AW2046" s="49">
        <v>1</v>
      </c>
      <c r="AX2046" s="49"/>
      <c r="AY2046" s="44">
        <f t="shared" si="190"/>
        <v>14</v>
      </c>
      <c r="AZ2046" s="47"/>
      <c r="BA2046" s="47"/>
      <c r="BB2046" s="47"/>
      <c r="BC2046" s="48"/>
      <c r="BD2046" s="62"/>
      <c r="BE2046" s="62"/>
      <c r="BF2046" s="50"/>
      <c r="BG2046" s="51"/>
      <c r="BH2046" s="51">
        <f t="shared" si="192"/>
        <v>1</v>
      </c>
      <c r="BI2046" s="51">
        <v>8</v>
      </c>
      <c r="BJ2046" s="52"/>
      <c r="BK2046" s="52"/>
      <c r="BL2046" s="53"/>
      <c r="BM2046" s="47" t="e">
        <f>COUNTIFS(A$2:$AC2046,#REF!,M$2:$AL2046,M2046)</f>
        <v>#VALUE!</v>
      </c>
      <c r="BN2046" s="47">
        <v>1</v>
      </c>
      <c r="BO2046" s="54">
        <v>14</v>
      </c>
      <c r="BP2046" s="54">
        <v>0</v>
      </c>
      <c r="BQ2046" s="47">
        <v>14</v>
      </c>
      <c r="BR2046" s="61">
        <v>1</v>
      </c>
      <c r="BS2046" s="49">
        <v>1</v>
      </c>
      <c r="BT2046" s="44">
        <f t="shared" si="191"/>
        <v>216</v>
      </c>
      <c r="BW2046" s="40" t="s">
        <v>67</v>
      </c>
      <c r="BY2046" s="55"/>
      <c r="BZ2046" s="1" t="s">
        <v>22426</v>
      </c>
    </row>
    <row r="2047" spans="1:78" ht="15" customHeight="1">
      <c r="A2047" s="25" t="s">
        <v>8596</v>
      </c>
      <c r="B2047" s="42" t="s">
        <v>10724</v>
      </c>
      <c r="D2047" s="263">
        <v>0</v>
      </c>
      <c r="E2047" s="85" t="s">
        <v>76</v>
      </c>
      <c r="F2047" s="116" t="s">
        <v>1453</v>
      </c>
      <c r="G2047" s="266"/>
      <c r="H2047" s="266"/>
      <c r="I2047" s="85" t="s">
        <v>1318</v>
      </c>
      <c r="J2047" s="43" t="s">
        <v>1319</v>
      </c>
      <c r="M2047" s="44" t="s">
        <v>98</v>
      </c>
      <c r="N2047" s="45" t="s">
        <v>918</v>
      </c>
      <c r="O2047" s="42" t="s">
        <v>93</v>
      </c>
      <c r="P2047" s="42" t="s">
        <v>103</v>
      </c>
      <c r="Q2047" s="85" t="s">
        <v>105</v>
      </c>
      <c r="R2047" s="85" t="s">
        <v>73</v>
      </c>
      <c r="S2047" s="42" t="s">
        <v>8602</v>
      </c>
      <c r="T2047" s="42" t="s">
        <v>10725</v>
      </c>
      <c r="U2047" s="117" t="s">
        <v>10725</v>
      </c>
      <c r="V2047" s="42" t="s">
        <v>73</v>
      </c>
      <c r="W2047" s="42" t="s">
        <v>73</v>
      </c>
      <c r="X2047" s="107">
        <v>40870</v>
      </c>
      <c r="Y2047" s="107">
        <v>40897</v>
      </c>
      <c r="Z2047" s="44">
        <f t="shared" si="193"/>
        <v>2011</v>
      </c>
      <c r="AA2047" s="44">
        <f t="shared" si="194"/>
        <v>11</v>
      </c>
      <c r="AB2047" s="44">
        <v>0</v>
      </c>
      <c r="AC2047" s="42" t="s">
        <v>73</v>
      </c>
      <c r="AD2047" s="85" t="s">
        <v>10726</v>
      </c>
      <c r="AE2047" s="85" t="s">
        <v>8602</v>
      </c>
      <c r="AF2047" s="85" t="s">
        <v>8602</v>
      </c>
      <c r="AG2047" s="85" t="s">
        <v>8602</v>
      </c>
      <c r="AH2047" s="85" t="s">
        <v>8602</v>
      </c>
      <c r="AI2047" s="85" t="s">
        <v>8602</v>
      </c>
      <c r="AJ2047" s="85" t="s">
        <v>10727</v>
      </c>
      <c r="AK2047" s="85" t="s">
        <v>8602</v>
      </c>
      <c r="AL2047" s="85" t="s">
        <v>8602</v>
      </c>
      <c r="AM2047" s="47">
        <v>1</v>
      </c>
      <c r="AN2047" s="47">
        <v>1</v>
      </c>
      <c r="AO2047" s="47">
        <v>2</v>
      </c>
      <c r="AP2047" s="47">
        <v>88</v>
      </c>
      <c r="AQ2047" s="47"/>
      <c r="AR2047" s="47"/>
      <c r="AS2047" s="47">
        <v>1</v>
      </c>
      <c r="AT2047" s="49">
        <v>1</v>
      </c>
      <c r="AU2047" s="61">
        <v>1</v>
      </c>
      <c r="AV2047" s="47"/>
      <c r="AW2047" s="49">
        <v>1</v>
      </c>
      <c r="AX2047" s="49"/>
      <c r="AY2047" s="44">
        <f t="shared" si="190"/>
        <v>28</v>
      </c>
      <c r="AZ2047" s="47"/>
      <c r="BA2047" s="47"/>
      <c r="BB2047" s="47"/>
      <c r="BC2047" s="48"/>
      <c r="BD2047" s="62"/>
      <c r="BE2047" s="62" t="s">
        <v>10728</v>
      </c>
      <c r="BF2047" s="50"/>
      <c r="BG2047" s="51"/>
      <c r="BH2047" s="51">
        <f t="shared" si="192"/>
        <v>1</v>
      </c>
      <c r="BI2047" s="51">
        <v>3</v>
      </c>
      <c r="BJ2047" s="52"/>
      <c r="BK2047" s="52"/>
      <c r="BL2047" s="53"/>
      <c r="BM2047" s="47" t="e">
        <f>COUNTIFS(A$2:$AC2047,#REF!,M$2:$AL2047,M2047)</f>
        <v>#VALUE!</v>
      </c>
      <c r="BN2047" s="47">
        <v>0</v>
      </c>
      <c r="BO2047" s="54">
        <v>28</v>
      </c>
      <c r="BP2047" s="54">
        <v>0</v>
      </c>
      <c r="BQ2047" s="47">
        <v>28</v>
      </c>
      <c r="BR2047" s="61">
        <v>1</v>
      </c>
      <c r="BS2047" s="49">
        <v>1</v>
      </c>
      <c r="BT2047" s="44">
        <f t="shared" si="191"/>
        <v>237</v>
      </c>
      <c r="BW2047" s="40" t="s">
        <v>67</v>
      </c>
      <c r="BY2047" s="55"/>
      <c r="BZ2047" s="1" t="s">
        <v>22426</v>
      </c>
    </row>
    <row r="2048" spans="1:78" ht="15" customHeight="1">
      <c r="A2048" s="25" t="s">
        <v>8596</v>
      </c>
      <c r="B2048" s="42" t="s">
        <v>10729</v>
      </c>
      <c r="D2048" s="263">
        <v>0</v>
      </c>
      <c r="E2048" s="119" t="s">
        <v>76</v>
      </c>
      <c r="F2048" s="120" t="s">
        <v>1495</v>
      </c>
      <c r="G2048" s="267"/>
      <c r="H2048" s="267"/>
      <c r="I2048" s="119" t="s">
        <v>415</v>
      </c>
      <c r="J2048" s="27" t="s">
        <v>7366</v>
      </c>
      <c r="M2048" s="28" t="s">
        <v>91</v>
      </c>
      <c r="N2048" s="29" t="s">
        <v>415</v>
      </c>
      <c r="O2048" s="26" t="s">
        <v>86</v>
      </c>
      <c r="P2048" s="26" t="s">
        <v>225</v>
      </c>
      <c r="Q2048" s="119" t="s">
        <v>105</v>
      </c>
      <c r="R2048" s="119" t="s">
        <v>73</v>
      </c>
      <c r="S2048" s="26" t="s">
        <v>7604</v>
      </c>
      <c r="T2048" s="26" t="s">
        <v>10730</v>
      </c>
      <c r="U2048" s="121" t="s">
        <v>10730</v>
      </c>
      <c r="V2048" s="26" t="s">
        <v>73</v>
      </c>
      <c r="W2048" s="26" t="s">
        <v>73</v>
      </c>
      <c r="X2048" s="113">
        <v>40624</v>
      </c>
      <c r="Y2048" s="113">
        <v>40651</v>
      </c>
      <c r="Z2048" s="28">
        <f t="shared" si="193"/>
        <v>2011</v>
      </c>
      <c r="AA2048" s="28">
        <f t="shared" si="194"/>
        <v>3</v>
      </c>
      <c r="AB2048" s="28">
        <v>0</v>
      </c>
      <c r="AC2048" s="119" t="s">
        <v>8602</v>
      </c>
      <c r="AD2048" s="119" t="s">
        <v>8602</v>
      </c>
      <c r="AE2048" s="119" t="s">
        <v>8602</v>
      </c>
      <c r="AF2048" s="119" t="s">
        <v>8602</v>
      </c>
      <c r="AG2048" s="119" t="s">
        <v>8602</v>
      </c>
      <c r="AH2048" s="119" t="s">
        <v>8602</v>
      </c>
      <c r="AI2048" s="119" t="s">
        <v>7605</v>
      </c>
      <c r="AJ2048" s="119" t="s">
        <v>8602</v>
      </c>
      <c r="AK2048" s="119" t="s">
        <v>8602</v>
      </c>
      <c r="AL2048" s="119" t="s">
        <v>8602</v>
      </c>
      <c r="AM2048" s="32">
        <v>1</v>
      </c>
      <c r="AN2048" s="32">
        <v>1</v>
      </c>
      <c r="AO2048" s="32">
        <v>6</v>
      </c>
      <c r="AP2048" s="32">
        <v>88</v>
      </c>
      <c r="AQ2048" s="32"/>
      <c r="AR2048" s="32"/>
      <c r="AS2048" s="122">
        <v>0</v>
      </c>
      <c r="AT2048" s="34">
        <v>1</v>
      </c>
      <c r="AU2048" s="34">
        <v>1</v>
      </c>
      <c r="AV2048" s="32"/>
      <c r="AW2048" s="34">
        <v>1</v>
      </c>
      <c r="AX2048" s="34"/>
      <c r="AY2048" s="28">
        <f t="shared" si="190"/>
        <v>28</v>
      </c>
      <c r="AZ2048" s="32"/>
      <c r="BA2048" s="32"/>
      <c r="BB2048" s="32"/>
      <c r="BC2048" s="33"/>
      <c r="BD2048" s="93" t="s">
        <v>7573</v>
      </c>
      <c r="BE2048" s="35" t="s">
        <v>7606</v>
      </c>
      <c r="BF2048" s="35"/>
      <c r="BG2048" s="36"/>
      <c r="BH2048" s="36">
        <f t="shared" si="192"/>
        <v>1</v>
      </c>
      <c r="BI2048" s="36">
        <v>3</v>
      </c>
      <c r="BJ2048" s="37"/>
      <c r="BK2048" s="37"/>
      <c r="BL2048" s="38"/>
      <c r="BM2048" s="32" t="e">
        <f>COUNTIFS(A$2:$AC2048,#REF!,M$2:$AL2048,M2048)</f>
        <v>#VALUE!</v>
      </c>
      <c r="BN2048" s="32">
        <v>1</v>
      </c>
      <c r="BO2048" s="39">
        <v>28</v>
      </c>
      <c r="BP2048" s="39">
        <v>0</v>
      </c>
      <c r="BQ2048" s="32">
        <v>28</v>
      </c>
      <c r="BR2048" s="34">
        <v>1</v>
      </c>
      <c r="BS2048" s="34">
        <v>1</v>
      </c>
      <c r="BT2048" s="28">
        <f t="shared" si="191"/>
        <v>0</v>
      </c>
      <c r="BW2048" s="40" t="s">
        <v>67</v>
      </c>
      <c r="BY2048" s="41"/>
      <c r="BZ2048" s="1" t="s">
        <v>22426</v>
      </c>
    </row>
    <row r="2049" spans="1:78" ht="15" customHeight="1">
      <c r="A2049" s="25" t="s">
        <v>8596</v>
      </c>
      <c r="B2049" s="42" t="s">
        <v>10731</v>
      </c>
      <c r="D2049" s="263">
        <v>0</v>
      </c>
      <c r="E2049" s="85" t="s">
        <v>76</v>
      </c>
      <c r="F2049" s="116" t="s">
        <v>1453</v>
      </c>
      <c r="G2049" s="266"/>
      <c r="H2049" s="266"/>
      <c r="I2049" s="85" t="s">
        <v>415</v>
      </c>
      <c r="J2049" s="43" t="s">
        <v>416</v>
      </c>
      <c r="M2049" s="44" t="s">
        <v>91</v>
      </c>
      <c r="N2049" s="45" t="s">
        <v>415</v>
      </c>
      <c r="O2049" s="42" t="s">
        <v>93</v>
      </c>
      <c r="P2049" s="42" t="s">
        <v>103</v>
      </c>
      <c r="Q2049" s="85" t="s">
        <v>105</v>
      </c>
      <c r="R2049" s="85" t="s">
        <v>73</v>
      </c>
      <c r="S2049" s="42" t="s">
        <v>10732</v>
      </c>
      <c r="T2049" s="42" t="s">
        <v>8602</v>
      </c>
      <c r="U2049" s="117" t="s">
        <v>10733</v>
      </c>
      <c r="V2049" s="42" t="s">
        <v>73</v>
      </c>
      <c r="W2049" s="42" t="s">
        <v>73</v>
      </c>
      <c r="X2049" s="107">
        <v>40661</v>
      </c>
      <c r="Y2049" s="107">
        <v>40676</v>
      </c>
      <c r="Z2049" s="44">
        <f t="shared" si="193"/>
        <v>2011</v>
      </c>
      <c r="AA2049" s="44">
        <f t="shared" si="194"/>
        <v>4</v>
      </c>
      <c r="AB2049" s="44">
        <v>0</v>
      </c>
      <c r="AC2049" s="85" t="s">
        <v>8602</v>
      </c>
      <c r="AD2049" s="85" t="s">
        <v>8602</v>
      </c>
      <c r="AE2049" s="85" t="s">
        <v>8602</v>
      </c>
      <c r="AF2049" s="85" t="s">
        <v>8602</v>
      </c>
      <c r="AG2049" s="85" t="s">
        <v>8602</v>
      </c>
      <c r="AH2049" s="85" t="s">
        <v>8602</v>
      </c>
      <c r="AI2049" s="85" t="s">
        <v>10734</v>
      </c>
      <c r="AJ2049" s="85" t="s">
        <v>8602</v>
      </c>
      <c r="AK2049" s="85" t="s">
        <v>8602</v>
      </c>
      <c r="AL2049" s="85" t="s">
        <v>8602</v>
      </c>
      <c r="AM2049" s="47">
        <v>1</v>
      </c>
      <c r="AN2049" s="47">
        <v>1</v>
      </c>
      <c r="AO2049" s="47">
        <v>6</v>
      </c>
      <c r="AP2049" s="47">
        <v>88</v>
      </c>
      <c r="AQ2049" s="47"/>
      <c r="AR2049" s="47"/>
      <c r="AS2049" s="47">
        <v>1</v>
      </c>
      <c r="AT2049" s="49">
        <v>1</v>
      </c>
      <c r="AU2049" s="49">
        <v>1</v>
      </c>
      <c r="AV2049" s="47"/>
      <c r="AW2049" s="49">
        <v>1</v>
      </c>
      <c r="AX2049" s="49"/>
      <c r="AY2049" s="44">
        <f t="shared" si="190"/>
        <v>16</v>
      </c>
      <c r="AZ2049" s="47"/>
      <c r="BA2049" s="47"/>
      <c r="BB2049" s="47"/>
      <c r="BC2049" s="48"/>
      <c r="BD2049" s="62"/>
      <c r="BE2049" s="62"/>
      <c r="BF2049" s="50"/>
      <c r="BG2049" s="51"/>
      <c r="BH2049" s="51">
        <f t="shared" si="192"/>
        <v>1</v>
      </c>
      <c r="BI2049" s="51">
        <v>5</v>
      </c>
      <c r="BJ2049" s="52"/>
      <c r="BK2049" s="52"/>
      <c r="BL2049" s="53"/>
      <c r="BM2049" s="47" t="e">
        <f>COUNTIFS(A$2:$AC2049,#REF!,M$2:$AL2049,M2049)</f>
        <v>#VALUE!</v>
      </c>
      <c r="BN2049" s="47">
        <v>0</v>
      </c>
      <c r="BO2049" s="54">
        <v>16</v>
      </c>
      <c r="BP2049" s="54">
        <v>0</v>
      </c>
      <c r="BQ2049" s="47">
        <v>16</v>
      </c>
      <c r="BR2049" s="49">
        <v>1</v>
      </c>
      <c r="BS2049" s="49">
        <v>1</v>
      </c>
      <c r="BT2049" s="44">
        <f t="shared" si="191"/>
        <v>28</v>
      </c>
      <c r="BW2049" s="40" t="s">
        <v>67</v>
      </c>
      <c r="BY2049" s="55"/>
      <c r="BZ2049" s="1" t="s">
        <v>22426</v>
      </c>
    </row>
    <row r="2050" spans="1:78" ht="15" customHeight="1">
      <c r="A2050" s="25" t="s">
        <v>8596</v>
      </c>
      <c r="B2050" s="42" t="s">
        <v>10735</v>
      </c>
      <c r="D2050" s="263">
        <v>0</v>
      </c>
      <c r="E2050" s="85" t="s">
        <v>76</v>
      </c>
      <c r="F2050" s="116" t="s">
        <v>1453</v>
      </c>
      <c r="G2050" s="266"/>
      <c r="H2050" s="266"/>
      <c r="I2050" s="85" t="s">
        <v>415</v>
      </c>
      <c r="J2050" s="43" t="s">
        <v>416</v>
      </c>
      <c r="M2050" s="44" t="s">
        <v>91</v>
      </c>
      <c r="N2050" s="45" t="s">
        <v>415</v>
      </c>
      <c r="O2050" s="42" t="s">
        <v>71</v>
      </c>
      <c r="P2050" s="42" t="s">
        <v>122</v>
      </c>
      <c r="Q2050" s="85" t="s">
        <v>105</v>
      </c>
      <c r="R2050" s="85" t="s">
        <v>73</v>
      </c>
      <c r="S2050" s="42" t="s">
        <v>10736</v>
      </c>
      <c r="T2050" s="42" t="s">
        <v>10737</v>
      </c>
      <c r="U2050" s="117" t="s">
        <v>10737</v>
      </c>
      <c r="V2050" s="42" t="s">
        <v>73</v>
      </c>
      <c r="W2050" s="42" t="s">
        <v>73</v>
      </c>
      <c r="X2050" s="107">
        <v>40688</v>
      </c>
      <c r="Y2050" s="107">
        <v>40708</v>
      </c>
      <c r="Z2050" s="44">
        <f t="shared" si="193"/>
        <v>2011</v>
      </c>
      <c r="AA2050" s="44">
        <f t="shared" si="194"/>
        <v>5</v>
      </c>
      <c r="AB2050" s="44">
        <v>0</v>
      </c>
      <c r="AC2050" s="85" t="s">
        <v>8602</v>
      </c>
      <c r="AD2050" s="85" t="s">
        <v>8602</v>
      </c>
      <c r="AE2050" s="85" t="s">
        <v>8602</v>
      </c>
      <c r="AF2050" s="85" t="s">
        <v>8602</v>
      </c>
      <c r="AG2050" s="85" t="s">
        <v>8602</v>
      </c>
      <c r="AH2050" s="85" t="s">
        <v>8602</v>
      </c>
      <c r="AI2050" s="85" t="s">
        <v>10738</v>
      </c>
      <c r="AJ2050" s="85" t="s">
        <v>10739</v>
      </c>
      <c r="AK2050" s="85" t="s">
        <v>8602</v>
      </c>
      <c r="AL2050" s="85" t="s">
        <v>8602</v>
      </c>
      <c r="AM2050" s="47">
        <v>1</v>
      </c>
      <c r="AN2050" s="47">
        <v>1</v>
      </c>
      <c r="AO2050" s="47">
        <v>6</v>
      </c>
      <c r="AP2050" s="47">
        <v>88</v>
      </c>
      <c r="AQ2050" s="47"/>
      <c r="AR2050" s="47"/>
      <c r="AS2050" s="47">
        <v>1</v>
      </c>
      <c r="AT2050" s="49">
        <v>1</v>
      </c>
      <c r="AU2050" s="49">
        <v>1</v>
      </c>
      <c r="AV2050" s="47"/>
      <c r="AW2050" s="49">
        <v>1</v>
      </c>
      <c r="AX2050" s="49"/>
      <c r="AY2050" s="44">
        <f t="shared" ref="AY2050:AY2113" si="195">Y2050-X2050+1</f>
        <v>21</v>
      </c>
      <c r="AZ2050" s="47"/>
      <c r="BA2050" s="47"/>
      <c r="BB2050" s="47"/>
      <c r="BC2050" s="48"/>
      <c r="BD2050" s="62"/>
      <c r="BE2050" s="62"/>
      <c r="BF2050" s="50"/>
      <c r="BG2050" s="51"/>
      <c r="BH2050" s="51">
        <f t="shared" si="192"/>
        <v>1</v>
      </c>
      <c r="BI2050" s="51">
        <v>3</v>
      </c>
      <c r="BJ2050" s="52"/>
      <c r="BK2050" s="52"/>
      <c r="BL2050" s="53"/>
      <c r="BM2050" s="47" t="e">
        <f>COUNTIFS(A$2:$AC2050,#REF!,M$2:$AL2050,M2050)</f>
        <v>#VALUE!</v>
      </c>
      <c r="BN2050" s="47">
        <v>0</v>
      </c>
      <c r="BO2050" s="54">
        <v>21</v>
      </c>
      <c r="BP2050" s="54">
        <v>0</v>
      </c>
      <c r="BQ2050" s="47">
        <v>21</v>
      </c>
      <c r="BR2050" s="49">
        <v>1</v>
      </c>
      <c r="BS2050" s="49">
        <v>1</v>
      </c>
      <c r="BT2050" s="44">
        <f t="shared" si="191"/>
        <v>55</v>
      </c>
      <c r="BW2050" s="40" t="s">
        <v>67</v>
      </c>
      <c r="BY2050" s="55"/>
      <c r="BZ2050" s="1" t="s">
        <v>22426</v>
      </c>
    </row>
    <row r="2051" spans="1:78" ht="15" customHeight="1">
      <c r="A2051" s="25" t="s">
        <v>8596</v>
      </c>
      <c r="B2051" s="42" t="s">
        <v>10740</v>
      </c>
      <c r="D2051" s="263">
        <v>0</v>
      </c>
      <c r="E2051" s="85" t="s">
        <v>76</v>
      </c>
      <c r="F2051" s="116" t="s">
        <v>1453</v>
      </c>
      <c r="G2051" s="266"/>
      <c r="H2051" s="266"/>
      <c r="I2051" s="85" t="s">
        <v>415</v>
      </c>
      <c r="J2051" s="43" t="s">
        <v>416</v>
      </c>
      <c r="M2051" s="44" t="s">
        <v>91</v>
      </c>
      <c r="N2051" s="45" t="s">
        <v>415</v>
      </c>
      <c r="O2051" s="42" t="s">
        <v>100</v>
      </c>
      <c r="P2051" s="42" t="s">
        <v>101</v>
      </c>
      <c r="Q2051" s="85" t="s">
        <v>105</v>
      </c>
      <c r="R2051" s="85" t="s">
        <v>73</v>
      </c>
      <c r="S2051" s="42" t="s">
        <v>10741</v>
      </c>
      <c r="T2051" s="42" t="s">
        <v>8602</v>
      </c>
      <c r="U2051" s="117" t="s">
        <v>10742</v>
      </c>
      <c r="V2051" s="42" t="s">
        <v>73</v>
      </c>
      <c r="W2051" s="42" t="s">
        <v>73</v>
      </c>
      <c r="X2051" s="107">
        <v>40711</v>
      </c>
      <c r="Y2051" s="107">
        <v>40736</v>
      </c>
      <c r="Z2051" s="44">
        <f t="shared" si="193"/>
        <v>2011</v>
      </c>
      <c r="AA2051" s="44">
        <f t="shared" si="194"/>
        <v>6</v>
      </c>
      <c r="AB2051" s="44">
        <v>0</v>
      </c>
      <c r="AC2051" s="85" t="s">
        <v>8602</v>
      </c>
      <c r="AD2051" s="85" t="s">
        <v>8602</v>
      </c>
      <c r="AE2051" s="85" t="s">
        <v>8602</v>
      </c>
      <c r="AF2051" s="85" t="s">
        <v>8602</v>
      </c>
      <c r="AG2051" s="85" t="s">
        <v>8602</v>
      </c>
      <c r="AH2051" s="85" t="s">
        <v>8602</v>
      </c>
      <c r="AI2051" s="85" t="s">
        <v>832</v>
      </c>
      <c r="AJ2051" s="85" t="s">
        <v>8602</v>
      </c>
      <c r="AK2051" s="85" t="s">
        <v>8602</v>
      </c>
      <c r="AL2051" s="85" t="s">
        <v>8602</v>
      </c>
      <c r="AM2051" s="47">
        <v>1</v>
      </c>
      <c r="AN2051" s="47">
        <v>1</v>
      </c>
      <c r="AO2051" s="47">
        <v>6</v>
      </c>
      <c r="AP2051" s="47">
        <v>88</v>
      </c>
      <c r="AQ2051" s="47"/>
      <c r="AR2051" s="47"/>
      <c r="AS2051" s="118">
        <v>0</v>
      </c>
      <c r="AT2051" s="49">
        <v>1</v>
      </c>
      <c r="AU2051" s="49">
        <v>1</v>
      </c>
      <c r="AV2051" s="47"/>
      <c r="AW2051" s="49">
        <v>1</v>
      </c>
      <c r="AX2051" s="49"/>
      <c r="AY2051" s="44">
        <f t="shared" si="195"/>
        <v>26</v>
      </c>
      <c r="AZ2051" s="47"/>
      <c r="BA2051" s="47"/>
      <c r="BB2051" s="47"/>
      <c r="BC2051" s="48"/>
      <c r="BD2051" s="62"/>
      <c r="BE2051" s="62"/>
      <c r="BF2051" s="50"/>
      <c r="BG2051" s="51"/>
      <c r="BH2051" s="51">
        <f t="shared" si="192"/>
        <v>1</v>
      </c>
      <c r="BI2051" s="51">
        <v>8</v>
      </c>
      <c r="BJ2051" s="52"/>
      <c r="BK2051" s="52"/>
      <c r="BL2051" s="53"/>
      <c r="BM2051" s="47" t="e">
        <f>COUNTIFS(A$2:$AC2051,#REF!,M$2:$AL2051,M2051)</f>
        <v>#VALUE!</v>
      </c>
      <c r="BN2051" s="47">
        <v>0</v>
      </c>
      <c r="BO2051" s="54">
        <v>26</v>
      </c>
      <c r="BP2051" s="54">
        <v>0</v>
      </c>
      <c r="BQ2051" s="47">
        <v>26</v>
      </c>
      <c r="BR2051" s="49">
        <v>1</v>
      </c>
      <c r="BS2051" s="49">
        <v>1</v>
      </c>
      <c r="BT2051" s="44">
        <f t="shared" si="191"/>
        <v>78</v>
      </c>
      <c r="BW2051" s="40" t="s">
        <v>67</v>
      </c>
      <c r="BY2051" s="55"/>
      <c r="BZ2051" s="1" t="s">
        <v>22426</v>
      </c>
    </row>
    <row r="2052" spans="1:78" ht="15" customHeight="1">
      <c r="A2052" s="25" t="s">
        <v>8596</v>
      </c>
      <c r="B2052" s="42" t="s">
        <v>10743</v>
      </c>
      <c r="D2052" s="263">
        <v>0</v>
      </c>
      <c r="E2052" s="85" t="s">
        <v>76</v>
      </c>
      <c r="F2052" s="116" t="s">
        <v>1453</v>
      </c>
      <c r="G2052" s="266"/>
      <c r="H2052" s="266"/>
      <c r="I2052" s="85" t="s">
        <v>415</v>
      </c>
      <c r="J2052" s="43" t="s">
        <v>416</v>
      </c>
      <c r="M2052" s="44" t="s">
        <v>91</v>
      </c>
      <c r="N2052" s="45" t="s">
        <v>415</v>
      </c>
      <c r="O2052" s="42" t="s">
        <v>71</v>
      </c>
      <c r="P2052" s="42" t="s">
        <v>122</v>
      </c>
      <c r="Q2052" s="85" t="s">
        <v>105</v>
      </c>
      <c r="R2052" s="85" t="s">
        <v>73</v>
      </c>
      <c r="S2052" s="42" t="s">
        <v>10744</v>
      </c>
      <c r="T2052" s="42" t="s">
        <v>10745</v>
      </c>
      <c r="U2052" s="117" t="s">
        <v>10745</v>
      </c>
      <c r="V2052" s="42" t="s">
        <v>73</v>
      </c>
      <c r="W2052" s="42" t="s">
        <v>73</v>
      </c>
      <c r="X2052" s="107">
        <v>40745</v>
      </c>
      <c r="Y2052" s="107">
        <v>40754</v>
      </c>
      <c r="Z2052" s="44">
        <f t="shared" si="193"/>
        <v>2011</v>
      </c>
      <c r="AA2052" s="44">
        <f t="shared" si="194"/>
        <v>7</v>
      </c>
      <c r="AB2052" s="44">
        <v>0</v>
      </c>
      <c r="AC2052" s="85" t="s">
        <v>8602</v>
      </c>
      <c r="AD2052" s="85" t="s">
        <v>8602</v>
      </c>
      <c r="AE2052" s="85" t="s">
        <v>8602</v>
      </c>
      <c r="AF2052" s="85" t="s">
        <v>8602</v>
      </c>
      <c r="AG2052" s="85" t="s">
        <v>8602</v>
      </c>
      <c r="AH2052" s="85" t="s">
        <v>8602</v>
      </c>
      <c r="AI2052" s="85" t="s">
        <v>10746</v>
      </c>
      <c r="AJ2052" s="85" t="s">
        <v>8602</v>
      </c>
      <c r="AK2052" s="85" t="s">
        <v>8602</v>
      </c>
      <c r="AL2052" s="85" t="s">
        <v>8602</v>
      </c>
      <c r="AM2052" s="47">
        <v>1</v>
      </c>
      <c r="AN2052" s="47">
        <v>1</v>
      </c>
      <c r="AO2052" s="47">
        <v>6</v>
      </c>
      <c r="AP2052" s="47">
        <v>88</v>
      </c>
      <c r="AQ2052" s="47"/>
      <c r="AR2052" s="47"/>
      <c r="AS2052" s="47">
        <v>1</v>
      </c>
      <c r="AT2052" s="49">
        <v>1</v>
      </c>
      <c r="AU2052" s="49">
        <v>1</v>
      </c>
      <c r="AV2052" s="47"/>
      <c r="AW2052" s="49">
        <v>1</v>
      </c>
      <c r="AX2052" s="49"/>
      <c r="AY2052" s="44">
        <f t="shared" si="195"/>
        <v>10</v>
      </c>
      <c r="AZ2052" s="47"/>
      <c r="BA2052" s="47"/>
      <c r="BB2052" s="47"/>
      <c r="BC2052" s="48"/>
      <c r="BD2052" s="62"/>
      <c r="BE2052" s="62"/>
      <c r="BF2052" s="50"/>
      <c r="BG2052" s="51"/>
      <c r="BH2052" s="51">
        <f t="shared" si="192"/>
        <v>1</v>
      </c>
      <c r="BI2052" s="51">
        <v>4</v>
      </c>
      <c r="BJ2052" s="52"/>
      <c r="BK2052" s="52"/>
      <c r="BL2052" s="53"/>
      <c r="BM2052" s="47" t="e">
        <f>COUNTIFS(A$2:$AC2052,#REF!,M$2:$AL2052,M2052)</f>
        <v>#VALUE!</v>
      </c>
      <c r="BN2052" s="47">
        <v>0</v>
      </c>
      <c r="BO2052" s="54">
        <v>10</v>
      </c>
      <c r="BP2052" s="54">
        <v>0</v>
      </c>
      <c r="BQ2052" s="47">
        <v>10</v>
      </c>
      <c r="BR2052" s="49">
        <v>1</v>
      </c>
      <c r="BS2052" s="49">
        <v>1</v>
      </c>
      <c r="BT2052" s="44">
        <f t="shared" si="191"/>
        <v>112</v>
      </c>
      <c r="BW2052" s="40" t="s">
        <v>67</v>
      </c>
      <c r="BY2052" s="55"/>
      <c r="BZ2052" s="1" t="s">
        <v>22426</v>
      </c>
    </row>
    <row r="2053" spans="1:78" ht="15" customHeight="1">
      <c r="A2053" s="25" t="s">
        <v>8596</v>
      </c>
      <c r="B2053" s="42" t="s">
        <v>10747</v>
      </c>
      <c r="D2053" s="263">
        <v>0</v>
      </c>
      <c r="E2053" s="85" t="s">
        <v>76</v>
      </c>
      <c r="F2053" s="116" t="s">
        <v>1453</v>
      </c>
      <c r="G2053" s="266"/>
      <c r="H2053" s="266"/>
      <c r="I2053" s="85" t="s">
        <v>415</v>
      </c>
      <c r="J2053" s="43" t="s">
        <v>416</v>
      </c>
      <c r="M2053" s="44" t="s">
        <v>91</v>
      </c>
      <c r="N2053" s="45" t="s">
        <v>415</v>
      </c>
      <c r="O2053" s="42" t="s">
        <v>81</v>
      </c>
      <c r="P2053" s="42" t="s">
        <v>82</v>
      </c>
      <c r="Q2053" s="85" t="s">
        <v>105</v>
      </c>
      <c r="R2053" s="85" t="s">
        <v>73</v>
      </c>
      <c r="S2053" s="42" t="s">
        <v>10748</v>
      </c>
      <c r="T2053" s="42" t="s">
        <v>8602</v>
      </c>
      <c r="U2053" s="117" t="s">
        <v>10749</v>
      </c>
      <c r="V2053" s="42" t="s">
        <v>73</v>
      </c>
      <c r="W2053" s="42" t="s">
        <v>73</v>
      </c>
      <c r="X2053" s="107">
        <v>40760</v>
      </c>
      <c r="Y2053" s="107">
        <v>40780</v>
      </c>
      <c r="Z2053" s="44">
        <f t="shared" si="193"/>
        <v>2011</v>
      </c>
      <c r="AA2053" s="44">
        <f t="shared" si="194"/>
        <v>8</v>
      </c>
      <c r="AB2053" s="44">
        <v>0</v>
      </c>
      <c r="AC2053" s="85" t="s">
        <v>8602</v>
      </c>
      <c r="AD2053" s="85" t="s">
        <v>8602</v>
      </c>
      <c r="AE2053" s="85" t="s">
        <v>8602</v>
      </c>
      <c r="AF2053" s="85" t="s">
        <v>8602</v>
      </c>
      <c r="AG2053" s="85" t="s">
        <v>8602</v>
      </c>
      <c r="AH2053" s="85" t="s">
        <v>8602</v>
      </c>
      <c r="AI2053" s="85" t="s">
        <v>10750</v>
      </c>
      <c r="AJ2053" s="85" t="s">
        <v>8602</v>
      </c>
      <c r="AK2053" s="85" t="s">
        <v>8602</v>
      </c>
      <c r="AL2053" s="85" t="s">
        <v>8602</v>
      </c>
      <c r="AM2053" s="47">
        <v>1</v>
      </c>
      <c r="AN2053" s="47">
        <v>1</v>
      </c>
      <c r="AO2053" s="47">
        <v>6</v>
      </c>
      <c r="AP2053" s="47">
        <v>88</v>
      </c>
      <c r="AQ2053" s="47"/>
      <c r="AR2053" s="47"/>
      <c r="AS2053" s="118">
        <v>0</v>
      </c>
      <c r="AT2053" s="49">
        <v>1</v>
      </c>
      <c r="AU2053" s="49">
        <v>1</v>
      </c>
      <c r="AV2053" s="47"/>
      <c r="AW2053" s="49">
        <v>1</v>
      </c>
      <c r="AX2053" s="49"/>
      <c r="AY2053" s="44">
        <f t="shared" si="195"/>
        <v>21</v>
      </c>
      <c r="AZ2053" s="47"/>
      <c r="BA2053" s="47"/>
      <c r="BB2053" s="47"/>
      <c r="BC2053" s="48"/>
      <c r="BD2053" s="62"/>
      <c r="BE2053" s="62"/>
      <c r="BF2053" s="50"/>
      <c r="BG2053" s="51"/>
      <c r="BH2053" s="51">
        <f t="shared" si="192"/>
        <v>1</v>
      </c>
      <c r="BI2053" s="51">
        <v>2</v>
      </c>
      <c r="BJ2053" s="52"/>
      <c r="BK2053" s="52"/>
      <c r="BL2053" s="53"/>
      <c r="BM2053" s="47" t="e">
        <f>COUNTIFS(A$2:$AC2053,#REF!,M$2:$AL2053,M2053)</f>
        <v>#VALUE!</v>
      </c>
      <c r="BN2053" s="47">
        <v>0</v>
      </c>
      <c r="BO2053" s="54">
        <v>21</v>
      </c>
      <c r="BP2053" s="54">
        <v>0</v>
      </c>
      <c r="BQ2053" s="47">
        <v>21</v>
      </c>
      <c r="BR2053" s="49">
        <v>1</v>
      </c>
      <c r="BS2053" s="49">
        <v>1</v>
      </c>
      <c r="BT2053" s="44">
        <f t="shared" si="191"/>
        <v>127</v>
      </c>
      <c r="BW2053" s="40" t="s">
        <v>67</v>
      </c>
      <c r="BY2053" s="55"/>
      <c r="BZ2053" s="1" t="s">
        <v>22426</v>
      </c>
    </row>
    <row r="2054" spans="1:78" ht="15" customHeight="1">
      <c r="A2054" s="25" t="s">
        <v>8596</v>
      </c>
      <c r="B2054" s="42" t="s">
        <v>10751</v>
      </c>
      <c r="D2054" s="263">
        <v>0</v>
      </c>
      <c r="E2054" s="85" t="s">
        <v>76</v>
      </c>
      <c r="F2054" s="116" t="s">
        <v>1453</v>
      </c>
      <c r="G2054" s="266"/>
      <c r="H2054" s="266"/>
      <c r="I2054" s="85" t="s">
        <v>415</v>
      </c>
      <c r="J2054" s="43" t="s">
        <v>416</v>
      </c>
      <c r="M2054" s="44" t="s">
        <v>91</v>
      </c>
      <c r="N2054" s="45" t="s">
        <v>415</v>
      </c>
      <c r="O2054" s="42" t="s">
        <v>93</v>
      </c>
      <c r="P2054" s="42" t="s">
        <v>103</v>
      </c>
      <c r="Q2054" s="85" t="s">
        <v>105</v>
      </c>
      <c r="R2054" s="85" t="s">
        <v>73</v>
      </c>
      <c r="S2054" s="42" t="s">
        <v>10752</v>
      </c>
      <c r="T2054" s="42" t="s">
        <v>8602</v>
      </c>
      <c r="U2054" s="117" t="s">
        <v>10753</v>
      </c>
      <c r="V2054" s="42" t="s">
        <v>73</v>
      </c>
      <c r="W2054" s="42" t="s">
        <v>73</v>
      </c>
      <c r="X2054" s="107">
        <v>40795</v>
      </c>
      <c r="Y2054" s="107">
        <v>40810</v>
      </c>
      <c r="Z2054" s="44">
        <f t="shared" si="193"/>
        <v>2011</v>
      </c>
      <c r="AA2054" s="44">
        <f t="shared" si="194"/>
        <v>9</v>
      </c>
      <c r="AB2054" s="44">
        <v>0</v>
      </c>
      <c r="AC2054" s="85" t="s">
        <v>8602</v>
      </c>
      <c r="AD2054" s="85" t="s">
        <v>8602</v>
      </c>
      <c r="AE2054" s="85" t="s">
        <v>8602</v>
      </c>
      <c r="AF2054" s="85" t="s">
        <v>8602</v>
      </c>
      <c r="AG2054" s="85" t="s">
        <v>8602</v>
      </c>
      <c r="AH2054" s="85" t="s">
        <v>8602</v>
      </c>
      <c r="AI2054" s="85" t="s">
        <v>10754</v>
      </c>
      <c r="AJ2054" s="85" t="s">
        <v>8602</v>
      </c>
      <c r="AK2054" s="85" t="s">
        <v>8602</v>
      </c>
      <c r="AL2054" s="85" t="s">
        <v>8602</v>
      </c>
      <c r="AM2054" s="47">
        <v>1</v>
      </c>
      <c r="AN2054" s="47">
        <v>1</v>
      </c>
      <c r="AO2054" s="47">
        <v>6</v>
      </c>
      <c r="AP2054" s="47">
        <v>88</v>
      </c>
      <c r="AQ2054" s="47"/>
      <c r="AR2054" s="47"/>
      <c r="AS2054" s="47">
        <v>1</v>
      </c>
      <c r="AT2054" s="49">
        <v>1</v>
      </c>
      <c r="AU2054" s="49">
        <v>1</v>
      </c>
      <c r="AV2054" s="47"/>
      <c r="AW2054" s="49">
        <v>1</v>
      </c>
      <c r="AX2054" s="49"/>
      <c r="AY2054" s="44">
        <f t="shared" si="195"/>
        <v>16</v>
      </c>
      <c r="AZ2054" s="47"/>
      <c r="BA2054" s="47"/>
      <c r="BB2054" s="47"/>
      <c r="BC2054" s="48"/>
      <c r="BD2054" s="62"/>
      <c r="BE2054" s="62"/>
      <c r="BF2054" s="50"/>
      <c r="BG2054" s="51"/>
      <c r="BH2054" s="51">
        <f t="shared" si="192"/>
        <v>1</v>
      </c>
      <c r="BI2054" s="51">
        <v>3</v>
      </c>
      <c r="BJ2054" s="52"/>
      <c r="BK2054" s="52"/>
      <c r="BL2054" s="53"/>
      <c r="BM2054" s="47" t="e">
        <f>COUNTIFS(A$2:$AC2054,#REF!,M$2:$AL2054,M2054)</f>
        <v>#VALUE!</v>
      </c>
      <c r="BN2054" s="47">
        <v>0</v>
      </c>
      <c r="BO2054" s="54">
        <v>16</v>
      </c>
      <c r="BP2054" s="54">
        <v>0</v>
      </c>
      <c r="BQ2054" s="47">
        <v>16</v>
      </c>
      <c r="BR2054" s="49">
        <v>1</v>
      </c>
      <c r="BS2054" s="49">
        <v>1</v>
      </c>
      <c r="BT2054" s="44">
        <f t="shared" si="191"/>
        <v>162</v>
      </c>
      <c r="BW2054" s="40" t="s">
        <v>67</v>
      </c>
      <c r="BY2054" s="55"/>
      <c r="BZ2054" s="1" t="s">
        <v>22426</v>
      </c>
    </row>
    <row r="2055" spans="1:78" ht="15" customHeight="1">
      <c r="A2055" s="25" t="s">
        <v>8596</v>
      </c>
      <c r="B2055" s="42" t="s">
        <v>10755</v>
      </c>
      <c r="D2055" s="263">
        <v>0</v>
      </c>
      <c r="E2055" s="85" t="s">
        <v>76</v>
      </c>
      <c r="F2055" s="116" t="s">
        <v>1453</v>
      </c>
      <c r="G2055" s="266"/>
      <c r="H2055" s="266"/>
      <c r="I2055" s="85" t="s">
        <v>415</v>
      </c>
      <c r="J2055" s="43" t="s">
        <v>416</v>
      </c>
      <c r="M2055" s="44" t="s">
        <v>91</v>
      </c>
      <c r="N2055" s="45" t="s">
        <v>415</v>
      </c>
      <c r="O2055" s="42" t="s">
        <v>93</v>
      </c>
      <c r="P2055" s="42" t="s">
        <v>103</v>
      </c>
      <c r="Q2055" s="85" t="s">
        <v>105</v>
      </c>
      <c r="R2055" s="85" t="s">
        <v>73</v>
      </c>
      <c r="S2055" s="42" t="s">
        <v>10756</v>
      </c>
      <c r="T2055" s="42" t="s">
        <v>8602</v>
      </c>
      <c r="U2055" s="117" t="s">
        <v>10757</v>
      </c>
      <c r="V2055" s="42" t="s">
        <v>73</v>
      </c>
      <c r="W2055" s="42" t="s">
        <v>73</v>
      </c>
      <c r="X2055" s="107">
        <v>40822</v>
      </c>
      <c r="Y2055" s="107">
        <v>40826</v>
      </c>
      <c r="Z2055" s="44">
        <f t="shared" si="193"/>
        <v>2011</v>
      </c>
      <c r="AA2055" s="44">
        <f t="shared" si="194"/>
        <v>10</v>
      </c>
      <c r="AB2055" s="44">
        <v>0</v>
      </c>
      <c r="AC2055" s="85" t="s">
        <v>8602</v>
      </c>
      <c r="AD2055" s="85" t="s">
        <v>8602</v>
      </c>
      <c r="AE2055" s="85" t="s">
        <v>8602</v>
      </c>
      <c r="AF2055" s="85" t="s">
        <v>8602</v>
      </c>
      <c r="AG2055" s="85" t="s">
        <v>8602</v>
      </c>
      <c r="AH2055" s="85" t="s">
        <v>8602</v>
      </c>
      <c r="AI2055" s="85" t="s">
        <v>10758</v>
      </c>
      <c r="AJ2055" s="85" t="s">
        <v>8602</v>
      </c>
      <c r="AK2055" s="85" t="s">
        <v>8602</v>
      </c>
      <c r="AL2055" s="85" t="s">
        <v>8602</v>
      </c>
      <c r="AM2055" s="47">
        <v>1</v>
      </c>
      <c r="AN2055" s="47">
        <v>1</v>
      </c>
      <c r="AO2055" s="47">
        <v>6</v>
      </c>
      <c r="AP2055" s="47">
        <v>88</v>
      </c>
      <c r="AQ2055" s="47"/>
      <c r="AR2055" s="47"/>
      <c r="AS2055" s="47">
        <v>1</v>
      </c>
      <c r="AT2055" s="49">
        <v>1</v>
      </c>
      <c r="AU2055" s="49">
        <v>1</v>
      </c>
      <c r="AV2055" s="47"/>
      <c r="AW2055" s="49">
        <v>1</v>
      </c>
      <c r="AX2055" s="49"/>
      <c r="AY2055" s="44">
        <f t="shared" si="195"/>
        <v>5</v>
      </c>
      <c r="AZ2055" s="47"/>
      <c r="BA2055" s="47"/>
      <c r="BB2055" s="47"/>
      <c r="BC2055" s="48"/>
      <c r="BD2055" s="62"/>
      <c r="BE2055" s="62"/>
      <c r="BF2055" s="50"/>
      <c r="BG2055" s="51"/>
      <c r="BH2055" s="51">
        <f t="shared" si="192"/>
        <v>1</v>
      </c>
      <c r="BI2055" s="51">
        <v>5</v>
      </c>
      <c r="BJ2055" s="52"/>
      <c r="BK2055" s="52"/>
      <c r="BL2055" s="53"/>
      <c r="BM2055" s="47" t="e">
        <f>COUNTIFS(A$2:$AC2055,#REF!,M$2:$AL2055,M2055)</f>
        <v>#VALUE!</v>
      </c>
      <c r="BN2055" s="47">
        <v>0</v>
      </c>
      <c r="BO2055" s="54">
        <v>5</v>
      </c>
      <c r="BP2055" s="54">
        <v>0</v>
      </c>
      <c r="BQ2055" s="47">
        <v>5</v>
      </c>
      <c r="BR2055" s="49">
        <v>1</v>
      </c>
      <c r="BS2055" s="49">
        <v>1</v>
      </c>
      <c r="BT2055" s="44">
        <f t="shared" si="191"/>
        <v>189</v>
      </c>
      <c r="BW2055" s="40" t="s">
        <v>67</v>
      </c>
      <c r="BY2055" s="55"/>
      <c r="BZ2055" s="1" t="s">
        <v>22426</v>
      </c>
    </row>
    <row r="2056" spans="1:78" ht="15" customHeight="1">
      <c r="A2056" s="25" t="s">
        <v>8596</v>
      </c>
      <c r="B2056" s="42" t="s">
        <v>10759</v>
      </c>
      <c r="D2056" s="263">
        <v>0</v>
      </c>
      <c r="E2056" s="85" t="s">
        <v>76</v>
      </c>
      <c r="F2056" s="116" t="s">
        <v>1453</v>
      </c>
      <c r="G2056" s="266"/>
      <c r="H2056" s="266"/>
      <c r="I2056" s="85" t="s">
        <v>415</v>
      </c>
      <c r="J2056" s="43" t="s">
        <v>416</v>
      </c>
      <c r="M2056" s="44" t="s">
        <v>91</v>
      </c>
      <c r="N2056" s="45" t="s">
        <v>415</v>
      </c>
      <c r="O2056" s="42" t="s">
        <v>86</v>
      </c>
      <c r="P2056" s="42" t="s">
        <v>87</v>
      </c>
      <c r="Q2056" s="85" t="s">
        <v>105</v>
      </c>
      <c r="R2056" s="85" t="s">
        <v>73</v>
      </c>
      <c r="S2056" s="42" t="s">
        <v>10760</v>
      </c>
      <c r="T2056" s="42" t="s">
        <v>10761</v>
      </c>
      <c r="U2056" s="117" t="s">
        <v>10761</v>
      </c>
      <c r="V2056" s="42" t="s">
        <v>73</v>
      </c>
      <c r="W2056" s="42" t="s">
        <v>73</v>
      </c>
      <c r="X2056" s="107">
        <v>40831</v>
      </c>
      <c r="Y2056" s="107">
        <v>40847</v>
      </c>
      <c r="Z2056" s="44">
        <f t="shared" si="193"/>
        <v>2011</v>
      </c>
      <c r="AA2056" s="44">
        <f t="shared" si="194"/>
        <v>10</v>
      </c>
      <c r="AB2056" s="44">
        <v>0</v>
      </c>
      <c r="AC2056" s="85" t="s">
        <v>8602</v>
      </c>
      <c r="AD2056" s="85" t="s">
        <v>8602</v>
      </c>
      <c r="AE2056" s="85" t="s">
        <v>8602</v>
      </c>
      <c r="AF2056" s="85" t="s">
        <v>8602</v>
      </c>
      <c r="AG2056" s="85" t="s">
        <v>8602</v>
      </c>
      <c r="AH2056" s="85" t="s">
        <v>8602</v>
      </c>
      <c r="AI2056" s="85" t="s">
        <v>10762</v>
      </c>
      <c r="AJ2056" s="85" t="s">
        <v>8602</v>
      </c>
      <c r="AK2056" s="85" t="s">
        <v>8602</v>
      </c>
      <c r="AL2056" s="85" t="s">
        <v>8602</v>
      </c>
      <c r="AM2056" s="47">
        <v>1</v>
      </c>
      <c r="AN2056" s="47">
        <v>1</v>
      </c>
      <c r="AO2056" s="47">
        <v>6</v>
      </c>
      <c r="AP2056" s="47">
        <v>88</v>
      </c>
      <c r="AQ2056" s="47"/>
      <c r="AR2056" s="47"/>
      <c r="AS2056" s="118">
        <v>0</v>
      </c>
      <c r="AT2056" s="49">
        <v>1</v>
      </c>
      <c r="AU2056" s="49">
        <v>1</v>
      </c>
      <c r="AV2056" s="47"/>
      <c r="AW2056" s="49">
        <v>1</v>
      </c>
      <c r="AX2056" s="49"/>
      <c r="AY2056" s="44">
        <f t="shared" si="195"/>
        <v>17</v>
      </c>
      <c r="AZ2056" s="47"/>
      <c r="BA2056" s="47"/>
      <c r="BB2056" s="47"/>
      <c r="BC2056" s="48"/>
      <c r="BD2056" s="62"/>
      <c r="BE2056" s="62"/>
      <c r="BF2056" s="50"/>
      <c r="BG2056" s="51"/>
      <c r="BH2056" s="51">
        <f t="shared" si="192"/>
        <v>1</v>
      </c>
      <c r="BI2056" s="51">
        <v>4</v>
      </c>
      <c r="BJ2056" s="52"/>
      <c r="BK2056" s="52"/>
      <c r="BL2056" s="53"/>
      <c r="BM2056" s="47" t="e">
        <f>COUNTIFS(A$2:$AC2056,#REF!,M$2:$AL2056,M2056)</f>
        <v>#VALUE!</v>
      </c>
      <c r="BN2056" s="47">
        <v>0</v>
      </c>
      <c r="BO2056" s="54">
        <v>17</v>
      </c>
      <c r="BP2056" s="54">
        <v>0</v>
      </c>
      <c r="BQ2056" s="47">
        <v>17</v>
      </c>
      <c r="BR2056" s="49">
        <v>1</v>
      </c>
      <c r="BS2056" s="49">
        <v>1</v>
      </c>
      <c r="BT2056" s="44">
        <f t="shared" si="191"/>
        <v>198</v>
      </c>
      <c r="BW2056" s="40" t="s">
        <v>67</v>
      </c>
      <c r="BY2056" s="55"/>
      <c r="BZ2056" s="1" t="s">
        <v>22426</v>
      </c>
    </row>
    <row r="2057" spans="1:78" ht="15" customHeight="1">
      <c r="A2057" s="25" t="s">
        <v>8596</v>
      </c>
      <c r="B2057" s="42" t="s">
        <v>10763</v>
      </c>
      <c r="D2057" s="263">
        <v>0</v>
      </c>
      <c r="E2057" s="85" t="s">
        <v>76</v>
      </c>
      <c r="F2057" s="116" t="s">
        <v>1453</v>
      </c>
      <c r="G2057" s="266"/>
      <c r="H2057" s="266"/>
      <c r="I2057" s="85" t="s">
        <v>415</v>
      </c>
      <c r="J2057" s="43" t="s">
        <v>416</v>
      </c>
      <c r="M2057" s="44" t="s">
        <v>91</v>
      </c>
      <c r="N2057" s="45" t="s">
        <v>415</v>
      </c>
      <c r="O2057" s="42" t="s">
        <v>81</v>
      </c>
      <c r="P2057" s="42" t="s">
        <v>82</v>
      </c>
      <c r="Q2057" s="85" t="s">
        <v>105</v>
      </c>
      <c r="R2057" s="85" t="s">
        <v>73</v>
      </c>
      <c r="S2057" s="42" t="s">
        <v>10764</v>
      </c>
      <c r="T2057" s="42" t="s">
        <v>8602</v>
      </c>
      <c r="U2057" s="117" t="s">
        <v>10765</v>
      </c>
      <c r="V2057" s="42" t="s">
        <v>73</v>
      </c>
      <c r="W2057" s="42" t="s">
        <v>73</v>
      </c>
      <c r="X2057" s="107">
        <v>40851</v>
      </c>
      <c r="Y2057" s="107">
        <v>40901</v>
      </c>
      <c r="Z2057" s="44">
        <f t="shared" si="193"/>
        <v>2011</v>
      </c>
      <c r="AA2057" s="44">
        <f t="shared" si="194"/>
        <v>11</v>
      </c>
      <c r="AB2057" s="44">
        <v>0</v>
      </c>
      <c r="AC2057" s="85" t="s">
        <v>8602</v>
      </c>
      <c r="AD2057" s="85" t="s">
        <v>8602</v>
      </c>
      <c r="AE2057" s="85" t="s">
        <v>8602</v>
      </c>
      <c r="AF2057" s="85" t="s">
        <v>8602</v>
      </c>
      <c r="AG2057" s="85" t="s">
        <v>8602</v>
      </c>
      <c r="AH2057" s="85" t="s">
        <v>8602</v>
      </c>
      <c r="AI2057" s="85" t="s">
        <v>10766</v>
      </c>
      <c r="AJ2057" s="85" t="s">
        <v>8602</v>
      </c>
      <c r="AK2057" s="85" t="s">
        <v>8602</v>
      </c>
      <c r="AL2057" s="85" t="s">
        <v>8602</v>
      </c>
      <c r="AM2057" s="47">
        <v>1</v>
      </c>
      <c r="AN2057" s="47">
        <v>1</v>
      </c>
      <c r="AO2057" s="47">
        <v>6</v>
      </c>
      <c r="AP2057" s="47">
        <v>88</v>
      </c>
      <c r="AQ2057" s="47"/>
      <c r="AR2057" s="47"/>
      <c r="AS2057" s="118">
        <v>0</v>
      </c>
      <c r="AT2057" s="49">
        <v>1</v>
      </c>
      <c r="AU2057" s="49">
        <v>1</v>
      </c>
      <c r="AV2057" s="47"/>
      <c r="AW2057" s="49">
        <v>1</v>
      </c>
      <c r="AX2057" s="49"/>
      <c r="AY2057" s="44">
        <f t="shared" si="195"/>
        <v>51</v>
      </c>
      <c r="AZ2057" s="47"/>
      <c r="BA2057" s="47"/>
      <c r="BB2057" s="47"/>
      <c r="BC2057" s="48"/>
      <c r="BD2057" s="62"/>
      <c r="BE2057" s="62"/>
      <c r="BF2057" s="50"/>
      <c r="BG2057" s="51"/>
      <c r="BH2057" s="51">
        <f t="shared" si="192"/>
        <v>1</v>
      </c>
      <c r="BI2057" s="51">
        <v>3</v>
      </c>
      <c r="BJ2057" s="52"/>
      <c r="BK2057" s="52"/>
      <c r="BL2057" s="53"/>
      <c r="BM2057" s="47" t="e">
        <f>COUNTIFS(A$2:$AC2057,#REF!,M$2:$AL2057,M2057)</f>
        <v>#VALUE!</v>
      </c>
      <c r="BN2057" s="47">
        <v>0</v>
      </c>
      <c r="BO2057" s="54">
        <v>51</v>
      </c>
      <c r="BP2057" s="54">
        <v>0</v>
      </c>
      <c r="BQ2057" s="47">
        <v>51</v>
      </c>
      <c r="BR2057" s="49">
        <v>1</v>
      </c>
      <c r="BS2057" s="49">
        <v>1</v>
      </c>
      <c r="BT2057" s="44">
        <f t="shared" si="191"/>
        <v>218</v>
      </c>
      <c r="BW2057" s="40" t="s">
        <v>67</v>
      </c>
      <c r="BY2057" s="55"/>
      <c r="BZ2057" s="1" t="s">
        <v>22426</v>
      </c>
    </row>
    <row r="2058" spans="1:78" ht="15" customHeight="1">
      <c r="A2058" s="25" t="s">
        <v>8596</v>
      </c>
      <c r="B2058" s="42" t="s">
        <v>10767</v>
      </c>
      <c r="D2058" s="263">
        <v>0</v>
      </c>
      <c r="E2058" s="85" t="s">
        <v>76</v>
      </c>
      <c r="F2058" s="116" t="s">
        <v>1453</v>
      </c>
      <c r="G2058" s="266"/>
      <c r="H2058" s="266"/>
      <c r="I2058" s="85" t="s">
        <v>7340</v>
      </c>
      <c r="J2058" s="43" t="s">
        <v>8602</v>
      </c>
      <c r="M2058" s="44" t="s">
        <v>91</v>
      </c>
      <c r="N2058" s="45" t="s">
        <v>974</v>
      </c>
      <c r="O2058" s="42" t="s">
        <v>81</v>
      </c>
      <c r="P2058" s="42" t="s">
        <v>82</v>
      </c>
      <c r="Q2058" s="85" t="s">
        <v>71</v>
      </c>
      <c r="R2058" s="42" t="s">
        <v>1256</v>
      </c>
      <c r="S2058" s="42" t="s">
        <v>10768</v>
      </c>
      <c r="T2058" s="42" t="s">
        <v>8602</v>
      </c>
      <c r="U2058" s="117" t="s">
        <v>10769</v>
      </c>
      <c r="V2058" s="42" t="s">
        <v>73</v>
      </c>
      <c r="W2058" s="42" t="s">
        <v>73</v>
      </c>
      <c r="X2058" s="107">
        <v>40809</v>
      </c>
      <c r="Y2058" s="107">
        <v>40838</v>
      </c>
      <c r="Z2058" s="44">
        <f t="shared" si="193"/>
        <v>2011</v>
      </c>
      <c r="AA2058" s="44">
        <f t="shared" si="194"/>
        <v>9</v>
      </c>
      <c r="AB2058" s="44">
        <v>0</v>
      </c>
      <c r="AC2058" s="85" t="s">
        <v>8602</v>
      </c>
      <c r="AD2058" s="85" t="s">
        <v>8602</v>
      </c>
      <c r="AE2058" s="85" t="s">
        <v>8602</v>
      </c>
      <c r="AF2058" s="85" t="s">
        <v>8602</v>
      </c>
      <c r="AG2058" s="85" t="s">
        <v>8602</v>
      </c>
      <c r="AH2058" s="85" t="s">
        <v>8602</v>
      </c>
      <c r="AI2058" s="85" t="s">
        <v>10770</v>
      </c>
      <c r="AJ2058" s="85" t="s">
        <v>8602</v>
      </c>
      <c r="AK2058" s="85" t="s">
        <v>8602</v>
      </c>
      <c r="AL2058" s="85" t="s">
        <v>8602</v>
      </c>
      <c r="AM2058" s="47">
        <v>1</v>
      </c>
      <c r="AN2058" s="47">
        <v>1</v>
      </c>
      <c r="AO2058" s="47">
        <v>6</v>
      </c>
      <c r="AP2058" s="47">
        <v>88</v>
      </c>
      <c r="AQ2058" s="47"/>
      <c r="AR2058" s="47"/>
      <c r="AS2058" s="118">
        <v>1</v>
      </c>
      <c r="AT2058" s="49">
        <v>1</v>
      </c>
      <c r="AU2058" s="61">
        <v>1</v>
      </c>
      <c r="AV2058" s="47"/>
      <c r="AW2058" s="49">
        <v>1</v>
      </c>
      <c r="AX2058" s="49"/>
      <c r="AY2058" s="44">
        <f t="shared" si="195"/>
        <v>30</v>
      </c>
      <c r="AZ2058" s="47"/>
      <c r="BA2058" s="47"/>
      <c r="BB2058" s="47"/>
      <c r="BC2058" s="48"/>
      <c r="BD2058" s="62"/>
      <c r="BE2058" s="62"/>
      <c r="BF2058" s="50"/>
      <c r="BG2058" s="51"/>
      <c r="BH2058" s="51">
        <f t="shared" si="192"/>
        <v>1</v>
      </c>
      <c r="BI2058" s="51">
        <v>4</v>
      </c>
      <c r="BJ2058" s="52"/>
      <c r="BK2058" s="52"/>
      <c r="BL2058" s="53"/>
      <c r="BM2058" s="47" t="e">
        <f>COUNTIFS(A$2:$AC2058,#REF!,M$2:$AL2058,M2058)</f>
        <v>#VALUE!</v>
      </c>
      <c r="BN2058" s="47">
        <v>0</v>
      </c>
      <c r="BO2058" s="54">
        <v>30</v>
      </c>
      <c r="BP2058" s="54">
        <v>0</v>
      </c>
      <c r="BQ2058" s="47">
        <v>30</v>
      </c>
      <c r="BR2058" s="61">
        <v>1</v>
      </c>
      <c r="BS2058" s="49">
        <v>1</v>
      </c>
      <c r="BT2058" s="44">
        <f t="shared" si="191"/>
        <v>176</v>
      </c>
      <c r="BW2058" s="40" t="s">
        <v>67</v>
      </c>
      <c r="BY2058" s="55"/>
    </row>
    <row r="2059" spans="1:78" ht="15" customHeight="1">
      <c r="A2059" s="25" t="s">
        <v>8596</v>
      </c>
      <c r="B2059" s="42" t="s">
        <v>10771</v>
      </c>
      <c r="D2059" s="263">
        <v>0</v>
      </c>
      <c r="E2059" s="85" t="s">
        <v>76</v>
      </c>
      <c r="F2059" s="116" t="s">
        <v>1453</v>
      </c>
      <c r="G2059" s="266"/>
      <c r="H2059" s="266"/>
      <c r="I2059" s="85" t="s">
        <v>10772</v>
      </c>
      <c r="J2059" s="43" t="s">
        <v>8239</v>
      </c>
      <c r="M2059" s="44" t="s">
        <v>117</v>
      </c>
      <c r="N2059" s="45" t="s">
        <v>118</v>
      </c>
      <c r="O2059" s="42" t="s">
        <v>81</v>
      </c>
      <c r="P2059" s="42" t="s">
        <v>82</v>
      </c>
      <c r="Q2059" s="85" t="s">
        <v>105</v>
      </c>
      <c r="R2059" s="85" t="s">
        <v>73</v>
      </c>
      <c r="S2059" s="42" t="s">
        <v>8240</v>
      </c>
      <c r="T2059" s="42" t="s">
        <v>8241</v>
      </c>
      <c r="U2059" s="117" t="s">
        <v>8241</v>
      </c>
      <c r="V2059" s="42" t="s">
        <v>73</v>
      </c>
      <c r="W2059" s="42" t="s">
        <v>73</v>
      </c>
      <c r="X2059" s="107">
        <v>40624</v>
      </c>
      <c r="Y2059" s="107">
        <v>40657</v>
      </c>
      <c r="Z2059" s="44">
        <f t="shared" si="193"/>
        <v>2011</v>
      </c>
      <c r="AA2059" s="44">
        <f t="shared" si="194"/>
        <v>3</v>
      </c>
      <c r="AB2059" s="44">
        <v>0</v>
      </c>
      <c r="AC2059" s="85" t="s">
        <v>10773</v>
      </c>
      <c r="AD2059" s="85" t="s">
        <v>8242</v>
      </c>
      <c r="AE2059" s="85" t="s">
        <v>506</v>
      </c>
      <c r="AF2059" s="85" t="s">
        <v>507</v>
      </c>
      <c r="AG2059" s="85" t="s">
        <v>8602</v>
      </c>
      <c r="AH2059" s="85" t="s">
        <v>8602</v>
      </c>
      <c r="AI2059" s="85" t="s">
        <v>8602</v>
      </c>
      <c r="AJ2059" s="85" t="s">
        <v>8602</v>
      </c>
      <c r="AK2059" s="85" t="s">
        <v>8602</v>
      </c>
      <c r="AL2059" s="85" t="s">
        <v>8602</v>
      </c>
      <c r="AM2059" s="47">
        <v>1</v>
      </c>
      <c r="AN2059" s="47">
        <v>3</v>
      </c>
      <c r="AO2059" s="47">
        <v>4</v>
      </c>
      <c r="AP2059" s="47">
        <v>88</v>
      </c>
      <c r="AQ2059" s="47"/>
      <c r="AR2059" s="47"/>
      <c r="AS2059" s="118">
        <v>0</v>
      </c>
      <c r="AT2059" s="49">
        <v>1</v>
      </c>
      <c r="AU2059" s="49">
        <v>1</v>
      </c>
      <c r="AV2059" s="47"/>
      <c r="AW2059" s="49">
        <v>1</v>
      </c>
      <c r="AX2059" s="49"/>
      <c r="AY2059" s="44">
        <f t="shared" si="195"/>
        <v>34</v>
      </c>
      <c r="AZ2059" s="47"/>
      <c r="BA2059" s="47"/>
      <c r="BB2059" s="47"/>
      <c r="BC2059" s="48"/>
      <c r="BD2059" s="62"/>
      <c r="BE2059" s="62"/>
      <c r="BF2059" s="50"/>
      <c r="BG2059" s="51"/>
      <c r="BH2059" s="51">
        <f t="shared" si="192"/>
        <v>1</v>
      </c>
      <c r="BI2059" s="51">
        <v>6</v>
      </c>
      <c r="BJ2059" s="52"/>
      <c r="BK2059" s="52"/>
      <c r="BL2059" s="53"/>
      <c r="BM2059" s="47" t="e">
        <f>COUNTIFS(A$2:$AC2059,#REF!,M$2:$AL2059,M2059)</f>
        <v>#VALUE!</v>
      </c>
      <c r="BN2059" s="47">
        <v>1</v>
      </c>
      <c r="BO2059" s="54">
        <v>34</v>
      </c>
      <c r="BP2059" s="54">
        <v>0</v>
      </c>
      <c r="BQ2059" s="47">
        <v>34</v>
      </c>
      <c r="BR2059" s="49">
        <v>1</v>
      </c>
      <c r="BS2059" s="49">
        <v>1</v>
      </c>
      <c r="BT2059" s="44">
        <f t="shared" si="191"/>
        <v>0</v>
      </c>
      <c r="BW2059" s="40" t="s">
        <v>67</v>
      </c>
      <c r="BY2059" s="55"/>
      <c r="BZ2059" s="1" t="s">
        <v>22426</v>
      </c>
    </row>
    <row r="2060" spans="1:78" ht="15" customHeight="1">
      <c r="A2060" s="25" t="s">
        <v>8596</v>
      </c>
      <c r="B2060" s="42" t="s">
        <v>10774</v>
      </c>
      <c r="D2060" s="263">
        <v>0</v>
      </c>
      <c r="E2060" s="119" t="s">
        <v>76</v>
      </c>
      <c r="F2060" s="120" t="s">
        <v>1495</v>
      </c>
      <c r="G2060" s="267"/>
      <c r="H2060" s="267"/>
      <c r="I2060" s="119" t="s">
        <v>673</v>
      </c>
      <c r="J2060" s="27" t="s">
        <v>10775</v>
      </c>
      <c r="M2060" s="28" t="s">
        <v>117</v>
      </c>
      <c r="N2060" s="29" t="s">
        <v>157</v>
      </c>
      <c r="O2060" s="26" t="s">
        <v>81</v>
      </c>
      <c r="P2060" s="26" t="s">
        <v>177</v>
      </c>
      <c r="Q2060" s="119" t="s">
        <v>105</v>
      </c>
      <c r="R2060" s="119" t="s">
        <v>73</v>
      </c>
      <c r="S2060" s="26" t="s">
        <v>7535</v>
      </c>
      <c r="T2060" s="26" t="s">
        <v>10776</v>
      </c>
      <c r="U2060" s="121" t="s">
        <v>7536</v>
      </c>
      <c r="V2060" s="26" t="s">
        <v>73</v>
      </c>
      <c r="W2060" s="26" t="s">
        <v>73</v>
      </c>
      <c r="X2060" s="113">
        <v>40626</v>
      </c>
      <c r="Y2060" s="113">
        <v>40644</v>
      </c>
      <c r="Z2060" s="28">
        <f t="shared" si="193"/>
        <v>2011</v>
      </c>
      <c r="AA2060" s="28">
        <f t="shared" si="194"/>
        <v>3</v>
      </c>
      <c r="AB2060" s="28">
        <v>0</v>
      </c>
      <c r="AC2060" s="119" t="s">
        <v>7537</v>
      </c>
      <c r="AD2060" s="77" t="s">
        <v>7537</v>
      </c>
      <c r="AE2060" s="119" t="s">
        <v>8602</v>
      </c>
      <c r="AF2060" s="119" t="s">
        <v>8602</v>
      </c>
      <c r="AG2060" s="119" t="s">
        <v>8602</v>
      </c>
      <c r="AH2060" s="119" t="s">
        <v>8602</v>
      </c>
      <c r="AI2060" s="119" t="s">
        <v>7538</v>
      </c>
      <c r="AJ2060" s="127" t="s">
        <v>10777</v>
      </c>
      <c r="AK2060" s="119" t="s">
        <v>8602</v>
      </c>
      <c r="AL2060" s="119" t="s">
        <v>8602</v>
      </c>
      <c r="AM2060" s="32">
        <v>1</v>
      </c>
      <c r="AN2060" s="32">
        <v>1</v>
      </c>
      <c r="AO2060" s="32">
        <v>4</v>
      </c>
      <c r="AP2060" s="32">
        <v>88</v>
      </c>
      <c r="AQ2060" s="32"/>
      <c r="AR2060" s="32"/>
      <c r="AS2060" s="122">
        <v>0</v>
      </c>
      <c r="AT2060" s="34">
        <v>1</v>
      </c>
      <c r="AU2060" s="34">
        <v>1</v>
      </c>
      <c r="AV2060" s="32"/>
      <c r="AW2060" s="34">
        <v>1</v>
      </c>
      <c r="AX2060" s="34"/>
      <c r="AY2060" s="28">
        <f t="shared" si="195"/>
        <v>19</v>
      </c>
      <c r="AZ2060" s="32"/>
      <c r="BA2060" s="32"/>
      <c r="BB2060" s="32"/>
      <c r="BC2060" s="33"/>
      <c r="BD2060" s="93" t="s">
        <v>7573</v>
      </c>
      <c r="BE2060" s="35" t="s">
        <v>7539</v>
      </c>
      <c r="BF2060" s="35"/>
      <c r="BG2060" s="36"/>
      <c r="BH2060" s="36">
        <f t="shared" si="192"/>
        <v>1</v>
      </c>
      <c r="BI2060" s="36">
        <v>3</v>
      </c>
      <c r="BJ2060" s="37"/>
      <c r="BK2060" s="37"/>
      <c r="BL2060" s="38"/>
      <c r="BM2060" s="32" t="e">
        <f>COUNTIFS(A$2:$AC2060,#REF!,M$2:$AL2060,M2060)</f>
        <v>#VALUE!</v>
      </c>
      <c r="BN2060" s="32">
        <v>0</v>
      </c>
      <c r="BO2060" s="39">
        <v>19</v>
      </c>
      <c r="BP2060" s="39">
        <v>0</v>
      </c>
      <c r="BQ2060" s="32">
        <v>19</v>
      </c>
      <c r="BR2060" s="34">
        <v>1</v>
      </c>
      <c r="BS2060" s="34">
        <v>1</v>
      </c>
      <c r="BT2060" s="28">
        <f t="shared" si="191"/>
        <v>0</v>
      </c>
      <c r="BW2060" s="103" t="s">
        <v>26</v>
      </c>
      <c r="BY2060" s="41"/>
      <c r="BZ2060" s="1" t="s">
        <v>22426</v>
      </c>
    </row>
    <row r="2061" spans="1:78" ht="15" customHeight="1">
      <c r="A2061" s="25" t="s">
        <v>8596</v>
      </c>
      <c r="B2061" s="42" t="s">
        <v>10778</v>
      </c>
      <c r="D2061" s="263">
        <v>0</v>
      </c>
      <c r="E2061" s="85" t="s">
        <v>76</v>
      </c>
      <c r="F2061" s="116" t="s">
        <v>1453</v>
      </c>
      <c r="G2061" s="266"/>
      <c r="H2061" s="266"/>
      <c r="I2061" s="85" t="s">
        <v>383</v>
      </c>
      <c r="J2061" s="43" t="s">
        <v>935</v>
      </c>
      <c r="M2061" s="44" t="s">
        <v>117</v>
      </c>
      <c r="N2061" s="45" t="s">
        <v>157</v>
      </c>
      <c r="O2061" s="42" t="s">
        <v>375</v>
      </c>
      <c r="P2061" s="42" t="s">
        <v>376</v>
      </c>
      <c r="Q2061" s="85" t="s">
        <v>105</v>
      </c>
      <c r="R2061" s="85" t="s">
        <v>73</v>
      </c>
      <c r="S2061" s="42" t="s">
        <v>7961</v>
      </c>
      <c r="T2061" s="42" t="s">
        <v>7962</v>
      </c>
      <c r="U2061" s="117" t="s">
        <v>7962</v>
      </c>
      <c r="V2061" s="42" t="s">
        <v>73</v>
      </c>
      <c r="W2061" s="42" t="s">
        <v>73</v>
      </c>
      <c r="X2061" s="107">
        <v>40629</v>
      </c>
      <c r="Y2061" s="107">
        <v>40643</v>
      </c>
      <c r="Z2061" s="44">
        <f t="shared" si="193"/>
        <v>2011</v>
      </c>
      <c r="AA2061" s="44">
        <f t="shared" si="194"/>
        <v>3</v>
      </c>
      <c r="AB2061" s="44">
        <v>0</v>
      </c>
      <c r="AC2061" s="85" t="s">
        <v>7963</v>
      </c>
      <c r="AD2061" s="85" t="s">
        <v>1427</v>
      </c>
      <c r="AE2061" s="85" t="s">
        <v>8602</v>
      </c>
      <c r="AF2061" s="85" t="s">
        <v>8602</v>
      </c>
      <c r="AG2061" s="85" t="s">
        <v>8602</v>
      </c>
      <c r="AH2061" s="85" t="s">
        <v>8602</v>
      </c>
      <c r="AI2061" s="85" t="s">
        <v>8602</v>
      </c>
      <c r="AJ2061" s="85" t="s">
        <v>8602</v>
      </c>
      <c r="AK2061" s="85" t="s">
        <v>8602</v>
      </c>
      <c r="AL2061" s="85" t="s">
        <v>8602</v>
      </c>
      <c r="AM2061" s="47">
        <v>1</v>
      </c>
      <c r="AN2061" s="47">
        <v>1</v>
      </c>
      <c r="AO2061" s="47">
        <v>4</v>
      </c>
      <c r="AP2061" s="47">
        <v>88</v>
      </c>
      <c r="AQ2061" s="47"/>
      <c r="AR2061" s="47"/>
      <c r="AS2061" s="118">
        <v>0</v>
      </c>
      <c r="AT2061" s="49">
        <v>1</v>
      </c>
      <c r="AU2061" s="61">
        <v>1</v>
      </c>
      <c r="AV2061" s="47"/>
      <c r="AW2061" s="49">
        <v>1</v>
      </c>
      <c r="AX2061" s="49"/>
      <c r="AY2061" s="44">
        <f t="shared" si="195"/>
        <v>15</v>
      </c>
      <c r="AZ2061" s="47"/>
      <c r="BA2061" s="47"/>
      <c r="BB2061" s="47"/>
      <c r="BC2061" s="48"/>
      <c r="BD2061" s="62"/>
      <c r="BE2061" s="62"/>
      <c r="BF2061" s="50"/>
      <c r="BG2061" s="51"/>
      <c r="BH2061" s="51">
        <f t="shared" si="192"/>
        <v>1</v>
      </c>
      <c r="BI2061" s="51">
        <v>4</v>
      </c>
      <c r="BJ2061" s="52"/>
      <c r="BK2061" s="52"/>
      <c r="BL2061" s="53"/>
      <c r="BM2061" s="47" t="e">
        <f>COUNTIFS(A$2:$AC2061,#REF!,M$2:$AL2061,M2061)</f>
        <v>#VALUE!</v>
      </c>
      <c r="BN2061" s="47">
        <v>0</v>
      </c>
      <c r="BO2061" s="54">
        <v>15</v>
      </c>
      <c r="BP2061" s="54">
        <v>0</v>
      </c>
      <c r="BQ2061" s="47">
        <v>15</v>
      </c>
      <c r="BR2061" s="61">
        <v>1</v>
      </c>
      <c r="BS2061" s="49">
        <v>1</v>
      </c>
      <c r="BT2061" s="44">
        <f t="shared" si="191"/>
        <v>0</v>
      </c>
      <c r="BW2061" s="40" t="s">
        <v>67</v>
      </c>
      <c r="BY2061" s="55"/>
      <c r="BZ2061" s="1" t="s">
        <v>22426</v>
      </c>
    </row>
    <row r="2062" spans="1:78" ht="15" customHeight="1">
      <c r="A2062" s="25" t="s">
        <v>8596</v>
      </c>
      <c r="B2062" s="42" t="s">
        <v>10779</v>
      </c>
      <c r="D2062" s="263">
        <v>0</v>
      </c>
      <c r="E2062" s="85" t="s">
        <v>76</v>
      </c>
      <c r="F2062" s="116" t="s">
        <v>1453</v>
      </c>
      <c r="G2062" s="266"/>
      <c r="H2062" s="266"/>
      <c r="I2062" s="85" t="s">
        <v>7944</v>
      </c>
      <c r="J2062" s="43" t="s">
        <v>2301</v>
      </c>
      <c r="M2062" s="44" t="s">
        <v>117</v>
      </c>
      <c r="N2062" s="45" t="s">
        <v>157</v>
      </c>
      <c r="O2062" s="42" t="s">
        <v>71</v>
      </c>
      <c r="P2062" s="42" t="s">
        <v>122</v>
      </c>
      <c r="Q2062" s="85" t="s">
        <v>105</v>
      </c>
      <c r="R2062" s="85" t="s">
        <v>73</v>
      </c>
      <c r="S2062" s="42" t="s">
        <v>10780</v>
      </c>
      <c r="T2062" s="42" t="s">
        <v>10781</v>
      </c>
      <c r="U2062" s="117" t="s">
        <v>10781</v>
      </c>
      <c r="V2062" s="42" t="s">
        <v>73</v>
      </c>
      <c r="W2062" s="42" t="s">
        <v>73</v>
      </c>
      <c r="X2062" s="107">
        <v>40649</v>
      </c>
      <c r="Y2062" s="107">
        <v>40662</v>
      </c>
      <c r="Z2062" s="44">
        <f t="shared" si="193"/>
        <v>2011</v>
      </c>
      <c r="AA2062" s="44">
        <f t="shared" si="194"/>
        <v>4</v>
      </c>
      <c r="AB2062" s="44">
        <v>0</v>
      </c>
      <c r="AC2062" s="85" t="s">
        <v>10782</v>
      </c>
      <c r="AD2062" s="85" t="s">
        <v>10783</v>
      </c>
      <c r="AE2062" s="85" t="s">
        <v>8602</v>
      </c>
      <c r="AF2062" s="85" t="s">
        <v>8602</v>
      </c>
      <c r="AG2062" s="85" t="s">
        <v>8602</v>
      </c>
      <c r="AH2062" s="85" t="s">
        <v>8602</v>
      </c>
      <c r="AI2062" s="85" t="s">
        <v>8602</v>
      </c>
      <c r="AJ2062" s="85" t="s">
        <v>8602</v>
      </c>
      <c r="AK2062" s="85" t="s">
        <v>8602</v>
      </c>
      <c r="AL2062" s="85" t="s">
        <v>8602</v>
      </c>
      <c r="AM2062" s="47">
        <v>1</v>
      </c>
      <c r="AN2062" s="47">
        <v>2</v>
      </c>
      <c r="AO2062" s="47">
        <v>4</v>
      </c>
      <c r="AP2062" s="47">
        <v>88</v>
      </c>
      <c r="AQ2062" s="47"/>
      <c r="AR2062" s="47"/>
      <c r="AS2062" s="47">
        <v>1</v>
      </c>
      <c r="AT2062" s="49">
        <v>1</v>
      </c>
      <c r="AU2062" s="49">
        <v>1</v>
      </c>
      <c r="AV2062" s="47"/>
      <c r="AW2062" s="49">
        <v>1</v>
      </c>
      <c r="AX2062" s="49"/>
      <c r="AY2062" s="44">
        <f t="shared" si="195"/>
        <v>14</v>
      </c>
      <c r="AZ2062" s="47"/>
      <c r="BA2062" s="47"/>
      <c r="BB2062" s="47"/>
      <c r="BC2062" s="48"/>
      <c r="BD2062" s="62"/>
      <c r="BE2062" s="62"/>
      <c r="BF2062" s="50"/>
      <c r="BG2062" s="51"/>
      <c r="BH2062" s="51">
        <f t="shared" si="192"/>
        <v>1</v>
      </c>
      <c r="BI2062" s="51">
        <v>4</v>
      </c>
      <c r="BJ2062" s="52"/>
      <c r="BK2062" s="52"/>
      <c r="BL2062" s="53"/>
      <c r="BM2062" s="47" t="e">
        <f>COUNTIFS(A$2:$AC2062,#REF!,M$2:$AL2062,M2062)</f>
        <v>#VALUE!</v>
      </c>
      <c r="BN2062" s="47">
        <v>0</v>
      </c>
      <c r="BO2062" s="54">
        <v>14</v>
      </c>
      <c r="BP2062" s="54">
        <v>0</v>
      </c>
      <c r="BQ2062" s="47">
        <v>14</v>
      </c>
      <c r="BR2062" s="49">
        <v>1</v>
      </c>
      <c r="BS2062" s="49">
        <v>1</v>
      </c>
      <c r="BT2062" s="44">
        <f t="shared" si="191"/>
        <v>16</v>
      </c>
      <c r="BW2062" s="40" t="s">
        <v>67</v>
      </c>
      <c r="BY2062" s="55"/>
      <c r="BZ2062" s="1" t="s">
        <v>22426</v>
      </c>
    </row>
    <row r="2063" spans="1:78" ht="15" customHeight="1">
      <c r="A2063" s="25" t="s">
        <v>8596</v>
      </c>
      <c r="B2063" s="42" t="s">
        <v>10784</v>
      </c>
      <c r="D2063" s="263">
        <v>0</v>
      </c>
      <c r="E2063" s="85" t="s">
        <v>76</v>
      </c>
      <c r="F2063" s="116" t="s">
        <v>1453</v>
      </c>
      <c r="G2063" s="266"/>
      <c r="H2063" s="266"/>
      <c r="I2063" s="85" t="s">
        <v>7944</v>
      </c>
      <c r="J2063" s="43" t="s">
        <v>2301</v>
      </c>
      <c r="M2063" s="44" t="s">
        <v>117</v>
      </c>
      <c r="N2063" s="45" t="s">
        <v>157</v>
      </c>
      <c r="O2063" s="42" t="s">
        <v>93</v>
      </c>
      <c r="P2063" s="42" t="s">
        <v>103</v>
      </c>
      <c r="Q2063" s="85" t="s">
        <v>105</v>
      </c>
      <c r="R2063" s="85" t="s">
        <v>73</v>
      </c>
      <c r="S2063" s="42" t="s">
        <v>10785</v>
      </c>
      <c r="T2063" s="42" t="s">
        <v>10786</v>
      </c>
      <c r="U2063" s="117" t="s">
        <v>10786</v>
      </c>
      <c r="V2063" s="42" t="s">
        <v>73</v>
      </c>
      <c r="W2063" s="42" t="s">
        <v>73</v>
      </c>
      <c r="X2063" s="107">
        <v>40682</v>
      </c>
      <c r="Y2063" s="107">
        <v>40706</v>
      </c>
      <c r="Z2063" s="44">
        <f t="shared" si="193"/>
        <v>2011</v>
      </c>
      <c r="AA2063" s="44">
        <f t="shared" si="194"/>
        <v>5</v>
      </c>
      <c r="AB2063" s="44">
        <v>0</v>
      </c>
      <c r="AC2063" s="85" t="s">
        <v>10787</v>
      </c>
      <c r="AD2063" s="85" t="s">
        <v>10788</v>
      </c>
      <c r="AE2063" s="85" t="s">
        <v>8602</v>
      </c>
      <c r="AF2063" s="85" t="s">
        <v>8602</v>
      </c>
      <c r="AG2063" s="85" t="s">
        <v>10789</v>
      </c>
      <c r="AH2063" s="85" t="s">
        <v>10790</v>
      </c>
      <c r="AI2063" s="85" t="s">
        <v>10791</v>
      </c>
      <c r="AJ2063" s="85" t="s">
        <v>10792</v>
      </c>
      <c r="AK2063" s="85" t="s">
        <v>8602</v>
      </c>
      <c r="AL2063" s="85" t="s">
        <v>8602</v>
      </c>
      <c r="AM2063" s="47">
        <v>1</v>
      </c>
      <c r="AN2063" s="47">
        <v>2</v>
      </c>
      <c r="AO2063" s="47">
        <v>4</v>
      </c>
      <c r="AP2063" s="47">
        <v>88</v>
      </c>
      <c r="AQ2063" s="47"/>
      <c r="AR2063" s="47"/>
      <c r="AS2063" s="47">
        <v>1</v>
      </c>
      <c r="AT2063" s="49">
        <v>1</v>
      </c>
      <c r="AU2063" s="49">
        <v>1</v>
      </c>
      <c r="AV2063" s="47"/>
      <c r="AW2063" s="49">
        <v>1</v>
      </c>
      <c r="AX2063" s="49"/>
      <c r="AY2063" s="44">
        <f t="shared" si="195"/>
        <v>25</v>
      </c>
      <c r="AZ2063" s="47"/>
      <c r="BA2063" s="47"/>
      <c r="BB2063" s="47"/>
      <c r="BC2063" s="48"/>
      <c r="BD2063" s="62"/>
      <c r="BE2063" s="62"/>
      <c r="BF2063" s="50"/>
      <c r="BG2063" s="51"/>
      <c r="BH2063" s="51">
        <f t="shared" si="192"/>
        <v>1</v>
      </c>
      <c r="BI2063" s="51">
        <v>4</v>
      </c>
      <c r="BJ2063" s="52"/>
      <c r="BK2063" s="52"/>
      <c r="BL2063" s="53"/>
      <c r="BM2063" s="47" t="e">
        <f>COUNTIFS(A$2:$AC2063,#REF!,M$2:$AL2063,M2063)</f>
        <v>#VALUE!</v>
      </c>
      <c r="BN2063" s="47">
        <v>0</v>
      </c>
      <c r="BO2063" s="54">
        <v>25</v>
      </c>
      <c r="BP2063" s="54">
        <v>0</v>
      </c>
      <c r="BQ2063" s="47">
        <v>25</v>
      </c>
      <c r="BR2063" s="49">
        <v>1</v>
      </c>
      <c r="BS2063" s="49">
        <v>1</v>
      </c>
      <c r="BT2063" s="44">
        <f t="shared" si="191"/>
        <v>49</v>
      </c>
      <c r="BW2063" s="40" t="s">
        <v>67</v>
      </c>
      <c r="BY2063" s="55"/>
      <c r="BZ2063" s="1" t="s">
        <v>22426</v>
      </c>
    </row>
    <row r="2064" spans="1:78" ht="15" customHeight="1">
      <c r="A2064" s="25" t="s">
        <v>8596</v>
      </c>
      <c r="B2064" s="42" t="s">
        <v>10793</v>
      </c>
      <c r="D2064" s="263">
        <v>0</v>
      </c>
      <c r="E2064" s="85" t="s">
        <v>76</v>
      </c>
      <c r="F2064" s="116" t="s">
        <v>1453</v>
      </c>
      <c r="G2064" s="266"/>
      <c r="H2064" s="266"/>
      <c r="I2064" s="85" t="s">
        <v>7944</v>
      </c>
      <c r="J2064" s="43" t="s">
        <v>2301</v>
      </c>
      <c r="M2064" s="44" t="s">
        <v>117</v>
      </c>
      <c r="N2064" s="45" t="s">
        <v>157</v>
      </c>
      <c r="O2064" s="42" t="s">
        <v>86</v>
      </c>
      <c r="P2064" s="42" t="s">
        <v>87</v>
      </c>
      <c r="Q2064" s="85" t="s">
        <v>105</v>
      </c>
      <c r="R2064" s="85" t="s">
        <v>73</v>
      </c>
      <c r="S2064" s="42" t="s">
        <v>10794</v>
      </c>
      <c r="T2064" s="42" t="s">
        <v>10795</v>
      </c>
      <c r="U2064" s="117" t="s">
        <v>10795</v>
      </c>
      <c r="V2064" s="42" t="s">
        <v>73</v>
      </c>
      <c r="W2064" s="42" t="s">
        <v>73</v>
      </c>
      <c r="X2064" s="107">
        <v>40719</v>
      </c>
      <c r="Y2064" s="107">
        <v>40737</v>
      </c>
      <c r="Z2064" s="44">
        <f t="shared" si="193"/>
        <v>2011</v>
      </c>
      <c r="AA2064" s="44">
        <f t="shared" si="194"/>
        <v>6</v>
      </c>
      <c r="AB2064" s="44">
        <v>0</v>
      </c>
      <c r="AC2064" s="85" t="s">
        <v>8249</v>
      </c>
      <c r="AD2064" s="85" t="s">
        <v>1199</v>
      </c>
      <c r="AE2064" s="85" t="s">
        <v>8602</v>
      </c>
      <c r="AF2064" s="85" t="s">
        <v>8602</v>
      </c>
      <c r="AG2064" s="85" t="s">
        <v>8602</v>
      </c>
      <c r="AH2064" s="85" t="s">
        <v>8602</v>
      </c>
      <c r="AI2064" s="85" t="s">
        <v>8602</v>
      </c>
      <c r="AJ2064" s="85" t="s">
        <v>8602</v>
      </c>
      <c r="AK2064" s="85" t="s">
        <v>8602</v>
      </c>
      <c r="AL2064" s="85" t="s">
        <v>8602</v>
      </c>
      <c r="AM2064" s="47">
        <v>1</v>
      </c>
      <c r="AN2064" s="47">
        <v>2</v>
      </c>
      <c r="AO2064" s="47">
        <v>4</v>
      </c>
      <c r="AP2064" s="47">
        <v>88</v>
      </c>
      <c r="AQ2064" s="47"/>
      <c r="AR2064" s="47"/>
      <c r="AS2064" s="118">
        <v>0</v>
      </c>
      <c r="AT2064" s="49">
        <v>1</v>
      </c>
      <c r="AU2064" s="49">
        <v>1</v>
      </c>
      <c r="AV2064" s="47"/>
      <c r="AW2064" s="49">
        <v>1</v>
      </c>
      <c r="AX2064" s="49"/>
      <c r="AY2064" s="44">
        <f t="shared" si="195"/>
        <v>19</v>
      </c>
      <c r="AZ2064" s="47"/>
      <c r="BA2064" s="47"/>
      <c r="BB2064" s="47"/>
      <c r="BC2064" s="48"/>
      <c r="BD2064" s="62"/>
      <c r="BE2064" s="62"/>
      <c r="BF2064" s="50"/>
      <c r="BG2064" s="51"/>
      <c r="BH2064" s="51">
        <f t="shared" si="192"/>
        <v>1</v>
      </c>
      <c r="BI2064" s="51">
        <v>5</v>
      </c>
      <c r="BJ2064" s="52"/>
      <c r="BK2064" s="52"/>
      <c r="BL2064" s="53"/>
      <c r="BM2064" s="47" t="e">
        <f>COUNTIFS(A$2:$AC2064,#REF!,M$2:$AL2064,M2064)</f>
        <v>#VALUE!</v>
      </c>
      <c r="BN2064" s="47">
        <v>0</v>
      </c>
      <c r="BO2064" s="54">
        <v>19</v>
      </c>
      <c r="BP2064" s="54">
        <v>0</v>
      </c>
      <c r="BQ2064" s="47">
        <v>19</v>
      </c>
      <c r="BR2064" s="49">
        <v>1</v>
      </c>
      <c r="BS2064" s="49">
        <v>1</v>
      </c>
      <c r="BT2064" s="44">
        <f t="shared" si="191"/>
        <v>86</v>
      </c>
      <c r="BW2064" s="40" t="s">
        <v>67</v>
      </c>
      <c r="BY2064" s="55"/>
      <c r="BZ2064" s="1" t="s">
        <v>22426</v>
      </c>
    </row>
    <row r="2065" spans="1:78" ht="15" customHeight="1">
      <c r="A2065" s="25" t="s">
        <v>8596</v>
      </c>
      <c r="B2065" s="42" t="s">
        <v>10796</v>
      </c>
      <c r="D2065" s="263">
        <v>0</v>
      </c>
      <c r="E2065" s="85" t="s">
        <v>76</v>
      </c>
      <c r="F2065" s="116" t="s">
        <v>1453</v>
      </c>
      <c r="G2065" s="266"/>
      <c r="H2065" s="266"/>
      <c r="I2065" s="85" t="s">
        <v>10797</v>
      </c>
      <c r="J2065" s="43" t="s">
        <v>10798</v>
      </c>
      <c r="M2065" s="44" t="s">
        <v>117</v>
      </c>
      <c r="N2065" s="45" t="s">
        <v>915</v>
      </c>
      <c r="O2065" s="42" t="s">
        <v>93</v>
      </c>
      <c r="P2065" s="42" t="s">
        <v>103</v>
      </c>
      <c r="Q2065" s="85" t="s">
        <v>105</v>
      </c>
      <c r="R2065" s="85" t="s">
        <v>73</v>
      </c>
      <c r="S2065" s="42" t="s">
        <v>10799</v>
      </c>
      <c r="T2065" s="42" t="s">
        <v>10800</v>
      </c>
      <c r="U2065" s="117" t="s">
        <v>10800</v>
      </c>
      <c r="V2065" s="42" t="s">
        <v>73</v>
      </c>
      <c r="W2065" s="42" t="s">
        <v>73</v>
      </c>
      <c r="X2065" s="107">
        <v>40746</v>
      </c>
      <c r="Y2065" s="107">
        <v>40768</v>
      </c>
      <c r="Z2065" s="44">
        <f t="shared" si="193"/>
        <v>2011</v>
      </c>
      <c r="AA2065" s="44">
        <f t="shared" si="194"/>
        <v>7</v>
      </c>
      <c r="AB2065" s="44">
        <v>0</v>
      </c>
      <c r="AC2065" s="85" t="s">
        <v>10801</v>
      </c>
      <c r="AD2065" s="85" t="s">
        <v>688</v>
      </c>
      <c r="AE2065" s="85" t="s">
        <v>8602</v>
      </c>
      <c r="AF2065" s="85" t="s">
        <v>8602</v>
      </c>
      <c r="AG2065" s="85" t="s">
        <v>8602</v>
      </c>
      <c r="AH2065" s="85" t="s">
        <v>8602</v>
      </c>
      <c r="AI2065" s="85" t="s">
        <v>8602</v>
      </c>
      <c r="AJ2065" s="85" t="s">
        <v>8602</v>
      </c>
      <c r="AK2065" s="85" t="s">
        <v>8602</v>
      </c>
      <c r="AL2065" s="85" t="s">
        <v>8602</v>
      </c>
      <c r="AM2065" s="47">
        <v>1</v>
      </c>
      <c r="AN2065" s="47">
        <v>3</v>
      </c>
      <c r="AO2065" s="47">
        <v>4</v>
      </c>
      <c r="AP2065" s="47">
        <v>88</v>
      </c>
      <c r="AQ2065" s="47"/>
      <c r="AR2065" s="47"/>
      <c r="AS2065" s="47">
        <v>1</v>
      </c>
      <c r="AT2065" s="49">
        <v>1</v>
      </c>
      <c r="AU2065" s="49">
        <v>1</v>
      </c>
      <c r="AV2065" s="47"/>
      <c r="AW2065" s="49">
        <v>1</v>
      </c>
      <c r="AX2065" s="49"/>
      <c r="AY2065" s="44">
        <f t="shared" si="195"/>
        <v>23</v>
      </c>
      <c r="AZ2065" s="47"/>
      <c r="BA2065" s="47"/>
      <c r="BB2065" s="47"/>
      <c r="BC2065" s="48"/>
      <c r="BD2065" s="62"/>
      <c r="BE2065" s="62"/>
      <c r="BF2065" s="50"/>
      <c r="BG2065" s="51"/>
      <c r="BH2065" s="51">
        <f t="shared" si="192"/>
        <v>1</v>
      </c>
      <c r="BI2065" s="51">
        <v>3</v>
      </c>
      <c r="BJ2065" s="52"/>
      <c r="BK2065" s="52"/>
      <c r="BL2065" s="53"/>
      <c r="BM2065" s="47" t="e">
        <f>COUNTIFS(A$2:$AC2065,#REF!,M$2:$AL2065,M2065)</f>
        <v>#VALUE!</v>
      </c>
      <c r="BN2065" s="47">
        <v>0</v>
      </c>
      <c r="BO2065" s="54">
        <v>23</v>
      </c>
      <c r="BP2065" s="54">
        <v>0</v>
      </c>
      <c r="BQ2065" s="47">
        <v>23</v>
      </c>
      <c r="BR2065" s="49">
        <v>1</v>
      </c>
      <c r="BS2065" s="49">
        <v>1</v>
      </c>
      <c r="BT2065" s="44">
        <f t="shared" si="191"/>
        <v>113</v>
      </c>
      <c r="BW2065" s="40" t="s">
        <v>67</v>
      </c>
      <c r="BY2065" s="55"/>
      <c r="BZ2065" s="1" t="s">
        <v>22426</v>
      </c>
    </row>
    <row r="2066" spans="1:78" ht="15" customHeight="1">
      <c r="A2066" s="25" t="s">
        <v>8596</v>
      </c>
      <c r="B2066" s="42" t="s">
        <v>10802</v>
      </c>
      <c r="D2066" s="263">
        <v>0</v>
      </c>
      <c r="E2066" s="85" t="s">
        <v>76</v>
      </c>
      <c r="F2066" s="116" t="s">
        <v>1453</v>
      </c>
      <c r="G2066" s="266"/>
      <c r="H2066" s="266"/>
      <c r="I2066" s="85" t="s">
        <v>10797</v>
      </c>
      <c r="J2066" s="43" t="s">
        <v>10803</v>
      </c>
      <c r="M2066" s="44" t="s">
        <v>117</v>
      </c>
      <c r="N2066" s="45" t="s">
        <v>915</v>
      </c>
      <c r="O2066" s="42" t="s">
        <v>93</v>
      </c>
      <c r="P2066" s="42" t="s">
        <v>103</v>
      </c>
      <c r="Q2066" s="85" t="s">
        <v>105</v>
      </c>
      <c r="R2066" s="85" t="s">
        <v>73</v>
      </c>
      <c r="S2066" s="42" t="s">
        <v>10804</v>
      </c>
      <c r="T2066" s="42" t="s">
        <v>10805</v>
      </c>
      <c r="U2066" s="117" t="s">
        <v>10805</v>
      </c>
      <c r="V2066" s="42" t="s">
        <v>73</v>
      </c>
      <c r="W2066" s="42" t="s">
        <v>73</v>
      </c>
      <c r="X2066" s="107">
        <v>40768</v>
      </c>
      <c r="Y2066" s="107">
        <v>40778</v>
      </c>
      <c r="Z2066" s="44">
        <f t="shared" si="193"/>
        <v>2011</v>
      </c>
      <c r="AA2066" s="44">
        <f t="shared" si="194"/>
        <v>8</v>
      </c>
      <c r="AB2066" s="44">
        <v>0</v>
      </c>
      <c r="AC2066" s="85" t="s">
        <v>8602</v>
      </c>
      <c r="AD2066" s="85" t="s">
        <v>8602</v>
      </c>
      <c r="AE2066" s="85" t="s">
        <v>8602</v>
      </c>
      <c r="AF2066" s="85" t="s">
        <v>8602</v>
      </c>
      <c r="AG2066" s="85" t="s">
        <v>8602</v>
      </c>
      <c r="AH2066" s="85" t="s">
        <v>8602</v>
      </c>
      <c r="AI2066" s="85" t="s">
        <v>8602</v>
      </c>
      <c r="AJ2066" s="85" t="s">
        <v>8602</v>
      </c>
      <c r="AK2066" s="85" t="s">
        <v>8602</v>
      </c>
      <c r="AL2066" s="85" t="s">
        <v>8602</v>
      </c>
      <c r="AM2066" s="47">
        <v>1</v>
      </c>
      <c r="AN2066" s="47">
        <v>3</v>
      </c>
      <c r="AO2066" s="47">
        <v>4</v>
      </c>
      <c r="AP2066" s="47">
        <v>88</v>
      </c>
      <c r="AQ2066" s="47"/>
      <c r="AR2066" s="47"/>
      <c r="AS2066" s="47">
        <v>1</v>
      </c>
      <c r="AT2066" s="49">
        <v>1</v>
      </c>
      <c r="AU2066" s="49">
        <v>1</v>
      </c>
      <c r="AV2066" s="47"/>
      <c r="AW2066" s="49">
        <v>1</v>
      </c>
      <c r="AX2066" s="49"/>
      <c r="AY2066" s="44">
        <f t="shared" si="195"/>
        <v>11</v>
      </c>
      <c r="AZ2066" s="47"/>
      <c r="BA2066" s="47"/>
      <c r="BB2066" s="47"/>
      <c r="BC2066" s="48"/>
      <c r="BD2066" s="62"/>
      <c r="BE2066" s="62"/>
      <c r="BF2066" s="50"/>
      <c r="BG2066" s="51"/>
      <c r="BH2066" s="51">
        <f t="shared" si="192"/>
        <v>1</v>
      </c>
      <c r="BI2066" s="51">
        <v>3</v>
      </c>
      <c r="BJ2066" s="52"/>
      <c r="BK2066" s="52"/>
      <c r="BL2066" s="53"/>
      <c r="BM2066" s="47" t="e">
        <f>COUNTIFS(A$2:$AC2066,#REF!,M$2:$AL2066,M2066)</f>
        <v>#VALUE!</v>
      </c>
      <c r="BN2066" s="47">
        <v>0</v>
      </c>
      <c r="BO2066" s="54">
        <v>11</v>
      </c>
      <c r="BP2066" s="54">
        <v>0</v>
      </c>
      <c r="BQ2066" s="47">
        <v>11</v>
      </c>
      <c r="BR2066" s="49">
        <v>1</v>
      </c>
      <c r="BS2066" s="49">
        <v>1</v>
      </c>
      <c r="BT2066" s="44">
        <f t="shared" ref="BT2066:BT2129" si="196">MAX(MIN((DATE(2012,3,31)+1),X2066+1),DATE(2011,4,1))-MIN(MAX(DATE(2011,4,1),W2066),(DATE(2012,3,31)+1))</f>
        <v>135</v>
      </c>
      <c r="BW2066" s="40" t="s">
        <v>67</v>
      </c>
      <c r="BY2066" s="55"/>
      <c r="BZ2066" s="1" t="s">
        <v>22426</v>
      </c>
    </row>
    <row r="2067" spans="1:78" ht="15" customHeight="1">
      <c r="A2067" s="25" t="s">
        <v>8596</v>
      </c>
      <c r="B2067" s="42" t="s">
        <v>10806</v>
      </c>
      <c r="D2067" s="263">
        <v>0</v>
      </c>
      <c r="E2067" s="85" t="s">
        <v>76</v>
      </c>
      <c r="F2067" s="116" t="s">
        <v>1453</v>
      </c>
      <c r="G2067" s="266"/>
      <c r="H2067" s="266"/>
      <c r="I2067" s="85" t="s">
        <v>10807</v>
      </c>
      <c r="J2067" s="43" t="s">
        <v>10808</v>
      </c>
      <c r="M2067" s="44" t="s">
        <v>117</v>
      </c>
      <c r="N2067" s="45" t="s">
        <v>915</v>
      </c>
      <c r="O2067" s="42" t="s">
        <v>110</v>
      </c>
      <c r="P2067" s="42" t="s">
        <v>111</v>
      </c>
      <c r="Q2067" s="85" t="s">
        <v>105</v>
      </c>
      <c r="R2067" s="85" t="s">
        <v>73</v>
      </c>
      <c r="S2067" s="42" t="s">
        <v>10809</v>
      </c>
      <c r="T2067" s="42" t="s">
        <v>10810</v>
      </c>
      <c r="U2067" s="117" t="s">
        <v>10810</v>
      </c>
      <c r="V2067" s="42" t="s">
        <v>73</v>
      </c>
      <c r="W2067" s="42" t="s">
        <v>73</v>
      </c>
      <c r="X2067" s="107">
        <v>40772</v>
      </c>
      <c r="Y2067" s="107">
        <v>40776</v>
      </c>
      <c r="Z2067" s="44">
        <f t="shared" si="193"/>
        <v>2011</v>
      </c>
      <c r="AA2067" s="44">
        <f t="shared" si="194"/>
        <v>8</v>
      </c>
      <c r="AB2067" s="44">
        <v>0</v>
      </c>
      <c r="AC2067" s="85" t="s">
        <v>8602</v>
      </c>
      <c r="AD2067" s="85" t="s">
        <v>8602</v>
      </c>
      <c r="AE2067" s="85" t="s">
        <v>8602</v>
      </c>
      <c r="AF2067" s="85" t="s">
        <v>8602</v>
      </c>
      <c r="AG2067" s="85" t="s">
        <v>8602</v>
      </c>
      <c r="AH2067" s="85" t="s">
        <v>8602</v>
      </c>
      <c r="AI2067" s="85" t="s">
        <v>8602</v>
      </c>
      <c r="AJ2067" s="85" t="s">
        <v>8602</v>
      </c>
      <c r="AK2067" s="85" t="s">
        <v>8602</v>
      </c>
      <c r="AL2067" s="85" t="s">
        <v>8602</v>
      </c>
      <c r="AM2067" s="47">
        <v>1</v>
      </c>
      <c r="AN2067" s="47">
        <v>2</v>
      </c>
      <c r="AO2067" s="47">
        <v>4</v>
      </c>
      <c r="AP2067" s="47">
        <v>88</v>
      </c>
      <c r="AQ2067" s="47"/>
      <c r="AR2067" s="47"/>
      <c r="AS2067" s="118">
        <v>0</v>
      </c>
      <c r="AT2067" s="49">
        <v>1</v>
      </c>
      <c r="AU2067" s="49">
        <v>1</v>
      </c>
      <c r="AV2067" s="47"/>
      <c r="AW2067" s="49">
        <v>1</v>
      </c>
      <c r="AX2067" s="49"/>
      <c r="AY2067" s="44">
        <f t="shared" si="195"/>
        <v>5</v>
      </c>
      <c r="AZ2067" s="47"/>
      <c r="BA2067" s="47"/>
      <c r="BB2067" s="47"/>
      <c r="BC2067" s="48"/>
      <c r="BD2067" s="62"/>
      <c r="BE2067" s="62"/>
      <c r="BF2067" s="50"/>
      <c r="BG2067" s="51"/>
      <c r="BH2067" s="51">
        <f t="shared" si="192"/>
        <v>1</v>
      </c>
      <c r="BI2067" s="51">
        <v>8</v>
      </c>
      <c r="BJ2067" s="52"/>
      <c r="BK2067" s="52"/>
      <c r="BL2067" s="53"/>
      <c r="BM2067" s="47" t="e">
        <f>COUNTIFS(A$2:$AC2067,#REF!,M$2:$AL2067,M2067)</f>
        <v>#VALUE!</v>
      </c>
      <c r="BN2067" s="47">
        <v>0</v>
      </c>
      <c r="BO2067" s="54">
        <v>5</v>
      </c>
      <c r="BP2067" s="54">
        <v>0</v>
      </c>
      <c r="BQ2067" s="47">
        <v>5</v>
      </c>
      <c r="BR2067" s="49">
        <v>1</v>
      </c>
      <c r="BS2067" s="49">
        <v>1</v>
      </c>
      <c r="BT2067" s="44">
        <f t="shared" si="196"/>
        <v>139</v>
      </c>
      <c r="BW2067" s="40" t="s">
        <v>67</v>
      </c>
      <c r="BY2067" s="55"/>
      <c r="BZ2067" s="1" t="s">
        <v>22426</v>
      </c>
    </row>
    <row r="2068" spans="1:78" ht="15" customHeight="1">
      <c r="A2068" s="25" t="s">
        <v>8596</v>
      </c>
      <c r="B2068" s="42" t="s">
        <v>10811</v>
      </c>
      <c r="D2068" s="263">
        <v>0</v>
      </c>
      <c r="E2068" s="85" t="s">
        <v>76</v>
      </c>
      <c r="F2068" s="116" t="s">
        <v>1453</v>
      </c>
      <c r="G2068" s="266"/>
      <c r="H2068" s="266"/>
      <c r="I2068" s="85" t="s">
        <v>7944</v>
      </c>
      <c r="J2068" s="43" t="s">
        <v>2301</v>
      </c>
      <c r="M2068" s="44" t="s">
        <v>117</v>
      </c>
      <c r="N2068" s="45" t="s">
        <v>157</v>
      </c>
      <c r="O2068" s="42" t="s">
        <v>237</v>
      </c>
      <c r="P2068" s="42" t="s">
        <v>238</v>
      </c>
      <c r="Q2068" s="85" t="s">
        <v>105</v>
      </c>
      <c r="R2068" s="85" t="s">
        <v>73</v>
      </c>
      <c r="S2068" s="42" t="s">
        <v>10812</v>
      </c>
      <c r="T2068" s="42" t="s">
        <v>10813</v>
      </c>
      <c r="U2068" s="117" t="s">
        <v>10813</v>
      </c>
      <c r="V2068" s="42" t="s">
        <v>73</v>
      </c>
      <c r="W2068" s="42" t="s">
        <v>73</v>
      </c>
      <c r="X2068" s="107">
        <v>40782</v>
      </c>
      <c r="Y2068" s="107">
        <v>40808</v>
      </c>
      <c r="Z2068" s="44">
        <f t="shared" si="193"/>
        <v>2011</v>
      </c>
      <c r="AA2068" s="44">
        <f t="shared" si="194"/>
        <v>8</v>
      </c>
      <c r="AB2068" s="44">
        <v>0</v>
      </c>
      <c r="AC2068" s="85" t="s">
        <v>8602</v>
      </c>
      <c r="AD2068" s="85" t="s">
        <v>8602</v>
      </c>
      <c r="AE2068" s="85" t="s">
        <v>8602</v>
      </c>
      <c r="AF2068" s="85" t="s">
        <v>8602</v>
      </c>
      <c r="AG2068" s="85" t="s">
        <v>10814</v>
      </c>
      <c r="AH2068" s="85" t="s">
        <v>8602</v>
      </c>
      <c r="AI2068" s="85" t="s">
        <v>8602</v>
      </c>
      <c r="AJ2068" s="85" t="s">
        <v>8602</v>
      </c>
      <c r="AK2068" s="85" t="s">
        <v>8602</v>
      </c>
      <c r="AL2068" s="85" t="s">
        <v>8602</v>
      </c>
      <c r="AM2068" s="47">
        <v>1</v>
      </c>
      <c r="AN2068" s="47">
        <v>2</v>
      </c>
      <c r="AO2068" s="47">
        <v>4</v>
      </c>
      <c r="AP2068" s="47">
        <v>88</v>
      </c>
      <c r="AQ2068" s="47"/>
      <c r="AR2068" s="47"/>
      <c r="AS2068" s="118">
        <v>0</v>
      </c>
      <c r="AT2068" s="49">
        <v>1</v>
      </c>
      <c r="AU2068" s="49">
        <v>1</v>
      </c>
      <c r="AV2068" s="47"/>
      <c r="AW2068" s="49">
        <v>1</v>
      </c>
      <c r="AX2068" s="49"/>
      <c r="AY2068" s="44">
        <f t="shared" si="195"/>
        <v>27</v>
      </c>
      <c r="AZ2068" s="47"/>
      <c r="BA2068" s="47"/>
      <c r="BB2068" s="47"/>
      <c r="BC2068" s="48"/>
      <c r="BD2068" s="62"/>
      <c r="BE2068" s="62"/>
      <c r="BF2068" s="50"/>
      <c r="BG2068" s="51"/>
      <c r="BH2068" s="51">
        <f t="shared" si="192"/>
        <v>1</v>
      </c>
      <c r="BI2068" s="51">
        <v>2</v>
      </c>
      <c r="BJ2068" s="52"/>
      <c r="BK2068" s="52"/>
      <c r="BL2068" s="53"/>
      <c r="BM2068" s="47" t="e">
        <f>COUNTIFS(A$2:$AC2068,#REF!,M$2:$AL2068,M2068)</f>
        <v>#VALUE!</v>
      </c>
      <c r="BN2068" s="47">
        <v>0</v>
      </c>
      <c r="BO2068" s="54">
        <v>27</v>
      </c>
      <c r="BP2068" s="54">
        <v>0</v>
      </c>
      <c r="BQ2068" s="47">
        <v>27</v>
      </c>
      <c r="BR2068" s="49">
        <v>1</v>
      </c>
      <c r="BS2068" s="49">
        <v>1</v>
      </c>
      <c r="BT2068" s="44">
        <f t="shared" si="196"/>
        <v>149</v>
      </c>
      <c r="BW2068" s="40" t="s">
        <v>67</v>
      </c>
      <c r="BY2068" s="55"/>
      <c r="BZ2068" s="1" t="s">
        <v>22426</v>
      </c>
    </row>
    <row r="2069" spans="1:78" ht="15" customHeight="1">
      <c r="A2069" s="25" t="s">
        <v>8596</v>
      </c>
      <c r="B2069" s="42" t="s">
        <v>10815</v>
      </c>
      <c r="D2069" s="263">
        <v>0</v>
      </c>
      <c r="E2069" s="85" t="s">
        <v>76</v>
      </c>
      <c r="F2069" s="116" t="s">
        <v>1453</v>
      </c>
      <c r="G2069" s="266"/>
      <c r="H2069" s="266"/>
      <c r="I2069" s="85" t="s">
        <v>383</v>
      </c>
      <c r="J2069" s="43" t="s">
        <v>935</v>
      </c>
      <c r="M2069" s="44" t="s">
        <v>117</v>
      </c>
      <c r="N2069" s="45" t="s">
        <v>157</v>
      </c>
      <c r="O2069" s="42" t="s">
        <v>81</v>
      </c>
      <c r="P2069" s="42" t="s">
        <v>82</v>
      </c>
      <c r="Q2069" s="85" t="s">
        <v>105</v>
      </c>
      <c r="R2069" s="85" t="s">
        <v>73</v>
      </c>
      <c r="S2069" s="42" t="s">
        <v>10816</v>
      </c>
      <c r="T2069" s="42" t="s">
        <v>10817</v>
      </c>
      <c r="U2069" s="117" t="s">
        <v>10817</v>
      </c>
      <c r="V2069" s="42" t="s">
        <v>73</v>
      </c>
      <c r="W2069" s="42" t="s">
        <v>73</v>
      </c>
      <c r="X2069" s="107">
        <v>40822</v>
      </c>
      <c r="Y2069" s="107">
        <v>40828</v>
      </c>
      <c r="Z2069" s="44">
        <f t="shared" si="193"/>
        <v>2011</v>
      </c>
      <c r="AA2069" s="44">
        <f t="shared" si="194"/>
        <v>10</v>
      </c>
      <c r="AB2069" s="44">
        <v>0</v>
      </c>
      <c r="AC2069" s="85" t="s">
        <v>10818</v>
      </c>
      <c r="AD2069" s="85" t="s">
        <v>10819</v>
      </c>
      <c r="AE2069" s="85" t="s">
        <v>8602</v>
      </c>
      <c r="AF2069" s="85" t="s">
        <v>8602</v>
      </c>
      <c r="AG2069" s="85" t="s">
        <v>8602</v>
      </c>
      <c r="AH2069" s="85" t="s">
        <v>8602</v>
      </c>
      <c r="AI2069" s="85" t="s">
        <v>10820</v>
      </c>
      <c r="AJ2069" s="85" t="s">
        <v>10821</v>
      </c>
      <c r="AK2069" s="85" t="s">
        <v>8602</v>
      </c>
      <c r="AL2069" s="85" t="s">
        <v>8602</v>
      </c>
      <c r="AM2069" s="47">
        <v>1</v>
      </c>
      <c r="AN2069" s="47">
        <v>1</v>
      </c>
      <c r="AO2069" s="47">
        <v>4</v>
      </c>
      <c r="AP2069" s="47">
        <v>88</v>
      </c>
      <c r="AQ2069" s="47"/>
      <c r="AR2069" s="47"/>
      <c r="AS2069" s="118">
        <v>0</v>
      </c>
      <c r="AT2069" s="49">
        <v>1</v>
      </c>
      <c r="AU2069" s="49">
        <v>1</v>
      </c>
      <c r="AV2069" s="47"/>
      <c r="AW2069" s="49">
        <v>1</v>
      </c>
      <c r="AX2069" s="49"/>
      <c r="AY2069" s="44">
        <f t="shared" si="195"/>
        <v>7</v>
      </c>
      <c r="AZ2069" s="47"/>
      <c r="BA2069" s="47"/>
      <c r="BB2069" s="47"/>
      <c r="BC2069" s="48"/>
      <c r="BD2069" s="62"/>
      <c r="BE2069" s="62"/>
      <c r="BF2069" s="50"/>
      <c r="BG2069" s="51"/>
      <c r="BH2069" s="51">
        <f t="shared" si="192"/>
        <v>1</v>
      </c>
      <c r="BI2069" s="51">
        <v>3</v>
      </c>
      <c r="BJ2069" s="52"/>
      <c r="BK2069" s="52"/>
      <c r="BL2069" s="53"/>
      <c r="BM2069" s="47" t="e">
        <f>COUNTIFS(A$2:$AC2069,#REF!,M$2:$AL2069,M2069)</f>
        <v>#VALUE!</v>
      </c>
      <c r="BN2069" s="47">
        <v>0</v>
      </c>
      <c r="BO2069" s="54">
        <v>7</v>
      </c>
      <c r="BP2069" s="54">
        <v>0</v>
      </c>
      <c r="BQ2069" s="47">
        <v>7</v>
      </c>
      <c r="BR2069" s="49">
        <v>1</v>
      </c>
      <c r="BS2069" s="49">
        <v>1</v>
      </c>
      <c r="BT2069" s="44">
        <f t="shared" si="196"/>
        <v>189</v>
      </c>
      <c r="BW2069" s="40" t="s">
        <v>67</v>
      </c>
      <c r="BY2069" s="55"/>
      <c r="BZ2069" s="1" t="s">
        <v>22426</v>
      </c>
    </row>
    <row r="2070" spans="1:78" ht="15" customHeight="1">
      <c r="A2070" s="25" t="s">
        <v>8596</v>
      </c>
      <c r="B2070" s="42" t="s">
        <v>10822</v>
      </c>
      <c r="D2070" s="263">
        <v>0</v>
      </c>
      <c r="E2070" s="85" t="s">
        <v>76</v>
      </c>
      <c r="F2070" s="116" t="s">
        <v>1453</v>
      </c>
      <c r="G2070" s="266"/>
      <c r="H2070" s="266"/>
      <c r="I2070" s="85" t="s">
        <v>377</v>
      </c>
      <c r="J2070" s="43" t="s">
        <v>378</v>
      </c>
      <c r="M2070" s="44" t="s">
        <v>117</v>
      </c>
      <c r="N2070" s="45" t="s">
        <v>160</v>
      </c>
      <c r="O2070" s="42" t="s">
        <v>93</v>
      </c>
      <c r="P2070" s="42" t="s">
        <v>103</v>
      </c>
      <c r="Q2070" s="85" t="s">
        <v>105</v>
      </c>
      <c r="R2070" s="85" t="s">
        <v>73</v>
      </c>
      <c r="S2070" s="42" t="s">
        <v>10823</v>
      </c>
      <c r="T2070" s="42" t="s">
        <v>10824</v>
      </c>
      <c r="U2070" s="117" t="s">
        <v>10824</v>
      </c>
      <c r="V2070" s="42" t="s">
        <v>73</v>
      </c>
      <c r="W2070" s="42" t="s">
        <v>73</v>
      </c>
      <c r="X2070" s="107">
        <v>40806</v>
      </c>
      <c r="Y2070" s="107">
        <v>40826</v>
      </c>
      <c r="Z2070" s="44">
        <f t="shared" si="193"/>
        <v>2011</v>
      </c>
      <c r="AA2070" s="44">
        <f t="shared" si="194"/>
        <v>9</v>
      </c>
      <c r="AB2070" s="44">
        <v>0</v>
      </c>
      <c r="AC2070" s="85" t="s">
        <v>10825</v>
      </c>
      <c r="AD2070" s="85" t="s">
        <v>10826</v>
      </c>
      <c r="AE2070" s="85" t="s">
        <v>8602</v>
      </c>
      <c r="AF2070" s="85" t="s">
        <v>8602</v>
      </c>
      <c r="AG2070" s="85" t="s">
        <v>8602</v>
      </c>
      <c r="AH2070" s="85" t="s">
        <v>8602</v>
      </c>
      <c r="AI2070" s="85" t="s">
        <v>10827</v>
      </c>
      <c r="AJ2070" s="85" t="s">
        <v>10828</v>
      </c>
      <c r="AK2070" s="85" t="s">
        <v>8602</v>
      </c>
      <c r="AL2070" s="85" t="s">
        <v>8602</v>
      </c>
      <c r="AM2070" s="47">
        <v>1</v>
      </c>
      <c r="AN2070" s="47">
        <v>1</v>
      </c>
      <c r="AO2070" s="47">
        <v>4</v>
      </c>
      <c r="AP2070" s="47">
        <v>88</v>
      </c>
      <c r="AQ2070" s="47"/>
      <c r="AR2070" s="47"/>
      <c r="AS2070" s="47">
        <v>1</v>
      </c>
      <c r="AT2070" s="49">
        <v>1</v>
      </c>
      <c r="AU2070" s="49">
        <v>1</v>
      </c>
      <c r="AV2070" s="47"/>
      <c r="AW2070" s="49">
        <v>1</v>
      </c>
      <c r="AX2070" s="49"/>
      <c r="AY2070" s="44">
        <f t="shared" si="195"/>
        <v>21</v>
      </c>
      <c r="AZ2070" s="47"/>
      <c r="BA2070" s="47"/>
      <c r="BB2070" s="47"/>
      <c r="BC2070" s="48"/>
      <c r="BD2070" s="62"/>
      <c r="BE2070" s="62"/>
      <c r="BF2070" s="50"/>
      <c r="BG2070" s="51"/>
      <c r="BH2070" s="51">
        <f t="shared" si="192"/>
        <v>1</v>
      </c>
      <c r="BI2070" s="51">
        <v>3</v>
      </c>
      <c r="BJ2070" s="52"/>
      <c r="BK2070" s="52"/>
      <c r="BL2070" s="53"/>
      <c r="BM2070" s="47" t="e">
        <f>COUNTIFS(A$2:$AC2070,#REF!,M$2:$AL2070,M2070)</f>
        <v>#VALUE!</v>
      </c>
      <c r="BN2070" s="47">
        <v>1</v>
      </c>
      <c r="BO2070" s="54">
        <v>21</v>
      </c>
      <c r="BP2070" s="54">
        <v>0</v>
      </c>
      <c r="BQ2070" s="47">
        <v>21</v>
      </c>
      <c r="BR2070" s="49">
        <v>1</v>
      </c>
      <c r="BS2070" s="49">
        <v>1</v>
      </c>
      <c r="BT2070" s="44">
        <f t="shared" si="196"/>
        <v>173</v>
      </c>
      <c r="BW2070" s="40" t="s">
        <v>67</v>
      </c>
      <c r="BY2070" s="55"/>
      <c r="BZ2070" s="1" t="s">
        <v>22426</v>
      </c>
    </row>
    <row r="2071" spans="1:78" ht="15" customHeight="1">
      <c r="A2071" s="25" t="s">
        <v>8596</v>
      </c>
      <c r="B2071" s="42" t="s">
        <v>10829</v>
      </c>
      <c r="D2071" s="263">
        <v>0</v>
      </c>
      <c r="E2071" s="85" t="s">
        <v>76</v>
      </c>
      <c r="F2071" s="116" t="s">
        <v>1453</v>
      </c>
      <c r="G2071" s="266"/>
      <c r="H2071" s="266"/>
      <c r="I2071" s="85" t="s">
        <v>10830</v>
      </c>
      <c r="J2071" s="43" t="s">
        <v>10831</v>
      </c>
      <c r="M2071" s="44" t="s">
        <v>117</v>
      </c>
      <c r="N2071" s="45" t="s">
        <v>118</v>
      </c>
      <c r="O2071" s="42" t="s">
        <v>86</v>
      </c>
      <c r="P2071" s="42" t="s">
        <v>87</v>
      </c>
      <c r="Q2071" s="85" t="s">
        <v>105</v>
      </c>
      <c r="R2071" s="85" t="s">
        <v>73</v>
      </c>
      <c r="S2071" s="42" t="s">
        <v>10832</v>
      </c>
      <c r="T2071" s="42" t="s">
        <v>10833</v>
      </c>
      <c r="U2071" s="117" t="s">
        <v>10833</v>
      </c>
      <c r="V2071" s="42" t="s">
        <v>73</v>
      </c>
      <c r="W2071" s="42" t="s">
        <v>73</v>
      </c>
      <c r="X2071" s="107">
        <v>40829</v>
      </c>
      <c r="Y2071" s="107">
        <v>40835</v>
      </c>
      <c r="Z2071" s="44">
        <f t="shared" si="193"/>
        <v>2011</v>
      </c>
      <c r="AA2071" s="44">
        <f t="shared" si="194"/>
        <v>10</v>
      </c>
      <c r="AB2071" s="44">
        <v>0</v>
      </c>
      <c r="AC2071" s="85" t="s">
        <v>8602</v>
      </c>
      <c r="AD2071" s="85" t="s">
        <v>8602</v>
      </c>
      <c r="AE2071" s="85" t="s">
        <v>8602</v>
      </c>
      <c r="AF2071" s="85" t="s">
        <v>8602</v>
      </c>
      <c r="AG2071" s="85" t="s">
        <v>8602</v>
      </c>
      <c r="AH2071" s="85" t="s">
        <v>8602</v>
      </c>
      <c r="AI2071" s="85" t="s">
        <v>8602</v>
      </c>
      <c r="AJ2071" s="85" t="s">
        <v>8602</v>
      </c>
      <c r="AK2071" s="85" t="s">
        <v>8602</v>
      </c>
      <c r="AL2071" s="85" t="s">
        <v>8602</v>
      </c>
      <c r="AM2071" s="47">
        <v>1</v>
      </c>
      <c r="AN2071" s="47">
        <v>1</v>
      </c>
      <c r="AO2071" s="47">
        <v>4</v>
      </c>
      <c r="AP2071" s="47">
        <v>88</v>
      </c>
      <c r="AQ2071" s="47"/>
      <c r="AR2071" s="47"/>
      <c r="AS2071" s="118">
        <v>0</v>
      </c>
      <c r="AT2071" s="49">
        <v>1</v>
      </c>
      <c r="AU2071" s="49">
        <v>1</v>
      </c>
      <c r="AV2071" s="47"/>
      <c r="AW2071" s="49">
        <v>1</v>
      </c>
      <c r="AX2071" s="49"/>
      <c r="AY2071" s="44">
        <f t="shared" si="195"/>
        <v>7</v>
      </c>
      <c r="AZ2071" s="47"/>
      <c r="BA2071" s="47"/>
      <c r="BB2071" s="47"/>
      <c r="BC2071" s="48"/>
      <c r="BD2071" s="62"/>
      <c r="BE2071" s="62"/>
      <c r="BF2071" s="50"/>
      <c r="BG2071" s="51"/>
      <c r="BH2071" s="51">
        <f t="shared" si="192"/>
        <v>1</v>
      </c>
      <c r="BI2071" s="51">
        <v>7</v>
      </c>
      <c r="BJ2071" s="52"/>
      <c r="BK2071" s="52"/>
      <c r="BL2071" s="53"/>
      <c r="BM2071" s="47" t="e">
        <f>COUNTIFS(A$2:$AC2071,#REF!,M$2:$AL2071,M2071)</f>
        <v>#VALUE!</v>
      </c>
      <c r="BN2071" s="47">
        <v>0</v>
      </c>
      <c r="BO2071" s="54">
        <v>7</v>
      </c>
      <c r="BP2071" s="54">
        <v>0</v>
      </c>
      <c r="BQ2071" s="47">
        <v>7</v>
      </c>
      <c r="BR2071" s="49">
        <v>1</v>
      </c>
      <c r="BS2071" s="49">
        <v>1</v>
      </c>
      <c r="BT2071" s="44">
        <f t="shared" si="196"/>
        <v>196</v>
      </c>
      <c r="BW2071" s="40" t="s">
        <v>67</v>
      </c>
      <c r="BY2071" s="55"/>
      <c r="BZ2071" s="1" t="s">
        <v>22426</v>
      </c>
    </row>
    <row r="2072" spans="1:78" ht="15" customHeight="1">
      <c r="A2072" s="25" t="s">
        <v>8596</v>
      </c>
      <c r="B2072" s="42" t="s">
        <v>10834</v>
      </c>
      <c r="D2072" s="263">
        <v>0</v>
      </c>
      <c r="E2072" s="85" t="s">
        <v>76</v>
      </c>
      <c r="F2072" s="116" t="s">
        <v>1453</v>
      </c>
      <c r="G2072" s="266"/>
      <c r="H2072" s="266"/>
      <c r="I2072" s="85" t="s">
        <v>383</v>
      </c>
      <c r="J2072" s="43" t="s">
        <v>935</v>
      </c>
      <c r="M2072" s="44" t="s">
        <v>117</v>
      </c>
      <c r="N2072" s="45" t="s">
        <v>157</v>
      </c>
      <c r="O2072" s="42" t="s">
        <v>71</v>
      </c>
      <c r="P2072" s="42" t="s">
        <v>122</v>
      </c>
      <c r="Q2072" s="85" t="s">
        <v>105</v>
      </c>
      <c r="R2072" s="85" t="s">
        <v>73</v>
      </c>
      <c r="S2072" s="42" t="s">
        <v>10835</v>
      </c>
      <c r="T2072" s="42" t="s">
        <v>8602</v>
      </c>
      <c r="U2072" s="117" t="s">
        <v>10836</v>
      </c>
      <c r="V2072" s="42" t="s">
        <v>73</v>
      </c>
      <c r="W2072" s="42" t="s">
        <v>73</v>
      </c>
      <c r="X2072" s="107">
        <v>40837</v>
      </c>
      <c r="Y2072" s="107">
        <v>40865</v>
      </c>
      <c r="Z2072" s="44">
        <f t="shared" si="193"/>
        <v>2011</v>
      </c>
      <c r="AA2072" s="44">
        <f t="shared" si="194"/>
        <v>10</v>
      </c>
      <c r="AB2072" s="44">
        <v>0</v>
      </c>
      <c r="AC2072" s="42" t="s">
        <v>739</v>
      </c>
      <c r="AD2072" s="42" t="s">
        <v>739</v>
      </c>
      <c r="AE2072" s="85" t="s">
        <v>8602</v>
      </c>
      <c r="AF2072" s="85" t="s">
        <v>8602</v>
      </c>
      <c r="AG2072" s="85" t="s">
        <v>8602</v>
      </c>
      <c r="AH2072" s="85" t="s">
        <v>8602</v>
      </c>
      <c r="AI2072" s="85" t="s">
        <v>8602</v>
      </c>
      <c r="AJ2072" s="85" t="s">
        <v>8602</v>
      </c>
      <c r="AK2072" s="85" t="s">
        <v>8602</v>
      </c>
      <c r="AL2072" s="85" t="s">
        <v>8602</v>
      </c>
      <c r="AM2072" s="47">
        <v>1</v>
      </c>
      <c r="AN2072" s="47">
        <v>1</v>
      </c>
      <c r="AO2072" s="47">
        <v>4</v>
      </c>
      <c r="AP2072" s="47">
        <v>88</v>
      </c>
      <c r="AQ2072" s="47"/>
      <c r="AR2072" s="47"/>
      <c r="AS2072" s="47">
        <v>1</v>
      </c>
      <c r="AT2072" s="49">
        <v>1</v>
      </c>
      <c r="AU2072" s="49">
        <v>1</v>
      </c>
      <c r="AV2072" s="47"/>
      <c r="AW2072" s="49">
        <v>1</v>
      </c>
      <c r="AX2072" s="49"/>
      <c r="AY2072" s="44">
        <f t="shared" si="195"/>
        <v>29</v>
      </c>
      <c r="AZ2072" s="47"/>
      <c r="BA2072" s="47"/>
      <c r="BB2072" s="47"/>
      <c r="BC2072" s="48"/>
      <c r="BD2072" s="62"/>
      <c r="BE2072" s="62"/>
      <c r="BF2072" s="50"/>
      <c r="BG2072" s="51"/>
      <c r="BH2072" s="51">
        <f t="shared" si="192"/>
        <v>1</v>
      </c>
      <c r="BI2072" s="51">
        <v>6</v>
      </c>
      <c r="BJ2072" s="52"/>
      <c r="BK2072" s="52"/>
      <c r="BL2072" s="53"/>
      <c r="BM2072" s="47" t="e">
        <f>COUNTIFS(A$2:$AC2072,#REF!,M$2:$AL2072,M2072)</f>
        <v>#VALUE!</v>
      </c>
      <c r="BN2072" s="47">
        <v>0</v>
      </c>
      <c r="BO2072" s="54">
        <v>29</v>
      </c>
      <c r="BP2072" s="54">
        <v>0</v>
      </c>
      <c r="BQ2072" s="47">
        <v>29</v>
      </c>
      <c r="BR2072" s="49">
        <v>1</v>
      </c>
      <c r="BS2072" s="49">
        <v>1</v>
      </c>
      <c r="BT2072" s="44">
        <f t="shared" si="196"/>
        <v>204</v>
      </c>
      <c r="BW2072" s="40" t="s">
        <v>67</v>
      </c>
      <c r="BY2072" s="55"/>
      <c r="BZ2072" s="1" t="s">
        <v>22426</v>
      </c>
    </row>
    <row r="2073" spans="1:78" ht="15" customHeight="1">
      <c r="A2073" s="25" t="s">
        <v>8596</v>
      </c>
      <c r="B2073" s="42" t="s">
        <v>10837</v>
      </c>
      <c r="D2073" s="263">
        <v>0</v>
      </c>
      <c r="E2073" s="85" t="s">
        <v>76</v>
      </c>
      <c r="F2073" s="116" t="s">
        <v>1453</v>
      </c>
      <c r="G2073" s="266"/>
      <c r="H2073" s="266"/>
      <c r="I2073" s="85" t="s">
        <v>673</v>
      </c>
      <c r="J2073" s="43" t="s">
        <v>942</v>
      </c>
      <c r="M2073" s="44" t="s">
        <v>117</v>
      </c>
      <c r="N2073" s="45" t="s">
        <v>157</v>
      </c>
      <c r="O2073" s="42" t="s">
        <v>237</v>
      </c>
      <c r="P2073" s="42" t="s">
        <v>238</v>
      </c>
      <c r="Q2073" s="85" t="s">
        <v>105</v>
      </c>
      <c r="R2073" s="85" t="s">
        <v>73</v>
      </c>
      <c r="S2073" s="42" t="s">
        <v>10838</v>
      </c>
      <c r="T2073" s="42" t="s">
        <v>10839</v>
      </c>
      <c r="U2073" s="117" t="s">
        <v>10839</v>
      </c>
      <c r="V2073" s="42" t="s">
        <v>73</v>
      </c>
      <c r="W2073" s="42" t="s">
        <v>73</v>
      </c>
      <c r="X2073" s="107">
        <v>40851</v>
      </c>
      <c r="Y2073" s="107">
        <v>40854</v>
      </c>
      <c r="Z2073" s="44">
        <f t="shared" si="193"/>
        <v>2011</v>
      </c>
      <c r="AA2073" s="44">
        <f t="shared" si="194"/>
        <v>11</v>
      </c>
      <c r="AB2073" s="44">
        <v>0</v>
      </c>
      <c r="AC2073" s="85" t="s">
        <v>10840</v>
      </c>
      <c r="AD2073" s="85" t="s">
        <v>10841</v>
      </c>
      <c r="AE2073" s="85" t="s">
        <v>8602</v>
      </c>
      <c r="AF2073" s="85" t="s">
        <v>8602</v>
      </c>
      <c r="AG2073" s="85" t="s">
        <v>10842</v>
      </c>
      <c r="AH2073" s="85" t="s">
        <v>10843</v>
      </c>
      <c r="AI2073" s="85" t="s">
        <v>8602</v>
      </c>
      <c r="AJ2073" s="85" t="s">
        <v>8602</v>
      </c>
      <c r="AK2073" s="85" t="s">
        <v>8602</v>
      </c>
      <c r="AL2073" s="85" t="s">
        <v>8602</v>
      </c>
      <c r="AM2073" s="47">
        <v>1</v>
      </c>
      <c r="AN2073" s="47">
        <v>1</v>
      </c>
      <c r="AO2073" s="47">
        <v>4</v>
      </c>
      <c r="AP2073" s="47">
        <v>88</v>
      </c>
      <c r="AQ2073" s="47"/>
      <c r="AR2073" s="47"/>
      <c r="AS2073" s="118">
        <v>0</v>
      </c>
      <c r="AT2073" s="49">
        <v>1</v>
      </c>
      <c r="AU2073" s="49">
        <v>1</v>
      </c>
      <c r="AV2073" s="47"/>
      <c r="AW2073" s="49">
        <v>1</v>
      </c>
      <c r="AX2073" s="49"/>
      <c r="AY2073" s="44">
        <f t="shared" si="195"/>
        <v>4</v>
      </c>
      <c r="AZ2073" s="47"/>
      <c r="BA2073" s="47"/>
      <c r="BB2073" s="47"/>
      <c r="BC2073" s="48"/>
      <c r="BD2073" s="62"/>
      <c r="BE2073" s="62"/>
      <c r="BF2073" s="50"/>
      <c r="BG2073" s="51"/>
      <c r="BH2073" s="51">
        <f t="shared" si="192"/>
        <v>1</v>
      </c>
      <c r="BI2073" s="51">
        <v>8</v>
      </c>
      <c r="BJ2073" s="52"/>
      <c r="BK2073" s="52"/>
      <c r="BL2073" s="53"/>
      <c r="BM2073" s="47" t="e">
        <f>COUNTIFS(A$2:$AC2073,#REF!,M$2:$AL2073,M2073)</f>
        <v>#VALUE!</v>
      </c>
      <c r="BN2073" s="47">
        <v>0</v>
      </c>
      <c r="BO2073" s="54">
        <v>4</v>
      </c>
      <c r="BP2073" s="54">
        <v>0</v>
      </c>
      <c r="BQ2073" s="47">
        <v>4</v>
      </c>
      <c r="BR2073" s="49">
        <v>1</v>
      </c>
      <c r="BS2073" s="49">
        <v>1</v>
      </c>
      <c r="BT2073" s="44">
        <f t="shared" si="196"/>
        <v>218</v>
      </c>
      <c r="BW2073" s="40" t="s">
        <v>67</v>
      </c>
      <c r="BY2073" s="55"/>
      <c r="BZ2073" s="1" t="s">
        <v>22426</v>
      </c>
    </row>
    <row r="2074" spans="1:78" ht="15" customHeight="1">
      <c r="A2074" s="25" t="s">
        <v>8596</v>
      </c>
      <c r="B2074" s="42" t="s">
        <v>10844</v>
      </c>
      <c r="D2074" s="263">
        <v>0</v>
      </c>
      <c r="E2074" s="85" t="s">
        <v>76</v>
      </c>
      <c r="F2074" s="116" t="s">
        <v>1453</v>
      </c>
      <c r="G2074" s="266"/>
      <c r="H2074" s="266"/>
      <c r="I2074" s="85" t="s">
        <v>673</v>
      </c>
      <c r="J2074" s="43" t="s">
        <v>942</v>
      </c>
      <c r="M2074" s="44" t="s">
        <v>117</v>
      </c>
      <c r="N2074" s="45" t="s">
        <v>157</v>
      </c>
      <c r="O2074" s="42" t="s">
        <v>93</v>
      </c>
      <c r="P2074" s="42" t="s">
        <v>103</v>
      </c>
      <c r="Q2074" s="85" t="s">
        <v>105</v>
      </c>
      <c r="R2074" s="85" t="s">
        <v>73</v>
      </c>
      <c r="S2074" s="42" t="s">
        <v>8602</v>
      </c>
      <c r="T2074" s="42" t="s">
        <v>10845</v>
      </c>
      <c r="U2074" s="117" t="s">
        <v>10845</v>
      </c>
      <c r="V2074" s="42" t="s">
        <v>73</v>
      </c>
      <c r="W2074" s="42" t="s">
        <v>73</v>
      </c>
      <c r="X2074" s="107">
        <v>40859</v>
      </c>
      <c r="Y2074" s="107">
        <v>40863</v>
      </c>
      <c r="Z2074" s="44">
        <f t="shared" si="193"/>
        <v>2011</v>
      </c>
      <c r="AA2074" s="44">
        <f t="shared" si="194"/>
        <v>11</v>
      </c>
      <c r="AB2074" s="44">
        <v>0</v>
      </c>
      <c r="AC2074" s="85" t="s">
        <v>10846</v>
      </c>
      <c r="AD2074" s="85" t="s">
        <v>10847</v>
      </c>
      <c r="AE2074" s="85" t="s">
        <v>8602</v>
      </c>
      <c r="AF2074" s="85" t="s">
        <v>8602</v>
      </c>
      <c r="AG2074" s="85" t="s">
        <v>8602</v>
      </c>
      <c r="AH2074" s="85" t="s">
        <v>8602</v>
      </c>
      <c r="AI2074" s="85" t="s">
        <v>10848</v>
      </c>
      <c r="AJ2074" s="85" t="s">
        <v>10849</v>
      </c>
      <c r="AK2074" s="85" t="s">
        <v>8602</v>
      </c>
      <c r="AL2074" s="85" t="s">
        <v>8602</v>
      </c>
      <c r="AM2074" s="47">
        <v>1</v>
      </c>
      <c r="AN2074" s="47">
        <v>1</v>
      </c>
      <c r="AO2074" s="47">
        <v>4</v>
      </c>
      <c r="AP2074" s="47">
        <v>88</v>
      </c>
      <c r="AQ2074" s="47"/>
      <c r="AR2074" s="47"/>
      <c r="AS2074" s="47">
        <v>1</v>
      </c>
      <c r="AT2074" s="49">
        <v>1</v>
      </c>
      <c r="AU2074" s="61">
        <v>1</v>
      </c>
      <c r="AV2074" s="47"/>
      <c r="AW2074" s="49">
        <v>1</v>
      </c>
      <c r="AX2074" s="49"/>
      <c r="AY2074" s="44">
        <f t="shared" si="195"/>
        <v>5</v>
      </c>
      <c r="AZ2074" s="47"/>
      <c r="BA2074" s="47"/>
      <c r="BB2074" s="47"/>
      <c r="BC2074" s="48"/>
      <c r="BD2074" s="62"/>
      <c r="BE2074" s="62"/>
      <c r="BF2074" s="50"/>
      <c r="BG2074" s="51"/>
      <c r="BH2074" s="51">
        <f t="shared" si="192"/>
        <v>1</v>
      </c>
      <c r="BI2074" s="51">
        <v>1</v>
      </c>
      <c r="BJ2074" s="52"/>
      <c r="BK2074" s="52"/>
      <c r="BL2074" s="53"/>
      <c r="BM2074" s="47" t="e">
        <f>COUNTIFS(A$2:$AC2074,#REF!,M$2:$AL2074,M2074)</f>
        <v>#VALUE!</v>
      </c>
      <c r="BN2074" s="47">
        <v>0</v>
      </c>
      <c r="BO2074" s="54">
        <v>5</v>
      </c>
      <c r="BP2074" s="54">
        <v>0</v>
      </c>
      <c r="BQ2074" s="47">
        <v>5</v>
      </c>
      <c r="BR2074" s="61">
        <v>1</v>
      </c>
      <c r="BS2074" s="49">
        <v>1</v>
      </c>
      <c r="BT2074" s="44">
        <f t="shared" si="196"/>
        <v>226</v>
      </c>
      <c r="BW2074" s="40" t="s">
        <v>67</v>
      </c>
      <c r="BY2074" s="55"/>
      <c r="BZ2074" s="1" t="s">
        <v>22426</v>
      </c>
    </row>
    <row r="2075" spans="1:78" ht="15" customHeight="1">
      <c r="A2075" s="25" t="s">
        <v>8596</v>
      </c>
      <c r="B2075" s="42" t="s">
        <v>10850</v>
      </c>
      <c r="D2075" s="263">
        <v>0</v>
      </c>
      <c r="E2075" s="85" t="s">
        <v>76</v>
      </c>
      <c r="F2075" s="116" t="s">
        <v>1453</v>
      </c>
      <c r="G2075" s="266"/>
      <c r="H2075" s="266"/>
      <c r="I2075" s="85" t="s">
        <v>7944</v>
      </c>
      <c r="J2075" s="43" t="s">
        <v>2301</v>
      </c>
      <c r="M2075" s="44" t="s">
        <v>117</v>
      </c>
      <c r="N2075" s="45" t="s">
        <v>157</v>
      </c>
      <c r="O2075" s="42" t="s">
        <v>71</v>
      </c>
      <c r="P2075" s="42" t="s">
        <v>122</v>
      </c>
      <c r="Q2075" s="85" t="s">
        <v>105</v>
      </c>
      <c r="R2075" s="85" t="s">
        <v>73</v>
      </c>
      <c r="S2075" s="42" t="s">
        <v>10851</v>
      </c>
      <c r="T2075" s="42" t="s">
        <v>8602</v>
      </c>
      <c r="U2075" s="117" t="s">
        <v>10852</v>
      </c>
      <c r="V2075" s="42" t="s">
        <v>73</v>
      </c>
      <c r="W2075" s="42" t="s">
        <v>73</v>
      </c>
      <c r="X2075" s="107">
        <v>40872</v>
      </c>
      <c r="Y2075" s="107">
        <v>40874</v>
      </c>
      <c r="Z2075" s="44">
        <f t="shared" si="193"/>
        <v>2011</v>
      </c>
      <c r="AA2075" s="44">
        <f t="shared" si="194"/>
        <v>11</v>
      </c>
      <c r="AB2075" s="44">
        <v>0</v>
      </c>
      <c r="AC2075" s="85" t="s">
        <v>10853</v>
      </c>
      <c r="AD2075" s="42" t="s">
        <v>73</v>
      </c>
      <c r="AE2075" s="85" t="s">
        <v>8602</v>
      </c>
      <c r="AF2075" s="85" t="s">
        <v>8602</v>
      </c>
      <c r="AG2075" s="85" t="s">
        <v>8602</v>
      </c>
      <c r="AH2075" s="85" t="s">
        <v>8602</v>
      </c>
      <c r="AI2075" s="85" t="s">
        <v>8602</v>
      </c>
      <c r="AJ2075" s="85" t="s">
        <v>8602</v>
      </c>
      <c r="AK2075" s="85" t="s">
        <v>8602</v>
      </c>
      <c r="AL2075" s="85" t="s">
        <v>8602</v>
      </c>
      <c r="AM2075" s="47">
        <v>1</v>
      </c>
      <c r="AN2075" s="47">
        <v>2</v>
      </c>
      <c r="AO2075" s="47">
        <v>4</v>
      </c>
      <c r="AP2075" s="47">
        <v>88</v>
      </c>
      <c r="AQ2075" s="47"/>
      <c r="AR2075" s="47"/>
      <c r="AS2075" s="47">
        <v>1</v>
      </c>
      <c r="AT2075" s="49">
        <v>1</v>
      </c>
      <c r="AU2075" s="49">
        <v>1</v>
      </c>
      <c r="AV2075" s="47"/>
      <c r="AW2075" s="49">
        <v>1</v>
      </c>
      <c r="AX2075" s="49"/>
      <c r="AY2075" s="44">
        <f t="shared" si="195"/>
        <v>3</v>
      </c>
      <c r="AZ2075" s="47"/>
      <c r="BA2075" s="47"/>
      <c r="BB2075" s="47"/>
      <c r="BC2075" s="48"/>
      <c r="BD2075" s="62"/>
      <c r="BE2075" s="62"/>
      <c r="BF2075" s="50"/>
      <c r="BG2075" s="51"/>
      <c r="BH2075" s="51">
        <f t="shared" si="192"/>
        <v>1</v>
      </c>
      <c r="BI2075" s="51">
        <v>2</v>
      </c>
      <c r="BJ2075" s="52"/>
      <c r="BK2075" s="52"/>
      <c r="BL2075" s="53"/>
      <c r="BM2075" s="47" t="e">
        <f>COUNTIFS(A$2:$AC2075,#REF!,M$2:$AL2075,M2075)</f>
        <v>#VALUE!</v>
      </c>
      <c r="BN2075" s="47">
        <v>0</v>
      </c>
      <c r="BO2075" s="54">
        <v>3</v>
      </c>
      <c r="BP2075" s="54">
        <v>0</v>
      </c>
      <c r="BQ2075" s="47">
        <v>3</v>
      </c>
      <c r="BR2075" s="49">
        <v>1</v>
      </c>
      <c r="BS2075" s="49">
        <v>1</v>
      </c>
      <c r="BT2075" s="44">
        <f t="shared" si="196"/>
        <v>239</v>
      </c>
      <c r="BW2075" s="40" t="s">
        <v>67</v>
      </c>
      <c r="BY2075" s="55"/>
      <c r="BZ2075" s="1" t="s">
        <v>22426</v>
      </c>
    </row>
    <row r="2076" spans="1:78" ht="15" customHeight="1">
      <c r="A2076" s="25" t="s">
        <v>8596</v>
      </c>
      <c r="B2076" s="42" t="s">
        <v>10854</v>
      </c>
      <c r="D2076" s="263">
        <v>0</v>
      </c>
      <c r="E2076" s="85" t="s">
        <v>76</v>
      </c>
      <c r="F2076" s="116" t="s">
        <v>1453</v>
      </c>
      <c r="G2076" s="266"/>
      <c r="H2076" s="266"/>
      <c r="I2076" s="85" t="s">
        <v>10855</v>
      </c>
      <c r="J2076" s="301" t="s">
        <v>22442</v>
      </c>
      <c r="M2076" s="44" t="s">
        <v>117</v>
      </c>
      <c r="N2076" s="45" t="s">
        <v>915</v>
      </c>
      <c r="O2076" s="42" t="s">
        <v>93</v>
      </c>
      <c r="P2076" s="42" t="s">
        <v>103</v>
      </c>
      <c r="Q2076" s="85" t="s">
        <v>105</v>
      </c>
      <c r="R2076" s="85" t="s">
        <v>73</v>
      </c>
      <c r="S2076" s="42" t="s">
        <v>10856</v>
      </c>
      <c r="T2076" s="42" t="s">
        <v>8602</v>
      </c>
      <c r="U2076" s="117" t="s">
        <v>10857</v>
      </c>
      <c r="V2076" s="42" t="s">
        <v>73</v>
      </c>
      <c r="W2076" s="42" t="s">
        <v>73</v>
      </c>
      <c r="X2076" s="107">
        <v>40887</v>
      </c>
      <c r="Y2076" s="107">
        <v>40937</v>
      </c>
      <c r="Z2076" s="44">
        <f t="shared" si="193"/>
        <v>2011</v>
      </c>
      <c r="AA2076" s="44">
        <f t="shared" si="194"/>
        <v>12</v>
      </c>
      <c r="AB2076" s="44">
        <v>0</v>
      </c>
      <c r="AC2076" s="85" t="s">
        <v>506</v>
      </c>
      <c r="AD2076" s="85" t="s">
        <v>507</v>
      </c>
      <c r="AE2076" s="85" t="s">
        <v>8602</v>
      </c>
      <c r="AF2076" s="85" t="s">
        <v>8602</v>
      </c>
      <c r="AG2076" s="85" t="s">
        <v>5629</v>
      </c>
      <c r="AH2076" s="85" t="s">
        <v>5630</v>
      </c>
      <c r="AI2076" s="85" t="s">
        <v>10858</v>
      </c>
      <c r="AJ2076" s="85" t="s">
        <v>10859</v>
      </c>
      <c r="AK2076" s="85" t="s">
        <v>8602</v>
      </c>
      <c r="AL2076" s="85" t="s">
        <v>8602</v>
      </c>
      <c r="AM2076" s="47">
        <v>1</v>
      </c>
      <c r="AN2076" s="47">
        <v>2</v>
      </c>
      <c r="AO2076" s="47">
        <v>4</v>
      </c>
      <c r="AP2076" s="47">
        <v>88</v>
      </c>
      <c r="AQ2076" s="47"/>
      <c r="AR2076" s="47"/>
      <c r="AS2076" s="47">
        <v>1</v>
      </c>
      <c r="AT2076" s="49">
        <v>1</v>
      </c>
      <c r="AU2076" s="49">
        <v>1</v>
      </c>
      <c r="AV2076" s="47"/>
      <c r="AW2076" s="49">
        <v>1</v>
      </c>
      <c r="AX2076" s="49"/>
      <c r="AY2076" s="44">
        <f t="shared" si="195"/>
        <v>51</v>
      </c>
      <c r="AZ2076" s="47"/>
      <c r="BA2076" s="47"/>
      <c r="BB2076" s="47"/>
      <c r="BC2076" s="48"/>
      <c r="BD2076" s="62"/>
      <c r="BE2076" s="62"/>
      <c r="BF2076" s="50"/>
      <c r="BG2076" s="51"/>
      <c r="BH2076" s="51">
        <f t="shared" si="192"/>
        <v>1</v>
      </c>
      <c r="BI2076" s="51">
        <v>6</v>
      </c>
      <c r="BJ2076" s="52"/>
      <c r="BK2076" s="52"/>
      <c r="BL2076" s="53"/>
      <c r="BM2076" s="47" t="e">
        <f>COUNTIFS(A$2:$AC2076,#REF!,M$2:$AL2076,M2076)</f>
        <v>#VALUE!</v>
      </c>
      <c r="BN2076" s="47">
        <v>0</v>
      </c>
      <c r="BO2076" s="54">
        <v>51</v>
      </c>
      <c r="BP2076" s="54">
        <v>0</v>
      </c>
      <c r="BQ2076" s="47">
        <v>51</v>
      </c>
      <c r="BR2076" s="49">
        <v>1</v>
      </c>
      <c r="BS2076" s="49">
        <v>1</v>
      </c>
      <c r="BT2076" s="44">
        <f t="shared" si="196"/>
        <v>254</v>
      </c>
      <c r="BW2076" s="40" t="s">
        <v>67</v>
      </c>
      <c r="BY2076" s="55"/>
      <c r="BZ2076" s="1" t="s">
        <v>22427</v>
      </c>
    </row>
    <row r="2077" spans="1:78" ht="15" customHeight="1">
      <c r="A2077" s="25" t="s">
        <v>8596</v>
      </c>
      <c r="B2077" s="42" t="s">
        <v>10860</v>
      </c>
      <c r="D2077" s="263">
        <v>0</v>
      </c>
      <c r="E2077" s="85" t="s">
        <v>76</v>
      </c>
      <c r="F2077" s="116" t="s">
        <v>1453</v>
      </c>
      <c r="G2077" s="266"/>
      <c r="H2077" s="266"/>
      <c r="I2077" s="85" t="s">
        <v>8540</v>
      </c>
      <c r="J2077" s="43" t="s">
        <v>10861</v>
      </c>
      <c r="M2077" s="44" t="s">
        <v>897</v>
      </c>
      <c r="N2077" s="45" t="s">
        <v>1467</v>
      </c>
      <c r="O2077" s="42" t="s">
        <v>86</v>
      </c>
      <c r="P2077" s="42" t="s">
        <v>87</v>
      </c>
      <c r="Q2077" s="85" t="s">
        <v>105</v>
      </c>
      <c r="R2077" s="85" t="s">
        <v>73</v>
      </c>
      <c r="S2077" s="42" t="s">
        <v>10862</v>
      </c>
      <c r="T2077" s="42" t="s">
        <v>10863</v>
      </c>
      <c r="U2077" s="117" t="s">
        <v>10863</v>
      </c>
      <c r="V2077" s="42" t="s">
        <v>73</v>
      </c>
      <c r="W2077" s="42" t="s">
        <v>73</v>
      </c>
      <c r="X2077" s="107">
        <v>40897</v>
      </c>
      <c r="Y2077" s="107">
        <v>40905</v>
      </c>
      <c r="Z2077" s="44">
        <f t="shared" si="193"/>
        <v>2011</v>
      </c>
      <c r="AA2077" s="44">
        <f t="shared" si="194"/>
        <v>12</v>
      </c>
      <c r="AB2077" s="44">
        <v>0</v>
      </c>
      <c r="AC2077" s="85" t="s">
        <v>8602</v>
      </c>
      <c r="AD2077" s="85" t="s">
        <v>8602</v>
      </c>
      <c r="AE2077" s="85" t="s">
        <v>8602</v>
      </c>
      <c r="AF2077" s="85" t="s">
        <v>8602</v>
      </c>
      <c r="AG2077" s="85" t="s">
        <v>8602</v>
      </c>
      <c r="AH2077" s="85" t="s">
        <v>8602</v>
      </c>
      <c r="AI2077" s="85" t="s">
        <v>8602</v>
      </c>
      <c r="AJ2077" s="85" t="s">
        <v>8602</v>
      </c>
      <c r="AK2077" s="85" t="s">
        <v>8602</v>
      </c>
      <c r="AL2077" s="85" t="s">
        <v>8602</v>
      </c>
      <c r="AM2077" s="47">
        <v>1</v>
      </c>
      <c r="AN2077" s="47">
        <v>1</v>
      </c>
      <c r="AO2077" s="47">
        <v>4</v>
      </c>
      <c r="AP2077" s="47">
        <v>6</v>
      </c>
      <c r="AQ2077" s="47"/>
      <c r="AR2077" s="47"/>
      <c r="AS2077" s="118">
        <v>0</v>
      </c>
      <c r="AT2077" s="49">
        <v>1</v>
      </c>
      <c r="AU2077" s="49">
        <v>1</v>
      </c>
      <c r="AV2077" s="47"/>
      <c r="AW2077" s="49">
        <v>1</v>
      </c>
      <c r="AX2077" s="49"/>
      <c r="AY2077" s="44">
        <f t="shared" si="195"/>
        <v>9</v>
      </c>
      <c r="AZ2077" s="47"/>
      <c r="BA2077" s="47"/>
      <c r="BB2077" s="47"/>
      <c r="BC2077" s="48"/>
      <c r="BD2077" s="62"/>
      <c r="BE2077" s="62"/>
      <c r="BF2077" s="50"/>
      <c r="BG2077" s="51"/>
      <c r="BH2077" s="51">
        <f t="shared" si="192"/>
        <v>1</v>
      </c>
      <c r="BI2077" s="51">
        <v>8</v>
      </c>
      <c r="BJ2077" s="52"/>
      <c r="BK2077" s="52"/>
      <c r="BL2077" s="53"/>
      <c r="BM2077" s="47" t="e">
        <f>COUNTIFS(A$2:$AC2077,#REF!,M$2:$AL2077,M2077)</f>
        <v>#VALUE!</v>
      </c>
      <c r="BN2077" s="47">
        <v>1</v>
      </c>
      <c r="BO2077" s="54">
        <v>9</v>
      </c>
      <c r="BP2077" s="54">
        <v>0</v>
      </c>
      <c r="BQ2077" s="47">
        <v>9</v>
      </c>
      <c r="BR2077" s="49">
        <v>1</v>
      </c>
      <c r="BS2077" s="49">
        <v>1</v>
      </c>
      <c r="BT2077" s="44">
        <f t="shared" si="196"/>
        <v>264</v>
      </c>
      <c r="BW2077" s="40" t="s">
        <v>67</v>
      </c>
      <c r="BY2077" s="55"/>
      <c r="BZ2077" s="1" t="s">
        <v>22426</v>
      </c>
    </row>
    <row r="2078" spans="1:78" ht="15" customHeight="1">
      <c r="A2078" s="25" t="s">
        <v>8596</v>
      </c>
      <c r="B2078" s="42" t="s">
        <v>10864</v>
      </c>
      <c r="D2078" s="263">
        <v>0</v>
      </c>
      <c r="E2078" s="85" t="s">
        <v>76</v>
      </c>
      <c r="F2078" s="116" t="s">
        <v>1453</v>
      </c>
      <c r="G2078" s="266"/>
      <c r="H2078" s="266"/>
      <c r="I2078" s="85" t="s">
        <v>10865</v>
      </c>
      <c r="J2078" s="301" t="s">
        <v>22432</v>
      </c>
      <c r="M2078" s="44" t="s">
        <v>117</v>
      </c>
      <c r="N2078" s="45" t="s">
        <v>915</v>
      </c>
      <c r="O2078" s="42" t="s">
        <v>93</v>
      </c>
      <c r="P2078" s="42" t="s">
        <v>103</v>
      </c>
      <c r="Q2078" s="85" t="s">
        <v>105</v>
      </c>
      <c r="R2078" s="85" t="s">
        <v>73</v>
      </c>
      <c r="S2078" s="42" t="s">
        <v>10866</v>
      </c>
      <c r="T2078" s="42" t="s">
        <v>10867</v>
      </c>
      <c r="U2078" s="117" t="s">
        <v>10867</v>
      </c>
      <c r="V2078" s="42" t="s">
        <v>73</v>
      </c>
      <c r="W2078" s="42" t="s">
        <v>73</v>
      </c>
      <c r="X2078" s="107">
        <v>40737</v>
      </c>
      <c r="Y2078" s="107">
        <v>40744</v>
      </c>
      <c r="Z2078" s="44">
        <f t="shared" si="193"/>
        <v>2011</v>
      </c>
      <c r="AA2078" s="44">
        <f t="shared" si="194"/>
        <v>7</v>
      </c>
      <c r="AB2078" s="44">
        <v>0</v>
      </c>
      <c r="AC2078" s="85" t="s">
        <v>158</v>
      </c>
      <c r="AD2078" s="85" t="s">
        <v>159</v>
      </c>
      <c r="AE2078" s="85" t="s">
        <v>8602</v>
      </c>
      <c r="AF2078" s="85" t="s">
        <v>8602</v>
      </c>
      <c r="AG2078" s="85" t="s">
        <v>8602</v>
      </c>
      <c r="AH2078" s="85" t="s">
        <v>8602</v>
      </c>
      <c r="AI2078" s="85" t="s">
        <v>8602</v>
      </c>
      <c r="AJ2078" s="85" t="s">
        <v>8602</v>
      </c>
      <c r="AK2078" s="85" t="s">
        <v>8602</v>
      </c>
      <c r="AL2078" s="85" t="s">
        <v>8602</v>
      </c>
      <c r="AM2078" s="47">
        <v>1</v>
      </c>
      <c r="AN2078" s="47">
        <v>2</v>
      </c>
      <c r="AO2078" s="47">
        <v>4</v>
      </c>
      <c r="AP2078" s="47">
        <v>88</v>
      </c>
      <c r="AQ2078" s="47"/>
      <c r="AR2078" s="47"/>
      <c r="AS2078" s="47">
        <v>1</v>
      </c>
      <c r="AT2078" s="49">
        <v>1</v>
      </c>
      <c r="AU2078" s="49">
        <v>1</v>
      </c>
      <c r="AV2078" s="47"/>
      <c r="AW2078" s="49">
        <v>1</v>
      </c>
      <c r="AX2078" s="49"/>
      <c r="AY2078" s="44">
        <f t="shared" si="195"/>
        <v>8</v>
      </c>
      <c r="AZ2078" s="47"/>
      <c r="BA2078" s="47"/>
      <c r="BB2078" s="47"/>
      <c r="BC2078" s="48"/>
      <c r="BD2078" s="62"/>
      <c r="BE2078" s="62"/>
      <c r="BF2078" s="50"/>
      <c r="BG2078" s="51"/>
      <c r="BH2078" s="51">
        <f t="shared" ref="BH2078:BH2141" si="197">IF(AX2078&lt;7,1,IF(AX2078&lt;14,2,IF(AX2078&lt;21,3,IF(AX2078&lt;28,4,IF(AX2078&lt;35,5,IF(AX2078&lt;42,6,IF(AX2078&lt;49,7,8)))))))</f>
        <v>1</v>
      </c>
      <c r="BI2078" s="51">
        <v>99</v>
      </c>
      <c r="BJ2078" s="52"/>
      <c r="BK2078" s="52"/>
      <c r="BL2078" s="53"/>
      <c r="BM2078" s="47" t="e">
        <f>COUNTIFS(A$2:$AC2078,#REF!,M$2:$AL2078,M2078)</f>
        <v>#VALUE!</v>
      </c>
      <c r="BN2078" s="47">
        <v>0</v>
      </c>
      <c r="BO2078" s="54">
        <v>8</v>
      </c>
      <c r="BP2078" s="54">
        <v>0</v>
      </c>
      <c r="BQ2078" s="47">
        <v>8</v>
      </c>
      <c r="BR2078" s="49">
        <v>1</v>
      </c>
      <c r="BS2078" s="49">
        <v>1</v>
      </c>
      <c r="BT2078" s="44">
        <f t="shared" si="196"/>
        <v>104</v>
      </c>
      <c r="BW2078" s="40" t="s">
        <v>67</v>
      </c>
      <c r="BY2078" s="55"/>
      <c r="BZ2078" s="1" t="s">
        <v>22426</v>
      </c>
    </row>
    <row r="2079" spans="1:78" ht="15" customHeight="1">
      <c r="A2079" s="25" t="s">
        <v>8596</v>
      </c>
      <c r="B2079" s="42" t="s">
        <v>10868</v>
      </c>
      <c r="D2079" s="263">
        <v>0</v>
      </c>
      <c r="E2079" s="85" t="s">
        <v>76</v>
      </c>
      <c r="F2079" s="116" t="s">
        <v>1453</v>
      </c>
      <c r="G2079" s="266"/>
      <c r="H2079" s="266"/>
      <c r="I2079" s="85" t="s">
        <v>265</v>
      </c>
      <c r="J2079" s="43" t="s">
        <v>372</v>
      </c>
      <c r="M2079" s="44" t="s">
        <v>150</v>
      </c>
      <c r="N2079" s="45" t="s">
        <v>265</v>
      </c>
      <c r="O2079" s="42" t="s">
        <v>93</v>
      </c>
      <c r="P2079" s="42" t="s">
        <v>103</v>
      </c>
      <c r="Q2079" s="85" t="s">
        <v>105</v>
      </c>
      <c r="R2079" s="85" t="s">
        <v>73</v>
      </c>
      <c r="S2079" s="42" t="s">
        <v>10869</v>
      </c>
      <c r="T2079" s="42" t="s">
        <v>10870</v>
      </c>
      <c r="U2079" s="117" t="s">
        <v>10870</v>
      </c>
      <c r="V2079" s="42" t="s">
        <v>73</v>
      </c>
      <c r="W2079" s="42" t="s">
        <v>73</v>
      </c>
      <c r="X2079" s="107">
        <v>40741</v>
      </c>
      <c r="Y2079" s="107">
        <v>40751</v>
      </c>
      <c r="Z2079" s="44">
        <f t="shared" si="193"/>
        <v>2011</v>
      </c>
      <c r="AA2079" s="44">
        <f t="shared" si="194"/>
        <v>7</v>
      </c>
      <c r="AB2079" s="44">
        <v>0</v>
      </c>
      <c r="AC2079" s="85" t="s">
        <v>158</v>
      </c>
      <c r="AD2079" s="85" t="s">
        <v>159</v>
      </c>
      <c r="AE2079" s="85" t="s">
        <v>8602</v>
      </c>
      <c r="AF2079" s="85" t="s">
        <v>8602</v>
      </c>
      <c r="AG2079" s="85" t="s">
        <v>8602</v>
      </c>
      <c r="AH2079" s="85" t="s">
        <v>8602</v>
      </c>
      <c r="AI2079" s="85" t="s">
        <v>8602</v>
      </c>
      <c r="AJ2079" s="85" t="s">
        <v>8602</v>
      </c>
      <c r="AK2079" s="85" t="s">
        <v>8602</v>
      </c>
      <c r="AL2079" s="85" t="s">
        <v>8602</v>
      </c>
      <c r="AM2079" s="47">
        <v>1</v>
      </c>
      <c r="AN2079" s="47">
        <v>1</v>
      </c>
      <c r="AO2079" s="47">
        <v>5</v>
      </c>
      <c r="AP2079" s="47">
        <v>6</v>
      </c>
      <c r="AQ2079" s="47"/>
      <c r="AR2079" s="47"/>
      <c r="AS2079" s="47">
        <v>1</v>
      </c>
      <c r="AT2079" s="49">
        <v>1</v>
      </c>
      <c r="AU2079" s="49">
        <v>1</v>
      </c>
      <c r="AV2079" s="47"/>
      <c r="AW2079" s="49">
        <v>1</v>
      </c>
      <c r="AX2079" s="49"/>
      <c r="AY2079" s="44">
        <f t="shared" si="195"/>
        <v>11</v>
      </c>
      <c r="AZ2079" s="47"/>
      <c r="BA2079" s="47"/>
      <c r="BB2079" s="47"/>
      <c r="BC2079" s="48"/>
      <c r="BD2079" s="62"/>
      <c r="BE2079" s="62"/>
      <c r="BF2079" s="57"/>
      <c r="BG2079" s="51"/>
      <c r="BH2079" s="51">
        <f t="shared" si="197"/>
        <v>1</v>
      </c>
      <c r="BI2079" s="51">
        <v>4</v>
      </c>
      <c r="BJ2079" s="52"/>
      <c r="BK2079" s="52"/>
      <c r="BL2079" s="53"/>
      <c r="BM2079" s="47" t="e">
        <f>COUNTIFS(A$2:$AC2079,#REF!,M$2:$AL2079,M2079)</f>
        <v>#VALUE!</v>
      </c>
      <c r="BN2079" s="47">
        <v>0</v>
      </c>
      <c r="BO2079" s="54">
        <v>11</v>
      </c>
      <c r="BP2079" s="54">
        <v>0</v>
      </c>
      <c r="BQ2079" s="47">
        <v>11</v>
      </c>
      <c r="BR2079" s="49">
        <v>1</v>
      </c>
      <c r="BS2079" s="49">
        <v>1</v>
      </c>
      <c r="BT2079" s="44">
        <f t="shared" si="196"/>
        <v>108</v>
      </c>
      <c r="BW2079" s="40" t="s">
        <v>67</v>
      </c>
      <c r="BY2079" s="55"/>
      <c r="BZ2079" s="1" t="s">
        <v>22426</v>
      </c>
    </row>
    <row r="2080" spans="1:78" ht="15" customHeight="1">
      <c r="A2080" s="25" t="s">
        <v>8596</v>
      </c>
      <c r="B2080" s="42" t="s">
        <v>10871</v>
      </c>
      <c r="D2080" s="263">
        <v>0</v>
      </c>
      <c r="E2080" s="85" t="s">
        <v>76</v>
      </c>
      <c r="F2080" s="116" t="s">
        <v>1453</v>
      </c>
      <c r="G2080" s="266"/>
      <c r="H2080" s="266"/>
      <c r="I2080" s="85" t="s">
        <v>10872</v>
      </c>
      <c r="J2080" s="43" t="s">
        <v>827</v>
      </c>
      <c r="M2080" s="44" t="s">
        <v>897</v>
      </c>
      <c r="N2080" s="45" t="s">
        <v>10873</v>
      </c>
      <c r="O2080" s="42" t="s">
        <v>93</v>
      </c>
      <c r="P2080" s="42" t="s">
        <v>103</v>
      </c>
      <c r="Q2080" s="85" t="s">
        <v>105</v>
      </c>
      <c r="R2080" s="85" t="s">
        <v>73</v>
      </c>
      <c r="S2080" s="42" t="s">
        <v>10874</v>
      </c>
      <c r="T2080" s="42" t="s">
        <v>10875</v>
      </c>
      <c r="U2080" s="117" t="s">
        <v>10875</v>
      </c>
      <c r="V2080" s="42" t="s">
        <v>73</v>
      </c>
      <c r="W2080" s="42" t="s">
        <v>73</v>
      </c>
      <c r="X2080" s="107">
        <v>40741</v>
      </c>
      <c r="Y2080" s="107">
        <v>40747</v>
      </c>
      <c r="Z2080" s="44">
        <f t="shared" si="193"/>
        <v>2011</v>
      </c>
      <c r="AA2080" s="44">
        <f t="shared" si="194"/>
        <v>7</v>
      </c>
      <c r="AB2080" s="44">
        <v>0</v>
      </c>
      <c r="AC2080" s="85" t="s">
        <v>158</v>
      </c>
      <c r="AD2080" s="85" t="s">
        <v>159</v>
      </c>
      <c r="AE2080" s="85" t="s">
        <v>8602</v>
      </c>
      <c r="AF2080" s="85" t="s">
        <v>8602</v>
      </c>
      <c r="AG2080" s="85" t="s">
        <v>8602</v>
      </c>
      <c r="AH2080" s="85" t="s">
        <v>8602</v>
      </c>
      <c r="AI2080" s="85" t="s">
        <v>8602</v>
      </c>
      <c r="AJ2080" s="85" t="s">
        <v>8602</v>
      </c>
      <c r="AK2080" s="85" t="s">
        <v>8602</v>
      </c>
      <c r="AL2080" s="85" t="s">
        <v>8602</v>
      </c>
      <c r="AM2080" s="47">
        <v>1</v>
      </c>
      <c r="AN2080" s="47">
        <v>1</v>
      </c>
      <c r="AO2080" s="47">
        <v>4</v>
      </c>
      <c r="AP2080" s="47">
        <v>6</v>
      </c>
      <c r="AQ2080" s="47"/>
      <c r="AR2080" s="47"/>
      <c r="AS2080" s="47">
        <v>1</v>
      </c>
      <c r="AT2080" s="49">
        <v>1</v>
      </c>
      <c r="AU2080" s="49">
        <v>1</v>
      </c>
      <c r="AV2080" s="47"/>
      <c r="AW2080" s="49">
        <v>1</v>
      </c>
      <c r="AX2080" s="49"/>
      <c r="AY2080" s="44">
        <f t="shared" si="195"/>
        <v>7</v>
      </c>
      <c r="AZ2080" s="47"/>
      <c r="BA2080" s="47"/>
      <c r="BB2080" s="47"/>
      <c r="BC2080" s="48"/>
      <c r="BD2080" s="62"/>
      <c r="BE2080" s="62"/>
      <c r="BF2080" s="50"/>
      <c r="BG2080" s="51"/>
      <c r="BH2080" s="51">
        <f t="shared" si="197"/>
        <v>1</v>
      </c>
      <c r="BI2080" s="51">
        <v>2</v>
      </c>
      <c r="BJ2080" s="52"/>
      <c r="BK2080" s="52"/>
      <c r="BL2080" s="53"/>
      <c r="BM2080" s="47" t="e">
        <f>COUNTIFS(A$2:$AC2080,#REF!,M$2:$AL2080,M2080)</f>
        <v>#VALUE!</v>
      </c>
      <c r="BN2080" s="47">
        <v>1</v>
      </c>
      <c r="BO2080" s="54">
        <v>7</v>
      </c>
      <c r="BP2080" s="54">
        <v>0</v>
      </c>
      <c r="BQ2080" s="47">
        <v>7</v>
      </c>
      <c r="BR2080" s="49">
        <v>1</v>
      </c>
      <c r="BS2080" s="49">
        <v>1</v>
      </c>
      <c r="BT2080" s="44">
        <f t="shared" si="196"/>
        <v>108</v>
      </c>
      <c r="BW2080" s="40" t="s">
        <v>67</v>
      </c>
      <c r="BY2080" s="55"/>
      <c r="BZ2080" s="1" t="s">
        <v>22426</v>
      </c>
    </row>
    <row r="2081" spans="1:78" ht="15" customHeight="1">
      <c r="A2081" s="25" t="s">
        <v>8596</v>
      </c>
      <c r="B2081" s="42" t="s">
        <v>10876</v>
      </c>
      <c r="D2081" s="263">
        <v>0</v>
      </c>
      <c r="E2081" s="85" t="s">
        <v>76</v>
      </c>
      <c r="F2081" s="116" t="s">
        <v>1453</v>
      </c>
      <c r="G2081" s="266"/>
      <c r="H2081" s="266"/>
      <c r="I2081" s="85" t="s">
        <v>10877</v>
      </c>
      <c r="J2081" s="43" t="s">
        <v>10878</v>
      </c>
      <c r="M2081" s="44" t="s">
        <v>614</v>
      </c>
      <c r="N2081" s="45" t="s">
        <v>615</v>
      </c>
      <c r="O2081" s="42" t="s">
        <v>375</v>
      </c>
      <c r="P2081" s="42" t="s">
        <v>376</v>
      </c>
      <c r="Q2081" s="85" t="s">
        <v>105</v>
      </c>
      <c r="R2081" s="85" t="s">
        <v>73</v>
      </c>
      <c r="S2081" s="42" t="s">
        <v>10879</v>
      </c>
      <c r="T2081" s="42" t="s">
        <v>10880</v>
      </c>
      <c r="U2081" s="117" t="s">
        <v>10880</v>
      </c>
      <c r="V2081" s="42" t="s">
        <v>73</v>
      </c>
      <c r="W2081" s="42" t="s">
        <v>73</v>
      </c>
      <c r="X2081" s="107">
        <v>40746</v>
      </c>
      <c r="Y2081" s="107">
        <v>40746</v>
      </c>
      <c r="Z2081" s="44">
        <f t="shared" si="193"/>
        <v>2011</v>
      </c>
      <c r="AA2081" s="44">
        <f t="shared" si="194"/>
        <v>7</v>
      </c>
      <c r="AB2081" s="44">
        <v>0</v>
      </c>
      <c r="AC2081" s="85" t="s">
        <v>158</v>
      </c>
      <c r="AD2081" s="85" t="s">
        <v>159</v>
      </c>
      <c r="AE2081" s="85" t="s">
        <v>8602</v>
      </c>
      <c r="AF2081" s="85" t="s">
        <v>8602</v>
      </c>
      <c r="AG2081" s="85" t="s">
        <v>8602</v>
      </c>
      <c r="AH2081" s="85" t="s">
        <v>8602</v>
      </c>
      <c r="AI2081" s="85" t="s">
        <v>8602</v>
      </c>
      <c r="AJ2081" s="85" t="s">
        <v>8602</v>
      </c>
      <c r="AK2081" s="85" t="s">
        <v>8602</v>
      </c>
      <c r="AL2081" s="85" t="s">
        <v>8602</v>
      </c>
      <c r="AM2081" s="47">
        <v>1</v>
      </c>
      <c r="AN2081" s="47">
        <v>1</v>
      </c>
      <c r="AO2081" s="47">
        <v>4</v>
      </c>
      <c r="AP2081" s="47">
        <v>88</v>
      </c>
      <c r="AQ2081" s="47"/>
      <c r="AR2081" s="47"/>
      <c r="AS2081" s="118">
        <v>0</v>
      </c>
      <c r="AT2081" s="49">
        <v>1</v>
      </c>
      <c r="AU2081" s="49">
        <v>1</v>
      </c>
      <c r="AV2081" s="47"/>
      <c r="AW2081" s="49">
        <v>1</v>
      </c>
      <c r="AX2081" s="49"/>
      <c r="AY2081" s="44">
        <f t="shared" si="195"/>
        <v>1</v>
      </c>
      <c r="AZ2081" s="47"/>
      <c r="BA2081" s="47"/>
      <c r="BB2081" s="47"/>
      <c r="BC2081" s="48"/>
      <c r="BD2081" s="62"/>
      <c r="BE2081" s="62"/>
      <c r="BF2081" s="50"/>
      <c r="BG2081" s="51"/>
      <c r="BH2081" s="51">
        <f t="shared" si="197"/>
        <v>1</v>
      </c>
      <c r="BI2081" s="51">
        <v>4</v>
      </c>
      <c r="BJ2081" s="52"/>
      <c r="BK2081" s="52"/>
      <c r="BL2081" s="53"/>
      <c r="BM2081" s="47" t="e">
        <f>COUNTIFS(A$2:$AC2081,#REF!,M$2:$AL2081,M2081)</f>
        <v>#VALUE!</v>
      </c>
      <c r="BN2081" s="47">
        <v>1</v>
      </c>
      <c r="BO2081" s="54">
        <v>1</v>
      </c>
      <c r="BP2081" s="54">
        <v>0</v>
      </c>
      <c r="BQ2081" s="47">
        <v>1</v>
      </c>
      <c r="BR2081" s="49">
        <v>1</v>
      </c>
      <c r="BS2081" s="49">
        <v>1</v>
      </c>
      <c r="BT2081" s="44">
        <f t="shared" si="196"/>
        <v>113</v>
      </c>
      <c r="BW2081" s="40" t="s">
        <v>67</v>
      </c>
      <c r="BY2081" s="55"/>
      <c r="BZ2081" s="1" t="s">
        <v>22426</v>
      </c>
    </row>
    <row r="2082" spans="1:78" ht="15" customHeight="1">
      <c r="A2082" s="25" t="s">
        <v>8596</v>
      </c>
      <c r="B2082" s="42" t="s">
        <v>10881</v>
      </c>
      <c r="D2082" s="263">
        <v>0</v>
      </c>
      <c r="E2082" s="85" t="s">
        <v>76</v>
      </c>
      <c r="F2082" s="116" t="s">
        <v>1453</v>
      </c>
      <c r="G2082" s="266"/>
      <c r="H2082" s="266"/>
      <c r="I2082" s="85" t="s">
        <v>10882</v>
      </c>
      <c r="J2082" s="43" t="s">
        <v>10883</v>
      </c>
      <c r="M2082" s="44" t="s">
        <v>109</v>
      </c>
      <c r="N2082" s="45" t="s">
        <v>218</v>
      </c>
      <c r="O2082" s="42" t="s">
        <v>81</v>
      </c>
      <c r="P2082" s="42" t="s">
        <v>82</v>
      </c>
      <c r="Q2082" s="85" t="s">
        <v>105</v>
      </c>
      <c r="R2082" s="85" t="s">
        <v>73</v>
      </c>
      <c r="S2082" s="42" t="s">
        <v>10884</v>
      </c>
      <c r="T2082" s="42" t="s">
        <v>10885</v>
      </c>
      <c r="U2082" s="117" t="s">
        <v>10885</v>
      </c>
      <c r="V2082" s="42" t="s">
        <v>73</v>
      </c>
      <c r="W2082" s="42" t="s">
        <v>73</v>
      </c>
      <c r="X2082" s="107">
        <v>40634</v>
      </c>
      <c r="Y2082" s="107">
        <v>40663</v>
      </c>
      <c r="Z2082" s="44">
        <f t="shared" si="193"/>
        <v>2011</v>
      </c>
      <c r="AA2082" s="44">
        <f t="shared" si="194"/>
        <v>4</v>
      </c>
      <c r="AB2082" s="44">
        <v>0</v>
      </c>
      <c r="AC2082" s="85" t="s">
        <v>8602</v>
      </c>
      <c r="AD2082" s="85" t="s">
        <v>8602</v>
      </c>
      <c r="AE2082" s="85" t="s">
        <v>8602</v>
      </c>
      <c r="AF2082" s="85" t="s">
        <v>8602</v>
      </c>
      <c r="AG2082" s="85" t="s">
        <v>8602</v>
      </c>
      <c r="AH2082" s="85" t="s">
        <v>8602</v>
      </c>
      <c r="AI2082" s="85" t="s">
        <v>8602</v>
      </c>
      <c r="AJ2082" s="85" t="s">
        <v>8602</v>
      </c>
      <c r="AK2082" s="85" t="s">
        <v>8602</v>
      </c>
      <c r="AL2082" s="85" t="s">
        <v>8602</v>
      </c>
      <c r="AM2082" s="47">
        <v>1</v>
      </c>
      <c r="AN2082" s="47">
        <v>1</v>
      </c>
      <c r="AO2082" s="47">
        <v>7</v>
      </c>
      <c r="AP2082" s="47">
        <v>88</v>
      </c>
      <c r="AQ2082" s="47"/>
      <c r="AR2082" s="47"/>
      <c r="AS2082" s="118">
        <v>0</v>
      </c>
      <c r="AT2082" s="49">
        <v>1</v>
      </c>
      <c r="AU2082" s="49">
        <v>1</v>
      </c>
      <c r="AV2082" s="47"/>
      <c r="AW2082" s="49">
        <v>1</v>
      </c>
      <c r="AX2082" s="49"/>
      <c r="AY2082" s="44">
        <f t="shared" si="195"/>
        <v>30</v>
      </c>
      <c r="AZ2082" s="47"/>
      <c r="BA2082" s="47"/>
      <c r="BB2082" s="47"/>
      <c r="BC2082" s="48"/>
      <c r="BD2082" s="62"/>
      <c r="BE2082" s="62"/>
      <c r="BF2082" s="50"/>
      <c r="BG2082" s="51"/>
      <c r="BH2082" s="51">
        <f t="shared" si="197"/>
        <v>1</v>
      </c>
      <c r="BI2082" s="51">
        <v>8</v>
      </c>
      <c r="BJ2082" s="52"/>
      <c r="BK2082" s="52"/>
      <c r="BL2082" s="53"/>
      <c r="BM2082" s="47" t="e">
        <f>COUNTIFS(A$2:$AC2082,#REF!,M$2:$AL2082,M2082)</f>
        <v>#VALUE!</v>
      </c>
      <c r="BN2082" s="47">
        <v>1</v>
      </c>
      <c r="BO2082" s="54">
        <v>30</v>
      </c>
      <c r="BP2082" s="54">
        <v>0</v>
      </c>
      <c r="BQ2082" s="47">
        <v>30</v>
      </c>
      <c r="BR2082" s="49">
        <v>1</v>
      </c>
      <c r="BS2082" s="49">
        <v>1</v>
      </c>
      <c r="BT2082" s="44">
        <f t="shared" si="196"/>
        <v>1</v>
      </c>
      <c r="BW2082" s="40" t="s">
        <v>67</v>
      </c>
      <c r="BY2082" s="55"/>
      <c r="BZ2082" s="1" t="s">
        <v>22426</v>
      </c>
    </row>
    <row r="2083" spans="1:78" ht="15" customHeight="1">
      <c r="A2083" s="25" t="s">
        <v>8596</v>
      </c>
      <c r="B2083" s="42" t="s">
        <v>10886</v>
      </c>
      <c r="D2083" s="263">
        <v>0</v>
      </c>
      <c r="E2083" s="85" t="s">
        <v>76</v>
      </c>
      <c r="F2083" s="116" t="s">
        <v>1453</v>
      </c>
      <c r="G2083" s="266"/>
      <c r="H2083" s="266"/>
      <c r="I2083" s="85" t="s">
        <v>10882</v>
      </c>
      <c r="J2083" s="43" t="s">
        <v>10883</v>
      </c>
      <c r="M2083" s="44" t="s">
        <v>109</v>
      </c>
      <c r="N2083" s="45" t="s">
        <v>218</v>
      </c>
      <c r="O2083" s="42" t="s">
        <v>71</v>
      </c>
      <c r="P2083" s="42" t="s">
        <v>122</v>
      </c>
      <c r="Q2083" s="85" t="s">
        <v>105</v>
      </c>
      <c r="R2083" s="85" t="s">
        <v>73</v>
      </c>
      <c r="S2083" s="42" t="s">
        <v>10887</v>
      </c>
      <c r="T2083" s="42" t="s">
        <v>10888</v>
      </c>
      <c r="U2083" s="117" t="s">
        <v>10888</v>
      </c>
      <c r="V2083" s="42" t="s">
        <v>73</v>
      </c>
      <c r="W2083" s="42" t="s">
        <v>73</v>
      </c>
      <c r="X2083" s="107">
        <v>40707</v>
      </c>
      <c r="Y2083" s="107">
        <v>40724</v>
      </c>
      <c r="Z2083" s="44">
        <f t="shared" si="193"/>
        <v>2011</v>
      </c>
      <c r="AA2083" s="44">
        <f t="shared" si="194"/>
        <v>6</v>
      </c>
      <c r="AB2083" s="44">
        <v>0</v>
      </c>
      <c r="AC2083" s="85" t="s">
        <v>8602</v>
      </c>
      <c r="AD2083" s="85" t="s">
        <v>8602</v>
      </c>
      <c r="AE2083" s="85" t="s">
        <v>8602</v>
      </c>
      <c r="AF2083" s="85" t="s">
        <v>8602</v>
      </c>
      <c r="AG2083" s="85" t="s">
        <v>8602</v>
      </c>
      <c r="AH2083" s="85" t="s">
        <v>8602</v>
      </c>
      <c r="AI2083" s="85" t="s">
        <v>8631</v>
      </c>
      <c r="AJ2083" s="85" t="s">
        <v>8632</v>
      </c>
      <c r="AK2083" s="85" t="s">
        <v>8602</v>
      </c>
      <c r="AL2083" s="85" t="s">
        <v>8602</v>
      </c>
      <c r="AM2083" s="47">
        <v>1</v>
      </c>
      <c r="AN2083" s="47">
        <v>1</v>
      </c>
      <c r="AO2083" s="47">
        <v>7</v>
      </c>
      <c r="AP2083" s="47">
        <v>88</v>
      </c>
      <c r="AQ2083" s="47"/>
      <c r="AR2083" s="47"/>
      <c r="AS2083" s="47">
        <v>1</v>
      </c>
      <c r="AT2083" s="49">
        <v>1</v>
      </c>
      <c r="AU2083" s="49">
        <v>1</v>
      </c>
      <c r="AV2083" s="47"/>
      <c r="AW2083" s="49">
        <v>1</v>
      </c>
      <c r="AX2083" s="49"/>
      <c r="AY2083" s="44">
        <f t="shared" si="195"/>
        <v>18</v>
      </c>
      <c r="AZ2083" s="47"/>
      <c r="BA2083" s="47"/>
      <c r="BB2083" s="47"/>
      <c r="BC2083" s="48"/>
      <c r="BD2083" s="62"/>
      <c r="BE2083" s="62"/>
      <c r="BF2083" s="50"/>
      <c r="BG2083" s="51"/>
      <c r="BH2083" s="51">
        <f t="shared" si="197"/>
        <v>1</v>
      </c>
      <c r="BI2083" s="51">
        <v>1</v>
      </c>
      <c r="BJ2083" s="52"/>
      <c r="BK2083" s="52"/>
      <c r="BL2083" s="53"/>
      <c r="BM2083" s="47" t="e">
        <f>COUNTIFS(A$2:$AC2083,#REF!,M$2:$AL2083,M2083)</f>
        <v>#VALUE!</v>
      </c>
      <c r="BN2083" s="47">
        <v>0</v>
      </c>
      <c r="BO2083" s="54">
        <v>18</v>
      </c>
      <c r="BP2083" s="54">
        <v>0</v>
      </c>
      <c r="BQ2083" s="47">
        <v>18</v>
      </c>
      <c r="BR2083" s="49">
        <v>1</v>
      </c>
      <c r="BS2083" s="49">
        <v>1</v>
      </c>
      <c r="BT2083" s="44">
        <f t="shared" si="196"/>
        <v>74</v>
      </c>
      <c r="BW2083" s="40" t="s">
        <v>67</v>
      </c>
      <c r="BY2083" s="55"/>
      <c r="BZ2083" s="1" t="s">
        <v>22426</v>
      </c>
    </row>
    <row r="2084" spans="1:78" ht="15" customHeight="1">
      <c r="A2084" s="25" t="s">
        <v>8596</v>
      </c>
      <c r="B2084" s="42" t="s">
        <v>10889</v>
      </c>
      <c r="D2084" s="263">
        <v>0</v>
      </c>
      <c r="E2084" s="85" t="s">
        <v>76</v>
      </c>
      <c r="F2084" s="116" t="s">
        <v>1453</v>
      </c>
      <c r="G2084" s="266"/>
      <c r="H2084" s="266"/>
      <c r="I2084" s="85" t="s">
        <v>10882</v>
      </c>
      <c r="J2084" s="43" t="s">
        <v>10883</v>
      </c>
      <c r="M2084" s="44" t="s">
        <v>109</v>
      </c>
      <c r="N2084" s="45" t="s">
        <v>218</v>
      </c>
      <c r="O2084" s="42" t="s">
        <v>71</v>
      </c>
      <c r="P2084" s="42" t="s">
        <v>122</v>
      </c>
      <c r="Q2084" s="85" t="s">
        <v>105</v>
      </c>
      <c r="R2084" s="85" t="s">
        <v>73</v>
      </c>
      <c r="S2084" s="42" t="s">
        <v>10890</v>
      </c>
      <c r="T2084" s="42" t="s">
        <v>10891</v>
      </c>
      <c r="U2084" s="117" t="s">
        <v>10891</v>
      </c>
      <c r="V2084" s="42" t="s">
        <v>73</v>
      </c>
      <c r="W2084" s="42" t="s">
        <v>73</v>
      </c>
      <c r="X2084" s="107">
        <v>40812</v>
      </c>
      <c r="Y2084" s="107">
        <v>40826</v>
      </c>
      <c r="Z2084" s="44">
        <f t="shared" si="193"/>
        <v>2011</v>
      </c>
      <c r="AA2084" s="44">
        <f t="shared" si="194"/>
        <v>9</v>
      </c>
      <c r="AB2084" s="44">
        <v>0</v>
      </c>
      <c r="AC2084" s="85" t="s">
        <v>1329</v>
      </c>
      <c r="AD2084" s="85" t="s">
        <v>1330</v>
      </c>
      <c r="AE2084" s="85" t="s">
        <v>8602</v>
      </c>
      <c r="AF2084" s="85" t="s">
        <v>8602</v>
      </c>
      <c r="AG2084" s="85" t="s">
        <v>8602</v>
      </c>
      <c r="AH2084" s="85" t="s">
        <v>8602</v>
      </c>
      <c r="AI2084" s="85" t="s">
        <v>8602</v>
      </c>
      <c r="AJ2084" s="85" t="s">
        <v>8602</v>
      </c>
      <c r="AK2084" s="85" t="s">
        <v>8602</v>
      </c>
      <c r="AL2084" s="85" t="s">
        <v>8602</v>
      </c>
      <c r="AM2084" s="47">
        <v>1</v>
      </c>
      <c r="AN2084" s="47">
        <v>1</v>
      </c>
      <c r="AO2084" s="47">
        <v>7</v>
      </c>
      <c r="AP2084" s="47">
        <v>88</v>
      </c>
      <c r="AQ2084" s="47"/>
      <c r="AR2084" s="47"/>
      <c r="AS2084" s="47">
        <v>1</v>
      </c>
      <c r="AT2084" s="49">
        <v>1</v>
      </c>
      <c r="AU2084" s="49">
        <v>1</v>
      </c>
      <c r="AV2084" s="47"/>
      <c r="AW2084" s="49">
        <v>1</v>
      </c>
      <c r="AX2084" s="49"/>
      <c r="AY2084" s="44">
        <f t="shared" si="195"/>
        <v>15</v>
      </c>
      <c r="AZ2084" s="47"/>
      <c r="BA2084" s="47"/>
      <c r="BB2084" s="47"/>
      <c r="BC2084" s="48"/>
      <c r="BD2084" s="62"/>
      <c r="BE2084" s="62"/>
      <c r="BF2084" s="50"/>
      <c r="BG2084" s="51"/>
      <c r="BH2084" s="51">
        <f t="shared" si="197"/>
        <v>1</v>
      </c>
      <c r="BI2084" s="51">
        <v>2</v>
      </c>
      <c r="BJ2084" s="52"/>
      <c r="BK2084" s="52"/>
      <c r="BL2084" s="53"/>
      <c r="BM2084" s="47" t="e">
        <f>COUNTIFS(A$2:$AC2084,#REF!,M$2:$AL2084,M2084)</f>
        <v>#VALUE!</v>
      </c>
      <c r="BN2084" s="47">
        <v>0</v>
      </c>
      <c r="BO2084" s="54">
        <v>15</v>
      </c>
      <c r="BP2084" s="54">
        <v>0</v>
      </c>
      <c r="BQ2084" s="47">
        <v>15</v>
      </c>
      <c r="BR2084" s="49">
        <v>1</v>
      </c>
      <c r="BS2084" s="49">
        <v>1</v>
      </c>
      <c r="BT2084" s="44">
        <f t="shared" si="196"/>
        <v>179</v>
      </c>
      <c r="BW2084" s="40" t="s">
        <v>67</v>
      </c>
      <c r="BY2084" s="55"/>
      <c r="BZ2084" s="1" t="s">
        <v>22426</v>
      </c>
    </row>
    <row r="2085" spans="1:78" ht="15" customHeight="1">
      <c r="A2085" s="25" t="s">
        <v>8596</v>
      </c>
      <c r="B2085" s="42" t="s">
        <v>10892</v>
      </c>
      <c r="D2085" s="263">
        <v>0</v>
      </c>
      <c r="E2085" s="85" t="s">
        <v>76</v>
      </c>
      <c r="F2085" s="116" t="s">
        <v>1453</v>
      </c>
      <c r="G2085" s="266"/>
      <c r="H2085" s="266"/>
      <c r="I2085" s="85" t="s">
        <v>10882</v>
      </c>
      <c r="J2085" s="43" t="s">
        <v>10883</v>
      </c>
      <c r="M2085" s="44" t="s">
        <v>109</v>
      </c>
      <c r="N2085" s="45" t="s">
        <v>218</v>
      </c>
      <c r="O2085" s="42" t="s">
        <v>81</v>
      </c>
      <c r="P2085" s="42" t="s">
        <v>82</v>
      </c>
      <c r="Q2085" s="85" t="s">
        <v>105</v>
      </c>
      <c r="R2085" s="85" t="s">
        <v>73</v>
      </c>
      <c r="S2085" s="42" t="s">
        <v>10893</v>
      </c>
      <c r="T2085" s="42" t="s">
        <v>10894</v>
      </c>
      <c r="U2085" s="117" t="s">
        <v>10894</v>
      </c>
      <c r="V2085" s="42" t="s">
        <v>73</v>
      </c>
      <c r="W2085" s="42" t="s">
        <v>73</v>
      </c>
      <c r="X2085" s="107">
        <v>40668</v>
      </c>
      <c r="Y2085" s="107">
        <v>40694</v>
      </c>
      <c r="Z2085" s="44">
        <f t="shared" si="193"/>
        <v>2011</v>
      </c>
      <c r="AA2085" s="44">
        <f t="shared" si="194"/>
        <v>5</v>
      </c>
      <c r="AB2085" s="44">
        <v>0</v>
      </c>
      <c r="AC2085" s="85" t="s">
        <v>115</v>
      </c>
      <c r="AD2085" s="85" t="s">
        <v>116</v>
      </c>
      <c r="AE2085" s="85" t="s">
        <v>218</v>
      </c>
      <c r="AF2085" s="85" t="s">
        <v>2954</v>
      </c>
      <c r="AG2085" s="85" t="s">
        <v>8602</v>
      </c>
      <c r="AH2085" s="85" t="s">
        <v>8602</v>
      </c>
      <c r="AI2085" s="85" t="s">
        <v>10895</v>
      </c>
      <c r="AJ2085" s="85" t="s">
        <v>10896</v>
      </c>
      <c r="AK2085" s="85" t="s">
        <v>8602</v>
      </c>
      <c r="AL2085" s="85" t="s">
        <v>8602</v>
      </c>
      <c r="AM2085" s="47">
        <v>1</v>
      </c>
      <c r="AN2085" s="47">
        <v>1</v>
      </c>
      <c r="AO2085" s="47">
        <v>7</v>
      </c>
      <c r="AP2085" s="47">
        <v>88</v>
      </c>
      <c r="AQ2085" s="47"/>
      <c r="AR2085" s="47"/>
      <c r="AS2085" s="118">
        <v>0</v>
      </c>
      <c r="AT2085" s="49">
        <v>1</v>
      </c>
      <c r="AU2085" s="49">
        <v>1</v>
      </c>
      <c r="AV2085" s="47"/>
      <c r="AW2085" s="49">
        <v>1</v>
      </c>
      <c r="AX2085" s="49"/>
      <c r="AY2085" s="44">
        <f t="shared" si="195"/>
        <v>27</v>
      </c>
      <c r="AZ2085" s="47"/>
      <c r="BA2085" s="47"/>
      <c r="BB2085" s="47"/>
      <c r="BC2085" s="48"/>
      <c r="BD2085" s="62"/>
      <c r="BE2085" s="62"/>
      <c r="BF2085" s="50"/>
      <c r="BG2085" s="51"/>
      <c r="BH2085" s="51">
        <f t="shared" si="197"/>
        <v>1</v>
      </c>
      <c r="BI2085" s="51">
        <v>1</v>
      </c>
      <c r="BJ2085" s="52"/>
      <c r="BK2085" s="52"/>
      <c r="BL2085" s="53"/>
      <c r="BM2085" s="47" t="e">
        <f>COUNTIFS(A$2:$AC2085,#REF!,M$2:$AL2085,M2085)</f>
        <v>#VALUE!</v>
      </c>
      <c r="BN2085" s="47">
        <v>0</v>
      </c>
      <c r="BO2085" s="54">
        <v>27</v>
      </c>
      <c r="BP2085" s="54">
        <v>0</v>
      </c>
      <c r="BQ2085" s="47">
        <v>27</v>
      </c>
      <c r="BR2085" s="49">
        <v>1</v>
      </c>
      <c r="BS2085" s="49">
        <v>1</v>
      </c>
      <c r="BT2085" s="44">
        <f t="shared" si="196"/>
        <v>35</v>
      </c>
      <c r="BW2085" s="40" t="s">
        <v>67</v>
      </c>
      <c r="BY2085" s="55"/>
      <c r="BZ2085" s="1" t="s">
        <v>22426</v>
      </c>
    </row>
    <row r="2086" spans="1:78" ht="15" customHeight="1">
      <c r="A2086" s="25" t="s">
        <v>8596</v>
      </c>
      <c r="B2086" s="42" t="s">
        <v>10897</v>
      </c>
      <c r="D2086" s="263">
        <v>0</v>
      </c>
      <c r="E2086" s="119" t="s">
        <v>76</v>
      </c>
      <c r="F2086" s="120" t="s">
        <v>1495</v>
      </c>
      <c r="G2086" s="267"/>
      <c r="H2086" s="267"/>
      <c r="I2086" s="119" t="s">
        <v>10898</v>
      </c>
      <c r="J2086" s="27" t="s">
        <v>10899</v>
      </c>
      <c r="M2086" s="28" t="s">
        <v>91</v>
      </c>
      <c r="N2086" s="29" t="s">
        <v>963</v>
      </c>
      <c r="O2086" s="26" t="s">
        <v>81</v>
      </c>
      <c r="P2086" s="26" t="s">
        <v>177</v>
      </c>
      <c r="Q2086" s="119" t="s">
        <v>105</v>
      </c>
      <c r="R2086" s="119" t="s">
        <v>73</v>
      </c>
      <c r="S2086" s="26" t="s">
        <v>7532</v>
      </c>
      <c r="T2086" s="26" t="s">
        <v>8602</v>
      </c>
      <c r="U2086" s="121" t="s">
        <v>7533</v>
      </c>
      <c r="V2086" s="26" t="s">
        <v>73</v>
      </c>
      <c r="W2086" s="26" t="s">
        <v>73</v>
      </c>
      <c r="X2086" s="113">
        <v>40607</v>
      </c>
      <c r="Y2086" s="113">
        <v>40688</v>
      </c>
      <c r="Z2086" s="28">
        <f t="shared" si="193"/>
        <v>2011</v>
      </c>
      <c r="AA2086" s="28">
        <f t="shared" si="194"/>
        <v>3</v>
      </c>
      <c r="AB2086" s="28">
        <v>0</v>
      </c>
      <c r="AC2086" s="119" t="s">
        <v>8602</v>
      </c>
      <c r="AD2086" s="119" t="s">
        <v>8602</v>
      </c>
      <c r="AE2086" s="119" t="s">
        <v>8602</v>
      </c>
      <c r="AF2086" s="119" t="s">
        <v>8602</v>
      </c>
      <c r="AG2086" s="119" t="s">
        <v>8602</v>
      </c>
      <c r="AH2086" s="119" t="s">
        <v>8602</v>
      </c>
      <c r="AI2086" s="119" t="s">
        <v>7534</v>
      </c>
      <c r="AJ2086" s="119" t="s">
        <v>10900</v>
      </c>
      <c r="AK2086" s="119" t="s">
        <v>8602</v>
      </c>
      <c r="AL2086" s="119" t="s">
        <v>8602</v>
      </c>
      <c r="AM2086" s="32">
        <v>1</v>
      </c>
      <c r="AN2086" s="32">
        <v>1</v>
      </c>
      <c r="AO2086" s="32">
        <v>6</v>
      </c>
      <c r="AP2086" s="32">
        <v>88</v>
      </c>
      <c r="AQ2086" s="32"/>
      <c r="AR2086" s="32"/>
      <c r="AS2086" s="122">
        <v>0</v>
      </c>
      <c r="AT2086" s="34">
        <v>1</v>
      </c>
      <c r="AU2086" s="34">
        <v>1</v>
      </c>
      <c r="AV2086" s="32"/>
      <c r="AW2086" s="34">
        <v>1</v>
      </c>
      <c r="AX2086" s="34"/>
      <c r="AY2086" s="28">
        <f t="shared" si="195"/>
        <v>82</v>
      </c>
      <c r="AZ2086" s="32"/>
      <c r="BA2086" s="32"/>
      <c r="BB2086" s="32"/>
      <c r="BC2086" s="33"/>
      <c r="BD2086" s="93" t="s">
        <v>7573</v>
      </c>
      <c r="BE2086" s="58" t="s">
        <v>10901</v>
      </c>
      <c r="BF2086" s="35"/>
      <c r="BG2086" s="36"/>
      <c r="BH2086" s="36">
        <f t="shared" si="197"/>
        <v>1</v>
      </c>
      <c r="BI2086" s="36">
        <v>99</v>
      </c>
      <c r="BJ2086" s="37"/>
      <c r="BK2086" s="37"/>
      <c r="BL2086" s="38"/>
      <c r="BM2086" s="32" t="e">
        <f>COUNTIFS(A$2:$AC2086,#REF!,M$2:$AL2086,M2086)</f>
        <v>#VALUE!</v>
      </c>
      <c r="BN2086" s="32">
        <v>1</v>
      </c>
      <c r="BO2086" s="39">
        <v>82</v>
      </c>
      <c r="BP2086" s="39">
        <v>0</v>
      </c>
      <c r="BQ2086" s="32">
        <v>82</v>
      </c>
      <c r="BR2086" s="34">
        <v>1</v>
      </c>
      <c r="BS2086" s="34">
        <v>1</v>
      </c>
      <c r="BT2086" s="28">
        <f t="shared" si="196"/>
        <v>0</v>
      </c>
      <c r="BW2086" s="40" t="s">
        <v>67</v>
      </c>
      <c r="BY2086" s="41"/>
      <c r="BZ2086" s="1" t="s">
        <v>22426</v>
      </c>
    </row>
    <row r="2087" spans="1:78" ht="15" customHeight="1">
      <c r="A2087" s="25" t="s">
        <v>8596</v>
      </c>
      <c r="B2087" s="42" t="s">
        <v>10902</v>
      </c>
      <c r="D2087" s="263">
        <v>0</v>
      </c>
      <c r="E2087" s="85" t="s">
        <v>76</v>
      </c>
      <c r="F2087" s="116" t="s">
        <v>1453</v>
      </c>
      <c r="G2087" s="266"/>
      <c r="H2087" s="266"/>
      <c r="I2087" s="85" t="s">
        <v>963</v>
      </c>
      <c r="J2087" s="43" t="s">
        <v>964</v>
      </c>
      <c r="M2087" s="44" t="s">
        <v>91</v>
      </c>
      <c r="N2087" s="45" t="s">
        <v>963</v>
      </c>
      <c r="O2087" s="42" t="s">
        <v>146</v>
      </c>
      <c r="P2087" s="42" t="s">
        <v>147</v>
      </c>
      <c r="Q2087" s="85" t="s">
        <v>105</v>
      </c>
      <c r="R2087" s="85" t="s">
        <v>73</v>
      </c>
      <c r="S2087" s="42" t="s">
        <v>10903</v>
      </c>
      <c r="T2087" s="42" t="s">
        <v>8602</v>
      </c>
      <c r="U2087" s="117" t="s">
        <v>10904</v>
      </c>
      <c r="V2087" s="42" t="s">
        <v>73</v>
      </c>
      <c r="W2087" s="42" t="s">
        <v>73</v>
      </c>
      <c r="X2087" s="107">
        <v>40717</v>
      </c>
      <c r="Y2087" s="107">
        <v>40778</v>
      </c>
      <c r="Z2087" s="44">
        <f t="shared" si="193"/>
        <v>2011</v>
      </c>
      <c r="AA2087" s="44">
        <f t="shared" si="194"/>
        <v>6</v>
      </c>
      <c r="AB2087" s="44">
        <v>0</v>
      </c>
      <c r="AC2087" s="85" t="s">
        <v>10905</v>
      </c>
      <c r="AD2087" s="42" t="s">
        <v>73</v>
      </c>
      <c r="AE2087" s="85" t="s">
        <v>8602</v>
      </c>
      <c r="AF2087" s="85" t="s">
        <v>8602</v>
      </c>
      <c r="AG2087" s="85" t="s">
        <v>8602</v>
      </c>
      <c r="AH2087" s="85" t="s">
        <v>8602</v>
      </c>
      <c r="AI2087" s="85" t="s">
        <v>8602</v>
      </c>
      <c r="AJ2087" s="85" t="s">
        <v>8602</v>
      </c>
      <c r="AK2087" s="85" t="s">
        <v>8602</v>
      </c>
      <c r="AL2087" s="85" t="s">
        <v>8602</v>
      </c>
      <c r="AM2087" s="47">
        <v>1</v>
      </c>
      <c r="AN2087" s="47">
        <v>1</v>
      </c>
      <c r="AO2087" s="47">
        <v>6</v>
      </c>
      <c r="AP2087" s="47">
        <v>88</v>
      </c>
      <c r="AQ2087" s="47"/>
      <c r="AR2087" s="47"/>
      <c r="AS2087" s="118">
        <v>0</v>
      </c>
      <c r="AT2087" s="49">
        <v>1</v>
      </c>
      <c r="AU2087" s="49">
        <v>1</v>
      </c>
      <c r="AV2087" s="47"/>
      <c r="AW2087" s="49">
        <v>1</v>
      </c>
      <c r="AX2087" s="49"/>
      <c r="AY2087" s="44">
        <f t="shared" si="195"/>
        <v>62</v>
      </c>
      <c r="AZ2087" s="47"/>
      <c r="BA2087" s="47"/>
      <c r="BB2087" s="47"/>
      <c r="BC2087" s="48"/>
      <c r="BD2087" s="62"/>
      <c r="BE2087" s="62" t="s">
        <v>10906</v>
      </c>
      <c r="BF2087" s="50"/>
      <c r="BG2087" s="51"/>
      <c r="BH2087" s="51">
        <f t="shared" si="197"/>
        <v>1</v>
      </c>
      <c r="BI2087" s="51">
        <v>99</v>
      </c>
      <c r="BJ2087" s="52"/>
      <c r="BK2087" s="52"/>
      <c r="BL2087" s="53"/>
      <c r="BM2087" s="47" t="e">
        <f>COUNTIFS(A$2:$AC2087,#REF!,M$2:$AL2087,M2087)</f>
        <v>#VALUE!</v>
      </c>
      <c r="BN2087" s="47">
        <v>0</v>
      </c>
      <c r="BO2087" s="54">
        <v>62</v>
      </c>
      <c r="BP2087" s="54">
        <v>0</v>
      </c>
      <c r="BQ2087" s="47">
        <v>62</v>
      </c>
      <c r="BR2087" s="49">
        <v>1</v>
      </c>
      <c r="BS2087" s="49">
        <v>1</v>
      </c>
      <c r="BT2087" s="44">
        <f t="shared" si="196"/>
        <v>84</v>
      </c>
      <c r="BW2087" s="40" t="s">
        <v>67</v>
      </c>
      <c r="BY2087" s="55"/>
      <c r="BZ2087" s="1" t="s">
        <v>22426</v>
      </c>
    </row>
    <row r="2088" spans="1:78" ht="15" customHeight="1">
      <c r="A2088" s="25" t="s">
        <v>8596</v>
      </c>
      <c r="B2088" s="42" t="s">
        <v>10907</v>
      </c>
      <c r="D2088" s="263">
        <v>0</v>
      </c>
      <c r="E2088" s="85" t="s">
        <v>76</v>
      </c>
      <c r="F2088" s="116" t="s">
        <v>1453</v>
      </c>
      <c r="G2088" s="266"/>
      <c r="H2088" s="266"/>
      <c r="I2088" s="85" t="s">
        <v>963</v>
      </c>
      <c r="J2088" s="43" t="s">
        <v>964</v>
      </c>
      <c r="M2088" s="44" t="s">
        <v>91</v>
      </c>
      <c r="N2088" s="45" t="s">
        <v>963</v>
      </c>
      <c r="O2088" s="42" t="s">
        <v>93</v>
      </c>
      <c r="P2088" s="42" t="s">
        <v>103</v>
      </c>
      <c r="Q2088" s="85" t="s">
        <v>105</v>
      </c>
      <c r="R2088" s="85" t="s">
        <v>73</v>
      </c>
      <c r="S2088" s="42" t="s">
        <v>10908</v>
      </c>
      <c r="T2088" s="42" t="s">
        <v>8602</v>
      </c>
      <c r="U2088" s="117" t="s">
        <v>10909</v>
      </c>
      <c r="V2088" s="42" t="s">
        <v>73</v>
      </c>
      <c r="W2088" s="42" t="s">
        <v>73</v>
      </c>
      <c r="X2088" s="107">
        <v>40792</v>
      </c>
      <c r="Y2088" s="261" t="s">
        <v>22184</v>
      </c>
      <c r="Z2088" s="44">
        <f t="shared" si="193"/>
        <v>2011</v>
      </c>
      <c r="AA2088" s="44">
        <f t="shared" si="194"/>
        <v>9</v>
      </c>
      <c r="AB2088" s="44">
        <v>99</v>
      </c>
      <c r="AC2088" s="85" t="s">
        <v>8602</v>
      </c>
      <c r="AD2088" s="85" t="s">
        <v>8602</v>
      </c>
      <c r="AE2088" s="85" t="s">
        <v>8602</v>
      </c>
      <c r="AF2088" s="85" t="s">
        <v>8602</v>
      </c>
      <c r="AG2088" s="85" t="s">
        <v>8602</v>
      </c>
      <c r="AH2088" s="85" t="s">
        <v>8602</v>
      </c>
      <c r="AI2088" s="85" t="s">
        <v>8602</v>
      </c>
      <c r="AJ2088" s="85" t="s">
        <v>8602</v>
      </c>
      <c r="AK2088" s="85" t="s">
        <v>8602</v>
      </c>
      <c r="AL2088" s="85" t="s">
        <v>8602</v>
      </c>
      <c r="AM2088" s="47">
        <v>1</v>
      </c>
      <c r="AN2088" s="47">
        <v>1</v>
      </c>
      <c r="AO2088" s="47">
        <v>6</v>
      </c>
      <c r="AP2088" s="47">
        <v>88</v>
      </c>
      <c r="AQ2088" s="47"/>
      <c r="AR2088" s="47"/>
      <c r="AS2088" s="47">
        <v>1</v>
      </c>
      <c r="AT2088" s="49">
        <v>1</v>
      </c>
      <c r="AU2088" s="49">
        <v>1</v>
      </c>
      <c r="AV2088" s="47"/>
      <c r="AW2088" s="49">
        <v>1</v>
      </c>
      <c r="AX2088" s="49"/>
      <c r="AY2088" s="44">
        <f t="shared" si="195"/>
        <v>-30792</v>
      </c>
      <c r="AZ2088" s="47"/>
      <c r="BA2088" s="47"/>
      <c r="BB2088" s="47"/>
      <c r="BC2088" s="48"/>
      <c r="BD2088" s="62"/>
      <c r="BE2088" s="62" t="s">
        <v>10906</v>
      </c>
      <c r="BF2088" s="50"/>
      <c r="BG2088" s="51"/>
      <c r="BH2088" s="51">
        <f t="shared" si="197"/>
        <v>1</v>
      </c>
      <c r="BI2088" s="51">
        <v>99</v>
      </c>
      <c r="BJ2088" s="52"/>
      <c r="BK2088" s="52"/>
      <c r="BL2088" s="53"/>
      <c r="BM2088" s="47" t="e">
        <f>COUNTIFS(A$2:$AC2088,#REF!,M$2:$AL2088,M2088)</f>
        <v>#VALUE!</v>
      </c>
      <c r="BN2088" s="47">
        <v>0</v>
      </c>
      <c r="BO2088" s="54" t="e">
        <v>#VALUE!</v>
      </c>
      <c r="BP2088" s="54">
        <v>99</v>
      </c>
      <c r="BQ2088" s="47">
        <v>9999</v>
      </c>
      <c r="BR2088" s="49">
        <v>1</v>
      </c>
      <c r="BS2088" s="49">
        <v>1</v>
      </c>
      <c r="BT2088" s="44">
        <f t="shared" si="196"/>
        <v>159</v>
      </c>
      <c r="BW2088" s="40" t="s">
        <v>67</v>
      </c>
      <c r="BY2088" s="55"/>
      <c r="BZ2088" s="1" t="s">
        <v>22426</v>
      </c>
    </row>
    <row r="2089" spans="1:78" ht="15" customHeight="1">
      <c r="A2089" s="25" t="s">
        <v>8596</v>
      </c>
      <c r="B2089" s="42" t="s">
        <v>10910</v>
      </c>
      <c r="D2089" s="263">
        <v>0</v>
      </c>
      <c r="E2089" s="85" t="s">
        <v>76</v>
      </c>
      <c r="F2089" s="116" t="s">
        <v>1453</v>
      </c>
      <c r="G2089" s="266"/>
      <c r="H2089" s="266"/>
      <c r="I2089" s="85" t="s">
        <v>963</v>
      </c>
      <c r="J2089" s="43" t="s">
        <v>964</v>
      </c>
      <c r="M2089" s="44" t="s">
        <v>91</v>
      </c>
      <c r="N2089" s="45" t="s">
        <v>963</v>
      </c>
      <c r="O2089" s="42" t="s">
        <v>71</v>
      </c>
      <c r="P2089" s="42" t="s">
        <v>122</v>
      </c>
      <c r="Q2089" s="85" t="s">
        <v>105</v>
      </c>
      <c r="R2089" s="85" t="s">
        <v>73</v>
      </c>
      <c r="S2089" s="42" t="s">
        <v>10911</v>
      </c>
      <c r="T2089" s="42" t="s">
        <v>8602</v>
      </c>
      <c r="U2089" s="117" t="s">
        <v>10912</v>
      </c>
      <c r="V2089" s="42" t="s">
        <v>73</v>
      </c>
      <c r="W2089" s="42" t="s">
        <v>73</v>
      </c>
      <c r="X2089" s="107">
        <v>40873</v>
      </c>
      <c r="Y2089" s="261" t="s">
        <v>22184</v>
      </c>
      <c r="Z2089" s="44">
        <f t="shared" si="193"/>
        <v>2011</v>
      </c>
      <c r="AA2089" s="44">
        <f t="shared" si="194"/>
        <v>11</v>
      </c>
      <c r="AB2089" s="44">
        <v>99</v>
      </c>
      <c r="AC2089" s="85" t="s">
        <v>8602</v>
      </c>
      <c r="AD2089" s="85" t="s">
        <v>8602</v>
      </c>
      <c r="AE2089" s="85" t="s">
        <v>8602</v>
      </c>
      <c r="AF2089" s="85" t="s">
        <v>8602</v>
      </c>
      <c r="AG2089" s="85" t="s">
        <v>8602</v>
      </c>
      <c r="AH2089" s="85" t="s">
        <v>8602</v>
      </c>
      <c r="AI2089" s="85" t="s">
        <v>10913</v>
      </c>
      <c r="AJ2089" s="85" t="s">
        <v>8602</v>
      </c>
      <c r="AK2089" s="85" t="s">
        <v>8602</v>
      </c>
      <c r="AL2089" s="85" t="s">
        <v>8602</v>
      </c>
      <c r="AM2089" s="47">
        <v>1</v>
      </c>
      <c r="AN2089" s="47">
        <v>1</v>
      </c>
      <c r="AO2089" s="47">
        <v>6</v>
      </c>
      <c r="AP2089" s="47">
        <v>88</v>
      </c>
      <c r="AQ2089" s="47"/>
      <c r="AR2089" s="47"/>
      <c r="AS2089" s="47">
        <v>1</v>
      </c>
      <c r="AT2089" s="49">
        <v>1</v>
      </c>
      <c r="AU2089" s="49">
        <v>1</v>
      </c>
      <c r="AV2089" s="47"/>
      <c r="AW2089" s="49">
        <v>1</v>
      </c>
      <c r="AX2089" s="49"/>
      <c r="AY2089" s="44">
        <f t="shared" si="195"/>
        <v>-30873</v>
      </c>
      <c r="AZ2089" s="47"/>
      <c r="BA2089" s="47"/>
      <c r="BB2089" s="47"/>
      <c r="BC2089" s="48"/>
      <c r="BD2089" s="62"/>
      <c r="BE2089" s="62" t="s">
        <v>10906</v>
      </c>
      <c r="BF2089" s="50"/>
      <c r="BG2089" s="51"/>
      <c r="BH2089" s="51">
        <f t="shared" si="197"/>
        <v>1</v>
      </c>
      <c r="BI2089" s="51">
        <v>99</v>
      </c>
      <c r="BJ2089" s="52"/>
      <c r="BK2089" s="52"/>
      <c r="BL2089" s="53"/>
      <c r="BM2089" s="47" t="e">
        <f>COUNTIFS(A$2:$AC2089,#REF!,M$2:$AL2089,M2089)</f>
        <v>#VALUE!</v>
      </c>
      <c r="BN2089" s="47">
        <v>0</v>
      </c>
      <c r="BO2089" s="54" t="e">
        <v>#VALUE!</v>
      </c>
      <c r="BP2089" s="54">
        <v>99</v>
      </c>
      <c r="BQ2089" s="47">
        <v>9999</v>
      </c>
      <c r="BR2089" s="49">
        <v>1</v>
      </c>
      <c r="BS2089" s="49">
        <v>1</v>
      </c>
      <c r="BT2089" s="44">
        <f t="shared" si="196"/>
        <v>240</v>
      </c>
      <c r="BW2089" s="40" t="s">
        <v>67</v>
      </c>
      <c r="BY2089" s="55"/>
      <c r="BZ2089" s="1" t="s">
        <v>22426</v>
      </c>
    </row>
    <row r="2090" spans="1:78" ht="15" customHeight="1">
      <c r="A2090" s="25" t="s">
        <v>8596</v>
      </c>
      <c r="B2090" s="42" t="s">
        <v>10914</v>
      </c>
      <c r="D2090" s="263">
        <v>0</v>
      </c>
      <c r="E2090" s="85" t="s">
        <v>76</v>
      </c>
      <c r="F2090" s="116" t="s">
        <v>1453</v>
      </c>
      <c r="G2090" s="266"/>
      <c r="H2090" s="266"/>
      <c r="I2090" s="85" t="s">
        <v>523</v>
      </c>
      <c r="J2090" s="43" t="s">
        <v>413</v>
      </c>
      <c r="M2090" s="44" t="s">
        <v>150</v>
      </c>
      <c r="N2090" s="45" t="s">
        <v>414</v>
      </c>
      <c r="O2090" s="42" t="s">
        <v>71</v>
      </c>
      <c r="P2090" s="42" t="s">
        <v>122</v>
      </c>
      <c r="Q2090" s="85" t="s">
        <v>105</v>
      </c>
      <c r="R2090" s="85" t="s">
        <v>73</v>
      </c>
      <c r="S2090" s="42" t="s">
        <v>8125</v>
      </c>
      <c r="T2090" s="42" t="s">
        <v>8602</v>
      </c>
      <c r="U2090" s="117" t="s">
        <v>8126</v>
      </c>
      <c r="V2090" s="42" t="s">
        <v>73</v>
      </c>
      <c r="W2090" s="42" t="s">
        <v>73</v>
      </c>
      <c r="X2090" s="107">
        <v>40631</v>
      </c>
      <c r="Y2090" s="107">
        <v>40670</v>
      </c>
      <c r="Z2090" s="44">
        <f t="shared" si="193"/>
        <v>2011</v>
      </c>
      <c r="AA2090" s="44">
        <f t="shared" si="194"/>
        <v>3</v>
      </c>
      <c r="AB2090" s="44">
        <v>0</v>
      </c>
      <c r="AC2090" s="85" t="s">
        <v>8602</v>
      </c>
      <c r="AD2090" s="85" t="s">
        <v>8602</v>
      </c>
      <c r="AE2090" s="85" t="s">
        <v>8602</v>
      </c>
      <c r="AF2090" s="85" t="s">
        <v>8602</v>
      </c>
      <c r="AG2090" s="85" t="s">
        <v>8602</v>
      </c>
      <c r="AH2090" s="85" t="s">
        <v>8602</v>
      </c>
      <c r="AI2090" s="85" t="s">
        <v>1217</v>
      </c>
      <c r="AJ2090" s="85" t="s">
        <v>8602</v>
      </c>
      <c r="AK2090" s="85" t="s">
        <v>8602</v>
      </c>
      <c r="AL2090" s="85" t="s">
        <v>8602</v>
      </c>
      <c r="AM2090" s="47">
        <v>1</v>
      </c>
      <c r="AN2090" s="47">
        <v>1</v>
      </c>
      <c r="AO2090" s="47">
        <v>5</v>
      </c>
      <c r="AP2090" s="47">
        <v>88</v>
      </c>
      <c r="AQ2090" s="47"/>
      <c r="AR2090" s="47"/>
      <c r="AS2090" s="47">
        <v>1</v>
      </c>
      <c r="AT2090" s="49">
        <v>1</v>
      </c>
      <c r="AU2090" s="49">
        <v>1</v>
      </c>
      <c r="AV2090" s="47"/>
      <c r="AW2090" s="49">
        <v>1</v>
      </c>
      <c r="AX2090" s="49"/>
      <c r="AY2090" s="44">
        <f t="shared" si="195"/>
        <v>40</v>
      </c>
      <c r="AZ2090" s="47"/>
      <c r="BA2090" s="47"/>
      <c r="BB2090" s="47"/>
      <c r="BC2090" s="48"/>
      <c r="BD2090" s="62"/>
      <c r="BE2090" s="62"/>
      <c r="BF2090" s="50"/>
      <c r="BG2090" s="51"/>
      <c r="BH2090" s="51">
        <f t="shared" si="197"/>
        <v>1</v>
      </c>
      <c r="BI2090" s="51">
        <v>4</v>
      </c>
      <c r="BJ2090" s="52"/>
      <c r="BK2090" s="52"/>
      <c r="BL2090" s="53"/>
      <c r="BM2090" s="47" t="e">
        <f>COUNTIFS(A$2:$AC2090,#REF!,M$2:$AL2090,M2090)</f>
        <v>#VALUE!</v>
      </c>
      <c r="BN2090" s="47">
        <v>1</v>
      </c>
      <c r="BO2090" s="54">
        <v>40</v>
      </c>
      <c r="BP2090" s="54">
        <v>0</v>
      </c>
      <c r="BQ2090" s="47">
        <v>40</v>
      </c>
      <c r="BR2090" s="49">
        <v>1</v>
      </c>
      <c r="BS2090" s="49">
        <v>1</v>
      </c>
      <c r="BT2090" s="44">
        <f t="shared" si="196"/>
        <v>0</v>
      </c>
      <c r="BW2090" s="40" t="s">
        <v>67</v>
      </c>
      <c r="BY2090" s="55"/>
      <c r="BZ2090" s="1" t="s">
        <v>22426</v>
      </c>
    </row>
    <row r="2091" spans="1:78" ht="15" customHeight="1">
      <c r="A2091" s="25" t="s">
        <v>8596</v>
      </c>
      <c r="B2091" s="42" t="s">
        <v>10915</v>
      </c>
      <c r="D2091" s="263">
        <v>0</v>
      </c>
      <c r="E2091" s="85" t="s">
        <v>76</v>
      </c>
      <c r="F2091" s="116" t="s">
        <v>1453</v>
      </c>
      <c r="G2091" s="266"/>
      <c r="H2091" s="266"/>
      <c r="I2091" s="85" t="s">
        <v>523</v>
      </c>
      <c r="J2091" s="43" t="s">
        <v>413</v>
      </c>
      <c r="M2091" s="44" t="s">
        <v>150</v>
      </c>
      <c r="N2091" s="45" t="s">
        <v>414</v>
      </c>
      <c r="O2091" s="42" t="s">
        <v>86</v>
      </c>
      <c r="P2091" s="42" t="s">
        <v>87</v>
      </c>
      <c r="Q2091" s="85" t="s">
        <v>105</v>
      </c>
      <c r="R2091" s="85" t="s">
        <v>73</v>
      </c>
      <c r="S2091" s="42" t="s">
        <v>10916</v>
      </c>
      <c r="T2091" s="42" t="s">
        <v>8602</v>
      </c>
      <c r="U2091" s="117" t="s">
        <v>10917</v>
      </c>
      <c r="V2091" s="42" t="s">
        <v>73</v>
      </c>
      <c r="W2091" s="42" t="s">
        <v>73</v>
      </c>
      <c r="X2091" s="107">
        <v>40751</v>
      </c>
      <c r="Y2091" s="107">
        <v>40803</v>
      </c>
      <c r="Z2091" s="44">
        <f t="shared" si="193"/>
        <v>2011</v>
      </c>
      <c r="AA2091" s="44">
        <f t="shared" si="194"/>
        <v>7</v>
      </c>
      <c r="AB2091" s="44">
        <v>0</v>
      </c>
      <c r="AC2091" s="85" t="s">
        <v>8602</v>
      </c>
      <c r="AD2091" s="85" t="s">
        <v>8602</v>
      </c>
      <c r="AE2091" s="85" t="s">
        <v>8602</v>
      </c>
      <c r="AF2091" s="85" t="s">
        <v>8602</v>
      </c>
      <c r="AG2091" s="85" t="s">
        <v>8602</v>
      </c>
      <c r="AH2091" s="85" t="s">
        <v>8602</v>
      </c>
      <c r="AI2091" s="85" t="s">
        <v>10918</v>
      </c>
      <c r="AJ2091" s="85" t="s">
        <v>8602</v>
      </c>
      <c r="AK2091" s="85" t="s">
        <v>8602</v>
      </c>
      <c r="AL2091" s="85" t="s">
        <v>8602</v>
      </c>
      <c r="AM2091" s="47">
        <v>1</v>
      </c>
      <c r="AN2091" s="47">
        <v>1</v>
      </c>
      <c r="AO2091" s="47">
        <v>5</v>
      </c>
      <c r="AP2091" s="47">
        <v>88</v>
      </c>
      <c r="AQ2091" s="47"/>
      <c r="AR2091" s="47"/>
      <c r="AS2091" s="118">
        <v>0</v>
      </c>
      <c r="AT2091" s="49">
        <v>1</v>
      </c>
      <c r="AU2091" s="49">
        <v>1</v>
      </c>
      <c r="AV2091" s="47"/>
      <c r="AW2091" s="49">
        <v>1</v>
      </c>
      <c r="AX2091" s="49"/>
      <c r="AY2091" s="44">
        <f t="shared" si="195"/>
        <v>53</v>
      </c>
      <c r="AZ2091" s="47"/>
      <c r="BA2091" s="47"/>
      <c r="BB2091" s="47"/>
      <c r="BC2091" s="48"/>
      <c r="BD2091" s="62"/>
      <c r="BE2091" s="62"/>
      <c r="BF2091" s="50"/>
      <c r="BG2091" s="51"/>
      <c r="BH2091" s="51">
        <f t="shared" si="197"/>
        <v>1</v>
      </c>
      <c r="BI2091" s="51">
        <v>3</v>
      </c>
      <c r="BJ2091" s="52"/>
      <c r="BK2091" s="52"/>
      <c r="BL2091" s="53"/>
      <c r="BM2091" s="47" t="e">
        <f>COUNTIFS(A$2:$AC2091,#REF!,M$2:$AL2091,M2091)</f>
        <v>#VALUE!</v>
      </c>
      <c r="BN2091" s="47">
        <v>0</v>
      </c>
      <c r="BO2091" s="54">
        <v>53</v>
      </c>
      <c r="BP2091" s="54">
        <v>0</v>
      </c>
      <c r="BQ2091" s="47">
        <v>53</v>
      </c>
      <c r="BR2091" s="49">
        <v>1</v>
      </c>
      <c r="BS2091" s="49">
        <v>1</v>
      </c>
      <c r="BT2091" s="44">
        <f t="shared" si="196"/>
        <v>118</v>
      </c>
      <c r="BW2091" s="40" t="s">
        <v>67</v>
      </c>
      <c r="BY2091" s="55"/>
      <c r="BZ2091" s="1" t="s">
        <v>22426</v>
      </c>
    </row>
    <row r="2092" spans="1:78" ht="15" customHeight="1">
      <c r="A2092" s="25" t="s">
        <v>8596</v>
      </c>
      <c r="B2092" s="42" t="s">
        <v>10919</v>
      </c>
      <c r="D2092" s="263">
        <v>0</v>
      </c>
      <c r="E2092" s="85" t="s">
        <v>76</v>
      </c>
      <c r="F2092" s="116" t="s">
        <v>1453</v>
      </c>
      <c r="G2092" s="266"/>
      <c r="H2092" s="266"/>
      <c r="I2092" s="85" t="s">
        <v>289</v>
      </c>
      <c r="J2092" s="43" t="s">
        <v>290</v>
      </c>
      <c r="M2092" s="44" t="s">
        <v>288</v>
      </c>
      <c r="N2092" s="45" t="s">
        <v>1175</v>
      </c>
      <c r="O2092" s="42" t="s">
        <v>105</v>
      </c>
      <c r="P2092" s="42" t="s">
        <v>105</v>
      </c>
      <c r="Q2092" s="85" t="s">
        <v>105</v>
      </c>
      <c r="R2092" s="85" t="s">
        <v>73</v>
      </c>
      <c r="S2092" s="42" t="s">
        <v>10920</v>
      </c>
      <c r="T2092" s="42" t="s">
        <v>10921</v>
      </c>
      <c r="U2092" s="117" t="s">
        <v>10921</v>
      </c>
      <c r="V2092" s="42" t="s">
        <v>73</v>
      </c>
      <c r="W2092" s="42" t="s">
        <v>73</v>
      </c>
      <c r="X2092" s="107">
        <v>40675</v>
      </c>
      <c r="Y2092" s="107">
        <v>40691</v>
      </c>
      <c r="Z2092" s="44">
        <f t="shared" si="193"/>
        <v>2011</v>
      </c>
      <c r="AA2092" s="44">
        <f t="shared" si="194"/>
        <v>5</v>
      </c>
      <c r="AB2092" s="44">
        <v>0</v>
      </c>
      <c r="AC2092" s="85" t="s">
        <v>8602</v>
      </c>
      <c r="AD2092" s="85" t="s">
        <v>8602</v>
      </c>
      <c r="AE2092" s="85" t="s">
        <v>8602</v>
      </c>
      <c r="AF2092" s="85" t="s">
        <v>8602</v>
      </c>
      <c r="AG2092" s="85" t="s">
        <v>8602</v>
      </c>
      <c r="AH2092" s="85" t="s">
        <v>8602</v>
      </c>
      <c r="AI2092" s="85" t="s">
        <v>10922</v>
      </c>
      <c r="AJ2092" s="85" t="s">
        <v>10923</v>
      </c>
      <c r="AK2092" s="85" t="s">
        <v>8602</v>
      </c>
      <c r="AL2092" s="85" t="s">
        <v>8602</v>
      </c>
      <c r="AM2092" s="47">
        <v>1</v>
      </c>
      <c r="AN2092" s="47">
        <v>1</v>
      </c>
      <c r="AO2092" s="47">
        <v>4</v>
      </c>
      <c r="AP2092" s="47">
        <v>6</v>
      </c>
      <c r="AQ2092" s="47"/>
      <c r="AR2092" s="47"/>
      <c r="AS2092" s="118">
        <v>99</v>
      </c>
      <c r="AT2092" s="49">
        <v>1</v>
      </c>
      <c r="AU2092" s="49">
        <v>1</v>
      </c>
      <c r="AV2092" s="47"/>
      <c r="AW2092" s="49">
        <v>1</v>
      </c>
      <c r="AX2092" s="49"/>
      <c r="AY2092" s="44">
        <f t="shared" si="195"/>
        <v>17</v>
      </c>
      <c r="AZ2092" s="47"/>
      <c r="BA2092" s="47"/>
      <c r="BB2092" s="47"/>
      <c r="BC2092" s="48"/>
      <c r="BD2092" s="62"/>
      <c r="BE2092" s="62"/>
      <c r="BF2092" s="57"/>
      <c r="BG2092" s="51"/>
      <c r="BH2092" s="51">
        <f t="shared" si="197"/>
        <v>1</v>
      </c>
      <c r="BI2092" s="51">
        <v>3</v>
      </c>
      <c r="BJ2092" s="52"/>
      <c r="BK2092" s="52"/>
      <c r="BL2092" s="53"/>
      <c r="BM2092" s="47" t="e">
        <f>COUNTIFS(A$2:$AC2092,#REF!,M$2:$AL2092,M2092)</f>
        <v>#VALUE!</v>
      </c>
      <c r="BN2092" s="47">
        <v>1</v>
      </c>
      <c r="BO2092" s="54">
        <v>17</v>
      </c>
      <c r="BP2092" s="54">
        <v>0</v>
      </c>
      <c r="BQ2092" s="47">
        <v>17</v>
      </c>
      <c r="BR2092" s="49">
        <v>1</v>
      </c>
      <c r="BS2092" s="49">
        <v>1</v>
      </c>
      <c r="BT2092" s="44">
        <f t="shared" si="196"/>
        <v>42</v>
      </c>
      <c r="BW2092" s="40" t="s">
        <v>67</v>
      </c>
      <c r="BY2092" s="55"/>
      <c r="BZ2092" s="1" t="s">
        <v>22426</v>
      </c>
    </row>
    <row r="2093" spans="1:78" ht="15" customHeight="1">
      <c r="A2093" s="25" t="s">
        <v>8596</v>
      </c>
      <c r="B2093" s="42" t="s">
        <v>10924</v>
      </c>
      <c r="D2093" s="263">
        <v>0</v>
      </c>
      <c r="E2093" s="85" t="s">
        <v>76</v>
      </c>
      <c r="F2093" s="116" t="s">
        <v>1453</v>
      </c>
      <c r="G2093" s="266"/>
      <c r="H2093" s="266"/>
      <c r="I2093" s="85" t="s">
        <v>289</v>
      </c>
      <c r="J2093" s="43" t="s">
        <v>290</v>
      </c>
      <c r="M2093" s="44" t="s">
        <v>288</v>
      </c>
      <c r="N2093" s="45" t="s">
        <v>1175</v>
      </c>
      <c r="O2093" s="42" t="s">
        <v>86</v>
      </c>
      <c r="P2093" s="42" t="s">
        <v>87</v>
      </c>
      <c r="Q2093" s="85" t="s">
        <v>105</v>
      </c>
      <c r="R2093" s="85" t="s">
        <v>73</v>
      </c>
      <c r="S2093" s="42" t="s">
        <v>10925</v>
      </c>
      <c r="T2093" s="42" t="s">
        <v>10926</v>
      </c>
      <c r="U2093" s="117" t="s">
        <v>10926</v>
      </c>
      <c r="V2093" s="42" t="s">
        <v>73</v>
      </c>
      <c r="W2093" s="42" t="s">
        <v>73</v>
      </c>
      <c r="X2093" s="107">
        <v>40788</v>
      </c>
      <c r="Y2093" s="107">
        <v>40801</v>
      </c>
      <c r="Z2093" s="44">
        <f t="shared" si="193"/>
        <v>2011</v>
      </c>
      <c r="AA2093" s="44">
        <f t="shared" si="194"/>
        <v>9</v>
      </c>
      <c r="AB2093" s="44">
        <v>0</v>
      </c>
      <c r="AC2093" s="85" t="s">
        <v>8602</v>
      </c>
      <c r="AD2093" s="85" t="s">
        <v>8602</v>
      </c>
      <c r="AE2093" s="85" t="s">
        <v>8602</v>
      </c>
      <c r="AF2093" s="85" t="s">
        <v>8602</v>
      </c>
      <c r="AG2093" s="85" t="s">
        <v>8602</v>
      </c>
      <c r="AH2093" s="85" t="s">
        <v>8602</v>
      </c>
      <c r="AI2093" s="85" t="s">
        <v>8602</v>
      </c>
      <c r="AJ2093" s="85" t="s">
        <v>8602</v>
      </c>
      <c r="AK2093" s="85" t="s">
        <v>8602</v>
      </c>
      <c r="AL2093" s="85" t="s">
        <v>8602</v>
      </c>
      <c r="AM2093" s="47">
        <v>1</v>
      </c>
      <c r="AN2093" s="47">
        <v>1</v>
      </c>
      <c r="AO2093" s="47">
        <v>4</v>
      </c>
      <c r="AP2093" s="47">
        <v>6</v>
      </c>
      <c r="AQ2093" s="47"/>
      <c r="AR2093" s="47"/>
      <c r="AS2093" s="118">
        <v>0</v>
      </c>
      <c r="AT2093" s="49">
        <v>1</v>
      </c>
      <c r="AU2093" s="49">
        <v>1</v>
      </c>
      <c r="AV2093" s="47"/>
      <c r="AW2093" s="49">
        <v>1</v>
      </c>
      <c r="AX2093" s="49"/>
      <c r="AY2093" s="44">
        <f t="shared" si="195"/>
        <v>14</v>
      </c>
      <c r="AZ2093" s="47"/>
      <c r="BA2093" s="47"/>
      <c r="BB2093" s="47"/>
      <c r="BC2093" s="48"/>
      <c r="BD2093" s="62"/>
      <c r="BE2093" s="62"/>
      <c r="BF2093" s="57"/>
      <c r="BG2093" s="51"/>
      <c r="BH2093" s="51">
        <f t="shared" si="197"/>
        <v>1</v>
      </c>
      <c r="BI2093" s="51">
        <v>6</v>
      </c>
      <c r="BJ2093" s="52"/>
      <c r="BK2093" s="52"/>
      <c r="BL2093" s="53"/>
      <c r="BM2093" s="47" t="e">
        <f>COUNTIFS(A$2:$AC2093,#REF!,M$2:$AL2093,M2093)</f>
        <v>#VALUE!</v>
      </c>
      <c r="BN2093" s="47">
        <v>0</v>
      </c>
      <c r="BO2093" s="54">
        <v>14</v>
      </c>
      <c r="BP2093" s="54">
        <v>0</v>
      </c>
      <c r="BQ2093" s="47">
        <v>14</v>
      </c>
      <c r="BR2093" s="49">
        <v>1</v>
      </c>
      <c r="BS2093" s="49">
        <v>1</v>
      </c>
      <c r="BT2093" s="44">
        <f t="shared" si="196"/>
        <v>155</v>
      </c>
      <c r="BW2093" s="40" t="s">
        <v>67</v>
      </c>
      <c r="BY2093" s="55"/>
      <c r="BZ2093" s="1" t="s">
        <v>22426</v>
      </c>
    </row>
    <row r="2094" spans="1:78" ht="15" customHeight="1">
      <c r="A2094" s="25" t="s">
        <v>8596</v>
      </c>
      <c r="B2094" s="42" t="s">
        <v>10927</v>
      </c>
      <c r="D2094" s="263">
        <v>0</v>
      </c>
      <c r="E2094" s="85" t="s">
        <v>76</v>
      </c>
      <c r="F2094" s="116" t="s">
        <v>1453</v>
      </c>
      <c r="G2094" s="266"/>
      <c r="H2094" s="266"/>
      <c r="I2094" s="85" t="s">
        <v>289</v>
      </c>
      <c r="J2094" s="43" t="s">
        <v>290</v>
      </c>
      <c r="M2094" s="44" t="s">
        <v>288</v>
      </c>
      <c r="N2094" s="45" t="s">
        <v>1175</v>
      </c>
      <c r="O2094" s="42" t="s">
        <v>81</v>
      </c>
      <c r="P2094" s="42" t="s">
        <v>82</v>
      </c>
      <c r="Q2094" s="85" t="s">
        <v>105</v>
      </c>
      <c r="R2094" s="85" t="s">
        <v>73</v>
      </c>
      <c r="S2094" s="42" t="s">
        <v>10928</v>
      </c>
      <c r="T2094" s="42" t="s">
        <v>10929</v>
      </c>
      <c r="U2094" s="117" t="s">
        <v>10929</v>
      </c>
      <c r="V2094" s="42" t="s">
        <v>73</v>
      </c>
      <c r="W2094" s="42" t="s">
        <v>73</v>
      </c>
      <c r="X2094" s="107">
        <v>40806</v>
      </c>
      <c r="Y2094" s="107">
        <v>40822</v>
      </c>
      <c r="Z2094" s="44">
        <f t="shared" si="193"/>
        <v>2011</v>
      </c>
      <c r="AA2094" s="44">
        <f t="shared" si="194"/>
        <v>9</v>
      </c>
      <c r="AB2094" s="44">
        <v>0</v>
      </c>
      <c r="AC2094" s="85" t="s">
        <v>8602</v>
      </c>
      <c r="AD2094" s="85" t="s">
        <v>8602</v>
      </c>
      <c r="AE2094" s="85" t="s">
        <v>8602</v>
      </c>
      <c r="AF2094" s="85" t="s">
        <v>8602</v>
      </c>
      <c r="AG2094" s="85" t="s">
        <v>8602</v>
      </c>
      <c r="AH2094" s="85" t="s">
        <v>8602</v>
      </c>
      <c r="AI2094" s="85" t="s">
        <v>1283</v>
      </c>
      <c r="AJ2094" s="85" t="s">
        <v>1284</v>
      </c>
      <c r="AK2094" s="85" t="s">
        <v>8602</v>
      </c>
      <c r="AL2094" s="85" t="s">
        <v>8602</v>
      </c>
      <c r="AM2094" s="47">
        <v>1</v>
      </c>
      <c r="AN2094" s="47">
        <v>1</v>
      </c>
      <c r="AO2094" s="47">
        <v>4</v>
      </c>
      <c r="AP2094" s="47">
        <v>6</v>
      </c>
      <c r="AQ2094" s="47"/>
      <c r="AR2094" s="47"/>
      <c r="AS2094" s="118">
        <v>0</v>
      </c>
      <c r="AT2094" s="49">
        <v>1</v>
      </c>
      <c r="AU2094" s="61">
        <v>1</v>
      </c>
      <c r="AV2094" s="47"/>
      <c r="AW2094" s="49">
        <v>1</v>
      </c>
      <c r="AX2094" s="49"/>
      <c r="AY2094" s="44">
        <f t="shared" si="195"/>
        <v>17</v>
      </c>
      <c r="AZ2094" s="47"/>
      <c r="BA2094" s="47"/>
      <c r="BB2094" s="47"/>
      <c r="BC2094" s="48"/>
      <c r="BD2094" s="62"/>
      <c r="BE2094" s="62"/>
      <c r="BF2094" s="57"/>
      <c r="BG2094" s="51"/>
      <c r="BH2094" s="51">
        <f t="shared" si="197"/>
        <v>1</v>
      </c>
      <c r="BI2094" s="51">
        <v>5</v>
      </c>
      <c r="BJ2094" s="52"/>
      <c r="BK2094" s="52"/>
      <c r="BL2094" s="53"/>
      <c r="BM2094" s="47" t="e">
        <f>COUNTIFS(A$2:$AC2094,#REF!,M$2:$AL2094,M2094)</f>
        <v>#VALUE!</v>
      </c>
      <c r="BN2094" s="47">
        <v>0</v>
      </c>
      <c r="BO2094" s="54">
        <v>17</v>
      </c>
      <c r="BP2094" s="54">
        <v>0</v>
      </c>
      <c r="BQ2094" s="47">
        <v>17</v>
      </c>
      <c r="BR2094" s="61">
        <v>1</v>
      </c>
      <c r="BS2094" s="49">
        <v>1</v>
      </c>
      <c r="BT2094" s="44">
        <f t="shared" si="196"/>
        <v>173</v>
      </c>
      <c r="BW2094" s="40" t="s">
        <v>67</v>
      </c>
      <c r="BY2094" s="55"/>
      <c r="BZ2094" s="1" t="s">
        <v>22426</v>
      </c>
    </row>
    <row r="2095" spans="1:78" ht="15" customHeight="1">
      <c r="A2095" s="25" t="s">
        <v>8596</v>
      </c>
      <c r="B2095" s="42" t="s">
        <v>10930</v>
      </c>
      <c r="D2095" s="263">
        <v>0</v>
      </c>
      <c r="E2095" s="85" t="s">
        <v>76</v>
      </c>
      <c r="F2095" s="116" t="s">
        <v>1453</v>
      </c>
      <c r="G2095" s="266"/>
      <c r="H2095" s="266"/>
      <c r="I2095" s="85" t="s">
        <v>289</v>
      </c>
      <c r="J2095" s="43" t="s">
        <v>290</v>
      </c>
      <c r="M2095" s="44" t="s">
        <v>288</v>
      </c>
      <c r="N2095" s="45" t="s">
        <v>1175</v>
      </c>
      <c r="O2095" s="42" t="s">
        <v>81</v>
      </c>
      <c r="P2095" s="42" t="s">
        <v>82</v>
      </c>
      <c r="Q2095" s="85" t="s">
        <v>105</v>
      </c>
      <c r="R2095" s="85" t="s">
        <v>73</v>
      </c>
      <c r="S2095" s="42" t="s">
        <v>10931</v>
      </c>
      <c r="T2095" s="42" t="s">
        <v>10932</v>
      </c>
      <c r="U2095" s="117" t="s">
        <v>10932</v>
      </c>
      <c r="V2095" s="42" t="s">
        <v>73</v>
      </c>
      <c r="W2095" s="42" t="s">
        <v>73</v>
      </c>
      <c r="X2095" s="107">
        <v>40826</v>
      </c>
      <c r="Y2095" s="107">
        <v>40843</v>
      </c>
      <c r="Z2095" s="44">
        <f t="shared" si="193"/>
        <v>2011</v>
      </c>
      <c r="AA2095" s="44">
        <f t="shared" si="194"/>
        <v>10</v>
      </c>
      <c r="AB2095" s="44">
        <v>0</v>
      </c>
      <c r="AC2095" s="85" t="s">
        <v>8602</v>
      </c>
      <c r="AD2095" s="85" t="s">
        <v>8602</v>
      </c>
      <c r="AE2095" s="85" t="s">
        <v>8602</v>
      </c>
      <c r="AF2095" s="85" t="s">
        <v>8602</v>
      </c>
      <c r="AG2095" s="85" t="s">
        <v>8602</v>
      </c>
      <c r="AH2095" s="85" t="s">
        <v>8602</v>
      </c>
      <c r="AI2095" s="85" t="s">
        <v>8602</v>
      </c>
      <c r="AJ2095" s="85" t="s">
        <v>8602</v>
      </c>
      <c r="AK2095" s="85" t="s">
        <v>8602</v>
      </c>
      <c r="AL2095" s="85" t="s">
        <v>8602</v>
      </c>
      <c r="AM2095" s="47">
        <v>1</v>
      </c>
      <c r="AN2095" s="47">
        <v>1</v>
      </c>
      <c r="AO2095" s="47">
        <v>4</v>
      </c>
      <c r="AP2095" s="47">
        <v>6</v>
      </c>
      <c r="AQ2095" s="47"/>
      <c r="AR2095" s="47"/>
      <c r="AS2095" s="118">
        <v>0</v>
      </c>
      <c r="AT2095" s="49">
        <v>1</v>
      </c>
      <c r="AU2095" s="49">
        <v>1</v>
      </c>
      <c r="AV2095" s="47"/>
      <c r="AW2095" s="49">
        <v>1</v>
      </c>
      <c r="AX2095" s="49"/>
      <c r="AY2095" s="44">
        <f t="shared" si="195"/>
        <v>18</v>
      </c>
      <c r="AZ2095" s="47"/>
      <c r="BA2095" s="47"/>
      <c r="BB2095" s="47"/>
      <c r="BC2095" s="48"/>
      <c r="BD2095" s="62"/>
      <c r="BE2095" s="62"/>
      <c r="BF2095" s="57"/>
      <c r="BG2095" s="51"/>
      <c r="BH2095" s="51">
        <f t="shared" si="197"/>
        <v>1</v>
      </c>
      <c r="BI2095" s="51">
        <v>8</v>
      </c>
      <c r="BJ2095" s="52"/>
      <c r="BK2095" s="52"/>
      <c r="BL2095" s="53"/>
      <c r="BM2095" s="47" t="e">
        <f>COUNTIFS(A$2:$AC2095,#REF!,M$2:$AL2095,M2095)</f>
        <v>#VALUE!</v>
      </c>
      <c r="BN2095" s="47">
        <v>0</v>
      </c>
      <c r="BO2095" s="54">
        <v>18</v>
      </c>
      <c r="BP2095" s="54">
        <v>0</v>
      </c>
      <c r="BQ2095" s="47">
        <v>18</v>
      </c>
      <c r="BR2095" s="49">
        <v>1</v>
      </c>
      <c r="BS2095" s="49">
        <v>1</v>
      </c>
      <c r="BT2095" s="44">
        <f t="shared" si="196"/>
        <v>193</v>
      </c>
      <c r="BW2095" s="40" t="s">
        <v>67</v>
      </c>
      <c r="BY2095" s="55"/>
      <c r="BZ2095" s="1" t="s">
        <v>22426</v>
      </c>
    </row>
    <row r="2096" spans="1:78" ht="15" customHeight="1">
      <c r="A2096" s="25" t="s">
        <v>8596</v>
      </c>
      <c r="B2096" s="42" t="s">
        <v>10933</v>
      </c>
      <c r="D2096" s="263">
        <v>0</v>
      </c>
      <c r="E2096" s="85" t="s">
        <v>76</v>
      </c>
      <c r="F2096" s="116" t="s">
        <v>1453</v>
      </c>
      <c r="G2096" s="266"/>
      <c r="H2096" s="266"/>
      <c r="I2096" s="85" t="s">
        <v>10934</v>
      </c>
      <c r="J2096" s="43" t="s">
        <v>10935</v>
      </c>
      <c r="M2096" s="44" t="s">
        <v>10936</v>
      </c>
      <c r="N2096" s="45" t="s">
        <v>10937</v>
      </c>
      <c r="O2096" s="42" t="s">
        <v>81</v>
      </c>
      <c r="P2096" s="42" t="s">
        <v>82</v>
      </c>
      <c r="Q2096" s="85" t="s">
        <v>105</v>
      </c>
      <c r="R2096" s="85" t="s">
        <v>73</v>
      </c>
      <c r="S2096" s="42" t="s">
        <v>10938</v>
      </c>
      <c r="T2096" s="42" t="s">
        <v>10939</v>
      </c>
      <c r="U2096" s="117" t="s">
        <v>10939</v>
      </c>
      <c r="V2096" s="42" t="s">
        <v>73</v>
      </c>
      <c r="W2096" s="42" t="s">
        <v>73</v>
      </c>
      <c r="X2096" s="107">
        <v>40848</v>
      </c>
      <c r="Y2096" s="107">
        <v>40857</v>
      </c>
      <c r="Z2096" s="44">
        <f t="shared" si="193"/>
        <v>2011</v>
      </c>
      <c r="AA2096" s="44">
        <f t="shared" si="194"/>
        <v>11</v>
      </c>
      <c r="AB2096" s="44">
        <v>0</v>
      </c>
      <c r="AC2096" s="85" t="s">
        <v>8602</v>
      </c>
      <c r="AD2096" s="85" t="s">
        <v>8602</v>
      </c>
      <c r="AE2096" s="85" t="s">
        <v>8602</v>
      </c>
      <c r="AF2096" s="85" t="s">
        <v>8602</v>
      </c>
      <c r="AG2096" s="85" t="s">
        <v>8602</v>
      </c>
      <c r="AH2096" s="85" t="s">
        <v>8602</v>
      </c>
      <c r="AI2096" s="85" t="s">
        <v>10940</v>
      </c>
      <c r="AJ2096" s="85" t="s">
        <v>1399</v>
      </c>
      <c r="AK2096" s="85" t="s">
        <v>8602</v>
      </c>
      <c r="AL2096" s="85" t="s">
        <v>8602</v>
      </c>
      <c r="AM2096" s="47">
        <v>1</v>
      </c>
      <c r="AN2096" s="47">
        <v>1</v>
      </c>
      <c r="AO2096" s="47">
        <v>4</v>
      </c>
      <c r="AP2096" s="47">
        <v>6</v>
      </c>
      <c r="AQ2096" s="47"/>
      <c r="AR2096" s="47"/>
      <c r="AS2096" s="118">
        <v>0</v>
      </c>
      <c r="AT2096" s="49">
        <v>1</v>
      </c>
      <c r="AU2096" s="49">
        <v>1</v>
      </c>
      <c r="AV2096" s="47"/>
      <c r="AW2096" s="49">
        <v>1</v>
      </c>
      <c r="AX2096" s="49"/>
      <c r="AY2096" s="44">
        <f t="shared" si="195"/>
        <v>10</v>
      </c>
      <c r="AZ2096" s="47"/>
      <c r="BA2096" s="47"/>
      <c r="BB2096" s="47"/>
      <c r="BC2096" s="48"/>
      <c r="BD2096" s="62"/>
      <c r="BE2096" s="62"/>
      <c r="BF2096" s="57"/>
      <c r="BG2096" s="51"/>
      <c r="BH2096" s="51">
        <f t="shared" si="197"/>
        <v>1</v>
      </c>
      <c r="BI2096" s="51">
        <v>4</v>
      </c>
      <c r="BJ2096" s="52"/>
      <c r="BK2096" s="52"/>
      <c r="BL2096" s="53"/>
      <c r="BM2096" s="47" t="e">
        <f>COUNTIFS(A$2:$AC2096,#REF!,M$2:$AL2096,M2096)</f>
        <v>#VALUE!</v>
      </c>
      <c r="BN2096" s="47">
        <v>1</v>
      </c>
      <c r="BO2096" s="54">
        <v>10</v>
      </c>
      <c r="BP2096" s="54">
        <v>0</v>
      </c>
      <c r="BQ2096" s="47">
        <v>10</v>
      </c>
      <c r="BR2096" s="49">
        <v>1</v>
      </c>
      <c r="BS2096" s="49">
        <v>1</v>
      </c>
      <c r="BT2096" s="44">
        <f t="shared" si="196"/>
        <v>215</v>
      </c>
      <c r="BW2096" s="40" t="s">
        <v>67</v>
      </c>
      <c r="BY2096" s="55"/>
      <c r="BZ2096" s="1" t="s">
        <v>22426</v>
      </c>
    </row>
    <row r="2097" spans="1:78" ht="15" customHeight="1">
      <c r="A2097" s="25" t="s">
        <v>8596</v>
      </c>
      <c r="B2097" s="42" t="s">
        <v>10941</v>
      </c>
      <c r="D2097" s="263">
        <v>0</v>
      </c>
      <c r="E2097" s="85" t="s">
        <v>76</v>
      </c>
      <c r="F2097" s="116" t="s">
        <v>1453</v>
      </c>
      <c r="G2097" s="266"/>
      <c r="H2097" s="266"/>
      <c r="I2097" s="85" t="s">
        <v>1244</v>
      </c>
      <c r="J2097" s="43" t="s">
        <v>287</v>
      </c>
      <c r="M2097" s="44" t="s">
        <v>98</v>
      </c>
      <c r="N2097" s="45" t="s">
        <v>285</v>
      </c>
      <c r="O2097" s="42" t="s">
        <v>81</v>
      </c>
      <c r="P2097" s="42" t="s">
        <v>82</v>
      </c>
      <c r="Q2097" s="85" t="s">
        <v>105</v>
      </c>
      <c r="R2097" s="85" t="s">
        <v>73</v>
      </c>
      <c r="S2097" s="77" t="s">
        <v>10942</v>
      </c>
      <c r="T2097" s="42" t="s">
        <v>8022</v>
      </c>
      <c r="U2097" s="117" t="s">
        <v>8022</v>
      </c>
      <c r="V2097" s="42" t="s">
        <v>73</v>
      </c>
      <c r="W2097" s="42" t="s">
        <v>73</v>
      </c>
      <c r="X2097" s="107">
        <v>40564</v>
      </c>
      <c r="Y2097" s="107">
        <v>40659</v>
      </c>
      <c r="Z2097" s="44">
        <f t="shared" si="193"/>
        <v>2011</v>
      </c>
      <c r="AA2097" s="44">
        <f t="shared" si="194"/>
        <v>1</v>
      </c>
      <c r="AB2097" s="44">
        <v>0</v>
      </c>
      <c r="AC2097" s="85" t="s">
        <v>1244</v>
      </c>
      <c r="AD2097" s="85" t="s">
        <v>287</v>
      </c>
      <c r="AE2097" s="85" t="s">
        <v>8602</v>
      </c>
      <c r="AF2097" s="85" t="s">
        <v>8602</v>
      </c>
      <c r="AG2097" s="85" t="s">
        <v>8602</v>
      </c>
      <c r="AH2097" s="85" t="s">
        <v>8602</v>
      </c>
      <c r="AI2097" s="77" t="s">
        <v>8023</v>
      </c>
      <c r="AJ2097" s="77" t="s">
        <v>10943</v>
      </c>
      <c r="AK2097" s="85" t="s">
        <v>8602</v>
      </c>
      <c r="AL2097" s="85" t="s">
        <v>8602</v>
      </c>
      <c r="AM2097" s="47">
        <v>1</v>
      </c>
      <c r="AN2097" s="47">
        <v>1</v>
      </c>
      <c r="AO2097" s="47">
        <v>2</v>
      </c>
      <c r="AP2097" s="47">
        <v>88</v>
      </c>
      <c r="AQ2097" s="47"/>
      <c r="AR2097" s="47"/>
      <c r="AS2097" s="118">
        <v>0</v>
      </c>
      <c r="AT2097" s="49">
        <v>1</v>
      </c>
      <c r="AU2097" s="61">
        <v>1</v>
      </c>
      <c r="AV2097" s="47"/>
      <c r="AW2097" s="49">
        <v>1</v>
      </c>
      <c r="AX2097" s="49"/>
      <c r="AY2097" s="44">
        <f t="shared" si="195"/>
        <v>96</v>
      </c>
      <c r="AZ2097" s="47"/>
      <c r="BA2097" s="47"/>
      <c r="BB2097" s="47"/>
      <c r="BC2097" s="48"/>
      <c r="BD2097" s="62"/>
      <c r="BE2097" s="62"/>
      <c r="BF2097" s="50"/>
      <c r="BG2097" s="51"/>
      <c r="BH2097" s="51">
        <f t="shared" si="197"/>
        <v>1</v>
      </c>
      <c r="BI2097" s="51">
        <v>2</v>
      </c>
      <c r="BJ2097" s="52"/>
      <c r="BK2097" s="52"/>
      <c r="BL2097" s="53"/>
      <c r="BM2097" s="47" t="e">
        <f>COUNTIFS(A$2:$AC2097,#REF!,M$2:$AL2097,M2097)</f>
        <v>#VALUE!</v>
      </c>
      <c r="BN2097" s="47">
        <v>1</v>
      </c>
      <c r="BO2097" s="54">
        <v>96</v>
      </c>
      <c r="BP2097" s="54">
        <v>0</v>
      </c>
      <c r="BQ2097" s="47">
        <v>96</v>
      </c>
      <c r="BR2097" s="61">
        <v>1</v>
      </c>
      <c r="BS2097" s="49">
        <v>1</v>
      </c>
      <c r="BT2097" s="44">
        <f t="shared" si="196"/>
        <v>0</v>
      </c>
      <c r="BW2097" s="103" t="s">
        <v>10944</v>
      </c>
      <c r="BY2097" s="109">
        <f>FI2097</f>
        <v>0</v>
      </c>
      <c r="BZ2097" s="1" t="s">
        <v>22427</v>
      </c>
    </row>
    <row r="2098" spans="1:78" ht="15" customHeight="1">
      <c r="A2098" s="25" t="s">
        <v>8596</v>
      </c>
      <c r="B2098" s="42" t="s">
        <v>10945</v>
      </c>
      <c r="D2098" s="263">
        <v>0</v>
      </c>
      <c r="E2098" s="85" t="s">
        <v>76</v>
      </c>
      <c r="F2098" s="116" t="s">
        <v>1453</v>
      </c>
      <c r="G2098" s="266"/>
      <c r="H2098" s="266"/>
      <c r="I2098" s="85" t="s">
        <v>1244</v>
      </c>
      <c r="J2098" s="43" t="s">
        <v>287</v>
      </c>
      <c r="M2098" s="44" t="s">
        <v>98</v>
      </c>
      <c r="N2098" s="45" t="s">
        <v>285</v>
      </c>
      <c r="O2098" s="42" t="s">
        <v>81</v>
      </c>
      <c r="P2098" s="42" t="s">
        <v>82</v>
      </c>
      <c r="Q2098" s="85" t="s">
        <v>105</v>
      </c>
      <c r="R2098" s="85" t="s">
        <v>73</v>
      </c>
      <c r="S2098" s="42" t="s">
        <v>7833</v>
      </c>
      <c r="T2098" s="42" t="s">
        <v>7834</v>
      </c>
      <c r="U2098" s="117" t="s">
        <v>7834</v>
      </c>
      <c r="V2098" s="42" t="s">
        <v>73</v>
      </c>
      <c r="W2098" s="42" t="s">
        <v>73</v>
      </c>
      <c r="X2098" s="107">
        <v>40627</v>
      </c>
      <c r="Y2098" s="107">
        <v>40720</v>
      </c>
      <c r="Z2098" s="44">
        <f t="shared" si="193"/>
        <v>2011</v>
      </c>
      <c r="AA2098" s="44">
        <f t="shared" si="194"/>
        <v>3</v>
      </c>
      <c r="AB2098" s="44">
        <v>0</v>
      </c>
      <c r="AC2098" s="85" t="s">
        <v>7835</v>
      </c>
      <c r="AD2098" s="85" t="s">
        <v>7836</v>
      </c>
      <c r="AE2098" s="85" t="s">
        <v>8602</v>
      </c>
      <c r="AF2098" s="85" t="s">
        <v>8602</v>
      </c>
      <c r="AG2098" s="85" t="s">
        <v>7837</v>
      </c>
      <c r="AH2098" s="85" t="s">
        <v>503</v>
      </c>
      <c r="AI2098" s="85" t="s">
        <v>8602</v>
      </c>
      <c r="AJ2098" s="85" t="s">
        <v>8602</v>
      </c>
      <c r="AK2098" s="85" t="s">
        <v>8602</v>
      </c>
      <c r="AL2098" s="85" t="s">
        <v>8602</v>
      </c>
      <c r="AM2098" s="47">
        <v>1</v>
      </c>
      <c r="AN2098" s="47">
        <v>1</v>
      </c>
      <c r="AO2098" s="47">
        <v>2</v>
      </c>
      <c r="AP2098" s="47">
        <v>88</v>
      </c>
      <c r="AQ2098" s="47"/>
      <c r="AR2098" s="47"/>
      <c r="AS2098" s="118">
        <v>0</v>
      </c>
      <c r="AT2098" s="49">
        <v>1</v>
      </c>
      <c r="AU2098" s="49">
        <v>1</v>
      </c>
      <c r="AV2098" s="47"/>
      <c r="AW2098" s="49">
        <v>1</v>
      </c>
      <c r="AX2098" s="49"/>
      <c r="AY2098" s="44">
        <f t="shared" si="195"/>
        <v>94</v>
      </c>
      <c r="AZ2098" s="47"/>
      <c r="BA2098" s="47"/>
      <c r="BB2098" s="47"/>
      <c r="BC2098" s="48"/>
      <c r="BD2098" s="62"/>
      <c r="BE2098" s="62"/>
      <c r="BF2098" s="50"/>
      <c r="BG2098" s="51"/>
      <c r="BH2098" s="51">
        <f t="shared" si="197"/>
        <v>1</v>
      </c>
      <c r="BI2098" s="51">
        <v>1</v>
      </c>
      <c r="BJ2098" s="52"/>
      <c r="BK2098" s="52"/>
      <c r="BL2098" s="53"/>
      <c r="BM2098" s="47" t="e">
        <f>COUNTIFS(A$2:$AC2098,#REF!,M$2:$AL2098,M2098)</f>
        <v>#VALUE!</v>
      </c>
      <c r="BN2098" s="47">
        <v>0</v>
      </c>
      <c r="BO2098" s="54">
        <v>94</v>
      </c>
      <c r="BP2098" s="54">
        <v>0</v>
      </c>
      <c r="BQ2098" s="47">
        <v>94</v>
      </c>
      <c r="BR2098" s="49">
        <v>1</v>
      </c>
      <c r="BS2098" s="49">
        <v>1</v>
      </c>
      <c r="BT2098" s="44">
        <f t="shared" si="196"/>
        <v>0</v>
      </c>
      <c r="BW2098" s="40" t="s">
        <v>67</v>
      </c>
      <c r="BY2098" s="55"/>
      <c r="BZ2098" s="1" t="s">
        <v>22427</v>
      </c>
    </row>
    <row r="2099" spans="1:78" ht="15" customHeight="1">
      <c r="A2099" s="25" t="s">
        <v>8596</v>
      </c>
      <c r="B2099" s="42" t="s">
        <v>10946</v>
      </c>
      <c r="D2099" s="263">
        <v>0</v>
      </c>
      <c r="E2099" s="85" t="s">
        <v>76</v>
      </c>
      <c r="F2099" s="116" t="s">
        <v>1453</v>
      </c>
      <c r="G2099" s="266"/>
      <c r="H2099" s="266"/>
      <c r="I2099" s="85" t="s">
        <v>1244</v>
      </c>
      <c r="J2099" s="43" t="s">
        <v>287</v>
      </c>
      <c r="M2099" s="44" t="s">
        <v>98</v>
      </c>
      <c r="N2099" s="45" t="s">
        <v>285</v>
      </c>
      <c r="O2099" s="42" t="s">
        <v>81</v>
      </c>
      <c r="P2099" s="42" t="s">
        <v>82</v>
      </c>
      <c r="Q2099" s="85" t="s">
        <v>105</v>
      </c>
      <c r="R2099" s="85" t="s">
        <v>73</v>
      </c>
      <c r="S2099" s="42" t="s">
        <v>10947</v>
      </c>
      <c r="T2099" s="42" t="s">
        <v>10948</v>
      </c>
      <c r="U2099" s="117" t="s">
        <v>10948</v>
      </c>
      <c r="V2099" s="42" t="s">
        <v>73</v>
      </c>
      <c r="W2099" s="42" t="s">
        <v>73</v>
      </c>
      <c r="X2099" s="107">
        <v>40688</v>
      </c>
      <c r="Y2099" s="107">
        <v>40765</v>
      </c>
      <c r="Z2099" s="44">
        <f t="shared" si="193"/>
        <v>2011</v>
      </c>
      <c r="AA2099" s="44">
        <f t="shared" si="194"/>
        <v>5</v>
      </c>
      <c r="AB2099" s="44">
        <v>0</v>
      </c>
      <c r="AC2099" s="85" t="s">
        <v>10949</v>
      </c>
      <c r="AD2099" s="42" t="s">
        <v>1167</v>
      </c>
      <c r="AE2099" s="85" t="s">
        <v>10950</v>
      </c>
      <c r="AF2099" s="85" t="s">
        <v>10951</v>
      </c>
      <c r="AG2099" s="85" t="s">
        <v>7837</v>
      </c>
      <c r="AH2099" s="85" t="s">
        <v>503</v>
      </c>
      <c r="AI2099" s="85" t="s">
        <v>10952</v>
      </c>
      <c r="AJ2099" s="85" t="s">
        <v>10953</v>
      </c>
      <c r="AK2099" s="85" t="s">
        <v>8602</v>
      </c>
      <c r="AL2099" s="85" t="s">
        <v>8602</v>
      </c>
      <c r="AM2099" s="47">
        <v>1</v>
      </c>
      <c r="AN2099" s="47">
        <v>1</v>
      </c>
      <c r="AO2099" s="47">
        <v>2</v>
      </c>
      <c r="AP2099" s="47">
        <v>88</v>
      </c>
      <c r="AQ2099" s="47"/>
      <c r="AR2099" s="47"/>
      <c r="AS2099" s="118">
        <v>0</v>
      </c>
      <c r="AT2099" s="49">
        <v>1</v>
      </c>
      <c r="AU2099" s="49">
        <v>1</v>
      </c>
      <c r="AV2099" s="47"/>
      <c r="AW2099" s="49">
        <v>1</v>
      </c>
      <c r="AX2099" s="49"/>
      <c r="AY2099" s="44">
        <f t="shared" si="195"/>
        <v>78</v>
      </c>
      <c r="AZ2099" s="47"/>
      <c r="BA2099" s="47"/>
      <c r="BB2099" s="47"/>
      <c r="BC2099" s="48"/>
      <c r="BD2099" s="62"/>
      <c r="BE2099" s="62"/>
      <c r="BF2099" s="50"/>
      <c r="BG2099" s="51"/>
      <c r="BH2099" s="51">
        <f t="shared" si="197"/>
        <v>1</v>
      </c>
      <c r="BI2099" s="51">
        <v>6</v>
      </c>
      <c r="BJ2099" s="52"/>
      <c r="BK2099" s="52"/>
      <c r="BL2099" s="53"/>
      <c r="BM2099" s="47" t="e">
        <f>COUNTIFS(A$2:$AC2099,#REF!,M$2:$AL2099,M2099)</f>
        <v>#VALUE!</v>
      </c>
      <c r="BN2099" s="47">
        <v>0</v>
      </c>
      <c r="BO2099" s="54">
        <v>78</v>
      </c>
      <c r="BP2099" s="54">
        <v>0</v>
      </c>
      <c r="BQ2099" s="47">
        <v>78</v>
      </c>
      <c r="BR2099" s="49">
        <v>1</v>
      </c>
      <c r="BS2099" s="49">
        <v>1</v>
      </c>
      <c r="BT2099" s="44">
        <f t="shared" si="196"/>
        <v>55</v>
      </c>
      <c r="BW2099" s="40" t="s">
        <v>67</v>
      </c>
      <c r="BY2099" s="55"/>
      <c r="BZ2099" s="1" t="s">
        <v>22427</v>
      </c>
    </row>
    <row r="2100" spans="1:78" ht="15" customHeight="1">
      <c r="A2100" s="25" t="s">
        <v>8596</v>
      </c>
      <c r="B2100" s="42" t="s">
        <v>10954</v>
      </c>
      <c r="D2100" s="263">
        <v>0</v>
      </c>
      <c r="E2100" s="85" t="s">
        <v>76</v>
      </c>
      <c r="F2100" s="116" t="s">
        <v>1453</v>
      </c>
      <c r="G2100" s="266"/>
      <c r="H2100" s="266"/>
      <c r="I2100" s="85" t="s">
        <v>1244</v>
      </c>
      <c r="J2100" s="43" t="s">
        <v>287</v>
      </c>
      <c r="M2100" s="44" t="s">
        <v>98</v>
      </c>
      <c r="N2100" s="45" t="s">
        <v>285</v>
      </c>
      <c r="O2100" s="42" t="s">
        <v>86</v>
      </c>
      <c r="P2100" s="42" t="s">
        <v>87</v>
      </c>
      <c r="Q2100" s="85" t="s">
        <v>105</v>
      </c>
      <c r="R2100" s="85" t="s">
        <v>73</v>
      </c>
      <c r="S2100" s="42" t="s">
        <v>10955</v>
      </c>
      <c r="T2100" s="42" t="s">
        <v>10956</v>
      </c>
      <c r="U2100" s="117" t="s">
        <v>10956</v>
      </c>
      <c r="V2100" s="42" t="s">
        <v>73</v>
      </c>
      <c r="W2100" s="42" t="s">
        <v>73</v>
      </c>
      <c r="X2100" s="107">
        <v>40785</v>
      </c>
      <c r="Y2100" s="107">
        <v>40820</v>
      </c>
      <c r="Z2100" s="44">
        <f t="shared" si="193"/>
        <v>2011</v>
      </c>
      <c r="AA2100" s="44">
        <f t="shared" si="194"/>
        <v>8</v>
      </c>
      <c r="AB2100" s="44">
        <v>0</v>
      </c>
      <c r="AC2100" s="85" t="s">
        <v>10957</v>
      </c>
      <c r="AD2100" s="85" t="s">
        <v>10958</v>
      </c>
      <c r="AE2100" s="85" t="s">
        <v>10959</v>
      </c>
      <c r="AF2100" s="85" t="s">
        <v>10960</v>
      </c>
      <c r="AG2100" s="85" t="s">
        <v>8602</v>
      </c>
      <c r="AH2100" s="85" t="s">
        <v>8602</v>
      </c>
      <c r="AI2100" s="85" t="s">
        <v>8602</v>
      </c>
      <c r="AJ2100" s="85" t="s">
        <v>8602</v>
      </c>
      <c r="AK2100" s="85" t="s">
        <v>8602</v>
      </c>
      <c r="AL2100" s="85" t="s">
        <v>8602</v>
      </c>
      <c r="AM2100" s="47">
        <v>1</v>
      </c>
      <c r="AN2100" s="47">
        <v>1</v>
      </c>
      <c r="AO2100" s="47">
        <v>2</v>
      </c>
      <c r="AP2100" s="47">
        <v>88</v>
      </c>
      <c r="AQ2100" s="47"/>
      <c r="AR2100" s="47"/>
      <c r="AS2100" s="118">
        <v>0</v>
      </c>
      <c r="AT2100" s="49">
        <v>1</v>
      </c>
      <c r="AU2100" s="49">
        <v>1</v>
      </c>
      <c r="AV2100" s="47"/>
      <c r="AW2100" s="49">
        <v>1</v>
      </c>
      <c r="AX2100" s="49"/>
      <c r="AY2100" s="44">
        <f t="shared" si="195"/>
        <v>36</v>
      </c>
      <c r="AZ2100" s="47"/>
      <c r="BA2100" s="47"/>
      <c r="BB2100" s="47"/>
      <c r="BC2100" s="48"/>
      <c r="BD2100" s="62"/>
      <c r="BE2100" s="62"/>
      <c r="BF2100" s="50"/>
      <c r="BG2100" s="51"/>
      <c r="BH2100" s="51">
        <f t="shared" si="197"/>
        <v>1</v>
      </c>
      <c r="BI2100" s="51">
        <v>4</v>
      </c>
      <c r="BJ2100" s="52"/>
      <c r="BK2100" s="52"/>
      <c r="BL2100" s="53"/>
      <c r="BM2100" s="47" t="e">
        <f>COUNTIFS(A$2:$AC2100,#REF!,M$2:$AL2100,M2100)</f>
        <v>#VALUE!</v>
      </c>
      <c r="BN2100" s="47">
        <v>0</v>
      </c>
      <c r="BO2100" s="54">
        <v>36</v>
      </c>
      <c r="BP2100" s="54">
        <v>0</v>
      </c>
      <c r="BQ2100" s="47">
        <v>36</v>
      </c>
      <c r="BR2100" s="49">
        <v>1</v>
      </c>
      <c r="BS2100" s="49">
        <v>1</v>
      </c>
      <c r="BT2100" s="44">
        <f t="shared" si="196"/>
        <v>152</v>
      </c>
      <c r="BW2100" s="40" t="s">
        <v>67</v>
      </c>
      <c r="BY2100" s="55"/>
      <c r="BZ2100" s="1" t="s">
        <v>22427</v>
      </c>
    </row>
    <row r="2101" spans="1:78" ht="15" customHeight="1">
      <c r="A2101" s="25" t="s">
        <v>8596</v>
      </c>
      <c r="B2101" s="42" t="s">
        <v>10961</v>
      </c>
      <c r="D2101" s="263">
        <v>0</v>
      </c>
      <c r="E2101" s="85" t="s">
        <v>76</v>
      </c>
      <c r="F2101" s="116" t="s">
        <v>1453</v>
      </c>
      <c r="G2101" s="266"/>
      <c r="H2101" s="266"/>
      <c r="I2101" s="85" t="s">
        <v>1244</v>
      </c>
      <c r="J2101" s="43" t="s">
        <v>287</v>
      </c>
      <c r="M2101" s="44" t="s">
        <v>98</v>
      </c>
      <c r="N2101" s="45" t="s">
        <v>285</v>
      </c>
      <c r="O2101" s="42" t="s">
        <v>86</v>
      </c>
      <c r="P2101" s="42" t="s">
        <v>87</v>
      </c>
      <c r="Q2101" s="85" t="s">
        <v>105</v>
      </c>
      <c r="R2101" s="85" t="s">
        <v>73</v>
      </c>
      <c r="S2101" s="42" t="s">
        <v>10962</v>
      </c>
      <c r="T2101" s="42" t="s">
        <v>10963</v>
      </c>
      <c r="U2101" s="117" t="s">
        <v>10963</v>
      </c>
      <c r="V2101" s="42" t="s">
        <v>73</v>
      </c>
      <c r="W2101" s="42" t="s">
        <v>73</v>
      </c>
      <c r="X2101" s="107">
        <v>40828</v>
      </c>
      <c r="Y2101" s="107">
        <v>40862</v>
      </c>
      <c r="Z2101" s="44">
        <f t="shared" ref="Z2101:Z2141" si="198">YEAR(X2101)</f>
        <v>2011</v>
      </c>
      <c r="AA2101" s="44">
        <f t="shared" ref="AA2101:AA2141" si="199">MONTH(X2101)</f>
        <v>10</v>
      </c>
      <c r="AB2101" s="44">
        <v>0</v>
      </c>
      <c r="AC2101" s="85" t="s">
        <v>10964</v>
      </c>
      <c r="AD2101" s="85" t="s">
        <v>10965</v>
      </c>
      <c r="AE2101" s="85" t="s">
        <v>8602</v>
      </c>
      <c r="AF2101" s="85" t="s">
        <v>8602</v>
      </c>
      <c r="AG2101" s="85" t="s">
        <v>8602</v>
      </c>
      <c r="AH2101" s="85" t="s">
        <v>8602</v>
      </c>
      <c r="AI2101" s="85" t="s">
        <v>8602</v>
      </c>
      <c r="AJ2101" s="85" t="s">
        <v>8602</v>
      </c>
      <c r="AK2101" s="85" t="s">
        <v>8602</v>
      </c>
      <c r="AL2101" s="85" t="s">
        <v>8602</v>
      </c>
      <c r="AM2101" s="47">
        <v>1</v>
      </c>
      <c r="AN2101" s="47">
        <v>1</v>
      </c>
      <c r="AO2101" s="47">
        <v>2</v>
      </c>
      <c r="AP2101" s="47">
        <v>88</v>
      </c>
      <c r="AQ2101" s="47"/>
      <c r="AR2101" s="47"/>
      <c r="AS2101" s="118">
        <v>0</v>
      </c>
      <c r="AT2101" s="49">
        <v>1</v>
      </c>
      <c r="AU2101" s="49">
        <v>1</v>
      </c>
      <c r="AV2101" s="47"/>
      <c r="AW2101" s="49">
        <v>1</v>
      </c>
      <c r="AX2101" s="49"/>
      <c r="AY2101" s="44">
        <f t="shared" si="195"/>
        <v>35</v>
      </c>
      <c r="AZ2101" s="47"/>
      <c r="BA2101" s="47"/>
      <c r="BB2101" s="47"/>
      <c r="BC2101" s="48"/>
      <c r="BD2101" s="62"/>
      <c r="BE2101" s="62"/>
      <c r="BF2101" s="50"/>
      <c r="BG2101" s="51"/>
      <c r="BH2101" s="51">
        <f t="shared" si="197"/>
        <v>1</v>
      </c>
      <c r="BI2101" s="51">
        <v>4</v>
      </c>
      <c r="BJ2101" s="52"/>
      <c r="BK2101" s="52"/>
      <c r="BL2101" s="53"/>
      <c r="BM2101" s="47" t="e">
        <f>COUNTIFS(A$2:$AC2101,#REF!,M$2:$AL2101,M2101)</f>
        <v>#VALUE!</v>
      </c>
      <c r="BN2101" s="47">
        <v>0</v>
      </c>
      <c r="BO2101" s="54">
        <v>35</v>
      </c>
      <c r="BP2101" s="54">
        <v>0</v>
      </c>
      <c r="BQ2101" s="47">
        <v>35</v>
      </c>
      <c r="BR2101" s="49">
        <v>1</v>
      </c>
      <c r="BS2101" s="49">
        <v>1</v>
      </c>
      <c r="BT2101" s="44">
        <f t="shared" si="196"/>
        <v>195</v>
      </c>
      <c r="BW2101" s="40" t="s">
        <v>67</v>
      </c>
      <c r="BY2101" s="55"/>
      <c r="BZ2101" s="1" t="s">
        <v>22427</v>
      </c>
    </row>
    <row r="2102" spans="1:78" ht="15" customHeight="1">
      <c r="A2102" s="25" t="s">
        <v>8596</v>
      </c>
      <c r="B2102" s="42" t="s">
        <v>10966</v>
      </c>
      <c r="D2102" s="263">
        <v>0</v>
      </c>
      <c r="E2102" s="85" t="s">
        <v>76</v>
      </c>
      <c r="F2102" s="116" t="s">
        <v>1453</v>
      </c>
      <c r="G2102" s="266"/>
      <c r="H2102" s="266"/>
      <c r="I2102" s="85" t="s">
        <v>1244</v>
      </c>
      <c r="J2102" s="43" t="s">
        <v>287</v>
      </c>
      <c r="M2102" s="44" t="s">
        <v>98</v>
      </c>
      <c r="N2102" s="45" t="s">
        <v>285</v>
      </c>
      <c r="O2102" s="42" t="s">
        <v>136</v>
      </c>
      <c r="P2102" s="42" t="s">
        <v>137</v>
      </c>
      <c r="Q2102" s="85" t="s">
        <v>105</v>
      </c>
      <c r="R2102" s="85" t="s">
        <v>73</v>
      </c>
      <c r="S2102" s="42" t="s">
        <v>10967</v>
      </c>
      <c r="T2102" s="42" t="s">
        <v>10968</v>
      </c>
      <c r="U2102" s="117" t="s">
        <v>10968</v>
      </c>
      <c r="V2102" s="42" t="s">
        <v>73</v>
      </c>
      <c r="W2102" s="42" t="s">
        <v>73</v>
      </c>
      <c r="X2102" s="107">
        <v>40793</v>
      </c>
      <c r="Y2102" s="107">
        <v>40874</v>
      </c>
      <c r="Z2102" s="44">
        <f t="shared" si="198"/>
        <v>2011</v>
      </c>
      <c r="AA2102" s="44">
        <f t="shared" si="199"/>
        <v>9</v>
      </c>
      <c r="AB2102" s="44">
        <v>0</v>
      </c>
      <c r="AC2102" s="85" t="s">
        <v>1244</v>
      </c>
      <c r="AD2102" s="85" t="s">
        <v>287</v>
      </c>
      <c r="AE2102" s="85" t="s">
        <v>8602</v>
      </c>
      <c r="AF2102" s="85" t="s">
        <v>8602</v>
      </c>
      <c r="AG2102" s="85" t="s">
        <v>8602</v>
      </c>
      <c r="AH2102" s="85" t="s">
        <v>8602</v>
      </c>
      <c r="AI2102" s="85" t="s">
        <v>8602</v>
      </c>
      <c r="AJ2102" s="85" t="s">
        <v>8602</v>
      </c>
      <c r="AK2102" s="85" t="s">
        <v>8602</v>
      </c>
      <c r="AL2102" s="85" t="s">
        <v>8602</v>
      </c>
      <c r="AM2102" s="47">
        <v>1</v>
      </c>
      <c r="AN2102" s="47">
        <v>1</v>
      </c>
      <c r="AO2102" s="47">
        <v>2</v>
      </c>
      <c r="AP2102" s="47">
        <v>88</v>
      </c>
      <c r="AQ2102" s="47"/>
      <c r="AR2102" s="47"/>
      <c r="AS2102" s="118">
        <v>0</v>
      </c>
      <c r="AT2102" s="49">
        <v>1</v>
      </c>
      <c r="AU2102" s="49">
        <v>1</v>
      </c>
      <c r="AV2102" s="47"/>
      <c r="AW2102" s="49">
        <v>1</v>
      </c>
      <c r="AX2102" s="49"/>
      <c r="AY2102" s="44">
        <f t="shared" si="195"/>
        <v>82</v>
      </c>
      <c r="AZ2102" s="47"/>
      <c r="BA2102" s="47"/>
      <c r="BB2102" s="47"/>
      <c r="BC2102" s="48"/>
      <c r="BD2102" s="62"/>
      <c r="BE2102" s="62"/>
      <c r="BF2102" s="50"/>
      <c r="BG2102" s="51"/>
      <c r="BH2102" s="51">
        <f t="shared" si="197"/>
        <v>1</v>
      </c>
      <c r="BI2102" s="51">
        <v>5</v>
      </c>
      <c r="BJ2102" s="52"/>
      <c r="BK2102" s="52"/>
      <c r="BL2102" s="53"/>
      <c r="BM2102" s="47" t="e">
        <f>COUNTIFS(A$2:$AC2102,#REF!,M$2:$AL2102,M2102)</f>
        <v>#VALUE!</v>
      </c>
      <c r="BN2102" s="47">
        <v>0</v>
      </c>
      <c r="BO2102" s="54">
        <v>82</v>
      </c>
      <c r="BP2102" s="54">
        <v>0</v>
      </c>
      <c r="BQ2102" s="47">
        <v>82</v>
      </c>
      <c r="BR2102" s="49">
        <v>1</v>
      </c>
      <c r="BS2102" s="49">
        <v>1</v>
      </c>
      <c r="BT2102" s="44">
        <f t="shared" si="196"/>
        <v>160</v>
      </c>
      <c r="BW2102" s="40" t="s">
        <v>67</v>
      </c>
      <c r="BY2102" s="55"/>
      <c r="BZ2102" s="1" t="s">
        <v>22427</v>
      </c>
    </row>
    <row r="2103" spans="1:78" ht="15" customHeight="1">
      <c r="A2103" s="25" t="s">
        <v>8596</v>
      </c>
      <c r="B2103" s="42" t="s">
        <v>10969</v>
      </c>
      <c r="D2103" s="263">
        <v>0</v>
      </c>
      <c r="E2103" s="85" t="s">
        <v>76</v>
      </c>
      <c r="F2103" s="116" t="s">
        <v>1453</v>
      </c>
      <c r="G2103" s="266"/>
      <c r="H2103" s="266"/>
      <c r="I2103" s="85" t="s">
        <v>2283</v>
      </c>
      <c r="J2103" s="43" t="s">
        <v>392</v>
      </c>
      <c r="M2103" s="44" t="s">
        <v>91</v>
      </c>
      <c r="N2103" s="45" t="s">
        <v>393</v>
      </c>
      <c r="O2103" s="42" t="s">
        <v>86</v>
      </c>
      <c r="P2103" s="42" t="s">
        <v>87</v>
      </c>
      <c r="Q2103" s="85" t="s">
        <v>105</v>
      </c>
      <c r="R2103" s="85" t="s">
        <v>73</v>
      </c>
      <c r="S2103" s="42" t="s">
        <v>10970</v>
      </c>
      <c r="T2103" s="42" t="s">
        <v>10971</v>
      </c>
      <c r="U2103" s="117" t="s">
        <v>10971</v>
      </c>
      <c r="V2103" s="42" t="s">
        <v>73</v>
      </c>
      <c r="W2103" s="42" t="s">
        <v>73</v>
      </c>
      <c r="X2103" s="107">
        <v>40641</v>
      </c>
      <c r="Y2103" s="107">
        <v>40672</v>
      </c>
      <c r="Z2103" s="44">
        <f t="shared" si="198"/>
        <v>2011</v>
      </c>
      <c r="AA2103" s="44">
        <f t="shared" si="199"/>
        <v>4</v>
      </c>
      <c r="AB2103" s="44">
        <v>0</v>
      </c>
      <c r="AC2103" s="85" t="s">
        <v>8602</v>
      </c>
      <c r="AD2103" s="85" t="s">
        <v>8602</v>
      </c>
      <c r="AE2103" s="85" t="s">
        <v>8602</v>
      </c>
      <c r="AF2103" s="85" t="s">
        <v>8602</v>
      </c>
      <c r="AG2103" s="85" t="s">
        <v>8602</v>
      </c>
      <c r="AH2103" s="85" t="s">
        <v>8602</v>
      </c>
      <c r="AI2103" s="85" t="s">
        <v>8602</v>
      </c>
      <c r="AJ2103" s="85" t="s">
        <v>8602</v>
      </c>
      <c r="AK2103" s="85" t="s">
        <v>8602</v>
      </c>
      <c r="AL2103" s="85" t="s">
        <v>8602</v>
      </c>
      <c r="AM2103" s="47">
        <v>1</v>
      </c>
      <c r="AN2103" s="47">
        <v>1</v>
      </c>
      <c r="AO2103" s="47">
        <v>6</v>
      </c>
      <c r="AP2103" s="47">
        <v>88</v>
      </c>
      <c r="AQ2103" s="47"/>
      <c r="AR2103" s="47"/>
      <c r="AS2103" s="118">
        <v>0</v>
      </c>
      <c r="AT2103" s="49">
        <v>1</v>
      </c>
      <c r="AU2103" s="49">
        <v>1</v>
      </c>
      <c r="AV2103" s="47"/>
      <c r="AW2103" s="49">
        <v>1</v>
      </c>
      <c r="AX2103" s="49"/>
      <c r="AY2103" s="44">
        <f t="shared" si="195"/>
        <v>32</v>
      </c>
      <c r="AZ2103" s="47"/>
      <c r="BA2103" s="47"/>
      <c r="BB2103" s="47"/>
      <c r="BC2103" s="48"/>
      <c r="BD2103" s="62"/>
      <c r="BE2103" s="62"/>
      <c r="BF2103" s="50"/>
      <c r="BG2103" s="51"/>
      <c r="BH2103" s="51">
        <f t="shared" si="197"/>
        <v>1</v>
      </c>
      <c r="BI2103" s="51">
        <v>2</v>
      </c>
      <c r="BJ2103" s="52"/>
      <c r="BK2103" s="52"/>
      <c r="BL2103" s="53"/>
      <c r="BM2103" s="47" t="e">
        <f>COUNTIFS(A$2:$AC2103,#REF!,M$2:$AL2103,M2103)</f>
        <v>#VALUE!</v>
      </c>
      <c r="BN2103" s="47">
        <v>0</v>
      </c>
      <c r="BO2103" s="54">
        <v>32</v>
      </c>
      <c r="BP2103" s="54">
        <v>0</v>
      </c>
      <c r="BQ2103" s="47">
        <v>32</v>
      </c>
      <c r="BR2103" s="49">
        <v>1</v>
      </c>
      <c r="BS2103" s="49">
        <v>1</v>
      </c>
      <c r="BT2103" s="44">
        <f t="shared" si="196"/>
        <v>8</v>
      </c>
      <c r="BW2103" s="40" t="s">
        <v>67</v>
      </c>
      <c r="BY2103" s="55"/>
      <c r="BZ2103" s="1" t="s">
        <v>22426</v>
      </c>
    </row>
    <row r="2104" spans="1:78" ht="15" customHeight="1">
      <c r="A2104" s="25" t="s">
        <v>8596</v>
      </c>
      <c r="B2104" s="42" t="s">
        <v>10972</v>
      </c>
      <c r="D2104" s="263">
        <v>0</v>
      </c>
      <c r="E2104" s="85" t="s">
        <v>76</v>
      </c>
      <c r="F2104" s="116" t="s">
        <v>1453</v>
      </c>
      <c r="G2104" s="266"/>
      <c r="H2104" s="266"/>
      <c r="I2104" s="85" t="s">
        <v>2283</v>
      </c>
      <c r="J2104" s="43" t="s">
        <v>392</v>
      </c>
      <c r="M2104" s="44" t="s">
        <v>91</v>
      </c>
      <c r="N2104" s="45" t="s">
        <v>393</v>
      </c>
      <c r="O2104" s="42" t="s">
        <v>81</v>
      </c>
      <c r="P2104" s="42" t="s">
        <v>82</v>
      </c>
      <c r="Q2104" s="85" t="s">
        <v>105</v>
      </c>
      <c r="R2104" s="85" t="s">
        <v>73</v>
      </c>
      <c r="S2104" s="42" t="s">
        <v>10973</v>
      </c>
      <c r="T2104" s="42" t="s">
        <v>10974</v>
      </c>
      <c r="U2104" s="117" t="s">
        <v>10974</v>
      </c>
      <c r="V2104" s="42" t="s">
        <v>73</v>
      </c>
      <c r="W2104" s="42" t="s">
        <v>73</v>
      </c>
      <c r="X2104" s="107">
        <v>40675</v>
      </c>
      <c r="Y2104" s="107">
        <v>40705</v>
      </c>
      <c r="Z2104" s="44">
        <f t="shared" si="198"/>
        <v>2011</v>
      </c>
      <c r="AA2104" s="44">
        <f t="shared" si="199"/>
        <v>5</v>
      </c>
      <c r="AB2104" s="44">
        <v>0</v>
      </c>
      <c r="AC2104" s="85" t="s">
        <v>8602</v>
      </c>
      <c r="AD2104" s="85" t="s">
        <v>8602</v>
      </c>
      <c r="AE2104" s="85" t="s">
        <v>8602</v>
      </c>
      <c r="AF2104" s="85" t="s">
        <v>8602</v>
      </c>
      <c r="AG2104" s="85" t="s">
        <v>8602</v>
      </c>
      <c r="AH2104" s="85" t="s">
        <v>8602</v>
      </c>
      <c r="AI2104" s="85" t="s">
        <v>10975</v>
      </c>
      <c r="AJ2104" s="85" t="s">
        <v>10976</v>
      </c>
      <c r="AK2104" s="85" t="s">
        <v>8602</v>
      </c>
      <c r="AL2104" s="85" t="s">
        <v>8602</v>
      </c>
      <c r="AM2104" s="47">
        <v>1</v>
      </c>
      <c r="AN2104" s="47">
        <v>1</v>
      </c>
      <c r="AO2104" s="47">
        <v>6</v>
      </c>
      <c r="AP2104" s="47">
        <v>88</v>
      </c>
      <c r="AQ2104" s="47"/>
      <c r="AR2104" s="47"/>
      <c r="AS2104" s="118">
        <v>0</v>
      </c>
      <c r="AT2104" s="49">
        <v>1</v>
      </c>
      <c r="AU2104" s="49">
        <v>1</v>
      </c>
      <c r="AV2104" s="47"/>
      <c r="AW2104" s="49">
        <v>1</v>
      </c>
      <c r="AX2104" s="49"/>
      <c r="AY2104" s="44">
        <f t="shared" si="195"/>
        <v>31</v>
      </c>
      <c r="AZ2104" s="47"/>
      <c r="BA2104" s="47"/>
      <c r="BB2104" s="47"/>
      <c r="BC2104" s="48"/>
      <c r="BD2104" s="62"/>
      <c r="BE2104" s="62"/>
      <c r="BF2104" s="50"/>
      <c r="BG2104" s="51"/>
      <c r="BH2104" s="51">
        <f t="shared" si="197"/>
        <v>1</v>
      </c>
      <c r="BI2104" s="51">
        <v>5</v>
      </c>
      <c r="BJ2104" s="52"/>
      <c r="BK2104" s="52"/>
      <c r="BL2104" s="53"/>
      <c r="BM2104" s="47" t="e">
        <f>COUNTIFS(A$2:$AC2104,#REF!,M$2:$AL2104,M2104)</f>
        <v>#VALUE!</v>
      </c>
      <c r="BN2104" s="47">
        <v>0</v>
      </c>
      <c r="BO2104" s="54">
        <v>31</v>
      </c>
      <c r="BP2104" s="54">
        <v>0</v>
      </c>
      <c r="BQ2104" s="47">
        <v>31</v>
      </c>
      <c r="BR2104" s="49">
        <v>1</v>
      </c>
      <c r="BS2104" s="49">
        <v>1</v>
      </c>
      <c r="BT2104" s="44">
        <f t="shared" si="196"/>
        <v>42</v>
      </c>
      <c r="BW2104" s="40" t="s">
        <v>67</v>
      </c>
      <c r="BY2104" s="55"/>
      <c r="BZ2104" s="1" t="s">
        <v>22426</v>
      </c>
    </row>
    <row r="2105" spans="1:78" ht="15" customHeight="1">
      <c r="A2105" s="25" t="s">
        <v>8596</v>
      </c>
      <c r="B2105" s="42" t="s">
        <v>10977</v>
      </c>
      <c r="D2105" s="263">
        <v>0</v>
      </c>
      <c r="E2105" s="85" t="s">
        <v>76</v>
      </c>
      <c r="F2105" s="116" t="s">
        <v>1453</v>
      </c>
      <c r="G2105" s="266"/>
      <c r="H2105" s="266"/>
      <c r="I2105" s="85" t="s">
        <v>2283</v>
      </c>
      <c r="J2105" s="43" t="s">
        <v>392</v>
      </c>
      <c r="M2105" s="44" t="s">
        <v>91</v>
      </c>
      <c r="N2105" s="45" t="s">
        <v>393</v>
      </c>
      <c r="O2105" s="42" t="s">
        <v>71</v>
      </c>
      <c r="P2105" s="42" t="s">
        <v>122</v>
      </c>
      <c r="Q2105" s="85" t="s">
        <v>105</v>
      </c>
      <c r="R2105" s="85" t="s">
        <v>73</v>
      </c>
      <c r="S2105" s="42" t="s">
        <v>10978</v>
      </c>
      <c r="T2105" s="42" t="s">
        <v>10979</v>
      </c>
      <c r="U2105" s="117" t="s">
        <v>10979</v>
      </c>
      <c r="V2105" s="42" t="s">
        <v>73</v>
      </c>
      <c r="W2105" s="42" t="s">
        <v>73</v>
      </c>
      <c r="X2105" s="107">
        <v>40787</v>
      </c>
      <c r="Y2105" s="107">
        <v>40824</v>
      </c>
      <c r="Z2105" s="44">
        <f t="shared" si="198"/>
        <v>2011</v>
      </c>
      <c r="AA2105" s="44">
        <f t="shared" si="199"/>
        <v>9</v>
      </c>
      <c r="AB2105" s="44">
        <v>0</v>
      </c>
      <c r="AC2105" s="85" t="s">
        <v>8602</v>
      </c>
      <c r="AD2105" s="85" t="s">
        <v>8602</v>
      </c>
      <c r="AE2105" s="85" t="s">
        <v>8602</v>
      </c>
      <c r="AF2105" s="85" t="s">
        <v>8602</v>
      </c>
      <c r="AG2105" s="85" t="s">
        <v>8602</v>
      </c>
      <c r="AH2105" s="85" t="s">
        <v>8602</v>
      </c>
      <c r="AI2105" s="85" t="s">
        <v>10980</v>
      </c>
      <c r="AJ2105" s="85" t="s">
        <v>10981</v>
      </c>
      <c r="AK2105" s="85" t="s">
        <v>8602</v>
      </c>
      <c r="AL2105" s="85" t="s">
        <v>8602</v>
      </c>
      <c r="AM2105" s="47">
        <v>1</v>
      </c>
      <c r="AN2105" s="47">
        <v>1</v>
      </c>
      <c r="AO2105" s="47">
        <v>6</v>
      </c>
      <c r="AP2105" s="47">
        <v>88</v>
      </c>
      <c r="AQ2105" s="47"/>
      <c r="AR2105" s="47"/>
      <c r="AS2105" s="47">
        <v>1</v>
      </c>
      <c r="AT2105" s="49">
        <v>1</v>
      </c>
      <c r="AU2105" s="49">
        <v>1</v>
      </c>
      <c r="AV2105" s="47"/>
      <c r="AW2105" s="49">
        <v>1</v>
      </c>
      <c r="AX2105" s="49"/>
      <c r="AY2105" s="44">
        <f t="shared" si="195"/>
        <v>38</v>
      </c>
      <c r="AZ2105" s="47"/>
      <c r="BA2105" s="47"/>
      <c r="BB2105" s="47"/>
      <c r="BC2105" s="48"/>
      <c r="BD2105" s="62"/>
      <c r="BE2105" s="62"/>
      <c r="BF2105" s="50"/>
      <c r="BG2105" s="51"/>
      <c r="BH2105" s="51">
        <f t="shared" si="197"/>
        <v>1</v>
      </c>
      <c r="BI2105" s="51">
        <v>8</v>
      </c>
      <c r="BJ2105" s="52"/>
      <c r="BK2105" s="52"/>
      <c r="BL2105" s="53"/>
      <c r="BM2105" s="47" t="e">
        <f>COUNTIFS(A$2:$AC2105,#REF!,M$2:$AL2105,M2105)</f>
        <v>#VALUE!</v>
      </c>
      <c r="BN2105" s="47">
        <v>0</v>
      </c>
      <c r="BO2105" s="54">
        <v>38</v>
      </c>
      <c r="BP2105" s="54">
        <v>0</v>
      </c>
      <c r="BQ2105" s="47">
        <v>38</v>
      </c>
      <c r="BR2105" s="49">
        <v>1</v>
      </c>
      <c r="BS2105" s="49">
        <v>1</v>
      </c>
      <c r="BT2105" s="44">
        <f t="shared" si="196"/>
        <v>154</v>
      </c>
      <c r="BW2105" s="40" t="s">
        <v>67</v>
      </c>
      <c r="BY2105" s="55"/>
      <c r="BZ2105" s="1" t="s">
        <v>22426</v>
      </c>
    </row>
    <row r="2106" spans="1:78" ht="15" customHeight="1">
      <c r="A2106" s="25" t="s">
        <v>8596</v>
      </c>
      <c r="B2106" s="42" t="s">
        <v>10982</v>
      </c>
      <c r="D2106" s="263">
        <v>0</v>
      </c>
      <c r="E2106" s="85" t="s">
        <v>76</v>
      </c>
      <c r="F2106" s="116" t="s">
        <v>1453</v>
      </c>
      <c r="G2106" s="266"/>
      <c r="H2106" s="266"/>
      <c r="I2106" s="85" t="s">
        <v>2283</v>
      </c>
      <c r="J2106" s="43" t="s">
        <v>392</v>
      </c>
      <c r="M2106" s="44" t="s">
        <v>91</v>
      </c>
      <c r="N2106" s="45" t="s">
        <v>393</v>
      </c>
      <c r="O2106" s="42" t="s">
        <v>81</v>
      </c>
      <c r="P2106" s="42" t="s">
        <v>82</v>
      </c>
      <c r="Q2106" s="85" t="s">
        <v>949</v>
      </c>
      <c r="R2106" s="85" t="s">
        <v>73</v>
      </c>
      <c r="S2106" s="42" t="s">
        <v>10983</v>
      </c>
      <c r="T2106" s="42" t="s">
        <v>10984</v>
      </c>
      <c r="U2106" s="117" t="s">
        <v>10984</v>
      </c>
      <c r="V2106" s="42" t="s">
        <v>73</v>
      </c>
      <c r="W2106" s="42" t="s">
        <v>73</v>
      </c>
      <c r="X2106" s="107">
        <v>40865</v>
      </c>
      <c r="Y2106" s="107">
        <v>40880</v>
      </c>
      <c r="Z2106" s="44">
        <f t="shared" si="198"/>
        <v>2011</v>
      </c>
      <c r="AA2106" s="44">
        <f t="shared" si="199"/>
        <v>11</v>
      </c>
      <c r="AB2106" s="44">
        <v>0</v>
      </c>
      <c r="AC2106" s="85" t="s">
        <v>8602</v>
      </c>
      <c r="AD2106" s="85" t="s">
        <v>8602</v>
      </c>
      <c r="AE2106" s="85" t="s">
        <v>8602</v>
      </c>
      <c r="AF2106" s="85" t="s">
        <v>8602</v>
      </c>
      <c r="AG2106" s="85" t="s">
        <v>8602</v>
      </c>
      <c r="AH2106" s="85" t="s">
        <v>8602</v>
      </c>
      <c r="AI2106" s="85" t="s">
        <v>10985</v>
      </c>
      <c r="AJ2106" s="85" t="s">
        <v>10986</v>
      </c>
      <c r="AK2106" s="85" t="s">
        <v>8602</v>
      </c>
      <c r="AL2106" s="85" t="s">
        <v>8602</v>
      </c>
      <c r="AM2106" s="47">
        <v>1</v>
      </c>
      <c r="AN2106" s="47">
        <v>1</v>
      </c>
      <c r="AO2106" s="47">
        <v>6</v>
      </c>
      <c r="AP2106" s="47">
        <v>88</v>
      </c>
      <c r="AQ2106" s="47"/>
      <c r="AR2106" s="47"/>
      <c r="AS2106" s="118">
        <v>0</v>
      </c>
      <c r="AT2106" s="49">
        <v>1</v>
      </c>
      <c r="AU2106" s="49">
        <v>1</v>
      </c>
      <c r="AV2106" s="47"/>
      <c r="AW2106" s="49">
        <v>1</v>
      </c>
      <c r="AX2106" s="49"/>
      <c r="AY2106" s="44">
        <f t="shared" si="195"/>
        <v>16</v>
      </c>
      <c r="AZ2106" s="47"/>
      <c r="BA2106" s="47"/>
      <c r="BB2106" s="47"/>
      <c r="BC2106" s="48"/>
      <c r="BD2106" s="62"/>
      <c r="BE2106" s="62"/>
      <c r="BF2106" s="50"/>
      <c r="BG2106" s="51"/>
      <c r="BH2106" s="51">
        <f t="shared" si="197"/>
        <v>1</v>
      </c>
      <c r="BI2106" s="51">
        <v>8</v>
      </c>
      <c r="BJ2106" s="52"/>
      <c r="BK2106" s="52"/>
      <c r="BL2106" s="53"/>
      <c r="BM2106" s="47" t="e">
        <f>COUNTIFS(A$2:$AC2106,#REF!,M$2:$AL2106,M2106)</f>
        <v>#VALUE!</v>
      </c>
      <c r="BN2106" s="47">
        <v>0</v>
      </c>
      <c r="BO2106" s="54">
        <v>16</v>
      </c>
      <c r="BP2106" s="54">
        <v>0</v>
      </c>
      <c r="BQ2106" s="47">
        <v>16</v>
      </c>
      <c r="BR2106" s="49">
        <v>1</v>
      </c>
      <c r="BS2106" s="49">
        <v>1</v>
      </c>
      <c r="BT2106" s="44">
        <f t="shared" si="196"/>
        <v>232</v>
      </c>
      <c r="BW2106" s="40" t="s">
        <v>67</v>
      </c>
      <c r="BY2106" s="55"/>
      <c r="BZ2106" s="1" t="s">
        <v>22426</v>
      </c>
    </row>
    <row r="2107" spans="1:78" ht="15" customHeight="1">
      <c r="A2107" s="25" t="s">
        <v>8596</v>
      </c>
      <c r="B2107" s="42" t="s">
        <v>10987</v>
      </c>
      <c r="D2107" s="263">
        <v>0</v>
      </c>
      <c r="E2107" s="85" t="s">
        <v>76</v>
      </c>
      <c r="F2107" s="116" t="s">
        <v>1453</v>
      </c>
      <c r="G2107" s="266"/>
      <c r="H2107" s="266"/>
      <c r="I2107" s="85" t="s">
        <v>7727</v>
      </c>
      <c r="J2107" s="43" t="s">
        <v>7728</v>
      </c>
      <c r="M2107" s="44" t="s">
        <v>91</v>
      </c>
      <c r="N2107" s="45" t="s">
        <v>7727</v>
      </c>
      <c r="O2107" s="42" t="s">
        <v>81</v>
      </c>
      <c r="P2107" s="42" t="s">
        <v>82</v>
      </c>
      <c r="Q2107" s="85" t="s">
        <v>86</v>
      </c>
      <c r="R2107" s="92" t="s">
        <v>1377</v>
      </c>
      <c r="S2107" s="42" t="s">
        <v>10988</v>
      </c>
      <c r="T2107" s="42" t="s">
        <v>8602</v>
      </c>
      <c r="U2107" s="117" t="s">
        <v>10989</v>
      </c>
      <c r="V2107" s="42" t="s">
        <v>73</v>
      </c>
      <c r="W2107" s="42" t="s">
        <v>73</v>
      </c>
      <c r="X2107" s="107">
        <v>40634</v>
      </c>
      <c r="Y2107" s="107">
        <v>40677</v>
      </c>
      <c r="Z2107" s="44">
        <f t="shared" si="198"/>
        <v>2011</v>
      </c>
      <c r="AA2107" s="44">
        <f t="shared" si="199"/>
        <v>4</v>
      </c>
      <c r="AB2107" s="44">
        <v>0</v>
      </c>
      <c r="AC2107" s="85" t="s">
        <v>8602</v>
      </c>
      <c r="AD2107" s="85" t="s">
        <v>8602</v>
      </c>
      <c r="AE2107" s="85" t="s">
        <v>8602</v>
      </c>
      <c r="AF2107" s="85" t="s">
        <v>8602</v>
      </c>
      <c r="AG2107" s="85" t="s">
        <v>8602</v>
      </c>
      <c r="AH2107" s="85" t="s">
        <v>8602</v>
      </c>
      <c r="AI2107" s="85" t="s">
        <v>10990</v>
      </c>
      <c r="AJ2107" s="85" t="s">
        <v>8602</v>
      </c>
      <c r="AK2107" s="85" t="s">
        <v>8602</v>
      </c>
      <c r="AL2107" s="85" t="s">
        <v>8602</v>
      </c>
      <c r="AM2107" s="47">
        <v>1</v>
      </c>
      <c r="AN2107" s="47">
        <v>1</v>
      </c>
      <c r="AO2107" s="47">
        <v>6</v>
      </c>
      <c r="AP2107" s="47">
        <v>88</v>
      </c>
      <c r="AQ2107" s="47"/>
      <c r="AR2107" s="47"/>
      <c r="AS2107" s="118">
        <v>1</v>
      </c>
      <c r="AT2107" s="49">
        <v>1</v>
      </c>
      <c r="AU2107" s="49">
        <v>1</v>
      </c>
      <c r="AV2107" s="47"/>
      <c r="AW2107" s="49">
        <v>1</v>
      </c>
      <c r="AX2107" s="49"/>
      <c r="AY2107" s="44">
        <f t="shared" si="195"/>
        <v>44</v>
      </c>
      <c r="AZ2107" s="47"/>
      <c r="BA2107" s="47"/>
      <c r="BB2107" s="47"/>
      <c r="BC2107" s="48"/>
      <c r="BD2107" s="62"/>
      <c r="BE2107" s="62"/>
      <c r="BF2107" s="50"/>
      <c r="BG2107" s="51"/>
      <c r="BH2107" s="51">
        <f t="shared" si="197"/>
        <v>1</v>
      </c>
      <c r="BI2107" s="51">
        <v>8</v>
      </c>
      <c r="BJ2107" s="52"/>
      <c r="BK2107" s="52"/>
      <c r="BL2107" s="53"/>
      <c r="BM2107" s="47" t="e">
        <f>COUNTIFS(A$2:$AC2107,#REF!,M$2:$AL2107,M2107)</f>
        <v>#VALUE!</v>
      </c>
      <c r="BN2107" s="47">
        <v>1</v>
      </c>
      <c r="BO2107" s="54">
        <v>44</v>
      </c>
      <c r="BP2107" s="54">
        <v>0</v>
      </c>
      <c r="BQ2107" s="47">
        <v>44</v>
      </c>
      <c r="BR2107" s="49">
        <v>1</v>
      </c>
      <c r="BS2107" s="49">
        <v>1</v>
      </c>
      <c r="BT2107" s="44">
        <f t="shared" si="196"/>
        <v>1</v>
      </c>
      <c r="BW2107" s="40" t="s">
        <v>67</v>
      </c>
      <c r="BY2107" s="55"/>
      <c r="BZ2107" s="1" t="s">
        <v>22426</v>
      </c>
    </row>
    <row r="2108" spans="1:78" ht="15" customHeight="1">
      <c r="A2108" s="25" t="s">
        <v>8596</v>
      </c>
      <c r="B2108" s="42" t="s">
        <v>10991</v>
      </c>
      <c r="D2108" s="263">
        <v>0</v>
      </c>
      <c r="E2108" s="85" t="s">
        <v>76</v>
      </c>
      <c r="F2108" s="116" t="s">
        <v>1453</v>
      </c>
      <c r="G2108" s="266"/>
      <c r="H2108" s="266"/>
      <c r="I2108" s="85" t="s">
        <v>7727</v>
      </c>
      <c r="J2108" s="43" t="s">
        <v>7728</v>
      </c>
      <c r="M2108" s="44" t="s">
        <v>91</v>
      </c>
      <c r="N2108" s="45" t="s">
        <v>7727</v>
      </c>
      <c r="O2108" s="42" t="s">
        <v>86</v>
      </c>
      <c r="P2108" s="42" t="s">
        <v>87</v>
      </c>
      <c r="Q2108" s="85" t="s">
        <v>105</v>
      </c>
      <c r="R2108" s="85" t="s">
        <v>73</v>
      </c>
      <c r="S2108" s="42" t="s">
        <v>10992</v>
      </c>
      <c r="T2108" s="42" t="s">
        <v>8602</v>
      </c>
      <c r="U2108" s="117" t="s">
        <v>10993</v>
      </c>
      <c r="V2108" s="42" t="s">
        <v>73</v>
      </c>
      <c r="W2108" s="42" t="s">
        <v>73</v>
      </c>
      <c r="X2108" s="107">
        <v>40687</v>
      </c>
      <c r="Y2108" s="107">
        <v>40782</v>
      </c>
      <c r="Z2108" s="44">
        <f t="shared" si="198"/>
        <v>2011</v>
      </c>
      <c r="AA2108" s="44">
        <f t="shared" si="199"/>
        <v>5</v>
      </c>
      <c r="AB2108" s="44">
        <v>0</v>
      </c>
      <c r="AC2108" s="85" t="s">
        <v>8602</v>
      </c>
      <c r="AD2108" s="85" t="s">
        <v>8602</v>
      </c>
      <c r="AE2108" s="85" t="s">
        <v>8602</v>
      </c>
      <c r="AF2108" s="85" t="s">
        <v>8602</v>
      </c>
      <c r="AG2108" s="85" t="s">
        <v>8602</v>
      </c>
      <c r="AH2108" s="85" t="s">
        <v>8602</v>
      </c>
      <c r="AI2108" s="85" t="s">
        <v>10993</v>
      </c>
      <c r="AJ2108" s="85" t="s">
        <v>8602</v>
      </c>
      <c r="AK2108" s="85" t="s">
        <v>8602</v>
      </c>
      <c r="AL2108" s="85" t="s">
        <v>8602</v>
      </c>
      <c r="AM2108" s="47">
        <v>1</v>
      </c>
      <c r="AN2108" s="47">
        <v>1</v>
      </c>
      <c r="AO2108" s="47">
        <v>6</v>
      </c>
      <c r="AP2108" s="47">
        <v>88</v>
      </c>
      <c r="AQ2108" s="47"/>
      <c r="AR2108" s="47"/>
      <c r="AS2108" s="118">
        <v>0</v>
      </c>
      <c r="AT2108" s="49">
        <v>1</v>
      </c>
      <c r="AU2108" s="49">
        <v>1</v>
      </c>
      <c r="AV2108" s="47"/>
      <c r="AW2108" s="49">
        <v>1</v>
      </c>
      <c r="AX2108" s="49"/>
      <c r="AY2108" s="44">
        <f t="shared" si="195"/>
        <v>96</v>
      </c>
      <c r="AZ2108" s="47"/>
      <c r="BA2108" s="47"/>
      <c r="BB2108" s="47"/>
      <c r="BC2108" s="48"/>
      <c r="BD2108" s="62"/>
      <c r="BE2108" s="62"/>
      <c r="BF2108" s="50"/>
      <c r="BG2108" s="51"/>
      <c r="BH2108" s="51">
        <f t="shared" si="197"/>
        <v>1</v>
      </c>
      <c r="BI2108" s="51">
        <v>8</v>
      </c>
      <c r="BJ2108" s="52"/>
      <c r="BK2108" s="52"/>
      <c r="BL2108" s="53"/>
      <c r="BM2108" s="47" t="e">
        <f>COUNTIFS(A$2:$AC2108,#REF!,M$2:$AL2108,M2108)</f>
        <v>#VALUE!</v>
      </c>
      <c r="BN2108" s="47">
        <v>0</v>
      </c>
      <c r="BO2108" s="54">
        <v>96</v>
      </c>
      <c r="BP2108" s="54">
        <v>0</v>
      </c>
      <c r="BQ2108" s="47">
        <v>96</v>
      </c>
      <c r="BR2108" s="49">
        <v>1</v>
      </c>
      <c r="BS2108" s="49">
        <v>1</v>
      </c>
      <c r="BT2108" s="44">
        <f t="shared" si="196"/>
        <v>54</v>
      </c>
      <c r="BW2108" s="40" t="s">
        <v>67</v>
      </c>
      <c r="BY2108" s="55"/>
      <c r="BZ2108" s="1" t="s">
        <v>22426</v>
      </c>
    </row>
    <row r="2109" spans="1:78" ht="15" customHeight="1">
      <c r="A2109" s="25" t="s">
        <v>8596</v>
      </c>
      <c r="B2109" s="42" t="s">
        <v>10994</v>
      </c>
      <c r="D2109" s="263">
        <v>0</v>
      </c>
      <c r="E2109" s="85" t="s">
        <v>76</v>
      </c>
      <c r="F2109" s="116" t="s">
        <v>1453</v>
      </c>
      <c r="G2109" s="266"/>
      <c r="H2109" s="266"/>
      <c r="I2109" s="85" t="s">
        <v>7727</v>
      </c>
      <c r="J2109" s="43" t="s">
        <v>7728</v>
      </c>
      <c r="M2109" s="44" t="s">
        <v>91</v>
      </c>
      <c r="N2109" s="45" t="s">
        <v>7727</v>
      </c>
      <c r="O2109" s="42" t="s">
        <v>81</v>
      </c>
      <c r="P2109" s="42" t="s">
        <v>82</v>
      </c>
      <c r="Q2109" s="85" t="s">
        <v>105</v>
      </c>
      <c r="R2109" s="85" t="s">
        <v>73</v>
      </c>
      <c r="S2109" s="42" t="s">
        <v>10995</v>
      </c>
      <c r="T2109" s="42" t="s">
        <v>10996</v>
      </c>
      <c r="U2109" s="117" t="s">
        <v>10996</v>
      </c>
      <c r="V2109" s="42" t="s">
        <v>73</v>
      </c>
      <c r="W2109" s="42" t="s">
        <v>73</v>
      </c>
      <c r="X2109" s="107">
        <v>40810</v>
      </c>
      <c r="Y2109" s="107">
        <v>40852</v>
      </c>
      <c r="Z2109" s="44">
        <f t="shared" si="198"/>
        <v>2011</v>
      </c>
      <c r="AA2109" s="44">
        <f t="shared" si="199"/>
        <v>9</v>
      </c>
      <c r="AB2109" s="44">
        <v>0</v>
      </c>
      <c r="AC2109" s="85" t="s">
        <v>8602</v>
      </c>
      <c r="AD2109" s="85" t="s">
        <v>8602</v>
      </c>
      <c r="AE2109" s="85" t="s">
        <v>8602</v>
      </c>
      <c r="AF2109" s="85" t="s">
        <v>8602</v>
      </c>
      <c r="AG2109" s="85" t="s">
        <v>8602</v>
      </c>
      <c r="AH2109" s="85" t="s">
        <v>8602</v>
      </c>
      <c r="AI2109" s="85" t="s">
        <v>10997</v>
      </c>
      <c r="AJ2109" s="85" t="s">
        <v>10996</v>
      </c>
      <c r="AK2109" s="85" t="s">
        <v>8602</v>
      </c>
      <c r="AL2109" s="85" t="s">
        <v>8602</v>
      </c>
      <c r="AM2109" s="47">
        <v>1</v>
      </c>
      <c r="AN2109" s="47">
        <v>1</v>
      </c>
      <c r="AO2109" s="47">
        <v>6</v>
      </c>
      <c r="AP2109" s="47">
        <v>88</v>
      </c>
      <c r="AQ2109" s="47"/>
      <c r="AR2109" s="47"/>
      <c r="AS2109" s="118">
        <v>0</v>
      </c>
      <c r="AT2109" s="49">
        <v>1</v>
      </c>
      <c r="AU2109" s="49">
        <v>1</v>
      </c>
      <c r="AV2109" s="47"/>
      <c r="AW2109" s="49">
        <v>1</v>
      </c>
      <c r="AX2109" s="49"/>
      <c r="AY2109" s="44">
        <f t="shared" si="195"/>
        <v>43</v>
      </c>
      <c r="AZ2109" s="47"/>
      <c r="BA2109" s="47"/>
      <c r="BB2109" s="47"/>
      <c r="BC2109" s="48"/>
      <c r="BD2109" s="62"/>
      <c r="BE2109" s="62"/>
      <c r="BF2109" s="57"/>
      <c r="BG2109" s="51"/>
      <c r="BH2109" s="51">
        <f t="shared" si="197"/>
        <v>1</v>
      </c>
      <c r="BI2109" s="51">
        <v>7</v>
      </c>
      <c r="BJ2109" s="52"/>
      <c r="BK2109" s="52"/>
      <c r="BL2109" s="53"/>
      <c r="BM2109" s="47" t="e">
        <f>COUNTIFS(A$2:$AC2109,#REF!,M$2:$AL2109,M2109)</f>
        <v>#VALUE!</v>
      </c>
      <c r="BN2109" s="47">
        <v>0</v>
      </c>
      <c r="BO2109" s="54">
        <v>43</v>
      </c>
      <c r="BP2109" s="54">
        <v>0</v>
      </c>
      <c r="BQ2109" s="47">
        <v>43</v>
      </c>
      <c r="BR2109" s="49">
        <v>1</v>
      </c>
      <c r="BS2109" s="49">
        <v>1</v>
      </c>
      <c r="BT2109" s="44">
        <f t="shared" si="196"/>
        <v>177</v>
      </c>
      <c r="BW2109" s="40" t="s">
        <v>67</v>
      </c>
      <c r="BY2109" s="55"/>
      <c r="BZ2109" s="1" t="s">
        <v>22426</v>
      </c>
    </row>
    <row r="2110" spans="1:78" ht="15" customHeight="1">
      <c r="A2110" s="25" t="s">
        <v>8596</v>
      </c>
      <c r="B2110" s="42" t="s">
        <v>10998</v>
      </c>
      <c r="D2110" s="263">
        <v>0</v>
      </c>
      <c r="E2110" s="85" t="s">
        <v>76</v>
      </c>
      <c r="F2110" s="116" t="s">
        <v>1453</v>
      </c>
      <c r="G2110" s="266"/>
      <c r="H2110" s="266"/>
      <c r="I2110" s="85" t="s">
        <v>7727</v>
      </c>
      <c r="J2110" s="43" t="s">
        <v>7728</v>
      </c>
      <c r="M2110" s="44" t="s">
        <v>91</v>
      </c>
      <c r="N2110" s="45" t="s">
        <v>7727</v>
      </c>
      <c r="O2110" s="42" t="s">
        <v>81</v>
      </c>
      <c r="P2110" s="42" t="s">
        <v>82</v>
      </c>
      <c r="Q2110" s="85" t="s">
        <v>949</v>
      </c>
      <c r="R2110" s="85" t="s">
        <v>73</v>
      </c>
      <c r="S2110" s="42" t="s">
        <v>10999</v>
      </c>
      <c r="T2110" s="42" t="s">
        <v>8602</v>
      </c>
      <c r="U2110" s="117" t="s">
        <v>11000</v>
      </c>
      <c r="V2110" s="42" t="s">
        <v>73</v>
      </c>
      <c r="W2110" s="42" t="s">
        <v>73</v>
      </c>
      <c r="X2110" s="107">
        <v>40859</v>
      </c>
      <c r="Y2110" s="107">
        <v>40899</v>
      </c>
      <c r="Z2110" s="44">
        <f t="shared" si="198"/>
        <v>2011</v>
      </c>
      <c r="AA2110" s="44">
        <f t="shared" si="199"/>
        <v>11</v>
      </c>
      <c r="AB2110" s="44">
        <v>0</v>
      </c>
      <c r="AC2110" s="85" t="s">
        <v>8602</v>
      </c>
      <c r="AD2110" s="85" t="s">
        <v>8602</v>
      </c>
      <c r="AE2110" s="85" t="s">
        <v>8602</v>
      </c>
      <c r="AF2110" s="85" t="s">
        <v>8602</v>
      </c>
      <c r="AG2110" s="85" t="s">
        <v>8602</v>
      </c>
      <c r="AH2110" s="85" t="s">
        <v>8602</v>
      </c>
      <c r="AI2110" s="85" t="s">
        <v>11001</v>
      </c>
      <c r="AJ2110" s="85" t="s">
        <v>8602</v>
      </c>
      <c r="AK2110" s="85" t="s">
        <v>8602</v>
      </c>
      <c r="AL2110" s="85" t="s">
        <v>8602</v>
      </c>
      <c r="AM2110" s="47">
        <v>1</v>
      </c>
      <c r="AN2110" s="47">
        <v>1</v>
      </c>
      <c r="AO2110" s="47">
        <v>6</v>
      </c>
      <c r="AP2110" s="47">
        <v>88</v>
      </c>
      <c r="AQ2110" s="47"/>
      <c r="AR2110" s="47"/>
      <c r="AS2110" s="118">
        <v>0</v>
      </c>
      <c r="AT2110" s="49">
        <v>1</v>
      </c>
      <c r="AU2110" s="49">
        <v>1</v>
      </c>
      <c r="AV2110" s="47"/>
      <c r="AW2110" s="49">
        <v>1</v>
      </c>
      <c r="AX2110" s="49"/>
      <c r="AY2110" s="44">
        <f t="shared" si="195"/>
        <v>41</v>
      </c>
      <c r="AZ2110" s="47"/>
      <c r="BA2110" s="47"/>
      <c r="BB2110" s="47"/>
      <c r="BC2110" s="48"/>
      <c r="BD2110" s="62"/>
      <c r="BE2110" s="62"/>
      <c r="BF2110" s="50"/>
      <c r="BG2110" s="51"/>
      <c r="BH2110" s="51">
        <f t="shared" si="197"/>
        <v>1</v>
      </c>
      <c r="BI2110" s="51">
        <v>3</v>
      </c>
      <c r="BJ2110" s="52"/>
      <c r="BK2110" s="52"/>
      <c r="BL2110" s="53"/>
      <c r="BM2110" s="47" t="e">
        <f>COUNTIFS(A$2:$AC2110,#REF!,M$2:$AL2110,M2110)</f>
        <v>#VALUE!</v>
      </c>
      <c r="BN2110" s="47">
        <v>0</v>
      </c>
      <c r="BO2110" s="54">
        <v>41</v>
      </c>
      <c r="BP2110" s="54">
        <v>0</v>
      </c>
      <c r="BQ2110" s="47">
        <v>41</v>
      </c>
      <c r="BR2110" s="49">
        <v>1</v>
      </c>
      <c r="BS2110" s="49">
        <v>1</v>
      </c>
      <c r="BT2110" s="44">
        <f t="shared" si="196"/>
        <v>226</v>
      </c>
      <c r="BW2110" s="40" t="s">
        <v>67</v>
      </c>
      <c r="BY2110" s="55"/>
      <c r="BZ2110" s="1" t="s">
        <v>22426</v>
      </c>
    </row>
    <row r="2111" spans="1:78" ht="15" customHeight="1">
      <c r="A2111" s="25" t="s">
        <v>8596</v>
      </c>
      <c r="B2111" s="42" t="s">
        <v>11002</v>
      </c>
      <c r="D2111" s="263">
        <v>0</v>
      </c>
      <c r="E2111" s="85" t="s">
        <v>76</v>
      </c>
      <c r="F2111" s="116" t="s">
        <v>1453</v>
      </c>
      <c r="G2111" s="266"/>
      <c r="H2111" s="266"/>
      <c r="I2111" s="85" t="s">
        <v>2958</v>
      </c>
      <c r="J2111" s="43" t="s">
        <v>8602</v>
      </c>
      <c r="M2111" s="44" t="s">
        <v>98</v>
      </c>
      <c r="N2111" s="45" t="s">
        <v>2959</v>
      </c>
      <c r="O2111" s="42" t="s">
        <v>93</v>
      </c>
      <c r="P2111" s="42" t="s">
        <v>103</v>
      </c>
      <c r="Q2111" s="85" t="s">
        <v>949</v>
      </c>
      <c r="R2111" s="85" t="s">
        <v>73</v>
      </c>
      <c r="S2111" s="42" t="s">
        <v>11003</v>
      </c>
      <c r="T2111" s="42" t="s">
        <v>8602</v>
      </c>
      <c r="U2111" s="117" t="s">
        <v>11004</v>
      </c>
      <c r="V2111" s="42" t="s">
        <v>73</v>
      </c>
      <c r="W2111" s="42" t="s">
        <v>73</v>
      </c>
      <c r="X2111" s="107">
        <v>40641</v>
      </c>
      <c r="Y2111" s="107">
        <v>40678</v>
      </c>
      <c r="Z2111" s="44">
        <f t="shared" si="198"/>
        <v>2011</v>
      </c>
      <c r="AA2111" s="44">
        <f t="shared" si="199"/>
        <v>4</v>
      </c>
      <c r="AB2111" s="44">
        <v>0</v>
      </c>
      <c r="AC2111" s="85" t="s">
        <v>8602</v>
      </c>
      <c r="AD2111" s="85" t="s">
        <v>8602</v>
      </c>
      <c r="AE2111" s="85" t="s">
        <v>8602</v>
      </c>
      <c r="AF2111" s="85" t="s">
        <v>8602</v>
      </c>
      <c r="AG2111" s="85" t="s">
        <v>8602</v>
      </c>
      <c r="AH2111" s="85" t="s">
        <v>8602</v>
      </c>
      <c r="AI2111" s="85" t="s">
        <v>11005</v>
      </c>
      <c r="AJ2111" s="85" t="s">
        <v>8602</v>
      </c>
      <c r="AK2111" s="85" t="s">
        <v>8602</v>
      </c>
      <c r="AL2111" s="85" t="s">
        <v>8602</v>
      </c>
      <c r="AM2111" s="47">
        <v>1</v>
      </c>
      <c r="AN2111" s="47">
        <v>1</v>
      </c>
      <c r="AO2111" s="47">
        <v>2</v>
      </c>
      <c r="AP2111" s="47">
        <v>88</v>
      </c>
      <c r="AQ2111" s="47"/>
      <c r="AR2111" s="47"/>
      <c r="AS2111" s="47">
        <v>1</v>
      </c>
      <c r="AT2111" s="49">
        <v>1</v>
      </c>
      <c r="AU2111" s="49">
        <v>1</v>
      </c>
      <c r="AV2111" s="47"/>
      <c r="AW2111" s="49">
        <v>1</v>
      </c>
      <c r="AX2111" s="49"/>
      <c r="AY2111" s="44">
        <f t="shared" si="195"/>
        <v>38</v>
      </c>
      <c r="AZ2111" s="47"/>
      <c r="BA2111" s="47"/>
      <c r="BB2111" s="47"/>
      <c r="BC2111" s="48"/>
      <c r="BD2111" s="62"/>
      <c r="BE2111" s="62"/>
      <c r="BF2111" s="50"/>
      <c r="BG2111" s="51"/>
      <c r="BH2111" s="51">
        <f t="shared" si="197"/>
        <v>1</v>
      </c>
      <c r="BI2111" s="51">
        <v>3</v>
      </c>
      <c r="BJ2111" s="52"/>
      <c r="BK2111" s="52"/>
      <c r="BL2111" s="53"/>
      <c r="BM2111" s="47" t="e">
        <f>COUNTIFS(A$2:$AC2111,#REF!,M$2:$AL2111,M2111)</f>
        <v>#VALUE!</v>
      </c>
      <c r="BN2111" s="47">
        <v>1</v>
      </c>
      <c r="BO2111" s="54">
        <v>38</v>
      </c>
      <c r="BP2111" s="54">
        <v>0</v>
      </c>
      <c r="BQ2111" s="47">
        <v>38</v>
      </c>
      <c r="BR2111" s="49">
        <v>1</v>
      </c>
      <c r="BS2111" s="49">
        <v>1</v>
      </c>
      <c r="BT2111" s="44">
        <f t="shared" si="196"/>
        <v>8</v>
      </c>
      <c r="BW2111" s="40" t="s">
        <v>67</v>
      </c>
      <c r="BY2111" s="55"/>
    </row>
    <row r="2112" spans="1:78" ht="15" customHeight="1">
      <c r="A2112" s="25" t="s">
        <v>8596</v>
      </c>
      <c r="B2112" s="42" t="s">
        <v>11006</v>
      </c>
      <c r="D2112" s="263">
        <v>0</v>
      </c>
      <c r="E2112" s="85" t="s">
        <v>76</v>
      </c>
      <c r="F2112" s="116" t="s">
        <v>1453</v>
      </c>
      <c r="G2112" s="266"/>
      <c r="H2112" s="266"/>
      <c r="I2112" s="85" t="s">
        <v>2958</v>
      </c>
      <c r="J2112" s="43" t="s">
        <v>8602</v>
      </c>
      <c r="M2112" s="44" t="s">
        <v>98</v>
      </c>
      <c r="N2112" s="45" t="s">
        <v>2959</v>
      </c>
      <c r="O2112" s="42" t="s">
        <v>136</v>
      </c>
      <c r="P2112" s="42" t="s">
        <v>137</v>
      </c>
      <c r="Q2112" s="85" t="s">
        <v>105</v>
      </c>
      <c r="R2112" s="85" t="s">
        <v>73</v>
      </c>
      <c r="S2112" s="42" t="s">
        <v>11007</v>
      </c>
      <c r="T2112" s="42" t="s">
        <v>8602</v>
      </c>
      <c r="U2112" s="117" t="s">
        <v>11008</v>
      </c>
      <c r="V2112" s="42" t="s">
        <v>73</v>
      </c>
      <c r="W2112" s="42" t="s">
        <v>73</v>
      </c>
      <c r="X2112" s="107">
        <v>40781</v>
      </c>
      <c r="Y2112" s="107">
        <v>40866</v>
      </c>
      <c r="Z2112" s="44">
        <f t="shared" si="198"/>
        <v>2011</v>
      </c>
      <c r="AA2112" s="44">
        <f t="shared" si="199"/>
        <v>8</v>
      </c>
      <c r="AB2112" s="44">
        <v>0</v>
      </c>
      <c r="AC2112" s="85" t="s">
        <v>8602</v>
      </c>
      <c r="AD2112" s="85" t="s">
        <v>8602</v>
      </c>
      <c r="AE2112" s="85" t="s">
        <v>8602</v>
      </c>
      <c r="AF2112" s="85" t="s">
        <v>8602</v>
      </c>
      <c r="AG2112" s="85" t="s">
        <v>8602</v>
      </c>
      <c r="AH2112" s="85" t="s">
        <v>8602</v>
      </c>
      <c r="AI2112" s="85" t="s">
        <v>11009</v>
      </c>
      <c r="AJ2112" s="85" t="s">
        <v>8602</v>
      </c>
      <c r="AK2112" s="85" t="s">
        <v>8602</v>
      </c>
      <c r="AL2112" s="85" t="s">
        <v>8602</v>
      </c>
      <c r="AM2112" s="47">
        <v>1</v>
      </c>
      <c r="AN2112" s="47">
        <v>1</v>
      </c>
      <c r="AO2112" s="47">
        <v>2</v>
      </c>
      <c r="AP2112" s="47">
        <v>88</v>
      </c>
      <c r="AQ2112" s="47"/>
      <c r="AR2112" s="47"/>
      <c r="AS2112" s="118">
        <v>0</v>
      </c>
      <c r="AT2112" s="49">
        <v>1</v>
      </c>
      <c r="AU2112" s="61">
        <v>1</v>
      </c>
      <c r="AV2112" s="47"/>
      <c r="AW2112" s="49">
        <v>1</v>
      </c>
      <c r="AX2112" s="49"/>
      <c r="AY2112" s="44">
        <f t="shared" si="195"/>
        <v>86</v>
      </c>
      <c r="AZ2112" s="47"/>
      <c r="BA2112" s="47"/>
      <c r="BB2112" s="47"/>
      <c r="BC2112" s="48"/>
      <c r="BD2112" s="62"/>
      <c r="BE2112" s="62"/>
      <c r="BF2112" s="50"/>
      <c r="BG2112" s="51"/>
      <c r="BH2112" s="51">
        <f t="shared" si="197"/>
        <v>1</v>
      </c>
      <c r="BI2112" s="51">
        <v>5</v>
      </c>
      <c r="BJ2112" s="52"/>
      <c r="BK2112" s="52"/>
      <c r="BL2112" s="53"/>
      <c r="BM2112" s="47" t="e">
        <f>COUNTIFS(A$2:$AC2112,#REF!,M$2:$AL2112,M2112)</f>
        <v>#VALUE!</v>
      </c>
      <c r="BN2112" s="47">
        <v>0</v>
      </c>
      <c r="BO2112" s="54">
        <v>86</v>
      </c>
      <c r="BP2112" s="54">
        <v>0</v>
      </c>
      <c r="BQ2112" s="47">
        <v>86</v>
      </c>
      <c r="BR2112" s="61">
        <v>1</v>
      </c>
      <c r="BS2112" s="49">
        <v>1</v>
      </c>
      <c r="BT2112" s="44">
        <f t="shared" si="196"/>
        <v>148</v>
      </c>
      <c r="BW2112" s="40" t="s">
        <v>67</v>
      </c>
      <c r="BY2112" s="55"/>
    </row>
    <row r="2113" spans="1:78" ht="15" customHeight="1">
      <c r="A2113" s="25" t="s">
        <v>8596</v>
      </c>
      <c r="B2113" s="42" t="s">
        <v>11010</v>
      </c>
      <c r="D2113" s="263">
        <v>0</v>
      </c>
      <c r="E2113" s="85" t="s">
        <v>76</v>
      </c>
      <c r="F2113" s="116" t="s">
        <v>1453</v>
      </c>
      <c r="G2113" s="266"/>
      <c r="H2113" s="266"/>
      <c r="I2113" s="85" t="s">
        <v>11011</v>
      </c>
      <c r="J2113" s="43" t="s">
        <v>8602</v>
      </c>
      <c r="M2113" s="44" t="s">
        <v>98</v>
      </c>
      <c r="N2113" s="45" t="s">
        <v>2959</v>
      </c>
      <c r="O2113" s="42" t="s">
        <v>86</v>
      </c>
      <c r="P2113" s="42" t="s">
        <v>87</v>
      </c>
      <c r="Q2113" s="85" t="s">
        <v>105</v>
      </c>
      <c r="R2113" s="85" t="s">
        <v>73</v>
      </c>
      <c r="S2113" s="42" t="s">
        <v>11012</v>
      </c>
      <c r="T2113" s="42" t="s">
        <v>8602</v>
      </c>
      <c r="U2113" s="117" t="s">
        <v>11013</v>
      </c>
      <c r="V2113" s="42" t="s">
        <v>73</v>
      </c>
      <c r="W2113" s="42" t="s">
        <v>73</v>
      </c>
      <c r="X2113" s="107">
        <v>40664</v>
      </c>
      <c r="Y2113" s="107">
        <v>40694</v>
      </c>
      <c r="Z2113" s="44">
        <f t="shared" si="198"/>
        <v>2011</v>
      </c>
      <c r="AA2113" s="44">
        <f t="shared" si="199"/>
        <v>5</v>
      </c>
      <c r="AB2113" s="44">
        <v>0</v>
      </c>
      <c r="AC2113" s="85" t="s">
        <v>8602</v>
      </c>
      <c r="AD2113" s="85" t="s">
        <v>8602</v>
      </c>
      <c r="AE2113" s="85" t="s">
        <v>8602</v>
      </c>
      <c r="AF2113" s="85" t="s">
        <v>8602</v>
      </c>
      <c r="AG2113" s="85" t="s">
        <v>8602</v>
      </c>
      <c r="AH2113" s="85" t="s">
        <v>8602</v>
      </c>
      <c r="AI2113" s="85" t="s">
        <v>11014</v>
      </c>
      <c r="AJ2113" s="85" t="s">
        <v>8602</v>
      </c>
      <c r="AK2113" s="85" t="s">
        <v>8602</v>
      </c>
      <c r="AL2113" s="85" t="s">
        <v>8602</v>
      </c>
      <c r="AM2113" s="47">
        <v>1</v>
      </c>
      <c r="AN2113" s="47">
        <v>1</v>
      </c>
      <c r="AO2113" s="47">
        <v>2</v>
      </c>
      <c r="AP2113" s="47">
        <v>88</v>
      </c>
      <c r="AQ2113" s="47"/>
      <c r="AR2113" s="47"/>
      <c r="AS2113" s="118">
        <v>0</v>
      </c>
      <c r="AT2113" s="49">
        <v>1</v>
      </c>
      <c r="AU2113" s="49">
        <v>1</v>
      </c>
      <c r="AV2113" s="47"/>
      <c r="AW2113" s="49">
        <v>1</v>
      </c>
      <c r="AX2113" s="49"/>
      <c r="AY2113" s="44">
        <f t="shared" si="195"/>
        <v>31</v>
      </c>
      <c r="AZ2113" s="47"/>
      <c r="BA2113" s="47"/>
      <c r="BB2113" s="47"/>
      <c r="BC2113" s="48"/>
      <c r="BD2113" s="62"/>
      <c r="BE2113" s="62"/>
      <c r="BF2113" s="50"/>
      <c r="BG2113" s="51"/>
      <c r="BH2113" s="51">
        <f t="shared" si="197"/>
        <v>1</v>
      </c>
      <c r="BI2113" s="51">
        <v>6</v>
      </c>
      <c r="BJ2113" s="52"/>
      <c r="BK2113" s="52"/>
      <c r="BL2113" s="53"/>
      <c r="BM2113" s="47" t="e">
        <f>COUNTIFS(A$2:$AC2113,#REF!,M$2:$AL2113,M2113)</f>
        <v>#VALUE!</v>
      </c>
      <c r="BN2113" s="47">
        <v>0</v>
      </c>
      <c r="BO2113" s="54">
        <v>31</v>
      </c>
      <c r="BP2113" s="54">
        <v>0</v>
      </c>
      <c r="BQ2113" s="47">
        <v>31</v>
      </c>
      <c r="BR2113" s="49">
        <v>1</v>
      </c>
      <c r="BS2113" s="49">
        <v>1</v>
      </c>
      <c r="BT2113" s="44">
        <f t="shared" si="196"/>
        <v>31</v>
      </c>
      <c r="BW2113" s="40" t="s">
        <v>67</v>
      </c>
      <c r="BY2113" s="55"/>
    </row>
    <row r="2114" spans="1:78" ht="15" customHeight="1">
      <c r="A2114" s="25" t="s">
        <v>8596</v>
      </c>
      <c r="B2114" s="42" t="s">
        <v>11015</v>
      </c>
      <c r="D2114" s="263">
        <v>0</v>
      </c>
      <c r="E2114" s="85" t="s">
        <v>76</v>
      </c>
      <c r="F2114" s="116" t="s">
        <v>1453</v>
      </c>
      <c r="G2114" s="266"/>
      <c r="H2114" s="266"/>
      <c r="I2114" s="85" t="s">
        <v>11016</v>
      </c>
      <c r="J2114" s="43" t="s">
        <v>8602</v>
      </c>
      <c r="M2114" s="44" t="s">
        <v>98</v>
      </c>
      <c r="N2114" s="45" t="s">
        <v>2959</v>
      </c>
      <c r="O2114" s="42" t="s">
        <v>86</v>
      </c>
      <c r="P2114" s="42" t="s">
        <v>87</v>
      </c>
      <c r="Q2114" s="85" t="s">
        <v>949</v>
      </c>
      <c r="R2114" s="85" t="s">
        <v>73</v>
      </c>
      <c r="S2114" s="42" t="s">
        <v>11017</v>
      </c>
      <c r="T2114" s="42" t="s">
        <v>8602</v>
      </c>
      <c r="U2114" s="117" t="s">
        <v>11018</v>
      </c>
      <c r="V2114" s="42" t="s">
        <v>73</v>
      </c>
      <c r="W2114" s="42" t="s">
        <v>73</v>
      </c>
      <c r="X2114" s="107">
        <v>40794</v>
      </c>
      <c r="Y2114" s="107">
        <v>40872</v>
      </c>
      <c r="Z2114" s="44">
        <f t="shared" si="198"/>
        <v>2011</v>
      </c>
      <c r="AA2114" s="44">
        <f t="shared" si="199"/>
        <v>9</v>
      </c>
      <c r="AB2114" s="44">
        <v>0</v>
      </c>
      <c r="AC2114" s="85" t="s">
        <v>8602</v>
      </c>
      <c r="AD2114" s="85" t="s">
        <v>8602</v>
      </c>
      <c r="AE2114" s="85" t="s">
        <v>8602</v>
      </c>
      <c r="AF2114" s="85" t="s">
        <v>8602</v>
      </c>
      <c r="AG2114" s="85" t="s">
        <v>8602</v>
      </c>
      <c r="AH2114" s="85" t="s">
        <v>8602</v>
      </c>
      <c r="AI2114" s="85" t="s">
        <v>11019</v>
      </c>
      <c r="AJ2114" s="85" t="s">
        <v>8602</v>
      </c>
      <c r="AK2114" s="85" t="s">
        <v>8602</v>
      </c>
      <c r="AL2114" s="85" t="s">
        <v>8602</v>
      </c>
      <c r="AM2114" s="47">
        <v>1</v>
      </c>
      <c r="AN2114" s="47">
        <v>1</v>
      </c>
      <c r="AO2114" s="47">
        <v>2</v>
      </c>
      <c r="AP2114" s="47">
        <v>88</v>
      </c>
      <c r="AQ2114" s="47"/>
      <c r="AR2114" s="47"/>
      <c r="AS2114" s="118">
        <v>0</v>
      </c>
      <c r="AT2114" s="49">
        <v>1</v>
      </c>
      <c r="AU2114" s="49">
        <v>1</v>
      </c>
      <c r="AV2114" s="47"/>
      <c r="AW2114" s="49">
        <v>1</v>
      </c>
      <c r="AX2114" s="49"/>
      <c r="AY2114" s="44">
        <f t="shared" ref="AY2114:AY2177" si="200">Y2114-X2114+1</f>
        <v>79</v>
      </c>
      <c r="AZ2114" s="47"/>
      <c r="BA2114" s="47"/>
      <c r="BB2114" s="47"/>
      <c r="BC2114" s="48"/>
      <c r="BD2114" s="62"/>
      <c r="BE2114" s="62"/>
      <c r="BF2114" s="50"/>
      <c r="BG2114" s="51"/>
      <c r="BH2114" s="51">
        <f t="shared" si="197"/>
        <v>1</v>
      </c>
      <c r="BI2114" s="51">
        <v>3</v>
      </c>
      <c r="BJ2114" s="52"/>
      <c r="BK2114" s="52"/>
      <c r="BL2114" s="53"/>
      <c r="BM2114" s="47" t="e">
        <f>COUNTIFS(A$2:$AC2114,#REF!,M$2:$AL2114,M2114)</f>
        <v>#VALUE!</v>
      </c>
      <c r="BN2114" s="47">
        <v>0</v>
      </c>
      <c r="BO2114" s="54">
        <v>79</v>
      </c>
      <c r="BP2114" s="54">
        <v>0</v>
      </c>
      <c r="BQ2114" s="47">
        <v>79</v>
      </c>
      <c r="BR2114" s="49">
        <v>1</v>
      </c>
      <c r="BS2114" s="49">
        <v>1</v>
      </c>
      <c r="BT2114" s="44">
        <f t="shared" si="196"/>
        <v>161</v>
      </c>
      <c r="BW2114" s="40" t="s">
        <v>67</v>
      </c>
      <c r="BY2114" s="55"/>
    </row>
    <row r="2115" spans="1:78" ht="15" customHeight="1">
      <c r="A2115" s="25" t="s">
        <v>8596</v>
      </c>
      <c r="B2115" s="42" t="s">
        <v>11023</v>
      </c>
      <c r="D2115" s="263">
        <v>0</v>
      </c>
      <c r="E2115" s="85" t="s">
        <v>76</v>
      </c>
      <c r="F2115" s="116" t="s">
        <v>1453</v>
      </c>
      <c r="G2115" s="266"/>
      <c r="H2115" s="266"/>
      <c r="I2115" s="85" t="s">
        <v>7568</v>
      </c>
      <c r="J2115" s="43" t="s">
        <v>11020</v>
      </c>
      <c r="M2115" s="44" t="s">
        <v>121</v>
      </c>
      <c r="N2115" s="45" t="s">
        <v>973</v>
      </c>
      <c r="O2115" s="42" t="s">
        <v>81</v>
      </c>
      <c r="P2115" s="42" t="s">
        <v>82</v>
      </c>
      <c r="Q2115" s="85" t="s">
        <v>71</v>
      </c>
      <c r="R2115" s="42" t="s">
        <v>1256</v>
      </c>
      <c r="S2115" s="42" t="s">
        <v>11024</v>
      </c>
      <c r="T2115" s="42" t="s">
        <v>11025</v>
      </c>
      <c r="U2115" s="117" t="s">
        <v>11025</v>
      </c>
      <c r="V2115" s="42" t="s">
        <v>73</v>
      </c>
      <c r="W2115" s="42" t="s">
        <v>73</v>
      </c>
      <c r="X2115" s="107">
        <v>40823</v>
      </c>
      <c r="Y2115" s="107">
        <v>40939</v>
      </c>
      <c r="Z2115" s="44">
        <f t="shared" si="198"/>
        <v>2011</v>
      </c>
      <c r="AA2115" s="44">
        <f t="shared" si="199"/>
        <v>10</v>
      </c>
      <c r="AB2115" s="44">
        <v>0</v>
      </c>
      <c r="AC2115" s="85" t="s">
        <v>8602</v>
      </c>
      <c r="AD2115" s="85" t="s">
        <v>8602</v>
      </c>
      <c r="AE2115" s="85" t="s">
        <v>8602</v>
      </c>
      <c r="AF2115" s="85" t="s">
        <v>8602</v>
      </c>
      <c r="AG2115" s="85" t="s">
        <v>8602</v>
      </c>
      <c r="AH2115" s="85" t="s">
        <v>8602</v>
      </c>
      <c r="AI2115" s="85" t="s">
        <v>11026</v>
      </c>
      <c r="AJ2115" s="85" t="s">
        <v>8602</v>
      </c>
      <c r="AK2115" s="85" t="s">
        <v>8602</v>
      </c>
      <c r="AL2115" s="85" t="s">
        <v>8602</v>
      </c>
      <c r="AM2115" s="47">
        <v>1</v>
      </c>
      <c r="AN2115" s="47">
        <v>1</v>
      </c>
      <c r="AO2115" s="47">
        <v>3</v>
      </c>
      <c r="AP2115" s="47">
        <v>88</v>
      </c>
      <c r="AQ2115" s="47"/>
      <c r="AR2115" s="47"/>
      <c r="AS2115" s="118">
        <v>1</v>
      </c>
      <c r="AT2115" s="49">
        <v>1</v>
      </c>
      <c r="AU2115" s="49">
        <v>1</v>
      </c>
      <c r="AV2115" s="47"/>
      <c r="AW2115" s="49">
        <v>1</v>
      </c>
      <c r="AX2115" s="49"/>
      <c r="AY2115" s="44">
        <f t="shared" si="200"/>
        <v>117</v>
      </c>
      <c r="AZ2115" s="47"/>
      <c r="BA2115" s="47"/>
      <c r="BB2115" s="47"/>
      <c r="BC2115" s="48"/>
      <c r="BD2115" s="62"/>
      <c r="BE2115" s="62"/>
      <c r="BF2115" s="50"/>
      <c r="BG2115" s="51"/>
      <c r="BH2115" s="51">
        <f t="shared" si="197"/>
        <v>1</v>
      </c>
      <c r="BI2115" s="51">
        <v>5</v>
      </c>
      <c r="BJ2115" s="52"/>
      <c r="BK2115" s="52"/>
      <c r="BL2115" s="53"/>
      <c r="BM2115" s="47" t="e">
        <f>COUNTIFS(A$2:$AC2115,#REF!,M$2:$AL2115,M2115)</f>
        <v>#VALUE!</v>
      </c>
      <c r="BN2115" s="47">
        <v>0</v>
      </c>
      <c r="BO2115" s="54">
        <v>117</v>
      </c>
      <c r="BP2115" s="54">
        <v>0</v>
      </c>
      <c r="BQ2115" s="47">
        <v>117</v>
      </c>
      <c r="BR2115" s="49">
        <v>1</v>
      </c>
      <c r="BS2115" s="49">
        <v>1</v>
      </c>
      <c r="BT2115" s="44">
        <f t="shared" si="196"/>
        <v>190</v>
      </c>
      <c r="BW2115" s="40" t="s">
        <v>67</v>
      </c>
      <c r="BY2115" s="55"/>
      <c r="BZ2115" s="1" t="s">
        <v>22426</v>
      </c>
    </row>
    <row r="2116" spans="1:78" ht="15" customHeight="1">
      <c r="A2116" s="25" t="s">
        <v>8596</v>
      </c>
      <c r="B2116" s="42" t="s">
        <v>11027</v>
      </c>
      <c r="D2116" s="263">
        <v>0</v>
      </c>
      <c r="E2116" s="85" t="s">
        <v>76</v>
      </c>
      <c r="F2116" s="116" t="s">
        <v>1453</v>
      </c>
      <c r="G2116" s="266"/>
      <c r="H2116" s="266"/>
      <c r="I2116" s="85" t="s">
        <v>8167</v>
      </c>
      <c r="J2116" s="43" t="s">
        <v>22477</v>
      </c>
      <c r="M2116" s="44" t="s">
        <v>219</v>
      </c>
      <c r="N2116" s="45" t="s">
        <v>8167</v>
      </c>
      <c r="O2116" s="42" t="s">
        <v>93</v>
      </c>
      <c r="P2116" s="42" t="s">
        <v>103</v>
      </c>
      <c r="Q2116" s="85" t="s">
        <v>949</v>
      </c>
      <c r="R2116" s="85" t="s">
        <v>73</v>
      </c>
      <c r="S2116" s="42" t="s">
        <v>8168</v>
      </c>
      <c r="T2116" s="42" t="s">
        <v>8169</v>
      </c>
      <c r="U2116" s="117" t="s">
        <v>8169</v>
      </c>
      <c r="V2116" s="42" t="s">
        <v>73</v>
      </c>
      <c r="W2116" s="42" t="s">
        <v>73</v>
      </c>
      <c r="X2116" s="107">
        <v>40591</v>
      </c>
      <c r="Y2116" s="107">
        <v>40664</v>
      </c>
      <c r="Z2116" s="44">
        <f t="shared" si="198"/>
        <v>2011</v>
      </c>
      <c r="AA2116" s="44">
        <f t="shared" si="199"/>
        <v>2</v>
      </c>
      <c r="AB2116" s="44">
        <v>0</v>
      </c>
      <c r="AC2116" s="85" t="s">
        <v>8602</v>
      </c>
      <c r="AD2116" s="85" t="s">
        <v>8602</v>
      </c>
      <c r="AE2116" s="85" t="s">
        <v>8602</v>
      </c>
      <c r="AF2116" s="85" t="s">
        <v>8602</v>
      </c>
      <c r="AG2116" s="85" t="s">
        <v>8602</v>
      </c>
      <c r="AH2116" s="85" t="s">
        <v>8602</v>
      </c>
      <c r="AI2116" s="85" t="s">
        <v>8602</v>
      </c>
      <c r="AJ2116" s="85" t="s">
        <v>8602</v>
      </c>
      <c r="AK2116" s="85" t="s">
        <v>8602</v>
      </c>
      <c r="AL2116" s="85" t="s">
        <v>8602</v>
      </c>
      <c r="AM2116" s="47">
        <v>1</v>
      </c>
      <c r="AN2116" s="47">
        <v>1</v>
      </c>
      <c r="AO2116" s="47">
        <v>7</v>
      </c>
      <c r="AP2116" s="47">
        <v>88</v>
      </c>
      <c r="AQ2116" s="47"/>
      <c r="AR2116" s="47"/>
      <c r="AS2116" s="47">
        <v>1</v>
      </c>
      <c r="AT2116" s="49">
        <v>1</v>
      </c>
      <c r="AU2116" s="49">
        <v>1</v>
      </c>
      <c r="AV2116" s="47"/>
      <c r="AW2116" s="49">
        <v>1</v>
      </c>
      <c r="AX2116" s="49"/>
      <c r="AY2116" s="44">
        <f t="shared" si="200"/>
        <v>74</v>
      </c>
      <c r="AZ2116" s="47"/>
      <c r="BA2116" s="47"/>
      <c r="BB2116" s="47"/>
      <c r="BC2116" s="48"/>
      <c r="BD2116" s="62"/>
      <c r="BE2116" s="62"/>
      <c r="BF2116" s="57"/>
      <c r="BG2116" s="51"/>
      <c r="BH2116" s="51">
        <f t="shared" si="197"/>
        <v>1</v>
      </c>
      <c r="BI2116" s="51">
        <v>2</v>
      </c>
      <c r="BJ2116" s="52"/>
      <c r="BK2116" s="52"/>
      <c r="BL2116" s="53"/>
      <c r="BM2116" s="47" t="e">
        <f>COUNTIFS(A$2:$AC2116,#REF!,M$2:$AL2116,M2116)</f>
        <v>#VALUE!</v>
      </c>
      <c r="BN2116" s="47">
        <v>1</v>
      </c>
      <c r="BO2116" s="54">
        <v>74</v>
      </c>
      <c r="BP2116" s="54">
        <v>0</v>
      </c>
      <c r="BQ2116" s="47">
        <v>74</v>
      </c>
      <c r="BR2116" s="49">
        <v>1</v>
      </c>
      <c r="BS2116" s="49">
        <v>1</v>
      </c>
      <c r="BT2116" s="44">
        <f t="shared" si="196"/>
        <v>0</v>
      </c>
      <c r="BW2116" s="40" t="s">
        <v>67</v>
      </c>
      <c r="BY2116" s="55"/>
      <c r="BZ2116" s="1" t="s">
        <v>22426</v>
      </c>
    </row>
    <row r="2117" spans="1:78" ht="15" customHeight="1">
      <c r="A2117" s="25" t="s">
        <v>8596</v>
      </c>
      <c r="B2117" s="42" t="s">
        <v>11028</v>
      </c>
      <c r="D2117" s="263">
        <v>0</v>
      </c>
      <c r="E2117" s="85" t="s">
        <v>76</v>
      </c>
      <c r="F2117" s="116" t="s">
        <v>1453</v>
      </c>
      <c r="G2117" s="266"/>
      <c r="H2117" s="266"/>
      <c r="I2117" s="85" t="s">
        <v>8167</v>
      </c>
      <c r="J2117" s="43" t="s">
        <v>11029</v>
      </c>
      <c r="M2117" s="44" t="s">
        <v>219</v>
      </c>
      <c r="N2117" s="45" t="s">
        <v>8167</v>
      </c>
      <c r="O2117" s="42" t="s">
        <v>93</v>
      </c>
      <c r="P2117" s="42" t="s">
        <v>103</v>
      </c>
      <c r="Q2117" s="85" t="s">
        <v>949</v>
      </c>
      <c r="R2117" s="85" t="s">
        <v>73</v>
      </c>
      <c r="S2117" s="42" t="s">
        <v>11030</v>
      </c>
      <c r="T2117" s="42" t="s">
        <v>11031</v>
      </c>
      <c r="U2117" s="117" t="s">
        <v>11031</v>
      </c>
      <c r="V2117" s="42" t="s">
        <v>73</v>
      </c>
      <c r="W2117" s="42" t="s">
        <v>73</v>
      </c>
      <c r="X2117" s="107">
        <v>40749</v>
      </c>
      <c r="Y2117" s="107">
        <v>40817</v>
      </c>
      <c r="Z2117" s="44">
        <f t="shared" si="198"/>
        <v>2011</v>
      </c>
      <c r="AA2117" s="44">
        <f t="shared" si="199"/>
        <v>7</v>
      </c>
      <c r="AB2117" s="44">
        <v>0</v>
      </c>
      <c r="AC2117" s="85" t="s">
        <v>8602</v>
      </c>
      <c r="AD2117" s="85" t="s">
        <v>8602</v>
      </c>
      <c r="AE2117" s="85" t="s">
        <v>8602</v>
      </c>
      <c r="AF2117" s="85" t="s">
        <v>8602</v>
      </c>
      <c r="AG2117" s="85" t="s">
        <v>8602</v>
      </c>
      <c r="AH2117" s="85" t="s">
        <v>8602</v>
      </c>
      <c r="AI2117" s="85" t="s">
        <v>8602</v>
      </c>
      <c r="AJ2117" s="85" t="s">
        <v>8602</v>
      </c>
      <c r="AK2117" s="85" t="s">
        <v>8602</v>
      </c>
      <c r="AL2117" s="85" t="s">
        <v>8602</v>
      </c>
      <c r="AM2117" s="47">
        <v>1</v>
      </c>
      <c r="AN2117" s="47">
        <v>1</v>
      </c>
      <c r="AO2117" s="47">
        <v>7</v>
      </c>
      <c r="AP2117" s="47">
        <v>88</v>
      </c>
      <c r="AQ2117" s="47"/>
      <c r="AR2117" s="47"/>
      <c r="AS2117" s="47">
        <v>1</v>
      </c>
      <c r="AT2117" s="49">
        <v>1</v>
      </c>
      <c r="AU2117" s="61">
        <v>1</v>
      </c>
      <c r="AV2117" s="47"/>
      <c r="AW2117" s="49">
        <v>1</v>
      </c>
      <c r="AX2117" s="49"/>
      <c r="AY2117" s="44">
        <f t="shared" si="200"/>
        <v>69</v>
      </c>
      <c r="AZ2117" s="47"/>
      <c r="BA2117" s="47"/>
      <c r="BB2117" s="47"/>
      <c r="BC2117" s="48"/>
      <c r="BD2117" s="62"/>
      <c r="BE2117" s="62"/>
      <c r="BF2117" s="57"/>
      <c r="BG2117" s="51"/>
      <c r="BH2117" s="51">
        <f t="shared" si="197"/>
        <v>1</v>
      </c>
      <c r="BI2117" s="51">
        <v>1</v>
      </c>
      <c r="BJ2117" s="52"/>
      <c r="BK2117" s="52"/>
      <c r="BL2117" s="53"/>
      <c r="BM2117" s="47" t="e">
        <f>COUNTIFS(A$2:$AC2117,#REF!,M$2:$AL2117,M2117)</f>
        <v>#VALUE!</v>
      </c>
      <c r="BN2117" s="47">
        <v>0</v>
      </c>
      <c r="BO2117" s="54">
        <v>69</v>
      </c>
      <c r="BP2117" s="54">
        <v>0</v>
      </c>
      <c r="BQ2117" s="47">
        <v>69</v>
      </c>
      <c r="BR2117" s="61">
        <v>1</v>
      </c>
      <c r="BS2117" s="49">
        <v>1</v>
      </c>
      <c r="BT2117" s="44">
        <f t="shared" si="196"/>
        <v>116</v>
      </c>
      <c r="BW2117" s="40" t="s">
        <v>67</v>
      </c>
      <c r="BY2117" s="55"/>
      <c r="BZ2117" s="1" t="s">
        <v>22426</v>
      </c>
    </row>
    <row r="2118" spans="1:78" ht="15" customHeight="1">
      <c r="A2118" s="25" t="s">
        <v>8596</v>
      </c>
      <c r="B2118" s="42" t="s">
        <v>11032</v>
      </c>
      <c r="D2118" s="263">
        <v>0</v>
      </c>
      <c r="E2118" s="85" t="s">
        <v>76</v>
      </c>
      <c r="F2118" s="116" t="s">
        <v>1453</v>
      </c>
      <c r="G2118" s="266"/>
      <c r="H2118" s="266"/>
      <c r="I2118" s="85" t="s">
        <v>11033</v>
      </c>
      <c r="J2118" s="43" t="s">
        <v>11034</v>
      </c>
      <c r="M2118" s="44" t="s">
        <v>91</v>
      </c>
      <c r="N2118" s="45" t="s">
        <v>11033</v>
      </c>
      <c r="O2118" s="42" t="s">
        <v>81</v>
      </c>
      <c r="P2118" s="42" t="s">
        <v>82</v>
      </c>
      <c r="Q2118" s="85" t="s">
        <v>949</v>
      </c>
      <c r="R2118" s="85" t="s">
        <v>73</v>
      </c>
      <c r="S2118" s="42" t="s">
        <v>11035</v>
      </c>
      <c r="T2118" s="42" t="s">
        <v>11036</v>
      </c>
      <c r="U2118" s="117" t="s">
        <v>11036</v>
      </c>
      <c r="V2118" s="42" t="s">
        <v>73</v>
      </c>
      <c r="W2118" s="42" t="s">
        <v>73</v>
      </c>
      <c r="X2118" s="107">
        <v>40635</v>
      </c>
      <c r="Y2118" s="107">
        <v>40677</v>
      </c>
      <c r="Z2118" s="44">
        <f t="shared" si="198"/>
        <v>2011</v>
      </c>
      <c r="AA2118" s="44">
        <f t="shared" si="199"/>
        <v>4</v>
      </c>
      <c r="AB2118" s="44">
        <v>0</v>
      </c>
      <c r="AC2118" s="85" t="s">
        <v>8602</v>
      </c>
      <c r="AD2118" s="85" t="s">
        <v>8602</v>
      </c>
      <c r="AE2118" s="85" t="s">
        <v>8602</v>
      </c>
      <c r="AF2118" s="85" t="s">
        <v>8602</v>
      </c>
      <c r="AG2118" s="85" t="s">
        <v>8602</v>
      </c>
      <c r="AH2118" s="85" t="s">
        <v>8602</v>
      </c>
      <c r="AI2118" s="85" t="s">
        <v>11037</v>
      </c>
      <c r="AJ2118" s="85" t="s">
        <v>11038</v>
      </c>
      <c r="AK2118" s="85" t="s">
        <v>8602</v>
      </c>
      <c r="AL2118" s="85" t="s">
        <v>8602</v>
      </c>
      <c r="AM2118" s="47">
        <v>1</v>
      </c>
      <c r="AN2118" s="47">
        <v>1</v>
      </c>
      <c r="AO2118" s="47">
        <v>6</v>
      </c>
      <c r="AP2118" s="47">
        <v>88</v>
      </c>
      <c r="AQ2118" s="47"/>
      <c r="AR2118" s="47"/>
      <c r="AS2118" s="118">
        <v>0</v>
      </c>
      <c r="AT2118" s="49">
        <v>1</v>
      </c>
      <c r="AU2118" s="49">
        <v>1</v>
      </c>
      <c r="AV2118" s="47"/>
      <c r="AW2118" s="49">
        <v>1</v>
      </c>
      <c r="AX2118" s="49"/>
      <c r="AY2118" s="44">
        <f t="shared" si="200"/>
        <v>43</v>
      </c>
      <c r="AZ2118" s="47"/>
      <c r="BA2118" s="47"/>
      <c r="BB2118" s="47"/>
      <c r="BC2118" s="48"/>
      <c r="BD2118" s="62"/>
      <c r="BE2118" s="62"/>
      <c r="BF2118" s="50"/>
      <c r="BG2118" s="51"/>
      <c r="BH2118" s="51">
        <f t="shared" si="197"/>
        <v>1</v>
      </c>
      <c r="BI2118" s="51">
        <v>1</v>
      </c>
      <c r="BJ2118" s="52"/>
      <c r="BK2118" s="52"/>
      <c r="BL2118" s="53"/>
      <c r="BM2118" s="47" t="e">
        <f>COUNTIFS(A$2:$AC2118,#REF!,M$2:$AL2118,M2118)</f>
        <v>#VALUE!</v>
      </c>
      <c r="BN2118" s="47">
        <v>1</v>
      </c>
      <c r="BO2118" s="54">
        <v>43</v>
      </c>
      <c r="BP2118" s="54">
        <v>0</v>
      </c>
      <c r="BQ2118" s="47">
        <v>43</v>
      </c>
      <c r="BR2118" s="49">
        <v>1</v>
      </c>
      <c r="BS2118" s="49">
        <v>1</v>
      </c>
      <c r="BT2118" s="44">
        <f t="shared" si="196"/>
        <v>2</v>
      </c>
      <c r="BW2118" s="40" t="s">
        <v>67</v>
      </c>
      <c r="BY2118" s="55"/>
      <c r="BZ2118" s="1" t="s">
        <v>22426</v>
      </c>
    </row>
    <row r="2119" spans="1:78" ht="15" customHeight="1">
      <c r="A2119" s="25" t="s">
        <v>8596</v>
      </c>
      <c r="B2119" s="42" t="s">
        <v>11039</v>
      </c>
      <c r="D2119" s="263">
        <v>0</v>
      </c>
      <c r="E2119" s="85" t="s">
        <v>76</v>
      </c>
      <c r="F2119" s="116" t="s">
        <v>1453</v>
      </c>
      <c r="G2119" s="266"/>
      <c r="H2119" s="266"/>
      <c r="I2119" s="85" t="s">
        <v>11033</v>
      </c>
      <c r="J2119" s="43" t="s">
        <v>11034</v>
      </c>
      <c r="M2119" s="44" t="s">
        <v>91</v>
      </c>
      <c r="N2119" s="45" t="s">
        <v>11033</v>
      </c>
      <c r="O2119" s="42" t="s">
        <v>81</v>
      </c>
      <c r="P2119" s="42" t="s">
        <v>82</v>
      </c>
      <c r="Q2119" s="85" t="s">
        <v>949</v>
      </c>
      <c r="R2119" s="85" t="s">
        <v>73</v>
      </c>
      <c r="S2119" s="42" t="s">
        <v>11040</v>
      </c>
      <c r="T2119" s="42" t="s">
        <v>11041</v>
      </c>
      <c r="U2119" s="117" t="s">
        <v>11041</v>
      </c>
      <c r="V2119" s="42" t="s">
        <v>73</v>
      </c>
      <c r="W2119" s="42" t="s">
        <v>73</v>
      </c>
      <c r="X2119" s="107">
        <v>40688</v>
      </c>
      <c r="Y2119" s="107">
        <v>40786</v>
      </c>
      <c r="Z2119" s="44">
        <f t="shared" si="198"/>
        <v>2011</v>
      </c>
      <c r="AA2119" s="44">
        <f t="shared" si="199"/>
        <v>5</v>
      </c>
      <c r="AB2119" s="44">
        <v>0</v>
      </c>
      <c r="AC2119" s="85" t="s">
        <v>8602</v>
      </c>
      <c r="AD2119" s="85" t="s">
        <v>8602</v>
      </c>
      <c r="AE2119" s="85" t="s">
        <v>8602</v>
      </c>
      <c r="AF2119" s="85" t="s">
        <v>8602</v>
      </c>
      <c r="AG2119" s="85" t="s">
        <v>8602</v>
      </c>
      <c r="AH2119" s="85" t="s">
        <v>8602</v>
      </c>
      <c r="AI2119" s="85" t="s">
        <v>11042</v>
      </c>
      <c r="AJ2119" s="85" t="s">
        <v>11043</v>
      </c>
      <c r="AK2119" s="85" t="s">
        <v>8602</v>
      </c>
      <c r="AL2119" s="85" t="s">
        <v>8602</v>
      </c>
      <c r="AM2119" s="47">
        <v>1</v>
      </c>
      <c r="AN2119" s="47">
        <v>1</v>
      </c>
      <c r="AO2119" s="47">
        <v>6</v>
      </c>
      <c r="AP2119" s="47">
        <v>88</v>
      </c>
      <c r="AQ2119" s="47"/>
      <c r="AR2119" s="47"/>
      <c r="AS2119" s="118">
        <v>0</v>
      </c>
      <c r="AT2119" s="49">
        <v>1</v>
      </c>
      <c r="AU2119" s="49">
        <v>1</v>
      </c>
      <c r="AV2119" s="47"/>
      <c r="AW2119" s="49">
        <v>1</v>
      </c>
      <c r="AX2119" s="49"/>
      <c r="AY2119" s="44">
        <f t="shared" si="200"/>
        <v>99</v>
      </c>
      <c r="AZ2119" s="47"/>
      <c r="BA2119" s="47"/>
      <c r="BB2119" s="47"/>
      <c r="BC2119" s="48"/>
      <c r="BD2119" s="62"/>
      <c r="BE2119" s="62"/>
      <c r="BF2119" s="50"/>
      <c r="BG2119" s="51"/>
      <c r="BH2119" s="51">
        <f t="shared" si="197"/>
        <v>1</v>
      </c>
      <c r="BI2119" s="51">
        <v>1</v>
      </c>
      <c r="BJ2119" s="52"/>
      <c r="BK2119" s="52"/>
      <c r="BL2119" s="53"/>
      <c r="BM2119" s="47" t="e">
        <f>COUNTIFS(A$2:$AC2119,#REF!,M$2:$AL2119,M2119)</f>
        <v>#VALUE!</v>
      </c>
      <c r="BN2119" s="47">
        <v>0</v>
      </c>
      <c r="BO2119" s="54">
        <v>99</v>
      </c>
      <c r="BP2119" s="54">
        <v>0</v>
      </c>
      <c r="BQ2119" s="47">
        <v>99</v>
      </c>
      <c r="BR2119" s="49">
        <v>1</v>
      </c>
      <c r="BS2119" s="49">
        <v>1</v>
      </c>
      <c r="BT2119" s="44">
        <f t="shared" si="196"/>
        <v>55</v>
      </c>
      <c r="BW2119" s="40" t="s">
        <v>67</v>
      </c>
      <c r="BY2119" s="55"/>
      <c r="BZ2119" s="1" t="s">
        <v>22426</v>
      </c>
    </row>
    <row r="2120" spans="1:78" ht="15" customHeight="1">
      <c r="A2120" s="25" t="s">
        <v>8596</v>
      </c>
      <c r="B2120" s="42" t="s">
        <v>11044</v>
      </c>
      <c r="D2120" s="263">
        <v>0</v>
      </c>
      <c r="E2120" s="85" t="s">
        <v>76</v>
      </c>
      <c r="F2120" s="116" t="s">
        <v>1453</v>
      </c>
      <c r="G2120" s="266"/>
      <c r="H2120" s="266"/>
      <c r="I2120" s="85" t="s">
        <v>11033</v>
      </c>
      <c r="J2120" s="43" t="s">
        <v>11034</v>
      </c>
      <c r="M2120" s="44" t="s">
        <v>91</v>
      </c>
      <c r="N2120" s="45" t="s">
        <v>11033</v>
      </c>
      <c r="O2120" s="42" t="s">
        <v>93</v>
      </c>
      <c r="P2120" s="42" t="s">
        <v>103</v>
      </c>
      <c r="Q2120" s="85" t="s">
        <v>105</v>
      </c>
      <c r="R2120" s="85" t="s">
        <v>73</v>
      </c>
      <c r="S2120" s="42" t="s">
        <v>11045</v>
      </c>
      <c r="T2120" s="42" t="s">
        <v>8602</v>
      </c>
      <c r="U2120" s="117" t="s">
        <v>11046</v>
      </c>
      <c r="V2120" s="42" t="s">
        <v>73</v>
      </c>
      <c r="W2120" s="42" t="s">
        <v>73</v>
      </c>
      <c r="X2120" s="107">
        <v>40815</v>
      </c>
      <c r="Y2120" s="107">
        <v>40821</v>
      </c>
      <c r="Z2120" s="44">
        <f t="shared" si="198"/>
        <v>2011</v>
      </c>
      <c r="AA2120" s="44">
        <f t="shared" si="199"/>
        <v>9</v>
      </c>
      <c r="AB2120" s="44">
        <v>0</v>
      </c>
      <c r="AC2120" s="85" t="s">
        <v>8602</v>
      </c>
      <c r="AD2120" s="85" t="s">
        <v>8602</v>
      </c>
      <c r="AE2120" s="85" t="s">
        <v>8602</v>
      </c>
      <c r="AF2120" s="85" t="s">
        <v>8602</v>
      </c>
      <c r="AG2120" s="85" t="s">
        <v>8602</v>
      </c>
      <c r="AH2120" s="85" t="s">
        <v>8602</v>
      </c>
      <c r="AI2120" s="85" t="s">
        <v>11047</v>
      </c>
      <c r="AJ2120" s="85" t="s">
        <v>8602</v>
      </c>
      <c r="AK2120" s="85" t="s">
        <v>8602</v>
      </c>
      <c r="AL2120" s="85" t="s">
        <v>8602</v>
      </c>
      <c r="AM2120" s="47">
        <v>1</v>
      </c>
      <c r="AN2120" s="47">
        <v>1</v>
      </c>
      <c r="AO2120" s="47">
        <v>6</v>
      </c>
      <c r="AP2120" s="47">
        <v>88</v>
      </c>
      <c r="AQ2120" s="47"/>
      <c r="AR2120" s="47"/>
      <c r="AS2120" s="47">
        <v>1</v>
      </c>
      <c r="AT2120" s="49">
        <v>1</v>
      </c>
      <c r="AU2120" s="49">
        <v>1</v>
      </c>
      <c r="AV2120" s="47"/>
      <c r="AW2120" s="49">
        <v>1</v>
      </c>
      <c r="AX2120" s="49"/>
      <c r="AY2120" s="44">
        <f t="shared" si="200"/>
        <v>7</v>
      </c>
      <c r="AZ2120" s="47"/>
      <c r="BA2120" s="47"/>
      <c r="BB2120" s="47"/>
      <c r="BC2120" s="48"/>
      <c r="BD2120" s="62"/>
      <c r="BE2120" s="62"/>
      <c r="BF2120" s="50"/>
      <c r="BG2120" s="51"/>
      <c r="BH2120" s="51">
        <f t="shared" si="197"/>
        <v>1</v>
      </c>
      <c r="BI2120" s="51">
        <v>1</v>
      </c>
      <c r="BJ2120" s="52"/>
      <c r="BK2120" s="52"/>
      <c r="BL2120" s="53"/>
      <c r="BM2120" s="47" t="e">
        <f>COUNTIFS(A$2:$AC2120,#REF!,M$2:$AL2120,M2120)</f>
        <v>#VALUE!</v>
      </c>
      <c r="BN2120" s="47">
        <v>0</v>
      </c>
      <c r="BO2120" s="54">
        <v>7</v>
      </c>
      <c r="BP2120" s="54">
        <v>0</v>
      </c>
      <c r="BQ2120" s="47">
        <v>7</v>
      </c>
      <c r="BR2120" s="49">
        <v>1</v>
      </c>
      <c r="BS2120" s="49">
        <v>1</v>
      </c>
      <c r="BT2120" s="44">
        <f t="shared" si="196"/>
        <v>182</v>
      </c>
      <c r="BW2120" s="40" t="s">
        <v>67</v>
      </c>
      <c r="BY2120" s="55"/>
      <c r="BZ2120" s="1" t="s">
        <v>22426</v>
      </c>
    </row>
    <row r="2121" spans="1:78" ht="15" customHeight="1">
      <c r="A2121" s="25" t="s">
        <v>8596</v>
      </c>
      <c r="B2121" s="42" t="s">
        <v>11048</v>
      </c>
      <c r="D2121" s="263">
        <v>0</v>
      </c>
      <c r="E2121" s="85" t="s">
        <v>76</v>
      </c>
      <c r="F2121" s="116" t="s">
        <v>1453</v>
      </c>
      <c r="G2121" s="266"/>
      <c r="H2121" s="266"/>
      <c r="I2121" s="85" t="s">
        <v>11033</v>
      </c>
      <c r="J2121" s="43" t="s">
        <v>11034</v>
      </c>
      <c r="M2121" s="44" t="s">
        <v>91</v>
      </c>
      <c r="N2121" s="45" t="s">
        <v>11033</v>
      </c>
      <c r="O2121" s="42" t="s">
        <v>93</v>
      </c>
      <c r="P2121" s="42" t="s">
        <v>103</v>
      </c>
      <c r="Q2121" s="85" t="s">
        <v>949</v>
      </c>
      <c r="R2121" s="85" t="s">
        <v>73</v>
      </c>
      <c r="S2121" s="42" t="s">
        <v>11049</v>
      </c>
      <c r="T2121" s="42" t="s">
        <v>8602</v>
      </c>
      <c r="U2121" s="117" t="s">
        <v>11050</v>
      </c>
      <c r="V2121" s="42" t="s">
        <v>73</v>
      </c>
      <c r="W2121" s="42" t="s">
        <v>73</v>
      </c>
      <c r="X2121" s="107">
        <v>40893</v>
      </c>
      <c r="Y2121" s="107">
        <v>40964</v>
      </c>
      <c r="Z2121" s="44">
        <f t="shared" si="198"/>
        <v>2011</v>
      </c>
      <c r="AA2121" s="44">
        <f t="shared" si="199"/>
        <v>12</v>
      </c>
      <c r="AB2121" s="44">
        <v>0</v>
      </c>
      <c r="AC2121" s="85" t="s">
        <v>8602</v>
      </c>
      <c r="AD2121" s="85" t="s">
        <v>8602</v>
      </c>
      <c r="AE2121" s="85" t="s">
        <v>8602</v>
      </c>
      <c r="AF2121" s="85" t="s">
        <v>8602</v>
      </c>
      <c r="AG2121" s="85" t="s">
        <v>8602</v>
      </c>
      <c r="AH2121" s="85" t="s">
        <v>8602</v>
      </c>
      <c r="AI2121" s="85" t="s">
        <v>11051</v>
      </c>
      <c r="AJ2121" s="85" t="s">
        <v>8602</v>
      </c>
      <c r="AK2121" s="85" t="s">
        <v>8602</v>
      </c>
      <c r="AL2121" s="85" t="s">
        <v>8602</v>
      </c>
      <c r="AM2121" s="47">
        <v>1</v>
      </c>
      <c r="AN2121" s="47">
        <v>1</v>
      </c>
      <c r="AO2121" s="47">
        <v>6</v>
      </c>
      <c r="AP2121" s="47">
        <v>88</v>
      </c>
      <c r="AQ2121" s="47"/>
      <c r="AR2121" s="47"/>
      <c r="AS2121" s="47">
        <v>1</v>
      </c>
      <c r="AT2121" s="49">
        <v>1</v>
      </c>
      <c r="AU2121" s="49">
        <v>1</v>
      </c>
      <c r="AV2121" s="47"/>
      <c r="AW2121" s="49">
        <v>1</v>
      </c>
      <c r="AX2121" s="49"/>
      <c r="AY2121" s="44">
        <f t="shared" si="200"/>
        <v>72</v>
      </c>
      <c r="AZ2121" s="47"/>
      <c r="BA2121" s="47"/>
      <c r="BB2121" s="47"/>
      <c r="BC2121" s="48"/>
      <c r="BD2121" s="62"/>
      <c r="BE2121" s="62"/>
      <c r="BF2121" s="50"/>
      <c r="BG2121" s="51"/>
      <c r="BH2121" s="51">
        <f t="shared" si="197"/>
        <v>1</v>
      </c>
      <c r="BI2121" s="51">
        <v>1</v>
      </c>
      <c r="BJ2121" s="52"/>
      <c r="BK2121" s="52"/>
      <c r="BL2121" s="53"/>
      <c r="BM2121" s="47" t="e">
        <f>COUNTIFS(A$2:$AC2121,#REF!,M$2:$AL2121,M2121)</f>
        <v>#VALUE!</v>
      </c>
      <c r="BN2121" s="47">
        <v>0</v>
      </c>
      <c r="BO2121" s="54">
        <v>72</v>
      </c>
      <c r="BP2121" s="54">
        <v>0</v>
      </c>
      <c r="BQ2121" s="47">
        <v>72</v>
      </c>
      <c r="BR2121" s="49">
        <v>1</v>
      </c>
      <c r="BS2121" s="49">
        <v>1</v>
      </c>
      <c r="BT2121" s="44">
        <f t="shared" si="196"/>
        <v>260</v>
      </c>
      <c r="BW2121" s="40" t="s">
        <v>67</v>
      </c>
      <c r="BY2121" s="55"/>
      <c r="BZ2121" s="1" t="s">
        <v>22426</v>
      </c>
    </row>
    <row r="2122" spans="1:78" ht="15" customHeight="1">
      <c r="A2122" s="25" t="s">
        <v>8596</v>
      </c>
      <c r="B2122" s="42" t="s">
        <v>11052</v>
      </c>
      <c r="D2122" s="263">
        <v>0</v>
      </c>
      <c r="E2122" s="85" t="s">
        <v>76</v>
      </c>
      <c r="F2122" s="116" t="s">
        <v>1453</v>
      </c>
      <c r="G2122" s="266"/>
      <c r="H2122" s="266"/>
      <c r="I2122" s="85" t="s">
        <v>1043</v>
      </c>
      <c r="J2122" s="43" t="s">
        <v>1044</v>
      </c>
      <c r="M2122" s="44" t="s">
        <v>897</v>
      </c>
      <c r="N2122" s="45" t="s">
        <v>1043</v>
      </c>
      <c r="O2122" s="42" t="s">
        <v>86</v>
      </c>
      <c r="P2122" s="42" t="s">
        <v>87</v>
      </c>
      <c r="Q2122" s="85" t="s">
        <v>105</v>
      </c>
      <c r="R2122" s="85" t="s">
        <v>73</v>
      </c>
      <c r="S2122" s="42" t="s">
        <v>11053</v>
      </c>
      <c r="T2122" s="42" t="s">
        <v>11054</v>
      </c>
      <c r="U2122" s="117" t="s">
        <v>11054</v>
      </c>
      <c r="V2122" s="42" t="s">
        <v>73</v>
      </c>
      <c r="W2122" s="42" t="s">
        <v>73</v>
      </c>
      <c r="X2122" s="107">
        <v>40635</v>
      </c>
      <c r="Y2122" s="107">
        <v>40657</v>
      </c>
      <c r="Z2122" s="44">
        <f t="shared" si="198"/>
        <v>2011</v>
      </c>
      <c r="AA2122" s="44">
        <f t="shared" si="199"/>
        <v>4</v>
      </c>
      <c r="AB2122" s="44">
        <v>0</v>
      </c>
      <c r="AC2122" s="85" t="s">
        <v>8602</v>
      </c>
      <c r="AD2122" s="85" t="s">
        <v>8602</v>
      </c>
      <c r="AE2122" s="85" t="s">
        <v>8602</v>
      </c>
      <c r="AF2122" s="85" t="s">
        <v>8602</v>
      </c>
      <c r="AG2122" s="85" t="s">
        <v>8602</v>
      </c>
      <c r="AH2122" s="85" t="s">
        <v>8602</v>
      </c>
      <c r="AI2122" s="85" t="s">
        <v>11055</v>
      </c>
      <c r="AJ2122" s="85" t="s">
        <v>11056</v>
      </c>
      <c r="AK2122" s="85" t="s">
        <v>8602</v>
      </c>
      <c r="AL2122" s="85" t="s">
        <v>8602</v>
      </c>
      <c r="AM2122" s="47">
        <v>1</v>
      </c>
      <c r="AN2122" s="47">
        <v>1</v>
      </c>
      <c r="AO2122" s="47">
        <v>4</v>
      </c>
      <c r="AP2122" s="47">
        <v>6</v>
      </c>
      <c r="AQ2122" s="47"/>
      <c r="AR2122" s="47"/>
      <c r="AS2122" s="118">
        <v>0</v>
      </c>
      <c r="AT2122" s="49">
        <v>1</v>
      </c>
      <c r="AU2122" s="61">
        <v>1</v>
      </c>
      <c r="AV2122" s="47"/>
      <c r="AW2122" s="49">
        <v>1</v>
      </c>
      <c r="AX2122" s="49"/>
      <c r="AY2122" s="44">
        <f t="shared" si="200"/>
        <v>23</v>
      </c>
      <c r="AZ2122" s="47"/>
      <c r="BA2122" s="47"/>
      <c r="BB2122" s="47"/>
      <c r="BC2122" s="48"/>
      <c r="BD2122" s="62"/>
      <c r="BE2122" s="62"/>
      <c r="BF2122" s="50"/>
      <c r="BG2122" s="51"/>
      <c r="BH2122" s="51">
        <f t="shared" si="197"/>
        <v>1</v>
      </c>
      <c r="BI2122" s="51">
        <v>8</v>
      </c>
      <c r="BJ2122" s="52"/>
      <c r="BK2122" s="52"/>
      <c r="BL2122" s="53"/>
      <c r="BM2122" s="47" t="e">
        <f>COUNTIFS(A$2:$AC2122,#REF!,M$2:$AL2122,M2122)</f>
        <v>#VALUE!</v>
      </c>
      <c r="BN2122" s="47">
        <v>1</v>
      </c>
      <c r="BO2122" s="54">
        <v>23</v>
      </c>
      <c r="BP2122" s="54">
        <v>0</v>
      </c>
      <c r="BQ2122" s="47">
        <v>23</v>
      </c>
      <c r="BR2122" s="61">
        <v>1</v>
      </c>
      <c r="BS2122" s="49">
        <v>1</v>
      </c>
      <c r="BT2122" s="44">
        <f t="shared" si="196"/>
        <v>2</v>
      </c>
      <c r="BW2122" s="40" t="s">
        <v>67</v>
      </c>
      <c r="BY2122" s="55"/>
      <c r="BZ2122" s="1" t="s">
        <v>22426</v>
      </c>
    </row>
    <row r="2123" spans="1:78" ht="15" customHeight="1">
      <c r="A2123" s="25" t="s">
        <v>8596</v>
      </c>
      <c r="B2123" s="42" t="s">
        <v>11057</v>
      </c>
      <c r="D2123" s="263">
        <v>0</v>
      </c>
      <c r="E2123" s="85" t="s">
        <v>76</v>
      </c>
      <c r="F2123" s="116" t="s">
        <v>1453</v>
      </c>
      <c r="G2123" s="266"/>
      <c r="H2123" s="266"/>
      <c r="I2123" s="85" t="s">
        <v>8602</v>
      </c>
      <c r="J2123" s="43" t="s">
        <v>11058</v>
      </c>
      <c r="M2123" s="44" t="s">
        <v>175</v>
      </c>
      <c r="N2123" s="45" t="s">
        <v>11059</v>
      </c>
      <c r="O2123" s="42" t="s">
        <v>86</v>
      </c>
      <c r="P2123" s="42" t="s">
        <v>87</v>
      </c>
      <c r="Q2123" s="85" t="s">
        <v>105</v>
      </c>
      <c r="R2123" s="85" t="s">
        <v>73</v>
      </c>
      <c r="S2123" s="42" t="s">
        <v>8602</v>
      </c>
      <c r="T2123" s="42" t="s">
        <v>11060</v>
      </c>
      <c r="U2123" s="117" t="s">
        <v>11060</v>
      </c>
      <c r="V2123" s="42" t="s">
        <v>73</v>
      </c>
      <c r="W2123" s="42" t="s">
        <v>73</v>
      </c>
      <c r="X2123" s="107">
        <v>40630</v>
      </c>
      <c r="Y2123" s="107">
        <v>40662</v>
      </c>
      <c r="Z2123" s="44">
        <f t="shared" si="198"/>
        <v>2011</v>
      </c>
      <c r="AA2123" s="44">
        <f t="shared" si="199"/>
        <v>3</v>
      </c>
      <c r="AB2123" s="44">
        <v>0</v>
      </c>
      <c r="AC2123" s="85" t="s">
        <v>8602</v>
      </c>
      <c r="AD2123" s="85" t="s">
        <v>8602</v>
      </c>
      <c r="AE2123" s="85" t="s">
        <v>8602</v>
      </c>
      <c r="AF2123" s="85" t="s">
        <v>8602</v>
      </c>
      <c r="AG2123" s="85" t="s">
        <v>8602</v>
      </c>
      <c r="AH2123" s="85" t="s">
        <v>8602</v>
      </c>
      <c r="AI2123" s="85" t="s">
        <v>8602</v>
      </c>
      <c r="AJ2123" s="85" t="s">
        <v>11061</v>
      </c>
      <c r="AK2123" s="85" t="s">
        <v>8602</v>
      </c>
      <c r="AL2123" s="85" t="s">
        <v>8602</v>
      </c>
      <c r="AM2123" s="47">
        <v>1</v>
      </c>
      <c r="AN2123" s="47">
        <v>1</v>
      </c>
      <c r="AO2123" s="74">
        <v>3</v>
      </c>
      <c r="AP2123" s="47">
        <v>88</v>
      </c>
      <c r="AQ2123" s="74"/>
      <c r="AR2123" s="74"/>
      <c r="AS2123" s="118">
        <v>0</v>
      </c>
      <c r="AT2123" s="49">
        <v>1</v>
      </c>
      <c r="AU2123" s="61">
        <v>1</v>
      </c>
      <c r="AV2123" s="74"/>
      <c r="AW2123" s="49">
        <v>1</v>
      </c>
      <c r="AX2123" s="49"/>
      <c r="AY2123" s="44">
        <f t="shared" si="200"/>
        <v>33</v>
      </c>
      <c r="AZ2123" s="74"/>
      <c r="BA2123" s="74"/>
      <c r="BB2123" s="74"/>
      <c r="BC2123" s="75"/>
      <c r="BD2123" s="62"/>
      <c r="BE2123" s="62"/>
      <c r="BF2123" s="50"/>
      <c r="BG2123" s="51"/>
      <c r="BH2123" s="51">
        <f t="shared" si="197"/>
        <v>1</v>
      </c>
      <c r="BI2123" s="51">
        <v>1</v>
      </c>
      <c r="BJ2123" s="52"/>
      <c r="BK2123" s="52"/>
      <c r="BL2123" s="53"/>
      <c r="BM2123" s="47" t="e">
        <f>COUNTIFS(A$2:$AC2123,#REF!,M$2:$AL2123,M2123)</f>
        <v>#VALUE!</v>
      </c>
      <c r="BN2123" s="47">
        <v>1</v>
      </c>
      <c r="BO2123" s="54">
        <v>33</v>
      </c>
      <c r="BP2123" s="54">
        <v>0</v>
      </c>
      <c r="BQ2123" s="47">
        <v>33</v>
      </c>
      <c r="BR2123" s="61">
        <v>1</v>
      </c>
      <c r="BS2123" s="49">
        <v>1</v>
      </c>
      <c r="BT2123" s="44">
        <f t="shared" si="196"/>
        <v>0</v>
      </c>
      <c r="BW2123" s="40" t="s">
        <v>67</v>
      </c>
      <c r="BY2123" s="76"/>
      <c r="BZ2123" s="1" t="s">
        <v>22427</v>
      </c>
    </row>
    <row r="2124" spans="1:78" ht="15" customHeight="1">
      <c r="A2124" s="25" t="s">
        <v>8596</v>
      </c>
      <c r="B2124" s="42" t="s">
        <v>11062</v>
      </c>
      <c r="D2124" s="263">
        <v>0</v>
      </c>
      <c r="E2124" s="85" t="s">
        <v>76</v>
      </c>
      <c r="F2124" s="116" t="s">
        <v>1453</v>
      </c>
      <c r="G2124" s="266"/>
      <c r="H2124" s="266"/>
      <c r="I2124" s="85" t="s">
        <v>1043</v>
      </c>
      <c r="J2124" s="43" t="s">
        <v>1044</v>
      </c>
      <c r="M2124" s="44" t="s">
        <v>897</v>
      </c>
      <c r="N2124" s="45" t="s">
        <v>1043</v>
      </c>
      <c r="O2124" s="42" t="s">
        <v>86</v>
      </c>
      <c r="P2124" s="42" t="s">
        <v>87</v>
      </c>
      <c r="Q2124" s="85" t="s">
        <v>105</v>
      </c>
      <c r="R2124" s="85" t="s">
        <v>73</v>
      </c>
      <c r="S2124" s="42" t="s">
        <v>11063</v>
      </c>
      <c r="T2124" s="42" t="s">
        <v>11064</v>
      </c>
      <c r="U2124" s="117" t="s">
        <v>11064</v>
      </c>
      <c r="V2124" s="42" t="s">
        <v>73</v>
      </c>
      <c r="W2124" s="42" t="s">
        <v>73</v>
      </c>
      <c r="X2124" s="107">
        <v>40667</v>
      </c>
      <c r="Y2124" s="107">
        <v>40692</v>
      </c>
      <c r="Z2124" s="44">
        <f t="shared" si="198"/>
        <v>2011</v>
      </c>
      <c r="AA2124" s="44">
        <f t="shared" si="199"/>
        <v>5</v>
      </c>
      <c r="AB2124" s="44">
        <v>0</v>
      </c>
      <c r="AC2124" s="85" t="s">
        <v>8602</v>
      </c>
      <c r="AD2124" s="85" t="s">
        <v>8602</v>
      </c>
      <c r="AE2124" s="85" t="s">
        <v>8602</v>
      </c>
      <c r="AF2124" s="85" t="s">
        <v>8602</v>
      </c>
      <c r="AG2124" s="85" t="s">
        <v>8602</v>
      </c>
      <c r="AH2124" s="85" t="s">
        <v>8602</v>
      </c>
      <c r="AI2124" s="85" t="s">
        <v>11065</v>
      </c>
      <c r="AJ2124" s="85" t="s">
        <v>499</v>
      </c>
      <c r="AK2124" s="85" t="s">
        <v>8602</v>
      </c>
      <c r="AL2124" s="85" t="s">
        <v>8602</v>
      </c>
      <c r="AM2124" s="47">
        <v>1</v>
      </c>
      <c r="AN2124" s="47">
        <v>1</v>
      </c>
      <c r="AO2124" s="47">
        <v>4</v>
      </c>
      <c r="AP2124" s="47">
        <v>6</v>
      </c>
      <c r="AQ2124" s="47"/>
      <c r="AR2124" s="47"/>
      <c r="AS2124" s="118">
        <v>0</v>
      </c>
      <c r="AT2124" s="49">
        <v>1</v>
      </c>
      <c r="AU2124" s="49">
        <v>1</v>
      </c>
      <c r="AV2124" s="47"/>
      <c r="AW2124" s="49">
        <v>1</v>
      </c>
      <c r="AX2124" s="49"/>
      <c r="AY2124" s="44">
        <f t="shared" si="200"/>
        <v>26</v>
      </c>
      <c r="AZ2124" s="47"/>
      <c r="BA2124" s="47"/>
      <c r="BB2124" s="47"/>
      <c r="BC2124" s="48"/>
      <c r="BD2124" s="62"/>
      <c r="BE2124" s="62"/>
      <c r="BF2124" s="50"/>
      <c r="BG2124" s="51"/>
      <c r="BH2124" s="51">
        <f t="shared" si="197"/>
        <v>1</v>
      </c>
      <c r="BI2124" s="51">
        <v>1</v>
      </c>
      <c r="BJ2124" s="52"/>
      <c r="BK2124" s="52"/>
      <c r="BL2124" s="53"/>
      <c r="BM2124" s="47" t="e">
        <f>COUNTIFS(A$2:$AC2124,#REF!,M$2:$AL2124,M2124)</f>
        <v>#VALUE!</v>
      </c>
      <c r="BN2124" s="47">
        <v>0</v>
      </c>
      <c r="BO2124" s="54">
        <v>26</v>
      </c>
      <c r="BP2124" s="54">
        <v>0</v>
      </c>
      <c r="BQ2124" s="47">
        <v>26</v>
      </c>
      <c r="BR2124" s="49">
        <v>1</v>
      </c>
      <c r="BS2124" s="49">
        <v>1</v>
      </c>
      <c r="BT2124" s="44">
        <f t="shared" si="196"/>
        <v>34</v>
      </c>
      <c r="BW2124" s="40" t="s">
        <v>67</v>
      </c>
      <c r="BY2124" s="55"/>
      <c r="BZ2124" s="1" t="s">
        <v>22426</v>
      </c>
    </row>
    <row r="2125" spans="1:78" ht="15" customHeight="1">
      <c r="A2125" s="25" t="s">
        <v>8596</v>
      </c>
      <c r="B2125" s="42" t="s">
        <v>11066</v>
      </c>
      <c r="D2125" s="263">
        <v>0</v>
      </c>
      <c r="E2125" s="85" t="s">
        <v>76</v>
      </c>
      <c r="F2125" s="116" t="s">
        <v>1453</v>
      </c>
      <c r="G2125" s="266"/>
      <c r="H2125" s="266"/>
      <c r="I2125" s="85" t="s">
        <v>1043</v>
      </c>
      <c r="J2125" s="43" t="s">
        <v>1044</v>
      </c>
      <c r="M2125" s="44" t="s">
        <v>897</v>
      </c>
      <c r="N2125" s="45" t="s">
        <v>1043</v>
      </c>
      <c r="O2125" s="42" t="s">
        <v>86</v>
      </c>
      <c r="P2125" s="42" t="s">
        <v>87</v>
      </c>
      <c r="Q2125" s="85" t="s">
        <v>949</v>
      </c>
      <c r="R2125" s="85" t="s">
        <v>73</v>
      </c>
      <c r="S2125" s="42" t="s">
        <v>11067</v>
      </c>
      <c r="T2125" s="42" t="s">
        <v>11068</v>
      </c>
      <c r="U2125" s="117" t="s">
        <v>11068</v>
      </c>
      <c r="V2125" s="42" t="s">
        <v>73</v>
      </c>
      <c r="W2125" s="42" t="s">
        <v>73</v>
      </c>
      <c r="X2125" s="107">
        <v>40698</v>
      </c>
      <c r="Y2125" s="107">
        <v>40724</v>
      </c>
      <c r="Z2125" s="44">
        <f t="shared" si="198"/>
        <v>2011</v>
      </c>
      <c r="AA2125" s="44">
        <f t="shared" si="199"/>
        <v>6</v>
      </c>
      <c r="AB2125" s="44">
        <v>0</v>
      </c>
      <c r="AC2125" s="85" t="s">
        <v>8602</v>
      </c>
      <c r="AD2125" s="85" t="s">
        <v>8602</v>
      </c>
      <c r="AE2125" s="85" t="s">
        <v>8602</v>
      </c>
      <c r="AF2125" s="85" t="s">
        <v>8602</v>
      </c>
      <c r="AG2125" s="85" t="s">
        <v>8602</v>
      </c>
      <c r="AH2125" s="85" t="s">
        <v>8602</v>
      </c>
      <c r="AI2125" s="85" t="s">
        <v>11069</v>
      </c>
      <c r="AJ2125" s="85" t="s">
        <v>11070</v>
      </c>
      <c r="AK2125" s="85" t="s">
        <v>8602</v>
      </c>
      <c r="AL2125" s="85" t="s">
        <v>8602</v>
      </c>
      <c r="AM2125" s="47">
        <v>1</v>
      </c>
      <c r="AN2125" s="47">
        <v>1</v>
      </c>
      <c r="AO2125" s="47">
        <v>4</v>
      </c>
      <c r="AP2125" s="47">
        <v>6</v>
      </c>
      <c r="AQ2125" s="47"/>
      <c r="AR2125" s="47"/>
      <c r="AS2125" s="118">
        <v>0</v>
      </c>
      <c r="AT2125" s="49">
        <v>1</v>
      </c>
      <c r="AU2125" s="61">
        <v>1</v>
      </c>
      <c r="AV2125" s="47"/>
      <c r="AW2125" s="49">
        <v>1</v>
      </c>
      <c r="AX2125" s="49"/>
      <c r="AY2125" s="44">
        <f t="shared" si="200"/>
        <v>27</v>
      </c>
      <c r="AZ2125" s="47"/>
      <c r="BA2125" s="47"/>
      <c r="BB2125" s="47"/>
      <c r="BC2125" s="48"/>
      <c r="BD2125" s="62"/>
      <c r="BE2125" s="62"/>
      <c r="BF2125" s="50"/>
      <c r="BG2125" s="51"/>
      <c r="BH2125" s="51">
        <f t="shared" si="197"/>
        <v>1</v>
      </c>
      <c r="BI2125" s="51">
        <v>1</v>
      </c>
      <c r="BJ2125" s="52"/>
      <c r="BK2125" s="52"/>
      <c r="BL2125" s="53"/>
      <c r="BM2125" s="47" t="e">
        <f>COUNTIFS(A$2:$AC2125,#REF!,M$2:$AL2125,M2125)</f>
        <v>#VALUE!</v>
      </c>
      <c r="BN2125" s="47">
        <v>0</v>
      </c>
      <c r="BO2125" s="54">
        <v>27</v>
      </c>
      <c r="BP2125" s="54">
        <v>0</v>
      </c>
      <c r="BQ2125" s="47">
        <v>27</v>
      </c>
      <c r="BR2125" s="61">
        <v>1</v>
      </c>
      <c r="BS2125" s="49">
        <v>1</v>
      </c>
      <c r="BT2125" s="44">
        <f t="shared" si="196"/>
        <v>65</v>
      </c>
      <c r="BW2125" s="40" t="s">
        <v>67</v>
      </c>
      <c r="BY2125" s="55"/>
      <c r="BZ2125" s="1" t="s">
        <v>22426</v>
      </c>
    </row>
    <row r="2126" spans="1:78" ht="15" customHeight="1">
      <c r="A2126" s="25" t="s">
        <v>8596</v>
      </c>
      <c r="B2126" s="298" t="s">
        <v>11071</v>
      </c>
      <c r="D2126" s="263">
        <v>0</v>
      </c>
      <c r="E2126" s="85" t="s">
        <v>76</v>
      </c>
      <c r="F2126" s="116" t="s">
        <v>1453</v>
      </c>
      <c r="G2126" s="266"/>
      <c r="H2126" s="266"/>
      <c r="I2126" s="295" t="s">
        <v>22421</v>
      </c>
      <c r="J2126" s="43" t="s">
        <v>1249</v>
      </c>
      <c r="M2126" s="44" t="s">
        <v>897</v>
      </c>
      <c r="N2126" s="45" t="s">
        <v>1250</v>
      </c>
      <c r="O2126" s="42" t="s">
        <v>1301</v>
      </c>
      <c r="P2126" s="42" t="s">
        <v>216</v>
      </c>
      <c r="Q2126" s="85" t="s">
        <v>105</v>
      </c>
      <c r="R2126" s="85" t="s">
        <v>73</v>
      </c>
      <c r="S2126" s="42" t="s">
        <v>11072</v>
      </c>
      <c r="T2126" s="42" t="s">
        <v>11073</v>
      </c>
      <c r="U2126" s="117" t="s">
        <v>11073</v>
      </c>
      <c r="V2126" s="42" t="s">
        <v>73</v>
      </c>
      <c r="W2126" s="42" t="s">
        <v>73</v>
      </c>
      <c r="X2126" s="107">
        <v>40718</v>
      </c>
      <c r="Y2126" s="107">
        <v>40734</v>
      </c>
      <c r="Z2126" s="44">
        <f t="shared" si="198"/>
        <v>2011</v>
      </c>
      <c r="AA2126" s="44">
        <f t="shared" si="199"/>
        <v>6</v>
      </c>
      <c r="AB2126" s="44">
        <v>0</v>
      </c>
      <c r="AC2126" s="85" t="s">
        <v>8602</v>
      </c>
      <c r="AD2126" s="85" t="s">
        <v>8602</v>
      </c>
      <c r="AE2126" s="85" t="s">
        <v>8602</v>
      </c>
      <c r="AF2126" s="85" t="s">
        <v>8602</v>
      </c>
      <c r="AG2126" s="85" t="s">
        <v>8602</v>
      </c>
      <c r="AH2126" s="85" t="s">
        <v>8602</v>
      </c>
      <c r="AI2126" s="85" t="s">
        <v>11074</v>
      </c>
      <c r="AJ2126" s="85" t="s">
        <v>8602</v>
      </c>
      <c r="AK2126" s="85" t="s">
        <v>8602</v>
      </c>
      <c r="AL2126" s="85" t="s">
        <v>8602</v>
      </c>
      <c r="AM2126" s="47">
        <v>1</v>
      </c>
      <c r="AN2126" s="47">
        <v>1</v>
      </c>
      <c r="AO2126" s="47">
        <v>4</v>
      </c>
      <c r="AP2126" s="47">
        <v>6</v>
      </c>
      <c r="AQ2126" s="47"/>
      <c r="AR2126" s="47"/>
      <c r="AS2126" s="118">
        <v>0</v>
      </c>
      <c r="AT2126" s="49">
        <v>1</v>
      </c>
      <c r="AU2126" s="49">
        <v>1</v>
      </c>
      <c r="AV2126" s="47"/>
      <c r="AW2126" s="49">
        <v>1</v>
      </c>
      <c r="AX2126" s="49"/>
      <c r="AY2126" s="44">
        <f t="shared" si="200"/>
        <v>17</v>
      </c>
      <c r="AZ2126" s="47"/>
      <c r="BA2126" s="47"/>
      <c r="BB2126" s="47"/>
      <c r="BC2126" s="48"/>
      <c r="BD2126" s="62"/>
      <c r="BE2126" s="62"/>
      <c r="BF2126" s="50"/>
      <c r="BG2126" s="51"/>
      <c r="BH2126" s="51">
        <f t="shared" si="197"/>
        <v>1</v>
      </c>
      <c r="BI2126" s="51">
        <v>1</v>
      </c>
      <c r="BJ2126" s="52"/>
      <c r="BK2126" s="52"/>
      <c r="BL2126" s="53"/>
      <c r="BM2126" s="47" t="e">
        <f>COUNTIFS(A$2:$AC2126,#REF!,M$2:$AL2126,M2126)</f>
        <v>#VALUE!</v>
      </c>
      <c r="BN2126" s="47">
        <v>1</v>
      </c>
      <c r="BO2126" s="54">
        <v>17</v>
      </c>
      <c r="BP2126" s="54">
        <v>0</v>
      </c>
      <c r="BQ2126" s="47">
        <v>17</v>
      </c>
      <c r="BR2126" s="49">
        <v>1</v>
      </c>
      <c r="BS2126" s="49">
        <v>1</v>
      </c>
      <c r="BT2126" s="44">
        <f t="shared" si="196"/>
        <v>85</v>
      </c>
      <c r="BW2126" s="40" t="s">
        <v>67</v>
      </c>
      <c r="BY2126" s="55"/>
      <c r="BZ2126" s="1" t="s">
        <v>22426</v>
      </c>
    </row>
    <row r="2127" spans="1:78" ht="15" customHeight="1">
      <c r="A2127" s="25" t="s">
        <v>8596</v>
      </c>
      <c r="B2127" s="42" t="s">
        <v>11075</v>
      </c>
      <c r="D2127" s="263">
        <v>0</v>
      </c>
      <c r="E2127" s="85" t="s">
        <v>76</v>
      </c>
      <c r="F2127" s="116" t="s">
        <v>1453</v>
      </c>
      <c r="G2127" s="266"/>
      <c r="H2127" s="266"/>
      <c r="I2127" s="85" t="s">
        <v>1043</v>
      </c>
      <c r="J2127" s="43" t="s">
        <v>1044</v>
      </c>
      <c r="M2127" s="44" t="s">
        <v>897</v>
      </c>
      <c r="N2127" s="45" t="s">
        <v>1043</v>
      </c>
      <c r="O2127" s="42" t="s">
        <v>86</v>
      </c>
      <c r="P2127" s="42" t="s">
        <v>87</v>
      </c>
      <c r="Q2127" s="85" t="s">
        <v>949</v>
      </c>
      <c r="R2127" s="85" t="s">
        <v>73</v>
      </c>
      <c r="S2127" s="42" t="s">
        <v>11076</v>
      </c>
      <c r="T2127" s="42" t="s">
        <v>11077</v>
      </c>
      <c r="U2127" s="117" t="s">
        <v>11077</v>
      </c>
      <c r="V2127" s="42" t="s">
        <v>73</v>
      </c>
      <c r="W2127" s="42" t="s">
        <v>73</v>
      </c>
      <c r="X2127" s="107">
        <v>40733</v>
      </c>
      <c r="Y2127" s="107">
        <v>40769</v>
      </c>
      <c r="Z2127" s="44">
        <f t="shared" si="198"/>
        <v>2011</v>
      </c>
      <c r="AA2127" s="44">
        <f t="shared" si="199"/>
        <v>7</v>
      </c>
      <c r="AB2127" s="44">
        <v>0</v>
      </c>
      <c r="AC2127" s="85" t="s">
        <v>8602</v>
      </c>
      <c r="AD2127" s="85" t="s">
        <v>8602</v>
      </c>
      <c r="AE2127" s="85" t="s">
        <v>8602</v>
      </c>
      <c r="AF2127" s="85" t="s">
        <v>8602</v>
      </c>
      <c r="AG2127" s="85" t="s">
        <v>8602</v>
      </c>
      <c r="AH2127" s="85" t="s">
        <v>8602</v>
      </c>
      <c r="AI2127" s="85" t="s">
        <v>11078</v>
      </c>
      <c r="AJ2127" s="85" t="s">
        <v>11079</v>
      </c>
      <c r="AK2127" s="85" t="s">
        <v>8602</v>
      </c>
      <c r="AL2127" s="85" t="s">
        <v>8602</v>
      </c>
      <c r="AM2127" s="47">
        <v>1</v>
      </c>
      <c r="AN2127" s="47">
        <v>1</v>
      </c>
      <c r="AO2127" s="47">
        <v>4</v>
      </c>
      <c r="AP2127" s="47">
        <v>6</v>
      </c>
      <c r="AQ2127" s="47"/>
      <c r="AR2127" s="47"/>
      <c r="AS2127" s="118">
        <v>0</v>
      </c>
      <c r="AT2127" s="49">
        <v>1</v>
      </c>
      <c r="AU2127" s="49">
        <v>1</v>
      </c>
      <c r="AV2127" s="47"/>
      <c r="AW2127" s="49">
        <v>1</v>
      </c>
      <c r="AX2127" s="49"/>
      <c r="AY2127" s="44">
        <f t="shared" si="200"/>
        <v>37</v>
      </c>
      <c r="AZ2127" s="47"/>
      <c r="BA2127" s="47"/>
      <c r="BB2127" s="47"/>
      <c r="BC2127" s="48"/>
      <c r="BD2127" s="62"/>
      <c r="BE2127" s="62"/>
      <c r="BF2127" s="50"/>
      <c r="BG2127" s="51"/>
      <c r="BH2127" s="51">
        <f t="shared" si="197"/>
        <v>1</v>
      </c>
      <c r="BI2127" s="51">
        <v>1</v>
      </c>
      <c r="BJ2127" s="52"/>
      <c r="BK2127" s="52"/>
      <c r="BL2127" s="53"/>
      <c r="BM2127" s="47" t="e">
        <f>COUNTIFS(A$2:$AC2127,#REF!,M$2:$AL2127,M2127)</f>
        <v>#VALUE!</v>
      </c>
      <c r="BN2127" s="47">
        <v>0</v>
      </c>
      <c r="BO2127" s="54">
        <v>37</v>
      </c>
      <c r="BP2127" s="54">
        <v>0</v>
      </c>
      <c r="BQ2127" s="47">
        <v>37</v>
      </c>
      <c r="BR2127" s="49">
        <v>1</v>
      </c>
      <c r="BS2127" s="49">
        <v>1</v>
      </c>
      <c r="BT2127" s="44">
        <f t="shared" si="196"/>
        <v>100</v>
      </c>
      <c r="BW2127" s="40" t="s">
        <v>67</v>
      </c>
      <c r="BY2127" s="55"/>
      <c r="BZ2127" s="1" t="s">
        <v>22426</v>
      </c>
    </row>
    <row r="2128" spans="1:78" ht="15" customHeight="1">
      <c r="A2128" s="25" t="s">
        <v>8596</v>
      </c>
      <c r="B2128" s="42" t="s">
        <v>11080</v>
      </c>
      <c r="D2128" s="263">
        <v>0</v>
      </c>
      <c r="E2128" s="85" t="s">
        <v>76</v>
      </c>
      <c r="F2128" s="116" t="s">
        <v>1453</v>
      </c>
      <c r="G2128" s="266"/>
      <c r="H2128" s="266"/>
      <c r="I2128" s="85" t="s">
        <v>1043</v>
      </c>
      <c r="J2128" s="43" t="s">
        <v>1044</v>
      </c>
      <c r="M2128" s="44" t="s">
        <v>897</v>
      </c>
      <c r="N2128" s="45" t="s">
        <v>1043</v>
      </c>
      <c r="O2128" s="42" t="s">
        <v>86</v>
      </c>
      <c r="P2128" s="42" t="s">
        <v>87</v>
      </c>
      <c r="Q2128" s="85" t="s">
        <v>949</v>
      </c>
      <c r="R2128" s="85" t="s">
        <v>73</v>
      </c>
      <c r="S2128" s="42" t="s">
        <v>11081</v>
      </c>
      <c r="T2128" s="42" t="s">
        <v>11082</v>
      </c>
      <c r="U2128" s="117" t="s">
        <v>11082</v>
      </c>
      <c r="V2128" s="42" t="s">
        <v>73</v>
      </c>
      <c r="W2128" s="42" t="s">
        <v>73</v>
      </c>
      <c r="X2128" s="107">
        <v>40795</v>
      </c>
      <c r="Y2128" s="107">
        <v>40832</v>
      </c>
      <c r="Z2128" s="44">
        <f t="shared" si="198"/>
        <v>2011</v>
      </c>
      <c r="AA2128" s="44">
        <f t="shared" si="199"/>
        <v>9</v>
      </c>
      <c r="AB2128" s="44">
        <v>0</v>
      </c>
      <c r="AC2128" s="85" t="s">
        <v>8602</v>
      </c>
      <c r="AD2128" s="85" t="s">
        <v>8602</v>
      </c>
      <c r="AE2128" s="85" t="s">
        <v>8602</v>
      </c>
      <c r="AF2128" s="85" t="s">
        <v>8602</v>
      </c>
      <c r="AG2128" s="85" t="s">
        <v>8602</v>
      </c>
      <c r="AH2128" s="85" t="s">
        <v>8602</v>
      </c>
      <c r="AI2128" s="85" t="s">
        <v>11083</v>
      </c>
      <c r="AJ2128" s="85" t="s">
        <v>11084</v>
      </c>
      <c r="AK2128" s="85" t="s">
        <v>8602</v>
      </c>
      <c r="AL2128" s="85" t="s">
        <v>8602</v>
      </c>
      <c r="AM2128" s="47">
        <v>1</v>
      </c>
      <c r="AN2128" s="47">
        <v>1</v>
      </c>
      <c r="AO2128" s="47">
        <v>4</v>
      </c>
      <c r="AP2128" s="47">
        <v>6</v>
      </c>
      <c r="AQ2128" s="47"/>
      <c r="AR2128" s="47"/>
      <c r="AS2128" s="118">
        <v>0</v>
      </c>
      <c r="AT2128" s="49">
        <v>1</v>
      </c>
      <c r="AU2128" s="49">
        <v>1</v>
      </c>
      <c r="AV2128" s="47"/>
      <c r="AW2128" s="49">
        <v>1</v>
      </c>
      <c r="AX2128" s="49"/>
      <c r="AY2128" s="44">
        <f t="shared" si="200"/>
        <v>38</v>
      </c>
      <c r="AZ2128" s="47"/>
      <c r="BA2128" s="47"/>
      <c r="BB2128" s="47"/>
      <c r="BC2128" s="48"/>
      <c r="BD2128" s="62"/>
      <c r="BE2128" s="62"/>
      <c r="BF2128" s="50"/>
      <c r="BG2128" s="51"/>
      <c r="BH2128" s="51">
        <f t="shared" si="197"/>
        <v>1</v>
      </c>
      <c r="BI2128" s="51">
        <v>1</v>
      </c>
      <c r="BJ2128" s="52"/>
      <c r="BK2128" s="52"/>
      <c r="BL2128" s="53"/>
      <c r="BM2128" s="47" t="e">
        <f>COUNTIFS(A$2:$AC2128,#REF!,M$2:$AL2128,M2128)</f>
        <v>#VALUE!</v>
      </c>
      <c r="BN2128" s="47">
        <v>0</v>
      </c>
      <c r="BO2128" s="54">
        <v>38</v>
      </c>
      <c r="BP2128" s="54">
        <v>0</v>
      </c>
      <c r="BQ2128" s="47">
        <v>38</v>
      </c>
      <c r="BR2128" s="49">
        <v>1</v>
      </c>
      <c r="BS2128" s="49">
        <v>1</v>
      </c>
      <c r="BT2128" s="44">
        <f t="shared" si="196"/>
        <v>162</v>
      </c>
      <c r="BW2128" s="40" t="s">
        <v>67</v>
      </c>
      <c r="BY2128" s="55"/>
      <c r="BZ2128" s="1" t="s">
        <v>22426</v>
      </c>
    </row>
    <row r="2129" spans="1:78" ht="15" customHeight="1">
      <c r="A2129" s="25" t="s">
        <v>8596</v>
      </c>
      <c r="B2129" s="42" t="s">
        <v>11085</v>
      </c>
      <c r="D2129" s="263">
        <v>0</v>
      </c>
      <c r="E2129" s="85" t="s">
        <v>76</v>
      </c>
      <c r="F2129" s="116" t="s">
        <v>1453</v>
      </c>
      <c r="G2129" s="266"/>
      <c r="H2129" s="266"/>
      <c r="I2129" s="85" t="s">
        <v>1043</v>
      </c>
      <c r="J2129" s="43" t="s">
        <v>1044</v>
      </c>
      <c r="M2129" s="44" t="s">
        <v>897</v>
      </c>
      <c r="N2129" s="45" t="s">
        <v>1043</v>
      </c>
      <c r="O2129" s="42" t="s">
        <v>86</v>
      </c>
      <c r="P2129" s="42" t="s">
        <v>87</v>
      </c>
      <c r="Q2129" s="85" t="s">
        <v>105</v>
      </c>
      <c r="R2129" s="85" t="s">
        <v>73</v>
      </c>
      <c r="S2129" s="42" t="s">
        <v>11086</v>
      </c>
      <c r="T2129" s="42" t="s">
        <v>11087</v>
      </c>
      <c r="U2129" s="117" t="s">
        <v>11087</v>
      </c>
      <c r="V2129" s="42" t="s">
        <v>73</v>
      </c>
      <c r="W2129" s="42" t="s">
        <v>73</v>
      </c>
      <c r="X2129" s="107">
        <v>40853</v>
      </c>
      <c r="Y2129" s="107">
        <v>40895</v>
      </c>
      <c r="Z2129" s="44">
        <f t="shared" si="198"/>
        <v>2011</v>
      </c>
      <c r="AA2129" s="44">
        <f t="shared" si="199"/>
        <v>11</v>
      </c>
      <c r="AB2129" s="44">
        <v>0</v>
      </c>
      <c r="AC2129" s="85" t="s">
        <v>8602</v>
      </c>
      <c r="AD2129" s="85" t="s">
        <v>8602</v>
      </c>
      <c r="AE2129" s="85" t="s">
        <v>8602</v>
      </c>
      <c r="AF2129" s="85" t="s">
        <v>8602</v>
      </c>
      <c r="AG2129" s="85" t="s">
        <v>8602</v>
      </c>
      <c r="AH2129" s="85" t="s">
        <v>8602</v>
      </c>
      <c r="AI2129" s="85" t="s">
        <v>11088</v>
      </c>
      <c r="AJ2129" s="85" t="s">
        <v>11089</v>
      </c>
      <c r="AK2129" s="85" t="s">
        <v>8602</v>
      </c>
      <c r="AL2129" s="85" t="s">
        <v>8602</v>
      </c>
      <c r="AM2129" s="47">
        <v>1</v>
      </c>
      <c r="AN2129" s="47">
        <v>1</v>
      </c>
      <c r="AO2129" s="47">
        <v>4</v>
      </c>
      <c r="AP2129" s="47">
        <v>6</v>
      </c>
      <c r="AQ2129" s="47"/>
      <c r="AR2129" s="47"/>
      <c r="AS2129" s="118">
        <v>0</v>
      </c>
      <c r="AT2129" s="49">
        <v>1</v>
      </c>
      <c r="AU2129" s="49">
        <v>1</v>
      </c>
      <c r="AV2129" s="47"/>
      <c r="AW2129" s="49">
        <v>1</v>
      </c>
      <c r="AX2129" s="49"/>
      <c r="AY2129" s="44">
        <f t="shared" si="200"/>
        <v>43</v>
      </c>
      <c r="AZ2129" s="47"/>
      <c r="BA2129" s="47"/>
      <c r="BB2129" s="47"/>
      <c r="BC2129" s="48"/>
      <c r="BD2129" s="62"/>
      <c r="BE2129" s="62"/>
      <c r="BF2129" s="50"/>
      <c r="BG2129" s="51"/>
      <c r="BH2129" s="51">
        <f t="shared" si="197"/>
        <v>1</v>
      </c>
      <c r="BI2129" s="51">
        <v>1</v>
      </c>
      <c r="BJ2129" s="52"/>
      <c r="BK2129" s="52"/>
      <c r="BL2129" s="53"/>
      <c r="BM2129" s="47" t="e">
        <f>COUNTIFS(A$2:$AC2129,#REF!,M$2:$AL2129,M2129)</f>
        <v>#VALUE!</v>
      </c>
      <c r="BN2129" s="47">
        <v>0</v>
      </c>
      <c r="BO2129" s="54">
        <v>43</v>
      </c>
      <c r="BP2129" s="54">
        <v>0</v>
      </c>
      <c r="BQ2129" s="47">
        <v>43</v>
      </c>
      <c r="BR2129" s="49">
        <v>1</v>
      </c>
      <c r="BS2129" s="49">
        <v>1</v>
      </c>
      <c r="BT2129" s="44">
        <f t="shared" si="196"/>
        <v>220</v>
      </c>
      <c r="BW2129" s="40" t="s">
        <v>67</v>
      </c>
      <c r="BY2129" s="55"/>
      <c r="BZ2129" s="1" t="s">
        <v>22426</v>
      </c>
    </row>
    <row r="2130" spans="1:78" ht="15" customHeight="1">
      <c r="A2130" s="25" t="s">
        <v>8596</v>
      </c>
      <c r="B2130" s="42" t="s">
        <v>11090</v>
      </c>
      <c r="D2130" s="263">
        <v>0</v>
      </c>
      <c r="E2130" s="85" t="s">
        <v>76</v>
      </c>
      <c r="F2130" s="116" t="s">
        <v>1453</v>
      </c>
      <c r="G2130" s="266"/>
      <c r="H2130" s="266"/>
      <c r="I2130" s="85" t="s">
        <v>1043</v>
      </c>
      <c r="J2130" s="43" t="s">
        <v>1044</v>
      </c>
      <c r="M2130" s="44" t="s">
        <v>897</v>
      </c>
      <c r="N2130" s="45" t="s">
        <v>1043</v>
      </c>
      <c r="O2130" s="42" t="s">
        <v>86</v>
      </c>
      <c r="P2130" s="42" t="s">
        <v>87</v>
      </c>
      <c r="Q2130" s="85" t="s">
        <v>949</v>
      </c>
      <c r="R2130" s="85" t="s">
        <v>73</v>
      </c>
      <c r="S2130" s="42" t="s">
        <v>8602</v>
      </c>
      <c r="T2130" s="42" t="s">
        <v>11091</v>
      </c>
      <c r="U2130" s="117" t="s">
        <v>11091</v>
      </c>
      <c r="V2130" s="42" t="s">
        <v>73</v>
      </c>
      <c r="W2130" s="42" t="s">
        <v>73</v>
      </c>
      <c r="X2130" s="107">
        <v>40897</v>
      </c>
      <c r="Y2130" s="107">
        <v>40909</v>
      </c>
      <c r="Z2130" s="44">
        <f t="shared" si="198"/>
        <v>2011</v>
      </c>
      <c r="AA2130" s="44">
        <f t="shared" si="199"/>
        <v>12</v>
      </c>
      <c r="AB2130" s="44">
        <v>0</v>
      </c>
      <c r="AC2130" s="85" t="s">
        <v>8602</v>
      </c>
      <c r="AD2130" s="85" t="s">
        <v>8602</v>
      </c>
      <c r="AE2130" s="85" t="s">
        <v>8602</v>
      </c>
      <c r="AF2130" s="85" t="s">
        <v>8602</v>
      </c>
      <c r="AG2130" s="85" t="s">
        <v>8602</v>
      </c>
      <c r="AH2130" s="85" t="s">
        <v>8602</v>
      </c>
      <c r="AI2130" s="85" t="s">
        <v>8602</v>
      </c>
      <c r="AJ2130" s="85" t="s">
        <v>11092</v>
      </c>
      <c r="AK2130" s="85" t="s">
        <v>8602</v>
      </c>
      <c r="AL2130" s="85" t="s">
        <v>8602</v>
      </c>
      <c r="AM2130" s="47">
        <v>1</v>
      </c>
      <c r="AN2130" s="47">
        <v>1</v>
      </c>
      <c r="AO2130" s="47">
        <v>4</v>
      </c>
      <c r="AP2130" s="47">
        <v>6</v>
      </c>
      <c r="AQ2130" s="47"/>
      <c r="AR2130" s="47"/>
      <c r="AS2130" s="118">
        <v>0</v>
      </c>
      <c r="AT2130" s="49">
        <v>1</v>
      </c>
      <c r="AU2130" s="61">
        <v>1</v>
      </c>
      <c r="AV2130" s="47"/>
      <c r="AW2130" s="49">
        <v>1</v>
      </c>
      <c r="AX2130" s="49"/>
      <c r="AY2130" s="44">
        <f t="shared" si="200"/>
        <v>13</v>
      </c>
      <c r="AZ2130" s="47"/>
      <c r="BA2130" s="47"/>
      <c r="BB2130" s="47"/>
      <c r="BC2130" s="48"/>
      <c r="BD2130" s="62"/>
      <c r="BE2130" s="62"/>
      <c r="BF2130" s="50"/>
      <c r="BG2130" s="51"/>
      <c r="BH2130" s="51">
        <f t="shared" si="197"/>
        <v>1</v>
      </c>
      <c r="BI2130" s="51">
        <v>1</v>
      </c>
      <c r="BJ2130" s="52"/>
      <c r="BK2130" s="52"/>
      <c r="BL2130" s="53"/>
      <c r="BM2130" s="47" t="e">
        <f>COUNTIFS(A$2:$AC2130,#REF!,M$2:$AL2130,M2130)</f>
        <v>#VALUE!</v>
      </c>
      <c r="BN2130" s="47">
        <v>0</v>
      </c>
      <c r="BO2130" s="54">
        <v>13</v>
      </c>
      <c r="BP2130" s="54">
        <v>0</v>
      </c>
      <c r="BQ2130" s="47">
        <v>13</v>
      </c>
      <c r="BR2130" s="61">
        <v>1</v>
      </c>
      <c r="BS2130" s="49">
        <v>1</v>
      </c>
      <c r="BT2130" s="44">
        <f t="shared" ref="BT2130:BT2193" si="201">MAX(MIN((DATE(2012,3,31)+1),X2130+1),DATE(2011,4,1))-MIN(MAX(DATE(2011,4,1),W2130),(DATE(2012,3,31)+1))</f>
        <v>264</v>
      </c>
      <c r="BW2130" s="40" t="s">
        <v>67</v>
      </c>
      <c r="BY2130" s="55"/>
      <c r="BZ2130" s="1" t="s">
        <v>22426</v>
      </c>
    </row>
    <row r="2131" spans="1:78" ht="15" customHeight="1">
      <c r="A2131" s="25" t="s">
        <v>8596</v>
      </c>
      <c r="B2131" s="42" t="s">
        <v>11093</v>
      </c>
      <c r="D2131" s="263">
        <v>0</v>
      </c>
      <c r="E2131" s="85" t="s">
        <v>76</v>
      </c>
      <c r="F2131" s="116" t="s">
        <v>1453</v>
      </c>
      <c r="G2131" s="266"/>
      <c r="H2131" s="266"/>
      <c r="I2131" s="85" t="s">
        <v>5855</v>
      </c>
      <c r="J2131" s="43" t="s">
        <v>11094</v>
      </c>
      <c r="M2131" s="44" t="s">
        <v>80</v>
      </c>
      <c r="N2131" s="45" t="s">
        <v>425</v>
      </c>
      <c r="O2131" s="42" t="s">
        <v>100</v>
      </c>
      <c r="P2131" s="42" t="s">
        <v>101</v>
      </c>
      <c r="Q2131" s="85" t="s">
        <v>105</v>
      </c>
      <c r="R2131" s="85" t="s">
        <v>73</v>
      </c>
      <c r="S2131" s="42" t="s">
        <v>7585</v>
      </c>
      <c r="T2131" s="59" t="s">
        <v>11095</v>
      </c>
      <c r="U2131" s="117" t="s">
        <v>11096</v>
      </c>
      <c r="V2131" s="42" t="s">
        <v>73</v>
      </c>
      <c r="W2131" s="42" t="s">
        <v>73</v>
      </c>
      <c r="X2131" s="107">
        <v>40605</v>
      </c>
      <c r="Y2131" s="107">
        <v>40665</v>
      </c>
      <c r="Z2131" s="44">
        <f t="shared" si="198"/>
        <v>2011</v>
      </c>
      <c r="AA2131" s="44">
        <f t="shared" si="199"/>
        <v>3</v>
      </c>
      <c r="AB2131" s="44">
        <v>0</v>
      </c>
      <c r="AC2131" s="85" t="s">
        <v>7586</v>
      </c>
      <c r="AD2131" s="85" t="s">
        <v>11097</v>
      </c>
      <c r="AE2131" s="85" t="s">
        <v>8602</v>
      </c>
      <c r="AF2131" s="85" t="s">
        <v>8602</v>
      </c>
      <c r="AG2131" s="85" t="s">
        <v>8602</v>
      </c>
      <c r="AH2131" s="85" t="s">
        <v>8602</v>
      </c>
      <c r="AI2131" s="85" t="s">
        <v>8602</v>
      </c>
      <c r="AJ2131" s="85" t="s">
        <v>8602</v>
      </c>
      <c r="AK2131" s="85" t="s">
        <v>8602</v>
      </c>
      <c r="AL2131" s="85" t="s">
        <v>8602</v>
      </c>
      <c r="AM2131" s="47">
        <v>1</v>
      </c>
      <c r="AN2131" s="47">
        <v>2</v>
      </c>
      <c r="AO2131" s="47">
        <v>1</v>
      </c>
      <c r="AP2131" s="47">
        <v>88</v>
      </c>
      <c r="AQ2131" s="47"/>
      <c r="AR2131" s="47"/>
      <c r="AS2131" s="118">
        <v>0</v>
      </c>
      <c r="AT2131" s="49">
        <v>1</v>
      </c>
      <c r="AU2131" s="49">
        <v>1</v>
      </c>
      <c r="AV2131" s="47"/>
      <c r="AW2131" s="49">
        <v>1</v>
      </c>
      <c r="AX2131" s="49"/>
      <c r="AY2131" s="44">
        <f t="shared" si="200"/>
        <v>61</v>
      </c>
      <c r="AZ2131" s="47"/>
      <c r="BA2131" s="47"/>
      <c r="BB2131" s="47"/>
      <c r="BC2131" s="48"/>
      <c r="BD2131" s="62"/>
      <c r="BE2131" s="50" t="s">
        <v>7587</v>
      </c>
      <c r="BF2131" s="50"/>
      <c r="BG2131" s="51"/>
      <c r="BH2131" s="51">
        <f t="shared" si="197"/>
        <v>1</v>
      </c>
      <c r="BI2131" s="51">
        <v>6</v>
      </c>
      <c r="BJ2131" s="52"/>
      <c r="BK2131" s="52"/>
      <c r="BL2131" s="53"/>
      <c r="BM2131" s="47" t="e">
        <f>COUNTIFS(A$2:$AC2131,#REF!,M$2:$AL2131,M2131)</f>
        <v>#VALUE!</v>
      </c>
      <c r="BN2131" s="47">
        <v>1</v>
      </c>
      <c r="BO2131" s="54">
        <v>61</v>
      </c>
      <c r="BP2131" s="54">
        <v>0</v>
      </c>
      <c r="BQ2131" s="47">
        <v>61</v>
      </c>
      <c r="BR2131" s="49">
        <v>1</v>
      </c>
      <c r="BS2131" s="49">
        <v>1</v>
      </c>
      <c r="BT2131" s="44">
        <f t="shared" si="201"/>
        <v>0</v>
      </c>
      <c r="BW2131" s="40" t="s">
        <v>67</v>
      </c>
      <c r="BY2131" s="55"/>
      <c r="BZ2131" s="1" t="s">
        <v>22426</v>
      </c>
    </row>
    <row r="2132" spans="1:78" ht="15" customHeight="1">
      <c r="A2132" s="25" t="s">
        <v>8596</v>
      </c>
      <c r="B2132" s="42" t="s">
        <v>11098</v>
      </c>
      <c r="D2132" s="263">
        <v>0</v>
      </c>
      <c r="E2132" s="85" t="s">
        <v>76</v>
      </c>
      <c r="F2132" s="116" t="s">
        <v>1453</v>
      </c>
      <c r="G2132" s="266"/>
      <c r="H2132" s="266"/>
      <c r="I2132" s="85" t="s">
        <v>5855</v>
      </c>
      <c r="J2132" s="43" t="s">
        <v>11094</v>
      </c>
      <c r="M2132" s="44" t="s">
        <v>80</v>
      </c>
      <c r="N2132" s="45" t="s">
        <v>425</v>
      </c>
      <c r="O2132" s="42" t="s">
        <v>100</v>
      </c>
      <c r="P2132" s="42" t="s">
        <v>101</v>
      </c>
      <c r="Q2132" s="85" t="s">
        <v>105</v>
      </c>
      <c r="R2132" s="85" t="s">
        <v>73</v>
      </c>
      <c r="S2132" s="42" t="s">
        <v>11099</v>
      </c>
      <c r="T2132" s="42" t="s">
        <v>9420</v>
      </c>
      <c r="U2132" s="117" t="s">
        <v>9420</v>
      </c>
      <c r="V2132" s="42" t="s">
        <v>73</v>
      </c>
      <c r="W2132" s="42" t="s">
        <v>73</v>
      </c>
      <c r="X2132" s="107">
        <v>40667</v>
      </c>
      <c r="Y2132" s="107">
        <v>40694</v>
      </c>
      <c r="Z2132" s="44">
        <f t="shared" si="198"/>
        <v>2011</v>
      </c>
      <c r="AA2132" s="44">
        <f t="shared" si="199"/>
        <v>5</v>
      </c>
      <c r="AB2132" s="44">
        <v>0</v>
      </c>
      <c r="AC2132" s="85" t="s">
        <v>11100</v>
      </c>
      <c r="AD2132" s="85" t="s">
        <v>779</v>
      </c>
      <c r="AE2132" s="85" t="s">
        <v>8602</v>
      </c>
      <c r="AF2132" s="85" t="s">
        <v>8602</v>
      </c>
      <c r="AG2132" s="85" t="s">
        <v>8602</v>
      </c>
      <c r="AH2132" s="85" t="s">
        <v>8602</v>
      </c>
      <c r="AI2132" s="85" t="s">
        <v>8602</v>
      </c>
      <c r="AJ2132" s="85" t="s">
        <v>8602</v>
      </c>
      <c r="AK2132" s="85" t="s">
        <v>8602</v>
      </c>
      <c r="AL2132" s="85" t="s">
        <v>8602</v>
      </c>
      <c r="AM2132" s="47">
        <v>1</v>
      </c>
      <c r="AN2132" s="47">
        <v>2</v>
      </c>
      <c r="AO2132" s="47">
        <v>1</v>
      </c>
      <c r="AP2132" s="47">
        <v>88</v>
      </c>
      <c r="AQ2132" s="47"/>
      <c r="AR2132" s="47"/>
      <c r="AS2132" s="118">
        <v>0</v>
      </c>
      <c r="AT2132" s="49">
        <v>1</v>
      </c>
      <c r="AU2132" s="49">
        <v>1</v>
      </c>
      <c r="AV2132" s="47"/>
      <c r="AW2132" s="49">
        <v>1</v>
      </c>
      <c r="AX2132" s="49"/>
      <c r="AY2132" s="44">
        <f t="shared" si="200"/>
        <v>28</v>
      </c>
      <c r="AZ2132" s="47"/>
      <c r="BA2132" s="47"/>
      <c r="BB2132" s="47"/>
      <c r="BC2132" s="48"/>
      <c r="BD2132" s="62"/>
      <c r="BE2132" s="62"/>
      <c r="BF2132" s="50"/>
      <c r="BG2132" s="51"/>
      <c r="BH2132" s="51">
        <f t="shared" si="197"/>
        <v>1</v>
      </c>
      <c r="BI2132" s="51">
        <v>1</v>
      </c>
      <c r="BJ2132" s="52"/>
      <c r="BK2132" s="52"/>
      <c r="BL2132" s="53"/>
      <c r="BM2132" s="47" t="e">
        <f>COUNTIFS(A$2:$AC2132,#REF!,M$2:$AL2132,M2132)</f>
        <v>#VALUE!</v>
      </c>
      <c r="BN2132" s="47">
        <v>0</v>
      </c>
      <c r="BO2132" s="54">
        <v>28</v>
      </c>
      <c r="BP2132" s="54">
        <v>0</v>
      </c>
      <c r="BQ2132" s="47">
        <v>28</v>
      </c>
      <c r="BR2132" s="49">
        <v>1</v>
      </c>
      <c r="BS2132" s="49">
        <v>1</v>
      </c>
      <c r="BT2132" s="44">
        <f t="shared" si="201"/>
        <v>34</v>
      </c>
      <c r="BW2132" s="40" t="s">
        <v>67</v>
      </c>
      <c r="BY2132" s="55"/>
      <c r="BZ2132" s="1" t="s">
        <v>22426</v>
      </c>
    </row>
    <row r="2133" spans="1:78" ht="15" customHeight="1">
      <c r="A2133" s="25" t="s">
        <v>8596</v>
      </c>
      <c r="B2133" s="42" t="s">
        <v>11101</v>
      </c>
      <c r="D2133" s="263">
        <v>0</v>
      </c>
      <c r="E2133" s="85" t="s">
        <v>76</v>
      </c>
      <c r="F2133" s="116" t="s">
        <v>1453</v>
      </c>
      <c r="G2133" s="266"/>
      <c r="H2133" s="266"/>
      <c r="I2133" s="85" t="s">
        <v>5855</v>
      </c>
      <c r="J2133" s="43" t="s">
        <v>11094</v>
      </c>
      <c r="M2133" s="44" t="s">
        <v>80</v>
      </c>
      <c r="N2133" s="45" t="s">
        <v>425</v>
      </c>
      <c r="O2133" s="42" t="s">
        <v>106</v>
      </c>
      <c r="P2133" s="42" t="s">
        <v>107</v>
      </c>
      <c r="Q2133" s="85" t="s">
        <v>105</v>
      </c>
      <c r="R2133" s="85" t="s">
        <v>73</v>
      </c>
      <c r="S2133" s="42" t="s">
        <v>11102</v>
      </c>
      <c r="T2133" s="42" t="s">
        <v>11103</v>
      </c>
      <c r="U2133" s="117" t="s">
        <v>11103</v>
      </c>
      <c r="V2133" s="42" t="s">
        <v>73</v>
      </c>
      <c r="W2133" s="42" t="s">
        <v>73</v>
      </c>
      <c r="X2133" s="107">
        <v>40773</v>
      </c>
      <c r="Y2133" s="107">
        <v>40818</v>
      </c>
      <c r="Z2133" s="44">
        <f t="shared" si="198"/>
        <v>2011</v>
      </c>
      <c r="AA2133" s="44">
        <f t="shared" si="199"/>
        <v>8</v>
      </c>
      <c r="AB2133" s="44">
        <v>0</v>
      </c>
      <c r="AC2133" s="85" t="s">
        <v>11100</v>
      </c>
      <c r="AD2133" s="85" t="s">
        <v>779</v>
      </c>
      <c r="AE2133" s="85" t="s">
        <v>8602</v>
      </c>
      <c r="AF2133" s="85" t="s">
        <v>8602</v>
      </c>
      <c r="AG2133" s="85" t="s">
        <v>8602</v>
      </c>
      <c r="AH2133" s="85" t="s">
        <v>8602</v>
      </c>
      <c r="AI2133" s="85" t="s">
        <v>8602</v>
      </c>
      <c r="AJ2133" s="85" t="s">
        <v>8602</v>
      </c>
      <c r="AK2133" s="85" t="s">
        <v>8602</v>
      </c>
      <c r="AL2133" s="85" t="s">
        <v>8602</v>
      </c>
      <c r="AM2133" s="47">
        <v>1</v>
      </c>
      <c r="AN2133" s="47">
        <v>2</v>
      </c>
      <c r="AO2133" s="47">
        <v>1</v>
      </c>
      <c r="AP2133" s="47">
        <v>88</v>
      </c>
      <c r="AQ2133" s="47"/>
      <c r="AR2133" s="47"/>
      <c r="AS2133" s="118">
        <v>0</v>
      </c>
      <c r="AT2133" s="49">
        <v>1</v>
      </c>
      <c r="AU2133" s="49">
        <v>1</v>
      </c>
      <c r="AV2133" s="47"/>
      <c r="AW2133" s="49">
        <v>1</v>
      </c>
      <c r="AX2133" s="49"/>
      <c r="AY2133" s="44">
        <f t="shared" si="200"/>
        <v>46</v>
      </c>
      <c r="AZ2133" s="47"/>
      <c r="BA2133" s="47"/>
      <c r="BB2133" s="47"/>
      <c r="BC2133" s="48"/>
      <c r="BD2133" s="62"/>
      <c r="BE2133" s="62"/>
      <c r="BF2133" s="50"/>
      <c r="BG2133" s="51"/>
      <c r="BH2133" s="51">
        <f t="shared" si="197"/>
        <v>1</v>
      </c>
      <c r="BI2133" s="51">
        <v>1</v>
      </c>
      <c r="BJ2133" s="52"/>
      <c r="BK2133" s="52"/>
      <c r="BL2133" s="53"/>
      <c r="BM2133" s="47" t="e">
        <f>COUNTIFS(A$2:$AC2133,#REF!,M$2:$AL2133,M2133)</f>
        <v>#VALUE!</v>
      </c>
      <c r="BN2133" s="47">
        <v>0</v>
      </c>
      <c r="BO2133" s="54">
        <v>46</v>
      </c>
      <c r="BP2133" s="54">
        <v>0</v>
      </c>
      <c r="BQ2133" s="47">
        <v>46</v>
      </c>
      <c r="BR2133" s="49">
        <v>1</v>
      </c>
      <c r="BS2133" s="49">
        <v>1</v>
      </c>
      <c r="BT2133" s="44">
        <f t="shared" si="201"/>
        <v>140</v>
      </c>
      <c r="BW2133" s="40" t="s">
        <v>67</v>
      </c>
      <c r="BY2133" s="55"/>
      <c r="BZ2133" s="1" t="s">
        <v>22426</v>
      </c>
    </row>
    <row r="2134" spans="1:78" ht="15" customHeight="1">
      <c r="A2134" s="25" t="s">
        <v>8596</v>
      </c>
      <c r="B2134" s="42" t="s">
        <v>11104</v>
      </c>
      <c r="D2134" s="263">
        <v>0</v>
      </c>
      <c r="E2134" s="85" t="s">
        <v>76</v>
      </c>
      <c r="F2134" s="116" t="s">
        <v>1453</v>
      </c>
      <c r="G2134" s="266"/>
      <c r="H2134" s="266"/>
      <c r="I2134" s="85" t="s">
        <v>566</v>
      </c>
      <c r="J2134" s="43" t="s">
        <v>394</v>
      </c>
      <c r="M2134" s="44" t="s">
        <v>125</v>
      </c>
      <c r="N2134" s="45" t="s">
        <v>126</v>
      </c>
      <c r="O2134" s="42" t="s">
        <v>345</v>
      </c>
      <c r="P2134" s="42" t="s">
        <v>346</v>
      </c>
      <c r="Q2134" s="85" t="s">
        <v>105</v>
      </c>
      <c r="R2134" s="85" t="s">
        <v>73</v>
      </c>
      <c r="S2134" s="42" t="s">
        <v>11105</v>
      </c>
      <c r="T2134" s="42" t="s">
        <v>11106</v>
      </c>
      <c r="U2134" s="117" t="s">
        <v>11106</v>
      </c>
      <c r="V2134" s="42" t="s">
        <v>73</v>
      </c>
      <c r="W2134" s="42" t="s">
        <v>73</v>
      </c>
      <c r="X2134" s="107">
        <v>40850</v>
      </c>
      <c r="Y2134" s="107">
        <v>40994</v>
      </c>
      <c r="Z2134" s="44">
        <f t="shared" si="198"/>
        <v>2011</v>
      </c>
      <c r="AA2134" s="44">
        <f t="shared" si="199"/>
        <v>11</v>
      </c>
      <c r="AB2134" s="44">
        <v>0</v>
      </c>
      <c r="AC2134" s="85" t="s">
        <v>126</v>
      </c>
      <c r="AD2134" s="85" t="s">
        <v>394</v>
      </c>
      <c r="AE2134" s="85" t="s">
        <v>8602</v>
      </c>
      <c r="AF2134" s="85" t="s">
        <v>8602</v>
      </c>
      <c r="AG2134" s="85" t="s">
        <v>8602</v>
      </c>
      <c r="AH2134" s="85" t="s">
        <v>8602</v>
      </c>
      <c r="AI2134" s="85" t="s">
        <v>8602</v>
      </c>
      <c r="AJ2134" s="85" t="s">
        <v>8602</v>
      </c>
      <c r="AK2134" s="85" t="s">
        <v>8602</v>
      </c>
      <c r="AL2134" s="85" t="s">
        <v>8602</v>
      </c>
      <c r="AM2134" s="47">
        <v>1</v>
      </c>
      <c r="AN2134" s="47">
        <v>1</v>
      </c>
      <c r="AO2134" s="47">
        <v>1</v>
      </c>
      <c r="AP2134" s="47">
        <v>88</v>
      </c>
      <c r="AQ2134" s="47"/>
      <c r="AR2134" s="47"/>
      <c r="AS2134" s="118">
        <v>0</v>
      </c>
      <c r="AT2134" s="49">
        <v>1</v>
      </c>
      <c r="AU2134" s="49">
        <v>1</v>
      </c>
      <c r="AV2134" s="47"/>
      <c r="AW2134" s="49">
        <v>1</v>
      </c>
      <c r="AX2134" s="49"/>
      <c r="AY2134" s="44">
        <f t="shared" si="200"/>
        <v>145</v>
      </c>
      <c r="AZ2134" s="47"/>
      <c r="BA2134" s="47"/>
      <c r="BB2134" s="47"/>
      <c r="BC2134" s="48"/>
      <c r="BD2134" s="62"/>
      <c r="BE2134" s="62"/>
      <c r="BF2134" s="50"/>
      <c r="BG2134" s="51"/>
      <c r="BH2134" s="51">
        <f t="shared" si="197"/>
        <v>1</v>
      </c>
      <c r="BI2134" s="51">
        <v>1</v>
      </c>
      <c r="BJ2134" s="52"/>
      <c r="BK2134" s="52"/>
      <c r="BL2134" s="53"/>
      <c r="BM2134" s="47" t="e">
        <f>COUNTIFS(A$2:$AC2134,#REF!,M$2:$AL2134,M2134)</f>
        <v>#VALUE!</v>
      </c>
      <c r="BN2134" s="47">
        <v>1</v>
      </c>
      <c r="BO2134" s="54">
        <v>145</v>
      </c>
      <c r="BP2134" s="54">
        <v>0</v>
      </c>
      <c r="BQ2134" s="47">
        <v>145</v>
      </c>
      <c r="BR2134" s="49">
        <v>1</v>
      </c>
      <c r="BS2134" s="49">
        <v>1</v>
      </c>
      <c r="BT2134" s="44">
        <f t="shared" si="201"/>
        <v>217</v>
      </c>
      <c r="BW2134" s="40" t="s">
        <v>67</v>
      </c>
      <c r="BY2134" s="55"/>
      <c r="BZ2134" s="1" t="s">
        <v>22426</v>
      </c>
    </row>
    <row r="2135" spans="1:78" ht="15" customHeight="1">
      <c r="A2135" s="25" t="s">
        <v>8596</v>
      </c>
      <c r="B2135" s="42" t="s">
        <v>11107</v>
      </c>
      <c r="D2135" s="263">
        <v>0</v>
      </c>
      <c r="E2135" s="85" t="s">
        <v>76</v>
      </c>
      <c r="F2135" s="116" t="s">
        <v>1453</v>
      </c>
      <c r="G2135" s="266"/>
      <c r="H2135" s="266"/>
      <c r="I2135" s="85" t="s">
        <v>126</v>
      </c>
      <c r="J2135" s="43" t="s">
        <v>394</v>
      </c>
      <c r="M2135" s="44" t="s">
        <v>125</v>
      </c>
      <c r="N2135" s="45" t="s">
        <v>126</v>
      </c>
      <c r="O2135" s="42" t="s">
        <v>345</v>
      </c>
      <c r="P2135" s="42" t="s">
        <v>346</v>
      </c>
      <c r="Q2135" s="85" t="s">
        <v>105</v>
      </c>
      <c r="R2135" s="85" t="s">
        <v>73</v>
      </c>
      <c r="S2135" s="42" t="s">
        <v>11108</v>
      </c>
      <c r="T2135" s="42" t="s">
        <v>11109</v>
      </c>
      <c r="U2135" s="117" t="s">
        <v>11109</v>
      </c>
      <c r="V2135" s="42" t="s">
        <v>73</v>
      </c>
      <c r="W2135" s="42" t="s">
        <v>73</v>
      </c>
      <c r="X2135" s="98">
        <v>40850</v>
      </c>
      <c r="Y2135" s="98">
        <v>40994</v>
      </c>
      <c r="Z2135" s="44">
        <f t="shared" si="198"/>
        <v>2011</v>
      </c>
      <c r="AA2135" s="44">
        <f t="shared" si="199"/>
        <v>11</v>
      </c>
      <c r="AB2135" s="44">
        <v>0</v>
      </c>
      <c r="AC2135" s="85" t="s">
        <v>8602</v>
      </c>
      <c r="AD2135" s="85" t="s">
        <v>8602</v>
      </c>
      <c r="AE2135" s="85" t="s">
        <v>8602</v>
      </c>
      <c r="AF2135" s="85" t="s">
        <v>8602</v>
      </c>
      <c r="AG2135" s="85" t="s">
        <v>8602</v>
      </c>
      <c r="AH2135" s="85" t="s">
        <v>8602</v>
      </c>
      <c r="AI2135" s="85" t="s">
        <v>8602</v>
      </c>
      <c r="AJ2135" s="85" t="s">
        <v>8602</v>
      </c>
      <c r="AK2135" s="85" t="s">
        <v>8602</v>
      </c>
      <c r="AL2135" s="85" t="s">
        <v>8602</v>
      </c>
      <c r="AM2135" s="47">
        <v>1</v>
      </c>
      <c r="AN2135" s="47">
        <v>1</v>
      </c>
      <c r="AO2135" s="47">
        <v>1</v>
      </c>
      <c r="AP2135" s="47">
        <v>88</v>
      </c>
      <c r="AQ2135" s="47"/>
      <c r="AR2135" s="47"/>
      <c r="AS2135" s="118">
        <v>0</v>
      </c>
      <c r="AT2135" s="49">
        <v>1</v>
      </c>
      <c r="AU2135" s="49">
        <v>1</v>
      </c>
      <c r="AV2135" s="47"/>
      <c r="AW2135" s="49">
        <v>1</v>
      </c>
      <c r="AX2135" s="49"/>
      <c r="AY2135" s="44">
        <f t="shared" si="200"/>
        <v>145</v>
      </c>
      <c r="AZ2135" s="47"/>
      <c r="BA2135" s="47"/>
      <c r="BB2135" s="47"/>
      <c r="BC2135" s="48"/>
      <c r="BD2135" s="62"/>
      <c r="BE2135" s="62"/>
      <c r="BF2135" s="50"/>
      <c r="BG2135" s="51"/>
      <c r="BH2135" s="51">
        <f t="shared" si="197"/>
        <v>1</v>
      </c>
      <c r="BI2135" s="51">
        <v>1</v>
      </c>
      <c r="BJ2135" s="52"/>
      <c r="BK2135" s="52"/>
      <c r="BL2135" s="53"/>
      <c r="BM2135" s="47" t="e">
        <f>COUNTIFS(A$2:$AC2135,#REF!,M$2:$AL2135,M2135)</f>
        <v>#VALUE!</v>
      </c>
      <c r="BN2135" s="47">
        <v>0</v>
      </c>
      <c r="BO2135" s="54">
        <v>145</v>
      </c>
      <c r="BP2135" s="54">
        <v>0</v>
      </c>
      <c r="BQ2135" s="47">
        <v>145</v>
      </c>
      <c r="BR2135" s="49">
        <v>1</v>
      </c>
      <c r="BS2135" s="49">
        <v>1</v>
      </c>
      <c r="BT2135" s="44">
        <f t="shared" si="201"/>
        <v>217</v>
      </c>
      <c r="BW2135" s="40" t="s">
        <v>67</v>
      </c>
      <c r="BY2135" s="55"/>
      <c r="BZ2135" s="1" t="s">
        <v>22426</v>
      </c>
    </row>
    <row r="2136" spans="1:78" ht="15" customHeight="1">
      <c r="A2136" s="25" t="s">
        <v>8596</v>
      </c>
      <c r="B2136" s="42" t="s">
        <v>11110</v>
      </c>
      <c r="D2136" s="263">
        <v>0</v>
      </c>
      <c r="E2136" s="85" t="s">
        <v>76</v>
      </c>
      <c r="F2136" s="116" t="s">
        <v>1453</v>
      </c>
      <c r="G2136" s="266"/>
      <c r="H2136" s="266"/>
      <c r="I2136" s="85" t="s">
        <v>126</v>
      </c>
      <c r="J2136" s="43" t="s">
        <v>394</v>
      </c>
      <c r="M2136" s="44" t="s">
        <v>125</v>
      </c>
      <c r="N2136" s="45" t="s">
        <v>126</v>
      </c>
      <c r="O2136" s="42" t="s">
        <v>100</v>
      </c>
      <c r="P2136" s="42" t="s">
        <v>101</v>
      </c>
      <c r="Q2136" s="85" t="s">
        <v>105</v>
      </c>
      <c r="R2136" s="85" t="s">
        <v>73</v>
      </c>
      <c r="S2136" s="42" t="s">
        <v>11111</v>
      </c>
      <c r="T2136" s="42" t="s">
        <v>11112</v>
      </c>
      <c r="U2136" s="117" t="s">
        <v>11112</v>
      </c>
      <c r="V2136" s="42" t="s">
        <v>73</v>
      </c>
      <c r="W2136" s="42" t="s">
        <v>73</v>
      </c>
      <c r="X2136" s="107">
        <v>40650</v>
      </c>
      <c r="Y2136" s="107">
        <v>40938</v>
      </c>
      <c r="Z2136" s="44">
        <f t="shared" si="198"/>
        <v>2011</v>
      </c>
      <c r="AA2136" s="44">
        <f t="shared" si="199"/>
        <v>4</v>
      </c>
      <c r="AB2136" s="44">
        <v>0</v>
      </c>
      <c r="AC2136" s="85" t="s">
        <v>126</v>
      </c>
      <c r="AD2136" s="85" t="s">
        <v>394</v>
      </c>
      <c r="AE2136" s="85" t="s">
        <v>8602</v>
      </c>
      <c r="AF2136" s="85" t="s">
        <v>8602</v>
      </c>
      <c r="AG2136" s="85" t="s">
        <v>8602</v>
      </c>
      <c r="AH2136" s="85" t="s">
        <v>8602</v>
      </c>
      <c r="AI2136" s="85" t="s">
        <v>8602</v>
      </c>
      <c r="AJ2136" s="85" t="s">
        <v>8602</v>
      </c>
      <c r="AK2136" s="85" t="s">
        <v>8602</v>
      </c>
      <c r="AL2136" s="85" t="s">
        <v>8602</v>
      </c>
      <c r="AM2136" s="47">
        <v>1</v>
      </c>
      <c r="AN2136" s="47">
        <v>1</v>
      </c>
      <c r="AO2136" s="47">
        <v>1</v>
      </c>
      <c r="AP2136" s="47">
        <v>88</v>
      </c>
      <c r="AQ2136" s="47"/>
      <c r="AR2136" s="47"/>
      <c r="AS2136" s="118">
        <v>0</v>
      </c>
      <c r="AT2136" s="49">
        <v>1</v>
      </c>
      <c r="AU2136" s="49">
        <v>1</v>
      </c>
      <c r="AV2136" s="47"/>
      <c r="AW2136" s="49">
        <v>1</v>
      </c>
      <c r="AX2136" s="49"/>
      <c r="AY2136" s="44">
        <f t="shared" si="200"/>
        <v>289</v>
      </c>
      <c r="AZ2136" s="47"/>
      <c r="BA2136" s="47"/>
      <c r="BB2136" s="47"/>
      <c r="BC2136" s="48"/>
      <c r="BD2136" s="62"/>
      <c r="BE2136" s="62"/>
      <c r="BF2136" s="50"/>
      <c r="BG2136" s="51"/>
      <c r="BH2136" s="51">
        <f t="shared" si="197"/>
        <v>1</v>
      </c>
      <c r="BI2136" s="51">
        <v>1</v>
      </c>
      <c r="BJ2136" s="52"/>
      <c r="BK2136" s="52"/>
      <c r="BL2136" s="53"/>
      <c r="BM2136" s="47" t="e">
        <f>COUNTIFS(A$2:$AC2136,#REF!,M$2:$AL2136,M2136)</f>
        <v>#VALUE!</v>
      </c>
      <c r="BN2136" s="47">
        <v>0</v>
      </c>
      <c r="BO2136" s="54">
        <v>289</v>
      </c>
      <c r="BP2136" s="54">
        <v>0</v>
      </c>
      <c r="BQ2136" s="47">
        <v>289</v>
      </c>
      <c r="BR2136" s="49">
        <v>1</v>
      </c>
      <c r="BS2136" s="49">
        <v>1</v>
      </c>
      <c r="BT2136" s="44">
        <f t="shared" si="201"/>
        <v>17</v>
      </c>
      <c r="BW2136" s="40" t="s">
        <v>67</v>
      </c>
      <c r="BY2136" s="55"/>
      <c r="BZ2136" s="1" t="s">
        <v>22426</v>
      </c>
    </row>
    <row r="2137" spans="1:78" ht="15" customHeight="1">
      <c r="A2137" s="25" t="s">
        <v>8596</v>
      </c>
      <c r="B2137" s="42" t="s">
        <v>11113</v>
      </c>
      <c r="D2137" s="263">
        <v>0</v>
      </c>
      <c r="E2137" s="85" t="s">
        <v>76</v>
      </c>
      <c r="F2137" s="116" t="s">
        <v>1453</v>
      </c>
      <c r="G2137" s="266"/>
      <c r="H2137" s="266"/>
      <c r="I2137" s="85" t="s">
        <v>126</v>
      </c>
      <c r="J2137" s="43" t="s">
        <v>394</v>
      </c>
      <c r="M2137" s="44" t="s">
        <v>125</v>
      </c>
      <c r="N2137" s="45" t="s">
        <v>126</v>
      </c>
      <c r="O2137" s="42" t="s">
        <v>93</v>
      </c>
      <c r="P2137" s="42" t="s">
        <v>103</v>
      </c>
      <c r="Q2137" s="85" t="s">
        <v>105</v>
      </c>
      <c r="R2137" s="85" t="s">
        <v>73</v>
      </c>
      <c r="S2137" s="77" t="s">
        <v>11114</v>
      </c>
      <c r="T2137" s="42" t="s">
        <v>8069</v>
      </c>
      <c r="U2137" s="117" t="s">
        <v>8069</v>
      </c>
      <c r="V2137" s="42" t="s">
        <v>73</v>
      </c>
      <c r="W2137" s="42" t="s">
        <v>73</v>
      </c>
      <c r="X2137" s="107">
        <v>40630</v>
      </c>
      <c r="Y2137" s="107">
        <v>40735</v>
      </c>
      <c r="Z2137" s="44">
        <f t="shared" si="198"/>
        <v>2011</v>
      </c>
      <c r="AA2137" s="44">
        <f t="shared" si="199"/>
        <v>3</v>
      </c>
      <c r="AB2137" s="44">
        <v>0</v>
      </c>
      <c r="AC2137" s="85" t="s">
        <v>11115</v>
      </c>
      <c r="AD2137" s="85" t="s">
        <v>133</v>
      </c>
      <c r="AE2137" s="85" t="s">
        <v>8602</v>
      </c>
      <c r="AF2137" s="85" t="s">
        <v>8602</v>
      </c>
      <c r="AG2137" s="85" t="s">
        <v>8602</v>
      </c>
      <c r="AH2137" s="85" t="s">
        <v>8602</v>
      </c>
      <c r="AI2137" s="85" t="s">
        <v>8602</v>
      </c>
      <c r="AJ2137" s="85" t="s">
        <v>8602</v>
      </c>
      <c r="AK2137" s="85" t="s">
        <v>8602</v>
      </c>
      <c r="AL2137" s="85" t="s">
        <v>8602</v>
      </c>
      <c r="AM2137" s="47">
        <v>1</v>
      </c>
      <c r="AN2137" s="47">
        <v>1</v>
      </c>
      <c r="AO2137" s="47">
        <v>1</v>
      </c>
      <c r="AP2137" s="47">
        <v>88</v>
      </c>
      <c r="AQ2137" s="47"/>
      <c r="AR2137" s="47"/>
      <c r="AS2137" s="47">
        <v>1</v>
      </c>
      <c r="AT2137" s="49">
        <v>1</v>
      </c>
      <c r="AU2137" s="49">
        <v>1</v>
      </c>
      <c r="AV2137" s="47"/>
      <c r="AW2137" s="49">
        <v>1</v>
      </c>
      <c r="AX2137" s="49"/>
      <c r="AY2137" s="44">
        <f t="shared" si="200"/>
        <v>106</v>
      </c>
      <c r="AZ2137" s="47"/>
      <c r="BA2137" s="47"/>
      <c r="BB2137" s="47"/>
      <c r="BC2137" s="48"/>
      <c r="BD2137" s="62"/>
      <c r="BE2137" s="62"/>
      <c r="BF2137" s="50"/>
      <c r="BG2137" s="51"/>
      <c r="BH2137" s="51">
        <f t="shared" si="197"/>
        <v>1</v>
      </c>
      <c r="BI2137" s="51">
        <v>1</v>
      </c>
      <c r="BJ2137" s="52"/>
      <c r="BK2137" s="52"/>
      <c r="BL2137" s="53"/>
      <c r="BM2137" s="47" t="e">
        <f>COUNTIFS(A$2:$AC2137,#REF!,M$2:$AL2137,M2137)</f>
        <v>#VALUE!</v>
      </c>
      <c r="BN2137" s="47">
        <v>0</v>
      </c>
      <c r="BO2137" s="54">
        <v>106</v>
      </c>
      <c r="BP2137" s="54">
        <v>0</v>
      </c>
      <c r="BQ2137" s="47">
        <v>106</v>
      </c>
      <c r="BR2137" s="49">
        <v>1</v>
      </c>
      <c r="BS2137" s="49">
        <v>1</v>
      </c>
      <c r="BT2137" s="44">
        <f t="shared" si="201"/>
        <v>0</v>
      </c>
      <c r="BW2137" s="103" t="s">
        <v>11116</v>
      </c>
      <c r="BY2137" s="55"/>
      <c r="BZ2137" s="1" t="s">
        <v>22426</v>
      </c>
    </row>
    <row r="2138" spans="1:78" ht="15" customHeight="1">
      <c r="A2138" s="25" t="s">
        <v>8596</v>
      </c>
      <c r="B2138" s="42" t="s">
        <v>11117</v>
      </c>
      <c r="D2138" s="263">
        <v>0</v>
      </c>
      <c r="E2138" s="85" t="s">
        <v>76</v>
      </c>
      <c r="F2138" s="116" t="s">
        <v>1453</v>
      </c>
      <c r="G2138" s="266"/>
      <c r="H2138" s="266"/>
      <c r="I2138" s="85" t="s">
        <v>126</v>
      </c>
      <c r="J2138" s="43" t="s">
        <v>394</v>
      </c>
      <c r="M2138" s="44" t="s">
        <v>125</v>
      </c>
      <c r="N2138" s="45" t="s">
        <v>126</v>
      </c>
      <c r="O2138" s="42" t="s">
        <v>110</v>
      </c>
      <c r="P2138" s="42" t="s">
        <v>111</v>
      </c>
      <c r="Q2138" s="85" t="s">
        <v>105</v>
      </c>
      <c r="R2138" s="85" t="s">
        <v>73</v>
      </c>
      <c r="S2138" s="42" t="s">
        <v>7859</v>
      </c>
      <c r="T2138" s="42" t="s">
        <v>7860</v>
      </c>
      <c r="U2138" s="117" t="s">
        <v>7860</v>
      </c>
      <c r="V2138" s="42" t="s">
        <v>73</v>
      </c>
      <c r="W2138" s="42" t="s">
        <v>73</v>
      </c>
      <c r="X2138" s="107">
        <v>40579</v>
      </c>
      <c r="Y2138" s="107">
        <v>40679</v>
      </c>
      <c r="Z2138" s="44">
        <f t="shared" si="198"/>
        <v>2011</v>
      </c>
      <c r="AA2138" s="44">
        <f t="shared" si="199"/>
        <v>2</v>
      </c>
      <c r="AB2138" s="44">
        <v>0</v>
      </c>
      <c r="AC2138" s="85" t="s">
        <v>6949</v>
      </c>
      <c r="AD2138" s="85" t="s">
        <v>7861</v>
      </c>
      <c r="AE2138" s="85" t="s">
        <v>8602</v>
      </c>
      <c r="AF2138" s="85" t="s">
        <v>8602</v>
      </c>
      <c r="AG2138" s="85" t="s">
        <v>7862</v>
      </c>
      <c r="AH2138" s="85" t="s">
        <v>7863</v>
      </c>
      <c r="AI2138" s="85" t="s">
        <v>8602</v>
      </c>
      <c r="AJ2138" s="85" t="s">
        <v>8602</v>
      </c>
      <c r="AK2138" s="85" t="s">
        <v>8602</v>
      </c>
      <c r="AL2138" s="85" t="s">
        <v>8602</v>
      </c>
      <c r="AM2138" s="47">
        <v>1</v>
      </c>
      <c r="AN2138" s="47">
        <v>1</v>
      </c>
      <c r="AO2138" s="47">
        <v>1</v>
      </c>
      <c r="AP2138" s="47">
        <v>88</v>
      </c>
      <c r="AQ2138" s="47"/>
      <c r="AR2138" s="47"/>
      <c r="AS2138" s="118">
        <v>0</v>
      </c>
      <c r="AT2138" s="49">
        <v>1</v>
      </c>
      <c r="AU2138" s="49">
        <v>1</v>
      </c>
      <c r="AV2138" s="47"/>
      <c r="AW2138" s="49">
        <v>1</v>
      </c>
      <c r="AX2138" s="49"/>
      <c r="AY2138" s="44">
        <f t="shared" si="200"/>
        <v>101</v>
      </c>
      <c r="AZ2138" s="47"/>
      <c r="BA2138" s="47"/>
      <c r="BB2138" s="47"/>
      <c r="BC2138" s="48"/>
      <c r="BD2138" s="62"/>
      <c r="BE2138" s="124">
        <f>EK2138</f>
        <v>0</v>
      </c>
      <c r="BF2138" s="50"/>
      <c r="BG2138" s="51"/>
      <c r="BH2138" s="51">
        <f t="shared" si="197"/>
        <v>1</v>
      </c>
      <c r="BI2138" s="51">
        <v>1</v>
      </c>
      <c r="BJ2138" s="52"/>
      <c r="BK2138" s="52"/>
      <c r="BL2138" s="53"/>
      <c r="BM2138" s="47" t="e">
        <f>COUNTIFS(A$2:$AC2138,#REF!,M$2:$AL2138,M2138)</f>
        <v>#VALUE!</v>
      </c>
      <c r="BN2138" s="47">
        <v>0</v>
      </c>
      <c r="BO2138" s="54">
        <v>101</v>
      </c>
      <c r="BP2138" s="54">
        <v>0</v>
      </c>
      <c r="BQ2138" s="47">
        <v>101</v>
      </c>
      <c r="BR2138" s="49">
        <v>1</v>
      </c>
      <c r="BS2138" s="49">
        <v>1</v>
      </c>
      <c r="BT2138" s="44">
        <f t="shared" si="201"/>
        <v>0</v>
      </c>
      <c r="BW2138" s="103" t="s">
        <v>9111</v>
      </c>
      <c r="BY2138" s="55"/>
      <c r="BZ2138" s="1" t="s">
        <v>22426</v>
      </c>
    </row>
    <row r="2139" spans="1:78" ht="15" customHeight="1">
      <c r="A2139" s="25" t="s">
        <v>8596</v>
      </c>
      <c r="B2139" s="42" t="s">
        <v>11118</v>
      </c>
      <c r="D2139" s="263">
        <v>0</v>
      </c>
      <c r="E2139" s="85" t="s">
        <v>76</v>
      </c>
      <c r="F2139" s="116" t="s">
        <v>1453</v>
      </c>
      <c r="G2139" s="266"/>
      <c r="H2139" s="266"/>
      <c r="I2139" s="85" t="s">
        <v>126</v>
      </c>
      <c r="J2139" s="43" t="s">
        <v>394</v>
      </c>
      <c r="M2139" s="44" t="s">
        <v>125</v>
      </c>
      <c r="N2139" s="45" t="s">
        <v>126</v>
      </c>
      <c r="O2139" s="42" t="s">
        <v>93</v>
      </c>
      <c r="P2139" s="42" t="s">
        <v>103</v>
      </c>
      <c r="Q2139" s="85" t="s">
        <v>105</v>
      </c>
      <c r="R2139" s="85" t="s">
        <v>73</v>
      </c>
      <c r="S2139" s="42" t="s">
        <v>11119</v>
      </c>
      <c r="T2139" s="42" t="s">
        <v>11120</v>
      </c>
      <c r="U2139" s="117" t="s">
        <v>11120</v>
      </c>
      <c r="V2139" s="42" t="s">
        <v>73</v>
      </c>
      <c r="W2139" s="42" t="s">
        <v>73</v>
      </c>
      <c r="X2139" s="107">
        <v>40724</v>
      </c>
      <c r="Y2139" s="107">
        <v>40825</v>
      </c>
      <c r="Z2139" s="44">
        <f t="shared" si="198"/>
        <v>2011</v>
      </c>
      <c r="AA2139" s="44">
        <f t="shared" si="199"/>
        <v>6</v>
      </c>
      <c r="AB2139" s="44">
        <v>0</v>
      </c>
      <c r="AC2139" s="85" t="s">
        <v>11121</v>
      </c>
      <c r="AD2139" s="85" t="s">
        <v>11122</v>
      </c>
      <c r="AE2139" s="85" t="s">
        <v>8602</v>
      </c>
      <c r="AF2139" s="85" t="s">
        <v>8602</v>
      </c>
      <c r="AG2139" s="85" t="s">
        <v>8602</v>
      </c>
      <c r="AH2139" s="85" t="s">
        <v>8602</v>
      </c>
      <c r="AI2139" s="85" t="s">
        <v>8602</v>
      </c>
      <c r="AJ2139" s="85" t="s">
        <v>8602</v>
      </c>
      <c r="AK2139" s="85" t="s">
        <v>8602</v>
      </c>
      <c r="AL2139" s="85" t="s">
        <v>8602</v>
      </c>
      <c r="AM2139" s="47">
        <v>1</v>
      </c>
      <c r="AN2139" s="47">
        <v>1</v>
      </c>
      <c r="AO2139" s="47">
        <v>1</v>
      </c>
      <c r="AP2139" s="47">
        <v>88</v>
      </c>
      <c r="AQ2139" s="47"/>
      <c r="AR2139" s="47"/>
      <c r="AS2139" s="47">
        <v>1</v>
      </c>
      <c r="AT2139" s="49">
        <v>1</v>
      </c>
      <c r="AU2139" s="61">
        <v>1</v>
      </c>
      <c r="AV2139" s="47"/>
      <c r="AW2139" s="49">
        <v>1</v>
      </c>
      <c r="AX2139" s="49"/>
      <c r="AY2139" s="44">
        <f t="shared" si="200"/>
        <v>102</v>
      </c>
      <c r="AZ2139" s="47"/>
      <c r="BA2139" s="47"/>
      <c r="BB2139" s="47"/>
      <c r="BC2139" s="48"/>
      <c r="BD2139" s="62"/>
      <c r="BE2139" s="62"/>
      <c r="BF2139" s="50"/>
      <c r="BG2139" s="51"/>
      <c r="BH2139" s="51">
        <f t="shared" si="197"/>
        <v>1</v>
      </c>
      <c r="BI2139" s="51">
        <v>1</v>
      </c>
      <c r="BJ2139" s="52"/>
      <c r="BK2139" s="52"/>
      <c r="BL2139" s="53"/>
      <c r="BM2139" s="47" t="e">
        <f>COUNTIFS(A$2:$AC2139,#REF!,M$2:$AL2139,M2139)</f>
        <v>#VALUE!</v>
      </c>
      <c r="BN2139" s="47">
        <v>0</v>
      </c>
      <c r="BO2139" s="54">
        <v>102</v>
      </c>
      <c r="BP2139" s="54">
        <v>0</v>
      </c>
      <c r="BQ2139" s="47">
        <v>102</v>
      </c>
      <c r="BR2139" s="61">
        <v>1</v>
      </c>
      <c r="BS2139" s="49">
        <v>1</v>
      </c>
      <c r="BT2139" s="44">
        <f t="shared" si="201"/>
        <v>91</v>
      </c>
      <c r="BW2139" s="40" t="s">
        <v>67</v>
      </c>
      <c r="BY2139" s="55"/>
      <c r="BZ2139" s="1" t="s">
        <v>22426</v>
      </c>
    </row>
    <row r="2140" spans="1:78" ht="15" customHeight="1">
      <c r="A2140" s="25" t="s">
        <v>8596</v>
      </c>
      <c r="B2140" s="42" t="s">
        <v>11123</v>
      </c>
      <c r="D2140" s="263">
        <v>0</v>
      </c>
      <c r="E2140" s="85" t="s">
        <v>76</v>
      </c>
      <c r="F2140" s="116" t="s">
        <v>1453</v>
      </c>
      <c r="G2140" s="266"/>
      <c r="H2140" s="266"/>
      <c r="I2140" s="85" t="s">
        <v>581</v>
      </c>
      <c r="J2140" s="43" t="s">
        <v>582</v>
      </c>
      <c r="M2140" s="44" t="s">
        <v>125</v>
      </c>
      <c r="N2140" s="45" t="s">
        <v>581</v>
      </c>
      <c r="O2140" s="42" t="s">
        <v>112</v>
      </c>
      <c r="P2140" s="42" t="s">
        <v>113</v>
      </c>
      <c r="Q2140" s="85" t="s">
        <v>105</v>
      </c>
      <c r="R2140" s="85" t="s">
        <v>73</v>
      </c>
      <c r="S2140" s="42" t="s">
        <v>11124</v>
      </c>
      <c r="T2140" s="42" t="s">
        <v>11125</v>
      </c>
      <c r="U2140" s="117" t="s">
        <v>11125</v>
      </c>
      <c r="V2140" s="42" t="s">
        <v>73</v>
      </c>
      <c r="W2140" s="42" t="s">
        <v>73</v>
      </c>
      <c r="X2140" s="107">
        <v>40730</v>
      </c>
      <c r="Y2140" s="107">
        <v>40812</v>
      </c>
      <c r="Z2140" s="44">
        <f t="shared" si="198"/>
        <v>2011</v>
      </c>
      <c r="AA2140" s="44">
        <f t="shared" si="199"/>
        <v>7</v>
      </c>
      <c r="AB2140" s="44">
        <v>0</v>
      </c>
      <c r="AC2140" s="85" t="s">
        <v>11126</v>
      </c>
      <c r="AD2140" s="85" t="s">
        <v>11127</v>
      </c>
      <c r="AE2140" s="85" t="s">
        <v>8602</v>
      </c>
      <c r="AF2140" s="85" t="s">
        <v>8602</v>
      </c>
      <c r="AG2140" s="85" t="s">
        <v>8602</v>
      </c>
      <c r="AH2140" s="85" t="s">
        <v>8602</v>
      </c>
      <c r="AI2140" s="85" t="s">
        <v>8602</v>
      </c>
      <c r="AJ2140" s="85" t="s">
        <v>8602</v>
      </c>
      <c r="AK2140" s="85" t="s">
        <v>8602</v>
      </c>
      <c r="AL2140" s="85" t="s">
        <v>8602</v>
      </c>
      <c r="AM2140" s="47">
        <v>1</v>
      </c>
      <c r="AN2140" s="47">
        <v>1</v>
      </c>
      <c r="AO2140" s="47">
        <v>1</v>
      </c>
      <c r="AP2140" s="47">
        <v>88</v>
      </c>
      <c r="AQ2140" s="47"/>
      <c r="AR2140" s="47"/>
      <c r="AS2140" s="118">
        <v>0</v>
      </c>
      <c r="AT2140" s="49">
        <v>1</v>
      </c>
      <c r="AU2140" s="49">
        <v>1</v>
      </c>
      <c r="AV2140" s="47"/>
      <c r="AW2140" s="49">
        <v>1</v>
      </c>
      <c r="AX2140" s="49"/>
      <c r="AY2140" s="44">
        <f t="shared" si="200"/>
        <v>83</v>
      </c>
      <c r="AZ2140" s="47"/>
      <c r="BA2140" s="47"/>
      <c r="BB2140" s="47"/>
      <c r="BC2140" s="48"/>
      <c r="BD2140" s="62"/>
      <c r="BE2140" s="62"/>
      <c r="BF2140" s="50"/>
      <c r="BG2140" s="51"/>
      <c r="BH2140" s="51">
        <f t="shared" si="197"/>
        <v>1</v>
      </c>
      <c r="BI2140" s="51">
        <v>1</v>
      </c>
      <c r="BJ2140" s="52"/>
      <c r="BK2140" s="52"/>
      <c r="BL2140" s="53"/>
      <c r="BM2140" s="47" t="e">
        <f>COUNTIFS(A$2:$AC2140,#REF!,M$2:$AL2140,M2140)</f>
        <v>#VALUE!</v>
      </c>
      <c r="BN2140" s="47">
        <v>1</v>
      </c>
      <c r="BO2140" s="54">
        <v>83</v>
      </c>
      <c r="BP2140" s="54">
        <v>0</v>
      </c>
      <c r="BQ2140" s="47">
        <v>83</v>
      </c>
      <c r="BR2140" s="49">
        <v>1</v>
      </c>
      <c r="BS2140" s="49">
        <v>1</v>
      </c>
      <c r="BT2140" s="44">
        <f t="shared" si="201"/>
        <v>97</v>
      </c>
      <c r="BW2140" s="40" t="s">
        <v>67</v>
      </c>
      <c r="BY2140" s="55"/>
      <c r="BZ2140" s="1" t="s">
        <v>22426</v>
      </c>
    </row>
    <row r="2141" spans="1:78" ht="15" customHeight="1">
      <c r="A2141" s="25" t="s">
        <v>8596</v>
      </c>
      <c r="B2141" s="42" t="s">
        <v>11128</v>
      </c>
      <c r="D2141" s="263">
        <v>0</v>
      </c>
      <c r="E2141" s="85" t="s">
        <v>76</v>
      </c>
      <c r="F2141" s="116" t="s">
        <v>1453</v>
      </c>
      <c r="G2141" s="266"/>
      <c r="H2141" s="266"/>
      <c r="I2141" s="85" t="s">
        <v>581</v>
      </c>
      <c r="J2141" s="43" t="s">
        <v>582</v>
      </c>
      <c r="M2141" s="44" t="s">
        <v>125</v>
      </c>
      <c r="N2141" s="45" t="s">
        <v>581</v>
      </c>
      <c r="O2141" s="42" t="s">
        <v>86</v>
      </c>
      <c r="P2141" s="42" t="s">
        <v>87</v>
      </c>
      <c r="Q2141" s="85" t="s">
        <v>949</v>
      </c>
      <c r="R2141" s="85" t="s">
        <v>73</v>
      </c>
      <c r="S2141" s="42" t="s">
        <v>11129</v>
      </c>
      <c r="T2141" s="42" t="s">
        <v>11130</v>
      </c>
      <c r="U2141" s="117" t="s">
        <v>11130</v>
      </c>
      <c r="V2141" s="42" t="s">
        <v>73</v>
      </c>
      <c r="W2141" s="42" t="s">
        <v>73</v>
      </c>
      <c r="X2141" s="107">
        <v>40737</v>
      </c>
      <c r="Y2141" s="107">
        <v>40833</v>
      </c>
      <c r="Z2141" s="44">
        <f t="shared" si="198"/>
        <v>2011</v>
      </c>
      <c r="AA2141" s="44">
        <f t="shared" si="199"/>
        <v>7</v>
      </c>
      <c r="AB2141" s="44">
        <v>0</v>
      </c>
      <c r="AC2141" s="85" t="s">
        <v>581</v>
      </c>
      <c r="AD2141" s="85" t="s">
        <v>582</v>
      </c>
      <c r="AE2141" s="85" t="s">
        <v>8602</v>
      </c>
      <c r="AF2141" s="85" t="s">
        <v>8602</v>
      </c>
      <c r="AG2141" s="85" t="s">
        <v>8602</v>
      </c>
      <c r="AH2141" s="85" t="s">
        <v>8602</v>
      </c>
      <c r="AI2141" s="85" t="s">
        <v>8602</v>
      </c>
      <c r="AJ2141" s="85" t="s">
        <v>8602</v>
      </c>
      <c r="AK2141" s="85" t="s">
        <v>8602</v>
      </c>
      <c r="AL2141" s="85" t="s">
        <v>8602</v>
      </c>
      <c r="AM2141" s="47">
        <v>1</v>
      </c>
      <c r="AN2141" s="47">
        <v>1</v>
      </c>
      <c r="AO2141" s="47">
        <v>1</v>
      </c>
      <c r="AP2141" s="47">
        <v>88</v>
      </c>
      <c r="AQ2141" s="47"/>
      <c r="AR2141" s="47"/>
      <c r="AS2141" s="118">
        <v>0</v>
      </c>
      <c r="AT2141" s="49">
        <v>1</v>
      </c>
      <c r="AU2141" s="49">
        <v>1</v>
      </c>
      <c r="AV2141" s="47"/>
      <c r="AW2141" s="49">
        <v>1</v>
      </c>
      <c r="AX2141" s="49"/>
      <c r="AY2141" s="44">
        <f t="shared" si="200"/>
        <v>97</v>
      </c>
      <c r="AZ2141" s="47"/>
      <c r="BA2141" s="47"/>
      <c r="BB2141" s="47"/>
      <c r="BC2141" s="48"/>
      <c r="BD2141" s="62"/>
      <c r="BE2141" s="62"/>
      <c r="BF2141" s="50"/>
      <c r="BG2141" s="51"/>
      <c r="BH2141" s="51">
        <f t="shared" si="197"/>
        <v>1</v>
      </c>
      <c r="BI2141" s="51">
        <v>1</v>
      </c>
      <c r="BJ2141" s="52"/>
      <c r="BK2141" s="52"/>
      <c r="BL2141" s="53"/>
      <c r="BM2141" s="47" t="e">
        <f>COUNTIFS(A$2:$AC2141,#REF!,M$2:$AL2141,M2141)</f>
        <v>#VALUE!</v>
      </c>
      <c r="BN2141" s="47">
        <v>0</v>
      </c>
      <c r="BO2141" s="54">
        <v>97</v>
      </c>
      <c r="BP2141" s="54">
        <v>0</v>
      </c>
      <c r="BQ2141" s="47">
        <v>97</v>
      </c>
      <c r="BR2141" s="49">
        <v>1</v>
      </c>
      <c r="BS2141" s="49">
        <v>1</v>
      </c>
      <c r="BT2141" s="44">
        <f t="shared" si="201"/>
        <v>104</v>
      </c>
      <c r="BW2141" s="40" t="s">
        <v>67</v>
      </c>
      <c r="BY2141" s="55"/>
      <c r="BZ2141" s="1" t="s">
        <v>22426</v>
      </c>
    </row>
    <row r="2142" spans="1:78" ht="15" customHeight="1">
      <c r="A2142" s="25" t="s">
        <v>8596</v>
      </c>
      <c r="B2142" s="42" t="s">
        <v>11131</v>
      </c>
      <c r="D2142" s="263">
        <v>0</v>
      </c>
      <c r="E2142" s="85" t="s">
        <v>76</v>
      </c>
      <c r="F2142" s="116" t="s">
        <v>1453</v>
      </c>
      <c r="G2142" s="266"/>
      <c r="H2142" s="266"/>
      <c r="I2142" s="85" t="s">
        <v>11132</v>
      </c>
      <c r="J2142" s="43" t="s">
        <v>11133</v>
      </c>
      <c r="M2142" s="44" t="s">
        <v>109</v>
      </c>
      <c r="N2142" s="45" t="s">
        <v>187</v>
      </c>
      <c r="O2142" s="42" t="s">
        <v>86</v>
      </c>
      <c r="P2142" s="42" t="s">
        <v>87</v>
      </c>
      <c r="Q2142" s="85" t="s">
        <v>105</v>
      </c>
      <c r="R2142" s="85" t="s">
        <v>73</v>
      </c>
      <c r="S2142" s="42" t="s">
        <v>11134</v>
      </c>
      <c r="T2142" s="42" t="s">
        <v>11135</v>
      </c>
      <c r="U2142" s="117" t="s">
        <v>11135</v>
      </c>
      <c r="V2142" s="42" t="s">
        <v>73</v>
      </c>
      <c r="W2142" s="42" t="s">
        <v>73</v>
      </c>
      <c r="X2142" s="260" t="s">
        <v>22184</v>
      </c>
      <c r="Y2142" s="107">
        <v>40908</v>
      </c>
      <c r="Z2142" s="262" t="s">
        <v>22184</v>
      </c>
      <c r="AA2142" s="262" t="s">
        <v>22184</v>
      </c>
      <c r="AB2142" s="44">
        <v>99</v>
      </c>
      <c r="AC2142" s="85" t="s">
        <v>11136</v>
      </c>
      <c r="AD2142" s="85" t="s">
        <v>3461</v>
      </c>
      <c r="AE2142" s="85" t="s">
        <v>8602</v>
      </c>
      <c r="AF2142" s="85" t="s">
        <v>8602</v>
      </c>
      <c r="AG2142" s="85" t="s">
        <v>8602</v>
      </c>
      <c r="AH2142" s="85" t="s">
        <v>8602</v>
      </c>
      <c r="AI2142" s="85" t="s">
        <v>8602</v>
      </c>
      <c r="AJ2142" s="85" t="s">
        <v>8602</v>
      </c>
      <c r="AK2142" s="85" t="s">
        <v>8602</v>
      </c>
      <c r="AL2142" s="85" t="s">
        <v>8602</v>
      </c>
      <c r="AM2142" s="47">
        <v>1</v>
      </c>
      <c r="AN2142" s="47">
        <v>1</v>
      </c>
      <c r="AO2142" s="47">
        <v>7</v>
      </c>
      <c r="AP2142" s="47">
        <v>88</v>
      </c>
      <c r="AQ2142" s="47"/>
      <c r="AR2142" s="47"/>
      <c r="AS2142" s="118">
        <v>0</v>
      </c>
      <c r="AT2142" s="49">
        <v>1</v>
      </c>
      <c r="AU2142" s="49">
        <v>1</v>
      </c>
      <c r="AV2142" s="47"/>
      <c r="AW2142" s="49">
        <v>1</v>
      </c>
      <c r="AX2142" s="49"/>
      <c r="AY2142" s="44">
        <f t="shared" si="200"/>
        <v>30910</v>
      </c>
      <c r="AZ2142" s="47"/>
      <c r="BA2142" s="47"/>
      <c r="BB2142" s="47"/>
      <c r="BC2142" s="48"/>
      <c r="BD2142" s="62"/>
      <c r="BE2142" s="62"/>
      <c r="BF2142" s="50"/>
      <c r="BG2142" s="51"/>
      <c r="BH2142" s="51">
        <f t="shared" ref="BH2142:BH2205" si="202">IF(AX2142&lt;7,1,IF(AX2142&lt;14,2,IF(AX2142&lt;21,3,IF(AX2142&lt;28,4,IF(AX2142&lt;35,5,IF(AX2142&lt;42,6,IF(AX2142&lt;49,7,8)))))))</f>
        <v>1</v>
      </c>
      <c r="BI2142" s="51">
        <v>1</v>
      </c>
      <c r="BJ2142" s="52"/>
      <c r="BK2142" s="52"/>
      <c r="BL2142" s="53"/>
      <c r="BM2142" s="47" t="e">
        <f>COUNTIFS(A$2:$AC2142,#REF!,M$2:$AL2142,M2142)</f>
        <v>#VALUE!</v>
      </c>
      <c r="BN2142" s="47">
        <v>1</v>
      </c>
      <c r="BO2142" s="54" t="e">
        <v>#VALUE!</v>
      </c>
      <c r="BP2142" s="54">
        <v>99</v>
      </c>
      <c r="BQ2142" s="47">
        <v>9999</v>
      </c>
      <c r="BR2142" s="49">
        <v>1</v>
      </c>
      <c r="BS2142" s="49">
        <v>1</v>
      </c>
      <c r="BT2142" s="44">
        <f t="shared" si="201"/>
        <v>0</v>
      </c>
      <c r="BW2142" s="40" t="s">
        <v>67</v>
      </c>
      <c r="BY2142" s="55"/>
      <c r="BZ2142" s="1" t="s">
        <v>22426</v>
      </c>
    </row>
    <row r="2143" spans="1:78" ht="15" customHeight="1">
      <c r="A2143" s="25" t="s">
        <v>8596</v>
      </c>
      <c r="B2143" s="42" t="s">
        <v>11137</v>
      </c>
      <c r="D2143" s="263">
        <v>0</v>
      </c>
      <c r="E2143" s="85" t="s">
        <v>76</v>
      </c>
      <c r="F2143" s="116" t="s">
        <v>1453</v>
      </c>
      <c r="G2143" s="266"/>
      <c r="H2143" s="266"/>
      <c r="I2143" s="85" t="s">
        <v>298</v>
      </c>
      <c r="J2143" s="43" t="s">
        <v>299</v>
      </c>
      <c r="M2143" s="44" t="s">
        <v>125</v>
      </c>
      <c r="N2143" s="45" t="s">
        <v>298</v>
      </c>
      <c r="O2143" s="42" t="s">
        <v>100</v>
      </c>
      <c r="P2143" s="42" t="s">
        <v>101</v>
      </c>
      <c r="Q2143" s="85" t="s">
        <v>105</v>
      </c>
      <c r="R2143" s="85" t="s">
        <v>73</v>
      </c>
      <c r="S2143" s="42" t="s">
        <v>5757</v>
      </c>
      <c r="T2143" s="42" t="s">
        <v>5758</v>
      </c>
      <c r="U2143" s="117" t="s">
        <v>5758</v>
      </c>
      <c r="V2143" s="42" t="s">
        <v>73</v>
      </c>
      <c r="W2143" s="42" t="s">
        <v>73</v>
      </c>
      <c r="X2143" s="107">
        <v>40536</v>
      </c>
      <c r="Y2143" s="107">
        <v>40664</v>
      </c>
      <c r="Z2143" s="44">
        <f t="shared" ref="Z2143:Z2148" si="203">YEAR(X2143)</f>
        <v>2010</v>
      </c>
      <c r="AA2143" s="44">
        <f t="shared" ref="AA2143:AA2148" si="204">MONTH(X2143)</f>
        <v>12</v>
      </c>
      <c r="AB2143" s="44">
        <v>0</v>
      </c>
      <c r="AC2143" s="77" t="s">
        <v>5759</v>
      </c>
      <c r="AD2143" s="77" t="s">
        <v>11138</v>
      </c>
      <c r="AE2143" s="85" t="s">
        <v>8602</v>
      </c>
      <c r="AF2143" s="85" t="s">
        <v>8602</v>
      </c>
      <c r="AG2143" s="85" t="s">
        <v>8602</v>
      </c>
      <c r="AH2143" s="85" t="s">
        <v>8602</v>
      </c>
      <c r="AI2143" s="85" t="s">
        <v>8602</v>
      </c>
      <c r="AJ2143" s="85" t="s">
        <v>8602</v>
      </c>
      <c r="AK2143" s="85" t="s">
        <v>8602</v>
      </c>
      <c r="AL2143" s="85" t="s">
        <v>8602</v>
      </c>
      <c r="AM2143" s="47">
        <v>1</v>
      </c>
      <c r="AN2143" s="47">
        <v>1</v>
      </c>
      <c r="AO2143" s="47">
        <v>1</v>
      </c>
      <c r="AP2143" s="47">
        <v>88</v>
      </c>
      <c r="AQ2143" s="47"/>
      <c r="AR2143" s="47"/>
      <c r="AS2143" s="118">
        <v>0</v>
      </c>
      <c r="AT2143" s="49">
        <v>1</v>
      </c>
      <c r="AU2143" s="49">
        <v>1</v>
      </c>
      <c r="AV2143" s="47"/>
      <c r="AW2143" s="49">
        <v>1</v>
      </c>
      <c r="AX2143" s="49"/>
      <c r="AY2143" s="44">
        <f t="shared" si="200"/>
        <v>129</v>
      </c>
      <c r="AZ2143" s="47"/>
      <c r="BA2143" s="47"/>
      <c r="BB2143" s="47"/>
      <c r="BC2143" s="48"/>
      <c r="BD2143" s="62"/>
      <c r="BE2143" s="62"/>
      <c r="BF2143" s="50"/>
      <c r="BG2143" s="51"/>
      <c r="BH2143" s="51">
        <f t="shared" si="202"/>
        <v>1</v>
      </c>
      <c r="BI2143" s="51">
        <v>1</v>
      </c>
      <c r="BJ2143" s="52"/>
      <c r="BK2143" s="52"/>
      <c r="BL2143" s="53"/>
      <c r="BM2143" s="47" t="e">
        <f>COUNTIFS(A$2:$AC2143,#REF!,M$2:$AL2143,M2143)</f>
        <v>#VALUE!</v>
      </c>
      <c r="BN2143" s="47">
        <v>0</v>
      </c>
      <c r="BO2143" s="54">
        <v>129</v>
      </c>
      <c r="BP2143" s="54">
        <v>0</v>
      </c>
      <c r="BQ2143" s="47">
        <v>129</v>
      </c>
      <c r="BR2143" s="49">
        <v>1</v>
      </c>
      <c r="BS2143" s="49">
        <v>1</v>
      </c>
      <c r="BT2143" s="44">
        <f t="shared" si="201"/>
        <v>0</v>
      </c>
      <c r="BW2143" s="103" t="s">
        <v>8263</v>
      </c>
      <c r="BY2143" s="55"/>
      <c r="BZ2143" s="1" t="s">
        <v>22426</v>
      </c>
    </row>
    <row r="2144" spans="1:78" ht="15" customHeight="1">
      <c r="A2144" s="25" t="s">
        <v>8596</v>
      </c>
      <c r="B2144" s="42" t="s">
        <v>11139</v>
      </c>
      <c r="D2144" s="263">
        <v>0</v>
      </c>
      <c r="E2144" s="85" t="s">
        <v>76</v>
      </c>
      <c r="F2144" s="116" t="s">
        <v>1453</v>
      </c>
      <c r="G2144" s="266"/>
      <c r="H2144" s="266"/>
      <c r="I2144" s="85" t="s">
        <v>258</v>
      </c>
      <c r="J2144" s="43" t="s">
        <v>259</v>
      </c>
      <c r="M2144" s="44" t="s">
        <v>125</v>
      </c>
      <c r="N2144" s="45" t="s">
        <v>258</v>
      </c>
      <c r="O2144" s="42" t="s">
        <v>100</v>
      </c>
      <c r="P2144" s="42" t="s">
        <v>101</v>
      </c>
      <c r="Q2144" s="85" t="s">
        <v>105</v>
      </c>
      <c r="R2144" s="85" t="s">
        <v>73</v>
      </c>
      <c r="S2144" s="42" t="s">
        <v>7616</v>
      </c>
      <c r="T2144" s="42" t="s">
        <v>7617</v>
      </c>
      <c r="U2144" s="117" t="s">
        <v>7618</v>
      </c>
      <c r="V2144" s="42" t="s">
        <v>73</v>
      </c>
      <c r="W2144" s="42" t="s">
        <v>73</v>
      </c>
      <c r="X2144" s="98">
        <v>40576</v>
      </c>
      <c r="Y2144" s="261" t="s">
        <v>22184</v>
      </c>
      <c r="Z2144" s="44">
        <f t="shared" si="203"/>
        <v>2011</v>
      </c>
      <c r="AA2144" s="44">
        <f t="shared" si="204"/>
        <v>2</v>
      </c>
      <c r="AB2144" s="44">
        <v>1</v>
      </c>
      <c r="AC2144" s="42" t="s">
        <v>258</v>
      </c>
      <c r="AD2144" s="42" t="s">
        <v>259</v>
      </c>
      <c r="AE2144" s="85" t="s">
        <v>8602</v>
      </c>
      <c r="AF2144" s="85" t="s">
        <v>8602</v>
      </c>
      <c r="AG2144" s="85" t="s">
        <v>8602</v>
      </c>
      <c r="AH2144" s="85" t="s">
        <v>8602</v>
      </c>
      <c r="AI2144" s="85" t="s">
        <v>8602</v>
      </c>
      <c r="AJ2144" s="85" t="s">
        <v>8602</v>
      </c>
      <c r="AK2144" s="85" t="s">
        <v>8602</v>
      </c>
      <c r="AL2144" s="85" t="s">
        <v>8602</v>
      </c>
      <c r="AM2144" s="47">
        <v>1</v>
      </c>
      <c r="AN2144" s="47">
        <v>1</v>
      </c>
      <c r="AO2144" s="47">
        <v>1</v>
      </c>
      <c r="AP2144" s="47">
        <v>88</v>
      </c>
      <c r="AQ2144" s="47"/>
      <c r="AR2144" s="47"/>
      <c r="AS2144" s="118">
        <v>0</v>
      </c>
      <c r="AT2144" s="49">
        <v>1</v>
      </c>
      <c r="AU2144" s="49">
        <v>1</v>
      </c>
      <c r="AV2144" s="47"/>
      <c r="AW2144" s="49">
        <v>1</v>
      </c>
      <c r="AX2144" s="49"/>
      <c r="AY2144" s="44">
        <f t="shared" si="200"/>
        <v>-30576</v>
      </c>
      <c r="AZ2144" s="47"/>
      <c r="BA2144" s="47"/>
      <c r="BB2144" s="47"/>
      <c r="BC2144" s="48"/>
      <c r="BD2144" s="35"/>
      <c r="BE2144" s="50" t="s">
        <v>11140</v>
      </c>
      <c r="BF2144" s="50"/>
      <c r="BG2144" s="51"/>
      <c r="BH2144" s="51">
        <f t="shared" si="202"/>
        <v>1</v>
      </c>
      <c r="BI2144" s="51">
        <v>1</v>
      </c>
      <c r="BJ2144" s="52"/>
      <c r="BK2144" s="52"/>
      <c r="BL2144" s="53"/>
      <c r="BM2144" s="47" t="e">
        <f>COUNTIFS(A$2:$AC2144,#REF!,M$2:$AL2144,M2144)</f>
        <v>#VALUE!</v>
      </c>
      <c r="BN2144" s="47">
        <v>0</v>
      </c>
      <c r="BO2144" s="54">
        <v>365</v>
      </c>
      <c r="BP2144" s="54">
        <v>1</v>
      </c>
      <c r="BQ2144" s="47">
        <v>365</v>
      </c>
      <c r="BR2144" s="49">
        <v>1</v>
      </c>
      <c r="BS2144" s="49">
        <v>1</v>
      </c>
      <c r="BT2144" s="44">
        <f t="shared" si="201"/>
        <v>0</v>
      </c>
      <c r="BW2144" s="105" t="s">
        <v>3081</v>
      </c>
      <c r="BY2144" s="55"/>
      <c r="BZ2144" s="1" t="s">
        <v>22426</v>
      </c>
    </row>
    <row r="2145" spans="1:78" ht="15" customHeight="1">
      <c r="A2145" s="25" t="s">
        <v>8596</v>
      </c>
      <c r="B2145" s="42" t="s">
        <v>11141</v>
      </c>
      <c r="D2145" s="263">
        <v>0</v>
      </c>
      <c r="E2145" s="85" t="s">
        <v>76</v>
      </c>
      <c r="F2145" s="116" t="s">
        <v>1453</v>
      </c>
      <c r="G2145" s="266"/>
      <c r="H2145" s="266"/>
      <c r="I2145" s="85" t="s">
        <v>298</v>
      </c>
      <c r="J2145" s="43" t="s">
        <v>299</v>
      </c>
      <c r="M2145" s="44" t="s">
        <v>125</v>
      </c>
      <c r="N2145" s="45" t="s">
        <v>298</v>
      </c>
      <c r="O2145" s="42" t="s">
        <v>93</v>
      </c>
      <c r="P2145" s="42" t="s">
        <v>103</v>
      </c>
      <c r="Q2145" s="85" t="s">
        <v>105</v>
      </c>
      <c r="R2145" s="85" t="s">
        <v>73</v>
      </c>
      <c r="S2145" s="42" t="s">
        <v>11142</v>
      </c>
      <c r="T2145" s="42" t="s">
        <v>11143</v>
      </c>
      <c r="U2145" s="117" t="s">
        <v>11143</v>
      </c>
      <c r="V2145" s="42" t="s">
        <v>73</v>
      </c>
      <c r="W2145" s="42" t="s">
        <v>73</v>
      </c>
      <c r="X2145" s="107">
        <v>40648</v>
      </c>
      <c r="Y2145" s="107">
        <v>40741</v>
      </c>
      <c r="Z2145" s="44">
        <f t="shared" si="203"/>
        <v>2011</v>
      </c>
      <c r="AA2145" s="44">
        <f t="shared" si="204"/>
        <v>4</v>
      </c>
      <c r="AB2145" s="44">
        <v>0</v>
      </c>
      <c r="AC2145" s="85" t="s">
        <v>11115</v>
      </c>
      <c r="AD2145" s="85" t="s">
        <v>133</v>
      </c>
      <c r="AE2145" s="85" t="s">
        <v>1139</v>
      </c>
      <c r="AF2145" s="85" t="s">
        <v>1140</v>
      </c>
      <c r="AG2145" s="85" t="s">
        <v>8602</v>
      </c>
      <c r="AH2145" s="85" t="s">
        <v>8602</v>
      </c>
      <c r="AI2145" s="85" t="s">
        <v>11144</v>
      </c>
      <c r="AJ2145" s="85" t="s">
        <v>11145</v>
      </c>
      <c r="AK2145" s="85" t="s">
        <v>8602</v>
      </c>
      <c r="AL2145" s="85" t="s">
        <v>8602</v>
      </c>
      <c r="AM2145" s="47">
        <v>1</v>
      </c>
      <c r="AN2145" s="47">
        <v>1</v>
      </c>
      <c r="AO2145" s="47">
        <v>1</v>
      </c>
      <c r="AP2145" s="47">
        <v>88</v>
      </c>
      <c r="AQ2145" s="47"/>
      <c r="AR2145" s="47"/>
      <c r="AS2145" s="47">
        <v>1</v>
      </c>
      <c r="AT2145" s="49">
        <v>1</v>
      </c>
      <c r="AU2145" s="49">
        <v>1</v>
      </c>
      <c r="AV2145" s="47"/>
      <c r="AW2145" s="49">
        <v>1</v>
      </c>
      <c r="AX2145" s="49"/>
      <c r="AY2145" s="44">
        <f t="shared" si="200"/>
        <v>94</v>
      </c>
      <c r="AZ2145" s="47"/>
      <c r="BA2145" s="47"/>
      <c r="BB2145" s="47"/>
      <c r="BC2145" s="48"/>
      <c r="BD2145" s="62"/>
      <c r="BE2145" s="62"/>
      <c r="BF2145" s="50"/>
      <c r="BG2145" s="51"/>
      <c r="BH2145" s="51">
        <f t="shared" si="202"/>
        <v>1</v>
      </c>
      <c r="BI2145" s="51">
        <v>1</v>
      </c>
      <c r="BJ2145" s="52"/>
      <c r="BK2145" s="52"/>
      <c r="BL2145" s="53"/>
      <c r="BM2145" s="47" t="e">
        <f>COUNTIFS(A$2:$AC2145,#REF!,M$2:$AL2145,M2145)</f>
        <v>#VALUE!</v>
      </c>
      <c r="BN2145" s="47">
        <v>0</v>
      </c>
      <c r="BO2145" s="54">
        <v>94</v>
      </c>
      <c r="BP2145" s="54">
        <v>0</v>
      </c>
      <c r="BQ2145" s="47">
        <v>94</v>
      </c>
      <c r="BR2145" s="49">
        <v>1</v>
      </c>
      <c r="BS2145" s="49">
        <v>1</v>
      </c>
      <c r="BT2145" s="44">
        <f t="shared" si="201"/>
        <v>15</v>
      </c>
      <c r="BW2145" s="40" t="s">
        <v>67</v>
      </c>
      <c r="BY2145" s="55"/>
      <c r="BZ2145" s="1" t="s">
        <v>22426</v>
      </c>
    </row>
    <row r="2146" spans="1:78" ht="15" customHeight="1">
      <c r="A2146" s="25" t="s">
        <v>8596</v>
      </c>
      <c r="B2146" s="42" t="s">
        <v>11146</v>
      </c>
      <c r="D2146" s="263">
        <v>0</v>
      </c>
      <c r="E2146" s="85" t="s">
        <v>76</v>
      </c>
      <c r="F2146" s="116" t="s">
        <v>1453</v>
      </c>
      <c r="G2146" s="266"/>
      <c r="H2146" s="266"/>
      <c r="I2146" s="85" t="s">
        <v>11147</v>
      </c>
      <c r="J2146" s="43" t="s">
        <v>11148</v>
      </c>
      <c r="M2146" s="44" t="s">
        <v>109</v>
      </c>
      <c r="N2146" s="45" t="s">
        <v>187</v>
      </c>
      <c r="O2146" s="42" t="s">
        <v>146</v>
      </c>
      <c r="P2146" s="42" t="s">
        <v>147</v>
      </c>
      <c r="Q2146" s="85" t="s">
        <v>136</v>
      </c>
      <c r="R2146" s="85" t="s">
        <v>1321</v>
      </c>
      <c r="S2146" s="42" t="s">
        <v>11149</v>
      </c>
      <c r="T2146" s="59" t="s">
        <v>11150</v>
      </c>
      <c r="U2146" s="117" t="s">
        <v>11151</v>
      </c>
      <c r="V2146" s="42" t="s">
        <v>73</v>
      </c>
      <c r="W2146" s="42" t="s">
        <v>73</v>
      </c>
      <c r="X2146" s="107">
        <v>40654</v>
      </c>
      <c r="Y2146" s="107">
        <v>40908</v>
      </c>
      <c r="Z2146" s="44">
        <f t="shared" si="203"/>
        <v>2011</v>
      </c>
      <c r="AA2146" s="44">
        <f t="shared" si="204"/>
        <v>4</v>
      </c>
      <c r="AB2146" s="44">
        <v>0</v>
      </c>
      <c r="AC2146" s="85" t="s">
        <v>8602</v>
      </c>
      <c r="AD2146" s="85" t="s">
        <v>8602</v>
      </c>
      <c r="AE2146" s="85" t="s">
        <v>8602</v>
      </c>
      <c r="AF2146" s="85" t="s">
        <v>8602</v>
      </c>
      <c r="AG2146" s="85" t="s">
        <v>8602</v>
      </c>
      <c r="AH2146" s="85" t="s">
        <v>8602</v>
      </c>
      <c r="AI2146" s="85" t="s">
        <v>8602</v>
      </c>
      <c r="AJ2146" s="85" t="s">
        <v>8602</v>
      </c>
      <c r="AK2146" s="85" t="s">
        <v>8602</v>
      </c>
      <c r="AL2146" s="85" t="s">
        <v>8602</v>
      </c>
      <c r="AM2146" s="47">
        <v>1</v>
      </c>
      <c r="AN2146" s="47">
        <v>1</v>
      </c>
      <c r="AO2146" s="47">
        <v>7</v>
      </c>
      <c r="AP2146" s="47">
        <v>88</v>
      </c>
      <c r="AQ2146" s="47"/>
      <c r="AR2146" s="47"/>
      <c r="AS2146" s="118">
        <v>1</v>
      </c>
      <c r="AT2146" s="49">
        <v>1</v>
      </c>
      <c r="AU2146" s="49">
        <v>1</v>
      </c>
      <c r="AV2146" s="47"/>
      <c r="AW2146" s="49">
        <v>1</v>
      </c>
      <c r="AX2146" s="49"/>
      <c r="AY2146" s="44">
        <f t="shared" si="200"/>
        <v>255</v>
      </c>
      <c r="AZ2146" s="47"/>
      <c r="BA2146" s="47"/>
      <c r="BB2146" s="47"/>
      <c r="BC2146" s="48"/>
      <c r="BD2146" s="35"/>
      <c r="BE2146" s="124">
        <f>EK2146</f>
        <v>0</v>
      </c>
      <c r="BF2146" s="50"/>
      <c r="BG2146" s="51"/>
      <c r="BH2146" s="51">
        <f t="shared" si="202"/>
        <v>1</v>
      </c>
      <c r="BI2146" s="51">
        <v>3</v>
      </c>
      <c r="BJ2146" s="52"/>
      <c r="BK2146" s="52"/>
      <c r="BL2146" s="53"/>
      <c r="BM2146" s="47" t="e">
        <f>COUNTIFS(A$2:$AC2146,#REF!,M$2:$AL2146,M2146)</f>
        <v>#VALUE!</v>
      </c>
      <c r="BN2146" s="47">
        <v>0</v>
      </c>
      <c r="BO2146" s="54">
        <v>365</v>
      </c>
      <c r="BP2146" s="54">
        <v>0</v>
      </c>
      <c r="BQ2146" s="47">
        <v>346</v>
      </c>
      <c r="BR2146" s="49">
        <v>1</v>
      </c>
      <c r="BS2146" s="49">
        <v>1</v>
      </c>
      <c r="BT2146" s="44">
        <f t="shared" si="201"/>
        <v>21</v>
      </c>
      <c r="BW2146" s="103" t="s">
        <v>9111</v>
      </c>
      <c r="BY2146" s="55"/>
      <c r="BZ2146" s="1" t="s">
        <v>22426</v>
      </c>
    </row>
    <row r="2147" spans="1:78" ht="15" customHeight="1">
      <c r="A2147" s="25" t="s">
        <v>8596</v>
      </c>
      <c r="B2147" s="42" t="s">
        <v>11152</v>
      </c>
      <c r="D2147" s="263">
        <v>0</v>
      </c>
      <c r="E2147" s="85" t="s">
        <v>76</v>
      </c>
      <c r="F2147" s="116" t="s">
        <v>1453</v>
      </c>
      <c r="G2147" s="266"/>
      <c r="H2147" s="266"/>
      <c r="I2147" s="85" t="s">
        <v>298</v>
      </c>
      <c r="J2147" s="43" t="s">
        <v>299</v>
      </c>
      <c r="M2147" s="44" t="s">
        <v>125</v>
      </c>
      <c r="N2147" s="45" t="s">
        <v>298</v>
      </c>
      <c r="O2147" s="42" t="s">
        <v>93</v>
      </c>
      <c r="P2147" s="42" t="s">
        <v>103</v>
      </c>
      <c r="Q2147" s="85" t="s">
        <v>949</v>
      </c>
      <c r="R2147" s="85" t="s">
        <v>73</v>
      </c>
      <c r="S2147" s="42" t="s">
        <v>11153</v>
      </c>
      <c r="T2147" s="42" t="s">
        <v>11154</v>
      </c>
      <c r="U2147" s="117" t="s">
        <v>11154</v>
      </c>
      <c r="V2147" s="42" t="s">
        <v>73</v>
      </c>
      <c r="W2147" s="42" t="s">
        <v>73</v>
      </c>
      <c r="X2147" s="107">
        <v>40690</v>
      </c>
      <c r="Y2147" s="107">
        <v>40783</v>
      </c>
      <c r="Z2147" s="44">
        <f t="shared" si="203"/>
        <v>2011</v>
      </c>
      <c r="AA2147" s="44">
        <f t="shared" si="204"/>
        <v>5</v>
      </c>
      <c r="AB2147" s="44">
        <v>0</v>
      </c>
      <c r="AC2147" s="85" t="s">
        <v>8602</v>
      </c>
      <c r="AD2147" s="85" t="s">
        <v>8602</v>
      </c>
      <c r="AE2147" s="85" t="s">
        <v>8602</v>
      </c>
      <c r="AF2147" s="85" t="s">
        <v>8602</v>
      </c>
      <c r="AG2147" s="85" t="s">
        <v>8602</v>
      </c>
      <c r="AH2147" s="85" t="s">
        <v>8602</v>
      </c>
      <c r="AI2147" s="85" t="s">
        <v>8602</v>
      </c>
      <c r="AJ2147" s="85" t="s">
        <v>8602</v>
      </c>
      <c r="AK2147" s="85" t="s">
        <v>8602</v>
      </c>
      <c r="AL2147" s="85" t="s">
        <v>8602</v>
      </c>
      <c r="AM2147" s="47">
        <v>1</v>
      </c>
      <c r="AN2147" s="47">
        <v>1</v>
      </c>
      <c r="AO2147" s="47">
        <v>1</v>
      </c>
      <c r="AP2147" s="47">
        <v>88</v>
      </c>
      <c r="AQ2147" s="47"/>
      <c r="AR2147" s="47"/>
      <c r="AS2147" s="47">
        <v>1</v>
      </c>
      <c r="AT2147" s="49">
        <v>1</v>
      </c>
      <c r="AU2147" s="49">
        <v>1</v>
      </c>
      <c r="AV2147" s="47"/>
      <c r="AW2147" s="49">
        <v>1</v>
      </c>
      <c r="AX2147" s="49"/>
      <c r="AY2147" s="44">
        <f t="shared" si="200"/>
        <v>94</v>
      </c>
      <c r="AZ2147" s="47"/>
      <c r="BA2147" s="47"/>
      <c r="BB2147" s="47"/>
      <c r="BC2147" s="48"/>
      <c r="BD2147" s="62"/>
      <c r="BE2147" s="62"/>
      <c r="BF2147" s="50"/>
      <c r="BG2147" s="51"/>
      <c r="BH2147" s="51">
        <f t="shared" si="202"/>
        <v>1</v>
      </c>
      <c r="BI2147" s="51">
        <v>3</v>
      </c>
      <c r="BJ2147" s="52"/>
      <c r="BK2147" s="52"/>
      <c r="BL2147" s="53"/>
      <c r="BM2147" s="47" t="e">
        <f>COUNTIFS(A$2:$AC2147,#REF!,M$2:$AL2147,M2147)</f>
        <v>#VALUE!</v>
      </c>
      <c r="BN2147" s="47">
        <v>0</v>
      </c>
      <c r="BO2147" s="54">
        <v>94</v>
      </c>
      <c r="BP2147" s="54">
        <v>0</v>
      </c>
      <c r="BQ2147" s="47">
        <v>94</v>
      </c>
      <c r="BR2147" s="49">
        <v>1</v>
      </c>
      <c r="BS2147" s="49">
        <v>1</v>
      </c>
      <c r="BT2147" s="44">
        <f t="shared" si="201"/>
        <v>57</v>
      </c>
      <c r="BW2147" s="40" t="s">
        <v>67</v>
      </c>
      <c r="BY2147" s="55"/>
      <c r="BZ2147" s="1" t="s">
        <v>22426</v>
      </c>
    </row>
    <row r="2148" spans="1:78" ht="15" customHeight="1">
      <c r="A2148" s="25" t="s">
        <v>8596</v>
      </c>
      <c r="B2148" s="42" t="s">
        <v>11155</v>
      </c>
      <c r="D2148" s="263">
        <v>0</v>
      </c>
      <c r="E2148" s="85" t="s">
        <v>76</v>
      </c>
      <c r="F2148" s="116" t="s">
        <v>1453</v>
      </c>
      <c r="G2148" s="266"/>
      <c r="H2148" s="266"/>
      <c r="I2148" s="85" t="s">
        <v>298</v>
      </c>
      <c r="J2148" s="43" t="s">
        <v>299</v>
      </c>
      <c r="M2148" s="44" t="s">
        <v>125</v>
      </c>
      <c r="N2148" s="45" t="s">
        <v>298</v>
      </c>
      <c r="O2148" s="42" t="s">
        <v>100</v>
      </c>
      <c r="P2148" s="42" t="s">
        <v>101</v>
      </c>
      <c r="Q2148" s="85" t="s">
        <v>949</v>
      </c>
      <c r="R2148" s="85" t="s">
        <v>73</v>
      </c>
      <c r="S2148" s="42" t="s">
        <v>11156</v>
      </c>
      <c r="T2148" s="42" t="s">
        <v>11157</v>
      </c>
      <c r="U2148" s="117" t="s">
        <v>11157</v>
      </c>
      <c r="V2148" s="42" t="s">
        <v>73</v>
      </c>
      <c r="W2148" s="42" t="s">
        <v>73</v>
      </c>
      <c r="X2148" s="107">
        <v>40704</v>
      </c>
      <c r="Y2148" s="107">
        <v>40839</v>
      </c>
      <c r="Z2148" s="44">
        <f t="shared" si="203"/>
        <v>2011</v>
      </c>
      <c r="AA2148" s="44">
        <f t="shared" si="204"/>
        <v>6</v>
      </c>
      <c r="AB2148" s="44">
        <v>0</v>
      </c>
      <c r="AC2148" s="85" t="s">
        <v>11115</v>
      </c>
      <c r="AD2148" s="85" t="s">
        <v>133</v>
      </c>
      <c r="AE2148" s="85" t="s">
        <v>8602</v>
      </c>
      <c r="AF2148" s="85" t="s">
        <v>8602</v>
      </c>
      <c r="AG2148" s="85" t="s">
        <v>8602</v>
      </c>
      <c r="AH2148" s="85" t="s">
        <v>8602</v>
      </c>
      <c r="AI2148" s="85" t="s">
        <v>11158</v>
      </c>
      <c r="AJ2148" s="85" t="s">
        <v>11159</v>
      </c>
      <c r="AK2148" s="85" t="s">
        <v>8602</v>
      </c>
      <c r="AL2148" s="85" t="s">
        <v>8602</v>
      </c>
      <c r="AM2148" s="47">
        <v>1</v>
      </c>
      <c r="AN2148" s="47">
        <v>1</v>
      </c>
      <c r="AO2148" s="47">
        <v>1</v>
      </c>
      <c r="AP2148" s="47">
        <v>88</v>
      </c>
      <c r="AQ2148" s="47"/>
      <c r="AR2148" s="47"/>
      <c r="AS2148" s="118">
        <v>0</v>
      </c>
      <c r="AT2148" s="49">
        <v>1</v>
      </c>
      <c r="AU2148" s="49">
        <v>1</v>
      </c>
      <c r="AV2148" s="47"/>
      <c r="AW2148" s="49">
        <v>1</v>
      </c>
      <c r="AX2148" s="49"/>
      <c r="AY2148" s="44">
        <f t="shared" si="200"/>
        <v>136</v>
      </c>
      <c r="AZ2148" s="47"/>
      <c r="BA2148" s="47"/>
      <c r="BB2148" s="47"/>
      <c r="BC2148" s="48"/>
      <c r="BD2148" s="62"/>
      <c r="BE2148" s="62"/>
      <c r="BF2148" s="50"/>
      <c r="BG2148" s="51"/>
      <c r="BH2148" s="51">
        <f t="shared" si="202"/>
        <v>1</v>
      </c>
      <c r="BI2148" s="51">
        <v>5</v>
      </c>
      <c r="BJ2148" s="52"/>
      <c r="BK2148" s="52"/>
      <c r="BL2148" s="53"/>
      <c r="BM2148" s="47" t="e">
        <f>COUNTIFS(A$2:$AC2148,#REF!,M$2:$AL2148,M2148)</f>
        <v>#VALUE!</v>
      </c>
      <c r="BN2148" s="47">
        <v>0</v>
      </c>
      <c r="BO2148" s="54">
        <v>136</v>
      </c>
      <c r="BP2148" s="54">
        <v>0</v>
      </c>
      <c r="BQ2148" s="47">
        <v>136</v>
      </c>
      <c r="BR2148" s="49">
        <v>1</v>
      </c>
      <c r="BS2148" s="49">
        <v>1</v>
      </c>
      <c r="BT2148" s="44">
        <f t="shared" si="201"/>
        <v>71</v>
      </c>
      <c r="BW2148" s="40" t="s">
        <v>67</v>
      </c>
      <c r="BY2148" s="55"/>
      <c r="BZ2148" s="1" t="s">
        <v>22426</v>
      </c>
    </row>
    <row r="2149" spans="1:78" ht="15" customHeight="1">
      <c r="A2149" s="25" t="s">
        <v>8596</v>
      </c>
      <c r="B2149" s="42" t="s">
        <v>11160</v>
      </c>
      <c r="D2149" s="263">
        <v>0</v>
      </c>
      <c r="E2149" s="85" t="s">
        <v>76</v>
      </c>
      <c r="F2149" s="116" t="s">
        <v>1453</v>
      </c>
      <c r="G2149" s="266"/>
      <c r="H2149" s="266"/>
      <c r="I2149" s="85" t="s">
        <v>258</v>
      </c>
      <c r="J2149" s="43" t="s">
        <v>259</v>
      </c>
      <c r="M2149" s="44" t="s">
        <v>125</v>
      </c>
      <c r="N2149" s="45" t="s">
        <v>258</v>
      </c>
      <c r="O2149" s="42" t="s">
        <v>11161</v>
      </c>
      <c r="P2149" s="42" t="s">
        <v>147</v>
      </c>
      <c r="Q2149" s="128" t="s">
        <v>471</v>
      </c>
      <c r="R2149" s="128" t="s">
        <v>471</v>
      </c>
      <c r="S2149" s="42" t="s">
        <v>486</v>
      </c>
      <c r="T2149" s="42" t="s">
        <v>487</v>
      </c>
      <c r="U2149" s="117" t="s">
        <v>488</v>
      </c>
      <c r="V2149" s="42" t="s">
        <v>73</v>
      </c>
      <c r="W2149" s="42" t="s">
        <v>73</v>
      </c>
      <c r="X2149" s="260" t="s">
        <v>22184</v>
      </c>
      <c r="Y2149" s="71">
        <v>42338</v>
      </c>
      <c r="Z2149" s="262" t="s">
        <v>22184</v>
      </c>
      <c r="AA2149" s="262" t="s">
        <v>22184</v>
      </c>
      <c r="AB2149" s="44">
        <v>1</v>
      </c>
      <c r="AC2149" s="85" t="s">
        <v>8602</v>
      </c>
      <c r="AD2149" s="85" t="s">
        <v>8602</v>
      </c>
      <c r="AE2149" s="85" t="s">
        <v>8602</v>
      </c>
      <c r="AF2149" s="85" t="s">
        <v>8602</v>
      </c>
      <c r="AG2149" s="85" t="s">
        <v>8602</v>
      </c>
      <c r="AH2149" s="85" t="s">
        <v>8602</v>
      </c>
      <c r="AI2149" s="85" t="s">
        <v>8602</v>
      </c>
      <c r="AJ2149" s="85" t="s">
        <v>8602</v>
      </c>
      <c r="AK2149" s="85" t="s">
        <v>473</v>
      </c>
      <c r="AL2149" s="85" t="s">
        <v>474</v>
      </c>
      <c r="AM2149" s="47">
        <v>1</v>
      </c>
      <c r="AN2149" s="47">
        <v>1</v>
      </c>
      <c r="AO2149" s="47">
        <v>1</v>
      </c>
      <c r="AP2149" s="47">
        <v>88</v>
      </c>
      <c r="AQ2149" s="47"/>
      <c r="AR2149" s="47"/>
      <c r="AS2149" s="129">
        <v>0</v>
      </c>
      <c r="AT2149" s="49">
        <v>1</v>
      </c>
      <c r="AU2149" s="49">
        <v>1</v>
      </c>
      <c r="AV2149" s="47"/>
      <c r="AW2149" s="49">
        <v>1</v>
      </c>
      <c r="AX2149" s="49"/>
      <c r="AY2149" s="44">
        <f t="shared" si="200"/>
        <v>32340</v>
      </c>
      <c r="AZ2149" s="47"/>
      <c r="BA2149" s="47"/>
      <c r="BB2149" s="47"/>
      <c r="BC2149" s="48"/>
      <c r="BD2149" s="35"/>
      <c r="BE2149" s="62" t="s">
        <v>11162</v>
      </c>
      <c r="BF2149" s="50"/>
      <c r="BG2149" s="51"/>
      <c r="BH2149" s="51">
        <f t="shared" si="202"/>
        <v>1</v>
      </c>
      <c r="BI2149" s="51">
        <v>7</v>
      </c>
      <c r="BJ2149" s="52"/>
      <c r="BK2149" s="52"/>
      <c r="BL2149" s="53"/>
      <c r="BM2149" s="47" t="e">
        <f>COUNTIFS(A$2:$AC2149,#REF!,M$2:$AL2149,M2149)</f>
        <v>#VALUE!</v>
      </c>
      <c r="BN2149" s="47">
        <v>0</v>
      </c>
      <c r="BO2149" s="54">
        <v>365</v>
      </c>
      <c r="BP2149" s="54">
        <v>1</v>
      </c>
      <c r="BQ2149" s="47">
        <v>365</v>
      </c>
      <c r="BR2149" s="49">
        <v>1</v>
      </c>
      <c r="BS2149" s="49">
        <v>1</v>
      </c>
      <c r="BT2149" s="44">
        <f t="shared" si="201"/>
        <v>0</v>
      </c>
      <c r="BW2149" s="40" t="s">
        <v>67</v>
      </c>
      <c r="BY2149" s="55"/>
      <c r="BZ2149" s="1" t="s">
        <v>22426</v>
      </c>
    </row>
    <row r="2150" spans="1:78" ht="15" customHeight="1">
      <c r="A2150" s="25" t="s">
        <v>8596</v>
      </c>
      <c r="B2150" s="42" t="s">
        <v>11163</v>
      </c>
      <c r="D2150" s="263">
        <v>0</v>
      </c>
      <c r="E2150" s="85" t="s">
        <v>76</v>
      </c>
      <c r="F2150" s="116" t="s">
        <v>1453</v>
      </c>
      <c r="G2150" s="266"/>
      <c r="H2150" s="266"/>
      <c r="I2150" s="85" t="s">
        <v>258</v>
      </c>
      <c r="J2150" s="43" t="s">
        <v>259</v>
      </c>
      <c r="M2150" s="44" t="s">
        <v>125</v>
      </c>
      <c r="N2150" s="45" t="s">
        <v>258</v>
      </c>
      <c r="O2150" s="42" t="s">
        <v>146</v>
      </c>
      <c r="P2150" s="42" t="s">
        <v>147</v>
      </c>
      <c r="Q2150" s="67" t="s">
        <v>100</v>
      </c>
      <c r="R2150" s="67" t="s">
        <v>101</v>
      </c>
      <c r="S2150" s="42" t="s">
        <v>468</v>
      </c>
      <c r="T2150" s="42" t="s">
        <v>469</v>
      </c>
      <c r="U2150" s="117" t="s">
        <v>470</v>
      </c>
      <c r="V2150" s="42" t="s">
        <v>73</v>
      </c>
      <c r="W2150" s="42" t="s">
        <v>73</v>
      </c>
      <c r="X2150" s="68">
        <v>35046</v>
      </c>
      <c r="Y2150" s="261" t="s">
        <v>22184</v>
      </c>
      <c r="Z2150" s="44">
        <f t="shared" ref="Z2150:Z2213" si="205">YEAR(X2150)</f>
        <v>1995</v>
      </c>
      <c r="AA2150" s="44">
        <f t="shared" ref="AA2150:AA2213" si="206">MONTH(X2150)</f>
        <v>12</v>
      </c>
      <c r="AB2150" s="44">
        <v>1</v>
      </c>
      <c r="AC2150" s="69" t="s">
        <v>258</v>
      </c>
      <c r="AD2150" s="69" t="s">
        <v>472</v>
      </c>
      <c r="AE2150" s="85" t="s">
        <v>8602</v>
      </c>
      <c r="AF2150" s="85" t="s">
        <v>8602</v>
      </c>
      <c r="AG2150" s="85" t="s">
        <v>8602</v>
      </c>
      <c r="AH2150" s="85" t="s">
        <v>8602</v>
      </c>
      <c r="AI2150" s="85" t="s">
        <v>8602</v>
      </c>
      <c r="AJ2150" s="85" t="s">
        <v>8602</v>
      </c>
      <c r="AK2150" s="85" t="s">
        <v>473</v>
      </c>
      <c r="AL2150" s="85" t="s">
        <v>474</v>
      </c>
      <c r="AM2150" s="47">
        <v>1</v>
      </c>
      <c r="AN2150" s="47">
        <v>1</v>
      </c>
      <c r="AO2150" s="47">
        <v>1</v>
      </c>
      <c r="AP2150" s="47">
        <v>88</v>
      </c>
      <c r="AQ2150" s="47"/>
      <c r="AR2150" s="47"/>
      <c r="AS2150" s="56">
        <v>1</v>
      </c>
      <c r="AT2150" s="49">
        <v>1</v>
      </c>
      <c r="AU2150" s="49">
        <v>1</v>
      </c>
      <c r="AV2150" s="47"/>
      <c r="AW2150" s="49">
        <v>1</v>
      </c>
      <c r="AX2150" s="49"/>
      <c r="AY2150" s="44">
        <f t="shared" si="200"/>
        <v>-25046</v>
      </c>
      <c r="AZ2150" s="47"/>
      <c r="BA2150" s="47"/>
      <c r="BB2150" s="47"/>
      <c r="BC2150" s="48"/>
      <c r="BD2150" s="70"/>
      <c r="BE2150" s="62"/>
      <c r="BF2150" s="50"/>
      <c r="BG2150" s="51"/>
      <c r="BH2150" s="51">
        <f t="shared" si="202"/>
        <v>1</v>
      </c>
      <c r="BI2150" s="51">
        <v>7</v>
      </c>
      <c r="BJ2150" s="52"/>
      <c r="BK2150" s="52"/>
      <c r="BL2150" s="53"/>
      <c r="BM2150" s="47" t="e">
        <f>COUNTIFS(A$2:$AC2150,#REF!,M$2:$AL2150,M2150)</f>
        <v>#VALUE!</v>
      </c>
      <c r="BN2150" s="47">
        <v>0</v>
      </c>
      <c r="BO2150" s="54">
        <v>365</v>
      </c>
      <c r="BP2150" s="54">
        <v>1</v>
      </c>
      <c r="BQ2150" s="47">
        <v>365</v>
      </c>
      <c r="BR2150" s="49">
        <v>1</v>
      </c>
      <c r="BS2150" s="49">
        <v>1</v>
      </c>
      <c r="BT2150" s="44">
        <f t="shared" si="201"/>
        <v>0</v>
      </c>
      <c r="BW2150" s="40" t="s">
        <v>67</v>
      </c>
      <c r="BY2150" s="55"/>
      <c r="BZ2150" s="1" t="s">
        <v>22426</v>
      </c>
    </row>
    <row r="2151" spans="1:78" ht="15" customHeight="1">
      <c r="A2151" s="25" t="s">
        <v>8596</v>
      </c>
      <c r="B2151" s="42" t="s">
        <v>11164</v>
      </c>
      <c r="D2151" s="263">
        <v>0</v>
      </c>
      <c r="E2151" s="85" t="s">
        <v>76</v>
      </c>
      <c r="F2151" s="116" t="s">
        <v>1453</v>
      </c>
      <c r="G2151" s="266"/>
      <c r="H2151" s="266"/>
      <c r="I2151" s="85" t="s">
        <v>298</v>
      </c>
      <c r="J2151" s="43" t="s">
        <v>299</v>
      </c>
      <c r="M2151" s="44" t="s">
        <v>125</v>
      </c>
      <c r="N2151" s="45" t="s">
        <v>298</v>
      </c>
      <c r="O2151" s="42" t="s">
        <v>112</v>
      </c>
      <c r="P2151" s="42" t="s">
        <v>113</v>
      </c>
      <c r="Q2151" s="85" t="s">
        <v>105</v>
      </c>
      <c r="R2151" s="85" t="s">
        <v>73</v>
      </c>
      <c r="S2151" s="42" t="s">
        <v>11165</v>
      </c>
      <c r="T2151" s="42" t="s">
        <v>11166</v>
      </c>
      <c r="U2151" s="117" t="s">
        <v>11167</v>
      </c>
      <c r="V2151" s="42" t="s">
        <v>73</v>
      </c>
      <c r="W2151" s="42" t="s">
        <v>73</v>
      </c>
      <c r="X2151" s="107">
        <v>40746</v>
      </c>
      <c r="Y2151" s="107">
        <v>41700</v>
      </c>
      <c r="Z2151" s="44">
        <f t="shared" si="205"/>
        <v>2011</v>
      </c>
      <c r="AA2151" s="44">
        <f t="shared" si="206"/>
        <v>7</v>
      </c>
      <c r="AB2151" s="44">
        <v>1</v>
      </c>
      <c r="AC2151" s="85" t="s">
        <v>8602</v>
      </c>
      <c r="AD2151" s="85" t="s">
        <v>8602</v>
      </c>
      <c r="AE2151" s="85" t="s">
        <v>8602</v>
      </c>
      <c r="AF2151" s="85" t="s">
        <v>8602</v>
      </c>
      <c r="AG2151" s="85" t="s">
        <v>8602</v>
      </c>
      <c r="AH2151" s="85" t="s">
        <v>8602</v>
      </c>
      <c r="AI2151" s="85" t="s">
        <v>8602</v>
      </c>
      <c r="AJ2151" s="85" t="s">
        <v>8602</v>
      </c>
      <c r="AK2151" s="85" t="s">
        <v>8602</v>
      </c>
      <c r="AL2151" s="85" t="s">
        <v>8602</v>
      </c>
      <c r="AM2151" s="47">
        <v>1</v>
      </c>
      <c r="AN2151" s="47">
        <v>1</v>
      </c>
      <c r="AO2151" s="47">
        <v>1</v>
      </c>
      <c r="AP2151" s="47">
        <v>88</v>
      </c>
      <c r="AQ2151" s="47"/>
      <c r="AR2151" s="47"/>
      <c r="AS2151" s="118">
        <v>0</v>
      </c>
      <c r="AT2151" s="49">
        <v>1</v>
      </c>
      <c r="AU2151" s="49">
        <v>1</v>
      </c>
      <c r="AV2151" s="47"/>
      <c r="AW2151" s="49">
        <v>1</v>
      </c>
      <c r="AX2151" s="49"/>
      <c r="AY2151" s="44">
        <f t="shared" si="200"/>
        <v>955</v>
      </c>
      <c r="AZ2151" s="47"/>
      <c r="BA2151" s="47"/>
      <c r="BB2151" s="47"/>
      <c r="BC2151" s="48"/>
      <c r="BD2151" s="62"/>
      <c r="BE2151" s="62" t="s">
        <v>11168</v>
      </c>
      <c r="BF2151" s="50"/>
      <c r="BG2151" s="51"/>
      <c r="BH2151" s="51">
        <f t="shared" si="202"/>
        <v>1</v>
      </c>
      <c r="BI2151" s="51">
        <v>6</v>
      </c>
      <c r="BJ2151" s="52"/>
      <c r="BK2151" s="52"/>
      <c r="BL2151" s="53"/>
      <c r="BM2151" s="47" t="e">
        <f>COUNTIFS(A$2:$AC2151,#REF!,M$2:$AL2151,M2151)</f>
        <v>#VALUE!</v>
      </c>
      <c r="BN2151" s="47">
        <v>0</v>
      </c>
      <c r="BO2151" s="54">
        <v>955</v>
      </c>
      <c r="BP2151" s="54">
        <v>1</v>
      </c>
      <c r="BQ2151" s="47">
        <v>254</v>
      </c>
      <c r="BR2151" s="49">
        <v>1</v>
      </c>
      <c r="BS2151" s="49">
        <v>1</v>
      </c>
      <c r="BT2151" s="44">
        <f t="shared" si="201"/>
        <v>113</v>
      </c>
      <c r="BW2151" s="40" t="s">
        <v>67</v>
      </c>
      <c r="BY2151" s="55"/>
      <c r="BZ2151" s="1" t="s">
        <v>22426</v>
      </c>
    </row>
    <row r="2152" spans="1:78" ht="15" customHeight="1">
      <c r="A2152" s="25" t="s">
        <v>8596</v>
      </c>
      <c r="B2152" s="42" t="s">
        <v>11170</v>
      </c>
      <c r="D2152" s="263">
        <v>0</v>
      </c>
      <c r="E2152" s="85" t="s">
        <v>76</v>
      </c>
      <c r="F2152" s="116" t="s">
        <v>1453</v>
      </c>
      <c r="G2152" s="266"/>
      <c r="H2152" s="266"/>
      <c r="I2152" s="85" t="s">
        <v>298</v>
      </c>
      <c r="J2152" s="43" t="s">
        <v>299</v>
      </c>
      <c r="M2152" s="44" t="s">
        <v>125</v>
      </c>
      <c r="N2152" s="45" t="s">
        <v>298</v>
      </c>
      <c r="O2152" s="42" t="s">
        <v>100</v>
      </c>
      <c r="P2152" s="42" t="s">
        <v>101</v>
      </c>
      <c r="Q2152" s="85" t="s">
        <v>105</v>
      </c>
      <c r="R2152" s="85" t="s">
        <v>73</v>
      </c>
      <c r="S2152" s="42" t="s">
        <v>11171</v>
      </c>
      <c r="T2152" s="42" t="s">
        <v>11172</v>
      </c>
      <c r="U2152" s="117" t="s">
        <v>11172</v>
      </c>
      <c r="V2152" s="42" t="s">
        <v>73</v>
      </c>
      <c r="W2152" s="42" t="s">
        <v>73</v>
      </c>
      <c r="X2152" s="107">
        <v>40830</v>
      </c>
      <c r="Y2152" s="107">
        <v>40881</v>
      </c>
      <c r="Z2152" s="44">
        <f t="shared" si="205"/>
        <v>2011</v>
      </c>
      <c r="AA2152" s="44">
        <f t="shared" si="206"/>
        <v>10</v>
      </c>
      <c r="AB2152" s="44">
        <v>0</v>
      </c>
      <c r="AC2152" s="85" t="s">
        <v>8602</v>
      </c>
      <c r="AD2152" s="85" t="s">
        <v>8602</v>
      </c>
      <c r="AE2152" s="85" t="s">
        <v>8602</v>
      </c>
      <c r="AF2152" s="85" t="s">
        <v>8602</v>
      </c>
      <c r="AG2152" s="85" t="s">
        <v>8602</v>
      </c>
      <c r="AH2152" s="85" t="s">
        <v>8602</v>
      </c>
      <c r="AI2152" s="85" t="s">
        <v>11173</v>
      </c>
      <c r="AJ2152" s="85" t="s">
        <v>798</v>
      </c>
      <c r="AK2152" s="85" t="s">
        <v>8602</v>
      </c>
      <c r="AL2152" s="85" t="s">
        <v>8602</v>
      </c>
      <c r="AM2152" s="47">
        <v>1</v>
      </c>
      <c r="AN2152" s="47">
        <v>1</v>
      </c>
      <c r="AO2152" s="47">
        <v>1</v>
      </c>
      <c r="AP2152" s="47">
        <v>88</v>
      </c>
      <c r="AQ2152" s="47"/>
      <c r="AR2152" s="47"/>
      <c r="AS2152" s="118">
        <v>0</v>
      </c>
      <c r="AT2152" s="49">
        <v>1</v>
      </c>
      <c r="AU2152" s="49">
        <v>1</v>
      </c>
      <c r="AV2152" s="47"/>
      <c r="AW2152" s="49">
        <v>1</v>
      </c>
      <c r="AX2152" s="49"/>
      <c r="AY2152" s="44">
        <f t="shared" si="200"/>
        <v>52</v>
      </c>
      <c r="AZ2152" s="47"/>
      <c r="BA2152" s="47"/>
      <c r="BB2152" s="47"/>
      <c r="BC2152" s="48"/>
      <c r="BD2152" s="62"/>
      <c r="BE2152" s="62"/>
      <c r="BF2152" s="50"/>
      <c r="BG2152" s="51"/>
      <c r="BH2152" s="51">
        <f t="shared" si="202"/>
        <v>1</v>
      </c>
      <c r="BI2152" s="51">
        <v>1</v>
      </c>
      <c r="BJ2152" s="52"/>
      <c r="BK2152" s="52"/>
      <c r="BL2152" s="53"/>
      <c r="BM2152" s="47" t="e">
        <f>COUNTIFS(A$2:$AC2152,#REF!,M$2:$AL2152,M2152)</f>
        <v>#VALUE!</v>
      </c>
      <c r="BN2152" s="47">
        <v>0</v>
      </c>
      <c r="BO2152" s="54">
        <v>52</v>
      </c>
      <c r="BP2152" s="54">
        <v>0</v>
      </c>
      <c r="BQ2152" s="47">
        <v>52</v>
      </c>
      <c r="BR2152" s="49">
        <v>1</v>
      </c>
      <c r="BS2152" s="49">
        <v>1</v>
      </c>
      <c r="BT2152" s="44">
        <f t="shared" si="201"/>
        <v>197</v>
      </c>
      <c r="BW2152" s="40" t="s">
        <v>67</v>
      </c>
      <c r="BY2152" s="55"/>
      <c r="BZ2152" s="1" t="s">
        <v>22426</v>
      </c>
    </row>
    <row r="2153" spans="1:78" ht="15" customHeight="1">
      <c r="A2153" s="25" t="s">
        <v>8596</v>
      </c>
      <c r="B2153" s="42" t="s">
        <v>11175</v>
      </c>
      <c r="D2153" s="263">
        <v>0</v>
      </c>
      <c r="E2153" s="85" t="s">
        <v>76</v>
      </c>
      <c r="F2153" s="116" t="s">
        <v>1453</v>
      </c>
      <c r="G2153" s="266"/>
      <c r="H2153" s="266"/>
      <c r="I2153" s="85" t="s">
        <v>298</v>
      </c>
      <c r="J2153" s="43" t="s">
        <v>299</v>
      </c>
      <c r="M2153" s="44" t="s">
        <v>125</v>
      </c>
      <c r="N2153" s="45" t="s">
        <v>298</v>
      </c>
      <c r="O2153" s="42" t="s">
        <v>100</v>
      </c>
      <c r="P2153" s="42" t="s">
        <v>101</v>
      </c>
      <c r="Q2153" s="85" t="s">
        <v>949</v>
      </c>
      <c r="R2153" s="85" t="s">
        <v>73</v>
      </c>
      <c r="S2153" s="42" t="s">
        <v>11176</v>
      </c>
      <c r="T2153" s="42" t="s">
        <v>11177</v>
      </c>
      <c r="U2153" s="117" t="s">
        <v>11177</v>
      </c>
      <c r="V2153" s="42" t="s">
        <v>73</v>
      </c>
      <c r="W2153" s="42" t="s">
        <v>73</v>
      </c>
      <c r="X2153" s="107">
        <v>40872</v>
      </c>
      <c r="Y2153" s="107">
        <v>40944</v>
      </c>
      <c r="Z2153" s="44">
        <f t="shared" si="205"/>
        <v>2011</v>
      </c>
      <c r="AA2153" s="44">
        <f t="shared" si="206"/>
        <v>11</v>
      </c>
      <c r="AB2153" s="44">
        <v>0</v>
      </c>
      <c r="AC2153" s="85" t="s">
        <v>8602</v>
      </c>
      <c r="AD2153" s="85" t="s">
        <v>8602</v>
      </c>
      <c r="AE2153" s="85" t="s">
        <v>8602</v>
      </c>
      <c r="AF2153" s="85" t="s">
        <v>8602</v>
      </c>
      <c r="AG2153" s="85" t="s">
        <v>8602</v>
      </c>
      <c r="AH2153" s="85" t="s">
        <v>8602</v>
      </c>
      <c r="AI2153" s="85" t="s">
        <v>8602</v>
      </c>
      <c r="AJ2153" s="85" t="s">
        <v>8602</v>
      </c>
      <c r="AK2153" s="85" t="s">
        <v>8602</v>
      </c>
      <c r="AL2153" s="85" t="s">
        <v>8602</v>
      </c>
      <c r="AM2153" s="47">
        <v>1</v>
      </c>
      <c r="AN2153" s="47">
        <v>1</v>
      </c>
      <c r="AO2153" s="47">
        <v>1</v>
      </c>
      <c r="AP2153" s="47">
        <v>88</v>
      </c>
      <c r="AQ2153" s="47"/>
      <c r="AR2153" s="47"/>
      <c r="AS2153" s="118">
        <v>0</v>
      </c>
      <c r="AT2153" s="49">
        <v>1</v>
      </c>
      <c r="AU2153" s="49">
        <v>1</v>
      </c>
      <c r="AV2153" s="47"/>
      <c r="AW2153" s="49">
        <v>1</v>
      </c>
      <c r="AX2153" s="49"/>
      <c r="AY2153" s="44">
        <f t="shared" si="200"/>
        <v>73</v>
      </c>
      <c r="AZ2153" s="47"/>
      <c r="BA2153" s="47"/>
      <c r="BB2153" s="47"/>
      <c r="BC2153" s="48"/>
      <c r="BD2153" s="62"/>
      <c r="BE2153" s="62"/>
      <c r="BF2153" s="50"/>
      <c r="BG2153" s="51"/>
      <c r="BH2153" s="51">
        <f t="shared" si="202"/>
        <v>1</v>
      </c>
      <c r="BI2153" s="51">
        <v>5</v>
      </c>
      <c r="BJ2153" s="52"/>
      <c r="BK2153" s="52"/>
      <c r="BL2153" s="53"/>
      <c r="BM2153" s="47" t="e">
        <f>COUNTIFS(A$2:$AC2153,#REF!,M$2:$AL2153,M2153)</f>
        <v>#VALUE!</v>
      </c>
      <c r="BN2153" s="47">
        <v>0</v>
      </c>
      <c r="BO2153" s="54">
        <v>73</v>
      </c>
      <c r="BP2153" s="54">
        <v>0</v>
      </c>
      <c r="BQ2153" s="47">
        <v>73</v>
      </c>
      <c r="BR2153" s="49">
        <v>1</v>
      </c>
      <c r="BS2153" s="49">
        <v>1</v>
      </c>
      <c r="BT2153" s="44">
        <f t="shared" si="201"/>
        <v>239</v>
      </c>
      <c r="BW2153" s="40" t="s">
        <v>67</v>
      </c>
      <c r="BY2153" s="55"/>
      <c r="BZ2153" s="1" t="s">
        <v>22426</v>
      </c>
    </row>
    <row r="2154" spans="1:78" ht="15" customHeight="1">
      <c r="A2154" s="25" t="s">
        <v>8596</v>
      </c>
      <c r="B2154" s="42" t="s">
        <v>11178</v>
      </c>
      <c r="D2154" s="263">
        <v>0</v>
      </c>
      <c r="E2154" s="85" t="s">
        <v>76</v>
      </c>
      <c r="F2154" s="116" t="s">
        <v>1453</v>
      </c>
      <c r="G2154" s="266"/>
      <c r="H2154" s="266"/>
      <c r="I2154" s="85" t="s">
        <v>746</v>
      </c>
      <c r="J2154" s="43" t="s">
        <v>229</v>
      </c>
      <c r="M2154" s="44" t="s">
        <v>230</v>
      </c>
      <c r="N2154" s="45" t="s">
        <v>228</v>
      </c>
      <c r="O2154" s="42" t="s">
        <v>81</v>
      </c>
      <c r="P2154" s="42" t="s">
        <v>82</v>
      </c>
      <c r="Q2154" s="85" t="s">
        <v>105</v>
      </c>
      <c r="R2154" s="85" t="s">
        <v>73</v>
      </c>
      <c r="S2154" s="42" t="s">
        <v>11179</v>
      </c>
      <c r="T2154" s="42" t="s">
        <v>8602</v>
      </c>
      <c r="U2154" s="117" t="s">
        <v>11179</v>
      </c>
      <c r="V2154" s="42" t="s">
        <v>73</v>
      </c>
      <c r="W2154" s="42" t="s">
        <v>73</v>
      </c>
      <c r="X2154" s="107">
        <v>40647</v>
      </c>
      <c r="Y2154" s="107">
        <v>40677</v>
      </c>
      <c r="Z2154" s="44">
        <f t="shared" si="205"/>
        <v>2011</v>
      </c>
      <c r="AA2154" s="44">
        <f t="shared" si="206"/>
        <v>4</v>
      </c>
      <c r="AB2154" s="44">
        <v>0</v>
      </c>
      <c r="AC2154" s="85" t="s">
        <v>8602</v>
      </c>
      <c r="AD2154" s="85" t="s">
        <v>8602</v>
      </c>
      <c r="AE2154" s="85" t="s">
        <v>8602</v>
      </c>
      <c r="AF2154" s="85" t="s">
        <v>8602</v>
      </c>
      <c r="AG2154" s="85" t="s">
        <v>8602</v>
      </c>
      <c r="AH2154" s="85" t="s">
        <v>8602</v>
      </c>
      <c r="AI2154" s="85" t="s">
        <v>8602</v>
      </c>
      <c r="AJ2154" s="85" t="s">
        <v>8602</v>
      </c>
      <c r="AK2154" s="85" t="s">
        <v>8602</v>
      </c>
      <c r="AL2154" s="85" t="s">
        <v>8602</v>
      </c>
      <c r="AM2154" s="47">
        <v>1</v>
      </c>
      <c r="AN2154" s="47">
        <v>1</v>
      </c>
      <c r="AO2154" s="47">
        <v>6</v>
      </c>
      <c r="AP2154" s="47">
        <v>88</v>
      </c>
      <c r="AQ2154" s="47"/>
      <c r="AR2154" s="47"/>
      <c r="AS2154" s="118">
        <v>0</v>
      </c>
      <c r="AT2154" s="49">
        <v>1</v>
      </c>
      <c r="AU2154" s="49">
        <v>1</v>
      </c>
      <c r="AV2154" s="47"/>
      <c r="AW2154" s="49">
        <v>1</v>
      </c>
      <c r="AX2154" s="49"/>
      <c r="AY2154" s="44">
        <f t="shared" si="200"/>
        <v>31</v>
      </c>
      <c r="AZ2154" s="47"/>
      <c r="BA2154" s="47"/>
      <c r="BB2154" s="47"/>
      <c r="BC2154" s="48"/>
      <c r="BD2154" s="62"/>
      <c r="BE2154" s="62"/>
      <c r="BF2154" s="50"/>
      <c r="BG2154" s="51"/>
      <c r="BH2154" s="51">
        <f t="shared" si="202"/>
        <v>1</v>
      </c>
      <c r="BI2154" s="51">
        <v>5</v>
      </c>
      <c r="BJ2154" s="52"/>
      <c r="BK2154" s="52"/>
      <c r="BL2154" s="53"/>
      <c r="BM2154" s="47" t="e">
        <f>COUNTIFS(A$2:$AC2154,#REF!,M$2:$AL2154,M2154)</f>
        <v>#VALUE!</v>
      </c>
      <c r="BN2154" s="47">
        <v>1</v>
      </c>
      <c r="BO2154" s="54">
        <v>31</v>
      </c>
      <c r="BP2154" s="54">
        <v>0</v>
      </c>
      <c r="BQ2154" s="47">
        <v>31</v>
      </c>
      <c r="BR2154" s="49">
        <v>1</v>
      </c>
      <c r="BS2154" s="49">
        <v>1</v>
      </c>
      <c r="BT2154" s="44">
        <f t="shared" si="201"/>
        <v>14</v>
      </c>
      <c r="BW2154" s="40" t="s">
        <v>67</v>
      </c>
      <c r="BY2154" s="55"/>
      <c r="BZ2154" s="1" t="s">
        <v>22426</v>
      </c>
    </row>
    <row r="2155" spans="1:78" ht="15" customHeight="1">
      <c r="A2155" s="25" t="s">
        <v>8596</v>
      </c>
      <c r="B2155" s="42" t="s">
        <v>11180</v>
      </c>
      <c r="D2155" s="263">
        <v>0</v>
      </c>
      <c r="E2155" s="85" t="s">
        <v>76</v>
      </c>
      <c r="F2155" s="116" t="s">
        <v>1453</v>
      </c>
      <c r="G2155" s="266"/>
      <c r="H2155" s="266"/>
      <c r="I2155" s="85" t="s">
        <v>228</v>
      </c>
      <c r="J2155" s="43" t="s">
        <v>229</v>
      </c>
      <c r="M2155" s="44" t="s">
        <v>230</v>
      </c>
      <c r="N2155" s="45" t="s">
        <v>228</v>
      </c>
      <c r="O2155" s="42" t="s">
        <v>71</v>
      </c>
      <c r="P2155" s="42" t="s">
        <v>122</v>
      </c>
      <c r="Q2155" s="85" t="s">
        <v>105</v>
      </c>
      <c r="R2155" s="85" t="s">
        <v>73</v>
      </c>
      <c r="S2155" s="42" t="s">
        <v>11181</v>
      </c>
      <c r="T2155" s="42" t="s">
        <v>11182</v>
      </c>
      <c r="U2155" s="117" t="s">
        <v>11182</v>
      </c>
      <c r="V2155" s="42" t="s">
        <v>73</v>
      </c>
      <c r="W2155" s="42" t="s">
        <v>73</v>
      </c>
      <c r="X2155" s="107">
        <v>40682</v>
      </c>
      <c r="Y2155" s="107">
        <v>40754</v>
      </c>
      <c r="Z2155" s="44">
        <f t="shared" si="205"/>
        <v>2011</v>
      </c>
      <c r="AA2155" s="44">
        <f t="shared" si="206"/>
        <v>5</v>
      </c>
      <c r="AB2155" s="44">
        <v>0</v>
      </c>
      <c r="AC2155" s="85" t="s">
        <v>8602</v>
      </c>
      <c r="AD2155" s="85" t="s">
        <v>8602</v>
      </c>
      <c r="AE2155" s="85" t="s">
        <v>8602</v>
      </c>
      <c r="AF2155" s="85" t="s">
        <v>8602</v>
      </c>
      <c r="AG2155" s="85" t="s">
        <v>8602</v>
      </c>
      <c r="AH2155" s="85" t="s">
        <v>8602</v>
      </c>
      <c r="AI2155" s="85" t="s">
        <v>11183</v>
      </c>
      <c r="AJ2155" s="85" t="s">
        <v>1231</v>
      </c>
      <c r="AK2155" s="85" t="s">
        <v>8602</v>
      </c>
      <c r="AL2155" s="85" t="s">
        <v>8602</v>
      </c>
      <c r="AM2155" s="47">
        <v>1</v>
      </c>
      <c r="AN2155" s="47">
        <v>1</v>
      </c>
      <c r="AO2155" s="47">
        <v>6</v>
      </c>
      <c r="AP2155" s="47">
        <v>88</v>
      </c>
      <c r="AQ2155" s="47"/>
      <c r="AR2155" s="47"/>
      <c r="AS2155" s="47">
        <v>1</v>
      </c>
      <c r="AT2155" s="49">
        <v>1</v>
      </c>
      <c r="AU2155" s="49">
        <v>1</v>
      </c>
      <c r="AV2155" s="47"/>
      <c r="AW2155" s="49">
        <v>1</v>
      </c>
      <c r="AX2155" s="49"/>
      <c r="AY2155" s="44">
        <f t="shared" si="200"/>
        <v>73</v>
      </c>
      <c r="AZ2155" s="47"/>
      <c r="BA2155" s="47"/>
      <c r="BB2155" s="47"/>
      <c r="BC2155" s="48"/>
      <c r="BD2155" s="62"/>
      <c r="BE2155" s="62"/>
      <c r="BF2155" s="50"/>
      <c r="BG2155" s="51"/>
      <c r="BH2155" s="51">
        <f t="shared" si="202"/>
        <v>1</v>
      </c>
      <c r="BI2155" s="51">
        <v>5</v>
      </c>
      <c r="BJ2155" s="52"/>
      <c r="BK2155" s="52"/>
      <c r="BL2155" s="53"/>
      <c r="BM2155" s="47" t="e">
        <f>COUNTIFS(A$2:$AC2155,#REF!,M$2:$AL2155,M2155)</f>
        <v>#VALUE!</v>
      </c>
      <c r="BN2155" s="47">
        <v>0</v>
      </c>
      <c r="BO2155" s="54">
        <v>73</v>
      </c>
      <c r="BP2155" s="54">
        <v>0</v>
      </c>
      <c r="BQ2155" s="47">
        <v>73</v>
      </c>
      <c r="BR2155" s="49">
        <v>1</v>
      </c>
      <c r="BS2155" s="49">
        <v>1</v>
      </c>
      <c r="BT2155" s="44">
        <f t="shared" si="201"/>
        <v>49</v>
      </c>
      <c r="BW2155" s="40" t="s">
        <v>67</v>
      </c>
      <c r="BY2155" s="55"/>
      <c r="BZ2155" s="1" t="s">
        <v>22426</v>
      </c>
    </row>
    <row r="2156" spans="1:78" ht="15" customHeight="1">
      <c r="A2156" s="25" t="s">
        <v>8596</v>
      </c>
      <c r="B2156" s="42" t="s">
        <v>11184</v>
      </c>
      <c r="D2156" s="263">
        <v>0</v>
      </c>
      <c r="E2156" s="85" t="s">
        <v>76</v>
      </c>
      <c r="F2156" s="116" t="s">
        <v>1453</v>
      </c>
      <c r="G2156" s="266"/>
      <c r="H2156" s="266"/>
      <c r="I2156" s="85" t="s">
        <v>228</v>
      </c>
      <c r="J2156" s="43" t="s">
        <v>229</v>
      </c>
      <c r="M2156" s="44" t="s">
        <v>230</v>
      </c>
      <c r="N2156" s="45" t="s">
        <v>228</v>
      </c>
      <c r="O2156" s="42" t="s">
        <v>81</v>
      </c>
      <c r="P2156" s="42" t="s">
        <v>82</v>
      </c>
      <c r="Q2156" s="85" t="s">
        <v>105</v>
      </c>
      <c r="R2156" s="85" t="s">
        <v>73</v>
      </c>
      <c r="S2156" s="42" t="s">
        <v>11185</v>
      </c>
      <c r="T2156" s="42" t="s">
        <v>3243</v>
      </c>
      <c r="U2156" s="117" t="s">
        <v>3243</v>
      </c>
      <c r="V2156" s="42" t="s">
        <v>73</v>
      </c>
      <c r="W2156" s="42" t="s">
        <v>73</v>
      </c>
      <c r="X2156" s="107">
        <v>40773</v>
      </c>
      <c r="Y2156" s="107">
        <v>40803</v>
      </c>
      <c r="Z2156" s="44">
        <f t="shared" si="205"/>
        <v>2011</v>
      </c>
      <c r="AA2156" s="44">
        <f t="shared" si="206"/>
        <v>8</v>
      </c>
      <c r="AB2156" s="44">
        <v>0</v>
      </c>
      <c r="AC2156" s="85" t="s">
        <v>8602</v>
      </c>
      <c r="AD2156" s="85" t="s">
        <v>8602</v>
      </c>
      <c r="AE2156" s="85" t="s">
        <v>8602</v>
      </c>
      <c r="AF2156" s="85" t="s">
        <v>8602</v>
      </c>
      <c r="AG2156" s="85" t="s">
        <v>8602</v>
      </c>
      <c r="AH2156" s="85" t="s">
        <v>8602</v>
      </c>
      <c r="AI2156" s="85" t="s">
        <v>11186</v>
      </c>
      <c r="AJ2156" s="85" t="s">
        <v>1707</v>
      </c>
      <c r="AK2156" s="85" t="s">
        <v>8602</v>
      </c>
      <c r="AL2156" s="85" t="s">
        <v>8602</v>
      </c>
      <c r="AM2156" s="47">
        <v>1</v>
      </c>
      <c r="AN2156" s="47">
        <v>1</v>
      </c>
      <c r="AO2156" s="47">
        <v>6</v>
      </c>
      <c r="AP2156" s="47">
        <v>88</v>
      </c>
      <c r="AQ2156" s="47"/>
      <c r="AR2156" s="47"/>
      <c r="AS2156" s="118">
        <v>0</v>
      </c>
      <c r="AT2156" s="49">
        <v>1</v>
      </c>
      <c r="AU2156" s="49">
        <v>1</v>
      </c>
      <c r="AV2156" s="47"/>
      <c r="AW2156" s="49">
        <v>1</v>
      </c>
      <c r="AX2156" s="49"/>
      <c r="AY2156" s="44">
        <f t="shared" si="200"/>
        <v>31</v>
      </c>
      <c r="AZ2156" s="47"/>
      <c r="BA2156" s="47"/>
      <c r="BB2156" s="47"/>
      <c r="BC2156" s="48"/>
      <c r="BD2156" s="62"/>
      <c r="BE2156" s="62"/>
      <c r="BF2156" s="57"/>
      <c r="BG2156" s="51"/>
      <c r="BH2156" s="51">
        <f t="shared" si="202"/>
        <v>1</v>
      </c>
      <c r="BI2156" s="51">
        <v>2</v>
      </c>
      <c r="BJ2156" s="52"/>
      <c r="BK2156" s="52"/>
      <c r="BL2156" s="53"/>
      <c r="BM2156" s="47" t="e">
        <f>COUNTIFS(A$2:$AC2156,#REF!,M$2:$AL2156,M2156)</f>
        <v>#VALUE!</v>
      </c>
      <c r="BN2156" s="47">
        <v>0</v>
      </c>
      <c r="BO2156" s="54">
        <v>31</v>
      </c>
      <c r="BP2156" s="54">
        <v>0</v>
      </c>
      <c r="BQ2156" s="47">
        <v>31</v>
      </c>
      <c r="BR2156" s="49">
        <v>1</v>
      </c>
      <c r="BS2156" s="49">
        <v>1</v>
      </c>
      <c r="BT2156" s="44">
        <f t="shared" si="201"/>
        <v>140</v>
      </c>
      <c r="BW2156" s="40" t="s">
        <v>67</v>
      </c>
      <c r="BY2156" s="55"/>
      <c r="BZ2156" s="1" t="s">
        <v>22426</v>
      </c>
    </row>
    <row r="2157" spans="1:78" ht="15" customHeight="1">
      <c r="A2157" s="25" t="s">
        <v>8596</v>
      </c>
      <c r="B2157" s="42" t="s">
        <v>11187</v>
      </c>
      <c r="D2157" s="263">
        <v>0</v>
      </c>
      <c r="E2157" s="85" t="s">
        <v>76</v>
      </c>
      <c r="F2157" s="116" t="s">
        <v>1453</v>
      </c>
      <c r="G2157" s="266"/>
      <c r="H2157" s="266"/>
      <c r="I2157" s="85" t="s">
        <v>228</v>
      </c>
      <c r="J2157" s="43" t="s">
        <v>229</v>
      </c>
      <c r="M2157" s="44" t="s">
        <v>230</v>
      </c>
      <c r="N2157" s="45" t="s">
        <v>228</v>
      </c>
      <c r="O2157" s="42" t="s">
        <v>136</v>
      </c>
      <c r="P2157" s="42" t="s">
        <v>137</v>
      </c>
      <c r="Q2157" s="85" t="s">
        <v>105</v>
      </c>
      <c r="R2157" s="85" t="s">
        <v>73</v>
      </c>
      <c r="S2157" s="42" t="s">
        <v>11188</v>
      </c>
      <c r="T2157" s="42" t="s">
        <v>11189</v>
      </c>
      <c r="U2157" s="117" t="s">
        <v>11189</v>
      </c>
      <c r="V2157" s="42" t="s">
        <v>73</v>
      </c>
      <c r="W2157" s="42" t="s">
        <v>73</v>
      </c>
      <c r="X2157" s="107">
        <v>40822</v>
      </c>
      <c r="Y2157" s="107">
        <v>40843</v>
      </c>
      <c r="Z2157" s="44">
        <f t="shared" si="205"/>
        <v>2011</v>
      </c>
      <c r="AA2157" s="44">
        <f t="shared" si="206"/>
        <v>10</v>
      </c>
      <c r="AB2157" s="44">
        <v>0</v>
      </c>
      <c r="AC2157" s="85" t="s">
        <v>8602</v>
      </c>
      <c r="AD2157" s="85" t="s">
        <v>8602</v>
      </c>
      <c r="AE2157" s="85" t="s">
        <v>8602</v>
      </c>
      <c r="AF2157" s="85" t="s">
        <v>8602</v>
      </c>
      <c r="AG2157" s="85" t="s">
        <v>8602</v>
      </c>
      <c r="AH2157" s="85" t="s">
        <v>8602</v>
      </c>
      <c r="AI2157" s="85" t="s">
        <v>11190</v>
      </c>
      <c r="AJ2157" s="85" t="s">
        <v>8602</v>
      </c>
      <c r="AK2157" s="85" t="s">
        <v>8602</v>
      </c>
      <c r="AL2157" s="85" t="s">
        <v>8602</v>
      </c>
      <c r="AM2157" s="47">
        <v>1</v>
      </c>
      <c r="AN2157" s="47">
        <v>1</v>
      </c>
      <c r="AO2157" s="47">
        <v>6</v>
      </c>
      <c r="AP2157" s="47">
        <v>88</v>
      </c>
      <c r="AQ2157" s="47"/>
      <c r="AR2157" s="47"/>
      <c r="AS2157" s="118">
        <v>0</v>
      </c>
      <c r="AT2157" s="49">
        <v>1</v>
      </c>
      <c r="AU2157" s="49">
        <v>1</v>
      </c>
      <c r="AV2157" s="47"/>
      <c r="AW2157" s="49">
        <v>1</v>
      </c>
      <c r="AX2157" s="49"/>
      <c r="AY2157" s="44">
        <f t="shared" si="200"/>
        <v>22</v>
      </c>
      <c r="AZ2157" s="47"/>
      <c r="BA2157" s="47"/>
      <c r="BB2157" s="47"/>
      <c r="BC2157" s="48"/>
      <c r="BD2157" s="62"/>
      <c r="BE2157" s="62"/>
      <c r="BF2157" s="50"/>
      <c r="BG2157" s="51"/>
      <c r="BH2157" s="51">
        <f t="shared" si="202"/>
        <v>1</v>
      </c>
      <c r="BI2157" s="51">
        <v>1</v>
      </c>
      <c r="BJ2157" s="52"/>
      <c r="BK2157" s="52"/>
      <c r="BL2157" s="53"/>
      <c r="BM2157" s="47" t="e">
        <f>COUNTIFS(A$2:$AC2157,#REF!,M$2:$AL2157,M2157)</f>
        <v>#VALUE!</v>
      </c>
      <c r="BN2157" s="47">
        <v>0</v>
      </c>
      <c r="BO2157" s="54">
        <v>22</v>
      </c>
      <c r="BP2157" s="54">
        <v>0</v>
      </c>
      <c r="BQ2157" s="47">
        <v>22</v>
      </c>
      <c r="BR2157" s="49">
        <v>1</v>
      </c>
      <c r="BS2157" s="49">
        <v>1</v>
      </c>
      <c r="BT2157" s="44">
        <f t="shared" si="201"/>
        <v>189</v>
      </c>
      <c r="BW2157" s="40" t="s">
        <v>67</v>
      </c>
      <c r="BY2157" s="55"/>
      <c r="BZ2157" s="1" t="s">
        <v>22426</v>
      </c>
    </row>
    <row r="2158" spans="1:78" ht="15" customHeight="1">
      <c r="A2158" s="25" t="s">
        <v>8596</v>
      </c>
      <c r="B2158" s="42" t="s">
        <v>11191</v>
      </c>
      <c r="D2158" s="263">
        <v>0</v>
      </c>
      <c r="E2158" s="85" t="s">
        <v>76</v>
      </c>
      <c r="F2158" s="116" t="s">
        <v>1453</v>
      </c>
      <c r="G2158" s="266"/>
      <c r="H2158" s="266"/>
      <c r="I2158" s="85" t="s">
        <v>228</v>
      </c>
      <c r="J2158" s="43" t="s">
        <v>229</v>
      </c>
      <c r="M2158" s="44" t="s">
        <v>230</v>
      </c>
      <c r="N2158" s="45" t="s">
        <v>228</v>
      </c>
      <c r="O2158" s="42" t="s">
        <v>1040</v>
      </c>
      <c r="P2158" s="42" t="s">
        <v>1287</v>
      </c>
      <c r="Q2158" s="85" t="s">
        <v>105</v>
      </c>
      <c r="R2158" s="85" t="s">
        <v>73</v>
      </c>
      <c r="S2158" s="42" t="s">
        <v>11192</v>
      </c>
      <c r="T2158" s="42" t="s">
        <v>11193</v>
      </c>
      <c r="U2158" s="117" t="s">
        <v>11193</v>
      </c>
      <c r="V2158" s="42" t="s">
        <v>73</v>
      </c>
      <c r="W2158" s="42" t="s">
        <v>73</v>
      </c>
      <c r="X2158" s="107">
        <v>40857</v>
      </c>
      <c r="Y2158" s="261" t="s">
        <v>22184</v>
      </c>
      <c r="Z2158" s="44">
        <f t="shared" si="205"/>
        <v>2011</v>
      </c>
      <c r="AA2158" s="44">
        <f t="shared" si="206"/>
        <v>11</v>
      </c>
      <c r="AB2158" s="44">
        <v>99</v>
      </c>
      <c r="AC2158" s="85" t="s">
        <v>8602</v>
      </c>
      <c r="AD2158" s="85" t="s">
        <v>8602</v>
      </c>
      <c r="AE2158" s="85" t="s">
        <v>8602</v>
      </c>
      <c r="AF2158" s="85" t="s">
        <v>8602</v>
      </c>
      <c r="AG2158" s="85" t="s">
        <v>8602</v>
      </c>
      <c r="AH2158" s="85" t="s">
        <v>8602</v>
      </c>
      <c r="AI2158" s="85" t="s">
        <v>11194</v>
      </c>
      <c r="AJ2158" s="85" t="s">
        <v>11195</v>
      </c>
      <c r="AK2158" s="85" t="s">
        <v>8602</v>
      </c>
      <c r="AL2158" s="85" t="s">
        <v>8602</v>
      </c>
      <c r="AM2158" s="47">
        <v>1</v>
      </c>
      <c r="AN2158" s="47">
        <v>1</v>
      </c>
      <c r="AO2158" s="47">
        <v>6</v>
      </c>
      <c r="AP2158" s="47">
        <v>88</v>
      </c>
      <c r="AQ2158" s="47"/>
      <c r="AR2158" s="47"/>
      <c r="AS2158" s="118">
        <v>0</v>
      </c>
      <c r="AT2158" s="49">
        <v>1</v>
      </c>
      <c r="AU2158" s="49">
        <v>1</v>
      </c>
      <c r="AV2158" s="47"/>
      <c r="AW2158" s="49">
        <v>1</v>
      </c>
      <c r="AX2158" s="49"/>
      <c r="AY2158" s="44">
        <f t="shared" si="200"/>
        <v>-30857</v>
      </c>
      <c r="AZ2158" s="47"/>
      <c r="BA2158" s="47"/>
      <c r="BB2158" s="47"/>
      <c r="BC2158" s="48"/>
      <c r="BD2158" s="62"/>
      <c r="BE2158" s="62"/>
      <c r="BF2158" s="50"/>
      <c r="BG2158" s="51"/>
      <c r="BH2158" s="51">
        <f t="shared" si="202"/>
        <v>1</v>
      </c>
      <c r="BI2158" s="51">
        <v>2</v>
      </c>
      <c r="BJ2158" s="52"/>
      <c r="BK2158" s="52"/>
      <c r="BL2158" s="53"/>
      <c r="BM2158" s="47" t="e">
        <f>COUNTIFS(A$2:$AC2158,#REF!,M$2:$AL2158,M2158)</f>
        <v>#VALUE!</v>
      </c>
      <c r="BN2158" s="47">
        <v>0</v>
      </c>
      <c r="BO2158" s="54" t="e">
        <v>#VALUE!</v>
      </c>
      <c r="BP2158" s="54">
        <v>99</v>
      </c>
      <c r="BQ2158" s="47">
        <v>9999</v>
      </c>
      <c r="BR2158" s="49">
        <v>1</v>
      </c>
      <c r="BS2158" s="49">
        <v>1</v>
      </c>
      <c r="BT2158" s="44">
        <f t="shared" si="201"/>
        <v>224</v>
      </c>
      <c r="BW2158" s="40" t="s">
        <v>67</v>
      </c>
      <c r="BY2158" s="55"/>
      <c r="BZ2158" s="1" t="s">
        <v>22426</v>
      </c>
    </row>
    <row r="2159" spans="1:78" ht="15" customHeight="1">
      <c r="A2159" s="25" t="s">
        <v>8596</v>
      </c>
      <c r="B2159" s="298" t="s">
        <v>11196</v>
      </c>
      <c r="D2159" s="263">
        <v>1</v>
      </c>
      <c r="E2159" s="85" t="s">
        <v>76</v>
      </c>
      <c r="F2159" s="116" t="s">
        <v>1453</v>
      </c>
      <c r="G2159" s="266"/>
      <c r="H2159" s="266"/>
      <c r="I2159" s="294" t="s">
        <v>22374</v>
      </c>
      <c r="J2159" s="294" t="s">
        <v>22375</v>
      </c>
      <c r="M2159" s="44" t="s">
        <v>121</v>
      </c>
      <c r="N2159" s="45" t="s">
        <v>1259</v>
      </c>
      <c r="O2159" s="42" t="s">
        <v>100</v>
      </c>
      <c r="P2159" s="42" t="s">
        <v>101</v>
      </c>
      <c r="Q2159" s="85" t="s">
        <v>105</v>
      </c>
      <c r="R2159" s="85" t="s">
        <v>73</v>
      </c>
      <c r="S2159" s="42" t="s">
        <v>11197</v>
      </c>
      <c r="T2159" s="42" t="s">
        <v>11198</v>
      </c>
      <c r="U2159" s="117" t="s">
        <v>11198</v>
      </c>
      <c r="V2159" s="42" t="s">
        <v>73</v>
      </c>
      <c r="W2159" s="42" t="s">
        <v>73</v>
      </c>
      <c r="X2159" s="107">
        <v>40653</v>
      </c>
      <c r="Y2159" s="107">
        <v>40694</v>
      </c>
      <c r="Z2159" s="44">
        <f t="shared" si="205"/>
        <v>2011</v>
      </c>
      <c r="AA2159" s="44">
        <f t="shared" si="206"/>
        <v>4</v>
      </c>
      <c r="AB2159" s="44">
        <v>0</v>
      </c>
      <c r="AC2159" s="85" t="s">
        <v>11199</v>
      </c>
      <c r="AD2159" s="116" t="s">
        <v>11200</v>
      </c>
      <c r="AE2159" s="85" t="s">
        <v>8602</v>
      </c>
      <c r="AF2159" s="85" t="s">
        <v>8602</v>
      </c>
      <c r="AG2159" s="85" t="s">
        <v>8602</v>
      </c>
      <c r="AH2159" s="85" t="s">
        <v>8602</v>
      </c>
      <c r="AI2159" s="85" t="s">
        <v>11201</v>
      </c>
      <c r="AJ2159" s="85" t="s">
        <v>11202</v>
      </c>
      <c r="AK2159" s="85" t="s">
        <v>8602</v>
      </c>
      <c r="AL2159" s="85" t="s">
        <v>8602</v>
      </c>
      <c r="AM2159" s="47">
        <v>1</v>
      </c>
      <c r="AN2159" s="47">
        <v>1</v>
      </c>
      <c r="AO2159" s="47">
        <v>3</v>
      </c>
      <c r="AP2159" s="47">
        <v>88</v>
      </c>
      <c r="AQ2159" s="47"/>
      <c r="AR2159" s="47"/>
      <c r="AS2159" s="118">
        <v>0</v>
      </c>
      <c r="AT2159" s="49">
        <v>1</v>
      </c>
      <c r="AU2159" s="49">
        <v>1</v>
      </c>
      <c r="AV2159" s="47"/>
      <c r="AW2159" s="49">
        <v>1</v>
      </c>
      <c r="AX2159" s="49"/>
      <c r="AY2159" s="44">
        <f t="shared" si="200"/>
        <v>42</v>
      </c>
      <c r="AZ2159" s="47"/>
      <c r="BA2159" s="47"/>
      <c r="BB2159" s="47"/>
      <c r="BC2159" s="48"/>
      <c r="BD2159" s="62"/>
      <c r="BE2159" s="62"/>
      <c r="BF2159" s="50"/>
      <c r="BG2159" s="51"/>
      <c r="BH2159" s="51">
        <f t="shared" si="202"/>
        <v>1</v>
      </c>
      <c r="BI2159" s="51">
        <v>1</v>
      </c>
      <c r="BJ2159" s="52"/>
      <c r="BK2159" s="52"/>
      <c r="BL2159" s="53"/>
      <c r="BM2159" s="47" t="e">
        <f>COUNTIFS(A$2:$AC2159,#REF!,M$2:$AL2159,M2159)</f>
        <v>#VALUE!</v>
      </c>
      <c r="BN2159" s="47">
        <v>1</v>
      </c>
      <c r="BO2159" s="54">
        <v>42</v>
      </c>
      <c r="BP2159" s="54">
        <v>0</v>
      </c>
      <c r="BQ2159" s="47">
        <v>42</v>
      </c>
      <c r="BR2159" s="49">
        <v>1</v>
      </c>
      <c r="BS2159" s="49">
        <v>1</v>
      </c>
      <c r="BT2159" s="44">
        <f t="shared" si="201"/>
        <v>20</v>
      </c>
      <c r="BW2159" s="40" t="s">
        <v>67</v>
      </c>
      <c r="BY2159" s="55"/>
      <c r="BZ2159" s="1" t="s">
        <v>22427</v>
      </c>
    </row>
    <row r="2160" spans="1:78" ht="15" customHeight="1">
      <c r="A2160" s="25" t="s">
        <v>8596</v>
      </c>
      <c r="B2160" s="42" t="s">
        <v>11203</v>
      </c>
      <c r="D2160" s="263">
        <v>0</v>
      </c>
      <c r="E2160" s="85" t="s">
        <v>76</v>
      </c>
      <c r="F2160" s="116" t="s">
        <v>1453</v>
      </c>
      <c r="G2160" s="266"/>
      <c r="H2160" s="266"/>
      <c r="I2160" s="85" t="s">
        <v>11204</v>
      </c>
      <c r="J2160" s="43" t="s">
        <v>535</v>
      </c>
      <c r="M2160" s="44" t="s">
        <v>91</v>
      </c>
      <c r="N2160" s="45" t="s">
        <v>534</v>
      </c>
      <c r="O2160" s="42" t="s">
        <v>949</v>
      </c>
      <c r="P2160" s="42" t="s">
        <v>105</v>
      </c>
      <c r="Q2160" s="85" t="s">
        <v>105</v>
      </c>
      <c r="R2160" s="85" t="s">
        <v>73</v>
      </c>
      <c r="S2160" s="42" t="s">
        <v>8088</v>
      </c>
      <c r="T2160" s="42" t="s">
        <v>8089</v>
      </c>
      <c r="U2160" s="117" t="s">
        <v>8089</v>
      </c>
      <c r="V2160" s="42" t="s">
        <v>73</v>
      </c>
      <c r="W2160" s="42" t="s">
        <v>73</v>
      </c>
      <c r="X2160" s="107">
        <v>40588</v>
      </c>
      <c r="Y2160" s="107">
        <v>40663</v>
      </c>
      <c r="Z2160" s="44">
        <f t="shared" si="205"/>
        <v>2011</v>
      </c>
      <c r="AA2160" s="44">
        <f t="shared" si="206"/>
        <v>2</v>
      </c>
      <c r="AB2160" s="44">
        <v>0</v>
      </c>
      <c r="AC2160" s="85" t="s">
        <v>8602</v>
      </c>
      <c r="AD2160" s="85" t="s">
        <v>8602</v>
      </c>
      <c r="AE2160" s="85" t="s">
        <v>8602</v>
      </c>
      <c r="AF2160" s="85" t="s">
        <v>8602</v>
      </c>
      <c r="AG2160" s="85" t="s">
        <v>8602</v>
      </c>
      <c r="AH2160" s="85" t="s">
        <v>8602</v>
      </c>
      <c r="AI2160" s="85" t="s">
        <v>8090</v>
      </c>
      <c r="AJ2160" s="85" t="s">
        <v>8091</v>
      </c>
      <c r="AK2160" s="85" t="s">
        <v>8602</v>
      </c>
      <c r="AL2160" s="85" t="s">
        <v>8602</v>
      </c>
      <c r="AM2160" s="47">
        <v>1</v>
      </c>
      <c r="AN2160" s="47">
        <v>1</v>
      </c>
      <c r="AO2160" s="47">
        <v>6</v>
      </c>
      <c r="AP2160" s="47">
        <v>88</v>
      </c>
      <c r="AQ2160" s="47"/>
      <c r="AR2160" s="47"/>
      <c r="AS2160" s="118">
        <v>99</v>
      </c>
      <c r="AT2160" s="49">
        <v>1</v>
      </c>
      <c r="AU2160" s="49">
        <v>1</v>
      </c>
      <c r="AV2160" s="47"/>
      <c r="AW2160" s="49">
        <v>1</v>
      </c>
      <c r="AX2160" s="49"/>
      <c r="AY2160" s="44">
        <f t="shared" si="200"/>
        <v>76</v>
      </c>
      <c r="AZ2160" s="47"/>
      <c r="BA2160" s="47"/>
      <c r="BB2160" s="47"/>
      <c r="BC2160" s="48"/>
      <c r="BD2160" s="62"/>
      <c r="BE2160" s="62"/>
      <c r="BF2160" s="50"/>
      <c r="BG2160" s="51"/>
      <c r="BH2160" s="51">
        <f t="shared" si="202"/>
        <v>1</v>
      </c>
      <c r="BI2160" s="51">
        <v>8</v>
      </c>
      <c r="BJ2160" s="52"/>
      <c r="BK2160" s="52"/>
      <c r="BL2160" s="53"/>
      <c r="BM2160" s="47" t="e">
        <f>COUNTIFS(A$2:$AC2160,#REF!,M$2:$AL2160,M2160)</f>
        <v>#VALUE!</v>
      </c>
      <c r="BN2160" s="47">
        <v>1</v>
      </c>
      <c r="BO2160" s="54">
        <v>76</v>
      </c>
      <c r="BP2160" s="54">
        <v>0</v>
      </c>
      <c r="BQ2160" s="47">
        <v>76</v>
      </c>
      <c r="BR2160" s="49">
        <v>1</v>
      </c>
      <c r="BS2160" s="49">
        <v>1</v>
      </c>
      <c r="BT2160" s="44">
        <f t="shared" si="201"/>
        <v>0</v>
      </c>
      <c r="BW2160" s="40" t="s">
        <v>67</v>
      </c>
      <c r="BY2160" s="55"/>
      <c r="BZ2160" s="1" t="s">
        <v>22426</v>
      </c>
    </row>
    <row r="2161" spans="1:78" ht="15" customHeight="1">
      <c r="A2161" s="25" t="s">
        <v>8596</v>
      </c>
      <c r="B2161" s="42" t="s">
        <v>11205</v>
      </c>
      <c r="D2161" s="263">
        <v>0</v>
      </c>
      <c r="E2161" s="85" t="s">
        <v>76</v>
      </c>
      <c r="F2161" s="116" t="s">
        <v>1453</v>
      </c>
      <c r="G2161" s="266"/>
      <c r="H2161" s="266"/>
      <c r="I2161" s="85" t="s">
        <v>534</v>
      </c>
      <c r="J2161" s="43" t="s">
        <v>535</v>
      </c>
      <c r="M2161" s="44" t="s">
        <v>91</v>
      </c>
      <c r="N2161" s="45" t="s">
        <v>534</v>
      </c>
      <c r="O2161" s="42" t="s">
        <v>949</v>
      </c>
      <c r="P2161" s="42" t="s">
        <v>105</v>
      </c>
      <c r="Q2161" s="85" t="s">
        <v>105</v>
      </c>
      <c r="R2161" s="85" t="s">
        <v>73</v>
      </c>
      <c r="S2161" s="42" t="s">
        <v>11206</v>
      </c>
      <c r="T2161" s="42" t="s">
        <v>8602</v>
      </c>
      <c r="U2161" s="117" t="s">
        <v>11207</v>
      </c>
      <c r="V2161" s="42" t="s">
        <v>73</v>
      </c>
      <c r="W2161" s="42" t="s">
        <v>73</v>
      </c>
      <c r="X2161" s="107">
        <v>40848</v>
      </c>
      <c r="Y2161" s="107">
        <v>40877</v>
      </c>
      <c r="Z2161" s="44">
        <f t="shared" si="205"/>
        <v>2011</v>
      </c>
      <c r="AA2161" s="44">
        <f t="shared" si="206"/>
        <v>11</v>
      </c>
      <c r="AB2161" s="44">
        <v>0</v>
      </c>
      <c r="AC2161" s="85" t="s">
        <v>8602</v>
      </c>
      <c r="AD2161" s="85" t="s">
        <v>8602</v>
      </c>
      <c r="AE2161" s="85" t="s">
        <v>8602</v>
      </c>
      <c r="AF2161" s="85" t="s">
        <v>8602</v>
      </c>
      <c r="AG2161" s="85" t="s">
        <v>8602</v>
      </c>
      <c r="AH2161" s="85" t="s">
        <v>8602</v>
      </c>
      <c r="AI2161" s="85" t="s">
        <v>11208</v>
      </c>
      <c r="AJ2161" s="85" t="s">
        <v>8602</v>
      </c>
      <c r="AK2161" s="85" t="s">
        <v>8602</v>
      </c>
      <c r="AL2161" s="85" t="s">
        <v>8602</v>
      </c>
      <c r="AM2161" s="47">
        <v>1</v>
      </c>
      <c r="AN2161" s="47">
        <v>1</v>
      </c>
      <c r="AO2161" s="47">
        <v>6</v>
      </c>
      <c r="AP2161" s="47">
        <v>88</v>
      </c>
      <c r="AQ2161" s="47"/>
      <c r="AR2161" s="47"/>
      <c r="AS2161" s="118">
        <v>99</v>
      </c>
      <c r="AT2161" s="49">
        <v>1</v>
      </c>
      <c r="AU2161" s="49">
        <v>1</v>
      </c>
      <c r="AV2161" s="47"/>
      <c r="AW2161" s="49">
        <v>1</v>
      </c>
      <c r="AX2161" s="49"/>
      <c r="AY2161" s="44">
        <f t="shared" si="200"/>
        <v>30</v>
      </c>
      <c r="AZ2161" s="47"/>
      <c r="BA2161" s="47"/>
      <c r="BB2161" s="47"/>
      <c r="BC2161" s="48"/>
      <c r="BD2161" s="62"/>
      <c r="BE2161" s="62"/>
      <c r="BF2161" s="50"/>
      <c r="BG2161" s="51"/>
      <c r="BH2161" s="51">
        <f t="shared" si="202"/>
        <v>1</v>
      </c>
      <c r="BI2161" s="51">
        <v>8</v>
      </c>
      <c r="BJ2161" s="52"/>
      <c r="BK2161" s="52"/>
      <c r="BL2161" s="53"/>
      <c r="BM2161" s="47" t="e">
        <f>COUNTIFS(A$2:$AC2161,#REF!,M$2:$AL2161,M2161)</f>
        <v>#VALUE!</v>
      </c>
      <c r="BN2161" s="47">
        <v>0</v>
      </c>
      <c r="BO2161" s="54">
        <v>30</v>
      </c>
      <c r="BP2161" s="54">
        <v>0</v>
      </c>
      <c r="BQ2161" s="47">
        <v>30</v>
      </c>
      <c r="BR2161" s="49">
        <v>1</v>
      </c>
      <c r="BS2161" s="49">
        <v>1</v>
      </c>
      <c r="BT2161" s="44">
        <f t="shared" si="201"/>
        <v>215</v>
      </c>
      <c r="BW2161" s="40" t="s">
        <v>67</v>
      </c>
      <c r="BY2161" s="55"/>
      <c r="BZ2161" s="1" t="s">
        <v>22426</v>
      </c>
    </row>
    <row r="2162" spans="1:78" ht="15" customHeight="1">
      <c r="A2162" s="25" t="s">
        <v>8596</v>
      </c>
      <c r="B2162" s="42" t="s">
        <v>11209</v>
      </c>
      <c r="D2162" s="263">
        <v>0</v>
      </c>
      <c r="E2162" s="85" t="s">
        <v>76</v>
      </c>
      <c r="F2162" s="116" t="s">
        <v>1453</v>
      </c>
      <c r="G2162" s="266"/>
      <c r="H2162" s="266"/>
      <c r="I2162" s="85" t="s">
        <v>7340</v>
      </c>
      <c r="J2162" s="43" t="s">
        <v>8602</v>
      </c>
      <c r="M2162" s="44" t="s">
        <v>91</v>
      </c>
      <c r="N2162" s="45" t="s">
        <v>974</v>
      </c>
      <c r="O2162" s="42" t="s">
        <v>71</v>
      </c>
      <c r="P2162" s="42" t="s">
        <v>122</v>
      </c>
      <c r="Q2162" s="85" t="s">
        <v>105</v>
      </c>
      <c r="R2162" s="85" t="s">
        <v>73</v>
      </c>
      <c r="S2162" s="42" t="s">
        <v>8269</v>
      </c>
      <c r="T2162" s="42" t="s">
        <v>8270</v>
      </c>
      <c r="U2162" s="117" t="s">
        <v>8270</v>
      </c>
      <c r="V2162" s="42" t="s">
        <v>73</v>
      </c>
      <c r="W2162" s="42" t="s">
        <v>73</v>
      </c>
      <c r="X2162" s="107">
        <v>40618</v>
      </c>
      <c r="Y2162" s="107">
        <v>40654</v>
      </c>
      <c r="Z2162" s="44">
        <f t="shared" si="205"/>
        <v>2011</v>
      </c>
      <c r="AA2162" s="44">
        <f t="shared" si="206"/>
        <v>3</v>
      </c>
      <c r="AB2162" s="44">
        <v>0</v>
      </c>
      <c r="AC2162" s="85" t="s">
        <v>8602</v>
      </c>
      <c r="AD2162" s="85" t="s">
        <v>8602</v>
      </c>
      <c r="AE2162" s="85" t="s">
        <v>8602</v>
      </c>
      <c r="AF2162" s="85" t="s">
        <v>8602</v>
      </c>
      <c r="AG2162" s="85" t="s">
        <v>8602</v>
      </c>
      <c r="AH2162" s="85" t="s">
        <v>8602</v>
      </c>
      <c r="AI2162" s="85" t="s">
        <v>8271</v>
      </c>
      <c r="AJ2162" s="85" t="s">
        <v>8272</v>
      </c>
      <c r="AK2162" s="85" t="s">
        <v>8602</v>
      </c>
      <c r="AL2162" s="85" t="s">
        <v>8602</v>
      </c>
      <c r="AM2162" s="47">
        <v>0</v>
      </c>
      <c r="AN2162" s="47">
        <v>1</v>
      </c>
      <c r="AO2162" s="47">
        <v>6</v>
      </c>
      <c r="AP2162" s="47">
        <v>88</v>
      </c>
      <c r="AQ2162" s="47"/>
      <c r="AR2162" s="47"/>
      <c r="AS2162" s="47">
        <v>1</v>
      </c>
      <c r="AT2162" s="49">
        <v>1</v>
      </c>
      <c r="AU2162" s="49">
        <v>0</v>
      </c>
      <c r="AV2162" s="47"/>
      <c r="AW2162" s="49">
        <v>1</v>
      </c>
      <c r="AX2162" s="49"/>
      <c r="AY2162" s="44">
        <f t="shared" si="200"/>
        <v>37</v>
      </c>
      <c r="AZ2162" s="47"/>
      <c r="BA2162" s="47"/>
      <c r="BB2162" s="47"/>
      <c r="BC2162" s="48"/>
      <c r="BD2162" s="62"/>
      <c r="BE2162" s="62"/>
      <c r="BF2162" s="50"/>
      <c r="BG2162" s="51"/>
      <c r="BH2162" s="51">
        <f t="shared" si="202"/>
        <v>1</v>
      </c>
      <c r="BI2162" s="51">
        <v>8</v>
      </c>
      <c r="BJ2162" s="52"/>
      <c r="BK2162" s="52"/>
      <c r="BL2162" s="53"/>
      <c r="BM2162" s="47" t="e">
        <f>COUNTIFS(A$2:$AC2162,#REF!,M$2:$AL2162,M2162)</f>
        <v>#VALUE!</v>
      </c>
      <c r="BN2162" s="47">
        <v>0</v>
      </c>
      <c r="BO2162" s="54">
        <v>37</v>
      </c>
      <c r="BP2162" s="54">
        <v>0</v>
      </c>
      <c r="BQ2162" s="47">
        <v>37</v>
      </c>
      <c r="BR2162" s="49">
        <v>0</v>
      </c>
      <c r="BS2162" s="49">
        <v>1</v>
      </c>
      <c r="BT2162" s="44">
        <f t="shared" si="201"/>
        <v>0</v>
      </c>
      <c r="BW2162" s="40" t="s">
        <v>67</v>
      </c>
      <c r="BY2162" s="55"/>
    </row>
    <row r="2163" spans="1:78" ht="15" customHeight="1">
      <c r="A2163" s="25" t="s">
        <v>8596</v>
      </c>
      <c r="B2163" s="42" t="s">
        <v>11210</v>
      </c>
      <c r="D2163" s="263">
        <v>0</v>
      </c>
      <c r="E2163" s="85" t="s">
        <v>76</v>
      </c>
      <c r="F2163" s="116" t="s">
        <v>1453</v>
      </c>
      <c r="G2163" s="266"/>
      <c r="H2163" s="266"/>
      <c r="I2163" s="85" t="s">
        <v>241</v>
      </c>
      <c r="J2163" s="43" t="s">
        <v>11211</v>
      </c>
      <c r="M2163" s="44" t="s">
        <v>121</v>
      </c>
      <c r="N2163" s="45" t="s">
        <v>241</v>
      </c>
      <c r="O2163" s="42" t="s">
        <v>81</v>
      </c>
      <c r="P2163" s="42" t="s">
        <v>82</v>
      </c>
      <c r="Q2163" s="85" t="s">
        <v>105</v>
      </c>
      <c r="R2163" s="85" t="s">
        <v>73</v>
      </c>
      <c r="S2163" s="42" t="s">
        <v>11212</v>
      </c>
      <c r="T2163" s="42" t="s">
        <v>11213</v>
      </c>
      <c r="U2163" s="117" t="s">
        <v>11213</v>
      </c>
      <c r="V2163" s="42" t="s">
        <v>73</v>
      </c>
      <c r="W2163" s="42" t="s">
        <v>73</v>
      </c>
      <c r="X2163" s="107">
        <v>40645</v>
      </c>
      <c r="Y2163" s="107">
        <v>40663</v>
      </c>
      <c r="Z2163" s="44">
        <f t="shared" si="205"/>
        <v>2011</v>
      </c>
      <c r="AA2163" s="44">
        <f t="shared" si="206"/>
        <v>4</v>
      </c>
      <c r="AB2163" s="44">
        <v>0</v>
      </c>
      <c r="AC2163" s="85" t="s">
        <v>320</v>
      </c>
      <c r="AD2163" s="85" t="s">
        <v>321</v>
      </c>
      <c r="AE2163" s="85" t="s">
        <v>8602</v>
      </c>
      <c r="AF2163" s="85" t="s">
        <v>8602</v>
      </c>
      <c r="AG2163" s="85" t="s">
        <v>8602</v>
      </c>
      <c r="AH2163" s="85" t="s">
        <v>8602</v>
      </c>
      <c r="AI2163" s="85" t="s">
        <v>8602</v>
      </c>
      <c r="AJ2163" s="85" t="s">
        <v>8602</v>
      </c>
      <c r="AK2163" s="85" t="s">
        <v>8602</v>
      </c>
      <c r="AL2163" s="85" t="s">
        <v>8602</v>
      </c>
      <c r="AM2163" s="47">
        <v>1</v>
      </c>
      <c r="AN2163" s="47">
        <v>1</v>
      </c>
      <c r="AO2163" s="47">
        <v>3</v>
      </c>
      <c r="AP2163" s="47">
        <v>88</v>
      </c>
      <c r="AQ2163" s="47"/>
      <c r="AR2163" s="47"/>
      <c r="AS2163" s="118">
        <v>0</v>
      </c>
      <c r="AT2163" s="49">
        <v>1</v>
      </c>
      <c r="AU2163" s="49">
        <v>1</v>
      </c>
      <c r="AV2163" s="47"/>
      <c r="AW2163" s="49">
        <v>1</v>
      </c>
      <c r="AX2163" s="49"/>
      <c r="AY2163" s="44">
        <f t="shared" si="200"/>
        <v>19</v>
      </c>
      <c r="AZ2163" s="47"/>
      <c r="BA2163" s="47"/>
      <c r="BB2163" s="47"/>
      <c r="BC2163" s="48"/>
      <c r="BD2163" s="62"/>
      <c r="BE2163" s="62"/>
      <c r="BF2163" s="50"/>
      <c r="BG2163" s="51"/>
      <c r="BH2163" s="51">
        <f t="shared" si="202"/>
        <v>1</v>
      </c>
      <c r="BI2163" s="51">
        <v>8</v>
      </c>
      <c r="BJ2163" s="52"/>
      <c r="BK2163" s="52"/>
      <c r="BL2163" s="53"/>
      <c r="BM2163" s="47" t="e">
        <f>COUNTIFS(A$2:$AC2163,#REF!,M$2:$AL2163,M2163)</f>
        <v>#VALUE!</v>
      </c>
      <c r="BN2163" s="47">
        <v>0</v>
      </c>
      <c r="BO2163" s="54">
        <v>19</v>
      </c>
      <c r="BP2163" s="54">
        <v>0</v>
      </c>
      <c r="BQ2163" s="47">
        <v>19</v>
      </c>
      <c r="BR2163" s="49">
        <v>1</v>
      </c>
      <c r="BS2163" s="49">
        <v>1</v>
      </c>
      <c r="BT2163" s="44">
        <f t="shared" si="201"/>
        <v>12</v>
      </c>
      <c r="BW2163" s="40" t="s">
        <v>67</v>
      </c>
      <c r="BY2163" s="55"/>
      <c r="BZ2163" s="1" t="s">
        <v>22427</v>
      </c>
    </row>
    <row r="2164" spans="1:78" ht="15" customHeight="1">
      <c r="A2164" s="25" t="s">
        <v>8596</v>
      </c>
      <c r="B2164" s="42" t="s">
        <v>11214</v>
      </c>
      <c r="D2164" s="263">
        <v>0</v>
      </c>
      <c r="E2164" s="85" t="s">
        <v>76</v>
      </c>
      <c r="F2164" s="116" t="s">
        <v>1453</v>
      </c>
      <c r="G2164" s="266"/>
      <c r="H2164" s="266"/>
      <c r="I2164" s="85" t="s">
        <v>241</v>
      </c>
      <c r="J2164" s="43" t="s">
        <v>11211</v>
      </c>
      <c r="M2164" s="44" t="s">
        <v>121</v>
      </c>
      <c r="N2164" s="45" t="s">
        <v>241</v>
      </c>
      <c r="O2164" s="42" t="s">
        <v>81</v>
      </c>
      <c r="P2164" s="42" t="s">
        <v>82</v>
      </c>
      <c r="Q2164" s="85" t="s">
        <v>71</v>
      </c>
      <c r="R2164" s="42" t="s">
        <v>1256</v>
      </c>
      <c r="S2164" s="42" t="s">
        <v>11215</v>
      </c>
      <c r="T2164" s="42" t="s">
        <v>11216</v>
      </c>
      <c r="U2164" s="117" t="s">
        <v>11216</v>
      </c>
      <c r="V2164" s="42" t="s">
        <v>73</v>
      </c>
      <c r="W2164" s="42" t="s">
        <v>73</v>
      </c>
      <c r="X2164" s="107">
        <v>40674</v>
      </c>
      <c r="Y2164" s="107">
        <v>40688</v>
      </c>
      <c r="Z2164" s="44">
        <f t="shared" si="205"/>
        <v>2011</v>
      </c>
      <c r="AA2164" s="44">
        <f t="shared" si="206"/>
        <v>5</v>
      </c>
      <c r="AB2164" s="44">
        <v>0</v>
      </c>
      <c r="AC2164" s="85" t="s">
        <v>8602</v>
      </c>
      <c r="AD2164" s="85" t="s">
        <v>8602</v>
      </c>
      <c r="AE2164" s="85" t="s">
        <v>8602</v>
      </c>
      <c r="AF2164" s="85" t="s">
        <v>8602</v>
      </c>
      <c r="AG2164" s="85" t="s">
        <v>8602</v>
      </c>
      <c r="AH2164" s="85" t="s">
        <v>8602</v>
      </c>
      <c r="AI2164" s="85" t="s">
        <v>11217</v>
      </c>
      <c r="AJ2164" s="85" t="s">
        <v>11218</v>
      </c>
      <c r="AK2164" s="85" t="s">
        <v>8602</v>
      </c>
      <c r="AL2164" s="85" t="s">
        <v>8602</v>
      </c>
      <c r="AM2164" s="47">
        <v>1</v>
      </c>
      <c r="AN2164" s="47">
        <v>1</v>
      </c>
      <c r="AO2164" s="47">
        <v>3</v>
      </c>
      <c r="AP2164" s="47">
        <v>88</v>
      </c>
      <c r="AQ2164" s="47"/>
      <c r="AR2164" s="47"/>
      <c r="AS2164" s="118">
        <v>1</v>
      </c>
      <c r="AT2164" s="49">
        <v>1</v>
      </c>
      <c r="AU2164" s="49">
        <v>1</v>
      </c>
      <c r="AV2164" s="47"/>
      <c r="AW2164" s="49">
        <v>1</v>
      </c>
      <c r="AX2164" s="49"/>
      <c r="AY2164" s="44">
        <f t="shared" si="200"/>
        <v>15</v>
      </c>
      <c r="AZ2164" s="47"/>
      <c r="BA2164" s="47"/>
      <c r="BB2164" s="47"/>
      <c r="BC2164" s="48"/>
      <c r="BD2164" s="62"/>
      <c r="BE2164" s="62"/>
      <c r="BF2164" s="50"/>
      <c r="BG2164" s="51"/>
      <c r="BH2164" s="51">
        <f t="shared" si="202"/>
        <v>1</v>
      </c>
      <c r="BI2164" s="51">
        <v>6</v>
      </c>
      <c r="BJ2164" s="52"/>
      <c r="BK2164" s="52"/>
      <c r="BL2164" s="53"/>
      <c r="BM2164" s="47" t="e">
        <f>COUNTIFS(A$2:$AC2164,#REF!,M$2:$AL2164,M2164)</f>
        <v>#VALUE!</v>
      </c>
      <c r="BN2164" s="47">
        <v>0</v>
      </c>
      <c r="BO2164" s="54">
        <v>15</v>
      </c>
      <c r="BP2164" s="54">
        <v>0</v>
      </c>
      <c r="BQ2164" s="47">
        <v>15</v>
      </c>
      <c r="BR2164" s="49">
        <v>1</v>
      </c>
      <c r="BS2164" s="49">
        <v>1</v>
      </c>
      <c r="BT2164" s="44">
        <f t="shared" si="201"/>
        <v>41</v>
      </c>
      <c r="BW2164" s="40" t="s">
        <v>67</v>
      </c>
      <c r="BY2164" s="55"/>
      <c r="BZ2164" s="1" t="s">
        <v>22427</v>
      </c>
    </row>
    <row r="2165" spans="1:78" ht="15" customHeight="1">
      <c r="A2165" s="25" t="s">
        <v>8596</v>
      </c>
      <c r="B2165" s="42" t="s">
        <v>11219</v>
      </c>
      <c r="D2165" s="263">
        <v>0</v>
      </c>
      <c r="E2165" s="85" t="s">
        <v>76</v>
      </c>
      <c r="F2165" s="116" t="s">
        <v>1453</v>
      </c>
      <c r="G2165" s="266"/>
      <c r="H2165" s="266"/>
      <c r="I2165" s="85" t="s">
        <v>7510</v>
      </c>
      <c r="J2165" s="43" t="s">
        <v>8602</v>
      </c>
      <c r="M2165" s="44" t="s">
        <v>230</v>
      </c>
      <c r="N2165" s="45" t="s">
        <v>7510</v>
      </c>
      <c r="O2165" s="42" t="s">
        <v>71</v>
      </c>
      <c r="P2165" s="42" t="s">
        <v>122</v>
      </c>
      <c r="Q2165" s="85" t="s">
        <v>105</v>
      </c>
      <c r="R2165" s="85" t="s">
        <v>73</v>
      </c>
      <c r="S2165" s="42" t="s">
        <v>9182</v>
      </c>
      <c r="T2165" s="42" t="s">
        <v>8602</v>
      </c>
      <c r="U2165" s="117" t="s">
        <v>9182</v>
      </c>
      <c r="V2165" s="42" t="s">
        <v>73</v>
      </c>
      <c r="W2165" s="42" t="s">
        <v>73</v>
      </c>
      <c r="X2165" s="107">
        <v>40642</v>
      </c>
      <c r="Y2165" s="107">
        <v>40682</v>
      </c>
      <c r="Z2165" s="44">
        <f t="shared" si="205"/>
        <v>2011</v>
      </c>
      <c r="AA2165" s="44">
        <f t="shared" si="206"/>
        <v>4</v>
      </c>
      <c r="AB2165" s="44">
        <v>0</v>
      </c>
      <c r="AC2165" s="85" t="s">
        <v>8602</v>
      </c>
      <c r="AD2165" s="85" t="s">
        <v>8602</v>
      </c>
      <c r="AE2165" s="85" t="s">
        <v>8602</v>
      </c>
      <c r="AF2165" s="85" t="s">
        <v>8602</v>
      </c>
      <c r="AG2165" s="85" t="s">
        <v>1233</v>
      </c>
      <c r="AH2165" s="85" t="s">
        <v>8602</v>
      </c>
      <c r="AI2165" s="85" t="s">
        <v>9183</v>
      </c>
      <c r="AJ2165" s="85" t="s">
        <v>8602</v>
      </c>
      <c r="AK2165" s="85" t="s">
        <v>8602</v>
      </c>
      <c r="AL2165" s="85" t="s">
        <v>8602</v>
      </c>
      <c r="AM2165" s="123">
        <v>1</v>
      </c>
      <c r="AN2165" s="47">
        <v>1</v>
      </c>
      <c r="AO2165" s="47">
        <v>6</v>
      </c>
      <c r="AP2165" s="47">
        <v>88</v>
      </c>
      <c r="AQ2165" s="47"/>
      <c r="AR2165" s="47"/>
      <c r="AS2165" s="47">
        <v>1</v>
      </c>
      <c r="AT2165" s="49">
        <v>1</v>
      </c>
      <c r="AU2165" s="49">
        <v>0</v>
      </c>
      <c r="AV2165" s="47"/>
      <c r="AW2165" s="49">
        <v>1</v>
      </c>
      <c r="AX2165" s="49"/>
      <c r="AY2165" s="44">
        <f t="shared" si="200"/>
        <v>41</v>
      </c>
      <c r="AZ2165" s="47"/>
      <c r="BA2165" s="47"/>
      <c r="BB2165" s="47"/>
      <c r="BC2165" s="48"/>
      <c r="BD2165" s="62"/>
      <c r="BE2165" s="62"/>
      <c r="BF2165" s="50"/>
      <c r="BG2165" s="51"/>
      <c r="BH2165" s="51">
        <f t="shared" si="202"/>
        <v>1</v>
      </c>
      <c r="BI2165" s="51">
        <v>8</v>
      </c>
      <c r="BJ2165" s="52"/>
      <c r="BK2165" s="52"/>
      <c r="BL2165" s="53"/>
      <c r="BM2165" s="47" t="e">
        <f>COUNTIFS(A$2:$AC2165,#REF!,M$2:$AL2165,M2165)</f>
        <v>#VALUE!</v>
      </c>
      <c r="BN2165" s="47">
        <v>0</v>
      </c>
      <c r="BO2165" s="54">
        <v>41</v>
      </c>
      <c r="BP2165" s="54">
        <v>0</v>
      </c>
      <c r="BQ2165" s="47">
        <v>41</v>
      </c>
      <c r="BR2165" s="49">
        <v>0</v>
      </c>
      <c r="BS2165" s="49">
        <v>1</v>
      </c>
      <c r="BT2165" s="44">
        <f t="shared" si="201"/>
        <v>9</v>
      </c>
      <c r="BW2165" s="40" t="s">
        <v>67</v>
      </c>
      <c r="BY2165" s="55"/>
    </row>
    <row r="2166" spans="1:78" ht="15" customHeight="1">
      <c r="A2166" s="25" t="s">
        <v>8596</v>
      </c>
      <c r="B2166" s="42" t="s">
        <v>11220</v>
      </c>
      <c r="D2166" s="263">
        <v>0</v>
      </c>
      <c r="E2166" s="85" t="s">
        <v>76</v>
      </c>
      <c r="F2166" s="116" t="s">
        <v>1453</v>
      </c>
      <c r="G2166" s="266"/>
      <c r="H2166" s="266"/>
      <c r="I2166" s="85" t="s">
        <v>245</v>
      </c>
      <c r="J2166" s="43" t="s">
        <v>246</v>
      </c>
      <c r="M2166" s="44" t="s">
        <v>80</v>
      </c>
      <c r="N2166" s="45" t="s">
        <v>247</v>
      </c>
      <c r="O2166" s="42" t="s">
        <v>100</v>
      </c>
      <c r="P2166" s="42" t="s">
        <v>101</v>
      </c>
      <c r="Q2166" s="85" t="s">
        <v>105</v>
      </c>
      <c r="R2166" s="85" t="s">
        <v>73</v>
      </c>
      <c r="S2166" s="42" t="s">
        <v>11221</v>
      </c>
      <c r="T2166" s="42" t="s">
        <v>11222</v>
      </c>
      <c r="U2166" s="117" t="s">
        <v>11222</v>
      </c>
      <c r="V2166" s="42" t="s">
        <v>73</v>
      </c>
      <c r="W2166" s="42" t="s">
        <v>73</v>
      </c>
      <c r="X2166" s="107">
        <v>40680</v>
      </c>
      <c r="Y2166" s="107">
        <v>40688</v>
      </c>
      <c r="Z2166" s="44">
        <f t="shared" si="205"/>
        <v>2011</v>
      </c>
      <c r="AA2166" s="44">
        <f t="shared" si="206"/>
        <v>5</v>
      </c>
      <c r="AB2166" s="44">
        <v>0</v>
      </c>
      <c r="AC2166" s="85" t="s">
        <v>248</v>
      </c>
      <c r="AD2166" s="85" t="s">
        <v>249</v>
      </c>
      <c r="AE2166" s="85" t="s">
        <v>8602</v>
      </c>
      <c r="AF2166" s="85" t="s">
        <v>8602</v>
      </c>
      <c r="AG2166" s="85" t="s">
        <v>8602</v>
      </c>
      <c r="AH2166" s="85" t="s">
        <v>8602</v>
      </c>
      <c r="AI2166" s="85" t="s">
        <v>8602</v>
      </c>
      <c r="AJ2166" s="85" t="s">
        <v>8602</v>
      </c>
      <c r="AK2166" s="85" t="s">
        <v>8602</v>
      </c>
      <c r="AL2166" s="85" t="s">
        <v>8602</v>
      </c>
      <c r="AM2166" s="47">
        <v>1</v>
      </c>
      <c r="AN2166" s="47">
        <v>1</v>
      </c>
      <c r="AO2166" s="47">
        <v>1</v>
      </c>
      <c r="AP2166" s="47">
        <v>88</v>
      </c>
      <c r="AQ2166" s="47"/>
      <c r="AR2166" s="47"/>
      <c r="AS2166" s="118">
        <v>0</v>
      </c>
      <c r="AT2166" s="49">
        <v>1</v>
      </c>
      <c r="AU2166" s="49">
        <v>1</v>
      </c>
      <c r="AV2166" s="47"/>
      <c r="AW2166" s="49">
        <v>1</v>
      </c>
      <c r="AX2166" s="49"/>
      <c r="AY2166" s="44">
        <f t="shared" si="200"/>
        <v>9</v>
      </c>
      <c r="AZ2166" s="47"/>
      <c r="BA2166" s="47"/>
      <c r="BB2166" s="47"/>
      <c r="BC2166" s="48"/>
      <c r="BD2166" s="62"/>
      <c r="BE2166" s="62"/>
      <c r="BF2166" s="50"/>
      <c r="BG2166" s="51"/>
      <c r="BH2166" s="51">
        <f t="shared" si="202"/>
        <v>1</v>
      </c>
      <c r="BI2166" s="51">
        <v>2</v>
      </c>
      <c r="BJ2166" s="52"/>
      <c r="BK2166" s="52"/>
      <c r="BL2166" s="53"/>
      <c r="BM2166" s="47" t="e">
        <f>COUNTIFS(A$2:$AC2166,#REF!,M$2:$AL2166,M2166)</f>
        <v>#VALUE!</v>
      </c>
      <c r="BN2166" s="47">
        <v>1</v>
      </c>
      <c r="BO2166" s="54">
        <v>9</v>
      </c>
      <c r="BP2166" s="54">
        <v>0</v>
      </c>
      <c r="BQ2166" s="47">
        <v>9</v>
      </c>
      <c r="BR2166" s="49">
        <v>1</v>
      </c>
      <c r="BS2166" s="49">
        <v>1</v>
      </c>
      <c r="BT2166" s="44">
        <f t="shared" si="201"/>
        <v>47</v>
      </c>
      <c r="BW2166" s="40" t="s">
        <v>67</v>
      </c>
      <c r="BY2166" s="55"/>
      <c r="BZ2166" s="1" t="s">
        <v>22426</v>
      </c>
    </row>
    <row r="2167" spans="1:78" ht="15" customHeight="1">
      <c r="A2167" s="25" t="s">
        <v>8596</v>
      </c>
      <c r="B2167" s="42" t="s">
        <v>11223</v>
      </c>
      <c r="D2167" s="263">
        <v>0</v>
      </c>
      <c r="E2167" s="85" t="s">
        <v>76</v>
      </c>
      <c r="F2167" s="116" t="s">
        <v>1453</v>
      </c>
      <c r="G2167" s="266"/>
      <c r="H2167" s="266"/>
      <c r="I2167" s="85" t="s">
        <v>245</v>
      </c>
      <c r="J2167" s="43" t="s">
        <v>246</v>
      </c>
      <c r="M2167" s="44" t="s">
        <v>80</v>
      </c>
      <c r="N2167" s="45" t="s">
        <v>247</v>
      </c>
      <c r="O2167" s="42" t="s">
        <v>110</v>
      </c>
      <c r="P2167" s="42" t="s">
        <v>111</v>
      </c>
      <c r="Q2167" s="85" t="s">
        <v>105</v>
      </c>
      <c r="R2167" s="85" t="s">
        <v>73</v>
      </c>
      <c r="S2167" s="42" t="s">
        <v>11224</v>
      </c>
      <c r="T2167" s="42" t="s">
        <v>11225</v>
      </c>
      <c r="U2167" s="117" t="s">
        <v>11225</v>
      </c>
      <c r="V2167" s="42" t="s">
        <v>73</v>
      </c>
      <c r="W2167" s="42" t="s">
        <v>73</v>
      </c>
      <c r="X2167" s="107">
        <v>40676</v>
      </c>
      <c r="Y2167" s="107">
        <v>40679</v>
      </c>
      <c r="Z2167" s="44">
        <f t="shared" si="205"/>
        <v>2011</v>
      </c>
      <c r="AA2167" s="44">
        <f t="shared" si="206"/>
        <v>5</v>
      </c>
      <c r="AB2167" s="44">
        <v>0</v>
      </c>
      <c r="AC2167" s="85" t="s">
        <v>11226</v>
      </c>
      <c r="AD2167" s="85" t="s">
        <v>11227</v>
      </c>
      <c r="AE2167" s="85" t="s">
        <v>8602</v>
      </c>
      <c r="AF2167" s="85" t="s">
        <v>8602</v>
      </c>
      <c r="AG2167" s="85" t="s">
        <v>8602</v>
      </c>
      <c r="AH2167" s="85" t="s">
        <v>8602</v>
      </c>
      <c r="AI2167" s="85" t="s">
        <v>8602</v>
      </c>
      <c r="AJ2167" s="85" t="s">
        <v>8602</v>
      </c>
      <c r="AK2167" s="85" t="s">
        <v>8602</v>
      </c>
      <c r="AL2167" s="85" t="s">
        <v>8602</v>
      </c>
      <c r="AM2167" s="47">
        <v>1</v>
      </c>
      <c r="AN2167" s="47">
        <v>1</v>
      </c>
      <c r="AO2167" s="47">
        <v>1</v>
      </c>
      <c r="AP2167" s="47">
        <v>88</v>
      </c>
      <c r="AQ2167" s="47"/>
      <c r="AR2167" s="47"/>
      <c r="AS2167" s="118">
        <v>0</v>
      </c>
      <c r="AT2167" s="49">
        <v>1</v>
      </c>
      <c r="AU2167" s="49">
        <v>1</v>
      </c>
      <c r="AV2167" s="47"/>
      <c r="AW2167" s="49">
        <v>1</v>
      </c>
      <c r="AX2167" s="49"/>
      <c r="AY2167" s="44">
        <f t="shared" si="200"/>
        <v>4</v>
      </c>
      <c r="AZ2167" s="47"/>
      <c r="BA2167" s="47"/>
      <c r="BB2167" s="47"/>
      <c r="BC2167" s="48"/>
      <c r="BD2167" s="62"/>
      <c r="BE2167" s="62"/>
      <c r="BF2167" s="50"/>
      <c r="BG2167" s="51"/>
      <c r="BH2167" s="51">
        <f t="shared" si="202"/>
        <v>1</v>
      </c>
      <c r="BI2167" s="51">
        <v>1</v>
      </c>
      <c r="BJ2167" s="52"/>
      <c r="BK2167" s="52"/>
      <c r="BL2167" s="53"/>
      <c r="BM2167" s="47" t="e">
        <f>COUNTIFS(A$2:$AC2167,#REF!,M$2:$AL2167,M2167)</f>
        <v>#VALUE!</v>
      </c>
      <c r="BN2167" s="47">
        <v>0</v>
      </c>
      <c r="BO2167" s="54">
        <v>4</v>
      </c>
      <c r="BP2167" s="54">
        <v>0</v>
      </c>
      <c r="BQ2167" s="47">
        <v>4</v>
      </c>
      <c r="BR2167" s="49">
        <v>1</v>
      </c>
      <c r="BS2167" s="49">
        <v>1</v>
      </c>
      <c r="BT2167" s="44">
        <f t="shared" si="201"/>
        <v>43</v>
      </c>
      <c r="BW2167" s="40" t="s">
        <v>67</v>
      </c>
      <c r="BY2167" s="55"/>
      <c r="BZ2167" s="1" t="s">
        <v>22426</v>
      </c>
    </row>
    <row r="2168" spans="1:78" ht="15" customHeight="1">
      <c r="A2168" s="25" t="s">
        <v>8596</v>
      </c>
      <c r="B2168" s="42" t="s">
        <v>11228</v>
      </c>
      <c r="D2168" s="263">
        <v>1</v>
      </c>
      <c r="E2168" s="85" t="s">
        <v>76</v>
      </c>
      <c r="F2168" s="116" t="s">
        <v>1453</v>
      </c>
      <c r="G2168" s="266"/>
      <c r="H2168" s="266"/>
      <c r="I2168" s="85" t="s">
        <v>245</v>
      </c>
      <c r="J2168" s="43" t="s">
        <v>246</v>
      </c>
      <c r="M2168" s="44" t="s">
        <v>80</v>
      </c>
      <c r="N2168" s="45" t="s">
        <v>247</v>
      </c>
      <c r="O2168" s="42" t="s">
        <v>86</v>
      </c>
      <c r="P2168" s="42" t="s">
        <v>87</v>
      </c>
      <c r="Q2168" s="85" t="s">
        <v>105</v>
      </c>
      <c r="R2168" s="85" t="s">
        <v>73</v>
      </c>
      <c r="S2168" s="42" t="s">
        <v>9073</v>
      </c>
      <c r="T2168" s="42" t="s">
        <v>9705</v>
      </c>
      <c r="U2168" s="117" t="s">
        <v>9705</v>
      </c>
      <c r="V2168" s="42" t="s">
        <v>73</v>
      </c>
      <c r="W2168" s="42" t="s">
        <v>73</v>
      </c>
      <c r="X2168" s="107">
        <v>40784</v>
      </c>
      <c r="Y2168" s="107">
        <v>40786</v>
      </c>
      <c r="Z2168" s="44">
        <f t="shared" si="205"/>
        <v>2011</v>
      </c>
      <c r="AA2168" s="44">
        <f t="shared" si="206"/>
        <v>8</v>
      </c>
      <c r="AB2168" s="44">
        <v>0</v>
      </c>
      <c r="AC2168" s="85" t="s">
        <v>734</v>
      </c>
      <c r="AD2168" s="85" t="s">
        <v>751</v>
      </c>
      <c r="AE2168" s="85" t="s">
        <v>8602</v>
      </c>
      <c r="AF2168" s="85" t="s">
        <v>8602</v>
      </c>
      <c r="AG2168" s="85" t="s">
        <v>8602</v>
      </c>
      <c r="AH2168" s="85" t="s">
        <v>8602</v>
      </c>
      <c r="AI2168" s="85" t="s">
        <v>8602</v>
      </c>
      <c r="AJ2168" s="85" t="s">
        <v>8602</v>
      </c>
      <c r="AK2168" s="85" t="s">
        <v>8602</v>
      </c>
      <c r="AL2168" s="85" t="s">
        <v>8602</v>
      </c>
      <c r="AM2168" s="47">
        <v>1</v>
      </c>
      <c r="AN2168" s="47">
        <v>1</v>
      </c>
      <c r="AO2168" s="47">
        <v>1</v>
      </c>
      <c r="AP2168" s="47">
        <v>88</v>
      </c>
      <c r="AQ2168" s="47"/>
      <c r="AR2168" s="47"/>
      <c r="AS2168" s="118">
        <v>0</v>
      </c>
      <c r="AT2168" s="49">
        <v>1</v>
      </c>
      <c r="AU2168" s="49">
        <v>1</v>
      </c>
      <c r="AV2168" s="47"/>
      <c r="AW2168" s="49">
        <v>1</v>
      </c>
      <c r="AX2168" s="49"/>
      <c r="AY2168" s="44">
        <f t="shared" si="200"/>
        <v>3</v>
      </c>
      <c r="AZ2168" s="47"/>
      <c r="BA2168" s="47"/>
      <c r="BB2168" s="47"/>
      <c r="BC2168" s="48"/>
      <c r="BD2168" s="62"/>
      <c r="BE2168" s="62"/>
      <c r="BF2168" s="50"/>
      <c r="BG2168" s="51"/>
      <c r="BH2168" s="51">
        <f t="shared" si="202"/>
        <v>1</v>
      </c>
      <c r="BI2168" s="51">
        <v>1</v>
      </c>
      <c r="BJ2168" s="52"/>
      <c r="BK2168" s="52"/>
      <c r="BL2168" s="53"/>
      <c r="BM2168" s="47" t="e">
        <f>COUNTIFS(A$2:$AC2168,#REF!,M$2:$AL2168,M2168)</f>
        <v>#VALUE!</v>
      </c>
      <c r="BN2168" s="47">
        <v>0</v>
      </c>
      <c r="BO2168" s="54">
        <v>3</v>
      </c>
      <c r="BP2168" s="54">
        <v>0</v>
      </c>
      <c r="BQ2168" s="47">
        <v>3</v>
      </c>
      <c r="BR2168" s="49">
        <v>1</v>
      </c>
      <c r="BS2168" s="49">
        <v>1</v>
      </c>
      <c r="BT2168" s="44">
        <f t="shared" si="201"/>
        <v>151</v>
      </c>
      <c r="BW2168" s="40" t="s">
        <v>67</v>
      </c>
      <c r="BY2168" s="55"/>
      <c r="BZ2168" s="1" t="s">
        <v>22426</v>
      </c>
    </row>
    <row r="2169" spans="1:78" ht="15" customHeight="1">
      <c r="A2169" s="25" t="s">
        <v>8596</v>
      </c>
      <c r="B2169" s="42" t="s">
        <v>11229</v>
      </c>
      <c r="D2169" s="263">
        <v>0</v>
      </c>
      <c r="E2169" s="85" t="s">
        <v>76</v>
      </c>
      <c r="F2169" s="116" t="s">
        <v>1453</v>
      </c>
      <c r="G2169" s="266"/>
      <c r="H2169" s="266"/>
      <c r="I2169" s="85" t="s">
        <v>245</v>
      </c>
      <c r="J2169" s="43" t="s">
        <v>246</v>
      </c>
      <c r="M2169" s="44" t="s">
        <v>80</v>
      </c>
      <c r="N2169" s="45" t="s">
        <v>247</v>
      </c>
      <c r="O2169" s="42" t="s">
        <v>86</v>
      </c>
      <c r="P2169" s="42" t="s">
        <v>87</v>
      </c>
      <c r="Q2169" s="85" t="s">
        <v>105</v>
      </c>
      <c r="R2169" s="85" t="s">
        <v>73</v>
      </c>
      <c r="S2169" s="42" t="s">
        <v>11230</v>
      </c>
      <c r="T2169" s="42" t="s">
        <v>11231</v>
      </c>
      <c r="U2169" s="117" t="s">
        <v>11231</v>
      </c>
      <c r="V2169" s="42" t="s">
        <v>73</v>
      </c>
      <c r="W2169" s="42" t="s">
        <v>73</v>
      </c>
      <c r="X2169" s="107">
        <v>40804</v>
      </c>
      <c r="Y2169" s="107">
        <v>40804</v>
      </c>
      <c r="Z2169" s="44">
        <f t="shared" si="205"/>
        <v>2011</v>
      </c>
      <c r="AA2169" s="44">
        <f t="shared" si="206"/>
        <v>9</v>
      </c>
      <c r="AB2169" s="44">
        <v>0</v>
      </c>
      <c r="AC2169" s="85" t="s">
        <v>2319</v>
      </c>
      <c r="AD2169" s="85" t="s">
        <v>239</v>
      </c>
      <c r="AE2169" s="85" t="s">
        <v>8602</v>
      </c>
      <c r="AF2169" s="85" t="s">
        <v>8602</v>
      </c>
      <c r="AG2169" s="85" t="s">
        <v>8602</v>
      </c>
      <c r="AH2169" s="85" t="s">
        <v>8602</v>
      </c>
      <c r="AI2169" s="85" t="s">
        <v>8602</v>
      </c>
      <c r="AJ2169" s="85" t="s">
        <v>8602</v>
      </c>
      <c r="AK2169" s="85" t="s">
        <v>8602</v>
      </c>
      <c r="AL2169" s="85" t="s">
        <v>8602</v>
      </c>
      <c r="AM2169" s="47">
        <v>1</v>
      </c>
      <c r="AN2169" s="47">
        <v>1</v>
      </c>
      <c r="AO2169" s="47">
        <v>1</v>
      </c>
      <c r="AP2169" s="47">
        <v>88</v>
      </c>
      <c r="AQ2169" s="47"/>
      <c r="AR2169" s="47"/>
      <c r="AS2169" s="118">
        <v>0</v>
      </c>
      <c r="AT2169" s="49">
        <v>1</v>
      </c>
      <c r="AU2169" s="49">
        <v>1</v>
      </c>
      <c r="AV2169" s="47"/>
      <c r="AW2169" s="49">
        <v>1</v>
      </c>
      <c r="AX2169" s="49"/>
      <c r="AY2169" s="44">
        <f t="shared" si="200"/>
        <v>1</v>
      </c>
      <c r="AZ2169" s="47"/>
      <c r="BA2169" s="47"/>
      <c r="BB2169" s="47"/>
      <c r="BC2169" s="48"/>
      <c r="BD2169" s="62"/>
      <c r="BE2169" s="62"/>
      <c r="BF2169" s="50"/>
      <c r="BG2169" s="51"/>
      <c r="BH2169" s="51">
        <f t="shared" si="202"/>
        <v>1</v>
      </c>
      <c r="BI2169" s="51">
        <v>1</v>
      </c>
      <c r="BJ2169" s="52"/>
      <c r="BK2169" s="52"/>
      <c r="BL2169" s="53"/>
      <c r="BM2169" s="47" t="e">
        <f>COUNTIFS(A$2:$AC2169,#REF!,M$2:$AL2169,M2169)</f>
        <v>#VALUE!</v>
      </c>
      <c r="BN2169" s="47">
        <v>0</v>
      </c>
      <c r="BO2169" s="54">
        <v>1</v>
      </c>
      <c r="BP2169" s="54">
        <v>0</v>
      </c>
      <c r="BQ2169" s="47">
        <v>1</v>
      </c>
      <c r="BR2169" s="49">
        <v>1</v>
      </c>
      <c r="BS2169" s="49">
        <v>1</v>
      </c>
      <c r="BT2169" s="44">
        <f t="shared" si="201"/>
        <v>171</v>
      </c>
      <c r="BW2169" s="40" t="s">
        <v>67</v>
      </c>
      <c r="BY2169" s="55"/>
      <c r="BZ2169" s="1" t="s">
        <v>22426</v>
      </c>
    </row>
    <row r="2170" spans="1:78" ht="15" customHeight="1">
      <c r="A2170" s="25" t="s">
        <v>8596</v>
      </c>
      <c r="B2170" s="42" t="s">
        <v>11232</v>
      </c>
      <c r="D2170" s="263">
        <v>0</v>
      </c>
      <c r="E2170" s="85" t="s">
        <v>76</v>
      </c>
      <c r="F2170" s="116" t="s">
        <v>1453</v>
      </c>
      <c r="G2170" s="266"/>
      <c r="H2170" s="266"/>
      <c r="I2170" s="85" t="s">
        <v>245</v>
      </c>
      <c r="J2170" s="43" t="s">
        <v>246</v>
      </c>
      <c r="M2170" s="44" t="s">
        <v>80</v>
      </c>
      <c r="N2170" s="45" t="s">
        <v>247</v>
      </c>
      <c r="O2170" s="42" t="s">
        <v>93</v>
      </c>
      <c r="P2170" s="42" t="s">
        <v>103</v>
      </c>
      <c r="Q2170" s="85" t="s">
        <v>105</v>
      </c>
      <c r="R2170" s="85" t="s">
        <v>73</v>
      </c>
      <c r="S2170" s="42" t="s">
        <v>11233</v>
      </c>
      <c r="T2170" s="42" t="s">
        <v>11234</v>
      </c>
      <c r="U2170" s="117" t="s">
        <v>11234</v>
      </c>
      <c r="V2170" s="42" t="s">
        <v>73</v>
      </c>
      <c r="W2170" s="42" t="s">
        <v>73</v>
      </c>
      <c r="X2170" s="107">
        <v>40857</v>
      </c>
      <c r="Y2170" s="107">
        <v>40858</v>
      </c>
      <c r="Z2170" s="44">
        <f t="shared" si="205"/>
        <v>2011</v>
      </c>
      <c r="AA2170" s="44">
        <f t="shared" si="206"/>
        <v>11</v>
      </c>
      <c r="AB2170" s="44">
        <v>0</v>
      </c>
      <c r="AC2170" s="85" t="s">
        <v>11235</v>
      </c>
      <c r="AD2170" s="85" t="s">
        <v>11236</v>
      </c>
      <c r="AE2170" s="85" t="s">
        <v>8602</v>
      </c>
      <c r="AF2170" s="85" t="s">
        <v>8602</v>
      </c>
      <c r="AG2170" s="85" t="s">
        <v>8602</v>
      </c>
      <c r="AH2170" s="85" t="s">
        <v>8602</v>
      </c>
      <c r="AI2170" s="85" t="s">
        <v>8602</v>
      </c>
      <c r="AJ2170" s="85" t="s">
        <v>8602</v>
      </c>
      <c r="AK2170" s="85" t="s">
        <v>8602</v>
      </c>
      <c r="AL2170" s="85" t="s">
        <v>8602</v>
      </c>
      <c r="AM2170" s="47">
        <v>1</v>
      </c>
      <c r="AN2170" s="47">
        <v>1</v>
      </c>
      <c r="AO2170" s="47">
        <v>1</v>
      </c>
      <c r="AP2170" s="47">
        <v>88</v>
      </c>
      <c r="AQ2170" s="47"/>
      <c r="AR2170" s="47"/>
      <c r="AS2170" s="47">
        <v>1</v>
      </c>
      <c r="AT2170" s="49">
        <v>1</v>
      </c>
      <c r="AU2170" s="49">
        <v>1</v>
      </c>
      <c r="AV2170" s="47"/>
      <c r="AW2170" s="49">
        <v>1</v>
      </c>
      <c r="AX2170" s="49"/>
      <c r="AY2170" s="44">
        <f t="shared" si="200"/>
        <v>2</v>
      </c>
      <c r="AZ2170" s="47"/>
      <c r="BA2170" s="47"/>
      <c r="BB2170" s="47"/>
      <c r="BC2170" s="48"/>
      <c r="BD2170" s="62"/>
      <c r="BE2170" s="62"/>
      <c r="BF2170" s="50"/>
      <c r="BG2170" s="51"/>
      <c r="BH2170" s="51">
        <f t="shared" si="202"/>
        <v>1</v>
      </c>
      <c r="BI2170" s="51">
        <v>1</v>
      </c>
      <c r="BJ2170" s="52"/>
      <c r="BK2170" s="52"/>
      <c r="BL2170" s="53"/>
      <c r="BM2170" s="47" t="e">
        <f>COUNTIFS(A$2:$AC2170,#REF!,M$2:$AL2170,M2170)</f>
        <v>#VALUE!</v>
      </c>
      <c r="BN2170" s="47">
        <v>0</v>
      </c>
      <c r="BO2170" s="54">
        <v>2</v>
      </c>
      <c r="BP2170" s="54">
        <v>0</v>
      </c>
      <c r="BQ2170" s="47">
        <v>2</v>
      </c>
      <c r="BR2170" s="49">
        <v>1</v>
      </c>
      <c r="BS2170" s="49">
        <v>1</v>
      </c>
      <c r="BT2170" s="44">
        <f t="shared" si="201"/>
        <v>224</v>
      </c>
      <c r="BW2170" s="40" t="s">
        <v>67</v>
      </c>
      <c r="BY2170" s="55"/>
      <c r="BZ2170" s="1" t="s">
        <v>22426</v>
      </c>
    </row>
    <row r="2171" spans="1:78" ht="15" customHeight="1">
      <c r="A2171" s="25" t="s">
        <v>8596</v>
      </c>
      <c r="B2171" s="42" t="s">
        <v>11237</v>
      </c>
      <c r="D2171" s="263">
        <v>0</v>
      </c>
      <c r="E2171" s="85" t="s">
        <v>76</v>
      </c>
      <c r="F2171" s="116" t="s">
        <v>1453</v>
      </c>
      <c r="G2171" s="266"/>
      <c r="H2171" s="266"/>
      <c r="I2171" s="85" t="s">
        <v>245</v>
      </c>
      <c r="J2171" s="43" t="s">
        <v>246</v>
      </c>
      <c r="M2171" s="44" t="s">
        <v>80</v>
      </c>
      <c r="N2171" s="45" t="s">
        <v>247</v>
      </c>
      <c r="O2171" s="42" t="s">
        <v>100</v>
      </c>
      <c r="P2171" s="42" t="s">
        <v>101</v>
      </c>
      <c r="Q2171" s="85" t="s">
        <v>105</v>
      </c>
      <c r="R2171" s="85" t="s">
        <v>73</v>
      </c>
      <c r="S2171" s="42" t="s">
        <v>11238</v>
      </c>
      <c r="T2171" s="42" t="s">
        <v>11239</v>
      </c>
      <c r="U2171" s="117" t="s">
        <v>11239</v>
      </c>
      <c r="V2171" s="42" t="s">
        <v>73</v>
      </c>
      <c r="W2171" s="42" t="s">
        <v>73</v>
      </c>
      <c r="X2171" s="107">
        <v>40865</v>
      </c>
      <c r="Y2171" s="107">
        <v>40874</v>
      </c>
      <c r="Z2171" s="44">
        <f t="shared" si="205"/>
        <v>2011</v>
      </c>
      <c r="AA2171" s="44">
        <f t="shared" si="206"/>
        <v>11</v>
      </c>
      <c r="AB2171" s="44">
        <v>0</v>
      </c>
      <c r="AC2171" s="85" t="s">
        <v>248</v>
      </c>
      <c r="AD2171" s="85" t="s">
        <v>249</v>
      </c>
      <c r="AE2171" s="85" t="s">
        <v>8602</v>
      </c>
      <c r="AF2171" s="85" t="s">
        <v>8602</v>
      </c>
      <c r="AG2171" s="85" t="s">
        <v>8602</v>
      </c>
      <c r="AH2171" s="85" t="s">
        <v>8602</v>
      </c>
      <c r="AI2171" s="85" t="s">
        <v>8602</v>
      </c>
      <c r="AJ2171" s="85" t="s">
        <v>8602</v>
      </c>
      <c r="AK2171" s="85" t="s">
        <v>8602</v>
      </c>
      <c r="AL2171" s="85" t="s">
        <v>8602</v>
      </c>
      <c r="AM2171" s="47">
        <v>1</v>
      </c>
      <c r="AN2171" s="47">
        <v>1</v>
      </c>
      <c r="AO2171" s="47">
        <v>1</v>
      </c>
      <c r="AP2171" s="47">
        <v>88</v>
      </c>
      <c r="AQ2171" s="47"/>
      <c r="AR2171" s="47"/>
      <c r="AS2171" s="118">
        <v>0</v>
      </c>
      <c r="AT2171" s="49">
        <v>1</v>
      </c>
      <c r="AU2171" s="49">
        <v>1</v>
      </c>
      <c r="AV2171" s="47"/>
      <c r="AW2171" s="49">
        <v>1</v>
      </c>
      <c r="AX2171" s="49"/>
      <c r="AY2171" s="44">
        <f t="shared" si="200"/>
        <v>10</v>
      </c>
      <c r="AZ2171" s="47"/>
      <c r="BA2171" s="47"/>
      <c r="BB2171" s="47"/>
      <c r="BC2171" s="48"/>
      <c r="BD2171" s="62"/>
      <c r="BE2171" s="62"/>
      <c r="BF2171" s="50"/>
      <c r="BG2171" s="51"/>
      <c r="BH2171" s="51">
        <f t="shared" si="202"/>
        <v>1</v>
      </c>
      <c r="BI2171" s="51">
        <v>1</v>
      </c>
      <c r="BJ2171" s="52"/>
      <c r="BK2171" s="52"/>
      <c r="BL2171" s="53"/>
      <c r="BM2171" s="47" t="e">
        <f>COUNTIFS(A$2:$AC2171,#REF!,M$2:$AL2171,M2171)</f>
        <v>#VALUE!</v>
      </c>
      <c r="BN2171" s="47">
        <v>0</v>
      </c>
      <c r="BO2171" s="54">
        <v>10</v>
      </c>
      <c r="BP2171" s="54">
        <v>0</v>
      </c>
      <c r="BQ2171" s="47">
        <v>10</v>
      </c>
      <c r="BR2171" s="49">
        <v>1</v>
      </c>
      <c r="BS2171" s="49">
        <v>1</v>
      </c>
      <c r="BT2171" s="44">
        <f t="shared" si="201"/>
        <v>232</v>
      </c>
      <c r="BW2171" s="40" t="s">
        <v>67</v>
      </c>
      <c r="BY2171" s="55"/>
      <c r="BZ2171" s="1" t="s">
        <v>22426</v>
      </c>
    </row>
    <row r="2172" spans="1:78" ht="15" customHeight="1">
      <c r="A2172" s="25" t="s">
        <v>8596</v>
      </c>
      <c r="B2172" s="42" t="s">
        <v>11240</v>
      </c>
      <c r="D2172" s="263">
        <v>0</v>
      </c>
      <c r="E2172" s="85" t="s">
        <v>76</v>
      </c>
      <c r="F2172" s="116" t="s">
        <v>1453</v>
      </c>
      <c r="G2172" s="266"/>
      <c r="H2172" s="266"/>
      <c r="I2172" s="85" t="s">
        <v>11241</v>
      </c>
      <c r="J2172" s="43" t="s">
        <v>11242</v>
      </c>
      <c r="M2172" s="44" t="s">
        <v>121</v>
      </c>
      <c r="N2172" s="45" t="s">
        <v>1099</v>
      </c>
      <c r="O2172" s="42" t="s">
        <v>81</v>
      </c>
      <c r="P2172" s="42" t="s">
        <v>82</v>
      </c>
      <c r="Q2172" s="85" t="s">
        <v>105</v>
      </c>
      <c r="R2172" s="85" t="s">
        <v>73</v>
      </c>
      <c r="S2172" s="42" t="s">
        <v>11243</v>
      </c>
      <c r="T2172" s="42" t="s">
        <v>11244</v>
      </c>
      <c r="U2172" s="117" t="s">
        <v>11244</v>
      </c>
      <c r="V2172" s="42" t="s">
        <v>73</v>
      </c>
      <c r="W2172" s="42" t="s">
        <v>73</v>
      </c>
      <c r="X2172" s="107">
        <v>40858</v>
      </c>
      <c r="Y2172" s="107">
        <v>40910</v>
      </c>
      <c r="Z2172" s="44">
        <f t="shared" si="205"/>
        <v>2011</v>
      </c>
      <c r="AA2172" s="44">
        <f t="shared" si="206"/>
        <v>11</v>
      </c>
      <c r="AB2172" s="44">
        <v>0</v>
      </c>
      <c r="AC2172" s="85" t="s">
        <v>8601</v>
      </c>
      <c r="AD2172" s="85" t="s">
        <v>1183</v>
      </c>
      <c r="AE2172" s="85" t="s">
        <v>8602</v>
      </c>
      <c r="AF2172" s="85" t="s">
        <v>8602</v>
      </c>
      <c r="AG2172" s="85" t="s">
        <v>8602</v>
      </c>
      <c r="AH2172" s="85" t="s">
        <v>8602</v>
      </c>
      <c r="AI2172" s="85" t="s">
        <v>8602</v>
      </c>
      <c r="AJ2172" s="85" t="s">
        <v>8602</v>
      </c>
      <c r="AK2172" s="85" t="s">
        <v>8602</v>
      </c>
      <c r="AL2172" s="85" t="s">
        <v>8602</v>
      </c>
      <c r="AM2172" s="47">
        <v>1</v>
      </c>
      <c r="AN2172" s="47">
        <v>1</v>
      </c>
      <c r="AO2172" s="47">
        <v>3</v>
      </c>
      <c r="AP2172" s="47">
        <v>88</v>
      </c>
      <c r="AQ2172" s="47"/>
      <c r="AR2172" s="47"/>
      <c r="AS2172" s="118">
        <v>0</v>
      </c>
      <c r="AT2172" s="49">
        <v>1</v>
      </c>
      <c r="AU2172" s="49">
        <v>1</v>
      </c>
      <c r="AV2172" s="47"/>
      <c r="AW2172" s="49">
        <v>1</v>
      </c>
      <c r="AX2172" s="49"/>
      <c r="AY2172" s="44">
        <f t="shared" si="200"/>
        <v>53</v>
      </c>
      <c r="AZ2172" s="47"/>
      <c r="BA2172" s="47"/>
      <c r="BB2172" s="47"/>
      <c r="BC2172" s="48"/>
      <c r="BD2172" s="62"/>
      <c r="BE2172" s="62"/>
      <c r="BF2172" s="50"/>
      <c r="BG2172" s="51"/>
      <c r="BH2172" s="51">
        <f t="shared" si="202"/>
        <v>1</v>
      </c>
      <c r="BI2172" s="51">
        <v>1</v>
      </c>
      <c r="BJ2172" s="52"/>
      <c r="BK2172" s="52"/>
      <c r="BL2172" s="53"/>
      <c r="BM2172" s="47" t="e">
        <f>COUNTIFS(A$2:$AC2172,#REF!,M$2:$AL2172,M2172)</f>
        <v>#VALUE!</v>
      </c>
      <c r="BN2172" s="47">
        <v>1</v>
      </c>
      <c r="BO2172" s="54">
        <v>53</v>
      </c>
      <c r="BP2172" s="54">
        <v>0</v>
      </c>
      <c r="BQ2172" s="47">
        <v>53</v>
      </c>
      <c r="BR2172" s="49">
        <v>1</v>
      </c>
      <c r="BS2172" s="49">
        <v>1</v>
      </c>
      <c r="BT2172" s="44">
        <f t="shared" si="201"/>
        <v>225</v>
      </c>
      <c r="BW2172" s="40" t="s">
        <v>67</v>
      </c>
      <c r="BY2172" s="55"/>
      <c r="BZ2172" s="1" t="s">
        <v>22426</v>
      </c>
    </row>
    <row r="2173" spans="1:78" ht="15" customHeight="1">
      <c r="A2173" s="25" t="s">
        <v>8596</v>
      </c>
      <c r="B2173" s="42" t="s">
        <v>11245</v>
      </c>
      <c r="D2173" s="263">
        <v>0</v>
      </c>
      <c r="E2173" s="85" t="s">
        <v>76</v>
      </c>
      <c r="F2173" s="116" t="s">
        <v>1453</v>
      </c>
      <c r="G2173" s="266"/>
      <c r="H2173" s="266"/>
      <c r="I2173" s="85" t="s">
        <v>234</v>
      </c>
      <c r="J2173" s="43" t="s">
        <v>1198</v>
      </c>
      <c r="M2173" s="44" t="s">
        <v>80</v>
      </c>
      <c r="N2173" s="45" t="s">
        <v>236</v>
      </c>
      <c r="O2173" s="42" t="s">
        <v>100</v>
      </c>
      <c r="P2173" s="42" t="s">
        <v>101</v>
      </c>
      <c r="Q2173" s="85" t="s">
        <v>105</v>
      </c>
      <c r="R2173" s="85" t="s">
        <v>73</v>
      </c>
      <c r="S2173" s="42" t="s">
        <v>11246</v>
      </c>
      <c r="T2173" s="42" t="s">
        <v>11247</v>
      </c>
      <c r="U2173" s="117" t="s">
        <v>11247</v>
      </c>
      <c r="V2173" s="42" t="s">
        <v>73</v>
      </c>
      <c r="W2173" s="42" t="s">
        <v>73</v>
      </c>
      <c r="X2173" s="107">
        <v>40810</v>
      </c>
      <c r="Y2173" s="107">
        <v>40811</v>
      </c>
      <c r="Z2173" s="44">
        <f t="shared" si="205"/>
        <v>2011</v>
      </c>
      <c r="AA2173" s="44">
        <f t="shared" si="206"/>
        <v>9</v>
      </c>
      <c r="AB2173" s="44">
        <v>0</v>
      </c>
      <c r="AC2173" s="85" t="s">
        <v>1463</v>
      </c>
      <c r="AD2173" s="85" t="s">
        <v>1464</v>
      </c>
      <c r="AE2173" s="85" t="s">
        <v>8602</v>
      </c>
      <c r="AF2173" s="85" t="s">
        <v>8602</v>
      </c>
      <c r="AG2173" s="85" t="s">
        <v>8602</v>
      </c>
      <c r="AH2173" s="85" t="s">
        <v>8602</v>
      </c>
      <c r="AI2173" s="85" t="s">
        <v>11248</v>
      </c>
      <c r="AJ2173" s="85" t="s">
        <v>8602</v>
      </c>
      <c r="AK2173" s="85" t="s">
        <v>8602</v>
      </c>
      <c r="AL2173" s="85" t="s">
        <v>8602</v>
      </c>
      <c r="AM2173" s="47">
        <v>1</v>
      </c>
      <c r="AN2173" s="47">
        <v>1</v>
      </c>
      <c r="AO2173" s="47">
        <v>1</v>
      </c>
      <c r="AP2173" s="47">
        <v>88</v>
      </c>
      <c r="AQ2173" s="47"/>
      <c r="AR2173" s="47"/>
      <c r="AS2173" s="118">
        <v>0</v>
      </c>
      <c r="AT2173" s="49">
        <v>1</v>
      </c>
      <c r="AU2173" s="49">
        <v>1</v>
      </c>
      <c r="AV2173" s="47"/>
      <c r="AW2173" s="49">
        <v>1</v>
      </c>
      <c r="AX2173" s="49"/>
      <c r="AY2173" s="44">
        <f t="shared" si="200"/>
        <v>2</v>
      </c>
      <c r="AZ2173" s="47"/>
      <c r="BA2173" s="47"/>
      <c r="BB2173" s="47"/>
      <c r="BC2173" s="48"/>
      <c r="BD2173" s="62"/>
      <c r="BE2173" s="62"/>
      <c r="BF2173" s="50"/>
      <c r="BG2173" s="51"/>
      <c r="BH2173" s="51">
        <f t="shared" si="202"/>
        <v>1</v>
      </c>
      <c r="BI2173" s="51">
        <v>1</v>
      </c>
      <c r="BJ2173" s="52"/>
      <c r="BK2173" s="52"/>
      <c r="BL2173" s="53"/>
      <c r="BM2173" s="47" t="e">
        <f>COUNTIFS(A$2:$AC2173,#REF!,M$2:$AL2173,M2173)</f>
        <v>#VALUE!</v>
      </c>
      <c r="BN2173" s="47">
        <v>0</v>
      </c>
      <c r="BO2173" s="54">
        <v>2</v>
      </c>
      <c r="BP2173" s="54">
        <v>0</v>
      </c>
      <c r="BQ2173" s="47">
        <v>2</v>
      </c>
      <c r="BR2173" s="49">
        <v>1</v>
      </c>
      <c r="BS2173" s="49">
        <v>1</v>
      </c>
      <c r="BT2173" s="44">
        <f t="shared" si="201"/>
        <v>177</v>
      </c>
      <c r="BW2173" s="40" t="s">
        <v>67</v>
      </c>
      <c r="BY2173" s="55"/>
      <c r="BZ2173" s="1" t="s">
        <v>22426</v>
      </c>
    </row>
    <row r="2174" spans="1:78" ht="15" customHeight="1">
      <c r="A2174" s="25" t="s">
        <v>8596</v>
      </c>
      <c r="B2174" s="42" t="s">
        <v>11249</v>
      </c>
      <c r="D2174" s="263">
        <v>0</v>
      </c>
      <c r="E2174" s="85" t="s">
        <v>76</v>
      </c>
      <c r="F2174" s="116" t="s">
        <v>1453</v>
      </c>
      <c r="G2174" s="266"/>
      <c r="H2174" s="266"/>
      <c r="I2174" s="85" t="s">
        <v>234</v>
      </c>
      <c r="J2174" s="43" t="s">
        <v>1198</v>
      </c>
      <c r="M2174" s="44" t="s">
        <v>80</v>
      </c>
      <c r="N2174" s="45" t="s">
        <v>236</v>
      </c>
      <c r="O2174" s="42" t="s">
        <v>93</v>
      </c>
      <c r="P2174" s="42" t="s">
        <v>103</v>
      </c>
      <c r="Q2174" s="85" t="s">
        <v>105</v>
      </c>
      <c r="R2174" s="85" t="s">
        <v>73</v>
      </c>
      <c r="S2174" s="42" t="s">
        <v>11250</v>
      </c>
      <c r="T2174" s="42" t="s">
        <v>11251</v>
      </c>
      <c r="U2174" s="117" t="s">
        <v>11251</v>
      </c>
      <c r="V2174" s="42" t="s">
        <v>73</v>
      </c>
      <c r="W2174" s="42" t="s">
        <v>73</v>
      </c>
      <c r="X2174" s="107">
        <v>40765</v>
      </c>
      <c r="Y2174" s="107">
        <v>40771</v>
      </c>
      <c r="Z2174" s="44">
        <f t="shared" si="205"/>
        <v>2011</v>
      </c>
      <c r="AA2174" s="44">
        <f t="shared" si="206"/>
        <v>8</v>
      </c>
      <c r="AB2174" s="44">
        <v>0</v>
      </c>
      <c r="AC2174" s="85" t="s">
        <v>5443</v>
      </c>
      <c r="AD2174" s="85" t="s">
        <v>5444</v>
      </c>
      <c r="AE2174" s="85" t="s">
        <v>8602</v>
      </c>
      <c r="AF2174" s="85" t="s">
        <v>8602</v>
      </c>
      <c r="AG2174" s="85" t="s">
        <v>8602</v>
      </c>
      <c r="AH2174" s="85" t="s">
        <v>8602</v>
      </c>
      <c r="AI2174" s="85" t="s">
        <v>8602</v>
      </c>
      <c r="AJ2174" s="85" t="s">
        <v>8602</v>
      </c>
      <c r="AK2174" s="85" t="s">
        <v>8602</v>
      </c>
      <c r="AL2174" s="85" t="s">
        <v>8602</v>
      </c>
      <c r="AM2174" s="47">
        <v>1</v>
      </c>
      <c r="AN2174" s="47">
        <v>1</v>
      </c>
      <c r="AO2174" s="47">
        <v>1</v>
      </c>
      <c r="AP2174" s="47">
        <v>88</v>
      </c>
      <c r="AQ2174" s="47"/>
      <c r="AR2174" s="47"/>
      <c r="AS2174" s="47">
        <v>1</v>
      </c>
      <c r="AT2174" s="49">
        <v>1</v>
      </c>
      <c r="AU2174" s="49">
        <v>1</v>
      </c>
      <c r="AV2174" s="47"/>
      <c r="AW2174" s="49">
        <v>1</v>
      </c>
      <c r="AX2174" s="49"/>
      <c r="AY2174" s="44">
        <f t="shared" si="200"/>
        <v>7</v>
      </c>
      <c r="AZ2174" s="47"/>
      <c r="BA2174" s="47"/>
      <c r="BB2174" s="47"/>
      <c r="BC2174" s="48"/>
      <c r="BD2174" s="62"/>
      <c r="BE2174" s="62"/>
      <c r="BF2174" s="50"/>
      <c r="BG2174" s="51"/>
      <c r="BH2174" s="51">
        <f t="shared" si="202"/>
        <v>1</v>
      </c>
      <c r="BI2174" s="51">
        <v>1</v>
      </c>
      <c r="BJ2174" s="52"/>
      <c r="BK2174" s="52"/>
      <c r="BL2174" s="53"/>
      <c r="BM2174" s="47" t="e">
        <f>COUNTIFS(A$2:$AC2174,#REF!,M$2:$AL2174,M2174)</f>
        <v>#VALUE!</v>
      </c>
      <c r="BN2174" s="47">
        <v>0</v>
      </c>
      <c r="BO2174" s="54">
        <v>7</v>
      </c>
      <c r="BP2174" s="54">
        <v>0</v>
      </c>
      <c r="BQ2174" s="47">
        <v>7</v>
      </c>
      <c r="BR2174" s="49">
        <v>1</v>
      </c>
      <c r="BS2174" s="49">
        <v>1</v>
      </c>
      <c r="BT2174" s="44">
        <f t="shared" si="201"/>
        <v>132</v>
      </c>
      <c r="BW2174" s="40" t="s">
        <v>67</v>
      </c>
      <c r="BY2174" s="55"/>
      <c r="BZ2174" s="1" t="s">
        <v>22426</v>
      </c>
    </row>
    <row r="2175" spans="1:78" ht="15" customHeight="1">
      <c r="A2175" s="25" t="s">
        <v>8596</v>
      </c>
      <c r="B2175" s="42" t="s">
        <v>11252</v>
      </c>
      <c r="D2175" s="263">
        <v>0</v>
      </c>
      <c r="E2175" s="85" t="s">
        <v>76</v>
      </c>
      <c r="F2175" s="116" t="s">
        <v>1453</v>
      </c>
      <c r="G2175" s="266"/>
      <c r="H2175" s="266"/>
      <c r="I2175" s="85" t="s">
        <v>1083</v>
      </c>
      <c r="J2175" s="43" t="s">
        <v>657</v>
      </c>
      <c r="M2175" s="44" t="s">
        <v>144</v>
      </c>
      <c r="N2175" s="45" t="s">
        <v>623</v>
      </c>
      <c r="O2175" s="42" t="s">
        <v>93</v>
      </c>
      <c r="P2175" s="42" t="s">
        <v>103</v>
      </c>
      <c r="Q2175" s="85" t="s">
        <v>949</v>
      </c>
      <c r="R2175" s="85" t="s">
        <v>73</v>
      </c>
      <c r="S2175" s="42" t="s">
        <v>11253</v>
      </c>
      <c r="T2175" s="42" t="s">
        <v>11254</v>
      </c>
      <c r="U2175" s="117" t="s">
        <v>11254</v>
      </c>
      <c r="V2175" s="42" t="s">
        <v>73</v>
      </c>
      <c r="W2175" s="42" t="s">
        <v>73</v>
      </c>
      <c r="X2175" s="107">
        <v>40818</v>
      </c>
      <c r="Y2175" s="107">
        <v>40823</v>
      </c>
      <c r="Z2175" s="44">
        <f t="shared" si="205"/>
        <v>2011</v>
      </c>
      <c r="AA2175" s="44">
        <f t="shared" si="206"/>
        <v>10</v>
      </c>
      <c r="AB2175" s="44">
        <v>0</v>
      </c>
      <c r="AC2175" s="85" t="s">
        <v>639</v>
      </c>
      <c r="AD2175" s="85" t="s">
        <v>640</v>
      </c>
      <c r="AE2175" s="85" t="s">
        <v>8602</v>
      </c>
      <c r="AF2175" s="85" t="s">
        <v>8602</v>
      </c>
      <c r="AG2175" s="85" t="s">
        <v>8602</v>
      </c>
      <c r="AH2175" s="85" t="s">
        <v>8602</v>
      </c>
      <c r="AI2175" s="85" t="s">
        <v>8602</v>
      </c>
      <c r="AJ2175" s="85" t="s">
        <v>8602</v>
      </c>
      <c r="AK2175" s="85" t="s">
        <v>8602</v>
      </c>
      <c r="AL2175" s="85" t="s">
        <v>8602</v>
      </c>
      <c r="AM2175" s="47">
        <v>1</v>
      </c>
      <c r="AN2175" s="47">
        <v>1</v>
      </c>
      <c r="AO2175" s="47">
        <v>1</v>
      </c>
      <c r="AP2175" s="47">
        <v>88</v>
      </c>
      <c r="AQ2175" s="47"/>
      <c r="AR2175" s="47"/>
      <c r="AS2175" s="47">
        <v>1</v>
      </c>
      <c r="AT2175" s="49">
        <v>1</v>
      </c>
      <c r="AU2175" s="49">
        <v>1</v>
      </c>
      <c r="AV2175" s="47"/>
      <c r="AW2175" s="49">
        <v>1</v>
      </c>
      <c r="AX2175" s="49"/>
      <c r="AY2175" s="44">
        <f t="shared" si="200"/>
        <v>6</v>
      </c>
      <c r="AZ2175" s="47"/>
      <c r="BA2175" s="47"/>
      <c r="BB2175" s="47"/>
      <c r="BC2175" s="48"/>
      <c r="BD2175" s="62"/>
      <c r="BE2175" s="62"/>
      <c r="BF2175" s="50"/>
      <c r="BG2175" s="51"/>
      <c r="BH2175" s="51">
        <f t="shared" si="202"/>
        <v>1</v>
      </c>
      <c r="BI2175" s="51">
        <v>1</v>
      </c>
      <c r="BJ2175" s="52"/>
      <c r="BK2175" s="52"/>
      <c r="BL2175" s="53"/>
      <c r="BM2175" s="47" t="e">
        <f>COUNTIFS(A$2:$AC2175,#REF!,M$2:$AL2175,M2175)</f>
        <v>#VALUE!</v>
      </c>
      <c r="BN2175" s="47">
        <v>0</v>
      </c>
      <c r="BO2175" s="54">
        <v>6</v>
      </c>
      <c r="BP2175" s="54">
        <v>0</v>
      </c>
      <c r="BQ2175" s="47">
        <v>6</v>
      </c>
      <c r="BR2175" s="49">
        <v>1</v>
      </c>
      <c r="BS2175" s="49">
        <v>1</v>
      </c>
      <c r="BT2175" s="44">
        <f t="shared" si="201"/>
        <v>185</v>
      </c>
      <c r="BW2175" s="40" t="s">
        <v>67</v>
      </c>
      <c r="BY2175" s="55"/>
      <c r="BZ2175" s="1" t="s">
        <v>22426</v>
      </c>
    </row>
    <row r="2176" spans="1:78" ht="15" customHeight="1">
      <c r="A2176" s="25" t="s">
        <v>8596</v>
      </c>
      <c r="B2176" s="42" t="s">
        <v>11255</v>
      </c>
      <c r="D2176" s="263">
        <v>0</v>
      </c>
      <c r="E2176" s="85" t="s">
        <v>76</v>
      </c>
      <c r="F2176" s="116" t="s">
        <v>1453</v>
      </c>
      <c r="G2176" s="266"/>
      <c r="H2176" s="266"/>
      <c r="I2176" s="85" t="s">
        <v>8540</v>
      </c>
      <c r="J2176" s="43" t="s">
        <v>1466</v>
      </c>
      <c r="M2176" s="44" t="s">
        <v>897</v>
      </c>
      <c r="N2176" s="45" t="s">
        <v>1467</v>
      </c>
      <c r="O2176" s="42" t="s">
        <v>93</v>
      </c>
      <c r="P2176" s="42" t="s">
        <v>103</v>
      </c>
      <c r="Q2176" s="85" t="s">
        <v>949</v>
      </c>
      <c r="R2176" s="85" t="s">
        <v>73</v>
      </c>
      <c r="S2176" s="42" t="s">
        <v>11256</v>
      </c>
      <c r="T2176" s="42" t="s">
        <v>11257</v>
      </c>
      <c r="U2176" s="117" t="s">
        <v>11257</v>
      </c>
      <c r="V2176" s="42" t="s">
        <v>73</v>
      </c>
      <c r="W2176" s="42" t="s">
        <v>73</v>
      </c>
      <c r="X2176" s="107">
        <v>40675</v>
      </c>
      <c r="Y2176" s="107">
        <v>40681</v>
      </c>
      <c r="Z2176" s="44">
        <f t="shared" si="205"/>
        <v>2011</v>
      </c>
      <c r="AA2176" s="44">
        <f t="shared" si="206"/>
        <v>5</v>
      </c>
      <c r="AB2176" s="44">
        <v>0</v>
      </c>
      <c r="AC2176" s="85" t="s">
        <v>11258</v>
      </c>
      <c r="AD2176" s="85" t="s">
        <v>361</v>
      </c>
      <c r="AE2176" s="85" t="s">
        <v>8602</v>
      </c>
      <c r="AF2176" s="85" t="s">
        <v>8602</v>
      </c>
      <c r="AG2176" s="85" t="s">
        <v>8602</v>
      </c>
      <c r="AH2176" s="85" t="s">
        <v>8602</v>
      </c>
      <c r="AI2176" s="85" t="s">
        <v>8602</v>
      </c>
      <c r="AJ2176" s="85" t="s">
        <v>11259</v>
      </c>
      <c r="AK2176" s="85" t="s">
        <v>8602</v>
      </c>
      <c r="AL2176" s="85" t="s">
        <v>8602</v>
      </c>
      <c r="AM2176" s="47">
        <v>1</v>
      </c>
      <c r="AN2176" s="47">
        <v>1</v>
      </c>
      <c r="AO2176" s="47">
        <v>4</v>
      </c>
      <c r="AP2176" s="47">
        <v>6</v>
      </c>
      <c r="AQ2176" s="47"/>
      <c r="AR2176" s="47"/>
      <c r="AS2176" s="47">
        <v>1</v>
      </c>
      <c r="AT2176" s="49">
        <v>1</v>
      </c>
      <c r="AU2176" s="49">
        <v>1</v>
      </c>
      <c r="AV2176" s="47"/>
      <c r="AW2176" s="49">
        <v>1</v>
      </c>
      <c r="AX2176" s="49"/>
      <c r="AY2176" s="44">
        <f t="shared" si="200"/>
        <v>7</v>
      </c>
      <c r="AZ2176" s="47"/>
      <c r="BA2176" s="47"/>
      <c r="BB2176" s="47"/>
      <c r="BC2176" s="48"/>
      <c r="BD2176" s="62"/>
      <c r="BE2176" s="62" t="s">
        <v>11260</v>
      </c>
      <c r="BF2176" s="50"/>
      <c r="BG2176" s="51"/>
      <c r="BH2176" s="51">
        <f t="shared" si="202"/>
        <v>1</v>
      </c>
      <c r="BI2176" s="51">
        <v>1</v>
      </c>
      <c r="BJ2176" s="52"/>
      <c r="BK2176" s="52"/>
      <c r="BL2176" s="53"/>
      <c r="BM2176" s="47" t="e">
        <f>COUNTIFS(A$2:$AC2176,#REF!,M$2:$AL2176,M2176)</f>
        <v>#VALUE!</v>
      </c>
      <c r="BN2176" s="47">
        <v>0</v>
      </c>
      <c r="BO2176" s="54">
        <v>7</v>
      </c>
      <c r="BP2176" s="54">
        <v>0</v>
      </c>
      <c r="BQ2176" s="47">
        <v>7</v>
      </c>
      <c r="BR2176" s="49">
        <v>1</v>
      </c>
      <c r="BS2176" s="49">
        <v>1</v>
      </c>
      <c r="BT2176" s="44">
        <f t="shared" si="201"/>
        <v>42</v>
      </c>
      <c r="BW2176" s="40" t="s">
        <v>67</v>
      </c>
      <c r="BY2176" s="55"/>
      <c r="BZ2176" s="1" t="s">
        <v>22426</v>
      </c>
    </row>
    <row r="2177" spans="1:78" ht="15" customHeight="1">
      <c r="A2177" s="25" t="s">
        <v>8596</v>
      </c>
      <c r="B2177" s="42" t="s">
        <v>11261</v>
      </c>
      <c r="D2177" s="263">
        <v>0</v>
      </c>
      <c r="E2177" s="85" t="s">
        <v>76</v>
      </c>
      <c r="F2177" s="116" t="s">
        <v>1453</v>
      </c>
      <c r="G2177" s="266"/>
      <c r="H2177" s="266"/>
      <c r="I2177" s="92" t="s">
        <v>7480</v>
      </c>
      <c r="J2177" s="43" t="s">
        <v>11262</v>
      </c>
      <c r="M2177" s="44" t="s">
        <v>897</v>
      </c>
      <c r="N2177" s="45" t="s">
        <v>1250</v>
      </c>
      <c r="O2177" s="42" t="s">
        <v>81</v>
      </c>
      <c r="P2177" s="42" t="s">
        <v>82</v>
      </c>
      <c r="Q2177" s="85" t="s">
        <v>949</v>
      </c>
      <c r="R2177" s="85" t="s">
        <v>73</v>
      </c>
      <c r="S2177" s="42" t="s">
        <v>11263</v>
      </c>
      <c r="T2177" s="42" t="s">
        <v>11264</v>
      </c>
      <c r="U2177" s="117" t="s">
        <v>11264</v>
      </c>
      <c r="V2177" s="42" t="s">
        <v>73</v>
      </c>
      <c r="W2177" s="42" t="s">
        <v>73</v>
      </c>
      <c r="X2177" s="107">
        <v>40901</v>
      </c>
      <c r="Y2177" s="107">
        <v>40916</v>
      </c>
      <c r="Z2177" s="44">
        <f t="shared" si="205"/>
        <v>2011</v>
      </c>
      <c r="AA2177" s="44">
        <f t="shared" si="206"/>
        <v>12</v>
      </c>
      <c r="AB2177" s="44">
        <v>0</v>
      </c>
      <c r="AC2177" s="85" t="s">
        <v>8602</v>
      </c>
      <c r="AD2177" s="85" t="s">
        <v>8602</v>
      </c>
      <c r="AE2177" s="85" t="s">
        <v>8602</v>
      </c>
      <c r="AF2177" s="85" t="s">
        <v>8602</v>
      </c>
      <c r="AG2177" s="85" t="s">
        <v>11265</v>
      </c>
      <c r="AH2177" s="85" t="s">
        <v>11266</v>
      </c>
      <c r="AI2177" s="85" t="s">
        <v>8602</v>
      </c>
      <c r="AJ2177" s="85" t="s">
        <v>8602</v>
      </c>
      <c r="AK2177" s="85" t="s">
        <v>8602</v>
      </c>
      <c r="AL2177" s="85" t="s">
        <v>8602</v>
      </c>
      <c r="AM2177" s="47">
        <v>1</v>
      </c>
      <c r="AN2177" s="47">
        <v>1</v>
      </c>
      <c r="AO2177" s="47">
        <v>4</v>
      </c>
      <c r="AP2177" s="47">
        <v>6</v>
      </c>
      <c r="AQ2177" s="47"/>
      <c r="AR2177" s="47"/>
      <c r="AS2177" s="118">
        <v>0</v>
      </c>
      <c r="AT2177" s="49">
        <v>1</v>
      </c>
      <c r="AU2177" s="49">
        <v>1</v>
      </c>
      <c r="AV2177" s="47"/>
      <c r="AW2177" s="49">
        <v>1</v>
      </c>
      <c r="AX2177" s="49"/>
      <c r="AY2177" s="44">
        <f t="shared" si="200"/>
        <v>16</v>
      </c>
      <c r="AZ2177" s="47"/>
      <c r="BA2177" s="47"/>
      <c r="BB2177" s="47"/>
      <c r="BC2177" s="48"/>
      <c r="BD2177" s="62"/>
      <c r="BE2177" s="62"/>
      <c r="BF2177" s="50"/>
      <c r="BG2177" s="51"/>
      <c r="BH2177" s="51">
        <f t="shared" si="202"/>
        <v>1</v>
      </c>
      <c r="BI2177" s="51">
        <v>1</v>
      </c>
      <c r="BJ2177" s="52"/>
      <c r="BK2177" s="52"/>
      <c r="BL2177" s="53"/>
      <c r="BM2177" s="47" t="e">
        <f>COUNTIFS(A$2:$AC2177,#REF!,M$2:$AL2177,M2177)</f>
        <v>#VALUE!</v>
      </c>
      <c r="BN2177" s="47">
        <v>0</v>
      </c>
      <c r="BO2177" s="54">
        <v>16</v>
      </c>
      <c r="BP2177" s="54">
        <v>0</v>
      </c>
      <c r="BQ2177" s="47">
        <v>16</v>
      </c>
      <c r="BR2177" s="49">
        <v>1</v>
      </c>
      <c r="BS2177" s="49">
        <v>1</v>
      </c>
      <c r="BT2177" s="44">
        <f t="shared" si="201"/>
        <v>268</v>
      </c>
      <c r="BW2177" s="40" t="s">
        <v>67</v>
      </c>
      <c r="BY2177" s="55"/>
      <c r="BZ2177" s="1" t="s">
        <v>22426</v>
      </c>
    </row>
    <row r="2178" spans="1:78" ht="15" customHeight="1">
      <c r="A2178" s="25" t="s">
        <v>8596</v>
      </c>
      <c r="B2178" s="42" t="s">
        <v>11267</v>
      </c>
      <c r="D2178" s="263">
        <v>0</v>
      </c>
      <c r="E2178" s="85" t="s">
        <v>76</v>
      </c>
      <c r="F2178" s="116" t="s">
        <v>1453</v>
      </c>
      <c r="G2178" s="266"/>
      <c r="H2178" s="266"/>
      <c r="I2178" s="85" t="s">
        <v>11268</v>
      </c>
      <c r="J2178" s="43" t="s">
        <v>8602</v>
      </c>
      <c r="M2178" s="44" t="s">
        <v>91</v>
      </c>
      <c r="N2178" s="45" t="s">
        <v>11269</v>
      </c>
      <c r="O2178" s="42" t="s">
        <v>81</v>
      </c>
      <c r="P2178" s="42" t="s">
        <v>82</v>
      </c>
      <c r="Q2178" s="85" t="s">
        <v>71</v>
      </c>
      <c r="R2178" s="42" t="s">
        <v>1256</v>
      </c>
      <c r="S2178" s="42" t="s">
        <v>11270</v>
      </c>
      <c r="T2178" s="42" t="s">
        <v>8602</v>
      </c>
      <c r="U2178" s="117" t="s">
        <v>11271</v>
      </c>
      <c r="V2178" s="42" t="s">
        <v>73</v>
      </c>
      <c r="W2178" s="42" t="s">
        <v>73</v>
      </c>
      <c r="X2178" s="107">
        <v>40682</v>
      </c>
      <c r="Y2178" s="107">
        <v>40720</v>
      </c>
      <c r="Z2178" s="44">
        <f t="shared" si="205"/>
        <v>2011</v>
      </c>
      <c r="AA2178" s="44">
        <f t="shared" si="206"/>
        <v>5</v>
      </c>
      <c r="AB2178" s="44">
        <v>0</v>
      </c>
      <c r="AC2178" s="85" t="s">
        <v>8602</v>
      </c>
      <c r="AD2178" s="85" t="s">
        <v>8602</v>
      </c>
      <c r="AE2178" s="85" t="s">
        <v>8602</v>
      </c>
      <c r="AF2178" s="85" t="s">
        <v>8602</v>
      </c>
      <c r="AG2178" s="85" t="s">
        <v>8602</v>
      </c>
      <c r="AH2178" s="85" t="s">
        <v>8602</v>
      </c>
      <c r="AI2178" s="85" t="s">
        <v>11272</v>
      </c>
      <c r="AJ2178" s="85" t="s">
        <v>8602</v>
      </c>
      <c r="AK2178" s="85" t="s">
        <v>8602</v>
      </c>
      <c r="AL2178" s="85" t="s">
        <v>8602</v>
      </c>
      <c r="AM2178" s="47">
        <v>1</v>
      </c>
      <c r="AN2178" s="47">
        <v>1</v>
      </c>
      <c r="AO2178" s="47">
        <v>6</v>
      </c>
      <c r="AP2178" s="47">
        <v>88</v>
      </c>
      <c r="AQ2178" s="47"/>
      <c r="AR2178" s="47"/>
      <c r="AS2178" s="118">
        <v>1</v>
      </c>
      <c r="AT2178" s="49">
        <v>1</v>
      </c>
      <c r="AU2178" s="49">
        <v>1</v>
      </c>
      <c r="AV2178" s="47"/>
      <c r="AW2178" s="49">
        <v>1</v>
      </c>
      <c r="AX2178" s="49"/>
      <c r="AY2178" s="44">
        <f t="shared" ref="AY2178:AY2241" si="207">Y2178-X2178+1</f>
        <v>39</v>
      </c>
      <c r="AZ2178" s="47"/>
      <c r="BA2178" s="47"/>
      <c r="BB2178" s="47"/>
      <c r="BC2178" s="48"/>
      <c r="BD2178" s="62"/>
      <c r="BE2178" s="62"/>
      <c r="BF2178" s="50"/>
      <c r="BG2178" s="51"/>
      <c r="BH2178" s="51">
        <f t="shared" si="202"/>
        <v>1</v>
      </c>
      <c r="BI2178" s="51">
        <v>1</v>
      </c>
      <c r="BJ2178" s="52"/>
      <c r="BK2178" s="52"/>
      <c r="BL2178" s="53"/>
      <c r="BM2178" s="47" t="e">
        <f>COUNTIFS(A$2:$AC2178,#REF!,M$2:$AL2178,M2178)</f>
        <v>#VALUE!</v>
      </c>
      <c r="BN2178" s="47">
        <v>1</v>
      </c>
      <c r="BO2178" s="54">
        <v>39</v>
      </c>
      <c r="BP2178" s="54">
        <v>0</v>
      </c>
      <c r="BQ2178" s="47">
        <v>39</v>
      </c>
      <c r="BR2178" s="49">
        <v>1</v>
      </c>
      <c r="BS2178" s="49">
        <v>1</v>
      </c>
      <c r="BT2178" s="44">
        <f t="shared" si="201"/>
        <v>49</v>
      </c>
      <c r="BW2178" s="40" t="s">
        <v>67</v>
      </c>
      <c r="BY2178" s="55"/>
    </row>
    <row r="2179" spans="1:78" ht="15" customHeight="1">
      <c r="A2179" s="25" t="s">
        <v>8596</v>
      </c>
      <c r="B2179" s="42" t="s">
        <v>11273</v>
      </c>
      <c r="D2179" s="263">
        <v>0</v>
      </c>
      <c r="E2179" s="85" t="s">
        <v>76</v>
      </c>
      <c r="F2179" s="116" t="s">
        <v>1453</v>
      </c>
      <c r="G2179" s="266"/>
      <c r="H2179" s="266"/>
      <c r="I2179" s="85" t="s">
        <v>11274</v>
      </c>
      <c r="J2179" s="43" t="s">
        <v>8602</v>
      </c>
      <c r="M2179" s="44" t="s">
        <v>91</v>
      </c>
      <c r="N2179" s="45" t="s">
        <v>11269</v>
      </c>
      <c r="O2179" s="42" t="s">
        <v>375</v>
      </c>
      <c r="P2179" s="42" t="s">
        <v>376</v>
      </c>
      <c r="Q2179" s="85" t="s">
        <v>949</v>
      </c>
      <c r="R2179" s="85" t="s">
        <v>73</v>
      </c>
      <c r="S2179" s="42" t="s">
        <v>11275</v>
      </c>
      <c r="T2179" s="42" t="s">
        <v>11276</v>
      </c>
      <c r="U2179" s="117" t="s">
        <v>11276</v>
      </c>
      <c r="V2179" s="42" t="s">
        <v>73</v>
      </c>
      <c r="W2179" s="42" t="s">
        <v>73</v>
      </c>
      <c r="X2179" s="107">
        <v>40731</v>
      </c>
      <c r="Y2179" s="107">
        <v>40762</v>
      </c>
      <c r="Z2179" s="44">
        <f t="shared" si="205"/>
        <v>2011</v>
      </c>
      <c r="AA2179" s="44">
        <f t="shared" si="206"/>
        <v>7</v>
      </c>
      <c r="AB2179" s="44">
        <v>0</v>
      </c>
      <c r="AC2179" s="85" t="s">
        <v>8602</v>
      </c>
      <c r="AD2179" s="85" t="s">
        <v>8602</v>
      </c>
      <c r="AE2179" s="85" t="s">
        <v>8602</v>
      </c>
      <c r="AF2179" s="85" t="s">
        <v>8602</v>
      </c>
      <c r="AG2179" s="85" t="s">
        <v>8602</v>
      </c>
      <c r="AH2179" s="85" t="s">
        <v>8602</v>
      </c>
      <c r="AI2179" s="85" t="s">
        <v>11277</v>
      </c>
      <c r="AJ2179" s="85" t="s">
        <v>11278</v>
      </c>
      <c r="AK2179" s="85" t="s">
        <v>8602</v>
      </c>
      <c r="AL2179" s="85" t="s">
        <v>8602</v>
      </c>
      <c r="AM2179" s="47">
        <v>1</v>
      </c>
      <c r="AN2179" s="47">
        <v>1</v>
      </c>
      <c r="AO2179" s="47">
        <v>6</v>
      </c>
      <c r="AP2179" s="47">
        <v>88</v>
      </c>
      <c r="AQ2179" s="47"/>
      <c r="AR2179" s="47"/>
      <c r="AS2179" s="118">
        <v>0</v>
      </c>
      <c r="AT2179" s="49">
        <v>1</v>
      </c>
      <c r="AU2179" s="61">
        <v>1</v>
      </c>
      <c r="AV2179" s="47"/>
      <c r="AW2179" s="49">
        <v>1</v>
      </c>
      <c r="AX2179" s="49"/>
      <c r="AY2179" s="44">
        <f t="shared" si="207"/>
        <v>32</v>
      </c>
      <c r="AZ2179" s="47"/>
      <c r="BA2179" s="47"/>
      <c r="BB2179" s="47"/>
      <c r="BC2179" s="48"/>
      <c r="BD2179" s="62"/>
      <c r="BE2179" s="62"/>
      <c r="BF2179" s="50"/>
      <c r="BG2179" s="51"/>
      <c r="BH2179" s="51">
        <f t="shared" si="202"/>
        <v>1</v>
      </c>
      <c r="BI2179" s="51">
        <v>1</v>
      </c>
      <c r="BJ2179" s="52"/>
      <c r="BK2179" s="52"/>
      <c r="BL2179" s="53"/>
      <c r="BM2179" s="47" t="e">
        <f>COUNTIFS(A$2:$AC2179,#REF!,M$2:$AL2179,M2179)</f>
        <v>#VALUE!</v>
      </c>
      <c r="BN2179" s="47">
        <v>0</v>
      </c>
      <c r="BO2179" s="54">
        <v>32</v>
      </c>
      <c r="BP2179" s="54">
        <v>0</v>
      </c>
      <c r="BQ2179" s="47">
        <v>32</v>
      </c>
      <c r="BR2179" s="61">
        <v>1</v>
      </c>
      <c r="BS2179" s="49">
        <v>1</v>
      </c>
      <c r="BT2179" s="44">
        <f t="shared" si="201"/>
        <v>98</v>
      </c>
      <c r="BW2179" s="40" t="s">
        <v>67</v>
      </c>
      <c r="BY2179" s="55"/>
    </row>
    <row r="2180" spans="1:78" ht="15" customHeight="1">
      <c r="A2180" s="25" t="s">
        <v>8596</v>
      </c>
      <c r="B2180" s="42" t="s">
        <v>11279</v>
      </c>
      <c r="D2180" s="263">
        <v>0</v>
      </c>
      <c r="E2180" s="85" t="s">
        <v>76</v>
      </c>
      <c r="F2180" s="116" t="s">
        <v>1453</v>
      </c>
      <c r="G2180" s="266"/>
      <c r="H2180" s="266"/>
      <c r="I2180" s="85" t="s">
        <v>11274</v>
      </c>
      <c r="J2180" s="43" t="s">
        <v>8602</v>
      </c>
      <c r="M2180" s="44" t="s">
        <v>91</v>
      </c>
      <c r="N2180" s="45" t="s">
        <v>11269</v>
      </c>
      <c r="O2180" s="42" t="s">
        <v>81</v>
      </c>
      <c r="P2180" s="42" t="s">
        <v>82</v>
      </c>
      <c r="Q2180" s="85" t="s">
        <v>105</v>
      </c>
      <c r="R2180" s="85" t="s">
        <v>73</v>
      </c>
      <c r="S2180" s="42" t="s">
        <v>11280</v>
      </c>
      <c r="T2180" s="42" t="s">
        <v>11281</v>
      </c>
      <c r="U2180" s="117" t="s">
        <v>11281</v>
      </c>
      <c r="V2180" s="42" t="s">
        <v>73</v>
      </c>
      <c r="W2180" s="42" t="s">
        <v>73</v>
      </c>
      <c r="X2180" s="107">
        <v>40780</v>
      </c>
      <c r="Y2180" s="107">
        <v>40811</v>
      </c>
      <c r="Z2180" s="44">
        <f t="shared" si="205"/>
        <v>2011</v>
      </c>
      <c r="AA2180" s="44">
        <f t="shared" si="206"/>
        <v>8</v>
      </c>
      <c r="AB2180" s="44">
        <v>0</v>
      </c>
      <c r="AC2180" s="85" t="s">
        <v>8602</v>
      </c>
      <c r="AD2180" s="85" t="s">
        <v>8602</v>
      </c>
      <c r="AE2180" s="85" t="s">
        <v>8602</v>
      </c>
      <c r="AF2180" s="85" t="s">
        <v>8602</v>
      </c>
      <c r="AG2180" s="85" t="s">
        <v>8602</v>
      </c>
      <c r="AH2180" s="85" t="s">
        <v>8602</v>
      </c>
      <c r="AI2180" s="85" t="s">
        <v>8602</v>
      </c>
      <c r="AJ2180" s="85" t="s">
        <v>8602</v>
      </c>
      <c r="AK2180" s="85" t="s">
        <v>8602</v>
      </c>
      <c r="AL2180" s="85" t="s">
        <v>8602</v>
      </c>
      <c r="AM2180" s="47">
        <v>1</v>
      </c>
      <c r="AN2180" s="47">
        <v>1</v>
      </c>
      <c r="AO2180" s="47">
        <v>6</v>
      </c>
      <c r="AP2180" s="47">
        <v>88</v>
      </c>
      <c r="AQ2180" s="47"/>
      <c r="AR2180" s="47"/>
      <c r="AS2180" s="118">
        <v>0</v>
      </c>
      <c r="AT2180" s="49">
        <v>1</v>
      </c>
      <c r="AU2180" s="61">
        <v>1</v>
      </c>
      <c r="AV2180" s="47"/>
      <c r="AW2180" s="49">
        <v>1</v>
      </c>
      <c r="AX2180" s="49"/>
      <c r="AY2180" s="44">
        <f t="shared" si="207"/>
        <v>32</v>
      </c>
      <c r="AZ2180" s="47"/>
      <c r="BA2180" s="47"/>
      <c r="BB2180" s="47"/>
      <c r="BC2180" s="48"/>
      <c r="BD2180" s="62"/>
      <c r="BE2180" s="62"/>
      <c r="BF2180" s="50"/>
      <c r="BG2180" s="51"/>
      <c r="BH2180" s="51">
        <f t="shared" si="202"/>
        <v>1</v>
      </c>
      <c r="BI2180" s="51">
        <v>1</v>
      </c>
      <c r="BJ2180" s="52"/>
      <c r="BK2180" s="52"/>
      <c r="BL2180" s="53"/>
      <c r="BM2180" s="47" t="e">
        <f>COUNTIFS(A$2:$AC2180,#REF!,M$2:$AL2180,M2180)</f>
        <v>#VALUE!</v>
      </c>
      <c r="BN2180" s="47">
        <v>0</v>
      </c>
      <c r="BO2180" s="54">
        <v>32</v>
      </c>
      <c r="BP2180" s="54">
        <v>0</v>
      </c>
      <c r="BQ2180" s="47">
        <v>32</v>
      </c>
      <c r="BR2180" s="61">
        <v>1</v>
      </c>
      <c r="BS2180" s="49">
        <v>1</v>
      </c>
      <c r="BT2180" s="44">
        <f t="shared" si="201"/>
        <v>147</v>
      </c>
      <c r="BW2180" s="40" t="s">
        <v>67</v>
      </c>
      <c r="BY2180" s="55"/>
    </row>
    <row r="2181" spans="1:78" ht="15" customHeight="1">
      <c r="A2181" s="25" t="s">
        <v>8596</v>
      </c>
      <c r="B2181" s="42" t="s">
        <v>11282</v>
      </c>
      <c r="D2181" s="263">
        <v>0</v>
      </c>
      <c r="E2181" s="85" t="s">
        <v>76</v>
      </c>
      <c r="F2181" s="116" t="s">
        <v>1453</v>
      </c>
      <c r="G2181" s="266"/>
      <c r="H2181" s="266"/>
      <c r="I2181" s="85" t="s">
        <v>11274</v>
      </c>
      <c r="J2181" s="43" t="s">
        <v>8602</v>
      </c>
      <c r="M2181" s="44" t="s">
        <v>91</v>
      </c>
      <c r="N2181" s="45" t="s">
        <v>11269</v>
      </c>
      <c r="O2181" s="42" t="s">
        <v>71</v>
      </c>
      <c r="P2181" s="42" t="s">
        <v>122</v>
      </c>
      <c r="Q2181" s="85" t="s">
        <v>105</v>
      </c>
      <c r="R2181" s="85" t="s">
        <v>73</v>
      </c>
      <c r="S2181" s="42" t="s">
        <v>11283</v>
      </c>
      <c r="T2181" s="42" t="s">
        <v>11284</v>
      </c>
      <c r="U2181" s="117" t="s">
        <v>11284</v>
      </c>
      <c r="V2181" s="42" t="s">
        <v>73</v>
      </c>
      <c r="W2181" s="42" t="s">
        <v>73</v>
      </c>
      <c r="X2181" s="107">
        <v>40815</v>
      </c>
      <c r="Y2181" s="107">
        <v>40877</v>
      </c>
      <c r="Z2181" s="44">
        <f t="shared" si="205"/>
        <v>2011</v>
      </c>
      <c r="AA2181" s="44">
        <f t="shared" si="206"/>
        <v>9</v>
      </c>
      <c r="AB2181" s="44">
        <v>0</v>
      </c>
      <c r="AC2181" s="85" t="s">
        <v>8602</v>
      </c>
      <c r="AD2181" s="85" t="s">
        <v>8602</v>
      </c>
      <c r="AE2181" s="85" t="s">
        <v>8602</v>
      </c>
      <c r="AF2181" s="85" t="s">
        <v>8602</v>
      </c>
      <c r="AG2181" s="85" t="s">
        <v>8602</v>
      </c>
      <c r="AH2181" s="85" t="s">
        <v>8602</v>
      </c>
      <c r="AI2181" s="85" t="s">
        <v>8602</v>
      </c>
      <c r="AJ2181" s="85" t="s">
        <v>8602</v>
      </c>
      <c r="AK2181" s="85" t="s">
        <v>8602</v>
      </c>
      <c r="AL2181" s="85" t="s">
        <v>8602</v>
      </c>
      <c r="AM2181" s="47">
        <v>1</v>
      </c>
      <c r="AN2181" s="47">
        <v>1</v>
      </c>
      <c r="AO2181" s="47">
        <v>6</v>
      </c>
      <c r="AP2181" s="47">
        <v>88</v>
      </c>
      <c r="AQ2181" s="47"/>
      <c r="AR2181" s="47"/>
      <c r="AS2181" s="47">
        <v>1</v>
      </c>
      <c r="AT2181" s="49">
        <v>1</v>
      </c>
      <c r="AU2181" s="49">
        <v>1</v>
      </c>
      <c r="AV2181" s="47"/>
      <c r="AW2181" s="49">
        <v>1</v>
      </c>
      <c r="AX2181" s="49"/>
      <c r="AY2181" s="44">
        <f t="shared" si="207"/>
        <v>63</v>
      </c>
      <c r="AZ2181" s="47"/>
      <c r="BA2181" s="47"/>
      <c r="BB2181" s="47"/>
      <c r="BC2181" s="48"/>
      <c r="BD2181" s="62"/>
      <c r="BE2181" s="62"/>
      <c r="BF2181" s="50"/>
      <c r="BG2181" s="51"/>
      <c r="BH2181" s="51">
        <f t="shared" si="202"/>
        <v>1</v>
      </c>
      <c r="BI2181" s="51">
        <v>1</v>
      </c>
      <c r="BJ2181" s="52"/>
      <c r="BK2181" s="52"/>
      <c r="BL2181" s="53"/>
      <c r="BM2181" s="47" t="e">
        <f>COUNTIFS(A$2:$AC2181,#REF!,M$2:$AL2181,M2181)</f>
        <v>#VALUE!</v>
      </c>
      <c r="BN2181" s="47">
        <v>0</v>
      </c>
      <c r="BO2181" s="54">
        <v>63</v>
      </c>
      <c r="BP2181" s="54">
        <v>0</v>
      </c>
      <c r="BQ2181" s="47">
        <v>63</v>
      </c>
      <c r="BR2181" s="49">
        <v>1</v>
      </c>
      <c r="BS2181" s="49">
        <v>1</v>
      </c>
      <c r="BT2181" s="44">
        <f t="shared" si="201"/>
        <v>182</v>
      </c>
      <c r="BW2181" s="40" t="s">
        <v>67</v>
      </c>
      <c r="BY2181" s="55"/>
    </row>
    <row r="2182" spans="1:78" ht="15" customHeight="1">
      <c r="A2182" s="25" t="s">
        <v>8596</v>
      </c>
      <c r="B2182" s="42" t="s">
        <v>11285</v>
      </c>
      <c r="D2182" s="263">
        <v>0</v>
      </c>
      <c r="E2182" s="85" t="s">
        <v>76</v>
      </c>
      <c r="F2182" s="116" t="s">
        <v>1453</v>
      </c>
      <c r="G2182" s="266"/>
      <c r="H2182" s="266"/>
      <c r="I2182" s="85" t="s">
        <v>7568</v>
      </c>
      <c r="J2182" s="43" t="s">
        <v>11286</v>
      </c>
      <c r="M2182" s="44" t="s">
        <v>121</v>
      </c>
      <c r="N2182" s="45" t="s">
        <v>973</v>
      </c>
      <c r="O2182" s="42" t="s">
        <v>93</v>
      </c>
      <c r="P2182" s="42" t="s">
        <v>103</v>
      </c>
      <c r="Q2182" s="85" t="s">
        <v>105</v>
      </c>
      <c r="R2182" s="85" t="s">
        <v>73</v>
      </c>
      <c r="S2182" s="42" t="s">
        <v>11287</v>
      </c>
      <c r="T2182" s="42" t="s">
        <v>8602</v>
      </c>
      <c r="U2182" s="117" t="s">
        <v>11288</v>
      </c>
      <c r="V2182" s="42" t="s">
        <v>73</v>
      </c>
      <c r="W2182" s="42" t="s">
        <v>73</v>
      </c>
      <c r="X2182" s="107">
        <v>40684</v>
      </c>
      <c r="Y2182" s="107">
        <v>40839</v>
      </c>
      <c r="Z2182" s="44">
        <f t="shared" si="205"/>
        <v>2011</v>
      </c>
      <c r="AA2182" s="44">
        <f t="shared" si="206"/>
        <v>5</v>
      </c>
      <c r="AB2182" s="44">
        <v>0</v>
      </c>
      <c r="AC2182" s="85" t="s">
        <v>8602</v>
      </c>
      <c r="AD2182" s="85" t="s">
        <v>8602</v>
      </c>
      <c r="AE2182" s="85" t="s">
        <v>8602</v>
      </c>
      <c r="AF2182" s="85" t="s">
        <v>8602</v>
      </c>
      <c r="AG2182" s="85" t="s">
        <v>8602</v>
      </c>
      <c r="AH2182" s="85" t="s">
        <v>8602</v>
      </c>
      <c r="AI2182" s="124" t="s">
        <v>11022</v>
      </c>
      <c r="AJ2182" s="85" t="s">
        <v>11289</v>
      </c>
      <c r="AK2182" s="85" t="s">
        <v>8602</v>
      </c>
      <c r="AL2182" s="85" t="s">
        <v>8602</v>
      </c>
      <c r="AM2182" s="47">
        <v>1</v>
      </c>
      <c r="AN2182" s="47">
        <v>1</v>
      </c>
      <c r="AO2182" s="47">
        <v>3</v>
      </c>
      <c r="AP2182" s="47">
        <v>88</v>
      </c>
      <c r="AQ2182" s="47"/>
      <c r="AR2182" s="47"/>
      <c r="AS2182" s="47">
        <v>1</v>
      </c>
      <c r="AT2182" s="49">
        <v>1</v>
      </c>
      <c r="AU2182" s="49">
        <v>1</v>
      </c>
      <c r="AV2182" s="47"/>
      <c r="AW2182" s="49">
        <v>1</v>
      </c>
      <c r="AX2182" s="49"/>
      <c r="AY2182" s="44">
        <f t="shared" si="207"/>
        <v>156</v>
      </c>
      <c r="AZ2182" s="47"/>
      <c r="BA2182" s="47"/>
      <c r="BB2182" s="47"/>
      <c r="BC2182" s="48"/>
      <c r="BD2182" s="62"/>
      <c r="BE2182" s="62"/>
      <c r="BF2182" s="50"/>
      <c r="BG2182" s="51"/>
      <c r="BH2182" s="51">
        <f t="shared" si="202"/>
        <v>1</v>
      </c>
      <c r="BI2182" s="51">
        <v>1</v>
      </c>
      <c r="BJ2182" s="52"/>
      <c r="BK2182" s="52"/>
      <c r="BL2182" s="53"/>
      <c r="BM2182" s="47" t="e">
        <f>COUNTIFS(A$2:$AC2182,#REF!,M$2:$AL2182,M2182)</f>
        <v>#VALUE!</v>
      </c>
      <c r="BN2182" s="47">
        <v>0</v>
      </c>
      <c r="BO2182" s="54">
        <v>156</v>
      </c>
      <c r="BP2182" s="54">
        <v>0</v>
      </c>
      <c r="BQ2182" s="47">
        <v>156</v>
      </c>
      <c r="BR2182" s="49">
        <v>1</v>
      </c>
      <c r="BS2182" s="49">
        <v>1</v>
      </c>
      <c r="BT2182" s="44">
        <f t="shared" si="201"/>
        <v>51</v>
      </c>
      <c r="BW2182" s="103" t="s">
        <v>31</v>
      </c>
      <c r="BY2182" s="55"/>
      <c r="BZ2182" s="1" t="s">
        <v>22426</v>
      </c>
    </row>
    <row r="2183" spans="1:78" ht="15" customHeight="1">
      <c r="A2183" s="25" t="s">
        <v>8596</v>
      </c>
      <c r="B2183" s="42" t="s">
        <v>11290</v>
      </c>
      <c r="D2183" s="263">
        <v>0</v>
      </c>
      <c r="E2183" s="85" t="s">
        <v>76</v>
      </c>
      <c r="F2183" s="116" t="s">
        <v>1453</v>
      </c>
      <c r="G2183" s="266"/>
      <c r="H2183" s="266"/>
      <c r="I2183" s="85" t="s">
        <v>11291</v>
      </c>
      <c r="J2183" s="43" t="s">
        <v>8602</v>
      </c>
      <c r="M2183" s="44" t="s">
        <v>91</v>
      </c>
      <c r="N2183" s="45" t="s">
        <v>102</v>
      </c>
      <c r="O2183" s="42" t="s">
        <v>153</v>
      </c>
      <c r="P2183" s="42" t="s">
        <v>154</v>
      </c>
      <c r="Q2183" s="85" t="s">
        <v>105</v>
      </c>
      <c r="R2183" s="85" t="s">
        <v>73</v>
      </c>
      <c r="S2183" s="42" t="s">
        <v>11292</v>
      </c>
      <c r="T2183" s="42" t="s">
        <v>8602</v>
      </c>
      <c r="U2183" s="117" t="s">
        <v>11293</v>
      </c>
      <c r="V2183" s="42" t="s">
        <v>73</v>
      </c>
      <c r="W2183" s="42" t="s">
        <v>73</v>
      </c>
      <c r="X2183" s="107">
        <v>40711</v>
      </c>
      <c r="Y2183" s="261" t="s">
        <v>22184</v>
      </c>
      <c r="Z2183" s="44">
        <f t="shared" si="205"/>
        <v>2011</v>
      </c>
      <c r="AA2183" s="44">
        <f t="shared" si="206"/>
        <v>6</v>
      </c>
      <c r="AB2183" s="44">
        <v>99</v>
      </c>
      <c r="AC2183" s="42" t="s">
        <v>932</v>
      </c>
      <c r="AD2183" s="42" t="s">
        <v>932</v>
      </c>
      <c r="AE2183" s="85" t="s">
        <v>8602</v>
      </c>
      <c r="AF2183" s="85" t="s">
        <v>8602</v>
      </c>
      <c r="AG2183" s="85" t="s">
        <v>8602</v>
      </c>
      <c r="AH2183" s="85" t="s">
        <v>8602</v>
      </c>
      <c r="AI2183" s="85" t="s">
        <v>11294</v>
      </c>
      <c r="AJ2183" s="85" t="s">
        <v>8602</v>
      </c>
      <c r="AK2183" s="85" t="s">
        <v>8602</v>
      </c>
      <c r="AL2183" s="85" t="s">
        <v>8602</v>
      </c>
      <c r="AM2183" s="47">
        <v>1</v>
      </c>
      <c r="AN2183" s="47">
        <v>1</v>
      </c>
      <c r="AO2183" s="47">
        <v>6</v>
      </c>
      <c r="AP2183" s="47">
        <v>2</v>
      </c>
      <c r="AQ2183" s="47"/>
      <c r="AR2183" s="47"/>
      <c r="AS2183" s="118">
        <v>0</v>
      </c>
      <c r="AT2183" s="49">
        <v>1</v>
      </c>
      <c r="AU2183" s="49">
        <v>1</v>
      </c>
      <c r="AV2183" s="47"/>
      <c r="AW2183" s="49">
        <v>1</v>
      </c>
      <c r="AX2183" s="49"/>
      <c r="AY2183" s="44">
        <f t="shared" si="207"/>
        <v>-30711</v>
      </c>
      <c r="AZ2183" s="47"/>
      <c r="BA2183" s="47"/>
      <c r="BB2183" s="47"/>
      <c r="BC2183" s="48"/>
      <c r="BD2183" s="62"/>
      <c r="BE2183" s="62"/>
      <c r="BF2183" s="50"/>
      <c r="BG2183" s="51"/>
      <c r="BH2183" s="51">
        <f t="shared" si="202"/>
        <v>1</v>
      </c>
      <c r="BI2183" s="51">
        <v>1</v>
      </c>
      <c r="BJ2183" s="52"/>
      <c r="BK2183" s="52"/>
      <c r="BL2183" s="53"/>
      <c r="BM2183" s="47" t="e">
        <f>COUNTIFS(A$2:$AC2183,#REF!,M$2:$AL2183,M2183)</f>
        <v>#VALUE!</v>
      </c>
      <c r="BN2183" s="47">
        <v>1</v>
      </c>
      <c r="BO2183" s="54" t="e">
        <v>#VALUE!</v>
      </c>
      <c r="BP2183" s="54">
        <v>99</v>
      </c>
      <c r="BQ2183" s="47">
        <v>9999</v>
      </c>
      <c r="BR2183" s="49">
        <v>1</v>
      </c>
      <c r="BS2183" s="49">
        <v>1</v>
      </c>
      <c r="BT2183" s="44">
        <f t="shared" si="201"/>
        <v>78</v>
      </c>
      <c r="BW2183" s="40" t="s">
        <v>67</v>
      </c>
      <c r="BY2183" s="55"/>
    </row>
    <row r="2184" spans="1:78" ht="15" customHeight="1">
      <c r="A2184" s="25" t="s">
        <v>8596</v>
      </c>
      <c r="B2184" s="42" t="s">
        <v>11295</v>
      </c>
      <c r="D2184" s="263">
        <v>0</v>
      </c>
      <c r="E2184" s="85" t="s">
        <v>76</v>
      </c>
      <c r="F2184" s="116" t="s">
        <v>1453</v>
      </c>
      <c r="G2184" s="266"/>
      <c r="H2184" s="266"/>
      <c r="I2184" s="85" t="s">
        <v>928</v>
      </c>
      <c r="J2184" s="43" t="s">
        <v>8602</v>
      </c>
      <c r="M2184" s="44" t="s">
        <v>91</v>
      </c>
      <c r="N2184" s="45" t="s">
        <v>102</v>
      </c>
      <c r="O2184" s="42" t="s">
        <v>153</v>
      </c>
      <c r="P2184" s="42" t="s">
        <v>154</v>
      </c>
      <c r="Q2184" s="85" t="s">
        <v>949</v>
      </c>
      <c r="R2184" s="85" t="s">
        <v>73</v>
      </c>
      <c r="S2184" s="42" t="s">
        <v>11296</v>
      </c>
      <c r="T2184" s="42" t="s">
        <v>8602</v>
      </c>
      <c r="U2184" s="117" t="s">
        <v>11297</v>
      </c>
      <c r="V2184" s="42" t="s">
        <v>73</v>
      </c>
      <c r="W2184" s="42" t="s">
        <v>73</v>
      </c>
      <c r="X2184" s="107">
        <v>40711</v>
      </c>
      <c r="Y2184" s="261" t="s">
        <v>22184</v>
      </c>
      <c r="Z2184" s="44">
        <f t="shared" si="205"/>
        <v>2011</v>
      </c>
      <c r="AA2184" s="44">
        <f t="shared" si="206"/>
        <v>6</v>
      </c>
      <c r="AB2184" s="44">
        <v>99</v>
      </c>
      <c r="AC2184" s="42" t="s">
        <v>932</v>
      </c>
      <c r="AD2184" s="42" t="s">
        <v>932</v>
      </c>
      <c r="AE2184" s="85" t="s">
        <v>8602</v>
      </c>
      <c r="AF2184" s="85" t="s">
        <v>8602</v>
      </c>
      <c r="AG2184" s="85" t="s">
        <v>8602</v>
      </c>
      <c r="AH2184" s="85" t="s">
        <v>8602</v>
      </c>
      <c r="AI2184" s="85" t="s">
        <v>11298</v>
      </c>
      <c r="AJ2184" s="85" t="s">
        <v>8602</v>
      </c>
      <c r="AK2184" s="85" t="s">
        <v>8602</v>
      </c>
      <c r="AL2184" s="85" t="s">
        <v>8602</v>
      </c>
      <c r="AM2184" s="47">
        <v>1</v>
      </c>
      <c r="AN2184" s="47">
        <v>1</v>
      </c>
      <c r="AO2184" s="47">
        <v>6</v>
      </c>
      <c r="AP2184" s="47">
        <v>2</v>
      </c>
      <c r="AQ2184" s="47"/>
      <c r="AR2184" s="47"/>
      <c r="AS2184" s="118">
        <v>0</v>
      </c>
      <c r="AT2184" s="49">
        <v>1</v>
      </c>
      <c r="AU2184" s="49">
        <v>1</v>
      </c>
      <c r="AV2184" s="47"/>
      <c r="AW2184" s="49">
        <v>1</v>
      </c>
      <c r="AX2184" s="49"/>
      <c r="AY2184" s="44">
        <f t="shared" si="207"/>
        <v>-30711</v>
      </c>
      <c r="AZ2184" s="47"/>
      <c r="BA2184" s="47"/>
      <c r="BB2184" s="47"/>
      <c r="BC2184" s="48"/>
      <c r="BD2184" s="62"/>
      <c r="BE2184" s="62"/>
      <c r="BF2184" s="50"/>
      <c r="BG2184" s="51"/>
      <c r="BH2184" s="51">
        <f t="shared" si="202"/>
        <v>1</v>
      </c>
      <c r="BI2184" s="51">
        <v>1</v>
      </c>
      <c r="BJ2184" s="52"/>
      <c r="BK2184" s="52"/>
      <c r="BL2184" s="53"/>
      <c r="BM2184" s="47" t="e">
        <f>COUNTIFS(A$2:$AC2184,#REF!,M$2:$AL2184,M2184)</f>
        <v>#VALUE!</v>
      </c>
      <c r="BN2184" s="47">
        <v>0</v>
      </c>
      <c r="BO2184" s="54" t="e">
        <v>#VALUE!</v>
      </c>
      <c r="BP2184" s="54">
        <v>99</v>
      </c>
      <c r="BQ2184" s="47">
        <v>9999</v>
      </c>
      <c r="BR2184" s="49">
        <v>1</v>
      </c>
      <c r="BS2184" s="49">
        <v>1</v>
      </c>
      <c r="BT2184" s="44">
        <f t="shared" si="201"/>
        <v>78</v>
      </c>
      <c r="BW2184" s="40" t="s">
        <v>67</v>
      </c>
      <c r="BY2184" s="55"/>
    </row>
    <row r="2185" spans="1:78" ht="15" customHeight="1">
      <c r="A2185" s="25" t="s">
        <v>8596</v>
      </c>
      <c r="B2185" s="42" t="s">
        <v>11299</v>
      </c>
      <c r="D2185" s="263">
        <v>0</v>
      </c>
      <c r="E2185" s="85" t="s">
        <v>76</v>
      </c>
      <c r="F2185" s="116" t="s">
        <v>1453</v>
      </c>
      <c r="G2185" s="266"/>
      <c r="H2185" s="266"/>
      <c r="I2185" s="85" t="s">
        <v>928</v>
      </c>
      <c r="J2185" s="43" t="s">
        <v>8602</v>
      </c>
      <c r="M2185" s="44" t="s">
        <v>91</v>
      </c>
      <c r="N2185" s="45" t="s">
        <v>102</v>
      </c>
      <c r="O2185" s="42" t="s">
        <v>153</v>
      </c>
      <c r="P2185" s="42" t="s">
        <v>154</v>
      </c>
      <c r="Q2185" s="85" t="s">
        <v>949</v>
      </c>
      <c r="R2185" s="85" t="s">
        <v>73</v>
      </c>
      <c r="S2185" s="42" t="s">
        <v>11300</v>
      </c>
      <c r="T2185" s="42" t="s">
        <v>11301</v>
      </c>
      <c r="U2185" s="117" t="s">
        <v>11301</v>
      </c>
      <c r="V2185" s="42" t="s">
        <v>73</v>
      </c>
      <c r="W2185" s="42" t="s">
        <v>73</v>
      </c>
      <c r="X2185" s="107">
        <v>40796</v>
      </c>
      <c r="Y2185" s="107">
        <v>40837</v>
      </c>
      <c r="Z2185" s="44">
        <f t="shared" si="205"/>
        <v>2011</v>
      </c>
      <c r="AA2185" s="44">
        <f t="shared" si="206"/>
        <v>9</v>
      </c>
      <c r="AB2185" s="44">
        <v>0</v>
      </c>
      <c r="AC2185" s="42" t="s">
        <v>932</v>
      </c>
      <c r="AD2185" s="42" t="s">
        <v>932</v>
      </c>
      <c r="AE2185" s="85" t="s">
        <v>8602</v>
      </c>
      <c r="AF2185" s="85" t="s">
        <v>8602</v>
      </c>
      <c r="AG2185" s="85" t="s">
        <v>8602</v>
      </c>
      <c r="AH2185" s="85" t="s">
        <v>8602</v>
      </c>
      <c r="AI2185" s="85" t="s">
        <v>11302</v>
      </c>
      <c r="AJ2185" s="85" t="s">
        <v>11303</v>
      </c>
      <c r="AK2185" s="85" t="s">
        <v>8602</v>
      </c>
      <c r="AL2185" s="85" t="s">
        <v>8602</v>
      </c>
      <c r="AM2185" s="47">
        <v>1</v>
      </c>
      <c r="AN2185" s="47">
        <v>1</v>
      </c>
      <c r="AO2185" s="47">
        <v>6</v>
      </c>
      <c r="AP2185" s="47">
        <v>2</v>
      </c>
      <c r="AQ2185" s="47"/>
      <c r="AR2185" s="47"/>
      <c r="AS2185" s="118">
        <v>0</v>
      </c>
      <c r="AT2185" s="49">
        <v>1</v>
      </c>
      <c r="AU2185" s="49">
        <v>1</v>
      </c>
      <c r="AV2185" s="47"/>
      <c r="AW2185" s="49">
        <v>1</v>
      </c>
      <c r="AX2185" s="49"/>
      <c r="AY2185" s="44">
        <f t="shared" si="207"/>
        <v>42</v>
      </c>
      <c r="AZ2185" s="47"/>
      <c r="BA2185" s="47"/>
      <c r="BB2185" s="47"/>
      <c r="BC2185" s="48"/>
      <c r="BD2185" s="62"/>
      <c r="BE2185" s="62"/>
      <c r="BF2185" s="57"/>
      <c r="BG2185" s="51"/>
      <c r="BH2185" s="51">
        <f t="shared" si="202"/>
        <v>1</v>
      </c>
      <c r="BI2185" s="51">
        <v>1</v>
      </c>
      <c r="BJ2185" s="52"/>
      <c r="BK2185" s="52"/>
      <c r="BL2185" s="53"/>
      <c r="BM2185" s="47" t="e">
        <f>COUNTIFS(A$2:$AC2185,#REF!,M$2:$AL2185,M2185)</f>
        <v>#VALUE!</v>
      </c>
      <c r="BN2185" s="47">
        <v>0</v>
      </c>
      <c r="BO2185" s="54">
        <v>42</v>
      </c>
      <c r="BP2185" s="54">
        <v>0</v>
      </c>
      <c r="BQ2185" s="47">
        <v>42</v>
      </c>
      <c r="BR2185" s="49">
        <v>1</v>
      </c>
      <c r="BS2185" s="49">
        <v>1</v>
      </c>
      <c r="BT2185" s="44">
        <f t="shared" si="201"/>
        <v>163</v>
      </c>
      <c r="BW2185" s="40" t="s">
        <v>67</v>
      </c>
      <c r="BY2185" s="55"/>
    </row>
    <row r="2186" spans="1:78" ht="15" customHeight="1">
      <c r="A2186" s="25" t="s">
        <v>8596</v>
      </c>
      <c r="B2186" s="42" t="s">
        <v>11304</v>
      </c>
      <c r="D2186" s="263">
        <v>0</v>
      </c>
      <c r="E2186" s="85" t="s">
        <v>76</v>
      </c>
      <c r="F2186" s="116" t="s">
        <v>1453</v>
      </c>
      <c r="G2186" s="266"/>
      <c r="H2186" s="266"/>
      <c r="I2186" s="85" t="s">
        <v>11305</v>
      </c>
      <c r="J2186" s="43" t="s">
        <v>8602</v>
      </c>
      <c r="M2186" s="44" t="s">
        <v>91</v>
      </c>
      <c r="N2186" s="45" t="s">
        <v>102</v>
      </c>
      <c r="O2186" s="42" t="s">
        <v>153</v>
      </c>
      <c r="P2186" s="42" t="s">
        <v>154</v>
      </c>
      <c r="Q2186" s="85" t="s">
        <v>949</v>
      </c>
      <c r="R2186" s="85" t="s">
        <v>73</v>
      </c>
      <c r="S2186" s="42" t="s">
        <v>11306</v>
      </c>
      <c r="T2186" s="42" t="s">
        <v>8602</v>
      </c>
      <c r="U2186" s="117" t="s">
        <v>11307</v>
      </c>
      <c r="V2186" s="42" t="s">
        <v>73</v>
      </c>
      <c r="W2186" s="42" t="s">
        <v>73</v>
      </c>
      <c r="X2186" s="107">
        <v>40852</v>
      </c>
      <c r="Y2186" s="107">
        <v>40873</v>
      </c>
      <c r="Z2186" s="44">
        <f t="shared" si="205"/>
        <v>2011</v>
      </c>
      <c r="AA2186" s="44">
        <f t="shared" si="206"/>
        <v>11</v>
      </c>
      <c r="AB2186" s="44">
        <v>0</v>
      </c>
      <c r="AC2186" s="85" t="s">
        <v>8602</v>
      </c>
      <c r="AD2186" s="85" t="s">
        <v>8602</v>
      </c>
      <c r="AE2186" s="85" t="s">
        <v>8602</v>
      </c>
      <c r="AF2186" s="85" t="s">
        <v>8602</v>
      </c>
      <c r="AG2186" s="85" t="s">
        <v>8602</v>
      </c>
      <c r="AH2186" s="85" t="s">
        <v>8602</v>
      </c>
      <c r="AI2186" s="85" t="s">
        <v>11308</v>
      </c>
      <c r="AJ2186" s="85" t="s">
        <v>8602</v>
      </c>
      <c r="AK2186" s="85" t="s">
        <v>8602</v>
      </c>
      <c r="AL2186" s="85" t="s">
        <v>8602</v>
      </c>
      <c r="AM2186" s="47">
        <v>1</v>
      </c>
      <c r="AN2186" s="47">
        <v>1</v>
      </c>
      <c r="AO2186" s="47">
        <v>6</v>
      </c>
      <c r="AP2186" s="47">
        <v>2</v>
      </c>
      <c r="AQ2186" s="47"/>
      <c r="AR2186" s="47"/>
      <c r="AS2186" s="118">
        <v>0</v>
      </c>
      <c r="AT2186" s="49">
        <v>1</v>
      </c>
      <c r="AU2186" s="49">
        <v>1</v>
      </c>
      <c r="AV2186" s="47"/>
      <c r="AW2186" s="49">
        <v>1</v>
      </c>
      <c r="AX2186" s="49"/>
      <c r="AY2186" s="44">
        <f t="shared" si="207"/>
        <v>22</v>
      </c>
      <c r="AZ2186" s="47"/>
      <c r="BA2186" s="47"/>
      <c r="BB2186" s="47"/>
      <c r="BC2186" s="48"/>
      <c r="BD2186" s="62"/>
      <c r="BE2186" s="62"/>
      <c r="BF2186" s="50"/>
      <c r="BG2186" s="51"/>
      <c r="BH2186" s="51">
        <f t="shared" si="202"/>
        <v>1</v>
      </c>
      <c r="BI2186" s="51">
        <v>1</v>
      </c>
      <c r="BJ2186" s="52"/>
      <c r="BK2186" s="52"/>
      <c r="BL2186" s="53"/>
      <c r="BM2186" s="47" t="e">
        <f>COUNTIFS(A$2:$AC2186,#REF!,M$2:$AL2186,M2186)</f>
        <v>#VALUE!</v>
      </c>
      <c r="BN2186" s="47">
        <v>0</v>
      </c>
      <c r="BO2186" s="54">
        <v>22</v>
      </c>
      <c r="BP2186" s="54">
        <v>0</v>
      </c>
      <c r="BQ2186" s="47">
        <v>22</v>
      </c>
      <c r="BR2186" s="49">
        <v>1</v>
      </c>
      <c r="BS2186" s="49">
        <v>1</v>
      </c>
      <c r="BT2186" s="44">
        <f t="shared" si="201"/>
        <v>219</v>
      </c>
      <c r="BW2186" s="40" t="s">
        <v>67</v>
      </c>
      <c r="BY2186" s="55"/>
    </row>
    <row r="2187" spans="1:78" ht="15" customHeight="1">
      <c r="A2187" s="25" t="s">
        <v>8596</v>
      </c>
      <c r="B2187" s="42" t="s">
        <v>11309</v>
      </c>
      <c r="D2187" s="263">
        <v>0</v>
      </c>
      <c r="E2187" s="85" t="s">
        <v>76</v>
      </c>
      <c r="F2187" s="116" t="s">
        <v>1453</v>
      </c>
      <c r="G2187" s="266"/>
      <c r="H2187" s="266"/>
      <c r="I2187" s="85" t="s">
        <v>928</v>
      </c>
      <c r="J2187" s="43" t="s">
        <v>8602</v>
      </c>
      <c r="M2187" s="44" t="s">
        <v>91</v>
      </c>
      <c r="N2187" s="45" t="s">
        <v>102</v>
      </c>
      <c r="O2187" s="42" t="s">
        <v>153</v>
      </c>
      <c r="P2187" s="42" t="s">
        <v>154</v>
      </c>
      <c r="Q2187" s="85" t="s">
        <v>949</v>
      </c>
      <c r="R2187" s="85" t="s">
        <v>73</v>
      </c>
      <c r="S2187" s="42" t="s">
        <v>11310</v>
      </c>
      <c r="T2187" s="42" t="s">
        <v>11311</v>
      </c>
      <c r="U2187" s="117" t="s">
        <v>11311</v>
      </c>
      <c r="V2187" s="42" t="s">
        <v>73</v>
      </c>
      <c r="W2187" s="42" t="s">
        <v>73</v>
      </c>
      <c r="X2187" s="107">
        <v>40890</v>
      </c>
      <c r="Y2187" s="107">
        <v>40952</v>
      </c>
      <c r="Z2187" s="44">
        <f t="shared" si="205"/>
        <v>2011</v>
      </c>
      <c r="AA2187" s="44">
        <f t="shared" si="206"/>
        <v>12</v>
      </c>
      <c r="AB2187" s="44">
        <v>0</v>
      </c>
      <c r="AC2187" s="85" t="s">
        <v>8602</v>
      </c>
      <c r="AD2187" s="85" t="s">
        <v>8602</v>
      </c>
      <c r="AE2187" s="85" t="s">
        <v>8602</v>
      </c>
      <c r="AF2187" s="85" t="s">
        <v>8602</v>
      </c>
      <c r="AG2187" s="85" t="s">
        <v>8602</v>
      </c>
      <c r="AH2187" s="85" t="s">
        <v>8602</v>
      </c>
      <c r="AI2187" s="85" t="s">
        <v>8602</v>
      </c>
      <c r="AJ2187" s="85" t="s">
        <v>8602</v>
      </c>
      <c r="AK2187" s="85" t="s">
        <v>8602</v>
      </c>
      <c r="AL2187" s="85" t="s">
        <v>8602</v>
      </c>
      <c r="AM2187" s="47">
        <v>1</v>
      </c>
      <c r="AN2187" s="47">
        <v>1</v>
      </c>
      <c r="AO2187" s="47">
        <v>6</v>
      </c>
      <c r="AP2187" s="47">
        <v>2</v>
      </c>
      <c r="AQ2187" s="47"/>
      <c r="AR2187" s="47"/>
      <c r="AS2187" s="118">
        <v>0</v>
      </c>
      <c r="AT2187" s="49">
        <v>1</v>
      </c>
      <c r="AU2187" s="49">
        <v>1</v>
      </c>
      <c r="AV2187" s="47"/>
      <c r="AW2187" s="49">
        <v>1</v>
      </c>
      <c r="AX2187" s="49"/>
      <c r="AY2187" s="44">
        <f t="shared" si="207"/>
        <v>63</v>
      </c>
      <c r="AZ2187" s="47"/>
      <c r="BA2187" s="47"/>
      <c r="BB2187" s="47"/>
      <c r="BC2187" s="48"/>
      <c r="BD2187" s="62"/>
      <c r="BE2187" s="62"/>
      <c r="BF2187" s="50"/>
      <c r="BG2187" s="51"/>
      <c r="BH2187" s="51">
        <f t="shared" si="202"/>
        <v>1</v>
      </c>
      <c r="BI2187" s="51">
        <v>1</v>
      </c>
      <c r="BJ2187" s="52"/>
      <c r="BK2187" s="52"/>
      <c r="BL2187" s="53"/>
      <c r="BM2187" s="47" t="e">
        <f>COUNTIFS(A$2:$AC2187,#REF!,M$2:$AL2187,M2187)</f>
        <v>#VALUE!</v>
      </c>
      <c r="BN2187" s="47">
        <v>0</v>
      </c>
      <c r="BO2187" s="54">
        <v>63</v>
      </c>
      <c r="BP2187" s="54">
        <v>0</v>
      </c>
      <c r="BQ2187" s="47">
        <v>63</v>
      </c>
      <c r="BR2187" s="49">
        <v>1</v>
      </c>
      <c r="BS2187" s="49">
        <v>1</v>
      </c>
      <c r="BT2187" s="44">
        <f t="shared" si="201"/>
        <v>257</v>
      </c>
      <c r="BW2187" s="40" t="s">
        <v>67</v>
      </c>
      <c r="BY2187" s="55"/>
    </row>
    <row r="2188" spans="1:78" ht="15" customHeight="1">
      <c r="A2188" s="25" t="s">
        <v>8596</v>
      </c>
      <c r="B2188" s="42" t="s">
        <v>11312</v>
      </c>
      <c r="D2188" s="263">
        <v>0</v>
      </c>
      <c r="E2188" s="85" t="s">
        <v>76</v>
      </c>
      <c r="F2188" s="116" t="s">
        <v>1453</v>
      </c>
      <c r="G2188" s="266"/>
      <c r="H2188" s="266"/>
      <c r="I2188" s="85" t="s">
        <v>11313</v>
      </c>
      <c r="J2188" s="43" t="s">
        <v>8602</v>
      </c>
      <c r="M2188" s="44" t="s">
        <v>384</v>
      </c>
      <c r="N2188" s="45" t="s">
        <v>176</v>
      </c>
      <c r="O2188" s="42" t="s">
        <v>93</v>
      </c>
      <c r="P2188" s="42" t="s">
        <v>103</v>
      </c>
      <c r="Q2188" s="85" t="s">
        <v>949</v>
      </c>
      <c r="R2188" s="85" t="s">
        <v>73</v>
      </c>
      <c r="S2188" s="42" t="s">
        <v>11314</v>
      </c>
      <c r="T2188" s="42" t="s">
        <v>8602</v>
      </c>
      <c r="U2188" s="117" t="s">
        <v>11314</v>
      </c>
      <c r="V2188" s="42" t="s">
        <v>73</v>
      </c>
      <c r="W2188" s="42" t="s">
        <v>73</v>
      </c>
      <c r="X2188" s="107">
        <v>40684</v>
      </c>
      <c r="Y2188" s="107">
        <v>40775</v>
      </c>
      <c r="Z2188" s="44">
        <f t="shared" si="205"/>
        <v>2011</v>
      </c>
      <c r="AA2188" s="44">
        <f t="shared" si="206"/>
        <v>5</v>
      </c>
      <c r="AB2188" s="44">
        <v>0</v>
      </c>
      <c r="AC2188" s="85" t="s">
        <v>8602</v>
      </c>
      <c r="AD2188" s="85" t="s">
        <v>8602</v>
      </c>
      <c r="AE2188" s="85" t="s">
        <v>8602</v>
      </c>
      <c r="AF2188" s="85" t="s">
        <v>8602</v>
      </c>
      <c r="AG2188" s="85" t="s">
        <v>8602</v>
      </c>
      <c r="AH2188" s="85" t="s">
        <v>8602</v>
      </c>
      <c r="AI2188" s="85" t="s">
        <v>11315</v>
      </c>
      <c r="AJ2188" s="85" t="s">
        <v>8602</v>
      </c>
      <c r="AK2188" s="85" t="s">
        <v>8602</v>
      </c>
      <c r="AL2188" s="85" t="s">
        <v>8602</v>
      </c>
      <c r="AM2188" s="47">
        <v>1</v>
      </c>
      <c r="AN2188" s="47">
        <v>1</v>
      </c>
      <c r="AO2188" s="47">
        <v>3</v>
      </c>
      <c r="AP2188" s="47">
        <v>88</v>
      </c>
      <c r="AQ2188" s="47"/>
      <c r="AR2188" s="47"/>
      <c r="AS2188" s="47">
        <v>1</v>
      </c>
      <c r="AT2188" s="49">
        <v>1</v>
      </c>
      <c r="AU2188" s="49">
        <v>1</v>
      </c>
      <c r="AV2188" s="47"/>
      <c r="AW2188" s="49">
        <v>1</v>
      </c>
      <c r="AX2188" s="49"/>
      <c r="AY2188" s="44">
        <f t="shared" si="207"/>
        <v>92</v>
      </c>
      <c r="AZ2188" s="47"/>
      <c r="BA2188" s="47"/>
      <c r="BB2188" s="47"/>
      <c r="BC2188" s="48"/>
      <c r="BD2188" s="62"/>
      <c r="BE2188" s="62"/>
      <c r="BF2188" s="50"/>
      <c r="BG2188" s="51"/>
      <c r="BH2188" s="51">
        <f t="shared" si="202"/>
        <v>1</v>
      </c>
      <c r="BI2188" s="51">
        <v>1</v>
      </c>
      <c r="BJ2188" s="52"/>
      <c r="BK2188" s="52"/>
      <c r="BL2188" s="53"/>
      <c r="BM2188" s="47" t="e">
        <f>COUNTIFS(A$2:$AC2188,#REF!,M$2:$AL2188,M2188)</f>
        <v>#VALUE!</v>
      </c>
      <c r="BN2188" s="47">
        <v>1</v>
      </c>
      <c r="BO2188" s="54">
        <v>92</v>
      </c>
      <c r="BP2188" s="54">
        <v>0</v>
      </c>
      <c r="BQ2188" s="47">
        <v>92</v>
      </c>
      <c r="BR2188" s="49">
        <v>1</v>
      </c>
      <c r="BS2188" s="49">
        <v>1</v>
      </c>
      <c r="BT2188" s="44">
        <f t="shared" si="201"/>
        <v>51</v>
      </c>
      <c r="BW2188" s="40" t="s">
        <v>67</v>
      </c>
      <c r="BY2188" s="55"/>
    </row>
    <row r="2189" spans="1:78" ht="15" customHeight="1">
      <c r="A2189" s="25" t="s">
        <v>8596</v>
      </c>
      <c r="B2189" s="42" t="s">
        <v>11316</v>
      </c>
      <c r="D2189" s="263">
        <v>0</v>
      </c>
      <c r="E2189" s="85" t="s">
        <v>76</v>
      </c>
      <c r="F2189" s="116" t="s">
        <v>1453</v>
      </c>
      <c r="G2189" s="266"/>
      <c r="H2189" s="266"/>
      <c r="I2189" s="85" t="s">
        <v>11313</v>
      </c>
      <c r="J2189" s="43" t="s">
        <v>8602</v>
      </c>
      <c r="M2189" s="44" t="s">
        <v>384</v>
      </c>
      <c r="N2189" s="45" t="s">
        <v>176</v>
      </c>
      <c r="O2189" s="42" t="s">
        <v>93</v>
      </c>
      <c r="P2189" s="42" t="s">
        <v>103</v>
      </c>
      <c r="Q2189" s="85" t="s">
        <v>949</v>
      </c>
      <c r="R2189" s="85" t="s">
        <v>73</v>
      </c>
      <c r="S2189" s="42" t="s">
        <v>11317</v>
      </c>
      <c r="T2189" s="42" t="s">
        <v>8602</v>
      </c>
      <c r="U2189" s="117" t="s">
        <v>11317</v>
      </c>
      <c r="V2189" s="42" t="s">
        <v>73</v>
      </c>
      <c r="W2189" s="42" t="s">
        <v>73</v>
      </c>
      <c r="X2189" s="107">
        <v>40831</v>
      </c>
      <c r="Y2189" s="107">
        <v>40908</v>
      </c>
      <c r="Z2189" s="44">
        <f t="shared" si="205"/>
        <v>2011</v>
      </c>
      <c r="AA2189" s="44">
        <f t="shared" si="206"/>
        <v>10</v>
      </c>
      <c r="AB2189" s="44">
        <v>0</v>
      </c>
      <c r="AC2189" s="85" t="s">
        <v>8602</v>
      </c>
      <c r="AD2189" s="85" t="s">
        <v>8602</v>
      </c>
      <c r="AE2189" s="85" t="s">
        <v>8602</v>
      </c>
      <c r="AF2189" s="85" t="s">
        <v>8602</v>
      </c>
      <c r="AG2189" s="85" t="s">
        <v>8602</v>
      </c>
      <c r="AH2189" s="85" t="s">
        <v>8602</v>
      </c>
      <c r="AI2189" s="85" t="s">
        <v>11318</v>
      </c>
      <c r="AJ2189" s="85" t="s">
        <v>8602</v>
      </c>
      <c r="AK2189" s="85" t="s">
        <v>8602</v>
      </c>
      <c r="AL2189" s="85" t="s">
        <v>8602</v>
      </c>
      <c r="AM2189" s="47">
        <v>1</v>
      </c>
      <c r="AN2189" s="47">
        <v>1</v>
      </c>
      <c r="AO2189" s="47">
        <v>3</v>
      </c>
      <c r="AP2189" s="47">
        <v>88</v>
      </c>
      <c r="AQ2189" s="47"/>
      <c r="AR2189" s="47"/>
      <c r="AS2189" s="47">
        <v>1</v>
      </c>
      <c r="AT2189" s="49">
        <v>1</v>
      </c>
      <c r="AU2189" s="49">
        <v>1</v>
      </c>
      <c r="AV2189" s="47"/>
      <c r="AW2189" s="49">
        <v>1</v>
      </c>
      <c r="AX2189" s="49"/>
      <c r="AY2189" s="44">
        <f t="shared" si="207"/>
        <v>78</v>
      </c>
      <c r="AZ2189" s="47"/>
      <c r="BA2189" s="47"/>
      <c r="BB2189" s="47"/>
      <c r="BC2189" s="48"/>
      <c r="BD2189" s="62"/>
      <c r="BE2189" s="62"/>
      <c r="BF2189" s="50"/>
      <c r="BG2189" s="51"/>
      <c r="BH2189" s="51">
        <f t="shared" si="202"/>
        <v>1</v>
      </c>
      <c r="BI2189" s="51">
        <v>1</v>
      </c>
      <c r="BJ2189" s="52"/>
      <c r="BK2189" s="52"/>
      <c r="BL2189" s="53"/>
      <c r="BM2189" s="47" t="e">
        <f>COUNTIFS(A$2:$AC2189,#REF!,M$2:$AL2189,M2189)</f>
        <v>#VALUE!</v>
      </c>
      <c r="BN2189" s="47">
        <v>0</v>
      </c>
      <c r="BO2189" s="54">
        <v>78</v>
      </c>
      <c r="BP2189" s="54">
        <v>0</v>
      </c>
      <c r="BQ2189" s="47">
        <v>78</v>
      </c>
      <c r="BR2189" s="49">
        <v>1</v>
      </c>
      <c r="BS2189" s="49">
        <v>1</v>
      </c>
      <c r="BT2189" s="44">
        <f t="shared" si="201"/>
        <v>198</v>
      </c>
      <c r="BW2189" s="40" t="s">
        <v>67</v>
      </c>
      <c r="BY2189" s="55"/>
    </row>
    <row r="2190" spans="1:78" ht="15" customHeight="1">
      <c r="A2190" s="25" t="s">
        <v>8596</v>
      </c>
      <c r="B2190" s="42" t="s">
        <v>11319</v>
      </c>
      <c r="D2190" s="263">
        <v>0</v>
      </c>
      <c r="E2190" s="85" t="s">
        <v>76</v>
      </c>
      <c r="F2190" s="116" t="s">
        <v>1453</v>
      </c>
      <c r="G2190" s="266"/>
      <c r="H2190" s="266"/>
      <c r="I2190" s="85" t="s">
        <v>11320</v>
      </c>
      <c r="J2190" s="43" t="s">
        <v>8602</v>
      </c>
      <c r="M2190" s="44" t="s">
        <v>91</v>
      </c>
      <c r="N2190" s="45" t="s">
        <v>11321</v>
      </c>
      <c r="O2190" s="42" t="s">
        <v>81</v>
      </c>
      <c r="P2190" s="42" t="s">
        <v>82</v>
      </c>
      <c r="Q2190" s="85" t="s">
        <v>105</v>
      </c>
      <c r="R2190" s="85" t="s">
        <v>73</v>
      </c>
      <c r="S2190" s="42" t="s">
        <v>11322</v>
      </c>
      <c r="T2190" s="42" t="s">
        <v>8602</v>
      </c>
      <c r="U2190" s="117" t="s">
        <v>11323</v>
      </c>
      <c r="V2190" s="42" t="s">
        <v>73</v>
      </c>
      <c r="W2190" s="42" t="s">
        <v>73</v>
      </c>
      <c r="X2190" s="107">
        <v>40722</v>
      </c>
      <c r="Y2190" s="107">
        <v>40754</v>
      </c>
      <c r="Z2190" s="44">
        <f t="shared" si="205"/>
        <v>2011</v>
      </c>
      <c r="AA2190" s="44">
        <f t="shared" si="206"/>
        <v>6</v>
      </c>
      <c r="AB2190" s="44">
        <v>0</v>
      </c>
      <c r="AC2190" s="85" t="s">
        <v>8602</v>
      </c>
      <c r="AD2190" s="85" t="s">
        <v>8602</v>
      </c>
      <c r="AE2190" s="85" t="s">
        <v>8602</v>
      </c>
      <c r="AF2190" s="85" t="s">
        <v>8602</v>
      </c>
      <c r="AG2190" s="85" t="s">
        <v>8602</v>
      </c>
      <c r="AH2190" s="85" t="s">
        <v>8602</v>
      </c>
      <c r="AI2190" s="85" t="s">
        <v>11324</v>
      </c>
      <c r="AJ2190" s="85" t="s">
        <v>8602</v>
      </c>
      <c r="AK2190" s="85" t="s">
        <v>8602</v>
      </c>
      <c r="AL2190" s="85" t="s">
        <v>8602</v>
      </c>
      <c r="AM2190" s="47">
        <v>1</v>
      </c>
      <c r="AN2190" s="47">
        <v>1</v>
      </c>
      <c r="AO2190" s="47">
        <v>6</v>
      </c>
      <c r="AP2190" s="47">
        <v>88</v>
      </c>
      <c r="AQ2190" s="47"/>
      <c r="AR2190" s="47"/>
      <c r="AS2190" s="118">
        <v>0</v>
      </c>
      <c r="AT2190" s="49">
        <v>1</v>
      </c>
      <c r="AU2190" s="49">
        <v>1</v>
      </c>
      <c r="AV2190" s="47"/>
      <c r="AW2190" s="49">
        <v>1</v>
      </c>
      <c r="AX2190" s="49"/>
      <c r="AY2190" s="44">
        <f t="shared" si="207"/>
        <v>33</v>
      </c>
      <c r="AZ2190" s="47"/>
      <c r="BA2190" s="47"/>
      <c r="BB2190" s="47"/>
      <c r="BC2190" s="48"/>
      <c r="BD2190" s="62"/>
      <c r="BE2190" s="62"/>
      <c r="BF2190" s="50"/>
      <c r="BG2190" s="51"/>
      <c r="BH2190" s="51">
        <f t="shared" si="202"/>
        <v>1</v>
      </c>
      <c r="BI2190" s="51">
        <v>1</v>
      </c>
      <c r="BJ2190" s="52"/>
      <c r="BK2190" s="52"/>
      <c r="BL2190" s="53"/>
      <c r="BM2190" s="47" t="e">
        <f>COUNTIFS(A$2:$AC2190,#REF!,M$2:$AL2190,M2190)</f>
        <v>#VALUE!</v>
      </c>
      <c r="BN2190" s="47">
        <v>1</v>
      </c>
      <c r="BO2190" s="54">
        <v>33</v>
      </c>
      <c r="BP2190" s="54">
        <v>0</v>
      </c>
      <c r="BQ2190" s="47">
        <v>33</v>
      </c>
      <c r="BR2190" s="49">
        <v>1</v>
      </c>
      <c r="BS2190" s="49">
        <v>1</v>
      </c>
      <c r="BT2190" s="44">
        <f t="shared" si="201"/>
        <v>89</v>
      </c>
      <c r="BW2190" s="40" t="s">
        <v>67</v>
      </c>
      <c r="BY2190" s="55"/>
    </row>
    <row r="2191" spans="1:78" ht="15" customHeight="1">
      <c r="A2191" s="25" t="s">
        <v>8596</v>
      </c>
      <c r="B2191" s="42" t="s">
        <v>11325</v>
      </c>
      <c r="D2191" s="263">
        <v>0</v>
      </c>
      <c r="E2191" s="85" t="s">
        <v>76</v>
      </c>
      <c r="F2191" s="116" t="s">
        <v>1453</v>
      </c>
      <c r="G2191" s="266"/>
      <c r="H2191" s="266"/>
      <c r="I2191" s="85" t="s">
        <v>11326</v>
      </c>
      <c r="J2191" s="43" t="s">
        <v>8602</v>
      </c>
      <c r="M2191" s="44" t="s">
        <v>91</v>
      </c>
      <c r="N2191" s="45" t="s">
        <v>11321</v>
      </c>
      <c r="O2191" s="42" t="s">
        <v>81</v>
      </c>
      <c r="P2191" s="42" t="s">
        <v>82</v>
      </c>
      <c r="Q2191" s="85" t="s">
        <v>71</v>
      </c>
      <c r="R2191" s="42" t="s">
        <v>1256</v>
      </c>
      <c r="S2191" s="42" t="s">
        <v>11327</v>
      </c>
      <c r="T2191" s="42" t="s">
        <v>8602</v>
      </c>
      <c r="U2191" s="117" t="s">
        <v>11328</v>
      </c>
      <c r="V2191" s="42" t="s">
        <v>73</v>
      </c>
      <c r="W2191" s="42" t="s">
        <v>73</v>
      </c>
      <c r="X2191" s="107">
        <v>40758</v>
      </c>
      <c r="Y2191" s="107">
        <v>40789</v>
      </c>
      <c r="Z2191" s="44">
        <f t="shared" si="205"/>
        <v>2011</v>
      </c>
      <c r="AA2191" s="44">
        <f t="shared" si="206"/>
        <v>8</v>
      </c>
      <c r="AB2191" s="44">
        <v>0</v>
      </c>
      <c r="AC2191" s="85" t="s">
        <v>8602</v>
      </c>
      <c r="AD2191" s="85" t="s">
        <v>8602</v>
      </c>
      <c r="AE2191" s="85" t="s">
        <v>8602</v>
      </c>
      <c r="AF2191" s="85" t="s">
        <v>8602</v>
      </c>
      <c r="AG2191" s="85" t="s">
        <v>8602</v>
      </c>
      <c r="AH2191" s="85" t="s">
        <v>8602</v>
      </c>
      <c r="AI2191" s="85" t="s">
        <v>11329</v>
      </c>
      <c r="AJ2191" s="85" t="s">
        <v>8602</v>
      </c>
      <c r="AK2191" s="85" t="s">
        <v>8602</v>
      </c>
      <c r="AL2191" s="85" t="s">
        <v>8602</v>
      </c>
      <c r="AM2191" s="47">
        <v>1</v>
      </c>
      <c r="AN2191" s="47">
        <v>1</v>
      </c>
      <c r="AO2191" s="47">
        <v>6</v>
      </c>
      <c r="AP2191" s="47">
        <v>88</v>
      </c>
      <c r="AQ2191" s="47"/>
      <c r="AR2191" s="47"/>
      <c r="AS2191" s="118">
        <v>1</v>
      </c>
      <c r="AT2191" s="49">
        <v>1</v>
      </c>
      <c r="AU2191" s="49">
        <v>1</v>
      </c>
      <c r="AV2191" s="47"/>
      <c r="AW2191" s="49">
        <v>1</v>
      </c>
      <c r="AX2191" s="49"/>
      <c r="AY2191" s="44">
        <f t="shared" si="207"/>
        <v>32</v>
      </c>
      <c r="AZ2191" s="47"/>
      <c r="BA2191" s="47"/>
      <c r="BB2191" s="47"/>
      <c r="BC2191" s="48"/>
      <c r="BD2191" s="62"/>
      <c r="BE2191" s="62"/>
      <c r="BF2191" s="50"/>
      <c r="BG2191" s="51"/>
      <c r="BH2191" s="51">
        <f t="shared" si="202"/>
        <v>1</v>
      </c>
      <c r="BI2191" s="51">
        <v>1</v>
      </c>
      <c r="BJ2191" s="52"/>
      <c r="BK2191" s="52"/>
      <c r="BL2191" s="53"/>
      <c r="BM2191" s="47" t="e">
        <f>COUNTIFS(A$2:$AC2191,#REF!,M$2:$AL2191,M2191)</f>
        <v>#VALUE!</v>
      </c>
      <c r="BN2191" s="47">
        <v>0</v>
      </c>
      <c r="BO2191" s="54">
        <v>32</v>
      </c>
      <c r="BP2191" s="54">
        <v>0</v>
      </c>
      <c r="BQ2191" s="47">
        <v>32</v>
      </c>
      <c r="BR2191" s="49">
        <v>1</v>
      </c>
      <c r="BS2191" s="49">
        <v>1</v>
      </c>
      <c r="BT2191" s="44">
        <f t="shared" si="201"/>
        <v>125</v>
      </c>
      <c r="BW2191" s="40" t="s">
        <v>67</v>
      </c>
      <c r="BY2191" s="55"/>
    </row>
    <row r="2192" spans="1:78" ht="15" customHeight="1">
      <c r="A2192" s="25" t="s">
        <v>8596</v>
      </c>
      <c r="B2192" s="42" t="s">
        <v>11330</v>
      </c>
      <c r="D2192" s="263">
        <v>0</v>
      </c>
      <c r="E2192" s="85" t="s">
        <v>76</v>
      </c>
      <c r="F2192" s="116" t="s">
        <v>1453</v>
      </c>
      <c r="G2192" s="266"/>
      <c r="H2192" s="266"/>
      <c r="I2192" s="85" t="s">
        <v>11326</v>
      </c>
      <c r="J2192" s="43" t="s">
        <v>8602</v>
      </c>
      <c r="M2192" s="44" t="s">
        <v>91</v>
      </c>
      <c r="N2192" s="45" t="s">
        <v>11321</v>
      </c>
      <c r="O2192" s="42" t="s">
        <v>86</v>
      </c>
      <c r="P2192" s="42" t="s">
        <v>87</v>
      </c>
      <c r="Q2192" s="85" t="s">
        <v>105</v>
      </c>
      <c r="R2192" s="85" t="s">
        <v>73</v>
      </c>
      <c r="S2192" s="42" t="s">
        <v>11331</v>
      </c>
      <c r="T2192" s="42" t="s">
        <v>8602</v>
      </c>
      <c r="U2192" s="117" t="s">
        <v>11332</v>
      </c>
      <c r="V2192" s="42" t="s">
        <v>73</v>
      </c>
      <c r="W2192" s="42" t="s">
        <v>73</v>
      </c>
      <c r="X2192" s="107">
        <v>40795</v>
      </c>
      <c r="Y2192" s="107">
        <v>40831</v>
      </c>
      <c r="Z2192" s="44">
        <f t="shared" si="205"/>
        <v>2011</v>
      </c>
      <c r="AA2192" s="44">
        <f t="shared" si="206"/>
        <v>9</v>
      </c>
      <c r="AB2192" s="44">
        <v>0</v>
      </c>
      <c r="AC2192" s="85" t="s">
        <v>8602</v>
      </c>
      <c r="AD2192" s="85" t="s">
        <v>8602</v>
      </c>
      <c r="AE2192" s="85" t="s">
        <v>8602</v>
      </c>
      <c r="AF2192" s="85" t="s">
        <v>8602</v>
      </c>
      <c r="AG2192" s="85" t="s">
        <v>8602</v>
      </c>
      <c r="AH2192" s="85" t="s">
        <v>8602</v>
      </c>
      <c r="AI2192" s="85" t="s">
        <v>11333</v>
      </c>
      <c r="AJ2192" s="85" t="s">
        <v>8602</v>
      </c>
      <c r="AK2192" s="85" t="s">
        <v>8602</v>
      </c>
      <c r="AL2192" s="85" t="s">
        <v>8602</v>
      </c>
      <c r="AM2192" s="47">
        <v>1</v>
      </c>
      <c r="AN2192" s="47">
        <v>1</v>
      </c>
      <c r="AO2192" s="47">
        <v>6</v>
      </c>
      <c r="AP2192" s="47">
        <v>88</v>
      </c>
      <c r="AQ2192" s="47"/>
      <c r="AR2192" s="47"/>
      <c r="AS2192" s="118">
        <v>0</v>
      </c>
      <c r="AT2192" s="49">
        <v>1</v>
      </c>
      <c r="AU2192" s="49">
        <v>1</v>
      </c>
      <c r="AV2192" s="47"/>
      <c r="AW2192" s="49">
        <v>1</v>
      </c>
      <c r="AX2192" s="49"/>
      <c r="AY2192" s="44">
        <f t="shared" si="207"/>
        <v>37</v>
      </c>
      <c r="AZ2192" s="47"/>
      <c r="BA2192" s="47"/>
      <c r="BB2192" s="47"/>
      <c r="BC2192" s="48"/>
      <c r="BD2192" s="62"/>
      <c r="BE2192" s="62"/>
      <c r="BF2192" s="50"/>
      <c r="BG2192" s="51"/>
      <c r="BH2192" s="51">
        <f t="shared" si="202"/>
        <v>1</v>
      </c>
      <c r="BI2192" s="51">
        <v>1</v>
      </c>
      <c r="BJ2192" s="52"/>
      <c r="BK2192" s="52"/>
      <c r="BL2192" s="53"/>
      <c r="BM2192" s="47" t="e">
        <f>COUNTIFS(A$2:$AC2192,#REF!,M$2:$AL2192,M2192)</f>
        <v>#VALUE!</v>
      </c>
      <c r="BN2192" s="47">
        <v>0</v>
      </c>
      <c r="BO2192" s="54">
        <v>37</v>
      </c>
      <c r="BP2192" s="54">
        <v>0</v>
      </c>
      <c r="BQ2192" s="47">
        <v>37</v>
      </c>
      <c r="BR2192" s="49">
        <v>1</v>
      </c>
      <c r="BS2192" s="49">
        <v>1</v>
      </c>
      <c r="BT2192" s="44">
        <f t="shared" si="201"/>
        <v>162</v>
      </c>
      <c r="BW2192" s="40" t="s">
        <v>67</v>
      </c>
      <c r="BY2192" s="55"/>
    </row>
    <row r="2193" spans="1:78" ht="15" customHeight="1">
      <c r="A2193" s="25" t="s">
        <v>8596</v>
      </c>
      <c r="B2193" s="42" t="s">
        <v>11334</v>
      </c>
      <c r="D2193" s="263">
        <v>0</v>
      </c>
      <c r="E2193" s="85" t="s">
        <v>76</v>
      </c>
      <c r="F2193" s="116" t="s">
        <v>1453</v>
      </c>
      <c r="G2193" s="266"/>
      <c r="H2193" s="266"/>
      <c r="I2193" s="85" t="s">
        <v>11326</v>
      </c>
      <c r="J2193" s="43" t="s">
        <v>8602</v>
      </c>
      <c r="M2193" s="44" t="s">
        <v>91</v>
      </c>
      <c r="N2193" s="45" t="s">
        <v>11321</v>
      </c>
      <c r="O2193" s="42" t="s">
        <v>81</v>
      </c>
      <c r="P2193" s="42" t="s">
        <v>82</v>
      </c>
      <c r="Q2193" s="85" t="s">
        <v>105</v>
      </c>
      <c r="R2193" s="85" t="s">
        <v>73</v>
      </c>
      <c r="S2193" s="42" t="s">
        <v>11335</v>
      </c>
      <c r="T2193" s="42" t="s">
        <v>8602</v>
      </c>
      <c r="U2193" s="117" t="s">
        <v>11336</v>
      </c>
      <c r="V2193" s="42" t="s">
        <v>73</v>
      </c>
      <c r="W2193" s="42" t="s">
        <v>73</v>
      </c>
      <c r="X2193" s="107">
        <v>40835</v>
      </c>
      <c r="Y2193" s="107">
        <v>40877</v>
      </c>
      <c r="Z2193" s="44">
        <f t="shared" si="205"/>
        <v>2011</v>
      </c>
      <c r="AA2193" s="44">
        <f t="shared" si="206"/>
        <v>10</v>
      </c>
      <c r="AB2193" s="44">
        <v>0</v>
      </c>
      <c r="AC2193" s="85" t="s">
        <v>8602</v>
      </c>
      <c r="AD2193" s="85" t="s">
        <v>8602</v>
      </c>
      <c r="AE2193" s="85" t="s">
        <v>8602</v>
      </c>
      <c r="AF2193" s="85" t="s">
        <v>8602</v>
      </c>
      <c r="AG2193" s="85" t="s">
        <v>8602</v>
      </c>
      <c r="AH2193" s="85" t="s">
        <v>8602</v>
      </c>
      <c r="AI2193" s="85" t="s">
        <v>11337</v>
      </c>
      <c r="AJ2193" s="85" t="s">
        <v>8602</v>
      </c>
      <c r="AK2193" s="85" t="s">
        <v>8602</v>
      </c>
      <c r="AL2193" s="85" t="s">
        <v>8602</v>
      </c>
      <c r="AM2193" s="47">
        <v>1</v>
      </c>
      <c r="AN2193" s="47">
        <v>1</v>
      </c>
      <c r="AO2193" s="47">
        <v>6</v>
      </c>
      <c r="AP2193" s="47">
        <v>88</v>
      </c>
      <c r="AQ2193" s="47"/>
      <c r="AR2193" s="47"/>
      <c r="AS2193" s="118">
        <v>0</v>
      </c>
      <c r="AT2193" s="49">
        <v>1</v>
      </c>
      <c r="AU2193" s="61">
        <v>1</v>
      </c>
      <c r="AV2193" s="47"/>
      <c r="AW2193" s="49">
        <v>1</v>
      </c>
      <c r="AX2193" s="49"/>
      <c r="AY2193" s="44">
        <f t="shared" si="207"/>
        <v>43</v>
      </c>
      <c r="AZ2193" s="47"/>
      <c r="BA2193" s="47"/>
      <c r="BB2193" s="47"/>
      <c r="BC2193" s="48"/>
      <c r="BD2193" s="62"/>
      <c r="BE2193" s="62"/>
      <c r="BF2193" s="50"/>
      <c r="BG2193" s="51"/>
      <c r="BH2193" s="51">
        <f t="shared" si="202"/>
        <v>1</v>
      </c>
      <c r="BI2193" s="51">
        <v>2</v>
      </c>
      <c r="BJ2193" s="52"/>
      <c r="BK2193" s="52"/>
      <c r="BL2193" s="53"/>
      <c r="BM2193" s="47" t="e">
        <f>COUNTIFS(A$2:$AC2193,#REF!,M$2:$AL2193,M2193)</f>
        <v>#VALUE!</v>
      </c>
      <c r="BN2193" s="47">
        <v>0</v>
      </c>
      <c r="BO2193" s="54">
        <v>43</v>
      </c>
      <c r="BP2193" s="54">
        <v>0</v>
      </c>
      <c r="BQ2193" s="47">
        <v>43</v>
      </c>
      <c r="BR2193" s="61">
        <v>1</v>
      </c>
      <c r="BS2193" s="49">
        <v>1</v>
      </c>
      <c r="BT2193" s="44">
        <f t="shared" si="201"/>
        <v>202</v>
      </c>
      <c r="BW2193" s="40" t="s">
        <v>67</v>
      </c>
      <c r="BY2193" s="55"/>
    </row>
    <row r="2194" spans="1:78" ht="15" customHeight="1">
      <c r="A2194" s="25" t="s">
        <v>8596</v>
      </c>
      <c r="B2194" s="42" t="s">
        <v>11338</v>
      </c>
      <c r="D2194" s="263">
        <v>0</v>
      </c>
      <c r="E2194" s="85" t="s">
        <v>11339</v>
      </c>
      <c r="F2194" s="116" t="s">
        <v>1453</v>
      </c>
      <c r="G2194" s="266"/>
      <c r="H2194" s="266"/>
      <c r="I2194" s="85" t="s">
        <v>11320</v>
      </c>
      <c r="J2194" s="43" t="s">
        <v>8602</v>
      </c>
      <c r="M2194" s="44" t="s">
        <v>91</v>
      </c>
      <c r="N2194" s="45" t="s">
        <v>11321</v>
      </c>
      <c r="O2194" s="42" t="s">
        <v>153</v>
      </c>
      <c r="P2194" s="42" t="s">
        <v>154</v>
      </c>
      <c r="Q2194" s="85" t="s">
        <v>81</v>
      </c>
      <c r="R2194" s="85" t="s">
        <v>1238</v>
      </c>
      <c r="S2194" s="42" t="s">
        <v>11340</v>
      </c>
      <c r="T2194" s="42" t="s">
        <v>8602</v>
      </c>
      <c r="U2194" s="117" t="s">
        <v>11341</v>
      </c>
      <c r="V2194" s="42" t="s">
        <v>73</v>
      </c>
      <c r="W2194" s="42" t="s">
        <v>73</v>
      </c>
      <c r="X2194" s="107">
        <v>40884</v>
      </c>
      <c r="Y2194" s="107">
        <v>40929</v>
      </c>
      <c r="Z2194" s="44">
        <f t="shared" si="205"/>
        <v>2011</v>
      </c>
      <c r="AA2194" s="44">
        <f t="shared" si="206"/>
        <v>12</v>
      </c>
      <c r="AB2194" s="44">
        <v>0</v>
      </c>
      <c r="AC2194" s="85" t="s">
        <v>8602</v>
      </c>
      <c r="AD2194" s="85" t="s">
        <v>8602</v>
      </c>
      <c r="AE2194" s="85" t="s">
        <v>8602</v>
      </c>
      <c r="AF2194" s="85" t="s">
        <v>8602</v>
      </c>
      <c r="AG2194" s="85" t="s">
        <v>8602</v>
      </c>
      <c r="AH2194" s="85" t="s">
        <v>8602</v>
      </c>
      <c r="AI2194" s="85" t="s">
        <v>11342</v>
      </c>
      <c r="AJ2194" s="85" t="s">
        <v>8602</v>
      </c>
      <c r="AK2194" s="85" t="s">
        <v>8602</v>
      </c>
      <c r="AL2194" s="85" t="s">
        <v>8602</v>
      </c>
      <c r="AM2194" s="47">
        <v>1</v>
      </c>
      <c r="AN2194" s="47">
        <v>1</v>
      </c>
      <c r="AO2194" s="47">
        <v>6</v>
      </c>
      <c r="AP2194" s="47">
        <v>88</v>
      </c>
      <c r="AQ2194" s="47"/>
      <c r="AR2194" s="47"/>
      <c r="AS2194" s="118">
        <v>1</v>
      </c>
      <c r="AT2194" s="49">
        <v>1</v>
      </c>
      <c r="AU2194" s="49">
        <v>1</v>
      </c>
      <c r="AV2194" s="47"/>
      <c r="AW2194" s="49">
        <v>1</v>
      </c>
      <c r="AX2194" s="49"/>
      <c r="AY2194" s="44">
        <f t="shared" si="207"/>
        <v>46</v>
      </c>
      <c r="AZ2194" s="47"/>
      <c r="BA2194" s="47"/>
      <c r="BB2194" s="47"/>
      <c r="BC2194" s="48"/>
      <c r="BD2194" s="62"/>
      <c r="BE2194" s="62"/>
      <c r="BF2194" s="50"/>
      <c r="BG2194" s="51"/>
      <c r="BH2194" s="51">
        <f t="shared" si="202"/>
        <v>1</v>
      </c>
      <c r="BI2194" s="51">
        <v>1</v>
      </c>
      <c r="BJ2194" s="52"/>
      <c r="BK2194" s="52"/>
      <c r="BL2194" s="53"/>
      <c r="BM2194" s="47" t="e">
        <f>COUNTIFS(A$2:$AC2194,#REF!,M$2:$AL2194,M2194)</f>
        <v>#VALUE!</v>
      </c>
      <c r="BN2194" s="47">
        <v>0</v>
      </c>
      <c r="BO2194" s="54">
        <v>46</v>
      </c>
      <c r="BP2194" s="54">
        <v>0</v>
      </c>
      <c r="BQ2194" s="47">
        <v>46</v>
      </c>
      <c r="BR2194" s="49">
        <v>1</v>
      </c>
      <c r="BS2194" s="49">
        <v>1</v>
      </c>
      <c r="BT2194" s="44">
        <f t="shared" ref="BT2194:BT2257" si="208">MAX(MIN((DATE(2012,3,31)+1),X2194+1),DATE(2011,4,1))-MIN(MAX(DATE(2011,4,1),W2194),(DATE(2012,3,31)+1))</f>
        <v>251</v>
      </c>
      <c r="BW2194" s="40" t="s">
        <v>67</v>
      </c>
      <c r="BY2194" s="55"/>
    </row>
    <row r="2195" spans="1:78" ht="15" customHeight="1">
      <c r="A2195" s="25" t="s">
        <v>8596</v>
      </c>
      <c r="B2195" s="42" t="s">
        <v>11343</v>
      </c>
      <c r="D2195" s="263">
        <v>0</v>
      </c>
      <c r="E2195" s="85" t="s">
        <v>76</v>
      </c>
      <c r="F2195" s="116" t="s">
        <v>1453</v>
      </c>
      <c r="G2195" s="266"/>
      <c r="H2195" s="266"/>
      <c r="I2195" s="85" t="s">
        <v>11344</v>
      </c>
      <c r="J2195" s="43" t="s">
        <v>11345</v>
      </c>
      <c r="M2195" s="44" t="s">
        <v>150</v>
      </c>
      <c r="N2195" s="45" t="s">
        <v>179</v>
      </c>
      <c r="O2195" s="42" t="s">
        <v>153</v>
      </c>
      <c r="P2195" s="42" t="s">
        <v>154</v>
      </c>
      <c r="Q2195" s="85" t="s">
        <v>105</v>
      </c>
      <c r="R2195" s="85" t="s">
        <v>73</v>
      </c>
      <c r="S2195" s="42" t="s">
        <v>11346</v>
      </c>
      <c r="T2195" s="42" t="s">
        <v>11347</v>
      </c>
      <c r="U2195" s="117" t="s">
        <v>11347</v>
      </c>
      <c r="V2195" s="42" t="s">
        <v>73</v>
      </c>
      <c r="W2195" s="42" t="s">
        <v>73</v>
      </c>
      <c r="X2195" s="107">
        <v>40635</v>
      </c>
      <c r="Y2195" s="107">
        <v>40665</v>
      </c>
      <c r="Z2195" s="44">
        <f t="shared" si="205"/>
        <v>2011</v>
      </c>
      <c r="AA2195" s="44">
        <f t="shared" si="206"/>
        <v>4</v>
      </c>
      <c r="AB2195" s="44">
        <v>0</v>
      </c>
      <c r="AC2195" s="85" t="s">
        <v>8602</v>
      </c>
      <c r="AD2195" s="85" t="s">
        <v>8602</v>
      </c>
      <c r="AE2195" s="85" t="s">
        <v>8602</v>
      </c>
      <c r="AF2195" s="85" t="s">
        <v>8602</v>
      </c>
      <c r="AG2195" s="85" t="s">
        <v>8602</v>
      </c>
      <c r="AH2195" s="85" t="s">
        <v>8602</v>
      </c>
      <c r="AI2195" s="85" t="s">
        <v>11348</v>
      </c>
      <c r="AJ2195" s="85" t="s">
        <v>11349</v>
      </c>
      <c r="AK2195" s="85" t="s">
        <v>8602</v>
      </c>
      <c r="AL2195" s="85" t="s">
        <v>8602</v>
      </c>
      <c r="AM2195" s="47">
        <v>1</v>
      </c>
      <c r="AN2195" s="47">
        <v>1</v>
      </c>
      <c r="AO2195" s="47">
        <v>5</v>
      </c>
      <c r="AP2195" s="47">
        <v>88</v>
      </c>
      <c r="AQ2195" s="47"/>
      <c r="AR2195" s="47"/>
      <c r="AS2195" s="118">
        <v>0</v>
      </c>
      <c r="AT2195" s="49">
        <v>1</v>
      </c>
      <c r="AU2195" s="49">
        <v>1</v>
      </c>
      <c r="AV2195" s="47"/>
      <c r="AW2195" s="49">
        <v>1</v>
      </c>
      <c r="AX2195" s="49"/>
      <c r="AY2195" s="44">
        <f t="shared" si="207"/>
        <v>31</v>
      </c>
      <c r="AZ2195" s="47"/>
      <c r="BA2195" s="47"/>
      <c r="BB2195" s="47"/>
      <c r="BC2195" s="48"/>
      <c r="BD2195" s="62"/>
      <c r="BE2195" s="62"/>
      <c r="BF2195" s="50"/>
      <c r="BG2195" s="51"/>
      <c r="BH2195" s="51">
        <f t="shared" si="202"/>
        <v>1</v>
      </c>
      <c r="BI2195" s="51">
        <v>1</v>
      </c>
      <c r="BJ2195" s="52"/>
      <c r="BK2195" s="52"/>
      <c r="BL2195" s="53"/>
      <c r="BM2195" s="47" t="e">
        <f>COUNTIFS(A$2:$AC2195,#REF!,M$2:$AL2195,M2195)</f>
        <v>#VALUE!</v>
      </c>
      <c r="BN2195" s="47">
        <v>1</v>
      </c>
      <c r="BO2195" s="54">
        <v>31</v>
      </c>
      <c r="BP2195" s="54">
        <v>0</v>
      </c>
      <c r="BQ2195" s="47">
        <v>31</v>
      </c>
      <c r="BR2195" s="49">
        <v>1</v>
      </c>
      <c r="BS2195" s="49">
        <v>1</v>
      </c>
      <c r="BT2195" s="44">
        <f t="shared" si="208"/>
        <v>2</v>
      </c>
      <c r="BW2195" s="40" t="s">
        <v>67</v>
      </c>
      <c r="BY2195" s="55"/>
      <c r="BZ2195" s="1" t="s">
        <v>22428</v>
      </c>
    </row>
    <row r="2196" spans="1:78" ht="15" customHeight="1">
      <c r="A2196" s="25" t="s">
        <v>8596</v>
      </c>
      <c r="B2196" s="42" t="s">
        <v>11350</v>
      </c>
      <c r="D2196" s="263">
        <v>0</v>
      </c>
      <c r="E2196" s="85" t="s">
        <v>76</v>
      </c>
      <c r="F2196" s="116" t="s">
        <v>1453</v>
      </c>
      <c r="G2196" s="266"/>
      <c r="H2196" s="266"/>
      <c r="I2196" s="85" t="s">
        <v>11351</v>
      </c>
      <c r="J2196" s="43" t="s">
        <v>1404</v>
      </c>
      <c r="M2196" s="44" t="s">
        <v>150</v>
      </c>
      <c r="N2196" s="45" t="s">
        <v>179</v>
      </c>
      <c r="O2196" s="42" t="s">
        <v>93</v>
      </c>
      <c r="P2196" s="42" t="s">
        <v>103</v>
      </c>
      <c r="Q2196" s="85" t="s">
        <v>105</v>
      </c>
      <c r="R2196" s="85" t="s">
        <v>73</v>
      </c>
      <c r="S2196" s="42" t="s">
        <v>11352</v>
      </c>
      <c r="T2196" s="42" t="s">
        <v>11353</v>
      </c>
      <c r="U2196" s="117" t="s">
        <v>11353</v>
      </c>
      <c r="V2196" s="42" t="s">
        <v>73</v>
      </c>
      <c r="W2196" s="42" t="s">
        <v>73</v>
      </c>
      <c r="X2196" s="107">
        <v>40720</v>
      </c>
      <c r="Y2196" s="107">
        <v>40784</v>
      </c>
      <c r="Z2196" s="44">
        <f t="shared" si="205"/>
        <v>2011</v>
      </c>
      <c r="AA2196" s="44">
        <f t="shared" si="206"/>
        <v>6</v>
      </c>
      <c r="AB2196" s="44">
        <v>0</v>
      </c>
      <c r="AC2196" s="85" t="s">
        <v>8602</v>
      </c>
      <c r="AD2196" s="85" t="s">
        <v>8602</v>
      </c>
      <c r="AE2196" s="85" t="s">
        <v>8602</v>
      </c>
      <c r="AF2196" s="85" t="s">
        <v>8602</v>
      </c>
      <c r="AG2196" s="85" t="s">
        <v>8602</v>
      </c>
      <c r="AH2196" s="85" t="s">
        <v>8602</v>
      </c>
      <c r="AI2196" s="85" t="s">
        <v>11354</v>
      </c>
      <c r="AJ2196" s="85" t="s">
        <v>11355</v>
      </c>
      <c r="AK2196" s="85" t="s">
        <v>8602</v>
      </c>
      <c r="AL2196" s="85" t="s">
        <v>8602</v>
      </c>
      <c r="AM2196" s="47">
        <v>1</v>
      </c>
      <c r="AN2196" s="47">
        <v>1</v>
      </c>
      <c r="AO2196" s="47">
        <v>5</v>
      </c>
      <c r="AP2196" s="47">
        <v>88</v>
      </c>
      <c r="AQ2196" s="47"/>
      <c r="AR2196" s="47"/>
      <c r="AS2196" s="47">
        <v>1</v>
      </c>
      <c r="AT2196" s="49">
        <v>1</v>
      </c>
      <c r="AU2196" s="49">
        <v>1</v>
      </c>
      <c r="AV2196" s="47"/>
      <c r="AW2196" s="49">
        <v>1</v>
      </c>
      <c r="AX2196" s="49"/>
      <c r="AY2196" s="44">
        <f t="shared" si="207"/>
        <v>65</v>
      </c>
      <c r="AZ2196" s="47"/>
      <c r="BA2196" s="47"/>
      <c r="BB2196" s="47"/>
      <c r="BC2196" s="48"/>
      <c r="BD2196" s="62"/>
      <c r="BE2196" s="62"/>
      <c r="BF2196" s="50"/>
      <c r="BG2196" s="51"/>
      <c r="BH2196" s="51">
        <f t="shared" si="202"/>
        <v>1</v>
      </c>
      <c r="BI2196" s="51">
        <v>1</v>
      </c>
      <c r="BJ2196" s="52"/>
      <c r="BK2196" s="52"/>
      <c r="BL2196" s="53"/>
      <c r="BM2196" s="47" t="e">
        <f>COUNTIFS(A$2:$AC2196,#REF!,M$2:$AL2196,M2196)</f>
        <v>#VALUE!</v>
      </c>
      <c r="BN2196" s="47">
        <v>0</v>
      </c>
      <c r="BO2196" s="54">
        <v>65</v>
      </c>
      <c r="BP2196" s="54">
        <v>0</v>
      </c>
      <c r="BQ2196" s="47">
        <v>65</v>
      </c>
      <c r="BR2196" s="49">
        <v>1</v>
      </c>
      <c r="BS2196" s="49">
        <v>1</v>
      </c>
      <c r="BT2196" s="44">
        <f t="shared" si="208"/>
        <v>87</v>
      </c>
      <c r="BW2196" s="40" t="s">
        <v>67</v>
      </c>
      <c r="BY2196" s="55"/>
      <c r="BZ2196" s="1" t="s">
        <v>22426</v>
      </c>
    </row>
    <row r="2197" spans="1:78" ht="15" customHeight="1">
      <c r="A2197" s="25" t="s">
        <v>8596</v>
      </c>
      <c r="B2197" s="42" t="s">
        <v>11356</v>
      </c>
      <c r="D2197" s="263">
        <v>0</v>
      </c>
      <c r="E2197" s="85" t="s">
        <v>76</v>
      </c>
      <c r="F2197" s="116" t="s">
        <v>1453</v>
      </c>
      <c r="G2197" s="266"/>
      <c r="H2197" s="266"/>
      <c r="I2197" s="116" t="s">
        <v>389</v>
      </c>
      <c r="J2197" s="43" t="s">
        <v>8602</v>
      </c>
      <c r="M2197" s="44" t="s">
        <v>121</v>
      </c>
      <c r="N2197" s="45" t="s">
        <v>390</v>
      </c>
      <c r="O2197" s="42" t="s">
        <v>93</v>
      </c>
      <c r="P2197" s="42" t="s">
        <v>103</v>
      </c>
      <c r="Q2197" s="85" t="s">
        <v>105</v>
      </c>
      <c r="R2197" s="85" t="s">
        <v>73</v>
      </c>
      <c r="S2197" s="42" t="s">
        <v>11357</v>
      </c>
      <c r="T2197" s="42" t="s">
        <v>8602</v>
      </c>
      <c r="U2197" s="117" t="s">
        <v>11358</v>
      </c>
      <c r="V2197" s="42" t="s">
        <v>73</v>
      </c>
      <c r="W2197" s="42" t="s">
        <v>73</v>
      </c>
      <c r="X2197" s="107">
        <v>40609</v>
      </c>
      <c r="Y2197" s="107">
        <v>40635</v>
      </c>
      <c r="Z2197" s="44">
        <f t="shared" si="205"/>
        <v>2011</v>
      </c>
      <c r="AA2197" s="44">
        <f t="shared" si="206"/>
        <v>3</v>
      </c>
      <c r="AB2197" s="44">
        <v>0</v>
      </c>
      <c r="AC2197" s="85" t="s">
        <v>8602</v>
      </c>
      <c r="AD2197" s="85" t="s">
        <v>8602</v>
      </c>
      <c r="AE2197" s="85" t="s">
        <v>8602</v>
      </c>
      <c r="AF2197" s="85" t="s">
        <v>8602</v>
      </c>
      <c r="AG2197" s="85" t="s">
        <v>8602</v>
      </c>
      <c r="AH2197" s="85" t="s">
        <v>8602</v>
      </c>
      <c r="AI2197" s="124" t="s">
        <v>11359</v>
      </c>
      <c r="AJ2197" s="85" t="s">
        <v>11289</v>
      </c>
      <c r="AK2197" s="85" t="s">
        <v>8602</v>
      </c>
      <c r="AL2197" s="85" t="s">
        <v>8602</v>
      </c>
      <c r="AM2197" s="47">
        <v>1</v>
      </c>
      <c r="AN2197" s="47">
        <v>1</v>
      </c>
      <c r="AO2197" s="47">
        <v>3</v>
      </c>
      <c r="AP2197" s="47">
        <v>88</v>
      </c>
      <c r="AQ2197" s="47"/>
      <c r="AR2197" s="47"/>
      <c r="AS2197" s="47">
        <v>1</v>
      </c>
      <c r="AT2197" s="49">
        <v>1</v>
      </c>
      <c r="AU2197" s="49">
        <v>1</v>
      </c>
      <c r="AV2197" s="47"/>
      <c r="AW2197" s="49">
        <v>1</v>
      </c>
      <c r="AX2197" s="49"/>
      <c r="AY2197" s="44">
        <f t="shared" si="207"/>
        <v>27</v>
      </c>
      <c r="AZ2197" s="47"/>
      <c r="BA2197" s="47"/>
      <c r="BB2197" s="47"/>
      <c r="BC2197" s="48"/>
      <c r="BD2197" s="62"/>
      <c r="BE2197" s="62"/>
      <c r="BF2197" s="50"/>
      <c r="BG2197" s="51"/>
      <c r="BH2197" s="51">
        <f t="shared" si="202"/>
        <v>1</v>
      </c>
      <c r="BI2197" s="51">
        <v>1</v>
      </c>
      <c r="BJ2197" s="52"/>
      <c r="BK2197" s="52"/>
      <c r="BL2197" s="53"/>
      <c r="BM2197" s="47" t="e">
        <f>COUNTIFS(A$2:$AC2197,#REF!,M$2:$AL2197,M2197)</f>
        <v>#VALUE!</v>
      </c>
      <c r="BN2197" s="47">
        <v>1</v>
      </c>
      <c r="BO2197" s="54">
        <v>27</v>
      </c>
      <c r="BP2197" s="54">
        <v>0</v>
      </c>
      <c r="BQ2197" s="47">
        <v>27</v>
      </c>
      <c r="BR2197" s="49">
        <v>1</v>
      </c>
      <c r="BS2197" s="49">
        <v>1</v>
      </c>
      <c r="BT2197" s="44">
        <f t="shared" si="208"/>
        <v>0</v>
      </c>
      <c r="BW2197" s="103" t="s">
        <v>31</v>
      </c>
      <c r="BY2197" s="55"/>
    </row>
    <row r="2198" spans="1:78" ht="15" customHeight="1">
      <c r="A2198" s="25" t="s">
        <v>8596</v>
      </c>
      <c r="B2198" s="42" t="s">
        <v>11360</v>
      </c>
      <c r="D2198" s="263">
        <v>0</v>
      </c>
      <c r="E2198" s="85" t="s">
        <v>76</v>
      </c>
      <c r="F2198" s="116" t="s">
        <v>1453</v>
      </c>
      <c r="G2198" s="266"/>
      <c r="H2198" s="266"/>
      <c r="I2198" s="116" t="s">
        <v>389</v>
      </c>
      <c r="J2198" s="43" t="s">
        <v>8602</v>
      </c>
      <c r="M2198" s="44" t="s">
        <v>121</v>
      </c>
      <c r="N2198" s="45" t="s">
        <v>390</v>
      </c>
      <c r="O2198" s="42" t="s">
        <v>81</v>
      </c>
      <c r="P2198" s="42" t="s">
        <v>82</v>
      </c>
      <c r="Q2198" s="85" t="s">
        <v>105</v>
      </c>
      <c r="R2198" s="85" t="s">
        <v>73</v>
      </c>
      <c r="S2198" s="42" t="s">
        <v>11361</v>
      </c>
      <c r="T2198" s="42" t="s">
        <v>8602</v>
      </c>
      <c r="U2198" s="117" t="s">
        <v>11362</v>
      </c>
      <c r="V2198" s="42" t="s">
        <v>73</v>
      </c>
      <c r="W2198" s="42" t="s">
        <v>73</v>
      </c>
      <c r="X2198" s="107">
        <v>40665</v>
      </c>
      <c r="Y2198" s="107">
        <v>40691</v>
      </c>
      <c r="Z2198" s="44">
        <f t="shared" si="205"/>
        <v>2011</v>
      </c>
      <c r="AA2198" s="44">
        <f t="shared" si="206"/>
        <v>5</v>
      </c>
      <c r="AB2198" s="44">
        <v>0</v>
      </c>
      <c r="AC2198" s="85" t="s">
        <v>8602</v>
      </c>
      <c r="AD2198" s="85" t="s">
        <v>8602</v>
      </c>
      <c r="AE2198" s="85" t="s">
        <v>8602</v>
      </c>
      <c r="AF2198" s="85" t="s">
        <v>8602</v>
      </c>
      <c r="AG2198" s="85" t="s">
        <v>8602</v>
      </c>
      <c r="AH2198" s="85" t="s">
        <v>8602</v>
      </c>
      <c r="AI2198" s="85" t="s">
        <v>11363</v>
      </c>
      <c r="AJ2198" s="85" t="s">
        <v>8602</v>
      </c>
      <c r="AK2198" s="85" t="s">
        <v>8602</v>
      </c>
      <c r="AL2198" s="85" t="s">
        <v>8602</v>
      </c>
      <c r="AM2198" s="47">
        <v>1</v>
      </c>
      <c r="AN2198" s="47">
        <v>1</v>
      </c>
      <c r="AO2198" s="47">
        <v>3</v>
      </c>
      <c r="AP2198" s="47">
        <v>88</v>
      </c>
      <c r="AQ2198" s="47"/>
      <c r="AR2198" s="47"/>
      <c r="AS2198" s="118">
        <v>0</v>
      </c>
      <c r="AT2198" s="49">
        <v>1</v>
      </c>
      <c r="AU2198" s="49">
        <v>1</v>
      </c>
      <c r="AV2198" s="47"/>
      <c r="AW2198" s="49">
        <v>1</v>
      </c>
      <c r="AX2198" s="49"/>
      <c r="AY2198" s="44">
        <f t="shared" si="207"/>
        <v>27</v>
      </c>
      <c r="AZ2198" s="47"/>
      <c r="BA2198" s="47"/>
      <c r="BB2198" s="47"/>
      <c r="BC2198" s="48"/>
      <c r="BD2198" s="62"/>
      <c r="BE2198" s="62"/>
      <c r="BF2198" s="50"/>
      <c r="BG2198" s="51"/>
      <c r="BH2198" s="51">
        <f t="shared" si="202"/>
        <v>1</v>
      </c>
      <c r="BI2198" s="51">
        <v>1</v>
      </c>
      <c r="BJ2198" s="52"/>
      <c r="BK2198" s="52"/>
      <c r="BL2198" s="53"/>
      <c r="BM2198" s="47" t="e">
        <f>COUNTIFS(A$2:$AC2198,#REF!,M$2:$AL2198,M2198)</f>
        <v>#VALUE!</v>
      </c>
      <c r="BN2198" s="47">
        <v>0</v>
      </c>
      <c r="BO2198" s="54">
        <v>27</v>
      </c>
      <c r="BP2198" s="54">
        <v>0</v>
      </c>
      <c r="BQ2198" s="47">
        <v>27</v>
      </c>
      <c r="BR2198" s="49">
        <v>1</v>
      </c>
      <c r="BS2198" s="49">
        <v>1</v>
      </c>
      <c r="BT2198" s="44">
        <f t="shared" si="208"/>
        <v>32</v>
      </c>
      <c r="BW2198" s="40" t="s">
        <v>67</v>
      </c>
      <c r="BY2198" s="55"/>
    </row>
    <row r="2199" spans="1:78" ht="15" customHeight="1">
      <c r="A2199" s="25" t="s">
        <v>8596</v>
      </c>
      <c r="B2199" s="42" t="s">
        <v>11364</v>
      </c>
      <c r="D2199" s="263">
        <v>0</v>
      </c>
      <c r="E2199" s="85" t="s">
        <v>76</v>
      </c>
      <c r="F2199" s="116" t="s">
        <v>1453</v>
      </c>
      <c r="G2199" s="266"/>
      <c r="H2199" s="266"/>
      <c r="I2199" s="116" t="s">
        <v>389</v>
      </c>
      <c r="J2199" s="43" t="s">
        <v>8602</v>
      </c>
      <c r="M2199" s="44" t="s">
        <v>121</v>
      </c>
      <c r="N2199" s="45" t="s">
        <v>390</v>
      </c>
      <c r="O2199" s="42" t="s">
        <v>81</v>
      </c>
      <c r="P2199" s="42" t="s">
        <v>82</v>
      </c>
      <c r="Q2199" s="85" t="s">
        <v>105</v>
      </c>
      <c r="R2199" s="85" t="s">
        <v>73</v>
      </c>
      <c r="S2199" s="42" t="s">
        <v>11365</v>
      </c>
      <c r="T2199" s="42" t="s">
        <v>8602</v>
      </c>
      <c r="U2199" s="117" t="s">
        <v>11366</v>
      </c>
      <c r="V2199" s="42" t="s">
        <v>73</v>
      </c>
      <c r="W2199" s="42" t="s">
        <v>73</v>
      </c>
      <c r="X2199" s="107">
        <v>40693</v>
      </c>
      <c r="Y2199" s="107">
        <v>40705</v>
      </c>
      <c r="Z2199" s="44">
        <f t="shared" si="205"/>
        <v>2011</v>
      </c>
      <c r="AA2199" s="44">
        <f t="shared" si="206"/>
        <v>5</v>
      </c>
      <c r="AB2199" s="44">
        <v>0</v>
      </c>
      <c r="AC2199" s="85" t="s">
        <v>8602</v>
      </c>
      <c r="AD2199" s="85" t="s">
        <v>8602</v>
      </c>
      <c r="AE2199" s="85" t="s">
        <v>8602</v>
      </c>
      <c r="AF2199" s="85" t="s">
        <v>8602</v>
      </c>
      <c r="AG2199" s="85" t="s">
        <v>8602</v>
      </c>
      <c r="AH2199" s="85" t="s">
        <v>8602</v>
      </c>
      <c r="AI2199" s="85" t="s">
        <v>11367</v>
      </c>
      <c r="AJ2199" s="85" t="s">
        <v>8602</v>
      </c>
      <c r="AK2199" s="85" t="s">
        <v>8602</v>
      </c>
      <c r="AL2199" s="85" t="s">
        <v>8602</v>
      </c>
      <c r="AM2199" s="47">
        <v>1</v>
      </c>
      <c r="AN2199" s="47">
        <v>1</v>
      </c>
      <c r="AO2199" s="47">
        <v>3</v>
      </c>
      <c r="AP2199" s="47">
        <v>88</v>
      </c>
      <c r="AQ2199" s="47"/>
      <c r="AR2199" s="47"/>
      <c r="AS2199" s="118">
        <v>0</v>
      </c>
      <c r="AT2199" s="49">
        <v>1</v>
      </c>
      <c r="AU2199" s="61">
        <v>1</v>
      </c>
      <c r="AV2199" s="47"/>
      <c r="AW2199" s="49">
        <v>1</v>
      </c>
      <c r="AX2199" s="49"/>
      <c r="AY2199" s="44">
        <f t="shared" si="207"/>
        <v>13</v>
      </c>
      <c r="AZ2199" s="47"/>
      <c r="BA2199" s="47"/>
      <c r="BB2199" s="47"/>
      <c r="BC2199" s="48"/>
      <c r="BD2199" s="62"/>
      <c r="BE2199" s="62"/>
      <c r="BF2199" s="50"/>
      <c r="BG2199" s="51"/>
      <c r="BH2199" s="51">
        <f t="shared" si="202"/>
        <v>1</v>
      </c>
      <c r="BI2199" s="51">
        <v>1</v>
      </c>
      <c r="BJ2199" s="52"/>
      <c r="BK2199" s="52"/>
      <c r="BL2199" s="53"/>
      <c r="BM2199" s="47" t="e">
        <f>COUNTIFS(A$2:$AC2199,#REF!,M$2:$AL2199,M2199)</f>
        <v>#VALUE!</v>
      </c>
      <c r="BN2199" s="47">
        <v>0</v>
      </c>
      <c r="BO2199" s="54">
        <v>13</v>
      </c>
      <c r="BP2199" s="54">
        <v>0</v>
      </c>
      <c r="BQ2199" s="47">
        <v>13</v>
      </c>
      <c r="BR2199" s="61">
        <v>1</v>
      </c>
      <c r="BS2199" s="49">
        <v>1</v>
      </c>
      <c r="BT2199" s="44">
        <f t="shared" si="208"/>
        <v>60</v>
      </c>
      <c r="BW2199" s="40" t="s">
        <v>67</v>
      </c>
      <c r="BY2199" s="55"/>
    </row>
    <row r="2200" spans="1:78" ht="15" customHeight="1">
      <c r="A2200" s="25" t="s">
        <v>8596</v>
      </c>
      <c r="B2200" s="42" t="s">
        <v>11368</v>
      </c>
      <c r="D2200" s="263">
        <v>0</v>
      </c>
      <c r="E2200" s="85" t="s">
        <v>76</v>
      </c>
      <c r="F2200" s="116" t="s">
        <v>1453</v>
      </c>
      <c r="G2200" s="266"/>
      <c r="H2200" s="266"/>
      <c r="I2200" s="116" t="s">
        <v>389</v>
      </c>
      <c r="J2200" s="43" t="s">
        <v>8602</v>
      </c>
      <c r="M2200" s="44" t="s">
        <v>121</v>
      </c>
      <c r="N2200" s="45" t="s">
        <v>390</v>
      </c>
      <c r="O2200" s="42" t="s">
        <v>81</v>
      </c>
      <c r="P2200" s="42" t="s">
        <v>82</v>
      </c>
      <c r="Q2200" s="85" t="s">
        <v>105</v>
      </c>
      <c r="R2200" s="85" t="s">
        <v>73</v>
      </c>
      <c r="S2200" s="42" t="s">
        <v>11369</v>
      </c>
      <c r="T2200" s="42" t="s">
        <v>8602</v>
      </c>
      <c r="U2200" s="117" t="s">
        <v>11370</v>
      </c>
      <c r="V2200" s="42" t="s">
        <v>73</v>
      </c>
      <c r="W2200" s="42" t="s">
        <v>73</v>
      </c>
      <c r="X2200" s="107">
        <v>40707</v>
      </c>
      <c r="Y2200" s="107">
        <v>40719</v>
      </c>
      <c r="Z2200" s="44">
        <f t="shared" si="205"/>
        <v>2011</v>
      </c>
      <c r="AA2200" s="44">
        <f t="shared" si="206"/>
        <v>6</v>
      </c>
      <c r="AB2200" s="44">
        <v>0</v>
      </c>
      <c r="AC2200" s="85" t="s">
        <v>8602</v>
      </c>
      <c r="AD2200" s="85" t="s">
        <v>8602</v>
      </c>
      <c r="AE2200" s="85" t="s">
        <v>8602</v>
      </c>
      <c r="AF2200" s="85" t="s">
        <v>8602</v>
      </c>
      <c r="AG2200" s="85" t="s">
        <v>8602</v>
      </c>
      <c r="AH2200" s="85" t="s">
        <v>8602</v>
      </c>
      <c r="AI2200" s="85" t="s">
        <v>11371</v>
      </c>
      <c r="AJ2200" s="85" t="s">
        <v>8602</v>
      </c>
      <c r="AK2200" s="85" t="s">
        <v>8602</v>
      </c>
      <c r="AL2200" s="85" t="s">
        <v>8602</v>
      </c>
      <c r="AM2200" s="47">
        <v>1</v>
      </c>
      <c r="AN2200" s="47">
        <v>1</v>
      </c>
      <c r="AO2200" s="47">
        <v>3</v>
      </c>
      <c r="AP2200" s="47">
        <v>88</v>
      </c>
      <c r="AQ2200" s="47"/>
      <c r="AR2200" s="47"/>
      <c r="AS2200" s="118">
        <v>0</v>
      </c>
      <c r="AT2200" s="49">
        <v>1</v>
      </c>
      <c r="AU2200" s="61">
        <v>1</v>
      </c>
      <c r="AV2200" s="47"/>
      <c r="AW2200" s="49">
        <v>1</v>
      </c>
      <c r="AX2200" s="49"/>
      <c r="AY2200" s="44">
        <f t="shared" si="207"/>
        <v>13</v>
      </c>
      <c r="AZ2200" s="47"/>
      <c r="BA2200" s="47"/>
      <c r="BB2200" s="47"/>
      <c r="BC2200" s="48"/>
      <c r="BD2200" s="62"/>
      <c r="BE2200" s="62"/>
      <c r="BF2200" s="50"/>
      <c r="BG2200" s="51"/>
      <c r="BH2200" s="51">
        <f t="shared" si="202"/>
        <v>1</v>
      </c>
      <c r="BI2200" s="51">
        <v>1</v>
      </c>
      <c r="BJ2200" s="52"/>
      <c r="BK2200" s="52"/>
      <c r="BL2200" s="53"/>
      <c r="BM2200" s="47" t="e">
        <f>COUNTIFS(A$2:$AC2200,#REF!,M$2:$AL2200,M2200)</f>
        <v>#VALUE!</v>
      </c>
      <c r="BN2200" s="47">
        <v>0</v>
      </c>
      <c r="BO2200" s="54">
        <v>13</v>
      </c>
      <c r="BP2200" s="54">
        <v>0</v>
      </c>
      <c r="BQ2200" s="47">
        <v>13</v>
      </c>
      <c r="BR2200" s="61">
        <v>1</v>
      </c>
      <c r="BS2200" s="49">
        <v>1</v>
      </c>
      <c r="BT2200" s="44">
        <f t="shared" si="208"/>
        <v>74</v>
      </c>
      <c r="BW2200" s="40" t="s">
        <v>67</v>
      </c>
      <c r="BY2200" s="55"/>
    </row>
    <row r="2201" spans="1:78" ht="15" customHeight="1">
      <c r="A2201" s="25" t="s">
        <v>8596</v>
      </c>
      <c r="B2201" s="42" t="s">
        <v>11372</v>
      </c>
      <c r="D2201" s="263">
        <v>0</v>
      </c>
      <c r="E2201" s="85" t="s">
        <v>76</v>
      </c>
      <c r="F2201" s="116" t="s">
        <v>1453</v>
      </c>
      <c r="G2201" s="266"/>
      <c r="H2201" s="266"/>
      <c r="I2201" s="116" t="s">
        <v>389</v>
      </c>
      <c r="J2201" s="43" t="s">
        <v>8602</v>
      </c>
      <c r="M2201" s="44" t="s">
        <v>121</v>
      </c>
      <c r="N2201" s="45" t="s">
        <v>390</v>
      </c>
      <c r="O2201" s="42" t="s">
        <v>86</v>
      </c>
      <c r="P2201" s="42" t="s">
        <v>87</v>
      </c>
      <c r="Q2201" s="85" t="s">
        <v>105</v>
      </c>
      <c r="R2201" s="85" t="s">
        <v>73</v>
      </c>
      <c r="S2201" s="42" t="s">
        <v>11373</v>
      </c>
      <c r="T2201" s="42" t="s">
        <v>8602</v>
      </c>
      <c r="U2201" s="117" t="s">
        <v>11374</v>
      </c>
      <c r="V2201" s="42" t="s">
        <v>73</v>
      </c>
      <c r="W2201" s="42" t="s">
        <v>73</v>
      </c>
      <c r="X2201" s="107">
        <v>40721</v>
      </c>
      <c r="Y2201" s="107">
        <v>40747</v>
      </c>
      <c r="Z2201" s="44">
        <f t="shared" si="205"/>
        <v>2011</v>
      </c>
      <c r="AA2201" s="44">
        <f t="shared" si="206"/>
        <v>6</v>
      </c>
      <c r="AB2201" s="44">
        <v>0</v>
      </c>
      <c r="AC2201" s="85" t="s">
        <v>8602</v>
      </c>
      <c r="AD2201" s="85" t="s">
        <v>8602</v>
      </c>
      <c r="AE2201" s="85" t="s">
        <v>8602</v>
      </c>
      <c r="AF2201" s="85" t="s">
        <v>8602</v>
      </c>
      <c r="AG2201" s="85" t="s">
        <v>8602</v>
      </c>
      <c r="AH2201" s="85" t="s">
        <v>8602</v>
      </c>
      <c r="AI2201" s="85" t="s">
        <v>11375</v>
      </c>
      <c r="AJ2201" s="85" t="s">
        <v>8602</v>
      </c>
      <c r="AK2201" s="85" t="s">
        <v>8602</v>
      </c>
      <c r="AL2201" s="85" t="s">
        <v>8602</v>
      </c>
      <c r="AM2201" s="47">
        <v>1</v>
      </c>
      <c r="AN2201" s="47">
        <v>1</v>
      </c>
      <c r="AO2201" s="47">
        <v>3</v>
      </c>
      <c r="AP2201" s="47">
        <v>88</v>
      </c>
      <c r="AQ2201" s="47"/>
      <c r="AR2201" s="47"/>
      <c r="AS2201" s="118">
        <v>0</v>
      </c>
      <c r="AT2201" s="49">
        <v>1</v>
      </c>
      <c r="AU2201" s="49">
        <v>1</v>
      </c>
      <c r="AV2201" s="47"/>
      <c r="AW2201" s="49">
        <v>1</v>
      </c>
      <c r="AX2201" s="49"/>
      <c r="AY2201" s="44">
        <f t="shared" si="207"/>
        <v>27</v>
      </c>
      <c r="AZ2201" s="47"/>
      <c r="BA2201" s="47"/>
      <c r="BB2201" s="47"/>
      <c r="BC2201" s="48"/>
      <c r="BD2201" s="62"/>
      <c r="BE2201" s="62"/>
      <c r="BF2201" s="50"/>
      <c r="BG2201" s="51"/>
      <c r="BH2201" s="51">
        <f t="shared" si="202"/>
        <v>1</v>
      </c>
      <c r="BI2201" s="51">
        <v>1</v>
      </c>
      <c r="BJ2201" s="52"/>
      <c r="BK2201" s="52"/>
      <c r="BL2201" s="53"/>
      <c r="BM2201" s="47" t="e">
        <f>COUNTIFS(A$2:$AC2201,#REF!,M$2:$AL2201,M2201)</f>
        <v>#VALUE!</v>
      </c>
      <c r="BN2201" s="47">
        <v>0</v>
      </c>
      <c r="BO2201" s="54">
        <v>27</v>
      </c>
      <c r="BP2201" s="54">
        <v>0</v>
      </c>
      <c r="BQ2201" s="47">
        <v>27</v>
      </c>
      <c r="BR2201" s="49">
        <v>1</v>
      </c>
      <c r="BS2201" s="49">
        <v>1</v>
      </c>
      <c r="BT2201" s="44">
        <f t="shared" si="208"/>
        <v>88</v>
      </c>
      <c r="BW2201" s="40" t="s">
        <v>67</v>
      </c>
      <c r="BY2201" s="55"/>
    </row>
    <row r="2202" spans="1:78" ht="15" customHeight="1">
      <c r="A2202" s="25" t="s">
        <v>8596</v>
      </c>
      <c r="B2202" s="42" t="s">
        <v>11376</v>
      </c>
      <c r="D2202" s="263">
        <v>0</v>
      </c>
      <c r="E2202" s="85" t="s">
        <v>76</v>
      </c>
      <c r="F2202" s="116" t="s">
        <v>1453</v>
      </c>
      <c r="G2202" s="266"/>
      <c r="H2202" s="266"/>
      <c r="I2202" s="116" t="s">
        <v>389</v>
      </c>
      <c r="J2202" s="43" t="s">
        <v>8602</v>
      </c>
      <c r="M2202" s="44" t="s">
        <v>121</v>
      </c>
      <c r="N2202" s="45" t="s">
        <v>390</v>
      </c>
      <c r="O2202" s="42" t="s">
        <v>86</v>
      </c>
      <c r="P2202" s="42" t="s">
        <v>87</v>
      </c>
      <c r="Q2202" s="85" t="s">
        <v>105</v>
      </c>
      <c r="R2202" s="85" t="s">
        <v>73</v>
      </c>
      <c r="S2202" s="42" t="s">
        <v>11377</v>
      </c>
      <c r="T2202" s="42" t="s">
        <v>8602</v>
      </c>
      <c r="U2202" s="117" t="s">
        <v>11378</v>
      </c>
      <c r="V2202" s="42" t="s">
        <v>73</v>
      </c>
      <c r="W2202" s="42" t="s">
        <v>73</v>
      </c>
      <c r="X2202" s="107">
        <v>40749</v>
      </c>
      <c r="Y2202" s="107">
        <v>40775</v>
      </c>
      <c r="Z2202" s="44">
        <f t="shared" si="205"/>
        <v>2011</v>
      </c>
      <c r="AA2202" s="44">
        <f t="shared" si="206"/>
        <v>7</v>
      </c>
      <c r="AB2202" s="44">
        <v>0</v>
      </c>
      <c r="AC2202" s="85" t="s">
        <v>8602</v>
      </c>
      <c r="AD2202" s="85" t="s">
        <v>8602</v>
      </c>
      <c r="AE2202" s="85" t="s">
        <v>8602</v>
      </c>
      <c r="AF2202" s="85" t="s">
        <v>8602</v>
      </c>
      <c r="AG2202" s="85" t="s">
        <v>8602</v>
      </c>
      <c r="AH2202" s="85" t="s">
        <v>8602</v>
      </c>
      <c r="AI2202" s="85" t="s">
        <v>11379</v>
      </c>
      <c r="AJ2202" s="85" t="s">
        <v>8602</v>
      </c>
      <c r="AK2202" s="85" t="s">
        <v>8602</v>
      </c>
      <c r="AL2202" s="85" t="s">
        <v>8602</v>
      </c>
      <c r="AM2202" s="47">
        <v>1</v>
      </c>
      <c r="AN2202" s="47">
        <v>1</v>
      </c>
      <c r="AO2202" s="47">
        <v>3</v>
      </c>
      <c r="AP2202" s="47">
        <v>88</v>
      </c>
      <c r="AQ2202" s="47"/>
      <c r="AR2202" s="47"/>
      <c r="AS2202" s="118">
        <v>0</v>
      </c>
      <c r="AT2202" s="49">
        <v>1</v>
      </c>
      <c r="AU2202" s="49">
        <v>1</v>
      </c>
      <c r="AV2202" s="47"/>
      <c r="AW2202" s="49">
        <v>1</v>
      </c>
      <c r="AX2202" s="49"/>
      <c r="AY2202" s="44">
        <f t="shared" si="207"/>
        <v>27</v>
      </c>
      <c r="AZ2202" s="47"/>
      <c r="BA2202" s="47"/>
      <c r="BB2202" s="47"/>
      <c r="BC2202" s="48"/>
      <c r="BD2202" s="62"/>
      <c r="BE2202" s="62"/>
      <c r="BF2202" s="50"/>
      <c r="BG2202" s="51"/>
      <c r="BH2202" s="51">
        <f t="shared" si="202"/>
        <v>1</v>
      </c>
      <c r="BI2202" s="51">
        <v>1</v>
      </c>
      <c r="BJ2202" s="52"/>
      <c r="BK2202" s="52"/>
      <c r="BL2202" s="53"/>
      <c r="BM2202" s="47" t="e">
        <f>COUNTIFS(A$2:$AC2202,#REF!,M$2:$AL2202,M2202)</f>
        <v>#VALUE!</v>
      </c>
      <c r="BN2202" s="47">
        <v>0</v>
      </c>
      <c r="BO2202" s="54">
        <v>27</v>
      </c>
      <c r="BP2202" s="54">
        <v>0</v>
      </c>
      <c r="BQ2202" s="47">
        <v>27</v>
      </c>
      <c r="BR2202" s="49">
        <v>1</v>
      </c>
      <c r="BS2202" s="49">
        <v>1</v>
      </c>
      <c r="BT2202" s="44">
        <f t="shared" si="208"/>
        <v>116</v>
      </c>
      <c r="BW2202" s="40" t="s">
        <v>67</v>
      </c>
      <c r="BY2202" s="55"/>
    </row>
    <row r="2203" spans="1:78" ht="15" customHeight="1">
      <c r="A2203" s="25" t="s">
        <v>8596</v>
      </c>
      <c r="B2203" s="42" t="s">
        <v>11380</v>
      </c>
      <c r="D2203" s="263">
        <v>0</v>
      </c>
      <c r="E2203" s="85" t="s">
        <v>76</v>
      </c>
      <c r="F2203" s="116" t="s">
        <v>1453</v>
      </c>
      <c r="G2203" s="266"/>
      <c r="H2203" s="266"/>
      <c r="I2203" s="116" t="s">
        <v>389</v>
      </c>
      <c r="J2203" s="43" t="s">
        <v>8602</v>
      </c>
      <c r="M2203" s="44" t="s">
        <v>121</v>
      </c>
      <c r="N2203" s="45" t="s">
        <v>390</v>
      </c>
      <c r="O2203" s="42" t="s">
        <v>81</v>
      </c>
      <c r="P2203" s="42" t="s">
        <v>82</v>
      </c>
      <c r="Q2203" s="85" t="s">
        <v>86</v>
      </c>
      <c r="R2203" s="92" t="s">
        <v>1377</v>
      </c>
      <c r="S2203" s="42" t="s">
        <v>11381</v>
      </c>
      <c r="T2203" s="42" t="s">
        <v>8602</v>
      </c>
      <c r="U2203" s="117" t="s">
        <v>11382</v>
      </c>
      <c r="V2203" s="42" t="s">
        <v>73</v>
      </c>
      <c r="W2203" s="42" t="s">
        <v>73</v>
      </c>
      <c r="X2203" s="107">
        <v>40777</v>
      </c>
      <c r="Y2203" s="107">
        <v>40803</v>
      </c>
      <c r="Z2203" s="44">
        <f t="shared" si="205"/>
        <v>2011</v>
      </c>
      <c r="AA2203" s="44">
        <f t="shared" si="206"/>
        <v>8</v>
      </c>
      <c r="AB2203" s="44">
        <v>0</v>
      </c>
      <c r="AC2203" s="85" t="s">
        <v>8602</v>
      </c>
      <c r="AD2203" s="85" t="s">
        <v>8602</v>
      </c>
      <c r="AE2203" s="85" t="s">
        <v>8602</v>
      </c>
      <c r="AF2203" s="85" t="s">
        <v>8602</v>
      </c>
      <c r="AG2203" s="85" t="s">
        <v>8602</v>
      </c>
      <c r="AH2203" s="85" t="s">
        <v>8602</v>
      </c>
      <c r="AI2203" s="85" t="s">
        <v>11383</v>
      </c>
      <c r="AJ2203" s="85" t="s">
        <v>8602</v>
      </c>
      <c r="AK2203" s="85" t="s">
        <v>8602</v>
      </c>
      <c r="AL2203" s="85" t="s">
        <v>8602</v>
      </c>
      <c r="AM2203" s="47">
        <v>1</v>
      </c>
      <c r="AN2203" s="47">
        <v>1</v>
      </c>
      <c r="AO2203" s="47">
        <v>3</v>
      </c>
      <c r="AP2203" s="47">
        <v>88</v>
      </c>
      <c r="AQ2203" s="47"/>
      <c r="AR2203" s="47"/>
      <c r="AS2203" s="118">
        <v>1</v>
      </c>
      <c r="AT2203" s="49">
        <v>1</v>
      </c>
      <c r="AU2203" s="49">
        <v>1</v>
      </c>
      <c r="AV2203" s="47"/>
      <c r="AW2203" s="49">
        <v>1</v>
      </c>
      <c r="AX2203" s="49"/>
      <c r="AY2203" s="44">
        <f t="shared" si="207"/>
        <v>27</v>
      </c>
      <c r="AZ2203" s="47"/>
      <c r="BA2203" s="47"/>
      <c r="BB2203" s="47"/>
      <c r="BC2203" s="48"/>
      <c r="BD2203" s="62"/>
      <c r="BE2203" s="62"/>
      <c r="BF2203" s="57"/>
      <c r="BG2203" s="51"/>
      <c r="BH2203" s="51">
        <f t="shared" si="202"/>
        <v>1</v>
      </c>
      <c r="BI2203" s="51">
        <v>1</v>
      </c>
      <c r="BJ2203" s="52"/>
      <c r="BK2203" s="52"/>
      <c r="BL2203" s="53"/>
      <c r="BM2203" s="47" t="e">
        <f>COUNTIFS(A$2:$AC2203,#REF!,M$2:$AL2203,M2203)</f>
        <v>#VALUE!</v>
      </c>
      <c r="BN2203" s="47">
        <v>0</v>
      </c>
      <c r="BO2203" s="54">
        <v>27</v>
      </c>
      <c r="BP2203" s="54">
        <v>0</v>
      </c>
      <c r="BQ2203" s="47">
        <v>27</v>
      </c>
      <c r="BR2203" s="49">
        <v>1</v>
      </c>
      <c r="BS2203" s="49">
        <v>1</v>
      </c>
      <c r="BT2203" s="44">
        <f t="shared" si="208"/>
        <v>144</v>
      </c>
      <c r="BW2203" s="40" t="s">
        <v>67</v>
      </c>
      <c r="BY2203" s="55"/>
    </row>
    <row r="2204" spans="1:78" ht="15" customHeight="1">
      <c r="A2204" s="25" t="s">
        <v>8596</v>
      </c>
      <c r="B2204" s="42" t="s">
        <v>11384</v>
      </c>
      <c r="D2204" s="263">
        <v>0</v>
      </c>
      <c r="E2204" s="85" t="s">
        <v>76</v>
      </c>
      <c r="F2204" s="116" t="s">
        <v>1453</v>
      </c>
      <c r="G2204" s="266"/>
      <c r="H2204" s="266"/>
      <c r="I2204" s="116" t="s">
        <v>389</v>
      </c>
      <c r="J2204" s="43" t="s">
        <v>8602</v>
      </c>
      <c r="M2204" s="44" t="s">
        <v>121</v>
      </c>
      <c r="N2204" s="45" t="s">
        <v>390</v>
      </c>
      <c r="O2204" s="42" t="s">
        <v>86</v>
      </c>
      <c r="P2204" s="42" t="s">
        <v>87</v>
      </c>
      <c r="Q2204" s="85" t="s">
        <v>105</v>
      </c>
      <c r="R2204" s="85" t="s">
        <v>73</v>
      </c>
      <c r="S2204" s="42" t="s">
        <v>11385</v>
      </c>
      <c r="T2204" s="42" t="s">
        <v>8602</v>
      </c>
      <c r="U2204" s="117" t="s">
        <v>11386</v>
      </c>
      <c r="V2204" s="42" t="s">
        <v>73</v>
      </c>
      <c r="W2204" s="42" t="s">
        <v>73</v>
      </c>
      <c r="X2204" s="107">
        <v>40805</v>
      </c>
      <c r="Y2204" s="107">
        <v>40831</v>
      </c>
      <c r="Z2204" s="44">
        <f t="shared" si="205"/>
        <v>2011</v>
      </c>
      <c r="AA2204" s="44">
        <f t="shared" si="206"/>
        <v>9</v>
      </c>
      <c r="AB2204" s="44">
        <v>0</v>
      </c>
      <c r="AC2204" s="85" t="s">
        <v>8602</v>
      </c>
      <c r="AD2204" s="85" t="s">
        <v>8602</v>
      </c>
      <c r="AE2204" s="85" t="s">
        <v>8602</v>
      </c>
      <c r="AF2204" s="85" t="s">
        <v>8602</v>
      </c>
      <c r="AG2204" s="85" t="s">
        <v>8602</v>
      </c>
      <c r="AH2204" s="85" t="s">
        <v>8602</v>
      </c>
      <c r="AI2204" s="85" t="s">
        <v>11387</v>
      </c>
      <c r="AJ2204" s="85" t="s">
        <v>8602</v>
      </c>
      <c r="AK2204" s="85" t="s">
        <v>8602</v>
      </c>
      <c r="AL2204" s="85" t="s">
        <v>8602</v>
      </c>
      <c r="AM2204" s="47">
        <v>1</v>
      </c>
      <c r="AN2204" s="47">
        <v>1</v>
      </c>
      <c r="AO2204" s="47">
        <v>3</v>
      </c>
      <c r="AP2204" s="47">
        <v>88</v>
      </c>
      <c r="AQ2204" s="47"/>
      <c r="AR2204" s="47"/>
      <c r="AS2204" s="118">
        <v>0</v>
      </c>
      <c r="AT2204" s="49">
        <v>1</v>
      </c>
      <c r="AU2204" s="49">
        <v>1</v>
      </c>
      <c r="AV2204" s="47"/>
      <c r="AW2204" s="49">
        <v>1</v>
      </c>
      <c r="AX2204" s="49"/>
      <c r="AY2204" s="44">
        <f t="shared" si="207"/>
        <v>27</v>
      </c>
      <c r="AZ2204" s="47"/>
      <c r="BA2204" s="47"/>
      <c r="BB2204" s="47"/>
      <c r="BC2204" s="48"/>
      <c r="BD2204" s="62"/>
      <c r="BE2204" s="62"/>
      <c r="BF2204" s="50"/>
      <c r="BG2204" s="51"/>
      <c r="BH2204" s="51">
        <f t="shared" si="202"/>
        <v>1</v>
      </c>
      <c r="BI2204" s="51">
        <v>1</v>
      </c>
      <c r="BJ2204" s="52"/>
      <c r="BK2204" s="52"/>
      <c r="BL2204" s="53"/>
      <c r="BM2204" s="47" t="e">
        <f>COUNTIFS(A$2:$AC2204,#REF!,M$2:$AL2204,M2204)</f>
        <v>#VALUE!</v>
      </c>
      <c r="BN2204" s="47">
        <v>0</v>
      </c>
      <c r="BO2204" s="54">
        <v>27</v>
      </c>
      <c r="BP2204" s="54">
        <v>0</v>
      </c>
      <c r="BQ2204" s="47">
        <v>27</v>
      </c>
      <c r="BR2204" s="49">
        <v>1</v>
      </c>
      <c r="BS2204" s="49">
        <v>1</v>
      </c>
      <c r="BT2204" s="44">
        <f t="shared" si="208"/>
        <v>172</v>
      </c>
      <c r="BW2204" s="40" t="s">
        <v>67</v>
      </c>
      <c r="BY2204" s="55"/>
    </row>
    <row r="2205" spans="1:78" ht="15" customHeight="1">
      <c r="A2205" s="25" t="s">
        <v>8596</v>
      </c>
      <c r="B2205" s="42" t="s">
        <v>11388</v>
      </c>
      <c r="D2205" s="263">
        <v>0</v>
      </c>
      <c r="E2205" s="85" t="s">
        <v>76</v>
      </c>
      <c r="F2205" s="116" t="s">
        <v>1453</v>
      </c>
      <c r="G2205" s="266"/>
      <c r="H2205" s="266"/>
      <c r="I2205" s="116" t="s">
        <v>389</v>
      </c>
      <c r="J2205" s="43" t="s">
        <v>8602</v>
      </c>
      <c r="M2205" s="44" t="s">
        <v>121</v>
      </c>
      <c r="N2205" s="45" t="s">
        <v>390</v>
      </c>
      <c r="O2205" s="42" t="s">
        <v>81</v>
      </c>
      <c r="P2205" s="42" t="s">
        <v>82</v>
      </c>
      <c r="Q2205" s="85" t="s">
        <v>105</v>
      </c>
      <c r="R2205" s="85" t="s">
        <v>73</v>
      </c>
      <c r="S2205" s="42" t="s">
        <v>11389</v>
      </c>
      <c r="T2205" s="42" t="s">
        <v>8602</v>
      </c>
      <c r="U2205" s="117" t="s">
        <v>11390</v>
      </c>
      <c r="V2205" s="42" t="s">
        <v>73</v>
      </c>
      <c r="W2205" s="42" t="s">
        <v>73</v>
      </c>
      <c r="X2205" s="107">
        <v>40833</v>
      </c>
      <c r="Y2205" s="107">
        <v>40859</v>
      </c>
      <c r="Z2205" s="44">
        <f t="shared" si="205"/>
        <v>2011</v>
      </c>
      <c r="AA2205" s="44">
        <f t="shared" si="206"/>
        <v>10</v>
      </c>
      <c r="AB2205" s="44">
        <v>0</v>
      </c>
      <c r="AC2205" s="85" t="s">
        <v>8602</v>
      </c>
      <c r="AD2205" s="85" t="s">
        <v>8602</v>
      </c>
      <c r="AE2205" s="85" t="s">
        <v>8602</v>
      </c>
      <c r="AF2205" s="85" t="s">
        <v>8602</v>
      </c>
      <c r="AG2205" s="85" t="s">
        <v>8602</v>
      </c>
      <c r="AH2205" s="85" t="s">
        <v>8602</v>
      </c>
      <c r="AI2205" s="85" t="s">
        <v>11391</v>
      </c>
      <c r="AJ2205" s="85" t="s">
        <v>8602</v>
      </c>
      <c r="AK2205" s="85" t="s">
        <v>8602</v>
      </c>
      <c r="AL2205" s="85" t="s">
        <v>8602</v>
      </c>
      <c r="AM2205" s="47">
        <v>1</v>
      </c>
      <c r="AN2205" s="47">
        <v>1</v>
      </c>
      <c r="AO2205" s="47">
        <v>3</v>
      </c>
      <c r="AP2205" s="47">
        <v>88</v>
      </c>
      <c r="AQ2205" s="47"/>
      <c r="AR2205" s="47"/>
      <c r="AS2205" s="118">
        <v>0</v>
      </c>
      <c r="AT2205" s="49">
        <v>1</v>
      </c>
      <c r="AU2205" s="49">
        <v>1</v>
      </c>
      <c r="AV2205" s="47"/>
      <c r="AW2205" s="49">
        <v>1</v>
      </c>
      <c r="AX2205" s="49"/>
      <c r="AY2205" s="44">
        <f t="shared" si="207"/>
        <v>27</v>
      </c>
      <c r="AZ2205" s="47"/>
      <c r="BA2205" s="47"/>
      <c r="BB2205" s="47"/>
      <c r="BC2205" s="48"/>
      <c r="BD2205" s="62"/>
      <c r="BE2205" s="62"/>
      <c r="BF2205" s="50"/>
      <c r="BG2205" s="51"/>
      <c r="BH2205" s="51">
        <f t="shared" si="202"/>
        <v>1</v>
      </c>
      <c r="BI2205" s="51">
        <v>1</v>
      </c>
      <c r="BJ2205" s="52"/>
      <c r="BK2205" s="52"/>
      <c r="BL2205" s="53"/>
      <c r="BM2205" s="47" t="e">
        <f>COUNTIFS(A$2:$AC2205,#REF!,M$2:$AL2205,M2205)</f>
        <v>#VALUE!</v>
      </c>
      <c r="BN2205" s="47">
        <v>0</v>
      </c>
      <c r="BO2205" s="54">
        <v>27</v>
      </c>
      <c r="BP2205" s="54">
        <v>0</v>
      </c>
      <c r="BQ2205" s="47">
        <v>27</v>
      </c>
      <c r="BR2205" s="49">
        <v>1</v>
      </c>
      <c r="BS2205" s="49">
        <v>1</v>
      </c>
      <c r="BT2205" s="44">
        <f t="shared" si="208"/>
        <v>200</v>
      </c>
      <c r="BW2205" s="40" t="s">
        <v>67</v>
      </c>
      <c r="BY2205" s="55"/>
    </row>
    <row r="2206" spans="1:78" ht="15" customHeight="1">
      <c r="A2206" s="25" t="s">
        <v>8596</v>
      </c>
      <c r="B2206" s="42" t="s">
        <v>11392</v>
      </c>
      <c r="D2206" s="263">
        <v>0</v>
      </c>
      <c r="E2206" s="85" t="s">
        <v>76</v>
      </c>
      <c r="F2206" s="116" t="s">
        <v>1453</v>
      </c>
      <c r="G2206" s="266"/>
      <c r="H2206" s="266"/>
      <c r="I2206" s="116" t="s">
        <v>389</v>
      </c>
      <c r="J2206" s="43" t="s">
        <v>8602</v>
      </c>
      <c r="M2206" s="44" t="s">
        <v>121</v>
      </c>
      <c r="N2206" s="45" t="s">
        <v>390</v>
      </c>
      <c r="O2206" s="42" t="s">
        <v>81</v>
      </c>
      <c r="P2206" s="42" t="s">
        <v>82</v>
      </c>
      <c r="Q2206" s="85" t="s">
        <v>105</v>
      </c>
      <c r="R2206" s="85" t="s">
        <v>73</v>
      </c>
      <c r="S2206" s="42" t="s">
        <v>11393</v>
      </c>
      <c r="T2206" s="42" t="s">
        <v>8602</v>
      </c>
      <c r="U2206" s="117" t="s">
        <v>11394</v>
      </c>
      <c r="V2206" s="42" t="s">
        <v>73</v>
      </c>
      <c r="W2206" s="42" t="s">
        <v>73</v>
      </c>
      <c r="X2206" s="107">
        <v>40861</v>
      </c>
      <c r="Y2206" s="107">
        <v>40887</v>
      </c>
      <c r="Z2206" s="44">
        <f t="shared" si="205"/>
        <v>2011</v>
      </c>
      <c r="AA2206" s="44">
        <f t="shared" si="206"/>
        <v>11</v>
      </c>
      <c r="AB2206" s="44">
        <v>0</v>
      </c>
      <c r="AC2206" s="85" t="s">
        <v>8602</v>
      </c>
      <c r="AD2206" s="85" t="s">
        <v>8602</v>
      </c>
      <c r="AE2206" s="85" t="s">
        <v>8602</v>
      </c>
      <c r="AF2206" s="85" t="s">
        <v>8602</v>
      </c>
      <c r="AG2206" s="85" t="s">
        <v>8602</v>
      </c>
      <c r="AH2206" s="85" t="s">
        <v>8602</v>
      </c>
      <c r="AI2206" s="85" t="s">
        <v>11395</v>
      </c>
      <c r="AJ2206" s="85" t="s">
        <v>8602</v>
      </c>
      <c r="AK2206" s="85" t="s">
        <v>8602</v>
      </c>
      <c r="AL2206" s="85" t="s">
        <v>8602</v>
      </c>
      <c r="AM2206" s="47">
        <v>1</v>
      </c>
      <c r="AN2206" s="47">
        <v>1</v>
      </c>
      <c r="AO2206" s="47">
        <v>3</v>
      </c>
      <c r="AP2206" s="47">
        <v>88</v>
      </c>
      <c r="AQ2206" s="47"/>
      <c r="AR2206" s="47"/>
      <c r="AS2206" s="118">
        <v>0</v>
      </c>
      <c r="AT2206" s="49">
        <v>1</v>
      </c>
      <c r="AU2206" s="49">
        <v>1</v>
      </c>
      <c r="AV2206" s="47"/>
      <c r="AW2206" s="49">
        <v>1</v>
      </c>
      <c r="AX2206" s="49"/>
      <c r="AY2206" s="44">
        <f t="shared" si="207"/>
        <v>27</v>
      </c>
      <c r="AZ2206" s="47"/>
      <c r="BA2206" s="47"/>
      <c r="BB2206" s="47"/>
      <c r="BC2206" s="48"/>
      <c r="BD2206" s="62"/>
      <c r="BE2206" s="62"/>
      <c r="BF2206" s="50"/>
      <c r="BG2206" s="51"/>
      <c r="BH2206" s="51">
        <f t="shared" ref="BH2206:BH2269" si="209">IF(AX2206&lt;7,1,IF(AX2206&lt;14,2,IF(AX2206&lt;21,3,IF(AX2206&lt;28,4,IF(AX2206&lt;35,5,IF(AX2206&lt;42,6,IF(AX2206&lt;49,7,8)))))))</f>
        <v>1</v>
      </c>
      <c r="BI2206" s="51">
        <v>1</v>
      </c>
      <c r="BJ2206" s="52"/>
      <c r="BK2206" s="52"/>
      <c r="BL2206" s="53"/>
      <c r="BM2206" s="47" t="e">
        <f>COUNTIFS(A$2:$AC2206,#REF!,M$2:$AL2206,M2206)</f>
        <v>#VALUE!</v>
      </c>
      <c r="BN2206" s="47">
        <v>0</v>
      </c>
      <c r="BO2206" s="54">
        <v>27</v>
      </c>
      <c r="BP2206" s="54">
        <v>0</v>
      </c>
      <c r="BQ2206" s="47">
        <v>27</v>
      </c>
      <c r="BR2206" s="49">
        <v>1</v>
      </c>
      <c r="BS2206" s="49">
        <v>1</v>
      </c>
      <c r="BT2206" s="44">
        <f t="shared" si="208"/>
        <v>228</v>
      </c>
      <c r="BW2206" s="40" t="s">
        <v>67</v>
      </c>
      <c r="BY2206" s="55"/>
    </row>
    <row r="2207" spans="1:78" ht="15" customHeight="1">
      <c r="A2207" s="25" t="s">
        <v>8596</v>
      </c>
      <c r="B2207" s="42" t="s">
        <v>11396</v>
      </c>
      <c r="D2207" s="263">
        <v>0</v>
      </c>
      <c r="E2207" s="85" t="s">
        <v>76</v>
      </c>
      <c r="F2207" s="116" t="s">
        <v>1453</v>
      </c>
      <c r="G2207" s="266"/>
      <c r="H2207" s="266"/>
      <c r="I2207" s="116" t="s">
        <v>389</v>
      </c>
      <c r="J2207" s="43" t="s">
        <v>8602</v>
      </c>
      <c r="M2207" s="44" t="s">
        <v>121</v>
      </c>
      <c r="N2207" s="45" t="s">
        <v>390</v>
      </c>
      <c r="O2207" s="42" t="s">
        <v>86</v>
      </c>
      <c r="P2207" s="42" t="s">
        <v>87</v>
      </c>
      <c r="Q2207" s="85" t="s">
        <v>105</v>
      </c>
      <c r="R2207" s="85" t="s">
        <v>73</v>
      </c>
      <c r="S2207" s="42" t="s">
        <v>11397</v>
      </c>
      <c r="T2207" s="42" t="s">
        <v>8602</v>
      </c>
      <c r="U2207" s="117" t="s">
        <v>11398</v>
      </c>
      <c r="V2207" s="42" t="s">
        <v>73</v>
      </c>
      <c r="W2207" s="42" t="s">
        <v>73</v>
      </c>
      <c r="X2207" s="107">
        <v>40894</v>
      </c>
      <c r="Y2207" s="107">
        <v>40907</v>
      </c>
      <c r="Z2207" s="44">
        <f t="shared" si="205"/>
        <v>2011</v>
      </c>
      <c r="AA2207" s="44">
        <f t="shared" si="206"/>
        <v>12</v>
      </c>
      <c r="AB2207" s="44">
        <v>0</v>
      </c>
      <c r="AC2207" s="85" t="s">
        <v>8602</v>
      </c>
      <c r="AD2207" s="85" t="s">
        <v>8602</v>
      </c>
      <c r="AE2207" s="85" t="s">
        <v>8602</v>
      </c>
      <c r="AF2207" s="85" t="s">
        <v>8602</v>
      </c>
      <c r="AG2207" s="85" t="s">
        <v>8602</v>
      </c>
      <c r="AH2207" s="85" t="s">
        <v>8602</v>
      </c>
      <c r="AI2207" s="85" t="s">
        <v>11399</v>
      </c>
      <c r="AJ2207" s="85" t="s">
        <v>8602</v>
      </c>
      <c r="AK2207" s="85" t="s">
        <v>8602</v>
      </c>
      <c r="AL2207" s="85" t="s">
        <v>8602</v>
      </c>
      <c r="AM2207" s="47">
        <v>1</v>
      </c>
      <c r="AN2207" s="47">
        <v>1</v>
      </c>
      <c r="AO2207" s="47">
        <v>3</v>
      </c>
      <c r="AP2207" s="47">
        <v>88</v>
      </c>
      <c r="AQ2207" s="47"/>
      <c r="AR2207" s="47"/>
      <c r="AS2207" s="118">
        <v>0</v>
      </c>
      <c r="AT2207" s="49">
        <v>1</v>
      </c>
      <c r="AU2207" s="49">
        <v>1</v>
      </c>
      <c r="AV2207" s="47"/>
      <c r="AW2207" s="49">
        <v>1</v>
      </c>
      <c r="AX2207" s="49"/>
      <c r="AY2207" s="44">
        <f t="shared" si="207"/>
        <v>14</v>
      </c>
      <c r="AZ2207" s="47"/>
      <c r="BA2207" s="47"/>
      <c r="BB2207" s="47"/>
      <c r="BC2207" s="48"/>
      <c r="BD2207" s="62"/>
      <c r="BE2207" s="62"/>
      <c r="BF2207" s="50"/>
      <c r="BG2207" s="51"/>
      <c r="BH2207" s="51">
        <f t="shared" si="209"/>
        <v>1</v>
      </c>
      <c r="BI2207" s="51">
        <v>1</v>
      </c>
      <c r="BJ2207" s="52"/>
      <c r="BK2207" s="52"/>
      <c r="BL2207" s="53"/>
      <c r="BM2207" s="47" t="e">
        <f>COUNTIFS(A$2:$AC2207,#REF!,M$2:$AL2207,M2207)</f>
        <v>#VALUE!</v>
      </c>
      <c r="BN2207" s="47">
        <v>0</v>
      </c>
      <c r="BO2207" s="54">
        <v>14</v>
      </c>
      <c r="BP2207" s="54">
        <v>0</v>
      </c>
      <c r="BQ2207" s="47">
        <v>14</v>
      </c>
      <c r="BR2207" s="49">
        <v>1</v>
      </c>
      <c r="BS2207" s="49">
        <v>1</v>
      </c>
      <c r="BT2207" s="44">
        <f t="shared" si="208"/>
        <v>261</v>
      </c>
      <c r="BW2207" s="40" t="s">
        <v>67</v>
      </c>
      <c r="BY2207" s="55"/>
    </row>
    <row r="2208" spans="1:78" ht="15" customHeight="1">
      <c r="A2208" s="25" t="s">
        <v>8596</v>
      </c>
      <c r="B2208" s="42" t="s">
        <v>11400</v>
      </c>
      <c r="D2208" s="263">
        <v>0</v>
      </c>
      <c r="E2208" s="85" t="s">
        <v>76</v>
      </c>
      <c r="F2208" s="116" t="s">
        <v>1453</v>
      </c>
      <c r="G2208" s="266"/>
      <c r="H2208" s="266"/>
      <c r="I2208" s="85" t="s">
        <v>7712</v>
      </c>
      <c r="J2208" s="43" t="s">
        <v>4281</v>
      </c>
      <c r="M2208" s="44" t="s">
        <v>98</v>
      </c>
      <c r="N2208" s="45" t="s">
        <v>502</v>
      </c>
      <c r="O2208" s="42" t="s">
        <v>100</v>
      </c>
      <c r="P2208" s="42" t="s">
        <v>101</v>
      </c>
      <c r="Q2208" s="85" t="s">
        <v>105</v>
      </c>
      <c r="R2208" s="85" t="s">
        <v>73</v>
      </c>
      <c r="S2208" s="42" t="s">
        <v>11401</v>
      </c>
      <c r="T2208" s="42" t="s">
        <v>11402</v>
      </c>
      <c r="U2208" s="117" t="s">
        <v>11402</v>
      </c>
      <c r="V2208" s="42" t="s">
        <v>73</v>
      </c>
      <c r="W2208" s="42" t="s">
        <v>73</v>
      </c>
      <c r="X2208" s="107">
        <v>40772</v>
      </c>
      <c r="Y2208" s="107">
        <v>40804</v>
      </c>
      <c r="Z2208" s="44">
        <f t="shared" si="205"/>
        <v>2011</v>
      </c>
      <c r="AA2208" s="44">
        <f t="shared" si="206"/>
        <v>8</v>
      </c>
      <c r="AB2208" s="44">
        <v>0</v>
      </c>
      <c r="AC2208" s="85" t="s">
        <v>11403</v>
      </c>
      <c r="AD2208" s="85" t="s">
        <v>823</v>
      </c>
      <c r="AE2208" s="85" t="s">
        <v>8602</v>
      </c>
      <c r="AF2208" s="85" t="s">
        <v>8602</v>
      </c>
      <c r="AG2208" s="85" t="s">
        <v>8602</v>
      </c>
      <c r="AH2208" s="85" t="s">
        <v>8602</v>
      </c>
      <c r="AI2208" s="85" t="s">
        <v>8602</v>
      </c>
      <c r="AJ2208" s="85" t="s">
        <v>8602</v>
      </c>
      <c r="AK2208" s="85" t="s">
        <v>8602</v>
      </c>
      <c r="AL2208" s="85" t="s">
        <v>8602</v>
      </c>
      <c r="AM2208" s="47">
        <v>1</v>
      </c>
      <c r="AN2208" s="47">
        <v>1</v>
      </c>
      <c r="AO2208" s="47">
        <v>2</v>
      </c>
      <c r="AP2208" s="47">
        <v>88</v>
      </c>
      <c r="AQ2208" s="47"/>
      <c r="AR2208" s="47"/>
      <c r="AS2208" s="118">
        <v>0</v>
      </c>
      <c r="AT2208" s="49">
        <v>1</v>
      </c>
      <c r="AU2208" s="61">
        <v>1</v>
      </c>
      <c r="AV2208" s="47"/>
      <c r="AW2208" s="49">
        <v>1</v>
      </c>
      <c r="AX2208" s="49"/>
      <c r="AY2208" s="44">
        <f t="shared" si="207"/>
        <v>33</v>
      </c>
      <c r="AZ2208" s="47"/>
      <c r="BA2208" s="47"/>
      <c r="BB2208" s="47"/>
      <c r="BC2208" s="48"/>
      <c r="BD2208" s="62"/>
      <c r="BE2208" s="62"/>
      <c r="BF2208" s="50"/>
      <c r="BG2208" s="51"/>
      <c r="BH2208" s="51">
        <f t="shared" si="209"/>
        <v>1</v>
      </c>
      <c r="BI2208" s="51">
        <v>1</v>
      </c>
      <c r="BJ2208" s="52"/>
      <c r="BK2208" s="52"/>
      <c r="BL2208" s="53"/>
      <c r="BM2208" s="47" t="e">
        <f>COUNTIFS(A$2:$AC2208,#REF!,M$2:$AL2208,M2208)</f>
        <v>#VALUE!</v>
      </c>
      <c r="BN2208" s="47">
        <v>1</v>
      </c>
      <c r="BO2208" s="54">
        <v>33</v>
      </c>
      <c r="BP2208" s="54">
        <v>0</v>
      </c>
      <c r="BQ2208" s="47">
        <v>33</v>
      </c>
      <c r="BR2208" s="61">
        <v>1</v>
      </c>
      <c r="BS2208" s="49">
        <v>1</v>
      </c>
      <c r="BT2208" s="44">
        <f t="shared" si="208"/>
        <v>139</v>
      </c>
      <c r="BW2208" s="40" t="s">
        <v>67</v>
      </c>
      <c r="BY2208" s="55"/>
      <c r="BZ2208" s="1" t="s">
        <v>22427</v>
      </c>
    </row>
    <row r="2209" spans="1:78" ht="15" customHeight="1">
      <c r="A2209" s="25" t="s">
        <v>8596</v>
      </c>
      <c r="B2209" s="42" t="s">
        <v>11404</v>
      </c>
      <c r="D2209" s="263">
        <v>0</v>
      </c>
      <c r="E2209" s="85" t="s">
        <v>76</v>
      </c>
      <c r="F2209" s="116" t="s">
        <v>1453</v>
      </c>
      <c r="G2209" s="266"/>
      <c r="H2209" s="266"/>
      <c r="I2209" s="85" t="s">
        <v>7712</v>
      </c>
      <c r="J2209" s="43" t="s">
        <v>4281</v>
      </c>
      <c r="M2209" s="44" t="s">
        <v>98</v>
      </c>
      <c r="N2209" s="45" t="s">
        <v>502</v>
      </c>
      <c r="O2209" s="42" t="s">
        <v>100</v>
      </c>
      <c r="P2209" s="42" t="s">
        <v>101</v>
      </c>
      <c r="Q2209" s="85" t="s">
        <v>105</v>
      </c>
      <c r="R2209" s="85" t="s">
        <v>73</v>
      </c>
      <c r="S2209" s="42" t="s">
        <v>11405</v>
      </c>
      <c r="T2209" s="42" t="s">
        <v>11406</v>
      </c>
      <c r="U2209" s="117" t="s">
        <v>11406</v>
      </c>
      <c r="V2209" s="42" t="s">
        <v>73</v>
      </c>
      <c r="W2209" s="42" t="s">
        <v>73</v>
      </c>
      <c r="X2209" s="107">
        <v>40815</v>
      </c>
      <c r="Y2209" s="107">
        <v>40853</v>
      </c>
      <c r="Z2209" s="44">
        <f t="shared" si="205"/>
        <v>2011</v>
      </c>
      <c r="AA2209" s="44">
        <f t="shared" si="206"/>
        <v>9</v>
      </c>
      <c r="AB2209" s="44">
        <v>0</v>
      </c>
      <c r="AC2209" s="85" t="s">
        <v>11403</v>
      </c>
      <c r="AD2209" s="85" t="s">
        <v>823</v>
      </c>
      <c r="AE2209" s="85" t="s">
        <v>8602</v>
      </c>
      <c r="AF2209" s="85" t="s">
        <v>8602</v>
      </c>
      <c r="AG2209" s="85" t="s">
        <v>8602</v>
      </c>
      <c r="AH2209" s="85" t="s">
        <v>8602</v>
      </c>
      <c r="AI2209" s="85" t="s">
        <v>8602</v>
      </c>
      <c r="AJ2209" s="85" t="s">
        <v>8602</v>
      </c>
      <c r="AK2209" s="85" t="s">
        <v>8602</v>
      </c>
      <c r="AL2209" s="85" t="s">
        <v>8602</v>
      </c>
      <c r="AM2209" s="47">
        <v>1</v>
      </c>
      <c r="AN2209" s="47">
        <v>1</v>
      </c>
      <c r="AO2209" s="47">
        <v>2</v>
      </c>
      <c r="AP2209" s="47">
        <v>88</v>
      </c>
      <c r="AQ2209" s="47"/>
      <c r="AR2209" s="47"/>
      <c r="AS2209" s="118">
        <v>0</v>
      </c>
      <c r="AT2209" s="49">
        <v>1</v>
      </c>
      <c r="AU2209" s="49">
        <v>1</v>
      </c>
      <c r="AV2209" s="47"/>
      <c r="AW2209" s="49">
        <v>1</v>
      </c>
      <c r="AX2209" s="49"/>
      <c r="AY2209" s="44">
        <f t="shared" si="207"/>
        <v>39</v>
      </c>
      <c r="AZ2209" s="47"/>
      <c r="BA2209" s="47"/>
      <c r="BB2209" s="47"/>
      <c r="BC2209" s="48"/>
      <c r="BD2209" s="62"/>
      <c r="BE2209" s="62"/>
      <c r="BF2209" s="50"/>
      <c r="BG2209" s="51"/>
      <c r="BH2209" s="51">
        <f t="shared" si="209"/>
        <v>1</v>
      </c>
      <c r="BI2209" s="51">
        <v>1</v>
      </c>
      <c r="BJ2209" s="52"/>
      <c r="BK2209" s="52"/>
      <c r="BL2209" s="53"/>
      <c r="BM2209" s="47" t="e">
        <f>COUNTIFS(A$2:$AC2209,#REF!,M$2:$AL2209,M2209)</f>
        <v>#VALUE!</v>
      </c>
      <c r="BN2209" s="47">
        <v>0</v>
      </c>
      <c r="BO2209" s="54">
        <v>39</v>
      </c>
      <c r="BP2209" s="54">
        <v>0</v>
      </c>
      <c r="BQ2209" s="47">
        <v>39</v>
      </c>
      <c r="BR2209" s="49">
        <v>1</v>
      </c>
      <c r="BS2209" s="49">
        <v>1</v>
      </c>
      <c r="BT2209" s="44">
        <f t="shared" si="208"/>
        <v>182</v>
      </c>
      <c r="BW2209" s="40" t="s">
        <v>67</v>
      </c>
      <c r="BY2209" s="55"/>
      <c r="BZ2209" s="1" t="s">
        <v>22427</v>
      </c>
    </row>
    <row r="2210" spans="1:78" ht="15" customHeight="1">
      <c r="A2210" s="25" t="s">
        <v>8596</v>
      </c>
      <c r="B2210" s="42" t="s">
        <v>11407</v>
      </c>
      <c r="D2210" s="263">
        <v>0</v>
      </c>
      <c r="E2210" s="85" t="s">
        <v>76</v>
      </c>
      <c r="F2210" s="116" t="s">
        <v>1453</v>
      </c>
      <c r="G2210" s="266"/>
      <c r="H2210" s="266"/>
      <c r="I2210" s="85" t="s">
        <v>7712</v>
      </c>
      <c r="J2210" s="43" t="s">
        <v>4281</v>
      </c>
      <c r="M2210" s="44" t="s">
        <v>98</v>
      </c>
      <c r="N2210" s="45" t="s">
        <v>502</v>
      </c>
      <c r="O2210" s="42" t="s">
        <v>81</v>
      </c>
      <c r="P2210" s="42" t="s">
        <v>82</v>
      </c>
      <c r="Q2210" s="85" t="s">
        <v>105</v>
      </c>
      <c r="R2210" s="85" t="s">
        <v>73</v>
      </c>
      <c r="S2210" s="42" t="s">
        <v>8137</v>
      </c>
      <c r="T2210" s="42" t="s">
        <v>8138</v>
      </c>
      <c r="U2210" s="117" t="s">
        <v>8138</v>
      </c>
      <c r="V2210" s="42" t="s">
        <v>73</v>
      </c>
      <c r="W2210" s="42" t="s">
        <v>73</v>
      </c>
      <c r="X2210" s="107">
        <v>40632</v>
      </c>
      <c r="Y2210" s="107">
        <v>40678</v>
      </c>
      <c r="Z2210" s="44">
        <f t="shared" si="205"/>
        <v>2011</v>
      </c>
      <c r="AA2210" s="44">
        <f t="shared" si="206"/>
        <v>3</v>
      </c>
      <c r="AB2210" s="44">
        <v>0</v>
      </c>
      <c r="AC2210" s="85" t="s">
        <v>11403</v>
      </c>
      <c r="AD2210" s="85" t="s">
        <v>823</v>
      </c>
      <c r="AE2210" s="85" t="s">
        <v>8602</v>
      </c>
      <c r="AF2210" s="85" t="s">
        <v>8602</v>
      </c>
      <c r="AG2210" s="85" t="s">
        <v>8602</v>
      </c>
      <c r="AH2210" s="85" t="s">
        <v>8602</v>
      </c>
      <c r="AI2210" s="126" t="s">
        <v>8139</v>
      </c>
      <c r="AJ2210" s="126" t="s">
        <v>11408</v>
      </c>
      <c r="AK2210" s="85" t="s">
        <v>8602</v>
      </c>
      <c r="AL2210" s="85" t="s">
        <v>8602</v>
      </c>
      <c r="AM2210" s="47">
        <v>1</v>
      </c>
      <c r="AN2210" s="47">
        <v>1</v>
      </c>
      <c r="AO2210" s="47">
        <v>2</v>
      </c>
      <c r="AP2210" s="47">
        <v>88</v>
      </c>
      <c r="AQ2210" s="47"/>
      <c r="AR2210" s="47"/>
      <c r="AS2210" s="118">
        <v>0</v>
      </c>
      <c r="AT2210" s="49">
        <v>1</v>
      </c>
      <c r="AU2210" s="49">
        <v>1</v>
      </c>
      <c r="AV2210" s="47"/>
      <c r="AW2210" s="49">
        <v>1</v>
      </c>
      <c r="AX2210" s="49"/>
      <c r="AY2210" s="44">
        <f t="shared" si="207"/>
        <v>47</v>
      </c>
      <c r="AZ2210" s="47"/>
      <c r="BA2210" s="47"/>
      <c r="BB2210" s="47"/>
      <c r="BC2210" s="48"/>
      <c r="BD2210" s="62"/>
      <c r="BE2210" s="62"/>
      <c r="BF2210" s="50"/>
      <c r="BG2210" s="51"/>
      <c r="BH2210" s="51">
        <f t="shared" si="209"/>
        <v>1</v>
      </c>
      <c r="BI2210" s="51">
        <v>1</v>
      </c>
      <c r="BJ2210" s="52"/>
      <c r="BK2210" s="52"/>
      <c r="BL2210" s="53"/>
      <c r="BM2210" s="47" t="e">
        <f>COUNTIFS(A$2:$AC2210,#REF!,M$2:$AL2210,M2210)</f>
        <v>#VALUE!</v>
      </c>
      <c r="BN2210" s="47">
        <v>0</v>
      </c>
      <c r="BO2210" s="54">
        <v>47</v>
      </c>
      <c r="BP2210" s="54">
        <v>0</v>
      </c>
      <c r="BQ2210" s="47">
        <v>47</v>
      </c>
      <c r="BR2210" s="49">
        <v>1</v>
      </c>
      <c r="BS2210" s="49">
        <v>1</v>
      </c>
      <c r="BT2210" s="44">
        <f t="shared" si="208"/>
        <v>0</v>
      </c>
      <c r="BW2210" s="103" t="s">
        <v>11409</v>
      </c>
      <c r="BY2210" s="55"/>
      <c r="BZ2210" s="1" t="s">
        <v>22427</v>
      </c>
    </row>
    <row r="2211" spans="1:78" ht="15" customHeight="1">
      <c r="A2211" s="25" t="s">
        <v>8596</v>
      </c>
      <c r="B2211" s="42" t="s">
        <v>11410</v>
      </c>
      <c r="D2211" s="263">
        <v>0</v>
      </c>
      <c r="E2211" s="85" t="s">
        <v>76</v>
      </c>
      <c r="F2211" s="116" t="s">
        <v>1453</v>
      </c>
      <c r="G2211" s="266"/>
      <c r="H2211" s="266"/>
      <c r="I2211" s="85" t="s">
        <v>7712</v>
      </c>
      <c r="J2211" s="43" t="s">
        <v>4281</v>
      </c>
      <c r="M2211" s="44" t="s">
        <v>98</v>
      </c>
      <c r="N2211" s="45" t="s">
        <v>502</v>
      </c>
      <c r="O2211" s="42" t="s">
        <v>100</v>
      </c>
      <c r="P2211" s="42" t="s">
        <v>101</v>
      </c>
      <c r="Q2211" s="85" t="s">
        <v>105</v>
      </c>
      <c r="R2211" s="85" t="s">
        <v>73</v>
      </c>
      <c r="S2211" s="42" t="s">
        <v>11411</v>
      </c>
      <c r="T2211" s="42" t="s">
        <v>11412</v>
      </c>
      <c r="U2211" s="117" t="s">
        <v>11412</v>
      </c>
      <c r="V2211" s="42" t="s">
        <v>73</v>
      </c>
      <c r="W2211" s="42" t="s">
        <v>73</v>
      </c>
      <c r="X2211" s="107">
        <v>40716</v>
      </c>
      <c r="Y2211" s="107">
        <v>40755</v>
      </c>
      <c r="Z2211" s="44">
        <f t="shared" si="205"/>
        <v>2011</v>
      </c>
      <c r="AA2211" s="44">
        <f t="shared" si="206"/>
        <v>6</v>
      </c>
      <c r="AB2211" s="44">
        <v>0</v>
      </c>
      <c r="AC2211" s="85" t="s">
        <v>11403</v>
      </c>
      <c r="AD2211" s="85" t="s">
        <v>823</v>
      </c>
      <c r="AE2211" s="85" t="s">
        <v>8602</v>
      </c>
      <c r="AF2211" s="85" t="s">
        <v>8602</v>
      </c>
      <c r="AG2211" s="85" t="s">
        <v>8602</v>
      </c>
      <c r="AH2211" s="85" t="s">
        <v>8602</v>
      </c>
      <c r="AI2211" s="85" t="s">
        <v>8602</v>
      </c>
      <c r="AJ2211" s="85" t="s">
        <v>8602</v>
      </c>
      <c r="AK2211" s="85" t="s">
        <v>8602</v>
      </c>
      <c r="AL2211" s="85" t="s">
        <v>8602</v>
      </c>
      <c r="AM2211" s="47">
        <v>1</v>
      </c>
      <c r="AN2211" s="47">
        <v>1</v>
      </c>
      <c r="AO2211" s="47">
        <v>2</v>
      </c>
      <c r="AP2211" s="47">
        <v>88</v>
      </c>
      <c r="AQ2211" s="47"/>
      <c r="AR2211" s="47"/>
      <c r="AS2211" s="118">
        <v>0</v>
      </c>
      <c r="AT2211" s="49">
        <v>1</v>
      </c>
      <c r="AU2211" s="61">
        <v>1</v>
      </c>
      <c r="AV2211" s="47"/>
      <c r="AW2211" s="49">
        <v>1</v>
      </c>
      <c r="AX2211" s="49"/>
      <c r="AY2211" s="44">
        <f t="shared" si="207"/>
        <v>40</v>
      </c>
      <c r="AZ2211" s="47"/>
      <c r="BA2211" s="47"/>
      <c r="BB2211" s="47"/>
      <c r="BC2211" s="48"/>
      <c r="BD2211" s="62"/>
      <c r="BE2211" s="62"/>
      <c r="BF2211" s="50"/>
      <c r="BG2211" s="51"/>
      <c r="BH2211" s="51">
        <f t="shared" si="209"/>
        <v>1</v>
      </c>
      <c r="BI2211" s="51">
        <v>1</v>
      </c>
      <c r="BJ2211" s="52"/>
      <c r="BK2211" s="52"/>
      <c r="BL2211" s="53"/>
      <c r="BM2211" s="47" t="e">
        <f>COUNTIFS(A$2:$AC2211,#REF!,M$2:$AL2211,M2211)</f>
        <v>#VALUE!</v>
      </c>
      <c r="BN2211" s="47">
        <v>0</v>
      </c>
      <c r="BO2211" s="54">
        <v>40</v>
      </c>
      <c r="BP2211" s="54">
        <v>0</v>
      </c>
      <c r="BQ2211" s="47">
        <v>40</v>
      </c>
      <c r="BR2211" s="61">
        <v>1</v>
      </c>
      <c r="BS2211" s="49">
        <v>1</v>
      </c>
      <c r="BT2211" s="44">
        <f t="shared" si="208"/>
        <v>83</v>
      </c>
      <c r="BW2211" s="40" t="s">
        <v>67</v>
      </c>
      <c r="BY2211" s="55"/>
      <c r="BZ2211" s="1" t="s">
        <v>22427</v>
      </c>
    </row>
    <row r="2212" spans="1:78" ht="15" customHeight="1">
      <c r="A2212" s="25" t="s">
        <v>8596</v>
      </c>
      <c r="B2212" s="42" t="s">
        <v>11413</v>
      </c>
      <c r="D2212" s="263">
        <v>0</v>
      </c>
      <c r="E2212" s="85" t="s">
        <v>76</v>
      </c>
      <c r="F2212" s="116" t="s">
        <v>1453</v>
      </c>
      <c r="G2212" s="266"/>
      <c r="H2212" s="266"/>
      <c r="I2212" s="85" t="s">
        <v>1251</v>
      </c>
      <c r="J2212" s="43" t="s">
        <v>1252</v>
      </c>
      <c r="M2212" s="44" t="s">
        <v>897</v>
      </c>
      <c r="N2212" s="45" t="s">
        <v>1045</v>
      </c>
      <c r="O2212" s="42" t="s">
        <v>136</v>
      </c>
      <c r="P2212" s="42" t="s">
        <v>137</v>
      </c>
      <c r="Q2212" s="85" t="s">
        <v>105</v>
      </c>
      <c r="R2212" s="85" t="s">
        <v>73</v>
      </c>
      <c r="S2212" s="42" t="s">
        <v>11414</v>
      </c>
      <c r="T2212" s="42" t="s">
        <v>8602</v>
      </c>
      <c r="U2212" s="117" t="s">
        <v>11415</v>
      </c>
      <c r="V2212" s="42" t="s">
        <v>73</v>
      </c>
      <c r="W2212" s="42" t="s">
        <v>73</v>
      </c>
      <c r="X2212" s="107">
        <v>40703</v>
      </c>
      <c r="Y2212" s="107">
        <v>40716</v>
      </c>
      <c r="Z2212" s="44">
        <f t="shared" si="205"/>
        <v>2011</v>
      </c>
      <c r="AA2212" s="44">
        <f t="shared" si="206"/>
        <v>6</v>
      </c>
      <c r="AB2212" s="44">
        <v>0</v>
      </c>
      <c r="AC2212" s="42" t="s">
        <v>255</v>
      </c>
      <c r="AD2212" s="42" t="s">
        <v>256</v>
      </c>
      <c r="AE2212" s="85" t="s">
        <v>1007</v>
      </c>
      <c r="AF2212" s="85" t="s">
        <v>644</v>
      </c>
      <c r="AG2212" s="85" t="s">
        <v>1169</v>
      </c>
      <c r="AH2212" s="85" t="s">
        <v>256</v>
      </c>
      <c r="AI2212" s="85" t="s">
        <v>8602</v>
      </c>
      <c r="AJ2212" s="85" t="s">
        <v>11416</v>
      </c>
      <c r="AK2212" s="85" t="s">
        <v>8602</v>
      </c>
      <c r="AL2212" s="85" t="s">
        <v>8602</v>
      </c>
      <c r="AM2212" s="47">
        <v>1</v>
      </c>
      <c r="AN2212" s="47">
        <v>1</v>
      </c>
      <c r="AO2212" s="47">
        <v>4</v>
      </c>
      <c r="AP2212" s="47">
        <v>6</v>
      </c>
      <c r="AQ2212" s="47"/>
      <c r="AR2212" s="47"/>
      <c r="AS2212" s="118">
        <v>0</v>
      </c>
      <c r="AT2212" s="49">
        <v>1</v>
      </c>
      <c r="AU2212" s="49">
        <v>1</v>
      </c>
      <c r="AV2212" s="47"/>
      <c r="AW2212" s="49">
        <v>1</v>
      </c>
      <c r="AX2212" s="49"/>
      <c r="AY2212" s="44">
        <f t="shared" si="207"/>
        <v>14</v>
      </c>
      <c r="AZ2212" s="47"/>
      <c r="BA2212" s="47"/>
      <c r="BB2212" s="47"/>
      <c r="BC2212" s="48"/>
      <c r="BD2212" s="62"/>
      <c r="BE2212" s="62"/>
      <c r="BF2212" s="50"/>
      <c r="BG2212" s="51"/>
      <c r="BH2212" s="51">
        <f t="shared" si="209"/>
        <v>1</v>
      </c>
      <c r="BI2212" s="51">
        <v>1</v>
      </c>
      <c r="BJ2212" s="52"/>
      <c r="BK2212" s="52"/>
      <c r="BL2212" s="53"/>
      <c r="BM2212" s="47" t="e">
        <f>COUNTIFS(A$2:$AC2212,#REF!,M$2:$AL2212,M2212)</f>
        <v>#VALUE!</v>
      </c>
      <c r="BN2212" s="47">
        <v>1</v>
      </c>
      <c r="BO2212" s="54">
        <v>14</v>
      </c>
      <c r="BP2212" s="54">
        <v>0</v>
      </c>
      <c r="BQ2212" s="47">
        <v>14</v>
      </c>
      <c r="BR2212" s="49">
        <v>1</v>
      </c>
      <c r="BS2212" s="49">
        <v>1</v>
      </c>
      <c r="BT2212" s="44">
        <f t="shared" si="208"/>
        <v>70</v>
      </c>
      <c r="BW2212" s="40" t="s">
        <v>67</v>
      </c>
      <c r="BY2212" s="55"/>
      <c r="BZ2212" s="1" t="s">
        <v>22427</v>
      </c>
    </row>
    <row r="2213" spans="1:78" ht="15" customHeight="1">
      <c r="A2213" s="25" t="s">
        <v>8596</v>
      </c>
      <c r="B2213" s="42" t="s">
        <v>11417</v>
      </c>
      <c r="D2213" s="263">
        <v>0</v>
      </c>
      <c r="E2213" s="85" t="s">
        <v>76</v>
      </c>
      <c r="F2213" s="116" t="s">
        <v>1453</v>
      </c>
      <c r="G2213" s="266"/>
      <c r="H2213" s="266"/>
      <c r="I2213" s="85" t="s">
        <v>1251</v>
      </c>
      <c r="J2213" s="43" t="s">
        <v>1252</v>
      </c>
      <c r="M2213" s="44" t="s">
        <v>897</v>
      </c>
      <c r="N2213" s="45" t="s">
        <v>1045</v>
      </c>
      <c r="O2213" s="42" t="s">
        <v>1040</v>
      </c>
      <c r="P2213" s="42" t="s">
        <v>1287</v>
      </c>
      <c r="Q2213" s="85" t="s">
        <v>136</v>
      </c>
      <c r="R2213" s="85" t="s">
        <v>1321</v>
      </c>
      <c r="S2213" s="42" t="s">
        <v>11418</v>
      </c>
      <c r="T2213" s="42" t="s">
        <v>8602</v>
      </c>
      <c r="U2213" s="117" t="s">
        <v>11419</v>
      </c>
      <c r="V2213" s="42" t="s">
        <v>73</v>
      </c>
      <c r="W2213" s="42" t="s">
        <v>73</v>
      </c>
      <c r="X2213" s="107">
        <v>40842</v>
      </c>
      <c r="Y2213" s="107">
        <v>40850</v>
      </c>
      <c r="Z2213" s="44">
        <f t="shared" si="205"/>
        <v>2011</v>
      </c>
      <c r="AA2213" s="44">
        <f t="shared" si="206"/>
        <v>10</v>
      </c>
      <c r="AB2213" s="44">
        <v>0</v>
      </c>
      <c r="AC2213" s="42" t="s">
        <v>255</v>
      </c>
      <c r="AD2213" s="42" t="s">
        <v>256</v>
      </c>
      <c r="AE2213" s="85" t="s">
        <v>1007</v>
      </c>
      <c r="AF2213" s="85" t="s">
        <v>644</v>
      </c>
      <c r="AG2213" s="85" t="s">
        <v>1169</v>
      </c>
      <c r="AH2213" s="85" t="s">
        <v>256</v>
      </c>
      <c r="AI2213" s="85" t="s">
        <v>11420</v>
      </c>
      <c r="AJ2213" s="85" t="s">
        <v>8602</v>
      </c>
      <c r="AK2213" s="85" t="s">
        <v>8602</v>
      </c>
      <c r="AL2213" s="85" t="s">
        <v>8602</v>
      </c>
      <c r="AM2213" s="47">
        <v>1</v>
      </c>
      <c r="AN2213" s="47">
        <v>1</v>
      </c>
      <c r="AO2213" s="47">
        <v>4</v>
      </c>
      <c r="AP2213" s="47">
        <v>6</v>
      </c>
      <c r="AQ2213" s="47"/>
      <c r="AR2213" s="47"/>
      <c r="AS2213" s="118">
        <v>1</v>
      </c>
      <c r="AT2213" s="49">
        <v>1</v>
      </c>
      <c r="AU2213" s="49">
        <v>1</v>
      </c>
      <c r="AV2213" s="47"/>
      <c r="AW2213" s="49">
        <v>1</v>
      </c>
      <c r="AX2213" s="49"/>
      <c r="AY2213" s="44">
        <f t="shared" si="207"/>
        <v>9</v>
      </c>
      <c r="AZ2213" s="47"/>
      <c r="BA2213" s="47"/>
      <c r="BB2213" s="47"/>
      <c r="BC2213" s="48"/>
      <c r="BD2213" s="62"/>
      <c r="BE2213" s="62"/>
      <c r="BF2213" s="50"/>
      <c r="BG2213" s="51"/>
      <c r="BH2213" s="51">
        <f t="shared" si="209"/>
        <v>1</v>
      </c>
      <c r="BI2213" s="51">
        <v>1</v>
      </c>
      <c r="BJ2213" s="52"/>
      <c r="BK2213" s="52"/>
      <c r="BL2213" s="53"/>
      <c r="BM2213" s="47" t="e">
        <f>COUNTIFS(A$2:$AC2213,#REF!,M$2:$AL2213,M2213)</f>
        <v>#VALUE!</v>
      </c>
      <c r="BN2213" s="47">
        <v>0</v>
      </c>
      <c r="BO2213" s="54">
        <v>9</v>
      </c>
      <c r="BP2213" s="54">
        <v>0</v>
      </c>
      <c r="BQ2213" s="47">
        <v>9</v>
      </c>
      <c r="BR2213" s="49">
        <v>1</v>
      </c>
      <c r="BS2213" s="49">
        <v>1</v>
      </c>
      <c r="BT2213" s="44">
        <f t="shared" si="208"/>
        <v>209</v>
      </c>
      <c r="BW2213" s="40" t="s">
        <v>67</v>
      </c>
      <c r="BY2213" s="55"/>
      <c r="BZ2213" s="1" t="s">
        <v>22427</v>
      </c>
    </row>
    <row r="2214" spans="1:78" ht="15" customHeight="1">
      <c r="A2214" s="25" t="s">
        <v>8596</v>
      </c>
      <c r="B2214" s="42" t="s">
        <v>11421</v>
      </c>
      <c r="D2214" s="263">
        <v>0</v>
      </c>
      <c r="E2214" s="85" t="s">
        <v>76</v>
      </c>
      <c r="F2214" s="116" t="s">
        <v>1453</v>
      </c>
      <c r="G2214" s="266"/>
      <c r="H2214" s="266"/>
      <c r="I2214" s="92" t="s">
        <v>7472</v>
      </c>
      <c r="J2214" s="43" t="s">
        <v>11422</v>
      </c>
      <c r="M2214" s="44" t="s">
        <v>897</v>
      </c>
      <c r="N2214" s="45" t="s">
        <v>7474</v>
      </c>
      <c r="O2214" s="42" t="s">
        <v>146</v>
      </c>
      <c r="P2214" s="42" t="s">
        <v>147</v>
      </c>
      <c r="Q2214" s="85" t="s">
        <v>105</v>
      </c>
      <c r="R2214" s="85" t="s">
        <v>73</v>
      </c>
      <c r="S2214" s="42" t="s">
        <v>7475</v>
      </c>
      <c r="T2214" s="42" t="s">
        <v>7476</v>
      </c>
      <c r="U2214" s="117" t="s">
        <v>7476</v>
      </c>
      <c r="V2214" s="42" t="s">
        <v>73</v>
      </c>
      <c r="W2214" s="42" t="s">
        <v>73</v>
      </c>
      <c r="X2214" s="107">
        <v>40628</v>
      </c>
      <c r="Y2214" s="107">
        <v>40636</v>
      </c>
      <c r="Z2214" s="44">
        <f t="shared" ref="Z2214:Z2277" si="210">YEAR(X2214)</f>
        <v>2011</v>
      </c>
      <c r="AA2214" s="44">
        <f t="shared" ref="AA2214:AA2277" si="211">MONTH(X2214)</f>
        <v>3</v>
      </c>
      <c r="AB2214" s="44">
        <v>0</v>
      </c>
      <c r="AC2214" s="85" t="s">
        <v>7474</v>
      </c>
      <c r="AD2214" s="77" t="s">
        <v>7474</v>
      </c>
      <c r="AE2214" s="85" t="s">
        <v>8602</v>
      </c>
      <c r="AF2214" s="85" t="s">
        <v>8602</v>
      </c>
      <c r="AG2214" s="85" t="s">
        <v>8602</v>
      </c>
      <c r="AH2214" s="85" t="s">
        <v>8602</v>
      </c>
      <c r="AI2214" s="85" t="s">
        <v>7477</v>
      </c>
      <c r="AJ2214" s="85" t="s">
        <v>7478</v>
      </c>
      <c r="AK2214" s="85" t="s">
        <v>8602</v>
      </c>
      <c r="AL2214" s="85" t="s">
        <v>8602</v>
      </c>
      <c r="AM2214" s="47">
        <v>1</v>
      </c>
      <c r="AN2214" s="47">
        <v>1</v>
      </c>
      <c r="AO2214" s="47">
        <v>4</v>
      </c>
      <c r="AP2214" s="47">
        <v>6</v>
      </c>
      <c r="AQ2214" s="47"/>
      <c r="AR2214" s="47"/>
      <c r="AS2214" s="118">
        <v>0</v>
      </c>
      <c r="AT2214" s="49">
        <v>1</v>
      </c>
      <c r="AU2214" s="49">
        <v>1</v>
      </c>
      <c r="AV2214" s="47"/>
      <c r="AW2214" s="49">
        <v>1</v>
      </c>
      <c r="AX2214" s="49"/>
      <c r="AY2214" s="44">
        <f t="shared" si="207"/>
        <v>9</v>
      </c>
      <c r="AZ2214" s="47"/>
      <c r="BA2214" s="47"/>
      <c r="BB2214" s="47"/>
      <c r="BC2214" s="48"/>
      <c r="BD2214" s="62"/>
      <c r="BE2214" s="62"/>
      <c r="BF2214" s="50"/>
      <c r="BG2214" s="51"/>
      <c r="BH2214" s="51">
        <f t="shared" si="209"/>
        <v>1</v>
      </c>
      <c r="BI2214" s="51">
        <v>1</v>
      </c>
      <c r="BJ2214" s="52"/>
      <c r="BK2214" s="52"/>
      <c r="BL2214" s="53"/>
      <c r="BM2214" s="47" t="e">
        <f>COUNTIFS(A$2:$AC2214,#REF!,M$2:$AL2214,M2214)</f>
        <v>#VALUE!</v>
      </c>
      <c r="BN2214" s="47">
        <v>1</v>
      </c>
      <c r="BO2214" s="54">
        <v>9</v>
      </c>
      <c r="BP2214" s="54">
        <v>0</v>
      </c>
      <c r="BQ2214" s="47">
        <v>9</v>
      </c>
      <c r="BR2214" s="49">
        <v>1</v>
      </c>
      <c r="BS2214" s="49">
        <v>1</v>
      </c>
      <c r="BT2214" s="44">
        <f t="shared" si="208"/>
        <v>0</v>
      </c>
      <c r="BW2214" s="103" t="s">
        <v>26</v>
      </c>
      <c r="BY2214" s="55"/>
      <c r="BZ2214" s="1" t="s">
        <v>22426</v>
      </c>
    </row>
    <row r="2215" spans="1:78" ht="15" customHeight="1">
      <c r="A2215" s="25" t="s">
        <v>8596</v>
      </c>
      <c r="B2215" s="42" t="s">
        <v>11423</v>
      </c>
      <c r="D2215" s="263">
        <v>0</v>
      </c>
      <c r="E2215" s="85" t="s">
        <v>76</v>
      </c>
      <c r="F2215" s="116" t="s">
        <v>1453</v>
      </c>
      <c r="G2215" s="266"/>
      <c r="H2215" s="266"/>
      <c r="I2215" s="92" t="s">
        <v>8213</v>
      </c>
      <c r="J2215" s="43" t="s">
        <v>11424</v>
      </c>
      <c r="M2215" s="44" t="s">
        <v>897</v>
      </c>
      <c r="N2215" s="45" t="s">
        <v>8214</v>
      </c>
      <c r="O2215" s="42" t="s">
        <v>100</v>
      </c>
      <c r="P2215" s="42" t="s">
        <v>101</v>
      </c>
      <c r="Q2215" s="85" t="s">
        <v>105</v>
      </c>
      <c r="R2215" s="85" t="s">
        <v>73</v>
      </c>
      <c r="S2215" s="42" t="s">
        <v>8215</v>
      </c>
      <c r="T2215" s="42" t="s">
        <v>8216</v>
      </c>
      <c r="U2215" s="117" t="s">
        <v>8216</v>
      </c>
      <c r="V2215" s="42" t="s">
        <v>73</v>
      </c>
      <c r="W2215" s="42" t="s">
        <v>73</v>
      </c>
      <c r="X2215" s="107">
        <v>40587</v>
      </c>
      <c r="Y2215" s="107">
        <v>40636</v>
      </c>
      <c r="Z2215" s="44">
        <f t="shared" si="210"/>
        <v>2011</v>
      </c>
      <c r="AA2215" s="44">
        <f t="shared" si="211"/>
        <v>2</v>
      </c>
      <c r="AB2215" s="44">
        <v>0</v>
      </c>
      <c r="AC2215" s="85" t="s">
        <v>8602</v>
      </c>
      <c r="AD2215" s="85" t="s">
        <v>8602</v>
      </c>
      <c r="AE2215" s="85" t="s">
        <v>8602</v>
      </c>
      <c r="AF2215" s="85" t="s">
        <v>8602</v>
      </c>
      <c r="AG2215" s="85" t="s">
        <v>8602</v>
      </c>
      <c r="AH2215" s="85" t="s">
        <v>8602</v>
      </c>
      <c r="AI2215" s="85" t="s">
        <v>8602</v>
      </c>
      <c r="AJ2215" s="85" t="s">
        <v>8602</v>
      </c>
      <c r="AK2215" s="85" t="s">
        <v>8602</v>
      </c>
      <c r="AL2215" s="85" t="s">
        <v>8602</v>
      </c>
      <c r="AM2215" s="47">
        <v>1</v>
      </c>
      <c r="AN2215" s="47">
        <v>1</v>
      </c>
      <c r="AO2215" s="47">
        <v>4</v>
      </c>
      <c r="AP2215" s="47">
        <v>6</v>
      </c>
      <c r="AQ2215" s="47"/>
      <c r="AR2215" s="47"/>
      <c r="AS2215" s="118">
        <v>0</v>
      </c>
      <c r="AT2215" s="49">
        <v>1</v>
      </c>
      <c r="AU2215" s="49">
        <v>1</v>
      </c>
      <c r="AV2215" s="47"/>
      <c r="AW2215" s="49">
        <v>1</v>
      </c>
      <c r="AX2215" s="49"/>
      <c r="AY2215" s="44">
        <f t="shared" si="207"/>
        <v>50</v>
      </c>
      <c r="AZ2215" s="47"/>
      <c r="BA2215" s="47"/>
      <c r="BB2215" s="47"/>
      <c r="BC2215" s="48"/>
      <c r="BD2215" s="62"/>
      <c r="BE2215" s="62"/>
      <c r="BF2215" s="57"/>
      <c r="BG2215" s="51"/>
      <c r="BH2215" s="51">
        <f t="shared" si="209"/>
        <v>1</v>
      </c>
      <c r="BI2215" s="51">
        <v>1</v>
      </c>
      <c r="BJ2215" s="52"/>
      <c r="BK2215" s="52"/>
      <c r="BL2215" s="53"/>
      <c r="BM2215" s="47" t="e">
        <f>COUNTIFS(A$2:$AC2215,#REF!,M$2:$AL2215,M2215)</f>
        <v>#VALUE!</v>
      </c>
      <c r="BN2215" s="47">
        <v>1</v>
      </c>
      <c r="BO2215" s="54">
        <v>50</v>
      </c>
      <c r="BP2215" s="54">
        <v>0</v>
      </c>
      <c r="BQ2215" s="47">
        <v>50</v>
      </c>
      <c r="BR2215" s="49">
        <v>1</v>
      </c>
      <c r="BS2215" s="49">
        <v>1</v>
      </c>
      <c r="BT2215" s="44">
        <f t="shared" si="208"/>
        <v>0</v>
      </c>
      <c r="BW2215" s="40" t="s">
        <v>67</v>
      </c>
      <c r="BY2215" s="55"/>
      <c r="BZ2215" s="1" t="s">
        <v>22426</v>
      </c>
    </row>
    <row r="2216" spans="1:78" ht="15" customHeight="1">
      <c r="A2216" s="25" t="s">
        <v>8596</v>
      </c>
      <c r="B2216" s="298" t="s">
        <v>11425</v>
      </c>
      <c r="D2216" s="263">
        <v>0</v>
      </c>
      <c r="E2216" s="85" t="s">
        <v>76</v>
      </c>
      <c r="F2216" s="116" t="s">
        <v>1453</v>
      </c>
      <c r="G2216" s="266"/>
      <c r="H2216" s="266"/>
      <c r="I2216" s="92" t="s">
        <v>7325</v>
      </c>
      <c r="J2216" s="297" t="s">
        <v>22502</v>
      </c>
      <c r="M2216" s="44" t="s">
        <v>91</v>
      </c>
      <c r="N2216" s="45" t="s">
        <v>2985</v>
      </c>
      <c r="O2216" s="42" t="s">
        <v>81</v>
      </c>
      <c r="P2216" s="42" t="s">
        <v>82</v>
      </c>
      <c r="Q2216" s="85" t="s">
        <v>105</v>
      </c>
      <c r="R2216" s="85" t="s">
        <v>73</v>
      </c>
      <c r="S2216" s="42" t="s">
        <v>11426</v>
      </c>
      <c r="T2216" s="42" t="s">
        <v>8602</v>
      </c>
      <c r="U2216" s="117" t="s">
        <v>11427</v>
      </c>
      <c r="V2216" s="42" t="s">
        <v>73</v>
      </c>
      <c r="W2216" s="42" t="s">
        <v>73</v>
      </c>
      <c r="X2216" s="107">
        <v>40533</v>
      </c>
      <c r="Y2216" s="107">
        <v>40663</v>
      </c>
      <c r="Z2216" s="44">
        <f t="shared" si="210"/>
        <v>2010</v>
      </c>
      <c r="AA2216" s="44">
        <f t="shared" si="211"/>
        <v>12</v>
      </c>
      <c r="AB2216" s="44">
        <v>0</v>
      </c>
      <c r="AC2216" s="77" t="s">
        <v>667</v>
      </c>
      <c r="AD2216" s="77" t="s">
        <v>667</v>
      </c>
      <c r="AE2216" s="85" t="s">
        <v>8602</v>
      </c>
      <c r="AF2216" s="85" t="s">
        <v>8602</v>
      </c>
      <c r="AG2216" s="85" t="s">
        <v>8602</v>
      </c>
      <c r="AH2216" s="85" t="s">
        <v>8602</v>
      </c>
      <c r="AI2216" s="77" t="s">
        <v>7430</v>
      </c>
      <c r="AJ2216" s="85" t="s">
        <v>8602</v>
      </c>
      <c r="AK2216" s="85" t="s">
        <v>8602</v>
      </c>
      <c r="AL2216" s="85" t="s">
        <v>8602</v>
      </c>
      <c r="AM2216" s="47">
        <v>1</v>
      </c>
      <c r="AN2216" s="47">
        <v>1</v>
      </c>
      <c r="AO2216" s="47">
        <v>6</v>
      </c>
      <c r="AP2216" s="47">
        <v>88</v>
      </c>
      <c r="AQ2216" s="47"/>
      <c r="AR2216" s="47"/>
      <c r="AS2216" s="118">
        <v>0</v>
      </c>
      <c r="AT2216" s="49">
        <v>1</v>
      </c>
      <c r="AU2216" s="49">
        <v>1</v>
      </c>
      <c r="AV2216" s="47"/>
      <c r="AW2216" s="49">
        <v>1</v>
      </c>
      <c r="AX2216" s="49"/>
      <c r="AY2216" s="44">
        <f t="shared" si="207"/>
        <v>131</v>
      </c>
      <c r="AZ2216" s="47"/>
      <c r="BA2216" s="47"/>
      <c r="BB2216" s="47"/>
      <c r="BC2216" s="48"/>
      <c r="BD2216" s="62"/>
      <c r="BE2216" s="62"/>
      <c r="BF2216" s="50"/>
      <c r="BG2216" s="51"/>
      <c r="BH2216" s="51">
        <f t="shared" si="209"/>
        <v>1</v>
      </c>
      <c r="BI2216" s="51">
        <v>1</v>
      </c>
      <c r="BJ2216" s="52"/>
      <c r="BK2216" s="52"/>
      <c r="BL2216" s="53"/>
      <c r="BM2216" s="47" t="e">
        <f>COUNTIFS(A$2:$AC2216,#REF!,M$2:$AL2216,M2216)</f>
        <v>#VALUE!</v>
      </c>
      <c r="BN2216" s="47">
        <v>1</v>
      </c>
      <c r="BO2216" s="54">
        <v>131</v>
      </c>
      <c r="BP2216" s="54">
        <v>0</v>
      </c>
      <c r="BQ2216" s="47">
        <v>131</v>
      </c>
      <c r="BR2216" s="49">
        <v>1</v>
      </c>
      <c r="BS2216" s="49">
        <v>1</v>
      </c>
      <c r="BT2216" s="44">
        <f t="shared" si="208"/>
        <v>0</v>
      </c>
      <c r="BW2216" s="103" t="s">
        <v>11428</v>
      </c>
      <c r="BY2216" s="55"/>
      <c r="BZ2216" s="1" t="s">
        <v>22426</v>
      </c>
    </row>
    <row r="2217" spans="1:78" ht="15" customHeight="1">
      <c r="A2217" s="25" t="s">
        <v>8596</v>
      </c>
      <c r="B2217" s="298" t="s">
        <v>11429</v>
      </c>
      <c r="D2217" s="263">
        <v>0</v>
      </c>
      <c r="E2217" s="85" t="s">
        <v>76</v>
      </c>
      <c r="F2217" s="116" t="s">
        <v>1453</v>
      </c>
      <c r="G2217" s="266"/>
      <c r="H2217" s="266"/>
      <c r="I2217" s="92" t="s">
        <v>11430</v>
      </c>
      <c r="J2217" s="297" t="s">
        <v>22503</v>
      </c>
      <c r="M2217" s="44" t="s">
        <v>91</v>
      </c>
      <c r="N2217" s="45" t="s">
        <v>11431</v>
      </c>
      <c r="O2217" s="42" t="s">
        <v>81</v>
      </c>
      <c r="P2217" s="42" t="s">
        <v>82</v>
      </c>
      <c r="Q2217" s="85" t="s">
        <v>105</v>
      </c>
      <c r="R2217" s="85" t="s">
        <v>73</v>
      </c>
      <c r="S2217" s="42" t="s">
        <v>11432</v>
      </c>
      <c r="T2217" s="42" t="s">
        <v>8602</v>
      </c>
      <c r="U2217" s="117" t="s">
        <v>11433</v>
      </c>
      <c r="V2217" s="42" t="s">
        <v>73</v>
      </c>
      <c r="W2217" s="42" t="s">
        <v>73</v>
      </c>
      <c r="X2217" s="107">
        <v>40759</v>
      </c>
      <c r="Y2217" s="107">
        <v>40811</v>
      </c>
      <c r="Z2217" s="44">
        <f t="shared" si="210"/>
        <v>2011</v>
      </c>
      <c r="AA2217" s="44">
        <f t="shared" si="211"/>
        <v>8</v>
      </c>
      <c r="AB2217" s="44">
        <v>0</v>
      </c>
      <c r="AC2217" s="85" t="s">
        <v>8602</v>
      </c>
      <c r="AD2217" s="85" t="s">
        <v>8602</v>
      </c>
      <c r="AE2217" s="85" t="s">
        <v>8602</v>
      </c>
      <c r="AF2217" s="85" t="s">
        <v>8602</v>
      </c>
      <c r="AG2217" s="85" t="s">
        <v>8602</v>
      </c>
      <c r="AH2217" s="85" t="s">
        <v>8602</v>
      </c>
      <c r="AI2217" s="85" t="s">
        <v>8602</v>
      </c>
      <c r="AJ2217" s="85" t="s">
        <v>8602</v>
      </c>
      <c r="AK2217" s="85" t="s">
        <v>8602</v>
      </c>
      <c r="AL2217" s="85" t="s">
        <v>8602</v>
      </c>
      <c r="AM2217" s="47">
        <v>1</v>
      </c>
      <c r="AN2217" s="47">
        <v>1</v>
      </c>
      <c r="AO2217" s="47">
        <v>6</v>
      </c>
      <c r="AP2217" s="47">
        <v>88</v>
      </c>
      <c r="AQ2217" s="47"/>
      <c r="AR2217" s="47"/>
      <c r="AS2217" s="118">
        <v>0</v>
      </c>
      <c r="AT2217" s="49">
        <v>1</v>
      </c>
      <c r="AU2217" s="49">
        <v>1</v>
      </c>
      <c r="AV2217" s="47"/>
      <c r="AW2217" s="49">
        <v>1</v>
      </c>
      <c r="AX2217" s="49"/>
      <c r="AY2217" s="44">
        <f t="shared" si="207"/>
        <v>53</v>
      </c>
      <c r="AZ2217" s="47"/>
      <c r="BA2217" s="47"/>
      <c r="BB2217" s="47"/>
      <c r="BC2217" s="48"/>
      <c r="BD2217" s="62"/>
      <c r="BE2217" s="62"/>
      <c r="BF2217" s="50"/>
      <c r="BG2217" s="51"/>
      <c r="BH2217" s="51">
        <f t="shared" si="209"/>
        <v>1</v>
      </c>
      <c r="BI2217" s="51">
        <v>1</v>
      </c>
      <c r="BJ2217" s="52"/>
      <c r="BK2217" s="52"/>
      <c r="BL2217" s="53"/>
      <c r="BM2217" s="47" t="e">
        <f>COUNTIFS(A$2:$AC2217,#REF!,M$2:$AL2217,M2217)</f>
        <v>#VALUE!</v>
      </c>
      <c r="BN2217" s="47">
        <v>1</v>
      </c>
      <c r="BO2217" s="54">
        <v>53</v>
      </c>
      <c r="BP2217" s="54">
        <v>0</v>
      </c>
      <c r="BQ2217" s="47">
        <v>53</v>
      </c>
      <c r="BR2217" s="49">
        <v>1</v>
      </c>
      <c r="BS2217" s="49">
        <v>1</v>
      </c>
      <c r="BT2217" s="44">
        <f t="shared" si="208"/>
        <v>126</v>
      </c>
      <c r="BW2217" s="40" t="s">
        <v>67</v>
      </c>
      <c r="BY2217" s="55"/>
      <c r="BZ2217" s="1" t="s">
        <v>22426</v>
      </c>
    </row>
    <row r="2218" spans="1:78" ht="15" customHeight="1">
      <c r="A2218" s="25" t="s">
        <v>8596</v>
      </c>
      <c r="B2218" s="298" t="s">
        <v>11434</v>
      </c>
      <c r="D2218" s="263">
        <v>0</v>
      </c>
      <c r="E2218" s="85" t="s">
        <v>76</v>
      </c>
      <c r="F2218" s="116" t="s">
        <v>1453</v>
      </c>
      <c r="G2218" s="266"/>
      <c r="H2218" s="266"/>
      <c r="I2218" s="92" t="s">
        <v>11430</v>
      </c>
      <c r="J2218" s="297" t="s">
        <v>22503</v>
      </c>
      <c r="M2218" s="44" t="s">
        <v>91</v>
      </c>
      <c r="N2218" s="45" t="s">
        <v>11431</v>
      </c>
      <c r="O2218" s="42" t="s">
        <v>81</v>
      </c>
      <c r="P2218" s="42" t="s">
        <v>82</v>
      </c>
      <c r="Q2218" s="85" t="s">
        <v>105</v>
      </c>
      <c r="R2218" s="85" t="s">
        <v>73</v>
      </c>
      <c r="S2218" s="42" t="s">
        <v>11435</v>
      </c>
      <c r="T2218" s="42" t="s">
        <v>8602</v>
      </c>
      <c r="U2218" s="117" t="s">
        <v>11436</v>
      </c>
      <c r="V2218" s="42" t="s">
        <v>73</v>
      </c>
      <c r="W2218" s="42" t="s">
        <v>73</v>
      </c>
      <c r="X2218" s="107">
        <v>40860</v>
      </c>
      <c r="Y2218" s="107">
        <v>40950</v>
      </c>
      <c r="Z2218" s="44">
        <f t="shared" si="210"/>
        <v>2011</v>
      </c>
      <c r="AA2218" s="44">
        <f t="shared" si="211"/>
        <v>11</v>
      </c>
      <c r="AB2218" s="44">
        <v>0</v>
      </c>
      <c r="AC2218" s="85" t="s">
        <v>8602</v>
      </c>
      <c r="AD2218" s="85" t="s">
        <v>8602</v>
      </c>
      <c r="AE2218" s="85" t="s">
        <v>8602</v>
      </c>
      <c r="AF2218" s="85" t="s">
        <v>8602</v>
      </c>
      <c r="AG2218" s="85" t="s">
        <v>8602</v>
      </c>
      <c r="AH2218" s="85" t="s">
        <v>8602</v>
      </c>
      <c r="AI2218" s="85" t="s">
        <v>11437</v>
      </c>
      <c r="AJ2218" s="85" t="s">
        <v>8602</v>
      </c>
      <c r="AK2218" s="85" t="s">
        <v>8602</v>
      </c>
      <c r="AL2218" s="85" t="s">
        <v>8602</v>
      </c>
      <c r="AM2218" s="47">
        <v>1</v>
      </c>
      <c r="AN2218" s="47">
        <v>1</v>
      </c>
      <c r="AO2218" s="47">
        <v>6</v>
      </c>
      <c r="AP2218" s="47">
        <v>88</v>
      </c>
      <c r="AQ2218" s="47"/>
      <c r="AR2218" s="47"/>
      <c r="AS2218" s="118">
        <v>0</v>
      </c>
      <c r="AT2218" s="49">
        <v>1</v>
      </c>
      <c r="AU2218" s="49">
        <v>1</v>
      </c>
      <c r="AV2218" s="47"/>
      <c r="AW2218" s="49">
        <v>1</v>
      </c>
      <c r="AX2218" s="49"/>
      <c r="AY2218" s="44">
        <f t="shared" si="207"/>
        <v>91</v>
      </c>
      <c r="AZ2218" s="47"/>
      <c r="BA2218" s="47"/>
      <c r="BB2218" s="47"/>
      <c r="BC2218" s="48"/>
      <c r="BD2218" s="62"/>
      <c r="BE2218" s="62"/>
      <c r="BF2218" s="50"/>
      <c r="BG2218" s="51"/>
      <c r="BH2218" s="51">
        <f t="shared" si="209"/>
        <v>1</v>
      </c>
      <c r="BI2218" s="51">
        <v>4</v>
      </c>
      <c r="BJ2218" s="52"/>
      <c r="BK2218" s="52"/>
      <c r="BL2218" s="53"/>
      <c r="BM2218" s="47" t="e">
        <f>COUNTIFS(A$2:$AC2218,#REF!,M$2:$AL2218,M2218)</f>
        <v>#VALUE!</v>
      </c>
      <c r="BN2218" s="47">
        <v>0</v>
      </c>
      <c r="BO2218" s="54">
        <v>91</v>
      </c>
      <c r="BP2218" s="54">
        <v>0</v>
      </c>
      <c r="BQ2218" s="47">
        <v>91</v>
      </c>
      <c r="BR2218" s="49">
        <v>1</v>
      </c>
      <c r="BS2218" s="49">
        <v>1</v>
      </c>
      <c r="BT2218" s="44">
        <f t="shared" si="208"/>
        <v>227</v>
      </c>
      <c r="BW2218" s="40" t="s">
        <v>67</v>
      </c>
      <c r="BY2218" s="55"/>
      <c r="BZ2218" s="1" t="s">
        <v>22426</v>
      </c>
    </row>
    <row r="2219" spans="1:78" ht="15" customHeight="1">
      <c r="A2219" s="25" t="s">
        <v>8596</v>
      </c>
      <c r="B2219" s="298" t="s">
        <v>11438</v>
      </c>
      <c r="D2219" s="263">
        <v>0</v>
      </c>
      <c r="E2219" s="85" t="s">
        <v>76</v>
      </c>
      <c r="F2219" s="116" t="s">
        <v>1453</v>
      </c>
      <c r="G2219" s="266"/>
      <c r="H2219" s="266"/>
      <c r="I2219" s="92" t="s">
        <v>7325</v>
      </c>
      <c r="J2219" s="297" t="s">
        <v>22502</v>
      </c>
      <c r="M2219" s="44" t="s">
        <v>91</v>
      </c>
      <c r="N2219" s="45" t="s">
        <v>2985</v>
      </c>
      <c r="O2219" s="42" t="s">
        <v>81</v>
      </c>
      <c r="P2219" s="42" t="s">
        <v>82</v>
      </c>
      <c r="Q2219" s="85" t="s">
        <v>949</v>
      </c>
      <c r="R2219" s="85" t="s">
        <v>73</v>
      </c>
      <c r="S2219" s="42" t="s">
        <v>11439</v>
      </c>
      <c r="T2219" s="42" t="s">
        <v>8602</v>
      </c>
      <c r="U2219" s="117" t="s">
        <v>11440</v>
      </c>
      <c r="V2219" s="42" t="s">
        <v>73</v>
      </c>
      <c r="W2219" s="42" t="s">
        <v>73</v>
      </c>
      <c r="X2219" s="107">
        <v>40860</v>
      </c>
      <c r="Y2219" s="107">
        <v>40999</v>
      </c>
      <c r="Z2219" s="44">
        <f t="shared" si="210"/>
        <v>2011</v>
      </c>
      <c r="AA2219" s="44">
        <f t="shared" si="211"/>
        <v>11</v>
      </c>
      <c r="AB2219" s="44">
        <v>0</v>
      </c>
      <c r="AC2219" s="85" t="s">
        <v>8602</v>
      </c>
      <c r="AD2219" s="85" t="s">
        <v>8602</v>
      </c>
      <c r="AE2219" s="85" t="s">
        <v>8602</v>
      </c>
      <c r="AF2219" s="85" t="s">
        <v>8602</v>
      </c>
      <c r="AG2219" s="85" t="s">
        <v>8602</v>
      </c>
      <c r="AH2219" s="85" t="s">
        <v>8602</v>
      </c>
      <c r="AI2219" s="85" t="s">
        <v>8602</v>
      </c>
      <c r="AJ2219" s="85" t="s">
        <v>8602</v>
      </c>
      <c r="AK2219" s="85" t="s">
        <v>8602</v>
      </c>
      <c r="AL2219" s="85" t="s">
        <v>8602</v>
      </c>
      <c r="AM2219" s="47">
        <v>1</v>
      </c>
      <c r="AN2219" s="47">
        <v>1</v>
      </c>
      <c r="AO2219" s="47">
        <v>6</v>
      </c>
      <c r="AP2219" s="47">
        <v>88</v>
      </c>
      <c r="AQ2219" s="47"/>
      <c r="AR2219" s="47"/>
      <c r="AS2219" s="118">
        <v>0</v>
      </c>
      <c r="AT2219" s="49">
        <v>1</v>
      </c>
      <c r="AU2219" s="49">
        <v>1</v>
      </c>
      <c r="AV2219" s="47"/>
      <c r="AW2219" s="49">
        <v>1</v>
      </c>
      <c r="AX2219" s="49"/>
      <c r="AY2219" s="44">
        <f t="shared" si="207"/>
        <v>140</v>
      </c>
      <c r="AZ2219" s="47"/>
      <c r="BA2219" s="47"/>
      <c r="BB2219" s="47"/>
      <c r="BC2219" s="48"/>
      <c r="BD2219" s="62"/>
      <c r="BE2219" s="62"/>
      <c r="BF2219" s="50"/>
      <c r="BG2219" s="51"/>
      <c r="BH2219" s="51">
        <f t="shared" si="209"/>
        <v>1</v>
      </c>
      <c r="BI2219" s="51">
        <v>5</v>
      </c>
      <c r="BJ2219" s="52"/>
      <c r="BK2219" s="52"/>
      <c r="BL2219" s="53"/>
      <c r="BM2219" s="47" t="e">
        <f>COUNTIFS(A$2:$AC2219,#REF!,M$2:$AL2219,M2219)</f>
        <v>#VALUE!</v>
      </c>
      <c r="BN2219" s="47">
        <v>0</v>
      </c>
      <c r="BO2219" s="54">
        <v>140</v>
      </c>
      <c r="BP2219" s="54">
        <v>0</v>
      </c>
      <c r="BQ2219" s="47">
        <v>140</v>
      </c>
      <c r="BR2219" s="49">
        <v>1</v>
      </c>
      <c r="BS2219" s="49">
        <v>1</v>
      </c>
      <c r="BT2219" s="44">
        <f t="shared" si="208"/>
        <v>227</v>
      </c>
      <c r="BW2219" s="40" t="s">
        <v>67</v>
      </c>
      <c r="BY2219" s="55"/>
      <c r="BZ2219" s="1" t="s">
        <v>22426</v>
      </c>
    </row>
    <row r="2220" spans="1:78" ht="15" customHeight="1">
      <c r="A2220" s="25" t="s">
        <v>8596</v>
      </c>
      <c r="B2220" s="42" t="s">
        <v>11441</v>
      </c>
      <c r="D2220" s="263">
        <v>0</v>
      </c>
      <c r="E2220" s="85" t="s">
        <v>76</v>
      </c>
      <c r="F2220" s="116" t="s">
        <v>1453</v>
      </c>
      <c r="G2220" s="266"/>
      <c r="H2220" s="266"/>
      <c r="I2220" s="92" t="s">
        <v>2588</v>
      </c>
      <c r="J2220" s="102" t="s">
        <v>2588</v>
      </c>
      <c r="M2220" s="44" t="s">
        <v>91</v>
      </c>
      <c r="N2220" s="45" t="s">
        <v>2588</v>
      </c>
      <c r="O2220" s="42" t="s">
        <v>86</v>
      </c>
      <c r="P2220" s="42" t="s">
        <v>87</v>
      </c>
      <c r="Q2220" s="85" t="s">
        <v>105</v>
      </c>
      <c r="R2220" s="85" t="s">
        <v>73</v>
      </c>
      <c r="S2220" s="42" t="s">
        <v>8098</v>
      </c>
      <c r="T2220" s="42" t="s">
        <v>11442</v>
      </c>
      <c r="U2220" s="117" t="s">
        <v>11442</v>
      </c>
      <c r="V2220" s="42" t="s">
        <v>73</v>
      </c>
      <c r="W2220" s="42" t="s">
        <v>73</v>
      </c>
      <c r="X2220" s="107">
        <v>40565</v>
      </c>
      <c r="Y2220" s="107">
        <v>40650</v>
      </c>
      <c r="Z2220" s="44">
        <f t="shared" si="210"/>
        <v>2011</v>
      </c>
      <c r="AA2220" s="44">
        <f t="shared" si="211"/>
        <v>1</v>
      </c>
      <c r="AB2220" s="44">
        <v>0</v>
      </c>
      <c r="AC2220" s="85" t="s">
        <v>8602</v>
      </c>
      <c r="AD2220" s="85" t="s">
        <v>8602</v>
      </c>
      <c r="AE2220" s="85" t="s">
        <v>8602</v>
      </c>
      <c r="AF2220" s="85" t="s">
        <v>8602</v>
      </c>
      <c r="AG2220" s="85" t="s">
        <v>8602</v>
      </c>
      <c r="AH2220" s="85" t="s">
        <v>8602</v>
      </c>
      <c r="AI2220" s="85" t="s">
        <v>658</v>
      </c>
      <c r="AJ2220" s="85" t="s">
        <v>659</v>
      </c>
      <c r="AK2220" s="85" t="s">
        <v>8602</v>
      </c>
      <c r="AL2220" s="85" t="s">
        <v>8602</v>
      </c>
      <c r="AM2220" s="47">
        <v>1</v>
      </c>
      <c r="AN2220" s="47">
        <v>1</v>
      </c>
      <c r="AO2220" s="47">
        <v>6</v>
      </c>
      <c r="AP2220" s="47">
        <v>88</v>
      </c>
      <c r="AQ2220" s="47"/>
      <c r="AR2220" s="47"/>
      <c r="AS2220" s="118">
        <v>0</v>
      </c>
      <c r="AT2220" s="49">
        <v>1</v>
      </c>
      <c r="AU2220" s="49">
        <v>1</v>
      </c>
      <c r="AV2220" s="47"/>
      <c r="AW2220" s="49">
        <v>1</v>
      </c>
      <c r="AX2220" s="49"/>
      <c r="AY2220" s="44">
        <f t="shared" si="207"/>
        <v>86</v>
      </c>
      <c r="AZ2220" s="47"/>
      <c r="BA2220" s="47"/>
      <c r="BB2220" s="47"/>
      <c r="BC2220" s="48"/>
      <c r="BD2220" s="62"/>
      <c r="BE2220" s="62"/>
      <c r="BF2220" s="50"/>
      <c r="BG2220" s="51"/>
      <c r="BH2220" s="51">
        <f t="shared" si="209"/>
        <v>1</v>
      </c>
      <c r="BI2220" s="51">
        <v>99</v>
      </c>
      <c r="BJ2220" s="52"/>
      <c r="BK2220" s="52"/>
      <c r="BL2220" s="53"/>
      <c r="BM2220" s="47" t="e">
        <f>COUNTIFS(A$2:$AC2220,#REF!,M$2:$AL2220,M2220)</f>
        <v>#VALUE!</v>
      </c>
      <c r="BN2220" s="47">
        <v>1</v>
      </c>
      <c r="BO2220" s="54">
        <v>86</v>
      </c>
      <c r="BP2220" s="54">
        <v>0</v>
      </c>
      <c r="BQ2220" s="47">
        <v>86</v>
      </c>
      <c r="BR2220" s="49">
        <v>1</v>
      </c>
      <c r="BS2220" s="49">
        <v>1</v>
      </c>
      <c r="BT2220" s="44">
        <f t="shared" si="208"/>
        <v>0</v>
      </c>
      <c r="BW2220" s="103" t="s">
        <v>11443</v>
      </c>
      <c r="BY2220" s="55"/>
      <c r="BZ2220" s="1" t="s">
        <v>22426</v>
      </c>
    </row>
    <row r="2221" spans="1:78" ht="15" customHeight="1">
      <c r="A2221" s="25" t="s">
        <v>8596</v>
      </c>
      <c r="B2221" s="42" t="s">
        <v>11444</v>
      </c>
      <c r="D2221" s="263">
        <v>0</v>
      </c>
      <c r="E2221" s="85" t="s">
        <v>76</v>
      </c>
      <c r="F2221" s="116" t="s">
        <v>1453</v>
      </c>
      <c r="G2221" s="266"/>
      <c r="H2221" s="266"/>
      <c r="I2221" s="92" t="s">
        <v>2588</v>
      </c>
      <c r="J2221" s="43" t="s">
        <v>8602</v>
      </c>
      <c r="M2221" s="44" t="s">
        <v>91</v>
      </c>
      <c r="N2221" s="45" t="s">
        <v>2588</v>
      </c>
      <c r="O2221" s="42" t="s">
        <v>86</v>
      </c>
      <c r="P2221" s="42" t="s">
        <v>87</v>
      </c>
      <c r="Q2221" s="85" t="s">
        <v>105</v>
      </c>
      <c r="R2221" s="85" t="s">
        <v>73</v>
      </c>
      <c r="S2221" s="42" t="s">
        <v>11445</v>
      </c>
      <c r="T2221" s="42" t="s">
        <v>11446</v>
      </c>
      <c r="U2221" s="117" t="s">
        <v>11446</v>
      </c>
      <c r="V2221" s="42" t="s">
        <v>73</v>
      </c>
      <c r="W2221" s="42" t="s">
        <v>73</v>
      </c>
      <c r="X2221" s="107">
        <v>40659</v>
      </c>
      <c r="Y2221" s="107">
        <v>40706</v>
      </c>
      <c r="Z2221" s="44">
        <f t="shared" si="210"/>
        <v>2011</v>
      </c>
      <c r="AA2221" s="44">
        <f t="shared" si="211"/>
        <v>4</v>
      </c>
      <c r="AB2221" s="44">
        <v>0</v>
      </c>
      <c r="AC2221" s="85" t="s">
        <v>8602</v>
      </c>
      <c r="AD2221" s="85" t="s">
        <v>8602</v>
      </c>
      <c r="AE2221" s="85" t="s">
        <v>8602</v>
      </c>
      <c r="AF2221" s="85" t="s">
        <v>8602</v>
      </c>
      <c r="AG2221" s="85" t="s">
        <v>8602</v>
      </c>
      <c r="AH2221" s="85" t="s">
        <v>8602</v>
      </c>
      <c r="AI2221" s="85" t="s">
        <v>11447</v>
      </c>
      <c r="AJ2221" s="85" t="s">
        <v>11448</v>
      </c>
      <c r="AK2221" s="85" t="s">
        <v>8602</v>
      </c>
      <c r="AL2221" s="85" t="s">
        <v>8602</v>
      </c>
      <c r="AM2221" s="47">
        <v>1</v>
      </c>
      <c r="AN2221" s="47">
        <v>1</v>
      </c>
      <c r="AO2221" s="47">
        <v>6</v>
      </c>
      <c r="AP2221" s="47">
        <v>88</v>
      </c>
      <c r="AQ2221" s="47"/>
      <c r="AR2221" s="47"/>
      <c r="AS2221" s="118">
        <v>0</v>
      </c>
      <c r="AT2221" s="49">
        <v>1</v>
      </c>
      <c r="AU2221" s="49">
        <v>1</v>
      </c>
      <c r="AV2221" s="47"/>
      <c r="AW2221" s="49">
        <v>1</v>
      </c>
      <c r="AX2221" s="49"/>
      <c r="AY2221" s="44">
        <f t="shared" si="207"/>
        <v>48</v>
      </c>
      <c r="AZ2221" s="47"/>
      <c r="BA2221" s="47"/>
      <c r="BB2221" s="47"/>
      <c r="BC2221" s="48"/>
      <c r="BD2221" s="62"/>
      <c r="BE2221" s="62"/>
      <c r="BF2221" s="50"/>
      <c r="BG2221" s="51"/>
      <c r="BH2221" s="51">
        <f t="shared" si="209"/>
        <v>1</v>
      </c>
      <c r="BI2221" s="51">
        <v>5</v>
      </c>
      <c r="BJ2221" s="52"/>
      <c r="BK2221" s="52"/>
      <c r="BL2221" s="53"/>
      <c r="BM2221" s="47" t="e">
        <f>COUNTIFS(A$2:$AC2221,#REF!,M$2:$AL2221,M2221)</f>
        <v>#VALUE!</v>
      </c>
      <c r="BN2221" s="47">
        <v>0</v>
      </c>
      <c r="BO2221" s="54">
        <v>48</v>
      </c>
      <c r="BP2221" s="54">
        <v>0</v>
      </c>
      <c r="BQ2221" s="47">
        <v>48</v>
      </c>
      <c r="BR2221" s="49">
        <v>1</v>
      </c>
      <c r="BS2221" s="49">
        <v>1</v>
      </c>
      <c r="BT2221" s="44">
        <f t="shared" si="208"/>
        <v>26</v>
      </c>
      <c r="BW2221" s="40" t="s">
        <v>67</v>
      </c>
      <c r="BY2221" s="55"/>
    </row>
    <row r="2222" spans="1:78" ht="15" customHeight="1">
      <c r="A2222" s="25" t="s">
        <v>8596</v>
      </c>
      <c r="B2222" s="42" t="s">
        <v>11449</v>
      </c>
      <c r="D2222" s="263">
        <v>0</v>
      </c>
      <c r="E2222" s="85" t="s">
        <v>76</v>
      </c>
      <c r="F2222" s="116" t="s">
        <v>1453</v>
      </c>
      <c r="G2222" s="266"/>
      <c r="H2222" s="266"/>
      <c r="I2222" s="92" t="s">
        <v>2588</v>
      </c>
      <c r="J2222" s="43" t="s">
        <v>8602</v>
      </c>
      <c r="M2222" s="44" t="s">
        <v>91</v>
      </c>
      <c r="N2222" s="45" t="s">
        <v>2588</v>
      </c>
      <c r="O2222" s="42" t="s">
        <v>86</v>
      </c>
      <c r="P2222" s="42" t="s">
        <v>87</v>
      </c>
      <c r="Q2222" s="85" t="s">
        <v>105</v>
      </c>
      <c r="R2222" s="85" t="s">
        <v>73</v>
      </c>
      <c r="S2222" s="42" t="s">
        <v>11450</v>
      </c>
      <c r="T2222" s="42" t="s">
        <v>11451</v>
      </c>
      <c r="U2222" s="117" t="s">
        <v>11451</v>
      </c>
      <c r="V2222" s="42" t="s">
        <v>73</v>
      </c>
      <c r="W2222" s="42" t="s">
        <v>73</v>
      </c>
      <c r="X2222" s="107">
        <v>40712</v>
      </c>
      <c r="Y2222" s="107">
        <v>40755</v>
      </c>
      <c r="Z2222" s="44">
        <f t="shared" si="210"/>
        <v>2011</v>
      </c>
      <c r="AA2222" s="44">
        <f t="shared" si="211"/>
        <v>6</v>
      </c>
      <c r="AB2222" s="44">
        <v>0</v>
      </c>
      <c r="AC2222" s="85" t="s">
        <v>8602</v>
      </c>
      <c r="AD2222" s="85" t="s">
        <v>8602</v>
      </c>
      <c r="AE2222" s="85" t="s">
        <v>8602</v>
      </c>
      <c r="AF2222" s="85" t="s">
        <v>8602</v>
      </c>
      <c r="AG2222" s="85" t="s">
        <v>8602</v>
      </c>
      <c r="AH2222" s="85" t="s">
        <v>8602</v>
      </c>
      <c r="AI2222" s="85" t="s">
        <v>11452</v>
      </c>
      <c r="AJ2222" s="85" t="s">
        <v>1375</v>
      </c>
      <c r="AK2222" s="85" t="s">
        <v>8602</v>
      </c>
      <c r="AL2222" s="85" t="s">
        <v>8602</v>
      </c>
      <c r="AM2222" s="47">
        <v>1</v>
      </c>
      <c r="AN2222" s="47">
        <v>1</v>
      </c>
      <c r="AO2222" s="47">
        <v>6</v>
      </c>
      <c r="AP2222" s="47">
        <v>88</v>
      </c>
      <c r="AQ2222" s="47"/>
      <c r="AR2222" s="47"/>
      <c r="AS2222" s="118">
        <v>0</v>
      </c>
      <c r="AT2222" s="49">
        <v>1</v>
      </c>
      <c r="AU2222" s="49">
        <v>1</v>
      </c>
      <c r="AV2222" s="47"/>
      <c r="AW2222" s="49">
        <v>1</v>
      </c>
      <c r="AX2222" s="49"/>
      <c r="AY2222" s="44">
        <f t="shared" si="207"/>
        <v>44</v>
      </c>
      <c r="AZ2222" s="47"/>
      <c r="BA2222" s="47"/>
      <c r="BB2222" s="47"/>
      <c r="BC2222" s="48"/>
      <c r="BD2222" s="62"/>
      <c r="BE2222" s="62"/>
      <c r="BF2222" s="50"/>
      <c r="BG2222" s="51"/>
      <c r="BH2222" s="51">
        <f t="shared" si="209"/>
        <v>1</v>
      </c>
      <c r="BI2222" s="51">
        <v>4</v>
      </c>
      <c r="BJ2222" s="52"/>
      <c r="BK2222" s="52"/>
      <c r="BL2222" s="53"/>
      <c r="BM2222" s="47" t="e">
        <f>COUNTIFS(A$2:$AC2222,#REF!,M$2:$AL2222,M2222)</f>
        <v>#VALUE!</v>
      </c>
      <c r="BN2222" s="47">
        <v>0</v>
      </c>
      <c r="BO2222" s="54">
        <v>44</v>
      </c>
      <c r="BP2222" s="54">
        <v>0</v>
      </c>
      <c r="BQ2222" s="47">
        <v>44</v>
      </c>
      <c r="BR2222" s="49">
        <v>1</v>
      </c>
      <c r="BS2222" s="49">
        <v>1</v>
      </c>
      <c r="BT2222" s="44">
        <f t="shared" si="208"/>
        <v>79</v>
      </c>
      <c r="BW2222" s="40" t="s">
        <v>67</v>
      </c>
      <c r="BY2222" s="55"/>
    </row>
    <row r="2223" spans="1:78" ht="15" customHeight="1">
      <c r="A2223" s="25" t="s">
        <v>8596</v>
      </c>
      <c r="B2223" s="42" t="s">
        <v>11453</v>
      </c>
      <c r="D2223" s="263">
        <v>0</v>
      </c>
      <c r="E2223" s="85" t="s">
        <v>76</v>
      </c>
      <c r="F2223" s="116" t="s">
        <v>1453</v>
      </c>
      <c r="G2223" s="266"/>
      <c r="H2223" s="266"/>
      <c r="I2223" s="92" t="s">
        <v>2588</v>
      </c>
      <c r="J2223" s="43" t="s">
        <v>8602</v>
      </c>
      <c r="M2223" s="44" t="s">
        <v>91</v>
      </c>
      <c r="N2223" s="45" t="s">
        <v>2588</v>
      </c>
      <c r="O2223" s="42" t="s">
        <v>86</v>
      </c>
      <c r="P2223" s="42" t="s">
        <v>87</v>
      </c>
      <c r="Q2223" s="85" t="s">
        <v>105</v>
      </c>
      <c r="R2223" s="85" t="s">
        <v>73</v>
      </c>
      <c r="S2223" s="42" t="s">
        <v>11454</v>
      </c>
      <c r="T2223" s="42" t="s">
        <v>8602</v>
      </c>
      <c r="U2223" s="117" t="s">
        <v>11455</v>
      </c>
      <c r="V2223" s="42" t="s">
        <v>73</v>
      </c>
      <c r="W2223" s="42" t="s">
        <v>73</v>
      </c>
      <c r="X2223" s="107">
        <v>40759</v>
      </c>
      <c r="Y2223" s="261" t="s">
        <v>22184</v>
      </c>
      <c r="Z2223" s="44">
        <f t="shared" si="210"/>
        <v>2011</v>
      </c>
      <c r="AA2223" s="44">
        <f t="shared" si="211"/>
        <v>8</v>
      </c>
      <c r="AB2223" s="44">
        <v>99</v>
      </c>
      <c r="AC2223" s="85" t="s">
        <v>8602</v>
      </c>
      <c r="AD2223" s="85" t="s">
        <v>8602</v>
      </c>
      <c r="AE2223" s="85" t="s">
        <v>8602</v>
      </c>
      <c r="AF2223" s="85" t="s">
        <v>8602</v>
      </c>
      <c r="AG2223" s="85" t="s">
        <v>8602</v>
      </c>
      <c r="AH2223" s="85" t="s">
        <v>8602</v>
      </c>
      <c r="AI2223" s="85" t="s">
        <v>11456</v>
      </c>
      <c r="AJ2223" s="85" t="s">
        <v>8602</v>
      </c>
      <c r="AK2223" s="85" t="s">
        <v>8602</v>
      </c>
      <c r="AL2223" s="85" t="s">
        <v>8602</v>
      </c>
      <c r="AM2223" s="47">
        <v>1</v>
      </c>
      <c r="AN2223" s="47">
        <v>1</v>
      </c>
      <c r="AO2223" s="47">
        <v>6</v>
      </c>
      <c r="AP2223" s="47">
        <v>88</v>
      </c>
      <c r="AQ2223" s="47"/>
      <c r="AR2223" s="47"/>
      <c r="AS2223" s="118">
        <v>0</v>
      </c>
      <c r="AT2223" s="49">
        <v>1</v>
      </c>
      <c r="AU2223" s="49">
        <v>1</v>
      </c>
      <c r="AV2223" s="47"/>
      <c r="AW2223" s="49">
        <v>1</v>
      </c>
      <c r="AX2223" s="49"/>
      <c r="AY2223" s="44">
        <f t="shared" si="207"/>
        <v>-30759</v>
      </c>
      <c r="AZ2223" s="47"/>
      <c r="BA2223" s="47"/>
      <c r="BB2223" s="47"/>
      <c r="BC2223" s="48"/>
      <c r="BD2223" s="62"/>
      <c r="BE2223" s="62"/>
      <c r="BF2223" s="50"/>
      <c r="BG2223" s="51"/>
      <c r="BH2223" s="51">
        <f t="shared" si="209"/>
        <v>1</v>
      </c>
      <c r="BI2223" s="51">
        <v>1</v>
      </c>
      <c r="BJ2223" s="52"/>
      <c r="BK2223" s="52"/>
      <c r="BL2223" s="53"/>
      <c r="BM2223" s="47" t="e">
        <f>COUNTIFS(A$2:$AC2223,#REF!,M$2:$AL2223,M2223)</f>
        <v>#VALUE!</v>
      </c>
      <c r="BN2223" s="47">
        <v>0</v>
      </c>
      <c r="BO2223" s="54" t="e">
        <v>#VALUE!</v>
      </c>
      <c r="BP2223" s="54">
        <v>99</v>
      </c>
      <c r="BQ2223" s="47">
        <v>9999</v>
      </c>
      <c r="BR2223" s="49">
        <v>1</v>
      </c>
      <c r="BS2223" s="49">
        <v>1</v>
      </c>
      <c r="BT2223" s="44">
        <f t="shared" si="208"/>
        <v>126</v>
      </c>
      <c r="BW2223" s="40" t="s">
        <v>67</v>
      </c>
      <c r="BY2223" s="55"/>
    </row>
    <row r="2224" spans="1:78" ht="15" customHeight="1">
      <c r="A2224" s="25" t="s">
        <v>8596</v>
      </c>
      <c r="B2224" s="42" t="s">
        <v>11457</v>
      </c>
      <c r="D2224" s="263">
        <v>0</v>
      </c>
      <c r="E2224" s="85" t="s">
        <v>76</v>
      </c>
      <c r="F2224" s="116" t="s">
        <v>1453</v>
      </c>
      <c r="G2224" s="266"/>
      <c r="H2224" s="266"/>
      <c r="I2224" s="92" t="s">
        <v>2588</v>
      </c>
      <c r="J2224" s="43" t="s">
        <v>8602</v>
      </c>
      <c r="M2224" s="44" t="s">
        <v>91</v>
      </c>
      <c r="N2224" s="45" t="s">
        <v>2588</v>
      </c>
      <c r="O2224" s="42" t="s">
        <v>86</v>
      </c>
      <c r="P2224" s="42" t="s">
        <v>87</v>
      </c>
      <c r="Q2224" s="85" t="s">
        <v>949</v>
      </c>
      <c r="R2224" s="85" t="s">
        <v>73</v>
      </c>
      <c r="S2224" s="42" t="s">
        <v>11458</v>
      </c>
      <c r="T2224" s="42" t="s">
        <v>11459</v>
      </c>
      <c r="U2224" s="117" t="s">
        <v>11459</v>
      </c>
      <c r="V2224" s="42" t="s">
        <v>73</v>
      </c>
      <c r="W2224" s="42" t="s">
        <v>73</v>
      </c>
      <c r="X2224" s="107">
        <v>40851</v>
      </c>
      <c r="Y2224" s="107">
        <v>40892</v>
      </c>
      <c r="Z2224" s="44">
        <f t="shared" si="210"/>
        <v>2011</v>
      </c>
      <c r="AA2224" s="44">
        <f t="shared" si="211"/>
        <v>11</v>
      </c>
      <c r="AB2224" s="44">
        <v>0</v>
      </c>
      <c r="AC2224" s="85" t="s">
        <v>8602</v>
      </c>
      <c r="AD2224" s="85" t="s">
        <v>8602</v>
      </c>
      <c r="AE2224" s="85" t="s">
        <v>8602</v>
      </c>
      <c r="AF2224" s="85" t="s">
        <v>8602</v>
      </c>
      <c r="AG2224" s="85" t="s">
        <v>8602</v>
      </c>
      <c r="AH2224" s="85" t="s">
        <v>8602</v>
      </c>
      <c r="AI2224" s="85" t="s">
        <v>11460</v>
      </c>
      <c r="AJ2224" s="85" t="s">
        <v>11461</v>
      </c>
      <c r="AK2224" s="85" t="s">
        <v>8602</v>
      </c>
      <c r="AL2224" s="85" t="s">
        <v>8602</v>
      </c>
      <c r="AM2224" s="47">
        <v>1</v>
      </c>
      <c r="AN2224" s="47">
        <v>1</v>
      </c>
      <c r="AO2224" s="47">
        <v>6</v>
      </c>
      <c r="AP2224" s="47">
        <v>88</v>
      </c>
      <c r="AQ2224" s="47"/>
      <c r="AR2224" s="47"/>
      <c r="AS2224" s="118">
        <v>0</v>
      </c>
      <c r="AT2224" s="49">
        <v>1</v>
      </c>
      <c r="AU2224" s="49">
        <v>1</v>
      </c>
      <c r="AV2224" s="47"/>
      <c r="AW2224" s="49">
        <v>1</v>
      </c>
      <c r="AX2224" s="49"/>
      <c r="AY2224" s="44">
        <f t="shared" si="207"/>
        <v>42</v>
      </c>
      <c r="AZ2224" s="47"/>
      <c r="BA2224" s="47"/>
      <c r="BB2224" s="47"/>
      <c r="BC2224" s="48"/>
      <c r="BD2224" s="62"/>
      <c r="BE2224" s="62"/>
      <c r="BF2224" s="50"/>
      <c r="BG2224" s="51"/>
      <c r="BH2224" s="51">
        <f t="shared" si="209"/>
        <v>1</v>
      </c>
      <c r="BI2224" s="51">
        <v>4</v>
      </c>
      <c r="BJ2224" s="52"/>
      <c r="BK2224" s="52"/>
      <c r="BL2224" s="53"/>
      <c r="BM2224" s="47" t="e">
        <f>COUNTIFS(A$2:$AC2224,#REF!,M$2:$AL2224,M2224)</f>
        <v>#VALUE!</v>
      </c>
      <c r="BN2224" s="47">
        <v>0</v>
      </c>
      <c r="BO2224" s="54">
        <v>42</v>
      </c>
      <c r="BP2224" s="54">
        <v>0</v>
      </c>
      <c r="BQ2224" s="47">
        <v>42</v>
      </c>
      <c r="BR2224" s="49">
        <v>1</v>
      </c>
      <c r="BS2224" s="49">
        <v>1</v>
      </c>
      <c r="BT2224" s="44">
        <f t="shared" si="208"/>
        <v>218</v>
      </c>
      <c r="BW2224" s="40" t="s">
        <v>67</v>
      </c>
      <c r="BY2224" s="55"/>
    </row>
    <row r="2225" spans="1:78" ht="15" customHeight="1">
      <c r="A2225" s="25" t="s">
        <v>8596</v>
      </c>
      <c r="B2225" s="42" t="s">
        <v>11462</v>
      </c>
      <c r="D2225" s="263">
        <v>0</v>
      </c>
      <c r="E2225" s="85" t="s">
        <v>76</v>
      </c>
      <c r="F2225" s="116" t="s">
        <v>1453</v>
      </c>
      <c r="G2225" s="266"/>
      <c r="H2225" s="266"/>
      <c r="I2225" s="92" t="s">
        <v>2588</v>
      </c>
      <c r="J2225" s="43" t="s">
        <v>8602</v>
      </c>
      <c r="M2225" s="44" t="s">
        <v>91</v>
      </c>
      <c r="N2225" s="45" t="s">
        <v>2588</v>
      </c>
      <c r="O2225" s="42" t="s">
        <v>86</v>
      </c>
      <c r="P2225" s="42" t="s">
        <v>87</v>
      </c>
      <c r="Q2225" s="85" t="s">
        <v>949</v>
      </c>
      <c r="R2225" s="85" t="s">
        <v>73</v>
      </c>
      <c r="S2225" s="42" t="s">
        <v>11463</v>
      </c>
      <c r="T2225" s="42" t="s">
        <v>11464</v>
      </c>
      <c r="U2225" s="117" t="s">
        <v>11464</v>
      </c>
      <c r="V2225" s="42" t="s">
        <v>73</v>
      </c>
      <c r="W2225" s="42" t="s">
        <v>73</v>
      </c>
      <c r="X2225" s="107">
        <v>40901</v>
      </c>
      <c r="Y2225" s="107">
        <v>40939</v>
      </c>
      <c r="Z2225" s="44">
        <f t="shared" si="210"/>
        <v>2011</v>
      </c>
      <c r="AA2225" s="44">
        <f t="shared" si="211"/>
        <v>12</v>
      </c>
      <c r="AB2225" s="44">
        <v>0</v>
      </c>
      <c r="AC2225" s="85" t="s">
        <v>8602</v>
      </c>
      <c r="AD2225" s="85" t="s">
        <v>8602</v>
      </c>
      <c r="AE2225" s="85" t="s">
        <v>8602</v>
      </c>
      <c r="AF2225" s="85" t="s">
        <v>8602</v>
      </c>
      <c r="AG2225" s="85" t="s">
        <v>8602</v>
      </c>
      <c r="AH2225" s="85" t="s">
        <v>8602</v>
      </c>
      <c r="AI2225" s="85" t="s">
        <v>11465</v>
      </c>
      <c r="AJ2225" s="85" t="s">
        <v>8602</v>
      </c>
      <c r="AK2225" s="85" t="s">
        <v>8602</v>
      </c>
      <c r="AL2225" s="85" t="s">
        <v>8602</v>
      </c>
      <c r="AM2225" s="47">
        <v>1</v>
      </c>
      <c r="AN2225" s="47">
        <v>1</v>
      </c>
      <c r="AO2225" s="47">
        <v>6</v>
      </c>
      <c r="AP2225" s="47">
        <v>88</v>
      </c>
      <c r="AQ2225" s="47"/>
      <c r="AR2225" s="47"/>
      <c r="AS2225" s="118">
        <v>0</v>
      </c>
      <c r="AT2225" s="49">
        <v>1</v>
      </c>
      <c r="AU2225" s="49">
        <v>1</v>
      </c>
      <c r="AV2225" s="47"/>
      <c r="AW2225" s="49">
        <v>1</v>
      </c>
      <c r="AX2225" s="49"/>
      <c r="AY2225" s="44">
        <f t="shared" si="207"/>
        <v>39</v>
      </c>
      <c r="AZ2225" s="47"/>
      <c r="BA2225" s="47"/>
      <c r="BB2225" s="47"/>
      <c r="BC2225" s="48"/>
      <c r="BD2225" s="62"/>
      <c r="BE2225" s="62"/>
      <c r="BF2225" s="50"/>
      <c r="BG2225" s="51"/>
      <c r="BH2225" s="51">
        <f t="shared" si="209"/>
        <v>1</v>
      </c>
      <c r="BI2225" s="51">
        <v>8</v>
      </c>
      <c r="BJ2225" s="52"/>
      <c r="BK2225" s="52"/>
      <c r="BL2225" s="53"/>
      <c r="BM2225" s="47" t="e">
        <f>COUNTIFS(A$2:$AC2225,#REF!,M$2:$AL2225,M2225)</f>
        <v>#VALUE!</v>
      </c>
      <c r="BN2225" s="47">
        <v>0</v>
      </c>
      <c r="BO2225" s="54">
        <v>39</v>
      </c>
      <c r="BP2225" s="54">
        <v>0</v>
      </c>
      <c r="BQ2225" s="47">
        <v>39</v>
      </c>
      <c r="BR2225" s="49">
        <v>1</v>
      </c>
      <c r="BS2225" s="49">
        <v>1</v>
      </c>
      <c r="BT2225" s="44">
        <f t="shared" si="208"/>
        <v>268</v>
      </c>
      <c r="BW2225" s="40" t="s">
        <v>67</v>
      </c>
      <c r="BY2225" s="55"/>
    </row>
    <row r="2226" spans="1:78" ht="15" customHeight="1">
      <c r="A2226" s="25" t="s">
        <v>8596</v>
      </c>
      <c r="B2226" s="42" t="s">
        <v>11466</v>
      </c>
      <c r="D2226" s="263">
        <v>0</v>
      </c>
      <c r="E2226" s="85" t="s">
        <v>76</v>
      </c>
      <c r="F2226" s="116" t="s">
        <v>1453</v>
      </c>
      <c r="G2226" s="266"/>
      <c r="H2226" s="266"/>
      <c r="I2226" s="92" t="s">
        <v>2210</v>
      </c>
      <c r="J2226" s="43" t="s">
        <v>1572</v>
      </c>
      <c r="M2226" s="44" t="s">
        <v>150</v>
      </c>
      <c r="N2226" s="45" t="s">
        <v>151</v>
      </c>
      <c r="O2226" s="42" t="s">
        <v>71</v>
      </c>
      <c r="P2226" s="42" t="s">
        <v>122</v>
      </c>
      <c r="Q2226" s="85" t="s">
        <v>949</v>
      </c>
      <c r="R2226" s="85" t="s">
        <v>73</v>
      </c>
      <c r="S2226" s="42" t="s">
        <v>11467</v>
      </c>
      <c r="T2226" s="42" t="s">
        <v>11468</v>
      </c>
      <c r="U2226" s="117" t="s">
        <v>11468</v>
      </c>
      <c r="V2226" s="42" t="s">
        <v>73</v>
      </c>
      <c r="W2226" s="42" t="s">
        <v>73</v>
      </c>
      <c r="X2226" s="107">
        <v>40776</v>
      </c>
      <c r="Y2226" s="107">
        <v>40797</v>
      </c>
      <c r="Z2226" s="44">
        <f t="shared" si="210"/>
        <v>2011</v>
      </c>
      <c r="AA2226" s="44">
        <f t="shared" si="211"/>
        <v>8</v>
      </c>
      <c r="AB2226" s="44">
        <v>0</v>
      </c>
      <c r="AC2226" s="85" t="s">
        <v>8602</v>
      </c>
      <c r="AD2226" s="85" t="s">
        <v>8602</v>
      </c>
      <c r="AE2226" s="85" t="s">
        <v>8602</v>
      </c>
      <c r="AF2226" s="85" t="s">
        <v>8602</v>
      </c>
      <c r="AG2226" s="85" t="s">
        <v>11469</v>
      </c>
      <c r="AH2226" s="85" t="s">
        <v>1410</v>
      </c>
      <c r="AI2226" s="85" t="s">
        <v>11470</v>
      </c>
      <c r="AJ2226" s="85" t="s">
        <v>11471</v>
      </c>
      <c r="AK2226" s="85" t="s">
        <v>8602</v>
      </c>
      <c r="AL2226" s="85" t="s">
        <v>8602</v>
      </c>
      <c r="AM2226" s="47">
        <v>1</v>
      </c>
      <c r="AN2226" s="47">
        <v>1</v>
      </c>
      <c r="AO2226" s="47">
        <v>5</v>
      </c>
      <c r="AP2226" s="47">
        <v>6</v>
      </c>
      <c r="AQ2226" s="47"/>
      <c r="AR2226" s="47"/>
      <c r="AS2226" s="47">
        <v>1</v>
      </c>
      <c r="AT2226" s="49">
        <v>1</v>
      </c>
      <c r="AU2226" s="49">
        <v>1</v>
      </c>
      <c r="AV2226" s="47"/>
      <c r="AW2226" s="49">
        <v>1</v>
      </c>
      <c r="AX2226" s="49"/>
      <c r="AY2226" s="44">
        <f t="shared" si="207"/>
        <v>22</v>
      </c>
      <c r="AZ2226" s="47"/>
      <c r="BA2226" s="47"/>
      <c r="BB2226" s="47"/>
      <c r="BC2226" s="48"/>
      <c r="BD2226" s="62"/>
      <c r="BE2226" s="62"/>
      <c r="BF2226" s="50"/>
      <c r="BG2226" s="51"/>
      <c r="BH2226" s="51">
        <f t="shared" si="209"/>
        <v>1</v>
      </c>
      <c r="BI2226" s="51">
        <v>4</v>
      </c>
      <c r="BJ2226" s="52"/>
      <c r="BK2226" s="52"/>
      <c r="BL2226" s="53"/>
      <c r="BM2226" s="47" t="e">
        <f>COUNTIFS(A$2:$AC2226,#REF!,M$2:$AL2226,M2226)</f>
        <v>#VALUE!</v>
      </c>
      <c r="BN2226" s="47">
        <v>1</v>
      </c>
      <c r="BO2226" s="54">
        <v>22</v>
      </c>
      <c r="BP2226" s="54">
        <v>0</v>
      </c>
      <c r="BQ2226" s="47">
        <v>22</v>
      </c>
      <c r="BR2226" s="49">
        <v>1</v>
      </c>
      <c r="BS2226" s="49">
        <v>1</v>
      </c>
      <c r="BT2226" s="44">
        <f t="shared" si="208"/>
        <v>143</v>
      </c>
      <c r="BW2226" s="40" t="s">
        <v>67</v>
      </c>
      <c r="BY2226" s="55"/>
      <c r="BZ2226" s="1" t="s">
        <v>22426</v>
      </c>
    </row>
    <row r="2227" spans="1:78" ht="15" customHeight="1">
      <c r="A2227" s="25" t="s">
        <v>8596</v>
      </c>
      <c r="B2227" s="42" t="s">
        <v>11472</v>
      </c>
      <c r="D2227" s="263">
        <v>0</v>
      </c>
      <c r="E2227" s="85" t="s">
        <v>76</v>
      </c>
      <c r="F2227" s="116" t="s">
        <v>1453</v>
      </c>
      <c r="G2227" s="266"/>
      <c r="H2227" s="266"/>
      <c r="I2227" s="116" t="s">
        <v>11473</v>
      </c>
      <c r="J2227" s="43" t="s">
        <v>574</v>
      </c>
      <c r="M2227" s="44" t="s">
        <v>91</v>
      </c>
      <c r="N2227" s="45" t="s">
        <v>573</v>
      </c>
      <c r="O2227" s="42" t="s">
        <v>81</v>
      </c>
      <c r="P2227" s="42" t="s">
        <v>82</v>
      </c>
      <c r="Q2227" s="85" t="s">
        <v>949</v>
      </c>
      <c r="R2227" s="85" t="s">
        <v>73</v>
      </c>
      <c r="S2227" s="42" t="s">
        <v>11474</v>
      </c>
      <c r="T2227" s="42" t="s">
        <v>11475</v>
      </c>
      <c r="U2227" s="117" t="s">
        <v>11475</v>
      </c>
      <c r="V2227" s="42" t="s">
        <v>73</v>
      </c>
      <c r="W2227" s="42" t="s">
        <v>73</v>
      </c>
      <c r="X2227" s="107">
        <v>40640</v>
      </c>
      <c r="Y2227" s="107">
        <v>40657</v>
      </c>
      <c r="Z2227" s="44">
        <f t="shared" si="210"/>
        <v>2011</v>
      </c>
      <c r="AA2227" s="44">
        <f t="shared" si="211"/>
        <v>4</v>
      </c>
      <c r="AB2227" s="44">
        <v>0</v>
      </c>
      <c r="AC2227" s="85" t="s">
        <v>8602</v>
      </c>
      <c r="AD2227" s="85" t="s">
        <v>8602</v>
      </c>
      <c r="AE2227" s="85" t="s">
        <v>8602</v>
      </c>
      <c r="AF2227" s="85" t="s">
        <v>8602</v>
      </c>
      <c r="AG2227" s="85" t="s">
        <v>8602</v>
      </c>
      <c r="AH2227" s="85" t="s">
        <v>8602</v>
      </c>
      <c r="AI2227" s="85" t="s">
        <v>11476</v>
      </c>
      <c r="AJ2227" s="85" t="s">
        <v>11477</v>
      </c>
      <c r="AK2227" s="85" t="s">
        <v>8602</v>
      </c>
      <c r="AL2227" s="85" t="s">
        <v>8602</v>
      </c>
      <c r="AM2227" s="47">
        <v>1</v>
      </c>
      <c r="AN2227" s="47">
        <v>1</v>
      </c>
      <c r="AO2227" s="47">
        <v>6</v>
      </c>
      <c r="AP2227" s="47">
        <v>88</v>
      </c>
      <c r="AQ2227" s="47"/>
      <c r="AR2227" s="47"/>
      <c r="AS2227" s="118">
        <v>0</v>
      </c>
      <c r="AT2227" s="49">
        <v>1</v>
      </c>
      <c r="AU2227" s="49">
        <v>1</v>
      </c>
      <c r="AV2227" s="47"/>
      <c r="AW2227" s="49">
        <v>1</v>
      </c>
      <c r="AX2227" s="49"/>
      <c r="AY2227" s="44">
        <f t="shared" si="207"/>
        <v>18</v>
      </c>
      <c r="AZ2227" s="47"/>
      <c r="BA2227" s="47"/>
      <c r="BB2227" s="47"/>
      <c r="BC2227" s="48"/>
      <c r="BD2227" s="62"/>
      <c r="BE2227" s="62"/>
      <c r="BF2227" s="57"/>
      <c r="BG2227" s="51"/>
      <c r="BH2227" s="51">
        <f t="shared" si="209"/>
        <v>1</v>
      </c>
      <c r="BI2227" s="51">
        <v>1</v>
      </c>
      <c r="BJ2227" s="52"/>
      <c r="BK2227" s="52"/>
      <c r="BL2227" s="53"/>
      <c r="BM2227" s="47" t="e">
        <f>COUNTIFS(A$2:$AC2227,#REF!,M$2:$AL2227,M2227)</f>
        <v>#VALUE!</v>
      </c>
      <c r="BN2227" s="47">
        <v>1</v>
      </c>
      <c r="BO2227" s="54">
        <v>18</v>
      </c>
      <c r="BP2227" s="54">
        <v>0</v>
      </c>
      <c r="BQ2227" s="47">
        <v>18</v>
      </c>
      <c r="BR2227" s="49">
        <v>1</v>
      </c>
      <c r="BS2227" s="49">
        <v>1</v>
      </c>
      <c r="BT2227" s="44">
        <f t="shared" si="208"/>
        <v>7</v>
      </c>
      <c r="BW2227" s="40" t="s">
        <v>67</v>
      </c>
      <c r="BY2227" s="55"/>
      <c r="BZ2227" s="1" t="s">
        <v>22426</v>
      </c>
    </row>
    <row r="2228" spans="1:78" ht="15" customHeight="1">
      <c r="A2228" s="25" t="s">
        <v>8596</v>
      </c>
      <c r="B2228" s="42" t="s">
        <v>11478</v>
      </c>
      <c r="D2228" s="263">
        <v>0</v>
      </c>
      <c r="E2228" s="85" t="s">
        <v>76</v>
      </c>
      <c r="F2228" s="116" t="s">
        <v>1453</v>
      </c>
      <c r="G2228" s="266"/>
      <c r="H2228" s="266"/>
      <c r="I2228" s="116" t="s">
        <v>573</v>
      </c>
      <c r="J2228" s="43" t="s">
        <v>574</v>
      </c>
      <c r="M2228" s="44" t="s">
        <v>91</v>
      </c>
      <c r="N2228" s="45" t="s">
        <v>573</v>
      </c>
      <c r="O2228" s="42" t="s">
        <v>81</v>
      </c>
      <c r="P2228" s="42" t="s">
        <v>82</v>
      </c>
      <c r="Q2228" s="85" t="s">
        <v>105</v>
      </c>
      <c r="R2228" s="85" t="s">
        <v>73</v>
      </c>
      <c r="S2228" s="42" t="s">
        <v>11479</v>
      </c>
      <c r="T2228" s="42" t="s">
        <v>8602</v>
      </c>
      <c r="U2228" s="117" t="s">
        <v>11480</v>
      </c>
      <c r="V2228" s="42" t="s">
        <v>73</v>
      </c>
      <c r="W2228" s="42" t="s">
        <v>73</v>
      </c>
      <c r="X2228" s="107">
        <v>40689</v>
      </c>
      <c r="Y2228" s="107">
        <v>40706</v>
      </c>
      <c r="Z2228" s="44">
        <f t="shared" si="210"/>
        <v>2011</v>
      </c>
      <c r="AA2228" s="44">
        <f t="shared" si="211"/>
        <v>5</v>
      </c>
      <c r="AB2228" s="44">
        <v>0</v>
      </c>
      <c r="AC2228" s="85" t="s">
        <v>8602</v>
      </c>
      <c r="AD2228" s="85" t="s">
        <v>8602</v>
      </c>
      <c r="AE2228" s="85" t="s">
        <v>8602</v>
      </c>
      <c r="AF2228" s="85" t="s">
        <v>8602</v>
      </c>
      <c r="AG2228" s="85" t="s">
        <v>8602</v>
      </c>
      <c r="AH2228" s="85" t="s">
        <v>8602</v>
      </c>
      <c r="AI2228" s="85" t="s">
        <v>11481</v>
      </c>
      <c r="AJ2228" s="85" t="s">
        <v>11482</v>
      </c>
      <c r="AK2228" s="85" t="s">
        <v>8602</v>
      </c>
      <c r="AL2228" s="85" t="s">
        <v>8602</v>
      </c>
      <c r="AM2228" s="47">
        <v>1</v>
      </c>
      <c r="AN2228" s="47">
        <v>1</v>
      </c>
      <c r="AO2228" s="47">
        <v>6</v>
      </c>
      <c r="AP2228" s="47">
        <v>88</v>
      </c>
      <c r="AQ2228" s="47"/>
      <c r="AR2228" s="47"/>
      <c r="AS2228" s="118">
        <v>0</v>
      </c>
      <c r="AT2228" s="49">
        <v>1</v>
      </c>
      <c r="AU2228" s="49">
        <v>1</v>
      </c>
      <c r="AV2228" s="47"/>
      <c r="AW2228" s="49">
        <v>1</v>
      </c>
      <c r="AX2228" s="49"/>
      <c r="AY2228" s="44">
        <f t="shared" si="207"/>
        <v>18</v>
      </c>
      <c r="AZ2228" s="47"/>
      <c r="BA2228" s="47"/>
      <c r="BB2228" s="47"/>
      <c r="BC2228" s="48"/>
      <c r="BD2228" s="62"/>
      <c r="BE2228" s="62"/>
      <c r="BF2228" s="57"/>
      <c r="BG2228" s="51"/>
      <c r="BH2228" s="51">
        <f t="shared" si="209"/>
        <v>1</v>
      </c>
      <c r="BI2228" s="51">
        <v>8</v>
      </c>
      <c r="BJ2228" s="52"/>
      <c r="BK2228" s="52"/>
      <c r="BL2228" s="53"/>
      <c r="BM2228" s="47" t="e">
        <f>COUNTIFS(A$2:$AC2228,#REF!,M$2:$AL2228,M2228)</f>
        <v>#VALUE!</v>
      </c>
      <c r="BN2228" s="47">
        <v>0</v>
      </c>
      <c r="BO2228" s="54">
        <v>18</v>
      </c>
      <c r="BP2228" s="54">
        <v>0</v>
      </c>
      <c r="BQ2228" s="47">
        <v>18</v>
      </c>
      <c r="BR2228" s="49">
        <v>1</v>
      </c>
      <c r="BS2228" s="49">
        <v>1</v>
      </c>
      <c r="BT2228" s="44">
        <f t="shared" si="208"/>
        <v>56</v>
      </c>
      <c r="BW2228" s="40" t="s">
        <v>67</v>
      </c>
      <c r="BY2228" s="55"/>
      <c r="BZ2228" s="1" t="s">
        <v>22426</v>
      </c>
    </row>
    <row r="2229" spans="1:78" ht="15" customHeight="1">
      <c r="A2229" s="25" t="s">
        <v>8596</v>
      </c>
      <c r="B2229" s="42" t="s">
        <v>11483</v>
      </c>
      <c r="D2229" s="263">
        <v>0</v>
      </c>
      <c r="E2229" s="85" t="s">
        <v>76</v>
      </c>
      <c r="F2229" s="116" t="s">
        <v>1453</v>
      </c>
      <c r="G2229" s="266"/>
      <c r="H2229" s="266"/>
      <c r="I2229" s="116" t="s">
        <v>573</v>
      </c>
      <c r="J2229" s="43" t="s">
        <v>574</v>
      </c>
      <c r="M2229" s="44" t="s">
        <v>91</v>
      </c>
      <c r="N2229" s="45" t="s">
        <v>573</v>
      </c>
      <c r="O2229" s="42" t="s">
        <v>153</v>
      </c>
      <c r="P2229" s="42" t="s">
        <v>154</v>
      </c>
      <c r="Q2229" s="85" t="s">
        <v>105</v>
      </c>
      <c r="R2229" s="85" t="s">
        <v>73</v>
      </c>
      <c r="S2229" s="42" t="s">
        <v>11484</v>
      </c>
      <c r="T2229" s="42" t="s">
        <v>8602</v>
      </c>
      <c r="U2229" s="117" t="s">
        <v>11485</v>
      </c>
      <c r="V2229" s="42" t="s">
        <v>73</v>
      </c>
      <c r="W2229" s="42" t="s">
        <v>73</v>
      </c>
      <c r="X2229" s="107">
        <v>40780</v>
      </c>
      <c r="Y2229" s="107">
        <v>40797</v>
      </c>
      <c r="Z2229" s="44">
        <f t="shared" si="210"/>
        <v>2011</v>
      </c>
      <c r="AA2229" s="44">
        <f t="shared" si="211"/>
        <v>8</v>
      </c>
      <c r="AB2229" s="44">
        <v>0</v>
      </c>
      <c r="AC2229" s="85" t="s">
        <v>11486</v>
      </c>
      <c r="AD2229" s="85" t="s">
        <v>11487</v>
      </c>
      <c r="AE2229" s="85" t="s">
        <v>8602</v>
      </c>
      <c r="AF2229" s="85" t="s">
        <v>8602</v>
      </c>
      <c r="AG2229" s="85" t="s">
        <v>8602</v>
      </c>
      <c r="AH2229" s="85" t="s">
        <v>8602</v>
      </c>
      <c r="AI2229" s="85" t="s">
        <v>11488</v>
      </c>
      <c r="AJ2229" s="85" t="s">
        <v>11489</v>
      </c>
      <c r="AK2229" s="85" t="s">
        <v>8602</v>
      </c>
      <c r="AL2229" s="85" t="s">
        <v>8602</v>
      </c>
      <c r="AM2229" s="47">
        <v>1</v>
      </c>
      <c r="AN2229" s="47">
        <v>1</v>
      </c>
      <c r="AO2229" s="47">
        <v>6</v>
      </c>
      <c r="AP2229" s="47">
        <v>88</v>
      </c>
      <c r="AQ2229" s="47"/>
      <c r="AR2229" s="47"/>
      <c r="AS2229" s="118">
        <v>0</v>
      </c>
      <c r="AT2229" s="49">
        <v>1</v>
      </c>
      <c r="AU2229" s="49">
        <v>1</v>
      </c>
      <c r="AV2229" s="47"/>
      <c r="AW2229" s="49">
        <v>1</v>
      </c>
      <c r="AX2229" s="49"/>
      <c r="AY2229" s="44">
        <f t="shared" si="207"/>
        <v>18</v>
      </c>
      <c r="AZ2229" s="47"/>
      <c r="BA2229" s="47"/>
      <c r="BB2229" s="47"/>
      <c r="BC2229" s="48"/>
      <c r="BD2229" s="62"/>
      <c r="BE2229" s="62"/>
      <c r="BF2229" s="57"/>
      <c r="BG2229" s="51"/>
      <c r="BH2229" s="51">
        <f t="shared" si="209"/>
        <v>1</v>
      </c>
      <c r="BI2229" s="51">
        <v>7</v>
      </c>
      <c r="BJ2229" s="52"/>
      <c r="BK2229" s="52"/>
      <c r="BL2229" s="53"/>
      <c r="BM2229" s="47" t="e">
        <f>COUNTIFS(A$2:$AC2229,#REF!,M$2:$AL2229,M2229)</f>
        <v>#VALUE!</v>
      </c>
      <c r="BN2229" s="47">
        <v>0</v>
      </c>
      <c r="BO2229" s="54">
        <v>18</v>
      </c>
      <c r="BP2229" s="54">
        <v>0</v>
      </c>
      <c r="BQ2229" s="47">
        <v>18</v>
      </c>
      <c r="BR2229" s="49">
        <v>1</v>
      </c>
      <c r="BS2229" s="49">
        <v>1</v>
      </c>
      <c r="BT2229" s="44">
        <f t="shared" si="208"/>
        <v>147</v>
      </c>
      <c r="BW2229" s="40" t="s">
        <v>67</v>
      </c>
      <c r="BY2229" s="55"/>
      <c r="BZ2229" s="1" t="s">
        <v>22426</v>
      </c>
    </row>
    <row r="2230" spans="1:78" ht="15" customHeight="1">
      <c r="A2230" s="25" t="s">
        <v>8596</v>
      </c>
      <c r="B2230" s="42" t="s">
        <v>11490</v>
      </c>
      <c r="D2230" s="263">
        <v>0</v>
      </c>
      <c r="E2230" s="85" t="s">
        <v>76</v>
      </c>
      <c r="F2230" s="116" t="s">
        <v>1453</v>
      </c>
      <c r="G2230" s="266"/>
      <c r="H2230" s="266"/>
      <c r="I2230" s="116" t="s">
        <v>573</v>
      </c>
      <c r="J2230" s="43" t="s">
        <v>574</v>
      </c>
      <c r="M2230" s="44" t="s">
        <v>91</v>
      </c>
      <c r="N2230" s="45" t="s">
        <v>573</v>
      </c>
      <c r="O2230" s="42" t="s">
        <v>81</v>
      </c>
      <c r="P2230" s="42" t="s">
        <v>82</v>
      </c>
      <c r="Q2230" s="85" t="s">
        <v>105</v>
      </c>
      <c r="R2230" s="85" t="s">
        <v>73</v>
      </c>
      <c r="S2230" s="42" t="s">
        <v>11491</v>
      </c>
      <c r="T2230" s="42" t="s">
        <v>8602</v>
      </c>
      <c r="U2230" s="117" t="s">
        <v>11492</v>
      </c>
      <c r="V2230" s="42" t="s">
        <v>73</v>
      </c>
      <c r="W2230" s="42" t="s">
        <v>73</v>
      </c>
      <c r="X2230" s="107">
        <v>40885</v>
      </c>
      <c r="Y2230" s="107">
        <v>40908</v>
      </c>
      <c r="Z2230" s="44">
        <f t="shared" si="210"/>
        <v>2011</v>
      </c>
      <c r="AA2230" s="44">
        <f t="shared" si="211"/>
        <v>12</v>
      </c>
      <c r="AB2230" s="44">
        <v>0</v>
      </c>
      <c r="AC2230" s="85" t="s">
        <v>8602</v>
      </c>
      <c r="AD2230" s="85" t="s">
        <v>8602</v>
      </c>
      <c r="AE2230" s="85" t="s">
        <v>8602</v>
      </c>
      <c r="AF2230" s="85" t="s">
        <v>8602</v>
      </c>
      <c r="AG2230" s="85" t="s">
        <v>8602</v>
      </c>
      <c r="AH2230" s="85" t="s">
        <v>8602</v>
      </c>
      <c r="AI2230" s="85" t="s">
        <v>6661</v>
      </c>
      <c r="AJ2230" s="85" t="s">
        <v>8602</v>
      </c>
      <c r="AK2230" s="85" t="s">
        <v>8602</v>
      </c>
      <c r="AL2230" s="85" t="s">
        <v>8602</v>
      </c>
      <c r="AM2230" s="47">
        <v>1</v>
      </c>
      <c r="AN2230" s="47">
        <v>1</v>
      </c>
      <c r="AO2230" s="47">
        <v>6</v>
      </c>
      <c r="AP2230" s="47">
        <v>88</v>
      </c>
      <c r="AQ2230" s="47"/>
      <c r="AR2230" s="47"/>
      <c r="AS2230" s="118">
        <v>0</v>
      </c>
      <c r="AT2230" s="49">
        <v>1</v>
      </c>
      <c r="AU2230" s="49">
        <v>1</v>
      </c>
      <c r="AV2230" s="47"/>
      <c r="AW2230" s="49">
        <v>1</v>
      </c>
      <c r="AX2230" s="49"/>
      <c r="AY2230" s="44">
        <f t="shared" si="207"/>
        <v>24</v>
      </c>
      <c r="AZ2230" s="47"/>
      <c r="BA2230" s="47"/>
      <c r="BB2230" s="47"/>
      <c r="BC2230" s="48"/>
      <c r="BD2230" s="62"/>
      <c r="BE2230" s="62"/>
      <c r="BF2230" s="57"/>
      <c r="BG2230" s="51"/>
      <c r="BH2230" s="51">
        <f t="shared" si="209"/>
        <v>1</v>
      </c>
      <c r="BI2230" s="51">
        <v>5</v>
      </c>
      <c r="BJ2230" s="52"/>
      <c r="BK2230" s="52"/>
      <c r="BL2230" s="53"/>
      <c r="BM2230" s="47" t="e">
        <f>COUNTIFS(A$2:$AC2230,#REF!,M$2:$AL2230,M2230)</f>
        <v>#VALUE!</v>
      </c>
      <c r="BN2230" s="47">
        <v>0</v>
      </c>
      <c r="BO2230" s="54">
        <v>24</v>
      </c>
      <c r="BP2230" s="54">
        <v>0</v>
      </c>
      <c r="BQ2230" s="47">
        <v>24</v>
      </c>
      <c r="BR2230" s="49">
        <v>1</v>
      </c>
      <c r="BS2230" s="49">
        <v>1</v>
      </c>
      <c r="BT2230" s="44">
        <f t="shared" si="208"/>
        <v>252</v>
      </c>
      <c r="BW2230" s="40" t="s">
        <v>67</v>
      </c>
      <c r="BY2230" s="55"/>
      <c r="BZ2230" s="1" t="s">
        <v>22426</v>
      </c>
    </row>
    <row r="2231" spans="1:78" ht="15" customHeight="1">
      <c r="A2231" s="25" t="s">
        <v>8596</v>
      </c>
      <c r="B2231" s="42" t="s">
        <v>11493</v>
      </c>
      <c r="D2231" s="263">
        <v>0</v>
      </c>
      <c r="E2231" s="85" t="s">
        <v>76</v>
      </c>
      <c r="F2231" s="116" t="s">
        <v>1453</v>
      </c>
      <c r="G2231" s="266"/>
      <c r="H2231" s="266"/>
      <c r="I2231" s="116" t="s">
        <v>11494</v>
      </c>
      <c r="J2231" s="43" t="s">
        <v>382</v>
      </c>
      <c r="M2231" s="44" t="s">
        <v>91</v>
      </c>
      <c r="N2231" s="45" t="s">
        <v>382</v>
      </c>
      <c r="O2231" s="42" t="s">
        <v>81</v>
      </c>
      <c r="P2231" s="42" t="s">
        <v>82</v>
      </c>
      <c r="Q2231" s="85" t="s">
        <v>105</v>
      </c>
      <c r="R2231" s="85" t="s">
        <v>73</v>
      </c>
      <c r="S2231" s="42" t="s">
        <v>11495</v>
      </c>
      <c r="T2231" s="42" t="s">
        <v>8602</v>
      </c>
      <c r="U2231" s="117" t="s">
        <v>11495</v>
      </c>
      <c r="V2231" s="42" t="s">
        <v>73</v>
      </c>
      <c r="W2231" s="42" t="s">
        <v>73</v>
      </c>
      <c r="X2231" s="107">
        <v>40869</v>
      </c>
      <c r="Y2231" s="107">
        <v>40884</v>
      </c>
      <c r="Z2231" s="44">
        <f t="shared" si="210"/>
        <v>2011</v>
      </c>
      <c r="AA2231" s="44">
        <f t="shared" si="211"/>
        <v>11</v>
      </c>
      <c r="AB2231" s="44">
        <v>0</v>
      </c>
      <c r="AC2231" s="85" t="s">
        <v>8602</v>
      </c>
      <c r="AD2231" s="85" t="s">
        <v>8602</v>
      </c>
      <c r="AE2231" s="85" t="s">
        <v>8602</v>
      </c>
      <c r="AF2231" s="85" t="s">
        <v>8602</v>
      </c>
      <c r="AG2231" s="85" t="s">
        <v>8602</v>
      </c>
      <c r="AH2231" s="85" t="s">
        <v>8602</v>
      </c>
      <c r="AI2231" s="85" t="s">
        <v>11496</v>
      </c>
      <c r="AJ2231" s="85" t="s">
        <v>8602</v>
      </c>
      <c r="AK2231" s="85" t="s">
        <v>8602</v>
      </c>
      <c r="AL2231" s="85" t="s">
        <v>8602</v>
      </c>
      <c r="AM2231" s="47">
        <v>1</v>
      </c>
      <c r="AN2231" s="47">
        <v>1</v>
      </c>
      <c r="AO2231" s="47">
        <v>6</v>
      </c>
      <c r="AP2231" s="47">
        <v>88</v>
      </c>
      <c r="AQ2231" s="47"/>
      <c r="AR2231" s="47"/>
      <c r="AS2231" s="118">
        <v>0</v>
      </c>
      <c r="AT2231" s="49">
        <v>1</v>
      </c>
      <c r="AU2231" s="49">
        <v>1</v>
      </c>
      <c r="AV2231" s="47"/>
      <c r="AW2231" s="49">
        <v>1</v>
      </c>
      <c r="AX2231" s="49"/>
      <c r="AY2231" s="44">
        <f t="shared" si="207"/>
        <v>16</v>
      </c>
      <c r="AZ2231" s="47"/>
      <c r="BA2231" s="47"/>
      <c r="BB2231" s="47"/>
      <c r="BC2231" s="48"/>
      <c r="BD2231" s="62"/>
      <c r="BE2231" s="62"/>
      <c r="BF2231" s="57"/>
      <c r="BG2231" s="51"/>
      <c r="BH2231" s="51">
        <f t="shared" si="209"/>
        <v>1</v>
      </c>
      <c r="BI2231" s="51">
        <v>3</v>
      </c>
      <c r="BJ2231" s="52"/>
      <c r="BK2231" s="52"/>
      <c r="BL2231" s="53"/>
      <c r="BM2231" s="47" t="e">
        <f>COUNTIFS(A$2:$AC2231,#REF!,M$2:$AL2231,M2231)</f>
        <v>#VALUE!</v>
      </c>
      <c r="BN2231" s="47">
        <v>1</v>
      </c>
      <c r="BO2231" s="54">
        <v>16</v>
      </c>
      <c r="BP2231" s="54">
        <v>0</v>
      </c>
      <c r="BQ2231" s="47">
        <v>16</v>
      </c>
      <c r="BR2231" s="49">
        <v>1</v>
      </c>
      <c r="BS2231" s="49">
        <v>1</v>
      </c>
      <c r="BT2231" s="44">
        <f t="shared" si="208"/>
        <v>236</v>
      </c>
      <c r="BW2231" s="40" t="s">
        <v>67</v>
      </c>
      <c r="BY2231" s="55"/>
      <c r="BZ2231" s="1" t="s">
        <v>22426</v>
      </c>
    </row>
    <row r="2232" spans="1:78" ht="15" customHeight="1">
      <c r="A2232" s="25" t="s">
        <v>8596</v>
      </c>
      <c r="B2232" s="42" t="s">
        <v>11497</v>
      </c>
      <c r="D2232" s="263">
        <v>0</v>
      </c>
      <c r="E2232" s="85" t="s">
        <v>76</v>
      </c>
      <c r="F2232" s="116" t="s">
        <v>1453</v>
      </c>
      <c r="G2232" s="266"/>
      <c r="H2232" s="266"/>
      <c r="I2232" s="116" t="s">
        <v>382</v>
      </c>
      <c r="J2232" s="43" t="s">
        <v>382</v>
      </c>
      <c r="M2232" s="44" t="s">
        <v>91</v>
      </c>
      <c r="N2232" s="45" t="s">
        <v>382</v>
      </c>
      <c r="O2232" s="42" t="s">
        <v>81</v>
      </c>
      <c r="P2232" s="42" t="s">
        <v>82</v>
      </c>
      <c r="Q2232" s="85" t="s">
        <v>105</v>
      </c>
      <c r="R2232" s="85" t="s">
        <v>73</v>
      </c>
      <c r="S2232" s="42" t="s">
        <v>11498</v>
      </c>
      <c r="T2232" s="42" t="s">
        <v>8602</v>
      </c>
      <c r="U2232" s="117" t="s">
        <v>11498</v>
      </c>
      <c r="V2232" s="42" t="s">
        <v>73</v>
      </c>
      <c r="W2232" s="42" t="s">
        <v>73</v>
      </c>
      <c r="X2232" s="107">
        <v>40829</v>
      </c>
      <c r="Y2232" s="107">
        <v>40843</v>
      </c>
      <c r="Z2232" s="44">
        <f t="shared" si="210"/>
        <v>2011</v>
      </c>
      <c r="AA2232" s="44">
        <f t="shared" si="211"/>
        <v>10</v>
      </c>
      <c r="AB2232" s="44">
        <v>0</v>
      </c>
      <c r="AC2232" s="85" t="s">
        <v>8602</v>
      </c>
      <c r="AD2232" s="85" t="s">
        <v>8602</v>
      </c>
      <c r="AE2232" s="85" t="s">
        <v>8602</v>
      </c>
      <c r="AF2232" s="85" t="s">
        <v>8602</v>
      </c>
      <c r="AG2232" s="85" t="s">
        <v>8602</v>
      </c>
      <c r="AH2232" s="85" t="s">
        <v>8602</v>
      </c>
      <c r="AI2232" s="85" t="s">
        <v>965</v>
      </c>
      <c r="AJ2232" s="85" t="s">
        <v>8602</v>
      </c>
      <c r="AK2232" s="85" t="s">
        <v>8602</v>
      </c>
      <c r="AL2232" s="85" t="s">
        <v>8602</v>
      </c>
      <c r="AM2232" s="47">
        <v>1</v>
      </c>
      <c r="AN2232" s="47">
        <v>1</v>
      </c>
      <c r="AO2232" s="47">
        <v>6</v>
      </c>
      <c r="AP2232" s="47">
        <v>88</v>
      </c>
      <c r="AQ2232" s="47"/>
      <c r="AR2232" s="47"/>
      <c r="AS2232" s="118">
        <v>0</v>
      </c>
      <c r="AT2232" s="49">
        <v>1</v>
      </c>
      <c r="AU2232" s="49">
        <v>1</v>
      </c>
      <c r="AV2232" s="47"/>
      <c r="AW2232" s="49">
        <v>1</v>
      </c>
      <c r="AX2232" s="49"/>
      <c r="AY2232" s="44">
        <f t="shared" si="207"/>
        <v>15</v>
      </c>
      <c r="AZ2232" s="47"/>
      <c r="BA2232" s="47"/>
      <c r="BB2232" s="47"/>
      <c r="BC2232" s="48"/>
      <c r="BD2232" s="62"/>
      <c r="BE2232" s="62"/>
      <c r="BF2232" s="57"/>
      <c r="BG2232" s="51"/>
      <c r="BH2232" s="51">
        <f t="shared" si="209"/>
        <v>1</v>
      </c>
      <c r="BI2232" s="51">
        <v>4</v>
      </c>
      <c r="BJ2232" s="52"/>
      <c r="BK2232" s="52"/>
      <c r="BL2232" s="53"/>
      <c r="BM2232" s="47" t="e">
        <f>COUNTIFS(A$2:$AC2232,#REF!,M$2:$AL2232,M2232)</f>
        <v>#VALUE!</v>
      </c>
      <c r="BN2232" s="47">
        <v>0</v>
      </c>
      <c r="BO2232" s="54">
        <v>15</v>
      </c>
      <c r="BP2232" s="54">
        <v>0</v>
      </c>
      <c r="BQ2232" s="47">
        <v>15</v>
      </c>
      <c r="BR2232" s="49">
        <v>1</v>
      </c>
      <c r="BS2232" s="49">
        <v>1</v>
      </c>
      <c r="BT2232" s="44">
        <f t="shared" si="208"/>
        <v>196</v>
      </c>
      <c r="BW2232" s="40" t="s">
        <v>67</v>
      </c>
      <c r="BY2232" s="55"/>
      <c r="BZ2232" s="1" t="s">
        <v>22426</v>
      </c>
    </row>
    <row r="2233" spans="1:78" ht="15" customHeight="1">
      <c r="A2233" s="25" t="s">
        <v>8596</v>
      </c>
      <c r="B2233" s="42" t="s">
        <v>11499</v>
      </c>
      <c r="D2233" s="263">
        <v>0</v>
      </c>
      <c r="E2233" s="85" t="s">
        <v>76</v>
      </c>
      <c r="F2233" s="116" t="s">
        <v>1453</v>
      </c>
      <c r="G2233" s="266"/>
      <c r="H2233" s="266"/>
      <c r="I2233" s="116" t="s">
        <v>382</v>
      </c>
      <c r="J2233" s="43" t="s">
        <v>382</v>
      </c>
      <c r="M2233" s="44" t="s">
        <v>91</v>
      </c>
      <c r="N2233" s="45" t="s">
        <v>382</v>
      </c>
      <c r="O2233" s="42" t="s">
        <v>81</v>
      </c>
      <c r="P2233" s="42" t="s">
        <v>82</v>
      </c>
      <c r="Q2233" s="85" t="s">
        <v>105</v>
      </c>
      <c r="R2233" s="85" t="s">
        <v>73</v>
      </c>
      <c r="S2233" s="42" t="s">
        <v>11500</v>
      </c>
      <c r="T2233" s="42" t="s">
        <v>8602</v>
      </c>
      <c r="U2233" s="117" t="s">
        <v>11500</v>
      </c>
      <c r="V2233" s="42" t="s">
        <v>73</v>
      </c>
      <c r="W2233" s="42" t="s">
        <v>73</v>
      </c>
      <c r="X2233" s="107">
        <v>40793</v>
      </c>
      <c r="Y2233" s="107">
        <v>40806</v>
      </c>
      <c r="Z2233" s="44">
        <f t="shared" si="210"/>
        <v>2011</v>
      </c>
      <c r="AA2233" s="44">
        <f t="shared" si="211"/>
        <v>9</v>
      </c>
      <c r="AB2233" s="44">
        <v>0</v>
      </c>
      <c r="AC2233" s="85" t="s">
        <v>8602</v>
      </c>
      <c r="AD2233" s="85" t="s">
        <v>8602</v>
      </c>
      <c r="AE2233" s="85" t="s">
        <v>8602</v>
      </c>
      <c r="AF2233" s="85" t="s">
        <v>8602</v>
      </c>
      <c r="AG2233" s="85" t="s">
        <v>8602</v>
      </c>
      <c r="AH2233" s="85" t="s">
        <v>8602</v>
      </c>
      <c r="AI2233" s="85" t="s">
        <v>990</v>
      </c>
      <c r="AJ2233" s="85" t="s">
        <v>8602</v>
      </c>
      <c r="AK2233" s="85" t="s">
        <v>8602</v>
      </c>
      <c r="AL2233" s="85" t="s">
        <v>8602</v>
      </c>
      <c r="AM2233" s="47">
        <v>1</v>
      </c>
      <c r="AN2233" s="47">
        <v>1</v>
      </c>
      <c r="AO2233" s="47">
        <v>6</v>
      </c>
      <c r="AP2233" s="47">
        <v>88</v>
      </c>
      <c r="AQ2233" s="47"/>
      <c r="AR2233" s="47"/>
      <c r="AS2233" s="118">
        <v>0</v>
      </c>
      <c r="AT2233" s="49">
        <v>1</v>
      </c>
      <c r="AU2233" s="61">
        <v>1</v>
      </c>
      <c r="AV2233" s="47"/>
      <c r="AW2233" s="49">
        <v>1</v>
      </c>
      <c r="AX2233" s="49"/>
      <c r="AY2233" s="44">
        <f t="shared" si="207"/>
        <v>14</v>
      </c>
      <c r="AZ2233" s="47"/>
      <c r="BA2233" s="47"/>
      <c r="BB2233" s="47"/>
      <c r="BC2233" s="48"/>
      <c r="BD2233" s="62"/>
      <c r="BE2233" s="62"/>
      <c r="BF2233" s="57"/>
      <c r="BG2233" s="51"/>
      <c r="BH2233" s="51">
        <f t="shared" si="209"/>
        <v>1</v>
      </c>
      <c r="BI2233" s="51">
        <v>5</v>
      </c>
      <c r="BJ2233" s="52"/>
      <c r="BK2233" s="52"/>
      <c r="BL2233" s="53"/>
      <c r="BM2233" s="47" t="e">
        <f>COUNTIFS(A$2:$AC2233,#REF!,M$2:$AL2233,M2233)</f>
        <v>#VALUE!</v>
      </c>
      <c r="BN2233" s="47">
        <v>0</v>
      </c>
      <c r="BO2233" s="54">
        <v>14</v>
      </c>
      <c r="BP2233" s="54">
        <v>0</v>
      </c>
      <c r="BQ2233" s="47">
        <v>14</v>
      </c>
      <c r="BR2233" s="61">
        <v>1</v>
      </c>
      <c r="BS2233" s="49">
        <v>1</v>
      </c>
      <c r="BT2233" s="44">
        <f t="shared" si="208"/>
        <v>160</v>
      </c>
      <c r="BW2233" s="40" t="s">
        <v>67</v>
      </c>
      <c r="BY2233" s="55"/>
      <c r="BZ2233" s="1" t="s">
        <v>22426</v>
      </c>
    </row>
    <row r="2234" spans="1:78" ht="15" customHeight="1">
      <c r="A2234" s="25" t="s">
        <v>8596</v>
      </c>
      <c r="B2234" s="42" t="s">
        <v>11501</v>
      </c>
      <c r="D2234" s="263">
        <v>0</v>
      </c>
      <c r="E2234" s="85" t="s">
        <v>76</v>
      </c>
      <c r="F2234" s="116" t="s">
        <v>1453</v>
      </c>
      <c r="G2234" s="266"/>
      <c r="H2234" s="266"/>
      <c r="I2234" s="116" t="s">
        <v>382</v>
      </c>
      <c r="J2234" s="43" t="s">
        <v>382</v>
      </c>
      <c r="M2234" s="44" t="s">
        <v>91</v>
      </c>
      <c r="N2234" s="45" t="s">
        <v>382</v>
      </c>
      <c r="O2234" s="42" t="s">
        <v>81</v>
      </c>
      <c r="P2234" s="42" t="s">
        <v>82</v>
      </c>
      <c r="Q2234" s="85" t="s">
        <v>105</v>
      </c>
      <c r="R2234" s="85" t="s">
        <v>73</v>
      </c>
      <c r="S2234" s="42" t="s">
        <v>11502</v>
      </c>
      <c r="T2234" s="42" t="s">
        <v>8602</v>
      </c>
      <c r="U2234" s="117" t="s">
        <v>11502</v>
      </c>
      <c r="V2234" s="42" t="s">
        <v>73</v>
      </c>
      <c r="W2234" s="42" t="s">
        <v>73</v>
      </c>
      <c r="X2234" s="107">
        <v>40710</v>
      </c>
      <c r="Y2234" s="107">
        <v>40739</v>
      </c>
      <c r="Z2234" s="44">
        <f t="shared" si="210"/>
        <v>2011</v>
      </c>
      <c r="AA2234" s="44">
        <f t="shared" si="211"/>
        <v>6</v>
      </c>
      <c r="AB2234" s="44">
        <v>0</v>
      </c>
      <c r="AC2234" s="85" t="s">
        <v>8602</v>
      </c>
      <c r="AD2234" s="85" t="s">
        <v>8602</v>
      </c>
      <c r="AE2234" s="85" t="s">
        <v>8602</v>
      </c>
      <c r="AF2234" s="85" t="s">
        <v>8602</v>
      </c>
      <c r="AG2234" s="85" t="s">
        <v>8602</v>
      </c>
      <c r="AH2234" s="85" t="s">
        <v>8602</v>
      </c>
      <c r="AI2234" s="85" t="s">
        <v>11503</v>
      </c>
      <c r="AJ2234" s="85" t="s">
        <v>8602</v>
      </c>
      <c r="AK2234" s="85" t="s">
        <v>8602</v>
      </c>
      <c r="AL2234" s="85" t="s">
        <v>8602</v>
      </c>
      <c r="AM2234" s="47">
        <v>1</v>
      </c>
      <c r="AN2234" s="47">
        <v>1</v>
      </c>
      <c r="AO2234" s="47">
        <v>6</v>
      </c>
      <c r="AP2234" s="47">
        <v>88</v>
      </c>
      <c r="AQ2234" s="47"/>
      <c r="AR2234" s="47"/>
      <c r="AS2234" s="118">
        <v>0</v>
      </c>
      <c r="AT2234" s="49">
        <v>1</v>
      </c>
      <c r="AU2234" s="49">
        <v>1</v>
      </c>
      <c r="AV2234" s="47"/>
      <c r="AW2234" s="49">
        <v>1</v>
      </c>
      <c r="AX2234" s="49"/>
      <c r="AY2234" s="44">
        <f t="shared" si="207"/>
        <v>30</v>
      </c>
      <c r="AZ2234" s="47"/>
      <c r="BA2234" s="47"/>
      <c r="BB2234" s="47"/>
      <c r="BC2234" s="48"/>
      <c r="BD2234" s="62"/>
      <c r="BE2234" s="62"/>
      <c r="BF2234" s="57"/>
      <c r="BG2234" s="51"/>
      <c r="BH2234" s="51">
        <f t="shared" si="209"/>
        <v>1</v>
      </c>
      <c r="BI2234" s="51">
        <v>1</v>
      </c>
      <c r="BJ2234" s="52"/>
      <c r="BK2234" s="52"/>
      <c r="BL2234" s="53"/>
      <c r="BM2234" s="47" t="e">
        <f>COUNTIFS(A$2:$AC2234,#REF!,M$2:$AL2234,M2234)</f>
        <v>#VALUE!</v>
      </c>
      <c r="BN2234" s="47">
        <v>0</v>
      </c>
      <c r="BO2234" s="54">
        <v>30</v>
      </c>
      <c r="BP2234" s="54">
        <v>0</v>
      </c>
      <c r="BQ2234" s="47">
        <v>30</v>
      </c>
      <c r="BR2234" s="49">
        <v>1</v>
      </c>
      <c r="BS2234" s="49">
        <v>1</v>
      </c>
      <c r="BT2234" s="44">
        <f t="shared" si="208"/>
        <v>77</v>
      </c>
      <c r="BW2234" s="40" t="s">
        <v>67</v>
      </c>
      <c r="BY2234" s="55"/>
      <c r="BZ2234" s="1" t="s">
        <v>22426</v>
      </c>
    </row>
    <row r="2235" spans="1:78" ht="15" customHeight="1">
      <c r="A2235" s="25" t="s">
        <v>8596</v>
      </c>
      <c r="B2235" s="42" t="s">
        <v>11504</v>
      </c>
      <c r="D2235" s="263">
        <v>0</v>
      </c>
      <c r="E2235" s="85" t="s">
        <v>76</v>
      </c>
      <c r="F2235" s="116" t="s">
        <v>1453</v>
      </c>
      <c r="G2235" s="266"/>
      <c r="H2235" s="266"/>
      <c r="I2235" s="116" t="s">
        <v>382</v>
      </c>
      <c r="J2235" s="43" t="s">
        <v>382</v>
      </c>
      <c r="M2235" s="44" t="s">
        <v>91</v>
      </c>
      <c r="N2235" s="45" t="s">
        <v>382</v>
      </c>
      <c r="O2235" s="42" t="s">
        <v>71</v>
      </c>
      <c r="P2235" s="42" t="s">
        <v>122</v>
      </c>
      <c r="Q2235" s="85" t="s">
        <v>105</v>
      </c>
      <c r="R2235" s="85" t="s">
        <v>73</v>
      </c>
      <c r="S2235" s="42" t="s">
        <v>11505</v>
      </c>
      <c r="T2235" s="42" t="s">
        <v>8602</v>
      </c>
      <c r="U2235" s="117" t="s">
        <v>11505</v>
      </c>
      <c r="V2235" s="42" t="s">
        <v>73</v>
      </c>
      <c r="W2235" s="42" t="s">
        <v>73</v>
      </c>
      <c r="X2235" s="107">
        <v>40676</v>
      </c>
      <c r="Y2235" s="107">
        <v>40707</v>
      </c>
      <c r="Z2235" s="44">
        <f t="shared" si="210"/>
        <v>2011</v>
      </c>
      <c r="AA2235" s="44">
        <f t="shared" si="211"/>
        <v>5</v>
      </c>
      <c r="AB2235" s="44">
        <v>0</v>
      </c>
      <c r="AC2235" s="85" t="s">
        <v>8602</v>
      </c>
      <c r="AD2235" s="85" t="s">
        <v>8602</v>
      </c>
      <c r="AE2235" s="85" t="s">
        <v>8602</v>
      </c>
      <c r="AF2235" s="85" t="s">
        <v>8602</v>
      </c>
      <c r="AG2235" s="85" t="s">
        <v>8602</v>
      </c>
      <c r="AH2235" s="85" t="s">
        <v>8602</v>
      </c>
      <c r="AI2235" s="85" t="s">
        <v>11506</v>
      </c>
      <c r="AJ2235" s="85" t="s">
        <v>8602</v>
      </c>
      <c r="AK2235" s="85" t="s">
        <v>8602</v>
      </c>
      <c r="AL2235" s="85" t="s">
        <v>8602</v>
      </c>
      <c r="AM2235" s="47">
        <v>1</v>
      </c>
      <c r="AN2235" s="47">
        <v>1</v>
      </c>
      <c r="AO2235" s="47">
        <v>6</v>
      </c>
      <c r="AP2235" s="47">
        <v>88</v>
      </c>
      <c r="AQ2235" s="47"/>
      <c r="AR2235" s="47"/>
      <c r="AS2235" s="47">
        <v>1</v>
      </c>
      <c r="AT2235" s="49">
        <v>1</v>
      </c>
      <c r="AU2235" s="49">
        <v>1</v>
      </c>
      <c r="AV2235" s="47"/>
      <c r="AW2235" s="49">
        <v>1</v>
      </c>
      <c r="AX2235" s="49"/>
      <c r="AY2235" s="44">
        <f t="shared" si="207"/>
        <v>32</v>
      </c>
      <c r="AZ2235" s="47"/>
      <c r="BA2235" s="47"/>
      <c r="BB2235" s="47"/>
      <c r="BC2235" s="48"/>
      <c r="BD2235" s="62"/>
      <c r="BE2235" s="62"/>
      <c r="BF2235" s="57"/>
      <c r="BG2235" s="51"/>
      <c r="BH2235" s="51">
        <f t="shared" si="209"/>
        <v>1</v>
      </c>
      <c r="BI2235" s="51">
        <v>1</v>
      </c>
      <c r="BJ2235" s="52"/>
      <c r="BK2235" s="52"/>
      <c r="BL2235" s="53"/>
      <c r="BM2235" s="47" t="e">
        <f>COUNTIFS(A$2:$AC2235,#REF!,M$2:$AL2235,M2235)</f>
        <v>#VALUE!</v>
      </c>
      <c r="BN2235" s="47">
        <v>0</v>
      </c>
      <c r="BO2235" s="54">
        <v>32</v>
      </c>
      <c r="BP2235" s="54">
        <v>0</v>
      </c>
      <c r="BQ2235" s="47">
        <v>32</v>
      </c>
      <c r="BR2235" s="49">
        <v>1</v>
      </c>
      <c r="BS2235" s="49">
        <v>1</v>
      </c>
      <c r="BT2235" s="44">
        <f t="shared" si="208"/>
        <v>43</v>
      </c>
      <c r="BW2235" s="40" t="s">
        <v>67</v>
      </c>
      <c r="BY2235" s="55"/>
      <c r="BZ2235" s="1" t="s">
        <v>22426</v>
      </c>
    </row>
    <row r="2236" spans="1:78" ht="15" customHeight="1">
      <c r="A2236" s="25" t="s">
        <v>8596</v>
      </c>
      <c r="B2236" s="42" t="s">
        <v>11507</v>
      </c>
      <c r="D2236" s="263">
        <v>0</v>
      </c>
      <c r="E2236" s="85" t="s">
        <v>76</v>
      </c>
      <c r="F2236" s="116" t="s">
        <v>1453</v>
      </c>
      <c r="G2236" s="266"/>
      <c r="H2236" s="266"/>
      <c r="I2236" s="85" t="s">
        <v>11508</v>
      </c>
      <c r="J2236" s="43" t="s">
        <v>11509</v>
      </c>
      <c r="M2236" s="44" t="s">
        <v>121</v>
      </c>
      <c r="N2236" s="45" t="s">
        <v>11510</v>
      </c>
      <c r="O2236" s="42" t="s">
        <v>81</v>
      </c>
      <c r="P2236" s="42" t="s">
        <v>82</v>
      </c>
      <c r="Q2236" s="85" t="s">
        <v>105</v>
      </c>
      <c r="R2236" s="85" t="s">
        <v>73</v>
      </c>
      <c r="S2236" s="42" t="s">
        <v>11511</v>
      </c>
      <c r="T2236" s="42" t="s">
        <v>11512</v>
      </c>
      <c r="U2236" s="117" t="s">
        <v>11512</v>
      </c>
      <c r="V2236" s="42" t="s">
        <v>73</v>
      </c>
      <c r="W2236" s="42" t="s">
        <v>73</v>
      </c>
      <c r="X2236" s="107">
        <v>40787</v>
      </c>
      <c r="Y2236" s="107">
        <v>40816</v>
      </c>
      <c r="Z2236" s="44">
        <f t="shared" si="210"/>
        <v>2011</v>
      </c>
      <c r="AA2236" s="44">
        <f t="shared" si="211"/>
        <v>9</v>
      </c>
      <c r="AB2236" s="44">
        <v>0</v>
      </c>
      <c r="AC2236" s="85" t="s">
        <v>8602</v>
      </c>
      <c r="AD2236" s="85" t="s">
        <v>8602</v>
      </c>
      <c r="AE2236" s="85" t="s">
        <v>8602</v>
      </c>
      <c r="AF2236" s="85" t="s">
        <v>8602</v>
      </c>
      <c r="AG2236" s="85" t="s">
        <v>8602</v>
      </c>
      <c r="AH2236" s="85" t="s">
        <v>8602</v>
      </c>
      <c r="AI2236" s="85" t="s">
        <v>11513</v>
      </c>
      <c r="AJ2236" s="85" t="s">
        <v>11514</v>
      </c>
      <c r="AK2236" s="85" t="s">
        <v>8602</v>
      </c>
      <c r="AL2236" s="85" t="s">
        <v>8602</v>
      </c>
      <c r="AM2236" s="47">
        <v>1</v>
      </c>
      <c r="AN2236" s="47">
        <v>1</v>
      </c>
      <c r="AO2236" s="47">
        <v>3</v>
      </c>
      <c r="AP2236" s="47">
        <v>88</v>
      </c>
      <c r="AQ2236" s="47"/>
      <c r="AR2236" s="47"/>
      <c r="AS2236" s="118">
        <v>0</v>
      </c>
      <c r="AT2236" s="49">
        <v>1</v>
      </c>
      <c r="AU2236" s="49">
        <v>1</v>
      </c>
      <c r="AV2236" s="47"/>
      <c r="AW2236" s="49">
        <v>1</v>
      </c>
      <c r="AX2236" s="49"/>
      <c r="AY2236" s="44">
        <f t="shared" si="207"/>
        <v>30</v>
      </c>
      <c r="AZ2236" s="47"/>
      <c r="BA2236" s="47"/>
      <c r="BB2236" s="47"/>
      <c r="BC2236" s="48"/>
      <c r="BD2236" s="62"/>
      <c r="BE2236" s="62"/>
      <c r="BF2236" s="50"/>
      <c r="BG2236" s="51"/>
      <c r="BH2236" s="51">
        <f t="shared" si="209"/>
        <v>1</v>
      </c>
      <c r="BI2236" s="51">
        <v>1</v>
      </c>
      <c r="BJ2236" s="52"/>
      <c r="BK2236" s="52"/>
      <c r="BL2236" s="53"/>
      <c r="BM2236" s="47" t="e">
        <f>COUNTIFS(A$2:$AC2236,#REF!,M$2:$AL2236,M2236)</f>
        <v>#VALUE!</v>
      </c>
      <c r="BN2236" s="47">
        <v>1</v>
      </c>
      <c r="BO2236" s="54">
        <v>30</v>
      </c>
      <c r="BP2236" s="54">
        <v>0</v>
      </c>
      <c r="BQ2236" s="47">
        <v>30</v>
      </c>
      <c r="BR2236" s="49">
        <v>1</v>
      </c>
      <c r="BS2236" s="49">
        <v>1</v>
      </c>
      <c r="BT2236" s="44">
        <f t="shared" si="208"/>
        <v>154</v>
      </c>
      <c r="BW2236" s="40" t="s">
        <v>67</v>
      </c>
      <c r="BY2236" s="55"/>
      <c r="BZ2236" s="1" t="s">
        <v>22426</v>
      </c>
    </row>
    <row r="2237" spans="1:78" ht="15" customHeight="1">
      <c r="A2237" s="25" t="s">
        <v>8596</v>
      </c>
      <c r="B2237" s="42" t="s">
        <v>11515</v>
      </c>
      <c r="D2237" s="263">
        <v>0</v>
      </c>
      <c r="E2237" s="85" t="s">
        <v>76</v>
      </c>
      <c r="F2237" s="116" t="s">
        <v>1453</v>
      </c>
      <c r="G2237" s="266"/>
      <c r="H2237" s="266"/>
      <c r="I2237" s="85" t="s">
        <v>11516</v>
      </c>
      <c r="J2237" s="43" t="s">
        <v>11509</v>
      </c>
      <c r="M2237" s="44" t="s">
        <v>121</v>
      </c>
      <c r="N2237" s="45" t="s">
        <v>11510</v>
      </c>
      <c r="O2237" s="42" t="s">
        <v>81</v>
      </c>
      <c r="P2237" s="42" t="s">
        <v>82</v>
      </c>
      <c r="Q2237" s="85" t="s">
        <v>105</v>
      </c>
      <c r="R2237" s="85" t="s">
        <v>73</v>
      </c>
      <c r="S2237" s="42" t="s">
        <v>11517</v>
      </c>
      <c r="T2237" s="42" t="s">
        <v>11518</v>
      </c>
      <c r="U2237" s="117" t="s">
        <v>11518</v>
      </c>
      <c r="V2237" s="42" t="s">
        <v>73</v>
      </c>
      <c r="W2237" s="42" t="s">
        <v>73</v>
      </c>
      <c r="X2237" s="107">
        <v>40824</v>
      </c>
      <c r="Y2237" s="107">
        <v>40867</v>
      </c>
      <c r="Z2237" s="44">
        <f t="shared" si="210"/>
        <v>2011</v>
      </c>
      <c r="AA2237" s="44">
        <f t="shared" si="211"/>
        <v>10</v>
      </c>
      <c r="AB2237" s="44">
        <v>0</v>
      </c>
      <c r="AC2237" s="85" t="s">
        <v>8602</v>
      </c>
      <c r="AD2237" s="85" t="s">
        <v>8602</v>
      </c>
      <c r="AE2237" s="85" t="s">
        <v>8602</v>
      </c>
      <c r="AF2237" s="85" t="s">
        <v>8602</v>
      </c>
      <c r="AG2237" s="85" t="s">
        <v>8602</v>
      </c>
      <c r="AH2237" s="85" t="s">
        <v>8602</v>
      </c>
      <c r="AI2237" s="85" t="s">
        <v>11519</v>
      </c>
      <c r="AJ2237" s="85" t="s">
        <v>8602</v>
      </c>
      <c r="AK2237" s="85" t="s">
        <v>8602</v>
      </c>
      <c r="AL2237" s="85" t="s">
        <v>8602</v>
      </c>
      <c r="AM2237" s="47">
        <v>1</v>
      </c>
      <c r="AN2237" s="47">
        <v>1</v>
      </c>
      <c r="AO2237" s="47">
        <v>3</v>
      </c>
      <c r="AP2237" s="47">
        <v>88</v>
      </c>
      <c r="AQ2237" s="47"/>
      <c r="AR2237" s="47"/>
      <c r="AS2237" s="118">
        <v>0</v>
      </c>
      <c r="AT2237" s="49">
        <v>1</v>
      </c>
      <c r="AU2237" s="49">
        <v>1</v>
      </c>
      <c r="AV2237" s="47"/>
      <c r="AW2237" s="49">
        <v>1</v>
      </c>
      <c r="AX2237" s="49"/>
      <c r="AY2237" s="44">
        <f t="shared" si="207"/>
        <v>44</v>
      </c>
      <c r="AZ2237" s="47"/>
      <c r="BA2237" s="47"/>
      <c r="BB2237" s="47"/>
      <c r="BC2237" s="48"/>
      <c r="BD2237" s="62"/>
      <c r="BE2237" s="62"/>
      <c r="BF2237" s="50"/>
      <c r="BG2237" s="51"/>
      <c r="BH2237" s="51">
        <f t="shared" si="209"/>
        <v>1</v>
      </c>
      <c r="BI2237" s="51">
        <v>6</v>
      </c>
      <c r="BJ2237" s="52"/>
      <c r="BK2237" s="52"/>
      <c r="BL2237" s="53"/>
      <c r="BM2237" s="47" t="e">
        <f>COUNTIFS(A$2:$AC2237,#REF!,M$2:$AL2237,M2237)</f>
        <v>#VALUE!</v>
      </c>
      <c r="BN2237" s="47">
        <v>0</v>
      </c>
      <c r="BO2237" s="54">
        <v>44</v>
      </c>
      <c r="BP2237" s="54">
        <v>0</v>
      </c>
      <c r="BQ2237" s="47">
        <v>44</v>
      </c>
      <c r="BR2237" s="49">
        <v>1</v>
      </c>
      <c r="BS2237" s="49">
        <v>1</v>
      </c>
      <c r="BT2237" s="44">
        <f t="shared" si="208"/>
        <v>191</v>
      </c>
      <c r="BW2237" s="40" t="s">
        <v>67</v>
      </c>
      <c r="BY2237" s="55"/>
      <c r="BZ2237" s="1" t="s">
        <v>22426</v>
      </c>
    </row>
    <row r="2238" spans="1:78" ht="15" customHeight="1">
      <c r="A2238" s="25" t="s">
        <v>8596</v>
      </c>
      <c r="B2238" s="42" t="s">
        <v>11520</v>
      </c>
      <c r="D2238" s="263">
        <v>0</v>
      </c>
      <c r="E2238" s="85" t="s">
        <v>76</v>
      </c>
      <c r="F2238" s="116" t="s">
        <v>1453</v>
      </c>
      <c r="G2238" s="266"/>
      <c r="H2238" s="266"/>
      <c r="I2238" s="85" t="s">
        <v>11521</v>
      </c>
      <c r="J2238" s="43" t="s">
        <v>1174</v>
      </c>
      <c r="M2238" s="44" t="s">
        <v>91</v>
      </c>
      <c r="N2238" s="45" t="s">
        <v>1173</v>
      </c>
      <c r="O2238" s="42" t="s">
        <v>100</v>
      </c>
      <c r="P2238" s="42" t="s">
        <v>101</v>
      </c>
      <c r="Q2238" s="85" t="s">
        <v>105</v>
      </c>
      <c r="R2238" s="85" t="s">
        <v>73</v>
      </c>
      <c r="S2238" s="42" t="s">
        <v>11522</v>
      </c>
      <c r="T2238" s="42" t="s">
        <v>11523</v>
      </c>
      <c r="U2238" s="117" t="s">
        <v>11523</v>
      </c>
      <c r="V2238" s="42" t="s">
        <v>73</v>
      </c>
      <c r="W2238" s="42" t="s">
        <v>73</v>
      </c>
      <c r="X2238" s="107">
        <v>40787</v>
      </c>
      <c r="Y2238" s="107">
        <v>40809</v>
      </c>
      <c r="Z2238" s="44">
        <f t="shared" si="210"/>
        <v>2011</v>
      </c>
      <c r="AA2238" s="44">
        <f t="shared" si="211"/>
        <v>9</v>
      </c>
      <c r="AB2238" s="44">
        <v>0</v>
      </c>
      <c r="AC2238" s="85" t="s">
        <v>8602</v>
      </c>
      <c r="AD2238" s="85" t="s">
        <v>8602</v>
      </c>
      <c r="AE2238" s="85" t="s">
        <v>8602</v>
      </c>
      <c r="AF2238" s="85" t="s">
        <v>8602</v>
      </c>
      <c r="AG2238" s="85" t="s">
        <v>8602</v>
      </c>
      <c r="AH2238" s="85" t="s">
        <v>8602</v>
      </c>
      <c r="AI2238" s="85" t="s">
        <v>8602</v>
      </c>
      <c r="AJ2238" s="85" t="s">
        <v>8602</v>
      </c>
      <c r="AK2238" s="85" t="s">
        <v>8602</v>
      </c>
      <c r="AL2238" s="85" t="s">
        <v>8602</v>
      </c>
      <c r="AM2238" s="47">
        <v>1</v>
      </c>
      <c r="AN2238" s="47">
        <v>1</v>
      </c>
      <c r="AO2238" s="47">
        <v>6</v>
      </c>
      <c r="AP2238" s="47">
        <v>88</v>
      </c>
      <c r="AQ2238" s="47"/>
      <c r="AR2238" s="47"/>
      <c r="AS2238" s="118">
        <v>0</v>
      </c>
      <c r="AT2238" s="49">
        <v>1</v>
      </c>
      <c r="AU2238" s="49">
        <v>1</v>
      </c>
      <c r="AV2238" s="47"/>
      <c r="AW2238" s="49">
        <v>1</v>
      </c>
      <c r="AX2238" s="49"/>
      <c r="AY2238" s="44">
        <f t="shared" si="207"/>
        <v>23</v>
      </c>
      <c r="AZ2238" s="47"/>
      <c r="BA2238" s="47"/>
      <c r="BB2238" s="47"/>
      <c r="BC2238" s="48"/>
      <c r="BD2238" s="62"/>
      <c r="BE2238" s="62"/>
      <c r="BF2238" s="50"/>
      <c r="BG2238" s="51"/>
      <c r="BH2238" s="51">
        <f t="shared" si="209"/>
        <v>1</v>
      </c>
      <c r="BI2238" s="51">
        <v>1</v>
      </c>
      <c r="BJ2238" s="52"/>
      <c r="BK2238" s="52"/>
      <c r="BL2238" s="53"/>
      <c r="BM2238" s="47" t="e">
        <f>COUNTIFS(A$2:$AC2238,#REF!,M$2:$AL2238,M2238)</f>
        <v>#VALUE!</v>
      </c>
      <c r="BN2238" s="47">
        <v>1</v>
      </c>
      <c r="BO2238" s="54">
        <v>23</v>
      </c>
      <c r="BP2238" s="54">
        <v>0</v>
      </c>
      <c r="BQ2238" s="47">
        <v>23</v>
      </c>
      <c r="BR2238" s="49">
        <v>1</v>
      </c>
      <c r="BS2238" s="49">
        <v>1</v>
      </c>
      <c r="BT2238" s="44">
        <f t="shared" si="208"/>
        <v>154</v>
      </c>
      <c r="BW2238" s="40" t="s">
        <v>67</v>
      </c>
      <c r="BY2238" s="55"/>
      <c r="BZ2238" s="1" t="s">
        <v>22426</v>
      </c>
    </row>
    <row r="2239" spans="1:78" ht="15" customHeight="1">
      <c r="A2239" s="25" t="s">
        <v>8596</v>
      </c>
      <c r="B2239" s="42" t="s">
        <v>11524</v>
      </c>
      <c r="D2239" s="263">
        <v>0</v>
      </c>
      <c r="E2239" s="85" t="s">
        <v>76</v>
      </c>
      <c r="F2239" s="116" t="s">
        <v>1453</v>
      </c>
      <c r="G2239" s="266"/>
      <c r="H2239" s="266"/>
      <c r="I2239" s="85" t="s">
        <v>1173</v>
      </c>
      <c r="J2239" s="43" t="s">
        <v>1174</v>
      </c>
      <c r="M2239" s="44" t="s">
        <v>91</v>
      </c>
      <c r="N2239" s="45" t="s">
        <v>1173</v>
      </c>
      <c r="O2239" s="42" t="s">
        <v>81</v>
      </c>
      <c r="P2239" s="42" t="s">
        <v>82</v>
      </c>
      <c r="Q2239" s="85" t="s">
        <v>105</v>
      </c>
      <c r="R2239" s="85" t="s">
        <v>73</v>
      </c>
      <c r="S2239" s="42" t="s">
        <v>11525</v>
      </c>
      <c r="T2239" s="42" t="s">
        <v>11526</v>
      </c>
      <c r="U2239" s="117" t="s">
        <v>11526</v>
      </c>
      <c r="V2239" s="42" t="s">
        <v>73</v>
      </c>
      <c r="W2239" s="42" t="s">
        <v>73</v>
      </c>
      <c r="X2239" s="107">
        <v>40821</v>
      </c>
      <c r="Y2239" s="107">
        <v>40846</v>
      </c>
      <c r="Z2239" s="44">
        <f t="shared" si="210"/>
        <v>2011</v>
      </c>
      <c r="AA2239" s="44">
        <f t="shared" si="211"/>
        <v>10</v>
      </c>
      <c r="AB2239" s="44">
        <v>0</v>
      </c>
      <c r="AC2239" s="85" t="s">
        <v>8602</v>
      </c>
      <c r="AD2239" s="85" t="s">
        <v>8602</v>
      </c>
      <c r="AE2239" s="85" t="s">
        <v>8602</v>
      </c>
      <c r="AF2239" s="85" t="s">
        <v>8602</v>
      </c>
      <c r="AG2239" s="85" t="s">
        <v>8602</v>
      </c>
      <c r="AH2239" s="85" t="s">
        <v>8602</v>
      </c>
      <c r="AI2239" s="85" t="s">
        <v>11527</v>
      </c>
      <c r="AJ2239" s="85" t="s">
        <v>11528</v>
      </c>
      <c r="AK2239" s="85" t="s">
        <v>8602</v>
      </c>
      <c r="AL2239" s="85" t="s">
        <v>8602</v>
      </c>
      <c r="AM2239" s="47">
        <v>1</v>
      </c>
      <c r="AN2239" s="47">
        <v>1</v>
      </c>
      <c r="AO2239" s="47">
        <v>6</v>
      </c>
      <c r="AP2239" s="47">
        <v>88</v>
      </c>
      <c r="AQ2239" s="47"/>
      <c r="AR2239" s="47"/>
      <c r="AS2239" s="118">
        <v>0</v>
      </c>
      <c r="AT2239" s="49">
        <v>1</v>
      </c>
      <c r="AU2239" s="49">
        <v>1</v>
      </c>
      <c r="AV2239" s="47"/>
      <c r="AW2239" s="49">
        <v>1</v>
      </c>
      <c r="AX2239" s="49"/>
      <c r="AY2239" s="44">
        <f t="shared" si="207"/>
        <v>26</v>
      </c>
      <c r="AZ2239" s="47"/>
      <c r="BA2239" s="47"/>
      <c r="BB2239" s="47"/>
      <c r="BC2239" s="48"/>
      <c r="BD2239" s="62"/>
      <c r="BE2239" s="62"/>
      <c r="BF2239" s="50"/>
      <c r="BG2239" s="51"/>
      <c r="BH2239" s="51">
        <f t="shared" si="209"/>
        <v>1</v>
      </c>
      <c r="BI2239" s="51">
        <v>4</v>
      </c>
      <c r="BJ2239" s="52"/>
      <c r="BK2239" s="52"/>
      <c r="BL2239" s="53"/>
      <c r="BM2239" s="47" t="e">
        <f>COUNTIFS(A$2:$AC2239,#REF!,M$2:$AL2239,M2239)</f>
        <v>#VALUE!</v>
      </c>
      <c r="BN2239" s="47">
        <v>0</v>
      </c>
      <c r="BO2239" s="54">
        <v>26</v>
      </c>
      <c r="BP2239" s="54">
        <v>0</v>
      </c>
      <c r="BQ2239" s="47">
        <v>26</v>
      </c>
      <c r="BR2239" s="49">
        <v>1</v>
      </c>
      <c r="BS2239" s="49">
        <v>1</v>
      </c>
      <c r="BT2239" s="44">
        <f t="shared" si="208"/>
        <v>188</v>
      </c>
      <c r="BW2239" s="40" t="s">
        <v>67</v>
      </c>
      <c r="BY2239" s="55"/>
      <c r="BZ2239" s="1" t="s">
        <v>22426</v>
      </c>
    </row>
    <row r="2240" spans="1:78" ht="15" customHeight="1">
      <c r="A2240" s="25" t="s">
        <v>8596</v>
      </c>
      <c r="B2240" s="42" t="s">
        <v>11529</v>
      </c>
      <c r="D2240" s="263">
        <v>0</v>
      </c>
      <c r="E2240" s="85" t="s">
        <v>76</v>
      </c>
      <c r="F2240" s="116" t="s">
        <v>1453</v>
      </c>
      <c r="G2240" s="266"/>
      <c r="H2240" s="266"/>
      <c r="I2240" s="85" t="s">
        <v>1173</v>
      </c>
      <c r="J2240" s="43" t="s">
        <v>1174</v>
      </c>
      <c r="M2240" s="44" t="s">
        <v>91</v>
      </c>
      <c r="N2240" s="45" t="s">
        <v>1173</v>
      </c>
      <c r="O2240" s="42" t="s">
        <v>100</v>
      </c>
      <c r="P2240" s="42" t="s">
        <v>101</v>
      </c>
      <c r="Q2240" s="85" t="s">
        <v>949</v>
      </c>
      <c r="R2240" s="85" t="s">
        <v>73</v>
      </c>
      <c r="S2240" s="42" t="s">
        <v>11530</v>
      </c>
      <c r="T2240" s="42" t="s">
        <v>11531</v>
      </c>
      <c r="U2240" s="117" t="s">
        <v>11531</v>
      </c>
      <c r="V2240" s="42" t="s">
        <v>73</v>
      </c>
      <c r="W2240" s="42" t="s">
        <v>73</v>
      </c>
      <c r="X2240" s="107">
        <v>40850</v>
      </c>
      <c r="Y2240" s="107">
        <v>40875</v>
      </c>
      <c r="Z2240" s="44">
        <f t="shared" si="210"/>
        <v>2011</v>
      </c>
      <c r="AA2240" s="44">
        <f t="shared" si="211"/>
        <v>11</v>
      </c>
      <c r="AB2240" s="44">
        <v>0</v>
      </c>
      <c r="AC2240" s="85" t="s">
        <v>8602</v>
      </c>
      <c r="AD2240" s="85" t="s">
        <v>8602</v>
      </c>
      <c r="AE2240" s="85" t="s">
        <v>8602</v>
      </c>
      <c r="AF2240" s="85" t="s">
        <v>8602</v>
      </c>
      <c r="AG2240" s="85" t="s">
        <v>8602</v>
      </c>
      <c r="AH2240" s="85" t="s">
        <v>8602</v>
      </c>
      <c r="AI2240" s="85" t="s">
        <v>8602</v>
      </c>
      <c r="AJ2240" s="85" t="s">
        <v>8602</v>
      </c>
      <c r="AK2240" s="85" t="s">
        <v>8602</v>
      </c>
      <c r="AL2240" s="85" t="s">
        <v>8602</v>
      </c>
      <c r="AM2240" s="47">
        <v>1</v>
      </c>
      <c r="AN2240" s="47">
        <v>1</v>
      </c>
      <c r="AO2240" s="47">
        <v>6</v>
      </c>
      <c r="AP2240" s="47">
        <v>88</v>
      </c>
      <c r="AQ2240" s="47"/>
      <c r="AR2240" s="47"/>
      <c r="AS2240" s="118">
        <v>0</v>
      </c>
      <c r="AT2240" s="49">
        <v>1</v>
      </c>
      <c r="AU2240" s="49">
        <v>1</v>
      </c>
      <c r="AV2240" s="47"/>
      <c r="AW2240" s="49">
        <v>1</v>
      </c>
      <c r="AX2240" s="49"/>
      <c r="AY2240" s="44">
        <f t="shared" si="207"/>
        <v>26</v>
      </c>
      <c r="AZ2240" s="47"/>
      <c r="BA2240" s="47"/>
      <c r="BB2240" s="47"/>
      <c r="BC2240" s="48"/>
      <c r="BD2240" s="62"/>
      <c r="BE2240" s="62"/>
      <c r="BF2240" s="50"/>
      <c r="BG2240" s="51"/>
      <c r="BH2240" s="51">
        <f t="shared" si="209"/>
        <v>1</v>
      </c>
      <c r="BI2240" s="51">
        <v>4</v>
      </c>
      <c r="BJ2240" s="52"/>
      <c r="BK2240" s="52"/>
      <c r="BL2240" s="53"/>
      <c r="BM2240" s="47" t="e">
        <f>COUNTIFS(A$2:$AC2240,#REF!,M$2:$AL2240,M2240)</f>
        <v>#VALUE!</v>
      </c>
      <c r="BN2240" s="47">
        <v>0</v>
      </c>
      <c r="BO2240" s="54">
        <v>26</v>
      </c>
      <c r="BP2240" s="54">
        <v>0</v>
      </c>
      <c r="BQ2240" s="47">
        <v>26</v>
      </c>
      <c r="BR2240" s="49">
        <v>1</v>
      </c>
      <c r="BS2240" s="49">
        <v>1</v>
      </c>
      <c r="BT2240" s="44">
        <f t="shared" si="208"/>
        <v>217</v>
      </c>
      <c r="BW2240" s="40" t="s">
        <v>67</v>
      </c>
      <c r="BY2240" s="55"/>
      <c r="BZ2240" s="1" t="s">
        <v>22426</v>
      </c>
    </row>
    <row r="2241" spans="1:78" ht="15" customHeight="1">
      <c r="A2241" s="25" t="s">
        <v>8596</v>
      </c>
      <c r="B2241" s="42" t="s">
        <v>11532</v>
      </c>
      <c r="D2241" s="263">
        <v>0</v>
      </c>
      <c r="E2241" s="85" t="s">
        <v>76</v>
      </c>
      <c r="F2241" s="116" t="s">
        <v>1453</v>
      </c>
      <c r="G2241" s="266"/>
      <c r="H2241" s="266"/>
      <c r="I2241" s="85" t="s">
        <v>11533</v>
      </c>
      <c r="J2241" s="43" t="s">
        <v>11534</v>
      </c>
      <c r="M2241" s="44" t="s">
        <v>91</v>
      </c>
      <c r="N2241" s="45" t="s">
        <v>11535</v>
      </c>
      <c r="O2241" s="42" t="s">
        <v>100</v>
      </c>
      <c r="P2241" s="42" t="s">
        <v>101</v>
      </c>
      <c r="Q2241" s="85" t="s">
        <v>105</v>
      </c>
      <c r="R2241" s="85" t="s">
        <v>73</v>
      </c>
      <c r="S2241" s="42" t="s">
        <v>8602</v>
      </c>
      <c r="T2241" s="42" t="s">
        <v>11536</v>
      </c>
      <c r="U2241" s="117" t="s">
        <v>11536</v>
      </c>
      <c r="V2241" s="42" t="s">
        <v>73</v>
      </c>
      <c r="W2241" s="42" t="s">
        <v>73</v>
      </c>
      <c r="X2241" s="107">
        <v>40789</v>
      </c>
      <c r="Y2241" s="107">
        <v>40804</v>
      </c>
      <c r="Z2241" s="44">
        <f t="shared" si="210"/>
        <v>2011</v>
      </c>
      <c r="AA2241" s="44">
        <f t="shared" si="211"/>
        <v>9</v>
      </c>
      <c r="AB2241" s="44">
        <v>0</v>
      </c>
      <c r="AC2241" s="85" t="s">
        <v>8602</v>
      </c>
      <c r="AD2241" s="85" t="s">
        <v>8602</v>
      </c>
      <c r="AE2241" s="85" t="s">
        <v>8602</v>
      </c>
      <c r="AF2241" s="85" t="s">
        <v>8602</v>
      </c>
      <c r="AG2241" s="85" t="s">
        <v>8602</v>
      </c>
      <c r="AH2241" s="85" t="s">
        <v>8602</v>
      </c>
      <c r="AI2241" s="85" t="s">
        <v>8602</v>
      </c>
      <c r="AJ2241" s="85" t="s">
        <v>11537</v>
      </c>
      <c r="AK2241" s="85" t="s">
        <v>8602</v>
      </c>
      <c r="AL2241" s="85" t="s">
        <v>8602</v>
      </c>
      <c r="AM2241" s="47">
        <v>1</v>
      </c>
      <c r="AN2241" s="47">
        <v>1</v>
      </c>
      <c r="AO2241" s="47">
        <v>6</v>
      </c>
      <c r="AP2241" s="47">
        <v>88</v>
      </c>
      <c r="AQ2241" s="47"/>
      <c r="AR2241" s="47"/>
      <c r="AS2241" s="118">
        <v>0</v>
      </c>
      <c r="AT2241" s="49">
        <v>1</v>
      </c>
      <c r="AU2241" s="61">
        <v>1</v>
      </c>
      <c r="AV2241" s="47"/>
      <c r="AW2241" s="49">
        <v>1</v>
      </c>
      <c r="AX2241" s="49"/>
      <c r="AY2241" s="44">
        <f t="shared" si="207"/>
        <v>16</v>
      </c>
      <c r="AZ2241" s="47"/>
      <c r="BA2241" s="47"/>
      <c r="BB2241" s="47"/>
      <c r="BC2241" s="48"/>
      <c r="BD2241" s="62"/>
      <c r="BE2241" s="62"/>
      <c r="BF2241" s="50"/>
      <c r="BG2241" s="51"/>
      <c r="BH2241" s="51">
        <f t="shared" si="209"/>
        <v>1</v>
      </c>
      <c r="BI2241" s="51">
        <v>8</v>
      </c>
      <c r="BJ2241" s="52"/>
      <c r="BK2241" s="52"/>
      <c r="BL2241" s="53"/>
      <c r="BM2241" s="47" t="e">
        <f>COUNTIFS(A$2:$AC2241,#REF!,M$2:$AL2241,M2241)</f>
        <v>#VALUE!</v>
      </c>
      <c r="BN2241" s="47">
        <v>1</v>
      </c>
      <c r="BO2241" s="54">
        <v>16</v>
      </c>
      <c r="BP2241" s="54">
        <v>0</v>
      </c>
      <c r="BQ2241" s="47">
        <v>16</v>
      </c>
      <c r="BR2241" s="61">
        <v>1</v>
      </c>
      <c r="BS2241" s="49">
        <v>1</v>
      </c>
      <c r="BT2241" s="44">
        <f t="shared" si="208"/>
        <v>156</v>
      </c>
      <c r="BW2241" s="40" t="s">
        <v>67</v>
      </c>
      <c r="BY2241" s="55"/>
      <c r="BZ2241" s="1" t="s">
        <v>22426</v>
      </c>
    </row>
    <row r="2242" spans="1:78" ht="15" customHeight="1">
      <c r="A2242" s="25" t="s">
        <v>8596</v>
      </c>
      <c r="B2242" s="42" t="s">
        <v>11538</v>
      </c>
      <c r="D2242" s="263">
        <v>0</v>
      </c>
      <c r="E2242" s="85" t="s">
        <v>76</v>
      </c>
      <c r="F2242" s="116" t="s">
        <v>1453</v>
      </c>
      <c r="G2242" s="266"/>
      <c r="H2242" s="266"/>
      <c r="I2242" s="85" t="s">
        <v>11539</v>
      </c>
      <c r="J2242" s="43" t="s">
        <v>11534</v>
      </c>
      <c r="M2242" s="44" t="s">
        <v>91</v>
      </c>
      <c r="N2242" s="45" t="s">
        <v>11535</v>
      </c>
      <c r="O2242" s="42" t="s">
        <v>100</v>
      </c>
      <c r="P2242" s="42" t="s">
        <v>101</v>
      </c>
      <c r="Q2242" s="85" t="s">
        <v>105</v>
      </c>
      <c r="R2242" s="85" t="s">
        <v>73</v>
      </c>
      <c r="S2242" s="42" t="s">
        <v>8602</v>
      </c>
      <c r="T2242" s="42" t="s">
        <v>11540</v>
      </c>
      <c r="U2242" s="117" t="s">
        <v>11540</v>
      </c>
      <c r="V2242" s="42" t="s">
        <v>73</v>
      </c>
      <c r="W2242" s="42" t="s">
        <v>73</v>
      </c>
      <c r="X2242" s="107">
        <v>40829</v>
      </c>
      <c r="Y2242" s="107">
        <v>40843</v>
      </c>
      <c r="Z2242" s="44">
        <f t="shared" si="210"/>
        <v>2011</v>
      </c>
      <c r="AA2242" s="44">
        <f t="shared" si="211"/>
        <v>10</v>
      </c>
      <c r="AB2242" s="44">
        <v>0</v>
      </c>
      <c r="AC2242" s="85" t="s">
        <v>8602</v>
      </c>
      <c r="AD2242" s="85" t="s">
        <v>8602</v>
      </c>
      <c r="AE2242" s="85" t="s">
        <v>8602</v>
      </c>
      <c r="AF2242" s="85" t="s">
        <v>8602</v>
      </c>
      <c r="AG2242" s="85" t="s">
        <v>8602</v>
      </c>
      <c r="AH2242" s="85" t="s">
        <v>8602</v>
      </c>
      <c r="AI2242" s="85" t="s">
        <v>8602</v>
      </c>
      <c r="AJ2242" s="85" t="s">
        <v>11541</v>
      </c>
      <c r="AK2242" s="85" t="s">
        <v>8602</v>
      </c>
      <c r="AL2242" s="85" t="s">
        <v>8602</v>
      </c>
      <c r="AM2242" s="47">
        <v>1</v>
      </c>
      <c r="AN2242" s="47">
        <v>1</v>
      </c>
      <c r="AO2242" s="47">
        <v>6</v>
      </c>
      <c r="AP2242" s="47">
        <v>88</v>
      </c>
      <c r="AQ2242" s="47"/>
      <c r="AR2242" s="47"/>
      <c r="AS2242" s="118">
        <v>0</v>
      </c>
      <c r="AT2242" s="49">
        <v>1</v>
      </c>
      <c r="AU2242" s="61">
        <v>1</v>
      </c>
      <c r="AV2242" s="47"/>
      <c r="AW2242" s="49">
        <v>1</v>
      </c>
      <c r="AX2242" s="49"/>
      <c r="AY2242" s="44">
        <f t="shared" ref="AY2242:AY2305" si="212">Y2242-X2242+1</f>
        <v>15</v>
      </c>
      <c r="AZ2242" s="47"/>
      <c r="BA2242" s="47"/>
      <c r="BB2242" s="47"/>
      <c r="BC2242" s="48"/>
      <c r="BD2242" s="62"/>
      <c r="BE2242" s="62"/>
      <c r="BF2242" s="50"/>
      <c r="BG2242" s="51"/>
      <c r="BH2242" s="51">
        <f t="shared" si="209"/>
        <v>1</v>
      </c>
      <c r="BI2242" s="51">
        <v>5</v>
      </c>
      <c r="BJ2242" s="52"/>
      <c r="BK2242" s="52"/>
      <c r="BL2242" s="53"/>
      <c r="BM2242" s="47" t="e">
        <f>COUNTIFS(A$2:$AC2242,#REF!,M$2:$AL2242,M2242)</f>
        <v>#VALUE!</v>
      </c>
      <c r="BN2242" s="47">
        <v>0</v>
      </c>
      <c r="BO2242" s="54">
        <v>15</v>
      </c>
      <c r="BP2242" s="54">
        <v>0</v>
      </c>
      <c r="BQ2242" s="47">
        <v>15</v>
      </c>
      <c r="BR2242" s="61">
        <v>1</v>
      </c>
      <c r="BS2242" s="49">
        <v>1</v>
      </c>
      <c r="BT2242" s="44">
        <f t="shared" si="208"/>
        <v>196</v>
      </c>
      <c r="BW2242" s="40" t="s">
        <v>67</v>
      </c>
      <c r="BY2242" s="55"/>
      <c r="BZ2242" s="1" t="s">
        <v>22426</v>
      </c>
    </row>
    <row r="2243" spans="1:78" ht="15" customHeight="1">
      <c r="A2243" s="25" t="s">
        <v>8596</v>
      </c>
      <c r="B2243" s="42" t="s">
        <v>11542</v>
      </c>
      <c r="D2243" s="263">
        <v>0</v>
      </c>
      <c r="E2243" s="85" t="s">
        <v>76</v>
      </c>
      <c r="F2243" s="116" t="s">
        <v>1453</v>
      </c>
      <c r="G2243" s="266"/>
      <c r="H2243" s="266"/>
      <c r="I2243" s="85" t="s">
        <v>11539</v>
      </c>
      <c r="J2243" s="43" t="s">
        <v>11534</v>
      </c>
      <c r="M2243" s="44" t="s">
        <v>91</v>
      </c>
      <c r="N2243" s="45" t="s">
        <v>11535</v>
      </c>
      <c r="O2243" s="42" t="s">
        <v>100</v>
      </c>
      <c r="P2243" s="42" t="s">
        <v>101</v>
      </c>
      <c r="Q2243" s="85" t="s">
        <v>105</v>
      </c>
      <c r="R2243" s="85" t="s">
        <v>73</v>
      </c>
      <c r="S2243" s="42" t="s">
        <v>8602</v>
      </c>
      <c r="T2243" s="42" t="s">
        <v>11543</v>
      </c>
      <c r="U2243" s="117" t="s">
        <v>11543</v>
      </c>
      <c r="V2243" s="42" t="s">
        <v>73</v>
      </c>
      <c r="W2243" s="42" t="s">
        <v>73</v>
      </c>
      <c r="X2243" s="107">
        <v>40859</v>
      </c>
      <c r="Y2243" s="107">
        <v>40873</v>
      </c>
      <c r="Z2243" s="44">
        <f t="shared" si="210"/>
        <v>2011</v>
      </c>
      <c r="AA2243" s="44">
        <f t="shared" si="211"/>
        <v>11</v>
      </c>
      <c r="AB2243" s="44">
        <v>0</v>
      </c>
      <c r="AC2243" s="85" t="s">
        <v>8602</v>
      </c>
      <c r="AD2243" s="85" t="s">
        <v>8602</v>
      </c>
      <c r="AE2243" s="85" t="s">
        <v>8602</v>
      </c>
      <c r="AF2243" s="85" t="s">
        <v>8602</v>
      </c>
      <c r="AG2243" s="85" t="s">
        <v>8602</v>
      </c>
      <c r="AH2243" s="85" t="s">
        <v>8602</v>
      </c>
      <c r="AI2243" s="85" t="s">
        <v>8602</v>
      </c>
      <c r="AJ2243" s="85" t="s">
        <v>8602</v>
      </c>
      <c r="AK2243" s="85" t="s">
        <v>8602</v>
      </c>
      <c r="AL2243" s="85" t="s">
        <v>8602</v>
      </c>
      <c r="AM2243" s="47">
        <v>1</v>
      </c>
      <c r="AN2243" s="47">
        <v>1</v>
      </c>
      <c r="AO2243" s="47">
        <v>6</v>
      </c>
      <c r="AP2243" s="47">
        <v>88</v>
      </c>
      <c r="AQ2243" s="47"/>
      <c r="AR2243" s="47"/>
      <c r="AS2243" s="118">
        <v>0</v>
      </c>
      <c r="AT2243" s="49">
        <v>1</v>
      </c>
      <c r="AU2243" s="61">
        <v>1</v>
      </c>
      <c r="AV2243" s="47"/>
      <c r="AW2243" s="49">
        <v>1</v>
      </c>
      <c r="AX2243" s="49"/>
      <c r="AY2243" s="44">
        <f t="shared" si="212"/>
        <v>15</v>
      </c>
      <c r="AZ2243" s="47"/>
      <c r="BA2243" s="47"/>
      <c r="BB2243" s="47"/>
      <c r="BC2243" s="48"/>
      <c r="BD2243" s="62"/>
      <c r="BE2243" s="62"/>
      <c r="BF2243" s="50"/>
      <c r="BG2243" s="51"/>
      <c r="BH2243" s="51">
        <f t="shared" si="209"/>
        <v>1</v>
      </c>
      <c r="BI2243" s="51">
        <v>5</v>
      </c>
      <c r="BJ2243" s="52"/>
      <c r="BK2243" s="52"/>
      <c r="BL2243" s="53"/>
      <c r="BM2243" s="47" t="e">
        <f>COUNTIFS(A$2:$AC2243,#REF!,M$2:$AL2243,M2243)</f>
        <v>#VALUE!</v>
      </c>
      <c r="BN2243" s="47">
        <v>0</v>
      </c>
      <c r="BO2243" s="54">
        <v>15</v>
      </c>
      <c r="BP2243" s="54">
        <v>0</v>
      </c>
      <c r="BQ2243" s="47">
        <v>15</v>
      </c>
      <c r="BR2243" s="61">
        <v>1</v>
      </c>
      <c r="BS2243" s="49">
        <v>1</v>
      </c>
      <c r="BT2243" s="44">
        <f t="shared" si="208"/>
        <v>226</v>
      </c>
      <c r="BW2243" s="40" t="s">
        <v>67</v>
      </c>
      <c r="BY2243" s="55"/>
      <c r="BZ2243" s="1" t="s">
        <v>22426</v>
      </c>
    </row>
    <row r="2244" spans="1:78" ht="15" customHeight="1">
      <c r="A2244" s="25" t="s">
        <v>8596</v>
      </c>
      <c r="B2244" s="42" t="s">
        <v>11544</v>
      </c>
      <c r="D2244" s="263">
        <v>0</v>
      </c>
      <c r="E2244" s="85" t="s">
        <v>76</v>
      </c>
      <c r="F2244" s="116" t="s">
        <v>1453</v>
      </c>
      <c r="G2244" s="266"/>
      <c r="H2244" s="266"/>
      <c r="I2244" s="85" t="s">
        <v>1101</v>
      </c>
      <c r="J2244" s="43" t="s">
        <v>2257</v>
      </c>
      <c r="M2244" s="44" t="s">
        <v>121</v>
      </c>
      <c r="N2244" s="45" t="s">
        <v>1101</v>
      </c>
      <c r="O2244" s="42" t="s">
        <v>100</v>
      </c>
      <c r="P2244" s="42" t="s">
        <v>101</v>
      </c>
      <c r="Q2244" s="85" t="s">
        <v>105</v>
      </c>
      <c r="R2244" s="85" t="s">
        <v>73</v>
      </c>
      <c r="S2244" s="42" t="s">
        <v>8602</v>
      </c>
      <c r="T2244" s="42" t="s">
        <v>11545</v>
      </c>
      <c r="U2244" s="117" t="s">
        <v>11545</v>
      </c>
      <c r="V2244" s="42" t="s">
        <v>73</v>
      </c>
      <c r="W2244" s="42" t="s">
        <v>73</v>
      </c>
      <c r="X2244" s="107">
        <v>40787</v>
      </c>
      <c r="Y2244" s="107">
        <v>40811</v>
      </c>
      <c r="Z2244" s="44">
        <f t="shared" si="210"/>
        <v>2011</v>
      </c>
      <c r="AA2244" s="44">
        <f t="shared" si="211"/>
        <v>9</v>
      </c>
      <c r="AB2244" s="44">
        <v>0</v>
      </c>
      <c r="AC2244" s="85" t="s">
        <v>8602</v>
      </c>
      <c r="AD2244" s="85" t="s">
        <v>8602</v>
      </c>
      <c r="AE2244" s="85" t="s">
        <v>8602</v>
      </c>
      <c r="AF2244" s="85" t="s">
        <v>8602</v>
      </c>
      <c r="AG2244" s="85" t="s">
        <v>8602</v>
      </c>
      <c r="AH2244" s="85" t="s">
        <v>8602</v>
      </c>
      <c r="AI2244" s="85" t="s">
        <v>8602</v>
      </c>
      <c r="AJ2244" s="85" t="s">
        <v>8602</v>
      </c>
      <c r="AK2244" s="85" t="s">
        <v>8602</v>
      </c>
      <c r="AL2244" s="85" t="s">
        <v>8602</v>
      </c>
      <c r="AM2244" s="47">
        <v>1</v>
      </c>
      <c r="AN2244" s="47">
        <v>1</v>
      </c>
      <c r="AO2244" s="47">
        <v>3</v>
      </c>
      <c r="AP2244" s="47">
        <v>88</v>
      </c>
      <c r="AQ2244" s="47"/>
      <c r="AR2244" s="47"/>
      <c r="AS2244" s="118">
        <v>0</v>
      </c>
      <c r="AT2244" s="49">
        <v>1</v>
      </c>
      <c r="AU2244" s="61">
        <v>1</v>
      </c>
      <c r="AV2244" s="47"/>
      <c r="AW2244" s="49">
        <v>1</v>
      </c>
      <c r="AX2244" s="49"/>
      <c r="AY2244" s="44">
        <f t="shared" si="212"/>
        <v>25</v>
      </c>
      <c r="AZ2244" s="47"/>
      <c r="BA2244" s="47"/>
      <c r="BB2244" s="47"/>
      <c r="BC2244" s="48"/>
      <c r="BD2244" s="62"/>
      <c r="BE2244" s="62"/>
      <c r="BF2244" s="50"/>
      <c r="BG2244" s="51"/>
      <c r="BH2244" s="51">
        <f t="shared" si="209"/>
        <v>1</v>
      </c>
      <c r="BI2244" s="51">
        <v>5</v>
      </c>
      <c r="BJ2244" s="52"/>
      <c r="BK2244" s="52"/>
      <c r="BL2244" s="53"/>
      <c r="BM2244" s="47" t="e">
        <f>COUNTIFS(A$2:$AC2244,#REF!,M$2:$AL2244,M2244)</f>
        <v>#VALUE!</v>
      </c>
      <c r="BN2244" s="47">
        <v>1</v>
      </c>
      <c r="BO2244" s="54">
        <v>25</v>
      </c>
      <c r="BP2244" s="54">
        <v>0</v>
      </c>
      <c r="BQ2244" s="47">
        <v>25</v>
      </c>
      <c r="BR2244" s="61">
        <v>1</v>
      </c>
      <c r="BS2244" s="49">
        <v>1</v>
      </c>
      <c r="BT2244" s="44">
        <f t="shared" si="208"/>
        <v>154</v>
      </c>
      <c r="BW2244" s="40" t="s">
        <v>67</v>
      </c>
      <c r="BY2244" s="55"/>
      <c r="BZ2244" s="1" t="s">
        <v>22426</v>
      </c>
    </row>
    <row r="2245" spans="1:78" ht="15" customHeight="1">
      <c r="A2245" s="25" t="s">
        <v>8596</v>
      </c>
      <c r="B2245" s="42" t="s">
        <v>11546</v>
      </c>
      <c r="D2245" s="263">
        <v>1</v>
      </c>
      <c r="E2245" s="85" t="s">
        <v>76</v>
      </c>
      <c r="F2245" s="116" t="s">
        <v>1453</v>
      </c>
      <c r="G2245" s="266"/>
      <c r="H2245" s="266"/>
      <c r="I2245" s="45" t="s">
        <v>11547</v>
      </c>
      <c r="J2245" s="130" t="s">
        <v>11548</v>
      </c>
      <c r="M2245" s="44" t="s">
        <v>109</v>
      </c>
      <c r="N2245" s="45" t="s">
        <v>11547</v>
      </c>
      <c r="O2245" s="42" t="s">
        <v>71</v>
      </c>
      <c r="P2245" s="42" t="s">
        <v>122</v>
      </c>
      <c r="Q2245" s="85" t="s">
        <v>93</v>
      </c>
      <c r="R2245" s="42" t="s">
        <v>1459</v>
      </c>
      <c r="S2245" s="42" t="s">
        <v>3485</v>
      </c>
      <c r="T2245" s="42" t="s">
        <v>11549</v>
      </c>
      <c r="U2245" s="117" t="s">
        <v>11550</v>
      </c>
      <c r="V2245" s="42" t="s">
        <v>73</v>
      </c>
      <c r="W2245" s="42" t="s">
        <v>73</v>
      </c>
      <c r="X2245" s="107">
        <v>40703</v>
      </c>
      <c r="Y2245" s="107">
        <v>40877</v>
      </c>
      <c r="Z2245" s="44">
        <f t="shared" si="210"/>
        <v>2011</v>
      </c>
      <c r="AA2245" s="44">
        <f t="shared" si="211"/>
        <v>6</v>
      </c>
      <c r="AB2245" s="44">
        <v>0</v>
      </c>
      <c r="AC2245" s="131" t="s">
        <v>1196</v>
      </c>
      <c r="AD2245" s="131" t="s">
        <v>1197</v>
      </c>
      <c r="AE2245" s="131" t="s">
        <v>11551</v>
      </c>
      <c r="AF2245" s="131" t="s">
        <v>11552</v>
      </c>
      <c r="AG2245" s="85" t="s">
        <v>8602</v>
      </c>
      <c r="AH2245" s="85" t="s">
        <v>8602</v>
      </c>
      <c r="AI2245" s="42" t="s">
        <v>3486</v>
      </c>
      <c r="AJ2245" s="42" t="s">
        <v>11553</v>
      </c>
      <c r="AK2245" s="85" t="s">
        <v>8602</v>
      </c>
      <c r="AL2245" s="85" t="s">
        <v>8602</v>
      </c>
      <c r="AM2245" s="47">
        <v>1</v>
      </c>
      <c r="AN2245" s="32">
        <v>1</v>
      </c>
      <c r="AO2245" s="47">
        <v>7</v>
      </c>
      <c r="AP2245" s="47">
        <v>88</v>
      </c>
      <c r="AQ2245" s="47"/>
      <c r="AR2245" s="47"/>
      <c r="AS2245" s="118">
        <v>1</v>
      </c>
      <c r="AT2245" s="49">
        <v>1</v>
      </c>
      <c r="AU2245" s="49">
        <v>1</v>
      </c>
      <c r="AV2245" s="47"/>
      <c r="AW2245" s="49">
        <v>1</v>
      </c>
      <c r="AX2245" s="49"/>
      <c r="AY2245" s="44">
        <f t="shared" si="212"/>
        <v>175</v>
      </c>
      <c r="AZ2245" s="47"/>
      <c r="BA2245" s="47"/>
      <c r="BB2245" s="47"/>
      <c r="BC2245" s="48"/>
      <c r="BD2245" s="58"/>
      <c r="BE2245" s="96" t="s">
        <v>11554</v>
      </c>
      <c r="BF2245" s="50"/>
      <c r="BG2245" s="51"/>
      <c r="BH2245" s="51">
        <f t="shared" si="209"/>
        <v>1</v>
      </c>
      <c r="BI2245" s="51">
        <v>2</v>
      </c>
      <c r="BJ2245" s="52"/>
      <c r="BK2245" s="52"/>
      <c r="BL2245" s="38"/>
      <c r="BM2245" s="47" t="e">
        <f>COUNTIFS(A$2:$AC2245,#REF!,M$2:$AL2245,M2245)</f>
        <v>#VALUE!</v>
      </c>
      <c r="BN2245" s="32">
        <v>1</v>
      </c>
      <c r="BO2245" s="54">
        <v>175</v>
      </c>
      <c r="BP2245" s="54">
        <v>0</v>
      </c>
      <c r="BQ2245" s="47">
        <v>175</v>
      </c>
      <c r="BR2245" s="49">
        <v>1</v>
      </c>
      <c r="BS2245" s="49">
        <v>1</v>
      </c>
      <c r="BT2245" s="44">
        <f t="shared" si="208"/>
        <v>70</v>
      </c>
      <c r="BW2245" s="40" t="s">
        <v>67</v>
      </c>
      <c r="BY2245" s="55"/>
      <c r="BZ2245" s="1" t="s">
        <v>22426</v>
      </c>
    </row>
    <row r="2246" spans="1:78" ht="15" customHeight="1">
      <c r="A2246" s="25" t="s">
        <v>8596</v>
      </c>
      <c r="B2246" s="42" t="s">
        <v>11555</v>
      </c>
      <c r="D2246" s="263">
        <v>0</v>
      </c>
      <c r="E2246" s="85" t="s">
        <v>76</v>
      </c>
      <c r="F2246" s="116" t="s">
        <v>1453</v>
      </c>
      <c r="G2246" s="266"/>
      <c r="H2246" s="266"/>
      <c r="I2246" s="85" t="s">
        <v>1328</v>
      </c>
      <c r="J2246" s="43" t="s">
        <v>494</v>
      </c>
      <c r="M2246" s="44" t="s">
        <v>144</v>
      </c>
      <c r="N2246" s="45" t="s">
        <v>145</v>
      </c>
      <c r="O2246" s="42" t="s">
        <v>81</v>
      </c>
      <c r="P2246" s="42" t="s">
        <v>82</v>
      </c>
      <c r="Q2246" s="85" t="s">
        <v>105</v>
      </c>
      <c r="R2246" s="85" t="s">
        <v>73</v>
      </c>
      <c r="S2246" s="42" t="s">
        <v>11556</v>
      </c>
      <c r="T2246" s="42" t="s">
        <v>11557</v>
      </c>
      <c r="U2246" s="117" t="s">
        <v>11557</v>
      </c>
      <c r="V2246" s="42" t="s">
        <v>73</v>
      </c>
      <c r="W2246" s="42" t="s">
        <v>73</v>
      </c>
      <c r="X2246" s="107">
        <v>40635</v>
      </c>
      <c r="Y2246" s="107">
        <v>40643</v>
      </c>
      <c r="Z2246" s="44">
        <f t="shared" si="210"/>
        <v>2011</v>
      </c>
      <c r="AA2246" s="44">
        <f t="shared" si="211"/>
        <v>4</v>
      </c>
      <c r="AB2246" s="44">
        <v>0</v>
      </c>
      <c r="AC2246" s="85" t="s">
        <v>1173</v>
      </c>
      <c r="AD2246" s="85" t="s">
        <v>1174</v>
      </c>
      <c r="AE2246" s="85" t="s">
        <v>8602</v>
      </c>
      <c r="AF2246" s="85" t="s">
        <v>8602</v>
      </c>
      <c r="AG2246" s="85" t="s">
        <v>8602</v>
      </c>
      <c r="AH2246" s="85" t="s">
        <v>8602</v>
      </c>
      <c r="AI2246" s="85" t="s">
        <v>8602</v>
      </c>
      <c r="AJ2246" s="85" t="s">
        <v>8602</v>
      </c>
      <c r="AK2246" s="85" t="s">
        <v>8602</v>
      </c>
      <c r="AL2246" s="85" t="s">
        <v>8602</v>
      </c>
      <c r="AM2246" s="47">
        <v>1</v>
      </c>
      <c r="AN2246" s="47">
        <v>1</v>
      </c>
      <c r="AO2246" s="47">
        <v>1</v>
      </c>
      <c r="AP2246" s="47">
        <v>88</v>
      </c>
      <c r="AQ2246" s="47"/>
      <c r="AR2246" s="47"/>
      <c r="AS2246" s="118">
        <v>0</v>
      </c>
      <c r="AT2246" s="49">
        <v>1</v>
      </c>
      <c r="AU2246" s="49">
        <v>1</v>
      </c>
      <c r="AV2246" s="47"/>
      <c r="AW2246" s="49">
        <v>1</v>
      </c>
      <c r="AX2246" s="49"/>
      <c r="AY2246" s="44">
        <f t="shared" si="212"/>
        <v>9</v>
      </c>
      <c r="AZ2246" s="47"/>
      <c r="BA2246" s="47"/>
      <c r="BB2246" s="47"/>
      <c r="BC2246" s="48"/>
      <c r="BD2246" s="62"/>
      <c r="BE2246" s="62"/>
      <c r="BF2246" s="50"/>
      <c r="BG2246" s="51"/>
      <c r="BH2246" s="51">
        <f t="shared" si="209"/>
        <v>1</v>
      </c>
      <c r="BI2246" s="51">
        <v>8</v>
      </c>
      <c r="BJ2246" s="52"/>
      <c r="BK2246" s="52"/>
      <c r="BL2246" s="53"/>
      <c r="BM2246" s="47" t="e">
        <f>COUNTIFS(A$2:$AC2246,#REF!,M$2:$AL2246,M2246)</f>
        <v>#VALUE!</v>
      </c>
      <c r="BN2246" s="47">
        <v>1</v>
      </c>
      <c r="BO2246" s="54">
        <v>9</v>
      </c>
      <c r="BP2246" s="54">
        <v>0</v>
      </c>
      <c r="BQ2246" s="47">
        <v>9</v>
      </c>
      <c r="BR2246" s="49">
        <v>1</v>
      </c>
      <c r="BS2246" s="49">
        <v>1</v>
      </c>
      <c r="BT2246" s="44">
        <f t="shared" si="208"/>
        <v>2</v>
      </c>
      <c r="BW2246" s="40" t="s">
        <v>67</v>
      </c>
      <c r="BY2246" s="55"/>
      <c r="BZ2246" s="1" t="s">
        <v>22426</v>
      </c>
    </row>
    <row r="2247" spans="1:78" ht="15" customHeight="1">
      <c r="A2247" s="25" t="s">
        <v>8596</v>
      </c>
      <c r="B2247" s="42" t="s">
        <v>11558</v>
      </c>
      <c r="D2247" s="263">
        <v>0</v>
      </c>
      <c r="E2247" s="85" t="s">
        <v>76</v>
      </c>
      <c r="F2247" s="116" t="s">
        <v>1453</v>
      </c>
      <c r="G2247" s="266"/>
      <c r="H2247" s="266"/>
      <c r="I2247" s="85" t="s">
        <v>1328</v>
      </c>
      <c r="J2247" s="43" t="s">
        <v>494</v>
      </c>
      <c r="M2247" s="44" t="s">
        <v>144</v>
      </c>
      <c r="N2247" s="45" t="s">
        <v>145</v>
      </c>
      <c r="O2247" s="42" t="s">
        <v>86</v>
      </c>
      <c r="P2247" s="42" t="s">
        <v>87</v>
      </c>
      <c r="Q2247" s="85" t="s">
        <v>105</v>
      </c>
      <c r="R2247" s="85" t="s">
        <v>73</v>
      </c>
      <c r="S2247" s="42" t="s">
        <v>11559</v>
      </c>
      <c r="T2247" s="42" t="s">
        <v>11560</v>
      </c>
      <c r="U2247" s="117" t="s">
        <v>11560</v>
      </c>
      <c r="V2247" s="42" t="s">
        <v>73</v>
      </c>
      <c r="W2247" s="42" t="s">
        <v>73</v>
      </c>
      <c r="X2247" s="107">
        <v>40655</v>
      </c>
      <c r="Y2247" s="107">
        <v>40663</v>
      </c>
      <c r="Z2247" s="44">
        <f t="shared" si="210"/>
        <v>2011</v>
      </c>
      <c r="AA2247" s="44">
        <f t="shared" si="211"/>
        <v>4</v>
      </c>
      <c r="AB2247" s="44">
        <v>0</v>
      </c>
      <c r="AC2247" s="85" t="s">
        <v>11561</v>
      </c>
      <c r="AD2247" s="85" t="s">
        <v>11562</v>
      </c>
      <c r="AE2247" s="85" t="s">
        <v>8602</v>
      </c>
      <c r="AF2247" s="85" t="s">
        <v>8602</v>
      </c>
      <c r="AG2247" s="85" t="s">
        <v>8602</v>
      </c>
      <c r="AH2247" s="85" t="s">
        <v>8602</v>
      </c>
      <c r="AI2247" s="85" t="s">
        <v>8602</v>
      </c>
      <c r="AJ2247" s="85" t="s">
        <v>8602</v>
      </c>
      <c r="AK2247" s="85" t="s">
        <v>8602</v>
      </c>
      <c r="AL2247" s="85" t="s">
        <v>8602</v>
      </c>
      <c r="AM2247" s="47">
        <v>1</v>
      </c>
      <c r="AN2247" s="47">
        <v>1</v>
      </c>
      <c r="AO2247" s="47">
        <v>1</v>
      </c>
      <c r="AP2247" s="47">
        <v>88</v>
      </c>
      <c r="AQ2247" s="47"/>
      <c r="AR2247" s="47"/>
      <c r="AS2247" s="118">
        <v>0</v>
      </c>
      <c r="AT2247" s="49">
        <v>1</v>
      </c>
      <c r="AU2247" s="49">
        <v>1</v>
      </c>
      <c r="AV2247" s="47"/>
      <c r="AW2247" s="49">
        <v>1</v>
      </c>
      <c r="AX2247" s="49"/>
      <c r="AY2247" s="44">
        <f t="shared" si="212"/>
        <v>9</v>
      </c>
      <c r="AZ2247" s="47"/>
      <c r="BA2247" s="47"/>
      <c r="BB2247" s="47"/>
      <c r="BC2247" s="48"/>
      <c r="BD2247" s="62"/>
      <c r="BE2247" s="62"/>
      <c r="BF2247" s="50"/>
      <c r="BG2247" s="51"/>
      <c r="BH2247" s="51">
        <f t="shared" si="209"/>
        <v>1</v>
      </c>
      <c r="BI2247" s="51">
        <v>5</v>
      </c>
      <c r="BJ2247" s="52"/>
      <c r="BK2247" s="52"/>
      <c r="BL2247" s="53"/>
      <c r="BM2247" s="47" t="e">
        <f>COUNTIFS(A$2:$AC2247,#REF!,M$2:$AL2247,M2247)</f>
        <v>#VALUE!</v>
      </c>
      <c r="BN2247" s="47">
        <v>0</v>
      </c>
      <c r="BO2247" s="54">
        <v>9</v>
      </c>
      <c r="BP2247" s="54">
        <v>0</v>
      </c>
      <c r="BQ2247" s="47">
        <v>9</v>
      </c>
      <c r="BR2247" s="49">
        <v>1</v>
      </c>
      <c r="BS2247" s="49">
        <v>1</v>
      </c>
      <c r="BT2247" s="44">
        <f t="shared" si="208"/>
        <v>22</v>
      </c>
      <c r="BW2247" s="40" t="s">
        <v>67</v>
      </c>
      <c r="BY2247" s="55"/>
      <c r="BZ2247" s="1" t="s">
        <v>22426</v>
      </c>
    </row>
    <row r="2248" spans="1:78" ht="15" customHeight="1">
      <c r="A2248" s="25" t="s">
        <v>8596</v>
      </c>
      <c r="B2248" s="42" t="s">
        <v>11563</v>
      </c>
      <c r="D2248" s="263">
        <v>0</v>
      </c>
      <c r="E2248" s="85" t="s">
        <v>76</v>
      </c>
      <c r="F2248" s="116" t="s">
        <v>1453</v>
      </c>
      <c r="G2248" s="266"/>
      <c r="H2248" s="266"/>
      <c r="I2248" s="85" t="s">
        <v>1328</v>
      </c>
      <c r="J2248" s="43" t="s">
        <v>494</v>
      </c>
      <c r="M2248" s="44" t="s">
        <v>144</v>
      </c>
      <c r="N2248" s="45" t="s">
        <v>145</v>
      </c>
      <c r="O2248" s="42" t="s">
        <v>105</v>
      </c>
      <c r="P2248" s="42" t="s">
        <v>105</v>
      </c>
      <c r="Q2248" s="85" t="s">
        <v>105</v>
      </c>
      <c r="R2248" s="85" t="s">
        <v>73</v>
      </c>
      <c r="S2248" s="42" t="s">
        <v>11564</v>
      </c>
      <c r="T2248" s="42" t="s">
        <v>11565</v>
      </c>
      <c r="U2248" s="117" t="s">
        <v>11565</v>
      </c>
      <c r="V2248" s="42" t="s">
        <v>73</v>
      </c>
      <c r="W2248" s="42" t="s">
        <v>73</v>
      </c>
      <c r="X2248" s="107">
        <v>40664</v>
      </c>
      <c r="Y2248" s="107">
        <v>40669</v>
      </c>
      <c r="Z2248" s="44">
        <f t="shared" si="210"/>
        <v>2011</v>
      </c>
      <c r="AA2248" s="44">
        <f t="shared" si="211"/>
        <v>5</v>
      </c>
      <c r="AB2248" s="44">
        <v>0</v>
      </c>
      <c r="AC2248" s="85" t="s">
        <v>8602</v>
      </c>
      <c r="AD2248" s="85" t="s">
        <v>8602</v>
      </c>
      <c r="AE2248" s="85" t="s">
        <v>8602</v>
      </c>
      <c r="AF2248" s="85" t="s">
        <v>8602</v>
      </c>
      <c r="AG2248" s="85" t="s">
        <v>8602</v>
      </c>
      <c r="AH2248" s="85" t="s">
        <v>8602</v>
      </c>
      <c r="AI2248" s="85" t="s">
        <v>8602</v>
      </c>
      <c r="AJ2248" s="85" t="s">
        <v>8602</v>
      </c>
      <c r="AK2248" s="85" t="s">
        <v>8602</v>
      </c>
      <c r="AL2248" s="85" t="s">
        <v>8602</v>
      </c>
      <c r="AM2248" s="47">
        <v>1</v>
      </c>
      <c r="AN2248" s="47">
        <v>1</v>
      </c>
      <c r="AO2248" s="47">
        <v>1</v>
      </c>
      <c r="AP2248" s="47">
        <v>88</v>
      </c>
      <c r="AQ2248" s="47"/>
      <c r="AR2248" s="47"/>
      <c r="AS2248" s="118">
        <v>99</v>
      </c>
      <c r="AT2248" s="49">
        <v>1</v>
      </c>
      <c r="AU2248" s="49">
        <v>1</v>
      </c>
      <c r="AV2248" s="47"/>
      <c r="AW2248" s="49">
        <v>1</v>
      </c>
      <c r="AX2248" s="49"/>
      <c r="AY2248" s="44">
        <f t="shared" si="212"/>
        <v>6</v>
      </c>
      <c r="AZ2248" s="47"/>
      <c r="BA2248" s="47"/>
      <c r="BB2248" s="47"/>
      <c r="BC2248" s="48"/>
      <c r="BD2248" s="62"/>
      <c r="BE2248" s="62"/>
      <c r="BF2248" s="50"/>
      <c r="BG2248" s="51"/>
      <c r="BH2248" s="51">
        <f t="shared" si="209"/>
        <v>1</v>
      </c>
      <c r="BI2248" s="51">
        <v>4</v>
      </c>
      <c r="BJ2248" s="52"/>
      <c r="BK2248" s="52"/>
      <c r="BL2248" s="53"/>
      <c r="BM2248" s="47" t="e">
        <f>COUNTIFS(A$2:$AC2248,#REF!,M$2:$AL2248,M2248)</f>
        <v>#VALUE!</v>
      </c>
      <c r="BN2248" s="47">
        <v>0</v>
      </c>
      <c r="BO2248" s="54">
        <v>6</v>
      </c>
      <c r="BP2248" s="54">
        <v>0</v>
      </c>
      <c r="BQ2248" s="47">
        <v>6</v>
      </c>
      <c r="BR2248" s="49">
        <v>1</v>
      </c>
      <c r="BS2248" s="49">
        <v>1</v>
      </c>
      <c r="BT2248" s="44">
        <f t="shared" si="208"/>
        <v>31</v>
      </c>
      <c r="BW2248" s="40" t="s">
        <v>67</v>
      </c>
      <c r="BY2248" s="55"/>
      <c r="BZ2248" s="1" t="s">
        <v>22426</v>
      </c>
    </row>
    <row r="2249" spans="1:78" ht="15" customHeight="1">
      <c r="A2249" s="25" t="s">
        <v>8596</v>
      </c>
      <c r="B2249" s="42" t="s">
        <v>11566</v>
      </c>
      <c r="D2249" s="263">
        <v>0</v>
      </c>
      <c r="E2249" s="85" t="s">
        <v>76</v>
      </c>
      <c r="F2249" s="116" t="s">
        <v>1453</v>
      </c>
      <c r="G2249" s="266"/>
      <c r="H2249" s="266"/>
      <c r="I2249" s="85" t="s">
        <v>1328</v>
      </c>
      <c r="J2249" s="43" t="s">
        <v>494</v>
      </c>
      <c r="M2249" s="44" t="s">
        <v>144</v>
      </c>
      <c r="N2249" s="45" t="s">
        <v>145</v>
      </c>
      <c r="O2249" s="42" t="s">
        <v>106</v>
      </c>
      <c r="P2249" s="42" t="s">
        <v>107</v>
      </c>
      <c r="Q2249" s="85" t="s">
        <v>105</v>
      </c>
      <c r="R2249" s="85" t="s">
        <v>73</v>
      </c>
      <c r="S2249" s="42" t="s">
        <v>11567</v>
      </c>
      <c r="T2249" s="42" t="s">
        <v>11568</v>
      </c>
      <c r="U2249" s="117" t="s">
        <v>11568</v>
      </c>
      <c r="V2249" s="42" t="s">
        <v>73</v>
      </c>
      <c r="W2249" s="42" t="s">
        <v>73</v>
      </c>
      <c r="X2249" s="107">
        <v>40670</v>
      </c>
      <c r="Y2249" s="107">
        <v>40676</v>
      </c>
      <c r="Z2249" s="44">
        <f t="shared" si="210"/>
        <v>2011</v>
      </c>
      <c r="AA2249" s="44">
        <f t="shared" si="211"/>
        <v>5</v>
      </c>
      <c r="AB2249" s="44">
        <v>0</v>
      </c>
      <c r="AC2249" s="85" t="s">
        <v>8602</v>
      </c>
      <c r="AD2249" s="85" t="s">
        <v>8602</v>
      </c>
      <c r="AE2249" s="85" t="s">
        <v>8602</v>
      </c>
      <c r="AF2249" s="85" t="s">
        <v>8602</v>
      </c>
      <c r="AG2249" s="85" t="s">
        <v>8602</v>
      </c>
      <c r="AH2249" s="85" t="s">
        <v>8602</v>
      </c>
      <c r="AI2249" s="85" t="s">
        <v>8602</v>
      </c>
      <c r="AJ2249" s="85" t="s">
        <v>8602</v>
      </c>
      <c r="AK2249" s="85" t="s">
        <v>8602</v>
      </c>
      <c r="AL2249" s="85" t="s">
        <v>8602</v>
      </c>
      <c r="AM2249" s="47">
        <v>1</v>
      </c>
      <c r="AN2249" s="47">
        <v>1</v>
      </c>
      <c r="AO2249" s="47">
        <v>1</v>
      </c>
      <c r="AP2249" s="47">
        <v>88</v>
      </c>
      <c r="AQ2249" s="47"/>
      <c r="AR2249" s="47"/>
      <c r="AS2249" s="118">
        <v>0</v>
      </c>
      <c r="AT2249" s="49">
        <v>1</v>
      </c>
      <c r="AU2249" s="49">
        <v>1</v>
      </c>
      <c r="AV2249" s="47"/>
      <c r="AW2249" s="49">
        <v>1</v>
      </c>
      <c r="AX2249" s="49"/>
      <c r="AY2249" s="44">
        <f t="shared" si="212"/>
        <v>7</v>
      </c>
      <c r="AZ2249" s="47"/>
      <c r="BA2249" s="47"/>
      <c r="BB2249" s="47"/>
      <c r="BC2249" s="48"/>
      <c r="BD2249" s="62"/>
      <c r="BE2249" s="62"/>
      <c r="BF2249" s="50"/>
      <c r="BG2249" s="51"/>
      <c r="BH2249" s="51">
        <f t="shared" si="209"/>
        <v>1</v>
      </c>
      <c r="BI2249" s="51">
        <v>2</v>
      </c>
      <c r="BJ2249" s="52"/>
      <c r="BK2249" s="52"/>
      <c r="BL2249" s="53"/>
      <c r="BM2249" s="47" t="e">
        <f>COUNTIFS(A$2:$AC2249,#REF!,M$2:$AL2249,M2249)</f>
        <v>#VALUE!</v>
      </c>
      <c r="BN2249" s="47">
        <v>0</v>
      </c>
      <c r="BO2249" s="54">
        <v>7</v>
      </c>
      <c r="BP2249" s="54">
        <v>0</v>
      </c>
      <c r="BQ2249" s="47">
        <v>7</v>
      </c>
      <c r="BR2249" s="49">
        <v>1</v>
      </c>
      <c r="BS2249" s="49">
        <v>1</v>
      </c>
      <c r="BT2249" s="44">
        <f t="shared" si="208"/>
        <v>37</v>
      </c>
      <c r="BW2249" s="40" t="s">
        <v>67</v>
      </c>
      <c r="BY2249" s="55"/>
      <c r="BZ2249" s="1" t="s">
        <v>22426</v>
      </c>
    </row>
    <row r="2250" spans="1:78" ht="15" customHeight="1">
      <c r="A2250" s="25" t="s">
        <v>8596</v>
      </c>
      <c r="B2250" s="42" t="s">
        <v>11569</v>
      </c>
      <c r="D2250" s="263">
        <v>0</v>
      </c>
      <c r="E2250" s="85" t="s">
        <v>76</v>
      </c>
      <c r="F2250" s="116" t="s">
        <v>1453</v>
      </c>
      <c r="G2250" s="266"/>
      <c r="H2250" s="266"/>
      <c r="I2250" s="85" t="s">
        <v>1328</v>
      </c>
      <c r="J2250" s="43" t="s">
        <v>494</v>
      </c>
      <c r="M2250" s="44" t="s">
        <v>144</v>
      </c>
      <c r="N2250" s="45" t="s">
        <v>145</v>
      </c>
      <c r="O2250" s="42" t="s">
        <v>949</v>
      </c>
      <c r="P2250" s="42" t="s">
        <v>105</v>
      </c>
      <c r="Q2250" s="85" t="s">
        <v>949</v>
      </c>
      <c r="R2250" s="85" t="s">
        <v>73</v>
      </c>
      <c r="S2250" s="42" t="s">
        <v>11570</v>
      </c>
      <c r="T2250" s="42" t="s">
        <v>11571</v>
      </c>
      <c r="U2250" s="117" t="s">
        <v>11571</v>
      </c>
      <c r="V2250" s="42" t="s">
        <v>73</v>
      </c>
      <c r="W2250" s="42" t="s">
        <v>73</v>
      </c>
      <c r="X2250" s="107">
        <v>40679</v>
      </c>
      <c r="Y2250" s="107">
        <v>40689</v>
      </c>
      <c r="Z2250" s="44">
        <f t="shared" si="210"/>
        <v>2011</v>
      </c>
      <c r="AA2250" s="44">
        <f t="shared" si="211"/>
        <v>5</v>
      </c>
      <c r="AB2250" s="44">
        <v>0</v>
      </c>
      <c r="AC2250" s="85" t="s">
        <v>8602</v>
      </c>
      <c r="AD2250" s="85" t="s">
        <v>8602</v>
      </c>
      <c r="AE2250" s="85" t="s">
        <v>8602</v>
      </c>
      <c r="AF2250" s="85" t="s">
        <v>8602</v>
      </c>
      <c r="AG2250" s="85" t="s">
        <v>8602</v>
      </c>
      <c r="AH2250" s="85" t="s">
        <v>8602</v>
      </c>
      <c r="AI2250" s="85" t="s">
        <v>8602</v>
      </c>
      <c r="AJ2250" s="85" t="s">
        <v>8602</v>
      </c>
      <c r="AK2250" s="85" t="s">
        <v>8602</v>
      </c>
      <c r="AL2250" s="85" t="s">
        <v>8602</v>
      </c>
      <c r="AM2250" s="47">
        <v>1</v>
      </c>
      <c r="AN2250" s="47">
        <v>1</v>
      </c>
      <c r="AO2250" s="47">
        <v>1</v>
      </c>
      <c r="AP2250" s="47">
        <v>88</v>
      </c>
      <c r="AQ2250" s="47"/>
      <c r="AR2250" s="47"/>
      <c r="AS2250" s="118">
        <v>99</v>
      </c>
      <c r="AT2250" s="49">
        <v>1</v>
      </c>
      <c r="AU2250" s="49">
        <v>1</v>
      </c>
      <c r="AV2250" s="47"/>
      <c r="AW2250" s="49">
        <v>1</v>
      </c>
      <c r="AX2250" s="49"/>
      <c r="AY2250" s="44">
        <f t="shared" si="212"/>
        <v>11</v>
      </c>
      <c r="AZ2250" s="47"/>
      <c r="BA2250" s="47"/>
      <c r="BB2250" s="47"/>
      <c r="BC2250" s="48"/>
      <c r="BD2250" s="62"/>
      <c r="BE2250" s="62"/>
      <c r="BF2250" s="50"/>
      <c r="BG2250" s="51"/>
      <c r="BH2250" s="51">
        <f t="shared" si="209"/>
        <v>1</v>
      </c>
      <c r="BI2250" s="51">
        <v>6</v>
      </c>
      <c r="BJ2250" s="52"/>
      <c r="BK2250" s="52"/>
      <c r="BL2250" s="53"/>
      <c r="BM2250" s="47" t="e">
        <f>COUNTIFS(A$2:$AC2250,#REF!,M$2:$AL2250,M2250)</f>
        <v>#VALUE!</v>
      </c>
      <c r="BN2250" s="47">
        <v>0</v>
      </c>
      <c r="BO2250" s="54">
        <v>11</v>
      </c>
      <c r="BP2250" s="54">
        <v>0</v>
      </c>
      <c r="BQ2250" s="47">
        <v>11</v>
      </c>
      <c r="BR2250" s="49">
        <v>1</v>
      </c>
      <c r="BS2250" s="49">
        <v>1</v>
      </c>
      <c r="BT2250" s="44">
        <f t="shared" si="208"/>
        <v>46</v>
      </c>
      <c r="BW2250" s="40" t="s">
        <v>67</v>
      </c>
      <c r="BY2250" s="55"/>
      <c r="BZ2250" s="1" t="s">
        <v>22426</v>
      </c>
    </row>
    <row r="2251" spans="1:78" ht="15" customHeight="1">
      <c r="A2251" s="25" t="s">
        <v>8596</v>
      </c>
      <c r="B2251" s="42" t="s">
        <v>11572</v>
      </c>
      <c r="D2251" s="263">
        <v>0</v>
      </c>
      <c r="E2251" s="85" t="s">
        <v>76</v>
      </c>
      <c r="F2251" s="116" t="s">
        <v>1453</v>
      </c>
      <c r="G2251" s="266"/>
      <c r="H2251" s="266"/>
      <c r="I2251" s="85" t="s">
        <v>1328</v>
      </c>
      <c r="J2251" s="43" t="s">
        <v>494</v>
      </c>
      <c r="M2251" s="44" t="s">
        <v>144</v>
      </c>
      <c r="N2251" s="45" t="s">
        <v>145</v>
      </c>
      <c r="O2251" s="42" t="s">
        <v>93</v>
      </c>
      <c r="P2251" s="42" t="s">
        <v>103</v>
      </c>
      <c r="Q2251" s="85" t="s">
        <v>105</v>
      </c>
      <c r="R2251" s="85" t="s">
        <v>73</v>
      </c>
      <c r="S2251" s="42" t="s">
        <v>11573</v>
      </c>
      <c r="T2251" s="42" t="s">
        <v>11574</v>
      </c>
      <c r="U2251" s="117" t="s">
        <v>11574</v>
      </c>
      <c r="V2251" s="42" t="s">
        <v>73</v>
      </c>
      <c r="W2251" s="42" t="s">
        <v>73</v>
      </c>
      <c r="X2251" s="107">
        <v>40691</v>
      </c>
      <c r="Y2251" s="107">
        <v>40693</v>
      </c>
      <c r="Z2251" s="44">
        <f t="shared" si="210"/>
        <v>2011</v>
      </c>
      <c r="AA2251" s="44">
        <f t="shared" si="211"/>
        <v>5</v>
      </c>
      <c r="AB2251" s="44">
        <v>0</v>
      </c>
      <c r="AC2251" s="85" t="s">
        <v>799</v>
      </c>
      <c r="AD2251" s="85" t="s">
        <v>800</v>
      </c>
      <c r="AE2251" s="85" t="s">
        <v>8602</v>
      </c>
      <c r="AF2251" s="85" t="s">
        <v>8602</v>
      </c>
      <c r="AG2251" s="85" t="s">
        <v>8602</v>
      </c>
      <c r="AH2251" s="85" t="s">
        <v>8602</v>
      </c>
      <c r="AI2251" s="85" t="s">
        <v>8602</v>
      </c>
      <c r="AJ2251" s="85" t="s">
        <v>8602</v>
      </c>
      <c r="AK2251" s="85" t="s">
        <v>8602</v>
      </c>
      <c r="AL2251" s="85" t="s">
        <v>8602</v>
      </c>
      <c r="AM2251" s="47">
        <v>1</v>
      </c>
      <c r="AN2251" s="47">
        <v>1</v>
      </c>
      <c r="AO2251" s="47">
        <v>1</v>
      </c>
      <c r="AP2251" s="47">
        <v>88</v>
      </c>
      <c r="AQ2251" s="47"/>
      <c r="AR2251" s="47"/>
      <c r="AS2251" s="47">
        <v>1</v>
      </c>
      <c r="AT2251" s="49">
        <v>1</v>
      </c>
      <c r="AU2251" s="49">
        <v>1</v>
      </c>
      <c r="AV2251" s="47"/>
      <c r="AW2251" s="49">
        <v>1</v>
      </c>
      <c r="AX2251" s="49"/>
      <c r="AY2251" s="44">
        <f t="shared" si="212"/>
        <v>3</v>
      </c>
      <c r="AZ2251" s="47"/>
      <c r="BA2251" s="47"/>
      <c r="BB2251" s="47"/>
      <c r="BC2251" s="48"/>
      <c r="BD2251" s="62"/>
      <c r="BE2251" s="62"/>
      <c r="BF2251" s="50"/>
      <c r="BG2251" s="51"/>
      <c r="BH2251" s="51">
        <f t="shared" si="209"/>
        <v>1</v>
      </c>
      <c r="BI2251" s="51">
        <v>5</v>
      </c>
      <c r="BJ2251" s="52"/>
      <c r="BK2251" s="52"/>
      <c r="BL2251" s="53"/>
      <c r="BM2251" s="47" t="e">
        <f>COUNTIFS(A$2:$AC2251,#REF!,M$2:$AL2251,M2251)</f>
        <v>#VALUE!</v>
      </c>
      <c r="BN2251" s="47">
        <v>0</v>
      </c>
      <c r="BO2251" s="54">
        <v>3</v>
      </c>
      <c r="BP2251" s="54">
        <v>0</v>
      </c>
      <c r="BQ2251" s="47">
        <v>3</v>
      </c>
      <c r="BR2251" s="49">
        <v>1</v>
      </c>
      <c r="BS2251" s="49">
        <v>1</v>
      </c>
      <c r="BT2251" s="44">
        <f t="shared" si="208"/>
        <v>58</v>
      </c>
      <c r="BW2251" s="40" t="s">
        <v>67</v>
      </c>
      <c r="BY2251" s="55"/>
      <c r="BZ2251" s="1" t="s">
        <v>22426</v>
      </c>
    </row>
    <row r="2252" spans="1:78" ht="15" customHeight="1">
      <c r="A2252" s="25" t="s">
        <v>8596</v>
      </c>
      <c r="B2252" s="42" t="s">
        <v>11575</v>
      </c>
      <c r="D2252" s="263">
        <v>0</v>
      </c>
      <c r="E2252" s="85" t="s">
        <v>76</v>
      </c>
      <c r="F2252" s="116" t="s">
        <v>1453</v>
      </c>
      <c r="G2252" s="266"/>
      <c r="H2252" s="266"/>
      <c r="I2252" s="85" t="s">
        <v>1328</v>
      </c>
      <c r="J2252" s="43" t="s">
        <v>494</v>
      </c>
      <c r="M2252" s="44" t="s">
        <v>144</v>
      </c>
      <c r="N2252" s="45" t="s">
        <v>145</v>
      </c>
      <c r="O2252" s="42" t="s">
        <v>86</v>
      </c>
      <c r="P2252" s="42" t="s">
        <v>87</v>
      </c>
      <c r="Q2252" s="85" t="s">
        <v>153</v>
      </c>
      <c r="R2252" s="42" t="s">
        <v>1282</v>
      </c>
      <c r="S2252" s="42" t="s">
        <v>11576</v>
      </c>
      <c r="T2252" s="42" t="s">
        <v>11577</v>
      </c>
      <c r="U2252" s="117" t="s">
        <v>11577</v>
      </c>
      <c r="V2252" s="42" t="s">
        <v>73</v>
      </c>
      <c r="W2252" s="42" t="s">
        <v>73</v>
      </c>
      <c r="X2252" s="107">
        <v>40703</v>
      </c>
      <c r="Y2252" s="107">
        <v>40711</v>
      </c>
      <c r="Z2252" s="44">
        <f t="shared" si="210"/>
        <v>2011</v>
      </c>
      <c r="AA2252" s="44">
        <f t="shared" si="211"/>
        <v>6</v>
      </c>
      <c r="AB2252" s="44">
        <v>0</v>
      </c>
      <c r="AC2252" s="85" t="s">
        <v>8602</v>
      </c>
      <c r="AD2252" s="85" t="s">
        <v>8602</v>
      </c>
      <c r="AE2252" s="85" t="s">
        <v>8602</v>
      </c>
      <c r="AF2252" s="85" t="s">
        <v>8602</v>
      </c>
      <c r="AG2252" s="85" t="s">
        <v>8602</v>
      </c>
      <c r="AH2252" s="85" t="s">
        <v>8602</v>
      </c>
      <c r="AI2252" s="85" t="s">
        <v>8602</v>
      </c>
      <c r="AJ2252" s="85" t="s">
        <v>8602</v>
      </c>
      <c r="AK2252" s="85" t="s">
        <v>8602</v>
      </c>
      <c r="AL2252" s="85" t="s">
        <v>8602</v>
      </c>
      <c r="AM2252" s="47">
        <v>1</v>
      </c>
      <c r="AN2252" s="47">
        <v>1</v>
      </c>
      <c r="AO2252" s="47">
        <v>1</v>
      </c>
      <c r="AP2252" s="47">
        <v>88</v>
      </c>
      <c r="AQ2252" s="47"/>
      <c r="AR2252" s="47"/>
      <c r="AS2252" s="118">
        <v>1</v>
      </c>
      <c r="AT2252" s="49">
        <v>1</v>
      </c>
      <c r="AU2252" s="49">
        <v>1</v>
      </c>
      <c r="AV2252" s="47"/>
      <c r="AW2252" s="49">
        <v>1</v>
      </c>
      <c r="AX2252" s="49"/>
      <c r="AY2252" s="44">
        <f t="shared" si="212"/>
        <v>9</v>
      </c>
      <c r="AZ2252" s="47"/>
      <c r="BA2252" s="47"/>
      <c r="BB2252" s="47"/>
      <c r="BC2252" s="48"/>
      <c r="BD2252" s="62"/>
      <c r="BE2252" s="62"/>
      <c r="BF2252" s="50"/>
      <c r="BG2252" s="51"/>
      <c r="BH2252" s="51">
        <f t="shared" si="209"/>
        <v>1</v>
      </c>
      <c r="BI2252" s="51">
        <v>4</v>
      </c>
      <c r="BJ2252" s="52"/>
      <c r="BK2252" s="52"/>
      <c r="BL2252" s="53"/>
      <c r="BM2252" s="47" t="e">
        <f>COUNTIFS(A$2:$AC2252,#REF!,M$2:$AL2252,M2252)</f>
        <v>#VALUE!</v>
      </c>
      <c r="BN2252" s="47">
        <v>0</v>
      </c>
      <c r="BO2252" s="54">
        <v>9</v>
      </c>
      <c r="BP2252" s="54">
        <v>0</v>
      </c>
      <c r="BQ2252" s="47">
        <v>9</v>
      </c>
      <c r="BR2252" s="49">
        <v>1</v>
      </c>
      <c r="BS2252" s="49">
        <v>1</v>
      </c>
      <c r="BT2252" s="44">
        <f t="shared" si="208"/>
        <v>70</v>
      </c>
      <c r="BW2252" s="40" t="s">
        <v>67</v>
      </c>
      <c r="BY2252" s="55"/>
      <c r="BZ2252" s="1" t="s">
        <v>22426</v>
      </c>
    </row>
    <row r="2253" spans="1:78" ht="15" customHeight="1">
      <c r="A2253" s="25" t="s">
        <v>8596</v>
      </c>
      <c r="B2253" s="42" t="s">
        <v>11578</v>
      </c>
      <c r="D2253" s="263">
        <v>0</v>
      </c>
      <c r="E2253" s="85" t="s">
        <v>76</v>
      </c>
      <c r="F2253" s="116" t="s">
        <v>1453</v>
      </c>
      <c r="G2253" s="266"/>
      <c r="H2253" s="266"/>
      <c r="I2253" s="85" t="s">
        <v>1328</v>
      </c>
      <c r="J2253" s="43" t="s">
        <v>494</v>
      </c>
      <c r="M2253" s="44" t="s">
        <v>144</v>
      </c>
      <c r="N2253" s="45" t="s">
        <v>145</v>
      </c>
      <c r="O2253" s="42" t="s">
        <v>93</v>
      </c>
      <c r="P2253" s="42" t="s">
        <v>103</v>
      </c>
      <c r="Q2253" s="85" t="s">
        <v>949</v>
      </c>
      <c r="R2253" s="85" t="s">
        <v>73</v>
      </c>
      <c r="S2253" s="42" t="s">
        <v>11579</v>
      </c>
      <c r="T2253" s="42" t="s">
        <v>11580</v>
      </c>
      <c r="U2253" s="117" t="s">
        <v>11580</v>
      </c>
      <c r="V2253" s="42" t="s">
        <v>73</v>
      </c>
      <c r="W2253" s="42" t="s">
        <v>73</v>
      </c>
      <c r="X2253" s="107">
        <v>40712</v>
      </c>
      <c r="Y2253" s="107">
        <v>40714</v>
      </c>
      <c r="Z2253" s="44">
        <f t="shared" si="210"/>
        <v>2011</v>
      </c>
      <c r="AA2253" s="44">
        <f t="shared" si="211"/>
        <v>6</v>
      </c>
      <c r="AB2253" s="44">
        <v>0</v>
      </c>
      <c r="AC2253" s="85" t="s">
        <v>1160</v>
      </c>
      <c r="AD2253" s="85" t="s">
        <v>1161</v>
      </c>
      <c r="AE2253" s="85" t="s">
        <v>8602</v>
      </c>
      <c r="AF2253" s="85" t="s">
        <v>8602</v>
      </c>
      <c r="AG2253" s="85" t="s">
        <v>8602</v>
      </c>
      <c r="AH2253" s="85" t="s">
        <v>8602</v>
      </c>
      <c r="AI2253" s="85" t="s">
        <v>8602</v>
      </c>
      <c r="AJ2253" s="85" t="s">
        <v>8602</v>
      </c>
      <c r="AK2253" s="85" t="s">
        <v>8602</v>
      </c>
      <c r="AL2253" s="85" t="s">
        <v>8602</v>
      </c>
      <c r="AM2253" s="47">
        <v>1</v>
      </c>
      <c r="AN2253" s="47">
        <v>1</v>
      </c>
      <c r="AO2253" s="47">
        <v>1</v>
      </c>
      <c r="AP2253" s="47">
        <v>88</v>
      </c>
      <c r="AQ2253" s="47"/>
      <c r="AR2253" s="47"/>
      <c r="AS2253" s="47">
        <v>1</v>
      </c>
      <c r="AT2253" s="49">
        <v>1</v>
      </c>
      <c r="AU2253" s="49">
        <v>1</v>
      </c>
      <c r="AV2253" s="47"/>
      <c r="AW2253" s="49">
        <v>1</v>
      </c>
      <c r="AX2253" s="49"/>
      <c r="AY2253" s="44">
        <f t="shared" si="212"/>
        <v>3</v>
      </c>
      <c r="AZ2253" s="47"/>
      <c r="BA2253" s="47"/>
      <c r="BB2253" s="47"/>
      <c r="BC2253" s="48"/>
      <c r="BD2253" s="62"/>
      <c r="BE2253" s="62"/>
      <c r="BF2253" s="50"/>
      <c r="BG2253" s="51"/>
      <c r="BH2253" s="51">
        <f t="shared" si="209"/>
        <v>1</v>
      </c>
      <c r="BI2253" s="51">
        <v>8</v>
      </c>
      <c r="BJ2253" s="52"/>
      <c r="BK2253" s="52"/>
      <c r="BL2253" s="53"/>
      <c r="BM2253" s="47" t="e">
        <f>COUNTIFS(A$2:$AC2253,#REF!,M$2:$AL2253,M2253)</f>
        <v>#VALUE!</v>
      </c>
      <c r="BN2253" s="47">
        <v>0</v>
      </c>
      <c r="BO2253" s="54">
        <v>3</v>
      </c>
      <c r="BP2253" s="54">
        <v>0</v>
      </c>
      <c r="BQ2253" s="47">
        <v>3</v>
      </c>
      <c r="BR2253" s="49">
        <v>1</v>
      </c>
      <c r="BS2253" s="49">
        <v>1</v>
      </c>
      <c r="BT2253" s="44">
        <f t="shared" si="208"/>
        <v>79</v>
      </c>
      <c r="BW2253" s="40" t="s">
        <v>67</v>
      </c>
      <c r="BY2253" s="55"/>
      <c r="BZ2253" s="1" t="s">
        <v>22426</v>
      </c>
    </row>
    <row r="2254" spans="1:78" ht="15" customHeight="1">
      <c r="A2254" s="25" t="s">
        <v>8596</v>
      </c>
      <c r="B2254" s="42" t="s">
        <v>11581</v>
      </c>
      <c r="D2254" s="263">
        <v>0</v>
      </c>
      <c r="E2254" s="85" t="s">
        <v>76</v>
      </c>
      <c r="F2254" s="116" t="s">
        <v>1453</v>
      </c>
      <c r="G2254" s="266"/>
      <c r="H2254" s="266"/>
      <c r="I2254" s="85" t="s">
        <v>1328</v>
      </c>
      <c r="J2254" s="43" t="s">
        <v>494</v>
      </c>
      <c r="M2254" s="44" t="s">
        <v>144</v>
      </c>
      <c r="N2254" s="45" t="s">
        <v>145</v>
      </c>
      <c r="O2254" s="42" t="s">
        <v>81</v>
      </c>
      <c r="P2254" s="42" t="s">
        <v>82</v>
      </c>
      <c r="Q2254" s="85" t="s">
        <v>105</v>
      </c>
      <c r="R2254" s="85" t="s">
        <v>73</v>
      </c>
      <c r="S2254" s="42" t="s">
        <v>11582</v>
      </c>
      <c r="T2254" s="42" t="s">
        <v>8602</v>
      </c>
      <c r="U2254" s="117" t="s">
        <v>11583</v>
      </c>
      <c r="V2254" s="42" t="s">
        <v>73</v>
      </c>
      <c r="W2254" s="42" t="s">
        <v>73</v>
      </c>
      <c r="X2254" s="107">
        <v>40716</v>
      </c>
      <c r="Y2254" s="107">
        <v>40724</v>
      </c>
      <c r="Z2254" s="44">
        <f t="shared" si="210"/>
        <v>2011</v>
      </c>
      <c r="AA2254" s="44">
        <f t="shared" si="211"/>
        <v>6</v>
      </c>
      <c r="AB2254" s="44">
        <v>0</v>
      </c>
      <c r="AC2254" s="85" t="s">
        <v>8602</v>
      </c>
      <c r="AD2254" s="85" t="s">
        <v>8602</v>
      </c>
      <c r="AE2254" s="85" t="s">
        <v>8602</v>
      </c>
      <c r="AF2254" s="85" t="s">
        <v>8602</v>
      </c>
      <c r="AG2254" s="85" t="s">
        <v>8602</v>
      </c>
      <c r="AH2254" s="85" t="s">
        <v>8602</v>
      </c>
      <c r="AI2254" s="85" t="s">
        <v>8602</v>
      </c>
      <c r="AJ2254" s="85" t="s">
        <v>8602</v>
      </c>
      <c r="AK2254" s="85" t="s">
        <v>8602</v>
      </c>
      <c r="AL2254" s="85" t="s">
        <v>8602</v>
      </c>
      <c r="AM2254" s="47">
        <v>1</v>
      </c>
      <c r="AN2254" s="47">
        <v>1</v>
      </c>
      <c r="AO2254" s="47">
        <v>1</v>
      </c>
      <c r="AP2254" s="47">
        <v>88</v>
      </c>
      <c r="AQ2254" s="47"/>
      <c r="AR2254" s="47"/>
      <c r="AS2254" s="118">
        <v>0</v>
      </c>
      <c r="AT2254" s="49">
        <v>1</v>
      </c>
      <c r="AU2254" s="49">
        <v>1</v>
      </c>
      <c r="AV2254" s="47"/>
      <c r="AW2254" s="49">
        <v>1</v>
      </c>
      <c r="AX2254" s="49"/>
      <c r="AY2254" s="44">
        <f t="shared" si="212"/>
        <v>9</v>
      </c>
      <c r="AZ2254" s="47"/>
      <c r="BA2254" s="47"/>
      <c r="BB2254" s="47"/>
      <c r="BC2254" s="48"/>
      <c r="BD2254" s="62"/>
      <c r="BE2254" s="62"/>
      <c r="BF2254" s="50"/>
      <c r="BG2254" s="51"/>
      <c r="BH2254" s="51">
        <f t="shared" si="209"/>
        <v>1</v>
      </c>
      <c r="BI2254" s="51">
        <v>8</v>
      </c>
      <c r="BJ2254" s="52"/>
      <c r="BK2254" s="52"/>
      <c r="BL2254" s="53"/>
      <c r="BM2254" s="47" t="e">
        <f>COUNTIFS(A$2:$AC2254,#REF!,M$2:$AL2254,M2254)</f>
        <v>#VALUE!</v>
      </c>
      <c r="BN2254" s="47">
        <v>0</v>
      </c>
      <c r="BO2254" s="54">
        <v>9</v>
      </c>
      <c r="BP2254" s="54">
        <v>0</v>
      </c>
      <c r="BQ2254" s="47">
        <v>9</v>
      </c>
      <c r="BR2254" s="49">
        <v>1</v>
      </c>
      <c r="BS2254" s="49">
        <v>1</v>
      </c>
      <c r="BT2254" s="44">
        <f t="shared" si="208"/>
        <v>83</v>
      </c>
      <c r="BW2254" s="40" t="s">
        <v>67</v>
      </c>
      <c r="BY2254" s="55"/>
      <c r="BZ2254" s="1" t="s">
        <v>22426</v>
      </c>
    </row>
    <row r="2255" spans="1:78" ht="15" customHeight="1">
      <c r="A2255" s="25" t="s">
        <v>8596</v>
      </c>
      <c r="B2255" s="42" t="s">
        <v>11584</v>
      </c>
      <c r="D2255" s="263">
        <v>0</v>
      </c>
      <c r="E2255" s="85" t="s">
        <v>76</v>
      </c>
      <c r="F2255" s="116" t="s">
        <v>1453</v>
      </c>
      <c r="G2255" s="266"/>
      <c r="H2255" s="266"/>
      <c r="I2255" s="85" t="s">
        <v>1328</v>
      </c>
      <c r="J2255" s="43" t="s">
        <v>494</v>
      </c>
      <c r="M2255" s="44" t="s">
        <v>144</v>
      </c>
      <c r="N2255" s="45" t="s">
        <v>145</v>
      </c>
      <c r="O2255" s="42" t="s">
        <v>100</v>
      </c>
      <c r="P2255" s="42" t="s">
        <v>101</v>
      </c>
      <c r="Q2255" s="85" t="s">
        <v>105</v>
      </c>
      <c r="R2255" s="85" t="s">
        <v>73</v>
      </c>
      <c r="S2255" s="42" t="s">
        <v>11585</v>
      </c>
      <c r="T2255" s="42" t="s">
        <v>11586</v>
      </c>
      <c r="U2255" s="117" t="s">
        <v>11586</v>
      </c>
      <c r="V2255" s="42" t="s">
        <v>73</v>
      </c>
      <c r="W2255" s="42" t="s">
        <v>73</v>
      </c>
      <c r="X2255" s="107">
        <v>40725</v>
      </c>
      <c r="Y2255" s="107">
        <v>40726</v>
      </c>
      <c r="Z2255" s="44">
        <f t="shared" si="210"/>
        <v>2011</v>
      </c>
      <c r="AA2255" s="44">
        <f t="shared" si="211"/>
        <v>7</v>
      </c>
      <c r="AB2255" s="44">
        <v>0</v>
      </c>
      <c r="AC2255" s="85" t="s">
        <v>8602</v>
      </c>
      <c r="AD2255" s="85" t="s">
        <v>8602</v>
      </c>
      <c r="AE2255" s="85" t="s">
        <v>8602</v>
      </c>
      <c r="AF2255" s="85" t="s">
        <v>8602</v>
      </c>
      <c r="AG2255" s="85" t="s">
        <v>8602</v>
      </c>
      <c r="AH2255" s="85" t="s">
        <v>8602</v>
      </c>
      <c r="AI2255" s="85" t="s">
        <v>8602</v>
      </c>
      <c r="AJ2255" s="85" t="s">
        <v>8602</v>
      </c>
      <c r="AK2255" s="85" t="s">
        <v>8602</v>
      </c>
      <c r="AL2255" s="85" t="s">
        <v>8602</v>
      </c>
      <c r="AM2255" s="47">
        <v>1</v>
      </c>
      <c r="AN2255" s="47">
        <v>1</v>
      </c>
      <c r="AO2255" s="47">
        <v>1</v>
      </c>
      <c r="AP2255" s="47">
        <v>88</v>
      </c>
      <c r="AQ2255" s="47"/>
      <c r="AR2255" s="47"/>
      <c r="AS2255" s="118">
        <v>0</v>
      </c>
      <c r="AT2255" s="49">
        <v>1</v>
      </c>
      <c r="AU2255" s="49">
        <v>1</v>
      </c>
      <c r="AV2255" s="47"/>
      <c r="AW2255" s="49">
        <v>1</v>
      </c>
      <c r="AX2255" s="49"/>
      <c r="AY2255" s="44">
        <f t="shared" si="212"/>
        <v>2</v>
      </c>
      <c r="AZ2255" s="47"/>
      <c r="BA2255" s="47"/>
      <c r="BB2255" s="47"/>
      <c r="BC2255" s="48"/>
      <c r="BD2255" s="62"/>
      <c r="BE2255" s="62"/>
      <c r="BF2255" s="50"/>
      <c r="BG2255" s="51"/>
      <c r="BH2255" s="51">
        <f t="shared" si="209"/>
        <v>1</v>
      </c>
      <c r="BI2255" s="51">
        <v>5</v>
      </c>
      <c r="BJ2255" s="52"/>
      <c r="BK2255" s="52"/>
      <c r="BL2255" s="53"/>
      <c r="BM2255" s="47" t="e">
        <f>COUNTIFS(A$2:$AC2255,#REF!,M$2:$AL2255,M2255)</f>
        <v>#VALUE!</v>
      </c>
      <c r="BN2255" s="47">
        <v>0</v>
      </c>
      <c r="BO2255" s="54">
        <v>2</v>
      </c>
      <c r="BP2255" s="54">
        <v>0</v>
      </c>
      <c r="BQ2255" s="47">
        <v>2</v>
      </c>
      <c r="BR2255" s="49">
        <v>1</v>
      </c>
      <c r="BS2255" s="49">
        <v>1</v>
      </c>
      <c r="BT2255" s="44">
        <f t="shared" si="208"/>
        <v>92</v>
      </c>
      <c r="BW2255" s="40" t="s">
        <v>67</v>
      </c>
      <c r="BY2255" s="55"/>
      <c r="BZ2255" s="1" t="s">
        <v>22426</v>
      </c>
    </row>
    <row r="2256" spans="1:78" ht="15" customHeight="1">
      <c r="A2256" s="25" t="s">
        <v>8596</v>
      </c>
      <c r="B2256" s="42" t="s">
        <v>11587</v>
      </c>
      <c r="D2256" s="263">
        <v>0</v>
      </c>
      <c r="E2256" s="85" t="s">
        <v>76</v>
      </c>
      <c r="F2256" s="116" t="s">
        <v>1453</v>
      </c>
      <c r="G2256" s="266"/>
      <c r="H2256" s="266"/>
      <c r="I2256" s="85" t="s">
        <v>1328</v>
      </c>
      <c r="J2256" s="43" t="s">
        <v>494</v>
      </c>
      <c r="M2256" s="44" t="s">
        <v>144</v>
      </c>
      <c r="N2256" s="45" t="s">
        <v>145</v>
      </c>
      <c r="O2256" s="42" t="s">
        <v>81</v>
      </c>
      <c r="P2256" s="42" t="s">
        <v>82</v>
      </c>
      <c r="Q2256" s="85" t="s">
        <v>105</v>
      </c>
      <c r="R2256" s="85" t="s">
        <v>73</v>
      </c>
      <c r="S2256" s="42" t="s">
        <v>11588</v>
      </c>
      <c r="T2256" s="42" t="s">
        <v>11589</v>
      </c>
      <c r="U2256" s="117" t="s">
        <v>11589</v>
      </c>
      <c r="V2256" s="42" t="s">
        <v>73</v>
      </c>
      <c r="W2256" s="42" t="s">
        <v>73</v>
      </c>
      <c r="X2256" s="107">
        <v>40727</v>
      </c>
      <c r="Y2256" s="107">
        <v>40739</v>
      </c>
      <c r="Z2256" s="44">
        <f t="shared" si="210"/>
        <v>2011</v>
      </c>
      <c r="AA2256" s="44">
        <f t="shared" si="211"/>
        <v>7</v>
      </c>
      <c r="AB2256" s="44">
        <v>0</v>
      </c>
      <c r="AC2256" s="85" t="s">
        <v>8602</v>
      </c>
      <c r="AD2256" s="85" t="s">
        <v>8602</v>
      </c>
      <c r="AE2256" s="85" t="s">
        <v>8602</v>
      </c>
      <c r="AF2256" s="85" t="s">
        <v>8602</v>
      </c>
      <c r="AG2256" s="85" t="s">
        <v>8602</v>
      </c>
      <c r="AH2256" s="85" t="s">
        <v>8602</v>
      </c>
      <c r="AI2256" s="85" t="s">
        <v>8602</v>
      </c>
      <c r="AJ2256" s="85" t="s">
        <v>8602</v>
      </c>
      <c r="AK2256" s="85" t="s">
        <v>8602</v>
      </c>
      <c r="AL2256" s="85" t="s">
        <v>8602</v>
      </c>
      <c r="AM2256" s="47">
        <v>1</v>
      </c>
      <c r="AN2256" s="47">
        <v>1</v>
      </c>
      <c r="AO2256" s="47">
        <v>1</v>
      </c>
      <c r="AP2256" s="47">
        <v>88</v>
      </c>
      <c r="AQ2256" s="47"/>
      <c r="AR2256" s="47"/>
      <c r="AS2256" s="118">
        <v>0</v>
      </c>
      <c r="AT2256" s="49">
        <v>1</v>
      </c>
      <c r="AU2256" s="49">
        <v>1</v>
      </c>
      <c r="AV2256" s="47"/>
      <c r="AW2256" s="49">
        <v>1</v>
      </c>
      <c r="AX2256" s="49"/>
      <c r="AY2256" s="44">
        <f t="shared" si="212"/>
        <v>13</v>
      </c>
      <c r="AZ2256" s="47"/>
      <c r="BA2256" s="47"/>
      <c r="BB2256" s="47"/>
      <c r="BC2256" s="48"/>
      <c r="BD2256" s="62"/>
      <c r="BE2256" s="62"/>
      <c r="BF2256" s="50"/>
      <c r="BG2256" s="51"/>
      <c r="BH2256" s="51">
        <f t="shared" si="209"/>
        <v>1</v>
      </c>
      <c r="BI2256" s="51">
        <v>8</v>
      </c>
      <c r="BJ2256" s="52"/>
      <c r="BK2256" s="52"/>
      <c r="BL2256" s="53"/>
      <c r="BM2256" s="47" t="e">
        <f>COUNTIFS(A$2:$AC2256,#REF!,M$2:$AL2256,M2256)</f>
        <v>#VALUE!</v>
      </c>
      <c r="BN2256" s="47">
        <v>0</v>
      </c>
      <c r="BO2256" s="54">
        <v>13</v>
      </c>
      <c r="BP2256" s="54">
        <v>0</v>
      </c>
      <c r="BQ2256" s="47">
        <v>13</v>
      </c>
      <c r="BR2256" s="49">
        <v>1</v>
      </c>
      <c r="BS2256" s="49">
        <v>1</v>
      </c>
      <c r="BT2256" s="44">
        <f t="shared" si="208"/>
        <v>94</v>
      </c>
      <c r="BW2256" s="40" t="s">
        <v>67</v>
      </c>
      <c r="BY2256" s="55"/>
      <c r="BZ2256" s="1" t="s">
        <v>22426</v>
      </c>
    </row>
    <row r="2257" spans="1:78" ht="15" customHeight="1">
      <c r="A2257" s="25" t="s">
        <v>8596</v>
      </c>
      <c r="B2257" s="42" t="s">
        <v>11590</v>
      </c>
      <c r="D2257" s="263">
        <v>0</v>
      </c>
      <c r="E2257" s="85" t="s">
        <v>76</v>
      </c>
      <c r="F2257" s="116" t="s">
        <v>1453</v>
      </c>
      <c r="G2257" s="266"/>
      <c r="H2257" s="266"/>
      <c r="I2257" s="85" t="s">
        <v>1328</v>
      </c>
      <c r="J2257" s="43" t="s">
        <v>494</v>
      </c>
      <c r="M2257" s="44" t="s">
        <v>144</v>
      </c>
      <c r="N2257" s="45" t="s">
        <v>145</v>
      </c>
      <c r="O2257" s="42" t="s">
        <v>81</v>
      </c>
      <c r="P2257" s="42" t="s">
        <v>82</v>
      </c>
      <c r="Q2257" s="85" t="s">
        <v>105</v>
      </c>
      <c r="R2257" s="85" t="s">
        <v>73</v>
      </c>
      <c r="S2257" s="42" t="s">
        <v>11591</v>
      </c>
      <c r="T2257" s="42" t="s">
        <v>11592</v>
      </c>
      <c r="U2257" s="117" t="s">
        <v>11592</v>
      </c>
      <c r="V2257" s="42" t="s">
        <v>73</v>
      </c>
      <c r="W2257" s="42" t="s">
        <v>73</v>
      </c>
      <c r="X2257" s="107">
        <v>40740</v>
      </c>
      <c r="Y2257" s="107">
        <v>40744</v>
      </c>
      <c r="Z2257" s="44">
        <f t="shared" si="210"/>
        <v>2011</v>
      </c>
      <c r="AA2257" s="44">
        <f t="shared" si="211"/>
        <v>7</v>
      </c>
      <c r="AB2257" s="44">
        <v>0</v>
      </c>
      <c r="AC2257" s="85" t="s">
        <v>1421</v>
      </c>
      <c r="AD2257" s="85" t="s">
        <v>1422</v>
      </c>
      <c r="AE2257" s="85" t="s">
        <v>8602</v>
      </c>
      <c r="AF2257" s="85" t="s">
        <v>8602</v>
      </c>
      <c r="AG2257" s="85" t="s">
        <v>8602</v>
      </c>
      <c r="AH2257" s="85" t="s">
        <v>8602</v>
      </c>
      <c r="AI2257" s="85" t="s">
        <v>8602</v>
      </c>
      <c r="AJ2257" s="85" t="s">
        <v>8602</v>
      </c>
      <c r="AK2257" s="85" t="s">
        <v>8602</v>
      </c>
      <c r="AL2257" s="85" t="s">
        <v>8602</v>
      </c>
      <c r="AM2257" s="47">
        <v>1</v>
      </c>
      <c r="AN2257" s="47">
        <v>1</v>
      </c>
      <c r="AO2257" s="47">
        <v>1</v>
      </c>
      <c r="AP2257" s="47">
        <v>88</v>
      </c>
      <c r="AQ2257" s="47"/>
      <c r="AR2257" s="47"/>
      <c r="AS2257" s="118">
        <v>0</v>
      </c>
      <c r="AT2257" s="49">
        <v>1</v>
      </c>
      <c r="AU2257" s="49">
        <v>1</v>
      </c>
      <c r="AV2257" s="47"/>
      <c r="AW2257" s="49">
        <v>1</v>
      </c>
      <c r="AX2257" s="49"/>
      <c r="AY2257" s="44">
        <f t="shared" si="212"/>
        <v>5</v>
      </c>
      <c r="AZ2257" s="47"/>
      <c r="BA2257" s="47"/>
      <c r="BB2257" s="47"/>
      <c r="BC2257" s="48"/>
      <c r="BD2257" s="62"/>
      <c r="BE2257" s="62"/>
      <c r="BF2257" s="50"/>
      <c r="BG2257" s="51"/>
      <c r="BH2257" s="51">
        <f t="shared" si="209"/>
        <v>1</v>
      </c>
      <c r="BI2257" s="51">
        <v>6</v>
      </c>
      <c r="BJ2257" s="52"/>
      <c r="BK2257" s="52"/>
      <c r="BL2257" s="53"/>
      <c r="BM2257" s="47" t="e">
        <f>COUNTIFS(A$2:$AC2257,#REF!,M$2:$AL2257,M2257)</f>
        <v>#VALUE!</v>
      </c>
      <c r="BN2257" s="47">
        <v>0</v>
      </c>
      <c r="BO2257" s="54">
        <v>5</v>
      </c>
      <c r="BP2257" s="54">
        <v>0</v>
      </c>
      <c r="BQ2257" s="47">
        <v>5</v>
      </c>
      <c r="BR2257" s="49">
        <v>1</v>
      </c>
      <c r="BS2257" s="49">
        <v>1</v>
      </c>
      <c r="BT2257" s="44">
        <f t="shared" si="208"/>
        <v>107</v>
      </c>
      <c r="BW2257" s="40" t="s">
        <v>67</v>
      </c>
      <c r="BY2257" s="55"/>
      <c r="BZ2257" s="1" t="s">
        <v>22426</v>
      </c>
    </row>
    <row r="2258" spans="1:78" ht="15" customHeight="1">
      <c r="A2258" s="25" t="s">
        <v>8596</v>
      </c>
      <c r="B2258" s="42" t="s">
        <v>11593</v>
      </c>
      <c r="D2258" s="263">
        <v>0</v>
      </c>
      <c r="E2258" s="85" t="s">
        <v>76</v>
      </c>
      <c r="F2258" s="116" t="s">
        <v>1453</v>
      </c>
      <c r="G2258" s="266"/>
      <c r="H2258" s="266"/>
      <c r="I2258" s="85" t="s">
        <v>1328</v>
      </c>
      <c r="J2258" s="43" t="s">
        <v>494</v>
      </c>
      <c r="M2258" s="44" t="s">
        <v>144</v>
      </c>
      <c r="N2258" s="45" t="s">
        <v>145</v>
      </c>
      <c r="O2258" s="42" t="s">
        <v>105</v>
      </c>
      <c r="P2258" s="42" t="s">
        <v>105</v>
      </c>
      <c r="Q2258" s="85" t="s">
        <v>105</v>
      </c>
      <c r="R2258" s="85" t="s">
        <v>73</v>
      </c>
      <c r="S2258" s="42" t="s">
        <v>11594</v>
      </c>
      <c r="T2258" s="42" t="s">
        <v>11595</v>
      </c>
      <c r="U2258" s="117" t="s">
        <v>11595</v>
      </c>
      <c r="V2258" s="42" t="s">
        <v>73</v>
      </c>
      <c r="W2258" s="42" t="s">
        <v>73</v>
      </c>
      <c r="X2258" s="107">
        <v>40745</v>
      </c>
      <c r="Y2258" s="107">
        <v>40749</v>
      </c>
      <c r="Z2258" s="44">
        <f t="shared" si="210"/>
        <v>2011</v>
      </c>
      <c r="AA2258" s="44">
        <f t="shared" si="211"/>
        <v>7</v>
      </c>
      <c r="AB2258" s="44">
        <v>0</v>
      </c>
      <c r="AC2258" s="85" t="s">
        <v>11596</v>
      </c>
      <c r="AD2258" s="85" t="s">
        <v>11597</v>
      </c>
      <c r="AE2258" s="85" t="s">
        <v>8602</v>
      </c>
      <c r="AF2258" s="85" t="s">
        <v>8602</v>
      </c>
      <c r="AG2258" s="85" t="s">
        <v>8602</v>
      </c>
      <c r="AH2258" s="85" t="s">
        <v>8602</v>
      </c>
      <c r="AI2258" s="85" t="s">
        <v>8602</v>
      </c>
      <c r="AJ2258" s="85" t="s">
        <v>8602</v>
      </c>
      <c r="AK2258" s="85" t="s">
        <v>8602</v>
      </c>
      <c r="AL2258" s="85" t="s">
        <v>8602</v>
      </c>
      <c r="AM2258" s="47">
        <v>1</v>
      </c>
      <c r="AN2258" s="47">
        <v>1</v>
      </c>
      <c r="AO2258" s="47">
        <v>1</v>
      </c>
      <c r="AP2258" s="47">
        <v>88</v>
      </c>
      <c r="AQ2258" s="47"/>
      <c r="AR2258" s="47"/>
      <c r="AS2258" s="118">
        <v>99</v>
      </c>
      <c r="AT2258" s="49">
        <v>1</v>
      </c>
      <c r="AU2258" s="49">
        <v>1</v>
      </c>
      <c r="AV2258" s="47"/>
      <c r="AW2258" s="49">
        <v>1</v>
      </c>
      <c r="AX2258" s="49"/>
      <c r="AY2258" s="44">
        <f t="shared" si="212"/>
        <v>5</v>
      </c>
      <c r="AZ2258" s="47"/>
      <c r="BA2258" s="47"/>
      <c r="BB2258" s="47"/>
      <c r="BC2258" s="48"/>
      <c r="BD2258" s="62"/>
      <c r="BE2258" s="62"/>
      <c r="BF2258" s="50"/>
      <c r="BG2258" s="51"/>
      <c r="BH2258" s="51">
        <f t="shared" si="209"/>
        <v>1</v>
      </c>
      <c r="BI2258" s="51">
        <v>5</v>
      </c>
      <c r="BJ2258" s="52"/>
      <c r="BK2258" s="52"/>
      <c r="BL2258" s="53"/>
      <c r="BM2258" s="47" t="e">
        <f>COUNTIFS(A$2:$AC2258,#REF!,M$2:$AL2258,M2258)</f>
        <v>#VALUE!</v>
      </c>
      <c r="BN2258" s="47">
        <v>0</v>
      </c>
      <c r="BO2258" s="54">
        <v>5</v>
      </c>
      <c r="BP2258" s="54">
        <v>0</v>
      </c>
      <c r="BQ2258" s="47">
        <v>5</v>
      </c>
      <c r="BR2258" s="49">
        <v>1</v>
      </c>
      <c r="BS2258" s="49">
        <v>1</v>
      </c>
      <c r="BT2258" s="44">
        <f t="shared" ref="BT2258:BT2321" si="213">MAX(MIN((DATE(2012,3,31)+1),X2258+1),DATE(2011,4,1))-MIN(MAX(DATE(2011,4,1),W2258),(DATE(2012,3,31)+1))</f>
        <v>112</v>
      </c>
      <c r="BW2258" s="40" t="s">
        <v>67</v>
      </c>
      <c r="BY2258" s="55"/>
      <c r="BZ2258" s="1" t="s">
        <v>22426</v>
      </c>
    </row>
    <row r="2259" spans="1:78" ht="15" customHeight="1">
      <c r="A2259" s="25" t="s">
        <v>8596</v>
      </c>
      <c r="B2259" s="42" t="s">
        <v>11598</v>
      </c>
      <c r="D2259" s="263">
        <v>0</v>
      </c>
      <c r="E2259" s="85" t="s">
        <v>76</v>
      </c>
      <c r="F2259" s="116" t="s">
        <v>1453</v>
      </c>
      <c r="G2259" s="266"/>
      <c r="H2259" s="266"/>
      <c r="I2259" s="85" t="s">
        <v>1328</v>
      </c>
      <c r="J2259" s="43" t="s">
        <v>494</v>
      </c>
      <c r="M2259" s="44" t="s">
        <v>144</v>
      </c>
      <c r="N2259" s="45" t="s">
        <v>145</v>
      </c>
      <c r="O2259" s="42" t="s">
        <v>110</v>
      </c>
      <c r="P2259" s="42" t="s">
        <v>111</v>
      </c>
      <c r="Q2259" s="85" t="s">
        <v>105</v>
      </c>
      <c r="R2259" s="85" t="s">
        <v>73</v>
      </c>
      <c r="S2259" s="42" t="s">
        <v>11599</v>
      </c>
      <c r="T2259" s="42" t="s">
        <v>11600</v>
      </c>
      <c r="U2259" s="117" t="s">
        <v>11600</v>
      </c>
      <c r="V2259" s="42" t="s">
        <v>73</v>
      </c>
      <c r="W2259" s="42" t="s">
        <v>73</v>
      </c>
      <c r="X2259" s="107">
        <v>40752</v>
      </c>
      <c r="Y2259" s="107">
        <v>40756</v>
      </c>
      <c r="Z2259" s="44">
        <f t="shared" si="210"/>
        <v>2011</v>
      </c>
      <c r="AA2259" s="44">
        <f t="shared" si="211"/>
        <v>7</v>
      </c>
      <c r="AB2259" s="44">
        <v>0</v>
      </c>
      <c r="AC2259" s="85" t="s">
        <v>11601</v>
      </c>
      <c r="AD2259" s="85" t="s">
        <v>11602</v>
      </c>
      <c r="AE2259" s="85" t="s">
        <v>8602</v>
      </c>
      <c r="AF2259" s="85" t="s">
        <v>8602</v>
      </c>
      <c r="AG2259" s="85" t="s">
        <v>8602</v>
      </c>
      <c r="AH2259" s="85" t="s">
        <v>8602</v>
      </c>
      <c r="AI2259" s="85" t="s">
        <v>8602</v>
      </c>
      <c r="AJ2259" s="85" t="s">
        <v>8602</v>
      </c>
      <c r="AK2259" s="85" t="s">
        <v>8602</v>
      </c>
      <c r="AL2259" s="85" t="s">
        <v>8602</v>
      </c>
      <c r="AM2259" s="47">
        <v>1</v>
      </c>
      <c r="AN2259" s="47">
        <v>1</v>
      </c>
      <c r="AO2259" s="47">
        <v>1</v>
      </c>
      <c r="AP2259" s="47">
        <v>88</v>
      </c>
      <c r="AQ2259" s="47"/>
      <c r="AR2259" s="47"/>
      <c r="AS2259" s="118">
        <v>0</v>
      </c>
      <c r="AT2259" s="49">
        <v>1</v>
      </c>
      <c r="AU2259" s="61">
        <v>1</v>
      </c>
      <c r="AV2259" s="47"/>
      <c r="AW2259" s="49">
        <v>1</v>
      </c>
      <c r="AX2259" s="49"/>
      <c r="AY2259" s="44">
        <f t="shared" si="212"/>
        <v>5</v>
      </c>
      <c r="AZ2259" s="47"/>
      <c r="BA2259" s="47"/>
      <c r="BB2259" s="47"/>
      <c r="BC2259" s="48"/>
      <c r="BD2259" s="62"/>
      <c r="BE2259" s="62"/>
      <c r="BF2259" s="50"/>
      <c r="BG2259" s="51"/>
      <c r="BH2259" s="51">
        <f t="shared" si="209"/>
        <v>1</v>
      </c>
      <c r="BI2259" s="51">
        <v>5</v>
      </c>
      <c r="BJ2259" s="52"/>
      <c r="BK2259" s="52"/>
      <c r="BL2259" s="53"/>
      <c r="BM2259" s="47" t="e">
        <f>COUNTIFS(A$2:$AC2259,#REF!,M$2:$AL2259,M2259)</f>
        <v>#VALUE!</v>
      </c>
      <c r="BN2259" s="47">
        <v>0</v>
      </c>
      <c r="BO2259" s="54">
        <v>5</v>
      </c>
      <c r="BP2259" s="54">
        <v>0</v>
      </c>
      <c r="BQ2259" s="47">
        <v>5</v>
      </c>
      <c r="BR2259" s="61">
        <v>1</v>
      </c>
      <c r="BS2259" s="49">
        <v>1</v>
      </c>
      <c r="BT2259" s="44">
        <f t="shared" si="213"/>
        <v>119</v>
      </c>
      <c r="BW2259" s="40" t="s">
        <v>67</v>
      </c>
      <c r="BY2259" s="55"/>
      <c r="BZ2259" s="1" t="s">
        <v>22426</v>
      </c>
    </row>
    <row r="2260" spans="1:78" ht="15" customHeight="1">
      <c r="A2260" s="25" t="s">
        <v>8596</v>
      </c>
      <c r="B2260" s="42" t="s">
        <v>11603</v>
      </c>
      <c r="D2260" s="263">
        <v>0</v>
      </c>
      <c r="E2260" s="85" t="s">
        <v>76</v>
      </c>
      <c r="F2260" s="116" t="s">
        <v>1453</v>
      </c>
      <c r="G2260" s="266"/>
      <c r="H2260" s="266"/>
      <c r="I2260" s="85" t="s">
        <v>1328</v>
      </c>
      <c r="J2260" s="43" t="s">
        <v>494</v>
      </c>
      <c r="M2260" s="44" t="s">
        <v>144</v>
      </c>
      <c r="N2260" s="45" t="s">
        <v>145</v>
      </c>
      <c r="O2260" s="42" t="s">
        <v>100</v>
      </c>
      <c r="P2260" s="42" t="s">
        <v>101</v>
      </c>
      <c r="Q2260" s="85" t="s">
        <v>105</v>
      </c>
      <c r="R2260" s="85" t="s">
        <v>73</v>
      </c>
      <c r="S2260" s="42" t="s">
        <v>11604</v>
      </c>
      <c r="T2260" s="42" t="s">
        <v>11605</v>
      </c>
      <c r="U2260" s="117" t="s">
        <v>11605</v>
      </c>
      <c r="V2260" s="42" t="s">
        <v>73</v>
      </c>
      <c r="W2260" s="42" t="s">
        <v>73</v>
      </c>
      <c r="X2260" s="107">
        <v>40758</v>
      </c>
      <c r="Y2260" s="107">
        <v>40762</v>
      </c>
      <c r="Z2260" s="44">
        <f t="shared" si="210"/>
        <v>2011</v>
      </c>
      <c r="AA2260" s="44">
        <f t="shared" si="211"/>
        <v>8</v>
      </c>
      <c r="AB2260" s="44">
        <v>0</v>
      </c>
      <c r="AC2260" s="85" t="s">
        <v>8602</v>
      </c>
      <c r="AD2260" s="85" t="s">
        <v>8602</v>
      </c>
      <c r="AE2260" s="85" t="s">
        <v>8602</v>
      </c>
      <c r="AF2260" s="85" t="s">
        <v>8602</v>
      </c>
      <c r="AG2260" s="85" t="s">
        <v>8602</v>
      </c>
      <c r="AH2260" s="85" t="s">
        <v>8602</v>
      </c>
      <c r="AI2260" s="85" t="s">
        <v>8602</v>
      </c>
      <c r="AJ2260" s="85" t="s">
        <v>8602</v>
      </c>
      <c r="AK2260" s="85" t="s">
        <v>8602</v>
      </c>
      <c r="AL2260" s="85" t="s">
        <v>8602</v>
      </c>
      <c r="AM2260" s="47">
        <v>1</v>
      </c>
      <c r="AN2260" s="47">
        <v>1</v>
      </c>
      <c r="AO2260" s="47">
        <v>1</v>
      </c>
      <c r="AP2260" s="47">
        <v>88</v>
      </c>
      <c r="AQ2260" s="47"/>
      <c r="AR2260" s="47"/>
      <c r="AS2260" s="118">
        <v>0</v>
      </c>
      <c r="AT2260" s="49">
        <v>1</v>
      </c>
      <c r="AU2260" s="61">
        <v>1</v>
      </c>
      <c r="AV2260" s="47"/>
      <c r="AW2260" s="49">
        <v>1</v>
      </c>
      <c r="AX2260" s="49"/>
      <c r="AY2260" s="44">
        <f t="shared" si="212"/>
        <v>5</v>
      </c>
      <c r="AZ2260" s="47"/>
      <c r="BA2260" s="47"/>
      <c r="BB2260" s="47"/>
      <c r="BC2260" s="48"/>
      <c r="BD2260" s="62"/>
      <c r="BE2260" s="62"/>
      <c r="BF2260" s="50"/>
      <c r="BG2260" s="51"/>
      <c r="BH2260" s="51">
        <f t="shared" si="209"/>
        <v>1</v>
      </c>
      <c r="BI2260" s="51">
        <v>6</v>
      </c>
      <c r="BJ2260" s="52"/>
      <c r="BK2260" s="52"/>
      <c r="BL2260" s="53"/>
      <c r="BM2260" s="47" t="e">
        <f>COUNTIFS(A$2:$AC2260,#REF!,M$2:$AL2260,M2260)</f>
        <v>#VALUE!</v>
      </c>
      <c r="BN2260" s="47">
        <v>0</v>
      </c>
      <c r="BO2260" s="54">
        <v>5</v>
      </c>
      <c r="BP2260" s="54">
        <v>0</v>
      </c>
      <c r="BQ2260" s="47">
        <v>5</v>
      </c>
      <c r="BR2260" s="61">
        <v>1</v>
      </c>
      <c r="BS2260" s="49">
        <v>1</v>
      </c>
      <c r="BT2260" s="44">
        <f t="shared" si="213"/>
        <v>125</v>
      </c>
      <c r="BW2260" s="40" t="s">
        <v>67</v>
      </c>
      <c r="BY2260" s="55"/>
      <c r="BZ2260" s="1" t="s">
        <v>22426</v>
      </c>
    </row>
    <row r="2261" spans="1:78" ht="15" customHeight="1">
      <c r="A2261" s="25" t="s">
        <v>8596</v>
      </c>
      <c r="B2261" s="42" t="s">
        <v>11606</v>
      </c>
      <c r="D2261" s="263">
        <v>0</v>
      </c>
      <c r="E2261" s="85" t="s">
        <v>76</v>
      </c>
      <c r="F2261" s="116" t="s">
        <v>1453</v>
      </c>
      <c r="G2261" s="266"/>
      <c r="H2261" s="266"/>
      <c r="I2261" s="85" t="s">
        <v>1328</v>
      </c>
      <c r="J2261" s="43" t="s">
        <v>494</v>
      </c>
      <c r="M2261" s="44" t="s">
        <v>144</v>
      </c>
      <c r="N2261" s="45" t="s">
        <v>145</v>
      </c>
      <c r="O2261" s="42" t="s">
        <v>100</v>
      </c>
      <c r="P2261" s="42" t="s">
        <v>101</v>
      </c>
      <c r="Q2261" s="85" t="s">
        <v>105</v>
      </c>
      <c r="R2261" s="85" t="s">
        <v>73</v>
      </c>
      <c r="S2261" s="42" t="s">
        <v>11607</v>
      </c>
      <c r="T2261" s="42" t="s">
        <v>11608</v>
      </c>
      <c r="U2261" s="117" t="s">
        <v>11608</v>
      </c>
      <c r="V2261" s="42" t="s">
        <v>73</v>
      </c>
      <c r="W2261" s="42" t="s">
        <v>73</v>
      </c>
      <c r="X2261" s="107">
        <v>40765</v>
      </c>
      <c r="Y2261" s="107">
        <v>40774</v>
      </c>
      <c r="Z2261" s="44">
        <f t="shared" si="210"/>
        <v>2011</v>
      </c>
      <c r="AA2261" s="44">
        <f t="shared" si="211"/>
        <v>8</v>
      </c>
      <c r="AB2261" s="44">
        <v>0</v>
      </c>
      <c r="AC2261" s="85" t="s">
        <v>11609</v>
      </c>
      <c r="AD2261" s="85" t="s">
        <v>417</v>
      </c>
      <c r="AE2261" s="85" t="s">
        <v>8602</v>
      </c>
      <c r="AF2261" s="85" t="s">
        <v>8602</v>
      </c>
      <c r="AG2261" s="85" t="s">
        <v>8602</v>
      </c>
      <c r="AH2261" s="85" t="s">
        <v>8602</v>
      </c>
      <c r="AI2261" s="85" t="s">
        <v>8602</v>
      </c>
      <c r="AJ2261" s="85" t="s">
        <v>8602</v>
      </c>
      <c r="AK2261" s="85" t="s">
        <v>8602</v>
      </c>
      <c r="AL2261" s="85" t="s">
        <v>8602</v>
      </c>
      <c r="AM2261" s="47">
        <v>1</v>
      </c>
      <c r="AN2261" s="47">
        <v>1</v>
      </c>
      <c r="AO2261" s="47">
        <v>1</v>
      </c>
      <c r="AP2261" s="47">
        <v>88</v>
      </c>
      <c r="AQ2261" s="47"/>
      <c r="AR2261" s="47"/>
      <c r="AS2261" s="118">
        <v>0</v>
      </c>
      <c r="AT2261" s="49">
        <v>1</v>
      </c>
      <c r="AU2261" s="49">
        <v>1</v>
      </c>
      <c r="AV2261" s="47"/>
      <c r="AW2261" s="49">
        <v>1</v>
      </c>
      <c r="AX2261" s="49"/>
      <c r="AY2261" s="44">
        <f t="shared" si="212"/>
        <v>10</v>
      </c>
      <c r="AZ2261" s="47"/>
      <c r="BA2261" s="47"/>
      <c r="BB2261" s="47"/>
      <c r="BC2261" s="48"/>
      <c r="BD2261" s="62"/>
      <c r="BE2261" s="62"/>
      <c r="BF2261" s="50"/>
      <c r="BG2261" s="51"/>
      <c r="BH2261" s="51">
        <f t="shared" si="209"/>
        <v>1</v>
      </c>
      <c r="BI2261" s="51">
        <v>6</v>
      </c>
      <c r="BJ2261" s="52"/>
      <c r="BK2261" s="52"/>
      <c r="BL2261" s="53"/>
      <c r="BM2261" s="47" t="e">
        <f>COUNTIFS(A$2:$AC2261,#REF!,M$2:$AL2261,M2261)</f>
        <v>#VALUE!</v>
      </c>
      <c r="BN2261" s="47">
        <v>0</v>
      </c>
      <c r="BO2261" s="54">
        <v>10</v>
      </c>
      <c r="BP2261" s="54">
        <v>0</v>
      </c>
      <c r="BQ2261" s="47">
        <v>10</v>
      </c>
      <c r="BR2261" s="49">
        <v>1</v>
      </c>
      <c r="BS2261" s="49">
        <v>1</v>
      </c>
      <c r="BT2261" s="44">
        <f t="shared" si="213"/>
        <v>132</v>
      </c>
      <c r="BW2261" s="40" t="s">
        <v>67</v>
      </c>
      <c r="BY2261" s="55"/>
      <c r="BZ2261" s="1" t="s">
        <v>22426</v>
      </c>
    </row>
    <row r="2262" spans="1:78" ht="15" customHeight="1">
      <c r="A2262" s="25" t="s">
        <v>8596</v>
      </c>
      <c r="B2262" s="42" t="s">
        <v>11610</v>
      </c>
      <c r="D2262" s="263">
        <v>0</v>
      </c>
      <c r="E2262" s="85" t="s">
        <v>76</v>
      </c>
      <c r="F2262" s="116" t="s">
        <v>1453</v>
      </c>
      <c r="G2262" s="266"/>
      <c r="H2262" s="266"/>
      <c r="I2262" s="85" t="s">
        <v>1328</v>
      </c>
      <c r="J2262" s="43" t="s">
        <v>494</v>
      </c>
      <c r="M2262" s="44" t="s">
        <v>144</v>
      </c>
      <c r="N2262" s="45" t="s">
        <v>145</v>
      </c>
      <c r="O2262" s="42" t="s">
        <v>93</v>
      </c>
      <c r="P2262" s="42" t="s">
        <v>103</v>
      </c>
      <c r="Q2262" s="85" t="s">
        <v>105</v>
      </c>
      <c r="R2262" s="85" t="s">
        <v>73</v>
      </c>
      <c r="S2262" s="42" t="s">
        <v>8602</v>
      </c>
      <c r="T2262" s="42" t="s">
        <v>11611</v>
      </c>
      <c r="U2262" s="117" t="s">
        <v>11611</v>
      </c>
      <c r="V2262" s="42" t="s">
        <v>73</v>
      </c>
      <c r="W2262" s="42" t="s">
        <v>73</v>
      </c>
      <c r="X2262" s="107">
        <v>40775</v>
      </c>
      <c r="Y2262" s="107">
        <v>40784</v>
      </c>
      <c r="Z2262" s="44">
        <f t="shared" si="210"/>
        <v>2011</v>
      </c>
      <c r="AA2262" s="44">
        <f t="shared" si="211"/>
        <v>8</v>
      </c>
      <c r="AB2262" s="44">
        <v>0</v>
      </c>
      <c r="AC2262" s="85" t="s">
        <v>11612</v>
      </c>
      <c r="AD2262" s="85" t="s">
        <v>1112</v>
      </c>
      <c r="AE2262" s="85" t="s">
        <v>8602</v>
      </c>
      <c r="AF2262" s="85" t="s">
        <v>8602</v>
      </c>
      <c r="AG2262" s="85" t="s">
        <v>8602</v>
      </c>
      <c r="AH2262" s="85" t="s">
        <v>8602</v>
      </c>
      <c r="AI2262" s="85" t="s">
        <v>8602</v>
      </c>
      <c r="AJ2262" s="85" t="s">
        <v>8602</v>
      </c>
      <c r="AK2262" s="85" t="s">
        <v>8602</v>
      </c>
      <c r="AL2262" s="85" t="s">
        <v>8602</v>
      </c>
      <c r="AM2262" s="47">
        <v>1</v>
      </c>
      <c r="AN2262" s="47">
        <v>1</v>
      </c>
      <c r="AO2262" s="47">
        <v>1</v>
      </c>
      <c r="AP2262" s="47">
        <v>88</v>
      </c>
      <c r="AQ2262" s="47"/>
      <c r="AR2262" s="47"/>
      <c r="AS2262" s="47">
        <v>1</v>
      </c>
      <c r="AT2262" s="49">
        <v>1</v>
      </c>
      <c r="AU2262" s="61">
        <v>1</v>
      </c>
      <c r="AV2262" s="47"/>
      <c r="AW2262" s="49">
        <v>1</v>
      </c>
      <c r="AX2262" s="49"/>
      <c r="AY2262" s="44">
        <f t="shared" si="212"/>
        <v>10</v>
      </c>
      <c r="AZ2262" s="47"/>
      <c r="BA2262" s="47"/>
      <c r="BB2262" s="47"/>
      <c r="BC2262" s="48"/>
      <c r="BD2262" s="62"/>
      <c r="BE2262" s="62"/>
      <c r="BF2262" s="50"/>
      <c r="BG2262" s="51"/>
      <c r="BH2262" s="51">
        <f t="shared" si="209"/>
        <v>1</v>
      </c>
      <c r="BI2262" s="51">
        <v>5</v>
      </c>
      <c r="BJ2262" s="52"/>
      <c r="BK2262" s="52"/>
      <c r="BL2262" s="53"/>
      <c r="BM2262" s="47" t="e">
        <f>COUNTIFS(A$2:$AC2262,#REF!,M$2:$AL2262,M2262)</f>
        <v>#VALUE!</v>
      </c>
      <c r="BN2262" s="47">
        <v>0</v>
      </c>
      <c r="BO2262" s="54">
        <v>10</v>
      </c>
      <c r="BP2262" s="54">
        <v>0</v>
      </c>
      <c r="BQ2262" s="47">
        <v>10</v>
      </c>
      <c r="BR2262" s="61">
        <v>1</v>
      </c>
      <c r="BS2262" s="49">
        <v>1</v>
      </c>
      <c r="BT2262" s="44">
        <f t="shared" si="213"/>
        <v>142</v>
      </c>
      <c r="BW2262" s="40" t="s">
        <v>67</v>
      </c>
      <c r="BY2262" s="55"/>
      <c r="BZ2262" s="1" t="s">
        <v>22426</v>
      </c>
    </row>
    <row r="2263" spans="1:78" ht="15" customHeight="1">
      <c r="A2263" s="25" t="s">
        <v>8596</v>
      </c>
      <c r="B2263" s="42" t="s">
        <v>11613</v>
      </c>
      <c r="D2263" s="263">
        <v>0</v>
      </c>
      <c r="E2263" s="85" t="s">
        <v>76</v>
      </c>
      <c r="F2263" s="116" t="s">
        <v>1453</v>
      </c>
      <c r="G2263" s="266"/>
      <c r="H2263" s="266"/>
      <c r="I2263" s="85" t="s">
        <v>1328</v>
      </c>
      <c r="J2263" s="43" t="s">
        <v>494</v>
      </c>
      <c r="M2263" s="44" t="s">
        <v>144</v>
      </c>
      <c r="N2263" s="45" t="s">
        <v>145</v>
      </c>
      <c r="O2263" s="42" t="s">
        <v>93</v>
      </c>
      <c r="P2263" s="42" t="s">
        <v>103</v>
      </c>
      <c r="Q2263" s="85" t="s">
        <v>105</v>
      </c>
      <c r="R2263" s="85" t="s">
        <v>73</v>
      </c>
      <c r="S2263" s="42" t="s">
        <v>11614</v>
      </c>
      <c r="T2263" s="42" t="s">
        <v>11615</v>
      </c>
      <c r="U2263" s="117" t="s">
        <v>11615</v>
      </c>
      <c r="V2263" s="42" t="s">
        <v>73</v>
      </c>
      <c r="W2263" s="42" t="s">
        <v>73</v>
      </c>
      <c r="X2263" s="107">
        <v>40787</v>
      </c>
      <c r="Y2263" s="107">
        <v>40793</v>
      </c>
      <c r="Z2263" s="44">
        <f t="shared" si="210"/>
        <v>2011</v>
      </c>
      <c r="AA2263" s="44">
        <f t="shared" si="211"/>
        <v>9</v>
      </c>
      <c r="AB2263" s="44">
        <v>0</v>
      </c>
      <c r="AC2263" s="85" t="s">
        <v>8602</v>
      </c>
      <c r="AD2263" s="85" t="s">
        <v>8602</v>
      </c>
      <c r="AE2263" s="85" t="s">
        <v>8602</v>
      </c>
      <c r="AF2263" s="85" t="s">
        <v>8602</v>
      </c>
      <c r="AG2263" s="85" t="s">
        <v>8602</v>
      </c>
      <c r="AH2263" s="85" t="s">
        <v>8602</v>
      </c>
      <c r="AI2263" s="85" t="s">
        <v>8602</v>
      </c>
      <c r="AJ2263" s="85" t="s">
        <v>8602</v>
      </c>
      <c r="AK2263" s="85" t="s">
        <v>8602</v>
      </c>
      <c r="AL2263" s="85" t="s">
        <v>8602</v>
      </c>
      <c r="AM2263" s="47">
        <v>1</v>
      </c>
      <c r="AN2263" s="47">
        <v>1</v>
      </c>
      <c r="AO2263" s="47">
        <v>1</v>
      </c>
      <c r="AP2263" s="47">
        <v>88</v>
      </c>
      <c r="AQ2263" s="47"/>
      <c r="AR2263" s="47"/>
      <c r="AS2263" s="47">
        <v>1</v>
      </c>
      <c r="AT2263" s="49">
        <v>1</v>
      </c>
      <c r="AU2263" s="49">
        <v>1</v>
      </c>
      <c r="AV2263" s="47"/>
      <c r="AW2263" s="49">
        <v>1</v>
      </c>
      <c r="AX2263" s="49"/>
      <c r="AY2263" s="44">
        <f t="shared" si="212"/>
        <v>7</v>
      </c>
      <c r="AZ2263" s="47"/>
      <c r="BA2263" s="47"/>
      <c r="BB2263" s="47"/>
      <c r="BC2263" s="48"/>
      <c r="BD2263" s="62"/>
      <c r="BE2263" s="62"/>
      <c r="BF2263" s="50"/>
      <c r="BG2263" s="51"/>
      <c r="BH2263" s="51">
        <f t="shared" si="209"/>
        <v>1</v>
      </c>
      <c r="BI2263" s="51">
        <v>5</v>
      </c>
      <c r="BJ2263" s="52"/>
      <c r="BK2263" s="52"/>
      <c r="BL2263" s="53"/>
      <c r="BM2263" s="47" t="e">
        <f>COUNTIFS(A$2:$AC2263,#REF!,M$2:$AL2263,M2263)</f>
        <v>#VALUE!</v>
      </c>
      <c r="BN2263" s="47">
        <v>0</v>
      </c>
      <c r="BO2263" s="54">
        <v>7</v>
      </c>
      <c r="BP2263" s="54">
        <v>0</v>
      </c>
      <c r="BQ2263" s="47">
        <v>7</v>
      </c>
      <c r="BR2263" s="49">
        <v>1</v>
      </c>
      <c r="BS2263" s="49">
        <v>1</v>
      </c>
      <c r="BT2263" s="44">
        <f t="shared" si="213"/>
        <v>154</v>
      </c>
      <c r="BW2263" s="40" t="s">
        <v>67</v>
      </c>
      <c r="BY2263" s="55"/>
      <c r="BZ2263" s="1" t="s">
        <v>22426</v>
      </c>
    </row>
    <row r="2264" spans="1:78" ht="15" customHeight="1">
      <c r="A2264" s="25" t="s">
        <v>8596</v>
      </c>
      <c r="B2264" s="42" t="s">
        <v>11616</v>
      </c>
      <c r="D2264" s="263">
        <v>0</v>
      </c>
      <c r="E2264" s="85" t="s">
        <v>76</v>
      </c>
      <c r="F2264" s="116" t="s">
        <v>1453</v>
      </c>
      <c r="G2264" s="266"/>
      <c r="H2264" s="266"/>
      <c r="I2264" s="85" t="s">
        <v>1328</v>
      </c>
      <c r="J2264" s="43" t="s">
        <v>494</v>
      </c>
      <c r="M2264" s="44" t="s">
        <v>144</v>
      </c>
      <c r="N2264" s="45" t="s">
        <v>145</v>
      </c>
      <c r="O2264" s="42" t="s">
        <v>345</v>
      </c>
      <c r="P2264" s="42" t="s">
        <v>346</v>
      </c>
      <c r="Q2264" s="85" t="s">
        <v>105</v>
      </c>
      <c r="R2264" s="85" t="s">
        <v>73</v>
      </c>
      <c r="S2264" s="42" t="s">
        <v>11617</v>
      </c>
      <c r="T2264" s="42" t="s">
        <v>11618</v>
      </c>
      <c r="U2264" s="117" t="s">
        <v>11618</v>
      </c>
      <c r="V2264" s="42" t="s">
        <v>73</v>
      </c>
      <c r="W2264" s="42" t="s">
        <v>73</v>
      </c>
      <c r="X2264" s="107">
        <v>40794</v>
      </c>
      <c r="Y2264" s="107">
        <v>40801</v>
      </c>
      <c r="Z2264" s="44">
        <f t="shared" si="210"/>
        <v>2011</v>
      </c>
      <c r="AA2264" s="44">
        <f t="shared" si="211"/>
        <v>9</v>
      </c>
      <c r="AB2264" s="44">
        <v>0</v>
      </c>
      <c r="AC2264" s="85" t="s">
        <v>8602</v>
      </c>
      <c r="AD2264" s="85" t="s">
        <v>8602</v>
      </c>
      <c r="AE2264" s="85" t="s">
        <v>8602</v>
      </c>
      <c r="AF2264" s="85" t="s">
        <v>8602</v>
      </c>
      <c r="AG2264" s="85" t="s">
        <v>8602</v>
      </c>
      <c r="AH2264" s="85" t="s">
        <v>8602</v>
      </c>
      <c r="AI2264" s="85" t="s">
        <v>8602</v>
      </c>
      <c r="AJ2264" s="85" t="s">
        <v>8602</v>
      </c>
      <c r="AK2264" s="85" t="s">
        <v>8602</v>
      </c>
      <c r="AL2264" s="85" t="s">
        <v>8602</v>
      </c>
      <c r="AM2264" s="47">
        <v>1</v>
      </c>
      <c r="AN2264" s="47">
        <v>1</v>
      </c>
      <c r="AO2264" s="47">
        <v>1</v>
      </c>
      <c r="AP2264" s="47">
        <v>88</v>
      </c>
      <c r="AQ2264" s="47"/>
      <c r="AR2264" s="47"/>
      <c r="AS2264" s="118">
        <v>0</v>
      </c>
      <c r="AT2264" s="49">
        <v>1</v>
      </c>
      <c r="AU2264" s="49">
        <v>1</v>
      </c>
      <c r="AV2264" s="47"/>
      <c r="AW2264" s="49">
        <v>1</v>
      </c>
      <c r="AX2264" s="49"/>
      <c r="AY2264" s="44">
        <f t="shared" si="212"/>
        <v>8</v>
      </c>
      <c r="AZ2264" s="47"/>
      <c r="BA2264" s="47"/>
      <c r="BB2264" s="47"/>
      <c r="BC2264" s="48"/>
      <c r="BD2264" s="62"/>
      <c r="BE2264" s="62"/>
      <c r="BF2264" s="50"/>
      <c r="BG2264" s="51"/>
      <c r="BH2264" s="51">
        <f t="shared" si="209"/>
        <v>1</v>
      </c>
      <c r="BI2264" s="51">
        <v>3</v>
      </c>
      <c r="BJ2264" s="52"/>
      <c r="BK2264" s="52"/>
      <c r="BL2264" s="53"/>
      <c r="BM2264" s="47" t="e">
        <f>COUNTIFS(A$2:$AC2264,#REF!,M$2:$AL2264,M2264)</f>
        <v>#VALUE!</v>
      </c>
      <c r="BN2264" s="47">
        <v>0</v>
      </c>
      <c r="BO2264" s="54">
        <v>8</v>
      </c>
      <c r="BP2264" s="54">
        <v>0</v>
      </c>
      <c r="BQ2264" s="47">
        <v>8</v>
      </c>
      <c r="BR2264" s="49">
        <v>1</v>
      </c>
      <c r="BS2264" s="49">
        <v>1</v>
      </c>
      <c r="BT2264" s="44">
        <f t="shared" si="213"/>
        <v>161</v>
      </c>
      <c r="BW2264" s="40" t="s">
        <v>67</v>
      </c>
      <c r="BY2264" s="55"/>
      <c r="BZ2264" s="1" t="s">
        <v>22426</v>
      </c>
    </row>
    <row r="2265" spans="1:78" ht="15" customHeight="1">
      <c r="A2265" s="25" t="s">
        <v>8596</v>
      </c>
      <c r="B2265" s="42" t="s">
        <v>11619</v>
      </c>
      <c r="D2265" s="263">
        <v>0</v>
      </c>
      <c r="E2265" s="85" t="s">
        <v>76</v>
      </c>
      <c r="F2265" s="116" t="s">
        <v>1453</v>
      </c>
      <c r="G2265" s="266"/>
      <c r="H2265" s="266"/>
      <c r="I2265" s="85" t="s">
        <v>1328</v>
      </c>
      <c r="J2265" s="43" t="s">
        <v>494</v>
      </c>
      <c r="M2265" s="44" t="s">
        <v>144</v>
      </c>
      <c r="N2265" s="45" t="s">
        <v>145</v>
      </c>
      <c r="O2265" s="42" t="s">
        <v>81</v>
      </c>
      <c r="P2265" s="42" t="s">
        <v>82</v>
      </c>
      <c r="Q2265" s="85" t="s">
        <v>105</v>
      </c>
      <c r="R2265" s="85" t="s">
        <v>73</v>
      </c>
      <c r="S2265" s="42" t="s">
        <v>11620</v>
      </c>
      <c r="T2265" s="42" t="s">
        <v>11621</v>
      </c>
      <c r="U2265" s="117" t="s">
        <v>11621</v>
      </c>
      <c r="V2265" s="42" t="s">
        <v>73</v>
      </c>
      <c r="W2265" s="42" t="s">
        <v>73</v>
      </c>
      <c r="X2265" s="107">
        <v>40802</v>
      </c>
      <c r="Y2265" s="107">
        <v>40805</v>
      </c>
      <c r="Z2265" s="44">
        <f t="shared" si="210"/>
        <v>2011</v>
      </c>
      <c r="AA2265" s="44">
        <f t="shared" si="211"/>
        <v>9</v>
      </c>
      <c r="AB2265" s="44">
        <v>0</v>
      </c>
      <c r="AC2265" s="85" t="s">
        <v>8602</v>
      </c>
      <c r="AD2265" s="85" t="s">
        <v>8602</v>
      </c>
      <c r="AE2265" s="85" t="s">
        <v>8602</v>
      </c>
      <c r="AF2265" s="85" t="s">
        <v>8602</v>
      </c>
      <c r="AG2265" s="85" t="s">
        <v>8602</v>
      </c>
      <c r="AH2265" s="85" t="s">
        <v>8602</v>
      </c>
      <c r="AI2265" s="85" t="s">
        <v>8602</v>
      </c>
      <c r="AJ2265" s="85" t="s">
        <v>8602</v>
      </c>
      <c r="AK2265" s="85" t="s">
        <v>8602</v>
      </c>
      <c r="AL2265" s="85" t="s">
        <v>8602</v>
      </c>
      <c r="AM2265" s="47">
        <v>1</v>
      </c>
      <c r="AN2265" s="47">
        <v>1</v>
      </c>
      <c r="AO2265" s="47">
        <v>1</v>
      </c>
      <c r="AP2265" s="47">
        <v>88</v>
      </c>
      <c r="AQ2265" s="47"/>
      <c r="AR2265" s="47"/>
      <c r="AS2265" s="118">
        <v>0</v>
      </c>
      <c r="AT2265" s="49">
        <v>1</v>
      </c>
      <c r="AU2265" s="61">
        <v>1</v>
      </c>
      <c r="AV2265" s="47"/>
      <c r="AW2265" s="49">
        <v>1</v>
      </c>
      <c r="AX2265" s="49"/>
      <c r="AY2265" s="44">
        <f t="shared" si="212"/>
        <v>4</v>
      </c>
      <c r="AZ2265" s="47"/>
      <c r="BA2265" s="47"/>
      <c r="BB2265" s="47"/>
      <c r="BC2265" s="48"/>
      <c r="BD2265" s="62"/>
      <c r="BE2265" s="62"/>
      <c r="BF2265" s="50"/>
      <c r="BG2265" s="51"/>
      <c r="BH2265" s="51">
        <f t="shared" si="209"/>
        <v>1</v>
      </c>
      <c r="BI2265" s="51">
        <v>5</v>
      </c>
      <c r="BJ2265" s="52"/>
      <c r="BK2265" s="52"/>
      <c r="BL2265" s="53"/>
      <c r="BM2265" s="47" t="e">
        <f>COUNTIFS(A$2:$AC2265,#REF!,M$2:$AL2265,M2265)</f>
        <v>#VALUE!</v>
      </c>
      <c r="BN2265" s="47">
        <v>0</v>
      </c>
      <c r="BO2265" s="54">
        <v>4</v>
      </c>
      <c r="BP2265" s="54">
        <v>0</v>
      </c>
      <c r="BQ2265" s="47">
        <v>4</v>
      </c>
      <c r="BR2265" s="61">
        <v>1</v>
      </c>
      <c r="BS2265" s="49">
        <v>1</v>
      </c>
      <c r="BT2265" s="44">
        <f t="shared" si="213"/>
        <v>169</v>
      </c>
      <c r="BW2265" s="40" t="s">
        <v>67</v>
      </c>
      <c r="BY2265" s="55"/>
      <c r="BZ2265" s="1" t="s">
        <v>22426</v>
      </c>
    </row>
    <row r="2266" spans="1:78" ht="15" customHeight="1">
      <c r="A2266" s="25" t="s">
        <v>8596</v>
      </c>
      <c r="B2266" s="42" t="s">
        <v>11622</v>
      </c>
      <c r="D2266" s="263">
        <v>0</v>
      </c>
      <c r="E2266" s="85" t="s">
        <v>76</v>
      </c>
      <c r="F2266" s="116" t="s">
        <v>1453</v>
      </c>
      <c r="G2266" s="266"/>
      <c r="H2266" s="266"/>
      <c r="I2266" s="85" t="s">
        <v>1328</v>
      </c>
      <c r="J2266" s="43" t="s">
        <v>494</v>
      </c>
      <c r="M2266" s="44" t="s">
        <v>144</v>
      </c>
      <c r="N2266" s="45" t="s">
        <v>145</v>
      </c>
      <c r="O2266" s="42" t="s">
        <v>93</v>
      </c>
      <c r="P2266" s="42" t="s">
        <v>103</v>
      </c>
      <c r="Q2266" s="85" t="s">
        <v>949</v>
      </c>
      <c r="R2266" s="85" t="s">
        <v>73</v>
      </c>
      <c r="S2266" s="42" t="s">
        <v>11623</v>
      </c>
      <c r="T2266" s="42" t="s">
        <v>11624</v>
      </c>
      <c r="U2266" s="117" t="s">
        <v>11624</v>
      </c>
      <c r="V2266" s="42" t="s">
        <v>73</v>
      </c>
      <c r="W2266" s="42" t="s">
        <v>73</v>
      </c>
      <c r="X2266" s="107">
        <v>40782</v>
      </c>
      <c r="Y2266" s="107">
        <v>40815</v>
      </c>
      <c r="Z2266" s="44">
        <f t="shared" si="210"/>
        <v>2011</v>
      </c>
      <c r="AA2266" s="44">
        <f t="shared" si="211"/>
        <v>8</v>
      </c>
      <c r="AB2266" s="44">
        <v>0</v>
      </c>
      <c r="AC2266" s="85" t="s">
        <v>11625</v>
      </c>
      <c r="AD2266" s="85" t="s">
        <v>11626</v>
      </c>
      <c r="AE2266" s="85" t="s">
        <v>8602</v>
      </c>
      <c r="AF2266" s="85" t="s">
        <v>8602</v>
      </c>
      <c r="AG2266" s="85" t="s">
        <v>8602</v>
      </c>
      <c r="AH2266" s="85" t="s">
        <v>8602</v>
      </c>
      <c r="AI2266" s="85" t="s">
        <v>8602</v>
      </c>
      <c r="AJ2266" s="85" t="s">
        <v>8602</v>
      </c>
      <c r="AK2266" s="85" t="s">
        <v>8602</v>
      </c>
      <c r="AL2266" s="85" t="s">
        <v>8602</v>
      </c>
      <c r="AM2266" s="47">
        <v>1</v>
      </c>
      <c r="AN2266" s="47">
        <v>1</v>
      </c>
      <c r="AO2266" s="47">
        <v>1</v>
      </c>
      <c r="AP2266" s="47">
        <v>88</v>
      </c>
      <c r="AQ2266" s="47"/>
      <c r="AR2266" s="47"/>
      <c r="AS2266" s="47">
        <v>1</v>
      </c>
      <c r="AT2266" s="49">
        <v>1</v>
      </c>
      <c r="AU2266" s="49">
        <v>1</v>
      </c>
      <c r="AV2266" s="47"/>
      <c r="AW2266" s="49">
        <v>1</v>
      </c>
      <c r="AX2266" s="49"/>
      <c r="AY2266" s="44">
        <f t="shared" si="212"/>
        <v>34</v>
      </c>
      <c r="AZ2266" s="47"/>
      <c r="BA2266" s="47"/>
      <c r="BB2266" s="47"/>
      <c r="BC2266" s="48"/>
      <c r="BD2266" s="62"/>
      <c r="BE2266" s="62"/>
      <c r="BF2266" s="50"/>
      <c r="BG2266" s="51"/>
      <c r="BH2266" s="51">
        <f t="shared" si="209"/>
        <v>1</v>
      </c>
      <c r="BI2266" s="51">
        <v>2</v>
      </c>
      <c r="BJ2266" s="52"/>
      <c r="BK2266" s="52"/>
      <c r="BL2266" s="53"/>
      <c r="BM2266" s="47" t="e">
        <f>COUNTIFS(A$2:$AC2266,#REF!,M$2:$AL2266,M2266)</f>
        <v>#VALUE!</v>
      </c>
      <c r="BN2266" s="47">
        <v>0</v>
      </c>
      <c r="BO2266" s="54">
        <v>34</v>
      </c>
      <c r="BP2266" s="54">
        <v>0</v>
      </c>
      <c r="BQ2266" s="47">
        <v>34</v>
      </c>
      <c r="BR2266" s="49">
        <v>1</v>
      </c>
      <c r="BS2266" s="49">
        <v>1</v>
      </c>
      <c r="BT2266" s="44">
        <f t="shared" si="213"/>
        <v>149</v>
      </c>
      <c r="BW2266" s="40" t="s">
        <v>67</v>
      </c>
      <c r="BY2266" s="55"/>
      <c r="BZ2266" s="1" t="s">
        <v>22426</v>
      </c>
    </row>
    <row r="2267" spans="1:78" ht="15" customHeight="1">
      <c r="A2267" s="25" t="s">
        <v>8596</v>
      </c>
      <c r="B2267" s="42" t="s">
        <v>11627</v>
      </c>
      <c r="D2267" s="263">
        <v>0</v>
      </c>
      <c r="E2267" s="85" t="s">
        <v>76</v>
      </c>
      <c r="F2267" s="116" t="s">
        <v>1453</v>
      </c>
      <c r="G2267" s="266"/>
      <c r="H2267" s="266"/>
      <c r="I2267" s="85" t="s">
        <v>11628</v>
      </c>
      <c r="J2267" s="43" t="s">
        <v>11629</v>
      </c>
      <c r="M2267" s="44" t="s">
        <v>144</v>
      </c>
      <c r="N2267" s="45" t="s">
        <v>11630</v>
      </c>
      <c r="O2267" s="42" t="s">
        <v>1301</v>
      </c>
      <c r="P2267" s="42" t="s">
        <v>216</v>
      </c>
      <c r="Q2267" s="85" t="s">
        <v>105</v>
      </c>
      <c r="R2267" s="85" t="s">
        <v>73</v>
      </c>
      <c r="S2267" s="42" t="s">
        <v>11631</v>
      </c>
      <c r="T2267" s="42" t="s">
        <v>11632</v>
      </c>
      <c r="U2267" s="117" t="s">
        <v>11632</v>
      </c>
      <c r="V2267" s="42" t="s">
        <v>73</v>
      </c>
      <c r="W2267" s="42" t="s">
        <v>73</v>
      </c>
      <c r="X2267" s="107">
        <v>40810</v>
      </c>
      <c r="Y2267" s="107">
        <v>40821</v>
      </c>
      <c r="Z2267" s="44">
        <f t="shared" si="210"/>
        <v>2011</v>
      </c>
      <c r="AA2267" s="44">
        <f t="shared" si="211"/>
        <v>9</v>
      </c>
      <c r="AB2267" s="44">
        <v>0</v>
      </c>
      <c r="AC2267" s="85" t="s">
        <v>1329</v>
      </c>
      <c r="AD2267" s="85" t="s">
        <v>1330</v>
      </c>
      <c r="AE2267" s="85" t="s">
        <v>8602</v>
      </c>
      <c r="AF2267" s="85" t="s">
        <v>8602</v>
      </c>
      <c r="AG2267" s="85" t="s">
        <v>8602</v>
      </c>
      <c r="AH2267" s="85" t="s">
        <v>8602</v>
      </c>
      <c r="AI2267" s="85" t="s">
        <v>11633</v>
      </c>
      <c r="AJ2267" s="85" t="s">
        <v>11634</v>
      </c>
      <c r="AK2267" s="85" t="s">
        <v>8602</v>
      </c>
      <c r="AL2267" s="85" t="s">
        <v>8602</v>
      </c>
      <c r="AM2267" s="47">
        <v>1</v>
      </c>
      <c r="AN2267" s="47">
        <v>2</v>
      </c>
      <c r="AO2267" s="47">
        <v>1</v>
      </c>
      <c r="AP2267" s="47">
        <v>88</v>
      </c>
      <c r="AQ2267" s="47"/>
      <c r="AR2267" s="47"/>
      <c r="AS2267" s="118">
        <v>0</v>
      </c>
      <c r="AT2267" s="49">
        <v>1</v>
      </c>
      <c r="AU2267" s="49">
        <v>1</v>
      </c>
      <c r="AV2267" s="47"/>
      <c r="AW2267" s="49">
        <v>1</v>
      </c>
      <c r="AX2267" s="49"/>
      <c r="AY2267" s="44">
        <f t="shared" si="212"/>
        <v>12</v>
      </c>
      <c r="AZ2267" s="47"/>
      <c r="BA2267" s="47"/>
      <c r="BB2267" s="47"/>
      <c r="BC2267" s="48"/>
      <c r="BD2267" s="60"/>
      <c r="BE2267" s="62" t="s">
        <v>11635</v>
      </c>
      <c r="BF2267" s="50"/>
      <c r="BG2267" s="51" t="s">
        <v>11636</v>
      </c>
      <c r="BH2267" s="51">
        <f t="shared" si="209"/>
        <v>1</v>
      </c>
      <c r="BI2267" s="51">
        <v>4</v>
      </c>
      <c r="BJ2267" s="52"/>
      <c r="BK2267" s="52"/>
      <c r="BL2267" s="38"/>
      <c r="BM2267" s="47" t="e">
        <f>COUNTIFS(A$2:$AC2267,#REF!,M$2:$AL2267,M2267)</f>
        <v>#VALUE!</v>
      </c>
      <c r="BN2267" s="47">
        <v>1</v>
      </c>
      <c r="BO2267" s="54">
        <v>12</v>
      </c>
      <c r="BP2267" s="54">
        <v>0</v>
      </c>
      <c r="BQ2267" s="47">
        <v>12</v>
      </c>
      <c r="BR2267" s="49">
        <v>1</v>
      </c>
      <c r="BS2267" s="49">
        <v>1</v>
      </c>
      <c r="BT2267" s="44">
        <f t="shared" si="213"/>
        <v>177</v>
      </c>
      <c r="BW2267" s="40" t="s">
        <v>67</v>
      </c>
      <c r="BY2267" s="55"/>
      <c r="BZ2267" s="1" t="s">
        <v>22426</v>
      </c>
    </row>
    <row r="2268" spans="1:78" ht="15" customHeight="1">
      <c r="A2268" s="25" t="s">
        <v>8596</v>
      </c>
      <c r="B2268" s="42" t="s">
        <v>11637</v>
      </c>
      <c r="D2268" s="263">
        <v>0</v>
      </c>
      <c r="E2268" s="85" t="s">
        <v>76</v>
      </c>
      <c r="F2268" s="116" t="s">
        <v>1453</v>
      </c>
      <c r="G2268" s="266"/>
      <c r="H2268" s="266"/>
      <c r="I2268" s="85" t="s">
        <v>1328</v>
      </c>
      <c r="J2268" s="43" t="s">
        <v>494</v>
      </c>
      <c r="M2268" s="44" t="s">
        <v>144</v>
      </c>
      <c r="N2268" s="45" t="s">
        <v>145</v>
      </c>
      <c r="O2268" s="42" t="s">
        <v>153</v>
      </c>
      <c r="P2268" s="42" t="s">
        <v>154</v>
      </c>
      <c r="Q2268" s="85" t="s">
        <v>105</v>
      </c>
      <c r="R2268" s="85" t="s">
        <v>73</v>
      </c>
      <c r="S2268" s="42" t="s">
        <v>11638</v>
      </c>
      <c r="T2268" s="42" t="s">
        <v>11639</v>
      </c>
      <c r="U2268" s="117" t="s">
        <v>11639</v>
      </c>
      <c r="V2268" s="42" t="s">
        <v>73</v>
      </c>
      <c r="W2268" s="42" t="s">
        <v>73</v>
      </c>
      <c r="X2268" s="107">
        <v>40840</v>
      </c>
      <c r="Y2268" s="107">
        <v>40847</v>
      </c>
      <c r="Z2268" s="44">
        <f t="shared" si="210"/>
        <v>2011</v>
      </c>
      <c r="AA2268" s="44">
        <f t="shared" si="211"/>
        <v>10</v>
      </c>
      <c r="AB2268" s="44">
        <v>0</v>
      </c>
      <c r="AC2268" s="85" t="s">
        <v>8602</v>
      </c>
      <c r="AD2268" s="85" t="s">
        <v>8602</v>
      </c>
      <c r="AE2268" s="85" t="s">
        <v>8602</v>
      </c>
      <c r="AF2268" s="85" t="s">
        <v>8602</v>
      </c>
      <c r="AG2268" s="85" t="s">
        <v>8602</v>
      </c>
      <c r="AH2268" s="85" t="s">
        <v>8602</v>
      </c>
      <c r="AI2268" s="85" t="s">
        <v>11640</v>
      </c>
      <c r="AJ2268" s="85" t="s">
        <v>11641</v>
      </c>
      <c r="AK2268" s="85" t="s">
        <v>8602</v>
      </c>
      <c r="AL2268" s="85" t="s">
        <v>8602</v>
      </c>
      <c r="AM2268" s="47">
        <v>1</v>
      </c>
      <c r="AN2268" s="47">
        <v>1</v>
      </c>
      <c r="AO2268" s="47">
        <v>1</v>
      </c>
      <c r="AP2268" s="47">
        <v>88</v>
      </c>
      <c r="AQ2268" s="47"/>
      <c r="AR2268" s="47"/>
      <c r="AS2268" s="118">
        <v>0</v>
      </c>
      <c r="AT2268" s="49">
        <v>1</v>
      </c>
      <c r="AU2268" s="49">
        <v>1</v>
      </c>
      <c r="AV2268" s="47"/>
      <c r="AW2268" s="49">
        <v>1</v>
      </c>
      <c r="AX2268" s="49"/>
      <c r="AY2268" s="44">
        <f t="shared" si="212"/>
        <v>8</v>
      </c>
      <c r="AZ2268" s="47"/>
      <c r="BA2268" s="47"/>
      <c r="BB2268" s="47"/>
      <c r="BC2268" s="48"/>
      <c r="BD2268" s="62"/>
      <c r="BE2268" s="62"/>
      <c r="BF2268" s="50"/>
      <c r="BG2268" s="51"/>
      <c r="BH2268" s="51">
        <f t="shared" si="209"/>
        <v>1</v>
      </c>
      <c r="BI2268" s="51">
        <v>4</v>
      </c>
      <c r="BJ2268" s="52"/>
      <c r="BK2268" s="52"/>
      <c r="BL2268" s="53"/>
      <c r="BM2268" s="47" t="e">
        <f>COUNTIFS(A$2:$AC2268,#REF!,M$2:$AL2268,M2268)</f>
        <v>#VALUE!</v>
      </c>
      <c r="BN2268" s="47">
        <v>0</v>
      </c>
      <c r="BO2268" s="54">
        <v>8</v>
      </c>
      <c r="BP2268" s="54">
        <v>0</v>
      </c>
      <c r="BQ2268" s="47">
        <v>8</v>
      </c>
      <c r="BR2268" s="49">
        <v>1</v>
      </c>
      <c r="BS2268" s="49">
        <v>1</v>
      </c>
      <c r="BT2268" s="44">
        <f t="shared" si="213"/>
        <v>207</v>
      </c>
      <c r="BW2268" s="40" t="s">
        <v>67</v>
      </c>
      <c r="BY2268" s="55"/>
      <c r="BZ2268" s="1" t="s">
        <v>22426</v>
      </c>
    </row>
    <row r="2269" spans="1:78" ht="15" customHeight="1">
      <c r="A2269" s="25" t="s">
        <v>8596</v>
      </c>
      <c r="B2269" s="42" t="s">
        <v>11642</v>
      </c>
      <c r="D2269" s="263">
        <v>0</v>
      </c>
      <c r="E2269" s="85" t="s">
        <v>76</v>
      </c>
      <c r="F2269" s="116" t="s">
        <v>1453</v>
      </c>
      <c r="G2269" s="266"/>
      <c r="H2269" s="266"/>
      <c r="I2269" s="85" t="s">
        <v>1328</v>
      </c>
      <c r="J2269" s="43" t="s">
        <v>494</v>
      </c>
      <c r="M2269" s="44" t="s">
        <v>144</v>
      </c>
      <c r="N2269" s="45" t="s">
        <v>145</v>
      </c>
      <c r="O2269" s="42" t="s">
        <v>86</v>
      </c>
      <c r="P2269" s="42" t="s">
        <v>87</v>
      </c>
      <c r="Q2269" s="85" t="s">
        <v>105</v>
      </c>
      <c r="R2269" s="85" t="s">
        <v>73</v>
      </c>
      <c r="S2269" s="42" t="s">
        <v>11643</v>
      </c>
      <c r="T2269" s="42" t="s">
        <v>11644</v>
      </c>
      <c r="U2269" s="117" t="s">
        <v>11644</v>
      </c>
      <c r="V2269" s="42" t="s">
        <v>73</v>
      </c>
      <c r="W2269" s="42" t="s">
        <v>73</v>
      </c>
      <c r="X2269" s="107">
        <v>40824</v>
      </c>
      <c r="Y2269" s="107">
        <v>40832</v>
      </c>
      <c r="Z2269" s="44">
        <f t="shared" si="210"/>
        <v>2011</v>
      </c>
      <c r="AA2269" s="44">
        <f t="shared" si="211"/>
        <v>10</v>
      </c>
      <c r="AB2269" s="44">
        <v>0</v>
      </c>
      <c r="AC2269" s="85" t="s">
        <v>1173</v>
      </c>
      <c r="AD2269" s="85" t="s">
        <v>1174</v>
      </c>
      <c r="AE2269" s="85" t="s">
        <v>8602</v>
      </c>
      <c r="AF2269" s="85" t="s">
        <v>8602</v>
      </c>
      <c r="AG2269" s="85" t="s">
        <v>8602</v>
      </c>
      <c r="AH2269" s="85" t="s">
        <v>8602</v>
      </c>
      <c r="AI2269" s="85" t="s">
        <v>8602</v>
      </c>
      <c r="AJ2269" s="85" t="s">
        <v>8602</v>
      </c>
      <c r="AK2269" s="85" t="s">
        <v>8602</v>
      </c>
      <c r="AL2269" s="85" t="s">
        <v>8602</v>
      </c>
      <c r="AM2269" s="47">
        <v>1</v>
      </c>
      <c r="AN2269" s="47">
        <v>1</v>
      </c>
      <c r="AO2269" s="47">
        <v>1</v>
      </c>
      <c r="AP2269" s="47">
        <v>88</v>
      </c>
      <c r="AQ2269" s="47"/>
      <c r="AR2269" s="47"/>
      <c r="AS2269" s="118">
        <v>0</v>
      </c>
      <c r="AT2269" s="49">
        <v>1</v>
      </c>
      <c r="AU2269" s="49">
        <v>1</v>
      </c>
      <c r="AV2269" s="47"/>
      <c r="AW2269" s="49">
        <v>1</v>
      </c>
      <c r="AX2269" s="49"/>
      <c r="AY2269" s="44">
        <f t="shared" si="212"/>
        <v>9</v>
      </c>
      <c r="AZ2269" s="47"/>
      <c r="BA2269" s="47"/>
      <c r="BB2269" s="47"/>
      <c r="BC2269" s="48"/>
      <c r="BD2269" s="62"/>
      <c r="BE2269" s="62"/>
      <c r="BF2269" s="50"/>
      <c r="BG2269" s="51"/>
      <c r="BH2269" s="51">
        <f t="shared" si="209"/>
        <v>1</v>
      </c>
      <c r="BI2269" s="51">
        <v>2</v>
      </c>
      <c r="BJ2269" s="52"/>
      <c r="BK2269" s="52"/>
      <c r="BL2269" s="53"/>
      <c r="BM2269" s="47" t="e">
        <f>COUNTIFS(A$2:$AC2269,#REF!,M$2:$AL2269,M2269)</f>
        <v>#VALUE!</v>
      </c>
      <c r="BN2269" s="47">
        <v>0</v>
      </c>
      <c r="BO2269" s="54">
        <v>9</v>
      </c>
      <c r="BP2269" s="54">
        <v>0</v>
      </c>
      <c r="BQ2269" s="47">
        <v>9</v>
      </c>
      <c r="BR2269" s="49">
        <v>1</v>
      </c>
      <c r="BS2269" s="49">
        <v>1</v>
      </c>
      <c r="BT2269" s="44">
        <f t="shared" si="213"/>
        <v>191</v>
      </c>
      <c r="BW2269" s="40" t="s">
        <v>67</v>
      </c>
      <c r="BY2269" s="55"/>
      <c r="BZ2269" s="1" t="s">
        <v>22426</v>
      </c>
    </row>
    <row r="2270" spans="1:78" ht="15" customHeight="1">
      <c r="A2270" s="25" t="s">
        <v>8596</v>
      </c>
      <c r="B2270" s="42" t="s">
        <v>11645</v>
      </c>
      <c r="D2270" s="263">
        <v>0</v>
      </c>
      <c r="E2270" s="85" t="s">
        <v>76</v>
      </c>
      <c r="F2270" s="116" t="s">
        <v>1453</v>
      </c>
      <c r="G2270" s="266"/>
      <c r="H2270" s="266"/>
      <c r="I2270" s="85" t="s">
        <v>1328</v>
      </c>
      <c r="J2270" s="43" t="s">
        <v>494</v>
      </c>
      <c r="M2270" s="44" t="s">
        <v>144</v>
      </c>
      <c r="N2270" s="45" t="s">
        <v>145</v>
      </c>
      <c r="O2270" s="42" t="s">
        <v>71</v>
      </c>
      <c r="P2270" s="42" t="s">
        <v>122</v>
      </c>
      <c r="Q2270" s="85" t="s">
        <v>105</v>
      </c>
      <c r="R2270" s="85" t="s">
        <v>73</v>
      </c>
      <c r="S2270" s="42" t="s">
        <v>11646</v>
      </c>
      <c r="T2270" s="42" t="s">
        <v>11647</v>
      </c>
      <c r="U2270" s="117" t="s">
        <v>11647</v>
      </c>
      <c r="V2270" s="42" t="s">
        <v>73</v>
      </c>
      <c r="W2270" s="42" t="s">
        <v>73</v>
      </c>
      <c r="X2270" s="107">
        <v>40835</v>
      </c>
      <c r="Y2270" s="107">
        <v>40839</v>
      </c>
      <c r="Z2270" s="44">
        <f t="shared" si="210"/>
        <v>2011</v>
      </c>
      <c r="AA2270" s="44">
        <f t="shared" si="211"/>
        <v>10</v>
      </c>
      <c r="AB2270" s="44">
        <v>0</v>
      </c>
      <c r="AC2270" s="85" t="s">
        <v>11648</v>
      </c>
      <c r="AD2270" s="85" t="s">
        <v>899</v>
      </c>
      <c r="AE2270" s="85" t="s">
        <v>8602</v>
      </c>
      <c r="AF2270" s="85" t="s">
        <v>8602</v>
      </c>
      <c r="AG2270" s="85" t="s">
        <v>8602</v>
      </c>
      <c r="AH2270" s="85" t="s">
        <v>8602</v>
      </c>
      <c r="AI2270" s="85" t="s">
        <v>8602</v>
      </c>
      <c r="AJ2270" s="85" t="s">
        <v>8602</v>
      </c>
      <c r="AK2270" s="85" t="s">
        <v>8602</v>
      </c>
      <c r="AL2270" s="85" t="s">
        <v>8602</v>
      </c>
      <c r="AM2270" s="47">
        <v>1</v>
      </c>
      <c r="AN2270" s="47">
        <v>1</v>
      </c>
      <c r="AO2270" s="47">
        <v>1</v>
      </c>
      <c r="AP2270" s="47">
        <v>88</v>
      </c>
      <c r="AQ2270" s="47"/>
      <c r="AR2270" s="47"/>
      <c r="AS2270" s="47">
        <v>1</v>
      </c>
      <c r="AT2270" s="49">
        <v>1</v>
      </c>
      <c r="AU2270" s="49">
        <v>1</v>
      </c>
      <c r="AV2270" s="47"/>
      <c r="AW2270" s="49">
        <v>1</v>
      </c>
      <c r="AX2270" s="49"/>
      <c r="AY2270" s="44">
        <f t="shared" si="212"/>
        <v>5</v>
      </c>
      <c r="AZ2270" s="47"/>
      <c r="BA2270" s="47"/>
      <c r="BB2270" s="47"/>
      <c r="BC2270" s="48"/>
      <c r="BD2270" s="62"/>
      <c r="BE2270" s="62"/>
      <c r="BF2270" s="50"/>
      <c r="BG2270" s="51"/>
      <c r="BH2270" s="51">
        <f t="shared" ref="BH2270:BH2333" si="214">IF(AX2270&lt;7,1,IF(AX2270&lt;14,2,IF(AX2270&lt;21,3,IF(AX2270&lt;28,4,IF(AX2270&lt;35,5,IF(AX2270&lt;42,6,IF(AX2270&lt;49,7,8)))))))</f>
        <v>1</v>
      </c>
      <c r="BI2270" s="51">
        <v>2</v>
      </c>
      <c r="BJ2270" s="52"/>
      <c r="BK2270" s="52"/>
      <c r="BL2270" s="53"/>
      <c r="BM2270" s="47" t="e">
        <f>COUNTIFS(A$2:$AC2270,#REF!,M$2:$AL2270,M2270)</f>
        <v>#VALUE!</v>
      </c>
      <c r="BN2270" s="47">
        <v>0</v>
      </c>
      <c r="BO2270" s="54">
        <v>5</v>
      </c>
      <c r="BP2270" s="54">
        <v>0</v>
      </c>
      <c r="BQ2270" s="47">
        <v>5</v>
      </c>
      <c r="BR2270" s="49">
        <v>1</v>
      </c>
      <c r="BS2270" s="49">
        <v>1</v>
      </c>
      <c r="BT2270" s="44">
        <f t="shared" si="213"/>
        <v>202</v>
      </c>
      <c r="BW2270" s="40" t="s">
        <v>67</v>
      </c>
      <c r="BY2270" s="55"/>
      <c r="BZ2270" s="1" t="s">
        <v>22426</v>
      </c>
    </row>
    <row r="2271" spans="1:78" ht="15" customHeight="1">
      <c r="A2271" s="25" t="s">
        <v>8596</v>
      </c>
      <c r="B2271" s="42" t="s">
        <v>11649</v>
      </c>
      <c r="D2271" s="263">
        <v>0</v>
      </c>
      <c r="E2271" s="85" t="s">
        <v>76</v>
      </c>
      <c r="F2271" s="116" t="s">
        <v>1453</v>
      </c>
      <c r="G2271" s="266"/>
      <c r="H2271" s="266"/>
      <c r="I2271" s="85" t="s">
        <v>1328</v>
      </c>
      <c r="J2271" s="43" t="s">
        <v>494</v>
      </c>
      <c r="M2271" s="44" t="s">
        <v>144</v>
      </c>
      <c r="N2271" s="45" t="s">
        <v>145</v>
      </c>
      <c r="O2271" s="42" t="s">
        <v>949</v>
      </c>
      <c r="P2271" s="42" t="s">
        <v>105</v>
      </c>
      <c r="Q2271" s="85" t="s">
        <v>105</v>
      </c>
      <c r="R2271" s="85" t="s">
        <v>73</v>
      </c>
      <c r="S2271" s="42" t="s">
        <v>8602</v>
      </c>
      <c r="T2271" s="42" t="s">
        <v>11650</v>
      </c>
      <c r="U2271" s="117" t="s">
        <v>11650</v>
      </c>
      <c r="V2271" s="42" t="s">
        <v>73</v>
      </c>
      <c r="W2271" s="42" t="s">
        <v>73</v>
      </c>
      <c r="X2271" s="107">
        <v>40849</v>
      </c>
      <c r="Y2271" s="107">
        <v>40852</v>
      </c>
      <c r="Z2271" s="44">
        <f t="shared" si="210"/>
        <v>2011</v>
      </c>
      <c r="AA2271" s="44">
        <f t="shared" si="211"/>
        <v>11</v>
      </c>
      <c r="AB2271" s="44">
        <v>0</v>
      </c>
      <c r="AC2271" s="85" t="s">
        <v>8602</v>
      </c>
      <c r="AD2271" s="85" t="s">
        <v>8602</v>
      </c>
      <c r="AE2271" s="85" t="s">
        <v>8602</v>
      </c>
      <c r="AF2271" s="85" t="s">
        <v>8602</v>
      </c>
      <c r="AG2271" s="85" t="s">
        <v>8602</v>
      </c>
      <c r="AH2271" s="85" t="s">
        <v>8602</v>
      </c>
      <c r="AI2271" s="85" t="s">
        <v>8602</v>
      </c>
      <c r="AJ2271" s="85" t="s">
        <v>8602</v>
      </c>
      <c r="AK2271" s="85" t="s">
        <v>8602</v>
      </c>
      <c r="AL2271" s="85" t="s">
        <v>8602</v>
      </c>
      <c r="AM2271" s="47">
        <v>1</v>
      </c>
      <c r="AN2271" s="47">
        <v>1</v>
      </c>
      <c r="AO2271" s="47">
        <v>1</v>
      </c>
      <c r="AP2271" s="47">
        <v>88</v>
      </c>
      <c r="AQ2271" s="47"/>
      <c r="AR2271" s="47"/>
      <c r="AS2271" s="118">
        <v>99</v>
      </c>
      <c r="AT2271" s="49">
        <v>1</v>
      </c>
      <c r="AU2271" s="61">
        <v>1</v>
      </c>
      <c r="AV2271" s="47"/>
      <c r="AW2271" s="49">
        <v>1</v>
      </c>
      <c r="AX2271" s="49"/>
      <c r="AY2271" s="44">
        <f t="shared" si="212"/>
        <v>4</v>
      </c>
      <c r="AZ2271" s="47"/>
      <c r="BA2271" s="47"/>
      <c r="BB2271" s="47"/>
      <c r="BC2271" s="48"/>
      <c r="BD2271" s="62"/>
      <c r="BE2271" s="62"/>
      <c r="BF2271" s="50"/>
      <c r="BG2271" s="51"/>
      <c r="BH2271" s="51">
        <f t="shared" si="214"/>
        <v>1</v>
      </c>
      <c r="BI2271" s="51">
        <v>2</v>
      </c>
      <c r="BJ2271" s="52"/>
      <c r="BK2271" s="52"/>
      <c r="BL2271" s="53"/>
      <c r="BM2271" s="47" t="e">
        <f>COUNTIFS(A$2:$AC2271,#REF!,M$2:$AL2271,M2271)</f>
        <v>#VALUE!</v>
      </c>
      <c r="BN2271" s="47">
        <v>0</v>
      </c>
      <c r="BO2271" s="54">
        <v>4</v>
      </c>
      <c r="BP2271" s="54">
        <v>0</v>
      </c>
      <c r="BQ2271" s="47">
        <v>4</v>
      </c>
      <c r="BR2271" s="61">
        <v>1</v>
      </c>
      <c r="BS2271" s="49">
        <v>1</v>
      </c>
      <c r="BT2271" s="44">
        <f t="shared" si="213"/>
        <v>216</v>
      </c>
      <c r="BW2271" s="40" t="s">
        <v>67</v>
      </c>
      <c r="BY2271" s="55"/>
      <c r="BZ2271" s="1" t="s">
        <v>22426</v>
      </c>
    </row>
    <row r="2272" spans="1:78" ht="15" customHeight="1">
      <c r="A2272" s="25" t="s">
        <v>8596</v>
      </c>
      <c r="B2272" s="42" t="s">
        <v>11651</v>
      </c>
      <c r="D2272" s="263">
        <v>0</v>
      </c>
      <c r="E2272" s="85" t="s">
        <v>76</v>
      </c>
      <c r="F2272" s="116" t="s">
        <v>1453</v>
      </c>
      <c r="G2272" s="266"/>
      <c r="H2272" s="266"/>
      <c r="I2272" s="85" t="s">
        <v>1328</v>
      </c>
      <c r="J2272" s="43" t="s">
        <v>494</v>
      </c>
      <c r="M2272" s="44" t="s">
        <v>144</v>
      </c>
      <c r="N2272" s="45" t="s">
        <v>145</v>
      </c>
      <c r="O2272" s="42" t="s">
        <v>100</v>
      </c>
      <c r="P2272" s="42" t="s">
        <v>101</v>
      </c>
      <c r="Q2272" s="85" t="s">
        <v>949</v>
      </c>
      <c r="R2272" s="85" t="s">
        <v>73</v>
      </c>
      <c r="S2272" s="42" t="s">
        <v>11652</v>
      </c>
      <c r="T2272" s="42" t="s">
        <v>11653</v>
      </c>
      <c r="U2272" s="117" t="s">
        <v>11653</v>
      </c>
      <c r="V2272" s="42" t="s">
        <v>73</v>
      </c>
      <c r="W2272" s="42" t="s">
        <v>73</v>
      </c>
      <c r="X2272" s="107">
        <v>40853</v>
      </c>
      <c r="Y2272" s="107">
        <v>40860</v>
      </c>
      <c r="Z2272" s="44">
        <f t="shared" si="210"/>
        <v>2011</v>
      </c>
      <c r="AA2272" s="44">
        <f t="shared" si="211"/>
        <v>11</v>
      </c>
      <c r="AB2272" s="44">
        <v>0</v>
      </c>
      <c r="AC2272" s="85" t="s">
        <v>814</v>
      </c>
      <c r="AD2272" s="85" t="s">
        <v>815</v>
      </c>
      <c r="AE2272" s="85" t="s">
        <v>8602</v>
      </c>
      <c r="AF2272" s="85" t="s">
        <v>8602</v>
      </c>
      <c r="AG2272" s="85" t="s">
        <v>8602</v>
      </c>
      <c r="AH2272" s="85" t="s">
        <v>8602</v>
      </c>
      <c r="AI2272" s="85" t="s">
        <v>8602</v>
      </c>
      <c r="AJ2272" s="85" t="s">
        <v>8602</v>
      </c>
      <c r="AK2272" s="85" t="s">
        <v>8602</v>
      </c>
      <c r="AL2272" s="85" t="s">
        <v>8602</v>
      </c>
      <c r="AM2272" s="47">
        <v>1</v>
      </c>
      <c r="AN2272" s="47">
        <v>1</v>
      </c>
      <c r="AO2272" s="47">
        <v>1</v>
      </c>
      <c r="AP2272" s="47">
        <v>88</v>
      </c>
      <c r="AQ2272" s="47"/>
      <c r="AR2272" s="47"/>
      <c r="AS2272" s="118">
        <v>0</v>
      </c>
      <c r="AT2272" s="49">
        <v>1</v>
      </c>
      <c r="AU2272" s="49">
        <v>1</v>
      </c>
      <c r="AV2272" s="47"/>
      <c r="AW2272" s="49">
        <v>1</v>
      </c>
      <c r="AX2272" s="49"/>
      <c r="AY2272" s="44">
        <f t="shared" si="212"/>
        <v>8</v>
      </c>
      <c r="AZ2272" s="47"/>
      <c r="BA2272" s="47"/>
      <c r="BB2272" s="47"/>
      <c r="BC2272" s="48"/>
      <c r="BD2272" s="62"/>
      <c r="BE2272" s="62"/>
      <c r="BF2272" s="50"/>
      <c r="BG2272" s="51"/>
      <c r="BH2272" s="51">
        <f t="shared" si="214"/>
        <v>1</v>
      </c>
      <c r="BI2272" s="51">
        <v>2</v>
      </c>
      <c r="BJ2272" s="52"/>
      <c r="BK2272" s="52"/>
      <c r="BL2272" s="53"/>
      <c r="BM2272" s="47" t="e">
        <f>COUNTIFS(A$2:$AC2272,#REF!,M$2:$AL2272,M2272)</f>
        <v>#VALUE!</v>
      </c>
      <c r="BN2272" s="47">
        <v>0</v>
      </c>
      <c r="BO2272" s="54">
        <v>8</v>
      </c>
      <c r="BP2272" s="54">
        <v>0</v>
      </c>
      <c r="BQ2272" s="47">
        <v>8</v>
      </c>
      <c r="BR2272" s="49">
        <v>1</v>
      </c>
      <c r="BS2272" s="49">
        <v>1</v>
      </c>
      <c r="BT2272" s="44">
        <f t="shared" si="213"/>
        <v>220</v>
      </c>
      <c r="BW2272" s="40" t="s">
        <v>67</v>
      </c>
      <c r="BY2272" s="55"/>
      <c r="BZ2272" s="1" t="s">
        <v>22426</v>
      </c>
    </row>
    <row r="2273" spans="1:78" ht="15" customHeight="1">
      <c r="A2273" s="25" t="s">
        <v>8596</v>
      </c>
      <c r="B2273" s="42" t="s">
        <v>11654</v>
      </c>
      <c r="D2273" s="263">
        <v>0</v>
      </c>
      <c r="E2273" s="85" t="s">
        <v>76</v>
      </c>
      <c r="F2273" s="116" t="s">
        <v>1453</v>
      </c>
      <c r="G2273" s="266"/>
      <c r="H2273" s="266"/>
      <c r="I2273" s="85" t="s">
        <v>1328</v>
      </c>
      <c r="J2273" s="43" t="s">
        <v>494</v>
      </c>
      <c r="M2273" s="44" t="s">
        <v>144</v>
      </c>
      <c r="N2273" s="45" t="s">
        <v>145</v>
      </c>
      <c r="O2273" s="42" t="s">
        <v>146</v>
      </c>
      <c r="P2273" s="42" t="s">
        <v>147</v>
      </c>
      <c r="Q2273" s="85" t="s">
        <v>71</v>
      </c>
      <c r="R2273" s="42" t="s">
        <v>1256</v>
      </c>
      <c r="S2273" s="42" t="s">
        <v>11655</v>
      </c>
      <c r="T2273" s="42" t="s">
        <v>11656</v>
      </c>
      <c r="U2273" s="117" t="s">
        <v>11656</v>
      </c>
      <c r="V2273" s="42" t="s">
        <v>73</v>
      </c>
      <c r="W2273" s="42" t="s">
        <v>73</v>
      </c>
      <c r="X2273" s="107">
        <v>40863</v>
      </c>
      <c r="Y2273" s="107">
        <v>40868</v>
      </c>
      <c r="Z2273" s="44">
        <f t="shared" si="210"/>
        <v>2011</v>
      </c>
      <c r="AA2273" s="44">
        <f t="shared" si="211"/>
        <v>11</v>
      </c>
      <c r="AB2273" s="44">
        <v>0</v>
      </c>
      <c r="AC2273" s="85" t="s">
        <v>8602</v>
      </c>
      <c r="AD2273" s="85" t="s">
        <v>8602</v>
      </c>
      <c r="AE2273" s="85" t="s">
        <v>8602</v>
      </c>
      <c r="AF2273" s="85" t="s">
        <v>8602</v>
      </c>
      <c r="AG2273" s="85" t="s">
        <v>8602</v>
      </c>
      <c r="AH2273" s="85" t="s">
        <v>8602</v>
      </c>
      <c r="AI2273" s="85" t="s">
        <v>11657</v>
      </c>
      <c r="AJ2273" s="85" t="s">
        <v>11658</v>
      </c>
      <c r="AK2273" s="85" t="s">
        <v>8602</v>
      </c>
      <c r="AL2273" s="85" t="s">
        <v>8602</v>
      </c>
      <c r="AM2273" s="47">
        <v>1</v>
      </c>
      <c r="AN2273" s="47">
        <v>1</v>
      </c>
      <c r="AO2273" s="47">
        <v>1</v>
      </c>
      <c r="AP2273" s="47">
        <v>88</v>
      </c>
      <c r="AQ2273" s="47"/>
      <c r="AR2273" s="47"/>
      <c r="AS2273" s="118">
        <v>1</v>
      </c>
      <c r="AT2273" s="49">
        <v>1</v>
      </c>
      <c r="AU2273" s="49">
        <v>1</v>
      </c>
      <c r="AV2273" s="47"/>
      <c r="AW2273" s="49">
        <v>1</v>
      </c>
      <c r="AX2273" s="49"/>
      <c r="AY2273" s="44">
        <f t="shared" si="212"/>
        <v>6</v>
      </c>
      <c r="AZ2273" s="47"/>
      <c r="BA2273" s="47"/>
      <c r="BB2273" s="47"/>
      <c r="BC2273" s="48"/>
      <c r="BD2273" s="62"/>
      <c r="BE2273" s="62"/>
      <c r="BF2273" s="50"/>
      <c r="BG2273" s="51"/>
      <c r="BH2273" s="51">
        <f t="shared" si="214"/>
        <v>1</v>
      </c>
      <c r="BI2273" s="51">
        <v>4</v>
      </c>
      <c r="BJ2273" s="52"/>
      <c r="BK2273" s="52"/>
      <c r="BL2273" s="53"/>
      <c r="BM2273" s="47" t="e">
        <f>COUNTIFS(A$2:$AC2273,#REF!,M$2:$AL2273,M2273)</f>
        <v>#VALUE!</v>
      </c>
      <c r="BN2273" s="47">
        <v>0</v>
      </c>
      <c r="BO2273" s="54">
        <v>6</v>
      </c>
      <c r="BP2273" s="54">
        <v>0</v>
      </c>
      <c r="BQ2273" s="47">
        <v>6</v>
      </c>
      <c r="BR2273" s="49">
        <v>1</v>
      </c>
      <c r="BS2273" s="49">
        <v>1</v>
      </c>
      <c r="BT2273" s="44">
        <f t="shared" si="213"/>
        <v>230</v>
      </c>
      <c r="BW2273" s="40" t="s">
        <v>67</v>
      </c>
      <c r="BY2273" s="55"/>
      <c r="BZ2273" s="1" t="s">
        <v>22426</v>
      </c>
    </row>
    <row r="2274" spans="1:78" ht="15" customHeight="1">
      <c r="A2274" s="25" t="s">
        <v>8596</v>
      </c>
      <c r="B2274" s="42" t="s">
        <v>11659</v>
      </c>
      <c r="D2274" s="263">
        <v>0</v>
      </c>
      <c r="E2274" s="85" t="s">
        <v>76</v>
      </c>
      <c r="F2274" s="116" t="s">
        <v>1453</v>
      </c>
      <c r="G2274" s="266"/>
      <c r="H2274" s="266"/>
      <c r="I2274" s="85" t="s">
        <v>1328</v>
      </c>
      <c r="J2274" s="43" t="s">
        <v>494</v>
      </c>
      <c r="M2274" s="44" t="s">
        <v>144</v>
      </c>
      <c r="N2274" s="45" t="s">
        <v>145</v>
      </c>
      <c r="O2274" s="42" t="s">
        <v>345</v>
      </c>
      <c r="P2274" s="42" t="s">
        <v>346</v>
      </c>
      <c r="Q2274" s="85" t="s">
        <v>949</v>
      </c>
      <c r="R2274" s="85" t="s">
        <v>73</v>
      </c>
      <c r="S2274" s="42" t="s">
        <v>714</v>
      </c>
      <c r="T2274" s="42" t="s">
        <v>11660</v>
      </c>
      <c r="U2274" s="117" t="s">
        <v>11660</v>
      </c>
      <c r="V2274" s="42" t="s">
        <v>73</v>
      </c>
      <c r="W2274" s="42" t="s">
        <v>73</v>
      </c>
      <c r="X2274" s="107">
        <v>40871</v>
      </c>
      <c r="Y2274" s="107">
        <v>40877</v>
      </c>
      <c r="Z2274" s="44">
        <f t="shared" si="210"/>
        <v>2011</v>
      </c>
      <c r="AA2274" s="44">
        <f t="shared" si="211"/>
        <v>11</v>
      </c>
      <c r="AB2274" s="44">
        <v>0</v>
      </c>
      <c r="AC2274" s="85" t="s">
        <v>11661</v>
      </c>
      <c r="AD2274" s="85" t="s">
        <v>11662</v>
      </c>
      <c r="AE2274" s="85" t="s">
        <v>8602</v>
      </c>
      <c r="AF2274" s="85" t="s">
        <v>8602</v>
      </c>
      <c r="AG2274" s="85" t="s">
        <v>8602</v>
      </c>
      <c r="AH2274" s="85" t="s">
        <v>8602</v>
      </c>
      <c r="AI2274" s="85" t="s">
        <v>8602</v>
      </c>
      <c r="AJ2274" s="85" t="s">
        <v>8602</v>
      </c>
      <c r="AK2274" s="85" t="s">
        <v>8602</v>
      </c>
      <c r="AL2274" s="85" t="s">
        <v>8602</v>
      </c>
      <c r="AM2274" s="47">
        <v>1</v>
      </c>
      <c r="AN2274" s="47">
        <v>1</v>
      </c>
      <c r="AO2274" s="47">
        <v>1</v>
      </c>
      <c r="AP2274" s="47">
        <v>88</v>
      </c>
      <c r="AQ2274" s="47"/>
      <c r="AR2274" s="47"/>
      <c r="AS2274" s="118">
        <v>0</v>
      </c>
      <c r="AT2274" s="49">
        <v>1</v>
      </c>
      <c r="AU2274" s="49">
        <v>1</v>
      </c>
      <c r="AV2274" s="47"/>
      <c r="AW2274" s="49">
        <v>1</v>
      </c>
      <c r="AX2274" s="49"/>
      <c r="AY2274" s="44">
        <f t="shared" si="212"/>
        <v>7</v>
      </c>
      <c r="AZ2274" s="47"/>
      <c r="BA2274" s="47"/>
      <c r="BB2274" s="47"/>
      <c r="BC2274" s="48"/>
      <c r="BD2274" s="62"/>
      <c r="BE2274" s="62"/>
      <c r="BF2274" s="50"/>
      <c r="BG2274" s="51"/>
      <c r="BH2274" s="51">
        <f t="shared" si="214"/>
        <v>1</v>
      </c>
      <c r="BI2274" s="51">
        <v>2</v>
      </c>
      <c r="BJ2274" s="52"/>
      <c r="BK2274" s="52"/>
      <c r="BL2274" s="53"/>
      <c r="BM2274" s="47" t="e">
        <f>COUNTIFS(A$2:$AC2274,#REF!,M$2:$AL2274,M2274)</f>
        <v>#VALUE!</v>
      </c>
      <c r="BN2274" s="47">
        <v>0</v>
      </c>
      <c r="BO2274" s="54">
        <v>7</v>
      </c>
      <c r="BP2274" s="54">
        <v>0</v>
      </c>
      <c r="BQ2274" s="47">
        <v>7</v>
      </c>
      <c r="BR2274" s="49">
        <v>1</v>
      </c>
      <c r="BS2274" s="49">
        <v>1</v>
      </c>
      <c r="BT2274" s="44">
        <f t="shared" si="213"/>
        <v>238</v>
      </c>
      <c r="BW2274" s="40" t="s">
        <v>67</v>
      </c>
      <c r="BY2274" s="55"/>
      <c r="BZ2274" s="1" t="s">
        <v>22426</v>
      </c>
    </row>
    <row r="2275" spans="1:78" ht="15" customHeight="1">
      <c r="A2275" s="25" t="s">
        <v>8596</v>
      </c>
      <c r="B2275" s="42" t="s">
        <v>11663</v>
      </c>
      <c r="D2275" s="263">
        <v>0</v>
      </c>
      <c r="E2275" s="85" t="s">
        <v>76</v>
      </c>
      <c r="F2275" s="116" t="s">
        <v>1453</v>
      </c>
      <c r="G2275" s="266"/>
      <c r="H2275" s="266"/>
      <c r="I2275" s="85" t="s">
        <v>1328</v>
      </c>
      <c r="J2275" s="43" t="s">
        <v>494</v>
      </c>
      <c r="M2275" s="44" t="s">
        <v>144</v>
      </c>
      <c r="N2275" s="45" t="s">
        <v>145</v>
      </c>
      <c r="O2275" s="42" t="s">
        <v>146</v>
      </c>
      <c r="P2275" s="42" t="s">
        <v>147</v>
      </c>
      <c r="Q2275" s="85" t="s">
        <v>949</v>
      </c>
      <c r="R2275" s="85" t="s">
        <v>73</v>
      </c>
      <c r="S2275" s="42" t="s">
        <v>11664</v>
      </c>
      <c r="T2275" s="42" t="s">
        <v>11665</v>
      </c>
      <c r="U2275" s="117" t="s">
        <v>11665</v>
      </c>
      <c r="V2275" s="42" t="s">
        <v>73</v>
      </c>
      <c r="W2275" s="42" t="s">
        <v>73</v>
      </c>
      <c r="X2275" s="107">
        <v>40879</v>
      </c>
      <c r="Y2275" s="107">
        <v>40888</v>
      </c>
      <c r="Z2275" s="44">
        <f t="shared" si="210"/>
        <v>2011</v>
      </c>
      <c r="AA2275" s="44">
        <f t="shared" si="211"/>
        <v>12</v>
      </c>
      <c r="AB2275" s="44">
        <v>0</v>
      </c>
      <c r="AC2275" s="85" t="s">
        <v>8602</v>
      </c>
      <c r="AD2275" s="85" t="s">
        <v>8602</v>
      </c>
      <c r="AE2275" s="85" t="s">
        <v>8602</v>
      </c>
      <c r="AF2275" s="85" t="s">
        <v>8602</v>
      </c>
      <c r="AG2275" s="85" t="s">
        <v>8602</v>
      </c>
      <c r="AH2275" s="85" t="s">
        <v>8602</v>
      </c>
      <c r="AI2275" s="85" t="s">
        <v>8602</v>
      </c>
      <c r="AJ2275" s="85" t="s">
        <v>8602</v>
      </c>
      <c r="AK2275" s="85" t="s">
        <v>8602</v>
      </c>
      <c r="AL2275" s="85" t="s">
        <v>8602</v>
      </c>
      <c r="AM2275" s="47">
        <v>1</v>
      </c>
      <c r="AN2275" s="47">
        <v>1</v>
      </c>
      <c r="AO2275" s="47">
        <v>1</v>
      </c>
      <c r="AP2275" s="47">
        <v>88</v>
      </c>
      <c r="AQ2275" s="47"/>
      <c r="AR2275" s="47"/>
      <c r="AS2275" s="118">
        <v>0</v>
      </c>
      <c r="AT2275" s="49">
        <v>1</v>
      </c>
      <c r="AU2275" s="49">
        <v>1</v>
      </c>
      <c r="AV2275" s="47"/>
      <c r="AW2275" s="49">
        <v>1</v>
      </c>
      <c r="AX2275" s="49"/>
      <c r="AY2275" s="44">
        <f t="shared" si="212"/>
        <v>10</v>
      </c>
      <c r="AZ2275" s="47"/>
      <c r="BA2275" s="47"/>
      <c r="BB2275" s="47"/>
      <c r="BC2275" s="48"/>
      <c r="BD2275" s="62"/>
      <c r="BE2275" s="62"/>
      <c r="BF2275" s="50"/>
      <c r="BG2275" s="51"/>
      <c r="BH2275" s="51">
        <f t="shared" si="214"/>
        <v>1</v>
      </c>
      <c r="BI2275" s="51">
        <v>2</v>
      </c>
      <c r="BJ2275" s="52"/>
      <c r="BK2275" s="52"/>
      <c r="BL2275" s="53"/>
      <c r="BM2275" s="47" t="e">
        <f>COUNTIFS(A$2:$AC2275,#REF!,M$2:$AL2275,M2275)</f>
        <v>#VALUE!</v>
      </c>
      <c r="BN2275" s="47">
        <v>0</v>
      </c>
      <c r="BO2275" s="54">
        <v>10</v>
      </c>
      <c r="BP2275" s="54">
        <v>0</v>
      </c>
      <c r="BQ2275" s="47">
        <v>10</v>
      </c>
      <c r="BR2275" s="49">
        <v>1</v>
      </c>
      <c r="BS2275" s="49">
        <v>1</v>
      </c>
      <c r="BT2275" s="44">
        <f t="shared" si="213"/>
        <v>246</v>
      </c>
      <c r="BW2275" s="40" t="s">
        <v>67</v>
      </c>
      <c r="BY2275" s="55"/>
      <c r="BZ2275" s="1" t="s">
        <v>22426</v>
      </c>
    </row>
    <row r="2276" spans="1:78" ht="15" customHeight="1">
      <c r="A2276" s="25" t="s">
        <v>8596</v>
      </c>
      <c r="B2276" s="42" t="s">
        <v>11666</v>
      </c>
      <c r="D2276" s="263">
        <v>0</v>
      </c>
      <c r="E2276" s="85" t="s">
        <v>76</v>
      </c>
      <c r="F2276" s="116" t="s">
        <v>1453</v>
      </c>
      <c r="G2276" s="266"/>
      <c r="H2276" s="266"/>
      <c r="I2276" s="85" t="s">
        <v>1328</v>
      </c>
      <c r="J2276" s="43" t="s">
        <v>494</v>
      </c>
      <c r="M2276" s="44" t="s">
        <v>144</v>
      </c>
      <c r="N2276" s="45" t="s">
        <v>145</v>
      </c>
      <c r="O2276" s="42" t="s">
        <v>105</v>
      </c>
      <c r="P2276" s="42" t="s">
        <v>105</v>
      </c>
      <c r="Q2276" s="85" t="s">
        <v>949</v>
      </c>
      <c r="R2276" s="85" t="s">
        <v>73</v>
      </c>
      <c r="S2276" s="42" t="s">
        <v>11667</v>
      </c>
      <c r="T2276" s="42" t="s">
        <v>11668</v>
      </c>
      <c r="U2276" s="117" t="s">
        <v>11668</v>
      </c>
      <c r="V2276" s="42" t="s">
        <v>73</v>
      </c>
      <c r="W2276" s="42" t="s">
        <v>73</v>
      </c>
      <c r="X2276" s="107">
        <v>40889</v>
      </c>
      <c r="Y2276" s="107">
        <v>40891</v>
      </c>
      <c r="Z2276" s="44">
        <f t="shared" si="210"/>
        <v>2011</v>
      </c>
      <c r="AA2276" s="44">
        <f t="shared" si="211"/>
        <v>12</v>
      </c>
      <c r="AB2276" s="44">
        <v>0</v>
      </c>
      <c r="AC2276" s="85" t="s">
        <v>11669</v>
      </c>
      <c r="AD2276" s="85" t="s">
        <v>11670</v>
      </c>
      <c r="AE2276" s="85" t="s">
        <v>8602</v>
      </c>
      <c r="AF2276" s="85" t="s">
        <v>8602</v>
      </c>
      <c r="AG2276" s="85" t="s">
        <v>8602</v>
      </c>
      <c r="AH2276" s="85" t="s">
        <v>8602</v>
      </c>
      <c r="AI2276" s="85" t="s">
        <v>8602</v>
      </c>
      <c r="AJ2276" s="85" t="s">
        <v>8602</v>
      </c>
      <c r="AK2276" s="85" t="s">
        <v>8602</v>
      </c>
      <c r="AL2276" s="85" t="s">
        <v>8602</v>
      </c>
      <c r="AM2276" s="47">
        <v>1</v>
      </c>
      <c r="AN2276" s="47">
        <v>1</v>
      </c>
      <c r="AO2276" s="47">
        <v>1</v>
      </c>
      <c r="AP2276" s="47">
        <v>88</v>
      </c>
      <c r="AQ2276" s="47"/>
      <c r="AR2276" s="47"/>
      <c r="AS2276" s="118">
        <v>99</v>
      </c>
      <c r="AT2276" s="49">
        <v>1</v>
      </c>
      <c r="AU2276" s="49">
        <v>1</v>
      </c>
      <c r="AV2276" s="47"/>
      <c r="AW2276" s="49">
        <v>1</v>
      </c>
      <c r="AX2276" s="49"/>
      <c r="AY2276" s="44">
        <f t="shared" si="212"/>
        <v>3</v>
      </c>
      <c r="AZ2276" s="47"/>
      <c r="BA2276" s="47"/>
      <c r="BB2276" s="47"/>
      <c r="BC2276" s="48"/>
      <c r="BD2276" s="62"/>
      <c r="BE2276" s="62"/>
      <c r="BF2276" s="50"/>
      <c r="BG2276" s="51"/>
      <c r="BH2276" s="51">
        <f t="shared" si="214"/>
        <v>1</v>
      </c>
      <c r="BI2276" s="51">
        <v>5</v>
      </c>
      <c r="BJ2276" s="52"/>
      <c r="BK2276" s="52"/>
      <c r="BL2276" s="53"/>
      <c r="BM2276" s="47" t="e">
        <f>COUNTIFS(A$2:$AC2276,#REF!,M$2:$AL2276,M2276)</f>
        <v>#VALUE!</v>
      </c>
      <c r="BN2276" s="47">
        <v>0</v>
      </c>
      <c r="BO2276" s="54">
        <v>3</v>
      </c>
      <c r="BP2276" s="54">
        <v>0</v>
      </c>
      <c r="BQ2276" s="47">
        <v>3</v>
      </c>
      <c r="BR2276" s="49">
        <v>1</v>
      </c>
      <c r="BS2276" s="49">
        <v>1</v>
      </c>
      <c r="BT2276" s="44">
        <f t="shared" si="213"/>
        <v>256</v>
      </c>
      <c r="BW2276" s="40" t="s">
        <v>67</v>
      </c>
      <c r="BY2276" s="55"/>
      <c r="BZ2276" s="1" t="s">
        <v>22426</v>
      </c>
    </row>
    <row r="2277" spans="1:78" ht="15" customHeight="1">
      <c r="A2277" s="25" t="s">
        <v>8596</v>
      </c>
      <c r="B2277" s="42" t="s">
        <v>11671</v>
      </c>
      <c r="D2277" s="263">
        <v>0</v>
      </c>
      <c r="E2277" s="85" t="s">
        <v>76</v>
      </c>
      <c r="F2277" s="116" t="s">
        <v>1453</v>
      </c>
      <c r="G2277" s="266"/>
      <c r="H2277" s="266"/>
      <c r="I2277" s="85" t="s">
        <v>1328</v>
      </c>
      <c r="J2277" s="43" t="s">
        <v>494</v>
      </c>
      <c r="M2277" s="44" t="s">
        <v>144</v>
      </c>
      <c r="N2277" s="45" t="s">
        <v>145</v>
      </c>
      <c r="O2277" s="42" t="s">
        <v>949</v>
      </c>
      <c r="P2277" s="42" t="s">
        <v>105</v>
      </c>
      <c r="Q2277" s="85" t="s">
        <v>949</v>
      </c>
      <c r="R2277" s="85" t="s">
        <v>73</v>
      </c>
      <c r="S2277" s="42" t="s">
        <v>11672</v>
      </c>
      <c r="T2277" s="42" t="s">
        <v>11673</v>
      </c>
      <c r="U2277" s="117" t="s">
        <v>11673</v>
      </c>
      <c r="V2277" s="42" t="s">
        <v>73</v>
      </c>
      <c r="W2277" s="42" t="s">
        <v>73</v>
      </c>
      <c r="X2277" s="107">
        <v>40892</v>
      </c>
      <c r="Y2277" s="107">
        <v>40900</v>
      </c>
      <c r="Z2277" s="44">
        <f t="shared" si="210"/>
        <v>2011</v>
      </c>
      <c r="AA2277" s="44">
        <f t="shared" si="211"/>
        <v>12</v>
      </c>
      <c r="AB2277" s="44">
        <v>0</v>
      </c>
      <c r="AC2277" s="85" t="s">
        <v>8602</v>
      </c>
      <c r="AD2277" s="85" t="s">
        <v>8602</v>
      </c>
      <c r="AE2277" s="85" t="s">
        <v>8602</v>
      </c>
      <c r="AF2277" s="85" t="s">
        <v>8602</v>
      </c>
      <c r="AG2277" s="85" t="s">
        <v>8602</v>
      </c>
      <c r="AH2277" s="85" t="s">
        <v>8602</v>
      </c>
      <c r="AI2277" s="85" t="s">
        <v>8602</v>
      </c>
      <c r="AJ2277" s="85" t="s">
        <v>8602</v>
      </c>
      <c r="AK2277" s="85" t="s">
        <v>8602</v>
      </c>
      <c r="AL2277" s="85" t="s">
        <v>8602</v>
      </c>
      <c r="AM2277" s="47">
        <v>1</v>
      </c>
      <c r="AN2277" s="47">
        <v>1</v>
      </c>
      <c r="AO2277" s="47">
        <v>1</v>
      </c>
      <c r="AP2277" s="47">
        <v>88</v>
      </c>
      <c r="AQ2277" s="47"/>
      <c r="AR2277" s="47"/>
      <c r="AS2277" s="118">
        <v>99</v>
      </c>
      <c r="AT2277" s="49">
        <v>1</v>
      </c>
      <c r="AU2277" s="49">
        <v>1</v>
      </c>
      <c r="AV2277" s="47"/>
      <c r="AW2277" s="49">
        <v>1</v>
      </c>
      <c r="AX2277" s="49"/>
      <c r="AY2277" s="44">
        <f t="shared" si="212"/>
        <v>9</v>
      </c>
      <c r="AZ2277" s="47"/>
      <c r="BA2277" s="47"/>
      <c r="BB2277" s="47"/>
      <c r="BC2277" s="48"/>
      <c r="BD2277" s="62"/>
      <c r="BE2277" s="62"/>
      <c r="BF2277" s="50"/>
      <c r="BG2277" s="51"/>
      <c r="BH2277" s="51">
        <f t="shared" si="214"/>
        <v>1</v>
      </c>
      <c r="BI2277" s="51">
        <v>2</v>
      </c>
      <c r="BJ2277" s="52"/>
      <c r="BK2277" s="52"/>
      <c r="BL2277" s="53"/>
      <c r="BM2277" s="47" t="e">
        <f>COUNTIFS(A$2:$AC2277,#REF!,M$2:$AL2277,M2277)</f>
        <v>#VALUE!</v>
      </c>
      <c r="BN2277" s="47">
        <v>0</v>
      </c>
      <c r="BO2277" s="54">
        <v>9</v>
      </c>
      <c r="BP2277" s="54">
        <v>0</v>
      </c>
      <c r="BQ2277" s="47">
        <v>9</v>
      </c>
      <c r="BR2277" s="49">
        <v>1</v>
      </c>
      <c r="BS2277" s="49">
        <v>1</v>
      </c>
      <c r="BT2277" s="44">
        <f t="shared" si="213"/>
        <v>259</v>
      </c>
      <c r="BW2277" s="40" t="s">
        <v>67</v>
      </c>
      <c r="BY2277" s="55"/>
      <c r="BZ2277" s="1" t="s">
        <v>22426</v>
      </c>
    </row>
    <row r="2278" spans="1:78" ht="15" customHeight="1">
      <c r="A2278" s="25" t="s">
        <v>8596</v>
      </c>
      <c r="B2278" s="42" t="s">
        <v>11674</v>
      </c>
      <c r="D2278" s="263">
        <v>0</v>
      </c>
      <c r="E2278" s="85" t="s">
        <v>76</v>
      </c>
      <c r="F2278" s="116" t="s">
        <v>1453</v>
      </c>
      <c r="G2278" s="266"/>
      <c r="H2278" s="266"/>
      <c r="I2278" s="85" t="s">
        <v>11675</v>
      </c>
      <c r="J2278" s="43" t="s">
        <v>8602</v>
      </c>
      <c r="M2278" s="44" t="s">
        <v>91</v>
      </c>
      <c r="N2278" s="45" t="s">
        <v>11676</v>
      </c>
      <c r="O2278" s="42" t="s">
        <v>71</v>
      </c>
      <c r="P2278" s="42" t="s">
        <v>122</v>
      </c>
      <c r="Q2278" s="85" t="s">
        <v>949</v>
      </c>
      <c r="R2278" s="85" t="s">
        <v>73</v>
      </c>
      <c r="S2278" s="42" t="s">
        <v>11677</v>
      </c>
      <c r="T2278" s="42" t="s">
        <v>8602</v>
      </c>
      <c r="U2278" s="117" t="s">
        <v>11678</v>
      </c>
      <c r="V2278" s="42" t="s">
        <v>73</v>
      </c>
      <c r="W2278" s="42" t="s">
        <v>73</v>
      </c>
      <c r="X2278" s="107">
        <v>40865</v>
      </c>
      <c r="Y2278" s="107">
        <v>40882</v>
      </c>
      <c r="Z2278" s="44">
        <f t="shared" ref="Z2278:Z2341" si="215">YEAR(X2278)</f>
        <v>2011</v>
      </c>
      <c r="AA2278" s="44">
        <f t="shared" ref="AA2278:AA2341" si="216">MONTH(X2278)</f>
        <v>11</v>
      </c>
      <c r="AB2278" s="44">
        <v>0</v>
      </c>
      <c r="AC2278" s="85" t="s">
        <v>8602</v>
      </c>
      <c r="AD2278" s="85" t="s">
        <v>8602</v>
      </c>
      <c r="AE2278" s="85" t="s">
        <v>8602</v>
      </c>
      <c r="AF2278" s="85" t="s">
        <v>8602</v>
      </c>
      <c r="AG2278" s="85" t="s">
        <v>8602</v>
      </c>
      <c r="AH2278" s="85" t="s">
        <v>8602</v>
      </c>
      <c r="AI2278" s="85" t="s">
        <v>2225</v>
      </c>
      <c r="AJ2278" s="85" t="s">
        <v>8602</v>
      </c>
      <c r="AK2278" s="85" t="s">
        <v>8602</v>
      </c>
      <c r="AL2278" s="85" t="s">
        <v>8602</v>
      </c>
      <c r="AM2278" s="47">
        <v>1</v>
      </c>
      <c r="AN2278" s="47">
        <v>1</v>
      </c>
      <c r="AO2278" s="47">
        <v>6</v>
      </c>
      <c r="AP2278" s="47">
        <v>88</v>
      </c>
      <c r="AQ2278" s="47"/>
      <c r="AR2278" s="47"/>
      <c r="AS2278" s="47">
        <v>1</v>
      </c>
      <c r="AT2278" s="49">
        <v>1</v>
      </c>
      <c r="AU2278" s="49">
        <v>1</v>
      </c>
      <c r="AV2278" s="47"/>
      <c r="AW2278" s="49">
        <v>1</v>
      </c>
      <c r="AX2278" s="49"/>
      <c r="AY2278" s="44">
        <f t="shared" si="212"/>
        <v>18</v>
      </c>
      <c r="AZ2278" s="47"/>
      <c r="BA2278" s="47"/>
      <c r="BB2278" s="47"/>
      <c r="BC2278" s="48"/>
      <c r="BD2278" s="62"/>
      <c r="BE2278" s="62"/>
      <c r="BF2278" s="50"/>
      <c r="BG2278" s="51"/>
      <c r="BH2278" s="51">
        <f t="shared" si="214"/>
        <v>1</v>
      </c>
      <c r="BI2278" s="51">
        <v>8</v>
      </c>
      <c r="BJ2278" s="52"/>
      <c r="BK2278" s="52"/>
      <c r="BL2278" s="53"/>
      <c r="BM2278" s="47" t="e">
        <f>COUNTIFS(A$2:$AC2278,#REF!,M$2:$AL2278,M2278)</f>
        <v>#VALUE!</v>
      </c>
      <c r="BN2278" s="47">
        <v>1</v>
      </c>
      <c r="BO2278" s="54">
        <v>18</v>
      </c>
      <c r="BP2278" s="54">
        <v>0</v>
      </c>
      <c r="BQ2278" s="47">
        <v>18</v>
      </c>
      <c r="BR2278" s="49">
        <v>1</v>
      </c>
      <c r="BS2278" s="49">
        <v>1</v>
      </c>
      <c r="BT2278" s="44">
        <f t="shared" si="213"/>
        <v>232</v>
      </c>
      <c r="BW2278" s="40" t="s">
        <v>67</v>
      </c>
      <c r="BY2278" s="55"/>
    </row>
    <row r="2279" spans="1:78" ht="15" customHeight="1">
      <c r="A2279" s="25" t="s">
        <v>8596</v>
      </c>
      <c r="B2279" s="42" t="s">
        <v>11679</v>
      </c>
      <c r="D2279" s="263">
        <v>0</v>
      </c>
      <c r="E2279" s="85" t="s">
        <v>76</v>
      </c>
      <c r="F2279" s="116" t="s">
        <v>1453</v>
      </c>
      <c r="G2279" s="266"/>
      <c r="H2279" s="266"/>
      <c r="I2279" s="85" t="s">
        <v>11676</v>
      </c>
      <c r="J2279" s="43" t="s">
        <v>8602</v>
      </c>
      <c r="M2279" s="44" t="s">
        <v>91</v>
      </c>
      <c r="N2279" s="45" t="s">
        <v>11676</v>
      </c>
      <c r="O2279" s="42" t="s">
        <v>81</v>
      </c>
      <c r="P2279" s="42" t="s">
        <v>82</v>
      </c>
      <c r="Q2279" s="85" t="s">
        <v>105</v>
      </c>
      <c r="R2279" s="85" t="s">
        <v>73</v>
      </c>
      <c r="S2279" s="42" t="s">
        <v>11680</v>
      </c>
      <c r="T2279" s="42" t="s">
        <v>8602</v>
      </c>
      <c r="U2279" s="117" t="s">
        <v>11681</v>
      </c>
      <c r="V2279" s="42" t="s">
        <v>73</v>
      </c>
      <c r="W2279" s="42" t="s">
        <v>73</v>
      </c>
      <c r="X2279" s="107">
        <v>40886</v>
      </c>
      <c r="Y2279" s="107">
        <v>40915</v>
      </c>
      <c r="Z2279" s="44">
        <f t="shared" si="215"/>
        <v>2011</v>
      </c>
      <c r="AA2279" s="44">
        <f t="shared" si="216"/>
        <v>12</v>
      </c>
      <c r="AB2279" s="44">
        <v>0</v>
      </c>
      <c r="AC2279" s="85" t="s">
        <v>8602</v>
      </c>
      <c r="AD2279" s="85" t="s">
        <v>8602</v>
      </c>
      <c r="AE2279" s="85" t="s">
        <v>8602</v>
      </c>
      <c r="AF2279" s="85" t="s">
        <v>8602</v>
      </c>
      <c r="AG2279" s="85" t="s">
        <v>8602</v>
      </c>
      <c r="AH2279" s="85" t="s">
        <v>8602</v>
      </c>
      <c r="AI2279" s="85" t="s">
        <v>1649</v>
      </c>
      <c r="AJ2279" s="85" t="s">
        <v>8602</v>
      </c>
      <c r="AK2279" s="85" t="s">
        <v>8602</v>
      </c>
      <c r="AL2279" s="85" t="s">
        <v>8602</v>
      </c>
      <c r="AM2279" s="47">
        <v>1</v>
      </c>
      <c r="AN2279" s="47">
        <v>1</v>
      </c>
      <c r="AO2279" s="47">
        <v>6</v>
      </c>
      <c r="AP2279" s="47">
        <v>88</v>
      </c>
      <c r="AQ2279" s="47"/>
      <c r="AR2279" s="47"/>
      <c r="AS2279" s="118">
        <v>0</v>
      </c>
      <c r="AT2279" s="49">
        <v>1</v>
      </c>
      <c r="AU2279" s="49">
        <v>1</v>
      </c>
      <c r="AV2279" s="47"/>
      <c r="AW2279" s="49">
        <v>1</v>
      </c>
      <c r="AX2279" s="49"/>
      <c r="AY2279" s="44">
        <f t="shared" si="212"/>
        <v>30</v>
      </c>
      <c r="AZ2279" s="47"/>
      <c r="BA2279" s="47"/>
      <c r="BB2279" s="47"/>
      <c r="BC2279" s="48"/>
      <c r="BD2279" s="62"/>
      <c r="BE2279" s="62"/>
      <c r="BF2279" s="50"/>
      <c r="BG2279" s="51"/>
      <c r="BH2279" s="51">
        <f t="shared" si="214"/>
        <v>1</v>
      </c>
      <c r="BI2279" s="51">
        <v>1</v>
      </c>
      <c r="BJ2279" s="52"/>
      <c r="BK2279" s="52"/>
      <c r="BL2279" s="53"/>
      <c r="BM2279" s="47" t="e">
        <f>COUNTIFS(A$2:$AC2279,#REF!,M$2:$AL2279,M2279)</f>
        <v>#VALUE!</v>
      </c>
      <c r="BN2279" s="47">
        <v>0</v>
      </c>
      <c r="BO2279" s="54">
        <v>30</v>
      </c>
      <c r="BP2279" s="54">
        <v>0</v>
      </c>
      <c r="BQ2279" s="47">
        <v>30</v>
      </c>
      <c r="BR2279" s="49">
        <v>1</v>
      </c>
      <c r="BS2279" s="49">
        <v>1</v>
      </c>
      <c r="BT2279" s="44">
        <f t="shared" si="213"/>
        <v>253</v>
      </c>
      <c r="BW2279" s="40" t="s">
        <v>67</v>
      </c>
      <c r="BY2279" s="55"/>
    </row>
    <row r="2280" spans="1:78" ht="15" customHeight="1">
      <c r="A2280" s="25" t="s">
        <v>8596</v>
      </c>
      <c r="B2280" s="42" t="s">
        <v>11682</v>
      </c>
      <c r="D2280" s="263">
        <v>0</v>
      </c>
      <c r="E2280" s="85" t="s">
        <v>76</v>
      </c>
      <c r="F2280" s="116" t="s">
        <v>1453</v>
      </c>
      <c r="G2280" s="266"/>
      <c r="H2280" s="266"/>
      <c r="I2280" s="85" t="s">
        <v>11683</v>
      </c>
      <c r="J2280" s="43" t="s">
        <v>11684</v>
      </c>
      <c r="M2280" s="44" t="s">
        <v>144</v>
      </c>
      <c r="N2280" s="45" t="s">
        <v>623</v>
      </c>
      <c r="O2280" s="42" t="s">
        <v>93</v>
      </c>
      <c r="P2280" s="42" t="s">
        <v>103</v>
      </c>
      <c r="Q2280" s="85" t="s">
        <v>949</v>
      </c>
      <c r="R2280" s="85" t="s">
        <v>73</v>
      </c>
      <c r="S2280" s="42" t="s">
        <v>11685</v>
      </c>
      <c r="T2280" s="42" t="s">
        <v>11686</v>
      </c>
      <c r="U2280" s="117" t="s">
        <v>11686</v>
      </c>
      <c r="V2280" s="42" t="s">
        <v>73</v>
      </c>
      <c r="W2280" s="42" t="s">
        <v>73</v>
      </c>
      <c r="X2280" s="107">
        <v>40819</v>
      </c>
      <c r="Y2280" s="107">
        <v>40823</v>
      </c>
      <c r="Z2280" s="44">
        <f t="shared" si="215"/>
        <v>2011</v>
      </c>
      <c r="AA2280" s="44">
        <f t="shared" si="216"/>
        <v>10</v>
      </c>
      <c r="AB2280" s="44">
        <v>0</v>
      </c>
      <c r="AC2280" s="85" t="s">
        <v>11687</v>
      </c>
      <c r="AD2280" s="85" t="s">
        <v>11688</v>
      </c>
      <c r="AE2280" s="85" t="s">
        <v>8602</v>
      </c>
      <c r="AF2280" s="85" t="s">
        <v>8602</v>
      </c>
      <c r="AG2280" s="85" t="s">
        <v>8602</v>
      </c>
      <c r="AH2280" s="85" t="s">
        <v>8602</v>
      </c>
      <c r="AI2280" s="85" t="s">
        <v>11689</v>
      </c>
      <c r="AJ2280" s="85" t="s">
        <v>11690</v>
      </c>
      <c r="AK2280" s="85" t="s">
        <v>8602</v>
      </c>
      <c r="AL2280" s="85" t="s">
        <v>8602</v>
      </c>
      <c r="AM2280" s="47">
        <v>1</v>
      </c>
      <c r="AN2280" s="47">
        <v>1</v>
      </c>
      <c r="AO2280" s="47">
        <v>1</v>
      </c>
      <c r="AP2280" s="47">
        <v>88</v>
      </c>
      <c r="AQ2280" s="47"/>
      <c r="AR2280" s="47"/>
      <c r="AS2280" s="47">
        <v>1</v>
      </c>
      <c r="AT2280" s="49">
        <v>1</v>
      </c>
      <c r="AU2280" s="49">
        <v>1</v>
      </c>
      <c r="AV2280" s="47"/>
      <c r="AW2280" s="49">
        <v>1</v>
      </c>
      <c r="AX2280" s="49"/>
      <c r="AY2280" s="44">
        <f t="shared" si="212"/>
        <v>5</v>
      </c>
      <c r="AZ2280" s="47"/>
      <c r="BA2280" s="47"/>
      <c r="BB2280" s="47"/>
      <c r="BC2280" s="48"/>
      <c r="BD2280" s="62"/>
      <c r="BE2280" s="62" t="s">
        <v>11691</v>
      </c>
      <c r="BF2280" s="50"/>
      <c r="BG2280" s="51"/>
      <c r="BH2280" s="51">
        <f t="shared" si="214"/>
        <v>1</v>
      </c>
      <c r="BI2280" s="51">
        <v>8</v>
      </c>
      <c r="BJ2280" s="52"/>
      <c r="BK2280" s="52"/>
      <c r="BL2280" s="53"/>
      <c r="BM2280" s="47" t="e">
        <f>COUNTIFS(A$2:$AC2280,#REF!,M$2:$AL2280,M2280)</f>
        <v>#VALUE!</v>
      </c>
      <c r="BN2280" s="47">
        <v>0</v>
      </c>
      <c r="BO2280" s="54">
        <v>5</v>
      </c>
      <c r="BP2280" s="54">
        <v>0</v>
      </c>
      <c r="BQ2280" s="47">
        <v>5</v>
      </c>
      <c r="BR2280" s="49">
        <v>1</v>
      </c>
      <c r="BS2280" s="49">
        <v>1</v>
      </c>
      <c r="BT2280" s="44">
        <f t="shared" si="213"/>
        <v>186</v>
      </c>
      <c r="BW2280" s="40" t="s">
        <v>67</v>
      </c>
      <c r="BY2280" s="55"/>
      <c r="BZ2280" s="1" t="s">
        <v>22426</v>
      </c>
    </row>
    <row r="2281" spans="1:78" ht="15" customHeight="1">
      <c r="A2281" s="25" t="s">
        <v>8596</v>
      </c>
      <c r="B2281" s="42" t="s">
        <v>11692</v>
      </c>
      <c r="D2281" s="263">
        <v>0</v>
      </c>
      <c r="E2281" s="85" t="s">
        <v>76</v>
      </c>
      <c r="F2281" s="116" t="s">
        <v>1453</v>
      </c>
      <c r="G2281" s="266"/>
      <c r="H2281" s="266"/>
      <c r="I2281" s="85" t="s">
        <v>11693</v>
      </c>
      <c r="J2281" s="43" t="s">
        <v>11694</v>
      </c>
      <c r="M2281" s="44" t="s">
        <v>150</v>
      </c>
      <c r="N2281" s="45" t="s">
        <v>2943</v>
      </c>
      <c r="O2281" s="42" t="s">
        <v>93</v>
      </c>
      <c r="P2281" s="42" t="s">
        <v>103</v>
      </c>
      <c r="Q2281" s="85" t="s">
        <v>949</v>
      </c>
      <c r="R2281" s="85" t="s">
        <v>73</v>
      </c>
      <c r="S2281" s="42" t="s">
        <v>11695</v>
      </c>
      <c r="T2281" s="42" t="s">
        <v>11696</v>
      </c>
      <c r="U2281" s="117" t="s">
        <v>11696</v>
      </c>
      <c r="V2281" s="42" t="s">
        <v>73</v>
      </c>
      <c r="W2281" s="42" t="s">
        <v>73</v>
      </c>
      <c r="X2281" s="107">
        <v>40838</v>
      </c>
      <c r="Y2281" s="107">
        <v>40859</v>
      </c>
      <c r="Z2281" s="44">
        <f t="shared" si="215"/>
        <v>2011</v>
      </c>
      <c r="AA2281" s="44">
        <f t="shared" si="216"/>
        <v>10</v>
      </c>
      <c r="AB2281" s="44">
        <v>0</v>
      </c>
      <c r="AC2281" s="85" t="s">
        <v>11697</v>
      </c>
      <c r="AD2281" s="85" t="s">
        <v>2944</v>
      </c>
      <c r="AE2281" s="85" t="s">
        <v>8602</v>
      </c>
      <c r="AF2281" s="85" t="s">
        <v>8602</v>
      </c>
      <c r="AG2281" s="85" t="s">
        <v>8602</v>
      </c>
      <c r="AH2281" s="85" t="s">
        <v>8602</v>
      </c>
      <c r="AI2281" s="85" t="s">
        <v>11698</v>
      </c>
      <c r="AJ2281" s="85" t="s">
        <v>11699</v>
      </c>
      <c r="AK2281" s="85" t="s">
        <v>8602</v>
      </c>
      <c r="AL2281" s="85" t="s">
        <v>8602</v>
      </c>
      <c r="AM2281" s="47">
        <v>1</v>
      </c>
      <c r="AN2281" s="47">
        <v>1</v>
      </c>
      <c r="AO2281" s="47">
        <v>5</v>
      </c>
      <c r="AP2281" s="47">
        <v>4</v>
      </c>
      <c r="AQ2281" s="47"/>
      <c r="AR2281" s="47"/>
      <c r="AS2281" s="47">
        <v>1</v>
      </c>
      <c r="AT2281" s="49">
        <v>1</v>
      </c>
      <c r="AU2281" s="49">
        <v>1</v>
      </c>
      <c r="AV2281" s="47"/>
      <c r="AW2281" s="49">
        <v>1</v>
      </c>
      <c r="AX2281" s="49"/>
      <c r="AY2281" s="44">
        <f t="shared" si="212"/>
        <v>22</v>
      </c>
      <c r="AZ2281" s="47"/>
      <c r="BA2281" s="47"/>
      <c r="BB2281" s="47"/>
      <c r="BC2281" s="48"/>
      <c r="BD2281" s="62"/>
      <c r="BE2281" s="62"/>
      <c r="BF2281" s="50"/>
      <c r="BG2281" s="51"/>
      <c r="BH2281" s="51">
        <f t="shared" si="214"/>
        <v>1</v>
      </c>
      <c r="BI2281" s="51">
        <v>4</v>
      </c>
      <c r="BJ2281" s="52"/>
      <c r="BK2281" s="52"/>
      <c r="BL2281" s="53"/>
      <c r="BM2281" s="47" t="e">
        <f>COUNTIFS(A$2:$AC2281,#REF!,M$2:$AL2281,M2281)</f>
        <v>#VALUE!</v>
      </c>
      <c r="BN2281" s="47">
        <v>1</v>
      </c>
      <c r="BO2281" s="54">
        <v>22</v>
      </c>
      <c r="BP2281" s="54">
        <v>0</v>
      </c>
      <c r="BQ2281" s="47">
        <v>22</v>
      </c>
      <c r="BR2281" s="49">
        <v>1</v>
      </c>
      <c r="BS2281" s="49">
        <v>1</v>
      </c>
      <c r="BT2281" s="44">
        <f t="shared" si="213"/>
        <v>205</v>
      </c>
      <c r="BW2281" s="40" t="s">
        <v>67</v>
      </c>
      <c r="BY2281" s="55"/>
      <c r="BZ2281" s="1" t="s">
        <v>22426</v>
      </c>
    </row>
    <row r="2282" spans="1:78" ht="15" customHeight="1">
      <c r="A2282" s="25" t="s">
        <v>8596</v>
      </c>
      <c r="B2282" s="42" t="s">
        <v>11700</v>
      </c>
      <c r="D2282" s="263">
        <v>0</v>
      </c>
      <c r="E2282" s="85" t="s">
        <v>76</v>
      </c>
      <c r="F2282" s="116" t="s">
        <v>1453</v>
      </c>
      <c r="G2282" s="266"/>
      <c r="H2282" s="266"/>
      <c r="I2282" s="85" t="s">
        <v>960</v>
      </c>
      <c r="J2282" s="43" t="s">
        <v>8602</v>
      </c>
      <c r="M2282" s="44" t="s">
        <v>121</v>
      </c>
      <c r="N2282" s="45" t="s">
        <v>960</v>
      </c>
      <c r="O2282" s="42" t="s">
        <v>237</v>
      </c>
      <c r="P2282" s="42" t="s">
        <v>238</v>
      </c>
      <c r="Q2282" s="85" t="s">
        <v>949</v>
      </c>
      <c r="R2282" s="85" t="s">
        <v>73</v>
      </c>
      <c r="S2282" s="42" t="s">
        <v>11701</v>
      </c>
      <c r="T2282" s="42" t="s">
        <v>11702</v>
      </c>
      <c r="U2282" s="117" t="s">
        <v>11702</v>
      </c>
      <c r="V2282" s="42" t="s">
        <v>73</v>
      </c>
      <c r="W2282" s="42" t="s">
        <v>73</v>
      </c>
      <c r="X2282" s="107">
        <v>40795</v>
      </c>
      <c r="Y2282" s="107">
        <v>40843</v>
      </c>
      <c r="Z2282" s="44">
        <f t="shared" si="215"/>
        <v>2011</v>
      </c>
      <c r="AA2282" s="44">
        <f t="shared" si="216"/>
        <v>9</v>
      </c>
      <c r="AB2282" s="44">
        <v>0</v>
      </c>
      <c r="AC2282" s="85" t="s">
        <v>8602</v>
      </c>
      <c r="AD2282" s="85" t="s">
        <v>8602</v>
      </c>
      <c r="AE2282" s="85" t="s">
        <v>8602</v>
      </c>
      <c r="AF2282" s="85" t="s">
        <v>8602</v>
      </c>
      <c r="AG2282" s="85" t="s">
        <v>8602</v>
      </c>
      <c r="AH2282" s="85" t="s">
        <v>8602</v>
      </c>
      <c r="AI2282" s="85" t="s">
        <v>11703</v>
      </c>
      <c r="AJ2282" s="85" t="s">
        <v>8602</v>
      </c>
      <c r="AK2282" s="85" t="s">
        <v>8602</v>
      </c>
      <c r="AL2282" s="85" t="s">
        <v>8602</v>
      </c>
      <c r="AM2282" s="47">
        <v>1</v>
      </c>
      <c r="AN2282" s="47">
        <v>1</v>
      </c>
      <c r="AO2282" s="47">
        <v>3</v>
      </c>
      <c r="AP2282" s="47">
        <v>88</v>
      </c>
      <c r="AQ2282" s="47"/>
      <c r="AR2282" s="47"/>
      <c r="AS2282" s="118">
        <v>0</v>
      </c>
      <c r="AT2282" s="49">
        <v>1</v>
      </c>
      <c r="AU2282" s="49">
        <v>1</v>
      </c>
      <c r="AV2282" s="47"/>
      <c r="AW2282" s="49">
        <v>1</v>
      </c>
      <c r="AX2282" s="49"/>
      <c r="AY2282" s="44">
        <f t="shared" si="212"/>
        <v>49</v>
      </c>
      <c r="AZ2282" s="47"/>
      <c r="BA2282" s="47"/>
      <c r="BB2282" s="47"/>
      <c r="BC2282" s="48"/>
      <c r="BD2282" s="62"/>
      <c r="BE2282" s="62"/>
      <c r="BF2282" s="50"/>
      <c r="BG2282" s="51"/>
      <c r="BH2282" s="51">
        <f t="shared" si="214"/>
        <v>1</v>
      </c>
      <c r="BI2282" s="51">
        <v>2</v>
      </c>
      <c r="BJ2282" s="52"/>
      <c r="BK2282" s="52"/>
      <c r="BL2282" s="53"/>
      <c r="BM2282" s="47" t="e">
        <f>COUNTIFS(A$2:$AC2282,#REF!,M$2:$AL2282,M2282)</f>
        <v>#VALUE!</v>
      </c>
      <c r="BN2282" s="47">
        <v>0</v>
      </c>
      <c r="BO2282" s="54">
        <v>49</v>
      </c>
      <c r="BP2282" s="54">
        <v>0</v>
      </c>
      <c r="BQ2282" s="47">
        <v>49</v>
      </c>
      <c r="BR2282" s="49">
        <v>1</v>
      </c>
      <c r="BS2282" s="49">
        <v>1</v>
      </c>
      <c r="BT2282" s="44">
        <f t="shared" si="213"/>
        <v>162</v>
      </c>
      <c r="BW2282" s="40" t="s">
        <v>67</v>
      </c>
      <c r="BY2282" s="55"/>
    </row>
    <row r="2283" spans="1:78" ht="15" customHeight="1">
      <c r="A2283" s="25" t="s">
        <v>8596</v>
      </c>
      <c r="B2283" s="42" t="s">
        <v>11704</v>
      </c>
      <c r="D2283" s="263">
        <v>0</v>
      </c>
      <c r="E2283" s="85" t="s">
        <v>76</v>
      </c>
      <c r="F2283" s="116" t="s">
        <v>1453</v>
      </c>
      <c r="G2283" s="266"/>
      <c r="H2283" s="266"/>
      <c r="I2283" s="85" t="s">
        <v>11705</v>
      </c>
      <c r="J2283" s="43" t="s">
        <v>8602</v>
      </c>
      <c r="M2283" s="44" t="s">
        <v>91</v>
      </c>
      <c r="N2283" s="45" t="s">
        <v>11706</v>
      </c>
      <c r="O2283" s="42" t="s">
        <v>949</v>
      </c>
      <c r="P2283" s="42" t="s">
        <v>949</v>
      </c>
      <c r="Q2283" s="85" t="s">
        <v>105</v>
      </c>
      <c r="R2283" s="85" t="s">
        <v>73</v>
      </c>
      <c r="S2283" s="42" t="s">
        <v>11707</v>
      </c>
      <c r="T2283" s="42" t="s">
        <v>8602</v>
      </c>
      <c r="U2283" s="117" t="s">
        <v>11708</v>
      </c>
      <c r="V2283" s="42" t="s">
        <v>73</v>
      </c>
      <c r="W2283" s="42" t="s">
        <v>73</v>
      </c>
      <c r="X2283" s="107">
        <v>40773</v>
      </c>
      <c r="Y2283" s="107">
        <v>40847</v>
      </c>
      <c r="Z2283" s="44">
        <f t="shared" si="215"/>
        <v>2011</v>
      </c>
      <c r="AA2283" s="44">
        <f t="shared" si="216"/>
        <v>8</v>
      </c>
      <c r="AB2283" s="44">
        <v>0</v>
      </c>
      <c r="AC2283" s="85" t="s">
        <v>8602</v>
      </c>
      <c r="AD2283" s="85" t="s">
        <v>8602</v>
      </c>
      <c r="AE2283" s="85" t="s">
        <v>8602</v>
      </c>
      <c r="AF2283" s="85" t="s">
        <v>8602</v>
      </c>
      <c r="AG2283" s="85" t="s">
        <v>8602</v>
      </c>
      <c r="AH2283" s="85" t="s">
        <v>8602</v>
      </c>
      <c r="AI2283" s="85" t="s">
        <v>11709</v>
      </c>
      <c r="AJ2283" s="85" t="s">
        <v>8602</v>
      </c>
      <c r="AK2283" s="85" t="s">
        <v>8602</v>
      </c>
      <c r="AL2283" s="85" t="s">
        <v>8602</v>
      </c>
      <c r="AM2283" s="47">
        <v>1</v>
      </c>
      <c r="AN2283" s="47">
        <v>1</v>
      </c>
      <c r="AO2283" s="47">
        <v>6</v>
      </c>
      <c r="AP2283" s="47">
        <v>88</v>
      </c>
      <c r="AQ2283" s="47"/>
      <c r="AR2283" s="47"/>
      <c r="AS2283" s="118">
        <v>99</v>
      </c>
      <c r="AT2283" s="49">
        <v>1</v>
      </c>
      <c r="AU2283" s="49">
        <v>1</v>
      </c>
      <c r="AV2283" s="47"/>
      <c r="AW2283" s="49">
        <v>1</v>
      </c>
      <c r="AX2283" s="49"/>
      <c r="AY2283" s="44">
        <f t="shared" si="212"/>
        <v>75</v>
      </c>
      <c r="AZ2283" s="47"/>
      <c r="BA2283" s="47"/>
      <c r="BB2283" s="47"/>
      <c r="BC2283" s="48"/>
      <c r="BD2283" s="62"/>
      <c r="BE2283" s="62"/>
      <c r="BF2283" s="50"/>
      <c r="BG2283" s="51"/>
      <c r="BH2283" s="51">
        <f t="shared" si="214"/>
        <v>1</v>
      </c>
      <c r="BI2283" s="51">
        <v>1</v>
      </c>
      <c r="BJ2283" s="52"/>
      <c r="BK2283" s="52"/>
      <c r="BL2283" s="53"/>
      <c r="BM2283" s="47" t="e">
        <f>COUNTIFS(A$2:$AC2283,#REF!,M$2:$AL2283,M2283)</f>
        <v>#VALUE!</v>
      </c>
      <c r="BN2283" s="47">
        <v>1</v>
      </c>
      <c r="BO2283" s="54">
        <v>75</v>
      </c>
      <c r="BP2283" s="54">
        <v>0</v>
      </c>
      <c r="BQ2283" s="47">
        <v>75</v>
      </c>
      <c r="BR2283" s="49">
        <v>1</v>
      </c>
      <c r="BS2283" s="49">
        <v>1</v>
      </c>
      <c r="BT2283" s="44">
        <f t="shared" si="213"/>
        <v>140</v>
      </c>
      <c r="BW2283" s="40" t="s">
        <v>67</v>
      </c>
      <c r="BY2283" s="55"/>
    </row>
    <row r="2284" spans="1:78" ht="15" customHeight="1">
      <c r="A2284" s="25" t="s">
        <v>8596</v>
      </c>
      <c r="B2284" s="42" t="s">
        <v>11710</v>
      </c>
      <c r="D2284" s="263">
        <v>0</v>
      </c>
      <c r="E2284" s="85" t="s">
        <v>76</v>
      </c>
      <c r="F2284" s="116" t="s">
        <v>1453</v>
      </c>
      <c r="G2284" s="266"/>
      <c r="H2284" s="266"/>
      <c r="I2284" s="85" t="s">
        <v>11706</v>
      </c>
      <c r="J2284" s="43" t="s">
        <v>8602</v>
      </c>
      <c r="M2284" s="44" t="s">
        <v>91</v>
      </c>
      <c r="N2284" s="45" t="s">
        <v>11706</v>
      </c>
      <c r="O2284" s="42" t="s">
        <v>81</v>
      </c>
      <c r="P2284" s="42" t="s">
        <v>82</v>
      </c>
      <c r="Q2284" s="85" t="s">
        <v>71</v>
      </c>
      <c r="R2284" s="42" t="s">
        <v>1256</v>
      </c>
      <c r="S2284" s="42" t="s">
        <v>11711</v>
      </c>
      <c r="T2284" s="42" t="s">
        <v>8602</v>
      </c>
      <c r="U2284" s="117" t="s">
        <v>11712</v>
      </c>
      <c r="V2284" s="42" t="s">
        <v>73</v>
      </c>
      <c r="W2284" s="42" t="s">
        <v>73</v>
      </c>
      <c r="X2284" s="107">
        <v>40852</v>
      </c>
      <c r="Y2284" s="107">
        <v>40872</v>
      </c>
      <c r="Z2284" s="44">
        <f t="shared" si="215"/>
        <v>2011</v>
      </c>
      <c r="AA2284" s="44">
        <f t="shared" si="216"/>
        <v>11</v>
      </c>
      <c r="AB2284" s="44">
        <v>0</v>
      </c>
      <c r="AC2284" s="85" t="s">
        <v>8602</v>
      </c>
      <c r="AD2284" s="85" t="s">
        <v>8602</v>
      </c>
      <c r="AE2284" s="85" t="s">
        <v>8602</v>
      </c>
      <c r="AF2284" s="85" t="s">
        <v>8602</v>
      </c>
      <c r="AG2284" s="85" t="s">
        <v>8602</v>
      </c>
      <c r="AH2284" s="85" t="s">
        <v>8602</v>
      </c>
      <c r="AI2284" s="85" t="s">
        <v>8602</v>
      </c>
      <c r="AJ2284" s="85" t="s">
        <v>8602</v>
      </c>
      <c r="AK2284" s="85" t="s">
        <v>8602</v>
      </c>
      <c r="AL2284" s="85" t="s">
        <v>8602</v>
      </c>
      <c r="AM2284" s="47">
        <v>1</v>
      </c>
      <c r="AN2284" s="47">
        <v>1</v>
      </c>
      <c r="AO2284" s="47">
        <v>6</v>
      </c>
      <c r="AP2284" s="47">
        <v>88</v>
      </c>
      <c r="AQ2284" s="47"/>
      <c r="AR2284" s="47"/>
      <c r="AS2284" s="118">
        <v>1</v>
      </c>
      <c r="AT2284" s="49">
        <v>1</v>
      </c>
      <c r="AU2284" s="49">
        <v>1</v>
      </c>
      <c r="AV2284" s="47"/>
      <c r="AW2284" s="49">
        <v>1</v>
      </c>
      <c r="AX2284" s="49"/>
      <c r="AY2284" s="44">
        <f t="shared" si="212"/>
        <v>21</v>
      </c>
      <c r="AZ2284" s="47"/>
      <c r="BA2284" s="47"/>
      <c r="BB2284" s="47"/>
      <c r="BC2284" s="48"/>
      <c r="BD2284" s="62"/>
      <c r="BE2284" s="62"/>
      <c r="BF2284" s="50"/>
      <c r="BG2284" s="51"/>
      <c r="BH2284" s="51">
        <f t="shared" si="214"/>
        <v>1</v>
      </c>
      <c r="BI2284" s="51">
        <v>8</v>
      </c>
      <c r="BJ2284" s="52"/>
      <c r="BK2284" s="52"/>
      <c r="BL2284" s="53"/>
      <c r="BM2284" s="47" t="e">
        <f>COUNTIFS(A$2:$AC2284,#REF!,M$2:$AL2284,M2284)</f>
        <v>#VALUE!</v>
      </c>
      <c r="BN2284" s="47">
        <v>0</v>
      </c>
      <c r="BO2284" s="54">
        <v>21</v>
      </c>
      <c r="BP2284" s="54">
        <v>0</v>
      </c>
      <c r="BQ2284" s="47">
        <v>21</v>
      </c>
      <c r="BR2284" s="49">
        <v>1</v>
      </c>
      <c r="BS2284" s="49">
        <v>1</v>
      </c>
      <c r="BT2284" s="44">
        <f t="shared" si="213"/>
        <v>219</v>
      </c>
      <c r="BW2284" s="40" t="s">
        <v>67</v>
      </c>
      <c r="BY2284" s="55"/>
    </row>
    <row r="2285" spans="1:78" ht="15" customHeight="1">
      <c r="A2285" s="25" t="s">
        <v>8596</v>
      </c>
      <c r="B2285" s="42" t="s">
        <v>11713</v>
      </c>
      <c r="D2285" s="263">
        <v>0</v>
      </c>
      <c r="E2285" s="85" t="s">
        <v>76</v>
      </c>
      <c r="F2285" s="116" t="s">
        <v>1453</v>
      </c>
      <c r="G2285" s="266"/>
      <c r="H2285" s="266"/>
      <c r="I2285" s="85" t="s">
        <v>4235</v>
      </c>
      <c r="J2285" s="43" t="s">
        <v>124</v>
      </c>
      <c r="M2285" s="44" t="s">
        <v>80</v>
      </c>
      <c r="N2285" s="45" t="s">
        <v>123</v>
      </c>
      <c r="O2285" s="42" t="s">
        <v>100</v>
      </c>
      <c r="P2285" s="42" t="s">
        <v>101</v>
      </c>
      <c r="Q2285" s="85" t="s">
        <v>949</v>
      </c>
      <c r="R2285" s="85" t="s">
        <v>73</v>
      </c>
      <c r="S2285" s="42" t="s">
        <v>1190</v>
      </c>
      <c r="T2285" s="42" t="s">
        <v>11714</v>
      </c>
      <c r="U2285" s="117" t="s">
        <v>11714</v>
      </c>
      <c r="V2285" s="42" t="s">
        <v>73</v>
      </c>
      <c r="W2285" s="42" t="s">
        <v>73</v>
      </c>
      <c r="X2285" s="107">
        <v>40866</v>
      </c>
      <c r="Y2285" s="107">
        <v>40868</v>
      </c>
      <c r="Z2285" s="44">
        <f t="shared" si="215"/>
        <v>2011</v>
      </c>
      <c r="AA2285" s="44">
        <f t="shared" si="216"/>
        <v>11</v>
      </c>
      <c r="AB2285" s="44">
        <v>0</v>
      </c>
      <c r="AC2285" s="85" t="s">
        <v>2791</v>
      </c>
      <c r="AD2285" s="85" t="s">
        <v>1122</v>
      </c>
      <c r="AE2285" s="85" t="s">
        <v>8602</v>
      </c>
      <c r="AF2285" s="85" t="s">
        <v>8602</v>
      </c>
      <c r="AG2285" s="85" t="s">
        <v>8602</v>
      </c>
      <c r="AH2285" s="85" t="s">
        <v>8602</v>
      </c>
      <c r="AI2285" s="85" t="s">
        <v>8602</v>
      </c>
      <c r="AJ2285" s="85" t="s">
        <v>8602</v>
      </c>
      <c r="AK2285" s="85" t="s">
        <v>8602</v>
      </c>
      <c r="AL2285" s="85" t="s">
        <v>8602</v>
      </c>
      <c r="AM2285" s="47">
        <v>1</v>
      </c>
      <c r="AN2285" s="47">
        <v>1</v>
      </c>
      <c r="AO2285" s="47">
        <v>1</v>
      </c>
      <c r="AP2285" s="47">
        <v>88</v>
      </c>
      <c r="AQ2285" s="47"/>
      <c r="AR2285" s="47"/>
      <c r="AS2285" s="118">
        <v>0</v>
      </c>
      <c r="AT2285" s="49">
        <v>1</v>
      </c>
      <c r="AU2285" s="49">
        <v>1</v>
      </c>
      <c r="AV2285" s="47"/>
      <c r="AW2285" s="49">
        <v>1</v>
      </c>
      <c r="AX2285" s="49"/>
      <c r="AY2285" s="44">
        <f t="shared" si="212"/>
        <v>3</v>
      </c>
      <c r="AZ2285" s="47"/>
      <c r="BA2285" s="47"/>
      <c r="BB2285" s="47"/>
      <c r="BC2285" s="48"/>
      <c r="BD2285" s="62"/>
      <c r="BE2285" s="62"/>
      <c r="BF2285" s="50"/>
      <c r="BG2285" s="51"/>
      <c r="BH2285" s="51">
        <f t="shared" si="214"/>
        <v>1</v>
      </c>
      <c r="BI2285" s="51">
        <v>5</v>
      </c>
      <c r="BJ2285" s="52"/>
      <c r="BK2285" s="52"/>
      <c r="BL2285" s="53"/>
      <c r="BM2285" s="47" t="e">
        <f>COUNTIFS(A$2:$AC2285,#REF!,M$2:$AL2285,M2285)</f>
        <v>#VALUE!</v>
      </c>
      <c r="BN2285" s="47">
        <v>0</v>
      </c>
      <c r="BO2285" s="54">
        <v>3</v>
      </c>
      <c r="BP2285" s="54">
        <v>0</v>
      </c>
      <c r="BQ2285" s="47">
        <v>3</v>
      </c>
      <c r="BR2285" s="49">
        <v>1</v>
      </c>
      <c r="BS2285" s="49">
        <v>1</v>
      </c>
      <c r="BT2285" s="44">
        <f t="shared" si="213"/>
        <v>233</v>
      </c>
      <c r="BW2285" s="40" t="s">
        <v>67</v>
      </c>
      <c r="BY2285" s="55"/>
      <c r="BZ2285" s="1" t="s">
        <v>22426</v>
      </c>
    </row>
    <row r="2286" spans="1:78" ht="15" customHeight="1">
      <c r="A2286" s="25" t="s">
        <v>8596</v>
      </c>
      <c r="B2286" s="42" t="s">
        <v>11715</v>
      </c>
      <c r="D2286" s="263">
        <v>0</v>
      </c>
      <c r="E2286" s="85" t="s">
        <v>76</v>
      </c>
      <c r="F2286" s="116" t="s">
        <v>1453</v>
      </c>
      <c r="G2286" s="266"/>
      <c r="H2286" s="266"/>
      <c r="I2286" s="85" t="s">
        <v>11716</v>
      </c>
      <c r="J2286" s="43" t="s">
        <v>11717</v>
      </c>
      <c r="M2286" s="44" t="s">
        <v>219</v>
      </c>
      <c r="N2286" s="45" t="s">
        <v>22288</v>
      </c>
      <c r="O2286" s="42" t="s">
        <v>136</v>
      </c>
      <c r="P2286" s="42" t="s">
        <v>137</v>
      </c>
      <c r="Q2286" s="85" t="s">
        <v>105</v>
      </c>
      <c r="R2286" s="85" t="s">
        <v>73</v>
      </c>
      <c r="S2286" s="42" t="s">
        <v>11718</v>
      </c>
      <c r="T2286" s="42" t="s">
        <v>11719</v>
      </c>
      <c r="U2286" s="117" t="s">
        <v>11719</v>
      </c>
      <c r="V2286" s="42" t="s">
        <v>73</v>
      </c>
      <c r="W2286" s="42" t="s">
        <v>73</v>
      </c>
      <c r="X2286" s="107">
        <v>40811</v>
      </c>
      <c r="Y2286" s="107">
        <v>40895</v>
      </c>
      <c r="Z2286" s="44">
        <f t="shared" si="215"/>
        <v>2011</v>
      </c>
      <c r="AA2286" s="44">
        <f t="shared" si="216"/>
        <v>9</v>
      </c>
      <c r="AB2286" s="44">
        <v>0</v>
      </c>
      <c r="AC2286" s="85" t="s">
        <v>8602</v>
      </c>
      <c r="AD2286" s="85" t="s">
        <v>8602</v>
      </c>
      <c r="AE2286" s="85" t="s">
        <v>8602</v>
      </c>
      <c r="AF2286" s="85" t="s">
        <v>8602</v>
      </c>
      <c r="AG2286" s="85" t="s">
        <v>8602</v>
      </c>
      <c r="AH2286" s="85" t="s">
        <v>8602</v>
      </c>
      <c r="AI2286" s="85" t="s">
        <v>8602</v>
      </c>
      <c r="AJ2286" s="85" t="s">
        <v>8602</v>
      </c>
      <c r="AK2286" s="85" t="s">
        <v>8602</v>
      </c>
      <c r="AL2286" s="85" t="s">
        <v>8602</v>
      </c>
      <c r="AM2286" s="47">
        <v>1</v>
      </c>
      <c r="AN2286" s="47">
        <v>1</v>
      </c>
      <c r="AO2286" s="47">
        <v>7</v>
      </c>
      <c r="AP2286" s="47">
        <v>88</v>
      </c>
      <c r="AQ2286" s="47"/>
      <c r="AR2286" s="47"/>
      <c r="AS2286" s="118">
        <v>0</v>
      </c>
      <c r="AT2286" s="49">
        <v>1</v>
      </c>
      <c r="AU2286" s="61">
        <v>1</v>
      </c>
      <c r="AV2286" s="47"/>
      <c r="AW2286" s="49">
        <v>1</v>
      </c>
      <c r="AX2286" s="49"/>
      <c r="AY2286" s="44">
        <f t="shared" si="212"/>
        <v>85</v>
      </c>
      <c r="AZ2286" s="47"/>
      <c r="BA2286" s="47"/>
      <c r="BB2286" s="47"/>
      <c r="BC2286" s="48"/>
      <c r="BD2286" s="62"/>
      <c r="BE2286" s="62"/>
      <c r="BF2286" s="50"/>
      <c r="BG2286" s="51"/>
      <c r="BH2286" s="51">
        <f t="shared" si="214"/>
        <v>1</v>
      </c>
      <c r="BI2286" s="51">
        <v>5</v>
      </c>
      <c r="BJ2286" s="52"/>
      <c r="BK2286" s="52"/>
      <c r="BL2286" s="53"/>
      <c r="BM2286" s="47" t="e">
        <f>COUNTIFS(A$2:$AC2286,#REF!,M$2:$AL2286,M2286)</f>
        <v>#VALUE!</v>
      </c>
      <c r="BN2286" s="47">
        <v>1</v>
      </c>
      <c r="BO2286" s="54">
        <v>85</v>
      </c>
      <c r="BP2286" s="54">
        <v>0</v>
      </c>
      <c r="BQ2286" s="47">
        <v>85</v>
      </c>
      <c r="BR2286" s="61">
        <v>1</v>
      </c>
      <c r="BS2286" s="49">
        <v>1</v>
      </c>
      <c r="BT2286" s="44">
        <f t="shared" si="213"/>
        <v>178</v>
      </c>
      <c r="BW2286" s="40" t="s">
        <v>67</v>
      </c>
      <c r="BY2286" s="55"/>
      <c r="BZ2286" s="1" t="s">
        <v>22426</v>
      </c>
    </row>
    <row r="2287" spans="1:78" ht="15" customHeight="1">
      <c r="A2287" s="25" t="s">
        <v>8596</v>
      </c>
      <c r="B2287" s="42" t="s">
        <v>11720</v>
      </c>
      <c r="D2287" s="263">
        <v>0</v>
      </c>
      <c r="E2287" s="85" t="s">
        <v>76</v>
      </c>
      <c r="F2287" s="116" t="s">
        <v>1453</v>
      </c>
      <c r="G2287" s="266"/>
      <c r="H2287" s="266"/>
      <c r="I2287" s="85" t="s">
        <v>11721</v>
      </c>
      <c r="J2287" s="43" t="s">
        <v>8602</v>
      </c>
      <c r="M2287" s="44" t="s">
        <v>91</v>
      </c>
      <c r="N2287" s="45" t="s">
        <v>11722</v>
      </c>
      <c r="O2287" s="42" t="s">
        <v>81</v>
      </c>
      <c r="P2287" s="42" t="s">
        <v>82</v>
      </c>
      <c r="Q2287" s="85" t="s">
        <v>105</v>
      </c>
      <c r="R2287" s="85" t="s">
        <v>73</v>
      </c>
      <c r="S2287" s="42" t="s">
        <v>11723</v>
      </c>
      <c r="T2287" s="42" t="s">
        <v>8602</v>
      </c>
      <c r="U2287" s="117" t="s">
        <v>11724</v>
      </c>
      <c r="V2287" s="42" t="s">
        <v>73</v>
      </c>
      <c r="W2287" s="42" t="s">
        <v>73</v>
      </c>
      <c r="X2287" s="107">
        <v>40620</v>
      </c>
      <c r="Y2287" s="107">
        <v>40662</v>
      </c>
      <c r="Z2287" s="44">
        <f t="shared" si="215"/>
        <v>2011</v>
      </c>
      <c r="AA2287" s="44">
        <f t="shared" si="216"/>
        <v>3</v>
      </c>
      <c r="AB2287" s="44">
        <v>0</v>
      </c>
      <c r="AC2287" s="85" t="s">
        <v>8602</v>
      </c>
      <c r="AD2287" s="85" t="s">
        <v>8602</v>
      </c>
      <c r="AE2287" s="85" t="s">
        <v>8602</v>
      </c>
      <c r="AF2287" s="85" t="s">
        <v>8602</v>
      </c>
      <c r="AG2287" s="85" t="s">
        <v>8602</v>
      </c>
      <c r="AH2287" s="85" t="s">
        <v>8602</v>
      </c>
      <c r="AI2287" s="85" t="s">
        <v>8602</v>
      </c>
      <c r="AJ2287" s="85" t="s">
        <v>8602</v>
      </c>
      <c r="AK2287" s="85" t="s">
        <v>8602</v>
      </c>
      <c r="AL2287" s="85" t="s">
        <v>8602</v>
      </c>
      <c r="AM2287" s="47">
        <v>1</v>
      </c>
      <c r="AN2287" s="47">
        <v>1</v>
      </c>
      <c r="AO2287" s="47">
        <v>6</v>
      </c>
      <c r="AP2287" s="47">
        <v>88</v>
      </c>
      <c r="AQ2287" s="47"/>
      <c r="AR2287" s="47"/>
      <c r="AS2287" s="118">
        <v>0</v>
      </c>
      <c r="AT2287" s="49">
        <v>1</v>
      </c>
      <c r="AU2287" s="49">
        <v>1</v>
      </c>
      <c r="AV2287" s="47"/>
      <c r="AW2287" s="49">
        <v>1</v>
      </c>
      <c r="AX2287" s="49"/>
      <c r="AY2287" s="44">
        <f t="shared" si="212"/>
        <v>43</v>
      </c>
      <c r="AZ2287" s="47"/>
      <c r="BA2287" s="47"/>
      <c r="BB2287" s="47"/>
      <c r="BC2287" s="48"/>
      <c r="BD2287" s="62"/>
      <c r="BE2287" s="62"/>
      <c r="BF2287" s="57"/>
      <c r="BG2287" s="51"/>
      <c r="BH2287" s="51">
        <f t="shared" si="214"/>
        <v>1</v>
      </c>
      <c r="BI2287" s="51">
        <v>2</v>
      </c>
      <c r="BJ2287" s="52"/>
      <c r="BK2287" s="52"/>
      <c r="BL2287" s="53"/>
      <c r="BM2287" s="47" t="e">
        <f>COUNTIFS(A$2:$AC2287,#REF!,M$2:$AL2287,M2287)</f>
        <v>#VALUE!</v>
      </c>
      <c r="BN2287" s="47">
        <v>1</v>
      </c>
      <c r="BO2287" s="54">
        <v>43</v>
      </c>
      <c r="BP2287" s="54">
        <v>0</v>
      </c>
      <c r="BQ2287" s="47">
        <v>43</v>
      </c>
      <c r="BR2287" s="49">
        <v>1</v>
      </c>
      <c r="BS2287" s="49">
        <v>1</v>
      </c>
      <c r="BT2287" s="44">
        <f t="shared" si="213"/>
        <v>0</v>
      </c>
      <c r="BW2287" s="40" t="s">
        <v>67</v>
      </c>
      <c r="BY2287" s="55"/>
    </row>
    <row r="2288" spans="1:78" ht="15" customHeight="1">
      <c r="A2288" s="25" t="s">
        <v>8596</v>
      </c>
      <c r="B2288" s="42" t="s">
        <v>11725</v>
      </c>
      <c r="D2288" s="263">
        <v>0</v>
      </c>
      <c r="E2288" s="85" t="s">
        <v>76</v>
      </c>
      <c r="F2288" s="116" t="s">
        <v>1453</v>
      </c>
      <c r="G2288" s="266"/>
      <c r="H2288" s="266"/>
      <c r="I2288" s="85" t="s">
        <v>11722</v>
      </c>
      <c r="J2288" s="43" t="s">
        <v>8602</v>
      </c>
      <c r="M2288" s="44" t="s">
        <v>91</v>
      </c>
      <c r="N2288" s="45" t="s">
        <v>11722</v>
      </c>
      <c r="O2288" s="42" t="s">
        <v>81</v>
      </c>
      <c r="P2288" s="42" t="s">
        <v>82</v>
      </c>
      <c r="Q2288" s="85" t="s">
        <v>105</v>
      </c>
      <c r="R2288" s="85" t="s">
        <v>73</v>
      </c>
      <c r="S2288" s="42" t="s">
        <v>11726</v>
      </c>
      <c r="T2288" s="42" t="s">
        <v>8602</v>
      </c>
      <c r="U2288" s="117" t="s">
        <v>11727</v>
      </c>
      <c r="V2288" s="42" t="s">
        <v>73</v>
      </c>
      <c r="W2288" s="42" t="s">
        <v>73</v>
      </c>
      <c r="X2288" s="107">
        <v>40668</v>
      </c>
      <c r="Y2288" s="107">
        <v>40684</v>
      </c>
      <c r="Z2288" s="44">
        <f t="shared" si="215"/>
        <v>2011</v>
      </c>
      <c r="AA2288" s="44">
        <f t="shared" si="216"/>
        <v>5</v>
      </c>
      <c r="AB2288" s="44">
        <v>0</v>
      </c>
      <c r="AC2288" s="85" t="s">
        <v>8602</v>
      </c>
      <c r="AD2288" s="85" t="s">
        <v>8602</v>
      </c>
      <c r="AE2288" s="85" t="s">
        <v>8602</v>
      </c>
      <c r="AF2288" s="85" t="s">
        <v>8602</v>
      </c>
      <c r="AG2288" s="85" t="s">
        <v>8602</v>
      </c>
      <c r="AH2288" s="85" t="s">
        <v>8602</v>
      </c>
      <c r="AI2288" s="85" t="s">
        <v>8602</v>
      </c>
      <c r="AJ2288" s="85" t="s">
        <v>8602</v>
      </c>
      <c r="AK2288" s="85" t="s">
        <v>8602</v>
      </c>
      <c r="AL2288" s="85" t="s">
        <v>8602</v>
      </c>
      <c r="AM2288" s="47">
        <v>1</v>
      </c>
      <c r="AN2288" s="47">
        <v>1</v>
      </c>
      <c r="AO2288" s="47">
        <v>6</v>
      </c>
      <c r="AP2288" s="47">
        <v>88</v>
      </c>
      <c r="AQ2288" s="47"/>
      <c r="AR2288" s="47"/>
      <c r="AS2288" s="118">
        <v>0</v>
      </c>
      <c r="AT2288" s="49">
        <v>1</v>
      </c>
      <c r="AU2288" s="49">
        <v>1</v>
      </c>
      <c r="AV2288" s="47"/>
      <c r="AW2288" s="49">
        <v>1</v>
      </c>
      <c r="AX2288" s="49"/>
      <c r="AY2288" s="44">
        <f t="shared" si="212"/>
        <v>17</v>
      </c>
      <c r="AZ2288" s="47"/>
      <c r="BA2288" s="47"/>
      <c r="BB2288" s="47"/>
      <c r="BC2288" s="48"/>
      <c r="BD2288" s="62"/>
      <c r="BE2288" s="62"/>
      <c r="BF2288" s="50"/>
      <c r="BG2288" s="51"/>
      <c r="BH2288" s="51">
        <f t="shared" si="214"/>
        <v>1</v>
      </c>
      <c r="BI2288" s="51">
        <v>2</v>
      </c>
      <c r="BJ2288" s="52"/>
      <c r="BK2288" s="52"/>
      <c r="BL2288" s="53"/>
      <c r="BM2288" s="47" t="e">
        <f>COUNTIFS(A$2:$AC2288,#REF!,M$2:$AL2288,M2288)</f>
        <v>#VALUE!</v>
      </c>
      <c r="BN2288" s="47">
        <v>0</v>
      </c>
      <c r="BO2288" s="54">
        <v>17</v>
      </c>
      <c r="BP2288" s="54">
        <v>0</v>
      </c>
      <c r="BQ2288" s="47">
        <v>17</v>
      </c>
      <c r="BR2288" s="49">
        <v>1</v>
      </c>
      <c r="BS2288" s="49">
        <v>1</v>
      </c>
      <c r="BT2288" s="44">
        <f t="shared" si="213"/>
        <v>35</v>
      </c>
      <c r="BW2288" s="40" t="s">
        <v>67</v>
      </c>
      <c r="BY2288" s="55"/>
    </row>
    <row r="2289" spans="1:77" ht="15" customHeight="1">
      <c r="A2289" s="25" t="s">
        <v>8596</v>
      </c>
      <c r="B2289" s="42" t="s">
        <v>11728</v>
      </c>
      <c r="D2289" s="263">
        <v>0</v>
      </c>
      <c r="E2289" s="85" t="s">
        <v>76</v>
      </c>
      <c r="F2289" s="116" t="s">
        <v>1453</v>
      </c>
      <c r="G2289" s="266"/>
      <c r="H2289" s="266"/>
      <c r="I2289" s="85" t="s">
        <v>11722</v>
      </c>
      <c r="J2289" s="43" t="s">
        <v>8602</v>
      </c>
      <c r="M2289" s="44" t="s">
        <v>91</v>
      </c>
      <c r="N2289" s="45" t="s">
        <v>11722</v>
      </c>
      <c r="O2289" s="42" t="s">
        <v>81</v>
      </c>
      <c r="P2289" s="42" t="s">
        <v>82</v>
      </c>
      <c r="Q2289" s="85" t="s">
        <v>949</v>
      </c>
      <c r="R2289" s="85" t="s">
        <v>73</v>
      </c>
      <c r="S2289" s="42" t="s">
        <v>11729</v>
      </c>
      <c r="T2289" s="42" t="s">
        <v>8602</v>
      </c>
      <c r="U2289" s="117" t="s">
        <v>11730</v>
      </c>
      <c r="V2289" s="42" t="s">
        <v>73</v>
      </c>
      <c r="W2289" s="42" t="s">
        <v>73</v>
      </c>
      <c r="X2289" s="107">
        <v>40688</v>
      </c>
      <c r="Y2289" s="107">
        <v>40726</v>
      </c>
      <c r="Z2289" s="44">
        <f t="shared" si="215"/>
        <v>2011</v>
      </c>
      <c r="AA2289" s="44">
        <f t="shared" si="216"/>
        <v>5</v>
      </c>
      <c r="AB2289" s="44">
        <v>0</v>
      </c>
      <c r="AC2289" s="85" t="s">
        <v>8602</v>
      </c>
      <c r="AD2289" s="85" t="s">
        <v>8602</v>
      </c>
      <c r="AE2289" s="85" t="s">
        <v>8602</v>
      </c>
      <c r="AF2289" s="85" t="s">
        <v>8602</v>
      </c>
      <c r="AG2289" s="85" t="s">
        <v>8602</v>
      </c>
      <c r="AH2289" s="85" t="s">
        <v>8602</v>
      </c>
      <c r="AI2289" s="85" t="s">
        <v>11731</v>
      </c>
      <c r="AJ2289" s="85" t="s">
        <v>8602</v>
      </c>
      <c r="AK2289" s="85" t="s">
        <v>8602</v>
      </c>
      <c r="AL2289" s="85" t="s">
        <v>8602</v>
      </c>
      <c r="AM2289" s="47">
        <v>1</v>
      </c>
      <c r="AN2289" s="47">
        <v>1</v>
      </c>
      <c r="AO2289" s="47">
        <v>6</v>
      </c>
      <c r="AP2289" s="47">
        <v>88</v>
      </c>
      <c r="AQ2289" s="47"/>
      <c r="AR2289" s="47"/>
      <c r="AS2289" s="118">
        <v>0</v>
      </c>
      <c r="AT2289" s="49">
        <v>1</v>
      </c>
      <c r="AU2289" s="49">
        <v>1</v>
      </c>
      <c r="AV2289" s="47"/>
      <c r="AW2289" s="49">
        <v>1</v>
      </c>
      <c r="AX2289" s="49"/>
      <c r="AY2289" s="44">
        <f t="shared" si="212"/>
        <v>39</v>
      </c>
      <c r="AZ2289" s="47"/>
      <c r="BA2289" s="47"/>
      <c r="BB2289" s="47"/>
      <c r="BC2289" s="48"/>
      <c r="BD2289" s="62"/>
      <c r="BE2289" s="62"/>
      <c r="BF2289" s="50"/>
      <c r="BG2289" s="51"/>
      <c r="BH2289" s="51">
        <f t="shared" si="214"/>
        <v>1</v>
      </c>
      <c r="BI2289" s="51">
        <v>1</v>
      </c>
      <c r="BJ2289" s="52"/>
      <c r="BK2289" s="52"/>
      <c r="BL2289" s="53"/>
      <c r="BM2289" s="47" t="e">
        <f>COUNTIFS(A$2:$AC2289,#REF!,M$2:$AL2289,M2289)</f>
        <v>#VALUE!</v>
      </c>
      <c r="BN2289" s="47">
        <v>0</v>
      </c>
      <c r="BO2289" s="54">
        <v>39</v>
      </c>
      <c r="BP2289" s="54">
        <v>0</v>
      </c>
      <c r="BQ2289" s="47">
        <v>39</v>
      </c>
      <c r="BR2289" s="49">
        <v>1</v>
      </c>
      <c r="BS2289" s="49">
        <v>1</v>
      </c>
      <c r="BT2289" s="44">
        <f t="shared" si="213"/>
        <v>55</v>
      </c>
      <c r="BW2289" s="40" t="s">
        <v>67</v>
      </c>
      <c r="BY2289" s="55"/>
    </row>
    <row r="2290" spans="1:77" ht="15" customHeight="1">
      <c r="A2290" s="25" t="s">
        <v>8596</v>
      </c>
      <c r="B2290" s="42" t="s">
        <v>11732</v>
      </c>
      <c r="D2290" s="263">
        <v>0</v>
      </c>
      <c r="E2290" s="85" t="s">
        <v>76</v>
      </c>
      <c r="F2290" s="116" t="s">
        <v>1453</v>
      </c>
      <c r="G2290" s="266"/>
      <c r="H2290" s="266"/>
      <c r="I2290" s="85" t="s">
        <v>11722</v>
      </c>
      <c r="J2290" s="43" t="s">
        <v>8602</v>
      </c>
      <c r="M2290" s="44" t="s">
        <v>91</v>
      </c>
      <c r="N2290" s="45" t="s">
        <v>11722</v>
      </c>
      <c r="O2290" s="42" t="s">
        <v>81</v>
      </c>
      <c r="P2290" s="42" t="s">
        <v>82</v>
      </c>
      <c r="Q2290" s="85" t="s">
        <v>105</v>
      </c>
      <c r="R2290" s="85" t="s">
        <v>73</v>
      </c>
      <c r="S2290" s="42" t="s">
        <v>11733</v>
      </c>
      <c r="T2290" s="42" t="s">
        <v>8602</v>
      </c>
      <c r="U2290" s="117" t="s">
        <v>11734</v>
      </c>
      <c r="V2290" s="42" t="s">
        <v>73</v>
      </c>
      <c r="W2290" s="42" t="s">
        <v>73</v>
      </c>
      <c r="X2290" s="107">
        <v>40817</v>
      </c>
      <c r="Y2290" s="107">
        <v>40859</v>
      </c>
      <c r="Z2290" s="44">
        <f t="shared" si="215"/>
        <v>2011</v>
      </c>
      <c r="AA2290" s="44">
        <f t="shared" si="216"/>
        <v>10</v>
      </c>
      <c r="AB2290" s="44">
        <v>0</v>
      </c>
      <c r="AC2290" s="85" t="s">
        <v>8602</v>
      </c>
      <c r="AD2290" s="85" t="s">
        <v>8602</v>
      </c>
      <c r="AE2290" s="85" t="s">
        <v>8602</v>
      </c>
      <c r="AF2290" s="85" t="s">
        <v>8602</v>
      </c>
      <c r="AG2290" s="85" t="s">
        <v>8602</v>
      </c>
      <c r="AH2290" s="85" t="s">
        <v>8602</v>
      </c>
      <c r="AI2290" s="85" t="s">
        <v>11735</v>
      </c>
      <c r="AJ2290" s="85" t="s">
        <v>8602</v>
      </c>
      <c r="AK2290" s="85" t="s">
        <v>8602</v>
      </c>
      <c r="AL2290" s="85" t="s">
        <v>8602</v>
      </c>
      <c r="AM2290" s="47">
        <v>1</v>
      </c>
      <c r="AN2290" s="47">
        <v>1</v>
      </c>
      <c r="AO2290" s="47">
        <v>6</v>
      </c>
      <c r="AP2290" s="47">
        <v>88</v>
      </c>
      <c r="AQ2290" s="47"/>
      <c r="AR2290" s="47"/>
      <c r="AS2290" s="118">
        <v>0</v>
      </c>
      <c r="AT2290" s="49">
        <v>1</v>
      </c>
      <c r="AU2290" s="49">
        <v>1</v>
      </c>
      <c r="AV2290" s="47"/>
      <c r="AW2290" s="49">
        <v>1</v>
      </c>
      <c r="AX2290" s="49"/>
      <c r="AY2290" s="44">
        <f t="shared" si="212"/>
        <v>43</v>
      </c>
      <c r="AZ2290" s="47"/>
      <c r="BA2290" s="47"/>
      <c r="BB2290" s="47"/>
      <c r="BC2290" s="48"/>
      <c r="BD2290" s="62"/>
      <c r="BE2290" s="62"/>
      <c r="BF2290" s="50"/>
      <c r="BG2290" s="51"/>
      <c r="BH2290" s="51">
        <f t="shared" si="214"/>
        <v>1</v>
      </c>
      <c r="BI2290" s="51">
        <v>1</v>
      </c>
      <c r="BJ2290" s="52"/>
      <c r="BK2290" s="52"/>
      <c r="BL2290" s="53"/>
      <c r="BM2290" s="47" t="e">
        <f>COUNTIFS(A$2:$AC2290,#REF!,M$2:$AL2290,M2290)</f>
        <v>#VALUE!</v>
      </c>
      <c r="BN2290" s="47">
        <v>0</v>
      </c>
      <c r="BO2290" s="54">
        <v>43</v>
      </c>
      <c r="BP2290" s="54">
        <v>0</v>
      </c>
      <c r="BQ2290" s="47">
        <v>43</v>
      </c>
      <c r="BR2290" s="49">
        <v>1</v>
      </c>
      <c r="BS2290" s="49">
        <v>1</v>
      </c>
      <c r="BT2290" s="44">
        <f t="shared" si="213"/>
        <v>184</v>
      </c>
      <c r="BW2290" s="40" t="s">
        <v>67</v>
      </c>
      <c r="BY2290" s="55"/>
    </row>
    <row r="2291" spans="1:77" ht="15" customHeight="1">
      <c r="A2291" s="25" t="s">
        <v>8596</v>
      </c>
      <c r="B2291" s="42" t="s">
        <v>11736</v>
      </c>
      <c r="D2291" s="263">
        <v>0</v>
      </c>
      <c r="E2291" s="85" t="s">
        <v>76</v>
      </c>
      <c r="F2291" s="116" t="s">
        <v>1453</v>
      </c>
      <c r="G2291" s="266"/>
      <c r="H2291" s="266"/>
      <c r="I2291" s="85" t="s">
        <v>11722</v>
      </c>
      <c r="J2291" s="43" t="s">
        <v>8602</v>
      </c>
      <c r="M2291" s="44" t="s">
        <v>91</v>
      </c>
      <c r="N2291" s="45" t="s">
        <v>11722</v>
      </c>
      <c r="O2291" s="42" t="s">
        <v>71</v>
      </c>
      <c r="P2291" s="42" t="s">
        <v>122</v>
      </c>
      <c r="Q2291" s="85" t="s">
        <v>105</v>
      </c>
      <c r="R2291" s="85" t="s">
        <v>73</v>
      </c>
      <c r="S2291" s="42" t="s">
        <v>11737</v>
      </c>
      <c r="T2291" s="42" t="s">
        <v>8602</v>
      </c>
      <c r="U2291" s="117" t="s">
        <v>11738</v>
      </c>
      <c r="V2291" s="42" t="s">
        <v>73</v>
      </c>
      <c r="W2291" s="42" t="s">
        <v>73</v>
      </c>
      <c r="X2291" s="107">
        <v>40864</v>
      </c>
      <c r="Y2291" s="107">
        <v>40915</v>
      </c>
      <c r="Z2291" s="44">
        <f t="shared" si="215"/>
        <v>2011</v>
      </c>
      <c r="AA2291" s="44">
        <f t="shared" si="216"/>
        <v>11</v>
      </c>
      <c r="AB2291" s="44">
        <v>0</v>
      </c>
      <c r="AC2291" s="85" t="s">
        <v>8602</v>
      </c>
      <c r="AD2291" s="85" t="s">
        <v>8602</v>
      </c>
      <c r="AE2291" s="85" t="s">
        <v>8602</v>
      </c>
      <c r="AF2291" s="85" t="s">
        <v>8602</v>
      </c>
      <c r="AG2291" s="85" t="s">
        <v>8602</v>
      </c>
      <c r="AH2291" s="85" t="s">
        <v>8602</v>
      </c>
      <c r="AI2291" s="85" t="s">
        <v>11738</v>
      </c>
      <c r="AJ2291" s="85" t="s">
        <v>8602</v>
      </c>
      <c r="AK2291" s="85" t="s">
        <v>8602</v>
      </c>
      <c r="AL2291" s="85" t="s">
        <v>8602</v>
      </c>
      <c r="AM2291" s="47">
        <v>1</v>
      </c>
      <c r="AN2291" s="47">
        <v>1</v>
      </c>
      <c r="AO2291" s="47">
        <v>6</v>
      </c>
      <c r="AP2291" s="47">
        <v>88</v>
      </c>
      <c r="AQ2291" s="47"/>
      <c r="AR2291" s="47"/>
      <c r="AS2291" s="47">
        <v>1</v>
      </c>
      <c r="AT2291" s="49">
        <v>1</v>
      </c>
      <c r="AU2291" s="49">
        <v>1</v>
      </c>
      <c r="AV2291" s="47"/>
      <c r="AW2291" s="49">
        <v>1</v>
      </c>
      <c r="AX2291" s="49"/>
      <c r="AY2291" s="44">
        <f t="shared" si="212"/>
        <v>52</v>
      </c>
      <c r="AZ2291" s="47"/>
      <c r="BA2291" s="47"/>
      <c r="BB2291" s="47"/>
      <c r="BC2291" s="48"/>
      <c r="BD2291" s="62"/>
      <c r="BE2291" s="62"/>
      <c r="BF2291" s="50"/>
      <c r="BG2291" s="51"/>
      <c r="BH2291" s="51">
        <f t="shared" si="214"/>
        <v>1</v>
      </c>
      <c r="BI2291" s="51">
        <v>2</v>
      </c>
      <c r="BJ2291" s="52"/>
      <c r="BK2291" s="52"/>
      <c r="BL2291" s="53"/>
      <c r="BM2291" s="47" t="e">
        <f>COUNTIFS(A$2:$AC2291,#REF!,M$2:$AL2291,M2291)</f>
        <v>#VALUE!</v>
      </c>
      <c r="BN2291" s="47">
        <v>0</v>
      </c>
      <c r="BO2291" s="54">
        <v>52</v>
      </c>
      <c r="BP2291" s="54">
        <v>0</v>
      </c>
      <c r="BQ2291" s="47">
        <v>52</v>
      </c>
      <c r="BR2291" s="49">
        <v>1</v>
      </c>
      <c r="BS2291" s="49">
        <v>1</v>
      </c>
      <c r="BT2291" s="44">
        <f t="shared" si="213"/>
        <v>231</v>
      </c>
      <c r="BW2291" s="40" t="s">
        <v>67</v>
      </c>
      <c r="BY2291" s="55"/>
    </row>
    <row r="2292" spans="1:77" ht="15" customHeight="1">
      <c r="A2292" s="25" t="s">
        <v>8596</v>
      </c>
      <c r="B2292" s="42" t="s">
        <v>11739</v>
      </c>
      <c r="D2292" s="263">
        <v>0</v>
      </c>
      <c r="E2292" s="85" t="s">
        <v>76</v>
      </c>
      <c r="F2292" s="116" t="s">
        <v>1453</v>
      </c>
      <c r="G2292" s="266"/>
      <c r="H2292" s="266"/>
      <c r="I2292" s="85" t="s">
        <v>6735</v>
      </c>
      <c r="J2292" s="43" t="s">
        <v>8602</v>
      </c>
      <c r="M2292" s="44" t="s">
        <v>91</v>
      </c>
      <c r="N2292" s="45" t="s">
        <v>951</v>
      </c>
      <c r="O2292" s="42" t="s">
        <v>93</v>
      </c>
      <c r="P2292" s="42" t="s">
        <v>103</v>
      </c>
      <c r="Q2292" s="85" t="s">
        <v>105</v>
      </c>
      <c r="R2292" s="85" t="s">
        <v>73</v>
      </c>
      <c r="S2292" s="42" t="s">
        <v>11740</v>
      </c>
      <c r="T2292" s="42" t="s">
        <v>8602</v>
      </c>
      <c r="U2292" s="117" t="s">
        <v>11741</v>
      </c>
      <c r="V2292" s="42" t="s">
        <v>73</v>
      </c>
      <c r="W2292" s="42" t="s">
        <v>73</v>
      </c>
      <c r="X2292" s="107">
        <v>40618</v>
      </c>
      <c r="Y2292" s="107">
        <v>40644</v>
      </c>
      <c r="Z2292" s="44">
        <f t="shared" si="215"/>
        <v>2011</v>
      </c>
      <c r="AA2292" s="44">
        <f t="shared" si="216"/>
        <v>3</v>
      </c>
      <c r="AB2292" s="44">
        <v>0</v>
      </c>
      <c r="AC2292" s="85" t="s">
        <v>8602</v>
      </c>
      <c r="AD2292" s="85" t="s">
        <v>8602</v>
      </c>
      <c r="AE2292" s="85" t="s">
        <v>8602</v>
      </c>
      <c r="AF2292" s="85" t="s">
        <v>8602</v>
      </c>
      <c r="AG2292" s="85" t="s">
        <v>8602</v>
      </c>
      <c r="AH2292" s="85" t="s">
        <v>8602</v>
      </c>
      <c r="AI2292" s="85" t="s">
        <v>11742</v>
      </c>
      <c r="AJ2292" s="85" t="s">
        <v>8602</v>
      </c>
      <c r="AK2292" s="85" t="s">
        <v>8602</v>
      </c>
      <c r="AL2292" s="85" t="s">
        <v>8602</v>
      </c>
      <c r="AM2292" s="47">
        <v>1</v>
      </c>
      <c r="AN2292" s="47">
        <v>1</v>
      </c>
      <c r="AO2292" s="47">
        <v>6</v>
      </c>
      <c r="AP2292" s="47">
        <v>88</v>
      </c>
      <c r="AQ2292" s="47"/>
      <c r="AR2292" s="47"/>
      <c r="AS2292" s="47">
        <v>1</v>
      </c>
      <c r="AT2292" s="49">
        <v>1</v>
      </c>
      <c r="AU2292" s="49">
        <v>1</v>
      </c>
      <c r="AV2292" s="47"/>
      <c r="AW2292" s="49">
        <v>1</v>
      </c>
      <c r="AX2292" s="49"/>
      <c r="AY2292" s="44">
        <f t="shared" si="212"/>
        <v>27</v>
      </c>
      <c r="AZ2292" s="47"/>
      <c r="BA2292" s="47"/>
      <c r="BB2292" s="47"/>
      <c r="BC2292" s="48"/>
      <c r="BD2292" s="62"/>
      <c r="BE2292" s="62"/>
      <c r="BF2292" s="50"/>
      <c r="BG2292" s="51"/>
      <c r="BH2292" s="51">
        <f t="shared" si="214"/>
        <v>1</v>
      </c>
      <c r="BI2292" s="51">
        <v>3</v>
      </c>
      <c r="BJ2292" s="52"/>
      <c r="BK2292" s="52"/>
      <c r="BL2292" s="53"/>
      <c r="BM2292" s="47" t="e">
        <f>COUNTIFS(A$2:$AC2292,#REF!,M$2:$AL2292,M2292)</f>
        <v>#VALUE!</v>
      </c>
      <c r="BN2292" s="47">
        <v>1</v>
      </c>
      <c r="BO2292" s="54">
        <v>27</v>
      </c>
      <c r="BP2292" s="54">
        <v>0</v>
      </c>
      <c r="BQ2292" s="47">
        <v>27</v>
      </c>
      <c r="BR2292" s="49">
        <v>1</v>
      </c>
      <c r="BS2292" s="49">
        <v>1</v>
      </c>
      <c r="BT2292" s="44">
        <f t="shared" si="213"/>
        <v>0</v>
      </c>
      <c r="BW2292" s="40" t="s">
        <v>67</v>
      </c>
      <c r="BY2292" s="55"/>
    </row>
    <row r="2293" spans="1:77" ht="15" customHeight="1">
      <c r="A2293" s="25" t="s">
        <v>8596</v>
      </c>
      <c r="B2293" s="42" t="s">
        <v>11743</v>
      </c>
      <c r="D2293" s="263">
        <v>0</v>
      </c>
      <c r="E2293" s="85" t="s">
        <v>76</v>
      </c>
      <c r="F2293" s="116" t="s">
        <v>1453</v>
      </c>
      <c r="G2293" s="266"/>
      <c r="H2293" s="266"/>
      <c r="I2293" s="85" t="s">
        <v>6735</v>
      </c>
      <c r="J2293" s="43" t="s">
        <v>8602</v>
      </c>
      <c r="M2293" s="44" t="s">
        <v>91</v>
      </c>
      <c r="N2293" s="45" t="s">
        <v>951</v>
      </c>
      <c r="O2293" s="42" t="s">
        <v>81</v>
      </c>
      <c r="P2293" s="42" t="s">
        <v>82</v>
      </c>
      <c r="Q2293" s="85" t="s">
        <v>949</v>
      </c>
      <c r="R2293" s="85" t="s">
        <v>73</v>
      </c>
      <c r="S2293" s="42" t="s">
        <v>11744</v>
      </c>
      <c r="T2293" s="42" t="s">
        <v>8602</v>
      </c>
      <c r="U2293" s="117" t="s">
        <v>11745</v>
      </c>
      <c r="V2293" s="42" t="s">
        <v>73</v>
      </c>
      <c r="W2293" s="42" t="s">
        <v>73</v>
      </c>
      <c r="X2293" s="107">
        <v>40647</v>
      </c>
      <c r="Y2293" s="107">
        <v>40683</v>
      </c>
      <c r="Z2293" s="44">
        <f t="shared" si="215"/>
        <v>2011</v>
      </c>
      <c r="AA2293" s="44">
        <f t="shared" si="216"/>
        <v>4</v>
      </c>
      <c r="AB2293" s="44">
        <v>0</v>
      </c>
      <c r="AC2293" s="85" t="s">
        <v>8602</v>
      </c>
      <c r="AD2293" s="85" t="s">
        <v>8602</v>
      </c>
      <c r="AE2293" s="85" t="s">
        <v>8602</v>
      </c>
      <c r="AF2293" s="85" t="s">
        <v>8602</v>
      </c>
      <c r="AG2293" s="85" t="s">
        <v>8602</v>
      </c>
      <c r="AH2293" s="85" t="s">
        <v>8602</v>
      </c>
      <c r="AI2293" s="85" t="s">
        <v>11746</v>
      </c>
      <c r="AJ2293" s="85" t="s">
        <v>8602</v>
      </c>
      <c r="AK2293" s="85" t="s">
        <v>8602</v>
      </c>
      <c r="AL2293" s="85" t="s">
        <v>8602</v>
      </c>
      <c r="AM2293" s="47">
        <v>1</v>
      </c>
      <c r="AN2293" s="47">
        <v>1</v>
      </c>
      <c r="AO2293" s="47">
        <v>6</v>
      </c>
      <c r="AP2293" s="47">
        <v>88</v>
      </c>
      <c r="AQ2293" s="47"/>
      <c r="AR2293" s="47"/>
      <c r="AS2293" s="118">
        <v>0</v>
      </c>
      <c r="AT2293" s="49">
        <v>1</v>
      </c>
      <c r="AU2293" s="49">
        <v>1</v>
      </c>
      <c r="AV2293" s="47"/>
      <c r="AW2293" s="49">
        <v>1</v>
      </c>
      <c r="AX2293" s="49"/>
      <c r="AY2293" s="44">
        <f t="shared" si="212"/>
        <v>37</v>
      </c>
      <c r="AZ2293" s="47"/>
      <c r="BA2293" s="47"/>
      <c r="BB2293" s="47"/>
      <c r="BC2293" s="48"/>
      <c r="BD2293" s="62"/>
      <c r="BE2293" s="62"/>
      <c r="BF2293" s="50"/>
      <c r="BG2293" s="51"/>
      <c r="BH2293" s="51">
        <f t="shared" si="214"/>
        <v>1</v>
      </c>
      <c r="BI2293" s="51">
        <v>2</v>
      </c>
      <c r="BJ2293" s="52"/>
      <c r="BK2293" s="52"/>
      <c r="BL2293" s="53"/>
      <c r="BM2293" s="47" t="e">
        <f>COUNTIFS(A$2:$AC2293,#REF!,M$2:$AL2293,M2293)</f>
        <v>#VALUE!</v>
      </c>
      <c r="BN2293" s="47">
        <v>0</v>
      </c>
      <c r="BO2293" s="54">
        <v>37</v>
      </c>
      <c r="BP2293" s="54">
        <v>0</v>
      </c>
      <c r="BQ2293" s="47">
        <v>37</v>
      </c>
      <c r="BR2293" s="49">
        <v>1</v>
      </c>
      <c r="BS2293" s="49">
        <v>1</v>
      </c>
      <c r="BT2293" s="44">
        <f t="shared" si="213"/>
        <v>14</v>
      </c>
      <c r="BW2293" s="40" t="s">
        <v>67</v>
      </c>
      <c r="BY2293" s="55"/>
    </row>
    <row r="2294" spans="1:77" ht="15" customHeight="1">
      <c r="A2294" s="25" t="s">
        <v>8596</v>
      </c>
      <c r="B2294" s="42" t="s">
        <v>11747</v>
      </c>
      <c r="D2294" s="263">
        <v>0</v>
      </c>
      <c r="E2294" s="85" t="s">
        <v>76</v>
      </c>
      <c r="F2294" s="116" t="s">
        <v>1453</v>
      </c>
      <c r="G2294" s="266"/>
      <c r="H2294" s="266"/>
      <c r="I2294" s="85" t="s">
        <v>6735</v>
      </c>
      <c r="J2294" s="43" t="s">
        <v>8602</v>
      </c>
      <c r="M2294" s="44" t="s">
        <v>91</v>
      </c>
      <c r="N2294" s="45" t="s">
        <v>951</v>
      </c>
      <c r="O2294" s="42" t="s">
        <v>86</v>
      </c>
      <c r="P2294" s="42" t="s">
        <v>87</v>
      </c>
      <c r="Q2294" s="85" t="s">
        <v>949</v>
      </c>
      <c r="R2294" s="85" t="s">
        <v>73</v>
      </c>
      <c r="S2294" s="42" t="s">
        <v>11748</v>
      </c>
      <c r="T2294" s="42" t="s">
        <v>8602</v>
      </c>
      <c r="U2294" s="117" t="s">
        <v>11749</v>
      </c>
      <c r="V2294" s="42" t="s">
        <v>73</v>
      </c>
      <c r="W2294" s="42" t="s">
        <v>73</v>
      </c>
      <c r="X2294" s="107">
        <v>40687</v>
      </c>
      <c r="Y2294" s="107">
        <v>40719</v>
      </c>
      <c r="Z2294" s="44">
        <f t="shared" si="215"/>
        <v>2011</v>
      </c>
      <c r="AA2294" s="44">
        <f t="shared" si="216"/>
        <v>5</v>
      </c>
      <c r="AB2294" s="44">
        <v>0</v>
      </c>
      <c r="AC2294" s="85" t="s">
        <v>8602</v>
      </c>
      <c r="AD2294" s="85" t="s">
        <v>8602</v>
      </c>
      <c r="AE2294" s="85" t="s">
        <v>8602</v>
      </c>
      <c r="AF2294" s="85" t="s">
        <v>8602</v>
      </c>
      <c r="AG2294" s="85" t="s">
        <v>8602</v>
      </c>
      <c r="AH2294" s="85" t="s">
        <v>8602</v>
      </c>
      <c r="AI2294" s="85" t="s">
        <v>11750</v>
      </c>
      <c r="AJ2294" s="85" t="s">
        <v>8602</v>
      </c>
      <c r="AK2294" s="85" t="s">
        <v>8602</v>
      </c>
      <c r="AL2294" s="85" t="s">
        <v>8602</v>
      </c>
      <c r="AM2294" s="47">
        <v>1</v>
      </c>
      <c r="AN2294" s="47">
        <v>1</v>
      </c>
      <c r="AO2294" s="47">
        <v>6</v>
      </c>
      <c r="AP2294" s="47">
        <v>88</v>
      </c>
      <c r="AQ2294" s="47"/>
      <c r="AR2294" s="47"/>
      <c r="AS2294" s="118">
        <v>0</v>
      </c>
      <c r="AT2294" s="49">
        <v>1</v>
      </c>
      <c r="AU2294" s="49">
        <v>1</v>
      </c>
      <c r="AV2294" s="47"/>
      <c r="AW2294" s="49">
        <v>1</v>
      </c>
      <c r="AX2294" s="49"/>
      <c r="AY2294" s="44">
        <f t="shared" si="212"/>
        <v>33</v>
      </c>
      <c r="AZ2294" s="47"/>
      <c r="BA2294" s="47"/>
      <c r="BB2294" s="47"/>
      <c r="BC2294" s="48"/>
      <c r="BD2294" s="62"/>
      <c r="BE2294" s="62"/>
      <c r="BF2294" s="50"/>
      <c r="BG2294" s="51"/>
      <c r="BH2294" s="51">
        <f t="shared" si="214"/>
        <v>1</v>
      </c>
      <c r="BI2294" s="51">
        <v>4</v>
      </c>
      <c r="BJ2294" s="52"/>
      <c r="BK2294" s="52"/>
      <c r="BL2294" s="53"/>
      <c r="BM2294" s="47" t="e">
        <f>COUNTIFS(A$2:$AC2294,#REF!,M$2:$AL2294,M2294)</f>
        <v>#VALUE!</v>
      </c>
      <c r="BN2294" s="47">
        <v>0</v>
      </c>
      <c r="BO2294" s="54">
        <v>33</v>
      </c>
      <c r="BP2294" s="54">
        <v>0</v>
      </c>
      <c r="BQ2294" s="47">
        <v>33</v>
      </c>
      <c r="BR2294" s="49">
        <v>1</v>
      </c>
      <c r="BS2294" s="49">
        <v>1</v>
      </c>
      <c r="BT2294" s="44">
        <f t="shared" si="213"/>
        <v>54</v>
      </c>
      <c r="BW2294" s="40" t="s">
        <v>67</v>
      </c>
      <c r="BY2294" s="55"/>
    </row>
    <row r="2295" spans="1:77" ht="15" customHeight="1">
      <c r="A2295" s="25" t="s">
        <v>8596</v>
      </c>
      <c r="B2295" s="42" t="s">
        <v>11751</v>
      </c>
      <c r="D2295" s="263">
        <v>0</v>
      </c>
      <c r="E2295" s="85" t="s">
        <v>76</v>
      </c>
      <c r="F2295" s="116" t="s">
        <v>1453</v>
      </c>
      <c r="G2295" s="266"/>
      <c r="H2295" s="266"/>
      <c r="I2295" s="85" t="s">
        <v>6735</v>
      </c>
      <c r="J2295" s="43" t="s">
        <v>8602</v>
      </c>
      <c r="M2295" s="44" t="s">
        <v>91</v>
      </c>
      <c r="N2295" s="45" t="s">
        <v>951</v>
      </c>
      <c r="O2295" s="42" t="s">
        <v>93</v>
      </c>
      <c r="P2295" s="42" t="s">
        <v>103</v>
      </c>
      <c r="Q2295" s="85" t="s">
        <v>105</v>
      </c>
      <c r="R2295" s="85" t="s">
        <v>73</v>
      </c>
      <c r="S2295" s="42" t="s">
        <v>11752</v>
      </c>
      <c r="T2295" s="42" t="s">
        <v>8602</v>
      </c>
      <c r="U2295" s="117" t="s">
        <v>11753</v>
      </c>
      <c r="V2295" s="42" t="s">
        <v>73</v>
      </c>
      <c r="W2295" s="42" t="s">
        <v>73</v>
      </c>
      <c r="X2295" s="107">
        <v>40731</v>
      </c>
      <c r="Y2295" s="107">
        <v>40784</v>
      </c>
      <c r="Z2295" s="44">
        <f t="shared" si="215"/>
        <v>2011</v>
      </c>
      <c r="AA2295" s="44">
        <f t="shared" si="216"/>
        <v>7</v>
      </c>
      <c r="AB2295" s="44">
        <v>0</v>
      </c>
      <c r="AC2295" s="85" t="s">
        <v>8602</v>
      </c>
      <c r="AD2295" s="85" t="s">
        <v>8602</v>
      </c>
      <c r="AE2295" s="85" t="s">
        <v>8602</v>
      </c>
      <c r="AF2295" s="85" t="s">
        <v>8602</v>
      </c>
      <c r="AG2295" s="85" t="s">
        <v>8602</v>
      </c>
      <c r="AH2295" s="85" t="s">
        <v>8602</v>
      </c>
      <c r="AI2295" s="85" t="s">
        <v>11754</v>
      </c>
      <c r="AJ2295" s="85" t="s">
        <v>8602</v>
      </c>
      <c r="AK2295" s="85" t="s">
        <v>8602</v>
      </c>
      <c r="AL2295" s="85" t="s">
        <v>8602</v>
      </c>
      <c r="AM2295" s="47">
        <v>1</v>
      </c>
      <c r="AN2295" s="47">
        <v>1</v>
      </c>
      <c r="AO2295" s="47">
        <v>6</v>
      </c>
      <c r="AP2295" s="47">
        <v>88</v>
      </c>
      <c r="AQ2295" s="47"/>
      <c r="AR2295" s="47"/>
      <c r="AS2295" s="47">
        <v>1</v>
      </c>
      <c r="AT2295" s="49">
        <v>1</v>
      </c>
      <c r="AU2295" s="49">
        <v>1</v>
      </c>
      <c r="AV2295" s="47"/>
      <c r="AW2295" s="49">
        <v>1</v>
      </c>
      <c r="AX2295" s="49"/>
      <c r="AY2295" s="44">
        <f t="shared" si="212"/>
        <v>54</v>
      </c>
      <c r="AZ2295" s="47"/>
      <c r="BA2295" s="47"/>
      <c r="BB2295" s="47"/>
      <c r="BC2295" s="48"/>
      <c r="BD2295" s="62"/>
      <c r="BE2295" s="62"/>
      <c r="BF2295" s="50"/>
      <c r="BG2295" s="51"/>
      <c r="BH2295" s="51">
        <f t="shared" si="214"/>
        <v>1</v>
      </c>
      <c r="BI2295" s="51">
        <v>2</v>
      </c>
      <c r="BJ2295" s="52"/>
      <c r="BK2295" s="52"/>
      <c r="BL2295" s="53"/>
      <c r="BM2295" s="47" t="e">
        <f>COUNTIFS(A$2:$AC2295,#REF!,M$2:$AL2295,M2295)</f>
        <v>#VALUE!</v>
      </c>
      <c r="BN2295" s="47">
        <v>0</v>
      </c>
      <c r="BO2295" s="54">
        <v>54</v>
      </c>
      <c r="BP2295" s="54">
        <v>0</v>
      </c>
      <c r="BQ2295" s="47">
        <v>54</v>
      </c>
      <c r="BR2295" s="49">
        <v>1</v>
      </c>
      <c r="BS2295" s="49">
        <v>1</v>
      </c>
      <c r="BT2295" s="44">
        <f t="shared" si="213"/>
        <v>98</v>
      </c>
      <c r="BW2295" s="40" t="s">
        <v>67</v>
      </c>
      <c r="BY2295" s="55"/>
    </row>
    <row r="2296" spans="1:77" ht="15" customHeight="1">
      <c r="A2296" s="25" t="s">
        <v>8596</v>
      </c>
      <c r="B2296" s="42" t="s">
        <v>11755</v>
      </c>
      <c r="D2296" s="263">
        <v>0</v>
      </c>
      <c r="E2296" s="85" t="s">
        <v>76</v>
      </c>
      <c r="F2296" s="116" t="s">
        <v>1453</v>
      </c>
      <c r="G2296" s="266"/>
      <c r="H2296" s="266"/>
      <c r="I2296" s="85" t="s">
        <v>6735</v>
      </c>
      <c r="J2296" s="43" t="s">
        <v>8602</v>
      </c>
      <c r="M2296" s="44" t="s">
        <v>91</v>
      </c>
      <c r="N2296" s="45" t="s">
        <v>951</v>
      </c>
      <c r="O2296" s="42" t="s">
        <v>86</v>
      </c>
      <c r="P2296" s="42" t="s">
        <v>87</v>
      </c>
      <c r="Q2296" s="85" t="s">
        <v>949</v>
      </c>
      <c r="R2296" s="85" t="s">
        <v>73</v>
      </c>
      <c r="S2296" s="42" t="s">
        <v>11756</v>
      </c>
      <c r="T2296" s="42" t="s">
        <v>8602</v>
      </c>
      <c r="U2296" s="117" t="s">
        <v>11757</v>
      </c>
      <c r="V2296" s="42" t="s">
        <v>73</v>
      </c>
      <c r="W2296" s="42" t="s">
        <v>73</v>
      </c>
      <c r="X2296" s="107">
        <v>40801</v>
      </c>
      <c r="Y2296" s="107">
        <v>40832</v>
      </c>
      <c r="Z2296" s="44">
        <f t="shared" si="215"/>
        <v>2011</v>
      </c>
      <c r="AA2296" s="44">
        <f t="shared" si="216"/>
        <v>9</v>
      </c>
      <c r="AB2296" s="44">
        <v>0</v>
      </c>
      <c r="AC2296" s="85" t="s">
        <v>8602</v>
      </c>
      <c r="AD2296" s="85" t="s">
        <v>8602</v>
      </c>
      <c r="AE2296" s="85" t="s">
        <v>8602</v>
      </c>
      <c r="AF2296" s="85" t="s">
        <v>8602</v>
      </c>
      <c r="AG2296" s="85" t="s">
        <v>8602</v>
      </c>
      <c r="AH2296" s="85" t="s">
        <v>8602</v>
      </c>
      <c r="AI2296" s="85" t="s">
        <v>11758</v>
      </c>
      <c r="AJ2296" s="85" t="s">
        <v>8602</v>
      </c>
      <c r="AK2296" s="85" t="s">
        <v>8602</v>
      </c>
      <c r="AL2296" s="85" t="s">
        <v>8602</v>
      </c>
      <c r="AM2296" s="47">
        <v>1</v>
      </c>
      <c r="AN2296" s="47">
        <v>1</v>
      </c>
      <c r="AO2296" s="47">
        <v>6</v>
      </c>
      <c r="AP2296" s="47">
        <v>88</v>
      </c>
      <c r="AQ2296" s="47"/>
      <c r="AR2296" s="47"/>
      <c r="AS2296" s="118">
        <v>0</v>
      </c>
      <c r="AT2296" s="49">
        <v>1</v>
      </c>
      <c r="AU2296" s="49">
        <v>1</v>
      </c>
      <c r="AV2296" s="47"/>
      <c r="AW2296" s="49">
        <v>1</v>
      </c>
      <c r="AX2296" s="49"/>
      <c r="AY2296" s="44">
        <f t="shared" si="212"/>
        <v>32</v>
      </c>
      <c r="AZ2296" s="47"/>
      <c r="BA2296" s="47"/>
      <c r="BB2296" s="47"/>
      <c r="BC2296" s="48"/>
      <c r="BD2296" s="62"/>
      <c r="BE2296" s="62"/>
      <c r="BF2296" s="50"/>
      <c r="BG2296" s="51"/>
      <c r="BH2296" s="51">
        <f t="shared" si="214"/>
        <v>1</v>
      </c>
      <c r="BI2296" s="51">
        <v>5</v>
      </c>
      <c r="BJ2296" s="52"/>
      <c r="BK2296" s="52"/>
      <c r="BL2296" s="53"/>
      <c r="BM2296" s="47" t="e">
        <f>COUNTIFS(A$2:$AC2296,#REF!,M$2:$AL2296,M2296)</f>
        <v>#VALUE!</v>
      </c>
      <c r="BN2296" s="47">
        <v>0</v>
      </c>
      <c r="BO2296" s="54">
        <v>32</v>
      </c>
      <c r="BP2296" s="54">
        <v>0</v>
      </c>
      <c r="BQ2296" s="47">
        <v>32</v>
      </c>
      <c r="BR2296" s="49">
        <v>1</v>
      </c>
      <c r="BS2296" s="49">
        <v>1</v>
      </c>
      <c r="BT2296" s="44">
        <f t="shared" si="213"/>
        <v>168</v>
      </c>
      <c r="BW2296" s="40" t="s">
        <v>67</v>
      </c>
      <c r="BY2296" s="55"/>
    </row>
    <row r="2297" spans="1:77" ht="15" customHeight="1">
      <c r="A2297" s="25" t="s">
        <v>8596</v>
      </c>
      <c r="B2297" s="42" t="s">
        <v>11759</v>
      </c>
      <c r="D2297" s="263">
        <v>0</v>
      </c>
      <c r="E2297" s="85" t="s">
        <v>76</v>
      </c>
      <c r="F2297" s="116" t="s">
        <v>1453</v>
      </c>
      <c r="G2297" s="266"/>
      <c r="H2297" s="266"/>
      <c r="I2297" s="85" t="s">
        <v>6735</v>
      </c>
      <c r="J2297" s="43" t="s">
        <v>8602</v>
      </c>
      <c r="M2297" s="44" t="s">
        <v>91</v>
      </c>
      <c r="N2297" s="45" t="s">
        <v>951</v>
      </c>
      <c r="O2297" s="42" t="s">
        <v>71</v>
      </c>
      <c r="P2297" s="42" t="s">
        <v>122</v>
      </c>
      <c r="Q2297" s="85" t="s">
        <v>949</v>
      </c>
      <c r="R2297" s="85" t="s">
        <v>73</v>
      </c>
      <c r="S2297" s="42" t="s">
        <v>11760</v>
      </c>
      <c r="T2297" s="42" t="s">
        <v>8602</v>
      </c>
      <c r="U2297" s="117" t="s">
        <v>11761</v>
      </c>
      <c r="V2297" s="42" t="s">
        <v>73</v>
      </c>
      <c r="W2297" s="42" t="s">
        <v>73</v>
      </c>
      <c r="X2297" s="107">
        <v>40835</v>
      </c>
      <c r="Y2297" s="107">
        <v>40881</v>
      </c>
      <c r="Z2297" s="44">
        <f t="shared" si="215"/>
        <v>2011</v>
      </c>
      <c r="AA2297" s="44">
        <f t="shared" si="216"/>
        <v>10</v>
      </c>
      <c r="AB2297" s="44">
        <v>0</v>
      </c>
      <c r="AC2297" s="85" t="s">
        <v>8602</v>
      </c>
      <c r="AD2297" s="85" t="s">
        <v>8602</v>
      </c>
      <c r="AE2297" s="85" t="s">
        <v>8602</v>
      </c>
      <c r="AF2297" s="85" t="s">
        <v>8602</v>
      </c>
      <c r="AG2297" s="85" t="s">
        <v>8602</v>
      </c>
      <c r="AH2297" s="85" t="s">
        <v>8602</v>
      </c>
      <c r="AI2297" s="85" t="s">
        <v>1694</v>
      </c>
      <c r="AJ2297" s="85" t="s">
        <v>8602</v>
      </c>
      <c r="AK2297" s="85" t="s">
        <v>8602</v>
      </c>
      <c r="AL2297" s="85" t="s">
        <v>8602</v>
      </c>
      <c r="AM2297" s="47">
        <v>1</v>
      </c>
      <c r="AN2297" s="47">
        <v>1</v>
      </c>
      <c r="AO2297" s="47">
        <v>6</v>
      </c>
      <c r="AP2297" s="47">
        <v>88</v>
      </c>
      <c r="AQ2297" s="47"/>
      <c r="AR2297" s="47"/>
      <c r="AS2297" s="47">
        <v>1</v>
      </c>
      <c r="AT2297" s="49">
        <v>1</v>
      </c>
      <c r="AU2297" s="49">
        <v>1</v>
      </c>
      <c r="AV2297" s="47"/>
      <c r="AW2297" s="49">
        <v>1</v>
      </c>
      <c r="AX2297" s="49"/>
      <c r="AY2297" s="44">
        <f t="shared" si="212"/>
        <v>47</v>
      </c>
      <c r="AZ2297" s="47"/>
      <c r="BA2297" s="47"/>
      <c r="BB2297" s="47"/>
      <c r="BC2297" s="48"/>
      <c r="BD2297" s="62"/>
      <c r="BE2297" s="62"/>
      <c r="BF2297" s="50"/>
      <c r="BG2297" s="51"/>
      <c r="BH2297" s="51">
        <f t="shared" si="214"/>
        <v>1</v>
      </c>
      <c r="BI2297" s="51">
        <v>3</v>
      </c>
      <c r="BJ2297" s="52"/>
      <c r="BK2297" s="52"/>
      <c r="BL2297" s="53"/>
      <c r="BM2297" s="47" t="e">
        <f>COUNTIFS(A$2:$AC2297,#REF!,M$2:$AL2297,M2297)</f>
        <v>#VALUE!</v>
      </c>
      <c r="BN2297" s="47">
        <v>0</v>
      </c>
      <c r="BO2297" s="54">
        <v>47</v>
      </c>
      <c r="BP2297" s="54">
        <v>0</v>
      </c>
      <c r="BQ2297" s="47">
        <v>47</v>
      </c>
      <c r="BR2297" s="49">
        <v>1</v>
      </c>
      <c r="BS2297" s="49">
        <v>1</v>
      </c>
      <c r="BT2297" s="44">
        <f t="shared" si="213"/>
        <v>202</v>
      </c>
      <c r="BW2297" s="40" t="s">
        <v>67</v>
      </c>
      <c r="BY2297" s="55"/>
    </row>
    <row r="2298" spans="1:77" ht="15" customHeight="1">
      <c r="A2298" s="25" t="s">
        <v>8596</v>
      </c>
      <c r="B2298" s="42" t="s">
        <v>11762</v>
      </c>
      <c r="D2298" s="263">
        <v>0</v>
      </c>
      <c r="E2298" s="85" t="s">
        <v>76</v>
      </c>
      <c r="F2298" s="116" t="s">
        <v>1453</v>
      </c>
      <c r="G2298" s="266"/>
      <c r="H2298" s="266"/>
      <c r="I2298" s="85" t="s">
        <v>6735</v>
      </c>
      <c r="J2298" s="43" t="s">
        <v>8602</v>
      </c>
      <c r="M2298" s="44" t="s">
        <v>91</v>
      </c>
      <c r="N2298" s="45" t="s">
        <v>951</v>
      </c>
      <c r="O2298" s="42" t="s">
        <v>93</v>
      </c>
      <c r="P2298" s="42" t="s">
        <v>103</v>
      </c>
      <c r="Q2298" s="85" t="s">
        <v>949</v>
      </c>
      <c r="R2298" s="85" t="s">
        <v>73</v>
      </c>
      <c r="S2298" s="42" t="s">
        <v>11763</v>
      </c>
      <c r="T2298" s="42" t="s">
        <v>8602</v>
      </c>
      <c r="U2298" s="117" t="s">
        <v>11764</v>
      </c>
      <c r="V2298" s="42" t="s">
        <v>73</v>
      </c>
      <c r="W2298" s="42" t="s">
        <v>73</v>
      </c>
      <c r="X2298" s="107">
        <v>40885</v>
      </c>
      <c r="Y2298" s="107">
        <v>40937</v>
      </c>
      <c r="Z2298" s="44">
        <f t="shared" si="215"/>
        <v>2011</v>
      </c>
      <c r="AA2298" s="44">
        <f t="shared" si="216"/>
        <v>12</v>
      </c>
      <c r="AB2298" s="44">
        <v>0</v>
      </c>
      <c r="AC2298" s="85" t="s">
        <v>8602</v>
      </c>
      <c r="AD2298" s="85" t="s">
        <v>8602</v>
      </c>
      <c r="AE2298" s="85" t="s">
        <v>8602</v>
      </c>
      <c r="AF2298" s="85" t="s">
        <v>8602</v>
      </c>
      <c r="AG2298" s="85" t="s">
        <v>8602</v>
      </c>
      <c r="AH2298" s="85" t="s">
        <v>8602</v>
      </c>
      <c r="AI2298" s="85" t="s">
        <v>11765</v>
      </c>
      <c r="AJ2298" s="85" t="s">
        <v>8602</v>
      </c>
      <c r="AK2298" s="85" t="s">
        <v>8602</v>
      </c>
      <c r="AL2298" s="85" t="s">
        <v>8602</v>
      </c>
      <c r="AM2298" s="47">
        <v>1</v>
      </c>
      <c r="AN2298" s="47">
        <v>1</v>
      </c>
      <c r="AO2298" s="47">
        <v>6</v>
      </c>
      <c r="AP2298" s="47">
        <v>88</v>
      </c>
      <c r="AQ2298" s="47"/>
      <c r="AR2298" s="47"/>
      <c r="AS2298" s="47">
        <v>1</v>
      </c>
      <c r="AT2298" s="49">
        <v>1</v>
      </c>
      <c r="AU2298" s="61">
        <v>1</v>
      </c>
      <c r="AV2298" s="47"/>
      <c r="AW2298" s="49">
        <v>1</v>
      </c>
      <c r="AX2298" s="49"/>
      <c r="AY2298" s="44">
        <f t="shared" si="212"/>
        <v>53</v>
      </c>
      <c r="AZ2298" s="47"/>
      <c r="BA2298" s="47"/>
      <c r="BB2298" s="47"/>
      <c r="BC2298" s="48"/>
      <c r="BD2298" s="62"/>
      <c r="BE2298" s="62"/>
      <c r="BF2298" s="50"/>
      <c r="BG2298" s="51"/>
      <c r="BH2298" s="51">
        <f t="shared" si="214"/>
        <v>1</v>
      </c>
      <c r="BI2298" s="51">
        <v>1</v>
      </c>
      <c r="BJ2298" s="52"/>
      <c r="BK2298" s="52"/>
      <c r="BL2298" s="53"/>
      <c r="BM2298" s="47" t="e">
        <f>COUNTIFS(A$2:$AC2298,#REF!,M$2:$AL2298,M2298)</f>
        <v>#VALUE!</v>
      </c>
      <c r="BN2298" s="47">
        <v>0</v>
      </c>
      <c r="BO2298" s="54">
        <v>53</v>
      </c>
      <c r="BP2298" s="54">
        <v>0</v>
      </c>
      <c r="BQ2298" s="47">
        <v>53</v>
      </c>
      <c r="BR2298" s="61">
        <v>1</v>
      </c>
      <c r="BS2298" s="49">
        <v>1</v>
      </c>
      <c r="BT2298" s="44">
        <f t="shared" si="213"/>
        <v>252</v>
      </c>
      <c r="BW2298" s="40" t="s">
        <v>67</v>
      </c>
      <c r="BY2298" s="55"/>
    </row>
    <row r="2299" spans="1:77" ht="15" customHeight="1">
      <c r="A2299" s="25" t="s">
        <v>8596</v>
      </c>
      <c r="B2299" s="42" t="s">
        <v>11766</v>
      </c>
      <c r="D2299" s="263">
        <v>0</v>
      </c>
      <c r="E2299" s="85" t="s">
        <v>76</v>
      </c>
      <c r="F2299" s="116" t="s">
        <v>1453</v>
      </c>
      <c r="G2299" s="266"/>
      <c r="H2299" s="266"/>
      <c r="I2299" s="85" t="s">
        <v>11767</v>
      </c>
      <c r="J2299" s="43" t="s">
        <v>8602</v>
      </c>
      <c r="M2299" s="44" t="s">
        <v>91</v>
      </c>
      <c r="N2299" s="45" t="s">
        <v>11767</v>
      </c>
      <c r="O2299" s="42" t="s">
        <v>949</v>
      </c>
      <c r="P2299" s="42" t="s">
        <v>105</v>
      </c>
      <c r="Q2299" s="85" t="s">
        <v>949</v>
      </c>
      <c r="R2299" s="85" t="s">
        <v>73</v>
      </c>
      <c r="S2299" s="42" t="s">
        <v>11768</v>
      </c>
      <c r="T2299" s="42" t="s">
        <v>8602</v>
      </c>
      <c r="U2299" s="117" t="s">
        <v>11769</v>
      </c>
      <c r="V2299" s="42" t="s">
        <v>73</v>
      </c>
      <c r="W2299" s="42" t="s">
        <v>73</v>
      </c>
      <c r="X2299" s="107">
        <v>40848</v>
      </c>
      <c r="Y2299" s="107">
        <v>40877</v>
      </c>
      <c r="Z2299" s="44">
        <f t="shared" si="215"/>
        <v>2011</v>
      </c>
      <c r="AA2299" s="44">
        <f t="shared" si="216"/>
        <v>11</v>
      </c>
      <c r="AB2299" s="44">
        <v>0</v>
      </c>
      <c r="AC2299" s="85" t="s">
        <v>8602</v>
      </c>
      <c r="AD2299" s="85" t="s">
        <v>8602</v>
      </c>
      <c r="AE2299" s="85" t="s">
        <v>8602</v>
      </c>
      <c r="AF2299" s="85" t="s">
        <v>8602</v>
      </c>
      <c r="AG2299" s="85" t="s">
        <v>8602</v>
      </c>
      <c r="AH2299" s="85" t="s">
        <v>8602</v>
      </c>
      <c r="AI2299" s="85" t="s">
        <v>11770</v>
      </c>
      <c r="AJ2299" s="85" t="s">
        <v>8602</v>
      </c>
      <c r="AK2299" s="85" t="s">
        <v>8602</v>
      </c>
      <c r="AL2299" s="85" t="s">
        <v>8602</v>
      </c>
      <c r="AM2299" s="47">
        <v>1</v>
      </c>
      <c r="AN2299" s="47">
        <v>1</v>
      </c>
      <c r="AO2299" s="47">
        <v>6</v>
      </c>
      <c r="AP2299" s="47">
        <v>88</v>
      </c>
      <c r="AQ2299" s="47"/>
      <c r="AR2299" s="47"/>
      <c r="AS2299" s="118">
        <v>99</v>
      </c>
      <c r="AT2299" s="49">
        <v>1</v>
      </c>
      <c r="AU2299" s="49">
        <v>1</v>
      </c>
      <c r="AV2299" s="47"/>
      <c r="AW2299" s="49">
        <v>1</v>
      </c>
      <c r="AX2299" s="49"/>
      <c r="AY2299" s="44">
        <f t="shared" si="212"/>
        <v>30</v>
      </c>
      <c r="AZ2299" s="47"/>
      <c r="BA2299" s="47"/>
      <c r="BB2299" s="47"/>
      <c r="BC2299" s="48"/>
      <c r="BD2299" s="62"/>
      <c r="BE2299" s="62"/>
      <c r="BF2299" s="50"/>
      <c r="BG2299" s="51"/>
      <c r="BH2299" s="51">
        <f t="shared" si="214"/>
        <v>1</v>
      </c>
      <c r="BI2299" s="51">
        <v>2</v>
      </c>
      <c r="BJ2299" s="52"/>
      <c r="BK2299" s="52"/>
      <c r="BL2299" s="53"/>
      <c r="BM2299" s="47" t="e">
        <f>COUNTIFS(A$2:$AC2299,#REF!,M$2:$AL2299,M2299)</f>
        <v>#VALUE!</v>
      </c>
      <c r="BN2299" s="47">
        <v>1</v>
      </c>
      <c r="BO2299" s="54">
        <v>30</v>
      </c>
      <c r="BP2299" s="54">
        <v>0</v>
      </c>
      <c r="BQ2299" s="47">
        <v>30</v>
      </c>
      <c r="BR2299" s="49">
        <v>1</v>
      </c>
      <c r="BS2299" s="49">
        <v>1</v>
      </c>
      <c r="BT2299" s="44">
        <f t="shared" si="213"/>
        <v>215</v>
      </c>
      <c r="BW2299" s="40" t="s">
        <v>67</v>
      </c>
      <c r="BY2299" s="55"/>
    </row>
    <row r="2300" spans="1:77" ht="15" customHeight="1">
      <c r="A2300" s="25" t="s">
        <v>8596</v>
      </c>
      <c r="B2300" s="42" t="s">
        <v>11771</v>
      </c>
      <c r="D2300" s="263">
        <v>0</v>
      </c>
      <c r="E2300" s="85" t="s">
        <v>76</v>
      </c>
      <c r="F2300" s="116" t="s">
        <v>1453</v>
      </c>
      <c r="G2300" s="266"/>
      <c r="H2300" s="266"/>
      <c r="I2300" s="85" t="s">
        <v>11772</v>
      </c>
      <c r="J2300" s="43" t="s">
        <v>8602</v>
      </c>
      <c r="M2300" s="44" t="s">
        <v>91</v>
      </c>
      <c r="N2300" s="45" t="s">
        <v>11772</v>
      </c>
      <c r="O2300" s="42" t="s">
        <v>93</v>
      </c>
      <c r="P2300" s="42" t="s">
        <v>103</v>
      </c>
      <c r="Q2300" s="85" t="s">
        <v>105</v>
      </c>
      <c r="R2300" s="85" t="s">
        <v>73</v>
      </c>
      <c r="S2300" s="42" t="s">
        <v>11773</v>
      </c>
      <c r="T2300" s="42" t="s">
        <v>8602</v>
      </c>
      <c r="U2300" s="117" t="s">
        <v>11774</v>
      </c>
      <c r="V2300" s="42" t="s">
        <v>73</v>
      </c>
      <c r="W2300" s="42" t="s">
        <v>73</v>
      </c>
      <c r="X2300" s="107">
        <v>40894</v>
      </c>
      <c r="Y2300" s="107">
        <v>40936</v>
      </c>
      <c r="Z2300" s="44">
        <f t="shared" si="215"/>
        <v>2011</v>
      </c>
      <c r="AA2300" s="44">
        <f t="shared" si="216"/>
        <v>12</v>
      </c>
      <c r="AB2300" s="44">
        <v>0</v>
      </c>
      <c r="AC2300" s="85" t="s">
        <v>8602</v>
      </c>
      <c r="AD2300" s="85" t="s">
        <v>8602</v>
      </c>
      <c r="AE2300" s="85" t="s">
        <v>8602</v>
      </c>
      <c r="AF2300" s="85" t="s">
        <v>8602</v>
      </c>
      <c r="AG2300" s="85" t="s">
        <v>8602</v>
      </c>
      <c r="AH2300" s="85" t="s">
        <v>8602</v>
      </c>
      <c r="AI2300" s="85" t="s">
        <v>11775</v>
      </c>
      <c r="AJ2300" s="85" t="s">
        <v>8602</v>
      </c>
      <c r="AK2300" s="85" t="s">
        <v>8602</v>
      </c>
      <c r="AL2300" s="85" t="s">
        <v>8602</v>
      </c>
      <c r="AM2300" s="47">
        <v>1</v>
      </c>
      <c r="AN2300" s="47">
        <v>1</v>
      </c>
      <c r="AO2300" s="47">
        <v>6</v>
      </c>
      <c r="AP2300" s="47">
        <v>88</v>
      </c>
      <c r="AQ2300" s="47"/>
      <c r="AR2300" s="47"/>
      <c r="AS2300" s="47">
        <v>1</v>
      </c>
      <c r="AT2300" s="49">
        <v>1</v>
      </c>
      <c r="AU2300" s="49">
        <v>1</v>
      </c>
      <c r="AV2300" s="47"/>
      <c r="AW2300" s="49">
        <v>1</v>
      </c>
      <c r="AX2300" s="49"/>
      <c r="AY2300" s="44">
        <f t="shared" si="212"/>
        <v>43</v>
      </c>
      <c r="AZ2300" s="47"/>
      <c r="BA2300" s="47"/>
      <c r="BB2300" s="47"/>
      <c r="BC2300" s="48"/>
      <c r="BD2300" s="62"/>
      <c r="BE2300" s="62"/>
      <c r="BF2300" s="50"/>
      <c r="BG2300" s="51"/>
      <c r="BH2300" s="51">
        <f t="shared" si="214"/>
        <v>1</v>
      </c>
      <c r="BI2300" s="51">
        <v>4</v>
      </c>
      <c r="BJ2300" s="52"/>
      <c r="BK2300" s="52"/>
      <c r="BL2300" s="53"/>
      <c r="BM2300" s="47" t="e">
        <f>COUNTIFS(A$2:$AC2300,#REF!,M$2:$AL2300,M2300)</f>
        <v>#VALUE!</v>
      </c>
      <c r="BN2300" s="47">
        <v>1</v>
      </c>
      <c r="BO2300" s="54">
        <v>43</v>
      </c>
      <c r="BP2300" s="54">
        <v>0</v>
      </c>
      <c r="BQ2300" s="47">
        <v>43</v>
      </c>
      <c r="BR2300" s="49">
        <v>1</v>
      </c>
      <c r="BS2300" s="49">
        <v>1</v>
      </c>
      <c r="BT2300" s="44">
        <f t="shared" si="213"/>
        <v>261</v>
      </c>
      <c r="BW2300" s="40" t="s">
        <v>67</v>
      </c>
      <c r="BY2300" s="55"/>
    </row>
    <row r="2301" spans="1:77" ht="15" customHeight="1">
      <c r="A2301" s="25" t="s">
        <v>8596</v>
      </c>
      <c r="B2301" s="42" t="s">
        <v>11776</v>
      </c>
      <c r="D2301" s="263">
        <v>0</v>
      </c>
      <c r="E2301" s="85" t="s">
        <v>76</v>
      </c>
      <c r="F2301" s="116" t="s">
        <v>1453</v>
      </c>
      <c r="G2301" s="266"/>
      <c r="H2301" s="266"/>
      <c r="I2301" s="85" t="s">
        <v>11777</v>
      </c>
      <c r="J2301" s="43" t="s">
        <v>8602</v>
      </c>
      <c r="M2301" s="44" t="s">
        <v>91</v>
      </c>
      <c r="N2301" s="45" t="s">
        <v>11778</v>
      </c>
      <c r="O2301" s="42" t="s">
        <v>86</v>
      </c>
      <c r="P2301" s="42" t="s">
        <v>87</v>
      </c>
      <c r="Q2301" s="85" t="s">
        <v>949</v>
      </c>
      <c r="R2301" s="85" t="s">
        <v>73</v>
      </c>
      <c r="S2301" s="42" t="s">
        <v>11779</v>
      </c>
      <c r="T2301" s="42" t="s">
        <v>8602</v>
      </c>
      <c r="U2301" s="117" t="s">
        <v>11780</v>
      </c>
      <c r="V2301" s="42" t="s">
        <v>73</v>
      </c>
      <c r="W2301" s="42" t="s">
        <v>73</v>
      </c>
      <c r="X2301" s="107">
        <v>40757</v>
      </c>
      <c r="Y2301" s="107">
        <v>40786</v>
      </c>
      <c r="Z2301" s="44">
        <f t="shared" si="215"/>
        <v>2011</v>
      </c>
      <c r="AA2301" s="44">
        <f t="shared" si="216"/>
        <v>8</v>
      </c>
      <c r="AB2301" s="44">
        <v>0</v>
      </c>
      <c r="AC2301" s="85" t="s">
        <v>8602</v>
      </c>
      <c r="AD2301" s="85" t="s">
        <v>8602</v>
      </c>
      <c r="AE2301" s="85" t="s">
        <v>8602</v>
      </c>
      <c r="AF2301" s="85" t="s">
        <v>8602</v>
      </c>
      <c r="AG2301" s="85" t="s">
        <v>8602</v>
      </c>
      <c r="AH2301" s="85" t="s">
        <v>8602</v>
      </c>
      <c r="AI2301" s="85" t="s">
        <v>11781</v>
      </c>
      <c r="AJ2301" s="85" t="s">
        <v>8602</v>
      </c>
      <c r="AK2301" s="85" t="s">
        <v>8602</v>
      </c>
      <c r="AL2301" s="85" t="s">
        <v>8602</v>
      </c>
      <c r="AM2301" s="47">
        <v>1</v>
      </c>
      <c r="AN2301" s="47">
        <v>1</v>
      </c>
      <c r="AO2301" s="47">
        <v>6</v>
      </c>
      <c r="AP2301" s="47">
        <v>88</v>
      </c>
      <c r="AQ2301" s="47"/>
      <c r="AR2301" s="47"/>
      <c r="AS2301" s="118">
        <v>0</v>
      </c>
      <c r="AT2301" s="49">
        <v>1</v>
      </c>
      <c r="AU2301" s="49">
        <v>1</v>
      </c>
      <c r="AV2301" s="47"/>
      <c r="AW2301" s="49">
        <v>1</v>
      </c>
      <c r="AX2301" s="49"/>
      <c r="AY2301" s="44">
        <f t="shared" si="212"/>
        <v>30</v>
      </c>
      <c r="AZ2301" s="47"/>
      <c r="BA2301" s="47"/>
      <c r="BB2301" s="47"/>
      <c r="BC2301" s="48"/>
      <c r="BD2301" s="62"/>
      <c r="BE2301" s="62"/>
      <c r="BF2301" s="50"/>
      <c r="BG2301" s="51"/>
      <c r="BH2301" s="51">
        <f t="shared" si="214"/>
        <v>1</v>
      </c>
      <c r="BI2301" s="51">
        <v>1</v>
      </c>
      <c r="BJ2301" s="52"/>
      <c r="BK2301" s="52"/>
      <c r="BL2301" s="53"/>
      <c r="BM2301" s="47" t="e">
        <f>COUNTIFS(A$2:$AC2301,#REF!,M$2:$AL2301,M2301)</f>
        <v>#VALUE!</v>
      </c>
      <c r="BN2301" s="47">
        <v>1</v>
      </c>
      <c r="BO2301" s="54">
        <v>30</v>
      </c>
      <c r="BP2301" s="54">
        <v>0</v>
      </c>
      <c r="BQ2301" s="47">
        <v>30</v>
      </c>
      <c r="BR2301" s="49">
        <v>1</v>
      </c>
      <c r="BS2301" s="49">
        <v>1</v>
      </c>
      <c r="BT2301" s="44">
        <f t="shared" si="213"/>
        <v>124</v>
      </c>
      <c r="BW2301" s="40" t="s">
        <v>67</v>
      </c>
      <c r="BY2301" s="55"/>
    </row>
    <row r="2302" spans="1:77" ht="15" customHeight="1">
      <c r="A2302" s="25" t="s">
        <v>8596</v>
      </c>
      <c r="B2302" s="42" t="s">
        <v>11782</v>
      </c>
      <c r="D2302" s="263">
        <v>0</v>
      </c>
      <c r="E2302" s="85" t="s">
        <v>76</v>
      </c>
      <c r="F2302" s="116" t="s">
        <v>1453</v>
      </c>
      <c r="G2302" s="266"/>
      <c r="H2302" s="266"/>
      <c r="I2302" s="85" t="s">
        <v>11778</v>
      </c>
      <c r="J2302" s="43" t="s">
        <v>8602</v>
      </c>
      <c r="M2302" s="44" t="s">
        <v>91</v>
      </c>
      <c r="N2302" s="45" t="s">
        <v>11778</v>
      </c>
      <c r="O2302" s="42" t="s">
        <v>86</v>
      </c>
      <c r="P2302" s="42" t="s">
        <v>87</v>
      </c>
      <c r="Q2302" s="85" t="s">
        <v>949</v>
      </c>
      <c r="R2302" s="85" t="s">
        <v>73</v>
      </c>
      <c r="S2302" s="42" t="s">
        <v>11783</v>
      </c>
      <c r="T2302" s="42" t="s">
        <v>8602</v>
      </c>
      <c r="U2302" s="117" t="s">
        <v>11784</v>
      </c>
      <c r="V2302" s="42" t="s">
        <v>73</v>
      </c>
      <c r="W2302" s="42" t="s">
        <v>73</v>
      </c>
      <c r="X2302" s="107">
        <v>40805</v>
      </c>
      <c r="Y2302" s="107">
        <v>40823</v>
      </c>
      <c r="Z2302" s="44">
        <f t="shared" si="215"/>
        <v>2011</v>
      </c>
      <c r="AA2302" s="44">
        <f t="shared" si="216"/>
        <v>9</v>
      </c>
      <c r="AB2302" s="44">
        <v>0</v>
      </c>
      <c r="AC2302" s="85" t="s">
        <v>8602</v>
      </c>
      <c r="AD2302" s="85" t="s">
        <v>8602</v>
      </c>
      <c r="AE2302" s="85" t="s">
        <v>8602</v>
      </c>
      <c r="AF2302" s="85" t="s">
        <v>8602</v>
      </c>
      <c r="AG2302" s="85" t="s">
        <v>8602</v>
      </c>
      <c r="AH2302" s="85" t="s">
        <v>8602</v>
      </c>
      <c r="AI2302" s="85" t="s">
        <v>11785</v>
      </c>
      <c r="AJ2302" s="85" t="s">
        <v>8602</v>
      </c>
      <c r="AK2302" s="85" t="s">
        <v>8602</v>
      </c>
      <c r="AL2302" s="85" t="s">
        <v>8602</v>
      </c>
      <c r="AM2302" s="47">
        <v>1</v>
      </c>
      <c r="AN2302" s="47">
        <v>1</v>
      </c>
      <c r="AO2302" s="47">
        <v>6</v>
      </c>
      <c r="AP2302" s="47">
        <v>88</v>
      </c>
      <c r="AQ2302" s="47"/>
      <c r="AR2302" s="47"/>
      <c r="AS2302" s="118">
        <v>0</v>
      </c>
      <c r="AT2302" s="49">
        <v>1</v>
      </c>
      <c r="AU2302" s="49">
        <v>1</v>
      </c>
      <c r="AV2302" s="47"/>
      <c r="AW2302" s="49">
        <v>1</v>
      </c>
      <c r="AX2302" s="49"/>
      <c r="AY2302" s="44">
        <f t="shared" si="212"/>
        <v>19</v>
      </c>
      <c r="AZ2302" s="47"/>
      <c r="BA2302" s="47"/>
      <c r="BB2302" s="47"/>
      <c r="BC2302" s="48"/>
      <c r="BD2302" s="62"/>
      <c r="BE2302" s="62"/>
      <c r="BF2302" s="57"/>
      <c r="BG2302" s="51"/>
      <c r="BH2302" s="51">
        <f t="shared" si="214"/>
        <v>1</v>
      </c>
      <c r="BI2302" s="51">
        <v>5</v>
      </c>
      <c r="BJ2302" s="52"/>
      <c r="BK2302" s="52"/>
      <c r="BL2302" s="53"/>
      <c r="BM2302" s="47" t="e">
        <f>COUNTIFS(A$2:$AC2302,#REF!,M$2:$AL2302,M2302)</f>
        <v>#VALUE!</v>
      </c>
      <c r="BN2302" s="47">
        <v>0</v>
      </c>
      <c r="BO2302" s="54">
        <v>19</v>
      </c>
      <c r="BP2302" s="54">
        <v>0</v>
      </c>
      <c r="BQ2302" s="47">
        <v>19</v>
      </c>
      <c r="BR2302" s="49">
        <v>1</v>
      </c>
      <c r="BS2302" s="49">
        <v>1</v>
      </c>
      <c r="BT2302" s="44">
        <f t="shared" si="213"/>
        <v>172</v>
      </c>
      <c r="BW2302" s="40" t="s">
        <v>67</v>
      </c>
      <c r="BY2302" s="55"/>
    </row>
    <row r="2303" spans="1:77" ht="15" customHeight="1">
      <c r="A2303" s="25" t="s">
        <v>8596</v>
      </c>
      <c r="B2303" s="42" t="s">
        <v>11786</v>
      </c>
      <c r="D2303" s="263">
        <v>0</v>
      </c>
      <c r="E2303" s="85" t="s">
        <v>76</v>
      </c>
      <c r="F2303" s="116" t="s">
        <v>1453</v>
      </c>
      <c r="G2303" s="266"/>
      <c r="H2303" s="266"/>
      <c r="I2303" s="85" t="s">
        <v>11778</v>
      </c>
      <c r="J2303" s="43" t="s">
        <v>8602</v>
      </c>
      <c r="M2303" s="44" t="s">
        <v>91</v>
      </c>
      <c r="N2303" s="45" t="s">
        <v>11778</v>
      </c>
      <c r="O2303" s="42" t="s">
        <v>86</v>
      </c>
      <c r="P2303" s="42" t="s">
        <v>87</v>
      </c>
      <c r="Q2303" s="85" t="s">
        <v>949</v>
      </c>
      <c r="R2303" s="85" t="s">
        <v>73</v>
      </c>
      <c r="S2303" s="42" t="s">
        <v>11787</v>
      </c>
      <c r="T2303" s="42" t="s">
        <v>8602</v>
      </c>
      <c r="U2303" s="117" t="s">
        <v>11788</v>
      </c>
      <c r="V2303" s="42" t="s">
        <v>73</v>
      </c>
      <c r="W2303" s="42" t="s">
        <v>73</v>
      </c>
      <c r="X2303" s="107">
        <v>40837</v>
      </c>
      <c r="Y2303" s="107">
        <v>40851</v>
      </c>
      <c r="Z2303" s="44">
        <f t="shared" si="215"/>
        <v>2011</v>
      </c>
      <c r="AA2303" s="44">
        <f t="shared" si="216"/>
        <v>10</v>
      </c>
      <c r="AB2303" s="44">
        <v>0</v>
      </c>
      <c r="AC2303" s="85" t="s">
        <v>8602</v>
      </c>
      <c r="AD2303" s="85" t="s">
        <v>8602</v>
      </c>
      <c r="AE2303" s="85" t="s">
        <v>8602</v>
      </c>
      <c r="AF2303" s="85" t="s">
        <v>8602</v>
      </c>
      <c r="AG2303" s="85" t="s">
        <v>8602</v>
      </c>
      <c r="AH2303" s="85" t="s">
        <v>8602</v>
      </c>
      <c r="AI2303" s="85" t="s">
        <v>11788</v>
      </c>
      <c r="AJ2303" s="85" t="s">
        <v>8602</v>
      </c>
      <c r="AK2303" s="85" t="s">
        <v>8602</v>
      </c>
      <c r="AL2303" s="85" t="s">
        <v>8602</v>
      </c>
      <c r="AM2303" s="47">
        <v>1</v>
      </c>
      <c r="AN2303" s="47">
        <v>1</v>
      </c>
      <c r="AO2303" s="47">
        <v>6</v>
      </c>
      <c r="AP2303" s="47">
        <v>88</v>
      </c>
      <c r="AQ2303" s="47"/>
      <c r="AR2303" s="47"/>
      <c r="AS2303" s="118">
        <v>0</v>
      </c>
      <c r="AT2303" s="49">
        <v>1</v>
      </c>
      <c r="AU2303" s="49">
        <v>1</v>
      </c>
      <c r="AV2303" s="47"/>
      <c r="AW2303" s="49">
        <v>1</v>
      </c>
      <c r="AX2303" s="49"/>
      <c r="AY2303" s="44">
        <f t="shared" si="212"/>
        <v>15</v>
      </c>
      <c r="AZ2303" s="47"/>
      <c r="BA2303" s="47"/>
      <c r="BB2303" s="47"/>
      <c r="BC2303" s="48"/>
      <c r="BD2303" s="62"/>
      <c r="BE2303" s="62"/>
      <c r="BF2303" s="50"/>
      <c r="BG2303" s="51"/>
      <c r="BH2303" s="51">
        <f t="shared" si="214"/>
        <v>1</v>
      </c>
      <c r="BI2303" s="51">
        <v>3</v>
      </c>
      <c r="BJ2303" s="52"/>
      <c r="BK2303" s="52"/>
      <c r="BL2303" s="53"/>
      <c r="BM2303" s="47" t="e">
        <f>COUNTIFS(A$2:$AC2303,#REF!,M$2:$AL2303,M2303)</f>
        <v>#VALUE!</v>
      </c>
      <c r="BN2303" s="47">
        <v>0</v>
      </c>
      <c r="BO2303" s="54">
        <v>15</v>
      </c>
      <c r="BP2303" s="54">
        <v>0</v>
      </c>
      <c r="BQ2303" s="47">
        <v>15</v>
      </c>
      <c r="BR2303" s="49">
        <v>1</v>
      </c>
      <c r="BS2303" s="49">
        <v>1</v>
      </c>
      <c r="BT2303" s="44">
        <f t="shared" si="213"/>
        <v>204</v>
      </c>
      <c r="BW2303" s="40" t="s">
        <v>67</v>
      </c>
      <c r="BY2303" s="55"/>
    </row>
    <row r="2304" spans="1:77" ht="15" customHeight="1">
      <c r="A2304" s="25" t="s">
        <v>8596</v>
      </c>
      <c r="B2304" s="42" t="s">
        <v>11789</v>
      </c>
      <c r="D2304" s="263">
        <v>0</v>
      </c>
      <c r="E2304" s="85" t="s">
        <v>76</v>
      </c>
      <c r="F2304" s="116" t="s">
        <v>1453</v>
      </c>
      <c r="G2304" s="266"/>
      <c r="H2304" s="266"/>
      <c r="I2304" s="85" t="s">
        <v>11778</v>
      </c>
      <c r="J2304" s="43" t="s">
        <v>8602</v>
      </c>
      <c r="M2304" s="44" t="s">
        <v>91</v>
      </c>
      <c r="N2304" s="45" t="s">
        <v>11778</v>
      </c>
      <c r="O2304" s="42" t="s">
        <v>86</v>
      </c>
      <c r="P2304" s="42" t="s">
        <v>87</v>
      </c>
      <c r="Q2304" s="85" t="s">
        <v>949</v>
      </c>
      <c r="R2304" s="85" t="s">
        <v>73</v>
      </c>
      <c r="S2304" s="42" t="s">
        <v>11790</v>
      </c>
      <c r="T2304" s="42" t="s">
        <v>8602</v>
      </c>
      <c r="U2304" s="117" t="s">
        <v>11791</v>
      </c>
      <c r="V2304" s="42" t="s">
        <v>73</v>
      </c>
      <c r="W2304" s="42" t="s">
        <v>73</v>
      </c>
      <c r="X2304" s="107">
        <v>40882</v>
      </c>
      <c r="Y2304" s="107">
        <v>40907</v>
      </c>
      <c r="Z2304" s="44">
        <f t="shared" si="215"/>
        <v>2011</v>
      </c>
      <c r="AA2304" s="44">
        <f t="shared" si="216"/>
        <v>12</v>
      </c>
      <c r="AB2304" s="44">
        <v>0</v>
      </c>
      <c r="AC2304" s="85" t="s">
        <v>8602</v>
      </c>
      <c r="AD2304" s="85" t="s">
        <v>8602</v>
      </c>
      <c r="AE2304" s="85" t="s">
        <v>8602</v>
      </c>
      <c r="AF2304" s="85" t="s">
        <v>8602</v>
      </c>
      <c r="AG2304" s="85" t="s">
        <v>8602</v>
      </c>
      <c r="AH2304" s="85" t="s">
        <v>8602</v>
      </c>
      <c r="AI2304" s="85" t="s">
        <v>11792</v>
      </c>
      <c r="AJ2304" s="85" t="s">
        <v>8602</v>
      </c>
      <c r="AK2304" s="85" t="s">
        <v>8602</v>
      </c>
      <c r="AL2304" s="85" t="s">
        <v>8602</v>
      </c>
      <c r="AM2304" s="47">
        <v>1</v>
      </c>
      <c r="AN2304" s="47">
        <v>1</v>
      </c>
      <c r="AO2304" s="47">
        <v>6</v>
      </c>
      <c r="AP2304" s="47">
        <v>88</v>
      </c>
      <c r="AQ2304" s="47"/>
      <c r="AR2304" s="47"/>
      <c r="AS2304" s="118">
        <v>0</v>
      </c>
      <c r="AT2304" s="49">
        <v>1</v>
      </c>
      <c r="AU2304" s="49">
        <v>1</v>
      </c>
      <c r="AV2304" s="47"/>
      <c r="AW2304" s="49">
        <v>1</v>
      </c>
      <c r="AX2304" s="49"/>
      <c r="AY2304" s="44">
        <f t="shared" si="212"/>
        <v>26</v>
      </c>
      <c r="AZ2304" s="47"/>
      <c r="BA2304" s="47"/>
      <c r="BB2304" s="47"/>
      <c r="BC2304" s="48"/>
      <c r="BD2304" s="62"/>
      <c r="BE2304" s="62"/>
      <c r="BF2304" s="50"/>
      <c r="BG2304" s="51"/>
      <c r="BH2304" s="51">
        <f t="shared" si="214"/>
        <v>1</v>
      </c>
      <c r="BI2304" s="51">
        <v>3</v>
      </c>
      <c r="BJ2304" s="52"/>
      <c r="BK2304" s="52"/>
      <c r="BL2304" s="53"/>
      <c r="BM2304" s="47" t="e">
        <f>COUNTIFS(A$2:$AC2304,#REF!,M$2:$AL2304,M2304)</f>
        <v>#VALUE!</v>
      </c>
      <c r="BN2304" s="47">
        <v>0</v>
      </c>
      <c r="BO2304" s="54">
        <v>26</v>
      </c>
      <c r="BP2304" s="54">
        <v>0</v>
      </c>
      <c r="BQ2304" s="47">
        <v>26</v>
      </c>
      <c r="BR2304" s="49">
        <v>1</v>
      </c>
      <c r="BS2304" s="49">
        <v>1</v>
      </c>
      <c r="BT2304" s="44">
        <f t="shared" si="213"/>
        <v>249</v>
      </c>
      <c r="BW2304" s="40" t="s">
        <v>67</v>
      </c>
      <c r="BY2304" s="55"/>
    </row>
    <row r="2305" spans="1:78" ht="15" customHeight="1">
      <c r="A2305" s="25" t="s">
        <v>8596</v>
      </c>
      <c r="B2305" s="42" t="s">
        <v>11793</v>
      </c>
      <c r="D2305" s="263">
        <v>0</v>
      </c>
      <c r="E2305" s="85" t="s">
        <v>76</v>
      </c>
      <c r="F2305" s="116" t="s">
        <v>1453</v>
      </c>
      <c r="G2305" s="266"/>
      <c r="H2305" s="266"/>
      <c r="I2305" s="85" t="s">
        <v>11794</v>
      </c>
      <c r="J2305" s="43" t="s">
        <v>8602</v>
      </c>
      <c r="M2305" s="44" t="s">
        <v>91</v>
      </c>
      <c r="N2305" s="45" t="s">
        <v>11795</v>
      </c>
      <c r="O2305" s="42" t="s">
        <v>81</v>
      </c>
      <c r="P2305" s="42" t="s">
        <v>82</v>
      </c>
      <c r="Q2305" s="85" t="s">
        <v>949</v>
      </c>
      <c r="R2305" s="85" t="s">
        <v>73</v>
      </c>
      <c r="S2305" s="42" t="s">
        <v>11796</v>
      </c>
      <c r="T2305" s="42" t="s">
        <v>11797</v>
      </c>
      <c r="U2305" s="117" t="s">
        <v>11797</v>
      </c>
      <c r="V2305" s="42" t="s">
        <v>73</v>
      </c>
      <c r="W2305" s="42" t="s">
        <v>73</v>
      </c>
      <c r="X2305" s="107">
        <v>40860</v>
      </c>
      <c r="Y2305" s="107">
        <v>40883</v>
      </c>
      <c r="Z2305" s="44">
        <f t="shared" si="215"/>
        <v>2011</v>
      </c>
      <c r="AA2305" s="44">
        <f t="shared" si="216"/>
        <v>11</v>
      </c>
      <c r="AB2305" s="44">
        <v>0</v>
      </c>
      <c r="AC2305" s="85" t="s">
        <v>8602</v>
      </c>
      <c r="AD2305" s="85" t="s">
        <v>8602</v>
      </c>
      <c r="AE2305" s="85" t="s">
        <v>8602</v>
      </c>
      <c r="AF2305" s="85" t="s">
        <v>8602</v>
      </c>
      <c r="AG2305" s="85" t="s">
        <v>8602</v>
      </c>
      <c r="AH2305" s="85" t="s">
        <v>8602</v>
      </c>
      <c r="AI2305" s="85" t="s">
        <v>11798</v>
      </c>
      <c r="AJ2305" s="85" t="s">
        <v>8602</v>
      </c>
      <c r="AK2305" s="85" t="s">
        <v>8602</v>
      </c>
      <c r="AL2305" s="85" t="s">
        <v>8602</v>
      </c>
      <c r="AM2305" s="47">
        <v>1</v>
      </c>
      <c r="AN2305" s="47">
        <v>1</v>
      </c>
      <c r="AO2305" s="47">
        <v>6</v>
      </c>
      <c r="AP2305" s="47">
        <v>88</v>
      </c>
      <c r="AQ2305" s="47"/>
      <c r="AR2305" s="47"/>
      <c r="AS2305" s="118">
        <v>0</v>
      </c>
      <c r="AT2305" s="49">
        <v>1</v>
      </c>
      <c r="AU2305" s="49">
        <v>1</v>
      </c>
      <c r="AV2305" s="47"/>
      <c r="AW2305" s="49">
        <v>1</v>
      </c>
      <c r="AX2305" s="49"/>
      <c r="AY2305" s="44">
        <f t="shared" si="212"/>
        <v>24</v>
      </c>
      <c r="AZ2305" s="47"/>
      <c r="BA2305" s="47"/>
      <c r="BB2305" s="47"/>
      <c r="BC2305" s="48"/>
      <c r="BD2305" s="62"/>
      <c r="BE2305" s="62"/>
      <c r="BF2305" s="50"/>
      <c r="BG2305" s="51"/>
      <c r="BH2305" s="51">
        <f t="shared" si="214"/>
        <v>1</v>
      </c>
      <c r="BI2305" s="51">
        <v>5</v>
      </c>
      <c r="BJ2305" s="52"/>
      <c r="BK2305" s="52"/>
      <c r="BL2305" s="53"/>
      <c r="BM2305" s="47" t="e">
        <f>COUNTIFS(A$2:$AC2305,#REF!,M$2:$AL2305,M2305)</f>
        <v>#VALUE!</v>
      </c>
      <c r="BN2305" s="47">
        <v>1</v>
      </c>
      <c r="BO2305" s="54">
        <v>24</v>
      </c>
      <c r="BP2305" s="54">
        <v>0</v>
      </c>
      <c r="BQ2305" s="47">
        <v>24</v>
      </c>
      <c r="BR2305" s="49">
        <v>1</v>
      </c>
      <c r="BS2305" s="49">
        <v>1</v>
      </c>
      <c r="BT2305" s="44">
        <f t="shared" si="213"/>
        <v>227</v>
      </c>
      <c r="BW2305" s="40" t="s">
        <v>67</v>
      </c>
      <c r="BY2305" s="55"/>
    </row>
    <row r="2306" spans="1:78" ht="15" customHeight="1">
      <c r="A2306" s="25" t="s">
        <v>8596</v>
      </c>
      <c r="B2306" s="42" t="s">
        <v>11799</v>
      </c>
      <c r="D2306" s="263">
        <v>0</v>
      </c>
      <c r="E2306" s="85" t="s">
        <v>76</v>
      </c>
      <c r="F2306" s="116" t="s">
        <v>1453</v>
      </c>
      <c r="G2306" s="266"/>
      <c r="H2306" s="266"/>
      <c r="I2306" s="85" t="s">
        <v>11800</v>
      </c>
      <c r="J2306" s="43" t="s">
        <v>11801</v>
      </c>
      <c r="M2306" s="44" t="s">
        <v>305</v>
      </c>
      <c r="N2306" s="45" t="s">
        <v>11802</v>
      </c>
      <c r="O2306" s="42" t="s">
        <v>93</v>
      </c>
      <c r="P2306" s="42" t="s">
        <v>103</v>
      </c>
      <c r="Q2306" s="85" t="s">
        <v>105</v>
      </c>
      <c r="R2306" s="85" t="s">
        <v>73</v>
      </c>
      <c r="S2306" s="42" t="s">
        <v>11803</v>
      </c>
      <c r="T2306" s="42" t="s">
        <v>11804</v>
      </c>
      <c r="U2306" s="117" t="s">
        <v>11804</v>
      </c>
      <c r="V2306" s="42" t="s">
        <v>73</v>
      </c>
      <c r="W2306" s="42" t="s">
        <v>73</v>
      </c>
      <c r="X2306" s="107">
        <v>40676</v>
      </c>
      <c r="Y2306" s="107">
        <v>40734</v>
      </c>
      <c r="Z2306" s="44">
        <f t="shared" si="215"/>
        <v>2011</v>
      </c>
      <c r="AA2306" s="44">
        <f t="shared" si="216"/>
        <v>5</v>
      </c>
      <c r="AB2306" s="44">
        <v>0</v>
      </c>
      <c r="AC2306" s="85" t="s">
        <v>8602</v>
      </c>
      <c r="AD2306" s="85" t="s">
        <v>8602</v>
      </c>
      <c r="AE2306" s="85" t="s">
        <v>8602</v>
      </c>
      <c r="AF2306" s="85" t="s">
        <v>8602</v>
      </c>
      <c r="AG2306" s="85" t="s">
        <v>11805</v>
      </c>
      <c r="AH2306" s="85" t="s">
        <v>8602</v>
      </c>
      <c r="AI2306" s="85" t="s">
        <v>11806</v>
      </c>
      <c r="AJ2306" s="85" t="s">
        <v>8602</v>
      </c>
      <c r="AK2306" s="85" t="s">
        <v>8602</v>
      </c>
      <c r="AL2306" s="85" t="s">
        <v>8602</v>
      </c>
      <c r="AM2306" s="47">
        <v>1</v>
      </c>
      <c r="AN2306" s="47">
        <v>1</v>
      </c>
      <c r="AO2306" s="47">
        <v>6</v>
      </c>
      <c r="AP2306" s="47">
        <v>2</v>
      </c>
      <c r="AQ2306" s="47"/>
      <c r="AR2306" s="47"/>
      <c r="AS2306" s="47">
        <v>1</v>
      </c>
      <c r="AT2306" s="49">
        <v>1</v>
      </c>
      <c r="AU2306" s="49">
        <v>1</v>
      </c>
      <c r="AV2306" s="47"/>
      <c r="AW2306" s="49">
        <v>1</v>
      </c>
      <c r="AX2306" s="49"/>
      <c r="AY2306" s="44">
        <f t="shared" ref="AY2306:AY2369" si="217">Y2306-X2306+1</f>
        <v>59</v>
      </c>
      <c r="AZ2306" s="47"/>
      <c r="BA2306" s="47"/>
      <c r="BB2306" s="47"/>
      <c r="BC2306" s="48"/>
      <c r="BD2306" s="62"/>
      <c r="BE2306" s="62"/>
      <c r="BF2306" s="50"/>
      <c r="BG2306" s="51"/>
      <c r="BH2306" s="51">
        <f t="shared" si="214"/>
        <v>1</v>
      </c>
      <c r="BI2306" s="51">
        <v>8</v>
      </c>
      <c r="BJ2306" s="52"/>
      <c r="BK2306" s="52"/>
      <c r="BL2306" s="53"/>
      <c r="BM2306" s="47" t="e">
        <f>COUNTIFS(A$2:$AC2306,#REF!,M$2:$AL2306,M2306)</f>
        <v>#VALUE!</v>
      </c>
      <c r="BN2306" s="47">
        <v>1</v>
      </c>
      <c r="BO2306" s="54">
        <v>59</v>
      </c>
      <c r="BP2306" s="54">
        <v>0</v>
      </c>
      <c r="BQ2306" s="47">
        <v>59</v>
      </c>
      <c r="BR2306" s="49">
        <v>1</v>
      </c>
      <c r="BS2306" s="49">
        <v>1</v>
      </c>
      <c r="BT2306" s="44">
        <f t="shared" si="213"/>
        <v>43</v>
      </c>
      <c r="BW2306" s="40" t="s">
        <v>67</v>
      </c>
      <c r="BY2306" s="55"/>
      <c r="BZ2306" s="1" t="s">
        <v>22427</v>
      </c>
    </row>
    <row r="2307" spans="1:78" ht="15" customHeight="1">
      <c r="A2307" s="25" t="s">
        <v>8596</v>
      </c>
      <c r="B2307" s="42" t="s">
        <v>11807</v>
      </c>
      <c r="D2307" s="263">
        <v>0</v>
      </c>
      <c r="E2307" s="85" t="s">
        <v>76</v>
      </c>
      <c r="F2307" s="116" t="s">
        <v>1453</v>
      </c>
      <c r="G2307" s="266"/>
      <c r="H2307" s="266"/>
      <c r="I2307" s="85" t="s">
        <v>11802</v>
      </c>
      <c r="J2307" s="43" t="s">
        <v>11801</v>
      </c>
      <c r="M2307" s="44" t="s">
        <v>11808</v>
      </c>
      <c r="N2307" s="45" t="s">
        <v>11802</v>
      </c>
      <c r="O2307" s="42" t="s">
        <v>93</v>
      </c>
      <c r="P2307" s="42" t="s">
        <v>103</v>
      </c>
      <c r="Q2307" s="85" t="s">
        <v>949</v>
      </c>
      <c r="R2307" s="85" t="s">
        <v>73</v>
      </c>
      <c r="S2307" s="42" t="s">
        <v>11809</v>
      </c>
      <c r="T2307" s="42" t="s">
        <v>8602</v>
      </c>
      <c r="U2307" s="117" t="s">
        <v>11809</v>
      </c>
      <c r="V2307" s="42" t="s">
        <v>73</v>
      </c>
      <c r="W2307" s="42" t="s">
        <v>73</v>
      </c>
      <c r="X2307" s="107">
        <v>40803</v>
      </c>
      <c r="Y2307" s="107">
        <v>40831</v>
      </c>
      <c r="Z2307" s="44">
        <f t="shared" si="215"/>
        <v>2011</v>
      </c>
      <c r="AA2307" s="44">
        <f t="shared" si="216"/>
        <v>9</v>
      </c>
      <c r="AB2307" s="44">
        <v>0</v>
      </c>
      <c r="AC2307" s="85" t="s">
        <v>8602</v>
      </c>
      <c r="AD2307" s="85" t="s">
        <v>8602</v>
      </c>
      <c r="AE2307" s="85" t="s">
        <v>8602</v>
      </c>
      <c r="AF2307" s="85" t="s">
        <v>8602</v>
      </c>
      <c r="AG2307" s="85" t="s">
        <v>8602</v>
      </c>
      <c r="AH2307" s="85" t="s">
        <v>8602</v>
      </c>
      <c r="AI2307" s="85" t="s">
        <v>8602</v>
      </c>
      <c r="AJ2307" s="85" t="s">
        <v>8602</v>
      </c>
      <c r="AK2307" s="85" t="s">
        <v>8602</v>
      </c>
      <c r="AL2307" s="85" t="s">
        <v>8602</v>
      </c>
      <c r="AM2307" s="47">
        <v>1</v>
      </c>
      <c r="AN2307" s="47">
        <v>1</v>
      </c>
      <c r="AO2307" s="47">
        <v>6</v>
      </c>
      <c r="AP2307" s="47">
        <v>2</v>
      </c>
      <c r="AQ2307" s="47"/>
      <c r="AR2307" s="47"/>
      <c r="AS2307" s="47">
        <v>1</v>
      </c>
      <c r="AT2307" s="49">
        <v>1</v>
      </c>
      <c r="AU2307" s="49">
        <v>1</v>
      </c>
      <c r="AV2307" s="47"/>
      <c r="AW2307" s="49">
        <v>1</v>
      </c>
      <c r="AX2307" s="49"/>
      <c r="AY2307" s="44">
        <f t="shared" si="217"/>
        <v>29</v>
      </c>
      <c r="AZ2307" s="47"/>
      <c r="BA2307" s="47"/>
      <c r="BB2307" s="47"/>
      <c r="BC2307" s="48"/>
      <c r="BD2307" s="62"/>
      <c r="BE2307" s="62"/>
      <c r="BF2307" s="50"/>
      <c r="BG2307" s="51"/>
      <c r="BH2307" s="51">
        <f t="shared" si="214"/>
        <v>1</v>
      </c>
      <c r="BI2307" s="51">
        <v>4</v>
      </c>
      <c r="BJ2307" s="52"/>
      <c r="BK2307" s="52"/>
      <c r="BL2307" s="53"/>
      <c r="BM2307" s="47" t="e">
        <f>COUNTIFS(A$2:$AC2307,#REF!,M$2:$AL2307,M2307)</f>
        <v>#VALUE!</v>
      </c>
      <c r="BN2307" s="47">
        <v>0</v>
      </c>
      <c r="BO2307" s="54">
        <v>29</v>
      </c>
      <c r="BP2307" s="54">
        <v>0</v>
      </c>
      <c r="BQ2307" s="47">
        <v>29</v>
      </c>
      <c r="BR2307" s="49">
        <v>1</v>
      </c>
      <c r="BS2307" s="49">
        <v>1</v>
      </c>
      <c r="BT2307" s="44">
        <f t="shared" si="213"/>
        <v>170</v>
      </c>
      <c r="BW2307" s="40" t="s">
        <v>67</v>
      </c>
      <c r="BY2307" s="55"/>
      <c r="BZ2307" s="1" t="s">
        <v>22427</v>
      </c>
    </row>
    <row r="2308" spans="1:78" ht="15" customHeight="1">
      <c r="A2308" s="25" t="s">
        <v>8596</v>
      </c>
      <c r="B2308" s="42" t="s">
        <v>11810</v>
      </c>
      <c r="D2308" s="263">
        <v>0</v>
      </c>
      <c r="E2308" s="85" t="s">
        <v>76</v>
      </c>
      <c r="F2308" s="116" t="s">
        <v>1453</v>
      </c>
      <c r="G2308" s="266"/>
      <c r="H2308" s="266"/>
      <c r="I2308" s="85" t="s">
        <v>11802</v>
      </c>
      <c r="J2308" s="43" t="s">
        <v>11801</v>
      </c>
      <c r="M2308" s="44" t="s">
        <v>11808</v>
      </c>
      <c r="N2308" s="45" t="s">
        <v>11802</v>
      </c>
      <c r="O2308" s="42" t="s">
        <v>93</v>
      </c>
      <c r="P2308" s="42" t="s">
        <v>103</v>
      </c>
      <c r="Q2308" s="85" t="s">
        <v>105</v>
      </c>
      <c r="R2308" s="85" t="s">
        <v>73</v>
      </c>
      <c r="S2308" s="42" t="s">
        <v>11811</v>
      </c>
      <c r="T2308" s="42" t="s">
        <v>8602</v>
      </c>
      <c r="U2308" s="117" t="s">
        <v>11811</v>
      </c>
      <c r="V2308" s="42" t="s">
        <v>73</v>
      </c>
      <c r="W2308" s="42" t="s">
        <v>73</v>
      </c>
      <c r="X2308" s="107">
        <v>40873</v>
      </c>
      <c r="Y2308" s="107">
        <v>40939</v>
      </c>
      <c r="Z2308" s="44">
        <f t="shared" si="215"/>
        <v>2011</v>
      </c>
      <c r="AA2308" s="44">
        <f t="shared" si="216"/>
        <v>11</v>
      </c>
      <c r="AB2308" s="44">
        <v>0</v>
      </c>
      <c r="AC2308" s="85" t="s">
        <v>8602</v>
      </c>
      <c r="AD2308" s="85" t="s">
        <v>8602</v>
      </c>
      <c r="AE2308" s="85" t="s">
        <v>8602</v>
      </c>
      <c r="AF2308" s="85" t="s">
        <v>8602</v>
      </c>
      <c r="AG2308" s="85" t="s">
        <v>11805</v>
      </c>
      <c r="AH2308" s="85" t="s">
        <v>8602</v>
      </c>
      <c r="AI2308" s="85" t="s">
        <v>11812</v>
      </c>
      <c r="AJ2308" s="85" t="s">
        <v>8602</v>
      </c>
      <c r="AK2308" s="85" t="s">
        <v>8602</v>
      </c>
      <c r="AL2308" s="85" t="s">
        <v>8602</v>
      </c>
      <c r="AM2308" s="47">
        <v>1</v>
      </c>
      <c r="AN2308" s="47">
        <v>1</v>
      </c>
      <c r="AO2308" s="47">
        <v>6</v>
      </c>
      <c r="AP2308" s="47">
        <v>2</v>
      </c>
      <c r="AQ2308" s="47"/>
      <c r="AR2308" s="47"/>
      <c r="AS2308" s="47">
        <v>1</v>
      </c>
      <c r="AT2308" s="49">
        <v>1</v>
      </c>
      <c r="AU2308" s="49">
        <v>1</v>
      </c>
      <c r="AV2308" s="47"/>
      <c r="AW2308" s="49">
        <v>1</v>
      </c>
      <c r="AX2308" s="49"/>
      <c r="AY2308" s="44">
        <f t="shared" si="217"/>
        <v>67</v>
      </c>
      <c r="AZ2308" s="47"/>
      <c r="BA2308" s="47"/>
      <c r="BB2308" s="47"/>
      <c r="BC2308" s="48"/>
      <c r="BD2308" s="62"/>
      <c r="BE2308" s="62"/>
      <c r="BF2308" s="50"/>
      <c r="BG2308" s="51"/>
      <c r="BH2308" s="51">
        <f t="shared" si="214"/>
        <v>1</v>
      </c>
      <c r="BI2308" s="51">
        <v>1</v>
      </c>
      <c r="BJ2308" s="52"/>
      <c r="BK2308" s="52"/>
      <c r="BL2308" s="53"/>
      <c r="BM2308" s="47" t="e">
        <f>COUNTIFS(A$2:$AC2308,#REF!,M$2:$AL2308,M2308)</f>
        <v>#VALUE!</v>
      </c>
      <c r="BN2308" s="47">
        <v>0</v>
      </c>
      <c r="BO2308" s="54">
        <v>67</v>
      </c>
      <c r="BP2308" s="54">
        <v>0</v>
      </c>
      <c r="BQ2308" s="47">
        <v>67</v>
      </c>
      <c r="BR2308" s="49">
        <v>1</v>
      </c>
      <c r="BS2308" s="49">
        <v>1</v>
      </c>
      <c r="BT2308" s="44">
        <f t="shared" si="213"/>
        <v>240</v>
      </c>
      <c r="BW2308" s="40" t="s">
        <v>67</v>
      </c>
      <c r="BY2308" s="55"/>
      <c r="BZ2308" s="1" t="s">
        <v>22427</v>
      </c>
    </row>
    <row r="2309" spans="1:78" ht="15" customHeight="1">
      <c r="A2309" s="25" t="s">
        <v>8596</v>
      </c>
      <c r="B2309" s="42" t="s">
        <v>11813</v>
      </c>
      <c r="D2309" s="263">
        <v>0</v>
      </c>
      <c r="E2309" s="85" t="s">
        <v>76</v>
      </c>
      <c r="F2309" s="116" t="s">
        <v>1453</v>
      </c>
      <c r="G2309" s="266"/>
      <c r="H2309" s="266"/>
      <c r="I2309" s="85" t="s">
        <v>6873</v>
      </c>
      <c r="J2309" s="43" t="s">
        <v>8602</v>
      </c>
      <c r="M2309" s="44" t="s">
        <v>91</v>
      </c>
      <c r="N2309" s="45" t="s">
        <v>6872</v>
      </c>
      <c r="O2309" s="42" t="s">
        <v>81</v>
      </c>
      <c r="P2309" s="42" t="s">
        <v>82</v>
      </c>
      <c r="Q2309" s="85" t="s">
        <v>105</v>
      </c>
      <c r="R2309" s="85" t="s">
        <v>73</v>
      </c>
      <c r="S2309" s="42" t="s">
        <v>11814</v>
      </c>
      <c r="T2309" s="42" t="s">
        <v>8602</v>
      </c>
      <c r="U2309" s="117" t="s">
        <v>11815</v>
      </c>
      <c r="V2309" s="42" t="s">
        <v>73</v>
      </c>
      <c r="W2309" s="42" t="s">
        <v>73</v>
      </c>
      <c r="X2309" s="107">
        <v>40590</v>
      </c>
      <c r="Y2309" s="107">
        <v>40654</v>
      </c>
      <c r="Z2309" s="44">
        <f t="shared" si="215"/>
        <v>2011</v>
      </c>
      <c r="AA2309" s="44">
        <f t="shared" si="216"/>
        <v>2</v>
      </c>
      <c r="AB2309" s="44">
        <v>0</v>
      </c>
      <c r="AC2309" s="85" t="s">
        <v>8602</v>
      </c>
      <c r="AD2309" s="85" t="s">
        <v>8602</v>
      </c>
      <c r="AE2309" s="85" t="s">
        <v>8602</v>
      </c>
      <c r="AF2309" s="85" t="s">
        <v>8602</v>
      </c>
      <c r="AG2309" s="85" t="s">
        <v>8602</v>
      </c>
      <c r="AH2309" s="85" t="s">
        <v>8602</v>
      </c>
      <c r="AI2309" s="85" t="s">
        <v>11815</v>
      </c>
      <c r="AJ2309" s="85" t="s">
        <v>8602</v>
      </c>
      <c r="AK2309" s="85" t="s">
        <v>8602</v>
      </c>
      <c r="AL2309" s="85" t="s">
        <v>8602</v>
      </c>
      <c r="AM2309" s="47">
        <v>1</v>
      </c>
      <c r="AN2309" s="47">
        <v>1</v>
      </c>
      <c r="AO2309" s="47">
        <v>6</v>
      </c>
      <c r="AP2309" s="47">
        <v>88</v>
      </c>
      <c r="AQ2309" s="47"/>
      <c r="AR2309" s="47"/>
      <c r="AS2309" s="118">
        <v>0</v>
      </c>
      <c r="AT2309" s="49">
        <v>1</v>
      </c>
      <c r="AU2309" s="49">
        <v>1</v>
      </c>
      <c r="AV2309" s="47"/>
      <c r="AW2309" s="49">
        <v>1</v>
      </c>
      <c r="AX2309" s="49"/>
      <c r="AY2309" s="44">
        <f t="shared" si="217"/>
        <v>65</v>
      </c>
      <c r="AZ2309" s="47"/>
      <c r="BA2309" s="47"/>
      <c r="BB2309" s="47"/>
      <c r="BC2309" s="48"/>
      <c r="BD2309" s="62"/>
      <c r="BE2309" s="62"/>
      <c r="BF2309" s="50"/>
      <c r="BG2309" s="51"/>
      <c r="BH2309" s="51">
        <f t="shared" si="214"/>
        <v>1</v>
      </c>
      <c r="BI2309" s="51">
        <v>6</v>
      </c>
      <c r="BJ2309" s="52"/>
      <c r="BK2309" s="52"/>
      <c r="BL2309" s="53"/>
      <c r="BM2309" s="47" t="e">
        <f>COUNTIFS(A$2:$AC2309,#REF!,M$2:$AL2309,M2309)</f>
        <v>#VALUE!</v>
      </c>
      <c r="BN2309" s="47">
        <v>1</v>
      </c>
      <c r="BO2309" s="54">
        <v>65</v>
      </c>
      <c r="BP2309" s="54">
        <v>0</v>
      </c>
      <c r="BQ2309" s="47">
        <v>65</v>
      </c>
      <c r="BR2309" s="49">
        <v>1</v>
      </c>
      <c r="BS2309" s="49">
        <v>1</v>
      </c>
      <c r="BT2309" s="44">
        <f t="shared" si="213"/>
        <v>0</v>
      </c>
      <c r="BW2309" s="40" t="s">
        <v>67</v>
      </c>
      <c r="BY2309" s="55"/>
    </row>
    <row r="2310" spans="1:78" ht="15" customHeight="1">
      <c r="A2310" s="25" t="s">
        <v>8596</v>
      </c>
      <c r="B2310" s="42" t="s">
        <v>11816</v>
      </c>
      <c r="D2310" s="263">
        <v>0</v>
      </c>
      <c r="E2310" s="85" t="s">
        <v>76</v>
      </c>
      <c r="F2310" s="116" t="s">
        <v>1453</v>
      </c>
      <c r="G2310" s="266"/>
      <c r="H2310" s="266"/>
      <c r="I2310" s="85" t="s">
        <v>6872</v>
      </c>
      <c r="J2310" s="43" t="s">
        <v>8602</v>
      </c>
      <c r="M2310" s="44" t="s">
        <v>91</v>
      </c>
      <c r="N2310" s="45" t="s">
        <v>6872</v>
      </c>
      <c r="O2310" s="42" t="s">
        <v>93</v>
      </c>
      <c r="P2310" s="42" t="s">
        <v>103</v>
      </c>
      <c r="Q2310" s="85" t="s">
        <v>949</v>
      </c>
      <c r="R2310" s="85" t="s">
        <v>73</v>
      </c>
      <c r="S2310" s="42" t="s">
        <v>11817</v>
      </c>
      <c r="T2310" s="42" t="s">
        <v>8602</v>
      </c>
      <c r="U2310" s="117" t="s">
        <v>11818</v>
      </c>
      <c r="V2310" s="42" t="s">
        <v>73</v>
      </c>
      <c r="W2310" s="42" t="s">
        <v>73</v>
      </c>
      <c r="X2310" s="107">
        <v>40687</v>
      </c>
      <c r="Y2310" s="107">
        <v>40753</v>
      </c>
      <c r="Z2310" s="44">
        <f t="shared" si="215"/>
        <v>2011</v>
      </c>
      <c r="AA2310" s="44">
        <f t="shared" si="216"/>
        <v>5</v>
      </c>
      <c r="AB2310" s="44">
        <v>0</v>
      </c>
      <c r="AC2310" s="85" t="s">
        <v>8602</v>
      </c>
      <c r="AD2310" s="85" t="s">
        <v>8602</v>
      </c>
      <c r="AE2310" s="85" t="s">
        <v>8602</v>
      </c>
      <c r="AF2310" s="85" t="s">
        <v>8602</v>
      </c>
      <c r="AG2310" s="85" t="s">
        <v>8602</v>
      </c>
      <c r="AH2310" s="85" t="s">
        <v>8602</v>
      </c>
      <c r="AI2310" s="85" t="s">
        <v>11819</v>
      </c>
      <c r="AJ2310" s="85" t="s">
        <v>8602</v>
      </c>
      <c r="AK2310" s="85" t="s">
        <v>8602</v>
      </c>
      <c r="AL2310" s="85" t="s">
        <v>8602</v>
      </c>
      <c r="AM2310" s="47">
        <v>1</v>
      </c>
      <c r="AN2310" s="47">
        <v>1</v>
      </c>
      <c r="AO2310" s="47">
        <v>6</v>
      </c>
      <c r="AP2310" s="47">
        <v>88</v>
      </c>
      <c r="AQ2310" s="47"/>
      <c r="AR2310" s="47"/>
      <c r="AS2310" s="47">
        <v>1</v>
      </c>
      <c r="AT2310" s="49">
        <v>1</v>
      </c>
      <c r="AU2310" s="49">
        <v>1</v>
      </c>
      <c r="AV2310" s="47"/>
      <c r="AW2310" s="49">
        <v>1</v>
      </c>
      <c r="AX2310" s="49"/>
      <c r="AY2310" s="44">
        <f t="shared" si="217"/>
        <v>67</v>
      </c>
      <c r="AZ2310" s="47"/>
      <c r="BA2310" s="47"/>
      <c r="BB2310" s="47"/>
      <c r="BC2310" s="48"/>
      <c r="BD2310" s="62"/>
      <c r="BE2310" s="62"/>
      <c r="BF2310" s="50"/>
      <c r="BG2310" s="51"/>
      <c r="BH2310" s="51">
        <f t="shared" si="214"/>
        <v>1</v>
      </c>
      <c r="BI2310" s="51">
        <v>8</v>
      </c>
      <c r="BJ2310" s="52"/>
      <c r="BK2310" s="52"/>
      <c r="BL2310" s="53"/>
      <c r="BM2310" s="47" t="e">
        <f>COUNTIFS(A$2:$AC2310,#REF!,M$2:$AL2310,M2310)</f>
        <v>#VALUE!</v>
      </c>
      <c r="BN2310" s="47">
        <v>0</v>
      </c>
      <c r="BO2310" s="54">
        <v>67</v>
      </c>
      <c r="BP2310" s="54">
        <v>0</v>
      </c>
      <c r="BQ2310" s="47">
        <v>67</v>
      </c>
      <c r="BR2310" s="49">
        <v>1</v>
      </c>
      <c r="BS2310" s="49">
        <v>1</v>
      </c>
      <c r="BT2310" s="44">
        <f t="shared" si="213"/>
        <v>54</v>
      </c>
      <c r="BW2310" s="40" t="s">
        <v>67</v>
      </c>
      <c r="BY2310" s="55"/>
    </row>
    <row r="2311" spans="1:78" ht="15" customHeight="1">
      <c r="A2311" s="25" t="s">
        <v>8596</v>
      </c>
      <c r="B2311" s="42" t="s">
        <v>11820</v>
      </c>
      <c r="D2311" s="263">
        <v>0</v>
      </c>
      <c r="E2311" s="85" t="s">
        <v>76</v>
      </c>
      <c r="F2311" s="116" t="s">
        <v>1453</v>
      </c>
      <c r="G2311" s="266"/>
      <c r="H2311" s="266"/>
      <c r="I2311" s="85" t="s">
        <v>6872</v>
      </c>
      <c r="J2311" s="43" t="s">
        <v>8602</v>
      </c>
      <c r="M2311" s="44" t="s">
        <v>91</v>
      </c>
      <c r="N2311" s="45" t="s">
        <v>6872</v>
      </c>
      <c r="O2311" s="42" t="s">
        <v>153</v>
      </c>
      <c r="P2311" s="42" t="s">
        <v>154</v>
      </c>
      <c r="Q2311" s="85" t="s">
        <v>949</v>
      </c>
      <c r="R2311" s="85" t="s">
        <v>73</v>
      </c>
      <c r="S2311" s="42" t="s">
        <v>11821</v>
      </c>
      <c r="T2311" s="42" t="s">
        <v>8602</v>
      </c>
      <c r="U2311" s="117" t="s">
        <v>11822</v>
      </c>
      <c r="V2311" s="42" t="s">
        <v>73</v>
      </c>
      <c r="W2311" s="42" t="s">
        <v>73</v>
      </c>
      <c r="X2311" s="107">
        <v>40813</v>
      </c>
      <c r="Y2311" s="107">
        <v>40859</v>
      </c>
      <c r="Z2311" s="44">
        <f t="shared" si="215"/>
        <v>2011</v>
      </c>
      <c r="AA2311" s="44">
        <f t="shared" si="216"/>
        <v>9</v>
      </c>
      <c r="AB2311" s="44">
        <v>0</v>
      </c>
      <c r="AC2311" s="85" t="s">
        <v>8602</v>
      </c>
      <c r="AD2311" s="85" t="s">
        <v>8602</v>
      </c>
      <c r="AE2311" s="85" t="s">
        <v>8602</v>
      </c>
      <c r="AF2311" s="85" t="s">
        <v>8602</v>
      </c>
      <c r="AG2311" s="85" t="s">
        <v>8602</v>
      </c>
      <c r="AH2311" s="85" t="s">
        <v>8602</v>
      </c>
      <c r="AI2311" s="85" t="s">
        <v>11823</v>
      </c>
      <c r="AJ2311" s="85" t="s">
        <v>8602</v>
      </c>
      <c r="AK2311" s="85" t="s">
        <v>8602</v>
      </c>
      <c r="AL2311" s="85" t="s">
        <v>8602</v>
      </c>
      <c r="AM2311" s="47">
        <v>1</v>
      </c>
      <c r="AN2311" s="47">
        <v>1</v>
      </c>
      <c r="AO2311" s="47">
        <v>6</v>
      </c>
      <c r="AP2311" s="47">
        <v>88</v>
      </c>
      <c r="AQ2311" s="47"/>
      <c r="AR2311" s="47"/>
      <c r="AS2311" s="118">
        <v>0</v>
      </c>
      <c r="AT2311" s="49">
        <v>1</v>
      </c>
      <c r="AU2311" s="49">
        <v>1</v>
      </c>
      <c r="AV2311" s="47"/>
      <c r="AW2311" s="49">
        <v>1</v>
      </c>
      <c r="AX2311" s="49"/>
      <c r="AY2311" s="44">
        <f t="shared" si="217"/>
        <v>47</v>
      </c>
      <c r="AZ2311" s="47"/>
      <c r="BA2311" s="47"/>
      <c r="BB2311" s="47"/>
      <c r="BC2311" s="48"/>
      <c r="BD2311" s="62"/>
      <c r="BE2311" s="62"/>
      <c r="BF2311" s="50"/>
      <c r="BG2311" s="51"/>
      <c r="BH2311" s="51">
        <f t="shared" si="214"/>
        <v>1</v>
      </c>
      <c r="BI2311" s="51">
        <v>8</v>
      </c>
      <c r="BJ2311" s="52"/>
      <c r="BK2311" s="52"/>
      <c r="BL2311" s="53"/>
      <c r="BM2311" s="47" t="e">
        <f>COUNTIFS(A$2:$AC2311,#REF!,M$2:$AL2311,M2311)</f>
        <v>#VALUE!</v>
      </c>
      <c r="BN2311" s="47">
        <v>0</v>
      </c>
      <c r="BO2311" s="54">
        <v>47</v>
      </c>
      <c r="BP2311" s="54">
        <v>0</v>
      </c>
      <c r="BQ2311" s="47">
        <v>47</v>
      </c>
      <c r="BR2311" s="49">
        <v>1</v>
      </c>
      <c r="BS2311" s="49">
        <v>1</v>
      </c>
      <c r="BT2311" s="44">
        <f t="shared" si="213"/>
        <v>180</v>
      </c>
      <c r="BW2311" s="40" t="s">
        <v>67</v>
      </c>
      <c r="BY2311" s="55"/>
    </row>
    <row r="2312" spans="1:78" ht="15" customHeight="1">
      <c r="A2312" s="25" t="s">
        <v>8596</v>
      </c>
      <c r="B2312" s="42" t="s">
        <v>11824</v>
      </c>
      <c r="D2312" s="263">
        <v>0</v>
      </c>
      <c r="E2312" s="85" t="s">
        <v>76</v>
      </c>
      <c r="F2312" s="116" t="s">
        <v>1453</v>
      </c>
      <c r="G2312" s="266"/>
      <c r="H2312" s="266"/>
      <c r="I2312" s="85" t="s">
        <v>6872</v>
      </c>
      <c r="J2312" s="43" t="s">
        <v>8602</v>
      </c>
      <c r="M2312" s="44" t="s">
        <v>91</v>
      </c>
      <c r="N2312" s="45" t="s">
        <v>6872</v>
      </c>
      <c r="O2312" s="42" t="s">
        <v>81</v>
      </c>
      <c r="P2312" s="42" t="s">
        <v>82</v>
      </c>
      <c r="Q2312" s="85" t="s">
        <v>153</v>
      </c>
      <c r="R2312" s="42" t="s">
        <v>1282</v>
      </c>
      <c r="S2312" s="42" t="s">
        <v>11825</v>
      </c>
      <c r="T2312" s="42" t="s">
        <v>8602</v>
      </c>
      <c r="U2312" s="117" t="s">
        <v>11826</v>
      </c>
      <c r="V2312" s="42" t="s">
        <v>73</v>
      </c>
      <c r="W2312" s="42" t="s">
        <v>73</v>
      </c>
      <c r="X2312" s="107">
        <v>40877</v>
      </c>
      <c r="Y2312" s="107">
        <v>40928</v>
      </c>
      <c r="Z2312" s="44">
        <f t="shared" si="215"/>
        <v>2011</v>
      </c>
      <c r="AA2312" s="44">
        <f t="shared" si="216"/>
        <v>11</v>
      </c>
      <c r="AB2312" s="44">
        <v>0</v>
      </c>
      <c r="AC2312" s="85" t="s">
        <v>8602</v>
      </c>
      <c r="AD2312" s="85" t="s">
        <v>8602</v>
      </c>
      <c r="AE2312" s="85" t="s">
        <v>8602</v>
      </c>
      <c r="AF2312" s="85" t="s">
        <v>8602</v>
      </c>
      <c r="AG2312" s="85" t="s">
        <v>8602</v>
      </c>
      <c r="AH2312" s="85" t="s">
        <v>8602</v>
      </c>
      <c r="AI2312" s="85" t="s">
        <v>11827</v>
      </c>
      <c r="AJ2312" s="85" t="s">
        <v>8602</v>
      </c>
      <c r="AK2312" s="85" t="s">
        <v>8602</v>
      </c>
      <c r="AL2312" s="85" t="s">
        <v>8602</v>
      </c>
      <c r="AM2312" s="47">
        <v>1</v>
      </c>
      <c r="AN2312" s="47">
        <v>1</v>
      </c>
      <c r="AO2312" s="47">
        <v>6</v>
      </c>
      <c r="AP2312" s="47">
        <v>88</v>
      </c>
      <c r="AQ2312" s="47"/>
      <c r="AR2312" s="47"/>
      <c r="AS2312" s="118">
        <v>1</v>
      </c>
      <c r="AT2312" s="49">
        <v>1</v>
      </c>
      <c r="AU2312" s="49">
        <v>1</v>
      </c>
      <c r="AV2312" s="47"/>
      <c r="AW2312" s="49">
        <v>1</v>
      </c>
      <c r="AX2312" s="49"/>
      <c r="AY2312" s="44">
        <f t="shared" si="217"/>
        <v>52</v>
      </c>
      <c r="AZ2312" s="47"/>
      <c r="BA2312" s="47"/>
      <c r="BB2312" s="47"/>
      <c r="BC2312" s="48"/>
      <c r="BD2312" s="62"/>
      <c r="BE2312" s="62"/>
      <c r="BF2312" s="50"/>
      <c r="BG2312" s="51"/>
      <c r="BH2312" s="51">
        <f t="shared" si="214"/>
        <v>1</v>
      </c>
      <c r="BI2312" s="51">
        <v>8</v>
      </c>
      <c r="BJ2312" s="52"/>
      <c r="BK2312" s="52"/>
      <c r="BL2312" s="53"/>
      <c r="BM2312" s="47" t="e">
        <f>COUNTIFS(A$2:$AC2312,#REF!,M$2:$AL2312,M2312)</f>
        <v>#VALUE!</v>
      </c>
      <c r="BN2312" s="47">
        <v>0</v>
      </c>
      <c r="BO2312" s="54">
        <v>52</v>
      </c>
      <c r="BP2312" s="54">
        <v>0</v>
      </c>
      <c r="BQ2312" s="47">
        <v>52</v>
      </c>
      <c r="BR2312" s="49">
        <v>1</v>
      </c>
      <c r="BS2312" s="49">
        <v>1</v>
      </c>
      <c r="BT2312" s="44">
        <f t="shared" si="213"/>
        <v>244</v>
      </c>
      <c r="BW2312" s="40" t="s">
        <v>67</v>
      </c>
      <c r="BY2312" s="55"/>
    </row>
    <row r="2313" spans="1:78" ht="15" customHeight="1">
      <c r="A2313" s="25" t="s">
        <v>8596</v>
      </c>
      <c r="B2313" s="42" t="s">
        <v>11828</v>
      </c>
      <c r="D2313" s="263">
        <v>0</v>
      </c>
      <c r="E2313" s="85" t="s">
        <v>76</v>
      </c>
      <c r="F2313" s="116" t="s">
        <v>1453</v>
      </c>
      <c r="G2313" s="266"/>
      <c r="H2313" s="266"/>
      <c r="I2313" s="85" t="s">
        <v>7055</v>
      </c>
      <c r="J2313" s="43" t="s">
        <v>8602</v>
      </c>
      <c r="M2313" s="44" t="s">
        <v>230</v>
      </c>
      <c r="N2313" s="45" t="s">
        <v>7057</v>
      </c>
      <c r="O2313" s="42" t="s">
        <v>81</v>
      </c>
      <c r="P2313" s="42" t="s">
        <v>82</v>
      </c>
      <c r="Q2313" s="85" t="s">
        <v>105</v>
      </c>
      <c r="R2313" s="85" t="s">
        <v>73</v>
      </c>
      <c r="S2313" s="42" t="s">
        <v>11829</v>
      </c>
      <c r="T2313" s="42" t="s">
        <v>8602</v>
      </c>
      <c r="U2313" s="117" t="s">
        <v>11829</v>
      </c>
      <c r="V2313" s="42" t="s">
        <v>73</v>
      </c>
      <c r="W2313" s="42" t="s">
        <v>73</v>
      </c>
      <c r="X2313" s="107">
        <v>40593</v>
      </c>
      <c r="Y2313" s="261" t="s">
        <v>22184</v>
      </c>
      <c r="Z2313" s="44">
        <f t="shared" si="215"/>
        <v>2011</v>
      </c>
      <c r="AA2313" s="44">
        <f t="shared" si="216"/>
        <v>2</v>
      </c>
      <c r="AB2313" s="44">
        <v>99</v>
      </c>
      <c r="AC2313" s="85" t="s">
        <v>8602</v>
      </c>
      <c r="AD2313" s="85" t="s">
        <v>8602</v>
      </c>
      <c r="AE2313" s="85" t="s">
        <v>8602</v>
      </c>
      <c r="AF2313" s="85" t="s">
        <v>8602</v>
      </c>
      <c r="AG2313" s="85" t="s">
        <v>8602</v>
      </c>
      <c r="AH2313" s="85" t="s">
        <v>8602</v>
      </c>
      <c r="AI2313" s="85" t="s">
        <v>11830</v>
      </c>
      <c r="AJ2313" s="85" t="s">
        <v>8602</v>
      </c>
      <c r="AK2313" s="85" t="s">
        <v>8602</v>
      </c>
      <c r="AL2313" s="85" t="s">
        <v>8602</v>
      </c>
      <c r="AM2313" s="47">
        <v>1</v>
      </c>
      <c r="AN2313" s="47">
        <v>1</v>
      </c>
      <c r="AO2313" s="47">
        <v>6</v>
      </c>
      <c r="AP2313" s="47">
        <v>88</v>
      </c>
      <c r="AQ2313" s="47"/>
      <c r="AR2313" s="47"/>
      <c r="AS2313" s="118">
        <v>0</v>
      </c>
      <c r="AT2313" s="49">
        <v>1</v>
      </c>
      <c r="AU2313" s="49">
        <v>1</v>
      </c>
      <c r="AV2313" s="47"/>
      <c r="AW2313" s="49">
        <v>1</v>
      </c>
      <c r="AX2313" s="49"/>
      <c r="AY2313" s="44">
        <f t="shared" si="217"/>
        <v>-30593</v>
      </c>
      <c r="AZ2313" s="47"/>
      <c r="BA2313" s="47"/>
      <c r="BB2313" s="47"/>
      <c r="BC2313" s="48"/>
      <c r="BD2313" s="62"/>
      <c r="BE2313" s="62"/>
      <c r="BF2313" s="50"/>
      <c r="BG2313" s="51"/>
      <c r="BH2313" s="51">
        <f t="shared" si="214"/>
        <v>1</v>
      </c>
      <c r="BI2313" s="51">
        <v>1</v>
      </c>
      <c r="BJ2313" s="52"/>
      <c r="BK2313" s="52"/>
      <c r="BL2313" s="53"/>
      <c r="BM2313" s="47" t="e">
        <f>COUNTIFS(A$2:$AC2313,#REF!,M$2:$AL2313,M2313)</f>
        <v>#VALUE!</v>
      </c>
      <c r="BN2313" s="47">
        <v>1</v>
      </c>
      <c r="BO2313" s="54" t="e">
        <v>#VALUE!</v>
      </c>
      <c r="BP2313" s="54">
        <v>99</v>
      </c>
      <c r="BQ2313" s="47">
        <v>9999</v>
      </c>
      <c r="BR2313" s="49">
        <v>1</v>
      </c>
      <c r="BS2313" s="49">
        <v>1</v>
      </c>
      <c r="BT2313" s="44">
        <f t="shared" si="213"/>
        <v>0</v>
      </c>
      <c r="BW2313" s="40" t="s">
        <v>67</v>
      </c>
      <c r="BY2313" s="55"/>
    </row>
    <row r="2314" spans="1:78" ht="15" customHeight="1">
      <c r="A2314" s="25" t="s">
        <v>8596</v>
      </c>
      <c r="B2314" s="42" t="s">
        <v>11831</v>
      </c>
      <c r="D2314" s="263">
        <v>0</v>
      </c>
      <c r="E2314" s="85" t="s">
        <v>76</v>
      </c>
      <c r="F2314" s="116" t="s">
        <v>1453</v>
      </c>
      <c r="G2314" s="266"/>
      <c r="H2314" s="266"/>
      <c r="I2314" s="85" t="s">
        <v>7055</v>
      </c>
      <c r="J2314" s="43" t="s">
        <v>8602</v>
      </c>
      <c r="M2314" s="44" t="s">
        <v>230</v>
      </c>
      <c r="N2314" s="45" t="s">
        <v>7057</v>
      </c>
      <c r="O2314" s="42" t="s">
        <v>81</v>
      </c>
      <c r="P2314" s="42" t="s">
        <v>82</v>
      </c>
      <c r="Q2314" s="85" t="s">
        <v>105</v>
      </c>
      <c r="R2314" s="85" t="s">
        <v>73</v>
      </c>
      <c r="S2314" s="42" t="s">
        <v>11832</v>
      </c>
      <c r="T2314" s="42" t="s">
        <v>8602</v>
      </c>
      <c r="U2314" s="117" t="s">
        <v>11832</v>
      </c>
      <c r="V2314" s="42" t="s">
        <v>73</v>
      </c>
      <c r="W2314" s="42" t="s">
        <v>73</v>
      </c>
      <c r="X2314" s="107">
        <v>40628</v>
      </c>
      <c r="Y2314" s="261" t="s">
        <v>22184</v>
      </c>
      <c r="Z2314" s="44">
        <f t="shared" si="215"/>
        <v>2011</v>
      </c>
      <c r="AA2314" s="44">
        <f t="shared" si="216"/>
        <v>3</v>
      </c>
      <c r="AB2314" s="44">
        <v>99</v>
      </c>
      <c r="AC2314" s="85" t="s">
        <v>8602</v>
      </c>
      <c r="AD2314" s="85" t="s">
        <v>8602</v>
      </c>
      <c r="AE2314" s="85" t="s">
        <v>8602</v>
      </c>
      <c r="AF2314" s="85" t="s">
        <v>8602</v>
      </c>
      <c r="AG2314" s="85" t="s">
        <v>8602</v>
      </c>
      <c r="AH2314" s="85" t="s">
        <v>8602</v>
      </c>
      <c r="AI2314" s="85" t="s">
        <v>11833</v>
      </c>
      <c r="AJ2314" s="85" t="s">
        <v>8602</v>
      </c>
      <c r="AK2314" s="85" t="s">
        <v>8602</v>
      </c>
      <c r="AL2314" s="85" t="s">
        <v>8602</v>
      </c>
      <c r="AM2314" s="47">
        <v>1</v>
      </c>
      <c r="AN2314" s="47">
        <v>1</v>
      </c>
      <c r="AO2314" s="47">
        <v>6</v>
      </c>
      <c r="AP2314" s="47">
        <v>88</v>
      </c>
      <c r="AQ2314" s="47"/>
      <c r="AR2314" s="47"/>
      <c r="AS2314" s="118">
        <v>0</v>
      </c>
      <c r="AT2314" s="49">
        <v>1</v>
      </c>
      <c r="AU2314" s="49">
        <v>1</v>
      </c>
      <c r="AV2314" s="47"/>
      <c r="AW2314" s="49">
        <v>1</v>
      </c>
      <c r="AX2314" s="49"/>
      <c r="AY2314" s="44">
        <f t="shared" si="217"/>
        <v>-30628</v>
      </c>
      <c r="AZ2314" s="47"/>
      <c r="BA2314" s="47"/>
      <c r="BB2314" s="47"/>
      <c r="BC2314" s="48"/>
      <c r="BD2314" s="62"/>
      <c r="BE2314" s="62"/>
      <c r="BF2314" s="50"/>
      <c r="BG2314" s="51"/>
      <c r="BH2314" s="51">
        <f t="shared" si="214"/>
        <v>1</v>
      </c>
      <c r="BI2314" s="51">
        <v>8</v>
      </c>
      <c r="BJ2314" s="52"/>
      <c r="BK2314" s="52"/>
      <c r="BL2314" s="53"/>
      <c r="BM2314" s="47" t="e">
        <f>COUNTIFS(A$2:$AC2314,#REF!,M$2:$AL2314,M2314)</f>
        <v>#VALUE!</v>
      </c>
      <c r="BN2314" s="47">
        <v>0</v>
      </c>
      <c r="BO2314" s="54" t="e">
        <v>#VALUE!</v>
      </c>
      <c r="BP2314" s="54">
        <v>99</v>
      </c>
      <c r="BQ2314" s="47">
        <v>9999</v>
      </c>
      <c r="BR2314" s="49">
        <v>1</v>
      </c>
      <c r="BS2314" s="49">
        <v>1</v>
      </c>
      <c r="BT2314" s="44">
        <f t="shared" si="213"/>
        <v>0</v>
      </c>
      <c r="BW2314" s="40" t="s">
        <v>67</v>
      </c>
      <c r="BY2314" s="55"/>
    </row>
    <row r="2315" spans="1:78" ht="15" customHeight="1">
      <c r="A2315" s="25" t="s">
        <v>8596</v>
      </c>
      <c r="B2315" s="42" t="s">
        <v>11834</v>
      </c>
      <c r="D2315" s="263">
        <v>0</v>
      </c>
      <c r="E2315" s="85" t="s">
        <v>76</v>
      </c>
      <c r="F2315" s="116" t="s">
        <v>1453</v>
      </c>
      <c r="G2315" s="266"/>
      <c r="H2315" s="266"/>
      <c r="I2315" s="85" t="s">
        <v>7055</v>
      </c>
      <c r="J2315" s="43" t="s">
        <v>8602</v>
      </c>
      <c r="M2315" s="44" t="s">
        <v>230</v>
      </c>
      <c r="N2315" s="45" t="s">
        <v>7057</v>
      </c>
      <c r="O2315" s="42" t="s">
        <v>136</v>
      </c>
      <c r="P2315" s="42" t="s">
        <v>137</v>
      </c>
      <c r="Q2315" s="85" t="s">
        <v>86</v>
      </c>
      <c r="R2315" s="92" t="s">
        <v>1377</v>
      </c>
      <c r="S2315" s="42" t="s">
        <v>11835</v>
      </c>
      <c r="T2315" s="42" t="s">
        <v>8602</v>
      </c>
      <c r="U2315" s="117" t="s">
        <v>11835</v>
      </c>
      <c r="V2315" s="42" t="s">
        <v>73</v>
      </c>
      <c r="W2315" s="42" t="s">
        <v>73</v>
      </c>
      <c r="X2315" s="107">
        <v>40655</v>
      </c>
      <c r="Y2315" s="261" t="s">
        <v>22184</v>
      </c>
      <c r="Z2315" s="44">
        <f t="shared" si="215"/>
        <v>2011</v>
      </c>
      <c r="AA2315" s="44">
        <f t="shared" si="216"/>
        <v>4</v>
      </c>
      <c r="AB2315" s="44">
        <v>99</v>
      </c>
      <c r="AC2315" s="85" t="s">
        <v>8602</v>
      </c>
      <c r="AD2315" s="85" t="s">
        <v>8602</v>
      </c>
      <c r="AE2315" s="85" t="s">
        <v>8602</v>
      </c>
      <c r="AF2315" s="85" t="s">
        <v>8602</v>
      </c>
      <c r="AG2315" s="85" t="s">
        <v>8602</v>
      </c>
      <c r="AH2315" s="85" t="s">
        <v>8602</v>
      </c>
      <c r="AI2315" s="85" t="s">
        <v>11836</v>
      </c>
      <c r="AJ2315" s="85" t="s">
        <v>8602</v>
      </c>
      <c r="AK2315" s="85" t="s">
        <v>8602</v>
      </c>
      <c r="AL2315" s="85" t="s">
        <v>8602</v>
      </c>
      <c r="AM2315" s="47">
        <v>1</v>
      </c>
      <c r="AN2315" s="47">
        <v>1</v>
      </c>
      <c r="AO2315" s="47">
        <v>6</v>
      </c>
      <c r="AP2315" s="47">
        <v>88</v>
      </c>
      <c r="AQ2315" s="47"/>
      <c r="AR2315" s="47"/>
      <c r="AS2315" s="118">
        <v>1</v>
      </c>
      <c r="AT2315" s="49">
        <v>1</v>
      </c>
      <c r="AU2315" s="61">
        <v>1</v>
      </c>
      <c r="AV2315" s="47"/>
      <c r="AW2315" s="49">
        <v>1</v>
      </c>
      <c r="AX2315" s="49"/>
      <c r="AY2315" s="44">
        <f t="shared" si="217"/>
        <v>-30655</v>
      </c>
      <c r="AZ2315" s="47"/>
      <c r="BA2315" s="47"/>
      <c r="BB2315" s="47"/>
      <c r="BC2315" s="48"/>
      <c r="BD2315" s="62"/>
      <c r="BE2315" s="62"/>
      <c r="BF2315" s="50"/>
      <c r="BG2315" s="51"/>
      <c r="BH2315" s="51">
        <f t="shared" si="214"/>
        <v>1</v>
      </c>
      <c r="BI2315" s="51">
        <v>4</v>
      </c>
      <c r="BJ2315" s="52"/>
      <c r="BK2315" s="52"/>
      <c r="BL2315" s="53"/>
      <c r="BM2315" s="47" t="e">
        <f>COUNTIFS(A$2:$AC2315,#REF!,M$2:$AL2315,M2315)</f>
        <v>#VALUE!</v>
      </c>
      <c r="BN2315" s="47">
        <v>0</v>
      </c>
      <c r="BO2315" s="54" t="e">
        <v>#VALUE!</v>
      </c>
      <c r="BP2315" s="54">
        <v>99</v>
      </c>
      <c r="BQ2315" s="47">
        <v>9999</v>
      </c>
      <c r="BR2315" s="61">
        <v>1</v>
      </c>
      <c r="BS2315" s="49">
        <v>1</v>
      </c>
      <c r="BT2315" s="44">
        <f t="shared" si="213"/>
        <v>22</v>
      </c>
      <c r="BW2315" s="40" t="s">
        <v>67</v>
      </c>
      <c r="BY2315" s="55"/>
    </row>
    <row r="2316" spans="1:78" ht="15" customHeight="1">
      <c r="A2316" s="25" t="s">
        <v>8596</v>
      </c>
      <c r="B2316" s="42" t="s">
        <v>11837</v>
      </c>
      <c r="D2316" s="263">
        <v>0</v>
      </c>
      <c r="E2316" s="85" t="s">
        <v>76</v>
      </c>
      <c r="F2316" s="116" t="s">
        <v>1453</v>
      </c>
      <c r="G2316" s="266"/>
      <c r="H2316" s="266"/>
      <c r="I2316" s="85" t="s">
        <v>7055</v>
      </c>
      <c r="J2316" s="43" t="s">
        <v>8602</v>
      </c>
      <c r="M2316" s="44" t="s">
        <v>230</v>
      </c>
      <c r="N2316" s="45" t="s">
        <v>7057</v>
      </c>
      <c r="O2316" s="42" t="s">
        <v>86</v>
      </c>
      <c r="P2316" s="42" t="s">
        <v>87</v>
      </c>
      <c r="Q2316" s="85" t="s">
        <v>105</v>
      </c>
      <c r="R2316" s="85" t="s">
        <v>73</v>
      </c>
      <c r="S2316" s="42" t="s">
        <v>11838</v>
      </c>
      <c r="T2316" s="42" t="s">
        <v>8602</v>
      </c>
      <c r="U2316" s="117" t="s">
        <v>11838</v>
      </c>
      <c r="V2316" s="42" t="s">
        <v>73</v>
      </c>
      <c r="W2316" s="42" t="s">
        <v>73</v>
      </c>
      <c r="X2316" s="107">
        <v>40697</v>
      </c>
      <c r="Y2316" s="261" t="s">
        <v>22184</v>
      </c>
      <c r="Z2316" s="44">
        <f t="shared" si="215"/>
        <v>2011</v>
      </c>
      <c r="AA2316" s="44">
        <f t="shared" si="216"/>
        <v>6</v>
      </c>
      <c r="AB2316" s="44">
        <v>99</v>
      </c>
      <c r="AC2316" s="85" t="s">
        <v>8602</v>
      </c>
      <c r="AD2316" s="85" t="s">
        <v>8602</v>
      </c>
      <c r="AE2316" s="85" t="s">
        <v>8602</v>
      </c>
      <c r="AF2316" s="85" t="s">
        <v>8602</v>
      </c>
      <c r="AG2316" s="85" t="s">
        <v>8602</v>
      </c>
      <c r="AH2316" s="85" t="s">
        <v>8602</v>
      </c>
      <c r="AI2316" s="85" t="s">
        <v>11839</v>
      </c>
      <c r="AJ2316" s="85" t="s">
        <v>8602</v>
      </c>
      <c r="AK2316" s="85" t="s">
        <v>8602</v>
      </c>
      <c r="AL2316" s="85" t="s">
        <v>8602</v>
      </c>
      <c r="AM2316" s="47">
        <v>1</v>
      </c>
      <c r="AN2316" s="47">
        <v>1</v>
      </c>
      <c r="AO2316" s="47">
        <v>6</v>
      </c>
      <c r="AP2316" s="47">
        <v>88</v>
      </c>
      <c r="AQ2316" s="47"/>
      <c r="AR2316" s="47"/>
      <c r="AS2316" s="118">
        <v>0</v>
      </c>
      <c r="AT2316" s="49">
        <v>1</v>
      </c>
      <c r="AU2316" s="49">
        <v>1</v>
      </c>
      <c r="AV2316" s="47"/>
      <c r="AW2316" s="49">
        <v>1</v>
      </c>
      <c r="AX2316" s="49"/>
      <c r="AY2316" s="44">
        <f t="shared" si="217"/>
        <v>-30697</v>
      </c>
      <c r="AZ2316" s="47"/>
      <c r="BA2316" s="47"/>
      <c r="BB2316" s="47"/>
      <c r="BC2316" s="48"/>
      <c r="BD2316" s="62"/>
      <c r="BE2316" s="62"/>
      <c r="BF2316" s="50"/>
      <c r="BG2316" s="51"/>
      <c r="BH2316" s="51">
        <f t="shared" si="214"/>
        <v>1</v>
      </c>
      <c r="BI2316" s="51">
        <v>8</v>
      </c>
      <c r="BJ2316" s="52"/>
      <c r="BK2316" s="52"/>
      <c r="BL2316" s="53"/>
      <c r="BM2316" s="47" t="e">
        <f>COUNTIFS(A$2:$AC2316,#REF!,M$2:$AL2316,M2316)</f>
        <v>#VALUE!</v>
      </c>
      <c r="BN2316" s="47">
        <v>0</v>
      </c>
      <c r="BO2316" s="54" t="e">
        <v>#VALUE!</v>
      </c>
      <c r="BP2316" s="54">
        <v>99</v>
      </c>
      <c r="BQ2316" s="47">
        <v>9999</v>
      </c>
      <c r="BR2316" s="49">
        <v>1</v>
      </c>
      <c r="BS2316" s="49">
        <v>1</v>
      </c>
      <c r="BT2316" s="44">
        <f t="shared" si="213"/>
        <v>64</v>
      </c>
      <c r="BW2316" s="40" t="s">
        <v>67</v>
      </c>
      <c r="BY2316" s="55"/>
    </row>
    <row r="2317" spans="1:78" ht="15" customHeight="1">
      <c r="A2317" s="25" t="s">
        <v>8596</v>
      </c>
      <c r="B2317" s="42" t="s">
        <v>11840</v>
      </c>
      <c r="D2317" s="263">
        <v>0</v>
      </c>
      <c r="E2317" s="85" t="s">
        <v>76</v>
      </c>
      <c r="F2317" s="116" t="s">
        <v>1453</v>
      </c>
      <c r="G2317" s="266"/>
      <c r="H2317" s="266"/>
      <c r="I2317" s="85" t="s">
        <v>7055</v>
      </c>
      <c r="J2317" s="43" t="s">
        <v>8602</v>
      </c>
      <c r="M2317" s="44" t="s">
        <v>230</v>
      </c>
      <c r="N2317" s="45" t="s">
        <v>7057</v>
      </c>
      <c r="O2317" s="42" t="s">
        <v>81</v>
      </c>
      <c r="P2317" s="42" t="s">
        <v>82</v>
      </c>
      <c r="Q2317" s="85" t="s">
        <v>105</v>
      </c>
      <c r="R2317" s="85" t="s">
        <v>73</v>
      </c>
      <c r="S2317" s="42" t="s">
        <v>11841</v>
      </c>
      <c r="T2317" s="42" t="s">
        <v>8602</v>
      </c>
      <c r="U2317" s="117" t="s">
        <v>11841</v>
      </c>
      <c r="V2317" s="42" t="s">
        <v>73</v>
      </c>
      <c r="W2317" s="42" t="s">
        <v>73</v>
      </c>
      <c r="X2317" s="107">
        <v>40718</v>
      </c>
      <c r="Y2317" s="261" t="s">
        <v>22184</v>
      </c>
      <c r="Z2317" s="44">
        <f t="shared" si="215"/>
        <v>2011</v>
      </c>
      <c r="AA2317" s="44">
        <f t="shared" si="216"/>
        <v>6</v>
      </c>
      <c r="AB2317" s="44">
        <v>99</v>
      </c>
      <c r="AC2317" s="85" t="s">
        <v>8602</v>
      </c>
      <c r="AD2317" s="85" t="s">
        <v>8602</v>
      </c>
      <c r="AE2317" s="85" t="s">
        <v>8602</v>
      </c>
      <c r="AF2317" s="85" t="s">
        <v>8602</v>
      </c>
      <c r="AG2317" s="85" t="s">
        <v>8602</v>
      </c>
      <c r="AH2317" s="85" t="s">
        <v>8602</v>
      </c>
      <c r="AI2317" s="85" t="s">
        <v>11842</v>
      </c>
      <c r="AJ2317" s="85" t="s">
        <v>8602</v>
      </c>
      <c r="AK2317" s="85" t="s">
        <v>8602</v>
      </c>
      <c r="AL2317" s="85" t="s">
        <v>8602</v>
      </c>
      <c r="AM2317" s="47">
        <v>1</v>
      </c>
      <c r="AN2317" s="47">
        <v>1</v>
      </c>
      <c r="AO2317" s="47">
        <v>6</v>
      </c>
      <c r="AP2317" s="47">
        <v>88</v>
      </c>
      <c r="AQ2317" s="47"/>
      <c r="AR2317" s="47"/>
      <c r="AS2317" s="118">
        <v>0</v>
      </c>
      <c r="AT2317" s="49">
        <v>1</v>
      </c>
      <c r="AU2317" s="49">
        <v>1</v>
      </c>
      <c r="AV2317" s="47"/>
      <c r="AW2317" s="49">
        <v>1</v>
      </c>
      <c r="AX2317" s="49"/>
      <c r="AY2317" s="44">
        <f t="shared" si="217"/>
        <v>-30718</v>
      </c>
      <c r="AZ2317" s="47"/>
      <c r="BA2317" s="47"/>
      <c r="BB2317" s="47"/>
      <c r="BC2317" s="48"/>
      <c r="BD2317" s="62"/>
      <c r="BE2317" s="62"/>
      <c r="BF2317" s="50"/>
      <c r="BG2317" s="51"/>
      <c r="BH2317" s="51">
        <f t="shared" si="214"/>
        <v>1</v>
      </c>
      <c r="BI2317" s="51">
        <v>3</v>
      </c>
      <c r="BJ2317" s="52"/>
      <c r="BK2317" s="52"/>
      <c r="BL2317" s="53"/>
      <c r="BM2317" s="47" t="e">
        <f>COUNTIFS(A$2:$AC2317,#REF!,M$2:$AL2317,M2317)</f>
        <v>#VALUE!</v>
      </c>
      <c r="BN2317" s="47">
        <v>0</v>
      </c>
      <c r="BO2317" s="54" t="e">
        <v>#VALUE!</v>
      </c>
      <c r="BP2317" s="54">
        <v>99</v>
      </c>
      <c r="BQ2317" s="47">
        <v>9999</v>
      </c>
      <c r="BR2317" s="49">
        <v>1</v>
      </c>
      <c r="BS2317" s="49">
        <v>1</v>
      </c>
      <c r="BT2317" s="44">
        <f t="shared" si="213"/>
        <v>85</v>
      </c>
      <c r="BW2317" s="40" t="s">
        <v>67</v>
      </c>
      <c r="BY2317" s="55"/>
    </row>
    <row r="2318" spans="1:78" ht="15" customHeight="1">
      <c r="A2318" s="25" t="s">
        <v>8596</v>
      </c>
      <c r="B2318" s="42" t="s">
        <v>11843</v>
      </c>
      <c r="D2318" s="263">
        <v>0</v>
      </c>
      <c r="E2318" s="85" t="s">
        <v>76</v>
      </c>
      <c r="F2318" s="116" t="s">
        <v>1453</v>
      </c>
      <c r="G2318" s="266"/>
      <c r="H2318" s="266"/>
      <c r="I2318" s="85" t="s">
        <v>7055</v>
      </c>
      <c r="J2318" s="43" t="s">
        <v>8602</v>
      </c>
      <c r="M2318" s="44" t="s">
        <v>230</v>
      </c>
      <c r="N2318" s="45" t="s">
        <v>7057</v>
      </c>
      <c r="O2318" s="42" t="s">
        <v>71</v>
      </c>
      <c r="P2318" s="42" t="s">
        <v>122</v>
      </c>
      <c r="Q2318" s="85" t="s">
        <v>105</v>
      </c>
      <c r="R2318" s="85" t="s">
        <v>73</v>
      </c>
      <c r="S2318" s="42" t="s">
        <v>11844</v>
      </c>
      <c r="T2318" s="42" t="s">
        <v>8602</v>
      </c>
      <c r="U2318" s="117" t="s">
        <v>11844</v>
      </c>
      <c r="V2318" s="42" t="s">
        <v>73</v>
      </c>
      <c r="W2318" s="42" t="s">
        <v>73</v>
      </c>
      <c r="X2318" s="107">
        <v>40773</v>
      </c>
      <c r="Y2318" s="261" t="s">
        <v>22184</v>
      </c>
      <c r="Z2318" s="44">
        <f t="shared" si="215"/>
        <v>2011</v>
      </c>
      <c r="AA2318" s="44">
        <f t="shared" si="216"/>
        <v>8</v>
      </c>
      <c r="AB2318" s="44">
        <v>99</v>
      </c>
      <c r="AC2318" s="85" t="s">
        <v>8602</v>
      </c>
      <c r="AD2318" s="85" t="s">
        <v>8602</v>
      </c>
      <c r="AE2318" s="85" t="s">
        <v>8602</v>
      </c>
      <c r="AF2318" s="85" t="s">
        <v>8602</v>
      </c>
      <c r="AG2318" s="85" t="s">
        <v>8602</v>
      </c>
      <c r="AH2318" s="85" t="s">
        <v>8602</v>
      </c>
      <c r="AI2318" s="85" t="s">
        <v>11845</v>
      </c>
      <c r="AJ2318" s="85" t="s">
        <v>8602</v>
      </c>
      <c r="AK2318" s="85" t="s">
        <v>8602</v>
      </c>
      <c r="AL2318" s="85" t="s">
        <v>8602</v>
      </c>
      <c r="AM2318" s="47">
        <v>1</v>
      </c>
      <c r="AN2318" s="47">
        <v>1</v>
      </c>
      <c r="AO2318" s="47">
        <v>6</v>
      </c>
      <c r="AP2318" s="47">
        <v>88</v>
      </c>
      <c r="AQ2318" s="47"/>
      <c r="AR2318" s="47"/>
      <c r="AS2318" s="47">
        <v>1</v>
      </c>
      <c r="AT2318" s="49">
        <v>1</v>
      </c>
      <c r="AU2318" s="49">
        <v>1</v>
      </c>
      <c r="AV2318" s="47"/>
      <c r="AW2318" s="49">
        <v>1</v>
      </c>
      <c r="AX2318" s="49"/>
      <c r="AY2318" s="44">
        <f t="shared" si="217"/>
        <v>-30773</v>
      </c>
      <c r="AZ2318" s="47"/>
      <c r="BA2318" s="47"/>
      <c r="BB2318" s="47"/>
      <c r="BC2318" s="48"/>
      <c r="BD2318" s="62"/>
      <c r="BE2318" s="62"/>
      <c r="BF2318" s="50"/>
      <c r="BG2318" s="51"/>
      <c r="BH2318" s="51">
        <f t="shared" si="214"/>
        <v>1</v>
      </c>
      <c r="BI2318" s="51">
        <v>7</v>
      </c>
      <c r="BJ2318" s="52"/>
      <c r="BK2318" s="52"/>
      <c r="BL2318" s="53"/>
      <c r="BM2318" s="47" t="e">
        <f>COUNTIFS(A$2:$AC2318,#REF!,M$2:$AL2318,M2318)</f>
        <v>#VALUE!</v>
      </c>
      <c r="BN2318" s="47">
        <v>0</v>
      </c>
      <c r="BO2318" s="54" t="e">
        <v>#VALUE!</v>
      </c>
      <c r="BP2318" s="54">
        <v>99</v>
      </c>
      <c r="BQ2318" s="47">
        <v>9999</v>
      </c>
      <c r="BR2318" s="49">
        <v>1</v>
      </c>
      <c r="BS2318" s="49">
        <v>1</v>
      </c>
      <c r="BT2318" s="44">
        <f t="shared" si="213"/>
        <v>140</v>
      </c>
      <c r="BW2318" s="40" t="s">
        <v>67</v>
      </c>
      <c r="BY2318" s="55"/>
    </row>
    <row r="2319" spans="1:78" ht="15" customHeight="1">
      <c r="A2319" s="25" t="s">
        <v>8596</v>
      </c>
      <c r="B2319" s="42" t="s">
        <v>11846</v>
      </c>
      <c r="D2319" s="263">
        <v>0</v>
      </c>
      <c r="E2319" s="85" t="s">
        <v>76</v>
      </c>
      <c r="F2319" s="116" t="s">
        <v>1453</v>
      </c>
      <c r="G2319" s="266"/>
      <c r="H2319" s="266"/>
      <c r="I2319" s="85" t="s">
        <v>7055</v>
      </c>
      <c r="J2319" s="43" t="s">
        <v>8602</v>
      </c>
      <c r="M2319" s="44" t="s">
        <v>230</v>
      </c>
      <c r="N2319" s="45" t="s">
        <v>7057</v>
      </c>
      <c r="O2319" s="42" t="s">
        <v>93</v>
      </c>
      <c r="P2319" s="42" t="s">
        <v>103</v>
      </c>
      <c r="Q2319" s="85" t="s">
        <v>105</v>
      </c>
      <c r="R2319" s="85" t="s">
        <v>73</v>
      </c>
      <c r="S2319" s="42" t="s">
        <v>11847</v>
      </c>
      <c r="T2319" s="42" t="s">
        <v>8602</v>
      </c>
      <c r="U2319" s="117" t="s">
        <v>11847</v>
      </c>
      <c r="V2319" s="42" t="s">
        <v>73</v>
      </c>
      <c r="W2319" s="42" t="s">
        <v>73</v>
      </c>
      <c r="X2319" s="107">
        <v>40871</v>
      </c>
      <c r="Y2319" s="261" t="s">
        <v>22184</v>
      </c>
      <c r="Z2319" s="44">
        <f t="shared" si="215"/>
        <v>2011</v>
      </c>
      <c r="AA2319" s="44">
        <f t="shared" si="216"/>
        <v>11</v>
      </c>
      <c r="AB2319" s="44">
        <v>99</v>
      </c>
      <c r="AC2319" s="85" t="s">
        <v>8602</v>
      </c>
      <c r="AD2319" s="85" t="s">
        <v>8602</v>
      </c>
      <c r="AE2319" s="85" t="s">
        <v>8602</v>
      </c>
      <c r="AF2319" s="85" t="s">
        <v>8602</v>
      </c>
      <c r="AG2319" s="85" t="s">
        <v>11848</v>
      </c>
      <c r="AH2319" s="85" t="s">
        <v>8602</v>
      </c>
      <c r="AI2319" s="85" t="s">
        <v>11849</v>
      </c>
      <c r="AJ2319" s="85" t="s">
        <v>8602</v>
      </c>
      <c r="AK2319" s="85" t="s">
        <v>8602</v>
      </c>
      <c r="AL2319" s="85" t="s">
        <v>8602</v>
      </c>
      <c r="AM2319" s="47">
        <v>1</v>
      </c>
      <c r="AN2319" s="47">
        <v>1</v>
      </c>
      <c r="AO2319" s="47">
        <v>6</v>
      </c>
      <c r="AP2319" s="47">
        <v>88</v>
      </c>
      <c r="AQ2319" s="47"/>
      <c r="AR2319" s="47"/>
      <c r="AS2319" s="47">
        <v>1</v>
      </c>
      <c r="AT2319" s="49">
        <v>1</v>
      </c>
      <c r="AU2319" s="49">
        <v>1</v>
      </c>
      <c r="AV2319" s="47"/>
      <c r="AW2319" s="49">
        <v>1</v>
      </c>
      <c r="AX2319" s="49"/>
      <c r="AY2319" s="44">
        <f t="shared" si="217"/>
        <v>-30871</v>
      </c>
      <c r="AZ2319" s="47"/>
      <c r="BA2319" s="47"/>
      <c r="BB2319" s="47"/>
      <c r="BC2319" s="48"/>
      <c r="BD2319" s="62"/>
      <c r="BE2319" s="62"/>
      <c r="BF2319" s="50"/>
      <c r="BG2319" s="51"/>
      <c r="BH2319" s="51">
        <f t="shared" si="214"/>
        <v>1</v>
      </c>
      <c r="BI2319" s="51">
        <v>4</v>
      </c>
      <c r="BJ2319" s="52"/>
      <c r="BK2319" s="52"/>
      <c r="BL2319" s="53"/>
      <c r="BM2319" s="47" t="e">
        <f>COUNTIFS(A$2:$AC2319,#REF!,M$2:$AL2319,M2319)</f>
        <v>#VALUE!</v>
      </c>
      <c r="BN2319" s="47">
        <v>0</v>
      </c>
      <c r="BO2319" s="54" t="e">
        <v>#VALUE!</v>
      </c>
      <c r="BP2319" s="54">
        <v>99</v>
      </c>
      <c r="BQ2319" s="47">
        <v>9999</v>
      </c>
      <c r="BR2319" s="49">
        <v>1</v>
      </c>
      <c r="BS2319" s="49">
        <v>1</v>
      </c>
      <c r="BT2319" s="44">
        <f t="shared" si="213"/>
        <v>238</v>
      </c>
      <c r="BW2319" s="40" t="s">
        <v>67</v>
      </c>
      <c r="BY2319" s="55"/>
    </row>
    <row r="2320" spans="1:78" ht="15" customHeight="1">
      <c r="A2320" s="25" t="s">
        <v>8596</v>
      </c>
      <c r="B2320" s="42" t="s">
        <v>11850</v>
      </c>
      <c r="D2320" s="263">
        <v>0</v>
      </c>
      <c r="E2320" s="85" t="s">
        <v>76</v>
      </c>
      <c r="F2320" s="116" t="s">
        <v>1453</v>
      </c>
      <c r="G2320" s="266"/>
      <c r="H2320" s="266"/>
      <c r="I2320" s="85" t="s">
        <v>11851</v>
      </c>
      <c r="J2320" s="43" t="s">
        <v>8602</v>
      </c>
      <c r="M2320" s="44" t="s">
        <v>91</v>
      </c>
      <c r="N2320" s="45" t="s">
        <v>1236</v>
      </c>
      <c r="O2320" s="42" t="s">
        <v>86</v>
      </c>
      <c r="P2320" s="42" t="s">
        <v>87</v>
      </c>
      <c r="Q2320" s="85" t="s">
        <v>105</v>
      </c>
      <c r="R2320" s="85" t="s">
        <v>73</v>
      </c>
      <c r="S2320" s="42" t="s">
        <v>11852</v>
      </c>
      <c r="T2320" s="42" t="s">
        <v>8602</v>
      </c>
      <c r="U2320" s="117" t="s">
        <v>11853</v>
      </c>
      <c r="V2320" s="42" t="s">
        <v>73</v>
      </c>
      <c r="W2320" s="42" t="s">
        <v>73</v>
      </c>
      <c r="X2320" s="107">
        <v>40687</v>
      </c>
      <c r="Y2320" s="107">
        <v>40704</v>
      </c>
      <c r="Z2320" s="44">
        <f t="shared" si="215"/>
        <v>2011</v>
      </c>
      <c r="AA2320" s="44">
        <f t="shared" si="216"/>
        <v>5</v>
      </c>
      <c r="AB2320" s="44">
        <v>0</v>
      </c>
      <c r="AC2320" s="85" t="s">
        <v>8602</v>
      </c>
      <c r="AD2320" s="85" t="s">
        <v>8602</v>
      </c>
      <c r="AE2320" s="85" t="s">
        <v>8602</v>
      </c>
      <c r="AF2320" s="85" t="s">
        <v>8602</v>
      </c>
      <c r="AG2320" s="85" t="s">
        <v>8602</v>
      </c>
      <c r="AH2320" s="85" t="s">
        <v>8602</v>
      </c>
      <c r="AI2320" s="85" t="s">
        <v>11854</v>
      </c>
      <c r="AJ2320" s="85" t="s">
        <v>8602</v>
      </c>
      <c r="AK2320" s="85" t="s">
        <v>8602</v>
      </c>
      <c r="AL2320" s="85" t="s">
        <v>8602</v>
      </c>
      <c r="AM2320" s="47">
        <v>1</v>
      </c>
      <c r="AN2320" s="47">
        <v>1</v>
      </c>
      <c r="AO2320" s="47">
        <v>6</v>
      </c>
      <c r="AP2320" s="47">
        <v>88</v>
      </c>
      <c r="AQ2320" s="47"/>
      <c r="AR2320" s="47"/>
      <c r="AS2320" s="118">
        <v>0</v>
      </c>
      <c r="AT2320" s="49">
        <v>1</v>
      </c>
      <c r="AU2320" s="61">
        <v>1</v>
      </c>
      <c r="AV2320" s="47"/>
      <c r="AW2320" s="49">
        <v>1</v>
      </c>
      <c r="AX2320" s="49"/>
      <c r="AY2320" s="44">
        <f t="shared" si="217"/>
        <v>18</v>
      </c>
      <c r="AZ2320" s="47"/>
      <c r="BA2320" s="47"/>
      <c r="BB2320" s="47"/>
      <c r="BC2320" s="48"/>
      <c r="BD2320" s="62"/>
      <c r="BE2320" s="62"/>
      <c r="BF2320" s="50"/>
      <c r="BG2320" s="51"/>
      <c r="BH2320" s="51">
        <f t="shared" si="214"/>
        <v>1</v>
      </c>
      <c r="BI2320" s="51">
        <v>3</v>
      </c>
      <c r="BJ2320" s="52"/>
      <c r="BK2320" s="52"/>
      <c r="BL2320" s="53"/>
      <c r="BM2320" s="47" t="e">
        <f>COUNTIFS(A$2:$AC2320,#REF!,M$2:$AL2320,M2320)</f>
        <v>#VALUE!</v>
      </c>
      <c r="BN2320" s="47">
        <v>1</v>
      </c>
      <c r="BO2320" s="54">
        <v>18</v>
      </c>
      <c r="BP2320" s="54">
        <v>0</v>
      </c>
      <c r="BQ2320" s="47">
        <v>18</v>
      </c>
      <c r="BR2320" s="61">
        <v>1</v>
      </c>
      <c r="BS2320" s="49">
        <v>1</v>
      </c>
      <c r="BT2320" s="44">
        <f t="shared" si="213"/>
        <v>54</v>
      </c>
      <c r="BW2320" s="40" t="s">
        <v>67</v>
      </c>
      <c r="BY2320" s="55"/>
    </row>
    <row r="2321" spans="1:78" ht="15" customHeight="1">
      <c r="A2321" s="25" t="s">
        <v>8596</v>
      </c>
      <c r="B2321" s="42" t="s">
        <v>11855</v>
      </c>
      <c r="D2321" s="263">
        <v>0</v>
      </c>
      <c r="E2321" s="85" t="s">
        <v>76</v>
      </c>
      <c r="F2321" s="116" t="s">
        <v>1453</v>
      </c>
      <c r="G2321" s="266"/>
      <c r="H2321" s="266"/>
      <c r="I2321" s="85" t="s">
        <v>11856</v>
      </c>
      <c r="J2321" s="43" t="s">
        <v>8602</v>
      </c>
      <c r="M2321" s="44" t="s">
        <v>91</v>
      </c>
      <c r="N2321" s="45" t="s">
        <v>1236</v>
      </c>
      <c r="O2321" s="42" t="s">
        <v>81</v>
      </c>
      <c r="P2321" s="42" t="s">
        <v>82</v>
      </c>
      <c r="Q2321" s="85" t="s">
        <v>949</v>
      </c>
      <c r="R2321" s="85" t="s">
        <v>73</v>
      </c>
      <c r="S2321" s="42" t="s">
        <v>11857</v>
      </c>
      <c r="T2321" s="42" t="s">
        <v>8602</v>
      </c>
      <c r="U2321" s="117" t="s">
        <v>11858</v>
      </c>
      <c r="V2321" s="42" t="s">
        <v>73</v>
      </c>
      <c r="W2321" s="42" t="s">
        <v>73</v>
      </c>
      <c r="X2321" s="107">
        <v>40705</v>
      </c>
      <c r="Y2321" s="107">
        <v>40714</v>
      </c>
      <c r="Z2321" s="44">
        <f t="shared" si="215"/>
        <v>2011</v>
      </c>
      <c r="AA2321" s="44">
        <f t="shared" si="216"/>
        <v>6</v>
      </c>
      <c r="AB2321" s="44">
        <v>0</v>
      </c>
      <c r="AC2321" s="85" t="s">
        <v>8602</v>
      </c>
      <c r="AD2321" s="85" t="s">
        <v>8602</v>
      </c>
      <c r="AE2321" s="85" t="s">
        <v>8602</v>
      </c>
      <c r="AF2321" s="85" t="s">
        <v>8602</v>
      </c>
      <c r="AG2321" s="85" t="s">
        <v>8602</v>
      </c>
      <c r="AH2321" s="85" t="s">
        <v>8602</v>
      </c>
      <c r="AI2321" s="85" t="s">
        <v>945</v>
      </c>
      <c r="AJ2321" s="85" t="s">
        <v>8602</v>
      </c>
      <c r="AK2321" s="85" t="s">
        <v>8602</v>
      </c>
      <c r="AL2321" s="85" t="s">
        <v>8602</v>
      </c>
      <c r="AM2321" s="47">
        <v>1</v>
      </c>
      <c r="AN2321" s="47">
        <v>1</v>
      </c>
      <c r="AO2321" s="47">
        <v>6</v>
      </c>
      <c r="AP2321" s="47">
        <v>88</v>
      </c>
      <c r="AQ2321" s="47"/>
      <c r="AR2321" s="47"/>
      <c r="AS2321" s="118">
        <v>0</v>
      </c>
      <c r="AT2321" s="49">
        <v>1</v>
      </c>
      <c r="AU2321" s="49">
        <v>1</v>
      </c>
      <c r="AV2321" s="47"/>
      <c r="AW2321" s="49">
        <v>1</v>
      </c>
      <c r="AX2321" s="49"/>
      <c r="AY2321" s="44">
        <f t="shared" si="217"/>
        <v>10</v>
      </c>
      <c r="AZ2321" s="47"/>
      <c r="BA2321" s="47"/>
      <c r="BB2321" s="47"/>
      <c r="BC2321" s="48"/>
      <c r="BD2321" s="62"/>
      <c r="BE2321" s="62"/>
      <c r="BF2321" s="50"/>
      <c r="BG2321" s="51"/>
      <c r="BH2321" s="51">
        <f t="shared" si="214"/>
        <v>1</v>
      </c>
      <c r="BI2321" s="51">
        <v>1</v>
      </c>
      <c r="BJ2321" s="52"/>
      <c r="BK2321" s="52"/>
      <c r="BL2321" s="53"/>
      <c r="BM2321" s="47" t="e">
        <f>COUNTIFS(A$2:$AC2321,#REF!,M$2:$AL2321,M2321)</f>
        <v>#VALUE!</v>
      </c>
      <c r="BN2321" s="47">
        <v>0</v>
      </c>
      <c r="BO2321" s="54">
        <v>10</v>
      </c>
      <c r="BP2321" s="54">
        <v>0</v>
      </c>
      <c r="BQ2321" s="47">
        <v>10</v>
      </c>
      <c r="BR2321" s="49">
        <v>1</v>
      </c>
      <c r="BS2321" s="49">
        <v>1</v>
      </c>
      <c r="BT2321" s="44">
        <f t="shared" si="213"/>
        <v>72</v>
      </c>
      <c r="BW2321" s="40" t="s">
        <v>67</v>
      </c>
      <c r="BY2321" s="55"/>
    </row>
    <row r="2322" spans="1:78" ht="15" customHeight="1">
      <c r="A2322" s="25" t="s">
        <v>8596</v>
      </c>
      <c r="B2322" s="42" t="s">
        <v>11859</v>
      </c>
      <c r="D2322" s="263">
        <v>0</v>
      </c>
      <c r="E2322" s="85" t="s">
        <v>76</v>
      </c>
      <c r="F2322" s="116" t="s">
        <v>1453</v>
      </c>
      <c r="G2322" s="266"/>
      <c r="H2322" s="266"/>
      <c r="I2322" s="85" t="s">
        <v>11856</v>
      </c>
      <c r="J2322" s="43" t="s">
        <v>8602</v>
      </c>
      <c r="M2322" s="44" t="s">
        <v>91</v>
      </c>
      <c r="N2322" s="45" t="s">
        <v>1236</v>
      </c>
      <c r="O2322" s="42" t="s">
        <v>86</v>
      </c>
      <c r="P2322" s="42" t="s">
        <v>87</v>
      </c>
      <c r="Q2322" s="85" t="s">
        <v>105</v>
      </c>
      <c r="R2322" s="85" t="s">
        <v>73</v>
      </c>
      <c r="S2322" s="42" t="s">
        <v>11860</v>
      </c>
      <c r="T2322" s="42" t="s">
        <v>8602</v>
      </c>
      <c r="U2322" s="117" t="s">
        <v>11861</v>
      </c>
      <c r="V2322" s="42" t="s">
        <v>73</v>
      </c>
      <c r="W2322" s="42" t="s">
        <v>73</v>
      </c>
      <c r="X2322" s="107">
        <v>40715</v>
      </c>
      <c r="Y2322" s="107">
        <v>40724</v>
      </c>
      <c r="Z2322" s="44">
        <f t="shared" si="215"/>
        <v>2011</v>
      </c>
      <c r="AA2322" s="44">
        <f t="shared" si="216"/>
        <v>6</v>
      </c>
      <c r="AB2322" s="44">
        <v>0</v>
      </c>
      <c r="AC2322" s="85" t="s">
        <v>8602</v>
      </c>
      <c r="AD2322" s="85" t="s">
        <v>8602</v>
      </c>
      <c r="AE2322" s="85" t="s">
        <v>8602</v>
      </c>
      <c r="AF2322" s="85" t="s">
        <v>8602</v>
      </c>
      <c r="AG2322" s="85" t="s">
        <v>8602</v>
      </c>
      <c r="AH2322" s="85" t="s">
        <v>8602</v>
      </c>
      <c r="AI2322" s="85" t="s">
        <v>11862</v>
      </c>
      <c r="AJ2322" s="85" t="s">
        <v>8602</v>
      </c>
      <c r="AK2322" s="85" t="s">
        <v>8602</v>
      </c>
      <c r="AL2322" s="85" t="s">
        <v>8602</v>
      </c>
      <c r="AM2322" s="47">
        <v>1</v>
      </c>
      <c r="AN2322" s="47">
        <v>1</v>
      </c>
      <c r="AO2322" s="47">
        <v>6</v>
      </c>
      <c r="AP2322" s="47">
        <v>88</v>
      </c>
      <c r="AQ2322" s="47"/>
      <c r="AR2322" s="47"/>
      <c r="AS2322" s="118">
        <v>0</v>
      </c>
      <c r="AT2322" s="49">
        <v>1</v>
      </c>
      <c r="AU2322" s="49">
        <v>1</v>
      </c>
      <c r="AV2322" s="47"/>
      <c r="AW2322" s="49">
        <v>1</v>
      </c>
      <c r="AX2322" s="49"/>
      <c r="AY2322" s="44">
        <f t="shared" si="217"/>
        <v>10</v>
      </c>
      <c r="AZ2322" s="47"/>
      <c r="BA2322" s="47"/>
      <c r="BB2322" s="47"/>
      <c r="BC2322" s="48"/>
      <c r="BD2322" s="62"/>
      <c r="BE2322" s="62"/>
      <c r="BF2322" s="50"/>
      <c r="BG2322" s="51"/>
      <c r="BH2322" s="51">
        <f t="shared" si="214"/>
        <v>1</v>
      </c>
      <c r="BI2322" s="51">
        <v>5</v>
      </c>
      <c r="BJ2322" s="52"/>
      <c r="BK2322" s="52"/>
      <c r="BL2322" s="53"/>
      <c r="BM2322" s="47" t="e">
        <f>COUNTIFS(A$2:$AC2322,#REF!,M$2:$AL2322,M2322)</f>
        <v>#VALUE!</v>
      </c>
      <c r="BN2322" s="47">
        <v>0</v>
      </c>
      <c r="BO2322" s="54">
        <v>10</v>
      </c>
      <c r="BP2322" s="54">
        <v>0</v>
      </c>
      <c r="BQ2322" s="47">
        <v>10</v>
      </c>
      <c r="BR2322" s="49">
        <v>1</v>
      </c>
      <c r="BS2322" s="49">
        <v>1</v>
      </c>
      <c r="BT2322" s="44">
        <f t="shared" ref="BT2322:BT2385" si="218">MAX(MIN((DATE(2012,3,31)+1),X2322+1),DATE(2011,4,1))-MIN(MAX(DATE(2011,4,1),W2322),(DATE(2012,3,31)+1))</f>
        <v>82</v>
      </c>
      <c r="BW2322" s="40" t="s">
        <v>67</v>
      </c>
      <c r="BY2322" s="55"/>
    </row>
    <row r="2323" spans="1:78" ht="15" customHeight="1">
      <c r="A2323" s="25" t="s">
        <v>8596</v>
      </c>
      <c r="B2323" s="42" t="s">
        <v>11863</v>
      </c>
      <c r="D2323" s="263">
        <v>0</v>
      </c>
      <c r="E2323" s="85" t="s">
        <v>76</v>
      </c>
      <c r="F2323" s="116" t="s">
        <v>1453</v>
      </c>
      <c r="G2323" s="266"/>
      <c r="H2323" s="266"/>
      <c r="I2323" s="85" t="s">
        <v>11856</v>
      </c>
      <c r="J2323" s="43" t="s">
        <v>8602</v>
      </c>
      <c r="M2323" s="44" t="s">
        <v>91</v>
      </c>
      <c r="N2323" s="45" t="s">
        <v>1236</v>
      </c>
      <c r="O2323" s="42" t="s">
        <v>81</v>
      </c>
      <c r="P2323" s="42" t="s">
        <v>82</v>
      </c>
      <c r="Q2323" s="85" t="s">
        <v>105</v>
      </c>
      <c r="R2323" s="85" t="s">
        <v>73</v>
      </c>
      <c r="S2323" s="42" t="s">
        <v>11864</v>
      </c>
      <c r="T2323" s="42" t="s">
        <v>8602</v>
      </c>
      <c r="U2323" s="117" t="s">
        <v>11865</v>
      </c>
      <c r="V2323" s="42" t="s">
        <v>73</v>
      </c>
      <c r="W2323" s="42" t="s">
        <v>73</v>
      </c>
      <c r="X2323" s="107">
        <v>40728</v>
      </c>
      <c r="Y2323" s="107">
        <v>40739</v>
      </c>
      <c r="Z2323" s="44">
        <f t="shared" si="215"/>
        <v>2011</v>
      </c>
      <c r="AA2323" s="44">
        <f t="shared" si="216"/>
        <v>7</v>
      </c>
      <c r="AB2323" s="44">
        <v>0</v>
      </c>
      <c r="AC2323" s="85" t="s">
        <v>8602</v>
      </c>
      <c r="AD2323" s="85" t="s">
        <v>8602</v>
      </c>
      <c r="AE2323" s="85" t="s">
        <v>8602</v>
      </c>
      <c r="AF2323" s="85" t="s">
        <v>8602</v>
      </c>
      <c r="AG2323" s="85" t="s">
        <v>8602</v>
      </c>
      <c r="AH2323" s="85" t="s">
        <v>8602</v>
      </c>
      <c r="AI2323" s="85" t="s">
        <v>831</v>
      </c>
      <c r="AJ2323" s="85" t="s">
        <v>8602</v>
      </c>
      <c r="AK2323" s="85" t="s">
        <v>8602</v>
      </c>
      <c r="AL2323" s="85" t="s">
        <v>8602</v>
      </c>
      <c r="AM2323" s="47">
        <v>1</v>
      </c>
      <c r="AN2323" s="47">
        <v>1</v>
      </c>
      <c r="AO2323" s="47">
        <v>6</v>
      </c>
      <c r="AP2323" s="47">
        <v>88</v>
      </c>
      <c r="AQ2323" s="47"/>
      <c r="AR2323" s="47"/>
      <c r="AS2323" s="118">
        <v>0</v>
      </c>
      <c r="AT2323" s="49">
        <v>1</v>
      </c>
      <c r="AU2323" s="49">
        <v>1</v>
      </c>
      <c r="AV2323" s="47"/>
      <c r="AW2323" s="49">
        <v>1</v>
      </c>
      <c r="AX2323" s="49"/>
      <c r="AY2323" s="44">
        <f t="shared" si="217"/>
        <v>12</v>
      </c>
      <c r="AZ2323" s="47"/>
      <c r="BA2323" s="47"/>
      <c r="BB2323" s="47"/>
      <c r="BC2323" s="48"/>
      <c r="BD2323" s="62"/>
      <c r="BE2323" s="62"/>
      <c r="BF2323" s="50"/>
      <c r="BG2323" s="51"/>
      <c r="BH2323" s="51">
        <f t="shared" si="214"/>
        <v>1</v>
      </c>
      <c r="BI2323" s="51">
        <v>3</v>
      </c>
      <c r="BJ2323" s="52"/>
      <c r="BK2323" s="52"/>
      <c r="BL2323" s="53"/>
      <c r="BM2323" s="47" t="e">
        <f>COUNTIFS(A$2:$AC2323,#REF!,M$2:$AL2323,M2323)</f>
        <v>#VALUE!</v>
      </c>
      <c r="BN2323" s="47">
        <v>0</v>
      </c>
      <c r="BO2323" s="54">
        <v>12</v>
      </c>
      <c r="BP2323" s="54">
        <v>0</v>
      </c>
      <c r="BQ2323" s="47">
        <v>12</v>
      </c>
      <c r="BR2323" s="49">
        <v>1</v>
      </c>
      <c r="BS2323" s="49">
        <v>1</v>
      </c>
      <c r="BT2323" s="44">
        <f t="shared" si="218"/>
        <v>95</v>
      </c>
      <c r="BW2323" s="40" t="s">
        <v>67</v>
      </c>
      <c r="BY2323" s="55"/>
    </row>
    <row r="2324" spans="1:78" ht="15" customHeight="1">
      <c r="A2324" s="25" t="s">
        <v>8596</v>
      </c>
      <c r="B2324" s="42" t="s">
        <v>11866</v>
      </c>
      <c r="D2324" s="263">
        <v>0</v>
      </c>
      <c r="E2324" s="85" t="s">
        <v>76</v>
      </c>
      <c r="F2324" s="116" t="s">
        <v>1453</v>
      </c>
      <c r="G2324" s="266"/>
      <c r="H2324" s="266"/>
      <c r="I2324" s="85" t="s">
        <v>11856</v>
      </c>
      <c r="J2324" s="43" t="s">
        <v>8602</v>
      </c>
      <c r="M2324" s="44" t="s">
        <v>91</v>
      </c>
      <c r="N2324" s="45" t="s">
        <v>1236</v>
      </c>
      <c r="O2324" s="42" t="s">
        <v>86</v>
      </c>
      <c r="P2324" s="42" t="s">
        <v>87</v>
      </c>
      <c r="Q2324" s="85" t="s">
        <v>105</v>
      </c>
      <c r="R2324" s="85" t="s">
        <v>73</v>
      </c>
      <c r="S2324" s="42" t="s">
        <v>11867</v>
      </c>
      <c r="T2324" s="42" t="s">
        <v>8602</v>
      </c>
      <c r="U2324" s="117" t="s">
        <v>11868</v>
      </c>
      <c r="V2324" s="42" t="s">
        <v>73</v>
      </c>
      <c r="W2324" s="42" t="s">
        <v>73</v>
      </c>
      <c r="X2324" s="107">
        <v>40756</v>
      </c>
      <c r="Y2324" s="107">
        <v>40785</v>
      </c>
      <c r="Z2324" s="44">
        <f t="shared" si="215"/>
        <v>2011</v>
      </c>
      <c r="AA2324" s="44">
        <f t="shared" si="216"/>
        <v>8</v>
      </c>
      <c r="AB2324" s="44">
        <v>0</v>
      </c>
      <c r="AC2324" s="85" t="s">
        <v>8602</v>
      </c>
      <c r="AD2324" s="85" t="s">
        <v>8602</v>
      </c>
      <c r="AE2324" s="85" t="s">
        <v>8602</v>
      </c>
      <c r="AF2324" s="85" t="s">
        <v>8602</v>
      </c>
      <c r="AG2324" s="85" t="s">
        <v>8602</v>
      </c>
      <c r="AH2324" s="85" t="s">
        <v>8602</v>
      </c>
      <c r="AI2324" s="85" t="s">
        <v>11854</v>
      </c>
      <c r="AJ2324" s="85" t="s">
        <v>8602</v>
      </c>
      <c r="AK2324" s="85" t="s">
        <v>8602</v>
      </c>
      <c r="AL2324" s="85" t="s">
        <v>8602</v>
      </c>
      <c r="AM2324" s="47">
        <v>1</v>
      </c>
      <c r="AN2324" s="47">
        <v>1</v>
      </c>
      <c r="AO2324" s="47">
        <v>6</v>
      </c>
      <c r="AP2324" s="47">
        <v>88</v>
      </c>
      <c r="AQ2324" s="47"/>
      <c r="AR2324" s="47"/>
      <c r="AS2324" s="118">
        <v>0</v>
      </c>
      <c r="AT2324" s="49">
        <v>1</v>
      </c>
      <c r="AU2324" s="49">
        <v>1</v>
      </c>
      <c r="AV2324" s="47"/>
      <c r="AW2324" s="49">
        <v>1</v>
      </c>
      <c r="AX2324" s="49"/>
      <c r="AY2324" s="44">
        <f t="shared" si="217"/>
        <v>30</v>
      </c>
      <c r="AZ2324" s="47"/>
      <c r="BA2324" s="47"/>
      <c r="BB2324" s="47"/>
      <c r="BC2324" s="48"/>
      <c r="BD2324" s="62"/>
      <c r="BE2324" s="62"/>
      <c r="BF2324" s="50"/>
      <c r="BG2324" s="51"/>
      <c r="BH2324" s="51">
        <f t="shared" si="214"/>
        <v>1</v>
      </c>
      <c r="BI2324" s="51">
        <v>2</v>
      </c>
      <c r="BJ2324" s="52"/>
      <c r="BK2324" s="52"/>
      <c r="BL2324" s="53"/>
      <c r="BM2324" s="47" t="e">
        <f>COUNTIFS(A$2:$AC2324,#REF!,M$2:$AL2324,M2324)</f>
        <v>#VALUE!</v>
      </c>
      <c r="BN2324" s="47">
        <v>0</v>
      </c>
      <c r="BO2324" s="54">
        <v>30</v>
      </c>
      <c r="BP2324" s="54">
        <v>0</v>
      </c>
      <c r="BQ2324" s="47">
        <v>30</v>
      </c>
      <c r="BR2324" s="49">
        <v>1</v>
      </c>
      <c r="BS2324" s="49">
        <v>1</v>
      </c>
      <c r="BT2324" s="44">
        <f t="shared" si="218"/>
        <v>123</v>
      </c>
      <c r="BW2324" s="40" t="s">
        <v>67</v>
      </c>
      <c r="BY2324" s="55"/>
    </row>
    <row r="2325" spans="1:78" ht="15" customHeight="1">
      <c r="A2325" s="25" t="s">
        <v>8596</v>
      </c>
      <c r="B2325" s="42" t="s">
        <v>11869</v>
      </c>
      <c r="D2325" s="263">
        <v>0</v>
      </c>
      <c r="E2325" s="85" t="s">
        <v>76</v>
      </c>
      <c r="F2325" s="116" t="s">
        <v>1453</v>
      </c>
      <c r="G2325" s="266"/>
      <c r="H2325" s="266"/>
      <c r="I2325" s="85" t="s">
        <v>11870</v>
      </c>
      <c r="J2325" s="43" t="s">
        <v>8602</v>
      </c>
      <c r="M2325" s="44" t="s">
        <v>150</v>
      </c>
      <c r="N2325" s="45" t="s">
        <v>11870</v>
      </c>
      <c r="O2325" s="42" t="s">
        <v>71</v>
      </c>
      <c r="P2325" s="42" t="s">
        <v>122</v>
      </c>
      <c r="Q2325" s="85" t="s">
        <v>105</v>
      </c>
      <c r="R2325" s="85" t="s">
        <v>73</v>
      </c>
      <c r="S2325" s="42" t="s">
        <v>11871</v>
      </c>
      <c r="T2325" s="42" t="s">
        <v>8602</v>
      </c>
      <c r="U2325" s="117" t="s">
        <v>11872</v>
      </c>
      <c r="V2325" s="42" t="s">
        <v>73</v>
      </c>
      <c r="W2325" s="42" t="s">
        <v>73</v>
      </c>
      <c r="X2325" s="107">
        <v>40802</v>
      </c>
      <c r="Y2325" s="107">
        <v>40820</v>
      </c>
      <c r="Z2325" s="44">
        <f t="shared" si="215"/>
        <v>2011</v>
      </c>
      <c r="AA2325" s="44">
        <f t="shared" si="216"/>
        <v>9</v>
      </c>
      <c r="AB2325" s="44">
        <v>0</v>
      </c>
      <c r="AC2325" s="85" t="s">
        <v>8602</v>
      </c>
      <c r="AD2325" s="85" t="s">
        <v>8602</v>
      </c>
      <c r="AE2325" s="85" t="s">
        <v>8602</v>
      </c>
      <c r="AF2325" s="85" t="s">
        <v>8602</v>
      </c>
      <c r="AG2325" s="85" t="s">
        <v>1310</v>
      </c>
      <c r="AH2325" s="85" t="s">
        <v>8602</v>
      </c>
      <c r="AI2325" s="85" t="s">
        <v>1078</v>
      </c>
      <c r="AJ2325" s="85" t="s">
        <v>8602</v>
      </c>
      <c r="AK2325" s="85" t="s">
        <v>8602</v>
      </c>
      <c r="AL2325" s="85" t="s">
        <v>8602</v>
      </c>
      <c r="AM2325" s="47">
        <v>1</v>
      </c>
      <c r="AN2325" s="47">
        <v>1</v>
      </c>
      <c r="AO2325" s="47">
        <v>5</v>
      </c>
      <c r="AP2325" s="47">
        <v>88</v>
      </c>
      <c r="AQ2325" s="47"/>
      <c r="AR2325" s="47"/>
      <c r="AS2325" s="47">
        <v>1</v>
      </c>
      <c r="AT2325" s="49">
        <v>1</v>
      </c>
      <c r="AU2325" s="49">
        <v>1</v>
      </c>
      <c r="AV2325" s="47"/>
      <c r="AW2325" s="49">
        <v>1</v>
      </c>
      <c r="AX2325" s="49"/>
      <c r="AY2325" s="44">
        <f t="shared" si="217"/>
        <v>19</v>
      </c>
      <c r="AZ2325" s="47"/>
      <c r="BA2325" s="47"/>
      <c r="BB2325" s="47"/>
      <c r="BC2325" s="48"/>
      <c r="BD2325" s="62"/>
      <c r="BE2325" s="62"/>
      <c r="BF2325" s="50"/>
      <c r="BG2325" s="51"/>
      <c r="BH2325" s="51">
        <f t="shared" si="214"/>
        <v>1</v>
      </c>
      <c r="BI2325" s="51">
        <v>4</v>
      </c>
      <c r="BJ2325" s="52"/>
      <c r="BK2325" s="52"/>
      <c r="BL2325" s="53"/>
      <c r="BM2325" s="47" t="e">
        <f>COUNTIFS(A$2:$AC2325,#REF!,M$2:$AL2325,M2325)</f>
        <v>#VALUE!</v>
      </c>
      <c r="BN2325" s="47">
        <v>1</v>
      </c>
      <c r="BO2325" s="54">
        <v>19</v>
      </c>
      <c r="BP2325" s="54">
        <v>0</v>
      </c>
      <c r="BQ2325" s="47">
        <v>19</v>
      </c>
      <c r="BR2325" s="49">
        <v>1</v>
      </c>
      <c r="BS2325" s="49">
        <v>1</v>
      </c>
      <c r="BT2325" s="44">
        <f t="shared" si="218"/>
        <v>169</v>
      </c>
      <c r="BW2325" s="40" t="s">
        <v>67</v>
      </c>
      <c r="BY2325" s="55"/>
    </row>
    <row r="2326" spans="1:78" ht="15" customHeight="1">
      <c r="A2326" s="25" t="s">
        <v>8596</v>
      </c>
      <c r="B2326" s="42" t="s">
        <v>11873</v>
      </c>
      <c r="D2326" s="263">
        <v>0</v>
      </c>
      <c r="E2326" s="85" t="s">
        <v>76</v>
      </c>
      <c r="F2326" s="116" t="s">
        <v>1453</v>
      </c>
      <c r="G2326" s="266"/>
      <c r="H2326" s="266"/>
      <c r="I2326" s="85" t="s">
        <v>11874</v>
      </c>
      <c r="J2326" s="43" t="s">
        <v>8602</v>
      </c>
      <c r="M2326" s="44" t="s">
        <v>150</v>
      </c>
      <c r="N2326" s="45" t="s">
        <v>11870</v>
      </c>
      <c r="O2326" s="42" t="s">
        <v>71</v>
      </c>
      <c r="P2326" s="42" t="s">
        <v>122</v>
      </c>
      <c r="Q2326" s="85" t="s">
        <v>949</v>
      </c>
      <c r="R2326" s="85" t="s">
        <v>73</v>
      </c>
      <c r="S2326" s="42" t="s">
        <v>11875</v>
      </c>
      <c r="T2326" s="42" t="s">
        <v>8602</v>
      </c>
      <c r="U2326" s="117" t="s">
        <v>11876</v>
      </c>
      <c r="V2326" s="42" t="s">
        <v>73</v>
      </c>
      <c r="W2326" s="42" t="s">
        <v>73</v>
      </c>
      <c r="X2326" s="107">
        <v>40795</v>
      </c>
      <c r="Y2326" s="107">
        <v>40800</v>
      </c>
      <c r="Z2326" s="44">
        <f t="shared" si="215"/>
        <v>2011</v>
      </c>
      <c r="AA2326" s="44">
        <f t="shared" si="216"/>
        <v>9</v>
      </c>
      <c r="AB2326" s="44">
        <v>0</v>
      </c>
      <c r="AC2326" s="85" t="s">
        <v>8602</v>
      </c>
      <c r="AD2326" s="85" t="s">
        <v>8602</v>
      </c>
      <c r="AE2326" s="85" t="s">
        <v>8602</v>
      </c>
      <c r="AF2326" s="85" t="s">
        <v>8602</v>
      </c>
      <c r="AG2326" s="85" t="s">
        <v>8602</v>
      </c>
      <c r="AH2326" s="85" t="s">
        <v>8602</v>
      </c>
      <c r="AI2326" s="85" t="s">
        <v>11877</v>
      </c>
      <c r="AJ2326" s="85" t="s">
        <v>8602</v>
      </c>
      <c r="AK2326" s="85" t="s">
        <v>8602</v>
      </c>
      <c r="AL2326" s="85" t="s">
        <v>8602</v>
      </c>
      <c r="AM2326" s="47">
        <v>1</v>
      </c>
      <c r="AN2326" s="47">
        <v>1</v>
      </c>
      <c r="AO2326" s="47">
        <v>5</v>
      </c>
      <c r="AP2326" s="47">
        <v>88</v>
      </c>
      <c r="AQ2326" s="47"/>
      <c r="AR2326" s="47"/>
      <c r="AS2326" s="47">
        <v>1</v>
      </c>
      <c r="AT2326" s="49">
        <v>1</v>
      </c>
      <c r="AU2326" s="49">
        <v>1</v>
      </c>
      <c r="AV2326" s="47"/>
      <c r="AW2326" s="49">
        <v>1</v>
      </c>
      <c r="AX2326" s="49"/>
      <c r="AY2326" s="44">
        <f t="shared" si="217"/>
        <v>6</v>
      </c>
      <c r="AZ2326" s="47"/>
      <c r="BA2326" s="47"/>
      <c r="BB2326" s="47"/>
      <c r="BC2326" s="48"/>
      <c r="BD2326" s="62"/>
      <c r="BE2326" s="62"/>
      <c r="BF2326" s="50"/>
      <c r="BG2326" s="51"/>
      <c r="BH2326" s="51">
        <f t="shared" si="214"/>
        <v>1</v>
      </c>
      <c r="BI2326" s="51">
        <v>3</v>
      </c>
      <c r="BJ2326" s="52"/>
      <c r="BK2326" s="52"/>
      <c r="BL2326" s="53"/>
      <c r="BM2326" s="47" t="e">
        <f>COUNTIFS(A$2:$AC2326,#REF!,M$2:$AL2326,M2326)</f>
        <v>#VALUE!</v>
      </c>
      <c r="BN2326" s="47">
        <v>0</v>
      </c>
      <c r="BO2326" s="54">
        <v>6</v>
      </c>
      <c r="BP2326" s="54">
        <v>0</v>
      </c>
      <c r="BQ2326" s="47">
        <v>6</v>
      </c>
      <c r="BR2326" s="49">
        <v>1</v>
      </c>
      <c r="BS2326" s="49">
        <v>1</v>
      </c>
      <c r="BT2326" s="44">
        <f t="shared" si="218"/>
        <v>162</v>
      </c>
      <c r="BW2326" s="40" t="s">
        <v>67</v>
      </c>
      <c r="BY2326" s="55"/>
    </row>
    <row r="2327" spans="1:78" ht="15" customHeight="1">
      <c r="A2327" s="25" t="s">
        <v>8596</v>
      </c>
      <c r="B2327" s="42" t="s">
        <v>11878</v>
      </c>
      <c r="D2327" s="263">
        <v>0</v>
      </c>
      <c r="E2327" s="85" t="s">
        <v>76</v>
      </c>
      <c r="F2327" s="116" t="s">
        <v>1453</v>
      </c>
      <c r="G2327" s="266"/>
      <c r="H2327" s="266"/>
      <c r="I2327" s="85" t="s">
        <v>11879</v>
      </c>
      <c r="J2327" s="43" t="s">
        <v>8602</v>
      </c>
      <c r="M2327" s="44" t="s">
        <v>150</v>
      </c>
      <c r="N2327" s="45" t="s">
        <v>11870</v>
      </c>
      <c r="O2327" s="42" t="s">
        <v>71</v>
      </c>
      <c r="P2327" s="42" t="s">
        <v>122</v>
      </c>
      <c r="Q2327" s="85" t="s">
        <v>105</v>
      </c>
      <c r="R2327" s="85" t="s">
        <v>73</v>
      </c>
      <c r="S2327" s="42" t="s">
        <v>11880</v>
      </c>
      <c r="T2327" s="42" t="s">
        <v>8602</v>
      </c>
      <c r="U2327" s="117" t="s">
        <v>11881</v>
      </c>
      <c r="V2327" s="42" t="s">
        <v>73</v>
      </c>
      <c r="W2327" s="42" t="s">
        <v>73</v>
      </c>
      <c r="X2327" s="107">
        <v>40683</v>
      </c>
      <c r="Y2327" s="107">
        <v>40702</v>
      </c>
      <c r="Z2327" s="44">
        <f t="shared" si="215"/>
        <v>2011</v>
      </c>
      <c r="AA2327" s="44">
        <f t="shared" si="216"/>
        <v>5</v>
      </c>
      <c r="AB2327" s="44">
        <v>0</v>
      </c>
      <c r="AC2327" s="85" t="s">
        <v>8602</v>
      </c>
      <c r="AD2327" s="85" t="s">
        <v>8602</v>
      </c>
      <c r="AE2327" s="85" t="s">
        <v>8602</v>
      </c>
      <c r="AF2327" s="85" t="s">
        <v>8602</v>
      </c>
      <c r="AG2327" s="85" t="s">
        <v>11882</v>
      </c>
      <c r="AH2327" s="85" t="s">
        <v>8602</v>
      </c>
      <c r="AI2327" s="85" t="s">
        <v>2225</v>
      </c>
      <c r="AJ2327" s="85" t="s">
        <v>8602</v>
      </c>
      <c r="AK2327" s="85" t="s">
        <v>8602</v>
      </c>
      <c r="AL2327" s="85" t="s">
        <v>8602</v>
      </c>
      <c r="AM2327" s="47">
        <v>1</v>
      </c>
      <c r="AN2327" s="47">
        <v>1</v>
      </c>
      <c r="AO2327" s="47">
        <v>5</v>
      </c>
      <c r="AP2327" s="47">
        <v>88</v>
      </c>
      <c r="AQ2327" s="47"/>
      <c r="AR2327" s="47"/>
      <c r="AS2327" s="47">
        <v>1</v>
      </c>
      <c r="AT2327" s="49">
        <v>1</v>
      </c>
      <c r="AU2327" s="49">
        <v>1</v>
      </c>
      <c r="AV2327" s="47"/>
      <c r="AW2327" s="49">
        <v>1</v>
      </c>
      <c r="AX2327" s="49"/>
      <c r="AY2327" s="44">
        <f t="shared" si="217"/>
        <v>20</v>
      </c>
      <c r="AZ2327" s="47"/>
      <c r="BA2327" s="47"/>
      <c r="BB2327" s="47"/>
      <c r="BC2327" s="48"/>
      <c r="BD2327" s="62"/>
      <c r="BE2327" s="62"/>
      <c r="BF2327" s="50"/>
      <c r="BG2327" s="51"/>
      <c r="BH2327" s="51">
        <f t="shared" si="214"/>
        <v>1</v>
      </c>
      <c r="BI2327" s="51">
        <v>99</v>
      </c>
      <c r="BJ2327" s="52"/>
      <c r="BK2327" s="52"/>
      <c r="BL2327" s="53"/>
      <c r="BM2327" s="47" t="e">
        <f>COUNTIFS(A$2:$AC2327,#REF!,M$2:$AL2327,M2327)</f>
        <v>#VALUE!</v>
      </c>
      <c r="BN2327" s="47">
        <v>0</v>
      </c>
      <c r="BO2327" s="54">
        <v>20</v>
      </c>
      <c r="BP2327" s="54">
        <v>0</v>
      </c>
      <c r="BQ2327" s="47">
        <v>20</v>
      </c>
      <c r="BR2327" s="49">
        <v>1</v>
      </c>
      <c r="BS2327" s="49">
        <v>1</v>
      </c>
      <c r="BT2327" s="44">
        <f t="shared" si="218"/>
        <v>50</v>
      </c>
      <c r="BW2327" s="40" t="s">
        <v>67</v>
      </c>
      <c r="BY2327" s="55"/>
    </row>
    <row r="2328" spans="1:78" ht="15" customHeight="1">
      <c r="A2328" s="25" t="s">
        <v>8596</v>
      </c>
      <c r="B2328" s="42" t="s">
        <v>11883</v>
      </c>
      <c r="D2328" s="263">
        <v>0</v>
      </c>
      <c r="E2328" s="85" t="s">
        <v>76</v>
      </c>
      <c r="F2328" s="116" t="s">
        <v>1453</v>
      </c>
      <c r="G2328" s="266"/>
      <c r="H2328" s="266"/>
      <c r="I2328" s="85" t="s">
        <v>11884</v>
      </c>
      <c r="J2328" s="43" t="s">
        <v>8602</v>
      </c>
      <c r="M2328" s="44" t="s">
        <v>91</v>
      </c>
      <c r="N2328" s="45" t="s">
        <v>11885</v>
      </c>
      <c r="O2328" s="42" t="s">
        <v>100</v>
      </c>
      <c r="P2328" s="42" t="s">
        <v>101</v>
      </c>
      <c r="Q2328" s="85" t="s">
        <v>949</v>
      </c>
      <c r="R2328" s="85" t="s">
        <v>73</v>
      </c>
      <c r="S2328" s="42" t="s">
        <v>11886</v>
      </c>
      <c r="T2328" s="42" t="s">
        <v>11887</v>
      </c>
      <c r="U2328" s="117" t="s">
        <v>11887</v>
      </c>
      <c r="V2328" s="42" t="s">
        <v>73</v>
      </c>
      <c r="W2328" s="42" t="s">
        <v>73</v>
      </c>
      <c r="X2328" s="107">
        <v>40835</v>
      </c>
      <c r="Y2328" s="107">
        <v>40866</v>
      </c>
      <c r="Z2328" s="44">
        <f t="shared" si="215"/>
        <v>2011</v>
      </c>
      <c r="AA2328" s="44">
        <f t="shared" si="216"/>
        <v>10</v>
      </c>
      <c r="AB2328" s="44">
        <v>0</v>
      </c>
      <c r="AC2328" s="85" t="s">
        <v>8602</v>
      </c>
      <c r="AD2328" s="85" t="s">
        <v>8602</v>
      </c>
      <c r="AE2328" s="85" t="s">
        <v>8602</v>
      </c>
      <c r="AF2328" s="85" t="s">
        <v>8602</v>
      </c>
      <c r="AG2328" s="85" t="s">
        <v>8602</v>
      </c>
      <c r="AH2328" s="85" t="s">
        <v>8602</v>
      </c>
      <c r="AI2328" s="85" t="s">
        <v>11888</v>
      </c>
      <c r="AJ2328" s="85" t="s">
        <v>4408</v>
      </c>
      <c r="AK2328" s="85" t="s">
        <v>8602</v>
      </c>
      <c r="AL2328" s="85" t="s">
        <v>8602</v>
      </c>
      <c r="AM2328" s="47">
        <v>1</v>
      </c>
      <c r="AN2328" s="47">
        <v>1</v>
      </c>
      <c r="AO2328" s="47">
        <v>6</v>
      </c>
      <c r="AP2328" s="47">
        <v>2</v>
      </c>
      <c r="AQ2328" s="47"/>
      <c r="AR2328" s="47"/>
      <c r="AS2328" s="118">
        <v>0</v>
      </c>
      <c r="AT2328" s="49">
        <v>1</v>
      </c>
      <c r="AU2328" s="49">
        <v>1</v>
      </c>
      <c r="AV2328" s="47"/>
      <c r="AW2328" s="49">
        <v>1</v>
      </c>
      <c r="AX2328" s="49"/>
      <c r="AY2328" s="44">
        <f t="shared" si="217"/>
        <v>32</v>
      </c>
      <c r="AZ2328" s="47"/>
      <c r="BA2328" s="47"/>
      <c r="BB2328" s="47"/>
      <c r="BC2328" s="48"/>
      <c r="BD2328" s="62"/>
      <c r="BE2328" s="62"/>
      <c r="BF2328" s="50"/>
      <c r="BG2328" s="51"/>
      <c r="BH2328" s="51">
        <f t="shared" si="214"/>
        <v>1</v>
      </c>
      <c r="BI2328" s="51">
        <v>8</v>
      </c>
      <c r="BJ2328" s="52"/>
      <c r="BK2328" s="52"/>
      <c r="BL2328" s="53"/>
      <c r="BM2328" s="47" t="e">
        <f>COUNTIFS(A$2:$AC2328,#REF!,M$2:$AL2328,M2328)</f>
        <v>#VALUE!</v>
      </c>
      <c r="BN2328" s="47">
        <v>1</v>
      </c>
      <c r="BO2328" s="54">
        <v>32</v>
      </c>
      <c r="BP2328" s="54">
        <v>0</v>
      </c>
      <c r="BQ2328" s="47">
        <v>32</v>
      </c>
      <c r="BR2328" s="49">
        <v>1</v>
      </c>
      <c r="BS2328" s="49">
        <v>1</v>
      </c>
      <c r="BT2328" s="44">
        <f t="shared" si="218"/>
        <v>202</v>
      </c>
      <c r="BW2328" s="40" t="s">
        <v>67</v>
      </c>
      <c r="BY2328" s="55"/>
    </row>
    <row r="2329" spans="1:78" ht="15" customHeight="1">
      <c r="A2329" s="25" t="s">
        <v>8596</v>
      </c>
      <c r="B2329" s="42" t="s">
        <v>11889</v>
      </c>
      <c r="D2329" s="263">
        <v>0</v>
      </c>
      <c r="E2329" s="85" t="s">
        <v>76</v>
      </c>
      <c r="F2329" s="116" t="s">
        <v>1453</v>
      </c>
      <c r="G2329" s="266"/>
      <c r="H2329" s="266"/>
      <c r="I2329" s="85" t="s">
        <v>11890</v>
      </c>
      <c r="J2329" s="43" t="s">
        <v>11891</v>
      </c>
      <c r="M2329" s="44" t="s">
        <v>897</v>
      </c>
      <c r="N2329" s="45" t="s">
        <v>11892</v>
      </c>
      <c r="O2329" s="42" t="s">
        <v>86</v>
      </c>
      <c r="P2329" s="42" t="s">
        <v>87</v>
      </c>
      <c r="Q2329" s="85" t="s">
        <v>105</v>
      </c>
      <c r="R2329" s="85" t="s">
        <v>73</v>
      </c>
      <c r="S2329" s="42" t="s">
        <v>11893</v>
      </c>
      <c r="T2329" s="42" t="s">
        <v>11894</v>
      </c>
      <c r="U2329" s="117" t="s">
        <v>11894</v>
      </c>
      <c r="V2329" s="42" t="s">
        <v>73</v>
      </c>
      <c r="W2329" s="42" t="s">
        <v>73</v>
      </c>
      <c r="X2329" s="107">
        <v>40820</v>
      </c>
      <c r="Y2329" s="107">
        <v>40846</v>
      </c>
      <c r="Z2329" s="44">
        <f t="shared" si="215"/>
        <v>2011</v>
      </c>
      <c r="AA2329" s="44">
        <f t="shared" si="216"/>
        <v>10</v>
      </c>
      <c r="AB2329" s="44">
        <v>0</v>
      </c>
      <c r="AC2329" s="85" t="s">
        <v>11895</v>
      </c>
      <c r="AD2329" s="85" t="s">
        <v>11896</v>
      </c>
      <c r="AE2329" s="85" t="s">
        <v>8602</v>
      </c>
      <c r="AF2329" s="85" t="s">
        <v>8602</v>
      </c>
      <c r="AG2329" s="85" t="s">
        <v>11897</v>
      </c>
      <c r="AH2329" s="85" t="s">
        <v>11898</v>
      </c>
      <c r="AI2329" s="85" t="s">
        <v>11899</v>
      </c>
      <c r="AJ2329" s="85" t="s">
        <v>11900</v>
      </c>
      <c r="AK2329" s="85" t="s">
        <v>8602</v>
      </c>
      <c r="AL2329" s="85" t="s">
        <v>8602</v>
      </c>
      <c r="AM2329" s="47">
        <v>1</v>
      </c>
      <c r="AN2329" s="47">
        <v>1</v>
      </c>
      <c r="AO2329" s="47">
        <v>4</v>
      </c>
      <c r="AP2329" s="47">
        <v>6</v>
      </c>
      <c r="AQ2329" s="47"/>
      <c r="AR2329" s="47"/>
      <c r="AS2329" s="118">
        <v>0</v>
      </c>
      <c r="AT2329" s="49">
        <v>1</v>
      </c>
      <c r="AU2329" s="49">
        <v>1</v>
      </c>
      <c r="AV2329" s="47"/>
      <c r="AW2329" s="49">
        <v>1</v>
      </c>
      <c r="AX2329" s="49"/>
      <c r="AY2329" s="44">
        <f t="shared" si="217"/>
        <v>27</v>
      </c>
      <c r="AZ2329" s="47"/>
      <c r="BA2329" s="47"/>
      <c r="BB2329" s="47"/>
      <c r="BC2329" s="48"/>
      <c r="BD2329" s="62"/>
      <c r="BE2329" s="62"/>
      <c r="BF2329" s="50"/>
      <c r="BG2329" s="51"/>
      <c r="BH2329" s="51">
        <f t="shared" si="214"/>
        <v>1</v>
      </c>
      <c r="BI2329" s="51">
        <v>8</v>
      </c>
      <c r="BJ2329" s="52"/>
      <c r="BK2329" s="52"/>
      <c r="BL2329" s="53"/>
      <c r="BM2329" s="47" t="e">
        <f>COUNTIFS(A$2:$AC2329,#REF!,M$2:$AL2329,M2329)</f>
        <v>#VALUE!</v>
      </c>
      <c r="BN2329" s="47">
        <v>1</v>
      </c>
      <c r="BO2329" s="54">
        <v>27</v>
      </c>
      <c r="BP2329" s="54">
        <v>0</v>
      </c>
      <c r="BQ2329" s="47">
        <v>27</v>
      </c>
      <c r="BR2329" s="49">
        <v>1</v>
      </c>
      <c r="BS2329" s="49">
        <v>1</v>
      </c>
      <c r="BT2329" s="44">
        <f t="shared" si="218"/>
        <v>187</v>
      </c>
      <c r="BW2329" s="40" t="s">
        <v>67</v>
      </c>
      <c r="BY2329" s="55"/>
      <c r="BZ2329" s="1" t="s">
        <v>22426</v>
      </c>
    </row>
    <row r="2330" spans="1:78" ht="15" customHeight="1">
      <c r="A2330" s="25" t="s">
        <v>8596</v>
      </c>
      <c r="B2330" s="42" t="s">
        <v>11901</v>
      </c>
      <c r="D2330" s="263">
        <v>0</v>
      </c>
      <c r="E2330" s="85" t="s">
        <v>76</v>
      </c>
      <c r="F2330" s="116" t="s">
        <v>1453</v>
      </c>
      <c r="G2330" s="266"/>
      <c r="H2330" s="266"/>
      <c r="I2330" s="85" t="s">
        <v>11890</v>
      </c>
      <c r="J2330" s="43" t="s">
        <v>11891</v>
      </c>
      <c r="M2330" s="44" t="s">
        <v>897</v>
      </c>
      <c r="N2330" s="45" t="s">
        <v>11892</v>
      </c>
      <c r="O2330" s="42" t="s">
        <v>86</v>
      </c>
      <c r="P2330" s="42" t="s">
        <v>87</v>
      </c>
      <c r="Q2330" s="85" t="s">
        <v>105</v>
      </c>
      <c r="R2330" s="85" t="s">
        <v>73</v>
      </c>
      <c r="S2330" s="42" t="s">
        <v>11902</v>
      </c>
      <c r="T2330" s="42" t="s">
        <v>11903</v>
      </c>
      <c r="U2330" s="117" t="s">
        <v>11903</v>
      </c>
      <c r="V2330" s="42" t="s">
        <v>73</v>
      </c>
      <c r="W2330" s="42" t="s">
        <v>73</v>
      </c>
      <c r="X2330" s="107">
        <v>40862</v>
      </c>
      <c r="Y2330" s="107">
        <v>40877</v>
      </c>
      <c r="Z2330" s="44">
        <f t="shared" si="215"/>
        <v>2011</v>
      </c>
      <c r="AA2330" s="44">
        <f t="shared" si="216"/>
        <v>11</v>
      </c>
      <c r="AB2330" s="44">
        <v>0</v>
      </c>
      <c r="AC2330" s="85" t="s">
        <v>8602</v>
      </c>
      <c r="AD2330" s="85" t="s">
        <v>8602</v>
      </c>
      <c r="AE2330" s="85" t="s">
        <v>8602</v>
      </c>
      <c r="AF2330" s="85" t="s">
        <v>8602</v>
      </c>
      <c r="AG2330" s="85" t="s">
        <v>11904</v>
      </c>
      <c r="AH2330" s="85" t="s">
        <v>10561</v>
      </c>
      <c r="AI2330" s="85" t="s">
        <v>11905</v>
      </c>
      <c r="AJ2330" s="85" t="s">
        <v>11906</v>
      </c>
      <c r="AK2330" s="85" t="s">
        <v>8602</v>
      </c>
      <c r="AL2330" s="85" t="s">
        <v>8602</v>
      </c>
      <c r="AM2330" s="47">
        <v>1</v>
      </c>
      <c r="AN2330" s="47">
        <v>1</v>
      </c>
      <c r="AO2330" s="47">
        <v>4</v>
      </c>
      <c r="AP2330" s="47">
        <v>6</v>
      </c>
      <c r="AQ2330" s="47"/>
      <c r="AR2330" s="47"/>
      <c r="AS2330" s="118">
        <v>0</v>
      </c>
      <c r="AT2330" s="49">
        <v>1</v>
      </c>
      <c r="AU2330" s="49">
        <v>1</v>
      </c>
      <c r="AV2330" s="47"/>
      <c r="AW2330" s="49">
        <v>1</v>
      </c>
      <c r="AX2330" s="49"/>
      <c r="AY2330" s="44">
        <f t="shared" si="217"/>
        <v>16</v>
      </c>
      <c r="AZ2330" s="47"/>
      <c r="BA2330" s="47"/>
      <c r="BB2330" s="47"/>
      <c r="BC2330" s="48"/>
      <c r="BD2330" s="62"/>
      <c r="BE2330" s="62"/>
      <c r="BF2330" s="50"/>
      <c r="BG2330" s="51"/>
      <c r="BH2330" s="51">
        <f t="shared" si="214"/>
        <v>1</v>
      </c>
      <c r="BI2330" s="51">
        <v>8</v>
      </c>
      <c r="BJ2330" s="52"/>
      <c r="BK2330" s="52"/>
      <c r="BL2330" s="53"/>
      <c r="BM2330" s="47" t="e">
        <f>COUNTIFS(A$2:$AC2330,#REF!,M$2:$AL2330,M2330)</f>
        <v>#VALUE!</v>
      </c>
      <c r="BN2330" s="47">
        <v>0</v>
      </c>
      <c r="BO2330" s="54">
        <v>16</v>
      </c>
      <c r="BP2330" s="54">
        <v>0</v>
      </c>
      <c r="BQ2330" s="47">
        <v>16</v>
      </c>
      <c r="BR2330" s="49">
        <v>1</v>
      </c>
      <c r="BS2330" s="49">
        <v>1</v>
      </c>
      <c r="BT2330" s="44">
        <f t="shared" si="218"/>
        <v>229</v>
      </c>
      <c r="BW2330" s="40" t="s">
        <v>67</v>
      </c>
      <c r="BY2330" s="55"/>
      <c r="BZ2330" s="1" t="s">
        <v>22426</v>
      </c>
    </row>
    <row r="2331" spans="1:78" ht="15" customHeight="1">
      <c r="A2331" s="25" t="s">
        <v>8596</v>
      </c>
      <c r="B2331" s="42" t="s">
        <v>11907</v>
      </c>
      <c r="D2331" s="263">
        <v>0</v>
      </c>
      <c r="E2331" s="85" t="s">
        <v>76</v>
      </c>
      <c r="F2331" s="116" t="s">
        <v>1453</v>
      </c>
      <c r="G2331" s="266"/>
      <c r="H2331" s="266"/>
      <c r="I2331" s="85" t="s">
        <v>11908</v>
      </c>
      <c r="J2331" s="43" t="s">
        <v>8602</v>
      </c>
      <c r="M2331" s="44" t="s">
        <v>91</v>
      </c>
      <c r="N2331" s="45" t="s">
        <v>11909</v>
      </c>
      <c r="O2331" s="42" t="s">
        <v>81</v>
      </c>
      <c r="P2331" s="42" t="s">
        <v>82</v>
      </c>
      <c r="Q2331" s="85" t="s">
        <v>949</v>
      </c>
      <c r="R2331" s="85" t="s">
        <v>73</v>
      </c>
      <c r="S2331" s="42" t="s">
        <v>11910</v>
      </c>
      <c r="T2331" s="42" t="s">
        <v>11911</v>
      </c>
      <c r="U2331" s="117" t="s">
        <v>11911</v>
      </c>
      <c r="V2331" s="42" t="s">
        <v>73</v>
      </c>
      <c r="W2331" s="42" t="s">
        <v>73</v>
      </c>
      <c r="X2331" s="107">
        <v>40654</v>
      </c>
      <c r="Y2331" s="107">
        <v>40692</v>
      </c>
      <c r="Z2331" s="44">
        <f t="shared" si="215"/>
        <v>2011</v>
      </c>
      <c r="AA2331" s="44">
        <f t="shared" si="216"/>
        <v>4</v>
      </c>
      <c r="AB2331" s="44">
        <v>0</v>
      </c>
      <c r="AC2331" s="85" t="s">
        <v>8602</v>
      </c>
      <c r="AD2331" s="85" t="s">
        <v>8602</v>
      </c>
      <c r="AE2331" s="85" t="s">
        <v>8602</v>
      </c>
      <c r="AF2331" s="85" t="s">
        <v>8602</v>
      </c>
      <c r="AG2331" s="85" t="s">
        <v>8602</v>
      </c>
      <c r="AH2331" s="85" t="s">
        <v>8602</v>
      </c>
      <c r="AI2331" s="85" t="s">
        <v>11912</v>
      </c>
      <c r="AJ2331" s="85" t="s">
        <v>11913</v>
      </c>
      <c r="AK2331" s="85" t="s">
        <v>8602</v>
      </c>
      <c r="AL2331" s="85" t="s">
        <v>8602</v>
      </c>
      <c r="AM2331" s="47">
        <v>1</v>
      </c>
      <c r="AN2331" s="47">
        <v>1</v>
      </c>
      <c r="AO2331" s="47">
        <v>6</v>
      </c>
      <c r="AP2331" s="47">
        <v>88</v>
      </c>
      <c r="AQ2331" s="47"/>
      <c r="AR2331" s="47"/>
      <c r="AS2331" s="118">
        <v>0</v>
      </c>
      <c r="AT2331" s="49">
        <v>1</v>
      </c>
      <c r="AU2331" s="61">
        <v>1</v>
      </c>
      <c r="AV2331" s="47"/>
      <c r="AW2331" s="49">
        <v>1</v>
      </c>
      <c r="AX2331" s="49"/>
      <c r="AY2331" s="44">
        <f t="shared" si="217"/>
        <v>39</v>
      </c>
      <c r="AZ2331" s="47"/>
      <c r="BA2331" s="47"/>
      <c r="BB2331" s="47"/>
      <c r="BC2331" s="48"/>
      <c r="BD2331" s="62"/>
      <c r="BE2331" s="62"/>
      <c r="BF2331" s="50"/>
      <c r="BG2331" s="51"/>
      <c r="BH2331" s="51">
        <f t="shared" si="214"/>
        <v>1</v>
      </c>
      <c r="BI2331" s="51">
        <v>7</v>
      </c>
      <c r="BJ2331" s="52"/>
      <c r="BK2331" s="52"/>
      <c r="BL2331" s="53"/>
      <c r="BM2331" s="47" t="e">
        <f>COUNTIFS(A$2:$AC2331,#REF!,M$2:$AL2331,M2331)</f>
        <v>#VALUE!</v>
      </c>
      <c r="BN2331" s="47">
        <v>1</v>
      </c>
      <c r="BO2331" s="54">
        <v>39</v>
      </c>
      <c r="BP2331" s="54">
        <v>0</v>
      </c>
      <c r="BQ2331" s="47">
        <v>39</v>
      </c>
      <c r="BR2331" s="61">
        <v>1</v>
      </c>
      <c r="BS2331" s="49">
        <v>1</v>
      </c>
      <c r="BT2331" s="44">
        <f t="shared" si="218"/>
        <v>21</v>
      </c>
      <c r="BW2331" s="40" t="s">
        <v>67</v>
      </c>
      <c r="BY2331" s="55"/>
    </row>
    <row r="2332" spans="1:78" ht="15" customHeight="1">
      <c r="A2332" s="25" t="s">
        <v>8596</v>
      </c>
      <c r="B2332" s="42" t="s">
        <v>11914</v>
      </c>
      <c r="D2332" s="263">
        <v>0</v>
      </c>
      <c r="E2332" s="85" t="s">
        <v>76</v>
      </c>
      <c r="F2332" s="116" t="s">
        <v>1453</v>
      </c>
      <c r="G2332" s="266"/>
      <c r="H2332" s="266"/>
      <c r="I2332" s="85" t="s">
        <v>11909</v>
      </c>
      <c r="J2332" s="43" t="s">
        <v>8602</v>
      </c>
      <c r="M2332" s="44" t="s">
        <v>91</v>
      </c>
      <c r="N2332" s="45" t="s">
        <v>11909</v>
      </c>
      <c r="O2332" s="42" t="s">
        <v>81</v>
      </c>
      <c r="P2332" s="42" t="s">
        <v>82</v>
      </c>
      <c r="Q2332" s="85" t="s">
        <v>105</v>
      </c>
      <c r="R2332" s="85" t="s">
        <v>73</v>
      </c>
      <c r="S2332" s="42" t="s">
        <v>11915</v>
      </c>
      <c r="T2332" s="42" t="s">
        <v>11916</v>
      </c>
      <c r="U2332" s="117" t="s">
        <v>11916</v>
      </c>
      <c r="V2332" s="42" t="s">
        <v>73</v>
      </c>
      <c r="W2332" s="42" t="s">
        <v>73</v>
      </c>
      <c r="X2332" s="107">
        <v>40726</v>
      </c>
      <c r="Y2332" s="107">
        <v>40755</v>
      </c>
      <c r="Z2332" s="44">
        <f t="shared" si="215"/>
        <v>2011</v>
      </c>
      <c r="AA2332" s="44">
        <f t="shared" si="216"/>
        <v>7</v>
      </c>
      <c r="AB2332" s="44">
        <v>0</v>
      </c>
      <c r="AC2332" s="85" t="s">
        <v>8602</v>
      </c>
      <c r="AD2332" s="85" t="s">
        <v>8602</v>
      </c>
      <c r="AE2332" s="85" t="s">
        <v>8602</v>
      </c>
      <c r="AF2332" s="85" t="s">
        <v>8602</v>
      </c>
      <c r="AG2332" s="85" t="s">
        <v>8602</v>
      </c>
      <c r="AH2332" s="85" t="s">
        <v>8602</v>
      </c>
      <c r="AI2332" s="85" t="s">
        <v>11917</v>
      </c>
      <c r="AJ2332" s="85" t="s">
        <v>11918</v>
      </c>
      <c r="AK2332" s="85" t="s">
        <v>8602</v>
      </c>
      <c r="AL2332" s="85" t="s">
        <v>8602</v>
      </c>
      <c r="AM2332" s="47">
        <v>1</v>
      </c>
      <c r="AN2332" s="47">
        <v>1</v>
      </c>
      <c r="AO2332" s="47">
        <v>6</v>
      </c>
      <c r="AP2332" s="47">
        <v>88</v>
      </c>
      <c r="AQ2332" s="47"/>
      <c r="AR2332" s="47"/>
      <c r="AS2332" s="118">
        <v>0</v>
      </c>
      <c r="AT2332" s="49">
        <v>1</v>
      </c>
      <c r="AU2332" s="49">
        <v>1</v>
      </c>
      <c r="AV2332" s="47"/>
      <c r="AW2332" s="49">
        <v>1</v>
      </c>
      <c r="AX2332" s="49"/>
      <c r="AY2332" s="44">
        <f t="shared" si="217"/>
        <v>30</v>
      </c>
      <c r="AZ2332" s="47"/>
      <c r="BA2332" s="47"/>
      <c r="BB2332" s="47"/>
      <c r="BC2332" s="48"/>
      <c r="BD2332" s="62"/>
      <c r="BE2332" s="62"/>
      <c r="BF2332" s="50"/>
      <c r="BG2332" s="51"/>
      <c r="BH2332" s="51">
        <f t="shared" si="214"/>
        <v>1</v>
      </c>
      <c r="BI2332" s="51">
        <v>1</v>
      </c>
      <c r="BJ2332" s="52"/>
      <c r="BK2332" s="52"/>
      <c r="BL2332" s="53"/>
      <c r="BM2332" s="47" t="e">
        <f>COUNTIFS(A$2:$AC2332,#REF!,M$2:$AL2332,M2332)</f>
        <v>#VALUE!</v>
      </c>
      <c r="BN2332" s="47">
        <v>0</v>
      </c>
      <c r="BO2332" s="54">
        <v>30</v>
      </c>
      <c r="BP2332" s="54">
        <v>0</v>
      </c>
      <c r="BQ2332" s="47">
        <v>30</v>
      </c>
      <c r="BR2332" s="49">
        <v>1</v>
      </c>
      <c r="BS2332" s="49">
        <v>1</v>
      </c>
      <c r="BT2332" s="44">
        <f t="shared" si="218"/>
        <v>93</v>
      </c>
      <c r="BW2332" s="40" t="s">
        <v>67</v>
      </c>
      <c r="BY2332" s="55"/>
    </row>
    <row r="2333" spans="1:78" ht="15" customHeight="1">
      <c r="A2333" s="25" t="s">
        <v>8596</v>
      </c>
      <c r="B2333" s="42" t="s">
        <v>11919</v>
      </c>
      <c r="D2333" s="263">
        <v>0</v>
      </c>
      <c r="E2333" s="85" t="s">
        <v>76</v>
      </c>
      <c r="F2333" s="116" t="s">
        <v>1453</v>
      </c>
      <c r="G2333" s="266"/>
      <c r="H2333" s="266"/>
      <c r="I2333" s="85" t="s">
        <v>11909</v>
      </c>
      <c r="J2333" s="43" t="s">
        <v>8602</v>
      </c>
      <c r="M2333" s="44" t="s">
        <v>91</v>
      </c>
      <c r="N2333" s="45" t="s">
        <v>11909</v>
      </c>
      <c r="O2333" s="42" t="s">
        <v>153</v>
      </c>
      <c r="P2333" s="42" t="s">
        <v>154</v>
      </c>
      <c r="Q2333" s="85" t="s">
        <v>105</v>
      </c>
      <c r="R2333" s="85" t="s">
        <v>73</v>
      </c>
      <c r="S2333" s="42" t="s">
        <v>11920</v>
      </c>
      <c r="T2333" s="42" t="s">
        <v>11921</v>
      </c>
      <c r="U2333" s="117" t="s">
        <v>11921</v>
      </c>
      <c r="V2333" s="42" t="s">
        <v>73</v>
      </c>
      <c r="W2333" s="42" t="s">
        <v>73</v>
      </c>
      <c r="X2333" s="107">
        <v>40859</v>
      </c>
      <c r="Y2333" s="107">
        <v>40908</v>
      </c>
      <c r="Z2333" s="44">
        <f t="shared" si="215"/>
        <v>2011</v>
      </c>
      <c r="AA2333" s="44">
        <f t="shared" si="216"/>
        <v>11</v>
      </c>
      <c r="AB2333" s="44">
        <v>0</v>
      </c>
      <c r="AC2333" s="85" t="s">
        <v>8602</v>
      </c>
      <c r="AD2333" s="85" t="s">
        <v>8602</v>
      </c>
      <c r="AE2333" s="85" t="s">
        <v>8602</v>
      </c>
      <c r="AF2333" s="85" t="s">
        <v>8602</v>
      </c>
      <c r="AG2333" s="85" t="s">
        <v>8602</v>
      </c>
      <c r="AH2333" s="85" t="s">
        <v>8602</v>
      </c>
      <c r="AI2333" s="85" t="s">
        <v>11922</v>
      </c>
      <c r="AJ2333" s="85" t="s">
        <v>8602</v>
      </c>
      <c r="AK2333" s="85" t="s">
        <v>8602</v>
      </c>
      <c r="AL2333" s="85" t="s">
        <v>8602</v>
      </c>
      <c r="AM2333" s="47">
        <v>1</v>
      </c>
      <c r="AN2333" s="47">
        <v>1</v>
      </c>
      <c r="AO2333" s="47">
        <v>6</v>
      </c>
      <c r="AP2333" s="47">
        <v>88</v>
      </c>
      <c r="AQ2333" s="47"/>
      <c r="AR2333" s="47"/>
      <c r="AS2333" s="118">
        <v>0</v>
      </c>
      <c r="AT2333" s="49">
        <v>1</v>
      </c>
      <c r="AU2333" s="49">
        <v>1</v>
      </c>
      <c r="AV2333" s="47"/>
      <c r="AW2333" s="49">
        <v>1</v>
      </c>
      <c r="AX2333" s="49"/>
      <c r="AY2333" s="44">
        <f t="shared" si="217"/>
        <v>50</v>
      </c>
      <c r="AZ2333" s="47"/>
      <c r="BA2333" s="47"/>
      <c r="BB2333" s="47"/>
      <c r="BC2333" s="48"/>
      <c r="BD2333" s="62"/>
      <c r="BE2333" s="62"/>
      <c r="BF2333" s="50"/>
      <c r="BG2333" s="51"/>
      <c r="BH2333" s="51">
        <f t="shared" si="214"/>
        <v>1</v>
      </c>
      <c r="BI2333" s="51">
        <v>3</v>
      </c>
      <c r="BJ2333" s="52"/>
      <c r="BK2333" s="52"/>
      <c r="BL2333" s="53"/>
      <c r="BM2333" s="47" t="e">
        <f>COUNTIFS(A$2:$AC2333,#REF!,M$2:$AL2333,M2333)</f>
        <v>#VALUE!</v>
      </c>
      <c r="BN2333" s="47">
        <v>0</v>
      </c>
      <c r="BO2333" s="54">
        <v>50</v>
      </c>
      <c r="BP2333" s="54">
        <v>0</v>
      </c>
      <c r="BQ2333" s="47">
        <v>50</v>
      </c>
      <c r="BR2333" s="49">
        <v>1</v>
      </c>
      <c r="BS2333" s="49">
        <v>1</v>
      </c>
      <c r="BT2333" s="44">
        <f t="shared" si="218"/>
        <v>226</v>
      </c>
      <c r="BW2333" s="40" t="s">
        <v>67</v>
      </c>
      <c r="BY2333" s="55"/>
    </row>
    <row r="2334" spans="1:78" ht="15" customHeight="1">
      <c r="A2334" s="25" t="s">
        <v>8596</v>
      </c>
      <c r="B2334" s="42" t="s">
        <v>11923</v>
      </c>
      <c r="D2334" s="263">
        <v>0</v>
      </c>
      <c r="E2334" s="85" t="s">
        <v>76</v>
      </c>
      <c r="F2334" s="116" t="s">
        <v>1453</v>
      </c>
      <c r="G2334" s="266"/>
      <c r="H2334" s="266"/>
      <c r="I2334" s="85" t="s">
        <v>11909</v>
      </c>
      <c r="J2334" s="43" t="s">
        <v>8602</v>
      </c>
      <c r="M2334" s="44" t="s">
        <v>91</v>
      </c>
      <c r="N2334" s="45" t="s">
        <v>11909</v>
      </c>
      <c r="O2334" s="42" t="s">
        <v>153</v>
      </c>
      <c r="P2334" s="42" t="s">
        <v>154</v>
      </c>
      <c r="Q2334" s="85" t="s">
        <v>105</v>
      </c>
      <c r="R2334" s="85" t="s">
        <v>73</v>
      </c>
      <c r="S2334" s="42" t="s">
        <v>11924</v>
      </c>
      <c r="T2334" s="42" t="s">
        <v>11925</v>
      </c>
      <c r="U2334" s="117" t="s">
        <v>11925</v>
      </c>
      <c r="V2334" s="42" t="s">
        <v>73</v>
      </c>
      <c r="W2334" s="42" t="s">
        <v>73</v>
      </c>
      <c r="X2334" s="107">
        <v>40810</v>
      </c>
      <c r="Y2334" s="107">
        <v>40839</v>
      </c>
      <c r="Z2334" s="44">
        <f t="shared" si="215"/>
        <v>2011</v>
      </c>
      <c r="AA2334" s="44">
        <f t="shared" si="216"/>
        <v>9</v>
      </c>
      <c r="AB2334" s="44">
        <v>0</v>
      </c>
      <c r="AC2334" s="85" t="s">
        <v>8602</v>
      </c>
      <c r="AD2334" s="85" t="s">
        <v>8602</v>
      </c>
      <c r="AE2334" s="85" t="s">
        <v>8602</v>
      </c>
      <c r="AF2334" s="85" t="s">
        <v>8602</v>
      </c>
      <c r="AG2334" s="85" t="s">
        <v>8602</v>
      </c>
      <c r="AH2334" s="85" t="s">
        <v>8602</v>
      </c>
      <c r="AI2334" s="85" t="s">
        <v>11926</v>
      </c>
      <c r="AJ2334" s="85" t="s">
        <v>364</v>
      </c>
      <c r="AK2334" s="85" t="s">
        <v>8602</v>
      </c>
      <c r="AL2334" s="85" t="s">
        <v>8602</v>
      </c>
      <c r="AM2334" s="47">
        <v>1</v>
      </c>
      <c r="AN2334" s="47">
        <v>1</v>
      </c>
      <c r="AO2334" s="47">
        <v>6</v>
      </c>
      <c r="AP2334" s="47">
        <v>88</v>
      </c>
      <c r="AQ2334" s="47"/>
      <c r="AR2334" s="47"/>
      <c r="AS2334" s="118">
        <v>0</v>
      </c>
      <c r="AT2334" s="49">
        <v>1</v>
      </c>
      <c r="AU2334" s="49">
        <v>1</v>
      </c>
      <c r="AV2334" s="47"/>
      <c r="AW2334" s="49">
        <v>1</v>
      </c>
      <c r="AX2334" s="49"/>
      <c r="AY2334" s="44">
        <f t="shared" si="217"/>
        <v>30</v>
      </c>
      <c r="AZ2334" s="47"/>
      <c r="BA2334" s="47"/>
      <c r="BB2334" s="47"/>
      <c r="BC2334" s="48"/>
      <c r="BD2334" s="62"/>
      <c r="BE2334" s="62"/>
      <c r="BF2334" s="50"/>
      <c r="BG2334" s="51"/>
      <c r="BH2334" s="51">
        <f t="shared" ref="BH2334:BH2397" si="219">IF(AX2334&lt;7,1,IF(AX2334&lt;14,2,IF(AX2334&lt;21,3,IF(AX2334&lt;28,4,IF(AX2334&lt;35,5,IF(AX2334&lt;42,6,IF(AX2334&lt;49,7,8)))))))</f>
        <v>1</v>
      </c>
      <c r="BI2334" s="51">
        <v>3</v>
      </c>
      <c r="BJ2334" s="52"/>
      <c r="BK2334" s="52"/>
      <c r="BL2334" s="53"/>
      <c r="BM2334" s="47" t="e">
        <f>COUNTIFS(A$2:$AC2334,#REF!,M$2:$AL2334,M2334)</f>
        <v>#VALUE!</v>
      </c>
      <c r="BN2334" s="47">
        <v>0</v>
      </c>
      <c r="BO2334" s="54">
        <v>30</v>
      </c>
      <c r="BP2334" s="54">
        <v>0</v>
      </c>
      <c r="BQ2334" s="47">
        <v>30</v>
      </c>
      <c r="BR2334" s="49">
        <v>1</v>
      </c>
      <c r="BS2334" s="49">
        <v>1</v>
      </c>
      <c r="BT2334" s="44">
        <f t="shared" si="218"/>
        <v>177</v>
      </c>
      <c r="BW2334" s="40" t="s">
        <v>67</v>
      </c>
      <c r="BY2334" s="55"/>
    </row>
    <row r="2335" spans="1:78" ht="15" customHeight="1">
      <c r="A2335" s="25" t="s">
        <v>8596</v>
      </c>
      <c r="B2335" s="42" t="s">
        <v>11927</v>
      </c>
      <c r="D2335" s="263">
        <v>0</v>
      </c>
      <c r="E2335" s="85" t="s">
        <v>76</v>
      </c>
      <c r="F2335" s="116" t="s">
        <v>1453</v>
      </c>
      <c r="G2335" s="266"/>
      <c r="H2335" s="266"/>
      <c r="I2335" s="85" t="s">
        <v>11909</v>
      </c>
      <c r="J2335" s="43" t="s">
        <v>8602</v>
      </c>
      <c r="M2335" s="44" t="s">
        <v>91</v>
      </c>
      <c r="N2335" s="45" t="s">
        <v>11909</v>
      </c>
      <c r="O2335" s="42" t="s">
        <v>81</v>
      </c>
      <c r="P2335" s="42" t="s">
        <v>82</v>
      </c>
      <c r="Q2335" s="85" t="s">
        <v>105</v>
      </c>
      <c r="R2335" s="85" t="s">
        <v>73</v>
      </c>
      <c r="S2335" s="42" t="s">
        <v>11928</v>
      </c>
      <c r="T2335" s="42" t="s">
        <v>11929</v>
      </c>
      <c r="U2335" s="117" t="s">
        <v>11929</v>
      </c>
      <c r="V2335" s="42" t="s">
        <v>73</v>
      </c>
      <c r="W2335" s="42" t="s">
        <v>73</v>
      </c>
      <c r="X2335" s="107">
        <v>40761</v>
      </c>
      <c r="Y2335" s="107">
        <v>40797</v>
      </c>
      <c r="Z2335" s="44">
        <f t="shared" si="215"/>
        <v>2011</v>
      </c>
      <c r="AA2335" s="44">
        <f t="shared" si="216"/>
        <v>8</v>
      </c>
      <c r="AB2335" s="44">
        <v>0</v>
      </c>
      <c r="AC2335" s="85" t="s">
        <v>8602</v>
      </c>
      <c r="AD2335" s="85" t="s">
        <v>8602</v>
      </c>
      <c r="AE2335" s="85" t="s">
        <v>8602</v>
      </c>
      <c r="AF2335" s="85" t="s">
        <v>8602</v>
      </c>
      <c r="AG2335" s="85" t="s">
        <v>8602</v>
      </c>
      <c r="AH2335" s="85" t="s">
        <v>8602</v>
      </c>
      <c r="AI2335" s="85" t="s">
        <v>11930</v>
      </c>
      <c r="AJ2335" s="85" t="s">
        <v>11931</v>
      </c>
      <c r="AK2335" s="85" t="s">
        <v>8602</v>
      </c>
      <c r="AL2335" s="85" t="s">
        <v>8602</v>
      </c>
      <c r="AM2335" s="47">
        <v>1</v>
      </c>
      <c r="AN2335" s="47">
        <v>1</v>
      </c>
      <c r="AO2335" s="47">
        <v>6</v>
      </c>
      <c r="AP2335" s="47">
        <v>88</v>
      </c>
      <c r="AQ2335" s="47"/>
      <c r="AR2335" s="47"/>
      <c r="AS2335" s="118">
        <v>0</v>
      </c>
      <c r="AT2335" s="49">
        <v>1</v>
      </c>
      <c r="AU2335" s="49">
        <v>1</v>
      </c>
      <c r="AV2335" s="47"/>
      <c r="AW2335" s="49">
        <v>1</v>
      </c>
      <c r="AX2335" s="49"/>
      <c r="AY2335" s="44">
        <f t="shared" si="217"/>
        <v>37</v>
      </c>
      <c r="AZ2335" s="47"/>
      <c r="BA2335" s="47"/>
      <c r="BB2335" s="47"/>
      <c r="BC2335" s="48"/>
      <c r="BD2335" s="62"/>
      <c r="BE2335" s="62"/>
      <c r="BF2335" s="50"/>
      <c r="BG2335" s="51"/>
      <c r="BH2335" s="51">
        <f t="shared" si="219"/>
        <v>1</v>
      </c>
      <c r="BI2335" s="51">
        <v>1</v>
      </c>
      <c r="BJ2335" s="52"/>
      <c r="BK2335" s="52"/>
      <c r="BL2335" s="53"/>
      <c r="BM2335" s="47" t="e">
        <f>COUNTIFS(A$2:$AC2335,#REF!,M$2:$AL2335,M2335)</f>
        <v>#VALUE!</v>
      </c>
      <c r="BN2335" s="47">
        <v>0</v>
      </c>
      <c r="BO2335" s="54">
        <v>37</v>
      </c>
      <c r="BP2335" s="54">
        <v>0</v>
      </c>
      <c r="BQ2335" s="47">
        <v>37</v>
      </c>
      <c r="BR2335" s="49">
        <v>1</v>
      </c>
      <c r="BS2335" s="49">
        <v>1</v>
      </c>
      <c r="BT2335" s="44">
        <f t="shared" si="218"/>
        <v>128</v>
      </c>
      <c r="BW2335" s="40" t="s">
        <v>67</v>
      </c>
      <c r="BY2335" s="55"/>
    </row>
    <row r="2336" spans="1:78" ht="15" customHeight="1">
      <c r="A2336" s="25" t="s">
        <v>8596</v>
      </c>
      <c r="B2336" s="42" t="s">
        <v>11932</v>
      </c>
      <c r="D2336" s="263">
        <v>0</v>
      </c>
      <c r="E2336" s="85" t="s">
        <v>76</v>
      </c>
      <c r="F2336" s="116" t="s">
        <v>1453</v>
      </c>
      <c r="G2336" s="266"/>
      <c r="H2336" s="266"/>
      <c r="I2336" s="85" t="s">
        <v>11933</v>
      </c>
      <c r="J2336" s="43" t="s">
        <v>8602</v>
      </c>
      <c r="M2336" s="44" t="s">
        <v>91</v>
      </c>
      <c r="N2336" s="45" t="s">
        <v>11934</v>
      </c>
      <c r="O2336" s="42" t="s">
        <v>86</v>
      </c>
      <c r="P2336" s="42" t="s">
        <v>87</v>
      </c>
      <c r="Q2336" s="85" t="s">
        <v>949</v>
      </c>
      <c r="R2336" s="85" t="s">
        <v>73</v>
      </c>
      <c r="S2336" s="42" t="s">
        <v>11935</v>
      </c>
      <c r="T2336" s="42" t="s">
        <v>8602</v>
      </c>
      <c r="U2336" s="117" t="s">
        <v>11936</v>
      </c>
      <c r="V2336" s="42" t="s">
        <v>73</v>
      </c>
      <c r="W2336" s="42" t="s">
        <v>73</v>
      </c>
      <c r="X2336" s="107">
        <v>40584</v>
      </c>
      <c r="Y2336" s="107">
        <v>40635</v>
      </c>
      <c r="Z2336" s="44">
        <f t="shared" si="215"/>
        <v>2011</v>
      </c>
      <c r="AA2336" s="44">
        <f t="shared" si="216"/>
        <v>2</v>
      </c>
      <c r="AB2336" s="44">
        <v>0</v>
      </c>
      <c r="AC2336" s="85" t="s">
        <v>8602</v>
      </c>
      <c r="AD2336" s="85" t="s">
        <v>8602</v>
      </c>
      <c r="AE2336" s="85" t="s">
        <v>8602</v>
      </c>
      <c r="AF2336" s="85" t="s">
        <v>8602</v>
      </c>
      <c r="AG2336" s="85" t="s">
        <v>8602</v>
      </c>
      <c r="AH2336" s="85" t="s">
        <v>8602</v>
      </c>
      <c r="AI2336" s="85" t="s">
        <v>11937</v>
      </c>
      <c r="AJ2336" s="85" t="s">
        <v>8602</v>
      </c>
      <c r="AK2336" s="85" t="s">
        <v>8602</v>
      </c>
      <c r="AL2336" s="85" t="s">
        <v>8602</v>
      </c>
      <c r="AM2336" s="47">
        <v>1</v>
      </c>
      <c r="AN2336" s="47">
        <v>1</v>
      </c>
      <c r="AO2336" s="47">
        <v>6</v>
      </c>
      <c r="AP2336" s="47">
        <v>88</v>
      </c>
      <c r="AQ2336" s="47"/>
      <c r="AR2336" s="47"/>
      <c r="AS2336" s="118">
        <v>0</v>
      </c>
      <c r="AT2336" s="49">
        <v>1</v>
      </c>
      <c r="AU2336" s="49">
        <v>1</v>
      </c>
      <c r="AV2336" s="47"/>
      <c r="AW2336" s="49">
        <v>1</v>
      </c>
      <c r="AX2336" s="49"/>
      <c r="AY2336" s="44">
        <f t="shared" si="217"/>
        <v>52</v>
      </c>
      <c r="AZ2336" s="47"/>
      <c r="BA2336" s="47"/>
      <c r="BB2336" s="47"/>
      <c r="BC2336" s="48"/>
      <c r="BD2336" s="62"/>
      <c r="BE2336" s="62"/>
      <c r="BF2336" s="50"/>
      <c r="BG2336" s="51"/>
      <c r="BH2336" s="51">
        <f t="shared" si="219"/>
        <v>1</v>
      </c>
      <c r="BI2336" s="51">
        <v>8</v>
      </c>
      <c r="BJ2336" s="52"/>
      <c r="BK2336" s="52"/>
      <c r="BL2336" s="53"/>
      <c r="BM2336" s="47" t="e">
        <f>COUNTIFS(A$2:$AC2336,#REF!,M$2:$AL2336,M2336)</f>
        <v>#VALUE!</v>
      </c>
      <c r="BN2336" s="47">
        <v>1</v>
      </c>
      <c r="BO2336" s="54">
        <v>52</v>
      </c>
      <c r="BP2336" s="54">
        <v>0</v>
      </c>
      <c r="BQ2336" s="47">
        <v>52</v>
      </c>
      <c r="BR2336" s="49">
        <v>1</v>
      </c>
      <c r="BS2336" s="49">
        <v>1</v>
      </c>
      <c r="BT2336" s="44">
        <f t="shared" si="218"/>
        <v>0</v>
      </c>
      <c r="BW2336" s="40" t="s">
        <v>67</v>
      </c>
      <c r="BY2336" s="55"/>
    </row>
    <row r="2337" spans="1:78" ht="15" customHeight="1">
      <c r="A2337" s="25" t="s">
        <v>8596</v>
      </c>
      <c r="B2337" s="42" t="s">
        <v>11938</v>
      </c>
      <c r="D2337" s="263">
        <v>0</v>
      </c>
      <c r="E2337" s="85" t="s">
        <v>76</v>
      </c>
      <c r="F2337" s="116" t="s">
        <v>1453</v>
      </c>
      <c r="G2337" s="266"/>
      <c r="H2337" s="266"/>
      <c r="I2337" s="85" t="s">
        <v>11933</v>
      </c>
      <c r="J2337" s="43" t="s">
        <v>8602</v>
      </c>
      <c r="M2337" s="44" t="s">
        <v>91</v>
      </c>
      <c r="N2337" s="45" t="s">
        <v>11934</v>
      </c>
      <c r="O2337" s="42" t="s">
        <v>81</v>
      </c>
      <c r="P2337" s="42" t="s">
        <v>82</v>
      </c>
      <c r="Q2337" s="85" t="s">
        <v>105</v>
      </c>
      <c r="R2337" s="85" t="s">
        <v>73</v>
      </c>
      <c r="S2337" s="42" t="s">
        <v>11939</v>
      </c>
      <c r="T2337" s="42" t="s">
        <v>8602</v>
      </c>
      <c r="U2337" s="117" t="s">
        <v>11940</v>
      </c>
      <c r="V2337" s="42" t="s">
        <v>73</v>
      </c>
      <c r="W2337" s="42" t="s">
        <v>73</v>
      </c>
      <c r="X2337" s="107">
        <v>40641</v>
      </c>
      <c r="Y2337" s="107">
        <v>40694</v>
      </c>
      <c r="Z2337" s="44">
        <f t="shared" si="215"/>
        <v>2011</v>
      </c>
      <c r="AA2337" s="44">
        <f t="shared" si="216"/>
        <v>4</v>
      </c>
      <c r="AB2337" s="44">
        <v>0</v>
      </c>
      <c r="AC2337" s="85" t="s">
        <v>8602</v>
      </c>
      <c r="AD2337" s="85" t="s">
        <v>8602</v>
      </c>
      <c r="AE2337" s="85" t="s">
        <v>8602</v>
      </c>
      <c r="AF2337" s="85" t="s">
        <v>8602</v>
      </c>
      <c r="AG2337" s="85" t="s">
        <v>8602</v>
      </c>
      <c r="AH2337" s="85" t="s">
        <v>8602</v>
      </c>
      <c r="AI2337" s="85" t="s">
        <v>585</v>
      </c>
      <c r="AJ2337" s="85" t="s">
        <v>8602</v>
      </c>
      <c r="AK2337" s="85" t="s">
        <v>8602</v>
      </c>
      <c r="AL2337" s="85" t="s">
        <v>8602</v>
      </c>
      <c r="AM2337" s="47">
        <v>1</v>
      </c>
      <c r="AN2337" s="47">
        <v>1</v>
      </c>
      <c r="AO2337" s="47">
        <v>6</v>
      </c>
      <c r="AP2337" s="47">
        <v>88</v>
      </c>
      <c r="AQ2337" s="47"/>
      <c r="AR2337" s="47"/>
      <c r="AS2337" s="118">
        <v>0</v>
      </c>
      <c r="AT2337" s="49">
        <v>1</v>
      </c>
      <c r="AU2337" s="49">
        <v>1</v>
      </c>
      <c r="AV2337" s="47"/>
      <c r="AW2337" s="49">
        <v>1</v>
      </c>
      <c r="AX2337" s="49"/>
      <c r="AY2337" s="44">
        <f t="shared" si="217"/>
        <v>54</v>
      </c>
      <c r="AZ2337" s="47"/>
      <c r="BA2337" s="47"/>
      <c r="BB2337" s="47"/>
      <c r="BC2337" s="48"/>
      <c r="BD2337" s="62"/>
      <c r="BE2337" s="62"/>
      <c r="BF2337" s="50"/>
      <c r="BG2337" s="51"/>
      <c r="BH2337" s="51">
        <f t="shared" si="219"/>
        <v>1</v>
      </c>
      <c r="BI2337" s="51">
        <v>5</v>
      </c>
      <c r="BJ2337" s="52"/>
      <c r="BK2337" s="52"/>
      <c r="BL2337" s="53"/>
      <c r="BM2337" s="47" t="e">
        <f>COUNTIFS(A$2:$AC2337,#REF!,M$2:$AL2337,M2337)</f>
        <v>#VALUE!</v>
      </c>
      <c r="BN2337" s="47">
        <v>0</v>
      </c>
      <c r="BO2337" s="54">
        <v>54</v>
      </c>
      <c r="BP2337" s="54">
        <v>0</v>
      </c>
      <c r="BQ2337" s="47">
        <v>54</v>
      </c>
      <c r="BR2337" s="49">
        <v>1</v>
      </c>
      <c r="BS2337" s="49">
        <v>1</v>
      </c>
      <c r="BT2337" s="44">
        <f t="shared" si="218"/>
        <v>8</v>
      </c>
      <c r="BW2337" s="40" t="s">
        <v>67</v>
      </c>
      <c r="BY2337" s="55"/>
    </row>
    <row r="2338" spans="1:78" ht="15" customHeight="1">
      <c r="A2338" s="25" t="s">
        <v>8596</v>
      </c>
      <c r="B2338" s="42" t="s">
        <v>11941</v>
      </c>
      <c r="D2338" s="263">
        <v>0</v>
      </c>
      <c r="E2338" s="85" t="s">
        <v>76</v>
      </c>
      <c r="F2338" s="116" t="s">
        <v>1453</v>
      </c>
      <c r="G2338" s="266"/>
      <c r="H2338" s="266"/>
      <c r="I2338" s="85" t="s">
        <v>11933</v>
      </c>
      <c r="J2338" s="43" t="s">
        <v>8602</v>
      </c>
      <c r="M2338" s="44" t="s">
        <v>91</v>
      </c>
      <c r="N2338" s="45" t="s">
        <v>11934</v>
      </c>
      <c r="O2338" s="42" t="s">
        <v>153</v>
      </c>
      <c r="P2338" s="42" t="s">
        <v>154</v>
      </c>
      <c r="Q2338" s="85" t="s">
        <v>105</v>
      </c>
      <c r="R2338" s="85" t="s">
        <v>73</v>
      </c>
      <c r="S2338" s="42" t="s">
        <v>11942</v>
      </c>
      <c r="T2338" s="42" t="s">
        <v>8602</v>
      </c>
      <c r="U2338" s="117" t="s">
        <v>11943</v>
      </c>
      <c r="V2338" s="42" t="s">
        <v>73</v>
      </c>
      <c r="W2338" s="42" t="s">
        <v>73</v>
      </c>
      <c r="X2338" s="107">
        <v>40703</v>
      </c>
      <c r="Y2338" s="107">
        <v>40740</v>
      </c>
      <c r="Z2338" s="44">
        <f t="shared" si="215"/>
        <v>2011</v>
      </c>
      <c r="AA2338" s="44">
        <f t="shared" si="216"/>
        <v>6</v>
      </c>
      <c r="AB2338" s="44">
        <v>0</v>
      </c>
      <c r="AC2338" s="85" t="s">
        <v>8602</v>
      </c>
      <c r="AD2338" s="85" t="s">
        <v>8602</v>
      </c>
      <c r="AE2338" s="85" t="s">
        <v>8602</v>
      </c>
      <c r="AF2338" s="85" t="s">
        <v>8602</v>
      </c>
      <c r="AG2338" s="85" t="s">
        <v>8602</v>
      </c>
      <c r="AH2338" s="85" t="s">
        <v>8602</v>
      </c>
      <c r="AI2338" s="85" t="s">
        <v>11944</v>
      </c>
      <c r="AJ2338" s="85" t="s">
        <v>8602</v>
      </c>
      <c r="AK2338" s="85" t="s">
        <v>8602</v>
      </c>
      <c r="AL2338" s="85" t="s">
        <v>8602</v>
      </c>
      <c r="AM2338" s="47">
        <v>1</v>
      </c>
      <c r="AN2338" s="47">
        <v>1</v>
      </c>
      <c r="AO2338" s="47">
        <v>6</v>
      </c>
      <c r="AP2338" s="47">
        <v>88</v>
      </c>
      <c r="AQ2338" s="47"/>
      <c r="AR2338" s="47"/>
      <c r="AS2338" s="118">
        <v>0</v>
      </c>
      <c r="AT2338" s="49">
        <v>1</v>
      </c>
      <c r="AU2338" s="49">
        <v>1</v>
      </c>
      <c r="AV2338" s="47"/>
      <c r="AW2338" s="49">
        <v>1</v>
      </c>
      <c r="AX2338" s="49"/>
      <c r="AY2338" s="44">
        <f t="shared" si="217"/>
        <v>38</v>
      </c>
      <c r="AZ2338" s="47"/>
      <c r="BA2338" s="47"/>
      <c r="BB2338" s="47"/>
      <c r="BC2338" s="48"/>
      <c r="BD2338" s="62"/>
      <c r="BE2338" s="62"/>
      <c r="BF2338" s="50"/>
      <c r="BG2338" s="51"/>
      <c r="BH2338" s="51">
        <f t="shared" si="219"/>
        <v>1</v>
      </c>
      <c r="BI2338" s="51">
        <v>5</v>
      </c>
      <c r="BJ2338" s="52"/>
      <c r="BK2338" s="52"/>
      <c r="BL2338" s="53"/>
      <c r="BM2338" s="47" t="e">
        <f>COUNTIFS(A$2:$AC2338,#REF!,M$2:$AL2338,M2338)</f>
        <v>#VALUE!</v>
      </c>
      <c r="BN2338" s="47">
        <v>0</v>
      </c>
      <c r="BO2338" s="54">
        <v>38</v>
      </c>
      <c r="BP2338" s="54">
        <v>0</v>
      </c>
      <c r="BQ2338" s="47">
        <v>38</v>
      </c>
      <c r="BR2338" s="49">
        <v>1</v>
      </c>
      <c r="BS2338" s="49">
        <v>1</v>
      </c>
      <c r="BT2338" s="44">
        <f t="shared" si="218"/>
        <v>70</v>
      </c>
      <c r="BW2338" s="40" t="s">
        <v>67</v>
      </c>
      <c r="BY2338" s="55"/>
    </row>
    <row r="2339" spans="1:78" ht="15" customHeight="1">
      <c r="A2339" s="25" t="s">
        <v>8596</v>
      </c>
      <c r="B2339" s="42" t="s">
        <v>11945</v>
      </c>
      <c r="D2339" s="263">
        <v>0</v>
      </c>
      <c r="E2339" s="85" t="s">
        <v>76</v>
      </c>
      <c r="F2339" s="116" t="s">
        <v>1453</v>
      </c>
      <c r="G2339" s="266"/>
      <c r="H2339" s="266"/>
      <c r="I2339" s="85" t="s">
        <v>11933</v>
      </c>
      <c r="J2339" s="43" t="s">
        <v>8602</v>
      </c>
      <c r="M2339" s="44" t="s">
        <v>91</v>
      </c>
      <c r="N2339" s="45" t="s">
        <v>11934</v>
      </c>
      <c r="O2339" s="42" t="s">
        <v>93</v>
      </c>
      <c r="P2339" s="42" t="s">
        <v>103</v>
      </c>
      <c r="Q2339" s="85" t="s">
        <v>105</v>
      </c>
      <c r="R2339" s="85" t="s">
        <v>73</v>
      </c>
      <c r="S2339" s="42" t="s">
        <v>11946</v>
      </c>
      <c r="T2339" s="42" t="s">
        <v>8602</v>
      </c>
      <c r="U2339" s="117" t="s">
        <v>11947</v>
      </c>
      <c r="V2339" s="42" t="s">
        <v>73</v>
      </c>
      <c r="W2339" s="42" t="s">
        <v>73</v>
      </c>
      <c r="X2339" s="107">
        <v>40745</v>
      </c>
      <c r="Y2339" s="107">
        <v>40789</v>
      </c>
      <c r="Z2339" s="44">
        <f t="shared" si="215"/>
        <v>2011</v>
      </c>
      <c r="AA2339" s="44">
        <f t="shared" si="216"/>
        <v>7</v>
      </c>
      <c r="AB2339" s="44">
        <v>0</v>
      </c>
      <c r="AC2339" s="85" t="s">
        <v>8602</v>
      </c>
      <c r="AD2339" s="85" t="s">
        <v>8602</v>
      </c>
      <c r="AE2339" s="85" t="s">
        <v>8602</v>
      </c>
      <c r="AF2339" s="85" t="s">
        <v>8602</v>
      </c>
      <c r="AG2339" s="85" t="s">
        <v>11948</v>
      </c>
      <c r="AH2339" s="85" t="s">
        <v>8602</v>
      </c>
      <c r="AI2339" s="85" t="s">
        <v>11949</v>
      </c>
      <c r="AJ2339" s="85" t="s">
        <v>8602</v>
      </c>
      <c r="AK2339" s="85" t="s">
        <v>8602</v>
      </c>
      <c r="AL2339" s="85" t="s">
        <v>8602</v>
      </c>
      <c r="AM2339" s="47">
        <v>1</v>
      </c>
      <c r="AN2339" s="47">
        <v>1</v>
      </c>
      <c r="AO2339" s="47">
        <v>6</v>
      </c>
      <c r="AP2339" s="47">
        <v>88</v>
      </c>
      <c r="AQ2339" s="47"/>
      <c r="AR2339" s="47"/>
      <c r="AS2339" s="47">
        <v>1</v>
      </c>
      <c r="AT2339" s="49">
        <v>1</v>
      </c>
      <c r="AU2339" s="49">
        <v>1</v>
      </c>
      <c r="AV2339" s="47"/>
      <c r="AW2339" s="49">
        <v>1</v>
      </c>
      <c r="AX2339" s="49"/>
      <c r="AY2339" s="44">
        <f t="shared" si="217"/>
        <v>45</v>
      </c>
      <c r="AZ2339" s="47"/>
      <c r="BA2339" s="47"/>
      <c r="BB2339" s="47"/>
      <c r="BC2339" s="48"/>
      <c r="BD2339" s="62"/>
      <c r="BE2339" s="62"/>
      <c r="BF2339" s="50"/>
      <c r="BG2339" s="51"/>
      <c r="BH2339" s="51">
        <f t="shared" si="219"/>
        <v>1</v>
      </c>
      <c r="BI2339" s="51">
        <v>1</v>
      </c>
      <c r="BJ2339" s="52"/>
      <c r="BK2339" s="52"/>
      <c r="BL2339" s="53"/>
      <c r="BM2339" s="47" t="e">
        <f>COUNTIFS(A$2:$AC2339,#REF!,M$2:$AL2339,M2339)</f>
        <v>#VALUE!</v>
      </c>
      <c r="BN2339" s="47">
        <v>0</v>
      </c>
      <c r="BO2339" s="54">
        <v>45</v>
      </c>
      <c r="BP2339" s="54">
        <v>0</v>
      </c>
      <c r="BQ2339" s="47">
        <v>45</v>
      </c>
      <c r="BR2339" s="49">
        <v>1</v>
      </c>
      <c r="BS2339" s="49">
        <v>1</v>
      </c>
      <c r="BT2339" s="44">
        <f t="shared" si="218"/>
        <v>112</v>
      </c>
      <c r="BW2339" s="40" t="s">
        <v>67</v>
      </c>
      <c r="BY2339" s="55"/>
    </row>
    <row r="2340" spans="1:78" ht="15" customHeight="1">
      <c r="A2340" s="25" t="s">
        <v>8596</v>
      </c>
      <c r="B2340" s="42" t="s">
        <v>11950</v>
      </c>
      <c r="D2340" s="263">
        <v>0</v>
      </c>
      <c r="E2340" s="85" t="s">
        <v>76</v>
      </c>
      <c r="F2340" s="116" t="s">
        <v>1453</v>
      </c>
      <c r="G2340" s="266"/>
      <c r="H2340" s="266"/>
      <c r="I2340" s="85" t="s">
        <v>11933</v>
      </c>
      <c r="J2340" s="43" t="s">
        <v>8602</v>
      </c>
      <c r="M2340" s="44" t="s">
        <v>91</v>
      </c>
      <c r="N2340" s="45" t="s">
        <v>11934</v>
      </c>
      <c r="O2340" s="42" t="s">
        <v>81</v>
      </c>
      <c r="P2340" s="42" t="s">
        <v>82</v>
      </c>
      <c r="Q2340" s="85" t="s">
        <v>105</v>
      </c>
      <c r="R2340" s="85" t="s">
        <v>73</v>
      </c>
      <c r="S2340" s="42" t="s">
        <v>11951</v>
      </c>
      <c r="T2340" s="42" t="s">
        <v>8602</v>
      </c>
      <c r="U2340" s="117" t="s">
        <v>11952</v>
      </c>
      <c r="V2340" s="42" t="s">
        <v>73</v>
      </c>
      <c r="W2340" s="42" t="s">
        <v>73</v>
      </c>
      <c r="X2340" s="107">
        <v>40799</v>
      </c>
      <c r="Y2340" s="107">
        <v>40845</v>
      </c>
      <c r="Z2340" s="44">
        <f t="shared" si="215"/>
        <v>2011</v>
      </c>
      <c r="AA2340" s="44">
        <f t="shared" si="216"/>
        <v>9</v>
      </c>
      <c r="AB2340" s="44">
        <v>0</v>
      </c>
      <c r="AC2340" s="85" t="s">
        <v>8602</v>
      </c>
      <c r="AD2340" s="85" t="s">
        <v>8602</v>
      </c>
      <c r="AE2340" s="85" t="s">
        <v>8602</v>
      </c>
      <c r="AF2340" s="85" t="s">
        <v>8602</v>
      </c>
      <c r="AG2340" s="85" t="s">
        <v>8602</v>
      </c>
      <c r="AH2340" s="85" t="s">
        <v>8602</v>
      </c>
      <c r="AI2340" s="85" t="s">
        <v>11953</v>
      </c>
      <c r="AJ2340" s="85" t="s">
        <v>8602</v>
      </c>
      <c r="AK2340" s="85" t="s">
        <v>8602</v>
      </c>
      <c r="AL2340" s="85" t="s">
        <v>8602</v>
      </c>
      <c r="AM2340" s="47">
        <v>1</v>
      </c>
      <c r="AN2340" s="47">
        <v>1</v>
      </c>
      <c r="AO2340" s="47">
        <v>6</v>
      </c>
      <c r="AP2340" s="47">
        <v>88</v>
      </c>
      <c r="AQ2340" s="47"/>
      <c r="AR2340" s="47"/>
      <c r="AS2340" s="118">
        <v>0</v>
      </c>
      <c r="AT2340" s="49">
        <v>1</v>
      </c>
      <c r="AU2340" s="49">
        <v>1</v>
      </c>
      <c r="AV2340" s="47"/>
      <c r="AW2340" s="49">
        <v>1</v>
      </c>
      <c r="AX2340" s="49"/>
      <c r="AY2340" s="44">
        <f t="shared" si="217"/>
        <v>47</v>
      </c>
      <c r="AZ2340" s="47"/>
      <c r="BA2340" s="47"/>
      <c r="BB2340" s="47"/>
      <c r="BC2340" s="48"/>
      <c r="BD2340" s="62"/>
      <c r="BE2340" s="62"/>
      <c r="BF2340" s="50"/>
      <c r="BG2340" s="51"/>
      <c r="BH2340" s="51">
        <f t="shared" si="219"/>
        <v>1</v>
      </c>
      <c r="BI2340" s="51">
        <v>2</v>
      </c>
      <c r="BJ2340" s="52"/>
      <c r="BK2340" s="52"/>
      <c r="BL2340" s="53"/>
      <c r="BM2340" s="47" t="e">
        <f>COUNTIFS(A$2:$AC2340,#REF!,M$2:$AL2340,M2340)</f>
        <v>#VALUE!</v>
      </c>
      <c r="BN2340" s="47">
        <v>0</v>
      </c>
      <c r="BO2340" s="54">
        <v>47</v>
      </c>
      <c r="BP2340" s="54">
        <v>0</v>
      </c>
      <c r="BQ2340" s="47">
        <v>47</v>
      </c>
      <c r="BR2340" s="49">
        <v>1</v>
      </c>
      <c r="BS2340" s="49">
        <v>1</v>
      </c>
      <c r="BT2340" s="44">
        <f t="shared" si="218"/>
        <v>166</v>
      </c>
      <c r="BW2340" s="40" t="s">
        <v>67</v>
      </c>
      <c r="BY2340" s="55"/>
    </row>
    <row r="2341" spans="1:78" ht="15" customHeight="1">
      <c r="A2341" s="25" t="s">
        <v>8596</v>
      </c>
      <c r="B2341" s="42" t="s">
        <v>11954</v>
      </c>
      <c r="D2341" s="263">
        <v>0</v>
      </c>
      <c r="E2341" s="85" t="s">
        <v>76</v>
      </c>
      <c r="F2341" s="116" t="s">
        <v>1453</v>
      </c>
      <c r="G2341" s="266"/>
      <c r="H2341" s="266"/>
      <c r="I2341" s="85" t="s">
        <v>11933</v>
      </c>
      <c r="J2341" s="43" t="s">
        <v>8602</v>
      </c>
      <c r="M2341" s="44" t="s">
        <v>91</v>
      </c>
      <c r="N2341" s="45" t="s">
        <v>11934</v>
      </c>
      <c r="O2341" s="42" t="s">
        <v>81</v>
      </c>
      <c r="P2341" s="42" t="s">
        <v>82</v>
      </c>
      <c r="Q2341" s="85" t="s">
        <v>105</v>
      </c>
      <c r="R2341" s="85" t="s">
        <v>73</v>
      </c>
      <c r="S2341" s="42" t="s">
        <v>11955</v>
      </c>
      <c r="T2341" s="42" t="s">
        <v>8602</v>
      </c>
      <c r="U2341" s="117" t="s">
        <v>11956</v>
      </c>
      <c r="V2341" s="42" t="s">
        <v>73</v>
      </c>
      <c r="W2341" s="42" t="s">
        <v>73</v>
      </c>
      <c r="X2341" s="107">
        <v>40850</v>
      </c>
      <c r="Y2341" s="107">
        <v>40899</v>
      </c>
      <c r="Z2341" s="44">
        <f t="shared" si="215"/>
        <v>2011</v>
      </c>
      <c r="AA2341" s="44">
        <f t="shared" si="216"/>
        <v>11</v>
      </c>
      <c r="AB2341" s="44">
        <v>0</v>
      </c>
      <c r="AC2341" s="85" t="s">
        <v>8602</v>
      </c>
      <c r="AD2341" s="85" t="s">
        <v>8602</v>
      </c>
      <c r="AE2341" s="85" t="s">
        <v>8602</v>
      </c>
      <c r="AF2341" s="85" t="s">
        <v>8602</v>
      </c>
      <c r="AG2341" s="85" t="s">
        <v>8602</v>
      </c>
      <c r="AH2341" s="85" t="s">
        <v>8602</v>
      </c>
      <c r="AI2341" s="85" t="s">
        <v>11957</v>
      </c>
      <c r="AJ2341" s="85" t="s">
        <v>8602</v>
      </c>
      <c r="AK2341" s="85" t="s">
        <v>8602</v>
      </c>
      <c r="AL2341" s="85" t="s">
        <v>8602</v>
      </c>
      <c r="AM2341" s="47">
        <v>1</v>
      </c>
      <c r="AN2341" s="47">
        <v>1</v>
      </c>
      <c r="AO2341" s="47">
        <v>6</v>
      </c>
      <c r="AP2341" s="47">
        <v>88</v>
      </c>
      <c r="AQ2341" s="47"/>
      <c r="AR2341" s="47"/>
      <c r="AS2341" s="118">
        <v>0</v>
      </c>
      <c r="AT2341" s="49">
        <v>1</v>
      </c>
      <c r="AU2341" s="49">
        <v>1</v>
      </c>
      <c r="AV2341" s="47"/>
      <c r="AW2341" s="49">
        <v>1</v>
      </c>
      <c r="AX2341" s="49"/>
      <c r="AY2341" s="44">
        <f t="shared" si="217"/>
        <v>50</v>
      </c>
      <c r="AZ2341" s="47"/>
      <c r="BA2341" s="47"/>
      <c r="BB2341" s="47"/>
      <c r="BC2341" s="48"/>
      <c r="BD2341" s="62"/>
      <c r="BE2341" s="62"/>
      <c r="BF2341" s="50"/>
      <c r="BG2341" s="51"/>
      <c r="BH2341" s="51">
        <f t="shared" si="219"/>
        <v>1</v>
      </c>
      <c r="BI2341" s="51">
        <v>1</v>
      </c>
      <c r="BJ2341" s="52"/>
      <c r="BK2341" s="52"/>
      <c r="BL2341" s="53"/>
      <c r="BM2341" s="47" t="e">
        <f>COUNTIFS(A$2:$AC2341,#REF!,M$2:$AL2341,M2341)</f>
        <v>#VALUE!</v>
      </c>
      <c r="BN2341" s="47">
        <v>0</v>
      </c>
      <c r="BO2341" s="54">
        <v>50</v>
      </c>
      <c r="BP2341" s="54">
        <v>0</v>
      </c>
      <c r="BQ2341" s="47">
        <v>50</v>
      </c>
      <c r="BR2341" s="49">
        <v>1</v>
      </c>
      <c r="BS2341" s="49">
        <v>1</v>
      </c>
      <c r="BT2341" s="44">
        <f t="shared" si="218"/>
        <v>217</v>
      </c>
      <c r="BW2341" s="40" t="s">
        <v>67</v>
      </c>
      <c r="BY2341" s="55"/>
    </row>
    <row r="2342" spans="1:78" ht="15" customHeight="1">
      <c r="A2342" s="25" t="s">
        <v>8596</v>
      </c>
      <c r="B2342" s="42" t="s">
        <v>11958</v>
      </c>
      <c r="D2342" s="263">
        <v>0</v>
      </c>
      <c r="E2342" s="85" t="s">
        <v>76</v>
      </c>
      <c r="F2342" s="116" t="s">
        <v>1453</v>
      </c>
      <c r="G2342" s="266"/>
      <c r="H2342" s="266"/>
      <c r="I2342" s="85" t="s">
        <v>11959</v>
      </c>
      <c r="J2342" s="43" t="s">
        <v>11960</v>
      </c>
      <c r="M2342" s="44" t="s">
        <v>109</v>
      </c>
      <c r="N2342" s="45" t="s">
        <v>4380</v>
      </c>
      <c r="O2342" s="42" t="s">
        <v>81</v>
      </c>
      <c r="P2342" s="42" t="s">
        <v>82</v>
      </c>
      <c r="Q2342" s="85" t="s">
        <v>949</v>
      </c>
      <c r="R2342" s="85" t="s">
        <v>73</v>
      </c>
      <c r="S2342" s="42" t="s">
        <v>11961</v>
      </c>
      <c r="T2342" s="42" t="s">
        <v>11962</v>
      </c>
      <c r="U2342" s="117" t="s">
        <v>11962</v>
      </c>
      <c r="V2342" s="42" t="s">
        <v>73</v>
      </c>
      <c r="W2342" s="42" t="s">
        <v>73</v>
      </c>
      <c r="X2342" s="107">
        <v>40664</v>
      </c>
      <c r="Y2342" s="107">
        <v>40877</v>
      </c>
      <c r="Z2342" s="44">
        <f t="shared" ref="Z2342:Z2405" si="220">YEAR(X2342)</f>
        <v>2011</v>
      </c>
      <c r="AA2342" s="44">
        <f t="shared" ref="AA2342:AA2405" si="221">MONTH(X2342)</f>
        <v>5</v>
      </c>
      <c r="AB2342" s="44">
        <v>0</v>
      </c>
      <c r="AC2342" s="85" t="s">
        <v>11963</v>
      </c>
      <c r="AD2342" s="85" t="s">
        <v>11964</v>
      </c>
      <c r="AE2342" s="85" t="s">
        <v>8602</v>
      </c>
      <c r="AF2342" s="85" t="s">
        <v>8602</v>
      </c>
      <c r="AG2342" s="85" t="s">
        <v>8602</v>
      </c>
      <c r="AH2342" s="85" t="s">
        <v>8602</v>
      </c>
      <c r="AI2342" s="85" t="s">
        <v>8602</v>
      </c>
      <c r="AJ2342" s="85" t="s">
        <v>8602</v>
      </c>
      <c r="AK2342" s="85" t="s">
        <v>8602</v>
      </c>
      <c r="AL2342" s="85" t="s">
        <v>8602</v>
      </c>
      <c r="AM2342" s="47">
        <v>1</v>
      </c>
      <c r="AN2342" s="47">
        <v>1</v>
      </c>
      <c r="AO2342" s="47">
        <v>7</v>
      </c>
      <c r="AP2342" s="47">
        <v>88</v>
      </c>
      <c r="AQ2342" s="47"/>
      <c r="AR2342" s="47"/>
      <c r="AS2342" s="118">
        <v>0</v>
      </c>
      <c r="AT2342" s="49">
        <v>1</v>
      </c>
      <c r="AU2342" s="49">
        <v>1</v>
      </c>
      <c r="AV2342" s="47"/>
      <c r="AW2342" s="49">
        <v>1</v>
      </c>
      <c r="AX2342" s="49"/>
      <c r="AY2342" s="44">
        <f t="shared" si="217"/>
        <v>214</v>
      </c>
      <c r="AZ2342" s="47"/>
      <c r="BA2342" s="47"/>
      <c r="BB2342" s="47"/>
      <c r="BC2342" s="48"/>
      <c r="BD2342" s="62"/>
      <c r="BE2342" s="62"/>
      <c r="BF2342" s="57"/>
      <c r="BG2342" s="51"/>
      <c r="BH2342" s="51">
        <f t="shared" si="219"/>
        <v>1</v>
      </c>
      <c r="BI2342" s="51">
        <v>1</v>
      </c>
      <c r="BJ2342" s="52"/>
      <c r="BK2342" s="52"/>
      <c r="BL2342" s="53"/>
      <c r="BM2342" s="47" t="e">
        <f>COUNTIFS(A$2:$AC2342,#REF!,M$2:$AL2342,M2342)</f>
        <v>#VALUE!</v>
      </c>
      <c r="BN2342" s="47">
        <v>1</v>
      </c>
      <c r="BO2342" s="54">
        <v>214</v>
      </c>
      <c r="BP2342" s="54">
        <v>0</v>
      </c>
      <c r="BQ2342" s="47">
        <v>214</v>
      </c>
      <c r="BR2342" s="49">
        <v>1</v>
      </c>
      <c r="BS2342" s="49">
        <v>1</v>
      </c>
      <c r="BT2342" s="44">
        <f t="shared" si="218"/>
        <v>31</v>
      </c>
      <c r="BW2342" s="40" t="s">
        <v>67</v>
      </c>
      <c r="BY2342" s="55"/>
      <c r="BZ2342" s="1" t="s">
        <v>22427</v>
      </c>
    </row>
    <row r="2343" spans="1:78" ht="15" customHeight="1">
      <c r="A2343" s="25" t="s">
        <v>8596</v>
      </c>
      <c r="B2343" s="42" t="s">
        <v>11965</v>
      </c>
      <c r="D2343" s="263">
        <v>0</v>
      </c>
      <c r="E2343" s="90" t="s">
        <v>92</v>
      </c>
      <c r="F2343" s="90" t="s">
        <v>70</v>
      </c>
      <c r="G2343" s="268"/>
      <c r="H2343" s="268"/>
      <c r="I2343" s="119" t="s">
        <v>11966</v>
      </c>
      <c r="J2343" s="121" t="s">
        <v>11967</v>
      </c>
      <c r="M2343" s="28">
        <v>777</v>
      </c>
      <c r="N2343" s="29">
        <v>777</v>
      </c>
      <c r="O2343" s="26" t="s">
        <v>100</v>
      </c>
      <c r="P2343" s="26" t="s">
        <v>266</v>
      </c>
      <c r="Q2343" s="119" t="s">
        <v>105</v>
      </c>
      <c r="R2343" s="119" t="s">
        <v>73</v>
      </c>
      <c r="S2343" s="121" t="s">
        <v>11968</v>
      </c>
      <c r="T2343" s="121" t="s">
        <v>11969</v>
      </c>
      <c r="U2343" s="121" t="s">
        <v>11969</v>
      </c>
      <c r="V2343" s="26" t="s">
        <v>73</v>
      </c>
      <c r="W2343" s="26" t="s">
        <v>73</v>
      </c>
      <c r="X2343" s="113">
        <v>40790</v>
      </c>
      <c r="Y2343" s="113">
        <v>40797</v>
      </c>
      <c r="Z2343" s="28">
        <f t="shared" si="220"/>
        <v>2011</v>
      </c>
      <c r="AA2343" s="28">
        <f t="shared" si="221"/>
        <v>9</v>
      </c>
      <c r="AB2343" s="28">
        <v>0</v>
      </c>
      <c r="AC2343" s="119" t="s">
        <v>11970</v>
      </c>
      <c r="AD2343" s="119" t="s">
        <v>11971</v>
      </c>
      <c r="AE2343" s="119" t="s">
        <v>11972</v>
      </c>
      <c r="AF2343" s="119" t="s">
        <v>11973</v>
      </c>
      <c r="AG2343" s="119" t="s">
        <v>8602</v>
      </c>
      <c r="AH2343" s="119" t="s">
        <v>8602</v>
      </c>
      <c r="AI2343" s="119" t="s">
        <v>11974</v>
      </c>
      <c r="AJ2343" s="119" t="s">
        <v>11975</v>
      </c>
      <c r="AK2343" s="119" t="s">
        <v>8602</v>
      </c>
      <c r="AL2343" s="119" t="s">
        <v>8602</v>
      </c>
      <c r="AM2343" s="32">
        <v>1</v>
      </c>
      <c r="AN2343" s="32">
        <v>777</v>
      </c>
      <c r="AO2343" s="32">
        <v>777</v>
      </c>
      <c r="AP2343" s="32">
        <v>77</v>
      </c>
      <c r="AQ2343" s="32"/>
      <c r="AR2343" s="32"/>
      <c r="AS2343" s="122">
        <v>0</v>
      </c>
      <c r="AT2343" s="34">
        <v>777</v>
      </c>
      <c r="AU2343" s="34">
        <v>777</v>
      </c>
      <c r="AV2343" s="32"/>
      <c r="AW2343" s="34">
        <v>777</v>
      </c>
      <c r="AX2343" s="34"/>
      <c r="AY2343" s="28">
        <f t="shared" si="217"/>
        <v>8</v>
      </c>
      <c r="AZ2343" s="32"/>
      <c r="BA2343" s="32"/>
      <c r="BB2343" s="32"/>
      <c r="BC2343" s="33"/>
      <c r="BD2343" s="35" t="s">
        <v>75</v>
      </c>
      <c r="BE2343" s="58"/>
      <c r="BF2343" s="35"/>
      <c r="BG2343" s="36"/>
      <c r="BH2343" s="36">
        <f t="shared" si="219"/>
        <v>1</v>
      </c>
      <c r="BI2343" s="36">
        <v>1</v>
      </c>
      <c r="BJ2343" s="37"/>
      <c r="BK2343" s="37"/>
      <c r="BL2343" s="38"/>
      <c r="BM2343" s="32" t="e">
        <f>COUNTIFS(A$2:$AC2343,#REF!,M$2:$AL2343,M2343)</f>
        <v>#VALUE!</v>
      </c>
      <c r="BN2343" s="32">
        <v>0</v>
      </c>
      <c r="BO2343" s="39">
        <v>8</v>
      </c>
      <c r="BP2343" s="39">
        <v>0</v>
      </c>
      <c r="BQ2343" s="32">
        <v>8</v>
      </c>
      <c r="BR2343" s="34">
        <v>777</v>
      </c>
      <c r="BS2343" s="34">
        <v>777</v>
      </c>
      <c r="BT2343" s="28">
        <f t="shared" si="218"/>
        <v>157</v>
      </c>
      <c r="BW2343" s="40" t="s">
        <v>67</v>
      </c>
      <c r="BY2343" s="41"/>
      <c r="BZ2343" s="1" t="s">
        <v>22426</v>
      </c>
    </row>
    <row r="2344" spans="1:78" ht="15" customHeight="1">
      <c r="A2344" s="25" t="s">
        <v>8596</v>
      </c>
      <c r="B2344" s="42" t="s">
        <v>11976</v>
      </c>
      <c r="D2344" s="263">
        <v>0</v>
      </c>
      <c r="E2344" s="85" t="s">
        <v>76</v>
      </c>
      <c r="F2344" s="116" t="s">
        <v>1453</v>
      </c>
      <c r="G2344" s="266"/>
      <c r="H2344" s="266"/>
      <c r="I2344" s="85" t="s">
        <v>320</v>
      </c>
      <c r="J2344" s="43" t="s">
        <v>321</v>
      </c>
      <c r="M2344" s="44" t="s">
        <v>91</v>
      </c>
      <c r="N2344" s="45" t="s">
        <v>562</v>
      </c>
      <c r="O2344" s="42" t="s">
        <v>81</v>
      </c>
      <c r="P2344" s="42" t="s">
        <v>82</v>
      </c>
      <c r="Q2344" s="85" t="s">
        <v>105</v>
      </c>
      <c r="R2344" s="85" t="s">
        <v>73</v>
      </c>
      <c r="S2344" s="42" t="s">
        <v>11977</v>
      </c>
      <c r="T2344" s="42" t="s">
        <v>8602</v>
      </c>
      <c r="U2344" s="117" t="s">
        <v>11978</v>
      </c>
      <c r="V2344" s="42" t="s">
        <v>73</v>
      </c>
      <c r="W2344" s="42" t="s">
        <v>73</v>
      </c>
      <c r="X2344" s="107">
        <v>40841</v>
      </c>
      <c r="Y2344" s="107">
        <v>40877</v>
      </c>
      <c r="Z2344" s="44">
        <f t="shared" si="220"/>
        <v>2011</v>
      </c>
      <c r="AA2344" s="44">
        <f t="shared" si="221"/>
        <v>10</v>
      </c>
      <c r="AB2344" s="44">
        <v>0</v>
      </c>
      <c r="AC2344" s="85" t="s">
        <v>8602</v>
      </c>
      <c r="AD2344" s="85" t="s">
        <v>8602</v>
      </c>
      <c r="AE2344" s="85" t="s">
        <v>8602</v>
      </c>
      <c r="AF2344" s="85" t="s">
        <v>8602</v>
      </c>
      <c r="AG2344" s="85" t="s">
        <v>8602</v>
      </c>
      <c r="AH2344" s="85" t="s">
        <v>8602</v>
      </c>
      <c r="AI2344" s="85" t="s">
        <v>11979</v>
      </c>
      <c r="AJ2344" s="85" t="s">
        <v>8602</v>
      </c>
      <c r="AK2344" s="85" t="s">
        <v>8602</v>
      </c>
      <c r="AL2344" s="85" t="s">
        <v>8602</v>
      </c>
      <c r="AM2344" s="47">
        <v>1</v>
      </c>
      <c r="AN2344" s="47">
        <v>1</v>
      </c>
      <c r="AO2344" s="47">
        <v>6</v>
      </c>
      <c r="AP2344" s="47">
        <v>88</v>
      </c>
      <c r="AQ2344" s="47"/>
      <c r="AR2344" s="47"/>
      <c r="AS2344" s="118">
        <v>0</v>
      </c>
      <c r="AT2344" s="49">
        <v>1</v>
      </c>
      <c r="AU2344" s="61">
        <v>1</v>
      </c>
      <c r="AV2344" s="47"/>
      <c r="AW2344" s="49">
        <v>1</v>
      </c>
      <c r="AX2344" s="49"/>
      <c r="AY2344" s="44">
        <f t="shared" si="217"/>
        <v>37</v>
      </c>
      <c r="AZ2344" s="47"/>
      <c r="BA2344" s="47"/>
      <c r="BB2344" s="47"/>
      <c r="BC2344" s="48"/>
      <c r="BD2344" s="62"/>
      <c r="BE2344" s="62" t="s">
        <v>11980</v>
      </c>
      <c r="BF2344" s="50"/>
      <c r="BG2344" s="51"/>
      <c r="BH2344" s="51">
        <f t="shared" si="219"/>
        <v>1</v>
      </c>
      <c r="BI2344" s="51">
        <v>1</v>
      </c>
      <c r="BJ2344" s="52"/>
      <c r="BK2344" s="52"/>
      <c r="BL2344" s="53"/>
      <c r="BM2344" s="47" t="e">
        <f>COUNTIFS(A$2:$AC2344,#REF!,M$2:$AL2344,M2344)</f>
        <v>#VALUE!</v>
      </c>
      <c r="BN2344" s="47">
        <v>1</v>
      </c>
      <c r="BO2344" s="54">
        <v>37</v>
      </c>
      <c r="BP2344" s="54">
        <v>0</v>
      </c>
      <c r="BQ2344" s="47">
        <v>37</v>
      </c>
      <c r="BR2344" s="61">
        <v>1</v>
      </c>
      <c r="BS2344" s="49">
        <v>1</v>
      </c>
      <c r="BT2344" s="44">
        <f t="shared" si="218"/>
        <v>208</v>
      </c>
      <c r="BW2344" s="40" t="s">
        <v>67</v>
      </c>
      <c r="BY2344" s="55"/>
      <c r="BZ2344" s="1" t="s">
        <v>22426</v>
      </c>
    </row>
    <row r="2345" spans="1:78" ht="15" customHeight="1">
      <c r="A2345" s="25" t="s">
        <v>8596</v>
      </c>
      <c r="B2345" s="42" t="s">
        <v>11981</v>
      </c>
      <c r="D2345" s="263">
        <v>0</v>
      </c>
      <c r="E2345" s="85" t="s">
        <v>76</v>
      </c>
      <c r="F2345" s="116" t="s">
        <v>1453</v>
      </c>
      <c r="G2345" s="266"/>
      <c r="H2345" s="266"/>
      <c r="I2345" s="85" t="s">
        <v>320</v>
      </c>
      <c r="J2345" s="43" t="s">
        <v>321</v>
      </c>
      <c r="M2345" s="44" t="s">
        <v>91</v>
      </c>
      <c r="N2345" s="45" t="s">
        <v>562</v>
      </c>
      <c r="O2345" s="42" t="s">
        <v>81</v>
      </c>
      <c r="P2345" s="42" t="s">
        <v>82</v>
      </c>
      <c r="Q2345" s="85" t="s">
        <v>105</v>
      </c>
      <c r="R2345" s="85" t="s">
        <v>73</v>
      </c>
      <c r="S2345" s="42" t="s">
        <v>11982</v>
      </c>
      <c r="T2345" s="42" t="s">
        <v>8602</v>
      </c>
      <c r="U2345" s="117" t="s">
        <v>11983</v>
      </c>
      <c r="V2345" s="42" t="s">
        <v>73</v>
      </c>
      <c r="W2345" s="42" t="s">
        <v>73</v>
      </c>
      <c r="X2345" s="107">
        <v>40878</v>
      </c>
      <c r="Y2345" s="107">
        <v>40926</v>
      </c>
      <c r="Z2345" s="44">
        <f t="shared" si="220"/>
        <v>2011</v>
      </c>
      <c r="AA2345" s="44">
        <f t="shared" si="221"/>
        <v>12</v>
      </c>
      <c r="AB2345" s="44">
        <v>0</v>
      </c>
      <c r="AC2345" s="85" t="s">
        <v>8602</v>
      </c>
      <c r="AD2345" s="85" t="s">
        <v>8602</v>
      </c>
      <c r="AE2345" s="85" t="s">
        <v>8602</v>
      </c>
      <c r="AF2345" s="85" t="s">
        <v>8602</v>
      </c>
      <c r="AG2345" s="85" t="s">
        <v>8602</v>
      </c>
      <c r="AH2345" s="85" t="s">
        <v>8602</v>
      </c>
      <c r="AI2345" s="85" t="s">
        <v>11984</v>
      </c>
      <c r="AJ2345" s="85" t="s">
        <v>8602</v>
      </c>
      <c r="AK2345" s="85" t="s">
        <v>8602</v>
      </c>
      <c r="AL2345" s="85" t="s">
        <v>8602</v>
      </c>
      <c r="AM2345" s="47">
        <v>1</v>
      </c>
      <c r="AN2345" s="47">
        <v>1</v>
      </c>
      <c r="AO2345" s="47">
        <v>6</v>
      </c>
      <c r="AP2345" s="47">
        <v>88</v>
      </c>
      <c r="AQ2345" s="47"/>
      <c r="AR2345" s="47"/>
      <c r="AS2345" s="118">
        <v>0</v>
      </c>
      <c r="AT2345" s="49">
        <v>1</v>
      </c>
      <c r="AU2345" s="49">
        <v>1</v>
      </c>
      <c r="AV2345" s="47"/>
      <c r="AW2345" s="49">
        <v>1</v>
      </c>
      <c r="AX2345" s="49"/>
      <c r="AY2345" s="44">
        <f t="shared" si="217"/>
        <v>49</v>
      </c>
      <c r="AZ2345" s="47"/>
      <c r="BA2345" s="47"/>
      <c r="BB2345" s="47"/>
      <c r="BC2345" s="48"/>
      <c r="BD2345" s="62"/>
      <c r="BE2345" s="62" t="s">
        <v>11980</v>
      </c>
      <c r="BF2345" s="50"/>
      <c r="BG2345" s="51"/>
      <c r="BH2345" s="51">
        <f t="shared" si="219"/>
        <v>1</v>
      </c>
      <c r="BI2345" s="51">
        <v>8</v>
      </c>
      <c r="BJ2345" s="52"/>
      <c r="BK2345" s="52"/>
      <c r="BL2345" s="53"/>
      <c r="BM2345" s="47" t="e">
        <f>COUNTIFS(A$2:$AC2345,#REF!,M$2:$AL2345,M2345)</f>
        <v>#VALUE!</v>
      </c>
      <c r="BN2345" s="47">
        <v>0</v>
      </c>
      <c r="BO2345" s="54">
        <v>49</v>
      </c>
      <c r="BP2345" s="54">
        <v>0</v>
      </c>
      <c r="BQ2345" s="47">
        <v>49</v>
      </c>
      <c r="BR2345" s="49">
        <v>1</v>
      </c>
      <c r="BS2345" s="49">
        <v>1</v>
      </c>
      <c r="BT2345" s="44">
        <f t="shared" si="218"/>
        <v>245</v>
      </c>
      <c r="BW2345" s="40" t="s">
        <v>67</v>
      </c>
      <c r="BY2345" s="55"/>
      <c r="BZ2345" s="1" t="s">
        <v>22426</v>
      </c>
    </row>
    <row r="2346" spans="1:78" ht="15" customHeight="1">
      <c r="A2346" s="25" t="s">
        <v>8596</v>
      </c>
      <c r="B2346" s="42" t="s">
        <v>11985</v>
      </c>
      <c r="D2346" s="263">
        <v>0</v>
      </c>
      <c r="E2346" s="90" t="s">
        <v>92</v>
      </c>
      <c r="F2346" s="90" t="s">
        <v>70</v>
      </c>
      <c r="G2346" s="268"/>
      <c r="H2346" s="268"/>
      <c r="I2346" s="119" t="s">
        <v>11986</v>
      </c>
      <c r="J2346" s="121" t="s">
        <v>11987</v>
      </c>
      <c r="M2346" s="28">
        <v>777</v>
      </c>
      <c r="N2346" s="29">
        <v>777</v>
      </c>
      <c r="O2346" s="26" t="s">
        <v>81</v>
      </c>
      <c r="P2346" s="26" t="s">
        <v>177</v>
      </c>
      <c r="Q2346" s="119" t="s">
        <v>949</v>
      </c>
      <c r="R2346" s="119" t="s">
        <v>73</v>
      </c>
      <c r="S2346" s="121" t="s">
        <v>11988</v>
      </c>
      <c r="T2346" s="121" t="s">
        <v>11989</v>
      </c>
      <c r="U2346" s="121" t="s">
        <v>11989</v>
      </c>
      <c r="V2346" s="26" t="s">
        <v>73</v>
      </c>
      <c r="W2346" s="26" t="s">
        <v>73</v>
      </c>
      <c r="X2346" s="113">
        <v>40650</v>
      </c>
      <c r="Y2346" s="113">
        <v>40724</v>
      </c>
      <c r="Z2346" s="28">
        <f t="shared" si="220"/>
        <v>2011</v>
      </c>
      <c r="AA2346" s="28">
        <f t="shared" si="221"/>
        <v>4</v>
      </c>
      <c r="AB2346" s="28">
        <v>0</v>
      </c>
      <c r="AC2346" s="119" t="s">
        <v>8602</v>
      </c>
      <c r="AD2346" s="119" t="s">
        <v>8602</v>
      </c>
      <c r="AE2346" s="119" t="s">
        <v>8602</v>
      </c>
      <c r="AF2346" s="119" t="s">
        <v>8602</v>
      </c>
      <c r="AG2346" s="119" t="s">
        <v>8602</v>
      </c>
      <c r="AH2346" s="119" t="s">
        <v>8602</v>
      </c>
      <c r="AI2346" s="119" t="s">
        <v>970</v>
      </c>
      <c r="AJ2346" s="119" t="s">
        <v>7396</v>
      </c>
      <c r="AK2346" s="119" t="s">
        <v>8602</v>
      </c>
      <c r="AL2346" s="119" t="s">
        <v>8602</v>
      </c>
      <c r="AM2346" s="32">
        <v>1</v>
      </c>
      <c r="AN2346" s="32">
        <v>777</v>
      </c>
      <c r="AO2346" s="32">
        <v>777</v>
      </c>
      <c r="AP2346" s="32">
        <v>77</v>
      </c>
      <c r="AQ2346" s="32"/>
      <c r="AR2346" s="32"/>
      <c r="AS2346" s="122">
        <v>0</v>
      </c>
      <c r="AT2346" s="34">
        <v>777</v>
      </c>
      <c r="AU2346" s="34">
        <v>777</v>
      </c>
      <c r="AV2346" s="32"/>
      <c r="AW2346" s="34">
        <v>777</v>
      </c>
      <c r="AX2346" s="34"/>
      <c r="AY2346" s="28">
        <f t="shared" si="217"/>
        <v>75</v>
      </c>
      <c r="AZ2346" s="32"/>
      <c r="BA2346" s="32"/>
      <c r="BB2346" s="32"/>
      <c r="BC2346" s="33"/>
      <c r="BD2346" s="35" t="s">
        <v>75</v>
      </c>
      <c r="BE2346" s="58"/>
      <c r="BF2346" s="81"/>
      <c r="BG2346" s="36"/>
      <c r="BH2346" s="36">
        <f t="shared" si="219"/>
        <v>1</v>
      </c>
      <c r="BI2346" s="36">
        <v>3</v>
      </c>
      <c r="BJ2346" s="37"/>
      <c r="BK2346" s="37"/>
      <c r="BL2346" s="38"/>
      <c r="BM2346" s="32" t="e">
        <f>COUNTIFS(A$2:$AC2346,#REF!,M$2:$AL2346,M2346)</f>
        <v>#VALUE!</v>
      </c>
      <c r="BN2346" s="32">
        <v>0</v>
      </c>
      <c r="BO2346" s="39">
        <v>75</v>
      </c>
      <c r="BP2346" s="39">
        <v>0</v>
      </c>
      <c r="BQ2346" s="32">
        <v>75</v>
      </c>
      <c r="BR2346" s="34">
        <v>777</v>
      </c>
      <c r="BS2346" s="34">
        <v>777</v>
      </c>
      <c r="BT2346" s="28">
        <f t="shared" si="218"/>
        <v>17</v>
      </c>
      <c r="BW2346" s="40" t="s">
        <v>67</v>
      </c>
      <c r="BY2346" s="41"/>
      <c r="BZ2346" s="1" t="s">
        <v>22426</v>
      </c>
    </row>
    <row r="2347" spans="1:78" ht="15" customHeight="1">
      <c r="A2347" s="25" t="s">
        <v>8596</v>
      </c>
      <c r="B2347" s="42" t="s">
        <v>11990</v>
      </c>
      <c r="D2347" s="263">
        <v>0</v>
      </c>
      <c r="E2347" s="85" t="s">
        <v>76</v>
      </c>
      <c r="F2347" s="116" t="s">
        <v>1453</v>
      </c>
      <c r="G2347" s="266"/>
      <c r="H2347" s="266"/>
      <c r="I2347" s="85" t="s">
        <v>11991</v>
      </c>
      <c r="J2347" s="43" t="s">
        <v>8602</v>
      </c>
      <c r="M2347" s="44" t="s">
        <v>98</v>
      </c>
      <c r="N2347" s="45" t="s">
        <v>1303</v>
      </c>
      <c r="O2347" s="42" t="s">
        <v>71</v>
      </c>
      <c r="P2347" s="42" t="s">
        <v>122</v>
      </c>
      <c r="Q2347" s="85" t="s">
        <v>105</v>
      </c>
      <c r="R2347" s="85" t="s">
        <v>73</v>
      </c>
      <c r="S2347" s="42" t="s">
        <v>11992</v>
      </c>
      <c r="T2347" s="42" t="s">
        <v>8602</v>
      </c>
      <c r="U2347" s="117" t="s">
        <v>11993</v>
      </c>
      <c r="V2347" s="42" t="s">
        <v>73</v>
      </c>
      <c r="W2347" s="42" t="s">
        <v>73</v>
      </c>
      <c r="X2347" s="107">
        <v>40859</v>
      </c>
      <c r="Y2347" s="107">
        <v>40874</v>
      </c>
      <c r="Z2347" s="44">
        <f t="shared" si="220"/>
        <v>2011</v>
      </c>
      <c r="AA2347" s="44">
        <f t="shared" si="221"/>
        <v>11</v>
      </c>
      <c r="AB2347" s="44">
        <v>0</v>
      </c>
      <c r="AC2347" s="85" t="s">
        <v>11994</v>
      </c>
      <c r="AD2347" s="85" t="s">
        <v>1401</v>
      </c>
      <c r="AE2347" s="85" t="s">
        <v>8602</v>
      </c>
      <c r="AF2347" s="85" t="s">
        <v>8602</v>
      </c>
      <c r="AG2347" s="85" t="s">
        <v>8602</v>
      </c>
      <c r="AH2347" s="85" t="s">
        <v>8602</v>
      </c>
      <c r="AI2347" s="85" t="s">
        <v>11995</v>
      </c>
      <c r="AJ2347" s="85" t="s">
        <v>8602</v>
      </c>
      <c r="AK2347" s="85" t="s">
        <v>8602</v>
      </c>
      <c r="AL2347" s="85" t="s">
        <v>8602</v>
      </c>
      <c r="AM2347" s="47">
        <v>1</v>
      </c>
      <c r="AN2347" s="47">
        <v>1</v>
      </c>
      <c r="AO2347" s="47">
        <v>2</v>
      </c>
      <c r="AP2347" s="47">
        <v>88</v>
      </c>
      <c r="AQ2347" s="47"/>
      <c r="AR2347" s="47"/>
      <c r="AS2347" s="47">
        <v>1</v>
      </c>
      <c r="AT2347" s="49">
        <v>1</v>
      </c>
      <c r="AU2347" s="49">
        <v>1</v>
      </c>
      <c r="AV2347" s="47"/>
      <c r="AW2347" s="49">
        <v>1</v>
      </c>
      <c r="AX2347" s="49"/>
      <c r="AY2347" s="44">
        <f t="shared" si="217"/>
        <v>16</v>
      </c>
      <c r="AZ2347" s="47"/>
      <c r="BA2347" s="47"/>
      <c r="BB2347" s="47"/>
      <c r="BC2347" s="48"/>
      <c r="BD2347" s="62"/>
      <c r="BE2347" s="62"/>
      <c r="BF2347" s="50"/>
      <c r="BG2347" s="51"/>
      <c r="BH2347" s="51">
        <f t="shared" si="219"/>
        <v>1</v>
      </c>
      <c r="BI2347" s="51">
        <v>3</v>
      </c>
      <c r="BJ2347" s="52"/>
      <c r="BK2347" s="52"/>
      <c r="BL2347" s="53"/>
      <c r="BM2347" s="47" t="e">
        <f>COUNTIFS(A$2:$AC2347,#REF!,M$2:$AL2347,M2347)</f>
        <v>#VALUE!</v>
      </c>
      <c r="BN2347" s="47">
        <v>1</v>
      </c>
      <c r="BO2347" s="54">
        <v>16</v>
      </c>
      <c r="BP2347" s="54">
        <v>0</v>
      </c>
      <c r="BQ2347" s="47">
        <v>16</v>
      </c>
      <c r="BR2347" s="49">
        <v>1</v>
      </c>
      <c r="BS2347" s="49">
        <v>1</v>
      </c>
      <c r="BT2347" s="44">
        <f t="shared" si="218"/>
        <v>226</v>
      </c>
      <c r="BW2347" s="40" t="s">
        <v>67</v>
      </c>
      <c r="BY2347" s="55"/>
    </row>
    <row r="2348" spans="1:78" ht="15" customHeight="1">
      <c r="A2348" s="25" t="s">
        <v>8596</v>
      </c>
      <c r="B2348" s="42" t="s">
        <v>11996</v>
      </c>
      <c r="D2348" s="263">
        <v>0</v>
      </c>
      <c r="E2348" s="85" t="s">
        <v>76</v>
      </c>
      <c r="F2348" s="116" t="s">
        <v>1453</v>
      </c>
      <c r="G2348" s="266"/>
      <c r="H2348" s="266"/>
      <c r="I2348" s="116" t="s">
        <v>6834</v>
      </c>
      <c r="J2348" s="43" t="s">
        <v>8602</v>
      </c>
      <c r="M2348" s="44" t="s">
        <v>98</v>
      </c>
      <c r="N2348" s="45" t="s">
        <v>1303</v>
      </c>
      <c r="O2348" s="42" t="s">
        <v>136</v>
      </c>
      <c r="P2348" s="42" t="s">
        <v>137</v>
      </c>
      <c r="Q2348" s="85" t="s">
        <v>105</v>
      </c>
      <c r="R2348" s="85" t="s">
        <v>73</v>
      </c>
      <c r="S2348" s="42" t="s">
        <v>11997</v>
      </c>
      <c r="T2348" s="42" t="s">
        <v>8602</v>
      </c>
      <c r="U2348" s="117" t="s">
        <v>11998</v>
      </c>
      <c r="V2348" s="42" t="s">
        <v>73</v>
      </c>
      <c r="W2348" s="42" t="s">
        <v>73</v>
      </c>
      <c r="X2348" s="107">
        <v>40662</v>
      </c>
      <c r="Y2348" s="107">
        <v>40669</v>
      </c>
      <c r="Z2348" s="44">
        <f t="shared" si="220"/>
        <v>2011</v>
      </c>
      <c r="AA2348" s="44">
        <f t="shared" si="221"/>
        <v>4</v>
      </c>
      <c r="AB2348" s="44">
        <v>0</v>
      </c>
      <c r="AC2348" s="85" t="s">
        <v>11994</v>
      </c>
      <c r="AD2348" s="85" t="s">
        <v>1401</v>
      </c>
      <c r="AE2348" s="85" t="s">
        <v>8602</v>
      </c>
      <c r="AF2348" s="85" t="s">
        <v>8602</v>
      </c>
      <c r="AG2348" s="85" t="s">
        <v>8602</v>
      </c>
      <c r="AH2348" s="85" t="s">
        <v>8602</v>
      </c>
      <c r="AI2348" s="85" t="s">
        <v>11999</v>
      </c>
      <c r="AJ2348" s="85" t="s">
        <v>8602</v>
      </c>
      <c r="AK2348" s="85" t="s">
        <v>8602</v>
      </c>
      <c r="AL2348" s="85" t="s">
        <v>8602</v>
      </c>
      <c r="AM2348" s="47">
        <v>1</v>
      </c>
      <c r="AN2348" s="47">
        <v>1</v>
      </c>
      <c r="AO2348" s="47">
        <v>2</v>
      </c>
      <c r="AP2348" s="47">
        <v>88</v>
      </c>
      <c r="AQ2348" s="47"/>
      <c r="AR2348" s="47"/>
      <c r="AS2348" s="118">
        <v>0</v>
      </c>
      <c r="AT2348" s="61">
        <v>1</v>
      </c>
      <c r="AU2348" s="61">
        <v>1</v>
      </c>
      <c r="AV2348" s="47"/>
      <c r="AW2348" s="61">
        <v>1</v>
      </c>
      <c r="AX2348" s="61"/>
      <c r="AY2348" s="44">
        <f t="shared" si="217"/>
        <v>8</v>
      </c>
      <c r="AZ2348" s="47"/>
      <c r="BA2348" s="47"/>
      <c r="BB2348" s="47"/>
      <c r="BC2348" s="48"/>
      <c r="BD2348" s="62"/>
      <c r="BE2348" s="62"/>
      <c r="BF2348" s="50"/>
      <c r="BG2348" s="51"/>
      <c r="BH2348" s="51">
        <f t="shared" si="219"/>
        <v>1</v>
      </c>
      <c r="BI2348" s="51">
        <v>6</v>
      </c>
      <c r="BJ2348" s="52"/>
      <c r="BK2348" s="52"/>
      <c r="BL2348" s="53"/>
      <c r="BM2348" s="47" t="e">
        <f>COUNTIFS(A$2:$AC2348,#REF!,M$2:$AL2348,M2348)</f>
        <v>#VALUE!</v>
      </c>
      <c r="BN2348" s="47">
        <v>0</v>
      </c>
      <c r="BO2348" s="54">
        <v>8</v>
      </c>
      <c r="BP2348" s="54">
        <v>0</v>
      </c>
      <c r="BQ2348" s="47">
        <v>8</v>
      </c>
      <c r="BR2348" s="61">
        <v>1</v>
      </c>
      <c r="BS2348" s="61">
        <v>1</v>
      </c>
      <c r="BT2348" s="44">
        <f t="shared" si="218"/>
        <v>29</v>
      </c>
      <c r="BW2348" s="40" t="s">
        <v>67</v>
      </c>
      <c r="BY2348" s="55"/>
    </row>
    <row r="2349" spans="1:78" ht="15" customHeight="1">
      <c r="A2349" s="25" t="s">
        <v>8596</v>
      </c>
      <c r="B2349" s="298" t="s">
        <v>12000</v>
      </c>
      <c r="D2349" s="263">
        <v>0</v>
      </c>
      <c r="E2349" s="85" t="s">
        <v>76</v>
      </c>
      <c r="F2349" s="116" t="s">
        <v>1453</v>
      </c>
      <c r="G2349" s="266"/>
      <c r="H2349" s="266"/>
      <c r="I2349" s="85" t="s">
        <v>12001</v>
      </c>
      <c r="J2349" s="297" t="s">
        <v>22466</v>
      </c>
      <c r="M2349" s="44" t="s">
        <v>98</v>
      </c>
      <c r="N2349" s="45" t="s">
        <v>7353</v>
      </c>
      <c r="O2349" s="42" t="s">
        <v>93</v>
      </c>
      <c r="P2349" s="42" t="s">
        <v>103</v>
      </c>
      <c r="Q2349" s="85" t="s">
        <v>949</v>
      </c>
      <c r="R2349" s="85" t="s">
        <v>73</v>
      </c>
      <c r="S2349" s="42" t="s">
        <v>12002</v>
      </c>
      <c r="T2349" s="42" t="s">
        <v>8602</v>
      </c>
      <c r="U2349" s="117" t="s">
        <v>12003</v>
      </c>
      <c r="V2349" s="42" t="s">
        <v>73</v>
      </c>
      <c r="W2349" s="42" t="s">
        <v>73</v>
      </c>
      <c r="X2349" s="107">
        <v>40623</v>
      </c>
      <c r="Y2349" s="107">
        <v>40634</v>
      </c>
      <c r="Z2349" s="44">
        <f t="shared" si="220"/>
        <v>2011</v>
      </c>
      <c r="AA2349" s="44">
        <f t="shared" si="221"/>
        <v>3</v>
      </c>
      <c r="AB2349" s="44">
        <v>0</v>
      </c>
      <c r="AC2349" s="85" t="s">
        <v>5264</v>
      </c>
      <c r="AD2349" s="85" t="s">
        <v>894</v>
      </c>
      <c r="AE2349" s="85" t="s">
        <v>8602</v>
      </c>
      <c r="AF2349" s="85" t="s">
        <v>8602</v>
      </c>
      <c r="AG2349" s="85" t="s">
        <v>8602</v>
      </c>
      <c r="AH2349" s="85" t="s">
        <v>8602</v>
      </c>
      <c r="AI2349" s="85" t="s">
        <v>8602</v>
      </c>
      <c r="AJ2349" s="85" t="s">
        <v>8602</v>
      </c>
      <c r="AK2349" s="85" t="s">
        <v>8602</v>
      </c>
      <c r="AL2349" s="85" t="s">
        <v>8602</v>
      </c>
      <c r="AM2349" s="47">
        <v>1</v>
      </c>
      <c r="AN2349" s="47">
        <v>1</v>
      </c>
      <c r="AO2349" s="47">
        <v>2</v>
      </c>
      <c r="AP2349" s="47">
        <v>88</v>
      </c>
      <c r="AQ2349" s="47"/>
      <c r="AR2349" s="47"/>
      <c r="AS2349" s="47">
        <v>1</v>
      </c>
      <c r="AT2349" s="49">
        <v>1</v>
      </c>
      <c r="AU2349" s="49">
        <v>1</v>
      </c>
      <c r="AV2349" s="47"/>
      <c r="AW2349" s="49">
        <v>1</v>
      </c>
      <c r="AX2349" s="49"/>
      <c r="AY2349" s="44">
        <f t="shared" si="217"/>
        <v>12</v>
      </c>
      <c r="AZ2349" s="47"/>
      <c r="BA2349" s="47"/>
      <c r="BB2349" s="47"/>
      <c r="BC2349" s="48"/>
      <c r="BD2349" s="62"/>
      <c r="BE2349" s="62"/>
      <c r="BF2349" s="50"/>
      <c r="BG2349" s="51"/>
      <c r="BH2349" s="51">
        <f t="shared" si="219"/>
        <v>1</v>
      </c>
      <c r="BI2349" s="51">
        <v>1</v>
      </c>
      <c r="BJ2349" s="52"/>
      <c r="BK2349" s="52"/>
      <c r="BL2349" s="53"/>
      <c r="BM2349" s="47" t="e">
        <f>COUNTIFS(A$2:$AC2349,#REF!,M$2:$AL2349,M2349)</f>
        <v>#VALUE!</v>
      </c>
      <c r="BN2349" s="47">
        <v>1</v>
      </c>
      <c r="BO2349" s="54">
        <v>12</v>
      </c>
      <c r="BP2349" s="54">
        <v>0</v>
      </c>
      <c r="BQ2349" s="47">
        <v>12</v>
      </c>
      <c r="BR2349" s="49">
        <v>1</v>
      </c>
      <c r="BS2349" s="49">
        <v>1</v>
      </c>
      <c r="BT2349" s="44">
        <f t="shared" si="218"/>
        <v>0</v>
      </c>
      <c r="BW2349" s="40" t="s">
        <v>67</v>
      </c>
      <c r="BY2349" s="55"/>
      <c r="BZ2349" s="1" t="s">
        <v>22427</v>
      </c>
    </row>
    <row r="2350" spans="1:78" ht="15" customHeight="1">
      <c r="A2350" s="25" t="s">
        <v>8596</v>
      </c>
      <c r="B2350" s="298" t="s">
        <v>12004</v>
      </c>
      <c r="D2350" s="263">
        <v>0</v>
      </c>
      <c r="E2350" s="85" t="s">
        <v>76</v>
      </c>
      <c r="F2350" s="116" t="s">
        <v>1453</v>
      </c>
      <c r="G2350" s="266"/>
      <c r="H2350" s="266"/>
      <c r="I2350" s="85" t="s">
        <v>2963</v>
      </c>
      <c r="J2350" s="295" t="s">
        <v>22471</v>
      </c>
      <c r="M2350" s="44" t="s">
        <v>98</v>
      </c>
      <c r="N2350" s="45" t="s">
        <v>2965</v>
      </c>
      <c r="O2350" s="42" t="s">
        <v>93</v>
      </c>
      <c r="P2350" s="42" t="s">
        <v>103</v>
      </c>
      <c r="Q2350" s="85" t="s">
        <v>105</v>
      </c>
      <c r="R2350" s="85" t="s">
        <v>73</v>
      </c>
      <c r="S2350" s="42" t="s">
        <v>12005</v>
      </c>
      <c r="T2350" s="42" t="s">
        <v>8602</v>
      </c>
      <c r="U2350" s="117" t="s">
        <v>12006</v>
      </c>
      <c r="V2350" s="42" t="s">
        <v>73</v>
      </c>
      <c r="W2350" s="42" t="s">
        <v>73</v>
      </c>
      <c r="X2350" s="107">
        <v>40674</v>
      </c>
      <c r="Y2350" s="107">
        <v>40680</v>
      </c>
      <c r="Z2350" s="44">
        <f t="shared" si="220"/>
        <v>2011</v>
      </c>
      <c r="AA2350" s="44">
        <f t="shared" si="221"/>
        <v>5</v>
      </c>
      <c r="AB2350" s="44">
        <v>0</v>
      </c>
      <c r="AC2350" s="85" t="s">
        <v>5264</v>
      </c>
      <c r="AD2350" s="85" t="s">
        <v>894</v>
      </c>
      <c r="AE2350" s="85" t="s">
        <v>8602</v>
      </c>
      <c r="AF2350" s="85" t="s">
        <v>8602</v>
      </c>
      <c r="AG2350" s="85" t="s">
        <v>8602</v>
      </c>
      <c r="AH2350" s="85" t="s">
        <v>8602</v>
      </c>
      <c r="AI2350" s="85" t="s">
        <v>8602</v>
      </c>
      <c r="AJ2350" s="85" t="s">
        <v>8602</v>
      </c>
      <c r="AK2350" s="85" t="s">
        <v>8602</v>
      </c>
      <c r="AL2350" s="85" t="s">
        <v>8602</v>
      </c>
      <c r="AM2350" s="47">
        <v>1</v>
      </c>
      <c r="AN2350" s="47">
        <v>1</v>
      </c>
      <c r="AO2350" s="47">
        <v>2</v>
      </c>
      <c r="AP2350" s="47">
        <v>88</v>
      </c>
      <c r="AQ2350" s="47"/>
      <c r="AR2350" s="47"/>
      <c r="AS2350" s="47">
        <v>1</v>
      </c>
      <c r="AT2350" s="49">
        <v>1</v>
      </c>
      <c r="AU2350" s="49">
        <v>1</v>
      </c>
      <c r="AV2350" s="47"/>
      <c r="AW2350" s="49">
        <v>1</v>
      </c>
      <c r="AX2350" s="49"/>
      <c r="AY2350" s="44">
        <f t="shared" si="217"/>
        <v>7</v>
      </c>
      <c r="AZ2350" s="47"/>
      <c r="BA2350" s="47"/>
      <c r="BB2350" s="47"/>
      <c r="BC2350" s="48"/>
      <c r="BD2350" s="62"/>
      <c r="BE2350" s="62"/>
      <c r="BF2350" s="50"/>
      <c r="BG2350" s="51"/>
      <c r="BH2350" s="51">
        <f t="shared" si="219"/>
        <v>1</v>
      </c>
      <c r="BI2350" s="51">
        <v>7</v>
      </c>
      <c r="BJ2350" s="52"/>
      <c r="BK2350" s="52"/>
      <c r="BL2350" s="53"/>
      <c r="BM2350" s="47" t="e">
        <f>COUNTIFS(A$2:$AC2350,#REF!,M$2:$AL2350,M2350)</f>
        <v>#VALUE!</v>
      </c>
      <c r="BN2350" s="47">
        <v>0</v>
      </c>
      <c r="BO2350" s="54">
        <v>7</v>
      </c>
      <c r="BP2350" s="54">
        <v>0</v>
      </c>
      <c r="BQ2350" s="47">
        <v>7</v>
      </c>
      <c r="BR2350" s="49">
        <v>1</v>
      </c>
      <c r="BS2350" s="49">
        <v>1</v>
      </c>
      <c r="BT2350" s="44">
        <f t="shared" si="218"/>
        <v>41</v>
      </c>
      <c r="BW2350" s="40" t="s">
        <v>67</v>
      </c>
      <c r="BY2350" s="55"/>
      <c r="BZ2350" s="1" t="s">
        <v>22427</v>
      </c>
    </row>
    <row r="2351" spans="1:78" ht="15" customHeight="1">
      <c r="A2351" s="25" t="s">
        <v>8596</v>
      </c>
      <c r="B2351" s="298" t="s">
        <v>12007</v>
      </c>
      <c r="D2351" s="263">
        <v>0</v>
      </c>
      <c r="E2351" s="85" t="s">
        <v>76</v>
      </c>
      <c r="F2351" s="116" t="s">
        <v>1453</v>
      </c>
      <c r="G2351" s="266"/>
      <c r="H2351" s="266"/>
      <c r="I2351" s="85" t="s">
        <v>12008</v>
      </c>
      <c r="J2351" s="295" t="s">
        <v>22472</v>
      </c>
      <c r="M2351" s="44" t="s">
        <v>98</v>
      </c>
      <c r="N2351" s="45" t="s">
        <v>2965</v>
      </c>
      <c r="O2351" s="42" t="s">
        <v>86</v>
      </c>
      <c r="P2351" s="42" t="s">
        <v>87</v>
      </c>
      <c r="Q2351" s="85" t="s">
        <v>949</v>
      </c>
      <c r="R2351" s="85" t="s">
        <v>73</v>
      </c>
      <c r="S2351" s="42" t="s">
        <v>12009</v>
      </c>
      <c r="T2351" s="42" t="s">
        <v>8602</v>
      </c>
      <c r="U2351" s="117" t="s">
        <v>12010</v>
      </c>
      <c r="V2351" s="42" t="s">
        <v>73</v>
      </c>
      <c r="W2351" s="42" t="s">
        <v>73</v>
      </c>
      <c r="X2351" s="107">
        <v>40813</v>
      </c>
      <c r="Y2351" s="107">
        <v>40823</v>
      </c>
      <c r="Z2351" s="44">
        <f t="shared" si="220"/>
        <v>2011</v>
      </c>
      <c r="AA2351" s="44">
        <f t="shared" si="221"/>
        <v>9</v>
      </c>
      <c r="AB2351" s="44">
        <v>0</v>
      </c>
      <c r="AC2351" s="85" t="s">
        <v>5264</v>
      </c>
      <c r="AD2351" s="85" t="s">
        <v>894</v>
      </c>
      <c r="AE2351" s="85" t="s">
        <v>8602</v>
      </c>
      <c r="AF2351" s="85" t="s">
        <v>8602</v>
      </c>
      <c r="AG2351" s="85" t="s">
        <v>8602</v>
      </c>
      <c r="AH2351" s="85" t="s">
        <v>8602</v>
      </c>
      <c r="AI2351" s="85" t="s">
        <v>8602</v>
      </c>
      <c r="AJ2351" s="85" t="s">
        <v>8602</v>
      </c>
      <c r="AK2351" s="85" t="s">
        <v>8602</v>
      </c>
      <c r="AL2351" s="85" t="s">
        <v>8602</v>
      </c>
      <c r="AM2351" s="47">
        <v>1</v>
      </c>
      <c r="AN2351" s="47">
        <v>1</v>
      </c>
      <c r="AO2351" s="47">
        <v>2</v>
      </c>
      <c r="AP2351" s="47">
        <v>88</v>
      </c>
      <c r="AQ2351" s="47"/>
      <c r="AR2351" s="47"/>
      <c r="AS2351" s="118">
        <v>0</v>
      </c>
      <c r="AT2351" s="49">
        <v>1</v>
      </c>
      <c r="AU2351" s="49">
        <v>1</v>
      </c>
      <c r="AV2351" s="47"/>
      <c r="AW2351" s="49">
        <v>1</v>
      </c>
      <c r="AX2351" s="49"/>
      <c r="AY2351" s="44">
        <f t="shared" si="217"/>
        <v>11</v>
      </c>
      <c r="AZ2351" s="47"/>
      <c r="BA2351" s="47"/>
      <c r="BB2351" s="47"/>
      <c r="BC2351" s="48"/>
      <c r="BD2351" s="62"/>
      <c r="BE2351" s="62"/>
      <c r="BF2351" s="50"/>
      <c r="BG2351" s="51"/>
      <c r="BH2351" s="51">
        <f t="shared" si="219"/>
        <v>1</v>
      </c>
      <c r="BI2351" s="51">
        <v>1</v>
      </c>
      <c r="BJ2351" s="52"/>
      <c r="BK2351" s="52"/>
      <c r="BL2351" s="53"/>
      <c r="BM2351" s="47" t="e">
        <f>COUNTIFS(A$2:$AC2351,#REF!,M$2:$AL2351,M2351)</f>
        <v>#VALUE!</v>
      </c>
      <c r="BN2351" s="47">
        <v>0</v>
      </c>
      <c r="BO2351" s="54">
        <v>11</v>
      </c>
      <c r="BP2351" s="54">
        <v>0</v>
      </c>
      <c r="BQ2351" s="47">
        <v>11</v>
      </c>
      <c r="BR2351" s="49">
        <v>1</v>
      </c>
      <c r="BS2351" s="49">
        <v>1</v>
      </c>
      <c r="BT2351" s="44">
        <f t="shared" si="218"/>
        <v>180</v>
      </c>
      <c r="BW2351" s="40" t="s">
        <v>67</v>
      </c>
      <c r="BY2351" s="55"/>
      <c r="BZ2351" s="1" t="s">
        <v>22427</v>
      </c>
    </row>
    <row r="2352" spans="1:78" ht="15" customHeight="1">
      <c r="A2352" s="25" t="s">
        <v>8596</v>
      </c>
      <c r="B2352" s="298" t="s">
        <v>12011</v>
      </c>
      <c r="D2352" s="263">
        <v>0</v>
      </c>
      <c r="E2352" s="85" t="s">
        <v>76</v>
      </c>
      <c r="F2352" s="116" t="s">
        <v>1453</v>
      </c>
      <c r="G2352" s="266"/>
      <c r="H2352" s="266"/>
      <c r="I2352" s="85" t="s">
        <v>2963</v>
      </c>
      <c r="J2352" s="295" t="s">
        <v>22471</v>
      </c>
      <c r="M2352" s="44" t="s">
        <v>98</v>
      </c>
      <c r="N2352" s="45" t="s">
        <v>2965</v>
      </c>
      <c r="O2352" s="42" t="s">
        <v>93</v>
      </c>
      <c r="P2352" s="42" t="s">
        <v>103</v>
      </c>
      <c r="Q2352" s="85" t="s">
        <v>105</v>
      </c>
      <c r="R2352" s="85" t="s">
        <v>73</v>
      </c>
      <c r="S2352" s="42" t="s">
        <v>12012</v>
      </c>
      <c r="T2352" s="42" t="s">
        <v>8602</v>
      </c>
      <c r="U2352" s="117" t="s">
        <v>12013</v>
      </c>
      <c r="V2352" s="42" t="s">
        <v>73</v>
      </c>
      <c r="W2352" s="42" t="s">
        <v>73</v>
      </c>
      <c r="X2352" s="107">
        <v>40840</v>
      </c>
      <c r="Y2352" s="107">
        <v>40849</v>
      </c>
      <c r="Z2352" s="44">
        <f t="shared" si="220"/>
        <v>2011</v>
      </c>
      <c r="AA2352" s="44">
        <f t="shared" si="221"/>
        <v>10</v>
      </c>
      <c r="AB2352" s="44">
        <v>0</v>
      </c>
      <c r="AC2352" s="85" t="s">
        <v>5264</v>
      </c>
      <c r="AD2352" s="85" t="s">
        <v>894</v>
      </c>
      <c r="AE2352" s="85" t="s">
        <v>8602</v>
      </c>
      <c r="AF2352" s="85" t="s">
        <v>8602</v>
      </c>
      <c r="AG2352" s="85" t="s">
        <v>8602</v>
      </c>
      <c r="AH2352" s="85" t="s">
        <v>8602</v>
      </c>
      <c r="AI2352" s="85" t="s">
        <v>8602</v>
      </c>
      <c r="AJ2352" s="85" t="s">
        <v>8602</v>
      </c>
      <c r="AK2352" s="85" t="s">
        <v>8602</v>
      </c>
      <c r="AL2352" s="85" t="s">
        <v>8602</v>
      </c>
      <c r="AM2352" s="47">
        <v>1</v>
      </c>
      <c r="AN2352" s="47">
        <v>1</v>
      </c>
      <c r="AO2352" s="47">
        <v>2</v>
      </c>
      <c r="AP2352" s="47">
        <v>88</v>
      </c>
      <c r="AQ2352" s="47"/>
      <c r="AR2352" s="47"/>
      <c r="AS2352" s="47">
        <v>1</v>
      </c>
      <c r="AT2352" s="49">
        <v>1</v>
      </c>
      <c r="AU2352" s="49">
        <v>1</v>
      </c>
      <c r="AV2352" s="47"/>
      <c r="AW2352" s="49">
        <v>1</v>
      </c>
      <c r="AX2352" s="49"/>
      <c r="AY2352" s="44">
        <f t="shared" si="217"/>
        <v>10</v>
      </c>
      <c r="AZ2352" s="47"/>
      <c r="BA2352" s="47"/>
      <c r="BB2352" s="47"/>
      <c r="BC2352" s="48"/>
      <c r="BD2352" s="62"/>
      <c r="BE2352" s="62"/>
      <c r="BF2352" s="50"/>
      <c r="BG2352" s="51"/>
      <c r="BH2352" s="51">
        <f t="shared" si="219"/>
        <v>1</v>
      </c>
      <c r="BI2352" s="51">
        <v>1</v>
      </c>
      <c r="BJ2352" s="52"/>
      <c r="BK2352" s="52"/>
      <c r="BL2352" s="53"/>
      <c r="BM2352" s="47" t="e">
        <f>COUNTIFS(A$2:$AC2352,#REF!,M$2:$AL2352,M2352)</f>
        <v>#VALUE!</v>
      </c>
      <c r="BN2352" s="47">
        <v>0</v>
      </c>
      <c r="BO2352" s="54">
        <v>10</v>
      </c>
      <c r="BP2352" s="54">
        <v>0</v>
      </c>
      <c r="BQ2352" s="47">
        <v>10</v>
      </c>
      <c r="BR2352" s="49">
        <v>1</v>
      </c>
      <c r="BS2352" s="49">
        <v>1</v>
      </c>
      <c r="BT2352" s="44">
        <f t="shared" si="218"/>
        <v>207</v>
      </c>
      <c r="BW2352" s="40" t="s">
        <v>67</v>
      </c>
      <c r="BY2352" s="55"/>
      <c r="BZ2352" s="1" t="s">
        <v>22427</v>
      </c>
    </row>
    <row r="2353" spans="1:78" ht="15" customHeight="1">
      <c r="A2353" s="25" t="s">
        <v>8596</v>
      </c>
      <c r="B2353" s="298" t="s">
        <v>12014</v>
      </c>
      <c r="D2353" s="263">
        <v>0</v>
      </c>
      <c r="E2353" s="85" t="s">
        <v>76</v>
      </c>
      <c r="F2353" s="116" t="s">
        <v>1453</v>
      </c>
      <c r="G2353" s="266"/>
      <c r="H2353" s="266"/>
      <c r="I2353" s="85" t="s">
        <v>2963</v>
      </c>
      <c r="J2353" s="295" t="s">
        <v>22471</v>
      </c>
      <c r="M2353" s="44" t="s">
        <v>98</v>
      </c>
      <c r="N2353" s="45" t="s">
        <v>2965</v>
      </c>
      <c r="O2353" s="42" t="s">
        <v>86</v>
      </c>
      <c r="P2353" s="42" t="s">
        <v>87</v>
      </c>
      <c r="Q2353" s="85" t="s">
        <v>949</v>
      </c>
      <c r="R2353" s="85" t="s">
        <v>73</v>
      </c>
      <c r="S2353" s="42" t="s">
        <v>12015</v>
      </c>
      <c r="T2353" s="42" t="s">
        <v>8602</v>
      </c>
      <c r="U2353" s="117" t="s">
        <v>12016</v>
      </c>
      <c r="V2353" s="42" t="s">
        <v>73</v>
      </c>
      <c r="W2353" s="42" t="s">
        <v>73</v>
      </c>
      <c r="X2353" s="107">
        <v>40854</v>
      </c>
      <c r="Y2353" s="107">
        <v>40867</v>
      </c>
      <c r="Z2353" s="44">
        <f t="shared" si="220"/>
        <v>2011</v>
      </c>
      <c r="AA2353" s="44">
        <f t="shared" si="221"/>
        <v>11</v>
      </c>
      <c r="AB2353" s="44">
        <v>0</v>
      </c>
      <c r="AC2353" s="85" t="s">
        <v>5264</v>
      </c>
      <c r="AD2353" s="85" t="s">
        <v>894</v>
      </c>
      <c r="AE2353" s="85" t="s">
        <v>8602</v>
      </c>
      <c r="AF2353" s="85" t="s">
        <v>8602</v>
      </c>
      <c r="AG2353" s="85" t="s">
        <v>8602</v>
      </c>
      <c r="AH2353" s="85" t="s">
        <v>8602</v>
      </c>
      <c r="AI2353" s="85" t="s">
        <v>8602</v>
      </c>
      <c r="AJ2353" s="85" t="s">
        <v>8602</v>
      </c>
      <c r="AK2353" s="85" t="s">
        <v>8602</v>
      </c>
      <c r="AL2353" s="85" t="s">
        <v>8602</v>
      </c>
      <c r="AM2353" s="47">
        <v>1</v>
      </c>
      <c r="AN2353" s="47">
        <v>1</v>
      </c>
      <c r="AO2353" s="47">
        <v>2</v>
      </c>
      <c r="AP2353" s="47">
        <v>88</v>
      </c>
      <c r="AQ2353" s="47"/>
      <c r="AR2353" s="47"/>
      <c r="AS2353" s="118">
        <v>0</v>
      </c>
      <c r="AT2353" s="49">
        <v>1</v>
      </c>
      <c r="AU2353" s="49">
        <v>1</v>
      </c>
      <c r="AV2353" s="47"/>
      <c r="AW2353" s="49">
        <v>1</v>
      </c>
      <c r="AX2353" s="49"/>
      <c r="AY2353" s="44">
        <f t="shared" si="217"/>
        <v>14</v>
      </c>
      <c r="AZ2353" s="47"/>
      <c r="BA2353" s="47"/>
      <c r="BB2353" s="47"/>
      <c r="BC2353" s="48"/>
      <c r="BD2353" s="62"/>
      <c r="BE2353" s="62"/>
      <c r="BF2353" s="50"/>
      <c r="BG2353" s="51"/>
      <c r="BH2353" s="51">
        <f t="shared" si="219"/>
        <v>1</v>
      </c>
      <c r="BI2353" s="51">
        <v>2</v>
      </c>
      <c r="BJ2353" s="52"/>
      <c r="BK2353" s="52"/>
      <c r="BL2353" s="53"/>
      <c r="BM2353" s="47" t="e">
        <f>COUNTIFS(A$2:$AC2353,#REF!,M$2:$AL2353,M2353)</f>
        <v>#VALUE!</v>
      </c>
      <c r="BN2353" s="47">
        <v>0</v>
      </c>
      <c r="BO2353" s="54">
        <v>14</v>
      </c>
      <c r="BP2353" s="54">
        <v>0</v>
      </c>
      <c r="BQ2353" s="47">
        <v>14</v>
      </c>
      <c r="BR2353" s="49">
        <v>1</v>
      </c>
      <c r="BS2353" s="49">
        <v>1</v>
      </c>
      <c r="BT2353" s="44">
        <f t="shared" si="218"/>
        <v>221</v>
      </c>
      <c r="BW2353" s="40" t="s">
        <v>67</v>
      </c>
      <c r="BY2353" s="55"/>
      <c r="BZ2353" s="1" t="s">
        <v>22427</v>
      </c>
    </row>
    <row r="2354" spans="1:78" ht="15" customHeight="1">
      <c r="A2354" s="25" t="s">
        <v>8596</v>
      </c>
      <c r="B2354" s="298" t="s">
        <v>12017</v>
      </c>
      <c r="D2354" s="263">
        <v>0</v>
      </c>
      <c r="E2354" s="85" t="s">
        <v>76</v>
      </c>
      <c r="F2354" s="116" t="s">
        <v>1453</v>
      </c>
      <c r="G2354" s="266"/>
      <c r="H2354" s="266"/>
      <c r="I2354" s="85" t="s">
        <v>2963</v>
      </c>
      <c r="J2354" s="295" t="s">
        <v>22471</v>
      </c>
      <c r="M2354" s="44" t="s">
        <v>98</v>
      </c>
      <c r="N2354" s="45" t="s">
        <v>2965</v>
      </c>
      <c r="O2354" s="42" t="s">
        <v>93</v>
      </c>
      <c r="P2354" s="42" t="s">
        <v>103</v>
      </c>
      <c r="Q2354" s="85" t="s">
        <v>949</v>
      </c>
      <c r="R2354" s="85" t="s">
        <v>73</v>
      </c>
      <c r="S2354" s="42" t="s">
        <v>12018</v>
      </c>
      <c r="T2354" s="42" t="s">
        <v>8602</v>
      </c>
      <c r="U2354" s="117" t="s">
        <v>12019</v>
      </c>
      <c r="V2354" s="42" t="s">
        <v>73</v>
      </c>
      <c r="W2354" s="42" t="s">
        <v>73</v>
      </c>
      <c r="X2354" s="107">
        <v>40875</v>
      </c>
      <c r="Y2354" s="107">
        <v>40883</v>
      </c>
      <c r="Z2354" s="44">
        <f t="shared" si="220"/>
        <v>2011</v>
      </c>
      <c r="AA2354" s="44">
        <f t="shared" si="221"/>
        <v>11</v>
      </c>
      <c r="AB2354" s="44">
        <v>0</v>
      </c>
      <c r="AC2354" s="85" t="s">
        <v>5264</v>
      </c>
      <c r="AD2354" s="85" t="s">
        <v>894</v>
      </c>
      <c r="AE2354" s="85" t="s">
        <v>8602</v>
      </c>
      <c r="AF2354" s="85" t="s">
        <v>8602</v>
      </c>
      <c r="AG2354" s="85" t="s">
        <v>8602</v>
      </c>
      <c r="AH2354" s="85" t="s">
        <v>8602</v>
      </c>
      <c r="AI2354" s="85" t="s">
        <v>8602</v>
      </c>
      <c r="AJ2354" s="85" t="s">
        <v>8602</v>
      </c>
      <c r="AK2354" s="85" t="s">
        <v>8602</v>
      </c>
      <c r="AL2354" s="85" t="s">
        <v>8602</v>
      </c>
      <c r="AM2354" s="47">
        <v>1</v>
      </c>
      <c r="AN2354" s="47">
        <v>1</v>
      </c>
      <c r="AO2354" s="47">
        <v>2</v>
      </c>
      <c r="AP2354" s="47">
        <v>88</v>
      </c>
      <c r="AQ2354" s="47"/>
      <c r="AR2354" s="47"/>
      <c r="AS2354" s="47">
        <v>1</v>
      </c>
      <c r="AT2354" s="49">
        <v>1</v>
      </c>
      <c r="AU2354" s="49">
        <v>1</v>
      </c>
      <c r="AV2354" s="47"/>
      <c r="AW2354" s="49">
        <v>1</v>
      </c>
      <c r="AX2354" s="49"/>
      <c r="AY2354" s="44">
        <f t="shared" si="217"/>
        <v>9</v>
      </c>
      <c r="AZ2354" s="47"/>
      <c r="BA2354" s="47"/>
      <c r="BB2354" s="47"/>
      <c r="BC2354" s="48"/>
      <c r="BD2354" s="62"/>
      <c r="BE2354" s="62"/>
      <c r="BF2354" s="50"/>
      <c r="BG2354" s="51"/>
      <c r="BH2354" s="51">
        <f t="shared" si="219"/>
        <v>1</v>
      </c>
      <c r="BI2354" s="51">
        <v>2</v>
      </c>
      <c r="BJ2354" s="52"/>
      <c r="BK2354" s="52"/>
      <c r="BL2354" s="53"/>
      <c r="BM2354" s="47" t="e">
        <f>COUNTIFS(A$2:$AC2354,#REF!,M$2:$AL2354,M2354)</f>
        <v>#VALUE!</v>
      </c>
      <c r="BN2354" s="47">
        <v>0</v>
      </c>
      <c r="BO2354" s="54">
        <v>9</v>
      </c>
      <c r="BP2354" s="54">
        <v>0</v>
      </c>
      <c r="BQ2354" s="47">
        <v>9</v>
      </c>
      <c r="BR2354" s="49">
        <v>1</v>
      </c>
      <c r="BS2354" s="49">
        <v>1</v>
      </c>
      <c r="BT2354" s="44">
        <f t="shared" si="218"/>
        <v>242</v>
      </c>
      <c r="BW2354" s="40" t="s">
        <v>67</v>
      </c>
      <c r="BY2354" s="55"/>
      <c r="BZ2354" s="1" t="s">
        <v>22427</v>
      </c>
    </row>
    <row r="2355" spans="1:78" ht="15" customHeight="1">
      <c r="A2355" s="25" t="s">
        <v>8596</v>
      </c>
      <c r="B2355" s="42" t="s">
        <v>12020</v>
      </c>
      <c r="D2355" s="263">
        <v>0</v>
      </c>
      <c r="E2355" s="85" t="s">
        <v>76</v>
      </c>
      <c r="F2355" s="116" t="s">
        <v>1453</v>
      </c>
      <c r="G2355" s="266"/>
      <c r="H2355" s="266"/>
      <c r="I2355" s="85" t="s">
        <v>12021</v>
      </c>
      <c r="J2355" s="43" t="s">
        <v>12022</v>
      </c>
      <c r="M2355" s="44" t="s">
        <v>121</v>
      </c>
      <c r="N2355" s="45" t="s">
        <v>528</v>
      </c>
      <c r="O2355" s="42" t="s">
        <v>71</v>
      </c>
      <c r="P2355" s="42" t="s">
        <v>122</v>
      </c>
      <c r="Q2355" s="85" t="s">
        <v>949</v>
      </c>
      <c r="R2355" s="85" t="s">
        <v>73</v>
      </c>
      <c r="S2355" s="42" t="s">
        <v>12023</v>
      </c>
      <c r="T2355" s="42" t="s">
        <v>12024</v>
      </c>
      <c r="U2355" s="117" t="s">
        <v>12024</v>
      </c>
      <c r="V2355" s="42" t="s">
        <v>73</v>
      </c>
      <c r="W2355" s="42" t="s">
        <v>73</v>
      </c>
      <c r="X2355" s="107">
        <v>40702</v>
      </c>
      <c r="Y2355" s="107">
        <v>40713</v>
      </c>
      <c r="Z2355" s="44">
        <f t="shared" si="220"/>
        <v>2011</v>
      </c>
      <c r="AA2355" s="44">
        <f t="shared" si="221"/>
        <v>6</v>
      </c>
      <c r="AB2355" s="44">
        <v>0</v>
      </c>
      <c r="AC2355" s="85" t="s">
        <v>365</v>
      </c>
      <c r="AD2355" s="85" t="s">
        <v>143</v>
      </c>
      <c r="AE2355" s="85" t="s">
        <v>8602</v>
      </c>
      <c r="AF2355" s="85" t="s">
        <v>8602</v>
      </c>
      <c r="AG2355" s="85" t="s">
        <v>8602</v>
      </c>
      <c r="AH2355" s="85" t="s">
        <v>8602</v>
      </c>
      <c r="AI2355" s="85" t="s">
        <v>12025</v>
      </c>
      <c r="AJ2355" s="85" t="s">
        <v>12026</v>
      </c>
      <c r="AK2355" s="85" t="s">
        <v>8602</v>
      </c>
      <c r="AL2355" s="85" t="s">
        <v>8602</v>
      </c>
      <c r="AM2355" s="47">
        <v>1</v>
      </c>
      <c r="AN2355" s="47">
        <v>1</v>
      </c>
      <c r="AO2355" s="47">
        <v>3</v>
      </c>
      <c r="AP2355" s="47">
        <v>88</v>
      </c>
      <c r="AQ2355" s="47"/>
      <c r="AR2355" s="47"/>
      <c r="AS2355" s="47">
        <v>1</v>
      </c>
      <c r="AT2355" s="49">
        <v>1</v>
      </c>
      <c r="AU2355" s="49">
        <v>1</v>
      </c>
      <c r="AV2355" s="47"/>
      <c r="AW2355" s="49">
        <v>1</v>
      </c>
      <c r="AX2355" s="49"/>
      <c r="AY2355" s="44">
        <f t="shared" si="217"/>
        <v>12</v>
      </c>
      <c r="AZ2355" s="47"/>
      <c r="BA2355" s="47"/>
      <c r="BB2355" s="47"/>
      <c r="BC2355" s="48"/>
      <c r="BD2355" s="62"/>
      <c r="BE2355" s="62"/>
      <c r="BF2355" s="50"/>
      <c r="BG2355" s="51"/>
      <c r="BH2355" s="51">
        <f t="shared" si="219"/>
        <v>1</v>
      </c>
      <c r="BI2355" s="51">
        <v>2</v>
      </c>
      <c r="BJ2355" s="52"/>
      <c r="BK2355" s="52"/>
      <c r="BL2355" s="53"/>
      <c r="BM2355" s="47" t="e">
        <f>COUNTIFS(A$2:$AC2355,#REF!,M$2:$AL2355,M2355)</f>
        <v>#VALUE!</v>
      </c>
      <c r="BN2355" s="47">
        <v>1</v>
      </c>
      <c r="BO2355" s="54">
        <v>12</v>
      </c>
      <c r="BP2355" s="54">
        <v>0</v>
      </c>
      <c r="BQ2355" s="47">
        <v>12</v>
      </c>
      <c r="BR2355" s="49">
        <v>1</v>
      </c>
      <c r="BS2355" s="49">
        <v>1</v>
      </c>
      <c r="BT2355" s="44">
        <f t="shared" si="218"/>
        <v>69</v>
      </c>
      <c r="BW2355" s="40" t="s">
        <v>67</v>
      </c>
      <c r="BY2355" s="55"/>
      <c r="BZ2355" s="1" t="s">
        <v>22426</v>
      </c>
    </row>
    <row r="2356" spans="1:78" ht="15" customHeight="1">
      <c r="A2356" s="25" t="s">
        <v>8596</v>
      </c>
      <c r="B2356" s="42" t="s">
        <v>12027</v>
      </c>
      <c r="D2356" s="263">
        <v>0</v>
      </c>
      <c r="E2356" s="85" t="s">
        <v>76</v>
      </c>
      <c r="F2356" s="116" t="s">
        <v>1453</v>
      </c>
      <c r="G2356" s="266"/>
      <c r="H2356" s="266"/>
      <c r="I2356" s="85" t="s">
        <v>3327</v>
      </c>
      <c r="J2356" s="43" t="s">
        <v>12028</v>
      </c>
      <c r="M2356" s="44" t="s">
        <v>121</v>
      </c>
      <c r="N2356" s="45" t="s">
        <v>1930</v>
      </c>
      <c r="O2356" s="42" t="s">
        <v>71</v>
      </c>
      <c r="P2356" s="42" t="s">
        <v>122</v>
      </c>
      <c r="Q2356" s="85" t="s">
        <v>93</v>
      </c>
      <c r="R2356" s="42" t="s">
        <v>1459</v>
      </c>
      <c r="S2356" s="42" t="s">
        <v>12029</v>
      </c>
      <c r="T2356" s="42" t="s">
        <v>12030</v>
      </c>
      <c r="U2356" s="117" t="s">
        <v>12030</v>
      </c>
      <c r="V2356" s="42" t="s">
        <v>73</v>
      </c>
      <c r="W2356" s="42" t="s">
        <v>73</v>
      </c>
      <c r="X2356" s="107">
        <v>40695</v>
      </c>
      <c r="Y2356" s="107">
        <v>40724</v>
      </c>
      <c r="Z2356" s="44">
        <f t="shared" si="220"/>
        <v>2011</v>
      </c>
      <c r="AA2356" s="44">
        <f t="shared" si="221"/>
        <v>6</v>
      </c>
      <c r="AB2356" s="44">
        <v>0</v>
      </c>
      <c r="AC2356" s="85" t="s">
        <v>365</v>
      </c>
      <c r="AD2356" s="85" t="s">
        <v>143</v>
      </c>
      <c r="AE2356" s="85" t="s">
        <v>8602</v>
      </c>
      <c r="AF2356" s="85" t="s">
        <v>8602</v>
      </c>
      <c r="AG2356" s="85" t="s">
        <v>8602</v>
      </c>
      <c r="AH2356" s="85" t="s">
        <v>8602</v>
      </c>
      <c r="AI2356" s="85" t="s">
        <v>12031</v>
      </c>
      <c r="AJ2356" s="85" t="s">
        <v>12032</v>
      </c>
      <c r="AK2356" s="85" t="s">
        <v>8602</v>
      </c>
      <c r="AL2356" s="85" t="s">
        <v>8602</v>
      </c>
      <c r="AM2356" s="47">
        <v>1</v>
      </c>
      <c r="AN2356" s="47">
        <v>1</v>
      </c>
      <c r="AO2356" s="47">
        <v>3</v>
      </c>
      <c r="AP2356" s="47">
        <v>88</v>
      </c>
      <c r="AQ2356" s="47"/>
      <c r="AR2356" s="47"/>
      <c r="AS2356" s="47">
        <v>1</v>
      </c>
      <c r="AT2356" s="49">
        <v>1</v>
      </c>
      <c r="AU2356" s="49">
        <v>1</v>
      </c>
      <c r="AV2356" s="47"/>
      <c r="AW2356" s="49">
        <v>1</v>
      </c>
      <c r="AX2356" s="49"/>
      <c r="AY2356" s="44">
        <f t="shared" si="217"/>
        <v>30</v>
      </c>
      <c r="AZ2356" s="47"/>
      <c r="BA2356" s="47"/>
      <c r="BB2356" s="47"/>
      <c r="BC2356" s="48"/>
      <c r="BD2356" s="62"/>
      <c r="BE2356" s="62"/>
      <c r="BF2356" s="50"/>
      <c r="BG2356" s="51"/>
      <c r="BH2356" s="51">
        <f t="shared" si="219"/>
        <v>1</v>
      </c>
      <c r="BI2356" s="51">
        <v>1</v>
      </c>
      <c r="BJ2356" s="52"/>
      <c r="BK2356" s="52"/>
      <c r="BL2356" s="53"/>
      <c r="BM2356" s="47" t="e">
        <f>COUNTIFS(A$2:$AC2356,#REF!,M$2:$AL2356,M2356)</f>
        <v>#VALUE!</v>
      </c>
      <c r="BN2356" s="47">
        <v>0</v>
      </c>
      <c r="BO2356" s="54">
        <v>30</v>
      </c>
      <c r="BP2356" s="54">
        <v>0</v>
      </c>
      <c r="BQ2356" s="47">
        <v>30</v>
      </c>
      <c r="BR2356" s="49">
        <v>1</v>
      </c>
      <c r="BS2356" s="49">
        <v>1</v>
      </c>
      <c r="BT2356" s="44">
        <f t="shared" si="218"/>
        <v>62</v>
      </c>
      <c r="BW2356" s="40" t="s">
        <v>67</v>
      </c>
      <c r="BY2356" s="55"/>
      <c r="BZ2356" s="1" t="s">
        <v>22426</v>
      </c>
    </row>
    <row r="2357" spans="1:78" ht="15" customHeight="1">
      <c r="A2357" s="25" t="s">
        <v>8596</v>
      </c>
      <c r="B2357" s="42" t="s">
        <v>12033</v>
      </c>
      <c r="D2357" s="263">
        <v>0</v>
      </c>
      <c r="E2357" s="85" t="s">
        <v>76</v>
      </c>
      <c r="F2357" s="116" t="s">
        <v>1453</v>
      </c>
      <c r="G2357" s="266"/>
      <c r="H2357" s="266"/>
      <c r="I2357" s="85" t="s">
        <v>12034</v>
      </c>
      <c r="J2357" s="43" t="s">
        <v>12035</v>
      </c>
      <c r="M2357" s="44" t="s">
        <v>121</v>
      </c>
      <c r="N2357" s="45" t="s">
        <v>432</v>
      </c>
      <c r="O2357" s="42" t="s">
        <v>71</v>
      </c>
      <c r="P2357" s="42" t="s">
        <v>122</v>
      </c>
      <c r="Q2357" s="85" t="s">
        <v>105</v>
      </c>
      <c r="R2357" s="85" t="s">
        <v>73</v>
      </c>
      <c r="S2357" s="42" t="s">
        <v>12036</v>
      </c>
      <c r="T2357" s="42" t="s">
        <v>12037</v>
      </c>
      <c r="U2357" s="117" t="s">
        <v>12037</v>
      </c>
      <c r="V2357" s="42" t="s">
        <v>73</v>
      </c>
      <c r="W2357" s="42" t="s">
        <v>73</v>
      </c>
      <c r="X2357" s="107">
        <v>40819</v>
      </c>
      <c r="Y2357" s="107">
        <v>40831</v>
      </c>
      <c r="Z2357" s="44">
        <f t="shared" si="220"/>
        <v>2011</v>
      </c>
      <c r="AA2357" s="44">
        <f t="shared" si="221"/>
        <v>10</v>
      </c>
      <c r="AB2357" s="44">
        <v>0</v>
      </c>
      <c r="AC2357" s="85" t="s">
        <v>365</v>
      </c>
      <c r="AD2357" s="85" t="s">
        <v>143</v>
      </c>
      <c r="AE2357" s="85" t="s">
        <v>8602</v>
      </c>
      <c r="AF2357" s="85" t="s">
        <v>8602</v>
      </c>
      <c r="AG2357" s="85" t="s">
        <v>8602</v>
      </c>
      <c r="AH2357" s="85" t="s">
        <v>8602</v>
      </c>
      <c r="AI2357" s="85" t="s">
        <v>12038</v>
      </c>
      <c r="AJ2357" s="85" t="s">
        <v>8602</v>
      </c>
      <c r="AK2357" s="85" t="s">
        <v>8602</v>
      </c>
      <c r="AL2357" s="85" t="s">
        <v>8602</v>
      </c>
      <c r="AM2357" s="47">
        <v>1</v>
      </c>
      <c r="AN2357" s="47">
        <v>1</v>
      </c>
      <c r="AO2357" s="47">
        <v>3</v>
      </c>
      <c r="AP2357" s="47">
        <v>88</v>
      </c>
      <c r="AQ2357" s="47"/>
      <c r="AR2357" s="47"/>
      <c r="AS2357" s="47">
        <v>1</v>
      </c>
      <c r="AT2357" s="49">
        <v>1</v>
      </c>
      <c r="AU2357" s="49">
        <v>1</v>
      </c>
      <c r="AV2357" s="47"/>
      <c r="AW2357" s="49">
        <v>1</v>
      </c>
      <c r="AX2357" s="49"/>
      <c r="AY2357" s="44">
        <f t="shared" si="217"/>
        <v>13</v>
      </c>
      <c r="AZ2357" s="47"/>
      <c r="BA2357" s="47"/>
      <c r="BB2357" s="47"/>
      <c r="BC2357" s="48"/>
      <c r="BD2357" s="62"/>
      <c r="BE2357" s="62"/>
      <c r="BF2357" s="50"/>
      <c r="BG2357" s="51"/>
      <c r="BH2357" s="51">
        <f t="shared" si="219"/>
        <v>1</v>
      </c>
      <c r="BI2357" s="51">
        <v>4</v>
      </c>
      <c r="BJ2357" s="52"/>
      <c r="BK2357" s="52"/>
      <c r="BL2357" s="53"/>
      <c r="BM2357" s="47" t="e">
        <f>COUNTIFS(A$2:$AC2357,#REF!,M$2:$AL2357,M2357)</f>
        <v>#VALUE!</v>
      </c>
      <c r="BN2357" s="47">
        <v>0</v>
      </c>
      <c r="BO2357" s="54">
        <v>13</v>
      </c>
      <c r="BP2357" s="54">
        <v>0</v>
      </c>
      <c r="BQ2357" s="47">
        <v>13</v>
      </c>
      <c r="BR2357" s="49">
        <v>1</v>
      </c>
      <c r="BS2357" s="49">
        <v>1</v>
      </c>
      <c r="BT2357" s="44">
        <f t="shared" si="218"/>
        <v>186</v>
      </c>
      <c r="BW2357" s="40" t="s">
        <v>67</v>
      </c>
      <c r="BY2357" s="55"/>
      <c r="BZ2357" s="1" t="s">
        <v>22427</v>
      </c>
    </row>
    <row r="2358" spans="1:78" ht="15" customHeight="1">
      <c r="A2358" s="25" t="s">
        <v>8596</v>
      </c>
      <c r="B2358" s="42" t="s">
        <v>12039</v>
      </c>
      <c r="D2358" s="263">
        <v>0</v>
      </c>
      <c r="E2358" s="85" t="s">
        <v>76</v>
      </c>
      <c r="F2358" s="116" t="s">
        <v>1453</v>
      </c>
      <c r="G2358" s="266"/>
      <c r="H2358" s="266"/>
      <c r="I2358" s="85" t="s">
        <v>12040</v>
      </c>
      <c r="J2358" s="43" t="s">
        <v>12041</v>
      </c>
      <c r="M2358" s="44" t="s">
        <v>121</v>
      </c>
      <c r="N2358" s="45" t="s">
        <v>1046</v>
      </c>
      <c r="O2358" s="42" t="s">
        <v>71</v>
      </c>
      <c r="P2358" s="42" t="s">
        <v>122</v>
      </c>
      <c r="Q2358" s="85" t="s">
        <v>93</v>
      </c>
      <c r="R2358" s="42" t="s">
        <v>1459</v>
      </c>
      <c r="S2358" s="42" t="s">
        <v>12042</v>
      </c>
      <c r="T2358" s="42" t="s">
        <v>12043</v>
      </c>
      <c r="U2358" s="117" t="s">
        <v>12043</v>
      </c>
      <c r="V2358" s="42" t="s">
        <v>73</v>
      </c>
      <c r="W2358" s="42" t="s">
        <v>73</v>
      </c>
      <c r="X2358" s="107">
        <v>40844</v>
      </c>
      <c r="Y2358" s="107">
        <v>40856</v>
      </c>
      <c r="Z2358" s="44">
        <f t="shared" si="220"/>
        <v>2011</v>
      </c>
      <c r="AA2358" s="44">
        <f t="shared" si="221"/>
        <v>10</v>
      </c>
      <c r="AB2358" s="44">
        <v>0</v>
      </c>
      <c r="AC2358" s="85" t="s">
        <v>365</v>
      </c>
      <c r="AD2358" s="85" t="s">
        <v>143</v>
      </c>
      <c r="AE2358" s="85" t="s">
        <v>8602</v>
      </c>
      <c r="AF2358" s="85" t="s">
        <v>8602</v>
      </c>
      <c r="AG2358" s="85" t="s">
        <v>8602</v>
      </c>
      <c r="AH2358" s="85" t="s">
        <v>8602</v>
      </c>
      <c r="AI2358" s="85" t="s">
        <v>12044</v>
      </c>
      <c r="AJ2358" s="85" t="s">
        <v>12045</v>
      </c>
      <c r="AK2358" s="85" t="s">
        <v>8602</v>
      </c>
      <c r="AL2358" s="85" t="s">
        <v>8602</v>
      </c>
      <c r="AM2358" s="47">
        <v>1</v>
      </c>
      <c r="AN2358" s="47">
        <v>2</v>
      </c>
      <c r="AO2358" s="47">
        <v>3</v>
      </c>
      <c r="AP2358" s="47">
        <v>88</v>
      </c>
      <c r="AQ2358" s="47"/>
      <c r="AR2358" s="47"/>
      <c r="AS2358" s="47">
        <v>1</v>
      </c>
      <c r="AT2358" s="49">
        <v>1</v>
      </c>
      <c r="AU2358" s="49">
        <v>1</v>
      </c>
      <c r="AV2358" s="47"/>
      <c r="AW2358" s="49">
        <v>1</v>
      </c>
      <c r="AX2358" s="49"/>
      <c r="AY2358" s="44">
        <f t="shared" si="217"/>
        <v>13</v>
      </c>
      <c r="AZ2358" s="47"/>
      <c r="BA2358" s="47"/>
      <c r="BB2358" s="47"/>
      <c r="BC2358" s="48"/>
      <c r="BD2358" s="62"/>
      <c r="BE2358" s="62"/>
      <c r="BF2358" s="50"/>
      <c r="BG2358" s="51"/>
      <c r="BH2358" s="51">
        <f t="shared" si="219"/>
        <v>1</v>
      </c>
      <c r="BI2358" s="51">
        <v>1</v>
      </c>
      <c r="BJ2358" s="52"/>
      <c r="BK2358" s="52"/>
      <c r="BL2358" s="53"/>
      <c r="BM2358" s="47" t="e">
        <f>COUNTIFS(A$2:$AC2358,#REF!,M$2:$AL2358,M2358)</f>
        <v>#VALUE!</v>
      </c>
      <c r="BN2358" s="47">
        <v>1</v>
      </c>
      <c r="BO2358" s="54">
        <v>13</v>
      </c>
      <c r="BP2358" s="54">
        <v>0</v>
      </c>
      <c r="BQ2358" s="47">
        <v>13</v>
      </c>
      <c r="BR2358" s="49">
        <v>1</v>
      </c>
      <c r="BS2358" s="49">
        <v>1</v>
      </c>
      <c r="BT2358" s="44">
        <f t="shared" si="218"/>
        <v>211</v>
      </c>
      <c r="BW2358" s="40" t="s">
        <v>67</v>
      </c>
      <c r="BY2358" s="55"/>
      <c r="BZ2358" s="1" t="s">
        <v>22426</v>
      </c>
    </row>
    <row r="2359" spans="1:78" ht="15" customHeight="1">
      <c r="A2359" s="25" t="s">
        <v>8596</v>
      </c>
      <c r="B2359" s="42" t="s">
        <v>12046</v>
      </c>
      <c r="D2359" s="263">
        <v>0</v>
      </c>
      <c r="E2359" s="85" t="s">
        <v>76</v>
      </c>
      <c r="F2359" s="116" t="s">
        <v>1453</v>
      </c>
      <c r="G2359" s="266"/>
      <c r="H2359" s="266"/>
      <c r="I2359" s="85" t="s">
        <v>12047</v>
      </c>
      <c r="J2359" s="43" t="s">
        <v>12048</v>
      </c>
      <c r="M2359" s="44" t="s">
        <v>121</v>
      </c>
      <c r="N2359" s="45" t="s">
        <v>12049</v>
      </c>
      <c r="O2359" s="42" t="s">
        <v>71</v>
      </c>
      <c r="P2359" s="42" t="s">
        <v>122</v>
      </c>
      <c r="Q2359" s="85" t="s">
        <v>949</v>
      </c>
      <c r="R2359" s="85" t="s">
        <v>73</v>
      </c>
      <c r="S2359" s="42" t="s">
        <v>12050</v>
      </c>
      <c r="T2359" s="42" t="s">
        <v>12051</v>
      </c>
      <c r="U2359" s="117" t="s">
        <v>12051</v>
      </c>
      <c r="V2359" s="42" t="s">
        <v>73</v>
      </c>
      <c r="W2359" s="42" t="s">
        <v>73</v>
      </c>
      <c r="X2359" s="107">
        <v>40873</v>
      </c>
      <c r="Y2359" s="107">
        <v>40881</v>
      </c>
      <c r="Z2359" s="44">
        <f t="shared" si="220"/>
        <v>2011</v>
      </c>
      <c r="AA2359" s="44">
        <f t="shared" si="221"/>
        <v>11</v>
      </c>
      <c r="AB2359" s="44">
        <v>0</v>
      </c>
      <c r="AC2359" s="85" t="s">
        <v>365</v>
      </c>
      <c r="AD2359" s="85" t="s">
        <v>143</v>
      </c>
      <c r="AE2359" s="85" t="s">
        <v>8602</v>
      </c>
      <c r="AF2359" s="85" t="s">
        <v>8602</v>
      </c>
      <c r="AG2359" s="85" t="s">
        <v>8602</v>
      </c>
      <c r="AH2359" s="85" t="s">
        <v>8602</v>
      </c>
      <c r="AI2359" s="85" t="s">
        <v>12052</v>
      </c>
      <c r="AJ2359" s="85" t="s">
        <v>12053</v>
      </c>
      <c r="AK2359" s="85" t="s">
        <v>8602</v>
      </c>
      <c r="AL2359" s="85" t="s">
        <v>8602</v>
      </c>
      <c r="AM2359" s="47">
        <v>1</v>
      </c>
      <c r="AN2359" s="47">
        <v>1</v>
      </c>
      <c r="AO2359" s="47">
        <v>3</v>
      </c>
      <c r="AP2359" s="47">
        <v>88</v>
      </c>
      <c r="AQ2359" s="47"/>
      <c r="AR2359" s="47"/>
      <c r="AS2359" s="47">
        <v>1</v>
      </c>
      <c r="AT2359" s="49">
        <v>1</v>
      </c>
      <c r="AU2359" s="49">
        <v>1</v>
      </c>
      <c r="AV2359" s="47"/>
      <c r="AW2359" s="49">
        <v>1</v>
      </c>
      <c r="AX2359" s="49"/>
      <c r="AY2359" s="44">
        <f t="shared" si="217"/>
        <v>9</v>
      </c>
      <c r="AZ2359" s="47"/>
      <c r="BA2359" s="47"/>
      <c r="BB2359" s="47"/>
      <c r="BC2359" s="48"/>
      <c r="BD2359" s="62"/>
      <c r="BE2359" s="62"/>
      <c r="BF2359" s="50"/>
      <c r="BG2359" s="51"/>
      <c r="BH2359" s="51">
        <f t="shared" si="219"/>
        <v>1</v>
      </c>
      <c r="BI2359" s="51">
        <v>6</v>
      </c>
      <c r="BJ2359" s="52"/>
      <c r="BK2359" s="52"/>
      <c r="BL2359" s="53"/>
      <c r="BM2359" s="47" t="e">
        <f>COUNTIFS(A$2:$AC2359,#REF!,M$2:$AL2359,M2359)</f>
        <v>#VALUE!</v>
      </c>
      <c r="BN2359" s="47">
        <v>1</v>
      </c>
      <c r="BO2359" s="54">
        <v>9</v>
      </c>
      <c r="BP2359" s="54">
        <v>0</v>
      </c>
      <c r="BQ2359" s="47">
        <v>9</v>
      </c>
      <c r="BR2359" s="49">
        <v>1</v>
      </c>
      <c r="BS2359" s="49">
        <v>1</v>
      </c>
      <c r="BT2359" s="44">
        <f t="shared" si="218"/>
        <v>240</v>
      </c>
      <c r="BW2359" s="40" t="s">
        <v>67</v>
      </c>
      <c r="BY2359" s="55"/>
      <c r="BZ2359" s="1" t="s">
        <v>22426</v>
      </c>
    </row>
    <row r="2360" spans="1:78" ht="15" customHeight="1">
      <c r="A2360" s="25" t="s">
        <v>8596</v>
      </c>
      <c r="B2360" s="42" t="s">
        <v>12054</v>
      </c>
      <c r="D2360" s="263">
        <v>0</v>
      </c>
      <c r="E2360" s="85" t="s">
        <v>76</v>
      </c>
      <c r="F2360" s="116" t="s">
        <v>1453</v>
      </c>
      <c r="G2360" s="266"/>
      <c r="H2360" s="266"/>
      <c r="I2360" s="85" t="s">
        <v>12055</v>
      </c>
      <c r="J2360" s="43" t="s">
        <v>12056</v>
      </c>
      <c r="M2360" s="44" t="s">
        <v>121</v>
      </c>
      <c r="N2360" s="45" t="s">
        <v>12057</v>
      </c>
      <c r="O2360" s="42" t="s">
        <v>71</v>
      </c>
      <c r="P2360" s="42" t="s">
        <v>122</v>
      </c>
      <c r="Q2360" s="85" t="s">
        <v>949</v>
      </c>
      <c r="R2360" s="85" t="s">
        <v>73</v>
      </c>
      <c r="S2360" s="42" t="s">
        <v>12058</v>
      </c>
      <c r="T2360" s="42" t="s">
        <v>12059</v>
      </c>
      <c r="U2360" s="117" t="s">
        <v>12059</v>
      </c>
      <c r="V2360" s="42" t="s">
        <v>73</v>
      </c>
      <c r="W2360" s="42" t="s">
        <v>73</v>
      </c>
      <c r="X2360" s="107">
        <v>40890</v>
      </c>
      <c r="Y2360" s="107">
        <v>40908</v>
      </c>
      <c r="Z2360" s="44">
        <f t="shared" si="220"/>
        <v>2011</v>
      </c>
      <c r="AA2360" s="44">
        <f t="shared" si="221"/>
        <v>12</v>
      </c>
      <c r="AB2360" s="44">
        <v>0</v>
      </c>
      <c r="AC2360" s="85" t="s">
        <v>365</v>
      </c>
      <c r="AD2360" s="85" t="s">
        <v>143</v>
      </c>
      <c r="AE2360" s="85" t="s">
        <v>8602</v>
      </c>
      <c r="AF2360" s="85" t="s">
        <v>8602</v>
      </c>
      <c r="AG2360" s="85" t="s">
        <v>8602</v>
      </c>
      <c r="AH2360" s="85" t="s">
        <v>8602</v>
      </c>
      <c r="AI2360" s="85" t="s">
        <v>12060</v>
      </c>
      <c r="AJ2360" s="85" t="s">
        <v>12061</v>
      </c>
      <c r="AK2360" s="85" t="s">
        <v>8602</v>
      </c>
      <c r="AL2360" s="85" t="s">
        <v>8602</v>
      </c>
      <c r="AM2360" s="47">
        <v>1</v>
      </c>
      <c r="AN2360" s="47">
        <v>1</v>
      </c>
      <c r="AO2360" s="47">
        <v>3</v>
      </c>
      <c r="AP2360" s="47">
        <v>88</v>
      </c>
      <c r="AQ2360" s="47"/>
      <c r="AR2360" s="47"/>
      <c r="AS2360" s="47">
        <v>1</v>
      </c>
      <c r="AT2360" s="49">
        <v>1</v>
      </c>
      <c r="AU2360" s="49">
        <v>1</v>
      </c>
      <c r="AV2360" s="47"/>
      <c r="AW2360" s="49">
        <v>1</v>
      </c>
      <c r="AX2360" s="49"/>
      <c r="AY2360" s="44">
        <f t="shared" si="217"/>
        <v>19</v>
      </c>
      <c r="AZ2360" s="47"/>
      <c r="BA2360" s="47"/>
      <c r="BB2360" s="47"/>
      <c r="BC2360" s="48"/>
      <c r="BD2360" s="62"/>
      <c r="BE2360" s="62"/>
      <c r="BF2360" s="50"/>
      <c r="BG2360" s="51"/>
      <c r="BH2360" s="51">
        <f t="shared" si="219"/>
        <v>1</v>
      </c>
      <c r="BI2360" s="51">
        <v>6</v>
      </c>
      <c r="BJ2360" s="52"/>
      <c r="BK2360" s="52"/>
      <c r="BL2360" s="53"/>
      <c r="BM2360" s="47" t="e">
        <f>COUNTIFS(A$2:$AC2360,#REF!,M$2:$AL2360,M2360)</f>
        <v>#VALUE!</v>
      </c>
      <c r="BN2360" s="47">
        <v>1</v>
      </c>
      <c r="BO2360" s="54">
        <v>19</v>
      </c>
      <c r="BP2360" s="54">
        <v>0</v>
      </c>
      <c r="BQ2360" s="47">
        <v>19</v>
      </c>
      <c r="BR2360" s="49">
        <v>1</v>
      </c>
      <c r="BS2360" s="49">
        <v>1</v>
      </c>
      <c r="BT2360" s="44">
        <f t="shared" si="218"/>
        <v>257</v>
      </c>
      <c r="BW2360" s="40" t="s">
        <v>67</v>
      </c>
      <c r="BY2360" s="55"/>
      <c r="BZ2360" s="1" t="s">
        <v>22426</v>
      </c>
    </row>
    <row r="2361" spans="1:78" ht="15" customHeight="1">
      <c r="A2361" s="25" t="s">
        <v>8596</v>
      </c>
      <c r="B2361" s="42" t="s">
        <v>12063</v>
      </c>
      <c r="D2361" s="263">
        <v>0</v>
      </c>
      <c r="E2361" s="85" t="s">
        <v>76</v>
      </c>
      <c r="F2361" s="116" t="s">
        <v>1453</v>
      </c>
      <c r="G2361" s="266"/>
      <c r="H2361" s="266"/>
      <c r="I2361" s="85" t="s">
        <v>12064</v>
      </c>
      <c r="J2361" s="43" t="s">
        <v>12065</v>
      </c>
      <c r="M2361" s="44" t="s">
        <v>98</v>
      </c>
      <c r="N2361" s="45" t="s">
        <v>12066</v>
      </c>
      <c r="O2361" s="42" t="s">
        <v>81</v>
      </c>
      <c r="P2361" s="42" t="s">
        <v>82</v>
      </c>
      <c r="Q2361" s="85" t="s">
        <v>949</v>
      </c>
      <c r="R2361" s="85" t="s">
        <v>73</v>
      </c>
      <c r="S2361" s="42" t="s">
        <v>12067</v>
      </c>
      <c r="T2361" s="42" t="s">
        <v>12068</v>
      </c>
      <c r="U2361" s="117" t="s">
        <v>12068</v>
      </c>
      <c r="V2361" s="42" t="s">
        <v>73</v>
      </c>
      <c r="W2361" s="42" t="s">
        <v>73</v>
      </c>
      <c r="X2361" s="107">
        <v>40878</v>
      </c>
      <c r="Y2361" s="107">
        <v>40908</v>
      </c>
      <c r="Z2361" s="44">
        <f t="shared" si="220"/>
        <v>2011</v>
      </c>
      <c r="AA2361" s="44">
        <f t="shared" si="221"/>
        <v>12</v>
      </c>
      <c r="AB2361" s="44">
        <v>0</v>
      </c>
      <c r="AC2361" s="85" t="s">
        <v>12069</v>
      </c>
      <c r="AD2361" s="85" t="s">
        <v>12070</v>
      </c>
      <c r="AE2361" s="85" t="s">
        <v>8602</v>
      </c>
      <c r="AF2361" s="85" t="s">
        <v>8602</v>
      </c>
      <c r="AG2361" s="85" t="s">
        <v>12071</v>
      </c>
      <c r="AH2361" s="85" t="s">
        <v>12072</v>
      </c>
      <c r="AI2361" s="85" t="s">
        <v>12073</v>
      </c>
      <c r="AJ2361" s="85" t="s">
        <v>979</v>
      </c>
      <c r="AK2361" s="85" t="s">
        <v>8602</v>
      </c>
      <c r="AL2361" s="85" t="s">
        <v>8602</v>
      </c>
      <c r="AM2361" s="47">
        <v>1</v>
      </c>
      <c r="AN2361" s="47">
        <v>1</v>
      </c>
      <c r="AO2361" s="47">
        <v>2</v>
      </c>
      <c r="AP2361" s="47">
        <v>88</v>
      </c>
      <c r="AQ2361" s="47"/>
      <c r="AR2361" s="47"/>
      <c r="AS2361" s="118">
        <v>0</v>
      </c>
      <c r="AT2361" s="49">
        <v>1</v>
      </c>
      <c r="AU2361" s="49">
        <v>1</v>
      </c>
      <c r="AV2361" s="47"/>
      <c r="AW2361" s="49">
        <v>1</v>
      </c>
      <c r="AX2361" s="49"/>
      <c r="AY2361" s="44">
        <f t="shared" si="217"/>
        <v>31</v>
      </c>
      <c r="AZ2361" s="47"/>
      <c r="BA2361" s="47"/>
      <c r="BB2361" s="47"/>
      <c r="BC2361" s="48"/>
      <c r="BD2361" s="62"/>
      <c r="BE2361" s="62"/>
      <c r="BF2361" s="50"/>
      <c r="BG2361" s="51"/>
      <c r="BH2361" s="51">
        <f t="shared" si="219"/>
        <v>1</v>
      </c>
      <c r="BI2361" s="51">
        <v>1</v>
      </c>
      <c r="BJ2361" s="52"/>
      <c r="BK2361" s="52"/>
      <c r="BL2361" s="53"/>
      <c r="BM2361" s="47" t="e">
        <f>COUNTIFS(A$2:$AC2361,#REF!,M$2:$AL2361,M2361)</f>
        <v>#VALUE!</v>
      </c>
      <c r="BN2361" s="47">
        <v>1</v>
      </c>
      <c r="BO2361" s="54">
        <v>31</v>
      </c>
      <c r="BP2361" s="54">
        <v>0</v>
      </c>
      <c r="BQ2361" s="47">
        <v>31</v>
      </c>
      <c r="BR2361" s="49">
        <v>1</v>
      </c>
      <c r="BS2361" s="49">
        <v>1</v>
      </c>
      <c r="BT2361" s="44">
        <f t="shared" si="218"/>
        <v>245</v>
      </c>
      <c r="BW2361" s="40" t="s">
        <v>67</v>
      </c>
      <c r="BY2361" s="55"/>
      <c r="BZ2361" s="1" t="s">
        <v>22426</v>
      </c>
    </row>
    <row r="2362" spans="1:78" ht="15" customHeight="1">
      <c r="A2362" s="25" t="s">
        <v>8596</v>
      </c>
      <c r="B2362" s="42" t="s">
        <v>12074</v>
      </c>
      <c r="D2362" s="263">
        <v>0</v>
      </c>
      <c r="E2362" s="85" t="s">
        <v>76</v>
      </c>
      <c r="F2362" s="116" t="s">
        <v>1453</v>
      </c>
      <c r="G2362" s="266"/>
      <c r="H2362" s="266"/>
      <c r="I2362" s="85" t="s">
        <v>12075</v>
      </c>
      <c r="J2362" s="43" t="s">
        <v>12076</v>
      </c>
      <c r="M2362" s="44" t="s">
        <v>150</v>
      </c>
      <c r="N2362" s="45" t="s">
        <v>12077</v>
      </c>
      <c r="O2362" s="42" t="s">
        <v>81</v>
      </c>
      <c r="P2362" s="42" t="s">
        <v>82</v>
      </c>
      <c r="Q2362" s="85" t="s">
        <v>1040</v>
      </c>
      <c r="R2362" s="92" t="s">
        <v>1530</v>
      </c>
      <c r="S2362" s="42" t="s">
        <v>12078</v>
      </c>
      <c r="T2362" s="42" t="s">
        <v>12079</v>
      </c>
      <c r="U2362" s="117" t="s">
        <v>12079</v>
      </c>
      <c r="V2362" s="42" t="s">
        <v>73</v>
      </c>
      <c r="W2362" s="42" t="s">
        <v>73</v>
      </c>
      <c r="X2362" s="107">
        <v>40685</v>
      </c>
      <c r="Y2362" s="107">
        <v>40698</v>
      </c>
      <c r="Z2362" s="44">
        <f t="shared" si="220"/>
        <v>2011</v>
      </c>
      <c r="AA2362" s="44">
        <f t="shared" si="221"/>
        <v>5</v>
      </c>
      <c r="AB2362" s="44">
        <v>0</v>
      </c>
      <c r="AC2362" s="85" t="s">
        <v>8602</v>
      </c>
      <c r="AD2362" s="85" t="s">
        <v>8602</v>
      </c>
      <c r="AE2362" s="85" t="s">
        <v>12080</v>
      </c>
      <c r="AF2362" s="85" t="s">
        <v>8602</v>
      </c>
      <c r="AG2362" s="85" t="s">
        <v>8602</v>
      </c>
      <c r="AH2362" s="85" t="s">
        <v>8602</v>
      </c>
      <c r="AI2362" s="85" t="s">
        <v>12081</v>
      </c>
      <c r="AJ2362" s="85" t="s">
        <v>8602</v>
      </c>
      <c r="AK2362" s="85" t="s">
        <v>8602</v>
      </c>
      <c r="AL2362" s="85" t="s">
        <v>8602</v>
      </c>
      <c r="AM2362" s="47">
        <v>1</v>
      </c>
      <c r="AN2362" s="47">
        <v>1</v>
      </c>
      <c r="AO2362" s="47">
        <v>5</v>
      </c>
      <c r="AP2362" s="47">
        <v>1</v>
      </c>
      <c r="AQ2362" s="47"/>
      <c r="AR2362" s="47"/>
      <c r="AS2362" s="118">
        <v>1</v>
      </c>
      <c r="AT2362" s="49">
        <v>1</v>
      </c>
      <c r="AU2362" s="49">
        <v>1</v>
      </c>
      <c r="AV2362" s="47"/>
      <c r="AW2362" s="49">
        <v>1</v>
      </c>
      <c r="AX2362" s="49"/>
      <c r="AY2362" s="44">
        <f t="shared" si="217"/>
        <v>14</v>
      </c>
      <c r="AZ2362" s="47"/>
      <c r="BA2362" s="47"/>
      <c r="BB2362" s="47"/>
      <c r="BC2362" s="48"/>
      <c r="BD2362" s="62"/>
      <c r="BE2362" s="62"/>
      <c r="BF2362" s="50"/>
      <c r="BG2362" s="51"/>
      <c r="BH2362" s="51">
        <f t="shared" si="219"/>
        <v>1</v>
      </c>
      <c r="BI2362" s="51">
        <v>3</v>
      </c>
      <c r="BJ2362" s="52"/>
      <c r="BK2362" s="52"/>
      <c r="BL2362" s="53"/>
      <c r="BM2362" s="47" t="e">
        <f>COUNTIFS(A$2:$AC2362,#REF!,M$2:$AL2362,M2362)</f>
        <v>#VALUE!</v>
      </c>
      <c r="BN2362" s="47">
        <v>1</v>
      </c>
      <c r="BO2362" s="54">
        <v>14</v>
      </c>
      <c r="BP2362" s="54">
        <v>0</v>
      </c>
      <c r="BQ2362" s="47">
        <v>14</v>
      </c>
      <c r="BR2362" s="49">
        <v>1</v>
      </c>
      <c r="BS2362" s="49">
        <v>1</v>
      </c>
      <c r="BT2362" s="44">
        <f t="shared" si="218"/>
        <v>52</v>
      </c>
      <c r="BW2362" s="40" t="s">
        <v>67</v>
      </c>
      <c r="BY2362" s="55"/>
    </row>
    <row r="2363" spans="1:78" ht="15" customHeight="1">
      <c r="A2363" s="25" t="s">
        <v>8596</v>
      </c>
      <c r="B2363" s="42" t="s">
        <v>12082</v>
      </c>
      <c r="D2363" s="263">
        <v>0</v>
      </c>
      <c r="E2363" s="85" t="s">
        <v>76</v>
      </c>
      <c r="F2363" s="116" t="s">
        <v>1453</v>
      </c>
      <c r="G2363" s="266"/>
      <c r="H2363" s="266"/>
      <c r="I2363" s="85" t="s">
        <v>12083</v>
      </c>
      <c r="J2363" s="43" t="s">
        <v>8602</v>
      </c>
      <c r="M2363" s="44" t="s">
        <v>897</v>
      </c>
      <c r="N2363" s="45" t="s">
        <v>1467</v>
      </c>
      <c r="O2363" s="42" t="s">
        <v>86</v>
      </c>
      <c r="P2363" s="42" t="s">
        <v>87</v>
      </c>
      <c r="Q2363" s="85" t="s">
        <v>71</v>
      </c>
      <c r="R2363" s="42" t="s">
        <v>1256</v>
      </c>
      <c r="S2363" s="42" t="s">
        <v>12084</v>
      </c>
      <c r="T2363" s="42" t="s">
        <v>12085</v>
      </c>
      <c r="U2363" s="117" t="s">
        <v>12085</v>
      </c>
      <c r="V2363" s="42" t="s">
        <v>73</v>
      </c>
      <c r="W2363" s="42" t="s">
        <v>73</v>
      </c>
      <c r="X2363" s="107">
        <v>40621</v>
      </c>
      <c r="Y2363" s="107">
        <v>40652</v>
      </c>
      <c r="Z2363" s="44">
        <f t="shared" si="220"/>
        <v>2011</v>
      </c>
      <c r="AA2363" s="44">
        <f t="shared" si="221"/>
        <v>3</v>
      </c>
      <c r="AB2363" s="44">
        <v>0</v>
      </c>
      <c r="AC2363" s="85" t="s">
        <v>12086</v>
      </c>
      <c r="AD2363" s="85" t="s">
        <v>12087</v>
      </c>
      <c r="AE2363" s="85" t="s">
        <v>8602</v>
      </c>
      <c r="AF2363" s="85" t="s">
        <v>8602</v>
      </c>
      <c r="AG2363" s="85" t="s">
        <v>12088</v>
      </c>
      <c r="AH2363" s="85" t="s">
        <v>12089</v>
      </c>
      <c r="AI2363" s="85" t="s">
        <v>12090</v>
      </c>
      <c r="AJ2363" s="85" t="s">
        <v>12091</v>
      </c>
      <c r="AK2363" s="85" t="s">
        <v>8602</v>
      </c>
      <c r="AL2363" s="85" t="s">
        <v>8602</v>
      </c>
      <c r="AM2363" s="47">
        <v>1</v>
      </c>
      <c r="AN2363" s="47">
        <v>1</v>
      </c>
      <c r="AO2363" s="47">
        <v>4</v>
      </c>
      <c r="AP2363" s="47">
        <v>6</v>
      </c>
      <c r="AQ2363" s="47"/>
      <c r="AR2363" s="47"/>
      <c r="AS2363" s="118">
        <v>1</v>
      </c>
      <c r="AT2363" s="49">
        <v>1</v>
      </c>
      <c r="AU2363" s="49">
        <v>1</v>
      </c>
      <c r="AV2363" s="47"/>
      <c r="AW2363" s="49">
        <v>1</v>
      </c>
      <c r="AX2363" s="49"/>
      <c r="AY2363" s="44">
        <f t="shared" si="217"/>
        <v>32</v>
      </c>
      <c r="AZ2363" s="47"/>
      <c r="BA2363" s="47"/>
      <c r="BB2363" s="47"/>
      <c r="BC2363" s="48"/>
      <c r="BD2363" s="62"/>
      <c r="BE2363" s="62"/>
      <c r="BF2363" s="50"/>
      <c r="BG2363" s="51"/>
      <c r="BH2363" s="51">
        <f t="shared" si="219"/>
        <v>1</v>
      </c>
      <c r="BI2363" s="51">
        <v>7</v>
      </c>
      <c r="BJ2363" s="52"/>
      <c r="BK2363" s="52"/>
      <c r="BL2363" s="53"/>
      <c r="BM2363" s="47" t="e">
        <f>COUNTIFS(A$2:$AC2363,#REF!,M$2:$AL2363,M2363)</f>
        <v>#VALUE!</v>
      </c>
      <c r="BN2363" s="47">
        <v>0</v>
      </c>
      <c r="BO2363" s="54">
        <v>32</v>
      </c>
      <c r="BP2363" s="54">
        <v>0</v>
      </c>
      <c r="BQ2363" s="47">
        <v>32</v>
      </c>
      <c r="BR2363" s="49">
        <v>1</v>
      </c>
      <c r="BS2363" s="49">
        <v>1</v>
      </c>
      <c r="BT2363" s="44">
        <f t="shared" si="218"/>
        <v>0</v>
      </c>
      <c r="BW2363" s="40" t="s">
        <v>67</v>
      </c>
      <c r="BY2363" s="55"/>
    </row>
    <row r="2364" spans="1:78" ht="15" customHeight="1">
      <c r="A2364" s="25" t="s">
        <v>8596</v>
      </c>
      <c r="B2364" s="42" t="s">
        <v>12092</v>
      </c>
      <c r="D2364" s="263">
        <v>0</v>
      </c>
      <c r="E2364" s="85" t="s">
        <v>76</v>
      </c>
      <c r="F2364" s="116" t="s">
        <v>1453</v>
      </c>
      <c r="G2364" s="266"/>
      <c r="H2364" s="266"/>
      <c r="I2364" s="85" t="s">
        <v>12093</v>
      </c>
      <c r="J2364" s="43" t="s">
        <v>1400</v>
      </c>
      <c r="M2364" s="44" t="s">
        <v>98</v>
      </c>
      <c r="N2364" s="45" t="s">
        <v>1303</v>
      </c>
      <c r="O2364" s="42" t="s">
        <v>136</v>
      </c>
      <c r="P2364" s="42" t="s">
        <v>137</v>
      </c>
      <c r="Q2364" s="85" t="s">
        <v>105</v>
      </c>
      <c r="R2364" s="85" t="s">
        <v>73</v>
      </c>
      <c r="S2364" s="42" t="s">
        <v>12094</v>
      </c>
      <c r="T2364" s="42" t="s">
        <v>12095</v>
      </c>
      <c r="U2364" s="117" t="s">
        <v>12095</v>
      </c>
      <c r="V2364" s="42" t="s">
        <v>73</v>
      </c>
      <c r="W2364" s="42" t="s">
        <v>73</v>
      </c>
      <c r="X2364" s="107">
        <v>40858</v>
      </c>
      <c r="Y2364" s="107">
        <v>40875</v>
      </c>
      <c r="Z2364" s="44">
        <f t="shared" si="220"/>
        <v>2011</v>
      </c>
      <c r="AA2364" s="44">
        <f t="shared" si="221"/>
        <v>11</v>
      </c>
      <c r="AB2364" s="44">
        <v>0</v>
      </c>
      <c r="AC2364" s="85" t="s">
        <v>11994</v>
      </c>
      <c r="AD2364" s="85" t="s">
        <v>1401</v>
      </c>
      <c r="AE2364" s="85" t="s">
        <v>8602</v>
      </c>
      <c r="AF2364" s="85" t="s">
        <v>8602</v>
      </c>
      <c r="AG2364" s="85" t="s">
        <v>12096</v>
      </c>
      <c r="AH2364" s="85" t="s">
        <v>8602</v>
      </c>
      <c r="AI2364" s="85" t="s">
        <v>12097</v>
      </c>
      <c r="AJ2364" s="85" t="s">
        <v>8602</v>
      </c>
      <c r="AK2364" s="85" t="s">
        <v>8602</v>
      </c>
      <c r="AL2364" s="85" t="s">
        <v>8602</v>
      </c>
      <c r="AM2364" s="47">
        <v>1</v>
      </c>
      <c r="AN2364" s="47">
        <v>1</v>
      </c>
      <c r="AO2364" s="47">
        <v>2</v>
      </c>
      <c r="AP2364" s="47">
        <v>88</v>
      </c>
      <c r="AQ2364" s="47"/>
      <c r="AR2364" s="47"/>
      <c r="AS2364" s="118">
        <v>0</v>
      </c>
      <c r="AT2364" s="49">
        <v>1</v>
      </c>
      <c r="AU2364" s="49">
        <v>1</v>
      </c>
      <c r="AV2364" s="47"/>
      <c r="AW2364" s="49">
        <v>1</v>
      </c>
      <c r="AX2364" s="49"/>
      <c r="AY2364" s="44">
        <f t="shared" si="217"/>
        <v>18</v>
      </c>
      <c r="AZ2364" s="47"/>
      <c r="BA2364" s="47"/>
      <c r="BB2364" s="47"/>
      <c r="BC2364" s="48"/>
      <c r="BD2364" s="62"/>
      <c r="BE2364" s="62"/>
      <c r="BF2364" s="50"/>
      <c r="BG2364" s="51"/>
      <c r="BH2364" s="51">
        <f t="shared" si="219"/>
        <v>1</v>
      </c>
      <c r="BI2364" s="51">
        <v>2</v>
      </c>
      <c r="BJ2364" s="52"/>
      <c r="BK2364" s="52"/>
      <c r="BL2364" s="53"/>
      <c r="BM2364" s="47" t="e">
        <f>COUNTIFS(A$2:$AC2364,#REF!,M$2:$AL2364,M2364)</f>
        <v>#VALUE!</v>
      </c>
      <c r="BN2364" s="47">
        <v>0</v>
      </c>
      <c r="BO2364" s="54">
        <v>18</v>
      </c>
      <c r="BP2364" s="54">
        <v>0</v>
      </c>
      <c r="BQ2364" s="47">
        <v>18</v>
      </c>
      <c r="BR2364" s="49">
        <v>1</v>
      </c>
      <c r="BS2364" s="49">
        <v>1</v>
      </c>
      <c r="BT2364" s="44">
        <f t="shared" si="218"/>
        <v>225</v>
      </c>
      <c r="BW2364" s="40" t="s">
        <v>67</v>
      </c>
      <c r="BY2364" s="55"/>
      <c r="BZ2364" s="1" t="s">
        <v>22427</v>
      </c>
    </row>
    <row r="2365" spans="1:78" ht="15" customHeight="1">
      <c r="A2365" s="25" t="s">
        <v>8596</v>
      </c>
      <c r="B2365" s="42" t="s">
        <v>12098</v>
      </c>
      <c r="D2365" s="263">
        <v>1</v>
      </c>
      <c r="E2365" s="85" t="s">
        <v>76</v>
      </c>
      <c r="F2365" s="116" t="s">
        <v>1453</v>
      </c>
      <c r="G2365" s="266"/>
      <c r="H2365" s="266"/>
      <c r="I2365" s="132" t="s">
        <v>1519</v>
      </c>
      <c r="J2365" s="43" t="s">
        <v>1520</v>
      </c>
      <c r="M2365" s="44" t="s">
        <v>121</v>
      </c>
      <c r="N2365" s="45" t="s">
        <v>960</v>
      </c>
      <c r="O2365" s="42" t="s">
        <v>93</v>
      </c>
      <c r="P2365" s="42" t="s">
        <v>103</v>
      </c>
      <c r="Q2365" s="85" t="s">
        <v>105</v>
      </c>
      <c r="R2365" s="85" t="s">
        <v>73</v>
      </c>
      <c r="S2365" s="42" t="s">
        <v>12099</v>
      </c>
      <c r="T2365" s="42" t="s">
        <v>11198</v>
      </c>
      <c r="U2365" s="125" t="s">
        <v>11198</v>
      </c>
      <c r="V2365" s="42" t="s">
        <v>73</v>
      </c>
      <c r="W2365" s="42" t="s">
        <v>73</v>
      </c>
      <c r="X2365" s="107">
        <v>40653</v>
      </c>
      <c r="Y2365" s="107">
        <v>40694</v>
      </c>
      <c r="Z2365" s="44">
        <f t="shared" si="220"/>
        <v>2011</v>
      </c>
      <c r="AA2365" s="44">
        <f t="shared" si="221"/>
        <v>4</v>
      </c>
      <c r="AB2365" s="44">
        <v>0</v>
      </c>
      <c r="AC2365" s="85" t="s">
        <v>12100</v>
      </c>
      <c r="AD2365" s="116" t="s">
        <v>11200</v>
      </c>
      <c r="AE2365" s="85" t="s">
        <v>8602</v>
      </c>
      <c r="AF2365" s="85" t="s">
        <v>8602</v>
      </c>
      <c r="AG2365" s="85" t="s">
        <v>8602</v>
      </c>
      <c r="AH2365" s="85" t="s">
        <v>8602</v>
      </c>
      <c r="AI2365" s="85" t="s">
        <v>8602</v>
      </c>
      <c r="AJ2365" s="85" t="s">
        <v>8602</v>
      </c>
      <c r="AK2365" s="85" t="s">
        <v>12101</v>
      </c>
      <c r="AL2365" s="85" t="s">
        <v>12102</v>
      </c>
      <c r="AM2365" s="47">
        <v>1</v>
      </c>
      <c r="AN2365" s="47">
        <v>1</v>
      </c>
      <c r="AO2365" s="47">
        <v>3</v>
      </c>
      <c r="AP2365" s="47">
        <v>88</v>
      </c>
      <c r="AQ2365" s="47"/>
      <c r="AR2365" s="47"/>
      <c r="AS2365" s="47">
        <v>1</v>
      </c>
      <c r="AT2365" s="49">
        <v>1</v>
      </c>
      <c r="AU2365" s="49">
        <v>1</v>
      </c>
      <c r="AV2365" s="47"/>
      <c r="AW2365" s="49">
        <v>1</v>
      </c>
      <c r="AX2365" s="49"/>
      <c r="AY2365" s="44">
        <f t="shared" si="217"/>
        <v>42</v>
      </c>
      <c r="AZ2365" s="47"/>
      <c r="BA2365" s="47"/>
      <c r="BB2365" s="47"/>
      <c r="BC2365" s="48"/>
      <c r="BD2365" s="62"/>
      <c r="BE2365" s="62"/>
      <c r="BF2365" s="50"/>
      <c r="BG2365" s="51"/>
      <c r="BH2365" s="51">
        <f t="shared" si="219"/>
        <v>1</v>
      </c>
      <c r="BI2365" s="51">
        <v>1</v>
      </c>
      <c r="BJ2365" s="52"/>
      <c r="BK2365" s="52"/>
      <c r="BL2365" s="53"/>
      <c r="BM2365" s="47" t="e">
        <f>COUNTIFS(A$2:$AC2365,#REF!,M$2:$AL2365,M2365)</f>
        <v>#VALUE!</v>
      </c>
      <c r="BN2365" s="47">
        <v>0</v>
      </c>
      <c r="BO2365" s="54">
        <v>42</v>
      </c>
      <c r="BP2365" s="54">
        <v>0</v>
      </c>
      <c r="BQ2365" s="47">
        <v>42</v>
      </c>
      <c r="BR2365" s="49">
        <v>1</v>
      </c>
      <c r="BS2365" s="49">
        <v>1</v>
      </c>
      <c r="BT2365" s="44">
        <f t="shared" si="218"/>
        <v>20</v>
      </c>
      <c r="BW2365" s="40" t="s">
        <v>67</v>
      </c>
      <c r="BY2365" s="55"/>
      <c r="BZ2365" s="1" t="s">
        <v>22427</v>
      </c>
    </row>
    <row r="2366" spans="1:78" ht="15" customHeight="1">
      <c r="A2366" s="25" t="s">
        <v>8596</v>
      </c>
      <c r="B2366" s="42" t="s">
        <v>12103</v>
      </c>
      <c r="D2366" s="263">
        <v>0</v>
      </c>
      <c r="E2366" s="85" t="s">
        <v>76</v>
      </c>
      <c r="F2366" s="116" t="s">
        <v>1453</v>
      </c>
      <c r="G2366" s="266"/>
      <c r="H2366" s="266"/>
      <c r="I2366" s="132" t="s">
        <v>889</v>
      </c>
      <c r="J2366" s="43" t="s">
        <v>1260</v>
      </c>
      <c r="M2366" s="44" t="s">
        <v>121</v>
      </c>
      <c r="N2366" s="45" t="s">
        <v>437</v>
      </c>
      <c r="O2366" s="42" t="s">
        <v>93</v>
      </c>
      <c r="P2366" s="42" t="s">
        <v>103</v>
      </c>
      <c r="Q2366" s="85" t="s">
        <v>949</v>
      </c>
      <c r="R2366" s="85" t="s">
        <v>73</v>
      </c>
      <c r="S2366" s="42" t="s">
        <v>12104</v>
      </c>
      <c r="T2366" s="42" t="s">
        <v>12105</v>
      </c>
      <c r="U2366" s="125" t="s">
        <v>12105</v>
      </c>
      <c r="V2366" s="42" t="s">
        <v>73</v>
      </c>
      <c r="W2366" s="42" t="s">
        <v>73</v>
      </c>
      <c r="X2366" s="107">
        <v>40653</v>
      </c>
      <c r="Y2366" s="107">
        <v>40694</v>
      </c>
      <c r="Z2366" s="44">
        <f t="shared" si="220"/>
        <v>2011</v>
      </c>
      <c r="AA2366" s="44">
        <f t="shared" si="221"/>
        <v>4</v>
      </c>
      <c r="AB2366" s="44">
        <v>0</v>
      </c>
      <c r="AC2366" s="85" t="s">
        <v>12106</v>
      </c>
      <c r="AD2366" s="116" t="s">
        <v>11200</v>
      </c>
      <c r="AE2366" s="85" t="s">
        <v>8602</v>
      </c>
      <c r="AF2366" s="85" t="s">
        <v>8602</v>
      </c>
      <c r="AG2366" s="85" t="s">
        <v>8602</v>
      </c>
      <c r="AH2366" s="85" t="s">
        <v>8602</v>
      </c>
      <c r="AI2366" s="85" t="s">
        <v>8602</v>
      </c>
      <c r="AJ2366" s="85" t="s">
        <v>8602</v>
      </c>
      <c r="AK2366" s="85" t="s">
        <v>8602</v>
      </c>
      <c r="AL2366" s="85" t="s">
        <v>8602</v>
      </c>
      <c r="AM2366" s="47">
        <v>1</v>
      </c>
      <c r="AN2366" s="47">
        <v>1</v>
      </c>
      <c r="AO2366" s="47">
        <v>3</v>
      </c>
      <c r="AP2366" s="47">
        <v>88</v>
      </c>
      <c r="AQ2366" s="47"/>
      <c r="AR2366" s="47"/>
      <c r="AS2366" s="47">
        <v>1</v>
      </c>
      <c r="AT2366" s="49">
        <v>1</v>
      </c>
      <c r="AU2366" s="49">
        <v>1</v>
      </c>
      <c r="AV2366" s="47"/>
      <c r="AW2366" s="49">
        <v>1</v>
      </c>
      <c r="AX2366" s="49"/>
      <c r="AY2366" s="44">
        <f t="shared" si="217"/>
        <v>42</v>
      </c>
      <c r="AZ2366" s="47"/>
      <c r="BA2366" s="47"/>
      <c r="BB2366" s="47"/>
      <c r="BC2366" s="48"/>
      <c r="BD2366" s="62"/>
      <c r="BE2366" s="62"/>
      <c r="BF2366" s="50"/>
      <c r="BG2366" s="51"/>
      <c r="BH2366" s="51">
        <f t="shared" si="219"/>
        <v>1</v>
      </c>
      <c r="BI2366" s="51">
        <v>7</v>
      </c>
      <c r="BJ2366" s="52"/>
      <c r="BK2366" s="52"/>
      <c r="BL2366" s="53"/>
      <c r="BM2366" s="47" t="e">
        <f>COUNTIFS(A$2:$AC2366,#REF!,M$2:$AL2366,M2366)</f>
        <v>#VALUE!</v>
      </c>
      <c r="BN2366" s="47">
        <v>0</v>
      </c>
      <c r="BO2366" s="54">
        <v>42</v>
      </c>
      <c r="BP2366" s="54">
        <v>0</v>
      </c>
      <c r="BQ2366" s="47">
        <v>42</v>
      </c>
      <c r="BR2366" s="49">
        <v>1</v>
      </c>
      <c r="BS2366" s="49">
        <v>1</v>
      </c>
      <c r="BT2366" s="44">
        <f t="shared" si="218"/>
        <v>20</v>
      </c>
      <c r="BW2366" s="40" t="s">
        <v>67</v>
      </c>
      <c r="BY2366" s="55"/>
      <c r="BZ2366" s="1" t="s">
        <v>22427</v>
      </c>
    </row>
    <row r="2367" spans="1:78" ht="15" customHeight="1">
      <c r="A2367" s="25" t="s">
        <v>8596</v>
      </c>
      <c r="B2367" s="42" t="s">
        <v>12107</v>
      </c>
      <c r="D2367" s="263">
        <v>0</v>
      </c>
      <c r="E2367" s="85" t="s">
        <v>76</v>
      </c>
      <c r="F2367" s="116" t="s">
        <v>1453</v>
      </c>
      <c r="G2367" s="266"/>
      <c r="H2367" s="266"/>
      <c r="I2367" s="132" t="s">
        <v>889</v>
      </c>
      <c r="J2367" s="43" t="s">
        <v>1260</v>
      </c>
      <c r="M2367" s="44" t="s">
        <v>121</v>
      </c>
      <c r="N2367" s="45" t="s">
        <v>437</v>
      </c>
      <c r="O2367" s="42" t="s">
        <v>153</v>
      </c>
      <c r="P2367" s="42" t="s">
        <v>154</v>
      </c>
      <c r="Q2367" s="85" t="s">
        <v>105</v>
      </c>
      <c r="R2367" s="85" t="s">
        <v>73</v>
      </c>
      <c r="S2367" s="42" t="s">
        <v>12108</v>
      </c>
      <c r="T2367" s="42" t="s">
        <v>12109</v>
      </c>
      <c r="U2367" s="125" t="s">
        <v>12109</v>
      </c>
      <c r="V2367" s="42" t="s">
        <v>73</v>
      </c>
      <c r="W2367" s="42" t="s">
        <v>73</v>
      </c>
      <c r="X2367" s="107">
        <v>40702</v>
      </c>
      <c r="Y2367" s="107">
        <v>40724</v>
      </c>
      <c r="Z2367" s="44">
        <f t="shared" si="220"/>
        <v>2011</v>
      </c>
      <c r="AA2367" s="44">
        <f t="shared" si="221"/>
        <v>6</v>
      </c>
      <c r="AB2367" s="44">
        <v>0</v>
      </c>
      <c r="AC2367" s="132" t="s">
        <v>12110</v>
      </c>
      <c r="AD2367" s="116" t="s">
        <v>12111</v>
      </c>
      <c r="AE2367" s="85" t="s">
        <v>8602</v>
      </c>
      <c r="AF2367" s="85" t="s">
        <v>8602</v>
      </c>
      <c r="AG2367" s="85" t="s">
        <v>8602</v>
      </c>
      <c r="AH2367" s="85" t="s">
        <v>8602</v>
      </c>
      <c r="AI2367" s="85" t="s">
        <v>8602</v>
      </c>
      <c r="AJ2367" s="85" t="s">
        <v>8602</v>
      </c>
      <c r="AK2367" s="85" t="s">
        <v>8602</v>
      </c>
      <c r="AL2367" s="85" t="s">
        <v>8602</v>
      </c>
      <c r="AM2367" s="47">
        <v>1</v>
      </c>
      <c r="AN2367" s="47">
        <v>1</v>
      </c>
      <c r="AO2367" s="47">
        <v>3</v>
      </c>
      <c r="AP2367" s="47">
        <v>88</v>
      </c>
      <c r="AQ2367" s="47"/>
      <c r="AR2367" s="47"/>
      <c r="AS2367" s="118">
        <v>0</v>
      </c>
      <c r="AT2367" s="49">
        <v>1</v>
      </c>
      <c r="AU2367" s="49">
        <v>1</v>
      </c>
      <c r="AV2367" s="47"/>
      <c r="AW2367" s="49">
        <v>1</v>
      </c>
      <c r="AX2367" s="49"/>
      <c r="AY2367" s="44">
        <f t="shared" si="217"/>
        <v>23</v>
      </c>
      <c r="AZ2367" s="47"/>
      <c r="BA2367" s="47"/>
      <c r="BB2367" s="47"/>
      <c r="BC2367" s="48"/>
      <c r="BD2367" s="62"/>
      <c r="BE2367" s="62"/>
      <c r="BF2367" s="50"/>
      <c r="BG2367" s="51"/>
      <c r="BH2367" s="51">
        <f t="shared" si="219"/>
        <v>1</v>
      </c>
      <c r="BI2367" s="51">
        <v>7</v>
      </c>
      <c r="BJ2367" s="52"/>
      <c r="BK2367" s="52"/>
      <c r="BL2367" s="53"/>
      <c r="BM2367" s="47" t="e">
        <f>COUNTIFS(A$2:$AC2367,#REF!,M$2:$AL2367,M2367)</f>
        <v>#VALUE!</v>
      </c>
      <c r="BN2367" s="47">
        <v>0</v>
      </c>
      <c r="BO2367" s="54">
        <v>23</v>
      </c>
      <c r="BP2367" s="54">
        <v>0</v>
      </c>
      <c r="BQ2367" s="47">
        <v>23</v>
      </c>
      <c r="BR2367" s="49">
        <v>1</v>
      </c>
      <c r="BS2367" s="49">
        <v>1</v>
      </c>
      <c r="BT2367" s="44">
        <f t="shared" si="218"/>
        <v>69</v>
      </c>
      <c r="BW2367" s="40" t="s">
        <v>67</v>
      </c>
      <c r="BY2367" s="55"/>
      <c r="BZ2367" s="1" t="s">
        <v>22427</v>
      </c>
    </row>
    <row r="2368" spans="1:78" ht="15" customHeight="1">
      <c r="A2368" s="25" t="s">
        <v>8596</v>
      </c>
      <c r="B2368" s="42" t="s">
        <v>12112</v>
      </c>
      <c r="D2368" s="263">
        <v>0</v>
      </c>
      <c r="E2368" s="85" t="s">
        <v>76</v>
      </c>
      <c r="F2368" s="116" t="s">
        <v>1453</v>
      </c>
      <c r="G2368" s="266"/>
      <c r="H2368" s="266"/>
      <c r="I2368" s="132" t="s">
        <v>1519</v>
      </c>
      <c r="J2368" s="43" t="s">
        <v>1520</v>
      </c>
      <c r="M2368" s="44" t="s">
        <v>121</v>
      </c>
      <c r="N2368" s="45" t="s">
        <v>960</v>
      </c>
      <c r="O2368" s="42" t="s">
        <v>93</v>
      </c>
      <c r="P2368" s="42" t="s">
        <v>103</v>
      </c>
      <c r="Q2368" s="85" t="s">
        <v>949</v>
      </c>
      <c r="R2368" s="85" t="s">
        <v>73</v>
      </c>
      <c r="S2368" s="42" t="s">
        <v>12113</v>
      </c>
      <c r="T2368" s="42" t="s">
        <v>12114</v>
      </c>
      <c r="U2368" s="125" t="s">
        <v>12114</v>
      </c>
      <c r="V2368" s="42" t="s">
        <v>73</v>
      </c>
      <c r="W2368" s="42" t="s">
        <v>73</v>
      </c>
      <c r="X2368" s="107">
        <v>40731</v>
      </c>
      <c r="Y2368" s="107">
        <v>40764</v>
      </c>
      <c r="Z2368" s="44">
        <f t="shared" si="220"/>
        <v>2011</v>
      </c>
      <c r="AA2368" s="44">
        <f t="shared" si="221"/>
        <v>7</v>
      </c>
      <c r="AB2368" s="44">
        <v>0</v>
      </c>
      <c r="AC2368" s="132" t="s">
        <v>12115</v>
      </c>
      <c r="AD2368" s="116" t="s">
        <v>12116</v>
      </c>
      <c r="AE2368" s="85" t="s">
        <v>8602</v>
      </c>
      <c r="AF2368" s="85" t="s">
        <v>8602</v>
      </c>
      <c r="AG2368" s="85" t="s">
        <v>8602</v>
      </c>
      <c r="AH2368" s="85" t="s">
        <v>8602</v>
      </c>
      <c r="AI2368" s="85" t="s">
        <v>8602</v>
      </c>
      <c r="AJ2368" s="85" t="s">
        <v>8602</v>
      </c>
      <c r="AK2368" s="85" t="s">
        <v>8602</v>
      </c>
      <c r="AL2368" s="85" t="s">
        <v>8602</v>
      </c>
      <c r="AM2368" s="47">
        <v>1</v>
      </c>
      <c r="AN2368" s="47">
        <v>1</v>
      </c>
      <c r="AO2368" s="47">
        <v>3</v>
      </c>
      <c r="AP2368" s="47">
        <v>88</v>
      </c>
      <c r="AQ2368" s="47"/>
      <c r="AR2368" s="47"/>
      <c r="AS2368" s="47">
        <v>1</v>
      </c>
      <c r="AT2368" s="49">
        <v>1</v>
      </c>
      <c r="AU2368" s="49">
        <v>1</v>
      </c>
      <c r="AV2368" s="47"/>
      <c r="AW2368" s="49">
        <v>1</v>
      </c>
      <c r="AX2368" s="49"/>
      <c r="AY2368" s="44">
        <f t="shared" si="217"/>
        <v>34</v>
      </c>
      <c r="AZ2368" s="47"/>
      <c r="BA2368" s="47"/>
      <c r="BB2368" s="47"/>
      <c r="BC2368" s="48"/>
      <c r="BD2368" s="62"/>
      <c r="BE2368" s="62"/>
      <c r="BF2368" s="50"/>
      <c r="BG2368" s="51"/>
      <c r="BH2368" s="51">
        <f t="shared" si="219"/>
        <v>1</v>
      </c>
      <c r="BI2368" s="51">
        <v>3</v>
      </c>
      <c r="BJ2368" s="52"/>
      <c r="BK2368" s="52"/>
      <c r="BL2368" s="53"/>
      <c r="BM2368" s="47" t="e">
        <f>COUNTIFS(A$2:$AC2368,#REF!,M$2:$AL2368,M2368)</f>
        <v>#VALUE!</v>
      </c>
      <c r="BN2368" s="47">
        <v>0</v>
      </c>
      <c r="BO2368" s="54">
        <v>34</v>
      </c>
      <c r="BP2368" s="54">
        <v>0</v>
      </c>
      <c r="BQ2368" s="47">
        <v>34</v>
      </c>
      <c r="BR2368" s="49">
        <v>1</v>
      </c>
      <c r="BS2368" s="49">
        <v>1</v>
      </c>
      <c r="BT2368" s="44">
        <f t="shared" si="218"/>
        <v>98</v>
      </c>
      <c r="BW2368" s="40" t="s">
        <v>67</v>
      </c>
      <c r="BY2368" s="55"/>
      <c r="BZ2368" s="1" t="s">
        <v>22427</v>
      </c>
    </row>
    <row r="2369" spans="1:78" ht="15" customHeight="1">
      <c r="A2369" s="25" t="s">
        <v>8596</v>
      </c>
      <c r="B2369" s="42" t="s">
        <v>12117</v>
      </c>
      <c r="D2369" s="263">
        <v>0</v>
      </c>
      <c r="E2369" s="85" t="s">
        <v>76</v>
      </c>
      <c r="F2369" s="116" t="s">
        <v>1453</v>
      </c>
      <c r="G2369" s="266"/>
      <c r="H2369" s="266"/>
      <c r="I2369" s="132" t="s">
        <v>889</v>
      </c>
      <c r="J2369" s="43" t="s">
        <v>1260</v>
      </c>
      <c r="M2369" s="44" t="s">
        <v>121</v>
      </c>
      <c r="N2369" s="45" t="s">
        <v>437</v>
      </c>
      <c r="O2369" s="42" t="s">
        <v>81</v>
      </c>
      <c r="P2369" s="42" t="s">
        <v>82</v>
      </c>
      <c r="Q2369" s="85" t="s">
        <v>949</v>
      </c>
      <c r="R2369" s="85" t="s">
        <v>73</v>
      </c>
      <c r="S2369" s="42" t="s">
        <v>12118</v>
      </c>
      <c r="T2369" s="42" t="s">
        <v>12119</v>
      </c>
      <c r="U2369" s="125" t="s">
        <v>12119</v>
      </c>
      <c r="V2369" s="42" t="s">
        <v>73</v>
      </c>
      <c r="W2369" s="42" t="s">
        <v>73</v>
      </c>
      <c r="X2369" s="107">
        <v>40766</v>
      </c>
      <c r="Y2369" s="107">
        <v>40781</v>
      </c>
      <c r="Z2369" s="44">
        <f t="shared" si="220"/>
        <v>2011</v>
      </c>
      <c r="AA2369" s="44">
        <f t="shared" si="221"/>
        <v>8</v>
      </c>
      <c r="AB2369" s="44">
        <v>0</v>
      </c>
      <c r="AC2369" s="132" t="s">
        <v>12120</v>
      </c>
      <c r="AD2369" s="116" t="s">
        <v>12121</v>
      </c>
      <c r="AE2369" s="85" t="s">
        <v>8602</v>
      </c>
      <c r="AF2369" s="85" t="s">
        <v>8602</v>
      </c>
      <c r="AG2369" s="85" t="s">
        <v>8602</v>
      </c>
      <c r="AH2369" s="85" t="s">
        <v>8602</v>
      </c>
      <c r="AI2369" s="85" t="s">
        <v>8602</v>
      </c>
      <c r="AJ2369" s="85" t="s">
        <v>8602</v>
      </c>
      <c r="AK2369" s="85" t="s">
        <v>8602</v>
      </c>
      <c r="AL2369" s="85" t="s">
        <v>8602</v>
      </c>
      <c r="AM2369" s="47">
        <v>1</v>
      </c>
      <c r="AN2369" s="47">
        <v>1</v>
      </c>
      <c r="AO2369" s="47">
        <v>3</v>
      </c>
      <c r="AP2369" s="47">
        <v>88</v>
      </c>
      <c r="AQ2369" s="47"/>
      <c r="AR2369" s="47"/>
      <c r="AS2369" s="118">
        <v>0</v>
      </c>
      <c r="AT2369" s="49">
        <v>1</v>
      </c>
      <c r="AU2369" s="49">
        <v>1</v>
      </c>
      <c r="AV2369" s="47"/>
      <c r="AW2369" s="49">
        <v>1</v>
      </c>
      <c r="AX2369" s="49"/>
      <c r="AY2369" s="44">
        <f t="shared" si="217"/>
        <v>16</v>
      </c>
      <c r="AZ2369" s="47"/>
      <c r="BA2369" s="47"/>
      <c r="BB2369" s="47"/>
      <c r="BC2369" s="48"/>
      <c r="BD2369" s="62"/>
      <c r="BE2369" s="62"/>
      <c r="BF2369" s="50"/>
      <c r="BG2369" s="51"/>
      <c r="BH2369" s="51">
        <f t="shared" si="219"/>
        <v>1</v>
      </c>
      <c r="BI2369" s="51">
        <v>1</v>
      </c>
      <c r="BJ2369" s="52"/>
      <c r="BK2369" s="52"/>
      <c r="BL2369" s="53"/>
      <c r="BM2369" s="47" t="e">
        <f>COUNTIFS(A$2:$AC2369,#REF!,M$2:$AL2369,M2369)</f>
        <v>#VALUE!</v>
      </c>
      <c r="BN2369" s="47">
        <v>0</v>
      </c>
      <c r="BO2369" s="54">
        <v>16</v>
      </c>
      <c r="BP2369" s="54">
        <v>0</v>
      </c>
      <c r="BQ2369" s="47">
        <v>16</v>
      </c>
      <c r="BR2369" s="49">
        <v>1</v>
      </c>
      <c r="BS2369" s="49">
        <v>1</v>
      </c>
      <c r="BT2369" s="44">
        <f t="shared" si="218"/>
        <v>133</v>
      </c>
      <c r="BW2369" s="40" t="s">
        <v>67</v>
      </c>
      <c r="BY2369" s="55"/>
      <c r="BZ2369" s="1" t="s">
        <v>22427</v>
      </c>
    </row>
    <row r="2370" spans="1:78" ht="15" customHeight="1">
      <c r="A2370" s="25" t="s">
        <v>8596</v>
      </c>
      <c r="B2370" s="42" t="s">
        <v>12122</v>
      </c>
      <c r="D2370" s="263">
        <v>0</v>
      </c>
      <c r="E2370" s="85" t="s">
        <v>76</v>
      </c>
      <c r="F2370" s="116" t="s">
        <v>1453</v>
      </c>
      <c r="G2370" s="266"/>
      <c r="H2370" s="266"/>
      <c r="I2370" s="132" t="s">
        <v>889</v>
      </c>
      <c r="J2370" s="43" t="s">
        <v>1260</v>
      </c>
      <c r="M2370" s="44" t="s">
        <v>121</v>
      </c>
      <c r="N2370" s="45" t="s">
        <v>437</v>
      </c>
      <c r="O2370" s="42" t="s">
        <v>93</v>
      </c>
      <c r="P2370" s="42" t="s">
        <v>103</v>
      </c>
      <c r="Q2370" s="85" t="s">
        <v>949</v>
      </c>
      <c r="R2370" s="85" t="s">
        <v>73</v>
      </c>
      <c r="S2370" s="42" t="s">
        <v>12123</v>
      </c>
      <c r="T2370" s="42" t="s">
        <v>12124</v>
      </c>
      <c r="U2370" s="125" t="s">
        <v>12124</v>
      </c>
      <c r="V2370" s="42" t="s">
        <v>73</v>
      </c>
      <c r="W2370" s="42" t="s">
        <v>73</v>
      </c>
      <c r="X2370" s="107">
        <v>40784</v>
      </c>
      <c r="Y2370" s="107">
        <v>40797</v>
      </c>
      <c r="Z2370" s="44">
        <f t="shared" si="220"/>
        <v>2011</v>
      </c>
      <c r="AA2370" s="44">
        <f t="shared" si="221"/>
        <v>8</v>
      </c>
      <c r="AB2370" s="44">
        <v>0</v>
      </c>
      <c r="AC2370" s="132" t="s">
        <v>12125</v>
      </c>
      <c r="AD2370" s="116" t="s">
        <v>12126</v>
      </c>
      <c r="AE2370" s="85" t="s">
        <v>8602</v>
      </c>
      <c r="AF2370" s="85" t="s">
        <v>8602</v>
      </c>
      <c r="AG2370" s="85" t="s">
        <v>8602</v>
      </c>
      <c r="AH2370" s="85" t="s">
        <v>8602</v>
      </c>
      <c r="AI2370" s="85" t="s">
        <v>8602</v>
      </c>
      <c r="AJ2370" s="85" t="s">
        <v>8602</v>
      </c>
      <c r="AK2370" s="85" t="s">
        <v>8602</v>
      </c>
      <c r="AL2370" s="85" t="s">
        <v>8602</v>
      </c>
      <c r="AM2370" s="47">
        <v>1</v>
      </c>
      <c r="AN2370" s="47">
        <v>1</v>
      </c>
      <c r="AO2370" s="47">
        <v>3</v>
      </c>
      <c r="AP2370" s="47">
        <v>88</v>
      </c>
      <c r="AQ2370" s="47"/>
      <c r="AR2370" s="47"/>
      <c r="AS2370" s="47">
        <v>1</v>
      </c>
      <c r="AT2370" s="49">
        <v>1</v>
      </c>
      <c r="AU2370" s="49">
        <v>1</v>
      </c>
      <c r="AV2370" s="47"/>
      <c r="AW2370" s="49">
        <v>1</v>
      </c>
      <c r="AX2370" s="49"/>
      <c r="AY2370" s="44">
        <f t="shared" ref="AY2370:AY2433" si="222">Y2370-X2370+1</f>
        <v>14</v>
      </c>
      <c r="AZ2370" s="47"/>
      <c r="BA2370" s="47"/>
      <c r="BB2370" s="47"/>
      <c r="BC2370" s="48"/>
      <c r="BD2370" s="62"/>
      <c r="BE2370" s="62"/>
      <c r="BF2370" s="50"/>
      <c r="BG2370" s="51"/>
      <c r="BH2370" s="51">
        <f t="shared" si="219"/>
        <v>1</v>
      </c>
      <c r="BI2370" s="51">
        <v>2</v>
      </c>
      <c r="BJ2370" s="52"/>
      <c r="BK2370" s="52"/>
      <c r="BL2370" s="53"/>
      <c r="BM2370" s="47" t="e">
        <f>COUNTIFS(A$2:$AC2370,#REF!,M$2:$AL2370,M2370)</f>
        <v>#VALUE!</v>
      </c>
      <c r="BN2370" s="47">
        <v>0</v>
      </c>
      <c r="BO2370" s="54">
        <v>14</v>
      </c>
      <c r="BP2370" s="54">
        <v>0</v>
      </c>
      <c r="BQ2370" s="47">
        <v>14</v>
      </c>
      <c r="BR2370" s="49">
        <v>1</v>
      </c>
      <c r="BS2370" s="49">
        <v>1</v>
      </c>
      <c r="BT2370" s="44">
        <f t="shared" si="218"/>
        <v>151</v>
      </c>
      <c r="BW2370" s="40" t="s">
        <v>67</v>
      </c>
      <c r="BY2370" s="55"/>
      <c r="BZ2370" s="1" t="s">
        <v>22427</v>
      </c>
    </row>
    <row r="2371" spans="1:78" ht="15" customHeight="1">
      <c r="A2371" s="25" t="s">
        <v>8596</v>
      </c>
      <c r="B2371" s="42" t="s">
        <v>12127</v>
      </c>
      <c r="D2371" s="263">
        <v>0</v>
      </c>
      <c r="E2371" s="85" t="s">
        <v>76</v>
      </c>
      <c r="F2371" s="116" t="s">
        <v>1453</v>
      </c>
      <c r="G2371" s="266"/>
      <c r="H2371" s="266"/>
      <c r="I2371" s="132" t="s">
        <v>1519</v>
      </c>
      <c r="J2371" s="43" t="s">
        <v>1520</v>
      </c>
      <c r="M2371" s="44" t="s">
        <v>121</v>
      </c>
      <c r="N2371" s="45" t="s">
        <v>960</v>
      </c>
      <c r="O2371" s="42" t="s">
        <v>237</v>
      </c>
      <c r="P2371" s="42" t="s">
        <v>238</v>
      </c>
      <c r="Q2371" s="85" t="s">
        <v>105</v>
      </c>
      <c r="R2371" s="85" t="s">
        <v>73</v>
      </c>
      <c r="S2371" s="42" t="s">
        <v>12128</v>
      </c>
      <c r="T2371" s="42" t="s">
        <v>12129</v>
      </c>
      <c r="U2371" s="125" t="s">
        <v>12129</v>
      </c>
      <c r="V2371" s="42" t="s">
        <v>73</v>
      </c>
      <c r="W2371" s="42" t="s">
        <v>73</v>
      </c>
      <c r="X2371" s="107">
        <v>40795</v>
      </c>
      <c r="Y2371" s="107">
        <v>40843</v>
      </c>
      <c r="Z2371" s="44">
        <f t="shared" si="220"/>
        <v>2011</v>
      </c>
      <c r="AA2371" s="44">
        <f t="shared" si="221"/>
        <v>9</v>
      </c>
      <c r="AB2371" s="44">
        <v>0</v>
      </c>
      <c r="AC2371" s="85" t="s">
        <v>12130</v>
      </c>
      <c r="AD2371" s="85" t="s">
        <v>12131</v>
      </c>
      <c r="AE2371" s="85" t="s">
        <v>8602</v>
      </c>
      <c r="AF2371" s="85" t="s">
        <v>8602</v>
      </c>
      <c r="AG2371" s="85" t="s">
        <v>8602</v>
      </c>
      <c r="AH2371" s="85" t="s">
        <v>8602</v>
      </c>
      <c r="AI2371" s="85" t="s">
        <v>8602</v>
      </c>
      <c r="AJ2371" s="85" t="s">
        <v>8602</v>
      </c>
      <c r="AK2371" s="85" t="s">
        <v>8602</v>
      </c>
      <c r="AL2371" s="85" t="s">
        <v>8602</v>
      </c>
      <c r="AM2371" s="47">
        <v>1</v>
      </c>
      <c r="AN2371" s="47">
        <v>1</v>
      </c>
      <c r="AO2371" s="47">
        <v>3</v>
      </c>
      <c r="AP2371" s="47">
        <v>88</v>
      </c>
      <c r="AQ2371" s="47"/>
      <c r="AR2371" s="47"/>
      <c r="AS2371" s="118">
        <v>0</v>
      </c>
      <c r="AT2371" s="49">
        <v>1</v>
      </c>
      <c r="AU2371" s="49">
        <v>1</v>
      </c>
      <c r="AV2371" s="47"/>
      <c r="AW2371" s="49">
        <v>1</v>
      </c>
      <c r="AX2371" s="49"/>
      <c r="AY2371" s="44">
        <f t="shared" si="222"/>
        <v>49</v>
      </c>
      <c r="AZ2371" s="47"/>
      <c r="BA2371" s="47"/>
      <c r="BB2371" s="47"/>
      <c r="BC2371" s="48"/>
      <c r="BD2371" s="62"/>
      <c r="BE2371" s="62"/>
      <c r="BF2371" s="50"/>
      <c r="BG2371" s="51"/>
      <c r="BH2371" s="51">
        <f t="shared" si="219"/>
        <v>1</v>
      </c>
      <c r="BI2371" s="51">
        <v>7</v>
      </c>
      <c r="BJ2371" s="52"/>
      <c r="BK2371" s="52"/>
      <c r="BL2371" s="53"/>
      <c r="BM2371" s="47" t="e">
        <f>COUNTIFS(A$2:$AC2371,#REF!,M$2:$AL2371,M2371)</f>
        <v>#VALUE!</v>
      </c>
      <c r="BN2371" s="47">
        <v>0</v>
      </c>
      <c r="BO2371" s="54">
        <v>49</v>
      </c>
      <c r="BP2371" s="54">
        <v>0</v>
      </c>
      <c r="BQ2371" s="47">
        <v>49</v>
      </c>
      <c r="BR2371" s="49">
        <v>1</v>
      </c>
      <c r="BS2371" s="49">
        <v>1</v>
      </c>
      <c r="BT2371" s="44">
        <f t="shared" si="218"/>
        <v>162</v>
      </c>
      <c r="BW2371" s="40" t="s">
        <v>67</v>
      </c>
      <c r="BY2371" s="55"/>
      <c r="BZ2371" s="1" t="s">
        <v>22427</v>
      </c>
    </row>
    <row r="2372" spans="1:78" ht="15" customHeight="1">
      <c r="A2372" s="25" t="s">
        <v>8596</v>
      </c>
      <c r="B2372" s="42" t="s">
        <v>12132</v>
      </c>
      <c r="D2372" s="263">
        <v>0</v>
      </c>
      <c r="E2372" s="85" t="s">
        <v>76</v>
      </c>
      <c r="F2372" s="116" t="s">
        <v>1453</v>
      </c>
      <c r="G2372" s="266"/>
      <c r="H2372" s="266"/>
      <c r="I2372" s="132" t="s">
        <v>889</v>
      </c>
      <c r="J2372" s="43" t="s">
        <v>1260</v>
      </c>
      <c r="M2372" s="44" t="s">
        <v>121</v>
      </c>
      <c r="N2372" s="45" t="s">
        <v>437</v>
      </c>
      <c r="O2372" s="42" t="s">
        <v>86</v>
      </c>
      <c r="P2372" s="42" t="s">
        <v>87</v>
      </c>
      <c r="Q2372" s="85" t="s">
        <v>105</v>
      </c>
      <c r="R2372" s="85" t="s">
        <v>73</v>
      </c>
      <c r="S2372" s="42" t="s">
        <v>12133</v>
      </c>
      <c r="T2372" s="42" t="s">
        <v>12134</v>
      </c>
      <c r="U2372" s="125" t="s">
        <v>12134</v>
      </c>
      <c r="V2372" s="42" t="s">
        <v>73</v>
      </c>
      <c r="W2372" s="42" t="s">
        <v>73</v>
      </c>
      <c r="X2372" s="107">
        <v>40800</v>
      </c>
      <c r="Y2372" s="107">
        <v>40810</v>
      </c>
      <c r="Z2372" s="44">
        <f t="shared" si="220"/>
        <v>2011</v>
      </c>
      <c r="AA2372" s="44">
        <f t="shared" si="221"/>
        <v>9</v>
      </c>
      <c r="AB2372" s="44">
        <v>0</v>
      </c>
      <c r="AC2372" s="132" t="s">
        <v>12135</v>
      </c>
      <c r="AD2372" s="116" t="s">
        <v>12136</v>
      </c>
      <c r="AE2372" s="85" t="s">
        <v>8602</v>
      </c>
      <c r="AF2372" s="85" t="s">
        <v>8602</v>
      </c>
      <c r="AG2372" s="85" t="s">
        <v>8602</v>
      </c>
      <c r="AH2372" s="85" t="s">
        <v>8602</v>
      </c>
      <c r="AI2372" s="85" t="s">
        <v>8602</v>
      </c>
      <c r="AJ2372" s="85" t="s">
        <v>8602</v>
      </c>
      <c r="AK2372" s="85" t="s">
        <v>8602</v>
      </c>
      <c r="AL2372" s="85" t="s">
        <v>8602</v>
      </c>
      <c r="AM2372" s="47">
        <v>1</v>
      </c>
      <c r="AN2372" s="47">
        <v>1</v>
      </c>
      <c r="AO2372" s="47">
        <v>3</v>
      </c>
      <c r="AP2372" s="47">
        <v>88</v>
      </c>
      <c r="AQ2372" s="47"/>
      <c r="AR2372" s="47"/>
      <c r="AS2372" s="118">
        <v>0</v>
      </c>
      <c r="AT2372" s="49">
        <v>1</v>
      </c>
      <c r="AU2372" s="49">
        <v>1</v>
      </c>
      <c r="AV2372" s="47"/>
      <c r="AW2372" s="49">
        <v>1</v>
      </c>
      <c r="AX2372" s="49"/>
      <c r="AY2372" s="44">
        <f t="shared" si="222"/>
        <v>11</v>
      </c>
      <c r="AZ2372" s="47"/>
      <c r="BA2372" s="47"/>
      <c r="BB2372" s="47"/>
      <c r="BC2372" s="48"/>
      <c r="BD2372" s="62"/>
      <c r="BE2372" s="62"/>
      <c r="BF2372" s="50"/>
      <c r="BG2372" s="51"/>
      <c r="BH2372" s="51">
        <f t="shared" si="219"/>
        <v>1</v>
      </c>
      <c r="BI2372" s="51">
        <v>1</v>
      </c>
      <c r="BJ2372" s="52"/>
      <c r="BK2372" s="52"/>
      <c r="BL2372" s="53"/>
      <c r="BM2372" s="47" t="e">
        <f>COUNTIFS(A$2:$AC2372,#REF!,M$2:$AL2372,M2372)</f>
        <v>#VALUE!</v>
      </c>
      <c r="BN2372" s="47">
        <v>0</v>
      </c>
      <c r="BO2372" s="54">
        <v>11</v>
      </c>
      <c r="BP2372" s="54">
        <v>0</v>
      </c>
      <c r="BQ2372" s="47">
        <v>11</v>
      </c>
      <c r="BR2372" s="49">
        <v>1</v>
      </c>
      <c r="BS2372" s="49">
        <v>1</v>
      </c>
      <c r="BT2372" s="44">
        <f t="shared" si="218"/>
        <v>167</v>
      </c>
      <c r="BW2372" s="40" t="s">
        <v>67</v>
      </c>
      <c r="BY2372" s="55"/>
      <c r="BZ2372" s="1" t="s">
        <v>22427</v>
      </c>
    </row>
    <row r="2373" spans="1:78" ht="15" customHeight="1">
      <c r="A2373" s="25" t="s">
        <v>8596</v>
      </c>
      <c r="B2373" s="42" t="s">
        <v>12137</v>
      </c>
      <c r="D2373" s="263">
        <v>0</v>
      </c>
      <c r="E2373" s="85" t="s">
        <v>76</v>
      </c>
      <c r="F2373" s="116" t="s">
        <v>1453</v>
      </c>
      <c r="G2373" s="266"/>
      <c r="H2373" s="266"/>
      <c r="I2373" s="132" t="s">
        <v>889</v>
      </c>
      <c r="J2373" s="43" t="s">
        <v>1260</v>
      </c>
      <c r="M2373" s="44" t="s">
        <v>121</v>
      </c>
      <c r="N2373" s="45" t="s">
        <v>437</v>
      </c>
      <c r="O2373" s="42" t="s">
        <v>86</v>
      </c>
      <c r="P2373" s="42" t="s">
        <v>87</v>
      </c>
      <c r="Q2373" s="85" t="s">
        <v>105</v>
      </c>
      <c r="R2373" s="85" t="s">
        <v>73</v>
      </c>
      <c r="S2373" s="42" t="s">
        <v>12138</v>
      </c>
      <c r="T2373" s="42" t="s">
        <v>12139</v>
      </c>
      <c r="U2373" s="125" t="s">
        <v>12139</v>
      </c>
      <c r="V2373" s="42" t="s">
        <v>73</v>
      </c>
      <c r="W2373" s="42" t="s">
        <v>73</v>
      </c>
      <c r="X2373" s="107">
        <v>40820</v>
      </c>
      <c r="Y2373" s="107">
        <v>40830</v>
      </c>
      <c r="Z2373" s="44">
        <f t="shared" si="220"/>
        <v>2011</v>
      </c>
      <c r="AA2373" s="44">
        <f t="shared" si="221"/>
        <v>10</v>
      </c>
      <c r="AB2373" s="44">
        <v>0</v>
      </c>
      <c r="AC2373" s="132" t="s">
        <v>12140</v>
      </c>
      <c r="AD2373" s="116" t="s">
        <v>12141</v>
      </c>
      <c r="AE2373" s="85" t="s">
        <v>8602</v>
      </c>
      <c r="AF2373" s="85" t="s">
        <v>8602</v>
      </c>
      <c r="AG2373" s="85" t="s">
        <v>8602</v>
      </c>
      <c r="AH2373" s="85" t="s">
        <v>8602</v>
      </c>
      <c r="AI2373" s="85" t="s">
        <v>8602</v>
      </c>
      <c r="AJ2373" s="85" t="s">
        <v>8602</v>
      </c>
      <c r="AK2373" s="85" t="s">
        <v>8602</v>
      </c>
      <c r="AL2373" s="85" t="s">
        <v>8602</v>
      </c>
      <c r="AM2373" s="47">
        <v>1</v>
      </c>
      <c r="AN2373" s="47">
        <v>1</v>
      </c>
      <c r="AO2373" s="47">
        <v>3</v>
      </c>
      <c r="AP2373" s="47">
        <v>88</v>
      </c>
      <c r="AQ2373" s="47"/>
      <c r="AR2373" s="47"/>
      <c r="AS2373" s="118">
        <v>0</v>
      </c>
      <c r="AT2373" s="49">
        <v>1</v>
      </c>
      <c r="AU2373" s="49">
        <v>1</v>
      </c>
      <c r="AV2373" s="47"/>
      <c r="AW2373" s="49">
        <v>1</v>
      </c>
      <c r="AX2373" s="49"/>
      <c r="AY2373" s="44">
        <f t="shared" si="222"/>
        <v>11</v>
      </c>
      <c r="AZ2373" s="47"/>
      <c r="BA2373" s="47"/>
      <c r="BB2373" s="47"/>
      <c r="BC2373" s="48"/>
      <c r="BD2373" s="62"/>
      <c r="BE2373" s="62"/>
      <c r="BF2373" s="50"/>
      <c r="BG2373" s="51"/>
      <c r="BH2373" s="51">
        <f t="shared" si="219"/>
        <v>1</v>
      </c>
      <c r="BI2373" s="51">
        <v>2</v>
      </c>
      <c r="BJ2373" s="52"/>
      <c r="BK2373" s="52"/>
      <c r="BL2373" s="53"/>
      <c r="BM2373" s="47" t="e">
        <f>COUNTIFS(A$2:$AC2373,#REF!,M$2:$AL2373,M2373)</f>
        <v>#VALUE!</v>
      </c>
      <c r="BN2373" s="47">
        <v>0</v>
      </c>
      <c r="BO2373" s="54">
        <v>11</v>
      </c>
      <c r="BP2373" s="54">
        <v>0</v>
      </c>
      <c r="BQ2373" s="47">
        <v>11</v>
      </c>
      <c r="BR2373" s="49">
        <v>1</v>
      </c>
      <c r="BS2373" s="49">
        <v>1</v>
      </c>
      <c r="BT2373" s="44">
        <f t="shared" si="218"/>
        <v>187</v>
      </c>
      <c r="BW2373" s="40" t="s">
        <v>67</v>
      </c>
      <c r="BY2373" s="55"/>
      <c r="BZ2373" s="1" t="s">
        <v>22427</v>
      </c>
    </row>
    <row r="2374" spans="1:78" ht="15" customHeight="1">
      <c r="A2374" s="25" t="s">
        <v>8596</v>
      </c>
      <c r="B2374" s="42" t="s">
        <v>12142</v>
      </c>
      <c r="D2374" s="263">
        <v>0</v>
      </c>
      <c r="E2374" s="85" t="s">
        <v>76</v>
      </c>
      <c r="F2374" s="116" t="s">
        <v>1453</v>
      </c>
      <c r="G2374" s="266"/>
      <c r="H2374" s="266"/>
      <c r="I2374" s="132" t="s">
        <v>889</v>
      </c>
      <c r="J2374" s="43" t="s">
        <v>1260</v>
      </c>
      <c r="M2374" s="44" t="s">
        <v>121</v>
      </c>
      <c r="N2374" s="45" t="s">
        <v>437</v>
      </c>
      <c r="O2374" s="42" t="s">
        <v>81</v>
      </c>
      <c r="P2374" s="42" t="s">
        <v>82</v>
      </c>
      <c r="Q2374" s="85" t="s">
        <v>949</v>
      </c>
      <c r="R2374" s="85" t="s">
        <v>73</v>
      </c>
      <c r="S2374" s="42" t="s">
        <v>12143</v>
      </c>
      <c r="T2374" s="42" t="s">
        <v>12144</v>
      </c>
      <c r="U2374" s="125" t="s">
        <v>12144</v>
      </c>
      <c r="V2374" s="42" t="s">
        <v>73</v>
      </c>
      <c r="W2374" s="42" t="s">
        <v>73</v>
      </c>
      <c r="X2374" s="107">
        <v>40834</v>
      </c>
      <c r="Y2374" s="107">
        <v>40844</v>
      </c>
      <c r="Z2374" s="44">
        <f t="shared" si="220"/>
        <v>2011</v>
      </c>
      <c r="AA2374" s="44">
        <f t="shared" si="221"/>
        <v>10</v>
      </c>
      <c r="AB2374" s="44">
        <v>0</v>
      </c>
      <c r="AC2374" s="132" t="s">
        <v>12145</v>
      </c>
      <c r="AD2374" s="116" t="s">
        <v>12146</v>
      </c>
      <c r="AE2374" s="85" t="s">
        <v>8602</v>
      </c>
      <c r="AF2374" s="85" t="s">
        <v>8602</v>
      </c>
      <c r="AG2374" s="85" t="s">
        <v>8602</v>
      </c>
      <c r="AH2374" s="85" t="s">
        <v>8602</v>
      </c>
      <c r="AI2374" s="85" t="s">
        <v>8602</v>
      </c>
      <c r="AJ2374" s="85" t="s">
        <v>8602</v>
      </c>
      <c r="AK2374" s="85" t="s">
        <v>8602</v>
      </c>
      <c r="AL2374" s="85" t="s">
        <v>8602</v>
      </c>
      <c r="AM2374" s="47">
        <v>1</v>
      </c>
      <c r="AN2374" s="47">
        <v>1</v>
      </c>
      <c r="AO2374" s="47">
        <v>3</v>
      </c>
      <c r="AP2374" s="47">
        <v>88</v>
      </c>
      <c r="AQ2374" s="47"/>
      <c r="AR2374" s="47"/>
      <c r="AS2374" s="118">
        <v>0</v>
      </c>
      <c r="AT2374" s="49">
        <v>1</v>
      </c>
      <c r="AU2374" s="49">
        <v>1</v>
      </c>
      <c r="AV2374" s="47"/>
      <c r="AW2374" s="49">
        <v>1</v>
      </c>
      <c r="AX2374" s="49"/>
      <c r="AY2374" s="44">
        <f t="shared" si="222"/>
        <v>11</v>
      </c>
      <c r="AZ2374" s="47"/>
      <c r="BA2374" s="47"/>
      <c r="BB2374" s="47"/>
      <c r="BC2374" s="48"/>
      <c r="BD2374" s="62"/>
      <c r="BE2374" s="62"/>
      <c r="BF2374" s="50"/>
      <c r="BG2374" s="51"/>
      <c r="BH2374" s="51">
        <f t="shared" si="219"/>
        <v>1</v>
      </c>
      <c r="BI2374" s="51">
        <v>1</v>
      </c>
      <c r="BJ2374" s="52"/>
      <c r="BK2374" s="52"/>
      <c r="BL2374" s="53"/>
      <c r="BM2374" s="47" t="e">
        <f>COUNTIFS(A$2:$AC2374,#REF!,M$2:$AL2374,M2374)</f>
        <v>#VALUE!</v>
      </c>
      <c r="BN2374" s="47">
        <v>0</v>
      </c>
      <c r="BO2374" s="54">
        <v>11</v>
      </c>
      <c r="BP2374" s="54">
        <v>0</v>
      </c>
      <c r="BQ2374" s="47">
        <v>11</v>
      </c>
      <c r="BR2374" s="49">
        <v>1</v>
      </c>
      <c r="BS2374" s="49">
        <v>1</v>
      </c>
      <c r="BT2374" s="44">
        <f t="shared" si="218"/>
        <v>201</v>
      </c>
      <c r="BW2374" s="40" t="s">
        <v>67</v>
      </c>
      <c r="BY2374" s="55"/>
      <c r="BZ2374" s="1" t="s">
        <v>22427</v>
      </c>
    </row>
    <row r="2375" spans="1:78" ht="15" customHeight="1">
      <c r="A2375" s="25" t="s">
        <v>8596</v>
      </c>
      <c r="B2375" s="42" t="s">
        <v>12147</v>
      </c>
      <c r="D2375" s="263">
        <v>0</v>
      </c>
      <c r="E2375" s="85" t="s">
        <v>76</v>
      </c>
      <c r="F2375" s="116" t="s">
        <v>1453</v>
      </c>
      <c r="G2375" s="266"/>
      <c r="H2375" s="266"/>
      <c r="I2375" s="132" t="s">
        <v>889</v>
      </c>
      <c r="J2375" s="43" t="s">
        <v>1260</v>
      </c>
      <c r="M2375" s="44" t="s">
        <v>121</v>
      </c>
      <c r="N2375" s="45" t="s">
        <v>437</v>
      </c>
      <c r="O2375" s="42" t="s">
        <v>81</v>
      </c>
      <c r="P2375" s="42" t="s">
        <v>82</v>
      </c>
      <c r="Q2375" s="85" t="s">
        <v>105</v>
      </c>
      <c r="R2375" s="85" t="s">
        <v>73</v>
      </c>
      <c r="S2375" s="42" t="s">
        <v>12148</v>
      </c>
      <c r="T2375" s="42" t="s">
        <v>12149</v>
      </c>
      <c r="U2375" s="125" t="s">
        <v>12149</v>
      </c>
      <c r="V2375" s="42" t="s">
        <v>73</v>
      </c>
      <c r="W2375" s="42" t="s">
        <v>73</v>
      </c>
      <c r="X2375" s="107">
        <v>40848</v>
      </c>
      <c r="Y2375" s="107">
        <v>40858</v>
      </c>
      <c r="Z2375" s="44">
        <f t="shared" si="220"/>
        <v>2011</v>
      </c>
      <c r="AA2375" s="44">
        <f t="shared" si="221"/>
        <v>11</v>
      </c>
      <c r="AB2375" s="44">
        <v>0</v>
      </c>
      <c r="AC2375" s="132" t="s">
        <v>12150</v>
      </c>
      <c r="AD2375" s="116" t="s">
        <v>12151</v>
      </c>
      <c r="AE2375" s="85" t="s">
        <v>8602</v>
      </c>
      <c r="AF2375" s="85" t="s">
        <v>8602</v>
      </c>
      <c r="AG2375" s="85" t="s">
        <v>8602</v>
      </c>
      <c r="AH2375" s="85" t="s">
        <v>8602</v>
      </c>
      <c r="AI2375" s="85" t="s">
        <v>8602</v>
      </c>
      <c r="AJ2375" s="85" t="s">
        <v>8602</v>
      </c>
      <c r="AK2375" s="85" t="s">
        <v>8602</v>
      </c>
      <c r="AL2375" s="85" t="s">
        <v>8602</v>
      </c>
      <c r="AM2375" s="47">
        <v>1</v>
      </c>
      <c r="AN2375" s="47">
        <v>1</v>
      </c>
      <c r="AO2375" s="47">
        <v>3</v>
      </c>
      <c r="AP2375" s="47">
        <v>88</v>
      </c>
      <c r="AQ2375" s="47"/>
      <c r="AR2375" s="47"/>
      <c r="AS2375" s="118">
        <v>0</v>
      </c>
      <c r="AT2375" s="49">
        <v>1</v>
      </c>
      <c r="AU2375" s="49">
        <v>1</v>
      </c>
      <c r="AV2375" s="47"/>
      <c r="AW2375" s="49">
        <v>1</v>
      </c>
      <c r="AX2375" s="49"/>
      <c r="AY2375" s="44">
        <f t="shared" si="222"/>
        <v>11</v>
      </c>
      <c r="AZ2375" s="47"/>
      <c r="BA2375" s="47"/>
      <c r="BB2375" s="47"/>
      <c r="BC2375" s="48"/>
      <c r="BD2375" s="62"/>
      <c r="BE2375" s="62"/>
      <c r="BF2375" s="50"/>
      <c r="BG2375" s="51"/>
      <c r="BH2375" s="51">
        <f t="shared" si="219"/>
        <v>1</v>
      </c>
      <c r="BI2375" s="51">
        <v>1</v>
      </c>
      <c r="BJ2375" s="52"/>
      <c r="BK2375" s="52"/>
      <c r="BL2375" s="53"/>
      <c r="BM2375" s="47" t="e">
        <f>COUNTIFS(A$2:$AC2375,#REF!,M$2:$AL2375,M2375)</f>
        <v>#VALUE!</v>
      </c>
      <c r="BN2375" s="47">
        <v>0</v>
      </c>
      <c r="BO2375" s="54">
        <v>11</v>
      </c>
      <c r="BP2375" s="54">
        <v>0</v>
      </c>
      <c r="BQ2375" s="47">
        <v>11</v>
      </c>
      <c r="BR2375" s="49">
        <v>1</v>
      </c>
      <c r="BS2375" s="49">
        <v>1</v>
      </c>
      <c r="BT2375" s="44">
        <f t="shared" si="218"/>
        <v>215</v>
      </c>
      <c r="BW2375" s="40" t="s">
        <v>67</v>
      </c>
      <c r="BY2375" s="55"/>
      <c r="BZ2375" s="1" t="s">
        <v>22427</v>
      </c>
    </row>
    <row r="2376" spans="1:78" ht="15" customHeight="1">
      <c r="A2376" s="25" t="s">
        <v>8596</v>
      </c>
      <c r="B2376" s="42" t="s">
        <v>12152</v>
      </c>
      <c r="D2376" s="263">
        <v>0</v>
      </c>
      <c r="E2376" s="85" t="s">
        <v>76</v>
      </c>
      <c r="F2376" s="116" t="s">
        <v>1453</v>
      </c>
      <c r="G2376" s="266"/>
      <c r="H2376" s="266"/>
      <c r="I2376" s="132" t="s">
        <v>1519</v>
      </c>
      <c r="J2376" s="43" t="s">
        <v>1520</v>
      </c>
      <c r="M2376" s="44" t="s">
        <v>121</v>
      </c>
      <c r="N2376" s="45" t="s">
        <v>960</v>
      </c>
      <c r="O2376" s="42" t="s">
        <v>71</v>
      </c>
      <c r="P2376" s="42" t="s">
        <v>122</v>
      </c>
      <c r="Q2376" s="63" t="s">
        <v>93</v>
      </c>
      <c r="R2376" s="42" t="s">
        <v>1459</v>
      </c>
      <c r="S2376" s="42" t="s">
        <v>12153</v>
      </c>
      <c r="T2376" s="42" t="s">
        <v>12154</v>
      </c>
      <c r="U2376" s="125" t="s">
        <v>12154</v>
      </c>
      <c r="V2376" s="42" t="s">
        <v>73</v>
      </c>
      <c r="W2376" s="42" t="s">
        <v>73</v>
      </c>
      <c r="X2376" s="107">
        <v>40888</v>
      </c>
      <c r="Y2376" s="107">
        <v>40928</v>
      </c>
      <c r="Z2376" s="44">
        <f t="shared" si="220"/>
        <v>2011</v>
      </c>
      <c r="AA2376" s="44">
        <f t="shared" si="221"/>
        <v>12</v>
      </c>
      <c r="AB2376" s="44">
        <v>0</v>
      </c>
      <c r="AC2376" s="85" t="s">
        <v>12155</v>
      </c>
      <c r="AD2376" s="116" t="s">
        <v>12156</v>
      </c>
      <c r="AE2376" s="85" t="s">
        <v>8602</v>
      </c>
      <c r="AF2376" s="85" t="s">
        <v>8602</v>
      </c>
      <c r="AG2376" s="85" t="s">
        <v>8602</v>
      </c>
      <c r="AH2376" s="85" t="s">
        <v>8602</v>
      </c>
      <c r="AI2376" s="63" t="s">
        <v>12157</v>
      </c>
      <c r="AJ2376" s="63" t="s">
        <v>12158</v>
      </c>
      <c r="AK2376" s="85" t="s">
        <v>8602</v>
      </c>
      <c r="AL2376" s="85" t="s">
        <v>8602</v>
      </c>
      <c r="AM2376" s="47">
        <v>1</v>
      </c>
      <c r="AN2376" s="47">
        <v>1</v>
      </c>
      <c r="AO2376" s="47">
        <v>3</v>
      </c>
      <c r="AP2376" s="47">
        <v>88</v>
      </c>
      <c r="AQ2376" s="47"/>
      <c r="AR2376" s="47"/>
      <c r="AS2376" s="47">
        <v>1</v>
      </c>
      <c r="AT2376" s="49">
        <v>1</v>
      </c>
      <c r="AU2376" s="49">
        <v>1</v>
      </c>
      <c r="AV2376" s="47"/>
      <c r="AW2376" s="49">
        <v>1</v>
      </c>
      <c r="AX2376" s="49"/>
      <c r="AY2376" s="44">
        <f t="shared" si="222"/>
        <v>41</v>
      </c>
      <c r="AZ2376" s="47"/>
      <c r="BA2376" s="47"/>
      <c r="BB2376" s="47"/>
      <c r="BC2376" s="48"/>
      <c r="BD2376" s="62"/>
      <c r="BE2376" s="62" t="s">
        <v>12062</v>
      </c>
      <c r="BF2376" s="50"/>
      <c r="BG2376" s="51"/>
      <c r="BH2376" s="51">
        <f t="shared" si="219"/>
        <v>1</v>
      </c>
      <c r="BI2376" s="51">
        <v>2</v>
      </c>
      <c r="BJ2376" s="52" t="s">
        <v>441</v>
      </c>
      <c r="BK2376" s="52"/>
      <c r="BL2376" s="53"/>
      <c r="BM2376" s="47" t="e">
        <f>COUNTIFS(A$2:$AC2376,#REF!,M$2:$AL2376,M2376)</f>
        <v>#VALUE!</v>
      </c>
      <c r="BN2376" s="47">
        <v>0</v>
      </c>
      <c r="BO2376" s="54">
        <v>41</v>
      </c>
      <c r="BP2376" s="54">
        <v>0</v>
      </c>
      <c r="BQ2376" s="47">
        <v>41</v>
      </c>
      <c r="BR2376" s="49">
        <v>1</v>
      </c>
      <c r="BS2376" s="49">
        <v>1</v>
      </c>
      <c r="BT2376" s="44">
        <f t="shared" si="218"/>
        <v>255</v>
      </c>
      <c r="BW2376" s="40" t="s">
        <v>67</v>
      </c>
      <c r="BY2376" s="55"/>
      <c r="BZ2376" s="1" t="s">
        <v>22427</v>
      </c>
    </row>
    <row r="2377" spans="1:78" ht="15" customHeight="1">
      <c r="A2377" s="25" t="s">
        <v>8596</v>
      </c>
      <c r="B2377" s="42" t="s">
        <v>12159</v>
      </c>
      <c r="D2377" s="263">
        <v>0</v>
      </c>
      <c r="E2377" s="85" t="s">
        <v>76</v>
      </c>
      <c r="F2377" s="116" t="s">
        <v>1453</v>
      </c>
      <c r="G2377" s="266"/>
      <c r="H2377" s="266"/>
      <c r="I2377" s="85" t="s">
        <v>12160</v>
      </c>
      <c r="J2377" s="43" t="s">
        <v>12161</v>
      </c>
      <c r="M2377" s="44" t="s">
        <v>897</v>
      </c>
      <c r="N2377" s="45" t="s">
        <v>919</v>
      </c>
      <c r="O2377" s="42" t="s">
        <v>71</v>
      </c>
      <c r="P2377" s="42" t="s">
        <v>122</v>
      </c>
      <c r="Q2377" s="85" t="s">
        <v>105</v>
      </c>
      <c r="R2377" s="85" t="s">
        <v>73</v>
      </c>
      <c r="S2377" s="42" t="s">
        <v>12162</v>
      </c>
      <c r="T2377" s="42" t="s">
        <v>12163</v>
      </c>
      <c r="U2377" s="117" t="s">
        <v>12163</v>
      </c>
      <c r="V2377" s="42" t="s">
        <v>73</v>
      </c>
      <c r="W2377" s="42" t="s">
        <v>73</v>
      </c>
      <c r="X2377" s="107">
        <v>40866</v>
      </c>
      <c r="Y2377" s="107">
        <v>40874</v>
      </c>
      <c r="Z2377" s="44">
        <f t="shared" si="220"/>
        <v>2011</v>
      </c>
      <c r="AA2377" s="44">
        <f t="shared" si="221"/>
        <v>11</v>
      </c>
      <c r="AB2377" s="44">
        <v>0</v>
      </c>
      <c r="AC2377" s="85" t="s">
        <v>12164</v>
      </c>
      <c r="AD2377" s="85" t="s">
        <v>6468</v>
      </c>
      <c r="AE2377" s="85" t="s">
        <v>8602</v>
      </c>
      <c r="AF2377" s="85" t="s">
        <v>8602</v>
      </c>
      <c r="AG2377" s="85" t="s">
        <v>8602</v>
      </c>
      <c r="AH2377" s="85" t="s">
        <v>8602</v>
      </c>
      <c r="AI2377" s="85" t="s">
        <v>760</v>
      </c>
      <c r="AJ2377" s="85" t="s">
        <v>761</v>
      </c>
      <c r="AK2377" s="85" t="s">
        <v>8602</v>
      </c>
      <c r="AL2377" s="85" t="s">
        <v>8602</v>
      </c>
      <c r="AM2377" s="47">
        <v>1</v>
      </c>
      <c r="AN2377" s="47">
        <v>2</v>
      </c>
      <c r="AO2377" s="47">
        <v>4</v>
      </c>
      <c r="AP2377" s="47">
        <v>6</v>
      </c>
      <c r="AQ2377" s="47"/>
      <c r="AR2377" s="47"/>
      <c r="AS2377" s="47">
        <v>1</v>
      </c>
      <c r="AT2377" s="49">
        <v>1</v>
      </c>
      <c r="AU2377" s="49">
        <v>1</v>
      </c>
      <c r="AV2377" s="47"/>
      <c r="AW2377" s="49">
        <v>1</v>
      </c>
      <c r="AX2377" s="49"/>
      <c r="AY2377" s="44">
        <f t="shared" si="222"/>
        <v>9</v>
      </c>
      <c r="AZ2377" s="47"/>
      <c r="BA2377" s="47"/>
      <c r="BB2377" s="47"/>
      <c r="BC2377" s="48"/>
      <c r="BD2377" s="62"/>
      <c r="BE2377" s="62"/>
      <c r="BF2377" s="50"/>
      <c r="BG2377" s="51"/>
      <c r="BH2377" s="51">
        <f t="shared" si="219"/>
        <v>1</v>
      </c>
      <c r="BI2377" s="51">
        <v>5</v>
      </c>
      <c r="BJ2377" s="52"/>
      <c r="BK2377" s="52"/>
      <c r="BL2377" s="53"/>
      <c r="BM2377" s="47" t="e">
        <f>COUNTIFS(A$2:$AC2377,#REF!,M$2:$AL2377,M2377)</f>
        <v>#VALUE!</v>
      </c>
      <c r="BN2377" s="47">
        <v>1</v>
      </c>
      <c r="BO2377" s="54">
        <v>9</v>
      </c>
      <c r="BP2377" s="54">
        <v>0</v>
      </c>
      <c r="BQ2377" s="47">
        <v>9</v>
      </c>
      <c r="BR2377" s="49">
        <v>1</v>
      </c>
      <c r="BS2377" s="49">
        <v>1</v>
      </c>
      <c r="BT2377" s="44">
        <f t="shared" si="218"/>
        <v>233</v>
      </c>
      <c r="BW2377" s="40" t="s">
        <v>67</v>
      </c>
      <c r="BY2377" s="55"/>
      <c r="BZ2377" s="1" t="s">
        <v>22426</v>
      </c>
    </row>
    <row r="2378" spans="1:78" ht="15" customHeight="1">
      <c r="A2378" s="25" t="s">
        <v>8596</v>
      </c>
      <c r="B2378" s="298" t="s">
        <v>12165</v>
      </c>
      <c r="D2378" s="263">
        <v>0</v>
      </c>
      <c r="E2378" s="85" t="s">
        <v>76</v>
      </c>
      <c r="F2378" s="116" t="s">
        <v>1453</v>
      </c>
      <c r="G2378" s="266"/>
      <c r="H2378" s="266"/>
      <c r="I2378" s="314" t="s">
        <v>22439</v>
      </c>
      <c r="J2378" s="312" t="s">
        <v>22438</v>
      </c>
      <c r="M2378" s="44" t="s">
        <v>897</v>
      </c>
      <c r="N2378" s="45" t="s">
        <v>915</v>
      </c>
      <c r="O2378" s="42" t="s">
        <v>136</v>
      </c>
      <c r="P2378" s="42" t="s">
        <v>137</v>
      </c>
      <c r="Q2378" s="85" t="s">
        <v>949</v>
      </c>
      <c r="R2378" s="85" t="s">
        <v>73</v>
      </c>
      <c r="S2378" s="42" t="s">
        <v>12166</v>
      </c>
      <c r="T2378" s="42" t="s">
        <v>12167</v>
      </c>
      <c r="U2378" s="117" t="s">
        <v>12167</v>
      </c>
      <c r="V2378" s="42" t="s">
        <v>73</v>
      </c>
      <c r="W2378" s="42" t="s">
        <v>73</v>
      </c>
      <c r="X2378" s="98">
        <v>40544</v>
      </c>
      <c r="Y2378" s="98">
        <v>40633</v>
      </c>
      <c r="Z2378" s="44">
        <f t="shared" si="220"/>
        <v>2011</v>
      </c>
      <c r="AA2378" s="44">
        <f t="shared" si="221"/>
        <v>1</v>
      </c>
      <c r="AB2378" s="44">
        <v>0</v>
      </c>
      <c r="AC2378" s="85" t="s">
        <v>12164</v>
      </c>
      <c r="AD2378" s="85" t="s">
        <v>6468</v>
      </c>
      <c r="AE2378" s="85" t="s">
        <v>8602</v>
      </c>
      <c r="AF2378" s="85" t="s">
        <v>8602</v>
      </c>
      <c r="AG2378" s="85" t="s">
        <v>760</v>
      </c>
      <c r="AH2378" s="85" t="s">
        <v>761</v>
      </c>
      <c r="AI2378" s="85" t="s">
        <v>12168</v>
      </c>
      <c r="AJ2378" s="85" t="s">
        <v>12169</v>
      </c>
      <c r="AK2378" s="85" t="s">
        <v>8602</v>
      </c>
      <c r="AL2378" s="85" t="s">
        <v>8602</v>
      </c>
      <c r="AM2378" s="47">
        <v>1</v>
      </c>
      <c r="AN2378" s="47">
        <v>3</v>
      </c>
      <c r="AO2378" s="47">
        <v>4</v>
      </c>
      <c r="AP2378" s="47">
        <v>6</v>
      </c>
      <c r="AQ2378" s="47"/>
      <c r="AR2378" s="47"/>
      <c r="AS2378" s="118">
        <v>0</v>
      </c>
      <c r="AT2378" s="34">
        <v>98</v>
      </c>
      <c r="AU2378" s="34">
        <v>98</v>
      </c>
      <c r="AV2378" s="47"/>
      <c r="AW2378" s="34">
        <v>98</v>
      </c>
      <c r="AX2378" s="34"/>
      <c r="AY2378" s="44">
        <f t="shared" si="222"/>
        <v>90</v>
      </c>
      <c r="AZ2378" s="47"/>
      <c r="BA2378" s="47"/>
      <c r="BB2378" s="47"/>
      <c r="BC2378" s="48"/>
      <c r="BD2378" s="58"/>
      <c r="BE2378" s="62" t="s">
        <v>12170</v>
      </c>
      <c r="BF2378" s="50" t="s">
        <v>1336</v>
      </c>
      <c r="BG2378" s="51"/>
      <c r="BH2378" s="51">
        <f t="shared" si="219"/>
        <v>1</v>
      </c>
      <c r="BI2378" s="51">
        <v>6</v>
      </c>
      <c r="BJ2378" s="52"/>
      <c r="BK2378" s="52"/>
      <c r="BL2378" s="53"/>
      <c r="BM2378" s="47" t="e">
        <f>COUNTIFS(A$2:$AC2378,#REF!,M$2:$AL2378,M2378)</f>
        <v>#VALUE!</v>
      </c>
      <c r="BN2378" s="47">
        <v>0</v>
      </c>
      <c r="BO2378" s="54" t="e">
        <v>#VALUE!</v>
      </c>
      <c r="BP2378" s="54">
        <v>99</v>
      </c>
      <c r="BQ2378" s="47">
        <v>9999</v>
      </c>
      <c r="BR2378" s="34">
        <v>98</v>
      </c>
      <c r="BS2378" s="34">
        <v>98</v>
      </c>
      <c r="BT2378" s="44">
        <f t="shared" si="218"/>
        <v>0</v>
      </c>
      <c r="BW2378" s="40" t="s">
        <v>67</v>
      </c>
      <c r="BY2378" s="55"/>
      <c r="BZ2378" s="1" t="s">
        <v>22426</v>
      </c>
    </row>
    <row r="2379" spans="1:78" ht="15" customHeight="1">
      <c r="A2379" s="25" t="s">
        <v>8596</v>
      </c>
      <c r="B2379" s="298" t="s">
        <v>12171</v>
      </c>
      <c r="D2379" s="263">
        <v>0</v>
      </c>
      <c r="E2379" s="85" t="s">
        <v>76</v>
      </c>
      <c r="F2379" s="116" t="s">
        <v>1453</v>
      </c>
      <c r="G2379" s="266"/>
      <c r="H2379" s="266"/>
      <c r="I2379" s="314" t="s">
        <v>22439</v>
      </c>
      <c r="J2379" s="312" t="s">
        <v>22438</v>
      </c>
      <c r="M2379" s="44" t="s">
        <v>897</v>
      </c>
      <c r="N2379" s="45" t="s">
        <v>915</v>
      </c>
      <c r="O2379" s="42" t="s">
        <v>136</v>
      </c>
      <c r="P2379" s="42" t="s">
        <v>137</v>
      </c>
      <c r="Q2379" s="85" t="s">
        <v>949</v>
      </c>
      <c r="R2379" s="85" t="s">
        <v>73</v>
      </c>
      <c r="S2379" s="42" t="s">
        <v>12172</v>
      </c>
      <c r="T2379" s="42" t="s">
        <v>12173</v>
      </c>
      <c r="U2379" s="117" t="s">
        <v>12173</v>
      </c>
      <c r="V2379" s="42" t="s">
        <v>73</v>
      </c>
      <c r="W2379" s="42" t="s">
        <v>73</v>
      </c>
      <c r="X2379" s="98">
        <v>40664</v>
      </c>
      <c r="Y2379" s="98">
        <v>40755</v>
      </c>
      <c r="Z2379" s="44">
        <f t="shared" si="220"/>
        <v>2011</v>
      </c>
      <c r="AA2379" s="44">
        <f t="shared" si="221"/>
        <v>5</v>
      </c>
      <c r="AB2379" s="44">
        <v>0</v>
      </c>
      <c r="AC2379" s="85" t="s">
        <v>12164</v>
      </c>
      <c r="AD2379" s="85" t="s">
        <v>6468</v>
      </c>
      <c r="AE2379" s="85" t="s">
        <v>8602</v>
      </c>
      <c r="AF2379" s="85" t="s">
        <v>8602</v>
      </c>
      <c r="AG2379" s="85" t="s">
        <v>760</v>
      </c>
      <c r="AH2379" s="85" t="s">
        <v>761</v>
      </c>
      <c r="AI2379" s="85" t="s">
        <v>12174</v>
      </c>
      <c r="AJ2379" s="85" t="s">
        <v>12175</v>
      </c>
      <c r="AK2379" s="85" t="s">
        <v>8602</v>
      </c>
      <c r="AL2379" s="85" t="s">
        <v>8602</v>
      </c>
      <c r="AM2379" s="47">
        <v>1</v>
      </c>
      <c r="AN2379" s="47">
        <v>3</v>
      </c>
      <c r="AO2379" s="47">
        <v>4</v>
      </c>
      <c r="AP2379" s="47">
        <v>6</v>
      </c>
      <c r="AQ2379" s="47"/>
      <c r="AR2379" s="47"/>
      <c r="AS2379" s="118">
        <v>0</v>
      </c>
      <c r="AT2379" s="49">
        <v>1</v>
      </c>
      <c r="AU2379" s="49">
        <v>1</v>
      </c>
      <c r="AV2379" s="47"/>
      <c r="AW2379" s="49">
        <v>1</v>
      </c>
      <c r="AX2379" s="49"/>
      <c r="AY2379" s="44">
        <f t="shared" si="222"/>
        <v>92</v>
      </c>
      <c r="AZ2379" s="47"/>
      <c r="BA2379" s="47"/>
      <c r="BB2379" s="47"/>
      <c r="BC2379" s="48"/>
      <c r="BD2379" s="58"/>
      <c r="BE2379" s="62" t="s">
        <v>12176</v>
      </c>
      <c r="BF2379" s="50"/>
      <c r="BG2379" s="51"/>
      <c r="BH2379" s="51">
        <f t="shared" si="219"/>
        <v>1</v>
      </c>
      <c r="BI2379" s="51">
        <v>1</v>
      </c>
      <c r="BJ2379" s="52"/>
      <c r="BK2379" s="52"/>
      <c r="BL2379" s="53"/>
      <c r="BM2379" s="47" t="e">
        <f>COUNTIFS(A$2:$AC2379,#REF!,M$2:$AL2379,M2379)</f>
        <v>#VALUE!</v>
      </c>
      <c r="BN2379" s="47">
        <v>0</v>
      </c>
      <c r="BO2379" s="54" t="e">
        <v>#VALUE!</v>
      </c>
      <c r="BP2379" s="54">
        <v>99</v>
      </c>
      <c r="BQ2379" s="47">
        <v>9999</v>
      </c>
      <c r="BR2379" s="49">
        <v>1</v>
      </c>
      <c r="BS2379" s="49">
        <v>1</v>
      </c>
      <c r="BT2379" s="44">
        <f t="shared" si="218"/>
        <v>31</v>
      </c>
      <c r="BW2379" s="40" t="s">
        <v>67</v>
      </c>
      <c r="BY2379" s="55"/>
      <c r="BZ2379" s="1" t="s">
        <v>22426</v>
      </c>
    </row>
    <row r="2380" spans="1:78" ht="15" customHeight="1">
      <c r="A2380" s="25" t="s">
        <v>8596</v>
      </c>
      <c r="B2380" s="42" t="s">
        <v>12177</v>
      </c>
      <c r="D2380" s="263">
        <v>0</v>
      </c>
      <c r="E2380" s="85" t="s">
        <v>76</v>
      </c>
      <c r="F2380" s="116" t="s">
        <v>1453</v>
      </c>
      <c r="G2380" s="266"/>
      <c r="H2380" s="266"/>
      <c r="I2380" s="85" t="s">
        <v>12178</v>
      </c>
      <c r="J2380" s="43" t="s">
        <v>12179</v>
      </c>
      <c r="M2380" s="44" t="s">
        <v>150</v>
      </c>
      <c r="N2380" s="45" t="s">
        <v>12178</v>
      </c>
      <c r="O2380" s="42" t="s">
        <v>93</v>
      </c>
      <c r="P2380" s="42" t="s">
        <v>103</v>
      </c>
      <c r="Q2380" s="85" t="s">
        <v>949</v>
      </c>
      <c r="R2380" s="85" t="s">
        <v>73</v>
      </c>
      <c r="S2380" s="42" t="s">
        <v>12180</v>
      </c>
      <c r="T2380" s="42" t="s">
        <v>12181</v>
      </c>
      <c r="U2380" s="117" t="s">
        <v>12181</v>
      </c>
      <c r="V2380" s="42" t="s">
        <v>73</v>
      </c>
      <c r="W2380" s="42" t="s">
        <v>73</v>
      </c>
      <c r="X2380" s="107">
        <v>40687</v>
      </c>
      <c r="Y2380" s="107">
        <v>40755</v>
      </c>
      <c r="Z2380" s="44">
        <f t="shared" si="220"/>
        <v>2011</v>
      </c>
      <c r="AA2380" s="44">
        <f t="shared" si="221"/>
        <v>5</v>
      </c>
      <c r="AB2380" s="44">
        <v>0</v>
      </c>
      <c r="AC2380" s="85" t="s">
        <v>12178</v>
      </c>
      <c r="AD2380" s="85" t="s">
        <v>12179</v>
      </c>
      <c r="AE2380" s="85" t="s">
        <v>12182</v>
      </c>
      <c r="AF2380" s="85" t="s">
        <v>12183</v>
      </c>
      <c r="AG2380" s="85" t="s">
        <v>12184</v>
      </c>
      <c r="AH2380" s="85" t="s">
        <v>12185</v>
      </c>
      <c r="AI2380" s="85" t="s">
        <v>12186</v>
      </c>
      <c r="AJ2380" s="85" t="s">
        <v>12187</v>
      </c>
      <c r="AK2380" s="85" t="s">
        <v>8602</v>
      </c>
      <c r="AL2380" s="85" t="s">
        <v>8602</v>
      </c>
      <c r="AM2380" s="47">
        <v>1</v>
      </c>
      <c r="AN2380" s="47">
        <v>1</v>
      </c>
      <c r="AO2380" s="47">
        <v>5</v>
      </c>
      <c r="AP2380" s="47">
        <v>88</v>
      </c>
      <c r="AQ2380" s="47"/>
      <c r="AR2380" s="47"/>
      <c r="AS2380" s="47">
        <v>1</v>
      </c>
      <c r="AT2380" s="49">
        <v>1</v>
      </c>
      <c r="AU2380" s="49">
        <v>1</v>
      </c>
      <c r="AV2380" s="47"/>
      <c r="AW2380" s="49">
        <v>1</v>
      </c>
      <c r="AX2380" s="49"/>
      <c r="AY2380" s="44">
        <f t="shared" si="222"/>
        <v>69</v>
      </c>
      <c r="AZ2380" s="47"/>
      <c r="BA2380" s="47"/>
      <c r="BB2380" s="47"/>
      <c r="BC2380" s="48"/>
      <c r="BD2380" s="62"/>
      <c r="BE2380" s="62"/>
      <c r="BF2380" s="57"/>
      <c r="BG2380" s="51"/>
      <c r="BH2380" s="51">
        <f t="shared" si="219"/>
        <v>1</v>
      </c>
      <c r="BI2380" s="51">
        <v>4</v>
      </c>
      <c r="BJ2380" s="52"/>
      <c r="BK2380" s="52"/>
      <c r="BL2380" s="53"/>
      <c r="BM2380" s="47" t="e">
        <f>COUNTIFS(A$2:$AC2380,#REF!,M$2:$AL2380,M2380)</f>
        <v>#VALUE!</v>
      </c>
      <c r="BN2380" s="47">
        <v>1</v>
      </c>
      <c r="BO2380" s="54">
        <v>69</v>
      </c>
      <c r="BP2380" s="54">
        <v>0</v>
      </c>
      <c r="BQ2380" s="47">
        <v>69</v>
      </c>
      <c r="BR2380" s="49">
        <v>1</v>
      </c>
      <c r="BS2380" s="49">
        <v>1</v>
      </c>
      <c r="BT2380" s="44">
        <f t="shared" si="218"/>
        <v>54</v>
      </c>
      <c r="BW2380" s="40" t="s">
        <v>67</v>
      </c>
      <c r="BY2380" s="55"/>
      <c r="BZ2380" s="1" t="s">
        <v>22426</v>
      </c>
    </row>
    <row r="2381" spans="1:78" ht="15" customHeight="1">
      <c r="A2381" s="25" t="s">
        <v>8596</v>
      </c>
      <c r="B2381" s="42" t="s">
        <v>12188</v>
      </c>
      <c r="D2381" s="263">
        <v>0</v>
      </c>
      <c r="E2381" s="85" t="s">
        <v>76</v>
      </c>
      <c r="F2381" s="116" t="s">
        <v>1453</v>
      </c>
      <c r="G2381" s="266"/>
      <c r="H2381" s="266"/>
      <c r="I2381" s="85" t="s">
        <v>12189</v>
      </c>
      <c r="J2381" s="43" t="s">
        <v>12190</v>
      </c>
      <c r="M2381" s="44" t="s">
        <v>109</v>
      </c>
      <c r="N2381" s="45" t="s">
        <v>1006</v>
      </c>
      <c r="O2381" s="42" t="s">
        <v>81</v>
      </c>
      <c r="P2381" s="42" t="s">
        <v>82</v>
      </c>
      <c r="Q2381" s="85" t="s">
        <v>949</v>
      </c>
      <c r="R2381" s="85" t="s">
        <v>73</v>
      </c>
      <c r="S2381" s="42" t="s">
        <v>12191</v>
      </c>
      <c r="T2381" s="42" t="s">
        <v>12192</v>
      </c>
      <c r="U2381" s="117" t="s">
        <v>12192</v>
      </c>
      <c r="V2381" s="42" t="s">
        <v>73</v>
      </c>
      <c r="W2381" s="42" t="s">
        <v>73</v>
      </c>
      <c r="X2381" s="107">
        <v>40810</v>
      </c>
      <c r="Y2381" s="107">
        <v>40832</v>
      </c>
      <c r="Z2381" s="44">
        <f t="shared" si="220"/>
        <v>2011</v>
      </c>
      <c r="AA2381" s="44">
        <f t="shared" si="221"/>
        <v>9</v>
      </c>
      <c r="AB2381" s="44">
        <v>0</v>
      </c>
      <c r="AC2381" s="85" t="s">
        <v>11115</v>
      </c>
      <c r="AD2381" s="85" t="s">
        <v>133</v>
      </c>
      <c r="AE2381" s="85" t="s">
        <v>8602</v>
      </c>
      <c r="AF2381" s="85" t="s">
        <v>8602</v>
      </c>
      <c r="AG2381" s="85" t="s">
        <v>1169</v>
      </c>
      <c r="AH2381" s="85" t="s">
        <v>256</v>
      </c>
      <c r="AI2381" s="85" t="s">
        <v>8602</v>
      </c>
      <c r="AJ2381" s="85" t="s">
        <v>1053</v>
      </c>
      <c r="AK2381" s="85" t="s">
        <v>8602</v>
      </c>
      <c r="AL2381" s="85" t="s">
        <v>8602</v>
      </c>
      <c r="AM2381" s="47">
        <v>1</v>
      </c>
      <c r="AN2381" s="47">
        <v>4</v>
      </c>
      <c r="AO2381" s="47">
        <v>7</v>
      </c>
      <c r="AP2381" s="47">
        <v>88</v>
      </c>
      <c r="AQ2381" s="47"/>
      <c r="AR2381" s="47"/>
      <c r="AS2381" s="118">
        <v>0</v>
      </c>
      <c r="AT2381" s="49">
        <v>1</v>
      </c>
      <c r="AU2381" s="49">
        <v>1</v>
      </c>
      <c r="AV2381" s="47"/>
      <c r="AW2381" s="49">
        <v>1</v>
      </c>
      <c r="AX2381" s="49"/>
      <c r="AY2381" s="44">
        <f t="shared" si="222"/>
        <v>23</v>
      </c>
      <c r="AZ2381" s="47"/>
      <c r="BA2381" s="47"/>
      <c r="BB2381" s="47"/>
      <c r="BC2381" s="48"/>
      <c r="BD2381" s="62"/>
      <c r="BE2381" s="62"/>
      <c r="BF2381" s="50"/>
      <c r="BG2381" s="51"/>
      <c r="BH2381" s="51">
        <f t="shared" si="219"/>
        <v>1</v>
      </c>
      <c r="BI2381" s="51">
        <v>8</v>
      </c>
      <c r="BJ2381" s="52"/>
      <c r="BK2381" s="52"/>
      <c r="BL2381" s="53"/>
      <c r="BM2381" s="47" t="e">
        <f>COUNTIFS(A$2:$AC2381,#REF!,M$2:$AL2381,M2381)</f>
        <v>#VALUE!</v>
      </c>
      <c r="BN2381" s="47">
        <v>1</v>
      </c>
      <c r="BO2381" s="54">
        <v>23</v>
      </c>
      <c r="BP2381" s="54">
        <v>0</v>
      </c>
      <c r="BQ2381" s="47">
        <v>23</v>
      </c>
      <c r="BR2381" s="49">
        <v>1</v>
      </c>
      <c r="BS2381" s="49">
        <v>1</v>
      </c>
      <c r="BT2381" s="44">
        <f t="shared" si="218"/>
        <v>177</v>
      </c>
      <c r="BW2381" s="40" t="s">
        <v>67</v>
      </c>
      <c r="BY2381" s="55"/>
      <c r="BZ2381" s="1" t="s">
        <v>22428</v>
      </c>
    </row>
    <row r="2382" spans="1:78" ht="15" customHeight="1">
      <c r="A2382" s="25" t="s">
        <v>8596</v>
      </c>
      <c r="B2382" s="42" t="s">
        <v>12193</v>
      </c>
      <c r="D2382" s="263">
        <v>0</v>
      </c>
      <c r="E2382" s="117" t="s">
        <v>11339</v>
      </c>
      <c r="F2382" s="117" t="s">
        <v>12194</v>
      </c>
      <c r="G2382" s="269"/>
      <c r="H2382" s="269"/>
      <c r="I2382" s="117" t="s">
        <v>12195</v>
      </c>
      <c r="J2382" s="43" t="s">
        <v>8602</v>
      </c>
      <c r="M2382" s="44" t="s">
        <v>230</v>
      </c>
      <c r="N2382" s="45" t="s">
        <v>304</v>
      </c>
      <c r="O2382" s="42" t="s">
        <v>153</v>
      </c>
      <c r="P2382" s="42" t="s">
        <v>154</v>
      </c>
      <c r="Q2382" s="85" t="s">
        <v>105</v>
      </c>
      <c r="R2382" s="85" t="s">
        <v>73</v>
      </c>
      <c r="S2382" s="42" t="s">
        <v>12196</v>
      </c>
      <c r="T2382" s="42" t="s">
        <v>8602</v>
      </c>
      <c r="U2382" s="125" t="s">
        <v>12196</v>
      </c>
      <c r="V2382" s="42" t="s">
        <v>73</v>
      </c>
      <c r="W2382" s="42" t="s">
        <v>73</v>
      </c>
      <c r="X2382" s="107">
        <v>40873</v>
      </c>
      <c r="Y2382" s="107">
        <v>40936</v>
      </c>
      <c r="Z2382" s="44">
        <f t="shared" si="220"/>
        <v>2011</v>
      </c>
      <c r="AA2382" s="44">
        <f t="shared" si="221"/>
        <v>11</v>
      </c>
      <c r="AB2382" s="44">
        <v>0</v>
      </c>
      <c r="AC2382" s="117" t="s">
        <v>12195</v>
      </c>
      <c r="AD2382" s="85" t="s">
        <v>8602</v>
      </c>
      <c r="AE2382" s="85" t="s">
        <v>8602</v>
      </c>
      <c r="AF2382" s="85" t="s">
        <v>8602</v>
      </c>
      <c r="AG2382" s="85" t="s">
        <v>8602</v>
      </c>
      <c r="AH2382" s="85" t="s">
        <v>8602</v>
      </c>
      <c r="AI2382" s="85" t="s">
        <v>8602</v>
      </c>
      <c r="AJ2382" s="85" t="s">
        <v>8602</v>
      </c>
      <c r="AK2382" s="85" t="s">
        <v>8602</v>
      </c>
      <c r="AL2382" s="85" t="s">
        <v>8602</v>
      </c>
      <c r="AM2382" s="47">
        <v>1</v>
      </c>
      <c r="AN2382" s="47">
        <v>1</v>
      </c>
      <c r="AO2382" s="47">
        <v>6</v>
      </c>
      <c r="AP2382" s="47">
        <v>2</v>
      </c>
      <c r="AQ2382" s="47"/>
      <c r="AR2382" s="47"/>
      <c r="AS2382" s="118">
        <v>0</v>
      </c>
      <c r="AT2382" s="49">
        <v>1</v>
      </c>
      <c r="AU2382" s="49">
        <v>1</v>
      </c>
      <c r="AV2382" s="47"/>
      <c r="AW2382" s="49">
        <v>1</v>
      </c>
      <c r="AX2382" s="49"/>
      <c r="AY2382" s="44">
        <f t="shared" si="222"/>
        <v>64</v>
      </c>
      <c r="AZ2382" s="47"/>
      <c r="BA2382" s="47"/>
      <c r="BB2382" s="47"/>
      <c r="BC2382" s="48"/>
      <c r="BD2382" s="62"/>
      <c r="BE2382" s="133"/>
      <c r="BF2382" s="50"/>
      <c r="BG2382" s="51"/>
      <c r="BH2382" s="51">
        <f t="shared" si="219"/>
        <v>1</v>
      </c>
      <c r="BI2382" s="51">
        <v>8</v>
      </c>
      <c r="BJ2382" s="52"/>
      <c r="BK2382" s="52"/>
      <c r="BL2382" s="53"/>
      <c r="BM2382" s="47" t="e">
        <f>COUNTIFS(A$2:$AC2382,#REF!,M$2:$AL2382,M2382)</f>
        <v>#VALUE!</v>
      </c>
      <c r="BN2382" s="47">
        <v>1</v>
      </c>
      <c r="BO2382" s="54">
        <v>64</v>
      </c>
      <c r="BP2382" s="54">
        <v>0</v>
      </c>
      <c r="BQ2382" s="47">
        <v>64</v>
      </c>
      <c r="BR2382" s="49">
        <v>1</v>
      </c>
      <c r="BS2382" s="49">
        <v>1</v>
      </c>
      <c r="BT2382" s="44">
        <f t="shared" si="218"/>
        <v>240</v>
      </c>
      <c r="BW2382" s="40" t="s">
        <v>67</v>
      </c>
      <c r="BY2382" s="55"/>
    </row>
    <row r="2383" spans="1:78" ht="15" customHeight="1">
      <c r="A2383" s="25" t="s">
        <v>8596</v>
      </c>
      <c r="B2383" s="42" t="s">
        <v>12197</v>
      </c>
      <c r="D2383" s="263">
        <v>0</v>
      </c>
      <c r="E2383" s="117" t="s">
        <v>11339</v>
      </c>
      <c r="F2383" s="117" t="s">
        <v>12194</v>
      </c>
      <c r="G2383" s="269"/>
      <c r="H2383" s="269"/>
      <c r="I2383" s="117" t="s">
        <v>22190</v>
      </c>
      <c r="J2383" s="43" t="s">
        <v>12199</v>
      </c>
      <c r="M2383" s="44" t="s">
        <v>230</v>
      </c>
      <c r="N2383" s="45" t="s">
        <v>228</v>
      </c>
      <c r="O2383" s="42" t="s">
        <v>93</v>
      </c>
      <c r="P2383" s="42" t="s">
        <v>103</v>
      </c>
      <c r="Q2383" s="85" t="s">
        <v>949</v>
      </c>
      <c r="R2383" s="85" t="s">
        <v>73</v>
      </c>
      <c r="S2383" s="42" t="s">
        <v>12200</v>
      </c>
      <c r="T2383" s="42" t="s">
        <v>8602</v>
      </c>
      <c r="U2383" s="125" t="s">
        <v>12200</v>
      </c>
      <c r="V2383" s="42" t="s">
        <v>73</v>
      </c>
      <c r="W2383" s="42" t="s">
        <v>73</v>
      </c>
      <c r="X2383" s="107">
        <v>40885</v>
      </c>
      <c r="Y2383" s="107">
        <v>40955</v>
      </c>
      <c r="Z2383" s="44">
        <f t="shared" si="220"/>
        <v>2011</v>
      </c>
      <c r="AA2383" s="44">
        <f t="shared" si="221"/>
        <v>12</v>
      </c>
      <c r="AB2383" s="44">
        <v>0</v>
      </c>
      <c r="AC2383" s="117" t="s">
        <v>12201</v>
      </c>
      <c r="AD2383" s="117" t="s">
        <v>229</v>
      </c>
      <c r="AE2383" s="85" t="s">
        <v>8602</v>
      </c>
      <c r="AF2383" s="85" t="s">
        <v>8602</v>
      </c>
      <c r="AG2383" s="117" t="s">
        <v>12202</v>
      </c>
      <c r="AH2383" s="85" t="s">
        <v>8602</v>
      </c>
      <c r="AI2383" s="117" t="s">
        <v>12203</v>
      </c>
      <c r="AJ2383" s="85" t="s">
        <v>8602</v>
      </c>
      <c r="AK2383" s="85" t="s">
        <v>8602</v>
      </c>
      <c r="AL2383" s="85" t="s">
        <v>8602</v>
      </c>
      <c r="AM2383" s="47">
        <v>1</v>
      </c>
      <c r="AN2383" s="47">
        <v>1</v>
      </c>
      <c r="AO2383" s="47">
        <v>6</v>
      </c>
      <c r="AP2383" s="47">
        <v>88</v>
      </c>
      <c r="AQ2383" s="47"/>
      <c r="AR2383" s="47"/>
      <c r="AS2383" s="47">
        <v>1</v>
      </c>
      <c r="AT2383" s="49">
        <v>1</v>
      </c>
      <c r="AU2383" s="49">
        <v>1</v>
      </c>
      <c r="AV2383" s="47"/>
      <c r="AW2383" s="49">
        <v>1</v>
      </c>
      <c r="AX2383" s="49"/>
      <c r="AY2383" s="44">
        <f t="shared" si="222"/>
        <v>71</v>
      </c>
      <c r="AZ2383" s="47"/>
      <c r="BA2383" s="47"/>
      <c r="BB2383" s="47"/>
      <c r="BC2383" s="48"/>
      <c r="BD2383" s="62"/>
      <c r="BE2383" s="133"/>
      <c r="BF2383" s="50"/>
      <c r="BG2383" s="51"/>
      <c r="BH2383" s="51">
        <f t="shared" si="219"/>
        <v>1</v>
      </c>
      <c r="BI2383" s="51">
        <v>1</v>
      </c>
      <c r="BJ2383" s="52"/>
      <c r="BK2383" s="52"/>
      <c r="BL2383" s="53"/>
      <c r="BM2383" s="47" t="e">
        <f>COUNTIFS(A$2:$AC2383,#REF!,M$2:$AL2383,M2383)</f>
        <v>#VALUE!</v>
      </c>
      <c r="BN2383" s="47">
        <v>0</v>
      </c>
      <c r="BO2383" s="54">
        <v>71</v>
      </c>
      <c r="BP2383" s="54">
        <v>0</v>
      </c>
      <c r="BQ2383" s="47">
        <v>71</v>
      </c>
      <c r="BR2383" s="49">
        <v>1</v>
      </c>
      <c r="BS2383" s="49">
        <v>1</v>
      </c>
      <c r="BT2383" s="44">
        <f t="shared" si="218"/>
        <v>252</v>
      </c>
      <c r="BW2383" s="40" t="s">
        <v>67</v>
      </c>
      <c r="BY2383" s="55"/>
      <c r="BZ2383" s="1" t="s">
        <v>22426</v>
      </c>
    </row>
    <row r="2384" spans="1:78" ht="15" customHeight="1">
      <c r="A2384" s="25" t="s">
        <v>8596</v>
      </c>
      <c r="B2384" s="42" t="s">
        <v>12204</v>
      </c>
      <c r="D2384" s="263">
        <v>0</v>
      </c>
      <c r="E2384" s="117" t="s">
        <v>11339</v>
      </c>
      <c r="F2384" s="117" t="s">
        <v>12194</v>
      </c>
      <c r="G2384" s="269"/>
      <c r="H2384" s="269"/>
      <c r="I2384" s="117" t="s">
        <v>12205</v>
      </c>
      <c r="J2384" s="43" t="s">
        <v>12206</v>
      </c>
      <c r="M2384" s="44" t="s">
        <v>91</v>
      </c>
      <c r="N2384" s="45" t="s">
        <v>11795</v>
      </c>
      <c r="O2384" s="42" t="s">
        <v>86</v>
      </c>
      <c r="P2384" s="42" t="s">
        <v>87</v>
      </c>
      <c r="Q2384" s="85" t="s">
        <v>105</v>
      </c>
      <c r="R2384" s="85" t="s">
        <v>73</v>
      </c>
      <c r="S2384" s="42" t="s">
        <v>12207</v>
      </c>
      <c r="T2384" s="42" t="s">
        <v>8602</v>
      </c>
      <c r="U2384" s="125" t="s">
        <v>12207</v>
      </c>
      <c r="V2384" s="42" t="s">
        <v>73</v>
      </c>
      <c r="W2384" s="42" t="s">
        <v>73</v>
      </c>
      <c r="X2384" s="107">
        <v>40886</v>
      </c>
      <c r="Y2384" s="107">
        <v>40914</v>
      </c>
      <c r="Z2384" s="44">
        <f t="shared" si="220"/>
        <v>2011</v>
      </c>
      <c r="AA2384" s="44">
        <f t="shared" si="221"/>
        <v>12</v>
      </c>
      <c r="AB2384" s="44">
        <v>0</v>
      </c>
      <c r="AC2384" s="117" t="s">
        <v>11794</v>
      </c>
      <c r="AD2384" s="117" t="s">
        <v>12208</v>
      </c>
      <c r="AE2384" s="85" t="s">
        <v>8602</v>
      </c>
      <c r="AF2384" s="85" t="s">
        <v>8602</v>
      </c>
      <c r="AG2384" s="117" t="s">
        <v>11794</v>
      </c>
      <c r="AH2384" s="117" t="s">
        <v>12208</v>
      </c>
      <c r="AI2384" s="117" t="s">
        <v>12209</v>
      </c>
      <c r="AJ2384" s="85" t="s">
        <v>8602</v>
      </c>
      <c r="AK2384" s="85" t="s">
        <v>8602</v>
      </c>
      <c r="AL2384" s="85" t="s">
        <v>8602</v>
      </c>
      <c r="AM2384" s="47">
        <v>1</v>
      </c>
      <c r="AN2384" s="47">
        <v>1</v>
      </c>
      <c r="AO2384" s="47">
        <v>6</v>
      </c>
      <c r="AP2384" s="47">
        <v>88</v>
      </c>
      <c r="AQ2384" s="47"/>
      <c r="AR2384" s="47"/>
      <c r="AS2384" s="118">
        <v>0</v>
      </c>
      <c r="AT2384" s="49">
        <v>1</v>
      </c>
      <c r="AU2384" s="49">
        <v>1</v>
      </c>
      <c r="AV2384" s="47"/>
      <c r="AW2384" s="49">
        <v>1</v>
      </c>
      <c r="AX2384" s="49"/>
      <c r="AY2384" s="44">
        <f t="shared" si="222"/>
        <v>29</v>
      </c>
      <c r="AZ2384" s="47"/>
      <c r="BA2384" s="47"/>
      <c r="BB2384" s="47"/>
      <c r="BC2384" s="48"/>
      <c r="BD2384" s="62"/>
      <c r="BE2384" s="133"/>
      <c r="BF2384" s="50"/>
      <c r="BG2384" s="51"/>
      <c r="BH2384" s="51">
        <f t="shared" si="219"/>
        <v>1</v>
      </c>
      <c r="BI2384" s="51">
        <v>2</v>
      </c>
      <c r="BJ2384" s="52"/>
      <c r="BK2384" s="52"/>
      <c r="BL2384" s="53"/>
      <c r="BM2384" s="47" t="e">
        <f>COUNTIFS(A$2:$AC2384,#REF!,M$2:$AL2384,M2384)</f>
        <v>#VALUE!</v>
      </c>
      <c r="BN2384" s="47">
        <v>0</v>
      </c>
      <c r="BO2384" s="54">
        <v>29</v>
      </c>
      <c r="BP2384" s="54">
        <v>0</v>
      </c>
      <c r="BQ2384" s="47">
        <v>29</v>
      </c>
      <c r="BR2384" s="49">
        <v>1</v>
      </c>
      <c r="BS2384" s="49">
        <v>1</v>
      </c>
      <c r="BT2384" s="44">
        <f t="shared" si="218"/>
        <v>253</v>
      </c>
      <c r="BW2384" s="40" t="s">
        <v>67</v>
      </c>
      <c r="BY2384" s="55"/>
      <c r="BZ2384" s="1" t="s">
        <v>22426</v>
      </c>
    </row>
    <row r="2385" spans="1:78" ht="15" customHeight="1">
      <c r="A2385" s="25" t="s">
        <v>8596</v>
      </c>
      <c r="B2385" s="298" t="s">
        <v>12210</v>
      </c>
      <c r="D2385" s="263">
        <v>0</v>
      </c>
      <c r="E2385" s="117" t="s">
        <v>76</v>
      </c>
      <c r="F2385" s="117" t="s">
        <v>12194</v>
      </c>
      <c r="G2385" s="269"/>
      <c r="H2385" s="269"/>
      <c r="I2385" s="117" t="s">
        <v>12211</v>
      </c>
      <c r="J2385" s="306" t="s">
        <v>22422</v>
      </c>
      <c r="M2385" s="44" t="s">
        <v>121</v>
      </c>
      <c r="N2385" s="45" t="s">
        <v>12213</v>
      </c>
      <c r="O2385" s="42" t="s">
        <v>136</v>
      </c>
      <c r="P2385" s="42" t="s">
        <v>137</v>
      </c>
      <c r="Q2385" s="85" t="s">
        <v>949</v>
      </c>
      <c r="R2385" s="85" t="s">
        <v>73</v>
      </c>
      <c r="S2385" s="42" t="s">
        <v>12214</v>
      </c>
      <c r="T2385" s="42" t="s">
        <v>12215</v>
      </c>
      <c r="U2385" s="117" t="s">
        <v>12215</v>
      </c>
      <c r="V2385" s="42" t="s">
        <v>73</v>
      </c>
      <c r="W2385" s="42" t="s">
        <v>73</v>
      </c>
      <c r="X2385" s="107">
        <v>40895</v>
      </c>
      <c r="Y2385" s="107">
        <v>40940</v>
      </c>
      <c r="Z2385" s="44">
        <f t="shared" si="220"/>
        <v>2011</v>
      </c>
      <c r="AA2385" s="44">
        <f t="shared" si="221"/>
        <v>12</v>
      </c>
      <c r="AB2385" s="44">
        <v>0</v>
      </c>
      <c r="AC2385" s="117" t="s">
        <v>12216</v>
      </c>
      <c r="AD2385" s="117" t="s">
        <v>12217</v>
      </c>
      <c r="AE2385" s="117" t="s">
        <v>12218</v>
      </c>
      <c r="AF2385" s="117" t="s">
        <v>12219</v>
      </c>
      <c r="AG2385" s="85" t="s">
        <v>8602</v>
      </c>
      <c r="AH2385" s="85" t="s">
        <v>8602</v>
      </c>
      <c r="AI2385" s="117" t="s">
        <v>12220</v>
      </c>
      <c r="AJ2385" s="85" t="s">
        <v>8602</v>
      </c>
      <c r="AK2385" s="85" t="s">
        <v>8602</v>
      </c>
      <c r="AL2385" s="85" t="s">
        <v>8602</v>
      </c>
      <c r="AM2385" s="47">
        <v>1</v>
      </c>
      <c r="AN2385" s="47">
        <v>1</v>
      </c>
      <c r="AO2385" s="47">
        <v>3</v>
      </c>
      <c r="AP2385" s="47">
        <v>88</v>
      </c>
      <c r="AQ2385" s="47"/>
      <c r="AR2385" s="47"/>
      <c r="AS2385" s="118">
        <v>0</v>
      </c>
      <c r="AT2385" s="49">
        <v>1</v>
      </c>
      <c r="AU2385" s="49">
        <v>1</v>
      </c>
      <c r="AV2385" s="47"/>
      <c r="AW2385" s="49">
        <v>1</v>
      </c>
      <c r="AX2385" s="49"/>
      <c r="AY2385" s="44">
        <f t="shared" si="222"/>
        <v>46</v>
      </c>
      <c r="AZ2385" s="47"/>
      <c r="BA2385" s="47"/>
      <c r="BB2385" s="47"/>
      <c r="BC2385" s="48"/>
      <c r="BD2385" s="62"/>
      <c r="BE2385" s="133"/>
      <c r="BF2385" s="57"/>
      <c r="BG2385" s="51"/>
      <c r="BH2385" s="51">
        <f t="shared" si="219"/>
        <v>1</v>
      </c>
      <c r="BI2385" s="51">
        <v>1</v>
      </c>
      <c r="BJ2385" s="52"/>
      <c r="BK2385" s="52"/>
      <c r="BL2385" s="53"/>
      <c r="BM2385" s="47" t="e">
        <f>COUNTIFS(A$2:$AC2385,#REF!,M$2:$AL2385,M2385)</f>
        <v>#VALUE!</v>
      </c>
      <c r="BN2385" s="47">
        <v>1</v>
      </c>
      <c r="BO2385" s="54">
        <v>46</v>
      </c>
      <c r="BP2385" s="54">
        <v>0</v>
      </c>
      <c r="BQ2385" s="47">
        <v>46</v>
      </c>
      <c r="BR2385" s="49">
        <v>1</v>
      </c>
      <c r="BS2385" s="49">
        <v>1</v>
      </c>
      <c r="BT2385" s="44">
        <f t="shared" si="218"/>
        <v>262</v>
      </c>
      <c r="BW2385" s="40" t="s">
        <v>67</v>
      </c>
      <c r="BY2385" s="55"/>
      <c r="BZ2385" s="1" t="s">
        <v>22426</v>
      </c>
    </row>
    <row r="2386" spans="1:78" ht="15" customHeight="1">
      <c r="A2386" s="25" t="s">
        <v>8596</v>
      </c>
      <c r="B2386" s="42" t="s">
        <v>12221</v>
      </c>
      <c r="D2386" s="263">
        <v>0</v>
      </c>
      <c r="E2386" s="117" t="s">
        <v>11339</v>
      </c>
      <c r="F2386" s="117" t="s">
        <v>12194</v>
      </c>
      <c r="G2386" s="269"/>
      <c r="H2386" s="269"/>
      <c r="I2386" s="117" t="s">
        <v>12222</v>
      </c>
      <c r="J2386" s="43" t="s">
        <v>12223</v>
      </c>
      <c r="M2386" s="44" t="s">
        <v>897</v>
      </c>
      <c r="N2386" s="45" t="s">
        <v>374</v>
      </c>
      <c r="O2386" s="42" t="s">
        <v>110</v>
      </c>
      <c r="P2386" s="42" t="s">
        <v>111</v>
      </c>
      <c r="Q2386" s="85" t="s">
        <v>105</v>
      </c>
      <c r="R2386" s="85" t="s">
        <v>73</v>
      </c>
      <c r="S2386" s="42" t="s">
        <v>12224</v>
      </c>
      <c r="T2386" s="42" t="s">
        <v>12225</v>
      </c>
      <c r="U2386" s="117" t="s">
        <v>12225</v>
      </c>
      <c r="V2386" s="42" t="s">
        <v>73</v>
      </c>
      <c r="W2386" s="42" t="s">
        <v>73</v>
      </c>
      <c r="X2386" s="107">
        <v>40897</v>
      </c>
      <c r="Y2386" s="107">
        <v>40923</v>
      </c>
      <c r="Z2386" s="44">
        <f t="shared" si="220"/>
        <v>2011</v>
      </c>
      <c r="AA2386" s="44">
        <f t="shared" si="221"/>
        <v>12</v>
      </c>
      <c r="AB2386" s="44">
        <v>0</v>
      </c>
      <c r="AC2386" s="117" t="s">
        <v>12226</v>
      </c>
      <c r="AD2386" s="42" t="s">
        <v>73</v>
      </c>
      <c r="AE2386" s="85" t="s">
        <v>8602</v>
      </c>
      <c r="AF2386" s="85" t="s">
        <v>8602</v>
      </c>
      <c r="AG2386" s="117" t="s">
        <v>12227</v>
      </c>
      <c r="AH2386" s="117" t="s">
        <v>12228</v>
      </c>
      <c r="AI2386" s="85" t="s">
        <v>8602</v>
      </c>
      <c r="AJ2386" s="85" t="s">
        <v>8602</v>
      </c>
      <c r="AK2386" s="85" t="s">
        <v>8602</v>
      </c>
      <c r="AL2386" s="85" t="s">
        <v>8602</v>
      </c>
      <c r="AM2386" s="47">
        <v>1</v>
      </c>
      <c r="AN2386" s="47">
        <v>1</v>
      </c>
      <c r="AO2386" s="47">
        <v>4</v>
      </c>
      <c r="AP2386" s="47">
        <v>6</v>
      </c>
      <c r="AQ2386" s="47"/>
      <c r="AR2386" s="47"/>
      <c r="AS2386" s="118">
        <v>0</v>
      </c>
      <c r="AT2386" s="49">
        <v>1</v>
      </c>
      <c r="AU2386" s="49">
        <v>1</v>
      </c>
      <c r="AV2386" s="47"/>
      <c r="AW2386" s="49">
        <v>1</v>
      </c>
      <c r="AX2386" s="49"/>
      <c r="AY2386" s="44">
        <f t="shared" si="222"/>
        <v>27</v>
      </c>
      <c r="AZ2386" s="47"/>
      <c r="BA2386" s="47"/>
      <c r="BB2386" s="47"/>
      <c r="BC2386" s="48"/>
      <c r="BD2386" s="62"/>
      <c r="BE2386" s="133" t="s">
        <v>12229</v>
      </c>
      <c r="BF2386" s="50"/>
      <c r="BG2386" s="51"/>
      <c r="BH2386" s="51">
        <f t="shared" si="219"/>
        <v>1</v>
      </c>
      <c r="BI2386" s="51">
        <v>8</v>
      </c>
      <c r="BJ2386" s="52"/>
      <c r="BK2386" s="52"/>
      <c r="BL2386" s="53"/>
      <c r="BM2386" s="47" t="e">
        <f>COUNTIFS(A$2:$AC2386,#REF!,M$2:$AL2386,M2386)</f>
        <v>#VALUE!</v>
      </c>
      <c r="BN2386" s="47">
        <v>0</v>
      </c>
      <c r="BO2386" s="54">
        <v>27</v>
      </c>
      <c r="BP2386" s="54">
        <v>0</v>
      </c>
      <c r="BQ2386" s="47">
        <v>27</v>
      </c>
      <c r="BR2386" s="49">
        <v>1</v>
      </c>
      <c r="BS2386" s="49">
        <v>1</v>
      </c>
      <c r="BT2386" s="44">
        <f t="shared" ref="BT2386:BT2449" si="223">MAX(MIN((DATE(2012,3,31)+1),X2386+1),DATE(2011,4,1))-MIN(MAX(DATE(2011,4,1),W2386),(DATE(2012,3,31)+1))</f>
        <v>264</v>
      </c>
      <c r="BW2386" s="40" t="s">
        <v>67</v>
      </c>
      <c r="BY2386" s="55"/>
      <c r="BZ2386" s="1" t="s">
        <v>22426</v>
      </c>
    </row>
    <row r="2387" spans="1:78" ht="15" customHeight="1">
      <c r="A2387" s="25" t="s">
        <v>8596</v>
      </c>
      <c r="B2387" s="42" t="s">
        <v>12230</v>
      </c>
      <c r="D2387" s="263">
        <v>0</v>
      </c>
      <c r="E2387" s="117" t="s">
        <v>11339</v>
      </c>
      <c r="F2387" s="117" t="s">
        <v>12194</v>
      </c>
      <c r="G2387" s="269"/>
      <c r="H2387" s="269"/>
      <c r="I2387" s="117" t="s">
        <v>12231</v>
      </c>
      <c r="J2387" s="43" t="s">
        <v>12232</v>
      </c>
      <c r="M2387" s="44" t="s">
        <v>897</v>
      </c>
      <c r="N2387" s="45" t="s">
        <v>1338</v>
      </c>
      <c r="O2387" s="42" t="s">
        <v>81</v>
      </c>
      <c r="P2387" s="42" t="s">
        <v>82</v>
      </c>
      <c r="Q2387" s="85" t="s">
        <v>105</v>
      </c>
      <c r="R2387" s="85" t="s">
        <v>73</v>
      </c>
      <c r="S2387" s="42" t="s">
        <v>12233</v>
      </c>
      <c r="T2387" s="42" t="s">
        <v>12234</v>
      </c>
      <c r="U2387" s="117" t="s">
        <v>12234</v>
      </c>
      <c r="V2387" s="42" t="s">
        <v>73</v>
      </c>
      <c r="W2387" s="42" t="s">
        <v>73</v>
      </c>
      <c r="X2387" s="107">
        <v>40898</v>
      </c>
      <c r="Y2387" s="107">
        <v>40923</v>
      </c>
      <c r="Z2387" s="44">
        <f t="shared" si="220"/>
        <v>2011</v>
      </c>
      <c r="AA2387" s="44">
        <f t="shared" si="221"/>
        <v>12</v>
      </c>
      <c r="AB2387" s="44">
        <v>0</v>
      </c>
      <c r="AC2387" s="117" t="s">
        <v>12235</v>
      </c>
      <c r="AD2387" s="117" t="s">
        <v>12236</v>
      </c>
      <c r="AE2387" s="117" t="s">
        <v>12237</v>
      </c>
      <c r="AF2387" s="117" t="s">
        <v>804</v>
      </c>
      <c r="AG2387" s="85" t="s">
        <v>8602</v>
      </c>
      <c r="AH2387" s="85" t="s">
        <v>8602</v>
      </c>
      <c r="AI2387" s="85" t="s">
        <v>8602</v>
      </c>
      <c r="AJ2387" s="85" t="s">
        <v>8602</v>
      </c>
      <c r="AK2387" s="85" t="s">
        <v>8602</v>
      </c>
      <c r="AL2387" s="85" t="s">
        <v>8602</v>
      </c>
      <c r="AM2387" s="47">
        <v>1</v>
      </c>
      <c r="AN2387" s="47">
        <v>1</v>
      </c>
      <c r="AO2387" s="47">
        <v>4</v>
      </c>
      <c r="AP2387" s="47">
        <v>6</v>
      </c>
      <c r="AQ2387" s="47"/>
      <c r="AR2387" s="47"/>
      <c r="AS2387" s="118">
        <v>0</v>
      </c>
      <c r="AT2387" s="49">
        <v>1</v>
      </c>
      <c r="AU2387" s="49">
        <v>1</v>
      </c>
      <c r="AV2387" s="47"/>
      <c r="AW2387" s="49">
        <v>1</v>
      </c>
      <c r="AX2387" s="49"/>
      <c r="AY2387" s="44">
        <f t="shared" si="222"/>
        <v>26</v>
      </c>
      <c r="AZ2387" s="47"/>
      <c r="BA2387" s="47"/>
      <c r="BB2387" s="47"/>
      <c r="BC2387" s="48"/>
      <c r="BD2387" s="62"/>
      <c r="BE2387" s="133"/>
      <c r="BF2387" s="50"/>
      <c r="BG2387" s="51"/>
      <c r="BH2387" s="51">
        <f t="shared" si="219"/>
        <v>1</v>
      </c>
      <c r="BI2387" s="51">
        <v>2</v>
      </c>
      <c r="BJ2387" s="52"/>
      <c r="BK2387" s="52"/>
      <c r="BL2387" s="53"/>
      <c r="BM2387" s="47" t="e">
        <f>COUNTIFS(A$2:$AC2387,#REF!,M$2:$AL2387,M2387)</f>
        <v>#VALUE!</v>
      </c>
      <c r="BN2387" s="47">
        <v>1</v>
      </c>
      <c r="BO2387" s="54">
        <v>26</v>
      </c>
      <c r="BP2387" s="54">
        <v>0</v>
      </c>
      <c r="BQ2387" s="47">
        <v>26</v>
      </c>
      <c r="BR2387" s="49">
        <v>1</v>
      </c>
      <c r="BS2387" s="49">
        <v>1</v>
      </c>
      <c r="BT2387" s="44">
        <f t="shared" si="223"/>
        <v>265</v>
      </c>
      <c r="BW2387" s="40" t="s">
        <v>67</v>
      </c>
      <c r="BY2387" s="55"/>
      <c r="BZ2387" s="1" t="s">
        <v>22426</v>
      </c>
    </row>
    <row r="2388" spans="1:78" ht="15" customHeight="1">
      <c r="A2388" s="25" t="s">
        <v>8596</v>
      </c>
      <c r="B2388" s="42" t="s">
        <v>12238</v>
      </c>
      <c r="D2388" s="263">
        <v>0</v>
      </c>
      <c r="E2388" s="121" t="s">
        <v>69</v>
      </c>
      <c r="F2388" s="121" t="s">
        <v>70</v>
      </c>
      <c r="G2388" s="270"/>
      <c r="H2388" s="270"/>
      <c r="I2388" s="121" t="s">
        <v>12239</v>
      </c>
      <c r="J2388" s="121" t="s">
        <v>12240</v>
      </c>
      <c r="M2388" s="28">
        <v>777</v>
      </c>
      <c r="N2388" s="29">
        <v>777</v>
      </c>
      <c r="O2388" s="26" t="s">
        <v>93</v>
      </c>
      <c r="P2388" s="26" t="s">
        <v>94</v>
      </c>
      <c r="Q2388" s="119" t="s">
        <v>949</v>
      </c>
      <c r="R2388" s="119" t="s">
        <v>73</v>
      </c>
      <c r="S2388" s="134" t="s">
        <v>12241</v>
      </c>
      <c r="T2388" s="121" t="s">
        <v>12242</v>
      </c>
      <c r="U2388" s="121" t="s">
        <v>12242</v>
      </c>
      <c r="V2388" s="26" t="s">
        <v>73</v>
      </c>
      <c r="W2388" s="26" t="s">
        <v>73</v>
      </c>
      <c r="X2388" s="113">
        <v>40901</v>
      </c>
      <c r="Y2388" s="113">
        <v>40926</v>
      </c>
      <c r="Z2388" s="28">
        <f t="shared" si="220"/>
        <v>2011</v>
      </c>
      <c r="AA2388" s="28">
        <f t="shared" si="221"/>
        <v>12</v>
      </c>
      <c r="AB2388" s="28">
        <v>0</v>
      </c>
      <c r="AC2388" s="121" t="s">
        <v>12243</v>
      </c>
      <c r="AD2388" s="121" t="s">
        <v>12244</v>
      </c>
      <c r="AE2388" s="119" t="s">
        <v>8602</v>
      </c>
      <c r="AF2388" s="119" t="s">
        <v>8602</v>
      </c>
      <c r="AG2388" s="121" t="s">
        <v>12245</v>
      </c>
      <c r="AH2388" s="121" t="s">
        <v>12246</v>
      </c>
      <c r="AI2388" s="121" t="s">
        <v>12247</v>
      </c>
      <c r="AJ2388" s="121" t="s">
        <v>12248</v>
      </c>
      <c r="AK2388" s="119" t="s">
        <v>8602</v>
      </c>
      <c r="AL2388" s="119" t="s">
        <v>8602</v>
      </c>
      <c r="AM2388" s="32">
        <v>1</v>
      </c>
      <c r="AN2388" s="32">
        <v>777</v>
      </c>
      <c r="AO2388" s="32">
        <v>777</v>
      </c>
      <c r="AP2388" s="32">
        <v>77</v>
      </c>
      <c r="AQ2388" s="32"/>
      <c r="AR2388" s="32"/>
      <c r="AS2388" s="32">
        <v>1</v>
      </c>
      <c r="AT2388" s="34">
        <v>777</v>
      </c>
      <c r="AU2388" s="34">
        <v>777</v>
      </c>
      <c r="AV2388" s="32"/>
      <c r="AW2388" s="34">
        <v>777</v>
      </c>
      <c r="AX2388" s="34"/>
      <c r="AY2388" s="28">
        <f t="shared" si="222"/>
        <v>26</v>
      </c>
      <c r="AZ2388" s="32"/>
      <c r="BA2388" s="32"/>
      <c r="BB2388" s="32"/>
      <c r="BC2388" s="33"/>
      <c r="BD2388" s="35" t="s">
        <v>75</v>
      </c>
      <c r="BE2388" s="135"/>
      <c r="BF2388" s="35"/>
      <c r="BG2388" s="36"/>
      <c r="BH2388" s="36">
        <f t="shared" si="219"/>
        <v>1</v>
      </c>
      <c r="BI2388" s="36">
        <v>5</v>
      </c>
      <c r="BJ2388" s="37"/>
      <c r="BK2388" s="37"/>
      <c r="BL2388" s="38"/>
      <c r="BM2388" s="32" t="e">
        <f>COUNTIFS(A$2:$AC2388,#REF!,M$2:$AL2388,M2388)</f>
        <v>#VALUE!</v>
      </c>
      <c r="BN2388" s="32">
        <v>0</v>
      </c>
      <c r="BO2388" s="39">
        <v>26</v>
      </c>
      <c r="BP2388" s="39">
        <v>0</v>
      </c>
      <c r="BQ2388" s="32">
        <v>26</v>
      </c>
      <c r="BR2388" s="34">
        <v>777</v>
      </c>
      <c r="BS2388" s="34">
        <v>777</v>
      </c>
      <c r="BT2388" s="28">
        <f t="shared" si="223"/>
        <v>268</v>
      </c>
      <c r="BW2388" s="40" t="s">
        <v>67</v>
      </c>
      <c r="BY2388" s="41"/>
      <c r="BZ2388" s="1" t="s">
        <v>22426</v>
      </c>
    </row>
    <row r="2389" spans="1:78" ht="15" customHeight="1">
      <c r="A2389" s="25" t="s">
        <v>8596</v>
      </c>
      <c r="B2389" s="42" t="s">
        <v>12249</v>
      </c>
      <c r="D2389" s="263">
        <v>0</v>
      </c>
      <c r="E2389" s="117" t="s">
        <v>11339</v>
      </c>
      <c r="F2389" s="117" t="s">
        <v>12194</v>
      </c>
      <c r="G2389" s="269"/>
      <c r="H2389" s="269"/>
      <c r="I2389" s="117" t="s">
        <v>12250</v>
      </c>
      <c r="J2389" s="43" t="s">
        <v>1364</v>
      </c>
      <c r="M2389" s="44" t="s">
        <v>80</v>
      </c>
      <c r="N2389" s="45" t="s">
        <v>78</v>
      </c>
      <c r="O2389" s="42" t="s">
        <v>136</v>
      </c>
      <c r="P2389" s="42" t="s">
        <v>137</v>
      </c>
      <c r="Q2389" s="85" t="s">
        <v>949</v>
      </c>
      <c r="R2389" s="85" t="s">
        <v>73</v>
      </c>
      <c r="S2389" s="42" t="s">
        <v>12251</v>
      </c>
      <c r="T2389" s="42" t="s">
        <v>12252</v>
      </c>
      <c r="U2389" s="117" t="s">
        <v>12252</v>
      </c>
      <c r="V2389" s="42" t="s">
        <v>73</v>
      </c>
      <c r="W2389" s="42" t="s">
        <v>73</v>
      </c>
      <c r="X2389" s="107">
        <v>40906</v>
      </c>
      <c r="Y2389" s="107">
        <v>40909</v>
      </c>
      <c r="Z2389" s="44">
        <f t="shared" si="220"/>
        <v>2011</v>
      </c>
      <c r="AA2389" s="44">
        <f t="shared" si="221"/>
        <v>12</v>
      </c>
      <c r="AB2389" s="44">
        <v>0</v>
      </c>
      <c r="AC2389" s="117" t="s">
        <v>12253</v>
      </c>
      <c r="AD2389" s="117" t="s">
        <v>646</v>
      </c>
      <c r="AE2389" s="85" t="s">
        <v>8602</v>
      </c>
      <c r="AF2389" s="85" t="s">
        <v>8602</v>
      </c>
      <c r="AG2389" s="85" t="s">
        <v>8602</v>
      </c>
      <c r="AH2389" s="85" t="s">
        <v>8602</v>
      </c>
      <c r="AI2389" s="85" t="s">
        <v>8602</v>
      </c>
      <c r="AJ2389" s="85" t="s">
        <v>8602</v>
      </c>
      <c r="AK2389" s="85" t="s">
        <v>8602</v>
      </c>
      <c r="AL2389" s="85" t="s">
        <v>8602</v>
      </c>
      <c r="AM2389" s="47">
        <v>1</v>
      </c>
      <c r="AN2389" s="47">
        <v>1</v>
      </c>
      <c r="AO2389" s="47">
        <v>1</v>
      </c>
      <c r="AP2389" s="47">
        <v>88</v>
      </c>
      <c r="AQ2389" s="47"/>
      <c r="AR2389" s="47"/>
      <c r="AS2389" s="118">
        <v>0</v>
      </c>
      <c r="AT2389" s="49">
        <v>1</v>
      </c>
      <c r="AU2389" s="49">
        <v>1</v>
      </c>
      <c r="AV2389" s="47"/>
      <c r="AW2389" s="49">
        <v>1</v>
      </c>
      <c r="AX2389" s="49"/>
      <c r="AY2389" s="44">
        <f t="shared" si="222"/>
        <v>4</v>
      </c>
      <c r="AZ2389" s="47"/>
      <c r="BA2389" s="47"/>
      <c r="BB2389" s="47"/>
      <c r="BC2389" s="48"/>
      <c r="BD2389" s="62"/>
      <c r="BE2389" s="133"/>
      <c r="BF2389" s="50"/>
      <c r="BG2389" s="51"/>
      <c r="BH2389" s="51">
        <f t="shared" si="219"/>
        <v>1</v>
      </c>
      <c r="BI2389" s="51">
        <v>6</v>
      </c>
      <c r="BJ2389" s="52"/>
      <c r="BK2389" s="52"/>
      <c r="BL2389" s="53"/>
      <c r="BM2389" s="47" t="e">
        <f>COUNTIFS(A$2:$AC2389,#REF!,M$2:$AL2389,M2389)</f>
        <v>#VALUE!</v>
      </c>
      <c r="BN2389" s="47">
        <v>0</v>
      </c>
      <c r="BO2389" s="54">
        <v>4</v>
      </c>
      <c r="BP2389" s="54">
        <v>0</v>
      </c>
      <c r="BQ2389" s="47">
        <v>4</v>
      </c>
      <c r="BR2389" s="49">
        <v>1</v>
      </c>
      <c r="BS2389" s="49">
        <v>1</v>
      </c>
      <c r="BT2389" s="44">
        <f t="shared" si="223"/>
        <v>273</v>
      </c>
      <c r="BW2389" s="40" t="s">
        <v>67</v>
      </c>
      <c r="BY2389" s="55"/>
      <c r="BZ2389" s="1" t="s">
        <v>22426</v>
      </c>
    </row>
    <row r="2390" spans="1:78" ht="15" customHeight="1">
      <c r="A2390" s="25" t="s">
        <v>8596</v>
      </c>
      <c r="B2390" s="42" t="s">
        <v>12254</v>
      </c>
      <c r="D2390" s="263">
        <v>0</v>
      </c>
      <c r="E2390" s="117" t="s">
        <v>11339</v>
      </c>
      <c r="F2390" s="117" t="s">
        <v>12194</v>
      </c>
      <c r="G2390" s="269"/>
      <c r="H2390" s="269"/>
      <c r="I2390" s="117" t="s">
        <v>12255</v>
      </c>
      <c r="J2390" s="43" t="s">
        <v>12256</v>
      </c>
      <c r="M2390" s="44" t="s">
        <v>897</v>
      </c>
      <c r="N2390" s="45" t="s">
        <v>915</v>
      </c>
      <c r="O2390" s="42" t="s">
        <v>93</v>
      </c>
      <c r="P2390" s="42" t="s">
        <v>103</v>
      </c>
      <c r="Q2390" s="85" t="s">
        <v>949</v>
      </c>
      <c r="R2390" s="85" t="s">
        <v>73</v>
      </c>
      <c r="S2390" s="42" t="s">
        <v>12257</v>
      </c>
      <c r="T2390" s="42" t="s">
        <v>12258</v>
      </c>
      <c r="U2390" s="117" t="s">
        <v>12258</v>
      </c>
      <c r="V2390" s="42" t="s">
        <v>73</v>
      </c>
      <c r="W2390" s="42" t="s">
        <v>73</v>
      </c>
      <c r="X2390" s="107">
        <v>40907</v>
      </c>
      <c r="Y2390" s="107">
        <v>40910</v>
      </c>
      <c r="Z2390" s="44">
        <f t="shared" si="220"/>
        <v>2011</v>
      </c>
      <c r="AA2390" s="44">
        <f t="shared" si="221"/>
        <v>12</v>
      </c>
      <c r="AB2390" s="44">
        <v>0</v>
      </c>
      <c r="AC2390" s="117" t="s">
        <v>12259</v>
      </c>
      <c r="AD2390" s="85" t="s">
        <v>8602</v>
      </c>
      <c r="AE2390" s="85" t="s">
        <v>8602</v>
      </c>
      <c r="AF2390" s="85" t="s">
        <v>8602</v>
      </c>
      <c r="AG2390" s="85" t="s">
        <v>8602</v>
      </c>
      <c r="AH2390" s="85" t="s">
        <v>8602</v>
      </c>
      <c r="AI2390" s="85" t="s">
        <v>8602</v>
      </c>
      <c r="AJ2390" s="117" t="s">
        <v>12260</v>
      </c>
      <c r="AK2390" s="85" t="s">
        <v>8602</v>
      </c>
      <c r="AL2390" s="85" t="s">
        <v>8602</v>
      </c>
      <c r="AM2390" s="47">
        <v>1</v>
      </c>
      <c r="AN2390" s="47">
        <v>2</v>
      </c>
      <c r="AO2390" s="47">
        <v>4</v>
      </c>
      <c r="AP2390" s="47">
        <v>6</v>
      </c>
      <c r="AQ2390" s="47"/>
      <c r="AR2390" s="47"/>
      <c r="AS2390" s="47">
        <v>1</v>
      </c>
      <c r="AT2390" s="49">
        <v>1</v>
      </c>
      <c r="AU2390" s="49">
        <v>1</v>
      </c>
      <c r="AV2390" s="47"/>
      <c r="AW2390" s="49">
        <v>1</v>
      </c>
      <c r="AX2390" s="49"/>
      <c r="AY2390" s="44">
        <f t="shared" si="222"/>
        <v>4</v>
      </c>
      <c r="AZ2390" s="47"/>
      <c r="BA2390" s="47"/>
      <c r="BB2390" s="47"/>
      <c r="BC2390" s="48"/>
      <c r="BD2390" s="62"/>
      <c r="BE2390" s="133"/>
      <c r="BF2390" s="50"/>
      <c r="BG2390" s="51"/>
      <c r="BH2390" s="51">
        <f t="shared" si="219"/>
        <v>1</v>
      </c>
      <c r="BI2390" s="51">
        <v>8</v>
      </c>
      <c r="BJ2390" s="52"/>
      <c r="BK2390" s="52"/>
      <c r="BL2390" s="53"/>
      <c r="BM2390" s="47" t="e">
        <f>COUNTIFS(A$2:$AC2390,#REF!,M$2:$AL2390,M2390)</f>
        <v>#VALUE!</v>
      </c>
      <c r="BN2390" s="47">
        <v>0</v>
      </c>
      <c r="BO2390" s="54">
        <v>4</v>
      </c>
      <c r="BP2390" s="54">
        <v>0</v>
      </c>
      <c r="BQ2390" s="47">
        <v>4</v>
      </c>
      <c r="BR2390" s="49">
        <v>1</v>
      </c>
      <c r="BS2390" s="49">
        <v>1</v>
      </c>
      <c r="BT2390" s="44">
        <f t="shared" si="223"/>
        <v>274</v>
      </c>
      <c r="BW2390" s="40" t="s">
        <v>67</v>
      </c>
      <c r="BY2390" s="55"/>
      <c r="BZ2390" s="1" t="s">
        <v>22426</v>
      </c>
    </row>
    <row r="2391" spans="1:78" ht="15" customHeight="1">
      <c r="A2391" s="25" t="s">
        <v>8596</v>
      </c>
      <c r="B2391" s="42" t="s">
        <v>12261</v>
      </c>
      <c r="D2391" s="263">
        <v>0</v>
      </c>
      <c r="E2391" s="117" t="s">
        <v>11339</v>
      </c>
      <c r="F2391" s="117" t="s">
        <v>12194</v>
      </c>
      <c r="G2391" s="269"/>
      <c r="H2391" s="269"/>
      <c r="I2391" s="117" t="s">
        <v>12262</v>
      </c>
      <c r="J2391" s="43" t="s">
        <v>1371</v>
      </c>
      <c r="M2391" s="44" t="s">
        <v>80</v>
      </c>
      <c r="N2391" s="45" t="s">
        <v>85</v>
      </c>
      <c r="O2391" s="42" t="s">
        <v>81</v>
      </c>
      <c r="P2391" s="42" t="s">
        <v>82</v>
      </c>
      <c r="Q2391" s="85" t="s">
        <v>949</v>
      </c>
      <c r="R2391" s="85" t="s">
        <v>73</v>
      </c>
      <c r="S2391" s="42" t="s">
        <v>12263</v>
      </c>
      <c r="T2391" s="42" t="s">
        <v>1129</v>
      </c>
      <c r="U2391" s="117" t="s">
        <v>1129</v>
      </c>
      <c r="V2391" s="42" t="s">
        <v>73</v>
      </c>
      <c r="W2391" s="42" t="s">
        <v>73</v>
      </c>
      <c r="X2391" s="107">
        <v>40908</v>
      </c>
      <c r="Y2391" s="107">
        <v>40909</v>
      </c>
      <c r="Z2391" s="44">
        <f t="shared" si="220"/>
        <v>2011</v>
      </c>
      <c r="AA2391" s="44">
        <f t="shared" si="221"/>
        <v>12</v>
      </c>
      <c r="AB2391" s="44">
        <v>0</v>
      </c>
      <c r="AC2391" s="117" t="s">
        <v>12264</v>
      </c>
      <c r="AD2391" s="117" t="s">
        <v>1130</v>
      </c>
      <c r="AE2391" s="85" t="s">
        <v>8602</v>
      </c>
      <c r="AF2391" s="85" t="s">
        <v>8602</v>
      </c>
      <c r="AG2391" s="85" t="s">
        <v>8602</v>
      </c>
      <c r="AH2391" s="85" t="s">
        <v>8602</v>
      </c>
      <c r="AI2391" s="85" t="s">
        <v>8602</v>
      </c>
      <c r="AJ2391" s="85" t="s">
        <v>8602</v>
      </c>
      <c r="AK2391" s="85" t="s">
        <v>8602</v>
      </c>
      <c r="AL2391" s="85" t="s">
        <v>8602</v>
      </c>
      <c r="AM2391" s="47">
        <v>1</v>
      </c>
      <c r="AN2391" s="47">
        <v>1</v>
      </c>
      <c r="AO2391" s="47">
        <v>1</v>
      </c>
      <c r="AP2391" s="47">
        <v>88</v>
      </c>
      <c r="AQ2391" s="47"/>
      <c r="AR2391" s="47"/>
      <c r="AS2391" s="118">
        <v>0</v>
      </c>
      <c r="AT2391" s="49">
        <v>1</v>
      </c>
      <c r="AU2391" s="49">
        <v>1</v>
      </c>
      <c r="AV2391" s="47"/>
      <c r="AW2391" s="49">
        <v>1</v>
      </c>
      <c r="AX2391" s="49"/>
      <c r="AY2391" s="44">
        <f t="shared" si="222"/>
        <v>2</v>
      </c>
      <c r="AZ2391" s="47"/>
      <c r="BA2391" s="47"/>
      <c r="BB2391" s="47"/>
      <c r="BC2391" s="48"/>
      <c r="BD2391" s="62"/>
      <c r="BE2391" s="133"/>
      <c r="BF2391" s="50"/>
      <c r="BG2391" s="51"/>
      <c r="BH2391" s="51">
        <f t="shared" si="219"/>
        <v>1</v>
      </c>
      <c r="BI2391" s="51">
        <v>1</v>
      </c>
      <c r="BJ2391" s="52"/>
      <c r="BK2391" s="52"/>
      <c r="BL2391" s="53"/>
      <c r="BM2391" s="47" t="e">
        <f>COUNTIFS(A$2:$AC2391,#REF!,M$2:$AL2391,M2391)</f>
        <v>#VALUE!</v>
      </c>
      <c r="BN2391" s="47">
        <v>0</v>
      </c>
      <c r="BO2391" s="54">
        <v>2</v>
      </c>
      <c r="BP2391" s="54">
        <v>0</v>
      </c>
      <c r="BQ2391" s="47">
        <v>2</v>
      </c>
      <c r="BR2391" s="49">
        <v>1</v>
      </c>
      <c r="BS2391" s="49">
        <v>1</v>
      </c>
      <c r="BT2391" s="44">
        <f t="shared" si="223"/>
        <v>275</v>
      </c>
      <c r="BW2391" s="40" t="s">
        <v>67</v>
      </c>
      <c r="BY2391" s="55"/>
      <c r="BZ2391" s="1" t="s">
        <v>22426</v>
      </c>
    </row>
    <row r="2392" spans="1:78" ht="15" customHeight="1">
      <c r="A2392" s="25" t="s">
        <v>8596</v>
      </c>
      <c r="B2392" s="42" t="s">
        <v>12265</v>
      </c>
      <c r="D2392" s="263">
        <v>0</v>
      </c>
      <c r="E2392" s="136" t="s">
        <v>69</v>
      </c>
      <c r="F2392" s="136" t="s">
        <v>70</v>
      </c>
      <c r="G2392" s="271"/>
      <c r="H2392" s="271"/>
      <c r="I2392" s="119" t="s">
        <v>12266</v>
      </c>
      <c r="J2392" s="121" t="s">
        <v>12267</v>
      </c>
      <c r="M2392" s="28">
        <v>777</v>
      </c>
      <c r="N2392" s="29">
        <v>777</v>
      </c>
      <c r="O2392" s="26" t="s">
        <v>93</v>
      </c>
      <c r="P2392" s="26" t="s">
        <v>94</v>
      </c>
      <c r="Q2392" s="119" t="s">
        <v>949</v>
      </c>
      <c r="R2392" s="119" t="s">
        <v>73</v>
      </c>
      <c r="S2392" s="134" t="s">
        <v>12268</v>
      </c>
      <c r="T2392" s="121" t="s">
        <v>8602</v>
      </c>
      <c r="U2392" s="134" t="s">
        <v>12268</v>
      </c>
      <c r="V2392" s="26" t="s">
        <v>73</v>
      </c>
      <c r="W2392" s="26" t="s">
        <v>73</v>
      </c>
      <c r="X2392" s="113">
        <v>40909</v>
      </c>
      <c r="Y2392" s="261" t="s">
        <v>22184</v>
      </c>
      <c r="Z2392" s="28">
        <f t="shared" si="220"/>
        <v>2012</v>
      </c>
      <c r="AA2392" s="28">
        <f t="shared" si="221"/>
        <v>1</v>
      </c>
      <c r="AB2392" s="28">
        <v>99</v>
      </c>
      <c r="AC2392" s="119" t="s">
        <v>8602</v>
      </c>
      <c r="AD2392" s="119" t="s">
        <v>8602</v>
      </c>
      <c r="AE2392" s="119" t="s">
        <v>8602</v>
      </c>
      <c r="AF2392" s="119" t="s">
        <v>8602</v>
      </c>
      <c r="AG2392" s="119" t="s">
        <v>8602</v>
      </c>
      <c r="AH2392" s="119" t="s">
        <v>8602</v>
      </c>
      <c r="AI2392" s="119" t="s">
        <v>8602</v>
      </c>
      <c r="AJ2392" s="119" t="s">
        <v>8602</v>
      </c>
      <c r="AK2392" s="119" t="s">
        <v>8602</v>
      </c>
      <c r="AL2392" s="119" t="s">
        <v>8602</v>
      </c>
      <c r="AM2392" s="32">
        <v>1</v>
      </c>
      <c r="AN2392" s="32">
        <v>777</v>
      </c>
      <c r="AO2392" s="32">
        <v>777</v>
      </c>
      <c r="AP2392" s="32">
        <v>77</v>
      </c>
      <c r="AQ2392" s="32"/>
      <c r="AR2392" s="32"/>
      <c r="AS2392" s="32">
        <v>1</v>
      </c>
      <c r="AT2392" s="34">
        <v>777</v>
      </c>
      <c r="AU2392" s="34">
        <v>777</v>
      </c>
      <c r="AV2392" s="32"/>
      <c r="AW2392" s="34">
        <v>777</v>
      </c>
      <c r="AX2392" s="34"/>
      <c r="AY2392" s="28">
        <f t="shared" si="222"/>
        <v>-30909</v>
      </c>
      <c r="AZ2392" s="32"/>
      <c r="BA2392" s="32"/>
      <c r="BB2392" s="32"/>
      <c r="BC2392" s="33"/>
      <c r="BD2392" s="35" t="s">
        <v>75</v>
      </c>
      <c r="BE2392" s="58"/>
      <c r="BF2392" s="35"/>
      <c r="BG2392" s="36"/>
      <c r="BH2392" s="36">
        <f t="shared" si="219"/>
        <v>1</v>
      </c>
      <c r="BI2392" s="36">
        <v>2</v>
      </c>
      <c r="BJ2392" s="37"/>
      <c r="BK2392" s="37"/>
      <c r="BL2392" s="38"/>
      <c r="BM2392" s="32" t="e">
        <f>COUNTIFS(A$2:$AC2392,#REF!,M$2:$AL2392,M2392)</f>
        <v>#VALUE!</v>
      </c>
      <c r="BN2392" s="32">
        <v>0</v>
      </c>
      <c r="BO2392" s="39" t="e">
        <v>#VALUE!</v>
      </c>
      <c r="BP2392" s="39">
        <v>99</v>
      </c>
      <c r="BQ2392" s="32">
        <v>9999</v>
      </c>
      <c r="BR2392" s="34">
        <v>777</v>
      </c>
      <c r="BS2392" s="34">
        <v>777</v>
      </c>
      <c r="BT2392" s="28">
        <f t="shared" si="223"/>
        <v>276</v>
      </c>
      <c r="BW2392" s="40" t="s">
        <v>67</v>
      </c>
      <c r="BY2392" s="41"/>
    </row>
    <row r="2393" spans="1:78" ht="15" customHeight="1">
      <c r="A2393" s="25" t="s">
        <v>8596</v>
      </c>
      <c r="B2393" s="42" t="s">
        <v>12275</v>
      </c>
      <c r="D2393" s="263">
        <v>0</v>
      </c>
      <c r="E2393" s="63" t="s">
        <v>11339</v>
      </c>
      <c r="F2393" s="63" t="s">
        <v>12194</v>
      </c>
      <c r="G2393" s="272"/>
      <c r="H2393" s="272"/>
      <c r="I2393" s="63" t="s">
        <v>12276</v>
      </c>
      <c r="J2393" s="43" t="s">
        <v>12277</v>
      </c>
      <c r="M2393" s="44" t="s">
        <v>117</v>
      </c>
      <c r="N2393" s="45" t="s">
        <v>374</v>
      </c>
      <c r="O2393" s="42" t="s">
        <v>136</v>
      </c>
      <c r="P2393" s="42" t="s">
        <v>137</v>
      </c>
      <c r="Q2393" s="85" t="s">
        <v>105</v>
      </c>
      <c r="R2393" s="85" t="s">
        <v>73</v>
      </c>
      <c r="S2393" s="42" t="s">
        <v>12278</v>
      </c>
      <c r="T2393" s="42" t="s">
        <v>12278</v>
      </c>
      <c r="U2393" s="63" t="s">
        <v>12278</v>
      </c>
      <c r="V2393" s="42" t="s">
        <v>73</v>
      </c>
      <c r="W2393" s="42" t="s">
        <v>73</v>
      </c>
      <c r="X2393" s="107">
        <v>40909</v>
      </c>
      <c r="Y2393" s="107">
        <v>40939</v>
      </c>
      <c r="Z2393" s="44">
        <f t="shared" si="220"/>
        <v>2012</v>
      </c>
      <c r="AA2393" s="44">
        <f t="shared" si="221"/>
        <v>1</v>
      </c>
      <c r="AB2393" s="44">
        <v>0</v>
      </c>
      <c r="AC2393" s="63" t="s">
        <v>12279</v>
      </c>
      <c r="AD2393" s="63" t="s">
        <v>507</v>
      </c>
      <c r="AE2393" s="85" t="s">
        <v>8602</v>
      </c>
      <c r="AF2393" s="85" t="s">
        <v>8602</v>
      </c>
      <c r="AG2393" s="85" t="s">
        <v>8602</v>
      </c>
      <c r="AH2393" s="85" t="s">
        <v>8602</v>
      </c>
      <c r="AI2393" s="63" t="s">
        <v>12280</v>
      </c>
      <c r="AJ2393" s="63" t="s">
        <v>12281</v>
      </c>
      <c r="AK2393" s="85" t="s">
        <v>8602</v>
      </c>
      <c r="AL2393" s="85" t="s">
        <v>8602</v>
      </c>
      <c r="AM2393" s="47">
        <v>1</v>
      </c>
      <c r="AN2393" s="47">
        <v>1</v>
      </c>
      <c r="AO2393" s="47">
        <v>4</v>
      </c>
      <c r="AP2393" s="47">
        <v>88</v>
      </c>
      <c r="AQ2393" s="47"/>
      <c r="AR2393" s="47"/>
      <c r="AS2393" s="118">
        <v>0</v>
      </c>
      <c r="AT2393" s="49">
        <v>1</v>
      </c>
      <c r="AU2393" s="49">
        <v>1</v>
      </c>
      <c r="AV2393" s="47"/>
      <c r="AW2393" s="49">
        <v>1</v>
      </c>
      <c r="AX2393" s="49"/>
      <c r="AY2393" s="44">
        <f t="shared" si="222"/>
        <v>31</v>
      </c>
      <c r="AZ2393" s="47"/>
      <c r="BA2393" s="47"/>
      <c r="BB2393" s="47"/>
      <c r="BC2393" s="48"/>
      <c r="BD2393" s="62"/>
      <c r="BE2393" s="62"/>
      <c r="BF2393" s="50"/>
      <c r="BG2393" s="51"/>
      <c r="BH2393" s="51">
        <f t="shared" si="219"/>
        <v>1</v>
      </c>
      <c r="BI2393" s="51">
        <v>7</v>
      </c>
      <c r="BJ2393" s="52"/>
      <c r="BK2393" s="52"/>
      <c r="BL2393" s="53"/>
      <c r="BM2393" s="47" t="e">
        <f>COUNTIFS(A$2:$AC2393,#REF!,M$2:$AL2393,M2393)</f>
        <v>#VALUE!</v>
      </c>
      <c r="BN2393" s="47">
        <v>0</v>
      </c>
      <c r="BO2393" s="54">
        <v>31</v>
      </c>
      <c r="BP2393" s="54">
        <v>0</v>
      </c>
      <c r="BQ2393" s="47">
        <v>31</v>
      </c>
      <c r="BR2393" s="49">
        <v>1</v>
      </c>
      <c r="BS2393" s="49">
        <v>1</v>
      </c>
      <c r="BT2393" s="44">
        <f t="shared" si="223"/>
        <v>276</v>
      </c>
      <c r="BW2393" s="40" t="s">
        <v>67</v>
      </c>
      <c r="BY2393" s="55"/>
      <c r="BZ2393" s="1" t="s">
        <v>22426</v>
      </c>
    </row>
    <row r="2394" spans="1:78" ht="15" customHeight="1">
      <c r="A2394" s="25" t="s">
        <v>8596</v>
      </c>
      <c r="B2394" s="42" t="s">
        <v>12282</v>
      </c>
      <c r="D2394" s="263">
        <v>0</v>
      </c>
      <c r="E2394" s="84" t="s">
        <v>11339</v>
      </c>
      <c r="F2394" s="84" t="s">
        <v>12194</v>
      </c>
      <c r="G2394" s="273"/>
      <c r="H2394" s="273"/>
      <c r="I2394" s="84" t="s">
        <v>12283</v>
      </c>
      <c r="J2394" s="43" t="s">
        <v>12284</v>
      </c>
      <c r="M2394" s="44" t="s">
        <v>898</v>
      </c>
      <c r="N2394" s="45" t="s">
        <v>12283</v>
      </c>
      <c r="O2394" s="42" t="s">
        <v>136</v>
      </c>
      <c r="P2394" s="42" t="s">
        <v>137</v>
      </c>
      <c r="Q2394" s="85" t="s">
        <v>949</v>
      </c>
      <c r="R2394" s="85" t="s">
        <v>73</v>
      </c>
      <c r="S2394" s="42" t="s">
        <v>12285</v>
      </c>
      <c r="T2394" s="42" t="s">
        <v>12286</v>
      </c>
      <c r="U2394" s="84" t="s">
        <v>12286</v>
      </c>
      <c r="V2394" s="42" t="s">
        <v>73</v>
      </c>
      <c r="W2394" s="42" t="s">
        <v>73</v>
      </c>
      <c r="X2394" s="107">
        <v>40909</v>
      </c>
      <c r="Y2394" s="107">
        <v>40921</v>
      </c>
      <c r="Z2394" s="44">
        <f t="shared" si="220"/>
        <v>2012</v>
      </c>
      <c r="AA2394" s="44">
        <f t="shared" si="221"/>
        <v>1</v>
      </c>
      <c r="AB2394" s="44">
        <v>0</v>
      </c>
      <c r="AC2394" s="84" t="s">
        <v>12283</v>
      </c>
      <c r="AD2394" s="42" t="s">
        <v>73</v>
      </c>
      <c r="AE2394" s="85" t="s">
        <v>8602</v>
      </c>
      <c r="AF2394" s="85" t="s">
        <v>8602</v>
      </c>
      <c r="AG2394" s="85" t="s">
        <v>8602</v>
      </c>
      <c r="AH2394" s="85" t="s">
        <v>8602</v>
      </c>
      <c r="AI2394" s="85" t="s">
        <v>8602</v>
      </c>
      <c r="AJ2394" s="85" t="s">
        <v>8602</v>
      </c>
      <c r="AK2394" s="85" t="s">
        <v>8602</v>
      </c>
      <c r="AL2394" s="85" t="s">
        <v>8602</v>
      </c>
      <c r="AM2394" s="47">
        <v>1</v>
      </c>
      <c r="AN2394" s="47">
        <v>1</v>
      </c>
      <c r="AO2394" s="74">
        <v>4</v>
      </c>
      <c r="AP2394" s="47">
        <v>6</v>
      </c>
      <c r="AQ2394" s="74"/>
      <c r="AR2394" s="74"/>
      <c r="AS2394" s="118">
        <v>0</v>
      </c>
      <c r="AT2394" s="49">
        <v>1</v>
      </c>
      <c r="AU2394" s="49">
        <v>1</v>
      </c>
      <c r="AV2394" s="74"/>
      <c r="AW2394" s="49">
        <v>1</v>
      </c>
      <c r="AX2394" s="49"/>
      <c r="AY2394" s="44">
        <f t="shared" si="222"/>
        <v>13</v>
      </c>
      <c r="AZ2394" s="74"/>
      <c r="BA2394" s="74"/>
      <c r="BB2394" s="74"/>
      <c r="BC2394" s="75"/>
      <c r="BD2394" s="62"/>
      <c r="BE2394" s="62"/>
      <c r="BF2394" s="50"/>
      <c r="BG2394" s="51"/>
      <c r="BH2394" s="51">
        <f t="shared" si="219"/>
        <v>1</v>
      </c>
      <c r="BI2394" s="51">
        <v>6</v>
      </c>
      <c r="BJ2394" s="52"/>
      <c r="BK2394" s="52"/>
      <c r="BL2394" s="53"/>
      <c r="BM2394" s="47" t="e">
        <f>COUNTIFS(A$2:$AC2394,#REF!,M$2:$AL2394,M2394)</f>
        <v>#VALUE!</v>
      </c>
      <c r="BN2394" s="47">
        <v>1</v>
      </c>
      <c r="BO2394" s="54">
        <v>13</v>
      </c>
      <c r="BP2394" s="54">
        <v>0</v>
      </c>
      <c r="BQ2394" s="47">
        <v>13</v>
      </c>
      <c r="BR2394" s="49">
        <v>1</v>
      </c>
      <c r="BS2394" s="49">
        <v>1</v>
      </c>
      <c r="BT2394" s="44">
        <f t="shared" si="223"/>
        <v>276</v>
      </c>
      <c r="BW2394" s="40" t="s">
        <v>67</v>
      </c>
      <c r="BY2394" s="76"/>
      <c r="BZ2394" s="1" t="s">
        <v>22426</v>
      </c>
    </row>
    <row r="2395" spans="1:78" ht="15" customHeight="1">
      <c r="A2395" s="25" t="s">
        <v>8596</v>
      </c>
      <c r="B2395" s="42" t="s">
        <v>12287</v>
      </c>
      <c r="D2395" s="263">
        <v>0</v>
      </c>
      <c r="E2395" s="84" t="s">
        <v>11339</v>
      </c>
      <c r="F2395" s="84" t="s">
        <v>12194</v>
      </c>
      <c r="G2395" s="273"/>
      <c r="H2395" s="273"/>
      <c r="I2395" s="84" t="s">
        <v>12288</v>
      </c>
      <c r="J2395" s="43" t="s">
        <v>12289</v>
      </c>
      <c r="M2395" s="44" t="s">
        <v>897</v>
      </c>
      <c r="N2395" s="45" t="s">
        <v>966</v>
      </c>
      <c r="O2395" s="42" t="s">
        <v>81</v>
      </c>
      <c r="P2395" s="42" t="s">
        <v>82</v>
      </c>
      <c r="Q2395" s="85" t="s">
        <v>105</v>
      </c>
      <c r="R2395" s="85" t="s">
        <v>73</v>
      </c>
      <c r="S2395" s="42" t="s">
        <v>12290</v>
      </c>
      <c r="T2395" s="42" t="s">
        <v>12291</v>
      </c>
      <c r="U2395" s="84" t="s">
        <v>12291</v>
      </c>
      <c r="V2395" s="42" t="s">
        <v>73</v>
      </c>
      <c r="W2395" s="42" t="s">
        <v>73</v>
      </c>
      <c r="X2395" s="107">
        <v>40909</v>
      </c>
      <c r="Y2395" s="107">
        <v>40938</v>
      </c>
      <c r="Z2395" s="44">
        <f t="shared" si="220"/>
        <v>2012</v>
      </c>
      <c r="AA2395" s="44">
        <f t="shared" si="221"/>
        <v>1</v>
      </c>
      <c r="AB2395" s="44">
        <v>0</v>
      </c>
      <c r="AC2395" s="42" t="s">
        <v>967</v>
      </c>
      <c r="AD2395" s="84" t="s">
        <v>968</v>
      </c>
      <c r="AE2395" s="85" t="s">
        <v>8602</v>
      </c>
      <c r="AF2395" s="85" t="s">
        <v>8602</v>
      </c>
      <c r="AG2395" s="84" t="s">
        <v>12292</v>
      </c>
      <c r="AH2395" s="84" t="s">
        <v>969</v>
      </c>
      <c r="AI2395" s="85" t="s">
        <v>8602</v>
      </c>
      <c r="AJ2395" s="85" t="s">
        <v>8602</v>
      </c>
      <c r="AK2395" s="85" t="s">
        <v>8602</v>
      </c>
      <c r="AL2395" s="85" t="s">
        <v>8602</v>
      </c>
      <c r="AM2395" s="47">
        <v>1</v>
      </c>
      <c r="AN2395" s="47">
        <v>1</v>
      </c>
      <c r="AO2395" s="47">
        <v>4</v>
      </c>
      <c r="AP2395" s="47">
        <v>6</v>
      </c>
      <c r="AQ2395" s="47"/>
      <c r="AR2395" s="47"/>
      <c r="AS2395" s="118">
        <v>0</v>
      </c>
      <c r="AT2395" s="49">
        <v>1</v>
      </c>
      <c r="AU2395" s="49">
        <v>1</v>
      </c>
      <c r="AV2395" s="47"/>
      <c r="AW2395" s="49">
        <v>1</v>
      </c>
      <c r="AX2395" s="49"/>
      <c r="AY2395" s="44">
        <f t="shared" si="222"/>
        <v>30</v>
      </c>
      <c r="AZ2395" s="47"/>
      <c r="BA2395" s="47"/>
      <c r="BB2395" s="47"/>
      <c r="BC2395" s="48"/>
      <c r="BD2395" s="62"/>
      <c r="BE2395" s="62"/>
      <c r="BF2395" s="50"/>
      <c r="BG2395" s="51"/>
      <c r="BH2395" s="51">
        <f t="shared" si="219"/>
        <v>1</v>
      </c>
      <c r="BI2395" s="51">
        <v>3</v>
      </c>
      <c r="BJ2395" s="52"/>
      <c r="BK2395" s="52"/>
      <c r="BL2395" s="53"/>
      <c r="BM2395" s="47" t="e">
        <f>COUNTIFS(A$2:$AC2395,#REF!,M$2:$AL2395,M2395)</f>
        <v>#VALUE!</v>
      </c>
      <c r="BN2395" s="47">
        <v>1</v>
      </c>
      <c r="BO2395" s="54">
        <v>30</v>
      </c>
      <c r="BP2395" s="54">
        <v>0</v>
      </c>
      <c r="BQ2395" s="47">
        <v>30</v>
      </c>
      <c r="BR2395" s="49">
        <v>1</v>
      </c>
      <c r="BS2395" s="49">
        <v>1</v>
      </c>
      <c r="BT2395" s="44">
        <f t="shared" si="223"/>
        <v>276</v>
      </c>
      <c r="BW2395" s="40" t="s">
        <v>67</v>
      </c>
      <c r="BY2395" s="55"/>
      <c r="BZ2395" s="1" t="s">
        <v>22426</v>
      </c>
    </row>
    <row r="2396" spans="1:78" ht="15" customHeight="1">
      <c r="A2396" s="25" t="s">
        <v>8596</v>
      </c>
      <c r="B2396" s="42" t="s">
        <v>12293</v>
      </c>
      <c r="D2396" s="263">
        <v>0</v>
      </c>
      <c r="E2396" s="84" t="s">
        <v>11339</v>
      </c>
      <c r="F2396" s="84" t="s">
        <v>12194</v>
      </c>
      <c r="G2396" s="273"/>
      <c r="H2396" s="273"/>
      <c r="I2396" s="84" t="s">
        <v>12294</v>
      </c>
      <c r="J2396" s="43" t="s">
        <v>12295</v>
      </c>
      <c r="M2396" s="44" t="s">
        <v>897</v>
      </c>
      <c r="N2396" s="45" t="s">
        <v>966</v>
      </c>
      <c r="O2396" s="42" t="s">
        <v>81</v>
      </c>
      <c r="P2396" s="42" t="s">
        <v>82</v>
      </c>
      <c r="Q2396" s="85" t="s">
        <v>105</v>
      </c>
      <c r="R2396" s="85" t="s">
        <v>73</v>
      </c>
      <c r="S2396" s="42" t="s">
        <v>12296</v>
      </c>
      <c r="T2396" s="42" t="s">
        <v>12297</v>
      </c>
      <c r="U2396" s="84" t="s">
        <v>12297</v>
      </c>
      <c r="V2396" s="42" t="s">
        <v>73</v>
      </c>
      <c r="W2396" s="42" t="s">
        <v>73</v>
      </c>
      <c r="X2396" s="107">
        <v>40909</v>
      </c>
      <c r="Y2396" s="107">
        <v>40938</v>
      </c>
      <c r="Z2396" s="44">
        <f t="shared" si="220"/>
        <v>2012</v>
      </c>
      <c r="AA2396" s="44">
        <f t="shared" si="221"/>
        <v>1</v>
      </c>
      <c r="AB2396" s="44">
        <v>0</v>
      </c>
      <c r="AC2396" s="42" t="s">
        <v>967</v>
      </c>
      <c r="AD2396" s="137" t="s">
        <v>968</v>
      </c>
      <c r="AE2396" s="85" t="s">
        <v>8602</v>
      </c>
      <c r="AF2396" s="85" t="s">
        <v>8602</v>
      </c>
      <c r="AG2396" s="85" t="s">
        <v>8602</v>
      </c>
      <c r="AH2396" s="85" t="s">
        <v>8602</v>
      </c>
      <c r="AI2396" s="84" t="s">
        <v>12292</v>
      </c>
      <c r="AJ2396" s="84" t="s">
        <v>969</v>
      </c>
      <c r="AK2396" s="85" t="s">
        <v>8602</v>
      </c>
      <c r="AL2396" s="85" t="s">
        <v>8602</v>
      </c>
      <c r="AM2396" s="47">
        <v>1</v>
      </c>
      <c r="AN2396" s="47">
        <v>1</v>
      </c>
      <c r="AO2396" s="47">
        <v>4</v>
      </c>
      <c r="AP2396" s="47">
        <v>6</v>
      </c>
      <c r="AQ2396" s="47"/>
      <c r="AR2396" s="47"/>
      <c r="AS2396" s="118">
        <v>0</v>
      </c>
      <c r="AT2396" s="49">
        <v>1</v>
      </c>
      <c r="AU2396" s="49">
        <v>1</v>
      </c>
      <c r="AV2396" s="47"/>
      <c r="AW2396" s="49">
        <v>1</v>
      </c>
      <c r="AX2396" s="49"/>
      <c r="AY2396" s="44">
        <f t="shared" si="222"/>
        <v>30</v>
      </c>
      <c r="AZ2396" s="47"/>
      <c r="BA2396" s="47"/>
      <c r="BB2396" s="47"/>
      <c r="BC2396" s="48"/>
      <c r="BD2396" s="62"/>
      <c r="BE2396" s="62"/>
      <c r="BF2396" s="50"/>
      <c r="BG2396" s="51"/>
      <c r="BH2396" s="51">
        <f t="shared" si="219"/>
        <v>1</v>
      </c>
      <c r="BI2396" s="51">
        <v>1</v>
      </c>
      <c r="BJ2396" s="52"/>
      <c r="BK2396" s="52"/>
      <c r="BL2396" s="53"/>
      <c r="BM2396" s="47" t="e">
        <f>COUNTIFS(A$2:$AC2396,#REF!,M$2:$AL2396,M2396)</f>
        <v>#VALUE!</v>
      </c>
      <c r="BN2396" s="47">
        <v>0</v>
      </c>
      <c r="BO2396" s="54">
        <v>30</v>
      </c>
      <c r="BP2396" s="54">
        <v>0</v>
      </c>
      <c r="BQ2396" s="47">
        <v>30</v>
      </c>
      <c r="BR2396" s="49">
        <v>1</v>
      </c>
      <c r="BS2396" s="49">
        <v>1</v>
      </c>
      <c r="BT2396" s="44">
        <f t="shared" si="223"/>
        <v>276</v>
      </c>
      <c r="BW2396" s="40" t="s">
        <v>67</v>
      </c>
      <c r="BY2396" s="55"/>
      <c r="BZ2396" s="1" t="s">
        <v>22426</v>
      </c>
    </row>
    <row r="2397" spans="1:78" ht="15" customHeight="1">
      <c r="A2397" s="25" t="s">
        <v>8596</v>
      </c>
      <c r="B2397" s="42" t="s">
        <v>12298</v>
      </c>
      <c r="D2397" s="263">
        <v>1</v>
      </c>
      <c r="E2397" s="84" t="s">
        <v>11339</v>
      </c>
      <c r="F2397" s="84" t="s">
        <v>12194</v>
      </c>
      <c r="G2397" s="273"/>
      <c r="H2397" s="273"/>
      <c r="I2397" s="84" t="s">
        <v>12299</v>
      </c>
      <c r="J2397" s="43" t="s">
        <v>1571</v>
      </c>
      <c r="M2397" s="44" t="s">
        <v>88</v>
      </c>
      <c r="N2397" s="45" t="s">
        <v>89</v>
      </c>
      <c r="O2397" s="42" t="s">
        <v>136</v>
      </c>
      <c r="P2397" s="42" t="s">
        <v>137</v>
      </c>
      <c r="Q2397" s="85" t="s">
        <v>105</v>
      </c>
      <c r="R2397" s="85" t="s">
        <v>73</v>
      </c>
      <c r="S2397" s="42" t="s">
        <v>9068</v>
      </c>
      <c r="T2397" s="42" t="s">
        <v>9069</v>
      </c>
      <c r="U2397" s="117" t="s">
        <v>9069</v>
      </c>
      <c r="V2397" s="42" t="s">
        <v>73</v>
      </c>
      <c r="W2397" s="42" t="s">
        <v>73</v>
      </c>
      <c r="X2397" s="107">
        <v>40909</v>
      </c>
      <c r="Y2397" s="107">
        <v>40923</v>
      </c>
      <c r="Z2397" s="44">
        <f t="shared" si="220"/>
        <v>2012</v>
      </c>
      <c r="AA2397" s="44">
        <f t="shared" si="221"/>
        <v>1</v>
      </c>
      <c r="AB2397" s="44">
        <v>0</v>
      </c>
      <c r="AC2397" s="84" t="s">
        <v>12300</v>
      </c>
      <c r="AD2397" s="84" t="s">
        <v>12301</v>
      </c>
      <c r="AE2397" s="85" t="s">
        <v>8602</v>
      </c>
      <c r="AF2397" s="85" t="s">
        <v>8602</v>
      </c>
      <c r="AG2397" s="85" t="s">
        <v>8602</v>
      </c>
      <c r="AH2397" s="85" t="s">
        <v>8602</v>
      </c>
      <c r="AI2397" s="85" t="s">
        <v>8602</v>
      </c>
      <c r="AJ2397" s="85" t="s">
        <v>8602</v>
      </c>
      <c r="AK2397" s="85" t="s">
        <v>8602</v>
      </c>
      <c r="AL2397" s="85" t="s">
        <v>8602</v>
      </c>
      <c r="AM2397" s="47">
        <v>0</v>
      </c>
      <c r="AN2397" s="47">
        <v>5</v>
      </c>
      <c r="AO2397" s="47">
        <v>1</v>
      </c>
      <c r="AP2397" s="47">
        <v>88</v>
      </c>
      <c r="AQ2397" s="47"/>
      <c r="AR2397" s="47"/>
      <c r="AS2397" s="118">
        <v>0</v>
      </c>
      <c r="AT2397" s="49">
        <v>1</v>
      </c>
      <c r="AU2397" s="49">
        <v>0</v>
      </c>
      <c r="AV2397" s="47"/>
      <c r="AW2397" s="49">
        <v>1</v>
      </c>
      <c r="AX2397" s="49"/>
      <c r="AY2397" s="44">
        <f t="shared" si="222"/>
        <v>15</v>
      </c>
      <c r="AZ2397" s="47"/>
      <c r="BA2397" s="47"/>
      <c r="BB2397" s="47"/>
      <c r="BC2397" s="48"/>
      <c r="BD2397" s="62"/>
      <c r="BE2397" s="62"/>
      <c r="BF2397" s="50"/>
      <c r="BG2397" s="51"/>
      <c r="BH2397" s="51">
        <f t="shared" si="219"/>
        <v>1</v>
      </c>
      <c r="BI2397" s="51">
        <v>5</v>
      </c>
      <c r="BJ2397" s="52"/>
      <c r="BK2397" s="52"/>
      <c r="BL2397" s="53"/>
      <c r="BM2397" s="47" t="e">
        <f>COUNTIFS(A$2:$AC2397,#REF!,M$2:$AL2397,M2397)</f>
        <v>#VALUE!</v>
      </c>
      <c r="BN2397" s="47">
        <v>0</v>
      </c>
      <c r="BO2397" s="54">
        <v>15</v>
      </c>
      <c r="BP2397" s="54">
        <v>0</v>
      </c>
      <c r="BQ2397" s="47">
        <v>15</v>
      </c>
      <c r="BR2397" s="49">
        <v>0</v>
      </c>
      <c r="BS2397" s="49">
        <v>1</v>
      </c>
      <c r="BT2397" s="44">
        <f t="shared" si="223"/>
        <v>276</v>
      </c>
      <c r="BW2397" s="40" t="s">
        <v>67</v>
      </c>
      <c r="BY2397" s="55"/>
      <c r="BZ2397" s="1" t="s">
        <v>22426</v>
      </c>
    </row>
    <row r="2398" spans="1:78" ht="15" customHeight="1">
      <c r="A2398" s="25" t="s">
        <v>8596</v>
      </c>
      <c r="B2398" s="42" t="s">
        <v>12302</v>
      </c>
      <c r="D2398" s="263">
        <v>0</v>
      </c>
      <c r="E2398" s="84" t="s">
        <v>11339</v>
      </c>
      <c r="F2398" s="84" t="s">
        <v>12194</v>
      </c>
      <c r="G2398" s="273"/>
      <c r="H2398" s="273"/>
      <c r="I2398" s="84" t="s">
        <v>12303</v>
      </c>
      <c r="J2398" s="43" t="s">
        <v>183</v>
      </c>
      <c r="M2398" s="44" t="s">
        <v>80</v>
      </c>
      <c r="N2398" s="45" t="s">
        <v>184</v>
      </c>
      <c r="O2398" s="42" t="s">
        <v>81</v>
      </c>
      <c r="P2398" s="42" t="s">
        <v>82</v>
      </c>
      <c r="Q2398" s="85" t="s">
        <v>105</v>
      </c>
      <c r="R2398" s="85" t="s">
        <v>73</v>
      </c>
      <c r="S2398" s="42" t="s">
        <v>12304</v>
      </c>
      <c r="T2398" s="42" t="s">
        <v>12305</v>
      </c>
      <c r="U2398" s="84" t="s">
        <v>12305</v>
      </c>
      <c r="V2398" s="42" t="s">
        <v>73</v>
      </c>
      <c r="W2398" s="42" t="s">
        <v>73</v>
      </c>
      <c r="X2398" s="107">
        <v>40909</v>
      </c>
      <c r="Y2398" s="107">
        <v>40913</v>
      </c>
      <c r="Z2398" s="44">
        <f t="shared" si="220"/>
        <v>2012</v>
      </c>
      <c r="AA2398" s="44">
        <f t="shared" si="221"/>
        <v>1</v>
      </c>
      <c r="AB2398" s="44">
        <v>0</v>
      </c>
      <c r="AC2398" s="84" t="s">
        <v>12306</v>
      </c>
      <c r="AD2398" s="84" t="s">
        <v>756</v>
      </c>
      <c r="AE2398" s="85" t="s">
        <v>8602</v>
      </c>
      <c r="AF2398" s="85" t="s">
        <v>8602</v>
      </c>
      <c r="AG2398" s="85" t="s">
        <v>8602</v>
      </c>
      <c r="AH2398" s="85" t="s">
        <v>8602</v>
      </c>
      <c r="AI2398" s="85" t="s">
        <v>8602</v>
      </c>
      <c r="AJ2398" s="85" t="s">
        <v>8602</v>
      </c>
      <c r="AK2398" s="85" t="s">
        <v>8602</v>
      </c>
      <c r="AL2398" s="85" t="s">
        <v>8602</v>
      </c>
      <c r="AM2398" s="47">
        <v>1</v>
      </c>
      <c r="AN2398" s="47">
        <v>1</v>
      </c>
      <c r="AO2398" s="47">
        <v>1</v>
      </c>
      <c r="AP2398" s="47">
        <v>88</v>
      </c>
      <c r="AQ2398" s="47"/>
      <c r="AR2398" s="47"/>
      <c r="AS2398" s="118">
        <v>0</v>
      </c>
      <c r="AT2398" s="49">
        <v>1</v>
      </c>
      <c r="AU2398" s="49">
        <v>1</v>
      </c>
      <c r="AV2398" s="47"/>
      <c r="AW2398" s="49">
        <v>1</v>
      </c>
      <c r="AX2398" s="49"/>
      <c r="AY2398" s="44">
        <f t="shared" si="222"/>
        <v>5</v>
      </c>
      <c r="AZ2398" s="47"/>
      <c r="BA2398" s="47"/>
      <c r="BB2398" s="47"/>
      <c r="BC2398" s="48"/>
      <c r="BD2398" s="62"/>
      <c r="BE2398" s="62"/>
      <c r="BF2398" s="50"/>
      <c r="BG2398" s="51"/>
      <c r="BH2398" s="51">
        <f t="shared" ref="BH2398:BH2461" si="224">IF(AX2398&lt;7,1,IF(AX2398&lt;14,2,IF(AX2398&lt;21,3,IF(AX2398&lt;28,4,IF(AX2398&lt;35,5,IF(AX2398&lt;42,6,IF(AX2398&lt;49,7,8)))))))</f>
        <v>1</v>
      </c>
      <c r="BI2398" s="51">
        <v>3</v>
      </c>
      <c r="BJ2398" s="52"/>
      <c r="BK2398" s="52"/>
      <c r="BL2398" s="53"/>
      <c r="BM2398" s="47" t="e">
        <f>COUNTIFS(A$2:$AC2398,#REF!,M$2:$AL2398,M2398)</f>
        <v>#VALUE!</v>
      </c>
      <c r="BN2398" s="47">
        <v>0</v>
      </c>
      <c r="BO2398" s="54">
        <v>5</v>
      </c>
      <c r="BP2398" s="54">
        <v>0</v>
      </c>
      <c r="BQ2398" s="47">
        <v>5</v>
      </c>
      <c r="BR2398" s="49">
        <v>1</v>
      </c>
      <c r="BS2398" s="49">
        <v>1</v>
      </c>
      <c r="BT2398" s="44">
        <f t="shared" si="223"/>
        <v>276</v>
      </c>
      <c r="BW2398" s="40" t="s">
        <v>67</v>
      </c>
      <c r="BY2398" s="55"/>
      <c r="BZ2398" s="1" t="s">
        <v>22426</v>
      </c>
    </row>
    <row r="2399" spans="1:78" ht="15" customHeight="1">
      <c r="A2399" s="25" t="s">
        <v>8596</v>
      </c>
      <c r="B2399" s="42" t="s">
        <v>12307</v>
      </c>
      <c r="D2399" s="263">
        <v>0</v>
      </c>
      <c r="E2399" s="84" t="s">
        <v>11339</v>
      </c>
      <c r="F2399" s="84" t="s">
        <v>12194</v>
      </c>
      <c r="G2399" s="273"/>
      <c r="H2399" s="273"/>
      <c r="I2399" s="84" t="s">
        <v>12262</v>
      </c>
      <c r="J2399" s="43" t="s">
        <v>1371</v>
      </c>
      <c r="M2399" s="44" t="s">
        <v>80</v>
      </c>
      <c r="N2399" s="45" t="s">
        <v>85</v>
      </c>
      <c r="O2399" s="42" t="s">
        <v>86</v>
      </c>
      <c r="P2399" s="42" t="s">
        <v>87</v>
      </c>
      <c r="Q2399" s="85" t="s">
        <v>105</v>
      </c>
      <c r="R2399" s="85" t="s">
        <v>73</v>
      </c>
      <c r="S2399" s="42" t="s">
        <v>4915</v>
      </c>
      <c r="T2399" s="42" t="s">
        <v>12308</v>
      </c>
      <c r="U2399" s="84" t="s">
        <v>12308</v>
      </c>
      <c r="V2399" s="42" t="s">
        <v>73</v>
      </c>
      <c r="W2399" s="42" t="s">
        <v>73</v>
      </c>
      <c r="X2399" s="107">
        <v>40909</v>
      </c>
      <c r="Y2399" s="107">
        <v>40911</v>
      </c>
      <c r="Z2399" s="44">
        <f t="shared" si="220"/>
        <v>2012</v>
      </c>
      <c r="AA2399" s="44">
        <f t="shared" si="221"/>
        <v>1</v>
      </c>
      <c r="AB2399" s="44">
        <v>0</v>
      </c>
      <c r="AC2399" s="84" t="s">
        <v>12309</v>
      </c>
      <c r="AD2399" s="84" t="s">
        <v>12310</v>
      </c>
      <c r="AE2399" s="85" t="s">
        <v>8602</v>
      </c>
      <c r="AF2399" s="85" t="s">
        <v>8602</v>
      </c>
      <c r="AG2399" s="85" t="s">
        <v>8602</v>
      </c>
      <c r="AH2399" s="85" t="s">
        <v>8602</v>
      </c>
      <c r="AI2399" s="85" t="s">
        <v>8602</v>
      </c>
      <c r="AJ2399" s="85" t="s">
        <v>8602</v>
      </c>
      <c r="AK2399" s="85" t="s">
        <v>8602</v>
      </c>
      <c r="AL2399" s="85" t="s">
        <v>8602</v>
      </c>
      <c r="AM2399" s="47">
        <v>1</v>
      </c>
      <c r="AN2399" s="47">
        <v>1</v>
      </c>
      <c r="AO2399" s="47">
        <v>1</v>
      </c>
      <c r="AP2399" s="47">
        <v>88</v>
      </c>
      <c r="AQ2399" s="47"/>
      <c r="AR2399" s="47"/>
      <c r="AS2399" s="118">
        <v>0</v>
      </c>
      <c r="AT2399" s="49">
        <v>1</v>
      </c>
      <c r="AU2399" s="49">
        <v>1</v>
      </c>
      <c r="AV2399" s="47"/>
      <c r="AW2399" s="49">
        <v>1</v>
      </c>
      <c r="AX2399" s="49"/>
      <c r="AY2399" s="44">
        <f t="shared" si="222"/>
        <v>3</v>
      </c>
      <c r="AZ2399" s="47"/>
      <c r="BA2399" s="47"/>
      <c r="BB2399" s="47"/>
      <c r="BC2399" s="48"/>
      <c r="BD2399" s="62"/>
      <c r="BE2399" s="62"/>
      <c r="BF2399" s="50"/>
      <c r="BG2399" s="51"/>
      <c r="BH2399" s="51">
        <f t="shared" si="224"/>
        <v>1</v>
      </c>
      <c r="BI2399" s="51">
        <v>3</v>
      </c>
      <c r="BJ2399" s="52"/>
      <c r="BK2399" s="52"/>
      <c r="BL2399" s="53"/>
      <c r="BM2399" s="47" t="e">
        <f>COUNTIFS(A$2:$AC2399,#REF!,M$2:$AL2399,M2399)</f>
        <v>#VALUE!</v>
      </c>
      <c r="BN2399" s="47">
        <v>0</v>
      </c>
      <c r="BO2399" s="54">
        <v>3</v>
      </c>
      <c r="BP2399" s="54">
        <v>0</v>
      </c>
      <c r="BQ2399" s="47">
        <v>3</v>
      </c>
      <c r="BR2399" s="49">
        <v>1</v>
      </c>
      <c r="BS2399" s="49">
        <v>1</v>
      </c>
      <c r="BT2399" s="44">
        <f t="shared" si="223"/>
        <v>276</v>
      </c>
      <c r="BW2399" s="40" t="s">
        <v>67</v>
      </c>
      <c r="BY2399" s="55"/>
      <c r="BZ2399" s="1" t="s">
        <v>22426</v>
      </c>
    </row>
    <row r="2400" spans="1:78" ht="15" customHeight="1">
      <c r="A2400" s="25" t="s">
        <v>8596</v>
      </c>
      <c r="B2400" s="42" t="s">
        <v>12311</v>
      </c>
      <c r="D2400" s="263">
        <v>0</v>
      </c>
      <c r="E2400" s="84" t="s">
        <v>11339</v>
      </c>
      <c r="F2400" s="84" t="s">
        <v>12194</v>
      </c>
      <c r="G2400" s="273"/>
      <c r="H2400" s="273"/>
      <c r="I2400" s="84" t="s">
        <v>12250</v>
      </c>
      <c r="J2400" s="43" t="s">
        <v>1364</v>
      </c>
      <c r="M2400" s="44" t="s">
        <v>80</v>
      </c>
      <c r="N2400" s="45" t="s">
        <v>78</v>
      </c>
      <c r="O2400" s="42" t="s">
        <v>86</v>
      </c>
      <c r="P2400" s="42" t="s">
        <v>87</v>
      </c>
      <c r="Q2400" s="85" t="s">
        <v>105</v>
      </c>
      <c r="R2400" s="85" t="s">
        <v>73</v>
      </c>
      <c r="S2400" s="42" t="s">
        <v>4915</v>
      </c>
      <c r="T2400" s="42" t="s">
        <v>12312</v>
      </c>
      <c r="U2400" s="84" t="s">
        <v>12312</v>
      </c>
      <c r="V2400" s="42" t="s">
        <v>73</v>
      </c>
      <c r="W2400" s="42" t="s">
        <v>73</v>
      </c>
      <c r="X2400" s="107">
        <v>40910</v>
      </c>
      <c r="Y2400" s="107">
        <v>40916</v>
      </c>
      <c r="Z2400" s="44">
        <f t="shared" si="220"/>
        <v>2012</v>
      </c>
      <c r="AA2400" s="44">
        <f t="shared" si="221"/>
        <v>1</v>
      </c>
      <c r="AB2400" s="44">
        <v>0</v>
      </c>
      <c r="AC2400" s="84" t="s">
        <v>12313</v>
      </c>
      <c r="AD2400" s="84" t="s">
        <v>224</v>
      </c>
      <c r="AE2400" s="85" t="s">
        <v>8602</v>
      </c>
      <c r="AF2400" s="85" t="s">
        <v>8602</v>
      </c>
      <c r="AG2400" s="85" t="s">
        <v>8602</v>
      </c>
      <c r="AH2400" s="85" t="s">
        <v>8602</v>
      </c>
      <c r="AI2400" s="85" t="s">
        <v>8602</v>
      </c>
      <c r="AJ2400" s="85" t="s">
        <v>8602</v>
      </c>
      <c r="AK2400" s="85" t="s">
        <v>8602</v>
      </c>
      <c r="AL2400" s="85" t="s">
        <v>8602</v>
      </c>
      <c r="AM2400" s="47">
        <v>1</v>
      </c>
      <c r="AN2400" s="47">
        <v>1</v>
      </c>
      <c r="AO2400" s="47">
        <v>1</v>
      </c>
      <c r="AP2400" s="47">
        <v>88</v>
      </c>
      <c r="AQ2400" s="47"/>
      <c r="AR2400" s="47"/>
      <c r="AS2400" s="118">
        <v>0</v>
      </c>
      <c r="AT2400" s="49">
        <v>1</v>
      </c>
      <c r="AU2400" s="49">
        <v>1</v>
      </c>
      <c r="AV2400" s="47"/>
      <c r="AW2400" s="49">
        <v>1</v>
      </c>
      <c r="AX2400" s="49"/>
      <c r="AY2400" s="44">
        <f t="shared" si="222"/>
        <v>7</v>
      </c>
      <c r="AZ2400" s="47"/>
      <c r="BA2400" s="47"/>
      <c r="BB2400" s="47"/>
      <c r="BC2400" s="48"/>
      <c r="BD2400" s="62"/>
      <c r="BE2400" s="62"/>
      <c r="BF2400" s="50"/>
      <c r="BG2400" s="51"/>
      <c r="BH2400" s="51">
        <f t="shared" si="224"/>
        <v>1</v>
      </c>
      <c r="BI2400" s="51">
        <v>2</v>
      </c>
      <c r="BJ2400" s="52"/>
      <c r="BK2400" s="52"/>
      <c r="BL2400" s="53"/>
      <c r="BM2400" s="47" t="e">
        <f>COUNTIFS(A$2:$AC2400,#REF!,M$2:$AL2400,M2400)</f>
        <v>#VALUE!</v>
      </c>
      <c r="BN2400" s="47">
        <v>0</v>
      </c>
      <c r="BO2400" s="54">
        <v>7</v>
      </c>
      <c r="BP2400" s="54">
        <v>0</v>
      </c>
      <c r="BQ2400" s="47">
        <v>7</v>
      </c>
      <c r="BR2400" s="49">
        <v>1</v>
      </c>
      <c r="BS2400" s="49">
        <v>1</v>
      </c>
      <c r="BT2400" s="44">
        <f t="shared" si="223"/>
        <v>277</v>
      </c>
      <c r="BW2400" s="40" t="s">
        <v>67</v>
      </c>
      <c r="BY2400" s="55"/>
      <c r="BZ2400" s="1" t="s">
        <v>22426</v>
      </c>
    </row>
    <row r="2401" spans="1:78" ht="15" customHeight="1">
      <c r="A2401" s="25" t="s">
        <v>8596</v>
      </c>
      <c r="B2401" s="42" t="s">
        <v>12314</v>
      </c>
      <c r="D2401" s="263">
        <v>0</v>
      </c>
      <c r="E2401" s="84" t="s">
        <v>11339</v>
      </c>
      <c r="F2401" s="84" t="s">
        <v>12194</v>
      </c>
      <c r="G2401" s="273"/>
      <c r="H2401" s="273"/>
      <c r="I2401" s="84" t="s">
        <v>12262</v>
      </c>
      <c r="J2401" s="43" t="s">
        <v>1371</v>
      </c>
      <c r="M2401" s="44" t="s">
        <v>80</v>
      </c>
      <c r="N2401" s="45" t="s">
        <v>85</v>
      </c>
      <c r="O2401" s="42" t="s">
        <v>81</v>
      </c>
      <c r="P2401" s="42" t="s">
        <v>82</v>
      </c>
      <c r="Q2401" s="85" t="s">
        <v>105</v>
      </c>
      <c r="R2401" s="85" t="s">
        <v>73</v>
      </c>
      <c r="S2401" s="42" t="s">
        <v>12315</v>
      </c>
      <c r="T2401" s="42" t="s">
        <v>12316</v>
      </c>
      <c r="U2401" s="84" t="s">
        <v>12316</v>
      </c>
      <c r="V2401" s="42" t="s">
        <v>73</v>
      </c>
      <c r="W2401" s="42" t="s">
        <v>73</v>
      </c>
      <c r="X2401" s="107">
        <v>40910</v>
      </c>
      <c r="Y2401" s="107">
        <v>40913</v>
      </c>
      <c r="Z2401" s="44">
        <f t="shared" si="220"/>
        <v>2012</v>
      </c>
      <c r="AA2401" s="44">
        <f t="shared" si="221"/>
        <v>1</v>
      </c>
      <c r="AB2401" s="44">
        <v>0</v>
      </c>
      <c r="AC2401" s="84" t="s">
        <v>12317</v>
      </c>
      <c r="AD2401" s="84" t="s">
        <v>278</v>
      </c>
      <c r="AE2401" s="85" t="s">
        <v>8602</v>
      </c>
      <c r="AF2401" s="85" t="s">
        <v>8602</v>
      </c>
      <c r="AG2401" s="85" t="s">
        <v>8602</v>
      </c>
      <c r="AH2401" s="85" t="s">
        <v>8602</v>
      </c>
      <c r="AI2401" s="85" t="s">
        <v>8602</v>
      </c>
      <c r="AJ2401" s="85" t="s">
        <v>8602</v>
      </c>
      <c r="AK2401" s="85" t="s">
        <v>8602</v>
      </c>
      <c r="AL2401" s="85" t="s">
        <v>8602</v>
      </c>
      <c r="AM2401" s="47">
        <v>1</v>
      </c>
      <c r="AN2401" s="47">
        <v>1</v>
      </c>
      <c r="AO2401" s="47">
        <v>1</v>
      </c>
      <c r="AP2401" s="47">
        <v>88</v>
      </c>
      <c r="AQ2401" s="47"/>
      <c r="AR2401" s="47"/>
      <c r="AS2401" s="118">
        <v>0</v>
      </c>
      <c r="AT2401" s="49">
        <v>1</v>
      </c>
      <c r="AU2401" s="49">
        <v>1</v>
      </c>
      <c r="AV2401" s="47"/>
      <c r="AW2401" s="49">
        <v>1</v>
      </c>
      <c r="AX2401" s="49"/>
      <c r="AY2401" s="44">
        <f t="shared" si="222"/>
        <v>4</v>
      </c>
      <c r="AZ2401" s="47"/>
      <c r="BA2401" s="47"/>
      <c r="BB2401" s="47"/>
      <c r="BC2401" s="48"/>
      <c r="BD2401" s="62"/>
      <c r="BE2401" s="62"/>
      <c r="BF2401" s="50"/>
      <c r="BG2401" s="51"/>
      <c r="BH2401" s="51">
        <f t="shared" si="224"/>
        <v>1</v>
      </c>
      <c r="BI2401" s="51">
        <v>1</v>
      </c>
      <c r="BJ2401" s="52"/>
      <c r="BK2401" s="52"/>
      <c r="BL2401" s="53"/>
      <c r="BM2401" s="47" t="e">
        <f>COUNTIFS(A$2:$AC2401,#REF!,M$2:$AL2401,M2401)</f>
        <v>#VALUE!</v>
      </c>
      <c r="BN2401" s="47">
        <v>0</v>
      </c>
      <c r="BO2401" s="54">
        <v>4</v>
      </c>
      <c r="BP2401" s="54">
        <v>0</v>
      </c>
      <c r="BQ2401" s="47">
        <v>4</v>
      </c>
      <c r="BR2401" s="49">
        <v>1</v>
      </c>
      <c r="BS2401" s="49">
        <v>1</v>
      </c>
      <c r="BT2401" s="44">
        <f t="shared" si="223"/>
        <v>277</v>
      </c>
      <c r="BW2401" s="40" t="s">
        <v>67</v>
      </c>
      <c r="BY2401" s="55"/>
      <c r="BZ2401" s="1" t="s">
        <v>22426</v>
      </c>
    </row>
    <row r="2402" spans="1:78" ht="15" customHeight="1">
      <c r="A2402" s="25" t="s">
        <v>8596</v>
      </c>
      <c r="B2402" s="42" t="s">
        <v>12318</v>
      </c>
      <c r="D2402" s="263">
        <v>0</v>
      </c>
      <c r="E2402" s="63" t="s">
        <v>11339</v>
      </c>
      <c r="F2402" s="63" t="s">
        <v>12194</v>
      </c>
      <c r="G2402" s="272"/>
      <c r="H2402" s="272"/>
      <c r="I2402" s="63" t="s">
        <v>12319</v>
      </c>
      <c r="J2402" s="43" t="s">
        <v>7782</v>
      </c>
      <c r="M2402" s="44" t="s">
        <v>219</v>
      </c>
      <c r="N2402" s="45" t="s">
        <v>7783</v>
      </c>
      <c r="O2402" s="42" t="s">
        <v>81</v>
      </c>
      <c r="P2402" s="42" t="s">
        <v>82</v>
      </c>
      <c r="Q2402" s="85" t="s">
        <v>105</v>
      </c>
      <c r="R2402" s="85" t="s">
        <v>73</v>
      </c>
      <c r="S2402" s="42" t="s">
        <v>12320</v>
      </c>
      <c r="T2402" s="42" t="s">
        <v>12321</v>
      </c>
      <c r="U2402" s="63" t="s">
        <v>12321</v>
      </c>
      <c r="V2402" s="42" t="s">
        <v>73</v>
      </c>
      <c r="W2402" s="42" t="s">
        <v>73</v>
      </c>
      <c r="X2402" s="107">
        <v>40911</v>
      </c>
      <c r="Y2402" s="107">
        <v>40965</v>
      </c>
      <c r="Z2402" s="44">
        <f t="shared" si="220"/>
        <v>2012</v>
      </c>
      <c r="AA2402" s="44">
        <f t="shared" si="221"/>
        <v>1</v>
      </c>
      <c r="AB2402" s="44">
        <v>0</v>
      </c>
      <c r="AC2402" s="63" t="s">
        <v>12322</v>
      </c>
      <c r="AD2402" s="63" t="s">
        <v>7782</v>
      </c>
      <c r="AE2402" s="85" t="s">
        <v>8602</v>
      </c>
      <c r="AF2402" s="85" t="s">
        <v>8602</v>
      </c>
      <c r="AG2402" s="85" t="s">
        <v>8602</v>
      </c>
      <c r="AH2402" s="85" t="s">
        <v>8602</v>
      </c>
      <c r="AI2402" s="63" t="s">
        <v>12323</v>
      </c>
      <c r="AJ2402" s="63" t="s">
        <v>12324</v>
      </c>
      <c r="AK2402" s="63" t="s">
        <v>12325</v>
      </c>
      <c r="AL2402" s="63" t="s">
        <v>12326</v>
      </c>
      <c r="AM2402" s="47">
        <v>1</v>
      </c>
      <c r="AN2402" s="47">
        <v>1</v>
      </c>
      <c r="AO2402" s="47">
        <v>7</v>
      </c>
      <c r="AP2402" s="47">
        <v>88</v>
      </c>
      <c r="AQ2402" s="47"/>
      <c r="AR2402" s="47"/>
      <c r="AS2402" s="118">
        <v>0</v>
      </c>
      <c r="AT2402" s="49">
        <v>1</v>
      </c>
      <c r="AU2402" s="49">
        <v>1</v>
      </c>
      <c r="AV2402" s="47"/>
      <c r="AW2402" s="49">
        <v>1</v>
      </c>
      <c r="AX2402" s="49"/>
      <c r="AY2402" s="44">
        <f t="shared" si="222"/>
        <v>55</v>
      </c>
      <c r="AZ2402" s="47"/>
      <c r="BA2402" s="47"/>
      <c r="BB2402" s="47"/>
      <c r="BC2402" s="48"/>
      <c r="BD2402" s="138"/>
      <c r="BE2402" s="62"/>
      <c r="BF2402" s="50"/>
      <c r="BG2402" s="51"/>
      <c r="BH2402" s="51">
        <f t="shared" si="224"/>
        <v>1</v>
      </c>
      <c r="BI2402" s="51">
        <v>1</v>
      </c>
      <c r="BJ2402" s="52"/>
      <c r="BK2402" s="52"/>
      <c r="BL2402" s="53"/>
      <c r="BM2402" s="47" t="e">
        <f>COUNTIFS(A$2:$AC2402,#REF!,M$2:$AL2402,M2402)</f>
        <v>#VALUE!</v>
      </c>
      <c r="BN2402" s="47">
        <v>0</v>
      </c>
      <c r="BO2402" s="54">
        <v>55</v>
      </c>
      <c r="BP2402" s="54">
        <v>0</v>
      </c>
      <c r="BQ2402" s="47">
        <v>55</v>
      </c>
      <c r="BR2402" s="49">
        <v>1</v>
      </c>
      <c r="BS2402" s="49">
        <v>1</v>
      </c>
      <c r="BT2402" s="44">
        <f t="shared" si="223"/>
        <v>278</v>
      </c>
      <c r="BW2402" s="40" t="s">
        <v>67</v>
      </c>
      <c r="BY2402" s="55"/>
      <c r="BZ2402" s="1" t="s">
        <v>22426</v>
      </c>
    </row>
    <row r="2403" spans="1:78" ht="15" customHeight="1">
      <c r="A2403" s="25" t="s">
        <v>8596</v>
      </c>
      <c r="B2403" s="42" t="s">
        <v>12327</v>
      </c>
      <c r="D2403" s="263">
        <v>0</v>
      </c>
      <c r="E2403" s="63" t="s">
        <v>11339</v>
      </c>
      <c r="F2403" s="63" t="s">
        <v>12194</v>
      </c>
      <c r="G2403" s="272"/>
      <c r="H2403" s="272"/>
      <c r="I2403" s="63" t="s">
        <v>12328</v>
      </c>
      <c r="J2403" s="43" t="s">
        <v>713</v>
      </c>
      <c r="M2403" s="44" t="s">
        <v>150</v>
      </c>
      <c r="N2403" s="45" t="s">
        <v>712</v>
      </c>
      <c r="O2403" s="42" t="s">
        <v>375</v>
      </c>
      <c r="P2403" s="42" t="s">
        <v>376</v>
      </c>
      <c r="Q2403" s="63" t="s">
        <v>136</v>
      </c>
      <c r="R2403" s="63" t="s">
        <v>1321</v>
      </c>
      <c r="S2403" s="42" t="s">
        <v>12329</v>
      </c>
      <c r="T2403" s="42" t="s">
        <v>8602</v>
      </c>
      <c r="U2403" s="125" t="s">
        <v>12329</v>
      </c>
      <c r="V2403" s="42" t="s">
        <v>73</v>
      </c>
      <c r="W2403" s="42" t="s">
        <v>73</v>
      </c>
      <c r="X2403" s="107">
        <v>40911</v>
      </c>
      <c r="Y2403" s="107">
        <v>40945</v>
      </c>
      <c r="Z2403" s="44">
        <f t="shared" si="220"/>
        <v>2012</v>
      </c>
      <c r="AA2403" s="44">
        <f t="shared" si="221"/>
        <v>1</v>
      </c>
      <c r="AB2403" s="44">
        <v>0</v>
      </c>
      <c r="AC2403" s="63" t="s">
        <v>12330</v>
      </c>
      <c r="AD2403" s="63" t="s">
        <v>713</v>
      </c>
      <c r="AE2403" s="85" t="s">
        <v>8602</v>
      </c>
      <c r="AF2403" s="85" t="s">
        <v>8602</v>
      </c>
      <c r="AG2403" s="85" t="s">
        <v>8602</v>
      </c>
      <c r="AH2403" s="85" t="s">
        <v>8602</v>
      </c>
      <c r="AI2403" s="85" t="s">
        <v>8602</v>
      </c>
      <c r="AJ2403" s="85" t="s">
        <v>8602</v>
      </c>
      <c r="AK2403" s="85" t="s">
        <v>8602</v>
      </c>
      <c r="AL2403" s="85" t="s">
        <v>8602</v>
      </c>
      <c r="AM2403" s="47">
        <v>1</v>
      </c>
      <c r="AN2403" s="47">
        <v>1</v>
      </c>
      <c r="AO2403" s="47">
        <v>5</v>
      </c>
      <c r="AP2403" s="47">
        <v>88</v>
      </c>
      <c r="AQ2403" s="47"/>
      <c r="AR2403" s="47"/>
      <c r="AS2403" s="118">
        <v>1</v>
      </c>
      <c r="AT2403" s="49">
        <v>1</v>
      </c>
      <c r="AU2403" s="49">
        <v>1</v>
      </c>
      <c r="AV2403" s="47"/>
      <c r="AW2403" s="49">
        <v>1</v>
      </c>
      <c r="AX2403" s="49"/>
      <c r="AY2403" s="44">
        <f t="shared" si="222"/>
        <v>35</v>
      </c>
      <c r="AZ2403" s="47"/>
      <c r="BA2403" s="47"/>
      <c r="BB2403" s="47"/>
      <c r="BC2403" s="48"/>
      <c r="BD2403" s="62"/>
      <c r="BE2403" s="62"/>
      <c r="BF2403" s="50"/>
      <c r="BG2403" s="51"/>
      <c r="BH2403" s="51">
        <f t="shared" si="224"/>
        <v>1</v>
      </c>
      <c r="BI2403" s="51">
        <v>1</v>
      </c>
      <c r="BJ2403" s="52"/>
      <c r="BK2403" s="52"/>
      <c r="BL2403" s="53"/>
      <c r="BM2403" s="47" t="e">
        <f>COUNTIFS(A$2:$AC2403,#REF!,M$2:$AL2403,M2403)</f>
        <v>#VALUE!</v>
      </c>
      <c r="BN2403" s="47">
        <v>1</v>
      </c>
      <c r="BO2403" s="54">
        <v>35</v>
      </c>
      <c r="BP2403" s="54">
        <v>0</v>
      </c>
      <c r="BQ2403" s="47">
        <v>35</v>
      </c>
      <c r="BR2403" s="49">
        <v>1</v>
      </c>
      <c r="BS2403" s="49">
        <v>1</v>
      </c>
      <c r="BT2403" s="44">
        <f t="shared" si="223"/>
        <v>278</v>
      </c>
      <c r="BW2403" s="40" t="s">
        <v>67</v>
      </c>
      <c r="BY2403" s="55"/>
      <c r="BZ2403" s="1" t="s">
        <v>22426</v>
      </c>
    </row>
    <row r="2404" spans="1:78" ht="15" customHeight="1">
      <c r="A2404" s="25" t="s">
        <v>8596</v>
      </c>
      <c r="B2404" s="42" t="s">
        <v>12331</v>
      </c>
      <c r="D2404" s="263">
        <v>0</v>
      </c>
      <c r="E2404" s="84" t="s">
        <v>11339</v>
      </c>
      <c r="F2404" s="84" t="s">
        <v>12194</v>
      </c>
      <c r="G2404" s="273"/>
      <c r="H2404" s="273"/>
      <c r="I2404" s="84" t="s">
        <v>12262</v>
      </c>
      <c r="J2404" s="43" t="s">
        <v>1371</v>
      </c>
      <c r="M2404" s="44" t="s">
        <v>80</v>
      </c>
      <c r="N2404" s="45" t="s">
        <v>85</v>
      </c>
      <c r="O2404" s="42" t="s">
        <v>100</v>
      </c>
      <c r="P2404" s="42" t="s">
        <v>101</v>
      </c>
      <c r="Q2404" s="85" t="s">
        <v>105</v>
      </c>
      <c r="R2404" s="85" t="s">
        <v>73</v>
      </c>
      <c r="S2404" s="42" t="s">
        <v>12332</v>
      </c>
      <c r="T2404" s="42" t="s">
        <v>2448</v>
      </c>
      <c r="U2404" s="84" t="s">
        <v>2448</v>
      </c>
      <c r="V2404" s="42" t="s">
        <v>73</v>
      </c>
      <c r="W2404" s="42" t="s">
        <v>73</v>
      </c>
      <c r="X2404" s="107">
        <v>40912</v>
      </c>
      <c r="Y2404" s="107">
        <v>40914</v>
      </c>
      <c r="Z2404" s="44">
        <f t="shared" si="220"/>
        <v>2012</v>
      </c>
      <c r="AA2404" s="44">
        <f t="shared" si="221"/>
        <v>1</v>
      </c>
      <c r="AB2404" s="44">
        <v>0</v>
      </c>
      <c r="AC2404" s="84" t="s">
        <v>12333</v>
      </c>
      <c r="AD2404" s="84" t="s">
        <v>9422</v>
      </c>
      <c r="AE2404" s="85" t="s">
        <v>8602</v>
      </c>
      <c r="AF2404" s="85" t="s">
        <v>8602</v>
      </c>
      <c r="AG2404" s="85" t="s">
        <v>8602</v>
      </c>
      <c r="AH2404" s="85" t="s">
        <v>8602</v>
      </c>
      <c r="AI2404" s="85" t="s">
        <v>8602</v>
      </c>
      <c r="AJ2404" s="85" t="s">
        <v>8602</v>
      </c>
      <c r="AK2404" s="85" t="s">
        <v>8602</v>
      </c>
      <c r="AL2404" s="85" t="s">
        <v>8602</v>
      </c>
      <c r="AM2404" s="47">
        <v>1</v>
      </c>
      <c r="AN2404" s="47">
        <v>1</v>
      </c>
      <c r="AO2404" s="47">
        <v>1</v>
      </c>
      <c r="AP2404" s="47">
        <v>88</v>
      </c>
      <c r="AQ2404" s="47"/>
      <c r="AR2404" s="47"/>
      <c r="AS2404" s="118">
        <v>0</v>
      </c>
      <c r="AT2404" s="49">
        <v>1</v>
      </c>
      <c r="AU2404" s="49">
        <v>1</v>
      </c>
      <c r="AV2404" s="47"/>
      <c r="AW2404" s="49">
        <v>1</v>
      </c>
      <c r="AX2404" s="49"/>
      <c r="AY2404" s="44">
        <f t="shared" si="222"/>
        <v>3</v>
      </c>
      <c r="AZ2404" s="47"/>
      <c r="BA2404" s="47"/>
      <c r="BB2404" s="47"/>
      <c r="BC2404" s="48"/>
      <c r="BD2404" s="62"/>
      <c r="BE2404" s="62"/>
      <c r="BF2404" s="50"/>
      <c r="BG2404" s="51"/>
      <c r="BH2404" s="51">
        <f t="shared" si="224"/>
        <v>1</v>
      </c>
      <c r="BI2404" s="51">
        <v>8</v>
      </c>
      <c r="BJ2404" s="52"/>
      <c r="BK2404" s="52"/>
      <c r="BL2404" s="53"/>
      <c r="BM2404" s="47" t="e">
        <f>COUNTIFS(A$2:$AC2404,#REF!,M$2:$AL2404,M2404)</f>
        <v>#VALUE!</v>
      </c>
      <c r="BN2404" s="47">
        <v>0</v>
      </c>
      <c r="BO2404" s="54">
        <v>3</v>
      </c>
      <c r="BP2404" s="54">
        <v>0</v>
      </c>
      <c r="BQ2404" s="47">
        <v>3</v>
      </c>
      <c r="BR2404" s="49">
        <v>1</v>
      </c>
      <c r="BS2404" s="49">
        <v>1</v>
      </c>
      <c r="BT2404" s="44">
        <f t="shared" si="223"/>
        <v>279</v>
      </c>
      <c r="BW2404" s="40" t="s">
        <v>67</v>
      </c>
      <c r="BY2404" s="55"/>
      <c r="BZ2404" s="1" t="s">
        <v>22426</v>
      </c>
    </row>
    <row r="2405" spans="1:78" ht="15" customHeight="1">
      <c r="A2405" s="25" t="s">
        <v>8596</v>
      </c>
      <c r="B2405" s="42" t="s">
        <v>12334</v>
      </c>
      <c r="D2405" s="263">
        <v>0</v>
      </c>
      <c r="E2405" s="63" t="s">
        <v>76</v>
      </c>
      <c r="F2405" s="63" t="s">
        <v>12194</v>
      </c>
      <c r="G2405" s="272"/>
      <c r="H2405" s="272"/>
      <c r="I2405" s="63" t="s">
        <v>12335</v>
      </c>
      <c r="J2405" s="43" t="s">
        <v>12336</v>
      </c>
      <c r="M2405" s="44" t="s">
        <v>230</v>
      </c>
      <c r="N2405" s="45" t="s">
        <v>397</v>
      </c>
      <c r="O2405" s="42" t="s">
        <v>86</v>
      </c>
      <c r="P2405" s="42" t="s">
        <v>87</v>
      </c>
      <c r="Q2405" s="85" t="s">
        <v>105</v>
      </c>
      <c r="R2405" s="85" t="s">
        <v>73</v>
      </c>
      <c r="S2405" s="42" t="s">
        <v>5325</v>
      </c>
      <c r="T2405" s="42" t="s">
        <v>5326</v>
      </c>
      <c r="U2405" s="63" t="s">
        <v>5326</v>
      </c>
      <c r="V2405" s="42" t="s">
        <v>73</v>
      </c>
      <c r="W2405" s="42" t="s">
        <v>73</v>
      </c>
      <c r="X2405" s="107">
        <v>40913</v>
      </c>
      <c r="Y2405" s="107">
        <v>40928</v>
      </c>
      <c r="Z2405" s="44">
        <f t="shared" si="220"/>
        <v>2012</v>
      </c>
      <c r="AA2405" s="44">
        <f t="shared" si="221"/>
        <v>1</v>
      </c>
      <c r="AB2405" s="44">
        <v>0</v>
      </c>
      <c r="AC2405" s="85" t="s">
        <v>8602</v>
      </c>
      <c r="AD2405" s="85" t="s">
        <v>8602</v>
      </c>
      <c r="AE2405" s="85" t="s">
        <v>8602</v>
      </c>
      <c r="AF2405" s="85" t="s">
        <v>8602</v>
      </c>
      <c r="AG2405" s="85" t="s">
        <v>8602</v>
      </c>
      <c r="AH2405" s="85" t="s">
        <v>8602</v>
      </c>
      <c r="AI2405" s="63" t="s">
        <v>12337</v>
      </c>
      <c r="AJ2405" s="63" t="s">
        <v>12337</v>
      </c>
      <c r="AK2405" s="85" t="s">
        <v>8602</v>
      </c>
      <c r="AL2405" s="85" t="s">
        <v>8602</v>
      </c>
      <c r="AM2405" s="47">
        <v>1</v>
      </c>
      <c r="AN2405" s="47">
        <v>1</v>
      </c>
      <c r="AO2405" s="47">
        <v>6</v>
      </c>
      <c r="AP2405" s="47">
        <v>88</v>
      </c>
      <c r="AQ2405" s="47"/>
      <c r="AR2405" s="47"/>
      <c r="AS2405" s="118">
        <v>0</v>
      </c>
      <c r="AT2405" s="49">
        <v>1</v>
      </c>
      <c r="AU2405" s="49">
        <v>1</v>
      </c>
      <c r="AV2405" s="47"/>
      <c r="AW2405" s="49">
        <v>1</v>
      </c>
      <c r="AX2405" s="49"/>
      <c r="AY2405" s="44">
        <f t="shared" si="222"/>
        <v>16</v>
      </c>
      <c r="AZ2405" s="47"/>
      <c r="BA2405" s="47"/>
      <c r="BB2405" s="47"/>
      <c r="BC2405" s="48"/>
      <c r="BD2405" s="62"/>
      <c r="BE2405" s="62"/>
      <c r="BF2405" s="50"/>
      <c r="BG2405" s="51"/>
      <c r="BH2405" s="51">
        <f t="shared" si="224"/>
        <v>1</v>
      </c>
      <c r="BI2405" s="51">
        <v>2</v>
      </c>
      <c r="BJ2405" s="52"/>
      <c r="BK2405" s="52"/>
      <c r="BL2405" s="53"/>
      <c r="BM2405" s="47" t="e">
        <f>COUNTIFS(A$2:$AC2405,#REF!,M$2:$AL2405,M2405)</f>
        <v>#VALUE!</v>
      </c>
      <c r="BN2405" s="47">
        <v>0</v>
      </c>
      <c r="BO2405" s="54">
        <v>16</v>
      </c>
      <c r="BP2405" s="54">
        <v>0</v>
      </c>
      <c r="BQ2405" s="47">
        <v>16</v>
      </c>
      <c r="BR2405" s="49">
        <v>1</v>
      </c>
      <c r="BS2405" s="49">
        <v>1</v>
      </c>
      <c r="BT2405" s="44">
        <f t="shared" si="223"/>
        <v>280</v>
      </c>
      <c r="BW2405" s="40" t="s">
        <v>67</v>
      </c>
      <c r="BY2405" s="55"/>
      <c r="BZ2405" s="1" t="s">
        <v>22426</v>
      </c>
    </row>
    <row r="2406" spans="1:78" ht="15" customHeight="1">
      <c r="A2406" s="25" t="s">
        <v>8596</v>
      </c>
      <c r="B2406" s="42" t="s">
        <v>12338</v>
      </c>
      <c r="D2406" s="263">
        <v>0</v>
      </c>
      <c r="E2406" s="63" t="s">
        <v>11339</v>
      </c>
      <c r="F2406" s="63" t="s">
        <v>12194</v>
      </c>
      <c r="G2406" s="272"/>
      <c r="H2406" s="272"/>
      <c r="I2406" s="63" t="s">
        <v>12339</v>
      </c>
      <c r="J2406" s="43" t="s">
        <v>12340</v>
      </c>
      <c r="M2406" s="44" t="s">
        <v>91</v>
      </c>
      <c r="N2406" s="45" t="s">
        <v>951</v>
      </c>
      <c r="O2406" s="42" t="s">
        <v>71</v>
      </c>
      <c r="P2406" s="42" t="s">
        <v>122</v>
      </c>
      <c r="Q2406" s="85" t="s">
        <v>105</v>
      </c>
      <c r="R2406" s="85" t="s">
        <v>73</v>
      </c>
      <c r="S2406" s="42" t="s">
        <v>12341</v>
      </c>
      <c r="T2406" s="42" t="s">
        <v>12342</v>
      </c>
      <c r="U2406" s="63" t="s">
        <v>12342</v>
      </c>
      <c r="V2406" s="42" t="s">
        <v>73</v>
      </c>
      <c r="W2406" s="42" t="s">
        <v>73</v>
      </c>
      <c r="X2406" s="107">
        <v>40913</v>
      </c>
      <c r="Y2406" s="107">
        <v>40944</v>
      </c>
      <c r="Z2406" s="44">
        <f t="shared" ref="Z2406:Z2469" si="225">YEAR(X2406)</f>
        <v>2012</v>
      </c>
      <c r="AA2406" s="44">
        <f t="shared" ref="AA2406:AA2469" si="226">MONTH(X2406)</f>
        <v>1</v>
      </c>
      <c r="AB2406" s="44">
        <v>0</v>
      </c>
      <c r="AC2406" s="63" t="s">
        <v>951</v>
      </c>
      <c r="AD2406" s="63" t="s">
        <v>951</v>
      </c>
      <c r="AE2406" s="85" t="s">
        <v>8602</v>
      </c>
      <c r="AF2406" s="85" t="s">
        <v>8602</v>
      </c>
      <c r="AG2406" s="85" t="s">
        <v>8602</v>
      </c>
      <c r="AH2406" s="85" t="s">
        <v>8602</v>
      </c>
      <c r="AI2406" s="63" t="s">
        <v>12343</v>
      </c>
      <c r="AJ2406" s="63" t="s">
        <v>12343</v>
      </c>
      <c r="AK2406" s="85" t="s">
        <v>8602</v>
      </c>
      <c r="AL2406" s="85" t="s">
        <v>8602</v>
      </c>
      <c r="AM2406" s="47">
        <v>1</v>
      </c>
      <c r="AN2406" s="47">
        <v>1</v>
      </c>
      <c r="AO2406" s="47">
        <v>6</v>
      </c>
      <c r="AP2406" s="47">
        <v>88</v>
      </c>
      <c r="AQ2406" s="47"/>
      <c r="AR2406" s="47"/>
      <c r="AS2406" s="47">
        <v>1</v>
      </c>
      <c r="AT2406" s="49">
        <v>1</v>
      </c>
      <c r="AU2406" s="49">
        <v>1</v>
      </c>
      <c r="AV2406" s="47"/>
      <c r="AW2406" s="49">
        <v>1</v>
      </c>
      <c r="AX2406" s="49"/>
      <c r="AY2406" s="44">
        <f t="shared" si="222"/>
        <v>32</v>
      </c>
      <c r="AZ2406" s="47"/>
      <c r="BA2406" s="47"/>
      <c r="BB2406" s="47"/>
      <c r="BC2406" s="48"/>
      <c r="BD2406" s="62"/>
      <c r="BE2406" s="62"/>
      <c r="BF2406" s="50"/>
      <c r="BG2406" s="51"/>
      <c r="BH2406" s="51">
        <f t="shared" si="224"/>
        <v>1</v>
      </c>
      <c r="BI2406" s="51">
        <v>3</v>
      </c>
      <c r="BJ2406" s="52"/>
      <c r="BK2406" s="52"/>
      <c r="BL2406" s="53"/>
      <c r="BM2406" s="47" t="e">
        <f>COUNTIFS(A$2:$AC2406,#REF!,M$2:$AL2406,M2406)</f>
        <v>#VALUE!</v>
      </c>
      <c r="BN2406" s="47">
        <v>0</v>
      </c>
      <c r="BO2406" s="54">
        <v>32</v>
      </c>
      <c r="BP2406" s="54">
        <v>0</v>
      </c>
      <c r="BQ2406" s="47">
        <v>32</v>
      </c>
      <c r="BR2406" s="49">
        <v>1</v>
      </c>
      <c r="BS2406" s="49">
        <v>1</v>
      </c>
      <c r="BT2406" s="44">
        <f t="shared" si="223"/>
        <v>280</v>
      </c>
      <c r="BW2406" s="40" t="s">
        <v>67</v>
      </c>
      <c r="BY2406" s="55"/>
      <c r="BZ2406" s="1" t="s">
        <v>22426</v>
      </c>
    </row>
    <row r="2407" spans="1:78" ht="15" customHeight="1">
      <c r="A2407" s="25" t="s">
        <v>8596</v>
      </c>
      <c r="B2407" s="42" t="s">
        <v>12344</v>
      </c>
      <c r="D2407" s="263">
        <v>0</v>
      </c>
      <c r="E2407" s="63" t="s">
        <v>11339</v>
      </c>
      <c r="F2407" s="63" t="s">
        <v>12194</v>
      </c>
      <c r="G2407" s="272"/>
      <c r="H2407" s="272"/>
      <c r="I2407" s="63" t="s">
        <v>12345</v>
      </c>
      <c r="J2407" s="43" t="s">
        <v>12346</v>
      </c>
      <c r="M2407" s="44" t="s">
        <v>91</v>
      </c>
      <c r="N2407" s="45" t="s">
        <v>1065</v>
      </c>
      <c r="O2407" s="42" t="s">
        <v>81</v>
      </c>
      <c r="P2407" s="42" t="s">
        <v>82</v>
      </c>
      <c r="Q2407" s="85" t="s">
        <v>105</v>
      </c>
      <c r="R2407" s="85" t="s">
        <v>73</v>
      </c>
      <c r="S2407" s="42" t="s">
        <v>12347</v>
      </c>
      <c r="T2407" s="42" t="s">
        <v>12348</v>
      </c>
      <c r="U2407" s="63" t="s">
        <v>12348</v>
      </c>
      <c r="V2407" s="42" t="s">
        <v>73</v>
      </c>
      <c r="W2407" s="42" t="s">
        <v>73</v>
      </c>
      <c r="X2407" s="107">
        <v>40914</v>
      </c>
      <c r="Y2407" s="107">
        <v>40928</v>
      </c>
      <c r="Z2407" s="44">
        <f t="shared" si="225"/>
        <v>2012</v>
      </c>
      <c r="AA2407" s="44">
        <f t="shared" si="226"/>
        <v>1</v>
      </c>
      <c r="AB2407" s="44">
        <v>0</v>
      </c>
      <c r="AC2407" s="63" t="s">
        <v>10271</v>
      </c>
      <c r="AD2407" s="63" t="s">
        <v>1066</v>
      </c>
      <c r="AE2407" s="85" t="s">
        <v>8602</v>
      </c>
      <c r="AF2407" s="85" t="s">
        <v>8602</v>
      </c>
      <c r="AG2407" s="85" t="s">
        <v>8602</v>
      </c>
      <c r="AH2407" s="85" t="s">
        <v>8602</v>
      </c>
      <c r="AI2407" s="63" t="s">
        <v>12349</v>
      </c>
      <c r="AJ2407" s="63" t="s">
        <v>12350</v>
      </c>
      <c r="AK2407" s="139" t="s">
        <v>12351</v>
      </c>
      <c r="AL2407" s="85" t="s">
        <v>8602</v>
      </c>
      <c r="AM2407" s="47">
        <v>1</v>
      </c>
      <c r="AN2407" s="47">
        <v>1</v>
      </c>
      <c r="AO2407" s="47">
        <v>6</v>
      </c>
      <c r="AP2407" s="47">
        <v>88</v>
      </c>
      <c r="AQ2407" s="47"/>
      <c r="AR2407" s="47"/>
      <c r="AS2407" s="118">
        <v>0</v>
      </c>
      <c r="AT2407" s="49">
        <v>1</v>
      </c>
      <c r="AU2407" s="49">
        <v>1</v>
      </c>
      <c r="AV2407" s="47"/>
      <c r="AW2407" s="49">
        <v>1</v>
      </c>
      <c r="AX2407" s="49"/>
      <c r="AY2407" s="44">
        <f t="shared" si="222"/>
        <v>15</v>
      </c>
      <c r="AZ2407" s="47"/>
      <c r="BA2407" s="47"/>
      <c r="BB2407" s="47"/>
      <c r="BC2407" s="48"/>
      <c r="BD2407" s="62"/>
      <c r="BE2407" s="62"/>
      <c r="BF2407" s="50"/>
      <c r="BG2407" s="51"/>
      <c r="BH2407" s="51">
        <f t="shared" si="224"/>
        <v>1</v>
      </c>
      <c r="BI2407" s="51">
        <v>1</v>
      </c>
      <c r="BJ2407" s="52"/>
      <c r="BK2407" s="52"/>
      <c r="BL2407" s="53"/>
      <c r="BM2407" s="47" t="e">
        <f>COUNTIFS(A$2:$AC2407,#REF!,M$2:$AL2407,M2407)</f>
        <v>#VALUE!</v>
      </c>
      <c r="BN2407" s="47">
        <v>0</v>
      </c>
      <c r="BO2407" s="54">
        <v>15</v>
      </c>
      <c r="BP2407" s="54">
        <v>0</v>
      </c>
      <c r="BQ2407" s="47">
        <v>15</v>
      </c>
      <c r="BR2407" s="49">
        <v>1</v>
      </c>
      <c r="BS2407" s="49">
        <v>1</v>
      </c>
      <c r="BT2407" s="44">
        <f t="shared" si="223"/>
        <v>281</v>
      </c>
      <c r="BW2407" s="40" t="s">
        <v>67</v>
      </c>
      <c r="BY2407" s="55"/>
      <c r="BZ2407" s="1" t="s">
        <v>22426</v>
      </c>
    </row>
    <row r="2408" spans="1:78" ht="15" customHeight="1">
      <c r="A2408" s="25" t="s">
        <v>8596</v>
      </c>
      <c r="B2408" s="42" t="s">
        <v>12352</v>
      </c>
      <c r="D2408" s="263">
        <v>0</v>
      </c>
      <c r="E2408" s="63" t="s">
        <v>11339</v>
      </c>
      <c r="F2408" s="63" t="s">
        <v>12194</v>
      </c>
      <c r="G2408" s="272"/>
      <c r="H2408" s="272"/>
      <c r="I2408" s="63" t="s">
        <v>12353</v>
      </c>
      <c r="J2408" s="43" t="s">
        <v>12354</v>
      </c>
      <c r="M2408" s="44" t="s">
        <v>91</v>
      </c>
      <c r="N2408" s="45" t="s">
        <v>302</v>
      </c>
      <c r="O2408" s="42" t="s">
        <v>375</v>
      </c>
      <c r="P2408" s="42" t="s">
        <v>376</v>
      </c>
      <c r="Q2408" s="85" t="s">
        <v>105</v>
      </c>
      <c r="R2408" s="85" t="s">
        <v>73</v>
      </c>
      <c r="S2408" s="42" t="s">
        <v>12355</v>
      </c>
      <c r="T2408" s="42" t="s">
        <v>12356</v>
      </c>
      <c r="U2408" s="63" t="s">
        <v>12356</v>
      </c>
      <c r="V2408" s="42" t="s">
        <v>73</v>
      </c>
      <c r="W2408" s="42" t="s">
        <v>73</v>
      </c>
      <c r="X2408" s="107">
        <v>40914</v>
      </c>
      <c r="Y2408" s="107">
        <v>40938</v>
      </c>
      <c r="Z2408" s="44">
        <f t="shared" si="225"/>
        <v>2012</v>
      </c>
      <c r="AA2408" s="44">
        <f t="shared" si="226"/>
        <v>1</v>
      </c>
      <c r="AB2408" s="44">
        <v>0</v>
      </c>
      <c r="AC2408" s="63" t="s">
        <v>302</v>
      </c>
      <c r="AD2408" s="63" t="s">
        <v>303</v>
      </c>
      <c r="AE2408" s="85" t="s">
        <v>8602</v>
      </c>
      <c r="AF2408" s="85" t="s">
        <v>8602</v>
      </c>
      <c r="AG2408" s="85" t="s">
        <v>8602</v>
      </c>
      <c r="AH2408" s="85" t="s">
        <v>8602</v>
      </c>
      <c r="AI2408" s="63" t="s">
        <v>12357</v>
      </c>
      <c r="AJ2408" s="63" t="s">
        <v>975</v>
      </c>
      <c r="AK2408" s="63" t="s">
        <v>12358</v>
      </c>
      <c r="AL2408" s="63" t="s">
        <v>12359</v>
      </c>
      <c r="AM2408" s="47">
        <v>1</v>
      </c>
      <c r="AN2408" s="47">
        <v>1</v>
      </c>
      <c r="AO2408" s="47">
        <v>6</v>
      </c>
      <c r="AP2408" s="47">
        <v>88</v>
      </c>
      <c r="AQ2408" s="47"/>
      <c r="AR2408" s="47"/>
      <c r="AS2408" s="118">
        <v>0</v>
      </c>
      <c r="AT2408" s="49">
        <v>1</v>
      </c>
      <c r="AU2408" s="49">
        <v>1</v>
      </c>
      <c r="AV2408" s="47"/>
      <c r="AW2408" s="49">
        <v>1</v>
      </c>
      <c r="AX2408" s="49"/>
      <c r="AY2408" s="44">
        <f t="shared" si="222"/>
        <v>25</v>
      </c>
      <c r="AZ2408" s="47"/>
      <c r="BA2408" s="47"/>
      <c r="BB2408" s="47"/>
      <c r="BC2408" s="48"/>
      <c r="BD2408" s="138"/>
      <c r="BE2408" s="62"/>
      <c r="BF2408" s="50"/>
      <c r="BG2408" s="51"/>
      <c r="BH2408" s="51">
        <f t="shared" si="224"/>
        <v>1</v>
      </c>
      <c r="BI2408" s="51">
        <v>8</v>
      </c>
      <c r="BJ2408" s="52"/>
      <c r="BK2408" s="52"/>
      <c r="BL2408" s="53"/>
      <c r="BM2408" s="47" t="e">
        <f>COUNTIFS(A$2:$AC2408,#REF!,M$2:$AL2408,M2408)</f>
        <v>#VALUE!</v>
      </c>
      <c r="BN2408" s="47">
        <v>0</v>
      </c>
      <c r="BO2408" s="54">
        <v>25</v>
      </c>
      <c r="BP2408" s="54">
        <v>0</v>
      </c>
      <c r="BQ2408" s="47">
        <v>25</v>
      </c>
      <c r="BR2408" s="49">
        <v>1</v>
      </c>
      <c r="BS2408" s="49">
        <v>1</v>
      </c>
      <c r="BT2408" s="44">
        <f t="shared" si="223"/>
        <v>281</v>
      </c>
      <c r="BW2408" s="40" t="s">
        <v>67</v>
      </c>
      <c r="BY2408" s="55"/>
      <c r="BZ2408" s="1" t="s">
        <v>22426</v>
      </c>
    </row>
    <row r="2409" spans="1:78" ht="15" customHeight="1">
      <c r="A2409" s="25" t="s">
        <v>8596</v>
      </c>
      <c r="B2409" s="42" t="s">
        <v>12360</v>
      </c>
      <c r="D2409" s="263">
        <v>0</v>
      </c>
      <c r="E2409" s="84" t="s">
        <v>11339</v>
      </c>
      <c r="F2409" s="84" t="s">
        <v>12194</v>
      </c>
      <c r="G2409" s="273"/>
      <c r="H2409" s="273"/>
      <c r="I2409" s="84" t="s">
        <v>12303</v>
      </c>
      <c r="J2409" s="43" t="s">
        <v>183</v>
      </c>
      <c r="M2409" s="44" t="s">
        <v>80</v>
      </c>
      <c r="N2409" s="45" t="s">
        <v>184</v>
      </c>
      <c r="O2409" s="42" t="s">
        <v>100</v>
      </c>
      <c r="P2409" s="42" t="s">
        <v>101</v>
      </c>
      <c r="Q2409" s="85" t="s">
        <v>949</v>
      </c>
      <c r="R2409" s="85" t="s">
        <v>73</v>
      </c>
      <c r="S2409" s="42" t="s">
        <v>12361</v>
      </c>
      <c r="T2409" s="42" t="s">
        <v>12362</v>
      </c>
      <c r="U2409" s="84" t="s">
        <v>12362</v>
      </c>
      <c r="V2409" s="42" t="s">
        <v>73</v>
      </c>
      <c r="W2409" s="42" t="s">
        <v>73</v>
      </c>
      <c r="X2409" s="107">
        <v>40914</v>
      </c>
      <c r="Y2409" s="107">
        <v>40916</v>
      </c>
      <c r="Z2409" s="44">
        <f t="shared" si="225"/>
        <v>2012</v>
      </c>
      <c r="AA2409" s="44">
        <f t="shared" si="226"/>
        <v>1</v>
      </c>
      <c r="AB2409" s="44">
        <v>0</v>
      </c>
      <c r="AC2409" s="84" t="s">
        <v>12363</v>
      </c>
      <c r="AD2409" s="84" t="s">
        <v>12364</v>
      </c>
      <c r="AE2409" s="85" t="s">
        <v>8602</v>
      </c>
      <c r="AF2409" s="85" t="s">
        <v>8602</v>
      </c>
      <c r="AG2409" s="85" t="s">
        <v>8602</v>
      </c>
      <c r="AH2409" s="85" t="s">
        <v>8602</v>
      </c>
      <c r="AI2409" s="85" t="s">
        <v>8602</v>
      </c>
      <c r="AJ2409" s="85" t="s">
        <v>8602</v>
      </c>
      <c r="AK2409" s="85" t="s">
        <v>8602</v>
      </c>
      <c r="AL2409" s="85" t="s">
        <v>8602</v>
      </c>
      <c r="AM2409" s="47">
        <v>1</v>
      </c>
      <c r="AN2409" s="47">
        <v>1</v>
      </c>
      <c r="AO2409" s="47">
        <v>1</v>
      </c>
      <c r="AP2409" s="47">
        <v>88</v>
      </c>
      <c r="AQ2409" s="47"/>
      <c r="AR2409" s="47"/>
      <c r="AS2409" s="118">
        <v>0</v>
      </c>
      <c r="AT2409" s="49">
        <v>1</v>
      </c>
      <c r="AU2409" s="49">
        <v>1</v>
      </c>
      <c r="AV2409" s="47"/>
      <c r="AW2409" s="49">
        <v>1</v>
      </c>
      <c r="AX2409" s="49"/>
      <c r="AY2409" s="44">
        <f t="shared" si="222"/>
        <v>3</v>
      </c>
      <c r="AZ2409" s="47"/>
      <c r="BA2409" s="47"/>
      <c r="BB2409" s="47"/>
      <c r="BC2409" s="48"/>
      <c r="BD2409" s="62"/>
      <c r="BE2409" s="62"/>
      <c r="BF2409" s="50"/>
      <c r="BG2409" s="51"/>
      <c r="BH2409" s="51">
        <f t="shared" si="224"/>
        <v>1</v>
      </c>
      <c r="BI2409" s="51">
        <v>8</v>
      </c>
      <c r="BJ2409" s="52"/>
      <c r="BK2409" s="52"/>
      <c r="BL2409" s="53"/>
      <c r="BM2409" s="47" t="e">
        <f>COUNTIFS(A$2:$AC2409,#REF!,M$2:$AL2409,M2409)</f>
        <v>#VALUE!</v>
      </c>
      <c r="BN2409" s="47">
        <v>0</v>
      </c>
      <c r="BO2409" s="54">
        <v>3</v>
      </c>
      <c r="BP2409" s="54">
        <v>0</v>
      </c>
      <c r="BQ2409" s="47">
        <v>3</v>
      </c>
      <c r="BR2409" s="49">
        <v>1</v>
      </c>
      <c r="BS2409" s="49">
        <v>1</v>
      </c>
      <c r="BT2409" s="44">
        <f t="shared" si="223"/>
        <v>281</v>
      </c>
      <c r="BW2409" s="40" t="s">
        <v>67</v>
      </c>
      <c r="BY2409" s="55"/>
      <c r="BZ2409" s="1" t="s">
        <v>22426</v>
      </c>
    </row>
    <row r="2410" spans="1:78" ht="15" customHeight="1">
      <c r="A2410" s="25" t="s">
        <v>8596</v>
      </c>
      <c r="B2410" s="42" t="s">
        <v>12365</v>
      </c>
      <c r="D2410" s="263">
        <v>0</v>
      </c>
      <c r="E2410" s="84" t="s">
        <v>11339</v>
      </c>
      <c r="F2410" s="84" t="s">
        <v>12194</v>
      </c>
      <c r="G2410" s="273"/>
      <c r="H2410" s="273"/>
      <c r="I2410" s="84" t="s">
        <v>12262</v>
      </c>
      <c r="J2410" s="43" t="s">
        <v>1371</v>
      </c>
      <c r="M2410" s="44" t="s">
        <v>80</v>
      </c>
      <c r="N2410" s="45" t="s">
        <v>85</v>
      </c>
      <c r="O2410" s="42" t="s">
        <v>81</v>
      </c>
      <c r="P2410" s="42" t="s">
        <v>82</v>
      </c>
      <c r="Q2410" s="85" t="s">
        <v>949</v>
      </c>
      <c r="R2410" s="85" t="s">
        <v>73</v>
      </c>
      <c r="S2410" s="42" t="s">
        <v>12366</v>
      </c>
      <c r="T2410" s="42" t="s">
        <v>12367</v>
      </c>
      <c r="U2410" s="84" t="s">
        <v>12367</v>
      </c>
      <c r="V2410" s="42" t="s">
        <v>73</v>
      </c>
      <c r="W2410" s="42" t="s">
        <v>73</v>
      </c>
      <c r="X2410" s="107">
        <v>40914</v>
      </c>
      <c r="Y2410" s="107">
        <v>40916</v>
      </c>
      <c r="Z2410" s="44">
        <f t="shared" si="225"/>
        <v>2012</v>
      </c>
      <c r="AA2410" s="44">
        <f t="shared" si="226"/>
        <v>1</v>
      </c>
      <c r="AB2410" s="44">
        <v>0</v>
      </c>
      <c r="AC2410" s="84" t="s">
        <v>12368</v>
      </c>
      <c r="AD2410" s="84" t="s">
        <v>12368</v>
      </c>
      <c r="AE2410" s="85" t="s">
        <v>8602</v>
      </c>
      <c r="AF2410" s="85" t="s">
        <v>8602</v>
      </c>
      <c r="AG2410" s="85" t="s">
        <v>8602</v>
      </c>
      <c r="AH2410" s="85" t="s">
        <v>8602</v>
      </c>
      <c r="AI2410" s="85" t="s">
        <v>8602</v>
      </c>
      <c r="AJ2410" s="85" t="s">
        <v>8602</v>
      </c>
      <c r="AK2410" s="85" t="s">
        <v>8602</v>
      </c>
      <c r="AL2410" s="85" t="s">
        <v>8602</v>
      </c>
      <c r="AM2410" s="47">
        <v>1</v>
      </c>
      <c r="AN2410" s="47">
        <v>1</v>
      </c>
      <c r="AO2410" s="47">
        <v>1</v>
      </c>
      <c r="AP2410" s="47">
        <v>88</v>
      </c>
      <c r="AQ2410" s="47"/>
      <c r="AR2410" s="47"/>
      <c r="AS2410" s="118">
        <v>0</v>
      </c>
      <c r="AT2410" s="49">
        <v>1</v>
      </c>
      <c r="AU2410" s="49">
        <v>1</v>
      </c>
      <c r="AV2410" s="47"/>
      <c r="AW2410" s="49">
        <v>1</v>
      </c>
      <c r="AX2410" s="49"/>
      <c r="AY2410" s="44">
        <f t="shared" si="222"/>
        <v>3</v>
      </c>
      <c r="AZ2410" s="47"/>
      <c r="BA2410" s="47"/>
      <c r="BB2410" s="47"/>
      <c r="BC2410" s="48"/>
      <c r="BD2410" s="62"/>
      <c r="BE2410" s="62"/>
      <c r="BF2410" s="50"/>
      <c r="BG2410" s="51"/>
      <c r="BH2410" s="51">
        <f t="shared" si="224"/>
        <v>1</v>
      </c>
      <c r="BI2410" s="51">
        <v>2</v>
      </c>
      <c r="BJ2410" s="52"/>
      <c r="BK2410" s="52"/>
      <c r="BL2410" s="53"/>
      <c r="BM2410" s="47" t="e">
        <f>COUNTIFS(A$2:$AC2410,#REF!,M$2:$AL2410,M2410)</f>
        <v>#VALUE!</v>
      </c>
      <c r="BN2410" s="47">
        <v>0</v>
      </c>
      <c r="BO2410" s="54">
        <v>3</v>
      </c>
      <c r="BP2410" s="54">
        <v>0</v>
      </c>
      <c r="BQ2410" s="47">
        <v>3</v>
      </c>
      <c r="BR2410" s="49">
        <v>1</v>
      </c>
      <c r="BS2410" s="49">
        <v>1</v>
      </c>
      <c r="BT2410" s="44">
        <f t="shared" si="223"/>
        <v>281</v>
      </c>
      <c r="BW2410" s="40" t="s">
        <v>67</v>
      </c>
      <c r="BY2410" s="55"/>
      <c r="BZ2410" s="1" t="s">
        <v>22426</v>
      </c>
    </row>
    <row r="2411" spans="1:78" ht="15" customHeight="1">
      <c r="A2411" s="25" t="s">
        <v>8596</v>
      </c>
      <c r="B2411" s="42" t="s">
        <v>12369</v>
      </c>
      <c r="D2411" s="263">
        <v>0</v>
      </c>
      <c r="E2411" s="63" t="s">
        <v>11339</v>
      </c>
      <c r="F2411" s="63" t="s">
        <v>12194</v>
      </c>
      <c r="G2411" s="272"/>
      <c r="H2411" s="272"/>
      <c r="I2411" s="63" t="s">
        <v>12370</v>
      </c>
      <c r="J2411" s="43" t="s">
        <v>12076</v>
      </c>
      <c r="M2411" s="44" t="s">
        <v>150</v>
      </c>
      <c r="N2411" s="45" t="s">
        <v>12077</v>
      </c>
      <c r="O2411" s="42" t="s">
        <v>81</v>
      </c>
      <c r="P2411" s="42" t="s">
        <v>82</v>
      </c>
      <c r="Q2411" s="63" t="s">
        <v>93</v>
      </c>
      <c r="R2411" s="42" t="s">
        <v>1459</v>
      </c>
      <c r="S2411" s="42" t="s">
        <v>12371</v>
      </c>
      <c r="T2411" s="42" t="s">
        <v>12372</v>
      </c>
      <c r="U2411" s="63" t="s">
        <v>12372</v>
      </c>
      <c r="V2411" s="42" t="s">
        <v>73</v>
      </c>
      <c r="W2411" s="42" t="s">
        <v>73</v>
      </c>
      <c r="X2411" s="107">
        <v>40915</v>
      </c>
      <c r="Y2411" s="107">
        <v>40923</v>
      </c>
      <c r="Z2411" s="44">
        <f t="shared" si="225"/>
        <v>2012</v>
      </c>
      <c r="AA2411" s="44">
        <f t="shared" si="226"/>
        <v>1</v>
      </c>
      <c r="AB2411" s="44">
        <v>0</v>
      </c>
      <c r="AC2411" s="84" t="s">
        <v>12373</v>
      </c>
      <c r="AD2411" s="84" t="s">
        <v>577</v>
      </c>
      <c r="AE2411" s="85" t="s">
        <v>8602</v>
      </c>
      <c r="AF2411" s="85" t="s">
        <v>8602</v>
      </c>
      <c r="AG2411" s="63" t="s">
        <v>12374</v>
      </c>
      <c r="AH2411" s="63" t="s">
        <v>12375</v>
      </c>
      <c r="AI2411" s="63" t="s">
        <v>12374</v>
      </c>
      <c r="AJ2411" s="63" t="s">
        <v>12375</v>
      </c>
      <c r="AK2411" s="85" t="s">
        <v>8602</v>
      </c>
      <c r="AL2411" s="85" t="s">
        <v>8602</v>
      </c>
      <c r="AM2411" s="47">
        <v>1</v>
      </c>
      <c r="AN2411" s="47">
        <v>1</v>
      </c>
      <c r="AO2411" s="47">
        <v>5</v>
      </c>
      <c r="AP2411" s="47">
        <v>1</v>
      </c>
      <c r="AQ2411" s="47"/>
      <c r="AR2411" s="47"/>
      <c r="AS2411" s="118">
        <v>1</v>
      </c>
      <c r="AT2411" s="49">
        <v>1</v>
      </c>
      <c r="AU2411" s="49">
        <v>1</v>
      </c>
      <c r="AV2411" s="47"/>
      <c r="AW2411" s="49">
        <v>1</v>
      </c>
      <c r="AX2411" s="49"/>
      <c r="AY2411" s="44">
        <f t="shared" si="222"/>
        <v>9</v>
      </c>
      <c r="AZ2411" s="47"/>
      <c r="BA2411" s="47"/>
      <c r="BB2411" s="47"/>
      <c r="BC2411" s="48"/>
      <c r="BD2411" s="62"/>
      <c r="BE2411" s="124">
        <f>EK2411</f>
        <v>0</v>
      </c>
      <c r="BF2411" s="50"/>
      <c r="BG2411" s="51"/>
      <c r="BH2411" s="51">
        <f t="shared" si="224"/>
        <v>1</v>
      </c>
      <c r="BI2411" s="51">
        <v>8</v>
      </c>
      <c r="BJ2411" s="52"/>
      <c r="BK2411" s="52"/>
      <c r="BL2411" s="53"/>
      <c r="BM2411" s="47" t="e">
        <f>COUNTIFS(A$2:$AC2411,#REF!,M$2:$AL2411,M2411)</f>
        <v>#VALUE!</v>
      </c>
      <c r="BN2411" s="47">
        <v>0</v>
      </c>
      <c r="BO2411" s="54">
        <v>9</v>
      </c>
      <c r="BP2411" s="54">
        <v>0</v>
      </c>
      <c r="BQ2411" s="47">
        <v>9</v>
      </c>
      <c r="BR2411" s="49">
        <v>1</v>
      </c>
      <c r="BS2411" s="49">
        <v>1</v>
      </c>
      <c r="BT2411" s="44">
        <f t="shared" si="223"/>
        <v>282</v>
      </c>
      <c r="BW2411" s="103" t="s">
        <v>9111</v>
      </c>
      <c r="BY2411" s="55"/>
    </row>
    <row r="2412" spans="1:78" ht="15" customHeight="1">
      <c r="A2412" s="25" t="s">
        <v>8596</v>
      </c>
      <c r="B2412" s="42" t="s">
        <v>12376</v>
      </c>
      <c r="D2412" s="263">
        <v>0</v>
      </c>
      <c r="E2412" s="63" t="s">
        <v>11339</v>
      </c>
      <c r="F2412" s="63" t="s">
        <v>12194</v>
      </c>
      <c r="G2412" s="272"/>
      <c r="H2412" s="272"/>
      <c r="I2412" s="85" t="s">
        <v>8602</v>
      </c>
      <c r="J2412" s="43" t="s">
        <v>12377</v>
      </c>
      <c r="M2412" s="44" t="s">
        <v>121</v>
      </c>
      <c r="N2412" s="45" t="s">
        <v>528</v>
      </c>
      <c r="O2412" s="42" t="s">
        <v>100</v>
      </c>
      <c r="P2412" s="42" t="s">
        <v>101</v>
      </c>
      <c r="Q2412" s="85" t="s">
        <v>949</v>
      </c>
      <c r="R2412" s="85" t="s">
        <v>73</v>
      </c>
      <c r="S2412" s="42" t="s">
        <v>8602</v>
      </c>
      <c r="T2412" s="42" t="s">
        <v>12378</v>
      </c>
      <c r="U2412" s="63" t="s">
        <v>12378</v>
      </c>
      <c r="V2412" s="42" t="s">
        <v>73</v>
      </c>
      <c r="W2412" s="42" t="s">
        <v>73</v>
      </c>
      <c r="X2412" s="107">
        <v>40915</v>
      </c>
      <c r="Y2412" s="107">
        <v>40926</v>
      </c>
      <c r="Z2412" s="44">
        <f t="shared" si="225"/>
        <v>2012</v>
      </c>
      <c r="AA2412" s="44">
        <f t="shared" si="226"/>
        <v>1</v>
      </c>
      <c r="AB2412" s="44">
        <v>0</v>
      </c>
      <c r="AC2412" s="63" t="s">
        <v>12379</v>
      </c>
      <c r="AD2412" s="63" t="s">
        <v>311</v>
      </c>
      <c r="AE2412" s="85" t="s">
        <v>8602</v>
      </c>
      <c r="AF2412" s="85" t="s">
        <v>8602</v>
      </c>
      <c r="AG2412" s="85" t="s">
        <v>8602</v>
      </c>
      <c r="AH2412" s="85" t="s">
        <v>8602</v>
      </c>
      <c r="AI2412" s="85" t="s">
        <v>8602</v>
      </c>
      <c r="AJ2412" s="85" t="s">
        <v>8602</v>
      </c>
      <c r="AK2412" s="85" t="s">
        <v>8602</v>
      </c>
      <c r="AL2412" s="85" t="s">
        <v>8602</v>
      </c>
      <c r="AM2412" s="47">
        <v>1</v>
      </c>
      <c r="AN2412" s="47">
        <v>1</v>
      </c>
      <c r="AO2412" s="47">
        <v>3</v>
      </c>
      <c r="AP2412" s="47">
        <v>88</v>
      </c>
      <c r="AQ2412" s="47"/>
      <c r="AR2412" s="47"/>
      <c r="AS2412" s="118">
        <v>0</v>
      </c>
      <c r="AT2412" s="49">
        <v>1</v>
      </c>
      <c r="AU2412" s="61">
        <v>1</v>
      </c>
      <c r="AV2412" s="47"/>
      <c r="AW2412" s="49">
        <v>1</v>
      </c>
      <c r="AX2412" s="49"/>
      <c r="AY2412" s="44">
        <f t="shared" si="222"/>
        <v>12</v>
      </c>
      <c r="AZ2412" s="47"/>
      <c r="BA2412" s="47"/>
      <c r="BB2412" s="47"/>
      <c r="BC2412" s="48"/>
      <c r="BD2412" s="62"/>
      <c r="BE2412" s="62"/>
      <c r="BF2412" s="50"/>
      <c r="BG2412" s="51"/>
      <c r="BH2412" s="51">
        <f t="shared" si="224"/>
        <v>1</v>
      </c>
      <c r="BI2412" s="51">
        <v>5</v>
      </c>
      <c r="BJ2412" s="52"/>
      <c r="BK2412" s="52"/>
      <c r="BL2412" s="53"/>
      <c r="BM2412" s="47" t="e">
        <f>COUNTIFS(A$2:$AC2412,#REF!,M$2:$AL2412,M2412)</f>
        <v>#VALUE!</v>
      </c>
      <c r="BN2412" s="47">
        <v>0</v>
      </c>
      <c r="BO2412" s="54">
        <v>12</v>
      </c>
      <c r="BP2412" s="54">
        <v>0</v>
      </c>
      <c r="BQ2412" s="47">
        <v>12</v>
      </c>
      <c r="BR2412" s="61">
        <v>1</v>
      </c>
      <c r="BS2412" s="49">
        <v>1</v>
      </c>
      <c r="BT2412" s="44">
        <f t="shared" si="223"/>
        <v>282</v>
      </c>
      <c r="BW2412" s="40" t="s">
        <v>67</v>
      </c>
      <c r="BY2412" s="55"/>
      <c r="BZ2412" s="1" t="s">
        <v>22426</v>
      </c>
    </row>
    <row r="2413" spans="1:78" ht="15" customHeight="1">
      <c r="A2413" s="25" t="s">
        <v>8596</v>
      </c>
      <c r="B2413" s="42" t="s">
        <v>12380</v>
      </c>
      <c r="D2413" s="263">
        <v>0</v>
      </c>
      <c r="E2413" s="63" t="s">
        <v>11339</v>
      </c>
      <c r="F2413" s="63" t="s">
        <v>12194</v>
      </c>
      <c r="G2413" s="272"/>
      <c r="H2413" s="272"/>
      <c r="I2413" s="85" t="s">
        <v>8602</v>
      </c>
      <c r="J2413" s="43" t="s">
        <v>12381</v>
      </c>
      <c r="M2413" s="44" t="s">
        <v>98</v>
      </c>
      <c r="N2413" s="45" t="s">
        <v>1005</v>
      </c>
      <c r="O2413" s="42" t="s">
        <v>1040</v>
      </c>
      <c r="P2413" s="42" t="s">
        <v>1287</v>
      </c>
      <c r="Q2413" s="85" t="s">
        <v>105</v>
      </c>
      <c r="R2413" s="85" t="s">
        <v>73</v>
      </c>
      <c r="S2413" s="42" t="s">
        <v>8602</v>
      </c>
      <c r="T2413" s="42" t="s">
        <v>12382</v>
      </c>
      <c r="U2413" s="63" t="s">
        <v>12382</v>
      </c>
      <c r="V2413" s="42" t="s">
        <v>73</v>
      </c>
      <c r="W2413" s="42" t="s">
        <v>73</v>
      </c>
      <c r="X2413" s="107">
        <v>40915</v>
      </c>
      <c r="Y2413" s="261" t="s">
        <v>22184</v>
      </c>
      <c r="Z2413" s="44">
        <f t="shared" si="225"/>
        <v>2012</v>
      </c>
      <c r="AA2413" s="44">
        <f t="shared" si="226"/>
        <v>1</v>
      </c>
      <c r="AB2413" s="44">
        <v>99</v>
      </c>
      <c r="AC2413" s="85" t="s">
        <v>8602</v>
      </c>
      <c r="AD2413" s="85" t="s">
        <v>8602</v>
      </c>
      <c r="AE2413" s="85" t="s">
        <v>8602</v>
      </c>
      <c r="AF2413" s="85" t="s">
        <v>8602</v>
      </c>
      <c r="AG2413" s="85" t="s">
        <v>8602</v>
      </c>
      <c r="AH2413" s="85" t="s">
        <v>8602</v>
      </c>
      <c r="AI2413" s="63" t="s">
        <v>12383</v>
      </c>
      <c r="AJ2413" s="63" t="s">
        <v>12384</v>
      </c>
      <c r="AK2413" s="63" t="s">
        <v>12385</v>
      </c>
      <c r="AL2413" s="85" t="s">
        <v>8602</v>
      </c>
      <c r="AM2413" s="47">
        <v>1</v>
      </c>
      <c r="AN2413" s="47">
        <v>1</v>
      </c>
      <c r="AO2413" s="47">
        <v>2</v>
      </c>
      <c r="AP2413" s="47">
        <v>88</v>
      </c>
      <c r="AQ2413" s="47"/>
      <c r="AR2413" s="47"/>
      <c r="AS2413" s="118">
        <v>0</v>
      </c>
      <c r="AT2413" s="49">
        <v>1</v>
      </c>
      <c r="AU2413" s="61">
        <v>1</v>
      </c>
      <c r="AV2413" s="47"/>
      <c r="AW2413" s="49">
        <v>1</v>
      </c>
      <c r="AX2413" s="49"/>
      <c r="AY2413" s="44">
        <f t="shared" si="222"/>
        <v>-30915</v>
      </c>
      <c r="AZ2413" s="47"/>
      <c r="BA2413" s="47"/>
      <c r="BB2413" s="47"/>
      <c r="BC2413" s="48"/>
      <c r="BD2413" s="62"/>
      <c r="BE2413" s="124">
        <f>EK2413</f>
        <v>0</v>
      </c>
      <c r="BF2413" s="50"/>
      <c r="BG2413" s="51"/>
      <c r="BH2413" s="51">
        <f t="shared" si="224"/>
        <v>1</v>
      </c>
      <c r="BI2413" s="51">
        <v>4</v>
      </c>
      <c r="BJ2413" s="52"/>
      <c r="BK2413" s="52"/>
      <c r="BL2413" s="53"/>
      <c r="BM2413" s="47" t="e">
        <f>COUNTIFS(A$2:$AC2413,#REF!,M$2:$AL2413,M2413)</f>
        <v>#VALUE!</v>
      </c>
      <c r="BN2413" s="47">
        <v>1</v>
      </c>
      <c r="BO2413" s="54" t="e">
        <v>#VALUE!</v>
      </c>
      <c r="BP2413" s="54">
        <v>99</v>
      </c>
      <c r="BQ2413" s="47">
        <v>9999</v>
      </c>
      <c r="BR2413" s="61">
        <v>1</v>
      </c>
      <c r="BS2413" s="49">
        <v>1</v>
      </c>
      <c r="BT2413" s="44">
        <f t="shared" si="223"/>
        <v>282</v>
      </c>
      <c r="BW2413" s="103" t="s">
        <v>9111</v>
      </c>
      <c r="BY2413" s="55"/>
      <c r="BZ2413" s="1" t="s">
        <v>22427</v>
      </c>
    </row>
    <row r="2414" spans="1:78" ht="15" customHeight="1">
      <c r="A2414" s="25" t="s">
        <v>8596</v>
      </c>
      <c r="B2414" s="42" t="s">
        <v>12386</v>
      </c>
      <c r="D2414" s="263">
        <v>0</v>
      </c>
      <c r="E2414" s="63" t="s">
        <v>11339</v>
      </c>
      <c r="F2414" s="63" t="s">
        <v>12194</v>
      </c>
      <c r="G2414" s="272"/>
      <c r="H2414" s="272"/>
      <c r="I2414" s="63" t="s">
        <v>12387</v>
      </c>
      <c r="J2414" s="43" t="s">
        <v>8602</v>
      </c>
      <c r="M2414" s="44" t="s">
        <v>91</v>
      </c>
      <c r="N2414" s="45" t="s">
        <v>12388</v>
      </c>
      <c r="O2414" s="42" t="s">
        <v>71</v>
      </c>
      <c r="P2414" s="42" t="s">
        <v>122</v>
      </c>
      <c r="Q2414" s="63" t="s">
        <v>81</v>
      </c>
      <c r="R2414" s="63" t="s">
        <v>1238</v>
      </c>
      <c r="S2414" s="42" t="s">
        <v>12389</v>
      </c>
      <c r="T2414" s="42" t="s">
        <v>12390</v>
      </c>
      <c r="U2414" s="63" t="s">
        <v>12390</v>
      </c>
      <c r="V2414" s="42" t="s">
        <v>73</v>
      </c>
      <c r="W2414" s="42" t="s">
        <v>73</v>
      </c>
      <c r="X2414" s="107">
        <v>40915</v>
      </c>
      <c r="Y2414" s="107">
        <v>40923</v>
      </c>
      <c r="Z2414" s="44">
        <f t="shared" si="225"/>
        <v>2012</v>
      </c>
      <c r="AA2414" s="44">
        <f t="shared" si="226"/>
        <v>1</v>
      </c>
      <c r="AB2414" s="44">
        <v>0</v>
      </c>
      <c r="AC2414" s="63" t="s">
        <v>12391</v>
      </c>
      <c r="AD2414" s="85" t="s">
        <v>8602</v>
      </c>
      <c r="AE2414" s="85" t="s">
        <v>8602</v>
      </c>
      <c r="AF2414" s="85" t="s">
        <v>8602</v>
      </c>
      <c r="AG2414" s="85" t="s">
        <v>8602</v>
      </c>
      <c r="AH2414" s="85" t="s">
        <v>8602</v>
      </c>
      <c r="AI2414" s="63" t="s">
        <v>12392</v>
      </c>
      <c r="AJ2414" s="63" t="s">
        <v>12393</v>
      </c>
      <c r="AK2414" s="63" t="s">
        <v>12394</v>
      </c>
      <c r="AL2414" s="63" t="s">
        <v>12395</v>
      </c>
      <c r="AM2414" s="47">
        <v>1</v>
      </c>
      <c r="AN2414" s="47">
        <v>1</v>
      </c>
      <c r="AO2414" s="47">
        <v>6</v>
      </c>
      <c r="AP2414" s="47">
        <v>1</v>
      </c>
      <c r="AQ2414" s="47"/>
      <c r="AR2414" s="47"/>
      <c r="AS2414" s="47">
        <v>1</v>
      </c>
      <c r="AT2414" s="49">
        <v>1</v>
      </c>
      <c r="AU2414" s="49">
        <v>1</v>
      </c>
      <c r="AV2414" s="47"/>
      <c r="AW2414" s="49">
        <v>1</v>
      </c>
      <c r="AX2414" s="49"/>
      <c r="AY2414" s="44">
        <f t="shared" si="222"/>
        <v>9</v>
      </c>
      <c r="AZ2414" s="47"/>
      <c r="BA2414" s="47"/>
      <c r="BB2414" s="47"/>
      <c r="BC2414" s="48"/>
      <c r="BD2414" s="138"/>
      <c r="BE2414" s="62"/>
      <c r="BF2414" s="50"/>
      <c r="BG2414" s="51"/>
      <c r="BH2414" s="51">
        <f t="shared" si="224"/>
        <v>1</v>
      </c>
      <c r="BI2414" s="51">
        <v>4</v>
      </c>
      <c r="BJ2414" s="52"/>
      <c r="BK2414" s="52"/>
      <c r="BL2414" s="53"/>
      <c r="BM2414" s="47" t="e">
        <f>COUNTIFS(A$2:$AC2414,#REF!,M$2:$AL2414,M2414)</f>
        <v>#VALUE!</v>
      </c>
      <c r="BN2414" s="47">
        <v>1</v>
      </c>
      <c r="BO2414" s="54">
        <v>9</v>
      </c>
      <c r="BP2414" s="54">
        <v>0</v>
      </c>
      <c r="BQ2414" s="47">
        <v>9</v>
      </c>
      <c r="BR2414" s="49">
        <v>1</v>
      </c>
      <c r="BS2414" s="49">
        <v>1</v>
      </c>
      <c r="BT2414" s="44">
        <f t="shared" si="223"/>
        <v>282</v>
      </c>
      <c r="BW2414" s="40" t="s">
        <v>67</v>
      </c>
      <c r="BY2414" s="55"/>
    </row>
    <row r="2415" spans="1:78" ht="15" customHeight="1">
      <c r="A2415" s="25" t="s">
        <v>8596</v>
      </c>
      <c r="B2415" s="42" t="s">
        <v>12396</v>
      </c>
      <c r="D2415" s="263">
        <v>0</v>
      </c>
      <c r="E2415" s="136" t="s">
        <v>69</v>
      </c>
      <c r="F2415" s="136" t="s">
        <v>70</v>
      </c>
      <c r="G2415" s="271"/>
      <c r="H2415" s="271"/>
      <c r="I2415" s="136" t="s">
        <v>12397</v>
      </c>
      <c r="J2415" s="140" t="s">
        <v>12398</v>
      </c>
      <c r="M2415" s="28">
        <v>777</v>
      </c>
      <c r="N2415" s="29">
        <v>777</v>
      </c>
      <c r="O2415" s="26" t="s">
        <v>100</v>
      </c>
      <c r="P2415" s="26" t="s">
        <v>266</v>
      </c>
      <c r="Q2415" s="119" t="s">
        <v>949</v>
      </c>
      <c r="R2415" s="119" t="s">
        <v>73</v>
      </c>
      <c r="S2415" s="134" t="s">
        <v>12399</v>
      </c>
      <c r="T2415" s="136" t="s">
        <v>12400</v>
      </c>
      <c r="U2415" s="136" t="s">
        <v>12400</v>
      </c>
      <c r="V2415" s="26" t="s">
        <v>73</v>
      </c>
      <c r="W2415" s="26" t="s">
        <v>73</v>
      </c>
      <c r="X2415" s="113">
        <v>40915</v>
      </c>
      <c r="Y2415" s="113">
        <v>40965</v>
      </c>
      <c r="Z2415" s="28">
        <f t="shared" si="225"/>
        <v>2012</v>
      </c>
      <c r="AA2415" s="28">
        <f t="shared" si="226"/>
        <v>1</v>
      </c>
      <c r="AB2415" s="28">
        <v>0</v>
      </c>
      <c r="AC2415" s="136" t="s">
        <v>12401</v>
      </c>
      <c r="AD2415" s="136" t="s">
        <v>12402</v>
      </c>
      <c r="AE2415" s="136" t="s">
        <v>12403</v>
      </c>
      <c r="AF2415" s="136" t="s">
        <v>342</v>
      </c>
      <c r="AG2415" s="119" t="s">
        <v>8602</v>
      </c>
      <c r="AH2415" s="119" t="s">
        <v>8602</v>
      </c>
      <c r="AI2415" s="119" t="s">
        <v>8602</v>
      </c>
      <c r="AJ2415" s="119" t="s">
        <v>8602</v>
      </c>
      <c r="AK2415" s="119" t="s">
        <v>8602</v>
      </c>
      <c r="AL2415" s="119" t="s">
        <v>8602</v>
      </c>
      <c r="AM2415" s="32">
        <v>1</v>
      </c>
      <c r="AN2415" s="32">
        <v>777</v>
      </c>
      <c r="AO2415" s="32">
        <v>777</v>
      </c>
      <c r="AP2415" s="32">
        <v>77</v>
      </c>
      <c r="AQ2415" s="32"/>
      <c r="AR2415" s="32"/>
      <c r="AS2415" s="122">
        <v>0</v>
      </c>
      <c r="AT2415" s="34">
        <v>777</v>
      </c>
      <c r="AU2415" s="34">
        <v>777</v>
      </c>
      <c r="AV2415" s="32"/>
      <c r="AW2415" s="34">
        <v>777</v>
      </c>
      <c r="AX2415" s="34"/>
      <c r="AY2415" s="28">
        <f t="shared" si="222"/>
        <v>51</v>
      </c>
      <c r="AZ2415" s="32"/>
      <c r="BA2415" s="32"/>
      <c r="BB2415" s="32"/>
      <c r="BC2415" s="33"/>
      <c r="BD2415" s="35" t="s">
        <v>75</v>
      </c>
      <c r="BE2415" s="58"/>
      <c r="BF2415" s="35"/>
      <c r="BG2415" s="36"/>
      <c r="BH2415" s="36">
        <f t="shared" si="224"/>
        <v>1</v>
      </c>
      <c r="BI2415" s="36">
        <v>8</v>
      </c>
      <c r="BJ2415" s="37"/>
      <c r="BK2415" s="37"/>
      <c r="BL2415" s="38"/>
      <c r="BM2415" s="32" t="e">
        <f>COUNTIFS(A$2:$AC2415,#REF!,M$2:$AL2415,M2415)</f>
        <v>#VALUE!</v>
      </c>
      <c r="BN2415" s="32">
        <v>0</v>
      </c>
      <c r="BO2415" s="39">
        <v>51</v>
      </c>
      <c r="BP2415" s="39">
        <v>0</v>
      </c>
      <c r="BQ2415" s="32">
        <v>51</v>
      </c>
      <c r="BR2415" s="34">
        <v>777</v>
      </c>
      <c r="BS2415" s="34">
        <v>777</v>
      </c>
      <c r="BT2415" s="28">
        <f t="shared" si="223"/>
        <v>282</v>
      </c>
      <c r="BW2415" s="40" t="s">
        <v>67</v>
      </c>
      <c r="BY2415" s="41"/>
      <c r="BZ2415" s="1" t="s">
        <v>22426</v>
      </c>
    </row>
    <row r="2416" spans="1:78" ht="15" customHeight="1">
      <c r="A2416" s="25" t="s">
        <v>8596</v>
      </c>
      <c r="B2416" s="42" t="s">
        <v>12405</v>
      </c>
      <c r="D2416" s="263">
        <v>0</v>
      </c>
      <c r="E2416" s="84" t="s">
        <v>11339</v>
      </c>
      <c r="F2416" s="84" t="s">
        <v>12194</v>
      </c>
      <c r="G2416" s="273"/>
      <c r="H2416" s="273"/>
      <c r="I2416" s="84" t="s">
        <v>12262</v>
      </c>
      <c r="J2416" s="43" t="s">
        <v>1371</v>
      </c>
      <c r="M2416" s="44" t="s">
        <v>80</v>
      </c>
      <c r="N2416" s="45" t="s">
        <v>85</v>
      </c>
      <c r="O2416" s="42" t="s">
        <v>86</v>
      </c>
      <c r="P2416" s="42" t="s">
        <v>87</v>
      </c>
      <c r="Q2416" s="85" t="s">
        <v>105</v>
      </c>
      <c r="R2416" s="85" t="s">
        <v>73</v>
      </c>
      <c r="S2416" s="42" t="s">
        <v>5078</v>
      </c>
      <c r="T2416" s="42" t="s">
        <v>1982</v>
      </c>
      <c r="U2416" s="84" t="s">
        <v>1982</v>
      </c>
      <c r="V2416" s="42" t="s">
        <v>73</v>
      </c>
      <c r="W2416" s="42" t="s">
        <v>73</v>
      </c>
      <c r="X2416" s="107">
        <v>40915</v>
      </c>
      <c r="Y2416" s="107">
        <v>40916</v>
      </c>
      <c r="Z2416" s="44">
        <f t="shared" si="225"/>
        <v>2012</v>
      </c>
      <c r="AA2416" s="44">
        <f t="shared" si="226"/>
        <v>1</v>
      </c>
      <c r="AB2416" s="44">
        <v>0</v>
      </c>
      <c r="AC2416" s="84" t="s">
        <v>12406</v>
      </c>
      <c r="AD2416" s="84" t="s">
        <v>352</v>
      </c>
      <c r="AE2416" s="85" t="s">
        <v>8602</v>
      </c>
      <c r="AF2416" s="85" t="s">
        <v>8602</v>
      </c>
      <c r="AG2416" s="85" t="s">
        <v>8602</v>
      </c>
      <c r="AH2416" s="85" t="s">
        <v>8602</v>
      </c>
      <c r="AI2416" s="85" t="s">
        <v>8602</v>
      </c>
      <c r="AJ2416" s="85" t="s">
        <v>8602</v>
      </c>
      <c r="AK2416" s="85" t="s">
        <v>8602</v>
      </c>
      <c r="AL2416" s="85" t="s">
        <v>8602</v>
      </c>
      <c r="AM2416" s="47">
        <v>1</v>
      </c>
      <c r="AN2416" s="47">
        <v>1</v>
      </c>
      <c r="AO2416" s="47">
        <v>1</v>
      </c>
      <c r="AP2416" s="47">
        <v>88</v>
      </c>
      <c r="AQ2416" s="47"/>
      <c r="AR2416" s="47"/>
      <c r="AS2416" s="118">
        <v>0</v>
      </c>
      <c r="AT2416" s="49">
        <v>1</v>
      </c>
      <c r="AU2416" s="49">
        <v>1</v>
      </c>
      <c r="AV2416" s="47"/>
      <c r="AW2416" s="49">
        <v>1</v>
      </c>
      <c r="AX2416" s="49"/>
      <c r="AY2416" s="44">
        <f t="shared" si="222"/>
        <v>2</v>
      </c>
      <c r="AZ2416" s="47"/>
      <c r="BA2416" s="47"/>
      <c r="BB2416" s="47"/>
      <c r="BC2416" s="48"/>
      <c r="BD2416" s="62"/>
      <c r="BE2416" s="62"/>
      <c r="BF2416" s="50"/>
      <c r="BG2416" s="51"/>
      <c r="BH2416" s="51">
        <f t="shared" si="224"/>
        <v>1</v>
      </c>
      <c r="BI2416" s="51">
        <v>6</v>
      </c>
      <c r="BJ2416" s="52"/>
      <c r="BK2416" s="52"/>
      <c r="BL2416" s="53"/>
      <c r="BM2416" s="47" t="e">
        <f>COUNTIFS(A$2:$AC2416,#REF!,M$2:$AL2416,M2416)</f>
        <v>#VALUE!</v>
      </c>
      <c r="BN2416" s="47">
        <v>0</v>
      </c>
      <c r="BO2416" s="54">
        <v>2</v>
      </c>
      <c r="BP2416" s="54">
        <v>0</v>
      </c>
      <c r="BQ2416" s="47">
        <v>2</v>
      </c>
      <c r="BR2416" s="49">
        <v>1</v>
      </c>
      <c r="BS2416" s="49">
        <v>1</v>
      </c>
      <c r="BT2416" s="44">
        <f t="shared" si="223"/>
        <v>282</v>
      </c>
      <c r="BW2416" s="40" t="s">
        <v>67</v>
      </c>
      <c r="BY2416" s="55"/>
      <c r="BZ2416" s="1" t="s">
        <v>22426</v>
      </c>
    </row>
    <row r="2417" spans="1:78" ht="15" customHeight="1">
      <c r="A2417" s="25" t="s">
        <v>8596</v>
      </c>
      <c r="B2417" s="42" t="s">
        <v>12407</v>
      </c>
      <c r="D2417" s="263">
        <v>0</v>
      </c>
      <c r="E2417" s="63" t="s">
        <v>11339</v>
      </c>
      <c r="F2417" s="63" t="s">
        <v>12194</v>
      </c>
      <c r="G2417" s="272"/>
      <c r="H2417" s="272"/>
      <c r="I2417" s="85" t="s">
        <v>8602</v>
      </c>
      <c r="J2417" s="43" t="s">
        <v>12408</v>
      </c>
      <c r="M2417" s="44" t="s">
        <v>121</v>
      </c>
      <c r="N2417" s="45" t="s">
        <v>1046</v>
      </c>
      <c r="O2417" s="42" t="s">
        <v>100</v>
      </c>
      <c r="P2417" s="42" t="s">
        <v>101</v>
      </c>
      <c r="Q2417" s="85" t="s">
        <v>105</v>
      </c>
      <c r="R2417" s="85" t="s">
        <v>73</v>
      </c>
      <c r="S2417" s="42" t="s">
        <v>8602</v>
      </c>
      <c r="T2417" s="42" t="s">
        <v>12409</v>
      </c>
      <c r="U2417" s="63" t="s">
        <v>12409</v>
      </c>
      <c r="V2417" s="42" t="s">
        <v>73</v>
      </c>
      <c r="W2417" s="42" t="s">
        <v>73</v>
      </c>
      <c r="X2417" s="107">
        <v>40916</v>
      </c>
      <c r="Y2417" s="107">
        <v>40944</v>
      </c>
      <c r="Z2417" s="44">
        <f t="shared" si="225"/>
        <v>2012</v>
      </c>
      <c r="AA2417" s="44">
        <f t="shared" si="226"/>
        <v>1</v>
      </c>
      <c r="AB2417" s="44">
        <v>0</v>
      </c>
      <c r="AC2417" s="63" t="s">
        <v>12410</v>
      </c>
      <c r="AD2417" s="63" t="s">
        <v>9339</v>
      </c>
      <c r="AE2417" s="85" t="s">
        <v>8602</v>
      </c>
      <c r="AF2417" s="85" t="s">
        <v>8602</v>
      </c>
      <c r="AG2417" s="85" t="s">
        <v>8602</v>
      </c>
      <c r="AH2417" s="85" t="s">
        <v>8602</v>
      </c>
      <c r="AI2417" s="85" t="s">
        <v>8602</v>
      </c>
      <c r="AJ2417" s="63" t="s">
        <v>12411</v>
      </c>
      <c r="AK2417" s="85" t="s">
        <v>8602</v>
      </c>
      <c r="AL2417" s="85" t="s">
        <v>8602</v>
      </c>
      <c r="AM2417" s="47">
        <v>1</v>
      </c>
      <c r="AN2417" s="47">
        <v>2</v>
      </c>
      <c r="AO2417" s="47">
        <v>3</v>
      </c>
      <c r="AP2417" s="47">
        <v>88</v>
      </c>
      <c r="AQ2417" s="47"/>
      <c r="AR2417" s="47"/>
      <c r="AS2417" s="118">
        <v>0</v>
      </c>
      <c r="AT2417" s="49">
        <v>1</v>
      </c>
      <c r="AU2417" s="61">
        <v>1</v>
      </c>
      <c r="AV2417" s="47"/>
      <c r="AW2417" s="49">
        <v>1</v>
      </c>
      <c r="AX2417" s="49"/>
      <c r="AY2417" s="44">
        <f t="shared" si="222"/>
        <v>29</v>
      </c>
      <c r="AZ2417" s="47"/>
      <c r="BA2417" s="47"/>
      <c r="BB2417" s="47"/>
      <c r="BC2417" s="48"/>
      <c r="BD2417" s="62"/>
      <c r="BE2417" s="62"/>
      <c r="BF2417" s="50"/>
      <c r="BG2417" s="51"/>
      <c r="BH2417" s="51">
        <f t="shared" si="224"/>
        <v>1</v>
      </c>
      <c r="BI2417" s="51">
        <v>7</v>
      </c>
      <c r="BJ2417" s="52"/>
      <c r="BK2417" s="52"/>
      <c r="BL2417" s="53"/>
      <c r="BM2417" s="47" t="e">
        <f>COUNTIFS(A$2:$AC2417,#REF!,M$2:$AL2417,M2417)</f>
        <v>#VALUE!</v>
      </c>
      <c r="BN2417" s="47">
        <v>0</v>
      </c>
      <c r="BO2417" s="54">
        <v>29</v>
      </c>
      <c r="BP2417" s="54">
        <v>0</v>
      </c>
      <c r="BQ2417" s="47">
        <v>29</v>
      </c>
      <c r="BR2417" s="61">
        <v>1</v>
      </c>
      <c r="BS2417" s="49">
        <v>1</v>
      </c>
      <c r="BT2417" s="44">
        <f t="shared" si="223"/>
        <v>283</v>
      </c>
      <c r="BW2417" s="40" t="s">
        <v>67</v>
      </c>
      <c r="BY2417" s="55"/>
      <c r="BZ2417" s="1" t="s">
        <v>22427</v>
      </c>
    </row>
    <row r="2418" spans="1:78" ht="15" customHeight="1">
      <c r="A2418" s="25" t="s">
        <v>8596</v>
      </c>
      <c r="B2418" s="42" t="s">
        <v>12412</v>
      </c>
      <c r="D2418" s="263">
        <v>0</v>
      </c>
      <c r="E2418" s="63" t="s">
        <v>11339</v>
      </c>
      <c r="F2418" s="63" t="s">
        <v>12194</v>
      </c>
      <c r="G2418" s="272"/>
      <c r="H2418" s="272"/>
      <c r="I2418" s="63" t="s">
        <v>12413</v>
      </c>
      <c r="J2418" s="43" t="s">
        <v>12414</v>
      </c>
      <c r="M2418" s="44" t="s">
        <v>98</v>
      </c>
      <c r="N2418" s="45" t="s">
        <v>170</v>
      </c>
      <c r="O2418" s="42" t="s">
        <v>81</v>
      </c>
      <c r="P2418" s="42" t="s">
        <v>82</v>
      </c>
      <c r="Q2418" s="85" t="s">
        <v>105</v>
      </c>
      <c r="R2418" s="85" t="s">
        <v>73</v>
      </c>
      <c r="S2418" s="42" t="s">
        <v>12415</v>
      </c>
      <c r="T2418" s="42" t="s">
        <v>12416</v>
      </c>
      <c r="U2418" s="63" t="s">
        <v>12416</v>
      </c>
      <c r="V2418" s="42" t="s">
        <v>73</v>
      </c>
      <c r="W2418" s="42" t="s">
        <v>73</v>
      </c>
      <c r="X2418" s="107">
        <v>40917</v>
      </c>
      <c r="Y2418" s="107">
        <v>40928</v>
      </c>
      <c r="Z2418" s="44">
        <f t="shared" si="225"/>
        <v>2012</v>
      </c>
      <c r="AA2418" s="44">
        <f t="shared" si="226"/>
        <v>1</v>
      </c>
      <c r="AB2418" s="44">
        <v>0</v>
      </c>
      <c r="AC2418" s="85" t="s">
        <v>8602</v>
      </c>
      <c r="AD2418" s="85" t="s">
        <v>8602</v>
      </c>
      <c r="AE2418" s="85" t="s">
        <v>8602</v>
      </c>
      <c r="AF2418" s="85" t="s">
        <v>8602</v>
      </c>
      <c r="AG2418" s="85" t="s">
        <v>8602</v>
      </c>
      <c r="AH2418" s="85" t="s">
        <v>8602</v>
      </c>
      <c r="AI2418" s="63" t="s">
        <v>12417</v>
      </c>
      <c r="AJ2418" s="63" t="s">
        <v>1024</v>
      </c>
      <c r="AK2418" s="85" t="s">
        <v>8602</v>
      </c>
      <c r="AL2418" s="85" t="s">
        <v>8602</v>
      </c>
      <c r="AM2418" s="47">
        <v>1</v>
      </c>
      <c r="AN2418" s="47">
        <v>1</v>
      </c>
      <c r="AO2418" s="47">
        <v>2</v>
      </c>
      <c r="AP2418" s="47">
        <v>88</v>
      </c>
      <c r="AQ2418" s="47"/>
      <c r="AR2418" s="47"/>
      <c r="AS2418" s="118">
        <v>0</v>
      </c>
      <c r="AT2418" s="49">
        <v>1</v>
      </c>
      <c r="AU2418" s="49">
        <v>1</v>
      </c>
      <c r="AV2418" s="47"/>
      <c r="AW2418" s="49">
        <v>1</v>
      </c>
      <c r="AX2418" s="49"/>
      <c r="AY2418" s="44">
        <f t="shared" si="222"/>
        <v>12</v>
      </c>
      <c r="AZ2418" s="47"/>
      <c r="BA2418" s="47"/>
      <c r="BB2418" s="47"/>
      <c r="BC2418" s="48"/>
      <c r="BD2418" s="62"/>
      <c r="BE2418" s="62"/>
      <c r="BF2418" s="50"/>
      <c r="BG2418" s="51"/>
      <c r="BH2418" s="51">
        <f t="shared" si="224"/>
        <v>1</v>
      </c>
      <c r="BI2418" s="51">
        <v>1</v>
      </c>
      <c r="BJ2418" s="52"/>
      <c r="BK2418" s="52"/>
      <c r="BL2418" s="53"/>
      <c r="BM2418" s="47" t="e">
        <f>COUNTIFS(A$2:$AC2418,#REF!,M$2:$AL2418,M2418)</f>
        <v>#VALUE!</v>
      </c>
      <c r="BN2418" s="47">
        <v>0</v>
      </c>
      <c r="BO2418" s="54">
        <v>12</v>
      </c>
      <c r="BP2418" s="54">
        <v>0</v>
      </c>
      <c r="BQ2418" s="47">
        <v>12</v>
      </c>
      <c r="BR2418" s="49">
        <v>1</v>
      </c>
      <c r="BS2418" s="49">
        <v>1</v>
      </c>
      <c r="BT2418" s="44">
        <f t="shared" si="223"/>
        <v>284</v>
      </c>
      <c r="BW2418" s="40" t="s">
        <v>67</v>
      </c>
      <c r="BY2418" s="55"/>
      <c r="BZ2418" s="1" t="s">
        <v>22426</v>
      </c>
    </row>
    <row r="2419" spans="1:78" ht="15" customHeight="1">
      <c r="A2419" s="25" t="s">
        <v>8596</v>
      </c>
      <c r="B2419" s="42" t="s">
        <v>12418</v>
      </c>
      <c r="D2419" s="263">
        <v>0</v>
      </c>
      <c r="E2419" s="63" t="s">
        <v>11339</v>
      </c>
      <c r="F2419" s="63" t="s">
        <v>12194</v>
      </c>
      <c r="G2419" s="272"/>
      <c r="H2419" s="272"/>
      <c r="I2419" s="85" t="s">
        <v>8602</v>
      </c>
      <c r="J2419" s="43" t="s">
        <v>12419</v>
      </c>
      <c r="M2419" s="44" t="s">
        <v>80</v>
      </c>
      <c r="N2419" s="45" t="s">
        <v>184</v>
      </c>
      <c r="O2419" s="42" t="s">
        <v>100</v>
      </c>
      <c r="P2419" s="42" t="s">
        <v>101</v>
      </c>
      <c r="Q2419" s="63" t="s">
        <v>81</v>
      </c>
      <c r="R2419" s="63" t="s">
        <v>1238</v>
      </c>
      <c r="S2419" s="42" t="s">
        <v>8602</v>
      </c>
      <c r="T2419" s="42" t="s">
        <v>12420</v>
      </c>
      <c r="U2419" s="63" t="s">
        <v>12420</v>
      </c>
      <c r="V2419" s="42" t="s">
        <v>73</v>
      </c>
      <c r="W2419" s="42" t="s">
        <v>73</v>
      </c>
      <c r="X2419" s="107">
        <v>40917</v>
      </c>
      <c r="Y2419" s="107">
        <v>40920</v>
      </c>
      <c r="Z2419" s="44">
        <f t="shared" si="225"/>
        <v>2012</v>
      </c>
      <c r="AA2419" s="44">
        <f t="shared" si="226"/>
        <v>1</v>
      </c>
      <c r="AB2419" s="44">
        <v>0</v>
      </c>
      <c r="AC2419" s="85" t="s">
        <v>8602</v>
      </c>
      <c r="AD2419" s="63" t="s">
        <v>12419</v>
      </c>
      <c r="AE2419" s="85" t="s">
        <v>8602</v>
      </c>
      <c r="AF2419" s="85" t="s">
        <v>8602</v>
      </c>
      <c r="AG2419" s="85" t="s">
        <v>8602</v>
      </c>
      <c r="AH2419" s="63" t="s">
        <v>268</v>
      </c>
      <c r="AI2419" s="63" t="s">
        <v>12421</v>
      </c>
      <c r="AJ2419" s="63" t="s">
        <v>12422</v>
      </c>
      <c r="AK2419" s="85" t="s">
        <v>8602</v>
      </c>
      <c r="AL2419" s="85" t="s">
        <v>8602</v>
      </c>
      <c r="AM2419" s="47">
        <v>1</v>
      </c>
      <c r="AN2419" s="47">
        <v>1</v>
      </c>
      <c r="AO2419" s="47">
        <v>1</v>
      </c>
      <c r="AP2419" s="47">
        <v>88</v>
      </c>
      <c r="AQ2419" s="47"/>
      <c r="AR2419" s="47"/>
      <c r="AS2419" s="118">
        <v>1</v>
      </c>
      <c r="AT2419" s="49">
        <v>1</v>
      </c>
      <c r="AU2419" s="61">
        <v>1</v>
      </c>
      <c r="AV2419" s="47"/>
      <c r="AW2419" s="49">
        <v>1</v>
      </c>
      <c r="AX2419" s="49"/>
      <c r="AY2419" s="44">
        <f t="shared" si="222"/>
        <v>4</v>
      </c>
      <c r="AZ2419" s="47"/>
      <c r="BA2419" s="47"/>
      <c r="BB2419" s="47"/>
      <c r="BC2419" s="48"/>
      <c r="BD2419" s="62"/>
      <c r="BE2419" s="62"/>
      <c r="BF2419" s="50"/>
      <c r="BG2419" s="51"/>
      <c r="BH2419" s="51">
        <f t="shared" si="224"/>
        <v>1</v>
      </c>
      <c r="BI2419" s="51">
        <v>2</v>
      </c>
      <c r="BJ2419" s="52"/>
      <c r="BK2419" s="52"/>
      <c r="BL2419" s="53"/>
      <c r="BM2419" s="47" t="e">
        <f>COUNTIFS(A$2:$AC2419,#REF!,M$2:$AL2419,M2419)</f>
        <v>#VALUE!</v>
      </c>
      <c r="BN2419" s="47">
        <v>0</v>
      </c>
      <c r="BO2419" s="54">
        <v>4</v>
      </c>
      <c r="BP2419" s="54">
        <v>0</v>
      </c>
      <c r="BQ2419" s="47">
        <v>4</v>
      </c>
      <c r="BR2419" s="61">
        <v>1</v>
      </c>
      <c r="BS2419" s="49">
        <v>1</v>
      </c>
      <c r="BT2419" s="44">
        <f t="shared" si="223"/>
        <v>284</v>
      </c>
      <c r="BW2419" s="40" t="s">
        <v>67</v>
      </c>
      <c r="BY2419" s="55"/>
      <c r="BZ2419" s="1" t="s">
        <v>22426</v>
      </c>
    </row>
    <row r="2420" spans="1:78" ht="15" customHeight="1">
      <c r="A2420" s="25" t="s">
        <v>8596</v>
      </c>
      <c r="B2420" s="42" t="s">
        <v>12423</v>
      </c>
      <c r="D2420" s="263">
        <v>0</v>
      </c>
      <c r="E2420" s="63" t="s">
        <v>11339</v>
      </c>
      <c r="F2420" s="63" t="s">
        <v>12194</v>
      </c>
      <c r="G2420" s="272"/>
      <c r="H2420" s="272"/>
      <c r="I2420" s="63" t="s">
        <v>12424</v>
      </c>
      <c r="J2420" s="43" t="s">
        <v>12425</v>
      </c>
      <c r="M2420" s="44" t="s">
        <v>91</v>
      </c>
      <c r="N2420" s="45" t="s">
        <v>325</v>
      </c>
      <c r="O2420" s="42" t="s">
        <v>153</v>
      </c>
      <c r="P2420" s="42" t="s">
        <v>154</v>
      </c>
      <c r="Q2420" s="85" t="s">
        <v>105</v>
      </c>
      <c r="R2420" s="85" t="s">
        <v>73</v>
      </c>
      <c r="S2420" s="42" t="s">
        <v>12426</v>
      </c>
      <c r="T2420" s="42" t="s">
        <v>12427</v>
      </c>
      <c r="U2420" s="63" t="s">
        <v>12427</v>
      </c>
      <c r="V2420" s="42" t="s">
        <v>73</v>
      </c>
      <c r="W2420" s="42" t="s">
        <v>73</v>
      </c>
      <c r="X2420" s="107">
        <v>40917</v>
      </c>
      <c r="Y2420" s="107">
        <v>40943</v>
      </c>
      <c r="Z2420" s="44">
        <f t="shared" si="225"/>
        <v>2012</v>
      </c>
      <c r="AA2420" s="44">
        <f t="shared" si="226"/>
        <v>1</v>
      </c>
      <c r="AB2420" s="44">
        <v>0</v>
      </c>
      <c r="AC2420" s="63" t="s">
        <v>325</v>
      </c>
      <c r="AD2420" s="63" t="s">
        <v>12428</v>
      </c>
      <c r="AE2420" s="85" t="s">
        <v>8602</v>
      </c>
      <c r="AF2420" s="85" t="s">
        <v>8602</v>
      </c>
      <c r="AG2420" s="85" t="s">
        <v>8602</v>
      </c>
      <c r="AH2420" s="85" t="s">
        <v>8602</v>
      </c>
      <c r="AI2420" s="63" t="s">
        <v>12429</v>
      </c>
      <c r="AJ2420" s="63" t="s">
        <v>643</v>
      </c>
      <c r="AK2420" s="85" t="s">
        <v>8602</v>
      </c>
      <c r="AL2420" s="85" t="s">
        <v>8602</v>
      </c>
      <c r="AM2420" s="47">
        <v>1</v>
      </c>
      <c r="AN2420" s="47">
        <v>1</v>
      </c>
      <c r="AO2420" s="47">
        <v>6</v>
      </c>
      <c r="AP2420" s="47">
        <v>88</v>
      </c>
      <c r="AQ2420" s="47"/>
      <c r="AR2420" s="47"/>
      <c r="AS2420" s="118">
        <v>0</v>
      </c>
      <c r="AT2420" s="49">
        <v>1</v>
      </c>
      <c r="AU2420" s="49">
        <v>1</v>
      </c>
      <c r="AV2420" s="47"/>
      <c r="AW2420" s="49">
        <v>1</v>
      </c>
      <c r="AX2420" s="49"/>
      <c r="AY2420" s="44">
        <f t="shared" si="222"/>
        <v>27</v>
      </c>
      <c r="AZ2420" s="47"/>
      <c r="BA2420" s="47"/>
      <c r="BB2420" s="47"/>
      <c r="BC2420" s="48"/>
      <c r="BD2420" s="62"/>
      <c r="BE2420" s="62"/>
      <c r="BF2420" s="50"/>
      <c r="BG2420" s="51"/>
      <c r="BH2420" s="51">
        <f t="shared" si="224"/>
        <v>1</v>
      </c>
      <c r="BI2420" s="51">
        <v>1</v>
      </c>
      <c r="BJ2420" s="52"/>
      <c r="BK2420" s="52"/>
      <c r="BL2420" s="53"/>
      <c r="BM2420" s="47" t="e">
        <f>COUNTIFS(A$2:$AC2420,#REF!,M$2:$AL2420,M2420)</f>
        <v>#VALUE!</v>
      </c>
      <c r="BN2420" s="47">
        <v>0</v>
      </c>
      <c r="BO2420" s="54">
        <v>27</v>
      </c>
      <c r="BP2420" s="54">
        <v>0</v>
      </c>
      <c r="BQ2420" s="47">
        <v>27</v>
      </c>
      <c r="BR2420" s="49">
        <v>1</v>
      </c>
      <c r="BS2420" s="49">
        <v>1</v>
      </c>
      <c r="BT2420" s="44">
        <f t="shared" si="223"/>
        <v>284</v>
      </c>
      <c r="BW2420" s="40" t="s">
        <v>67</v>
      </c>
      <c r="BY2420" s="55"/>
      <c r="BZ2420" s="1" t="s">
        <v>22426</v>
      </c>
    </row>
    <row r="2421" spans="1:78" ht="15" customHeight="1">
      <c r="A2421" s="25" t="s">
        <v>8596</v>
      </c>
      <c r="B2421" s="42" t="s">
        <v>12430</v>
      </c>
      <c r="D2421" s="263">
        <v>0</v>
      </c>
      <c r="E2421" s="84" t="s">
        <v>11339</v>
      </c>
      <c r="F2421" s="84" t="s">
        <v>12194</v>
      </c>
      <c r="G2421" s="273"/>
      <c r="H2421" s="273"/>
      <c r="I2421" s="84" t="s">
        <v>12303</v>
      </c>
      <c r="J2421" s="43" t="s">
        <v>183</v>
      </c>
      <c r="M2421" s="44" t="s">
        <v>80</v>
      </c>
      <c r="N2421" s="45" t="s">
        <v>184</v>
      </c>
      <c r="O2421" s="42" t="s">
        <v>100</v>
      </c>
      <c r="P2421" s="42" t="s">
        <v>101</v>
      </c>
      <c r="Q2421" s="85" t="s">
        <v>949</v>
      </c>
      <c r="R2421" s="85" t="s">
        <v>73</v>
      </c>
      <c r="S2421" s="42" t="s">
        <v>12431</v>
      </c>
      <c r="T2421" s="42" t="s">
        <v>12432</v>
      </c>
      <c r="U2421" s="84" t="s">
        <v>12432</v>
      </c>
      <c r="V2421" s="42" t="s">
        <v>73</v>
      </c>
      <c r="W2421" s="42" t="s">
        <v>73</v>
      </c>
      <c r="X2421" s="107">
        <v>40917</v>
      </c>
      <c r="Y2421" s="107">
        <v>40920</v>
      </c>
      <c r="Z2421" s="44">
        <f t="shared" si="225"/>
        <v>2012</v>
      </c>
      <c r="AA2421" s="44">
        <f t="shared" si="226"/>
        <v>1</v>
      </c>
      <c r="AB2421" s="44">
        <v>0</v>
      </c>
      <c r="AC2421" s="84" t="s">
        <v>12433</v>
      </c>
      <c r="AD2421" s="84" t="s">
        <v>268</v>
      </c>
      <c r="AE2421" s="85" t="s">
        <v>8602</v>
      </c>
      <c r="AF2421" s="85" t="s">
        <v>8602</v>
      </c>
      <c r="AG2421" s="85" t="s">
        <v>8602</v>
      </c>
      <c r="AH2421" s="85" t="s">
        <v>8602</v>
      </c>
      <c r="AI2421" s="85" t="s">
        <v>8602</v>
      </c>
      <c r="AJ2421" s="85" t="s">
        <v>8602</v>
      </c>
      <c r="AK2421" s="85" t="s">
        <v>8602</v>
      </c>
      <c r="AL2421" s="85" t="s">
        <v>8602</v>
      </c>
      <c r="AM2421" s="47">
        <v>1</v>
      </c>
      <c r="AN2421" s="47">
        <v>1</v>
      </c>
      <c r="AO2421" s="47">
        <v>1</v>
      </c>
      <c r="AP2421" s="47">
        <v>88</v>
      </c>
      <c r="AQ2421" s="47"/>
      <c r="AR2421" s="47"/>
      <c r="AS2421" s="118">
        <v>0</v>
      </c>
      <c r="AT2421" s="49">
        <v>1</v>
      </c>
      <c r="AU2421" s="49">
        <v>1</v>
      </c>
      <c r="AV2421" s="47"/>
      <c r="AW2421" s="49">
        <v>1</v>
      </c>
      <c r="AX2421" s="49"/>
      <c r="AY2421" s="44">
        <f t="shared" si="222"/>
        <v>4</v>
      </c>
      <c r="AZ2421" s="47"/>
      <c r="BA2421" s="47"/>
      <c r="BB2421" s="47"/>
      <c r="BC2421" s="48"/>
      <c r="BD2421" s="62"/>
      <c r="BE2421" s="62"/>
      <c r="BF2421" s="50"/>
      <c r="BG2421" s="51"/>
      <c r="BH2421" s="51">
        <f t="shared" si="224"/>
        <v>1</v>
      </c>
      <c r="BI2421" s="51">
        <v>2</v>
      </c>
      <c r="BJ2421" s="52"/>
      <c r="BK2421" s="52"/>
      <c r="BL2421" s="53"/>
      <c r="BM2421" s="47" t="e">
        <f>COUNTIFS(A$2:$AC2421,#REF!,M$2:$AL2421,M2421)</f>
        <v>#VALUE!</v>
      </c>
      <c r="BN2421" s="47">
        <v>0</v>
      </c>
      <c r="BO2421" s="54">
        <v>4</v>
      </c>
      <c r="BP2421" s="54">
        <v>0</v>
      </c>
      <c r="BQ2421" s="47">
        <v>4</v>
      </c>
      <c r="BR2421" s="49">
        <v>1</v>
      </c>
      <c r="BS2421" s="49">
        <v>1</v>
      </c>
      <c r="BT2421" s="44">
        <f t="shared" si="223"/>
        <v>284</v>
      </c>
      <c r="BW2421" s="40" t="s">
        <v>67</v>
      </c>
      <c r="BY2421" s="55"/>
      <c r="BZ2421" s="1" t="s">
        <v>22426</v>
      </c>
    </row>
    <row r="2422" spans="1:78" ht="15" customHeight="1">
      <c r="A2422" s="25" t="s">
        <v>8596</v>
      </c>
      <c r="B2422" s="42" t="s">
        <v>12434</v>
      </c>
      <c r="D2422" s="263">
        <v>0</v>
      </c>
      <c r="E2422" s="84" t="s">
        <v>11339</v>
      </c>
      <c r="F2422" s="84" t="s">
        <v>12194</v>
      </c>
      <c r="G2422" s="273"/>
      <c r="H2422" s="273"/>
      <c r="I2422" s="84" t="s">
        <v>12262</v>
      </c>
      <c r="J2422" s="43" t="s">
        <v>1371</v>
      </c>
      <c r="M2422" s="44" t="s">
        <v>80</v>
      </c>
      <c r="N2422" s="45" t="s">
        <v>85</v>
      </c>
      <c r="O2422" s="42" t="s">
        <v>86</v>
      </c>
      <c r="P2422" s="42" t="s">
        <v>87</v>
      </c>
      <c r="Q2422" s="85" t="s">
        <v>105</v>
      </c>
      <c r="R2422" s="85" t="s">
        <v>73</v>
      </c>
      <c r="S2422" s="42" t="s">
        <v>4915</v>
      </c>
      <c r="T2422" s="42" t="s">
        <v>12435</v>
      </c>
      <c r="U2422" s="84" t="s">
        <v>12435</v>
      </c>
      <c r="V2422" s="42" t="s">
        <v>73</v>
      </c>
      <c r="W2422" s="42" t="s">
        <v>73</v>
      </c>
      <c r="X2422" s="107">
        <v>40917</v>
      </c>
      <c r="Y2422" s="107">
        <v>40919</v>
      </c>
      <c r="Z2422" s="44">
        <f t="shared" si="225"/>
        <v>2012</v>
      </c>
      <c r="AA2422" s="44">
        <f t="shared" si="226"/>
        <v>1</v>
      </c>
      <c r="AB2422" s="44">
        <v>0</v>
      </c>
      <c r="AC2422" s="84" t="s">
        <v>12436</v>
      </c>
      <c r="AD2422" s="84" t="s">
        <v>12437</v>
      </c>
      <c r="AE2422" s="85" t="s">
        <v>8602</v>
      </c>
      <c r="AF2422" s="85" t="s">
        <v>8602</v>
      </c>
      <c r="AG2422" s="85" t="s">
        <v>8602</v>
      </c>
      <c r="AH2422" s="85" t="s">
        <v>8602</v>
      </c>
      <c r="AI2422" s="85" t="s">
        <v>8602</v>
      </c>
      <c r="AJ2422" s="85" t="s">
        <v>8602</v>
      </c>
      <c r="AK2422" s="85" t="s">
        <v>8602</v>
      </c>
      <c r="AL2422" s="85" t="s">
        <v>8602</v>
      </c>
      <c r="AM2422" s="47">
        <v>1</v>
      </c>
      <c r="AN2422" s="47">
        <v>1</v>
      </c>
      <c r="AO2422" s="47">
        <v>1</v>
      </c>
      <c r="AP2422" s="47">
        <v>88</v>
      </c>
      <c r="AQ2422" s="47"/>
      <c r="AR2422" s="47"/>
      <c r="AS2422" s="118">
        <v>0</v>
      </c>
      <c r="AT2422" s="49">
        <v>1</v>
      </c>
      <c r="AU2422" s="49">
        <v>1</v>
      </c>
      <c r="AV2422" s="47"/>
      <c r="AW2422" s="49">
        <v>1</v>
      </c>
      <c r="AX2422" s="49"/>
      <c r="AY2422" s="44">
        <f t="shared" si="222"/>
        <v>3</v>
      </c>
      <c r="AZ2422" s="47"/>
      <c r="BA2422" s="47"/>
      <c r="BB2422" s="47"/>
      <c r="BC2422" s="48"/>
      <c r="BD2422" s="62"/>
      <c r="BE2422" s="62"/>
      <c r="BF2422" s="50"/>
      <c r="BG2422" s="51"/>
      <c r="BH2422" s="51">
        <f t="shared" si="224"/>
        <v>1</v>
      </c>
      <c r="BI2422" s="51">
        <v>8</v>
      </c>
      <c r="BJ2422" s="52"/>
      <c r="BK2422" s="52"/>
      <c r="BL2422" s="53"/>
      <c r="BM2422" s="47" t="e">
        <f>COUNTIFS(A$2:$AC2422,#REF!,M$2:$AL2422,M2422)</f>
        <v>#VALUE!</v>
      </c>
      <c r="BN2422" s="47">
        <v>0</v>
      </c>
      <c r="BO2422" s="54">
        <v>3</v>
      </c>
      <c r="BP2422" s="54">
        <v>0</v>
      </c>
      <c r="BQ2422" s="47">
        <v>3</v>
      </c>
      <c r="BR2422" s="49">
        <v>1</v>
      </c>
      <c r="BS2422" s="49">
        <v>1</v>
      </c>
      <c r="BT2422" s="44">
        <f t="shared" si="223"/>
        <v>284</v>
      </c>
      <c r="BW2422" s="40" t="s">
        <v>67</v>
      </c>
      <c r="BY2422" s="55"/>
      <c r="BZ2422" s="1" t="s">
        <v>22426</v>
      </c>
    </row>
    <row r="2423" spans="1:78" ht="15" customHeight="1">
      <c r="A2423" s="25" t="s">
        <v>8596</v>
      </c>
      <c r="B2423" s="42" t="s">
        <v>12438</v>
      </c>
      <c r="D2423" s="263">
        <v>0</v>
      </c>
      <c r="E2423" s="63" t="s">
        <v>11339</v>
      </c>
      <c r="F2423" s="63" t="s">
        <v>12194</v>
      </c>
      <c r="G2423" s="272"/>
      <c r="H2423" s="272"/>
      <c r="I2423" s="63" t="s">
        <v>12439</v>
      </c>
      <c r="J2423" s="43" t="s">
        <v>774</v>
      </c>
      <c r="M2423" s="44" t="s">
        <v>98</v>
      </c>
      <c r="N2423" s="45" t="s">
        <v>996</v>
      </c>
      <c r="O2423" s="42" t="s">
        <v>136</v>
      </c>
      <c r="P2423" s="42" t="s">
        <v>137</v>
      </c>
      <c r="Q2423" s="85" t="s">
        <v>105</v>
      </c>
      <c r="R2423" s="85" t="s">
        <v>73</v>
      </c>
      <c r="S2423" s="42" t="s">
        <v>12440</v>
      </c>
      <c r="T2423" s="42" t="s">
        <v>8602</v>
      </c>
      <c r="U2423" s="125" t="s">
        <v>12440</v>
      </c>
      <c r="V2423" s="42" t="s">
        <v>73</v>
      </c>
      <c r="W2423" s="42" t="s">
        <v>73</v>
      </c>
      <c r="X2423" s="107">
        <v>40918</v>
      </c>
      <c r="Y2423" s="107">
        <v>40923</v>
      </c>
      <c r="Z2423" s="44">
        <f t="shared" si="225"/>
        <v>2012</v>
      </c>
      <c r="AA2423" s="44">
        <f t="shared" si="226"/>
        <v>1</v>
      </c>
      <c r="AB2423" s="44">
        <v>0</v>
      </c>
      <c r="AC2423" s="63" t="s">
        <v>12441</v>
      </c>
      <c r="AD2423" s="63" t="s">
        <v>906</v>
      </c>
      <c r="AE2423" s="85" t="s">
        <v>8602</v>
      </c>
      <c r="AF2423" s="85" t="s">
        <v>8602</v>
      </c>
      <c r="AG2423" s="85" t="s">
        <v>8602</v>
      </c>
      <c r="AH2423" s="85" t="s">
        <v>8602</v>
      </c>
      <c r="AI2423" s="85" t="s">
        <v>8602</v>
      </c>
      <c r="AJ2423" s="85" t="s">
        <v>8602</v>
      </c>
      <c r="AK2423" s="85" t="s">
        <v>8602</v>
      </c>
      <c r="AL2423" s="85" t="s">
        <v>8602</v>
      </c>
      <c r="AM2423" s="47">
        <v>1</v>
      </c>
      <c r="AN2423" s="47">
        <v>1</v>
      </c>
      <c r="AO2423" s="47">
        <v>2</v>
      </c>
      <c r="AP2423" s="47">
        <v>88</v>
      </c>
      <c r="AQ2423" s="47"/>
      <c r="AR2423" s="47"/>
      <c r="AS2423" s="118">
        <v>0</v>
      </c>
      <c r="AT2423" s="49">
        <v>1</v>
      </c>
      <c r="AU2423" s="49">
        <v>1</v>
      </c>
      <c r="AV2423" s="47"/>
      <c r="AW2423" s="49">
        <v>1</v>
      </c>
      <c r="AX2423" s="49"/>
      <c r="AY2423" s="44">
        <f t="shared" si="222"/>
        <v>6</v>
      </c>
      <c r="AZ2423" s="47"/>
      <c r="BA2423" s="47"/>
      <c r="BB2423" s="47"/>
      <c r="BC2423" s="48"/>
      <c r="BD2423" s="62"/>
      <c r="BE2423" s="62"/>
      <c r="BF2423" s="50"/>
      <c r="BG2423" s="51"/>
      <c r="BH2423" s="51">
        <f t="shared" si="224"/>
        <v>1</v>
      </c>
      <c r="BI2423" s="51">
        <v>1</v>
      </c>
      <c r="BJ2423" s="52"/>
      <c r="BK2423" s="52"/>
      <c r="BL2423" s="53"/>
      <c r="BM2423" s="47" t="e">
        <f>COUNTIFS(A$2:$AC2423,#REF!,M$2:$AL2423,M2423)</f>
        <v>#VALUE!</v>
      </c>
      <c r="BN2423" s="47">
        <v>0</v>
      </c>
      <c r="BO2423" s="54">
        <v>6</v>
      </c>
      <c r="BP2423" s="54">
        <v>0</v>
      </c>
      <c r="BQ2423" s="47">
        <v>6</v>
      </c>
      <c r="BR2423" s="49">
        <v>1</v>
      </c>
      <c r="BS2423" s="49">
        <v>1</v>
      </c>
      <c r="BT2423" s="44">
        <f t="shared" si="223"/>
        <v>285</v>
      </c>
      <c r="BW2423" s="40" t="s">
        <v>67</v>
      </c>
      <c r="BY2423" s="55"/>
      <c r="BZ2423" s="1" t="s">
        <v>22427</v>
      </c>
    </row>
    <row r="2424" spans="1:78" ht="15" customHeight="1">
      <c r="A2424" s="25" t="s">
        <v>8596</v>
      </c>
      <c r="B2424" s="42" t="s">
        <v>12442</v>
      </c>
      <c r="D2424" s="263">
        <v>0</v>
      </c>
      <c r="E2424" s="63" t="s">
        <v>11339</v>
      </c>
      <c r="F2424" s="63" t="s">
        <v>12194</v>
      </c>
      <c r="G2424" s="272"/>
      <c r="H2424" s="272"/>
      <c r="I2424" s="63" t="s">
        <v>12443</v>
      </c>
      <c r="J2424" s="43" t="s">
        <v>12444</v>
      </c>
      <c r="M2424" s="44" t="s">
        <v>91</v>
      </c>
      <c r="N2424" s="45" t="s">
        <v>336</v>
      </c>
      <c r="O2424" s="42" t="s">
        <v>81</v>
      </c>
      <c r="P2424" s="42" t="s">
        <v>82</v>
      </c>
      <c r="Q2424" s="85" t="s">
        <v>105</v>
      </c>
      <c r="R2424" s="85" t="s">
        <v>73</v>
      </c>
      <c r="S2424" s="42" t="s">
        <v>12445</v>
      </c>
      <c r="T2424" s="42" t="s">
        <v>12445</v>
      </c>
      <c r="U2424" s="63" t="s">
        <v>12445</v>
      </c>
      <c r="V2424" s="42" t="s">
        <v>73</v>
      </c>
      <c r="W2424" s="42" t="s">
        <v>73</v>
      </c>
      <c r="X2424" s="107">
        <v>40918</v>
      </c>
      <c r="Y2424" s="107">
        <v>40949</v>
      </c>
      <c r="Z2424" s="44">
        <f t="shared" si="225"/>
        <v>2012</v>
      </c>
      <c r="AA2424" s="44">
        <f t="shared" si="226"/>
        <v>1</v>
      </c>
      <c r="AB2424" s="44">
        <v>0</v>
      </c>
      <c r="AC2424" s="63" t="s">
        <v>12446</v>
      </c>
      <c r="AD2424" s="63" t="s">
        <v>12446</v>
      </c>
      <c r="AE2424" s="85" t="s">
        <v>8602</v>
      </c>
      <c r="AF2424" s="85" t="s">
        <v>8602</v>
      </c>
      <c r="AG2424" s="85" t="s">
        <v>8602</v>
      </c>
      <c r="AH2424" s="85" t="s">
        <v>8602</v>
      </c>
      <c r="AI2424" s="63" t="s">
        <v>12447</v>
      </c>
      <c r="AJ2424" s="63" t="s">
        <v>402</v>
      </c>
      <c r="AK2424" s="85" t="s">
        <v>8602</v>
      </c>
      <c r="AL2424" s="85" t="s">
        <v>8602</v>
      </c>
      <c r="AM2424" s="47">
        <v>1</v>
      </c>
      <c r="AN2424" s="47">
        <v>1</v>
      </c>
      <c r="AO2424" s="47">
        <v>6</v>
      </c>
      <c r="AP2424" s="47">
        <v>88</v>
      </c>
      <c r="AQ2424" s="47"/>
      <c r="AR2424" s="47"/>
      <c r="AS2424" s="118">
        <v>0</v>
      </c>
      <c r="AT2424" s="49">
        <v>1</v>
      </c>
      <c r="AU2424" s="49">
        <v>1</v>
      </c>
      <c r="AV2424" s="47"/>
      <c r="AW2424" s="49">
        <v>1</v>
      </c>
      <c r="AX2424" s="49"/>
      <c r="AY2424" s="44">
        <f t="shared" si="222"/>
        <v>32</v>
      </c>
      <c r="AZ2424" s="47"/>
      <c r="BA2424" s="47"/>
      <c r="BB2424" s="47"/>
      <c r="BC2424" s="48"/>
      <c r="BD2424" s="62"/>
      <c r="BE2424" s="62"/>
      <c r="BF2424" s="50"/>
      <c r="BG2424" s="51"/>
      <c r="BH2424" s="51">
        <f t="shared" si="224"/>
        <v>1</v>
      </c>
      <c r="BI2424" s="51">
        <v>5</v>
      </c>
      <c r="BJ2424" s="52"/>
      <c r="BK2424" s="52"/>
      <c r="BL2424" s="53"/>
      <c r="BM2424" s="47" t="e">
        <f>COUNTIFS(A$2:$AC2424,#REF!,M$2:$AL2424,M2424)</f>
        <v>#VALUE!</v>
      </c>
      <c r="BN2424" s="47">
        <v>0</v>
      </c>
      <c r="BO2424" s="54">
        <v>32</v>
      </c>
      <c r="BP2424" s="54">
        <v>0</v>
      </c>
      <c r="BQ2424" s="47">
        <v>32</v>
      </c>
      <c r="BR2424" s="49">
        <v>1</v>
      </c>
      <c r="BS2424" s="49">
        <v>1</v>
      </c>
      <c r="BT2424" s="44">
        <f t="shared" si="223"/>
        <v>285</v>
      </c>
      <c r="BW2424" s="40" t="s">
        <v>67</v>
      </c>
      <c r="BY2424" s="55"/>
      <c r="BZ2424" s="1" t="s">
        <v>22426</v>
      </c>
    </row>
    <row r="2425" spans="1:78" ht="15" customHeight="1">
      <c r="A2425" s="25" t="s">
        <v>8596</v>
      </c>
      <c r="B2425" s="42" t="s">
        <v>12448</v>
      </c>
      <c r="D2425" s="263">
        <v>0</v>
      </c>
      <c r="E2425" s="63" t="s">
        <v>76</v>
      </c>
      <c r="F2425" s="63" t="s">
        <v>12194</v>
      </c>
      <c r="G2425" s="272"/>
      <c r="H2425" s="272"/>
      <c r="I2425" s="63" t="s">
        <v>12449</v>
      </c>
      <c r="J2425" s="43" t="s">
        <v>12450</v>
      </c>
      <c r="M2425" s="44" t="s">
        <v>121</v>
      </c>
      <c r="N2425" s="45" t="s">
        <v>12451</v>
      </c>
      <c r="O2425" s="42" t="s">
        <v>136</v>
      </c>
      <c r="P2425" s="42" t="s">
        <v>137</v>
      </c>
      <c r="Q2425" s="85" t="s">
        <v>105</v>
      </c>
      <c r="R2425" s="85" t="s">
        <v>73</v>
      </c>
      <c r="S2425" s="42" t="s">
        <v>12452</v>
      </c>
      <c r="T2425" s="42" t="s">
        <v>8602</v>
      </c>
      <c r="U2425" s="125" t="s">
        <v>12452</v>
      </c>
      <c r="V2425" s="42" t="s">
        <v>73</v>
      </c>
      <c r="W2425" s="42" t="s">
        <v>73</v>
      </c>
      <c r="X2425" s="107">
        <v>40918</v>
      </c>
      <c r="Y2425" s="107">
        <v>40963</v>
      </c>
      <c r="Z2425" s="44">
        <f t="shared" si="225"/>
        <v>2012</v>
      </c>
      <c r="AA2425" s="44">
        <f t="shared" si="226"/>
        <v>1</v>
      </c>
      <c r="AB2425" s="44">
        <v>0</v>
      </c>
      <c r="AC2425" s="84" t="s">
        <v>12453</v>
      </c>
      <c r="AD2425" s="84" t="s">
        <v>12454</v>
      </c>
      <c r="AE2425" s="84" t="s">
        <v>12219</v>
      </c>
      <c r="AF2425" s="84" t="s">
        <v>12219</v>
      </c>
      <c r="AG2425" s="85" t="s">
        <v>8602</v>
      </c>
      <c r="AH2425" s="85" t="s">
        <v>8602</v>
      </c>
      <c r="AI2425" s="84" t="s">
        <v>12455</v>
      </c>
      <c r="AJ2425" s="85" t="s">
        <v>8602</v>
      </c>
      <c r="AK2425" s="84" t="s">
        <v>12456</v>
      </c>
      <c r="AL2425" s="85" t="s">
        <v>8602</v>
      </c>
      <c r="AM2425" s="47">
        <v>1</v>
      </c>
      <c r="AN2425" s="47">
        <v>2</v>
      </c>
      <c r="AO2425" s="47">
        <v>3</v>
      </c>
      <c r="AP2425" s="47">
        <v>88</v>
      </c>
      <c r="AQ2425" s="47"/>
      <c r="AR2425" s="47"/>
      <c r="AS2425" s="118">
        <v>0</v>
      </c>
      <c r="AT2425" s="49">
        <v>1</v>
      </c>
      <c r="AU2425" s="61">
        <v>1</v>
      </c>
      <c r="AV2425" s="47"/>
      <c r="AW2425" s="49">
        <v>1</v>
      </c>
      <c r="AX2425" s="49"/>
      <c r="AY2425" s="44">
        <f t="shared" si="222"/>
        <v>46</v>
      </c>
      <c r="AZ2425" s="47"/>
      <c r="BA2425" s="47"/>
      <c r="BB2425" s="47"/>
      <c r="BC2425" s="48"/>
      <c r="BD2425" s="62"/>
      <c r="BE2425" s="62"/>
      <c r="BF2425" s="50"/>
      <c r="BG2425" s="51"/>
      <c r="BH2425" s="51">
        <f t="shared" si="224"/>
        <v>1</v>
      </c>
      <c r="BI2425" s="51">
        <v>3</v>
      </c>
      <c r="BJ2425" s="52"/>
      <c r="BK2425" s="52"/>
      <c r="BL2425" s="53"/>
      <c r="BM2425" s="47" t="e">
        <f>COUNTIFS(A$2:$AC2425,#REF!,M$2:$AL2425,M2425)</f>
        <v>#VALUE!</v>
      </c>
      <c r="BN2425" s="47">
        <v>1</v>
      </c>
      <c r="BO2425" s="54">
        <v>46</v>
      </c>
      <c r="BP2425" s="54">
        <v>0</v>
      </c>
      <c r="BQ2425" s="47">
        <v>46</v>
      </c>
      <c r="BR2425" s="61">
        <v>1</v>
      </c>
      <c r="BS2425" s="49">
        <v>1</v>
      </c>
      <c r="BT2425" s="44">
        <f t="shared" si="223"/>
        <v>285</v>
      </c>
      <c r="BW2425" s="40" t="s">
        <v>67</v>
      </c>
      <c r="BY2425" s="55"/>
      <c r="BZ2425" s="1" t="s">
        <v>22426</v>
      </c>
    </row>
    <row r="2426" spans="1:78" ht="15" customHeight="1">
      <c r="A2426" s="25" t="s">
        <v>8596</v>
      </c>
      <c r="B2426" s="42" t="s">
        <v>12457</v>
      </c>
      <c r="D2426" s="263">
        <v>0</v>
      </c>
      <c r="E2426" s="84" t="s">
        <v>11339</v>
      </c>
      <c r="F2426" s="84" t="s">
        <v>12194</v>
      </c>
      <c r="G2426" s="273"/>
      <c r="H2426" s="273"/>
      <c r="I2426" s="85" t="s">
        <v>8602</v>
      </c>
      <c r="J2426" s="43" t="s">
        <v>12458</v>
      </c>
      <c r="M2426" s="44" t="s">
        <v>121</v>
      </c>
      <c r="N2426" s="45" t="s">
        <v>1046</v>
      </c>
      <c r="O2426" s="42" t="s">
        <v>100</v>
      </c>
      <c r="P2426" s="42" t="s">
        <v>101</v>
      </c>
      <c r="Q2426" s="85" t="s">
        <v>105</v>
      </c>
      <c r="R2426" s="85" t="s">
        <v>73</v>
      </c>
      <c r="S2426" s="42" t="s">
        <v>8602</v>
      </c>
      <c r="T2426" s="42" t="s">
        <v>12459</v>
      </c>
      <c r="U2426" s="84" t="s">
        <v>12459</v>
      </c>
      <c r="V2426" s="42" t="s">
        <v>73</v>
      </c>
      <c r="W2426" s="42" t="s">
        <v>73</v>
      </c>
      <c r="X2426" s="107">
        <v>40918</v>
      </c>
      <c r="Y2426" s="107">
        <v>40944</v>
      </c>
      <c r="Z2426" s="44">
        <f t="shared" si="225"/>
        <v>2012</v>
      </c>
      <c r="AA2426" s="44">
        <f t="shared" si="226"/>
        <v>1</v>
      </c>
      <c r="AB2426" s="44">
        <v>0</v>
      </c>
      <c r="AC2426" s="85" t="s">
        <v>8602</v>
      </c>
      <c r="AD2426" s="84" t="s">
        <v>12460</v>
      </c>
      <c r="AE2426" s="85" t="s">
        <v>8602</v>
      </c>
      <c r="AF2426" s="85" t="s">
        <v>8602</v>
      </c>
      <c r="AG2426" s="85" t="s">
        <v>8602</v>
      </c>
      <c r="AH2426" s="85" t="s">
        <v>8602</v>
      </c>
      <c r="AI2426" s="85" t="s">
        <v>8602</v>
      </c>
      <c r="AJ2426" s="84" t="s">
        <v>12461</v>
      </c>
      <c r="AK2426" s="85" t="s">
        <v>8602</v>
      </c>
      <c r="AL2426" s="85" t="s">
        <v>8602</v>
      </c>
      <c r="AM2426" s="47">
        <v>1</v>
      </c>
      <c r="AN2426" s="47">
        <v>3</v>
      </c>
      <c r="AO2426" s="47">
        <v>3</v>
      </c>
      <c r="AP2426" s="47">
        <v>88</v>
      </c>
      <c r="AQ2426" s="47"/>
      <c r="AR2426" s="47"/>
      <c r="AS2426" s="118">
        <v>0</v>
      </c>
      <c r="AT2426" s="49">
        <v>1</v>
      </c>
      <c r="AU2426" s="61">
        <v>1</v>
      </c>
      <c r="AV2426" s="47"/>
      <c r="AW2426" s="49">
        <v>1</v>
      </c>
      <c r="AX2426" s="49"/>
      <c r="AY2426" s="44">
        <f t="shared" si="222"/>
        <v>27</v>
      </c>
      <c r="AZ2426" s="47"/>
      <c r="BA2426" s="47"/>
      <c r="BB2426" s="47"/>
      <c r="BC2426" s="48"/>
      <c r="BD2426" s="62"/>
      <c r="BE2426" s="62"/>
      <c r="BF2426" s="50"/>
      <c r="BG2426" s="51"/>
      <c r="BH2426" s="51">
        <f t="shared" si="224"/>
        <v>1</v>
      </c>
      <c r="BI2426" s="51">
        <v>2</v>
      </c>
      <c r="BJ2426" s="52"/>
      <c r="BK2426" s="52"/>
      <c r="BL2426" s="53"/>
      <c r="BM2426" s="47" t="e">
        <f>COUNTIFS(A$2:$AC2426,#REF!,M$2:$AL2426,M2426)</f>
        <v>#VALUE!</v>
      </c>
      <c r="BN2426" s="47">
        <v>0</v>
      </c>
      <c r="BO2426" s="54">
        <v>27</v>
      </c>
      <c r="BP2426" s="54">
        <v>0</v>
      </c>
      <c r="BQ2426" s="47">
        <v>27</v>
      </c>
      <c r="BR2426" s="61">
        <v>1</v>
      </c>
      <c r="BS2426" s="49">
        <v>1</v>
      </c>
      <c r="BT2426" s="44">
        <f t="shared" si="223"/>
        <v>285</v>
      </c>
      <c r="BW2426" s="40" t="s">
        <v>67</v>
      </c>
      <c r="BY2426" s="55"/>
      <c r="BZ2426" s="1" t="s">
        <v>22427</v>
      </c>
    </row>
    <row r="2427" spans="1:78" ht="15" customHeight="1">
      <c r="A2427" s="25" t="s">
        <v>8596</v>
      </c>
      <c r="B2427" s="42" t="s">
        <v>12462</v>
      </c>
      <c r="D2427" s="263">
        <v>0</v>
      </c>
      <c r="E2427" s="63" t="s">
        <v>11339</v>
      </c>
      <c r="F2427" s="63" t="s">
        <v>12194</v>
      </c>
      <c r="G2427" s="272"/>
      <c r="H2427" s="272"/>
      <c r="I2427" s="63" t="s">
        <v>12463</v>
      </c>
      <c r="J2427" s="43" t="s">
        <v>12464</v>
      </c>
      <c r="M2427" s="44" t="s">
        <v>121</v>
      </c>
      <c r="N2427" s="45" t="s">
        <v>12465</v>
      </c>
      <c r="O2427" s="42" t="s">
        <v>100</v>
      </c>
      <c r="P2427" s="42" t="s">
        <v>101</v>
      </c>
      <c r="Q2427" s="85" t="s">
        <v>105</v>
      </c>
      <c r="R2427" s="85" t="s">
        <v>73</v>
      </c>
      <c r="S2427" s="42" t="s">
        <v>12466</v>
      </c>
      <c r="T2427" s="42" t="s">
        <v>12467</v>
      </c>
      <c r="U2427" s="63" t="s">
        <v>12467</v>
      </c>
      <c r="V2427" s="42" t="s">
        <v>73</v>
      </c>
      <c r="W2427" s="42" t="s">
        <v>73</v>
      </c>
      <c r="X2427" s="107">
        <v>40919</v>
      </c>
      <c r="Y2427" s="107">
        <v>40944</v>
      </c>
      <c r="Z2427" s="44">
        <f t="shared" si="225"/>
        <v>2012</v>
      </c>
      <c r="AA2427" s="44">
        <f t="shared" si="226"/>
        <v>1</v>
      </c>
      <c r="AB2427" s="44">
        <v>0</v>
      </c>
      <c r="AC2427" s="63" t="s">
        <v>12468</v>
      </c>
      <c r="AD2427" s="63" t="s">
        <v>12469</v>
      </c>
      <c r="AE2427" s="63" t="s">
        <v>12470</v>
      </c>
      <c r="AF2427" s="63" t="s">
        <v>1128</v>
      </c>
      <c r="AG2427" s="63" t="s">
        <v>12471</v>
      </c>
      <c r="AH2427" s="63" t="s">
        <v>5839</v>
      </c>
      <c r="AI2427" s="63" t="s">
        <v>12472</v>
      </c>
      <c r="AJ2427" s="63" t="s">
        <v>5839</v>
      </c>
      <c r="AK2427" s="63" t="s">
        <v>12473</v>
      </c>
      <c r="AL2427" s="63" t="s">
        <v>12474</v>
      </c>
      <c r="AM2427" s="47">
        <v>1</v>
      </c>
      <c r="AN2427" s="47">
        <v>1</v>
      </c>
      <c r="AO2427" s="47">
        <v>3</v>
      </c>
      <c r="AP2427" s="47">
        <v>88</v>
      </c>
      <c r="AQ2427" s="47"/>
      <c r="AR2427" s="47"/>
      <c r="AS2427" s="118">
        <v>0</v>
      </c>
      <c r="AT2427" s="49">
        <v>1</v>
      </c>
      <c r="AU2427" s="49">
        <v>1</v>
      </c>
      <c r="AV2427" s="47"/>
      <c r="AW2427" s="49">
        <v>1</v>
      </c>
      <c r="AX2427" s="49"/>
      <c r="AY2427" s="44">
        <f t="shared" si="222"/>
        <v>26</v>
      </c>
      <c r="AZ2427" s="47"/>
      <c r="BA2427" s="47"/>
      <c r="BB2427" s="47"/>
      <c r="BC2427" s="48"/>
      <c r="BD2427" s="138"/>
      <c r="BE2427" s="62"/>
      <c r="BF2427" s="50"/>
      <c r="BG2427" s="51"/>
      <c r="BH2427" s="51">
        <f t="shared" si="224"/>
        <v>1</v>
      </c>
      <c r="BI2427" s="51">
        <v>1</v>
      </c>
      <c r="BJ2427" s="52"/>
      <c r="BK2427" s="52"/>
      <c r="BL2427" s="53"/>
      <c r="BM2427" s="47" t="e">
        <f>COUNTIFS(A$2:$AC2427,#REF!,M$2:$AL2427,M2427)</f>
        <v>#VALUE!</v>
      </c>
      <c r="BN2427" s="47">
        <v>1</v>
      </c>
      <c r="BO2427" s="54">
        <v>26</v>
      </c>
      <c r="BP2427" s="54">
        <v>0</v>
      </c>
      <c r="BQ2427" s="47">
        <v>26</v>
      </c>
      <c r="BR2427" s="49">
        <v>1</v>
      </c>
      <c r="BS2427" s="49">
        <v>1</v>
      </c>
      <c r="BT2427" s="44">
        <f t="shared" si="223"/>
        <v>286</v>
      </c>
      <c r="BW2427" s="40" t="s">
        <v>67</v>
      </c>
      <c r="BY2427" s="55"/>
      <c r="BZ2427" s="1" t="s">
        <v>22426</v>
      </c>
    </row>
    <row r="2428" spans="1:78" ht="15" customHeight="1">
      <c r="A2428" s="25" t="s">
        <v>8596</v>
      </c>
      <c r="B2428" s="42" t="s">
        <v>12475</v>
      </c>
      <c r="D2428" s="263">
        <v>0</v>
      </c>
      <c r="E2428" s="63" t="s">
        <v>11339</v>
      </c>
      <c r="F2428" s="63" t="s">
        <v>12194</v>
      </c>
      <c r="G2428" s="272"/>
      <c r="H2428" s="272"/>
      <c r="I2428" s="63" t="s">
        <v>12476</v>
      </c>
      <c r="J2428" s="43" t="s">
        <v>12477</v>
      </c>
      <c r="M2428" s="44" t="s">
        <v>91</v>
      </c>
      <c r="N2428" s="45" t="s">
        <v>6849</v>
      </c>
      <c r="O2428" s="42" t="s">
        <v>86</v>
      </c>
      <c r="P2428" s="42" t="s">
        <v>87</v>
      </c>
      <c r="Q2428" s="85" t="s">
        <v>105</v>
      </c>
      <c r="R2428" s="85" t="s">
        <v>73</v>
      </c>
      <c r="S2428" s="42" t="s">
        <v>12478</v>
      </c>
      <c r="T2428" s="42" t="s">
        <v>12479</v>
      </c>
      <c r="U2428" s="63" t="s">
        <v>12479</v>
      </c>
      <c r="V2428" s="42" t="s">
        <v>73</v>
      </c>
      <c r="W2428" s="42" t="s">
        <v>73</v>
      </c>
      <c r="X2428" s="107">
        <v>40919</v>
      </c>
      <c r="Y2428" s="107">
        <v>40943</v>
      </c>
      <c r="Z2428" s="44">
        <f t="shared" si="225"/>
        <v>2012</v>
      </c>
      <c r="AA2428" s="44">
        <f t="shared" si="226"/>
        <v>1</v>
      </c>
      <c r="AB2428" s="44">
        <v>0</v>
      </c>
      <c r="AC2428" s="63" t="s">
        <v>12480</v>
      </c>
      <c r="AD2428" s="63" t="s">
        <v>6850</v>
      </c>
      <c r="AE2428" s="85" t="s">
        <v>8602</v>
      </c>
      <c r="AF2428" s="85" t="s">
        <v>8602</v>
      </c>
      <c r="AG2428" s="85" t="s">
        <v>8602</v>
      </c>
      <c r="AH2428" s="85" t="s">
        <v>8602</v>
      </c>
      <c r="AI2428" s="63" t="s">
        <v>1428</v>
      </c>
      <c r="AJ2428" s="63" t="s">
        <v>1429</v>
      </c>
      <c r="AK2428" s="63" t="s">
        <v>12481</v>
      </c>
      <c r="AL2428" s="63" t="s">
        <v>12482</v>
      </c>
      <c r="AM2428" s="47">
        <v>1</v>
      </c>
      <c r="AN2428" s="47">
        <v>1</v>
      </c>
      <c r="AO2428" s="47">
        <v>6</v>
      </c>
      <c r="AP2428" s="47">
        <v>88</v>
      </c>
      <c r="AQ2428" s="47"/>
      <c r="AR2428" s="47"/>
      <c r="AS2428" s="118">
        <v>0</v>
      </c>
      <c r="AT2428" s="49">
        <v>1</v>
      </c>
      <c r="AU2428" s="49">
        <v>1</v>
      </c>
      <c r="AV2428" s="47"/>
      <c r="AW2428" s="49">
        <v>1</v>
      </c>
      <c r="AX2428" s="49"/>
      <c r="AY2428" s="44">
        <f t="shared" si="222"/>
        <v>25</v>
      </c>
      <c r="AZ2428" s="47"/>
      <c r="BA2428" s="47"/>
      <c r="BB2428" s="47"/>
      <c r="BC2428" s="48"/>
      <c r="BD2428" s="138"/>
      <c r="BE2428" s="62"/>
      <c r="BF2428" s="50"/>
      <c r="BG2428" s="51"/>
      <c r="BH2428" s="51">
        <f t="shared" si="224"/>
        <v>1</v>
      </c>
      <c r="BI2428" s="51">
        <v>1</v>
      </c>
      <c r="BJ2428" s="52"/>
      <c r="BK2428" s="52"/>
      <c r="BL2428" s="53"/>
      <c r="BM2428" s="47" t="e">
        <f>COUNTIFS(A$2:$AC2428,#REF!,M$2:$AL2428,M2428)</f>
        <v>#VALUE!</v>
      </c>
      <c r="BN2428" s="47">
        <v>0</v>
      </c>
      <c r="BO2428" s="54">
        <v>25</v>
      </c>
      <c r="BP2428" s="54">
        <v>0</v>
      </c>
      <c r="BQ2428" s="47">
        <v>25</v>
      </c>
      <c r="BR2428" s="49">
        <v>1</v>
      </c>
      <c r="BS2428" s="49">
        <v>1</v>
      </c>
      <c r="BT2428" s="44">
        <f t="shared" si="223"/>
        <v>286</v>
      </c>
      <c r="BW2428" s="40" t="s">
        <v>67</v>
      </c>
      <c r="BY2428" s="55"/>
      <c r="BZ2428" s="1" t="s">
        <v>22426</v>
      </c>
    </row>
    <row r="2429" spans="1:78" ht="15" customHeight="1">
      <c r="A2429" s="25" t="s">
        <v>8596</v>
      </c>
      <c r="B2429" s="42" t="s">
        <v>12483</v>
      </c>
      <c r="D2429" s="263">
        <v>0</v>
      </c>
      <c r="E2429" s="63" t="s">
        <v>76</v>
      </c>
      <c r="F2429" s="63" t="s">
        <v>12194</v>
      </c>
      <c r="G2429" s="272"/>
      <c r="H2429" s="272"/>
      <c r="I2429" s="63" t="s">
        <v>12484</v>
      </c>
      <c r="J2429" s="43" t="s">
        <v>12485</v>
      </c>
      <c r="M2429" s="44" t="s">
        <v>91</v>
      </c>
      <c r="N2429" s="45" t="s">
        <v>292</v>
      </c>
      <c r="O2429" s="42" t="s">
        <v>81</v>
      </c>
      <c r="P2429" s="42" t="s">
        <v>82</v>
      </c>
      <c r="Q2429" s="85" t="s">
        <v>105</v>
      </c>
      <c r="R2429" s="85" t="s">
        <v>73</v>
      </c>
      <c r="S2429" s="42" t="s">
        <v>12486</v>
      </c>
      <c r="T2429" s="42" t="s">
        <v>12487</v>
      </c>
      <c r="U2429" s="63" t="s">
        <v>12487</v>
      </c>
      <c r="V2429" s="42" t="s">
        <v>73</v>
      </c>
      <c r="W2429" s="42" t="s">
        <v>73</v>
      </c>
      <c r="X2429" s="107">
        <v>40919</v>
      </c>
      <c r="Y2429" s="107">
        <v>40949</v>
      </c>
      <c r="Z2429" s="44">
        <f t="shared" si="225"/>
        <v>2012</v>
      </c>
      <c r="AA2429" s="44">
        <f t="shared" si="226"/>
        <v>1</v>
      </c>
      <c r="AB2429" s="44">
        <v>0</v>
      </c>
      <c r="AC2429" s="85" t="s">
        <v>8602</v>
      </c>
      <c r="AD2429" s="85" t="s">
        <v>8602</v>
      </c>
      <c r="AE2429" s="85" t="s">
        <v>8602</v>
      </c>
      <c r="AF2429" s="85" t="s">
        <v>8602</v>
      </c>
      <c r="AG2429" s="85" t="s">
        <v>8602</v>
      </c>
      <c r="AH2429" s="85" t="s">
        <v>8602</v>
      </c>
      <c r="AI2429" s="63" t="s">
        <v>12488</v>
      </c>
      <c r="AJ2429" s="63" t="s">
        <v>12489</v>
      </c>
      <c r="AK2429" s="85" t="s">
        <v>8602</v>
      </c>
      <c r="AL2429" s="85" t="s">
        <v>8602</v>
      </c>
      <c r="AM2429" s="47">
        <v>1</v>
      </c>
      <c r="AN2429" s="47">
        <v>1</v>
      </c>
      <c r="AO2429" s="47">
        <v>6</v>
      </c>
      <c r="AP2429" s="47">
        <v>88</v>
      </c>
      <c r="AQ2429" s="47"/>
      <c r="AR2429" s="47"/>
      <c r="AS2429" s="118">
        <v>0</v>
      </c>
      <c r="AT2429" s="49">
        <v>1</v>
      </c>
      <c r="AU2429" s="49">
        <v>1</v>
      </c>
      <c r="AV2429" s="47"/>
      <c r="AW2429" s="49">
        <v>1</v>
      </c>
      <c r="AX2429" s="49"/>
      <c r="AY2429" s="44">
        <f t="shared" si="222"/>
        <v>31</v>
      </c>
      <c r="AZ2429" s="47"/>
      <c r="BA2429" s="47"/>
      <c r="BB2429" s="47"/>
      <c r="BC2429" s="48"/>
      <c r="BD2429" s="62"/>
      <c r="BE2429" s="62"/>
      <c r="BF2429" s="50"/>
      <c r="BG2429" s="51"/>
      <c r="BH2429" s="51">
        <f t="shared" si="224"/>
        <v>1</v>
      </c>
      <c r="BI2429" s="51">
        <v>1</v>
      </c>
      <c r="BJ2429" s="52"/>
      <c r="BK2429" s="52"/>
      <c r="BL2429" s="53"/>
      <c r="BM2429" s="47" t="e">
        <f>COUNTIFS(A$2:$AC2429,#REF!,M$2:$AL2429,M2429)</f>
        <v>#VALUE!</v>
      </c>
      <c r="BN2429" s="47">
        <v>0</v>
      </c>
      <c r="BO2429" s="54">
        <v>31</v>
      </c>
      <c r="BP2429" s="54">
        <v>0</v>
      </c>
      <c r="BQ2429" s="47">
        <v>31</v>
      </c>
      <c r="BR2429" s="49">
        <v>1</v>
      </c>
      <c r="BS2429" s="49">
        <v>1</v>
      </c>
      <c r="BT2429" s="44">
        <f t="shared" si="223"/>
        <v>286</v>
      </c>
      <c r="BW2429" s="40" t="s">
        <v>67</v>
      </c>
      <c r="BY2429" s="55"/>
      <c r="BZ2429" s="1" t="s">
        <v>22426</v>
      </c>
    </row>
    <row r="2430" spans="1:78" ht="15" customHeight="1">
      <c r="A2430" s="25" t="s">
        <v>8596</v>
      </c>
      <c r="B2430" s="42" t="s">
        <v>12490</v>
      </c>
      <c r="D2430" s="263">
        <v>0</v>
      </c>
      <c r="E2430" s="63" t="s">
        <v>11339</v>
      </c>
      <c r="F2430" s="63" t="s">
        <v>12194</v>
      </c>
      <c r="G2430" s="272"/>
      <c r="H2430" s="272"/>
      <c r="I2430" s="63" t="s">
        <v>12491</v>
      </c>
      <c r="J2430" s="43" t="s">
        <v>12492</v>
      </c>
      <c r="M2430" s="44" t="s">
        <v>91</v>
      </c>
      <c r="N2430" s="45" t="s">
        <v>415</v>
      </c>
      <c r="O2430" s="42" t="s">
        <v>81</v>
      </c>
      <c r="P2430" s="42" t="s">
        <v>82</v>
      </c>
      <c r="Q2430" s="85" t="s">
        <v>105</v>
      </c>
      <c r="R2430" s="85" t="s">
        <v>73</v>
      </c>
      <c r="S2430" s="42" t="s">
        <v>12493</v>
      </c>
      <c r="T2430" s="42" t="s">
        <v>12494</v>
      </c>
      <c r="U2430" s="63" t="s">
        <v>12494</v>
      </c>
      <c r="V2430" s="42" t="s">
        <v>73</v>
      </c>
      <c r="W2430" s="42" t="s">
        <v>73</v>
      </c>
      <c r="X2430" s="107">
        <v>40919</v>
      </c>
      <c r="Y2430" s="107">
        <v>40946</v>
      </c>
      <c r="Z2430" s="44">
        <f t="shared" si="225"/>
        <v>2012</v>
      </c>
      <c r="AA2430" s="44">
        <f t="shared" si="226"/>
        <v>1</v>
      </c>
      <c r="AB2430" s="44">
        <v>0</v>
      </c>
      <c r="AC2430" s="63" t="s">
        <v>415</v>
      </c>
      <c r="AD2430" s="63" t="s">
        <v>416</v>
      </c>
      <c r="AE2430" s="85" t="s">
        <v>8602</v>
      </c>
      <c r="AF2430" s="85" t="s">
        <v>8602</v>
      </c>
      <c r="AG2430" s="85" t="s">
        <v>8602</v>
      </c>
      <c r="AH2430" s="85" t="s">
        <v>8602</v>
      </c>
      <c r="AI2430" s="63" t="s">
        <v>12495</v>
      </c>
      <c r="AJ2430" s="63" t="s">
        <v>12495</v>
      </c>
      <c r="AK2430" s="85" t="s">
        <v>8602</v>
      </c>
      <c r="AL2430" s="85" t="s">
        <v>8602</v>
      </c>
      <c r="AM2430" s="47">
        <v>1</v>
      </c>
      <c r="AN2430" s="47">
        <v>1</v>
      </c>
      <c r="AO2430" s="47">
        <v>6</v>
      </c>
      <c r="AP2430" s="47">
        <v>88</v>
      </c>
      <c r="AQ2430" s="47"/>
      <c r="AR2430" s="47"/>
      <c r="AS2430" s="118">
        <v>0</v>
      </c>
      <c r="AT2430" s="49">
        <v>1</v>
      </c>
      <c r="AU2430" s="49">
        <v>1</v>
      </c>
      <c r="AV2430" s="47"/>
      <c r="AW2430" s="49">
        <v>1</v>
      </c>
      <c r="AX2430" s="49"/>
      <c r="AY2430" s="44">
        <f t="shared" si="222"/>
        <v>28</v>
      </c>
      <c r="AZ2430" s="47"/>
      <c r="BA2430" s="47"/>
      <c r="BB2430" s="47"/>
      <c r="BC2430" s="48"/>
      <c r="BD2430" s="62"/>
      <c r="BE2430" s="62"/>
      <c r="BF2430" s="50"/>
      <c r="BG2430" s="51"/>
      <c r="BH2430" s="51">
        <f t="shared" si="224"/>
        <v>1</v>
      </c>
      <c r="BI2430" s="51">
        <v>1</v>
      </c>
      <c r="BJ2430" s="52"/>
      <c r="BK2430" s="52"/>
      <c r="BL2430" s="53"/>
      <c r="BM2430" s="47" t="e">
        <f>COUNTIFS(A$2:$AC2430,#REF!,M$2:$AL2430,M2430)</f>
        <v>#VALUE!</v>
      </c>
      <c r="BN2430" s="47">
        <v>0</v>
      </c>
      <c r="BO2430" s="54">
        <v>28</v>
      </c>
      <c r="BP2430" s="54">
        <v>0</v>
      </c>
      <c r="BQ2430" s="47">
        <v>28</v>
      </c>
      <c r="BR2430" s="49">
        <v>1</v>
      </c>
      <c r="BS2430" s="49">
        <v>1</v>
      </c>
      <c r="BT2430" s="44">
        <f t="shared" si="223"/>
        <v>286</v>
      </c>
      <c r="BW2430" s="40" t="s">
        <v>67</v>
      </c>
      <c r="BY2430" s="55"/>
      <c r="BZ2430" s="1" t="s">
        <v>22426</v>
      </c>
    </row>
    <row r="2431" spans="1:78" ht="15" customHeight="1">
      <c r="A2431" s="25" t="s">
        <v>8596</v>
      </c>
      <c r="B2431" s="42" t="s">
        <v>12496</v>
      </c>
      <c r="D2431" s="263">
        <v>0</v>
      </c>
      <c r="E2431" s="84" t="s">
        <v>11339</v>
      </c>
      <c r="F2431" s="84" t="s">
        <v>12194</v>
      </c>
      <c r="G2431" s="273"/>
      <c r="H2431" s="273"/>
      <c r="I2431" s="84" t="s">
        <v>12262</v>
      </c>
      <c r="J2431" s="43" t="s">
        <v>1371</v>
      </c>
      <c r="M2431" s="44" t="s">
        <v>80</v>
      </c>
      <c r="N2431" s="45" t="s">
        <v>85</v>
      </c>
      <c r="O2431" s="42" t="s">
        <v>86</v>
      </c>
      <c r="P2431" s="42" t="s">
        <v>87</v>
      </c>
      <c r="Q2431" s="85" t="s">
        <v>105</v>
      </c>
      <c r="R2431" s="85" t="s">
        <v>73</v>
      </c>
      <c r="S2431" s="42" t="s">
        <v>4915</v>
      </c>
      <c r="T2431" s="42" t="s">
        <v>12497</v>
      </c>
      <c r="U2431" s="84" t="s">
        <v>12497</v>
      </c>
      <c r="V2431" s="42" t="s">
        <v>73</v>
      </c>
      <c r="W2431" s="42" t="s">
        <v>73</v>
      </c>
      <c r="X2431" s="107">
        <v>40919</v>
      </c>
      <c r="Y2431" s="107">
        <v>40925</v>
      </c>
      <c r="Z2431" s="44">
        <f t="shared" si="225"/>
        <v>2012</v>
      </c>
      <c r="AA2431" s="44">
        <f t="shared" si="226"/>
        <v>1</v>
      </c>
      <c r="AB2431" s="44">
        <v>0</v>
      </c>
      <c r="AC2431" s="84" t="s">
        <v>12498</v>
      </c>
      <c r="AD2431" s="84" t="s">
        <v>12499</v>
      </c>
      <c r="AE2431" s="85" t="s">
        <v>8602</v>
      </c>
      <c r="AF2431" s="85" t="s">
        <v>8602</v>
      </c>
      <c r="AG2431" s="85" t="s">
        <v>8602</v>
      </c>
      <c r="AH2431" s="85" t="s">
        <v>8602</v>
      </c>
      <c r="AI2431" s="85" t="s">
        <v>8602</v>
      </c>
      <c r="AJ2431" s="85" t="s">
        <v>8602</v>
      </c>
      <c r="AK2431" s="85" t="s">
        <v>8602</v>
      </c>
      <c r="AL2431" s="85" t="s">
        <v>8602</v>
      </c>
      <c r="AM2431" s="47">
        <v>1</v>
      </c>
      <c r="AN2431" s="47">
        <v>1</v>
      </c>
      <c r="AO2431" s="47">
        <v>1</v>
      </c>
      <c r="AP2431" s="47">
        <v>88</v>
      </c>
      <c r="AQ2431" s="47"/>
      <c r="AR2431" s="47"/>
      <c r="AS2431" s="118">
        <v>0</v>
      </c>
      <c r="AT2431" s="49">
        <v>1</v>
      </c>
      <c r="AU2431" s="49">
        <v>1</v>
      </c>
      <c r="AV2431" s="47"/>
      <c r="AW2431" s="49">
        <v>1</v>
      </c>
      <c r="AX2431" s="49"/>
      <c r="AY2431" s="44">
        <f t="shared" si="222"/>
        <v>7</v>
      </c>
      <c r="AZ2431" s="47"/>
      <c r="BA2431" s="47"/>
      <c r="BB2431" s="47"/>
      <c r="BC2431" s="48"/>
      <c r="BD2431" s="62"/>
      <c r="BE2431" s="62"/>
      <c r="BF2431" s="50"/>
      <c r="BG2431" s="51"/>
      <c r="BH2431" s="51">
        <f t="shared" si="224"/>
        <v>1</v>
      </c>
      <c r="BI2431" s="51">
        <v>2</v>
      </c>
      <c r="BJ2431" s="52"/>
      <c r="BK2431" s="52"/>
      <c r="BL2431" s="53"/>
      <c r="BM2431" s="47" t="e">
        <f>COUNTIFS(A$2:$AC2431,#REF!,M$2:$AL2431,M2431)</f>
        <v>#VALUE!</v>
      </c>
      <c r="BN2431" s="47">
        <v>0</v>
      </c>
      <c r="BO2431" s="54">
        <v>7</v>
      </c>
      <c r="BP2431" s="54">
        <v>0</v>
      </c>
      <c r="BQ2431" s="47">
        <v>7</v>
      </c>
      <c r="BR2431" s="49">
        <v>1</v>
      </c>
      <c r="BS2431" s="49">
        <v>1</v>
      </c>
      <c r="BT2431" s="44">
        <f t="shared" si="223"/>
        <v>286</v>
      </c>
      <c r="BW2431" s="40" t="s">
        <v>67</v>
      </c>
      <c r="BY2431" s="55"/>
      <c r="BZ2431" s="1" t="s">
        <v>22426</v>
      </c>
    </row>
    <row r="2432" spans="1:78" ht="15" customHeight="1">
      <c r="A2432" s="25" t="s">
        <v>8596</v>
      </c>
      <c r="B2432" s="42" t="s">
        <v>12500</v>
      </c>
      <c r="D2432" s="263">
        <v>0</v>
      </c>
      <c r="E2432" s="136" t="s">
        <v>69</v>
      </c>
      <c r="F2432" s="136" t="s">
        <v>70</v>
      </c>
      <c r="G2432" s="271"/>
      <c r="H2432" s="271"/>
      <c r="I2432" s="136" t="s">
        <v>12501</v>
      </c>
      <c r="J2432" s="121" t="s">
        <v>8602</v>
      </c>
      <c r="M2432" s="28">
        <v>777</v>
      </c>
      <c r="N2432" s="29">
        <v>777</v>
      </c>
      <c r="O2432" s="26" t="s">
        <v>93</v>
      </c>
      <c r="P2432" s="26" t="s">
        <v>94</v>
      </c>
      <c r="Q2432" s="119" t="s">
        <v>105</v>
      </c>
      <c r="R2432" s="119" t="s">
        <v>73</v>
      </c>
      <c r="S2432" s="134" t="s">
        <v>12502</v>
      </c>
      <c r="T2432" s="136" t="s">
        <v>12502</v>
      </c>
      <c r="U2432" s="136" t="s">
        <v>12502</v>
      </c>
      <c r="V2432" s="26" t="s">
        <v>73</v>
      </c>
      <c r="W2432" s="26" t="s">
        <v>73</v>
      </c>
      <c r="X2432" s="113">
        <v>40920</v>
      </c>
      <c r="Y2432" s="113">
        <v>40923</v>
      </c>
      <c r="Z2432" s="28">
        <f t="shared" si="225"/>
        <v>2012</v>
      </c>
      <c r="AA2432" s="28">
        <f t="shared" si="226"/>
        <v>1</v>
      </c>
      <c r="AB2432" s="28">
        <v>0</v>
      </c>
      <c r="AC2432" s="119" t="s">
        <v>8602</v>
      </c>
      <c r="AD2432" s="119" t="s">
        <v>8602</v>
      </c>
      <c r="AE2432" s="136" t="s">
        <v>10226</v>
      </c>
      <c r="AF2432" s="119" t="s">
        <v>8602</v>
      </c>
      <c r="AG2432" s="119" t="s">
        <v>8602</v>
      </c>
      <c r="AH2432" s="119" t="s">
        <v>8602</v>
      </c>
      <c r="AI2432" s="119" t="s">
        <v>8602</v>
      </c>
      <c r="AJ2432" s="119" t="s">
        <v>8602</v>
      </c>
      <c r="AK2432" s="119" t="s">
        <v>8602</v>
      </c>
      <c r="AL2432" s="119" t="s">
        <v>8602</v>
      </c>
      <c r="AM2432" s="32">
        <v>1</v>
      </c>
      <c r="AN2432" s="32">
        <v>777</v>
      </c>
      <c r="AO2432" s="32">
        <v>777</v>
      </c>
      <c r="AP2432" s="32">
        <v>77</v>
      </c>
      <c r="AQ2432" s="32"/>
      <c r="AR2432" s="32"/>
      <c r="AS2432" s="32">
        <v>1</v>
      </c>
      <c r="AT2432" s="34">
        <v>777</v>
      </c>
      <c r="AU2432" s="34">
        <v>777</v>
      </c>
      <c r="AV2432" s="32"/>
      <c r="AW2432" s="34">
        <v>777</v>
      </c>
      <c r="AX2432" s="34"/>
      <c r="AY2432" s="28">
        <f t="shared" si="222"/>
        <v>4</v>
      </c>
      <c r="AZ2432" s="32"/>
      <c r="BA2432" s="32"/>
      <c r="BB2432" s="32"/>
      <c r="BC2432" s="33"/>
      <c r="BD2432" s="35" t="s">
        <v>75</v>
      </c>
      <c r="BE2432" s="58"/>
      <c r="BF2432" s="35"/>
      <c r="BG2432" s="36"/>
      <c r="BH2432" s="36">
        <f t="shared" si="224"/>
        <v>1</v>
      </c>
      <c r="BI2432" s="36">
        <v>8</v>
      </c>
      <c r="BJ2432" s="37"/>
      <c r="BK2432" s="37"/>
      <c r="BL2432" s="38"/>
      <c r="BM2432" s="32" t="e">
        <f>COUNTIFS(A$2:$AC2432,#REF!,M$2:$AL2432,M2432)</f>
        <v>#VALUE!</v>
      </c>
      <c r="BN2432" s="32">
        <v>0</v>
      </c>
      <c r="BO2432" s="39">
        <v>4</v>
      </c>
      <c r="BP2432" s="39">
        <v>0</v>
      </c>
      <c r="BQ2432" s="32">
        <v>4</v>
      </c>
      <c r="BR2432" s="34">
        <v>777</v>
      </c>
      <c r="BS2432" s="34">
        <v>777</v>
      </c>
      <c r="BT2432" s="28">
        <f t="shared" si="223"/>
        <v>287</v>
      </c>
      <c r="BW2432" s="40" t="s">
        <v>67</v>
      </c>
      <c r="BY2432" s="41"/>
    </row>
    <row r="2433" spans="1:78" ht="15" customHeight="1">
      <c r="A2433" s="25" t="s">
        <v>8596</v>
      </c>
      <c r="B2433" s="42" t="s">
        <v>12503</v>
      </c>
      <c r="D2433" s="263">
        <v>0</v>
      </c>
      <c r="E2433" s="136" t="s">
        <v>69</v>
      </c>
      <c r="F2433" s="136" t="s">
        <v>70</v>
      </c>
      <c r="G2433" s="271"/>
      <c r="H2433" s="271"/>
      <c r="I2433" s="136" t="s">
        <v>12504</v>
      </c>
      <c r="J2433" s="140" t="s">
        <v>12505</v>
      </c>
      <c r="M2433" s="28">
        <v>777</v>
      </c>
      <c r="N2433" s="29">
        <v>777</v>
      </c>
      <c r="O2433" s="26" t="s">
        <v>93</v>
      </c>
      <c r="P2433" s="26" t="s">
        <v>94</v>
      </c>
      <c r="Q2433" s="119" t="s">
        <v>105</v>
      </c>
      <c r="R2433" s="119" t="s">
        <v>73</v>
      </c>
      <c r="S2433" s="134" t="s">
        <v>12506</v>
      </c>
      <c r="T2433" s="136" t="s">
        <v>12507</v>
      </c>
      <c r="U2433" s="136" t="s">
        <v>12507</v>
      </c>
      <c r="V2433" s="26" t="s">
        <v>73</v>
      </c>
      <c r="W2433" s="26" t="s">
        <v>73</v>
      </c>
      <c r="X2433" s="113">
        <v>40920</v>
      </c>
      <c r="Y2433" s="113">
        <v>40923</v>
      </c>
      <c r="Z2433" s="28">
        <f t="shared" si="225"/>
        <v>2012</v>
      </c>
      <c r="AA2433" s="28">
        <f t="shared" si="226"/>
        <v>1</v>
      </c>
      <c r="AB2433" s="28">
        <v>0</v>
      </c>
      <c r="AC2433" s="136" t="s">
        <v>12508</v>
      </c>
      <c r="AD2433" s="136" t="s">
        <v>12509</v>
      </c>
      <c r="AE2433" s="119" t="s">
        <v>8602</v>
      </c>
      <c r="AF2433" s="119" t="s">
        <v>8602</v>
      </c>
      <c r="AG2433" s="119" t="s">
        <v>8602</v>
      </c>
      <c r="AH2433" s="119" t="s">
        <v>8602</v>
      </c>
      <c r="AI2433" s="136" t="s">
        <v>12510</v>
      </c>
      <c r="AJ2433" s="136" t="s">
        <v>12507</v>
      </c>
      <c r="AK2433" s="119" t="s">
        <v>8602</v>
      </c>
      <c r="AL2433" s="119" t="s">
        <v>8602</v>
      </c>
      <c r="AM2433" s="32">
        <v>1</v>
      </c>
      <c r="AN2433" s="32">
        <v>777</v>
      </c>
      <c r="AO2433" s="32">
        <v>777</v>
      </c>
      <c r="AP2433" s="32">
        <v>77</v>
      </c>
      <c r="AQ2433" s="32"/>
      <c r="AR2433" s="32"/>
      <c r="AS2433" s="32">
        <v>1</v>
      </c>
      <c r="AT2433" s="34">
        <v>777</v>
      </c>
      <c r="AU2433" s="34">
        <v>777</v>
      </c>
      <c r="AV2433" s="32"/>
      <c r="AW2433" s="34">
        <v>777</v>
      </c>
      <c r="AX2433" s="34"/>
      <c r="AY2433" s="28">
        <f t="shared" si="222"/>
        <v>4</v>
      </c>
      <c r="AZ2433" s="32"/>
      <c r="BA2433" s="32"/>
      <c r="BB2433" s="32"/>
      <c r="BC2433" s="33"/>
      <c r="BD2433" s="35" t="s">
        <v>75</v>
      </c>
      <c r="BE2433" s="58"/>
      <c r="BF2433" s="81"/>
      <c r="BG2433" s="36"/>
      <c r="BH2433" s="36">
        <f t="shared" si="224"/>
        <v>1</v>
      </c>
      <c r="BI2433" s="36">
        <v>3</v>
      </c>
      <c r="BJ2433" s="37"/>
      <c r="BK2433" s="37"/>
      <c r="BL2433" s="38"/>
      <c r="BM2433" s="32" t="e">
        <f>COUNTIFS(A$2:$AC2433,#REF!,M$2:$AL2433,M2433)</f>
        <v>#VALUE!</v>
      </c>
      <c r="BN2433" s="32">
        <v>0</v>
      </c>
      <c r="BO2433" s="39">
        <v>4</v>
      </c>
      <c r="BP2433" s="39">
        <v>0</v>
      </c>
      <c r="BQ2433" s="32">
        <v>4</v>
      </c>
      <c r="BR2433" s="34">
        <v>777</v>
      </c>
      <c r="BS2433" s="34">
        <v>777</v>
      </c>
      <c r="BT2433" s="28">
        <f t="shared" si="223"/>
        <v>287</v>
      </c>
      <c r="BW2433" s="40" t="s">
        <v>67</v>
      </c>
      <c r="BY2433" s="41"/>
      <c r="BZ2433" s="1" t="s">
        <v>22426</v>
      </c>
    </row>
    <row r="2434" spans="1:78" ht="15" customHeight="1">
      <c r="A2434" s="25" t="s">
        <v>8596</v>
      </c>
      <c r="B2434" s="42" t="s">
        <v>12511</v>
      </c>
      <c r="D2434" s="263">
        <v>0</v>
      </c>
      <c r="E2434" s="63" t="s">
        <v>11339</v>
      </c>
      <c r="F2434" s="63" t="s">
        <v>12194</v>
      </c>
      <c r="G2434" s="272"/>
      <c r="H2434" s="272"/>
      <c r="I2434" s="63" t="s">
        <v>12512</v>
      </c>
      <c r="J2434" s="43" t="s">
        <v>12513</v>
      </c>
      <c r="M2434" s="44" t="s">
        <v>91</v>
      </c>
      <c r="N2434" s="45" t="s">
        <v>7727</v>
      </c>
      <c r="O2434" s="42" t="s">
        <v>81</v>
      </c>
      <c r="P2434" s="42" t="s">
        <v>82</v>
      </c>
      <c r="Q2434" s="85" t="s">
        <v>105</v>
      </c>
      <c r="R2434" s="85" t="s">
        <v>73</v>
      </c>
      <c r="S2434" s="42" t="s">
        <v>12514</v>
      </c>
      <c r="T2434" s="42" t="s">
        <v>12515</v>
      </c>
      <c r="U2434" s="63" t="s">
        <v>12515</v>
      </c>
      <c r="V2434" s="42" t="s">
        <v>73</v>
      </c>
      <c r="W2434" s="42" t="s">
        <v>73</v>
      </c>
      <c r="X2434" s="107">
        <v>40920</v>
      </c>
      <c r="Y2434" s="107">
        <v>40957</v>
      </c>
      <c r="Z2434" s="44">
        <f t="shared" si="225"/>
        <v>2012</v>
      </c>
      <c r="AA2434" s="44">
        <f t="shared" si="226"/>
        <v>1</v>
      </c>
      <c r="AB2434" s="44">
        <v>0</v>
      </c>
      <c r="AC2434" s="63" t="s">
        <v>7727</v>
      </c>
      <c r="AD2434" s="63" t="s">
        <v>12516</v>
      </c>
      <c r="AE2434" s="85" t="s">
        <v>8602</v>
      </c>
      <c r="AF2434" s="85" t="s">
        <v>8602</v>
      </c>
      <c r="AG2434" s="85" t="s">
        <v>8602</v>
      </c>
      <c r="AH2434" s="85" t="s">
        <v>8602</v>
      </c>
      <c r="AI2434" s="63" t="s">
        <v>952</v>
      </c>
      <c r="AJ2434" s="63" t="s">
        <v>952</v>
      </c>
      <c r="AK2434" s="85" t="s">
        <v>8602</v>
      </c>
      <c r="AL2434" s="85" t="s">
        <v>8602</v>
      </c>
      <c r="AM2434" s="47">
        <v>1</v>
      </c>
      <c r="AN2434" s="47">
        <v>1</v>
      </c>
      <c r="AO2434" s="47">
        <v>6</v>
      </c>
      <c r="AP2434" s="47">
        <v>88</v>
      </c>
      <c r="AQ2434" s="47"/>
      <c r="AR2434" s="47"/>
      <c r="AS2434" s="118">
        <v>0</v>
      </c>
      <c r="AT2434" s="49">
        <v>1</v>
      </c>
      <c r="AU2434" s="49">
        <v>1</v>
      </c>
      <c r="AV2434" s="47"/>
      <c r="AW2434" s="49">
        <v>1</v>
      </c>
      <c r="AX2434" s="49"/>
      <c r="AY2434" s="44">
        <f t="shared" ref="AY2434:AY2497" si="227">Y2434-X2434+1</f>
        <v>38</v>
      </c>
      <c r="AZ2434" s="47"/>
      <c r="BA2434" s="47"/>
      <c r="BB2434" s="47"/>
      <c r="BC2434" s="48"/>
      <c r="BD2434" s="62"/>
      <c r="BE2434" s="62"/>
      <c r="BF2434" s="50"/>
      <c r="BG2434" s="51"/>
      <c r="BH2434" s="51">
        <f t="shared" si="224"/>
        <v>1</v>
      </c>
      <c r="BI2434" s="51">
        <v>3</v>
      </c>
      <c r="BJ2434" s="52"/>
      <c r="BK2434" s="52"/>
      <c r="BL2434" s="53"/>
      <c r="BM2434" s="47" t="e">
        <f>COUNTIFS(A$2:$AC2434,#REF!,M$2:$AL2434,M2434)</f>
        <v>#VALUE!</v>
      </c>
      <c r="BN2434" s="47">
        <v>0</v>
      </c>
      <c r="BO2434" s="54">
        <v>38</v>
      </c>
      <c r="BP2434" s="54">
        <v>0</v>
      </c>
      <c r="BQ2434" s="47">
        <v>38</v>
      </c>
      <c r="BR2434" s="49">
        <v>1</v>
      </c>
      <c r="BS2434" s="49">
        <v>1</v>
      </c>
      <c r="BT2434" s="44">
        <f t="shared" si="223"/>
        <v>287</v>
      </c>
      <c r="BW2434" s="40" t="s">
        <v>67</v>
      </c>
      <c r="BY2434" s="55"/>
      <c r="BZ2434" s="1" t="s">
        <v>22426</v>
      </c>
    </row>
    <row r="2435" spans="1:78" ht="15" customHeight="1">
      <c r="A2435" s="25" t="s">
        <v>8596</v>
      </c>
      <c r="B2435" s="42" t="s">
        <v>12517</v>
      </c>
      <c r="D2435" s="263">
        <v>0</v>
      </c>
      <c r="E2435" s="63" t="s">
        <v>11339</v>
      </c>
      <c r="F2435" s="63" t="s">
        <v>12194</v>
      </c>
      <c r="G2435" s="272"/>
      <c r="H2435" s="272"/>
      <c r="I2435" s="63" t="s">
        <v>12205</v>
      </c>
      <c r="J2435" s="43" t="s">
        <v>12206</v>
      </c>
      <c r="M2435" s="44" t="s">
        <v>91</v>
      </c>
      <c r="N2435" s="45" t="s">
        <v>11795</v>
      </c>
      <c r="O2435" s="42" t="s">
        <v>86</v>
      </c>
      <c r="P2435" s="42" t="s">
        <v>87</v>
      </c>
      <c r="Q2435" s="85" t="s">
        <v>105</v>
      </c>
      <c r="R2435" s="85" t="s">
        <v>73</v>
      </c>
      <c r="S2435" s="42" t="s">
        <v>12518</v>
      </c>
      <c r="T2435" s="42" t="s">
        <v>8602</v>
      </c>
      <c r="U2435" s="125" t="s">
        <v>12518</v>
      </c>
      <c r="V2435" s="42" t="s">
        <v>73</v>
      </c>
      <c r="W2435" s="42" t="s">
        <v>73</v>
      </c>
      <c r="X2435" s="107">
        <v>40921</v>
      </c>
      <c r="Y2435" s="107">
        <v>40942</v>
      </c>
      <c r="Z2435" s="44">
        <f t="shared" si="225"/>
        <v>2012</v>
      </c>
      <c r="AA2435" s="44">
        <f t="shared" si="226"/>
        <v>1</v>
      </c>
      <c r="AB2435" s="44">
        <v>0</v>
      </c>
      <c r="AC2435" s="63" t="s">
        <v>11794</v>
      </c>
      <c r="AD2435" s="63" t="s">
        <v>12208</v>
      </c>
      <c r="AE2435" s="85" t="s">
        <v>8602</v>
      </c>
      <c r="AF2435" s="85" t="s">
        <v>8602</v>
      </c>
      <c r="AG2435" s="63" t="s">
        <v>11794</v>
      </c>
      <c r="AH2435" s="63" t="s">
        <v>12208</v>
      </c>
      <c r="AI2435" s="63" t="s">
        <v>12519</v>
      </c>
      <c r="AJ2435" s="85" t="s">
        <v>8602</v>
      </c>
      <c r="AK2435" s="63" t="s">
        <v>12520</v>
      </c>
      <c r="AL2435" s="85" t="s">
        <v>8602</v>
      </c>
      <c r="AM2435" s="47">
        <v>1</v>
      </c>
      <c r="AN2435" s="47">
        <v>1</v>
      </c>
      <c r="AO2435" s="47">
        <v>6</v>
      </c>
      <c r="AP2435" s="47">
        <v>88</v>
      </c>
      <c r="AQ2435" s="47"/>
      <c r="AR2435" s="47"/>
      <c r="AS2435" s="118">
        <v>0</v>
      </c>
      <c r="AT2435" s="49">
        <v>1</v>
      </c>
      <c r="AU2435" s="49">
        <v>1</v>
      </c>
      <c r="AV2435" s="47"/>
      <c r="AW2435" s="49">
        <v>1</v>
      </c>
      <c r="AX2435" s="49"/>
      <c r="AY2435" s="44">
        <f t="shared" si="227"/>
        <v>22</v>
      </c>
      <c r="AZ2435" s="47"/>
      <c r="BA2435" s="47"/>
      <c r="BB2435" s="47"/>
      <c r="BC2435" s="48"/>
      <c r="BD2435" s="62"/>
      <c r="BE2435" s="62"/>
      <c r="BF2435" s="50"/>
      <c r="BG2435" s="51"/>
      <c r="BH2435" s="51">
        <f t="shared" si="224"/>
        <v>1</v>
      </c>
      <c r="BI2435" s="51">
        <v>3</v>
      </c>
      <c r="BJ2435" s="52"/>
      <c r="BK2435" s="52"/>
      <c r="BL2435" s="53"/>
      <c r="BM2435" s="47" t="e">
        <f>COUNTIFS(A$2:$AC2435,#REF!,M$2:$AL2435,M2435)</f>
        <v>#VALUE!</v>
      </c>
      <c r="BN2435" s="47">
        <v>0</v>
      </c>
      <c r="BO2435" s="54">
        <v>22</v>
      </c>
      <c r="BP2435" s="54">
        <v>0</v>
      </c>
      <c r="BQ2435" s="47">
        <v>22</v>
      </c>
      <c r="BR2435" s="49">
        <v>1</v>
      </c>
      <c r="BS2435" s="49">
        <v>1</v>
      </c>
      <c r="BT2435" s="44">
        <f t="shared" si="223"/>
        <v>288</v>
      </c>
      <c r="BW2435" s="40" t="s">
        <v>67</v>
      </c>
      <c r="BY2435" s="55"/>
      <c r="BZ2435" s="1" t="s">
        <v>22426</v>
      </c>
    </row>
    <row r="2436" spans="1:78" ht="15" customHeight="1">
      <c r="A2436" s="25" t="s">
        <v>8596</v>
      </c>
      <c r="B2436" s="42" t="s">
        <v>12521</v>
      </c>
      <c r="D2436" s="263">
        <v>0</v>
      </c>
      <c r="E2436" s="63" t="s">
        <v>11339</v>
      </c>
      <c r="F2436" s="63" t="s">
        <v>12194</v>
      </c>
      <c r="G2436" s="272"/>
      <c r="H2436" s="272"/>
      <c r="I2436" s="63" t="s">
        <v>12522</v>
      </c>
      <c r="J2436" s="43" t="s">
        <v>12523</v>
      </c>
      <c r="M2436" s="44" t="s">
        <v>98</v>
      </c>
      <c r="N2436" s="45" t="s">
        <v>962</v>
      </c>
      <c r="O2436" s="42" t="s">
        <v>93</v>
      </c>
      <c r="P2436" s="42" t="s">
        <v>103</v>
      </c>
      <c r="Q2436" s="85" t="s">
        <v>949</v>
      </c>
      <c r="R2436" s="85" t="s">
        <v>73</v>
      </c>
      <c r="S2436" s="42" t="s">
        <v>12524</v>
      </c>
      <c r="T2436" s="42" t="s">
        <v>12525</v>
      </c>
      <c r="U2436" s="63" t="s">
        <v>12525</v>
      </c>
      <c r="V2436" s="42" t="s">
        <v>73</v>
      </c>
      <c r="W2436" s="42" t="s">
        <v>73</v>
      </c>
      <c r="X2436" s="107">
        <v>40921</v>
      </c>
      <c r="Y2436" s="107">
        <v>41029</v>
      </c>
      <c r="Z2436" s="44">
        <f t="shared" si="225"/>
        <v>2012</v>
      </c>
      <c r="AA2436" s="44">
        <f t="shared" si="226"/>
        <v>1</v>
      </c>
      <c r="AB2436" s="44">
        <v>0</v>
      </c>
      <c r="AC2436" s="63" t="s">
        <v>12526</v>
      </c>
      <c r="AD2436" s="63" t="s">
        <v>650</v>
      </c>
      <c r="AE2436" s="85" t="s">
        <v>8602</v>
      </c>
      <c r="AF2436" s="85" t="s">
        <v>8602</v>
      </c>
      <c r="AG2436" s="63" t="s">
        <v>12527</v>
      </c>
      <c r="AH2436" s="85" t="s">
        <v>8602</v>
      </c>
      <c r="AI2436" s="63" t="s">
        <v>12528</v>
      </c>
      <c r="AJ2436" s="85" t="s">
        <v>8602</v>
      </c>
      <c r="AK2436" s="63" t="s">
        <v>12529</v>
      </c>
      <c r="AL2436" s="85" t="s">
        <v>8602</v>
      </c>
      <c r="AM2436" s="47">
        <v>1</v>
      </c>
      <c r="AN2436" s="47">
        <v>1</v>
      </c>
      <c r="AO2436" s="47">
        <v>2</v>
      </c>
      <c r="AP2436" s="47">
        <v>88</v>
      </c>
      <c r="AQ2436" s="47"/>
      <c r="AR2436" s="47"/>
      <c r="AS2436" s="47">
        <v>1</v>
      </c>
      <c r="AT2436" s="49">
        <v>1</v>
      </c>
      <c r="AU2436" s="49">
        <v>1</v>
      </c>
      <c r="AV2436" s="47"/>
      <c r="AW2436" s="49">
        <v>1</v>
      </c>
      <c r="AX2436" s="49"/>
      <c r="AY2436" s="44">
        <f t="shared" si="227"/>
        <v>109</v>
      </c>
      <c r="AZ2436" s="47"/>
      <c r="BA2436" s="47"/>
      <c r="BB2436" s="47"/>
      <c r="BC2436" s="48"/>
      <c r="BD2436" s="62"/>
      <c r="BE2436" s="124">
        <f>EK2436</f>
        <v>0</v>
      </c>
      <c r="BF2436" s="50"/>
      <c r="BG2436" s="51"/>
      <c r="BH2436" s="51">
        <f t="shared" si="224"/>
        <v>1</v>
      </c>
      <c r="BI2436" s="51">
        <v>3</v>
      </c>
      <c r="BJ2436" s="52"/>
      <c r="BK2436" s="52"/>
      <c r="BL2436" s="53"/>
      <c r="BM2436" s="47" t="e">
        <f>COUNTIFS(A$2:$AC2436,#REF!,M$2:$AL2436,M2436)</f>
        <v>#VALUE!</v>
      </c>
      <c r="BN2436" s="47">
        <v>0</v>
      </c>
      <c r="BO2436" s="54">
        <v>109</v>
      </c>
      <c r="BP2436" s="54">
        <v>0</v>
      </c>
      <c r="BQ2436" s="47">
        <v>109</v>
      </c>
      <c r="BR2436" s="49">
        <v>1</v>
      </c>
      <c r="BS2436" s="49">
        <v>1</v>
      </c>
      <c r="BT2436" s="44">
        <f t="shared" si="223"/>
        <v>288</v>
      </c>
      <c r="BW2436" s="103" t="s">
        <v>9111</v>
      </c>
      <c r="BY2436" s="55"/>
      <c r="BZ2436" s="1" t="s">
        <v>22426</v>
      </c>
    </row>
    <row r="2437" spans="1:78" ht="15" customHeight="1">
      <c r="A2437" s="25" t="s">
        <v>8596</v>
      </c>
      <c r="B2437" s="42" t="s">
        <v>12530</v>
      </c>
      <c r="D2437" s="263">
        <v>0</v>
      </c>
      <c r="E2437" s="63" t="s">
        <v>11339</v>
      </c>
      <c r="F2437" s="63" t="s">
        <v>12194</v>
      </c>
      <c r="G2437" s="272"/>
      <c r="H2437" s="272"/>
      <c r="I2437" s="63" t="s">
        <v>12531</v>
      </c>
      <c r="J2437" s="43" t="s">
        <v>8602</v>
      </c>
      <c r="M2437" s="44" t="s">
        <v>91</v>
      </c>
      <c r="N2437" s="45" t="s">
        <v>1430</v>
      </c>
      <c r="O2437" s="42" t="s">
        <v>81</v>
      </c>
      <c r="P2437" s="42" t="s">
        <v>82</v>
      </c>
      <c r="Q2437" s="63" t="s">
        <v>153</v>
      </c>
      <c r="R2437" s="42" t="s">
        <v>1282</v>
      </c>
      <c r="S2437" s="42" t="s">
        <v>12532</v>
      </c>
      <c r="T2437" s="42" t="s">
        <v>8602</v>
      </c>
      <c r="U2437" s="125" t="s">
        <v>12532</v>
      </c>
      <c r="V2437" s="42" t="s">
        <v>73</v>
      </c>
      <c r="W2437" s="42" t="s">
        <v>73</v>
      </c>
      <c r="X2437" s="107">
        <v>40921</v>
      </c>
      <c r="Y2437" s="107">
        <v>40943</v>
      </c>
      <c r="Z2437" s="44">
        <f t="shared" si="225"/>
        <v>2012</v>
      </c>
      <c r="AA2437" s="44">
        <f t="shared" si="226"/>
        <v>1</v>
      </c>
      <c r="AB2437" s="44">
        <v>0</v>
      </c>
      <c r="AC2437" s="63" t="s">
        <v>12531</v>
      </c>
      <c r="AD2437" s="85" t="s">
        <v>8602</v>
      </c>
      <c r="AE2437" s="85" t="s">
        <v>8602</v>
      </c>
      <c r="AF2437" s="85" t="s">
        <v>8602</v>
      </c>
      <c r="AG2437" s="85" t="s">
        <v>8602</v>
      </c>
      <c r="AH2437" s="85" t="s">
        <v>8602</v>
      </c>
      <c r="AI2437" s="63" t="s">
        <v>12532</v>
      </c>
      <c r="AJ2437" s="85" t="s">
        <v>8602</v>
      </c>
      <c r="AK2437" s="85" t="s">
        <v>8602</v>
      </c>
      <c r="AL2437" s="85" t="s">
        <v>8602</v>
      </c>
      <c r="AM2437" s="47">
        <v>1</v>
      </c>
      <c r="AN2437" s="47">
        <v>1</v>
      </c>
      <c r="AO2437" s="47">
        <v>6</v>
      </c>
      <c r="AP2437" s="47">
        <v>88</v>
      </c>
      <c r="AQ2437" s="47"/>
      <c r="AR2437" s="47"/>
      <c r="AS2437" s="118">
        <v>1</v>
      </c>
      <c r="AT2437" s="49">
        <v>1</v>
      </c>
      <c r="AU2437" s="49">
        <v>1</v>
      </c>
      <c r="AV2437" s="47"/>
      <c r="AW2437" s="49">
        <v>1</v>
      </c>
      <c r="AX2437" s="49"/>
      <c r="AY2437" s="44">
        <f t="shared" si="227"/>
        <v>23</v>
      </c>
      <c r="AZ2437" s="47"/>
      <c r="BA2437" s="47"/>
      <c r="BB2437" s="47"/>
      <c r="BC2437" s="48"/>
      <c r="BD2437" s="62"/>
      <c r="BE2437" s="62"/>
      <c r="BF2437" s="50"/>
      <c r="BG2437" s="51"/>
      <c r="BH2437" s="51">
        <f t="shared" si="224"/>
        <v>1</v>
      </c>
      <c r="BI2437" s="51">
        <v>3</v>
      </c>
      <c r="BJ2437" s="52"/>
      <c r="BK2437" s="52"/>
      <c r="BL2437" s="53"/>
      <c r="BM2437" s="47" t="e">
        <f>COUNTIFS(A$2:$AC2437,#REF!,M$2:$AL2437,M2437)</f>
        <v>#VALUE!</v>
      </c>
      <c r="BN2437" s="47">
        <v>1</v>
      </c>
      <c r="BO2437" s="54">
        <v>23</v>
      </c>
      <c r="BP2437" s="54">
        <v>0</v>
      </c>
      <c r="BQ2437" s="47">
        <v>23</v>
      </c>
      <c r="BR2437" s="49">
        <v>1</v>
      </c>
      <c r="BS2437" s="49">
        <v>1</v>
      </c>
      <c r="BT2437" s="44">
        <f t="shared" si="223"/>
        <v>288</v>
      </c>
      <c r="BW2437" s="40" t="s">
        <v>67</v>
      </c>
      <c r="BY2437" s="55"/>
    </row>
    <row r="2438" spans="1:78" ht="15" customHeight="1">
      <c r="A2438" s="25" t="s">
        <v>8596</v>
      </c>
      <c r="B2438" s="42" t="s">
        <v>12533</v>
      </c>
      <c r="D2438" s="263">
        <v>0</v>
      </c>
      <c r="E2438" s="63" t="s">
        <v>11339</v>
      </c>
      <c r="F2438" s="63" t="s">
        <v>12194</v>
      </c>
      <c r="G2438" s="272"/>
      <c r="H2438" s="272"/>
      <c r="I2438" s="63" t="s">
        <v>12534</v>
      </c>
      <c r="J2438" s="43" t="s">
        <v>8602</v>
      </c>
      <c r="M2438" s="44" t="s">
        <v>91</v>
      </c>
      <c r="N2438" s="45" t="s">
        <v>7965</v>
      </c>
      <c r="O2438" s="42" t="s">
        <v>110</v>
      </c>
      <c r="P2438" s="42" t="s">
        <v>111</v>
      </c>
      <c r="Q2438" s="85" t="s">
        <v>105</v>
      </c>
      <c r="R2438" s="85" t="s">
        <v>73</v>
      </c>
      <c r="S2438" s="42" t="s">
        <v>12535</v>
      </c>
      <c r="T2438" s="42" t="s">
        <v>8602</v>
      </c>
      <c r="U2438" s="125" t="s">
        <v>12535</v>
      </c>
      <c r="V2438" s="42" t="s">
        <v>73</v>
      </c>
      <c r="W2438" s="42" t="s">
        <v>73</v>
      </c>
      <c r="X2438" s="107">
        <v>40921</v>
      </c>
      <c r="Y2438" s="107">
        <v>40955</v>
      </c>
      <c r="Z2438" s="44">
        <f t="shared" si="225"/>
        <v>2012</v>
      </c>
      <c r="AA2438" s="44">
        <f t="shared" si="226"/>
        <v>1</v>
      </c>
      <c r="AB2438" s="44">
        <v>0</v>
      </c>
      <c r="AC2438" s="63" t="s">
        <v>12536</v>
      </c>
      <c r="AD2438" s="85" t="s">
        <v>8602</v>
      </c>
      <c r="AE2438" s="85" t="s">
        <v>8602</v>
      </c>
      <c r="AF2438" s="85" t="s">
        <v>8602</v>
      </c>
      <c r="AG2438" s="85" t="s">
        <v>8602</v>
      </c>
      <c r="AH2438" s="85" t="s">
        <v>8602</v>
      </c>
      <c r="AI2438" s="63" t="s">
        <v>12537</v>
      </c>
      <c r="AJ2438" s="85" t="s">
        <v>8602</v>
      </c>
      <c r="AK2438" s="63" t="s">
        <v>12538</v>
      </c>
      <c r="AL2438" s="85" t="s">
        <v>8602</v>
      </c>
      <c r="AM2438" s="47">
        <v>1</v>
      </c>
      <c r="AN2438" s="47">
        <v>1</v>
      </c>
      <c r="AO2438" s="47">
        <v>6</v>
      </c>
      <c r="AP2438" s="47">
        <v>88</v>
      </c>
      <c r="AQ2438" s="47"/>
      <c r="AR2438" s="47"/>
      <c r="AS2438" s="118">
        <v>0</v>
      </c>
      <c r="AT2438" s="49">
        <v>1</v>
      </c>
      <c r="AU2438" s="49">
        <v>1</v>
      </c>
      <c r="AV2438" s="47"/>
      <c r="AW2438" s="49">
        <v>1</v>
      </c>
      <c r="AX2438" s="49"/>
      <c r="AY2438" s="44">
        <f t="shared" si="227"/>
        <v>35</v>
      </c>
      <c r="AZ2438" s="47"/>
      <c r="BA2438" s="47"/>
      <c r="BB2438" s="47"/>
      <c r="BC2438" s="48"/>
      <c r="BD2438" s="62"/>
      <c r="BE2438" s="62"/>
      <c r="BF2438" s="50"/>
      <c r="BG2438" s="51"/>
      <c r="BH2438" s="51">
        <f t="shared" si="224"/>
        <v>1</v>
      </c>
      <c r="BI2438" s="51">
        <v>3</v>
      </c>
      <c r="BJ2438" s="52"/>
      <c r="BK2438" s="52"/>
      <c r="BL2438" s="53"/>
      <c r="BM2438" s="47" t="e">
        <f>COUNTIFS(A$2:$AC2438,#REF!,M$2:$AL2438,M2438)</f>
        <v>#VALUE!</v>
      </c>
      <c r="BN2438" s="47">
        <v>0</v>
      </c>
      <c r="BO2438" s="54">
        <v>35</v>
      </c>
      <c r="BP2438" s="54">
        <v>0</v>
      </c>
      <c r="BQ2438" s="47">
        <v>35</v>
      </c>
      <c r="BR2438" s="49">
        <v>1</v>
      </c>
      <c r="BS2438" s="49">
        <v>1</v>
      </c>
      <c r="BT2438" s="44">
        <f t="shared" si="223"/>
        <v>288</v>
      </c>
      <c r="BW2438" s="40" t="s">
        <v>67</v>
      </c>
      <c r="BY2438" s="55"/>
    </row>
    <row r="2439" spans="1:78" ht="15" customHeight="1">
      <c r="A2439" s="25" t="s">
        <v>8596</v>
      </c>
      <c r="B2439" s="42" t="s">
        <v>12539</v>
      </c>
      <c r="D2439" s="263">
        <v>0</v>
      </c>
      <c r="E2439" s="63" t="s">
        <v>11339</v>
      </c>
      <c r="F2439" s="63" t="s">
        <v>12194</v>
      </c>
      <c r="G2439" s="272"/>
      <c r="H2439" s="272"/>
      <c r="I2439" s="63" t="s">
        <v>12540</v>
      </c>
      <c r="J2439" s="43" t="s">
        <v>12541</v>
      </c>
      <c r="M2439" s="44" t="s">
        <v>91</v>
      </c>
      <c r="N2439" s="45" t="s">
        <v>7801</v>
      </c>
      <c r="O2439" s="42" t="s">
        <v>81</v>
      </c>
      <c r="P2439" s="42" t="s">
        <v>82</v>
      </c>
      <c r="Q2439" s="85" t="s">
        <v>105</v>
      </c>
      <c r="R2439" s="85" t="s">
        <v>73</v>
      </c>
      <c r="S2439" s="42" t="s">
        <v>12542</v>
      </c>
      <c r="T2439" s="42" t="s">
        <v>12543</v>
      </c>
      <c r="U2439" s="63" t="s">
        <v>12543</v>
      </c>
      <c r="V2439" s="42" t="s">
        <v>73</v>
      </c>
      <c r="W2439" s="42" t="s">
        <v>73</v>
      </c>
      <c r="X2439" s="107">
        <v>40921</v>
      </c>
      <c r="Y2439" s="107">
        <v>40950</v>
      </c>
      <c r="Z2439" s="44">
        <f t="shared" si="225"/>
        <v>2012</v>
      </c>
      <c r="AA2439" s="44">
        <f t="shared" si="226"/>
        <v>1</v>
      </c>
      <c r="AB2439" s="44">
        <v>0</v>
      </c>
      <c r="AC2439" s="63" t="s">
        <v>7801</v>
      </c>
      <c r="AD2439" s="63" t="s">
        <v>7801</v>
      </c>
      <c r="AE2439" s="85" t="s">
        <v>8602</v>
      </c>
      <c r="AF2439" s="85" t="s">
        <v>8602</v>
      </c>
      <c r="AG2439" s="85" t="s">
        <v>8602</v>
      </c>
      <c r="AH2439" s="85" t="s">
        <v>8602</v>
      </c>
      <c r="AI2439" s="63" t="s">
        <v>12544</v>
      </c>
      <c r="AJ2439" s="63" t="s">
        <v>12544</v>
      </c>
      <c r="AK2439" s="85" t="s">
        <v>8602</v>
      </c>
      <c r="AL2439" s="85" t="s">
        <v>8602</v>
      </c>
      <c r="AM2439" s="47">
        <v>1</v>
      </c>
      <c r="AN2439" s="47">
        <v>1</v>
      </c>
      <c r="AO2439" s="47">
        <v>6</v>
      </c>
      <c r="AP2439" s="47">
        <v>88</v>
      </c>
      <c r="AQ2439" s="47"/>
      <c r="AR2439" s="47"/>
      <c r="AS2439" s="118">
        <v>0</v>
      </c>
      <c r="AT2439" s="49">
        <v>1</v>
      </c>
      <c r="AU2439" s="49">
        <v>1</v>
      </c>
      <c r="AV2439" s="47"/>
      <c r="AW2439" s="49">
        <v>1</v>
      </c>
      <c r="AX2439" s="49"/>
      <c r="AY2439" s="44">
        <f t="shared" si="227"/>
        <v>30</v>
      </c>
      <c r="AZ2439" s="47"/>
      <c r="BA2439" s="47"/>
      <c r="BB2439" s="47"/>
      <c r="BC2439" s="48"/>
      <c r="BD2439" s="62"/>
      <c r="BE2439" s="62"/>
      <c r="BF2439" s="50"/>
      <c r="BG2439" s="51"/>
      <c r="BH2439" s="51">
        <f t="shared" si="224"/>
        <v>1</v>
      </c>
      <c r="BI2439" s="51">
        <v>5</v>
      </c>
      <c r="BJ2439" s="52"/>
      <c r="BK2439" s="52"/>
      <c r="BL2439" s="53"/>
      <c r="BM2439" s="47" t="e">
        <f>COUNTIFS(A$2:$AC2439,#REF!,M$2:$AL2439,M2439)</f>
        <v>#VALUE!</v>
      </c>
      <c r="BN2439" s="47">
        <v>0</v>
      </c>
      <c r="BO2439" s="54">
        <v>30</v>
      </c>
      <c r="BP2439" s="54">
        <v>0</v>
      </c>
      <c r="BQ2439" s="47">
        <v>30</v>
      </c>
      <c r="BR2439" s="49">
        <v>1</v>
      </c>
      <c r="BS2439" s="49">
        <v>1</v>
      </c>
      <c r="BT2439" s="44">
        <f t="shared" si="223"/>
        <v>288</v>
      </c>
      <c r="BW2439" s="40" t="s">
        <v>67</v>
      </c>
      <c r="BY2439" s="55"/>
      <c r="BZ2439" s="1" t="s">
        <v>22426</v>
      </c>
    </row>
    <row r="2440" spans="1:78" ht="15" customHeight="1">
      <c r="A2440" s="25" t="s">
        <v>8596</v>
      </c>
      <c r="B2440" s="42" t="s">
        <v>12545</v>
      </c>
      <c r="D2440" s="263">
        <v>0</v>
      </c>
      <c r="E2440" s="84" t="s">
        <v>11339</v>
      </c>
      <c r="F2440" s="84" t="s">
        <v>12194</v>
      </c>
      <c r="G2440" s="273"/>
      <c r="H2440" s="273"/>
      <c r="I2440" s="84" t="s">
        <v>12546</v>
      </c>
      <c r="J2440" s="43" t="s">
        <v>1249</v>
      </c>
      <c r="M2440" s="44" t="s">
        <v>897</v>
      </c>
      <c r="N2440" s="45" t="s">
        <v>1250</v>
      </c>
      <c r="O2440" s="42" t="s">
        <v>86</v>
      </c>
      <c r="P2440" s="42" t="s">
        <v>87</v>
      </c>
      <c r="Q2440" s="85" t="s">
        <v>949</v>
      </c>
      <c r="R2440" s="85" t="s">
        <v>73</v>
      </c>
      <c r="S2440" s="42" t="s">
        <v>8602</v>
      </c>
      <c r="T2440" s="42" t="s">
        <v>12547</v>
      </c>
      <c r="U2440" s="84" t="s">
        <v>12547</v>
      </c>
      <c r="V2440" s="42" t="s">
        <v>73</v>
      </c>
      <c r="W2440" s="42" t="s">
        <v>73</v>
      </c>
      <c r="X2440" s="107">
        <v>40921</v>
      </c>
      <c r="Y2440" s="107">
        <v>40928</v>
      </c>
      <c r="Z2440" s="44">
        <f t="shared" si="225"/>
        <v>2012</v>
      </c>
      <c r="AA2440" s="44">
        <f t="shared" si="226"/>
        <v>1</v>
      </c>
      <c r="AB2440" s="44">
        <v>0</v>
      </c>
      <c r="AC2440" s="84" t="s">
        <v>12548</v>
      </c>
      <c r="AD2440" s="84" t="s">
        <v>12549</v>
      </c>
      <c r="AE2440" s="85" t="s">
        <v>8602</v>
      </c>
      <c r="AF2440" s="85" t="s">
        <v>8602</v>
      </c>
      <c r="AG2440" s="85" t="s">
        <v>8602</v>
      </c>
      <c r="AH2440" s="85" t="s">
        <v>8602</v>
      </c>
      <c r="AI2440" s="85" t="s">
        <v>8602</v>
      </c>
      <c r="AJ2440" s="85" t="s">
        <v>8602</v>
      </c>
      <c r="AK2440" s="85" t="s">
        <v>8602</v>
      </c>
      <c r="AL2440" s="85" t="s">
        <v>8602</v>
      </c>
      <c r="AM2440" s="47">
        <v>1</v>
      </c>
      <c r="AN2440" s="47">
        <v>1</v>
      </c>
      <c r="AO2440" s="47">
        <v>4</v>
      </c>
      <c r="AP2440" s="47">
        <v>6</v>
      </c>
      <c r="AQ2440" s="47"/>
      <c r="AR2440" s="47"/>
      <c r="AS2440" s="118">
        <v>0</v>
      </c>
      <c r="AT2440" s="49">
        <v>1</v>
      </c>
      <c r="AU2440" s="61">
        <v>1</v>
      </c>
      <c r="AV2440" s="47"/>
      <c r="AW2440" s="49">
        <v>1</v>
      </c>
      <c r="AX2440" s="49"/>
      <c r="AY2440" s="44">
        <f t="shared" si="227"/>
        <v>8</v>
      </c>
      <c r="AZ2440" s="47"/>
      <c r="BA2440" s="47"/>
      <c r="BB2440" s="47"/>
      <c r="BC2440" s="48"/>
      <c r="BD2440" s="62"/>
      <c r="BE2440" s="62"/>
      <c r="BF2440" s="50"/>
      <c r="BG2440" s="51"/>
      <c r="BH2440" s="51">
        <f t="shared" si="224"/>
        <v>1</v>
      </c>
      <c r="BI2440" s="51">
        <v>7</v>
      </c>
      <c r="BJ2440" s="52"/>
      <c r="BK2440" s="52"/>
      <c r="BL2440" s="53"/>
      <c r="BM2440" s="47" t="e">
        <f>COUNTIFS(A$2:$AC2440,#REF!,M$2:$AL2440,M2440)</f>
        <v>#VALUE!</v>
      </c>
      <c r="BN2440" s="47">
        <v>0</v>
      </c>
      <c r="BO2440" s="54">
        <v>8</v>
      </c>
      <c r="BP2440" s="54">
        <v>0</v>
      </c>
      <c r="BQ2440" s="47">
        <v>8</v>
      </c>
      <c r="BR2440" s="61">
        <v>1</v>
      </c>
      <c r="BS2440" s="49">
        <v>1</v>
      </c>
      <c r="BT2440" s="44">
        <f t="shared" si="223"/>
        <v>288</v>
      </c>
      <c r="BW2440" s="40" t="s">
        <v>67</v>
      </c>
      <c r="BY2440" s="55"/>
      <c r="BZ2440" s="1" t="s">
        <v>22426</v>
      </c>
    </row>
    <row r="2441" spans="1:78" ht="15" customHeight="1">
      <c r="A2441" s="25" t="s">
        <v>8596</v>
      </c>
      <c r="B2441" s="42" t="s">
        <v>12550</v>
      </c>
      <c r="D2441" s="263">
        <v>0</v>
      </c>
      <c r="E2441" s="84" t="s">
        <v>11339</v>
      </c>
      <c r="F2441" s="84" t="s">
        <v>12194</v>
      </c>
      <c r="G2441" s="273"/>
      <c r="H2441" s="273"/>
      <c r="I2441" s="84" t="s">
        <v>12551</v>
      </c>
      <c r="J2441" s="43" t="s">
        <v>12552</v>
      </c>
      <c r="M2441" s="44" t="s">
        <v>80</v>
      </c>
      <c r="N2441" s="45" t="s">
        <v>199</v>
      </c>
      <c r="O2441" s="42" t="s">
        <v>81</v>
      </c>
      <c r="P2441" s="42" t="s">
        <v>82</v>
      </c>
      <c r="Q2441" s="85" t="s">
        <v>105</v>
      </c>
      <c r="R2441" s="85" t="s">
        <v>73</v>
      </c>
      <c r="S2441" s="42" t="s">
        <v>726</v>
      </c>
      <c r="T2441" s="42" t="s">
        <v>12553</v>
      </c>
      <c r="U2441" s="84" t="s">
        <v>12553</v>
      </c>
      <c r="V2441" s="42" t="s">
        <v>73</v>
      </c>
      <c r="W2441" s="42" t="s">
        <v>73</v>
      </c>
      <c r="X2441" s="107">
        <v>40921</v>
      </c>
      <c r="Y2441" s="107">
        <v>40923</v>
      </c>
      <c r="Z2441" s="44">
        <f t="shared" si="225"/>
        <v>2012</v>
      </c>
      <c r="AA2441" s="44">
        <f t="shared" si="226"/>
        <v>1</v>
      </c>
      <c r="AB2441" s="44">
        <v>0</v>
      </c>
      <c r="AC2441" s="84" t="s">
        <v>12554</v>
      </c>
      <c r="AD2441" s="84" t="s">
        <v>727</v>
      </c>
      <c r="AE2441" s="85" t="s">
        <v>8602</v>
      </c>
      <c r="AF2441" s="85" t="s">
        <v>8602</v>
      </c>
      <c r="AG2441" s="85" t="s">
        <v>8602</v>
      </c>
      <c r="AH2441" s="85" t="s">
        <v>8602</v>
      </c>
      <c r="AI2441" s="85" t="s">
        <v>8602</v>
      </c>
      <c r="AJ2441" s="85" t="s">
        <v>8602</v>
      </c>
      <c r="AK2441" s="85" t="s">
        <v>8602</v>
      </c>
      <c r="AL2441" s="85" t="s">
        <v>8602</v>
      </c>
      <c r="AM2441" s="47">
        <v>1</v>
      </c>
      <c r="AN2441" s="47">
        <v>1</v>
      </c>
      <c r="AO2441" s="47">
        <v>1</v>
      </c>
      <c r="AP2441" s="47">
        <v>88</v>
      </c>
      <c r="AQ2441" s="47"/>
      <c r="AR2441" s="47"/>
      <c r="AS2441" s="118">
        <v>0</v>
      </c>
      <c r="AT2441" s="49">
        <v>1</v>
      </c>
      <c r="AU2441" s="49">
        <v>1</v>
      </c>
      <c r="AV2441" s="47"/>
      <c r="AW2441" s="49">
        <v>1</v>
      </c>
      <c r="AX2441" s="49"/>
      <c r="AY2441" s="44">
        <f t="shared" si="227"/>
        <v>3</v>
      </c>
      <c r="AZ2441" s="47"/>
      <c r="BA2441" s="47"/>
      <c r="BB2441" s="47"/>
      <c r="BC2441" s="48"/>
      <c r="BD2441" s="62"/>
      <c r="BE2441" s="62"/>
      <c r="BF2441" s="50"/>
      <c r="BG2441" s="51"/>
      <c r="BH2441" s="51">
        <f t="shared" si="224"/>
        <v>1</v>
      </c>
      <c r="BI2441" s="51">
        <v>1</v>
      </c>
      <c r="BJ2441" s="52"/>
      <c r="BK2441" s="52"/>
      <c r="BL2441" s="53"/>
      <c r="BM2441" s="47" t="e">
        <f>COUNTIFS(A$2:$AC2441,#REF!,M$2:$AL2441,M2441)</f>
        <v>#VALUE!</v>
      </c>
      <c r="BN2441" s="47">
        <v>0</v>
      </c>
      <c r="BO2441" s="54">
        <v>3</v>
      </c>
      <c r="BP2441" s="54">
        <v>0</v>
      </c>
      <c r="BQ2441" s="47">
        <v>3</v>
      </c>
      <c r="BR2441" s="49">
        <v>1</v>
      </c>
      <c r="BS2441" s="49">
        <v>1</v>
      </c>
      <c r="BT2441" s="44">
        <f t="shared" si="223"/>
        <v>288</v>
      </c>
      <c r="BW2441" s="40" t="s">
        <v>67</v>
      </c>
      <c r="BY2441" s="55"/>
      <c r="BZ2441" s="1" t="s">
        <v>22426</v>
      </c>
    </row>
    <row r="2442" spans="1:78" ht="15" customHeight="1">
      <c r="A2442" s="25" t="s">
        <v>8596</v>
      </c>
      <c r="B2442" s="42" t="s">
        <v>12555</v>
      </c>
      <c r="D2442" s="263">
        <v>0</v>
      </c>
      <c r="E2442" s="84" t="s">
        <v>11339</v>
      </c>
      <c r="F2442" s="84" t="s">
        <v>12194</v>
      </c>
      <c r="G2442" s="273"/>
      <c r="H2442" s="273"/>
      <c r="I2442" s="84" t="s">
        <v>12262</v>
      </c>
      <c r="J2442" s="43" t="s">
        <v>1371</v>
      </c>
      <c r="M2442" s="44" t="s">
        <v>80</v>
      </c>
      <c r="N2442" s="45" t="s">
        <v>85</v>
      </c>
      <c r="O2442" s="42" t="s">
        <v>86</v>
      </c>
      <c r="P2442" s="42" t="s">
        <v>87</v>
      </c>
      <c r="Q2442" s="85" t="s">
        <v>105</v>
      </c>
      <c r="R2442" s="85" t="s">
        <v>73</v>
      </c>
      <c r="S2442" s="42" t="s">
        <v>4915</v>
      </c>
      <c r="T2442" s="42" t="s">
        <v>12556</v>
      </c>
      <c r="U2442" s="84" t="s">
        <v>12556</v>
      </c>
      <c r="V2442" s="42" t="s">
        <v>73</v>
      </c>
      <c r="W2442" s="42" t="s">
        <v>73</v>
      </c>
      <c r="X2442" s="107">
        <v>40921</v>
      </c>
      <c r="Y2442" s="107">
        <v>40923</v>
      </c>
      <c r="Z2442" s="44">
        <f t="shared" si="225"/>
        <v>2012</v>
      </c>
      <c r="AA2442" s="44">
        <f t="shared" si="226"/>
        <v>1</v>
      </c>
      <c r="AB2442" s="44">
        <v>0</v>
      </c>
      <c r="AC2442" s="84" t="s">
        <v>12557</v>
      </c>
      <c r="AD2442" s="84" t="s">
        <v>1247</v>
      </c>
      <c r="AE2442" s="85" t="s">
        <v>8602</v>
      </c>
      <c r="AF2442" s="85" t="s">
        <v>8602</v>
      </c>
      <c r="AG2442" s="85" t="s">
        <v>8602</v>
      </c>
      <c r="AH2442" s="85" t="s">
        <v>8602</v>
      </c>
      <c r="AI2442" s="85" t="s">
        <v>8602</v>
      </c>
      <c r="AJ2442" s="85" t="s">
        <v>8602</v>
      </c>
      <c r="AK2442" s="85" t="s">
        <v>8602</v>
      </c>
      <c r="AL2442" s="85" t="s">
        <v>8602</v>
      </c>
      <c r="AM2442" s="47">
        <v>1</v>
      </c>
      <c r="AN2442" s="47">
        <v>1</v>
      </c>
      <c r="AO2442" s="47">
        <v>1</v>
      </c>
      <c r="AP2442" s="47">
        <v>88</v>
      </c>
      <c r="AQ2442" s="47"/>
      <c r="AR2442" s="47"/>
      <c r="AS2442" s="118">
        <v>0</v>
      </c>
      <c r="AT2442" s="49">
        <v>1</v>
      </c>
      <c r="AU2442" s="49">
        <v>1</v>
      </c>
      <c r="AV2442" s="47"/>
      <c r="AW2442" s="49">
        <v>1</v>
      </c>
      <c r="AX2442" s="49"/>
      <c r="AY2442" s="44">
        <f t="shared" si="227"/>
        <v>3</v>
      </c>
      <c r="AZ2442" s="47"/>
      <c r="BA2442" s="47"/>
      <c r="BB2442" s="47"/>
      <c r="BC2442" s="48"/>
      <c r="BD2442" s="62"/>
      <c r="BE2442" s="62"/>
      <c r="BF2442" s="50"/>
      <c r="BG2442" s="51"/>
      <c r="BH2442" s="51">
        <f t="shared" si="224"/>
        <v>1</v>
      </c>
      <c r="BI2442" s="51">
        <v>4</v>
      </c>
      <c r="BJ2442" s="52"/>
      <c r="BK2442" s="52"/>
      <c r="BL2442" s="53"/>
      <c r="BM2442" s="47" t="e">
        <f>COUNTIFS(A$2:$AC2442,#REF!,M$2:$AL2442,M2442)</f>
        <v>#VALUE!</v>
      </c>
      <c r="BN2442" s="47">
        <v>0</v>
      </c>
      <c r="BO2442" s="54">
        <v>3</v>
      </c>
      <c r="BP2442" s="54">
        <v>0</v>
      </c>
      <c r="BQ2442" s="47">
        <v>3</v>
      </c>
      <c r="BR2442" s="49">
        <v>1</v>
      </c>
      <c r="BS2442" s="49">
        <v>1</v>
      </c>
      <c r="BT2442" s="44">
        <f t="shared" si="223"/>
        <v>288</v>
      </c>
      <c r="BW2442" s="40" t="s">
        <v>67</v>
      </c>
      <c r="BY2442" s="55"/>
      <c r="BZ2442" s="1" t="s">
        <v>22426</v>
      </c>
    </row>
    <row r="2443" spans="1:78" ht="15" customHeight="1">
      <c r="A2443" s="25" t="s">
        <v>8596</v>
      </c>
      <c r="B2443" s="42" t="s">
        <v>12558</v>
      </c>
      <c r="D2443" s="263">
        <v>0</v>
      </c>
      <c r="E2443" s="63" t="s">
        <v>76</v>
      </c>
      <c r="F2443" s="63" t="s">
        <v>12194</v>
      </c>
      <c r="G2443" s="272"/>
      <c r="H2443" s="272"/>
      <c r="I2443" s="63" t="s">
        <v>12559</v>
      </c>
      <c r="J2443" s="43" t="s">
        <v>12560</v>
      </c>
      <c r="M2443" s="44" t="s">
        <v>230</v>
      </c>
      <c r="N2443" s="45" t="s">
        <v>293</v>
      </c>
      <c r="O2443" s="42" t="s">
        <v>81</v>
      </c>
      <c r="P2443" s="42" t="s">
        <v>82</v>
      </c>
      <c r="Q2443" s="85" t="s">
        <v>105</v>
      </c>
      <c r="R2443" s="85" t="s">
        <v>73</v>
      </c>
      <c r="S2443" s="42" t="s">
        <v>12561</v>
      </c>
      <c r="T2443" s="42" t="s">
        <v>12562</v>
      </c>
      <c r="U2443" s="63" t="s">
        <v>12562</v>
      </c>
      <c r="V2443" s="42" t="s">
        <v>73</v>
      </c>
      <c r="W2443" s="42" t="s">
        <v>73</v>
      </c>
      <c r="X2443" s="107">
        <v>40922</v>
      </c>
      <c r="Y2443" s="107">
        <v>40950</v>
      </c>
      <c r="Z2443" s="44">
        <f t="shared" si="225"/>
        <v>2012</v>
      </c>
      <c r="AA2443" s="44">
        <f t="shared" si="226"/>
        <v>1</v>
      </c>
      <c r="AB2443" s="44">
        <v>0</v>
      </c>
      <c r="AC2443" s="85" t="s">
        <v>8602</v>
      </c>
      <c r="AD2443" s="85" t="s">
        <v>8602</v>
      </c>
      <c r="AE2443" s="85" t="s">
        <v>8602</v>
      </c>
      <c r="AF2443" s="85" t="s">
        <v>8602</v>
      </c>
      <c r="AG2443" s="85" t="s">
        <v>8602</v>
      </c>
      <c r="AH2443" s="85" t="s">
        <v>8602</v>
      </c>
      <c r="AI2443" s="63" t="s">
        <v>12563</v>
      </c>
      <c r="AJ2443" s="63" t="s">
        <v>12564</v>
      </c>
      <c r="AK2443" s="85" t="s">
        <v>8602</v>
      </c>
      <c r="AL2443" s="85" t="s">
        <v>8602</v>
      </c>
      <c r="AM2443" s="47">
        <v>1</v>
      </c>
      <c r="AN2443" s="47">
        <v>1</v>
      </c>
      <c r="AO2443" s="47">
        <v>6</v>
      </c>
      <c r="AP2443" s="47">
        <v>2</v>
      </c>
      <c r="AQ2443" s="47"/>
      <c r="AR2443" s="47"/>
      <c r="AS2443" s="118">
        <v>0</v>
      </c>
      <c r="AT2443" s="49">
        <v>1</v>
      </c>
      <c r="AU2443" s="49">
        <v>1</v>
      </c>
      <c r="AV2443" s="47"/>
      <c r="AW2443" s="49">
        <v>1</v>
      </c>
      <c r="AX2443" s="49"/>
      <c r="AY2443" s="44">
        <f t="shared" si="227"/>
        <v>29</v>
      </c>
      <c r="AZ2443" s="47"/>
      <c r="BA2443" s="47"/>
      <c r="BB2443" s="47"/>
      <c r="BC2443" s="48"/>
      <c r="BD2443" s="62"/>
      <c r="BE2443" s="62"/>
      <c r="BF2443" s="50"/>
      <c r="BG2443" s="51"/>
      <c r="BH2443" s="51">
        <f t="shared" si="224"/>
        <v>1</v>
      </c>
      <c r="BI2443" s="51">
        <v>2</v>
      </c>
      <c r="BJ2443" s="52"/>
      <c r="BK2443" s="52"/>
      <c r="BL2443" s="53"/>
      <c r="BM2443" s="47" t="e">
        <f>COUNTIFS(A$2:$AC2443,#REF!,M$2:$AL2443,M2443)</f>
        <v>#VALUE!</v>
      </c>
      <c r="BN2443" s="47">
        <v>0</v>
      </c>
      <c r="BO2443" s="54">
        <v>29</v>
      </c>
      <c r="BP2443" s="54">
        <v>0</v>
      </c>
      <c r="BQ2443" s="47">
        <v>29</v>
      </c>
      <c r="BR2443" s="49">
        <v>1</v>
      </c>
      <c r="BS2443" s="49">
        <v>1</v>
      </c>
      <c r="BT2443" s="44">
        <f t="shared" si="223"/>
        <v>289</v>
      </c>
      <c r="BW2443" s="40" t="s">
        <v>67</v>
      </c>
      <c r="BY2443" s="55"/>
      <c r="BZ2443" s="1" t="s">
        <v>22426</v>
      </c>
    </row>
    <row r="2444" spans="1:78" ht="15" customHeight="1">
      <c r="A2444" s="25" t="s">
        <v>8596</v>
      </c>
      <c r="B2444" s="42" t="s">
        <v>12565</v>
      </c>
      <c r="D2444" s="263">
        <v>0</v>
      </c>
      <c r="E2444" s="63" t="s">
        <v>11339</v>
      </c>
      <c r="F2444" s="63" t="s">
        <v>12194</v>
      </c>
      <c r="G2444" s="272"/>
      <c r="H2444" s="272"/>
      <c r="I2444" s="63" t="s">
        <v>12566</v>
      </c>
      <c r="J2444" s="43" t="s">
        <v>12567</v>
      </c>
      <c r="M2444" s="44" t="s">
        <v>91</v>
      </c>
      <c r="N2444" s="45" t="s">
        <v>455</v>
      </c>
      <c r="O2444" s="42" t="s">
        <v>71</v>
      </c>
      <c r="P2444" s="42" t="s">
        <v>122</v>
      </c>
      <c r="Q2444" s="85" t="s">
        <v>105</v>
      </c>
      <c r="R2444" s="85" t="s">
        <v>73</v>
      </c>
      <c r="S2444" s="42" t="s">
        <v>12568</v>
      </c>
      <c r="T2444" s="42" t="s">
        <v>12568</v>
      </c>
      <c r="U2444" s="63" t="s">
        <v>12568</v>
      </c>
      <c r="V2444" s="42" t="s">
        <v>73</v>
      </c>
      <c r="W2444" s="42" t="s">
        <v>73</v>
      </c>
      <c r="X2444" s="107">
        <v>40922</v>
      </c>
      <c r="Y2444" s="107">
        <v>40944</v>
      </c>
      <c r="Z2444" s="44">
        <f t="shared" si="225"/>
        <v>2012</v>
      </c>
      <c r="AA2444" s="44">
        <f t="shared" si="226"/>
        <v>1</v>
      </c>
      <c r="AB2444" s="44">
        <v>0</v>
      </c>
      <c r="AC2444" s="63" t="s">
        <v>12569</v>
      </c>
      <c r="AD2444" s="63" t="s">
        <v>12570</v>
      </c>
      <c r="AE2444" s="85" t="s">
        <v>8602</v>
      </c>
      <c r="AF2444" s="85" t="s">
        <v>8602</v>
      </c>
      <c r="AG2444" s="85" t="s">
        <v>8602</v>
      </c>
      <c r="AH2444" s="85" t="s">
        <v>8602</v>
      </c>
      <c r="AI2444" s="63" t="s">
        <v>12571</v>
      </c>
      <c r="AJ2444" s="63" t="s">
        <v>12571</v>
      </c>
      <c r="AK2444" s="85" t="s">
        <v>8602</v>
      </c>
      <c r="AL2444" s="85" t="s">
        <v>8602</v>
      </c>
      <c r="AM2444" s="47">
        <v>1</v>
      </c>
      <c r="AN2444" s="47">
        <v>1</v>
      </c>
      <c r="AO2444" s="47">
        <v>6</v>
      </c>
      <c r="AP2444" s="47">
        <v>4</v>
      </c>
      <c r="AQ2444" s="47"/>
      <c r="AR2444" s="47"/>
      <c r="AS2444" s="47">
        <v>1</v>
      </c>
      <c r="AT2444" s="49">
        <v>1</v>
      </c>
      <c r="AU2444" s="49">
        <v>1</v>
      </c>
      <c r="AV2444" s="47"/>
      <c r="AW2444" s="49">
        <v>1</v>
      </c>
      <c r="AX2444" s="49"/>
      <c r="AY2444" s="44">
        <f t="shared" si="227"/>
        <v>23</v>
      </c>
      <c r="AZ2444" s="47"/>
      <c r="BA2444" s="47"/>
      <c r="BB2444" s="47"/>
      <c r="BC2444" s="48"/>
      <c r="BD2444" s="62"/>
      <c r="BE2444" s="62"/>
      <c r="BF2444" s="50"/>
      <c r="BG2444" s="51"/>
      <c r="BH2444" s="51">
        <f t="shared" si="224"/>
        <v>1</v>
      </c>
      <c r="BI2444" s="51">
        <v>8</v>
      </c>
      <c r="BJ2444" s="52"/>
      <c r="BK2444" s="52"/>
      <c r="BL2444" s="53"/>
      <c r="BM2444" s="47" t="e">
        <f>COUNTIFS(A$2:$AC2444,#REF!,M$2:$AL2444,M2444)</f>
        <v>#VALUE!</v>
      </c>
      <c r="BN2444" s="47">
        <v>0</v>
      </c>
      <c r="BO2444" s="54">
        <v>23</v>
      </c>
      <c r="BP2444" s="54">
        <v>0</v>
      </c>
      <c r="BQ2444" s="47">
        <v>23</v>
      </c>
      <c r="BR2444" s="49">
        <v>1</v>
      </c>
      <c r="BS2444" s="49">
        <v>1</v>
      </c>
      <c r="BT2444" s="44">
        <f t="shared" si="223"/>
        <v>289</v>
      </c>
      <c r="BW2444" s="40" t="s">
        <v>67</v>
      </c>
      <c r="BY2444" s="55"/>
      <c r="BZ2444" s="1" t="s">
        <v>22426</v>
      </c>
    </row>
    <row r="2445" spans="1:78" ht="15" customHeight="1">
      <c r="A2445" s="25" t="s">
        <v>8596</v>
      </c>
      <c r="B2445" s="42" t="s">
        <v>12572</v>
      </c>
      <c r="D2445" s="263">
        <v>0</v>
      </c>
      <c r="E2445" s="63" t="s">
        <v>11339</v>
      </c>
      <c r="F2445" s="63" t="s">
        <v>12194</v>
      </c>
      <c r="G2445" s="272"/>
      <c r="H2445" s="272"/>
      <c r="I2445" s="63" t="s">
        <v>12566</v>
      </c>
      <c r="J2445" s="43" t="s">
        <v>12567</v>
      </c>
      <c r="M2445" s="44" t="s">
        <v>91</v>
      </c>
      <c r="N2445" s="45" t="s">
        <v>455</v>
      </c>
      <c r="O2445" s="42" t="s">
        <v>71</v>
      </c>
      <c r="P2445" s="42" t="s">
        <v>122</v>
      </c>
      <c r="Q2445" s="85" t="s">
        <v>105</v>
      </c>
      <c r="R2445" s="85" t="s">
        <v>73</v>
      </c>
      <c r="S2445" s="42" t="s">
        <v>12573</v>
      </c>
      <c r="T2445" s="42" t="s">
        <v>12573</v>
      </c>
      <c r="U2445" s="63" t="s">
        <v>12573</v>
      </c>
      <c r="V2445" s="42" t="s">
        <v>73</v>
      </c>
      <c r="W2445" s="42" t="s">
        <v>73</v>
      </c>
      <c r="X2445" s="107">
        <v>40922</v>
      </c>
      <c r="Y2445" s="107">
        <v>40951</v>
      </c>
      <c r="Z2445" s="44">
        <f t="shared" si="225"/>
        <v>2012</v>
      </c>
      <c r="AA2445" s="44">
        <f t="shared" si="226"/>
        <v>1</v>
      </c>
      <c r="AB2445" s="44">
        <v>0</v>
      </c>
      <c r="AC2445" s="63" t="s">
        <v>323</v>
      </c>
      <c r="AD2445" s="63" t="s">
        <v>12570</v>
      </c>
      <c r="AE2445" s="85" t="s">
        <v>8602</v>
      </c>
      <c r="AF2445" s="85" t="s">
        <v>8602</v>
      </c>
      <c r="AG2445" s="85" t="s">
        <v>8602</v>
      </c>
      <c r="AH2445" s="85" t="s">
        <v>8602</v>
      </c>
      <c r="AI2445" s="63" t="s">
        <v>213</v>
      </c>
      <c r="AJ2445" s="63" t="s">
        <v>273</v>
      </c>
      <c r="AK2445" s="85" t="s">
        <v>8602</v>
      </c>
      <c r="AL2445" s="85" t="s">
        <v>8602</v>
      </c>
      <c r="AM2445" s="47">
        <v>1</v>
      </c>
      <c r="AN2445" s="47">
        <v>1</v>
      </c>
      <c r="AO2445" s="47">
        <v>6</v>
      </c>
      <c r="AP2445" s="47">
        <v>4</v>
      </c>
      <c r="AQ2445" s="47"/>
      <c r="AR2445" s="47"/>
      <c r="AS2445" s="47">
        <v>1</v>
      </c>
      <c r="AT2445" s="49">
        <v>1</v>
      </c>
      <c r="AU2445" s="49">
        <v>1</v>
      </c>
      <c r="AV2445" s="47"/>
      <c r="AW2445" s="49">
        <v>1</v>
      </c>
      <c r="AX2445" s="49"/>
      <c r="AY2445" s="44">
        <f t="shared" si="227"/>
        <v>30</v>
      </c>
      <c r="AZ2445" s="47"/>
      <c r="BA2445" s="47"/>
      <c r="BB2445" s="47"/>
      <c r="BC2445" s="48"/>
      <c r="BD2445" s="62"/>
      <c r="BE2445" s="62"/>
      <c r="BF2445" s="50"/>
      <c r="BG2445" s="51"/>
      <c r="BH2445" s="51">
        <f t="shared" si="224"/>
        <v>1</v>
      </c>
      <c r="BI2445" s="51">
        <v>3</v>
      </c>
      <c r="BJ2445" s="52"/>
      <c r="BK2445" s="52"/>
      <c r="BL2445" s="53"/>
      <c r="BM2445" s="47" t="e">
        <f>COUNTIFS(A$2:$AC2445,#REF!,M$2:$AL2445,M2445)</f>
        <v>#VALUE!</v>
      </c>
      <c r="BN2445" s="47">
        <v>0</v>
      </c>
      <c r="BO2445" s="54">
        <v>30</v>
      </c>
      <c r="BP2445" s="54">
        <v>0</v>
      </c>
      <c r="BQ2445" s="47">
        <v>30</v>
      </c>
      <c r="BR2445" s="49">
        <v>1</v>
      </c>
      <c r="BS2445" s="49">
        <v>1</v>
      </c>
      <c r="BT2445" s="44">
        <f t="shared" si="223"/>
        <v>289</v>
      </c>
      <c r="BW2445" s="40" t="s">
        <v>67</v>
      </c>
      <c r="BY2445" s="55"/>
      <c r="BZ2445" s="1" t="s">
        <v>22426</v>
      </c>
    </row>
    <row r="2446" spans="1:78" ht="15" customHeight="1">
      <c r="A2446" s="25" t="s">
        <v>8596</v>
      </c>
      <c r="B2446" s="42" t="s">
        <v>12574</v>
      </c>
      <c r="D2446" s="263">
        <v>0</v>
      </c>
      <c r="E2446" s="63" t="s">
        <v>11339</v>
      </c>
      <c r="F2446" s="63" t="s">
        <v>12194</v>
      </c>
      <c r="G2446" s="272"/>
      <c r="H2446" s="272"/>
      <c r="I2446" s="63" t="s">
        <v>12566</v>
      </c>
      <c r="J2446" s="43" t="s">
        <v>12567</v>
      </c>
      <c r="M2446" s="44" t="s">
        <v>91</v>
      </c>
      <c r="N2446" s="45" t="s">
        <v>455</v>
      </c>
      <c r="O2446" s="42" t="s">
        <v>71</v>
      </c>
      <c r="P2446" s="42" t="s">
        <v>122</v>
      </c>
      <c r="Q2446" s="85" t="s">
        <v>105</v>
      </c>
      <c r="R2446" s="85" t="s">
        <v>73</v>
      </c>
      <c r="S2446" s="42" t="s">
        <v>12575</v>
      </c>
      <c r="T2446" s="42" t="s">
        <v>12576</v>
      </c>
      <c r="U2446" s="63" t="s">
        <v>12576</v>
      </c>
      <c r="V2446" s="42" t="s">
        <v>73</v>
      </c>
      <c r="W2446" s="42" t="s">
        <v>73</v>
      </c>
      <c r="X2446" s="107">
        <v>40922</v>
      </c>
      <c r="Y2446" s="107">
        <v>40951</v>
      </c>
      <c r="Z2446" s="44">
        <f t="shared" si="225"/>
        <v>2012</v>
      </c>
      <c r="AA2446" s="44">
        <f t="shared" si="226"/>
        <v>1</v>
      </c>
      <c r="AB2446" s="44">
        <v>0</v>
      </c>
      <c r="AC2446" s="63" t="s">
        <v>323</v>
      </c>
      <c r="AD2446" s="63" t="s">
        <v>12570</v>
      </c>
      <c r="AE2446" s="85" t="s">
        <v>8602</v>
      </c>
      <c r="AF2446" s="85" t="s">
        <v>8602</v>
      </c>
      <c r="AG2446" s="85" t="s">
        <v>8602</v>
      </c>
      <c r="AH2446" s="85" t="s">
        <v>8602</v>
      </c>
      <c r="AI2446" s="63" t="s">
        <v>12577</v>
      </c>
      <c r="AJ2446" s="63" t="s">
        <v>12578</v>
      </c>
      <c r="AK2446" s="85" t="s">
        <v>8602</v>
      </c>
      <c r="AL2446" s="85" t="s">
        <v>8602</v>
      </c>
      <c r="AM2446" s="47">
        <v>1</v>
      </c>
      <c r="AN2446" s="47">
        <v>1</v>
      </c>
      <c r="AO2446" s="47">
        <v>6</v>
      </c>
      <c r="AP2446" s="47">
        <v>4</v>
      </c>
      <c r="AQ2446" s="47"/>
      <c r="AR2446" s="47"/>
      <c r="AS2446" s="47">
        <v>1</v>
      </c>
      <c r="AT2446" s="49">
        <v>1</v>
      </c>
      <c r="AU2446" s="49">
        <v>1</v>
      </c>
      <c r="AV2446" s="47"/>
      <c r="AW2446" s="49">
        <v>1</v>
      </c>
      <c r="AX2446" s="49"/>
      <c r="AY2446" s="44">
        <f t="shared" si="227"/>
        <v>30</v>
      </c>
      <c r="AZ2446" s="47"/>
      <c r="BA2446" s="47"/>
      <c r="BB2446" s="47"/>
      <c r="BC2446" s="48"/>
      <c r="BD2446" s="62"/>
      <c r="BE2446" s="62"/>
      <c r="BF2446" s="50"/>
      <c r="BG2446" s="51"/>
      <c r="BH2446" s="51">
        <f t="shared" si="224"/>
        <v>1</v>
      </c>
      <c r="BI2446" s="51">
        <v>2</v>
      </c>
      <c r="BJ2446" s="52"/>
      <c r="BK2446" s="52"/>
      <c r="BL2446" s="53"/>
      <c r="BM2446" s="47" t="e">
        <f>COUNTIFS(A$2:$AC2446,#REF!,M$2:$AL2446,M2446)</f>
        <v>#VALUE!</v>
      </c>
      <c r="BN2446" s="47">
        <v>0</v>
      </c>
      <c r="BO2446" s="54">
        <v>30</v>
      </c>
      <c r="BP2446" s="54">
        <v>0</v>
      </c>
      <c r="BQ2446" s="47">
        <v>30</v>
      </c>
      <c r="BR2446" s="49">
        <v>1</v>
      </c>
      <c r="BS2446" s="49">
        <v>1</v>
      </c>
      <c r="BT2446" s="44">
        <f t="shared" si="223"/>
        <v>289</v>
      </c>
      <c r="BW2446" s="40" t="s">
        <v>67</v>
      </c>
      <c r="BY2446" s="55"/>
      <c r="BZ2446" s="1" t="s">
        <v>22426</v>
      </c>
    </row>
    <row r="2447" spans="1:78" ht="15" customHeight="1">
      <c r="A2447" s="25" t="s">
        <v>8596</v>
      </c>
      <c r="B2447" s="42" t="s">
        <v>12579</v>
      </c>
      <c r="D2447" s="263">
        <v>0</v>
      </c>
      <c r="E2447" s="63" t="s">
        <v>11339</v>
      </c>
      <c r="F2447" s="63" t="s">
        <v>12194</v>
      </c>
      <c r="G2447" s="272"/>
      <c r="H2447" s="272"/>
      <c r="I2447" s="63" t="s">
        <v>12566</v>
      </c>
      <c r="J2447" s="43" t="s">
        <v>12567</v>
      </c>
      <c r="M2447" s="44" t="s">
        <v>91</v>
      </c>
      <c r="N2447" s="45" t="s">
        <v>455</v>
      </c>
      <c r="O2447" s="42" t="s">
        <v>71</v>
      </c>
      <c r="P2447" s="42" t="s">
        <v>122</v>
      </c>
      <c r="Q2447" s="85" t="s">
        <v>949</v>
      </c>
      <c r="R2447" s="85" t="s">
        <v>73</v>
      </c>
      <c r="S2447" s="42" t="s">
        <v>12580</v>
      </c>
      <c r="T2447" s="42" t="s">
        <v>12581</v>
      </c>
      <c r="U2447" s="63" t="s">
        <v>12581</v>
      </c>
      <c r="V2447" s="42" t="s">
        <v>73</v>
      </c>
      <c r="W2447" s="42" t="s">
        <v>73</v>
      </c>
      <c r="X2447" s="107">
        <v>40922</v>
      </c>
      <c r="Y2447" s="107">
        <v>40951</v>
      </c>
      <c r="Z2447" s="44">
        <f t="shared" si="225"/>
        <v>2012</v>
      </c>
      <c r="AA2447" s="44">
        <f t="shared" si="226"/>
        <v>1</v>
      </c>
      <c r="AB2447" s="44">
        <v>0</v>
      </c>
      <c r="AC2447" s="63" t="s">
        <v>323</v>
      </c>
      <c r="AD2447" s="63" t="s">
        <v>12570</v>
      </c>
      <c r="AE2447" s="85" t="s">
        <v>8602</v>
      </c>
      <c r="AF2447" s="85" t="s">
        <v>8602</v>
      </c>
      <c r="AG2447" s="85" t="s">
        <v>8602</v>
      </c>
      <c r="AH2447" s="85" t="s">
        <v>8602</v>
      </c>
      <c r="AI2447" s="63" t="s">
        <v>12582</v>
      </c>
      <c r="AJ2447" s="63" t="s">
        <v>12583</v>
      </c>
      <c r="AK2447" s="85" t="s">
        <v>8602</v>
      </c>
      <c r="AL2447" s="85" t="s">
        <v>8602</v>
      </c>
      <c r="AM2447" s="47">
        <v>1</v>
      </c>
      <c r="AN2447" s="47">
        <v>1</v>
      </c>
      <c r="AO2447" s="47">
        <v>6</v>
      </c>
      <c r="AP2447" s="47">
        <v>4</v>
      </c>
      <c r="AQ2447" s="47"/>
      <c r="AR2447" s="47"/>
      <c r="AS2447" s="47">
        <v>1</v>
      </c>
      <c r="AT2447" s="49">
        <v>1</v>
      </c>
      <c r="AU2447" s="49">
        <v>1</v>
      </c>
      <c r="AV2447" s="47"/>
      <c r="AW2447" s="49">
        <v>1</v>
      </c>
      <c r="AX2447" s="49"/>
      <c r="AY2447" s="44">
        <f t="shared" si="227"/>
        <v>30</v>
      </c>
      <c r="AZ2447" s="47"/>
      <c r="BA2447" s="47"/>
      <c r="BB2447" s="47"/>
      <c r="BC2447" s="48"/>
      <c r="BD2447" s="62"/>
      <c r="BE2447" s="62"/>
      <c r="BF2447" s="50"/>
      <c r="BG2447" s="51"/>
      <c r="BH2447" s="51">
        <f t="shared" si="224"/>
        <v>1</v>
      </c>
      <c r="BI2447" s="51">
        <v>2</v>
      </c>
      <c r="BJ2447" s="52"/>
      <c r="BK2447" s="52"/>
      <c r="BL2447" s="53"/>
      <c r="BM2447" s="47" t="e">
        <f>COUNTIFS(A$2:$AC2447,#REF!,M$2:$AL2447,M2447)</f>
        <v>#VALUE!</v>
      </c>
      <c r="BN2447" s="47">
        <v>0</v>
      </c>
      <c r="BO2447" s="54">
        <v>30</v>
      </c>
      <c r="BP2447" s="54">
        <v>0</v>
      </c>
      <c r="BQ2447" s="47">
        <v>30</v>
      </c>
      <c r="BR2447" s="49">
        <v>1</v>
      </c>
      <c r="BS2447" s="49">
        <v>1</v>
      </c>
      <c r="BT2447" s="44">
        <f t="shared" si="223"/>
        <v>289</v>
      </c>
      <c r="BW2447" s="40" t="s">
        <v>67</v>
      </c>
      <c r="BY2447" s="55"/>
      <c r="BZ2447" s="1" t="s">
        <v>22426</v>
      </c>
    </row>
    <row r="2448" spans="1:78" ht="15" customHeight="1">
      <c r="A2448" s="25" t="s">
        <v>8596</v>
      </c>
      <c r="B2448" s="42" t="s">
        <v>12584</v>
      </c>
      <c r="D2448" s="263">
        <v>0</v>
      </c>
      <c r="E2448" s="63" t="s">
        <v>11339</v>
      </c>
      <c r="F2448" s="63" t="s">
        <v>12194</v>
      </c>
      <c r="G2448" s="272"/>
      <c r="H2448" s="272"/>
      <c r="I2448" s="63" t="s">
        <v>12585</v>
      </c>
      <c r="J2448" s="43" t="s">
        <v>12586</v>
      </c>
      <c r="M2448" s="44" t="s">
        <v>91</v>
      </c>
      <c r="N2448" s="45" t="s">
        <v>11676</v>
      </c>
      <c r="O2448" s="42" t="s">
        <v>71</v>
      </c>
      <c r="P2448" s="42" t="s">
        <v>122</v>
      </c>
      <c r="Q2448" s="85" t="s">
        <v>949</v>
      </c>
      <c r="R2448" s="85" t="s">
        <v>73</v>
      </c>
      <c r="S2448" s="42" t="s">
        <v>12587</v>
      </c>
      <c r="T2448" s="42" t="s">
        <v>12588</v>
      </c>
      <c r="U2448" s="63" t="s">
        <v>12588</v>
      </c>
      <c r="V2448" s="42" t="s">
        <v>73</v>
      </c>
      <c r="W2448" s="42" t="s">
        <v>73</v>
      </c>
      <c r="X2448" s="107">
        <v>40922</v>
      </c>
      <c r="Y2448" s="107">
        <v>40950</v>
      </c>
      <c r="Z2448" s="44">
        <f t="shared" si="225"/>
        <v>2012</v>
      </c>
      <c r="AA2448" s="44">
        <f t="shared" si="226"/>
        <v>1</v>
      </c>
      <c r="AB2448" s="44">
        <v>0</v>
      </c>
      <c r="AC2448" s="63" t="s">
        <v>11675</v>
      </c>
      <c r="AD2448" s="63" t="s">
        <v>11675</v>
      </c>
      <c r="AE2448" s="85" t="s">
        <v>8602</v>
      </c>
      <c r="AF2448" s="85" t="s">
        <v>8602</v>
      </c>
      <c r="AG2448" s="85" t="s">
        <v>8602</v>
      </c>
      <c r="AH2448" s="85" t="s">
        <v>8602</v>
      </c>
      <c r="AI2448" s="63" t="s">
        <v>12589</v>
      </c>
      <c r="AJ2448" s="63" t="s">
        <v>12590</v>
      </c>
      <c r="AK2448" s="85" t="s">
        <v>8602</v>
      </c>
      <c r="AL2448" s="85" t="s">
        <v>8602</v>
      </c>
      <c r="AM2448" s="47">
        <v>1</v>
      </c>
      <c r="AN2448" s="47">
        <v>1</v>
      </c>
      <c r="AO2448" s="47">
        <v>6</v>
      </c>
      <c r="AP2448" s="47">
        <v>88</v>
      </c>
      <c r="AQ2448" s="47"/>
      <c r="AR2448" s="47"/>
      <c r="AS2448" s="47">
        <v>1</v>
      </c>
      <c r="AT2448" s="49">
        <v>1</v>
      </c>
      <c r="AU2448" s="49">
        <v>1</v>
      </c>
      <c r="AV2448" s="47"/>
      <c r="AW2448" s="49">
        <v>1</v>
      </c>
      <c r="AX2448" s="49"/>
      <c r="AY2448" s="44">
        <f t="shared" si="227"/>
        <v>29</v>
      </c>
      <c r="AZ2448" s="47"/>
      <c r="BA2448" s="47"/>
      <c r="BB2448" s="47"/>
      <c r="BC2448" s="48"/>
      <c r="BD2448" s="62"/>
      <c r="BE2448" s="62"/>
      <c r="BF2448" s="50"/>
      <c r="BG2448" s="51"/>
      <c r="BH2448" s="51">
        <f t="shared" si="224"/>
        <v>1</v>
      </c>
      <c r="BI2448" s="51">
        <v>1</v>
      </c>
      <c r="BJ2448" s="52"/>
      <c r="BK2448" s="52"/>
      <c r="BL2448" s="53"/>
      <c r="BM2448" s="47" t="e">
        <f>COUNTIFS(A$2:$AC2448,#REF!,M$2:$AL2448,M2448)</f>
        <v>#VALUE!</v>
      </c>
      <c r="BN2448" s="47">
        <v>0</v>
      </c>
      <c r="BO2448" s="54">
        <v>29</v>
      </c>
      <c r="BP2448" s="54">
        <v>0</v>
      </c>
      <c r="BQ2448" s="47">
        <v>29</v>
      </c>
      <c r="BR2448" s="49">
        <v>1</v>
      </c>
      <c r="BS2448" s="49">
        <v>1</v>
      </c>
      <c r="BT2448" s="44">
        <f t="shared" si="223"/>
        <v>289</v>
      </c>
      <c r="BW2448" s="40" t="s">
        <v>67</v>
      </c>
      <c r="BY2448" s="55"/>
    </row>
    <row r="2449" spans="1:78" ht="15" customHeight="1">
      <c r="A2449" s="25" t="s">
        <v>8596</v>
      </c>
      <c r="B2449" s="42" t="s">
        <v>12591</v>
      </c>
      <c r="D2449" s="263">
        <v>0</v>
      </c>
      <c r="E2449" s="63" t="s">
        <v>11339</v>
      </c>
      <c r="F2449" s="63" t="s">
        <v>12194</v>
      </c>
      <c r="G2449" s="272"/>
      <c r="H2449" s="272"/>
      <c r="I2449" s="63" t="s">
        <v>12592</v>
      </c>
      <c r="J2449" s="43" t="s">
        <v>12593</v>
      </c>
      <c r="M2449" s="44" t="s">
        <v>121</v>
      </c>
      <c r="N2449" s="45" t="s">
        <v>708</v>
      </c>
      <c r="O2449" s="42" t="s">
        <v>81</v>
      </c>
      <c r="P2449" s="42" t="s">
        <v>82</v>
      </c>
      <c r="Q2449" s="85" t="s">
        <v>105</v>
      </c>
      <c r="R2449" s="85" t="s">
        <v>73</v>
      </c>
      <c r="S2449" s="42" t="s">
        <v>12594</v>
      </c>
      <c r="T2449" s="42" t="s">
        <v>12595</v>
      </c>
      <c r="U2449" s="63" t="s">
        <v>12595</v>
      </c>
      <c r="V2449" s="42" t="s">
        <v>73</v>
      </c>
      <c r="W2449" s="42" t="s">
        <v>73</v>
      </c>
      <c r="X2449" s="107">
        <v>40922</v>
      </c>
      <c r="Y2449" s="107">
        <v>40953</v>
      </c>
      <c r="Z2449" s="44">
        <f t="shared" si="225"/>
        <v>2012</v>
      </c>
      <c r="AA2449" s="44">
        <f t="shared" si="226"/>
        <v>1</v>
      </c>
      <c r="AB2449" s="44">
        <v>0</v>
      </c>
      <c r="AC2449" s="63" t="s">
        <v>366</v>
      </c>
      <c r="AD2449" s="63" t="s">
        <v>257</v>
      </c>
      <c r="AE2449" s="63" t="s">
        <v>12596</v>
      </c>
      <c r="AF2449" s="63" t="s">
        <v>12596</v>
      </c>
      <c r="AG2449" s="85" t="s">
        <v>8602</v>
      </c>
      <c r="AH2449" s="85" t="s">
        <v>8602</v>
      </c>
      <c r="AI2449" s="63" t="s">
        <v>1965</v>
      </c>
      <c r="AJ2449" s="63" t="s">
        <v>1965</v>
      </c>
      <c r="AK2449" s="85" t="s">
        <v>8602</v>
      </c>
      <c r="AL2449" s="85" t="s">
        <v>8602</v>
      </c>
      <c r="AM2449" s="47">
        <v>1</v>
      </c>
      <c r="AN2449" s="47">
        <v>1</v>
      </c>
      <c r="AO2449" s="47">
        <v>3</v>
      </c>
      <c r="AP2449" s="47">
        <v>88</v>
      </c>
      <c r="AQ2449" s="47"/>
      <c r="AR2449" s="47"/>
      <c r="AS2449" s="118">
        <v>0</v>
      </c>
      <c r="AT2449" s="49">
        <v>1</v>
      </c>
      <c r="AU2449" s="49">
        <v>1</v>
      </c>
      <c r="AV2449" s="47"/>
      <c r="AW2449" s="49">
        <v>1</v>
      </c>
      <c r="AX2449" s="49"/>
      <c r="AY2449" s="44">
        <f t="shared" si="227"/>
        <v>32</v>
      </c>
      <c r="AZ2449" s="47"/>
      <c r="BA2449" s="47"/>
      <c r="BB2449" s="47"/>
      <c r="BC2449" s="48"/>
      <c r="BD2449" s="62"/>
      <c r="BE2449" s="62"/>
      <c r="BF2449" s="50"/>
      <c r="BG2449" s="51"/>
      <c r="BH2449" s="51">
        <f t="shared" si="224"/>
        <v>1</v>
      </c>
      <c r="BI2449" s="51">
        <v>2</v>
      </c>
      <c r="BJ2449" s="52"/>
      <c r="BK2449" s="52"/>
      <c r="BL2449" s="53"/>
      <c r="BM2449" s="47" t="e">
        <f>COUNTIFS(A$2:$AC2449,#REF!,M$2:$AL2449,M2449)</f>
        <v>#VALUE!</v>
      </c>
      <c r="BN2449" s="47">
        <v>1</v>
      </c>
      <c r="BO2449" s="54">
        <v>32</v>
      </c>
      <c r="BP2449" s="54">
        <v>0</v>
      </c>
      <c r="BQ2449" s="47">
        <v>32</v>
      </c>
      <c r="BR2449" s="49">
        <v>1</v>
      </c>
      <c r="BS2449" s="49">
        <v>1</v>
      </c>
      <c r="BT2449" s="44">
        <f t="shared" si="223"/>
        <v>289</v>
      </c>
      <c r="BW2449" s="40" t="s">
        <v>67</v>
      </c>
      <c r="BY2449" s="55"/>
      <c r="BZ2449" s="1" t="s">
        <v>22426</v>
      </c>
    </row>
    <row r="2450" spans="1:78" ht="15" customHeight="1">
      <c r="A2450" s="25" t="s">
        <v>8596</v>
      </c>
      <c r="B2450" s="42" t="s">
        <v>12597</v>
      </c>
      <c r="D2450" s="263">
        <v>0</v>
      </c>
      <c r="E2450" s="63" t="s">
        <v>76</v>
      </c>
      <c r="F2450" s="63" t="s">
        <v>12194</v>
      </c>
      <c r="G2450" s="272"/>
      <c r="H2450" s="272"/>
      <c r="I2450" s="63" t="s">
        <v>12598</v>
      </c>
      <c r="J2450" s="43" t="s">
        <v>12404</v>
      </c>
      <c r="M2450" s="44" t="s">
        <v>150</v>
      </c>
      <c r="N2450" s="45" t="s">
        <v>575</v>
      </c>
      <c r="O2450" s="42" t="s">
        <v>93</v>
      </c>
      <c r="P2450" s="42" t="s">
        <v>103</v>
      </c>
      <c r="Q2450" s="85" t="s">
        <v>949</v>
      </c>
      <c r="R2450" s="85" t="s">
        <v>73</v>
      </c>
      <c r="S2450" s="42" t="s">
        <v>12599</v>
      </c>
      <c r="T2450" s="42" t="s">
        <v>12600</v>
      </c>
      <c r="U2450" s="84" t="s">
        <v>12600</v>
      </c>
      <c r="V2450" s="42" t="s">
        <v>73</v>
      </c>
      <c r="W2450" s="42" t="s">
        <v>73</v>
      </c>
      <c r="X2450" s="107">
        <v>40922</v>
      </c>
      <c r="Y2450" s="107">
        <v>40923</v>
      </c>
      <c r="Z2450" s="44">
        <f t="shared" si="225"/>
        <v>2012</v>
      </c>
      <c r="AA2450" s="44">
        <f t="shared" si="226"/>
        <v>1</v>
      </c>
      <c r="AB2450" s="44">
        <v>0</v>
      </c>
      <c r="AC2450" s="85" t="s">
        <v>8602</v>
      </c>
      <c r="AD2450" s="85" t="s">
        <v>8602</v>
      </c>
      <c r="AE2450" s="85" t="s">
        <v>8602</v>
      </c>
      <c r="AF2450" s="85" t="s">
        <v>8602</v>
      </c>
      <c r="AG2450" s="84" t="s">
        <v>12601</v>
      </c>
      <c r="AH2450" s="85" t="s">
        <v>8602</v>
      </c>
      <c r="AI2450" s="84" t="s">
        <v>12602</v>
      </c>
      <c r="AJ2450" s="84" t="s">
        <v>12603</v>
      </c>
      <c r="AK2450" s="85" t="s">
        <v>8602</v>
      </c>
      <c r="AL2450" s="85" t="s">
        <v>8602</v>
      </c>
      <c r="AM2450" s="47">
        <v>1</v>
      </c>
      <c r="AN2450" s="47">
        <v>999</v>
      </c>
      <c r="AO2450" s="47">
        <v>5</v>
      </c>
      <c r="AP2450" s="47">
        <v>1</v>
      </c>
      <c r="AQ2450" s="47"/>
      <c r="AR2450" s="47"/>
      <c r="AS2450" s="47">
        <v>1</v>
      </c>
      <c r="AT2450" s="49">
        <v>1</v>
      </c>
      <c r="AU2450" s="49">
        <v>1</v>
      </c>
      <c r="AV2450" s="47"/>
      <c r="AW2450" s="49">
        <v>1</v>
      </c>
      <c r="AX2450" s="49"/>
      <c r="AY2450" s="44">
        <f t="shared" si="227"/>
        <v>2</v>
      </c>
      <c r="AZ2450" s="47"/>
      <c r="BA2450" s="47"/>
      <c r="BB2450" s="47"/>
      <c r="BC2450" s="48"/>
      <c r="BD2450" s="62"/>
      <c r="BE2450" s="62"/>
      <c r="BF2450" s="50"/>
      <c r="BG2450" s="51"/>
      <c r="BH2450" s="51">
        <f t="shared" si="224"/>
        <v>1</v>
      </c>
      <c r="BI2450" s="51">
        <v>1</v>
      </c>
      <c r="BJ2450" s="52"/>
      <c r="BK2450" s="52"/>
      <c r="BL2450" s="53"/>
      <c r="BM2450" s="47" t="e">
        <f>COUNTIFS(A$2:$AC2450,#REF!,M$2:$AL2450,M2450)</f>
        <v>#VALUE!</v>
      </c>
      <c r="BN2450" s="47">
        <v>999</v>
      </c>
      <c r="BO2450" s="54">
        <v>2</v>
      </c>
      <c r="BP2450" s="54">
        <v>0</v>
      </c>
      <c r="BQ2450" s="47">
        <v>2</v>
      </c>
      <c r="BR2450" s="49">
        <v>1</v>
      </c>
      <c r="BS2450" s="49">
        <v>1</v>
      </c>
      <c r="BT2450" s="44">
        <f t="shared" ref="BT2450:BT2513" si="228">MAX(MIN((DATE(2012,3,31)+1),X2450+1),DATE(2011,4,1))-MIN(MAX(DATE(2011,4,1),W2450),(DATE(2012,3,31)+1))</f>
        <v>289</v>
      </c>
      <c r="BW2450" s="40" t="s">
        <v>67</v>
      </c>
      <c r="BY2450" s="55"/>
      <c r="BZ2450" s="1" t="s">
        <v>22426</v>
      </c>
    </row>
    <row r="2451" spans="1:78" ht="15" customHeight="1">
      <c r="A2451" s="25" t="s">
        <v>8596</v>
      </c>
      <c r="B2451" s="42" t="s">
        <v>12604</v>
      </c>
      <c r="D2451" s="263">
        <v>0</v>
      </c>
      <c r="E2451" s="84" t="s">
        <v>11339</v>
      </c>
      <c r="F2451" s="84" t="s">
        <v>12194</v>
      </c>
      <c r="G2451" s="273"/>
      <c r="H2451" s="273"/>
      <c r="I2451" s="84" t="s">
        <v>12605</v>
      </c>
      <c r="J2451" s="43" t="s">
        <v>324</v>
      </c>
      <c r="M2451" s="44" t="s">
        <v>121</v>
      </c>
      <c r="N2451" s="45" t="s">
        <v>241</v>
      </c>
      <c r="O2451" s="42" t="s">
        <v>100</v>
      </c>
      <c r="P2451" s="42" t="s">
        <v>101</v>
      </c>
      <c r="Q2451" s="85" t="s">
        <v>949</v>
      </c>
      <c r="R2451" s="85" t="s">
        <v>73</v>
      </c>
      <c r="S2451" s="42" t="s">
        <v>12606</v>
      </c>
      <c r="T2451" s="42" t="s">
        <v>12607</v>
      </c>
      <c r="U2451" s="84" t="s">
        <v>12607</v>
      </c>
      <c r="V2451" s="42" t="s">
        <v>73</v>
      </c>
      <c r="W2451" s="42" t="s">
        <v>73</v>
      </c>
      <c r="X2451" s="107">
        <v>40922</v>
      </c>
      <c r="Y2451" s="107">
        <v>40937</v>
      </c>
      <c r="Z2451" s="44">
        <f t="shared" si="225"/>
        <v>2012</v>
      </c>
      <c r="AA2451" s="44">
        <f t="shared" si="226"/>
        <v>1</v>
      </c>
      <c r="AB2451" s="44">
        <v>0</v>
      </c>
      <c r="AC2451" s="84" t="s">
        <v>12605</v>
      </c>
      <c r="AD2451" s="84" t="s">
        <v>11211</v>
      </c>
      <c r="AE2451" s="85" t="s">
        <v>8602</v>
      </c>
      <c r="AF2451" s="85" t="s">
        <v>8602</v>
      </c>
      <c r="AG2451" s="85" t="s">
        <v>8602</v>
      </c>
      <c r="AH2451" s="85" t="s">
        <v>8602</v>
      </c>
      <c r="AI2451" s="84" t="s">
        <v>12608</v>
      </c>
      <c r="AJ2451" s="84" t="s">
        <v>1165</v>
      </c>
      <c r="AK2451" s="85" t="s">
        <v>8602</v>
      </c>
      <c r="AL2451" s="85" t="s">
        <v>8602</v>
      </c>
      <c r="AM2451" s="47">
        <v>1</v>
      </c>
      <c r="AN2451" s="47">
        <v>1</v>
      </c>
      <c r="AO2451" s="47">
        <v>3</v>
      </c>
      <c r="AP2451" s="47">
        <v>88</v>
      </c>
      <c r="AQ2451" s="47"/>
      <c r="AR2451" s="47"/>
      <c r="AS2451" s="118">
        <v>0</v>
      </c>
      <c r="AT2451" s="49">
        <v>1</v>
      </c>
      <c r="AU2451" s="49">
        <v>1</v>
      </c>
      <c r="AV2451" s="47"/>
      <c r="AW2451" s="49">
        <v>1</v>
      </c>
      <c r="AX2451" s="49"/>
      <c r="AY2451" s="44">
        <f t="shared" si="227"/>
        <v>16</v>
      </c>
      <c r="AZ2451" s="47"/>
      <c r="BA2451" s="47"/>
      <c r="BB2451" s="47"/>
      <c r="BC2451" s="48"/>
      <c r="BD2451" s="62"/>
      <c r="BE2451" s="62"/>
      <c r="BF2451" s="50"/>
      <c r="BG2451" s="51"/>
      <c r="BH2451" s="51">
        <f t="shared" si="224"/>
        <v>1</v>
      </c>
      <c r="BI2451" s="51">
        <v>1</v>
      </c>
      <c r="BJ2451" s="52"/>
      <c r="BK2451" s="52"/>
      <c r="BL2451" s="53"/>
      <c r="BM2451" s="47" t="e">
        <f>COUNTIFS(A$2:$AC2451,#REF!,M$2:$AL2451,M2451)</f>
        <v>#VALUE!</v>
      </c>
      <c r="BN2451" s="47">
        <v>0</v>
      </c>
      <c r="BO2451" s="54">
        <v>16</v>
      </c>
      <c r="BP2451" s="54">
        <v>0</v>
      </c>
      <c r="BQ2451" s="47">
        <v>16</v>
      </c>
      <c r="BR2451" s="49">
        <v>1</v>
      </c>
      <c r="BS2451" s="49">
        <v>1</v>
      </c>
      <c r="BT2451" s="44">
        <f t="shared" si="228"/>
        <v>289</v>
      </c>
      <c r="BW2451" s="40" t="s">
        <v>67</v>
      </c>
      <c r="BY2451" s="55"/>
      <c r="BZ2451" s="1" t="s">
        <v>22427</v>
      </c>
    </row>
    <row r="2452" spans="1:78" ht="15" customHeight="1">
      <c r="A2452" s="25" t="s">
        <v>8596</v>
      </c>
      <c r="B2452" s="42" t="s">
        <v>12609</v>
      </c>
      <c r="D2452" s="263">
        <v>0</v>
      </c>
      <c r="E2452" s="84" t="s">
        <v>11339</v>
      </c>
      <c r="F2452" s="84" t="s">
        <v>12194</v>
      </c>
      <c r="G2452" s="273"/>
      <c r="H2452" s="273"/>
      <c r="I2452" s="84" t="s">
        <v>12303</v>
      </c>
      <c r="J2452" s="43" t="s">
        <v>183</v>
      </c>
      <c r="M2452" s="44" t="s">
        <v>80</v>
      </c>
      <c r="N2452" s="45" t="s">
        <v>184</v>
      </c>
      <c r="O2452" s="42" t="s">
        <v>100</v>
      </c>
      <c r="P2452" s="42" t="s">
        <v>101</v>
      </c>
      <c r="Q2452" s="85" t="s">
        <v>949</v>
      </c>
      <c r="R2452" s="85" t="s">
        <v>73</v>
      </c>
      <c r="S2452" s="42" t="s">
        <v>12610</v>
      </c>
      <c r="T2452" s="42" t="s">
        <v>12611</v>
      </c>
      <c r="U2452" s="84" t="s">
        <v>12611</v>
      </c>
      <c r="V2452" s="42" t="s">
        <v>73</v>
      </c>
      <c r="W2452" s="42" t="s">
        <v>73</v>
      </c>
      <c r="X2452" s="107">
        <v>40922</v>
      </c>
      <c r="Y2452" s="107">
        <v>40924</v>
      </c>
      <c r="Z2452" s="44">
        <f t="shared" si="225"/>
        <v>2012</v>
      </c>
      <c r="AA2452" s="44">
        <f t="shared" si="226"/>
        <v>1</v>
      </c>
      <c r="AB2452" s="44">
        <v>0</v>
      </c>
      <c r="AC2452" s="84" t="s">
        <v>12612</v>
      </c>
      <c r="AD2452" s="84" t="s">
        <v>1122</v>
      </c>
      <c r="AE2452" s="85" t="s">
        <v>8602</v>
      </c>
      <c r="AF2452" s="85" t="s">
        <v>8602</v>
      </c>
      <c r="AG2452" s="85" t="s">
        <v>8602</v>
      </c>
      <c r="AH2452" s="85" t="s">
        <v>8602</v>
      </c>
      <c r="AI2452" s="85" t="s">
        <v>8602</v>
      </c>
      <c r="AJ2452" s="85" t="s">
        <v>8602</v>
      </c>
      <c r="AK2452" s="85" t="s">
        <v>8602</v>
      </c>
      <c r="AL2452" s="85" t="s">
        <v>8602</v>
      </c>
      <c r="AM2452" s="47">
        <v>1</v>
      </c>
      <c r="AN2452" s="47">
        <v>1</v>
      </c>
      <c r="AO2452" s="47">
        <v>1</v>
      </c>
      <c r="AP2452" s="47">
        <v>88</v>
      </c>
      <c r="AQ2452" s="47"/>
      <c r="AR2452" s="47"/>
      <c r="AS2452" s="118">
        <v>0</v>
      </c>
      <c r="AT2452" s="49">
        <v>1</v>
      </c>
      <c r="AU2452" s="49">
        <v>1</v>
      </c>
      <c r="AV2452" s="47"/>
      <c r="AW2452" s="49">
        <v>1</v>
      </c>
      <c r="AX2452" s="49"/>
      <c r="AY2452" s="44">
        <f t="shared" si="227"/>
        <v>3</v>
      </c>
      <c r="AZ2452" s="47"/>
      <c r="BA2452" s="47"/>
      <c r="BB2452" s="47"/>
      <c r="BC2452" s="48"/>
      <c r="BD2452" s="62"/>
      <c r="BE2452" s="62"/>
      <c r="BF2452" s="50"/>
      <c r="BG2452" s="51"/>
      <c r="BH2452" s="51">
        <f t="shared" si="224"/>
        <v>1</v>
      </c>
      <c r="BI2452" s="51">
        <v>1</v>
      </c>
      <c r="BJ2452" s="52"/>
      <c r="BK2452" s="52"/>
      <c r="BL2452" s="53"/>
      <c r="BM2452" s="47" t="e">
        <f>COUNTIFS(A$2:$AC2452,#REF!,M$2:$AL2452,M2452)</f>
        <v>#VALUE!</v>
      </c>
      <c r="BN2452" s="47">
        <v>0</v>
      </c>
      <c r="BO2452" s="54">
        <v>3</v>
      </c>
      <c r="BP2452" s="54">
        <v>0</v>
      </c>
      <c r="BQ2452" s="47">
        <v>3</v>
      </c>
      <c r="BR2452" s="49">
        <v>1</v>
      </c>
      <c r="BS2452" s="49">
        <v>1</v>
      </c>
      <c r="BT2452" s="44">
        <f t="shared" si="228"/>
        <v>289</v>
      </c>
      <c r="BW2452" s="40" t="s">
        <v>67</v>
      </c>
      <c r="BY2452" s="55"/>
      <c r="BZ2452" s="1" t="s">
        <v>22426</v>
      </c>
    </row>
    <row r="2453" spans="1:78" ht="15" customHeight="1">
      <c r="A2453" s="25" t="s">
        <v>8596</v>
      </c>
      <c r="B2453" s="42" t="s">
        <v>12613</v>
      </c>
      <c r="D2453" s="263">
        <v>0</v>
      </c>
      <c r="E2453" s="84" t="s">
        <v>11339</v>
      </c>
      <c r="F2453" s="84" t="s">
        <v>12194</v>
      </c>
      <c r="G2453" s="273"/>
      <c r="H2453" s="273"/>
      <c r="I2453" s="84" t="s">
        <v>12250</v>
      </c>
      <c r="J2453" s="43" t="s">
        <v>1364</v>
      </c>
      <c r="M2453" s="44" t="s">
        <v>80</v>
      </c>
      <c r="N2453" s="45" t="s">
        <v>78</v>
      </c>
      <c r="O2453" s="42" t="s">
        <v>93</v>
      </c>
      <c r="P2453" s="42" t="s">
        <v>103</v>
      </c>
      <c r="Q2453" s="85" t="s">
        <v>105</v>
      </c>
      <c r="R2453" s="85" t="s">
        <v>73</v>
      </c>
      <c r="S2453" s="42" t="s">
        <v>12614</v>
      </c>
      <c r="T2453" s="42" t="s">
        <v>12615</v>
      </c>
      <c r="U2453" s="84" t="s">
        <v>12615</v>
      </c>
      <c r="V2453" s="42" t="s">
        <v>73</v>
      </c>
      <c r="W2453" s="42" t="s">
        <v>73</v>
      </c>
      <c r="X2453" s="107">
        <v>40922</v>
      </c>
      <c r="Y2453" s="107">
        <v>40923</v>
      </c>
      <c r="Z2453" s="44">
        <f t="shared" si="225"/>
        <v>2012</v>
      </c>
      <c r="AA2453" s="44">
        <f t="shared" si="226"/>
        <v>1</v>
      </c>
      <c r="AB2453" s="44">
        <v>0</v>
      </c>
      <c r="AC2453" s="84" t="s">
        <v>12616</v>
      </c>
      <c r="AD2453" s="84" t="s">
        <v>12617</v>
      </c>
      <c r="AE2453" s="85" t="s">
        <v>8602</v>
      </c>
      <c r="AF2453" s="85" t="s">
        <v>8602</v>
      </c>
      <c r="AG2453" s="85" t="s">
        <v>8602</v>
      </c>
      <c r="AH2453" s="85" t="s">
        <v>8602</v>
      </c>
      <c r="AI2453" s="85" t="s">
        <v>8602</v>
      </c>
      <c r="AJ2453" s="85" t="s">
        <v>8602</v>
      </c>
      <c r="AK2453" s="85" t="s">
        <v>8602</v>
      </c>
      <c r="AL2453" s="85" t="s">
        <v>8602</v>
      </c>
      <c r="AM2453" s="47">
        <v>1</v>
      </c>
      <c r="AN2453" s="47">
        <v>1</v>
      </c>
      <c r="AO2453" s="47">
        <v>1</v>
      </c>
      <c r="AP2453" s="47">
        <v>88</v>
      </c>
      <c r="AQ2453" s="47"/>
      <c r="AR2453" s="47"/>
      <c r="AS2453" s="47">
        <v>1</v>
      </c>
      <c r="AT2453" s="49">
        <v>1</v>
      </c>
      <c r="AU2453" s="61">
        <v>1</v>
      </c>
      <c r="AV2453" s="47"/>
      <c r="AW2453" s="49">
        <v>1</v>
      </c>
      <c r="AX2453" s="49"/>
      <c r="AY2453" s="44">
        <f t="shared" si="227"/>
        <v>2</v>
      </c>
      <c r="AZ2453" s="47"/>
      <c r="BA2453" s="47"/>
      <c r="BB2453" s="47"/>
      <c r="BC2453" s="48"/>
      <c r="BD2453" s="62"/>
      <c r="BE2453" s="62"/>
      <c r="BF2453" s="50"/>
      <c r="BG2453" s="51"/>
      <c r="BH2453" s="51">
        <f t="shared" si="224"/>
        <v>1</v>
      </c>
      <c r="BI2453" s="51">
        <v>1</v>
      </c>
      <c r="BJ2453" s="52"/>
      <c r="BK2453" s="52"/>
      <c r="BL2453" s="53"/>
      <c r="BM2453" s="47" t="e">
        <f>COUNTIFS(A$2:$AC2453,#REF!,M$2:$AL2453,M2453)</f>
        <v>#VALUE!</v>
      </c>
      <c r="BN2453" s="47">
        <v>0</v>
      </c>
      <c r="BO2453" s="54">
        <v>2</v>
      </c>
      <c r="BP2453" s="54">
        <v>0</v>
      </c>
      <c r="BQ2453" s="47">
        <v>2</v>
      </c>
      <c r="BR2453" s="61">
        <v>1</v>
      </c>
      <c r="BS2453" s="49">
        <v>1</v>
      </c>
      <c r="BT2453" s="44">
        <f t="shared" si="228"/>
        <v>289</v>
      </c>
      <c r="BW2453" s="40" t="s">
        <v>67</v>
      </c>
      <c r="BY2453" s="55"/>
      <c r="BZ2453" s="1" t="s">
        <v>22426</v>
      </c>
    </row>
    <row r="2454" spans="1:78" ht="15" customHeight="1">
      <c r="A2454" s="25" t="s">
        <v>8596</v>
      </c>
      <c r="B2454" s="42" t="s">
        <v>12618</v>
      </c>
      <c r="D2454" s="263">
        <v>0</v>
      </c>
      <c r="E2454" s="84" t="s">
        <v>11339</v>
      </c>
      <c r="F2454" s="84" t="s">
        <v>12194</v>
      </c>
      <c r="G2454" s="273"/>
      <c r="H2454" s="273"/>
      <c r="I2454" s="84" t="s">
        <v>12262</v>
      </c>
      <c r="J2454" s="43" t="s">
        <v>1371</v>
      </c>
      <c r="M2454" s="44" t="s">
        <v>80</v>
      </c>
      <c r="N2454" s="45" t="s">
        <v>85</v>
      </c>
      <c r="O2454" s="42" t="s">
        <v>86</v>
      </c>
      <c r="P2454" s="42" t="s">
        <v>87</v>
      </c>
      <c r="Q2454" s="85" t="s">
        <v>949</v>
      </c>
      <c r="R2454" s="85" t="s">
        <v>73</v>
      </c>
      <c r="S2454" s="42" t="s">
        <v>12619</v>
      </c>
      <c r="T2454" s="42" t="s">
        <v>12620</v>
      </c>
      <c r="U2454" s="84" t="s">
        <v>12620</v>
      </c>
      <c r="V2454" s="42" t="s">
        <v>73</v>
      </c>
      <c r="W2454" s="42" t="s">
        <v>73</v>
      </c>
      <c r="X2454" s="107">
        <v>40922</v>
      </c>
      <c r="Y2454" s="107">
        <v>40924</v>
      </c>
      <c r="Z2454" s="44">
        <f t="shared" si="225"/>
        <v>2012</v>
      </c>
      <c r="AA2454" s="44">
        <f t="shared" si="226"/>
        <v>1</v>
      </c>
      <c r="AB2454" s="44">
        <v>0</v>
      </c>
      <c r="AC2454" s="84" t="s">
        <v>12621</v>
      </c>
      <c r="AD2454" s="84" t="s">
        <v>1194</v>
      </c>
      <c r="AE2454" s="85" t="s">
        <v>8602</v>
      </c>
      <c r="AF2454" s="85" t="s">
        <v>8602</v>
      </c>
      <c r="AG2454" s="85" t="s">
        <v>8602</v>
      </c>
      <c r="AH2454" s="85" t="s">
        <v>8602</v>
      </c>
      <c r="AI2454" s="85" t="s">
        <v>8602</v>
      </c>
      <c r="AJ2454" s="85" t="s">
        <v>8602</v>
      </c>
      <c r="AK2454" s="85" t="s">
        <v>8602</v>
      </c>
      <c r="AL2454" s="85" t="s">
        <v>8602</v>
      </c>
      <c r="AM2454" s="47">
        <v>1</v>
      </c>
      <c r="AN2454" s="47">
        <v>1</v>
      </c>
      <c r="AO2454" s="47">
        <v>1</v>
      </c>
      <c r="AP2454" s="47">
        <v>88</v>
      </c>
      <c r="AQ2454" s="47"/>
      <c r="AR2454" s="47"/>
      <c r="AS2454" s="118">
        <v>0</v>
      </c>
      <c r="AT2454" s="49">
        <v>1</v>
      </c>
      <c r="AU2454" s="49">
        <v>1</v>
      </c>
      <c r="AV2454" s="47"/>
      <c r="AW2454" s="49">
        <v>1</v>
      </c>
      <c r="AX2454" s="49"/>
      <c r="AY2454" s="44">
        <f t="shared" si="227"/>
        <v>3</v>
      </c>
      <c r="AZ2454" s="47"/>
      <c r="BA2454" s="47"/>
      <c r="BB2454" s="47"/>
      <c r="BC2454" s="48"/>
      <c r="BD2454" s="62"/>
      <c r="BE2454" s="62"/>
      <c r="BF2454" s="50"/>
      <c r="BG2454" s="51"/>
      <c r="BH2454" s="51">
        <f t="shared" si="224"/>
        <v>1</v>
      </c>
      <c r="BI2454" s="51">
        <v>3</v>
      </c>
      <c r="BJ2454" s="52"/>
      <c r="BK2454" s="52"/>
      <c r="BL2454" s="53"/>
      <c r="BM2454" s="47" t="e">
        <f>COUNTIFS(A$2:$AC2454,#REF!,M$2:$AL2454,M2454)</f>
        <v>#VALUE!</v>
      </c>
      <c r="BN2454" s="47">
        <v>0</v>
      </c>
      <c r="BO2454" s="54">
        <v>3</v>
      </c>
      <c r="BP2454" s="54">
        <v>0</v>
      </c>
      <c r="BQ2454" s="47">
        <v>3</v>
      </c>
      <c r="BR2454" s="49">
        <v>1</v>
      </c>
      <c r="BS2454" s="49">
        <v>1</v>
      </c>
      <c r="BT2454" s="44">
        <f t="shared" si="228"/>
        <v>289</v>
      </c>
      <c r="BW2454" s="40" t="s">
        <v>67</v>
      </c>
      <c r="BY2454" s="55"/>
      <c r="BZ2454" s="1" t="s">
        <v>22426</v>
      </c>
    </row>
    <row r="2455" spans="1:78" ht="15" customHeight="1">
      <c r="A2455" s="25" t="s">
        <v>8596</v>
      </c>
      <c r="B2455" s="42" t="s">
        <v>12623</v>
      </c>
      <c r="D2455" s="263">
        <v>0</v>
      </c>
      <c r="E2455" s="84" t="s">
        <v>11339</v>
      </c>
      <c r="F2455" s="84" t="s">
        <v>12194</v>
      </c>
      <c r="G2455" s="273"/>
      <c r="H2455" s="273"/>
      <c r="I2455" s="84" t="s">
        <v>12624</v>
      </c>
      <c r="J2455" s="43" t="s">
        <v>12625</v>
      </c>
      <c r="M2455" s="44" t="s">
        <v>150</v>
      </c>
      <c r="N2455" s="45" t="s">
        <v>265</v>
      </c>
      <c r="O2455" s="42" t="s">
        <v>93</v>
      </c>
      <c r="P2455" s="42" t="s">
        <v>103</v>
      </c>
      <c r="Q2455" s="85" t="s">
        <v>949</v>
      </c>
      <c r="R2455" s="85" t="s">
        <v>73</v>
      </c>
      <c r="S2455" s="42" t="s">
        <v>12626</v>
      </c>
      <c r="T2455" s="42" t="s">
        <v>12627</v>
      </c>
      <c r="U2455" s="84" t="s">
        <v>12627</v>
      </c>
      <c r="V2455" s="42" t="s">
        <v>73</v>
      </c>
      <c r="W2455" s="42" t="s">
        <v>73</v>
      </c>
      <c r="X2455" s="107">
        <v>40923</v>
      </c>
      <c r="Y2455" s="107">
        <v>40950</v>
      </c>
      <c r="Z2455" s="44">
        <f t="shared" si="225"/>
        <v>2012</v>
      </c>
      <c r="AA2455" s="44">
        <f t="shared" si="226"/>
        <v>1</v>
      </c>
      <c r="AB2455" s="44">
        <v>0</v>
      </c>
      <c r="AC2455" s="42" t="s">
        <v>73</v>
      </c>
      <c r="AD2455" s="84" t="s">
        <v>372</v>
      </c>
      <c r="AE2455" s="85" t="s">
        <v>8602</v>
      </c>
      <c r="AF2455" s="84" t="s">
        <v>12628</v>
      </c>
      <c r="AG2455" s="85" t="s">
        <v>8602</v>
      </c>
      <c r="AH2455" s="85" t="s">
        <v>8602</v>
      </c>
      <c r="AI2455" s="77" t="s">
        <v>12629</v>
      </c>
      <c r="AJ2455" s="84" t="s">
        <v>12630</v>
      </c>
      <c r="AK2455" s="85" t="s">
        <v>8602</v>
      </c>
      <c r="AL2455" s="85" t="s">
        <v>8602</v>
      </c>
      <c r="AM2455" s="47">
        <v>1</v>
      </c>
      <c r="AN2455" s="47">
        <v>1</v>
      </c>
      <c r="AO2455" s="47">
        <v>5</v>
      </c>
      <c r="AP2455" s="47">
        <v>6</v>
      </c>
      <c r="AQ2455" s="47"/>
      <c r="AR2455" s="47"/>
      <c r="AS2455" s="47">
        <v>1</v>
      </c>
      <c r="AT2455" s="49">
        <v>1</v>
      </c>
      <c r="AU2455" s="49">
        <v>1</v>
      </c>
      <c r="AV2455" s="47"/>
      <c r="AW2455" s="49">
        <v>1</v>
      </c>
      <c r="AX2455" s="49"/>
      <c r="AY2455" s="44">
        <f t="shared" si="227"/>
        <v>28</v>
      </c>
      <c r="AZ2455" s="47"/>
      <c r="BA2455" s="47"/>
      <c r="BB2455" s="47"/>
      <c r="BC2455" s="48"/>
      <c r="BD2455" s="62"/>
      <c r="BE2455" s="124">
        <f>EK2455</f>
        <v>0</v>
      </c>
      <c r="BF2455" s="50"/>
      <c r="BG2455" s="51"/>
      <c r="BH2455" s="51">
        <f t="shared" si="224"/>
        <v>1</v>
      </c>
      <c r="BI2455" s="51">
        <v>8</v>
      </c>
      <c r="BJ2455" s="52"/>
      <c r="BK2455" s="52"/>
      <c r="BL2455" s="53"/>
      <c r="BM2455" s="47" t="e">
        <f>COUNTIFS(A$2:$AC2455,#REF!,M$2:$AL2455,M2455)</f>
        <v>#VALUE!</v>
      </c>
      <c r="BN2455" s="47">
        <v>0</v>
      </c>
      <c r="BO2455" s="54">
        <v>28</v>
      </c>
      <c r="BP2455" s="54">
        <v>0</v>
      </c>
      <c r="BQ2455" s="47">
        <v>28</v>
      </c>
      <c r="BR2455" s="49">
        <v>1</v>
      </c>
      <c r="BS2455" s="49">
        <v>1</v>
      </c>
      <c r="BT2455" s="44">
        <f t="shared" si="228"/>
        <v>290</v>
      </c>
      <c r="BW2455" s="103" t="s">
        <v>12631</v>
      </c>
      <c r="BY2455" s="55"/>
      <c r="BZ2455" s="1" t="s">
        <v>22427</v>
      </c>
    </row>
    <row r="2456" spans="1:78" ht="15" customHeight="1">
      <c r="A2456" s="25" t="s">
        <v>8596</v>
      </c>
      <c r="B2456" s="42" t="s">
        <v>12632</v>
      </c>
      <c r="D2456" s="263">
        <v>0</v>
      </c>
      <c r="E2456" s="63" t="s">
        <v>11339</v>
      </c>
      <c r="F2456" s="63" t="s">
        <v>12194</v>
      </c>
      <c r="G2456" s="272"/>
      <c r="H2456" s="272"/>
      <c r="I2456" s="63" t="s">
        <v>12633</v>
      </c>
      <c r="J2456" s="43" t="s">
        <v>12634</v>
      </c>
      <c r="M2456" s="44" t="s">
        <v>109</v>
      </c>
      <c r="N2456" s="45" t="s">
        <v>218</v>
      </c>
      <c r="O2456" s="42" t="s">
        <v>81</v>
      </c>
      <c r="P2456" s="42" t="s">
        <v>82</v>
      </c>
      <c r="Q2456" s="85" t="s">
        <v>105</v>
      </c>
      <c r="R2456" s="85" t="s">
        <v>73</v>
      </c>
      <c r="S2456" s="42" t="s">
        <v>12635</v>
      </c>
      <c r="T2456" s="42" t="s">
        <v>12636</v>
      </c>
      <c r="U2456" s="63" t="s">
        <v>12636</v>
      </c>
      <c r="V2456" s="42" t="s">
        <v>73</v>
      </c>
      <c r="W2456" s="42" t="s">
        <v>73</v>
      </c>
      <c r="X2456" s="107">
        <v>40924</v>
      </c>
      <c r="Y2456" s="107">
        <v>40968</v>
      </c>
      <c r="Z2456" s="44">
        <f t="shared" si="225"/>
        <v>2012</v>
      </c>
      <c r="AA2456" s="44">
        <f t="shared" si="226"/>
        <v>1</v>
      </c>
      <c r="AB2456" s="44">
        <v>0</v>
      </c>
      <c r="AC2456" s="63" t="s">
        <v>12637</v>
      </c>
      <c r="AD2456" s="63" t="s">
        <v>116</v>
      </c>
      <c r="AE2456" s="85" t="s">
        <v>8602</v>
      </c>
      <c r="AF2456" s="85" t="s">
        <v>8602</v>
      </c>
      <c r="AG2456" s="85" t="s">
        <v>8602</v>
      </c>
      <c r="AH2456" s="85" t="s">
        <v>8602</v>
      </c>
      <c r="AI2456" s="63" t="s">
        <v>12638</v>
      </c>
      <c r="AJ2456" s="63" t="s">
        <v>12639</v>
      </c>
      <c r="AK2456" s="85" t="s">
        <v>8602</v>
      </c>
      <c r="AL2456" s="85" t="s">
        <v>8602</v>
      </c>
      <c r="AM2456" s="47">
        <v>1</v>
      </c>
      <c r="AN2456" s="47">
        <v>1</v>
      </c>
      <c r="AO2456" s="47">
        <v>7</v>
      </c>
      <c r="AP2456" s="47">
        <v>88</v>
      </c>
      <c r="AQ2456" s="47"/>
      <c r="AR2456" s="47"/>
      <c r="AS2456" s="118">
        <v>0</v>
      </c>
      <c r="AT2456" s="49">
        <v>1</v>
      </c>
      <c r="AU2456" s="49">
        <v>1</v>
      </c>
      <c r="AV2456" s="47"/>
      <c r="AW2456" s="49">
        <v>1</v>
      </c>
      <c r="AX2456" s="49"/>
      <c r="AY2456" s="44">
        <f t="shared" si="227"/>
        <v>45</v>
      </c>
      <c r="AZ2456" s="47"/>
      <c r="BA2456" s="47"/>
      <c r="BB2456" s="47"/>
      <c r="BC2456" s="48"/>
      <c r="BD2456" s="62"/>
      <c r="BE2456" s="62"/>
      <c r="BF2456" s="50"/>
      <c r="BG2456" s="51"/>
      <c r="BH2456" s="51">
        <f t="shared" si="224"/>
        <v>1</v>
      </c>
      <c r="BI2456" s="51">
        <v>6</v>
      </c>
      <c r="BJ2456" s="52"/>
      <c r="BK2456" s="52"/>
      <c r="BL2456" s="53"/>
      <c r="BM2456" s="47" t="e">
        <f>COUNTIFS(A$2:$AC2456,#REF!,M$2:$AL2456,M2456)</f>
        <v>#VALUE!</v>
      </c>
      <c r="BN2456" s="47">
        <v>0</v>
      </c>
      <c r="BO2456" s="54">
        <v>45</v>
      </c>
      <c r="BP2456" s="54">
        <v>0</v>
      </c>
      <c r="BQ2456" s="47">
        <v>45</v>
      </c>
      <c r="BR2456" s="49">
        <v>1</v>
      </c>
      <c r="BS2456" s="49">
        <v>1</v>
      </c>
      <c r="BT2456" s="44">
        <f t="shared" si="228"/>
        <v>291</v>
      </c>
      <c r="BW2456" s="40" t="s">
        <v>67</v>
      </c>
      <c r="BY2456" s="55"/>
      <c r="BZ2456" s="1" t="s">
        <v>22426</v>
      </c>
    </row>
    <row r="2457" spans="1:78" ht="15" customHeight="1">
      <c r="A2457" s="25" t="s">
        <v>8596</v>
      </c>
      <c r="B2457" s="42" t="s">
        <v>12640</v>
      </c>
      <c r="D2457" s="263">
        <v>0</v>
      </c>
      <c r="E2457" s="63" t="s">
        <v>11339</v>
      </c>
      <c r="F2457" s="63" t="s">
        <v>12194</v>
      </c>
      <c r="G2457" s="272"/>
      <c r="H2457" s="272"/>
      <c r="I2457" s="63" t="s">
        <v>12641</v>
      </c>
      <c r="J2457" s="43" t="s">
        <v>12642</v>
      </c>
      <c r="M2457" s="44" t="s">
        <v>109</v>
      </c>
      <c r="N2457" s="45" t="s">
        <v>114</v>
      </c>
      <c r="O2457" s="42" t="s">
        <v>106</v>
      </c>
      <c r="P2457" s="42" t="s">
        <v>107</v>
      </c>
      <c r="Q2457" s="85" t="s">
        <v>105</v>
      </c>
      <c r="R2457" s="85" t="s">
        <v>73</v>
      </c>
      <c r="S2457" s="42" t="s">
        <v>12643</v>
      </c>
      <c r="T2457" s="42" t="s">
        <v>12644</v>
      </c>
      <c r="U2457" s="63" t="s">
        <v>12644</v>
      </c>
      <c r="V2457" s="42" t="s">
        <v>73</v>
      </c>
      <c r="W2457" s="42" t="s">
        <v>73</v>
      </c>
      <c r="X2457" s="107">
        <v>40924</v>
      </c>
      <c r="Y2457" s="107">
        <v>40968</v>
      </c>
      <c r="Z2457" s="44">
        <f t="shared" si="225"/>
        <v>2012</v>
      </c>
      <c r="AA2457" s="44">
        <f t="shared" si="226"/>
        <v>1</v>
      </c>
      <c r="AB2457" s="44">
        <v>0</v>
      </c>
      <c r="AC2457" s="63" t="s">
        <v>12637</v>
      </c>
      <c r="AD2457" s="63" t="s">
        <v>116</v>
      </c>
      <c r="AE2457" s="85" t="s">
        <v>8602</v>
      </c>
      <c r="AF2457" s="85" t="s">
        <v>8602</v>
      </c>
      <c r="AG2457" s="85" t="s">
        <v>8602</v>
      </c>
      <c r="AH2457" s="85" t="s">
        <v>8602</v>
      </c>
      <c r="AI2457" s="63" t="s">
        <v>12645</v>
      </c>
      <c r="AJ2457" s="63" t="s">
        <v>3196</v>
      </c>
      <c r="AK2457" s="85" t="s">
        <v>8602</v>
      </c>
      <c r="AL2457" s="85" t="s">
        <v>8602</v>
      </c>
      <c r="AM2457" s="47">
        <v>1</v>
      </c>
      <c r="AN2457" s="47">
        <v>1</v>
      </c>
      <c r="AO2457" s="47">
        <v>7</v>
      </c>
      <c r="AP2457" s="47">
        <v>88</v>
      </c>
      <c r="AQ2457" s="47"/>
      <c r="AR2457" s="47"/>
      <c r="AS2457" s="118">
        <v>0</v>
      </c>
      <c r="AT2457" s="49">
        <v>1</v>
      </c>
      <c r="AU2457" s="49">
        <v>1</v>
      </c>
      <c r="AV2457" s="47"/>
      <c r="AW2457" s="49">
        <v>1</v>
      </c>
      <c r="AX2457" s="49"/>
      <c r="AY2457" s="44">
        <f t="shared" si="227"/>
        <v>45</v>
      </c>
      <c r="AZ2457" s="47"/>
      <c r="BA2457" s="47"/>
      <c r="BB2457" s="47"/>
      <c r="BC2457" s="48"/>
      <c r="BD2457" s="62"/>
      <c r="BE2457" s="62"/>
      <c r="BF2457" s="50"/>
      <c r="BG2457" s="51"/>
      <c r="BH2457" s="51">
        <f t="shared" si="224"/>
        <v>1</v>
      </c>
      <c r="BI2457" s="51">
        <v>2</v>
      </c>
      <c r="BJ2457" s="52"/>
      <c r="BK2457" s="52"/>
      <c r="BL2457" s="53"/>
      <c r="BM2457" s="47" t="e">
        <f>COUNTIFS(A$2:$AC2457,#REF!,M$2:$AL2457,M2457)</f>
        <v>#VALUE!</v>
      </c>
      <c r="BN2457" s="47">
        <v>1</v>
      </c>
      <c r="BO2457" s="54">
        <v>45</v>
      </c>
      <c r="BP2457" s="54">
        <v>0</v>
      </c>
      <c r="BQ2457" s="47">
        <v>45</v>
      </c>
      <c r="BR2457" s="49">
        <v>1</v>
      </c>
      <c r="BS2457" s="49">
        <v>1</v>
      </c>
      <c r="BT2457" s="44">
        <f t="shared" si="228"/>
        <v>291</v>
      </c>
      <c r="BW2457" s="40" t="s">
        <v>67</v>
      </c>
      <c r="BY2457" s="55"/>
      <c r="BZ2457" s="1" t="s">
        <v>22426</v>
      </c>
    </row>
    <row r="2458" spans="1:78" ht="15" customHeight="1">
      <c r="A2458" s="25" t="s">
        <v>8596</v>
      </c>
      <c r="B2458" s="42" t="s">
        <v>12646</v>
      </c>
      <c r="D2458" s="263">
        <v>0</v>
      </c>
      <c r="E2458" s="63" t="s">
        <v>11339</v>
      </c>
      <c r="F2458" s="63" t="s">
        <v>12194</v>
      </c>
      <c r="G2458" s="272"/>
      <c r="H2458" s="272"/>
      <c r="I2458" s="63" t="s">
        <v>12647</v>
      </c>
      <c r="J2458" s="43" t="s">
        <v>12648</v>
      </c>
      <c r="M2458" s="44" t="s">
        <v>98</v>
      </c>
      <c r="N2458" s="45" t="s">
        <v>167</v>
      </c>
      <c r="O2458" s="42" t="s">
        <v>93</v>
      </c>
      <c r="P2458" s="42" t="s">
        <v>103</v>
      </c>
      <c r="Q2458" s="85" t="s">
        <v>105</v>
      </c>
      <c r="R2458" s="85" t="s">
        <v>73</v>
      </c>
      <c r="S2458" s="42" t="s">
        <v>12649</v>
      </c>
      <c r="T2458" s="42" t="s">
        <v>8602</v>
      </c>
      <c r="U2458" s="125" t="s">
        <v>12649</v>
      </c>
      <c r="V2458" s="42" t="s">
        <v>73</v>
      </c>
      <c r="W2458" s="42" t="s">
        <v>73</v>
      </c>
      <c r="X2458" s="107">
        <v>40924</v>
      </c>
      <c r="Y2458" s="107">
        <v>40935</v>
      </c>
      <c r="Z2458" s="44">
        <f t="shared" si="225"/>
        <v>2012</v>
      </c>
      <c r="AA2458" s="44">
        <f t="shared" si="226"/>
        <v>1</v>
      </c>
      <c r="AB2458" s="44">
        <v>0</v>
      </c>
      <c r="AC2458" s="85" t="s">
        <v>8602</v>
      </c>
      <c r="AD2458" s="85" t="s">
        <v>8602</v>
      </c>
      <c r="AE2458" s="85" t="s">
        <v>8602</v>
      </c>
      <c r="AF2458" s="85" t="s">
        <v>8602</v>
      </c>
      <c r="AG2458" s="85" t="s">
        <v>8602</v>
      </c>
      <c r="AH2458" s="85" t="s">
        <v>8602</v>
      </c>
      <c r="AI2458" s="63" t="s">
        <v>12650</v>
      </c>
      <c r="AJ2458" s="63" t="s">
        <v>12651</v>
      </c>
      <c r="AK2458" s="85" t="s">
        <v>8602</v>
      </c>
      <c r="AL2458" s="85" t="s">
        <v>8602</v>
      </c>
      <c r="AM2458" s="47">
        <v>1</v>
      </c>
      <c r="AN2458" s="47">
        <v>1</v>
      </c>
      <c r="AO2458" s="47">
        <v>2</v>
      </c>
      <c r="AP2458" s="47">
        <v>88</v>
      </c>
      <c r="AQ2458" s="47"/>
      <c r="AR2458" s="47"/>
      <c r="AS2458" s="47">
        <v>1</v>
      </c>
      <c r="AT2458" s="49">
        <v>1</v>
      </c>
      <c r="AU2458" s="49">
        <v>1</v>
      </c>
      <c r="AV2458" s="47"/>
      <c r="AW2458" s="49">
        <v>1</v>
      </c>
      <c r="AX2458" s="49"/>
      <c r="AY2458" s="44">
        <f t="shared" si="227"/>
        <v>12</v>
      </c>
      <c r="AZ2458" s="47"/>
      <c r="BA2458" s="47"/>
      <c r="BB2458" s="47"/>
      <c r="BC2458" s="48"/>
      <c r="BD2458" s="62"/>
      <c r="BE2458" s="62"/>
      <c r="BF2458" s="50"/>
      <c r="BG2458" s="51"/>
      <c r="BH2458" s="51">
        <f t="shared" si="224"/>
        <v>1</v>
      </c>
      <c r="BI2458" s="51">
        <v>8</v>
      </c>
      <c r="BJ2458" s="52"/>
      <c r="BK2458" s="52"/>
      <c r="BL2458" s="53"/>
      <c r="BM2458" s="47" t="e">
        <f>COUNTIFS(A$2:$AC2458,#REF!,M$2:$AL2458,M2458)</f>
        <v>#VALUE!</v>
      </c>
      <c r="BN2458" s="47">
        <v>0</v>
      </c>
      <c r="BO2458" s="54">
        <v>12</v>
      </c>
      <c r="BP2458" s="54">
        <v>0</v>
      </c>
      <c r="BQ2458" s="47">
        <v>12</v>
      </c>
      <c r="BR2458" s="49">
        <v>1</v>
      </c>
      <c r="BS2458" s="49">
        <v>1</v>
      </c>
      <c r="BT2458" s="44">
        <f t="shared" si="228"/>
        <v>291</v>
      </c>
      <c r="BW2458" s="40" t="s">
        <v>67</v>
      </c>
      <c r="BY2458" s="55"/>
      <c r="BZ2458" s="1" t="s">
        <v>22426</v>
      </c>
    </row>
    <row r="2459" spans="1:78" ht="15" customHeight="1">
      <c r="A2459" s="25" t="s">
        <v>8596</v>
      </c>
      <c r="B2459" s="42" t="s">
        <v>12652</v>
      </c>
      <c r="D2459" s="263">
        <v>0</v>
      </c>
      <c r="E2459" s="63" t="s">
        <v>76</v>
      </c>
      <c r="F2459" s="63" t="s">
        <v>12194</v>
      </c>
      <c r="G2459" s="272"/>
      <c r="H2459" s="272"/>
      <c r="I2459" s="63" t="s">
        <v>12484</v>
      </c>
      <c r="J2459" s="43" t="s">
        <v>12485</v>
      </c>
      <c r="M2459" s="44" t="s">
        <v>91</v>
      </c>
      <c r="N2459" s="45" t="s">
        <v>292</v>
      </c>
      <c r="O2459" s="42" t="s">
        <v>81</v>
      </c>
      <c r="P2459" s="42" t="s">
        <v>82</v>
      </c>
      <c r="Q2459" s="85" t="s">
        <v>105</v>
      </c>
      <c r="R2459" s="85" t="s">
        <v>73</v>
      </c>
      <c r="S2459" s="42" t="s">
        <v>12653</v>
      </c>
      <c r="T2459" s="42" t="s">
        <v>12654</v>
      </c>
      <c r="U2459" s="63" t="s">
        <v>12654</v>
      </c>
      <c r="V2459" s="42" t="s">
        <v>73</v>
      </c>
      <c r="W2459" s="42" t="s">
        <v>73</v>
      </c>
      <c r="X2459" s="107">
        <v>40924</v>
      </c>
      <c r="Y2459" s="107">
        <v>40947</v>
      </c>
      <c r="Z2459" s="44">
        <f t="shared" si="225"/>
        <v>2012</v>
      </c>
      <c r="AA2459" s="44">
        <f t="shared" si="226"/>
        <v>1</v>
      </c>
      <c r="AB2459" s="44">
        <v>0</v>
      </c>
      <c r="AC2459" s="85" t="s">
        <v>8602</v>
      </c>
      <c r="AD2459" s="85" t="s">
        <v>8602</v>
      </c>
      <c r="AE2459" s="85" t="s">
        <v>8602</v>
      </c>
      <c r="AF2459" s="85" t="s">
        <v>8602</v>
      </c>
      <c r="AG2459" s="85" t="s">
        <v>8602</v>
      </c>
      <c r="AH2459" s="85" t="s">
        <v>8602</v>
      </c>
      <c r="AI2459" s="63" t="s">
        <v>12655</v>
      </c>
      <c r="AJ2459" s="63" t="s">
        <v>12656</v>
      </c>
      <c r="AK2459" s="85" t="s">
        <v>8602</v>
      </c>
      <c r="AL2459" s="85" t="s">
        <v>8602</v>
      </c>
      <c r="AM2459" s="47">
        <v>1</v>
      </c>
      <c r="AN2459" s="47">
        <v>1</v>
      </c>
      <c r="AO2459" s="47">
        <v>6</v>
      </c>
      <c r="AP2459" s="47">
        <v>88</v>
      </c>
      <c r="AQ2459" s="47"/>
      <c r="AR2459" s="47"/>
      <c r="AS2459" s="118">
        <v>0</v>
      </c>
      <c r="AT2459" s="49">
        <v>1</v>
      </c>
      <c r="AU2459" s="49">
        <v>1</v>
      </c>
      <c r="AV2459" s="47"/>
      <c r="AW2459" s="49">
        <v>1</v>
      </c>
      <c r="AX2459" s="49"/>
      <c r="AY2459" s="44">
        <f t="shared" si="227"/>
        <v>24</v>
      </c>
      <c r="AZ2459" s="47"/>
      <c r="BA2459" s="47"/>
      <c r="BB2459" s="47"/>
      <c r="BC2459" s="48"/>
      <c r="BD2459" s="62"/>
      <c r="BE2459" s="62"/>
      <c r="BF2459" s="50"/>
      <c r="BG2459" s="51"/>
      <c r="BH2459" s="51">
        <f t="shared" si="224"/>
        <v>1</v>
      </c>
      <c r="BI2459" s="51">
        <v>6</v>
      </c>
      <c r="BJ2459" s="52"/>
      <c r="BK2459" s="52"/>
      <c r="BL2459" s="53"/>
      <c r="BM2459" s="47" t="e">
        <f>COUNTIFS(A$2:$AC2459,#REF!,M$2:$AL2459,M2459)</f>
        <v>#VALUE!</v>
      </c>
      <c r="BN2459" s="47">
        <v>0</v>
      </c>
      <c r="BO2459" s="54">
        <v>24</v>
      </c>
      <c r="BP2459" s="54">
        <v>0</v>
      </c>
      <c r="BQ2459" s="47">
        <v>24</v>
      </c>
      <c r="BR2459" s="49">
        <v>1</v>
      </c>
      <c r="BS2459" s="49">
        <v>1</v>
      </c>
      <c r="BT2459" s="44">
        <f t="shared" si="228"/>
        <v>291</v>
      </c>
      <c r="BW2459" s="40" t="s">
        <v>67</v>
      </c>
      <c r="BY2459" s="55"/>
      <c r="BZ2459" s="1" t="s">
        <v>22426</v>
      </c>
    </row>
    <row r="2460" spans="1:78" ht="15" customHeight="1">
      <c r="A2460" s="25" t="s">
        <v>8596</v>
      </c>
      <c r="B2460" s="42" t="s">
        <v>12660</v>
      </c>
      <c r="D2460" s="263">
        <v>0</v>
      </c>
      <c r="E2460" s="63" t="s">
        <v>11339</v>
      </c>
      <c r="F2460" s="63" t="s">
        <v>12194</v>
      </c>
      <c r="G2460" s="272"/>
      <c r="H2460" s="272"/>
      <c r="I2460" s="63" t="s">
        <v>12661</v>
      </c>
      <c r="J2460" s="43" t="s">
        <v>12662</v>
      </c>
      <c r="M2460" s="44" t="s">
        <v>109</v>
      </c>
      <c r="N2460" s="45" t="s">
        <v>674</v>
      </c>
      <c r="O2460" s="42" t="s">
        <v>153</v>
      </c>
      <c r="P2460" s="42" t="s">
        <v>154</v>
      </c>
      <c r="Q2460" s="85" t="s">
        <v>105</v>
      </c>
      <c r="R2460" s="85" t="s">
        <v>73</v>
      </c>
      <c r="S2460" s="42" t="s">
        <v>12663</v>
      </c>
      <c r="T2460" s="42" t="s">
        <v>12664</v>
      </c>
      <c r="U2460" s="63" t="s">
        <v>12664</v>
      </c>
      <c r="V2460" s="42" t="s">
        <v>73</v>
      </c>
      <c r="W2460" s="42" t="s">
        <v>73</v>
      </c>
      <c r="X2460" s="107">
        <v>40925</v>
      </c>
      <c r="Y2460" s="107">
        <v>40942</v>
      </c>
      <c r="Z2460" s="44">
        <f t="shared" si="225"/>
        <v>2012</v>
      </c>
      <c r="AA2460" s="44">
        <f t="shared" si="226"/>
        <v>1</v>
      </c>
      <c r="AB2460" s="44">
        <v>0</v>
      </c>
      <c r="AC2460" s="63" t="s">
        <v>12274</v>
      </c>
      <c r="AD2460" s="63" t="s">
        <v>143</v>
      </c>
      <c r="AE2460" s="85" t="s">
        <v>8602</v>
      </c>
      <c r="AF2460" s="85" t="s">
        <v>8602</v>
      </c>
      <c r="AG2460" s="85" t="s">
        <v>8602</v>
      </c>
      <c r="AH2460" s="85" t="s">
        <v>8602</v>
      </c>
      <c r="AI2460" s="63" t="s">
        <v>12665</v>
      </c>
      <c r="AJ2460" s="63" t="s">
        <v>12666</v>
      </c>
      <c r="AK2460" s="85" t="s">
        <v>8602</v>
      </c>
      <c r="AL2460" s="85" t="s">
        <v>8602</v>
      </c>
      <c r="AM2460" s="47">
        <v>1</v>
      </c>
      <c r="AN2460" s="47">
        <v>1</v>
      </c>
      <c r="AO2460" s="47">
        <v>7</v>
      </c>
      <c r="AP2460" s="47">
        <v>88</v>
      </c>
      <c r="AQ2460" s="47"/>
      <c r="AR2460" s="47"/>
      <c r="AS2460" s="118">
        <v>0</v>
      </c>
      <c r="AT2460" s="49">
        <v>1</v>
      </c>
      <c r="AU2460" s="49">
        <v>1</v>
      </c>
      <c r="AV2460" s="47"/>
      <c r="AW2460" s="49">
        <v>1</v>
      </c>
      <c r="AX2460" s="49"/>
      <c r="AY2460" s="44">
        <f t="shared" si="227"/>
        <v>18</v>
      </c>
      <c r="AZ2460" s="47"/>
      <c r="BA2460" s="47"/>
      <c r="BB2460" s="47"/>
      <c r="BC2460" s="48"/>
      <c r="BD2460" s="62"/>
      <c r="BE2460" s="62"/>
      <c r="BF2460" s="50"/>
      <c r="BG2460" s="51"/>
      <c r="BH2460" s="51">
        <f t="shared" si="224"/>
        <v>1</v>
      </c>
      <c r="BI2460" s="51">
        <v>1</v>
      </c>
      <c r="BJ2460" s="52"/>
      <c r="BK2460" s="52"/>
      <c r="BL2460" s="53"/>
      <c r="BM2460" s="47" t="e">
        <f>COUNTIFS(A$2:$AC2460,#REF!,M$2:$AL2460,M2460)</f>
        <v>#VALUE!</v>
      </c>
      <c r="BN2460" s="47">
        <v>0</v>
      </c>
      <c r="BO2460" s="54">
        <v>18</v>
      </c>
      <c r="BP2460" s="54">
        <v>0</v>
      </c>
      <c r="BQ2460" s="47">
        <v>18</v>
      </c>
      <c r="BR2460" s="49">
        <v>1</v>
      </c>
      <c r="BS2460" s="49">
        <v>1</v>
      </c>
      <c r="BT2460" s="44">
        <f t="shared" si="228"/>
        <v>292</v>
      </c>
      <c r="BW2460" s="40" t="s">
        <v>67</v>
      </c>
      <c r="BY2460" s="55"/>
      <c r="BZ2460" s="1" t="s">
        <v>22428</v>
      </c>
    </row>
    <row r="2461" spans="1:78" ht="15" customHeight="1">
      <c r="A2461" s="25" t="s">
        <v>8596</v>
      </c>
      <c r="B2461" s="42" t="s">
        <v>12667</v>
      </c>
      <c r="D2461" s="263">
        <v>0</v>
      </c>
      <c r="E2461" s="84" t="s">
        <v>11339</v>
      </c>
      <c r="F2461" s="84" t="s">
        <v>12194</v>
      </c>
      <c r="G2461" s="273"/>
      <c r="H2461" s="273"/>
      <c r="I2461" s="84" t="s">
        <v>12668</v>
      </c>
      <c r="J2461" s="43" t="s">
        <v>12669</v>
      </c>
      <c r="M2461" s="44" t="s">
        <v>897</v>
      </c>
      <c r="N2461" s="45" t="s">
        <v>374</v>
      </c>
      <c r="O2461" s="42" t="s">
        <v>81</v>
      </c>
      <c r="P2461" s="42" t="s">
        <v>82</v>
      </c>
      <c r="Q2461" s="85" t="s">
        <v>105</v>
      </c>
      <c r="R2461" s="85" t="s">
        <v>73</v>
      </c>
      <c r="S2461" s="42" t="s">
        <v>8602</v>
      </c>
      <c r="T2461" s="42" t="s">
        <v>12670</v>
      </c>
      <c r="U2461" s="84" t="s">
        <v>12670</v>
      </c>
      <c r="V2461" s="42" t="s">
        <v>73</v>
      </c>
      <c r="W2461" s="42" t="s">
        <v>73</v>
      </c>
      <c r="X2461" s="107">
        <v>40925</v>
      </c>
      <c r="Y2461" s="107">
        <v>40954</v>
      </c>
      <c r="Z2461" s="44">
        <f t="shared" si="225"/>
        <v>2012</v>
      </c>
      <c r="AA2461" s="44">
        <f t="shared" si="226"/>
        <v>1</v>
      </c>
      <c r="AB2461" s="44">
        <v>0</v>
      </c>
      <c r="AC2461" s="84" t="s">
        <v>12671</v>
      </c>
      <c r="AD2461" s="84" t="s">
        <v>12672</v>
      </c>
      <c r="AE2461" s="85" t="s">
        <v>8602</v>
      </c>
      <c r="AF2461" s="85" t="s">
        <v>8602</v>
      </c>
      <c r="AG2461" s="85" t="s">
        <v>8602</v>
      </c>
      <c r="AH2461" s="85" t="s">
        <v>8602</v>
      </c>
      <c r="AI2461" s="85" t="s">
        <v>8602</v>
      </c>
      <c r="AJ2461" s="85" t="s">
        <v>8602</v>
      </c>
      <c r="AK2461" s="85" t="s">
        <v>8602</v>
      </c>
      <c r="AL2461" s="85" t="s">
        <v>8602</v>
      </c>
      <c r="AM2461" s="47">
        <v>1</v>
      </c>
      <c r="AN2461" s="47">
        <v>1</v>
      </c>
      <c r="AO2461" s="47">
        <v>4</v>
      </c>
      <c r="AP2461" s="47">
        <v>6</v>
      </c>
      <c r="AQ2461" s="47"/>
      <c r="AR2461" s="47"/>
      <c r="AS2461" s="118">
        <v>0</v>
      </c>
      <c r="AT2461" s="49">
        <v>1</v>
      </c>
      <c r="AU2461" s="61">
        <v>1</v>
      </c>
      <c r="AV2461" s="47"/>
      <c r="AW2461" s="49">
        <v>1</v>
      </c>
      <c r="AX2461" s="49"/>
      <c r="AY2461" s="44">
        <f t="shared" si="227"/>
        <v>30</v>
      </c>
      <c r="AZ2461" s="47"/>
      <c r="BA2461" s="47"/>
      <c r="BB2461" s="47"/>
      <c r="BC2461" s="48"/>
      <c r="BD2461" s="62"/>
      <c r="BE2461" s="62"/>
      <c r="BF2461" s="50"/>
      <c r="BG2461" s="51"/>
      <c r="BH2461" s="51">
        <f t="shared" si="224"/>
        <v>1</v>
      </c>
      <c r="BI2461" s="51">
        <v>4</v>
      </c>
      <c r="BJ2461" s="52"/>
      <c r="BK2461" s="52"/>
      <c r="BL2461" s="53"/>
      <c r="BM2461" s="47" t="e">
        <f>COUNTIFS(A$2:$AC2461,#REF!,M$2:$AL2461,M2461)</f>
        <v>#VALUE!</v>
      </c>
      <c r="BN2461" s="47">
        <v>0</v>
      </c>
      <c r="BO2461" s="54">
        <v>30</v>
      </c>
      <c r="BP2461" s="54">
        <v>0</v>
      </c>
      <c r="BQ2461" s="47">
        <v>30</v>
      </c>
      <c r="BR2461" s="61">
        <v>1</v>
      </c>
      <c r="BS2461" s="49">
        <v>1</v>
      </c>
      <c r="BT2461" s="44">
        <f t="shared" si="228"/>
        <v>292</v>
      </c>
      <c r="BW2461" s="40" t="s">
        <v>67</v>
      </c>
      <c r="BY2461" s="55"/>
      <c r="BZ2461" s="1" t="s">
        <v>22426</v>
      </c>
    </row>
    <row r="2462" spans="1:78" ht="15" customHeight="1">
      <c r="A2462" s="25" t="s">
        <v>8596</v>
      </c>
      <c r="B2462" s="42" t="s">
        <v>12673</v>
      </c>
      <c r="D2462" s="263">
        <v>0</v>
      </c>
      <c r="E2462" s="84" t="s">
        <v>11339</v>
      </c>
      <c r="F2462" s="84" t="s">
        <v>12194</v>
      </c>
      <c r="G2462" s="273"/>
      <c r="H2462" s="273"/>
      <c r="I2462" s="84" t="s">
        <v>12303</v>
      </c>
      <c r="J2462" s="43" t="s">
        <v>183</v>
      </c>
      <c r="M2462" s="44" t="s">
        <v>80</v>
      </c>
      <c r="N2462" s="45" t="s">
        <v>184</v>
      </c>
      <c r="O2462" s="42" t="s">
        <v>81</v>
      </c>
      <c r="P2462" s="42" t="s">
        <v>82</v>
      </c>
      <c r="Q2462" s="85" t="s">
        <v>105</v>
      </c>
      <c r="R2462" s="85" t="s">
        <v>73</v>
      </c>
      <c r="S2462" s="42" t="s">
        <v>12674</v>
      </c>
      <c r="T2462" s="42" t="s">
        <v>12675</v>
      </c>
      <c r="U2462" s="84" t="s">
        <v>12675</v>
      </c>
      <c r="V2462" s="42" t="s">
        <v>73</v>
      </c>
      <c r="W2462" s="42" t="s">
        <v>73</v>
      </c>
      <c r="X2462" s="107">
        <v>40925</v>
      </c>
      <c r="Y2462" s="107">
        <v>40928</v>
      </c>
      <c r="Z2462" s="44">
        <f t="shared" si="225"/>
        <v>2012</v>
      </c>
      <c r="AA2462" s="44">
        <f t="shared" si="226"/>
        <v>1</v>
      </c>
      <c r="AB2462" s="44">
        <v>0</v>
      </c>
      <c r="AC2462" s="84" t="s">
        <v>12676</v>
      </c>
      <c r="AD2462" s="84" t="s">
        <v>571</v>
      </c>
      <c r="AE2462" s="85" t="s">
        <v>8602</v>
      </c>
      <c r="AF2462" s="85" t="s">
        <v>8602</v>
      </c>
      <c r="AG2462" s="85" t="s">
        <v>8602</v>
      </c>
      <c r="AH2462" s="85" t="s">
        <v>8602</v>
      </c>
      <c r="AI2462" s="85" t="s">
        <v>8602</v>
      </c>
      <c r="AJ2462" s="85" t="s">
        <v>8602</v>
      </c>
      <c r="AK2462" s="85" t="s">
        <v>8602</v>
      </c>
      <c r="AL2462" s="85" t="s">
        <v>8602</v>
      </c>
      <c r="AM2462" s="47">
        <v>1</v>
      </c>
      <c r="AN2462" s="47">
        <v>1</v>
      </c>
      <c r="AO2462" s="47">
        <v>1</v>
      </c>
      <c r="AP2462" s="47">
        <v>88</v>
      </c>
      <c r="AQ2462" s="47"/>
      <c r="AR2462" s="47"/>
      <c r="AS2462" s="118">
        <v>0</v>
      </c>
      <c r="AT2462" s="49">
        <v>1</v>
      </c>
      <c r="AU2462" s="49">
        <v>1</v>
      </c>
      <c r="AV2462" s="47"/>
      <c r="AW2462" s="49">
        <v>1</v>
      </c>
      <c r="AX2462" s="49"/>
      <c r="AY2462" s="44">
        <f t="shared" si="227"/>
        <v>4</v>
      </c>
      <c r="AZ2462" s="47"/>
      <c r="BA2462" s="47"/>
      <c r="BB2462" s="47"/>
      <c r="BC2462" s="48"/>
      <c r="BD2462" s="62"/>
      <c r="BE2462" s="62"/>
      <c r="BF2462" s="50"/>
      <c r="BG2462" s="51"/>
      <c r="BH2462" s="51">
        <f t="shared" ref="BH2462:BH2525" si="229">IF(AX2462&lt;7,1,IF(AX2462&lt;14,2,IF(AX2462&lt;21,3,IF(AX2462&lt;28,4,IF(AX2462&lt;35,5,IF(AX2462&lt;42,6,IF(AX2462&lt;49,7,8)))))))</f>
        <v>1</v>
      </c>
      <c r="BI2462" s="51">
        <v>8</v>
      </c>
      <c r="BJ2462" s="52"/>
      <c r="BK2462" s="52"/>
      <c r="BL2462" s="53"/>
      <c r="BM2462" s="47" t="e">
        <f>COUNTIFS(A$2:$AC2462,#REF!,M$2:$AL2462,M2462)</f>
        <v>#VALUE!</v>
      </c>
      <c r="BN2462" s="47">
        <v>0</v>
      </c>
      <c r="BO2462" s="54">
        <v>4</v>
      </c>
      <c r="BP2462" s="54">
        <v>0</v>
      </c>
      <c r="BQ2462" s="47">
        <v>4</v>
      </c>
      <c r="BR2462" s="49">
        <v>1</v>
      </c>
      <c r="BS2462" s="49">
        <v>1</v>
      </c>
      <c r="BT2462" s="44">
        <f t="shared" si="228"/>
        <v>292</v>
      </c>
      <c r="BW2462" s="40" t="s">
        <v>67</v>
      </c>
      <c r="BY2462" s="55"/>
      <c r="BZ2462" s="1" t="s">
        <v>22426</v>
      </c>
    </row>
    <row r="2463" spans="1:78" ht="15" customHeight="1">
      <c r="A2463" s="25" t="s">
        <v>8596</v>
      </c>
      <c r="B2463" s="42" t="s">
        <v>12677</v>
      </c>
      <c r="D2463" s="263">
        <v>0</v>
      </c>
      <c r="E2463" s="63" t="s">
        <v>11339</v>
      </c>
      <c r="F2463" s="63" t="s">
        <v>12194</v>
      </c>
      <c r="G2463" s="272"/>
      <c r="H2463" s="272"/>
      <c r="I2463" s="85" t="s">
        <v>8602</v>
      </c>
      <c r="J2463" s="43" t="s">
        <v>12678</v>
      </c>
      <c r="M2463" s="44" t="s">
        <v>98</v>
      </c>
      <c r="N2463" s="45" t="s">
        <v>619</v>
      </c>
      <c r="O2463" s="42" t="s">
        <v>1040</v>
      </c>
      <c r="P2463" s="42" t="s">
        <v>1287</v>
      </c>
      <c r="Q2463" s="85" t="s">
        <v>105</v>
      </c>
      <c r="R2463" s="85" t="s">
        <v>73</v>
      </c>
      <c r="S2463" s="42" t="s">
        <v>8602</v>
      </c>
      <c r="T2463" s="42" t="s">
        <v>12679</v>
      </c>
      <c r="U2463" s="63" t="s">
        <v>12679</v>
      </c>
      <c r="V2463" s="42" t="s">
        <v>73</v>
      </c>
      <c r="W2463" s="42" t="s">
        <v>73</v>
      </c>
      <c r="X2463" s="107">
        <v>40926</v>
      </c>
      <c r="Y2463" s="261" t="s">
        <v>22184</v>
      </c>
      <c r="Z2463" s="44">
        <f t="shared" si="225"/>
        <v>2012</v>
      </c>
      <c r="AA2463" s="44">
        <f t="shared" si="226"/>
        <v>1</v>
      </c>
      <c r="AB2463" s="44">
        <v>99</v>
      </c>
      <c r="AC2463" s="85" t="s">
        <v>8602</v>
      </c>
      <c r="AD2463" s="85" t="s">
        <v>8602</v>
      </c>
      <c r="AE2463" s="85" t="s">
        <v>8602</v>
      </c>
      <c r="AF2463" s="85" t="s">
        <v>8602</v>
      </c>
      <c r="AG2463" s="85" t="s">
        <v>8602</v>
      </c>
      <c r="AH2463" s="85" t="s">
        <v>8602</v>
      </c>
      <c r="AI2463" s="63" t="s">
        <v>12680</v>
      </c>
      <c r="AJ2463" s="63" t="s">
        <v>12681</v>
      </c>
      <c r="AK2463" s="85" t="s">
        <v>8602</v>
      </c>
      <c r="AL2463" s="85" t="s">
        <v>8602</v>
      </c>
      <c r="AM2463" s="47">
        <v>1</v>
      </c>
      <c r="AN2463" s="47">
        <v>1</v>
      </c>
      <c r="AO2463" s="47">
        <v>2</v>
      </c>
      <c r="AP2463" s="47">
        <v>88</v>
      </c>
      <c r="AQ2463" s="47"/>
      <c r="AR2463" s="47"/>
      <c r="AS2463" s="118">
        <v>0</v>
      </c>
      <c r="AT2463" s="49">
        <v>1</v>
      </c>
      <c r="AU2463" s="61">
        <v>1</v>
      </c>
      <c r="AV2463" s="47"/>
      <c r="AW2463" s="49">
        <v>1</v>
      </c>
      <c r="AX2463" s="49"/>
      <c r="AY2463" s="44">
        <f t="shared" si="227"/>
        <v>-30926</v>
      </c>
      <c r="AZ2463" s="47"/>
      <c r="BA2463" s="47"/>
      <c r="BB2463" s="47"/>
      <c r="BC2463" s="48"/>
      <c r="BD2463" s="62"/>
      <c r="BE2463" s="62"/>
      <c r="BF2463" s="50"/>
      <c r="BG2463" s="51"/>
      <c r="BH2463" s="51">
        <f t="shared" si="229"/>
        <v>1</v>
      </c>
      <c r="BI2463" s="51">
        <v>4</v>
      </c>
      <c r="BJ2463" s="52"/>
      <c r="BK2463" s="52"/>
      <c r="BL2463" s="53"/>
      <c r="BM2463" s="47" t="e">
        <f>COUNTIFS(A$2:$AC2463,#REF!,M$2:$AL2463,M2463)</f>
        <v>#VALUE!</v>
      </c>
      <c r="BN2463" s="47">
        <v>1</v>
      </c>
      <c r="BO2463" s="54" t="e">
        <v>#VALUE!</v>
      </c>
      <c r="BP2463" s="54">
        <v>99</v>
      </c>
      <c r="BQ2463" s="47">
        <v>9999</v>
      </c>
      <c r="BR2463" s="61">
        <v>1</v>
      </c>
      <c r="BS2463" s="49">
        <v>1</v>
      </c>
      <c r="BT2463" s="44">
        <f t="shared" si="228"/>
        <v>293</v>
      </c>
      <c r="BW2463" s="40" t="s">
        <v>67</v>
      </c>
      <c r="BY2463" s="55"/>
      <c r="BZ2463" s="1" t="s">
        <v>22427</v>
      </c>
    </row>
    <row r="2464" spans="1:78" ht="15" customHeight="1">
      <c r="A2464" s="25" t="s">
        <v>8596</v>
      </c>
      <c r="B2464" s="42" t="s">
        <v>12682</v>
      </c>
      <c r="D2464" s="263">
        <v>0</v>
      </c>
      <c r="E2464" s="63" t="s">
        <v>11339</v>
      </c>
      <c r="F2464" s="63" t="s">
        <v>12194</v>
      </c>
      <c r="G2464" s="272"/>
      <c r="H2464" s="272"/>
      <c r="I2464" s="63" t="s">
        <v>22462</v>
      </c>
      <c r="J2464" s="43" t="s">
        <v>12683</v>
      </c>
      <c r="M2464" s="44" t="s">
        <v>219</v>
      </c>
      <c r="N2464" s="45" t="s">
        <v>12684</v>
      </c>
      <c r="O2464" s="42" t="s">
        <v>81</v>
      </c>
      <c r="P2464" s="42" t="s">
        <v>82</v>
      </c>
      <c r="Q2464" s="85" t="s">
        <v>949</v>
      </c>
      <c r="R2464" s="85" t="s">
        <v>73</v>
      </c>
      <c r="S2464" s="42" t="s">
        <v>12685</v>
      </c>
      <c r="T2464" s="42" t="s">
        <v>12686</v>
      </c>
      <c r="U2464" s="63" t="s">
        <v>12686</v>
      </c>
      <c r="V2464" s="42" t="s">
        <v>73</v>
      </c>
      <c r="W2464" s="42" t="s">
        <v>73</v>
      </c>
      <c r="X2464" s="107">
        <v>40927</v>
      </c>
      <c r="Y2464" s="107">
        <v>40993</v>
      </c>
      <c r="Z2464" s="44">
        <f t="shared" si="225"/>
        <v>2012</v>
      </c>
      <c r="AA2464" s="44">
        <f t="shared" si="226"/>
        <v>1</v>
      </c>
      <c r="AB2464" s="44">
        <v>0</v>
      </c>
      <c r="AC2464" s="63" t="s">
        <v>302</v>
      </c>
      <c r="AD2464" s="63" t="s">
        <v>303</v>
      </c>
      <c r="AE2464" s="63" t="s">
        <v>12687</v>
      </c>
      <c r="AF2464" s="63" t="s">
        <v>12688</v>
      </c>
      <c r="AG2464" s="85" t="s">
        <v>8602</v>
      </c>
      <c r="AH2464" s="85" t="s">
        <v>8602</v>
      </c>
      <c r="AI2464" s="63" t="s">
        <v>12689</v>
      </c>
      <c r="AJ2464" s="63" t="s">
        <v>12689</v>
      </c>
      <c r="AK2464" s="85" t="s">
        <v>8602</v>
      </c>
      <c r="AL2464" s="85" t="s">
        <v>8602</v>
      </c>
      <c r="AM2464" s="47">
        <v>1</v>
      </c>
      <c r="AN2464" s="47">
        <v>1</v>
      </c>
      <c r="AO2464" s="47">
        <v>7</v>
      </c>
      <c r="AP2464" s="47">
        <v>88</v>
      </c>
      <c r="AQ2464" s="47"/>
      <c r="AR2464" s="47"/>
      <c r="AS2464" s="118">
        <v>0</v>
      </c>
      <c r="AT2464" s="49">
        <v>1</v>
      </c>
      <c r="AU2464" s="49">
        <v>1</v>
      </c>
      <c r="AV2464" s="47"/>
      <c r="AW2464" s="49">
        <v>1</v>
      </c>
      <c r="AX2464" s="49"/>
      <c r="AY2464" s="44">
        <f t="shared" si="227"/>
        <v>67</v>
      </c>
      <c r="AZ2464" s="47"/>
      <c r="BA2464" s="47"/>
      <c r="BB2464" s="47"/>
      <c r="BC2464" s="48"/>
      <c r="BD2464" s="62"/>
      <c r="BE2464" s="62"/>
      <c r="BF2464" s="50"/>
      <c r="BG2464" s="51"/>
      <c r="BH2464" s="51">
        <f t="shared" si="229"/>
        <v>1</v>
      </c>
      <c r="BI2464" s="51">
        <v>1</v>
      </c>
      <c r="BJ2464" s="52"/>
      <c r="BK2464" s="52"/>
      <c r="BL2464" s="53"/>
      <c r="BM2464" s="47" t="e">
        <f>COUNTIFS(A$2:$AC2464,#REF!,M$2:$AL2464,M2464)</f>
        <v>#VALUE!</v>
      </c>
      <c r="BN2464" s="47">
        <v>1</v>
      </c>
      <c r="BO2464" s="54">
        <v>67</v>
      </c>
      <c r="BP2464" s="54">
        <v>0</v>
      </c>
      <c r="BQ2464" s="47">
        <v>67</v>
      </c>
      <c r="BR2464" s="49">
        <v>1</v>
      </c>
      <c r="BS2464" s="49">
        <v>1</v>
      </c>
      <c r="BT2464" s="44">
        <f t="shared" si="228"/>
        <v>294</v>
      </c>
      <c r="BW2464" s="40" t="s">
        <v>67</v>
      </c>
      <c r="BY2464" s="55"/>
      <c r="BZ2464" s="1" t="s">
        <v>22426</v>
      </c>
    </row>
    <row r="2465" spans="1:78" ht="15" customHeight="1">
      <c r="A2465" s="25" t="s">
        <v>8596</v>
      </c>
      <c r="B2465" s="42" t="s">
        <v>12690</v>
      </c>
      <c r="D2465" s="263">
        <v>0</v>
      </c>
      <c r="E2465" s="63" t="s">
        <v>11339</v>
      </c>
      <c r="F2465" s="63" t="s">
        <v>12194</v>
      </c>
      <c r="G2465" s="272"/>
      <c r="H2465" s="272"/>
      <c r="I2465" s="63" t="s">
        <v>12403</v>
      </c>
      <c r="J2465" s="43" t="s">
        <v>299</v>
      </c>
      <c r="M2465" s="44" t="s">
        <v>125</v>
      </c>
      <c r="N2465" s="45" t="s">
        <v>298</v>
      </c>
      <c r="O2465" s="42" t="s">
        <v>112</v>
      </c>
      <c r="P2465" s="42" t="s">
        <v>113</v>
      </c>
      <c r="Q2465" s="85" t="s">
        <v>949</v>
      </c>
      <c r="R2465" s="85" t="s">
        <v>73</v>
      </c>
      <c r="S2465" s="42" t="s">
        <v>12691</v>
      </c>
      <c r="T2465" s="42" t="s">
        <v>12692</v>
      </c>
      <c r="U2465" s="63" t="s">
        <v>12692</v>
      </c>
      <c r="V2465" s="42" t="s">
        <v>73</v>
      </c>
      <c r="W2465" s="42" t="s">
        <v>73</v>
      </c>
      <c r="X2465" s="107">
        <v>40928</v>
      </c>
      <c r="Y2465" s="107">
        <v>41010</v>
      </c>
      <c r="Z2465" s="44">
        <f t="shared" si="225"/>
        <v>2012</v>
      </c>
      <c r="AA2465" s="44">
        <f t="shared" si="226"/>
        <v>1</v>
      </c>
      <c r="AB2465" s="44">
        <v>0</v>
      </c>
      <c r="AC2465" s="63" t="s">
        <v>12403</v>
      </c>
      <c r="AD2465" s="63" t="s">
        <v>299</v>
      </c>
      <c r="AE2465" s="85" t="s">
        <v>8602</v>
      </c>
      <c r="AF2465" s="85" t="s">
        <v>8602</v>
      </c>
      <c r="AG2465" s="85" t="s">
        <v>8602</v>
      </c>
      <c r="AH2465" s="85" t="s">
        <v>8602</v>
      </c>
      <c r="AI2465" s="85" t="s">
        <v>8602</v>
      </c>
      <c r="AJ2465" s="85" t="s">
        <v>8602</v>
      </c>
      <c r="AK2465" s="85" t="s">
        <v>8602</v>
      </c>
      <c r="AL2465" s="85" t="s">
        <v>8602</v>
      </c>
      <c r="AM2465" s="47">
        <v>1</v>
      </c>
      <c r="AN2465" s="47">
        <v>1</v>
      </c>
      <c r="AO2465" s="47">
        <v>1</v>
      </c>
      <c r="AP2465" s="47">
        <v>88</v>
      </c>
      <c r="AQ2465" s="47"/>
      <c r="AR2465" s="47"/>
      <c r="AS2465" s="118">
        <v>0</v>
      </c>
      <c r="AT2465" s="49">
        <v>1</v>
      </c>
      <c r="AU2465" s="49">
        <v>1</v>
      </c>
      <c r="AV2465" s="47"/>
      <c r="AW2465" s="49">
        <v>1</v>
      </c>
      <c r="AX2465" s="49"/>
      <c r="AY2465" s="44">
        <f t="shared" si="227"/>
        <v>83</v>
      </c>
      <c r="AZ2465" s="47"/>
      <c r="BA2465" s="47"/>
      <c r="BB2465" s="47"/>
      <c r="BC2465" s="48"/>
      <c r="BD2465" s="62"/>
      <c r="BE2465" s="62"/>
      <c r="BF2465" s="50"/>
      <c r="BG2465" s="51"/>
      <c r="BH2465" s="51">
        <f t="shared" si="229"/>
        <v>1</v>
      </c>
      <c r="BI2465" s="51">
        <v>2</v>
      </c>
      <c r="BJ2465" s="52"/>
      <c r="BK2465" s="52"/>
      <c r="BL2465" s="53"/>
      <c r="BM2465" s="47" t="e">
        <f>COUNTIFS(A$2:$AC2465,#REF!,M$2:$AL2465,M2465)</f>
        <v>#VALUE!</v>
      </c>
      <c r="BN2465" s="47">
        <v>0</v>
      </c>
      <c r="BO2465" s="54">
        <v>83</v>
      </c>
      <c r="BP2465" s="54">
        <v>0</v>
      </c>
      <c r="BQ2465" s="47">
        <v>83</v>
      </c>
      <c r="BR2465" s="49">
        <v>1</v>
      </c>
      <c r="BS2465" s="49">
        <v>1</v>
      </c>
      <c r="BT2465" s="44">
        <f t="shared" si="228"/>
        <v>295</v>
      </c>
      <c r="BW2465" s="40" t="s">
        <v>67</v>
      </c>
      <c r="BY2465" s="55"/>
      <c r="BZ2465" s="1" t="s">
        <v>22426</v>
      </c>
    </row>
    <row r="2466" spans="1:78" ht="15" customHeight="1">
      <c r="A2466" s="25" t="s">
        <v>8596</v>
      </c>
      <c r="B2466" s="42" t="s">
        <v>12693</v>
      </c>
      <c r="D2466" s="263">
        <v>0</v>
      </c>
      <c r="E2466" s="63" t="s">
        <v>76</v>
      </c>
      <c r="F2466" s="63" t="s">
        <v>12194</v>
      </c>
      <c r="G2466" s="272"/>
      <c r="H2466" s="272"/>
      <c r="I2466" s="42" t="s">
        <v>12694</v>
      </c>
      <c r="J2466" s="43" t="s">
        <v>12695</v>
      </c>
      <c r="M2466" s="44" t="s">
        <v>230</v>
      </c>
      <c r="N2466" s="45" t="s">
        <v>7057</v>
      </c>
      <c r="O2466" s="42" t="s">
        <v>81</v>
      </c>
      <c r="P2466" s="42" t="s">
        <v>82</v>
      </c>
      <c r="Q2466" s="85" t="s">
        <v>949</v>
      </c>
      <c r="R2466" s="85" t="s">
        <v>73</v>
      </c>
      <c r="S2466" s="42" t="s">
        <v>12696</v>
      </c>
      <c r="T2466" s="42" t="s">
        <v>12697</v>
      </c>
      <c r="U2466" s="63" t="s">
        <v>12697</v>
      </c>
      <c r="V2466" s="42" t="s">
        <v>73</v>
      </c>
      <c r="W2466" s="42" t="s">
        <v>73</v>
      </c>
      <c r="X2466" s="107">
        <v>40928</v>
      </c>
      <c r="Y2466" s="107">
        <v>40964</v>
      </c>
      <c r="Z2466" s="44">
        <f t="shared" si="225"/>
        <v>2012</v>
      </c>
      <c r="AA2466" s="44">
        <f t="shared" si="226"/>
        <v>1</v>
      </c>
      <c r="AB2466" s="44">
        <v>0</v>
      </c>
      <c r="AC2466" s="85" t="s">
        <v>8602</v>
      </c>
      <c r="AD2466" s="85" t="s">
        <v>8602</v>
      </c>
      <c r="AE2466" s="85" t="s">
        <v>8602</v>
      </c>
      <c r="AF2466" s="85" t="s">
        <v>8602</v>
      </c>
      <c r="AG2466" s="85" t="s">
        <v>8602</v>
      </c>
      <c r="AH2466" s="85" t="s">
        <v>8602</v>
      </c>
      <c r="AI2466" s="63" t="s">
        <v>12698</v>
      </c>
      <c r="AJ2466" s="63" t="s">
        <v>12699</v>
      </c>
      <c r="AK2466" s="85" t="s">
        <v>8602</v>
      </c>
      <c r="AL2466" s="85" t="s">
        <v>8602</v>
      </c>
      <c r="AM2466" s="47">
        <v>1</v>
      </c>
      <c r="AN2466" s="47">
        <v>1</v>
      </c>
      <c r="AO2466" s="47">
        <v>6</v>
      </c>
      <c r="AP2466" s="47">
        <v>88</v>
      </c>
      <c r="AQ2466" s="47"/>
      <c r="AR2466" s="47"/>
      <c r="AS2466" s="118">
        <v>0</v>
      </c>
      <c r="AT2466" s="49">
        <v>1</v>
      </c>
      <c r="AU2466" s="49">
        <v>1</v>
      </c>
      <c r="AV2466" s="47"/>
      <c r="AW2466" s="49">
        <v>1</v>
      </c>
      <c r="AX2466" s="49"/>
      <c r="AY2466" s="44">
        <f t="shared" si="227"/>
        <v>37</v>
      </c>
      <c r="AZ2466" s="47"/>
      <c r="BA2466" s="47"/>
      <c r="BB2466" s="47"/>
      <c r="BC2466" s="48"/>
      <c r="BD2466" s="62"/>
      <c r="BE2466" s="62"/>
      <c r="BF2466" s="50"/>
      <c r="BG2466" s="51"/>
      <c r="BH2466" s="51">
        <f t="shared" si="229"/>
        <v>1</v>
      </c>
      <c r="BI2466" s="51">
        <v>1</v>
      </c>
      <c r="BJ2466" s="52"/>
      <c r="BK2466" s="52"/>
      <c r="BL2466" s="53"/>
      <c r="BM2466" s="47" t="e">
        <f>COUNTIFS(A$2:$AC2466,#REF!,M$2:$AL2466,M2466)</f>
        <v>#VALUE!</v>
      </c>
      <c r="BN2466" s="47">
        <v>0</v>
      </c>
      <c r="BO2466" s="54">
        <v>37</v>
      </c>
      <c r="BP2466" s="54">
        <v>0</v>
      </c>
      <c r="BQ2466" s="47">
        <v>37</v>
      </c>
      <c r="BR2466" s="49">
        <v>1</v>
      </c>
      <c r="BS2466" s="49">
        <v>1</v>
      </c>
      <c r="BT2466" s="44">
        <f t="shared" si="228"/>
        <v>295</v>
      </c>
      <c r="BW2466" s="40" t="s">
        <v>67</v>
      </c>
      <c r="BY2466" s="55"/>
      <c r="BZ2466" s="1" t="s">
        <v>22426</v>
      </c>
    </row>
    <row r="2467" spans="1:78" ht="15" customHeight="1">
      <c r="A2467" s="25" t="s">
        <v>8596</v>
      </c>
      <c r="B2467" s="42" t="s">
        <v>12700</v>
      </c>
      <c r="D2467" s="263">
        <v>0</v>
      </c>
      <c r="E2467" s="84" t="s">
        <v>11339</v>
      </c>
      <c r="F2467" s="84" t="s">
        <v>12194</v>
      </c>
      <c r="G2467" s="273"/>
      <c r="H2467" s="273"/>
      <c r="I2467" s="84" t="s">
        <v>12262</v>
      </c>
      <c r="J2467" s="43" t="s">
        <v>1371</v>
      </c>
      <c r="M2467" s="44" t="s">
        <v>80</v>
      </c>
      <c r="N2467" s="45" t="s">
        <v>85</v>
      </c>
      <c r="O2467" s="42" t="s">
        <v>100</v>
      </c>
      <c r="P2467" s="42" t="s">
        <v>101</v>
      </c>
      <c r="Q2467" s="85" t="s">
        <v>949</v>
      </c>
      <c r="R2467" s="85" t="s">
        <v>73</v>
      </c>
      <c r="S2467" s="42" t="s">
        <v>12701</v>
      </c>
      <c r="T2467" s="42" t="s">
        <v>12702</v>
      </c>
      <c r="U2467" s="84" t="s">
        <v>12702</v>
      </c>
      <c r="V2467" s="42" t="s">
        <v>73</v>
      </c>
      <c r="W2467" s="42" t="s">
        <v>73</v>
      </c>
      <c r="X2467" s="107">
        <v>40928</v>
      </c>
      <c r="Y2467" s="107">
        <v>40929</v>
      </c>
      <c r="Z2467" s="44">
        <f t="shared" si="225"/>
        <v>2012</v>
      </c>
      <c r="AA2467" s="44">
        <f t="shared" si="226"/>
        <v>1</v>
      </c>
      <c r="AB2467" s="44">
        <v>0</v>
      </c>
      <c r="AC2467" s="84" t="s">
        <v>12703</v>
      </c>
      <c r="AD2467" s="84" t="s">
        <v>12704</v>
      </c>
      <c r="AE2467" s="85" t="s">
        <v>8602</v>
      </c>
      <c r="AF2467" s="85" t="s">
        <v>8602</v>
      </c>
      <c r="AG2467" s="85" t="s">
        <v>8602</v>
      </c>
      <c r="AH2467" s="85" t="s">
        <v>8602</v>
      </c>
      <c r="AI2467" s="85" t="s">
        <v>8602</v>
      </c>
      <c r="AJ2467" s="85" t="s">
        <v>8602</v>
      </c>
      <c r="AK2467" s="85" t="s">
        <v>8602</v>
      </c>
      <c r="AL2467" s="85" t="s">
        <v>8602</v>
      </c>
      <c r="AM2467" s="47">
        <v>1</v>
      </c>
      <c r="AN2467" s="47">
        <v>1</v>
      </c>
      <c r="AO2467" s="47">
        <v>1</v>
      </c>
      <c r="AP2467" s="47">
        <v>88</v>
      </c>
      <c r="AQ2467" s="47"/>
      <c r="AR2467" s="47"/>
      <c r="AS2467" s="118">
        <v>0</v>
      </c>
      <c r="AT2467" s="49">
        <v>1</v>
      </c>
      <c r="AU2467" s="49">
        <v>1</v>
      </c>
      <c r="AV2467" s="47"/>
      <c r="AW2467" s="49">
        <v>1</v>
      </c>
      <c r="AX2467" s="49"/>
      <c r="AY2467" s="44">
        <f t="shared" si="227"/>
        <v>2</v>
      </c>
      <c r="AZ2467" s="47"/>
      <c r="BA2467" s="47"/>
      <c r="BB2467" s="47"/>
      <c r="BC2467" s="48"/>
      <c r="BD2467" s="62"/>
      <c r="BE2467" s="62"/>
      <c r="BF2467" s="50"/>
      <c r="BG2467" s="51"/>
      <c r="BH2467" s="51">
        <f t="shared" si="229"/>
        <v>1</v>
      </c>
      <c r="BI2467" s="51">
        <v>5</v>
      </c>
      <c r="BJ2467" s="52"/>
      <c r="BK2467" s="52"/>
      <c r="BL2467" s="53"/>
      <c r="BM2467" s="47" t="e">
        <f>COUNTIFS(A$2:$AC2467,#REF!,M$2:$AL2467,M2467)</f>
        <v>#VALUE!</v>
      </c>
      <c r="BN2467" s="47">
        <v>0</v>
      </c>
      <c r="BO2467" s="54">
        <v>2</v>
      </c>
      <c r="BP2467" s="54">
        <v>0</v>
      </c>
      <c r="BQ2467" s="47">
        <v>2</v>
      </c>
      <c r="BR2467" s="49">
        <v>1</v>
      </c>
      <c r="BS2467" s="49">
        <v>1</v>
      </c>
      <c r="BT2467" s="44">
        <f t="shared" si="228"/>
        <v>295</v>
      </c>
      <c r="BW2467" s="40" t="s">
        <v>67</v>
      </c>
      <c r="BY2467" s="55"/>
      <c r="BZ2467" s="1" t="s">
        <v>22426</v>
      </c>
    </row>
    <row r="2468" spans="1:78" ht="15" customHeight="1">
      <c r="A2468" s="25" t="s">
        <v>8596</v>
      </c>
      <c r="B2468" s="42" t="s">
        <v>12705</v>
      </c>
      <c r="D2468" s="263">
        <v>0</v>
      </c>
      <c r="E2468" s="63" t="s">
        <v>11339</v>
      </c>
      <c r="F2468" s="63" t="s">
        <v>12194</v>
      </c>
      <c r="G2468" s="272"/>
      <c r="H2468" s="272"/>
      <c r="I2468" s="63" t="s">
        <v>12706</v>
      </c>
      <c r="J2468" s="43" t="s">
        <v>8602</v>
      </c>
      <c r="M2468" s="44" t="s">
        <v>98</v>
      </c>
      <c r="N2468" s="45" t="s">
        <v>996</v>
      </c>
      <c r="O2468" s="42" t="s">
        <v>86</v>
      </c>
      <c r="P2468" s="42" t="s">
        <v>87</v>
      </c>
      <c r="Q2468" s="85" t="s">
        <v>105</v>
      </c>
      <c r="R2468" s="85" t="s">
        <v>73</v>
      </c>
      <c r="S2468" s="42" t="s">
        <v>12707</v>
      </c>
      <c r="T2468" s="42" t="s">
        <v>8602</v>
      </c>
      <c r="U2468" s="125" t="s">
        <v>12707</v>
      </c>
      <c r="V2468" s="42" t="s">
        <v>73</v>
      </c>
      <c r="W2468" s="42" t="s">
        <v>73</v>
      </c>
      <c r="X2468" s="107">
        <v>40929</v>
      </c>
      <c r="Y2468" s="107">
        <v>40945</v>
      </c>
      <c r="Z2468" s="44">
        <f t="shared" si="225"/>
        <v>2012</v>
      </c>
      <c r="AA2468" s="44">
        <f t="shared" si="226"/>
        <v>1</v>
      </c>
      <c r="AB2468" s="44">
        <v>0</v>
      </c>
      <c r="AC2468" s="63" t="s">
        <v>12441</v>
      </c>
      <c r="AD2468" s="63" t="s">
        <v>906</v>
      </c>
      <c r="AE2468" s="85" t="s">
        <v>8602</v>
      </c>
      <c r="AF2468" s="85" t="s">
        <v>8602</v>
      </c>
      <c r="AG2468" s="85" t="s">
        <v>8602</v>
      </c>
      <c r="AH2468" s="85" t="s">
        <v>8602</v>
      </c>
      <c r="AI2468" s="63" t="s">
        <v>12708</v>
      </c>
      <c r="AJ2468" s="85" t="s">
        <v>8602</v>
      </c>
      <c r="AK2468" s="85" t="s">
        <v>8602</v>
      </c>
      <c r="AL2468" s="85" t="s">
        <v>8602</v>
      </c>
      <c r="AM2468" s="47">
        <v>1</v>
      </c>
      <c r="AN2468" s="47">
        <v>1</v>
      </c>
      <c r="AO2468" s="47">
        <v>2</v>
      </c>
      <c r="AP2468" s="47">
        <v>88</v>
      </c>
      <c r="AQ2468" s="47"/>
      <c r="AR2468" s="47"/>
      <c r="AS2468" s="118">
        <v>0</v>
      </c>
      <c r="AT2468" s="49">
        <v>1</v>
      </c>
      <c r="AU2468" s="49">
        <v>1</v>
      </c>
      <c r="AV2468" s="47"/>
      <c r="AW2468" s="49">
        <v>1</v>
      </c>
      <c r="AX2468" s="49"/>
      <c r="AY2468" s="44">
        <f t="shared" si="227"/>
        <v>17</v>
      </c>
      <c r="AZ2468" s="47"/>
      <c r="BA2468" s="47"/>
      <c r="BB2468" s="47"/>
      <c r="BC2468" s="48"/>
      <c r="BD2468" s="62"/>
      <c r="BE2468" s="62"/>
      <c r="BF2468" s="50"/>
      <c r="BG2468" s="51"/>
      <c r="BH2468" s="51">
        <f t="shared" si="229"/>
        <v>1</v>
      </c>
      <c r="BI2468" s="51">
        <v>8</v>
      </c>
      <c r="BJ2468" s="52"/>
      <c r="BK2468" s="52"/>
      <c r="BL2468" s="53"/>
      <c r="BM2468" s="47" t="e">
        <f>COUNTIFS(A$2:$AC2468,#REF!,M$2:$AL2468,M2468)</f>
        <v>#VALUE!</v>
      </c>
      <c r="BN2468" s="47">
        <v>0</v>
      </c>
      <c r="BO2468" s="54">
        <v>17</v>
      </c>
      <c r="BP2468" s="54">
        <v>0</v>
      </c>
      <c r="BQ2468" s="47">
        <v>17</v>
      </c>
      <c r="BR2468" s="49">
        <v>1</v>
      </c>
      <c r="BS2468" s="49">
        <v>1</v>
      </c>
      <c r="BT2468" s="44">
        <f t="shared" si="228"/>
        <v>296</v>
      </c>
      <c r="BW2468" s="40" t="s">
        <v>67</v>
      </c>
      <c r="BY2468" s="55"/>
    </row>
    <row r="2469" spans="1:78" ht="15" customHeight="1">
      <c r="A2469" s="25" t="s">
        <v>8596</v>
      </c>
      <c r="B2469" s="42" t="s">
        <v>12709</v>
      </c>
      <c r="D2469" s="263">
        <v>0</v>
      </c>
      <c r="E2469" s="63" t="s">
        <v>11339</v>
      </c>
      <c r="F2469" s="63" t="s">
        <v>12194</v>
      </c>
      <c r="G2469" s="272"/>
      <c r="H2469" s="272"/>
      <c r="I2469" s="85" t="s">
        <v>12710</v>
      </c>
      <c r="J2469" s="43" t="s">
        <v>12711</v>
      </c>
      <c r="M2469" s="44" t="s">
        <v>91</v>
      </c>
      <c r="N2469" s="45" t="s">
        <v>12712</v>
      </c>
      <c r="O2469" s="42" t="s">
        <v>136</v>
      </c>
      <c r="P2469" s="42" t="s">
        <v>137</v>
      </c>
      <c r="Q2469" s="85" t="s">
        <v>105</v>
      </c>
      <c r="R2469" s="85" t="s">
        <v>73</v>
      </c>
      <c r="S2469" s="42" t="s">
        <v>12713</v>
      </c>
      <c r="T2469" s="42" t="s">
        <v>12714</v>
      </c>
      <c r="U2469" s="63" t="s">
        <v>12714</v>
      </c>
      <c r="V2469" s="42" t="s">
        <v>73</v>
      </c>
      <c r="W2469" s="42" t="s">
        <v>73</v>
      </c>
      <c r="X2469" s="107">
        <v>40929</v>
      </c>
      <c r="Y2469" s="107">
        <v>40939</v>
      </c>
      <c r="Z2469" s="44">
        <f t="shared" si="225"/>
        <v>2012</v>
      </c>
      <c r="AA2469" s="44">
        <f t="shared" si="226"/>
        <v>1</v>
      </c>
      <c r="AB2469" s="44">
        <v>0</v>
      </c>
      <c r="AC2469" s="63" t="s">
        <v>12715</v>
      </c>
      <c r="AD2469" s="85" t="s">
        <v>8602</v>
      </c>
      <c r="AE2469" s="85" t="s">
        <v>8602</v>
      </c>
      <c r="AF2469" s="85" t="s">
        <v>8602</v>
      </c>
      <c r="AG2469" s="85" t="s">
        <v>8602</v>
      </c>
      <c r="AH2469" s="85" t="s">
        <v>8602</v>
      </c>
      <c r="AI2469" s="85" t="s">
        <v>8602</v>
      </c>
      <c r="AJ2469" s="63" t="s">
        <v>6561</v>
      </c>
      <c r="AK2469" s="85" t="s">
        <v>8602</v>
      </c>
      <c r="AL2469" s="85" t="s">
        <v>8602</v>
      </c>
      <c r="AM2469" s="47">
        <v>1</v>
      </c>
      <c r="AN2469" s="47">
        <v>1</v>
      </c>
      <c r="AO2469" s="47">
        <v>6</v>
      </c>
      <c r="AP2469" s="47">
        <v>88</v>
      </c>
      <c r="AQ2469" s="47"/>
      <c r="AR2469" s="47"/>
      <c r="AS2469" s="118">
        <v>0</v>
      </c>
      <c r="AT2469" s="49">
        <v>1</v>
      </c>
      <c r="AU2469" s="61">
        <v>1</v>
      </c>
      <c r="AV2469" s="47"/>
      <c r="AW2469" s="49">
        <v>1</v>
      </c>
      <c r="AX2469" s="49"/>
      <c r="AY2469" s="44">
        <f t="shared" si="227"/>
        <v>11</v>
      </c>
      <c r="AZ2469" s="47"/>
      <c r="BA2469" s="47"/>
      <c r="BB2469" s="47"/>
      <c r="BC2469" s="48"/>
      <c r="BD2469" s="62"/>
      <c r="BE2469" s="62"/>
      <c r="BF2469" s="50"/>
      <c r="BG2469" s="51"/>
      <c r="BH2469" s="51">
        <f t="shared" si="229"/>
        <v>1</v>
      </c>
      <c r="BI2469" s="51">
        <v>4</v>
      </c>
      <c r="BJ2469" s="52"/>
      <c r="BK2469" s="52"/>
      <c r="BL2469" s="53"/>
      <c r="BM2469" s="47" t="e">
        <f>COUNTIFS(A$2:$AC2469,#REF!,M$2:$AL2469,M2469)</f>
        <v>#VALUE!</v>
      </c>
      <c r="BN2469" s="47">
        <v>1</v>
      </c>
      <c r="BO2469" s="54">
        <v>11</v>
      </c>
      <c r="BP2469" s="54">
        <v>0</v>
      </c>
      <c r="BQ2469" s="47">
        <v>11</v>
      </c>
      <c r="BR2469" s="61">
        <v>1</v>
      </c>
      <c r="BS2469" s="49">
        <v>1</v>
      </c>
      <c r="BT2469" s="44">
        <f t="shared" si="228"/>
        <v>296</v>
      </c>
      <c r="BW2469" s="40" t="s">
        <v>67</v>
      </c>
      <c r="BY2469" s="55"/>
      <c r="BZ2469" s="1" t="s">
        <v>22426</v>
      </c>
    </row>
    <row r="2470" spans="1:78" ht="15" customHeight="1">
      <c r="A2470" s="25" t="s">
        <v>8596</v>
      </c>
      <c r="B2470" s="42" t="s">
        <v>12716</v>
      </c>
      <c r="D2470" s="263">
        <v>0</v>
      </c>
      <c r="E2470" s="84" t="s">
        <v>11339</v>
      </c>
      <c r="F2470" s="84" t="s">
        <v>12194</v>
      </c>
      <c r="G2470" s="273"/>
      <c r="H2470" s="273"/>
      <c r="I2470" s="84" t="s">
        <v>12250</v>
      </c>
      <c r="J2470" s="43" t="s">
        <v>1364</v>
      </c>
      <c r="M2470" s="44" t="s">
        <v>80</v>
      </c>
      <c r="N2470" s="45" t="s">
        <v>78</v>
      </c>
      <c r="O2470" s="42" t="s">
        <v>100</v>
      </c>
      <c r="P2470" s="42" t="s">
        <v>101</v>
      </c>
      <c r="Q2470" s="137" t="s">
        <v>112</v>
      </c>
      <c r="R2470" s="92" t="s">
        <v>12717</v>
      </c>
      <c r="S2470" s="42" t="s">
        <v>12718</v>
      </c>
      <c r="T2470" s="42" t="s">
        <v>12719</v>
      </c>
      <c r="U2470" s="84" t="s">
        <v>12719</v>
      </c>
      <c r="V2470" s="42" t="s">
        <v>73</v>
      </c>
      <c r="W2470" s="42" t="s">
        <v>73</v>
      </c>
      <c r="X2470" s="107">
        <v>40934</v>
      </c>
      <c r="Y2470" s="107">
        <v>40937</v>
      </c>
      <c r="Z2470" s="44">
        <f t="shared" ref="Z2470:Z2533" si="230">YEAR(X2470)</f>
        <v>2012</v>
      </c>
      <c r="AA2470" s="44">
        <f t="shared" ref="AA2470:AA2533" si="231">MONTH(X2470)</f>
        <v>1</v>
      </c>
      <c r="AB2470" s="44">
        <v>0</v>
      </c>
      <c r="AC2470" s="84" t="s">
        <v>12720</v>
      </c>
      <c r="AD2470" s="84" t="s">
        <v>9401</v>
      </c>
      <c r="AE2470" s="85" t="s">
        <v>8602</v>
      </c>
      <c r="AF2470" s="85" t="s">
        <v>8602</v>
      </c>
      <c r="AG2470" s="85" t="s">
        <v>8602</v>
      </c>
      <c r="AH2470" s="85" t="s">
        <v>8602</v>
      </c>
      <c r="AI2470" s="85" t="s">
        <v>8602</v>
      </c>
      <c r="AJ2470" s="85" t="s">
        <v>8602</v>
      </c>
      <c r="AK2470" s="85" t="s">
        <v>8602</v>
      </c>
      <c r="AL2470" s="85" t="s">
        <v>8602</v>
      </c>
      <c r="AM2470" s="47">
        <v>1</v>
      </c>
      <c r="AN2470" s="47">
        <v>1</v>
      </c>
      <c r="AO2470" s="47">
        <v>1</v>
      </c>
      <c r="AP2470" s="47">
        <v>88</v>
      </c>
      <c r="AQ2470" s="47"/>
      <c r="AR2470" s="47"/>
      <c r="AS2470" s="118">
        <v>1</v>
      </c>
      <c r="AT2470" s="49">
        <v>1</v>
      </c>
      <c r="AU2470" s="49">
        <v>1</v>
      </c>
      <c r="AV2470" s="47"/>
      <c r="AW2470" s="49">
        <v>1</v>
      </c>
      <c r="AX2470" s="49"/>
      <c r="AY2470" s="44">
        <f t="shared" si="227"/>
        <v>4</v>
      </c>
      <c r="AZ2470" s="47"/>
      <c r="BA2470" s="47"/>
      <c r="BB2470" s="47"/>
      <c r="BC2470" s="48"/>
      <c r="BD2470" s="62"/>
      <c r="BE2470" s="62"/>
      <c r="BF2470" s="50"/>
      <c r="BG2470" s="51"/>
      <c r="BH2470" s="51">
        <f t="shared" si="229"/>
        <v>1</v>
      </c>
      <c r="BI2470" s="51">
        <v>2</v>
      </c>
      <c r="BJ2470" s="52"/>
      <c r="BK2470" s="52"/>
      <c r="BL2470" s="53"/>
      <c r="BM2470" s="47" t="e">
        <f>COUNTIFS(A$2:$AC2470,#REF!,M$2:$AL2470,M2470)</f>
        <v>#VALUE!</v>
      </c>
      <c r="BN2470" s="47">
        <v>0</v>
      </c>
      <c r="BO2470" s="54">
        <v>4</v>
      </c>
      <c r="BP2470" s="54">
        <v>0</v>
      </c>
      <c r="BQ2470" s="47">
        <v>4</v>
      </c>
      <c r="BR2470" s="49">
        <v>1</v>
      </c>
      <c r="BS2470" s="49">
        <v>1</v>
      </c>
      <c r="BT2470" s="44">
        <f t="shared" si="228"/>
        <v>301</v>
      </c>
      <c r="BW2470" s="40" t="s">
        <v>67</v>
      </c>
      <c r="BY2470" s="55"/>
      <c r="BZ2470" s="1" t="s">
        <v>22426</v>
      </c>
    </row>
    <row r="2471" spans="1:78" ht="15" customHeight="1">
      <c r="A2471" s="25" t="s">
        <v>8596</v>
      </c>
      <c r="B2471" s="42" t="s">
        <v>12721</v>
      </c>
      <c r="D2471" s="263">
        <v>0</v>
      </c>
      <c r="E2471" s="84" t="s">
        <v>11339</v>
      </c>
      <c r="F2471" s="84" t="s">
        <v>12194</v>
      </c>
      <c r="G2471" s="273"/>
      <c r="H2471" s="273"/>
      <c r="I2471" s="84" t="s">
        <v>12262</v>
      </c>
      <c r="J2471" s="43" t="s">
        <v>1371</v>
      </c>
      <c r="M2471" s="44" t="s">
        <v>80</v>
      </c>
      <c r="N2471" s="45" t="s">
        <v>85</v>
      </c>
      <c r="O2471" s="42" t="s">
        <v>81</v>
      </c>
      <c r="P2471" s="42" t="s">
        <v>82</v>
      </c>
      <c r="Q2471" s="85" t="s">
        <v>105</v>
      </c>
      <c r="R2471" s="85" t="s">
        <v>73</v>
      </c>
      <c r="S2471" s="42" t="s">
        <v>12722</v>
      </c>
      <c r="T2471" s="42" t="s">
        <v>12723</v>
      </c>
      <c r="U2471" s="84" t="s">
        <v>12723</v>
      </c>
      <c r="V2471" s="42" t="s">
        <v>73</v>
      </c>
      <c r="W2471" s="42" t="s">
        <v>73</v>
      </c>
      <c r="X2471" s="107">
        <v>40934</v>
      </c>
      <c r="Y2471" s="107">
        <v>40937</v>
      </c>
      <c r="Z2471" s="44">
        <f t="shared" si="230"/>
        <v>2012</v>
      </c>
      <c r="AA2471" s="44">
        <f t="shared" si="231"/>
        <v>1</v>
      </c>
      <c r="AB2471" s="44">
        <v>0</v>
      </c>
      <c r="AC2471" s="84" t="s">
        <v>12724</v>
      </c>
      <c r="AD2471" s="84" t="s">
        <v>12725</v>
      </c>
      <c r="AE2471" s="85" t="s">
        <v>8602</v>
      </c>
      <c r="AF2471" s="85" t="s">
        <v>8602</v>
      </c>
      <c r="AG2471" s="85" t="s">
        <v>8602</v>
      </c>
      <c r="AH2471" s="85" t="s">
        <v>8602</v>
      </c>
      <c r="AI2471" s="85" t="s">
        <v>8602</v>
      </c>
      <c r="AJ2471" s="85" t="s">
        <v>8602</v>
      </c>
      <c r="AK2471" s="85" t="s">
        <v>8602</v>
      </c>
      <c r="AL2471" s="85" t="s">
        <v>8602</v>
      </c>
      <c r="AM2471" s="47">
        <v>1</v>
      </c>
      <c r="AN2471" s="47">
        <v>1</v>
      </c>
      <c r="AO2471" s="47">
        <v>1</v>
      </c>
      <c r="AP2471" s="47">
        <v>88</v>
      </c>
      <c r="AQ2471" s="47"/>
      <c r="AR2471" s="47"/>
      <c r="AS2471" s="118">
        <v>0</v>
      </c>
      <c r="AT2471" s="49">
        <v>1</v>
      </c>
      <c r="AU2471" s="49">
        <v>1</v>
      </c>
      <c r="AV2471" s="47"/>
      <c r="AW2471" s="49">
        <v>1</v>
      </c>
      <c r="AX2471" s="49"/>
      <c r="AY2471" s="44">
        <f t="shared" si="227"/>
        <v>4</v>
      </c>
      <c r="AZ2471" s="47"/>
      <c r="BA2471" s="47"/>
      <c r="BB2471" s="47"/>
      <c r="BC2471" s="48"/>
      <c r="BD2471" s="62"/>
      <c r="BE2471" s="62"/>
      <c r="BF2471" s="50"/>
      <c r="BG2471" s="51"/>
      <c r="BH2471" s="51">
        <f t="shared" si="229"/>
        <v>1</v>
      </c>
      <c r="BI2471" s="51">
        <v>3</v>
      </c>
      <c r="BJ2471" s="52"/>
      <c r="BK2471" s="52"/>
      <c r="BL2471" s="53"/>
      <c r="BM2471" s="47" t="e">
        <f>COUNTIFS(A$2:$AC2471,#REF!,M$2:$AL2471,M2471)</f>
        <v>#VALUE!</v>
      </c>
      <c r="BN2471" s="47">
        <v>0</v>
      </c>
      <c r="BO2471" s="54">
        <v>4</v>
      </c>
      <c r="BP2471" s="54">
        <v>0</v>
      </c>
      <c r="BQ2471" s="47">
        <v>4</v>
      </c>
      <c r="BR2471" s="49">
        <v>1</v>
      </c>
      <c r="BS2471" s="49">
        <v>1</v>
      </c>
      <c r="BT2471" s="44">
        <f t="shared" si="228"/>
        <v>301</v>
      </c>
      <c r="BW2471" s="40" t="s">
        <v>67</v>
      </c>
      <c r="BY2471" s="55"/>
      <c r="BZ2471" s="1" t="s">
        <v>22426</v>
      </c>
    </row>
    <row r="2472" spans="1:78" ht="15" customHeight="1">
      <c r="A2472" s="25" t="s">
        <v>8596</v>
      </c>
      <c r="B2472" s="42" t="s">
        <v>12726</v>
      </c>
      <c r="D2472" s="263">
        <v>0</v>
      </c>
      <c r="E2472" s="84" t="s">
        <v>11339</v>
      </c>
      <c r="F2472" s="84" t="s">
        <v>12194</v>
      </c>
      <c r="G2472" s="273"/>
      <c r="H2472" s="273"/>
      <c r="I2472" s="84" t="s">
        <v>12727</v>
      </c>
      <c r="J2472" s="43" t="s">
        <v>12728</v>
      </c>
      <c r="M2472" s="44" t="s">
        <v>897</v>
      </c>
      <c r="N2472" s="45" t="s">
        <v>1043</v>
      </c>
      <c r="O2472" s="42" t="s">
        <v>86</v>
      </c>
      <c r="P2472" s="42" t="s">
        <v>87</v>
      </c>
      <c r="Q2472" s="85" t="s">
        <v>105</v>
      </c>
      <c r="R2472" s="85" t="s">
        <v>73</v>
      </c>
      <c r="S2472" s="42" t="s">
        <v>12729</v>
      </c>
      <c r="T2472" s="42" t="s">
        <v>12730</v>
      </c>
      <c r="U2472" s="84" t="s">
        <v>12730</v>
      </c>
      <c r="V2472" s="42" t="s">
        <v>73</v>
      </c>
      <c r="W2472" s="42" t="s">
        <v>73</v>
      </c>
      <c r="X2472" s="107">
        <v>40935</v>
      </c>
      <c r="Y2472" s="107">
        <v>40951</v>
      </c>
      <c r="Z2472" s="44">
        <f t="shared" si="230"/>
        <v>2012</v>
      </c>
      <c r="AA2472" s="44">
        <f t="shared" si="231"/>
        <v>1</v>
      </c>
      <c r="AB2472" s="44">
        <v>0</v>
      </c>
      <c r="AC2472" s="84" t="s">
        <v>12731</v>
      </c>
      <c r="AD2472" s="84" t="s">
        <v>1044</v>
      </c>
      <c r="AE2472" s="85" t="s">
        <v>8602</v>
      </c>
      <c r="AF2472" s="85" t="s">
        <v>8602</v>
      </c>
      <c r="AG2472" s="85" t="s">
        <v>8602</v>
      </c>
      <c r="AH2472" s="85" t="s">
        <v>8602</v>
      </c>
      <c r="AI2472" s="85" t="s">
        <v>8602</v>
      </c>
      <c r="AJ2472" s="85" t="s">
        <v>8602</v>
      </c>
      <c r="AK2472" s="85" t="s">
        <v>8602</v>
      </c>
      <c r="AL2472" s="85" t="s">
        <v>8602</v>
      </c>
      <c r="AM2472" s="47">
        <v>1</v>
      </c>
      <c r="AN2472" s="47">
        <v>1</v>
      </c>
      <c r="AO2472" s="47">
        <v>4</v>
      </c>
      <c r="AP2472" s="47">
        <v>6</v>
      </c>
      <c r="AQ2472" s="47"/>
      <c r="AR2472" s="47"/>
      <c r="AS2472" s="118">
        <v>0</v>
      </c>
      <c r="AT2472" s="49">
        <v>1</v>
      </c>
      <c r="AU2472" s="49">
        <v>1</v>
      </c>
      <c r="AV2472" s="47"/>
      <c r="AW2472" s="49">
        <v>1</v>
      </c>
      <c r="AX2472" s="49"/>
      <c r="AY2472" s="44">
        <f t="shared" si="227"/>
        <v>17</v>
      </c>
      <c r="AZ2472" s="47"/>
      <c r="BA2472" s="47"/>
      <c r="BB2472" s="47"/>
      <c r="BC2472" s="48"/>
      <c r="BD2472" s="62"/>
      <c r="BE2472" s="62"/>
      <c r="BF2472" s="50"/>
      <c r="BG2472" s="51"/>
      <c r="BH2472" s="51">
        <f t="shared" si="229"/>
        <v>1</v>
      </c>
      <c r="BI2472" s="51">
        <v>2</v>
      </c>
      <c r="BJ2472" s="52"/>
      <c r="BK2472" s="52"/>
      <c r="BL2472" s="53"/>
      <c r="BM2472" s="47" t="e">
        <f>COUNTIFS(A$2:$AC2472,#REF!,M$2:$AL2472,M2472)</f>
        <v>#VALUE!</v>
      </c>
      <c r="BN2472" s="47">
        <v>0</v>
      </c>
      <c r="BO2472" s="54">
        <v>17</v>
      </c>
      <c r="BP2472" s="54">
        <v>0</v>
      </c>
      <c r="BQ2472" s="47">
        <v>17</v>
      </c>
      <c r="BR2472" s="49">
        <v>1</v>
      </c>
      <c r="BS2472" s="49">
        <v>1</v>
      </c>
      <c r="BT2472" s="44">
        <f t="shared" si="228"/>
        <v>302</v>
      </c>
      <c r="BW2472" s="40" t="s">
        <v>67</v>
      </c>
      <c r="BY2472" s="55"/>
      <c r="BZ2472" s="1" t="s">
        <v>22426</v>
      </c>
    </row>
    <row r="2473" spans="1:78" ht="15" customHeight="1">
      <c r="A2473" s="25" t="s">
        <v>8596</v>
      </c>
      <c r="B2473" s="42" t="s">
        <v>12732</v>
      </c>
      <c r="D2473" s="263">
        <v>0</v>
      </c>
      <c r="E2473" s="84" t="s">
        <v>11339</v>
      </c>
      <c r="F2473" s="84" t="s">
        <v>12194</v>
      </c>
      <c r="G2473" s="273"/>
      <c r="H2473" s="273"/>
      <c r="I2473" s="84" t="s">
        <v>12733</v>
      </c>
      <c r="J2473" s="43" t="s">
        <v>3039</v>
      </c>
      <c r="M2473" s="44" t="s">
        <v>88</v>
      </c>
      <c r="N2473" s="45" t="s">
        <v>89</v>
      </c>
      <c r="O2473" s="42" t="s">
        <v>86</v>
      </c>
      <c r="P2473" s="42" t="s">
        <v>87</v>
      </c>
      <c r="Q2473" s="85" t="s">
        <v>949</v>
      </c>
      <c r="R2473" s="85" t="s">
        <v>73</v>
      </c>
      <c r="S2473" s="42" t="s">
        <v>12734</v>
      </c>
      <c r="T2473" s="42" t="s">
        <v>12735</v>
      </c>
      <c r="U2473" s="84" t="s">
        <v>12735</v>
      </c>
      <c r="V2473" s="42" t="s">
        <v>73</v>
      </c>
      <c r="W2473" s="42" t="s">
        <v>73</v>
      </c>
      <c r="X2473" s="107">
        <v>40935</v>
      </c>
      <c r="Y2473" s="107">
        <v>40941</v>
      </c>
      <c r="Z2473" s="44">
        <f t="shared" si="230"/>
        <v>2012</v>
      </c>
      <c r="AA2473" s="44">
        <f t="shared" si="231"/>
        <v>1</v>
      </c>
      <c r="AB2473" s="44">
        <v>0</v>
      </c>
      <c r="AC2473" s="84" t="s">
        <v>12736</v>
      </c>
      <c r="AD2473" s="84" t="s">
        <v>280</v>
      </c>
      <c r="AE2473" s="85" t="s">
        <v>8602</v>
      </c>
      <c r="AF2473" s="85" t="s">
        <v>8602</v>
      </c>
      <c r="AG2473" s="85" t="s">
        <v>8602</v>
      </c>
      <c r="AH2473" s="85" t="s">
        <v>8602</v>
      </c>
      <c r="AI2473" s="84" t="s">
        <v>12737</v>
      </c>
      <c r="AJ2473" s="84" t="s">
        <v>12738</v>
      </c>
      <c r="AK2473" s="85" t="s">
        <v>8602</v>
      </c>
      <c r="AL2473" s="85" t="s">
        <v>8602</v>
      </c>
      <c r="AM2473" s="47">
        <v>1</v>
      </c>
      <c r="AN2473" s="47">
        <v>2</v>
      </c>
      <c r="AO2473" s="47">
        <v>1</v>
      </c>
      <c r="AP2473" s="47">
        <v>88</v>
      </c>
      <c r="AQ2473" s="47"/>
      <c r="AR2473" s="47"/>
      <c r="AS2473" s="118">
        <v>0</v>
      </c>
      <c r="AT2473" s="49">
        <v>1</v>
      </c>
      <c r="AU2473" s="61">
        <v>1</v>
      </c>
      <c r="AV2473" s="47"/>
      <c r="AW2473" s="49">
        <v>1</v>
      </c>
      <c r="AX2473" s="49"/>
      <c r="AY2473" s="44">
        <f t="shared" si="227"/>
        <v>7</v>
      </c>
      <c r="AZ2473" s="47"/>
      <c r="BA2473" s="47"/>
      <c r="BB2473" s="47"/>
      <c r="BC2473" s="48"/>
      <c r="BD2473" s="62"/>
      <c r="BE2473" s="62"/>
      <c r="BF2473" s="50"/>
      <c r="BG2473" s="51"/>
      <c r="BH2473" s="51">
        <f t="shared" si="229"/>
        <v>1</v>
      </c>
      <c r="BI2473" s="51">
        <v>2</v>
      </c>
      <c r="BJ2473" s="52"/>
      <c r="BK2473" s="52"/>
      <c r="BL2473" s="53"/>
      <c r="BM2473" s="47" t="e">
        <f>COUNTIFS(A$2:$AC2473,#REF!,M$2:$AL2473,M2473)</f>
        <v>#VALUE!</v>
      </c>
      <c r="BN2473" s="47">
        <v>0</v>
      </c>
      <c r="BO2473" s="54">
        <v>7</v>
      </c>
      <c r="BP2473" s="54">
        <v>0</v>
      </c>
      <c r="BQ2473" s="47">
        <v>7</v>
      </c>
      <c r="BR2473" s="61">
        <v>1</v>
      </c>
      <c r="BS2473" s="49">
        <v>1</v>
      </c>
      <c r="BT2473" s="44">
        <f t="shared" si="228"/>
        <v>302</v>
      </c>
      <c r="BW2473" s="40" t="s">
        <v>67</v>
      </c>
      <c r="BY2473" s="55"/>
      <c r="BZ2473" s="1" t="s">
        <v>22426</v>
      </c>
    </row>
    <row r="2474" spans="1:78" ht="15" customHeight="1">
      <c r="A2474" s="25" t="s">
        <v>8596</v>
      </c>
      <c r="B2474" s="42" t="s">
        <v>12739</v>
      </c>
      <c r="D2474" s="263">
        <v>0</v>
      </c>
      <c r="E2474" s="84" t="s">
        <v>11339</v>
      </c>
      <c r="F2474" s="84" t="s">
        <v>12194</v>
      </c>
      <c r="G2474" s="273"/>
      <c r="H2474" s="273"/>
      <c r="I2474" s="84" t="s">
        <v>12262</v>
      </c>
      <c r="J2474" s="43" t="s">
        <v>1371</v>
      </c>
      <c r="M2474" s="44" t="s">
        <v>80</v>
      </c>
      <c r="N2474" s="45" t="s">
        <v>85</v>
      </c>
      <c r="O2474" s="42" t="s">
        <v>93</v>
      </c>
      <c r="P2474" s="42" t="s">
        <v>103</v>
      </c>
      <c r="Q2474" s="85" t="s">
        <v>949</v>
      </c>
      <c r="R2474" s="85" t="s">
        <v>73</v>
      </c>
      <c r="S2474" s="42" t="s">
        <v>12740</v>
      </c>
      <c r="T2474" s="42" t="s">
        <v>12741</v>
      </c>
      <c r="U2474" s="84" t="s">
        <v>12741</v>
      </c>
      <c r="V2474" s="42" t="s">
        <v>73</v>
      </c>
      <c r="W2474" s="42" t="s">
        <v>73</v>
      </c>
      <c r="X2474" s="107">
        <v>40935</v>
      </c>
      <c r="Y2474" s="107">
        <v>40937</v>
      </c>
      <c r="Z2474" s="44">
        <f t="shared" si="230"/>
        <v>2012</v>
      </c>
      <c r="AA2474" s="44">
        <f t="shared" si="231"/>
        <v>1</v>
      </c>
      <c r="AB2474" s="44">
        <v>0</v>
      </c>
      <c r="AC2474" s="84" t="s">
        <v>12742</v>
      </c>
      <c r="AD2474" s="84" t="s">
        <v>12743</v>
      </c>
      <c r="AE2474" s="85" t="s">
        <v>8602</v>
      </c>
      <c r="AF2474" s="85" t="s">
        <v>8602</v>
      </c>
      <c r="AG2474" s="85" t="s">
        <v>8602</v>
      </c>
      <c r="AH2474" s="85" t="s">
        <v>8602</v>
      </c>
      <c r="AI2474" s="85" t="s">
        <v>8602</v>
      </c>
      <c r="AJ2474" s="85" t="s">
        <v>8602</v>
      </c>
      <c r="AK2474" s="85" t="s">
        <v>8602</v>
      </c>
      <c r="AL2474" s="85" t="s">
        <v>8602</v>
      </c>
      <c r="AM2474" s="47">
        <v>1</v>
      </c>
      <c r="AN2474" s="47">
        <v>1</v>
      </c>
      <c r="AO2474" s="47">
        <v>1</v>
      </c>
      <c r="AP2474" s="47">
        <v>88</v>
      </c>
      <c r="AQ2474" s="47"/>
      <c r="AR2474" s="47"/>
      <c r="AS2474" s="47">
        <v>1</v>
      </c>
      <c r="AT2474" s="49">
        <v>1</v>
      </c>
      <c r="AU2474" s="49">
        <v>1</v>
      </c>
      <c r="AV2474" s="47"/>
      <c r="AW2474" s="49">
        <v>1</v>
      </c>
      <c r="AX2474" s="49"/>
      <c r="AY2474" s="44">
        <f t="shared" si="227"/>
        <v>3</v>
      </c>
      <c r="AZ2474" s="47"/>
      <c r="BA2474" s="47"/>
      <c r="BB2474" s="47"/>
      <c r="BC2474" s="48"/>
      <c r="BD2474" s="62"/>
      <c r="BE2474" s="62"/>
      <c r="BF2474" s="50"/>
      <c r="BG2474" s="51"/>
      <c r="BH2474" s="51">
        <f t="shared" si="229"/>
        <v>1</v>
      </c>
      <c r="BI2474" s="51">
        <v>5</v>
      </c>
      <c r="BJ2474" s="52"/>
      <c r="BK2474" s="52"/>
      <c r="BL2474" s="53"/>
      <c r="BM2474" s="47" t="e">
        <f>COUNTIFS(A$2:$AC2474,#REF!,M$2:$AL2474,M2474)</f>
        <v>#VALUE!</v>
      </c>
      <c r="BN2474" s="47">
        <v>0</v>
      </c>
      <c r="BO2474" s="54">
        <v>3</v>
      </c>
      <c r="BP2474" s="54">
        <v>0</v>
      </c>
      <c r="BQ2474" s="47">
        <v>3</v>
      </c>
      <c r="BR2474" s="49">
        <v>1</v>
      </c>
      <c r="BS2474" s="49">
        <v>1</v>
      </c>
      <c r="BT2474" s="44">
        <f t="shared" si="228"/>
        <v>302</v>
      </c>
      <c r="BW2474" s="40" t="s">
        <v>67</v>
      </c>
      <c r="BY2474" s="55"/>
      <c r="BZ2474" s="1" t="s">
        <v>22426</v>
      </c>
    </row>
    <row r="2475" spans="1:78" ht="15" customHeight="1">
      <c r="A2475" s="25" t="s">
        <v>8596</v>
      </c>
      <c r="B2475" s="42" t="s">
        <v>12744</v>
      </c>
      <c r="D2475" s="263">
        <v>0</v>
      </c>
      <c r="E2475" s="63" t="s">
        <v>11339</v>
      </c>
      <c r="F2475" s="63" t="s">
        <v>12194</v>
      </c>
      <c r="G2475" s="272"/>
      <c r="H2475" s="272"/>
      <c r="I2475" s="63" t="s">
        <v>12745</v>
      </c>
      <c r="J2475" s="43" t="s">
        <v>12746</v>
      </c>
      <c r="M2475" s="44" t="s">
        <v>91</v>
      </c>
      <c r="N2475" s="45" t="s">
        <v>318</v>
      </c>
      <c r="O2475" s="42" t="s">
        <v>71</v>
      </c>
      <c r="P2475" s="42" t="s">
        <v>122</v>
      </c>
      <c r="Q2475" s="85" t="s">
        <v>949</v>
      </c>
      <c r="R2475" s="85" t="s">
        <v>73</v>
      </c>
      <c r="S2475" s="42" t="s">
        <v>12747</v>
      </c>
      <c r="T2475" s="42" t="s">
        <v>12748</v>
      </c>
      <c r="U2475" s="63" t="s">
        <v>12748</v>
      </c>
      <c r="V2475" s="42" t="s">
        <v>73</v>
      </c>
      <c r="W2475" s="42" t="s">
        <v>73</v>
      </c>
      <c r="X2475" s="107">
        <v>40936</v>
      </c>
      <c r="Y2475" s="107">
        <v>40979</v>
      </c>
      <c r="Z2475" s="44">
        <f t="shared" si="230"/>
        <v>2012</v>
      </c>
      <c r="AA2475" s="44">
        <f t="shared" si="231"/>
        <v>1</v>
      </c>
      <c r="AB2475" s="44">
        <v>0</v>
      </c>
      <c r="AC2475" s="63" t="s">
        <v>323</v>
      </c>
      <c r="AD2475" s="63" t="s">
        <v>12570</v>
      </c>
      <c r="AE2475" s="85" t="s">
        <v>8602</v>
      </c>
      <c r="AF2475" s="85" t="s">
        <v>8602</v>
      </c>
      <c r="AG2475" s="85" t="s">
        <v>8602</v>
      </c>
      <c r="AH2475" s="85" t="s">
        <v>8602</v>
      </c>
      <c r="AI2475" s="63" t="s">
        <v>12749</v>
      </c>
      <c r="AJ2475" s="63" t="s">
        <v>1242</v>
      </c>
      <c r="AK2475" s="85" t="s">
        <v>8602</v>
      </c>
      <c r="AL2475" s="85" t="s">
        <v>8602</v>
      </c>
      <c r="AM2475" s="47">
        <v>1</v>
      </c>
      <c r="AN2475" s="47">
        <v>1</v>
      </c>
      <c r="AO2475" s="47">
        <v>6</v>
      </c>
      <c r="AP2475" s="47">
        <v>88</v>
      </c>
      <c r="AQ2475" s="47"/>
      <c r="AR2475" s="47"/>
      <c r="AS2475" s="47">
        <v>1</v>
      </c>
      <c r="AT2475" s="49">
        <v>1</v>
      </c>
      <c r="AU2475" s="49">
        <v>1</v>
      </c>
      <c r="AV2475" s="47"/>
      <c r="AW2475" s="49">
        <v>1</v>
      </c>
      <c r="AX2475" s="49"/>
      <c r="AY2475" s="44">
        <f t="shared" si="227"/>
        <v>44</v>
      </c>
      <c r="AZ2475" s="47"/>
      <c r="BA2475" s="47"/>
      <c r="BB2475" s="47"/>
      <c r="BC2475" s="48"/>
      <c r="BD2475" s="62"/>
      <c r="BE2475" s="62"/>
      <c r="BF2475" s="50"/>
      <c r="BG2475" s="51"/>
      <c r="BH2475" s="51">
        <f t="shared" si="229"/>
        <v>1</v>
      </c>
      <c r="BI2475" s="51">
        <v>1</v>
      </c>
      <c r="BJ2475" s="52"/>
      <c r="BK2475" s="52"/>
      <c r="BL2475" s="53"/>
      <c r="BM2475" s="47" t="e">
        <f>COUNTIFS(A$2:$AC2475,#REF!,M$2:$AL2475,M2475)</f>
        <v>#VALUE!</v>
      </c>
      <c r="BN2475" s="47">
        <v>0</v>
      </c>
      <c r="BO2475" s="54">
        <v>44</v>
      </c>
      <c r="BP2475" s="54">
        <v>0</v>
      </c>
      <c r="BQ2475" s="47">
        <v>44</v>
      </c>
      <c r="BR2475" s="49">
        <v>1</v>
      </c>
      <c r="BS2475" s="49">
        <v>1</v>
      </c>
      <c r="BT2475" s="44">
        <f t="shared" si="228"/>
        <v>303</v>
      </c>
      <c r="BW2475" s="40" t="s">
        <v>67</v>
      </c>
      <c r="BY2475" s="55"/>
      <c r="BZ2475" s="1" t="s">
        <v>22426</v>
      </c>
    </row>
    <row r="2476" spans="1:78" ht="15" customHeight="1">
      <c r="A2476" s="25" t="s">
        <v>8596</v>
      </c>
      <c r="B2476" s="42" t="s">
        <v>12750</v>
      </c>
      <c r="D2476" s="263">
        <v>0</v>
      </c>
      <c r="E2476" s="63" t="s">
        <v>11339</v>
      </c>
      <c r="F2476" s="63" t="s">
        <v>12194</v>
      </c>
      <c r="G2476" s="272"/>
      <c r="H2476" s="272"/>
      <c r="I2476" s="63" t="s">
        <v>12647</v>
      </c>
      <c r="J2476" s="43" t="s">
        <v>12648</v>
      </c>
      <c r="M2476" s="44" t="s">
        <v>98</v>
      </c>
      <c r="N2476" s="45" t="s">
        <v>167</v>
      </c>
      <c r="O2476" s="42" t="s">
        <v>93</v>
      </c>
      <c r="P2476" s="42" t="s">
        <v>103</v>
      </c>
      <c r="Q2476" s="85" t="s">
        <v>105</v>
      </c>
      <c r="R2476" s="85" t="s">
        <v>73</v>
      </c>
      <c r="S2476" s="42" t="s">
        <v>12751</v>
      </c>
      <c r="T2476" s="42" t="s">
        <v>12752</v>
      </c>
      <c r="U2476" s="63" t="s">
        <v>12752</v>
      </c>
      <c r="V2476" s="42" t="s">
        <v>73</v>
      </c>
      <c r="W2476" s="42" t="s">
        <v>73</v>
      </c>
      <c r="X2476" s="107">
        <v>40938</v>
      </c>
      <c r="Y2476" s="107">
        <v>40949</v>
      </c>
      <c r="Z2476" s="44">
        <f t="shared" si="230"/>
        <v>2012</v>
      </c>
      <c r="AA2476" s="44">
        <f t="shared" si="231"/>
        <v>1</v>
      </c>
      <c r="AB2476" s="44">
        <v>0</v>
      </c>
      <c r="AC2476" s="85" t="s">
        <v>8602</v>
      </c>
      <c r="AD2476" s="85" t="s">
        <v>8602</v>
      </c>
      <c r="AE2476" s="85" t="s">
        <v>8602</v>
      </c>
      <c r="AF2476" s="85" t="s">
        <v>8602</v>
      </c>
      <c r="AG2476" s="85" t="s">
        <v>8602</v>
      </c>
      <c r="AH2476" s="85" t="s">
        <v>8602</v>
      </c>
      <c r="AI2476" s="63" t="s">
        <v>12753</v>
      </c>
      <c r="AJ2476" s="63" t="s">
        <v>12754</v>
      </c>
      <c r="AK2476" s="85" t="s">
        <v>8602</v>
      </c>
      <c r="AL2476" s="85" t="s">
        <v>8602</v>
      </c>
      <c r="AM2476" s="47">
        <v>1</v>
      </c>
      <c r="AN2476" s="47">
        <v>1</v>
      </c>
      <c r="AO2476" s="47">
        <v>2</v>
      </c>
      <c r="AP2476" s="47">
        <v>88</v>
      </c>
      <c r="AQ2476" s="47"/>
      <c r="AR2476" s="47"/>
      <c r="AS2476" s="47">
        <v>1</v>
      </c>
      <c r="AT2476" s="49">
        <v>1</v>
      </c>
      <c r="AU2476" s="49">
        <v>1</v>
      </c>
      <c r="AV2476" s="47"/>
      <c r="AW2476" s="49">
        <v>1</v>
      </c>
      <c r="AX2476" s="49"/>
      <c r="AY2476" s="44">
        <f t="shared" si="227"/>
        <v>12</v>
      </c>
      <c r="AZ2476" s="47"/>
      <c r="BA2476" s="47"/>
      <c r="BB2476" s="47"/>
      <c r="BC2476" s="48"/>
      <c r="BD2476" s="62"/>
      <c r="BE2476" s="62"/>
      <c r="BF2476" s="50"/>
      <c r="BG2476" s="51"/>
      <c r="BH2476" s="51">
        <f t="shared" si="229"/>
        <v>1</v>
      </c>
      <c r="BI2476" s="51">
        <v>8</v>
      </c>
      <c r="BJ2476" s="52"/>
      <c r="BK2476" s="52"/>
      <c r="BL2476" s="53"/>
      <c r="BM2476" s="47" t="e">
        <f>COUNTIFS(A$2:$AC2476,#REF!,M$2:$AL2476,M2476)</f>
        <v>#VALUE!</v>
      </c>
      <c r="BN2476" s="47">
        <v>0</v>
      </c>
      <c r="BO2476" s="54">
        <v>12</v>
      </c>
      <c r="BP2476" s="54">
        <v>0</v>
      </c>
      <c r="BQ2476" s="47">
        <v>12</v>
      </c>
      <c r="BR2476" s="49">
        <v>1</v>
      </c>
      <c r="BS2476" s="49">
        <v>1</v>
      </c>
      <c r="BT2476" s="44">
        <f t="shared" si="228"/>
        <v>305</v>
      </c>
      <c r="BW2476" s="40" t="s">
        <v>67</v>
      </c>
      <c r="BY2476" s="55"/>
      <c r="BZ2476" s="1" t="s">
        <v>22426</v>
      </c>
    </row>
    <row r="2477" spans="1:78" ht="15" customHeight="1">
      <c r="A2477" s="25" t="s">
        <v>8596</v>
      </c>
      <c r="B2477" s="42" t="s">
        <v>12755</v>
      </c>
      <c r="D2477" s="263">
        <v>0</v>
      </c>
      <c r="E2477" s="63" t="s">
        <v>11339</v>
      </c>
      <c r="F2477" s="63" t="s">
        <v>12194</v>
      </c>
      <c r="G2477" s="272"/>
      <c r="H2477" s="272"/>
      <c r="I2477" s="63" t="s">
        <v>12756</v>
      </c>
      <c r="J2477" s="43" t="s">
        <v>1390</v>
      </c>
      <c r="M2477" s="44" t="s">
        <v>117</v>
      </c>
      <c r="N2477" s="45" t="s">
        <v>374</v>
      </c>
      <c r="O2477" s="42" t="s">
        <v>153</v>
      </c>
      <c r="P2477" s="42" t="s">
        <v>154</v>
      </c>
      <c r="Q2477" s="85" t="s">
        <v>105</v>
      </c>
      <c r="R2477" s="85" t="s">
        <v>73</v>
      </c>
      <c r="S2477" s="42" t="s">
        <v>12757</v>
      </c>
      <c r="T2477" s="42" t="s">
        <v>12758</v>
      </c>
      <c r="U2477" s="63" t="s">
        <v>12758</v>
      </c>
      <c r="V2477" s="42" t="s">
        <v>73</v>
      </c>
      <c r="W2477" s="42" t="s">
        <v>73</v>
      </c>
      <c r="X2477" s="107">
        <v>40938</v>
      </c>
      <c r="Y2477" s="261" t="s">
        <v>22184</v>
      </c>
      <c r="Z2477" s="44">
        <f t="shared" si="230"/>
        <v>2012</v>
      </c>
      <c r="AA2477" s="44">
        <f t="shared" si="231"/>
        <v>1</v>
      </c>
      <c r="AB2477" s="44">
        <v>99</v>
      </c>
      <c r="AC2477" s="63" t="s">
        <v>12759</v>
      </c>
      <c r="AD2477" s="63" t="s">
        <v>930</v>
      </c>
      <c r="AE2477" s="85" t="s">
        <v>8602</v>
      </c>
      <c r="AF2477" s="85" t="s">
        <v>8602</v>
      </c>
      <c r="AG2477" s="85" t="s">
        <v>8602</v>
      </c>
      <c r="AH2477" s="85" t="s">
        <v>8602</v>
      </c>
      <c r="AI2477" s="63" t="s">
        <v>12760</v>
      </c>
      <c r="AJ2477" s="63" t="s">
        <v>1240</v>
      </c>
      <c r="AK2477" s="63" t="s">
        <v>12761</v>
      </c>
      <c r="AL2477" s="63" t="s">
        <v>12762</v>
      </c>
      <c r="AM2477" s="47">
        <v>1</v>
      </c>
      <c r="AN2477" s="47">
        <v>1</v>
      </c>
      <c r="AO2477" s="47">
        <v>4</v>
      </c>
      <c r="AP2477" s="47">
        <v>88</v>
      </c>
      <c r="AQ2477" s="47"/>
      <c r="AR2477" s="47"/>
      <c r="AS2477" s="118">
        <v>0</v>
      </c>
      <c r="AT2477" s="49">
        <v>1</v>
      </c>
      <c r="AU2477" s="49">
        <v>1</v>
      </c>
      <c r="AV2477" s="47"/>
      <c r="AW2477" s="49">
        <v>1</v>
      </c>
      <c r="AX2477" s="49"/>
      <c r="AY2477" s="44">
        <f t="shared" si="227"/>
        <v>-30938</v>
      </c>
      <c r="AZ2477" s="47"/>
      <c r="BA2477" s="47"/>
      <c r="BB2477" s="47"/>
      <c r="BC2477" s="48"/>
      <c r="BD2477" s="138"/>
      <c r="BE2477" s="62"/>
      <c r="BF2477" s="50"/>
      <c r="BG2477" s="51"/>
      <c r="BH2477" s="51">
        <f t="shared" si="229"/>
        <v>1</v>
      </c>
      <c r="BI2477" s="51">
        <v>8</v>
      </c>
      <c r="BJ2477" s="52"/>
      <c r="BK2477" s="52"/>
      <c r="BL2477" s="53"/>
      <c r="BM2477" s="47" t="e">
        <f>COUNTIFS(A$2:$AC2477,#REF!,M$2:$AL2477,M2477)</f>
        <v>#VALUE!</v>
      </c>
      <c r="BN2477" s="47">
        <v>0</v>
      </c>
      <c r="BO2477" s="54" t="e">
        <v>#VALUE!</v>
      </c>
      <c r="BP2477" s="54">
        <v>99</v>
      </c>
      <c r="BQ2477" s="47">
        <v>9999</v>
      </c>
      <c r="BR2477" s="49">
        <v>1</v>
      </c>
      <c r="BS2477" s="49">
        <v>1</v>
      </c>
      <c r="BT2477" s="44">
        <f t="shared" si="228"/>
        <v>305</v>
      </c>
      <c r="BW2477" s="40" t="s">
        <v>67</v>
      </c>
      <c r="BY2477" s="55"/>
      <c r="BZ2477" s="1" t="s">
        <v>22427</v>
      </c>
    </row>
    <row r="2478" spans="1:78" ht="15" customHeight="1">
      <c r="A2478" s="25" t="s">
        <v>8596</v>
      </c>
      <c r="B2478" s="42" t="s">
        <v>12763</v>
      </c>
      <c r="D2478" s="263">
        <v>0</v>
      </c>
      <c r="E2478" s="84" t="s">
        <v>11339</v>
      </c>
      <c r="F2478" s="84" t="s">
        <v>12194</v>
      </c>
      <c r="G2478" s="273"/>
      <c r="H2478" s="273"/>
      <c r="I2478" s="84" t="s">
        <v>12262</v>
      </c>
      <c r="J2478" s="43" t="s">
        <v>1371</v>
      </c>
      <c r="M2478" s="44" t="s">
        <v>80</v>
      </c>
      <c r="N2478" s="45" t="s">
        <v>85</v>
      </c>
      <c r="O2478" s="42" t="s">
        <v>136</v>
      </c>
      <c r="P2478" s="42" t="s">
        <v>137</v>
      </c>
      <c r="Q2478" s="85" t="s">
        <v>105</v>
      </c>
      <c r="R2478" s="85" t="s">
        <v>73</v>
      </c>
      <c r="S2478" s="42" t="s">
        <v>12764</v>
      </c>
      <c r="T2478" s="42" t="s">
        <v>12765</v>
      </c>
      <c r="U2478" s="84" t="s">
        <v>12765</v>
      </c>
      <c r="V2478" s="42" t="s">
        <v>73</v>
      </c>
      <c r="W2478" s="42" t="s">
        <v>73</v>
      </c>
      <c r="X2478" s="107">
        <v>40938</v>
      </c>
      <c r="Y2478" s="107">
        <v>40972</v>
      </c>
      <c r="Z2478" s="44">
        <f t="shared" si="230"/>
        <v>2012</v>
      </c>
      <c r="AA2478" s="44">
        <f t="shared" si="231"/>
        <v>1</v>
      </c>
      <c r="AB2478" s="44">
        <v>0</v>
      </c>
      <c r="AC2478" s="84" t="s">
        <v>12766</v>
      </c>
      <c r="AD2478" s="84" t="s">
        <v>12767</v>
      </c>
      <c r="AE2478" s="85" t="s">
        <v>8602</v>
      </c>
      <c r="AF2478" s="85" t="s">
        <v>8602</v>
      </c>
      <c r="AG2478" s="85" t="s">
        <v>8602</v>
      </c>
      <c r="AH2478" s="85" t="s">
        <v>8602</v>
      </c>
      <c r="AI2478" s="85" t="s">
        <v>8602</v>
      </c>
      <c r="AJ2478" s="85" t="s">
        <v>8602</v>
      </c>
      <c r="AK2478" s="85" t="s">
        <v>8602</v>
      </c>
      <c r="AL2478" s="85" t="s">
        <v>8602</v>
      </c>
      <c r="AM2478" s="47">
        <v>1</v>
      </c>
      <c r="AN2478" s="47">
        <v>1</v>
      </c>
      <c r="AO2478" s="47">
        <v>1</v>
      </c>
      <c r="AP2478" s="47">
        <v>88</v>
      </c>
      <c r="AQ2478" s="47"/>
      <c r="AR2478" s="47"/>
      <c r="AS2478" s="118">
        <v>0</v>
      </c>
      <c r="AT2478" s="49">
        <v>1</v>
      </c>
      <c r="AU2478" s="49">
        <v>1</v>
      </c>
      <c r="AV2478" s="47"/>
      <c r="AW2478" s="49">
        <v>1</v>
      </c>
      <c r="AX2478" s="49"/>
      <c r="AY2478" s="44">
        <f t="shared" si="227"/>
        <v>35</v>
      </c>
      <c r="AZ2478" s="47"/>
      <c r="BA2478" s="47"/>
      <c r="BB2478" s="47"/>
      <c r="BC2478" s="48"/>
      <c r="BD2478" s="62"/>
      <c r="BE2478" s="62"/>
      <c r="BF2478" s="50"/>
      <c r="BG2478" s="51"/>
      <c r="BH2478" s="51">
        <f t="shared" si="229"/>
        <v>1</v>
      </c>
      <c r="BI2478" s="51">
        <v>4</v>
      </c>
      <c r="BJ2478" s="52"/>
      <c r="BK2478" s="52"/>
      <c r="BL2478" s="53"/>
      <c r="BM2478" s="47" t="e">
        <f>COUNTIFS(A$2:$AC2478,#REF!,M$2:$AL2478,M2478)</f>
        <v>#VALUE!</v>
      </c>
      <c r="BN2478" s="47">
        <v>0</v>
      </c>
      <c r="BO2478" s="54">
        <v>35</v>
      </c>
      <c r="BP2478" s="54">
        <v>0</v>
      </c>
      <c r="BQ2478" s="47">
        <v>35</v>
      </c>
      <c r="BR2478" s="49">
        <v>1</v>
      </c>
      <c r="BS2478" s="49">
        <v>1</v>
      </c>
      <c r="BT2478" s="44">
        <f t="shared" si="228"/>
        <v>305</v>
      </c>
      <c r="BW2478" s="40" t="s">
        <v>67</v>
      </c>
      <c r="BY2478" s="55"/>
      <c r="BZ2478" s="1" t="s">
        <v>22426</v>
      </c>
    </row>
    <row r="2479" spans="1:78" ht="15" customHeight="1">
      <c r="A2479" s="25" t="s">
        <v>8596</v>
      </c>
      <c r="B2479" s="42" t="s">
        <v>12768</v>
      </c>
      <c r="D2479" s="263">
        <v>0</v>
      </c>
      <c r="E2479" s="63" t="s">
        <v>11339</v>
      </c>
      <c r="F2479" s="63" t="s">
        <v>12194</v>
      </c>
      <c r="G2479" s="272"/>
      <c r="H2479" s="272"/>
      <c r="I2479" s="63" t="s">
        <v>12769</v>
      </c>
      <c r="J2479" s="43" t="s">
        <v>12770</v>
      </c>
      <c r="M2479" s="44" t="s">
        <v>91</v>
      </c>
      <c r="N2479" s="45" t="s">
        <v>325</v>
      </c>
      <c r="O2479" s="42" t="s">
        <v>153</v>
      </c>
      <c r="P2479" s="42" t="s">
        <v>154</v>
      </c>
      <c r="Q2479" s="85" t="s">
        <v>105</v>
      </c>
      <c r="R2479" s="85" t="s">
        <v>73</v>
      </c>
      <c r="S2479" s="42" t="s">
        <v>12771</v>
      </c>
      <c r="T2479" s="42" t="s">
        <v>12772</v>
      </c>
      <c r="U2479" s="63" t="s">
        <v>12772</v>
      </c>
      <c r="V2479" s="42" t="s">
        <v>73</v>
      </c>
      <c r="W2479" s="42" t="s">
        <v>73</v>
      </c>
      <c r="X2479" s="107">
        <v>40939</v>
      </c>
      <c r="Y2479" s="107">
        <v>40957</v>
      </c>
      <c r="Z2479" s="44">
        <f t="shared" si="230"/>
        <v>2012</v>
      </c>
      <c r="AA2479" s="44">
        <f t="shared" si="231"/>
        <v>1</v>
      </c>
      <c r="AB2479" s="44">
        <v>0</v>
      </c>
      <c r="AC2479" s="85" t="s">
        <v>8602</v>
      </c>
      <c r="AD2479" s="85" t="s">
        <v>8602</v>
      </c>
      <c r="AE2479" s="85" t="s">
        <v>8602</v>
      </c>
      <c r="AF2479" s="85" t="s">
        <v>8602</v>
      </c>
      <c r="AG2479" s="63" t="s">
        <v>12773</v>
      </c>
      <c r="AH2479" s="63" t="s">
        <v>12428</v>
      </c>
      <c r="AI2479" s="63" t="s">
        <v>12774</v>
      </c>
      <c r="AJ2479" s="63" t="s">
        <v>643</v>
      </c>
      <c r="AK2479" s="85" t="s">
        <v>8602</v>
      </c>
      <c r="AL2479" s="85" t="s">
        <v>8602</v>
      </c>
      <c r="AM2479" s="47">
        <v>1</v>
      </c>
      <c r="AN2479" s="47">
        <v>1</v>
      </c>
      <c r="AO2479" s="47">
        <v>6</v>
      </c>
      <c r="AP2479" s="47">
        <v>88</v>
      </c>
      <c r="AQ2479" s="47"/>
      <c r="AR2479" s="47"/>
      <c r="AS2479" s="118">
        <v>0</v>
      </c>
      <c r="AT2479" s="49">
        <v>1</v>
      </c>
      <c r="AU2479" s="49">
        <v>1</v>
      </c>
      <c r="AV2479" s="47"/>
      <c r="AW2479" s="49">
        <v>1</v>
      </c>
      <c r="AX2479" s="49"/>
      <c r="AY2479" s="44">
        <f t="shared" si="227"/>
        <v>19</v>
      </c>
      <c r="AZ2479" s="47"/>
      <c r="BA2479" s="47"/>
      <c r="BB2479" s="47"/>
      <c r="BC2479" s="48"/>
      <c r="BD2479" s="62"/>
      <c r="BE2479" s="62"/>
      <c r="BF2479" s="50"/>
      <c r="BG2479" s="51"/>
      <c r="BH2479" s="51">
        <f t="shared" si="229"/>
        <v>1</v>
      </c>
      <c r="BI2479" s="51">
        <v>4</v>
      </c>
      <c r="BJ2479" s="52"/>
      <c r="BK2479" s="52"/>
      <c r="BL2479" s="53"/>
      <c r="BM2479" s="47" t="e">
        <f>COUNTIFS(A$2:$AC2479,#REF!,M$2:$AL2479,M2479)</f>
        <v>#VALUE!</v>
      </c>
      <c r="BN2479" s="47">
        <v>0</v>
      </c>
      <c r="BO2479" s="54">
        <v>19</v>
      </c>
      <c r="BP2479" s="54">
        <v>0</v>
      </c>
      <c r="BQ2479" s="47">
        <v>19</v>
      </c>
      <c r="BR2479" s="49">
        <v>1</v>
      </c>
      <c r="BS2479" s="49">
        <v>1</v>
      </c>
      <c r="BT2479" s="44">
        <f t="shared" si="228"/>
        <v>306</v>
      </c>
      <c r="BW2479" s="40" t="s">
        <v>67</v>
      </c>
      <c r="BY2479" s="55"/>
      <c r="BZ2479" s="1" t="s">
        <v>22426</v>
      </c>
    </row>
    <row r="2480" spans="1:78" ht="15" customHeight="1">
      <c r="A2480" s="25" t="s">
        <v>8596</v>
      </c>
      <c r="B2480" s="42" t="s">
        <v>12775</v>
      </c>
      <c r="D2480" s="263">
        <v>0</v>
      </c>
      <c r="E2480" s="63" t="s">
        <v>11339</v>
      </c>
      <c r="F2480" s="63" t="s">
        <v>12194</v>
      </c>
      <c r="G2480" s="272"/>
      <c r="H2480" s="272"/>
      <c r="I2480" s="63" t="s">
        <v>668</v>
      </c>
      <c r="J2480" s="43" t="s">
        <v>667</v>
      </c>
      <c r="M2480" s="44" t="s">
        <v>91</v>
      </c>
      <c r="N2480" s="45" t="s">
        <v>12776</v>
      </c>
      <c r="O2480" s="42" t="s">
        <v>81</v>
      </c>
      <c r="P2480" s="42" t="s">
        <v>82</v>
      </c>
      <c r="Q2480" s="85" t="s">
        <v>105</v>
      </c>
      <c r="R2480" s="85" t="s">
        <v>73</v>
      </c>
      <c r="S2480" s="42" t="s">
        <v>12777</v>
      </c>
      <c r="T2480" s="42" t="s">
        <v>8602</v>
      </c>
      <c r="U2480" s="125" t="s">
        <v>12777</v>
      </c>
      <c r="V2480" s="42" t="s">
        <v>73</v>
      </c>
      <c r="W2480" s="42" t="s">
        <v>73</v>
      </c>
      <c r="X2480" s="107">
        <v>40940</v>
      </c>
      <c r="Y2480" s="107">
        <v>41152</v>
      </c>
      <c r="Z2480" s="44">
        <f t="shared" si="230"/>
        <v>2012</v>
      </c>
      <c r="AA2480" s="44">
        <f t="shared" si="231"/>
        <v>2</v>
      </c>
      <c r="AB2480" s="44">
        <v>0</v>
      </c>
      <c r="AC2480" s="63" t="s">
        <v>668</v>
      </c>
      <c r="AD2480" s="85" t="s">
        <v>8602</v>
      </c>
      <c r="AE2480" s="85" t="s">
        <v>8602</v>
      </c>
      <c r="AF2480" s="85" t="s">
        <v>8602</v>
      </c>
      <c r="AG2480" s="85" t="s">
        <v>8602</v>
      </c>
      <c r="AH2480" s="85" t="s">
        <v>8602</v>
      </c>
      <c r="AI2480" s="63" t="s">
        <v>12778</v>
      </c>
      <c r="AJ2480" s="85" t="s">
        <v>8602</v>
      </c>
      <c r="AK2480" s="85" t="s">
        <v>8602</v>
      </c>
      <c r="AL2480" s="85" t="s">
        <v>8602</v>
      </c>
      <c r="AM2480" s="47">
        <v>1</v>
      </c>
      <c r="AN2480" s="47">
        <v>1</v>
      </c>
      <c r="AO2480" s="47">
        <v>6</v>
      </c>
      <c r="AP2480" s="47">
        <v>88</v>
      </c>
      <c r="AQ2480" s="47"/>
      <c r="AR2480" s="47"/>
      <c r="AS2480" s="118">
        <v>0</v>
      </c>
      <c r="AT2480" s="49">
        <v>1</v>
      </c>
      <c r="AU2480" s="49">
        <v>1</v>
      </c>
      <c r="AV2480" s="47"/>
      <c r="AW2480" s="49">
        <v>1</v>
      </c>
      <c r="AX2480" s="49"/>
      <c r="AY2480" s="44">
        <f t="shared" si="227"/>
        <v>213</v>
      </c>
      <c r="AZ2480" s="47"/>
      <c r="BA2480" s="47"/>
      <c r="BB2480" s="47"/>
      <c r="BC2480" s="48"/>
      <c r="BD2480" s="60"/>
      <c r="BE2480" s="62" t="s">
        <v>630</v>
      </c>
      <c r="BF2480" s="50"/>
      <c r="BG2480" s="51" t="s">
        <v>961</v>
      </c>
      <c r="BH2480" s="51">
        <f t="shared" si="229"/>
        <v>1</v>
      </c>
      <c r="BI2480" s="51">
        <v>5</v>
      </c>
      <c r="BJ2480" s="52"/>
      <c r="BK2480" s="52"/>
      <c r="BL2480" s="53"/>
      <c r="BM2480" s="47" t="e">
        <f>COUNTIFS(A$2:$AC2480,#REF!,M$2:$AL2480,M2480)</f>
        <v>#VALUE!</v>
      </c>
      <c r="BN2480" s="47">
        <v>1</v>
      </c>
      <c r="BO2480" s="54">
        <v>213</v>
      </c>
      <c r="BP2480" s="54">
        <v>0</v>
      </c>
      <c r="BQ2480" s="47">
        <v>213</v>
      </c>
      <c r="BR2480" s="49">
        <v>1</v>
      </c>
      <c r="BS2480" s="49">
        <v>1</v>
      </c>
      <c r="BT2480" s="44">
        <f t="shared" si="228"/>
        <v>307</v>
      </c>
      <c r="BW2480" s="40" t="s">
        <v>67</v>
      </c>
      <c r="BY2480" s="55"/>
      <c r="BZ2480" s="1" t="s">
        <v>22426</v>
      </c>
    </row>
    <row r="2481" spans="1:78" ht="15" customHeight="1">
      <c r="A2481" s="25" t="s">
        <v>8596</v>
      </c>
      <c r="B2481" s="42" t="s">
        <v>12779</v>
      </c>
      <c r="D2481" s="263">
        <v>0</v>
      </c>
      <c r="E2481" s="63" t="s">
        <v>76</v>
      </c>
      <c r="F2481" s="63" t="s">
        <v>12194</v>
      </c>
      <c r="G2481" s="272"/>
      <c r="H2481" s="272"/>
      <c r="I2481" s="63" t="s">
        <v>12780</v>
      </c>
      <c r="J2481" s="43" t="s">
        <v>12781</v>
      </c>
      <c r="M2481" s="44" t="s">
        <v>91</v>
      </c>
      <c r="N2481" s="45" t="s">
        <v>11722</v>
      </c>
      <c r="O2481" s="42" t="s">
        <v>81</v>
      </c>
      <c r="P2481" s="42" t="s">
        <v>82</v>
      </c>
      <c r="Q2481" s="63" t="s">
        <v>153</v>
      </c>
      <c r="R2481" s="42" t="s">
        <v>1282</v>
      </c>
      <c r="S2481" s="42" t="s">
        <v>605</v>
      </c>
      <c r="T2481" s="42" t="s">
        <v>12782</v>
      </c>
      <c r="U2481" s="63" t="s">
        <v>12782</v>
      </c>
      <c r="V2481" s="42" t="s">
        <v>73</v>
      </c>
      <c r="W2481" s="42" t="s">
        <v>73</v>
      </c>
      <c r="X2481" s="107">
        <v>40940</v>
      </c>
      <c r="Y2481" s="107">
        <v>40954</v>
      </c>
      <c r="Z2481" s="44">
        <f t="shared" si="230"/>
        <v>2012</v>
      </c>
      <c r="AA2481" s="44">
        <f t="shared" si="231"/>
        <v>2</v>
      </c>
      <c r="AB2481" s="44">
        <v>0</v>
      </c>
      <c r="AC2481" s="63" t="s">
        <v>11721</v>
      </c>
      <c r="AD2481" s="63" t="s">
        <v>11721</v>
      </c>
      <c r="AE2481" s="85" t="s">
        <v>8602</v>
      </c>
      <c r="AF2481" s="85" t="s">
        <v>8602</v>
      </c>
      <c r="AG2481" s="85" t="s">
        <v>8602</v>
      </c>
      <c r="AH2481" s="85" t="s">
        <v>8602</v>
      </c>
      <c r="AI2481" s="63" t="s">
        <v>12783</v>
      </c>
      <c r="AJ2481" s="63" t="s">
        <v>12784</v>
      </c>
      <c r="AK2481" s="85" t="s">
        <v>8602</v>
      </c>
      <c r="AL2481" s="85" t="s">
        <v>8602</v>
      </c>
      <c r="AM2481" s="47">
        <v>1</v>
      </c>
      <c r="AN2481" s="47">
        <v>1</v>
      </c>
      <c r="AO2481" s="47">
        <v>6</v>
      </c>
      <c r="AP2481" s="47">
        <v>88</v>
      </c>
      <c r="AQ2481" s="47"/>
      <c r="AR2481" s="47"/>
      <c r="AS2481" s="118">
        <v>1</v>
      </c>
      <c r="AT2481" s="49">
        <v>1</v>
      </c>
      <c r="AU2481" s="49">
        <v>1</v>
      </c>
      <c r="AV2481" s="47"/>
      <c r="AW2481" s="49">
        <v>1</v>
      </c>
      <c r="AX2481" s="49"/>
      <c r="AY2481" s="44">
        <f t="shared" si="227"/>
        <v>15</v>
      </c>
      <c r="AZ2481" s="47"/>
      <c r="BA2481" s="47"/>
      <c r="BB2481" s="47"/>
      <c r="BC2481" s="48"/>
      <c r="BD2481" s="62"/>
      <c r="BE2481" s="62"/>
      <c r="BF2481" s="50"/>
      <c r="BG2481" s="51"/>
      <c r="BH2481" s="51">
        <f t="shared" si="229"/>
        <v>1</v>
      </c>
      <c r="BI2481" s="51">
        <v>4</v>
      </c>
      <c r="BJ2481" s="52"/>
      <c r="BK2481" s="52"/>
      <c r="BL2481" s="53"/>
      <c r="BM2481" s="47" t="e">
        <f>COUNTIFS(A$2:$AC2481,#REF!,M$2:$AL2481,M2481)</f>
        <v>#VALUE!</v>
      </c>
      <c r="BN2481" s="47">
        <v>0</v>
      </c>
      <c r="BO2481" s="54">
        <v>15</v>
      </c>
      <c r="BP2481" s="54">
        <v>0</v>
      </c>
      <c r="BQ2481" s="47">
        <v>15</v>
      </c>
      <c r="BR2481" s="49">
        <v>1</v>
      </c>
      <c r="BS2481" s="49">
        <v>1</v>
      </c>
      <c r="BT2481" s="44">
        <f t="shared" si="228"/>
        <v>307</v>
      </c>
      <c r="BW2481" s="40" t="s">
        <v>67</v>
      </c>
      <c r="BY2481" s="55"/>
      <c r="BZ2481" s="1" t="s">
        <v>22426</v>
      </c>
    </row>
    <row r="2482" spans="1:78" ht="15" customHeight="1">
      <c r="A2482" s="25" t="s">
        <v>8596</v>
      </c>
      <c r="B2482" s="42" t="s">
        <v>12785</v>
      </c>
      <c r="D2482" s="263">
        <v>0</v>
      </c>
      <c r="E2482" s="84" t="s">
        <v>11339</v>
      </c>
      <c r="F2482" s="84" t="s">
        <v>12194</v>
      </c>
      <c r="G2482" s="273"/>
      <c r="H2482" s="273"/>
      <c r="I2482" s="84" t="s">
        <v>12262</v>
      </c>
      <c r="J2482" s="43" t="s">
        <v>1371</v>
      </c>
      <c r="M2482" s="44" t="s">
        <v>80</v>
      </c>
      <c r="N2482" s="45" t="s">
        <v>85</v>
      </c>
      <c r="O2482" s="42" t="s">
        <v>136</v>
      </c>
      <c r="P2482" s="42" t="s">
        <v>137</v>
      </c>
      <c r="Q2482" s="85" t="s">
        <v>105</v>
      </c>
      <c r="R2482" s="85" t="s">
        <v>73</v>
      </c>
      <c r="S2482" s="42" t="s">
        <v>12786</v>
      </c>
      <c r="T2482" s="42" t="s">
        <v>12787</v>
      </c>
      <c r="U2482" s="84" t="s">
        <v>12787</v>
      </c>
      <c r="V2482" s="42" t="s">
        <v>73</v>
      </c>
      <c r="W2482" s="42" t="s">
        <v>73</v>
      </c>
      <c r="X2482" s="107">
        <v>40940</v>
      </c>
      <c r="Y2482" s="107">
        <v>40947</v>
      </c>
      <c r="Z2482" s="44">
        <f t="shared" si="230"/>
        <v>2012</v>
      </c>
      <c r="AA2482" s="44">
        <f t="shared" si="231"/>
        <v>2</v>
      </c>
      <c r="AB2482" s="44">
        <v>0</v>
      </c>
      <c r="AC2482" s="84" t="s">
        <v>12788</v>
      </c>
      <c r="AD2482" s="84" t="s">
        <v>133</v>
      </c>
      <c r="AE2482" s="85" t="s">
        <v>8602</v>
      </c>
      <c r="AF2482" s="85" t="s">
        <v>8602</v>
      </c>
      <c r="AG2482" s="85" t="s">
        <v>8602</v>
      </c>
      <c r="AH2482" s="85" t="s">
        <v>8602</v>
      </c>
      <c r="AI2482" s="85" t="s">
        <v>8602</v>
      </c>
      <c r="AJ2482" s="85" t="s">
        <v>8602</v>
      </c>
      <c r="AK2482" s="85" t="s">
        <v>8602</v>
      </c>
      <c r="AL2482" s="85" t="s">
        <v>8602</v>
      </c>
      <c r="AM2482" s="47">
        <v>1</v>
      </c>
      <c r="AN2482" s="47">
        <v>1</v>
      </c>
      <c r="AO2482" s="47">
        <v>1</v>
      </c>
      <c r="AP2482" s="47">
        <v>88</v>
      </c>
      <c r="AQ2482" s="47"/>
      <c r="AR2482" s="47"/>
      <c r="AS2482" s="118">
        <v>0</v>
      </c>
      <c r="AT2482" s="49">
        <v>1</v>
      </c>
      <c r="AU2482" s="49">
        <v>1</v>
      </c>
      <c r="AV2482" s="47"/>
      <c r="AW2482" s="49">
        <v>1</v>
      </c>
      <c r="AX2482" s="49"/>
      <c r="AY2482" s="44">
        <f t="shared" si="227"/>
        <v>8</v>
      </c>
      <c r="AZ2482" s="47"/>
      <c r="BA2482" s="47"/>
      <c r="BB2482" s="47"/>
      <c r="BC2482" s="48"/>
      <c r="BD2482" s="62"/>
      <c r="BE2482" s="62"/>
      <c r="BF2482" s="50"/>
      <c r="BG2482" s="51"/>
      <c r="BH2482" s="51">
        <f t="shared" si="229"/>
        <v>1</v>
      </c>
      <c r="BI2482" s="51">
        <v>1</v>
      </c>
      <c r="BJ2482" s="52"/>
      <c r="BK2482" s="52"/>
      <c r="BL2482" s="53"/>
      <c r="BM2482" s="47" t="e">
        <f>COUNTIFS(A$2:$AC2482,#REF!,M$2:$AL2482,M2482)</f>
        <v>#VALUE!</v>
      </c>
      <c r="BN2482" s="47">
        <v>0</v>
      </c>
      <c r="BO2482" s="54">
        <v>8</v>
      </c>
      <c r="BP2482" s="54">
        <v>0</v>
      </c>
      <c r="BQ2482" s="47">
        <v>8</v>
      </c>
      <c r="BR2482" s="49">
        <v>1</v>
      </c>
      <c r="BS2482" s="49">
        <v>1</v>
      </c>
      <c r="BT2482" s="44">
        <f t="shared" si="228"/>
        <v>307</v>
      </c>
      <c r="BW2482" s="40" t="s">
        <v>67</v>
      </c>
      <c r="BY2482" s="55"/>
      <c r="BZ2482" s="1" t="s">
        <v>22426</v>
      </c>
    </row>
    <row r="2483" spans="1:78" ht="15" customHeight="1">
      <c r="A2483" s="25" t="s">
        <v>8596</v>
      </c>
      <c r="B2483" s="42" t="s">
        <v>12789</v>
      </c>
      <c r="D2483" s="263">
        <v>0</v>
      </c>
      <c r="E2483" s="63" t="s">
        <v>76</v>
      </c>
      <c r="F2483" s="63" t="s">
        <v>12194</v>
      </c>
      <c r="G2483" s="272"/>
      <c r="H2483" s="272"/>
      <c r="I2483" s="63" t="s">
        <v>12335</v>
      </c>
      <c r="J2483" s="43" t="s">
        <v>12336</v>
      </c>
      <c r="M2483" s="44" t="s">
        <v>230</v>
      </c>
      <c r="N2483" s="45" t="s">
        <v>397</v>
      </c>
      <c r="O2483" s="42" t="s">
        <v>81</v>
      </c>
      <c r="P2483" s="42" t="s">
        <v>82</v>
      </c>
      <c r="Q2483" s="85" t="s">
        <v>105</v>
      </c>
      <c r="R2483" s="85" t="s">
        <v>73</v>
      </c>
      <c r="S2483" s="42" t="s">
        <v>12790</v>
      </c>
      <c r="T2483" s="42" t="s">
        <v>12790</v>
      </c>
      <c r="U2483" s="63" t="s">
        <v>12790</v>
      </c>
      <c r="V2483" s="42" t="s">
        <v>73</v>
      </c>
      <c r="W2483" s="42" t="s">
        <v>73</v>
      </c>
      <c r="X2483" s="107">
        <v>40941</v>
      </c>
      <c r="Y2483" s="107">
        <v>40961</v>
      </c>
      <c r="Z2483" s="44">
        <f t="shared" si="230"/>
        <v>2012</v>
      </c>
      <c r="AA2483" s="44">
        <f t="shared" si="231"/>
        <v>2</v>
      </c>
      <c r="AB2483" s="44">
        <v>0</v>
      </c>
      <c r="AC2483" s="85" t="s">
        <v>8602</v>
      </c>
      <c r="AD2483" s="85" t="s">
        <v>8602</v>
      </c>
      <c r="AE2483" s="85" t="s">
        <v>8602</v>
      </c>
      <c r="AF2483" s="85" t="s">
        <v>8602</v>
      </c>
      <c r="AG2483" s="85" t="s">
        <v>8602</v>
      </c>
      <c r="AH2483" s="85" t="s">
        <v>8602</v>
      </c>
      <c r="AI2483" s="63" t="s">
        <v>12791</v>
      </c>
      <c r="AJ2483" s="63" t="s">
        <v>12791</v>
      </c>
      <c r="AK2483" s="85" t="s">
        <v>8602</v>
      </c>
      <c r="AL2483" s="85" t="s">
        <v>8602</v>
      </c>
      <c r="AM2483" s="47">
        <v>1</v>
      </c>
      <c r="AN2483" s="47">
        <v>1</v>
      </c>
      <c r="AO2483" s="47">
        <v>6</v>
      </c>
      <c r="AP2483" s="47">
        <v>88</v>
      </c>
      <c r="AQ2483" s="47"/>
      <c r="AR2483" s="47"/>
      <c r="AS2483" s="118">
        <v>0</v>
      </c>
      <c r="AT2483" s="49">
        <v>1</v>
      </c>
      <c r="AU2483" s="49">
        <v>1</v>
      </c>
      <c r="AV2483" s="47"/>
      <c r="AW2483" s="49">
        <v>1</v>
      </c>
      <c r="AX2483" s="49"/>
      <c r="AY2483" s="44">
        <f t="shared" si="227"/>
        <v>21</v>
      </c>
      <c r="AZ2483" s="47"/>
      <c r="BA2483" s="47"/>
      <c r="BB2483" s="47"/>
      <c r="BC2483" s="48"/>
      <c r="BD2483" s="62"/>
      <c r="BE2483" s="62"/>
      <c r="BF2483" s="50"/>
      <c r="BG2483" s="51"/>
      <c r="BH2483" s="51">
        <f t="shared" si="229"/>
        <v>1</v>
      </c>
      <c r="BI2483" s="51">
        <v>1</v>
      </c>
      <c r="BJ2483" s="52"/>
      <c r="BK2483" s="52"/>
      <c r="BL2483" s="53"/>
      <c r="BM2483" s="47" t="e">
        <f>COUNTIFS(A$2:$AC2483,#REF!,M$2:$AL2483,M2483)</f>
        <v>#VALUE!</v>
      </c>
      <c r="BN2483" s="47">
        <v>0</v>
      </c>
      <c r="BO2483" s="54">
        <v>21</v>
      </c>
      <c r="BP2483" s="54">
        <v>0</v>
      </c>
      <c r="BQ2483" s="47">
        <v>21</v>
      </c>
      <c r="BR2483" s="49">
        <v>1</v>
      </c>
      <c r="BS2483" s="49">
        <v>1</v>
      </c>
      <c r="BT2483" s="44">
        <f t="shared" si="228"/>
        <v>308</v>
      </c>
      <c r="BW2483" s="40" t="s">
        <v>67</v>
      </c>
      <c r="BY2483" s="55"/>
      <c r="BZ2483" s="1" t="s">
        <v>22426</v>
      </c>
    </row>
    <row r="2484" spans="1:78" ht="15" customHeight="1">
      <c r="A2484" s="25" t="s">
        <v>8596</v>
      </c>
      <c r="B2484" s="42" t="s">
        <v>12792</v>
      </c>
      <c r="D2484" s="263">
        <v>0</v>
      </c>
      <c r="E2484" s="63" t="s">
        <v>11339</v>
      </c>
      <c r="F2484" s="63" t="s">
        <v>12194</v>
      </c>
      <c r="G2484" s="272"/>
      <c r="H2484" s="272"/>
      <c r="I2484" s="63" t="s">
        <v>12793</v>
      </c>
      <c r="J2484" s="43" t="s">
        <v>12794</v>
      </c>
      <c r="M2484" s="44" t="s">
        <v>91</v>
      </c>
      <c r="N2484" s="45" t="s">
        <v>90</v>
      </c>
      <c r="O2484" s="42" t="s">
        <v>86</v>
      </c>
      <c r="P2484" s="42" t="s">
        <v>87</v>
      </c>
      <c r="Q2484" s="85" t="s">
        <v>105</v>
      </c>
      <c r="R2484" s="85" t="s">
        <v>73</v>
      </c>
      <c r="S2484" s="42" t="s">
        <v>12795</v>
      </c>
      <c r="T2484" s="42" t="s">
        <v>12796</v>
      </c>
      <c r="U2484" s="63" t="s">
        <v>12796</v>
      </c>
      <c r="V2484" s="42" t="s">
        <v>73</v>
      </c>
      <c r="W2484" s="42" t="s">
        <v>73</v>
      </c>
      <c r="X2484" s="107">
        <v>40941</v>
      </c>
      <c r="Y2484" s="107">
        <v>40986</v>
      </c>
      <c r="Z2484" s="44">
        <f t="shared" si="230"/>
        <v>2012</v>
      </c>
      <c r="AA2484" s="44">
        <f t="shared" si="231"/>
        <v>2</v>
      </c>
      <c r="AB2484" s="44">
        <v>0</v>
      </c>
      <c r="AC2484" s="63" t="s">
        <v>90</v>
      </c>
      <c r="AD2484" s="63" t="s">
        <v>90</v>
      </c>
      <c r="AE2484" s="85" t="s">
        <v>8602</v>
      </c>
      <c r="AF2484" s="85" t="s">
        <v>8602</v>
      </c>
      <c r="AG2484" s="85" t="s">
        <v>8602</v>
      </c>
      <c r="AH2484" s="85" t="s">
        <v>8602</v>
      </c>
      <c r="AI2484" s="63" t="s">
        <v>12797</v>
      </c>
      <c r="AJ2484" s="63" t="s">
        <v>12797</v>
      </c>
      <c r="AK2484" s="85" t="s">
        <v>8602</v>
      </c>
      <c r="AL2484" s="85" t="s">
        <v>8602</v>
      </c>
      <c r="AM2484" s="47">
        <v>1</v>
      </c>
      <c r="AN2484" s="47">
        <v>1</v>
      </c>
      <c r="AO2484" s="47">
        <v>6</v>
      </c>
      <c r="AP2484" s="47">
        <v>88</v>
      </c>
      <c r="AQ2484" s="47"/>
      <c r="AR2484" s="47"/>
      <c r="AS2484" s="118">
        <v>0</v>
      </c>
      <c r="AT2484" s="49">
        <v>1</v>
      </c>
      <c r="AU2484" s="49">
        <v>1</v>
      </c>
      <c r="AV2484" s="47"/>
      <c r="AW2484" s="49">
        <v>1</v>
      </c>
      <c r="AX2484" s="49"/>
      <c r="AY2484" s="44">
        <f t="shared" si="227"/>
        <v>46</v>
      </c>
      <c r="AZ2484" s="47"/>
      <c r="BA2484" s="47"/>
      <c r="BB2484" s="47"/>
      <c r="BC2484" s="48"/>
      <c r="BD2484" s="62"/>
      <c r="BE2484" s="62"/>
      <c r="BF2484" s="50"/>
      <c r="BG2484" s="51"/>
      <c r="BH2484" s="51">
        <f t="shared" si="229"/>
        <v>1</v>
      </c>
      <c r="BI2484" s="51">
        <v>1</v>
      </c>
      <c r="BJ2484" s="52"/>
      <c r="BK2484" s="52"/>
      <c r="BL2484" s="53"/>
      <c r="BM2484" s="47" t="e">
        <f>COUNTIFS(A$2:$AC2484,#REF!,M$2:$AL2484,M2484)</f>
        <v>#VALUE!</v>
      </c>
      <c r="BN2484" s="47">
        <v>0</v>
      </c>
      <c r="BO2484" s="54">
        <v>46</v>
      </c>
      <c r="BP2484" s="54">
        <v>0</v>
      </c>
      <c r="BQ2484" s="47">
        <v>46</v>
      </c>
      <c r="BR2484" s="49">
        <v>1</v>
      </c>
      <c r="BS2484" s="49">
        <v>1</v>
      </c>
      <c r="BT2484" s="44">
        <f t="shared" si="228"/>
        <v>308</v>
      </c>
      <c r="BW2484" s="40" t="s">
        <v>67</v>
      </c>
      <c r="BY2484" s="55"/>
      <c r="BZ2484" s="1" t="s">
        <v>22426</v>
      </c>
    </row>
    <row r="2485" spans="1:78" ht="15" customHeight="1">
      <c r="A2485" s="25" t="s">
        <v>8596</v>
      </c>
      <c r="B2485" s="42" t="s">
        <v>12798</v>
      </c>
      <c r="D2485" s="263">
        <v>0</v>
      </c>
      <c r="E2485" s="63" t="s">
        <v>11339</v>
      </c>
      <c r="F2485" s="63" t="s">
        <v>12194</v>
      </c>
      <c r="G2485" s="272"/>
      <c r="H2485" s="272"/>
      <c r="I2485" s="63" t="s">
        <v>12353</v>
      </c>
      <c r="J2485" s="43" t="s">
        <v>12354</v>
      </c>
      <c r="M2485" s="44" t="s">
        <v>91</v>
      </c>
      <c r="N2485" s="45" t="s">
        <v>302</v>
      </c>
      <c r="O2485" s="42" t="s">
        <v>81</v>
      </c>
      <c r="P2485" s="42" t="s">
        <v>82</v>
      </c>
      <c r="Q2485" s="85" t="s">
        <v>105</v>
      </c>
      <c r="R2485" s="85" t="s">
        <v>73</v>
      </c>
      <c r="S2485" s="42" t="s">
        <v>12799</v>
      </c>
      <c r="T2485" s="42" t="s">
        <v>12800</v>
      </c>
      <c r="U2485" s="63" t="s">
        <v>12800</v>
      </c>
      <c r="V2485" s="42" t="s">
        <v>73</v>
      </c>
      <c r="W2485" s="42" t="s">
        <v>73</v>
      </c>
      <c r="X2485" s="107">
        <v>40941</v>
      </c>
      <c r="Y2485" s="107">
        <v>40978</v>
      </c>
      <c r="Z2485" s="44">
        <f t="shared" si="230"/>
        <v>2012</v>
      </c>
      <c r="AA2485" s="44">
        <f t="shared" si="231"/>
        <v>2</v>
      </c>
      <c r="AB2485" s="44">
        <v>0</v>
      </c>
      <c r="AC2485" s="63" t="s">
        <v>302</v>
      </c>
      <c r="AD2485" s="63" t="s">
        <v>303</v>
      </c>
      <c r="AE2485" s="85" t="s">
        <v>8602</v>
      </c>
      <c r="AF2485" s="85" t="s">
        <v>8602</v>
      </c>
      <c r="AG2485" s="85" t="s">
        <v>8602</v>
      </c>
      <c r="AH2485" s="85" t="s">
        <v>8602</v>
      </c>
      <c r="AI2485" s="63" t="s">
        <v>12801</v>
      </c>
      <c r="AJ2485" s="63" t="s">
        <v>841</v>
      </c>
      <c r="AK2485" s="85" t="s">
        <v>8602</v>
      </c>
      <c r="AL2485" s="85" t="s">
        <v>8602</v>
      </c>
      <c r="AM2485" s="47">
        <v>1</v>
      </c>
      <c r="AN2485" s="47">
        <v>1</v>
      </c>
      <c r="AO2485" s="47">
        <v>6</v>
      </c>
      <c r="AP2485" s="47">
        <v>88</v>
      </c>
      <c r="AQ2485" s="47"/>
      <c r="AR2485" s="47"/>
      <c r="AS2485" s="118">
        <v>0</v>
      </c>
      <c r="AT2485" s="49">
        <v>1</v>
      </c>
      <c r="AU2485" s="49">
        <v>1</v>
      </c>
      <c r="AV2485" s="47"/>
      <c r="AW2485" s="49">
        <v>1</v>
      </c>
      <c r="AX2485" s="49"/>
      <c r="AY2485" s="44">
        <f t="shared" si="227"/>
        <v>38</v>
      </c>
      <c r="AZ2485" s="47"/>
      <c r="BA2485" s="47"/>
      <c r="BB2485" s="47"/>
      <c r="BC2485" s="48"/>
      <c r="BD2485" s="62"/>
      <c r="BE2485" s="62"/>
      <c r="BF2485" s="50"/>
      <c r="BG2485" s="51"/>
      <c r="BH2485" s="51">
        <f t="shared" si="229"/>
        <v>1</v>
      </c>
      <c r="BI2485" s="51">
        <v>5</v>
      </c>
      <c r="BJ2485" s="52"/>
      <c r="BK2485" s="52"/>
      <c r="BL2485" s="53"/>
      <c r="BM2485" s="47" t="e">
        <f>COUNTIFS(A$2:$AC2485,#REF!,M$2:$AL2485,M2485)</f>
        <v>#VALUE!</v>
      </c>
      <c r="BN2485" s="47">
        <v>0</v>
      </c>
      <c r="BO2485" s="54">
        <v>38</v>
      </c>
      <c r="BP2485" s="54">
        <v>0</v>
      </c>
      <c r="BQ2485" s="47">
        <v>38</v>
      </c>
      <c r="BR2485" s="49">
        <v>1</v>
      </c>
      <c r="BS2485" s="49">
        <v>1</v>
      </c>
      <c r="BT2485" s="44">
        <f t="shared" si="228"/>
        <v>308</v>
      </c>
      <c r="BW2485" s="40" t="s">
        <v>67</v>
      </c>
      <c r="BY2485" s="55"/>
      <c r="BZ2485" s="1" t="s">
        <v>22426</v>
      </c>
    </row>
    <row r="2486" spans="1:78" ht="15" customHeight="1">
      <c r="A2486" s="25" t="s">
        <v>8596</v>
      </c>
      <c r="B2486" s="42" t="s">
        <v>12802</v>
      </c>
      <c r="D2486" s="263">
        <v>0</v>
      </c>
      <c r="E2486" s="63" t="s">
        <v>76</v>
      </c>
      <c r="F2486" s="63" t="s">
        <v>12194</v>
      </c>
      <c r="G2486" s="272"/>
      <c r="H2486" s="272"/>
      <c r="I2486" s="63" t="s">
        <v>12803</v>
      </c>
      <c r="J2486" s="43" t="s">
        <v>12804</v>
      </c>
      <c r="M2486" s="44" t="s">
        <v>230</v>
      </c>
      <c r="N2486" s="45" t="s">
        <v>95</v>
      </c>
      <c r="O2486" s="42" t="s">
        <v>375</v>
      </c>
      <c r="P2486" s="42" t="s">
        <v>376</v>
      </c>
      <c r="Q2486" s="85" t="s">
        <v>105</v>
      </c>
      <c r="R2486" s="85" t="s">
        <v>73</v>
      </c>
      <c r="S2486" s="42" t="s">
        <v>12805</v>
      </c>
      <c r="T2486" s="42" t="s">
        <v>8602</v>
      </c>
      <c r="U2486" s="125" t="s">
        <v>12805</v>
      </c>
      <c r="V2486" s="42" t="s">
        <v>73</v>
      </c>
      <c r="W2486" s="42" t="s">
        <v>73</v>
      </c>
      <c r="X2486" s="107">
        <v>40941</v>
      </c>
      <c r="Y2486" s="107">
        <v>40971</v>
      </c>
      <c r="Z2486" s="44">
        <f t="shared" si="230"/>
        <v>2012</v>
      </c>
      <c r="AA2486" s="44">
        <f t="shared" si="231"/>
        <v>2</v>
      </c>
      <c r="AB2486" s="44">
        <v>0</v>
      </c>
      <c r="AC2486" s="63" t="s">
        <v>12806</v>
      </c>
      <c r="AD2486" s="63" t="s">
        <v>12806</v>
      </c>
      <c r="AE2486" s="85" t="s">
        <v>8602</v>
      </c>
      <c r="AF2486" s="85" t="s">
        <v>8602</v>
      </c>
      <c r="AG2486" s="85" t="s">
        <v>8602</v>
      </c>
      <c r="AH2486" s="85" t="s">
        <v>8602</v>
      </c>
      <c r="AI2486" s="85" t="s">
        <v>8602</v>
      </c>
      <c r="AJ2486" s="85" t="s">
        <v>8602</v>
      </c>
      <c r="AK2486" s="63" t="s">
        <v>12807</v>
      </c>
      <c r="AL2486" s="85" t="s">
        <v>8602</v>
      </c>
      <c r="AM2486" s="47">
        <v>1</v>
      </c>
      <c r="AN2486" s="47">
        <v>1</v>
      </c>
      <c r="AO2486" s="47">
        <v>6</v>
      </c>
      <c r="AP2486" s="47">
        <v>88</v>
      </c>
      <c r="AQ2486" s="47"/>
      <c r="AR2486" s="47"/>
      <c r="AS2486" s="118">
        <v>0</v>
      </c>
      <c r="AT2486" s="49">
        <v>1</v>
      </c>
      <c r="AU2486" s="49">
        <v>1</v>
      </c>
      <c r="AV2486" s="47"/>
      <c r="AW2486" s="49">
        <v>1</v>
      </c>
      <c r="AX2486" s="49"/>
      <c r="AY2486" s="44">
        <f t="shared" si="227"/>
        <v>31</v>
      </c>
      <c r="AZ2486" s="47"/>
      <c r="BA2486" s="47"/>
      <c r="BB2486" s="47"/>
      <c r="BC2486" s="48"/>
      <c r="BD2486" s="62"/>
      <c r="BE2486" s="62"/>
      <c r="BF2486" s="50"/>
      <c r="BG2486" s="51"/>
      <c r="BH2486" s="51">
        <f t="shared" si="229"/>
        <v>1</v>
      </c>
      <c r="BI2486" s="51">
        <v>5</v>
      </c>
      <c r="BJ2486" s="52"/>
      <c r="BK2486" s="52"/>
      <c r="BL2486" s="53"/>
      <c r="BM2486" s="47" t="e">
        <f>COUNTIFS(A$2:$AC2486,#REF!,M$2:$AL2486,M2486)</f>
        <v>#VALUE!</v>
      </c>
      <c r="BN2486" s="47">
        <v>0</v>
      </c>
      <c r="BO2486" s="54">
        <v>31</v>
      </c>
      <c r="BP2486" s="54">
        <v>0</v>
      </c>
      <c r="BQ2486" s="47">
        <v>31</v>
      </c>
      <c r="BR2486" s="49">
        <v>1</v>
      </c>
      <c r="BS2486" s="49">
        <v>1</v>
      </c>
      <c r="BT2486" s="44">
        <f t="shared" si="228"/>
        <v>308</v>
      </c>
      <c r="BW2486" s="40" t="s">
        <v>67</v>
      </c>
      <c r="BY2486" s="55"/>
      <c r="BZ2486" s="1" t="s">
        <v>22426</v>
      </c>
    </row>
    <row r="2487" spans="1:78" ht="15" customHeight="1">
      <c r="A2487" s="25" t="s">
        <v>8596</v>
      </c>
      <c r="B2487" s="42" t="s">
        <v>12808</v>
      </c>
      <c r="D2487" s="263">
        <v>0</v>
      </c>
      <c r="E2487" s="63" t="s">
        <v>11339</v>
      </c>
      <c r="F2487" s="63" t="s">
        <v>12194</v>
      </c>
      <c r="G2487" s="272"/>
      <c r="H2487" s="272"/>
      <c r="I2487" s="85" t="s">
        <v>8602</v>
      </c>
      <c r="J2487" s="43" t="s">
        <v>12809</v>
      </c>
      <c r="M2487" s="44" t="s">
        <v>121</v>
      </c>
      <c r="N2487" s="45" t="s">
        <v>528</v>
      </c>
      <c r="O2487" s="42" t="s">
        <v>81</v>
      </c>
      <c r="P2487" s="42" t="s">
        <v>82</v>
      </c>
      <c r="Q2487" s="85" t="s">
        <v>105</v>
      </c>
      <c r="R2487" s="85" t="s">
        <v>73</v>
      </c>
      <c r="S2487" s="42" t="s">
        <v>8602</v>
      </c>
      <c r="T2487" s="42" t="s">
        <v>12810</v>
      </c>
      <c r="U2487" s="63" t="s">
        <v>12810</v>
      </c>
      <c r="V2487" s="42" t="s">
        <v>73</v>
      </c>
      <c r="W2487" s="42" t="s">
        <v>73</v>
      </c>
      <c r="X2487" s="107">
        <v>40942</v>
      </c>
      <c r="Y2487" s="107">
        <v>40952</v>
      </c>
      <c r="Z2487" s="44">
        <f t="shared" si="230"/>
        <v>2012</v>
      </c>
      <c r="AA2487" s="44">
        <f t="shared" si="231"/>
        <v>2</v>
      </c>
      <c r="AB2487" s="44">
        <v>0</v>
      </c>
      <c r="AC2487" s="85" t="s">
        <v>8602</v>
      </c>
      <c r="AD2487" s="63" t="s">
        <v>12811</v>
      </c>
      <c r="AE2487" s="85" t="s">
        <v>8602</v>
      </c>
      <c r="AF2487" s="63" t="s">
        <v>12812</v>
      </c>
      <c r="AG2487" s="85" t="s">
        <v>8602</v>
      </c>
      <c r="AH2487" s="85" t="s">
        <v>8602</v>
      </c>
      <c r="AI2487" s="85" t="s">
        <v>8602</v>
      </c>
      <c r="AJ2487" s="85" t="s">
        <v>8602</v>
      </c>
      <c r="AK2487" s="85" t="s">
        <v>8602</v>
      </c>
      <c r="AL2487" s="85" t="s">
        <v>8602</v>
      </c>
      <c r="AM2487" s="47">
        <v>1</v>
      </c>
      <c r="AN2487" s="47">
        <v>1</v>
      </c>
      <c r="AO2487" s="47">
        <v>3</v>
      </c>
      <c r="AP2487" s="47">
        <v>88</v>
      </c>
      <c r="AQ2487" s="47"/>
      <c r="AR2487" s="47"/>
      <c r="AS2487" s="118">
        <v>0</v>
      </c>
      <c r="AT2487" s="49">
        <v>1</v>
      </c>
      <c r="AU2487" s="61">
        <v>1</v>
      </c>
      <c r="AV2487" s="47"/>
      <c r="AW2487" s="49">
        <v>1</v>
      </c>
      <c r="AX2487" s="49"/>
      <c r="AY2487" s="44">
        <f t="shared" si="227"/>
        <v>11</v>
      </c>
      <c r="AZ2487" s="47"/>
      <c r="BA2487" s="47"/>
      <c r="BB2487" s="47"/>
      <c r="BC2487" s="48"/>
      <c r="BD2487" s="62"/>
      <c r="BE2487" s="62"/>
      <c r="BF2487" s="50"/>
      <c r="BG2487" s="51"/>
      <c r="BH2487" s="51">
        <f t="shared" si="229"/>
        <v>1</v>
      </c>
      <c r="BI2487" s="51">
        <v>1</v>
      </c>
      <c r="BJ2487" s="52"/>
      <c r="BK2487" s="52"/>
      <c r="BL2487" s="53"/>
      <c r="BM2487" s="47" t="e">
        <f>COUNTIFS(A$2:$AC2487,#REF!,M$2:$AL2487,M2487)</f>
        <v>#VALUE!</v>
      </c>
      <c r="BN2487" s="47">
        <v>0</v>
      </c>
      <c r="BO2487" s="54">
        <v>11</v>
      </c>
      <c r="BP2487" s="54">
        <v>0</v>
      </c>
      <c r="BQ2487" s="47">
        <v>11</v>
      </c>
      <c r="BR2487" s="61">
        <v>1</v>
      </c>
      <c r="BS2487" s="49">
        <v>1</v>
      </c>
      <c r="BT2487" s="44">
        <f t="shared" si="228"/>
        <v>309</v>
      </c>
      <c r="BW2487" s="40" t="s">
        <v>67</v>
      </c>
      <c r="BY2487" s="55"/>
      <c r="BZ2487" s="1" t="s">
        <v>22426</v>
      </c>
    </row>
    <row r="2488" spans="1:78" ht="15" customHeight="1">
      <c r="A2488" s="25" t="s">
        <v>8596</v>
      </c>
      <c r="B2488" s="42" t="s">
        <v>12813</v>
      </c>
      <c r="D2488" s="263">
        <v>0</v>
      </c>
      <c r="E2488" s="63" t="s">
        <v>76</v>
      </c>
      <c r="F2488" s="63" t="s">
        <v>12194</v>
      </c>
      <c r="G2488" s="272"/>
      <c r="H2488" s="272"/>
      <c r="I2488" s="63" t="s">
        <v>12814</v>
      </c>
      <c r="J2488" s="43" t="s">
        <v>12815</v>
      </c>
      <c r="M2488" s="44" t="s">
        <v>91</v>
      </c>
      <c r="N2488" s="45" t="s">
        <v>6872</v>
      </c>
      <c r="O2488" s="42" t="s">
        <v>81</v>
      </c>
      <c r="P2488" s="42" t="s">
        <v>82</v>
      </c>
      <c r="Q2488" s="85" t="s">
        <v>105</v>
      </c>
      <c r="R2488" s="85" t="s">
        <v>73</v>
      </c>
      <c r="S2488" s="42" t="s">
        <v>12816</v>
      </c>
      <c r="T2488" s="42" t="s">
        <v>12816</v>
      </c>
      <c r="U2488" s="63" t="s">
        <v>12816</v>
      </c>
      <c r="V2488" s="42" t="s">
        <v>73</v>
      </c>
      <c r="W2488" s="42" t="s">
        <v>73</v>
      </c>
      <c r="X2488" s="107">
        <v>40942</v>
      </c>
      <c r="Y2488" s="107">
        <v>40966</v>
      </c>
      <c r="Z2488" s="44">
        <f t="shared" si="230"/>
        <v>2012</v>
      </c>
      <c r="AA2488" s="44">
        <f t="shared" si="231"/>
        <v>2</v>
      </c>
      <c r="AB2488" s="44">
        <v>0</v>
      </c>
      <c r="AC2488" s="85" t="s">
        <v>8602</v>
      </c>
      <c r="AD2488" s="85" t="s">
        <v>8602</v>
      </c>
      <c r="AE2488" s="85" t="s">
        <v>8602</v>
      </c>
      <c r="AF2488" s="85" t="s">
        <v>8602</v>
      </c>
      <c r="AG2488" s="85" t="s">
        <v>8602</v>
      </c>
      <c r="AH2488" s="85" t="s">
        <v>8602</v>
      </c>
      <c r="AI2488" s="63" t="s">
        <v>12817</v>
      </c>
      <c r="AJ2488" s="63" t="s">
        <v>12818</v>
      </c>
      <c r="AK2488" s="85" t="s">
        <v>8602</v>
      </c>
      <c r="AL2488" s="85" t="s">
        <v>8602</v>
      </c>
      <c r="AM2488" s="47">
        <v>1</v>
      </c>
      <c r="AN2488" s="47">
        <v>1</v>
      </c>
      <c r="AO2488" s="47">
        <v>6</v>
      </c>
      <c r="AP2488" s="47">
        <v>88</v>
      </c>
      <c r="AQ2488" s="47"/>
      <c r="AR2488" s="47"/>
      <c r="AS2488" s="118">
        <v>0</v>
      </c>
      <c r="AT2488" s="49">
        <v>1</v>
      </c>
      <c r="AU2488" s="49">
        <v>1</v>
      </c>
      <c r="AV2488" s="47"/>
      <c r="AW2488" s="49">
        <v>1</v>
      </c>
      <c r="AX2488" s="49"/>
      <c r="AY2488" s="44">
        <f t="shared" si="227"/>
        <v>25</v>
      </c>
      <c r="AZ2488" s="47"/>
      <c r="BA2488" s="47"/>
      <c r="BB2488" s="47"/>
      <c r="BC2488" s="48"/>
      <c r="BD2488" s="62"/>
      <c r="BE2488" s="62"/>
      <c r="BF2488" s="50"/>
      <c r="BG2488" s="51"/>
      <c r="BH2488" s="51">
        <f t="shared" si="229"/>
        <v>1</v>
      </c>
      <c r="BI2488" s="51">
        <v>5</v>
      </c>
      <c r="BJ2488" s="52"/>
      <c r="BK2488" s="52"/>
      <c r="BL2488" s="53"/>
      <c r="BM2488" s="47" t="e">
        <f>COUNTIFS(A$2:$AC2488,#REF!,M$2:$AL2488,M2488)</f>
        <v>#VALUE!</v>
      </c>
      <c r="BN2488" s="47">
        <v>0</v>
      </c>
      <c r="BO2488" s="54">
        <v>25</v>
      </c>
      <c r="BP2488" s="54">
        <v>0</v>
      </c>
      <c r="BQ2488" s="47">
        <v>25</v>
      </c>
      <c r="BR2488" s="49">
        <v>1</v>
      </c>
      <c r="BS2488" s="49">
        <v>1</v>
      </c>
      <c r="BT2488" s="44">
        <f t="shared" si="228"/>
        <v>309</v>
      </c>
      <c r="BW2488" s="40" t="s">
        <v>67</v>
      </c>
      <c r="BY2488" s="55"/>
      <c r="BZ2488" s="1" t="s">
        <v>22426</v>
      </c>
    </row>
    <row r="2489" spans="1:78" ht="15" customHeight="1">
      <c r="A2489" s="25" t="s">
        <v>8596</v>
      </c>
      <c r="B2489" s="42" t="s">
        <v>12819</v>
      </c>
      <c r="D2489" s="263">
        <v>0</v>
      </c>
      <c r="E2489" s="63" t="s">
        <v>76</v>
      </c>
      <c r="F2489" s="63" t="s">
        <v>12194</v>
      </c>
      <c r="G2489" s="272"/>
      <c r="H2489" s="272"/>
      <c r="I2489" s="63" t="s">
        <v>12820</v>
      </c>
      <c r="J2489" s="43" t="s">
        <v>8602</v>
      </c>
      <c r="M2489" s="44" t="s">
        <v>121</v>
      </c>
      <c r="N2489" s="45" t="s">
        <v>1930</v>
      </c>
      <c r="O2489" s="42" t="s">
        <v>81</v>
      </c>
      <c r="P2489" s="42" t="s">
        <v>82</v>
      </c>
      <c r="Q2489" s="85" t="s">
        <v>949</v>
      </c>
      <c r="R2489" s="85" t="s">
        <v>73</v>
      </c>
      <c r="S2489" s="42" t="s">
        <v>12821</v>
      </c>
      <c r="T2489" s="42" t="s">
        <v>8602</v>
      </c>
      <c r="U2489" s="125" t="s">
        <v>12821</v>
      </c>
      <c r="V2489" s="42" t="s">
        <v>73</v>
      </c>
      <c r="W2489" s="42" t="s">
        <v>73</v>
      </c>
      <c r="X2489" s="107">
        <v>40942</v>
      </c>
      <c r="Y2489" s="107">
        <v>40969</v>
      </c>
      <c r="Z2489" s="44">
        <f t="shared" si="230"/>
        <v>2012</v>
      </c>
      <c r="AA2489" s="44">
        <f t="shared" si="231"/>
        <v>2</v>
      </c>
      <c r="AB2489" s="44">
        <v>0</v>
      </c>
      <c r="AC2489" s="63" t="s">
        <v>12822</v>
      </c>
      <c r="AD2489" s="63" t="s">
        <v>12822</v>
      </c>
      <c r="AE2489" s="85" t="s">
        <v>8602</v>
      </c>
      <c r="AF2489" s="85" t="s">
        <v>8602</v>
      </c>
      <c r="AG2489" s="85" t="s">
        <v>8602</v>
      </c>
      <c r="AH2489" s="85" t="s">
        <v>8602</v>
      </c>
      <c r="AI2489" s="63" t="s">
        <v>12823</v>
      </c>
      <c r="AJ2489" s="85" t="s">
        <v>8602</v>
      </c>
      <c r="AK2489" s="84" t="s">
        <v>12824</v>
      </c>
      <c r="AL2489" s="85" t="s">
        <v>8602</v>
      </c>
      <c r="AM2489" s="47">
        <v>1</v>
      </c>
      <c r="AN2489" s="47">
        <v>1</v>
      </c>
      <c r="AO2489" s="47">
        <v>3</v>
      </c>
      <c r="AP2489" s="47">
        <v>88</v>
      </c>
      <c r="AQ2489" s="47"/>
      <c r="AR2489" s="47"/>
      <c r="AS2489" s="118">
        <v>0</v>
      </c>
      <c r="AT2489" s="49">
        <v>1</v>
      </c>
      <c r="AU2489" s="49">
        <v>1</v>
      </c>
      <c r="AV2489" s="47"/>
      <c r="AW2489" s="49">
        <v>1</v>
      </c>
      <c r="AX2489" s="49"/>
      <c r="AY2489" s="44">
        <f t="shared" si="227"/>
        <v>28</v>
      </c>
      <c r="AZ2489" s="47"/>
      <c r="BA2489" s="47"/>
      <c r="BB2489" s="47"/>
      <c r="BC2489" s="48"/>
      <c r="BD2489" s="62"/>
      <c r="BE2489" s="62"/>
      <c r="BF2489" s="50"/>
      <c r="BG2489" s="51"/>
      <c r="BH2489" s="51">
        <f t="shared" si="229"/>
        <v>1</v>
      </c>
      <c r="BI2489" s="51">
        <v>5</v>
      </c>
      <c r="BJ2489" s="52"/>
      <c r="BK2489" s="52"/>
      <c r="BL2489" s="53"/>
      <c r="BM2489" s="47" t="e">
        <f>COUNTIFS(A$2:$AC2489,#REF!,M$2:$AL2489,M2489)</f>
        <v>#VALUE!</v>
      </c>
      <c r="BN2489" s="47">
        <v>0</v>
      </c>
      <c r="BO2489" s="54">
        <v>28</v>
      </c>
      <c r="BP2489" s="54">
        <v>0</v>
      </c>
      <c r="BQ2489" s="47">
        <v>28</v>
      </c>
      <c r="BR2489" s="49">
        <v>1</v>
      </c>
      <c r="BS2489" s="49">
        <v>1</v>
      </c>
      <c r="BT2489" s="44">
        <f t="shared" si="228"/>
        <v>309</v>
      </c>
      <c r="BW2489" s="40" t="s">
        <v>67</v>
      </c>
      <c r="BY2489" s="55"/>
    </row>
    <row r="2490" spans="1:78" ht="15" customHeight="1">
      <c r="A2490" s="25" t="s">
        <v>8596</v>
      </c>
      <c r="B2490" s="42" t="s">
        <v>12825</v>
      </c>
      <c r="D2490" s="263">
        <v>0</v>
      </c>
      <c r="E2490" s="84" t="s">
        <v>11339</v>
      </c>
      <c r="F2490" s="84" t="s">
        <v>12194</v>
      </c>
      <c r="G2490" s="273"/>
      <c r="H2490" s="273"/>
      <c r="I2490" s="84" t="s">
        <v>12250</v>
      </c>
      <c r="J2490" s="43" t="s">
        <v>1364</v>
      </c>
      <c r="M2490" s="44" t="s">
        <v>80</v>
      </c>
      <c r="N2490" s="45" t="s">
        <v>78</v>
      </c>
      <c r="O2490" s="42" t="s">
        <v>100</v>
      </c>
      <c r="P2490" s="42" t="s">
        <v>101</v>
      </c>
      <c r="Q2490" s="85" t="s">
        <v>105</v>
      </c>
      <c r="R2490" s="85" t="s">
        <v>73</v>
      </c>
      <c r="S2490" s="42" t="s">
        <v>5000</v>
      </c>
      <c r="T2490" s="42" t="s">
        <v>12826</v>
      </c>
      <c r="U2490" s="84" t="s">
        <v>12826</v>
      </c>
      <c r="V2490" s="42" t="s">
        <v>73</v>
      </c>
      <c r="W2490" s="42" t="s">
        <v>73</v>
      </c>
      <c r="X2490" s="107">
        <v>40942</v>
      </c>
      <c r="Y2490" s="107">
        <v>40944</v>
      </c>
      <c r="Z2490" s="44">
        <f t="shared" si="230"/>
        <v>2012</v>
      </c>
      <c r="AA2490" s="44">
        <f t="shared" si="231"/>
        <v>2</v>
      </c>
      <c r="AB2490" s="44">
        <v>0</v>
      </c>
      <c r="AC2490" s="84" t="s">
        <v>12827</v>
      </c>
      <c r="AD2490" s="84" t="s">
        <v>232</v>
      </c>
      <c r="AE2490" s="85" t="s">
        <v>8602</v>
      </c>
      <c r="AF2490" s="85" t="s">
        <v>8602</v>
      </c>
      <c r="AG2490" s="85" t="s">
        <v>8602</v>
      </c>
      <c r="AH2490" s="85" t="s">
        <v>8602</v>
      </c>
      <c r="AI2490" s="85" t="s">
        <v>8602</v>
      </c>
      <c r="AJ2490" s="85" t="s">
        <v>8602</v>
      </c>
      <c r="AK2490" s="85" t="s">
        <v>8602</v>
      </c>
      <c r="AL2490" s="85" t="s">
        <v>8602</v>
      </c>
      <c r="AM2490" s="47">
        <v>1</v>
      </c>
      <c r="AN2490" s="47">
        <v>1</v>
      </c>
      <c r="AO2490" s="47">
        <v>1</v>
      </c>
      <c r="AP2490" s="47">
        <v>88</v>
      </c>
      <c r="AQ2490" s="47"/>
      <c r="AR2490" s="47"/>
      <c r="AS2490" s="118">
        <v>0</v>
      </c>
      <c r="AT2490" s="49">
        <v>1</v>
      </c>
      <c r="AU2490" s="49">
        <v>1</v>
      </c>
      <c r="AV2490" s="47"/>
      <c r="AW2490" s="49">
        <v>1</v>
      </c>
      <c r="AX2490" s="49"/>
      <c r="AY2490" s="44">
        <f t="shared" si="227"/>
        <v>3</v>
      </c>
      <c r="AZ2490" s="47"/>
      <c r="BA2490" s="47"/>
      <c r="BB2490" s="47"/>
      <c r="BC2490" s="48"/>
      <c r="BD2490" s="62"/>
      <c r="BE2490" s="62"/>
      <c r="BF2490" s="50"/>
      <c r="BG2490" s="51"/>
      <c r="BH2490" s="51">
        <f t="shared" si="229"/>
        <v>1</v>
      </c>
      <c r="BI2490" s="51">
        <v>5</v>
      </c>
      <c r="BJ2490" s="52"/>
      <c r="BK2490" s="52"/>
      <c r="BL2490" s="53"/>
      <c r="BM2490" s="47" t="e">
        <f>COUNTIFS(A$2:$AC2490,#REF!,M$2:$AL2490,M2490)</f>
        <v>#VALUE!</v>
      </c>
      <c r="BN2490" s="47">
        <v>0</v>
      </c>
      <c r="BO2490" s="54">
        <v>3</v>
      </c>
      <c r="BP2490" s="54">
        <v>0</v>
      </c>
      <c r="BQ2490" s="47">
        <v>3</v>
      </c>
      <c r="BR2490" s="49">
        <v>1</v>
      </c>
      <c r="BS2490" s="49">
        <v>1</v>
      </c>
      <c r="BT2490" s="44">
        <f t="shared" si="228"/>
        <v>309</v>
      </c>
      <c r="BW2490" s="40" t="s">
        <v>67</v>
      </c>
      <c r="BY2490" s="55"/>
      <c r="BZ2490" s="1" t="s">
        <v>22426</v>
      </c>
    </row>
    <row r="2491" spans="1:78" ht="15" customHeight="1">
      <c r="A2491" s="25" t="s">
        <v>8596</v>
      </c>
      <c r="B2491" s="42" t="s">
        <v>12829</v>
      </c>
      <c r="D2491" s="263">
        <v>0</v>
      </c>
      <c r="E2491" s="63" t="s">
        <v>11339</v>
      </c>
      <c r="F2491" s="63" t="s">
        <v>12194</v>
      </c>
      <c r="G2491" s="272"/>
      <c r="H2491" s="272"/>
      <c r="I2491" s="141" t="s">
        <v>12830</v>
      </c>
      <c r="J2491" s="43" t="s">
        <v>372</v>
      </c>
      <c r="M2491" s="44" t="s">
        <v>150</v>
      </c>
      <c r="N2491" s="45" t="s">
        <v>265</v>
      </c>
      <c r="O2491" s="42" t="s">
        <v>100</v>
      </c>
      <c r="P2491" s="42" t="s">
        <v>101</v>
      </c>
      <c r="Q2491" s="85" t="s">
        <v>105</v>
      </c>
      <c r="R2491" s="85" t="s">
        <v>73</v>
      </c>
      <c r="S2491" s="42" t="s">
        <v>12831</v>
      </c>
      <c r="T2491" s="42" t="s">
        <v>12832</v>
      </c>
      <c r="U2491" s="63" t="s">
        <v>12832</v>
      </c>
      <c r="V2491" s="42" t="s">
        <v>73</v>
      </c>
      <c r="W2491" s="42" t="s">
        <v>73</v>
      </c>
      <c r="X2491" s="107">
        <v>40943</v>
      </c>
      <c r="Y2491" s="107">
        <v>40958</v>
      </c>
      <c r="Z2491" s="44">
        <f t="shared" si="230"/>
        <v>2012</v>
      </c>
      <c r="AA2491" s="44">
        <f t="shared" si="231"/>
        <v>2</v>
      </c>
      <c r="AB2491" s="44">
        <v>0</v>
      </c>
      <c r="AC2491" s="63" t="s">
        <v>12622</v>
      </c>
      <c r="AD2491" s="63" t="s">
        <v>372</v>
      </c>
      <c r="AE2491" s="63" t="s">
        <v>12833</v>
      </c>
      <c r="AF2491" s="63" t="s">
        <v>1748</v>
      </c>
      <c r="AG2491" s="63" t="s">
        <v>12834</v>
      </c>
      <c r="AH2491" s="63" t="s">
        <v>431</v>
      </c>
      <c r="AI2491" s="63" t="s">
        <v>12835</v>
      </c>
      <c r="AJ2491" s="63" t="s">
        <v>1591</v>
      </c>
      <c r="AK2491" s="85" t="s">
        <v>8602</v>
      </c>
      <c r="AL2491" s="85" t="s">
        <v>8602</v>
      </c>
      <c r="AM2491" s="47">
        <v>1</v>
      </c>
      <c r="AN2491" s="47">
        <v>1</v>
      </c>
      <c r="AO2491" s="47">
        <v>5</v>
      </c>
      <c r="AP2491" s="47">
        <v>6</v>
      </c>
      <c r="AQ2491" s="47"/>
      <c r="AR2491" s="47"/>
      <c r="AS2491" s="118">
        <v>0</v>
      </c>
      <c r="AT2491" s="49">
        <v>1</v>
      </c>
      <c r="AU2491" s="49">
        <v>1</v>
      </c>
      <c r="AV2491" s="47"/>
      <c r="AW2491" s="49">
        <v>1</v>
      </c>
      <c r="AX2491" s="49"/>
      <c r="AY2491" s="44">
        <f t="shared" si="227"/>
        <v>16</v>
      </c>
      <c r="AZ2491" s="47"/>
      <c r="BA2491" s="47"/>
      <c r="BB2491" s="47"/>
      <c r="BC2491" s="48"/>
      <c r="BD2491" s="62"/>
      <c r="BE2491" s="62"/>
      <c r="BF2491" s="57"/>
      <c r="BG2491" s="51"/>
      <c r="BH2491" s="51">
        <f t="shared" si="229"/>
        <v>1</v>
      </c>
      <c r="BI2491" s="51">
        <v>1</v>
      </c>
      <c r="BJ2491" s="52"/>
      <c r="BK2491" s="52"/>
      <c r="BL2491" s="53"/>
      <c r="BM2491" s="47" t="e">
        <f>COUNTIFS(A$2:$AC2491,#REF!,M$2:$AL2491,M2491)</f>
        <v>#VALUE!</v>
      </c>
      <c r="BN2491" s="47">
        <v>0</v>
      </c>
      <c r="BO2491" s="54">
        <v>16</v>
      </c>
      <c r="BP2491" s="54">
        <v>0</v>
      </c>
      <c r="BQ2491" s="47">
        <v>16</v>
      </c>
      <c r="BR2491" s="49">
        <v>1</v>
      </c>
      <c r="BS2491" s="49">
        <v>1</v>
      </c>
      <c r="BT2491" s="44">
        <f t="shared" si="228"/>
        <v>310</v>
      </c>
      <c r="BW2491" s="40" t="s">
        <v>67</v>
      </c>
      <c r="BY2491" s="55"/>
      <c r="BZ2491" s="1" t="s">
        <v>22426</v>
      </c>
    </row>
    <row r="2492" spans="1:78" ht="15" customHeight="1">
      <c r="A2492" s="25" t="s">
        <v>8596</v>
      </c>
      <c r="B2492" s="42" t="s">
        <v>12836</v>
      </c>
      <c r="D2492" s="263">
        <v>0</v>
      </c>
      <c r="E2492" s="63" t="s">
        <v>11339</v>
      </c>
      <c r="F2492" s="63" t="s">
        <v>12194</v>
      </c>
      <c r="G2492" s="272"/>
      <c r="H2492" s="272"/>
      <c r="I2492" s="63" t="s">
        <v>12205</v>
      </c>
      <c r="J2492" s="43" t="s">
        <v>12206</v>
      </c>
      <c r="M2492" s="44" t="s">
        <v>91</v>
      </c>
      <c r="N2492" s="45" t="s">
        <v>11795</v>
      </c>
      <c r="O2492" s="42" t="s">
        <v>81</v>
      </c>
      <c r="P2492" s="42" t="s">
        <v>82</v>
      </c>
      <c r="Q2492" s="63" t="s">
        <v>136</v>
      </c>
      <c r="R2492" s="63" t="s">
        <v>1321</v>
      </c>
      <c r="S2492" s="42" t="s">
        <v>12837</v>
      </c>
      <c r="T2492" s="42" t="s">
        <v>12838</v>
      </c>
      <c r="U2492" s="63" t="s">
        <v>12838</v>
      </c>
      <c r="V2492" s="42" t="s">
        <v>73</v>
      </c>
      <c r="W2492" s="42" t="s">
        <v>73</v>
      </c>
      <c r="X2492" s="107">
        <v>40943</v>
      </c>
      <c r="Y2492" s="107">
        <v>40965</v>
      </c>
      <c r="Z2492" s="44">
        <f t="shared" si="230"/>
        <v>2012</v>
      </c>
      <c r="AA2492" s="44">
        <f t="shared" si="231"/>
        <v>2</v>
      </c>
      <c r="AB2492" s="44">
        <v>0</v>
      </c>
      <c r="AC2492" s="63" t="s">
        <v>11794</v>
      </c>
      <c r="AD2492" s="63" t="s">
        <v>12208</v>
      </c>
      <c r="AE2492" s="85" t="s">
        <v>8602</v>
      </c>
      <c r="AF2492" s="85" t="s">
        <v>8602</v>
      </c>
      <c r="AG2492" s="63" t="s">
        <v>11794</v>
      </c>
      <c r="AH2492" s="63" t="s">
        <v>12208</v>
      </c>
      <c r="AI2492" s="63" t="s">
        <v>12839</v>
      </c>
      <c r="AJ2492" s="63" t="s">
        <v>12839</v>
      </c>
      <c r="AK2492" s="85" t="s">
        <v>8602</v>
      </c>
      <c r="AL2492" s="63" t="s">
        <v>12840</v>
      </c>
      <c r="AM2492" s="47">
        <v>1</v>
      </c>
      <c r="AN2492" s="47">
        <v>1</v>
      </c>
      <c r="AO2492" s="47">
        <v>6</v>
      </c>
      <c r="AP2492" s="47">
        <v>88</v>
      </c>
      <c r="AQ2492" s="47"/>
      <c r="AR2492" s="47"/>
      <c r="AS2492" s="118">
        <v>1</v>
      </c>
      <c r="AT2492" s="49">
        <v>1</v>
      </c>
      <c r="AU2492" s="49">
        <v>1</v>
      </c>
      <c r="AV2492" s="47"/>
      <c r="AW2492" s="49">
        <v>1</v>
      </c>
      <c r="AX2492" s="49"/>
      <c r="AY2492" s="44">
        <f t="shared" si="227"/>
        <v>23</v>
      </c>
      <c r="AZ2492" s="47"/>
      <c r="BA2492" s="47"/>
      <c r="BB2492" s="47"/>
      <c r="BC2492" s="48"/>
      <c r="BD2492" s="138"/>
      <c r="BE2492" s="62"/>
      <c r="BF2492" s="50"/>
      <c r="BG2492" s="51"/>
      <c r="BH2492" s="51">
        <f t="shared" si="229"/>
        <v>1</v>
      </c>
      <c r="BI2492" s="51">
        <v>99</v>
      </c>
      <c r="BJ2492" s="52"/>
      <c r="BK2492" s="52"/>
      <c r="BL2492" s="53"/>
      <c r="BM2492" s="47" t="e">
        <f>COUNTIFS(A$2:$AC2492,#REF!,M$2:$AL2492,M2492)</f>
        <v>#VALUE!</v>
      </c>
      <c r="BN2492" s="47">
        <v>0</v>
      </c>
      <c r="BO2492" s="54">
        <v>23</v>
      </c>
      <c r="BP2492" s="54">
        <v>0</v>
      </c>
      <c r="BQ2492" s="47">
        <v>23</v>
      </c>
      <c r="BR2492" s="49">
        <v>1</v>
      </c>
      <c r="BS2492" s="49">
        <v>1</v>
      </c>
      <c r="BT2492" s="44">
        <f t="shared" si="228"/>
        <v>310</v>
      </c>
      <c r="BW2492" s="40" t="s">
        <v>67</v>
      </c>
      <c r="BY2492" s="55"/>
      <c r="BZ2492" s="1" t="s">
        <v>22426</v>
      </c>
    </row>
    <row r="2493" spans="1:78" ht="15" customHeight="1">
      <c r="A2493" s="25" t="s">
        <v>8596</v>
      </c>
      <c r="B2493" s="42" t="s">
        <v>12841</v>
      </c>
      <c r="D2493" s="263">
        <v>0</v>
      </c>
      <c r="E2493" s="63" t="s">
        <v>11339</v>
      </c>
      <c r="F2493" s="63" t="s">
        <v>12194</v>
      </c>
      <c r="G2493" s="272"/>
      <c r="H2493" s="272"/>
      <c r="I2493" s="63" t="s">
        <v>12842</v>
      </c>
      <c r="J2493" s="43" t="s">
        <v>12843</v>
      </c>
      <c r="M2493" s="44" t="s">
        <v>91</v>
      </c>
      <c r="N2493" s="45" t="s">
        <v>515</v>
      </c>
      <c r="O2493" s="42" t="s">
        <v>81</v>
      </c>
      <c r="P2493" s="42" t="s">
        <v>82</v>
      </c>
      <c r="Q2493" s="85" t="s">
        <v>105</v>
      </c>
      <c r="R2493" s="85" t="s">
        <v>73</v>
      </c>
      <c r="S2493" s="42" t="s">
        <v>12844</v>
      </c>
      <c r="T2493" s="42" t="s">
        <v>12845</v>
      </c>
      <c r="U2493" s="63" t="s">
        <v>12845</v>
      </c>
      <c r="V2493" s="42" t="s">
        <v>73</v>
      </c>
      <c r="W2493" s="42" t="s">
        <v>73</v>
      </c>
      <c r="X2493" s="107">
        <v>40943</v>
      </c>
      <c r="Y2493" s="107">
        <v>40968</v>
      </c>
      <c r="Z2493" s="44">
        <f t="shared" si="230"/>
        <v>2012</v>
      </c>
      <c r="AA2493" s="44">
        <f t="shared" si="231"/>
        <v>2</v>
      </c>
      <c r="AB2493" s="44">
        <v>0</v>
      </c>
      <c r="AC2493" s="63" t="s">
        <v>515</v>
      </c>
      <c r="AD2493" s="63" t="s">
        <v>515</v>
      </c>
      <c r="AE2493" s="85" t="s">
        <v>8602</v>
      </c>
      <c r="AF2493" s="85" t="s">
        <v>8602</v>
      </c>
      <c r="AG2493" s="85" t="s">
        <v>8602</v>
      </c>
      <c r="AH2493" s="85" t="s">
        <v>8602</v>
      </c>
      <c r="AI2493" s="63" t="s">
        <v>12846</v>
      </c>
      <c r="AJ2493" s="63" t="s">
        <v>12846</v>
      </c>
      <c r="AK2493" s="85" t="s">
        <v>8602</v>
      </c>
      <c r="AL2493" s="85" t="s">
        <v>8602</v>
      </c>
      <c r="AM2493" s="47">
        <v>1</v>
      </c>
      <c r="AN2493" s="47">
        <v>1</v>
      </c>
      <c r="AO2493" s="47">
        <v>6</v>
      </c>
      <c r="AP2493" s="47">
        <v>88</v>
      </c>
      <c r="AQ2493" s="47"/>
      <c r="AR2493" s="47"/>
      <c r="AS2493" s="118">
        <v>0</v>
      </c>
      <c r="AT2493" s="49">
        <v>1</v>
      </c>
      <c r="AU2493" s="49">
        <v>1</v>
      </c>
      <c r="AV2493" s="47"/>
      <c r="AW2493" s="49">
        <v>1</v>
      </c>
      <c r="AX2493" s="49"/>
      <c r="AY2493" s="44">
        <f t="shared" si="227"/>
        <v>26</v>
      </c>
      <c r="AZ2493" s="47"/>
      <c r="BA2493" s="47"/>
      <c r="BB2493" s="47"/>
      <c r="BC2493" s="48"/>
      <c r="BD2493" s="62"/>
      <c r="BE2493" s="62"/>
      <c r="BF2493" s="50"/>
      <c r="BG2493" s="51"/>
      <c r="BH2493" s="51">
        <f t="shared" si="229"/>
        <v>1</v>
      </c>
      <c r="BI2493" s="51">
        <v>4</v>
      </c>
      <c r="BJ2493" s="52"/>
      <c r="BK2493" s="52"/>
      <c r="BL2493" s="53"/>
      <c r="BM2493" s="47" t="e">
        <f>COUNTIFS(A$2:$AC2493,#REF!,M$2:$AL2493,M2493)</f>
        <v>#VALUE!</v>
      </c>
      <c r="BN2493" s="47">
        <v>0</v>
      </c>
      <c r="BO2493" s="54">
        <v>26</v>
      </c>
      <c r="BP2493" s="54">
        <v>0</v>
      </c>
      <c r="BQ2493" s="47">
        <v>26</v>
      </c>
      <c r="BR2493" s="49">
        <v>1</v>
      </c>
      <c r="BS2493" s="49">
        <v>1</v>
      </c>
      <c r="BT2493" s="44">
        <f t="shared" si="228"/>
        <v>310</v>
      </c>
      <c r="BW2493" s="40" t="s">
        <v>67</v>
      </c>
      <c r="BY2493" s="55"/>
      <c r="BZ2493" s="1" t="s">
        <v>22426</v>
      </c>
    </row>
    <row r="2494" spans="1:78" ht="15" customHeight="1">
      <c r="A2494" s="25" t="s">
        <v>8596</v>
      </c>
      <c r="B2494" s="42" t="s">
        <v>12847</v>
      </c>
      <c r="D2494" s="263">
        <v>0</v>
      </c>
      <c r="E2494" s="84" t="s">
        <v>11339</v>
      </c>
      <c r="F2494" s="84" t="s">
        <v>12194</v>
      </c>
      <c r="G2494" s="273"/>
      <c r="H2494" s="273"/>
      <c r="I2494" s="84" t="s">
        <v>22435</v>
      </c>
      <c r="J2494" s="291" t="s">
        <v>12848</v>
      </c>
      <c r="M2494" s="44" t="s">
        <v>897</v>
      </c>
      <c r="N2494" s="45" t="s">
        <v>915</v>
      </c>
      <c r="O2494" s="42" t="s">
        <v>375</v>
      </c>
      <c r="P2494" s="42" t="s">
        <v>376</v>
      </c>
      <c r="Q2494" s="85" t="s">
        <v>105</v>
      </c>
      <c r="R2494" s="85" t="s">
        <v>73</v>
      </c>
      <c r="S2494" s="42" t="s">
        <v>12849</v>
      </c>
      <c r="T2494" s="42" t="s">
        <v>12850</v>
      </c>
      <c r="U2494" s="84" t="s">
        <v>12850</v>
      </c>
      <c r="V2494" s="42" t="s">
        <v>73</v>
      </c>
      <c r="W2494" s="42" t="s">
        <v>73</v>
      </c>
      <c r="X2494" s="107">
        <v>40943</v>
      </c>
      <c r="Y2494" s="107">
        <v>40959</v>
      </c>
      <c r="Z2494" s="44">
        <f t="shared" si="230"/>
        <v>2012</v>
      </c>
      <c r="AA2494" s="44">
        <f t="shared" si="231"/>
        <v>2</v>
      </c>
      <c r="AB2494" s="44">
        <v>0</v>
      </c>
      <c r="AC2494" s="42" t="s">
        <v>967</v>
      </c>
      <c r="AD2494" s="137" t="s">
        <v>968</v>
      </c>
      <c r="AE2494" s="85" t="s">
        <v>8602</v>
      </c>
      <c r="AF2494" s="85" t="s">
        <v>8602</v>
      </c>
      <c r="AG2494" s="84" t="s">
        <v>12292</v>
      </c>
      <c r="AH2494" s="84" t="s">
        <v>969</v>
      </c>
      <c r="AI2494" s="84" t="s">
        <v>12851</v>
      </c>
      <c r="AJ2494" s="84" t="s">
        <v>12852</v>
      </c>
      <c r="AK2494" s="85" t="s">
        <v>8602</v>
      </c>
      <c r="AL2494" s="85" t="s">
        <v>8602</v>
      </c>
      <c r="AM2494" s="47">
        <v>1</v>
      </c>
      <c r="AN2494" s="47">
        <v>2</v>
      </c>
      <c r="AO2494" s="47">
        <v>4</v>
      </c>
      <c r="AP2494" s="47">
        <v>6</v>
      </c>
      <c r="AQ2494" s="47"/>
      <c r="AR2494" s="47"/>
      <c r="AS2494" s="118">
        <v>0</v>
      </c>
      <c r="AT2494" s="49">
        <v>1</v>
      </c>
      <c r="AU2494" s="49">
        <v>1</v>
      </c>
      <c r="AV2494" s="47"/>
      <c r="AW2494" s="49">
        <v>1</v>
      </c>
      <c r="AX2494" s="49"/>
      <c r="AY2494" s="44">
        <f t="shared" si="227"/>
        <v>17</v>
      </c>
      <c r="AZ2494" s="47"/>
      <c r="BA2494" s="47"/>
      <c r="BB2494" s="47"/>
      <c r="BC2494" s="48"/>
      <c r="BD2494" s="62"/>
      <c r="BE2494" s="62"/>
      <c r="BF2494" s="50"/>
      <c r="BG2494" s="51"/>
      <c r="BH2494" s="51">
        <f t="shared" si="229"/>
        <v>1</v>
      </c>
      <c r="BI2494" s="51">
        <v>1</v>
      </c>
      <c r="BJ2494" s="52"/>
      <c r="BK2494" s="52"/>
      <c r="BL2494" s="53"/>
      <c r="BM2494" s="47" t="e">
        <f>COUNTIFS(A$2:$AC2494,#REF!,M$2:$AL2494,M2494)</f>
        <v>#VALUE!</v>
      </c>
      <c r="BN2494" s="47">
        <v>0</v>
      </c>
      <c r="BO2494" s="54">
        <v>17</v>
      </c>
      <c r="BP2494" s="54">
        <v>0</v>
      </c>
      <c r="BQ2494" s="47">
        <v>17</v>
      </c>
      <c r="BR2494" s="49">
        <v>1</v>
      </c>
      <c r="BS2494" s="49">
        <v>1</v>
      </c>
      <c r="BT2494" s="44">
        <f t="shared" si="228"/>
        <v>310</v>
      </c>
      <c r="BW2494" s="40" t="s">
        <v>67</v>
      </c>
      <c r="BY2494" s="55"/>
      <c r="BZ2494" s="1" t="s">
        <v>22426</v>
      </c>
    </row>
    <row r="2495" spans="1:78" ht="15" customHeight="1">
      <c r="A2495" s="25" t="s">
        <v>8596</v>
      </c>
      <c r="B2495" s="42" t="s">
        <v>12853</v>
      </c>
      <c r="D2495" s="263">
        <v>0</v>
      </c>
      <c r="E2495" s="84" t="s">
        <v>11339</v>
      </c>
      <c r="F2495" s="84" t="s">
        <v>12194</v>
      </c>
      <c r="G2495" s="273"/>
      <c r="H2495" s="273"/>
      <c r="I2495" s="84" t="s">
        <v>12854</v>
      </c>
      <c r="J2495" s="43" t="s">
        <v>1466</v>
      </c>
      <c r="M2495" s="44" t="s">
        <v>897</v>
      </c>
      <c r="N2495" s="45" t="s">
        <v>1467</v>
      </c>
      <c r="O2495" s="42" t="s">
        <v>375</v>
      </c>
      <c r="P2495" s="42" t="s">
        <v>376</v>
      </c>
      <c r="Q2495" s="85" t="s">
        <v>105</v>
      </c>
      <c r="R2495" s="85" t="s">
        <v>73</v>
      </c>
      <c r="S2495" s="42" t="s">
        <v>12855</v>
      </c>
      <c r="T2495" s="42" t="s">
        <v>12856</v>
      </c>
      <c r="U2495" s="84" t="s">
        <v>12856</v>
      </c>
      <c r="V2495" s="42" t="s">
        <v>73</v>
      </c>
      <c r="W2495" s="42" t="s">
        <v>73</v>
      </c>
      <c r="X2495" s="107">
        <v>40943</v>
      </c>
      <c r="Y2495" s="107">
        <v>40959</v>
      </c>
      <c r="Z2495" s="44">
        <f t="shared" si="230"/>
        <v>2012</v>
      </c>
      <c r="AA2495" s="44">
        <f t="shared" si="231"/>
        <v>2</v>
      </c>
      <c r="AB2495" s="44">
        <v>0</v>
      </c>
      <c r="AC2495" s="42" t="s">
        <v>967</v>
      </c>
      <c r="AD2495" s="137" t="s">
        <v>968</v>
      </c>
      <c r="AE2495" s="85" t="s">
        <v>8602</v>
      </c>
      <c r="AF2495" s="85" t="s">
        <v>8602</v>
      </c>
      <c r="AG2495" s="84" t="s">
        <v>12292</v>
      </c>
      <c r="AH2495" s="84" t="s">
        <v>969</v>
      </c>
      <c r="AI2495" s="84" t="s">
        <v>12857</v>
      </c>
      <c r="AJ2495" s="84" t="s">
        <v>12858</v>
      </c>
      <c r="AK2495" s="85" t="s">
        <v>8602</v>
      </c>
      <c r="AL2495" s="85" t="s">
        <v>8602</v>
      </c>
      <c r="AM2495" s="47">
        <v>1</v>
      </c>
      <c r="AN2495" s="47">
        <v>1</v>
      </c>
      <c r="AO2495" s="47">
        <v>4</v>
      </c>
      <c r="AP2495" s="47">
        <v>6</v>
      </c>
      <c r="AQ2495" s="47"/>
      <c r="AR2495" s="47"/>
      <c r="AS2495" s="118">
        <v>0</v>
      </c>
      <c r="AT2495" s="49">
        <v>1</v>
      </c>
      <c r="AU2495" s="49">
        <v>1</v>
      </c>
      <c r="AV2495" s="47"/>
      <c r="AW2495" s="49">
        <v>1</v>
      </c>
      <c r="AX2495" s="49"/>
      <c r="AY2495" s="44">
        <f t="shared" si="227"/>
        <v>17</v>
      </c>
      <c r="AZ2495" s="47"/>
      <c r="BA2495" s="47"/>
      <c r="BB2495" s="47"/>
      <c r="BC2495" s="48"/>
      <c r="BD2495" s="62"/>
      <c r="BE2495" s="62"/>
      <c r="BF2495" s="50"/>
      <c r="BG2495" s="51"/>
      <c r="BH2495" s="51">
        <f t="shared" si="229"/>
        <v>1</v>
      </c>
      <c r="BI2495" s="51">
        <v>5</v>
      </c>
      <c r="BJ2495" s="52"/>
      <c r="BK2495" s="52"/>
      <c r="BL2495" s="53"/>
      <c r="BM2495" s="47" t="e">
        <f>COUNTIFS(A$2:$AC2495,#REF!,M$2:$AL2495,M2495)</f>
        <v>#VALUE!</v>
      </c>
      <c r="BN2495" s="47">
        <v>0</v>
      </c>
      <c r="BO2495" s="54">
        <v>17</v>
      </c>
      <c r="BP2495" s="54">
        <v>0</v>
      </c>
      <c r="BQ2495" s="47">
        <v>17</v>
      </c>
      <c r="BR2495" s="49">
        <v>1</v>
      </c>
      <c r="BS2495" s="49">
        <v>1</v>
      </c>
      <c r="BT2495" s="44">
        <f t="shared" si="228"/>
        <v>310</v>
      </c>
      <c r="BW2495" s="40" t="s">
        <v>67</v>
      </c>
      <c r="BY2495" s="55"/>
      <c r="BZ2495" s="1" t="s">
        <v>22426</v>
      </c>
    </row>
    <row r="2496" spans="1:78" ht="15" customHeight="1">
      <c r="A2496" s="25" t="s">
        <v>8596</v>
      </c>
      <c r="B2496" s="42" t="s">
        <v>12859</v>
      </c>
      <c r="D2496" s="263">
        <v>0</v>
      </c>
      <c r="E2496" s="63" t="s">
        <v>11339</v>
      </c>
      <c r="F2496" s="63" t="s">
        <v>12194</v>
      </c>
      <c r="G2496" s="272"/>
      <c r="H2496" s="272"/>
      <c r="I2496" s="63" t="s">
        <v>12413</v>
      </c>
      <c r="J2496" s="43" t="s">
        <v>12414</v>
      </c>
      <c r="M2496" s="44" t="s">
        <v>98</v>
      </c>
      <c r="N2496" s="45" t="s">
        <v>170</v>
      </c>
      <c r="O2496" s="42" t="s">
        <v>100</v>
      </c>
      <c r="P2496" s="42" t="s">
        <v>101</v>
      </c>
      <c r="Q2496" s="85" t="s">
        <v>105</v>
      </c>
      <c r="R2496" s="85" t="s">
        <v>73</v>
      </c>
      <c r="S2496" s="42" t="s">
        <v>12860</v>
      </c>
      <c r="T2496" s="42" t="s">
        <v>12861</v>
      </c>
      <c r="U2496" s="63" t="s">
        <v>12861</v>
      </c>
      <c r="V2496" s="42" t="s">
        <v>73</v>
      </c>
      <c r="W2496" s="42" t="s">
        <v>73</v>
      </c>
      <c r="X2496" s="107">
        <v>40945</v>
      </c>
      <c r="Y2496" s="107">
        <v>40956</v>
      </c>
      <c r="Z2496" s="44">
        <f t="shared" si="230"/>
        <v>2012</v>
      </c>
      <c r="AA2496" s="44">
        <f t="shared" si="231"/>
        <v>2</v>
      </c>
      <c r="AB2496" s="44">
        <v>0</v>
      </c>
      <c r="AC2496" s="85" t="s">
        <v>8602</v>
      </c>
      <c r="AD2496" s="85" t="s">
        <v>8602</v>
      </c>
      <c r="AE2496" s="85" t="s">
        <v>8602</v>
      </c>
      <c r="AF2496" s="85" t="s">
        <v>8602</v>
      </c>
      <c r="AG2496" s="85" t="s">
        <v>8602</v>
      </c>
      <c r="AH2496" s="85" t="s">
        <v>8602</v>
      </c>
      <c r="AI2496" s="85" t="s">
        <v>8602</v>
      </c>
      <c r="AJ2496" s="85" t="s">
        <v>8602</v>
      </c>
      <c r="AK2496" s="85" t="s">
        <v>8602</v>
      </c>
      <c r="AL2496" s="85" t="s">
        <v>8602</v>
      </c>
      <c r="AM2496" s="47">
        <v>1</v>
      </c>
      <c r="AN2496" s="47">
        <v>1</v>
      </c>
      <c r="AO2496" s="47">
        <v>2</v>
      </c>
      <c r="AP2496" s="47">
        <v>88</v>
      </c>
      <c r="AQ2496" s="47"/>
      <c r="AR2496" s="47"/>
      <c r="AS2496" s="118">
        <v>0</v>
      </c>
      <c r="AT2496" s="49">
        <v>1</v>
      </c>
      <c r="AU2496" s="49">
        <v>1</v>
      </c>
      <c r="AV2496" s="47"/>
      <c r="AW2496" s="49">
        <v>1</v>
      </c>
      <c r="AX2496" s="49"/>
      <c r="AY2496" s="44">
        <f t="shared" si="227"/>
        <v>12</v>
      </c>
      <c r="AZ2496" s="47"/>
      <c r="BA2496" s="47"/>
      <c r="BB2496" s="47"/>
      <c r="BC2496" s="48"/>
      <c r="BD2496" s="62"/>
      <c r="BE2496" s="62"/>
      <c r="BF2496" s="50"/>
      <c r="BG2496" s="51"/>
      <c r="BH2496" s="51">
        <f t="shared" si="229"/>
        <v>1</v>
      </c>
      <c r="BI2496" s="51">
        <v>99</v>
      </c>
      <c r="BJ2496" s="52"/>
      <c r="BK2496" s="52"/>
      <c r="BL2496" s="53"/>
      <c r="BM2496" s="47" t="e">
        <f>COUNTIFS(A$2:$AC2496,#REF!,M$2:$AL2496,M2496)</f>
        <v>#VALUE!</v>
      </c>
      <c r="BN2496" s="47">
        <v>0</v>
      </c>
      <c r="BO2496" s="54">
        <v>12</v>
      </c>
      <c r="BP2496" s="54">
        <v>0</v>
      </c>
      <c r="BQ2496" s="47">
        <v>12</v>
      </c>
      <c r="BR2496" s="49">
        <v>1</v>
      </c>
      <c r="BS2496" s="49">
        <v>1</v>
      </c>
      <c r="BT2496" s="44">
        <f t="shared" si="228"/>
        <v>312</v>
      </c>
      <c r="BW2496" s="40" t="s">
        <v>67</v>
      </c>
      <c r="BY2496" s="55"/>
      <c r="BZ2496" s="1" t="s">
        <v>22426</v>
      </c>
    </row>
    <row r="2497" spans="1:78" ht="15" customHeight="1">
      <c r="A2497" s="25" t="s">
        <v>8596</v>
      </c>
      <c r="B2497" s="42" t="s">
        <v>12862</v>
      </c>
      <c r="D2497" s="263">
        <v>0</v>
      </c>
      <c r="E2497" s="63" t="s">
        <v>11339</v>
      </c>
      <c r="F2497" s="63" t="s">
        <v>12194</v>
      </c>
      <c r="G2497" s="272"/>
      <c r="H2497" s="272"/>
      <c r="I2497" s="63" t="s">
        <v>12863</v>
      </c>
      <c r="J2497" s="43" t="s">
        <v>12864</v>
      </c>
      <c r="M2497" s="44" t="s">
        <v>91</v>
      </c>
      <c r="N2497" s="45" t="s">
        <v>7309</v>
      </c>
      <c r="O2497" s="42" t="s">
        <v>93</v>
      </c>
      <c r="P2497" s="42" t="s">
        <v>103</v>
      </c>
      <c r="Q2497" s="85" t="s">
        <v>949</v>
      </c>
      <c r="R2497" s="85" t="s">
        <v>73</v>
      </c>
      <c r="S2497" s="42" t="s">
        <v>12865</v>
      </c>
      <c r="T2497" s="42" t="s">
        <v>12866</v>
      </c>
      <c r="U2497" s="63" t="s">
        <v>12866</v>
      </c>
      <c r="V2497" s="42" t="s">
        <v>73</v>
      </c>
      <c r="W2497" s="42" t="s">
        <v>73</v>
      </c>
      <c r="X2497" s="107">
        <v>40945</v>
      </c>
      <c r="Y2497" s="107">
        <v>40999</v>
      </c>
      <c r="Z2497" s="44">
        <f t="shared" si="230"/>
        <v>2012</v>
      </c>
      <c r="AA2497" s="44">
        <f t="shared" si="231"/>
        <v>2</v>
      </c>
      <c r="AB2497" s="44">
        <v>0</v>
      </c>
      <c r="AC2497" s="63" t="s">
        <v>12867</v>
      </c>
      <c r="AD2497" s="63" t="s">
        <v>7310</v>
      </c>
      <c r="AE2497" s="85" t="s">
        <v>8602</v>
      </c>
      <c r="AF2497" s="85" t="s">
        <v>8602</v>
      </c>
      <c r="AG2497" s="85" t="s">
        <v>8602</v>
      </c>
      <c r="AH2497" s="85" t="s">
        <v>8602</v>
      </c>
      <c r="AI2497" s="63" t="s">
        <v>12868</v>
      </c>
      <c r="AJ2497" s="85" t="s">
        <v>8602</v>
      </c>
      <c r="AK2497" s="63" t="s">
        <v>12869</v>
      </c>
      <c r="AL2497" s="85" t="s">
        <v>8602</v>
      </c>
      <c r="AM2497" s="47">
        <v>1</v>
      </c>
      <c r="AN2497" s="47">
        <v>1</v>
      </c>
      <c r="AO2497" s="47">
        <v>6</v>
      </c>
      <c r="AP2497" s="47">
        <v>88</v>
      </c>
      <c r="AQ2497" s="47"/>
      <c r="AR2497" s="47"/>
      <c r="AS2497" s="47">
        <v>1</v>
      </c>
      <c r="AT2497" s="49">
        <v>1</v>
      </c>
      <c r="AU2497" s="61">
        <v>1</v>
      </c>
      <c r="AV2497" s="47"/>
      <c r="AW2497" s="49">
        <v>1</v>
      </c>
      <c r="AX2497" s="49"/>
      <c r="AY2497" s="44">
        <f t="shared" si="227"/>
        <v>55</v>
      </c>
      <c r="AZ2497" s="47"/>
      <c r="BA2497" s="47"/>
      <c r="BB2497" s="47"/>
      <c r="BC2497" s="48"/>
      <c r="BD2497" s="62"/>
      <c r="BE2497" s="62"/>
      <c r="BF2497" s="50"/>
      <c r="BG2497" s="51"/>
      <c r="BH2497" s="51">
        <f t="shared" si="229"/>
        <v>1</v>
      </c>
      <c r="BI2497" s="51">
        <v>4</v>
      </c>
      <c r="BJ2497" s="52"/>
      <c r="BK2497" s="52"/>
      <c r="BL2497" s="53"/>
      <c r="BM2497" s="47" t="e">
        <f>COUNTIFS(A$2:$AC2497,#REF!,M$2:$AL2497,M2497)</f>
        <v>#VALUE!</v>
      </c>
      <c r="BN2497" s="47">
        <v>0</v>
      </c>
      <c r="BO2497" s="54">
        <v>55</v>
      </c>
      <c r="BP2497" s="54">
        <v>0</v>
      </c>
      <c r="BQ2497" s="47">
        <v>55</v>
      </c>
      <c r="BR2497" s="61">
        <v>1</v>
      </c>
      <c r="BS2497" s="49">
        <v>1</v>
      </c>
      <c r="BT2497" s="44">
        <f t="shared" si="228"/>
        <v>312</v>
      </c>
      <c r="BW2497" s="40" t="s">
        <v>67</v>
      </c>
      <c r="BY2497" s="55"/>
      <c r="BZ2497" s="1" t="s">
        <v>22426</v>
      </c>
    </row>
    <row r="2498" spans="1:78" ht="15" customHeight="1">
      <c r="A2498" s="25" t="s">
        <v>8596</v>
      </c>
      <c r="B2498" s="42" t="s">
        <v>12870</v>
      </c>
      <c r="D2498" s="263">
        <v>0</v>
      </c>
      <c r="E2498" s="63" t="s">
        <v>11339</v>
      </c>
      <c r="F2498" s="63" t="s">
        <v>12194</v>
      </c>
      <c r="G2498" s="272"/>
      <c r="H2498" s="272"/>
      <c r="I2498" s="63" t="s">
        <v>12871</v>
      </c>
      <c r="J2498" s="43" t="s">
        <v>1260</v>
      </c>
      <c r="M2498" s="44" t="s">
        <v>121</v>
      </c>
      <c r="N2498" s="45" t="s">
        <v>437</v>
      </c>
      <c r="O2498" s="42" t="s">
        <v>86</v>
      </c>
      <c r="P2498" s="42" t="s">
        <v>87</v>
      </c>
      <c r="Q2498" s="85" t="s">
        <v>105</v>
      </c>
      <c r="R2498" s="85" t="s">
        <v>73</v>
      </c>
      <c r="S2498" s="42" t="s">
        <v>12872</v>
      </c>
      <c r="T2498" s="42" t="s">
        <v>12873</v>
      </c>
      <c r="U2498" s="63" t="s">
        <v>12873</v>
      </c>
      <c r="V2498" s="42" t="s">
        <v>73</v>
      </c>
      <c r="W2498" s="42" t="s">
        <v>73</v>
      </c>
      <c r="X2498" s="107">
        <v>40946</v>
      </c>
      <c r="Y2498" s="107">
        <v>40959</v>
      </c>
      <c r="Z2498" s="44">
        <f t="shared" si="230"/>
        <v>2012</v>
      </c>
      <c r="AA2498" s="44">
        <f t="shared" si="231"/>
        <v>2</v>
      </c>
      <c r="AB2498" s="44">
        <v>0</v>
      </c>
      <c r="AC2498" s="63" t="s">
        <v>12874</v>
      </c>
      <c r="AD2498" s="42" t="s">
        <v>73</v>
      </c>
      <c r="AE2498" s="85" t="s">
        <v>8602</v>
      </c>
      <c r="AF2498" s="85" t="s">
        <v>8602</v>
      </c>
      <c r="AG2498" s="85" t="s">
        <v>8602</v>
      </c>
      <c r="AH2498" s="85" t="s">
        <v>8602</v>
      </c>
      <c r="AI2498" s="85" t="s">
        <v>8602</v>
      </c>
      <c r="AJ2498" s="85" t="s">
        <v>8602</v>
      </c>
      <c r="AK2498" s="63" t="s">
        <v>12875</v>
      </c>
      <c r="AL2498" s="63" t="s">
        <v>12876</v>
      </c>
      <c r="AM2498" s="47">
        <v>1</v>
      </c>
      <c r="AN2498" s="47">
        <v>1</v>
      </c>
      <c r="AO2498" s="47">
        <v>3</v>
      </c>
      <c r="AP2498" s="47">
        <v>88</v>
      </c>
      <c r="AQ2498" s="47"/>
      <c r="AR2498" s="47"/>
      <c r="AS2498" s="118">
        <v>0</v>
      </c>
      <c r="AT2498" s="49">
        <v>1</v>
      </c>
      <c r="AU2498" s="61">
        <v>1</v>
      </c>
      <c r="AV2498" s="47"/>
      <c r="AW2498" s="49">
        <v>1</v>
      </c>
      <c r="AX2498" s="49"/>
      <c r="AY2498" s="44">
        <f t="shared" ref="AY2498:AY2561" si="232">Y2498-X2498+1</f>
        <v>14</v>
      </c>
      <c r="AZ2498" s="47"/>
      <c r="BA2498" s="47"/>
      <c r="BB2498" s="47"/>
      <c r="BC2498" s="48"/>
      <c r="BD2498" s="138"/>
      <c r="BE2498" s="62"/>
      <c r="BF2498" s="50"/>
      <c r="BG2498" s="51"/>
      <c r="BH2498" s="51">
        <f t="shared" si="229"/>
        <v>1</v>
      </c>
      <c r="BI2498" s="51">
        <v>3</v>
      </c>
      <c r="BJ2498" s="52"/>
      <c r="BK2498" s="52"/>
      <c r="BL2498" s="53"/>
      <c r="BM2498" s="47" t="e">
        <f>COUNTIFS(A$2:$AC2498,#REF!,M$2:$AL2498,M2498)</f>
        <v>#VALUE!</v>
      </c>
      <c r="BN2498" s="47">
        <v>0</v>
      </c>
      <c r="BO2498" s="54">
        <v>14</v>
      </c>
      <c r="BP2498" s="54">
        <v>0</v>
      </c>
      <c r="BQ2498" s="47">
        <v>14</v>
      </c>
      <c r="BR2498" s="61">
        <v>1</v>
      </c>
      <c r="BS2498" s="49">
        <v>1</v>
      </c>
      <c r="BT2498" s="44">
        <f t="shared" si="228"/>
        <v>313</v>
      </c>
      <c r="BW2498" s="40" t="s">
        <v>67</v>
      </c>
      <c r="BY2498" s="55"/>
      <c r="BZ2498" s="1" t="s">
        <v>22427</v>
      </c>
    </row>
    <row r="2499" spans="1:78" ht="15" customHeight="1">
      <c r="A2499" s="25" t="s">
        <v>8596</v>
      </c>
      <c r="B2499" s="42" t="s">
        <v>12877</v>
      </c>
      <c r="D2499" s="263">
        <v>0</v>
      </c>
      <c r="E2499" s="63" t="s">
        <v>11339</v>
      </c>
      <c r="F2499" s="63" t="s">
        <v>12194</v>
      </c>
      <c r="G2499" s="272"/>
      <c r="H2499" s="272"/>
      <c r="I2499" s="141" t="s">
        <v>12878</v>
      </c>
      <c r="J2499" s="43" t="s">
        <v>12879</v>
      </c>
      <c r="M2499" s="44" t="s">
        <v>98</v>
      </c>
      <c r="N2499" s="45" t="s">
        <v>419</v>
      </c>
      <c r="O2499" s="42" t="s">
        <v>100</v>
      </c>
      <c r="P2499" s="42" t="s">
        <v>101</v>
      </c>
      <c r="Q2499" s="85" t="s">
        <v>949</v>
      </c>
      <c r="R2499" s="85" t="s">
        <v>73</v>
      </c>
      <c r="S2499" s="42" t="s">
        <v>12880</v>
      </c>
      <c r="T2499" s="42" t="s">
        <v>8602</v>
      </c>
      <c r="U2499" s="125" t="s">
        <v>12880</v>
      </c>
      <c r="V2499" s="42" t="s">
        <v>73</v>
      </c>
      <c r="W2499" s="42" t="s">
        <v>73</v>
      </c>
      <c r="X2499" s="107">
        <v>40946</v>
      </c>
      <c r="Y2499" s="107">
        <v>40970</v>
      </c>
      <c r="Z2499" s="44">
        <f t="shared" si="230"/>
        <v>2012</v>
      </c>
      <c r="AA2499" s="44">
        <f t="shared" si="231"/>
        <v>2</v>
      </c>
      <c r="AB2499" s="44">
        <v>0</v>
      </c>
      <c r="AC2499" s="63" t="s">
        <v>12881</v>
      </c>
      <c r="AD2499" s="85" t="s">
        <v>421</v>
      </c>
      <c r="AE2499" s="85" t="s">
        <v>8602</v>
      </c>
      <c r="AF2499" s="85" t="s">
        <v>8602</v>
      </c>
      <c r="AG2499" s="85" t="s">
        <v>8602</v>
      </c>
      <c r="AH2499" s="85" t="s">
        <v>8602</v>
      </c>
      <c r="AI2499" s="85" t="s">
        <v>8602</v>
      </c>
      <c r="AJ2499" s="85" t="s">
        <v>8602</v>
      </c>
      <c r="AK2499" s="85" t="s">
        <v>8602</v>
      </c>
      <c r="AL2499" s="85" t="s">
        <v>8602</v>
      </c>
      <c r="AM2499" s="47">
        <v>1</v>
      </c>
      <c r="AN2499" s="47">
        <v>1</v>
      </c>
      <c r="AO2499" s="47">
        <v>2</v>
      </c>
      <c r="AP2499" s="47">
        <v>88</v>
      </c>
      <c r="AQ2499" s="47"/>
      <c r="AR2499" s="47"/>
      <c r="AS2499" s="118">
        <v>0</v>
      </c>
      <c r="AT2499" s="49">
        <v>1</v>
      </c>
      <c r="AU2499" s="49">
        <v>1</v>
      </c>
      <c r="AV2499" s="47"/>
      <c r="AW2499" s="49">
        <v>1</v>
      </c>
      <c r="AX2499" s="49"/>
      <c r="AY2499" s="44">
        <f t="shared" si="232"/>
        <v>25</v>
      </c>
      <c r="AZ2499" s="47"/>
      <c r="BA2499" s="47"/>
      <c r="BB2499" s="47"/>
      <c r="BC2499" s="48"/>
      <c r="BD2499" s="62"/>
      <c r="BE2499" s="62"/>
      <c r="BF2499" s="50"/>
      <c r="BG2499" s="51"/>
      <c r="BH2499" s="51">
        <f t="shared" si="229"/>
        <v>1</v>
      </c>
      <c r="BI2499" s="51">
        <v>3</v>
      </c>
      <c r="BJ2499" s="52"/>
      <c r="BK2499" s="52"/>
      <c r="BL2499" s="53"/>
      <c r="BM2499" s="47" t="e">
        <f>COUNTIFS(A$2:$AC2499,#REF!,M$2:$AL2499,M2499)</f>
        <v>#VALUE!</v>
      </c>
      <c r="BN2499" s="47">
        <v>0</v>
      </c>
      <c r="BO2499" s="54">
        <v>25</v>
      </c>
      <c r="BP2499" s="54">
        <v>0</v>
      </c>
      <c r="BQ2499" s="47">
        <v>25</v>
      </c>
      <c r="BR2499" s="49">
        <v>1</v>
      </c>
      <c r="BS2499" s="49">
        <v>1</v>
      </c>
      <c r="BT2499" s="44">
        <f t="shared" si="228"/>
        <v>313</v>
      </c>
      <c r="BW2499" s="40" t="s">
        <v>67</v>
      </c>
      <c r="BY2499" s="55"/>
      <c r="BZ2499" s="1" t="s">
        <v>22426</v>
      </c>
    </row>
    <row r="2500" spans="1:78" ht="15" customHeight="1">
      <c r="A2500" s="25" t="s">
        <v>8596</v>
      </c>
      <c r="B2500" s="42" t="s">
        <v>12882</v>
      </c>
      <c r="D2500" s="263">
        <v>0</v>
      </c>
      <c r="E2500" s="63" t="s">
        <v>11339</v>
      </c>
      <c r="F2500" s="63" t="s">
        <v>12194</v>
      </c>
      <c r="G2500" s="272"/>
      <c r="H2500" s="272"/>
      <c r="I2500" s="63" t="s">
        <v>12883</v>
      </c>
      <c r="J2500" s="43" t="s">
        <v>12884</v>
      </c>
      <c r="M2500" s="44" t="s">
        <v>91</v>
      </c>
      <c r="N2500" s="45" t="s">
        <v>104</v>
      </c>
      <c r="O2500" s="42" t="s">
        <v>71</v>
      </c>
      <c r="P2500" s="42" t="s">
        <v>122</v>
      </c>
      <c r="Q2500" s="63" t="s">
        <v>153</v>
      </c>
      <c r="R2500" s="42" t="s">
        <v>1282</v>
      </c>
      <c r="S2500" s="42" t="s">
        <v>12885</v>
      </c>
      <c r="T2500" s="42" t="s">
        <v>12886</v>
      </c>
      <c r="U2500" s="63" t="s">
        <v>12886</v>
      </c>
      <c r="V2500" s="42" t="s">
        <v>73</v>
      </c>
      <c r="W2500" s="42" t="s">
        <v>73</v>
      </c>
      <c r="X2500" s="107">
        <v>40946</v>
      </c>
      <c r="Y2500" s="107">
        <v>41220</v>
      </c>
      <c r="Z2500" s="44">
        <f t="shared" si="230"/>
        <v>2012</v>
      </c>
      <c r="AA2500" s="44">
        <f t="shared" si="231"/>
        <v>2</v>
      </c>
      <c r="AB2500" s="44">
        <v>0</v>
      </c>
      <c r="AC2500" s="63" t="s">
        <v>12887</v>
      </c>
      <c r="AD2500" s="63" t="s">
        <v>12888</v>
      </c>
      <c r="AE2500" s="85" t="s">
        <v>8602</v>
      </c>
      <c r="AF2500" s="85" t="s">
        <v>8602</v>
      </c>
      <c r="AG2500" s="85" t="s">
        <v>8602</v>
      </c>
      <c r="AH2500" s="85" t="s">
        <v>8602</v>
      </c>
      <c r="AI2500" s="63" t="s">
        <v>12889</v>
      </c>
      <c r="AJ2500" s="63" t="s">
        <v>12890</v>
      </c>
      <c r="AK2500" s="85" t="s">
        <v>8602</v>
      </c>
      <c r="AL2500" s="85" t="s">
        <v>8602</v>
      </c>
      <c r="AM2500" s="47">
        <v>1</v>
      </c>
      <c r="AN2500" s="47">
        <v>1</v>
      </c>
      <c r="AO2500" s="47">
        <v>6</v>
      </c>
      <c r="AP2500" s="47">
        <v>2</v>
      </c>
      <c r="AQ2500" s="47"/>
      <c r="AR2500" s="47"/>
      <c r="AS2500" s="47">
        <v>1</v>
      </c>
      <c r="AT2500" s="49">
        <v>1</v>
      </c>
      <c r="AU2500" s="49">
        <v>1</v>
      </c>
      <c r="AV2500" s="47"/>
      <c r="AW2500" s="49">
        <v>1</v>
      </c>
      <c r="AX2500" s="49"/>
      <c r="AY2500" s="44">
        <f t="shared" si="232"/>
        <v>275</v>
      </c>
      <c r="AZ2500" s="47"/>
      <c r="BA2500" s="47"/>
      <c r="BB2500" s="47"/>
      <c r="BC2500" s="48"/>
      <c r="BD2500" s="62"/>
      <c r="BE2500" s="62"/>
      <c r="BF2500" s="50"/>
      <c r="BG2500" s="51"/>
      <c r="BH2500" s="51">
        <f t="shared" si="229"/>
        <v>1</v>
      </c>
      <c r="BI2500" s="51">
        <v>5</v>
      </c>
      <c r="BJ2500" s="52"/>
      <c r="BK2500" s="52"/>
      <c r="BL2500" s="53"/>
      <c r="BM2500" s="47" t="e">
        <f>COUNTIFS(A$2:$AC2500,#REF!,M$2:$AL2500,M2500)</f>
        <v>#VALUE!</v>
      </c>
      <c r="BN2500" s="47">
        <v>1</v>
      </c>
      <c r="BO2500" s="54">
        <v>275</v>
      </c>
      <c r="BP2500" s="54">
        <v>0</v>
      </c>
      <c r="BQ2500" s="47">
        <v>275</v>
      </c>
      <c r="BR2500" s="49">
        <v>1</v>
      </c>
      <c r="BS2500" s="49">
        <v>1</v>
      </c>
      <c r="BT2500" s="44">
        <f t="shared" si="228"/>
        <v>313</v>
      </c>
      <c r="BW2500" s="40" t="s">
        <v>67</v>
      </c>
      <c r="BY2500" s="55"/>
      <c r="BZ2500" s="1" t="s">
        <v>22426</v>
      </c>
    </row>
    <row r="2501" spans="1:78" ht="15" customHeight="1">
      <c r="A2501" s="25" t="s">
        <v>8596</v>
      </c>
      <c r="B2501" s="42" t="s">
        <v>12891</v>
      </c>
      <c r="D2501" s="263">
        <v>0</v>
      </c>
      <c r="E2501" s="63" t="s">
        <v>11339</v>
      </c>
      <c r="F2501" s="63" t="s">
        <v>12194</v>
      </c>
      <c r="G2501" s="272"/>
      <c r="H2501" s="272"/>
      <c r="I2501" s="63" t="s">
        <v>12892</v>
      </c>
      <c r="J2501" s="43" t="s">
        <v>12893</v>
      </c>
      <c r="M2501" s="44" t="s">
        <v>91</v>
      </c>
      <c r="N2501" s="45" t="s">
        <v>2233</v>
      </c>
      <c r="O2501" s="42" t="s">
        <v>93</v>
      </c>
      <c r="P2501" s="42" t="s">
        <v>103</v>
      </c>
      <c r="Q2501" s="85" t="s">
        <v>105</v>
      </c>
      <c r="R2501" s="85" t="s">
        <v>73</v>
      </c>
      <c r="S2501" s="42" t="s">
        <v>12894</v>
      </c>
      <c r="T2501" s="42" t="s">
        <v>12895</v>
      </c>
      <c r="U2501" s="63" t="s">
        <v>12895</v>
      </c>
      <c r="V2501" s="42" t="s">
        <v>73</v>
      </c>
      <c r="W2501" s="42" t="s">
        <v>73</v>
      </c>
      <c r="X2501" s="107">
        <v>40946</v>
      </c>
      <c r="Y2501" s="107">
        <v>40971</v>
      </c>
      <c r="Z2501" s="44">
        <f t="shared" si="230"/>
        <v>2012</v>
      </c>
      <c r="AA2501" s="44">
        <f t="shared" si="231"/>
        <v>2</v>
      </c>
      <c r="AB2501" s="44">
        <v>0</v>
      </c>
      <c r="AC2501" s="63" t="s">
        <v>2233</v>
      </c>
      <c r="AD2501" s="63" t="s">
        <v>2233</v>
      </c>
      <c r="AE2501" s="85" t="s">
        <v>8602</v>
      </c>
      <c r="AF2501" s="85" t="s">
        <v>8602</v>
      </c>
      <c r="AG2501" s="85" t="s">
        <v>8602</v>
      </c>
      <c r="AH2501" s="85" t="s">
        <v>8602</v>
      </c>
      <c r="AI2501" s="63" t="s">
        <v>12896</v>
      </c>
      <c r="AJ2501" s="63" t="s">
        <v>12897</v>
      </c>
      <c r="AK2501" s="85" t="s">
        <v>8602</v>
      </c>
      <c r="AL2501" s="85" t="s">
        <v>8602</v>
      </c>
      <c r="AM2501" s="47">
        <v>1</v>
      </c>
      <c r="AN2501" s="47">
        <v>1</v>
      </c>
      <c r="AO2501" s="47">
        <v>6</v>
      </c>
      <c r="AP2501" s="47">
        <v>88</v>
      </c>
      <c r="AQ2501" s="47"/>
      <c r="AR2501" s="47"/>
      <c r="AS2501" s="47">
        <v>1</v>
      </c>
      <c r="AT2501" s="49">
        <v>1</v>
      </c>
      <c r="AU2501" s="61">
        <v>1</v>
      </c>
      <c r="AV2501" s="47"/>
      <c r="AW2501" s="49">
        <v>1</v>
      </c>
      <c r="AX2501" s="49"/>
      <c r="AY2501" s="44">
        <f t="shared" si="232"/>
        <v>26</v>
      </c>
      <c r="AZ2501" s="47"/>
      <c r="BA2501" s="47"/>
      <c r="BB2501" s="47"/>
      <c r="BC2501" s="48"/>
      <c r="BD2501" s="62"/>
      <c r="BE2501" s="62"/>
      <c r="BF2501" s="50"/>
      <c r="BG2501" s="51"/>
      <c r="BH2501" s="51">
        <f t="shared" si="229"/>
        <v>1</v>
      </c>
      <c r="BI2501" s="51">
        <v>7</v>
      </c>
      <c r="BJ2501" s="52"/>
      <c r="BK2501" s="52"/>
      <c r="BL2501" s="53"/>
      <c r="BM2501" s="47" t="e">
        <f>COUNTIFS(A$2:$AC2501,#REF!,M$2:$AL2501,M2501)</f>
        <v>#VALUE!</v>
      </c>
      <c r="BN2501" s="47">
        <v>0</v>
      </c>
      <c r="BO2501" s="54">
        <v>26</v>
      </c>
      <c r="BP2501" s="54">
        <v>0</v>
      </c>
      <c r="BQ2501" s="47">
        <v>26</v>
      </c>
      <c r="BR2501" s="61">
        <v>1</v>
      </c>
      <c r="BS2501" s="49">
        <v>1</v>
      </c>
      <c r="BT2501" s="44">
        <f t="shared" si="228"/>
        <v>313</v>
      </c>
      <c r="BW2501" s="40" t="s">
        <v>67</v>
      </c>
      <c r="BY2501" s="55"/>
      <c r="BZ2501" s="1" t="s">
        <v>22426</v>
      </c>
    </row>
    <row r="2502" spans="1:78" ht="15" customHeight="1">
      <c r="A2502" s="25" t="s">
        <v>8596</v>
      </c>
      <c r="B2502" s="42" t="s">
        <v>12898</v>
      </c>
      <c r="D2502" s="263">
        <v>0</v>
      </c>
      <c r="E2502" s="84" t="s">
        <v>11339</v>
      </c>
      <c r="F2502" s="84" t="s">
        <v>12194</v>
      </c>
      <c r="G2502" s="273"/>
      <c r="H2502" s="273"/>
      <c r="I2502" s="84" t="s">
        <v>12250</v>
      </c>
      <c r="J2502" s="43" t="s">
        <v>1364</v>
      </c>
      <c r="M2502" s="44" t="s">
        <v>80</v>
      </c>
      <c r="N2502" s="45" t="s">
        <v>78</v>
      </c>
      <c r="O2502" s="42" t="s">
        <v>81</v>
      </c>
      <c r="P2502" s="42" t="s">
        <v>82</v>
      </c>
      <c r="Q2502" s="85" t="s">
        <v>105</v>
      </c>
      <c r="R2502" s="85" t="s">
        <v>73</v>
      </c>
      <c r="S2502" s="42" t="s">
        <v>529</v>
      </c>
      <c r="T2502" s="42" t="s">
        <v>12899</v>
      </c>
      <c r="U2502" s="84" t="s">
        <v>12899</v>
      </c>
      <c r="V2502" s="42" t="s">
        <v>73</v>
      </c>
      <c r="W2502" s="42" t="s">
        <v>73</v>
      </c>
      <c r="X2502" s="107">
        <v>40946</v>
      </c>
      <c r="Y2502" s="107">
        <v>40951</v>
      </c>
      <c r="Z2502" s="44">
        <f t="shared" si="230"/>
        <v>2012</v>
      </c>
      <c r="AA2502" s="44">
        <f t="shared" si="231"/>
        <v>2</v>
      </c>
      <c r="AB2502" s="44">
        <v>0</v>
      </c>
      <c r="AC2502" s="84" t="s">
        <v>12900</v>
      </c>
      <c r="AD2502" s="84" t="s">
        <v>530</v>
      </c>
      <c r="AE2502" s="85" t="s">
        <v>8602</v>
      </c>
      <c r="AF2502" s="85" t="s">
        <v>8602</v>
      </c>
      <c r="AG2502" s="85" t="s">
        <v>8602</v>
      </c>
      <c r="AH2502" s="85" t="s">
        <v>8602</v>
      </c>
      <c r="AI2502" s="85" t="s">
        <v>8602</v>
      </c>
      <c r="AJ2502" s="85" t="s">
        <v>8602</v>
      </c>
      <c r="AK2502" s="85" t="s">
        <v>8602</v>
      </c>
      <c r="AL2502" s="85" t="s">
        <v>8602</v>
      </c>
      <c r="AM2502" s="47">
        <v>1</v>
      </c>
      <c r="AN2502" s="47">
        <v>1</v>
      </c>
      <c r="AO2502" s="47">
        <v>1</v>
      </c>
      <c r="AP2502" s="47">
        <v>88</v>
      </c>
      <c r="AQ2502" s="47"/>
      <c r="AR2502" s="47"/>
      <c r="AS2502" s="118">
        <v>0</v>
      </c>
      <c r="AT2502" s="49">
        <v>1</v>
      </c>
      <c r="AU2502" s="49">
        <v>1</v>
      </c>
      <c r="AV2502" s="47"/>
      <c r="AW2502" s="49">
        <v>1</v>
      </c>
      <c r="AX2502" s="49"/>
      <c r="AY2502" s="44">
        <f t="shared" si="232"/>
        <v>6</v>
      </c>
      <c r="AZ2502" s="47"/>
      <c r="BA2502" s="47"/>
      <c r="BB2502" s="47"/>
      <c r="BC2502" s="48"/>
      <c r="BD2502" s="62"/>
      <c r="BE2502" s="62"/>
      <c r="BF2502" s="50"/>
      <c r="BG2502" s="51"/>
      <c r="BH2502" s="51">
        <f t="shared" si="229"/>
        <v>1</v>
      </c>
      <c r="BI2502" s="51">
        <v>3</v>
      </c>
      <c r="BJ2502" s="52"/>
      <c r="BK2502" s="52"/>
      <c r="BL2502" s="53"/>
      <c r="BM2502" s="47" t="e">
        <f>COUNTIFS(A$2:$AC2502,#REF!,M$2:$AL2502,M2502)</f>
        <v>#VALUE!</v>
      </c>
      <c r="BN2502" s="47">
        <v>0</v>
      </c>
      <c r="BO2502" s="54">
        <v>6</v>
      </c>
      <c r="BP2502" s="54">
        <v>0</v>
      </c>
      <c r="BQ2502" s="47">
        <v>6</v>
      </c>
      <c r="BR2502" s="49">
        <v>1</v>
      </c>
      <c r="BS2502" s="49">
        <v>1</v>
      </c>
      <c r="BT2502" s="44">
        <f t="shared" si="228"/>
        <v>313</v>
      </c>
      <c r="BW2502" s="40" t="s">
        <v>67</v>
      </c>
      <c r="BY2502" s="55"/>
      <c r="BZ2502" s="1" t="s">
        <v>22426</v>
      </c>
    </row>
    <row r="2503" spans="1:78" ht="15" customHeight="1">
      <c r="A2503" s="25" t="s">
        <v>8596</v>
      </c>
      <c r="B2503" s="42" t="s">
        <v>12901</v>
      </c>
      <c r="D2503" s="263">
        <v>0</v>
      </c>
      <c r="E2503" s="63" t="s">
        <v>11339</v>
      </c>
      <c r="F2503" s="63" t="s">
        <v>12194</v>
      </c>
      <c r="G2503" s="272"/>
      <c r="H2503" s="272"/>
      <c r="I2503" s="63" t="s">
        <v>12902</v>
      </c>
      <c r="J2503" s="43" t="s">
        <v>8602</v>
      </c>
      <c r="M2503" s="44" t="s">
        <v>91</v>
      </c>
      <c r="N2503" s="45" t="s">
        <v>912</v>
      </c>
      <c r="O2503" s="42" t="s">
        <v>81</v>
      </c>
      <c r="P2503" s="42" t="s">
        <v>82</v>
      </c>
      <c r="Q2503" s="63" t="s">
        <v>71</v>
      </c>
      <c r="R2503" s="42" t="s">
        <v>1256</v>
      </c>
      <c r="S2503" s="42" t="s">
        <v>12903</v>
      </c>
      <c r="T2503" s="42" t="s">
        <v>8602</v>
      </c>
      <c r="U2503" s="117" t="s">
        <v>8602</v>
      </c>
      <c r="V2503" s="42" t="s">
        <v>73</v>
      </c>
      <c r="W2503" s="42" t="s">
        <v>73</v>
      </c>
      <c r="X2503" s="107">
        <v>40948</v>
      </c>
      <c r="Y2503" s="107">
        <v>40972</v>
      </c>
      <c r="Z2503" s="44">
        <f t="shared" si="230"/>
        <v>2012</v>
      </c>
      <c r="AA2503" s="44">
        <f t="shared" si="231"/>
        <v>2</v>
      </c>
      <c r="AB2503" s="44">
        <v>0</v>
      </c>
      <c r="AC2503" s="63" t="s">
        <v>10226</v>
      </c>
      <c r="AD2503" s="85" t="s">
        <v>8602</v>
      </c>
      <c r="AE2503" s="85" t="s">
        <v>8602</v>
      </c>
      <c r="AF2503" s="85" t="s">
        <v>8602</v>
      </c>
      <c r="AG2503" s="85" t="s">
        <v>8602</v>
      </c>
      <c r="AH2503" s="85" t="s">
        <v>8602</v>
      </c>
      <c r="AI2503" s="63" t="s">
        <v>12904</v>
      </c>
      <c r="AJ2503" s="85" t="s">
        <v>8602</v>
      </c>
      <c r="AK2503" s="85" t="s">
        <v>8602</v>
      </c>
      <c r="AL2503" s="85" t="s">
        <v>8602</v>
      </c>
      <c r="AM2503" s="47">
        <v>1</v>
      </c>
      <c r="AN2503" s="47">
        <v>1</v>
      </c>
      <c r="AO2503" s="47">
        <v>6</v>
      </c>
      <c r="AP2503" s="47">
        <v>88</v>
      </c>
      <c r="AQ2503" s="47"/>
      <c r="AR2503" s="47"/>
      <c r="AS2503" s="118">
        <v>1</v>
      </c>
      <c r="AT2503" s="49">
        <v>1</v>
      </c>
      <c r="AU2503" s="49">
        <v>1</v>
      </c>
      <c r="AV2503" s="47"/>
      <c r="AW2503" s="49">
        <v>1</v>
      </c>
      <c r="AX2503" s="49"/>
      <c r="AY2503" s="44">
        <f t="shared" si="232"/>
        <v>25</v>
      </c>
      <c r="AZ2503" s="47"/>
      <c r="BA2503" s="47"/>
      <c r="BB2503" s="47"/>
      <c r="BC2503" s="48"/>
      <c r="BD2503" s="62"/>
      <c r="BE2503" s="62"/>
      <c r="BF2503" s="50"/>
      <c r="BG2503" s="51"/>
      <c r="BH2503" s="51">
        <f t="shared" si="229"/>
        <v>1</v>
      </c>
      <c r="BI2503" s="51">
        <v>1</v>
      </c>
      <c r="BJ2503" s="52"/>
      <c r="BK2503" s="52"/>
      <c r="BL2503" s="53"/>
      <c r="BM2503" s="47" t="e">
        <f>COUNTIFS(A$2:$AC2503,#REF!,M$2:$AL2503,M2503)</f>
        <v>#VALUE!</v>
      </c>
      <c r="BN2503" s="47">
        <v>0</v>
      </c>
      <c r="BO2503" s="54">
        <v>25</v>
      </c>
      <c r="BP2503" s="54">
        <v>0</v>
      </c>
      <c r="BQ2503" s="47">
        <v>25</v>
      </c>
      <c r="BR2503" s="49">
        <v>1</v>
      </c>
      <c r="BS2503" s="49">
        <v>1</v>
      </c>
      <c r="BT2503" s="44">
        <f t="shared" si="228"/>
        <v>315</v>
      </c>
      <c r="BW2503" s="40" t="s">
        <v>67</v>
      </c>
      <c r="BY2503" s="55"/>
    </row>
    <row r="2504" spans="1:78" ht="15" customHeight="1">
      <c r="A2504" s="25" t="s">
        <v>8596</v>
      </c>
      <c r="B2504" s="42" t="s">
        <v>12905</v>
      </c>
      <c r="D2504" s="263">
        <v>0</v>
      </c>
      <c r="E2504" s="63" t="s">
        <v>11339</v>
      </c>
      <c r="F2504" s="63" t="s">
        <v>12194</v>
      </c>
      <c r="G2504" s="272"/>
      <c r="H2504" s="272"/>
      <c r="I2504" s="85" t="s">
        <v>8602</v>
      </c>
      <c r="J2504" s="43" t="s">
        <v>12906</v>
      </c>
      <c r="M2504" s="44" t="s">
        <v>109</v>
      </c>
      <c r="N2504" s="45" t="s">
        <v>1103</v>
      </c>
      <c r="O2504" s="42" t="s">
        <v>1040</v>
      </c>
      <c r="P2504" s="42" t="s">
        <v>1287</v>
      </c>
      <c r="Q2504" s="85" t="s">
        <v>949</v>
      </c>
      <c r="R2504" s="85" t="s">
        <v>73</v>
      </c>
      <c r="S2504" s="42" t="s">
        <v>12907</v>
      </c>
      <c r="T2504" s="42" t="s">
        <v>12908</v>
      </c>
      <c r="U2504" s="63" t="s">
        <v>12908</v>
      </c>
      <c r="V2504" s="42" t="s">
        <v>73</v>
      </c>
      <c r="W2504" s="42" t="s">
        <v>73</v>
      </c>
      <c r="X2504" s="107">
        <v>40948</v>
      </c>
      <c r="Y2504" s="107">
        <v>40957</v>
      </c>
      <c r="Z2504" s="44">
        <f t="shared" si="230"/>
        <v>2012</v>
      </c>
      <c r="AA2504" s="44">
        <f t="shared" si="231"/>
        <v>2</v>
      </c>
      <c r="AB2504" s="44">
        <v>0</v>
      </c>
      <c r="AC2504" s="85" t="s">
        <v>8602</v>
      </c>
      <c r="AD2504" s="85" t="s">
        <v>8602</v>
      </c>
      <c r="AE2504" s="85" t="s">
        <v>8602</v>
      </c>
      <c r="AF2504" s="85" t="s">
        <v>8602</v>
      </c>
      <c r="AG2504" s="85" t="s">
        <v>8602</v>
      </c>
      <c r="AH2504" s="85" t="s">
        <v>8602</v>
      </c>
      <c r="AI2504" s="63" t="s">
        <v>12909</v>
      </c>
      <c r="AJ2504" s="63" t="s">
        <v>12910</v>
      </c>
      <c r="AK2504" s="85" t="s">
        <v>8602</v>
      </c>
      <c r="AL2504" s="85" t="s">
        <v>8602</v>
      </c>
      <c r="AM2504" s="47">
        <v>1</v>
      </c>
      <c r="AN2504" s="47">
        <v>1</v>
      </c>
      <c r="AO2504" s="47">
        <v>7</v>
      </c>
      <c r="AP2504" s="47">
        <v>88</v>
      </c>
      <c r="AQ2504" s="47"/>
      <c r="AR2504" s="47"/>
      <c r="AS2504" s="118">
        <v>0</v>
      </c>
      <c r="AT2504" s="49">
        <v>1</v>
      </c>
      <c r="AU2504" s="49">
        <v>1</v>
      </c>
      <c r="AV2504" s="47"/>
      <c r="AW2504" s="49">
        <v>1</v>
      </c>
      <c r="AX2504" s="49"/>
      <c r="AY2504" s="44">
        <f t="shared" si="232"/>
        <v>10</v>
      </c>
      <c r="AZ2504" s="47"/>
      <c r="BA2504" s="47"/>
      <c r="BB2504" s="47"/>
      <c r="BC2504" s="48"/>
      <c r="BD2504" s="62"/>
      <c r="BE2504" s="62"/>
      <c r="BF2504" s="50"/>
      <c r="BG2504" s="51"/>
      <c r="BH2504" s="51">
        <f t="shared" si="229"/>
        <v>1</v>
      </c>
      <c r="BI2504" s="51">
        <v>1</v>
      </c>
      <c r="BJ2504" s="52"/>
      <c r="BK2504" s="52"/>
      <c r="BL2504" s="53"/>
      <c r="BM2504" s="47" t="e">
        <f>COUNTIFS(A$2:$AC2504,#REF!,M$2:$AL2504,M2504)</f>
        <v>#VALUE!</v>
      </c>
      <c r="BN2504" s="47">
        <v>1</v>
      </c>
      <c r="BO2504" s="54">
        <v>10</v>
      </c>
      <c r="BP2504" s="54">
        <v>0</v>
      </c>
      <c r="BQ2504" s="47">
        <v>10</v>
      </c>
      <c r="BR2504" s="49">
        <v>1</v>
      </c>
      <c r="BS2504" s="49">
        <v>1</v>
      </c>
      <c r="BT2504" s="44">
        <f t="shared" si="228"/>
        <v>315</v>
      </c>
      <c r="BW2504" s="40" t="s">
        <v>67</v>
      </c>
      <c r="BY2504" s="55"/>
      <c r="BZ2504" s="1" t="s">
        <v>22428</v>
      </c>
    </row>
    <row r="2505" spans="1:78" ht="15" customHeight="1">
      <c r="A2505" s="25" t="s">
        <v>8596</v>
      </c>
      <c r="B2505" s="42" t="s">
        <v>12911</v>
      </c>
      <c r="D2505" s="263">
        <v>0</v>
      </c>
      <c r="E2505" s="63" t="s">
        <v>11339</v>
      </c>
      <c r="F2505" s="63" t="s">
        <v>12194</v>
      </c>
      <c r="G2505" s="272"/>
      <c r="H2505" s="272"/>
      <c r="I2505" s="63" t="s">
        <v>12491</v>
      </c>
      <c r="J2505" s="43" t="s">
        <v>12492</v>
      </c>
      <c r="M2505" s="44" t="s">
        <v>91</v>
      </c>
      <c r="N2505" s="45" t="s">
        <v>415</v>
      </c>
      <c r="O2505" s="42" t="s">
        <v>81</v>
      </c>
      <c r="P2505" s="42" t="s">
        <v>82</v>
      </c>
      <c r="Q2505" s="63" t="s">
        <v>136</v>
      </c>
      <c r="R2505" s="63" t="s">
        <v>1321</v>
      </c>
      <c r="S2505" s="42" t="s">
        <v>12912</v>
      </c>
      <c r="T2505" s="42" t="s">
        <v>12913</v>
      </c>
      <c r="U2505" s="63" t="s">
        <v>12913</v>
      </c>
      <c r="V2505" s="42" t="s">
        <v>73</v>
      </c>
      <c r="W2505" s="42" t="s">
        <v>73</v>
      </c>
      <c r="X2505" s="107">
        <v>40948</v>
      </c>
      <c r="Y2505" s="107">
        <v>40953</v>
      </c>
      <c r="Z2505" s="44">
        <f t="shared" si="230"/>
        <v>2012</v>
      </c>
      <c r="AA2505" s="44">
        <f t="shared" si="231"/>
        <v>2</v>
      </c>
      <c r="AB2505" s="44">
        <v>0</v>
      </c>
      <c r="AC2505" s="63" t="s">
        <v>415</v>
      </c>
      <c r="AD2505" s="63" t="s">
        <v>416</v>
      </c>
      <c r="AE2505" s="85" t="s">
        <v>8602</v>
      </c>
      <c r="AF2505" s="85" t="s">
        <v>8602</v>
      </c>
      <c r="AG2505" s="63" t="s">
        <v>12914</v>
      </c>
      <c r="AH2505" s="63" t="s">
        <v>12915</v>
      </c>
      <c r="AI2505" s="63" t="s">
        <v>12916</v>
      </c>
      <c r="AJ2505" s="63" t="s">
        <v>12917</v>
      </c>
      <c r="AK2505" s="85" t="s">
        <v>8602</v>
      </c>
      <c r="AL2505" s="85" t="s">
        <v>8602</v>
      </c>
      <c r="AM2505" s="47">
        <v>1</v>
      </c>
      <c r="AN2505" s="47">
        <v>1</v>
      </c>
      <c r="AO2505" s="47">
        <v>6</v>
      </c>
      <c r="AP2505" s="47">
        <v>88</v>
      </c>
      <c r="AQ2505" s="47"/>
      <c r="AR2505" s="47"/>
      <c r="AS2505" s="118">
        <v>1</v>
      </c>
      <c r="AT2505" s="49">
        <v>1</v>
      </c>
      <c r="AU2505" s="49">
        <v>1</v>
      </c>
      <c r="AV2505" s="47"/>
      <c r="AW2505" s="49">
        <v>1</v>
      </c>
      <c r="AX2505" s="49"/>
      <c r="AY2505" s="44">
        <f t="shared" si="232"/>
        <v>6</v>
      </c>
      <c r="AZ2505" s="47"/>
      <c r="BA2505" s="47"/>
      <c r="BB2505" s="47"/>
      <c r="BC2505" s="48"/>
      <c r="BD2505" s="62"/>
      <c r="BE2505" s="62"/>
      <c r="BF2505" s="50"/>
      <c r="BG2505" s="51"/>
      <c r="BH2505" s="51">
        <f t="shared" si="229"/>
        <v>1</v>
      </c>
      <c r="BI2505" s="51">
        <v>5</v>
      </c>
      <c r="BJ2505" s="52"/>
      <c r="BK2505" s="52"/>
      <c r="BL2505" s="53"/>
      <c r="BM2505" s="47" t="e">
        <f>COUNTIFS(A$2:$AC2505,#REF!,M$2:$AL2505,M2505)</f>
        <v>#VALUE!</v>
      </c>
      <c r="BN2505" s="47">
        <v>0</v>
      </c>
      <c r="BO2505" s="54">
        <v>6</v>
      </c>
      <c r="BP2505" s="54">
        <v>0</v>
      </c>
      <c r="BQ2505" s="47">
        <v>6</v>
      </c>
      <c r="BR2505" s="49">
        <v>1</v>
      </c>
      <c r="BS2505" s="49">
        <v>1</v>
      </c>
      <c r="BT2505" s="44">
        <f t="shared" si="228"/>
        <v>315</v>
      </c>
      <c r="BW2505" s="40" t="s">
        <v>67</v>
      </c>
      <c r="BY2505" s="55"/>
      <c r="BZ2505" s="1" t="s">
        <v>22426</v>
      </c>
    </row>
    <row r="2506" spans="1:78" ht="15" customHeight="1">
      <c r="A2506" s="25" t="s">
        <v>8596</v>
      </c>
      <c r="B2506" s="42" t="s">
        <v>12918</v>
      </c>
      <c r="D2506" s="263">
        <v>0</v>
      </c>
      <c r="E2506" s="63" t="s">
        <v>11339</v>
      </c>
      <c r="F2506" s="63" t="s">
        <v>12194</v>
      </c>
      <c r="G2506" s="272"/>
      <c r="H2506" s="272"/>
      <c r="I2506" s="63" t="s">
        <v>12339</v>
      </c>
      <c r="J2506" s="43" t="s">
        <v>12340</v>
      </c>
      <c r="M2506" s="44" t="s">
        <v>91</v>
      </c>
      <c r="N2506" s="45" t="s">
        <v>951</v>
      </c>
      <c r="O2506" s="42" t="s">
        <v>81</v>
      </c>
      <c r="P2506" s="42" t="s">
        <v>82</v>
      </c>
      <c r="Q2506" s="85" t="s">
        <v>105</v>
      </c>
      <c r="R2506" s="85" t="s">
        <v>73</v>
      </c>
      <c r="S2506" s="42" t="s">
        <v>12919</v>
      </c>
      <c r="T2506" s="42" t="s">
        <v>12919</v>
      </c>
      <c r="U2506" s="63" t="s">
        <v>12919</v>
      </c>
      <c r="V2506" s="42" t="s">
        <v>73</v>
      </c>
      <c r="W2506" s="42" t="s">
        <v>73</v>
      </c>
      <c r="X2506" s="107">
        <v>40948</v>
      </c>
      <c r="Y2506" s="107">
        <v>40986</v>
      </c>
      <c r="Z2506" s="44">
        <f t="shared" si="230"/>
        <v>2012</v>
      </c>
      <c r="AA2506" s="44">
        <f t="shared" si="231"/>
        <v>2</v>
      </c>
      <c r="AB2506" s="44">
        <v>0</v>
      </c>
      <c r="AC2506" s="63" t="s">
        <v>951</v>
      </c>
      <c r="AD2506" s="63" t="s">
        <v>951</v>
      </c>
      <c r="AE2506" s="85" t="s">
        <v>8602</v>
      </c>
      <c r="AF2506" s="85" t="s">
        <v>8602</v>
      </c>
      <c r="AG2506" s="85" t="s">
        <v>8602</v>
      </c>
      <c r="AH2506" s="85" t="s">
        <v>8602</v>
      </c>
      <c r="AI2506" s="63" t="s">
        <v>12920</v>
      </c>
      <c r="AJ2506" s="63" t="s">
        <v>12920</v>
      </c>
      <c r="AK2506" s="85" t="s">
        <v>8602</v>
      </c>
      <c r="AL2506" s="85" t="s">
        <v>8602</v>
      </c>
      <c r="AM2506" s="47">
        <v>1</v>
      </c>
      <c r="AN2506" s="47">
        <v>1</v>
      </c>
      <c r="AO2506" s="47">
        <v>6</v>
      </c>
      <c r="AP2506" s="47">
        <v>88</v>
      </c>
      <c r="AQ2506" s="47"/>
      <c r="AR2506" s="47"/>
      <c r="AS2506" s="118">
        <v>0</v>
      </c>
      <c r="AT2506" s="49">
        <v>1</v>
      </c>
      <c r="AU2506" s="49">
        <v>1</v>
      </c>
      <c r="AV2506" s="47"/>
      <c r="AW2506" s="49">
        <v>1</v>
      </c>
      <c r="AX2506" s="49"/>
      <c r="AY2506" s="44">
        <f t="shared" si="232"/>
        <v>39</v>
      </c>
      <c r="AZ2506" s="47"/>
      <c r="BA2506" s="47"/>
      <c r="BB2506" s="47"/>
      <c r="BC2506" s="48"/>
      <c r="BD2506" s="62"/>
      <c r="BE2506" s="62"/>
      <c r="BF2506" s="50"/>
      <c r="BG2506" s="51"/>
      <c r="BH2506" s="51">
        <f t="shared" si="229"/>
        <v>1</v>
      </c>
      <c r="BI2506" s="51">
        <v>1</v>
      </c>
      <c r="BJ2506" s="52"/>
      <c r="BK2506" s="52"/>
      <c r="BL2506" s="53"/>
      <c r="BM2506" s="47" t="e">
        <f>COUNTIFS(A$2:$AC2506,#REF!,M$2:$AL2506,M2506)</f>
        <v>#VALUE!</v>
      </c>
      <c r="BN2506" s="47">
        <v>0</v>
      </c>
      <c r="BO2506" s="54">
        <v>39</v>
      </c>
      <c r="BP2506" s="54">
        <v>0</v>
      </c>
      <c r="BQ2506" s="47">
        <v>39</v>
      </c>
      <c r="BR2506" s="49">
        <v>1</v>
      </c>
      <c r="BS2506" s="49">
        <v>1</v>
      </c>
      <c r="BT2506" s="44">
        <f t="shared" si="228"/>
        <v>315</v>
      </c>
      <c r="BW2506" s="40" t="s">
        <v>67</v>
      </c>
      <c r="BY2506" s="55"/>
      <c r="BZ2506" s="1" t="s">
        <v>22426</v>
      </c>
    </row>
    <row r="2507" spans="1:78" ht="15" customHeight="1">
      <c r="A2507" s="25" t="s">
        <v>8596</v>
      </c>
      <c r="B2507" s="42" t="s">
        <v>12921</v>
      </c>
      <c r="D2507" s="263">
        <v>0</v>
      </c>
      <c r="E2507" s="63" t="s">
        <v>11339</v>
      </c>
      <c r="F2507" s="63" t="s">
        <v>12194</v>
      </c>
      <c r="G2507" s="272"/>
      <c r="H2507" s="272"/>
      <c r="I2507" s="63" t="s">
        <v>12922</v>
      </c>
      <c r="J2507" s="43" t="s">
        <v>12923</v>
      </c>
      <c r="M2507" s="44" t="s">
        <v>91</v>
      </c>
      <c r="N2507" s="45" t="s">
        <v>181</v>
      </c>
      <c r="O2507" s="42" t="s">
        <v>93</v>
      </c>
      <c r="P2507" s="42" t="s">
        <v>103</v>
      </c>
      <c r="Q2507" s="85" t="s">
        <v>105</v>
      </c>
      <c r="R2507" s="85" t="s">
        <v>73</v>
      </c>
      <c r="S2507" s="42" t="s">
        <v>12924</v>
      </c>
      <c r="T2507" s="42" t="s">
        <v>12925</v>
      </c>
      <c r="U2507" s="63" t="s">
        <v>12925</v>
      </c>
      <c r="V2507" s="42" t="s">
        <v>73</v>
      </c>
      <c r="W2507" s="42" t="s">
        <v>73</v>
      </c>
      <c r="X2507" s="107">
        <v>40948</v>
      </c>
      <c r="Y2507" s="107">
        <v>40977</v>
      </c>
      <c r="Z2507" s="44">
        <f t="shared" si="230"/>
        <v>2012</v>
      </c>
      <c r="AA2507" s="44">
        <f t="shared" si="231"/>
        <v>2</v>
      </c>
      <c r="AB2507" s="44">
        <v>0</v>
      </c>
      <c r="AC2507" s="63" t="s">
        <v>2188</v>
      </c>
      <c r="AD2507" s="63" t="s">
        <v>2188</v>
      </c>
      <c r="AE2507" s="85" t="s">
        <v>8602</v>
      </c>
      <c r="AF2507" s="85" t="s">
        <v>8602</v>
      </c>
      <c r="AG2507" s="85" t="s">
        <v>8602</v>
      </c>
      <c r="AH2507" s="85" t="s">
        <v>8602</v>
      </c>
      <c r="AI2507" s="63" t="s">
        <v>12783</v>
      </c>
      <c r="AJ2507" s="63" t="s">
        <v>12784</v>
      </c>
      <c r="AK2507" s="85" t="s">
        <v>8602</v>
      </c>
      <c r="AL2507" s="85" t="s">
        <v>8602</v>
      </c>
      <c r="AM2507" s="47">
        <v>1</v>
      </c>
      <c r="AN2507" s="47">
        <v>1</v>
      </c>
      <c r="AO2507" s="47">
        <v>6</v>
      </c>
      <c r="AP2507" s="47">
        <v>88</v>
      </c>
      <c r="AQ2507" s="47"/>
      <c r="AR2507" s="47"/>
      <c r="AS2507" s="47">
        <v>1</v>
      </c>
      <c r="AT2507" s="49">
        <v>1</v>
      </c>
      <c r="AU2507" s="49">
        <v>1</v>
      </c>
      <c r="AV2507" s="47"/>
      <c r="AW2507" s="49">
        <v>1</v>
      </c>
      <c r="AX2507" s="49"/>
      <c r="AY2507" s="44">
        <f t="shared" si="232"/>
        <v>30</v>
      </c>
      <c r="AZ2507" s="47"/>
      <c r="BA2507" s="47"/>
      <c r="BB2507" s="47"/>
      <c r="BC2507" s="48"/>
      <c r="BD2507" s="62"/>
      <c r="BE2507" s="62"/>
      <c r="BF2507" s="50"/>
      <c r="BG2507" s="51"/>
      <c r="BH2507" s="51">
        <f t="shared" si="229"/>
        <v>1</v>
      </c>
      <c r="BI2507" s="51">
        <v>1</v>
      </c>
      <c r="BJ2507" s="52"/>
      <c r="BK2507" s="52"/>
      <c r="BL2507" s="53"/>
      <c r="BM2507" s="47" t="e">
        <f>COUNTIFS(A$2:$AC2507,#REF!,M$2:$AL2507,M2507)</f>
        <v>#VALUE!</v>
      </c>
      <c r="BN2507" s="47">
        <v>0</v>
      </c>
      <c r="BO2507" s="54">
        <v>30</v>
      </c>
      <c r="BP2507" s="54">
        <v>0</v>
      </c>
      <c r="BQ2507" s="47">
        <v>30</v>
      </c>
      <c r="BR2507" s="49">
        <v>1</v>
      </c>
      <c r="BS2507" s="49">
        <v>1</v>
      </c>
      <c r="BT2507" s="44">
        <f t="shared" si="228"/>
        <v>315</v>
      </c>
      <c r="BW2507" s="40" t="s">
        <v>67</v>
      </c>
      <c r="BY2507" s="55"/>
      <c r="BZ2507" s="1" t="s">
        <v>22426</v>
      </c>
    </row>
    <row r="2508" spans="1:78" ht="15" customHeight="1">
      <c r="A2508" s="25" t="s">
        <v>8596</v>
      </c>
      <c r="B2508" s="42" t="s">
        <v>12926</v>
      </c>
      <c r="D2508" s="263">
        <v>0</v>
      </c>
      <c r="E2508" s="63" t="s">
        <v>11339</v>
      </c>
      <c r="F2508" s="63" t="s">
        <v>12194</v>
      </c>
      <c r="G2508" s="272"/>
      <c r="H2508" s="272"/>
      <c r="I2508" s="141" t="s">
        <v>12927</v>
      </c>
      <c r="J2508" s="43" t="s">
        <v>2028</v>
      </c>
      <c r="M2508" s="44" t="s">
        <v>98</v>
      </c>
      <c r="N2508" s="45" t="s">
        <v>452</v>
      </c>
      <c r="O2508" s="42" t="s">
        <v>112</v>
      </c>
      <c r="P2508" s="42" t="s">
        <v>113</v>
      </c>
      <c r="Q2508" s="85" t="s">
        <v>105</v>
      </c>
      <c r="R2508" s="85" t="s">
        <v>73</v>
      </c>
      <c r="S2508" s="42" t="s">
        <v>12928</v>
      </c>
      <c r="T2508" s="42" t="s">
        <v>12929</v>
      </c>
      <c r="U2508" s="63" t="s">
        <v>12929</v>
      </c>
      <c r="V2508" s="42" t="s">
        <v>73</v>
      </c>
      <c r="W2508" s="42" t="s">
        <v>73</v>
      </c>
      <c r="X2508" s="107">
        <v>40949</v>
      </c>
      <c r="Y2508" s="107">
        <v>41301</v>
      </c>
      <c r="Z2508" s="44">
        <f t="shared" si="230"/>
        <v>2012</v>
      </c>
      <c r="AA2508" s="44">
        <f t="shared" si="231"/>
        <v>2</v>
      </c>
      <c r="AB2508" s="44">
        <v>0</v>
      </c>
      <c r="AC2508" s="63" t="s">
        <v>12930</v>
      </c>
      <c r="AD2508" s="63" t="s">
        <v>12931</v>
      </c>
      <c r="AE2508" s="85" t="s">
        <v>8602</v>
      </c>
      <c r="AF2508" s="85" t="s">
        <v>8602</v>
      </c>
      <c r="AG2508" s="85" t="s">
        <v>8602</v>
      </c>
      <c r="AH2508" s="85" t="s">
        <v>8602</v>
      </c>
      <c r="AI2508" s="85" t="s">
        <v>8602</v>
      </c>
      <c r="AJ2508" s="85" t="s">
        <v>8602</v>
      </c>
      <c r="AK2508" s="85" t="s">
        <v>8602</v>
      </c>
      <c r="AL2508" s="85" t="s">
        <v>8602</v>
      </c>
      <c r="AM2508" s="47">
        <v>1</v>
      </c>
      <c r="AN2508" s="47">
        <v>1</v>
      </c>
      <c r="AO2508" s="47">
        <v>2</v>
      </c>
      <c r="AP2508" s="47">
        <v>88</v>
      </c>
      <c r="AQ2508" s="47"/>
      <c r="AR2508" s="47"/>
      <c r="AS2508" s="118">
        <v>0</v>
      </c>
      <c r="AT2508" s="49">
        <v>1</v>
      </c>
      <c r="AU2508" s="49">
        <v>1</v>
      </c>
      <c r="AV2508" s="47"/>
      <c r="AW2508" s="49">
        <v>1</v>
      </c>
      <c r="AX2508" s="49"/>
      <c r="AY2508" s="44">
        <f t="shared" si="232"/>
        <v>353</v>
      </c>
      <c r="AZ2508" s="47"/>
      <c r="BA2508" s="47"/>
      <c r="BB2508" s="47"/>
      <c r="BC2508" s="48"/>
      <c r="BD2508" s="62"/>
      <c r="BE2508" s="62"/>
      <c r="BF2508" s="50"/>
      <c r="BG2508" s="51"/>
      <c r="BH2508" s="51">
        <f t="shared" si="229"/>
        <v>1</v>
      </c>
      <c r="BI2508" s="51">
        <v>1</v>
      </c>
      <c r="BJ2508" s="52"/>
      <c r="BK2508" s="52"/>
      <c r="BL2508" s="53"/>
      <c r="BM2508" s="47" t="e">
        <f>COUNTIFS(A$2:$AC2508,#REF!,M$2:$AL2508,M2508)</f>
        <v>#VALUE!</v>
      </c>
      <c r="BN2508" s="47">
        <v>0</v>
      </c>
      <c r="BO2508" s="54">
        <v>353</v>
      </c>
      <c r="BP2508" s="54">
        <v>0</v>
      </c>
      <c r="BQ2508" s="47">
        <v>353</v>
      </c>
      <c r="BR2508" s="49">
        <v>1</v>
      </c>
      <c r="BS2508" s="49">
        <v>1</v>
      </c>
      <c r="BT2508" s="44">
        <f t="shared" si="228"/>
        <v>316</v>
      </c>
      <c r="BW2508" s="40" t="s">
        <v>67</v>
      </c>
      <c r="BY2508" s="55"/>
      <c r="BZ2508" s="1" t="s">
        <v>22426</v>
      </c>
    </row>
    <row r="2509" spans="1:78" ht="15" customHeight="1">
      <c r="A2509" s="25" t="s">
        <v>8596</v>
      </c>
      <c r="B2509" s="42" t="s">
        <v>12932</v>
      </c>
      <c r="D2509" s="263">
        <v>0</v>
      </c>
      <c r="E2509" s="63" t="s">
        <v>11339</v>
      </c>
      <c r="F2509" s="63" t="s">
        <v>12194</v>
      </c>
      <c r="G2509" s="272"/>
      <c r="H2509" s="272"/>
      <c r="I2509" s="63" t="s">
        <v>12345</v>
      </c>
      <c r="J2509" s="43" t="s">
        <v>12346</v>
      </c>
      <c r="M2509" s="44" t="s">
        <v>91</v>
      </c>
      <c r="N2509" s="45" t="s">
        <v>1065</v>
      </c>
      <c r="O2509" s="42" t="s">
        <v>71</v>
      </c>
      <c r="P2509" s="42" t="s">
        <v>122</v>
      </c>
      <c r="Q2509" s="85" t="s">
        <v>105</v>
      </c>
      <c r="R2509" s="85" t="s">
        <v>73</v>
      </c>
      <c r="S2509" s="42" t="s">
        <v>12933</v>
      </c>
      <c r="T2509" s="42" t="s">
        <v>12934</v>
      </c>
      <c r="U2509" s="63" t="s">
        <v>12934</v>
      </c>
      <c r="V2509" s="42" t="s">
        <v>73</v>
      </c>
      <c r="W2509" s="42" t="s">
        <v>73</v>
      </c>
      <c r="X2509" s="107">
        <v>40949</v>
      </c>
      <c r="Y2509" s="107">
        <v>40974</v>
      </c>
      <c r="Z2509" s="44">
        <f t="shared" si="230"/>
        <v>2012</v>
      </c>
      <c r="AA2509" s="44">
        <f t="shared" si="231"/>
        <v>2</v>
      </c>
      <c r="AB2509" s="44">
        <v>0</v>
      </c>
      <c r="AC2509" s="63" t="s">
        <v>10271</v>
      </c>
      <c r="AD2509" s="63" t="s">
        <v>1066</v>
      </c>
      <c r="AE2509" s="85" t="s">
        <v>8602</v>
      </c>
      <c r="AF2509" s="85" t="s">
        <v>8602</v>
      </c>
      <c r="AG2509" s="85" t="s">
        <v>8602</v>
      </c>
      <c r="AH2509" s="85" t="s">
        <v>8602</v>
      </c>
      <c r="AI2509" s="63" t="s">
        <v>12935</v>
      </c>
      <c r="AJ2509" s="63" t="s">
        <v>771</v>
      </c>
      <c r="AK2509" s="139" t="s">
        <v>12936</v>
      </c>
      <c r="AL2509" s="85" t="s">
        <v>8602</v>
      </c>
      <c r="AM2509" s="47">
        <v>1</v>
      </c>
      <c r="AN2509" s="47">
        <v>1</v>
      </c>
      <c r="AO2509" s="47">
        <v>6</v>
      </c>
      <c r="AP2509" s="47">
        <v>88</v>
      </c>
      <c r="AQ2509" s="47"/>
      <c r="AR2509" s="47"/>
      <c r="AS2509" s="47">
        <v>1</v>
      </c>
      <c r="AT2509" s="49">
        <v>1</v>
      </c>
      <c r="AU2509" s="49">
        <v>1</v>
      </c>
      <c r="AV2509" s="47"/>
      <c r="AW2509" s="49">
        <v>1</v>
      </c>
      <c r="AX2509" s="49"/>
      <c r="AY2509" s="44">
        <f t="shared" si="232"/>
        <v>26</v>
      </c>
      <c r="AZ2509" s="47"/>
      <c r="BA2509" s="47"/>
      <c r="BB2509" s="47"/>
      <c r="BC2509" s="48"/>
      <c r="BD2509" s="62"/>
      <c r="BE2509" s="62"/>
      <c r="BF2509" s="50"/>
      <c r="BG2509" s="51"/>
      <c r="BH2509" s="51">
        <f t="shared" si="229"/>
        <v>1</v>
      </c>
      <c r="BI2509" s="51">
        <v>3</v>
      </c>
      <c r="BJ2509" s="52"/>
      <c r="BK2509" s="52"/>
      <c r="BL2509" s="53"/>
      <c r="BM2509" s="47" t="e">
        <f>COUNTIFS(A$2:$AC2509,#REF!,M$2:$AL2509,M2509)</f>
        <v>#VALUE!</v>
      </c>
      <c r="BN2509" s="47">
        <v>0</v>
      </c>
      <c r="BO2509" s="54">
        <v>26</v>
      </c>
      <c r="BP2509" s="54">
        <v>0</v>
      </c>
      <c r="BQ2509" s="47">
        <v>26</v>
      </c>
      <c r="BR2509" s="49">
        <v>1</v>
      </c>
      <c r="BS2509" s="49">
        <v>1</v>
      </c>
      <c r="BT2509" s="44">
        <f t="shared" si="228"/>
        <v>316</v>
      </c>
      <c r="BW2509" s="40" t="s">
        <v>67</v>
      </c>
      <c r="BY2509" s="55"/>
      <c r="BZ2509" s="1" t="s">
        <v>22426</v>
      </c>
    </row>
    <row r="2510" spans="1:78" ht="15" customHeight="1">
      <c r="A2510" s="25" t="s">
        <v>8596</v>
      </c>
      <c r="B2510" s="42" t="s">
        <v>12937</v>
      </c>
      <c r="D2510" s="263">
        <v>0</v>
      </c>
      <c r="E2510" s="63" t="s">
        <v>11339</v>
      </c>
      <c r="F2510" s="63" t="s">
        <v>12194</v>
      </c>
      <c r="G2510" s="272"/>
      <c r="H2510" s="272"/>
      <c r="I2510" s="63" t="s">
        <v>12476</v>
      </c>
      <c r="J2510" s="43" t="s">
        <v>12477</v>
      </c>
      <c r="M2510" s="44" t="s">
        <v>91</v>
      </c>
      <c r="N2510" s="45" t="s">
        <v>6849</v>
      </c>
      <c r="O2510" s="42" t="s">
        <v>86</v>
      </c>
      <c r="P2510" s="42" t="s">
        <v>87</v>
      </c>
      <c r="Q2510" s="85" t="s">
        <v>949</v>
      </c>
      <c r="R2510" s="85" t="s">
        <v>73</v>
      </c>
      <c r="S2510" s="42" t="s">
        <v>12938</v>
      </c>
      <c r="T2510" s="42" t="s">
        <v>12939</v>
      </c>
      <c r="U2510" s="63" t="s">
        <v>12939</v>
      </c>
      <c r="V2510" s="42" t="s">
        <v>73</v>
      </c>
      <c r="W2510" s="42" t="s">
        <v>73</v>
      </c>
      <c r="X2510" s="107">
        <v>40949</v>
      </c>
      <c r="Y2510" s="107">
        <v>40978</v>
      </c>
      <c r="Z2510" s="44">
        <f t="shared" si="230"/>
        <v>2012</v>
      </c>
      <c r="AA2510" s="44">
        <f t="shared" si="231"/>
        <v>2</v>
      </c>
      <c r="AB2510" s="44">
        <v>0</v>
      </c>
      <c r="AC2510" s="63" t="s">
        <v>12480</v>
      </c>
      <c r="AD2510" s="63" t="s">
        <v>6850</v>
      </c>
      <c r="AE2510" s="85" t="s">
        <v>8602</v>
      </c>
      <c r="AF2510" s="85" t="s">
        <v>8602</v>
      </c>
      <c r="AG2510" s="85" t="s">
        <v>8602</v>
      </c>
      <c r="AH2510" s="85" t="s">
        <v>8602</v>
      </c>
      <c r="AI2510" s="63" t="s">
        <v>12940</v>
      </c>
      <c r="AJ2510" s="63" t="s">
        <v>12941</v>
      </c>
      <c r="AK2510" s="85" t="s">
        <v>8602</v>
      </c>
      <c r="AL2510" s="85" t="s">
        <v>8602</v>
      </c>
      <c r="AM2510" s="47">
        <v>1</v>
      </c>
      <c r="AN2510" s="47">
        <v>1</v>
      </c>
      <c r="AO2510" s="47">
        <v>6</v>
      </c>
      <c r="AP2510" s="47">
        <v>88</v>
      </c>
      <c r="AQ2510" s="47"/>
      <c r="AR2510" s="47"/>
      <c r="AS2510" s="118">
        <v>0</v>
      </c>
      <c r="AT2510" s="49">
        <v>1</v>
      </c>
      <c r="AU2510" s="49">
        <v>1</v>
      </c>
      <c r="AV2510" s="47"/>
      <c r="AW2510" s="49">
        <v>1</v>
      </c>
      <c r="AX2510" s="49"/>
      <c r="AY2510" s="44">
        <f t="shared" si="232"/>
        <v>30</v>
      </c>
      <c r="AZ2510" s="47"/>
      <c r="BA2510" s="47"/>
      <c r="BB2510" s="47"/>
      <c r="BC2510" s="48"/>
      <c r="BD2510" s="62"/>
      <c r="BE2510" s="62"/>
      <c r="BF2510" s="50"/>
      <c r="BG2510" s="51"/>
      <c r="BH2510" s="51">
        <f t="shared" si="229"/>
        <v>1</v>
      </c>
      <c r="BI2510" s="51">
        <v>4</v>
      </c>
      <c r="BJ2510" s="52"/>
      <c r="BK2510" s="52"/>
      <c r="BL2510" s="53"/>
      <c r="BM2510" s="47" t="e">
        <f>COUNTIFS(A$2:$AC2510,#REF!,M$2:$AL2510,M2510)</f>
        <v>#VALUE!</v>
      </c>
      <c r="BN2510" s="47">
        <v>0</v>
      </c>
      <c r="BO2510" s="54">
        <v>30</v>
      </c>
      <c r="BP2510" s="54">
        <v>0</v>
      </c>
      <c r="BQ2510" s="47">
        <v>30</v>
      </c>
      <c r="BR2510" s="49">
        <v>1</v>
      </c>
      <c r="BS2510" s="49">
        <v>1</v>
      </c>
      <c r="BT2510" s="44">
        <f t="shared" si="228"/>
        <v>316</v>
      </c>
      <c r="BW2510" s="40" t="s">
        <v>67</v>
      </c>
      <c r="BY2510" s="55"/>
      <c r="BZ2510" s="1" t="s">
        <v>22426</v>
      </c>
    </row>
    <row r="2511" spans="1:78" ht="15" customHeight="1">
      <c r="A2511" s="25" t="s">
        <v>8596</v>
      </c>
      <c r="B2511" s="42" t="s">
        <v>12942</v>
      </c>
      <c r="D2511" s="263">
        <v>0</v>
      </c>
      <c r="E2511" s="63" t="s">
        <v>11339</v>
      </c>
      <c r="F2511" s="63" t="s">
        <v>12194</v>
      </c>
      <c r="G2511" s="272"/>
      <c r="H2511" s="272"/>
      <c r="I2511" s="63" t="s">
        <v>12943</v>
      </c>
      <c r="J2511" s="43" t="s">
        <v>8602</v>
      </c>
      <c r="M2511" s="44" t="s">
        <v>121</v>
      </c>
      <c r="N2511" s="45" t="s">
        <v>973</v>
      </c>
      <c r="O2511" s="42" t="s">
        <v>136</v>
      </c>
      <c r="P2511" s="42" t="s">
        <v>137</v>
      </c>
      <c r="Q2511" s="85" t="s">
        <v>105</v>
      </c>
      <c r="R2511" s="85" t="s">
        <v>73</v>
      </c>
      <c r="S2511" s="42" t="s">
        <v>12944</v>
      </c>
      <c r="T2511" s="42" t="s">
        <v>8602</v>
      </c>
      <c r="U2511" s="125" t="s">
        <v>12944</v>
      </c>
      <c r="V2511" s="42" t="s">
        <v>73</v>
      </c>
      <c r="W2511" s="42" t="s">
        <v>73</v>
      </c>
      <c r="X2511" s="107">
        <v>40949</v>
      </c>
      <c r="Y2511" s="107">
        <v>41030</v>
      </c>
      <c r="Z2511" s="44">
        <f t="shared" si="230"/>
        <v>2012</v>
      </c>
      <c r="AA2511" s="44">
        <f t="shared" si="231"/>
        <v>2</v>
      </c>
      <c r="AB2511" s="44">
        <v>0</v>
      </c>
      <c r="AC2511" s="63" t="s">
        <v>12943</v>
      </c>
      <c r="AD2511" s="63" t="s">
        <v>12943</v>
      </c>
      <c r="AE2511" s="85" t="s">
        <v>8602</v>
      </c>
      <c r="AF2511" s="85" t="s">
        <v>8602</v>
      </c>
      <c r="AG2511" s="63" t="s">
        <v>12945</v>
      </c>
      <c r="AH2511" s="85" t="s">
        <v>8602</v>
      </c>
      <c r="AI2511" s="85" t="s">
        <v>8602</v>
      </c>
      <c r="AJ2511" s="85" t="s">
        <v>8602</v>
      </c>
      <c r="AK2511" s="63" t="s">
        <v>12946</v>
      </c>
      <c r="AL2511" s="85" t="s">
        <v>8602</v>
      </c>
      <c r="AM2511" s="47">
        <v>1</v>
      </c>
      <c r="AN2511" s="47">
        <v>1</v>
      </c>
      <c r="AO2511" s="47">
        <v>3</v>
      </c>
      <c r="AP2511" s="47">
        <v>88</v>
      </c>
      <c r="AQ2511" s="47"/>
      <c r="AR2511" s="47"/>
      <c r="AS2511" s="118">
        <v>0</v>
      </c>
      <c r="AT2511" s="49">
        <v>1</v>
      </c>
      <c r="AU2511" s="49">
        <v>1</v>
      </c>
      <c r="AV2511" s="47"/>
      <c r="AW2511" s="49">
        <v>1</v>
      </c>
      <c r="AX2511" s="49"/>
      <c r="AY2511" s="44">
        <f t="shared" si="232"/>
        <v>82</v>
      </c>
      <c r="AZ2511" s="47"/>
      <c r="BA2511" s="47"/>
      <c r="BB2511" s="47"/>
      <c r="BC2511" s="48"/>
      <c r="BD2511" s="62"/>
      <c r="BE2511" s="62"/>
      <c r="BF2511" s="50"/>
      <c r="BG2511" s="51"/>
      <c r="BH2511" s="51">
        <f t="shared" si="229"/>
        <v>1</v>
      </c>
      <c r="BI2511" s="51">
        <v>2</v>
      </c>
      <c r="BJ2511" s="52"/>
      <c r="BK2511" s="52"/>
      <c r="BL2511" s="53"/>
      <c r="BM2511" s="47" t="e">
        <f>COUNTIFS(A$2:$AC2511,#REF!,M$2:$AL2511,M2511)</f>
        <v>#VALUE!</v>
      </c>
      <c r="BN2511" s="47">
        <v>0</v>
      </c>
      <c r="BO2511" s="54">
        <v>82</v>
      </c>
      <c r="BP2511" s="54">
        <v>0</v>
      </c>
      <c r="BQ2511" s="47">
        <v>82</v>
      </c>
      <c r="BR2511" s="49">
        <v>1</v>
      </c>
      <c r="BS2511" s="49">
        <v>1</v>
      </c>
      <c r="BT2511" s="44">
        <f t="shared" si="228"/>
        <v>316</v>
      </c>
      <c r="BW2511" s="40" t="s">
        <v>67</v>
      </c>
      <c r="BY2511" s="55"/>
    </row>
    <row r="2512" spans="1:78" ht="15" customHeight="1">
      <c r="A2512" s="25" t="s">
        <v>8596</v>
      </c>
      <c r="B2512" s="42" t="s">
        <v>12947</v>
      </c>
      <c r="D2512" s="263">
        <v>0</v>
      </c>
      <c r="E2512" s="63" t="s">
        <v>11339</v>
      </c>
      <c r="F2512" s="63" t="s">
        <v>12194</v>
      </c>
      <c r="G2512" s="272"/>
      <c r="H2512" s="272"/>
      <c r="I2512" s="63" t="s">
        <v>12948</v>
      </c>
      <c r="J2512" s="43" t="s">
        <v>8602</v>
      </c>
      <c r="M2512" s="44" t="s">
        <v>121</v>
      </c>
      <c r="N2512" s="45" t="s">
        <v>12949</v>
      </c>
      <c r="O2512" s="42" t="s">
        <v>81</v>
      </c>
      <c r="P2512" s="42" t="s">
        <v>82</v>
      </c>
      <c r="Q2512" s="85" t="s">
        <v>949</v>
      </c>
      <c r="R2512" s="85" t="s">
        <v>73</v>
      </c>
      <c r="S2512" s="42" t="s">
        <v>12950</v>
      </c>
      <c r="T2512" s="42" t="s">
        <v>8602</v>
      </c>
      <c r="U2512" s="125" t="s">
        <v>12950</v>
      </c>
      <c r="V2512" s="42" t="s">
        <v>73</v>
      </c>
      <c r="W2512" s="42" t="s">
        <v>73</v>
      </c>
      <c r="X2512" s="107">
        <v>40949</v>
      </c>
      <c r="Y2512" s="107">
        <v>40998</v>
      </c>
      <c r="Z2512" s="44">
        <f t="shared" si="230"/>
        <v>2012</v>
      </c>
      <c r="AA2512" s="44">
        <f t="shared" si="231"/>
        <v>2</v>
      </c>
      <c r="AB2512" s="44">
        <v>0</v>
      </c>
      <c r="AC2512" s="63" t="s">
        <v>12951</v>
      </c>
      <c r="AD2512" s="85" t="s">
        <v>8602</v>
      </c>
      <c r="AE2512" s="85" t="s">
        <v>8602</v>
      </c>
      <c r="AF2512" s="85" t="s">
        <v>8602</v>
      </c>
      <c r="AG2512" s="85" t="s">
        <v>8602</v>
      </c>
      <c r="AH2512" s="85" t="s">
        <v>8602</v>
      </c>
      <c r="AI2512" s="63" t="s">
        <v>12952</v>
      </c>
      <c r="AJ2512" s="85" t="s">
        <v>8602</v>
      </c>
      <c r="AK2512" s="63" t="s">
        <v>12953</v>
      </c>
      <c r="AL2512" s="85" t="s">
        <v>8602</v>
      </c>
      <c r="AM2512" s="47">
        <v>1</v>
      </c>
      <c r="AN2512" s="47">
        <v>1</v>
      </c>
      <c r="AO2512" s="47">
        <v>3</v>
      </c>
      <c r="AP2512" s="47">
        <v>88</v>
      </c>
      <c r="AQ2512" s="47"/>
      <c r="AR2512" s="47"/>
      <c r="AS2512" s="118">
        <v>0</v>
      </c>
      <c r="AT2512" s="49">
        <v>1</v>
      </c>
      <c r="AU2512" s="49">
        <v>1</v>
      </c>
      <c r="AV2512" s="47"/>
      <c r="AW2512" s="49">
        <v>1</v>
      </c>
      <c r="AX2512" s="49"/>
      <c r="AY2512" s="44">
        <f t="shared" si="232"/>
        <v>50</v>
      </c>
      <c r="AZ2512" s="47"/>
      <c r="BA2512" s="47"/>
      <c r="BB2512" s="47"/>
      <c r="BC2512" s="48"/>
      <c r="BD2512" s="62"/>
      <c r="BE2512" s="62"/>
      <c r="BF2512" s="50"/>
      <c r="BG2512" s="51"/>
      <c r="BH2512" s="51">
        <f t="shared" si="229"/>
        <v>1</v>
      </c>
      <c r="BI2512" s="51">
        <v>5</v>
      </c>
      <c r="BJ2512" s="52"/>
      <c r="BK2512" s="52"/>
      <c r="BL2512" s="53"/>
      <c r="BM2512" s="47" t="e">
        <f>COUNTIFS(A$2:$AC2512,#REF!,M$2:$AL2512,M2512)</f>
        <v>#VALUE!</v>
      </c>
      <c r="BN2512" s="47">
        <v>1</v>
      </c>
      <c r="BO2512" s="54">
        <v>50</v>
      </c>
      <c r="BP2512" s="54">
        <v>0</v>
      </c>
      <c r="BQ2512" s="47">
        <v>50</v>
      </c>
      <c r="BR2512" s="49">
        <v>1</v>
      </c>
      <c r="BS2512" s="49">
        <v>1</v>
      </c>
      <c r="BT2512" s="44">
        <f t="shared" si="228"/>
        <v>316</v>
      </c>
      <c r="BW2512" s="40" t="s">
        <v>67</v>
      </c>
      <c r="BY2512" s="55"/>
    </row>
    <row r="2513" spans="1:78" ht="15" customHeight="1">
      <c r="A2513" s="25" t="s">
        <v>8596</v>
      </c>
      <c r="B2513" s="42" t="s">
        <v>12954</v>
      </c>
      <c r="D2513" s="263">
        <v>0</v>
      </c>
      <c r="E2513" s="63" t="s">
        <v>11339</v>
      </c>
      <c r="F2513" s="63" t="s">
        <v>12194</v>
      </c>
      <c r="G2513" s="272"/>
      <c r="H2513" s="272"/>
      <c r="I2513" s="63" t="s">
        <v>12439</v>
      </c>
      <c r="J2513" s="43" t="s">
        <v>774</v>
      </c>
      <c r="M2513" s="44" t="s">
        <v>98</v>
      </c>
      <c r="N2513" s="45" t="s">
        <v>996</v>
      </c>
      <c r="O2513" s="42" t="s">
        <v>136</v>
      </c>
      <c r="P2513" s="42" t="s">
        <v>137</v>
      </c>
      <c r="Q2513" s="85" t="s">
        <v>105</v>
      </c>
      <c r="R2513" s="85" t="s">
        <v>73</v>
      </c>
      <c r="S2513" s="42" t="s">
        <v>12955</v>
      </c>
      <c r="T2513" s="42" t="s">
        <v>8602</v>
      </c>
      <c r="U2513" s="125" t="s">
        <v>12955</v>
      </c>
      <c r="V2513" s="42" t="s">
        <v>73</v>
      </c>
      <c r="W2513" s="42" t="s">
        <v>73</v>
      </c>
      <c r="X2513" s="107">
        <v>40949</v>
      </c>
      <c r="Y2513" s="107">
        <v>40960</v>
      </c>
      <c r="Z2513" s="44">
        <f t="shared" si="230"/>
        <v>2012</v>
      </c>
      <c r="AA2513" s="44">
        <f t="shared" si="231"/>
        <v>2</v>
      </c>
      <c r="AB2513" s="44">
        <v>0</v>
      </c>
      <c r="AC2513" s="63" t="s">
        <v>12441</v>
      </c>
      <c r="AD2513" s="63" t="s">
        <v>906</v>
      </c>
      <c r="AE2513" s="85" t="s">
        <v>8602</v>
      </c>
      <c r="AF2513" s="85" t="s">
        <v>8602</v>
      </c>
      <c r="AG2513" s="85" t="s">
        <v>8602</v>
      </c>
      <c r="AH2513" s="85" t="s">
        <v>8602</v>
      </c>
      <c r="AI2513" s="85" t="s">
        <v>8602</v>
      </c>
      <c r="AJ2513" s="85" t="s">
        <v>8602</v>
      </c>
      <c r="AK2513" s="85" t="s">
        <v>8602</v>
      </c>
      <c r="AL2513" s="85" t="s">
        <v>8602</v>
      </c>
      <c r="AM2513" s="47">
        <v>1</v>
      </c>
      <c r="AN2513" s="47">
        <v>1</v>
      </c>
      <c r="AO2513" s="47">
        <v>2</v>
      </c>
      <c r="AP2513" s="47">
        <v>88</v>
      </c>
      <c r="AQ2513" s="47"/>
      <c r="AR2513" s="47"/>
      <c r="AS2513" s="118">
        <v>0</v>
      </c>
      <c r="AT2513" s="49">
        <v>1</v>
      </c>
      <c r="AU2513" s="49">
        <v>1</v>
      </c>
      <c r="AV2513" s="47"/>
      <c r="AW2513" s="49">
        <v>1</v>
      </c>
      <c r="AX2513" s="49"/>
      <c r="AY2513" s="44">
        <f t="shared" si="232"/>
        <v>12</v>
      </c>
      <c r="AZ2513" s="47"/>
      <c r="BA2513" s="47"/>
      <c r="BB2513" s="47"/>
      <c r="BC2513" s="48"/>
      <c r="BD2513" s="62"/>
      <c r="BE2513" s="62"/>
      <c r="BF2513" s="50"/>
      <c r="BG2513" s="51"/>
      <c r="BH2513" s="51">
        <f t="shared" si="229"/>
        <v>1</v>
      </c>
      <c r="BI2513" s="51">
        <v>2</v>
      </c>
      <c r="BJ2513" s="52"/>
      <c r="BK2513" s="52"/>
      <c r="BL2513" s="53"/>
      <c r="BM2513" s="47" t="e">
        <f>COUNTIFS(A$2:$AC2513,#REF!,M$2:$AL2513,M2513)</f>
        <v>#VALUE!</v>
      </c>
      <c r="BN2513" s="47">
        <v>0</v>
      </c>
      <c r="BO2513" s="54">
        <v>12</v>
      </c>
      <c r="BP2513" s="54">
        <v>0</v>
      </c>
      <c r="BQ2513" s="47">
        <v>12</v>
      </c>
      <c r="BR2513" s="49">
        <v>1</v>
      </c>
      <c r="BS2513" s="49">
        <v>1</v>
      </c>
      <c r="BT2513" s="44">
        <f t="shared" si="228"/>
        <v>316</v>
      </c>
      <c r="BW2513" s="40" t="s">
        <v>67</v>
      </c>
      <c r="BY2513" s="55"/>
      <c r="BZ2513" s="1" t="s">
        <v>22427</v>
      </c>
    </row>
    <row r="2514" spans="1:78" ht="15" customHeight="1">
      <c r="A2514" s="25" t="s">
        <v>8596</v>
      </c>
      <c r="B2514" s="42" t="s">
        <v>12956</v>
      </c>
      <c r="D2514" s="263">
        <v>0</v>
      </c>
      <c r="E2514" s="63" t="s">
        <v>11339</v>
      </c>
      <c r="F2514" s="63" t="s">
        <v>12194</v>
      </c>
      <c r="G2514" s="272"/>
      <c r="H2514" s="272"/>
      <c r="I2514" s="63" t="s">
        <v>12443</v>
      </c>
      <c r="J2514" s="43" t="s">
        <v>12444</v>
      </c>
      <c r="M2514" s="44" t="s">
        <v>91</v>
      </c>
      <c r="N2514" s="45" t="s">
        <v>336</v>
      </c>
      <c r="O2514" s="42" t="s">
        <v>93</v>
      </c>
      <c r="P2514" s="42" t="s">
        <v>103</v>
      </c>
      <c r="Q2514" s="85" t="s">
        <v>949</v>
      </c>
      <c r="R2514" s="85" t="s">
        <v>73</v>
      </c>
      <c r="S2514" s="42" t="s">
        <v>12957</v>
      </c>
      <c r="T2514" s="42" t="s">
        <v>12958</v>
      </c>
      <c r="U2514" s="63" t="s">
        <v>12958</v>
      </c>
      <c r="V2514" s="42" t="s">
        <v>73</v>
      </c>
      <c r="W2514" s="42" t="s">
        <v>73</v>
      </c>
      <c r="X2514" s="107">
        <v>40949</v>
      </c>
      <c r="Y2514" s="107">
        <v>40976</v>
      </c>
      <c r="Z2514" s="44">
        <f t="shared" si="230"/>
        <v>2012</v>
      </c>
      <c r="AA2514" s="44">
        <f t="shared" si="231"/>
        <v>2</v>
      </c>
      <c r="AB2514" s="44">
        <v>0</v>
      </c>
      <c r="AC2514" s="63" t="s">
        <v>12446</v>
      </c>
      <c r="AD2514" s="63" t="s">
        <v>12446</v>
      </c>
      <c r="AE2514" s="85" t="s">
        <v>8602</v>
      </c>
      <c r="AF2514" s="85" t="s">
        <v>8602</v>
      </c>
      <c r="AG2514" s="85" t="s">
        <v>8602</v>
      </c>
      <c r="AH2514" s="85" t="s">
        <v>8602</v>
      </c>
      <c r="AI2514" s="63" t="s">
        <v>12959</v>
      </c>
      <c r="AJ2514" s="63" t="s">
        <v>12960</v>
      </c>
      <c r="AK2514" s="85" t="s">
        <v>8602</v>
      </c>
      <c r="AL2514" s="85" t="s">
        <v>8602</v>
      </c>
      <c r="AM2514" s="47">
        <v>1</v>
      </c>
      <c r="AN2514" s="47">
        <v>1</v>
      </c>
      <c r="AO2514" s="47">
        <v>6</v>
      </c>
      <c r="AP2514" s="47">
        <v>88</v>
      </c>
      <c r="AQ2514" s="47"/>
      <c r="AR2514" s="47"/>
      <c r="AS2514" s="47">
        <v>1</v>
      </c>
      <c r="AT2514" s="49">
        <v>1</v>
      </c>
      <c r="AU2514" s="49">
        <v>1</v>
      </c>
      <c r="AV2514" s="47"/>
      <c r="AW2514" s="49">
        <v>1</v>
      </c>
      <c r="AX2514" s="49"/>
      <c r="AY2514" s="44">
        <f t="shared" si="232"/>
        <v>28</v>
      </c>
      <c r="AZ2514" s="47"/>
      <c r="BA2514" s="47"/>
      <c r="BB2514" s="47"/>
      <c r="BC2514" s="48"/>
      <c r="BD2514" s="62"/>
      <c r="BE2514" s="62"/>
      <c r="BF2514" s="50"/>
      <c r="BG2514" s="51"/>
      <c r="BH2514" s="51">
        <f t="shared" si="229"/>
        <v>1</v>
      </c>
      <c r="BI2514" s="51">
        <v>5</v>
      </c>
      <c r="BJ2514" s="52"/>
      <c r="BK2514" s="52"/>
      <c r="BL2514" s="53"/>
      <c r="BM2514" s="47" t="e">
        <f>COUNTIFS(A$2:$AC2514,#REF!,M$2:$AL2514,M2514)</f>
        <v>#VALUE!</v>
      </c>
      <c r="BN2514" s="47">
        <v>0</v>
      </c>
      <c r="BO2514" s="54">
        <v>28</v>
      </c>
      <c r="BP2514" s="54">
        <v>0</v>
      </c>
      <c r="BQ2514" s="47">
        <v>28</v>
      </c>
      <c r="BR2514" s="49">
        <v>1</v>
      </c>
      <c r="BS2514" s="49">
        <v>1</v>
      </c>
      <c r="BT2514" s="44">
        <f t="shared" ref="BT2514:BT2577" si="233">MAX(MIN((DATE(2012,3,31)+1),X2514+1),DATE(2011,4,1))-MIN(MAX(DATE(2011,4,1),W2514),(DATE(2012,3,31)+1))</f>
        <v>316</v>
      </c>
      <c r="BW2514" s="40" t="s">
        <v>67</v>
      </c>
      <c r="BY2514" s="55"/>
      <c r="BZ2514" s="1" t="s">
        <v>22426</v>
      </c>
    </row>
    <row r="2515" spans="1:78" ht="15" customHeight="1">
      <c r="A2515" s="25" t="s">
        <v>8596</v>
      </c>
      <c r="B2515" s="42" t="s">
        <v>12961</v>
      </c>
      <c r="D2515" s="263">
        <v>0</v>
      </c>
      <c r="E2515" s="63" t="s">
        <v>11339</v>
      </c>
      <c r="F2515" s="63" t="s">
        <v>12194</v>
      </c>
      <c r="G2515" s="272"/>
      <c r="H2515" s="272"/>
      <c r="I2515" s="63" t="s">
        <v>12962</v>
      </c>
      <c r="J2515" s="43" t="s">
        <v>12963</v>
      </c>
      <c r="M2515" s="44" t="s">
        <v>91</v>
      </c>
      <c r="N2515" s="45" t="s">
        <v>12964</v>
      </c>
      <c r="O2515" s="42" t="s">
        <v>81</v>
      </c>
      <c r="P2515" s="42" t="s">
        <v>82</v>
      </c>
      <c r="Q2515" s="85" t="s">
        <v>105</v>
      </c>
      <c r="R2515" s="85" t="s">
        <v>73</v>
      </c>
      <c r="S2515" s="42" t="s">
        <v>982</v>
      </c>
      <c r="T2515" s="42" t="s">
        <v>982</v>
      </c>
      <c r="U2515" s="63" t="s">
        <v>982</v>
      </c>
      <c r="V2515" s="42" t="s">
        <v>73</v>
      </c>
      <c r="W2515" s="42" t="s">
        <v>73</v>
      </c>
      <c r="X2515" s="107">
        <v>40949</v>
      </c>
      <c r="Y2515" s="107">
        <v>40985</v>
      </c>
      <c r="Z2515" s="44">
        <f t="shared" si="230"/>
        <v>2012</v>
      </c>
      <c r="AA2515" s="44">
        <f t="shared" si="231"/>
        <v>2</v>
      </c>
      <c r="AB2515" s="44">
        <v>0</v>
      </c>
      <c r="AC2515" s="63" t="s">
        <v>625</v>
      </c>
      <c r="AD2515" s="63" t="s">
        <v>625</v>
      </c>
      <c r="AE2515" s="85" t="s">
        <v>8602</v>
      </c>
      <c r="AF2515" s="85" t="s">
        <v>8602</v>
      </c>
      <c r="AG2515" s="85" t="s">
        <v>8602</v>
      </c>
      <c r="AH2515" s="85" t="s">
        <v>8602</v>
      </c>
      <c r="AI2515" s="63" t="s">
        <v>12965</v>
      </c>
      <c r="AJ2515" s="63" t="s">
        <v>12966</v>
      </c>
      <c r="AK2515" s="85" t="s">
        <v>8602</v>
      </c>
      <c r="AL2515" s="85" t="s">
        <v>8602</v>
      </c>
      <c r="AM2515" s="47">
        <v>1</v>
      </c>
      <c r="AN2515" s="47">
        <v>1</v>
      </c>
      <c r="AO2515" s="47">
        <v>6</v>
      </c>
      <c r="AP2515" s="47">
        <v>3</v>
      </c>
      <c r="AQ2515" s="47"/>
      <c r="AR2515" s="47"/>
      <c r="AS2515" s="118">
        <v>0</v>
      </c>
      <c r="AT2515" s="49">
        <v>1</v>
      </c>
      <c r="AU2515" s="49">
        <v>1</v>
      </c>
      <c r="AV2515" s="47"/>
      <c r="AW2515" s="49">
        <v>1</v>
      </c>
      <c r="AX2515" s="49"/>
      <c r="AY2515" s="44">
        <f t="shared" si="232"/>
        <v>37</v>
      </c>
      <c r="AZ2515" s="47"/>
      <c r="BA2515" s="47"/>
      <c r="BB2515" s="47"/>
      <c r="BC2515" s="48"/>
      <c r="BD2515" s="62"/>
      <c r="BE2515" s="62"/>
      <c r="BF2515" s="57"/>
      <c r="BG2515" s="51"/>
      <c r="BH2515" s="51">
        <f t="shared" si="229"/>
        <v>1</v>
      </c>
      <c r="BI2515" s="51">
        <v>2</v>
      </c>
      <c r="BJ2515" s="52"/>
      <c r="BK2515" s="52"/>
      <c r="BL2515" s="53"/>
      <c r="BM2515" s="47" t="e">
        <f>COUNTIFS(A$2:$AC2515,#REF!,M$2:$AL2515,M2515)</f>
        <v>#VALUE!</v>
      </c>
      <c r="BN2515" s="47">
        <v>0</v>
      </c>
      <c r="BO2515" s="54">
        <v>37</v>
      </c>
      <c r="BP2515" s="54">
        <v>0</v>
      </c>
      <c r="BQ2515" s="47">
        <v>37</v>
      </c>
      <c r="BR2515" s="49">
        <v>1</v>
      </c>
      <c r="BS2515" s="49">
        <v>1</v>
      </c>
      <c r="BT2515" s="44">
        <f t="shared" si="233"/>
        <v>316</v>
      </c>
      <c r="BW2515" s="40" t="s">
        <v>67</v>
      </c>
      <c r="BY2515" s="55"/>
      <c r="BZ2515" s="1" t="s">
        <v>22426</v>
      </c>
    </row>
    <row r="2516" spans="1:78" ht="15" customHeight="1">
      <c r="A2516" s="25" t="s">
        <v>8596</v>
      </c>
      <c r="B2516" s="42" t="s">
        <v>12967</v>
      </c>
      <c r="D2516" s="263">
        <v>0</v>
      </c>
      <c r="E2516" s="63" t="s">
        <v>11339</v>
      </c>
      <c r="F2516" s="63" t="s">
        <v>12194</v>
      </c>
      <c r="G2516" s="272"/>
      <c r="H2516" s="272"/>
      <c r="I2516" s="63" t="s">
        <v>12968</v>
      </c>
      <c r="J2516" s="43" t="s">
        <v>12969</v>
      </c>
      <c r="M2516" s="44" t="s">
        <v>230</v>
      </c>
      <c r="N2516" s="45" t="s">
        <v>924</v>
      </c>
      <c r="O2516" s="42" t="s">
        <v>81</v>
      </c>
      <c r="P2516" s="42" t="s">
        <v>82</v>
      </c>
      <c r="Q2516" s="85" t="s">
        <v>105</v>
      </c>
      <c r="R2516" s="85" t="s">
        <v>73</v>
      </c>
      <c r="S2516" s="42" t="s">
        <v>12970</v>
      </c>
      <c r="T2516" s="42" t="s">
        <v>12970</v>
      </c>
      <c r="U2516" s="63" t="s">
        <v>12970</v>
      </c>
      <c r="V2516" s="42" t="s">
        <v>73</v>
      </c>
      <c r="W2516" s="42" t="s">
        <v>73</v>
      </c>
      <c r="X2516" s="107">
        <v>40949</v>
      </c>
      <c r="Y2516" s="107">
        <v>40968</v>
      </c>
      <c r="Z2516" s="44">
        <f t="shared" si="230"/>
        <v>2012</v>
      </c>
      <c r="AA2516" s="44">
        <f t="shared" si="231"/>
        <v>2</v>
      </c>
      <c r="AB2516" s="44">
        <v>0</v>
      </c>
      <c r="AC2516" s="63" t="s">
        <v>925</v>
      </c>
      <c r="AD2516" s="63" t="s">
        <v>12971</v>
      </c>
      <c r="AE2516" s="85" t="s">
        <v>8602</v>
      </c>
      <c r="AF2516" s="85" t="s">
        <v>8602</v>
      </c>
      <c r="AG2516" s="85" t="s">
        <v>8602</v>
      </c>
      <c r="AH2516" s="85" t="s">
        <v>8602</v>
      </c>
      <c r="AI2516" s="63" t="s">
        <v>12972</v>
      </c>
      <c r="AJ2516" s="63" t="s">
        <v>12973</v>
      </c>
      <c r="AK2516" s="85" t="s">
        <v>8602</v>
      </c>
      <c r="AL2516" s="85" t="s">
        <v>8602</v>
      </c>
      <c r="AM2516" s="47">
        <v>1</v>
      </c>
      <c r="AN2516" s="47">
        <v>1</v>
      </c>
      <c r="AO2516" s="47">
        <v>6</v>
      </c>
      <c r="AP2516" s="47">
        <v>88</v>
      </c>
      <c r="AQ2516" s="47"/>
      <c r="AR2516" s="47"/>
      <c r="AS2516" s="118">
        <v>0</v>
      </c>
      <c r="AT2516" s="49">
        <v>1</v>
      </c>
      <c r="AU2516" s="49">
        <v>1</v>
      </c>
      <c r="AV2516" s="47"/>
      <c r="AW2516" s="49">
        <v>1</v>
      </c>
      <c r="AX2516" s="49"/>
      <c r="AY2516" s="44">
        <f t="shared" si="232"/>
        <v>20</v>
      </c>
      <c r="AZ2516" s="47"/>
      <c r="BA2516" s="47"/>
      <c r="BB2516" s="47"/>
      <c r="BC2516" s="48"/>
      <c r="BD2516" s="62"/>
      <c r="BE2516" s="62"/>
      <c r="BF2516" s="50"/>
      <c r="BG2516" s="51"/>
      <c r="BH2516" s="51">
        <f t="shared" si="229"/>
        <v>1</v>
      </c>
      <c r="BI2516" s="51">
        <v>1</v>
      </c>
      <c r="BJ2516" s="52"/>
      <c r="BK2516" s="52"/>
      <c r="BL2516" s="53"/>
      <c r="BM2516" s="47" t="e">
        <f>COUNTIFS(A$2:$AC2516,#REF!,M$2:$AL2516,M2516)</f>
        <v>#VALUE!</v>
      </c>
      <c r="BN2516" s="47">
        <v>0</v>
      </c>
      <c r="BO2516" s="54">
        <v>20</v>
      </c>
      <c r="BP2516" s="54">
        <v>0</v>
      </c>
      <c r="BQ2516" s="47">
        <v>20</v>
      </c>
      <c r="BR2516" s="49">
        <v>1</v>
      </c>
      <c r="BS2516" s="49">
        <v>1</v>
      </c>
      <c r="BT2516" s="44">
        <f t="shared" si="233"/>
        <v>316</v>
      </c>
      <c r="BW2516" s="40" t="s">
        <v>67</v>
      </c>
      <c r="BY2516" s="55"/>
      <c r="BZ2516" s="1" t="s">
        <v>22426</v>
      </c>
    </row>
    <row r="2517" spans="1:78" ht="15" customHeight="1">
      <c r="A2517" s="25" t="s">
        <v>8596</v>
      </c>
      <c r="B2517" s="42" t="s">
        <v>12974</v>
      </c>
      <c r="D2517" s="263">
        <v>0</v>
      </c>
      <c r="E2517" s="63" t="s">
        <v>11339</v>
      </c>
      <c r="F2517" s="63" t="s">
        <v>12194</v>
      </c>
      <c r="G2517" s="272"/>
      <c r="H2517" s="272"/>
      <c r="I2517" s="63" t="s">
        <v>12975</v>
      </c>
      <c r="J2517" s="43" t="s">
        <v>12976</v>
      </c>
      <c r="M2517" s="44" t="s">
        <v>121</v>
      </c>
      <c r="N2517" s="45" t="s">
        <v>12977</v>
      </c>
      <c r="O2517" s="42" t="s">
        <v>81</v>
      </c>
      <c r="P2517" s="42" t="s">
        <v>82</v>
      </c>
      <c r="Q2517" s="85" t="s">
        <v>949</v>
      </c>
      <c r="R2517" s="85" t="s">
        <v>73</v>
      </c>
      <c r="S2517" s="42" t="s">
        <v>12978</v>
      </c>
      <c r="T2517" s="42" t="s">
        <v>12979</v>
      </c>
      <c r="U2517" s="63" t="s">
        <v>12979</v>
      </c>
      <c r="V2517" s="42" t="s">
        <v>73</v>
      </c>
      <c r="W2517" s="42" t="s">
        <v>73</v>
      </c>
      <c r="X2517" s="107">
        <v>40950</v>
      </c>
      <c r="Y2517" s="107">
        <v>40966</v>
      </c>
      <c r="Z2517" s="44">
        <f t="shared" si="230"/>
        <v>2012</v>
      </c>
      <c r="AA2517" s="44">
        <f t="shared" si="231"/>
        <v>2</v>
      </c>
      <c r="AB2517" s="44">
        <v>0</v>
      </c>
      <c r="AC2517" s="63" t="s">
        <v>12980</v>
      </c>
      <c r="AD2517" s="63" t="s">
        <v>12981</v>
      </c>
      <c r="AE2517" s="85" t="s">
        <v>8602</v>
      </c>
      <c r="AF2517" s="85" t="s">
        <v>8602</v>
      </c>
      <c r="AG2517" s="85" t="s">
        <v>8602</v>
      </c>
      <c r="AH2517" s="85" t="s">
        <v>8602</v>
      </c>
      <c r="AI2517" s="63" t="s">
        <v>12982</v>
      </c>
      <c r="AJ2517" s="85" t="s">
        <v>8602</v>
      </c>
      <c r="AK2517" s="63" t="s">
        <v>12983</v>
      </c>
      <c r="AL2517" s="85" t="s">
        <v>8602</v>
      </c>
      <c r="AM2517" s="47">
        <v>1</v>
      </c>
      <c r="AN2517" s="47">
        <v>1</v>
      </c>
      <c r="AO2517" s="47">
        <v>3</v>
      </c>
      <c r="AP2517" s="47">
        <v>88</v>
      </c>
      <c r="AQ2517" s="47"/>
      <c r="AR2517" s="47"/>
      <c r="AS2517" s="118">
        <v>0</v>
      </c>
      <c r="AT2517" s="49">
        <v>1</v>
      </c>
      <c r="AU2517" s="49">
        <v>1</v>
      </c>
      <c r="AV2517" s="47"/>
      <c r="AW2517" s="49">
        <v>1</v>
      </c>
      <c r="AX2517" s="49"/>
      <c r="AY2517" s="44">
        <f t="shared" si="232"/>
        <v>17</v>
      </c>
      <c r="AZ2517" s="47"/>
      <c r="BA2517" s="47"/>
      <c r="BB2517" s="47"/>
      <c r="BC2517" s="48"/>
      <c r="BD2517" s="62"/>
      <c r="BE2517" s="62"/>
      <c r="BF2517" s="50"/>
      <c r="BG2517" s="51"/>
      <c r="BH2517" s="51">
        <f t="shared" si="229"/>
        <v>1</v>
      </c>
      <c r="BI2517" s="51">
        <v>2</v>
      </c>
      <c r="BJ2517" s="52"/>
      <c r="BK2517" s="52"/>
      <c r="BL2517" s="53"/>
      <c r="BM2517" s="47" t="e">
        <f>COUNTIFS(A$2:$AC2517,#REF!,M$2:$AL2517,M2517)</f>
        <v>#VALUE!</v>
      </c>
      <c r="BN2517" s="47">
        <v>1</v>
      </c>
      <c r="BO2517" s="54">
        <v>17</v>
      </c>
      <c r="BP2517" s="54">
        <v>0</v>
      </c>
      <c r="BQ2517" s="47">
        <v>17</v>
      </c>
      <c r="BR2517" s="49">
        <v>1</v>
      </c>
      <c r="BS2517" s="49">
        <v>1</v>
      </c>
      <c r="BT2517" s="44">
        <f t="shared" si="233"/>
        <v>317</v>
      </c>
      <c r="BW2517" s="40" t="s">
        <v>67</v>
      </c>
      <c r="BY2517" s="55"/>
      <c r="BZ2517" s="1" t="s">
        <v>22426</v>
      </c>
    </row>
    <row r="2518" spans="1:78" ht="15" customHeight="1">
      <c r="A2518" s="25" t="s">
        <v>8596</v>
      </c>
      <c r="B2518" s="42" t="s">
        <v>12984</v>
      </c>
      <c r="D2518" s="263">
        <v>0</v>
      </c>
      <c r="E2518" s="63" t="s">
        <v>11339</v>
      </c>
      <c r="F2518" s="63" t="s">
        <v>12194</v>
      </c>
      <c r="G2518" s="272"/>
      <c r="H2518" s="272"/>
      <c r="I2518" s="141" t="s">
        <v>12985</v>
      </c>
      <c r="J2518" s="43" t="s">
        <v>12986</v>
      </c>
      <c r="M2518" s="44" t="s">
        <v>98</v>
      </c>
      <c r="N2518" s="45" t="s">
        <v>452</v>
      </c>
      <c r="O2518" s="42" t="s">
        <v>112</v>
      </c>
      <c r="P2518" s="42" t="s">
        <v>113</v>
      </c>
      <c r="Q2518" s="85" t="s">
        <v>949</v>
      </c>
      <c r="R2518" s="85" t="s">
        <v>73</v>
      </c>
      <c r="S2518" s="42" t="s">
        <v>12987</v>
      </c>
      <c r="T2518" s="42" t="s">
        <v>12988</v>
      </c>
      <c r="U2518" s="63" t="s">
        <v>12988</v>
      </c>
      <c r="V2518" s="42" t="s">
        <v>73</v>
      </c>
      <c r="W2518" s="42" t="s">
        <v>73</v>
      </c>
      <c r="X2518" s="107">
        <v>40950</v>
      </c>
      <c r="Y2518" s="107">
        <v>41213</v>
      </c>
      <c r="Z2518" s="44">
        <f t="shared" si="230"/>
        <v>2012</v>
      </c>
      <c r="AA2518" s="44">
        <f t="shared" si="231"/>
        <v>2</v>
      </c>
      <c r="AB2518" s="44">
        <v>0</v>
      </c>
      <c r="AC2518" s="63" t="s">
        <v>12989</v>
      </c>
      <c r="AD2518" s="63" t="s">
        <v>12990</v>
      </c>
      <c r="AE2518" s="85" t="s">
        <v>8602</v>
      </c>
      <c r="AF2518" s="85" t="s">
        <v>8602</v>
      </c>
      <c r="AG2518" s="85" t="s">
        <v>8602</v>
      </c>
      <c r="AH2518" s="85" t="s">
        <v>8602</v>
      </c>
      <c r="AI2518" s="85" t="s">
        <v>8602</v>
      </c>
      <c r="AJ2518" s="85" t="s">
        <v>8602</v>
      </c>
      <c r="AK2518" s="85" t="s">
        <v>8602</v>
      </c>
      <c r="AL2518" s="85" t="s">
        <v>8602</v>
      </c>
      <c r="AM2518" s="47">
        <v>1</v>
      </c>
      <c r="AN2518" s="47">
        <v>2</v>
      </c>
      <c r="AO2518" s="47">
        <v>2</v>
      </c>
      <c r="AP2518" s="47">
        <v>88</v>
      </c>
      <c r="AQ2518" s="47"/>
      <c r="AR2518" s="47"/>
      <c r="AS2518" s="118">
        <v>0</v>
      </c>
      <c r="AT2518" s="49">
        <v>1</v>
      </c>
      <c r="AU2518" s="49">
        <v>1</v>
      </c>
      <c r="AV2518" s="47"/>
      <c r="AW2518" s="49">
        <v>1</v>
      </c>
      <c r="AX2518" s="49"/>
      <c r="AY2518" s="44">
        <f t="shared" si="232"/>
        <v>264</v>
      </c>
      <c r="AZ2518" s="47"/>
      <c r="BA2518" s="47"/>
      <c r="BB2518" s="47"/>
      <c r="BC2518" s="48"/>
      <c r="BD2518" s="62"/>
      <c r="BE2518" s="62"/>
      <c r="BF2518" s="50"/>
      <c r="BG2518" s="51"/>
      <c r="BH2518" s="51">
        <f t="shared" si="229"/>
        <v>1</v>
      </c>
      <c r="BI2518" s="51">
        <v>3</v>
      </c>
      <c r="BJ2518" s="52"/>
      <c r="BK2518" s="52"/>
      <c r="BL2518" s="53"/>
      <c r="BM2518" s="47" t="e">
        <f>COUNTIFS(A$2:$AC2518,#REF!,M$2:$AL2518,M2518)</f>
        <v>#VALUE!</v>
      </c>
      <c r="BN2518" s="47">
        <v>0</v>
      </c>
      <c r="BO2518" s="54">
        <v>264</v>
      </c>
      <c r="BP2518" s="54">
        <v>0</v>
      </c>
      <c r="BQ2518" s="47">
        <v>264</v>
      </c>
      <c r="BR2518" s="49">
        <v>1</v>
      </c>
      <c r="BS2518" s="49">
        <v>1</v>
      </c>
      <c r="BT2518" s="44">
        <f t="shared" si="233"/>
        <v>317</v>
      </c>
      <c r="BW2518" s="40" t="s">
        <v>67</v>
      </c>
      <c r="BY2518" s="55"/>
      <c r="BZ2518" s="1" t="s">
        <v>22426</v>
      </c>
    </row>
    <row r="2519" spans="1:78" ht="15" customHeight="1">
      <c r="A2519" s="25" t="s">
        <v>8596</v>
      </c>
      <c r="B2519" s="42" t="s">
        <v>12991</v>
      </c>
      <c r="D2519" s="263">
        <v>0</v>
      </c>
      <c r="E2519" s="63" t="s">
        <v>11339</v>
      </c>
      <c r="F2519" s="63" t="s">
        <v>12194</v>
      </c>
      <c r="G2519" s="272"/>
      <c r="H2519" s="272"/>
      <c r="I2519" s="141" t="s">
        <v>12992</v>
      </c>
      <c r="J2519" s="43" t="s">
        <v>2031</v>
      </c>
      <c r="M2519" s="44" t="s">
        <v>98</v>
      </c>
      <c r="N2519" s="45" t="s">
        <v>452</v>
      </c>
      <c r="O2519" s="42" t="s">
        <v>136</v>
      </c>
      <c r="P2519" s="42" t="s">
        <v>137</v>
      </c>
      <c r="Q2519" s="85" t="s">
        <v>105</v>
      </c>
      <c r="R2519" s="85" t="s">
        <v>73</v>
      </c>
      <c r="S2519" s="42" t="s">
        <v>12993</v>
      </c>
      <c r="T2519" s="42" t="s">
        <v>12994</v>
      </c>
      <c r="U2519" s="63" t="s">
        <v>12994</v>
      </c>
      <c r="V2519" s="42" t="s">
        <v>73</v>
      </c>
      <c r="W2519" s="42" t="s">
        <v>73</v>
      </c>
      <c r="X2519" s="107">
        <v>40950</v>
      </c>
      <c r="Y2519" s="107">
        <v>41059</v>
      </c>
      <c r="Z2519" s="44">
        <f t="shared" si="230"/>
        <v>2012</v>
      </c>
      <c r="AA2519" s="44">
        <f t="shared" si="231"/>
        <v>2</v>
      </c>
      <c r="AB2519" s="44">
        <v>0</v>
      </c>
      <c r="AC2519" s="63" t="s">
        <v>12995</v>
      </c>
      <c r="AD2519" s="85" t="s">
        <v>1038</v>
      </c>
      <c r="AE2519" s="85" t="s">
        <v>8602</v>
      </c>
      <c r="AF2519" s="85" t="s">
        <v>8602</v>
      </c>
      <c r="AG2519" s="85" t="s">
        <v>8602</v>
      </c>
      <c r="AH2519" s="85" t="s">
        <v>8602</v>
      </c>
      <c r="AI2519" s="85" t="s">
        <v>8602</v>
      </c>
      <c r="AJ2519" s="85" t="s">
        <v>8602</v>
      </c>
      <c r="AK2519" s="85" t="s">
        <v>8602</v>
      </c>
      <c r="AL2519" s="85" t="s">
        <v>8602</v>
      </c>
      <c r="AM2519" s="47">
        <v>1</v>
      </c>
      <c r="AN2519" s="47">
        <v>1</v>
      </c>
      <c r="AO2519" s="47">
        <v>2</v>
      </c>
      <c r="AP2519" s="47">
        <v>88</v>
      </c>
      <c r="AQ2519" s="47"/>
      <c r="AR2519" s="47"/>
      <c r="AS2519" s="118">
        <v>0</v>
      </c>
      <c r="AT2519" s="49">
        <v>1</v>
      </c>
      <c r="AU2519" s="49">
        <v>1</v>
      </c>
      <c r="AV2519" s="47"/>
      <c r="AW2519" s="49">
        <v>1</v>
      </c>
      <c r="AX2519" s="49"/>
      <c r="AY2519" s="44">
        <f t="shared" si="232"/>
        <v>110</v>
      </c>
      <c r="AZ2519" s="47"/>
      <c r="BA2519" s="47"/>
      <c r="BB2519" s="47"/>
      <c r="BC2519" s="48"/>
      <c r="BD2519" s="62"/>
      <c r="BE2519" s="62" t="s">
        <v>435</v>
      </c>
      <c r="BF2519" s="50"/>
      <c r="BG2519" s="51"/>
      <c r="BH2519" s="51">
        <f t="shared" si="229"/>
        <v>1</v>
      </c>
      <c r="BI2519" s="51">
        <v>4</v>
      </c>
      <c r="BJ2519" s="52"/>
      <c r="BK2519" s="52"/>
      <c r="BL2519" s="53"/>
      <c r="BM2519" s="47" t="e">
        <f>COUNTIFS(A$2:$AC2519,#REF!,M$2:$AL2519,M2519)</f>
        <v>#VALUE!</v>
      </c>
      <c r="BN2519" s="47">
        <v>0</v>
      </c>
      <c r="BO2519" s="54">
        <v>110</v>
      </c>
      <c r="BP2519" s="54">
        <v>0</v>
      </c>
      <c r="BQ2519" s="47">
        <v>110</v>
      </c>
      <c r="BR2519" s="49">
        <v>1</v>
      </c>
      <c r="BS2519" s="49">
        <v>1</v>
      </c>
      <c r="BT2519" s="44">
        <f t="shared" si="233"/>
        <v>317</v>
      </c>
      <c r="BW2519" s="40" t="s">
        <v>67</v>
      </c>
      <c r="BY2519" s="55"/>
      <c r="BZ2519" s="1" t="s">
        <v>22426</v>
      </c>
    </row>
    <row r="2520" spans="1:78" ht="15" customHeight="1">
      <c r="A2520" s="25" t="s">
        <v>8596</v>
      </c>
      <c r="B2520" s="42" t="s">
        <v>12996</v>
      </c>
      <c r="D2520" s="263">
        <v>0</v>
      </c>
      <c r="E2520" s="63" t="s">
        <v>11339</v>
      </c>
      <c r="F2520" s="63" t="s">
        <v>12194</v>
      </c>
      <c r="G2520" s="272"/>
      <c r="H2520" s="272"/>
      <c r="I2520" s="63" t="s">
        <v>12997</v>
      </c>
      <c r="J2520" s="43" t="s">
        <v>12998</v>
      </c>
      <c r="M2520" s="44" t="s">
        <v>98</v>
      </c>
      <c r="N2520" s="45" t="s">
        <v>502</v>
      </c>
      <c r="O2520" s="42" t="s">
        <v>100</v>
      </c>
      <c r="P2520" s="42" t="s">
        <v>101</v>
      </c>
      <c r="Q2520" s="85" t="s">
        <v>105</v>
      </c>
      <c r="R2520" s="85" t="s">
        <v>73</v>
      </c>
      <c r="S2520" s="42" t="s">
        <v>12999</v>
      </c>
      <c r="T2520" s="42" t="s">
        <v>13000</v>
      </c>
      <c r="U2520" s="63" t="s">
        <v>13000</v>
      </c>
      <c r="V2520" s="42" t="s">
        <v>73</v>
      </c>
      <c r="W2520" s="42" t="s">
        <v>73</v>
      </c>
      <c r="X2520" s="107">
        <v>40950</v>
      </c>
      <c r="Y2520" s="107">
        <v>40986</v>
      </c>
      <c r="Z2520" s="44">
        <f t="shared" si="230"/>
        <v>2012</v>
      </c>
      <c r="AA2520" s="44">
        <f t="shared" si="231"/>
        <v>2</v>
      </c>
      <c r="AB2520" s="44">
        <v>0</v>
      </c>
      <c r="AC2520" s="63" t="s">
        <v>13001</v>
      </c>
      <c r="AD2520" s="63" t="s">
        <v>13002</v>
      </c>
      <c r="AE2520" s="85" t="s">
        <v>8602</v>
      </c>
      <c r="AF2520" s="85" t="s">
        <v>8602</v>
      </c>
      <c r="AG2520" s="85" t="s">
        <v>8602</v>
      </c>
      <c r="AH2520" s="85" t="s">
        <v>8602</v>
      </c>
      <c r="AI2520" s="85" t="s">
        <v>8602</v>
      </c>
      <c r="AJ2520" s="85" t="s">
        <v>8602</v>
      </c>
      <c r="AK2520" s="85" t="s">
        <v>8602</v>
      </c>
      <c r="AL2520" s="85" t="s">
        <v>8602</v>
      </c>
      <c r="AM2520" s="47">
        <v>1</v>
      </c>
      <c r="AN2520" s="47">
        <v>1</v>
      </c>
      <c r="AO2520" s="47">
        <v>2</v>
      </c>
      <c r="AP2520" s="47">
        <v>88</v>
      </c>
      <c r="AQ2520" s="47"/>
      <c r="AR2520" s="47"/>
      <c r="AS2520" s="118">
        <v>0</v>
      </c>
      <c r="AT2520" s="49">
        <v>1</v>
      </c>
      <c r="AU2520" s="49">
        <v>1</v>
      </c>
      <c r="AV2520" s="47"/>
      <c r="AW2520" s="49">
        <v>1</v>
      </c>
      <c r="AX2520" s="49"/>
      <c r="AY2520" s="44">
        <f t="shared" si="232"/>
        <v>37</v>
      </c>
      <c r="AZ2520" s="47"/>
      <c r="BA2520" s="47"/>
      <c r="BB2520" s="47"/>
      <c r="BC2520" s="48"/>
      <c r="BD2520" s="62"/>
      <c r="BE2520" s="62"/>
      <c r="BF2520" s="50"/>
      <c r="BG2520" s="51"/>
      <c r="BH2520" s="51">
        <f t="shared" si="229"/>
        <v>1</v>
      </c>
      <c r="BI2520" s="51">
        <v>8</v>
      </c>
      <c r="BJ2520" s="52"/>
      <c r="BK2520" s="52"/>
      <c r="BL2520" s="53"/>
      <c r="BM2520" s="47" t="e">
        <f>COUNTIFS(A$2:$AC2520,#REF!,M$2:$AL2520,M2520)</f>
        <v>#VALUE!</v>
      </c>
      <c r="BN2520" s="47">
        <v>0</v>
      </c>
      <c r="BO2520" s="54">
        <v>37</v>
      </c>
      <c r="BP2520" s="54">
        <v>0</v>
      </c>
      <c r="BQ2520" s="47">
        <v>37</v>
      </c>
      <c r="BR2520" s="49">
        <v>1</v>
      </c>
      <c r="BS2520" s="49">
        <v>1</v>
      </c>
      <c r="BT2520" s="44">
        <f t="shared" si="233"/>
        <v>317</v>
      </c>
      <c r="BW2520" s="40" t="s">
        <v>67</v>
      </c>
      <c r="BY2520" s="55"/>
      <c r="BZ2520" s="1" t="s">
        <v>22427</v>
      </c>
    </row>
    <row r="2521" spans="1:78" ht="15" customHeight="1">
      <c r="A2521" s="25" t="s">
        <v>8596</v>
      </c>
      <c r="B2521" s="42" t="s">
        <v>13003</v>
      </c>
      <c r="D2521" s="263">
        <v>0</v>
      </c>
      <c r="E2521" s="63" t="s">
        <v>11339</v>
      </c>
      <c r="F2521" s="63" t="s">
        <v>12194</v>
      </c>
      <c r="G2521" s="272"/>
      <c r="H2521" s="272"/>
      <c r="I2521" s="63" t="s">
        <v>13004</v>
      </c>
      <c r="J2521" s="43" t="s">
        <v>964</v>
      </c>
      <c r="M2521" s="44" t="s">
        <v>91</v>
      </c>
      <c r="N2521" s="45" t="s">
        <v>963</v>
      </c>
      <c r="O2521" s="42" t="s">
        <v>81</v>
      </c>
      <c r="P2521" s="42" t="s">
        <v>82</v>
      </c>
      <c r="Q2521" s="63" t="s">
        <v>71</v>
      </c>
      <c r="R2521" s="42" t="s">
        <v>1256</v>
      </c>
      <c r="S2521" s="42" t="s">
        <v>13005</v>
      </c>
      <c r="T2521" s="42" t="s">
        <v>13006</v>
      </c>
      <c r="U2521" s="63" t="s">
        <v>13006</v>
      </c>
      <c r="V2521" s="42" t="s">
        <v>73</v>
      </c>
      <c r="W2521" s="42" t="s">
        <v>73</v>
      </c>
      <c r="X2521" s="107">
        <v>40950</v>
      </c>
      <c r="Y2521" s="107">
        <v>40985</v>
      </c>
      <c r="Z2521" s="44">
        <f t="shared" si="230"/>
        <v>2012</v>
      </c>
      <c r="AA2521" s="44">
        <f t="shared" si="231"/>
        <v>2</v>
      </c>
      <c r="AB2521" s="44">
        <v>0</v>
      </c>
      <c r="AC2521" s="63" t="s">
        <v>13004</v>
      </c>
      <c r="AD2521" s="63" t="s">
        <v>964</v>
      </c>
      <c r="AE2521" s="85" t="s">
        <v>8602</v>
      </c>
      <c r="AF2521" s="85" t="s">
        <v>8602</v>
      </c>
      <c r="AG2521" s="63" t="s">
        <v>13007</v>
      </c>
      <c r="AH2521" s="63" t="s">
        <v>13008</v>
      </c>
      <c r="AI2521" s="63" t="s">
        <v>13009</v>
      </c>
      <c r="AJ2521" s="63" t="s">
        <v>13010</v>
      </c>
      <c r="AK2521" s="85" t="s">
        <v>8602</v>
      </c>
      <c r="AL2521" s="85" t="s">
        <v>8602</v>
      </c>
      <c r="AM2521" s="47">
        <v>1</v>
      </c>
      <c r="AN2521" s="47">
        <v>1</v>
      </c>
      <c r="AO2521" s="47">
        <v>6</v>
      </c>
      <c r="AP2521" s="47">
        <v>88</v>
      </c>
      <c r="AQ2521" s="47"/>
      <c r="AR2521" s="47"/>
      <c r="AS2521" s="118">
        <v>1</v>
      </c>
      <c r="AT2521" s="49">
        <v>1</v>
      </c>
      <c r="AU2521" s="49">
        <v>1</v>
      </c>
      <c r="AV2521" s="47"/>
      <c r="AW2521" s="49">
        <v>1</v>
      </c>
      <c r="AX2521" s="49"/>
      <c r="AY2521" s="44">
        <f t="shared" si="232"/>
        <v>36</v>
      </c>
      <c r="AZ2521" s="47"/>
      <c r="BA2521" s="47"/>
      <c r="BB2521" s="47"/>
      <c r="BC2521" s="48"/>
      <c r="BD2521" s="62"/>
      <c r="BE2521" s="62"/>
      <c r="BF2521" s="50"/>
      <c r="BG2521" s="51"/>
      <c r="BH2521" s="51">
        <f t="shared" si="229"/>
        <v>1</v>
      </c>
      <c r="BI2521" s="51">
        <v>1</v>
      </c>
      <c r="BJ2521" s="52"/>
      <c r="BK2521" s="52"/>
      <c r="BL2521" s="53"/>
      <c r="BM2521" s="47" t="e">
        <f>COUNTIFS(A$2:$AC2521,#REF!,M$2:$AL2521,M2521)</f>
        <v>#VALUE!</v>
      </c>
      <c r="BN2521" s="47">
        <v>0</v>
      </c>
      <c r="BO2521" s="54">
        <v>36</v>
      </c>
      <c r="BP2521" s="54">
        <v>0</v>
      </c>
      <c r="BQ2521" s="47">
        <v>36</v>
      </c>
      <c r="BR2521" s="49">
        <v>1</v>
      </c>
      <c r="BS2521" s="49">
        <v>1</v>
      </c>
      <c r="BT2521" s="44">
        <f t="shared" si="233"/>
        <v>317</v>
      </c>
      <c r="BW2521" s="40" t="s">
        <v>67</v>
      </c>
      <c r="BY2521" s="55"/>
      <c r="BZ2521" s="1" t="s">
        <v>22426</v>
      </c>
    </row>
    <row r="2522" spans="1:78" ht="15" customHeight="1">
      <c r="A2522" s="25" t="s">
        <v>8596</v>
      </c>
      <c r="B2522" s="42" t="s">
        <v>13011</v>
      </c>
      <c r="D2522" s="263">
        <v>0</v>
      </c>
      <c r="E2522" s="63" t="s">
        <v>11339</v>
      </c>
      <c r="F2522" s="63" t="s">
        <v>12194</v>
      </c>
      <c r="G2522" s="272"/>
      <c r="H2522" s="272"/>
      <c r="I2522" s="63" t="s">
        <v>13012</v>
      </c>
      <c r="J2522" s="43" t="s">
        <v>13012</v>
      </c>
      <c r="M2522" s="44" t="s">
        <v>121</v>
      </c>
      <c r="N2522" s="45" t="s">
        <v>1930</v>
      </c>
      <c r="O2522" s="42" t="s">
        <v>153</v>
      </c>
      <c r="P2522" s="42" t="s">
        <v>154</v>
      </c>
      <c r="Q2522" s="63" t="s">
        <v>110</v>
      </c>
      <c r="R2522" s="85" t="s">
        <v>9134</v>
      </c>
      <c r="S2522" s="42" t="s">
        <v>13013</v>
      </c>
      <c r="T2522" s="42" t="s">
        <v>13014</v>
      </c>
      <c r="U2522" s="63" t="s">
        <v>13014</v>
      </c>
      <c r="V2522" s="42" t="s">
        <v>73</v>
      </c>
      <c r="W2522" s="42" t="s">
        <v>73</v>
      </c>
      <c r="X2522" s="107">
        <v>40950</v>
      </c>
      <c r="Y2522" s="107">
        <v>40968</v>
      </c>
      <c r="Z2522" s="44">
        <f t="shared" si="230"/>
        <v>2012</v>
      </c>
      <c r="AA2522" s="44">
        <f t="shared" si="231"/>
        <v>2</v>
      </c>
      <c r="AB2522" s="44">
        <v>0</v>
      </c>
      <c r="AC2522" s="63" t="s">
        <v>12274</v>
      </c>
      <c r="AD2522" s="63" t="s">
        <v>143</v>
      </c>
      <c r="AE2522" s="63" t="s">
        <v>13015</v>
      </c>
      <c r="AF2522" s="63" t="s">
        <v>12028</v>
      </c>
      <c r="AG2522" s="85" t="s">
        <v>8602</v>
      </c>
      <c r="AH2522" s="85" t="s">
        <v>8602</v>
      </c>
      <c r="AI2522" s="63" t="s">
        <v>13016</v>
      </c>
      <c r="AJ2522" s="63" t="s">
        <v>13017</v>
      </c>
      <c r="AK2522" s="85" t="s">
        <v>8602</v>
      </c>
      <c r="AL2522" s="85" t="s">
        <v>8602</v>
      </c>
      <c r="AM2522" s="47">
        <v>1</v>
      </c>
      <c r="AN2522" s="47">
        <v>1</v>
      </c>
      <c r="AO2522" s="47">
        <v>3</v>
      </c>
      <c r="AP2522" s="47">
        <v>88</v>
      </c>
      <c r="AQ2522" s="47"/>
      <c r="AR2522" s="47"/>
      <c r="AS2522" s="118">
        <v>1</v>
      </c>
      <c r="AT2522" s="49">
        <v>1</v>
      </c>
      <c r="AU2522" s="49">
        <v>1</v>
      </c>
      <c r="AV2522" s="47"/>
      <c r="AW2522" s="49">
        <v>1</v>
      </c>
      <c r="AX2522" s="49"/>
      <c r="AY2522" s="44">
        <f t="shared" si="232"/>
        <v>19</v>
      </c>
      <c r="AZ2522" s="47"/>
      <c r="BA2522" s="47"/>
      <c r="BB2522" s="47"/>
      <c r="BC2522" s="48"/>
      <c r="BD2522" s="62"/>
      <c r="BE2522" s="62"/>
      <c r="BF2522" s="50"/>
      <c r="BG2522" s="51"/>
      <c r="BH2522" s="51">
        <f t="shared" si="229"/>
        <v>1</v>
      </c>
      <c r="BI2522" s="51">
        <v>1</v>
      </c>
      <c r="BJ2522" s="52"/>
      <c r="BK2522" s="52"/>
      <c r="BL2522" s="53"/>
      <c r="BM2522" s="47" t="e">
        <f>COUNTIFS(A$2:$AC2522,#REF!,M$2:$AL2522,M2522)</f>
        <v>#VALUE!</v>
      </c>
      <c r="BN2522" s="47">
        <v>0</v>
      </c>
      <c r="BO2522" s="54">
        <v>19</v>
      </c>
      <c r="BP2522" s="54">
        <v>0</v>
      </c>
      <c r="BQ2522" s="47">
        <v>19</v>
      </c>
      <c r="BR2522" s="49">
        <v>1</v>
      </c>
      <c r="BS2522" s="49">
        <v>1</v>
      </c>
      <c r="BT2522" s="44">
        <f t="shared" si="233"/>
        <v>317</v>
      </c>
      <c r="BW2522" s="40" t="s">
        <v>67</v>
      </c>
      <c r="BY2522" s="55"/>
      <c r="BZ2522" s="1" t="s">
        <v>22426</v>
      </c>
    </row>
    <row r="2523" spans="1:78" ht="15" customHeight="1">
      <c r="A2523" s="25" t="s">
        <v>8596</v>
      </c>
      <c r="B2523" s="42" t="s">
        <v>13018</v>
      </c>
      <c r="D2523" s="263">
        <v>0</v>
      </c>
      <c r="E2523" s="84" t="s">
        <v>11339</v>
      </c>
      <c r="F2523" s="84" t="s">
        <v>12194</v>
      </c>
      <c r="G2523" s="273"/>
      <c r="H2523" s="273"/>
      <c r="I2523" s="84" t="s">
        <v>12262</v>
      </c>
      <c r="J2523" s="43" t="s">
        <v>1371</v>
      </c>
      <c r="M2523" s="44" t="s">
        <v>80</v>
      </c>
      <c r="N2523" s="45" t="s">
        <v>85</v>
      </c>
      <c r="O2523" s="42" t="s">
        <v>81</v>
      </c>
      <c r="P2523" s="42" t="s">
        <v>82</v>
      </c>
      <c r="Q2523" s="85" t="s">
        <v>105</v>
      </c>
      <c r="R2523" s="85" t="s">
        <v>73</v>
      </c>
      <c r="S2523" s="42" t="s">
        <v>1296</v>
      </c>
      <c r="T2523" s="42" t="s">
        <v>13019</v>
      </c>
      <c r="U2523" s="84" t="s">
        <v>13019</v>
      </c>
      <c r="V2523" s="42" t="s">
        <v>73</v>
      </c>
      <c r="W2523" s="42" t="s">
        <v>73</v>
      </c>
      <c r="X2523" s="107">
        <v>40950</v>
      </c>
      <c r="Y2523" s="107">
        <v>40951</v>
      </c>
      <c r="Z2523" s="44">
        <f t="shared" si="230"/>
        <v>2012</v>
      </c>
      <c r="AA2523" s="44">
        <f t="shared" si="231"/>
        <v>2</v>
      </c>
      <c r="AB2523" s="44">
        <v>0</v>
      </c>
      <c r="AC2523" s="84" t="s">
        <v>13020</v>
      </c>
      <c r="AD2523" s="84" t="s">
        <v>9643</v>
      </c>
      <c r="AE2523" s="85" t="s">
        <v>8602</v>
      </c>
      <c r="AF2523" s="85" t="s">
        <v>8602</v>
      </c>
      <c r="AG2523" s="85" t="s">
        <v>8602</v>
      </c>
      <c r="AH2523" s="85" t="s">
        <v>8602</v>
      </c>
      <c r="AI2523" s="85" t="s">
        <v>8602</v>
      </c>
      <c r="AJ2523" s="85" t="s">
        <v>8602</v>
      </c>
      <c r="AK2523" s="85" t="s">
        <v>8602</v>
      </c>
      <c r="AL2523" s="85" t="s">
        <v>8602</v>
      </c>
      <c r="AM2523" s="47">
        <v>1</v>
      </c>
      <c r="AN2523" s="47">
        <v>1</v>
      </c>
      <c r="AO2523" s="47">
        <v>1</v>
      </c>
      <c r="AP2523" s="47">
        <v>88</v>
      </c>
      <c r="AQ2523" s="47"/>
      <c r="AR2523" s="47"/>
      <c r="AS2523" s="118">
        <v>0</v>
      </c>
      <c r="AT2523" s="49">
        <v>1</v>
      </c>
      <c r="AU2523" s="49">
        <v>1</v>
      </c>
      <c r="AV2523" s="47"/>
      <c r="AW2523" s="49">
        <v>1</v>
      </c>
      <c r="AX2523" s="49"/>
      <c r="AY2523" s="44">
        <f t="shared" si="232"/>
        <v>2</v>
      </c>
      <c r="AZ2523" s="47"/>
      <c r="BA2523" s="47"/>
      <c r="BB2523" s="47"/>
      <c r="BC2523" s="48"/>
      <c r="BD2523" s="62"/>
      <c r="BE2523" s="62"/>
      <c r="BF2523" s="50"/>
      <c r="BG2523" s="51"/>
      <c r="BH2523" s="51">
        <f t="shared" si="229"/>
        <v>1</v>
      </c>
      <c r="BI2523" s="51">
        <v>2</v>
      </c>
      <c r="BJ2523" s="52"/>
      <c r="BK2523" s="52"/>
      <c r="BL2523" s="53"/>
      <c r="BM2523" s="47" t="e">
        <f>COUNTIFS(A$2:$AC2523,#REF!,M$2:$AL2523,M2523)</f>
        <v>#VALUE!</v>
      </c>
      <c r="BN2523" s="47">
        <v>0</v>
      </c>
      <c r="BO2523" s="54">
        <v>2</v>
      </c>
      <c r="BP2523" s="54">
        <v>0</v>
      </c>
      <c r="BQ2523" s="47">
        <v>2</v>
      </c>
      <c r="BR2523" s="49">
        <v>1</v>
      </c>
      <c r="BS2523" s="49">
        <v>1</v>
      </c>
      <c r="BT2523" s="44">
        <f t="shared" si="233"/>
        <v>317</v>
      </c>
      <c r="BW2523" s="40" t="s">
        <v>67</v>
      </c>
      <c r="BY2523" s="55"/>
      <c r="BZ2523" s="1" t="s">
        <v>22426</v>
      </c>
    </row>
    <row r="2524" spans="1:78" ht="15" customHeight="1">
      <c r="A2524" s="25" t="s">
        <v>8596</v>
      </c>
      <c r="B2524" s="42" t="s">
        <v>13021</v>
      </c>
      <c r="D2524" s="263">
        <v>0</v>
      </c>
      <c r="E2524" s="63" t="s">
        <v>11339</v>
      </c>
      <c r="F2524" s="63" t="s">
        <v>12194</v>
      </c>
      <c r="G2524" s="272"/>
      <c r="H2524" s="272"/>
      <c r="I2524" s="141" t="s">
        <v>12647</v>
      </c>
      <c r="J2524" s="43" t="s">
        <v>12648</v>
      </c>
      <c r="M2524" s="44" t="s">
        <v>98</v>
      </c>
      <c r="N2524" s="45" t="s">
        <v>167</v>
      </c>
      <c r="O2524" s="42" t="s">
        <v>100</v>
      </c>
      <c r="P2524" s="42" t="s">
        <v>101</v>
      </c>
      <c r="Q2524" s="85" t="s">
        <v>105</v>
      </c>
      <c r="R2524" s="85" t="s">
        <v>73</v>
      </c>
      <c r="S2524" s="42" t="s">
        <v>13022</v>
      </c>
      <c r="T2524" s="42" t="s">
        <v>13023</v>
      </c>
      <c r="U2524" s="63" t="s">
        <v>13023</v>
      </c>
      <c r="V2524" s="42" t="s">
        <v>73</v>
      </c>
      <c r="W2524" s="42" t="s">
        <v>73</v>
      </c>
      <c r="X2524" s="107">
        <v>40952</v>
      </c>
      <c r="Y2524" s="107">
        <v>40963</v>
      </c>
      <c r="Z2524" s="44">
        <f t="shared" si="230"/>
        <v>2012</v>
      </c>
      <c r="AA2524" s="44">
        <f t="shared" si="231"/>
        <v>2</v>
      </c>
      <c r="AB2524" s="44">
        <v>0</v>
      </c>
      <c r="AC2524" s="85" t="s">
        <v>8602</v>
      </c>
      <c r="AD2524" s="85" t="s">
        <v>8602</v>
      </c>
      <c r="AE2524" s="85" t="s">
        <v>8602</v>
      </c>
      <c r="AF2524" s="85" t="s">
        <v>8602</v>
      </c>
      <c r="AG2524" s="85" t="s">
        <v>8602</v>
      </c>
      <c r="AH2524" s="85" t="s">
        <v>8602</v>
      </c>
      <c r="AI2524" s="63" t="s">
        <v>13024</v>
      </c>
      <c r="AJ2524" s="63" t="s">
        <v>13025</v>
      </c>
      <c r="AK2524" s="85" t="s">
        <v>8602</v>
      </c>
      <c r="AL2524" s="85" t="s">
        <v>8602</v>
      </c>
      <c r="AM2524" s="47">
        <v>1</v>
      </c>
      <c r="AN2524" s="47">
        <v>1</v>
      </c>
      <c r="AO2524" s="47">
        <v>2</v>
      </c>
      <c r="AP2524" s="47">
        <v>88</v>
      </c>
      <c r="AQ2524" s="47"/>
      <c r="AR2524" s="47"/>
      <c r="AS2524" s="118">
        <v>0</v>
      </c>
      <c r="AT2524" s="49">
        <v>1</v>
      </c>
      <c r="AU2524" s="49">
        <v>1</v>
      </c>
      <c r="AV2524" s="47"/>
      <c r="AW2524" s="49">
        <v>1</v>
      </c>
      <c r="AX2524" s="49"/>
      <c r="AY2524" s="44">
        <f t="shared" si="232"/>
        <v>12</v>
      </c>
      <c r="AZ2524" s="47"/>
      <c r="BA2524" s="47"/>
      <c r="BB2524" s="47"/>
      <c r="BC2524" s="48"/>
      <c r="BD2524" s="62"/>
      <c r="BE2524" s="62"/>
      <c r="BF2524" s="50"/>
      <c r="BG2524" s="51"/>
      <c r="BH2524" s="51">
        <f t="shared" si="229"/>
        <v>1</v>
      </c>
      <c r="BI2524" s="51">
        <v>2</v>
      </c>
      <c r="BJ2524" s="52"/>
      <c r="BK2524" s="52"/>
      <c r="BL2524" s="53"/>
      <c r="BM2524" s="47" t="e">
        <f>COUNTIFS(A$2:$AC2524,#REF!,M$2:$AL2524,M2524)</f>
        <v>#VALUE!</v>
      </c>
      <c r="BN2524" s="47">
        <v>0</v>
      </c>
      <c r="BO2524" s="54">
        <v>12</v>
      </c>
      <c r="BP2524" s="54">
        <v>0</v>
      </c>
      <c r="BQ2524" s="47">
        <v>12</v>
      </c>
      <c r="BR2524" s="49">
        <v>1</v>
      </c>
      <c r="BS2524" s="49">
        <v>1</v>
      </c>
      <c r="BT2524" s="44">
        <f t="shared" si="233"/>
        <v>319</v>
      </c>
      <c r="BW2524" s="40" t="s">
        <v>67</v>
      </c>
      <c r="BY2524" s="55"/>
      <c r="BZ2524" s="1" t="s">
        <v>22426</v>
      </c>
    </row>
    <row r="2525" spans="1:78" ht="15" customHeight="1">
      <c r="A2525" s="25" t="s">
        <v>8596</v>
      </c>
      <c r="B2525" s="42" t="s">
        <v>13026</v>
      </c>
      <c r="D2525" s="263">
        <v>0</v>
      </c>
      <c r="E2525" s="84" t="s">
        <v>11339</v>
      </c>
      <c r="F2525" s="84" t="s">
        <v>12194</v>
      </c>
      <c r="G2525" s="273"/>
      <c r="H2525" s="273"/>
      <c r="I2525" s="84" t="s">
        <v>13027</v>
      </c>
      <c r="J2525" s="43" t="s">
        <v>13028</v>
      </c>
      <c r="M2525" s="44" t="s">
        <v>897</v>
      </c>
      <c r="N2525" s="45" t="s">
        <v>1070</v>
      </c>
      <c r="O2525" s="42" t="s">
        <v>81</v>
      </c>
      <c r="P2525" s="42" t="s">
        <v>82</v>
      </c>
      <c r="Q2525" s="85" t="s">
        <v>105</v>
      </c>
      <c r="R2525" s="85" t="s">
        <v>73</v>
      </c>
      <c r="S2525" s="42" t="s">
        <v>8602</v>
      </c>
      <c r="T2525" s="42" t="s">
        <v>13029</v>
      </c>
      <c r="U2525" s="84" t="s">
        <v>13029</v>
      </c>
      <c r="V2525" s="42" t="s">
        <v>73</v>
      </c>
      <c r="W2525" s="42" t="s">
        <v>73</v>
      </c>
      <c r="X2525" s="107">
        <v>40952</v>
      </c>
      <c r="Y2525" s="107">
        <v>40961</v>
      </c>
      <c r="Z2525" s="44">
        <f t="shared" si="230"/>
        <v>2012</v>
      </c>
      <c r="AA2525" s="44">
        <f t="shared" si="231"/>
        <v>2</v>
      </c>
      <c r="AB2525" s="44">
        <v>0</v>
      </c>
      <c r="AC2525" s="137" t="s">
        <v>1070</v>
      </c>
      <c r="AD2525" s="137" t="s">
        <v>8021</v>
      </c>
      <c r="AE2525" s="85" t="s">
        <v>8602</v>
      </c>
      <c r="AF2525" s="85" t="s">
        <v>8602</v>
      </c>
      <c r="AG2525" s="85" t="s">
        <v>8602</v>
      </c>
      <c r="AH2525" s="85" t="s">
        <v>8602</v>
      </c>
      <c r="AI2525" s="85" t="s">
        <v>8602</v>
      </c>
      <c r="AJ2525" s="85" t="s">
        <v>8602</v>
      </c>
      <c r="AK2525" s="85" t="s">
        <v>8602</v>
      </c>
      <c r="AL2525" s="85" t="s">
        <v>8602</v>
      </c>
      <c r="AM2525" s="47">
        <v>1</v>
      </c>
      <c r="AN2525" s="47">
        <v>1</v>
      </c>
      <c r="AO2525" s="47">
        <v>4</v>
      </c>
      <c r="AP2525" s="47">
        <v>6</v>
      </c>
      <c r="AQ2525" s="47"/>
      <c r="AR2525" s="47"/>
      <c r="AS2525" s="118">
        <v>0</v>
      </c>
      <c r="AT2525" s="49">
        <v>1</v>
      </c>
      <c r="AU2525" s="61">
        <v>1</v>
      </c>
      <c r="AV2525" s="47"/>
      <c r="AW2525" s="49">
        <v>1</v>
      </c>
      <c r="AX2525" s="49"/>
      <c r="AY2525" s="44">
        <f t="shared" si="232"/>
        <v>10</v>
      </c>
      <c r="AZ2525" s="47"/>
      <c r="BA2525" s="47"/>
      <c r="BB2525" s="47"/>
      <c r="BC2525" s="48"/>
      <c r="BD2525" s="62"/>
      <c r="BE2525" s="62"/>
      <c r="BF2525" s="50"/>
      <c r="BG2525" s="51"/>
      <c r="BH2525" s="51">
        <f t="shared" si="229"/>
        <v>1</v>
      </c>
      <c r="BI2525" s="51">
        <v>1</v>
      </c>
      <c r="BJ2525" s="52"/>
      <c r="BK2525" s="52"/>
      <c r="BL2525" s="53"/>
      <c r="BM2525" s="47" t="e">
        <f>COUNTIFS(A$2:$AC2525,#REF!,M$2:$AL2525,M2525)</f>
        <v>#VALUE!</v>
      </c>
      <c r="BN2525" s="47">
        <v>0</v>
      </c>
      <c r="BO2525" s="54">
        <v>10</v>
      </c>
      <c r="BP2525" s="54">
        <v>0</v>
      </c>
      <c r="BQ2525" s="47">
        <v>10</v>
      </c>
      <c r="BR2525" s="61">
        <v>1</v>
      </c>
      <c r="BS2525" s="49">
        <v>1</v>
      </c>
      <c r="BT2525" s="44">
        <f t="shared" si="233"/>
        <v>319</v>
      </c>
      <c r="BW2525" s="40" t="s">
        <v>67</v>
      </c>
      <c r="BY2525" s="55"/>
      <c r="BZ2525" s="1" t="s">
        <v>22426</v>
      </c>
    </row>
    <row r="2526" spans="1:78" ht="15" customHeight="1">
      <c r="A2526" s="25" t="s">
        <v>8596</v>
      </c>
      <c r="B2526" s="42" t="s">
        <v>13030</v>
      </c>
      <c r="D2526" s="263">
        <v>0</v>
      </c>
      <c r="E2526" s="63" t="s">
        <v>11339</v>
      </c>
      <c r="F2526" s="63" t="s">
        <v>12194</v>
      </c>
      <c r="G2526" s="272"/>
      <c r="H2526" s="272"/>
      <c r="I2526" s="63" t="s">
        <v>13031</v>
      </c>
      <c r="J2526" s="43" t="s">
        <v>330</v>
      </c>
      <c r="M2526" s="44" t="s">
        <v>331</v>
      </c>
      <c r="N2526" s="45" t="s">
        <v>332</v>
      </c>
      <c r="O2526" s="42" t="s">
        <v>93</v>
      </c>
      <c r="P2526" s="42" t="s">
        <v>103</v>
      </c>
      <c r="Q2526" s="85" t="s">
        <v>105</v>
      </c>
      <c r="R2526" s="85" t="s">
        <v>73</v>
      </c>
      <c r="S2526" s="42" t="s">
        <v>13032</v>
      </c>
      <c r="T2526" s="42" t="s">
        <v>8602</v>
      </c>
      <c r="U2526" s="125" t="s">
        <v>13032</v>
      </c>
      <c r="V2526" s="42" t="s">
        <v>73</v>
      </c>
      <c r="W2526" s="42" t="s">
        <v>73</v>
      </c>
      <c r="X2526" s="107">
        <v>40953</v>
      </c>
      <c r="Y2526" s="107">
        <v>41060</v>
      </c>
      <c r="Z2526" s="44">
        <f t="shared" si="230"/>
        <v>2012</v>
      </c>
      <c r="AA2526" s="44">
        <f t="shared" si="231"/>
        <v>2</v>
      </c>
      <c r="AB2526" s="44">
        <v>0</v>
      </c>
      <c r="AC2526" s="63" t="s">
        <v>13033</v>
      </c>
      <c r="AD2526" s="85" t="s">
        <v>13034</v>
      </c>
      <c r="AE2526" s="85" t="s">
        <v>8602</v>
      </c>
      <c r="AF2526" s="85" t="s">
        <v>8602</v>
      </c>
      <c r="AG2526" s="85" t="s">
        <v>8602</v>
      </c>
      <c r="AH2526" s="85" t="s">
        <v>8602</v>
      </c>
      <c r="AI2526" s="63" t="s">
        <v>13035</v>
      </c>
      <c r="AJ2526" s="85" t="s">
        <v>8602</v>
      </c>
      <c r="AK2526" s="63" t="s">
        <v>13036</v>
      </c>
      <c r="AL2526" s="85" t="s">
        <v>8602</v>
      </c>
      <c r="AM2526" s="47">
        <v>1</v>
      </c>
      <c r="AN2526" s="47">
        <v>1</v>
      </c>
      <c r="AO2526" s="53">
        <v>5</v>
      </c>
      <c r="AP2526" s="47">
        <v>6</v>
      </c>
      <c r="AQ2526" s="53"/>
      <c r="AR2526" s="53"/>
      <c r="AS2526" s="47">
        <v>1</v>
      </c>
      <c r="AT2526" s="49">
        <v>1</v>
      </c>
      <c r="AU2526" s="49">
        <v>1</v>
      </c>
      <c r="AV2526" s="53"/>
      <c r="AW2526" s="49">
        <v>1</v>
      </c>
      <c r="AX2526" s="49"/>
      <c r="AY2526" s="44">
        <f t="shared" si="232"/>
        <v>108</v>
      </c>
      <c r="AZ2526" s="53"/>
      <c r="BA2526" s="53"/>
      <c r="BB2526" s="53"/>
      <c r="BC2526" s="94"/>
      <c r="BD2526" s="62"/>
      <c r="BE2526" s="62"/>
      <c r="BF2526" s="50"/>
      <c r="BG2526" s="51"/>
      <c r="BH2526" s="51">
        <f t="shared" ref="BH2526:BH2589" si="234">IF(AX2526&lt;7,1,IF(AX2526&lt;14,2,IF(AX2526&lt;21,3,IF(AX2526&lt;28,4,IF(AX2526&lt;35,5,IF(AX2526&lt;42,6,IF(AX2526&lt;49,7,8)))))))</f>
        <v>1</v>
      </c>
      <c r="BI2526" s="51">
        <v>3</v>
      </c>
      <c r="BJ2526" s="52"/>
      <c r="BK2526" s="52"/>
      <c r="BL2526" s="53"/>
      <c r="BM2526" s="47" t="e">
        <f>COUNTIFS(A$2:$AC2526,#REF!,M$2:$AL2526,M2526)</f>
        <v>#VALUE!</v>
      </c>
      <c r="BN2526" s="47">
        <v>0</v>
      </c>
      <c r="BO2526" s="54">
        <v>108</v>
      </c>
      <c r="BP2526" s="54">
        <v>0</v>
      </c>
      <c r="BQ2526" s="47">
        <v>108</v>
      </c>
      <c r="BR2526" s="49">
        <v>1</v>
      </c>
      <c r="BS2526" s="49">
        <v>1</v>
      </c>
      <c r="BT2526" s="44">
        <f t="shared" si="233"/>
        <v>320</v>
      </c>
      <c r="BW2526" s="40" t="s">
        <v>67</v>
      </c>
      <c r="BY2526" s="95"/>
      <c r="BZ2526" s="1" t="s">
        <v>22426</v>
      </c>
    </row>
    <row r="2527" spans="1:78" ht="15" customHeight="1">
      <c r="A2527" s="25" t="s">
        <v>8596</v>
      </c>
      <c r="B2527" s="42" t="s">
        <v>13037</v>
      </c>
      <c r="D2527" s="263">
        <v>0</v>
      </c>
      <c r="E2527" s="63" t="s">
        <v>11339</v>
      </c>
      <c r="F2527" s="63" t="s">
        <v>12194</v>
      </c>
      <c r="G2527" s="272"/>
      <c r="H2527" s="272"/>
      <c r="I2527" s="63" t="s">
        <v>13038</v>
      </c>
      <c r="J2527" s="43" t="s">
        <v>8602</v>
      </c>
      <c r="M2527" s="44" t="s">
        <v>150</v>
      </c>
      <c r="N2527" s="45" t="s">
        <v>11870</v>
      </c>
      <c r="O2527" s="42" t="s">
        <v>1040</v>
      </c>
      <c r="P2527" s="42" t="s">
        <v>1287</v>
      </c>
      <c r="Q2527" s="63" t="s">
        <v>136</v>
      </c>
      <c r="R2527" s="63" t="s">
        <v>1321</v>
      </c>
      <c r="S2527" s="42" t="s">
        <v>13039</v>
      </c>
      <c r="T2527" s="42" t="s">
        <v>8602</v>
      </c>
      <c r="U2527" s="125" t="s">
        <v>13039</v>
      </c>
      <c r="V2527" s="42" t="s">
        <v>73</v>
      </c>
      <c r="W2527" s="42" t="s">
        <v>73</v>
      </c>
      <c r="X2527" s="107">
        <v>40953</v>
      </c>
      <c r="Y2527" s="107">
        <v>40976</v>
      </c>
      <c r="Z2527" s="44">
        <f t="shared" si="230"/>
        <v>2012</v>
      </c>
      <c r="AA2527" s="44">
        <f t="shared" si="231"/>
        <v>2</v>
      </c>
      <c r="AB2527" s="44">
        <v>0</v>
      </c>
      <c r="AC2527" s="63" t="s">
        <v>11874</v>
      </c>
      <c r="AD2527" s="42" t="s">
        <v>73</v>
      </c>
      <c r="AE2527" s="85" t="s">
        <v>8602</v>
      </c>
      <c r="AF2527" s="85" t="s">
        <v>8602</v>
      </c>
      <c r="AG2527" s="85" t="s">
        <v>8602</v>
      </c>
      <c r="AH2527" s="85" t="s">
        <v>8602</v>
      </c>
      <c r="AI2527" s="85" t="s">
        <v>8602</v>
      </c>
      <c r="AJ2527" s="85" t="s">
        <v>8602</v>
      </c>
      <c r="AK2527" s="85" t="s">
        <v>8602</v>
      </c>
      <c r="AL2527" s="85" t="s">
        <v>8602</v>
      </c>
      <c r="AM2527" s="47">
        <v>1</v>
      </c>
      <c r="AN2527" s="47">
        <v>1</v>
      </c>
      <c r="AO2527" s="47">
        <v>5</v>
      </c>
      <c r="AP2527" s="47">
        <v>88</v>
      </c>
      <c r="AQ2527" s="47"/>
      <c r="AR2527" s="47"/>
      <c r="AS2527" s="118">
        <v>1</v>
      </c>
      <c r="AT2527" s="49">
        <v>1</v>
      </c>
      <c r="AU2527" s="49">
        <v>1</v>
      </c>
      <c r="AV2527" s="47"/>
      <c r="AW2527" s="49">
        <v>1</v>
      </c>
      <c r="AX2527" s="49"/>
      <c r="AY2527" s="44">
        <f t="shared" si="232"/>
        <v>24</v>
      </c>
      <c r="AZ2527" s="47"/>
      <c r="BA2527" s="47"/>
      <c r="BB2527" s="47"/>
      <c r="BC2527" s="48"/>
      <c r="BD2527" s="62"/>
      <c r="BE2527" s="62"/>
      <c r="BF2527" s="50"/>
      <c r="BG2527" s="51"/>
      <c r="BH2527" s="51">
        <f t="shared" si="234"/>
        <v>1</v>
      </c>
      <c r="BI2527" s="51">
        <v>8</v>
      </c>
      <c r="BJ2527" s="52"/>
      <c r="BK2527" s="52"/>
      <c r="BL2527" s="53"/>
      <c r="BM2527" s="47" t="e">
        <f>COUNTIFS(A$2:$AC2527,#REF!,M$2:$AL2527,M2527)</f>
        <v>#VALUE!</v>
      </c>
      <c r="BN2527" s="47">
        <v>0</v>
      </c>
      <c r="BO2527" s="54">
        <v>24</v>
      </c>
      <c r="BP2527" s="54">
        <v>0</v>
      </c>
      <c r="BQ2527" s="47">
        <v>24</v>
      </c>
      <c r="BR2527" s="49">
        <v>1</v>
      </c>
      <c r="BS2527" s="49">
        <v>1</v>
      </c>
      <c r="BT2527" s="44">
        <f t="shared" si="233"/>
        <v>320</v>
      </c>
      <c r="BW2527" s="40" t="s">
        <v>67</v>
      </c>
      <c r="BY2527" s="55"/>
    </row>
    <row r="2528" spans="1:78" ht="15" customHeight="1">
      <c r="A2528" s="25" t="s">
        <v>8596</v>
      </c>
      <c r="B2528" s="42" t="s">
        <v>13040</v>
      </c>
      <c r="D2528" s="263">
        <v>0</v>
      </c>
      <c r="E2528" s="84" t="s">
        <v>11339</v>
      </c>
      <c r="F2528" s="84" t="s">
        <v>12194</v>
      </c>
      <c r="G2528" s="273"/>
      <c r="H2528" s="273"/>
      <c r="I2528" s="84" t="s">
        <v>12262</v>
      </c>
      <c r="J2528" s="43" t="s">
        <v>1371</v>
      </c>
      <c r="M2528" s="44" t="s">
        <v>80</v>
      </c>
      <c r="N2528" s="45" t="s">
        <v>85</v>
      </c>
      <c r="O2528" s="42" t="s">
        <v>81</v>
      </c>
      <c r="P2528" s="42" t="s">
        <v>82</v>
      </c>
      <c r="Q2528" s="85" t="s">
        <v>105</v>
      </c>
      <c r="R2528" s="85" t="s">
        <v>73</v>
      </c>
      <c r="S2528" s="42" t="s">
        <v>13041</v>
      </c>
      <c r="T2528" s="42" t="s">
        <v>13042</v>
      </c>
      <c r="U2528" s="84" t="s">
        <v>13042</v>
      </c>
      <c r="V2528" s="42" t="s">
        <v>73</v>
      </c>
      <c r="W2528" s="42" t="s">
        <v>73</v>
      </c>
      <c r="X2528" s="107">
        <v>40953</v>
      </c>
      <c r="Y2528" s="107">
        <v>40956</v>
      </c>
      <c r="Z2528" s="44">
        <f t="shared" si="230"/>
        <v>2012</v>
      </c>
      <c r="AA2528" s="44">
        <f t="shared" si="231"/>
        <v>2</v>
      </c>
      <c r="AB2528" s="44">
        <v>0</v>
      </c>
      <c r="AC2528" s="84" t="s">
        <v>13043</v>
      </c>
      <c r="AD2528" s="84" t="s">
        <v>13044</v>
      </c>
      <c r="AE2528" s="85" t="s">
        <v>8602</v>
      </c>
      <c r="AF2528" s="85" t="s">
        <v>8602</v>
      </c>
      <c r="AG2528" s="85" t="s">
        <v>8602</v>
      </c>
      <c r="AH2528" s="85" t="s">
        <v>8602</v>
      </c>
      <c r="AI2528" s="85" t="s">
        <v>8602</v>
      </c>
      <c r="AJ2528" s="85" t="s">
        <v>8602</v>
      </c>
      <c r="AK2528" s="85" t="s">
        <v>8602</v>
      </c>
      <c r="AL2528" s="85" t="s">
        <v>8602</v>
      </c>
      <c r="AM2528" s="47">
        <v>1</v>
      </c>
      <c r="AN2528" s="47">
        <v>1</v>
      </c>
      <c r="AO2528" s="47">
        <v>1</v>
      </c>
      <c r="AP2528" s="47">
        <v>88</v>
      </c>
      <c r="AQ2528" s="47"/>
      <c r="AR2528" s="47"/>
      <c r="AS2528" s="118">
        <v>0</v>
      </c>
      <c r="AT2528" s="49">
        <v>1</v>
      </c>
      <c r="AU2528" s="49">
        <v>1</v>
      </c>
      <c r="AV2528" s="47"/>
      <c r="AW2528" s="49">
        <v>1</v>
      </c>
      <c r="AX2528" s="49"/>
      <c r="AY2528" s="44">
        <f t="shared" si="232"/>
        <v>4</v>
      </c>
      <c r="AZ2528" s="47"/>
      <c r="BA2528" s="47"/>
      <c r="BB2528" s="47"/>
      <c r="BC2528" s="48"/>
      <c r="BD2528" s="62"/>
      <c r="BE2528" s="62"/>
      <c r="BF2528" s="50"/>
      <c r="BG2528" s="51"/>
      <c r="BH2528" s="51">
        <f t="shared" si="234"/>
        <v>1</v>
      </c>
      <c r="BI2528" s="51">
        <v>1</v>
      </c>
      <c r="BJ2528" s="52"/>
      <c r="BK2528" s="52"/>
      <c r="BL2528" s="53"/>
      <c r="BM2528" s="47" t="e">
        <f>COUNTIFS(A$2:$AC2528,#REF!,M$2:$AL2528,M2528)</f>
        <v>#VALUE!</v>
      </c>
      <c r="BN2528" s="47">
        <v>0</v>
      </c>
      <c r="BO2528" s="54">
        <v>4</v>
      </c>
      <c r="BP2528" s="54">
        <v>0</v>
      </c>
      <c r="BQ2528" s="47">
        <v>4</v>
      </c>
      <c r="BR2528" s="49">
        <v>1</v>
      </c>
      <c r="BS2528" s="49">
        <v>1</v>
      </c>
      <c r="BT2528" s="44">
        <f t="shared" si="233"/>
        <v>320</v>
      </c>
      <c r="BW2528" s="40" t="s">
        <v>67</v>
      </c>
      <c r="BY2528" s="55"/>
      <c r="BZ2528" s="1" t="s">
        <v>22426</v>
      </c>
    </row>
    <row r="2529" spans="1:78" ht="15" customHeight="1">
      <c r="A2529" s="25" t="s">
        <v>8596</v>
      </c>
      <c r="B2529" s="42" t="s">
        <v>13045</v>
      </c>
      <c r="D2529" s="263">
        <v>0</v>
      </c>
      <c r="E2529" s="63" t="s">
        <v>11339</v>
      </c>
      <c r="F2529" s="63" t="s">
        <v>12194</v>
      </c>
      <c r="G2529" s="272"/>
      <c r="H2529" s="272"/>
      <c r="I2529" s="63" t="s">
        <v>13046</v>
      </c>
      <c r="J2529" s="43" t="s">
        <v>13047</v>
      </c>
      <c r="M2529" s="44" t="s">
        <v>91</v>
      </c>
      <c r="N2529" s="45" t="s">
        <v>11885</v>
      </c>
      <c r="O2529" s="42" t="s">
        <v>81</v>
      </c>
      <c r="P2529" s="42" t="s">
        <v>82</v>
      </c>
      <c r="Q2529" s="63" t="s">
        <v>93</v>
      </c>
      <c r="R2529" s="42" t="s">
        <v>1459</v>
      </c>
      <c r="S2529" s="42" t="s">
        <v>13048</v>
      </c>
      <c r="T2529" s="42" t="s">
        <v>13048</v>
      </c>
      <c r="U2529" s="63" t="s">
        <v>13048</v>
      </c>
      <c r="V2529" s="42" t="s">
        <v>73</v>
      </c>
      <c r="W2529" s="42" t="s">
        <v>73</v>
      </c>
      <c r="X2529" s="107">
        <v>40954</v>
      </c>
      <c r="Y2529" s="107">
        <v>40983</v>
      </c>
      <c r="Z2529" s="44">
        <f t="shared" si="230"/>
        <v>2012</v>
      </c>
      <c r="AA2529" s="44">
        <f t="shared" si="231"/>
        <v>2</v>
      </c>
      <c r="AB2529" s="44">
        <v>0</v>
      </c>
      <c r="AC2529" s="63" t="s">
        <v>11885</v>
      </c>
      <c r="AD2529" s="63" t="s">
        <v>13049</v>
      </c>
      <c r="AE2529" s="85" t="s">
        <v>8602</v>
      </c>
      <c r="AF2529" s="85" t="s">
        <v>8602</v>
      </c>
      <c r="AG2529" s="85" t="s">
        <v>8602</v>
      </c>
      <c r="AH2529" s="85" t="s">
        <v>8602</v>
      </c>
      <c r="AI2529" s="63" t="s">
        <v>13050</v>
      </c>
      <c r="AJ2529" s="63" t="s">
        <v>13051</v>
      </c>
      <c r="AK2529" s="85" t="s">
        <v>8602</v>
      </c>
      <c r="AL2529" s="85" t="s">
        <v>8602</v>
      </c>
      <c r="AM2529" s="47">
        <v>1</v>
      </c>
      <c r="AN2529" s="47">
        <v>1</v>
      </c>
      <c r="AO2529" s="47">
        <v>6</v>
      </c>
      <c r="AP2529" s="47">
        <v>2</v>
      </c>
      <c r="AQ2529" s="47"/>
      <c r="AR2529" s="47"/>
      <c r="AS2529" s="118">
        <v>1</v>
      </c>
      <c r="AT2529" s="49">
        <v>1</v>
      </c>
      <c r="AU2529" s="49">
        <v>1</v>
      </c>
      <c r="AV2529" s="47"/>
      <c r="AW2529" s="49">
        <v>1</v>
      </c>
      <c r="AX2529" s="49"/>
      <c r="AY2529" s="44">
        <f t="shared" si="232"/>
        <v>30</v>
      </c>
      <c r="AZ2529" s="47"/>
      <c r="BA2529" s="47"/>
      <c r="BB2529" s="47"/>
      <c r="BC2529" s="48"/>
      <c r="BD2529" s="62"/>
      <c r="BE2529" s="62"/>
      <c r="BF2529" s="50"/>
      <c r="BG2529" s="51"/>
      <c r="BH2529" s="51">
        <f t="shared" si="234"/>
        <v>1</v>
      </c>
      <c r="BI2529" s="51">
        <v>4</v>
      </c>
      <c r="BJ2529" s="52"/>
      <c r="BK2529" s="52"/>
      <c r="BL2529" s="53"/>
      <c r="BM2529" s="47" t="e">
        <f>COUNTIFS(A$2:$AC2529,#REF!,M$2:$AL2529,M2529)</f>
        <v>#VALUE!</v>
      </c>
      <c r="BN2529" s="47">
        <v>0</v>
      </c>
      <c r="BO2529" s="54">
        <v>30</v>
      </c>
      <c r="BP2529" s="54">
        <v>0</v>
      </c>
      <c r="BQ2529" s="47">
        <v>30</v>
      </c>
      <c r="BR2529" s="49">
        <v>1</v>
      </c>
      <c r="BS2529" s="49">
        <v>1</v>
      </c>
      <c r="BT2529" s="44">
        <f t="shared" si="233"/>
        <v>321</v>
      </c>
      <c r="BW2529" s="40" t="s">
        <v>67</v>
      </c>
      <c r="BY2529" s="55"/>
      <c r="BZ2529" s="1" t="s">
        <v>22426</v>
      </c>
    </row>
    <row r="2530" spans="1:78" ht="15" customHeight="1">
      <c r="A2530" s="25" t="s">
        <v>8596</v>
      </c>
      <c r="B2530" s="42" t="s">
        <v>13052</v>
      </c>
      <c r="D2530" s="263">
        <v>0</v>
      </c>
      <c r="E2530" s="63" t="s">
        <v>11339</v>
      </c>
      <c r="F2530" s="63" t="s">
        <v>12194</v>
      </c>
      <c r="G2530" s="272"/>
      <c r="H2530" s="272"/>
      <c r="I2530" s="63" t="s">
        <v>13053</v>
      </c>
      <c r="J2530" s="43" t="s">
        <v>13054</v>
      </c>
      <c r="M2530" s="44" t="s">
        <v>91</v>
      </c>
      <c r="N2530" s="45" t="s">
        <v>314</v>
      </c>
      <c r="O2530" s="42" t="s">
        <v>93</v>
      </c>
      <c r="P2530" s="42" t="s">
        <v>103</v>
      </c>
      <c r="Q2530" s="85" t="s">
        <v>949</v>
      </c>
      <c r="R2530" s="85" t="s">
        <v>73</v>
      </c>
      <c r="S2530" s="42" t="s">
        <v>13055</v>
      </c>
      <c r="T2530" s="42" t="s">
        <v>13055</v>
      </c>
      <c r="U2530" s="63" t="s">
        <v>13055</v>
      </c>
      <c r="V2530" s="42" t="s">
        <v>73</v>
      </c>
      <c r="W2530" s="42" t="s">
        <v>73</v>
      </c>
      <c r="X2530" s="107">
        <v>40954</v>
      </c>
      <c r="Y2530" s="107">
        <v>40980</v>
      </c>
      <c r="Z2530" s="44">
        <f t="shared" si="230"/>
        <v>2012</v>
      </c>
      <c r="AA2530" s="44">
        <f t="shared" si="231"/>
        <v>2</v>
      </c>
      <c r="AB2530" s="44">
        <v>0</v>
      </c>
      <c r="AC2530" s="63" t="s">
        <v>314</v>
      </c>
      <c r="AD2530" s="63" t="s">
        <v>315</v>
      </c>
      <c r="AE2530" s="85" t="s">
        <v>8602</v>
      </c>
      <c r="AF2530" s="85" t="s">
        <v>8602</v>
      </c>
      <c r="AG2530" s="85" t="s">
        <v>8602</v>
      </c>
      <c r="AH2530" s="85" t="s">
        <v>8602</v>
      </c>
      <c r="AI2530" s="63" t="s">
        <v>13056</v>
      </c>
      <c r="AJ2530" s="63" t="s">
        <v>13057</v>
      </c>
      <c r="AK2530" s="85" t="s">
        <v>8602</v>
      </c>
      <c r="AL2530" s="85" t="s">
        <v>8602</v>
      </c>
      <c r="AM2530" s="47">
        <v>1</v>
      </c>
      <c r="AN2530" s="47">
        <v>1</v>
      </c>
      <c r="AO2530" s="47">
        <v>6</v>
      </c>
      <c r="AP2530" s="47">
        <v>88</v>
      </c>
      <c r="AQ2530" s="47"/>
      <c r="AR2530" s="47"/>
      <c r="AS2530" s="47">
        <v>1</v>
      </c>
      <c r="AT2530" s="49">
        <v>1</v>
      </c>
      <c r="AU2530" s="49">
        <v>1</v>
      </c>
      <c r="AV2530" s="47"/>
      <c r="AW2530" s="49">
        <v>1</v>
      </c>
      <c r="AX2530" s="49"/>
      <c r="AY2530" s="44">
        <f t="shared" si="232"/>
        <v>27</v>
      </c>
      <c r="AZ2530" s="47"/>
      <c r="BA2530" s="47"/>
      <c r="BB2530" s="47"/>
      <c r="BC2530" s="48"/>
      <c r="BD2530" s="62"/>
      <c r="BE2530" s="62"/>
      <c r="BF2530" s="50"/>
      <c r="BG2530" s="51"/>
      <c r="BH2530" s="51">
        <f t="shared" si="234"/>
        <v>1</v>
      </c>
      <c r="BI2530" s="51">
        <v>4</v>
      </c>
      <c r="BJ2530" s="52"/>
      <c r="BK2530" s="52"/>
      <c r="BL2530" s="53"/>
      <c r="BM2530" s="47" t="e">
        <f>COUNTIFS(A$2:$AC2530,#REF!,M$2:$AL2530,M2530)</f>
        <v>#VALUE!</v>
      </c>
      <c r="BN2530" s="47">
        <v>1</v>
      </c>
      <c r="BO2530" s="54">
        <v>27</v>
      </c>
      <c r="BP2530" s="54">
        <v>0</v>
      </c>
      <c r="BQ2530" s="47">
        <v>27</v>
      </c>
      <c r="BR2530" s="49">
        <v>1</v>
      </c>
      <c r="BS2530" s="49">
        <v>1</v>
      </c>
      <c r="BT2530" s="44">
        <f t="shared" si="233"/>
        <v>321</v>
      </c>
      <c r="BW2530" s="40" t="s">
        <v>67</v>
      </c>
      <c r="BY2530" s="55"/>
      <c r="BZ2530" s="1" t="s">
        <v>22426</v>
      </c>
    </row>
    <row r="2531" spans="1:78" ht="15" customHeight="1">
      <c r="A2531" s="25" t="s">
        <v>8596</v>
      </c>
      <c r="B2531" s="42" t="s">
        <v>13058</v>
      </c>
      <c r="D2531" s="263">
        <v>0</v>
      </c>
      <c r="E2531" s="63" t="s">
        <v>11339</v>
      </c>
      <c r="F2531" s="63" t="s">
        <v>12194</v>
      </c>
      <c r="G2531" s="272"/>
      <c r="H2531" s="272"/>
      <c r="I2531" s="63" t="s">
        <v>13059</v>
      </c>
      <c r="J2531" s="43" t="s">
        <v>13060</v>
      </c>
      <c r="M2531" s="44" t="s">
        <v>91</v>
      </c>
      <c r="N2531" s="45" t="s">
        <v>406</v>
      </c>
      <c r="O2531" s="42" t="s">
        <v>81</v>
      </c>
      <c r="P2531" s="42" t="s">
        <v>82</v>
      </c>
      <c r="Q2531" s="85" t="s">
        <v>949</v>
      </c>
      <c r="R2531" s="85" t="s">
        <v>73</v>
      </c>
      <c r="S2531" s="42" t="s">
        <v>13061</v>
      </c>
      <c r="T2531" s="42" t="s">
        <v>13062</v>
      </c>
      <c r="U2531" s="63" t="s">
        <v>13062</v>
      </c>
      <c r="V2531" s="42" t="s">
        <v>73</v>
      </c>
      <c r="W2531" s="42" t="s">
        <v>73</v>
      </c>
      <c r="X2531" s="107">
        <v>40954</v>
      </c>
      <c r="Y2531" s="107">
        <v>40978</v>
      </c>
      <c r="Z2531" s="44">
        <f t="shared" si="230"/>
        <v>2012</v>
      </c>
      <c r="AA2531" s="44">
        <f t="shared" si="231"/>
        <v>2</v>
      </c>
      <c r="AB2531" s="44">
        <v>0</v>
      </c>
      <c r="AC2531" s="63" t="s">
        <v>406</v>
      </c>
      <c r="AD2531" s="63" t="s">
        <v>407</v>
      </c>
      <c r="AE2531" s="85" t="s">
        <v>8602</v>
      </c>
      <c r="AF2531" s="85" t="s">
        <v>8602</v>
      </c>
      <c r="AG2531" s="85" t="s">
        <v>8602</v>
      </c>
      <c r="AH2531" s="85" t="s">
        <v>8602</v>
      </c>
      <c r="AI2531" s="63" t="s">
        <v>13063</v>
      </c>
      <c r="AJ2531" s="63" t="s">
        <v>2241</v>
      </c>
      <c r="AK2531" s="85" t="s">
        <v>8602</v>
      </c>
      <c r="AL2531" s="85" t="s">
        <v>8602</v>
      </c>
      <c r="AM2531" s="47">
        <v>1</v>
      </c>
      <c r="AN2531" s="47">
        <v>1</v>
      </c>
      <c r="AO2531" s="47">
        <v>6</v>
      </c>
      <c r="AP2531" s="47">
        <v>88</v>
      </c>
      <c r="AQ2531" s="47"/>
      <c r="AR2531" s="47"/>
      <c r="AS2531" s="118">
        <v>0</v>
      </c>
      <c r="AT2531" s="49">
        <v>1</v>
      </c>
      <c r="AU2531" s="49">
        <v>1</v>
      </c>
      <c r="AV2531" s="47"/>
      <c r="AW2531" s="49">
        <v>1</v>
      </c>
      <c r="AX2531" s="49"/>
      <c r="AY2531" s="44">
        <f t="shared" si="232"/>
        <v>25</v>
      </c>
      <c r="AZ2531" s="47"/>
      <c r="BA2531" s="47"/>
      <c r="BB2531" s="47"/>
      <c r="BC2531" s="48"/>
      <c r="BD2531" s="62"/>
      <c r="BE2531" s="62"/>
      <c r="BF2531" s="50"/>
      <c r="BG2531" s="51"/>
      <c r="BH2531" s="51">
        <f t="shared" si="234"/>
        <v>1</v>
      </c>
      <c r="BI2531" s="51">
        <v>4</v>
      </c>
      <c r="BJ2531" s="52"/>
      <c r="BK2531" s="52"/>
      <c r="BL2531" s="53"/>
      <c r="BM2531" s="47" t="e">
        <f>COUNTIFS(A$2:$AC2531,#REF!,M$2:$AL2531,M2531)</f>
        <v>#VALUE!</v>
      </c>
      <c r="BN2531" s="47">
        <v>0</v>
      </c>
      <c r="BO2531" s="54">
        <v>25</v>
      </c>
      <c r="BP2531" s="54">
        <v>0</v>
      </c>
      <c r="BQ2531" s="47">
        <v>25</v>
      </c>
      <c r="BR2531" s="49">
        <v>1</v>
      </c>
      <c r="BS2531" s="49">
        <v>1</v>
      </c>
      <c r="BT2531" s="44">
        <f t="shared" si="233"/>
        <v>321</v>
      </c>
      <c r="BW2531" s="40" t="s">
        <v>67</v>
      </c>
      <c r="BY2531" s="55"/>
      <c r="BZ2531" s="1" t="s">
        <v>22426</v>
      </c>
    </row>
    <row r="2532" spans="1:78" ht="15" customHeight="1">
      <c r="A2532" s="25" t="s">
        <v>8596</v>
      </c>
      <c r="B2532" s="42" t="s">
        <v>13064</v>
      </c>
      <c r="D2532" s="263">
        <v>0</v>
      </c>
      <c r="E2532" s="63" t="s">
        <v>76</v>
      </c>
      <c r="F2532" s="63" t="s">
        <v>12194</v>
      </c>
      <c r="G2532" s="272"/>
      <c r="H2532" s="272"/>
      <c r="I2532" s="63" t="s">
        <v>13065</v>
      </c>
      <c r="J2532" s="43" t="s">
        <v>12179</v>
      </c>
      <c r="M2532" s="44" t="s">
        <v>150</v>
      </c>
      <c r="N2532" s="45" t="s">
        <v>12178</v>
      </c>
      <c r="O2532" s="42" t="s">
        <v>71</v>
      </c>
      <c r="P2532" s="42" t="s">
        <v>122</v>
      </c>
      <c r="Q2532" s="63" t="s">
        <v>153</v>
      </c>
      <c r="R2532" s="42" t="s">
        <v>1282</v>
      </c>
      <c r="S2532" s="42" t="s">
        <v>13066</v>
      </c>
      <c r="T2532" s="42" t="s">
        <v>13067</v>
      </c>
      <c r="U2532" s="84" t="s">
        <v>13067</v>
      </c>
      <c r="V2532" s="42" t="s">
        <v>73</v>
      </c>
      <c r="W2532" s="42" t="s">
        <v>73</v>
      </c>
      <c r="X2532" s="107">
        <v>40954</v>
      </c>
      <c r="Y2532" s="107">
        <v>41021</v>
      </c>
      <c r="Z2532" s="44">
        <f t="shared" si="230"/>
        <v>2012</v>
      </c>
      <c r="AA2532" s="44">
        <f t="shared" si="231"/>
        <v>2</v>
      </c>
      <c r="AB2532" s="44">
        <v>0</v>
      </c>
      <c r="AC2532" s="84" t="s">
        <v>13068</v>
      </c>
      <c r="AD2532" s="84" t="s">
        <v>13069</v>
      </c>
      <c r="AE2532" s="63" t="s">
        <v>13065</v>
      </c>
      <c r="AF2532" s="84" t="s">
        <v>12179</v>
      </c>
      <c r="AG2532" s="85" t="s">
        <v>8602</v>
      </c>
      <c r="AH2532" s="85" t="s">
        <v>8602</v>
      </c>
      <c r="AI2532" s="84" t="s">
        <v>13070</v>
      </c>
      <c r="AJ2532" s="85" t="s">
        <v>8602</v>
      </c>
      <c r="AK2532" s="84" t="s">
        <v>13071</v>
      </c>
      <c r="AL2532" s="84" t="s">
        <v>13072</v>
      </c>
      <c r="AM2532" s="47">
        <v>1</v>
      </c>
      <c r="AN2532" s="47">
        <v>1</v>
      </c>
      <c r="AO2532" s="47">
        <v>5</v>
      </c>
      <c r="AP2532" s="47">
        <v>88</v>
      </c>
      <c r="AQ2532" s="47"/>
      <c r="AR2532" s="47"/>
      <c r="AS2532" s="47">
        <v>1</v>
      </c>
      <c r="AT2532" s="49">
        <v>1</v>
      </c>
      <c r="AU2532" s="49">
        <v>1</v>
      </c>
      <c r="AV2532" s="47"/>
      <c r="AW2532" s="49">
        <v>1</v>
      </c>
      <c r="AX2532" s="49"/>
      <c r="AY2532" s="44">
        <f t="shared" si="232"/>
        <v>68</v>
      </c>
      <c r="AZ2532" s="47"/>
      <c r="BA2532" s="47"/>
      <c r="BB2532" s="47"/>
      <c r="BC2532" s="48"/>
      <c r="BD2532" s="142"/>
      <c r="BE2532" s="62"/>
      <c r="BF2532" s="57"/>
      <c r="BG2532" s="51"/>
      <c r="BH2532" s="51">
        <f t="shared" si="234"/>
        <v>1</v>
      </c>
      <c r="BI2532" s="51">
        <v>4</v>
      </c>
      <c r="BJ2532" s="52"/>
      <c r="BK2532" s="52"/>
      <c r="BL2532" s="53"/>
      <c r="BM2532" s="47" t="e">
        <f>COUNTIFS(A$2:$AC2532,#REF!,M$2:$AL2532,M2532)</f>
        <v>#VALUE!</v>
      </c>
      <c r="BN2532" s="47">
        <v>0</v>
      </c>
      <c r="BO2532" s="54">
        <v>68</v>
      </c>
      <c r="BP2532" s="54">
        <v>0</v>
      </c>
      <c r="BQ2532" s="47">
        <v>68</v>
      </c>
      <c r="BR2532" s="49">
        <v>1</v>
      </c>
      <c r="BS2532" s="49">
        <v>1</v>
      </c>
      <c r="BT2532" s="44">
        <f t="shared" si="233"/>
        <v>321</v>
      </c>
      <c r="BW2532" s="40" t="s">
        <v>67</v>
      </c>
      <c r="BY2532" s="55"/>
      <c r="BZ2532" s="1" t="s">
        <v>22426</v>
      </c>
    </row>
    <row r="2533" spans="1:78" ht="15" customHeight="1">
      <c r="A2533" s="25" t="s">
        <v>8596</v>
      </c>
      <c r="B2533" s="42" t="s">
        <v>13073</v>
      </c>
      <c r="D2533" s="263">
        <v>0</v>
      </c>
      <c r="E2533" s="63" t="s">
        <v>11339</v>
      </c>
      <c r="F2533" s="63" t="s">
        <v>12194</v>
      </c>
      <c r="G2533" s="272"/>
      <c r="H2533" s="272"/>
      <c r="I2533" s="63" t="s">
        <v>13074</v>
      </c>
      <c r="J2533" s="43" t="s">
        <v>13075</v>
      </c>
      <c r="M2533" s="44" t="s">
        <v>897</v>
      </c>
      <c r="N2533" s="45" t="s">
        <v>1105</v>
      </c>
      <c r="O2533" s="42" t="s">
        <v>71</v>
      </c>
      <c r="P2533" s="42" t="s">
        <v>122</v>
      </c>
      <c r="Q2533" s="85" t="s">
        <v>949</v>
      </c>
      <c r="R2533" s="85" t="s">
        <v>73</v>
      </c>
      <c r="S2533" s="42" t="s">
        <v>13076</v>
      </c>
      <c r="T2533" s="42" t="s">
        <v>13077</v>
      </c>
      <c r="U2533" s="63" t="s">
        <v>13077</v>
      </c>
      <c r="V2533" s="42" t="s">
        <v>73</v>
      </c>
      <c r="W2533" s="42" t="s">
        <v>73</v>
      </c>
      <c r="X2533" s="107">
        <v>40955</v>
      </c>
      <c r="Y2533" s="107">
        <v>40985</v>
      </c>
      <c r="Z2533" s="44">
        <f t="shared" si="230"/>
        <v>2012</v>
      </c>
      <c r="AA2533" s="44">
        <f t="shared" si="231"/>
        <v>2</v>
      </c>
      <c r="AB2533" s="44">
        <v>0</v>
      </c>
      <c r="AC2533" s="63" t="s">
        <v>13078</v>
      </c>
      <c r="AD2533" s="63" t="s">
        <v>11891</v>
      </c>
      <c r="AE2533" s="85" t="s">
        <v>8602</v>
      </c>
      <c r="AF2533" s="85" t="s">
        <v>8602</v>
      </c>
      <c r="AG2533" s="63" t="s">
        <v>13079</v>
      </c>
      <c r="AH2533" s="63" t="s">
        <v>11906</v>
      </c>
      <c r="AI2533" s="63" t="s">
        <v>13080</v>
      </c>
      <c r="AJ2533" s="63" t="s">
        <v>13081</v>
      </c>
      <c r="AK2533" s="85" t="s">
        <v>8602</v>
      </c>
      <c r="AL2533" s="85" t="s">
        <v>8602</v>
      </c>
      <c r="AM2533" s="47">
        <v>1</v>
      </c>
      <c r="AN2533" s="47">
        <v>1</v>
      </c>
      <c r="AO2533" s="47">
        <v>4</v>
      </c>
      <c r="AP2533" s="47">
        <v>6</v>
      </c>
      <c r="AQ2533" s="47"/>
      <c r="AR2533" s="47"/>
      <c r="AS2533" s="47">
        <v>1</v>
      </c>
      <c r="AT2533" s="49">
        <v>1</v>
      </c>
      <c r="AU2533" s="49">
        <v>1</v>
      </c>
      <c r="AV2533" s="47"/>
      <c r="AW2533" s="49">
        <v>1</v>
      </c>
      <c r="AX2533" s="49"/>
      <c r="AY2533" s="44">
        <f t="shared" si="232"/>
        <v>31</v>
      </c>
      <c r="AZ2533" s="47"/>
      <c r="BA2533" s="47"/>
      <c r="BB2533" s="47"/>
      <c r="BC2533" s="48"/>
      <c r="BD2533" s="62"/>
      <c r="BE2533" s="62"/>
      <c r="BF2533" s="50"/>
      <c r="BG2533" s="51"/>
      <c r="BH2533" s="51">
        <f t="shared" si="234"/>
        <v>1</v>
      </c>
      <c r="BI2533" s="51">
        <v>2</v>
      </c>
      <c r="BJ2533" s="52"/>
      <c r="BK2533" s="52"/>
      <c r="BL2533" s="53"/>
      <c r="BM2533" s="47" t="e">
        <f>COUNTIFS(A$2:$AC2533,#REF!,M$2:$AL2533,M2533)</f>
        <v>#VALUE!</v>
      </c>
      <c r="BN2533" s="47">
        <v>1</v>
      </c>
      <c r="BO2533" s="54">
        <v>31</v>
      </c>
      <c r="BP2533" s="54">
        <v>0</v>
      </c>
      <c r="BQ2533" s="47">
        <v>31</v>
      </c>
      <c r="BR2533" s="49">
        <v>1</v>
      </c>
      <c r="BS2533" s="49">
        <v>1</v>
      </c>
      <c r="BT2533" s="44">
        <f t="shared" si="233"/>
        <v>322</v>
      </c>
      <c r="BW2533" s="40" t="s">
        <v>67</v>
      </c>
      <c r="BY2533" s="55"/>
      <c r="BZ2533" s="1" t="s">
        <v>22427</v>
      </c>
    </row>
    <row r="2534" spans="1:78" ht="15" customHeight="1">
      <c r="A2534" s="25" t="s">
        <v>8596</v>
      </c>
      <c r="B2534" s="42" t="s">
        <v>13082</v>
      </c>
      <c r="D2534" s="263">
        <v>0</v>
      </c>
      <c r="E2534" s="63" t="s">
        <v>76</v>
      </c>
      <c r="F2534" s="63" t="s">
        <v>12194</v>
      </c>
      <c r="G2534" s="272"/>
      <c r="H2534" s="272"/>
      <c r="I2534" s="63" t="s">
        <v>12780</v>
      </c>
      <c r="J2534" s="43" t="s">
        <v>12781</v>
      </c>
      <c r="M2534" s="44" t="s">
        <v>91</v>
      </c>
      <c r="N2534" s="45" t="s">
        <v>11722</v>
      </c>
      <c r="O2534" s="42" t="s">
        <v>81</v>
      </c>
      <c r="P2534" s="42" t="s">
        <v>82</v>
      </c>
      <c r="Q2534" s="85" t="s">
        <v>105</v>
      </c>
      <c r="R2534" s="85" t="s">
        <v>73</v>
      </c>
      <c r="S2534" s="42" t="s">
        <v>13083</v>
      </c>
      <c r="T2534" s="42" t="s">
        <v>13084</v>
      </c>
      <c r="U2534" s="63" t="s">
        <v>13084</v>
      </c>
      <c r="V2534" s="42" t="s">
        <v>73</v>
      </c>
      <c r="W2534" s="42" t="s">
        <v>73</v>
      </c>
      <c r="X2534" s="107">
        <v>40955</v>
      </c>
      <c r="Y2534" s="107">
        <v>40998</v>
      </c>
      <c r="Z2534" s="44">
        <f t="shared" ref="Z2534:Z2597" si="235">YEAR(X2534)</f>
        <v>2012</v>
      </c>
      <c r="AA2534" s="44">
        <f t="shared" ref="AA2534:AA2597" si="236">MONTH(X2534)</f>
        <v>2</v>
      </c>
      <c r="AB2534" s="44">
        <v>0</v>
      </c>
      <c r="AC2534" s="63" t="s">
        <v>11721</v>
      </c>
      <c r="AD2534" s="63" t="s">
        <v>11721</v>
      </c>
      <c r="AE2534" s="85" t="s">
        <v>8602</v>
      </c>
      <c r="AF2534" s="85" t="s">
        <v>8602</v>
      </c>
      <c r="AG2534" s="85" t="s">
        <v>8602</v>
      </c>
      <c r="AH2534" s="85" t="s">
        <v>8602</v>
      </c>
      <c r="AI2534" s="63" t="s">
        <v>13085</v>
      </c>
      <c r="AJ2534" s="63" t="s">
        <v>13086</v>
      </c>
      <c r="AK2534" s="85" t="s">
        <v>8602</v>
      </c>
      <c r="AL2534" s="85" t="s">
        <v>8602</v>
      </c>
      <c r="AM2534" s="47">
        <v>1</v>
      </c>
      <c r="AN2534" s="47">
        <v>1</v>
      </c>
      <c r="AO2534" s="47">
        <v>6</v>
      </c>
      <c r="AP2534" s="47">
        <v>88</v>
      </c>
      <c r="AQ2534" s="47"/>
      <c r="AR2534" s="47"/>
      <c r="AS2534" s="118">
        <v>0</v>
      </c>
      <c r="AT2534" s="49">
        <v>1</v>
      </c>
      <c r="AU2534" s="49">
        <v>1</v>
      </c>
      <c r="AV2534" s="47"/>
      <c r="AW2534" s="49">
        <v>1</v>
      </c>
      <c r="AX2534" s="49"/>
      <c r="AY2534" s="44">
        <f t="shared" si="232"/>
        <v>44</v>
      </c>
      <c r="AZ2534" s="47"/>
      <c r="BA2534" s="47"/>
      <c r="BB2534" s="47"/>
      <c r="BC2534" s="48"/>
      <c r="BD2534" s="62"/>
      <c r="BE2534" s="62"/>
      <c r="BF2534" s="50"/>
      <c r="BG2534" s="51"/>
      <c r="BH2534" s="51">
        <f t="shared" si="234"/>
        <v>1</v>
      </c>
      <c r="BI2534" s="51">
        <v>2</v>
      </c>
      <c r="BJ2534" s="52"/>
      <c r="BK2534" s="52"/>
      <c r="BL2534" s="53"/>
      <c r="BM2534" s="47" t="e">
        <f>COUNTIFS(A$2:$AC2534,#REF!,M$2:$AL2534,M2534)</f>
        <v>#VALUE!</v>
      </c>
      <c r="BN2534" s="47">
        <v>0</v>
      </c>
      <c r="BO2534" s="54">
        <v>44</v>
      </c>
      <c r="BP2534" s="54">
        <v>0</v>
      </c>
      <c r="BQ2534" s="47">
        <v>44</v>
      </c>
      <c r="BR2534" s="49">
        <v>1</v>
      </c>
      <c r="BS2534" s="49">
        <v>1</v>
      </c>
      <c r="BT2534" s="44">
        <f t="shared" si="233"/>
        <v>322</v>
      </c>
      <c r="BW2534" s="40" t="s">
        <v>67</v>
      </c>
      <c r="BY2534" s="55"/>
      <c r="BZ2534" s="1" t="s">
        <v>22426</v>
      </c>
    </row>
    <row r="2535" spans="1:78" ht="15" customHeight="1">
      <c r="A2535" s="25" t="s">
        <v>8596</v>
      </c>
      <c r="B2535" s="42" t="s">
        <v>13087</v>
      </c>
      <c r="D2535" s="263">
        <v>0</v>
      </c>
      <c r="E2535" s="63" t="s">
        <v>11339</v>
      </c>
      <c r="F2535" s="63" t="s">
        <v>12194</v>
      </c>
      <c r="G2535" s="272"/>
      <c r="H2535" s="272"/>
      <c r="I2535" s="63" t="s">
        <v>13088</v>
      </c>
      <c r="J2535" s="43" t="s">
        <v>413</v>
      </c>
      <c r="M2535" s="44" t="s">
        <v>150</v>
      </c>
      <c r="N2535" s="45" t="s">
        <v>414</v>
      </c>
      <c r="O2535" s="42" t="s">
        <v>86</v>
      </c>
      <c r="P2535" s="42" t="s">
        <v>87</v>
      </c>
      <c r="Q2535" s="42" t="s">
        <v>375</v>
      </c>
      <c r="R2535" s="42" t="s">
        <v>376</v>
      </c>
      <c r="S2535" s="42" t="s">
        <v>13089</v>
      </c>
      <c r="T2535" s="42" t="s">
        <v>13090</v>
      </c>
      <c r="U2535" s="63" t="s">
        <v>13089</v>
      </c>
      <c r="V2535" s="42" t="s">
        <v>73</v>
      </c>
      <c r="W2535" s="42" t="s">
        <v>73</v>
      </c>
      <c r="X2535" s="107">
        <v>40955</v>
      </c>
      <c r="Y2535" s="107">
        <v>40970</v>
      </c>
      <c r="Z2535" s="44">
        <f t="shared" si="235"/>
        <v>2012</v>
      </c>
      <c r="AA2535" s="44">
        <f t="shared" si="236"/>
        <v>2</v>
      </c>
      <c r="AB2535" s="44">
        <v>0</v>
      </c>
      <c r="AC2535" s="63" t="s">
        <v>412</v>
      </c>
      <c r="AD2535" s="63" t="s">
        <v>413</v>
      </c>
      <c r="AE2535" s="63" t="s">
        <v>13091</v>
      </c>
      <c r="AF2535" s="63" t="s">
        <v>13092</v>
      </c>
      <c r="AG2535" s="85" t="s">
        <v>8602</v>
      </c>
      <c r="AH2535" s="85" t="s">
        <v>8602</v>
      </c>
      <c r="AI2535" s="63" t="s">
        <v>12783</v>
      </c>
      <c r="AJ2535" s="63" t="s">
        <v>12784</v>
      </c>
      <c r="AK2535" s="124" t="s">
        <v>13093</v>
      </c>
      <c r="AL2535" s="85" t="s">
        <v>8602</v>
      </c>
      <c r="AM2535" s="123">
        <v>1</v>
      </c>
      <c r="AN2535" s="47">
        <v>1</v>
      </c>
      <c r="AO2535" s="47">
        <v>5</v>
      </c>
      <c r="AP2535" s="47">
        <v>88</v>
      </c>
      <c r="AQ2535" s="47"/>
      <c r="AR2535" s="47"/>
      <c r="AS2535" s="118">
        <v>1</v>
      </c>
      <c r="AT2535" s="49">
        <v>1</v>
      </c>
      <c r="AU2535" s="49">
        <v>0</v>
      </c>
      <c r="AV2535" s="47"/>
      <c r="AW2535" s="49">
        <v>1</v>
      </c>
      <c r="AX2535" s="49"/>
      <c r="AY2535" s="44">
        <f t="shared" si="232"/>
        <v>16</v>
      </c>
      <c r="AZ2535" s="47"/>
      <c r="BA2535" s="47"/>
      <c r="BB2535" s="47"/>
      <c r="BC2535" s="48"/>
      <c r="BD2535" s="62"/>
      <c r="BE2535" s="62"/>
      <c r="BF2535" s="50"/>
      <c r="BG2535" s="51"/>
      <c r="BH2535" s="51">
        <f t="shared" si="234"/>
        <v>1</v>
      </c>
      <c r="BI2535" s="51">
        <v>1</v>
      </c>
      <c r="BJ2535" s="52"/>
      <c r="BK2535" s="52"/>
      <c r="BL2535" s="53"/>
      <c r="BM2535" s="47" t="e">
        <f>COUNTIFS(A$2:$AC2535,#REF!,M$2:$AL2535,M2535)</f>
        <v>#VALUE!</v>
      </c>
      <c r="BN2535" s="47">
        <v>0</v>
      </c>
      <c r="BO2535" s="54">
        <v>16</v>
      </c>
      <c r="BP2535" s="54">
        <v>0</v>
      </c>
      <c r="BQ2535" s="47">
        <v>16</v>
      </c>
      <c r="BR2535" s="49">
        <v>0</v>
      </c>
      <c r="BS2535" s="49">
        <v>1</v>
      </c>
      <c r="BT2535" s="44">
        <f t="shared" si="233"/>
        <v>322</v>
      </c>
      <c r="BW2535" s="103" t="s">
        <v>33</v>
      </c>
      <c r="BY2535" s="55"/>
      <c r="BZ2535" s="1" t="s">
        <v>22426</v>
      </c>
    </row>
    <row r="2536" spans="1:78" ht="15" customHeight="1">
      <c r="A2536" s="25" t="s">
        <v>8596</v>
      </c>
      <c r="B2536" s="42" t="s">
        <v>13094</v>
      </c>
      <c r="D2536" s="263">
        <v>0</v>
      </c>
      <c r="E2536" s="63" t="s">
        <v>11339</v>
      </c>
      <c r="F2536" s="63" t="s">
        <v>12194</v>
      </c>
      <c r="G2536" s="272"/>
      <c r="H2536" s="272"/>
      <c r="I2536" s="63" t="s">
        <v>12793</v>
      </c>
      <c r="J2536" s="43" t="s">
        <v>12794</v>
      </c>
      <c r="M2536" s="44" t="s">
        <v>91</v>
      </c>
      <c r="N2536" s="45" t="s">
        <v>90</v>
      </c>
      <c r="O2536" s="42" t="s">
        <v>81</v>
      </c>
      <c r="P2536" s="42" t="s">
        <v>82</v>
      </c>
      <c r="Q2536" s="63" t="s">
        <v>71</v>
      </c>
      <c r="R2536" s="42" t="s">
        <v>1256</v>
      </c>
      <c r="S2536" s="42" t="s">
        <v>13095</v>
      </c>
      <c r="T2536" s="42" t="s">
        <v>13095</v>
      </c>
      <c r="U2536" s="63" t="s">
        <v>13095</v>
      </c>
      <c r="V2536" s="42" t="s">
        <v>73</v>
      </c>
      <c r="W2536" s="42" t="s">
        <v>73</v>
      </c>
      <c r="X2536" s="107">
        <v>40955</v>
      </c>
      <c r="Y2536" s="107">
        <v>40984</v>
      </c>
      <c r="Z2536" s="44">
        <f t="shared" si="235"/>
        <v>2012</v>
      </c>
      <c r="AA2536" s="44">
        <f t="shared" si="236"/>
        <v>2</v>
      </c>
      <c r="AB2536" s="44">
        <v>0</v>
      </c>
      <c r="AC2536" s="63" t="s">
        <v>90</v>
      </c>
      <c r="AD2536" s="63" t="s">
        <v>90</v>
      </c>
      <c r="AE2536" s="85" t="s">
        <v>8602</v>
      </c>
      <c r="AF2536" s="85" t="s">
        <v>8602</v>
      </c>
      <c r="AG2536" s="85" t="s">
        <v>8602</v>
      </c>
      <c r="AH2536" s="85" t="s">
        <v>8602</v>
      </c>
      <c r="AI2536" s="63" t="s">
        <v>1582</v>
      </c>
      <c r="AJ2536" s="63" t="s">
        <v>1582</v>
      </c>
      <c r="AK2536" s="85" t="s">
        <v>8602</v>
      </c>
      <c r="AL2536" s="85" t="s">
        <v>8602</v>
      </c>
      <c r="AM2536" s="47">
        <v>1</v>
      </c>
      <c r="AN2536" s="47">
        <v>1</v>
      </c>
      <c r="AO2536" s="47">
        <v>6</v>
      </c>
      <c r="AP2536" s="47">
        <v>88</v>
      </c>
      <c r="AQ2536" s="47"/>
      <c r="AR2536" s="47"/>
      <c r="AS2536" s="118">
        <v>1</v>
      </c>
      <c r="AT2536" s="49">
        <v>1</v>
      </c>
      <c r="AU2536" s="49">
        <v>1</v>
      </c>
      <c r="AV2536" s="47"/>
      <c r="AW2536" s="49">
        <v>1</v>
      </c>
      <c r="AX2536" s="49"/>
      <c r="AY2536" s="44">
        <f t="shared" si="232"/>
        <v>30</v>
      </c>
      <c r="AZ2536" s="47"/>
      <c r="BA2536" s="47"/>
      <c r="BB2536" s="47"/>
      <c r="BC2536" s="48"/>
      <c r="BD2536" s="62"/>
      <c r="BE2536" s="62"/>
      <c r="BF2536" s="50"/>
      <c r="BG2536" s="51"/>
      <c r="BH2536" s="51">
        <f t="shared" si="234"/>
        <v>1</v>
      </c>
      <c r="BI2536" s="51">
        <v>1</v>
      </c>
      <c r="BJ2536" s="52"/>
      <c r="BK2536" s="52"/>
      <c r="BL2536" s="53"/>
      <c r="BM2536" s="47" t="e">
        <f>COUNTIFS(A$2:$AC2536,#REF!,M$2:$AL2536,M2536)</f>
        <v>#VALUE!</v>
      </c>
      <c r="BN2536" s="47">
        <v>0</v>
      </c>
      <c r="BO2536" s="54">
        <v>30</v>
      </c>
      <c r="BP2536" s="54">
        <v>0</v>
      </c>
      <c r="BQ2536" s="47">
        <v>30</v>
      </c>
      <c r="BR2536" s="49">
        <v>1</v>
      </c>
      <c r="BS2536" s="49">
        <v>1</v>
      </c>
      <c r="BT2536" s="44">
        <f t="shared" si="233"/>
        <v>322</v>
      </c>
      <c r="BW2536" s="40" t="s">
        <v>67</v>
      </c>
      <c r="BY2536" s="55"/>
      <c r="BZ2536" s="1" t="s">
        <v>22426</v>
      </c>
    </row>
    <row r="2537" spans="1:78" ht="15" customHeight="1">
      <c r="A2537" s="25" t="s">
        <v>8596</v>
      </c>
      <c r="B2537" s="42" t="s">
        <v>13096</v>
      </c>
      <c r="D2537" s="263">
        <v>0</v>
      </c>
      <c r="E2537" s="84" t="s">
        <v>11339</v>
      </c>
      <c r="F2537" s="84" t="s">
        <v>12194</v>
      </c>
      <c r="G2537" s="273"/>
      <c r="H2537" s="273"/>
      <c r="I2537" s="84" t="s">
        <v>13097</v>
      </c>
      <c r="J2537" s="43" t="s">
        <v>1104</v>
      </c>
      <c r="M2537" s="44" t="s">
        <v>897</v>
      </c>
      <c r="N2537" s="45" t="s">
        <v>1105</v>
      </c>
      <c r="O2537" s="42" t="s">
        <v>71</v>
      </c>
      <c r="P2537" s="42" t="s">
        <v>122</v>
      </c>
      <c r="Q2537" s="85" t="s">
        <v>105</v>
      </c>
      <c r="R2537" s="85" t="s">
        <v>73</v>
      </c>
      <c r="S2537" s="42" t="s">
        <v>13098</v>
      </c>
      <c r="T2537" s="42" t="s">
        <v>13099</v>
      </c>
      <c r="U2537" s="84" t="s">
        <v>13099</v>
      </c>
      <c r="V2537" s="42" t="s">
        <v>73</v>
      </c>
      <c r="W2537" s="42" t="s">
        <v>73</v>
      </c>
      <c r="X2537" s="107">
        <v>40955</v>
      </c>
      <c r="Y2537" s="107">
        <v>40985</v>
      </c>
      <c r="Z2537" s="44">
        <f t="shared" si="235"/>
        <v>2012</v>
      </c>
      <c r="AA2537" s="44">
        <f t="shared" si="236"/>
        <v>2</v>
      </c>
      <c r="AB2537" s="44">
        <v>0</v>
      </c>
      <c r="AC2537" s="137" t="s">
        <v>13100</v>
      </c>
      <c r="AD2537" s="137" t="s">
        <v>11891</v>
      </c>
      <c r="AE2537" s="85" t="s">
        <v>8602</v>
      </c>
      <c r="AF2537" s="85" t="s">
        <v>8602</v>
      </c>
      <c r="AG2537" s="85" t="s">
        <v>8602</v>
      </c>
      <c r="AH2537" s="85" t="s">
        <v>8602</v>
      </c>
      <c r="AI2537" s="84" t="s">
        <v>13080</v>
      </c>
      <c r="AJ2537" s="84" t="s">
        <v>13081</v>
      </c>
      <c r="AK2537" s="85" t="s">
        <v>8602</v>
      </c>
      <c r="AL2537" s="85" t="s">
        <v>8602</v>
      </c>
      <c r="AM2537" s="47">
        <v>1</v>
      </c>
      <c r="AN2537" s="47">
        <v>1</v>
      </c>
      <c r="AO2537" s="47">
        <v>4</v>
      </c>
      <c r="AP2537" s="47">
        <v>6</v>
      </c>
      <c r="AQ2537" s="47"/>
      <c r="AR2537" s="47"/>
      <c r="AS2537" s="47">
        <v>1</v>
      </c>
      <c r="AT2537" s="49">
        <v>1</v>
      </c>
      <c r="AU2537" s="49">
        <v>1</v>
      </c>
      <c r="AV2537" s="47"/>
      <c r="AW2537" s="49">
        <v>1</v>
      </c>
      <c r="AX2537" s="49"/>
      <c r="AY2537" s="44">
        <f t="shared" si="232"/>
        <v>31</v>
      </c>
      <c r="AZ2537" s="47"/>
      <c r="BA2537" s="47"/>
      <c r="BB2537" s="47"/>
      <c r="BC2537" s="48"/>
      <c r="BD2537" s="62"/>
      <c r="BE2537" s="62"/>
      <c r="BF2537" s="57"/>
      <c r="BG2537" s="51"/>
      <c r="BH2537" s="51">
        <f t="shared" si="234"/>
        <v>1</v>
      </c>
      <c r="BI2537" s="51">
        <v>5</v>
      </c>
      <c r="BJ2537" s="52"/>
      <c r="BK2537" s="52"/>
      <c r="BL2537" s="53"/>
      <c r="BM2537" s="47" t="e">
        <f>COUNTIFS(A$2:$AC2537,#REF!,M$2:$AL2537,M2537)</f>
        <v>#VALUE!</v>
      </c>
      <c r="BN2537" s="47">
        <v>0</v>
      </c>
      <c r="BO2537" s="54">
        <v>31</v>
      </c>
      <c r="BP2537" s="54">
        <v>0</v>
      </c>
      <c r="BQ2537" s="47">
        <v>31</v>
      </c>
      <c r="BR2537" s="49">
        <v>1</v>
      </c>
      <c r="BS2537" s="49">
        <v>1</v>
      </c>
      <c r="BT2537" s="44">
        <f t="shared" si="233"/>
        <v>322</v>
      </c>
      <c r="BW2537" s="40" t="s">
        <v>67</v>
      </c>
      <c r="BY2537" s="55"/>
      <c r="BZ2537" s="1" t="s">
        <v>22426</v>
      </c>
    </row>
    <row r="2538" spans="1:78" ht="15" customHeight="1">
      <c r="A2538" s="25" t="s">
        <v>8596</v>
      </c>
      <c r="B2538" s="42" t="s">
        <v>13101</v>
      </c>
      <c r="D2538" s="263">
        <v>0</v>
      </c>
      <c r="E2538" s="84" t="s">
        <v>11339</v>
      </c>
      <c r="F2538" s="84" t="s">
        <v>12194</v>
      </c>
      <c r="G2538" s="273"/>
      <c r="H2538" s="273"/>
      <c r="I2538" s="84" t="s">
        <v>12250</v>
      </c>
      <c r="J2538" s="43" t="s">
        <v>1364</v>
      </c>
      <c r="M2538" s="44" t="s">
        <v>80</v>
      </c>
      <c r="N2538" s="45" t="s">
        <v>78</v>
      </c>
      <c r="O2538" s="42" t="s">
        <v>100</v>
      </c>
      <c r="P2538" s="42" t="s">
        <v>101</v>
      </c>
      <c r="Q2538" s="85" t="s">
        <v>105</v>
      </c>
      <c r="R2538" s="85" t="s">
        <v>73</v>
      </c>
      <c r="S2538" s="42" t="s">
        <v>13102</v>
      </c>
      <c r="T2538" s="42" t="s">
        <v>13103</v>
      </c>
      <c r="U2538" s="84" t="s">
        <v>13103</v>
      </c>
      <c r="V2538" s="42" t="s">
        <v>73</v>
      </c>
      <c r="W2538" s="42" t="s">
        <v>73</v>
      </c>
      <c r="X2538" s="107">
        <v>40955</v>
      </c>
      <c r="Y2538" s="107">
        <v>40957</v>
      </c>
      <c r="Z2538" s="44">
        <f t="shared" si="235"/>
        <v>2012</v>
      </c>
      <c r="AA2538" s="44">
        <f t="shared" si="236"/>
        <v>2</v>
      </c>
      <c r="AB2538" s="44">
        <v>0</v>
      </c>
      <c r="AC2538" s="84" t="s">
        <v>13104</v>
      </c>
      <c r="AD2538" s="84" t="s">
        <v>13105</v>
      </c>
      <c r="AE2538" s="85" t="s">
        <v>8602</v>
      </c>
      <c r="AF2538" s="85" t="s">
        <v>8602</v>
      </c>
      <c r="AG2538" s="85" t="s">
        <v>8602</v>
      </c>
      <c r="AH2538" s="85" t="s">
        <v>8602</v>
      </c>
      <c r="AI2538" s="85" t="s">
        <v>8602</v>
      </c>
      <c r="AJ2538" s="85" t="s">
        <v>8602</v>
      </c>
      <c r="AK2538" s="85" t="s">
        <v>8602</v>
      </c>
      <c r="AL2538" s="85" t="s">
        <v>8602</v>
      </c>
      <c r="AM2538" s="47">
        <v>1</v>
      </c>
      <c r="AN2538" s="47">
        <v>1</v>
      </c>
      <c r="AO2538" s="47">
        <v>1</v>
      </c>
      <c r="AP2538" s="47">
        <v>88</v>
      </c>
      <c r="AQ2538" s="47"/>
      <c r="AR2538" s="47"/>
      <c r="AS2538" s="118">
        <v>0</v>
      </c>
      <c r="AT2538" s="49">
        <v>1</v>
      </c>
      <c r="AU2538" s="49">
        <v>1</v>
      </c>
      <c r="AV2538" s="47"/>
      <c r="AW2538" s="49">
        <v>1</v>
      </c>
      <c r="AX2538" s="49"/>
      <c r="AY2538" s="44">
        <f t="shared" si="232"/>
        <v>3</v>
      </c>
      <c r="AZ2538" s="47"/>
      <c r="BA2538" s="47"/>
      <c r="BB2538" s="47"/>
      <c r="BC2538" s="48"/>
      <c r="BD2538" s="62"/>
      <c r="BE2538" s="62"/>
      <c r="BF2538" s="50"/>
      <c r="BG2538" s="51"/>
      <c r="BH2538" s="51">
        <f t="shared" si="234"/>
        <v>1</v>
      </c>
      <c r="BI2538" s="51">
        <v>2</v>
      </c>
      <c r="BJ2538" s="52"/>
      <c r="BK2538" s="52"/>
      <c r="BL2538" s="53"/>
      <c r="BM2538" s="47" t="e">
        <f>COUNTIFS(A$2:$AC2538,#REF!,M$2:$AL2538,M2538)</f>
        <v>#VALUE!</v>
      </c>
      <c r="BN2538" s="47">
        <v>0</v>
      </c>
      <c r="BO2538" s="54">
        <v>3</v>
      </c>
      <c r="BP2538" s="54">
        <v>0</v>
      </c>
      <c r="BQ2538" s="47">
        <v>3</v>
      </c>
      <c r="BR2538" s="49">
        <v>1</v>
      </c>
      <c r="BS2538" s="49">
        <v>1</v>
      </c>
      <c r="BT2538" s="44">
        <f t="shared" si="233"/>
        <v>322</v>
      </c>
      <c r="BW2538" s="40" t="s">
        <v>67</v>
      </c>
      <c r="BY2538" s="55"/>
      <c r="BZ2538" s="1" t="s">
        <v>22426</v>
      </c>
    </row>
    <row r="2539" spans="1:78" ht="15" customHeight="1">
      <c r="A2539" s="25" t="s">
        <v>8596</v>
      </c>
      <c r="B2539" s="42" t="s">
        <v>13106</v>
      </c>
      <c r="D2539" s="263">
        <v>0</v>
      </c>
      <c r="E2539" s="63" t="s">
        <v>11339</v>
      </c>
      <c r="F2539" s="63" t="s">
        <v>12194</v>
      </c>
      <c r="G2539" s="272"/>
      <c r="H2539" s="272"/>
      <c r="I2539" s="63" t="s">
        <v>13107</v>
      </c>
      <c r="J2539" s="43" t="s">
        <v>942</v>
      </c>
      <c r="M2539" s="44" t="s">
        <v>117</v>
      </c>
      <c r="N2539" s="45" t="s">
        <v>157</v>
      </c>
      <c r="O2539" s="42" t="s">
        <v>81</v>
      </c>
      <c r="P2539" s="42" t="s">
        <v>82</v>
      </c>
      <c r="Q2539" s="85" t="s">
        <v>105</v>
      </c>
      <c r="R2539" s="85" t="s">
        <v>73</v>
      </c>
      <c r="S2539" s="42" t="s">
        <v>13108</v>
      </c>
      <c r="T2539" s="42" t="s">
        <v>8602</v>
      </c>
      <c r="U2539" s="125" t="s">
        <v>13108</v>
      </c>
      <c r="V2539" s="42" t="s">
        <v>73</v>
      </c>
      <c r="W2539" s="42" t="s">
        <v>73</v>
      </c>
      <c r="X2539" s="107">
        <v>40956</v>
      </c>
      <c r="Y2539" s="107">
        <v>40965</v>
      </c>
      <c r="Z2539" s="44">
        <f t="shared" si="235"/>
        <v>2012</v>
      </c>
      <c r="AA2539" s="44">
        <f t="shared" si="236"/>
        <v>2</v>
      </c>
      <c r="AB2539" s="44">
        <v>0</v>
      </c>
      <c r="AC2539" s="63" t="s">
        <v>12279</v>
      </c>
      <c r="AD2539" s="63" t="s">
        <v>507</v>
      </c>
      <c r="AE2539" s="85" t="s">
        <v>8602</v>
      </c>
      <c r="AF2539" s="85" t="s">
        <v>8602</v>
      </c>
      <c r="AG2539" s="85" t="s">
        <v>8602</v>
      </c>
      <c r="AH2539" s="85" t="s">
        <v>8602</v>
      </c>
      <c r="AI2539" s="85" t="s">
        <v>8602</v>
      </c>
      <c r="AJ2539" s="85" t="s">
        <v>8602</v>
      </c>
      <c r="AK2539" s="85" t="s">
        <v>8602</v>
      </c>
      <c r="AL2539" s="85" t="s">
        <v>8602</v>
      </c>
      <c r="AM2539" s="47">
        <v>1</v>
      </c>
      <c r="AN2539" s="47">
        <v>1</v>
      </c>
      <c r="AO2539" s="47">
        <v>4</v>
      </c>
      <c r="AP2539" s="47">
        <v>88</v>
      </c>
      <c r="AQ2539" s="47"/>
      <c r="AR2539" s="47"/>
      <c r="AS2539" s="118">
        <v>0</v>
      </c>
      <c r="AT2539" s="49">
        <v>1</v>
      </c>
      <c r="AU2539" s="49">
        <v>1</v>
      </c>
      <c r="AV2539" s="47"/>
      <c r="AW2539" s="49">
        <v>1</v>
      </c>
      <c r="AX2539" s="49"/>
      <c r="AY2539" s="44">
        <f t="shared" si="232"/>
        <v>10</v>
      </c>
      <c r="AZ2539" s="47"/>
      <c r="BA2539" s="47"/>
      <c r="BB2539" s="47"/>
      <c r="BC2539" s="48"/>
      <c r="BD2539" s="62"/>
      <c r="BE2539" s="62"/>
      <c r="BF2539" s="50"/>
      <c r="BG2539" s="51"/>
      <c r="BH2539" s="51">
        <f t="shared" si="234"/>
        <v>1</v>
      </c>
      <c r="BI2539" s="51">
        <v>2</v>
      </c>
      <c r="BJ2539" s="52"/>
      <c r="BK2539" s="52"/>
      <c r="BL2539" s="53"/>
      <c r="BM2539" s="47" t="e">
        <f>COUNTIFS(A$2:$AC2539,#REF!,M$2:$AL2539,M2539)</f>
        <v>#VALUE!</v>
      </c>
      <c r="BN2539" s="47">
        <v>0</v>
      </c>
      <c r="BO2539" s="54">
        <v>10</v>
      </c>
      <c r="BP2539" s="54">
        <v>0</v>
      </c>
      <c r="BQ2539" s="47">
        <v>10</v>
      </c>
      <c r="BR2539" s="49">
        <v>1</v>
      </c>
      <c r="BS2539" s="49">
        <v>1</v>
      </c>
      <c r="BT2539" s="44">
        <f t="shared" si="233"/>
        <v>323</v>
      </c>
      <c r="BW2539" s="40" t="s">
        <v>67</v>
      </c>
      <c r="BY2539" s="55"/>
      <c r="BZ2539" s="1" t="s">
        <v>22426</v>
      </c>
    </row>
    <row r="2540" spans="1:78" ht="15" customHeight="1">
      <c r="A2540" s="25" t="s">
        <v>8596</v>
      </c>
      <c r="B2540" s="42" t="s">
        <v>13109</v>
      </c>
      <c r="D2540" s="263">
        <v>0</v>
      </c>
      <c r="E2540" s="136" t="s">
        <v>69</v>
      </c>
      <c r="F2540" s="136" t="s">
        <v>70</v>
      </c>
      <c r="G2540" s="271"/>
      <c r="H2540" s="271"/>
      <c r="I2540" s="136" t="s">
        <v>13110</v>
      </c>
      <c r="J2540" s="140" t="s">
        <v>13111</v>
      </c>
      <c r="M2540" s="28">
        <v>777</v>
      </c>
      <c r="N2540" s="29">
        <v>777</v>
      </c>
      <c r="O2540" s="26" t="s">
        <v>81</v>
      </c>
      <c r="P2540" s="26" t="s">
        <v>177</v>
      </c>
      <c r="Q2540" s="119" t="s">
        <v>105</v>
      </c>
      <c r="R2540" s="119" t="s">
        <v>73</v>
      </c>
      <c r="S2540" s="134" t="s">
        <v>13112</v>
      </c>
      <c r="T2540" s="136" t="s">
        <v>13113</v>
      </c>
      <c r="U2540" s="136" t="s">
        <v>13113</v>
      </c>
      <c r="V2540" s="26" t="s">
        <v>73</v>
      </c>
      <c r="W2540" s="26" t="s">
        <v>73</v>
      </c>
      <c r="X2540" s="113">
        <v>40956</v>
      </c>
      <c r="Y2540" s="113">
        <v>41017</v>
      </c>
      <c r="Z2540" s="28">
        <f t="shared" si="235"/>
        <v>2012</v>
      </c>
      <c r="AA2540" s="28">
        <f t="shared" si="236"/>
        <v>2</v>
      </c>
      <c r="AB2540" s="28">
        <v>0</v>
      </c>
      <c r="AC2540" s="136" t="s">
        <v>13114</v>
      </c>
      <c r="AD2540" s="119" t="s">
        <v>8602</v>
      </c>
      <c r="AE2540" s="119" t="s">
        <v>8602</v>
      </c>
      <c r="AF2540" s="119" t="s">
        <v>8602</v>
      </c>
      <c r="AG2540" s="119" t="s">
        <v>8602</v>
      </c>
      <c r="AH2540" s="119" t="s">
        <v>8602</v>
      </c>
      <c r="AI2540" s="136" t="s">
        <v>13115</v>
      </c>
      <c r="AJ2540" s="136" t="s">
        <v>13116</v>
      </c>
      <c r="AK2540" s="119" t="s">
        <v>8602</v>
      </c>
      <c r="AL2540" s="119" t="s">
        <v>8602</v>
      </c>
      <c r="AM2540" s="32">
        <v>1</v>
      </c>
      <c r="AN2540" s="32">
        <v>777</v>
      </c>
      <c r="AO2540" s="32">
        <v>777</v>
      </c>
      <c r="AP2540" s="32">
        <v>77</v>
      </c>
      <c r="AQ2540" s="32"/>
      <c r="AR2540" s="32"/>
      <c r="AS2540" s="122">
        <v>0</v>
      </c>
      <c r="AT2540" s="34">
        <v>777</v>
      </c>
      <c r="AU2540" s="34">
        <v>777</v>
      </c>
      <c r="AV2540" s="32"/>
      <c r="AW2540" s="34">
        <v>777</v>
      </c>
      <c r="AX2540" s="34"/>
      <c r="AY2540" s="28">
        <f t="shared" si="232"/>
        <v>62</v>
      </c>
      <c r="AZ2540" s="32"/>
      <c r="BA2540" s="32"/>
      <c r="BB2540" s="32"/>
      <c r="BC2540" s="33"/>
      <c r="BD2540" s="35" t="s">
        <v>75</v>
      </c>
      <c r="BE2540" s="58"/>
      <c r="BF2540" s="35"/>
      <c r="BG2540" s="36"/>
      <c r="BH2540" s="36">
        <f t="shared" si="234"/>
        <v>1</v>
      </c>
      <c r="BI2540" s="36">
        <v>2</v>
      </c>
      <c r="BJ2540" s="37"/>
      <c r="BK2540" s="37"/>
      <c r="BL2540" s="38"/>
      <c r="BM2540" s="32" t="e">
        <f>COUNTIFS(A$2:$AC2540,#REF!,M$2:$AL2540,M2540)</f>
        <v>#VALUE!</v>
      </c>
      <c r="BN2540" s="32">
        <v>0</v>
      </c>
      <c r="BO2540" s="39">
        <v>62</v>
      </c>
      <c r="BP2540" s="39">
        <v>0</v>
      </c>
      <c r="BQ2540" s="32">
        <v>62</v>
      </c>
      <c r="BR2540" s="34">
        <v>777</v>
      </c>
      <c r="BS2540" s="34">
        <v>777</v>
      </c>
      <c r="BT2540" s="28">
        <f t="shared" si="233"/>
        <v>323</v>
      </c>
      <c r="BW2540" s="40" t="s">
        <v>67</v>
      </c>
      <c r="BY2540" s="41"/>
      <c r="BZ2540" s="1" t="s">
        <v>22426</v>
      </c>
    </row>
    <row r="2541" spans="1:78" ht="15" customHeight="1">
      <c r="A2541" s="25" t="s">
        <v>8596</v>
      </c>
      <c r="B2541" s="42" t="s">
        <v>13117</v>
      </c>
      <c r="D2541" s="263">
        <v>0</v>
      </c>
      <c r="E2541" s="63" t="s">
        <v>11339</v>
      </c>
      <c r="F2541" s="63" t="s">
        <v>12194</v>
      </c>
      <c r="G2541" s="272"/>
      <c r="H2541" s="272"/>
      <c r="I2541" s="63" t="s">
        <v>12491</v>
      </c>
      <c r="J2541" s="43" t="s">
        <v>12492</v>
      </c>
      <c r="M2541" s="44" t="s">
        <v>91</v>
      </c>
      <c r="N2541" s="45" t="s">
        <v>415</v>
      </c>
      <c r="O2541" s="42" t="s">
        <v>81</v>
      </c>
      <c r="P2541" s="42" t="s">
        <v>82</v>
      </c>
      <c r="Q2541" s="85" t="s">
        <v>105</v>
      </c>
      <c r="R2541" s="85" t="s">
        <v>73</v>
      </c>
      <c r="S2541" s="42" t="s">
        <v>13118</v>
      </c>
      <c r="T2541" s="42" t="s">
        <v>13119</v>
      </c>
      <c r="U2541" s="63" t="s">
        <v>13119</v>
      </c>
      <c r="V2541" s="42" t="s">
        <v>73</v>
      </c>
      <c r="W2541" s="42" t="s">
        <v>73</v>
      </c>
      <c r="X2541" s="107">
        <v>40956</v>
      </c>
      <c r="Y2541" s="107">
        <v>40979</v>
      </c>
      <c r="Z2541" s="44">
        <f t="shared" si="235"/>
        <v>2012</v>
      </c>
      <c r="AA2541" s="44">
        <f t="shared" si="236"/>
        <v>2</v>
      </c>
      <c r="AB2541" s="44">
        <v>0</v>
      </c>
      <c r="AC2541" s="63" t="s">
        <v>415</v>
      </c>
      <c r="AD2541" s="63" t="s">
        <v>416</v>
      </c>
      <c r="AE2541" s="85" t="s">
        <v>8602</v>
      </c>
      <c r="AF2541" s="85" t="s">
        <v>8602</v>
      </c>
      <c r="AG2541" s="85" t="s">
        <v>8602</v>
      </c>
      <c r="AH2541" s="85" t="s">
        <v>8602</v>
      </c>
      <c r="AI2541" s="63" t="s">
        <v>1003</v>
      </c>
      <c r="AJ2541" s="63" t="s">
        <v>1003</v>
      </c>
      <c r="AK2541" s="85" t="s">
        <v>8602</v>
      </c>
      <c r="AL2541" s="85" t="s">
        <v>8602</v>
      </c>
      <c r="AM2541" s="47">
        <v>1</v>
      </c>
      <c r="AN2541" s="47">
        <v>1</v>
      </c>
      <c r="AO2541" s="47">
        <v>6</v>
      </c>
      <c r="AP2541" s="47">
        <v>88</v>
      </c>
      <c r="AQ2541" s="47"/>
      <c r="AR2541" s="47"/>
      <c r="AS2541" s="118">
        <v>0</v>
      </c>
      <c r="AT2541" s="49">
        <v>1</v>
      </c>
      <c r="AU2541" s="49">
        <v>1</v>
      </c>
      <c r="AV2541" s="47"/>
      <c r="AW2541" s="49">
        <v>1</v>
      </c>
      <c r="AX2541" s="49"/>
      <c r="AY2541" s="44">
        <f t="shared" si="232"/>
        <v>24</v>
      </c>
      <c r="AZ2541" s="47"/>
      <c r="BA2541" s="47"/>
      <c r="BB2541" s="47"/>
      <c r="BC2541" s="48"/>
      <c r="BD2541" s="62"/>
      <c r="BE2541" s="62"/>
      <c r="BF2541" s="50"/>
      <c r="BG2541" s="51"/>
      <c r="BH2541" s="51">
        <f t="shared" si="234"/>
        <v>1</v>
      </c>
      <c r="BI2541" s="51">
        <v>2</v>
      </c>
      <c r="BJ2541" s="52"/>
      <c r="BK2541" s="52"/>
      <c r="BL2541" s="53"/>
      <c r="BM2541" s="47" t="e">
        <f>COUNTIFS(A$2:$AC2541,#REF!,M$2:$AL2541,M2541)</f>
        <v>#VALUE!</v>
      </c>
      <c r="BN2541" s="47">
        <v>0</v>
      </c>
      <c r="BO2541" s="54">
        <v>24</v>
      </c>
      <c r="BP2541" s="54">
        <v>0</v>
      </c>
      <c r="BQ2541" s="47">
        <v>24</v>
      </c>
      <c r="BR2541" s="49">
        <v>1</v>
      </c>
      <c r="BS2541" s="49">
        <v>1</v>
      </c>
      <c r="BT2541" s="44">
        <f t="shared" si="233"/>
        <v>323</v>
      </c>
      <c r="BW2541" s="40" t="s">
        <v>67</v>
      </c>
      <c r="BY2541" s="55"/>
      <c r="BZ2541" s="1" t="s">
        <v>22426</v>
      </c>
    </row>
    <row r="2542" spans="1:78" ht="15" customHeight="1">
      <c r="A2542" s="25" t="s">
        <v>8596</v>
      </c>
      <c r="B2542" s="42" t="s">
        <v>13120</v>
      </c>
      <c r="D2542" s="263">
        <v>0</v>
      </c>
      <c r="E2542" s="63" t="s">
        <v>11339</v>
      </c>
      <c r="F2542" s="63" t="s">
        <v>12194</v>
      </c>
      <c r="G2542" s="272"/>
      <c r="H2542" s="272"/>
      <c r="I2542" s="63" t="s">
        <v>12585</v>
      </c>
      <c r="J2542" s="43" t="s">
        <v>12586</v>
      </c>
      <c r="M2542" s="44" t="s">
        <v>91</v>
      </c>
      <c r="N2542" s="45" t="s">
        <v>11676</v>
      </c>
      <c r="O2542" s="42" t="s">
        <v>81</v>
      </c>
      <c r="P2542" s="42" t="s">
        <v>82</v>
      </c>
      <c r="Q2542" s="63" t="s">
        <v>71</v>
      </c>
      <c r="R2542" s="42" t="s">
        <v>1256</v>
      </c>
      <c r="S2542" s="42" t="s">
        <v>13121</v>
      </c>
      <c r="T2542" s="42" t="s">
        <v>13122</v>
      </c>
      <c r="U2542" s="63" t="s">
        <v>13122</v>
      </c>
      <c r="V2542" s="42" t="s">
        <v>73</v>
      </c>
      <c r="W2542" s="42" t="s">
        <v>73</v>
      </c>
      <c r="X2542" s="107">
        <v>40956</v>
      </c>
      <c r="Y2542" s="107">
        <v>40999</v>
      </c>
      <c r="Z2542" s="44">
        <f t="shared" si="235"/>
        <v>2012</v>
      </c>
      <c r="AA2542" s="44">
        <f t="shared" si="236"/>
        <v>2</v>
      </c>
      <c r="AB2542" s="44">
        <v>0</v>
      </c>
      <c r="AC2542" s="63" t="s">
        <v>11675</v>
      </c>
      <c r="AD2542" s="63" t="s">
        <v>11675</v>
      </c>
      <c r="AE2542" s="85" t="s">
        <v>8602</v>
      </c>
      <c r="AF2542" s="85" t="s">
        <v>8602</v>
      </c>
      <c r="AG2542" s="85" t="s">
        <v>8602</v>
      </c>
      <c r="AH2542" s="85" t="s">
        <v>8602</v>
      </c>
      <c r="AI2542" s="63" t="s">
        <v>13123</v>
      </c>
      <c r="AJ2542" s="63" t="s">
        <v>13124</v>
      </c>
      <c r="AK2542" s="85" t="s">
        <v>8602</v>
      </c>
      <c r="AL2542" s="85" t="s">
        <v>8602</v>
      </c>
      <c r="AM2542" s="47">
        <v>1</v>
      </c>
      <c r="AN2542" s="47">
        <v>1</v>
      </c>
      <c r="AO2542" s="47">
        <v>6</v>
      </c>
      <c r="AP2542" s="47">
        <v>88</v>
      </c>
      <c r="AQ2542" s="47"/>
      <c r="AR2542" s="47"/>
      <c r="AS2542" s="118">
        <v>1</v>
      </c>
      <c r="AT2542" s="49">
        <v>1</v>
      </c>
      <c r="AU2542" s="49">
        <v>1</v>
      </c>
      <c r="AV2542" s="47"/>
      <c r="AW2542" s="49">
        <v>1</v>
      </c>
      <c r="AX2542" s="49"/>
      <c r="AY2542" s="44">
        <f t="shared" si="232"/>
        <v>44</v>
      </c>
      <c r="AZ2542" s="47"/>
      <c r="BA2542" s="47"/>
      <c r="BB2542" s="47"/>
      <c r="BC2542" s="48"/>
      <c r="BD2542" s="62"/>
      <c r="BE2542" s="62"/>
      <c r="BF2542" s="50"/>
      <c r="BG2542" s="51"/>
      <c r="BH2542" s="51">
        <f t="shared" si="234"/>
        <v>1</v>
      </c>
      <c r="BI2542" s="51">
        <v>8</v>
      </c>
      <c r="BJ2542" s="52"/>
      <c r="BK2542" s="52"/>
      <c r="BL2542" s="53"/>
      <c r="BM2542" s="47" t="e">
        <f>COUNTIFS(A$2:$AC2542,#REF!,M$2:$AL2542,M2542)</f>
        <v>#VALUE!</v>
      </c>
      <c r="BN2542" s="47">
        <v>0</v>
      </c>
      <c r="BO2542" s="54">
        <v>44</v>
      </c>
      <c r="BP2542" s="54">
        <v>0</v>
      </c>
      <c r="BQ2542" s="47">
        <v>44</v>
      </c>
      <c r="BR2542" s="49">
        <v>1</v>
      </c>
      <c r="BS2542" s="49">
        <v>1</v>
      </c>
      <c r="BT2542" s="44">
        <f t="shared" si="233"/>
        <v>323</v>
      </c>
      <c r="BW2542" s="40" t="s">
        <v>67</v>
      </c>
      <c r="BY2542" s="55"/>
    </row>
    <row r="2543" spans="1:78" ht="15" customHeight="1">
      <c r="A2543" s="25" t="s">
        <v>8596</v>
      </c>
      <c r="B2543" s="42" t="s">
        <v>13125</v>
      </c>
      <c r="D2543" s="263">
        <v>0</v>
      </c>
      <c r="E2543" s="84" t="s">
        <v>11339</v>
      </c>
      <c r="F2543" s="84" t="s">
        <v>12194</v>
      </c>
      <c r="G2543" s="273"/>
      <c r="H2543" s="273"/>
      <c r="I2543" s="84" t="s">
        <v>12727</v>
      </c>
      <c r="J2543" s="43" t="s">
        <v>13126</v>
      </c>
      <c r="M2543" s="44" t="s">
        <v>897</v>
      </c>
      <c r="N2543" s="45" t="s">
        <v>1043</v>
      </c>
      <c r="O2543" s="42" t="s">
        <v>86</v>
      </c>
      <c r="P2543" s="42" t="s">
        <v>87</v>
      </c>
      <c r="Q2543" s="84" t="s">
        <v>81</v>
      </c>
      <c r="R2543" s="84" t="s">
        <v>1238</v>
      </c>
      <c r="S2543" s="42" t="s">
        <v>13127</v>
      </c>
      <c r="T2543" s="42" t="s">
        <v>13128</v>
      </c>
      <c r="U2543" s="84" t="s">
        <v>13128</v>
      </c>
      <c r="V2543" s="42" t="s">
        <v>73</v>
      </c>
      <c r="W2543" s="42" t="s">
        <v>73</v>
      </c>
      <c r="X2543" s="107">
        <v>40956</v>
      </c>
      <c r="Y2543" s="107">
        <v>40957</v>
      </c>
      <c r="Z2543" s="44">
        <f t="shared" si="235"/>
        <v>2012</v>
      </c>
      <c r="AA2543" s="44">
        <f t="shared" si="236"/>
        <v>2</v>
      </c>
      <c r="AB2543" s="44">
        <v>0</v>
      </c>
      <c r="AC2543" s="84" t="s">
        <v>12731</v>
      </c>
      <c r="AD2543" s="84" t="s">
        <v>1044</v>
      </c>
      <c r="AE2543" s="85" t="s">
        <v>8602</v>
      </c>
      <c r="AF2543" s="85" t="s">
        <v>8602</v>
      </c>
      <c r="AG2543" s="85" t="s">
        <v>8602</v>
      </c>
      <c r="AH2543" s="85" t="s">
        <v>8602</v>
      </c>
      <c r="AI2543" s="84" t="s">
        <v>13129</v>
      </c>
      <c r="AJ2543" s="84" t="s">
        <v>13130</v>
      </c>
      <c r="AK2543" s="85" t="s">
        <v>8602</v>
      </c>
      <c r="AL2543" s="84" t="s">
        <v>13131</v>
      </c>
      <c r="AM2543" s="47">
        <v>1</v>
      </c>
      <c r="AN2543" s="47">
        <v>1</v>
      </c>
      <c r="AO2543" s="47">
        <v>4</v>
      </c>
      <c r="AP2543" s="47">
        <v>6</v>
      </c>
      <c r="AQ2543" s="47"/>
      <c r="AR2543" s="47"/>
      <c r="AS2543" s="118">
        <v>1</v>
      </c>
      <c r="AT2543" s="49">
        <v>1</v>
      </c>
      <c r="AU2543" s="49">
        <v>1</v>
      </c>
      <c r="AV2543" s="47"/>
      <c r="AW2543" s="49">
        <v>1</v>
      </c>
      <c r="AX2543" s="49"/>
      <c r="AY2543" s="44">
        <f t="shared" si="232"/>
        <v>2</v>
      </c>
      <c r="AZ2543" s="47"/>
      <c r="BA2543" s="47"/>
      <c r="BB2543" s="47"/>
      <c r="BC2543" s="48"/>
      <c r="BD2543" s="142"/>
      <c r="BE2543" s="62"/>
      <c r="BF2543" s="50"/>
      <c r="BG2543" s="51"/>
      <c r="BH2543" s="51">
        <f t="shared" si="234"/>
        <v>1</v>
      </c>
      <c r="BI2543" s="51">
        <v>2</v>
      </c>
      <c r="BJ2543" s="52"/>
      <c r="BK2543" s="52"/>
      <c r="BL2543" s="53"/>
      <c r="BM2543" s="47" t="e">
        <f>COUNTIFS(A$2:$AC2543,#REF!,M$2:$AL2543,M2543)</f>
        <v>#VALUE!</v>
      </c>
      <c r="BN2543" s="47">
        <v>0</v>
      </c>
      <c r="BO2543" s="54">
        <v>2</v>
      </c>
      <c r="BP2543" s="54">
        <v>0</v>
      </c>
      <c r="BQ2543" s="47">
        <v>2</v>
      </c>
      <c r="BR2543" s="49">
        <v>1</v>
      </c>
      <c r="BS2543" s="49">
        <v>1</v>
      </c>
      <c r="BT2543" s="44">
        <f t="shared" si="233"/>
        <v>323</v>
      </c>
      <c r="BW2543" s="40" t="s">
        <v>67</v>
      </c>
      <c r="BY2543" s="55"/>
      <c r="BZ2543" s="1" t="s">
        <v>22426</v>
      </c>
    </row>
    <row r="2544" spans="1:78" ht="15" customHeight="1">
      <c r="A2544" s="25" t="s">
        <v>8596</v>
      </c>
      <c r="B2544" s="42" t="s">
        <v>13132</v>
      </c>
      <c r="D2544" s="263">
        <v>0</v>
      </c>
      <c r="E2544" s="63" t="s">
        <v>11339</v>
      </c>
      <c r="F2544" s="63" t="s">
        <v>12194</v>
      </c>
      <c r="G2544" s="272"/>
      <c r="H2544" s="272"/>
      <c r="I2544" s="63" t="s">
        <v>897</v>
      </c>
      <c r="J2544" s="43" t="s">
        <v>8602</v>
      </c>
      <c r="M2544" s="44" t="s">
        <v>897</v>
      </c>
      <c r="N2544" s="45" t="s">
        <v>898</v>
      </c>
      <c r="O2544" s="42" t="s">
        <v>1040</v>
      </c>
      <c r="P2544" s="42" t="s">
        <v>1287</v>
      </c>
      <c r="Q2544" s="85" t="s">
        <v>105</v>
      </c>
      <c r="R2544" s="85" t="s">
        <v>73</v>
      </c>
      <c r="S2544" s="42" t="s">
        <v>8602</v>
      </c>
      <c r="T2544" s="42" t="s">
        <v>13133</v>
      </c>
      <c r="U2544" s="63" t="s">
        <v>13133</v>
      </c>
      <c r="V2544" s="42" t="s">
        <v>73</v>
      </c>
      <c r="W2544" s="42" t="s">
        <v>73</v>
      </c>
      <c r="X2544" s="107">
        <v>40957</v>
      </c>
      <c r="Y2544" s="261" t="s">
        <v>22184</v>
      </c>
      <c r="Z2544" s="44">
        <f t="shared" si="235"/>
        <v>2012</v>
      </c>
      <c r="AA2544" s="44">
        <f t="shared" si="236"/>
        <v>2</v>
      </c>
      <c r="AB2544" s="44">
        <v>99</v>
      </c>
      <c r="AC2544" s="85" t="s">
        <v>8602</v>
      </c>
      <c r="AD2544" s="85" t="s">
        <v>8602</v>
      </c>
      <c r="AE2544" s="85" t="s">
        <v>8602</v>
      </c>
      <c r="AF2544" s="85" t="s">
        <v>8602</v>
      </c>
      <c r="AG2544" s="85" t="s">
        <v>8602</v>
      </c>
      <c r="AH2544" s="85" t="s">
        <v>8602</v>
      </c>
      <c r="AI2544" s="63" t="s">
        <v>13134</v>
      </c>
      <c r="AJ2544" s="63" t="s">
        <v>13135</v>
      </c>
      <c r="AK2544" s="85" t="s">
        <v>8602</v>
      </c>
      <c r="AL2544" s="85" t="s">
        <v>8602</v>
      </c>
      <c r="AM2544" s="47">
        <v>1</v>
      </c>
      <c r="AN2544" s="47">
        <v>1</v>
      </c>
      <c r="AO2544" s="47">
        <v>4</v>
      </c>
      <c r="AP2544" s="47">
        <v>6</v>
      </c>
      <c r="AQ2544" s="47"/>
      <c r="AR2544" s="47"/>
      <c r="AS2544" s="118">
        <v>0</v>
      </c>
      <c r="AT2544" s="49">
        <v>1</v>
      </c>
      <c r="AU2544" s="61">
        <v>1</v>
      </c>
      <c r="AV2544" s="47"/>
      <c r="AW2544" s="49">
        <v>1</v>
      </c>
      <c r="AX2544" s="49"/>
      <c r="AY2544" s="44">
        <f t="shared" si="232"/>
        <v>-30957</v>
      </c>
      <c r="AZ2544" s="47"/>
      <c r="BA2544" s="47"/>
      <c r="BB2544" s="47"/>
      <c r="BC2544" s="48"/>
      <c r="BD2544" s="62"/>
      <c r="BE2544" s="62"/>
      <c r="BF2544" s="50"/>
      <c r="BG2544" s="51"/>
      <c r="BH2544" s="51">
        <f t="shared" si="234"/>
        <v>1</v>
      </c>
      <c r="BI2544" s="51">
        <v>4</v>
      </c>
      <c r="BJ2544" s="52"/>
      <c r="BK2544" s="52"/>
      <c r="BL2544" s="53"/>
      <c r="BM2544" s="47" t="e">
        <f>COUNTIFS(A$2:$AC2544,#REF!,M$2:$AL2544,M2544)</f>
        <v>#VALUE!</v>
      </c>
      <c r="BN2544" s="47">
        <v>0</v>
      </c>
      <c r="BO2544" s="54" t="e">
        <v>#VALUE!</v>
      </c>
      <c r="BP2544" s="54">
        <v>99</v>
      </c>
      <c r="BQ2544" s="47">
        <v>9999</v>
      </c>
      <c r="BR2544" s="61">
        <v>1</v>
      </c>
      <c r="BS2544" s="49">
        <v>1</v>
      </c>
      <c r="BT2544" s="44">
        <f t="shared" si="233"/>
        <v>324</v>
      </c>
      <c r="BW2544" s="40" t="s">
        <v>67</v>
      </c>
      <c r="BY2544" s="55"/>
    </row>
    <row r="2545" spans="1:78" ht="15" customHeight="1">
      <c r="A2545" s="25" t="s">
        <v>8596</v>
      </c>
      <c r="B2545" s="42" t="s">
        <v>13136</v>
      </c>
      <c r="D2545" s="263">
        <v>0</v>
      </c>
      <c r="E2545" s="84" t="s">
        <v>11339</v>
      </c>
      <c r="F2545" s="84" t="s">
        <v>12194</v>
      </c>
      <c r="G2545" s="273"/>
      <c r="H2545" s="273"/>
      <c r="I2545" s="84" t="s">
        <v>12727</v>
      </c>
      <c r="J2545" s="43" t="s">
        <v>12728</v>
      </c>
      <c r="M2545" s="44" t="s">
        <v>897</v>
      </c>
      <c r="N2545" s="45" t="s">
        <v>1043</v>
      </c>
      <c r="O2545" s="42" t="s">
        <v>93</v>
      </c>
      <c r="P2545" s="42" t="s">
        <v>103</v>
      </c>
      <c r="Q2545" s="85" t="s">
        <v>105</v>
      </c>
      <c r="R2545" s="85" t="s">
        <v>73</v>
      </c>
      <c r="S2545" s="42" t="s">
        <v>13137</v>
      </c>
      <c r="T2545" s="42" t="s">
        <v>13138</v>
      </c>
      <c r="U2545" s="84" t="s">
        <v>13138</v>
      </c>
      <c r="V2545" s="42" t="s">
        <v>73</v>
      </c>
      <c r="W2545" s="42" t="s">
        <v>73</v>
      </c>
      <c r="X2545" s="107">
        <v>40957</v>
      </c>
      <c r="Y2545" s="107">
        <v>40986</v>
      </c>
      <c r="Z2545" s="44">
        <f t="shared" si="235"/>
        <v>2012</v>
      </c>
      <c r="AA2545" s="44">
        <f t="shared" si="236"/>
        <v>2</v>
      </c>
      <c r="AB2545" s="44">
        <v>0</v>
      </c>
      <c r="AC2545" s="84" t="s">
        <v>12731</v>
      </c>
      <c r="AD2545" s="84" t="s">
        <v>1044</v>
      </c>
      <c r="AE2545" s="85" t="s">
        <v>8602</v>
      </c>
      <c r="AF2545" s="85" t="s">
        <v>8602</v>
      </c>
      <c r="AG2545" s="85" t="s">
        <v>8602</v>
      </c>
      <c r="AH2545" s="85" t="s">
        <v>8602</v>
      </c>
      <c r="AI2545" s="85" t="s">
        <v>8602</v>
      </c>
      <c r="AJ2545" s="85" t="s">
        <v>8602</v>
      </c>
      <c r="AK2545" s="85" t="s">
        <v>8602</v>
      </c>
      <c r="AL2545" s="85" t="s">
        <v>8602</v>
      </c>
      <c r="AM2545" s="47">
        <v>1</v>
      </c>
      <c r="AN2545" s="47">
        <v>1</v>
      </c>
      <c r="AO2545" s="47">
        <v>4</v>
      </c>
      <c r="AP2545" s="47">
        <v>6</v>
      </c>
      <c r="AQ2545" s="47"/>
      <c r="AR2545" s="47"/>
      <c r="AS2545" s="47">
        <v>1</v>
      </c>
      <c r="AT2545" s="49">
        <v>1</v>
      </c>
      <c r="AU2545" s="49">
        <v>1</v>
      </c>
      <c r="AV2545" s="47"/>
      <c r="AW2545" s="49">
        <v>1</v>
      </c>
      <c r="AX2545" s="49"/>
      <c r="AY2545" s="44">
        <f t="shared" si="232"/>
        <v>30</v>
      </c>
      <c r="AZ2545" s="47"/>
      <c r="BA2545" s="47"/>
      <c r="BB2545" s="47"/>
      <c r="BC2545" s="48"/>
      <c r="BD2545" s="62"/>
      <c r="BE2545" s="62"/>
      <c r="BF2545" s="50"/>
      <c r="BG2545" s="51"/>
      <c r="BH2545" s="51">
        <f t="shared" si="234"/>
        <v>1</v>
      </c>
      <c r="BI2545" s="51">
        <v>1</v>
      </c>
      <c r="BJ2545" s="52"/>
      <c r="BK2545" s="52"/>
      <c r="BL2545" s="53"/>
      <c r="BM2545" s="47" t="e">
        <f>COUNTIFS(A$2:$AC2545,#REF!,M$2:$AL2545,M2545)</f>
        <v>#VALUE!</v>
      </c>
      <c r="BN2545" s="47">
        <v>0</v>
      </c>
      <c r="BO2545" s="54">
        <v>30</v>
      </c>
      <c r="BP2545" s="54">
        <v>0</v>
      </c>
      <c r="BQ2545" s="47">
        <v>30</v>
      </c>
      <c r="BR2545" s="49">
        <v>1</v>
      </c>
      <c r="BS2545" s="49">
        <v>1</v>
      </c>
      <c r="BT2545" s="44">
        <f t="shared" si="233"/>
        <v>324</v>
      </c>
      <c r="BW2545" s="40" t="s">
        <v>67</v>
      </c>
      <c r="BY2545" s="55"/>
      <c r="BZ2545" s="1" t="s">
        <v>22426</v>
      </c>
    </row>
    <row r="2546" spans="1:78" ht="15" customHeight="1">
      <c r="A2546" s="25" t="s">
        <v>8596</v>
      </c>
      <c r="B2546" s="42" t="s">
        <v>13139</v>
      </c>
      <c r="D2546" s="263">
        <v>0</v>
      </c>
      <c r="E2546" s="84" t="s">
        <v>11339</v>
      </c>
      <c r="F2546" s="84" t="s">
        <v>12194</v>
      </c>
      <c r="G2546" s="273"/>
      <c r="H2546" s="273"/>
      <c r="I2546" s="84" t="s">
        <v>12262</v>
      </c>
      <c r="J2546" s="43" t="s">
        <v>1371</v>
      </c>
      <c r="M2546" s="44" t="s">
        <v>80</v>
      </c>
      <c r="N2546" s="45" t="s">
        <v>85</v>
      </c>
      <c r="O2546" s="42" t="s">
        <v>86</v>
      </c>
      <c r="P2546" s="42" t="s">
        <v>87</v>
      </c>
      <c r="Q2546" s="85" t="s">
        <v>105</v>
      </c>
      <c r="R2546" s="85" t="s">
        <v>73</v>
      </c>
      <c r="S2546" s="42" t="s">
        <v>13140</v>
      </c>
      <c r="T2546" s="42" t="s">
        <v>13141</v>
      </c>
      <c r="U2546" s="84" t="s">
        <v>13141</v>
      </c>
      <c r="V2546" s="42" t="s">
        <v>73</v>
      </c>
      <c r="W2546" s="42" t="s">
        <v>73</v>
      </c>
      <c r="X2546" s="107">
        <v>40957</v>
      </c>
      <c r="Y2546" s="107">
        <v>40958</v>
      </c>
      <c r="Z2546" s="44">
        <f t="shared" si="235"/>
        <v>2012</v>
      </c>
      <c r="AA2546" s="44">
        <f t="shared" si="236"/>
        <v>2</v>
      </c>
      <c r="AB2546" s="44">
        <v>0</v>
      </c>
      <c r="AC2546" s="84" t="s">
        <v>13142</v>
      </c>
      <c r="AD2546" s="84" t="s">
        <v>13143</v>
      </c>
      <c r="AE2546" s="85" t="s">
        <v>8602</v>
      </c>
      <c r="AF2546" s="85" t="s">
        <v>8602</v>
      </c>
      <c r="AG2546" s="85" t="s">
        <v>8602</v>
      </c>
      <c r="AH2546" s="85" t="s">
        <v>8602</v>
      </c>
      <c r="AI2546" s="85" t="s">
        <v>8602</v>
      </c>
      <c r="AJ2546" s="85" t="s">
        <v>8602</v>
      </c>
      <c r="AK2546" s="85" t="s">
        <v>8602</v>
      </c>
      <c r="AL2546" s="85" t="s">
        <v>8602</v>
      </c>
      <c r="AM2546" s="47">
        <v>1</v>
      </c>
      <c r="AN2546" s="47">
        <v>1</v>
      </c>
      <c r="AO2546" s="47">
        <v>1</v>
      </c>
      <c r="AP2546" s="47">
        <v>88</v>
      </c>
      <c r="AQ2546" s="47"/>
      <c r="AR2546" s="47"/>
      <c r="AS2546" s="118">
        <v>0</v>
      </c>
      <c r="AT2546" s="49">
        <v>1</v>
      </c>
      <c r="AU2546" s="49">
        <v>1</v>
      </c>
      <c r="AV2546" s="47"/>
      <c r="AW2546" s="49">
        <v>1</v>
      </c>
      <c r="AX2546" s="49"/>
      <c r="AY2546" s="44">
        <f t="shared" si="232"/>
        <v>2</v>
      </c>
      <c r="AZ2546" s="47"/>
      <c r="BA2546" s="47"/>
      <c r="BB2546" s="47"/>
      <c r="BC2546" s="48"/>
      <c r="BD2546" s="62"/>
      <c r="BE2546" s="62"/>
      <c r="BF2546" s="50"/>
      <c r="BG2546" s="51"/>
      <c r="BH2546" s="51">
        <f t="shared" si="234"/>
        <v>1</v>
      </c>
      <c r="BI2546" s="51">
        <v>8</v>
      </c>
      <c r="BJ2546" s="52"/>
      <c r="BK2546" s="52"/>
      <c r="BL2546" s="53"/>
      <c r="BM2546" s="47" t="e">
        <f>COUNTIFS(A$2:$AC2546,#REF!,M$2:$AL2546,M2546)</f>
        <v>#VALUE!</v>
      </c>
      <c r="BN2546" s="47">
        <v>0</v>
      </c>
      <c r="BO2546" s="54">
        <v>2</v>
      </c>
      <c r="BP2546" s="54">
        <v>0</v>
      </c>
      <c r="BQ2546" s="47">
        <v>2</v>
      </c>
      <c r="BR2546" s="49">
        <v>1</v>
      </c>
      <c r="BS2546" s="49">
        <v>1</v>
      </c>
      <c r="BT2546" s="44">
        <f t="shared" si="233"/>
        <v>324</v>
      </c>
      <c r="BW2546" s="40" t="s">
        <v>67</v>
      </c>
      <c r="BY2546" s="55"/>
      <c r="BZ2546" s="1" t="s">
        <v>22426</v>
      </c>
    </row>
    <row r="2547" spans="1:78" ht="15" customHeight="1">
      <c r="A2547" s="25" t="s">
        <v>8596</v>
      </c>
      <c r="B2547" s="42" t="s">
        <v>13144</v>
      </c>
      <c r="D2547" s="263">
        <v>0</v>
      </c>
      <c r="E2547" s="84" t="s">
        <v>11339</v>
      </c>
      <c r="F2547" s="84" t="s">
        <v>12194</v>
      </c>
      <c r="G2547" s="273"/>
      <c r="H2547" s="273"/>
      <c r="I2547" s="84" t="s">
        <v>12250</v>
      </c>
      <c r="J2547" s="43" t="s">
        <v>1364</v>
      </c>
      <c r="M2547" s="44" t="s">
        <v>80</v>
      </c>
      <c r="N2547" s="45" t="s">
        <v>78</v>
      </c>
      <c r="O2547" s="42" t="s">
        <v>93</v>
      </c>
      <c r="P2547" s="42" t="s">
        <v>103</v>
      </c>
      <c r="Q2547" s="85" t="s">
        <v>105</v>
      </c>
      <c r="R2547" s="85" t="s">
        <v>73</v>
      </c>
      <c r="S2547" s="42" t="s">
        <v>13145</v>
      </c>
      <c r="T2547" s="42" t="s">
        <v>13146</v>
      </c>
      <c r="U2547" s="84" t="s">
        <v>13146</v>
      </c>
      <c r="V2547" s="42" t="s">
        <v>73</v>
      </c>
      <c r="W2547" s="42" t="s">
        <v>73</v>
      </c>
      <c r="X2547" s="107">
        <v>40958</v>
      </c>
      <c r="Y2547" s="107">
        <v>40959</v>
      </c>
      <c r="Z2547" s="44">
        <f t="shared" si="235"/>
        <v>2012</v>
      </c>
      <c r="AA2547" s="44">
        <f t="shared" si="236"/>
        <v>2</v>
      </c>
      <c r="AB2547" s="44">
        <v>0</v>
      </c>
      <c r="AC2547" s="84" t="s">
        <v>13147</v>
      </c>
      <c r="AD2547" s="84" t="s">
        <v>380</v>
      </c>
      <c r="AE2547" s="85" t="s">
        <v>8602</v>
      </c>
      <c r="AF2547" s="85" t="s">
        <v>8602</v>
      </c>
      <c r="AG2547" s="85" t="s">
        <v>8602</v>
      </c>
      <c r="AH2547" s="85" t="s">
        <v>8602</v>
      </c>
      <c r="AI2547" s="85" t="s">
        <v>8602</v>
      </c>
      <c r="AJ2547" s="85" t="s">
        <v>8602</v>
      </c>
      <c r="AK2547" s="85" t="s">
        <v>8602</v>
      </c>
      <c r="AL2547" s="85" t="s">
        <v>8602</v>
      </c>
      <c r="AM2547" s="47">
        <v>1</v>
      </c>
      <c r="AN2547" s="47">
        <v>1</v>
      </c>
      <c r="AO2547" s="47">
        <v>1</v>
      </c>
      <c r="AP2547" s="47">
        <v>88</v>
      </c>
      <c r="AQ2547" s="47"/>
      <c r="AR2547" s="47"/>
      <c r="AS2547" s="47">
        <v>1</v>
      </c>
      <c r="AT2547" s="49">
        <v>1</v>
      </c>
      <c r="AU2547" s="49">
        <v>1</v>
      </c>
      <c r="AV2547" s="47"/>
      <c r="AW2547" s="49">
        <v>1</v>
      </c>
      <c r="AX2547" s="49"/>
      <c r="AY2547" s="44">
        <f t="shared" si="232"/>
        <v>2</v>
      </c>
      <c r="AZ2547" s="47"/>
      <c r="BA2547" s="47"/>
      <c r="BB2547" s="47"/>
      <c r="BC2547" s="48"/>
      <c r="BD2547" s="62"/>
      <c r="BE2547" s="62"/>
      <c r="BF2547" s="50"/>
      <c r="BG2547" s="51"/>
      <c r="BH2547" s="51">
        <f t="shared" si="234"/>
        <v>1</v>
      </c>
      <c r="BI2547" s="51">
        <v>2</v>
      </c>
      <c r="BJ2547" s="52"/>
      <c r="BK2547" s="52"/>
      <c r="BL2547" s="53"/>
      <c r="BM2547" s="47" t="e">
        <f>COUNTIFS(A$2:$AC2547,#REF!,M$2:$AL2547,M2547)</f>
        <v>#VALUE!</v>
      </c>
      <c r="BN2547" s="47">
        <v>0</v>
      </c>
      <c r="BO2547" s="54">
        <v>2</v>
      </c>
      <c r="BP2547" s="54">
        <v>0</v>
      </c>
      <c r="BQ2547" s="47">
        <v>2</v>
      </c>
      <c r="BR2547" s="49">
        <v>1</v>
      </c>
      <c r="BS2547" s="49">
        <v>1</v>
      </c>
      <c r="BT2547" s="44">
        <f t="shared" si="233"/>
        <v>325</v>
      </c>
      <c r="BW2547" s="40" t="s">
        <v>67</v>
      </c>
      <c r="BY2547" s="55"/>
      <c r="BZ2547" s="1" t="s">
        <v>22426</v>
      </c>
    </row>
    <row r="2548" spans="1:78" ht="15" customHeight="1">
      <c r="A2548" s="25" t="s">
        <v>8596</v>
      </c>
      <c r="B2548" s="42" t="s">
        <v>13148</v>
      </c>
      <c r="D2548" s="263">
        <v>0</v>
      </c>
      <c r="E2548" s="63" t="s">
        <v>11339</v>
      </c>
      <c r="F2548" s="63" t="s">
        <v>12194</v>
      </c>
      <c r="G2548" s="272"/>
      <c r="H2548" s="272"/>
      <c r="I2548" s="63" t="s">
        <v>12413</v>
      </c>
      <c r="J2548" s="43" t="s">
        <v>12414</v>
      </c>
      <c r="M2548" s="44" t="s">
        <v>98</v>
      </c>
      <c r="N2548" s="45" t="s">
        <v>170</v>
      </c>
      <c r="O2548" s="42" t="s">
        <v>81</v>
      </c>
      <c r="P2548" s="42" t="s">
        <v>82</v>
      </c>
      <c r="Q2548" s="85" t="s">
        <v>105</v>
      </c>
      <c r="R2548" s="85" t="s">
        <v>73</v>
      </c>
      <c r="S2548" s="42" t="s">
        <v>13149</v>
      </c>
      <c r="T2548" s="42" t="s">
        <v>13150</v>
      </c>
      <c r="U2548" s="63" t="s">
        <v>13150</v>
      </c>
      <c r="V2548" s="42" t="s">
        <v>73</v>
      </c>
      <c r="W2548" s="42" t="s">
        <v>73</v>
      </c>
      <c r="X2548" s="107">
        <v>40959</v>
      </c>
      <c r="Y2548" s="107">
        <v>40970</v>
      </c>
      <c r="Z2548" s="44">
        <f t="shared" si="235"/>
        <v>2012</v>
      </c>
      <c r="AA2548" s="44">
        <f t="shared" si="236"/>
        <v>2</v>
      </c>
      <c r="AB2548" s="44">
        <v>0</v>
      </c>
      <c r="AC2548" s="85" t="s">
        <v>8602</v>
      </c>
      <c r="AD2548" s="85" t="s">
        <v>8602</v>
      </c>
      <c r="AE2548" s="85" t="s">
        <v>8602</v>
      </c>
      <c r="AF2548" s="85" t="s">
        <v>8602</v>
      </c>
      <c r="AG2548" s="85" t="s">
        <v>8602</v>
      </c>
      <c r="AH2548" s="85" t="s">
        <v>8602</v>
      </c>
      <c r="AI2548" s="63" t="s">
        <v>13151</v>
      </c>
      <c r="AJ2548" s="63" t="s">
        <v>13152</v>
      </c>
      <c r="AK2548" s="85" t="s">
        <v>8602</v>
      </c>
      <c r="AL2548" s="85" t="s">
        <v>8602</v>
      </c>
      <c r="AM2548" s="47">
        <v>1</v>
      </c>
      <c r="AN2548" s="47">
        <v>1</v>
      </c>
      <c r="AO2548" s="47">
        <v>2</v>
      </c>
      <c r="AP2548" s="47">
        <v>88</v>
      </c>
      <c r="AQ2548" s="47"/>
      <c r="AR2548" s="47"/>
      <c r="AS2548" s="118">
        <v>0</v>
      </c>
      <c r="AT2548" s="49">
        <v>1</v>
      </c>
      <c r="AU2548" s="61">
        <v>1</v>
      </c>
      <c r="AV2548" s="47"/>
      <c r="AW2548" s="49">
        <v>1</v>
      </c>
      <c r="AX2548" s="49"/>
      <c r="AY2548" s="44">
        <f t="shared" si="232"/>
        <v>12</v>
      </c>
      <c r="AZ2548" s="47"/>
      <c r="BA2548" s="47"/>
      <c r="BB2548" s="47"/>
      <c r="BC2548" s="48"/>
      <c r="BD2548" s="62"/>
      <c r="BE2548" s="62"/>
      <c r="BF2548" s="50"/>
      <c r="BG2548" s="51"/>
      <c r="BH2548" s="51">
        <f t="shared" si="234"/>
        <v>1</v>
      </c>
      <c r="BI2548" s="51">
        <v>5</v>
      </c>
      <c r="BJ2548" s="52"/>
      <c r="BK2548" s="52"/>
      <c r="BL2548" s="53"/>
      <c r="BM2548" s="47" t="e">
        <f>COUNTIFS(A$2:$AC2548,#REF!,M$2:$AL2548,M2548)</f>
        <v>#VALUE!</v>
      </c>
      <c r="BN2548" s="47">
        <v>0</v>
      </c>
      <c r="BO2548" s="54">
        <v>12</v>
      </c>
      <c r="BP2548" s="54">
        <v>0</v>
      </c>
      <c r="BQ2548" s="47">
        <v>12</v>
      </c>
      <c r="BR2548" s="61">
        <v>1</v>
      </c>
      <c r="BS2548" s="49">
        <v>1</v>
      </c>
      <c r="BT2548" s="44">
        <f t="shared" si="233"/>
        <v>326</v>
      </c>
      <c r="BW2548" s="40" t="s">
        <v>67</v>
      </c>
      <c r="BY2548" s="55"/>
      <c r="BZ2548" s="1" t="s">
        <v>22426</v>
      </c>
    </row>
    <row r="2549" spans="1:78" ht="15" customHeight="1">
      <c r="A2549" s="25" t="s">
        <v>8596</v>
      </c>
      <c r="B2549" s="42" t="s">
        <v>13153</v>
      </c>
      <c r="D2549" s="263">
        <v>0</v>
      </c>
      <c r="E2549" s="63" t="s">
        <v>11339</v>
      </c>
      <c r="F2549" s="63" t="s">
        <v>12194</v>
      </c>
      <c r="G2549" s="272"/>
      <c r="H2549" s="272"/>
      <c r="I2549" s="141" t="s">
        <v>13154</v>
      </c>
      <c r="J2549" s="43" t="s">
        <v>13155</v>
      </c>
      <c r="M2549" s="44" t="s">
        <v>98</v>
      </c>
      <c r="N2549" s="45" t="s">
        <v>465</v>
      </c>
      <c r="O2549" s="42" t="s">
        <v>100</v>
      </c>
      <c r="P2549" s="42" t="s">
        <v>101</v>
      </c>
      <c r="Q2549" s="85" t="s">
        <v>949</v>
      </c>
      <c r="R2549" s="85" t="s">
        <v>73</v>
      </c>
      <c r="S2549" s="42" t="s">
        <v>13156</v>
      </c>
      <c r="T2549" s="42" t="s">
        <v>13157</v>
      </c>
      <c r="U2549" s="63" t="s">
        <v>13157</v>
      </c>
      <c r="V2549" s="42" t="s">
        <v>73</v>
      </c>
      <c r="W2549" s="42" t="s">
        <v>73</v>
      </c>
      <c r="X2549" s="107">
        <v>40959</v>
      </c>
      <c r="Y2549" s="107">
        <v>40964</v>
      </c>
      <c r="Z2549" s="44">
        <f t="shared" si="235"/>
        <v>2012</v>
      </c>
      <c r="AA2549" s="44">
        <f t="shared" si="236"/>
        <v>2</v>
      </c>
      <c r="AB2549" s="44">
        <v>0</v>
      </c>
      <c r="AC2549" s="63" t="s">
        <v>13158</v>
      </c>
      <c r="AD2549" s="85" t="s">
        <v>466</v>
      </c>
      <c r="AE2549" s="85" t="s">
        <v>8602</v>
      </c>
      <c r="AF2549" s="85" t="s">
        <v>8602</v>
      </c>
      <c r="AG2549" s="85" t="s">
        <v>8602</v>
      </c>
      <c r="AH2549" s="85" t="s">
        <v>8602</v>
      </c>
      <c r="AI2549" s="85" t="s">
        <v>8602</v>
      </c>
      <c r="AJ2549" s="85" t="s">
        <v>8602</v>
      </c>
      <c r="AK2549" s="85" t="s">
        <v>8602</v>
      </c>
      <c r="AL2549" s="85" t="s">
        <v>8602</v>
      </c>
      <c r="AM2549" s="47">
        <v>1</v>
      </c>
      <c r="AN2549" s="47">
        <v>1</v>
      </c>
      <c r="AO2549" s="47">
        <v>2</v>
      </c>
      <c r="AP2549" s="47">
        <v>88</v>
      </c>
      <c r="AQ2549" s="47"/>
      <c r="AR2549" s="47"/>
      <c r="AS2549" s="118">
        <v>0</v>
      </c>
      <c r="AT2549" s="49">
        <v>1</v>
      </c>
      <c r="AU2549" s="49">
        <v>1</v>
      </c>
      <c r="AV2549" s="47"/>
      <c r="AW2549" s="49">
        <v>1</v>
      </c>
      <c r="AX2549" s="49"/>
      <c r="AY2549" s="44">
        <f t="shared" si="232"/>
        <v>6</v>
      </c>
      <c r="AZ2549" s="47"/>
      <c r="BA2549" s="47"/>
      <c r="BB2549" s="47"/>
      <c r="BC2549" s="48"/>
      <c r="BD2549" s="62"/>
      <c r="BE2549" s="62"/>
      <c r="BF2549" s="50"/>
      <c r="BG2549" s="51"/>
      <c r="BH2549" s="51">
        <f t="shared" si="234"/>
        <v>1</v>
      </c>
      <c r="BI2549" s="51">
        <v>3</v>
      </c>
      <c r="BJ2549" s="52"/>
      <c r="BK2549" s="52"/>
      <c r="BL2549" s="53"/>
      <c r="BM2549" s="47" t="e">
        <f>COUNTIFS(A$2:$AC2549,#REF!,M$2:$AL2549,M2549)</f>
        <v>#VALUE!</v>
      </c>
      <c r="BN2549" s="47">
        <v>0</v>
      </c>
      <c r="BO2549" s="54">
        <v>6</v>
      </c>
      <c r="BP2549" s="54">
        <v>0</v>
      </c>
      <c r="BQ2549" s="47">
        <v>6</v>
      </c>
      <c r="BR2549" s="49">
        <v>1</v>
      </c>
      <c r="BS2549" s="49">
        <v>1</v>
      </c>
      <c r="BT2549" s="44">
        <f t="shared" si="233"/>
        <v>326</v>
      </c>
      <c r="BW2549" s="40" t="s">
        <v>67</v>
      </c>
      <c r="BY2549" s="55"/>
      <c r="BZ2549" s="1" t="s">
        <v>22426</v>
      </c>
    </row>
    <row r="2550" spans="1:78" ht="15" customHeight="1">
      <c r="A2550" s="25" t="s">
        <v>8596</v>
      </c>
      <c r="B2550" s="42" t="s">
        <v>13159</v>
      </c>
      <c r="D2550" s="263">
        <v>0</v>
      </c>
      <c r="E2550" s="63" t="s">
        <v>11339</v>
      </c>
      <c r="F2550" s="63" t="s">
        <v>12194</v>
      </c>
      <c r="G2550" s="272"/>
      <c r="H2550" s="272"/>
      <c r="I2550" s="63" t="s">
        <v>13160</v>
      </c>
      <c r="J2550" s="43" t="s">
        <v>8602</v>
      </c>
      <c r="M2550" s="44" t="s">
        <v>150</v>
      </c>
      <c r="N2550" s="45" t="s">
        <v>265</v>
      </c>
      <c r="O2550" s="42" t="s">
        <v>136</v>
      </c>
      <c r="P2550" s="42" t="s">
        <v>137</v>
      </c>
      <c r="Q2550" s="63" t="s">
        <v>93</v>
      </c>
      <c r="R2550" s="42" t="s">
        <v>1459</v>
      </c>
      <c r="S2550" s="42" t="s">
        <v>8602</v>
      </c>
      <c r="T2550" s="42" t="s">
        <v>13161</v>
      </c>
      <c r="U2550" s="63" t="s">
        <v>13161</v>
      </c>
      <c r="V2550" s="42" t="s">
        <v>73</v>
      </c>
      <c r="W2550" s="42" t="s">
        <v>73</v>
      </c>
      <c r="X2550" s="107">
        <v>40960</v>
      </c>
      <c r="Y2550" s="107">
        <v>40967</v>
      </c>
      <c r="Z2550" s="44">
        <f t="shared" si="235"/>
        <v>2012</v>
      </c>
      <c r="AA2550" s="44">
        <f t="shared" si="236"/>
        <v>2</v>
      </c>
      <c r="AB2550" s="44">
        <v>0</v>
      </c>
      <c r="AC2550" s="63" t="s">
        <v>12622</v>
      </c>
      <c r="AD2550" s="63" t="s">
        <v>372</v>
      </c>
      <c r="AE2550" s="85" t="s">
        <v>8602</v>
      </c>
      <c r="AF2550" s="63" t="s">
        <v>9699</v>
      </c>
      <c r="AG2550" s="85" t="s">
        <v>8602</v>
      </c>
      <c r="AH2550" s="85" t="s">
        <v>8602</v>
      </c>
      <c r="AI2550" s="85" t="s">
        <v>8602</v>
      </c>
      <c r="AJ2550" s="63" t="s">
        <v>13162</v>
      </c>
      <c r="AK2550" s="85" t="s">
        <v>8602</v>
      </c>
      <c r="AL2550" s="63" t="s">
        <v>13163</v>
      </c>
      <c r="AM2550" s="47">
        <v>1</v>
      </c>
      <c r="AN2550" s="47">
        <v>1</v>
      </c>
      <c r="AO2550" s="47">
        <v>5</v>
      </c>
      <c r="AP2550" s="47">
        <v>6</v>
      </c>
      <c r="AQ2550" s="47"/>
      <c r="AR2550" s="47"/>
      <c r="AS2550" s="118">
        <v>1</v>
      </c>
      <c r="AT2550" s="49">
        <v>1</v>
      </c>
      <c r="AU2550" s="61">
        <v>1</v>
      </c>
      <c r="AV2550" s="47"/>
      <c r="AW2550" s="49">
        <v>1</v>
      </c>
      <c r="AX2550" s="49"/>
      <c r="AY2550" s="44">
        <f t="shared" si="232"/>
        <v>8</v>
      </c>
      <c r="AZ2550" s="47"/>
      <c r="BA2550" s="47"/>
      <c r="BB2550" s="47"/>
      <c r="BC2550" s="48"/>
      <c r="BD2550" s="138"/>
      <c r="BE2550" s="62"/>
      <c r="BF2550" s="50"/>
      <c r="BG2550" s="51"/>
      <c r="BH2550" s="51">
        <f t="shared" si="234"/>
        <v>1</v>
      </c>
      <c r="BI2550" s="51">
        <v>1</v>
      </c>
      <c r="BJ2550" s="52"/>
      <c r="BK2550" s="52"/>
      <c r="BL2550" s="53"/>
      <c r="BM2550" s="47" t="e">
        <f>COUNTIFS(A$2:$AC2550,#REF!,M$2:$AL2550,M2550)</f>
        <v>#VALUE!</v>
      </c>
      <c r="BN2550" s="47">
        <v>0</v>
      </c>
      <c r="BO2550" s="54">
        <v>8</v>
      </c>
      <c r="BP2550" s="54">
        <v>0</v>
      </c>
      <c r="BQ2550" s="47">
        <v>8</v>
      </c>
      <c r="BR2550" s="61">
        <v>1</v>
      </c>
      <c r="BS2550" s="49">
        <v>1</v>
      </c>
      <c r="BT2550" s="44">
        <f t="shared" si="233"/>
        <v>327</v>
      </c>
      <c r="BW2550" s="40" t="s">
        <v>67</v>
      </c>
      <c r="BY2550" s="55"/>
    </row>
    <row r="2551" spans="1:78" ht="15" customHeight="1">
      <c r="A2551" s="25" t="s">
        <v>8596</v>
      </c>
      <c r="B2551" s="42" t="s">
        <v>13164</v>
      </c>
      <c r="D2551" s="263">
        <v>0</v>
      </c>
      <c r="E2551" s="63" t="s">
        <v>11339</v>
      </c>
      <c r="F2551" s="63" t="s">
        <v>12194</v>
      </c>
      <c r="G2551" s="272"/>
      <c r="H2551" s="272"/>
      <c r="I2551" s="63" t="s">
        <v>13165</v>
      </c>
      <c r="J2551" s="43" t="s">
        <v>13166</v>
      </c>
      <c r="M2551" s="44" t="s">
        <v>91</v>
      </c>
      <c r="N2551" s="45" t="s">
        <v>13167</v>
      </c>
      <c r="O2551" s="42" t="s">
        <v>93</v>
      </c>
      <c r="P2551" s="42" t="s">
        <v>103</v>
      </c>
      <c r="Q2551" s="85" t="s">
        <v>105</v>
      </c>
      <c r="R2551" s="85" t="s">
        <v>73</v>
      </c>
      <c r="S2551" s="42" t="s">
        <v>13168</v>
      </c>
      <c r="T2551" s="42" t="s">
        <v>13169</v>
      </c>
      <c r="U2551" s="63" t="s">
        <v>13169</v>
      </c>
      <c r="V2551" s="42" t="s">
        <v>73</v>
      </c>
      <c r="W2551" s="42" t="s">
        <v>73</v>
      </c>
      <c r="X2551" s="107">
        <v>40960</v>
      </c>
      <c r="Y2551" s="107">
        <v>41006</v>
      </c>
      <c r="Z2551" s="44">
        <f t="shared" si="235"/>
        <v>2012</v>
      </c>
      <c r="AA2551" s="44">
        <f t="shared" si="236"/>
        <v>2</v>
      </c>
      <c r="AB2551" s="44">
        <v>0</v>
      </c>
      <c r="AC2551" s="63" t="s">
        <v>13170</v>
      </c>
      <c r="AD2551" s="63" t="s">
        <v>13171</v>
      </c>
      <c r="AE2551" s="85" t="s">
        <v>8602</v>
      </c>
      <c r="AF2551" s="85" t="s">
        <v>8602</v>
      </c>
      <c r="AG2551" s="85" t="s">
        <v>8602</v>
      </c>
      <c r="AH2551" s="85" t="s">
        <v>8602</v>
      </c>
      <c r="AI2551" s="63" t="s">
        <v>13172</v>
      </c>
      <c r="AJ2551" s="63" t="s">
        <v>13173</v>
      </c>
      <c r="AK2551" s="63" t="s">
        <v>13174</v>
      </c>
      <c r="AL2551" s="85" t="s">
        <v>8602</v>
      </c>
      <c r="AM2551" s="47">
        <v>1</v>
      </c>
      <c r="AN2551" s="47">
        <v>1</v>
      </c>
      <c r="AO2551" s="47">
        <v>6</v>
      </c>
      <c r="AP2551" s="47">
        <v>88</v>
      </c>
      <c r="AQ2551" s="47"/>
      <c r="AR2551" s="47"/>
      <c r="AS2551" s="47">
        <v>1</v>
      </c>
      <c r="AT2551" s="49">
        <v>1</v>
      </c>
      <c r="AU2551" s="49">
        <v>1</v>
      </c>
      <c r="AV2551" s="47"/>
      <c r="AW2551" s="49">
        <v>1</v>
      </c>
      <c r="AX2551" s="49"/>
      <c r="AY2551" s="44">
        <f t="shared" si="232"/>
        <v>47</v>
      </c>
      <c r="AZ2551" s="47"/>
      <c r="BA2551" s="47"/>
      <c r="BB2551" s="47"/>
      <c r="BC2551" s="48"/>
      <c r="BD2551" s="62"/>
      <c r="BE2551" s="96" t="s">
        <v>435</v>
      </c>
      <c r="BF2551" s="50"/>
      <c r="BG2551" s="51"/>
      <c r="BH2551" s="51">
        <f t="shared" si="234"/>
        <v>1</v>
      </c>
      <c r="BI2551" s="51">
        <v>2</v>
      </c>
      <c r="BJ2551" s="52"/>
      <c r="BK2551" s="52"/>
      <c r="BL2551" s="53"/>
      <c r="BM2551" s="47" t="e">
        <f>COUNTIFS(A$2:$AC2551,#REF!,M$2:$AL2551,M2551)</f>
        <v>#VALUE!</v>
      </c>
      <c r="BN2551" s="47">
        <v>1</v>
      </c>
      <c r="BO2551" s="54">
        <v>47</v>
      </c>
      <c r="BP2551" s="54">
        <v>0</v>
      </c>
      <c r="BQ2551" s="47">
        <v>47</v>
      </c>
      <c r="BR2551" s="49">
        <v>1</v>
      </c>
      <c r="BS2551" s="49">
        <v>1</v>
      </c>
      <c r="BT2551" s="44">
        <f t="shared" si="233"/>
        <v>327</v>
      </c>
      <c r="BW2551" s="40" t="s">
        <v>67</v>
      </c>
      <c r="BY2551" s="55"/>
      <c r="BZ2551" s="1" t="s">
        <v>22426</v>
      </c>
    </row>
    <row r="2552" spans="1:78" ht="15" customHeight="1">
      <c r="A2552" s="25" t="s">
        <v>8596</v>
      </c>
      <c r="B2552" s="42" t="s">
        <v>13175</v>
      </c>
      <c r="D2552" s="263">
        <v>0</v>
      </c>
      <c r="E2552" s="63" t="s">
        <v>11339</v>
      </c>
      <c r="F2552" s="63" t="s">
        <v>12194</v>
      </c>
      <c r="G2552" s="272"/>
      <c r="H2552" s="272"/>
      <c r="I2552" s="63" t="s">
        <v>13176</v>
      </c>
      <c r="J2552" s="43" t="s">
        <v>13177</v>
      </c>
      <c r="M2552" s="44" t="s">
        <v>121</v>
      </c>
      <c r="N2552" s="45" t="s">
        <v>1686</v>
      </c>
      <c r="O2552" s="42" t="s">
        <v>100</v>
      </c>
      <c r="P2552" s="42" t="s">
        <v>101</v>
      </c>
      <c r="Q2552" s="85" t="s">
        <v>949</v>
      </c>
      <c r="R2552" s="85" t="s">
        <v>73</v>
      </c>
      <c r="S2552" s="42" t="s">
        <v>13178</v>
      </c>
      <c r="T2552" s="42" t="s">
        <v>13179</v>
      </c>
      <c r="U2552" s="63" t="s">
        <v>13179</v>
      </c>
      <c r="V2552" s="42" t="s">
        <v>73</v>
      </c>
      <c r="W2552" s="42" t="s">
        <v>73</v>
      </c>
      <c r="X2552" s="107">
        <v>40960</v>
      </c>
      <c r="Y2552" s="107">
        <v>40963</v>
      </c>
      <c r="Z2552" s="44">
        <f t="shared" si="235"/>
        <v>2012</v>
      </c>
      <c r="AA2552" s="44">
        <f t="shared" si="236"/>
        <v>2</v>
      </c>
      <c r="AB2552" s="44">
        <v>0</v>
      </c>
      <c r="AC2552" s="63" t="s">
        <v>13180</v>
      </c>
      <c r="AD2552" s="63" t="s">
        <v>13181</v>
      </c>
      <c r="AE2552" s="85" t="s">
        <v>8602</v>
      </c>
      <c r="AF2552" s="85" t="s">
        <v>8602</v>
      </c>
      <c r="AG2552" s="85" t="s">
        <v>8602</v>
      </c>
      <c r="AH2552" s="85" t="s">
        <v>8602</v>
      </c>
      <c r="AI2552" s="63" t="s">
        <v>13182</v>
      </c>
      <c r="AJ2552" s="63" t="s">
        <v>13183</v>
      </c>
      <c r="AK2552" s="85" t="s">
        <v>8602</v>
      </c>
      <c r="AL2552" s="85" t="s">
        <v>8602</v>
      </c>
      <c r="AM2552" s="47">
        <v>1</v>
      </c>
      <c r="AN2552" s="47">
        <v>1</v>
      </c>
      <c r="AO2552" s="47">
        <v>3</v>
      </c>
      <c r="AP2552" s="47">
        <v>88</v>
      </c>
      <c r="AQ2552" s="47"/>
      <c r="AR2552" s="47"/>
      <c r="AS2552" s="118">
        <v>0</v>
      </c>
      <c r="AT2552" s="49">
        <v>1</v>
      </c>
      <c r="AU2552" s="49">
        <v>1</v>
      </c>
      <c r="AV2552" s="47"/>
      <c r="AW2552" s="49">
        <v>1</v>
      </c>
      <c r="AX2552" s="49"/>
      <c r="AY2552" s="44">
        <f t="shared" si="232"/>
        <v>4</v>
      </c>
      <c r="AZ2552" s="47"/>
      <c r="BA2552" s="47"/>
      <c r="BB2552" s="47"/>
      <c r="BC2552" s="48"/>
      <c r="BD2552" s="62"/>
      <c r="BE2552" s="62"/>
      <c r="BF2552" s="57"/>
      <c r="BG2552" s="51"/>
      <c r="BH2552" s="51">
        <f t="shared" si="234"/>
        <v>1</v>
      </c>
      <c r="BI2552" s="51">
        <v>99</v>
      </c>
      <c r="BJ2552" s="52"/>
      <c r="BK2552" s="52"/>
      <c r="BL2552" s="53"/>
      <c r="BM2552" s="47" t="e">
        <f>COUNTIFS(A$2:$AC2552,#REF!,M$2:$AL2552,M2552)</f>
        <v>#VALUE!</v>
      </c>
      <c r="BN2552" s="47">
        <v>1</v>
      </c>
      <c r="BO2552" s="54">
        <v>4</v>
      </c>
      <c r="BP2552" s="54">
        <v>0</v>
      </c>
      <c r="BQ2552" s="47">
        <v>4</v>
      </c>
      <c r="BR2552" s="49">
        <v>1</v>
      </c>
      <c r="BS2552" s="49">
        <v>1</v>
      </c>
      <c r="BT2552" s="44">
        <f t="shared" si="233"/>
        <v>327</v>
      </c>
      <c r="BW2552" s="40" t="s">
        <v>67</v>
      </c>
      <c r="BY2552" s="55"/>
      <c r="BZ2552" s="1" t="s">
        <v>22426</v>
      </c>
    </row>
    <row r="2553" spans="1:78" ht="15" customHeight="1">
      <c r="A2553" s="25" t="s">
        <v>8596</v>
      </c>
      <c r="B2553" s="42" t="s">
        <v>13184</v>
      </c>
      <c r="D2553" s="263">
        <v>0</v>
      </c>
      <c r="E2553" s="84" t="s">
        <v>11339</v>
      </c>
      <c r="F2553" s="84" t="s">
        <v>12194</v>
      </c>
      <c r="G2553" s="273"/>
      <c r="H2553" s="273"/>
      <c r="I2553" s="84" t="s">
        <v>13185</v>
      </c>
      <c r="J2553" s="43" t="s">
        <v>13186</v>
      </c>
      <c r="M2553" s="44" t="s">
        <v>121</v>
      </c>
      <c r="N2553" s="45" t="s">
        <v>973</v>
      </c>
      <c r="O2553" s="42" t="s">
        <v>153</v>
      </c>
      <c r="P2553" s="42" t="s">
        <v>154</v>
      </c>
      <c r="Q2553" s="137" t="s">
        <v>71</v>
      </c>
      <c r="R2553" s="42" t="s">
        <v>1256</v>
      </c>
      <c r="S2553" s="42" t="s">
        <v>8602</v>
      </c>
      <c r="T2553" s="42" t="s">
        <v>13187</v>
      </c>
      <c r="U2553" s="84" t="s">
        <v>13187</v>
      </c>
      <c r="V2553" s="42" t="s">
        <v>73</v>
      </c>
      <c r="W2553" s="42" t="s">
        <v>73</v>
      </c>
      <c r="X2553" s="107">
        <v>40960</v>
      </c>
      <c r="Y2553" s="107">
        <v>41060</v>
      </c>
      <c r="Z2553" s="44">
        <f t="shared" si="235"/>
        <v>2012</v>
      </c>
      <c r="AA2553" s="44">
        <f t="shared" si="236"/>
        <v>2</v>
      </c>
      <c r="AB2553" s="44">
        <v>0</v>
      </c>
      <c r="AC2553" s="84" t="s">
        <v>13185</v>
      </c>
      <c r="AD2553" s="85" t="s">
        <v>8602</v>
      </c>
      <c r="AE2553" s="85" t="s">
        <v>8602</v>
      </c>
      <c r="AF2553" s="85" t="s">
        <v>8602</v>
      </c>
      <c r="AG2553" s="85" t="s">
        <v>8602</v>
      </c>
      <c r="AH2553" s="85" t="s">
        <v>8602</v>
      </c>
      <c r="AI2553" s="85" t="s">
        <v>8602</v>
      </c>
      <c r="AJ2553" s="84" t="s">
        <v>13188</v>
      </c>
      <c r="AK2553" s="85" t="s">
        <v>8602</v>
      </c>
      <c r="AL2553" s="85" t="s">
        <v>8602</v>
      </c>
      <c r="AM2553" s="47">
        <v>1</v>
      </c>
      <c r="AN2553" s="47">
        <v>1</v>
      </c>
      <c r="AO2553" s="47">
        <v>3</v>
      </c>
      <c r="AP2553" s="47">
        <v>88</v>
      </c>
      <c r="AQ2553" s="47"/>
      <c r="AR2553" s="47"/>
      <c r="AS2553" s="118">
        <v>1</v>
      </c>
      <c r="AT2553" s="49">
        <v>1</v>
      </c>
      <c r="AU2553" s="61">
        <v>1</v>
      </c>
      <c r="AV2553" s="47"/>
      <c r="AW2553" s="49">
        <v>1</v>
      </c>
      <c r="AX2553" s="49"/>
      <c r="AY2553" s="44">
        <f t="shared" si="232"/>
        <v>101</v>
      </c>
      <c r="AZ2553" s="47"/>
      <c r="BA2553" s="47"/>
      <c r="BB2553" s="47"/>
      <c r="BC2553" s="48"/>
      <c r="BD2553" s="62"/>
      <c r="BE2553" s="62"/>
      <c r="BF2553" s="50"/>
      <c r="BG2553" s="51"/>
      <c r="BH2553" s="51">
        <f t="shared" si="234"/>
        <v>1</v>
      </c>
      <c r="BI2553" s="51">
        <v>1</v>
      </c>
      <c r="BJ2553" s="52"/>
      <c r="BK2553" s="52"/>
      <c r="BL2553" s="53"/>
      <c r="BM2553" s="47" t="e">
        <f>COUNTIFS(A$2:$AC2553,#REF!,M$2:$AL2553,M2553)</f>
        <v>#VALUE!</v>
      </c>
      <c r="BN2553" s="47">
        <v>0</v>
      </c>
      <c r="BO2553" s="54">
        <v>101</v>
      </c>
      <c r="BP2553" s="54">
        <v>0</v>
      </c>
      <c r="BQ2553" s="47">
        <v>101</v>
      </c>
      <c r="BR2553" s="61">
        <v>1</v>
      </c>
      <c r="BS2553" s="49">
        <v>1</v>
      </c>
      <c r="BT2553" s="44">
        <f t="shared" si="233"/>
        <v>327</v>
      </c>
      <c r="BW2553" s="40" t="s">
        <v>67</v>
      </c>
      <c r="BY2553" s="55"/>
      <c r="BZ2553" s="1" t="s">
        <v>22426</v>
      </c>
    </row>
    <row r="2554" spans="1:78" ht="15" customHeight="1">
      <c r="A2554" s="25" t="s">
        <v>8596</v>
      </c>
      <c r="B2554" s="42" t="s">
        <v>13189</v>
      </c>
      <c r="D2554" s="263">
        <v>0</v>
      </c>
      <c r="E2554" s="84" t="s">
        <v>11339</v>
      </c>
      <c r="F2554" s="84" t="s">
        <v>12194</v>
      </c>
      <c r="G2554" s="273"/>
      <c r="H2554" s="273"/>
      <c r="I2554" s="84" t="s">
        <v>12262</v>
      </c>
      <c r="J2554" s="43" t="s">
        <v>1371</v>
      </c>
      <c r="M2554" s="44" t="s">
        <v>80</v>
      </c>
      <c r="N2554" s="45" t="s">
        <v>85</v>
      </c>
      <c r="O2554" s="42" t="s">
        <v>345</v>
      </c>
      <c r="P2554" s="42" t="s">
        <v>346</v>
      </c>
      <c r="Q2554" s="85" t="s">
        <v>949</v>
      </c>
      <c r="R2554" s="85" t="s">
        <v>73</v>
      </c>
      <c r="S2554" s="42" t="s">
        <v>13190</v>
      </c>
      <c r="T2554" s="42" t="s">
        <v>13191</v>
      </c>
      <c r="U2554" s="84" t="s">
        <v>13191</v>
      </c>
      <c r="V2554" s="42" t="s">
        <v>73</v>
      </c>
      <c r="W2554" s="42" t="s">
        <v>73</v>
      </c>
      <c r="X2554" s="107">
        <v>40960</v>
      </c>
      <c r="Y2554" s="107">
        <v>40965</v>
      </c>
      <c r="Z2554" s="44">
        <f t="shared" si="235"/>
        <v>2012</v>
      </c>
      <c r="AA2554" s="44">
        <f t="shared" si="236"/>
        <v>2</v>
      </c>
      <c r="AB2554" s="44">
        <v>0</v>
      </c>
      <c r="AC2554" s="84" t="s">
        <v>13192</v>
      </c>
      <c r="AD2554" s="84" t="s">
        <v>1292</v>
      </c>
      <c r="AE2554" s="85" t="s">
        <v>8602</v>
      </c>
      <c r="AF2554" s="85" t="s">
        <v>8602</v>
      </c>
      <c r="AG2554" s="85" t="s">
        <v>8602</v>
      </c>
      <c r="AH2554" s="85" t="s">
        <v>8602</v>
      </c>
      <c r="AI2554" s="85" t="s">
        <v>8602</v>
      </c>
      <c r="AJ2554" s="85" t="s">
        <v>8602</v>
      </c>
      <c r="AK2554" s="85" t="s">
        <v>8602</v>
      </c>
      <c r="AL2554" s="85" t="s">
        <v>8602</v>
      </c>
      <c r="AM2554" s="47">
        <v>1</v>
      </c>
      <c r="AN2554" s="47">
        <v>1</v>
      </c>
      <c r="AO2554" s="47">
        <v>1</v>
      </c>
      <c r="AP2554" s="47">
        <v>88</v>
      </c>
      <c r="AQ2554" s="47"/>
      <c r="AR2554" s="47"/>
      <c r="AS2554" s="118">
        <v>0</v>
      </c>
      <c r="AT2554" s="49">
        <v>1</v>
      </c>
      <c r="AU2554" s="49">
        <v>1</v>
      </c>
      <c r="AV2554" s="47"/>
      <c r="AW2554" s="49">
        <v>1</v>
      </c>
      <c r="AX2554" s="49"/>
      <c r="AY2554" s="44">
        <f t="shared" si="232"/>
        <v>6</v>
      </c>
      <c r="AZ2554" s="47"/>
      <c r="BA2554" s="47"/>
      <c r="BB2554" s="47"/>
      <c r="BC2554" s="48"/>
      <c r="BD2554" s="62"/>
      <c r="BE2554" s="62"/>
      <c r="BF2554" s="50"/>
      <c r="BG2554" s="51"/>
      <c r="BH2554" s="51">
        <f t="shared" si="234"/>
        <v>1</v>
      </c>
      <c r="BI2554" s="51">
        <v>1</v>
      </c>
      <c r="BJ2554" s="52"/>
      <c r="BK2554" s="52"/>
      <c r="BL2554" s="53"/>
      <c r="BM2554" s="47" t="e">
        <f>COUNTIFS(A$2:$AC2554,#REF!,M$2:$AL2554,M2554)</f>
        <v>#VALUE!</v>
      </c>
      <c r="BN2554" s="47">
        <v>0</v>
      </c>
      <c r="BO2554" s="54">
        <v>6</v>
      </c>
      <c r="BP2554" s="54">
        <v>0</v>
      </c>
      <c r="BQ2554" s="47">
        <v>6</v>
      </c>
      <c r="BR2554" s="49">
        <v>1</v>
      </c>
      <c r="BS2554" s="49">
        <v>1</v>
      </c>
      <c r="BT2554" s="44">
        <f t="shared" si="233"/>
        <v>327</v>
      </c>
      <c r="BW2554" s="40" t="s">
        <v>67</v>
      </c>
      <c r="BY2554" s="55"/>
      <c r="BZ2554" s="1" t="s">
        <v>22426</v>
      </c>
    </row>
    <row r="2555" spans="1:78" ht="15" customHeight="1">
      <c r="A2555" s="25" t="s">
        <v>8596</v>
      </c>
      <c r="B2555" s="42" t="s">
        <v>13193</v>
      </c>
      <c r="D2555" s="263">
        <v>0</v>
      </c>
      <c r="E2555" s="63" t="s">
        <v>11339</v>
      </c>
      <c r="F2555" s="63" t="s">
        <v>12194</v>
      </c>
      <c r="G2555" s="272"/>
      <c r="H2555" s="272"/>
      <c r="I2555" s="63" t="s">
        <v>566</v>
      </c>
      <c r="J2555" s="43" t="s">
        <v>394</v>
      </c>
      <c r="M2555" s="44" t="s">
        <v>125</v>
      </c>
      <c r="N2555" s="45" t="s">
        <v>126</v>
      </c>
      <c r="O2555" s="42" t="s">
        <v>136</v>
      </c>
      <c r="P2555" s="42" t="s">
        <v>137</v>
      </c>
      <c r="Q2555" s="85" t="s">
        <v>949</v>
      </c>
      <c r="R2555" s="85" t="s">
        <v>73</v>
      </c>
      <c r="S2555" s="42" t="s">
        <v>13194</v>
      </c>
      <c r="T2555" s="42" t="s">
        <v>13195</v>
      </c>
      <c r="U2555" s="63" t="s">
        <v>13195</v>
      </c>
      <c r="V2555" s="42" t="s">
        <v>73</v>
      </c>
      <c r="W2555" s="42" t="s">
        <v>73</v>
      </c>
      <c r="X2555" s="107">
        <v>40961</v>
      </c>
      <c r="Y2555" s="107">
        <v>41064</v>
      </c>
      <c r="Z2555" s="44">
        <f t="shared" si="235"/>
        <v>2012</v>
      </c>
      <c r="AA2555" s="44">
        <f t="shared" si="236"/>
        <v>2</v>
      </c>
      <c r="AB2555" s="44">
        <v>0</v>
      </c>
      <c r="AC2555" s="63" t="s">
        <v>566</v>
      </c>
      <c r="AD2555" s="63" t="s">
        <v>394</v>
      </c>
      <c r="AE2555" s="85" t="s">
        <v>8602</v>
      </c>
      <c r="AF2555" s="85" t="s">
        <v>8602</v>
      </c>
      <c r="AG2555" s="85" t="s">
        <v>8602</v>
      </c>
      <c r="AH2555" s="85" t="s">
        <v>8602</v>
      </c>
      <c r="AI2555" s="85" t="s">
        <v>8602</v>
      </c>
      <c r="AJ2555" s="85" t="s">
        <v>8602</v>
      </c>
      <c r="AK2555" s="85" t="s">
        <v>8602</v>
      </c>
      <c r="AL2555" s="85" t="s">
        <v>8602</v>
      </c>
      <c r="AM2555" s="47">
        <v>1</v>
      </c>
      <c r="AN2555" s="47">
        <v>1</v>
      </c>
      <c r="AO2555" s="47">
        <v>1</v>
      </c>
      <c r="AP2555" s="47">
        <v>88</v>
      </c>
      <c r="AQ2555" s="47"/>
      <c r="AR2555" s="47"/>
      <c r="AS2555" s="118">
        <v>0</v>
      </c>
      <c r="AT2555" s="49">
        <v>1</v>
      </c>
      <c r="AU2555" s="49">
        <v>1</v>
      </c>
      <c r="AV2555" s="47"/>
      <c r="AW2555" s="49">
        <v>1</v>
      </c>
      <c r="AX2555" s="49"/>
      <c r="AY2555" s="44">
        <f t="shared" si="232"/>
        <v>104</v>
      </c>
      <c r="AZ2555" s="47"/>
      <c r="BA2555" s="47"/>
      <c r="BB2555" s="47"/>
      <c r="BC2555" s="48"/>
      <c r="BD2555" s="62"/>
      <c r="BE2555" s="62"/>
      <c r="BF2555" s="50"/>
      <c r="BG2555" s="51"/>
      <c r="BH2555" s="51">
        <f t="shared" si="234"/>
        <v>1</v>
      </c>
      <c r="BI2555" s="51">
        <v>1</v>
      </c>
      <c r="BJ2555" s="52"/>
      <c r="BK2555" s="52"/>
      <c r="BL2555" s="53"/>
      <c r="BM2555" s="47" t="e">
        <f>COUNTIFS(A$2:$AC2555,#REF!,M$2:$AL2555,M2555)</f>
        <v>#VALUE!</v>
      </c>
      <c r="BN2555" s="47">
        <v>0</v>
      </c>
      <c r="BO2555" s="54">
        <v>104</v>
      </c>
      <c r="BP2555" s="54">
        <v>0</v>
      </c>
      <c r="BQ2555" s="47">
        <v>104</v>
      </c>
      <c r="BR2555" s="49">
        <v>1</v>
      </c>
      <c r="BS2555" s="49">
        <v>1</v>
      </c>
      <c r="BT2555" s="44">
        <f t="shared" si="233"/>
        <v>328</v>
      </c>
      <c r="BW2555" s="40" t="s">
        <v>67</v>
      </c>
      <c r="BY2555" s="55"/>
      <c r="BZ2555" s="1" t="s">
        <v>22426</v>
      </c>
    </row>
    <row r="2556" spans="1:78" ht="15" customHeight="1">
      <c r="A2556" s="25" t="s">
        <v>8596</v>
      </c>
      <c r="B2556" s="42" t="s">
        <v>13196</v>
      </c>
      <c r="D2556" s="263">
        <v>0</v>
      </c>
      <c r="E2556" s="63" t="s">
        <v>11339</v>
      </c>
      <c r="F2556" s="63" t="s">
        <v>12194</v>
      </c>
      <c r="G2556" s="272"/>
      <c r="H2556" s="272"/>
      <c r="I2556" s="63" t="s">
        <v>13197</v>
      </c>
      <c r="J2556" s="43" t="s">
        <v>13198</v>
      </c>
      <c r="M2556" s="44" t="s">
        <v>121</v>
      </c>
      <c r="N2556" s="45" t="s">
        <v>142</v>
      </c>
      <c r="O2556" s="42" t="s">
        <v>81</v>
      </c>
      <c r="P2556" s="42" t="s">
        <v>82</v>
      </c>
      <c r="Q2556" s="63" t="s">
        <v>106</v>
      </c>
      <c r="R2556" s="63" t="s">
        <v>13199</v>
      </c>
      <c r="S2556" s="42" t="s">
        <v>13200</v>
      </c>
      <c r="T2556" s="42" t="s">
        <v>13201</v>
      </c>
      <c r="U2556" s="63" t="s">
        <v>13201</v>
      </c>
      <c r="V2556" s="42" t="s">
        <v>73</v>
      </c>
      <c r="W2556" s="42" t="s">
        <v>73</v>
      </c>
      <c r="X2556" s="107">
        <v>40961</v>
      </c>
      <c r="Y2556" s="107">
        <v>40973</v>
      </c>
      <c r="Z2556" s="44">
        <f t="shared" si="235"/>
        <v>2012</v>
      </c>
      <c r="AA2556" s="44">
        <f t="shared" si="236"/>
        <v>2</v>
      </c>
      <c r="AB2556" s="44">
        <v>0</v>
      </c>
      <c r="AC2556" s="63" t="s">
        <v>12274</v>
      </c>
      <c r="AD2556" s="63" t="s">
        <v>143</v>
      </c>
      <c r="AE2556" s="85" t="s">
        <v>8602</v>
      </c>
      <c r="AF2556" s="85" t="s">
        <v>8602</v>
      </c>
      <c r="AG2556" s="85" t="s">
        <v>8602</v>
      </c>
      <c r="AH2556" s="85" t="s">
        <v>8602</v>
      </c>
      <c r="AI2556" s="63" t="s">
        <v>13202</v>
      </c>
      <c r="AJ2556" s="63" t="s">
        <v>13203</v>
      </c>
      <c r="AK2556" s="85" t="s">
        <v>8602</v>
      </c>
      <c r="AL2556" s="85" t="s">
        <v>8602</v>
      </c>
      <c r="AM2556" s="47">
        <v>1</v>
      </c>
      <c r="AN2556" s="47">
        <v>1</v>
      </c>
      <c r="AO2556" s="47">
        <v>3</v>
      </c>
      <c r="AP2556" s="47">
        <v>88</v>
      </c>
      <c r="AQ2556" s="47"/>
      <c r="AR2556" s="47"/>
      <c r="AS2556" s="118">
        <v>1</v>
      </c>
      <c r="AT2556" s="49">
        <v>1</v>
      </c>
      <c r="AU2556" s="49">
        <v>1</v>
      </c>
      <c r="AV2556" s="47"/>
      <c r="AW2556" s="49">
        <v>1</v>
      </c>
      <c r="AX2556" s="49"/>
      <c r="AY2556" s="44">
        <f t="shared" si="232"/>
        <v>13</v>
      </c>
      <c r="AZ2556" s="47"/>
      <c r="BA2556" s="47"/>
      <c r="BB2556" s="47"/>
      <c r="BC2556" s="48"/>
      <c r="BD2556" s="62"/>
      <c r="BE2556" s="62"/>
      <c r="BF2556" s="50"/>
      <c r="BG2556" s="51"/>
      <c r="BH2556" s="51">
        <f t="shared" si="234"/>
        <v>1</v>
      </c>
      <c r="BI2556" s="51">
        <v>2</v>
      </c>
      <c r="BJ2556" s="52"/>
      <c r="BK2556" s="52"/>
      <c r="BL2556" s="53"/>
      <c r="BM2556" s="47" t="e">
        <f>COUNTIFS(A$2:$AC2556,#REF!,M$2:$AL2556,M2556)</f>
        <v>#VALUE!</v>
      </c>
      <c r="BN2556" s="47">
        <v>1</v>
      </c>
      <c r="BO2556" s="54">
        <v>13</v>
      </c>
      <c r="BP2556" s="54">
        <v>0</v>
      </c>
      <c r="BQ2556" s="47">
        <v>13</v>
      </c>
      <c r="BR2556" s="49">
        <v>1</v>
      </c>
      <c r="BS2556" s="49">
        <v>1</v>
      </c>
      <c r="BT2556" s="44">
        <f t="shared" si="233"/>
        <v>328</v>
      </c>
      <c r="BW2556" s="40" t="s">
        <v>67</v>
      </c>
      <c r="BY2556" s="55"/>
      <c r="BZ2556" s="1" t="s">
        <v>22426</v>
      </c>
    </row>
    <row r="2557" spans="1:78" ht="15" customHeight="1">
      <c r="A2557" s="25" t="s">
        <v>8596</v>
      </c>
      <c r="B2557" s="42" t="s">
        <v>13204</v>
      </c>
      <c r="D2557" s="263">
        <v>0</v>
      </c>
      <c r="E2557" s="63" t="s">
        <v>11339</v>
      </c>
      <c r="F2557" s="63" t="s">
        <v>12194</v>
      </c>
      <c r="G2557" s="272"/>
      <c r="H2557" s="272"/>
      <c r="I2557" s="141" t="s">
        <v>13205</v>
      </c>
      <c r="J2557" s="43" t="s">
        <v>13206</v>
      </c>
      <c r="M2557" s="44" t="s">
        <v>121</v>
      </c>
      <c r="N2557" s="45" t="s">
        <v>241</v>
      </c>
      <c r="O2557" s="42" t="s">
        <v>81</v>
      </c>
      <c r="P2557" s="42" t="s">
        <v>82</v>
      </c>
      <c r="Q2557" s="85" t="s">
        <v>105</v>
      </c>
      <c r="R2557" s="85" t="s">
        <v>73</v>
      </c>
      <c r="S2557" s="42" t="s">
        <v>13207</v>
      </c>
      <c r="T2557" s="42" t="s">
        <v>13208</v>
      </c>
      <c r="U2557" s="63" t="s">
        <v>13208</v>
      </c>
      <c r="V2557" s="42" t="s">
        <v>73</v>
      </c>
      <c r="W2557" s="42" t="s">
        <v>73</v>
      </c>
      <c r="X2557" s="107">
        <v>40962</v>
      </c>
      <c r="Y2557" s="107">
        <v>40977</v>
      </c>
      <c r="Z2557" s="44">
        <f t="shared" si="235"/>
        <v>2012</v>
      </c>
      <c r="AA2557" s="44">
        <f t="shared" si="236"/>
        <v>2</v>
      </c>
      <c r="AB2557" s="44">
        <v>0</v>
      </c>
      <c r="AC2557" s="63" t="s">
        <v>12379</v>
      </c>
      <c r="AD2557" s="63" t="s">
        <v>311</v>
      </c>
      <c r="AE2557" s="63" t="s">
        <v>12605</v>
      </c>
      <c r="AF2557" s="63" t="s">
        <v>11211</v>
      </c>
      <c r="AG2557" s="85" t="s">
        <v>8602</v>
      </c>
      <c r="AH2557" s="85" t="s">
        <v>8602</v>
      </c>
      <c r="AI2557" s="63" t="s">
        <v>13209</v>
      </c>
      <c r="AJ2557" s="63" t="s">
        <v>13210</v>
      </c>
      <c r="AK2557" s="85" t="s">
        <v>8602</v>
      </c>
      <c r="AL2557" s="85" t="s">
        <v>8602</v>
      </c>
      <c r="AM2557" s="47">
        <v>1</v>
      </c>
      <c r="AN2557" s="47">
        <v>1</v>
      </c>
      <c r="AO2557" s="47">
        <v>3</v>
      </c>
      <c r="AP2557" s="47">
        <v>88</v>
      </c>
      <c r="AQ2557" s="47"/>
      <c r="AR2557" s="47"/>
      <c r="AS2557" s="118">
        <v>0</v>
      </c>
      <c r="AT2557" s="49">
        <v>1</v>
      </c>
      <c r="AU2557" s="49">
        <v>1</v>
      </c>
      <c r="AV2557" s="47"/>
      <c r="AW2557" s="49">
        <v>1</v>
      </c>
      <c r="AX2557" s="49"/>
      <c r="AY2557" s="44">
        <f t="shared" si="232"/>
        <v>16</v>
      </c>
      <c r="AZ2557" s="47"/>
      <c r="BA2557" s="47"/>
      <c r="BB2557" s="47"/>
      <c r="BC2557" s="48"/>
      <c r="BD2557" s="62"/>
      <c r="BE2557" s="62"/>
      <c r="BF2557" s="50"/>
      <c r="BG2557" s="51"/>
      <c r="BH2557" s="51">
        <f t="shared" si="234"/>
        <v>1</v>
      </c>
      <c r="BI2557" s="51">
        <v>6</v>
      </c>
      <c r="BJ2557" s="52"/>
      <c r="BK2557" s="52"/>
      <c r="BL2557" s="53"/>
      <c r="BM2557" s="47" t="e">
        <f>COUNTIFS(A$2:$AC2557,#REF!,M$2:$AL2557,M2557)</f>
        <v>#VALUE!</v>
      </c>
      <c r="BN2557" s="47">
        <v>0</v>
      </c>
      <c r="BO2557" s="54">
        <v>16</v>
      </c>
      <c r="BP2557" s="54">
        <v>0</v>
      </c>
      <c r="BQ2557" s="47">
        <v>16</v>
      </c>
      <c r="BR2557" s="49">
        <v>1</v>
      </c>
      <c r="BS2557" s="49">
        <v>1</v>
      </c>
      <c r="BT2557" s="44">
        <f t="shared" si="233"/>
        <v>329</v>
      </c>
      <c r="BW2557" s="40" t="s">
        <v>67</v>
      </c>
      <c r="BY2557" s="55"/>
      <c r="BZ2557" s="1" t="s">
        <v>22427</v>
      </c>
    </row>
    <row r="2558" spans="1:78" ht="15" customHeight="1">
      <c r="A2558" s="25" t="s">
        <v>8596</v>
      </c>
      <c r="B2558" s="42" t="s">
        <v>13211</v>
      </c>
      <c r="D2558" s="263">
        <v>0</v>
      </c>
      <c r="E2558" s="63" t="s">
        <v>11339</v>
      </c>
      <c r="F2558" s="63" t="s">
        <v>12194</v>
      </c>
      <c r="G2558" s="272"/>
      <c r="H2558" s="272"/>
      <c r="I2558" s="63" t="s">
        <v>13212</v>
      </c>
      <c r="J2558" s="43" t="s">
        <v>935</v>
      </c>
      <c r="M2558" s="44" t="s">
        <v>117</v>
      </c>
      <c r="N2558" s="45" t="s">
        <v>157</v>
      </c>
      <c r="O2558" s="42" t="s">
        <v>81</v>
      </c>
      <c r="P2558" s="42" t="s">
        <v>82</v>
      </c>
      <c r="Q2558" s="85" t="s">
        <v>105</v>
      </c>
      <c r="R2558" s="85" t="s">
        <v>73</v>
      </c>
      <c r="S2558" s="42" t="s">
        <v>13213</v>
      </c>
      <c r="T2558" s="42" t="s">
        <v>13214</v>
      </c>
      <c r="U2558" s="63" t="s">
        <v>13214</v>
      </c>
      <c r="V2558" s="42" t="s">
        <v>73</v>
      </c>
      <c r="W2558" s="42" t="s">
        <v>73</v>
      </c>
      <c r="X2558" s="107">
        <v>40962</v>
      </c>
      <c r="Y2558" s="107">
        <v>40966</v>
      </c>
      <c r="Z2558" s="44">
        <f t="shared" si="235"/>
        <v>2012</v>
      </c>
      <c r="AA2558" s="44">
        <f t="shared" si="236"/>
        <v>2</v>
      </c>
      <c r="AB2558" s="44">
        <v>0</v>
      </c>
      <c r="AC2558" s="63" t="s">
        <v>13215</v>
      </c>
      <c r="AD2558" s="63" t="s">
        <v>13216</v>
      </c>
      <c r="AE2558" s="63" t="s">
        <v>13217</v>
      </c>
      <c r="AF2558" s="63" t="s">
        <v>13218</v>
      </c>
      <c r="AG2558" s="85" t="s">
        <v>8602</v>
      </c>
      <c r="AH2558" s="85" t="s">
        <v>8602</v>
      </c>
      <c r="AI2558" s="63" t="s">
        <v>13219</v>
      </c>
      <c r="AJ2558" s="63" t="s">
        <v>13220</v>
      </c>
      <c r="AK2558" s="85" t="s">
        <v>8602</v>
      </c>
      <c r="AL2558" s="85" t="s">
        <v>8602</v>
      </c>
      <c r="AM2558" s="47">
        <v>1</v>
      </c>
      <c r="AN2558" s="47">
        <v>1</v>
      </c>
      <c r="AO2558" s="47">
        <v>4</v>
      </c>
      <c r="AP2558" s="47">
        <v>88</v>
      </c>
      <c r="AQ2558" s="47"/>
      <c r="AR2558" s="47"/>
      <c r="AS2558" s="118">
        <v>0</v>
      </c>
      <c r="AT2558" s="49">
        <v>1</v>
      </c>
      <c r="AU2558" s="49">
        <v>1</v>
      </c>
      <c r="AV2558" s="47"/>
      <c r="AW2558" s="49">
        <v>1</v>
      </c>
      <c r="AX2558" s="49"/>
      <c r="AY2558" s="44">
        <f t="shared" si="232"/>
        <v>5</v>
      </c>
      <c r="AZ2558" s="47"/>
      <c r="BA2558" s="47"/>
      <c r="BB2558" s="47"/>
      <c r="BC2558" s="48"/>
      <c r="BD2558" s="62"/>
      <c r="BE2558" s="62"/>
      <c r="BF2558" s="50"/>
      <c r="BG2558" s="51"/>
      <c r="BH2558" s="51">
        <f t="shared" si="234"/>
        <v>1</v>
      </c>
      <c r="BI2558" s="51">
        <v>4</v>
      </c>
      <c r="BJ2558" s="52"/>
      <c r="BK2558" s="52"/>
      <c r="BL2558" s="53"/>
      <c r="BM2558" s="47" t="e">
        <f>COUNTIFS(A$2:$AC2558,#REF!,M$2:$AL2558,M2558)</f>
        <v>#VALUE!</v>
      </c>
      <c r="BN2558" s="47">
        <v>0</v>
      </c>
      <c r="BO2558" s="54">
        <v>5</v>
      </c>
      <c r="BP2558" s="54">
        <v>0</v>
      </c>
      <c r="BQ2558" s="47">
        <v>5</v>
      </c>
      <c r="BR2558" s="49">
        <v>1</v>
      </c>
      <c r="BS2558" s="49">
        <v>1</v>
      </c>
      <c r="BT2558" s="44">
        <f t="shared" si="233"/>
        <v>329</v>
      </c>
      <c r="BW2558" s="40" t="s">
        <v>67</v>
      </c>
      <c r="BY2558" s="55"/>
      <c r="BZ2558" s="1" t="s">
        <v>22426</v>
      </c>
    </row>
    <row r="2559" spans="1:78" ht="15" customHeight="1">
      <c r="A2559" s="25" t="s">
        <v>8596</v>
      </c>
      <c r="B2559" s="42" t="s">
        <v>13221</v>
      </c>
      <c r="D2559" s="263">
        <v>0</v>
      </c>
      <c r="E2559" s="63" t="s">
        <v>11339</v>
      </c>
      <c r="F2559" s="63" t="s">
        <v>12194</v>
      </c>
      <c r="G2559" s="272"/>
      <c r="H2559" s="272"/>
      <c r="I2559" s="63" t="s">
        <v>12198</v>
      </c>
      <c r="J2559" s="43" t="s">
        <v>12199</v>
      </c>
      <c r="M2559" s="44" t="s">
        <v>230</v>
      </c>
      <c r="N2559" s="45" t="s">
        <v>228</v>
      </c>
      <c r="O2559" s="42" t="s">
        <v>93</v>
      </c>
      <c r="P2559" s="42" t="s">
        <v>103</v>
      </c>
      <c r="Q2559" s="85" t="s">
        <v>105</v>
      </c>
      <c r="R2559" s="85" t="s">
        <v>73</v>
      </c>
      <c r="S2559" s="42" t="s">
        <v>13222</v>
      </c>
      <c r="T2559" s="42" t="s">
        <v>8602</v>
      </c>
      <c r="U2559" s="125" t="s">
        <v>13222</v>
      </c>
      <c r="V2559" s="42" t="s">
        <v>73</v>
      </c>
      <c r="W2559" s="42" t="s">
        <v>73</v>
      </c>
      <c r="X2559" s="107">
        <v>40962</v>
      </c>
      <c r="Y2559" s="107">
        <v>41013</v>
      </c>
      <c r="Z2559" s="44">
        <f t="shared" si="235"/>
        <v>2012</v>
      </c>
      <c r="AA2559" s="44">
        <f t="shared" si="236"/>
        <v>2</v>
      </c>
      <c r="AB2559" s="44">
        <v>0</v>
      </c>
      <c r="AC2559" s="63" t="s">
        <v>12201</v>
      </c>
      <c r="AD2559" s="137" t="s">
        <v>229</v>
      </c>
      <c r="AE2559" s="85" t="s">
        <v>8602</v>
      </c>
      <c r="AF2559" s="85" t="s">
        <v>8602</v>
      </c>
      <c r="AG2559" s="63" t="s">
        <v>12202</v>
      </c>
      <c r="AH2559" s="85" t="s">
        <v>8602</v>
      </c>
      <c r="AI2559" s="63" t="s">
        <v>13223</v>
      </c>
      <c r="AJ2559" s="85" t="s">
        <v>8602</v>
      </c>
      <c r="AK2559" s="85" t="s">
        <v>8602</v>
      </c>
      <c r="AL2559" s="85" t="s">
        <v>8602</v>
      </c>
      <c r="AM2559" s="47">
        <v>1</v>
      </c>
      <c r="AN2559" s="47">
        <v>1</v>
      </c>
      <c r="AO2559" s="47">
        <v>6</v>
      </c>
      <c r="AP2559" s="47">
        <v>88</v>
      </c>
      <c r="AQ2559" s="47"/>
      <c r="AR2559" s="47"/>
      <c r="AS2559" s="47">
        <v>1</v>
      </c>
      <c r="AT2559" s="49">
        <v>1</v>
      </c>
      <c r="AU2559" s="49">
        <v>1</v>
      </c>
      <c r="AV2559" s="47"/>
      <c r="AW2559" s="49">
        <v>1</v>
      </c>
      <c r="AX2559" s="49"/>
      <c r="AY2559" s="44">
        <f t="shared" si="232"/>
        <v>52</v>
      </c>
      <c r="AZ2559" s="47"/>
      <c r="BA2559" s="47"/>
      <c r="BB2559" s="47"/>
      <c r="BC2559" s="48"/>
      <c r="BD2559" s="62"/>
      <c r="BE2559" s="62"/>
      <c r="BF2559" s="50"/>
      <c r="BG2559" s="51"/>
      <c r="BH2559" s="51">
        <f t="shared" si="234"/>
        <v>1</v>
      </c>
      <c r="BI2559" s="51">
        <v>3</v>
      </c>
      <c r="BJ2559" s="52"/>
      <c r="BK2559" s="52"/>
      <c r="BL2559" s="53"/>
      <c r="BM2559" s="47" t="e">
        <f>COUNTIFS(A$2:$AC2559,#REF!,M$2:$AL2559,M2559)</f>
        <v>#VALUE!</v>
      </c>
      <c r="BN2559" s="47">
        <v>0</v>
      </c>
      <c r="BO2559" s="54">
        <v>52</v>
      </c>
      <c r="BP2559" s="54">
        <v>0</v>
      </c>
      <c r="BQ2559" s="47">
        <v>52</v>
      </c>
      <c r="BR2559" s="49">
        <v>1</v>
      </c>
      <c r="BS2559" s="49">
        <v>1</v>
      </c>
      <c r="BT2559" s="44">
        <f t="shared" si="233"/>
        <v>329</v>
      </c>
      <c r="BW2559" s="40" t="s">
        <v>67</v>
      </c>
      <c r="BY2559" s="55"/>
      <c r="BZ2559" s="1" t="s">
        <v>22426</v>
      </c>
    </row>
    <row r="2560" spans="1:78" ht="15" customHeight="1">
      <c r="A2560" s="25" t="s">
        <v>8596</v>
      </c>
      <c r="B2560" s="42" t="s">
        <v>13224</v>
      </c>
      <c r="D2560" s="263">
        <v>0</v>
      </c>
      <c r="E2560" s="63" t="s">
        <v>11339</v>
      </c>
      <c r="F2560" s="63" t="s">
        <v>12194</v>
      </c>
      <c r="G2560" s="272"/>
      <c r="H2560" s="272"/>
      <c r="I2560" s="63" t="s">
        <v>13225</v>
      </c>
      <c r="J2560" s="43" t="s">
        <v>8602</v>
      </c>
      <c r="M2560" s="44" t="s">
        <v>91</v>
      </c>
      <c r="N2560" s="45" t="s">
        <v>1489</v>
      </c>
      <c r="O2560" s="42" t="s">
        <v>81</v>
      </c>
      <c r="P2560" s="42" t="s">
        <v>82</v>
      </c>
      <c r="Q2560" s="85" t="s">
        <v>105</v>
      </c>
      <c r="R2560" s="85" t="s">
        <v>73</v>
      </c>
      <c r="S2560" s="42" t="s">
        <v>13226</v>
      </c>
      <c r="T2560" s="42" t="s">
        <v>8602</v>
      </c>
      <c r="U2560" s="125" t="s">
        <v>13226</v>
      </c>
      <c r="V2560" s="42" t="s">
        <v>73</v>
      </c>
      <c r="W2560" s="42" t="s">
        <v>73</v>
      </c>
      <c r="X2560" s="107">
        <v>40962</v>
      </c>
      <c r="Y2560" s="107">
        <v>40978</v>
      </c>
      <c r="Z2560" s="44">
        <f t="shared" si="235"/>
        <v>2012</v>
      </c>
      <c r="AA2560" s="44">
        <f t="shared" si="236"/>
        <v>2</v>
      </c>
      <c r="AB2560" s="44">
        <v>0</v>
      </c>
      <c r="AC2560" s="63" t="s">
        <v>4820</v>
      </c>
      <c r="AD2560" s="42" t="s">
        <v>4821</v>
      </c>
      <c r="AE2560" s="85" t="s">
        <v>8602</v>
      </c>
      <c r="AF2560" s="85" t="s">
        <v>8602</v>
      </c>
      <c r="AG2560" s="85" t="s">
        <v>8602</v>
      </c>
      <c r="AH2560" s="85" t="s">
        <v>8602</v>
      </c>
      <c r="AI2560" s="63" t="s">
        <v>13227</v>
      </c>
      <c r="AJ2560" s="85" t="s">
        <v>8602</v>
      </c>
      <c r="AK2560" s="85" t="s">
        <v>8602</v>
      </c>
      <c r="AL2560" s="85" t="s">
        <v>8602</v>
      </c>
      <c r="AM2560" s="47">
        <v>1</v>
      </c>
      <c r="AN2560" s="47">
        <v>1</v>
      </c>
      <c r="AO2560" s="47">
        <v>6</v>
      </c>
      <c r="AP2560" s="47">
        <v>88</v>
      </c>
      <c r="AQ2560" s="47"/>
      <c r="AR2560" s="47"/>
      <c r="AS2560" s="118">
        <v>0</v>
      </c>
      <c r="AT2560" s="49">
        <v>1</v>
      </c>
      <c r="AU2560" s="49">
        <v>1</v>
      </c>
      <c r="AV2560" s="47"/>
      <c r="AW2560" s="49">
        <v>1</v>
      </c>
      <c r="AX2560" s="49"/>
      <c r="AY2560" s="44">
        <f t="shared" si="232"/>
        <v>17</v>
      </c>
      <c r="AZ2560" s="47"/>
      <c r="BA2560" s="47"/>
      <c r="BB2560" s="47"/>
      <c r="BC2560" s="48"/>
      <c r="BD2560" s="62"/>
      <c r="BE2560" s="62"/>
      <c r="BF2560" s="50"/>
      <c r="BG2560" s="51"/>
      <c r="BH2560" s="51">
        <f t="shared" si="234"/>
        <v>1</v>
      </c>
      <c r="BI2560" s="51">
        <v>2</v>
      </c>
      <c r="BJ2560" s="52"/>
      <c r="BK2560" s="52"/>
      <c r="BL2560" s="53"/>
      <c r="BM2560" s="47" t="e">
        <f>COUNTIFS(A$2:$AC2560,#REF!,M$2:$AL2560,M2560)</f>
        <v>#VALUE!</v>
      </c>
      <c r="BN2560" s="47">
        <v>0</v>
      </c>
      <c r="BO2560" s="54">
        <v>17</v>
      </c>
      <c r="BP2560" s="54">
        <v>0</v>
      </c>
      <c r="BQ2560" s="47">
        <v>17</v>
      </c>
      <c r="BR2560" s="49">
        <v>1</v>
      </c>
      <c r="BS2560" s="49">
        <v>1</v>
      </c>
      <c r="BT2560" s="44">
        <f t="shared" si="233"/>
        <v>329</v>
      </c>
      <c r="BW2560" s="40" t="s">
        <v>67</v>
      </c>
      <c r="BY2560" s="55"/>
    </row>
    <row r="2561" spans="1:78" ht="15" customHeight="1">
      <c r="A2561" s="25" t="s">
        <v>8596</v>
      </c>
      <c r="B2561" s="42" t="s">
        <v>13228</v>
      </c>
      <c r="D2561" s="263">
        <v>0</v>
      </c>
      <c r="E2561" s="63" t="s">
        <v>11339</v>
      </c>
      <c r="F2561" s="63" t="s">
        <v>12194</v>
      </c>
      <c r="G2561" s="272"/>
      <c r="H2561" s="272"/>
      <c r="I2561" s="63" t="s">
        <v>12733</v>
      </c>
      <c r="J2561" s="43" t="s">
        <v>3039</v>
      </c>
      <c r="M2561" s="44" t="s">
        <v>88</v>
      </c>
      <c r="N2561" s="45" t="s">
        <v>89</v>
      </c>
      <c r="O2561" s="42" t="s">
        <v>81</v>
      </c>
      <c r="P2561" s="42" t="s">
        <v>82</v>
      </c>
      <c r="Q2561" s="85" t="s">
        <v>105</v>
      </c>
      <c r="R2561" s="85" t="s">
        <v>73</v>
      </c>
      <c r="S2561" s="42" t="s">
        <v>13229</v>
      </c>
      <c r="T2561" s="42" t="s">
        <v>13230</v>
      </c>
      <c r="U2561" s="63" t="s">
        <v>13230</v>
      </c>
      <c r="V2561" s="42" t="s">
        <v>73</v>
      </c>
      <c r="W2561" s="42" t="s">
        <v>73</v>
      </c>
      <c r="X2561" s="107">
        <v>40962</v>
      </c>
      <c r="Y2561" s="107">
        <v>40972</v>
      </c>
      <c r="Z2561" s="44">
        <f t="shared" si="235"/>
        <v>2012</v>
      </c>
      <c r="AA2561" s="44">
        <f t="shared" si="236"/>
        <v>2</v>
      </c>
      <c r="AB2561" s="44">
        <v>0</v>
      </c>
      <c r="AC2561" s="84" t="s">
        <v>13231</v>
      </c>
      <c r="AD2561" s="85" t="s">
        <v>1330</v>
      </c>
      <c r="AE2561" s="85" t="s">
        <v>8602</v>
      </c>
      <c r="AF2561" s="85" t="s">
        <v>8602</v>
      </c>
      <c r="AG2561" s="85" t="s">
        <v>8602</v>
      </c>
      <c r="AH2561" s="85" t="s">
        <v>8602</v>
      </c>
      <c r="AI2561" s="63" t="s">
        <v>13232</v>
      </c>
      <c r="AJ2561" s="63" t="s">
        <v>782</v>
      </c>
      <c r="AK2561" s="85" t="s">
        <v>8602</v>
      </c>
      <c r="AL2561" s="85" t="s">
        <v>8602</v>
      </c>
      <c r="AM2561" s="47">
        <v>1</v>
      </c>
      <c r="AN2561" s="47">
        <v>2</v>
      </c>
      <c r="AO2561" s="47">
        <v>1</v>
      </c>
      <c r="AP2561" s="47">
        <v>88</v>
      </c>
      <c r="AQ2561" s="47"/>
      <c r="AR2561" s="47"/>
      <c r="AS2561" s="118">
        <v>0</v>
      </c>
      <c r="AT2561" s="49">
        <v>1</v>
      </c>
      <c r="AU2561" s="49">
        <v>1</v>
      </c>
      <c r="AV2561" s="47"/>
      <c r="AW2561" s="49">
        <v>1</v>
      </c>
      <c r="AX2561" s="49"/>
      <c r="AY2561" s="44">
        <f t="shared" si="232"/>
        <v>11</v>
      </c>
      <c r="AZ2561" s="47"/>
      <c r="BA2561" s="47"/>
      <c r="BB2561" s="47"/>
      <c r="BC2561" s="48"/>
      <c r="BD2561" s="62"/>
      <c r="BE2561" s="62" t="s">
        <v>13233</v>
      </c>
      <c r="BF2561" s="50"/>
      <c r="BG2561" s="51"/>
      <c r="BH2561" s="51">
        <f t="shared" si="234"/>
        <v>1</v>
      </c>
      <c r="BI2561" s="51">
        <v>7</v>
      </c>
      <c r="BJ2561" s="52"/>
      <c r="BK2561" s="52"/>
      <c r="BL2561" s="53"/>
      <c r="BM2561" s="47" t="e">
        <f>COUNTIFS(A$2:$AC2561,#REF!,M$2:$AL2561,M2561)</f>
        <v>#VALUE!</v>
      </c>
      <c r="BN2561" s="47">
        <v>0</v>
      </c>
      <c r="BO2561" s="54">
        <v>11</v>
      </c>
      <c r="BP2561" s="54">
        <v>0</v>
      </c>
      <c r="BQ2561" s="47">
        <v>11</v>
      </c>
      <c r="BR2561" s="49">
        <v>1</v>
      </c>
      <c r="BS2561" s="49">
        <v>1</v>
      </c>
      <c r="BT2561" s="44">
        <f t="shared" si="233"/>
        <v>329</v>
      </c>
      <c r="BW2561" s="40" t="s">
        <v>67</v>
      </c>
      <c r="BY2561" s="55"/>
      <c r="BZ2561" s="1" t="s">
        <v>22426</v>
      </c>
    </row>
    <row r="2562" spans="1:78" ht="15" customHeight="1">
      <c r="A2562" s="25" t="s">
        <v>8596</v>
      </c>
      <c r="B2562" s="42" t="s">
        <v>13234</v>
      </c>
      <c r="D2562" s="263">
        <v>0</v>
      </c>
      <c r="E2562" s="84" t="s">
        <v>11339</v>
      </c>
      <c r="F2562" s="84" t="s">
        <v>12194</v>
      </c>
      <c r="G2562" s="273"/>
      <c r="H2562" s="273"/>
      <c r="I2562" s="84" t="s">
        <v>13027</v>
      </c>
      <c r="J2562" s="43" t="s">
        <v>13028</v>
      </c>
      <c r="M2562" s="44" t="s">
        <v>897</v>
      </c>
      <c r="N2562" s="45" t="s">
        <v>1070</v>
      </c>
      <c r="O2562" s="42" t="s">
        <v>86</v>
      </c>
      <c r="P2562" s="42" t="s">
        <v>87</v>
      </c>
      <c r="Q2562" s="85" t="s">
        <v>105</v>
      </c>
      <c r="R2562" s="85" t="s">
        <v>73</v>
      </c>
      <c r="S2562" s="42" t="s">
        <v>8602</v>
      </c>
      <c r="T2562" s="42" t="s">
        <v>13235</v>
      </c>
      <c r="U2562" s="84" t="s">
        <v>13235</v>
      </c>
      <c r="V2562" s="42" t="s">
        <v>73</v>
      </c>
      <c r="W2562" s="42" t="s">
        <v>73</v>
      </c>
      <c r="X2562" s="107">
        <v>40962</v>
      </c>
      <c r="Y2562" s="107">
        <v>40972</v>
      </c>
      <c r="Z2562" s="44">
        <f t="shared" si="235"/>
        <v>2012</v>
      </c>
      <c r="AA2562" s="44">
        <f t="shared" si="236"/>
        <v>2</v>
      </c>
      <c r="AB2562" s="44">
        <v>0</v>
      </c>
      <c r="AC2562" s="137" t="s">
        <v>1070</v>
      </c>
      <c r="AD2562" s="137" t="s">
        <v>8021</v>
      </c>
      <c r="AE2562" s="85" t="s">
        <v>8602</v>
      </c>
      <c r="AF2562" s="85" t="s">
        <v>8602</v>
      </c>
      <c r="AG2562" s="85" t="s">
        <v>8602</v>
      </c>
      <c r="AH2562" s="85" t="s">
        <v>8602</v>
      </c>
      <c r="AI2562" s="85" t="s">
        <v>8602</v>
      </c>
      <c r="AJ2562" s="85" t="s">
        <v>8602</v>
      </c>
      <c r="AK2562" s="85" t="s">
        <v>8602</v>
      </c>
      <c r="AL2562" s="85" t="s">
        <v>8602</v>
      </c>
      <c r="AM2562" s="47">
        <v>1</v>
      </c>
      <c r="AN2562" s="47">
        <v>1</v>
      </c>
      <c r="AO2562" s="47">
        <v>4</v>
      </c>
      <c r="AP2562" s="47">
        <v>6</v>
      </c>
      <c r="AQ2562" s="47"/>
      <c r="AR2562" s="47"/>
      <c r="AS2562" s="118">
        <v>0</v>
      </c>
      <c r="AT2562" s="49">
        <v>1</v>
      </c>
      <c r="AU2562" s="61">
        <v>1</v>
      </c>
      <c r="AV2562" s="47"/>
      <c r="AW2562" s="49">
        <v>1</v>
      </c>
      <c r="AX2562" s="49"/>
      <c r="AY2562" s="44">
        <f t="shared" ref="AY2562:AY2625" si="237">Y2562-X2562+1</f>
        <v>11</v>
      </c>
      <c r="AZ2562" s="47"/>
      <c r="BA2562" s="47"/>
      <c r="BB2562" s="47"/>
      <c r="BC2562" s="48"/>
      <c r="BD2562" s="62"/>
      <c r="BE2562" s="62"/>
      <c r="BF2562" s="50"/>
      <c r="BG2562" s="51"/>
      <c r="BH2562" s="51">
        <f t="shared" si="234"/>
        <v>1</v>
      </c>
      <c r="BI2562" s="51">
        <v>6</v>
      </c>
      <c r="BJ2562" s="52"/>
      <c r="BK2562" s="52"/>
      <c r="BL2562" s="53"/>
      <c r="BM2562" s="47" t="e">
        <f>COUNTIFS(A$2:$AC2562,#REF!,M$2:$AL2562,M2562)</f>
        <v>#VALUE!</v>
      </c>
      <c r="BN2562" s="47">
        <v>0</v>
      </c>
      <c r="BO2562" s="54">
        <v>11</v>
      </c>
      <c r="BP2562" s="54">
        <v>0</v>
      </c>
      <c r="BQ2562" s="47">
        <v>11</v>
      </c>
      <c r="BR2562" s="61">
        <v>1</v>
      </c>
      <c r="BS2562" s="49">
        <v>1</v>
      </c>
      <c r="BT2562" s="44">
        <f t="shared" si="233"/>
        <v>329</v>
      </c>
      <c r="BW2562" s="40" t="s">
        <v>67</v>
      </c>
      <c r="BY2562" s="55"/>
      <c r="BZ2562" s="1" t="s">
        <v>22426</v>
      </c>
    </row>
    <row r="2563" spans="1:78" ht="15" customHeight="1">
      <c r="A2563" s="25" t="s">
        <v>8596</v>
      </c>
      <c r="B2563" s="42" t="s">
        <v>13238</v>
      </c>
      <c r="D2563" s="263">
        <v>0</v>
      </c>
      <c r="E2563" s="63" t="s">
        <v>11339</v>
      </c>
      <c r="F2563" s="63" t="s">
        <v>12194</v>
      </c>
      <c r="G2563" s="272"/>
      <c r="H2563" s="272"/>
      <c r="I2563" s="63" t="s">
        <v>12706</v>
      </c>
      <c r="J2563" s="43" t="s">
        <v>8602</v>
      </c>
      <c r="M2563" s="44" t="s">
        <v>98</v>
      </c>
      <c r="N2563" s="45" t="s">
        <v>996</v>
      </c>
      <c r="O2563" s="42" t="s">
        <v>93</v>
      </c>
      <c r="P2563" s="42" t="s">
        <v>103</v>
      </c>
      <c r="Q2563" s="85" t="s">
        <v>949</v>
      </c>
      <c r="R2563" s="85" t="s">
        <v>73</v>
      </c>
      <c r="S2563" s="42" t="s">
        <v>13239</v>
      </c>
      <c r="T2563" s="42" t="s">
        <v>8602</v>
      </c>
      <c r="U2563" s="125" t="s">
        <v>13239</v>
      </c>
      <c r="V2563" s="42" t="s">
        <v>73</v>
      </c>
      <c r="W2563" s="42" t="s">
        <v>73</v>
      </c>
      <c r="X2563" s="107">
        <v>40963</v>
      </c>
      <c r="Y2563" s="107">
        <v>40972</v>
      </c>
      <c r="Z2563" s="44">
        <f t="shared" si="235"/>
        <v>2012</v>
      </c>
      <c r="AA2563" s="44">
        <f t="shared" si="236"/>
        <v>2</v>
      </c>
      <c r="AB2563" s="44">
        <v>0</v>
      </c>
      <c r="AC2563" s="63" t="s">
        <v>12441</v>
      </c>
      <c r="AD2563" s="63" t="s">
        <v>906</v>
      </c>
      <c r="AE2563" s="85" t="s">
        <v>8602</v>
      </c>
      <c r="AF2563" s="85" t="s">
        <v>8602</v>
      </c>
      <c r="AG2563" s="85" t="s">
        <v>8602</v>
      </c>
      <c r="AH2563" s="85" t="s">
        <v>8602</v>
      </c>
      <c r="AI2563" s="85" t="s">
        <v>8602</v>
      </c>
      <c r="AJ2563" s="85" t="s">
        <v>8602</v>
      </c>
      <c r="AK2563" s="85" t="s">
        <v>8602</v>
      </c>
      <c r="AL2563" s="85" t="s">
        <v>8602</v>
      </c>
      <c r="AM2563" s="47">
        <v>1</v>
      </c>
      <c r="AN2563" s="47">
        <v>1</v>
      </c>
      <c r="AO2563" s="47">
        <v>2</v>
      </c>
      <c r="AP2563" s="47">
        <v>88</v>
      </c>
      <c r="AQ2563" s="47"/>
      <c r="AR2563" s="47"/>
      <c r="AS2563" s="47">
        <v>1</v>
      </c>
      <c r="AT2563" s="49">
        <v>1</v>
      </c>
      <c r="AU2563" s="49">
        <v>1</v>
      </c>
      <c r="AV2563" s="47"/>
      <c r="AW2563" s="49">
        <v>1</v>
      </c>
      <c r="AX2563" s="49"/>
      <c r="AY2563" s="44">
        <f t="shared" si="237"/>
        <v>10</v>
      </c>
      <c r="AZ2563" s="47"/>
      <c r="BA2563" s="47"/>
      <c r="BB2563" s="47"/>
      <c r="BC2563" s="48"/>
      <c r="BD2563" s="62"/>
      <c r="BE2563" s="62"/>
      <c r="BF2563" s="50"/>
      <c r="BG2563" s="51"/>
      <c r="BH2563" s="51">
        <f t="shared" si="234"/>
        <v>1</v>
      </c>
      <c r="BI2563" s="51">
        <v>3</v>
      </c>
      <c r="BJ2563" s="52"/>
      <c r="BK2563" s="52"/>
      <c r="BL2563" s="53"/>
      <c r="BM2563" s="47" t="e">
        <f>COUNTIFS(A$2:$AC2563,#REF!,M$2:$AL2563,M2563)</f>
        <v>#VALUE!</v>
      </c>
      <c r="BN2563" s="47">
        <v>0</v>
      </c>
      <c r="BO2563" s="54">
        <v>10</v>
      </c>
      <c r="BP2563" s="54">
        <v>0</v>
      </c>
      <c r="BQ2563" s="47">
        <v>10</v>
      </c>
      <c r="BR2563" s="49">
        <v>1</v>
      </c>
      <c r="BS2563" s="49">
        <v>1</v>
      </c>
      <c r="BT2563" s="44">
        <f t="shared" si="233"/>
        <v>330</v>
      </c>
      <c r="BW2563" s="40" t="s">
        <v>67</v>
      </c>
      <c r="BY2563" s="55"/>
    </row>
    <row r="2564" spans="1:78" ht="15" customHeight="1">
      <c r="A2564" s="25" t="s">
        <v>8596</v>
      </c>
      <c r="B2564" s="298" t="s">
        <v>13240</v>
      </c>
      <c r="D2564" s="263">
        <v>0</v>
      </c>
      <c r="E2564" s="63" t="s">
        <v>76</v>
      </c>
      <c r="F2564" s="63" t="s">
        <v>12194</v>
      </c>
      <c r="G2564" s="272"/>
      <c r="H2564" s="272"/>
      <c r="I2564" s="63" t="s">
        <v>13241</v>
      </c>
      <c r="J2564" s="297" t="s">
        <v>22424</v>
      </c>
      <c r="M2564" s="44" t="s">
        <v>121</v>
      </c>
      <c r="N2564" s="45" t="s">
        <v>13243</v>
      </c>
      <c r="O2564" s="42" t="s">
        <v>93</v>
      </c>
      <c r="P2564" s="42" t="s">
        <v>103</v>
      </c>
      <c r="Q2564" s="85" t="s">
        <v>949</v>
      </c>
      <c r="R2564" s="85" t="s">
        <v>73</v>
      </c>
      <c r="S2564" s="42" t="s">
        <v>13244</v>
      </c>
      <c r="T2564" s="42" t="s">
        <v>13245</v>
      </c>
      <c r="U2564" s="63" t="s">
        <v>13245</v>
      </c>
      <c r="V2564" s="42" t="s">
        <v>73</v>
      </c>
      <c r="W2564" s="42" t="s">
        <v>73</v>
      </c>
      <c r="X2564" s="107">
        <v>40963</v>
      </c>
      <c r="Y2564" s="107">
        <v>40965</v>
      </c>
      <c r="Z2564" s="44">
        <f t="shared" si="235"/>
        <v>2012</v>
      </c>
      <c r="AA2564" s="44">
        <f t="shared" si="236"/>
        <v>2</v>
      </c>
      <c r="AB2564" s="44">
        <v>0</v>
      </c>
      <c r="AC2564" s="63" t="s">
        <v>13246</v>
      </c>
      <c r="AD2564" s="63" t="s">
        <v>13247</v>
      </c>
      <c r="AE2564" s="85" t="s">
        <v>8602</v>
      </c>
      <c r="AF2564" s="85" t="s">
        <v>8602</v>
      </c>
      <c r="AG2564" s="85" t="s">
        <v>8602</v>
      </c>
      <c r="AH2564" s="85" t="s">
        <v>8602</v>
      </c>
      <c r="AI2564" s="63" t="s">
        <v>12783</v>
      </c>
      <c r="AJ2564" s="63" t="s">
        <v>12784</v>
      </c>
      <c r="AK2564" s="85" t="s">
        <v>8602</v>
      </c>
      <c r="AL2564" s="85" t="s">
        <v>8602</v>
      </c>
      <c r="AM2564" s="47">
        <v>1</v>
      </c>
      <c r="AN2564" s="47">
        <v>1</v>
      </c>
      <c r="AO2564" s="47">
        <v>3</v>
      </c>
      <c r="AP2564" s="47">
        <v>88</v>
      </c>
      <c r="AQ2564" s="47"/>
      <c r="AR2564" s="47"/>
      <c r="AS2564" s="47">
        <v>1</v>
      </c>
      <c r="AT2564" s="49">
        <v>1</v>
      </c>
      <c r="AU2564" s="49">
        <v>1</v>
      </c>
      <c r="AV2564" s="47"/>
      <c r="AW2564" s="49">
        <v>1</v>
      </c>
      <c r="AX2564" s="49"/>
      <c r="AY2564" s="44">
        <f t="shared" si="237"/>
        <v>3</v>
      </c>
      <c r="AZ2564" s="47"/>
      <c r="BA2564" s="47"/>
      <c r="BB2564" s="47"/>
      <c r="BC2564" s="48"/>
      <c r="BD2564" s="62"/>
      <c r="BE2564" s="62"/>
      <c r="BF2564" s="50"/>
      <c r="BG2564" s="51"/>
      <c r="BH2564" s="51">
        <f t="shared" si="234"/>
        <v>1</v>
      </c>
      <c r="BI2564" s="51">
        <v>4</v>
      </c>
      <c r="BJ2564" s="52"/>
      <c r="BK2564" s="52"/>
      <c r="BL2564" s="53"/>
      <c r="BM2564" s="47" t="e">
        <f>COUNTIFS(A$2:$AC2564,#REF!,M$2:$AL2564,M2564)</f>
        <v>#VALUE!</v>
      </c>
      <c r="BN2564" s="47">
        <v>0</v>
      </c>
      <c r="BO2564" s="54">
        <v>3</v>
      </c>
      <c r="BP2564" s="54">
        <v>0</v>
      </c>
      <c r="BQ2564" s="47">
        <v>3</v>
      </c>
      <c r="BR2564" s="49">
        <v>1</v>
      </c>
      <c r="BS2564" s="49">
        <v>1</v>
      </c>
      <c r="BT2564" s="44">
        <f t="shared" si="233"/>
        <v>330</v>
      </c>
      <c r="BW2564" s="40" t="s">
        <v>67</v>
      </c>
      <c r="BY2564" s="55"/>
      <c r="BZ2564" s="1" t="s">
        <v>22426</v>
      </c>
    </row>
    <row r="2565" spans="1:78" ht="15" customHeight="1">
      <c r="A2565" s="25" t="s">
        <v>8596</v>
      </c>
      <c r="B2565" s="42" t="s">
        <v>13248</v>
      </c>
      <c r="D2565" s="263">
        <v>0</v>
      </c>
      <c r="E2565" s="63" t="s">
        <v>11339</v>
      </c>
      <c r="F2565" s="63" t="s">
        <v>12194</v>
      </c>
      <c r="G2565" s="272"/>
      <c r="H2565" s="272"/>
      <c r="I2565" s="63" t="s">
        <v>13249</v>
      </c>
      <c r="J2565" s="43" t="s">
        <v>13250</v>
      </c>
      <c r="M2565" s="44" t="s">
        <v>91</v>
      </c>
      <c r="N2565" s="45" t="s">
        <v>13251</v>
      </c>
      <c r="O2565" s="42" t="s">
        <v>93</v>
      </c>
      <c r="P2565" s="42" t="s">
        <v>103</v>
      </c>
      <c r="Q2565" s="85" t="s">
        <v>105</v>
      </c>
      <c r="R2565" s="85" t="s">
        <v>73</v>
      </c>
      <c r="S2565" s="42" t="s">
        <v>13252</v>
      </c>
      <c r="T2565" s="42" t="s">
        <v>13252</v>
      </c>
      <c r="U2565" s="63" t="s">
        <v>13252</v>
      </c>
      <c r="V2565" s="42" t="s">
        <v>73</v>
      </c>
      <c r="W2565" s="42" t="s">
        <v>73</v>
      </c>
      <c r="X2565" s="107">
        <v>40963</v>
      </c>
      <c r="Y2565" s="107">
        <v>40972</v>
      </c>
      <c r="Z2565" s="44">
        <f t="shared" si="235"/>
        <v>2012</v>
      </c>
      <c r="AA2565" s="44">
        <f t="shared" si="236"/>
        <v>2</v>
      </c>
      <c r="AB2565" s="44">
        <v>0</v>
      </c>
      <c r="AC2565" s="63" t="s">
        <v>13253</v>
      </c>
      <c r="AD2565" s="63" t="s">
        <v>13253</v>
      </c>
      <c r="AE2565" s="85" t="s">
        <v>8602</v>
      </c>
      <c r="AF2565" s="85" t="s">
        <v>8602</v>
      </c>
      <c r="AG2565" s="85" t="s">
        <v>8602</v>
      </c>
      <c r="AH2565" s="85" t="s">
        <v>8602</v>
      </c>
      <c r="AI2565" s="63" t="s">
        <v>13254</v>
      </c>
      <c r="AJ2565" s="63" t="s">
        <v>13254</v>
      </c>
      <c r="AK2565" s="85" t="s">
        <v>8602</v>
      </c>
      <c r="AL2565" s="85" t="s">
        <v>8602</v>
      </c>
      <c r="AM2565" s="47">
        <v>1</v>
      </c>
      <c r="AN2565" s="47">
        <v>1</v>
      </c>
      <c r="AO2565" s="47">
        <v>6</v>
      </c>
      <c r="AP2565" s="47">
        <v>88</v>
      </c>
      <c r="AQ2565" s="47"/>
      <c r="AR2565" s="47"/>
      <c r="AS2565" s="47">
        <v>1</v>
      </c>
      <c r="AT2565" s="49">
        <v>1</v>
      </c>
      <c r="AU2565" s="49">
        <v>1</v>
      </c>
      <c r="AV2565" s="47"/>
      <c r="AW2565" s="49">
        <v>1</v>
      </c>
      <c r="AX2565" s="49"/>
      <c r="AY2565" s="44">
        <f t="shared" si="237"/>
        <v>10</v>
      </c>
      <c r="AZ2565" s="47"/>
      <c r="BA2565" s="47"/>
      <c r="BB2565" s="47"/>
      <c r="BC2565" s="48"/>
      <c r="BD2565" s="62"/>
      <c r="BE2565" s="62"/>
      <c r="BF2565" s="57"/>
      <c r="BG2565" s="51"/>
      <c r="BH2565" s="51">
        <f t="shared" si="234"/>
        <v>1</v>
      </c>
      <c r="BI2565" s="51">
        <v>8</v>
      </c>
      <c r="BJ2565" s="52"/>
      <c r="BK2565" s="52"/>
      <c r="BL2565" s="53"/>
      <c r="BM2565" s="47" t="e">
        <f>COUNTIFS(A$2:$AC2565,#REF!,M$2:$AL2565,M2565)</f>
        <v>#VALUE!</v>
      </c>
      <c r="BN2565" s="47">
        <v>1</v>
      </c>
      <c r="BO2565" s="54">
        <v>10</v>
      </c>
      <c r="BP2565" s="54">
        <v>0</v>
      </c>
      <c r="BQ2565" s="47">
        <v>10</v>
      </c>
      <c r="BR2565" s="49">
        <v>1</v>
      </c>
      <c r="BS2565" s="49">
        <v>1</v>
      </c>
      <c r="BT2565" s="44">
        <f t="shared" si="233"/>
        <v>330</v>
      </c>
      <c r="BW2565" s="40" t="s">
        <v>67</v>
      </c>
      <c r="BY2565" s="55"/>
      <c r="BZ2565" s="1" t="s">
        <v>22426</v>
      </c>
    </row>
    <row r="2566" spans="1:78" ht="15" customHeight="1">
      <c r="A2566" s="25" t="s">
        <v>8596</v>
      </c>
      <c r="B2566" s="42" t="s">
        <v>13255</v>
      </c>
      <c r="D2566" s="263">
        <v>0</v>
      </c>
      <c r="E2566" s="63" t="s">
        <v>11339</v>
      </c>
      <c r="F2566" s="63" t="s">
        <v>12194</v>
      </c>
      <c r="G2566" s="272"/>
      <c r="H2566" s="272"/>
      <c r="I2566" s="63" t="s">
        <v>12540</v>
      </c>
      <c r="J2566" s="43" t="s">
        <v>12541</v>
      </c>
      <c r="M2566" s="44" t="s">
        <v>91</v>
      </c>
      <c r="N2566" s="45" t="s">
        <v>7801</v>
      </c>
      <c r="O2566" s="42" t="s">
        <v>136</v>
      </c>
      <c r="P2566" s="42" t="s">
        <v>137</v>
      </c>
      <c r="Q2566" s="63" t="s">
        <v>93</v>
      </c>
      <c r="R2566" s="42" t="s">
        <v>1459</v>
      </c>
      <c r="S2566" s="77" t="s">
        <v>13256</v>
      </c>
      <c r="T2566" s="42" t="s">
        <v>13257</v>
      </c>
      <c r="U2566" s="63" t="s">
        <v>13257</v>
      </c>
      <c r="V2566" s="42" t="s">
        <v>73</v>
      </c>
      <c r="W2566" s="42" t="s">
        <v>73</v>
      </c>
      <c r="X2566" s="107">
        <v>40963</v>
      </c>
      <c r="Y2566" s="107">
        <v>40999</v>
      </c>
      <c r="Z2566" s="44">
        <f t="shared" si="235"/>
        <v>2012</v>
      </c>
      <c r="AA2566" s="44">
        <f t="shared" si="236"/>
        <v>2</v>
      </c>
      <c r="AB2566" s="44">
        <v>0</v>
      </c>
      <c r="AC2566" s="63" t="s">
        <v>7801</v>
      </c>
      <c r="AD2566" s="63" t="s">
        <v>7801</v>
      </c>
      <c r="AE2566" s="85" t="s">
        <v>8602</v>
      </c>
      <c r="AF2566" s="85" t="s">
        <v>8602</v>
      </c>
      <c r="AG2566" s="85" t="s">
        <v>8602</v>
      </c>
      <c r="AH2566" s="85" t="s">
        <v>8602</v>
      </c>
      <c r="AI2566" s="77" t="s">
        <v>13237</v>
      </c>
      <c r="AJ2566" s="77" t="s">
        <v>11289</v>
      </c>
      <c r="AK2566" s="85" t="s">
        <v>8602</v>
      </c>
      <c r="AL2566" s="85" t="s">
        <v>8602</v>
      </c>
      <c r="AM2566" s="47">
        <v>1</v>
      </c>
      <c r="AN2566" s="47">
        <v>1</v>
      </c>
      <c r="AO2566" s="47">
        <v>6</v>
      </c>
      <c r="AP2566" s="47">
        <v>88</v>
      </c>
      <c r="AQ2566" s="47"/>
      <c r="AR2566" s="47"/>
      <c r="AS2566" s="118">
        <v>1</v>
      </c>
      <c r="AT2566" s="49">
        <v>1</v>
      </c>
      <c r="AU2566" s="49">
        <v>1</v>
      </c>
      <c r="AV2566" s="47"/>
      <c r="AW2566" s="49">
        <v>1</v>
      </c>
      <c r="AX2566" s="49"/>
      <c r="AY2566" s="44">
        <f t="shared" si="237"/>
        <v>37</v>
      </c>
      <c r="AZ2566" s="47"/>
      <c r="BA2566" s="47"/>
      <c r="BB2566" s="47"/>
      <c r="BC2566" s="48"/>
      <c r="BD2566" s="62"/>
      <c r="BE2566" s="62"/>
      <c r="BF2566" s="50"/>
      <c r="BG2566" s="51"/>
      <c r="BH2566" s="51">
        <f t="shared" si="234"/>
        <v>1</v>
      </c>
      <c r="BI2566" s="51">
        <v>3</v>
      </c>
      <c r="BJ2566" s="52"/>
      <c r="BK2566" s="52"/>
      <c r="BL2566" s="53"/>
      <c r="BM2566" s="47" t="e">
        <f>COUNTIFS(A$2:$AC2566,#REF!,M$2:$AL2566,M2566)</f>
        <v>#VALUE!</v>
      </c>
      <c r="BN2566" s="47">
        <v>0</v>
      </c>
      <c r="BO2566" s="54">
        <v>37</v>
      </c>
      <c r="BP2566" s="54">
        <v>0</v>
      </c>
      <c r="BQ2566" s="47">
        <v>37</v>
      </c>
      <c r="BR2566" s="49">
        <v>1</v>
      </c>
      <c r="BS2566" s="49">
        <v>1</v>
      </c>
      <c r="BT2566" s="44">
        <f t="shared" si="233"/>
        <v>330</v>
      </c>
      <c r="BW2566" s="103" t="s">
        <v>13258</v>
      </c>
      <c r="BY2566" s="55"/>
      <c r="BZ2566" s="1" t="s">
        <v>22426</v>
      </c>
    </row>
    <row r="2567" spans="1:78" ht="15" customHeight="1">
      <c r="A2567" s="25" t="s">
        <v>8596</v>
      </c>
      <c r="B2567" s="42" t="s">
        <v>13259</v>
      </c>
      <c r="D2567" s="263">
        <v>0</v>
      </c>
      <c r="E2567" s="63" t="s">
        <v>76</v>
      </c>
      <c r="F2567" s="63" t="s">
        <v>12194</v>
      </c>
      <c r="G2567" s="272"/>
      <c r="H2567" s="272"/>
      <c r="I2567" s="63" t="s">
        <v>12449</v>
      </c>
      <c r="J2567" s="43" t="s">
        <v>12450</v>
      </c>
      <c r="M2567" s="44" t="s">
        <v>121</v>
      </c>
      <c r="N2567" s="45" t="s">
        <v>12451</v>
      </c>
      <c r="O2567" s="42" t="s">
        <v>100</v>
      </c>
      <c r="P2567" s="42" t="s">
        <v>101</v>
      </c>
      <c r="Q2567" s="85" t="s">
        <v>105</v>
      </c>
      <c r="R2567" s="85" t="s">
        <v>73</v>
      </c>
      <c r="S2567" s="42" t="s">
        <v>13260</v>
      </c>
      <c r="T2567" s="42" t="s">
        <v>13261</v>
      </c>
      <c r="U2567" s="84" t="s">
        <v>13261</v>
      </c>
      <c r="V2567" s="42" t="s">
        <v>73</v>
      </c>
      <c r="W2567" s="42" t="s">
        <v>73</v>
      </c>
      <c r="X2567" s="107">
        <v>40963</v>
      </c>
      <c r="Y2567" s="107">
        <v>40998</v>
      </c>
      <c r="Z2567" s="44">
        <f t="shared" si="235"/>
        <v>2012</v>
      </c>
      <c r="AA2567" s="44">
        <f t="shared" si="236"/>
        <v>2</v>
      </c>
      <c r="AB2567" s="44">
        <v>0</v>
      </c>
      <c r="AC2567" s="84" t="s">
        <v>12453</v>
      </c>
      <c r="AD2567" s="84" t="s">
        <v>12454</v>
      </c>
      <c r="AE2567" s="84" t="s">
        <v>12219</v>
      </c>
      <c r="AF2567" s="84" t="s">
        <v>12219</v>
      </c>
      <c r="AG2567" s="85" t="s">
        <v>8602</v>
      </c>
      <c r="AH2567" s="85" t="s">
        <v>8602</v>
      </c>
      <c r="AI2567" s="84" t="s">
        <v>13262</v>
      </c>
      <c r="AJ2567" s="84" t="s">
        <v>13263</v>
      </c>
      <c r="AK2567" s="84" t="s">
        <v>13264</v>
      </c>
      <c r="AL2567" s="85" t="s">
        <v>8602</v>
      </c>
      <c r="AM2567" s="47">
        <v>1</v>
      </c>
      <c r="AN2567" s="47">
        <v>2</v>
      </c>
      <c r="AO2567" s="47">
        <v>3</v>
      </c>
      <c r="AP2567" s="47">
        <v>88</v>
      </c>
      <c r="AQ2567" s="47"/>
      <c r="AR2567" s="47"/>
      <c r="AS2567" s="118">
        <v>0</v>
      </c>
      <c r="AT2567" s="49">
        <v>1</v>
      </c>
      <c r="AU2567" s="61">
        <v>1</v>
      </c>
      <c r="AV2567" s="47"/>
      <c r="AW2567" s="49">
        <v>1</v>
      </c>
      <c r="AX2567" s="49"/>
      <c r="AY2567" s="44">
        <f t="shared" si="237"/>
        <v>36</v>
      </c>
      <c r="AZ2567" s="47"/>
      <c r="BA2567" s="47"/>
      <c r="BB2567" s="47"/>
      <c r="BC2567" s="48"/>
      <c r="BD2567" s="62"/>
      <c r="BE2567" s="62"/>
      <c r="BF2567" s="50"/>
      <c r="BG2567" s="51"/>
      <c r="BH2567" s="51">
        <f t="shared" si="234"/>
        <v>1</v>
      </c>
      <c r="BI2567" s="51">
        <v>7</v>
      </c>
      <c r="BJ2567" s="52"/>
      <c r="BK2567" s="52"/>
      <c r="BL2567" s="53"/>
      <c r="BM2567" s="47" t="e">
        <f>COUNTIFS(A$2:$AC2567,#REF!,M$2:$AL2567,M2567)</f>
        <v>#VALUE!</v>
      </c>
      <c r="BN2567" s="47">
        <v>0</v>
      </c>
      <c r="BO2567" s="54">
        <v>36</v>
      </c>
      <c r="BP2567" s="54">
        <v>0</v>
      </c>
      <c r="BQ2567" s="47">
        <v>36</v>
      </c>
      <c r="BR2567" s="61">
        <v>1</v>
      </c>
      <c r="BS2567" s="49">
        <v>1</v>
      </c>
      <c r="BT2567" s="44">
        <f t="shared" si="233"/>
        <v>330</v>
      </c>
      <c r="BW2567" s="40" t="s">
        <v>67</v>
      </c>
      <c r="BY2567" s="55"/>
      <c r="BZ2567" s="1" t="s">
        <v>22426</v>
      </c>
    </row>
    <row r="2568" spans="1:78" ht="15" customHeight="1">
      <c r="A2568" s="25" t="s">
        <v>8596</v>
      </c>
      <c r="B2568" s="42" t="s">
        <v>13265</v>
      </c>
      <c r="D2568" s="263">
        <v>0</v>
      </c>
      <c r="E2568" s="84" t="s">
        <v>11339</v>
      </c>
      <c r="F2568" s="84" t="s">
        <v>12194</v>
      </c>
      <c r="G2568" s="273"/>
      <c r="H2568" s="273"/>
      <c r="I2568" s="84" t="s">
        <v>12250</v>
      </c>
      <c r="J2568" s="43" t="s">
        <v>1364</v>
      </c>
      <c r="M2568" s="44" t="s">
        <v>80</v>
      </c>
      <c r="N2568" s="45" t="s">
        <v>78</v>
      </c>
      <c r="O2568" s="42" t="s">
        <v>100</v>
      </c>
      <c r="P2568" s="42" t="s">
        <v>101</v>
      </c>
      <c r="Q2568" s="85" t="s">
        <v>105</v>
      </c>
      <c r="R2568" s="85" t="s">
        <v>73</v>
      </c>
      <c r="S2568" s="42" t="s">
        <v>1302</v>
      </c>
      <c r="T2568" s="42" t="s">
        <v>13266</v>
      </c>
      <c r="U2568" s="84" t="s">
        <v>13266</v>
      </c>
      <c r="V2568" s="42" t="s">
        <v>73</v>
      </c>
      <c r="W2568" s="42" t="s">
        <v>73</v>
      </c>
      <c r="X2568" s="107">
        <v>40963</v>
      </c>
      <c r="Y2568" s="107">
        <v>40965</v>
      </c>
      <c r="Z2568" s="44">
        <f t="shared" si="235"/>
        <v>2012</v>
      </c>
      <c r="AA2568" s="44">
        <f t="shared" si="236"/>
        <v>2</v>
      </c>
      <c r="AB2568" s="44">
        <v>0</v>
      </c>
      <c r="AC2568" s="84" t="s">
        <v>13267</v>
      </c>
      <c r="AD2568" s="84" t="s">
        <v>206</v>
      </c>
      <c r="AE2568" s="85" t="s">
        <v>8602</v>
      </c>
      <c r="AF2568" s="85" t="s">
        <v>8602</v>
      </c>
      <c r="AG2568" s="85" t="s">
        <v>8602</v>
      </c>
      <c r="AH2568" s="85" t="s">
        <v>8602</v>
      </c>
      <c r="AI2568" s="85" t="s">
        <v>8602</v>
      </c>
      <c r="AJ2568" s="85" t="s">
        <v>8602</v>
      </c>
      <c r="AK2568" s="85" t="s">
        <v>8602</v>
      </c>
      <c r="AL2568" s="85" t="s">
        <v>8602</v>
      </c>
      <c r="AM2568" s="47">
        <v>1</v>
      </c>
      <c r="AN2568" s="47">
        <v>1</v>
      </c>
      <c r="AO2568" s="47">
        <v>1</v>
      </c>
      <c r="AP2568" s="47">
        <v>88</v>
      </c>
      <c r="AQ2568" s="47"/>
      <c r="AR2568" s="47"/>
      <c r="AS2568" s="118">
        <v>0</v>
      </c>
      <c r="AT2568" s="49">
        <v>1</v>
      </c>
      <c r="AU2568" s="49">
        <v>1</v>
      </c>
      <c r="AV2568" s="47"/>
      <c r="AW2568" s="49">
        <v>1</v>
      </c>
      <c r="AX2568" s="49"/>
      <c r="AY2568" s="44">
        <f t="shared" si="237"/>
        <v>3</v>
      </c>
      <c r="AZ2568" s="47"/>
      <c r="BA2568" s="47"/>
      <c r="BB2568" s="47"/>
      <c r="BC2568" s="48"/>
      <c r="BD2568" s="62"/>
      <c r="BE2568" s="62"/>
      <c r="BF2568" s="50"/>
      <c r="BG2568" s="51"/>
      <c r="BH2568" s="51">
        <f t="shared" si="234"/>
        <v>1</v>
      </c>
      <c r="BI2568" s="51">
        <v>5</v>
      </c>
      <c r="BJ2568" s="52"/>
      <c r="BK2568" s="52"/>
      <c r="BL2568" s="53"/>
      <c r="BM2568" s="47" t="e">
        <f>COUNTIFS(A$2:$AC2568,#REF!,M$2:$AL2568,M2568)</f>
        <v>#VALUE!</v>
      </c>
      <c r="BN2568" s="47">
        <v>0</v>
      </c>
      <c r="BO2568" s="54">
        <v>3</v>
      </c>
      <c r="BP2568" s="54">
        <v>0</v>
      </c>
      <c r="BQ2568" s="47">
        <v>3</v>
      </c>
      <c r="BR2568" s="49">
        <v>1</v>
      </c>
      <c r="BS2568" s="49">
        <v>1</v>
      </c>
      <c r="BT2568" s="44">
        <f t="shared" si="233"/>
        <v>330</v>
      </c>
      <c r="BW2568" s="40" t="s">
        <v>67</v>
      </c>
      <c r="BY2568" s="55"/>
      <c r="BZ2568" s="1" t="s">
        <v>22426</v>
      </c>
    </row>
    <row r="2569" spans="1:78" ht="15" customHeight="1">
      <c r="A2569" s="25" t="s">
        <v>8596</v>
      </c>
      <c r="B2569" s="42" t="s">
        <v>13268</v>
      </c>
      <c r="D2569" s="263">
        <v>0</v>
      </c>
      <c r="E2569" s="63" t="s">
        <v>11339</v>
      </c>
      <c r="F2569" s="63" t="s">
        <v>12194</v>
      </c>
      <c r="G2569" s="272"/>
      <c r="H2569" s="272"/>
      <c r="I2569" s="63" t="s">
        <v>13269</v>
      </c>
      <c r="J2569" s="43" t="s">
        <v>8602</v>
      </c>
      <c r="M2569" s="44" t="s">
        <v>98</v>
      </c>
      <c r="N2569" s="45" t="s">
        <v>13270</v>
      </c>
      <c r="O2569" s="42" t="s">
        <v>110</v>
      </c>
      <c r="P2569" s="42" t="s">
        <v>111</v>
      </c>
      <c r="Q2569" s="63" t="s">
        <v>136</v>
      </c>
      <c r="R2569" s="63" t="s">
        <v>1321</v>
      </c>
      <c r="S2569" s="42" t="s">
        <v>13271</v>
      </c>
      <c r="T2569" s="42" t="s">
        <v>8602</v>
      </c>
      <c r="U2569" s="125" t="s">
        <v>13271</v>
      </c>
      <c r="V2569" s="42" t="s">
        <v>73</v>
      </c>
      <c r="W2569" s="42" t="s">
        <v>73</v>
      </c>
      <c r="X2569" s="107">
        <v>40964</v>
      </c>
      <c r="Y2569" s="107">
        <v>41025</v>
      </c>
      <c r="Z2569" s="44">
        <f t="shared" si="235"/>
        <v>2012</v>
      </c>
      <c r="AA2569" s="44">
        <f t="shared" si="236"/>
        <v>2</v>
      </c>
      <c r="AB2569" s="44">
        <v>0</v>
      </c>
      <c r="AC2569" s="63" t="s">
        <v>13272</v>
      </c>
      <c r="AD2569" s="63" t="s">
        <v>13273</v>
      </c>
      <c r="AE2569" s="85" t="s">
        <v>8602</v>
      </c>
      <c r="AF2569" s="85" t="s">
        <v>8602</v>
      </c>
      <c r="AG2569" s="85" t="s">
        <v>8602</v>
      </c>
      <c r="AH2569" s="85" t="s">
        <v>8602</v>
      </c>
      <c r="AI2569" s="63" t="s">
        <v>13274</v>
      </c>
      <c r="AJ2569" s="85" t="s">
        <v>8602</v>
      </c>
      <c r="AK2569" s="63" t="s">
        <v>13275</v>
      </c>
      <c r="AL2569" s="85" t="s">
        <v>8602</v>
      </c>
      <c r="AM2569" s="47">
        <v>1</v>
      </c>
      <c r="AN2569" s="47">
        <v>1</v>
      </c>
      <c r="AO2569" s="47">
        <v>2</v>
      </c>
      <c r="AP2569" s="47">
        <v>88</v>
      </c>
      <c r="AQ2569" s="47"/>
      <c r="AR2569" s="47"/>
      <c r="AS2569" s="118">
        <v>1</v>
      </c>
      <c r="AT2569" s="49">
        <v>1</v>
      </c>
      <c r="AU2569" s="49">
        <v>1</v>
      </c>
      <c r="AV2569" s="47"/>
      <c r="AW2569" s="49">
        <v>1</v>
      </c>
      <c r="AX2569" s="49"/>
      <c r="AY2569" s="44">
        <f t="shared" si="237"/>
        <v>62</v>
      </c>
      <c r="AZ2569" s="47"/>
      <c r="BA2569" s="47"/>
      <c r="BB2569" s="47"/>
      <c r="BC2569" s="48"/>
      <c r="BD2569" s="62"/>
      <c r="BE2569" s="62"/>
      <c r="BF2569" s="50"/>
      <c r="BG2569" s="51"/>
      <c r="BH2569" s="51">
        <f t="shared" si="234"/>
        <v>1</v>
      </c>
      <c r="BI2569" s="51">
        <v>7</v>
      </c>
      <c r="BJ2569" s="52"/>
      <c r="BK2569" s="52"/>
      <c r="BL2569" s="53"/>
      <c r="BM2569" s="47" t="e">
        <f>COUNTIFS(A$2:$AC2569,#REF!,M$2:$AL2569,M2569)</f>
        <v>#VALUE!</v>
      </c>
      <c r="BN2569" s="47">
        <v>1</v>
      </c>
      <c r="BO2569" s="54">
        <v>62</v>
      </c>
      <c r="BP2569" s="54">
        <v>0</v>
      </c>
      <c r="BQ2569" s="47">
        <v>62</v>
      </c>
      <c r="BR2569" s="49">
        <v>1</v>
      </c>
      <c r="BS2569" s="49">
        <v>1</v>
      </c>
      <c r="BT2569" s="44">
        <f t="shared" si="233"/>
        <v>331</v>
      </c>
      <c r="BW2569" s="40" t="s">
        <v>67</v>
      </c>
      <c r="BY2569" s="55"/>
    </row>
    <row r="2570" spans="1:78" ht="15" customHeight="1">
      <c r="A2570" s="25" t="s">
        <v>8596</v>
      </c>
      <c r="B2570" s="42" t="s">
        <v>13276</v>
      </c>
      <c r="D2570" s="263">
        <v>0</v>
      </c>
      <c r="E2570" s="63" t="s">
        <v>11339</v>
      </c>
      <c r="F2570" s="63" t="s">
        <v>12194</v>
      </c>
      <c r="G2570" s="272"/>
      <c r="H2570" s="272"/>
      <c r="I2570" s="63" t="s">
        <v>13277</v>
      </c>
      <c r="J2570" s="43" t="s">
        <v>8602</v>
      </c>
      <c r="M2570" s="44" t="s">
        <v>384</v>
      </c>
      <c r="N2570" s="45" t="s">
        <v>176</v>
      </c>
      <c r="O2570" s="42" t="s">
        <v>86</v>
      </c>
      <c r="P2570" s="42" t="s">
        <v>87</v>
      </c>
      <c r="Q2570" s="85" t="s">
        <v>105</v>
      </c>
      <c r="R2570" s="85" t="s">
        <v>73</v>
      </c>
      <c r="S2570" s="42" t="s">
        <v>13278</v>
      </c>
      <c r="T2570" s="42" t="s">
        <v>8602</v>
      </c>
      <c r="U2570" s="125" t="s">
        <v>13278</v>
      </c>
      <c r="V2570" s="42" t="s">
        <v>73</v>
      </c>
      <c r="W2570" s="42" t="s">
        <v>73</v>
      </c>
      <c r="X2570" s="107">
        <v>40964</v>
      </c>
      <c r="Y2570" s="107">
        <v>41048</v>
      </c>
      <c r="Z2570" s="44">
        <f t="shared" si="235"/>
        <v>2012</v>
      </c>
      <c r="AA2570" s="44">
        <f t="shared" si="236"/>
        <v>2</v>
      </c>
      <c r="AB2570" s="44">
        <v>0</v>
      </c>
      <c r="AC2570" s="42" t="s">
        <v>174</v>
      </c>
      <c r="AD2570" s="42" t="s">
        <v>174</v>
      </c>
      <c r="AE2570" s="85" t="s">
        <v>8602</v>
      </c>
      <c r="AF2570" s="85" t="s">
        <v>8602</v>
      </c>
      <c r="AG2570" s="85" t="s">
        <v>8602</v>
      </c>
      <c r="AH2570" s="85" t="s">
        <v>8602</v>
      </c>
      <c r="AI2570" s="84" t="s">
        <v>13279</v>
      </c>
      <c r="AJ2570" s="85" t="s">
        <v>8602</v>
      </c>
      <c r="AK2570" s="84" t="s">
        <v>13280</v>
      </c>
      <c r="AL2570" s="85" t="s">
        <v>8602</v>
      </c>
      <c r="AM2570" s="47">
        <v>1</v>
      </c>
      <c r="AN2570" s="47">
        <v>1</v>
      </c>
      <c r="AO2570" s="47">
        <v>3</v>
      </c>
      <c r="AP2570" s="47">
        <v>88</v>
      </c>
      <c r="AQ2570" s="47"/>
      <c r="AR2570" s="47"/>
      <c r="AS2570" s="118">
        <v>0</v>
      </c>
      <c r="AT2570" s="49">
        <v>1</v>
      </c>
      <c r="AU2570" s="49">
        <v>1</v>
      </c>
      <c r="AV2570" s="47"/>
      <c r="AW2570" s="49">
        <v>1</v>
      </c>
      <c r="AX2570" s="49"/>
      <c r="AY2570" s="44">
        <f t="shared" si="237"/>
        <v>85</v>
      </c>
      <c r="AZ2570" s="47"/>
      <c r="BA2570" s="47"/>
      <c r="BB2570" s="47"/>
      <c r="BC2570" s="48"/>
      <c r="BD2570" s="62"/>
      <c r="BE2570" s="62"/>
      <c r="BF2570" s="50"/>
      <c r="BG2570" s="51"/>
      <c r="BH2570" s="51">
        <f t="shared" si="234"/>
        <v>1</v>
      </c>
      <c r="BI2570" s="51">
        <v>5</v>
      </c>
      <c r="BJ2570" s="52"/>
      <c r="BK2570" s="52"/>
      <c r="BL2570" s="53"/>
      <c r="BM2570" s="47" t="e">
        <f>COUNTIFS(A$2:$AC2570,#REF!,M$2:$AL2570,M2570)</f>
        <v>#VALUE!</v>
      </c>
      <c r="BN2570" s="47">
        <v>0</v>
      </c>
      <c r="BO2570" s="54">
        <v>85</v>
      </c>
      <c r="BP2570" s="54">
        <v>0</v>
      </c>
      <c r="BQ2570" s="47">
        <v>85</v>
      </c>
      <c r="BR2570" s="49">
        <v>1</v>
      </c>
      <c r="BS2570" s="49">
        <v>1</v>
      </c>
      <c r="BT2570" s="44">
        <f t="shared" si="233"/>
        <v>331</v>
      </c>
      <c r="BW2570" s="40" t="s">
        <v>67</v>
      </c>
      <c r="BY2570" s="55"/>
    </row>
    <row r="2571" spans="1:78" ht="15" customHeight="1">
      <c r="A2571" s="25" t="s">
        <v>8596</v>
      </c>
      <c r="B2571" s="42" t="s">
        <v>13281</v>
      </c>
      <c r="D2571" s="263">
        <v>0</v>
      </c>
      <c r="E2571" s="63" t="s">
        <v>11339</v>
      </c>
      <c r="F2571" s="63" t="s">
        <v>12194</v>
      </c>
      <c r="G2571" s="272"/>
      <c r="H2571" s="272"/>
      <c r="I2571" s="84" t="s">
        <v>13282</v>
      </c>
      <c r="J2571" s="43" t="s">
        <v>13283</v>
      </c>
      <c r="M2571" s="44" t="s">
        <v>897</v>
      </c>
      <c r="N2571" s="45" t="s">
        <v>919</v>
      </c>
      <c r="O2571" s="42" t="s">
        <v>93</v>
      </c>
      <c r="P2571" s="42" t="s">
        <v>103</v>
      </c>
      <c r="Q2571" s="85" t="s">
        <v>105</v>
      </c>
      <c r="R2571" s="85" t="s">
        <v>73</v>
      </c>
      <c r="S2571" s="42" t="s">
        <v>13284</v>
      </c>
      <c r="T2571" s="42" t="s">
        <v>13285</v>
      </c>
      <c r="U2571" s="84" t="s">
        <v>13285</v>
      </c>
      <c r="V2571" s="42" t="s">
        <v>73</v>
      </c>
      <c r="W2571" s="42" t="s">
        <v>73</v>
      </c>
      <c r="X2571" s="107">
        <v>40964</v>
      </c>
      <c r="Y2571" s="107">
        <v>40999</v>
      </c>
      <c r="Z2571" s="44">
        <f t="shared" si="235"/>
        <v>2012</v>
      </c>
      <c r="AA2571" s="44">
        <f t="shared" si="236"/>
        <v>2</v>
      </c>
      <c r="AB2571" s="44">
        <v>0</v>
      </c>
      <c r="AC2571" s="137" t="s">
        <v>13286</v>
      </c>
      <c r="AD2571" s="137" t="s">
        <v>13287</v>
      </c>
      <c r="AE2571" s="85" t="s">
        <v>8602</v>
      </c>
      <c r="AF2571" s="85" t="s">
        <v>8602</v>
      </c>
      <c r="AG2571" s="85" t="s">
        <v>8602</v>
      </c>
      <c r="AH2571" s="85" t="s">
        <v>8602</v>
      </c>
      <c r="AI2571" s="85" t="s">
        <v>8602</v>
      </c>
      <c r="AJ2571" s="85" t="s">
        <v>8602</v>
      </c>
      <c r="AK2571" s="85" t="s">
        <v>8602</v>
      </c>
      <c r="AL2571" s="85" t="s">
        <v>8602</v>
      </c>
      <c r="AM2571" s="47">
        <v>1</v>
      </c>
      <c r="AN2571" s="47">
        <v>1</v>
      </c>
      <c r="AO2571" s="47">
        <v>4</v>
      </c>
      <c r="AP2571" s="47">
        <v>6</v>
      </c>
      <c r="AQ2571" s="47"/>
      <c r="AR2571" s="47"/>
      <c r="AS2571" s="47">
        <v>1</v>
      </c>
      <c r="AT2571" s="49">
        <v>1</v>
      </c>
      <c r="AU2571" s="49">
        <v>1</v>
      </c>
      <c r="AV2571" s="47"/>
      <c r="AW2571" s="49">
        <v>1</v>
      </c>
      <c r="AX2571" s="49"/>
      <c r="AY2571" s="44">
        <f t="shared" si="237"/>
        <v>36</v>
      </c>
      <c r="AZ2571" s="47"/>
      <c r="BA2571" s="47"/>
      <c r="BB2571" s="47"/>
      <c r="BC2571" s="48"/>
      <c r="BD2571" s="62"/>
      <c r="BE2571" s="62"/>
      <c r="BF2571" s="50"/>
      <c r="BG2571" s="51"/>
      <c r="BH2571" s="51">
        <f t="shared" si="234"/>
        <v>1</v>
      </c>
      <c r="BI2571" s="51">
        <v>3</v>
      </c>
      <c r="BJ2571" s="52"/>
      <c r="BK2571" s="52"/>
      <c r="BL2571" s="53"/>
      <c r="BM2571" s="47" t="e">
        <f>COUNTIFS(A$2:$AC2571,#REF!,M$2:$AL2571,M2571)</f>
        <v>#VALUE!</v>
      </c>
      <c r="BN2571" s="47">
        <v>0</v>
      </c>
      <c r="BO2571" s="54">
        <v>36</v>
      </c>
      <c r="BP2571" s="54">
        <v>0</v>
      </c>
      <c r="BQ2571" s="47">
        <v>36</v>
      </c>
      <c r="BR2571" s="49">
        <v>1</v>
      </c>
      <c r="BS2571" s="49">
        <v>1</v>
      </c>
      <c r="BT2571" s="44">
        <f t="shared" si="233"/>
        <v>331</v>
      </c>
      <c r="BW2571" s="40" t="s">
        <v>67</v>
      </c>
      <c r="BY2571" s="55"/>
      <c r="BZ2571" s="1" t="s">
        <v>22426</v>
      </c>
    </row>
    <row r="2572" spans="1:78" ht="15" customHeight="1">
      <c r="A2572" s="25" t="s">
        <v>8596</v>
      </c>
      <c r="B2572" s="42" t="s">
        <v>13288</v>
      </c>
      <c r="D2572" s="263">
        <v>0</v>
      </c>
      <c r="E2572" s="84" t="s">
        <v>11339</v>
      </c>
      <c r="F2572" s="84" t="s">
        <v>12194</v>
      </c>
      <c r="G2572" s="273"/>
      <c r="H2572" s="273"/>
      <c r="I2572" s="84" t="s">
        <v>12546</v>
      </c>
      <c r="J2572" s="43" t="s">
        <v>1249</v>
      </c>
      <c r="M2572" s="44" t="s">
        <v>897</v>
      </c>
      <c r="N2572" s="45" t="s">
        <v>1250</v>
      </c>
      <c r="O2572" s="42" t="s">
        <v>93</v>
      </c>
      <c r="P2572" s="42" t="s">
        <v>103</v>
      </c>
      <c r="Q2572" s="85" t="s">
        <v>105</v>
      </c>
      <c r="R2572" s="85" t="s">
        <v>73</v>
      </c>
      <c r="S2572" s="42" t="s">
        <v>13289</v>
      </c>
      <c r="T2572" s="42" t="s">
        <v>13290</v>
      </c>
      <c r="U2572" s="84" t="s">
        <v>13290</v>
      </c>
      <c r="V2572" s="42" t="s">
        <v>73</v>
      </c>
      <c r="W2572" s="42" t="s">
        <v>73</v>
      </c>
      <c r="X2572" s="107">
        <v>40964</v>
      </c>
      <c r="Y2572" s="107">
        <v>40972</v>
      </c>
      <c r="Z2572" s="44">
        <f t="shared" si="235"/>
        <v>2012</v>
      </c>
      <c r="AA2572" s="44">
        <f t="shared" si="236"/>
        <v>2</v>
      </c>
      <c r="AB2572" s="44">
        <v>0</v>
      </c>
      <c r="AC2572" s="137" t="s">
        <v>1070</v>
      </c>
      <c r="AD2572" s="137" t="s">
        <v>8021</v>
      </c>
      <c r="AE2572" s="85" t="s">
        <v>8602</v>
      </c>
      <c r="AF2572" s="85" t="s">
        <v>8602</v>
      </c>
      <c r="AG2572" s="85" t="s">
        <v>8602</v>
      </c>
      <c r="AH2572" s="85" t="s">
        <v>8602</v>
      </c>
      <c r="AI2572" s="85" t="s">
        <v>8602</v>
      </c>
      <c r="AJ2572" s="85" t="s">
        <v>8602</v>
      </c>
      <c r="AK2572" s="85" t="s">
        <v>8602</v>
      </c>
      <c r="AL2572" s="85" t="s">
        <v>8602</v>
      </c>
      <c r="AM2572" s="47">
        <v>1</v>
      </c>
      <c r="AN2572" s="47">
        <v>1</v>
      </c>
      <c r="AO2572" s="47">
        <v>4</v>
      </c>
      <c r="AP2572" s="47">
        <v>6</v>
      </c>
      <c r="AQ2572" s="47"/>
      <c r="AR2572" s="47"/>
      <c r="AS2572" s="47">
        <v>1</v>
      </c>
      <c r="AT2572" s="49">
        <v>1</v>
      </c>
      <c r="AU2572" s="61">
        <v>1</v>
      </c>
      <c r="AV2572" s="47"/>
      <c r="AW2572" s="49">
        <v>1</v>
      </c>
      <c r="AX2572" s="49"/>
      <c r="AY2572" s="44">
        <f t="shared" si="237"/>
        <v>9</v>
      </c>
      <c r="AZ2572" s="47"/>
      <c r="BA2572" s="47"/>
      <c r="BB2572" s="47"/>
      <c r="BC2572" s="48"/>
      <c r="BD2572" s="62"/>
      <c r="BE2572" s="62"/>
      <c r="BF2572" s="50"/>
      <c r="BG2572" s="51"/>
      <c r="BH2572" s="51">
        <f t="shared" si="234"/>
        <v>1</v>
      </c>
      <c r="BI2572" s="51">
        <v>5</v>
      </c>
      <c r="BJ2572" s="52"/>
      <c r="BK2572" s="52"/>
      <c r="BL2572" s="53"/>
      <c r="BM2572" s="47" t="e">
        <f>COUNTIFS(A$2:$AC2572,#REF!,M$2:$AL2572,M2572)</f>
        <v>#VALUE!</v>
      </c>
      <c r="BN2572" s="47">
        <v>0</v>
      </c>
      <c r="BO2572" s="54">
        <v>9</v>
      </c>
      <c r="BP2572" s="54">
        <v>0</v>
      </c>
      <c r="BQ2572" s="47">
        <v>9</v>
      </c>
      <c r="BR2572" s="61">
        <v>1</v>
      </c>
      <c r="BS2572" s="49">
        <v>1</v>
      </c>
      <c r="BT2572" s="44">
        <f t="shared" si="233"/>
        <v>331</v>
      </c>
      <c r="BW2572" s="40" t="s">
        <v>67</v>
      </c>
      <c r="BY2572" s="55"/>
      <c r="BZ2572" s="1" t="s">
        <v>22426</v>
      </c>
    </row>
    <row r="2573" spans="1:78" ht="15" customHeight="1">
      <c r="A2573" s="25" t="s">
        <v>8596</v>
      </c>
      <c r="B2573" s="42" t="s">
        <v>13291</v>
      </c>
      <c r="D2573" s="263">
        <v>0</v>
      </c>
      <c r="E2573" s="63" t="s">
        <v>11339</v>
      </c>
      <c r="F2573" s="63" t="s">
        <v>12194</v>
      </c>
      <c r="G2573" s="272"/>
      <c r="H2573" s="272"/>
      <c r="I2573" s="63" t="s">
        <v>12647</v>
      </c>
      <c r="J2573" s="43" t="s">
        <v>12648</v>
      </c>
      <c r="M2573" s="44" t="s">
        <v>98</v>
      </c>
      <c r="N2573" s="45" t="s">
        <v>167</v>
      </c>
      <c r="O2573" s="42" t="s">
        <v>93</v>
      </c>
      <c r="P2573" s="42" t="s">
        <v>103</v>
      </c>
      <c r="Q2573" s="85" t="s">
        <v>105</v>
      </c>
      <c r="R2573" s="85" t="s">
        <v>73</v>
      </c>
      <c r="S2573" s="42" t="s">
        <v>13292</v>
      </c>
      <c r="T2573" s="42" t="s">
        <v>13293</v>
      </c>
      <c r="U2573" s="63" t="s">
        <v>13293</v>
      </c>
      <c r="V2573" s="42" t="s">
        <v>73</v>
      </c>
      <c r="W2573" s="42" t="s">
        <v>73</v>
      </c>
      <c r="X2573" s="107">
        <v>40966</v>
      </c>
      <c r="Y2573" s="107">
        <v>40977</v>
      </c>
      <c r="Z2573" s="44">
        <f t="shared" si="235"/>
        <v>2012</v>
      </c>
      <c r="AA2573" s="44">
        <f t="shared" si="236"/>
        <v>2</v>
      </c>
      <c r="AB2573" s="44">
        <v>0</v>
      </c>
      <c r="AC2573" s="85" t="s">
        <v>8602</v>
      </c>
      <c r="AD2573" s="85" t="s">
        <v>8602</v>
      </c>
      <c r="AE2573" s="85" t="s">
        <v>8602</v>
      </c>
      <c r="AF2573" s="85" t="s">
        <v>8602</v>
      </c>
      <c r="AG2573" s="85" t="s">
        <v>8602</v>
      </c>
      <c r="AH2573" s="85" t="s">
        <v>8602</v>
      </c>
      <c r="AI2573" s="63" t="s">
        <v>13294</v>
      </c>
      <c r="AJ2573" s="63" t="s">
        <v>13295</v>
      </c>
      <c r="AK2573" s="85" t="s">
        <v>8602</v>
      </c>
      <c r="AL2573" s="85" t="s">
        <v>8602</v>
      </c>
      <c r="AM2573" s="47">
        <v>1</v>
      </c>
      <c r="AN2573" s="47">
        <v>1</v>
      </c>
      <c r="AO2573" s="47">
        <v>2</v>
      </c>
      <c r="AP2573" s="47">
        <v>88</v>
      </c>
      <c r="AQ2573" s="47"/>
      <c r="AR2573" s="47"/>
      <c r="AS2573" s="47">
        <v>1</v>
      </c>
      <c r="AT2573" s="49">
        <v>1</v>
      </c>
      <c r="AU2573" s="49">
        <v>1</v>
      </c>
      <c r="AV2573" s="47"/>
      <c r="AW2573" s="49">
        <v>1</v>
      </c>
      <c r="AX2573" s="49"/>
      <c r="AY2573" s="44">
        <f t="shared" si="237"/>
        <v>12</v>
      </c>
      <c r="AZ2573" s="47"/>
      <c r="BA2573" s="47"/>
      <c r="BB2573" s="47"/>
      <c r="BC2573" s="48"/>
      <c r="BD2573" s="62"/>
      <c r="BE2573" s="62"/>
      <c r="BF2573" s="50"/>
      <c r="BG2573" s="51"/>
      <c r="BH2573" s="51">
        <f t="shared" si="234"/>
        <v>1</v>
      </c>
      <c r="BI2573" s="51">
        <v>2</v>
      </c>
      <c r="BJ2573" s="52"/>
      <c r="BK2573" s="52"/>
      <c r="BL2573" s="53"/>
      <c r="BM2573" s="47" t="e">
        <f>COUNTIFS(A$2:$AC2573,#REF!,M$2:$AL2573,M2573)</f>
        <v>#VALUE!</v>
      </c>
      <c r="BN2573" s="47">
        <v>0</v>
      </c>
      <c r="BO2573" s="54">
        <v>12</v>
      </c>
      <c r="BP2573" s="54">
        <v>0</v>
      </c>
      <c r="BQ2573" s="47">
        <v>12</v>
      </c>
      <c r="BR2573" s="49">
        <v>1</v>
      </c>
      <c r="BS2573" s="49">
        <v>1</v>
      </c>
      <c r="BT2573" s="44">
        <f t="shared" si="233"/>
        <v>333</v>
      </c>
      <c r="BW2573" s="40" t="s">
        <v>67</v>
      </c>
      <c r="BY2573" s="55"/>
      <c r="BZ2573" s="1" t="s">
        <v>22426</v>
      </c>
    </row>
    <row r="2574" spans="1:78" ht="15" customHeight="1">
      <c r="A2574" s="25" t="s">
        <v>8596</v>
      </c>
      <c r="B2574" s="42" t="s">
        <v>13296</v>
      </c>
      <c r="D2574" s="263">
        <v>0</v>
      </c>
      <c r="E2574" s="136" t="s">
        <v>69</v>
      </c>
      <c r="F2574" s="136" t="s">
        <v>70</v>
      </c>
      <c r="G2574" s="271"/>
      <c r="H2574" s="271"/>
      <c r="I2574" s="136" t="s">
        <v>295</v>
      </c>
      <c r="J2574" s="140" t="s">
        <v>296</v>
      </c>
      <c r="M2574" s="28">
        <v>777</v>
      </c>
      <c r="N2574" s="29">
        <v>777</v>
      </c>
      <c r="O2574" s="26" t="s">
        <v>81</v>
      </c>
      <c r="P2574" s="26" t="s">
        <v>177</v>
      </c>
      <c r="Q2574" s="119" t="s">
        <v>105</v>
      </c>
      <c r="R2574" s="119" t="s">
        <v>73</v>
      </c>
      <c r="S2574" s="134" t="s">
        <v>13297</v>
      </c>
      <c r="T2574" s="136" t="s">
        <v>13298</v>
      </c>
      <c r="U2574" s="136" t="s">
        <v>13298</v>
      </c>
      <c r="V2574" s="26" t="s">
        <v>73</v>
      </c>
      <c r="W2574" s="26" t="s">
        <v>73</v>
      </c>
      <c r="X2574" s="113">
        <v>40968</v>
      </c>
      <c r="Y2574" s="113">
        <v>40979</v>
      </c>
      <c r="Z2574" s="28">
        <f t="shared" si="235"/>
        <v>2012</v>
      </c>
      <c r="AA2574" s="28">
        <f t="shared" si="236"/>
        <v>2</v>
      </c>
      <c r="AB2574" s="28">
        <v>0</v>
      </c>
      <c r="AC2574" s="136" t="s">
        <v>302</v>
      </c>
      <c r="AD2574" s="136" t="s">
        <v>984</v>
      </c>
      <c r="AE2574" s="119" t="s">
        <v>8602</v>
      </c>
      <c r="AF2574" s="119" t="s">
        <v>8602</v>
      </c>
      <c r="AG2574" s="119" t="s">
        <v>8602</v>
      </c>
      <c r="AH2574" s="119" t="s">
        <v>8602</v>
      </c>
      <c r="AI2574" s="136" t="s">
        <v>13299</v>
      </c>
      <c r="AJ2574" s="136" t="s">
        <v>13300</v>
      </c>
      <c r="AK2574" s="119" t="s">
        <v>8602</v>
      </c>
      <c r="AL2574" s="119" t="s">
        <v>8602</v>
      </c>
      <c r="AM2574" s="32">
        <v>1</v>
      </c>
      <c r="AN2574" s="32">
        <v>777</v>
      </c>
      <c r="AO2574" s="32">
        <v>777</v>
      </c>
      <c r="AP2574" s="32">
        <v>77</v>
      </c>
      <c r="AQ2574" s="32"/>
      <c r="AR2574" s="32"/>
      <c r="AS2574" s="122">
        <v>0</v>
      </c>
      <c r="AT2574" s="34">
        <v>777</v>
      </c>
      <c r="AU2574" s="34">
        <v>777</v>
      </c>
      <c r="AV2574" s="32"/>
      <c r="AW2574" s="34">
        <v>777</v>
      </c>
      <c r="AX2574" s="34"/>
      <c r="AY2574" s="28">
        <f t="shared" si="237"/>
        <v>12</v>
      </c>
      <c r="AZ2574" s="32"/>
      <c r="BA2574" s="32"/>
      <c r="BB2574" s="32"/>
      <c r="BC2574" s="33"/>
      <c r="BD2574" s="35" t="s">
        <v>75</v>
      </c>
      <c r="BE2574" s="58"/>
      <c r="BF2574" s="35"/>
      <c r="BG2574" s="36"/>
      <c r="BH2574" s="36">
        <f t="shared" si="234"/>
        <v>1</v>
      </c>
      <c r="BI2574" s="36">
        <v>1</v>
      </c>
      <c r="BJ2574" s="37"/>
      <c r="BK2574" s="37"/>
      <c r="BL2574" s="38"/>
      <c r="BM2574" s="32" t="e">
        <f>COUNTIFS(A$2:$AC2574,#REF!,M$2:$AL2574,M2574)</f>
        <v>#VALUE!</v>
      </c>
      <c r="BN2574" s="32">
        <v>0</v>
      </c>
      <c r="BO2574" s="39">
        <v>12</v>
      </c>
      <c r="BP2574" s="39">
        <v>0</v>
      </c>
      <c r="BQ2574" s="32">
        <v>12</v>
      </c>
      <c r="BR2574" s="34">
        <v>777</v>
      </c>
      <c r="BS2574" s="34">
        <v>777</v>
      </c>
      <c r="BT2574" s="28">
        <f t="shared" si="233"/>
        <v>335</v>
      </c>
      <c r="BW2574" s="40" t="s">
        <v>67</v>
      </c>
      <c r="BY2574" s="41"/>
      <c r="BZ2574" s="1" t="s">
        <v>22426</v>
      </c>
    </row>
    <row r="2575" spans="1:78" ht="15" customHeight="1">
      <c r="A2575" s="25" t="s">
        <v>8596</v>
      </c>
      <c r="B2575" s="42" t="s">
        <v>13301</v>
      </c>
      <c r="D2575" s="263">
        <v>0</v>
      </c>
      <c r="E2575" s="63" t="s">
        <v>76</v>
      </c>
      <c r="F2575" s="63" t="s">
        <v>12194</v>
      </c>
      <c r="G2575" s="272"/>
      <c r="H2575" s="272"/>
      <c r="I2575" s="63" t="s">
        <v>12814</v>
      </c>
      <c r="J2575" s="43" t="s">
        <v>12815</v>
      </c>
      <c r="M2575" s="44" t="s">
        <v>91</v>
      </c>
      <c r="N2575" s="45" t="s">
        <v>6872</v>
      </c>
      <c r="O2575" s="42" t="s">
        <v>86</v>
      </c>
      <c r="P2575" s="42" t="s">
        <v>87</v>
      </c>
      <c r="Q2575" s="85" t="s">
        <v>105</v>
      </c>
      <c r="R2575" s="85" t="s">
        <v>73</v>
      </c>
      <c r="S2575" s="42" t="s">
        <v>13302</v>
      </c>
      <c r="T2575" s="42" t="s">
        <v>13303</v>
      </c>
      <c r="U2575" s="63" t="s">
        <v>13303</v>
      </c>
      <c r="V2575" s="42" t="s">
        <v>73</v>
      </c>
      <c r="W2575" s="42" t="s">
        <v>73</v>
      </c>
      <c r="X2575" s="107">
        <v>40969</v>
      </c>
      <c r="Y2575" s="107">
        <v>41034</v>
      </c>
      <c r="Z2575" s="44">
        <f t="shared" si="235"/>
        <v>2012</v>
      </c>
      <c r="AA2575" s="44">
        <f t="shared" si="236"/>
        <v>3</v>
      </c>
      <c r="AB2575" s="44">
        <v>0</v>
      </c>
      <c r="AC2575" s="85" t="s">
        <v>8602</v>
      </c>
      <c r="AD2575" s="85" t="s">
        <v>8602</v>
      </c>
      <c r="AE2575" s="85" t="s">
        <v>8602</v>
      </c>
      <c r="AF2575" s="85" t="s">
        <v>8602</v>
      </c>
      <c r="AG2575" s="85" t="s">
        <v>8602</v>
      </c>
      <c r="AH2575" s="85" t="s">
        <v>8602</v>
      </c>
      <c r="AI2575" s="63" t="s">
        <v>13304</v>
      </c>
      <c r="AJ2575" s="63" t="s">
        <v>13304</v>
      </c>
      <c r="AK2575" s="85" t="s">
        <v>8602</v>
      </c>
      <c r="AL2575" s="85" t="s">
        <v>8602</v>
      </c>
      <c r="AM2575" s="47">
        <v>1</v>
      </c>
      <c r="AN2575" s="47">
        <v>1</v>
      </c>
      <c r="AO2575" s="47">
        <v>6</v>
      </c>
      <c r="AP2575" s="47">
        <v>88</v>
      </c>
      <c r="AQ2575" s="47"/>
      <c r="AR2575" s="47"/>
      <c r="AS2575" s="118">
        <v>0</v>
      </c>
      <c r="AT2575" s="49">
        <v>1</v>
      </c>
      <c r="AU2575" s="49">
        <v>1</v>
      </c>
      <c r="AV2575" s="47"/>
      <c r="AW2575" s="49">
        <v>1</v>
      </c>
      <c r="AX2575" s="49"/>
      <c r="AY2575" s="44">
        <f t="shared" si="237"/>
        <v>66</v>
      </c>
      <c r="AZ2575" s="47"/>
      <c r="BA2575" s="47"/>
      <c r="BB2575" s="47"/>
      <c r="BC2575" s="48"/>
      <c r="BD2575" s="62"/>
      <c r="BE2575" s="62"/>
      <c r="BF2575" s="50"/>
      <c r="BG2575" s="51"/>
      <c r="BH2575" s="51">
        <f t="shared" si="234"/>
        <v>1</v>
      </c>
      <c r="BI2575" s="51">
        <v>1</v>
      </c>
      <c r="BJ2575" s="52"/>
      <c r="BK2575" s="52"/>
      <c r="BL2575" s="53"/>
      <c r="BM2575" s="47" t="e">
        <f>COUNTIFS(A$2:$AC2575,#REF!,M$2:$AL2575,M2575)</f>
        <v>#VALUE!</v>
      </c>
      <c r="BN2575" s="47">
        <v>0</v>
      </c>
      <c r="BO2575" s="54">
        <v>66</v>
      </c>
      <c r="BP2575" s="54">
        <v>0</v>
      </c>
      <c r="BQ2575" s="47">
        <v>66</v>
      </c>
      <c r="BR2575" s="49">
        <v>1</v>
      </c>
      <c r="BS2575" s="49">
        <v>1</v>
      </c>
      <c r="BT2575" s="44">
        <f t="shared" si="233"/>
        <v>336</v>
      </c>
      <c r="BW2575" s="40" t="s">
        <v>67</v>
      </c>
      <c r="BY2575" s="55"/>
      <c r="BZ2575" s="1" t="s">
        <v>22426</v>
      </c>
    </row>
    <row r="2576" spans="1:78" ht="15" customHeight="1">
      <c r="A2576" s="25" t="s">
        <v>8596</v>
      </c>
      <c r="B2576" s="42" t="s">
        <v>13305</v>
      </c>
      <c r="D2576" s="263">
        <v>0</v>
      </c>
      <c r="E2576" s="63" t="s">
        <v>11339</v>
      </c>
      <c r="F2576" s="63" t="s">
        <v>12194</v>
      </c>
      <c r="G2576" s="272"/>
      <c r="H2576" s="272"/>
      <c r="I2576" s="63" t="s">
        <v>12883</v>
      </c>
      <c r="J2576" s="43" t="s">
        <v>12884</v>
      </c>
      <c r="M2576" s="44" t="s">
        <v>91</v>
      </c>
      <c r="N2576" s="45" t="s">
        <v>104</v>
      </c>
      <c r="O2576" s="42" t="s">
        <v>81</v>
      </c>
      <c r="P2576" s="42" t="s">
        <v>82</v>
      </c>
      <c r="Q2576" s="63" t="s">
        <v>153</v>
      </c>
      <c r="R2576" s="42" t="s">
        <v>1282</v>
      </c>
      <c r="S2576" s="42" t="s">
        <v>13306</v>
      </c>
      <c r="T2576" s="42" t="s">
        <v>13307</v>
      </c>
      <c r="U2576" s="63" t="s">
        <v>13307</v>
      </c>
      <c r="V2576" s="42" t="s">
        <v>73</v>
      </c>
      <c r="W2576" s="42" t="s">
        <v>73</v>
      </c>
      <c r="X2576" s="107">
        <v>40969</v>
      </c>
      <c r="Y2576" s="107">
        <v>41011</v>
      </c>
      <c r="Z2576" s="44">
        <f t="shared" si="235"/>
        <v>2012</v>
      </c>
      <c r="AA2576" s="44">
        <f t="shared" si="236"/>
        <v>3</v>
      </c>
      <c r="AB2576" s="44">
        <v>0</v>
      </c>
      <c r="AC2576" s="42" t="s">
        <v>932</v>
      </c>
      <c r="AD2576" s="42" t="s">
        <v>932</v>
      </c>
      <c r="AE2576" s="85" t="s">
        <v>8602</v>
      </c>
      <c r="AF2576" s="85" t="s">
        <v>8602</v>
      </c>
      <c r="AG2576" s="85" t="s">
        <v>8602</v>
      </c>
      <c r="AH2576" s="85" t="s">
        <v>8602</v>
      </c>
      <c r="AI2576" s="63" t="s">
        <v>13308</v>
      </c>
      <c r="AJ2576" s="63" t="s">
        <v>13309</v>
      </c>
      <c r="AK2576" s="85" t="s">
        <v>8602</v>
      </c>
      <c r="AL2576" s="85" t="s">
        <v>8602</v>
      </c>
      <c r="AM2576" s="47">
        <v>1</v>
      </c>
      <c r="AN2576" s="47">
        <v>1</v>
      </c>
      <c r="AO2576" s="47">
        <v>6</v>
      </c>
      <c r="AP2576" s="47">
        <v>2</v>
      </c>
      <c r="AQ2576" s="47"/>
      <c r="AR2576" s="47"/>
      <c r="AS2576" s="118">
        <v>1</v>
      </c>
      <c r="AT2576" s="49">
        <v>1</v>
      </c>
      <c r="AU2576" s="61">
        <v>1</v>
      </c>
      <c r="AV2576" s="47"/>
      <c r="AW2576" s="49">
        <v>1</v>
      </c>
      <c r="AX2576" s="49"/>
      <c r="AY2576" s="44">
        <f t="shared" si="237"/>
        <v>43</v>
      </c>
      <c r="AZ2576" s="47"/>
      <c r="BA2576" s="47"/>
      <c r="BB2576" s="47"/>
      <c r="BC2576" s="48"/>
      <c r="BD2576" s="62"/>
      <c r="BE2576" s="62"/>
      <c r="BF2576" s="50"/>
      <c r="BG2576" s="51"/>
      <c r="BH2576" s="51">
        <f t="shared" si="234"/>
        <v>1</v>
      </c>
      <c r="BI2576" s="51">
        <v>1</v>
      </c>
      <c r="BJ2576" s="52"/>
      <c r="BK2576" s="52"/>
      <c r="BL2576" s="53"/>
      <c r="BM2576" s="47" t="e">
        <f>COUNTIFS(A$2:$AC2576,#REF!,M$2:$AL2576,M2576)</f>
        <v>#VALUE!</v>
      </c>
      <c r="BN2576" s="47">
        <v>0</v>
      </c>
      <c r="BO2576" s="54">
        <v>43</v>
      </c>
      <c r="BP2576" s="54">
        <v>0</v>
      </c>
      <c r="BQ2576" s="47">
        <v>43</v>
      </c>
      <c r="BR2576" s="61">
        <v>1</v>
      </c>
      <c r="BS2576" s="49">
        <v>1</v>
      </c>
      <c r="BT2576" s="44">
        <f t="shared" si="233"/>
        <v>336</v>
      </c>
      <c r="BW2576" s="40" t="s">
        <v>67</v>
      </c>
      <c r="BY2576" s="55"/>
      <c r="BZ2576" s="1" t="s">
        <v>22426</v>
      </c>
    </row>
    <row r="2577" spans="1:78" ht="15" customHeight="1">
      <c r="A2577" s="25" t="s">
        <v>8596</v>
      </c>
      <c r="B2577" s="42" t="s">
        <v>13310</v>
      </c>
      <c r="D2577" s="263">
        <v>0</v>
      </c>
      <c r="E2577" s="63" t="s">
        <v>11339</v>
      </c>
      <c r="F2577" s="63" t="s">
        <v>12194</v>
      </c>
      <c r="G2577" s="272"/>
      <c r="H2577" s="272"/>
      <c r="I2577" s="63" t="s">
        <v>13311</v>
      </c>
      <c r="J2577" s="43" t="s">
        <v>13312</v>
      </c>
      <c r="M2577" s="44" t="s">
        <v>91</v>
      </c>
      <c r="N2577" s="45" t="s">
        <v>515</v>
      </c>
      <c r="O2577" s="42" t="s">
        <v>81</v>
      </c>
      <c r="P2577" s="42" t="s">
        <v>82</v>
      </c>
      <c r="Q2577" s="85" t="s">
        <v>105</v>
      </c>
      <c r="R2577" s="85" t="s">
        <v>73</v>
      </c>
      <c r="S2577" s="42" t="s">
        <v>13313</v>
      </c>
      <c r="T2577" s="42" t="s">
        <v>13314</v>
      </c>
      <c r="U2577" s="63" t="s">
        <v>13314</v>
      </c>
      <c r="V2577" s="42" t="s">
        <v>73</v>
      </c>
      <c r="W2577" s="42" t="s">
        <v>73</v>
      </c>
      <c r="X2577" s="107">
        <v>40969</v>
      </c>
      <c r="Y2577" s="107">
        <v>40999</v>
      </c>
      <c r="Z2577" s="44">
        <f t="shared" si="235"/>
        <v>2012</v>
      </c>
      <c r="AA2577" s="44">
        <f t="shared" si="236"/>
        <v>3</v>
      </c>
      <c r="AB2577" s="44">
        <v>0</v>
      </c>
      <c r="AC2577" s="63" t="s">
        <v>515</v>
      </c>
      <c r="AD2577" s="63" t="s">
        <v>515</v>
      </c>
      <c r="AE2577" s="85" t="s">
        <v>8602</v>
      </c>
      <c r="AF2577" s="85" t="s">
        <v>8602</v>
      </c>
      <c r="AG2577" s="85" t="s">
        <v>8602</v>
      </c>
      <c r="AH2577" s="85" t="s">
        <v>8602</v>
      </c>
      <c r="AI2577" s="63" t="s">
        <v>13315</v>
      </c>
      <c r="AJ2577" s="63" t="s">
        <v>13316</v>
      </c>
      <c r="AK2577" s="85" t="s">
        <v>8602</v>
      </c>
      <c r="AL2577" s="85" t="s">
        <v>8602</v>
      </c>
      <c r="AM2577" s="47">
        <v>1</v>
      </c>
      <c r="AN2577" s="47">
        <v>1</v>
      </c>
      <c r="AO2577" s="47">
        <v>6</v>
      </c>
      <c r="AP2577" s="47">
        <v>88</v>
      </c>
      <c r="AQ2577" s="47"/>
      <c r="AR2577" s="47"/>
      <c r="AS2577" s="118">
        <v>0</v>
      </c>
      <c r="AT2577" s="49">
        <v>1</v>
      </c>
      <c r="AU2577" s="49">
        <v>1</v>
      </c>
      <c r="AV2577" s="47"/>
      <c r="AW2577" s="49">
        <v>1</v>
      </c>
      <c r="AX2577" s="49"/>
      <c r="AY2577" s="44">
        <f t="shared" si="237"/>
        <v>31</v>
      </c>
      <c r="AZ2577" s="47"/>
      <c r="BA2577" s="47"/>
      <c r="BB2577" s="47"/>
      <c r="BC2577" s="48"/>
      <c r="BD2577" s="62"/>
      <c r="BE2577" s="62"/>
      <c r="BF2577" s="50"/>
      <c r="BG2577" s="51"/>
      <c r="BH2577" s="51">
        <f t="shared" si="234"/>
        <v>1</v>
      </c>
      <c r="BI2577" s="51">
        <v>1</v>
      </c>
      <c r="BJ2577" s="52"/>
      <c r="BK2577" s="52"/>
      <c r="BL2577" s="53"/>
      <c r="BM2577" s="47" t="e">
        <f>COUNTIFS(A$2:$AC2577,#REF!,M$2:$AL2577,M2577)</f>
        <v>#VALUE!</v>
      </c>
      <c r="BN2577" s="47">
        <v>0</v>
      </c>
      <c r="BO2577" s="54">
        <v>31</v>
      </c>
      <c r="BP2577" s="54">
        <v>0</v>
      </c>
      <c r="BQ2577" s="47">
        <v>31</v>
      </c>
      <c r="BR2577" s="49">
        <v>1</v>
      </c>
      <c r="BS2577" s="49">
        <v>1</v>
      </c>
      <c r="BT2577" s="44">
        <f t="shared" si="233"/>
        <v>336</v>
      </c>
      <c r="BW2577" s="40" t="s">
        <v>67</v>
      </c>
      <c r="BY2577" s="55"/>
      <c r="BZ2577" s="1" t="s">
        <v>22426</v>
      </c>
    </row>
    <row r="2578" spans="1:78" ht="15" customHeight="1">
      <c r="A2578" s="25" t="s">
        <v>8596</v>
      </c>
      <c r="B2578" s="42" t="s">
        <v>13317</v>
      </c>
      <c r="D2578" s="263">
        <v>0</v>
      </c>
      <c r="E2578" s="84" t="s">
        <v>11339</v>
      </c>
      <c r="F2578" s="84" t="s">
        <v>12194</v>
      </c>
      <c r="G2578" s="273"/>
      <c r="H2578" s="273"/>
      <c r="I2578" s="84" t="s">
        <v>13318</v>
      </c>
      <c r="J2578" s="43" t="s">
        <v>1539</v>
      </c>
      <c r="M2578" s="44" t="s">
        <v>88</v>
      </c>
      <c r="N2578" s="45" t="s">
        <v>89</v>
      </c>
      <c r="O2578" s="42" t="s">
        <v>93</v>
      </c>
      <c r="P2578" s="42" t="s">
        <v>103</v>
      </c>
      <c r="Q2578" s="85" t="s">
        <v>105</v>
      </c>
      <c r="R2578" s="85" t="s">
        <v>73</v>
      </c>
      <c r="S2578" s="42" t="s">
        <v>13319</v>
      </c>
      <c r="T2578" s="42" t="s">
        <v>13320</v>
      </c>
      <c r="U2578" s="84" t="s">
        <v>13320</v>
      </c>
      <c r="V2578" s="42" t="s">
        <v>73</v>
      </c>
      <c r="W2578" s="42" t="s">
        <v>73</v>
      </c>
      <c r="X2578" s="107">
        <v>40969</v>
      </c>
      <c r="Y2578" s="107">
        <v>40972</v>
      </c>
      <c r="Z2578" s="44">
        <f t="shared" si="235"/>
        <v>2012</v>
      </c>
      <c r="AA2578" s="44">
        <f t="shared" si="236"/>
        <v>3</v>
      </c>
      <c r="AB2578" s="44">
        <v>0</v>
      </c>
      <c r="AC2578" s="84" t="s">
        <v>13321</v>
      </c>
      <c r="AD2578" s="84" t="s">
        <v>13322</v>
      </c>
      <c r="AE2578" s="85" t="s">
        <v>8602</v>
      </c>
      <c r="AF2578" s="85" t="s">
        <v>8602</v>
      </c>
      <c r="AG2578" s="85" t="s">
        <v>8602</v>
      </c>
      <c r="AH2578" s="85" t="s">
        <v>8602</v>
      </c>
      <c r="AI2578" s="85" t="s">
        <v>8602</v>
      </c>
      <c r="AJ2578" s="85" t="s">
        <v>8602</v>
      </c>
      <c r="AK2578" s="85" t="s">
        <v>8602</v>
      </c>
      <c r="AL2578" s="85" t="s">
        <v>8602</v>
      </c>
      <c r="AM2578" s="47">
        <v>1</v>
      </c>
      <c r="AN2578" s="47">
        <v>3</v>
      </c>
      <c r="AO2578" s="47">
        <v>1</v>
      </c>
      <c r="AP2578" s="47">
        <v>88</v>
      </c>
      <c r="AQ2578" s="47"/>
      <c r="AR2578" s="47"/>
      <c r="AS2578" s="47">
        <v>1</v>
      </c>
      <c r="AT2578" s="49">
        <v>1</v>
      </c>
      <c r="AU2578" s="49">
        <v>1</v>
      </c>
      <c r="AV2578" s="47"/>
      <c r="AW2578" s="49">
        <v>1</v>
      </c>
      <c r="AX2578" s="49"/>
      <c r="AY2578" s="44">
        <f t="shared" si="237"/>
        <v>4</v>
      </c>
      <c r="AZ2578" s="47"/>
      <c r="BA2578" s="47"/>
      <c r="BB2578" s="47"/>
      <c r="BC2578" s="48"/>
      <c r="BD2578" s="62"/>
      <c r="BE2578" s="62"/>
      <c r="BF2578" s="50"/>
      <c r="BG2578" s="51"/>
      <c r="BH2578" s="51">
        <f t="shared" si="234"/>
        <v>1</v>
      </c>
      <c r="BI2578" s="51">
        <v>7</v>
      </c>
      <c r="BJ2578" s="52"/>
      <c r="BK2578" s="52"/>
      <c r="BL2578" s="53"/>
      <c r="BM2578" s="47" t="e">
        <f>COUNTIFS(A$2:$AC2578,#REF!,M$2:$AL2578,M2578)</f>
        <v>#VALUE!</v>
      </c>
      <c r="BN2578" s="47">
        <v>0</v>
      </c>
      <c r="BO2578" s="54">
        <v>4</v>
      </c>
      <c r="BP2578" s="54">
        <v>0</v>
      </c>
      <c r="BQ2578" s="47">
        <v>4</v>
      </c>
      <c r="BR2578" s="49">
        <v>1</v>
      </c>
      <c r="BS2578" s="49">
        <v>1</v>
      </c>
      <c r="BT2578" s="44">
        <f t="shared" ref="BT2578:BT2641" si="238">MAX(MIN((DATE(2012,3,31)+1),X2578+1),DATE(2011,4,1))-MIN(MAX(DATE(2011,4,1),W2578),(DATE(2012,3,31)+1))</f>
        <v>336</v>
      </c>
      <c r="BW2578" s="40" t="s">
        <v>67</v>
      </c>
      <c r="BY2578" s="55"/>
      <c r="BZ2578" s="1" t="s">
        <v>22426</v>
      </c>
    </row>
    <row r="2579" spans="1:78" ht="15" customHeight="1">
      <c r="A2579" s="25" t="s">
        <v>8596</v>
      </c>
      <c r="B2579" s="42" t="s">
        <v>13323</v>
      </c>
      <c r="D2579" s="263">
        <v>0</v>
      </c>
      <c r="E2579" s="84" t="s">
        <v>11339</v>
      </c>
      <c r="F2579" s="84" t="s">
        <v>12194</v>
      </c>
      <c r="G2579" s="273"/>
      <c r="H2579" s="273"/>
      <c r="I2579" s="84" t="s">
        <v>12262</v>
      </c>
      <c r="J2579" s="43" t="s">
        <v>1371</v>
      </c>
      <c r="M2579" s="44" t="s">
        <v>80</v>
      </c>
      <c r="N2579" s="45" t="s">
        <v>85</v>
      </c>
      <c r="O2579" s="42" t="s">
        <v>100</v>
      </c>
      <c r="P2579" s="42" t="s">
        <v>101</v>
      </c>
      <c r="Q2579" s="85" t="s">
        <v>105</v>
      </c>
      <c r="R2579" s="85" t="s">
        <v>73</v>
      </c>
      <c r="S2579" s="42" t="s">
        <v>13324</v>
      </c>
      <c r="T2579" s="42" t="s">
        <v>9168</v>
      </c>
      <c r="U2579" s="84" t="s">
        <v>9168</v>
      </c>
      <c r="V2579" s="42" t="s">
        <v>73</v>
      </c>
      <c r="W2579" s="42" t="s">
        <v>73</v>
      </c>
      <c r="X2579" s="107">
        <v>40969</v>
      </c>
      <c r="Y2579" s="107">
        <v>40971</v>
      </c>
      <c r="Z2579" s="44">
        <f t="shared" si="235"/>
        <v>2012</v>
      </c>
      <c r="AA2579" s="44">
        <f t="shared" si="236"/>
        <v>3</v>
      </c>
      <c r="AB2579" s="44">
        <v>0</v>
      </c>
      <c r="AC2579" s="84" t="s">
        <v>13325</v>
      </c>
      <c r="AD2579" s="84" t="s">
        <v>1229</v>
      </c>
      <c r="AE2579" s="85" t="s">
        <v>8602</v>
      </c>
      <c r="AF2579" s="85" t="s">
        <v>8602</v>
      </c>
      <c r="AG2579" s="85" t="s">
        <v>8602</v>
      </c>
      <c r="AH2579" s="85" t="s">
        <v>8602</v>
      </c>
      <c r="AI2579" s="85" t="s">
        <v>8602</v>
      </c>
      <c r="AJ2579" s="85" t="s">
        <v>8602</v>
      </c>
      <c r="AK2579" s="85" t="s">
        <v>8602</v>
      </c>
      <c r="AL2579" s="85" t="s">
        <v>8602</v>
      </c>
      <c r="AM2579" s="47">
        <v>1</v>
      </c>
      <c r="AN2579" s="47">
        <v>1</v>
      </c>
      <c r="AO2579" s="47">
        <v>1</v>
      </c>
      <c r="AP2579" s="47">
        <v>88</v>
      </c>
      <c r="AQ2579" s="47"/>
      <c r="AR2579" s="47"/>
      <c r="AS2579" s="118">
        <v>0</v>
      </c>
      <c r="AT2579" s="49">
        <v>1</v>
      </c>
      <c r="AU2579" s="49">
        <v>1</v>
      </c>
      <c r="AV2579" s="47"/>
      <c r="AW2579" s="49">
        <v>1</v>
      </c>
      <c r="AX2579" s="49"/>
      <c r="AY2579" s="44">
        <f t="shared" si="237"/>
        <v>3</v>
      </c>
      <c r="AZ2579" s="47"/>
      <c r="BA2579" s="47"/>
      <c r="BB2579" s="47"/>
      <c r="BC2579" s="48"/>
      <c r="BD2579" s="62"/>
      <c r="BE2579" s="62"/>
      <c r="BF2579" s="50"/>
      <c r="BG2579" s="51"/>
      <c r="BH2579" s="51">
        <f t="shared" si="234"/>
        <v>1</v>
      </c>
      <c r="BI2579" s="51">
        <v>1</v>
      </c>
      <c r="BJ2579" s="52"/>
      <c r="BK2579" s="52"/>
      <c r="BL2579" s="53"/>
      <c r="BM2579" s="47" t="e">
        <f>COUNTIFS(A$2:$AC2579,#REF!,M$2:$AL2579,M2579)</f>
        <v>#VALUE!</v>
      </c>
      <c r="BN2579" s="47">
        <v>0</v>
      </c>
      <c r="BO2579" s="54">
        <v>3</v>
      </c>
      <c r="BP2579" s="54">
        <v>0</v>
      </c>
      <c r="BQ2579" s="47">
        <v>3</v>
      </c>
      <c r="BR2579" s="49">
        <v>1</v>
      </c>
      <c r="BS2579" s="49">
        <v>1</v>
      </c>
      <c r="BT2579" s="44">
        <f t="shared" si="238"/>
        <v>336</v>
      </c>
      <c r="BW2579" s="40" t="s">
        <v>67</v>
      </c>
      <c r="BY2579" s="55"/>
      <c r="BZ2579" s="1" t="s">
        <v>22426</v>
      </c>
    </row>
    <row r="2580" spans="1:78" ht="15" customHeight="1">
      <c r="A2580" s="25" t="s">
        <v>8596</v>
      </c>
      <c r="B2580" s="42" t="s">
        <v>13326</v>
      </c>
      <c r="D2580" s="263">
        <v>0</v>
      </c>
      <c r="E2580" s="63" t="s">
        <v>11339</v>
      </c>
      <c r="F2580" s="63" t="s">
        <v>12194</v>
      </c>
      <c r="G2580" s="272"/>
      <c r="H2580" s="272"/>
      <c r="I2580" s="63" t="s">
        <v>13327</v>
      </c>
      <c r="J2580" s="43" t="s">
        <v>13328</v>
      </c>
      <c r="M2580" s="44" t="s">
        <v>91</v>
      </c>
      <c r="N2580" s="45" t="s">
        <v>13329</v>
      </c>
      <c r="O2580" s="42" t="s">
        <v>71</v>
      </c>
      <c r="P2580" s="42" t="s">
        <v>122</v>
      </c>
      <c r="Q2580" s="85" t="s">
        <v>105</v>
      </c>
      <c r="R2580" s="85" t="s">
        <v>73</v>
      </c>
      <c r="S2580" s="42" t="s">
        <v>13330</v>
      </c>
      <c r="T2580" s="42" t="s">
        <v>13331</v>
      </c>
      <c r="U2580" s="63" t="s">
        <v>13331</v>
      </c>
      <c r="V2580" s="42" t="s">
        <v>73</v>
      </c>
      <c r="W2580" s="42" t="s">
        <v>73</v>
      </c>
      <c r="X2580" s="107">
        <v>40970</v>
      </c>
      <c r="Y2580" s="107">
        <v>41034</v>
      </c>
      <c r="Z2580" s="44">
        <f t="shared" si="235"/>
        <v>2012</v>
      </c>
      <c r="AA2580" s="44">
        <f t="shared" si="236"/>
        <v>3</v>
      </c>
      <c r="AB2580" s="44">
        <v>0</v>
      </c>
      <c r="AC2580" s="63" t="s">
        <v>10271</v>
      </c>
      <c r="AD2580" s="63" t="s">
        <v>1066</v>
      </c>
      <c r="AE2580" s="85" t="s">
        <v>8602</v>
      </c>
      <c r="AF2580" s="85" t="s">
        <v>8602</v>
      </c>
      <c r="AG2580" s="63" t="s">
        <v>13332</v>
      </c>
      <c r="AH2580" s="63" t="s">
        <v>13333</v>
      </c>
      <c r="AI2580" s="63" t="s">
        <v>13334</v>
      </c>
      <c r="AJ2580" s="63" t="s">
        <v>13335</v>
      </c>
      <c r="AK2580" s="139" t="s">
        <v>13336</v>
      </c>
      <c r="AL2580" s="85" t="s">
        <v>8602</v>
      </c>
      <c r="AM2580" s="47">
        <v>1</v>
      </c>
      <c r="AN2580" s="47">
        <v>1</v>
      </c>
      <c r="AO2580" s="47">
        <v>6</v>
      </c>
      <c r="AP2580" s="47">
        <v>2</v>
      </c>
      <c r="AQ2580" s="47"/>
      <c r="AR2580" s="47"/>
      <c r="AS2580" s="47">
        <v>1</v>
      </c>
      <c r="AT2580" s="49">
        <v>1</v>
      </c>
      <c r="AU2580" s="49">
        <v>1</v>
      </c>
      <c r="AV2580" s="47"/>
      <c r="AW2580" s="49">
        <v>1</v>
      </c>
      <c r="AX2580" s="49"/>
      <c r="AY2580" s="44">
        <f t="shared" si="237"/>
        <v>65</v>
      </c>
      <c r="AZ2580" s="47"/>
      <c r="BA2580" s="47"/>
      <c r="BB2580" s="47"/>
      <c r="BC2580" s="48"/>
      <c r="BD2580" s="62"/>
      <c r="BE2580" s="62"/>
      <c r="BF2580" s="50"/>
      <c r="BG2580" s="51"/>
      <c r="BH2580" s="51">
        <f t="shared" si="234"/>
        <v>1</v>
      </c>
      <c r="BI2580" s="51">
        <v>6</v>
      </c>
      <c r="BJ2580" s="52"/>
      <c r="BK2580" s="52"/>
      <c r="BL2580" s="53"/>
      <c r="BM2580" s="47" t="e">
        <f>COUNTIFS(A$2:$AC2580,#REF!,M$2:$AL2580,M2580)</f>
        <v>#VALUE!</v>
      </c>
      <c r="BN2580" s="47">
        <v>1</v>
      </c>
      <c r="BO2580" s="54">
        <v>65</v>
      </c>
      <c r="BP2580" s="54">
        <v>0</v>
      </c>
      <c r="BQ2580" s="47">
        <v>65</v>
      </c>
      <c r="BR2580" s="49">
        <v>1</v>
      </c>
      <c r="BS2580" s="49">
        <v>1</v>
      </c>
      <c r="BT2580" s="44">
        <f t="shared" si="238"/>
        <v>337</v>
      </c>
      <c r="BW2580" s="40" t="s">
        <v>67</v>
      </c>
      <c r="BY2580" s="55"/>
      <c r="BZ2580" s="1" t="s">
        <v>22426</v>
      </c>
    </row>
    <row r="2581" spans="1:78" ht="15" customHeight="1">
      <c r="A2581" s="25" t="s">
        <v>8596</v>
      </c>
      <c r="B2581" s="42" t="s">
        <v>13337</v>
      </c>
      <c r="D2581" s="263">
        <v>0</v>
      </c>
      <c r="E2581" s="63" t="s">
        <v>11339</v>
      </c>
      <c r="F2581" s="63" t="s">
        <v>12194</v>
      </c>
      <c r="G2581" s="272"/>
      <c r="H2581" s="272"/>
      <c r="I2581" s="63" t="s">
        <v>13338</v>
      </c>
      <c r="J2581" s="43" t="s">
        <v>13339</v>
      </c>
      <c r="M2581" s="44" t="s">
        <v>897</v>
      </c>
      <c r="N2581" s="45" t="s">
        <v>1045</v>
      </c>
      <c r="O2581" s="42" t="s">
        <v>81</v>
      </c>
      <c r="P2581" s="42" t="s">
        <v>82</v>
      </c>
      <c r="Q2581" s="85" t="s">
        <v>105</v>
      </c>
      <c r="R2581" s="85" t="s">
        <v>73</v>
      </c>
      <c r="S2581" s="42" t="s">
        <v>13340</v>
      </c>
      <c r="T2581" s="42" t="s">
        <v>13341</v>
      </c>
      <c r="U2581" s="63" t="s">
        <v>13341</v>
      </c>
      <c r="V2581" s="42" t="s">
        <v>73</v>
      </c>
      <c r="W2581" s="42" t="s">
        <v>73</v>
      </c>
      <c r="X2581" s="107">
        <v>40970</v>
      </c>
      <c r="Y2581" s="107">
        <v>40980</v>
      </c>
      <c r="Z2581" s="44">
        <f t="shared" si="235"/>
        <v>2012</v>
      </c>
      <c r="AA2581" s="44">
        <f t="shared" si="236"/>
        <v>3</v>
      </c>
      <c r="AB2581" s="44">
        <v>0</v>
      </c>
      <c r="AC2581" s="63" t="s">
        <v>13342</v>
      </c>
      <c r="AD2581" s="63" t="s">
        <v>1252</v>
      </c>
      <c r="AE2581" s="85" t="s">
        <v>8602</v>
      </c>
      <c r="AF2581" s="85" t="s">
        <v>8602</v>
      </c>
      <c r="AG2581" s="63" t="s">
        <v>13343</v>
      </c>
      <c r="AH2581" s="63" t="s">
        <v>1254</v>
      </c>
      <c r="AI2581" s="63" t="s">
        <v>13344</v>
      </c>
      <c r="AJ2581" s="85" t="s">
        <v>8602</v>
      </c>
      <c r="AK2581" s="85" t="s">
        <v>8602</v>
      </c>
      <c r="AL2581" s="85" t="s">
        <v>8602</v>
      </c>
      <c r="AM2581" s="47">
        <v>1</v>
      </c>
      <c r="AN2581" s="47">
        <v>1</v>
      </c>
      <c r="AO2581" s="47">
        <v>4</v>
      </c>
      <c r="AP2581" s="47">
        <v>6</v>
      </c>
      <c r="AQ2581" s="47"/>
      <c r="AR2581" s="47"/>
      <c r="AS2581" s="118">
        <v>0</v>
      </c>
      <c r="AT2581" s="49">
        <v>1</v>
      </c>
      <c r="AU2581" s="49">
        <v>1</v>
      </c>
      <c r="AV2581" s="47"/>
      <c r="AW2581" s="49">
        <v>1</v>
      </c>
      <c r="AX2581" s="49"/>
      <c r="AY2581" s="44">
        <f t="shared" si="237"/>
        <v>11</v>
      </c>
      <c r="AZ2581" s="47"/>
      <c r="BA2581" s="47"/>
      <c r="BB2581" s="47"/>
      <c r="BC2581" s="48"/>
      <c r="BD2581" s="62"/>
      <c r="BE2581" s="62"/>
      <c r="BF2581" s="50"/>
      <c r="BG2581" s="51"/>
      <c r="BH2581" s="51">
        <f t="shared" si="234"/>
        <v>1</v>
      </c>
      <c r="BI2581" s="51">
        <v>8</v>
      </c>
      <c r="BJ2581" s="52"/>
      <c r="BK2581" s="52"/>
      <c r="BL2581" s="53"/>
      <c r="BM2581" s="47" t="e">
        <f>COUNTIFS(A$2:$AC2581,#REF!,M$2:$AL2581,M2581)</f>
        <v>#VALUE!</v>
      </c>
      <c r="BN2581" s="47">
        <v>0</v>
      </c>
      <c r="BO2581" s="54">
        <v>11</v>
      </c>
      <c r="BP2581" s="54">
        <v>0</v>
      </c>
      <c r="BQ2581" s="47">
        <v>11</v>
      </c>
      <c r="BR2581" s="49">
        <v>1</v>
      </c>
      <c r="BS2581" s="49">
        <v>1</v>
      </c>
      <c r="BT2581" s="44">
        <f t="shared" si="238"/>
        <v>337</v>
      </c>
      <c r="BW2581" s="40" t="s">
        <v>67</v>
      </c>
      <c r="BY2581" s="55"/>
      <c r="BZ2581" s="1" t="s">
        <v>22427</v>
      </c>
    </row>
    <row r="2582" spans="1:78" ht="15" customHeight="1">
      <c r="A2582" s="25" t="s">
        <v>8596</v>
      </c>
      <c r="B2582" s="42" t="s">
        <v>13345</v>
      </c>
      <c r="D2582" s="263">
        <v>0</v>
      </c>
      <c r="E2582" s="63" t="s">
        <v>11339</v>
      </c>
      <c r="F2582" s="63" t="s">
        <v>12194</v>
      </c>
      <c r="G2582" s="272"/>
      <c r="H2582" s="272"/>
      <c r="I2582" s="63" t="s">
        <v>12531</v>
      </c>
      <c r="J2582" s="43" t="s">
        <v>8602</v>
      </c>
      <c r="M2582" s="44" t="s">
        <v>91</v>
      </c>
      <c r="N2582" s="45" t="s">
        <v>1430</v>
      </c>
      <c r="O2582" s="42" t="s">
        <v>81</v>
      </c>
      <c r="P2582" s="42" t="s">
        <v>82</v>
      </c>
      <c r="Q2582" s="63" t="s">
        <v>153</v>
      </c>
      <c r="R2582" s="42" t="s">
        <v>1282</v>
      </c>
      <c r="S2582" s="42" t="s">
        <v>13346</v>
      </c>
      <c r="T2582" s="42" t="s">
        <v>8602</v>
      </c>
      <c r="U2582" s="125" t="s">
        <v>13346</v>
      </c>
      <c r="V2582" s="42" t="s">
        <v>73</v>
      </c>
      <c r="W2582" s="42" t="s">
        <v>73</v>
      </c>
      <c r="X2582" s="107">
        <v>40970</v>
      </c>
      <c r="Y2582" s="107">
        <v>40988</v>
      </c>
      <c r="Z2582" s="44">
        <f t="shared" si="235"/>
        <v>2012</v>
      </c>
      <c r="AA2582" s="44">
        <f t="shared" si="236"/>
        <v>3</v>
      </c>
      <c r="AB2582" s="44">
        <v>0</v>
      </c>
      <c r="AC2582" s="63" t="s">
        <v>12531</v>
      </c>
      <c r="AD2582" s="85" t="s">
        <v>8602</v>
      </c>
      <c r="AE2582" s="85" t="s">
        <v>8602</v>
      </c>
      <c r="AF2582" s="85" t="s">
        <v>8602</v>
      </c>
      <c r="AG2582" s="85" t="s">
        <v>8602</v>
      </c>
      <c r="AH2582" s="85" t="s">
        <v>8602</v>
      </c>
      <c r="AI2582" s="63" t="s">
        <v>13347</v>
      </c>
      <c r="AJ2582" s="85" t="s">
        <v>8602</v>
      </c>
      <c r="AK2582" s="85" t="s">
        <v>8602</v>
      </c>
      <c r="AL2582" s="85" t="s">
        <v>8602</v>
      </c>
      <c r="AM2582" s="47">
        <v>1</v>
      </c>
      <c r="AN2582" s="47">
        <v>1</v>
      </c>
      <c r="AO2582" s="47">
        <v>6</v>
      </c>
      <c r="AP2582" s="47">
        <v>88</v>
      </c>
      <c r="AQ2582" s="47"/>
      <c r="AR2582" s="47"/>
      <c r="AS2582" s="118">
        <v>1</v>
      </c>
      <c r="AT2582" s="49">
        <v>1</v>
      </c>
      <c r="AU2582" s="49">
        <v>1</v>
      </c>
      <c r="AV2582" s="47"/>
      <c r="AW2582" s="49">
        <v>1</v>
      </c>
      <c r="AX2582" s="49"/>
      <c r="AY2582" s="44">
        <f t="shared" si="237"/>
        <v>19</v>
      </c>
      <c r="AZ2582" s="47"/>
      <c r="BA2582" s="47"/>
      <c r="BB2582" s="47"/>
      <c r="BC2582" s="48"/>
      <c r="BD2582" s="62"/>
      <c r="BE2582" s="62"/>
      <c r="BF2582" s="50"/>
      <c r="BG2582" s="51"/>
      <c r="BH2582" s="51">
        <f t="shared" si="234"/>
        <v>1</v>
      </c>
      <c r="BI2582" s="51">
        <v>8</v>
      </c>
      <c r="BJ2582" s="52"/>
      <c r="BK2582" s="52"/>
      <c r="BL2582" s="53"/>
      <c r="BM2582" s="47" t="e">
        <f>COUNTIFS(A$2:$AC2582,#REF!,M$2:$AL2582,M2582)</f>
        <v>#VALUE!</v>
      </c>
      <c r="BN2582" s="47">
        <v>0</v>
      </c>
      <c r="BO2582" s="54">
        <v>19</v>
      </c>
      <c r="BP2582" s="54">
        <v>0</v>
      </c>
      <c r="BQ2582" s="47">
        <v>19</v>
      </c>
      <c r="BR2582" s="49">
        <v>1</v>
      </c>
      <c r="BS2582" s="49">
        <v>1</v>
      </c>
      <c r="BT2582" s="44">
        <f t="shared" si="238"/>
        <v>337</v>
      </c>
      <c r="BW2582" s="40" t="s">
        <v>67</v>
      </c>
      <c r="BY2582" s="55"/>
    </row>
    <row r="2583" spans="1:78" ht="15" customHeight="1">
      <c r="A2583" s="25" t="s">
        <v>8596</v>
      </c>
      <c r="B2583" s="42" t="s">
        <v>13348</v>
      </c>
      <c r="D2583" s="263">
        <v>0</v>
      </c>
      <c r="E2583" s="63" t="s">
        <v>11339</v>
      </c>
      <c r="F2583" s="63" t="s">
        <v>12194</v>
      </c>
      <c r="G2583" s="272"/>
      <c r="H2583" s="272"/>
      <c r="I2583" s="63" t="s">
        <v>13349</v>
      </c>
      <c r="J2583" s="43" t="s">
        <v>8602</v>
      </c>
      <c r="M2583" s="44" t="s">
        <v>91</v>
      </c>
      <c r="N2583" s="45" t="s">
        <v>13350</v>
      </c>
      <c r="O2583" s="42" t="s">
        <v>86</v>
      </c>
      <c r="P2583" s="42" t="s">
        <v>87</v>
      </c>
      <c r="Q2583" s="85" t="s">
        <v>105</v>
      </c>
      <c r="R2583" s="85" t="s">
        <v>73</v>
      </c>
      <c r="S2583" s="42" t="s">
        <v>13351</v>
      </c>
      <c r="T2583" s="42" t="s">
        <v>8602</v>
      </c>
      <c r="U2583" s="125" t="s">
        <v>13351</v>
      </c>
      <c r="V2583" s="42" t="s">
        <v>73</v>
      </c>
      <c r="W2583" s="42" t="s">
        <v>73</v>
      </c>
      <c r="X2583" s="107">
        <v>40970</v>
      </c>
      <c r="Y2583" s="107">
        <v>41034</v>
      </c>
      <c r="Z2583" s="44">
        <f t="shared" si="235"/>
        <v>2012</v>
      </c>
      <c r="AA2583" s="44">
        <f t="shared" si="236"/>
        <v>3</v>
      </c>
      <c r="AB2583" s="44">
        <v>0</v>
      </c>
      <c r="AC2583" s="63" t="s">
        <v>13352</v>
      </c>
      <c r="AD2583" s="85" t="s">
        <v>8602</v>
      </c>
      <c r="AE2583" s="85" t="s">
        <v>8602</v>
      </c>
      <c r="AF2583" s="85" t="s">
        <v>8602</v>
      </c>
      <c r="AG2583" s="85" t="s">
        <v>8602</v>
      </c>
      <c r="AH2583" s="85" t="s">
        <v>8602</v>
      </c>
      <c r="AI2583" s="63" t="s">
        <v>13353</v>
      </c>
      <c r="AJ2583" s="85" t="s">
        <v>8602</v>
      </c>
      <c r="AK2583" s="63" t="s">
        <v>13354</v>
      </c>
      <c r="AL2583" s="63" t="s">
        <v>13355</v>
      </c>
      <c r="AM2583" s="47">
        <v>1</v>
      </c>
      <c r="AN2583" s="47">
        <v>1</v>
      </c>
      <c r="AO2583" s="47">
        <v>6</v>
      </c>
      <c r="AP2583" s="47">
        <v>88</v>
      </c>
      <c r="AQ2583" s="47"/>
      <c r="AR2583" s="47"/>
      <c r="AS2583" s="118">
        <v>0</v>
      </c>
      <c r="AT2583" s="49">
        <v>1</v>
      </c>
      <c r="AU2583" s="49">
        <v>1</v>
      </c>
      <c r="AV2583" s="47"/>
      <c r="AW2583" s="49">
        <v>1</v>
      </c>
      <c r="AX2583" s="49"/>
      <c r="AY2583" s="44">
        <f t="shared" si="237"/>
        <v>65</v>
      </c>
      <c r="AZ2583" s="47"/>
      <c r="BA2583" s="47"/>
      <c r="BB2583" s="47"/>
      <c r="BC2583" s="48"/>
      <c r="BD2583" s="138"/>
      <c r="BE2583" s="62"/>
      <c r="BF2583" s="57"/>
      <c r="BG2583" s="51"/>
      <c r="BH2583" s="51">
        <f t="shared" si="234"/>
        <v>1</v>
      </c>
      <c r="BI2583" s="51">
        <v>5</v>
      </c>
      <c r="BJ2583" s="52"/>
      <c r="BK2583" s="52"/>
      <c r="BL2583" s="53"/>
      <c r="BM2583" s="47" t="e">
        <f>COUNTIFS(A$2:$AC2583,#REF!,M$2:$AL2583,M2583)</f>
        <v>#VALUE!</v>
      </c>
      <c r="BN2583" s="47">
        <v>1</v>
      </c>
      <c r="BO2583" s="54">
        <v>65</v>
      </c>
      <c r="BP2583" s="54">
        <v>0</v>
      </c>
      <c r="BQ2583" s="47">
        <v>65</v>
      </c>
      <c r="BR2583" s="49">
        <v>1</v>
      </c>
      <c r="BS2583" s="49">
        <v>1</v>
      </c>
      <c r="BT2583" s="44">
        <f t="shared" si="238"/>
        <v>337</v>
      </c>
      <c r="BW2583" s="40" t="s">
        <v>67</v>
      </c>
      <c r="BY2583" s="55"/>
    </row>
    <row r="2584" spans="1:78" ht="15" customHeight="1">
      <c r="A2584" s="25" t="s">
        <v>8596</v>
      </c>
      <c r="B2584" s="42" t="s">
        <v>13356</v>
      </c>
      <c r="D2584" s="263">
        <v>0</v>
      </c>
      <c r="E2584" s="63" t="s">
        <v>11339</v>
      </c>
      <c r="F2584" s="63" t="s">
        <v>12194</v>
      </c>
      <c r="G2584" s="272"/>
      <c r="H2584" s="272"/>
      <c r="I2584" s="63" t="s">
        <v>12319</v>
      </c>
      <c r="J2584" s="43" t="s">
        <v>7782</v>
      </c>
      <c r="M2584" s="44" t="s">
        <v>219</v>
      </c>
      <c r="N2584" s="45" t="s">
        <v>7783</v>
      </c>
      <c r="O2584" s="42" t="s">
        <v>71</v>
      </c>
      <c r="P2584" s="42" t="s">
        <v>122</v>
      </c>
      <c r="Q2584" s="85" t="s">
        <v>105</v>
      </c>
      <c r="R2584" s="85" t="s">
        <v>73</v>
      </c>
      <c r="S2584" s="42" t="s">
        <v>13357</v>
      </c>
      <c r="T2584" s="42" t="s">
        <v>13358</v>
      </c>
      <c r="U2584" s="63" t="s">
        <v>13358</v>
      </c>
      <c r="V2584" s="42" t="s">
        <v>73</v>
      </c>
      <c r="W2584" s="42" t="s">
        <v>73</v>
      </c>
      <c r="X2584" s="107">
        <v>40970</v>
      </c>
      <c r="Y2584" s="107">
        <v>41004</v>
      </c>
      <c r="Z2584" s="44">
        <f t="shared" si="235"/>
        <v>2012</v>
      </c>
      <c r="AA2584" s="44">
        <f t="shared" si="236"/>
        <v>3</v>
      </c>
      <c r="AB2584" s="44">
        <v>0</v>
      </c>
      <c r="AC2584" s="63" t="s">
        <v>12322</v>
      </c>
      <c r="AD2584" s="63" t="s">
        <v>7782</v>
      </c>
      <c r="AE2584" s="85" t="s">
        <v>8602</v>
      </c>
      <c r="AF2584" s="85" t="s">
        <v>8602</v>
      </c>
      <c r="AG2584" s="85" t="s">
        <v>8602</v>
      </c>
      <c r="AH2584" s="85" t="s">
        <v>8602</v>
      </c>
      <c r="AI2584" s="63" t="s">
        <v>13359</v>
      </c>
      <c r="AJ2584" s="63" t="s">
        <v>13360</v>
      </c>
      <c r="AK2584" s="63" t="s">
        <v>13361</v>
      </c>
      <c r="AL2584" s="63" t="s">
        <v>13362</v>
      </c>
      <c r="AM2584" s="47">
        <v>1</v>
      </c>
      <c r="AN2584" s="47">
        <v>1</v>
      </c>
      <c r="AO2584" s="47">
        <v>7</v>
      </c>
      <c r="AP2584" s="47">
        <v>88</v>
      </c>
      <c r="AQ2584" s="47"/>
      <c r="AR2584" s="47"/>
      <c r="AS2584" s="47">
        <v>1</v>
      </c>
      <c r="AT2584" s="49">
        <v>1</v>
      </c>
      <c r="AU2584" s="61">
        <v>1</v>
      </c>
      <c r="AV2584" s="47"/>
      <c r="AW2584" s="49">
        <v>1</v>
      </c>
      <c r="AX2584" s="49"/>
      <c r="AY2584" s="44">
        <f t="shared" si="237"/>
        <v>35</v>
      </c>
      <c r="AZ2584" s="47"/>
      <c r="BA2584" s="47"/>
      <c r="BB2584" s="47"/>
      <c r="BC2584" s="48"/>
      <c r="BD2584" s="138"/>
      <c r="BE2584" s="62"/>
      <c r="BF2584" s="50"/>
      <c r="BG2584" s="51"/>
      <c r="BH2584" s="51">
        <f t="shared" si="234"/>
        <v>1</v>
      </c>
      <c r="BI2584" s="51">
        <v>7</v>
      </c>
      <c r="BJ2584" s="52"/>
      <c r="BK2584" s="52"/>
      <c r="BL2584" s="53"/>
      <c r="BM2584" s="47" t="e">
        <f>COUNTIFS(A$2:$AC2584,#REF!,M$2:$AL2584,M2584)</f>
        <v>#VALUE!</v>
      </c>
      <c r="BN2584" s="47">
        <v>0</v>
      </c>
      <c r="BO2584" s="54">
        <v>35</v>
      </c>
      <c r="BP2584" s="54">
        <v>0</v>
      </c>
      <c r="BQ2584" s="47">
        <v>35</v>
      </c>
      <c r="BR2584" s="61">
        <v>1</v>
      </c>
      <c r="BS2584" s="49">
        <v>1</v>
      </c>
      <c r="BT2584" s="44">
        <f t="shared" si="238"/>
        <v>337</v>
      </c>
      <c r="BW2584" s="40" t="s">
        <v>67</v>
      </c>
      <c r="BY2584" s="55"/>
      <c r="BZ2584" s="1" t="s">
        <v>22426</v>
      </c>
    </row>
    <row r="2585" spans="1:78" ht="15" customHeight="1">
      <c r="A2585" s="25" t="s">
        <v>8596</v>
      </c>
      <c r="B2585" s="42" t="s">
        <v>13363</v>
      </c>
      <c r="D2585" s="263">
        <v>0</v>
      </c>
      <c r="E2585" s="63" t="s">
        <v>11339</v>
      </c>
      <c r="F2585" s="63" t="s">
        <v>12194</v>
      </c>
      <c r="G2585" s="272"/>
      <c r="H2585" s="272"/>
      <c r="I2585" s="63" t="s">
        <v>897</v>
      </c>
      <c r="J2585" s="43" t="s">
        <v>827</v>
      </c>
      <c r="M2585" s="44" t="s">
        <v>897</v>
      </c>
      <c r="N2585" s="45" t="s">
        <v>898</v>
      </c>
      <c r="O2585" s="42" t="s">
        <v>81</v>
      </c>
      <c r="P2585" s="42" t="s">
        <v>82</v>
      </c>
      <c r="Q2585" s="85" t="s">
        <v>105</v>
      </c>
      <c r="R2585" s="85" t="s">
        <v>73</v>
      </c>
      <c r="S2585" s="42" t="s">
        <v>13364</v>
      </c>
      <c r="T2585" s="42" t="s">
        <v>13365</v>
      </c>
      <c r="U2585" s="63" t="s">
        <v>13365</v>
      </c>
      <c r="V2585" s="42" t="s">
        <v>73</v>
      </c>
      <c r="W2585" s="42" t="s">
        <v>73</v>
      </c>
      <c r="X2585" s="107">
        <v>40970</v>
      </c>
      <c r="Y2585" s="107">
        <v>41007</v>
      </c>
      <c r="Z2585" s="44">
        <f t="shared" si="235"/>
        <v>2012</v>
      </c>
      <c r="AA2585" s="44">
        <f t="shared" si="236"/>
        <v>3</v>
      </c>
      <c r="AB2585" s="44">
        <v>0</v>
      </c>
      <c r="AC2585" s="63" t="s">
        <v>12322</v>
      </c>
      <c r="AD2585" s="63" t="s">
        <v>7782</v>
      </c>
      <c r="AE2585" s="85" t="s">
        <v>8602</v>
      </c>
      <c r="AF2585" s="85" t="s">
        <v>8602</v>
      </c>
      <c r="AG2585" s="63" t="s">
        <v>13366</v>
      </c>
      <c r="AH2585" s="63" t="s">
        <v>13367</v>
      </c>
      <c r="AI2585" s="63" t="s">
        <v>13368</v>
      </c>
      <c r="AJ2585" s="63" t="s">
        <v>13369</v>
      </c>
      <c r="AK2585" s="63" t="s">
        <v>13370</v>
      </c>
      <c r="AL2585" s="63" t="s">
        <v>13371</v>
      </c>
      <c r="AM2585" s="47">
        <v>1</v>
      </c>
      <c r="AN2585" s="47">
        <v>1</v>
      </c>
      <c r="AO2585" s="47">
        <v>4</v>
      </c>
      <c r="AP2585" s="47">
        <v>6</v>
      </c>
      <c r="AQ2585" s="47"/>
      <c r="AR2585" s="47"/>
      <c r="AS2585" s="118">
        <v>0</v>
      </c>
      <c r="AT2585" s="49">
        <v>1</v>
      </c>
      <c r="AU2585" s="49">
        <v>1</v>
      </c>
      <c r="AV2585" s="47"/>
      <c r="AW2585" s="49">
        <v>1</v>
      </c>
      <c r="AX2585" s="49"/>
      <c r="AY2585" s="44">
        <f t="shared" si="237"/>
        <v>38</v>
      </c>
      <c r="AZ2585" s="47"/>
      <c r="BA2585" s="47"/>
      <c r="BB2585" s="47"/>
      <c r="BC2585" s="48"/>
      <c r="BD2585" s="138"/>
      <c r="BE2585" s="62" t="s">
        <v>13372</v>
      </c>
      <c r="BF2585" s="50"/>
      <c r="BG2585" s="51"/>
      <c r="BH2585" s="51">
        <f t="shared" si="234"/>
        <v>1</v>
      </c>
      <c r="BI2585" s="51">
        <v>8</v>
      </c>
      <c r="BJ2585" s="52"/>
      <c r="BK2585" s="52"/>
      <c r="BL2585" s="53"/>
      <c r="BM2585" s="47" t="e">
        <f>COUNTIFS(A$2:$AC2585,#REF!,M$2:$AL2585,M2585)</f>
        <v>#VALUE!</v>
      </c>
      <c r="BN2585" s="47">
        <v>0</v>
      </c>
      <c r="BO2585" s="54">
        <v>38</v>
      </c>
      <c r="BP2585" s="54">
        <v>0</v>
      </c>
      <c r="BQ2585" s="47">
        <v>38</v>
      </c>
      <c r="BR2585" s="49">
        <v>1</v>
      </c>
      <c r="BS2585" s="49">
        <v>1</v>
      </c>
      <c r="BT2585" s="44">
        <f t="shared" si="238"/>
        <v>337</v>
      </c>
      <c r="BW2585" s="40" t="s">
        <v>67</v>
      </c>
      <c r="BY2585" s="55"/>
      <c r="BZ2585" s="1" t="s">
        <v>22426</v>
      </c>
    </row>
    <row r="2586" spans="1:78" ht="15" customHeight="1">
      <c r="A2586" s="25" t="s">
        <v>8596</v>
      </c>
      <c r="B2586" s="42" t="s">
        <v>13373</v>
      </c>
      <c r="D2586" s="263">
        <v>0</v>
      </c>
      <c r="E2586" s="63" t="s">
        <v>11339</v>
      </c>
      <c r="F2586" s="63" t="s">
        <v>12194</v>
      </c>
      <c r="G2586" s="272"/>
      <c r="H2586" s="272"/>
      <c r="I2586" s="63" t="s">
        <v>12968</v>
      </c>
      <c r="J2586" s="43" t="s">
        <v>12969</v>
      </c>
      <c r="M2586" s="44" t="s">
        <v>230</v>
      </c>
      <c r="N2586" s="45" t="s">
        <v>924</v>
      </c>
      <c r="O2586" s="42" t="s">
        <v>81</v>
      </c>
      <c r="P2586" s="42" t="s">
        <v>82</v>
      </c>
      <c r="Q2586" s="85" t="s">
        <v>105</v>
      </c>
      <c r="R2586" s="85" t="s">
        <v>73</v>
      </c>
      <c r="S2586" s="42" t="s">
        <v>13374</v>
      </c>
      <c r="T2586" s="42" t="s">
        <v>13375</v>
      </c>
      <c r="U2586" s="63" t="s">
        <v>13375</v>
      </c>
      <c r="V2586" s="42" t="s">
        <v>73</v>
      </c>
      <c r="W2586" s="42" t="s">
        <v>73</v>
      </c>
      <c r="X2586" s="107">
        <v>40970</v>
      </c>
      <c r="Y2586" s="107">
        <v>40999</v>
      </c>
      <c r="Z2586" s="44">
        <f t="shared" si="235"/>
        <v>2012</v>
      </c>
      <c r="AA2586" s="44">
        <f t="shared" si="236"/>
        <v>3</v>
      </c>
      <c r="AB2586" s="44">
        <v>0</v>
      </c>
      <c r="AC2586" s="63" t="s">
        <v>925</v>
      </c>
      <c r="AD2586" s="63" t="s">
        <v>925</v>
      </c>
      <c r="AE2586" s="85" t="s">
        <v>8602</v>
      </c>
      <c r="AF2586" s="85" t="s">
        <v>8602</v>
      </c>
      <c r="AG2586" s="85" t="s">
        <v>8602</v>
      </c>
      <c r="AH2586" s="85" t="s">
        <v>8602</v>
      </c>
      <c r="AI2586" s="63" t="s">
        <v>13376</v>
      </c>
      <c r="AJ2586" s="63" t="s">
        <v>13376</v>
      </c>
      <c r="AK2586" s="85" t="s">
        <v>8602</v>
      </c>
      <c r="AL2586" s="85" t="s">
        <v>8602</v>
      </c>
      <c r="AM2586" s="47">
        <v>1</v>
      </c>
      <c r="AN2586" s="47">
        <v>1</v>
      </c>
      <c r="AO2586" s="47">
        <v>6</v>
      </c>
      <c r="AP2586" s="47">
        <v>88</v>
      </c>
      <c r="AQ2586" s="47"/>
      <c r="AR2586" s="47"/>
      <c r="AS2586" s="118">
        <v>0</v>
      </c>
      <c r="AT2586" s="49">
        <v>1</v>
      </c>
      <c r="AU2586" s="49">
        <v>1</v>
      </c>
      <c r="AV2586" s="47"/>
      <c r="AW2586" s="49">
        <v>1</v>
      </c>
      <c r="AX2586" s="49"/>
      <c r="AY2586" s="44">
        <f t="shared" si="237"/>
        <v>30</v>
      </c>
      <c r="AZ2586" s="47"/>
      <c r="BA2586" s="47"/>
      <c r="BB2586" s="47"/>
      <c r="BC2586" s="48"/>
      <c r="BD2586" s="62"/>
      <c r="BE2586" s="62"/>
      <c r="BF2586" s="50"/>
      <c r="BG2586" s="51"/>
      <c r="BH2586" s="51">
        <f t="shared" si="234"/>
        <v>1</v>
      </c>
      <c r="BI2586" s="51">
        <v>1</v>
      </c>
      <c r="BJ2586" s="52"/>
      <c r="BK2586" s="52"/>
      <c r="BL2586" s="53"/>
      <c r="BM2586" s="47" t="e">
        <f>COUNTIFS(A$2:$AC2586,#REF!,M$2:$AL2586,M2586)</f>
        <v>#VALUE!</v>
      </c>
      <c r="BN2586" s="47">
        <v>0</v>
      </c>
      <c r="BO2586" s="54">
        <v>30</v>
      </c>
      <c r="BP2586" s="54">
        <v>0</v>
      </c>
      <c r="BQ2586" s="47">
        <v>30</v>
      </c>
      <c r="BR2586" s="49">
        <v>1</v>
      </c>
      <c r="BS2586" s="49">
        <v>1</v>
      </c>
      <c r="BT2586" s="44">
        <f t="shared" si="238"/>
        <v>337</v>
      </c>
      <c r="BW2586" s="40" t="s">
        <v>67</v>
      </c>
      <c r="BY2586" s="55"/>
      <c r="BZ2586" s="1" t="s">
        <v>22426</v>
      </c>
    </row>
    <row r="2587" spans="1:78" ht="15" customHeight="1">
      <c r="A2587" s="25" t="s">
        <v>8596</v>
      </c>
      <c r="B2587" s="42" t="s">
        <v>13377</v>
      </c>
      <c r="D2587" s="263">
        <v>0</v>
      </c>
      <c r="E2587" s="84" t="s">
        <v>11339</v>
      </c>
      <c r="F2587" s="84" t="s">
        <v>12194</v>
      </c>
      <c r="G2587" s="273"/>
      <c r="H2587" s="273"/>
      <c r="I2587" s="84" t="s">
        <v>13378</v>
      </c>
      <c r="J2587" s="43" t="s">
        <v>13379</v>
      </c>
      <c r="M2587" s="44" t="s">
        <v>897</v>
      </c>
      <c r="N2587" s="45" t="s">
        <v>22236</v>
      </c>
      <c r="O2587" s="42" t="s">
        <v>81</v>
      </c>
      <c r="P2587" s="42" t="s">
        <v>82</v>
      </c>
      <c r="Q2587" s="85" t="s">
        <v>105</v>
      </c>
      <c r="R2587" s="85" t="s">
        <v>73</v>
      </c>
      <c r="S2587" s="42" t="s">
        <v>13380</v>
      </c>
      <c r="T2587" s="42" t="s">
        <v>13381</v>
      </c>
      <c r="U2587" s="84" t="s">
        <v>13381</v>
      </c>
      <c r="V2587" s="42" t="s">
        <v>73</v>
      </c>
      <c r="W2587" s="42" t="s">
        <v>73</v>
      </c>
      <c r="X2587" s="107">
        <v>40970</v>
      </c>
      <c r="Y2587" s="107">
        <v>40980</v>
      </c>
      <c r="Z2587" s="44">
        <f t="shared" si="235"/>
        <v>2012</v>
      </c>
      <c r="AA2587" s="44">
        <f t="shared" si="236"/>
        <v>3</v>
      </c>
      <c r="AB2587" s="44">
        <v>0</v>
      </c>
      <c r="AC2587" s="137" t="s">
        <v>13382</v>
      </c>
      <c r="AD2587" s="137" t="s">
        <v>644</v>
      </c>
      <c r="AE2587" s="85" t="s">
        <v>8602</v>
      </c>
      <c r="AF2587" s="85" t="s">
        <v>8602</v>
      </c>
      <c r="AG2587" s="85" t="s">
        <v>8602</v>
      </c>
      <c r="AH2587" s="85" t="s">
        <v>8602</v>
      </c>
      <c r="AI2587" s="85" t="s">
        <v>8602</v>
      </c>
      <c r="AJ2587" s="85" t="s">
        <v>8602</v>
      </c>
      <c r="AK2587" s="85" t="s">
        <v>8602</v>
      </c>
      <c r="AL2587" s="85" t="s">
        <v>8602</v>
      </c>
      <c r="AM2587" s="47">
        <v>1</v>
      </c>
      <c r="AN2587" s="47">
        <v>1</v>
      </c>
      <c r="AO2587" s="47">
        <v>4</v>
      </c>
      <c r="AP2587" s="47">
        <v>6</v>
      </c>
      <c r="AQ2587" s="47"/>
      <c r="AR2587" s="47"/>
      <c r="AS2587" s="118">
        <v>0</v>
      </c>
      <c r="AT2587" s="49">
        <v>1</v>
      </c>
      <c r="AU2587" s="49">
        <v>1</v>
      </c>
      <c r="AV2587" s="47"/>
      <c r="AW2587" s="49">
        <v>1</v>
      </c>
      <c r="AX2587" s="49"/>
      <c r="AY2587" s="44">
        <f t="shared" si="237"/>
        <v>11</v>
      </c>
      <c r="AZ2587" s="47"/>
      <c r="BA2587" s="47"/>
      <c r="BB2587" s="47"/>
      <c r="BC2587" s="48"/>
      <c r="BD2587" s="62"/>
      <c r="BE2587" s="62"/>
      <c r="BF2587" s="50"/>
      <c r="BG2587" s="51"/>
      <c r="BH2587" s="51">
        <f t="shared" si="234"/>
        <v>1</v>
      </c>
      <c r="BI2587" s="51">
        <v>8</v>
      </c>
      <c r="BJ2587" s="52"/>
      <c r="BK2587" s="52"/>
      <c r="BL2587" s="53"/>
      <c r="BM2587" s="47" t="e">
        <f>COUNTIFS(A$2:$AC2587,#REF!,M$2:$AL2587,M2587)</f>
        <v>#VALUE!</v>
      </c>
      <c r="BN2587" s="47">
        <v>1</v>
      </c>
      <c r="BO2587" s="54">
        <v>11</v>
      </c>
      <c r="BP2587" s="54">
        <v>0</v>
      </c>
      <c r="BQ2587" s="47">
        <v>11</v>
      </c>
      <c r="BR2587" s="49">
        <v>1</v>
      </c>
      <c r="BS2587" s="49">
        <v>1</v>
      </c>
      <c r="BT2587" s="44">
        <f t="shared" si="238"/>
        <v>337</v>
      </c>
      <c r="BW2587" s="40" t="s">
        <v>67</v>
      </c>
      <c r="BY2587" s="55"/>
      <c r="BZ2587" s="1" t="s">
        <v>22426</v>
      </c>
    </row>
    <row r="2588" spans="1:78" ht="15" customHeight="1">
      <c r="A2588" s="25" t="s">
        <v>8596</v>
      </c>
      <c r="B2588" s="42" t="s">
        <v>13383</v>
      </c>
      <c r="D2588" s="263">
        <v>0</v>
      </c>
      <c r="E2588" s="84" t="s">
        <v>11339</v>
      </c>
      <c r="F2588" s="84" t="s">
        <v>12194</v>
      </c>
      <c r="G2588" s="273"/>
      <c r="H2588" s="273"/>
      <c r="I2588" s="84" t="s">
        <v>12551</v>
      </c>
      <c r="J2588" s="43" t="s">
        <v>12552</v>
      </c>
      <c r="M2588" s="44" t="s">
        <v>80</v>
      </c>
      <c r="N2588" s="45" t="s">
        <v>199</v>
      </c>
      <c r="O2588" s="42" t="s">
        <v>136</v>
      </c>
      <c r="P2588" s="42" t="s">
        <v>137</v>
      </c>
      <c r="Q2588" s="85" t="s">
        <v>105</v>
      </c>
      <c r="R2588" s="85" t="s">
        <v>73</v>
      </c>
      <c r="S2588" s="42" t="s">
        <v>13384</v>
      </c>
      <c r="T2588" s="42" t="s">
        <v>13385</v>
      </c>
      <c r="U2588" s="84" t="s">
        <v>13385</v>
      </c>
      <c r="V2588" s="42" t="s">
        <v>73</v>
      </c>
      <c r="W2588" s="42" t="s">
        <v>73</v>
      </c>
      <c r="X2588" s="107">
        <v>40971</v>
      </c>
      <c r="Y2588" s="107">
        <v>41008</v>
      </c>
      <c r="Z2588" s="44">
        <f t="shared" si="235"/>
        <v>2012</v>
      </c>
      <c r="AA2588" s="44">
        <f t="shared" si="236"/>
        <v>3</v>
      </c>
      <c r="AB2588" s="44">
        <v>0</v>
      </c>
      <c r="AC2588" s="84" t="s">
        <v>13386</v>
      </c>
      <c r="AD2588" s="84" t="s">
        <v>253</v>
      </c>
      <c r="AE2588" s="85" t="s">
        <v>8602</v>
      </c>
      <c r="AF2588" s="85" t="s">
        <v>8602</v>
      </c>
      <c r="AG2588" s="85" t="s">
        <v>8602</v>
      </c>
      <c r="AH2588" s="85" t="s">
        <v>8602</v>
      </c>
      <c r="AI2588" s="85" t="s">
        <v>8602</v>
      </c>
      <c r="AJ2588" s="85" t="s">
        <v>8602</v>
      </c>
      <c r="AK2588" s="85" t="s">
        <v>8602</v>
      </c>
      <c r="AL2588" s="85" t="s">
        <v>8602</v>
      </c>
      <c r="AM2588" s="47">
        <v>1</v>
      </c>
      <c r="AN2588" s="47">
        <v>1</v>
      </c>
      <c r="AO2588" s="47">
        <v>1</v>
      </c>
      <c r="AP2588" s="47">
        <v>88</v>
      </c>
      <c r="AQ2588" s="47"/>
      <c r="AR2588" s="47"/>
      <c r="AS2588" s="118">
        <v>0</v>
      </c>
      <c r="AT2588" s="49">
        <v>1</v>
      </c>
      <c r="AU2588" s="49">
        <v>1</v>
      </c>
      <c r="AV2588" s="47"/>
      <c r="AW2588" s="49">
        <v>1</v>
      </c>
      <c r="AX2588" s="49"/>
      <c r="AY2588" s="44">
        <f t="shared" si="237"/>
        <v>38</v>
      </c>
      <c r="AZ2588" s="47"/>
      <c r="BA2588" s="47"/>
      <c r="BB2588" s="47"/>
      <c r="BC2588" s="48"/>
      <c r="BD2588" s="62"/>
      <c r="BE2588" s="62"/>
      <c r="BF2588" s="50"/>
      <c r="BG2588" s="51"/>
      <c r="BH2588" s="51">
        <f t="shared" si="234"/>
        <v>1</v>
      </c>
      <c r="BI2588" s="51">
        <v>4</v>
      </c>
      <c r="BJ2588" s="52"/>
      <c r="BK2588" s="52"/>
      <c r="BL2588" s="53"/>
      <c r="BM2588" s="47" t="e">
        <f>COUNTIFS(A$2:$AC2588,#REF!,M$2:$AL2588,M2588)</f>
        <v>#VALUE!</v>
      </c>
      <c r="BN2588" s="47">
        <v>0</v>
      </c>
      <c r="BO2588" s="54">
        <v>38</v>
      </c>
      <c r="BP2588" s="54">
        <v>0</v>
      </c>
      <c r="BQ2588" s="47">
        <v>38</v>
      </c>
      <c r="BR2588" s="49">
        <v>1</v>
      </c>
      <c r="BS2588" s="49">
        <v>1</v>
      </c>
      <c r="BT2588" s="44">
        <f t="shared" si="238"/>
        <v>338</v>
      </c>
      <c r="BW2588" s="40" t="s">
        <v>67</v>
      </c>
      <c r="BY2588" s="55"/>
      <c r="BZ2588" s="1" t="s">
        <v>22426</v>
      </c>
    </row>
    <row r="2589" spans="1:78" ht="15" customHeight="1">
      <c r="A2589" s="25" t="s">
        <v>8596</v>
      </c>
      <c r="B2589" s="42" t="s">
        <v>13387</v>
      </c>
      <c r="D2589" s="263">
        <v>0</v>
      </c>
      <c r="E2589" s="84" t="s">
        <v>11339</v>
      </c>
      <c r="F2589" s="84" t="s">
        <v>12194</v>
      </c>
      <c r="G2589" s="273"/>
      <c r="H2589" s="273"/>
      <c r="I2589" s="84" t="s">
        <v>12250</v>
      </c>
      <c r="J2589" s="43" t="s">
        <v>1364</v>
      </c>
      <c r="M2589" s="44" t="s">
        <v>80</v>
      </c>
      <c r="N2589" s="45" t="s">
        <v>78</v>
      </c>
      <c r="O2589" s="42" t="s">
        <v>86</v>
      </c>
      <c r="P2589" s="42" t="s">
        <v>87</v>
      </c>
      <c r="Q2589" s="85" t="s">
        <v>105</v>
      </c>
      <c r="R2589" s="85" t="s">
        <v>73</v>
      </c>
      <c r="S2589" s="42" t="s">
        <v>4915</v>
      </c>
      <c r="T2589" s="42" t="s">
        <v>1408</v>
      </c>
      <c r="U2589" s="84" t="s">
        <v>1408</v>
      </c>
      <c r="V2589" s="42" t="s">
        <v>73</v>
      </c>
      <c r="W2589" s="42" t="s">
        <v>73</v>
      </c>
      <c r="X2589" s="107">
        <v>40971</v>
      </c>
      <c r="Y2589" s="107">
        <v>40972</v>
      </c>
      <c r="Z2589" s="44">
        <f t="shared" si="235"/>
        <v>2012</v>
      </c>
      <c r="AA2589" s="44">
        <f t="shared" si="236"/>
        <v>3</v>
      </c>
      <c r="AB2589" s="44">
        <v>0</v>
      </c>
      <c r="AC2589" s="84" t="s">
        <v>13388</v>
      </c>
      <c r="AD2589" s="84" t="s">
        <v>705</v>
      </c>
      <c r="AE2589" s="85" t="s">
        <v>8602</v>
      </c>
      <c r="AF2589" s="85" t="s">
        <v>8602</v>
      </c>
      <c r="AG2589" s="85" t="s">
        <v>8602</v>
      </c>
      <c r="AH2589" s="85" t="s">
        <v>8602</v>
      </c>
      <c r="AI2589" s="85" t="s">
        <v>8602</v>
      </c>
      <c r="AJ2589" s="85" t="s">
        <v>8602</v>
      </c>
      <c r="AK2589" s="85" t="s">
        <v>8602</v>
      </c>
      <c r="AL2589" s="85" t="s">
        <v>8602</v>
      </c>
      <c r="AM2589" s="47">
        <v>1</v>
      </c>
      <c r="AN2589" s="47">
        <v>1</v>
      </c>
      <c r="AO2589" s="47">
        <v>1</v>
      </c>
      <c r="AP2589" s="47">
        <v>88</v>
      </c>
      <c r="AQ2589" s="47"/>
      <c r="AR2589" s="47"/>
      <c r="AS2589" s="118">
        <v>0</v>
      </c>
      <c r="AT2589" s="49">
        <v>1</v>
      </c>
      <c r="AU2589" s="49">
        <v>1</v>
      </c>
      <c r="AV2589" s="47"/>
      <c r="AW2589" s="49">
        <v>1</v>
      </c>
      <c r="AX2589" s="49"/>
      <c r="AY2589" s="44">
        <f t="shared" si="237"/>
        <v>2</v>
      </c>
      <c r="AZ2589" s="47"/>
      <c r="BA2589" s="47"/>
      <c r="BB2589" s="47"/>
      <c r="BC2589" s="48"/>
      <c r="BD2589" s="62"/>
      <c r="BE2589" s="62"/>
      <c r="BF2589" s="50"/>
      <c r="BG2589" s="51"/>
      <c r="BH2589" s="51">
        <f t="shared" si="234"/>
        <v>1</v>
      </c>
      <c r="BI2589" s="51">
        <v>8</v>
      </c>
      <c r="BJ2589" s="52"/>
      <c r="BK2589" s="52"/>
      <c r="BL2589" s="53"/>
      <c r="BM2589" s="47" t="e">
        <f>COUNTIFS(A$2:$AC2589,#REF!,M$2:$AL2589,M2589)</f>
        <v>#VALUE!</v>
      </c>
      <c r="BN2589" s="47">
        <v>0</v>
      </c>
      <c r="BO2589" s="54">
        <v>2</v>
      </c>
      <c r="BP2589" s="54">
        <v>0</v>
      </c>
      <c r="BQ2589" s="47">
        <v>2</v>
      </c>
      <c r="BR2589" s="49">
        <v>1</v>
      </c>
      <c r="BS2589" s="49">
        <v>1</v>
      </c>
      <c r="BT2589" s="44">
        <f t="shared" si="238"/>
        <v>338</v>
      </c>
      <c r="BW2589" s="40" t="s">
        <v>67</v>
      </c>
      <c r="BY2589" s="55"/>
      <c r="BZ2589" s="1" t="s">
        <v>22426</v>
      </c>
    </row>
    <row r="2590" spans="1:78" ht="15" customHeight="1">
      <c r="A2590" s="25" t="s">
        <v>8596</v>
      </c>
      <c r="B2590" s="42" t="s">
        <v>13389</v>
      </c>
      <c r="D2590" s="263">
        <v>0</v>
      </c>
      <c r="E2590" s="63" t="s">
        <v>11339</v>
      </c>
      <c r="F2590" s="63" t="s">
        <v>12194</v>
      </c>
      <c r="G2590" s="272"/>
      <c r="H2590" s="272"/>
      <c r="I2590" s="63" t="s">
        <v>12205</v>
      </c>
      <c r="J2590" s="43" t="s">
        <v>12206</v>
      </c>
      <c r="M2590" s="44" t="s">
        <v>91</v>
      </c>
      <c r="N2590" s="45" t="s">
        <v>11795</v>
      </c>
      <c r="O2590" s="42" t="s">
        <v>100</v>
      </c>
      <c r="P2590" s="42" t="s">
        <v>101</v>
      </c>
      <c r="Q2590" s="85" t="s">
        <v>105</v>
      </c>
      <c r="R2590" s="85" t="s">
        <v>73</v>
      </c>
      <c r="S2590" s="42" t="s">
        <v>13390</v>
      </c>
      <c r="T2590" s="42" t="s">
        <v>13391</v>
      </c>
      <c r="U2590" s="63" t="s">
        <v>13391</v>
      </c>
      <c r="V2590" s="42" t="s">
        <v>73</v>
      </c>
      <c r="W2590" s="42" t="s">
        <v>73</v>
      </c>
      <c r="X2590" s="107">
        <v>40972</v>
      </c>
      <c r="Y2590" s="107">
        <v>41003</v>
      </c>
      <c r="Z2590" s="44">
        <f t="shared" si="235"/>
        <v>2012</v>
      </c>
      <c r="AA2590" s="44">
        <f t="shared" si="236"/>
        <v>3</v>
      </c>
      <c r="AB2590" s="44">
        <v>0</v>
      </c>
      <c r="AC2590" s="63" t="s">
        <v>11794</v>
      </c>
      <c r="AD2590" s="63" t="s">
        <v>12208</v>
      </c>
      <c r="AE2590" s="85" t="s">
        <v>8602</v>
      </c>
      <c r="AF2590" s="85" t="s">
        <v>8602</v>
      </c>
      <c r="AG2590" s="63" t="s">
        <v>11794</v>
      </c>
      <c r="AH2590" s="63" t="s">
        <v>12208</v>
      </c>
      <c r="AI2590" s="63" t="s">
        <v>13392</v>
      </c>
      <c r="AJ2590" s="63" t="s">
        <v>568</v>
      </c>
      <c r="AK2590" s="63" t="s">
        <v>13393</v>
      </c>
      <c r="AL2590" s="63" t="s">
        <v>13394</v>
      </c>
      <c r="AM2590" s="47">
        <v>1</v>
      </c>
      <c r="AN2590" s="47">
        <v>1</v>
      </c>
      <c r="AO2590" s="47">
        <v>6</v>
      </c>
      <c r="AP2590" s="47">
        <v>88</v>
      </c>
      <c r="AQ2590" s="47"/>
      <c r="AR2590" s="47"/>
      <c r="AS2590" s="118">
        <v>0</v>
      </c>
      <c r="AT2590" s="49">
        <v>1</v>
      </c>
      <c r="AU2590" s="49">
        <v>1</v>
      </c>
      <c r="AV2590" s="47"/>
      <c r="AW2590" s="49">
        <v>1</v>
      </c>
      <c r="AX2590" s="49"/>
      <c r="AY2590" s="44">
        <f t="shared" si="237"/>
        <v>32</v>
      </c>
      <c r="AZ2590" s="47"/>
      <c r="BA2590" s="47"/>
      <c r="BB2590" s="47"/>
      <c r="BC2590" s="48"/>
      <c r="BD2590" s="138"/>
      <c r="BE2590" s="62"/>
      <c r="BF2590" s="50"/>
      <c r="BG2590" s="51"/>
      <c r="BH2590" s="51">
        <f t="shared" ref="BH2590:BH2653" si="239">IF(AX2590&lt;7,1,IF(AX2590&lt;14,2,IF(AX2590&lt;21,3,IF(AX2590&lt;28,4,IF(AX2590&lt;35,5,IF(AX2590&lt;42,6,IF(AX2590&lt;49,7,8)))))))</f>
        <v>1</v>
      </c>
      <c r="BI2590" s="51">
        <v>1</v>
      </c>
      <c r="BJ2590" s="52"/>
      <c r="BK2590" s="52"/>
      <c r="BL2590" s="53"/>
      <c r="BM2590" s="47" t="e">
        <f>COUNTIFS(A$2:$AC2590,#REF!,M$2:$AL2590,M2590)</f>
        <v>#VALUE!</v>
      </c>
      <c r="BN2590" s="47">
        <v>0</v>
      </c>
      <c r="BO2590" s="54">
        <v>32</v>
      </c>
      <c r="BP2590" s="54">
        <v>0</v>
      </c>
      <c r="BQ2590" s="47">
        <v>32</v>
      </c>
      <c r="BR2590" s="49">
        <v>1</v>
      </c>
      <c r="BS2590" s="49">
        <v>1</v>
      </c>
      <c r="BT2590" s="44">
        <f t="shared" si="238"/>
        <v>339</v>
      </c>
      <c r="BW2590" s="40" t="s">
        <v>67</v>
      </c>
      <c r="BY2590" s="55"/>
      <c r="BZ2590" s="1" t="s">
        <v>22426</v>
      </c>
    </row>
    <row r="2591" spans="1:78" ht="15" customHeight="1">
      <c r="A2591" s="25" t="s">
        <v>8596</v>
      </c>
      <c r="B2591" s="42" t="s">
        <v>13395</v>
      </c>
      <c r="D2591" s="263">
        <v>0</v>
      </c>
      <c r="E2591" s="84" t="s">
        <v>11339</v>
      </c>
      <c r="F2591" s="84" t="s">
        <v>12194</v>
      </c>
      <c r="G2591" s="273"/>
      <c r="H2591" s="273"/>
      <c r="I2591" s="84" t="s">
        <v>13396</v>
      </c>
      <c r="J2591" s="43" t="s">
        <v>13397</v>
      </c>
      <c r="M2591" s="44" t="s">
        <v>897</v>
      </c>
      <c r="N2591" s="45" t="s">
        <v>919</v>
      </c>
      <c r="O2591" s="42" t="s">
        <v>93</v>
      </c>
      <c r="P2591" s="42" t="s">
        <v>103</v>
      </c>
      <c r="Q2591" s="85" t="s">
        <v>105</v>
      </c>
      <c r="R2591" s="85" t="s">
        <v>73</v>
      </c>
      <c r="S2591" s="42" t="s">
        <v>13398</v>
      </c>
      <c r="T2591" s="42" t="s">
        <v>13399</v>
      </c>
      <c r="U2591" s="84" t="s">
        <v>13399</v>
      </c>
      <c r="V2591" s="42" t="s">
        <v>73</v>
      </c>
      <c r="W2591" s="42" t="s">
        <v>73</v>
      </c>
      <c r="X2591" s="107">
        <v>40972</v>
      </c>
      <c r="Y2591" s="107">
        <v>40979</v>
      </c>
      <c r="Z2591" s="44">
        <f t="shared" si="235"/>
        <v>2012</v>
      </c>
      <c r="AA2591" s="44">
        <f t="shared" si="236"/>
        <v>3</v>
      </c>
      <c r="AB2591" s="44">
        <v>0</v>
      </c>
      <c r="AC2591" s="137" t="s">
        <v>13400</v>
      </c>
      <c r="AD2591" s="137" t="s">
        <v>13401</v>
      </c>
      <c r="AE2591" s="85" t="s">
        <v>8602</v>
      </c>
      <c r="AF2591" s="85" t="s">
        <v>8602</v>
      </c>
      <c r="AG2591" s="85" t="s">
        <v>8602</v>
      </c>
      <c r="AH2591" s="85" t="s">
        <v>8602</v>
      </c>
      <c r="AI2591" s="85" t="s">
        <v>8602</v>
      </c>
      <c r="AJ2591" s="85" t="s">
        <v>8602</v>
      </c>
      <c r="AK2591" s="85" t="s">
        <v>8602</v>
      </c>
      <c r="AL2591" s="85" t="s">
        <v>8602</v>
      </c>
      <c r="AM2591" s="47">
        <v>1</v>
      </c>
      <c r="AN2591" s="47">
        <v>1</v>
      </c>
      <c r="AO2591" s="47">
        <v>4</v>
      </c>
      <c r="AP2591" s="47">
        <v>6</v>
      </c>
      <c r="AQ2591" s="47"/>
      <c r="AR2591" s="47"/>
      <c r="AS2591" s="47">
        <v>1</v>
      </c>
      <c r="AT2591" s="49">
        <v>1</v>
      </c>
      <c r="AU2591" s="49">
        <v>1</v>
      </c>
      <c r="AV2591" s="47"/>
      <c r="AW2591" s="49">
        <v>1</v>
      </c>
      <c r="AX2591" s="49"/>
      <c r="AY2591" s="44">
        <f t="shared" si="237"/>
        <v>8</v>
      </c>
      <c r="AZ2591" s="47"/>
      <c r="BA2591" s="47"/>
      <c r="BB2591" s="47"/>
      <c r="BC2591" s="48"/>
      <c r="BD2591" s="62"/>
      <c r="BE2591" s="62"/>
      <c r="BF2591" s="50"/>
      <c r="BG2591" s="51"/>
      <c r="BH2591" s="51">
        <f t="shared" si="239"/>
        <v>1</v>
      </c>
      <c r="BI2591" s="51">
        <v>1</v>
      </c>
      <c r="BJ2591" s="52"/>
      <c r="BK2591" s="52"/>
      <c r="BL2591" s="53"/>
      <c r="BM2591" s="47" t="e">
        <f>COUNTIFS(A$2:$AC2591,#REF!,M$2:$AL2591,M2591)</f>
        <v>#VALUE!</v>
      </c>
      <c r="BN2591" s="47">
        <v>0</v>
      </c>
      <c r="BO2591" s="54">
        <v>8</v>
      </c>
      <c r="BP2591" s="54">
        <v>0</v>
      </c>
      <c r="BQ2591" s="47">
        <v>8</v>
      </c>
      <c r="BR2591" s="49">
        <v>1</v>
      </c>
      <c r="BS2591" s="49">
        <v>1</v>
      </c>
      <c r="BT2591" s="44">
        <f t="shared" si="238"/>
        <v>339</v>
      </c>
      <c r="BW2591" s="40" t="s">
        <v>67</v>
      </c>
      <c r="BY2591" s="55"/>
      <c r="BZ2591" s="1" t="s">
        <v>22426</v>
      </c>
    </row>
    <row r="2592" spans="1:78" ht="15" customHeight="1">
      <c r="A2592" s="25" t="s">
        <v>8596</v>
      </c>
      <c r="B2592" s="42" t="s">
        <v>13402</v>
      </c>
      <c r="D2592" s="263">
        <v>0</v>
      </c>
      <c r="E2592" s="84" t="s">
        <v>11339</v>
      </c>
      <c r="F2592" s="84" t="s">
        <v>12194</v>
      </c>
      <c r="G2592" s="273"/>
      <c r="H2592" s="273"/>
      <c r="I2592" s="84" t="s">
        <v>12262</v>
      </c>
      <c r="J2592" s="43" t="s">
        <v>1371</v>
      </c>
      <c r="M2592" s="44" t="s">
        <v>80</v>
      </c>
      <c r="N2592" s="45" t="s">
        <v>85</v>
      </c>
      <c r="O2592" s="42" t="s">
        <v>86</v>
      </c>
      <c r="P2592" s="42" t="s">
        <v>87</v>
      </c>
      <c r="Q2592" s="85" t="s">
        <v>105</v>
      </c>
      <c r="R2592" s="85" t="s">
        <v>73</v>
      </c>
      <c r="S2592" s="42" t="s">
        <v>4915</v>
      </c>
      <c r="T2592" s="42" t="s">
        <v>13403</v>
      </c>
      <c r="U2592" s="84" t="s">
        <v>13403</v>
      </c>
      <c r="V2592" s="42" t="s">
        <v>73</v>
      </c>
      <c r="W2592" s="42" t="s">
        <v>73</v>
      </c>
      <c r="X2592" s="107">
        <v>40972</v>
      </c>
      <c r="Y2592" s="107">
        <v>40972</v>
      </c>
      <c r="Z2592" s="44">
        <f t="shared" si="235"/>
        <v>2012</v>
      </c>
      <c r="AA2592" s="44">
        <f t="shared" si="236"/>
        <v>3</v>
      </c>
      <c r="AB2592" s="44">
        <v>0</v>
      </c>
      <c r="AC2592" s="84" t="s">
        <v>13404</v>
      </c>
      <c r="AD2592" s="84" t="s">
        <v>2851</v>
      </c>
      <c r="AE2592" s="85" t="s">
        <v>8602</v>
      </c>
      <c r="AF2592" s="85" t="s">
        <v>8602</v>
      </c>
      <c r="AG2592" s="85" t="s">
        <v>8602</v>
      </c>
      <c r="AH2592" s="85" t="s">
        <v>8602</v>
      </c>
      <c r="AI2592" s="85" t="s">
        <v>8602</v>
      </c>
      <c r="AJ2592" s="85" t="s">
        <v>8602</v>
      </c>
      <c r="AK2592" s="85" t="s">
        <v>8602</v>
      </c>
      <c r="AL2592" s="85" t="s">
        <v>8602</v>
      </c>
      <c r="AM2592" s="47">
        <v>1</v>
      </c>
      <c r="AN2592" s="47">
        <v>1</v>
      </c>
      <c r="AO2592" s="47">
        <v>1</v>
      </c>
      <c r="AP2592" s="47">
        <v>88</v>
      </c>
      <c r="AQ2592" s="47"/>
      <c r="AR2592" s="47"/>
      <c r="AS2592" s="118">
        <v>0</v>
      </c>
      <c r="AT2592" s="49">
        <v>1</v>
      </c>
      <c r="AU2592" s="49">
        <v>1</v>
      </c>
      <c r="AV2592" s="47"/>
      <c r="AW2592" s="49">
        <v>1</v>
      </c>
      <c r="AX2592" s="49"/>
      <c r="AY2592" s="44">
        <f t="shared" si="237"/>
        <v>1</v>
      </c>
      <c r="AZ2592" s="47"/>
      <c r="BA2592" s="47"/>
      <c r="BB2592" s="47"/>
      <c r="BC2592" s="48"/>
      <c r="BD2592" s="62"/>
      <c r="BE2592" s="62"/>
      <c r="BF2592" s="50"/>
      <c r="BG2592" s="51"/>
      <c r="BH2592" s="51">
        <f t="shared" si="239"/>
        <v>1</v>
      </c>
      <c r="BI2592" s="51">
        <v>8</v>
      </c>
      <c r="BJ2592" s="52"/>
      <c r="BK2592" s="52"/>
      <c r="BL2592" s="53"/>
      <c r="BM2592" s="47" t="e">
        <f>COUNTIFS(A$2:$AC2592,#REF!,M$2:$AL2592,M2592)</f>
        <v>#VALUE!</v>
      </c>
      <c r="BN2592" s="47">
        <v>0</v>
      </c>
      <c r="BO2592" s="54">
        <v>1</v>
      </c>
      <c r="BP2592" s="54">
        <v>0</v>
      </c>
      <c r="BQ2592" s="47">
        <v>1</v>
      </c>
      <c r="BR2592" s="49">
        <v>1</v>
      </c>
      <c r="BS2592" s="49">
        <v>1</v>
      </c>
      <c r="BT2592" s="44">
        <f t="shared" si="238"/>
        <v>339</v>
      </c>
      <c r="BW2592" s="40" t="s">
        <v>67</v>
      </c>
      <c r="BY2592" s="55"/>
      <c r="BZ2592" s="1" t="s">
        <v>22426</v>
      </c>
    </row>
    <row r="2593" spans="1:78" ht="15" customHeight="1">
      <c r="A2593" s="25" t="s">
        <v>8596</v>
      </c>
      <c r="B2593" s="298" t="s">
        <v>13405</v>
      </c>
      <c r="D2593" s="263">
        <v>0</v>
      </c>
      <c r="E2593" s="63" t="s">
        <v>76</v>
      </c>
      <c r="F2593" s="63" t="s">
        <v>12194</v>
      </c>
      <c r="G2593" s="272"/>
      <c r="H2593" s="272"/>
      <c r="I2593" s="294" t="s">
        <v>22366</v>
      </c>
      <c r="J2593" s="294" t="s">
        <v>22357</v>
      </c>
      <c r="M2593" s="44" t="s">
        <v>565</v>
      </c>
      <c r="N2593" s="45" t="s">
        <v>12218</v>
      </c>
      <c r="O2593" s="42" t="s">
        <v>136</v>
      </c>
      <c r="P2593" s="42" t="s">
        <v>137</v>
      </c>
      <c r="Q2593" s="85" t="s">
        <v>105</v>
      </c>
      <c r="R2593" s="85" t="s">
        <v>73</v>
      </c>
      <c r="S2593" s="42" t="s">
        <v>13406</v>
      </c>
      <c r="T2593" s="42" t="s">
        <v>8602</v>
      </c>
      <c r="U2593" s="125" t="s">
        <v>13406</v>
      </c>
      <c r="V2593" s="42" t="s">
        <v>73</v>
      </c>
      <c r="W2593" s="42" t="s">
        <v>73</v>
      </c>
      <c r="X2593" s="107">
        <v>40973</v>
      </c>
      <c r="Y2593" s="107">
        <v>40996</v>
      </c>
      <c r="Z2593" s="44">
        <f t="shared" si="235"/>
        <v>2012</v>
      </c>
      <c r="AA2593" s="44">
        <f t="shared" si="236"/>
        <v>3</v>
      </c>
      <c r="AB2593" s="44">
        <v>0</v>
      </c>
      <c r="AC2593" s="84" t="s">
        <v>12219</v>
      </c>
      <c r="AD2593" s="84" t="s">
        <v>12219</v>
      </c>
      <c r="AE2593" s="85" t="s">
        <v>8602</v>
      </c>
      <c r="AF2593" s="85" t="s">
        <v>8602</v>
      </c>
      <c r="AG2593" s="85" t="s">
        <v>8602</v>
      </c>
      <c r="AH2593" s="85" t="s">
        <v>8602</v>
      </c>
      <c r="AI2593" s="84" t="s">
        <v>13407</v>
      </c>
      <c r="AJ2593" s="85" t="s">
        <v>8602</v>
      </c>
      <c r="AK2593" s="84" t="s">
        <v>13408</v>
      </c>
      <c r="AL2593" s="85" t="s">
        <v>8602</v>
      </c>
      <c r="AM2593" s="47">
        <v>1</v>
      </c>
      <c r="AN2593" s="47">
        <v>1</v>
      </c>
      <c r="AO2593" s="47">
        <v>3</v>
      </c>
      <c r="AP2593" s="47">
        <v>88</v>
      </c>
      <c r="AQ2593" s="47"/>
      <c r="AR2593" s="47"/>
      <c r="AS2593" s="118">
        <v>0</v>
      </c>
      <c r="AT2593" s="49">
        <v>1</v>
      </c>
      <c r="AU2593" s="49">
        <v>1</v>
      </c>
      <c r="AV2593" s="47"/>
      <c r="AW2593" s="49">
        <v>1</v>
      </c>
      <c r="AX2593" s="49"/>
      <c r="AY2593" s="44">
        <f t="shared" si="237"/>
        <v>24</v>
      </c>
      <c r="AZ2593" s="47"/>
      <c r="BA2593" s="47"/>
      <c r="BB2593" s="47"/>
      <c r="BC2593" s="48"/>
      <c r="BD2593" s="62"/>
      <c r="BE2593" s="62"/>
      <c r="BF2593" s="50"/>
      <c r="BG2593" s="51"/>
      <c r="BH2593" s="51">
        <f t="shared" si="239"/>
        <v>1</v>
      </c>
      <c r="BI2593" s="51">
        <v>99</v>
      </c>
      <c r="BJ2593" s="52"/>
      <c r="BK2593" s="52"/>
      <c r="BL2593" s="53"/>
      <c r="BM2593" s="47" t="e">
        <f>COUNTIFS(A$2:$AC2593,#REF!,M$2:$AL2593,M2593)</f>
        <v>#VALUE!</v>
      </c>
      <c r="BN2593" s="47">
        <v>1</v>
      </c>
      <c r="BO2593" s="54">
        <v>24</v>
      </c>
      <c r="BP2593" s="54">
        <v>0</v>
      </c>
      <c r="BQ2593" s="47">
        <v>24</v>
      </c>
      <c r="BR2593" s="49">
        <v>1</v>
      </c>
      <c r="BS2593" s="49">
        <v>1</v>
      </c>
      <c r="BT2593" s="44">
        <f t="shared" si="238"/>
        <v>340</v>
      </c>
      <c r="BW2593" s="40" t="s">
        <v>67</v>
      </c>
      <c r="BY2593" s="55"/>
      <c r="BZ2593" s="1" t="s">
        <v>22426</v>
      </c>
    </row>
    <row r="2594" spans="1:78" ht="15" customHeight="1">
      <c r="A2594" s="25" t="s">
        <v>8596</v>
      </c>
      <c r="B2594" s="42" t="s">
        <v>13409</v>
      </c>
      <c r="D2594" s="263">
        <v>0</v>
      </c>
      <c r="E2594" s="63" t="s">
        <v>11339</v>
      </c>
      <c r="F2594" s="63" t="s">
        <v>12194</v>
      </c>
      <c r="G2594" s="272"/>
      <c r="H2594" s="272"/>
      <c r="I2594" s="144" t="s">
        <v>889</v>
      </c>
      <c r="J2594" s="43" t="s">
        <v>1260</v>
      </c>
      <c r="M2594" s="44" t="s">
        <v>121</v>
      </c>
      <c r="N2594" s="45" t="s">
        <v>437</v>
      </c>
      <c r="O2594" s="42" t="s">
        <v>110</v>
      </c>
      <c r="P2594" s="42" t="s">
        <v>111</v>
      </c>
      <c r="Q2594" s="85" t="s">
        <v>105</v>
      </c>
      <c r="R2594" s="85" t="s">
        <v>73</v>
      </c>
      <c r="S2594" s="42" t="s">
        <v>13410</v>
      </c>
      <c r="T2594" s="42" t="s">
        <v>13411</v>
      </c>
      <c r="U2594" s="63" t="s">
        <v>13411</v>
      </c>
      <c r="V2594" s="42" t="s">
        <v>73</v>
      </c>
      <c r="W2594" s="42" t="s">
        <v>73</v>
      </c>
      <c r="X2594" s="107">
        <v>40974</v>
      </c>
      <c r="Y2594" s="107">
        <v>40984</v>
      </c>
      <c r="Z2594" s="44">
        <f t="shared" si="235"/>
        <v>2012</v>
      </c>
      <c r="AA2594" s="44">
        <f t="shared" si="236"/>
        <v>3</v>
      </c>
      <c r="AB2594" s="44">
        <v>0</v>
      </c>
      <c r="AC2594" s="63" t="s">
        <v>13412</v>
      </c>
      <c r="AD2594" s="63" t="s">
        <v>1009</v>
      </c>
      <c r="AE2594" s="85" t="s">
        <v>8602</v>
      </c>
      <c r="AF2594" s="85" t="s">
        <v>8602</v>
      </c>
      <c r="AG2594" s="85" t="s">
        <v>8602</v>
      </c>
      <c r="AH2594" s="85" t="s">
        <v>8602</v>
      </c>
      <c r="AI2594" s="85" t="s">
        <v>8602</v>
      </c>
      <c r="AJ2594" s="85" t="s">
        <v>8602</v>
      </c>
      <c r="AK2594" s="63" t="s">
        <v>12875</v>
      </c>
      <c r="AL2594" s="63" t="s">
        <v>12876</v>
      </c>
      <c r="AM2594" s="47">
        <v>1</v>
      </c>
      <c r="AN2594" s="47">
        <v>1</v>
      </c>
      <c r="AO2594" s="47">
        <v>3</v>
      </c>
      <c r="AP2594" s="47">
        <v>88</v>
      </c>
      <c r="AQ2594" s="47"/>
      <c r="AR2594" s="47"/>
      <c r="AS2594" s="118">
        <v>0</v>
      </c>
      <c r="AT2594" s="49">
        <v>1</v>
      </c>
      <c r="AU2594" s="49">
        <v>1</v>
      </c>
      <c r="AV2594" s="47"/>
      <c r="AW2594" s="49">
        <v>1</v>
      </c>
      <c r="AX2594" s="49"/>
      <c r="AY2594" s="44">
        <f t="shared" si="237"/>
        <v>11</v>
      </c>
      <c r="AZ2594" s="47"/>
      <c r="BA2594" s="47"/>
      <c r="BB2594" s="47"/>
      <c r="BC2594" s="48"/>
      <c r="BD2594" s="138"/>
      <c r="BE2594" s="62"/>
      <c r="BF2594" s="50"/>
      <c r="BG2594" s="51"/>
      <c r="BH2594" s="51">
        <f t="shared" si="239"/>
        <v>1</v>
      </c>
      <c r="BI2594" s="51">
        <v>1</v>
      </c>
      <c r="BJ2594" s="52"/>
      <c r="BK2594" s="52"/>
      <c r="BL2594" s="53"/>
      <c r="BM2594" s="47" t="e">
        <f>COUNTIFS(A$2:$AC2594,#REF!,M$2:$AL2594,M2594)</f>
        <v>#VALUE!</v>
      </c>
      <c r="BN2594" s="47">
        <v>0</v>
      </c>
      <c r="BO2594" s="54">
        <v>11</v>
      </c>
      <c r="BP2594" s="54">
        <v>0</v>
      </c>
      <c r="BQ2594" s="47">
        <v>11</v>
      </c>
      <c r="BR2594" s="49">
        <v>1</v>
      </c>
      <c r="BS2594" s="49">
        <v>1</v>
      </c>
      <c r="BT2594" s="44">
        <f t="shared" si="238"/>
        <v>341</v>
      </c>
      <c r="BW2594" s="40" t="s">
        <v>67</v>
      </c>
      <c r="BY2594" s="55"/>
      <c r="BZ2594" s="1" t="s">
        <v>22427</v>
      </c>
    </row>
    <row r="2595" spans="1:78" ht="15" customHeight="1">
      <c r="A2595" s="25" t="s">
        <v>8596</v>
      </c>
      <c r="B2595" s="42" t="s">
        <v>13413</v>
      </c>
      <c r="D2595" s="263">
        <v>0</v>
      </c>
      <c r="E2595" s="63" t="s">
        <v>11339</v>
      </c>
      <c r="F2595" s="63" t="s">
        <v>12194</v>
      </c>
      <c r="G2595" s="272"/>
      <c r="H2595" s="272"/>
      <c r="I2595" s="63" t="s">
        <v>13414</v>
      </c>
      <c r="J2595" s="43" t="s">
        <v>13415</v>
      </c>
      <c r="M2595" s="44" t="s">
        <v>98</v>
      </c>
      <c r="N2595" s="45" t="s">
        <v>108</v>
      </c>
      <c r="O2595" s="42" t="s">
        <v>100</v>
      </c>
      <c r="P2595" s="42" t="s">
        <v>101</v>
      </c>
      <c r="Q2595" s="85" t="s">
        <v>105</v>
      </c>
      <c r="R2595" s="85" t="s">
        <v>73</v>
      </c>
      <c r="S2595" s="42" t="s">
        <v>13416</v>
      </c>
      <c r="T2595" s="42" t="s">
        <v>13417</v>
      </c>
      <c r="U2595" s="63" t="s">
        <v>13417</v>
      </c>
      <c r="V2595" s="42" t="s">
        <v>73</v>
      </c>
      <c r="W2595" s="42" t="s">
        <v>73</v>
      </c>
      <c r="X2595" s="107">
        <v>40974</v>
      </c>
      <c r="Y2595" s="107">
        <v>40999</v>
      </c>
      <c r="Z2595" s="44">
        <f t="shared" si="235"/>
        <v>2012</v>
      </c>
      <c r="AA2595" s="44">
        <f t="shared" si="236"/>
        <v>3</v>
      </c>
      <c r="AB2595" s="44">
        <v>0</v>
      </c>
      <c r="AC2595" s="63" t="s">
        <v>12881</v>
      </c>
      <c r="AD2595" s="63" t="s">
        <v>13418</v>
      </c>
      <c r="AE2595" s="85" t="s">
        <v>8602</v>
      </c>
      <c r="AF2595" s="85" t="s">
        <v>8602</v>
      </c>
      <c r="AG2595" s="85" t="s">
        <v>8602</v>
      </c>
      <c r="AH2595" s="85" t="s">
        <v>8602</v>
      </c>
      <c r="AI2595" s="85" t="s">
        <v>8602</v>
      </c>
      <c r="AJ2595" s="85" t="s">
        <v>8602</v>
      </c>
      <c r="AK2595" s="85" t="s">
        <v>8602</v>
      </c>
      <c r="AL2595" s="85" t="s">
        <v>8602</v>
      </c>
      <c r="AM2595" s="47">
        <v>1</v>
      </c>
      <c r="AN2595" s="47">
        <v>3</v>
      </c>
      <c r="AO2595" s="47">
        <v>2</v>
      </c>
      <c r="AP2595" s="47">
        <v>88</v>
      </c>
      <c r="AQ2595" s="47"/>
      <c r="AR2595" s="47"/>
      <c r="AS2595" s="118">
        <v>0</v>
      </c>
      <c r="AT2595" s="49">
        <v>1</v>
      </c>
      <c r="AU2595" s="49">
        <v>1</v>
      </c>
      <c r="AV2595" s="47"/>
      <c r="AW2595" s="49">
        <v>1</v>
      </c>
      <c r="AX2595" s="49"/>
      <c r="AY2595" s="44">
        <f t="shared" si="237"/>
        <v>26</v>
      </c>
      <c r="AZ2595" s="47"/>
      <c r="BA2595" s="47"/>
      <c r="BB2595" s="47"/>
      <c r="BC2595" s="48"/>
      <c r="BD2595" s="62"/>
      <c r="BE2595" s="62"/>
      <c r="BF2595" s="50"/>
      <c r="BG2595" s="51"/>
      <c r="BH2595" s="51">
        <f t="shared" si="239"/>
        <v>1</v>
      </c>
      <c r="BI2595" s="51">
        <v>1</v>
      </c>
      <c r="BJ2595" s="52"/>
      <c r="BK2595" s="52"/>
      <c r="BL2595" s="53"/>
      <c r="BM2595" s="47" t="e">
        <f>COUNTIFS(A$2:$AC2595,#REF!,M$2:$AL2595,M2595)</f>
        <v>#VALUE!</v>
      </c>
      <c r="BN2595" s="47">
        <v>0</v>
      </c>
      <c r="BO2595" s="54">
        <v>26</v>
      </c>
      <c r="BP2595" s="54">
        <v>0</v>
      </c>
      <c r="BQ2595" s="47">
        <v>26</v>
      </c>
      <c r="BR2595" s="49">
        <v>1</v>
      </c>
      <c r="BS2595" s="49">
        <v>1</v>
      </c>
      <c r="BT2595" s="44">
        <f t="shared" si="238"/>
        <v>341</v>
      </c>
      <c r="BW2595" s="40" t="s">
        <v>67</v>
      </c>
      <c r="BY2595" s="55"/>
      <c r="BZ2595" s="1" t="s">
        <v>22426</v>
      </c>
    </row>
    <row r="2596" spans="1:78" ht="15" customHeight="1">
      <c r="A2596" s="25" t="s">
        <v>8596</v>
      </c>
      <c r="B2596" s="42" t="s">
        <v>13419</v>
      </c>
      <c r="D2596" s="263">
        <v>0</v>
      </c>
      <c r="E2596" s="63" t="s">
        <v>11339</v>
      </c>
      <c r="F2596" s="63" t="s">
        <v>12194</v>
      </c>
      <c r="G2596" s="272"/>
      <c r="H2596" s="272"/>
      <c r="I2596" s="63" t="s">
        <v>12892</v>
      </c>
      <c r="J2596" s="43" t="s">
        <v>12893</v>
      </c>
      <c r="M2596" s="44" t="s">
        <v>91</v>
      </c>
      <c r="N2596" s="45" t="s">
        <v>2233</v>
      </c>
      <c r="O2596" s="42" t="s">
        <v>93</v>
      </c>
      <c r="P2596" s="42" t="s">
        <v>103</v>
      </c>
      <c r="Q2596" s="85" t="s">
        <v>105</v>
      </c>
      <c r="R2596" s="85" t="s">
        <v>73</v>
      </c>
      <c r="S2596" s="42" t="s">
        <v>13420</v>
      </c>
      <c r="T2596" s="42" t="s">
        <v>13420</v>
      </c>
      <c r="U2596" s="63" t="s">
        <v>13420</v>
      </c>
      <c r="V2596" s="42" t="s">
        <v>73</v>
      </c>
      <c r="W2596" s="42" t="s">
        <v>73</v>
      </c>
      <c r="X2596" s="107">
        <v>40974</v>
      </c>
      <c r="Y2596" s="107">
        <v>41004</v>
      </c>
      <c r="Z2596" s="44">
        <f t="shared" si="235"/>
        <v>2012</v>
      </c>
      <c r="AA2596" s="44">
        <f t="shared" si="236"/>
        <v>3</v>
      </c>
      <c r="AB2596" s="44">
        <v>0</v>
      </c>
      <c r="AC2596" s="63" t="s">
        <v>2233</v>
      </c>
      <c r="AD2596" s="63" t="s">
        <v>2233</v>
      </c>
      <c r="AE2596" s="85" t="s">
        <v>8602</v>
      </c>
      <c r="AF2596" s="85" t="s">
        <v>8602</v>
      </c>
      <c r="AG2596" s="85" t="s">
        <v>8602</v>
      </c>
      <c r="AH2596" s="85" t="s">
        <v>8602</v>
      </c>
      <c r="AI2596" s="63" t="s">
        <v>13421</v>
      </c>
      <c r="AJ2596" s="63" t="s">
        <v>13421</v>
      </c>
      <c r="AK2596" s="85" t="s">
        <v>8602</v>
      </c>
      <c r="AL2596" s="85" t="s">
        <v>8602</v>
      </c>
      <c r="AM2596" s="47">
        <v>1</v>
      </c>
      <c r="AN2596" s="47">
        <v>1</v>
      </c>
      <c r="AO2596" s="47">
        <v>6</v>
      </c>
      <c r="AP2596" s="47">
        <v>88</v>
      </c>
      <c r="AQ2596" s="47"/>
      <c r="AR2596" s="47"/>
      <c r="AS2596" s="47">
        <v>1</v>
      </c>
      <c r="AT2596" s="49">
        <v>1</v>
      </c>
      <c r="AU2596" s="49">
        <v>1</v>
      </c>
      <c r="AV2596" s="47"/>
      <c r="AW2596" s="49">
        <v>1</v>
      </c>
      <c r="AX2596" s="49"/>
      <c r="AY2596" s="44">
        <f t="shared" si="237"/>
        <v>31</v>
      </c>
      <c r="AZ2596" s="47"/>
      <c r="BA2596" s="47"/>
      <c r="BB2596" s="47"/>
      <c r="BC2596" s="48"/>
      <c r="BD2596" s="62"/>
      <c r="BE2596" s="62" t="s">
        <v>13422</v>
      </c>
      <c r="BF2596" s="50"/>
      <c r="BG2596" s="51"/>
      <c r="BH2596" s="51">
        <f t="shared" si="239"/>
        <v>1</v>
      </c>
      <c r="BI2596" s="51">
        <v>6</v>
      </c>
      <c r="BJ2596" s="52"/>
      <c r="BK2596" s="52"/>
      <c r="BL2596" s="53"/>
      <c r="BM2596" s="47" t="e">
        <f>COUNTIFS(A$2:$AC2596,#REF!,M$2:$AL2596,M2596)</f>
        <v>#VALUE!</v>
      </c>
      <c r="BN2596" s="47">
        <v>0</v>
      </c>
      <c r="BO2596" s="54">
        <v>31</v>
      </c>
      <c r="BP2596" s="54">
        <v>0</v>
      </c>
      <c r="BQ2596" s="47">
        <v>31</v>
      </c>
      <c r="BR2596" s="49">
        <v>1</v>
      </c>
      <c r="BS2596" s="49">
        <v>1</v>
      </c>
      <c r="BT2596" s="44">
        <f t="shared" si="238"/>
        <v>341</v>
      </c>
      <c r="BW2596" s="40" t="s">
        <v>67</v>
      </c>
      <c r="BY2596" s="55"/>
      <c r="BZ2596" s="1" t="s">
        <v>22426</v>
      </c>
    </row>
    <row r="2597" spans="1:78" ht="15" customHeight="1">
      <c r="A2597" s="25" t="s">
        <v>8596</v>
      </c>
      <c r="B2597" s="42" t="s">
        <v>13423</v>
      </c>
      <c r="D2597" s="263">
        <v>0</v>
      </c>
      <c r="E2597" s="63" t="s">
        <v>11339</v>
      </c>
      <c r="F2597" s="63" t="s">
        <v>12194</v>
      </c>
      <c r="G2597" s="272"/>
      <c r="H2597" s="272"/>
      <c r="I2597" s="63" t="s">
        <v>13424</v>
      </c>
      <c r="J2597" s="43" t="s">
        <v>13425</v>
      </c>
      <c r="M2597" s="44" t="s">
        <v>91</v>
      </c>
      <c r="N2597" s="45" t="s">
        <v>524</v>
      </c>
      <c r="O2597" s="42" t="s">
        <v>86</v>
      </c>
      <c r="P2597" s="42" t="s">
        <v>87</v>
      </c>
      <c r="Q2597" s="85" t="s">
        <v>105</v>
      </c>
      <c r="R2597" s="85" t="s">
        <v>73</v>
      </c>
      <c r="S2597" s="42" t="s">
        <v>13426</v>
      </c>
      <c r="T2597" s="42" t="s">
        <v>13427</v>
      </c>
      <c r="U2597" s="63" t="s">
        <v>13427</v>
      </c>
      <c r="V2597" s="42" t="s">
        <v>73</v>
      </c>
      <c r="W2597" s="42" t="s">
        <v>73</v>
      </c>
      <c r="X2597" s="107">
        <v>40974</v>
      </c>
      <c r="Y2597" s="107">
        <v>40999</v>
      </c>
      <c r="Z2597" s="44">
        <f t="shared" si="235"/>
        <v>2012</v>
      </c>
      <c r="AA2597" s="44">
        <f t="shared" si="236"/>
        <v>3</v>
      </c>
      <c r="AB2597" s="44">
        <v>0</v>
      </c>
      <c r="AC2597" s="63" t="s">
        <v>524</v>
      </c>
      <c r="AD2597" s="63" t="s">
        <v>608</v>
      </c>
      <c r="AE2597" s="85" t="s">
        <v>8602</v>
      </c>
      <c r="AF2597" s="85" t="s">
        <v>8602</v>
      </c>
      <c r="AG2597" s="63" t="s">
        <v>13428</v>
      </c>
      <c r="AH2597" s="63" t="s">
        <v>13428</v>
      </c>
      <c r="AI2597" s="63" t="s">
        <v>13429</v>
      </c>
      <c r="AJ2597" s="63" t="s">
        <v>13429</v>
      </c>
      <c r="AK2597" s="85" t="s">
        <v>8602</v>
      </c>
      <c r="AL2597" s="85" t="s">
        <v>8602</v>
      </c>
      <c r="AM2597" s="47">
        <v>1</v>
      </c>
      <c r="AN2597" s="47">
        <v>1</v>
      </c>
      <c r="AO2597" s="47">
        <v>6</v>
      </c>
      <c r="AP2597" s="47">
        <v>88</v>
      </c>
      <c r="AQ2597" s="47"/>
      <c r="AR2597" s="47"/>
      <c r="AS2597" s="118">
        <v>0</v>
      </c>
      <c r="AT2597" s="49">
        <v>1</v>
      </c>
      <c r="AU2597" s="49">
        <v>1</v>
      </c>
      <c r="AV2597" s="47"/>
      <c r="AW2597" s="49">
        <v>1</v>
      </c>
      <c r="AX2597" s="49"/>
      <c r="AY2597" s="44">
        <f t="shared" si="237"/>
        <v>26</v>
      </c>
      <c r="AZ2597" s="47"/>
      <c r="BA2597" s="47"/>
      <c r="BB2597" s="47"/>
      <c r="BC2597" s="48"/>
      <c r="BD2597" s="62"/>
      <c r="BE2597" s="62"/>
      <c r="BF2597" s="50"/>
      <c r="BG2597" s="51"/>
      <c r="BH2597" s="51">
        <f t="shared" si="239"/>
        <v>1</v>
      </c>
      <c r="BI2597" s="51">
        <v>5</v>
      </c>
      <c r="BJ2597" s="52"/>
      <c r="BK2597" s="52"/>
      <c r="BL2597" s="53"/>
      <c r="BM2597" s="47" t="e">
        <f>COUNTIFS(A$2:$AC2597,#REF!,M$2:$AL2597,M2597)</f>
        <v>#VALUE!</v>
      </c>
      <c r="BN2597" s="47">
        <v>0</v>
      </c>
      <c r="BO2597" s="54">
        <v>26</v>
      </c>
      <c r="BP2597" s="54">
        <v>0</v>
      </c>
      <c r="BQ2597" s="47">
        <v>26</v>
      </c>
      <c r="BR2597" s="49">
        <v>1</v>
      </c>
      <c r="BS2597" s="49">
        <v>1</v>
      </c>
      <c r="BT2597" s="44">
        <f t="shared" si="238"/>
        <v>341</v>
      </c>
      <c r="BW2597" s="40" t="s">
        <v>67</v>
      </c>
      <c r="BY2597" s="55"/>
      <c r="BZ2597" s="1" t="s">
        <v>22426</v>
      </c>
    </row>
    <row r="2598" spans="1:78" ht="15" customHeight="1">
      <c r="A2598" s="25" t="s">
        <v>8596</v>
      </c>
      <c r="B2598" s="42" t="s">
        <v>13430</v>
      </c>
      <c r="D2598" s="263">
        <v>0</v>
      </c>
      <c r="E2598" s="84" t="s">
        <v>11339</v>
      </c>
      <c r="F2598" s="84" t="s">
        <v>12194</v>
      </c>
      <c r="G2598" s="273"/>
      <c r="H2598" s="273"/>
      <c r="I2598" s="84" t="s">
        <v>12299</v>
      </c>
      <c r="J2598" s="43" t="s">
        <v>1571</v>
      </c>
      <c r="M2598" s="44" t="s">
        <v>88</v>
      </c>
      <c r="N2598" s="45" t="s">
        <v>89</v>
      </c>
      <c r="O2598" s="42" t="s">
        <v>93</v>
      </c>
      <c r="P2598" s="42" t="s">
        <v>103</v>
      </c>
      <c r="Q2598" s="85" t="s">
        <v>105</v>
      </c>
      <c r="R2598" s="85" t="s">
        <v>73</v>
      </c>
      <c r="S2598" s="42" t="s">
        <v>13431</v>
      </c>
      <c r="T2598" s="42" t="s">
        <v>13432</v>
      </c>
      <c r="U2598" s="84" t="s">
        <v>13432</v>
      </c>
      <c r="V2598" s="42" t="s">
        <v>73</v>
      </c>
      <c r="W2598" s="42" t="s">
        <v>73</v>
      </c>
      <c r="X2598" s="107">
        <v>40974</v>
      </c>
      <c r="Y2598" s="107">
        <v>40977</v>
      </c>
      <c r="Z2598" s="44">
        <f t="shared" ref="Z2598:Z2661" si="240">YEAR(X2598)</f>
        <v>2012</v>
      </c>
      <c r="AA2598" s="44">
        <f t="shared" ref="AA2598:AA2661" si="241">MONTH(X2598)</f>
        <v>3</v>
      </c>
      <c r="AB2598" s="44">
        <v>0</v>
      </c>
      <c r="AC2598" s="84" t="s">
        <v>13433</v>
      </c>
      <c r="AD2598" s="84" t="s">
        <v>1108</v>
      </c>
      <c r="AE2598" s="85" t="s">
        <v>8602</v>
      </c>
      <c r="AF2598" s="85" t="s">
        <v>8602</v>
      </c>
      <c r="AG2598" s="85" t="s">
        <v>8602</v>
      </c>
      <c r="AH2598" s="85" t="s">
        <v>8602</v>
      </c>
      <c r="AI2598" s="85" t="s">
        <v>8602</v>
      </c>
      <c r="AJ2598" s="85" t="s">
        <v>8602</v>
      </c>
      <c r="AK2598" s="85" t="s">
        <v>8602</v>
      </c>
      <c r="AL2598" s="85" t="s">
        <v>8602</v>
      </c>
      <c r="AM2598" s="47">
        <v>1</v>
      </c>
      <c r="AN2598" s="47">
        <v>5</v>
      </c>
      <c r="AO2598" s="47">
        <v>1</v>
      </c>
      <c r="AP2598" s="47">
        <v>88</v>
      </c>
      <c r="AQ2598" s="47"/>
      <c r="AR2598" s="47"/>
      <c r="AS2598" s="47">
        <v>1</v>
      </c>
      <c r="AT2598" s="49">
        <v>1</v>
      </c>
      <c r="AU2598" s="49">
        <v>1</v>
      </c>
      <c r="AV2598" s="47"/>
      <c r="AW2598" s="49">
        <v>1</v>
      </c>
      <c r="AX2598" s="49"/>
      <c r="AY2598" s="44">
        <f t="shared" si="237"/>
        <v>4</v>
      </c>
      <c r="AZ2598" s="47"/>
      <c r="BA2598" s="47"/>
      <c r="BB2598" s="47"/>
      <c r="BC2598" s="48"/>
      <c r="BD2598" s="62"/>
      <c r="BE2598" s="62"/>
      <c r="BF2598" s="50"/>
      <c r="BG2598" s="51"/>
      <c r="BH2598" s="51">
        <f t="shared" si="239"/>
        <v>1</v>
      </c>
      <c r="BI2598" s="51">
        <v>1</v>
      </c>
      <c r="BJ2598" s="52"/>
      <c r="BK2598" s="52"/>
      <c r="BL2598" s="53"/>
      <c r="BM2598" s="47" t="e">
        <f>COUNTIFS(A$2:$AC2598,#REF!,M$2:$AL2598,M2598)</f>
        <v>#VALUE!</v>
      </c>
      <c r="BN2598" s="47">
        <v>0</v>
      </c>
      <c r="BO2598" s="54">
        <v>4</v>
      </c>
      <c r="BP2598" s="54">
        <v>0</v>
      </c>
      <c r="BQ2598" s="47">
        <v>4</v>
      </c>
      <c r="BR2598" s="49">
        <v>1</v>
      </c>
      <c r="BS2598" s="49">
        <v>1</v>
      </c>
      <c r="BT2598" s="44">
        <f t="shared" si="238"/>
        <v>341</v>
      </c>
      <c r="BW2598" s="40" t="s">
        <v>67</v>
      </c>
      <c r="BY2598" s="55"/>
      <c r="BZ2598" s="1" t="s">
        <v>22426</v>
      </c>
    </row>
    <row r="2599" spans="1:78" ht="15" customHeight="1">
      <c r="A2599" s="25" t="s">
        <v>8596</v>
      </c>
      <c r="B2599" s="42" t="s">
        <v>13434</v>
      </c>
      <c r="D2599" s="263">
        <v>0</v>
      </c>
      <c r="E2599" s="63" t="s">
        <v>11339</v>
      </c>
      <c r="F2599" s="63" t="s">
        <v>12194</v>
      </c>
      <c r="G2599" s="272"/>
      <c r="H2599" s="272"/>
      <c r="I2599" s="63" t="s">
        <v>13435</v>
      </c>
      <c r="J2599" s="43" t="s">
        <v>13436</v>
      </c>
      <c r="M2599" s="44" t="s">
        <v>91</v>
      </c>
      <c r="N2599" s="45" t="s">
        <v>11321</v>
      </c>
      <c r="O2599" s="42" t="s">
        <v>81</v>
      </c>
      <c r="P2599" s="42" t="s">
        <v>82</v>
      </c>
      <c r="Q2599" s="42" t="s">
        <v>375</v>
      </c>
      <c r="R2599" s="42" t="s">
        <v>376</v>
      </c>
      <c r="S2599" s="42" t="s">
        <v>13437</v>
      </c>
      <c r="T2599" s="42" t="s">
        <v>13438</v>
      </c>
      <c r="U2599" s="63" t="s">
        <v>13438</v>
      </c>
      <c r="V2599" s="42" t="s">
        <v>73</v>
      </c>
      <c r="W2599" s="42" t="s">
        <v>73</v>
      </c>
      <c r="X2599" s="107">
        <v>40975</v>
      </c>
      <c r="Y2599" s="107">
        <v>41013</v>
      </c>
      <c r="Z2599" s="44">
        <f t="shared" si="240"/>
        <v>2012</v>
      </c>
      <c r="AA2599" s="44">
        <f t="shared" si="241"/>
        <v>3</v>
      </c>
      <c r="AB2599" s="44">
        <v>0</v>
      </c>
      <c r="AC2599" s="63" t="s">
        <v>11320</v>
      </c>
      <c r="AD2599" s="85" t="s">
        <v>8602</v>
      </c>
      <c r="AE2599" s="85" t="s">
        <v>8602</v>
      </c>
      <c r="AF2599" s="85" t="s">
        <v>8602</v>
      </c>
      <c r="AG2599" s="63" t="s">
        <v>13439</v>
      </c>
      <c r="AH2599" s="85" t="s">
        <v>8602</v>
      </c>
      <c r="AI2599" s="63" t="s">
        <v>13440</v>
      </c>
      <c r="AJ2599" s="63" t="s">
        <v>1195</v>
      </c>
      <c r="AK2599" s="85" t="s">
        <v>8602</v>
      </c>
      <c r="AL2599" s="85" t="s">
        <v>8602</v>
      </c>
      <c r="AM2599" s="47">
        <v>1</v>
      </c>
      <c r="AN2599" s="47">
        <v>1</v>
      </c>
      <c r="AO2599" s="47">
        <v>6</v>
      </c>
      <c r="AP2599" s="47">
        <v>88</v>
      </c>
      <c r="AQ2599" s="47"/>
      <c r="AR2599" s="47"/>
      <c r="AS2599" s="118">
        <v>1</v>
      </c>
      <c r="AT2599" s="49">
        <v>1</v>
      </c>
      <c r="AU2599" s="49">
        <v>1</v>
      </c>
      <c r="AV2599" s="47"/>
      <c r="AW2599" s="49">
        <v>1</v>
      </c>
      <c r="AX2599" s="49"/>
      <c r="AY2599" s="44">
        <f t="shared" si="237"/>
        <v>39</v>
      </c>
      <c r="AZ2599" s="47"/>
      <c r="BA2599" s="47"/>
      <c r="BB2599" s="47"/>
      <c r="BC2599" s="48"/>
      <c r="BD2599" s="62"/>
      <c r="BE2599" s="62"/>
      <c r="BF2599" s="50"/>
      <c r="BG2599" s="51"/>
      <c r="BH2599" s="51">
        <f t="shared" si="239"/>
        <v>1</v>
      </c>
      <c r="BI2599" s="51">
        <v>5</v>
      </c>
      <c r="BJ2599" s="52"/>
      <c r="BK2599" s="52"/>
      <c r="BL2599" s="53"/>
      <c r="BM2599" s="47" t="e">
        <f>COUNTIFS(A$2:$AC2599,#REF!,M$2:$AL2599,M2599)</f>
        <v>#VALUE!</v>
      </c>
      <c r="BN2599" s="47">
        <v>0</v>
      </c>
      <c r="BO2599" s="54">
        <v>39</v>
      </c>
      <c r="BP2599" s="54">
        <v>0</v>
      </c>
      <c r="BQ2599" s="47">
        <v>39</v>
      </c>
      <c r="BR2599" s="49">
        <v>1</v>
      </c>
      <c r="BS2599" s="49">
        <v>1</v>
      </c>
      <c r="BT2599" s="44">
        <f t="shared" si="238"/>
        <v>342</v>
      </c>
      <c r="BW2599" s="40" t="s">
        <v>67</v>
      </c>
      <c r="BY2599" s="55"/>
      <c r="BZ2599" s="1" t="s">
        <v>22426</v>
      </c>
    </row>
    <row r="2600" spans="1:78" ht="15" customHeight="1">
      <c r="A2600" s="25" t="s">
        <v>8596</v>
      </c>
      <c r="B2600" s="42" t="s">
        <v>13441</v>
      </c>
      <c r="D2600" s="263">
        <v>0</v>
      </c>
      <c r="E2600" s="63" t="s">
        <v>11339</v>
      </c>
      <c r="F2600" s="63" t="s">
        <v>12194</v>
      </c>
      <c r="G2600" s="272"/>
      <c r="H2600" s="272"/>
      <c r="I2600" s="63" t="s">
        <v>13442</v>
      </c>
      <c r="J2600" s="301" t="s">
        <v>22464</v>
      </c>
      <c r="M2600" s="44" t="s">
        <v>121</v>
      </c>
      <c r="N2600" s="45" t="s">
        <v>13443</v>
      </c>
      <c r="O2600" s="42" t="s">
        <v>81</v>
      </c>
      <c r="P2600" s="42" t="s">
        <v>82</v>
      </c>
      <c r="Q2600" s="85" t="s">
        <v>949</v>
      </c>
      <c r="R2600" s="85" t="s">
        <v>73</v>
      </c>
      <c r="S2600" s="42" t="s">
        <v>13229</v>
      </c>
      <c r="T2600" s="42" t="s">
        <v>13230</v>
      </c>
      <c r="U2600" s="63" t="s">
        <v>13230</v>
      </c>
      <c r="V2600" s="42" t="s">
        <v>73</v>
      </c>
      <c r="W2600" s="42" t="s">
        <v>73</v>
      </c>
      <c r="X2600" s="107">
        <v>40975</v>
      </c>
      <c r="Y2600" s="107">
        <v>40983</v>
      </c>
      <c r="Z2600" s="44">
        <f t="shared" si="240"/>
        <v>2012</v>
      </c>
      <c r="AA2600" s="44">
        <f t="shared" si="241"/>
        <v>3</v>
      </c>
      <c r="AB2600" s="44">
        <v>0</v>
      </c>
      <c r="AC2600" s="84" t="s">
        <v>13231</v>
      </c>
      <c r="AD2600" s="85" t="s">
        <v>1330</v>
      </c>
      <c r="AE2600" s="85" t="s">
        <v>8602</v>
      </c>
      <c r="AF2600" s="85" t="s">
        <v>8602</v>
      </c>
      <c r="AG2600" s="85" t="s">
        <v>8602</v>
      </c>
      <c r="AH2600" s="85" t="s">
        <v>8602</v>
      </c>
      <c r="AI2600" s="63" t="s">
        <v>13232</v>
      </c>
      <c r="AJ2600" s="63" t="s">
        <v>782</v>
      </c>
      <c r="AK2600" s="85" t="s">
        <v>8602</v>
      </c>
      <c r="AL2600" s="85" t="s">
        <v>8602</v>
      </c>
      <c r="AM2600" s="47">
        <v>1</v>
      </c>
      <c r="AN2600" s="47">
        <v>1</v>
      </c>
      <c r="AO2600" s="47">
        <v>3</v>
      </c>
      <c r="AP2600" s="47">
        <v>88</v>
      </c>
      <c r="AQ2600" s="47"/>
      <c r="AR2600" s="47"/>
      <c r="AS2600" s="118">
        <v>0</v>
      </c>
      <c r="AT2600" s="49">
        <v>1</v>
      </c>
      <c r="AU2600" s="49">
        <v>1</v>
      </c>
      <c r="AV2600" s="47"/>
      <c r="AW2600" s="49">
        <v>1</v>
      </c>
      <c r="AX2600" s="49"/>
      <c r="AY2600" s="44">
        <f t="shared" si="237"/>
        <v>9</v>
      </c>
      <c r="AZ2600" s="47"/>
      <c r="BA2600" s="47"/>
      <c r="BB2600" s="47"/>
      <c r="BC2600" s="48"/>
      <c r="BD2600" s="62"/>
      <c r="BE2600" s="62" t="s">
        <v>13233</v>
      </c>
      <c r="BF2600" s="50"/>
      <c r="BG2600" s="51"/>
      <c r="BH2600" s="51">
        <f t="shared" si="239"/>
        <v>1</v>
      </c>
      <c r="BI2600" s="51">
        <v>8</v>
      </c>
      <c r="BJ2600" s="52"/>
      <c r="BK2600" s="52"/>
      <c r="BL2600" s="53"/>
      <c r="BM2600" s="47" t="e">
        <f>COUNTIFS(A$2:$AC2600,#REF!,M$2:$AL2600,M2600)</f>
        <v>#VALUE!</v>
      </c>
      <c r="BN2600" s="47">
        <v>1</v>
      </c>
      <c r="BO2600" s="54">
        <v>9</v>
      </c>
      <c r="BP2600" s="54">
        <v>0</v>
      </c>
      <c r="BQ2600" s="47">
        <v>9</v>
      </c>
      <c r="BR2600" s="49">
        <v>1</v>
      </c>
      <c r="BS2600" s="49">
        <v>1</v>
      </c>
      <c r="BT2600" s="44">
        <f t="shared" si="238"/>
        <v>342</v>
      </c>
      <c r="BW2600" s="40" t="s">
        <v>67</v>
      </c>
      <c r="BY2600" s="55"/>
      <c r="BZ2600" s="1" t="s">
        <v>22426</v>
      </c>
    </row>
    <row r="2601" spans="1:78" ht="15" customHeight="1">
      <c r="A2601" s="25" t="s">
        <v>8596</v>
      </c>
      <c r="B2601" s="42" t="s">
        <v>13444</v>
      </c>
      <c r="D2601" s="263">
        <v>0</v>
      </c>
      <c r="E2601" s="63" t="s">
        <v>11339</v>
      </c>
      <c r="F2601" s="63" t="s">
        <v>12194</v>
      </c>
      <c r="G2601" s="272"/>
      <c r="H2601" s="272"/>
      <c r="I2601" s="63" t="s">
        <v>13088</v>
      </c>
      <c r="J2601" s="43" t="s">
        <v>413</v>
      </c>
      <c r="M2601" s="44" t="s">
        <v>150</v>
      </c>
      <c r="N2601" s="45" t="s">
        <v>414</v>
      </c>
      <c r="O2601" s="42" t="s">
        <v>86</v>
      </c>
      <c r="P2601" s="42" t="s">
        <v>87</v>
      </c>
      <c r="Q2601" s="85" t="s">
        <v>105</v>
      </c>
      <c r="R2601" s="85" t="s">
        <v>73</v>
      </c>
      <c r="S2601" s="42" t="s">
        <v>13445</v>
      </c>
      <c r="T2601" s="42" t="s">
        <v>13446</v>
      </c>
      <c r="U2601" s="63" t="s">
        <v>13446</v>
      </c>
      <c r="V2601" s="42" t="s">
        <v>73</v>
      </c>
      <c r="W2601" s="42" t="s">
        <v>73</v>
      </c>
      <c r="X2601" s="107">
        <v>40975</v>
      </c>
      <c r="Y2601" s="107">
        <v>41001</v>
      </c>
      <c r="Z2601" s="44">
        <f t="shared" si="240"/>
        <v>2012</v>
      </c>
      <c r="AA2601" s="44">
        <f t="shared" si="241"/>
        <v>3</v>
      </c>
      <c r="AB2601" s="44">
        <v>0</v>
      </c>
      <c r="AC2601" s="63" t="s">
        <v>412</v>
      </c>
      <c r="AD2601" s="63" t="s">
        <v>413</v>
      </c>
      <c r="AE2601" s="85" t="s">
        <v>8602</v>
      </c>
      <c r="AF2601" s="85" t="s">
        <v>8602</v>
      </c>
      <c r="AG2601" s="85" t="s">
        <v>8602</v>
      </c>
      <c r="AH2601" s="85" t="s">
        <v>8602</v>
      </c>
      <c r="AI2601" s="63" t="s">
        <v>13447</v>
      </c>
      <c r="AJ2601" s="63" t="s">
        <v>13448</v>
      </c>
      <c r="AK2601" s="85" t="s">
        <v>8602</v>
      </c>
      <c r="AL2601" s="85" t="s">
        <v>8602</v>
      </c>
      <c r="AM2601" s="47">
        <v>1</v>
      </c>
      <c r="AN2601" s="47">
        <v>1</v>
      </c>
      <c r="AO2601" s="47">
        <v>5</v>
      </c>
      <c r="AP2601" s="47">
        <v>88</v>
      </c>
      <c r="AQ2601" s="47"/>
      <c r="AR2601" s="47"/>
      <c r="AS2601" s="118">
        <v>0</v>
      </c>
      <c r="AT2601" s="49">
        <v>1</v>
      </c>
      <c r="AU2601" s="49">
        <v>1</v>
      </c>
      <c r="AV2601" s="47"/>
      <c r="AW2601" s="49">
        <v>1</v>
      </c>
      <c r="AX2601" s="49"/>
      <c r="AY2601" s="44">
        <f t="shared" si="237"/>
        <v>27</v>
      </c>
      <c r="AZ2601" s="47"/>
      <c r="BA2601" s="47"/>
      <c r="BB2601" s="47"/>
      <c r="BC2601" s="48"/>
      <c r="BD2601" s="62"/>
      <c r="BE2601" s="62"/>
      <c r="BF2601" s="50"/>
      <c r="BG2601" s="51"/>
      <c r="BH2601" s="51">
        <f t="shared" si="239"/>
        <v>1</v>
      </c>
      <c r="BI2601" s="51">
        <v>99</v>
      </c>
      <c r="BJ2601" s="52"/>
      <c r="BK2601" s="52"/>
      <c r="BL2601" s="53"/>
      <c r="BM2601" s="47" t="e">
        <f>COUNTIFS(A$2:$AC2601,#REF!,M$2:$AL2601,M2601)</f>
        <v>#VALUE!</v>
      </c>
      <c r="BN2601" s="47">
        <v>0</v>
      </c>
      <c r="BO2601" s="54">
        <v>27</v>
      </c>
      <c r="BP2601" s="54">
        <v>0</v>
      </c>
      <c r="BQ2601" s="47">
        <v>27</v>
      </c>
      <c r="BR2601" s="49">
        <v>1</v>
      </c>
      <c r="BS2601" s="49">
        <v>1</v>
      </c>
      <c r="BT2601" s="44">
        <f t="shared" si="238"/>
        <v>342</v>
      </c>
      <c r="BW2601" s="40" t="s">
        <v>67</v>
      </c>
      <c r="BY2601" s="55"/>
      <c r="BZ2601" s="1" t="s">
        <v>22426</v>
      </c>
    </row>
    <row r="2602" spans="1:78" ht="15" customHeight="1">
      <c r="A2602" s="25" t="s">
        <v>8596</v>
      </c>
      <c r="B2602" s="42" t="s">
        <v>13449</v>
      </c>
      <c r="D2602" s="263">
        <v>0</v>
      </c>
      <c r="E2602" s="63" t="s">
        <v>11339</v>
      </c>
      <c r="F2602" s="63" t="s">
        <v>12194</v>
      </c>
      <c r="G2602" s="272"/>
      <c r="H2602" s="272"/>
      <c r="I2602" s="63" t="s">
        <v>12793</v>
      </c>
      <c r="J2602" s="43" t="s">
        <v>12794</v>
      </c>
      <c r="M2602" s="44" t="s">
        <v>91</v>
      </c>
      <c r="N2602" s="45" t="s">
        <v>90</v>
      </c>
      <c r="O2602" s="42" t="s">
        <v>86</v>
      </c>
      <c r="P2602" s="42" t="s">
        <v>87</v>
      </c>
      <c r="Q2602" s="85" t="s">
        <v>105</v>
      </c>
      <c r="R2602" s="85" t="s">
        <v>73</v>
      </c>
      <c r="S2602" s="42" t="s">
        <v>13450</v>
      </c>
      <c r="T2602" s="42" t="s">
        <v>13451</v>
      </c>
      <c r="U2602" s="63" t="s">
        <v>13451</v>
      </c>
      <c r="V2602" s="42" t="s">
        <v>73</v>
      </c>
      <c r="W2602" s="42" t="s">
        <v>73</v>
      </c>
      <c r="X2602" s="107">
        <v>40975</v>
      </c>
      <c r="Y2602" s="107">
        <v>40986</v>
      </c>
      <c r="Z2602" s="44">
        <f t="shared" si="240"/>
        <v>2012</v>
      </c>
      <c r="AA2602" s="44">
        <f t="shared" si="241"/>
        <v>3</v>
      </c>
      <c r="AB2602" s="44">
        <v>0</v>
      </c>
      <c r="AC2602" s="63" t="s">
        <v>90</v>
      </c>
      <c r="AD2602" s="63" t="s">
        <v>90</v>
      </c>
      <c r="AE2602" s="85" t="s">
        <v>8602</v>
      </c>
      <c r="AF2602" s="85" t="s">
        <v>8602</v>
      </c>
      <c r="AG2602" s="85" t="s">
        <v>8602</v>
      </c>
      <c r="AH2602" s="85" t="s">
        <v>8602</v>
      </c>
      <c r="AI2602" s="63" t="s">
        <v>13452</v>
      </c>
      <c r="AJ2602" s="63" t="s">
        <v>13452</v>
      </c>
      <c r="AK2602" s="85" t="s">
        <v>8602</v>
      </c>
      <c r="AL2602" s="85" t="s">
        <v>8602</v>
      </c>
      <c r="AM2602" s="47">
        <v>1</v>
      </c>
      <c r="AN2602" s="47">
        <v>1</v>
      </c>
      <c r="AO2602" s="47">
        <v>6</v>
      </c>
      <c r="AP2602" s="47">
        <v>88</v>
      </c>
      <c r="AQ2602" s="47"/>
      <c r="AR2602" s="47"/>
      <c r="AS2602" s="118">
        <v>0</v>
      </c>
      <c r="AT2602" s="49">
        <v>1</v>
      </c>
      <c r="AU2602" s="49">
        <v>1</v>
      </c>
      <c r="AV2602" s="47"/>
      <c r="AW2602" s="49">
        <v>1</v>
      </c>
      <c r="AX2602" s="49"/>
      <c r="AY2602" s="44">
        <f t="shared" si="237"/>
        <v>12</v>
      </c>
      <c r="AZ2602" s="47"/>
      <c r="BA2602" s="47"/>
      <c r="BB2602" s="47"/>
      <c r="BC2602" s="48"/>
      <c r="BD2602" s="62"/>
      <c r="BE2602" s="62"/>
      <c r="BF2602" s="50"/>
      <c r="BG2602" s="51"/>
      <c r="BH2602" s="51">
        <f t="shared" si="239"/>
        <v>1</v>
      </c>
      <c r="BI2602" s="51">
        <v>8</v>
      </c>
      <c r="BJ2602" s="52"/>
      <c r="BK2602" s="52"/>
      <c r="BL2602" s="53"/>
      <c r="BM2602" s="47" t="e">
        <f>COUNTIFS(A$2:$AC2602,#REF!,M$2:$AL2602,M2602)</f>
        <v>#VALUE!</v>
      </c>
      <c r="BN2602" s="47">
        <v>0</v>
      </c>
      <c r="BO2602" s="54">
        <v>12</v>
      </c>
      <c r="BP2602" s="54">
        <v>0</v>
      </c>
      <c r="BQ2602" s="47">
        <v>12</v>
      </c>
      <c r="BR2602" s="49">
        <v>1</v>
      </c>
      <c r="BS2602" s="49">
        <v>1</v>
      </c>
      <c r="BT2602" s="44">
        <f t="shared" si="238"/>
        <v>342</v>
      </c>
      <c r="BW2602" s="40" t="s">
        <v>67</v>
      </c>
      <c r="BY2602" s="55"/>
      <c r="BZ2602" s="1" t="s">
        <v>22426</v>
      </c>
    </row>
    <row r="2603" spans="1:78" ht="15" customHeight="1">
      <c r="A2603" s="25" t="s">
        <v>8596</v>
      </c>
      <c r="B2603" s="42" t="s">
        <v>13453</v>
      </c>
      <c r="D2603" s="263">
        <v>0</v>
      </c>
      <c r="E2603" s="84" t="s">
        <v>11339</v>
      </c>
      <c r="F2603" s="84" t="s">
        <v>12194</v>
      </c>
      <c r="G2603" s="273"/>
      <c r="H2603" s="273"/>
      <c r="I2603" s="84" t="s">
        <v>12262</v>
      </c>
      <c r="J2603" s="43" t="s">
        <v>1371</v>
      </c>
      <c r="M2603" s="44" t="s">
        <v>80</v>
      </c>
      <c r="N2603" s="45" t="s">
        <v>85</v>
      </c>
      <c r="O2603" s="42" t="s">
        <v>86</v>
      </c>
      <c r="P2603" s="42" t="s">
        <v>87</v>
      </c>
      <c r="Q2603" s="85" t="s">
        <v>105</v>
      </c>
      <c r="R2603" s="85" t="s">
        <v>73</v>
      </c>
      <c r="S2603" s="42" t="s">
        <v>13454</v>
      </c>
      <c r="T2603" s="42" t="s">
        <v>13455</v>
      </c>
      <c r="U2603" s="84" t="s">
        <v>13455</v>
      </c>
      <c r="V2603" s="42" t="s">
        <v>73</v>
      </c>
      <c r="W2603" s="42" t="s">
        <v>73</v>
      </c>
      <c r="X2603" s="107">
        <v>40975</v>
      </c>
      <c r="Y2603" s="107">
        <v>40977</v>
      </c>
      <c r="Z2603" s="44">
        <f t="shared" si="240"/>
        <v>2012</v>
      </c>
      <c r="AA2603" s="44">
        <f t="shared" si="241"/>
        <v>3</v>
      </c>
      <c r="AB2603" s="44">
        <v>0</v>
      </c>
      <c r="AC2603" s="84" t="s">
        <v>13456</v>
      </c>
      <c r="AD2603" s="84" t="s">
        <v>13457</v>
      </c>
      <c r="AE2603" s="85" t="s">
        <v>8602</v>
      </c>
      <c r="AF2603" s="85" t="s">
        <v>8602</v>
      </c>
      <c r="AG2603" s="85" t="s">
        <v>8602</v>
      </c>
      <c r="AH2603" s="85" t="s">
        <v>8602</v>
      </c>
      <c r="AI2603" s="85" t="s">
        <v>8602</v>
      </c>
      <c r="AJ2603" s="85" t="s">
        <v>8602</v>
      </c>
      <c r="AK2603" s="85" t="s">
        <v>8602</v>
      </c>
      <c r="AL2603" s="85" t="s">
        <v>8602</v>
      </c>
      <c r="AM2603" s="47">
        <v>1</v>
      </c>
      <c r="AN2603" s="47">
        <v>1</v>
      </c>
      <c r="AO2603" s="47">
        <v>1</v>
      </c>
      <c r="AP2603" s="47">
        <v>88</v>
      </c>
      <c r="AQ2603" s="47"/>
      <c r="AR2603" s="47"/>
      <c r="AS2603" s="118">
        <v>0</v>
      </c>
      <c r="AT2603" s="49">
        <v>1</v>
      </c>
      <c r="AU2603" s="49">
        <v>1</v>
      </c>
      <c r="AV2603" s="47"/>
      <c r="AW2603" s="49">
        <v>1</v>
      </c>
      <c r="AX2603" s="49"/>
      <c r="AY2603" s="44">
        <f t="shared" si="237"/>
        <v>3</v>
      </c>
      <c r="AZ2603" s="47"/>
      <c r="BA2603" s="47"/>
      <c r="BB2603" s="47"/>
      <c r="BC2603" s="48"/>
      <c r="BD2603" s="62"/>
      <c r="BE2603" s="62"/>
      <c r="BF2603" s="50"/>
      <c r="BG2603" s="51"/>
      <c r="BH2603" s="51">
        <f t="shared" si="239"/>
        <v>1</v>
      </c>
      <c r="BI2603" s="51">
        <v>1</v>
      </c>
      <c r="BJ2603" s="52"/>
      <c r="BK2603" s="52"/>
      <c r="BL2603" s="53"/>
      <c r="BM2603" s="47" t="e">
        <f>COUNTIFS(A$2:$AC2603,#REF!,M$2:$AL2603,M2603)</f>
        <v>#VALUE!</v>
      </c>
      <c r="BN2603" s="47">
        <v>0</v>
      </c>
      <c r="BO2603" s="54">
        <v>3</v>
      </c>
      <c r="BP2603" s="54">
        <v>0</v>
      </c>
      <c r="BQ2603" s="47">
        <v>3</v>
      </c>
      <c r="BR2603" s="49">
        <v>1</v>
      </c>
      <c r="BS2603" s="49">
        <v>1</v>
      </c>
      <c r="BT2603" s="44">
        <f t="shared" si="238"/>
        <v>342</v>
      </c>
      <c r="BW2603" s="40" t="s">
        <v>67</v>
      </c>
      <c r="BY2603" s="55"/>
      <c r="BZ2603" s="1" t="s">
        <v>22426</v>
      </c>
    </row>
    <row r="2604" spans="1:78" ht="15" customHeight="1">
      <c r="A2604" s="25" t="s">
        <v>8596</v>
      </c>
      <c r="B2604" s="42" t="s">
        <v>13458</v>
      </c>
      <c r="D2604" s="263">
        <v>0</v>
      </c>
      <c r="E2604" s="63" t="s">
        <v>11339</v>
      </c>
      <c r="F2604" s="63" t="s">
        <v>12194</v>
      </c>
      <c r="G2604" s="272"/>
      <c r="H2604" s="272"/>
      <c r="I2604" s="63" t="s">
        <v>13459</v>
      </c>
      <c r="J2604" s="43" t="s">
        <v>13460</v>
      </c>
      <c r="M2604" s="44" t="s">
        <v>897</v>
      </c>
      <c r="N2604" s="45" t="s">
        <v>1338</v>
      </c>
      <c r="O2604" s="42" t="s">
        <v>1040</v>
      </c>
      <c r="P2604" s="42" t="s">
        <v>1287</v>
      </c>
      <c r="Q2604" s="63" t="s">
        <v>136</v>
      </c>
      <c r="R2604" s="63" t="s">
        <v>1321</v>
      </c>
      <c r="S2604" s="42" t="s">
        <v>8602</v>
      </c>
      <c r="T2604" s="42" t="s">
        <v>13461</v>
      </c>
      <c r="U2604" s="63" t="s">
        <v>13461</v>
      </c>
      <c r="V2604" s="42" t="s">
        <v>73</v>
      </c>
      <c r="W2604" s="42" t="s">
        <v>73</v>
      </c>
      <c r="X2604" s="107">
        <v>40976</v>
      </c>
      <c r="Y2604" s="261" t="s">
        <v>22184</v>
      </c>
      <c r="Z2604" s="44">
        <f t="shared" si="240"/>
        <v>2012</v>
      </c>
      <c r="AA2604" s="44">
        <f t="shared" si="241"/>
        <v>3</v>
      </c>
      <c r="AB2604" s="44">
        <v>99</v>
      </c>
      <c r="AC2604" s="63" t="s">
        <v>13462</v>
      </c>
      <c r="AD2604" s="63" t="s">
        <v>13463</v>
      </c>
      <c r="AE2604" s="85" t="s">
        <v>8602</v>
      </c>
      <c r="AF2604" s="85" t="s">
        <v>8602</v>
      </c>
      <c r="AG2604" s="85" t="s">
        <v>8602</v>
      </c>
      <c r="AH2604" s="85" t="s">
        <v>8602</v>
      </c>
      <c r="AI2604" s="85" t="s">
        <v>8602</v>
      </c>
      <c r="AJ2604" s="63" t="s">
        <v>13464</v>
      </c>
      <c r="AK2604" s="85" t="s">
        <v>8602</v>
      </c>
      <c r="AL2604" s="85" t="s">
        <v>8602</v>
      </c>
      <c r="AM2604" s="47">
        <v>1</v>
      </c>
      <c r="AN2604" s="47">
        <v>1</v>
      </c>
      <c r="AO2604" s="47">
        <v>4</v>
      </c>
      <c r="AP2604" s="47">
        <v>6</v>
      </c>
      <c r="AQ2604" s="47"/>
      <c r="AR2604" s="47"/>
      <c r="AS2604" s="118">
        <v>1</v>
      </c>
      <c r="AT2604" s="49">
        <v>1</v>
      </c>
      <c r="AU2604" s="61">
        <v>1</v>
      </c>
      <c r="AV2604" s="47"/>
      <c r="AW2604" s="49">
        <v>1</v>
      </c>
      <c r="AX2604" s="49"/>
      <c r="AY2604" s="44">
        <f t="shared" si="237"/>
        <v>-30976</v>
      </c>
      <c r="AZ2604" s="47"/>
      <c r="BA2604" s="47"/>
      <c r="BB2604" s="47"/>
      <c r="BC2604" s="48"/>
      <c r="BD2604" s="62"/>
      <c r="BE2604" s="62"/>
      <c r="BF2604" s="50"/>
      <c r="BG2604" s="51"/>
      <c r="BH2604" s="51">
        <f t="shared" si="239"/>
        <v>1</v>
      </c>
      <c r="BI2604" s="51">
        <v>8</v>
      </c>
      <c r="BJ2604" s="52"/>
      <c r="BK2604" s="52"/>
      <c r="BL2604" s="53"/>
      <c r="BM2604" s="47" t="e">
        <f>COUNTIFS(A$2:$AC2604,#REF!,M$2:$AL2604,M2604)</f>
        <v>#VALUE!</v>
      </c>
      <c r="BN2604" s="47">
        <v>0</v>
      </c>
      <c r="BO2604" s="54" t="e">
        <v>#VALUE!</v>
      </c>
      <c r="BP2604" s="54">
        <v>99</v>
      </c>
      <c r="BQ2604" s="47">
        <v>9999</v>
      </c>
      <c r="BR2604" s="61">
        <v>1</v>
      </c>
      <c r="BS2604" s="49">
        <v>1</v>
      </c>
      <c r="BT2604" s="44">
        <f t="shared" si="238"/>
        <v>343</v>
      </c>
      <c r="BW2604" s="40" t="s">
        <v>67</v>
      </c>
      <c r="BY2604" s="55"/>
      <c r="BZ2604" s="1" t="s">
        <v>22426</v>
      </c>
    </row>
    <row r="2605" spans="1:78" ht="15" customHeight="1">
      <c r="A2605" s="25" t="s">
        <v>8596</v>
      </c>
      <c r="B2605" s="42" t="s">
        <v>13465</v>
      </c>
      <c r="D2605" s="263">
        <v>0</v>
      </c>
      <c r="E2605" s="63" t="s">
        <v>11339</v>
      </c>
      <c r="F2605" s="63" t="s">
        <v>12194</v>
      </c>
      <c r="G2605" s="272"/>
      <c r="H2605" s="272"/>
      <c r="I2605" s="63" t="s">
        <v>13466</v>
      </c>
      <c r="J2605" s="43" t="s">
        <v>8602</v>
      </c>
      <c r="M2605" s="44" t="s">
        <v>897</v>
      </c>
      <c r="N2605" s="45" t="s">
        <v>898</v>
      </c>
      <c r="O2605" s="42" t="s">
        <v>1040</v>
      </c>
      <c r="P2605" s="42" t="s">
        <v>1287</v>
      </c>
      <c r="Q2605" s="85" t="s">
        <v>105</v>
      </c>
      <c r="R2605" s="85" t="s">
        <v>73</v>
      </c>
      <c r="S2605" s="42" t="s">
        <v>13467</v>
      </c>
      <c r="T2605" s="42" t="s">
        <v>8602</v>
      </c>
      <c r="U2605" s="125" t="s">
        <v>13467</v>
      </c>
      <c r="V2605" s="42" t="s">
        <v>73</v>
      </c>
      <c r="W2605" s="42" t="s">
        <v>73</v>
      </c>
      <c r="X2605" s="107">
        <v>40976</v>
      </c>
      <c r="Y2605" s="261" t="s">
        <v>22184</v>
      </c>
      <c r="Z2605" s="44">
        <f t="shared" si="240"/>
        <v>2012</v>
      </c>
      <c r="AA2605" s="44">
        <f t="shared" si="241"/>
        <v>3</v>
      </c>
      <c r="AB2605" s="44">
        <v>99</v>
      </c>
      <c r="AC2605" s="85" t="s">
        <v>8602</v>
      </c>
      <c r="AD2605" s="85" t="s">
        <v>8602</v>
      </c>
      <c r="AE2605" s="85" t="s">
        <v>8602</v>
      </c>
      <c r="AF2605" s="85" t="s">
        <v>8602</v>
      </c>
      <c r="AG2605" s="85" t="s">
        <v>8602</v>
      </c>
      <c r="AH2605" s="85" t="s">
        <v>8602</v>
      </c>
      <c r="AI2605" s="63" t="s">
        <v>13468</v>
      </c>
      <c r="AJ2605" s="63" t="s">
        <v>13469</v>
      </c>
      <c r="AK2605" s="85" t="s">
        <v>8602</v>
      </c>
      <c r="AL2605" s="85" t="s">
        <v>8602</v>
      </c>
      <c r="AM2605" s="47">
        <v>1</v>
      </c>
      <c r="AN2605" s="47">
        <v>1</v>
      </c>
      <c r="AO2605" s="47">
        <v>4</v>
      </c>
      <c r="AP2605" s="47">
        <v>6</v>
      </c>
      <c r="AQ2605" s="47"/>
      <c r="AR2605" s="47"/>
      <c r="AS2605" s="118">
        <v>0</v>
      </c>
      <c r="AT2605" s="49">
        <v>1</v>
      </c>
      <c r="AU2605" s="49">
        <v>1</v>
      </c>
      <c r="AV2605" s="47"/>
      <c r="AW2605" s="49">
        <v>1</v>
      </c>
      <c r="AX2605" s="49"/>
      <c r="AY2605" s="44">
        <f t="shared" si="237"/>
        <v>-30976</v>
      </c>
      <c r="AZ2605" s="47"/>
      <c r="BA2605" s="47"/>
      <c r="BB2605" s="47"/>
      <c r="BC2605" s="48"/>
      <c r="BD2605" s="62"/>
      <c r="BE2605" s="62" t="s">
        <v>13470</v>
      </c>
      <c r="BF2605" s="50"/>
      <c r="BG2605" s="51"/>
      <c r="BH2605" s="51">
        <f t="shared" si="239"/>
        <v>1</v>
      </c>
      <c r="BI2605" s="51">
        <v>3</v>
      </c>
      <c r="BJ2605" s="52"/>
      <c r="BK2605" s="52"/>
      <c r="BL2605" s="53"/>
      <c r="BM2605" s="47" t="e">
        <f>COUNTIFS(A$2:$AC2605,#REF!,M$2:$AL2605,M2605)</f>
        <v>#VALUE!</v>
      </c>
      <c r="BN2605" s="47">
        <v>0</v>
      </c>
      <c r="BO2605" s="54" t="e">
        <v>#VALUE!</v>
      </c>
      <c r="BP2605" s="54">
        <v>99</v>
      </c>
      <c r="BQ2605" s="47">
        <v>9999</v>
      </c>
      <c r="BR2605" s="49">
        <v>1</v>
      </c>
      <c r="BS2605" s="49">
        <v>1</v>
      </c>
      <c r="BT2605" s="44">
        <f t="shared" si="238"/>
        <v>343</v>
      </c>
      <c r="BW2605" s="40" t="s">
        <v>67</v>
      </c>
      <c r="BY2605" s="55"/>
    </row>
    <row r="2606" spans="1:78" ht="15" customHeight="1">
      <c r="A2606" s="25" t="s">
        <v>8596</v>
      </c>
      <c r="B2606" s="42" t="s">
        <v>13471</v>
      </c>
      <c r="D2606" s="263">
        <v>0</v>
      </c>
      <c r="E2606" s="63" t="s">
        <v>11339</v>
      </c>
      <c r="F2606" s="63" t="s">
        <v>12194</v>
      </c>
      <c r="G2606" s="272"/>
      <c r="H2606" s="272"/>
      <c r="I2606" s="63" t="s">
        <v>13472</v>
      </c>
      <c r="J2606" s="43" t="s">
        <v>8602</v>
      </c>
      <c r="M2606" s="44" t="s">
        <v>121</v>
      </c>
      <c r="N2606" s="45" t="s">
        <v>173</v>
      </c>
      <c r="O2606" s="42" t="s">
        <v>86</v>
      </c>
      <c r="P2606" s="42" t="s">
        <v>87</v>
      </c>
      <c r="Q2606" s="85" t="s">
        <v>105</v>
      </c>
      <c r="R2606" s="85" t="s">
        <v>73</v>
      </c>
      <c r="S2606" s="42" t="s">
        <v>13473</v>
      </c>
      <c r="T2606" s="42" t="s">
        <v>8602</v>
      </c>
      <c r="U2606" s="125" t="s">
        <v>13473</v>
      </c>
      <c r="V2606" s="42" t="s">
        <v>73</v>
      </c>
      <c r="W2606" s="42" t="s">
        <v>73</v>
      </c>
      <c r="X2606" s="107">
        <v>40976</v>
      </c>
      <c r="Y2606" s="107">
        <v>40982</v>
      </c>
      <c r="Z2606" s="44">
        <f t="shared" si="240"/>
        <v>2012</v>
      </c>
      <c r="AA2606" s="44">
        <f t="shared" si="241"/>
        <v>3</v>
      </c>
      <c r="AB2606" s="44">
        <v>0</v>
      </c>
      <c r="AC2606" s="63" t="s">
        <v>13473</v>
      </c>
      <c r="AD2606" s="85" t="s">
        <v>8602</v>
      </c>
      <c r="AE2606" s="63" t="s">
        <v>13474</v>
      </c>
      <c r="AF2606" s="85" t="s">
        <v>8602</v>
      </c>
      <c r="AG2606" s="85" t="s">
        <v>8602</v>
      </c>
      <c r="AH2606" s="85" t="s">
        <v>8602</v>
      </c>
      <c r="AI2606" s="85" t="s">
        <v>8602</v>
      </c>
      <c r="AJ2606" s="85" t="s">
        <v>8602</v>
      </c>
      <c r="AK2606" s="85" t="s">
        <v>8602</v>
      </c>
      <c r="AL2606" s="85" t="s">
        <v>8602</v>
      </c>
      <c r="AM2606" s="47">
        <v>1</v>
      </c>
      <c r="AN2606" s="47">
        <v>1</v>
      </c>
      <c r="AO2606" s="47">
        <v>3</v>
      </c>
      <c r="AP2606" s="47">
        <v>88</v>
      </c>
      <c r="AQ2606" s="47"/>
      <c r="AR2606" s="47"/>
      <c r="AS2606" s="118">
        <v>0</v>
      </c>
      <c r="AT2606" s="49">
        <v>1</v>
      </c>
      <c r="AU2606" s="49">
        <v>1</v>
      </c>
      <c r="AV2606" s="47"/>
      <c r="AW2606" s="49">
        <v>1</v>
      </c>
      <c r="AX2606" s="49"/>
      <c r="AY2606" s="44">
        <f t="shared" si="237"/>
        <v>7</v>
      </c>
      <c r="AZ2606" s="47"/>
      <c r="BA2606" s="47"/>
      <c r="BB2606" s="47"/>
      <c r="BC2606" s="48"/>
      <c r="BD2606" s="62"/>
      <c r="BE2606" s="62"/>
      <c r="BF2606" s="50"/>
      <c r="BG2606" s="51"/>
      <c r="BH2606" s="51">
        <f t="shared" si="239"/>
        <v>1</v>
      </c>
      <c r="BI2606" s="51">
        <v>3</v>
      </c>
      <c r="BJ2606" s="52"/>
      <c r="BK2606" s="52"/>
      <c r="BL2606" s="53"/>
      <c r="BM2606" s="47" t="e">
        <f>COUNTIFS(A$2:$AC2606,#REF!,M$2:$AL2606,M2606)</f>
        <v>#VALUE!</v>
      </c>
      <c r="BN2606" s="47">
        <v>1</v>
      </c>
      <c r="BO2606" s="54">
        <v>7</v>
      </c>
      <c r="BP2606" s="54">
        <v>0</v>
      </c>
      <c r="BQ2606" s="47">
        <v>7</v>
      </c>
      <c r="BR2606" s="49">
        <v>1</v>
      </c>
      <c r="BS2606" s="49">
        <v>1</v>
      </c>
      <c r="BT2606" s="44">
        <f t="shared" si="238"/>
        <v>343</v>
      </c>
      <c r="BW2606" s="40" t="s">
        <v>67</v>
      </c>
      <c r="BY2606" s="55"/>
    </row>
    <row r="2607" spans="1:78" ht="15" customHeight="1">
      <c r="A2607" s="25" t="s">
        <v>8596</v>
      </c>
      <c r="B2607" s="42" t="s">
        <v>13475</v>
      </c>
      <c r="D2607" s="263">
        <v>0</v>
      </c>
      <c r="E2607" s="63" t="s">
        <v>76</v>
      </c>
      <c r="F2607" s="63" t="s">
        <v>12194</v>
      </c>
      <c r="G2607" s="272"/>
      <c r="H2607" s="272"/>
      <c r="I2607" s="63" t="s">
        <v>12335</v>
      </c>
      <c r="J2607" s="43" t="s">
        <v>12336</v>
      </c>
      <c r="M2607" s="44" t="s">
        <v>230</v>
      </c>
      <c r="N2607" s="45" t="s">
        <v>397</v>
      </c>
      <c r="O2607" s="42" t="s">
        <v>86</v>
      </c>
      <c r="P2607" s="42" t="s">
        <v>87</v>
      </c>
      <c r="Q2607" s="85" t="s">
        <v>105</v>
      </c>
      <c r="R2607" s="85" t="s">
        <v>73</v>
      </c>
      <c r="S2607" s="42" t="s">
        <v>13476</v>
      </c>
      <c r="T2607" s="42" t="s">
        <v>13477</v>
      </c>
      <c r="U2607" s="63" t="s">
        <v>13477</v>
      </c>
      <c r="V2607" s="42" t="s">
        <v>73</v>
      </c>
      <c r="W2607" s="42" t="s">
        <v>73</v>
      </c>
      <c r="X2607" s="107">
        <v>40976</v>
      </c>
      <c r="Y2607" s="107">
        <v>40996</v>
      </c>
      <c r="Z2607" s="44">
        <f t="shared" si="240"/>
        <v>2012</v>
      </c>
      <c r="AA2607" s="44">
        <f t="shared" si="241"/>
        <v>3</v>
      </c>
      <c r="AB2607" s="44">
        <v>0</v>
      </c>
      <c r="AC2607" s="85" t="s">
        <v>8602</v>
      </c>
      <c r="AD2607" s="85" t="s">
        <v>8602</v>
      </c>
      <c r="AE2607" s="85" t="s">
        <v>8602</v>
      </c>
      <c r="AF2607" s="85" t="s">
        <v>8602</v>
      </c>
      <c r="AG2607" s="85" t="s">
        <v>8602</v>
      </c>
      <c r="AH2607" s="85" t="s">
        <v>8602</v>
      </c>
      <c r="AI2607" s="63" t="s">
        <v>12791</v>
      </c>
      <c r="AJ2607" s="63" t="s">
        <v>12791</v>
      </c>
      <c r="AK2607" s="85" t="s">
        <v>8602</v>
      </c>
      <c r="AL2607" s="85" t="s">
        <v>8602</v>
      </c>
      <c r="AM2607" s="47">
        <v>1</v>
      </c>
      <c r="AN2607" s="47">
        <v>1</v>
      </c>
      <c r="AO2607" s="47">
        <v>6</v>
      </c>
      <c r="AP2607" s="47">
        <v>88</v>
      </c>
      <c r="AQ2607" s="47"/>
      <c r="AR2607" s="47"/>
      <c r="AS2607" s="118">
        <v>0</v>
      </c>
      <c r="AT2607" s="49">
        <v>1</v>
      </c>
      <c r="AU2607" s="49">
        <v>1</v>
      </c>
      <c r="AV2607" s="47"/>
      <c r="AW2607" s="49">
        <v>1</v>
      </c>
      <c r="AX2607" s="49"/>
      <c r="AY2607" s="44">
        <f t="shared" si="237"/>
        <v>21</v>
      </c>
      <c r="AZ2607" s="47"/>
      <c r="BA2607" s="47"/>
      <c r="BB2607" s="47"/>
      <c r="BC2607" s="48"/>
      <c r="BD2607" s="62"/>
      <c r="BE2607" s="62"/>
      <c r="BF2607" s="50"/>
      <c r="BG2607" s="51"/>
      <c r="BH2607" s="51">
        <f t="shared" si="239"/>
        <v>1</v>
      </c>
      <c r="BI2607" s="51">
        <v>4</v>
      </c>
      <c r="BJ2607" s="52"/>
      <c r="BK2607" s="52"/>
      <c r="BL2607" s="53"/>
      <c r="BM2607" s="47" t="e">
        <f>COUNTIFS(A$2:$AC2607,#REF!,M$2:$AL2607,M2607)</f>
        <v>#VALUE!</v>
      </c>
      <c r="BN2607" s="47">
        <v>0</v>
      </c>
      <c r="BO2607" s="54">
        <v>21</v>
      </c>
      <c r="BP2607" s="54">
        <v>0</v>
      </c>
      <c r="BQ2607" s="47">
        <v>21</v>
      </c>
      <c r="BR2607" s="49">
        <v>1</v>
      </c>
      <c r="BS2607" s="49">
        <v>1</v>
      </c>
      <c r="BT2607" s="44">
        <f t="shared" si="238"/>
        <v>343</v>
      </c>
      <c r="BW2607" s="40" t="s">
        <v>67</v>
      </c>
      <c r="BY2607" s="55"/>
      <c r="BZ2607" s="1" t="s">
        <v>22426</v>
      </c>
    </row>
    <row r="2608" spans="1:78" ht="15" customHeight="1">
      <c r="A2608" s="25" t="s">
        <v>8596</v>
      </c>
      <c r="B2608" s="42" t="s">
        <v>13478</v>
      </c>
      <c r="D2608" s="263">
        <v>0</v>
      </c>
      <c r="E2608" s="63" t="s">
        <v>11339</v>
      </c>
      <c r="F2608" s="63" t="s">
        <v>12194</v>
      </c>
      <c r="G2608" s="272"/>
      <c r="H2608" s="272"/>
      <c r="I2608" s="63" t="s">
        <v>12443</v>
      </c>
      <c r="J2608" s="43" t="s">
        <v>12444</v>
      </c>
      <c r="M2608" s="44" t="s">
        <v>91</v>
      </c>
      <c r="N2608" s="45" t="s">
        <v>336</v>
      </c>
      <c r="O2608" s="42" t="s">
        <v>93</v>
      </c>
      <c r="P2608" s="42" t="s">
        <v>103</v>
      </c>
      <c r="Q2608" s="85" t="s">
        <v>949</v>
      </c>
      <c r="R2608" s="85" t="s">
        <v>73</v>
      </c>
      <c r="S2608" s="42" t="s">
        <v>13479</v>
      </c>
      <c r="T2608" s="42" t="s">
        <v>13480</v>
      </c>
      <c r="U2608" s="63" t="s">
        <v>13480</v>
      </c>
      <c r="V2608" s="42" t="s">
        <v>73</v>
      </c>
      <c r="W2608" s="42" t="s">
        <v>73</v>
      </c>
      <c r="X2608" s="107">
        <v>40976</v>
      </c>
      <c r="Y2608" s="107">
        <v>41006</v>
      </c>
      <c r="Z2608" s="44">
        <f t="shared" si="240"/>
        <v>2012</v>
      </c>
      <c r="AA2608" s="44">
        <f t="shared" si="241"/>
        <v>3</v>
      </c>
      <c r="AB2608" s="44">
        <v>0</v>
      </c>
      <c r="AC2608" s="63" t="s">
        <v>12446</v>
      </c>
      <c r="AD2608" s="63" t="s">
        <v>12446</v>
      </c>
      <c r="AE2608" s="85" t="s">
        <v>8602</v>
      </c>
      <c r="AF2608" s="85" t="s">
        <v>8602</v>
      </c>
      <c r="AG2608" s="85" t="s">
        <v>8602</v>
      </c>
      <c r="AH2608" s="85" t="s">
        <v>8602</v>
      </c>
      <c r="AI2608" s="63" t="s">
        <v>13481</v>
      </c>
      <c r="AJ2608" s="63" t="s">
        <v>13481</v>
      </c>
      <c r="AK2608" s="85" t="s">
        <v>8602</v>
      </c>
      <c r="AL2608" s="85" t="s">
        <v>8602</v>
      </c>
      <c r="AM2608" s="47">
        <v>1</v>
      </c>
      <c r="AN2608" s="47">
        <v>1</v>
      </c>
      <c r="AO2608" s="47">
        <v>6</v>
      </c>
      <c r="AP2608" s="47">
        <v>88</v>
      </c>
      <c r="AQ2608" s="47"/>
      <c r="AR2608" s="47"/>
      <c r="AS2608" s="47">
        <v>1</v>
      </c>
      <c r="AT2608" s="49">
        <v>1</v>
      </c>
      <c r="AU2608" s="49">
        <v>1</v>
      </c>
      <c r="AV2608" s="47"/>
      <c r="AW2608" s="49">
        <v>1</v>
      </c>
      <c r="AX2608" s="49"/>
      <c r="AY2608" s="44">
        <f t="shared" si="237"/>
        <v>31</v>
      </c>
      <c r="AZ2608" s="47"/>
      <c r="BA2608" s="47"/>
      <c r="BB2608" s="47"/>
      <c r="BC2608" s="48"/>
      <c r="BD2608" s="62"/>
      <c r="BE2608" s="62"/>
      <c r="BF2608" s="50"/>
      <c r="BG2608" s="51"/>
      <c r="BH2608" s="51">
        <f t="shared" si="239"/>
        <v>1</v>
      </c>
      <c r="BI2608" s="51">
        <v>4</v>
      </c>
      <c r="BJ2608" s="52"/>
      <c r="BK2608" s="52"/>
      <c r="BL2608" s="53"/>
      <c r="BM2608" s="47" t="e">
        <f>COUNTIFS(A$2:$AC2608,#REF!,M$2:$AL2608,M2608)</f>
        <v>#VALUE!</v>
      </c>
      <c r="BN2608" s="47">
        <v>0</v>
      </c>
      <c r="BO2608" s="54">
        <v>31</v>
      </c>
      <c r="BP2608" s="54">
        <v>0</v>
      </c>
      <c r="BQ2608" s="47">
        <v>31</v>
      </c>
      <c r="BR2608" s="49">
        <v>1</v>
      </c>
      <c r="BS2608" s="49">
        <v>1</v>
      </c>
      <c r="BT2608" s="44">
        <f t="shared" si="238"/>
        <v>343</v>
      </c>
      <c r="BW2608" s="40" t="s">
        <v>67</v>
      </c>
      <c r="BY2608" s="55"/>
      <c r="BZ2608" s="1" t="s">
        <v>22426</v>
      </c>
    </row>
    <row r="2609" spans="1:78" ht="15" customHeight="1">
      <c r="A2609" s="25" t="s">
        <v>8596</v>
      </c>
      <c r="B2609" s="42" t="s">
        <v>13482</v>
      </c>
      <c r="D2609" s="263">
        <v>0</v>
      </c>
      <c r="E2609" s="84" t="s">
        <v>11339</v>
      </c>
      <c r="F2609" s="84" t="s">
        <v>12194</v>
      </c>
      <c r="G2609" s="273"/>
      <c r="H2609" s="273"/>
      <c r="I2609" s="84" t="s">
        <v>12262</v>
      </c>
      <c r="J2609" s="43" t="s">
        <v>1371</v>
      </c>
      <c r="M2609" s="44" t="s">
        <v>80</v>
      </c>
      <c r="N2609" s="45" t="s">
        <v>85</v>
      </c>
      <c r="O2609" s="42" t="s">
        <v>86</v>
      </c>
      <c r="P2609" s="42" t="s">
        <v>87</v>
      </c>
      <c r="Q2609" s="85" t="s">
        <v>949</v>
      </c>
      <c r="R2609" s="85" t="s">
        <v>73</v>
      </c>
      <c r="S2609" s="42" t="s">
        <v>13483</v>
      </c>
      <c r="T2609" s="42" t="s">
        <v>13484</v>
      </c>
      <c r="U2609" s="84" t="s">
        <v>13484</v>
      </c>
      <c r="V2609" s="42" t="s">
        <v>73</v>
      </c>
      <c r="W2609" s="42" t="s">
        <v>73</v>
      </c>
      <c r="X2609" s="107">
        <v>40976</v>
      </c>
      <c r="Y2609" s="107">
        <v>40977</v>
      </c>
      <c r="Z2609" s="44">
        <f t="shared" si="240"/>
        <v>2012</v>
      </c>
      <c r="AA2609" s="44">
        <f t="shared" si="241"/>
        <v>3</v>
      </c>
      <c r="AB2609" s="44">
        <v>0</v>
      </c>
      <c r="AC2609" s="84" t="s">
        <v>13485</v>
      </c>
      <c r="AD2609" s="84" t="s">
        <v>13486</v>
      </c>
      <c r="AE2609" s="85" t="s">
        <v>8602</v>
      </c>
      <c r="AF2609" s="85" t="s">
        <v>8602</v>
      </c>
      <c r="AG2609" s="85" t="s">
        <v>8602</v>
      </c>
      <c r="AH2609" s="85" t="s">
        <v>8602</v>
      </c>
      <c r="AI2609" s="85" t="s">
        <v>8602</v>
      </c>
      <c r="AJ2609" s="85" t="s">
        <v>8602</v>
      </c>
      <c r="AK2609" s="85" t="s">
        <v>8602</v>
      </c>
      <c r="AL2609" s="85" t="s">
        <v>8602</v>
      </c>
      <c r="AM2609" s="47">
        <v>1</v>
      </c>
      <c r="AN2609" s="47">
        <v>1</v>
      </c>
      <c r="AO2609" s="47">
        <v>1</v>
      </c>
      <c r="AP2609" s="47">
        <v>88</v>
      </c>
      <c r="AQ2609" s="47"/>
      <c r="AR2609" s="47"/>
      <c r="AS2609" s="118">
        <v>0</v>
      </c>
      <c r="AT2609" s="49">
        <v>1</v>
      </c>
      <c r="AU2609" s="49">
        <v>1</v>
      </c>
      <c r="AV2609" s="47"/>
      <c r="AW2609" s="49">
        <v>1</v>
      </c>
      <c r="AX2609" s="49"/>
      <c r="AY2609" s="44">
        <f t="shared" si="237"/>
        <v>2</v>
      </c>
      <c r="AZ2609" s="47"/>
      <c r="BA2609" s="47"/>
      <c r="BB2609" s="47"/>
      <c r="BC2609" s="48"/>
      <c r="BD2609" s="62"/>
      <c r="BE2609" s="62"/>
      <c r="BF2609" s="50"/>
      <c r="BG2609" s="51"/>
      <c r="BH2609" s="51">
        <f t="shared" si="239"/>
        <v>1</v>
      </c>
      <c r="BI2609" s="51">
        <v>1</v>
      </c>
      <c r="BJ2609" s="52"/>
      <c r="BK2609" s="52"/>
      <c r="BL2609" s="53"/>
      <c r="BM2609" s="47" t="e">
        <f>COUNTIFS(A$2:$AC2609,#REF!,M$2:$AL2609,M2609)</f>
        <v>#VALUE!</v>
      </c>
      <c r="BN2609" s="47">
        <v>0</v>
      </c>
      <c r="BO2609" s="54">
        <v>2</v>
      </c>
      <c r="BP2609" s="54">
        <v>0</v>
      </c>
      <c r="BQ2609" s="47">
        <v>2</v>
      </c>
      <c r="BR2609" s="49">
        <v>1</v>
      </c>
      <c r="BS2609" s="49">
        <v>1</v>
      </c>
      <c r="BT2609" s="44">
        <f t="shared" si="238"/>
        <v>343</v>
      </c>
      <c r="BW2609" s="40" t="s">
        <v>67</v>
      </c>
      <c r="BY2609" s="55"/>
      <c r="BZ2609" s="1" t="s">
        <v>22426</v>
      </c>
    </row>
    <row r="2610" spans="1:78" ht="15" customHeight="1">
      <c r="A2610" s="25" t="s">
        <v>8596</v>
      </c>
      <c r="B2610" s="42" t="s">
        <v>13487</v>
      </c>
      <c r="D2610" s="263">
        <v>0</v>
      </c>
      <c r="E2610" s="63" t="s">
        <v>11339</v>
      </c>
      <c r="F2610" s="63" t="s">
        <v>12194</v>
      </c>
      <c r="G2610" s="272"/>
      <c r="H2610" s="272"/>
      <c r="I2610" s="63" t="s">
        <v>12345</v>
      </c>
      <c r="J2610" s="43" t="s">
        <v>12346</v>
      </c>
      <c r="M2610" s="44" t="s">
        <v>91</v>
      </c>
      <c r="N2610" s="45" t="s">
        <v>1065</v>
      </c>
      <c r="O2610" s="42" t="s">
        <v>71</v>
      </c>
      <c r="P2610" s="42" t="s">
        <v>122</v>
      </c>
      <c r="Q2610" s="85" t="s">
        <v>949</v>
      </c>
      <c r="R2610" s="85" t="s">
        <v>73</v>
      </c>
      <c r="S2610" s="42" t="s">
        <v>13488</v>
      </c>
      <c r="T2610" s="42" t="s">
        <v>13489</v>
      </c>
      <c r="U2610" s="63" t="s">
        <v>13489</v>
      </c>
      <c r="V2610" s="42" t="s">
        <v>73</v>
      </c>
      <c r="W2610" s="42" t="s">
        <v>73</v>
      </c>
      <c r="X2610" s="107">
        <v>40977</v>
      </c>
      <c r="Y2610" s="107">
        <v>40999</v>
      </c>
      <c r="Z2610" s="44">
        <f t="shared" si="240"/>
        <v>2012</v>
      </c>
      <c r="AA2610" s="44">
        <f t="shared" si="241"/>
        <v>3</v>
      </c>
      <c r="AB2610" s="44">
        <v>0</v>
      </c>
      <c r="AC2610" s="63" t="s">
        <v>10271</v>
      </c>
      <c r="AD2610" s="63" t="s">
        <v>1066</v>
      </c>
      <c r="AE2610" s="85" t="s">
        <v>8602</v>
      </c>
      <c r="AF2610" s="85" t="s">
        <v>8602</v>
      </c>
      <c r="AG2610" s="85" t="s">
        <v>8602</v>
      </c>
      <c r="AH2610" s="85" t="s">
        <v>8602</v>
      </c>
      <c r="AI2610" s="63" t="s">
        <v>13490</v>
      </c>
      <c r="AJ2610" s="63" t="s">
        <v>1147</v>
      </c>
      <c r="AK2610" s="139" t="s">
        <v>13491</v>
      </c>
      <c r="AL2610" s="85" t="s">
        <v>8602</v>
      </c>
      <c r="AM2610" s="47">
        <v>1</v>
      </c>
      <c r="AN2610" s="47">
        <v>1</v>
      </c>
      <c r="AO2610" s="47">
        <v>6</v>
      </c>
      <c r="AP2610" s="47">
        <v>88</v>
      </c>
      <c r="AQ2610" s="47"/>
      <c r="AR2610" s="47"/>
      <c r="AS2610" s="47">
        <v>1</v>
      </c>
      <c r="AT2610" s="49">
        <v>1</v>
      </c>
      <c r="AU2610" s="49">
        <v>1</v>
      </c>
      <c r="AV2610" s="47"/>
      <c r="AW2610" s="49">
        <v>1</v>
      </c>
      <c r="AX2610" s="49"/>
      <c r="AY2610" s="44">
        <f t="shared" si="237"/>
        <v>23</v>
      </c>
      <c r="AZ2610" s="47"/>
      <c r="BA2610" s="47"/>
      <c r="BB2610" s="47"/>
      <c r="BC2610" s="48"/>
      <c r="BD2610" s="62"/>
      <c r="BE2610" s="62"/>
      <c r="BF2610" s="50"/>
      <c r="BG2610" s="51"/>
      <c r="BH2610" s="51">
        <f t="shared" si="239"/>
        <v>1</v>
      </c>
      <c r="BI2610" s="51">
        <v>1</v>
      </c>
      <c r="BJ2610" s="52"/>
      <c r="BK2610" s="52"/>
      <c r="BL2610" s="53"/>
      <c r="BM2610" s="47" t="e">
        <f>COUNTIFS(A$2:$AC2610,#REF!,M$2:$AL2610,M2610)</f>
        <v>#VALUE!</v>
      </c>
      <c r="BN2610" s="47">
        <v>0</v>
      </c>
      <c r="BO2610" s="54">
        <v>23</v>
      </c>
      <c r="BP2610" s="54">
        <v>0</v>
      </c>
      <c r="BQ2610" s="47">
        <v>23</v>
      </c>
      <c r="BR2610" s="49">
        <v>1</v>
      </c>
      <c r="BS2610" s="49">
        <v>1</v>
      </c>
      <c r="BT2610" s="44">
        <f t="shared" si="238"/>
        <v>344</v>
      </c>
      <c r="BW2610" s="40" t="s">
        <v>67</v>
      </c>
      <c r="BY2610" s="55"/>
      <c r="BZ2610" s="1" t="s">
        <v>22426</v>
      </c>
    </row>
    <row r="2611" spans="1:78" ht="15" customHeight="1">
      <c r="A2611" s="25" t="s">
        <v>8596</v>
      </c>
      <c r="B2611" s="42" t="s">
        <v>13492</v>
      </c>
      <c r="D2611" s="263">
        <v>0</v>
      </c>
      <c r="E2611" s="63" t="s">
        <v>11339</v>
      </c>
      <c r="F2611" s="63" t="s">
        <v>12194</v>
      </c>
      <c r="G2611" s="272"/>
      <c r="H2611" s="272"/>
      <c r="I2611" s="63" t="s">
        <v>12706</v>
      </c>
      <c r="J2611" s="43" t="s">
        <v>8602</v>
      </c>
      <c r="M2611" s="44" t="s">
        <v>98</v>
      </c>
      <c r="N2611" s="45" t="s">
        <v>996</v>
      </c>
      <c r="O2611" s="42" t="s">
        <v>86</v>
      </c>
      <c r="P2611" s="42" t="s">
        <v>87</v>
      </c>
      <c r="Q2611" s="85" t="s">
        <v>949</v>
      </c>
      <c r="R2611" s="85" t="s">
        <v>73</v>
      </c>
      <c r="S2611" s="42" t="s">
        <v>13493</v>
      </c>
      <c r="T2611" s="42" t="s">
        <v>8602</v>
      </c>
      <c r="U2611" s="125" t="s">
        <v>13493</v>
      </c>
      <c r="V2611" s="42" t="s">
        <v>73</v>
      </c>
      <c r="W2611" s="42" t="s">
        <v>73</v>
      </c>
      <c r="X2611" s="107">
        <v>40977</v>
      </c>
      <c r="Y2611" s="107">
        <v>40987</v>
      </c>
      <c r="Z2611" s="44">
        <f t="shared" si="240"/>
        <v>2012</v>
      </c>
      <c r="AA2611" s="44">
        <f t="shared" si="241"/>
        <v>3</v>
      </c>
      <c r="AB2611" s="44">
        <v>0</v>
      </c>
      <c r="AC2611" s="63" t="s">
        <v>12441</v>
      </c>
      <c r="AD2611" s="63" t="s">
        <v>906</v>
      </c>
      <c r="AE2611" s="85" t="s">
        <v>8602</v>
      </c>
      <c r="AF2611" s="85" t="s">
        <v>8602</v>
      </c>
      <c r="AG2611" s="85" t="s">
        <v>8602</v>
      </c>
      <c r="AH2611" s="85" t="s">
        <v>8602</v>
      </c>
      <c r="AI2611" s="85" t="s">
        <v>8602</v>
      </c>
      <c r="AJ2611" s="85" t="s">
        <v>8602</v>
      </c>
      <c r="AK2611" s="85" t="s">
        <v>8602</v>
      </c>
      <c r="AL2611" s="85" t="s">
        <v>8602</v>
      </c>
      <c r="AM2611" s="47">
        <v>1</v>
      </c>
      <c r="AN2611" s="47">
        <v>1</v>
      </c>
      <c r="AO2611" s="47">
        <v>2</v>
      </c>
      <c r="AP2611" s="47">
        <v>88</v>
      </c>
      <c r="AQ2611" s="47"/>
      <c r="AR2611" s="47"/>
      <c r="AS2611" s="118">
        <v>0</v>
      </c>
      <c r="AT2611" s="49">
        <v>1</v>
      </c>
      <c r="AU2611" s="49">
        <v>1</v>
      </c>
      <c r="AV2611" s="47"/>
      <c r="AW2611" s="49">
        <v>1</v>
      </c>
      <c r="AX2611" s="49"/>
      <c r="AY2611" s="44">
        <f t="shared" si="237"/>
        <v>11</v>
      </c>
      <c r="AZ2611" s="47"/>
      <c r="BA2611" s="47"/>
      <c r="BB2611" s="47"/>
      <c r="BC2611" s="48"/>
      <c r="BD2611" s="62"/>
      <c r="BE2611" s="62"/>
      <c r="BF2611" s="50"/>
      <c r="BG2611" s="51"/>
      <c r="BH2611" s="51">
        <f t="shared" si="239"/>
        <v>1</v>
      </c>
      <c r="BI2611" s="51">
        <v>5</v>
      </c>
      <c r="BJ2611" s="52"/>
      <c r="BK2611" s="52"/>
      <c r="BL2611" s="53"/>
      <c r="BM2611" s="47" t="e">
        <f>COUNTIFS(A$2:$AC2611,#REF!,M$2:$AL2611,M2611)</f>
        <v>#VALUE!</v>
      </c>
      <c r="BN2611" s="47">
        <v>0</v>
      </c>
      <c r="BO2611" s="54">
        <v>11</v>
      </c>
      <c r="BP2611" s="54">
        <v>0</v>
      </c>
      <c r="BQ2611" s="47">
        <v>11</v>
      </c>
      <c r="BR2611" s="49">
        <v>1</v>
      </c>
      <c r="BS2611" s="49">
        <v>1</v>
      </c>
      <c r="BT2611" s="44">
        <f t="shared" si="238"/>
        <v>344</v>
      </c>
      <c r="BW2611" s="40" t="s">
        <v>67</v>
      </c>
      <c r="BY2611" s="55"/>
    </row>
    <row r="2612" spans="1:78" ht="15" customHeight="1">
      <c r="A2612" s="25" t="s">
        <v>8596</v>
      </c>
      <c r="B2612" s="42" t="s">
        <v>13494</v>
      </c>
      <c r="D2612" s="263">
        <v>0</v>
      </c>
      <c r="E2612" s="63" t="s">
        <v>76</v>
      </c>
      <c r="F2612" s="63" t="s">
        <v>12194</v>
      </c>
      <c r="G2612" s="272"/>
      <c r="H2612" s="272"/>
      <c r="I2612" s="63" t="s">
        <v>13495</v>
      </c>
      <c r="J2612" s="43" t="s">
        <v>8602</v>
      </c>
      <c r="M2612" s="44" t="s">
        <v>121</v>
      </c>
      <c r="N2612" s="45" t="s">
        <v>1930</v>
      </c>
      <c r="O2612" s="42" t="s">
        <v>86</v>
      </c>
      <c r="P2612" s="42" t="s">
        <v>87</v>
      </c>
      <c r="Q2612" s="85" t="s">
        <v>949</v>
      </c>
      <c r="R2612" s="85" t="s">
        <v>73</v>
      </c>
      <c r="S2612" s="42" t="s">
        <v>13496</v>
      </c>
      <c r="T2612" s="42" t="s">
        <v>8602</v>
      </c>
      <c r="U2612" s="125" t="s">
        <v>13496</v>
      </c>
      <c r="V2612" s="42" t="s">
        <v>73</v>
      </c>
      <c r="W2612" s="42" t="s">
        <v>73</v>
      </c>
      <c r="X2612" s="107">
        <v>40977</v>
      </c>
      <c r="Y2612" s="107">
        <v>41045</v>
      </c>
      <c r="Z2612" s="44">
        <f t="shared" si="240"/>
        <v>2012</v>
      </c>
      <c r="AA2612" s="44">
        <f t="shared" si="241"/>
        <v>3</v>
      </c>
      <c r="AB2612" s="44">
        <v>0</v>
      </c>
      <c r="AC2612" s="63" t="s">
        <v>12822</v>
      </c>
      <c r="AD2612" s="63" t="s">
        <v>12822</v>
      </c>
      <c r="AE2612" s="85" t="s">
        <v>8602</v>
      </c>
      <c r="AF2612" s="85" t="s">
        <v>8602</v>
      </c>
      <c r="AG2612" s="85" t="s">
        <v>8602</v>
      </c>
      <c r="AH2612" s="85" t="s">
        <v>8602</v>
      </c>
      <c r="AI2612" s="63" t="s">
        <v>13497</v>
      </c>
      <c r="AJ2612" s="85" t="s">
        <v>8602</v>
      </c>
      <c r="AK2612" s="84" t="s">
        <v>13498</v>
      </c>
      <c r="AL2612" s="85" t="s">
        <v>8602</v>
      </c>
      <c r="AM2612" s="47">
        <v>1</v>
      </c>
      <c r="AN2612" s="47">
        <v>1</v>
      </c>
      <c r="AO2612" s="47">
        <v>3</v>
      </c>
      <c r="AP2612" s="47">
        <v>88</v>
      </c>
      <c r="AQ2612" s="47"/>
      <c r="AR2612" s="47"/>
      <c r="AS2612" s="118">
        <v>0</v>
      </c>
      <c r="AT2612" s="49">
        <v>1</v>
      </c>
      <c r="AU2612" s="49">
        <v>1</v>
      </c>
      <c r="AV2612" s="47"/>
      <c r="AW2612" s="49">
        <v>1</v>
      </c>
      <c r="AX2612" s="49"/>
      <c r="AY2612" s="44">
        <f t="shared" si="237"/>
        <v>69</v>
      </c>
      <c r="AZ2612" s="47"/>
      <c r="BA2612" s="47"/>
      <c r="BB2612" s="47"/>
      <c r="BC2612" s="48"/>
      <c r="BD2612" s="62"/>
      <c r="BE2612" s="62"/>
      <c r="BF2612" s="50"/>
      <c r="BG2612" s="51"/>
      <c r="BH2612" s="51">
        <f t="shared" si="239"/>
        <v>1</v>
      </c>
      <c r="BI2612" s="51">
        <v>2</v>
      </c>
      <c r="BJ2612" s="52"/>
      <c r="BK2612" s="52"/>
      <c r="BL2612" s="53"/>
      <c r="BM2612" s="47" t="e">
        <f>COUNTIFS(A$2:$AC2612,#REF!,M$2:$AL2612,M2612)</f>
        <v>#VALUE!</v>
      </c>
      <c r="BN2612" s="47">
        <v>0</v>
      </c>
      <c r="BO2612" s="54">
        <v>69</v>
      </c>
      <c r="BP2612" s="54">
        <v>0</v>
      </c>
      <c r="BQ2612" s="47">
        <v>69</v>
      </c>
      <c r="BR2612" s="49">
        <v>1</v>
      </c>
      <c r="BS2612" s="49">
        <v>1</v>
      </c>
      <c r="BT2612" s="44">
        <f t="shared" si="238"/>
        <v>344</v>
      </c>
      <c r="BW2612" s="40" t="s">
        <v>67</v>
      </c>
      <c r="BY2612" s="55"/>
    </row>
    <row r="2613" spans="1:78" ht="15" customHeight="1">
      <c r="A2613" s="25" t="s">
        <v>8596</v>
      </c>
      <c r="B2613" s="42" t="s">
        <v>13499</v>
      </c>
      <c r="D2613" s="263">
        <v>0</v>
      </c>
      <c r="E2613" s="84" t="s">
        <v>11339</v>
      </c>
      <c r="F2613" s="84" t="s">
        <v>12194</v>
      </c>
      <c r="G2613" s="273"/>
      <c r="H2613" s="273"/>
      <c r="I2613" s="84" t="s">
        <v>12303</v>
      </c>
      <c r="J2613" s="43" t="s">
        <v>183</v>
      </c>
      <c r="M2613" s="44" t="s">
        <v>80</v>
      </c>
      <c r="N2613" s="45" t="s">
        <v>184</v>
      </c>
      <c r="O2613" s="42" t="s">
        <v>100</v>
      </c>
      <c r="P2613" s="42" t="s">
        <v>101</v>
      </c>
      <c r="Q2613" s="85" t="s">
        <v>105</v>
      </c>
      <c r="R2613" s="85" t="s">
        <v>73</v>
      </c>
      <c r="S2613" s="42" t="s">
        <v>5000</v>
      </c>
      <c r="T2613" s="42" t="s">
        <v>13500</v>
      </c>
      <c r="U2613" s="84" t="s">
        <v>13500</v>
      </c>
      <c r="V2613" s="42" t="s">
        <v>73</v>
      </c>
      <c r="W2613" s="42" t="s">
        <v>73</v>
      </c>
      <c r="X2613" s="107">
        <v>40977</v>
      </c>
      <c r="Y2613" s="107">
        <v>40979</v>
      </c>
      <c r="Z2613" s="44">
        <f t="shared" si="240"/>
        <v>2012</v>
      </c>
      <c r="AA2613" s="44">
        <f t="shared" si="241"/>
        <v>3</v>
      </c>
      <c r="AB2613" s="44">
        <v>0</v>
      </c>
      <c r="AC2613" s="84" t="s">
        <v>13501</v>
      </c>
      <c r="AD2613" s="84" t="s">
        <v>786</v>
      </c>
      <c r="AE2613" s="85" t="s">
        <v>8602</v>
      </c>
      <c r="AF2613" s="85" t="s">
        <v>8602</v>
      </c>
      <c r="AG2613" s="85" t="s">
        <v>8602</v>
      </c>
      <c r="AH2613" s="85" t="s">
        <v>8602</v>
      </c>
      <c r="AI2613" s="85" t="s">
        <v>8602</v>
      </c>
      <c r="AJ2613" s="85" t="s">
        <v>8602</v>
      </c>
      <c r="AK2613" s="85" t="s">
        <v>8602</v>
      </c>
      <c r="AL2613" s="85" t="s">
        <v>8602</v>
      </c>
      <c r="AM2613" s="47">
        <v>1</v>
      </c>
      <c r="AN2613" s="47">
        <v>1</v>
      </c>
      <c r="AO2613" s="47">
        <v>1</v>
      </c>
      <c r="AP2613" s="47">
        <v>88</v>
      </c>
      <c r="AQ2613" s="47"/>
      <c r="AR2613" s="47"/>
      <c r="AS2613" s="118">
        <v>0</v>
      </c>
      <c r="AT2613" s="49">
        <v>1</v>
      </c>
      <c r="AU2613" s="49">
        <v>1</v>
      </c>
      <c r="AV2613" s="47"/>
      <c r="AW2613" s="49">
        <v>1</v>
      </c>
      <c r="AX2613" s="49"/>
      <c r="AY2613" s="44">
        <f t="shared" si="237"/>
        <v>3</v>
      </c>
      <c r="AZ2613" s="47"/>
      <c r="BA2613" s="47"/>
      <c r="BB2613" s="47"/>
      <c r="BC2613" s="48"/>
      <c r="BD2613" s="62"/>
      <c r="BE2613" s="62"/>
      <c r="BF2613" s="50"/>
      <c r="BG2613" s="51"/>
      <c r="BH2613" s="51">
        <f t="shared" si="239"/>
        <v>1</v>
      </c>
      <c r="BI2613" s="51">
        <v>2</v>
      </c>
      <c r="BJ2613" s="52"/>
      <c r="BK2613" s="52"/>
      <c r="BL2613" s="53"/>
      <c r="BM2613" s="47" t="e">
        <f>COUNTIFS(A$2:$AC2613,#REF!,M$2:$AL2613,M2613)</f>
        <v>#VALUE!</v>
      </c>
      <c r="BN2613" s="47">
        <v>0</v>
      </c>
      <c r="BO2613" s="54">
        <v>3</v>
      </c>
      <c r="BP2613" s="54">
        <v>0</v>
      </c>
      <c r="BQ2613" s="47">
        <v>3</v>
      </c>
      <c r="BR2613" s="49">
        <v>1</v>
      </c>
      <c r="BS2613" s="49">
        <v>1</v>
      </c>
      <c r="BT2613" s="44">
        <f t="shared" si="238"/>
        <v>344</v>
      </c>
      <c r="BW2613" s="40" t="s">
        <v>67</v>
      </c>
      <c r="BY2613" s="55"/>
      <c r="BZ2613" s="1" t="s">
        <v>22426</v>
      </c>
    </row>
    <row r="2614" spans="1:78" ht="15" customHeight="1">
      <c r="A2614" s="25" t="s">
        <v>8596</v>
      </c>
      <c r="B2614" s="42" t="s">
        <v>13502</v>
      </c>
      <c r="D2614" s="263">
        <v>0</v>
      </c>
      <c r="E2614" s="84" t="s">
        <v>11339</v>
      </c>
      <c r="F2614" s="84" t="s">
        <v>12194</v>
      </c>
      <c r="G2614" s="273"/>
      <c r="H2614" s="273"/>
      <c r="I2614" s="84" t="s">
        <v>12250</v>
      </c>
      <c r="J2614" s="43" t="s">
        <v>1364</v>
      </c>
      <c r="M2614" s="44" t="s">
        <v>80</v>
      </c>
      <c r="N2614" s="45" t="s">
        <v>78</v>
      </c>
      <c r="O2614" s="42" t="s">
        <v>86</v>
      </c>
      <c r="P2614" s="42" t="s">
        <v>87</v>
      </c>
      <c r="Q2614" s="85" t="s">
        <v>949</v>
      </c>
      <c r="R2614" s="85" t="s">
        <v>73</v>
      </c>
      <c r="S2614" s="42" t="s">
        <v>13503</v>
      </c>
      <c r="T2614" s="42" t="s">
        <v>13504</v>
      </c>
      <c r="U2614" s="84" t="s">
        <v>13504</v>
      </c>
      <c r="V2614" s="42" t="s">
        <v>73</v>
      </c>
      <c r="W2614" s="42" t="s">
        <v>73</v>
      </c>
      <c r="X2614" s="107">
        <v>40977</v>
      </c>
      <c r="Y2614" s="107">
        <v>40979</v>
      </c>
      <c r="Z2614" s="44">
        <f t="shared" si="240"/>
        <v>2012</v>
      </c>
      <c r="AA2614" s="44">
        <f t="shared" si="241"/>
        <v>3</v>
      </c>
      <c r="AB2614" s="44">
        <v>0</v>
      </c>
      <c r="AC2614" s="84" t="s">
        <v>13505</v>
      </c>
      <c r="AD2614" s="84" t="s">
        <v>550</v>
      </c>
      <c r="AE2614" s="85" t="s">
        <v>8602</v>
      </c>
      <c r="AF2614" s="85" t="s">
        <v>8602</v>
      </c>
      <c r="AG2614" s="85" t="s">
        <v>8602</v>
      </c>
      <c r="AH2614" s="85" t="s">
        <v>8602</v>
      </c>
      <c r="AI2614" s="85" t="s">
        <v>8602</v>
      </c>
      <c r="AJ2614" s="85" t="s">
        <v>8602</v>
      </c>
      <c r="AK2614" s="85" t="s">
        <v>8602</v>
      </c>
      <c r="AL2614" s="85" t="s">
        <v>8602</v>
      </c>
      <c r="AM2614" s="47">
        <v>1</v>
      </c>
      <c r="AN2614" s="47">
        <v>1</v>
      </c>
      <c r="AO2614" s="47">
        <v>1</v>
      </c>
      <c r="AP2614" s="47">
        <v>88</v>
      </c>
      <c r="AQ2614" s="47"/>
      <c r="AR2614" s="47"/>
      <c r="AS2614" s="118">
        <v>0</v>
      </c>
      <c r="AT2614" s="49">
        <v>1</v>
      </c>
      <c r="AU2614" s="49">
        <v>1</v>
      </c>
      <c r="AV2614" s="47"/>
      <c r="AW2614" s="49">
        <v>1</v>
      </c>
      <c r="AX2614" s="49"/>
      <c r="AY2614" s="44">
        <f t="shared" si="237"/>
        <v>3</v>
      </c>
      <c r="AZ2614" s="47"/>
      <c r="BA2614" s="47"/>
      <c r="BB2614" s="47"/>
      <c r="BC2614" s="48"/>
      <c r="BD2614" s="62"/>
      <c r="BE2614" s="62"/>
      <c r="BF2614" s="50"/>
      <c r="BG2614" s="51"/>
      <c r="BH2614" s="51">
        <f t="shared" si="239"/>
        <v>1</v>
      </c>
      <c r="BI2614" s="51">
        <v>3</v>
      </c>
      <c r="BJ2614" s="52"/>
      <c r="BK2614" s="52"/>
      <c r="BL2614" s="53"/>
      <c r="BM2614" s="47" t="e">
        <f>COUNTIFS(A$2:$AC2614,#REF!,M$2:$AL2614,M2614)</f>
        <v>#VALUE!</v>
      </c>
      <c r="BN2614" s="47">
        <v>0</v>
      </c>
      <c r="BO2614" s="54">
        <v>3</v>
      </c>
      <c r="BP2614" s="54">
        <v>0</v>
      </c>
      <c r="BQ2614" s="47">
        <v>3</v>
      </c>
      <c r="BR2614" s="49">
        <v>1</v>
      </c>
      <c r="BS2614" s="49">
        <v>1</v>
      </c>
      <c r="BT2614" s="44">
        <f t="shared" si="238"/>
        <v>344</v>
      </c>
      <c r="BW2614" s="40" t="s">
        <v>67</v>
      </c>
      <c r="BY2614" s="55"/>
      <c r="BZ2614" s="1" t="s">
        <v>22426</v>
      </c>
    </row>
    <row r="2615" spans="1:78" ht="15" customHeight="1">
      <c r="A2615" s="25" t="s">
        <v>8596</v>
      </c>
      <c r="B2615" s="42" t="s">
        <v>13506</v>
      </c>
      <c r="D2615" s="263">
        <v>0</v>
      </c>
      <c r="E2615" s="63" t="s">
        <v>11339</v>
      </c>
      <c r="F2615" s="63" t="s">
        <v>12194</v>
      </c>
      <c r="G2615" s="272"/>
      <c r="H2615" s="272"/>
      <c r="I2615" s="63" t="s">
        <v>13507</v>
      </c>
      <c r="J2615" s="43" t="s">
        <v>8602</v>
      </c>
      <c r="M2615" s="44" t="s">
        <v>91</v>
      </c>
      <c r="N2615" s="45" t="s">
        <v>11772</v>
      </c>
      <c r="O2615" s="42" t="s">
        <v>81</v>
      </c>
      <c r="P2615" s="42" t="s">
        <v>82</v>
      </c>
      <c r="Q2615" s="85" t="s">
        <v>105</v>
      </c>
      <c r="R2615" s="85" t="s">
        <v>73</v>
      </c>
      <c r="S2615" s="42" t="s">
        <v>10012</v>
      </c>
      <c r="T2615" s="42" t="s">
        <v>8602</v>
      </c>
      <c r="U2615" s="125" t="s">
        <v>10012</v>
      </c>
      <c r="V2615" s="42" t="s">
        <v>73</v>
      </c>
      <c r="W2615" s="42" t="s">
        <v>73</v>
      </c>
      <c r="X2615" s="107">
        <v>40978</v>
      </c>
      <c r="Y2615" s="107">
        <v>41006</v>
      </c>
      <c r="Z2615" s="44">
        <f t="shared" si="240"/>
        <v>2012</v>
      </c>
      <c r="AA2615" s="44">
        <f t="shared" si="241"/>
        <v>3</v>
      </c>
      <c r="AB2615" s="44">
        <v>0</v>
      </c>
      <c r="AC2615" s="63" t="s">
        <v>13508</v>
      </c>
      <c r="AD2615" s="85" t="s">
        <v>8602</v>
      </c>
      <c r="AE2615" s="85" t="s">
        <v>8602</v>
      </c>
      <c r="AF2615" s="85" t="s">
        <v>8602</v>
      </c>
      <c r="AG2615" s="85" t="s">
        <v>8602</v>
      </c>
      <c r="AH2615" s="85" t="s">
        <v>8602</v>
      </c>
      <c r="AI2615" s="63" t="s">
        <v>13509</v>
      </c>
      <c r="AJ2615" s="63" t="s">
        <v>13510</v>
      </c>
      <c r="AK2615" s="63" t="s">
        <v>13511</v>
      </c>
      <c r="AL2615" s="85" t="s">
        <v>8602</v>
      </c>
      <c r="AM2615" s="47">
        <v>1</v>
      </c>
      <c r="AN2615" s="47">
        <v>1</v>
      </c>
      <c r="AO2615" s="47">
        <v>6</v>
      </c>
      <c r="AP2615" s="47">
        <v>88</v>
      </c>
      <c r="AQ2615" s="47"/>
      <c r="AR2615" s="47"/>
      <c r="AS2615" s="118">
        <v>0</v>
      </c>
      <c r="AT2615" s="49">
        <v>1</v>
      </c>
      <c r="AU2615" s="49">
        <v>1</v>
      </c>
      <c r="AV2615" s="47"/>
      <c r="AW2615" s="49">
        <v>1</v>
      </c>
      <c r="AX2615" s="49"/>
      <c r="AY2615" s="44">
        <f t="shared" si="237"/>
        <v>29</v>
      </c>
      <c r="AZ2615" s="47"/>
      <c r="BA2615" s="47"/>
      <c r="BB2615" s="47"/>
      <c r="BC2615" s="48"/>
      <c r="BD2615" s="62"/>
      <c r="BE2615" s="62"/>
      <c r="BF2615" s="50"/>
      <c r="BG2615" s="51"/>
      <c r="BH2615" s="51">
        <f t="shared" si="239"/>
        <v>1</v>
      </c>
      <c r="BI2615" s="51">
        <v>4</v>
      </c>
      <c r="BJ2615" s="52"/>
      <c r="BK2615" s="52"/>
      <c r="BL2615" s="53"/>
      <c r="BM2615" s="47" t="e">
        <f>COUNTIFS(A$2:$AC2615,#REF!,M$2:$AL2615,M2615)</f>
        <v>#VALUE!</v>
      </c>
      <c r="BN2615" s="47">
        <v>0</v>
      </c>
      <c r="BO2615" s="54">
        <v>29</v>
      </c>
      <c r="BP2615" s="54">
        <v>0</v>
      </c>
      <c r="BQ2615" s="47">
        <v>29</v>
      </c>
      <c r="BR2615" s="49">
        <v>1</v>
      </c>
      <c r="BS2615" s="49">
        <v>1</v>
      </c>
      <c r="BT2615" s="44">
        <f t="shared" si="238"/>
        <v>345</v>
      </c>
      <c r="BW2615" s="40" t="s">
        <v>67</v>
      </c>
      <c r="BY2615" s="55"/>
    </row>
    <row r="2616" spans="1:78" ht="15" customHeight="1">
      <c r="A2616" s="25" t="s">
        <v>8596</v>
      </c>
      <c r="B2616" s="42" t="s">
        <v>13512</v>
      </c>
      <c r="D2616" s="263">
        <v>0</v>
      </c>
      <c r="E2616" s="63" t="s">
        <v>11339</v>
      </c>
      <c r="F2616" s="63" t="s">
        <v>12194</v>
      </c>
      <c r="G2616" s="272"/>
      <c r="H2616" s="272"/>
      <c r="I2616" s="63" t="s">
        <v>13513</v>
      </c>
      <c r="J2616" s="43" t="s">
        <v>13514</v>
      </c>
      <c r="M2616" s="44" t="s">
        <v>98</v>
      </c>
      <c r="N2616" s="45" t="s">
        <v>918</v>
      </c>
      <c r="O2616" s="42" t="s">
        <v>93</v>
      </c>
      <c r="P2616" s="42" t="s">
        <v>103</v>
      </c>
      <c r="Q2616" s="85" t="s">
        <v>949</v>
      </c>
      <c r="R2616" s="85" t="s">
        <v>73</v>
      </c>
      <c r="S2616" s="42" t="s">
        <v>13515</v>
      </c>
      <c r="T2616" s="42" t="s">
        <v>13516</v>
      </c>
      <c r="U2616" s="63" t="s">
        <v>13516</v>
      </c>
      <c r="V2616" s="42" t="s">
        <v>73</v>
      </c>
      <c r="W2616" s="42" t="s">
        <v>73</v>
      </c>
      <c r="X2616" s="107">
        <v>40978</v>
      </c>
      <c r="Y2616" s="107">
        <v>40979</v>
      </c>
      <c r="Z2616" s="44">
        <f t="shared" si="240"/>
        <v>2012</v>
      </c>
      <c r="AA2616" s="44">
        <f t="shared" si="241"/>
        <v>3</v>
      </c>
      <c r="AB2616" s="44">
        <v>0</v>
      </c>
      <c r="AC2616" s="85" t="s">
        <v>8602</v>
      </c>
      <c r="AD2616" s="85" t="s">
        <v>8602</v>
      </c>
      <c r="AE2616" s="85" t="s">
        <v>8602</v>
      </c>
      <c r="AF2616" s="85" t="s">
        <v>8602</v>
      </c>
      <c r="AG2616" s="85" t="s">
        <v>8602</v>
      </c>
      <c r="AH2616" s="85" t="s">
        <v>8602</v>
      </c>
      <c r="AI2616" s="63" t="s">
        <v>13517</v>
      </c>
      <c r="AJ2616" s="63" t="s">
        <v>13518</v>
      </c>
      <c r="AK2616" s="85" t="s">
        <v>8602</v>
      </c>
      <c r="AL2616" s="85" t="s">
        <v>8602</v>
      </c>
      <c r="AM2616" s="47">
        <v>1</v>
      </c>
      <c r="AN2616" s="47">
        <v>1</v>
      </c>
      <c r="AO2616" s="47">
        <v>2</v>
      </c>
      <c r="AP2616" s="47">
        <v>88</v>
      </c>
      <c r="AQ2616" s="47"/>
      <c r="AR2616" s="47"/>
      <c r="AS2616" s="47">
        <v>1</v>
      </c>
      <c r="AT2616" s="49">
        <v>1</v>
      </c>
      <c r="AU2616" s="49">
        <v>1</v>
      </c>
      <c r="AV2616" s="47"/>
      <c r="AW2616" s="49">
        <v>1</v>
      </c>
      <c r="AX2616" s="49"/>
      <c r="AY2616" s="44">
        <f t="shared" si="237"/>
        <v>2</v>
      </c>
      <c r="AZ2616" s="47"/>
      <c r="BA2616" s="47"/>
      <c r="BB2616" s="47"/>
      <c r="BC2616" s="48"/>
      <c r="BD2616" s="62"/>
      <c r="BE2616" s="62"/>
      <c r="BF2616" s="50"/>
      <c r="BG2616" s="51"/>
      <c r="BH2616" s="51">
        <f t="shared" si="239"/>
        <v>1</v>
      </c>
      <c r="BI2616" s="51">
        <v>8</v>
      </c>
      <c r="BJ2616" s="52"/>
      <c r="BK2616" s="52"/>
      <c r="BL2616" s="53"/>
      <c r="BM2616" s="47" t="e">
        <f>COUNTIFS(A$2:$AC2616,#REF!,M$2:$AL2616,M2616)</f>
        <v>#VALUE!</v>
      </c>
      <c r="BN2616" s="47">
        <v>0</v>
      </c>
      <c r="BO2616" s="54">
        <v>2</v>
      </c>
      <c r="BP2616" s="54">
        <v>0</v>
      </c>
      <c r="BQ2616" s="47">
        <v>2</v>
      </c>
      <c r="BR2616" s="49">
        <v>1</v>
      </c>
      <c r="BS2616" s="49">
        <v>1</v>
      </c>
      <c r="BT2616" s="44">
        <f t="shared" si="238"/>
        <v>345</v>
      </c>
      <c r="BW2616" s="40" t="s">
        <v>67</v>
      </c>
      <c r="BY2616" s="55"/>
      <c r="BZ2616" s="1" t="s">
        <v>22426</v>
      </c>
    </row>
    <row r="2617" spans="1:78" ht="15" customHeight="1">
      <c r="A2617" s="25" t="s">
        <v>8596</v>
      </c>
      <c r="B2617" s="42" t="s">
        <v>13519</v>
      </c>
      <c r="D2617" s="263">
        <v>0</v>
      </c>
      <c r="E2617" s="84" t="s">
        <v>11339</v>
      </c>
      <c r="F2617" s="84" t="s">
        <v>12194</v>
      </c>
      <c r="G2617" s="273"/>
      <c r="H2617" s="273"/>
      <c r="I2617" s="84" t="s">
        <v>13520</v>
      </c>
      <c r="J2617" s="43" t="s">
        <v>1466</v>
      </c>
      <c r="M2617" s="44" t="s">
        <v>897</v>
      </c>
      <c r="N2617" s="45" t="s">
        <v>1467</v>
      </c>
      <c r="O2617" s="42" t="s">
        <v>93</v>
      </c>
      <c r="P2617" s="42" t="s">
        <v>103</v>
      </c>
      <c r="Q2617" s="85" t="s">
        <v>949</v>
      </c>
      <c r="R2617" s="85" t="s">
        <v>73</v>
      </c>
      <c r="S2617" s="42" t="s">
        <v>13521</v>
      </c>
      <c r="T2617" s="42" t="s">
        <v>13522</v>
      </c>
      <c r="U2617" s="84" t="s">
        <v>13522</v>
      </c>
      <c r="V2617" s="42" t="s">
        <v>73</v>
      </c>
      <c r="W2617" s="42" t="s">
        <v>73</v>
      </c>
      <c r="X2617" s="107">
        <v>40978</v>
      </c>
      <c r="Y2617" s="107">
        <v>40979</v>
      </c>
      <c r="Z2617" s="44">
        <f t="shared" si="240"/>
        <v>2012</v>
      </c>
      <c r="AA2617" s="44">
        <f t="shared" si="241"/>
        <v>3</v>
      </c>
      <c r="AB2617" s="44">
        <v>0</v>
      </c>
      <c r="AC2617" s="137" t="s">
        <v>13400</v>
      </c>
      <c r="AD2617" s="137" t="s">
        <v>13523</v>
      </c>
      <c r="AE2617" s="85" t="s">
        <v>8602</v>
      </c>
      <c r="AF2617" s="85" t="s">
        <v>8602</v>
      </c>
      <c r="AG2617" s="85" t="s">
        <v>8602</v>
      </c>
      <c r="AH2617" s="85" t="s">
        <v>8602</v>
      </c>
      <c r="AI2617" s="85" t="s">
        <v>8602</v>
      </c>
      <c r="AJ2617" s="85" t="s">
        <v>8602</v>
      </c>
      <c r="AK2617" s="85" t="s">
        <v>8602</v>
      </c>
      <c r="AL2617" s="85" t="s">
        <v>8602</v>
      </c>
      <c r="AM2617" s="47">
        <v>1</v>
      </c>
      <c r="AN2617" s="47">
        <v>1</v>
      </c>
      <c r="AO2617" s="47">
        <v>4</v>
      </c>
      <c r="AP2617" s="47">
        <v>6</v>
      </c>
      <c r="AQ2617" s="47"/>
      <c r="AR2617" s="47"/>
      <c r="AS2617" s="47">
        <v>1</v>
      </c>
      <c r="AT2617" s="49">
        <v>1</v>
      </c>
      <c r="AU2617" s="49">
        <v>1</v>
      </c>
      <c r="AV2617" s="47"/>
      <c r="AW2617" s="49">
        <v>1</v>
      </c>
      <c r="AX2617" s="49"/>
      <c r="AY2617" s="44">
        <f t="shared" si="237"/>
        <v>2</v>
      </c>
      <c r="AZ2617" s="47"/>
      <c r="BA2617" s="47"/>
      <c r="BB2617" s="47"/>
      <c r="BC2617" s="48"/>
      <c r="BD2617" s="62"/>
      <c r="BE2617" s="62"/>
      <c r="BF2617" s="50"/>
      <c r="BG2617" s="51"/>
      <c r="BH2617" s="51">
        <f t="shared" si="239"/>
        <v>1</v>
      </c>
      <c r="BI2617" s="51">
        <v>5</v>
      </c>
      <c r="BJ2617" s="52"/>
      <c r="BK2617" s="52"/>
      <c r="BL2617" s="53"/>
      <c r="BM2617" s="47" t="e">
        <f>COUNTIFS(A$2:$AC2617,#REF!,M$2:$AL2617,M2617)</f>
        <v>#VALUE!</v>
      </c>
      <c r="BN2617" s="47">
        <v>0</v>
      </c>
      <c r="BO2617" s="54">
        <v>2</v>
      </c>
      <c r="BP2617" s="54">
        <v>0</v>
      </c>
      <c r="BQ2617" s="47">
        <v>2</v>
      </c>
      <c r="BR2617" s="49">
        <v>1</v>
      </c>
      <c r="BS2617" s="49">
        <v>1</v>
      </c>
      <c r="BT2617" s="44">
        <f t="shared" si="238"/>
        <v>345</v>
      </c>
      <c r="BW2617" s="40" t="s">
        <v>67</v>
      </c>
      <c r="BY2617" s="55"/>
      <c r="BZ2617" s="1" t="s">
        <v>22426</v>
      </c>
    </row>
    <row r="2618" spans="1:78" ht="15" customHeight="1">
      <c r="A2618" s="25" t="s">
        <v>8596</v>
      </c>
      <c r="B2618" s="42" t="s">
        <v>13524</v>
      </c>
      <c r="D2618" s="263">
        <v>0</v>
      </c>
      <c r="E2618" s="84" t="s">
        <v>11339</v>
      </c>
      <c r="F2618" s="84" t="s">
        <v>12194</v>
      </c>
      <c r="G2618" s="273"/>
      <c r="H2618" s="273"/>
      <c r="I2618" s="84" t="s">
        <v>12262</v>
      </c>
      <c r="J2618" s="43" t="s">
        <v>1371</v>
      </c>
      <c r="M2618" s="44" t="s">
        <v>80</v>
      </c>
      <c r="N2618" s="45" t="s">
        <v>85</v>
      </c>
      <c r="O2618" s="42" t="s">
        <v>100</v>
      </c>
      <c r="P2618" s="42" t="s">
        <v>101</v>
      </c>
      <c r="Q2618" s="85" t="s">
        <v>105</v>
      </c>
      <c r="R2618" s="85" t="s">
        <v>73</v>
      </c>
      <c r="S2618" s="42" t="s">
        <v>13525</v>
      </c>
      <c r="T2618" s="42" t="s">
        <v>13526</v>
      </c>
      <c r="U2618" s="84" t="s">
        <v>13526</v>
      </c>
      <c r="V2618" s="42" t="s">
        <v>73</v>
      </c>
      <c r="W2618" s="42" t="s">
        <v>73</v>
      </c>
      <c r="X2618" s="107">
        <v>40978</v>
      </c>
      <c r="Y2618" s="107">
        <v>40979</v>
      </c>
      <c r="Z2618" s="44">
        <f t="shared" si="240"/>
        <v>2012</v>
      </c>
      <c r="AA2618" s="44">
        <f t="shared" si="241"/>
        <v>3</v>
      </c>
      <c r="AB2618" s="44">
        <v>0</v>
      </c>
      <c r="AC2618" s="84" t="s">
        <v>13527</v>
      </c>
      <c r="AD2618" s="84" t="s">
        <v>13528</v>
      </c>
      <c r="AE2618" s="85" t="s">
        <v>8602</v>
      </c>
      <c r="AF2618" s="85" t="s">
        <v>8602</v>
      </c>
      <c r="AG2618" s="85" t="s">
        <v>8602</v>
      </c>
      <c r="AH2618" s="85" t="s">
        <v>8602</v>
      </c>
      <c r="AI2618" s="85" t="s">
        <v>8602</v>
      </c>
      <c r="AJ2618" s="85" t="s">
        <v>8602</v>
      </c>
      <c r="AK2618" s="85" t="s">
        <v>8602</v>
      </c>
      <c r="AL2618" s="85" t="s">
        <v>8602</v>
      </c>
      <c r="AM2618" s="47">
        <v>1</v>
      </c>
      <c r="AN2618" s="47">
        <v>1</v>
      </c>
      <c r="AO2618" s="47">
        <v>1</v>
      </c>
      <c r="AP2618" s="47">
        <v>88</v>
      </c>
      <c r="AQ2618" s="47"/>
      <c r="AR2618" s="47"/>
      <c r="AS2618" s="118">
        <v>0</v>
      </c>
      <c r="AT2618" s="49">
        <v>1</v>
      </c>
      <c r="AU2618" s="49">
        <v>1</v>
      </c>
      <c r="AV2618" s="47"/>
      <c r="AW2618" s="49">
        <v>1</v>
      </c>
      <c r="AX2618" s="49"/>
      <c r="AY2618" s="44">
        <f t="shared" si="237"/>
        <v>2</v>
      </c>
      <c r="AZ2618" s="47"/>
      <c r="BA2618" s="47"/>
      <c r="BB2618" s="47"/>
      <c r="BC2618" s="48"/>
      <c r="BD2618" s="62"/>
      <c r="BE2618" s="62"/>
      <c r="BF2618" s="50"/>
      <c r="BG2618" s="51"/>
      <c r="BH2618" s="51">
        <f t="shared" si="239"/>
        <v>1</v>
      </c>
      <c r="BI2618" s="51">
        <v>1</v>
      </c>
      <c r="BJ2618" s="52"/>
      <c r="BK2618" s="52"/>
      <c r="BL2618" s="53"/>
      <c r="BM2618" s="47" t="e">
        <f>COUNTIFS(A$2:$AC2618,#REF!,M$2:$AL2618,M2618)</f>
        <v>#VALUE!</v>
      </c>
      <c r="BN2618" s="47">
        <v>0</v>
      </c>
      <c r="BO2618" s="54">
        <v>2</v>
      </c>
      <c r="BP2618" s="54">
        <v>0</v>
      </c>
      <c r="BQ2618" s="47">
        <v>2</v>
      </c>
      <c r="BR2618" s="49">
        <v>1</v>
      </c>
      <c r="BS2618" s="49">
        <v>1</v>
      </c>
      <c r="BT2618" s="44">
        <f t="shared" si="238"/>
        <v>345</v>
      </c>
      <c r="BW2618" s="40" t="s">
        <v>67</v>
      </c>
      <c r="BY2618" s="55"/>
      <c r="BZ2618" s="1" t="s">
        <v>22426</v>
      </c>
    </row>
    <row r="2619" spans="1:78" ht="15" customHeight="1">
      <c r="A2619" s="25" t="s">
        <v>8596</v>
      </c>
      <c r="B2619" s="42" t="s">
        <v>13529</v>
      </c>
      <c r="D2619" s="263">
        <v>0</v>
      </c>
      <c r="E2619" s="84" t="s">
        <v>11339</v>
      </c>
      <c r="F2619" s="84" t="s">
        <v>12194</v>
      </c>
      <c r="G2619" s="273"/>
      <c r="H2619" s="273"/>
      <c r="I2619" s="84" t="s">
        <v>12262</v>
      </c>
      <c r="J2619" s="43" t="s">
        <v>1371</v>
      </c>
      <c r="M2619" s="44" t="s">
        <v>80</v>
      </c>
      <c r="N2619" s="45" t="s">
        <v>85</v>
      </c>
      <c r="O2619" s="42" t="s">
        <v>100</v>
      </c>
      <c r="P2619" s="42" t="s">
        <v>101</v>
      </c>
      <c r="Q2619" s="85" t="s">
        <v>949</v>
      </c>
      <c r="R2619" s="85" t="s">
        <v>73</v>
      </c>
      <c r="S2619" s="42" t="s">
        <v>13530</v>
      </c>
      <c r="T2619" s="42" t="s">
        <v>13531</v>
      </c>
      <c r="U2619" s="84" t="s">
        <v>13531</v>
      </c>
      <c r="V2619" s="42" t="s">
        <v>73</v>
      </c>
      <c r="W2619" s="42" t="s">
        <v>73</v>
      </c>
      <c r="X2619" s="107">
        <v>40978</v>
      </c>
      <c r="Y2619" s="107">
        <v>40980</v>
      </c>
      <c r="Z2619" s="44">
        <f t="shared" si="240"/>
        <v>2012</v>
      </c>
      <c r="AA2619" s="44">
        <f t="shared" si="241"/>
        <v>3</v>
      </c>
      <c r="AB2619" s="44">
        <v>0</v>
      </c>
      <c r="AC2619" s="84" t="s">
        <v>13532</v>
      </c>
      <c r="AD2619" s="84" t="s">
        <v>13533</v>
      </c>
      <c r="AE2619" s="85" t="s">
        <v>8602</v>
      </c>
      <c r="AF2619" s="85" t="s">
        <v>8602</v>
      </c>
      <c r="AG2619" s="85" t="s">
        <v>8602</v>
      </c>
      <c r="AH2619" s="85" t="s">
        <v>8602</v>
      </c>
      <c r="AI2619" s="85" t="s">
        <v>8602</v>
      </c>
      <c r="AJ2619" s="85" t="s">
        <v>8602</v>
      </c>
      <c r="AK2619" s="85" t="s">
        <v>8602</v>
      </c>
      <c r="AL2619" s="85" t="s">
        <v>8602</v>
      </c>
      <c r="AM2619" s="47">
        <v>1</v>
      </c>
      <c r="AN2619" s="47">
        <v>1</v>
      </c>
      <c r="AO2619" s="47">
        <v>1</v>
      </c>
      <c r="AP2619" s="47">
        <v>88</v>
      </c>
      <c r="AQ2619" s="47"/>
      <c r="AR2619" s="47"/>
      <c r="AS2619" s="118">
        <v>0</v>
      </c>
      <c r="AT2619" s="49">
        <v>1</v>
      </c>
      <c r="AU2619" s="49">
        <v>1</v>
      </c>
      <c r="AV2619" s="47"/>
      <c r="AW2619" s="49">
        <v>1</v>
      </c>
      <c r="AX2619" s="49"/>
      <c r="AY2619" s="44">
        <f t="shared" si="237"/>
        <v>3</v>
      </c>
      <c r="AZ2619" s="47"/>
      <c r="BA2619" s="47"/>
      <c r="BB2619" s="47"/>
      <c r="BC2619" s="48"/>
      <c r="BD2619" s="62"/>
      <c r="BE2619" s="62"/>
      <c r="BF2619" s="50"/>
      <c r="BG2619" s="51"/>
      <c r="BH2619" s="51">
        <f t="shared" si="239"/>
        <v>1</v>
      </c>
      <c r="BI2619" s="51">
        <v>1</v>
      </c>
      <c r="BJ2619" s="52"/>
      <c r="BK2619" s="52"/>
      <c r="BL2619" s="53"/>
      <c r="BM2619" s="47" t="e">
        <f>COUNTIFS(A$2:$AC2619,#REF!,M$2:$AL2619,M2619)</f>
        <v>#VALUE!</v>
      </c>
      <c r="BN2619" s="47">
        <v>0</v>
      </c>
      <c r="BO2619" s="54">
        <v>3</v>
      </c>
      <c r="BP2619" s="54">
        <v>0</v>
      </c>
      <c r="BQ2619" s="47">
        <v>3</v>
      </c>
      <c r="BR2619" s="49">
        <v>1</v>
      </c>
      <c r="BS2619" s="49">
        <v>1</v>
      </c>
      <c r="BT2619" s="44">
        <f t="shared" si="238"/>
        <v>345</v>
      </c>
      <c r="BW2619" s="40" t="s">
        <v>67</v>
      </c>
      <c r="BY2619" s="55"/>
      <c r="BZ2619" s="1" t="s">
        <v>22426</v>
      </c>
    </row>
    <row r="2620" spans="1:78" ht="15" customHeight="1">
      <c r="A2620" s="25" t="s">
        <v>8596</v>
      </c>
      <c r="B2620" s="42" t="s">
        <v>13536</v>
      </c>
      <c r="D2620" s="263">
        <v>0</v>
      </c>
      <c r="E2620" s="63" t="s">
        <v>11339</v>
      </c>
      <c r="F2620" s="63" t="s">
        <v>12194</v>
      </c>
      <c r="G2620" s="272"/>
      <c r="H2620" s="272"/>
      <c r="I2620" s="63" t="s">
        <v>12647</v>
      </c>
      <c r="J2620" s="43" t="s">
        <v>12648</v>
      </c>
      <c r="M2620" s="44" t="s">
        <v>98</v>
      </c>
      <c r="N2620" s="45" t="s">
        <v>167</v>
      </c>
      <c r="O2620" s="42" t="s">
        <v>93</v>
      </c>
      <c r="P2620" s="42" t="s">
        <v>103</v>
      </c>
      <c r="Q2620" s="85" t="s">
        <v>949</v>
      </c>
      <c r="R2620" s="85" t="s">
        <v>73</v>
      </c>
      <c r="S2620" s="42" t="s">
        <v>13537</v>
      </c>
      <c r="T2620" s="42" t="s">
        <v>8602</v>
      </c>
      <c r="U2620" s="125" t="s">
        <v>13537</v>
      </c>
      <c r="V2620" s="42" t="s">
        <v>73</v>
      </c>
      <c r="W2620" s="42" t="s">
        <v>73</v>
      </c>
      <c r="X2620" s="107">
        <v>40980</v>
      </c>
      <c r="Y2620" s="107">
        <v>40991</v>
      </c>
      <c r="Z2620" s="44">
        <f t="shared" si="240"/>
        <v>2012</v>
      </c>
      <c r="AA2620" s="44">
        <f t="shared" si="241"/>
        <v>3</v>
      </c>
      <c r="AB2620" s="44">
        <v>0</v>
      </c>
      <c r="AC2620" s="85" t="s">
        <v>8602</v>
      </c>
      <c r="AD2620" s="85" t="s">
        <v>8602</v>
      </c>
      <c r="AE2620" s="85" t="s">
        <v>8602</v>
      </c>
      <c r="AF2620" s="85" t="s">
        <v>8602</v>
      </c>
      <c r="AG2620" s="85" t="s">
        <v>8602</v>
      </c>
      <c r="AH2620" s="85" t="s">
        <v>8602</v>
      </c>
      <c r="AI2620" s="63" t="s">
        <v>13538</v>
      </c>
      <c r="AJ2620" s="63" t="s">
        <v>13539</v>
      </c>
      <c r="AK2620" s="85" t="s">
        <v>8602</v>
      </c>
      <c r="AL2620" s="85" t="s">
        <v>8602</v>
      </c>
      <c r="AM2620" s="47">
        <v>1</v>
      </c>
      <c r="AN2620" s="47">
        <v>1</v>
      </c>
      <c r="AO2620" s="47">
        <v>2</v>
      </c>
      <c r="AP2620" s="47">
        <v>88</v>
      </c>
      <c r="AQ2620" s="47"/>
      <c r="AR2620" s="47"/>
      <c r="AS2620" s="47">
        <v>1</v>
      </c>
      <c r="AT2620" s="49">
        <v>1</v>
      </c>
      <c r="AU2620" s="49">
        <v>1</v>
      </c>
      <c r="AV2620" s="47"/>
      <c r="AW2620" s="49">
        <v>1</v>
      </c>
      <c r="AX2620" s="49"/>
      <c r="AY2620" s="44">
        <f t="shared" si="237"/>
        <v>12</v>
      </c>
      <c r="AZ2620" s="47"/>
      <c r="BA2620" s="47"/>
      <c r="BB2620" s="47"/>
      <c r="BC2620" s="48"/>
      <c r="BD2620" s="62"/>
      <c r="BE2620" s="62"/>
      <c r="BF2620" s="50"/>
      <c r="BG2620" s="51"/>
      <c r="BH2620" s="51">
        <f t="shared" si="239"/>
        <v>1</v>
      </c>
      <c r="BI2620" s="51">
        <v>1</v>
      </c>
      <c r="BJ2620" s="52"/>
      <c r="BK2620" s="52"/>
      <c r="BL2620" s="53"/>
      <c r="BM2620" s="47" t="e">
        <f>COUNTIFS(A$2:$AC2620,#REF!,M$2:$AL2620,M2620)</f>
        <v>#VALUE!</v>
      </c>
      <c r="BN2620" s="47">
        <v>0</v>
      </c>
      <c r="BO2620" s="54">
        <v>12</v>
      </c>
      <c r="BP2620" s="54">
        <v>0</v>
      </c>
      <c r="BQ2620" s="47">
        <v>12</v>
      </c>
      <c r="BR2620" s="49">
        <v>1</v>
      </c>
      <c r="BS2620" s="49">
        <v>1</v>
      </c>
      <c r="BT2620" s="44">
        <f t="shared" si="238"/>
        <v>347</v>
      </c>
      <c r="BW2620" s="40" t="s">
        <v>67</v>
      </c>
      <c r="BY2620" s="55"/>
      <c r="BZ2620" s="1" t="s">
        <v>22426</v>
      </c>
    </row>
    <row r="2621" spans="1:78" ht="15" customHeight="1">
      <c r="A2621" s="25" t="s">
        <v>8596</v>
      </c>
      <c r="B2621" s="42" t="s">
        <v>13540</v>
      </c>
      <c r="D2621" s="263">
        <v>0</v>
      </c>
      <c r="E2621" s="63" t="s">
        <v>11339</v>
      </c>
      <c r="F2621" s="63" t="s">
        <v>12194</v>
      </c>
      <c r="G2621" s="272"/>
      <c r="H2621" s="272"/>
      <c r="I2621" s="63" t="s">
        <v>668</v>
      </c>
      <c r="J2621" s="43" t="s">
        <v>667</v>
      </c>
      <c r="M2621" s="44" t="s">
        <v>91</v>
      </c>
      <c r="N2621" s="45" t="s">
        <v>11431</v>
      </c>
      <c r="O2621" s="42" t="s">
        <v>81</v>
      </c>
      <c r="P2621" s="42" t="s">
        <v>82</v>
      </c>
      <c r="Q2621" s="85" t="s">
        <v>105</v>
      </c>
      <c r="R2621" s="85" t="s">
        <v>73</v>
      </c>
      <c r="S2621" s="42" t="s">
        <v>13541</v>
      </c>
      <c r="T2621" s="42" t="s">
        <v>8602</v>
      </c>
      <c r="U2621" s="125" t="s">
        <v>13541</v>
      </c>
      <c r="V2621" s="42" t="s">
        <v>73</v>
      </c>
      <c r="W2621" s="42" t="s">
        <v>73</v>
      </c>
      <c r="X2621" s="107">
        <v>40980</v>
      </c>
      <c r="Y2621" s="107">
        <v>41060</v>
      </c>
      <c r="Z2621" s="44">
        <f t="shared" si="240"/>
        <v>2012</v>
      </c>
      <c r="AA2621" s="44">
        <f t="shared" si="241"/>
        <v>3</v>
      </c>
      <c r="AB2621" s="44">
        <v>0</v>
      </c>
      <c r="AC2621" s="63" t="s">
        <v>668</v>
      </c>
      <c r="AD2621" s="85" t="s">
        <v>8602</v>
      </c>
      <c r="AE2621" s="85" t="s">
        <v>8602</v>
      </c>
      <c r="AF2621" s="85" t="s">
        <v>8602</v>
      </c>
      <c r="AG2621" s="85" t="s">
        <v>8602</v>
      </c>
      <c r="AH2621" s="85" t="s">
        <v>8602</v>
      </c>
      <c r="AI2621" s="63" t="s">
        <v>13542</v>
      </c>
      <c r="AJ2621" s="85" t="s">
        <v>8602</v>
      </c>
      <c r="AK2621" s="85" t="s">
        <v>8602</v>
      </c>
      <c r="AL2621" s="85" t="s">
        <v>8602</v>
      </c>
      <c r="AM2621" s="47">
        <v>1</v>
      </c>
      <c r="AN2621" s="47">
        <v>1</v>
      </c>
      <c r="AO2621" s="47">
        <v>6</v>
      </c>
      <c r="AP2621" s="47">
        <v>88</v>
      </c>
      <c r="AQ2621" s="47"/>
      <c r="AR2621" s="47"/>
      <c r="AS2621" s="118">
        <v>0</v>
      </c>
      <c r="AT2621" s="49">
        <v>1</v>
      </c>
      <c r="AU2621" s="49">
        <v>1</v>
      </c>
      <c r="AV2621" s="47"/>
      <c r="AW2621" s="49">
        <v>1</v>
      </c>
      <c r="AX2621" s="49"/>
      <c r="AY2621" s="44">
        <f t="shared" si="237"/>
        <v>81</v>
      </c>
      <c r="AZ2621" s="47"/>
      <c r="BA2621" s="47"/>
      <c r="BB2621" s="47"/>
      <c r="BC2621" s="48"/>
      <c r="BD2621" s="60"/>
      <c r="BE2621" s="62" t="s">
        <v>630</v>
      </c>
      <c r="BF2621" s="50"/>
      <c r="BG2621" s="51" t="s">
        <v>961</v>
      </c>
      <c r="BH2621" s="51">
        <f t="shared" si="239"/>
        <v>1</v>
      </c>
      <c r="BI2621" s="51">
        <v>1</v>
      </c>
      <c r="BJ2621" s="52"/>
      <c r="BK2621" s="52"/>
      <c r="BL2621" s="53"/>
      <c r="BM2621" s="47" t="e">
        <f>COUNTIFS(A$2:$AC2621,#REF!,M$2:$AL2621,M2621)</f>
        <v>#VALUE!</v>
      </c>
      <c r="BN2621" s="47">
        <v>0</v>
      </c>
      <c r="BO2621" s="54">
        <v>81</v>
      </c>
      <c r="BP2621" s="54">
        <v>0</v>
      </c>
      <c r="BQ2621" s="47">
        <v>81</v>
      </c>
      <c r="BR2621" s="49">
        <v>1</v>
      </c>
      <c r="BS2621" s="49">
        <v>1</v>
      </c>
      <c r="BT2621" s="44">
        <f t="shared" si="238"/>
        <v>347</v>
      </c>
      <c r="BW2621" s="40" t="s">
        <v>67</v>
      </c>
      <c r="BY2621" s="55"/>
      <c r="BZ2621" s="1" t="s">
        <v>22426</v>
      </c>
    </row>
    <row r="2622" spans="1:78" ht="15" customHeight="1">
      <c r="A2622" s="25" t="s">
        <v>8596</v>
      </c>
      <c r="B2622" s="298" t="s">
        <v>13543</v>
      </c>
      <c r="D2622" s="263">
        <v>0</v>
      </c>
      <c r="E2622" s="63" t="s">
        <v>76</v>
      </c>
      <c r="F2622" s="63" t="s">
        <v>12194</v>
      </c>
      <c r="G2622" s="272"/>
      <c r="H2622" s="272"/>
      <c r="I2622" s="294" t="s">
        <v>22367</v>
      </c>
      <c r="J2622" s="294" t="s">
        <v>22358</v>
      </c>
      <c r="M2622" s="44" t="s">
        <v>565</v>
      </c>
      <c r="N2622" s="45" t="s">
        <v>12218</v>
      </c>
      <c r="O2622" s="42" t="s">
        <v>81</v>
      </c>
      <c r="P2622" s="42" t="s">
        <v>82</v>
      </c>
      <c r="Q2622" s="85" t="s">
        <v>105</v>
      </c>
      <c r="R2622" s="85" t="s">
        <v>73</v>
      </c>
      <c r="S2622" s="42" t="s">
        <v>13544</v>
      </c>
      <c r="T2622" s="42" t="s">
        <v>8602</v>
      </c>
      <c r="U2622" s="125" t="s">
        <v>13544</v>
      </c>
      <c r="V2622" s="42" t="s">
        <v>73</v>
      </c>
      <c r="W2622" s="42" t="s">
        <v>73</v>
      </c>
      <c r="X2622" s="107">
        <v>40980</v>
      </c>
      <c r="Y2622" s="107">
        <v>40997</v>
      </c>
      <c r="Z2622" s="44">
        <f t="shared" si="240"/>
        <v>2012</v>
      </c>
      <c r="AA2622" s="44">
        <f t="shared" si="241"/>
        <v>3</v>
      </c>
      <c r="AB2622" s="44">
        <v>0</v>
      </c>
      <c r="AC2622" s="84" t="s">
        <v>12219</v>
      </c>
      <c r="AD2622" s="84" t="s">
        <v>12219</v>
      </c>
      <c r="AE2622" s="85" t="s">
        <v>8602</v>
      </c>
      <c r="AF2622" s="85" t="s">
        <v>8602</v>
      </c>
      <c r="AG2622" s="85" t="s">
        <v>8602</v>
      </c>
      <c r="AH2622" s="85" t="s">
        <v>8602</v>
      </c>
      <c r="AI2622" s="84" t="s">
        <v>13545</v>
      </c>
      <c r="AJ2622" s="85" t="s">
        <v>8602</v>
      </c>
      <c r="AK2622" s="84" t="s">
        <v>13546</v>
      </c>
      <c r="AL2622" s="85" t="s">
        <v>8602</v>
      </c>
      <c r="AM2622" s="47">
        <v>1</v>
      </c>
      <c r="AN2622" s="47">
        <v>1</v>
      </c>
      <c r="AO2622" s="47">
        <v>3</v>
      </c>
      <c r="AP2622" s="47">
        <v>88</v>
      </c>
      <c r="AQ2622" s="47"/>
      <c r="AR2622" s="47"/>
      <c r="AS2622" s="118">
        <v>0</v>
      </c>
      <c r="AT2622" s="49">
        <v>1</v>
      </c>
      <c r="AU2622" s="49">
        <v>1</v>
      </c>
      <c r="AV2622" s="47"/>
      <c r="AW2622" s="49">
        <v>1</v>
      </c>
      <c r="AX2622" s="49"/>
      <c r="AY2622" s="44">
        <f t="shared" si="237"/>
        <v>18</v>
      </c>
      <c r="AZ2622" s="47"/>
      <c r="BA2622" s="47"/>
      <c r="BB2622" s="47"/>
      <c r="BC2622" s="48"/>
      <c r="BD2622" s="62"/>
      <c r="BE2622" s="62"/>
      <c r="BF2622" s="50"/>
      <c r="BG2622" s="51"/>
      <c r="BH2622" s="51">
        <f t="shared" si="239"/>
        <v>1</v>
      </c>
      <c r="BI2622" s="51">
        <v>1</v>
      </c>
      <c r="BJ2622" s="52"/>
      <c r="BK2622" s="52"/>
      <c r="BL2622" s="53"/>
      <c r="BM2622" s="47" t="e">
        <f>COUNTIFS(A$2:$AC2622,#REF!,M$2:$AL2622,M2622)</f>
        <v>#VALUE!</v>
      </c>
      <c r="BN2622" s="47">
        <v>0</v>
      </c>
      <c r="BO2622" s="54">
        <v>18</v>
      </c>
      <c r="BP2622" s="54">
        <v>0</v>
      </c>
      <c r="BQ2622" s="47">
        <v>18</v>
      </c>
      <c r="BR2622" s="49">
        <v>1</v>
      </c>
      <c r="BS2622" s="49">
        <v>1</v>
      </c>
      <c r="BT2622" s="44">
        <f t="shared" si="238"/>
        <v>347</v>
      </c>
      <c r="BW2622" s="40" t="s">
        <v>67</v>
      </c>
      <c r="BY2622" s="55"/>
      <c r="BZ2622" s="1" t="s">
        <v>22426</v>
      </c>
    </row>
    <row r="2623" spans="1:78" ht="15" customHeight="1">
      <c r="A2623" s="25" t="s">
        <v>8596</v>
      </c>
      <c r="B2623" s="42" t="s">
        <v>13547</v>
      </c>
      <c r="D2623" s="263">
        <v>0</v>
      </c>
      <c r="E2623" s="84" t="s">
        <v>11339</v>
      </c>
      <c r="F2623" s="84" t="s">
        <v>12194</v>
      </c>
      <c r="G2623" s="273"/>
      <c r="H2623" s="273"/>
      <c r="I2623" s="84" t="s">
        <v>13548</v>
      </c>
      <c r="J2623" s="43" t="s">
        <v>1276</v>
      </c>
      <c r="M2623" s="44" t="s">
        <v>88</v>
      </c>
      <c r="N2623" s="45" t="s">
        <v>89</v>
      </c>
      <c r="O2623" s="42" t="s">
        <v>153</v>
      </c>
      <c r="P2623" s="42" t="s">
        <v>154</v>
      </c>
      <c r="Q2623" s="85" t="s">
        <v>105</v>
      </c>
      <c r="R2623" s="85" t="s">
        <v>73</v>
      </c>
      <c r="S2623" s="42" t="s">
        <v>13549</v>
      </c>
      <c r="T2623" s="42" t="s">
        <v>13550</v>
      </c>
      <c r="U2623" s="84" t="s">
        <v>13550</v>
      </c>
      <c r="V2623" s="42" t="s">
        <v>73</v>
      </c>
      <c r="W2623" s="42" t="s">
        <v>73</v>
      </c>
      <c r="X2623" s="107">
        <v>40980</v>
      </c>
      <c r="Y2623" s="107">
        <v>40986</v>
      </c>
      <c r="Z2623" s="44">
        <f t="shared" si="240"/>
        <v>2012</v>
      </c>
      <c r="AA2623" s="44">
        <f t="shared" si="241"/>
        <v>3</v>
      </c>
      <c r="AB2623" s="44">
        <v>0</v>
      </c>
      <c r="AC2623" s="84" t="s">
        <v>13551</v>
      </c>
      <c r="AD2623" s="84" t="s">
        <v>13552</v>
      </c>
      <c r="AE2623" s="85" t="s">
        <v>8602</v>
      </c>
      <c r="AF2623" s="85" t="s">
        <v>8602</v>
      </c>
      <c r="AG2623" s="85" t="s">
        <v>8602</v>
      </c>
      <c r="AH2623" s="85" t="s">
        <v>8602</v>
      </c>
      <c r="AI2623" s="85" t="s">
        <v>8602</v>
      </c>
      <c r="AJ2623" s="85" t="s">
        <v>8602</v>
      </c>
      <c r="AK2623" s="85" t="s">
        <v>8602</v>
      </c>
      <c r="AL2623" s="85" t="s">
        <v>8602</v>
      </c>
      <c r="AM2623" s="47">
        <v>1</v>
      </c>
      <c r="AN2623" s="47">
        <v>2</v>
      </c>
      <c r="AO2623" s="47">
        <v>1</v>
      </c>
      <c r="AP2623" s="47">
        <v>88</v>
      </c>
      <c r="AQ2623" s="47"/>
      <c r="AR2623" s="47"/>
      <c r="AS2623" s="118">
        <v>0</v>
      </c>
      <c r="AT2623" s="49">
        <v>1</v>
      </c>
      <c r="AU2623" s="49">
        <v>1</v>
      </c>
      <c r="AV2623" s="47"/>
      <c r="AW2623" s="49">
        <v>1</v>
      </c>
      <c r="AX2623" s="49"/>
      <c r="AY2623" s="44">
        <f t="shared" si="237"/>
        <v>7</v>
      </c>
      <c r="AZ2623" s="47"/>
      <c r="BA2623" s="47"/>
      <c r="BB2623" s="47"/>
      <c r="BC2623" s="48"/>
      <c r="BD2623" s="62"/>
      <c r="BE2623" s="62"/>
      <c r="BF2623" s="50"/>
      <c r="BG2623" s="51"/>
      <c r="BH2623" s="51">
        <f t="shared" si="239"/>
        <v>1</v>
      </c>
      <c r="BI2623" s="51">
        <v>1</v>
      </c>
      <c r="BJ2623" s="52"/>
      <c r="BK2623" s="52"/>
      <c r="BL2623" s="53"/>
      <c r="BM2623" s="47" t="e">
        <f>COUNTIFS(A$2:$AC2623,#REF!,M$2:$AL2623,M2623)</f>
        <v>#VALUE!</v>
      </c>
      <c r="BN2623" s="47">
        <v>0</v>
      </c>
      <c r="BO2623" s="54">
        <v>7</v>
      </c>
      <c r="BP2623" s="54">
        <v>0</v>
      </c>
      <c r="BQ2623" s="47">
        <v>7</v>
      </c>
      <c r="BR2623" s="49">
        <v>1</v>
      </c>
      <c r="BS2623" s="49">
        <v>1</v>
      </c>
      <c r="BT2623" s="44">
        <f t="shared" si="238"/>
        <v>347</v>
      </c>
      <c r="BW2623" s="40" t="s">
        <v>67</v>
      </c>
      <c r="BY2623" s="55"/>
      <c r="BZ2623" s="1" t="s">
        <v>22426</v>
      </c>
    </row>
    <row r="2624" spans="1:78" ht="15" customHeight="1">
      <c r="A2624" s="25" t="s">
        <v>8596</v>
      </c>
      <c r="B2624" s="42" t="s">
        <v>13553</v>
      </c>
      <c r="D2624" s="263">
        <v>0</v>
      </c>
      <c r="E2624" s="63" t="s">
        <v>11339</v>
      </c>
      <c r="F2624" s="63" t="s">
        <v>12194</v>
      </c>
      <c r="G2624" s="272"/>
      <c r="H2624" s="272"/>
      <c r="I2624" s="141" t="s">
        <v>13513</v>
      </c>
      <c r="J2624" s="43" t="s">
        <v>13554</v>
      </c>
      <c r="M2624" s="44" t="s">
        <v>98</v>
      </c>
      <c r="N2624" s="45" t="s">
        <v>918</v>
      </c>
      <c r="O2624" s="42" t="s">
        <v>71</v>
      </c>
      <c r="P2624" s="42" t="s">
        <v>122</v>
      </c>
      <c r="Q2624" s="85" t="s">
        <v>105</v>
      </c>
      <c r="R2624" s="85" t="s">
        <v>73</v>
      </c>
      <c r="S2624" s="42" t="s">
        <v>13555</v>
      </c>
      <c r="T2624" s="42" t="s">
        <v>13556</v>
      </c>
      <c r="U2624" s="63" t="s">
        <v>13556</v>
      </c>
      <c r="V2624" s="42" t="s">
        <v>73</v>
      </c>
      <c r="W2624" s="42" t="s">
        <v>73</v>
      </c>
      <c r="X2624" s="107">
        <v>40981</v>
      </c>
      <c r="Y2624" s="107">
        <v>40986</v>
      </c>
      <c r="Z2624" s="44">
        <f t="shared" si="240"/>
        <v>2012</v>
      </c>
      <c r="AA2624" s="44">
        <f t="shared" si="241"/>
        <v>3</v>
      </c>
      <c r="AB2624" s="44">
        <v>0</v>
      </c>
      <c r="AC2624" s="85" t="s">
        <v>8602</v>
      </c>
      <c r="AD2624" s="85" t="s">
        <v>8602</v>
      </c>
      <c r="AE2624" s="85" t="s">
        <v>8602</v>
      </c>
      <c r="AF2624" s="85" t="s">
        <v>8602</v>
      </c>
      <c r="AG2624" s="85" t="s">
        <v>8602</v>
      </c>
      <c r="AH2624" s="85" t="s">
        <v>8602</v>
      </c>
      <c r="AI2624" s="63" t="s">
        <v>13557</v>
      </c>
      <c r="AJ2624" s="63" t="s">
        <v>1570</v>
      </c>
      <c r="AK2624" s="85" t="s">
        <v>8602</v>
      </c>
      <c r="AL2624" s="85" t="s">
        <v>8602</v>
      </c>
      <c r="AM2624" s="47">
        <v>1</v>
      </c>
      <c r="AN2624" s="47">
        <v>1</v>
      </c>
      <c r="AO2624" s="47">
        <v>2</v>
      </c>
      <c r="AP2624" s="47">
        <v>88</v>
      </c>
      <c r="AQ2624" s="47"/>
      <c r="AR2624" s="47"/>
      <c r="AS2624" s="47">
        <v>1</v>
      </c>
      <c r="AT2624" s="49">
        <v>1</v>
      </c>
      <c r="AU2624" s="49">
        <v>1</v>
      </c>
      <c r="AV2624" s="47"/>
      <c r="AW2624" s="49">
        <v>1</v>
      </c>
      <c r="AX2624" s="49"/>
      <c r="AY2624" s="44">
        <f t="shared" si="237"/>
        <v>6</v>
      </c>
      <c r="AZ2624" s="47"/>
      <c r="BA2624" s="47"/>
      <c r="BB2624" s="47"/>
      <c r="BC2624" s="48"/>
      <c r="BD2624" s="62"/>
      <c r="BE2624" s="62"/>
      <c r="BF2624" s="50"/>
      <c r="BG2624" s="51"/>
      <c r="BH2624" s="51">
        <f t="shared" si="239"/>
        <v>1</v>
      </c>
      <c r="BI2624" s="51">
        <v>2</v>
      </c>
      <c r="BJ2624" s="52"/>
      <c r="BK2624" s="52"/>
      <c r="BL2624" s="53"/>
      <c r="BM2624" s="47" t="e">
        <f>COUNTIFS(A$2:$AC2624,#REF!,M$2:$AL2624,M2624)</f>
        <v>#VALUE!</v>
      </c>
      <c r="BN2624" s="47">
        <v>0</v>
      </c>
      <c r="BO2624" s="54">
        <v>6</v>
      </c>
      <c r="BP2624" s="54">
        <v>0</v>
      </c>
      <c r="BQ2624" s="47">
        <v>6</v>
      </c>
      <c r="BR2624" s="49">
        <v>1</v>
      </c>
      <c r="BS2624" s="49">
        <v>1</v>
      </c>
      <c r="BT2624" s="44">
        <f t="shared" si="238"/>
        <v>348</v>
      </c>
      <c r="BW2624" s="40" t="s">
        <v>67</v>
      </c>
      <c r="BY2624" s="55"/>
      <c r="BZ2624" s="1" t="s">
        <v>22426</v>
      </c>
    </row>
    <row r="2625" spans="1:78" ht="15" customHeight="1">
      <c r="A2625" s="25" t="s">
        <v>8596</v>
      </c>
      <c r="B2625" s="42" t="s">
        <v>13558</v>
      </c>
      <c r="D2625" s="263">
        <v>0</v>
      </c>
      <c r="E2625" s="63" t="s">
        <v>11339</v>
      </c>
      <c r="F2625" s="63" t="s">
        <v>12194</v>
      </c>
      <c r="G2625" s="272"/>
      <c r="H2625" s="272"/>
      <c r="I2625" s="63" t="s">
        <v>13559</v>
      </c>
      <c r="J2625" s="43" t="s">
        <v>156</v>
      </c>
      <c r="M2625" s="44" t="s">
        <v>117</v>
      </c>
      <c r="N2625" s="45" t="s">
        <v>157</v>
      </c>
      <c r="O2625" s="42" t="s">
        <v>93</v>
      </c>
      <c r="P2625" s="42" t="s">
        <v>103</v>
      </c>
      <c r="Q2625" s="85" t="s">
        <v>105</v>
      </c>
      <c r="R2625" s="85" t="s">
        <v>73</v>
      </c>
      <c r="S2625" s="42" t="s">
        <v>13560</v>
      </c>
      <c r="T2625" s="42" t="s">
        <v>13561</v>
      </c>
      <c r="U2625" s="63" t="s">
        <v>13561</v>
      </c>
      <c r="V2625" s="42" t="s">
        <v>73</v>
      </c>
      <c r="W2625" s="42" t="s">
        <v>73</v>
      </c>
      <c r="X2625" s="107">
        <v>40981</v>
      </c>
      <c r="Y2625" s="107">
        <v>40996</v>
      </c>
      <c r="Z2625" s="44">
        <f t="shared" si="240"/>
        <v>2012</v>
      </c>
      <c r="AA2625" s="44">
        <f t="shared" si="241"/>
        <v>3</v>
      </c>
      <c r="AB2625" s="44">
        <v>0</v>
      </c>
      <c r="AC2625" s="63" t="s">
        <v>12279</v>
      </c>
      <c r="AD2625" s="63" t="s">
        <v>507</v>
      </c>
      <c r="AE2625" s="85" t="s">
        <v>8602</v>
      </c>
      <c r="AF2625" s="85" t="s">
        <v>8602</v>
      </c>
      <c r="AG2625" s="85" t="s">
        <v>8602</v>
      </c>
      <c r="AH2625" s="85" t="s">
        <v>8602</v>
      </c>
      <c r="AI2625" s="63" t="s">
        <v>13562</v>
      </c>
      <c r="AJ2625" s="85" t="s">
        <v>8602</v>
      </c>
      <c r="AK2625" s="85" t="s">
        <v>8602</v>
      </c>
      <c r="AL2625" s="85" t="s">
        <v>8602</v>
      </c>
      <c r="AM2625" s="47">
        <v>1</v>
      </c>
      <c r="AN2625" s="47">
        <v>1</v>
      </c>
      <c r="AO2625" s="47">
        <v>4</v>
      </c>
      <c r="AP2625" s="47">
        <v>88</v>
      </c>
      <c r="AQ2625" s="47"/>
      <c r="AR2625" s="47"/>
      <c r="AS2625" s="47">
        <v>1</v>
      </c>
      <c r="AT2625" s="49">
        <v>1</v>
      </c>
      <c r="AU2625" s="49">
        <v>1</v>
      </c>
      <c r="AV2625" s="47"/>
      <c r="AW2625" s="49">
        <v>1</v>
      </c>
      <c r="AX2625" s="49"/>
      <c r="AY2625" s="44">
        <f t="shared" si="237"/>
        <v>16</v>
      </c>
      <c r="AZ2625" s="47"/>
      <c r="BA2625" s="47"/>
      <c r="BB2625" s="47"/>
      <c r="BC2625" s="48"/>
      <c r="BD2625" s="62"/>
      <c r="BE2625" s="62"/>
      <c r="BF2625" s="50"/>
      <c r="BG2625" s="51"/>
      <c r="BH2625" s="51">
        <f t="shared" si="239"/>
        <v>1</v>
      </c>
      <c r="BI2625" s="51">
        <v>5</v>
      </c>
      <c r="BJ2625" s="52"/>
      <c r="BK2625" s="52"/>
      <c r="BL2625" s="53"/>
      <c r="BM2625" s="47" t="e">
        <f>COUNTIFS(A$2:$AC2625,#REF!,M$2:$AL2625,M2625)</f>
        <v>#VALUE!</v>
      </c>
      <c r="BN2625" s="47">
        <v>0</v>
      </c>
      <c r="BO2625" s="54">
        <v>16</v>
      </c>
      <c r="BP2625" s="54">
        <v>0</v>
      </c>
      <c r="BQ2625" s="47">
        <v>16</v>
      </c>
      <c r="BR2625" s="49">
        <v>1</v>
      </c>
      <c r="BS2625" s="49">
        <v>1</v>
      </c>
      <c r="BT2625" s="44">
        <f t="shared" si="238"/>
        <v>348</v>
      </c>
      <c r="BW2625" s="40" t="s">
        <v>67</v>
      </c>
      <c r="BY2625" s="55"/>
      <c r="BZ2625" s="1" t="s">
        <v>22426</v>
      </c>
    </row>
    <row r="2626" spans="1:78" ht="15" customHeight="1">
      <c r="A2626" s="25" t="s">
        <v>8596</v>
      </c>
      <c r="B2626" s="42" t="s">
        <v>13563</v>
      </c>
      <c r="D2626" s="263">
        <v>0</v>
      </c>
      <c r="E2626" s="63" t="s">
        <v>11339</v>
      </c>
      <c r="F2626" s="63" t="s">
        <v>12194</v>
      </c>
      <c r="G2626" s="272"/>
      <c r="H2626" s="272"/>
      <c r="I2626" s="63" t="s">
        <v>13559</v>
      </c>
      <c r="J2626" s="43" t="s">
        <v>156</v>
      </c>
      <c r="M2626" s="44" t="s">
        <v>117</v>
      </c>
      <c r="N2626" s="45" t="s">
        <v>157</v>
      </c>
      <c r="O2626" s="42" t="s">
        <v>93</v>
      </c>
      <c r="P2626" s="42" t="s">
        <v>103</v>
      </c>
      <c r="Q2626" s="85" t="s">
        <v>105</v>
      </c>
      <c r="R2626" s="85" t="s">
        <v>73</v>
      </c>
      <c r="S2626" s="42" t="s">
        <v>13564</v>
      </c>
      <c r="T2626" s="42" t="s">
        <v>13565</v>
      </c>
      <c r="U2626" s="63" t="s">
        <v>13565</v>
      </c>
      <c r="V2626" s="42" t="s">
        <v>73</v>
      </c>
      <c r="W2626" s="42" t="s">
        <v>73</v>
      </c>
      <c r="X2626" s="107">
        <v>40981</v>
      </c>
      <c r="Y2626" s="107">
        <v>40996</v>
      </c>
      <c r="Z2626" s="44">
        <f t="shared" si="240"/>
        <v>2012</v>
      </c>
      <c r="AA2626" s="44">
        <f t="shared" si="241"/>
        <v>3</v>
      </c>
      <c r="AB2626" s="44">
        <v>0</v>
      </c>
      <c r="AC2626" s="63" t="s">
        <v>12279</v>
      </c>
      <c r="AD2626" s="63" t="s">
        <v>507</v>
      </c>
      <c r="AE2626" s="85" t="s">
        <v>8602</v>
      </c>
      <c r="AF2626" s="85" t="s">
        <v>8602</v>
      </c>
      <c r="AG2626" s="85" t="s">
        <v>8602</v>
      </c>
      <c r="AH2626" s="85" t="s">
        <v>8602</v>
      </c>
      <c r="AI2626" s="63" t="s">
        <v>13566</v>
      </c>
      <c r="AJ2626" s="63" t="s">
        <v>13567</v>
      </c>
      <c r="AK2626" s="85" t="s">
        <v>8602</v>
      </c>
      <c r="AL2626" s="85" t="s">
        <v>8602</v>
      </c>
      <c r="AM2626" s="47">
        <v>1</v>
      </c>
      <c r="AN2626" s="47">
        <v>1</v>
      </c>
      <c r="AO2626" s="47">
        <v>4</v>
      </c>
      <c r="AP2626" s="47">
        <v>88</v>
      </c>
      <c r="AQ2626" s="47"/>
      <c r="AR2626" s="47"/>
      <c r="AS2626" s="47">
        <v>1</v>
      </c>
      <c r="AT2626" s="49">
        <v>0</v>
      </c>
      <c r="AU2626" s="49">
        <v>1</v>
      </c>
      <c r="AV2626" s="47"/>
      <c r="AW2626" s="49">
        <v>1</v>
      </c>
      <c r="AX2626" s="49"/>
      <c r="AY2626" s="44">
        <f t="shared" ref="AY2626:AY2689" si="242">Y2626-X2626+1</f>
        <v>16</v>
      </c>
      <c r="AZ2626" s="47"/>
      <c r="BA2626" s="47"/>
      <c r="BB2626" s="47"/>
      <c r="BC2626" s="48"/>
      <c r="BD2626" s="62"/>
      <c r="BE2626" s="62"/>
      <c r="BF2626" s="50"/>
      <c r="BG2626" s="51"/>
      <c r="BH2626" s="51">
        <f t="shared" si="239"/>
        <v>1</v>
      </c>
      <c r="BI2626" s="51">
        <v>1</v>
      </c>
      <c r="BJ2626" s="52"/>
      <c r="BK2626" s="52"/>
      <c r="BL2626" s="53"/>
      <c r="BM2626" s="47" t="e">
        <f>COUNTIFS(A$2:$AC2626,#REF!,M$2:$AL2626,M2626)</f>
        <v>#VALUE!</v>
      </c>
      <c r="BN2626" s="47">
        <v>0</v>
      </c>
      <c r="BO2626" s="54">
        <v>16</v>
      </c>
      <c r="BP2626" s="54">
        <v>0</v>
      </c>
      <c r="BQ2626" s="47">
        <v>16</v>
      </c>
      <c r="BR2626" s="49">
        <v>1</v>
      </c>
      <c r="BS2626" s="49">
        <v>0</v>
      </c>
      <c r="BT2626" s="44">
        <f t="shared" si="238"/>
        <v>348</v>
      </c>
      <c r="BW2626" s="40" t="s">
        <v>67</v>
      </c>
      <c r="BY2626" s="55"/>
      <c r="BZ2626" s="1" t="s">
        <v>22426</v>
      </c>
    </row>
    <row r="2627" spans="1:78" ht="15" customHeight="1">
      <c r="A2627" s="25" t="s">
        <v>8596</v>
      </c>
      <c r="B2627" s="42" t="s">
        <v>13568</v>
      </c>
      <c r="D2627" s="263">
        <v>0</v>
      </c>
      <c r="E2627" s="63" t="s">
        <v>11339</v>
      </c>
      <c r="F2627" s="63" t="s">
        <v>12194</v>
      </c>
      <c r="G2627" s="272"/>
      <c r="H2627" s="272"/>
      <c r="I2627" s="63" t="s">
        <v>13053</v>
      </c>
      <c r="J2627" s="43" t="s">
        <v>13054</v>
      </c>
      <c r="M2627" s="44" t="s">
        <v>91</v>
      </c>
      <c r="N2627" s="45" t="s">
        <v>314</v>
      </c>
      <c r="O2627" s="42" t="s">
        <v>86</v>
      </c>
      <c r="P2627" s="42" t="s">
        <v>87</v>
      </c>
      <c r="Q2627" s="42" t="s">
        <v>375</v>
      </c>
      <c r="R2627" s="42" t="s">
        <v>376</v>
      </c>
      <c r="S2627" s="42" t="s">
        <v>13569</v>
      </c>
      <c r="T2627" s="42" t="s">
        <v>13570</v>
      </c>
      <c r="U2627" s="63" t="s">
        <v>13570</v>
      </c>
      <c r="V2627" s="42" t="s">
        <v>73</v>
      </c>
      <c r="W2627" s="42" t="s">
        <v>73</v>
      </c>
      <c r="X2627" s="107">
        <v>40981</v>
      </c>
      <c r="Y2627" s="107">
        <v>41036</v>
      </c>
      <c r="Z2627" s="44">
        <f t="shared" si="240"/>
        <v>2012</v>
      </c>
      <c r="AA2627" s="44">
        <f t="shared" si="241"/>
        <v>3</v>
      </c>
      <c r="AB2627" s="44">
        <v>0</v>
      </c>
      <c r="AC2627" s="63" t="s">
        <v>314</v>
      </c>
      <c r="AD2627" s="63" t="s">
        <v>315</v>
      </c>
      <c r="AE2627" s="85" t="s">
        <v>8602</v>
      </c>
      <c r="AF2627" s="85" t="s">
        <v>8602</v>
      </c>
      <c r="AG2627" s="85" t="s">
        <v>8602</v>
      </c>
      <c r="AH2627" s="85" t="s">
        <v>8602</v>
      </c>
      <c r="AI2627" s="63" t="s">
        <v>13569</v>
      </c>
      <c r="AJ2627" s="63" t="s">
        <v>13570</v>
      </c>
      <c r="AK2627" s="85" t="s">
        <v>8602</v>
      </c>
      <c r="AL2627" s="85" t="s">
        <v>8602</v>
      </c>
      <c r="AM2627" s="47">
        <v>1</v>
      </c>
      <c r="AN2627" s="47">
        <v>1</v>
      </c>
      <c r="AO2627" s="47">
        <v>6</v>
      </c>
      <c r="AP2627" s="47">
        <v>88</v>
      </c>
      <c r="AQ2627" s="47"/>
      <c r="AR2627" s="47"/>
      <c r="AS2627" s="118">
        <v>1</v>
      </c>
      <c r="AT2627" s="49">
        <v>1</v>
      </c>
      <c r="AU2627" s="49">
        <v>1</v>
      </c>
      <c r="AV2627" s="47"/>
      <c r="AW2627" s="49">
        <v>1</v>
      </c>
      <c r="AX2627" s="49"/>
      <c r="AY2627" s="44">
        <f t="shared" si="242"/>
        <v>56</v>
      </c>
      <c r="AZ2627" s="47"/>
      <c r="BA2627" s="47"/>
      <c r="BB2627" s="47"/>
      <c r="BC2627" s="48"/>
      <c r="BD2627" s="62"/>
      <c r="BE2627" s="62"/>
      <c r="BF2627" s="50"/>
      <c r="BG2627" s="51"/>
      <c r="BH2627" s="51">
        <f t="shared" si="239"/>
        <v>1</v>
      </c>
      <c r="BI2627" s="51">
        <v>7</v>
      </c>
      <c r="BJ2627" s="52"/>
      <c r="BK2627" s="52"/>
      <c r="BL2627" s="53"/>
      <c r="BM2627" s="47" t="e">
        <f>COUNTIFS(A$2:$AC2627,#REF!,M$2:$AL2627,M2627)</f>
        <v>#VALUE!</v>
      </c>
      <c r="BN2627" s="47">
        <v>0</v>
      </c>
      <c r="BO2627" s="54">
        <v>56</v>
      </c>
      <c r="BP2627" s="54">
        <v>0</v>
      </c>
      <c r="BQ2627" s="47">
        <v>56</v>
      </c>
      <c r="BR2627" s="49">
        <v>1</v>
      </c>
      <c r="BS2627" s="49">
        <v>1</v>
      </c>
      <c r="BT2627" s="44">
        <f t="shared" si="238"/>
        <v>348</v>
      </c>
      <c r="BW2627" s="40" t="s">
        <v>67</v>
      </c>
      <c r="BY2627" s="55"/>
      <c r="BZ2627" s="1" t="s">
        <v>22426</v>
      </c>
    </row>
    <row r="2628" spans="1:78" ht="15" customHeight="1">
      <c r="A2628" s="25" t="s">
        <v>8596</v>
      </c>
      <c r="B2628" s="42" t="s">
        <v>13571</v>
      </c>
      <c r="D2628" s="263">
        <v>0</v>
      </c>
      <c r="E2628" s="63" t="s">
        <v>11339</v>
      </c>
      <c r="F2628" s="63" t="s">
        <v>12194</v>
      </c>
      <c r="G2628" s="272"/>
      <c r="H2628" s="272"/>
      <c r="I2628" s="63" t="s">
        <v>13572</v>
      </c>
      <c r="J2628" s="43" t="s">
        <v>13573</v>
      </c>
      <c r="M2628" s="44" t="s">
        <v>91</v>
      </c>
      <c r="N2628" s="45" t="s">
        <v>887</v>
      </c>
      <c r="O2628" s="42" t="s">
        <v>81</v>
      </c>
      <c r="P2628" s="42" t="s">
        <v>82</v>
      </c>
      <c r="Q2628" s="85" t="s">
        <v>105</v>
      </c>
      <c r="R2628" s="85" t="s">
        <v>73</v>
      </c>
      <c r="S2628" s="42" t="s">
        <v>13574</v>
      </c>
      <c r="T2628" s="42" t="s">
        <v>13575</v>
      </c>
      <c r="U2628" s="63" t="s">
        <v>13575</v>
      </c>
      <c r="V2628" s="42" t="s">
        <v>73</v>
      </c>
      <c r="W2628" s="42" t="s">
        <v>73</v>
      </c>
      <c r="X2628" s="107">
        <v>40981</v>
      </c>
      <c r="Y2628" s="107">
        <v>40999</v>
      </c>
      <c r="Z2628" s="44">
        <f t="shared" si="240"/>
        <v>2012</v>
      </c>
      <c r="AA2628" s="44">
        <f t="shared" si="241"/>
        <v>3</v>
      </c>
      <c r="AB2628" s="44">
        <v>0</v>
      </c>
      <c r="AC2628" s="63" t="s">
        <v>887</v>
      </c>
      <c r="AD2628" s="63" t="s">
        <v>13576</v>
      </c>
      <c r="AE2628" s="85" t="s">
        <v>8602</v>
      </c>
      <c r="AF2628" s="85" t="s">
        <v>8602</v>
      </c>
      <c r="AG2628" s="85" t="s">
        <v>8602</v>
      </c>
      <c r="AH2628" s="85" t="s">
        <v>8602</v>
      </c>
      <c r="AI2628" s="63" t="s">
        <v>13577</v>
      </c>
      <c r="AJ2628" s="63" t="s">
        <v>13577</v>
      </c>
      <c r="AK2628" s="85" t="s">
        <v>8602</v>
      </c>
      <c r="AL2628" s="85" t="s">
        <v>8602</v>
      </c>
      <c r="AM2628" s="47">
        <v>1</v>
      </c>
      <c r="AN2628" s="47">
        <v>1</v>
      </c>
      <c r="AO2628" s="47">
        <v>6</v>
      </c>
      <c r="AP2628" s="47">
        <v>88</v>
      </c>
      <c r="AQ2628" s="47"/>
      <c r="AR2628" s="47"/>
      <c r="AS2628" s="118">
        <v>0</v>
      </c>
      <c r="AT2628" s="49">
        <v>1</v>
      </c>
      <c r="AU2628" s="49">
        <v>1</v>
      </c>
      <c r="AV2628" s="47"/>
      <c r="AW2628" s="49">
        <v>1</v>
      </c>
      <c r="AX2628" s="49"/>
      <c r="AY2628" s="44">
        <f t="shared" si="242"/>
        <v>19</v>
      </c>
      <c r="AZ2628" s="47"/>
      <c r="BA2628" s="47"/>
      <c r="BB2628" s="47"/>
      <c r="BC2628" s="48"/>
      <c r="BD2628" s="62"/>
      <c r="BE2628" s="62"/>
      <c r="BF2628" s="57"/>
      <c r="BG2628" s="51"/>
      <c r="BH2628" s="51">
        <f t="shared" si="239"/>
        <v>1</v>
      </c>
      <c r="BI2628" s="51">
        <v>1</v>
      </c>
      <c r="BJ2628" s="52"/>
      <c r="BK2628" s="52"/>
      <c r="BL2628" s="53"/>
      <c r="BM2628" s="47" t="e">
        <f>COUNTIFS(A$2:$AC2628,#REF!,M$2:$AL2628,M2628)</f>
        <v>#VALUE!</v>
      </c>
      <c r="BN2628" s="47">
        <v>1</v>
      </c>
      <c r="BO2628" s="54">
        <v>19</v>
      </c>
      <c r="BP2628" s="54">
        <v>0</v>
      </c>
      <c r="BQ2628" s="47">
        <v>19</v>
      </c>
      <c r="BR2628" s="49">
        <v>1</v>
      </c>
      <c r="BS2628" s="49">
        <v>1</v>
      </c>
      <c r="BT2628" s="44">
        <f t="shared" si="238"/>
        <v>348</v>
      </c>
      <c r="BW2628" s="40" t="s">
        <v>67</v>
      </c>
      <c r="BY2628" s="55"/>
      <c r="BZ2628" s="1" t="s">
        <v>22426</v>
      </c>
    </row>
    <row r="2629" spans="1:78" ht="15" customHeight="1">
      <c r="A2629" s="25" t="s">
        <v>8596</v>
      </c>
      <c r="B2629" s="42" t="s">
        <v>13578</v>
      </c>
      <c r="D2629" s="263">
        <v>0</v>
      </c>
      <c r="E2629" s="63" t="s">
        <v>11339</v>
      </c>
      <c r="F2629" s="63" t="s">
        <v>12194</v>
      </c>
      <c r="G2629" s="272"/>
      <c r="H2629" s="272"/>
      <c r="I2629" s="63" t="s">
        <v>12922</v>
      </c>
      <c r="J2629" s="43" t="s">
        <v>12923</v>
      </c>
      <c r="M2629" s="44" t="s">
        <v>91</v>
      </c>
      <c r="N2629" s="45" t="s">
        <v>181</v>
      </c>
      <c r="O2629" s="42" t="s">
        <v>81</v>
      </c>
      <c r="P2629" s="42" t="s">
        <v>82</v>
      </c>
      <c r="Q2629" s="85" t="s">
        <v>105</v>
      </c>
      <c r="R2629" s="85" t="s">
        <v>73</v>
      </c>
      <c r="S2629" s="42" t="s">
        <v>13579</v>
      </c>
      <c r="T2629" s="42" t="s">
        <v>13580</v>
      </c>
      <c r="U2629" s="63" t="s">
        <v>13580</v>
      </c>
      <c r="V2629" s="42" t="s">
        <v>73</v>
      </c>
      <c r="W2629" s="42" t="s">
        <v>73</v>
      </c>
      <c r="X2629" s="107">
        <v>40981</v>
      </c>
      <c r="Y2629" s="107">
        <v>41013</v>
      </c>
      <c r="Z2629" s="44">
        <f t="shared" si="240"/>
        <v>2012</v>
      </c>
      <c r="AA2629" s="44">
        <f t="shared" si="241"/>
        <v>3</v>
      </c>
      <c r="AB2629" s="44">
        <v>0</v>
      </c>
      <c r="AC2629" s="63" t="s">
        <v>2188</v>
      </c>
      <c r="AD2629" s="63" t="s">
        <v>2188</v>
      </c>
      <c r="AE2629" s="85" t="s">
        <v>8602</v>
      </c>
      <c r="AF2629" s="85" t="s">
        <v>8602</v>
      </c>
      <c r="AG2629" s="85" t="s">
        <v>8602</v>
      </c>
      <c r="AH2629" s="85" t="s">
        <v>8602</v>
      </c>
      <c r="AI2629" s="63" t="s">
        <v>13581</v>
      </c>
      <c r="AJ2629" s="63" t="s">
        <v>13582</v>
      </c>
      <c r="AK2629" s="85" t="s">
        <v>8602</v>
      </c>
      <c r="AL2629" s="85" t="s">
        <v>8602</v>
      </c>
      <c r="AM2629" s="47">
        <v>1</v>
      </c>
      <c r="AN2629" s="47">
        <v>1</v>
      </c>
      <c r="AO2629" s="47">
        <v>6</v>
      </c>
      <c r="AP2629" s="47">
        <v>88</v>
      </c>
      <c r="AQ2629" s="47"/>
      <c r="AR2629" s="47"/>
      <c r="AS2629" s="118">
        <v>0</v>
      </c>
      <c r="AT2629" s="49">
        <v>1</v>
      </c>
      <c r="AU2629" s="49">
        <v>1</v>
      </c>
      <c r="AV2629" s="47"/>
      <c r="AW2629" s="49">
        <v>1</v>
      </c>
      <c r="AX2629" s="49"/>
      <c r="AY2629" s="44">
        <f t="shared" si="242"/>
        <v>33</v>
      </c>
      <c r="AZ2629" s="47"/>
      <c r="BA2629" s="47"/>
      <c r="BB2629" s="47"/>
      <c r="BC2629" s="48"/>
      <c r="BD2629" s="62"/>
      <c r="BE2629" s="62"/>
      <c r="BF2629" s="50"/>
      <c r="BG2629" s="51"/>
      <c r="BH2629" s="51">
        <f t="shared" si="239"/>
        <v>1</v>
      </c>
      <c r="BI2629" s="51">
        <v>8</v>
      </c>
      <c r="BJ2629" s="52"/>
      <c r="BK2629" s="52"/>
      <c r="BL2629" s="53"/>
      <c r="BM2629" s="47" t="e">
        <f>COUNTIFS(A$2:$AC2629,#REF!,M$2:$AL2629,M2629)</f>
        <v>#VALUE!</v>
      </c>
      <c r="BN2629" s="47">
        <v>0</v>
      </c>
      <c r="BO2629" s="54">
        <v>33</v>
      </c>
      <c r="BP2629" s="54">
        <v>0</v>
      </c>
      <c r="BQ2629" s="47">
        <v>33</v>
      </c>
      <c r="BR2629" s="49">
        <v>1</v>
      </c>
      <c r="BS2629" s="49">
        <v>1</v>
      </c>
      <c r="BT2629" s="44">
        <f t="shared" si="238"/>
        <v>348</v>
      </c>
      <c r="BW2629" s="40" t="s">
        <v>67</v>
      </c>
      <c r="BY2629" s="55"/>
      <c r="BZ2629" s="1" t="s">
        <v>22426</v>
      </c>
    </row>
    <row r="2630" spans="1:78" ht="15" customHeight="1">
      <c r="A2630" s="25" t="s">
        <v>8596</v>
      </c>
      <c r="B2630" s="42" t="s">
        <v>13583</v>
      </c>
      <c r="D2630" s="263">
        <v>0</v>
      </c>
      <c r="E2630" s="63" t="s">
        <v>11339</v>
      </c>
      <c r="F2630" s="63" t="s">
        <v>12194</v>
      </c>
      <c r="G2630" s="272"/>
      <c r="H2630" s="272"/>
      <c r="I2630" s="63" t="s">
        <v>12353</v>
      </c>
      <c r="J2630" s="43" t="s">
        <v>12354</v>
      </c>
      <c r="M2630" s="44" t="s">
        <v>91</v>
      </c>
      <c r="N2630" s="45" t="s">
        <v>302</v>
      </c>
      <c r="O2630" s="42" t="s">
        <v>81</v>
      </c>
      <c r="P2630" s="42" t="s">
        <v>82</v>
      </c>
      <c r="Q2630" s="63" t="s">
        <v>71</v>
      </c>
      <c r="R2630" s="42" t="s">
        <v>1256</v>
      </c>
      <c r="S2630" s="42" t="s">
        <v>13584</v>
      </c>
      <c r="T2630" s="42" t="s">
        <v>13585</v>
      </c>
      <c r="U2630" s="63" t="s">
        <v>13585</v>
      </c>
      <c r="V2630" s="42" t="s">
        <v>73</v>
      </c>
      <c r="W2630" s="42" t="s">
        <v>73</v>
      </c>
      <c r="X2630" s="107">
        <v>40981</v>
      </c>
      <c r="Y2630" s="107">
        <v>41004</v>
      </c>
      <c r="Z2630" s="44">
        <f t="shared" si="240"/>
        <v>2012</v>
      </c>
      <c r="AA2630" s="44">
        <f t="shared" si="241"/>
        <v>3</v>
      </c>
      <c r="AB2630" s="44">
        <v>0</v>
      </c>
      <c r="AC2630" s="63" t="s">
        <v>302</v>
      </c>
      <c r="AD2630" s="63" t="s">
        <v>303</v>
      </c>
      <c r="AE2630" s="85" t="s">
        <v>8602</v>
      </c>
      <c r="AF2630" s="85" t="s">
        <v>8602</v>
      </c>
      <c r="AG2630" s="85" t="s">
        <v>8602</v>
      </c>
      <c r="AH2630" s="85" t="s">
        <v>8602</v>
      </c>
      <c r="AI2630" s="63" t="s">
        <v>13586</v>
      </c>
      <c r="AJ2630" s="63" t="s">
        <v>1079</v>
      </c>
      <c r="AK2630" s="85" t="s">
        <v>8602</v>
      </c>
      <c r="AL2630" s="85" t="s">
        <v>8602</v>
      </c>
      <c r="AM2630" s="47">
        <v>1</v>
      </c>
      <c r="AN2630" s="47">
        <v>1</v>
      </c>
      <c r="AO2630" s="47">
        <v>6</v>
      </c>
      <c r="AP2630" s="47">
        <v>88</v>
      </c>
      <c r="AQ2630" s="47"/>
      <c r="AR2630" s="47"/>
      <c r="AS2630" s="118">
        <v>1</v>
      </c>
      <c r="AT2630" s="49">
        <v>1</v>
      </c>
      <c r="AU2630" s="49">
        <v>1</v>
      </c>
      <c r="AV2630" s="47"/>
      <c r="AW2630" s="49">
        <v>1</v>
      </c>
      <c r="AX2630" s="49"/>
      <c r="AY2630" s="44">
        <f t="shared" si="242"/>
        <v>24</v>
      </c>
      <c r="AZ2630" s="47"/>
      <c r="BA2630" s="47"/>
      <c r="BB2630" s="47"/>
      <c r="BC2630" s="48"/>
      <c r="BD2630" s="62"/>
      <c r="BE2630" s="62"/>
      <c r="BF2630" s="50"/>
      <c r="BG2630" s="51"/>
      <c r="BH2630" s="51">
        <f t="shared" si="239"/>
        <v>1</v>
      </c>
      <c r="BI2630" s="51">
        <v>1</v>
      </c>
      <c r="BJ2630" s="52"/>
      <c r="BK2630" s="52"/>
      <c r="BL2630" s="53"/>
      <c r="BM2630" s="47" t="e">
        <f>COUNTIFS(A$2:$AC2630,#REF!,M$2:$AL2630,M2630)</f>
        <v>#VALUE!</v>
      </c>
      <c r="BN2630" s="47">
        <v>0</v>
      </c>
      <c r="BO2630" s="54">
        <v>24</v>
      </c>
      <c r="BP2630" s="54">
        <v>0</v>
      </c>
      <c r="BQ2630" s="47">
        <v>24</v>
      </c>
      <c r="BR2630" s="49">
        <v>1</v>
      </c>
      <c r="BS2630" s="49">
        <v>1</v>
      </c>
      <c r="BT2630" s="44">
        <f t="shared" si="238"/>
        <v>348</v>
      </c>
      <c r="BW2630" s="40" t="s">
        <v>67</v>
      </c>
      <c r="BY2630" s="55"/>
      <c r="BZ2630" s="1" t="s">
        <v>22426</v>
      </c>
    </row>
    <row r="2631" spans="1:78" ht="15" customHeight="1">
      <c r="A2631" s="25" t="s">
        <v>8596</v>
      </c>
      <c r="B2631" s="42" t="s">
        <v>13587</v>
      </c>
      <c r="D2631" s="263">
        <v>0</v>
      </c>
      <c r="E2631" s="84" t="s">
        <v>11339</v>
      </c>
      <c r="F2631" s="84" t="s">
        <v>12194</v>
      </c>
      <c r="G2631" s="273"/>
      <c r="H2631" s="273"/>
      <c r="I2631" s="63" t="s">
        <v>13588</v>
      </c>
      <c r="J2631" s="43" t="s">
        <v>13589</v>
      </c>
      <c r="M2631" s="44" t="s">
        <v>897</v>
      </c>
      <c r="N2631" s="45" t="s">
        <v>13590</v>
      </c>
      <c r="O2631" s="42" t="s">
        <v>81</v>
      </c>
      <c r="P2631" s="42" t="s">
        <v>82</v>
      </c>
      <c r="Q2631" s="85" t="s">
        <v>949</v>
      </c>
      <c r="R2631" s="85" t="s">
        <v>949</v>
      </c>
      <c r="S2631" s="42" t="s">
        <v>13591</v>
      </c>
      <c r="T2631" s="42" t="s">
        <v>13592</v>
      </c>
      <c r="U2631" s="84" t="s">
        <v>13592</v>
      </c>
      <c r="V2631" s="42" t="s">
        <v>73</v>
      </c>
      <c r="W2631" s="42" t="s">
        <v>73</v>
      </c>
      <c r="X2631" s="107">
        <v>40981</v>
      </c>
      <c r="Y2631" s="107">
        <v>40986</v>
      </c>
      <c r="Z2631" s="44">
        <f t="shared" si="240"/>
        <v>2012</v>
      </c>
      <c r="AA2631" s="44">
        <f t="shared" si="241"/>
        <v>3</v>
      </c>
      <c r="AB2631" s="44">
        <v>0</v>
      </c>
      <c r="AC2631" s="84" t="s">
        <v>13593</v>
      </c>
      <c r="AD2631" s="42" t="s">
        <v>73</v>
      </c>
      <c r="AE2631" s="85" t="s">
        <v>8602</v>
      </c>
      <c r="AF2631" s="85" t="s">
        <v>8602</v>
      </c>
      <c r="AG2631" s="85" t="s">
        <v>8602</v>
      </c>
      <c r="AH2631" s="85" t="s">
        <v>8602</v>
      </c>
      <c r="AI2631" s="85" t="s">
        <v>8602</v>
      </c>
      <c r="AJ2631" s="85" t="s">
        <v>8602</v>
      </c>
      <c r="AK2631" s="85" t="s">
        <v>8602</v>
      </c>
      <c r="AL2631" s="85" t="s">
        <v>8602</v>
      </c>
      <c r="AM2631" s="47">
        <v>1</v>
      </c>
      <c r="AN2631" s="47">
        <v>1</v>
      </c>
      <c r="AO2631" s="47">
        <v>4</v>
      </c>
      <c r="AP2631" s="47">
        <v>6</v>
      </c>
      <c r="AQ2631" s="47"/>
      <c r="AR2631" s="47"/>
      <c r="AS2631" s="118">
        <v>0</v>
      </c>
      <c r="AT2631" s="49">
        <v>1</v>
      </c>
      <c r="AU2631" s="49">
        <v>1</v>
      </c>
      <c r="AV2631" s="47"/>
      <c r="AW2631" s="49">
        <v>1</v>
      </c>
      <c r="AX2631" s="49"/>
      <c r="AY2631" s="44">
        <f t="shared" si="242"/>
        <v>6</v>
      </c>
      <c r="AZ2631" s="47"/>
      <c r="BA2631" s="47"/>
      <c r="BB2631" s="47"/>
      <c r="BC2631" s="48"/>
      <c r="BD2631" s="62"/>
      <c r="BE2631" s="62"/>
      <c r="BF2631" s="50"/>
      <c r="BG2631" s="51"/>
      <c r="BH2631" s="51">
        <f t="shared" si="239"/>
        <v>1</v>
      </c>
      <c r="BI2631" s="51">
        <v>8</v>
      </c>
      <c r="BJ2631" s="52"/>
      <c r="BK2631" s="52"/>
      <c r="BL2631" s="53"/>
      <c r="BM2631" s="47" t="e">
        <f>COUNTIFS(A$2:$AC2631,#REF!,M$2:$AL2631,M2631)</f>
        <v>#VALUE!</v>
      </c>
      <c r="BN2631" s="47">
        <v>1</v>
      </c>
      <c r="BO2631" s="54">
        <v>6</v>
      </c>
      <c r="BP2631" s="54">
        <v>0</v>
      </c>
      <c r="BQ2631" s="47">
        <v>6</v>
      </c>
      <c r="BR2631" s="49">
        <v>1</v>
      </c>
      <c r="BS2631" s="49">
        <v>1</v>
      </c>
      <c r="BT2631" s="44">
        <f t="shared" si="238"/>
        <v>348</v>
      </c>
      <c r="BW2631" s="40" t="s">
        <v>67</v>
      </c>
      <c r="BY2631" s="55"/>
      <c r="BZ2631" s="1" t="s">
        <v>22426</v>
      </c>
    </row>
    <row r="2632" spans="1:78" ht="15" customHeight="1">
      <c r="A2632" s="25" t="s">
        <v>8596</v>
      </c>
      <c r="B2632" s="42" t="s">
        <v>13594</v>
      </c>
      <c r="D2632" s="263">
        <v>0</v>
      </c>
      <c r="E2632" s="84" t="s">
        <v>11339</v>
      </c>
      <c r="F2632" s="84" t="s">
        <v>12194</v>
      </c>
      <c r="G2632" s="273"/>
      <c r="H2632" s="273"/>
      <c r="I2632" s="84" t="s">
        <v>12733</v>
      </c>
      <c r="J2632" s="43" t="s">
        <v>3039</v>
      </c>
      <c r="M2632" s="44" t="s">
        <v>88</v>
      </c>
      <c r="N2632" s="45" t="s">
        <v>89</v>
      </c>
      <c r="O2632" s="42" t="s">
        <v>100</v>
      </c>
      <c r="P2632" s="42" t="s">
        <v>101</v>
      </c>
      <c r="Q2632" s="85" t="s">
        <v>949</v>
      </c>
      <c r="R2632" s="85" t="s">
        <v>949</v>
      </c>
      <c r="S2632" s="42" t="s">
        <v>13595</v>
      </c>
      <c r="T2632" s="42" t="s">
        <v>13596</v>
      </c>
      <c r="U2632" s="84" t="s">
        <v>13596</v>
      </c>
      <c r="V2632" s="42" t="s">
        <v>73</v>
      </c>
      <c r="W2632" s="42" t="s">
        <v>73</v>
      </c>
      <c r="X2632" s="107">
        <v>40981</v>
      </c>
      <c r="Y2632" s="107">
        <v>40989</v>
      </c>
      <c r="Z2632" s="44">
        <f t="shared" si="240"/>
        <v>2012</v>
      </c>
      <c r="AA2632" s="44">
        <f t="shared" si="241"/>
        <v>3</v>
      </c>
      <c r="AB2632" s="44">
        <v>0</v>
      </c>
      <c r="AC2632" s="84" t="s">
        <v>13597</v>
      </c>
      <c r="AD2632" s="84" t="s">
        <v>13598</v>
      </c>
      <c r="AE2632" s="85" t="s">
        <v>8602</v>
      </c>
      <c r="AF2632" s="85" t="s">
        <v>8602</v>
      </c>
      <c r="AG2632" s="85" t="s">
        <v>8602</v>
      </c>
      <c r="AH2632" s="85" t="s">
        <v>8602</v>
      </c>
      <c r="AI2632" s="85" t="s">
        <v>8602</v>
      </c>
      <c r="AJ2632" s="85" t="s">
        <v>8602</v>
      </c>
      <c r="AK2632" s="85" t="s">
        <v>8602</v>
      </c>
      <c r="AL2632" s="85" t="s">
        <v>8602</v>
      </c>
      <c r="AM2632" s="47">
        <v>1</v>
      </c>
      <c r="AN2632" s="47">
        <v>2</v>
      </c>
      <c r="AO2632" s="47">
        <v>1</v>
      </c>
      <c r="AP2632" s="47">
        <v>88</v>
      </c>
      <c r="AQ2632" s="47"/>
      <c r="AR2632" s="47"/>
      <c r="AS2632" s="118">
        <v>0</v>
      </c>
      <c r="AT2632" s="49">
        <v>1</v>
      </c>
      <c r="AU2632" s="49">
        <v>1</v>
      </c>
      <c r="AV2632" s="47"/>
      <c r="AW2632" s="49">
        <v>1</v>
      </c>
      <c r="AX2632" s="49"/>
      <c r="AY2632" s="44">
        <f t="shared" si="242"/>
        <v>9</v>
      </c>
      <c r="AZ2632" s="47"/>
      <c r="BA2632" s="47"/>
      <c r="BB2632" s="47"/>
      <c r="BC2632" s="48"/>
      <c r="BD2632" s="62"/>
      <c r="BE2632" s="62"/>
      <c r="BF2632" s="50"/>
      <c r="BG2632" s="51"/>
      <c r="BH2632" s="51">
        <f t="shared" si="239"/>
        <v>1</v>
      </c>
      <c r="BI2632" s="51">
        <v>8</v>
      </c>
      <c r="BJ2632" s="52"/>
      <c r="BK2632" s="52"/>
      <c r="BL2632" s="53"/>
      <c r="BM2632" s="47" t="e">
        <f>COUNTIFS(A$2:$AC2632,#REF!,M$2:$AL2632,M2632)</f>
        <v>#VALUE!</v>
      </c>
      <c r="BN2632" s="47">
        <v>0</v>
      </c>
      <c r="BO2632" s="54">
        <v>9</v>
      </c>
      <c r="BP2632" s="54">
        <v>0</v>
      </c>
      <c r="BQ2632" s="47">
        <v>9</v>
      </c>
      <c r="BR2632" s="49">
        <v>1</v>
      </c>
      <c r="BS2632" s="49">
        <v>1</v>
      </c>
      <c r="BT2632" s="44">
        <f t="shared" si="238"/>
        <v>348</v>
      </c>
      <c r="BW2632" s="40" t="s">
        <v>67</v>
      </c>
      <c r="BY2632" s="55"/>
      <c r="BZ2632" s="1" t="s">
        <v>22426</v>
      </c>
    </row>
    <row r="2633" spans="1:78" ht="15" customHeight="1">
      <c r="A2633" s="25" t="s">
        <v>8596</v>
      </c>
      <c r="B2633" s="42" t="s">
        <v>13599</v>
      </c>
      <c r="D2633" s="263">
        <v>0</v>
      </c>
      <c r="E2633" s="84" t="s">
        <v>11339</v>
      </c>
      <c r="F2633" s="84" t="s">
        <v>12194</v>
      </c>
      <c r="G2633" s="273"/>
      <c r="H2633" s="273"/>
      <c r="I2633" s="84" t="s">
        <v>13600</v>
      </c>
      <c r="J2633" s="43" t="s">
        <v>13601</v>
      </c>
      <c r="M2633" s="44" t="s">
        <v>88</v>
      </c>
      <c r="N2633" s="45" t="s">
        <v>89</v>
      </c>
      <c r="O2633" s="42" t="s">
        <v>345</v>
      </c>
      <c r="P2633" s="42" t="s">
        <v>346</v>
      </c>
      <c r="Q2633" s="85" t="s">
        <v>949</v>
      </c>
      <c r="R2633" s="85" t="s">
        <v>949</v>
      </c>
      <c r="S2633" s="42" t="s">
        <v>13602</v>
      </c>
      <c r="T2633" s="42" t="s">
        <v>13603</v>
      </c>
      <c r="U2633" s="84" t="s">
        <v>13603</v>
      </c>
      <c r="V2633" s="42" t="s">
        <v>73</v>
      </c>
      <c r="W2633" s="42" t="s">
        <v>73</v>
      </c>
      <c r="X2633" s="107">
        <v>40981</v>
      </c>
      <c r="Y2633" s="107">
        <v>41000</v>
      </c>
      <c r="Z2633" s="44">
        <f t="shared" si="240"/>
        <v>2012</v>
      </c>
      <c r="AA2633" s="44">
        <f t="shared" si="241"/>
        <v>3</v>
      </c>
      <c r="AB2633" s="44">
        <v>0</v>
      </c>
      <c r="AC2633" s="84" t="s">
        <v>13604</v>
      </c>
      <c r="AD2633" s="84" t="s">
        <v>13605</v>
      </c>
      <c r="AE2633" s="84" t="s">
        <v>13606</v>
      </c>
      <c r="AF2633" s="84" t="s">
        <v>133</v>
      </c>
      <c r="AG2633" s="85" t="s">
        <v>8602</v>
      </c>
      <c r="AH2633" s="85" t="s">
        <v>8602</v>
      </c>
      <c r="AI2633" s="85" t="s">
        <v>8602</v>
      </c>
      <c r="AJ2633" s="85" t="s">
        <v>8602</v>
      </c>
      <c r="AK2633" s="85" t="s">
        <v>8602</v>
      </c>
      <c r="AL2633" s="85" t="s">
        <v>8602</v>
      </c>
      <c r="AM2633" s="47">
        <v>1</v>
      </c>
      <c r="AN2633" s="47">
        <v>1</v>
      </c>
      <c r="AO2633" s="47">
        <v>1</v>
      </c>
      <c r="AP2633" s="47">
        <v>88</v>
      </c>
      <c r="AQ2633" s="47"/>
      <c r="AR2633" s="47"/>
      <c r="AS2633" s="118">
        <v>0</v>
      </c>
      <c r="AT2633" s="49">
        <v>1</v>
      </c>
      <c r="AU2633" s="49">
        <v>1</v>
      </c>
      <c r="AV2633" s="47"/>
      <c r="AW2633" s="49">
        <v>1</v>
      </c>
      <c r="AX2633" s="49"/>
      <c r="AY2633" s="44">
        <f t="shared" si="242"/>
        <v>20</v>
      </c>
      <c r="AZ2633" s="47"/>
      <c r="BA2633" s="47"/>
      <c r="BB2633" s="47"/>
      <c r="BC2633" s="48"/>
      <c r="BD2633" s="62"/>
      <c r="BE2633" s="62"/>
      <c r="BF2633" s="50"/>
      <c r="BG2633" s="51"/>
      <c r="BH2633" s="51">
        <f t="shared" si="239"/>
        <v>1</v>
      </c>
      <c r="BI2633" s="51">
        <v>4</v>
      </c>
      <c r="BJ2633" s="52"/>
      <c r="BK2633" s="52"/>
      <c r="BL2633" s="53"/>
      <c r="BM2633" s="47" t="e">
        <f>COUNTIFS(A$2:$AC2633,#REF!,M$2:$AL2633,M2633)</f>
        <v>#VALUE!</v>
      </c>
      <c r="BN2633" s="47">
        <v>0</v>
      </c>
      <c r="BO2633" s="54">
        <v>20</v>
      </c>
      <c r="BP2633" s="54">
        <v>0</v>
      </c>
      <c r="BQ2633" s="47">
        <v>20</v>
      </c>
      <c r="BR2633" s="49">
        <v>1</v>
      </c>
      <c r="BS2633" s="49">
        <v>1</v>
      </c>
      <c r="BT2633" s="44">
        <f t="shared" si="238"/>
        <v>348</v>
      </c>
      <c r="BW2633" s="40" t="s">
        <v>67</v>
      </c>
      <c r="BY2633" s="55"/>
      <c r="BZ2633" s="1" t="s">
        <v>22426</v>
      </c>
    </row>
    <row r="2634" spans="1:78" ht="15" customHeight="1">
      <c r="A2634" s="25" t="s">
        <v>8596</v>
      </c>
      <c r="B2634" s="42" t="s">
        <v>13607</v>
      </c>
      <c r="D2634" s="263">
        <v>0</v>
      </c>
      <c r="E2634" s="63" t="s">
        <v>11339</v>
      </c>
      <c r="F2634" s="63" t="s">
        <v>12194</v>
      </c>
      <c r="G2634" s="272"/>
      <c r="H2634" s="272"/>
      <c r="I2634" s="63" t="s">
        <v>12476</v>
      </c>
      <c r="J2634" s="43" t="s">
        <v>12477</v>
      </c>
      <c r="M2634" s="44" t="s">
        <v>91</v>
      </c>
      <c r="N2634" s="45" t="s">
        <v>6849</v>
      </c>
      <c r="O2634" s="42" t="s">
        <v>86</v>
      </c>
      <c r="P2634" s="42" t="s">
        <v>87</v>
      </c>
      <c r="Q2634" s="85" t="s">
        <v>105</v>
      </c>
      <c r="R2634" s="85" t="s">
        <v>105</v>
      </c>
      <c r="S2634" s="42" t="s">
        <v>13608</v>
      </c>
      <c r="T2634" s="42" t="s">
        <v>13609</v>
      </c>
      <c r="U2634" s="63" t="s">
        <v>13609</v>
      </c>
      <c r="V2634" s="42" t="s">
        <v>73</v>
      </c>
      <c r="W2634" s="42" t="s">
        <v>73</v>
      </c>
      <c r="X2634" s="107">
        <v>40982</v>
      </c>
      <c r="Y2634" s="107">
        <v>41013</v>
      </c>
      <c r="Z2634" s="44">
        <f t="shared" si="240"/>
        <v>2012</v>
      </c>
      <c r="AA2634" s="44">
        <f t="shared" si="241"/>
        <v>3</v>
      </c>
      <c r="AB2634" s="44">
        <v>0</v>
      </c>
      <c r="AC2634" s="63" t="s">
        <v>12480</v>
      </c>
      <c r="AD2634" s="63" t="s">
        <v>6850</v>
      </c>
      <c r="AE2634" s="85" t="s">
        <v>8602</v>
      </c>
      <c r="AF2634" s="85" t="s">
        <v>8602</v>
      </c>
      <c r="AG2634" s="85" t="s">
        <v>8602</v>
      </c>
      <c r="AH2634" s="85" t="s">
        <v>8602</v>
      </c>
      <c r="AI2634" s="63" t="s">
        <v>13610</v>
      </c>
      <c r="AJ2634" s="63" t="s">
        <v>13611</v>
      </c>
      <c r="AK2634" s="63" t="s">
        <v>12481</v>
      </c>
      <c r="AL2634" s="63" t="s">
        <v>12482</v>
      </c>
      <c r="AM2634" s="47">
        <v>1</v>
      </c>
      <c r="AN2634" s="47">
        <v>1</v>
      </c>
      <c r="AO2634" s="47">
        <v>6</v>
      </c>
      <c r="AP2634" s="47">
        <v>88</v>
      </c>
      <c r="AQ2634" s="47"/>
      <c r="AR2634" s="47"/>
      <c r="AS2634" s="118">
        <v>0</v>
      </c>
      <c r="AT2634" s="49">
        <v>1</v>
      </c>
      <c r="AU2634" s="49">
        <v>1</v>
      </c>
      <c r="AV2634" s="47"/>
      <c r="AW2634" s="49">
        <v>1</v>
      </c>
      <c r="AX2634" s="49"/>
      <c r="AY2634" s="44">
        <f t="shared" si="242"/>
        <v>32</v>
      </c>
      <c r="AZ2634" s="47"/>
      <c r="BA2634" s="47"/>
      <c r="BB2634" s="47"/>
      <c r="BC2634" s="48"/>
      <c r="BD2634" s="138"/>
      <c r="BE2634" s="62"/>
      <c r="BF2634" s="50"/>
      <c r="BG2634" s="51"/>
      <c r="BH2634" s="51">
        <f t="shared" si="239"/>
        <v>1</v>
      </c>
      <c r="BI2634" s="51">
        <v>8</v>
      </c>
      <c r="BJ2634" s="52"/>
      <c r="BK2634" s="52"/>
      <c r="BL2634" s="53"/>
      <c r="BM2634" s="47" t="e">
        <f>COUNTIFS(A$2:$AC2634,#REF!,M$2:$AL2634,M2634)</f>
        <v>#VALUE!</v>
      </c>
      <c r="BN2634" s="47">
        <v>0</v>
      </c>
      <c r="BO2634" s="54">
        <v>32</v>
      </c>
      <c r="BP2634" s="54">
        <v>0</v>
      </c>
      <c r="BQ2634" s="47">
        <v>32</v>
      </c>
      <c r="BR2634" s="49">
        <v>1</v>
      </c>
      <c r="BS2634" s="49">
        <v>1</v>
      </c>
      <c r="BT2634" s="44">
        <f t="shared" si="238"/>
        <v>349</v>
      </c>
      <c r="BW2634" s="40" t="s">
        <v>67</v>
      </c>
      <c r="BY2634" s="55"/>
      <c r="BZ2634" s="1" t="s">
        <v>22426</v>
      </c>
    </row>
    <row r="2635" spans="1:78" ht="15" customHeight="1">
      <c r="A2635" s="25" t="s">
        <v>8596</v>
      </c>
      <c r="B2635" s="42" t="s">
        <v>13612</v>
      </c>
      <c r="D2635" s="263">
        <v>0</v>
      </c>
      <c r="E2635" s="63" t="s">
        <v>11339</v>
      </c>
      <c r="F2635" s="63" t="s">
        <v>12194</v>
      </c>
      <c r="G2635" s="272"/>
      <c r="H2635" s="272"/>
      <c r="I2635" s="85" t="s">
        <v>8602</v>
      </c>
      <c r="J2635" s="43" t="s">
        <v>13613</v>
      </c>
      <c r="M2635" s="44" t="s">
        <v>109</v>
      </c>
      <c r="N2635" s="45" t="s">
        <v>13614</v>
      </c>
      <c r="O2635" s="42" t="s">
        <v>1040</v>
      </c>
      <c r="P2635" s="42" t="s">
        <v>1287</v>
      </c>
      <c r="Q2635" s="85" t="s">
        <v>105</v>
      </c>
      <c r="R2635" s="85" t="s">
        <v>105</v>
      </c>
      <c r="S2635" s="42" t="s">
        <v>8602</v>
      </c>
      <c r="T2635" s="42" t="s">
        <v>13615</v>
      </c>
      <c r="U2635" s="63" t="s">
        <v>13615</v>
      </c>
      <c r="V2635" s="42" t="s">
        <v>73</v>
      </c>
      <c r="W2635" s="42" t="s">
        <v>73</v>
      </c>
      <c r="X2635" s="107">
        <v>40982</v>
      </c>
      <c r="Y2635" s="261" t="s">
        <v>22184</v>
      </c>
      <c r="Z2635" s="44">
        <f t="shared" si="240"/>
        <v>2012</v>
      </c>
      <c r="AA2635" s="44">
        <f t="shared" si="241"/>
        <v>3</v>
      </c>
      <c r="AB2635" s="44">
        <v>99</v>
      </c>
      <c r="AC2635" s="85" t="s">
        <v>8602</v>
      </c>
      <c r="AD2635" s="85" t="s">
        <v>8602</v>
      </c>
      <c r="AE2635" s="85" t="s">
        <v>8602</v>
      </c>
      <c r="AF2635" s="85" t="s">
        <v>8602</v>
      </c>
      <c r="AG2635" s="85" t="s">
        <v>8602</v>
      </c>
      <c r="AH2635" s="85" t="s">
        <v>8602</v>
      </c>
      <c r="AI2635" s="63" t="s">
        <v>13616</v>
      </c>
      <c r="AJ2635" s="63" t="s">
        <v>13617</v>
      </c>
      <c r="AK2635" s="85" t="s">
        <v>8602</v>
      </c>
      <c r="AL2635" s="85" t="s">
        <v>8602</v>
      </c>
      <c r="AM2635" s="47">
        <v>1</v>
      </c>
      <c r="AN2635" s="47">
        <v>1</v>
      </c>
      <c r="AO2635" s="47">
        <v>7</v>
      </c>
      <c r="AP2635" s="47">
        <v>88</v>
      </c>
      <c r="AQ2635" s="47"/>
      <c r="AR2635" s="47"/>
      <c r="AS2635" s="118">
        <v>0</v>
      </c>
      <c r="AT2635" s="49">
        <v>1</v>
      </c>
      <c r="AU2635" s="61">
        <v>1</v>
      </c>
      <c r="AV2635" s="47"/>
      <c r="AW2635" s="49">
        <v>1</v>
      </c>
      <c r="AX2635" s="49"/>
      <c r="AY2635" s="44">
        <f t="shared" si="242"/>
        <v>-30982</v>
      </c>
      <c r="AZ2635" s="47"/>
      <c r="BA2635" s="47"/>
      <c r="BB2635" s="47"/>
      <c r="BC2635" s="48"/>
      <c r="BD2635" s="62"/>
      <c r="BE2635" s="62"/>
      <c r="BF2635" s="50"/>
      <c r="BG2635" s="51"/>
      <c r="BH2635" s="51">
        <f t="shared" si="239"/>
        <v>1</v>
      </c>
      <c r="BI2635" s="51">
        <v>2</v>
      </c>
      <c r="BJ2635" s="52"/>
      <c r="BK2635" s="52"/>
      <c r="BL2635" s="53"/>
      <c r="BM2635" s="47" t="e">
        <f>COUNTIFS(A$2:$AC2635,#REF!,M$2:$AL2635,M2635)</f>
        <v>#VALUE!</v>
      </c>
      <c r="BN2635" s="47">
        <v>1</v>
      </c>
      <c r="BO2635" s="54" t="e">
        <v>#VALUE!</v>
      </c>
      <c r="BP2635" s="54">
        <v>99</v>
      </c>
      <c r="BQ2635" s="47">
        <v>9999</v>
      </c>
      <c r="BR2635" s="61">
        <v>1</v>
      </c>
      <c r="BS2635" s="49">
        <v>1</v>
      </c>
      <c r="BT2635" s="44">
        <f t="shared" si="238"/>
        <v>349</v>
      </c>
      <c r="BW2635" s="40" t="s">
        <v>67</v>
      </c>
      <c r="BY2635" s="55"/>
      <c r="BZ2635" s="1" t="s">
        <v>22427</v>
      </c>
    </row>
    <row r="2636" spans="1:78" ht="15" customHeight="1">
      <c r="A2636" s="25" t="s">
        <v>8596</v>
      </c>
      <c r="B2636" s="42" t="s">
        <v>13618</v>
      </c>
      <c r="D2636" s="263">
        <v>0</v>
      </c>
      <c r="E2636" s="63" t="s">
        <v>76</v>
      </c>
      <c r="F2636" s="63" t="s">
        <v>12194</v>
      </c>
      <c r="G2636" s="272"/>
      <c r="H2636" s="272"/>
      <c r="I2636" s="42" t="s">
        <v>7056</v>
      </c>
      <c r="J2636" s="43" t="s">
        <v>12695</v>
      </c>
      <c r="M2636" s="44" t="s">
        <v>230</v>
      </c>
      <c r="N2636" s="45" t="s">
        <v>7057</v>
      </c>
      <c r="O2636" s="42" t="s">
        <v>86</v>
      </c>
      <c r="P2636" s="42" t="s">
        <v>87</v>
      </c>
      <c r="Q2636" s="85" t="s">
        <v>105</v>
      </c>
      <c r="R2636" s="85" t="s">
        <v>105</v>
      </c>
      <c r="S2636" s="42" t="s">
        <v>13619</v>
      </c>
      <c r="T2636" s="42" t="s">
        <v>13620</v>
      </c>
      <c r="U2636" s="63" t="s">
        <v>13620</v>
      </c>
      <c r="V2636" s="42" t="s">
        <v>73</v>
      </c>
      <c r="W2636" s="42" t="s">
        <v>73</v>
      </c>
      <c r="X2636" s="107">
        <v>40982</v>
      </c>
      <c r="Y2636" s="107">
        <v>40982</v>
      </c>
      <c r="Z2636" s="44">
        <f t="shared" si="240"/>
        <v>2012</v>
      </c>
      <c r="AA2636" s="44">
        <f t="shared" si="241"/>
        <v>3</v>
      </c>
      <c r="AB2636" s="44">
        <v>0</v>
      </c>
      <c r="AC2636" s="85" t="s">
        <v>8602</v>
      </c>
      <c r="AD2636" s="85" t="s">
        <v>8602</v>
      </c>
      <c r="AE2636" s="85" t="s">
        <v>8602</v>
      </c>
      <c r="AF2636" s="85" t="s">
        <v>8602</v>
      </c>
      <c r="AG2636" s="85" t="s">
        <v>8602</v>
      </c>
      <c r="AH2636" s="85" t="s">
        <v>8602</v>
      </c>
      <c r="AI2636" s="63" t="s">
        <v>13621</v>
      </c>
      <c r="AJ2636" s="63" t="s">
        <v>13621</v>
      </c>
      <c r="AK2636" s="85" t="s">
        <v>8602</v>
      </c>
      <c r="AL2636" s="85" t="s">
        <v>8602</v>
      </c>
      <c r="AM2636" s="47">
        <v>1</v>
      </c>
      <c r="AN2636" s="47">
        <v>1</v>
      </c>
      <c r="AO2636" s="47">
        <v>6</v>
      </c>
      <c r="AP2636" s="47">
        <v>88</v>
      </c>
      <c r="AQ2636" s="47"/>
      <c r="AR2636" s="47"/>
      <c r="AS2636" s="118">
        <v>0</v>
      </c>
      <c r="AT2636" s="49">
        <v>1</v>
      </c>
      <c r="AU2636" s="49">
        <v>1</v>
      </c>
      <c r="AV2636" s="47"/>
      <c r="AW2636" s="49">
        <v>1</v>
      </c>
      <c r="AX2636" s="49"/>
      <c r="AY2636" s="44">
        <f t="shared" si="242"/>
        <v>1</v>
      </c>
      <c r="AZ2636" s="47"/>
      <c r="BA2636" s="47"/>
      <c r="BB2636" s="47"/>
      <c r="BC2636" s="48"/>
      <c r="BD2636" s="62"/>
      <c r="BE2636" s="62"/>
      <c r="BF2636" s="50"/>
      <c r="BG2636" s="51"/>
      <c r="BH2636" s="51">
        <f t="shared" si="239"/>
        <v>1</v>
      </c>
      <c r="BI2636" s="51">
        <v>5</v>
      </c>
      <c r="BJ2636" s="52"/>
      <c r="BK2636" s="52"/>
      <c r="BL2636" s="53"/>
      <c r="BM2636" s="47" t="e">
        <f>COUNTIFS(A$2:$AC2636,#REF!,M$2:$AL2636,M2636)</f>
        <v>#VALUE!</v>
      </c>
      <c r="BN2636" s="47">
        <v>0</v>
      </c>
      <c r="BO2636" s="54">
        <v>1</v>
      </c>
      <c r="BP2636" s="54">
        <v>0</v>
      </c>
      <c r="BQ2636" s="47">
        <v>1</v>
      </c>
      <c r="BR2636" s="49">
        <v>1</v>
      </c>
      <c r="BS2636" s="49">
        <v>1</v>
      </c>
      <c r="BT2636" s="44">
        <f t="shared" si="238"/>
        <v>349</v>
      </c>
      <c r="BW2636" s="40" t="s">
        <v>67</v>
      </c>
      <c r="BY2636" s="55"/>
      <c r="BZ2636" s="1" t="s">
        <v>22426</v>
      </c>
    </row>
    <row r="2637" spans="1:78" ht="15" customHeight="1">
      <c r="A2637" s="25" t="s">
        <v>8596</v>
      </c>
      <c r="B2637" s="42" t="s">
        <v>13622</v>
      </c>
      <c r="D2637" s="263">
        <v>0</v>
      </c>
      <c r="E2637" s="63" t="s">
        <v>11339</v>
      </c>
      <c r="F2637" s="63" t="s">
        <v>12194</v>
      </c>
      <c r="G2637" s="272"/>
      <c r="H2637" s="272"/>
      <c r="I2637" s="63" t="s">
        <v>13623</v>
      </c>
      <c r="J2637" s="43" t="s">
        <v>13624</v>
      </c>
      <c r="M2637" s="44" t="s">
        <v>91</v>
      </c>
      <c r="N2637" s="45" t="s">
        <v>11033</v>
      </c>
      <c r="O2637" s="42" t="s">
        <v>93</v>
      </c>
      <c r="P2637" s="42" t="s">
        <v>103</v>
      </c>
      <c r="Q2637" s="85" t="s">
        <v>105</v>
      </c>
      <c r="R2637" s="85" t="s">
        <v>105</v>
      </c>
      <c r="S2637" s="42" t="s">
        <v>13625</v>
      </c>
      <c r="T2637" s="42" t="s">
        <v>13626</v>
      </c>
      <c r="U2637" s="63" t="s">
        <v>13626</v>
      </c>
      <c r="V2637" s="42" t="s">
        <v>73</v>
      </c>
      <c r="W2637" s="42" t="s">
        <v>73</v>
      </c>
      <c r="X2637" s="107">
        <v>40982</v>
      </c>
      <c r="Y2637" s="107">
        <v>41020</v>
      </c>
      <c r="Z2637" s="44">
        <f t="shared" si="240"/>
        <v>2012</v>
      </c>
      <c r="AA2637" s="44">
        <f t="shared" si="241"/>
        <v>3</v>
      </c>
      <c r="AB2637" s="44">
        <v>0</v>
      </c>
      <c r="AC2637" s="63" t="s">
        <v>13627</v>
      </c>
      <c r="AD2637" s="63" t="s">
        <v>11034</v>
      </c>
      <c r="AE2637" s="85" t="s">
        <v>8602</v>
      </c>
      <c r="AF2637" s="85" t="s">
        <v>8602</v>
      </c>
      <c r="AG2637" s="85" t="s">
        <v>8602</v>
      </c>
      <c r="AH2637" s="85" t="s">
        <v>8602</v>
      </c>
      <c r="AI2637" s="63" t="s">
        <v>13628</v>
      </c>
      <c r="AJ2637" s="63" t="s">
        <v>13629</v>
      </c>
      <c r="AK2637" s="63" t="s">
        <v>13630</v>
      </c>
      <c r="AL2637" s="85" t="s">
        <v>8602</v>
      </c>
      <c r="AM2637" s="47">
        <v>1</v>
      </c>
      <c r="AN2637" s="47">
        <v>1</v>
      </c>
      <c r="AO2637" s="47">
        <v>6</v>
      </c>
      <c r="AP2637" s="47">
        <v>88</v>
      </c>
      <c r="AQ2637" s="47"/>
      <c r="AR2637" s="47"/>
      <c r="AS2637" s="47">
        <v>1</v>
      </c>
      <c r="AT2637" s="49">
        <v>1</v>
      </c>
      <c r="AU2637" s="49">
        <v>1</v>
      </c>
      <c r="AV2637" s="47"/>
      <c r="AW2637" s="49">
        <v>1</v>
      </c>
      <c r="AX2637" s="49"/>
      <c r="AY2637" s="44">
        <f t="shared" si="242"/>
        <v>39</v>
      </c>
      <c r="AZ2637" s="47"/>
      <c r="BA2637" s="47"/>
      <c r="BB2637" s="47"/>
      <c r="BC2637" s="48"/>
      <c r="BD2637" s="62"/>
      <c r="BE2637" s="62" t="s">
        <v>435</v>
      </c>
      <c r="BF2637" s="50"/>
      <c r="BG2637" s="51"/>
      <c r="BH2637" s="51">
        <f t="shared" si="239"/>
        <v>1</v>
      </c>
      <c r="BI2637" s="51">
        <v>8</v>
      </c>
      <c r="BJ2637" s="52"/>
      <c r="BK2637" s="52"/>
      <c r="BL2637" s="53"/>
      <c r="BM2637" s="47" t="e">
        <f>COUNTIFS(A$2:$AC2637,#REF!,M$2:$AL2637,M2637)</f>
        <v>#VALUE!</v>
      </c>
      <c r="BN2637" s="47">
        <v>0</v>
      </c>
      <c r="BO2637" s="54">
        <v>39</v>
      </c>
      <c r="BP2637" s="54">
        <v>0</v>
      </c>
      <c r="BQ2637" s="47">
        <v>39</v>
      </c>
      <c r="BR2637" s="49">
        <v>1</v>
      </c>
      <c r="BS2637" s="49">
        <v>1</v>
      </c>
      <c r="BT2637" s="44">
        <f t="shared" si="238"/>
        <v>349</v>
      </c>
      <c r="BW2637" s="40" t="s">
        <v>67</v>
      </c>
      <c r="BY2637" s="55"/>
      <c r="BZ2637" s="1" t="s">
        <v>22426</v>
      </c>
    </row>
    <row r="2638" spans="1:78" ht="15" customHeight="1">
      <c r="A2638" s="25" t="s">
        <v>8596</v>
      </c>
      <c r="B2638" s="42" t="s">
        <v>13631</v>
      </c>
      <c r="D2638" s="263">
        <v>0</v>
      </c>
      <c r="E2638" s="63" t="s">
        <v>11339</v>
      </c>
      <c r="F2638" s="63" t="s">
        <v>12194</v>
      </c>
      <c r="G2638" s="272"/>
      <c r="H2638" s="272"/>
      <c r="I2638" s="63" t="s">
        <v>12491</v>
      </c>
      <c r="J2638" s="43" t="s">
        <v>12492</v>
      </c>
      <c r="M2638" s="44" t="s">
        <v>91</v>
      </c>
      <c r="N2638" s="45" t="s">
        <v>415</v>
      </c>
      <c r="O2638" s="42" t="s">
        <v>71</v>
      </c>
      <c r="P2638" s="42" t="s">
        <v>122</v>
      </c>
      <c r="Q2638" s="85" t="s">
        <v>105</v>
      </c>
      <c r="R2638" s="85" t="s">
        <v>105</v>
      </c>
      <c r="S2638" s="42" t="s">
        <v>13632</v>
      </c>
      <c r="T2638" s="42" t="s">
        <v>13633</v>
      </c>
      <c r="U2638" s="63" t="s">
        <v>13633</v>
      </c>
      <c r="V2638" s="42" t="s">
        <v>73</v>
      </c>
      <c r="W2638" s="42" t="s">
        <v>73</v>
      </c>
      <c r="X2638" s="107">
        <v>40982</v>
      </c>
      <c r="Y2638" s="107">
        <v>41009</v>
      </c>
      <c r="Z2638" s="44">
        <f t="shared" si="240"/>
        <v>2012</v>
      </c>
      <c r="AA2638" s="44">
        <f t="shared" si="241"/>
        <v>3</v>
      </c>
      <c r="AB2638" s="44">
        <v>0</v>
      </c>
      <c r="AC2638" s="63" t="s">
        <v>415</v>
      </c>
      <c r="AD2638" s="63" t="s">
        <v>416</v>
      </c>
      <c r="AE2638" s="85" t="s">
        <v>8602</v>
      </c>
      <c r="AF2638" s="85" t="s">
        <v>8602</v>
      </c>
      <c r="AG2638" s="85" t="s">
        <v>8602</v>
      </c>
      <c r="AH2638" s="85" t="s">
        <v>8602</v>
      </c>
      <c r="AI2638" s="63" t="s">
        <v>13634</v>
      </c>
      <c r="AJ2638" s="63" t="s">
        <v>13634</v>
      </c>
      <c r="AK2638" s="85" t="s">
        <v>8602</v>
      </c>
      <c r="AL2638" s="85" t="s">
        <v>8602</v>
      </c>
      <c r="AM2638" s="47">
        <v>1</v>
      </c>
      <c r="AN2638" s="47">
        <v>1</v>
      </c>
      <c r="AO2638" s="47">
        <v>6</v>
      </c>
      <c r="AP2638" s="47">
        <v>88</v>
      </c>
      <c r="AQ2638" s="47"/>
      <c r="AR2638" s="47"/>
      <c r="AS2638" s="47">
        <v>1</v>
      </c>
      <c r="AT2638" s="49">
        <v>1</v>
      </c>
      <c r="AU2638" s="49">
        <v>1</v>
      </c>
      <c r="AV2638" s="47"/>
      <c r="AW2638" s="49">
        <v>1</v>
      </c>
      <c r="AX2638" s="49"/>
      <c r="AY2638" s="44">
        <f t="shared" si="242"/>
        <v>28</v>
      </c>
      <c r="AZ2638" s="47"/>
      <c r="BA2638" s="47"/>
      <c r="BB2638" s="47"/>
      <c r="BC2638" s="48"/>
      <c r="BD2638" s="62"/>
      <c r="BE2638" s="62"/>
      <c r="BF2638" s="50"/>
      <c r="BG2638" s="51"/>
      <c r="BH2638" s="51">
        <f t="shared" si="239"/>
        <v>1</v>
      </c>
      <c r="BI2638" s="51">
        <v>5</v>
      </c>
      <c r="BJ2638" s="52"/>
      <c r="BK2638" s="52"/>
      <c r="BL2638" s="53"/>
      <c r="BM2638" s="47" t="e">
        <f>COUNTIFS(A$2:$AC2638,#REF!,M$2:$AL2638,M2638)</f>
        <v>#VALUE!</v>
      </c>
      <c r="BN2638" s="47">
        <v>0</v>
      </c>
      <c r="BO2638" s="54">
        <v>28</v>
      </c>
      <c r="BP2638" s="54">
        <v>0</v>
      </c>
      <c r="BQ2638" s="47">
        <v>28</v>
      </c>
      <c r="BR2638" s="49">
        <v>1</v>
      </c>
      <c r="BS2638" s="49">
        <v>1</v>
      </c>
      <c r="BT2638" s="44">
        <f t="shared" si="238"/>
        <v>349</v>
      </c>
      <c r="BW2638" s="40" t="s">
        <v>67</v>
      </c>
      <c r="BY2638" s="55"/>
      <c r="BZ2638" s="1" t="s">
        <v>22426</v>
      </c>
    </row>
    <row r="2639" spans="1:78" ht="15" customHeight="1">
      <c r="A2639" s="25" t="s">
        <v>8596</v>
      </c>
      <c r="B2639" s="42" t="s">
        <v>13635</v>
      </c>
      <c r="D2639" s="263">
        <v>0</v>
      </c>
      <c r="E2639" s="63" t="s">
        <v>11339</v>
      </c>
      <c r="F2639" s="63" t="s">
        <v>12194</v>
      </c>
      <c r="G2639" s="272"/>
      <c r="H2639" s="272"/>
      <c r="I2639" s="63" t="s">
        <v>13636</v>
      </c>
      <c r="J2639" s="43" t="s">
        <v>13637</v>
      </c>
      <c r="M2639" s="44" t="s">
        <v>125</v>
      </c>
      <c r="N2639" s="45" t="s">
        <v>581</v>
      </c>
      <c r="O2639" s="42" t="s">
        <v>136</v>
      </c>
      <c r="P2639" s="42" t="s">
        <v>137</v>
      </c>
      <c r="Q2639" s="85" t="s">
        <v>949</v>
      </c>
      <c r="R2639" s="85" t="s">
        <v>949</v>
      </c>
      <c r="S2639" s="42" t="s">
        <v>13638</v>
      </c>
      <c r="T2639" s="42" t="s">
        <v>13639</v>
      </c>
      <c r="U2639" s="63" t="s">
        <v>13639</v>
      </c>
      <c r="V2639" s="42" t="s">
        <v>73</v>
      </c>
      <c r="W2639" s="42" t="s">
        <v>73</v>
      </c>
      <c r="X2639" s="107">
        <v>40982</v>
      </c>
      <c r="Y2639" s="107">
        <v>41064</v>
      </c>
      <c r="Z2639" s="44">
        <f t="shared" si="240"/>
        <v>2012</v>
      </c>
      <c r="AA2639" s="44">
        <f t="shared" si="241"/>
        <v>3</v>
      </c>
      <c r="AB2639" s="44">
        <v>0</v>
      </c>
      <c r="AC2639" s="63" t="s">
        <v>11115</v>
      </c>
      <c r="AD2639" s="63" t="s">
        <v>133</v>
      </c>
      <c r="AE2639" s="63" t="s">
        <v>13640</v>
      </c>
      <c r="AF2639" s="63" t="s">
        <v>13641</v>
      </c>
      <c r="AG2639" s="85" t="s">
        <v>8602</v>
      </c>
      <c r="AH2639" s="85" t="s">
        <v>8602</v>
      </c>
      <c r="AI2639" s="85" t="s">
        <v>8602</v>
      </c>
      <c r="AJ2639" s="85" t="s">
        <v>8602</v>
      </c>
      <c r="AK2639" s="85" t="s">
        <v>8602</v>
      </c>
      <c r="AL2639" s="85" t="s">
        <v>8602</v>
      </c>
      <c r="AM2639" s="47">
        <v>1</v>
      </c>
      <c r="AN2639" s="47">
        <v>1</v>
      </c>
      <c r="AO2639" s="47">
        <v>1</v>
      </c>
      <c r="AP2639" s="47">
        <v>88</v>
      </c>
      <c r="AQ2639" s="47"/>
      <c r="AR2639" s="47"/>
      <c r="AS2639" s="118">
        <v>0</v>
      </c>
      <c r="AT2639" s="49">
        <v>1</v>
      </c>
      <c r="AU2639" s="49">
        <v>1</v>
      </c>
      <c r="AV2639" s="47"/>
      <c r="AW2639" s="49">
        <v>1</v>
      </c>
      <c r="AX2639" s="49"/>
      <c r="AY2639" s="44">
        <f t="shared" si="242"/>
        <v>83</v>
      </c>
      <c r="AZ2639" s="47"/>
      <c r="BA2639" s="47"/>
      <c r="BB2639" s="47"/>
      <c r="BC2639" s="48"/>
      <c r="BD2639" s="62"/>
      <c r="BE2639" s="62"/>
      <c r="BF2639" s="50"/>
      <c r="BG2639" s="51"/>
      <c r="BH2639" s="51">
        <f t="shared" si="239"/>
        <v>1</v>
      </c>
      <c r="BI2639" s="51">
        <v>1</v>
      </c>
      <c r="BJ2639" s="52"/>
      <c r="BK2639" s="52"/>
      <c r="BL2639" s="53"/>
      <c r="BM2639" s="47" t="e">
        <f>COUNTIFS(A$2:$AC2639,#REF!,M$2:$AL2639,M2639)</f>
        <v>#VALUE!</v>
      </c>
      <c r="BN2639" s="47">
        <v>0</v>
      </c>
      <c r="BO2639" s="54">
        <v>83</v>
      </c>
      <c r="BP2639" s="54">
        <v>0</v>
      </c>
      <c r="BQ2639" s="47">
        <v>83</v>
      </c>
      <c r="BR2639" s="49">
        <v>1</v>
      </c>
      <c r="BS2639" s="49">
        <v>1</v>
      </c>
      <c r="BT2639" s="44">
        <f t="shared" si="238"/>
        <v>349</v>
      </c>
      <c r="BW2639" s="40" t="s">
        <v>67</v>
      </c>
      <c r="BY2639" s="55"/>
      <c r="BZ2639" s="1" t="s">
        <v>22426</v>
      </c>
    </row>
    <row r="2640" spans="1:78" ht="15" customHeight="1">
      <c r="A2640" s="25" t="s">
        <v>8596</v>
      </c>
      <c r="B2640" s="42" t="s">
        <v>13642</v>
      </c>
      <c r="D2640" s="263">
        <v>0</v>
      </c>
      <c r="E2640" s="84" t="s">
        <v>11339</v>
      </c>
      <c r="F2640" s="84" t="s">
        <v>12194</v>
      </c>
      <c r="G2640" s="273"/>
      <c r="H2640" s="273"/>
      <c r="I2640" s="84" t="s">
        <v>12303</v>
      </c>
      <c r="J2640" s="43" t="s">
        <v>183</v>
      </c>
      <c r="M2640" s="44" t="s">
        <v>80</v>
      </c>
      <c r="N2640" s="45" t="s">
        <v>184</v>
      </c>
      <c r="O2640" s="42" t="s">
        <v>81</v>
      </c>
      <c r="P2640" s="42" t="s">
        <v>82</v>
      </c>
      <c r="Q2640" s="85" t="s">
        <v>949</v>
      </c>
      <c r="R2640" s="85" t="s">
        <v>105</v>
      </c>
      <c r="S2640" s="42" t="s">
        <v>13643</v>
      </c>
      <c r="T2640" s="42" t="s">
        <v>13644</v>
      </c>
      <c r="U2640" s="84" t="s">
        <v>13644</v>
      </c>
      <c r="V2640" s="42" t="s">
        <v>73</v>
      </c>
      <c r="W2640" s="42" t="s">
        <v>73</v>
      </c>
      <c r="X2640" s="107">
        <v>40982</v>
      </c>
      <c r="Y2640" s="107">
        <v>40988</v>
      </c>
      <c r="Z2640" s="44">
        <f t="shared" si="240"/>
        <v>2012</v>
      </c>
      <c r="AA2640" s="44">
        <f t="shared" si="241"/>
        <v>3</v>
      </c>
      <c r="AB2640" s="44">
        <v>0</v>
      </c>
      <c r="AC2640" s="84" t="s">
        <v>13645</v>
      </c>
      <c r="AD2640" s="84" t="s">
        <v>1605</v>
      </c>
      <c r="AE2640" s="85" t="s">
        <v>8602</v>
      </c>
      <c r="AF2640" s="85" t="s">
        <v>8602</v>
      </c>
      <c r="AG2640" s="85" t="s">
        <v>8602</v>
      </c>
      <c r="AH2640" s="85" t="s">
        <v>8602</v>
      </c>
      <c r="AI2640" s="85" t="s">
        <v>8602</v>
      </c>
      <c r="AJ2640" s="85" t="s">
        <v>8602</v>
      </c>
      <c r="AK2640" s="85" t="s">
        <v>8602</v>
      </c>
      <c r="AL2640" s="85" t="s">
        <v>8602</v>
      </c>
      <c r="AM2640" s="47">
        <v>1</v>
      </c>
      <c r="AN2640" s="47">
        <v>1</v>
      </c>
      <c r="AO2640" s="47">
        <v>1</v>
      </c>
      <c r="AP2640" s="47">
        <v>88</v>
      </c>
      <c r="AQ2640" s="47"/>
      <c r="AR2640" s="47"/>
      <c r="AS2640" s="118">
        <v>0</v>
      </c>
      <c r="AT2640" s="49">
        <v>1</v>
      </c>
      <c r="AU2640" s="49">
        <v>1</v>
      </c>
      <c r="AV2640" s="47"/>
      <c r="AW2640" s="49">
        <v>1</v>
      </c>
      <c r="AX2640" s="49"/>
      <c r="AY2640" s="44">
        <f t="shared" si="242"/>
        <v>7</v>
      </c>
      <c r="AZ2640" s="47"/>
      <c r="BA2640" s="47"/>
      <c r="BB2640" s="47"/>
      <c r="BC2640" s="48"/>
      <c r="BD2640" s="62"/>
      <c r="BE2640" s="62"/>
      <c r="BF2640" s="50"/>
      <c r="BG2640" s="51"/>
      <c r="BH2640" s="51">
        <f t="shared" si="239"/>
        <v>1</v>
      </c>
      <c r="BI2640" s="51">
        <v>1</v>
      </c>
      <c r="BJ2640" s="52"/>
      <c r="BK2640" s="52"/>
      <c r="BL2640" s="53"/>
      <c r="BM2640" s="47" t="e">
        <f>COUNTIFS(A$2:$AC2640,#REF!,M$2:$AL2640,M2640)</f>
        <v>#VALUE!</v>
      </c>
      <c r="BN2640" s="47">
        <v>0</v>
      </c>
      <c r="BO2640" s="54">
        <v>7</v>
      </c>
      <c r="BP2640" s="54">
        <v>0</v>
      </c>
      <c r="BQ2640" s="47">
        <v>7</v>
      </c>
      <c r="BR2640" s="49">
        <v>1</v>
      </c>
      <c r="BS2640" s="49">
        <v>1</v>
      </c>
      <c r="BT2640" s="44">
        <f t="shared" si="238"/>
        <v>349</v>
      </c>
      <c r="BW2640" s="40" t="s">
        <v>67</v>
      </c>
      <c r="BY2640" s="55"/>
      <c r="BZ2640" s="1" t="s">
        <v>22426</v>
      </c>
    </row>
    <row r="2641" spans="1:78" ht="15" customHeight="1">
      <c r="A2641" s="25" t="s">
        <v>8596</v>
      </c>
      <c r="B2641" s="42" t="s">
        <v>13646</v>
      </c>
      <c r="D2641" s="263">
        <v>0</v>
      </c>
      <c r="E2641" s="136" t="s">
        <v>69</v>
      </c>
      <c r="F2641" s="136" t="s">
        <v>70</v>
      </c>
      <c r="G2641" s="271"/>
      <c r="H2641" s="271"/>
      <c r="I2641" s="136" t="s">
        <v>13647</v>
      </c>
      <c r="J2641" s="121" t="s">
        <v>8602</v>
      </c>
      <c r="M2641" s="28">
        <v>777</v>
      </c>
      <c r="N2641" s="29">
        <v>777</v>
      </c>
      <c r="O2641" s="26" t="s">
        <v>81</v>
      </c>
      <c r="P2641" s="26" t="s">
        <v>177</v>
      </c>
      <c r="Q2641" s="119" t="s">
        <v>105</v>
      </c>
      <c r="R2641" s="119" t="s">
        <v>105</v>
      </c>
      <c r="S2641" s="134" t="s">
        <v>13648</v>
      </c>
      <c r="T2641" s="136" t="s">
        <v>13649</v>
      </c>
      <c r="U2641" s="136" t="s">
        <v>13649</v>
      </c>
      <c r="V2641" s="26" t="s">
        <v>73</v>
      </c>
      <c r="W2641" s="26" t="s">
        <v>73</v>
      </c>
      <c r="X2641" s="113">
        <v>40983</v>
      </c>
      <c r="Y2641" s="261" t="s">
        <v>22184</v>
      </c>
      <c r="Z2641" s="28">
        <f t="shared" si="240"/>
        <v>2012</v>
      </c>
      <c r="AA2641" s="28">
        <f t="shared" si="241"/>
        <v>3</v>
      </c>
      <c r="AB2641" s="28">
        <v>99</v>
      </c>
      <c r="AC2641" s="136" t="s">
        <v>13650</v>
      </c>
      <c r="AD2641" s="119" t="s">
        <v>13651</v>
      </c>
      <c r="AE2641" s="119" t="s">
        <v>8602</v>
      </c>
      <c r="AF2641" s="119" t="s">
        <v>8602</v>
      </c>
      <c r="AG2641" s="119" t="s">
        <v>8602</v>
      </c>
      <c r="AH2641" s="119" t="s">
        <v>8602</v>
      </c>
      <c r="AI2641" s="136" t="s">
        <v>13652</v>
      </c>
      <c r="AJ2641" s="136" t="s">
        <v>13653</v>
      </c>
      <c r="AK2641" s="136" t="s">
        <v>13654</v>
      </c>
      <c r="AL2641" s="119" t="s">
        <v>8602</v>
      </c>
      <c r="AM2641" s="32">
        <v>1</v>
      </c>
      <c r="AN2641" s="32">
        <v>777</v>
      </c>
      <c r="AO2641" s="32">
        <v>777</v>
      </c>
      <c r="AP2641" s="32">
        <v>77</v>
      </c>
      <c r="AQ2641" s="32"/>
      <c r="AR2641" s="32"/>
      <c r="AS2641" s="122">
        <v>0</v>
      </c>
      <c r="AT2641" s="34">
        <v>777</v>
      </c>
      <c r="AU2641" s="34">
        <v>777</v>
      </c>
      <c r="AV2641" s="32"/>
      <c r="AW2641" s="34">
        <v>777</v>
      </c>
      <c r="AX2641" s="34"/>
      <c r="AY2641" s="28">
        <f t="shared" si="242"/>
        <v>-30983</v>
      </c>
      <c r="AZ2641" s="32"/>
      <c r="BA2641" s="32"/>
      <c r="BB2641" s="32"/>
      <c r="BC2641" s="33"/>
      <c r="BD2641" s="35" t="s">
        <v>75</v>
      </c>
      <c r="BE2641" s="58"/>
      <c r="BF2641" s="35"/>
      <c r="BG2641" s="36"/>
      <c r="BH2641" s="36">
        <f t="shared" si="239"/>
        <v>1</v>
      </c>
      <c r="BI2641" s="36">
        <v>1</v>
      </c>
      <c r="BJ2641" s="37"/>
      <c r="BK2641" s="37"/>
      <c r="BL2641" s="38"/>
      <c r="BM2641" s="32" t="e">
        <f>COUNTIFS(A$2:$AC2641,#REF!,M$2:$AL2641,M2641)</f>
        <v>#VALUE!</v>
      </c>
      <c r="BN2641" s="32">
        <v>0</v>
      </c>
      <c r="BO2641" s="39" t="e">
        <v>#VALUE!</v>
      </c>
      <c r="BP2641" s="39">
        <v>99</v>
      </c>
      <c r="BQ2641" s="32">
        <v>9999</v>
      </c>
      <c r="BR2641" s="34">
        <v>777</v>
      </c>
      <c r="BS2641" s="34">
        <v>777</v>
      </c>
      <c r="BT2641" s="28">
        <f t="shared" si="238"/>
        <v>350</v>
      </c>
      <c r="BW2641" s="40" t="s">
        <v>67</v>
      </c>
      <c r="BY2641" s="41"/>
    </row>
    <row r="2642" spans="1:78" ht="15" customHeight="1">
      <c r="A2642" s="25" t="s">
        <v>8596</v>
      </c>
      <c r="B2642" s="42" t="s">
        <v>13655</v>
      </c>
      <c r="D2642" s="263">
        <v>0</v>
      </c>
      <c r="E2642" s="63" t="s">
        <v>11339</v>
      </c>
      <c r="F2642" s="63" t="s">
        <v>12194</v>
      </c>
      <c r="G2642" s="272"/>
      <c r="H2642" s="272"/>
      <c r="I2642" s="63" t="s">
        <v>13656</v>
      </c>
      <c r="J2642" s="43" t="s">
        <v>13657</v>
      </c>
      <c r="M2642" s="44" t="s">
        <v>144</v>
      </c>
      <c r="N2642" s="45" t="s">
        <v>623</v>
      </c>
      <c r="O2642" s="42" t="s">
        <v>93</v>
      </c>
      <c r="P2642" s="42" t="s">
        <v>103</v>
      </c>
      <c r="Q2642" s="85" t="s">
        <v>105</v>
      </c>
      <c r="R2642" s="85" t="s">
        <v>105</v>
      </c>
      <c r="S2642" s="42" t="s">
        <v>13658</v>
      </c>
      <c r="T2642" s="42" t="s">
        <v>13659</v>
      </c>
      <c r="U2642" s="63" t="s">
        <v>13659</v>
      </c>
      <c r="V2642" s="42" t="s">
        <v>73</v>
      </c>
      <c r="W2642" s="42" t="s">
        <v>73</v>
      </c>
      <c r="X2642" s="107">
        <v>40983</v>
      </c>
      <c r="Y2642" s="107">
        <v>40985</v>
      </c>
      <c r="Z2642" s="44">
        <f t="shared" si="240"/>
        <v>2012</v>
      </c>
      <c r="AA2642" s="44">
        <f t="shared" si="241"/>
        <v>3</v>
      </c>
      <c r="AB2642" s="44">
        <v>0</v>
      </c>
      <c r="AC2642" s="63" t="s">
        <v>13660</v>
      </c>
      <c r="AD2642" s="63" t="s">
        <v>13661</v>
      </c>
      <c r="AE2642" s="85" t="s">
        <v>8602</v>
      </c>
      <c r="AF2642" s="85" t="s">
        <v>8602</v>
      </c>
      <c r="AG2642" s="85" t="s">
        <v>8602</v>
      </c>
      <c r="AH2642" s="85" t="s">
        <v>8602</v>
      </c>
      <c r="AI2642" s="63" t="s">
        <v>13662</v>
      </c>
      <c r="AJ2642" s="63" t="s">
        <v>13663</v>
      </c>
      <c r="AK2642" s="85" t="s">
        <v>8602</v>
      </c>
      <c r="AL2642" s="85" t="s">
        <v>8602</v>
      </c>
      <c r="AM2642" s="47">
        <v>1</v>
      </c>
      <c r="AN2642" s="47">
        <v>1</v>
      </c>
      <c r="AO2642" s="47">
        <v>1</v>
      </c>
      <c r="AP2642" s="47">
        <v>88</v>
      </c>
      <c r="AQ2642" s="47"/>
      <c r="AR2642" s="47"/>
      <c r="AS2642" s="47">
        <v>1</v>
      </c>
      <c r="AT2642" s="49">
        <v>1</v>
      </c>
      <c r="AU2642" s="49">
        <v>1</v>
      </c>
      <c r="AV2642" s="47"/>
      <c r="AW2642" s="49">
        <v>1</v>
      </c>
      <c r="AX2642" s="49"/>
      <c r="AY2642" s="44">
        <f t="shared" si="242"/>
        <v>3</v>
      </c>
      <c r="AZ2642" s="47"/>
      <c r="BA2642" s="47"/>
      <c r="BB2642" s="47"/>
      <c r="BC2642" s="48"/>
      <c r="BD2642" s="62"/>
      <c r="BE2642" s="62"/>
      <c r="BF2642" s="57"/>
      <c r="BG2642" s="51"/>
      <c r="BH2642" s="51">
        <f t="shared" si="239"/>
        <v>1</v>
      </c>
      <c r="BI2642" s="51">
        <v>8</v>
      </c>
      <c r="BJ2642" s="52"/>
      <c r="BK2642" s="52"/>
      <c r="BL2642" s="53"/>
      <c r="BM2642" s="47" t="e">
        <f>COUNTIFS(A$2:$AC2642,#REF!,M$2:$AL2642,M2642)</f>
        <v>#VALUE!</v>
      </c>
      <c r="BN2642" s="47">
        <v>0</v>
      </c>
      <c r="BO2642" s="54">
        <v>3</v>
      </c>
      <c r="BP2642" s="54">
        <v>0</v>
      </c>
      <c r="BQ2642" s="47">
        <v>3</v>
      </c>
      <c r="BR2642" s="49">
        <v>1</v>
      </c>
      <c r="BS2642" s="49">
        <v>1</v>
      </c>
      <c r="BT2642" s="44">
        <f t="shared" ref="BT2642:BT2705" si="243">MAX(MIN((DATE(2012,3,31)+1),X2642+1),DATE(2011,4,1))-MIN(MAX(DATE(2011,4,1),W2642),(DATE(2012,3,31)+1))</f>
        <v>350</v>
      </c>
      <c r="BW2642" s="40" t="s">
        <v>67</v>
      </c>
      <c r="BY2642" s="55"/>
      <c r="BZ2642" s="1" t="s">
        <v>22426</v>
      </c>
    </row>
    <row r="2643" spans="1:78" ht="15" customHeight="1">
      <c r="A2643" s="25" t="s">
        <v>8596</v>
      </c>
      <c r="B2643" s="42" t="s">
        <v>13664</v>
      </c>
      <c r="D2643" s="263">
        <v>0</v>
      </c>
      <c r="E2643" s="63" t="s">
        <v>11339</v>
      </c>
      <c r="F2643" s="63" t="s">
        <v>12194</v>
      </c>
      <c r="G2643" s="272"/>
      <c r="H2643" s="272"/>
      <c r="I2643" s="63" t="s">
        <v>13665</v>
      </c>
      <c r="J2643" s="43" t="s">
        <v>13666</v>
      </c>
      <c r="M2643" s="44" t="s">
        <v>98</v>
      </c>
      <c r="N2643" s="45" t="s">
        <v>1303</v>
      </c>
      <c r="O2643" s="42" t="s">
        <v>81</v>
      </c>
      <c r="P2643" s="42" t="s">
        <v>82</v>
      </c>
      <c r="Q2643" s="85" t="s">
        <v>105</v>
      </c>
      <c r="R2643" s="85" t="s">
        <v>105</v>
      </c>
      <c r="S2643" s="42" t="s">
        <v>13667</v>
      </c>
      <c r="T2643" s="42" t="s">
        <v>13668</v>
      </c>
      <c r="U2643" s="63" t="s">
        <v>13668</v>
      </c>
      <c r="V2643" s="42" t="s">
        <v>73</v>
      </c>
      <c r="W2643" s="42" t="s">
        <v>73</v>
      </c>
      <c r="X2643" s="107">
        <v>40984</v>
      </c>
      <c r="Y2643" s="107">
        <v>41012</v>
      </c>
      <c r="Z2643" s="44">
        <f t="shared" si="240"/>
        <v>2012</v>
      </c>
      <c r="AA2643" s="44">
        <f t="shared" si="241"/>
        <v>3</v>
      </c>
      <c r="AB2643" s="44">
        <v>0</v>
      </c>
      <c r="AC2643" s="63" t="s">
        <v>12322</v>
      </c>
      <c r="AD2643" s="63" t="s">
        <v>7782</v>
      </c>
      <c r="AE2643" s="85" t="s">
        <v>8602</v>
      </c>
      <c r="AF2643" s="85" t="s">
        <v>8602</v>
      </c>
      <c r="AG2643" s="85" t="s">
        <v>8602</v>
      </c>
      <c r="AH2643" s="85" t="s">
        <v>8602</v>
      </c>
      <c r="AI2643" s="63" t="s">
        <v>13669</v>
      </c>
      <c r="AJ2643" s="63" t="s">
        <v>13670</v>
      </c>
      <c r="AK2643" s="63" t="s">
        <v>13671</v>
      </c>
      <c r="AL2643" s="63" t="s">
        <v>13672</v>
      </c>
      <c r="AM2643" s="47">
        <v>1</v>
      </c>
      <c r="AN2643" s="47">
        <v>1</v>
      </c>
      <c r="AO2643" s="47">
        <v>2</v>
      </c>
      <c r="AP2643" s="47">
        <v>88</v>
      </c>
      <c r="AQ2643" s="47"/>
      <c r="AR2643" s="47"/>
      <c r="AS2643" s="118">
        <v>0</v>
      </c>
      <c r="AT2643" s="49">
        <v>1</v>
      </c>
      <c r="AU2643" s="49">
        <v>1</v>
      </c>
      <c r="AV2643" s="47"/>
      <c r="AW2643" s="49">
        <v>1</v>
      </c>
      <c r="AX2643" s="49"/>
      <c r="AY2643" s="44">
        <f t="shared" si="242"/>
        <v>29</v>
      </c>
      <c r="AZ2643" s="47"/>
      <c r="BA2643" s="47"/>
      <c r="BB2643" s="47"/>
      <c r="BC2643" s="48"/>
      <c r="BD2643" s="138"/>
      <c r="BE2643" s="62"/>
      <c r="BF2643" s="50"/>
      <c r="BG2643" s="51"/>
      <c r="BH2643" s="51">
        <f t="shared" si="239"/>
        <v>1</v>
      </c>
      <c r="BI2643" s="51">
        <v>5</v>
      </c>
      <c r="BJ2643" s="52"/>
      <c r="BK2643" s="52"/>
      <c r="BL2643" s="53"/>
      <c r="BM2643" s="47" t="e">
        <f>COUNTIFS(A$2:$AC2643,#REF!,M$2:$AL2643,M2643)</f>
        <v>#VALUE!</v>
      </c>
      <c r="BN2643" s="47">
        <v>0</v>
      </c>
      <c r="BO2643" s="54">
        <v>29</v>
      </c>
      <c r="BP2643" s="54">
        <v>0</v>
      </c>
      <c r="BQ2643" s="47">
        <v>29</v>
      </c>
      <c r="BR2643" s="49">
        <v>1</v>
      </c>
      <c r="BS2643" s="49">
        <v>1</v>
      </c>
      <c r="BT2643" s="44">
        <f t="shared" si="243"/>
        <v>351</v>
      </c>
      <c r="BW2643" s="40" t="s">
        <v>67</v>
      </c>
      <c r="BY2643" s="55"/>
      <c r="BZ2643" s="1" t="s">
        <v>22427</v>
      </c>
    </row>
    <row r="2644" spans="1:78" ht="15" customHeight="1">
      <c r="A2644" s="25" t="s">
        <v>8596</v>
      </c>
      <c r="B2644" s="42" t="s">
        <v>13673</v>
      </c>
      <c r="D2644" s="263">
        <v>0</v>
      </c>
      <c r="E2644" s="63" t="s">
        <v>11339</v>
      </c>
      <c r="F2644" s="63" t="s">
        <v>12194</v>
      </c>
      <c r="G2644" s="272"/>
      <c r="H2644" s="272"/>
      <c r="I2644" s="63" t="s">
        <v>13059</v>
      </c>
      <c r="J2644" s="43" t="s">
        <v>13060</v>
      </c>
      <c r="M2644" s="44" t="s">
        <v>91</v>
      </c>
      <c r="N2644" s="45" t="s">
        <v>406</v>
      </c>
      <c r="O2644" s="42" t="s">
        <v>81</v>
      </c>
      <c r="P2644" s="42" t="s">
        <v>82</v>
      </c>
      <c r="Q2644" s="85" t="s">
        <v>105</v>
      </c>
      <c r="R2644" s="85" t="s">
        <v>105</v>
      </c>
      <c r="S2644" s="42" t="s">
        <v>13674</v>
      </c>
      <c r="T2644" s="42" t="s">
        <v>13675</v>
      </c>
      <c r="U2644" s="63" t="s">
        <v>13675</v>
      </c>
      <c r="V2644" s="42" t="s">
        <v>73</v>
      </c>
      <c r="W2644" s="42" t="s">
        <v>73</v>
      </c>
      <c r="X2644" s="107">
        <v>40984</v>
      </c>
      <c r="Y2644" s="107">
        <v>41004</v>
      </c>
      <c r="Z2644" s="44">
        <f t="shared" si="240"/>
        <v>2012</v>
      </c>
      <c r="AA2644" s="44">
        <f t="shared" si="241"/>
        <v>3</v>
      </c>
      <c r="AB2644" s="44">
        <v>0</v>
      </c>
      <c r="AC2644" s="63" t="s">
        <v>406</v>
      </c>
      <c r="AD2644" s="63" t="s">
        <v>407</v>
      </c>
      <c r="AE2644" s="85" t="s">
        <v>8602</v>
      </c>
      <c r="AF2644" s="85" t="s">
        <v>8602</v>
      </c>
      <c r="AG2644" s="85" t="s">
        <v>8602</v>
      </c>
      <c r="AH2644" s="85" t="s">
        <v>8602</v>
      </c>
      <c r="AI2644" s="63" t="s">
        <v>13676</v>
      </c>
      <c r="AJ2644" s="63" t="s">
        <v>13677</v>
      </c>
      <c r="AK2644" s="85" t="s">
        <v>8602</v>
      </c>
      <c r="AL2644" s="85" t="s">
        <v>8602</v>
      </c>
      <c r="AM2644" s="47">
        <v>1</v>
      </c>
      <c r="AN2644" s="47">
        <v>1</v>
      </c>
      <c r="AO2644" s="47">
        <v>6</v>
      </c>
      <c r="AP2644" s="47">
        <v>88</v>
      </c>
      <c r="AQ2644" s="47"/>
      <c r="AR2644" s="47"/>
      <c r="AS2644" s="118">
        <v>0</v>
      </c>
      <c r="AT2644" s="49">
        <v>1</v>
      </c>
      <c r="AU2644" s="49">
        <v>1</v>
      </c>
      <c r="AV2644" s="47"/>
      <c r="AW2644" s="49">
        <v>1</v>
      </c>
      <c r="AX2644" s="49"/>
      <c r="AY2644" s="44">
        <f t="shared" si="242"/>
        <v>21</v>
      </c>
      <c r="AZ2644" s="47"/>
      <c r="BA2644" s="47"/>
      <c r="BB2644" s="47"/>
      <c r="BC2644" s="48"/>
      <c r="BD2644" s="62"/>
      <c r="BE2644" s="62" t="s">
        <v>13678</v>
      </c>
      <c r="BF2644" s="50"/>
      <c r="BG2644" s="51"/>
      <c r="BH2644" s="51">
        <f t="shared" si="239"/>
        <v>1</v>
      </c>
      <c r="BI2644" s="51">
        <v>1</v>
      </c>
      <c r="BJ2644" s="52"/>
      <c r="BK2644" s="52"/>
      <c r="BL2644" s="53"/>
      <c r="BM2644" s="47" t="e">
        <f>COUNTIFS(A$2:$AC2644,#REF!,M$2:$AL2644,M2644)</f>
        <v>#VALUE!</v>
      </c>
      <c r="BN2644" s="47">
        <v>0</v>
      </c>
      <c r="BO2644" s="54">
        <v>21</v>
      </c>
      <c r="BP2644" s="54">
        <v>0</v>
      </c>
      <c r="BQ2644" s="47">
        <v>21</v>
      </c>
      <c r="BR2644" s="49">
        <v>1</v>
      </c>
      <c r="BS2644" s="49">
        <v>1</v>
      </c>
      <c r="BT2644" s="44">
        <f t="shared" si="243"/>
        <v>351</v>
      </c>
      <c r="BW2644" s="40" t="s">
        <v>67</v>
      </c>
      <c r="BY2644" s="55"/>
      <c r="BZ2644" s="1" t="s">
        <v>22426</v>
      </c>
    </row>
    <row r="2645" spans="1:78" ht="15" customHeight="1">
      <c r="A2645" s="25" t="s">
        <v>8596</v>
      </c>
      <c r="B2645" s="42" t="s">
        <v>13679</v>
      </c>
      <c r="D2645" s="263">
        <v>0</v>
      </c>
      <c r="E2645" s="84" t="s">
        <v>11339</v>
      </c>
      <c r="F2645" s="84" t="s">
        <v>12194</v>
      </c>
      <c r="G2645" s="273"/>
      <c r="H2645" s="273"/>
      <c r="I2645" s="84" t="s">
        <v>12262</v>
      </c>
      <c r="J2645" s="43" t="s">
        <v>1371</v>
      </c>
      <c r="M2645" s="44" t="s">
        <v>80</v>
      </c>
      <c r="N2645" s="45" t="s">
        <v>85</v>
      </c>
      <c r="O2645" s="42" t="s">
        <v>86</v>
      </c>
      <c r="P2645" s="42" t="s">
        <v>87</v>
      </c>
      <c r="Q2645" s="85" t="s">
        <v>105</v>
      </c>
      <c r="R2645" s="85" t="s">
        <v>105</v>
      </c>
      <c r="S2645" s="42" t="s">
        <v>4915</v>
      </c>
      <c r="T2645" s="42" t="s">
        <v>13680</v>
      </c>
      <c r="U2645" s="84" t="s">
        <v>13680</v>
      </c>
      <c r="V2645" s="42" t="s">
        <v>73</v>
      </c>
      <c r="W2645" s="42" t="s">
        <v>73</v>
      </c>
      <c r="X2645" s="107">
        <v>40984</v>
      </c>
      <c r="Y2645" s="107">
        <v>40986</v>
      </c>
      <c r="Z2645" s="44">
        <f t="shared" si="240"/>
        <v>2012</v>
      </c>
      <c r="AA2645" s="44">
        <f t="shared" si="241"/>
        <v>3</v>
      </c>
      <c r="AB2645" s="44">
        <v>0</v>
      </c>
      <c r="AC2645" s="84" t="s">
        <v>13681</v>
      </c>
      <c r="AD2645" s="84" t="s">
        <v>13682</v>
      </c>
      <c r="AE2645" s="85" t="s">
        <v>8602</v>
      </c>
      <c r="AF2645" s="85" t="s">
        <v>8602</v>
      </c>
      <c r="AG2645" s="85" t="s">
        <v>8602</v>
      </c>
      <c r="AH2645" s="85" t="s">
        <v>8602</v>
      </c>
      <c r="AI2645" s="85" t="s">
        <v>8602</v>
      </c>
      <c r="AJ2645" s="85" t="s">
        <v>8602</v>
      </c>
      <c r="AK2645" s="85" t="s">
        <v>8602</v>
      </c>
      <c r="AL2645" s="85" t="s">
        <v>8602</v>
      </c>
      <c r="AM2645" s="47">
        <v>1</v>
      </c>
      <c r="AN2645" s="47">
        <v>1</v>
      </c>
      <c r="AO2645" s="47">
        <v>1</v>
      </c>
      <c r="AP2645" s="47">
        <v>88</v>
      </c>
      <c r="AQ2645" s="47"/>
      <c r="AR2645" s="47"/>
      <c r="AS2645" s="118">
        <v>0</v>
      </c>
      <c r="AT2645" s="49">
        <v>1</v>
      </c>
      <c r="AU2645" s="49">
        <v>1</v>
      </c>
      <c r="AV2645" s="47"/>
      <c r="AW2645" s="49">
        <v>1</v>
      </c>
      <c r="AX2645" s="49"/>
      <c r="AY2645" s="44">
        <f t="shared" si="242"/>
        <v>3</v>
      </c>
      <c r="AZ2645" s="47"/>
      <c r="BA2645" s="47"/>
      <c r="BB2645" s="47"/>
      <c r="BC2645" s="48"/>
      <c r="BD2645" s="62"/>
      <c r="BE2645" s="62"/>
      <c r="BF2645" s="50"/>
      <c r="BG2645" s="51"/>
      <c r="BH2645" s="51">
        <f t="shared" si="239"/>
        <v>1</v>
      </c>
      <c r="BI2645" s="51">
        <v>2</v>
      </c>
      <c r="BJ2645" s="52"/>
      <c r="BK2645" s="52"/>
      <c r="BL2645" s="53"/>
      <c r="BM2645" s="47" t="e">
        <f>COUNTIFS(A$2:$AC2645,#REF!,M$2:$AL2645,M2645)</f>
        <v>#VALUE!</v>
      </c>
      <c r="BN2645" s="47">
        <v>0</v>
      </c>
      <c r="BO2645" s="54">
        <v>3</v>
      </c>
      <c r="BP2645" s="54">
        <v>0</v>
      </c>
      <c r="BQ2645" s="47">
        <v>3</v>
      </c>
      <c r="BR2645" s="49">
        <v>1</v>
      </c>
      <c r="BS2645" s="49">
        <v>1</v>
      </c>
      <c r="BT2645" s="44">
        <f t="shared" si="243"/>
        <v>351</v>
      </c>
      <c r="BW2645" s="40" t="s">
        <v>67</v>
      </c>
      <c r="BY2645" s="55"/>
      <c r="BZ2645" s="1" t="s">
        <v>22426</v>
      </c>
    </row>
    <row r="2646" spans="1:78" ht="15" customHeight="1">
      <c r="A2646" s="25" t="s">
        <v>8596</v>
      </c>
      <c r="B2646" s="42" t="s">
        <v>13683</v>
      </c>
      <c r="D2646" s="263">
        <v>0</v>
      </c>
      <c r="E2646" s="84" t="s">
        <v>11339</v>
      </c>
      <c r="F2646" s="84" t="s">
        <v>12194</v>
      </c>
      <c r="G2646" s="273"/>
      <c r="H2646" s="273"/>
      <c r="I2646" s="84" t="s">
        <v>12262</v>
      </c>
      <c r="J2646" s="43" t="s">
        <v>1371</v>
      </c>
      <c r="M2646" s="44" t="s">
        <v>80</v>
      </c>
      <c r="N2646" s="45" t="s">
        <v>85</v>
      </c>
      <c r="O2646" s="42" t="s">
        <v>86</v>
      </c>
      <c r="P2646" s="42" t="s">
        <v>87</v>
      </c>
      <c r="Q2646" s="85" t="s">
        <v>105</v>
      </c>
      <c r="R2646" s="85" t="s">
        <v>105</v>
      </c>
      <c r="S2646" s="42" t="s">
        <v>13684</v>
      </c>
      <c r="T2646" s="42" t="s">
        <v>13685</v>
      </c>
      <c r="U2646" s="84" t="s">
        <v>13685</v>
      </c>
      <c r="V2646" s="42" t="s">
        <v>73</v>
      </c>
      <c r="W2646" s="42" t="s">
        <v>73</v>
      </c>
      <c r="X2646" s="107">
        <v>40984</v>
      </c>
      <c r="Y2646" s="107">
        <v>40990</v>
      </c>
      <c r="Z2646" s="44">
        <f t="shared" si="240"/>
        <v>2012</v>
      </c>
      <c r="AA2646" s="44">
        <f t="shared" si="241"/>
        <v>3</v>
      </c>
      <c r="AB2646" s="44">
        <v>0</v>
      </c>
      <c r="AC2646" s="84" t="s">
        <v>13686</v>
      </c>
      <c r="AD2646" s="84" t="s">
        <v>13687</v>
      </c>
      <c r="AE2646" s="85" t="s">
        <v>8602</v>
      </c>
      <c r="AF2646" s="85" t="s">
        <v>8602</v>
      </c>
      <c r="AG2646" s="85" t="s">
        <v>8602</v>
      </c>
      <c r="AH2646" s="85" t="s">
        <v>8602</v>
      </c>
      <c r="AI2646" s="85" t="s">
        <v>8602</v>
      </c>
      <c r="AJ2646" s="85" t="s">
        <v>8602</v>
      </c>
      <c r="AK2646" s="85" t="s">
        <v>8602</v>
      </c>
      <c r="AL2646" s="85" t="s">
        <v>8602</v>
      </c>
      <c r="AM2646" s="47">
        <v>1</v>
      </c>
      <c r="AN2646" s="47">
        <v>1</v>
      </c>
      <c r="AO2646" s="47">
        <v>1</v>
      </c>
      <c r="AP2646" s="47">
        <v>88</v>
      </c>
      <c r="AQ2646" s="47"/>
      <c r="AR2646" s="47"/>
      <c r="AS2646" s="118">
        <v>0</v>
      </c>
      <c r="AT2646" s="49">
        <v>1</v>
      </c>
      <c r="AU2646" s="49">
        <v>1</v>
      </c>
      <c r="AV2646" s="47"/>
      <c r="AW2646" s="49">
        <v>1</v>
      </c>
      <c r="AX2646" s="49"/>
      <c r="AY2646" s="44">
        <f t="shared" si="242"/>
        <v>7</v>
      </c>
      <c r="AZ2646" s="47"/>
      <c r="BA2646" s="47"/>
      <c r="BB2646" s="47"/>
      <c r="BC2646" s="48"/>
      <c r="BD2646" s="62"/>
      <c r="BE2646" s="62"/>
      <c r="BF2646" s="50"/>
      <c r="BG2646" s="51"/>
      <c r="BH2646" s="51">
        <f t="shared" si="239"/>
        <v>1</v>
      </c>
      <c r="BI2646" s="51">
        <v>5</v>
      </c>
      <c r="BJ2646" s="52"/>
      <c r="BK2646" s="52"/>
      <c r="BL2646" s="53"/>
      <c r="BM2646" s="47" t="e">
        <f>COUNTIFS(A$2:$AC2646,#REF!,M$2:$AL2646,M2646)</f>
        <v>#VALUE!</v>
      </c>
      <c r="BN2646" s="47">
        <v>0</v>
      </c>
      <c r="BO2646" s="54">
        <v>7</v>
      </c>
      <c r="BP2646" s="54">
        <v>0</v>
      </c>
      <c r="BQ2646" s="47">
        <v>7</v>
      </c>
      <c r="BR2646" s="49">
        <v>1</v>
      </c>
      <c r="BS2646" s="49">
        <v>1</v>
      </c>
      <c r="BT2646" s="44">
        <f t="shared" si="243"/>
        <v>351</v>
      </c>
      <c r="BW2646" s="40" t="s">
        <v>67</v>
      </c>
      <c r="BY2646" s="55"/>
      <c r="BZ2646" s="1" t="s">
        <v>22426</v>
      </c>
    </row>
    <row r="2647" spans="1:78" ht="15" customHeight="1">
      <c r="A2647" s="25" t="s">
        <v>8596</v>
      </c>
      <c r="B2647" s="42" t="s">
        <v>13688</v>
      </c>
      <c r="D2647" s="263">
        <v>0</v>
      </c>
      <c r="E2647" s="63" t="s">
        <v>11339</v>
      </c>
      <c r="F2647" s="63" t="s">
        <v>12194</v>
      </c>
      <c r="G2647" s="272"/>
      <c r="H2647" s="272"/>
      <c r="I2647" s="144" t="s">
        <v>889</v>
      </c>
      <c r="J2647" s="43" t="s">
        <v>1260</v>
      </c>
      <c r="M2647" s="44" t="s">
        <v>121</v>
      </c>
      <c r="N2647" s="45" t="s">
        <v>437</v>
      </c>
      <c r="O2647" s="42" t="s">
        <v>110</v>
      </c>
      <c r="P2647" s="42" t="s">
        <v>111</v>
      </c>
      <c r="Q2647" s="85" t="s">
        <v>105</v>
      </c>
      <c r="R2647" s="85" t="s">
        <v>105</v>
      </c>
      <c r="S2647" s="42" t="s">
        <v>13689</v>
      </c>
      <c r="T2647" s="42" t="s">
        <v>13690</v>
      </c>
      <c r="U2647" s="63" t="s">
        <v>13690</v>
      </c>
      <c r="V2647" s="42" t="s">
        <v>73</v>
      </c>
      <c r="W2647" s="42" t="s">
        <v>73</v>
      </c>
      <c r="X2647" s="107">
        <v>40985</v>
      </c>
      <c r="Y2647" s="107">
        <v>40994</v>
      </c>
      <c r="Z2647" s="44">
        <f t="shared" si="240"/>
        <v>2012</v>
      </c>
      <c r="AA2647" s="44">
        <f t="shared" si="241"/>
        <v>3</v>
      </c>
      <c r="AB2647" s="44">
        <v>0</v>
      </c>
      <c r="AC2647" s="63" t="s">
        <v>13691</v>
      </c>
      <c r="AD2647" s="63" t="s">
        <v>7861</v>
      </c>
      <c r="AE2647" s="85" t="s">
        <v>8602</v>
      </c>
      <c r="AF2647" s="85" t="s">
        <v>8602</v>
      </c>
      <c r="AG2647" s="85" t="s">
        <v>8602</v>
      </c>
      <c r="AH2647" s="85" t="s">
        <v>8602</v>
      </c>
      <c r="AI2647" s="85" t="s">
        <v>8602</v>
      </c>
      <c r="AJ2647" s="85" t="s">
        <v>8602</v>
      </c>
      <c r="AK2647" s="63" t="s">
        <v>12875</v>
      </c>
      <c r="AL2647" s="63" t="s">
        <v>12876</v>
      </c>
      <c r="AM2647" s="47">
        <v>1</v>
      </c>
      <c r="AN2647" s="47">
        <v>1</v>
      </c>
      <c r="AO2647" s="47">
        <v>3</v>
      </c>
      <c r="AP2647" s="47">
        <v>88</v>
      </c>
      <c r="AQ2647" s="47"/>
      <c r="AR2647" s="47"/>
      <c r="AS2647" s="118">
        <v>0</v>
      </c>
      <c r="AT2647" s="49">
        <v>1</v>
      </c>
      <c r="AU2647" s="49">
        <v>1</v>
      </c>
      <c r="AV2647" s="47"/>
      <c r="AW2647" s="49">
        <v>1</v>
      </c>
      <c r="AX2647" s="49"/>
      <c r="AY2647" s="44">
        <f t="shared" si="242"/>
        <v>10</v>
      </c>
      <c r="AZ2647" s="47"/>
      <c r="BA2647" s="47"/>
      <c r="BB2647" s="47"/>
      <c r="BC2647" s="48"/>
      <c r="BD2647" s="138"/>
      <c r="BE2647" s="62"/>
      <c r="BF2647" s="50"/>
      <c r="BG2647" s="51"/>
      <c r="BH2647" s="51">
        <f t="shared" si="239"/>
        <v>1</v>
      </c>
      <c r="BI2647" s="51">
        <v>3</v>
      </c>
      <c r="BJ2647" s="52"/>
      <c r="BK2647" s="52"/>
      <c r="BL2647" s="53"/>
      <c r="BM2647" s="47" t="e">
        <f>COUNTIFS(A$2:$AC2647,#REF!,M$2:$AL2647,M2647)</f>
        <v>#VALUE!</v>
      </c>
      <c r="BN2647" s="47">
        <v>0</v>
      </c>
      <c r="BO2647" s="54">
        <v>10</v>
      </c>
      <c r="BP2647" s="54">
        <v>0</v>
      </c>
      <c r="BQ2647" s="47">
        <v>10</v>
      </c>
      <c r="BR2647" s="49">
        <v>1</v>
      </c>
      <c r="BS2647" s="49">
        <v>1</v>
      </c>
      <c r="BT2647" s="44">
        <f t="shared" si="243"/>
        <v>352</v>
      </c>
      <c r="BW2647" s="40" t="s">
        <v>67</v>
      </c>
      <c r="BY2647" s="55"/>
      <c r="BZ2647" s="1" t="s">
        <v>22427</v>
      </c>
    </row>
    <row r="2648" spans="1:78" ht="15" customHeight="1">
      <c r="A2648" s="25" t="s">
        <v>8596</v>
      </c>
      <c r="B2648" s="42" t="s">
        <v>13692</v>
      </c>
      <c r="D2648" s="263">
        <v>0</v>
      </c>
      <c r="E2648" s="63" t="s">
        <v>11339</v>
      </c>
      <c r="F2648" s="63" t="s">
        <v>12194</v>
      </c>
      <c r="G2648" s="272"/>
      <c r="H2648" s="272"/>
      <c r="I2648" s="63" t="s">
        <v>12534</v>
      </c>
      <c r="J2648" s="43" t="s">
        <v>8602</v>
      </c>
      <c r="M2648" s="44" t="s">
        <v>91</v>
      </c>
      <c r="N2648" s="45" t="s">
        <v>7965</v>
      </c>
      <c r="O2648" s="42" t="s">
        <v>110</v>
      </c>
      <c r="P2648" s="42" t="s">
        <v>111</v>
      </c>
      <c r="Q2648" s="85" t="s">
        <v>105</v>
      </c>
      <c r="R2648" s="85" t="s">
        <v>105</v>
      </c>
      <c r="S2648" s="42" t="s">
        <v>13693</v>
      </c>
      <c r="T2648" s="42" t="s">
        <v>8602</v>
      </c>
      <c r="U2648" s="125" t="s">
        <v>13693</v>
      </c>
      <c r="V2648" s="42" t="s">
        <v>73</v>
      </c>
      <c r="W2648" s="42" t="s">
        <v>73</v>
      </c>
      <c r="X2648" s="107">
        <v>40985</v>
      </c>
      <c r="Y2648" s="107">
        <v>41015</v>
      </c>
      <c r="Z2648" s="44">
        <f t="shared" si="240"/>
        <v>2012</v>
      </c>
      <c r="AA2648" s="44">
        <f t="shared" si="241"/>
        <v>3</v>
      </c>
      <c r="AB2648" s="44">
        <v>0</v>
      </c>
      <c r="AC2648" s="63" t="s">
        <v>12536</v>
      </c>
      <c r="AD2648" s="85" t="s">
        <v>8602</v>
      </c>
      <c r="AE2648" s="85" t="s">
        <v>8602</v>
      </c>
      <c r="AF2648" s="85" t="s">
        <v>8602</v>
      </c>
      <c r="AG2648" s="85" t="s">
        <v>8602</v>
      </c>
      <c r="AH2648" s="85" t="s">
        <v>8602</v>
      </c>
      <c r="AI2648" s="63" t="s">
        <v>13694</v>
      </c>
      <c r="AJ2648" s="85" t="s">
        <v>8602</v>
      </c>
      <c r="AK2648" s="63" t="s">
        <v>13695</v>
      </c>
      <c r="AL2648" s="85" t="s">
        <v>8602</v>
      </c>
      <c r="AM2648" s="47">
        <v>1</v>
      </c>
      <c r="AN2648" s="47">
        <v>1</v>
      </c>
      <c r="AO2648" s="47">
        <v>6</v>
      </c>
      <c r="AP2648" s="47">
        <v>88</v>
      </c>
      <c r="AQ2648" s="47"/>
      <c r="AR2648" s="47"/>
      <c r="AS2648" s="118">
        <v>0</v>
      </c>
      <c r="AT2648" s="49">
        <v>1</v>
      </c>
      <c r="AU2648" s="61">
        <v>1</v>
      </c>
      <c r="AV2648" s="47"/>
      <c r="AW2648" s="49">
        <v>1</v>
      </c>
      <c r="AX2648" s="49"/>
      <c r="AY2648" s="44">
        <f t="shared" si="242"/>
        <v>31</v>
      </c>
      <c r="AZ2648" s="47"/>
      <c r="BA2648" s="47"/>
      <c r="BB2648" s="47"/>
      <c r="BC2648" s="48"/>
      <c r="BD2648" s="62"/>
      <c r="BE2648" s="62"/>
      <c r="BF2648" s="50"/>
      <c r="BG2648" s="51"/>
      <c r="BH2648" s="51">
        <f t="shared" si="239"/>
        <v>1</v>
      </c>
      <c r="BI2648" s="51">
        <v>99</v>
      </c>
      <c r="BJ2648" s="52"/>
      <c r="BK2648" s="52"/>
      <c r="BL2648" s="53"/>
      <c r="BM2648" s="47" t="e">
        <f>COUNTIFS(A$2:$AC2648,#REF!,M$2:$AL2648,M2648)</f>
        <v>#VALUE!</v>
      </c>
      <c r="BN2648" s="47">
        <v>0</v>
      </c>
      <c r="BO2648" s="54">
        <v>31</v>
      </c>
      <c r="BP2648" s="54">
        <v>0</v>
      </c>
      <c r="BQ2648" s="47">
        <v>31</v>
      </c>
      <c r="BR2648" s="61">
        <v>1</v>
      </c>
      <c r="BS2648" s="49">
        <v>1</v>
      </c>
      <c r="BT2648" s="44">
        <f t="shared" si="243"/>
        <v>352</v>
      </c>
      <c r="BW2648" s="40" t="s">
        <v>67</v>
      </c>
      <c r="BY2648" s="55"/>
    </row>
    <row r="2649" spans="1:78" ht="15" customHeight="1">
      <c r="A2649" s="25" t="s">
        <v>8596</v>
      </c>
      <c r="B2649" s="42" t="s">
        <v>13696</v>
      </c>
      <c r="D2649" s="263">
        <v>0</v>
      </c>
      <c r="E2649" s="63" t="s">
        <v>11339</v>
      </c>
      <c r="F2649" s="63" t="s">
        <v>12194</v>
      </c>
      <c r="G2649" s="272"/>
      <c r="H2649" s="272"/>
      <c r="I2649" s="63" t="s">
        <v>12566</v>
      </c>
      <c r="J2649" s="43" t="s">
        <v>12567</v>
      </c>
      <c r="M2649" s="44" t="s">
        <v>91</v>
      </c>
      <c r="N2649" s="45" t="s">
        <v>455</v>
      </c>
      <c r="O2649" s="42" t="s">
        <v>375</v>
      </c>
      <c r="P2649" s="42" t="s">
        <v>376</v>
      </c>
      <c r="Q2649" s="85" t="s">
        <v>105</v>
      </c>
      <c r="R2649" s="85" t="s">
        <v>105</v>
      </c>
      <c r="S2649" s="42" t="s">
        <v>13697</v>
      </c>
      <c r="T2649" s="42" t="s">
        <v>13698</v>
      </c>
      <c r="U2649" s="63" t="s">
        <v>13698</v>
      </c>
      <c r="V2649" s="42" t="s">
        <v>73</v>
      </c>
      <c r="W2649" s="42" t="s">
        <v>73</v>
      </c>
      <c r="X2649" s="107">
        <v>40985</v>
      </c>
      <c r="Y2649" s="107">
        <v>41018</v>
      </c>
      <c r="Z2649" s="44">
        <f t="shared" si="240"/>
        <v>2012</v>
      </c>
      <c r="AA2649" s="44">
        <f t="shared" si="241"/>
        <v>3</v>
      </c>
      <c r="AB2649" s="44">
        <v>0</v>
      </c>
      <c r="AC2649" s="63" t="s">
        <v>323</v>
      </c>
      <c r="AD2649" s="63" t="s">
        <v>12570</v>
      </c>
      <c r="AE2649" s="85" t="s">
        <v>8602</v>
      </c>
      <c r="AF2649" s="85" t="s">
        <v>8602</v>
      </c>
      <c r="AG2649" s="63" t="s">
        <v>13699</v>
      </c>
      <c r="AH2649" s="63" t="s">
        <v>13699</v>
      </c>
      <c r="AI2649" s="63" t="s">
        <v>13700</v>
      </c>
      <c r="AJ2649" s="63" t="s">
        <v>13700</v>
      </c>
      <c r="AK2649" s="85" t="s">
        <v>8602</v>
      </c>
      <c r="AL2649" s="85" t="s">
        <v>8602</v>
      </c>
      <c r="AM2649" s="47">
        <v>1</v>
      </c>
      <c r="AN2649" s="47">
        <v>1</v>
      </c>
      <c r="AO2649" s="47">
        <v>6</v>
      </c>
      <c r="AP2649" s="47">
        <v>4</v>
      </c>
      <c r="AQ2649" s="47"/>
      <c r="AR2649" s="47"/>
      <c r="AS2649" s="118">
        <v>0</v>
      </c>
      <c r="AT2649" s="49">
        <v>1</v>
      </c>
      <c r="AU2649" s="49">
        <v>1</v>
      </c>
      <c r="AV2649" s="47"/>
      <c r="AW2649" s="49">
        <v>1</v>
      </c>
      <c r="AX2649" s="49"/>
      <c r="AY2649" s="44">
        <f t="shared" si="242"/>
        <v>34</v>
      </c>
      <c r="AZ2649" s="47"/>
      <c r="BA2649" s="47"/>
      <c r="BB2649" s="47"/>
      <c r="BC2649" s="48"/>
      <c r="BD2649" s="62"/>
      <c r="BE2649" s="62"/>
      <c r="BF2649" s="50"/>
      <c r="BG2649" s="51"/>
      <c r="BH2649" s="51">
        <f t="shared" si="239"/>
        <v>1</v>
      </c>
      <c r="BI2649" s="51">
        <v>3</v>
      </c>
      <c r="BJ2649" s="52"/>
      <c r="BK2649" s="52"/>
      <c r="BL2649" s="53"/>
      <c r="BM2649" s="47" t="e">
        <f>COUNTIFS(A$2:$AC2649,#REF!,M$2:$AL2649,M2649)</f>
        <v>#VALUE!</v>
      </c>
      <c r="BN2649" s="47">
        <v>0</v>
      </c>
      <c r="BO2649" s="54">
        <v>34</v>
      </c>
      <c r="BP2649" s="54">
        <v>0</v>
      </c>
      <c r="BQ2649" s="47">
        <v>34</v>
      </c>
      <c r="BR2649" s="49">
        <v>1</v>
      </c>
      <c r="BS2649" s="49">
        <v>1</v>
      </c>
      <c r="BT2649" s="44">
        <f t="shared" si="243"/>
        <v>352</v>
      </c>
      <c r="BW2649" s="40" t="s">
        <v>67</v>
      </c>
      <c r="BY2649" s="55"/>
      <c r="BZ2649" s="1" t="s">
        <v>22426</v>
      </c>
    </row>
    <row r="2650" spans="1:78" ht="15" customHeight="1">
      <c r="A2650" s="25" t="s">
        <v>8596</v>
      </c>
      <c r="B2650" s="42" t="s">
        <v>13701</v>
      </c>
      <c r="D2650" s="263">
        <v>0</v>
      </c>
      <c r="E2650" s="63" t="s">
        <v>11339</v>
      </c>
      <c r="F2650" s="63" t="s">
        <v>12194</v>
      </c>
      <c r="G2650" s="272"/>
      <c r="H2650" s="272"/>
      <c r="I2650" s="63" t="s">
        <v>12566</v>
      </c>
      <c r="J2650" s="43" t="s">
        <v>12567</v>
      </c>
      <c r="M2650" s="44" t="s">
        <v>91</v>
      </c>
      <c r="N2650" s="45" t="s">
        <v>455</v>
      </c>
      <c r="O2650" s="42" t="s">
        <v>86</v>
      </c>
      <c r="P2650" s="42" t="s">
        <v>87</v>
      </c>
      <c r="Q2650" s="63" t="s">
        <v>93</v>
      </c>
      <c r="R2650" s="42" t="s">
        <v>1459</v>
      </c>
      <c r="S2650" s="42" t="s">
        <v>13702</v>
      </c>
      <c r="T2650" s="42" t="s">
        <v>13703</v>
      </c>
      <c r="U2650" s="63" t="s">
        <v>13703</v>
      </c>
      <c r="V2650" s="42" t="s">
        <v>73</v>
      </c>
      <c r="W2650" s="42" t="s">
        <v>73</v>
      </c>
      <c r="X2650" s="107">
        <v>40985</v>
      </c>
      <c r="Y2650" s="107">
        <v>41018</v>
      </c>
      <c r="Z2650" s="44">
        <f t="shared" si="240"/>
        <v>2012</v>
      </c>
      <c r="AA2650" s="44">
        <f t="shared" si="241"/>
        <v>3</v>
      </c>
      <c r="AB2650" s="44">
        <v>0</v>
      </c>
      <c r="AC2650" s="63" t="s">
        <v>323</v>
      </c>
      <c r="AD2650" s="63" t="s">
        <v>12570</v>
      </c>
      <c r="AE2650" s="85" t="s">
        <v>8602</v>
      </c>
      <c r="AF2650" s="85" t="s">
        <v>8602</v>
      </c>
      <c r="AG2650" s="63" t="s">
        <v>13704</v>
      </c>
      <c r="AH2650" s="63" t="s">
        <v>13704</v>
      </c>
      <c r="AI2650" s="63" t="s">
        <v>13705</v>
      </c>
      <c r="AJ2650" s="63" t="s">
        <v>13705</v>
      </c>
      <c r="AK2650" s="85" t="s">
        <v>8602</v>
      </c>
      <c r="AL2650" s="85" t="s">
        <v>8602</v>
      </c>
      <c r="AM2650" s="47">
        <v>1</v>
      </c>
      <c r="AN2650" s="47">
        <v>1</v>
      </c>
      <c r="AO2650" s="47">
        <v>6</v>
      </c>
      <c r="AP2650" s="47">
        <v>4</v>
      </c>
      <c r="AQ2650" s="47"/>
      <c r="AR2650" s="47"/>
      <c r="AS2650" s="118">
        <v>1</v>
      </c>
      <c r="AT2650" s="49">
        <v>1</v>
      </c>
      <c r="AU2650" s="49">
        <v>1</v>
      </c>
      <c r="AV2650" s="47"/>
      <c r="AW2650" s="49">
        <v>1</v>
      </c>
      <c r="AX2650" s="49"/>
      <c r="AY2650" s="44">
        <f t="shared" si="242"/>
        <v>34</v>
      </c>
      <c r="AZ2650" s="47"/>
      <c r="BA2650" s="47"/>
      <c r="BB2650" s="47"/>
      <c r="BC2650" s="48"/>
      <c r="BD2650" s="62"/>
      <c r="BE2650" s="62"/>
      <c r="BF2650" s="50"/>
      <c r="BG2650" s="51"/>
      <c r="BH2650" s="51">
        <f t="shared" si="239"/>
        <v>1</v>
      </c>
      <c r="BI2650" s="51">
        <v>3</v>
      </c>
      <c r="BJ2650" s="52"/>
      <c r="BK2650" s="52"/>
      <c r="BL2650" s="53"/>
      <c r="BM2650" s="47" t="e">
        <f>COUNTIFS(A$2:$AC2650,#REF!,M$2:$AL2650,M2650)</f>
        <v>#VALUE!</v>
      </c>
      <c r="BN2650" s="47">
        <v>0</v>
      </c>
      <c r="BO2650" s="54">
        <v>34</v>
      </c>
      <c r="BP2650" s="54">
        <v>0</v>
      </c>
      <c r="BQ2650" s="47">
        <v>34</v>
      </c>
      <c r="BR2650" s="49">
        <v>1</v>
      </c>
      <c r="BS2650" s="49">
        <v>1</v>
      </c>
      <c r="BT2650" s="44">
        <f t="shared" si="243"/>
        <v>352</v>
      </c>
      <c r="BW2650" s="40" t="s">
        <v>67</v>
      </c>
      <c r="BY2650" s="55"/>
      <c r="BZ2650" s="1" t="s">
        <v>22426</v>
      </c>
    </row>
    <row r="2651" spans="1:78" ht="15" customHeight="1">
      <c r="A2651" s="25" t="s">
        <v>8596</v>
      </c>
      <c r="B2651" s="42" t="s">
        <v>13706</v>
      </c>
      <c r="D2651" s="263">
        <v>0</v>
      </c>
      <c r="E2651" s="84" t="s">
        <v>11339</v>
      </c>
      <c r="F2651" s="84" t="s">
        <v>12194</v>
      </c>
      <c r="G2651" s="273"/>
      <c r="H2651" s="273"/>
      <c r="I2651" s="63" t="s">
        <v>22200</v>
      </c>
      <c r="J2651" s="43" t="s">
        <v>13708</v>
      </c>
      <c r="M2651" s="44" t="s">
        <v>898</v>
      </c>
      <c r="N2651" s="45" t="s">
        <v>13709</v>
      </c>
      <c r="O2651" s="42" t="s">
        <v>93</v>
      </c>
      <c r="P2651" s="42" t="s">
        <v>103</v>
      </c>
      <c r="Q2651" s="85" t="s">
        <v>949</v>
      </c>
      <c r="R2651" s="85" t="s">
        <v>949</v>
      </c>
      <c r="S2651" s="42" t="s">
        <v>13710</v>
      </c>
      <c r="T2651" s="42" t="s">
        <v>8602</v>
      </c>
      <c r="U2651" s="125" t="s">
        <v>13710</v>
      </c>
      <c r="V2651" s="42" t="s">
        <v>73</v>
      </c>
      <c r="W2651" s="42" t="s">
        <v>73</v>
      </c>
      <c r="X2651" s="107">
        <v>40985</v>
      </c>
      <c r="Y2651" s="107">
        <v>40993</v>
      </c>
      <c r="Z2651" s="44">
        <f t="shared" si="240"/>
        <v>2012</v>
      </c>
      <c r="AA2651" s="44">
        <f t="shared" si="241"/>
        <v>3</v>
      </c>
      <c r="AB2651" s="44">
        <v>0</v>
      </c>
      <c r="AC2651" s="84" t="s">
        <v>13711</v>
      </c>
      <c r="AD2651" s="42" t="s">
        <v>73</v>
      </c>
      <c r="AE2651" s="85" t="s">
        <v>8602</v>
      </c>
      <c r="AF2651" s="85" t="s">
        <v>8602</v>
      </c>
      <c r="AG2651" s="85" t="s">
        <v>8602</v>
      </c>
      <c r="AH2651" s="85" t="s">
        <v>8602</v>
      </c>
      <c r="AI2651" s="85" t="s">
        <v>8602</v>
      </c>
      <c r="AJ2651" s="85" t="s">
        <v>8602</v>
      </c>
      <c r="AK2651" s="85" t="s">
        <v>8602</v>
      </c>
      <c r="AL2651" s="85" t="s">
        <v>8602</v>
      </c>
      <c r="AM2651" s="47">
        <v>1</v>
      </c>
      <c r="AN2651" s="47">
        <v>1</v>
      </c>
      <c r="AO2651" s="47">
        <v>4</v>
      </c>
      <c r="AP2651" s="47">
        <v>6</v>
      </c>
      <c r="AQ2651" s="47"/>
      <c r="AR2651" s="47"/>
      <c r="AS2651" s="47">
        <v>1</v>
      </c>
      <c r="AT2651" s="49">
        <v>1</v>
      </c>
      <c r="AU2651" s="49">
        <v>1</v>
      </c>
      <c r="AV2651" s="47"/>
      <c r="AW2651" s="49">
        <v>1</v>
      </c>
      <c r="AX2651" s="49"/>
      <c r="AY2651" s="44">
        <f t="shared" si="242"/>
        <v>9</v>
      </c>
      <c r="AZ2651" s="47"/>
      <c r="BA2651" s="47"/>
      <c r="BB2651" s="47"/>
      <c r="BC2651" s="48"/>
      <c r="BD2651" s="62"/>
      <c r="BE2651" s="62"/>
      <c r="BF2651" s="50"/>
      <c r="BG2651" s="51"/>
      <c r="BH2651" s="51">
        <f t="shared" si="239"/>
        <v>1</v>
      </c>
      <c r="BI2651" s="51">
        <v>2</v>
      </c>
      <c r="BJ2651" s="52"/>
      <c r="BK2651" s="52"/>
      <c r="BL2651" s="53"/>
      <c r="BM2651" s="47" t="e">
        <f>COUNTIFS(A$2:$AC2651,#REF!,M$2:$AL2651,M2651)</f>
        <v>#VALUE!</v>
      </c>
      <c r="BN2651" s="47">
        <v>1</v>
      </c>
      <c r="BO2651" s="54">
        <v>9</v>
      </c>
      <c r="BP2651" s="54">
        <v>0</v>
      </c>
      <c r="BQ2651" s="47">
        <v>9</v>
      </c>
      <c r="BR2651" s="49">
        <v>1</v>
      </c>
      <c r="BS2651" s="49">
        <v>1</v>
      </c>
      <c r="BT2651" s="44">
        <f t="shared" si="243"/>
        <v>352</v>
      </c>
      <c r="BW2651" s="40" t="s">
        <v>67</v>
      </c>
      <c r="BY2651" s="55"/>
      <c r="BZ2651" s="1" t="s">
        <v>22426</v>
      </c>
    </row>
    <row r="2652" spans="1:78" ht="15" customHeight="1">
      <c r="A2652" s="25" t="s">
        <v>8596</v>
      </c>
      <c r="B2652" s="42" t="s">
        <v>13712</v>
      </c>
      <c r="D2652" s="263">
        <v>0</v>
      </c>
      <c r="E2652" s="84" t="s">
        <v>11339</v>
      </c>
      <c r="F2652" s="84" t="s">
        <v>12194</v>
      </c>
      <c r="G2652" s="273"/>
      <c r="H2652" s="273"/>
      <c r="I2652" s="84" t="s">
        <v>12262</v>
      </c>
      <c r="J2652" s="43" t="s">
        <v>1371</v>
      </c>
      <c r="M2652" s="44" t="s">
        <v>80</v>
      </c>
      <c r="N2652" s="45" t="s">
        <v>85</v>
      </c>
      <c r="O2652" s="42" t="s">
        <v>86</v>
      </c>
      <c r="P2652" s="42" t="s">
        <v>87</v>
      </c>
      <c r="Q2652" s="85" t="s">
        <v>949</v>
      </c>
      <c r="R2652" s="85" t="s">
        <v>949</v>
      </c>
      <c r="S2652" s="42" t="s">
        <v>13713</v>
      </c>
      <c r="T2652" s="42" t="s">
        <v>13714</v>
      </c>
      <c r="U2652" s="84" t="s">
        <v>13714</v>
      </c>
      <c r="V2652" s="42" t="s">
        <v>73</v>
      </c>
      <c r="W2652" s="42" t="s">
        <v>73</v>
      </c>
      <c r="X2652" s="107">
        <v>40985</v>
      </c>
      <c r="Y2652" s="107">
        <v>40987</v>
      </c>
      <c r="Z2652" s="44">
        <f t="shared" si="240"/>
        <v>2012</v>
      </c>
      <c r="AA2652" s="44">
        <f t="shared" si="241"/>
        <v>3</v>
      </c>
      <c r="AB2652" s="44">
        <v>0</v>
      </c>
      <c r="AC2652" s="84" t="s">
        <v>13715</v>
      </c>
      <c r="AD2652" s="84" t="s">
        <v>13716</v>
      </c>
      <c r="AE2652" s="85" t="s">
        <v>8602</v>
      </c>
      <c r="AF2652" s="85" t="s">
        <v>8602</v>
      </c>
      <c r="AG2652" s="85" t="s">
        <v>8602</v>
      </c>
      <c r="AH2652" s="85" t="s">
        <v>8602</v>
      </c>
      <c r="AI2652" s="85" t="s">
        <v>8602</v>
      </c>
      <c r="AJ2652" s="85" t="s">
        <v>8602</v>
      </c>
      <c r="AK2652" s="85" t="s">
        <v>8602</v>
      </c>
      <c r="AL2652" s="85" t="s">
        <v>8602</v>
      </c>
      <c r="AM2652" s="47">
        <v>1</v>
      </c>
      <c r="AN2652" s="47">
        <v>1</v>
      </c>
      <c r="AO2652" s="47">
        <v>1</v>
      </c>
      <c r="AP2652" s="47">
        <v>88</v>
      </c>
      <c r="AQ2652" s="47"/>
      <c r="AR2652" s="47"/>
      <c r="AS2652" s="118">
        <v>0</v>
      </c>
      <c r="AT2652" s="49">
        <v>1</v>
      </c>
      <c r="AU2652" s="49">
        <v>1</v>
      </c>
      <c r="AV2652" s="47"/>
      <c r="AW2652" s="49">
        <v>1</v>
      </c>
      <c r="AX2652" s="49"/>
      <c r="AY2652" s="44">
        <f t="shared" si="242"/>
        <v>3</v>
      </c>
      <c r="AZ2652" s="47"/>
      <c r="BA2652" s="47"/>
      <c r="BB2652" s="47"/>
      <c r="BC2652" s="48"/>
      <c r="BD2652" s="62"/>
      <c r="BE2652" s="62"/>
      <c r="BF2652" s="50"/>
      <c r="BG2652" s="51"/>
      <c r="BH2652" s="51">
        <f t="shared" si="239"/>
        <v>1</v>
      </c>
      <c r="BI2652" s="51">
        <v>8</v>
      </c>
      <c r="BJ2652" s="52"/>
      <c r="BK2652" s="52"/>
      <c r="BL2652" s="53"/>
      <c r="BM2652" s="47" t="e">
        <f>COUNTIFS(A$2:$AC2652,#REF!,M$2:$AL2652,M2652)</f>
        <v>#VALUE!</v>
      </c>
      <c r="BN2652" s="47">
        <v>0</v>
      </c>
      <c r="BO2652" s="54">
        <v>3</v>
      </c>
      <c r="BP2652" s="54">
        <v>0</v>
      </c>
      <c r="BQ2652" s="47">
        <v>3</v>
      </c>
      <c r="BR2652" s="49">
        <v>1</v>
      </c>
      <c r="BS2652" s="49">
        <v>1</v>
      </c>
      <c r="BT2652" s="44">
        <f t="shared" si="243"/>
        <v>352</v>
      </c>
      <c r="BW2652" s="40" t="s">
        <v>67</v>
      </c>
      <c r="BY2652" s="55"/>
      <c r="BZ2652" s="1" t="s">
        <v>22426</v>
      </c>
    </row>
    <row r="2653" spans="1:78" ht="15" customHeight="1">
      <c r="A2653" s="25" t="s">
        <v>8596</v>
      </c>
      <c r="B2653" s="42" t="s">
        <v>13717</v>
      </c>
      <c r="D2653" s="263">
        <v>0</v>
      </c>
      <c r="E2653" s="84" t="s">
        <v>11339</v>
      </c>
      <c r="F2653" s="84" t="s">
        <v>12194</v>
      </c>
      <c r="G2653" s="273"/>
      <c r="H2653" s="273"/>
      <c r="I2653" s="84" t="s">
        <v>12262</v>
      </c>
      <c r="J2653" s="43" t="s">
        <v>1371</v>
      </c>
      <c r="M2653" s="44" t="s">
        <v>80</v>
      </c>
      <c r="N2653" s="45" t="s">
        <v>85</v>
      </c>
      <c r="O2653" s="42" t="s">
        <v>100</v>
      </c>
      <c r="P2653" s="42" t="s">
        <v>101</v>
      </c>
      <c r="Q2653" s="85" t="s">
        <v>105</v>
      </c>
      <c r="R2653" s="85" t="s">
        <v>949</v>
      </c>
      <c r="S2653" s="42" t="s">
        <v>13718</v>
      </c>
      <c r="T2653" s="42" t="s">
        <v>4956</v>
      </c>
      <c r="U2653" s="84" t="s">
        <v>4956</v>
      </c>
      <c r="V2653" s="42" t="s">
        <v>73</v>
      </c>
      <c r="W2653" s="42" t="s">
        <v>73</v>
      </c>
      <c r="X2653" s="107">
        <v>40985</v>
      </c>
      <c r="Y2653" s="107">
        <v>40987</v>
      </c>
      <c r="Z2653" s="44">
        <f t="shared" si="240"/>
        <v>2012</v>
      </c>
      <c r="AA2653" s="44">
        <f t="shared" si="241"/>
        <v>3</v>
      </c>
      <c r="AB2653" s="44">
        <v>0</v>
      </c>
      <c r="AC2653" s="84" t="s">
        <v>13719</v>
      </c>
      <c r="AD2653" s="84" t="s">
        <v>1607</v>
      </c>
      <c r="AE2653" s="85" t="s">
        <v>8602</v>
      </c>
      <c r="AF2653" s="85" t="s">
        <v>8602</v>
      </c>
      <c r="AG2653" s="85" t="s">
        <v>8602</v>
      </c>
      <c r="AH2653" s="85" t="s">
        <v>8602</v>
      </c>
      <c r="AI2653" s="85" t="s">
        <v>8602</v>
      </c>
      <c r="AJ2653" s="85" t="s">
        <v>8602</v>
      </c>
      <c r="AK2653" s="85" t="s">
        <v>8602</v>
      </c>
      <c r="AL2653" s="85" t="s">
        <v>8602</v>
      </c>
      <c r="AM2653" s="47">
        <v>1</v>
      </c>
      <c r="AN2653" s="47">
        <v>1</v>
      </c>
      <c r="AO2653" s="47">
        <v>1</v>
      </c>
      <c r="AP2653" s="47">
        <v>88</v>
      </c>
      <c r="AQ2653" s="47"/>
      <c r="AR2653" s="47"/>
      <c r="AS2653" s="118">
        <v>0</v>
      </c>
      <c r="AT2653" s="49">
        <v>1</v>
      </c>
      <c r="AU2653" s="49">
        <v>1</v>
      </c>
      <c r="AV2653" s="47"/>
      <c r="AW2653" s="49">
        <v>1</v>
      </c>
      <c r="AX2653" s="49"/>
      <c r="AY2653" s="44">
        <f t="shared" si="242"/>
        <v>3</v>
      </c>
      <c r="AZ2653" s="47"/>
      <c r="BA2653" s="47"/>
      <c r="BB2653" s="47"/>
      <c r="BC2653" s="48"/>
      <c r="BD2653" s="62"/>
      <c r="BE2653" s="62"/>
      <c r="BF2653" s="50"/>
      <c r="BG2653" s="51"/>
      <c r="BH2653" s="51">
        <f t="shared" si="239"/>
        <v>1</v>
      </c>
      <c r="BI2653" s="51">
        <v>1</v>
      </c>
      <c r="BJ2653" s="52"/>
      <c r="BK2653" s="52"/>
      <c r="BL2653" s="53"/>
      <c r="BM2653" s="47" t="e">
        <f>COUNTIFS(A$2:$AC2653,#REF!,M$2:$AL2653,M2653)</f>
        <v>#VALUE!</v>
      </c>
      <c r="BN2653" s="47">
        <v>0</v>
      </c>
      <c r="BO2653" s="54">
        <v>3</v>
      </c>
      <c r="BP2653" s="54">
        <v>0</v>
      </c>
      <c r="BQ2653" s="47">
        <v>3</v>
      </c>
      <c r="BR2653" s="49">
        <v>1</v>
      </c>
      <c r="BS2653" s="49">
        <v>1</v>
      </c>
      <c r="BT2653" s="44">
        <f t="shared" si="243"/>
        <v>352</v>
      </c>
      <c r="BW2653" s="40" t="s">
        <v>67</v>
      </c>
      <c r="BY2653" s="55"/>
      <c r="BZ2653" s="1" t="s">
        <v>22426</v>
      </c>
    </row>
    <row r="2654" spans="1:78" ht="15" customHeight="1">
      <c r="A2654" s="25" t="s">
        <v>8596</v>
      </c>
      <c r="B2654" s="42" t="s">
        <v>13720</v>
      </c>
      <c r="D2654" s="263">
        <v>0</v>
      </c>
      <c r="E2654" s="63" t="s">
        <v>11339</v>
      </c>
      <c r="F2654" s="63" t="s">
        <v>12194</v>
      </c>
      <c r="G2654" s="272"/>
      <c r="H2654" s="272"/>
      <c r="I2654" s="63" t="s">
        <v>12413</v>
      </c>
      <c r="J2654" s="43" t="s">
        <v>12414</v>
      </c>
      <c r="M2654" s="44" t="s">
        <v>98</v>
      </c>
      <c r="N2654" s="45" t="s">
        <v>170</v>
      </c>
      <c r="O2654" s="42" t="s">
        <v>100</v>
      </c>
      <c r="P2654" s="42" t="s">
        <v>101</v>
      </c>
      <c r="Q2654" s="85" t="s">
        <v>105</v>
      </c>
      <c r="R2654" s="85" t="s">
        <v>105</v>
      </c>
      <c r="S2654" s="42" t="s">
        <v>13721</v>
      </c>
      <c r="T2654" s="42" t="s">
        <v>13722</v>
      </c>
      <c r="U2654" s="63" t="s">
        <v>13722</v>
      </c>
      <c r="V2654" s="42" t="s">
        <v>73</v>
      </c>
      <c r="W2654" s="42" t="s">
        <v>73</v>
      </c>
      <c r="X2654" s="107">
        <v>40987</v>
      </c>
      <c r="Y2654" s="107">
        <v>40998</v>
      </c>
      <c r="Z2654" s="44">
        <f t="shared" si="240"/>
        <v>2012</v>
      </c>
      <c r="AA2654" s="44">
        <f t="shared" si="241"/>
        <v>3</v>
      </c>
      <c r="AB2654" s="44">
        <v>0</v>
      </c>
      <c r="AC2654" s="85" t="s">
        <v>8602</v>
      </c>
      <c r="AD2654" s="85" t="s">
        <v>8602</v>
      </c>
      <c r="AE2654" s="85" t="s">
        <v>8602</v>
      </c>
      <c r="AF2654" s="85" t="s">
        <v>8602</v>
      </c>
      <c r="AG2654" s="85" t="s">
        <v>8602</v>
      </c>
      <c r="AH2654" s="85" t="s">
        <v>8602</v>
      </c>
      <c r="AI2654" s="63" t="s">
        <v>13723</v>
      </c>
      <c r="AJ2654" s="63" t="s">
        <v>13724</v>
      </c>
      <c r="AK2654" s="85" t="s">
        <v>8602</v>
      </c>
      <c r="AL2654" s="85" t="s">
        <v>8602</v>
      </c>
      <c r="AM2654" s="47">
        <v>1</v>
      </c>
      <c r="AN2654" s="47">
        <v>1</v>
      </c>
      <c r="AO2654" s="47">
        <v>2</v>
      </c>
      <c r="AP2654" s="47">
        <v>88</v>
      </c>
      <c r="AQ2654" s="47"/>
      <c r="AR2654" s="47"/>
      <c r="AS2654" s="118">
        <v>0</v>
      </c>
      <c r="AT2654" s="49">
        <v>1</v>
      </c>
      <c r="AU2654" s="49">
        <v>1</v>
      </c>
      <c r="AV2654" s="47"/>
      <c r="AW2654" s="49">
        <v>1</v>
      </c>
      <c r="AX2654" s="49"/>
      <c r="AY2654" s="44">
        <f t="shared" si="242"/>
        <v>12</v>
      </c>
      <c r="AZ2654" s="47"/>
      <c r="BA2654" s="47"/>
      <c r="BB2654" s="47"/>
      <c r="BC2654" s="48"/>
      <c r="BD2654" s="62"/>
      <c r="BE2654" s="62"/>
      <c r="BF2654" s="50"/>
      <c r="BG2654" s="51"/>
      <c r="BH2654" s="51">
        <f t="shared" ref="BH2654:BH2717" si="244">IF(AX2654&lt;7,1,IF(AX2654&lt;14,2,IF(AX2654&lt;21,3,IF(AX2654&lt;28,4,IF(AX2654&lt;35,5,IF(AX2654&lt;42,6,IF(AX2654&lt;49,7,8)))))))</f>
        <v>1</v>
      </c>
      <c r="BI2654" s="51">
        <v>99</v>
      </c>
      <c r="BJ2654" s="52"/>
      <c r="BK2654" s="52"/>
      <c r="BL2654" s="53"/>
      <c r="BM2654" s="47" t="e">
        <f>COUNTIFS(A$2:$AC2654,#REF!,M$2:$AL2654,M2654)</f>
        <v>#VALUE!</v>
      </c>
      <c r="BN2654" s="47">
        <v>0</v>
      </c>
      <c r="BO2654" s="54">
        <v>12</v>
      </c>
      <c r="BP2654" s="54">
        <v>0</v>
      </c>
      <c r="BQ2654" s="47">
        <v>12</v>
      </c>
      <c r="BR2654" s="49">
        <v>1</v>
      </c>
      <c r="BS2654" s="49">
        <v>1</v>
      </c>
      <c r="BT2654" s="44">
        <f t="shared" si="243"/>
        <v>354</v>
      </c>
      <c r="BW2654" s="40" t="s">
        <v>67</v>
      </c>
      <c r="BY2654" s="55"/>
      <c r="BZ2654" s="1" t="s">
        <v>22426</v>
      </c>
    </row>
    <row r="2655" spans="1:78" ht="15" customHeight="1">
      <c r="A2655" s="25" t="s">
        <v>8596</v>
      </c>
      <c r="B2655" s="42" t="s">
        <v>13725</v>
      </c>
      <c r="D2655" s="263">
        <v>0</v>
      </c>
      <c r="E2655" s="63" t="s">
        <v>11339</v>
      </c>
      <c r="F2655" s="63" t="s">
        <v>12194</v>
      </c>
      <c r="G2655" s="272"/>
      <c r="H2655" s="272"/>
      <c r="I2655" s="63" t="s">
        <v>13726</v>
      </c>
      <c r="J2655" s="43" t="s">
        <v>8602</v>
      </c>
      <c r="M2655" s="44" t="s">
        <v>98</v>
      </c>
      <c r="N2655" s="45" t="s">
        <v>7353</v>
      </c>
      <c r="O2655" s="42" t="s">
        <v>86</v>
      </c>
      <c r="P2655" s="42" t="s">
        <v>87</v>
      </c>
      <c r="Q2655" s="84" t="s">
        <v>71</v>
      </c>
      <c r="R2655" s="42" t="s">
        <v>1256</v>
      </c>
      <c r="S2655" s="42" t="s">
        <v>13727</v>
      </c>
      <c r="T2655" s="42" t="s">
        <v>13728</v>
      </c>
      <c r="U2655" s="84" t="s">
        <v>13728</v>
      </c>
      <c r="V2655" s="42" t="s">
        <v>73</v>
      </c>
      <c r="W2655" s="42" t="s">
        <v>73</v>
      </c>
      <c r="X2655" s="107">
        <v>40987</v>
      </c>
      <c r="Y2655" s="107">
        <v>41000</v>
      </c>
      <c r="Z2655" s="44">
        <f t="shared" si="240"/>
        <v>2012</v>
      </c>
      <c r="AA2655" s="44">
        <f t="shared" si="241"/>
        <v>3</v>
      </c>
      <c r="AB2655" s="44">
        <v>0</v>
      </c>
      <c r="AC2655" s="63" t="s">
        <v>13729</v>
      </c>
      <c r="AD2655" s="85" t="s">
        <v>894</v>
      </c>
      <c r="AE2655" s="85" t="s">
        <v>8602</v>
      </c>
      <c r="AF2655" s="85" t="s">
        <v>8602</v>
      </c>
      <c r="AG2655" s="85" t="s">
        <v>8602</v>
      </c>
      <c r="AH2655" s="85" t="s">
        <v>8602</v>
      </c>
      <c r="AI2655" s="85" t="s">
        <v>8602</v>
      </c>
      <c r="AJ2655" s="85" t="s">
        <v>8602</v>
      </c>
      <c r="AK2655" s="85" t="s">
        <v>8602</v>
      </c>
      <c r="AL2655" s="85" t="s">
        <v>8602</v>
      </c>
      <c r="AM2655" s="47">
        <v>1</v>
      </c>
      <c r="AN2655" s="47">
        <v>1</v>
      </c>
      <c r="AO2655" s="47">
        <v>2</v>
      </c>
      <c r="AP2655" s="47">
        <v>88</v>
      </c>
      <c r="AQ2655" s="47"/>
      <c r="AR2655" s="47"/>
      <c r="AS2655" s="118">
        <v>1</v>
      </c>
      <c r="AT2655" s="49">
        <v>1</v>
      </c>
      <c r="AU2655" s="49">
        <v>1</v>
      </c>
      <c r="AV2655" s="47"/>
      <c r="AW2655" s="49">
        <v>1</v>
      </c>
      <c r="AX2655" s="49"/>
      <c r="AY2655" s="44">
        <f t="shared" si="242"/>
        <v>14</v>
      </c>
      <c r="AZ2655" s="47"/>
      <c r="BA2655" s="47"/>
      <c r="BB2655" s="47"/>
      <c r="BC2655" s="48"/>
      <c r="BD2655" s="62"/>
      <c r="BE2655" s="62"/>
      <c r="BF2655" s="50"/>
      <c r="BG2655" s="51"/>
      <c r="BH2655" s="51">
        <f t="shared" si="244"/>
        <v>1</v>
      </c>
      <c r="BI2655" s="51">
        <v>5</v>
      </c>
      <c r="BJ2655" s="52"/>
      <c r="BK2655" s="52"/>
      <c r="BL2655" s="53"/>
      <c r="BM2655" s="47" t="e">
        <f>COUNTIFS(A$2:$AC2655,#REF!,M$2:$AL2655,M2655)</f>
        <v>#VALUE!</v>
      </c>
      <c r="BN2655" s="47">
        <v>0</v>
      </c>
      <c r="BO2655" s="54">
        <v>14</v>
      </c>
      <c r="BP2655" s="54">
        <v>0</v>
      </c>
      <c r="BQ2655" s="47">
        <v>14</v>
      </c>
      <c r="BR2655" s="49">
        <v>1</v>
      </c>
      <c r="BS2655" s="49">
        <v>1</v>
      </c>
      <c r="BT2655" s="44">
        <f t="shared" si="243"/>
        <v>354</v>
      </c>
      <c r="BW2655" s="40" t="s">
        <v>67</v>
      </c>
      <c r="BY2655" s="55"/>
    </row>
    <row r="2656" spans="1:78" ht="15" customHeight="1">
      <c r="A2656" s="25" t="s">
        <v>8596</v>
      </c>
      <c r="B2656" s="42" t="s">
        <v>13730</v>
      </c>
      <c r="D2656" s="263">
        <v>0</v>
      </c>
      <c r="E2656" s="63" t="s">
        <v>11339</v>
      </c>
      <c r="F2656" s="63" t="s">
        <v>12194</v>
      </c>
      <c r="G2656" s="272"/>
      <c r="H2656" s="272"/>
      <c r="I2656" s="63" t="s">
        <v>13731</v>
      </c>
      <c r="J2656" s="43" t="s">
        <v>8602</v>
      </c>
      <c r="M2656" s="44" t="s">
        <v>98</v>
      </c>
      <c r="N2656" s="45" t="s">
        <v>2965</v>
      </c>
      <c r="O2656" s="42" t="s">
        <v>93</v>
      </c>
      <c r="P2656" s="42" t="s">
        <v>103</v>
      </c>
      <c r="Q2656" s="85" t="s">
        <v>105</v>
      </c>
      <c r="R2656" s="85" t="s">
        <v>105</v>
      </c>
      <c r="S2656" s="42" t="s">
        <v>13732</v>
      </c>
      <c r="T2656" s="42" t="s">
        <v>13733</v>
      </c>
      <c r="U2656" s="63" t="s">
        <v>13733</v>
      </c>
      <c r="V2656" s="42" t="s">
        <v>73</v>
      </c>
      <c r="W2656" s="42" t="s">
        <v>73</v>
      </c>
      <c r="X2656" s="107">
        <v>40987</v>
      </c>
      <c r="Y2656" s="107">
        <v>41000</v>
      </c>
      <c r="Z2656" s="44">
        <f t="shared" si="240"/>
        <v>2012</v>
      </c>
      <c r="AA2656" s="44">
        <f t="shared" si="241"/>
        <v>3</v>
      </c>
      <c r="AB2656" s="44">
        <v>0</v>
      </c>
      <c r="AC2656" s="63" t="s">
        <v>13729</v>
      </c>
      <c r="AD2656" s="85" t="s">
        <v>894</v>
      </c>
      <c r="AE2656" s="85" t="s">
        <v>8602</v>
      </c>
      <c r="AF2656" s="85" t="s">
        <v>8602</v>
      </c>
      <c r="AG2656" s="85" t="s">
        <v>8602</v>
      </c>
      <c r="AH2656" s="85" t="s">
        <v>8602</v>
      </c>
      <c r="AI2656" s="85" t="s">
        <v>8602</v>
      </c>
      <c r="AJ2656" s="85" t="s">
        <v>8602</v>
      </c>
      <c r="AK2656" s="85" t="s">
        <v>8602</v>
      </c>
      <c r="AL2656" s="85" t="s">
        <v>8602</v>
      </c>
      <c r="AM2656" s="47">
        <v>1</v>
      </c>
      <c r="AN2656" s="47">
        <v>1</v>
      </c>
      <c r="AO2656" s="47">
        <v>2</v>
      </c>
      <c r="AP2656" s="47">
        <v>88</v>
      </c>
      <c r="AQ2656" s="47"/>
      <c r="AR2656" s="47"/>
      <c r="AS2656" s="47">
        <v>1</v>
      </c>
      <c r="AT2656" s="49">
        <v>1</v>
      </c>
      <c r="AU2656" s="49">
        <v>1</v>
      </c>
      <c r="AV2656" s="47"/>
      <c r="AW2656" s="49">
        <v>1</v>
      </c>
      <c r="AX2656" s="49"/>
      <c r="AY2656" s="44">
        <f t="shared" si="242"/>
        <v>14</v>
      </c>
      <c r="AZ2656" s="47"/>
      <c r="BA2656" s="47"/>
      <c r="BB2656" s="47"/>
      <c r="BC2656" s="48"/>
      <c r="BD2656" s="62"/>
      <c r="BE2656" s="62"/>
      <c r="BF2656" s="50"/>
      <c r="BG2656" s="51"/>
      <c r="BH2656" s="51">
        <f t="shared" si="244"/>
        <v>1</v>
      </c>
      <c r="BI2656" s="51">
        <v>8</v>
      </c>
      <c r="BJ2656" s="52"/>
      <c r="BK2656" s="52"/>
      <c r="BL2656" s="53"/>
      <c r="BM2656" s="47" t="e">
        <f>COUNTIFS(A$2:$AC2656,#REF!,M$2:$AL2656,M2656)</f>
        <v>#VALUE!</v>
      </c>
      <c r="BN2656" s="47">
        <v>0</v>
      </c>
      <c r="BO2656" s="54">
        <v>14</v>
      </c>
      <c r="BP2656" s="54">
        <v>0</v>
      </c>
      <c r="BQ2656" s="47">
        <v>14</v>
      </c>
      <c r="BR2656" s="49">
        <v>1</v>
      </c>
      <c r="BS2656" s="49">
        <v>1</v>
      </c>
      <c r="BT2656" s="44">
        <f t="shared" si="243"/>
        <v>354</v>
      </c>
      <c r="BW2656" s="40" t="s">
        <v>67</v>
      </c>
      <c r="BY2656" s="55"/>
    </row>
    <row r="2657" spans="1:78" ht="15" customHeight="1">
      <c r="A2657" s="25" t="s">
        <v>8596</v>
      </c>
      <c r="B2657" s="42" t="s">
        <v>13734</v>
      </c>
      <c r="D2657" s="263">
        <v>0</v>
      </c>
      <c r="E2657" s="63" t="s">
        <v>11339</v>
      </c>
      <c r="F2657" s="63" t="s">
        <v>12194</v>
      </c>
      <c r="G2657" s="272"/>
      <c r="H2657" s="272"/>
      <c r="I2657" s="63" t="s">
        <v>13735</v>
      </c>
      <c r="J2657" s="43" t="s">
        <v>8602</v>
      </c>
      <c r="M2657" s="44" t="s">
        <v>98</v>
      </c>
      <c r="N2657" s="45" t="s">
        <v>7353</v>
      </c>
      <c r="O2657" s="42" t="s">
        <v>86</v>
      </c>
      <c r="P2657" s="42" t="s">
        <v>87</v>
      </c>
      <c r="Q2657" s="85" t="s">
        <v>105</v>
      </c>
      <c r="R2657" s="85" t="s">
        <v>105</v>
      </c>
      <c r="S2657" s="42" t="s">
        <v>13736</v>
      </c>
      <c r="T2657" s="42" t="s">
        <v>13737</v>
      </c>
      <c r="U2657" s="63" t="s">
        <v>13737</v>
      </c>
      <c r="V2657" s="42" t="s">
        <v>73</v>
      </c>
      <c r="W2657" s="42" t="s">
        <v>73</v>
      </c>
      <c r="X2657" s="107">
        <v>40987</v>
      </c>
      <c r="Y2657" s="107">
        <v>41000</v>
      </c>
      <c r="Z2657" s="44">
        <f t="shared" si="240"/>
        <v>2012</v>
      </c>
      <c r="AA2657" s="44">
        <f t="shared" si="241"/>
        <v>3</v>
      </c>
      <c r="AB2657" s="44">
        <v>0</v>
      </c>
      <c r="AC2657" s="63" t="s">
        <v>13738</v>
      </c>
      <c r="AD2657" s="85" t="s">
        <v>894</v>
      </c>
      <c r="AE2657" s="63" t="s">
        <v>13739</v>
      </c>
      <c r="AF2657" s="85" t="s">
        <v>8602</v>
      </c>
      <c r="AG2657" s="85" t="s">
        <v>8602</v>
      </c>
      <c r="AH2657" s="85" t="s">
        <v>8602</v>
      </c>
      <c r="AI2657" s="85" t="s">
        <v>8602</v>
      </c>
      <c r="AJ2657" s="85" t="s">
        <v>8602</v>
      </c>
      <c r="AK2657" s="85" t="s">
        <v>8602</v>
      </c>
      <c r="AL2657" s="85" t="s">
        <v>8602</v>
      </c>
      <c r="AM2657" s="47">
        <v>1</v>
      </c>
      <c r="AN2657" s="47">
        <v>1</v>
      </c>
      <c r="AO2657" s="47">
        <v>2</v>
      </c>
      <c r="AP2657" s="47">
        <v>88</v>
      </c>
      <c r="AQ2657" s="47"/>
      <c r="AR2657" s="47"/>
      <c r="AS2657" s="118">
        <v>0</v>
      </c>
      <c r="AT2657" s="49">
        <v>1</v>
      </c>
      <c r="AU2657" s="49">
        <v>1</v>
      </c>
      <c r="AV2657" s="47"/>
      <c r="AW2657" s="49">
        <v>1</v>
      </c>
      <c r="AX2657" s="49"/>
      <c r="AY2657" s="44">
        <f t="shared" si="242"/>
        <v>14</v>
      </c>
      <c r="AZ2657" s="47"/>
      <c r="BA2657" s="47"/>
      <c r="BB2657" s="47"/>
      <c r="BC2657" s="48"/>
      <c r="BD2657" s="62"/>
      <c r="BE2657" s="62"/>
      <c r="BF2657" s="50"/>
      <c r="BG2657" s="51"/>
      <c r="BH2657" s="51">
        <f t="shared" si="244"/>
        <v>1</v>
      </c>
      <c r="BI2657" s="51">
        <v>8</v>
      </c>
      <c r="BJ2657" s="52"/>
      <c r="BK2657" s="52"/>
      <c r="BL2657" s="53"/>
      <c r="BM2657" s="47" t="e">
        <f>COUNTIFS(A$2:$AC2657,#REF!,M$2:$AL2657,M2657)</f>
        <v>#VALUE!</v>
      </c>
      <c r="BN2657" s="47">
        <v>0</v>
      </c>
      <c r="BO2657" s="54">
        <v>14</v>
      </c>
      <c r="BP2657" s="54">
        <v>0</v>
      </c>
      <c r="BQ2657" s="47">
        <v>14</v>
      </c>
      <c r="BR2657" s="49">
        <v>1</v>
      </c>
      <c r="BS2657" s="49">
        <v>1</v>
      </c>
      <c r="BT2657" s="44">
        <f t="shared" si="243"/>
        <v>354</v>
      </c>
      <c r="BW2657" s="40" t="s">
        <v>67</v>
      </c>
      <c r="BY2657" s="55"/>
    </row>
    <row r="2658" spans="1:78" ht="15" customHeight="1">
      <c r="A2658" s="25" t="s">
        <v>8596</v>
      </c>
      <c r="B2658" s="42" t="s">
        <v>13741</v>
      </c>
      <c r="D2658" s="263">
        <v>0</v>
      </c>
      <c r="E2658" s="84" t="s">
        <v>11339</v>
      </c>
      <c r="F2658" s="84" t="s">
        <v>12194</v>
      </c>
      <c r="G2658" s="273"/>
      <c r="H2658" s="273"/>
      <c r="I2658" s="84" t="s">
        <v>13548</v>
      </c>
      <c r="J2658" s="43" t="s">
        <v>1276</v>
      </c>
      <c r="M2658" s="44" t="s">
        <v>88</v>
      </c>
      <c r="N2658" s="45" t="s">
        <v>89</v>
      </c>
      <c r="O2658" s="42" t="s">
        <v>100</v>
      </c>
      <c r="P2658" s="42" t="s">
        <v>101</v>
      </c>
      <c r="Q2658" s="85" t="s">
        <v>105</v>
      </c>
      <c r="R2658" s="85" t="s">
        <v>105</v>
      </c>
      <c r="S2658" s="42" t="s">
        <v>9249</v>
      </c>
      <c r="T2658" s="42" t="s">
        <v>13742</v>
      </c>
      <c r="U2658" s="84" t="s">
        <v>13742</v>
      </c>
      <c r="V2658" s="42" t="s">
        <v>73</v>
      </c>
      <c r="W2658" s="42" t="s">
        <v>73</v>
      </c>
      <c r="X2658" s="107">
        <v>40987</v>
      </c>
      <c r="Y2658" s="107">
        <v>40989</v>
      </c>
      <c r="Z2658" s="44">
        <f t="shared" si="240"/>
        <v>2012</v>
      </c>
      <c r="AA2658" s="44">
        <f t="shared" si="241"/>
        <v>3</v>
      </c>
      <c r="AB2658" s="44">
        <v>0</v>
      </c>
      <c r="AC2658" s="84" t="s">
        <v>8675</v>
      </c>
      <c r="AD2658" s="84" t="s">
        <v>865</v>
      </c>
      <c r="AE2658" s="85" t="s">
        <v>8602</v>
      </c>
      <c r="AF2658" s="85" t="s">
        <v>8602</v>
      </c>
      <c r="AG2658" s="85" t="s">
        <v>8602</v>
      </c>
      <c r="AH2658" s="85" t="s">
        <v>8602</v>
      </c>
      <c r="AI2658" s="85" t="s">
        <v>8602</v>
      </c>
      <c r="AJ2658" s="85" t="s">
        <v>8602</v>
      </c>
      <c r="AK2658" s="85" t="s">
        <v>8602</v>
      </c>
      <c r="AL2658" s="85" t="s">
        <v>8602</v>
      </c>
      <c r="AM2658" s="47">
        <v>1</v>
      </c>
      <c r="AN2658" s="47">
        <v>2</v>
      </c>
      <c r="AO2658" s="47">
        <v>1</v>
      </c>
      <c r="AP2658" s="47">
        <v>88</v>
      </c>
      <c r="AQ2658" s="47"/>
      <c r="AR2658" s="47"/>
      <c r="AS2658" s="118">
        <v>0</v>
      </c>
      <c r="AT2658" s="49">
        <v>1</v>
      </c>
      <c r="AU2658" s="49">
        <v>1</v>
      </c>
      <c r="AV2658" s="47"/>
      <c r="AW2658" s="49">
        <v>1</v>
      </c>
      <c r="AX2658" s="49"/>
      <c r="AY2658" s="44">
        <f t="shared" si="242"/>
        <v>3</v>
      </c>
      <c r="AZ2658" s="47"/>
      <c r="BA2658" s="47"/>
      <c r="BB2658" s="47"/>
      <c r="BC2658" s="48"/>
      <c r="BD2658" s="62"/>
      <c r="BE2658" s="62"/>
      <c r="BF2658" s="50"/>
      <c r="BG2658" s="51"/>
      <c r="BH2658" s="51">
        <f t="shared" si="244"/>
        <v>1</v>
      </c>
      <c r="BI2658" s="51">
        <v>6</v>
      </c>
      <c r="BJ2658" s="52"/>
      <c r="BK2658" s="52"/>
      <c r="BL2658" s="53"/>
      <c r="BM2658" s="47" t="e">
        <f>COUNTIFS(A$2:$AC2658,#REF!,M$2:$AL2658,M2658)</f>
        <v>#VALUE!</v>
      </c>
      <c r="BN2658" s="47">
        <v>0</v>
      </c>
      <c r="BO2658" s="54">
        <v>3</v>
      </c>
      <c r="BP2658" s="54">
        <v>0</v>
      </c>
      <c r="BQ2658" s="47">
        <v>3</v>
      </c>
      <c r="BR2658" s="49">
        <v>1</v>
      </c>
      <c r="BS2658" s="49">
        <v>1</v>
      </c>
      <c r="BT2658" s="44">
        <f t="shared" si="243"/>
        <v>354</v>
      </c>
      <c r="BW2658" s="40" t="s">
        <v>67</v>
      </c>
      <c r="BY2658" s="55"/>
      <c r="BZ2658" s="1" t="s">
        <v>22426</v>
      </c>
    </row>
    <row r="2659" spans="1:78" ht="15" customHeight="1">
      <c r="A2659" s="25" t="s">
        <v>8596</v>
      </c>
      <c r="B2659" s="298" t="s">
        <v>13743</v>
      </c>
      <c r="D2659" s="263">
        <v>0</v>
      </c>
      <c r="E2659" s="63" t="s">
        <v>76</v>
      </c>
      <c r="F2659" s="63" t="s">
        <v>12194</v>
      </c>
      <c r="G2659" s="272"/>
      <c r="H2659" s="272"/>
      <c r="I2659" s="63" t="s">
        <v>12211</v>
      </c>
      <c r="J2659" s="306" t="s">
        <v>22422</v>
      </c>
      <c r="M2659" s="44" t="s">
        <v>121</v>
      </c>
      <c r="N2659" s="45" t="s">
        <v>12213</v>
      </c>
      <c r="O2659" s="42" t="s">
        <v>81</v>
      </c>
      <c r="P2659" s="42" t="s">
        <v>82</v>
      </c>
      <c r="Q2659" s="85" t="s">
        <v>105</v>
      </c>
      <c r="R2659" s="85" t="s">
        <v>105</v>
      </c>
      <c r="S2659" s="42" t="s">
        <v>13744</v>
      </c>
      <c r="T2659" s="42" t="s">
        <v>8602</v>
      </c>
      <c r="U2659" s="125" t="s">
        <v>13744</v>
      </c>
      <c r="V2659" s="42" t="s">
        <v>73</v>
      </c>
      <c r="W2659" s="42" t="s">
        <v>73</v>
      </c>
      <c r="X2659" s="107">
        <v>40988</v>
      </c>
      <c r="Y2659" s="107">
        <v>41041</v>
      </c>
      <c r="Z2659" s="44">
        <f t="shared" si="240"/>
        <v>2012</v>
      </c>
      <c r="AA2659" s="44">
        <f t="shared" si="241"/>
        <v>3</v>
      </c>
      <c r="AB2659" s="44">
        <v>0</v>
      </c>
      <c r="AC2659" s="84" t="s">
        <v>12216</v>
      </c>
      <c r="AD2659" s="84" t="s">
        <v>12217</v>
      </c>
      <c r="AE2659" s="84" t="s">
        <v>12219</v>
      </c>
      <c r="AF2659" s="85" t="s">
        <v>8602</v>
      </c>
      <c r="AG2659" s="85" t="s">
        <v>8602</v>
      </c>
      <c r="AH2659" s="85" t="s">
        <v>8602</v>
      </c>
      <c r="AI2659" s="85" t="s">
        <v>8602</v>
      </c>
      <c r="AJ2659" s="85" t="s">
        <v>8602</v>
      </c>
      <c r="AK2659" s="84" t="s">
        <v>13745</v>
      </c>
      <c r="AL2659" s="85" t="s">
        <v>8602</v>
      </c>
      <c r="AM2659" s="47">
        <v>1</v>
      </c>
      <c r="AN2659" s="47">
        <v>1</v>
      </c>
      <c r="AO2659" s="47">
        <v>3</v>
      </c>
      <c r="AP2659" s="47">
        <v>88</v>
      </c>
      <c r="AQ2659" s="47"/>
      <c r="AR2659" s="47"/>
      <c r="AS2659" s="118">
        <v>0</v>
      </c>
      <c r="AT2659" s="49">
        <v>1</v>
      </c>
      <c r="AU2659" s="49">
        <v>1</v>
      </c>
      <c r="AV2659" s="47"/>
      <c r="AW2659" s="49">
        <v>1</v>
      </c>
      <c r="AX2659" s="49"/>
      <c r="AY2659" s="44">
        <f t="shared" si="242"/>
        <v>54</v>
      </c>
      <c r="AZ2659" s="47"/>
      <c r="BA2659" s="47"/>
      <c r="BB2659" s="47"/>
      <c r="BC2659" s="48"/>
      <c r="BD2659" s="62"/>
      <c r="BE2659" s="62" t="s">
        <v>13746</v>
      </c>
      <c r="BF2659" s="50"/>
      <c r="BG2659" s="51"/>
      <c r="BH2659" s="51">
        <f t="shared" si="244"/>
        <v>1</v>
      </c>
      <c r="BI2659" s="51">
        <v>8</v>
      </c>
      <c r="BJ2659" s="52"/>
      <c r="BK2659" s="52"/>
      <c r="BL2659" s="53"/>
      <c r="BM2659" s="47" t="e">
        <f>COUNTIFS(A$2:$AC2659,#REF!,M$2:$AL2659,M2659)</f>
        <v>#VALUE!</v>
      </c>
      <c r="BN2659" s="47">
        <v>0</v>
      </c>
      <c r="BO2659" s="54">
        <v>54</v>
      </c>
      <c r="BP2659" s="54">
        <v>0</v>
      </c>
      <c r="BQ2659" s="47">
        <v>54</v>
      </c>
      <c r="BR2659" s="49">
        <v>1</v>
      </c>
      <c r="BS2659" s="49">
        <v>1</v>
      </c>
      <c r="BT2659" s="44">
        <f t="shared" si="243"/>
        <v>355</v>
      </c>
      <c r="BW2659" s="40" t="s">
        <v>67</v>
      </c>
      <c r="BY2659" s="55"/>
      <c r="BZ2659" s="1" t="s">
        <v>22426</v>
      </c>
    </row>
    <row r="2660" spans="1:78" ht="15" customHeight="1">
      <c r="A2660" s="25" t="s">
        <v>8596</v>
      </c>
      <c r="B2660" s="42" t="s">
        <v>13747</v>
      </c>
      <c r="D2660" s="263">
        <v>0</v>
      </c>
      <c r="E2660" s="63" t="s">
        <v>11339</v>
      </c>
      <c r="F2660" s="63" t="s">
        <v>12194</v>
      </c>
      <c r="G2660" s="272"/>
      <c r="H2660" s="272"/>
      <c r="I2660" s="63" t="s">
        <v>13748</v>
      </c>
      <c r="J2660" s="43" t="s">
        <v>13749</v>
      </c>
      <c r="M2660" s="44" t="s">
        <v>80</v>
      </c>
      <c r="N2660" s="45" t="s">
        <v>425</v>
      </c>
      <c r="O2660" s="42" t="s">
        <v>100</v>
      </c>
      <c r="P2660" s="42" t="s">
        <v>101</v>
      </c>
      <c r="Q2660" s="85" t="s">
        <v>105</v>
      </c>
      <c r="R2660" s="85" t="s">
        <v>105</v>
      </c>
      <c r="S2660" s="42" t="s">
        <v>13750</v>
      </c>
      <c r="T2660" s="42" t="s">
        <v>13751</v>
      </c>
      <c r="U2660" s="63" t="s">
        <v>13751</v>
      </c>
      <c r="V2660" s="42" t="s">
        <v>73</v>
      </c>
      <c r="W2660" s="42" t="s">
        <v>73</v>
      </c>
      <c r="X2660" s="107">
        <v>40989</v>
      </c>
      <c r="Y2660" s="107">
        <v>41024</v>
      </c>
      <c r="Z2660" s="44">
        <f t="shared" si="240"/>
        <v>2012</v>
      </c>
      <c r="AA2660" s="44">
        <f t="shared" si="241"/>
        <v>3</v>
      </c>
      <c r="AB2660" s="44">
        <v>0</v>
      </c>
      <c r="AC2660" s="63" t="s">
        <v>13752</v>
      </c>
      <c r="AD2660" s="63" t="s">
        <v>13753</v>
      </c>
      <c r="AE2660" s="85" t="s">
        <v>8602</v>
      </c>
      <c r="AF2660" s="85" t="s">
        <v>8602</v>
      </c>
      <c r="AG2660" s="85" t="s">
        <v>8602</v>
      </c>
      <c r="AH2660" s="85" t="s">
        <v>8602</v>
      </c>
      <c r="AI2660" s="85" t="s">
        <v>8602</v>
      </c>
      <c r="AJ2660" s="85" t="s">
        <v>8602</v>
      </c>
      <c r="AK2660" s="85" t="s">
        <v>8602</v>
      </c>
      <c r="AL2660" s="85" t="s">
        <v>8602</v>
      </c>
      <c r="AM2660" s="47">
        <v>1</v>
      </c>
      <c r="AN2660" s="47">
        <v>2</v>
      </c>
      <c r="AO2660" s="47">
        <v>1</v>
      </c>
      <c r="AP2660" s="47">
        <v>88</v>
      </c>
      <c r="AQ2660" s="47"/>
      <c r="AR2660" s="47"/>
      <c r="AS2660" s="118">
        <v>0</v>
      </c>
      <c r="AT2660" s="49">
        <v>1</v>
      </c>
      <c r="AU2660" s="49">
        <v>1</v>
      </c>
      <c r="AV2660" s="47"/>
      <c r="AW2660" s="49">
        <v>1</v>
      </c>
      <c r="AX2660" s="49"/>
      <c r="AY2660" s="44">
        <f t="shared" si="242"/>
        <v>36</v>
      </c>
      <c r="AZ2660" s="47"/>
      <c r="BA2660" s="47"/>
      <c r="BB2660" s="47"/>
      <c r="BC2660" s="48"/>
      <c r="BD2660" s="62"/>
      <c r="BE2660" s="62"/>
      <c r="BF2660" s="50"/>
      <c r="BG2660" s="51"/>
      <c r="BH2660" s="51">
        <f t="shared" si="244"/>
        <v>1</v>
      </c>
      <c r="BI2660" s="51">
        <v>4</v>
      </c>
      <c r="BJ2660" s="52"/>
      <c r="BK2660" s="52"/>
      <c r="BL2660" s="53"/>
      <c r="BM2660" s="47" t="e">
        <f>COUNTIFS(A$2:$AC2660,#REF!,M$2:$AL2660,M2660)</f>
        <v>#VALUE!</v>
      </c>
      <c r="BN2660" s="47">
        <v>0</v>
      </c>
      <c r="BO2660" s="54">
        <v>36</v>
      </c>
      <c r="BP2660" s="54">
        <v>0</v>
      </c>
      <c r="BQ2660" s="47">
        <v>36</v>
      </c>
      <c r="BR2660" s="49">
        <v>1</v>
      </c>
      <c r="BS2660" s="49">
        <v>1</v>
      </c>
      <c r="BT2660" s="44">
        <f t="shared" si="243"/>
        <v>356</v>
      </c>
      <c r="BW2660" s="40" t="s">
        <v>67</v>
      </c>
      <c r="BY2660" s="55"/>
      <c r="BZ2660" s="1" t="s">
        <v>22426</v>
      </c>
    </row>
    <row r="2661" spans="1:78" ht="15" customHeight="1">
      <c r="A2661" s="25" t="s">
        <v>8596</v>
      </c>
      <c r="B2661" s="42" t="s">
        <v>13754</v>
      </c>
      <c r="D2661" s="263">
        <v>0</v>
      </c>
      <c r="E2661" s="63" t="s">
        <v>11339</v>
      </c>
      <c r="F2661" s="63" t="s">
        <v>12194</v>
      </c>
      <c r="G2661" s="272"/>
      <c r="H2661" s="272"/>
      <c r="I2661" s="63" t="s">
        <v>13225</v>
      </c>
      <c r="J2661" s="43" t="s">
        <v>8602</v>
      </c>
      <c r="M2661" s="44" t="s">
        <v>91</v>
      </c>
      <c r="N2661" s="45" t="s">
        <v>1489</v>
      </c>
      <c r="O2661" s="42" t="s">
        <v>81</v>
      </c>
      <c r="P2661" s="42" t="s">
        <v>82</v>
      </c>
      <c r="Q2661" s="85" t="s">
        <v>105</v>
      </c>
      <c r="R2661" s="85" t="s">
        <v>105</v>
      </c>
      <c r="S2661" s="42" t="s">
        <v>13755</v>
      </c>
      <c r="T2661" s="42" t="s">
        <v>8602</v>
      </c>
      <c r="U2661" s="125" t="s">
        <v>13755</v>
      </c>
      <c r="V2661" s="42" t="s">
        <v>73</v>
      </c>
      <c r="W2661" s="42" t="s">
        <v>73</v>
      </c>
      <c r="X2661" s="107">
        <v>40989</v>
      </c>
      <c r="Y2661" s="107">
        <v>41006</v>
      </c>
      <c r="Z2661" s="44">
        <f t="shared" si="240"/>
        <v>2012</v>
      </c>
      <c r="AA2661" s="44">
        <f t="shared" si="241"/>
        <v>3</v>
      </c>
      <c r="AB2661" s="44">
        <v>0</v>
      </c>
      <c r="AC2661" s="63" t="s">
        <v>4820</v>
      </c>
      <c r="AD2661" s="42" t="s">
        <v>4821</v>
      </c>
      <c r="AE2661" s="85" t="s">
        <v>8602</v>
      </c>
      <c r="AF2661" s="85" t="s">
        <v>8602</v>
      </c>
      <c r="AG2661" s="85" t="s">
        <v>8602</v>
      </c>
      <c r="AH2661" s="85" t="s">
        <v>8602</v>
      </c>
      <c r="AI2661" s="63" t="s">
        <v>13756</v>
      </c>
      <c r="AJ2661" s="85" t="s">
        <v>8602</v>
      </c>
      <c r="AK2661" s="85" t="s">
        <v>8602</v>
      </c>
      <c r="AL2661" s="85" t="s">
        <v>8602</v>
      </c>
      <c r="AM2661" s="47">
        <v>1</v>
      </c>
      <c r="AN2661" s="47">
        <v>1</v>
      </c>
      <c r="AO2661" s="47">
        <v>6</v>
      </c>
      <c r="AP2661" s="47">
        <v>88</v>
      </c>
      <c r="AQ2661" s="47"/>
      <c r="AR2661" s="47"/>
      <c r="AS2661" s="118">
        <v>0</v>
      </c>
      <c r="AT2661" s="49">
        <v>1</v>
      </c>
      <c r="AU2661" s="49">
        <v>1</v>
      </c>
      <c r="AV2661" s="47"/>
      <c r="AW2661" s="49">
        <v>1</v>
      </c>
      <c r="AX2661" s="49"/>
      <c r="AY2661" s="44">
        <f t="shared" si="242"/>
        <v>18</v>
      </c>
      <c r="AZ2661" s="47"/>
      <c r="BA2661" s="47"/>
      <c r="BB2661" s="47"/>
      <c r="BC2661" s="48"/>
      <c r="BD2661" s="62"/>
      <c r="BE2661" s="62"/>
      <c r="BF2661" s="50"/>
      <c r="BG2661" s="51"/>
      <c r="BH2661" s="51">
        <f t="shared" si="244"/>
        <v>1</v>
      </c>
      <c r="BI2661" s="51">
        <v>2</v>
      </c>
      <c r="BJ2661" s="52"/>
      <c r="BK2661" s="52"/>
      <c r="BL2661" s="53"/>
      <c r="BM2661" s="47" t="e">
        <f>COUNTIFS(A$2:$AC2661,#REF!,M$2:$AL2661,M2661)</f>
        <v>#VALUE!</v>
      </c>
      <c r="BN2661" s="47">
        <v>0</v>
      </c>
      <c r="BO2661" s="54">
        <v>18</v>
      </c>
      <c r="BP2661" s="54">
        <v>0</v>
      </c>
      <c r="BQ2661" s="47">
        <v>18</v>
      </c>
      <c r="BR2661" s="49">
        <v>1</v>
      </c>
      <c r="BS2661" s="49">
        <v>1</v>
      </c>
      <c r="BT2661" s="44">
        <f t="shared" si="243"/>
        <v>356</v>
      </c>
      <c r="BW2661" s="40" t="s">
        <v>67</v>
      </c>
      <c r="BY2661" s="55"/>
    </row>
    <row r="2662" spans="1:78" ht="15" customHeight="1">
      <c r="A2662" s="25" t="s">
        <v>8596</v>
      </c>
      <c r="B2662" s="42" t="s">
        <v>13757</v>
      </c>
      <c r="D2662" s="263">
        <v>0</v>
      </c>
      <c r="E2662" s="63" t="s">
        <v>11339</v>
      </c>
      <c r="F2662" s="63" t="s">
        <v>12194</v>
      </c>
      <c r="G2662" s="272"/>
      <c r="H2662" s="272"/>
      <c r="I2662" s="63" t="s">
        <v>12512</v>
      </c>
      <c r="J2662" s="43" t="s">
        <v>12513</v>
      </c>
      <c r="M2662" s="44" t="s">
        <v>91</v>
      </c>
      <c r="N2662" s="45" t="s">
        <v>7727</v>
      </c>
      <c r="O2662" s="42" t="s">
        <v>153</v>
      </c>
      <c r="P2662" s="42" t="s">
        <v>154</v>
      </c>
      <c r="Q2662" s="85" t="s">
        <v>105</v>
      </c>
      <c r="R2662" s="85" t="s">
        <v>105</v>
      </c>
      <c r="S2662" s="42" t="s">
        <v>13758</v>
      </c>
      <c r="T2662" s="42" t="s">
        <v>154</v>
      </c>
      <c r="U2662" s="63" t="s">
        <v>154</v>
      </c>
      <c r="V2662" s="42" t="s">
        <v>73</v>
      </c>
      <c r="W2662" s="42" t="s">
        <v>73</v>
      </c>
      <c r="X2662" s="107">
        <v>40989</v>
      </c>
      <c r="Y2662" s="107">
        <v>41027</v>
      </c>
      <c r="Z2662" s="44">
        <f t="shared" ref="Z2662:Z2725" si="245">YEAR(X2662)</f>
        <v>2012</v>
      </c>
      <c r="AA2662" s="44">
        <f t="shared" ref="AA2662:AA2725" si="246">MONTH(X2662)</f>
        <v>3</v>
      </c>
      <c r="AB2662" s="44">
        <v>0</v>
      </c>
      <c r="AC2662" s="63" t="s">
        <v>7727</v>
      </c>
      <c r="AD2662" s="63" t="s">
        <v>12516</v>
      </c>
      <c r="AE2662" s="85" t="s">
        <v>8602</v>
      </c>
      <c r="AF2662" s="85" t="s">
        <v>8602</v>
      </c>
      <c r="AG2662" s="85" t="s">
        <v>8602</v>
      </c>
      <c r="AH2662" s="85" t="s">
        <v>8602</v>
      </c>
      <c r="AI2662" s="63" t="s">
        <v>13759</v>
      </c>
      <c r="AJ2662" s="63" t="s">
        <v>13759</v>
      </c>
      <c r="AK2662" s="85" t="s">
        <v>8602</v>
      </c>
      <c r="AL2662" s="85" t="s">
        <v>8602</v>
      </c>
      <c r="AM2662" s="47">
        <v>1</v>
      </c>
      <c r="AN2662" s="47">
        <v>1</v>
      </c>
      <c r="AO2662" s="47">
        <v>6</v>
      </c>
      <c r="AP2662" s="47">
        <v>88</v>
      </c>
      <c r="AQ2662" s="47"/>
      <c r="AR2662" s="47"/>
      <c r="AS2662" s="118">
        <v>0</v>
      </c>
      <c r="AT2662" s="49">
        <v>1</v>
      </c>
      <c r="AU2662" s="49">
        <v>1</v>
      </c>
      <c r="AV2662" s="47"/>
      <c r="AW2662" s="49">
        <v>1</v>
      </c>
      <c r="AX2662" s="49"/>
      <c r="AY2662" s="44">
        <f t="shared" si="242"/>
        <v>39</v>
      </c>
      <c r="AZ2662" s="47"/>
      <c r="BA2662" s="47"/>
      <c r="BB2662" s="47"/>
      <c r="BC2662" s="48"/>
      <c r="BD2662" s="62"/>
      <c r="BE2662" s="62"/>
      <c r="BF2662" s="50"/>
      <c r="BG2662" s="51"/>
      <c r="BH2662" s="51">
        <f t="shared" si="244"/>
        <v>1</v>
      </c>
      <c r="BI2662" s="51">
        <v>99</v>
      </c>
      <c r="BJ2662" s="52"/>
      <c r="BK2662" s="52"/>
      <c r="BL2662" s="53"/>
      <c r="BM2662" s="47" t="e">
        <f>COUNTIFS(A$2:$AC2662,#REF!,M$2:$AL2662,M2662)</f>
        <v>#VALUE!</v>
      </c>
      <c r="BN2662" s="47">
        <v>0</v>
      </c>
      <c r="BO2662" s="54">
        <v>39</v>
      </c>
      <c r="BP2662" s="54">
        <v>0</v>
      </c>
      <c r="BQ2662" s="47">
        <v>39</v>
      </c>
      <c r="BR2662" s="49">
        <v>1</v>
      </c>
      <c r="BS2662" s="49">
        <v>1</v>
      </c>
      <c r="BT2662" s="44">
        <f t="shared" si="243"/>
        <v>356</v>
      </c>
      <c r="BW2662" s="40" t="s">
        <v>67</v>
      </c>
      <c r="BY2662" s="55"/>
      <c r="BZ2662" s="1" t="s">
        <v>22426</v>
      </c>
    </row>
    <row r="2663" spans="1:78" ht="15" customHeight="1">
      <c r="A2663" s="25" t="s">
        <v>8596</v>
      </c>
      <c r="B2663" s="42" t="s">
        <v>13760</v>
      </c>
      <c r="D2663" s="263">
        <v>0</v>
      </c>
      <c r="E2663" s="63" t="s">
        <v>11339</v>
      </c>
      <c r="F2663" s="63" t="s">
        <v>12194</v>
      </c>
      <c r="G2663" s="272"/>
      <c r="H2663" s="272"/>
      <c r="I2663" s="63" t="s">
        <v>12793</v>
      </c>
      <c r="J2663" s="43" t="s">
        <v>12794</v>
      </c>
      <c r="M2663" s="44" t="s">
        <v>91</v>
      </c>
      <c r="N2663" s="45" t="s">
        <v>90</v>
      </c>
      <c r="O2663" s="42" t="s">
        <v>71</v>
      </c>
      <c r="P2663" s="42" t="s">
        <v>122</v>
      </c>
      <c r="Q2663" s="85" t="s">
        <v>105</v>
      </c>
      <c r="R2663" s="85" t="s">
        <v>105</v>
      </c>
      <c r="S2663" s="42" t="s">
        <v>13761</v>
      </c>
      <c r="T2663" s="42" t="s">
        <v>13762</v>
      </c>
      <c r="U2663" s="63" t="s">
        <v>13762</v>
      </c>
      <c r="V2663" s="42" t="s">
        <v>73</v>
      </c>
      <c r="W2663" s="42" t="s">
        <v>73</v>
      </c>
      <c r="X2663" s="107">
        <v>40989</v>
      </c>
      <c r="Y2663" s="107">
        <v>41014</v>
      </c>
      <c r="Z2663" s="44">
        <f t="shared" si="245"/>
        <v>2012</v>
      </c>
      <c r="AA2663" s="44">
        <f t="shared" si="246"/>
        <v>3</v>
      </c>
      <c r="AB2663" s="44">
        <v>0</v>
      </c>
      <c r="AC2663" s="63" t="s">
        <v>90</v>
      </c>
      <c r="AD2663" s="63" t="s">
        <v>90</v>
      </c>
      <c r="AE2663" s="85" t="s">
        <v>8602</v>
      </c>
      <c r="AF2663" s="85" t="s">
        <v>8602</v>
      </c>
      <c r="AG2663" s="85" t="s">
        <v>8602</v>
      </c>
      <c r="AH2663" s="85" t="s">
        <v>8602</v>
      </c>
      <c r="AI2663" s="63" t="s">
        <v>13763</v>
      </c>
      <c r="AJ2663" s="63" t="s">
        <v>13763</v>
      </c>
      <c r="AK2663" s="63" t="s">
        <v>13764</v>
      </c>
      <c r="AL2663" s="85" t="s">
        <v>8602</v>
      </c>
      <c r="AM2663" s="47">
        <v>1</v>
      </c>
      <c r="AN2663" s="47">
        <v>1</v>
      </c>
      <c r="AO2663" s="47">
        <v>6</v>
      </c>
      <c r="AP2663" s="47">
        <v>88</v>
      </c>
      <c r="AQ2663" s="47"/>
      <c r="AR2663" s="47"/>
      <c r="AS2663" s="47">
        <v>1</v>
      </c>
      <c r="AT2663" s="49">
        <v>1</v>
      </c>
      <c r="AU2663" s="49">
        <v>1</v>
      </c>
      <c r="AV2663" s="47"/>
      <c r="AW2663" s="49">
        <v>1</v>
      </c>
      <c r="AX2663" s="49"/>
      <c r="AY2663" s="44">
        <f t="shared" si="242"/>
        <v>26</v>
      </c>
      <c r="AZ2663" s="47"/>
      <c r="BA2663" s="47"/>
      <c r="BB2663" s="47"/>
      <c r="BC2663" s="48"/>
      <c r="BD2663" s="62"/>
      <c r="BE2663" s="62"/>
      <c r="BF2663" s="50"/>
      <c r="BG2663" s="51"/>
      <c r="BH2663" s="51">
        <f t="shared" si="244"/>
        <v>1</v>
      </c>
      <c r="BI2663" s="51">
        <v>99</v>
      </c>
      <c r="BJ2663" s="52"/>
      <c r="BK2663" s="52"/>
      <c r="BL2663" s="53"/>
      <c r="BM2663" s="47" t="e">
        <f>COUNTIFS(A$2:$AC2663,#REF!,M$2:$AL2663,M2663)</f>
        <v>#VALUE!</v>
      </c>
      <c r="BN2663" s="47">
        <v>0</v>
      </c>
      <c r="BO2663" s="54">
        <v>26</v>
      </c>
      <c r="BP2663" s="54">
        <v>0</v>
      </c>
      <c r="BQ2663" s="47">
        <v>26</v>
      </c>
      <c r="BR2663" s="49">
        <v>1</v>
      </c>
      <c r="BS2663" s="49">
        <v>1</v>
      </c>
      <c r="BT2663" s="44">
        <f t="shared" si="243"/>
        <v>356</v>
      </c>
      <c r="BW2663" s="40" t="s">
        <v>67</v>
      </c>
      <c r="BY2663" s="55"/>
      <c r="BZ2663" s="1" t="s">
        <v>22426</v>
      </c>
    </row>
    <row r="2664" spans="1:78" ht="15" customHeight="1">
      <c r="A2664" s="25" t="s">
        <v>8596</v>
      </c>
      <c r="B2664" s="42" t="s">
        <v>13765</v>
      </c>
      <c r="D2664" s="263">
        <v>0</v>
      </c>
      <c r="E2664" s="63" t="s">
        <v>11339</v>
      </c>
      <c r="F2664" s="63" t="s">
        <v>12194</v>
      </c>
      <c r="G2664" s="272"/>
      <c r="H2664" s="272"/>
      <c r="I2664" s="63" t="s">
        <v>13766</v>
      </c>
      <c r="J2664" s="43" t="s">
        <v>13767</v>
      </c>
      <c r="M2664" s="44" t="s">
        <v>125</v>
      </c>
      <c r="N2664" s="45" t="s">
        <v>581</v>
      </c>
      <c r="O2664" s="42" t="s">
        <v>136</v>
      </c>
      <c r="P2664" s="42" t="s">
        <v>137</v>
      </c>
      <c r="Q2664" s="85" t="s">
        <v>105</v>
      </c>
      <c r="R2664" s="85" t="s">
        <v>105</v>
      </c>
      <c r="S2664" s="42" t="s">
        <v>13768</v>
      </c>
      <c r="T2664" s="42" t="s">
        <v>13769</v>
      </c>
      <c r="U2664" s="63" t="s">
        <v>13769</v>
      </c>
      <c r="V2664" s="42" t="s">
        <v>73</v>
      </c>
      <c r="W2664" s="42" t="s">
        <v>73</v>
      </c>
      <c r="X2664" s="107">
        <v>40989</v>
      </c>
      <c r="Y2664" s="107">
        <v>41030</v>
      </c>
      <c r="Z2664" s="44">
        <f t="shared" si="245"/>
        <v>2012</v>
      </c>
      <c r="AA2664" s="44">
        <f t="shared" si="246"/>
        <v>3</v>
      </c>
      <c r="AB2664" s="44">
        <v>0</v>
      </c>
      <c r="AC2664" s="63" t="s">
        <v>581</v>
      </c>
      <c r="AD2664" s="63" t="s">
        <v>582</v>
      </c>
      <c r="AE2664" s="85" t="s">
        <v>8602</v>
      </c>
      <c r="AF2664" s="85" t="s">
        <v>8602</v>
      </c>
      <c r="AG2664" s="85" t="s">
        <v>8602</v>
      </c>
      <c r="AH2664" s="85" t="s">
        <v>8602</v>
      </c>
      <c r="AI2664" s="85" t="s">
        <v>8602</v>
      </c>
      <c r="AJ2664" s="85" t="s">
        <v>8602</v>
      </c>
      <c r="AK2664" s="85" t="s">
        <v>8602</v>
      </c>
      <c r="AL2664" s="85" t="s">
        <v>8602</v>
      </c>
      <c r="AM2664" s="47">
        <v>1</v>
      </c>
      <c r="AN2664" s="47">
        <v>1</v>
      </c>
      <c r="AO2664" s="47">
        <v>1</v>
      </c>
      <c r="AP2664" s="47">
        <v>88</v>
      </c>
      <c r="AQ2664" s="47"/>
      <c r="AR2664" s="47"/>
      <c r="AS2664" s="118">
        <v>0</v>
      </c>
      <c r="AT2664" s="49">
        <v>1</v>
      </c>
      <c r="AU2664" s="49">
        <v>1</v>
      </c>
      <c r="AV2664" s="47"/>
      <c r="AW2664" s="49">
        <v>1</v>
      </c>
      <c r="AX2664" s="49"/>
      <c r="AY2664" s="44">
        <f t="shared" si="242"/>
        <v>42</v>
      </c>
      <c r="AZ2664" s="47"/>
      <c r="BA2664" s="47"/>
      <c r="BB2664" s="47"/>
      <c r="BC2664" s="48"/>
      <c r="BD2664" s="62"/>
      <c r="BE2664" s="62"/>
      <c r="BF2664" s="50"/>
      <c r="BG2664" s="51"/>
      <c r="BH2664" s="51">
        <f t="shared" si="244"/>
        <v>1</v>
      </c>
      <c r="BI2664" s="51">
        <v>1</v>
      </c>
      <c r="BJ2664" s="52"/>
      <c r="BK2664" s="52"/>
      <c r="BL2664" s="53"/>
      <c r="BM2664" s="47" t="e">
        <f>COUNTIFS(A$2:$AC2664,#REF!,M$2:$AL2664,M2664)</f>
        <v>#VALUE!</v>
      </c>
      <c r="BN2664" s="47">
        <v>0</v>
      </c>
      <c r="BO2664" s="54">
        <v>42</v>
      </c>
      <c r="BP2664" s="54">
        <v>0</v>
      </c>
      <c r="BQ2664" s="47">
        <v>42</v>
      </c>
      <c r="BR2664" s="49">
        <v>1</v>
      </c>
      <c r="BS2664" s="49">
        <v>1</v>
      </c>
      <c r="BT2664" s="44">
        <f t="shared" si="243"/>
        <v>356</v>
      </c>
      <c r="BW2664" s="40" t="s">
        <v>67</v>
      </c>
      <c r="BY2664" s="55"/>
      <c r="BZ2664" s="1" t="s">
        <v>22426</v>
      </c>
    </row>
    <row r="2665" spans="1:78" ht="15" customHeight="1">
      <c r="A2665" s="25" t="s">
        <v>8596</v>
      </c>
      <c r="B2665" s="42" t="s">
        <v>13770</v>
      </c>
      <c r="D2665" s="263">
        <v>0</v>
      </c>
      <c r="E2665" s="84" t="s">
        <v>11339</v>
      </c>
      <c r="F2665" s="84" t="s">
        <v>12194</v>
      </c>
      <c r="G2665" s="273"/>
      <c r="H2665" s="273"/>
      <c r="I2665" s="84" t="s">
        <v>12262</v>
      </c>
      <c r="J2665" s="43" t="s">
        <v>1371</v>
      </c>
      <c r="M2665" s="44" t="s">
        <v>80</v>
      </c>
      <c r="N2665" s="45" t="s">
        <v>85</v>
      </c>
      <c r="O2665" s="42" t="s">
        <v>86</v>
      </c>
      <c r="P2665" s="42" t="s">
        <v>87</v>
      </c>
      <c r="Q2665" s="85" t="s">
        <v>105</v>
      </c>
      <c r="R2665" s="85" t="s">
        <v>105</v>
      </c>
      <c r="S2665" s="42" t="s">
        <v>13771</v>
      </c>
      <c r="T2665" s="42" t="s">
        <v>13772</v>
      </c>
      <c r="U2665" s="84" t="s">
        <v>13772</v>
      </c>
      <c r="V2665" s="42" t="s">
        <v>73</v>
      </c>
      <c r="W2665" s="42" t="s">
        <v>73</v>
      </c>
      <c r="X2665" s="107">
        <v>40989</v>
      </c>
      <c r="Y2665" s="107">
        <v>40991</v>
      </c>
      <c r="Z2665" s="44">
        <f t="shared" si="245"/>
        <v>2012</v>
      </c>
      <c r="AA2665" s="44">
        <f t="shared" si="246"/>
        <v>3</v>
      </c>
      <c r="AB2665" s="44">
        <v>0</v>
      </c>
      <c r="AC2665" s="84" t="s">
        <v>13773</v>
      </c>
      <c r="AD2665" s="84" t="s">
        <v>13773</v>
      </c>
      <c r="AE2665" s="85" t="s">
        <v>8602</v>
      </c>
      <c r="AF2665" s="85" t="s">
        <v>8602</v>
      </c>
      <c r="AG2665" s="85" t="s">
        <v>8602</v>
      </c>
      <c r="AH2665" s="85" t="s">
        <v>8602</v>
      </c>
      <c r="AI2665" s="85" t="s">
        <v>8602</v>
      </c>
      <c r="AJ2665" s="85" t="s">
        <v>8602</v>
      </c>
      <c r="AK2665" s="85" t="s">
        <v>8602</v>
      </c>
      <c r="AL2665" s="85" t="s">
        <v>8602</v>
      </c>
      <c r="AM2665" s="47">
        <v>1</v>
      </c>
      <c r="AN2665" s="47">
        <v>1</v>
      </c>
      <c r="AO2665" s="47">
        <v>1</v>
      </c>
      <c r="AP2665" s="47">
        <v>88</v>
      </c>
      <c r="AQ2665" s="47"/>
      <c r="AR2665" s="47"/>
      <c r="AS2665" s="118">
        <v>0</v>
      </c>
      <c r="AT2665" s="49">
        <v>1</v>
      </c>
      <c r="AU2665" s="49">
        <v>1</v>
      </c>
      <c r="AV2665" s="47"/>
      <c r="AW2665" s="49">
        <v>1</v>
      </c>
      <c r="AX2665" s="49"/>
      <c r="AY2665" s="44">
        <f t="shared" si="242"/>
        <v>3</v>
      </c>
      <c r="AZ2665" s="47"/>
      <c r="BA2665" s="47"/>
      <c r="BB2665" s="47"/>
      <c r="BC2665" s="48"/>
      <c r="BD2665" s="62"/>
      <c r="BE2665" s="62"/>
      <c r="BF2665" s="50"/>
      <c r="BG2665" s="51"/>
      <c r="BH2665" s="51">
        <f t="shared" si="244"/>
        <v>1</v>
      </c>
      <c r="BI2665" s="51">
        <v>4</v>
      </c>
      <c r="BJ2665" s="52"/>
      <c r="BK2665" s="52"/>
      <c r="BL2665" s="53"/>
      <c r="BM2665" s="47" t="e">
        <f>COUNTIFS(A$2:$AC2665,#REF!,M$2:$AL2665,M2665)</f>
        <v>#VALUE!</v>
      </c>
      <c r="BN2665" s="47">
        <v>0</v>
      </c>
      <c r="BO2665" s="54">
        <v>3</v>
      </c>
      <c r="BP2665" s="54">
        <v>0</v>
      </c>
      <c r="BQ2665" s="47">
        <v>3</v>
      </c>
      <c r="BR2665" s="49">
        <v>1</v>
      </c>
      <c r="BS2665" s="49">
        <v>1</v>
      </c>
      <c r="BT2665" s="44">
        <f t="shared" si="243"/>
        <v>356</v>
      </c>
      <c r="BW2665" s="40" t="s">
        <v>67</v>
      </c>
      <c r="BY2665" s="55"/>
      <c r="BZ2665" s="1" t="s">
        <v>22426</v>
      </c>
    </row>
    <row r="2666" spans="1:78" ht="15" customHeight="1">
      <c r="A2666" s="25" t="s">
        <v>8596</v>
      </c>
      <c r="B2666" s="42" t="s">
        <v>13774</v>
      </c>
      <c r="D2666" s="263">
        <v>0</v>
      </c>
      <c r="E2666" s="63" t="s">
        <v>11339</v>
      </c>
      <c r="F2666" s="63" t="s">
        <v>12194</v>
      </c>
      <c r="G2666" s="272"/>
      <c r="H2666" s="272"/>
      <c r="I2666" s="63" t="s">
        <v>13775</v>
      </c>
      <c r="J2666" s="43" t="s">
        <v>8602</v>
      </c>
      <c r="M2666" s="44" t="s">
        <v>121</v>
      </c>
      <c r="N2666" s="45" t="s">
        <v>322</v>
      </c>
      <c r="O2666" s="42" t="s">
        <v>136</v>
      </c>
      <c r="P2666" s="42" t="s">
        <v>137</v>
      </c>
      <c r="Q2666" s="85" t="s">
        <v>105</v>
      </c>
      <c r="R2666" s="85" t="s">
        <v>105</v>
      </c>
      <c r="S2666" s="42" t="s">
        <v>13776</v>
      </c>
      <c r="T2666" s="42" t="s">
        <v>8602</v>
      </c>
      <c r="U2666" s="125" t="s">
        <v>13776</v>
      </c>
      <c r="V2666" s="42" t="s">
        <v>73</v>
      </c>
      <c r="W2666" s="42" t="s">
        <v>73</v>
      </c>
      <c r="X2666" s="107">
        <v>40990</v>
      </c>
      <c r="Y2666" s="107">
        <v>41013</v>
      </c>
      <c r="Z2666" s="44">
        <f t="shared" si="245"/>
        <v>2012</v>
      </c>
      <c r="AA2666" s="44">
        <f t="shared" si="246"/>
        <v>3</v>
      </c>
      <c r="AB2666" s="44">
        <v>0</v>
      </c>
      <c r="AC2666" s="63" t="s">
        <v>13777</v>
      </c>
      <c r="AD2666" s="85" t="s">
        <v>8602</v>
      </c>
      <c r="AE2666" s="85" t="s">
        <v>8602</v>
      </c>
      <c r="AF2666" s="85" t="s">
        <v>8602</v>
      </c>
      <c r="AG2666" s="85" t="s">
        <v>8602</v>
      </c>
      <c r="AH2666" s="85" t="s">
        <v>8602</v>
      </c>
      <c r="AI2666" s="85" t="s">
        <v>8602</v>
      </c>
      <c r="AJ2666" s="85" t="s">
        <v>8602</v>
      </c>
      <c r="AK2666" s="85" t="s">
        <v>8602</v>
      </c>
      <c r="AL2666" s="85" t="s">
        <v>8602</v>
      </c>
      <c r="AM2666" s="47">
        <v>1</v>
      </c>
      <c r="AN2666" s="47">
        <v>1</v>
      </c>
      <c r="AO2666" s="47">
        <v>3</v>
      </c>
      <c r="AP2666" s="47">
        <v>88</v>
      </c>
      <c r="AQ2666" s="47"/>
      <c r="AR2666" s="47"/>
      <c r="AS2666" s="118">
        <v>0</v>
      </c>
      <c r="AT2666" s="49">
        <v>1</v>
      </c>
      <c r="AU2666" s="49">
        <v>1</v>
      </c>
      <c r="AV2666" s="47"/>
      <c r="AW2666" s="49">
        <v>1</v>
      </c>
      <c r="AX2666" s="49"/>
      <c r="AY2666" s="44">
        <f t="shared" si="242"/>
        <v>24</v>
      </c>
      <c r="AZ2666" s="47"/>
      <c r="BA2666" s="47"/>
      <c r="BB2666" s="47"/>
      <c r="BC2666" s="48"/>
      <c r="BD2666" s="62"/>
      <c r="BE2666" s="62"/>
      <c r="BF2666" s="50"/>
      <c r="BG2666" s="51"/>
      <c r="BH2666" s="51">
        <f t="shared" si="244"/>
        <v>1</v>
      </c>
      <c r="BI2666" s="51">
        <v>4</v>
      </c>
      <c r="BJ2666" s="52"/>
      <c r="BK2666" s="52"/>
      <c r="BL2666" s="53"/>
      <c r="BM2666" s="47" t="e">
        <f>COUNTIFS(A$2:$AC2666,#REF!,M$2:$AL2666,M2666)</f>
        <v>#VALUE!</v>
      </c>
      <c r="BN2666" s="47">
        <v>1</v>
      </c>
      <c r="BO2666" s="54">
        <v>24</v>
      </c>
      <c r="BP2666" s="54">
        <v>0</v>
      </c>
      <c r="BQ2666" s="47">
        <v>24</v>
      </c>
      <c r="BR2666" s="49">
        <v>1</v>
      </c>
      <c r="BS2666" s="49">
        <v>1</v>
      </c>
      <c r="BT2666" s="44">
        <f t="shared" si="243"/>
        <v>357</v>
      </c>
      <c r="BW2666" s="40" t="s">
        <v>67</v>
      </c>
      <c r="BY2666" s="55"/>
    </row>
    <row r="2667" spans="1:78" ht="15" customHeight="1">
      <c r="A2667" s="25" t="s">
        <v>8596</v>
      </c>
      <c r="B2667" s="42" t="s">
        <v>13778</v>
      </c>
      <c r="D2667" s="263">
        <v>0</v>
      </c>
      <c r="E2667" s="63" t="s">
        <v>11339</v>
      </c>
      <c r="F2667" s="63" t="s">
        <v>12194</v>
      </c>
      <c r="G2667" s="272"/>
      <c r="H2667" s="272"/>
      <c r="I2667" s="63" t="s">
        <v>13779</v>
      </c>
      <c r="J2667" s="43" t="s">
        <v>13780</v>
      </c>
      <c r="M2667" s="44" t="s">
        <v>91</v>
      </c>
      <c r="N2667" s="45" t="s">
        <v>11909</v>
      </c>
      <c r="O2667" s="42" t="s">
        <v>153</v>
      </c>
      <c r="P2667" s="42" t="s">
        <v>154</v>
      </c>
      <c r="Q2667" s="85" t="s">
        <v>105</v>
      </c>
      <c r="R2667" s="85" t="s">
        <v>105</v>
      </c>
      <c r="S2667" s="42" t="s">
        <v>13781</v>
      </c>
      <c r="T2667" s="42" t="s">
        <v>13782</v>
      </c>
      <c r="U2667" s="63" t="s">
        <v>13782</v>
      </c>
      <c r="V2667" s="42" t="s">
        <v>73</v>
      </c>
      <c r="W2667" s="42" t="s">
        <v>73</v>
      </c>
      <c r="X2667" s="107">
        <v>40990</v>
      </c>
      <c r="Y2667" s="107">
        <v>41023</v>
      </c>
      <c r="Z2667" s="44">
        <f t="shared" si="245"/>
        <v>2012</v>
      </c>
      <c r="AA2667" s="44">
        <f t="shared" si="246"/>
        <v>3</v>
      </c>
      <c r="AB2667" s="44">
        <v>0</v>
      </c>
      <c r="AC2667" s="63" t="s">
        <v>13783</v>
      </c>
      <c r="AD2667" s="63" t="s">
        <v>13784</v>
      </c>
      <c r="AE2667" s="85" t="s">
        <v>8602</v>
      </c>
      <c r="AF2667" s="85" t="s">
        <v>8602</v>
      </c>
      <c r="AG2667" s="85" t="s">
        <v>8602</v>
      </c>
      <c r="AH2667" s="85" t="s">
        <v>8602</v>
      </c>
      <c r="AI2667" s="63" t="s">
        <v>13785</v>
      </c>
      <c r="AJ2667" s="63" t="s">
        <v>13786</v>
      </c>
      <c r="AK2667" s="85" t="s">
        <v>8602</v>
      </c>
      <c r="AL2667" s="85" t="s">
        <v>8602</v>
      </c>
      <c r="AM2667" s="47">
        <v>1</v>
      </c>
      <c r="AN2667" s="47">
        <v>1</v>
      </c>
      <c r="AO2667" s="47">
        <v>6</v>
      </c>
      <c r="AP2667" s="47">
        <v>88</v>
      </c>
      <c r="AQ2667" s="47"/>
      <c r="AR2667" s="47"/>
      <c r="AS2667" s="118">
        <v>0</v>
      </c>
      <c r="AT2667" s="49">
        <v>1</v>
      </c>
      <c r="AU2667" s="49">
        <v>1</v>
      </c>
      <c r="AV2667" s="47"/>
      <c r="AW2667" s="49">
        <v>1</v>
      </c>
      <c r="AX2667" s="49"/>
      <c r="AY2667" s="44">
        <f t="shared" si="242"/>
        <v>34</v>
      </c>
      <c r="AZ2667" s="47"/>
      <c r="BA2667" s="47"/>
      <c r="BB2667" s="47"/>
      <c r="BC2667" s="48"/>
      <c r="BD2667" s="62"/>
      <c r="BE2667" s="62"/>
      <c r="BF2667" s="50"/>
      <c r="BG2667" s="51"/>
      <c r="BH2667" s="51">
        <f t="shared" si="244"/>
        <v>1</v>
      </c>
      <c r="BI2667" s="51">
        <v>2</v>
      </c>
      <c r="BJ2667" s="52"/>
      <c r="BK2667" s="52"/>
      <c r="BL2667" s="53"/>
      <c r="BM2667" s="47" t="e">
        <f>COUNTIFS(A$2:$AC2667,#REF!,M$2:$AL2667,M2667)</f>
        <v>#VALUE!</v>
      </c>
      <c r="BN2667" s="47">
        <v>0</v>
      </c>
      <c r="BO2667" s="54">
        <v>34</v>
      </c>
      <c r="BP2667" s="54">
        <v>0</v>
      </c>
      <c r="BQ2667" s="47">
        <v>34</v>
      </c>
      <c r="BR2667" s="49">
        <v>1</v>
      </c>
      <c r="BS2667" s="49">
        <v>1</v>
      </c>
      <c r="BT2667" s="44">
        <f t="shared" si="243"/>
        <v>357</v>
      </c>
      <c r="BW2667" s="40" t="s">
        <v>67</v>
      </c>
      <c r="BY2667" s="55"/>
      <c r="BZ2667" s="1" t="s">
        <v>22426</v>
      </c>
    </row>
    <row r="2668" spans="1:78" ht="15" customHeight="1">
      <c r="A2668" s="25" t="s">
        <v>8596</v>
      </c>
      <c r="B2668" s="42" t="s">
        <v>13787</v>
      </c>
      <c r="D2668" s="263">
        <v>0</v>
      </c>
      <c r="E2668" s="63" t="s">
        <v>76</v>
      </c>
      <c r="F2668" s="63" t="s">
        <v>12194</v>
      </c>
      <c r="G2668" s="272"/>
      <c r="H2668" s="272"/>
      <c r="I2668" s="63" t="s">
        <v>13788</v>
      </c>
      <c r="J2668" s="43" t="s">
        <v>8602</v>
      </c>
      <c r="M2668" s="44" t="s">
        <v>121</v>
      </c>
      <c r="N2668" s="45" t="s">
        <v>1930</v>
      </c>
      <c r="O2668" s="42" t="s">
        <v>86</v>
      </c>
      <c r="P2668" s="42" t="s">
        <v>87</v>
      </c>
      <c r="Q2668" s="85" t="s">
        <v>105</v>
      </c>
      <c r="R2668" s="85" t="s">
        <v>105</v>
      </c>
      <c r="S2668" s="42" t="s">
        <v>13789</v>
      </c>
      <c r="T2668" s="42" t="s">
        <v>8602</v>
      </c>
      <c r="U2668" s="125" t="s">
        <v>13789</v>
      </c>
      <c r="V2668" s="42" t="s">
        <v>73</v>
      </c>
      <c r="W2668" s="42" t="s">
        <v>73</v>
      </c>
      <c r="X2668" s="107">
        <v>40990</v>
      </c>
      <c r="Y2668" s="107">
        <v>41035</v>
      </c>
      <c r="Z2668" s="44">
        <f t="shared" si="245"/>
        <v>2012</v>
      </c>
      <c r="AA2668" s="44">
        <f t="shared" si="246"/>
        <v>3</v>
      </c>
      <c r="AB2668" s="44">
        <v>0</v>
      </c>
      <c r="AC2668" s="63" t="s">
        <v>12822</v>
      </c>
      <c r="AD2668" s="63" t="s">
        <v>12822</v>
      </c>
      <c r="AE2668" s="85" t="s">
        <v>8602</v>
      </c>
      <c r="AF2668" s="85" t="s">
        <v>8602</v>
      </c>
      <c r="AG2668" s="85" t="s">
        <v>8602</v>
      </c>
      <c r="AH2668" s="85" t="s">
        <v>8602</v>
      </c>
      <c r="AI2668" s="63" t="s">
        <v>13790</v>
      </c>
      <c r="AJ2668" s="85" t="s">
        <v>8602</v>
      </c>
      <c r="AK2668" s="84" t="s">
        <v>13791</v>
      </c>
      <c r="AL2668" s="85" t="s">
        <v>8602</v>
      </c>
      <c r="AM2668" s="47">
        <v>1</v>
      </c>
      <c r="AN2668" s="47">
        <v>1</v>
      </c>
      <c r="AO2668" s="47">
        <v>3</v>
      </c>
      <c r="AP2668" s="47">
        <v>88</v>
      </c>
      <c r="AQ2668" s="47"/>
      <c r="AR2668" s="47"/>
      <c r="AS2668" s="118">
        <v>0</v>
      </c>
      <c r="AT2668" s="49">
        <v>1</v>
      </c>
      <c r="AU2668" s="49">
        <v>1</v>
      </c>
      <c r="AV2668" s="47"/>
      <c r="AW2668" s="49">
        <v>1</v>
      </c>
      <c r="AX2668" s="49"/>
      <c r="AY2668" s="44">
        <f t="shared" si="242"/>
        <v>46</v>
      </c>
      <c r="AZ2668" s="47"/>
      <c r="BA2668" s="47"/>
      <c r="BB2668" s="47"/>
      <c r="BC2668" s="48"/>
      <c r="BD2668" s="62"/>
      <c r="BE2668" s="62"/>
      <c r="BF2668" s="50"/>
      <c r="BG2668" s="51"/>
      <c r="BH2668" s="51">
        <f t="shared" si="244"/>
        <v>1</v>
      </c>
      <c r="BI2668" s="51">
        <v>6</v>
      </c>
      <c r="BJ2668" s="52"/>
      <c r="BK2668" s="52"/>
      <c r="BL2668" s="53"/>
      <c r="BM2668" s="47" t="e">
        <f>COUNTIFS(A$2:$AC2668,#REF!,M$2:$AL2668,M2668)</f>
        <v>#VALUE!</v>
      </c>
      <c r="BN2668" s="47">
        <v>0</v>
      </c>
      <c r="BO2668" s="54">
        <v>46</v>
      </c>
      <c r="BP2668" s="54">
        <v>0</v>
      </c>
      <c r="BQ2668" s="47">
        <v>46</v>
      </c>
      <c r="BR2668" s="49">
        <v>1</v>
      </c>
      <c r="BS2668" s="49">
        <v>1</v>
      </c>
      <c r="BT2668" s="44">
        <f t="shared" si="243"/>
        <v>357</v>
      </c>
      <c r="BW2668" s="40" t="s">
        <v>67</v>
      </c>
      <c r="BY2668" s="55"/>
    </row>
    <row r="2669" spans="1:78" ht="15" customHeight="1">
      <c r="A2669" s="25" t="s">
        <v>8596</v>
      </c>
      <c r="B2669" s="42" t="s">
        <v>13792</v>
      </c>
      <c r="D2669" s="263">
        <v>0</v>
      </c>
      <c r="E2669" s="63" t="s">
        <v>76</v>
      </c>
      <c r="F2669" s="63" t="s">
        <v>12194</v>
      </c>
      <c r="G2669" s="272"/>
      <c r="H2669" s="272"/>
      <c r="I2669" s="63" t="s">
        <v>13793</v>
      </c>
      <c r="J2669" s="43" t="s">
        <v>8602</v>
      </c>
      <c r="M2669" s="44" t="s">
        <v>121</v>
      </c>
      <c r="N2669" s="45" t="s">
        <v>1930</v>
      </c>
      <c r="O2669" s="42" t="s">
        <v>110</v>
      </c>
      <c r="P2669" s="42" t="s">
        <v>111</v>
      </c>
      <c r="Q2669" s="63" t="s">
        <v>136</v>
      </c>
      <c r="R2669" s="63" t="s">
        <v>1321</v>
      </c>
      <c r="S2669" s="42" t="s">
        <v>13794</v>
      </c>
      <c r="T2669" s="42" t="s">
        <v>8602</v>
      </c>
      <c r="U2669" s="125" t="s">
        <v>13794</v>
      </c>
      <c r="V2669" s="42" t="s">
        <v>73</v>
      </c>
      <c r="W2669" s="42" t="s">
        <v>73</v>
      </c>
      <c r="X2669" s="107">
        <v>40990</v>
      </c>
      <c r="Y2669" s="107">
        <v>41035</v>
      </c>
      <c r="Z2669" s="44">
        <f t="shared" si="245"/>
        <v>2012</v>
      </c>
      <c r="AA2669" s="44">
        <f t="shared" si="246"/>
        <v>3</v>
      </c>
      <c r="AB2669" s="44">
        <v>0</v>
      </c>
      <c r="AC2669" s="63" t="s">
        <v>12822</v>
      </c>
      <c r="AD2669" s="63" t="s">
        <v>12822</v>
      </c>
      <c r="AE2669" s="85" t="s">
        <v>8602</v>
      </c>
      <c r="AF2669" s="85" t="s">
        <v>8602</v>
      </c>
      <c r="AG2669" s="85" t="s">
        <v>8602</v>
      </c>
      <c r="AH2669" s="85" t="s">
        <v>8602</v>
      </c>
      <c r="AI2669" s="63" t="s">
        <v>13795</v>
      </c>
      <c r="AJ2669" s="85" t="s">
        <v>8602</v>
      </c>
      <c r="AK2669" s="84" t="s">
        <v>13796</v>
      </c>
      <c r="AL2669" s="85" t="s">
        <v>8602</v>
      </c>
      <c r="AM2669" s="47">
        <v>1</v>
      </c>
      <c r="AN2669" s="47">
        <v>1</v>
      </c>
      <c r="AO2669" s="47">
        <v>3</v>
      </c>
      <c r="AP2669" s="47">
        <v>88</v>
      </c>
      <c r="AQ2669" s="47"/>
      <c r="AR2669" s="47"/>
      <c r="AS2669" s="118">
        <v>1</v>
      </c>
      <c r="AT2669" s="49">
        <v>1</v>
      </c>
      <c r="AU2669" s="49">
        <v>1</v>
      </c>
      <c r="AV2669" s="47"/>
      <c r="AW2669" s="49">
        <v>1</v>
      </c>
      <c r="AX2669" s="49"/>
      <c r="AY2669" s="44">
        <f t="shared" si="242"/>
        <v>46</v>
      </c>
      <c r="AZ2669" s="47"/>
      <c r="BA2669" s="47"/>
      <c r="BB2669" s="47"/>
      <c r="BC2669" s="48"/>
      <c r="BD2669" s="62"/>
      <c r="BE2669" s="62"/>
      <c r="BF2669" s="50"/>
      <c r="BG2669" s="51"/>
      <c r="BH2669" s="51">
        <f t="shared" si="244"/>
        <v>1</v>
      </c>
      <c r="BI2669" s="51">
        <v>1</v>
      </c>
      <c r="BJ2669" s="52"/>
      <c r="BK2669" s="52"/>
      <c r="BL2669" s="53"/>
      <c r="BM2669" s="47" t="e">
        <f>COUNTIFS(A$2:$AC2669,#REF!,M$2:$AL2669,M2669)</f>
        <v>#VALUE!</v>
      </c>
      <c r="BN2669" s="47">
        <v>0</v>
      </c>
      <c r="BO2669" s="54">
        <v>46</v>
      </c>
      <c r="BP2669" s="54">
        <v>0</v>
      </c>
      <c r="BQ2669" s="47">
        <v>46</v>
      </c>
      <c r="BR2669" s="49">
        <v>1</v>
      </c>
      <c r="BS2669" s="49">
        <v>1</v>
      </c>
      <c r="BT2669" s="44">
        <f t="shared" si="243"/>
        <v>357</v>
      </c>
      <c r="BW2669" s="40" t="s">
        <v>67</v>
      </c>
      <c r="BY2669" s="55"/>
    </row>
    <row r="2670" spans="1:78" ht="15" customHeight="1">
      <c r="A2670" s="25" t="s">
        <v>8596</v>
      </c>
      <c r="B2670" s="42" t="s">
        <v>13797</v>
      </c>
      <c r="D2670" s="263">
        <v>0</v>
      </c>
      <c r="E2670" s="63" t="s">
        <v>76</v>
      </c>
      <c r="F2670" s="63" t="s">
        <v>12194</v>
      </c>
      <c r="G2670" s="272"/>
      <c r="H2670" s="272"/>
      <c r="I2670" s="63" t="s">
        <v>12820</v>
      </c>
      <c r="J2670" s="43" t="s">
        <v>8602</v>
      </c>
      <c r="M2670" s="44" t="s">
        <v>121</v>
      </c>
      <c r="N2670" s="45" t="s">
        <v>1930</v>
      </c>
      <c r="O2670" s="42" t="s">
        <v>110</v>
      </c>
      <c r="P2670" s="42" t="s">
        <v>111</v>
      </c>
      <c r="Q2670" s="84" t="s">
        <v>136</v>
      </c>
      <c r="R2670" s="84" t="s">
        <v>1321</v>
      </c>
      <c r="S2670" s="42" t="s">
        <v>13798</v>
      </c>
      <c r="T2670" s="42" t="s">
        <v>8602</v>
      </c>
      <c r="U2670" s="125" t="s">
        <v>13798</v>
      </c>
      <c r="V2670" s="42" t="s">
        <v>73</v>
      </c>
      <c r="W2670" s="42" t="s">
        <v>73</v>
      </c>
      <c r="X2670" s="107">
        <v>40990</v>
      </c>
      <c r="Y2670" s="107">
        <v>41017</v>
      </c>
      <c r="Z2670" s="44">
        <f t="shared" si="245"/>
        <v>2012</v>
      </c>
      <c r="AA2670" s="44">
        <f t="shared" si="246"/>
        <v>3</v>
      </c>
      <c r="AB2670" s="44">
        <v>0</v>
      </c>
      <c r="AC2670" s="63" t="s">
        <v>12822</v>
      </c>
      <c r="AD2670" s="63" t="s">
        <v>12822</v>
      </c>
      <c r="AE2670" s="85" t="s">
        <v>8602</v>
      </c>
      <c r="AF2670" s="85" t="s">
        <v>8602</v>
      </c>
      <c r="AG2670" s="85" t="s">
        <v>8602</v>
      </c>
      <c r="AH2670" s="85" t="s">
        <v>8602</v>
      </c>
      <c r="AI2670" s="85" t="s">
        <v>8602</v>
      </c>
      <c r="AJ2670" s="85" t="s">
        <v>8602</v>
      </c>
      <c r="AK2670" s="84" t="s">
        <v>13799</v>
      </c>
      <c r="AL2670" s="85" t="s">
        <v>8602</v>
      </c>
      <c r="AM2670" s="47">
        <v>1</v>
      </c>
      <c r="AN2670" s="47">
        <v>1</v>
      </c>
      <c r="AO2670" s="47">
        <v>3</v>
      </c>
      <c r="AP2670" s="47">
        <v>88</v>
      </c>
      <c r="AQ2670" s="47"/>
      <c r="AR2670" s="47"/>
      <c r="AS2670" s="118">
        <v>1</v>
      </c>
      <c r="AT2670" s="49">
        <v>1</v>
      </c>
      <c r="AU2670" s="49">
        <v>1</v>
      </c>
      <c r="AV2670" s="47"/>
      <c r="AW2670" s="49">
        <v>1</v>
      </c>
      <c r="AX2670" s="49"/>
      <c r="AY2670" s="44">
        <f t="shared" si="242"/>
        <v>28</v>
      </c>
      <c r="AZ2670" s="47"/>
      <c r="BA2670" s="47"/>
      <c r="BB2670" s="47"/>
      <c r="BC2670" s="48"/>
      <c r="BD2670" s="62"/>
      <c r="BE2670" s="62"/>
      <c r="BF2670" s="50"/>
      <c r="BG2670" s="51"/>
      <c r="BH2670" s="51">
        <f t="shared" si="244"/>
        <v>1</v>
      </c>
      <c r="BI2670" s="51">
        <v>6</v>
      </c>
      <c r="BJ2670" s="52"/>
      <c r="BK2670" s="52"/>
      <c r="BL2670" s="53"/>
      <c r="BM2670" s="47" t="e">
        <f>COUNTIFS(A$2:$AC2670,#REF!,M$2:$AL2670,M2670)</f>
        <v>#VALUE!</v>
      </c>
      <c r="BN2670" s="47">
        <v>0</v>
      </c>
      <c r="BO2670" s="54">
        <v>28</v>
      </c>
      <c r="BP2670" s="54">
        <v>0</v>
      </c>
      <c r="BQ2670" s="47">
        <v>28</v>
      </c>
      <c r="BR2670" s="49">
        <v>1</v>
      </c>
      <c r="BS2670" s="49">
        <v>1</v>
      </c>
      <c r="BT2670" s="44">
        <f t="shared" si="243"/>
        <v>357</v>
      </c>
      <c r="BW2670" s="40" t="s">
        <v>67</v>
      </c>
      <c r="BY2670" s="55"/>
    </row>
    <row r="2671" spans="1:78" ht="15" customHeight="1">
      <c r="A2671" s="25" t="s">
        <v>8596</v>
      </c>
      <c r="B2671" s="42" t="s">
        <v>13800</v>
      </c>
      <c r="D2671" s="263">
        <v>0</v>
      </c>
      <c r="E2671" s="84" t="s">
        <v>11339</v>
      </c>
      <c r="F2671" s="84" t="s">
        <v>12194</v>
      </c>
      <c r="G2671" s="273"/>
      <c r="H2671" s="273"/>
      <c r="I2671" s="84" t="s">
        <v>13801</v>
      </c>
      <c r="J2671" s="43" t="s">
        <v>13802</v>
      </c>
      <c r="M2671" s="44" t="s">
        <v>121</v>
      </c>
      <c r="N2671" s="45" t="s">
        <v>189</v>
      </c>
      <c r="O2671" s="42" t="s">
        <v>153</v>
      </c>
      <c r="P2671" s="42" t="s">
        <v>154</v>
      </c>
      <c r="Q2671" s="85" t="s">
        <v>105</v>
      </c>
      <c r="R2671" s="85" t="s">
        <v>105</v>
      </c>
      <c r="S2671" s="42" t="s">
        <v>8602</v>
      </c>
      <c r="T2671" s="42" t="s">
        <v>13803</v>
      </c>
      <c r="U2671" s="84" t="s">
        <v>13803</v>
      </c>
      <c r="V2671" s="42" t="s">
        <v>73</v>
      </c>
      <c r="W2671" s="42" t="s">
        <v>73</v>
      </c>
      <c r="X2671" s="107">
        <v>40990</v>
      </c>
      <c r="Y2671" s="107">
        <v>41014</v>
      </c>
      <c r="Z2671" s="44">
        <f t="shared" si="245"/>
        <v>2012</v>
      </c>
      <c r="AA2671" s="44">
        <f t="shared" si="246"/>
        <v>3</v>
      </c>
      <c r="AB2671" s="44">
        <v>0</v>
      </c>
      <c r="AC2671" s="84" t="s">
        <v>13801</v>
      </c>
      <c r="AD2671" s="84" t="s">
        <v>642</v>
      </c>
      <c r="AE2671" s="85" t="s">
        <v>8602</v>
      </c>
      <c r="AF2671" s="85" t="s">
        <v>8602</v>
      </c>
      <c r="AG2671" s="85" t="s">
        <v>8602</v>
      </c>
      <c r="AH2671" s="85" t="s">
        <v>8602</v>
      </c>
      <c r="AI2671" s="85" t="s">
        <v>8602</v>
      </c>
      <c r="AJ2671" s="84" t="s">
        <v>1510</v>
      </c>
      <c r="AK2671" s="85" t="s">
        <v>8602</v>
      </c>
      <c r="AL2671" s="85" t="s">
        <v>8602</v>
      </c>
      <c r="AM2671" s="47">
        <v>1</v>
      </c>
      <c r="AN2671" s="47">
        <v>2</v>
      </c>
      <c r="AO2671" s="47">
        <v>3</v>
      </c>
      <c r="AP2671" s="47">
        <v>88</v>
      </c>
      <c r="AQ2671" s="47"/>
      <c r="AR2671" s="47"/>
      <c r="AS2671" s="118">
        <v>0</v>
      </c>
      <c r="AT2671" s="49">
        <v>1</v>
      </c>
      <c r="AU2671" s="61">
        <v>1</v>
      </c>
      <c r="AV2671" s="47"/>
      <c r="AW2671" s="49">
        <v>1</v>
      </c>
      <c r="AX2671" s="49"/>
      <c r="AY2671" s="44">
        <f t="shared" si="242"/>
        <v>25</v>
      </c>
      <c r="AZ2671" s="47"/>
      <c r="BA2671" s="47"/>
      <c r="BB2671" s="47"/>
      <c r="BC2671" s="48"/>
      <c r="BD2671" s="62"/>
      <c r="BE2671" s="62"/>
      <c r="BF2671" s="50"/>
      <c r="BG2671" s="51"/>
      <c r="BH2671" s="51">
        <f t="shared" si="244"/>
        <v>1</v>
      </c>
      <c r="BI2671" s="51">
        <v>5</v>
      </c>
      <c r="BJ2671" s="52"/>
      <c r="BK2671" s="52"/>
      <c r="BL2671" s="53"/>
      <c r="BM2671" s="47" t="e">
        <f>COUNTIFS(A$2:$AC2671,#REF!,M$2:$AL2671,M2671)</f>
        <v>#VALUE!</v>
      </c>
      <c r="BN2671" s="47">
        <v>0</v>
      </c>
      <c r="BO2671" s="54">
        <v>25</v>
      </c>
      <c r="BP2671" s="54">
        <v>0</v>
      </c>
      <c r="BQ2671" s="47">
        <v>25</v>
      </c>
      <c r="BR2671" s="61">
        <v>1</v>
      </c>
      <c r="BS2671" s="49">
        <v>1</v>
      </c>
      <c r="BT2671" s="44">
        <f t="shared" si="243"/>
        <v>357</v>
      </c>
      <c r="BW2671" s="40" t="s">
        <v>67</v>
      </c>
      <c r="BY2671" s="55"/>
      <c r="BZ2671" s="1" t="s">
        <v>22427</v>
      </c>
    </row>
    <row r="2672" spans="1:78" ht="15" customHeight="1">
      <c r="A2672" s="25" t="s">
        <v>8596</v>
      </c>
      <c r="B2672" s="42" t="s">
        <v>13804</v>
      </c>
      <c r="D2672" s="263">
        <v>0</v>
      </c>
      <c r="E2672" s="84" t="s">
        <v>11339</v>
      </c>
      <c r="F2672" s="84" t="s">
        <v>12194</v>
      </c>
      <c r="G2672" s="273"/>
      <c r="H2672" s="273"/>
      <c r="I2672" s="84" t="s">
        <v>12733</v>
      </c>
      <c r="J2672" s="43" t="s">
        <v>3039</v>
      </c>
      <c r="M2672" s="44" t="s">
        <v>88</v>
      </c>
      <c r="N2672" s="45" t="s">
        <v>89</v>
      </c>
      <c r="O2672" s="42" t="s">
        <v>81</v>
      </c>
      <c r="P2672" s="42" t="s">
        <v>82</v>
      </c>
      <c r="Q2672" s="85" t="s">
        <v>105</v>
      </c>
      <c r="R2672" s="85" t="s">
        <v>105</v>
      </c>
      <c r="S2672" s="42" t="s">
        <v>13805</v>
      </c>
      <c r="T2672" s="42" t="s">
        <v>13806</v>
      </c>
      <c r="U2672" s="84" t="s">
        <v>13806</v>
      </c>
      <c r="V2672" s="42" t="s">
        <v>73</v>
      </c>
      <c r="W2672" s="42" t="s">
        <v>73</v>
      </c>
      <c r="X2672" s="107">
        <v>40990</v>
      </c>
      <c r="Y2672" s="107">
        <v>40993</v>
      </c>
      <c r="Z2672" s="44">
        <f t="shared" si="245"/>
        <v>2012</v>
      </c>
      <c r="AA2672" s="44">
        <f t="shared" si="246"/>
        <v>3</v>
      </c>
      <c r="AB2672" s="44">
        <v>0</v>
      </c>
      <c r="AC2672" s="84" t="s">
        <v>13807</v>
      </c>
      <c r="AD2672" s="84" t="s">
        <v>13808</v>
      </c>
      <c r="AE2672" s="85" t="s">
        <v>8602</v>
      </c>
      <c r="AF2672" s="85" t="s">
        <v>8602</v>
      </c>
      <c r="AG2672" s="85" t="s">
        <v>8602</v>
      </c>
      <c r="AH2672" s="85" t="s">
        <v>8602</v>
      </c>
      <c r="AI2672" s="85" t="s">
        <v>8602</v>
      </c>
      <c r="AJ2672" s="85" t="s">
        <v>8602</v>
      </c>
      <c r="AK2672" s="85" t="s">
        <v>8602</v>
      </c>
      <c r="AL2672" s="85" t="s">
        <v>8602</v>
      </c>
      <c r="AM2672" s="47">
        <v>1</v>
      </c>
      <c r="AN2672" s="47">
        <v>2</v>
      </c>
      <c r="AO2672" s="47">
        <v>1</v>
      </c>
      <c r="AP2672" s="47">
        <v>88</v>
      </c>
      <c r="AQ2672" s="47"/>
      <c r="AR2672" s="47"/>
      <c r="AS2672" s="118">
        <v>0</v>
      </c>
      <c r="AT2672" s="49">
        <v>1</v>
      </c>
      <c r="AU2672" s="49">
        <v>1</v>
      </c>
      <c r="AV2672" s="47"/>
      <c r="AW2672" s="49">
        <v>1</v>
      </c>
      <c r="AX2672" s="49"/>
      <c r="AY2672" s="44">
        <f t="shared" si="242"/>
        <v>4</v>
      </c>
      <c r="AZ2672" s="47"/>
      <c r="BA2672" s="47"/>
      <c r="BB2672" s="47"/>
      <c r="BC2672" s="48"/>
      <c r="BD2672" s="62"/>
      <c r="BE2672" s="62"/>
      <c r="BF2672" s="50"/>
      <c r="BG2672" s="51"/>
      <c r="BH2672" s="51">
        <f t="shared" si="244"/>
        <v>1</v>
      </c>
      <c r="BI2672" s="51">
        <v>4</v>
      </c>
      <c r="BJ2672" s="52"/>
      <c r="BK2672" s="52"/>
      <c r="BL2672" s="53"/>
      <c r="BM2672" s="47" t="e">
        <f>COUNTIFS(A$2:$AC2672,#REF!,M$2:$AL2672,M2672)</f>
        <v>#VALUE!</v>
      </c>
      <c r="BN2672" s="47">
        <v>0</v>
      </c>
      <c r="BO2672" s="54">
        <v>4</v>
      </c>
      <c r="BP2672" s="54">
        <v>0</v>
      </c>
      <c r="BQ2672" s="47">
        <v>4</v>
      </c>
      <c r="BR2672" s="49">
        <v>1</v>
      </c>
      <c r="BS2672" s="49">
        <v>1</v>
      </c>
      <c r="BT2672" s="44">
        <f t="shared" si="243"/>
        <v>357</v>
      </c>
      <c r="BW2672" s="40" t="s">
        <v>67</v>
      </c>
      <c r="BY2672" s="55"/>
      <c r="BZ2672" s="1" t="s">
        <v>22426</v>
      </c>
    </row>
    <row r="2673" spans="1:78" ht="15" customHeight="1">
      <c r="A2673" s="25" t="s">
        <v>8596</v>
      </c>
      <c r="B2673" s="42" t="s">
        <v>13809</v>
      </c>
      <c r="D2673" s="263">
        <v>0</v>
      </c>
      <c r="E2673" s="63" t="s">
        <v>11339</v>
      </c>
      <c r="F2673" s="63" t="s">
        <v>12194</v>
      </c>
      <c r="G2673" s="272"/>
      <c r="H2673" s="272"/>
      <c r="I2673" s="63" t="s">
        <v>13810</v>
      </c>
      <c r="J2673" s="43" t="s">
        <v>13811</v>
      </c>
      <c r="M2673" s="44" t="s">
        <v>109</v>
      </c>
      <c r="N2673" s="45" t="s">
        <v>13812</v>
      </c>
      <c r="O2673" s="42" t="s">
        <v>71</v>
      </c>
      <c r="P2673" s="42" t="s">
        <v>122</v>
      </c>
      <c r="Q2673" s="63" t="s">
        <v>93</v>
      </c>
      <c r="R2673" s="42" t="s">
        <v>1459</v>
      </c>
      <c r="S2673" s="42" t="s">
        <v>13813</v>
      </c>
      <c r="T2673" s="42" t="s">
        <v>13814</v>
      </c>
      <c r="U2673" s="63" t="s">
        <v>13814</v>
      </c>
      <c r="V2673" s="42" t="s">
        <v>73</v>
      </c>
      <c r="W2673" s="42" t="s">
        <v>73</v>
      </c>
      <c r="X2673" s="107">
        <v>40991</v>
      </c>
      <c r="Y2673" s="107">
        <v>41060</v>
      </c>
      <c r="Z2673" s="44">
        <f t="shared" si="245"/>
        <v>2012</v>
      </c>
      <c r="AA2673" s="44">
        <f t="shared" si="246"/>
        <v>3</v>
      </c>
      <c r="AB2673" s="44">
        <v>0</v>
      </c>
      <c r="AC2673" s="63" t="s">
        <v>13815</v>
      </c>
      <c r="AD2673" s="63" t="s">
        <v>369</v>
      </c>
      <c r="AE2673" s="85" t="s">
        <v>8602</v>
      </c>
      <c r="AF2673" s="85" t="s">
        <v>8602</v>
      </c>
      <c r="AG2673" s="85" t="s">
        <v>8602</v>
      </c>
      <c r="AH2673" s="85" t="s">
        <v>8602</v>
      </c>
      <c r="AI2673" s="85" t="s">
        <v>8602</v>
      </c>
      <c r="AJ2673" s="85" t="s">
        <v>8602</v>
      </c>
      <c r="AK2673" s="85" t="s">
        <v>8602</v>
      </c>
      <c r="AL2673" s="85" t="s">
        <v>8602</v>
      </c>
      <c r="AM2673" s="47">
        <v>1</v>
      </c>
      <c r="AN2673" s="47">
        <v>1</v>
      </c>
      <c r="AO2673" s="47">
        <v>7</v>
      </c>
      <c r="AP2673" s="47">
        <v>88</v>
      </c>
      <c r="AQ2673" s="47"/>
      <c r="AR2673" s="47"/>
      <c r="AS2673" s="47">
        <v>1</v>
      </c>
      <c r="AT2673" s="49">
        <v>1</v>
      </c>
      <c r="AU2673" s="49">
        <v>1</v>
      </c>
      <c r="AV2673" s="47"/>
      <c r="AW2673" s="49">
        <v>1</v>
      </c>
      <c r="AX2673" s="49"/>
      <c r="AY2673" s="44">
        <f t="shared" si="242"/>
        <v>70</v>
      </c>
      <c r="AZ2673" s="47"/>
      <c r="BA2673" s="47"/>
      <c r="BB2673" s="47"/>
      <c r="BC2673" s="48"/>
      <c r="BD2673" s="62"/>
      <c r="BE2673" s="62"/>
      <c r="BF2673" s="50"/>
      <c r="BG2673" s="51"/>
      <c r="BH2673" s="51">
        <f t="shared" si="244"/>
        <v>1</v>
      </c>
      <c r="BI2673" s="51">
        <v>1</v>
      </c>
      <c r="BJ2673" s="52"/>
      <c r="BK2673" s="52"/>
      <c r="BL2673" s="53"/>
      <c r="BM2673" s="47" t="e">
        <f>COUNTIFS(A$2:$AC2673,#REF!,M$2:$AL2673,M2673)</f>
        <v>#VALUE!</v>
      </c>
      <c r="BN2673" s="47">
        <v>1</v>
      </c>
      <c r="BO2673" s="54">
        <v>70</v>
      </c>
      <c r="BP2673" s="54">
        <v>0</v>
      </c>
      <c r="BQ2673" s="47">
        <v>70</v>
      </c>
      <c r="BR2673" s="49">
        <v>1</v>
      </c>
      <c r="BS2673" s="49">
        <v>1</v>
      </c>
      <c r="BT2673" s="44">
        <f t="shared" si="243"/>
        <v>358</v>
      </c>
      <c r="BW2673" s="40" t="s">
        <v>67</v>
      </c>
      <c r="BY2673" s="55"/>
      <c r="BZ2673" s="1" t="s">
        <v>22428</v>
      </c>
    </row>
    <row r="2674" spans="1:78" ht="15" customHeight="1">
      <c r="A2674" s="25" t="s">
        <v>8596</v>
      </c>
      <c r="B2674" s="42" t="s">
        <v>13816</v>
      </c>
      <c r="D2674" s="263">
        <v>0</v>
      </c>
      <c r="E2674" s="63" t="s">
        <v>11339</v>
      </c>
      <c r="F2674" s="63" t="s">
        <v>12194</v>
      </c>
      <c r="G2674" s="272"/>
      <c r="H2674" s="272"/>
      <c r="I2674" s="63" t="s">
        <v>13176</v>
      </c>
      <c r="J2674" s="43" t="s">
        <v>13177</v>
      </c>
      <c r="M2674" s="44" t="s">
        <v>121</v>
      </c>
      <c r="N2674" s="45" t="s">
        <v>1686</v>
      </c>
      <c r="O2674" s="42" t="s">
        <v>100</v>
      </c>
      <c r="P2674" s="42" t="s">
        <v>101</v>
      </c>
      <c r="Q2674" s="85" t="s">
        <v>105</v>
      </c>
      <c r="R2674" s="85" t="s">
        <v>105</v>
      </c>
      <c r="S2674" s="42" t="s">
        <v>8602</v>
      </c>
      <c r="T2674" s="42" t="s">
        <v>13817</v>
      </c>
      <c r="U2674" s="63" t="s">
        <v>13817</v>
      </c>
      <c r="V2674" s="42" t="s">
        <v>73</v>
      </c>
      <c r="W2674" s="42" t="s">
        <v>73</v>
      </c>
      <c r="X2674" s="107">
        <v>40991</v>
      </c>
      <c r="Y2674" s="107">
        <v>40997</v>
      </c>
      <c r="Z2674" s="44">
        <f t="shared" si="245"/>
        <v>2012</v>
      </c>
      <c r="AA2674" s="44">
        <f t="shared" si="246"/>
        <v>3</v>
      </c>
      <c r="AB2674" s="44">
        <v>0</v>
      </c>
      <c r="AC2674" s="63" t="s">
        <v>13180</v>
      </c>
      <c r="AD2674" s="63" t="s">
        <v>13181</v>
      </c>
      <c r="AE2674" s="85" t="s">
        <v>8602</v>
      </c>
      <c r="AF2674" s="85" t="s">
        <v>8602</v>
      </c>
      <c r="AG2674" s="85" t="s">
        <v>8602</v>
      </c>
      <c r="AH2674" s="85" t="s">
        <v>8602</v>
      </c>
      <c r="AI2674" s="63" t="s">
        <v>13818</v>
      </c>
      <c r="AJ2674" s="63" t="s">
        <v>13819</v>
      </c>
      <c r="AK2674" s="85" t="s">
        <v>8602</v>
      </c>
      <c r="AL2674" s="85" t="s">
        <v>8602</v>
      </c>
      <c r="AM2674" s="47">
        <v>1</v>
      </c>
      <c r="AN2674" s="47">
        <v>1</v>
      </c>
      <c r="AO2674" s="47">
        <v>3</v>
      </c>
      <c r="AP2674" s="47">
        <v>88</v>
      </c>
      <c r="AQ2674" s="47"/>
      <c r="AR2674" s="47"/>
      <c r="AS2674" s="118">
        <v>0</v>
      </c>
      <c r="AT2674" s="49">
        <v>1</v>
      </c>
      <c r="AU2674" s="61">
        <v>1</v>
      </c>
      <c r="AV2674" s="47"/>
      <c r="AW2674" s="49">
        <v>1</v>
      </c>
      <c r="AX2674" s="49"/>
      <c r="AY2674" s="44">
        <f t="shared" si="242"/>
        <v>7</v>
      </c>
      <c r="AZ2674" s="47"/>
      <c r="BA2674" s="47"/>
      <c r="BB2674" s="47"/>
      <c r="BC2674" s="48"/>
      <c r="BD2674" s="62"/>
      <c r="BE2674" s="62"/>
      <c r="BF2674" s="50"/>
      <c r="BG2674" s="51"/>
      <c r="BH2674" s="51">
        <f t="shared" si="244"/>
        <v>1</v>
      </c>
      <c r="BI2674" s="51">
        <v>5</v>
      </c>
      <c r="BJ2674" s="52"/>
      <c r="BK2674" s="52"/>
      <c r="BL2674" s="53"/>
      <c r="BM2674" s="47" t="e">
        <f>COUNTIFS(A$2:$AC2674,#REF!,M$2:$AL2674,M2674)</f>
        <v>#VALUE!</v>
      </c>
      <c r="BN2674" s="47">
        <v>0</v>
      </c>
      <c r="BO2674" s="54">
        <v>7</v>
      </c>
      <c r="BP2674" s="54">
        <v>0</v>
      </c>
      <c r="BQ2674" s="47">
        <v>7</v>
      </c>
      <c r="BR2674" s="61">
        <v>1</v>
      </c>
      <c r="BS2674" s="49">
        <v>1</v>
      </c>
      <c r="BT2674" s="44">
        <f t="shared" si="243"/>
        <v>358</v>
      </c>
      <c r="BW2674" s="40" t="s">
        <v>67</v>
      </c>
      <c r="BY2674" s="55"/>
      <c r="BZ2674" s="1" t="s">
        <v>22426</v>
      </c>
    </row>
    <row r="2675" spans="1:78" ht="15" customHeight="1">
      <c r="A2675" s="25" t="s">
        <v>8596</v>
      </c>
      <c r="B2675" s="42" t="s">
        <v>13820</v>
      </c>
      <c r="D2675" s="263">
        <v>0</v>
      </c>
      <c r="E2675" s="63" t="s">
        <v>11339</v>
      </c>
      <c r="F2675" s="63" t="s">
        <v>12194</v>
      </c>
      <c r="G2675" s="272"/>
      <c r="H2675" s="272"/>
      <c r="I2675" s="63" t="s">
        <v>12962</v>
      </c>
      <c r="J2675" s="43" t="s">
        <v>12963</v>
      </c>
      <c r="M2675" s="44" t="s">
        <v>91</v>
      </c>
      <c r="N2675" s="45" t="s">
        <v>12964</v>
      </c>
      <c r="O2675" s="42" t="s">
        <v>71</v>
      </c>
      <c r="P2675" s="42" t="s">
        <v>122</v>
      </c>
      <c r="Q2675" s="85" t="s">
        <v>105</v>
      </c>
      <c r="R2675" s="85" t="s">
        <v>105</v>
      </c>
      <c r="S2675" s="42" t="s">
        <v>13821</v>
      </c>
      <c r="T2675" s="42" t="s">
        <v>13821</v>
      </c>
      <c r="U2675" s="63" t="s">
        <v>13821</v>
      </c>
      <c r="V2675" s="42" t="s">
        <v>73</v>
      </c>
      <c r="W2675" s="42" t="s">
        <v>73</v>
      </c>
      <c r="X2675" s="107">
        <v>40991</v>
      </c>
      <c r="Y2675" s="107">
        <v>41029</v>
      </c>
      <c r="Z2675" s="44">
        <f t="shared" si="245"/>
        <v>2012</v>
      </c>
      <c r="AA2675" s="44">
        <f t="shared" si="246"/>
        <v>3</v>
      </c>
      <c r="AB2675" s="44">
        <v>0</v>
      </c>
      <c r="AC2675" s="63" t="s">
        <v>625</v>
      </c>
      <c r="AD2675" s="63" t="s">
        <v>625</v>
      </c>
      <c r="AE2675" s="85" t="s">
        <v>8602</v>
      </c>
      <c r="AF2675" s="85" t="s">
        <v>8602</v>
      </c>
      <c r="AG2675" s="85" t="s">
        <v>8602</v>
      </c>
      <c r="AH2675" s="85" t="s">
        <v>8602</v>
      </c>
      <c r="AI2675" s="63" t="s">
        <v>13822</v>
      </c>
      <c r="AJ2675" s="63" t="s">
        <v>13823</v>
      </c>
      <c r="AK2675" s="85" t="s">
        <v>8602</v>
      </c>
      <c r="AL2675" s="85" t="s">
        <v>8602</v>
      </c>
      <c r="AM2675" s="47">
        <v>1</v>
      </c>
      <c r="AN2675" s="47">
        <v>1</v>
      </c>
      <c r="AO2675" s="47">
        <v>6</v>
      </c>
      <c r="AP2675" s="47">
        <v>3</v>
      </c>
      <c r="AQ2675" s="47"/>
      <c r="AR2675" s="47"/>
      <c r="AS2675" s="47">
        <v>1</v>
      </c>
      <c r="AT2675" s="49">
        <v>1</v>
      </c>
      <c r="AU2675" s="49">
        <v>1</v>
      </c>
      <c r="AV2675" s="47"/>
      <c r="AW2675" s="49">
        <v>1</v>
      </c>
      <c r="AX2675" s="49"/>
      <c r="AY2675" s="44">
        <f t="shared" si="242"/>
        <v>39</v>
      </c>
      <c r="AZ2675" s="47"/>
      <c r="BA2675" s="47"/>
      <c r="BB2675" s="47"/>
      <c r="BC2675" s="48"/>
      <c r="BD2675" s="62"/>
      <c r="BE2675" s="62"/>
      <c r="BF2675" s="57"/>
      <c r="BG2675" s="51"/>
      <c r="BH2675" s="51">
        <f t="shared" si="244"/>
        <v>1</v>
      </c>
      <c r="BI2675" s="51">
        <v>3</v>
      </c>
      <c r="BJ2675" s="52"/>
      <c r="BK2675" s="52"/>
      <c r="BL2675" s="53"/>
      <c r="BM2675" s="47" t="e">
        <f>COUNTIFS(A$2:$AC2675,#REF!,M$2:$AL2675,M2675)</f>
        <v>#VALUE!</v>
      </c>
      <c r="BN2675" s="47">
        <v>0</v>
      </c>
      <c r="BO2675" s="54">
        <v>39</v>
      </c>
      <c r="BP2675" s="54">
        <v>0</v>
      </c>
      <c r="BQ2675" s="47">
        <v>39</v>
      </c>
      <c r="BR2675" s="49">
        <v>1</v>
      </c>
      <c r="BS2675" s="49">
        <v>1</v>
      </c>
      <c r="BT2675" s="44">
        <f t="shared" si="243"/>
        <v>358</v>
      </c>
      <c r="BW2675" s="40" t="s">
        <v>67</v>
      </c>
      <c r="BY2675" s="55"/>
      <c r="BZ2675" s="1" t="s">
        <v>22426</v>
      </c>
    </row>
    <row r="2676" spans="1:78" ht="15" customHeight="1">
      <c r="A2676" s="25" t="s">
        <v>8596</v>
      </c>
      <c r="B2676" s="42" t="s">
        <v>13824</v>
      </c>
      <c r="D2676" s="263">
        <v>0</v>
      </c>
      <c r="E2676" s="84" t="s">
        <v>11339</v>
      </c>
      <c r="F2676" s="84" t="s">
        <v>12194</v>
      </c>
      <c r="G2676" s="273"/>
      <c r="H2676" s="273"/>
      <c r="I2676" s="84" t="s">
        <v>13097</v>
      </c>
      <c r="J2676" s="43" t="s">
        <v>1104</v>
      </c>
      <c r="M2676" s="44" t="s">
        <v>897</v>
      </c>
      <c r="N2676" s="45" t="s">
        <v>1105</v>
      </c>
      <c r="O2676" s="42" t="s">
        <v>71</v>
      </c>
      <c r="P2676" s="42" t="s">
        <v>122</v>
      </c>
      <c r="Q2676" s="85" t="s">
        <v>105</v>
      </c>
      <c r="R2676" s="85" t="s">
        <v>105</v>
      </c>
      <c r="S2676" s="42" t="s">
        <v>13825</v>
      </c>
      <c r="T2676" s="42" t="s">
        <v>13826</v>
      </c>
      <c r="U2676" s="84" t="s">
        <v>13826</v>
      </c>
      <c r="V2676" s="42" t="s">
        <v>73</v>
      </c>
      <c r="W2676" s="42" t="s">
        <v>73</v>
      </c>
      <c r="X2676" s="107">
        <v>40991</v>
      </c>
      <c r="Y2676" s="107">
        <v>40999</v>
      </c>
      <c r="Z2676" s="44">
        <f t="shared" si="245"/>
        <v>2012</v>
      </c>
      <c r="AA2676" s="44">
        <f t="shared" si="246"/>
        <v>3</v>
      </c>
      <c r="AB2676" s="44">
        <v>0</v>
      </c>
      <c r="AC2676" s="137" t="s">
        <v>13100</v>
      </c>
      <c r="AD2676" s="137" t="s">
        <v>11891</v>
      </c>
      <c r="AE2676" s="85" t="s">
        <v>8602</v>
      </c>
      <c r="AF2676" s="85" t="s">
        <v>8602</v>
      </c>
      <c r="AG2676" s="85" t="s">
        <v>8602</v>
      </c>
      <c r="AH2676" s="85" t="s">
        <v>8602</v>
      </c>
      <c r="AI2676" s="85" t="s">
        <v>8602</v>
      </c>
      <c r="AJ2676" s="85" t="s">
        <v>8602</v>
      </c>
      <c r="AK2676" s="85" t="s">
        <v>8602</v>
      </c>
      <c r="AL2676" s="85" t="s">
        <v>8602</v>
      </c>
      <c r="AM2676" s="47">
        <v>1</v>
      </c>
      <c r="AN2676" s="47">
        <v>1</v>
      </c>
      <c r="AO2676" s="47">
        <v>4</v>
      </c>
      <c r="AP2676" s="47">
        <v>6</v>
      </c>
      <c r="AQ2676" s="47"/>
      <c r="AR2676" s="47"/>
      <c r="AS2676" s="47">
        <v>1</v>
      </c>
      <c r="AT2676" s="49">
        <v>1</v>
      </c>
      <c r="AU2676" s="49">
        <v>1</v>
      </c>
      <c r="AV2676" s="47"/>
      <c r="AW2676" s="49">
        <v>1</v>
      </c>
      <c r="AX2676" s="49"/>
      <c r="AY2676" s="44">
        <f t="shared" si="242"/>
        <v>9</v>
      </c>
      <c r="AZ2676" s="47"/>
      <c r="BA2676" s="47"/>
      <c r="BB2676" s="47"/>
      <c r="BC2676" s="48"/>
      <c r="BD2676" s="62"/>
      <c r="BE2676" s="62"/>
      <c r="BF2676" s="50"/>
      <c r="BG2676" s="51"/>
      <c r="BH2676" s="51">
        <f t="shared" si="244"/>
        <v>1</v>
      </c>
      <c r="BI2676" s="51">
        <v>1</v>
      </c>
      <c r="BJ2676" s="52"/>
      <c r="BK2676" s="52"/>
      <c r="BL2676" s="53"/>
      <c r="BM2676" s="47" t="e">
        <f>COUNTIFS(A$2:$AC2676,#REF!,M$2:$AL2676,M2676)</f>
        <v>#VALUE!</v>
      </c>
      <c r="BN2676" s="47">
        <v>0</v>
      </c>
      <c r="BO2676" s="54">
        <v>9</v>
      </c>
      <c r="BP2676" s="54">
        <v>0</v>
      </c>
      <c r="BQ2676" s="47">
        <v>9</v>
      </c>
      <c r="BR2676" s="49">
        <v>1</v>
      </c>
      <c r="BS2676" s="49">
        <v>1</v>
      </c>
      <c r="BT2676" s="44">
        <f t="shared" si="243"/>
        <v>358</v>
      </c>
      <c r="BW2676" s="40" t="s">
        <v>67</v>
      </c>
      <c r="BY2676" s="55"/>
      <c r="BZ2676" s="1" t="s">
        <v>22426</v>
      </c>
    </row>
    <row r="2677" spans="1:78" ht="15" customHeight="1">
      <c r="A2677" s="25" t="s">
        <v>8596</v>
      </c>
      <c r="B2677" s="298" t="s">
        <v>13827</v>
      </c>
      <c r="D2677" s="263">
        <v>0</v>
      </c>
      <c r="E2677" s="84" t="s">
        <v>11339</v>
      </c>
      <c r="F2677" s="84" t="s">
        <v>12194</v>
      </c>
      <c r="G2677" s="273"/>
      <c r="H2677" s="273"/>
      <c r="I2677" s="298" t="s">
        <v>22452</v>
      </c>
      <c r="J2677" s="43" t="s">
        <v>1418</v>
      </c>
      <c r="M2677" s="44" t="s">
        <v>897</v>
      </c>
      <c r="N2677" s="45" t="s">
        <v>919</v>
      </c>
      <c r="O2677" s="42" t="s">
        <v>86</v>
      </c>
      <c r="P2677" s="42" t="s">
        <v>87</v>
      </c>
      <c r="Q2677" s="85" t="s">
        <v>105</v>
      </c>
      <c r="R2677" s="85" t="s">
        <v>105</v>
      </c>
      <c r="S2677" s="42" t="s">
        <v>13828</v>
      </c>
      <c r="T2677" s="42" t="s">
        <v>13829</v>
      </c>
      <c r="U2677" s="84" t="s">
        <v>13829</v>
      </c>
      <c r="V2677" s="42" t="s">
        <v>73</v>
      </c>
      <c r="W2677" s="42" t="s">
        <v>73</v>
      </c>
      <c r="X2677" s="107">
        <v>40991</v>
      </c>
      <c r="Y2677" s="107">
        <v>40994</v>
      </c>
      <c r="Z2677" s="44">
        <f t="shared" si="245"/>
        <v>2012</v>
      </c>
      <c r="AA2677" s="44">
        <f t="shared" si="246"/>
        <v>3</v>
      </c>
      <c r="AB2677" s="44">
        <v>0</v>
      </c>
      <c r="AC2677" s="137" t="s">
        <v>13830</v>
      </c>
      <c r="AD2677" s="137" t="s">
        <v>13831</v>
      </c>
      <c r="AE2677" s="85" t="s">
        <v>8602</v>
      </c>
      <c r="AF2677" s="85" t="s">
        <v>8602</v>
      </c>
      <c r="AG2677" s="85" t="s">
        <v>8602</v>
      </c>
      <c r="AH2677" s="85" t="s">
        <v>8602</v>
      </c>
      <c r="AI2677" s="85" t="s">
        <v>8602</v>
      </c>
      <c r="AJ2677" s="85" t="s">
        <v>8602</v>
      </c>
      <c r="AK2677" s="85" t="s">
        <v>8602</v>
      </c>
      <c r="AL2677" s="85" t="s">
        <v>8602</v>
      </c>
      <c r="AM2677" s="47">
        <v>1</v>
      </c>
      <c r="AN2677" s="47">
        <v>1</v>
      </c>
      <c r="AO2677" s="47">
        <v>4</v>
      </c>
      <c r="AP2677" s="47">
        <v>6</v>
      </c>
      <c r="AQ2677" s="47"/>
      <c r="AR2677" s="47"/>
      <c r="AS2677" s="118">
        <v>0</v>
      </c>
      <c r="AT2677" s="49">
        <v>1</v>
      </c>
      <c r="AU2677" s="49">
        <v>1</v>
      </c>
      <c r="AV2677" s="47"/>
      <c r="AW2677" s="49">
        <v>1</v>
      </c>
      <c r="AX2677" s="49"/>
      <c r="AY2677" s="44">
        <f t="shared" si="242"/>
        <v>4</v>
      </c>
      <c r="AZ2677" s="47"/>
      <c r="BA2677" s="47"/>
      <c r="BB2677" s="47"/>
      <c r="BC2677" s="48"/>
      <c r="BD2677" s="62"/>
      <c r="BE2677" s="62"/>
      <c r="BF2677" s="50"/>
      <c r="BG2677" s="51"/>
      <c r="BH2677" s="51">
        <f t="shared" si="244"/>
        <v>1</v>
      </c>
      <c r="BI2677" s="51">
        <v>2</v>
      </c>
      <c r="BJ2677" s="52"/>
      <c r="BK2677" s="52"/>
      <c r="BL2677" s="53"/>
      <c r="BM2677" s="47" t="e">
        <f>COUNTIFS(A$2:$AC2677,#REF!,M$2:$AL2677,M2677)</f>
        <v>#VALUE!</v>
      </c>
      <c r="BN2677" s="47">
        <v>0</v>
      </c>
      <c r="BO2677" s="54">
        <v>4</v>
      </c>
      <c r="BP2677" s="54">
        <v>0</v>
      </c>
      <c r="BQ2677" s="47">
        <v>4</v>
      </c>
      <c r="BR2677" s="49">
        <v>1</v>
      </c>
      <c r="BS2677" s="49">
        <v>1</v>
      </c>
      <c r="BT2677" s="44">
        <f t="shared" si="243"/>
        <v>358</v>
      </c>
      <c r="BW2677" s="40" t="s">
        <v>67</v>
      </c>
      <c r="BY2677" s="55"/>
      <c r="BZ2677" s="1" t="s">
        <v>22426</v>
      </c>
    </row>
    <row r="2678" spans="1:78" ht="15" customHeight="1">
      <c r="A2678" s="25" t="s">
        <v>8596</v>
      </c>
      <c r="B2678" s="42" t="s">
        <v>13832</v>
      </c>
      <c r="D2678" s="263">
        <v>0</v>
      </c>
      <c r="E2678" s="84" t="s">
        <v>11339</v>
      </c>
      <c r="F2678" s="84" t="s">
        <v>12194</v>
      </c>
      <c r="G2678" s="273"/>
      <c r="H2678" s="273"/>
      <c r="I2678" s="84" t="s">
        <v>13548</v>
      </c>
      <c r="J2678" s="43" t="s">
        <v>1276</v>
      </c>
      <c r="M2678" s="44" t="s">
        <v>88</v>
      </c>
      <c r="N2678" s="45" t="s">
        <v>89</v>
      </c>
      <c r="O2678" s="42" t="s">
        <v>81</v>
      </c>
      <c r="P2678" s="42" t="s">
        <v>82</v>
      </c>
      <c r="Q2678" s="85" t="s">
        <v>105</v>
      </c>
      <c r="R2678" s="85" t="s">
        <v>105</v>
      </c>
      <c r="S2678" s="42" t="s">
        <v>13833</v>
      </c>
      <c r="T2678" s="42" t="s">
        <v>13834</v>
      </c>
      <c r="U2678" s="84" t="s">
        <v>13834</v>
      </c>
      <c r="V2678" s="42" t="s">
        <v>73</v>
      </c>
      <c r="W2678" s="42" t="s">
        <v>73</v>
      </c>
      <c r="X2678" s="107">
        <v>40991</v>
      </c>
      <c r="Y2678" s="107">
        <v>41000</v>
      </c>
      <c r="Z2678" s="44">
        <f t="shared" si="245"/>
        <v>2012</v>
      </c>
      <c r="AA2678" s="44">
        <f t="shared" si="246"/>
        <v>3</v>
      </c>
      <c r="AB2678" s="44">
        <v>0</v>
      </c>
      <c r="AC2678" s="84" t="s">
        <v>13835</v>
      </c>
      <c r="AD2678" s="84" t="s">
        <v>9369</v>
      </c>
      <c r="AE2678" s="85" t="s">
        <v>8602</v>
      </c>
      <c r="AF2678" s="85" t="s">
        <v>8602</v>
      </c>
      <c r="AG2678" s="85" t="s">
        <v>8602</v>
      </c>
      <c r="AH2678" s="85" t="s">
        <v>8602</v>
      </c>
      <c r="AI2678" s="85" t="s">
        <v>8602</v>
      </c>
      <c r="AJ2678" s="85" t="s">
        <v>8602</v>
      </c>
      <c r="AK2678" s="85" t="s">
        <v>8602</v>
      </c>
      <c r="AL2678" s="85" t="s">
        <v>8602</v>
      </c>
      <c r="AM2678" s="47">
        <v>1</v>
      </c>
      <c r="AN2678" s="47">
        <v>2</v>
      </c>
      <c r="AO2678" s="47">
        <v>1</v>
      </c>
      <c r="AP2678" s="47">
        <v>88</v>
      </c>
      <c r="AQ2678" s="47"/>
      <c r="AR2678" s="47"/>
      <c r="AS2678" s="118">
        <v>0</v>
      </c>
      <c r="AT2678" s="49">
        <v>1</v>
      </c>
      <c r="AU2678" s="49">
        <v>1</v>
      </c>
      <c r="AV2678" s="47"/>
      <c r="AW2678" s="49">
        <v>1</v>
      </c>
      <c r="AX2678" s="49"/>
      <c r="AY2678" s="44">
        <f t="shared" si="242"/>
        <v>10</v>
      </c>
      <c r="AZ2678" s="47"/>
      <c r="BA2678" s="47"/>
      <c r="BB2678" s="47"/>
      <c r="BC2678" s="48"/>
      <c r="BD2678" s="62"/>
      <c r="BE2678" s="96" t="s">
        <v>13836</v>
      </c>
      <c r="BF2678" s="50"/>
      <c r="BG2678" s="51"/>
      <c r="BH2678" s="51">
        <f t="shared" si="244"/>
        <v>1</v>
      </c>
      <c r="BI2678" s="51">
        <v>8</v>
      </c>
      <c r="BJ2678" s="52" t="s">
        <v>441</v>
      </c>
      <c r="BK2678" s="52"/>
      <c r="BL2678" s="53"/>
      <c r="BM2678" s="47" t="e">
        <f>COUNTIFS(A$2:$AC2678,#REF!,M$2:$AL2678,M2678)</f>
        <v>#VALUE!</v>
      </c>
      <c r="BN2678" s="47">
        <v>0</v>
      </c>
      <c r="BO2678" s="54">
        <v>10</v>
      </c>
      <c r="BP2678" s="54">
        <v>0</v>
      </c>
      <c r="BQ2678" s="47">
        <v>10</v>
      </c>
      <c r="BR2678" s="49">
        <v>1</v>
      </c>
      <c r="BS2678" s="49">
        <v>1</v>
      </c>
      <c r="BT2678" s="44">
        <f t="shared" si="243"/>
        <v>358</v>
      </c>
      <c r="BW2678" s="40" t="s">
        <v>67</v>
      </c>
      <c r="BY2678" s="55"/>
      <c r="BZ2678" s="1" t="s">
        <v>22426</v>
      </c>
    </row>
    <row r="2679" spans="1:78" ht="15" customHeight="1">
      <c r="A2679" s="25" t="s">
        <v>8596</v>
      </c>
      <c r="B2679" s="42" t="s">
        <v>13837</v>
      </c>
      <c r="D2679" s="263">
        <v>0</v>
      </c>
      <c r="E2679" s="84" t="s">
        <v>11339</v>
      </c>
      <c r="F2679" s="84" t="s">
        <v>12194</v>
      </c>
      <c r="G2679" s="273"/>
      <c r="H2679" s="273"/>
      <c r="I2679" s="84" t="s">
        <v>12303</v>
      </c>
      <c r="J2679" s="43" t="s">
        <v>183</v>
      </c>
      <c r="M2679" s="44" t="s">
        <v>80</v>
      </c>
      <c r="N2679" s="45" t="s">
        <v>184</v>
      </c>
      <c r="O2679" s="42" t="s">
        <v>100</v>
      </c>
      <c r="P2679" s="42" t="s">
        <v>101</v>
      </c>
      <c r="Q2679" s="85" t="s">
        <v>105</v>
      </c>
      <c r="R2679" s="85" t="s">
        <v>105</v>
      </c>
      <c r="S2679" s="42" t="s">
        <v>13838</v>
      </c>
      <c r="T2679" s="42" t="s">
        <v>13839</v>
      </c>
      <c r="U2679" s="84" t="s">
        <v>13839</v>
      </c>
      <c r="V2679" s="42" t="s">
        <v>73</v>
      </c>
      <c r="W2679" s="42" t="s">
        <v>73</v>
      </c>
      <c r="X2679" s="107">
        <v>40991</v>
      </c>
      <c r="Y2679" s="107">
        <v>40993</v>
      </c>
      <c r="Z2679" s="44">
        <f t="shared" si="245"/>
        <v>2012</v>
      </c>
      <c r="AA2679" s="44">
        <f t="shared" si="246"/>
        <v>3</v>
      </c>
      <c r="AB2679" s="44">
        <v>0</v>
      </c>
      <c r="AC2679" s="84" t="s">
        <v>13838</v>
      </c>
      <c r="AD2679" s="84" t="s">
        <v>13840</v>
      </c>
      <c r="AE2679" s="85" t="s">
        <v>8602</v>
      </c>
      <c r="AF2679" s="85" t="s">
        <v>8602</v>
      </c>
      <c r="AG2679" s="85" t="s">
        <v>8602</v>
      </c>
      <c r="AH2679" s="85" t="s">
        <v>8602</v>
      </c>
      <c r="AI2679" s="85" t="s">
        <v>8602</v>
      </c>
      <c r="AJ2679" s="85" t="s">
        <v>8602</v>
      </c>
      <c r="AK2679" s="85" t="s">
        <v>8602</v>
      </c>
      <c r="AL2679" s="85" t="s">
        <v>8602</v>
      </c>
      <c r="AM2679" s="47">
        <v>1</v>
      </c>
      <c r="AN2679" s="47">
        <v>1</v>
      </c>
      <c r="AO2679" s="47">
        <v>1</v>
      </c>
      <c r="AP2679" s="47">
        <v>88</v>
      </c>
      <c r="AQ2679" s="47"/>
      <c r="AR2679" s="47"/>
      <c r="AS2679" s="118">
        <v>0</v>
      </c>
      <c r="AT2679" s="49">
        <v>1</v>
      </c>
      <c r="AU2679" s="61">
        <v>1</v>
      </c>
      <c r="AV2679" s="47"/>
      <c r="AW2679" s="49">
        <v>1</v>
      </c>
      <c r="AX2679" s="49"/>
      <c r="AY2679" s="44">
        <f t="shared" si="242"/>
        <v>3</v>
      </c>
      <c r="AZ2679" s="47"/>
      <c r="BA2679" s="47"/>
      <c r="BB2679" s="47"/>
      <c r="BC2679" s="48"/>
      <c r="BD2679" s="62"/>
      <c r="BE2679" s="62"/>
      <c r="BF2679" s="50"/>
      <c r="BG2679" s="51"/>
      <c r="BH2679" s="51">
        <f t="shared" si="244"/>
        <v>1</v>
      </c>
      <c r="BI2679" s="51">
        <v>3</v>
      </c>
      <c r="BJ2679" s="52"/>
      <c r="BK2679" s="52"/>
      <c r="BL2679" s="53"/>
      <c r="BM2679" s="47" t="e">
        <f>COUNTIFS(A$2:$AC2679,#REF!,M$2:$AL2679,M2679)</f>
        <v>#VALUE!</v>
      </c>
      <c r="BN2679" s="47">
        <v>0</v>
      </c>
      <c r="BO2679" s="54">
        <v>3</v>
      </c>
      <c r="BP2679" s="54">
        <v>0</v>
      </c>
      <c r="BQ2679" s="47">
        <v>3</v>
      </c>
      <c r="BR2679" s="61">
        <v>1</v>
      </c>
      <c r="BS2679" s="49">
        <v>1</v>
      </c>
      <c r="BT2679" s="44">
        <f t="shared" si="243"/>
        <v>358</v>
      </c>
      <c r="BW2679" s="40" t="s">
        <v>67</v>
      </c>
      <c r="BY2679" s="55"/>
      <c r="BZ2679" s="1" t="s">
        <v>22426</v>
      </c>
    </row>
    <row r="2680" spans="1:78" ht="15" customHeight="1">
      <c r="A2680" s="25" t="s">
        <v>8596</v>
      </c>
      <c r="B2680" s="42" t="s">
        <v>13841</v>
      </c>
      <c r="D2680" s="263">
        <v>0</v>
      </c>
      <c r="E2680" s="84" t="s">
        <v>11339</v>
      </c>
      <c r="F2680" s="84" t="s">
        <v>12194</v>
      </c>
      <c r="G2680" s="273"/>
      <c r="H2680" s="273"/>
      <c r="I2680" s="84" t="s">
        <v>12262</v>
      </c>
      <c r="J2680" s="43" t="s">
        <v>1371</v>
      </c>
      <c r="M2680" s="44" t="s">
        <v>80</v>
      </c>
      <c r="N2680" s="45" t="s">
        <v>85</v>
      </c>
      <c r="O2680" s="42" t="s">
        <v>86</v>
      </c>
      <c r="P2680" s="42" t="s">
        <v>87</v>
      </c>
      <c r="Q2680" s="85" t="s">
        <v>105</v>
      </c>
      <c r="R2680" s="85" t="s">
        <v>105</v>
      </c>
      <c r="S2680" s="42" t="s">
        <v>13842</v>
      </c>
      <c r="T2680" s="42" t="s">
        <v>13843</v>
      </c>
      <c r="U2680" s="84" t="s">
        <v>13843</v>
      </c>
      <c r="V2680" s="42" t="s">
        <v>73</v>
      </c>
      <c r="W2680" s="42" t="s">
        <v>73</v>
      </c>
      <c r="X2680" s="107">
        <v>40991</v>
      </c>
      <c r="Y2680" s="107">
        <v>40993</v>
      </c>
      <c r="Z2680" s="44">
        <f t="shared" si="245"/>
        <v>2012</v>
      </c>
      <c r="AA2680" s="44">
        <f t="shared" si="246"/>
        <v>3</v>
      </c>
      <c r="AB2680" s="44">
        <v>0</v>
      </c>
      <c r="AC2680" s="84" t="s">
        <v>13844</v>
      </c>
      <c r="AD2680" s="42" t="s">
        <v>129</v>
      </c>
      <c r="AE2680" s="85" t="s">
        <v>8602</v>
      </c>
      <c r="AF2680" s="85" t="s">
        <v>8602</v>
      </c>
      <c r="AG2680" s="85" t="s">
        <v>8602</v>
      </c>
      <c r="AH2680" s="85" t="s">
        <v>8602</v>
      </c>
      <c r="AI2680" s="85" t="s">
        <v>8602</v>
      </c>
      <c r="AJ2680" s="85" t="s">
        <v>8602</v>
      </c>
      <c r="AK2680" s="85" t="s">
        <v>8602</v>
      </c>
      <c r="AL2680" s="85" t="s">
        <v>8602</v>
      </c>
      <c r="AM2680" s="47">
        <v>1</v>
      </c>
      <c r="AN2680" s="47">
        <v>1</v>
      </c>
      <c r="AO2680" s="47">
        <v>1</v>
      </c>
      <c r="AP2680" s="47">
        <v>88</v>
      </c>
      <c r="AQ2680" s="47"/>
      <c r="AR2680" s="47"/>
      <c r="AS2680" s="118">
        <v>0</v>
      </c>
      <c r="AT2680" s="49">
        <v>1</v>
      </c>
      <c r="AU2680" s="49">
        <v>1</v>
      </c>
      <c r="AV2680" s="47"/>
      <c r="AW2680" s="49">
        <v>1</v>
      </c>
      <c r="AX2680" s="49"/>
      <c r="AY2680" s="44">
        <f t="shared" si="242"/>
        <v>3</v>
      </c>
      <c r="AZ2680" s="47"/>
      <c r="BA2680" s="47"/>
      <c r="BB2680" s="47"/>
      <c r="BC2680" s="48"/>
      <c r="BD2680" s="62"/>
      <c r="BE2680" s="62"/>
      <c r="BF2680" s="50"/>
      <c r="BG2680" s="51"/>
      <c r="BH2680" s="51">
        <f t="shared" si="244"/>
        <v>1</v>
      </c>
      <c r="BI2680" s="51">
        <v>1</v>
      </c>
      <c r="BJ2680" s="52"/>
      <c r="BK2680" s="52"/>
      <c r="BL2680" s="53"/>
      <c r="BM2680" s="47" t="e">
        <f>COUNTIFS(A$2:$AC2680,#REF!,M$2:$AL2680,M2680)</f>
        <v>#VALUE!</v>
      </c>
      <c r="BN2680" s="47">
        <v>0</v>
      </c>
      <c r="BO2680" s="54">
        <v>3</v>
      </c>
      <c r="BP2680" s="54">
        <v>0</v>
      </c>
      <c r="BQ2680" s="47">
        <v>3</v>
      </c>
      <c r="BR2680" s="49">
        <v>1</v>
      </c>
      <c r="BS2680" s="49">
        <v>1</v>
      </c>
      <c r="BT2680" s="44">
        <f t="shared" si="243"/>
        <v>358</v>
      </c>
      <c r="BW2680" s="40" t="s">
        <v>67</v>
      </c>
      <c r="BY2680" s="55"/>
      <c r="BZ2680" s="1" t="s">
        <v>22426</v>
      </c>
    </row>
    <row r="2681" spans="1:78" ht="15" customHeight="1">
      <c r="A2681" s="25" t="s">
        <v>8596</v>
      </c>
      <c r="B2681" s="42" t="s">
        <v>13845</v>
      </c>
      <c r="D2681" s="263">
        <v>0</v>
      </c>
      <c r="E2681" s="63" t="s">
        <v>11339</v>
      </c>
      <c r="F2681" s="63" t="s">
        <v>12194</v>
      </c>
      <c r="G2681" s="272"/>
      <c r="H2681" s="272"/>
      <c r="I2681" s="63" t="s">
        <v>13074</v>
      </c>
      <c r="J2681" s="43" t="s">
        <v>13075</v>
      </c>
      <c r="M2681" s="44" t="s">
        <v>897</v>
      </c>
      <c r="N2681" s="45" t="s">
        <v>1105</v>
      </c>
      <c r="O2681" s="42" t="s">
        <v>71</v>
      </c>
      <c r="P2681" s="42" t="s">
        <v>122</v>
      </c>
      <c r="Q2681" s="85" t="s">
        <v>105</v>
      </c>
      <c r="R2681" s="85" t="s">
        <v>105</v>
      </c>
      <c r="S2681" s="42" t="s">
        <v>13846</v>
      </c>
      <c r="T2681" s="42" t="s">
        <v>13847</v>
      </c>
      <c r="U2681" s="63" t="s">
        <v>13847</v>
      </c>
      <c r="V2681" s="42" t="s">
        <v>73</v>
      </c>
      <c r="W2681" s="42" t="s">
        <v>73</v>
      </c>
      <c r="X2681" s="107">
        <v>40992</v>
      </c>
      <c r="Y2681" s="107">
        <v>40999</v>
      </c>
      <c r="Z2681" s="44">
        <f t="shared" si="245"/>
        <v>2012</v>
      </c>
      <c r="AA2681" s="44">
        <f t="shared" si="246"/>
        <v>3</v>
      </c>
      <c r="AB2681" s="44">
        <v>0</v>
      </c>
      <c r="AC2681" s="63" t="s">
        <v>13078</v>
      </c>
      <c r="AD2681" s="63" t="s">
        <v>11891</v>
      </c>
      <c r="AE2681" s="85" t="s">
        <v>8602</v>
      </c>
      <c r="AF2681" s="85" t="s">
        <v>8602</v>
      </c>
      <c r="AG2681" s="85" t="s">
        <v>8602</v>
      </c>
      <c r="AH2681" s="85" t="s">
        <v>8602</v>
      </c>
      <c r="AI2681" s="63" t="s">
        <v>13848</v>
      </c>
      <c r="AJ2681" s="63" t="s">
        <v>13849</v>
      </c>
      <c r="AK2681" s="85" t="s">
        <v>8602</v>
      </c>
      <c r="AL2681" s="85" t="s">
        <v>8602</v>
      </c>
      <c r="AM2681" s="47">
        <v>1</v>
      </c>
      <c r="AN2681" s="47">
        <v>1</v>
      </c>
      <c r="AO2681" s="47">
        <v>4</v>
      </c>
      <c r="AP2681" s="47">
        <v>6</v>
      </c>
      <c r="AQ2681" s="47"/>
      <c r="AR2681" s="47"/>
      <c r="AS2681" s="47">
        <v>1</v>
      </c>
      <c r="AT2681" s="49">
        <v>1</v>
      </c>
      <c r="AU2681" s="49">
        <v>1</v>
      </c>
      <c r="AV2681" s="47"/>
      <c r="AW2681" s="49">
        <v>1</v>
      </c>
      <c r="AX2681" s="49"/>
      <c r="AY2681" s="44">
        <f t="shared" si="242"/>
        <v>8</v>
      </c>
      <c r="AZ2681" s="47"/>
      <c r="BA2681" s="47"/>
      <c r="BB2681" s="47"/>
      <c r="BC2681" s="48"/>
      <c r="BD2681" s="62"/>
      <c r="BE2681" s="62"/>
      <c r="BF2681" s="50"/>
      <c r="BG2681" s="51"/>
      <c r="BH2681" s="51">
        <f t="shared" si="244"/>
        <v>1</v>
      </c>
      <c r="BI2681" s="51">
        <v>5</v>
      </c>
      <c r="BJ2681" s="52"/>
      <c r="BK2681" s="52"/>
      <c r="BL2681" s="53"/>
      <c r="BM2681" s="47" t="e">
        <f>COUNTIFS(A$2:$AC2681,#REF!,M$2:$AL2681,M2681)</f>
        <v>#VALUE!</v>
      </c>
      <c r="BN2681" s="47">
        <v>0</v>
      </c>
      <c r="BO2681" s="54">
        <v>8</v>
      </c>
      <c r="BP2681" s="54">
        <v>0</v>
      </c>
      <c r="BQ2681" s="47">
        <v>8</v>
      </c>
      <c r="BR2681" s="49">
        <v>1</v>
      </c>
      <c r="BS2681" s="49">
        <v>1</v>
      </c>
      <c r="BT2681" s="44">
        <f t="shared" si="243"/>
        <v>359</v>
      </c>
      <c r="BW2681" s="40" t="s">
        <v>67</v>
      </c>
      <c r="BY2681" s="55"/>
      <c r="BZ2681" s="1" t="s">
        <v>22427</v>
      </c>
    </row>
    <row r="2682" spans="1:78" ht="15" customHeight="1">
      <c r="A2682" s="25" t="s">
        <v>8596</v>
      </c>
      <c r="B2682" s="42" t="s">
        <v>13850</v>
      </c>
      <c r="D2682" s="263">
        <v>0</v>
      </c>
      <c r="E2682" s="63" t="s">
        <v>11339</v>
      </c>
      <c r="F2682" s="63" t="s">
        <v>12194</v>
      </c>
      <c r="G2682" s="272"/>
      <c r="H2682" s="272"/>
      <c r="I2682" s="84" t="s">
        <v>12727</v>
      </c>
      <c r="J2682" s="43" t="s">
        <v>13126</v>
      </c>
      <c r="M2682" s="44" t="s">
        <v>897</v>
      </c>
      <c r="N2682" s="45" t="s">
        <v>1043</v>
      </c>
      <c r="O2682" s="42" t="s">
        <v>81</v>
      </c>
      <c r="P2682" s="42" t="s">
        <v>82</v>
      </c>
      <c r="Q2682" s="63" t="s">
        <v>86</v>
      </c>
      <c r="R2682" s="92" t="s">
        <v>1377</v>
      </c>
      <c r="S2682" s="42" t="s">
        <v>13851</v>
      </c>
      <c r="T2682" s="42" t="s">
        <v>13852</v>
      </c>
      <c r="U2682" s="63" t="s">
        <v>13852</v>
      </c>
      <c r="V2682" s="42" t="s">
        <v>73</v>
      </c>
      <c r="W2682" s="42" t="s">
        <v>73</v>
      </c>
      <c r="X2682" s="107">
        <v>40992</v>
      </c>
      <c r="Y2682" s="107">
        <v>41021</v>
      </c>
      <c r="Z2682" s="44">
        <f t="shared" si="245"/>
        <v>2012</v>
      </c>
      <c r="AA2682" s="44">
        <f t="shared" si="246"/>
        <v>3</v>
      </c>
      <c r="AB2682" s="44">
        <v>0</v>
      </c>
      <c r="AC2682" s="63" t="s">
        <v>12731</v>
      </c>
      <c r="AD2682" s="84" t="s">
        <v>1044</v>
      </c>
      <c r="AE2682" s="85" t="s">
        <v>8602</v>
      </c>
      <c r="AF2682" s="85" t="s">
        <v>8602</v>
      </c>
      <c r="AG2682" s="85" t="s">
        <v>8602</v>
      </c>
      <c r="AH2682" s="85" t="s">
        <v>8602</v>
      </c>
      <c r="AI2682" s="63" t="s">
        <v>13853</v>
      </c>
      <c r="AJ2682" s="63" t="s">
        <v>13854</v>
      </c>
      <c r="AK2682" s="85" t="s">
        <v>8602</v>
      </c>
      <c r="AL2682" s="85" t="s">
        <v>8602</v>
      </c>
      <c r="AM2682" s="47">
        <v>1</v>
      </c>
      <c r="AN2682" s="47">
        <v>1</v>
      </c>
      <c r="AO2682" s="47">
        <v>4</v>
      </c>
      <c r="AP2682" s="47">
        <v>6</v>
      </c>
      <c r="AQ2682" s="47"/>
      <c r="AR2682" s="47"/>
      <c r="AS2682" s="118">
        <v>1</v>
      </c>
      <c r="AT2682" s="49">
        <v>1</v>
      </c>
      <c r="AU2682" s="61">
        <v>1</v>
      </c>
      <c r="AV2682" s="47"/>
      <c r="AW2682" s="49">
        <v>1</v>
      </c>
      <c r="AX2682" s="49"/>
      <c r="AY2682" s="44">
        <f t="shared" si="242"/>
        <v>30</v>
      </c>
      <c r="AZ2682" s="47"/>
      <c r="BA2682" s="47"/>
      <c r="BB2682" s="47"/>
      <c r="BC2682" s="48"/>
      <c r="BD2682" s="62"/>
      <c r="BE2682" s="62"/>
      <c r="BF2682" s="50"/>
      <c r="BG2682" s="51"/>
      <c r="BH2682" s="51">
        <f t="shared" si="244"/>
        <v>1</v>
      </c>
      <c r="BI2682" s="51">
        <v>5</v>
      </c>
      <c r="BJ2682" s="52"/>
      <c r="BK2682" s="52"/>
      <c r="BL2682" s="53"/>
      <c r="BM2682" s="47" t="e">
        <f>COUNTIFS(A$2:$AC2682,#REF!,M$2:$AL2682,M2682)</f>
        <v>#VALUE!</v>
      </c>
      <c r="BN2682" s="47">
        <v>0</v>
      </c>
      <c r="BO2682" s="54">
        <v>30</v>
      </c>
      <c r="BP2682" s="54">
        <v>0</v>
      </c>
      <c r="BQ2682" s="47">
        <v>30</v>
      </c>
      <c r="BR2682" s="61">
        <v>1</v>
      </c>
      <c r="BS2682" s="49">
        <v>1</v>
      </c>
      <c r="BT2682" s="44">
        <f t="shared" si="243"/>
        <v>359</v>
      </c>
      <c r="BW2682" s="40" t="s">
        <v>67</v>
      </c>
      <c r="BY2682" s="55"/>
      <c r="BZ2682" s="1" t="s">
        <v>22426</v>
      </c>
    </row>
    <row r="2683" spans="1:78" ht="15" customHeight="1">
      <c r="A2683" s="25" t="s">
        <v>8596</v>
      </c>
      <c r="B2683" s="42" t="s">
        <v>13855</v>
      </c>
      <c r="D2683" s="263">
        <v>0</v>
      </c>
      <c r="E2683" s="63" t="s">
        <v>76</v>
      </c>
      <c r="F2683" s="63" t="s">
        <v>12194</v>
      </c>
      <c r="G2683" s="272"/>
      <c r="H2683" s="272"/>
      <c r="I2683" s="63" t="s">
        <v>12559</v>
      </c>
      <c r="J2683" s="43" t="s">
        <v>12560</v>
      </c>
      <c r="M2683" s="44" t="s">
        <v>230</v>
      </c>
      <c r="N2683" s="45" t="s">
        <v>293</v>
      </c>
      <c r="O2683" s="42" t="s">
        <v>81</v>
      </c>
      <c r="P2683" s="42" t="s">
        <v>82</v>
      </c>
      <c r="Q2683" s="85" t="s">
        <v>105</v>
      </c>
      <c r="R2683" s="85" t="s">
        <v>105</v>
      </c>
      <c r="S2683" s="42" t="s">
        <v>13856</v>
      </c>
      <c r="T2683" s="42" t="s">
        <v>13857</v>
      </c>
      <c r="U2683" s="63" t="s">
        <v>13857</v>
      </c>
      <c r="V2683" s="42" t="s">
        <v>73</v>
      </c>
      <c r="W2683" s="42" t="s">
        <v>73</v>
      </c>
      <c r="X2683" s="107">
        <v>40992</v>
      </c>
      <c r="Y2683" s="107">
        <v>41026</v>
      </c>
      <c r="Z2683" s="44">
        <f t="shared" si="245"/>
        <v>2012</v>
      </c>
      <c r="AA2683" s="44">
        <f t="shared" si="246"/>
        <v>3</v>
      </c>
      <c r="AB2683" s="44">
        <v>0</v>
      </c>
      <c r="AC2683" s="85" t="s">
        <v>8602</v>
      </c>
      <c r="AD2683" s="85" t="s">
        <v>8602</v>
      </c>
      <c r="AE2683" s="85" t="s">
        <v>8602</v>
      </c>
      <c r="AF2683" s="85" t="s">
        <v>8602</v>
      </c>
      <c r="AG2683" s="85" t="s">
        <v>8602</v>
      </c>
      <c r="AH2683" s="85" t="s">
        <v>8602</v>
      </c>
      <c r="AI2683" s="63" t="s">
        <v>13858</v>
      </c>
      <c r="AJ2683" s="63" t="s">
        <v>6017</v>
      </c>
      <c r="AK2683" s="63" t="s">
        <v>13859</v>
      </c>
      <c r="AL2683" s="85" t="s">
        <v>8602</v>
      </c>
      <c r="AM2683" s="47">
        <v>1</v>
      </c>
      <c r="AN2683" s="47">
        <v>1</v>
      </c>
      <c r="AO2683" s="47">
        <v>6</v>
      </c>
      <c r="AP2683" s="47">
        <v>2</v>
      </c>
      <c r="AQ2683" s="47"/>
      <c r="AR2683" s="47"/>
      <c r="AS2683" s="118">
        <v>0</v>
      </c>
      <c r="AT2683" s="49">
        <v>1</v>
      </c>
      <c r="AU2683" s="49">
        <v>1</v>
      </c>
      <c r="AV2683" s="47"/>
      <c r="AW2683" s="49">
        <v>1</v>
      </c>
      <c r="AX2683" s="49"/>
      <c r="AY2683" s="44">
        <f t="shared" si="242"/>
        <v>35</v>
      </c>
      <c r="AZ2683" s="47"/>
      <c r="BA2683" s="47"/>
      <c r="BB2683" s="47"/>
      <c r="BC2683" s="48"/>
      <c r="BD2683" s="62"/>
      <c r="BE2683" s="62"/>
      <c r="BF2683" s="50"/>
      <c r="BG2683" s="51"/>
      <c r="BH2683" s="51">
        <f t="shared" si="244"/>
        <v>1</v>
      </c>
      <c r="BI2683" s="51">
        <v>5</v>
      </c>
      <c r="BJ2683" s="52"/>
      <c r="BK2683" s="52"/>
      <c r="BL2683" s="53"/>
      <c r="BM2683" s="47" t="e">
        <f>COUNTIFS(A$2:$AC2683,#REF!,M$2:$AL2683,M2683)</f>
        <v>#VALUE!</v>
      </c>
      <c r="BN2683" s="47">
        <v>0</v>
      </c>
      <c r="BO2683" s="54">
        <v>35</v>
      </c>
      <c r="BP2683" s="54">
        <v>0</v>
      </c>
      <c r="BQ2683" s="47">
        <v>35</v>
      </c>
      <c r="BR2683" s="49">
        <v>1</v>
      </c>
      <c r="BS2683" s="49">
        <v>1</v>
      </c>
      <c r="BT2683" s="44">
        <f t="shared" si="243"/>
        <v>359</v>
      </c>
      <c r="BW2683" s="40" t="s">
        <v>67</v>
      </c>
      <c r="BY2683" s="55"/>
      <c r="BZ2683" s="1" t="s">
        <v>22426</v>
      </c>
    </row>
    <row r="2684" spans="1:78" ht="15" customHeight="1">
      <c r="A2684" s="25" t="s">
        <v>8596</v>
      </c>
      <c r="B2684" s="42" t="s">
        <v>13860</v>
      </c>
      <c r="D2684" s="263">
        <v>0</v>
      </c>
      <c r="E2684" s="84" t="s">
        <v>11339</v>
      </c>
      <c r="F2684" s="84" t="s">
        <v>12194</v>
      </c>
      <c r="G2684" s="273"/>
      <c r="H2684" s="273"/>
      <c r="I2684" s="84" t="s">
        <v>12546</v>
      </c>
      <c r="J2684" s="43" t="s">
        <v>1249</v>
      </c>
      <c r="M2684" s="44" t="s">
        <v>897</v>
      </c>
      <c r="N2684" s="45" t="s">
        <v>1250</v>
      </c>
      <c r="O2684" s="42" t="s">
        <v>136</v>
      </c>
      <c r="P2684" s="42" t="s">
        <v>137</v>
      </c>
      <c r="Q2684" s="85" t="s">
        <v>105</v>
      </c>
      <c r="R2684" s="85" t="s">
        <v>105</v>
      </c>
      <c r="S2684" s="42" t="s">
        <v>8602</v>
      </c>
      <c r="T2684" s="42" t="s">
        <v>13861</v>
      </c>
      <c r="U2684" s="84" t="s">
        <v>13861</v>
      </c>
      <c r="V2684" s="42" t="s">
        <v>73</v>
      </c>
      <c r="W2684" s="42" t="s">
        <v>73</v>
      </c>
      <c r="X2684" s="107">
        <v>40992</v>
      </c>
      <c r="Y2684" s="107">
        <v>40997</v>
      </c>
      <c r="Z2684" s="44">
        <f t="shared" si="245"/>
        <v>2012</v>
      </c>
      <c r="AA2684" s="44">
        <f t="shared" si="246"/>
        <v>3</v>
      </c>
      <c r="AB2684" s="44">
        <v>0</v>
      </c>
      <c r="AC2684" s="137" t="s">
        <v>13862</v>
      </c>
      <c r="AD2684" s="137" t="s">
        <v>13863</v>
      </c>
      <c r="AE2684" s="85" t="s">
        <v>8602</v>
      </c>
      <c r="AF2684" s="85" t="s">
        <v>8602</v>
      </c>
      <c r="AG2684" s="85" t="s">
        <v>8602</v>
      </c>
      <c r="AH2684" s="85" t="s">
        <v>8602</v>
      </c>
      <c r="AI2684" s="85" t="s">
        <v>8602</v>
      </c>
      <c r="AJ2684" s="85" t="s">
        <v>8602</v>
      </c>
      <c r="AK2684" s="85" t="s">
        <v>8602</v>
      </c>
      <c r="AL2684" s="85" t="s">
        <v>8602</v>
      </c>
      <c r="AM2684" s="47">
        <v>1</v>
      </c>
      <c r="AN2684" s="47">
        <v>1</v>
      </c>
      <c r="AO2684" s="47">
        <v>4</v>
      </c>
      <c r="AP2684" s="47">
        <v>6</v>
      </c>
      <c r="AQ2684" s="47"/>
      <c r="AR2684" s="47"/>
      <c r="AS2684" s="118">
        <v>0</v>
      </c>
      <c r="AT2684" s="49">
        <v>1</v>
      </c>
      <c r="AU2684" s="61">
        <v>1</v>
      </c>
      <c r="AV2684" s="47"/>
      <c r="AW2684" s="49">
        <v>1</v>
      </c>
      <c r="AX2684" s="49"/>
      <c r="AY2684" s="44">
        <f t="shared" si="242"/>
        <v>6</v>
      </c>
      <c r="AZ2684" s="47"/>
      <c r="BA2684" s="47"/>
      <c r="BB2684" s="47"/>
      <c r="BC2684" s="48"/>
      <c r="BD2684" s="62"/>
      <c r="BE2684" s="62"/>
      <c r="BF2684" s="50"/>
      <c r="BG2684" s="51"/>
      <c r="BH2684" s="51">
        <f t="shared" si="244"/>
        <v>1</v>
      </c>
      <c r="BI2684" s="51">
        <v>5</v>
      </c>
      <c r="BJ2684" s="52"/>
      <c r="BK2684" s="52"/>
      <c r="BL2684" s="53"/>
      <c r="BM2684" s="47" t="e">
        <f>COUNTIFS(A$2:$AC2684,#REF!,M$2:$AL2684,M2684)</f>
        <v>#VALUE!</v>
      </c>
      <c r="BN2684" s="47">
        <v>0</v>
      </c>
      <c r="BO2684" s="54">
        <v>6</v>
      </c>
      <c r="BP2684" s="54">
        <v>0</v>
      </c>
      <c r="BQ2684" s="47">
        <v>6</v>
      </c>
      <c r="BR2684" s="61">
        <v>1</v>
      </c>
      <c r="BS2684" s="49">
        <v>1</v>
      </c>
      <c r="BT2684" s="44">
        <f t="shared" si="243"/>
        <v>359</v>
      </c>
      <c r="BW2684" s="40" t="s">
        <v>67</v>
      </c>
      <c r="BY2684" s="55"/>
      <c r="BZ2684" s="1" t="s">
        <v>22426</v>
      </c>
    </row>
    <row r="2685" spans="1:78" ht="15" customHeight="1">
      <c r="A2685" s="25" t="s">
        <v>8596</v>
      </c>
      <c r="B2685" s="42" t="s">
        <v>13864</v>
      </c>
      <c r="D2685" s="263">
        <v>0</v>
      </c>
      <c r="E2685" s="84" t="s">
        <v>11339</v>
      </c>
      <c r="F2685" s="84" t="s">
        <v>12194</v>
      </c>
      <c r="G2685" s="273"/>
      <c r="H2685" s="273"/>
      <c r="I2685" s="85" t="s">
        <v>8602</v>
      </c>
      <c r="J2685" s="43" t="s">
        <v>13865</v>
      </c>
      <c r="M2685" s="44" t="s">
        <v>121</v>
      </c>
      <c r="N2685" s="45" t="s">
        <v>1222</v>
      </c>
      <c r="O2685" s="42" t="s">
        <v>136</v>
      </c>
      <c r="P2685" s="42" t="s">
        <v>137</v>
      </c>
      <c r="Q2685" s="85" t="s">
        <v>105</v>
      </c>
      <c r="R2685" s="85" t="s">
        <v>105</v>
      </c>
      <c r="S2685" s="42" t="s">
        <v>8602</v>
      </c>
      <c r="T2685" s="42" t="s">
        <v>13866</v>
      </c>
      <c r="U2685" s="84" t="s">
        <v>13866</v>
      </c>
      <c r="V2685" s="42" t="s">
        <v>73</v>
      </c>
      <c r="W2685" s="42" t="s">
        <v>73</v>
      </c>
      <c r="X2685" s="107">
        <v>40992</v>
      </c>
      <c r="Y2685" s="107">
        <v>41014</v>
      </c>
      <c r="Z2685" s="44">
        <f t="shared" si="245"/>
        <v>2012</v>
      </c>
      <c r="AA2685" s="44">
        <f t="shared" si="246"/>
        <v>3</v>
      </c>
      <c r="AB2685" s="44">
        <v>0</v>
      </c>
      <c r="AC2685" s="85" t="s">
        <v>8602</v>
      </c>
      <c r="AD2685" s="84" t="s">
        <v>13867</v>
      </c>
      <c r="AE2685" s="85" t="s">
        <v>8602</v>
      </c>
      <c r="AF2685" s="85" t="s">
        <v>8602</v>
      </c>
      <c r="AG2685" s="85" t="s">
        <v>8602</v>
      </c>
      <c r="AH2685" s="85" t="s">
        <v>8602</v>
      </c>
      <c r="AI2685" s="85" t="s">
        <v>8602</v>
      </c>
      <c r="AJ2685" s="84" t="s">
        <v>1077</v>
      </c>
      <c r="AK2685" s="85" t="s">
        <v>8602</v>
      </c>
      <c r="AL2685" s="85" t="s">
        <v>8602</v>
      </c>
      <c r="AM2685" s="47">
        <v>1</v>
      </c>
      <c r="AN2685" s="47">
        <v>1</v>
      </c>
      <c r="AO2685" s="47">
        <v>3</v>
      </c>
      <c r="AP2685" s="47">
        <v>88</v>
      </c>
      <c r="AQ2685" s="47"/>
      <c r="AR2685" s="47"/>
      <c r="AS2685" s="118">
        <v>0</v>
      </c>
      <c r="AT2685" s="49">
        <v>1</v>
      </c>
      <c r="AU2685" s="61">
        <v>1</v>
      </c>
      <c r="AV2685" s="47"/>
      <c r="AW2685" s="49">
        <v>1</v>
      </c>
      <c r="AX2685" s="49"/>
      <c r="AY2685" s="44">
        <f t="shared" si="242"/>
        <v>23</v>
      </c>
      <c r="AZ2685" s="47"/>
      <c r="BA2685" s="47"/>
      <c r="BB2685" s="47"/>
      <c r="BC2685" s="48"/>
      <c r="BD2685" s="62"/>
      <c r="BE2685" s="62"/>
      <c r="BF2685" s="50"/>
      <c r="BG2685" s="51"/>
      <c r="BH2685" s="51">
        <f t="shared" si="244"/>
        <v>1</v>
      </c>
      <c r="BI2685" s="51">
        <v>1</v>
      </c>
      <c r="BJ2685" s="52"/>
      <c r="BK2685" s="52"/>
      <c r="BL2685" s="53"/>
      <c r="BM2685" s="47" t="e">
        <f>COUNTIFS(A$2:$AC2685,#REF!,M$2:$AL2685,M2685)</f>
        <v>#VALUE!</v>
      </c>
      <c r="BN2685" s="47">
        <v>1</v>
      </c>
      <c r="BO2685" s="54">
        <v>23</v>
      </c>
      <c r="BP2685" s="54">
        <v>0</v>
      </c>
      <c r="BQ2685" s="47">
        <v>23</v>
      </c>
      <c r="BR2685" s="61">
        <v>1</v>
      </c>
      <c r="BS2685" s="49">
        <v>1</v>
      </c>
      <c r="BT2685" s="44">
        <f t="shared" si="243"/>
        <v>359</v>
      </c>
      <c r="BW2685" s="40" t="s">
        <v>67</v>
      </c>
      <c r="BY2685" s="55"/>
      <c r="BZ2685" s="1" t="s">
        <v>22426</v>
      </c>
    </row>
    <row r="2686" spans="1:78" ht="15" customHeight="1">
      <c r="A2686" s="25" t="s">
        <v>8596</v>
      </c>
      <c r="B2686" s="42" t="s">
        <v>13868</v>
      </c>
      <c r="D2686" s="263">
        <v>0</v>
      </c>
      <c r="E2686" s="84" t="s">
        <v>11339</v>
      </c>
      <c r="F2686" s="84" t="s">
        <v>12194</v>
      </c>
      <c r="G2686" s="273"/>
      <c r="H2686" s="273"/>
      <c r="I2686" s="84" t="s">
        <v>12262</v>
      </c>
      <c r="J2686" s="43" t="s">
        <v>1371</v>
      </c>
      <c r="M2686" s="44" t="s">
        <v>80</v>
      </c>
      <c r="N2686" s="45" t="s">
        <v>85</v>
      </c>
      <c r="O2686" s="42" t="s">
        <v>86</v>
      </c>
      <c r="P2686" s="42" t="s">
        <v>87</v>
      </c>
      <c r="Q2686" s="85" t="s">
        <v>105</v>
      </c>
      <c r="R2686" s="85" t="s">
        <v>105</v>
      </c>
      <c r="S2686" s="42" t="s">
        <v>9414</v>
      </c>
      <c r="T2686" s="42" t="s">
        <v>13869</v>
      </c>
      <c r="U2686" s="84" t="s">
        <v>13869</v>
      </c>
      <c r="V2686" s="42" t="s">
        <v>73</v>
      </c>
      <c r="W2686" s="42" t="s">
        <v>73</v>
      </c>
      <c r="X2686" s="107">
        <v>40992</v>
      </c>
      <c r="Y2686" s="107">
        <v>41054</v>
      </c>
      <c r="Z2686" s="44">
        <f t="shared" si="245"/>
        <v>2012</v>
      </c>
      <c r="AA2686" s="44">
        <f t="shared" si="246"/>
        <v>3</v>
      </c>
      <c r="AB2686" s="44">
        <v>0</v>
      </c>
      <c r="AC2686" s="85" t="s">
        <v>9416</v>
      </c>
      <c r="AD2686" s="85" t="s">
        <v>9417</v>
      </c>
      <c r="AE2686" s="85" t="s">
        <v>8602</v>
      </c>
      <c r="AF2686" s="85" t="s">
        <v>8602</v>
      </c>
      <c r="AG2686" s="85" t="s">
        <v>8602</v>
      </c>
      <c r="AH2686" s="85" t="s">
        <v>8602</v>
      </c>
      <c r="AI2686" s="85" t="s">
        <v>8602</v>
      </c>
      <c r="AJ2686" s="85" t="s">
        <v>8602</v>
      </c>
      <c r="AK2686" s="85" t="s">
        <v>8602</v>
      </c>
      <c r="AL2686" s="85" t="s">
        <v>8602</v>
      </c>
      <c r="AM2686" s="47">
        <v>1</v>
      </c>
      <c r="AN2686" s="47">
        <v>1</v>
      </c>
      <c r="AO2686" s="47">
        <v>1</v>
      </c>
      <c r="AP2686" s="47">
        <v>88</v>
      </c>
      <c r="AQ2686" s="47"/>
      <c r="AR2686" s="47"/>
      <c r="AS2686" s="118">
        <v>0</v>
      </c>
      <c r="AT2686" s="49">
        <v>1</v>
      </c>
      <c r="AU2686" s="49">
        <v>1</v>
      </c>
      <c r="AV2686" s="47"/>
      <c r="AW2686" s="49">
        <v>1</v>
      </c>
      <c r="AX2686" s="49"/>
      <c r="AY2686" s="44">
        <f t="shared" si="242"/>
        <v>63</v>
      </c>
      <c r="AZ2686" s="47"/>
      <c r="BA2686" s="47"/>
      <c r="BB2686" s="47"/>
      <c r="BC2686" s="48"/>
      <c r="BD2686" s="62"/>
      <c r="BE2686" s="62"/>
      <c r="BF2686" s="50"/>
      <c r="BG2686" s="51"/>
      <c r="BH2686" s="51">
        <f t="shared" si="244"/>
        <v>1</v>
      </c>
      <c r="BI2686" s="51">
        <v>5</v>
      </c>
      <c r="BJ2686" s="52"/>
      <c r="BK2686" s="52"/>
      <c r="BL2686" s="53"/>
      <c r="BM2686" s="47" t="e">
        <f>COUNTIFS(A$2:$AC2686,#REF!,M$2:$AL2686,M2686)</f>
        <v>#VALUE!</v>
      </c>
      <c r="BN2686" s="47">
        <v>0</v>
      </c>
      <c r="BO2686" s="54">
        <v>63</v>
      </c>
      <c r="BP2686" s="54">
        <v>0</v>
      </c>
      <c r="BQ2686" s="47">
        <v>63</v>
      </c>
      <c r="BR2686" s="49">
        <v>1</v>
      </c>
      <c r="BS2686" s="49">
        <v>1</v>
      </c>
      <c r="BT2686" s="44">
        <f t="shared" si="243"/>
        <v>359</v>
      </c>
      <c r="BW2686" s="40" t="s">
        <v>67</v>
      </c>
      <c r="BY2686" s="55"/>
      <c r="BZ2686" s="1" t="s">
        <v>22426</v>
      </c>
    </row>
    <row r="2687" spans="1:78" ht="15" customHeight="1">
      <c r="A2687" s="25" t="s">
        <v>8596</v>
      </c>
      <c r="B2687" s="42" t="s">
        <v>13870</v>
      </c>
      <c r="D2687" s="263">
        <v>0</v>
      </c>
      <c r="E2687" s="136" t="s">
        <v>69</v>
      </c>
      <c r="F2687" s="143" t="s">
        <v>70</v>
      </c>
      <c r="G2687" s="274"/>
      <c r="H2687" s="274"/>
      <c r="I2687" s="136" t="s">
        <v>13871</v>
      </c>
      <c r="J2687" s="145" t="s">
        <v>13872</v>
      </c>
      <c r="M2687" s="28">
        <v>777</v>
      </c>
      <c r="N2687" s="29">
        <v>777</v>
      </c>
      <c r="O2687" s="26" t="s">
        <v>93</v>
      </c>
      <c r="P2687" s="26" t="s">
        <v>94</v>
      </c>
      <c r="Q2687" s="119" t="s">
        <v>105</v>
      </c>
      <c r="R2687" s="119" t="s">
        <v>105</v>
      </c>
      <c r="S2687" s="134" t="s">
        <v>13873</v>
      </c>
      <c r="T2687" s="143" t="s">
        <v>13874</v>
      </c>
      <c r="U2687" s="143" t="s">
        <v>13874</v>
      </c>
      <c r="V2687" s="26" t="s">
        <v>73</v>
      </c>
      <c r="W2687" s="26" t="s">
        <v>73</v>
      </c>
      <c r="X2687" s="113">
        <v>40993</v>
      </c>
      <c r="Y2687" s="113">
        <v>41060</v>
      </c>
      <c r="Z2687" s="28">
        <f t="shared" si="245"/>
        <v>2012</v>
      </c>
      <c r="AA2687" s="28">
        <f t="shared" si="246"/>
        <v>3</v>
      </c>
      <c r="AB2687" s="28">
        <v>0</v>
      </c>
      <c r="AC2687" s="26" t="s">
        <v>1324</v>
      </c>
      <c r="AD2687" s="26" t="s">
        <v>1373</v>
      </c>
      <c r="AE2687" s="119" t="s">
        <v>8602</v>
      </c>
      <c r="AF2687" s="119" t="s">
        <v>8602</v>
      </c>
      <c r="AG2687" s="119" t="s">
        <v>8602</v>
      </c>
      <c r="AH2687" s="119" t="s">
        <v>8602</v>
      </c>
      <c r="AI2687" s="143" t="s">
        <v>13875</v>
      </c>
      <c r="AJ2687" s="143" t="s">
        <v>13876</v>
      </c>
      <c r="AK2687" s="119" t="s">
        <v>8602</v>
      </c>
      <c r="AL2687" s="119" t="s">
        <v>8602</v>
      </c>
      <c r="AM2687" s="32">
        <v>1</v>
      </c>
      <c r="AN2687" s="32">
        <v>777</v>
      </c>
      <c r="AO2687" s="32">
        <v>777</v>
      </c>
      <c r="AP2687" s="32">
        <v>77</v>
      </c>
      <c r="AQ2687" s="32"/>
      <c r="AR2687" s="32"/>
      <c r="AS2687" s="32">
        <v>1</v>
      </c>
      <c r="AT2687" s="34">
        <v>777</v>
      </c>
      <c r="AU2687" s="34">
        <v>777</v>
      </c>
      <c r="AV2687" s="32"/>
      <c r="AW2687" s="34">
        <v>777</v>
      </c>
      <c r="AX2687" s="34"/>
      <c r="AY2687" s="28">
        <f t="shared" si="242"/>
        <v>68</v>
      </c>
      <c r="AZ2687" s="32"/>
      <c r="BA2687" s="32"/>
      <c r="BB2687" s="32"/>
      <c r="BC2687" s="33"/>
      <c r="BD2687" s="35" t="s">
        <v>75</v>
      </c>
      <c r="BE2687" s="58"/>
      <c r="BF2687" s="35"/>
      <c r="BG2687" s="36"/>
      <c r="BH2687" s="36">
        <f t="shared" si="244"/>
        <v>1</v>
      </c>
      <c r="BI2687" s="36">
        <v>4</v>
      </c>
      <c r="BJ2687" s="37"/>
      <c r="BK2687" s="37"/>
      <c r="BL2687" s="38"/>
      <c r="BM2687" s="32" t="e">
        <f>COUNTIFS(A$2:$AC2687,#REF!,M$2:$AL2687,M2687)</f>
        <v>#VALUE!</v>
      </c>
      <c r="BN2687" s="32">
        <v>0</v>
      </c>
      <c r="BO2687" s="39">
        <v>68</v>
      </c>
      <c r="BP2687" s="39">
        <v>0</v>
      </c>
      <c r="BQ2687" s="32">
        <v>68</v>
      </c>
      <c r="BR2687" s="34">
        <v>777</v>
      </c>
      <c r="BS2687" s="34">
        <v>777</v>
      </c>
      <c r="BT2687" s="28">
        <f t="shared" si="243"/>
        <v>360</v>
      </c>
      <c r="BW2687" s="40" t="s">
        <v>67</v>
      </c>
      <c r="BY2687" s="41"/>
      <c r="BZ2687" s="1" t="s">
        <v>22426</v>
      </c>
    </row>
    <row r="2688" spans="1:78" ht="15" customHeight="1">
      <c r="A2688" s="25" t="s">
        <v>8596</v>
      </c>
      <c r="B2688" s="42" t="s">
        <v>13877</v>
      </c>
      <c r="D2688" s="263">
        <v>0</v>
      </c>
      <c r="E2688" s="84" t="s">
        <v>11339</v>
      </c>
      <c r="F2688" s="84" t="s">
        <v>12194</v>
      </c>
      <c r="G2688" s="273"/>
      <c r="H2688" s="273"/>
      <c r="I2688" s="84" t="s">
        <v>12262</v>
      </c>
      <c r="J2688" s="43" t="s">
        <v>1371</v>
      </c>
      <c r="M2688" s="44" t="s">
        <v>80</v>
      </c>
      <c r="N2688" s="45" t="s">
        <v>85</v>
      </c>
      <c r="O2688" s="42" t="s">
        <v>100</v>
      </c>
      <c r="P2688" s="42" t="s">
        <v>101</v>
      </c>
      <c r="Q2688" s="85" t="s">
        <v>105</v>
      </c>
      <c r="R2688" s="85" t="s">
        <v>949</v>
      </c>
      <c r="S2688" s="42" t="s">
        <v>9246</v>
      </c>
      <c r="T2688" s="42" t="s">
        <v>13878</v>
      </c>
      <c r="U2688" s="84" t="s">
        <v>13878</v>
      </c>
      <c r="V2688" s="42" t="s">
        <v>73</v>
      </c>
      <c r="W2688" s="42" t="s">
        <v>73</v>
      </c>
      <c r="X2688" s="107">
        <v>40993</v>
      </c>
      <c r="Y2688" s="107">
        <v>40993</v>
      </c>
      <c r="Z2688" s="44">
        <f t="shared" si="245"/>
        <v>2012</v>
      </c>
      <c r="AA2688" s="44">
        <f t="shared" si="246"/>
        <v>3</v>
      </c>
      <c r="AB2688" s="44">
        <v>0</v>
      </c>
      <c r="AC2688" s="84" t="s">
        <v>13879</v>
      </c>
      <c r="AD2688" s="84" t="s">
        <v>13880</v>
      </c>
      <c r="AE2688" s="85" t="s">
        <v>8602</v>
      </c>
      <c r="AF2688" s="85" t="s">
        <v>8602</v>
      </c>
      <c r="AG2688" s="85" t="s">
        <v>8602</v>
      </c>
      <c r="AH2688" s="85" t="s">
        <v>8602</v>
      </c>
      <c r="AI2688" s="85" t="s">
        <v>8602</v>
      </c>
      <c r="AJ2688" s="85" t="s">
        <v>8602</v>
      </c>
      <c r="AK2688" s="85" t="s">
        <v>8602</v>
      </c>
      <c r="AL2688" s="85" t="s">
        <v>8602</v>
      </c>
      <c r="AM2688" s="47">
        <v>1</v>
      </c>
      <c r="AN2688" s="47">
        <v>1</v>
      </c>
      <c r="AO2688" s="47">
        <v>1</v>
      </c>
      <c r="AP2688" s="47">
        <v>88</v>
      </c>
      <c r="AQ2688" s="47"/>
      <c r="AR2688" s="47"/>
      <c r="AS2688" s="118">
        <v>0</v>
      </c>
      <c r="AT2688" s="49">
        <v>1</v>
      </c>
      <c r="AU2688" s="49">
        <v>1</v>
      </c>
      <c r="AV2688" s="47"/>
      <c r="AW2688" s="49">
        <v>1</v>
      </c>
      <c r="AX2688" s="49"/>
      <c r="AY2688" s="44">
        <f t="shared" si="242"/>
        <v>1</v>
      </c>
      <c r="AZ2688" s="47"/>
      <c r="BA2688" s="47"/>
      <c r="BB2688" s="47"/>
      <c r="BC2688" s="48"/>
      <c r="BD2688" s="62"/>
      <c r="BE2688" s="62"/>
      <c r="BF2688" s="50"/>
      <c r="BG2688" s="51"/>
      <c r="BH2688" s="51">
        <f t="shared" si="244"/>
        <v>1</v>
      </c>
      <c r="BI2688" s="51">
        <v>2</v>
      </c>
      <c r="BJ2688" s="52"/>
      <c r="BK2688" s="52"/>
      <c r="BL2688" s="53"/>
      <c r="BM2688" s="47" t="e">
        <f>COUNTIFS(A$2:$AC2688,#REF!,M$2:$AL2688,M2688)</f>
        <v>#VALUE!</v>
      </c>
      <c r="BN2688" s="47">
        <v>0</v>
      </c>
      <c r="BO2688" s="54">
        <v>1</v>
      </c>
      <c r="BP2688" s="54">
        <v>0</v>
      </c>
      <c r="BQ2688" s="47">
        <v>1</v>
      </c>
      <c r="BR2688" s="49">
        <v>1</v>
      </c>
      <c r="BS2688" s="49">
        <v>1</v>
      </c>
      <c r="BT2688" s="44">
        <f t="shared" si="243"/>
        <v>360</v>
      </c>
      <c r="BW2688" s="40" t="s">
        <v>67</v>
      </c>
      <c r="BY2688" s="55"/>
      <c r="BZ2688" s="1" t="s">
        <v>22426</v>
      </c>
    </row>
    <row r="2689" spans="1:78" ht="15" customHeight="1">
      <c r="A2689" s="25" t="s">
        <v>8596</v>
      </c>
      <c r="B2689" s="42" t="s">
        <v>13881</v>
      </c>
      <c r="D2689" s="263">
        <v>0</v>
      </c>
      <c r="E2689" s="63" t="s">
        <v>11339</v>
      </c>
      <c r="F2689" s="63" t="s">
        <v>12194</v>
      </c>
      <c r="G2689" s="272"/>
      <c r="H2689" s="272"/>
      <c r="I2689" s="63" t="s">
        <v>12647</v>
      </c>
      <c r="J2689" s="43" t="s">
        <v>12648</v>
      </c>
      <c r="M2689" s="44" t="s">
        <v>98</v>
      </c>
      <c r="N2689" s="45" t="s">
        <v>167</v>
      </c>
      <c r="O2689" s="42" t="s">
        <v>93</v>
      </c>
      <c r="P2689" s="42" t="s">
        <v>103</v>
      </c>
      <c r="Q2689" s="85" t="s">
        <v>949</v>
      </c>
      <c r="R2689" s="85" t="s">
        <v>105</v>
      </c>
      <c r="S2689" s="42" t="s">
        <v>13882</v>
      </c>
      <c r="T2689" s="42" t="s">
        <v>8602</v>
      </c>
      <c r="U2689" s="125" t="s">
        <v>13882</v>
      </c>
      <c r="V2689" s="42" t="s">
        <v>73</v>
      </c>
      <c r="W2689" s="42" t="s">
        <v>73</v>
      </c>
      <c r="X2689" s="107">
        <v>40994</v>
      </c>
      <c r="Y2689" s="107">
        <v>41005</v>
      </c>
      <c r="Z2689" s="44">
        <f t="shared" si="245"/>
        <v>2012</v>
      </c>
      <c r="AA2689" s="44">
        <f t="shared" si="246"/>
        <v>3</v>
      </c>
      <c r="AB2689" s="44">
        <v>0</v>
      </c>
      <c r="AC2689" s="85" t="s">
        <v>8602</v>
      </c>
      <c r="AD2689" s="85" t="s">
        <v>8602</v>
      </c>
      <c r="AE2689" s="85" t="s">
        <v>8602</v>
      </c>
      <c r="AF2689" s="85" t="s">
        <v>8602</v>
      </c>
      <c r="AG2689" s="85" t="s">
        <v>8602</v>
      </c>
      <c r="AH2689" s="85" t="s">
        <v>8602</v>
      </c>
      <c r="AI2689" s="63" t="s">
        <v>13883</v>
      </c>
      <c r="AJ2689" s="63" t="s">
        <v>13884</v>
      </c>
      <c r="AK2689" s="85" t="s">
        <v>8602</v>
      </c>
      <c r="AL2689" s="85" t="s">
        <v>8602</v>
      </c>
      <c r="AM2689" s="47">
        <v>1</v>
      </c>
      <c r="AN2689" s="47">
        <v>1</v>
      </c>
      <c r="AO2689" s="47">
        <v>2</v>
      </c>
      <c r="AP2689" s="47">
        <v>88</v>
      </c>
      <c r="AQ2689" s="47"/>
      <c r="AR2689" s="47"/>
      <c r="AS2689" s="47">
        <v>1</v>
      </c>
      <c r="AT2689" s="49">
        <v>1</v>
      </c>
      <c r="AU2689" s="49">
        <v>1</v>
      </c>
      <c r="AV2689" s="47"/>
      <c r="AW2689" s="49">
        <v>1</v>
      </c>
      <c r="AX2689" s="49"/>
      <c r="AY2689" s="44">
        <f t="shared" si="242"/>
        <v>12</v>
      </c>
      <c r="AZ2689" s="47"/>
      <c r="BA2689" s="47"/>
      <c r="BB2689" s="47"/>
      <c r="BC2689" s="48"/>
      <c r="BD2689" s="62"/>
      <c r="BE2689" s="62"/>
      <c r="BF2689" s="50"/>
      <c r="BG2689" s="51"/>
      <c r="BH2689" s="51">
        <f t="shared" si="244"/>
        <v>1</v>
      </c>
      <c r="BI2689" s="51">
        <v>3</v>
      </c>
      <c r="BJ2689" s="52"/>
      <c r="BK2689" s="52"/>
      <c r="BL2689" s="53"/>
      <c r="BM2689" s="47" t="e">
        <f>COUNTIFS(A$2:$AC2689,#REF!,M$2:$AL2689,M2689)</f>
        <v>#VALUE!</v>
      </c>
      <c r="BN2689" s="47">
        <v>0</v>
      </c>
      <c r="BO2689" s="54">
        <v>12</v>
      </c>
      <c r="BP2689" s="54">
        <v>0</v>
      </c>
      <c r="BQ2689" s="47">
        <v>12</v>
      </c>
      <c r="BR2689" s="49">
        <v>1</v>
      </c>
      <c r="BS2689" s="49">
        <v>1</v>
      </c>
      <c r="BT2689" s="44">
        <f t="shared" si="243"/>
        <v>361</v>
      </c>
      <c r="BW2689" s="40" t="s">
        <v>67</v>
      </c>
      <c r="BY2689" s="55"/>
      <c r="BZ2689" s="1" t="s">
        <v>22426</v>
      </c>
    </row>
    <row r="2690" spans="1:78" ht="15" customHeight="1">
      <c r="A2690" s="25" t="s">
        <v>8596</v>
      </c>
      <c r="B2690" s="42" t="s">
        <v>13885</v>
      </c>
      <c r="D2690" s="263">
        <v>0</v>
      </c>
      <c r="E2690" s="84" t="s">
        <v>11339</v>
      </c>
      <c r="F2690" s="84" t="s">
        <v>12194</v>
      </c>
      <c r="G2690" s="273"/>
      <c r="H2690" s="273"/>
      <c r="I2690" s="84" t="s">
        <v>13886</v>
      </c>
      <c r="J2690" s="43" t="s">
        <v>13887</v>
      </c>
      <c r="M2690" s="44" t="s">
        <v>384</v>
      </c>
      <c r="N2690" s="45" t="s">
        <v>855</v>
      </c>
      <c r="O2690" s="42" t="s">
        <v>93</v>
      </c>
      <c r="P2690" s="42" t="s">
        <v>103</v>
      </c>
      <c r="Q2690" s="84" t="s">
        <v>81</v>
      </c>
      <c r="R2690" s="84" t="s">
        <v>1238</v>
      </c>
      <c r="S2690" s="42" t="s">
        <v>13888</v>
      </c>
      <c r="T2690" s="42" t="s">
        <v>13889</v>
      </c>
      <c r="U2690" s="84" t="s">
        <v>13889</v>
      </c>
      <c r="V2690" s="42" t="s">
        <v>73</v>
      </c>
      <c r="W2690" s="42" t="s">
        <v>73</v>
      </c>
      <c r="X2690" s="107">
        <v>40994</v>
      </c>
      <c r="Y2690" s="107">
        <v>41009</v>
      </c>
      <c r="Z2690" s="44">
        <f t="shared" si="245"/>
        <v>2012</v>
      </c>
      <c r="AA2690" s="44">
        <f t="shared" si="246"/>
        <v>3</v>
      </c>
      <c r="AB2690" s="44">
        <v>0</v>
      </c>
      <c r="AC2690" s="84" t="s">
        <v>13890</v>
      </c>
      <c r="AD2690" s="84" t="s">
        <v>13891</v>
      </c>
      <c r="AE2690" s="85" t="s">
        <v>8602</v>
      </c>
      <c r="AF2690" s="85" t="s">
        <v>8602</v>
      </c>
      <c r="AG2690" s="85" t="s">
        <v>8602</v>
      </c>
      <c r="AH2690" s="85" t="s">
        <v>8602</v>
      </c>
      <c r="AI2690" s="84" t="s">
        <v>13892</v>
      </c>
      <c r="AJ2690" s="84" t="s">
        <v>13893</v>
      </c>
      <c r="AK2690" s="85" t="s">
        <v>8602</v>
      </c>
      <c r="AL2690" s="85" t="s">
        <v>8602</v>
      </c>
      <c r="AM2690" s="47">
        <v>1</v>
      </c>
      <c r="AN2690" s="47">
        <v>1</v>
      </c>
      <c r="AO2690" s="47">
        <v>3</v>
      </c>
      <c r="AP2690" s="47">
        <v>88</v>
      </c>
      <c r="AQ2690" s="47"/>
      <c r="AR2690" s="47"/>
      <c r="AS2690" s="47">
        <v>1</v>
      </c>
      <c r="AT2690" s="49">
        <v>1</v>
      </c>
      <c r="AU2690" s="49">
        <v>1</v>
      </c>
      <c r="AV2690" s="47"/>
      <c r="AW2690" s="49">
        <v>1</v>
      </c>
      <c r="AX2690" s="49"/>
      <c r="AY2690" s="44">
        <f t="shared" ref="AY2690:AY2753" si="247">Y2690-X2690+1</f>
        <v>16</v>
      </c>
      <c r="AZ2690" s="47"/>
      <c r="BA2690" s="47"/>
      <c r="BB2690" s="47"/>
      <c r="BC2690" s="48"/>
      <c r="BD2690" s="62"/>
      <c r="BE2690" s="62" t="s">
        <v>13894</v>
      </c>
      <c r="BF2690" s="50"/>
      <c r="BG2690" s="51"/>
      <c r="BH2690" s="51">
        <f t="shared" si="244"/>
        <v>1</v>
      </c>
      <c r="BI2690" s="51">
        <v>1</v>
      </c>
      <c r="BJ2690" s="52"/>
      <c r="BK2690" s="52"/>
      <c r="BL2690" s="53"/>
      <c r="BM2690" s="47" t="e">
        <f>COUNTIFS(A$2:$AC2690,#REF!,M$2:$AL2690,M2690)</f>
        <v>#VALUE!</v>
      </c>
      <c r="BN2690" s="47">
        <v>1</v>
      </c>
      <c r="BO2690" s="54">
        <v>16</v>
      </c>
      <c r="BP2690" s="54">
        <v>0</v>
      </c>
      <c r="BQ2690" s="47">
        <v>16</v>
      </c>
      <c r="BR2690" s="49">
        <v>1</v>
      </c>
      <c r="BS2690" s="49">
        <v>1</v>
      </c>
      <c r="BT2690" s="44">
        <f t="shared" si="243"/>
        <v>361</v>
      </c>
      <c r="BW2690" s="40" t="s">
        <v>67</v>
      </c>
      <c r="BY2690" s="55"/>
      <c r="BZ2690" s="1" t="s">
        <v>22426</v>
      </c>
    </row>
    <row r="2691" spans="1:78" ht="15" customHeight="1">
      <c r="A2691" s="25" t="s">
        <v>8596</v>
      </c>
      <c r="B2691" s="42" t="s">
        <v>13895</v>
      </c>
      <c r="D2691" s="263">
        <v>0</v>
      </c>
      <c r="E2691" s="84" t="s">
        <v>11339</v>
      </c>
      <c r="F2691" s="84" t="s">
        <v>12194</v>
      </c>
      <c r="G2691" s="273"/>
      <c r="H2691" s="273"/>
      <c r="I2691" s="84" t="s">
        <v>12733</v>
      </c>
      <c r="J2691" s="43" t="s">
        <v>3039</v>
      </c>
      <c r="M2691" s="44" t="s">
        <v>88</v>
      </c>
      <c r="N2691" s="45" t="s">
        <v>89</v>
      </c>
      <c r="O2691" s="42" t="s">
        <v>81</v>
      </c>
      <c r="P2691" s="42" t="s">
        <v>82</v>
      </c>
      <c r="Q2691" s="85" t="s">
        <v>105</v>
      </c>
      <c r="R2691" s="85" t="s">
        <v>105</v>
      </c>
      <c r="S2691" s="42" t="s">
        <v>1296</v>
      </c>
      <c r="T2691" s="42" t="s">
        <v>13896</v>
      </c>
      <c r="U2691" s="84" t="s">
        <v>13896</v>
      </c>
      <c r="V2691" s="42" t="s">
        <v>73</v>
      </c>
      <c r="W2691" s="42" t="s">
        <v>73</v>
      </c>
      <c r="X2691" s="107">
        <v>40994</v>
      </c>
      <c r="Y2691" s="107">
        <v>41000</v>
      </c>
      <c r="Z2691" s="44">
        <f t="shared" si="245"/>
        <v>2012</v>
      </c>
      <c r="AA2691" s="44">
        <f t="shared" si="246"/>
        <v>3</v>
      </c>
      <c r="AB2691" s="44">
        <v>0</v>
      </c>
      <c r="AC2691" s="84" t="s">
        <v>13897</v>
      </c>
      <c r="AD2691" s="84" t="s">
        <v>4027</v>
      </c>
      <c r="AE2691" s="85" t="s">
        <v>8602</v>
      </c>
      <c r="AF2691" s="85" t="s">
        <v>8602</v>
      </c>
      <c r="AG2691" s="85" t="s">
        <v>8602</v>
      </c>
      <c r="AH2691" s="85" t="s">
        <v>8602</v>
      </c>
      <c r="AI2691" s="85" t="s">
        <v>8602</v>
      </c>
      <c r="AJ2691" s="85" t="s">
        <v>8602</v>
      </c>
      <c r="AK2691" s="85" t="s">
        <v>8602</v>
      </c>
      <c r="AL2691" s="85" t="s">
        <v>8602</v>
      </c>
      <c r="AM2691" s="47">
        <v>1</v>
      </c>
      <c r="AN2691" s="47">
        <v>2</v>
      </c>
      <c r="AO2691" s="47">
        <v>1</v>
      </c>
      <c r="AP2691" s="47">
        <v>88</v>
      </c>
      <c r="AQ2691" s="47"/>
      <c r="AR2691" s="47"/>
      <c r="AS2691" s="118">
        <v>0</v>
      </c>
      <c r="AT2691" s="49">
        <v>1</v>
      </c>
      <c r="AU2691" s="49">
        <v>1</v>
      </c>
      <c r="AV2691" s="47"/>
      <c r="AW2691" s="49">
        <v>1</v>
      </c>
      <c r="AX2691" s="49"/>
      <c r="AY2691" s="44">
        <f t="shared" si="247"/>
        <v>7</v>
      </c>
      <c r="AZ2691" s="47"/>
      <c r="BA2691" s="47"/>
      <c r="BB2691" s="47"/>
      <c r="BC2691" s="48"/>
      <c r="BD2691" s="62"/>
      <c r="BE2691" s="62"/>
      <c r="BF2691" s="50"/>
      <c r="BG2691" s="51"/>
      <c r="BH2691" s="51">
        <f t="shared" si="244"/>
        <v>1</v>
      </c>
      <c r="BI2691" s="51">
        <v>8</v>
      </c>
      <c r="BJ2691" s="52"/>
      <c r="BK2691" s="52"/>
      <c r="BL2691" s="53"/>
      <c r="BM2691" s="47" t="e">
        <f>COUNTIFS(A$2:$AC2691,#REF!,M$2:$AL2691,M2691)</f>
        <v>#VALUE!</v>
      </c>
      <c r="BN2691" s="47">
        <v>0</v>
      </c>
      <c r="BO2691" s="54">
        <v>7</v>
      </c>
      <c r="BP2691" s="54">
        <v>0</v>
      </c>
      <c r="BQ2691" s="47">
        <v>7</v>
      </c>
      <c r="BR2691" s="49">
        <v>1</v>
      </c>
      <c r="BS2691" s="49">
        <v>1</v>
      </c>
      <c r="BT2691" s="44">
        <f t="shared" si="243"/>
        <v>361</v>
      </c>
      <c r="BW2691" s="40" t="s">
        <v>67</v>
      </c>
      <c r="BY2691" s="55"/>
      <c r="BZ2691" s="1" t="s">
        <v>22426</v>
      </c>
    </row>
    <row r="2692" spans="1:78" ht="15" customHeight="1">
      <c r="A2692" s="25" t="s">
        <v>8596</v>
      </c>
      <c r="B2692" s="42" t="s">
        <v>13898</v>
      </c>
      <c r="D2692" s="263">
        <v>0</v>
      </c>
      <c r="E2692" s="63" t="s">
        <v>11339</v>
      </c>
      <c r="F2692" s="63" t="s">
        <v>12194</v>
      </c>
      <c r="G2692" s="272"/>
      <c r="H2692" s="272"/>
      <c r="I2692" s="137" t="s">
        <v>13899</v>
      </c>
      <c r="J2692" s="43" t="s">
        <v>13900</v>
      </c>
      <c r="M2692" s="44" t="s">
        <v>230</v>
      </c>
      <c r="N2692" s="45" t="s">
        <v>7510</v>
      </c>
      <c r="O2692" s="42" t="s">
        <v>93</v>
      </c>
      <c r="P2692" s="42" t="s">
        <v>103</v>
      </c>
      <c r="Q2692" s="85" t="s">
        <v>105</v>
      </c>
      <c r="R2692" s="85" t="s">
        <v>949</v>
      </c>
      <c r="S2692" s="42" t="s">
        <v>13901</v>
      </c>
      <c r="T2692" s="42" t="s">
        <v>13902</v>
      </c>
      <c r="U2692" s="63" t="s">
        <v>13902</v>
      </c>
      <c r="V2692" s="42" t="s">
        <v>73</v>
      </c>
      <c r="W2692" s="42" t="s">
        <v>73</v>
      </c>
      <c r="X2692" s="107">
        <v>40996</v>
      </c>
      <c r="Y2692" s="107">
        <v>41031</v>
      </c>
      <c r="Z2692" s="44">
        <f t="shared" si="245"/>
        <v>2012</v>
      </c>
      <c r="AA2692" s="44">
        <f t="shared" si="246"/>
        <v>3</v>
      </c>
      <c r="AB2692" s="44">
        <v>0</v>
      </c>
      <c r="AC2692" s="85" t="s">
        <v>8602</v>
      </c>
      <c r="AD2692" s="85" t="s">
        <v>8602</v>
      </c>
      <c r="AE2692" s="85" t="s">
        <v>8602</v>
      </c>
      <c r="AF2692" s="85" t="s">
        <v>8602</v>
      </c>
      <c r="AG2692" s="85" t="s">
        <v>8602</v>
      </c>
      <c r="AH2692" s="85" t="s">
        <v>8602</v>
      </c>
      <c r="AI2692" s="63" t="s">
        <v>13903</v>
      </c>
      <c r="AJ2692" s="63" t="s">
        <v>13904</v>
      </c>
      <c r="AK2692" s="85" t="s">
        <v>8602</v>
      </c>
      <c r="AL2692" s="85" t="s">
        <v>8602</v>
      </c>
      <c r="AM2692" s="47">
        <v>1</v>
      </c>
      <c r="AN2692" s="47">
        <v>1</v>
      </c>
      <c r="AO2692" s="47">
        <v>6</v>
      </c>
      <c r="AP2692" s="47">
        <v>88</v>
      </c>
      <c r="AQ2692" s="47"/>
      <c r="AR2692" s="47"/>
      <c r="AS2692" s="47">
        <v>1</v>
      </c>
      <c r="AT2692" s="49">
        <v>1</v>
      </c>
      <c r="AU2692" s="49">
        <v>1</v>
      </c>
      <c r="AV2692" s="47"/>
      <c r="AW2692" s="49">
        <v>1</v>
      </c>
      <c r="AX2692" s="49"/>
      <c r="AY2692" s="44">
        <f t="shared" si="247"/>
        <v>36</v>
      </c>
      <c r="AZ2692" s="47"/>
      <c r="BA2692" s="47"/>
      <c r="BB2692" s="47"/>
      <c r="BC2692" s="48"/>
      <c r="BD2692" s="62"/>
      <c r="BE2692" s="62"/>
      <c r="BF2692" s="50"/>
      <c r="BG2692" s="51"/>
      <c r="BH2692" s="51">
        <f t="shared" si="244"/>
        <v>1</v>
      </c>
      <c r="BI2692" s="51">
        <v>1</v>
      </c>
      <c r="BJ2692" s="52"/>
      <c r="BK2692" s="52"/>
      <c r="BL2692" s="53"/>
      <c r="BM2692" s="47" t="e">
        <f>COUNTIFS(A$2:$AC2692,#REF!,M$2:$AL2692,M2692)</f>
        <v>#VALUE!</v>
      </c>
      <c r="BN2692" s="47">
        <v>0</v>
      </c>
      <c r="BO2692" s="54">
        <v>36</v>
      </c>
      <c r="BP2692" s="54">
        <v>0</v>
      </c>
      <c r="BQ2692" s="47">
        <v>36</v>
      </c>
      <c r="BR2692" s="49">
        <v>1</v>
      </c>
      <c r="BS2692" s="49">
        <v>1</v>
      </c>
      <c r="BT2692" s="44">
        <f t="shared" si="243"/>
        <v>363</v>
      </c>
      <c r="BW2692" s="40" t="s">
        <v>67</v>
      </c>
      <c r="BY2692" s="55"/>
      <c r="BZ2692" s="1" t="s">
        <v>22426</v>
      </c>
    </row>
    <row r="2693" spans="1:78" ht="15" customHeight="1">
      <c r="A2693" s="25" t="s">
        <v>8596</v>
      </c>
      <c r="B2693" s="42" t="s">
        <v>13905</v>
      </c>
      <c r="D2693" s="263">
        <v>0</v>
      </c>
      <c r="E2693" s="63" t="s">
        <v>11339</v>
      </c>
      <c r="F2693" s="63" t="s">
        <v>12194</v>
      </c>
      <c r="G2693" s="272"/>
      <c r="H2693" s="272"/>
      <c r="I2693" s="141" t="s">
        <v>13906</v>
      </c>
      <c r="J2693" s="291" t="s">
        <v>13907</v>
      </c>
      <c r="M2693" s="44" t="s">
        <v>121</v>
      </c>
      <c r="N2693" s="45" t="s">
        <v>13908</v>
      </c>
      <c r="O2693" s="42" t="s">
        <v>81</v>
      </c>
      <c r="P2693" s="42" t="s">
        <v>82</v>
      </c>
      <c r="Q2693" s="85" t="s">
        <v>105</v>
      </c>
      <c r="R2693" s="85" t="s">
        <v>105</v>
      </c>
      <c r="S2693" s="42" t="s">
        <v>8602</v>
      </c>
      <c r="T2693" s="42" t="s">
        <v>13909</v>
      </c>
      <c r="U2693" s="63" t="s">
        <v>13909</v>
      </c>
      <c r="V2693" s="42" t="s">
        <v>73</v>
      </c>
      <c r="W2693" s="42" t="s">
        <v>73</v>
      </c>
      <c r="X2693" s="107">
        <v>40997</v>
      </c>
      <c r="Y2693" s="107">
        <v>41026</v>
      </c>
      <c r="Z2693" s="44">
        <f t="shared" si="245"/>
        <v>2012</v>
      </c>
      <c r="AA2693" s="44">
        <f t="shared" si="246"/>
        <v>3</v>
      </c>
      <c r="AB2693" s="44">
        <v>0</v>
      </c>
      <c r="AC2693" s="63" t="s">
        <v>12379</v>
      </c>
      <c r="AD2693" s="63" t="s">
        <v>311</v>
      </c>
      <c r="AE2693" s="85" t="s">
        <v>8602</v>
      </c>
      <c r="AF2693" s="85" t="s">
        <v>8602</v>
      </c>
      <c r="AG2693" s="85" t="s">
        <v>8602</v>
      </c>
      <c r="AH2693" s="85" t="s">
        <v>8602</v>
      </c>
      <c r="AI2693" s="85" t="s">
        <v>8602</v>
      </c>
      <c r="AJ2693" s="63" t="s">
        <v>13910</v>
      </c>
      <c r="AK2693" s="85" t="s">
        <v>8602</v>
      </c>
      <c r="AL2693" s="85" t="s">
        <v>8602</v>
      </c>
      <c r="AM2693" s="47">
        <v>1</v>
      </c>
      <c r="AN2693" s="47">
        <v>1</v>
      </c>
      <c r="AO2693" s="47">
        <v>3</v>
      </c>
      <c r="AP2693" s="47">
        <v>88</v>
      </c>
      <c r="AQ2693" s="47"/>
      <c r="AR2693" s="47"/>
      <c r="AS2693" s="118">
        <v>0</v>
      </c>
      <c r="AT2693" s="49">
        <v>1</v>
      </c>
      <c r="AU2693" s="61">
        <v>1</v>
      </c>
      <c r="AV2693" s="47"/>
      <c r="AW2693" s="49">
        <v>1</v>
      </c>
      <c r="AX2693" s="49"/>
      <c r="AY2693" s="44">
        <f t="shared" si="247"/>
        <v>30</v>
      </c>
      <c r="AZ2693" s="47"/>
      <c r="BA2693" s="47"/>
      <c r="BB2693" s="47"/>
      <c r="BC2693" s="48"/>
      <c r="BD2693" s="62"/>
      <c r="BE2693" s="62"/>
      <c r="BF2693" s="50"/>
      <c r="BG2693" s="51"/>
      <c r="BH2693" s="51">
        <f t="shared" si="244"/>
        <v>1</v>
      </c>
      <c r="BI2693" s="51">
        <v>1</v>
      </c>
      <c r="BJ2693" s="52"/>
      <c r="BK2693" s="52"/>
      <c r="BL2693" s="53"/>
      <c r="BM2693" s="47" t="e">
        <f>COUNTIFS(A$2:$AC2693,#REF!,M$2:$AL2693,M2693)</f>
        <v>#VALUE!</v>
      </c>
      <c r="BN2693" s="47">
        <v>1</v>
      </c>
      <c r="BO2693" s="54">
        <v>30</v>
      </c>
      <c r="BP2693" s="54">
        <v>0</v>
      </c>
      <c r="BQ2693" s="47">
        <v>30</v>
      </c>
      <c r="BR2693" s="61">
        <v>1</v>
      </c>
      <c r="BS2693" s="49">
        <v>1</v>
      </c>
      <c r="BT2693" s="44">
        <f t="shared" si="243"/>
        <v>364</v>
      </c>
      <c r="BW2693" s="40" t="s">
        <v>67</v>
      </c>
      <c r="BY2693" s="55"/>
      <c r="BZ2693" s="1" t="s">
        <v>22427</v>
      </c>
    </row>
    <row r="2694" spans="1:78" ht="15" customHeight="1">
      <c r="A2694" s="25" t="s">
        <v>8596</v>
      </c>
      <c r="B2694" s="42" t="s">
        <v>13911</v>
      </c>
      <c r="D2694" s="263">
        <v>0</v>
      </c>
      <c r="E2694" s="136" t="s">
        <v>69</v>
      </c>
      <c r="F2694" s="136" t="s">
        <v>70</v>
      </c>
      <c r="G2694" s="271"/>
      <c r="H2694" s="271"/>
      <c r="I2694" s="136" t="s">
        <v>13912</v>
      </c>
      <c r="J2694" s="121" t="s">
        <v>8602</v>
      </c>
      <c r="M2694" s="28">
        <v>777</v>
      </c>
      <c r="N2694" s="29">
        <v>777</v>
      </c>
      <c r="O2694" s="26" t="s">
        <v>93</v>
      </c>
      <c r="P2694" s="26" t="s">
        <v>94</v>
      </c>
      <c r="Q2694" s="119" t="s">
        <v>105</v>
      </c>
      <c r="R2694" s="119" t="s">
        <v>105</v>
      </c>
      <c r="S2694" s="134" t="s">
        <v>13913</v>
      </c>
      <c r="T2694" s="121" t="s">
        <v>8602</v>
      </c>
      <c r="U2694" s="134" t="s">
        <v>13913</v>
      </c>
      <c r="V2694" s="26" t="s">
        <v>73</v>
      </c>
      <c r="W2694" s="26" t="s">
        <v>73</v>
      </c>
      <c r="X2694" s="113">
        <v>40997</v>
      </c>
      <c r="Y2694" s="113">
        <v>41009</v>
      </c>
      <c r="Z2694" s="28">
        <f t="shared" si="245"/>
        <v>2012</v>
      </c>
      <c r="AA2694" s="28">
        <f t="shared" si="246"/>
        <v>3</v>
      </c>
      <c r="AB2694" s="28">
        <v>0</v>
      </c>
      <c r="AC2694" s="136" t="s">
        <v>12201</v>
      </c>
      <c r="AD2694" s="146" t="s">
        <v>231</v>
      </c>
      <c r="AE2694" s="119" t="s">
        <v>8602</v>
      </c>
      <c r="AF2694" s="119" t="s">
        <v>8602</v>
      </c>
      <c r="AG2694" s="136" t="s">
        <v>12202</v>
      </c>
      <c r="AH2694" s="119" t="s">
        <v>8602</v>
      </c>
      <c r="AI2694" s="136" t="s">
        <v>13914</v>
      </c>
      <c r="AJ2694" s="119" t="s">
        <v>8602</v>
      </c>
      <c r="AK2694" s="119" t="s">
        <v>8602</v>
      </c>
      <c r="AL2694" s="119" t="s">
        <v>8602</v>
      </c>
      <c r="AM2694" s="32">
        <v>1</v>
      </c>
      <c r="AN2694" s="32">
        <v>777</v>
      </c>
      <c r="AO2694" s="32">
        <v>777</v>
      </c>
      <c r="AP2694" s="32">
        <v>77</v>
      </c>
      <c r="AQ2694" s="32"/>
      <c r="AR2694" s="32"/>
      <c r="AS2694" s="32">
        <v>1</v>
      </c>
      <c r="AT2694" s="34">
        <v>777</v>
      </c>
      <c r="AU2694" s="34">
        <v>777</v>
      </c>
      <c r="AV2694" s="32"/>
      <c r="AW2694" s="34">
        <v>777</v>
      </c>
      <c r="AX2694" s="34"/>
      <c r="AY2694" s="28">
        <f t="shared" si="247"/>
        <v>13</v>
      </c>
      <c r="AZ2694" s="32"/>
      <c r="BA2694" s="32"/>
      <c r="BB2694" s="32"/>
      <c r="BC2694" s="33"/>
      <c r="BD2694" s="35" t="s">
        <v>75</v>
      </c>
      <c r="BE2694" s="58"/>
      <c r="BF2694" s="35"/>
      <c r="BG2694" s="36"/>
      <c r="BH2694" s="36">
        <f t="shared" si="244"/>
        <v>1</v>
      </c>
      <c r="BI2694" s="36">
        <v>8</v>
      </c>
      <c r="BJ2694" s="37"/>
      <c r="BK2694" s="37"/>
      <c r="BL2694" s="38"/>
      <c r="BM2694" s="32" t="e">
        <f>COUNTIFS(A$2:$AC2694,#REF!,M$2:$AL2694,M2694)</f>
        <v>#VALUE!</v>
      </c>
      <c r="BN2694" s="32">
        <v>0</v>
      </c>
      <c r="BO2694" s="39">
        <v>13</v>
      </c>
      <c r="BP2694" s="39">
        <v>0</v>
      </c>
      <c r="BQ2694" s="32">
        <v>13</v>
      </c>
      <c r="BR2694" s="34">
        <v>777</v>
      </c>
      <c r="BS2694" s="34">
        <v>777</v>
      </c>
      <c r="BT2694" s="28">
        <f t="shared" si="243"/>
        <v>364</v>
      </c>
      <c r="BW2694" s="40" t="s">
        <v>67</v>
      </c>
      <c r="BY2694" s="41"/>
    </row>
    <row r="2695" spans="1:78" ht="15" customHeight="1">
      <c r="A2695" s="25" t="s">
        <v>8596</v>
      </c>
      <c r="B2695" s="42" t="s">
        <v>13915</v>
      </c>
      <c r="D2695" s="263">
        <v>0</v>
      </c>
      <c r="E2695" s="63" t="s">
        <v>11339</v>
      </c>
      <c r="F2695" s="63" t="s">
        <v>12194</v>
      </c>
      <c r="G2695" s="272"/>
      <c r="H2695" s="272"/>
      <c r="I2695" s="63" t="s">
        <v>13916</v>
      </c>
      <c r="J2695" s="43" t="s">
        <v>13917</v>
      </c>
      <c r="M2695" s="44" t="s">
        <v>91</v>
      </c>
      <c r="N2695" s="45" t="s">
        <v>539</v>
      </c>
      <c r="O2695" s="42" t="s">
        <v>81</v>
      </c>
      <c r="P2695" s="42" t="s">
        <v>82</v>
      </c>
      <c r="Q2695" s="85" t="s">
        <v>949</v>
      </c>
      <c r="R2695" s="85" t="s">
        <v>105</v>
      </c>
      <c r="S2695" s="42" t="s">
        <v>13918</v>
      </c>
      <c r="T2695" s="42" t="s">
        <v>13919</v>
      </c>
      <c r="U2695" s="63" t="s">
        <v>13919</v>
      </c>
      <c r="V2695" s="42" t="s">
        <v>73</v>
      </c>
      <c r="W2695" s="42" t="s">
        <v>73</v>
      </c>
      <c r="X2695" s="107">
        <v>40997</v>
      </c>
      <c r="Y2695" s="107">
        <v>41017</v>
      </c>
      <c r="Z2695" s="44">
        <f t="shared" si="245"/>
        <v>2012</v>
      </c>
      <c r="AA2695" s="44">
        <f t="shared" si="246"/>
        <v>3</v>
      </c>
      <c r="AB2695" s="44">
        <v>0</v>
      </c>
      <c r="AC2695" s="63" t="s">
        <v>539</v>
      </c>
      <c r="AD2695" s="63" t="s">
        <v>538</v>
      </c>
      <c r="AE2695" s="85" t="s">
        <v>8602</v>
      </c>
      <c r="AF2695" s="85" t="s">
        <v>8602</v>
      </c>
      <c r="AG2695" s="85" t="s">
        <v>8602</v>
      </c>
      <c r="AH2695" s="85" t="s">
        <v>8602</v>
      </c>
      <c r="AI2695" s="63" t="s">
        <v>13920</v>
      </c>
      <c r="AJ2695" s="63" t="s">
        <v>2480</v>
      </c>
      <c r="AK2695" s="85" t="s">
        <v>8602</v>
      </c>
      <c r="AL2695" s="85" t="s">
        <v>8602</v>
      </c>
      <c r="AM2695" s="47">
        <v>1</v>
      </c>
      <c r="AN2695" s="47">
        <v>1</v>
      </c>
      <c r="AO2695" s="47">
        <v>6</v>
      </c>
      <c r="AP2695" s="47">
        <v>88</v>
      </c>
      <c r="AQ2695" s="47"/>
      <c r="AR2695" s="47"/>
      <c r="AS2695" s="118">
        <v>0</v>
      </c>
      <c r="AT2695" s="49">
        <v>1</v>
      </c>
      <c r="AU2695" s="49">
        <v>1</v>
      </c>
      <c r="AV2695" s="47"/>
      <c r="AW2695" s="49">
        <v>1</v>
      </c>
      <c r="AX2695" s="49"/>
      <c r="AY2695" s="44">
        <f t="shared" si="247"/>
        <v>21</v>
      </c>
      <c r="AZ2695" s="47"/>
      <c r="BA2695" s="47"/>
      <c r="BB2695" s="47"/>
      <c r="BC2695" s="48"/>
      <c r="BD2695" s="62"/>
      <c r="BE2695" s="62" t="s">
        <v>435</v>
      </c>
      <c r="BF2695" s="50"/>
      <c r="BG2695" s="51"/>
      <c r="BH2695" s="51">
        <f t="shared" si="244"/>
        <v>1</v>
      </c>
      <c r="BI2695" s="51">
        <v>4</v>
      </c>
      <c r="BJ2695" s="52"/>
      <c r="BK2695" s="52"/>
      <c r="BL2695" s="53"/>
      <c r="BM2695" s="47" t="e">
        <f>COUNTIFS(A$2:$AC2695,#REF!,M$2:$AL2695,M2695)</f>
        <v>#VALUE!</v>
      </c>
      <c r="BN2695" s="47">
        <v>0</v>
      </c>
      <c r="BO2695" s="54">
        <v>21</v>
      </c>
      <c r="BP2695" s="54">
        <v>0</v>
      </c>
      <c r="BQ2695" s="47">
        <v>21</v>
      </c>
      <c r="BR2695" s="49">
        <v>1</v>
      </c>
      <c r="BS2695" s="49">
        <v>1</v>
      </c>
      <c r="BT2695" s="44">
        <f t="shared" si="243"/>
        <v>364</v>
      </c>
      <c r="BW2695" s="40" t="s">
        <v>67</v>
      </c>
      <c r="BY2695" s="55"/>
      <c r="BZ2695" s="1" t="s">
        <v>22426</v>
      </c>
    </row>
    <row r="2696" spans="1:78" ht="15" customHeight="1">
      <c r="A2696" s="25" t="s">
        <v>8596</v>
      </c>
      <c r="B2696" s="42" t="s">
        <v>13921</v>
      </c>
      <c r="D2696" s="263">
        <v>0</v>
      </c>
      <c r="E2696" s="63" t="s">
        <v>11339</v>
      </c>
      <c r="F2696" s="63" t="s">
        <v>12194</v>
      </c>
      <c r="G2696" s="272"/>
      <c r="H2696" s="272"/>
      <c r="I2696" s="63" t="s">
        <v>12339</v>
      </c>
      <c r="J2696" s="43" t="s">
        <v>12340</v>
      </c>
      <c r="M2696" s="44" t="s">
        <v>91</v>
      </c>
      <c r="N2696" s="45" t="s">
        <v>951</v>
      </c>
      <c r="O2696" s="42" t="s">
        <v>81</v>
      </c>
      <c r="P2696" s="42" t="s">
        <v>82</v>
      </c>
      <c r="Q2696" s="85" t="s">
        <v>105</v>
      </c>
      <c r="R2696" s="85" t="s">
        <v>105</v>
      </c>
      <c r="S2696" s="42" t="s">
        <v>13922</v>
      </c>
      <c r="T2696" s="42" t="s">
        <v>13922</v>
      </c>
      <c r="U2696" s="63" t="s">
        <v>13922</v>
      </c>
      <c r="V2696" s="42" t="s">
        <v>73</v>
      </c>
      <c r="W2696" s="42" t="s">
        <v>73</v>
      </c>
      <c r="X2696" s="107">
        <v>40997</v>
      </c>
      <c r="Y2696" s="107">
        <v>41028</v>
      </c>
      <c r="Z2696" s="44">
        <f t="shared" si="245"/>
        <v>2012</v>
      </c>
      <c r="AA2696" s="44">
        <f t="shared" si="246"/>
        <v>3</v>
      </c>
      <c r="AB2696" s="44">
        <v>0</v>
      </c>
      <c r="AC2696" s="63" t="s">
        <v>951</v>
      </c>
      <c r="AD2696" s="63" t="s">
        <v>951</v>
      </c>
      <c r="AE2696" s="85" t="s">
        <v>8602</v>
      </c>
      <c r="AF2696" s="85" t="s">
        <v>8602</v>
      </c>
      <c r="AG2696" s="85" t="s">
        <v>8602</v>
      </c>
      <c r="AH2696" s="85" t="s">
        <v>8602</v>
      </c>
      <c r="AI2696" s="63" t="s">
        <v>13923</v>
      </c>
      <c r="AJ2696" s="63" t="s">
        <v>13923</v>
      </c>
      <c r="AK2696" s="85" t="s">
        <v>8602</v>
      </c>
      <c r="AL2696" s="85" t="s">
        <v>8602</v>
      </c>
      <c r="AM2696" s="47">
        <v>1</v>
      </c>
      <c r="AN2696" s="47">
        <v>1</v>
      </c>
      <c r="AO2696" s="47">
        <v>6</v>
      </c>
      <c r="AP2696" s="47">
        <v>88</v>
      </c>
      <c r="AQ2696" s="47"/>
      <c r="AR2696" s="47"/>
      <c r="AS2696" s="118">
        <v>0</v>
      </c>
      <c r="AT2696" s="49">
        <v>1</v>
      </c>
      <c r="AU2696" s="49">
        <v>1</v>
      </c>
      <c r="AV2696" s="47"/>
      <c r="AW2696" s="49">
        <v>1</v>
      </c>
      <c r="AX2696" s="49"/>
      <c r="AY2696" s="44">
        <f t="shared" si="247"/>
        <v>32</v>
      </c>
      <c r="AZ2696" s="47"/>
      <c r="BA2696" s="47"/>
      <c r="BB2696" s="47"/>
      <c r="BC2696" s="48"/>
      <c r="BD2696" s="62"/>
      <c r="BE2696" s="62"/>
      <c r="BF2696" s="50"/>
      <c r="BG2696" s="51"/>
      <c r="BH2696" s="51">
        <f t="shared" si="244"/>
        <v>1</v>
      </c>
      <c r="BI2696" s="51">
        <v>4</v>
      </c>
      <c r="BJ2696" s="52"/>
      <c r="BK2696" s="52"/>
      <c r="BL2696" s="53"/>
      <c r="BM2696" s="47" t="e">
        <f>COUNTIFS(A$2:$AC2696,#REF!,M$2:$AL2696,M2696)</f>
        <v>#VALUE!</v>
      </c>
      <c r="BN2696" s="47">
        <v>0</v>
      </c>
      <c r="BO2696" s="54">
        <v>32</v>
      </c>
      <c r="BP2696" s="54">
        <v>0</v>
      </c>
      <c r="BQ2696" s="47">
        <v>32</v>
      </c>
      <c r="BR2696" s="49">
        <v>1</v>
      </c>
      <c r="BS2696" s="49">
        <v>1</v>
      </c>
      <c r="BT2696" s="44">
        <f t="shared" si="243"/>
        <v>364</v>
      </c>
      <c r="BW2696" s="40" t="s">
        <v>67</v>
      </c>
      <c r="BY2696" s="55"/>
      <c r="BZ2696" s="1" t="s">
        <v>22426</v>
      </c>
    </row>
    <row r="2697" spans="1:78" ht="15" customHeight="1">
      <c r="A2697" s="25" t="s">
        <v>8596</v>
      </c>
      <c r="B2697" s="42" t="s">
        <v>13924</v>
      </c>
      <c r="D2697" s="263">
        <v>0</v>
      </c>
      <c r="E2697" s="63" t="s">
        <v>11339</v>
      </c>
      <c r="F2697" s="63" t="s">
        <v>12194</v>
      </c>
      <c r="G2697" s="272"/>
      <c r="H2697" s="272"/>
      <c r="I2697" s="63" t="s">
        <v>13925</v>
      </c>
      <c r="J2697" s="43" t="s">
        <v>13926</v>
      </c>
      <c r="M2697" s="44" t="s">
        <v>98</v>
      </c>
      <c r="N2697" s="45" t="s">
        <v>285</v>
      </c>
      <c r="O2697" s="42" t="s">
        <v>100</v>
      </c>
      <c r="P2697" s="42" t="s">
        <v>101</v>
      </c>
      <c r="Q2697" s="85" t="s">
        <v>949</v>
      </c>
      <c r="R2697" s="85" t="s">
        <v>949</v>
      </c>
      <c r="S2697" s="42" t="s">
        <v>13927</v>
      </c>
      <c r="T2697" s="42" t="s">
        <v>13928</v>
      </c>
      <c r="U2697" s="63" t="s">
        <v>13928</v>
      </c>
      <c r="V2697" s="42" t="s">
        <v>73</v>
      </c>
      <c r="W2697" s="42" t="s">
        <v>73</v>
      </c>
      <c r="X2697" s="107">
        <v>40997</v>
      </c>
      <c r="Y2697" s="107">
        <v>41035</v>
      </c>
      <c r="Z2697" s="44">
        <f t="shared" si="245"/>
        <v>2012</v>
      </c>
      <c r="AA2697" s="44">
        <f t="shared" si="246"/>
        <v>3</v>
      </c>
      <c r="AB2697" s="44">
        <v>0</v>
      </c>
      <c r="AC2697" s="63" t="s">
        <v>13929</v>
      </c>
      <c r="AD2697" s="63" t="s">
        <v>287</v>
      </c>
      <c r="AE2697" s="85" t="s">
        <v>8602</v>
      </c>
      <c r="AF2697" s="85" t="s">
        <v>8602</v>
      </c>
      <c r="AG2697" s="85" t="s">
        <v>8602</v>
      </c>
      <c r="AH2697" s="85" t="s">
        <v>8602</v>
      </c>
      <c r="AI2697" s="63" t="s">
        <v>13930</v>
      </c>
      <c r="AJ2697" s="63" t="s">
        <v>13931</v>
      </c>
      <c r="AK2697" s="85" t="s">
        <v>8602</v>
      </c>
      <c r="AL2697" s="85" t="s">
        <v>8602</v>
      </c>
      <c r="AM2697" s="47">
        <v>1</v>
      </c>
      <c r="AN2697" s="47">
        <v>1</v>
      </c>
      <c r="AO2697" s="47">
        <v>2</v>
      </c>
      <c r="AP2697" s="47">
        <v>88</v>
      </c>
      <c r="AQ2697" s="47"/>
      <c r="AR2697" s="47"/>
      <c r="AS2697" s="118">
        <v>0</v>
      </c>
      <c r="AT2697" s="49">
        <v>1</v>
      </c>
      <c r="AU2697" s="49">
        <v>1</v>
      </c>
      <c r="AV2697" s="47"/>
      <c r="AW2697" s="49">
        <v>1</v>
      </c>
      <c r="AX2697" s="49"/>
      <c r="AY2697" s="44">
        <f t="shared" si="247"/>
        <v>39</v>
      </c>
      <c r="AZ2697" s="47"/>
      <c r="BA2697" s="47"/>
      <c r="BB2697" s="47"/>
      <c r="BC2697" s="48"/>
      <c r="BD2697" s="62"/>
      <c r="BE2697" s="62"/>
      <c r="BF2697" s="50"/>
      <c r="BG2697" s="51"/>
      <c r="BH2697" s="51">
        <f t="shared" si="244"/>
        <v>1</v>
      </c>
      <c r="BI2697" s="51">
        <v>4</v>
      </c>
      <c r="BJ2697" s="52"/>
      <c r="BK2697" s="52"/>
      <c r="BL2697" s="53"/>
      <c r="BM2697" s="47" t="e">
        <f>COUNTIFS(A$2:$AC2697,#REF!,M$2:$AL2697,M2697)</f>
        <v>#VALUE!</v>
      </c>
      <c r="BN2697" s="47">
        <v>0</v>
      </c>
      <c r="BO2697" s="54">
        <v>39</v>
      </c>
      <c r="BP2697" s="54">
        <v>0</v>
      </c>
      <c r="BQ2697" s="47">
        <v>39</v>
      </c>
      <c r="BR2697" s="49">
        <v>1</v>
      </c>
      <c r="BS2697" s="49">
        <v>1</v>
      </c>
      <c r="BT2697" s="44">
        <f t="shared" si="243"/>
        <v>364</v>
      </c>
      <c r="BW2697" s="40" t="s">
        <v>67</v>
      </c>
      <c r="BY2697" s="55"/>
      <c r="BZ2697" s="1" t="s">
        <v>22427</v>
      </c>
    </row>
    <row r="2698" spans="1:78" ht="15" customHeight="1">
      <c r="A2698" s="25" t="s">
        <v>8596</v>
      </c>
      <c r="B2698" s="42" t="s">
        <v>13932</v>
      </c>
      <c r="D2698" s="263">
        <v>0</v>
      </c>
      <c r="E2698" s="63" t="s">
        <v>76</v>
      </c>
      <c r="F2698" s="63" t="s">
        <v>12194</v>
      </c>
      <c r="G2698" s="272"/>
      <c r="H2698" s="272"/>
      <c r="I2698" s="42" t="s">
        <v>7056</v>
      </c>
      <c r="J2698" s="43" t="s">
        <v>12695</v>
      </c>
      <c r="M2698" s="44" t="s">
        <v>230</v>
      </c>
      <c r="N2698" s="45" t="s">
        <v>7057</v>
      </c>
      <c r="O2698" s="42" t="s">
        <v>81</v>
      </c>
      <c r="P2698" s="42" t="s">
        <v>82</v>
      </c>
      <c r="Q2698" s="85" t="s">
        <v>105</v>
      </c>
      <c r="R2698" s="85" t="s">
        <v>949</v>
      </c>
      <c r="S2698" s="42" t="s">
        <v>13933</v>
      </c>
      <c r="T2698" s="42" t="s">
        <v>13934</v>
      </c>
      <c r="U2698" s="63" t="s">
        <v>13934</v>
      </c>
      <c r="V2698" s="42" t="s">
        <v>73</v>
      </c>
      <c r="W2698" s="42" t="s">
        <v>73</v>
      </c>
      <c r="X2698" s="107">
        <v>40998</v>
      </c>
      <c r="Y2698" s="107">
        <v>41046</v>
      </c>
      <c r="Z2698" s="44">
        <f t="shared" si="245"/>
        <v>2012</v>
      </c>
      <c r="AA2698" s="44">
        <f t="shared" si="246"/>
        <v>3</v>
      </c>
      <c r="AB2698" s="44">
        <v>0</v>
      </c>
      <c r="AC2698" s="85" t="s">
        <v>8602</v>
      </c>
      <c r="AD2698" s="85" t="s">
        <v>8602</v>
      </c>
      <c r="AE2698" s="63" t="s">
        <v>13935</v>
      </c>
      <c r="AF2698" s="63" t="s">
        <v>13936</v>
      </c>
      <c r="AG2698" s="63" t="s">
        <v>13937</v>
      </c>
      <c r="AH2698" s="63" t="s">
        <v>13938</v>
      </c>
      <c r="AI2698" s="63" t="s">
        <v>13939</v>
      </c>
      <c r="AJ2698" s="63" t="s">
        <v>13939</v>
      </c>
      <c r="AK2698" s="85" t="s">
        <v>8602</v>
      </c>
      <c r="AL2698" s="85" t="s">
        <v>8602</v>
      </c>
      <c r="AM2698" s="47">
        <v>1</v>
      </c>
      <c r="AN2698" s="47">
        <v>1</v>
      </c>
      <c r="AO2698" s="47">
        <v>6</v>
      </c>
      <c r="AP2698" s="47">
        <v>88</v>
      </c>
      <c r="AQ2698" s="47"/>
      <c r="AR2698" s="47"/>
      <c r="AS2698" s="118">
        <v>0</v>
      </c>
      <c r="AT2698" s="49">
        <v>1</v>
      </c>
      <c r="AU2698" s="49">
        <v>1</v>
      </c>
      <c r="AV2698" s="47"/>
      <c r="AW2698" s="49">
        <v>1</v>
      </c>
      <c r="AX2698" s="49"/>
      <c r="AY2698" s="44">
        <f t="shared" si="247"/>
        <v>49</v>
      </c>
      <c r="AZ2698" s="47"/>
      <c r="BA2698" s="47"/>
      <c r="BB2698" s="47"/>
      <c r="BC2698" s="48"/>
      <c r="BD2698" s="62"/>
      <c r="BE2698" s="62"/>
      <c r="BF2698" s="50"/>
      <c r="BG2698" s="51"/>
      <c r="BH2698" s="51">
        <f t="shared" si="244"/>
        <v>1</v>
      </c>
      <c r="BI2698" s="51">
        <v>8</v>
      </c>
      <c r="BJ2698" s="52"/>
      <c r="BK2698" s="52"/>
      <c r="BL2698" s="53"/>
      <c r="BM2698" s="47" t="e">
        <f>COUNTIFS(A$2:$AC2698,#REF!,M$2:$AL2698,M2698)</f>
        <v>#VALUE!</v>
      </c>
      <c r="BN2698" s="47">
        <v>0</v>
      </c>
      <c r="BO2698" s="54">
        <v>49</v>
      </c>
      <c r="BP2698" s="54">
        <v>0</v>
      </c>
      <c r="BQ2698" s="47">
        <v>49</v>
      </c>
      <c r="BR2698" s="49">
        <v>1</v>
      </c>
      <c r="BS2698" s="49">
        <v>1</v>
      </c>
      <c r="BT2698" s="44">
        <f t="shared" si="243"/>
        <v>365</v>
      </c>
      <c r="BW2698" s="40" t="s">
        <v>67</v>
      </c>
      <c r="BY2698" s="55"/>
      <c r="BZ2698" s="1" t="s">
        <v>22426</v>
      </c>
    </row>
    <row r="2699" spans="1:78" ht="15" customHeight="1">
      <c r="A2699" s="25" t="s">
        <v>8596</v>
      </c>
      <c r="B2699" s="298" t="s">
        <v>13940</v>
      </c>
      <c r="D2699" s="263">
        <v>0</v>
      </c>
      <c r="E2699" s="63" t="s">
        <v>76</v>
      </c>
      <c r="F2699" s="63" t="s">
        <v>12194</v>
      </c>
      <c r="G2699" s="272"/>
      <c r="H2699" s="272"/>
      <c r="I2699" s="294" t="s">
        <v>22368</v>
      </c>
      <c r="J2699" s="294" t="s">
        <v>22359</v>
      </c>
      <c r="M2699" s="44" t="s">
        <v>565</v>
      </c>
      <c r="N2699" s="45" t="s">
        <v>12218</v>
      </c>
      <c r="O2699" s="42" t="s">
        <v>81</v>
      </c>
      <c r="P2699" s="42" t="s">
        <v>82</v>
      </c>
      <c r="Q2699" s="85" t="s">
        <v>105</v>
      </c>
      <c r="R2699" s="85" t="s">
        <v>105</v>
      </c>
      <c r="S2699" s="42" t="s">
        <v>13942</v>
      </c>
      <c r="T2699" s="42" t="s">
        <v>13943</v>
      </c>
      <c r="U2699" s="84" t="s">
        <v>13943</v>
      </c>
      <c r="V2699" s="42" t="s">
        <v>73</v>
      </c>
      <c r="W2699" s="42" t="s">
        <v>73</v>
      </c>
      <c r="X2699" s="107">
        <v>40998</v>
      </c>
      <c r="Y2699" s="107">
        <v>41029</v>
      </c>
      <c r="Z2699" s="44">
        <f t="shared" si="245"/>
        <v>2012</v>
      </c>
      <c r="AA2699" s="44">
        <f t="shared" si="246"/>
        <v>3</v>
      </c>
      <c r="AB2699" s="44">
        <v>0</v>
      </c>
      <c r="AC2699" s="84" t="s">
        <v>12219</v>
      </c>
      <c r="AD2699" s="85" t="s">
        <v>8602</v>
      </c>
      <c r="AE2699" s="85" t="s">
        <v>8602</v>
      </c>
      <c r="AF2699" s="85" t="s">
        <v>8602</v>
      </c>
      <c r="AG2699" s="85" t="s">
        <v>8602</v>
      </c>
      <c r="AH2699" s="85" t="s">
        <v>8602</v>
      </c>
      <c r="AI2699" s="84" t="s">
        <v>13944</v>
      </c>
      <c r="AJ2699" s="84" t="s">
        <v>13945</v>
      </c>
      <c r="AK2699" s="84" t="s">
        <v>13946</v>
      </c>
      <c r="AL2699" s="85" t="s">
        <v>8602</v>
      </c>
      <c r="AM2699" s="47">
        <v>1</v>
      </c>
      <c r="AN2699" s="47">
        <v>2</v>
      </c>
      <c r="AO2699" s="47">
        <v>3</v>
      </c>
      <c r="AP2699" s="47">
        <v>88</v>
      </c>
      <c r="AQ2699" s="47"/>
      <c r="AR2699" s="47"/>
      <c r="AS2699" s="118">
        <v>0</v>
      </c>
      <c r="AT2699" s="49">
        <v>1</v>
      </c>
      <c r="AU2699" s="49">
        <v>1</v>
      </c>
      <c r="AV2699" s="47"/>
      <c r="AW2699" s="49">
        <v>1</v>
      </c>
      <c r="AX2699" s="49"/>
      <c r="AY2699" s="44">
        <f t="shared" si="247"/>
        <v>32</v>
      </c>
      <c r="AZ2699" s="47"/>
      <c r="BA2699" s="47"/>
      <c r="BB2699" s="47"/>
      <c r="BC2699" s="48"/>
      <c r="BD2699" s="62"/>
      <c r="BE2699" s="62"/>
      <c r="BF2699" s="50"/>
      <c r="BG2699" s="51"/>
      <c r="BH2699" s="51">
        <f t="shared" si="244"/>
        <v>1</v>
      </c>
      <c r="BI2699" s="51">
        <v>8</v>
      </c>
      <c r="BJ2699" s="52"/>
      <c r="BK2699" s="52"/>
      <c r="BL2699" s="53"/>
      <c r="BM2699" s="47" t="e">
        <f>COUNTIFS(A$2:$AC2699,#REF!,M$2:$AL2699,M2699)</f>
        <v>#VALUE!</v>
      </c>
      <c r="BN2699" s="47">
        <v>0</v>
      </c>
      <c r="BO2699" s="54">
        <v>32</v>
      </c>
      <c r="BP2699" s="54">
        <v>0</v>
      </c>
      <c r="BQ2699" s="47">
        <v>32</v>
      </c>
      <c r="BR2699" s="49">
        <v>1</v>
      </c>
      <c r="BS2699" s="49">
        <v>1</v>
      </c>
      <c r="BT2699" s="44">
        <f t="shared" si="243"/>
        <v>365</v>
      </c>
      <c r="BW2699" s="40" t="s">
        <v>67</v>
      </c>
      <c r="BY2699" s="55"/>
      <c r="BZ2699" s="1" t="s">
        <v>22426</v>
      </c>
    </row>
    <row r="2700" spans="1:78" ht="15" customHeight="1">
      <c r="A2700" s="25" t="s">
        <v>8596</v>
      </c>
      <c r="B2700" s="42" t="s">
        <v>13947</v>
      </c>
      <c r="D2700" s="263">
        <v>0</v>
      </c>
      <c r="E2700" s="63" t="s">
        <v>76</v>
      </c>
      <c r="F2700" s="63" t="s">
        <v>12194</v>
      </c>
      <c r="G2700" s="272"/>
      <c r="H2700" s="272"/>
      <c r="I2700" s="63" t="s">
        <v>12449</v>
      </c>
      <c r="J2700" s="43" t="s">
        <v>12450</v>
      </c>
      <c r="M2700" s="44" t="s">
        <v>121</v>
      </c>
      <c r="N2700" s="45" t="s">
        <v>12451</v>
      </c>
      <c r="O2700" s="42" t="s">
        <v>93</v>
      </c>
      <c r="P2700" s="42" t="s">
        <v>103</v>
      </c>
      <c r="Q2700" s="85" t="s">
        <v>105</v>
      </c>
      <c r="R2700" s="85" t="s">
        <v>105</v>
      </c>
      <c r="S2700" s="42" t="s">
        <v>13948</v>
      </c>
      <c r="T2700" s="42" t="s">
        <v>13949</v>
      </c>
      <c r="U2700" s="84" t="s">
        <v>13949</v>
      </c>
      <c r="V2700" s="42" t="s">
        <v>73</v>
      </c>
      <c r="W2700" s="42" t="s">
        <v>73</v>
      </c>
      <c r="X2700" s="107">
        <v>40998</v>
      </c>
      <c r="Y2700" s="107">
        <v>41039</v>
      </c>
      <c r="Z2700" s="44">
        <f t="shared" si="245"/>
        <v>2012</v>
      </c>
      <c r="AA2700" s="44">
        <f t="shared" si="246"/>
        <v>3</v>
      </c>
      <c r="AB2700" s="44">
        <v>0</v>
      </c>
      <c r="AC2700" s="84" t="s">
        <v>12453</v>
      </c>
      <c r="AD2700" s="84" t="s">
        <v>12454</v>
      </c>
      <c r="AE2700" s="84" t="s">
        <v>12219</v>
      </c>
      <c r="AF2700" s="85" t="s">
        <v>8602</v>
      </c>
      <c r="AG2700" s="85" t="s">
        <v>8602</v>
      </c>
      <c r="AH2700" s="85" t="s">
        <v>8602</v>
      </c>
      <c r="AI2700" s="84" t="s">
        <v>13950</v>
      </c>
      <c r="AJ2700" s="85" t="s">
        <v>8602</v>
      </c>
      <c r="AK2700" s="84" t="s">
        <v>13951</v>
      </c>
      <c r="AL2700" s="85" t="s">
        <v>8602</v>
      </c>
      <c r="AM2700" s="47">
        <v>1</v>
      </c>
      <c r="AN2700" s="47">
        <v>2</v>
      </c>
      <c r="AO2700" s="47">
        <v>3</v>
      </c>
      <c r="AP2700" s="47">
        <v>88</v>
      </c>
      <c r="AQ2700" s="47"/>
      <c r="AR2700" s="47"/>
      <c r="AS2700" s="47">
        <v>1</v>
      </c>
      <c r="AT2700" s="49">
        <v>1</v>
      </c>
      <c r="AU2700" s="49">
        <v>1</v>
      </c>
      <c r="AV2700" s="47"/>
      <c r="AW2700" s="49">
        <v>1</v>
      </c>
      <c r="AX2700" s="49"/>
      <c r="AY2700" s="44">
        <f t="shared" si="247"/>
        <v>42</v>
      </c>
      <c r="AZ2700" s="47"/>
      <c r="BA2700" s="47"/>
      <c r="BB2700" s="47"/>
      <c r="BC2700" s="48"/>
      <c r="BD2700" s="66"/>
      <c r="BE2700" s="62" t="s">
        <v>13952</v>
      </c>
      <c r="BF2700" s="50"/>
      <c r="BG2700" s="51" t="s">
        <v>13953</v>
      </c>
      <c r="BH2700" s="51">
        <f t="shared" si="244"/>
        <v>1</v>
      </c>
      <c r="BI2700" s="51">
        <v>1</v>
      </c>
      <c r="BJ2700" s="52"/>
      <c r="BK2700" s="52"/>
      <c r="BL2700" s="53"/>
      <c r="BM2700" s="47" t="e">
        <f>COUNTIFS(A$2:$AC2700,#REF!,M$2:$AL2700,M2700)</f>
        <v>#VALUE!</v>
      </c>
      <c r="BN2700" s="47">
        <v>0</v>
      </c>
      <c r="BO2700" s="54">
        <v>42</v>
      </c>
      <c r="BP2700" s="54">
        <v>0</v>
      </c>
      <c r="BQ2700" s="47">
        <v>42</v>
      </c>
      <c r="BR2700" s="49">
        <v>1</v>
      </c>
      <c r="BS2700" s="49">
        <v>1</v>
      </c>
      <c r="BT2700" s="44">
        <f t="shared" si="243"/>
        <v>365</v>
      </c>
      <c r="BW2700" s="40" t="s">
        <v>67</v>
      </c>
      <c r="BY2700" s="55"/>
      <c r="BZ2700" s="1" t="s">
        <v>22426</v>
      </c>
    </row>
    <row r="2701" spans="1:78" ht="15" customHeight="1">
      <c r="A2701" s="25" t="s">
        <v>8596</v>
      </c>
      <c r="B2701" s="42" t="s">
        <v>13954</v>
      </c>
      <c r="D2701" s="263">
        <v>0</v>
      </c>
      <c r="E2701" s="84" t="s">
        <v>11339</v>
      </c>
      <c r="F2701" s="84" t="s">
        <v>12194</v>
      </c>
      <c r="G2701" s="273"/>
      <c r="H2701" s="273"/>
      <c r="I2701" s="84" t="s">
        <v>12303</v>
      </c>
      <c r="J2701" s="43" t="s">
        <v>183</v>
      </c>
      <c r="M2701" s="44" t="s">
        <v>80</v>
      </c>
      <c r="N2701" s="45" t="s">
        <v>184</v>
      </c>
      <c r="O2701" s="42" t="s">
        <v>100</v>
      </c>
      <c r="P2701" s="42" t="s">
        <v>101</v>
      </c>
      <c r="Q2701" s="85" t="s">
        <v>105</v>
      </c>
      <c r="R2701" s="85" t="s">
        <v>105</v>
      </c>
      <c r="S2701" s="42" t="s">
        <v>13955</v>
      </c>
      <c r="T2701" s="42" t="s">
        <v>13956</v>
      </c>
      <c r="U2701" s="84" t="s">
        <v>13956</v>
      </c>
      <c r="V2701" s="42" t="s">
        <v>73</v>
      </c>
      <c r="W2701" s="42" t="s">
        <v>73</v>
      </c>
      <c r="X2701" s="107">
        <v>40998</v>
      </c>
      <c r="Y2701" s="107">
        <v>41001</v>
      </c>
      <c r="Z2701" s="44">
        <f t="shared" si="245"/>
        <v>2012</v>
      </c>
      <c r="AA2701" s="44">
        <f t="shared" si="246"/>
        <v>3</v>
      </c>
      <c r="AB2701" s="44">
        <v>0</v>
      </c>
      <c r="AC2701" s="84" t="s">
        <v>13957</v>
      </c>
      <c r="AD2701" s="84" t="s">
        <v>13958</v>
      </c>
      <c r="AE2701" s="85" t="s">
        <v>8602</v>
      </c>
      <c r="AF2701" s="85" t="s">
        <v>8602</v>
      </c>
      <c r="AG2701" s="85" t="s">
        <v>8602</v>
      </c>
      <c r="AH2701" s="85" t="s">
        <v>8602</v>
      </c>
      <c r="AI2701" s="85" t="s">
        <v>8602</v>
      </c>
      <c r="AJ2701" s="85" t="s">
        <v>8602</v>
      </c>
      <c r="AK2701" s="85" t="s">
        <v>8602</v>
      </c>
      <c r="AL2701" s="85" t="s">
        <v>8602</v>
      </c>
      <c r="AM2701" s="47">
        <v>1</v>
      </c>
      <c r="AN2701" s="47">
        <v>1</v>
      </c>
      <c r="AO2701" s="47">
        <v>1</v>
      </c>
      <c r="AP2701" s="47">
        <v>88</v>
      </c>
      <c r="AQ2701" s="47"/>
      <c r="AR2701" s="47"/>
      <c r="AS2701" s="118">
        <v>0</v>
      </c>
      <c r="AT2701" s="49">
        <v>1</v>
      </c>
      <c r="AU2701" s="49">
        <v>1</v>
      </c>
      <c r="AV2701" s="47"/>
      <c r="AW2701" s="49">
        <v>1</v>
      </c>
      <c r="AX2701" s="49"/>
      <c r="AY2701" s="44">
        <f t="shared" si="247"/>
        <v>4</v>
      </c>
      <c r="AZ2701" s="47"/>
      <c r="BA2701" s="47"/>
      <c r="BB2701" s="47"/>
      <c r="BC2701" s="48"/>
      <c r="BD2701" s="62"/>
      <c r="BE2701" s="62"/>
      <c r="BF2701" s="50"/>
      <c r="BG2701" s="51"/>
      <c r="BH2701" s="51">
        <f t="shared" si="244"/>
        <v>1</v>
      </c>
      <c r="BI2701" s="51">
        <v>6</v>
      </c>
      <c r="BJ2701" s="52"/>
      <c r="BK2701" s="52"/>
      <c r="BL2701" s="53"/>
      <c r="BM2701" s="47" t="e">
        <f>COUNTIFS(A$2:$AC2701,#REF!,M$2:$AL2701,M2701)</f>
        <v>#VALUE!</v>
      </c>
      <c r="BN2701" s="47">
        <v>0</v>
      </c>
      <c r="BO2701" s="54">
        <v>4</v>
      </c>
      <c r="BP2701" s="54">
        <v>0</v>
      </c>
      <c r="BQ2701" s="47">
        <v>4</v>
      </c>
      <c r="BR2701" s="49">
        <v>1</v>
      </c>
      <c r="BS2701" s="49">
        <v>1</v>
      </c>
      <c r="BT2701" s="44">
        <f t="shared" si="243"/>
        <v>365</v>
      </c>
      <c r="BW2701" s="40" t="s">
        <v>67</v>
      </c>
      <c r="BY2701" s="55"/>
      <c r="BZ2701" s="1" t="s">
        <v>22426</v>
      </c>
    </row>
    <row r="2702" spans="1:78" ht="15" customHeight="1">
      <c r="A2702" s="25" t="s">
        <v>8596</v>
      </c>
      <c r="B2702" s="42" t="s">
        <v>13959</v>
      </c>
      <c r="D2702" s="263">
        <v>0</v>
      </c>
      <c r="E2702" s="63" t="s">
        <v>11339</v>
      </c>
      <c r="F2702" s="63" t="s">
        <v>12194</v>
      </c>
      <c r="G2702" s="272"/>
      <c r="H2702" s="272"/>
      <c r="I2702" s="63" t="s">
        <v>12997</v>
      </c>
      <c r="J2702" s="43" t="s">
        <v>12998</v>
      </c>
      <c r="M2702" s="44" t="s">
        <v>98</v>
      </c>
      <c r="N2702" s="45" t="s">
        <v>502</v>
      </c>
      <c r="O2702" s="42" t="s">
        <v>100</v>
      </c>
      <c r="P2702" s="42" t="s">
        <v>101</v>
      </c>
      <c r="Q2702" s="85" t="s">
        <v>105</v>
      </c>
      <c r="R2702" s="85" t="s">
        <v>949</v>
      </c>
      <c r="S2702" s="42" t="s">
        <v>13960</v>
      </c>
      <c r="T2702" s="42" t="s">
        <v>13961</v>
      </c>
      <c r="U2702" s="63" t="s">
        <v>13961</v>
      </c>
      <c r="V2702" s="42" t="s">
        <v>73</v>
      </c>
      <c r="W2702" s="42" t="s">
        <v>73</v>
      </c>
      <c r="X2702" s="107">
        <v>40999</v>
      </c>
      <c r="Y2702" s="107">
        <v>41042</v>
      </c>
      <c r="Z2702" s="44">
        <f t="shared" si="245"/>
        <v>2012</v>
      </c>
      <c r="AA2702" s="44">
        <f t="shared" si="246"/>
        <v>3</v>
      </c>
      <c r="AB2702" s="44">
        <v>0</v>
      </c>
      <c r="AC2702" s="63" t="s">
        <v>13001</v>
      </c>
      <c r="AD2702" s="63" t="s">
        <v>13002</v>
      </c>
      <c r="AE2702" s="85" t="s">
        <v>8602</v>
      </c>
      <c r="AF2702" s="85" t="s">
        <v>8602</v>
      </c>
      <c r="AG2702" s="85" t="s">
        <v>8602</v>
      </c>
      <c r="AH2702" s="85" t="s">
        <v>8602</v>
      </c>
      <c r="AI2702" s="63" t="s">
        <v>13962</v>
      </c>
      <c r="AJ2702" s="63" t="s">
        <v>13963</v>
      </c>
      <c r="AK2702" s="85" t="s">
        <v>8602</v>
      </c>
      <c r="AL2702" s="85" t="s">
        <v>8602</v>
      </c>
      <c r="AM2702" s="47">
        <v>1</v>
      </c>
      <c r="AN2702" s="47">
        <v>1</v>
      </c>
      <c r="AO2702" s="47">
        <v>2</v>
      </c>
      <c r="AP2702" s="47">
        <v>88</v>
      </c>
      <c r="AQ2702" s="47"/>
      <c r="AR2702" s="47"/>
      <c r="AS2702" s="118">
        <v>0</v>
      </c>
      <c r="AT2702" s="49">
        <v>1</v>
      </c>
      <c r="AU2702" s="49">
        <v>1</v>
      </c>
      <c r="AV2702" s="47"/>
      <c r="AW2702" s="49">
        <v>1</v>
      </c>
      <c r="AX2702" s="49"/>
      <c r="AY2702" s="44">
        <f t="shared" si="247"/>
        <v>44</v>
      </c>
      <c r="AZ2702" s="47"/>
      <c r="BA2702" s="47"/>
      <c r="BB2702" s="47"/>
      <c r="BC2702" s="48"/>
      <c r="BD2702" s="62"/>
      <c r="BE2702" s="62"/>
      <c r="BF2702" s="50"/>
      <c r="BG2702" s="51"/>
      <c r="BH2702" s="51">
        <f t="shared" si="244"/>
        <v>1</v>
      </c>
      <c r="BI2702" s="51">
        <v>4</v>
      </c>
      <c r="BJ2702" s="52"/>
      <c r="BK2702" s="52"/>
      <c r="BL2702" s="53"/>
      <c r="BM2702" s="47" t="e">
        <f>COUNTIFS(A$2:$AC2702,#REF!,M$2:$AL2702,M2702)</f>
        <v>#VALUE!</v>
      </c>
      <c r="BN2702" s="47">
        <v>0</v>
      </c>
      <c r="BO2702" s="54">
        <v>44</v>
      </c>
      <c r="BP2702" s="54">
        <v>0</v>
      </c>
      <c r="BQ2702" s="47">
        <v>44</v>
      </c>
      <c r="BR2702" s="49">
        <v>1</v>
      </c>
      <c r="BS2702" s="49">
        <v>1</v>
      </c>
      <c r="BT2702" s="44">
        <f t="shared" si="243"/>
        <v>366</v>
      </c>
      <c r="BW2702" s="40" t="s">
        <v>67</v>
      </c>
      <c r="BY2702" s="55"/>
      <c r="BZ2702" s="1" t="s">
        <v>22427</v>
      </c>
    </row>
    <row r="2703" spans="1:78" ht="15" customHeight="1">
      <c r="A2703" s="25" t="s">
        <v>8596</v>
      </c>
      <c r="B2703" s="42" t="s">
        <v>13964</v>
      </c>
      <c r="D2703" s="263">
        <v>0</v>
      </c>
      <c r="E2703" s="63" t="s">
        <v>69</v>
      </c>
      <c r="F2703" s="63" t="s">
        <v>13965</v>
      </c>
      <c r="G2703" s="272"/>
      <c r="H2703" s="272"/>
      <c r="I2703" s="63" t="s">
        <v>13966</v>
      </c>
      <c r="J2703" s="147" t="s">
        <v>13967</v>
      </c>
      <c r="M2703" s="44">
        <v>777</v>
      </c>
      <c r="N2703" s="45">
        <v>777</v>
      </c>
      <c r="O2703" s="42" t="s">
        <v>100</v>
      </c>
      <c r="P2703" s="42" t="s">
        <v>101</v>
      </c>
      <c r="Q2703" s="85" t="s">
        <v>105</v>
      </c>
      <c r="R2703" s="85" t="s">
        <v>105</v>
      </c>
      <c r="S2703" s="125" t="s">
        <v>13968</v>
      </c>
      <c r="T2703" s="63" t="s">
        <v>13969</v>
      </c>
      <c r="U2703" s="63" t="s">
        <v>13970</v>
      </c>
      <c r="V2703" s="42" t="s">
        <v>73</v>
      </c>
      <c r="W2703" s="42" t="s">
        <v>73</v>
      </c>
      <c r="X2703" s="107">
        <v>40999</v>
      </c>
      <c r="Y2703" s="107">
        <v>41021</v>
      </c>
      <c r="Z2703" s="44">
        <f t="shared" si="245"/>
        <v>2012</v>
      </c>
      <c r="AA2703" s="44">
        <f t="shared" si="246"/>
        <v>3</v>
      </c>
      <c r="AB2703" s="44">
        <v>0</v>
      </c>
      <c r="AC2703" s="63" t="s">
        <v>13971</v>
      </c>
      <c r="AD2703" s="63" t="s">
        <v>13972</v>
      </c>
      <c r="AE2703" s="63" t="s">
        <v>13973</v>
      </c>
      <c r="AF2703" s="63" t="s">
        <v>1128</v>
      </c>
      <c r="AG2703" s="85" t="s">
        <v>8602</v>
      </c>
      <c r="AH2703" s="63" t="s">
        <v>13974</v>
      </c>
      <c r="AI2703" s="63" t="s">
        <v>13975</v>
      </c>
      <c r="AJ2703" s="63" t="s">
        <v>13976</v>
      </c>
      <c r="AK2703" s="85" t="s">
        <v>8602</v>
      </c>
      <c r="AL2703" s="85" t="s">
        <v>8602</v>
      </c>
      <c r="AM2703" s="47">
        <v>1</v>
      </c>
      <c r="AN2703" s="47">
        <v>777</v>
      </c>
      <c r="AO2703" s="47">
        <v>777</v>
      </c>
      <c r="AP2703" s="47">
        <v>77</v>
      </c>
      <c r="AQ2703" s="47"/>
      <c r="AR2703" s="47"/>
      <c r="AS2703" s="118">
        <v>0</v>
      </c>
      <c r="AT2703" s="49">
        <v>777</v>
      </c>
      <c r="AU2703" s="49">
        <v>777</v>
      </c>
      <c r="AV2703" s="47"/>
      <c r="AW2703" s="49">
        <v>777</v>
      </c>
      <c r="AX2703" s="49"/>
      <c r="AY2703" s="44">
        <f t="shared" si="247"/>
        <v>23</v>
      </c>
      <c r="AZ2703" s="47"/>
      <c r="BA2703" s="47"/>
      <c r="BB2703" s="47"/>
      <c r="BC2703" s="48"/>
      <c r="BD2703" s="35" t="s">
        <v>75</v>
      </c>
      <c r="BE2703" s="62" t="s">
        <v>13977</v>
      </c>
      <c r="BF2703" s="50"/>
      <c r="BG2703" s="51"/>
      <c r="BH2703" s="51">
        <f t="shared" si="244"/>
        <v>1</v>
      </c>
      <c r="BI2703" s="51">
        <v>7</v>
      </c>
      <c r="BJ2703" s="148"/>
      <c r="BK2703" s="148"/>
      <c r="BL2703" s="53"/>
      <c r="BM2703" s="47" t="e">
        <f>COUNTIFS(A$2:$AC2703,#REF!,M$2:$AL2703,M2703)</f>
        <v>#VALUE!</v>
      </c>
      <c r="BN2703" s="47">
        <v>0</v>
      </c>
      <c r="BO2703" s="54">
        <v>23</v>
      </c>
      <c r="BP2703" s="54">
        <v>0</v>
      </c>
      <c r="BQ2703" s="47">
        <v>23</v>
      </c>
      <c r="BR2703" s="49">
        <v>777</v>
      </c>
      <c r="BS2703" s="49">
        <v>777</v>
      </c>
      <c r="BT2703" s="44">
        <f t="shared" si="243"/>
        <v>366</v>
      </c>
      <c r="BW2703" s="40" t="s">
        <v>67</v>
      </c>
      <c r="BY2703" s="55"/>
      <c r="BZ2703" s="1" t="s">
        <v>22426</v>
      </c>
    </row>
    <row r="2704" spans="1:78" ht="15" customHeight="1">
      <c r="A2704" s="25" t="s">
        <v>8596</v>
      </c>
      <c r="B2704" s="42" t="s">
        <v>13978</v>
      </c>
      <c r="D2704" s="263">
        <v>0</v>
      </c>
      <c r="E2704" s="63" t="s">
        <v>11339</v>
      </c>
      <c r="F2704" s="63" t="s">
        <v>12194</v>
      </c>
      <c r="G2704" s="272"/>
      <c r="H2704" s="272"/>
      <c r="I2704" s="63" t="s">
        <v>13979</v>
      </c>
      <c r="J2704" s="43" t="s">
        <v>8602</v>
      </c>
      <c r="M2704" s="44" t="s">
        <v>109</v>
      </c>
      <c r="N2704" s="45" t="s">
        <v>1385</v>
      </c>
      <c r="O2704" s="42" t="s">
        <v>1040</v>
      </c>
      <c r="P2704" s="42" t="s">
        <v>1287</v>
      </c>
      <c r="Q2704" s="85" t="s">
        <v>105</v>
      </c>
      <c r="R2704" s="85" t="s">
        <v>105</v>
      </c>
      <c r="S2704" s="42" t="s">
        <v>13980</v>
      </c>
      <c r="T2704" s="42" t="s">
        <v>13981</v>
      </c>
      <c r="U2704" s="63" t="s">
        <v>13981</v>
      </c>
      <c r="V2704" s="42" t="s">
        <v>73</v>
      </c>
      <c r="W2704" s="42" t="s">
        <v>73</v>
      </c>
      <c r="X2704" s="107">
        <v>40999</v>
      </c>
      <c r="Y2704" s="261" t="s">
        <v>22184</v>
      </c>
      <c r="Z2704" s="44">
        <f t="shared" si="245"/>
        <v>2012</v>
      </c>
      <c r="AA2704" s="44">
        <f t="shared" si="246"/>
        <v>3</v>
      </c>
      <c r="AB2704" s="44">
        <v>99</v>
      </c>
      <c r="AC2704" s="63" t="s">
        <v>13982</v>
      </c>
      <c r="AD2704" s="63" t="s">
        <v>13982</v>
      </c>
      <c r="AE2704" s="85" t="s">
        <v>8602</v>
      </c>
      <c r="AF2704" s="85" t="s">
        <v>8602</v>
      </c>
      <c r="AG2704" s="85" t="s">
        <v>8602</v>
      </c>
      <c r="AH2704" s="85" t="s">
        <v>8602</v>
      </c>
      <c r="AI2704" s="63" t="s">
        <v>13983</v>
      </c>
      <c r="AJ2704" s="63" t="s">
        <v>13984</v>
      </c>
      <c r="AK2704" s="139" t="s">
        <v>13985</v>
      </c>
      <c r="AL2704" s="85" t="s">
        <v>8602</v>
      </c>
      <c r="AM2704" s="47">
        <v>1</v>
      </c>
      <c r="AN2704" s="47">
        <v>1</v>
      </c>
      <c r="AO2704" s="47">
        <v>7</v>
      </c>
      <c r="AP2704" s="47">
        <v>88</v>
      </c>
      <c r="AQ2704" s="47"/>
      <c r="AR2704" s="47"/>
      <c r="AS2704" s="118">
        <v>0</v>
      </c>
      <c r="AT2704" s="49">
        <v>1</v>
      </c>
      <c r="AU2704" s="49">
        <v>1</v>
      </c>
      <c r="AV2704" s="47"/>
      <c r="AW2704" s="49">
        <v>1</v>
      </c>
      <c r="AX2704" s="49"/>
      <c r="AY2704" s="44">
        <f t="shared" si="247"/>
        <v>-30999</v>
      </c>
      <c r="AZ2704" s="47"/>
      <c r="BA2704" s="47"/>
      <c r="BB2704" s="47"/>
      <c r="BC2704" s="48"/>
      <c r="BD2704" s="62"/>
      <c r="BE2704" s="62"/>
      <c r="BF2704" s="50"/>
      <c r="BG2704" s="51"/>
      <c r="BH2704" s="51">
        <f t="shared" si="244"/>
        <v>1</v>
      </c>
      <c r="BI2704" s="51">
        <v>3</v>
      </c>
      <c r="BJ2704" s="52"/>
      <c r="BK2704" s="52"/>
      <c r="BL2704" s="53"/>
      <c r="BM2704" s="47" t="e">
        <f>COUNTIFS(A$2:$AC2704,#REF!,M$2:$AL2704,M2704)</f>
        <v>#VALUE!</v>
      </c>
      <c r="BN2704" s="47">
        <v>1</v>
      </c>
      <c r="BO2704" s="54" t="e">
        <v>#VALUE!</v>
      </c>
      <c r="BP2704" s="54">
        <v>99</v>
      </c>
      <c r="BQ2704" s="47">
        <v>9999</v>
      </c>
      <c r="BR2704" s="49">
        <v>1</v>
      </c>
      <c r="BS2704" s="49">
        <v>1</v>
      </c>
      <c r="BT2704" s="44">
        <f t="shared" si="243"/>
        <v>366</v>
      </c>
      <c r="BW2704" s="40" t="s">
        <v>67</v>
      </c>
      <c r="BY2704" s="55"/>
    </row>
    <row r="2705" spans="1:78" ht="15" customHeight="1">
      <c r="A2705" s="25" t="s">
        <v>8596</v>
      </c>
      <c r="B2705" s="42" t="s">
        <v>13986</v>
      </c>
      <c r="D2705" s="263">
        <v>0</v>
      </c>
      <c r="E2705" s="63" t="s">
        <v>11339</v>
      </c>
      <c r="F2705" s="63" t="s">
        <v>12194</v>
      </c>
      <c r="G2705" s="272"/>
      <c r="H2705" s="272"/>
      <c r="I2705" s="63" t="s">
        <v>13987</v>
      </c>
      <c r="J2705" s="43" t="s">
        <v>13988</v>
      </c>
      <c r="M2705" s="44" t="s">
        <v>91</v>
      </c>
      <c r="N2705" s="45" t="s">
        <v>382</v>
      </c>
      <c r="O2705" s="42" t="s">
        <v>81</v>
      </c>
      <c r="P2705" s="42" t="s">
        <v>82</v>
      </c>
      <c r="Q2705" s="85" t="s">
        <v>105</v>
      </c>
      <c r="R2705" s="85" t="s">
        <v>105</v>
      </c>
      <c r="S2705" s="42" t="s">
        <v>13989</v>
      </c>
      <c r="T2705" s="42" t="s">
        <v>13990</v>
      </c>
      <c r="U2705" s="63" t="s">
        <v>13990</v>
      </c>
      <c r="V2705" s="42" t="s">
        <v>73</v>
      </c>
      <c r="W2705" s="42" t="s">
        <v>73</v>
      </c>
      <c r="X2705" s="107">
        <v>40999</v>
      </c>
      <c r="Y2705" s="107">
        <v>41011</v>
      </c>
      <c r="Z2705" s="44">
        <f t="shared" si="245"/>
        <v>2012</v>
      </c>
      <c r="AA2705" s="44">
        <f t="shared" si="246"/>
        <v>3</v>
      </c>
      <c r="AB2705" s="44">
        <v>0</v>
      </c>
      <c r="AC2705" s="63" t="s">
        <v>382</v>
      </c>
      <c r="AD2705" s="63" t="s">
        <v>382</v>
      </c>
      <c r="AE2705" s="85" t="s">
        <v>8602</v>
      </c>
      <c r="AF2705" s="85" t="s">
        <v>8602</v>
      </c>
      <c r="AG2705" s="85" t="s">
        <v>8602</v>
      </c>
      <c r="AH2705" s="85" t="s">
        <v>8602</v>
      </c>
      <c r="AI2705" s="63" t="s">
        <v>13991</v>
      </c>
      <c r="AJ2705" s="63" t="s">
        <v>13991</v>
      </c>
      <c r="AK2705" s="85" t="s">
        <v>8602</v>
      </c>
      <c r="AL2705" s="85" t="s">
        <v>8602</v>
      </c>
      <c r="AM2705" s="47">
        <v>1</v>
      </c>
      <c r="AN2705" s="47">
        <v>1</v>
      </c>
      <c r="AO2705" s="47">
        <v>6</v>
      </c>
      <c r="AP2705" s="47">
        <v>88</v>
      </c>
      <c r="AQ2705" s="47"/>
      <c r="AR2705" s="47"/>
      <c r="AS2705" s="118">
        <v>0</v>
      </c>
      <c r="AT2705" s="49">
        <v>1</v>
      </c>
      <c r="AU2705" s="49">
        <v>1</v>
      </c>
      <c r="AV2705" s="47"/>
      <c r="AW2705" s="49">
        <v>1</v>
      </c>
      <c r="AX2705" s="49"/>
      <c r="AY2705" s="44">
        <f t="shared" si="247"/>
        <v>13</v>
      </c>
      <c r="AZ2705" s="47"/>
      <c r="BA2705" s="47"/>
      <c r="BB2705" s="47"/>
      <c r="BC2705" s="48"/>
      <c r="BD2705" s="62"/>
      <c r="BE2705" s="62" t="s">
        <v>13992</v>
      </c>
      <c r="BF2705" s="57"/>
      <c r="BG2705" s="51"/>
      <c r="BH2705" s="51">
        <f t="shared" si="244"/>
        <v>1</v>
      </c>
      <c r="BI2705" s="51">
        <v>2</v>
      </c>
      <c r="BJ2705" s="52"/>
      <c r="BK2705" s="52"/>
      <c r="BL2705" s="53"/>
      <c r="BM2705" s="47" t="e">
        <f>COUNTIFS(A$2:$AC2705,#REF!,M$2:$AL2705,M2705)</f>
        <v>#VALUE!</v>
      </c>
      <c r="BN2705" s="47">
        <v>0</v>
      </c>
      <c r="BO2705" s="54">
        <v>13</v>
      </c>
      <c r="BP2705" s="54">
        <v>0</v>
      </c>
      <c r="BQ2705" s="47">
        <v>13</v>
      </c>
      <c r="BR2705" s="49">
        <v>1</v>
      </c>
      <c r="BS2705" s="49">
        <v>1</v>
      </c>
      <c r="BT2705" s="44">
        <f t="shared" si="243"/>
        <v>366</v>
      </c>
      <c r="BW2705" s="40" t="s">
        <v>67</v>
      </c>
      <c r="BY2705" s="55"/>
      <c r="BZ2705" s="1" t="s">
        <v>22426</v>
      </c>
    </row>
    <row r="2706" spans="1:78" ht="15" customHeight="1">
      <c r="A2706" s="25" t="s">
        <v>8596</v>
      </c>
      <c r="B2706" s="298" t="s">
        <v>13993</v>
      </c>
      <c r="D2706" s="263">
        <v>0</v>
      </c>
      <c r="E2706" s="84" t="s">
        <v>11339</v>
      </c>
      <c r="F2706" s="84" t="s">
        <v>12194</v>
      </c>
      <c r="G2706" s="273"/>
      <c r="H2706" s="273"/>
      <c r="I2706" s="319" t="s">
        <v>22480</v>
      </c>
      <c r="J2706" s="43" t="s">
        <v>13994</v>
      </c>
      <c r="M2706" s="44" t="s">
        <v>219</v>
      </c>
      <c r="N2706" s="45" t="s">
        <v>1574</v>
      </c>
      <c r="O2706" s="42" t="s">
        <v>81</v>
      </c>
      <c r="P2706" s="42" t="s">
        <v>82</v>
      </c>
      <c r="Q2706" s="85" t="s">
        <v>105</v>
      </c>
      <c r="R2706" s="85" t="s">
        <v>105</v>
      </c>
      <c r="S2706" s="42" t="s">
        <v>13995</v>
      </c>
      <c r="T2706" s="42" t="s">
        <v>13996</v>
      </c>
      <c r="U2706" s="84" t="s">
        <v>13996</v>
      </c>
      <c r="V2706" s="42" t="s">
        <v>73</v>
      </c>
      <c r="W2706" s="42" t="s">
        <v>73</v>
      </c>
      <c r="X2706" s="107">
        <v>40999</v>
      </c>
      <c r="Y2706" s="107">
        <v>41011</v>
      </c>
      <c r="Z2706" s="44">
        <f t="shared" si="245"/>
        <v>2012</v>
      </c>
      <c r="AA2706" s="44">
        <f t="shared" si="246"/>
        <v>3</v>
      </c>
      <c r="AB2706" s="44">
        <v>0</v>
      </c>
      <c r="AC2706" s="84" t="s">
        <v>1574</v>
      </c>
      <c r="AD2706" s="84" t="s">
        <v>13997</v>
      </c>
      <c r="AE2706" s="85" t="s">
        <v>8602</v>
      </c>
      <c r="AF2706" s="85" t="s">
        <v>8602</v>
      </c>
      <c r="AG2706" s="85" t="s">
        <v>8602</v>
      </c>
      <c r="AH2706" s="85" t="s">
        <v>8602</v>
      </c>
      <c r="AI2706" s="85" t="s">
        <v>8602</v>
      </c>
      <c r="AJ2706" s="84" t="s">
        <v>13998</v>
      </c>
      <c r="AK2706" s="85" t="s">
        <v>8602</v>
      </c>
      <c r="AL2706" s="85" t="s">
        <v>8602</v>
      </c>
      <c r="AM2706" s="47">
        <v>1</v>
      </c>
      <c r="AN2706" s="47">
        <v>1</v>
      </c>
      <c r="AO2706" s="47">
        <v>7</v>
      </c>
      <c r="AP2706" s="47">
        <v>88</v>
      </c>
      <c r="AQ2706" s="47"/>
      <c r="AR2706" s="47"/>
      <c r="AS2706" s="118">
        <v>0</v>
      </c>
      <c r="AT2706" s="49">
        <v>1</v>
      </c>
      <c r="AU2706" s="49">
        <v>1</v>
      </c>
      <c r="AV2706" s="47"/>
      <c r="AW2706" s="49">
        <v>1</v>
      </c>
      <c r="AX2706" s="49"/>
      <c r="AY2706" s="44">
        <f t="shared" si="247"/>
        <v>13</v>
      </c>
      <c r="AZ2706" s="47"/>
      <c r="BA2706" s="47"/>
      <c r="BB2706" s="47"/>
      <c r="BC2706" s="48"/>
      <c r="BD2706" s="62"/>
      <c r="BE2706" s="62"/>
      <c r="BF2706" s="57"/>
      <c r="BG2706" s="51"/>
      <c r="BH2706" s="51">
        <f t="shared" si="244"/>
        <v>1</v>
      </c>
      <c r="BI2706" s="51">
        <v>4</v>
      </c>
      <c r="BJ2706" s="52"/>
      <c r="BK2706" s="52"/>
      <c r="BL2706" s="53"/>
      <c r="BM2706" s="47" t="e">
        <f>COUNTIFS(A$2:$AC2706,#REF!,M$2:$AL2706,M2706)</f>
        <v>#VALUE!</v>
      </c>
      <c r="BN2706" s="47">
        <v>1</v>
      </c>
      <c r="BO2706" s="54">
        <v>13</v>
      </c>
      <c r="BP2706" s="54">
        <v>0</v>
      </c>
      <c r="BQ2706" s="47">
        <v>13</v>
      </c>
      <c r="BR2706" s="49">
        <v>1</v>
      </c>
      <c r="BS2706" s="49">
        <v>1</v>
      </c>
      <c r="BT2706" s="44">
        <f t="shared" ref="BT2706:BT2764" si="248">MAX(MIN((DATE(2012,3,31)+1),X2706+1),DATE(2011,4,1))-MIN(MAX(DATE(2011,4,1),W2706),(DATE(2012,3,31)+1))</f>
        <v>366</v>
      </c>
      <c r="BW2706" s="40" t="s">
        <v>67</v>
      </c>
      <c r="BY2706" s="55"/>
      <c r="BZ2706" s="1" t="s">
        <v>22427</v>
      </c>
    </row>
    <row r="2707" spans="1:78" ht="15" customHeight="1">
      <c r="A2707" s="25" t="s">
        <v>8596</v>
      </c>
      <c r="B2707" s="42" t="s">
        <v>13999</v>
      </c>
      <c r="D2707" s="263">
        <v>1</v>
      </c>
      <c r="E2707" s="85" t="s">
        <v>76</v>
      </c>
      <c r="F2707" s="116" t="s">
        <v>1453</v>
      </c>
      <c r="G2707" s="266"/>
      <c r="H2707" s="266"/>
      <c r="I2707" s="85" t="s">
        <v>4235</v>
      </c>
      <c r="J2707" s="43" t="s">
        <v>124</v>
      </c>
      <c r="M2707" s="44" t="s">
        <v>80</v>
      </c>
      <c r="N2707" s="45" t="s">
        <v>123</v>
      </c>
      <c r="O2707" s="42" t="s">
        <v>375</v>
      </c>
      <c r="P2707" s="42" t="s">
        <v>376</v>
      </c>
      <c r="Q2707" s="85" t="s">
        <v>949</v>
      </c>
      <c r="R2707" s="85" t="s">
        <v>73</v>
      </c>
      <c r="S2707" s="42" t="s">
        <v>14000</v>
      </c>
      <c r="T2707" s="42" t="s">
        <v>14001</v>
      </c>
      <c r="U2707" s="117" t="s">
        <v>14001</v>
      </c>
      <c r="V2707" s="42" t="s">
        <v>73</v>
      </c>
      <c r="W2707" s="42" t="s">
        <v>73</v>
      </c>
      <c r="X2707" s="107">
        <v>40815</v>
      </c>
      <c r="Y2707" s="107">
        <v>40832</v>
      </c>
      <c r="Z2707" s="44">
        <f t="shared" si="245"/>
        <v>2011</v>
      </c>
      <c r="AA2707" s="44">
        <f t="shared" si="246"/>
        <v>9</v>
      </c>
      <c r="AB2707" s="44">
        <v>0</v>
      </c>
      <c r="AC2707" s="85" t="s">
        <v>14002</v>
      </c>
      <c r="AD2707" s="85" t="s">
        <v>14003</v>
      </c>
      <c r="AE2707" s="85" t="s">
        <v>14004</v>
      </c>
      <c r="AF2707" s="85" t="s">
        <v>14005</v>
      </c>
      <c r="AG2707" s="85" t="s">
        <v>8602</v>
      </c>
      <c r="AH2707" s="85" t="s">
        <v>8602</v>
      </c>
      <c r="AI2707" s="85" t="s">
        <v>8602</v>
      </c>
      <c r="AJ2707" s="85" t="s">
        <v>8602</v>
      </c>
      <c r="AK2707" s="85" t="s">
        <v>8602</v>
      </c>
      <c r="AL2707" s="85" t="s">
        <v>8602</v>
      </c>
      <c r="AM2707" s="47">
        <v>1</v>
      </c>
      <c r="AN2707" s="47">
        <v>1</v>
      </c>
      <c r="AO2707" s="47">
        <v>1</v>
      </c>
      <c r="AP2707" s="47">
        <v>88</v>
      </c>
      <c r="AQ2707" s="47"/>
      <c r="AR2707" s="47"/>
      <c r="AS2707" s="118">
        <v>0</v>
      </c>
      <c r="AT2707" s="49">
        <v>1</v>
      </c>
      <c r="AU2707" s="49">
        <v>1</v>
      </c>
      <c r="AV2707" s="47"/>
      <c r="AW2707" s="49">
        <v>1</v>
      </c>
      <c r="AX2707" s="49"/>
      <c r="AY2707" s="44">
        <f t="shared" si="247"/>
        <v>18</v>
      </c>
      <c r="AZ2707" s="47"/>
      <c r="BA2707" s="47"/>
      <c r="BB2707" s="47"/>
      <c r="BC2707" s="48"/>
      <c r="BD2707" s="62"/>
      <c r="BE2707" s="62"/>
      <c r="BF2707" s="57"/>
      <c r="BG2707" s="51"/>
      <c r="BH2707" s="51">
        <f t="shared" si="244"/>
        <v>1</v>
      </c>
      <c r="BI2707" s="51">
        <v>8</v>
      </c>
      <c r="BJ2707" s="52"/>
      <c r="BK2707" s="52"/>
      <c r="BL2707" s="53"/>
      <c r="BM2707" s="47" t="e">
        <f>COUNTIFS(A$2:$AC2707,#REF!,M$2:$AL2707,M2707)</f>
        <v>#VALUE!</v>
      </c>
      <c r="BN2707" s="47">
        <v>1</v>
      </c>
      <c r="BO2707" s="54">
        <v>18</v>
      </c>
      <c r="BP2707" s="54">
        <v>0</v>
      </c>
      <c r="BQ2707" s="47">
        <v>18</v>
      </c>
      <c r="BR2707" s="49">
        <v>1</v>
      </c>
      <c r="BS2707" s="49">
        <v>1</v>
      </c>
      <c r="BT2707" s="44">
        <f t="shared" si="248"/>
        <v>182</v>
      </c>
      <c r="BW2707" s="40" t="s">
        <v>67</v>
      </c>
      <c r="BY2707" s="55"/>
      <c r="BZ2707" s="1" t="s">
        <v>22426</v>
      </c>
    </row>
    <row r="2708" spans="1:78" ht="15" customHeight="1">
      <c r="A2708" s="25" t="s">
        <v>8596</v>
      </c>
      <c r="B2708" s="42" t="s">
        <v>14006</v>
      </c>
      <c r="D2708" s="263">
        <v>1</v>
      </c>
      <c r="E2708" s="119" t="s">
        <v>92</v>
      </c>
      <c r="F2708" s="120" t="s">
        <v>70</v>
      </c>
      <c r="G2708" s="267"/>
      <c r="H2708" s="267"/>
      <c r="I2708" s="119" t="s">
        <v>14007</v>
      </c>
      <c r="J2708" s="121" t="s">
        <v>14008</v>
      </c>
      <c r="M2708" s="28">
        <v>777</v>
      </c>
      <c r="N2708" s="29">
        <v>777</v>
      </c>
      <c r="O2708" s="26" t="s">
        <v>375</v>
      </c>
      <c r="P2708" s="26" t="s">
        <v>376</v>
      </c>
      <c r="Q2708" s="119" t="s">
        <v>949</v>
      </c>
      <c r="R2708" s="119" t="s">
        <v>73</v>
      </c>
      <c r="S2708" s="121" t="s">
        <v>14009</v>
      </c>
      <c r="T2708" s="121" t="s">
        <v>14010</v>
      </c>
      <c r="U2708" s="121" t="s">
        <v>14010</v>
      </c>
      <c r="V2708" s="26" t="s">
        <v>73</v>
      </c>
      <c r="W2708" s="26" t="s">
        <v>73</v>
      </c>
      <c r="X2708" s="113">
        <v>40760</v>
      </c>
      <c r="Y2708" s="113">
        <v>40783</v>
      </c>
      <c r="Z2708" s="28">
        <f t="shared" si="245"/>
        <v>2011</v>
      </c>
      <c r="AA2708" s="28">
        <f t="shared" si="246"/>
        <v>8</v>
      </c>
      <c r="AB2708" s="28">
        <v>0</v>
      </c>
      <c r="AC2708" s="119" t="s">
        <v>14002</v>
      </c>
      <c r="AD2708" s="119" t="s">
        <v>14011</v>
      </c>
      <c r="AE2708" s="119" t="s">
        <v>14004</v>
      </c>
      <c r="AF2708" s="119" t="s">
        <v>14012</v>
      </c>
      <c r="AG2708" s="119" t="s">
        <v>8602</v>
      </c>
      <c r="AH2708" s="119" t="s">
        <v>8602</v>
      </c>
      <c r="AI2708" s="119" t="s">
        <v>8602</v>
      </c>
      <c r="AJ2708" s="119" t="s">
        <v>8602</v>
      </c>
      <c r="AK2708" s="119" t="s">
        <v>8602</v>
      </c>
      <c r="AL2708" s="119" t="s">
        <v>8602</v>
      </c>
      <c r="AM2708" s="32">
        <v>0</v>
      </c>
      <c r="AN2708" s="32">
        <v>777</v>
      </c>
      <c r="AO2708" s="32">
        <v>777</v>
      </c>
      <c r="AP2708" s="32">
        <v>77</v>
      </c>
      <c r="AQ2708" s="32"/>
      <c r="AR2708" s="32"/>
      <c r="AS2708" s="122">
        <v>0</v>
      </c>
      <c r="AT2708" s="34">
        <v>777</v>
      </c>
      <c r="AU2708" s="34">
        <v>777</v>
      </c>
      <c r="AV2708" s="32"/>
      <c r="AW2708" s="34">
        <v>777</v>
      </c>
      <c r="AX2708" s="34"/>
      <c r="AY2708" s="28">
        <f t="shared" si="247"/>
        <v>24</v>
      </c>
      <c r="AZ2708" s="32"/>
      <c r="BA2708" s="32"/>
      <c r="BB2708" s="32"/>
      <c r="BC2708" s="33"/>
      <c r="BD2708" s="35" t="s">
        <v>75</v>
      </c>
      <c r="BE2708" s="58"/>
      <c r="BF2708" s="81"/>
      <c r="BG2708" s="36"/>
      <c r="BH2708" s="36">
        <f t="shared" si="244"/>
        <v>1</v>
      </c>
      <c r="BI2708" s="36">
        <v>5</v>
      </c>
      <c r="BJ2708" s="37"/>
      <c r="BK2708" s="37"/>
      <c r="BL2708" s="38"/>
      <c r="BM2708" s="32" t="e">
        <f>COUNTIFS(A$2:$AC2708,#REF!,M$2:$AL2708,M2708)</f>
        <v>#VALUE!</v>
      </c>
      <c r="BN2708" s="32">
        <v>0</v>
      </c>
      <c r="BO2708" s="39">
        <v>24</v>
      </c>
      <c r="BP2708" s="39">
        <v>0</v>
      </c>
      <c r="BQ2708" s="32">
        <v>24</v>
      </c>
      <c r="BR2708" s="34">
        <v>777</v>
      </c>
      <c r="BS2708" s="34">
        <v>777</v>
      </c>
      <c r="BT2708" s="28">
        <f t="shared" si="248"/>
        <v>127</v>
      </c>
      <c r="BW2708" s="40" t="s">
        <v>67</v>
      </c>
      <c r="BY2708" s="41"/>
      <c r="BZ2708" s="1" t="s">
        <v>22426</v>
      </c>
    </row>
    <row r="2709" spans="1:78" ht="15" customHeight="1">
      <c r="A2709" s="25" t="s">
        <v>8596</v>
      </c>
      <c r="B2709" s="42" t="s">
        <v>14013</v>
      </c>
      <c r="D2709" s="263">
        <v>1</v>
      </c>
      <c r="E2709" s="85" t="s">
        <v>76</v>
      </c>
      <c r="F2709" s="116" t="s">
        <v>1453</v>
      </c>
      <c r="G2709" s="266"/>
      <c r="H2709" s="266"/>
      <c r="I2709" s="85" t="s">
        <v>14014</v>
      </c>
      <c r="J2709" s="301" t="s">
        <v>22499</v>
      </c>
      <c r="M2709" s="44" t="s">
        <v>150</v>
      </c>
      <c r="N2709" s="45" t="s">
        <v>721</v>
      </c>
      <c r="O2709" s="42" t="s">
        <v>71</v>
      </c>
      <c r="P2709" s="42" t="s">
        <v>122</v>
      </c>
      <c r="Q2709" s="85" t="s">
        <v>93</v>
      </c>
      <c r="R2709" s="42" t="s">
        <v>1459</v>
      </c>
      <c r="S2709" s="42" t="s">
        <v>14015</v>
      </c>
      <c r="T2709" s="42" t="s">
        <v>14016</v>
      </c>
      <c r="U2709" s="117" t="s">
        <v>14016</v>
      </c>
      <c r="V2709" s="42" t="s">
        <v>73</v>
      </c>
      <c r="W2709" s="42" t="s">
        <v>73</v>
      </c>
      <c r="X2709" s="107">
        <v>40662</v>
      </c>
      <c r="Y2709" s="107">
        <v>40696</v>
      </c>
      <c r="Z2709" s="44">
        <f t="shared" si="245"/>
        <v>2011</v>
      </c>
      <c r="AA2709" s="44">
        <f t="shared" si="246"/>
        <v>4</v>
      </c>
      <c r="AB2709" s="44">
        <v>0</v>
      </c>
      <c r="AC2709" s="85" t="s">
        <v>365</v>
      </c>
      <c r="AD2709" s="85" t="s">
        <v>143</v>
      </c>
      <c r="AE2709" s="85" t="s">
        <v>8602</v>
      </c>
      <c r="AF2709" s="85" t="s">
        <v>8602</v>
      </c>
      <c r="AG2709" s="85" t="s">
        <v>8602</v>
      </c>
      <c r="AH2709" s="85" t="s">
        <v>8602</v>
      </c>
      <c r="AI2709" s="85" t="s">
        <v>14017</v>
      </c>
      <c r="AJ2709" s="85" t="s">
        <v>14018</v>
      </c>
      <c r="AK2709" s="85" t="s">
        <v>8602</v>
      </c>
      <c r="AL2709" s="85" t="s">
        <v>8602</v>
      </c>
      <c r="AM2709" s="47">
        <v>1</v>
      </c>
      <c r="AN2709" s="47">
        <v>1</v>
      </c>
      <c r="AO2709" s="47">
        <v>5</v>
      </c>
      <c r="AP2709" s="47">
        <v>6</v>
      </c>
      <c r="AQ2709" s="47"/>
      <c r="AR2709" s="47"/>
      <c r="AS2709" s="47">
        <v>1</v>
      </c>
      <c r="AT2709" s="49">
        <v>1</v>
      </c>
      <c r="AU2709" s="49">
        <v>1</v>
      </c>
      <c r="AV2709" s="47"/>
      <c r="AW2709" s="49">
        <v>1</v>
      </c>
      <c r="AX2709" s="49"/>
      <c r="AY2709" s="44">
        <f t="shared" si="247"/>
        <v>35</v>
      </c>
      <c r="AZ2709" s="47"/>
      <c r="BA2709" s="47"/>
      <c r="BB2709" s="47"/>
      <c r="BC2709" s="48"/>
      <c r="BD2709" s="62"/>
      <c r="BE2709" s="124">
        <f t="shared" ref="BE2709:BE2716" si="249">EK2709</f>
        <v>0</v>
      </c>
      <c r="BF2709" s="57"/>
      <c r="BG2709" s="51"/>
      <c r="BH2709" s="51">
        <f t="shared" si="244"/>
        <v>1</v>
      </c>
      <c r="BI2709" s="51">
        <v>1</v>
      </c>
      <c r="BJ2709" s="52"/>
      <c r="BK2709" s="52"/>
      <c r="BL2709" s="53"/>
      <c r="BM2709" s="47" t="e">
        <f>COUNTIFS(A$2:$AC2709,#REF!,M$2:$AL2709,M2709)</f>
        <v>#VALUE!</v>
      </c>
      <c r="BN2709" s="47">
        <v>0</v>
      </c>
      <c r="BO2709" s="54">
        <v>35</v>
      </c>
      <c r="BP2709" s="54">
        <v>0</v>
      </c>
      <c r="BQ2709" s="47">
        <v>35</v>
      </c>
      <c r="BR2709" s="49">
        <v>1</v>
      </c>
      <c r="BS2709" s="49">
        <v>1</v>
      </c>
      <c r="BT2709" s="44">
        <f t="shared" si="248"/>
        <v>29</v>
      </c>
      <c r="BW2709" s="103" t="s">
        <v>9111</v>
      </c>
      <c r="BY2709" s="55"/>
      <c r="BZ2709" s="1" t="s">
        <v>22427</v>
      </c>
    </row>
    <row r="2710" spans="1:78" ht="15" customHeight="1">
      <c r="A2710" s="25" t="s">
        <v>8596</v>
      </c>
      <c r="B2710" s="42" t="s">
        <v>14019</v>
      </c>
      <c r="D2710" s="263">
        <v>1</v>
      </c>
      <c r="E2710" s="85" t="s">
        <v>76</v>
      </c>
      <c r="F2710" s="116" t="s">
        <v>1453</v>
      </c>
      <c r="G2710" s="266"/>
      <c r="H2710" s="266"/>
      <c r="I2710" s="85" t="s">
        <v>14020</v>
      </c>
      <c r="J2710" s="43" t="s">
        <v>14021</v>
      </c>
      <c r="M2710" s="44" t="s">
        <v>121</v>
      </c>
      <c r="N2710" s="45" t="s">
        <v>14020</v>
      </c>
      <c r="O2710" s="42" t="s">
        <v>71</v>
      </c>
      <c r="P2710" s="42" t="s">
        <v>122</v>
      </c>
      <c r="Q2710" s="85" t="s">
        <v>93</v>
      </c>
      <c r="R2710" s="42" t="s">
        <v>1459</v>
      </c>
      <c r="S2710" s="42" t="s">
        <v>14015</v>
      </c>
      <c r="T2710" s="42" t="s">
        <v>14016</v>
      </c>
      <c r="U2710" s="117" t="s">
        <v>14016</v>
      </c>
      <c r="V2710" s="42" t="s">
        <v>73</v>
      </c>
      <c r="W2710" s="42" t="s">
        <v>73</v>
      </c>
      <c r="X2710" s="107">
        <v>40662</v>
      </c>
      <c r="Y2710" s="107">
        <v>40696</v>
      </c>
      <c r="Z2710" s="44">
        <f t="shared" si="245"/>
        <v>2011</v>
      </c>
      <c r="AA2710" s="44">
        <f t="shared" si="246"/>
        <v>4</v>
      </c>
      <c r="AB2710" s="44">
        <v>0</v>
      </c>
      <c r="AC2710" s="85" t="s">
        <v>365</v>
      </c>
      <c r="AD2710" s="85" t="s">
        <v>143</v>
      </c>
      <c r="AE2710" s="85" t="s">
        <v>8602</v>
      </c>
      <c r="AF2710" s="85" t="s">
        <v>8602</v>
      </c>
      <c r="AG2710" s="85" t="s">
        <v>8602</v>
      </c>
      <c r="AH2710" s="85" t="s">
        <v>8602</v>
      </c>
      <c r="AI2710" s="85" t="s">
        <v>14017</v>
      </c>
      <c r="AJ2710" s="85" t="s">
        <v>14018</v>
      </c>
      <c r="AK2710" s="85" t="s">
        <v>8602</v>
      </c>
      <c r="AL2710" s="85" t="s">
        <v>8602</v>
      </c>
      <c r="AM2710" s="47">
        <v>0</v>
      </c>
      <c r="AN2710" s="47">
        <v>1</v>
      </c>
      <c r="AO2710" s="47">
        <v>3</v>
      </c>
      <c r="AP2710" s="47">
        <v>88</v>
      </c>
      <c r="AQ2710" s="47"/>
      <c r="AR2710" s="47"/>
      <c r="AS2710" s="47">
        <v>1</v>
      </c>
      <c r="AT2710" s="49">
        <v>1</v>
      </c>
      <c r="AU2710" s="49">
        <v>1</v>
      </c>
      <c r="AV2710" s="47"/>
      <c r="AW2710" s="49">
        <v>1</v>
      </c>
      <c r="AX2710" s="49"/>
      <c r="AY2710" s="44">
        <f t="shared" si="247"/>
        <v>35</v>
      </c>
      <c r="AZ2710" s="47"/>
      <c r="BA2710" s="47"/>
      <c r="BB2710" s="47"/>
      <c r="BC2710" s="48"/>
      <c r="BD2710" s="62"/>
      <c r="BE2710" s="124">
        <f t="shared" si="249"/>
        <v>0</v>
      </c>
      <c r="BF2710" s="57"/>
      <c r="BG2710" s="51"/>
      <c r="BH2710" s="51">
        <f t="shared" si="244"/>
        <v>1</v>
      </c>
      <c r="BI2710" s="51">
        <v>1</v>
      </c>
      <c r="BJ2710" s="52"/>
      <c r="BK2710" s="52"/>
      <c r="BL2710" s="53"/>
      <c r="BM2710" s="47" t="e">
        <f>COUNTIFS(A$2:$AC2710,#REF!,M$2:$AL2710,M2710)</f>
        <v>#VALUE!</v>
      </c>
      <c r="BN2710" s="47">
        <v>1</v>
      </c>
      <c r="BO2710" s="54">
        <v>35</v>
      </c>
      <c r="BP2710" s="54">
        <v>0</v>
      </c>
      <c r="BQ2710" s="47">
        <v>35</v>
      </c>
      <c r="BR2710" s="49">
        <v>0</v>
      </c>
      <c r="BS2710" s="49">
        <v>1</v>
      </c>
      <c r="BT2710" s="44">
        <f t="shared" si="248"/>
        <v>29</v>
      </c>
      <c r="BW2710" s="103" t="s">
        <v>9111</v>
      </c>
      <c r="BY2710" s="55"/>
      <c r="BZ2710" s="1" t="s">
        <v>22426</v>
      </c>
    </row>
    <row r="2711" spans="1:78" ht="15" customHeight="1">
      <c r="A2711" s="25" t="s">
        <v>8596</v>
      </c>
      <c r="B2711" s="42" t="s">
        <v>14022</v>
      </c>
      <c r="D2711" s="263">
        <v>1</v>
      </c>
      <c r="E2711" s="85" t="s">
        <v>76</v>
      </c>
      <c r="F2711" s="116" t="s">
        <v>1453</v>
      </c>
      <c r="G2711" s="266"/>
      <c r="H2711" s="266"/>
      <c r="I2711" s="85" t="s">
        <v>14023</v>
      </c>
      <c r="J2711" s="43" t="s">
        <v>14024</v>
      </c>
      <c r="M2711" s="44" t="s">
        <v>121</v>
      </c>
      <c r="N2711" s="45" t="s">
        <v>14025</v>
      </c>
      <c r="O2711" s="42" t="s">
        <v>71</v>
      </c>
      <c r="P2711" s="42" t="s">
        <v>122</v>
      </c>
      <c r="Q2711" s="85" t="s">
        <v>93</v>
      </c>
      <c r="R2711" s="42" t="s">
        <v>1459</v>
      </c>
      <c r="S2711" s="42" t="s">
        <v>14015</v>
      </c>
      <c r="T2711" s="42" t="s">
        <v>14016</v>
      </c>
      <c r="U2711" s="117" t="s">
        <v>14016</v>
      </c>
      <c r="V2711" s="42" t="s">
        <v>73</v>
      </c>
      <c r="W2711" s="42" t="s">
        <v>73</v>
      </c>
      <c r="X2711" s="107">
        <v>40662</v>
      </c>
      <c r="Y2711" s="107">
        <v>40696</v>
      </c>
      <c r="Z2711" s="44">
        <f t="shared" si="245"/>
        <v>2011</v>
      </c>
      <c r="AA2711" s="44">
        <f t="shared" si="246"/>
        <v>4</v>
      </c>
      <c r="AB2711" s="44">
        <v>0</v>
      </c>
      <c r="AC2711" s="85" t="s">
        <v>365</v>
      </c>
      <c r="AD2711" s="85" t="s">
        <v>143</v>
      </c>
      <c r="AE2711" s="85" t="s">
        <v>8602</v>
      </c>
      <c r="AF2711" s="85" t="s">
        <v>8602</v>
      </c>
      <c r="AG2711" s="85" t="s">
        <v>8602</v>
      </c>
      <c r="AH2711" s="85" t="s">
        <v>8602</v>
      </c>
      <c r="AI2711" s="85" t="s">
        <v>14017</v>
      </c>
      <c r="AJ2711" s="85" t="s">
        <v>14018</v>
      </c>
      <c r="AK2711" s="85" t="s">
        <v>8602</v>
      </c>
      <c r="AL2711" s="85" t="s">
        <v>8602</v>
      </c>
      <c r="AM2711" s="47">
        <v>0</v>
      </c>
      <c r="AN2711" s="47">
        <v>1</v>
      </c>
      <c r="AO2711" s="47">
        <v>3</v>
      </c>
      <c r="AP2711" s="47">
        <v>88</v>
      </c>
      <c r="AQ2711" s="47"/>
      <c r="AR2711" s="47"/>
      <c r="AS2711" s="47">
        <v>1</v>
      </c>
      <c r="AT2711" s="49">
        <v>1</v>
      </c>
      <c r="AU2711" s="49">
        <v>0</v>
      </c>
      <c r="AV2711" s="47"/>
      <c r="AW2711" s="49">
        <v>1</v>
      </c>
      <c r="AX2711" s="49"/>
      <c r="AY2711" s="44">
        <f t="shared" si="247"/>
        <v>35</v>
      </c>
      <c r="AZ2711" s="47"/>
      <c r="BA2711" s="47"/>
      <c r="BB2711" s="47"/>
      <c r="BC2711" s="48"/>
      <c r="BD2711" s="62"/>
      <c r="BE2711" s="124">
        <f t="shared" si="249"/>
        <v>0</v>
      </c>
      <c r="BF2711" s="57"/>
      <c r="BG2711" s="51"/>
      <c r="BH2711" s="51">
        <f t="shared" si="244"/>
        <v>1</v>
      </c>
      <c r="BI2711" s="51">
        <v>6</v>
      </c>
      <c r="BJ2711" s="52"/>
      <c r="BK2711" s="52"/>
      <c r="BL2711" s="53"/>
      <c r="BM2711" s="47" t="e">
        <f>COUNTIFS(A$2:$AC2711,#REF!,M$2:$AL2711,M2711)</f>
        <v>#VALUE!</v>
      </c>
      <c r="BN2711" s="47">
        <v>1</v>
      </c>
      <c r="BO2711" s="54">
        <v>35</v>
      </c>
      <c r="BP2711" s="54">
        <v>0</v>
      </c>
      <c r="BQ2711" s="47">
        <v>35</v>
      </c>
      <c r="BR2711" s="49">
        <v>0</v>
      </c>
      <c r="BS2711" s="49">
        <v>1</v>
      </c>
      <c r="BT2711" s="44">
        <f t="shared" si="248"/>
        <v>29</v>
      </c>
      <c r="BW2711" s="103" t="s">
        <v>9111</v>
      </c>
      <c r="BY2711" s="55"/>
      <c r="BZ2711" s="1" t="s">
        <v>22427</v>
      </c>
    </row>
    <row r="2712" spans="1:78" ht="15" customHeight="1">
      <c r="A2712" s="25" t="s">
        <v>8596</v>
      </c>
      <c r="B2712" s="42" t="s">
        <v>14026</v>
      </c>
      <c r="D2712" s="263">
        <v>1</v>
      </c>
      <c r="E2712" s="85" t="s">
        <v>76</v>
      </c>
      <c r="F2712" s="116" t="s">
        <v>1453</v>
      </c>
      <c r="G2712" s="266"/>
      <c r="H2712" s="266"/>
      <c r="I2712" s="85" t="s">
        <v>14027</v>
      </c>
      <c r="J2712" s="43" t="s">
        <v>2257</v>
      </c>
      <c r="M2712" s="44" t="s">
        <v>121</v>
      </c>
      <c r="N2712" s="45" t="s">
        <v>1101</v>
      </c>
      <c r="O2712" s="42" t="s">
        <v>71</v>
      </c>
      <c r="P2712" s="42" t="s">
        <v>122</v>
      </c>
      <c r="Q2712" s="85" t="s">
        <v>93</v>
      </c>
      <c r="R2712" s="42" t="s">
        <v>1459</v>
      </c>
      <c r="S2712" s="42" t="s">
        <v>14015</v>
      </c>
      <c r="T2712" s="42" t="s">
        <v>14016</v>
      </c>
      <c r="U2712" s="117" t="s">
        <v>14016</v>
      </c>
      <c r="V2712" s="42" t="s">
        <v>73</v>
      </c>
      <c r="W2712" s="42" t="s">
        <v>73</v>
      </c>
      <c r="X2712" s="107">
        <v>40662</v>
      </c>
      <c r="Y2712" s="107">
        <v>40696</v>
      </c>
      <c r="Z2712" s="44">
        <f t="shared" si="245"/>
        <v>2011</v>
      </c>
      <c r="AA2712" s="44">
        <f t="shared" si="246"/>
        <v>4</v>
      </c>
      <c r="AB2712" s="44">
        <v>0</v>
      </c>
      <c r="AC2712" s="85" t="s">
        <v>365</v>
      </c>
      <c r="AD2712" s="85" t="s">
        <v>143</v>
      </c>
      <c r="AE2712" s="85" t="s">
        <v>8602</v>
      </c>
      <c r="AF2712" s="85" t="s">
        <v>8602</v>
      </c>
      <c r="AG2712" s="85" t="s">
        <v>8602</v>
      </c>
      <c r="AH2712" s="85" t="s">
        <v>8602</v>
      </c>
      <c r="AI2712" s="85" t="s">
        <v>14017</v>
      </c>
      <c r="AJ2712" s="85" t="s">
        <v>14018</v>
      </c>
      <c r="AK2712" s="85" t="s">
        <v>8602</v>
      </c>
      <c r="AL2712" s="85" t="s">
        <v>8602</v>
      </c>
      <c r="AM2712" s="47">
        <v>0</v>
      </c>
      <c r="AN2712" s="47">
        <v>1</v>
      </c>
      <c r="AO2712" s="47">
        <v>3</v>
      </c>
      <c r="AP2712" s="47">
        <v>88</v>
      </c>
      <c r="AQ2712" s="47"/>
      <c r="AR2712" s="47"/>
      <c r="AS2712" s="47">
        <v>1</v>
      </c>
      <c r="AT2712" s="49">
        <v>1</v>
      </c>
      <c r="AU2712" s="49">
        <v>0</v>
      </c>
      <c r="AV2712" s="47"/>
      <c r="AW2712" s="49">
        <v>1</v>
      </c>
      <c r="AX2712" s="49"/>
      <c r="AY2712" s="44">
        <f t="shared" si="247"/>
        <v>35</v>
      </c>
      <c r="AZ2712" s="47"/>
      <c r="BA2712" s="47"/>
      <c r="BB2712" s="47"/>
      <c r="BC2712" s="48"/>
      <c r="BD2712" s="62"/>
      <c r="BE2712" s="124">
        <f t="shared" si="249"/>
        <v>0</v>
      </c>
      <c r="BF2712" s="57"/>
      <c r="BG2712" s="51"/>
      <c r="BH2712" s="51">
        <f t="shared" si="244"/>
        <v>1</v>
      </c>
      <c r="BI2712" s="51">
        <v>5</v>
      </c>
      <c r="BJ2712" s="52"/>
      <c r="BK2712" s="52"/>
      <c r="BL2712" s="53"/>
      <c r="BM2712" s="47" t="e">
        <f>COUNTIFS(A$2:$AC2712,#REF!,M$2:$AL2712,M2712)</f>
        <v>#VALUE!</v>
      </c>
      <c r="BN2712" s="47">
        <v>0</v>
      </c>
      <c r="BO2712" s="54">
        <v>35</v>
      </c>
      <c r="BP2712" s="54">
        <v>0</v>
      </c>
      <c r="BQ2712" s="47">
        <v>35</v>
      </c>
      <c r="BR2712" s="49">
        <v>0</v>
      </c>
      <c r="BS2712" s="49">
        <v>1</v>
      </c>
      <c r="BT2712" s="44">
        <f t="shared" si="248"/>
        <v>29</v>
      </c>
      <c r="BW2712" s="103" t="s">
        <v>9111</v>
      </c>
      <c r="BY2712" s="55"/>
      <c r="BZ2712" s="1" t="s">
        <v>22426</v>
      </c>
    </row>
    <row r="2713" spans="1:78" ht="15" customHeight="1">
      <c r="A2713" s="25" t="s">
        <v>8596</v>
      </c>
      <c r="B2713" s="298" t="s">
        <v>14028</v>
      </c>
      <c r="D2713" s="263">
        <v>1</v>
      </c>
      <c r="E2713" s="85" t="s">
        <v>76</v>
      </c>
      <c r="F2713" s="116" t="s">
        <v>1453</v>
      </c>
      <c r="G2713" s="266"/>
      <c r="H2713" s="266"/>
      <c r="I2713" s="85" t="s">
        <v>14029</v>
      </c>
      <c r="J2713" s="295" t="s">
        <v>22382</v>
      </c>
      <c r="M2713" s="44" t="s">
        <v>109</v>
      </c>
      <c r="N2713" s="45" t="s">
        <v>674</v>
      </c>
      <c r="O2713" s="42" t="s">
        <v>71</v>
      </c>
      <c r="P2713" s="42" t="s">
        <v>122</v>
      </c>
      <c r="Q2713" s="85" t="s">
        <v>93</v>
      </c>
      <c r="R2713" s="42" t="s">
        <v>1459</v>
      </c>
      <c r="S2713" s="42" t="s">
        <v>14015</v>
      </c>
      <c r="T2713" s="42" t="s">
        <v>14016</v>
      </c>
      <c r="U2713" s="117" t="s">
        <v>14016</v>
      </c>
      <c r="V2713" s="42" t="s">
        <v>73</v>
      </c>
      <c r="W2713" s="42" t="s">
        <v>73</v>
      </c>
      <c r="X2713" s="107">
        <v>40662</v>
      </c>
      <c r="Y2713" s="107">
        <v>40696</v>
      </c>
      <c r="Z2713" s="44">
        <f t="shared" si="245"/>
        <v>2011</v>
      </c>
      <c r="AA2713" s="44">
        <f t="shared" si="246"/>
        <v>4</v>
      </c>
      <c r="AB2713" s="44">
        <v>0</v>
      </c>
      <c r="AC2713" s="85" t="s">
        <v>365</v>
      </c>
      <c r="AD2713" s="85" t="s">
        <v>143</v>
      </c>
      <c r="AE2713" s="85" t="s">
        <v>8602</v>
      </c>
      <c r="AF2713" s="85" t="s">
        <v>8602</v>
      </c>
      <c r="AG2713" s="85" t="s">
        <v>8602</v>
      </c>
      <c r="AH2713" s="85" t="s">
        <v>8602</v>
      </c>
      <c r="AI2713" s="85" t="s">
        <v>14017</v>
      </c>
      <c r="AJ2713" s="85" t="s">
        <v>14018</v>
      </c>
      <c r="AK2713" s="85" t="s">
        <v>8602</v>
      </c>
      <c r="AL2713" s="85" t="s">
        <v>8602</v>
      </c>
      <c r="AM2713" s="47">
        <v>0</v>
      </c>
      <c r="AN2713" s="47">
        <v>1</v>
      </c>
      <c r="AO2713" s="47">
        <v>7</v>
      </c>
      <c r="AP2713" s="47">
        <v>88</v>
      </c>
      <c r="AQ2713" s="47"/>
      <c r="AR2713" s="47"/>
      <c r="AS2713" s="47">
        <v>1</v>
      </c>
      <c r="AT2713" s="49">
        <v>1</v>
      </c>
      <c r="AU2713" s="49">
        <v>1</v>
      </c>
      <c r="AV2713" s="47"/>
      <c r="AW2713" s="49">
        <v>1</v>
      </c>
      <c r="AX2713" s="49"/>
      <c r="AY2713" s="44">
        <f t="shared" si="247"/>
        <v>35</v>
      </c>
      <c r="AZ2713" s="47"/>
      <c r="BA2713" s="47"/>
      <c r="BB2713" s="47"/>
      <c r="BC2713" s="48"/>
      <c r="BD2713" s="62"/>
      <c r="BE2713" s="124">
        <f t="shared" si="249"/>
        <v>0</v>
      </c>
      <c r="BF2713" s="57"/>
      <c r="BG2713" s="51"/>
      <c r="BH2713" s="51">
        <f t="shared" si="244"/>
        <v>1</v>
      </c>
      <c r="BI2713" s="51">
        <v>7</v>
      </c>
      <c r="BJ2713" s="52"/>
      <c r="BK2713" s="52"/>
      <c r="BL2713" s="53"/>
      <c r="BM2713" s="47" t="e">
        <f>COUNTIFS(A$2:$AC2713,#REF!,M$2:$AL2713,M2713)</f>
        <v>#VALUE!</v>
      </c>
      <c r="BN2713" s="47">
        <v>1</v>
      </c>
      <c r="BO2713" s="54">
        <v>35</v>
      </c>
      <c r="BP2713" s="54">
        <v>0</v>
      </c>
      <c r="BQ2713" s="47">
        <v>35</v>
      </c>
      <c r="BR2713" s="49">
        <v>0</v>
      </c>
      <c r="BS2713" s="49">
        <v>1</v>
      </c>
      <c r="BT2713" s="44">
        <f t="shared" si="248"/>
        <v>29</v>
      </c>
      <c r="BW2713" s="103" t="s">
        <v>9111</v>
      </c>
      <c r="BY2713" s="55"/>
      <c r="BZ2713" s="1" t="s">
        <v>22428</v>
      </c>
    </row>
    <row r="2714" spans="1:78" ht="15" customHeight="1">
      <c r="A2714" s="25" t="s">
        <v>8596</v>
      </c>
      <c r="B2714" s="42" t="s">
        <v>14030</v>
      </c>
      <c r="D2714" s="263">
        <v>1</v>
      </c>
      <c r="E2714" s="85" t="s">
        <v>76</v>
      </c>
      <c r="F2714" s="116" t="s">
        <v>1453</v>
      </c>
      <c r="G2714" s="266"/>
      <c r="H2714" s="266"/>
      <c r="I2714" s="85" t="s">
        <v>14031</v>
      </c>
      <c r="J2714" s="43" t="s">
        <v>14032</v>
      </c>
      <c r="M2714" s="44" t="s">
        <v>121</v>
      </c>
      <c r="N2714" s="45" t="s">
        <v>432</v>
      </c>
      <c r="O2714" s="42" t="s">
        <v>71</v>
      </c>
      <c r="P2714" s="42" t="s">
        <v>122</v>
      </c>
      <c r="Q2714" s="85" t="s">
        <v>93</v>
      </c>
      <c r="R2714" s="42" t="s">
        <v>1459</v>
      </c>
      <c r="S2714" s="42" t="s">
        <v>14015</v>
      </c>
      <c r="T2714" s="42" t="s">
        <v>14016</v>
      </c>
      <c r="U2714" s="117" t="s">
        <v>14016</v>
      </c>
      <c r="V2714" s="42" t="s">
        <v>73</v>
      </c>
      <c r="W2714" s="42" t="s">
        <v>73</v>
      </c>
      <c r="X2714" s="107">
        <v>40662</v>
      </c>
      <c r="Y2714" s="107">
        <v>40696</v>
      </c>
      <c r="Z2714" s="44">
        <f t="shared" si="245"/>
        <v>2011</v>
      </c>
      <c r="AA2714" s="44">
        <f t="shared" si="246"/>
        <v>4</v>
      </c>
      <c r="AB2714" s="44">
        <v>0</v>
      </c>
      <c r="AC2714" s="85" t="s">
        <v>365</v>
      </c>
      <c r="AD2714" s="85" t="s">
        <v>143</v>
      </c>
      <c r="AE2714" s="85" t="s">
        <v>8602</v>
      </c>
      <c r="AF2714" s="85" t="s">
        <v>8602</v>
      </c>
      <c r="AG2714" s="85" t="s">
        <v>8602</v>
      </c>
      <c r="AH2714" s="85" t="s">
        <v>8602</v>
      </c>
      <c r="AI2714" s="85" t="s">
        <v>14017</v>
      </c>
      <c r="AJ2714" s="85" t="s">
        <v>14018</v>
      </c>
      <c r="AK2714" s="85" t="s">
        <v>8602</v>
      </c>
      <c r="AL2714" s="85" t="s">
        <v>8602</v>
      </c>
      <c r="AM2714" s="47">
        <v>0</v>
      </c>
      <c r="AN2714" s="47">
        <v>1</v>
      </c>
      <c r="AO2714" s="47">
        <v>3</v>
      </c>
      <c r="AP2714" s="47">
        <v>88</v>
      </c>
      <c r="AQ2714" s="47"/>
      <c r="AR2714" s="47"/>
      <c r="AS2714" s="47">
        <v>1</v>
      </c>
      <c r="AT2714" s="49">
        <v>1</v>
      </c>
      <c r="AU2714" s="49">
        <v>0</v>
      </c>
      <c r="AV2714" s="47"/>
      <c r="AW2714" s="49">
        <v>1</v>
      </c>
      <c r="AX2714" s="49"/>
      <c r="AY2714" s="44">
        <f t="shared" si="247"/>
        <v>35</v>
      </c>
      <c r="AZ2714" s="47"/>
      <c r="BA2714" s="47"/>
      <c r="BB2714" s="47"/>
      <c r="BC2714" s="48"/>
      <c r="BD2714" s="62"/>
      <c r="BE2714" s="124">
        <f t="shared" si="249"/>
        <v>0</v>
      </c>
      <c r="BF2714" s="57"/>
      <c r="BG2714" s="51"/>
      <c r="BH2714" s="51">
        <f t="shared" si="244"/>
        <v>1</v>
      </c>
      <c r="BI2714" s="51">
        <v>3</v>
      </c>
      <c r="BJ2714" s="52"/>
      <c r="BK2714" s="52"/>
      <c r="BL2714" s="53"/>
      <c r="BM2714" s="47" t="e">
        <f>COUNTIFS(A$2:$AC2714,#REF!,M$2:$AL2714,M2714)</f>
        <v>#VALUE!</v>
      </c>
      <c r="BN2714" s="47">
        <v>1</v>
      </c>
      <c r="BO2714" s="54">
        <v>35</v>
      </c>
      <c r="BP2714" s="54">
        <v>0</v>
      </c>
      <c r="BQ2714" s="47">
        <v>35</v>
      </c>
      <c r="BR2714" s="49">
        <v>0</v>
      </c>
      <c r="BS2714" s="49">
        <v>1</v>
      </c>
      <c r="BT2714" s="44">
        <f t="shared" si="248"/>
        <v>29</v>
      </c>
      <c r="BW2714" s="103" t="s">
        <v>9111</v>
      </c>
      <c r="BY2714" s="55"/>
      <c r="BZ2714" s="1" t="s">
        <v>22427</v>
      </c>
    </row>
    <row r="2715" spans="1:78" ht="15" customHeight="1">
      <c r="A2715" s="25" t="s">
        <v>8596</v>
      </c>
      <c r="B2715" s="42" t="s">
        <v>14033</v>
      </c>
      <c r="D2715" s="263">
        <v>1</v>
      </c>
      <c r="E2715" s="85" t="s">
        <v>76</v>
      </c>
      <c r="F2715" s="116" t="s">
        <v>1453</v>
      </c>
      <c r="G2715" s="266"/>
      <c r="H2715" s="266"/>
      <c r="I2715" s="85" t="s">
        <v>14034</v>
      </c>
      <c r="J2715" s="43" t="s">
        <v>14035</v>
      </c>
      <c r="M2715" s="44" t="s">
        <v>109</v>
      </c>
      <c r="N2715" s="45" t="s">
        <v>10721</v>
      </c>
      <c r="O2715" s="42" t="s">
        <v>71</v>
      </c>
      <c r="P2715" s="42" t="s">
        <v>122</v>
      </c>
      <c r="Q2715" s="85" t="s">
        <v>93</v>
      </c>
      <c r="R2715" s="42" t="s">
        <v>1459</v>
      </c>
      <c r="S2715" s="42" t="s">
        <v>14015</v>
      </c>
      <c r="T2715" s="42" t="s">
        <v>14016</v>
      </c>
      <c r="U2715" s="117" t="s">
        <v>14016</v>
      </c>
      <c r="V2715" s="42" t="s">
        <v>73</v>
      </c>
      <c r="W2715" s="42" t="s">
        <v>73</v>
      </c>
      <c r="X2715" s="107">
        <v>40662</v>
      </c>
      <c r="Y2715" s="107">
        <v>40696</v>
      </c>
      <c r="Z2715" s="44">
        <f t="shared" si="245"/>
        <v>2011</v>
      </c>
      <c r="AA2715" s="44">
        <f t="shared" si="246"/>
        <v>4</v>
      </c>
      <c r="AB2715" s="44">
        <v>0</v>
      </c>
      <c r="AC2715" s="85" t="s">
        <v>365</v>
      </c>
      <c r="AD2715" s="85" t="s">
        <v>143</v>
      </c>
      <c r="AE2715" s="85" t="s">
        <v>8602</v>
      </c>
      <c r="AF2715" s="85" t="s">
        <v>8602</v>
      </c>
      <c r="AG2715" s="85" t="s">
        <v>8602</v>
      </c>
      <c r="AH2715" s="85" t="s">
        <v>8602</v>
      </c>
      <c r="AI2715" s="85" t="s">
        <v>14017</v>
      </c>
      <c r="AJ2715" s="85" t="s">
        <v>14018</v>
      </c>
      <c r="AK2715" s="85" t="s">
        <v>8602</v>
      </c>
      <c r="AL2715" s="85" t="s">
        <v>8602</v>
      </c>
      <c r="AM2715" s="47">
        <v>0</v>
      </c>
      <c r="AN2715" s="47">
        <v>1</v>
      </c>
      <c r="AO2715" s="47">
        <v>7</v>
      </c>
      <c r="AP2715" s="47">
        <v>6</v>
      </c>
      <c r="AQ2715" s="47"/>
      <c r="AR2715" s="47"/>
      <c r="AS2715" s="47">
        <v>1</v>
      </c>
      <c r="AT2715" s="49">
        <v>1</v>
      </c>
      <c r="AU2715" s="49">
        <v>0</v>
      </c>
      <c r="AV2715" s="47"/>
      <c r="AW2715" s="49">
        <v>1</v>
      </c>
      <c r="AX2715" s="49"/>
      <c r="AY2715" s="44">
        <f t="shared" si="247"/>
        <v>35</v>
      </c>
      <c r="AZ2715" s="47"/>
      <c r="BA2715" s="47"/>
      <c r="BB2715" s="47"/>
      <c r="BC2715" s="48"/>
      <c r="BD2715" s="62"/>
      <c r="BE2715" s="124">
        <f t="shared" si="249"/>
        <v>0</v>
      </c>
      <c r="BF2715" s="57"/>
      <c r="BG2715" s="51"/>
      <c r="BH2715" s="51">
        <f t="shared" si="244"/>
        <v>1</v>
      </c>
      <c r="BI2715" s="51">
        <v>3</v>
      </c>
      <c r="BJ2715" s="52"/>
      <c r="BK2715" s="52"/>
      <c r="BL2715" s="53"/>
      <c r="BM2715" s="47" t="e">
        <f>COUNTIFS(A$2:$AC2715,#REF!,M$2:$AL2715,M2715)</f>
        <v>#VALUE!</v>
      </c>
      <c r="BN2715" s="47">
        <v>0</v>
      </c>
      <c r="BO2715" s="54">
        <v>35</v>
      </c>
      <c r="BP2715" s="54">
        <v>0</v>
      </c>
      <c r="BQ2715" s="47">
        <v>35</v>
      </c>
      <c r="BR2715" s="49">
        <v>0</v>
      </c>
      <c r="BS2715" s="49">
        <v>1</v>
      </c>
      <c r="BT2715" s="44">
        <f t="shared" si="248"/>
        <v>29</v>
      </c>
      <c r="BW2715" s="103" t="s">
        <v>9111</v>
      </c>
      <c r="BY2715" s="55"/>
      <c r="BZ2715" s="1" t="s">
        <v>22426</v>
      </c>
    </row>
    <row r="2716" spans="1:78" ht="15" customHeight="1">
      <c r="A2716" s="25" t="s">
        <v>8596</v>
      </c>
      <c r="B2716" s="42" t="s">
        <v>14036</v>
      </c>
      <c r="D2716" s="263">
        <v>1</v>
      </c>
      <c r="E2716" s="85" t="s">
        <v>76</v>
      </c>
      <c r="F2716" s="116" t="s">
        <v>1453</v>
      </c>
      <c r="G2716" s="266"/>
      <c r="H2716" s="266"/>
      <c r="I2716" s="85" t="s">
        <v>14037</v>
      </c>
      <c r="J2716" s="43" t="s">
        <v>14038</v>
      </c>
      <c r="M2716" s="44" t="s">
        <v>109</v>
      </c>
      <c r="N2716" s="45" t="s">
        <v>14037</v>
      </c>
      <c r="O2716" s="42" t="s">
        <v>71</v>
      </c>
      <c r="P2716" s="42" t="s">
        <v>122</v>
      </c>
      <c r="Q2716" s="85" t="s">
        <v>93</v>
      </c>
      <c r="R2716" s="42" t="s">
        <v>1459</v>
      </c>
      <c r="S2716" s="42" t="s">
        <v>14015</v>
      </c>
      <c r="T2716" s="42" t="s">
        <v>14016</v>
      </c>
      <c r="U2716" s="117" t="s">
        <v>14016</v>
      </c>
      <c r="V2716" s="42" t="s">
        <v>73</v>
      </c>
      <c r="W2716" s="42" t="s">
        <v>73</v>
      </c>
      <c r="X2716" s="107">
        <v>40662</v>
      </c>
      <c r="Y2716" s="107">
        <v>40696</v>
      </c>
      <c r="Z2716" s="44">
        <f t="shared" si="245"/>
        <v>2011</v>
      </c>
      <c r="AA2716" s="44">
        <f t="shared" si="246"/>
        <v>4</v>
      </c>
      <c r="AB2716" s="44">
        <v>0</v>
      </c>
      <c r="AC2716" s="85" t="s">
        <v>365</v>
      </c>
      <c r="AD2716" s="85" t="s">
        <v>143</v>
      </c>
      <c r="AE2716" s="85" t="s">
        <v>8602</v>
      </c>
      <c r="AF2716" s="85" t="s">
        <v>8602</v>
      </c>
      <c r="AG2716" s="85" t="s">
        <v>8602</v>
      </c>
      <c r="AH2716" s="85" t="s">
        <v>8602</v>
      </c>
      <c r="AI2716" s="85" t="s">
        <v>14017</v>
      </c>
      <c r="AJ2716" s="85" t="s">
        <v>14018</v>
      </c>
      <c r="AK2716" s="85" t="s">
        <v>8602</v>
      </c>
      <c r="AL2716" s="85" t="s">
        <v>8602</v>
      </c>
      <c r="AM2716" s="47">
        <v>0</v>
      </c>
      <c r="AN2716" s="47">
        <v>1</v>
      </c>
      <c r="AO2716" s="47">
        <v>7</v>
      </c>
      <c r="AP2716" s="47">
        <v>88</v>
      </c>
      <c r="AQ2716" s="47"/>
      <c r="AR2716" s="47"/>
      <c r="AS2716" s="47">
        <v>1</v>
      </c>
      <c r="AT2716" s="49">
        <v>1</v>
      </c>
      <c r="AU2716" s="49">
        <v>0</v>
      </c>
      <c r="AV2716" s="47"/>
      <c r="AW2716" s="49">
        <v>1</v>
      </c>
      <c r="AX2716" s="49"/>
      <c r="AY2716" s="44">
        <f t="shared" si="247"/>
        <v>35</v>
      </c>
      <c r="AZ2716" s="47"/>
      <c r="BA2716" s="47"/>
      <c r="BB2716" s="47"/>
      <c r="BC2716" s="48"/>
      <c r="BD2716" s="62"/>
      <c r="BE2716" s="124">
        <f t="shared" si="249"/>
        <v>0</v>
      </c>
      <c r="BF2716" s="57"/>
      <c r="BG2716" s="51"/>
      <c r="BH2716" s="51">
        <f t="shared" si="244"/>
        <v>1</v>
      </c>
      <c r="BI2716" s="51">
        <v>4</v>
      </c>
      <c r="BJ2716" s="52"/>
      <c r="BK2716" s="52"/>
      <c r="BL2716" s="53"/>
      <c r="BM2716" s="47" t="e">
        <f>COUNTIFS(A$2:$AC2716,#REF!,M$2:$AL2716,M2716)</f>
        <v>#VALUE!</v>
      </c>
      <c r="BN2716" s="47">
        <v>1</v>
      </c>
      <c r="BO2716" s="54">
        <v>35</v>
      </c>
      <c r="BP2716" s="54">
        <v>0</v>
      </c>
      <c r="BQ2716" s="47">
        <v>35</v>
      </c>
      <c r="BR2716" s="49">
        <v>0</v>
      </c>
      <c r="BS2716" s="49">
        <v>1</v>
      </c>
      <c r="BT2716" s="44">
        <f t="shared" si="248"/>
        <v>29</v>
      </c>
      <c r="BW2716" s="103" t="s">
        <v>9111</v>
      </c>
      <c r="BY2716" s="55"/>
      <c r="BZ2716" s="1" t="s">
        <v>22428</v>
      </c>
    </row>
    <row r="2717" spans="1:78" ht="15" customHeight="1">
      <c r="A2717" s="25" t="s">
        <v>8596</v>
      </c>
      <c r="B2717" s="42" t="s">
        <v>14039</v>
      </c>
      <c r="D2717" s="263">
        <v>1</v>
      </c>
      <c r="E2717" s="85" t="s">
        <v>76</v>
      </c>
      <c r="F2717" s="116" t="s">
        <v>1453</v>
      </c>
      <c r="G2717" s="266"/>
      <c r="H2717" s="266"/>
      <c r="I2717" s="85" t="s">
        <v>14040</v>
      </c>
      <c r="J2717" s="43" t="s">
        <v>1518</v>
      </c>
      <c r="M2717" s="44" t="s">
        <v>80</v>
      </c>
      <c r="N2717" s="45" t="s">
        <v>85</v>
      </c>
      <c r="O2717" s="42" t="s">
        <v>345</v>
      </c>
      <c r="P2717" s="42" t="s">
        <v>346</v>
      </c>
      <c r="Q2717" s="85" t="s">
        <v>949</v>
      </c>
      <c r="R2717" s="85" t="s">
        <v>73</v>
      </c>
      <c r="S2717" s="42" t="s">
        <v>14041</v>
      </c>
      <c r="T2717" s="42" t="s">
        <v>14042</v>
      </c>
      <c r="U2717" s="117" t="s">
        <v>14042</v>
      </c>
      <c r="V2717" s="42" t="s">
        <v>73</v>
      </c>
      <c r="W2717" s="42" t="s">
        <v>73</v>
      </c>
      <c r="X2717" s="107">
        <v>40813</v>
      </c>
      <c r="Y2717" s="107">
        <v>40833</v>
      </c>
      <c r="Z2717" s="44">
        <f t="shared" si="245"/>
        <v>2011</v>
      </c>
      <c r="AA2717" s="44">
        <f t="shared" si="246"/>
        <v>9</v>
      </c>
      <c r="AB2717" s="44">
        <v>0</v>
      </c>
      <c r="AC2717" s="85" t="s">
        <v>365</v>
      </c>
      <c r="AD2717" s="85" t="s">
        <v>143</v>
      </c>
      <c r="AE2717" s="85" t="s">
        <v>8602</v>
      </c>
      <c r="AF2717" s="85" t="s">
        <v>8602</v>
      </c>
      <c r="AG2717" s="85" t="s">
        <v>8602</v>
      </c>
      <c r="AH2717" s="85" t="s">
        <v>8602</v>
      </c>
      <c r="AI2717" s="85" t="s">
        <v>14043</v>
      </c>
      <c r="AJ2717" s="85" t="s">
        <v>14044</v>
      </c>
      <c r="AK2717" s="85" t="s">
        <v>8602</v>
      </c>
      <c r="AL2717" s="85" t="s">
        <v>8602</v>
      </c>
      <c r="AM2717" s="47">
        <v>1</v>
      </c>
      <c r="AN2717" s="47">
        <v>1</v>
      </c>
      <c r="AO2717" s="47">
        <v>1</v>
      </c>
      <c r="AP2717" s="47">
        <v>88</v>
      </c>
      <c r="AQ2717" s="47"/>
      <c r="AR2717" s="47"/>
      <c r="AS2717" s="118">
        <v>0</v>
      </c>
      <c r="AT2717" s="49">
        <v>1</v>
      </c>
      <c r="AU2717" s="49">
        <v>1</v>
      </c>
      <c r="AV2717" s="47"/>
      <c r="AW2717" s="49">
        <v>1</v>
      </c>
      <c r="AX2717" s="49"/>
      <c r="AY2717" s="44">
        <f t="shared" si="247"/>
        <v>21</v>
      </c>
      <c r="AZ2717" s="47"/>
      <c r="BA2717" s="47"/>
      <c r="BB2717" s="47"/>
      <c r="BC2717" s="48"/>
      <c r="BD2717" s="62"/>
      <c r="BE2717" s="62"/>
      <c r="BF2717" s="57"/>
      <c r="BG2717" s="51"/>
      <c r="BH2717" s="51">
        <f t="shared" si="244"/>
        <v>1</v>
      </c>
      <c r="BI2717" s="51">
        <v>3</v>
      </c>
      <c r="BJ2717" s="52"/>
      <c r="BK2717" s="52"/>
      <c r="BL2717" s="53"/>
      <c r="BM2717" s="47" t="e">
        <f>COUNTIFS(A$2:$AC2717,#REF!,M$2:$AL2717,M2717)</f>
        <v>#VALUE!</v>
      </c>
      <c r="BN2717" s="47">
        <v>0</v>
      </c>
      <c r="BO2717" s="54">
        <v>21</v>
      </c>
      <c r="BP2717" s="54">
        <v>0</v>
      </c>
      <c r="BQ2717" s="47">
        <v>21</v>
      </c>
      <c r="BR2717" s="49">
        <v>1</v>
      </c>
      <c r="BS2717" s="49">
        <v>1</v>
      </c>
      <c r="BT2717" s="44">
        <f t="shared" si="248"/>
        <v>180</v>
      </c>
      <c r="BW2717" s="40" t="s">
        <v>67</v>
      </c>
      <c r="BY2717" s="55"/>
      <c r="BZ2717" s="1" t="s">
        <v>22426</v>
      </c>
    </row>
    <row r="2718" spans="1:78" ht="15" customHeight="1">
      <c r="A2718" s="25" t="s">
        <v>8596</v>
      </c>
      <c r="B2718" s="42" t="s">
        <v>14045</v>
      </c>
      <c r="D2718" s="263">
        <v>1</v>
      </c>
      <c r="E2718" s="85" t="s">
        <v>76</v>
      </c>
      <c r="F2718" s="116" t="s">
        <v>1453</v>
      </c>
      <c r="G2718" s="266"/>
      <c r="H2718" s="266"/>
      <c r="I2718" s="85" t="s">
        <v>14046</v>
      </c>
      <c r="J2718" s="43" t="s">
        <v>1523</v>
      </c>
      <c r="M2718" s="44" t="s">
        <v>121</v>
      </c>
      <c r="N2718" s="45" t="s">
        <v>765</v>
      </c>
      <c r="O2718" s="42" t="s">
        <v>345</v>
      </c>
      <c r="P2718" s="42" t="s">
        <v>346</v>
      </c>
      <c r="Q2718" s="85" t="s">
        <v>105</v>
      </c>
      <c r="R2718" s="85" t="s">
        <v>73</v>
      </c>
      <c r="S2718" s="42" t="s">
        <v>14041</v>
      </c>
      <c r="T2718" s="42" t="s">
        <v>14042</v>
      </c>
      <c r="U2718" s="117" t="s">
        <v>14042</v>
      </c>
      <c r="V2718" s="42" t="s">
        <v>73</v>
      </c>
      <c r="W2718" s="42" t="s">
        <v>73</v>
      </c>
      <c r="X2718" s="107">
        <v>40813</v>
      </c>
      <c r="Y2718" s="107">
        <v>40833</v>
      </c>
      <c r="Z2718" s="44">
        <f t="shared" si="245"/>
        <v>2011</v>
      </c>
      <c r="AA2718" s="44">
        <f t="shared" si="246"/>
        <v>9</v>
      </c>
      <c r="AB2718" s="44">
        <v>0</v>
      </c>
      <c r="AC2718" s="85" t="s">
        <v>365</v>
      </c>
      <c r="AD2718" s="85" t="s">
        <v>143</v>
      </c>
      <c r="AE2718" s="85" t="s">
        <v>8602</v>
      </c>
      <c r="AF2718" s="85" t="s">
        <v>8602</v>
      </c>
      <c r="AG2718" s="85" t="s">
        <v>8602</v>
      </c>
      <c r="AH2718" s="85" t="s">
        <v>8602</v>
      </c>
      <c r="AI2718" s="85" t="s">
        <v>14043</v>
      </c>
      <c r="AJ2718" s="85" t="s">
        <v>14044</v>
      </c>
      <c r="AK2718" s="85" t="s">
        <v>8602</v>
      </c>
      <c r="AL2718" s="85" t="s">
        <v>8602</v>
      </c>
      <c r="AM2718" s="47">
        <v>0</v>
      </c>
      <c r="AN2718" s="47">
        <v>1</v>
      </c>
      <c r="AO2718" s="47">
        <v>3</v>
      </c>
      <c r="AP2718" s="47">
        <v>88</v>
      </c>
      <c r="AQ2718" s="47"/>
      <c r="AR2718" s="47"/>
      <c r="AS2718" s="118">
        <v>0</v>
      </c>
      <c r="AT2718" s="49">
        <v>1</v>
      </c>
      <c r="AU2718" s="49">
        <v>1</v>
      </c>
      <c r="AV2718" s="47"/>
      <c r="AW2718" s="49">
        <v>1</v>
      </c>
      <c r="AX2718" s="49"/>
      <c r="AY2718" s="44">
        <f t="shared" si="247"/>
        <v>21</v>
      </c>
      <c r="AZ2718" s="47"/>
      <c r="BA2718" s="47"/>
      <c r="BB2718" s="47"/>
      <c r="BC2718" s="48"/>
      <c r="BD2718" s="62"/>
      <c r="BE2718" s="62"/>
      <c r="BF2718" s="57"/>
      <c r="BG2718" s="51"/>
      <c r="BH2718" s="51">
        <f t="shared" ref="BH2718:BH2781" si="250">IF(AX2718&lt;7,1,IF(AX2718&lt;14,2,IF(AX2718&lt;21,3,IF(AX2718&lt;28,4,IF(AX2718&lt;35,5,IF(AX2718&lt;42,6,IF(AX2718&lt;49,7,8)))))))</f>
        <v>1</v>
      </c>
      <c r="BI2718" s="51">
        <v>3</v>
      </c>
      <c r="BJ2718" s="52"/>
      <c r="BK2718" s="52"/>
      <c r="BL2718" s="53"/>
      <c r="BM2718" s="47" t="e">
        <f>COUNTIFS(A$2:$AC2718,#REF!,M$2:$AL2718,M2718)</f>
        <v>#VALUE!</v>
      </c>
      <c r="BN2718" s="47">
        <v>1</v>
      </c>
      <c r="BO2718" s="54">
        <v>21</v>
      </c>
      <c r="BP2718" s="54">
        <v>0</v>
      </c>
      <c r="BQ2718" s="47">
        <v>21</v>
      </c>
      <c r="BR2718" s="49">
        <v>0</v>
      </c>
      <c r="BS2718" s="49">
        <v>1</v>
      </c>
      <c r="BT2718" s="44">
        <f t="shared" si="248"/>
        <v>180</v>
      </c>
      <c r="BW2718" s="40" t="s">
        <v>67</v>
      </c>
      <c r="BY2718" s="55"/>
      <c r="BZ2718" s="1" t="s">
        <v>22426</v>
      </c>
    </row>
    <row r="2719" spans="1:78" ht="15" customHeight="1">
      <c r="A2719" s="25" t="s">
        <v>8596</v>
      </c>
      <c r="B2719" s="42" t="s">
        <v>14047</v>
      </c>
      <c r="D2719" s="263">
        <v>1</v>
      </c>
      <c r="E2719" s="117" t="s">
        <v>76</v>
      </c>
      <c r="F2719" s="117" t="s">
        <v>12194</v>
      </c>
      <c r="G2719" s="269"/>
      <c r="H2719" s="269"/>
      <c r="I2719" s="117" t="s">
        <v>14048</v>
      </c>
      <c r="J2719" s="43" t="s">
        <v>12212</v>
      </c>
      <c r="M2719" s="44" t="s">
        <v>121</v>
      </c>
      <c r="N2719" s="45" t="s">
        <v>14049</v>
      </c>
      <c r="O2719" s="42" t="s">
        <v>153</v>
      </c>
      <c r="P2719" s="42" t="s">
        <v>154</v>
      </c>
      <c r="Q2719" s="85" t="s">
        <v>105</v>
      </c>
      <c r="R2719" s="85" t="s">
        <v>73</v>
      </c>
      <c r="S2719" s="42" t="s">
        <v>14050</v>
      </c>
      <c r="T2719" s="42" t="s">
        <v>8602</v>
      </c>
      <c r="U2719" s="125" t="s">
        <v>14050</v>
      </c>
      <c r="V2719" s="42" t="s">
        <v>73</v>
      </c>
      <c r="W2719" s="42" t="s">
        <v>73</v>
      </c>
      <c r="X2719" s="107">
        <v>40885</v>
      </c>
      <c r="Y2719" s="107">
        <v>40929</v>
      </c>
      <c r="Z2719" s="44">
        <f t="shared" si="245"/>
        <v>2011</v>
      </c>
      <c r="AA2719" s="44">
        <f t="shared" si="246"/>
        <v>12</v>
      </c>
      <c r="AB2719" s="44">
        <v>0</v>
      </c>
      <c r="AC2719" s="117" t="s">
        <v>10254</v>
      </c>
      <c r="AD2719" s="117" t="s">
        <v>10254</v>
      </c>
      <c r="AE2719" s="117" t="s">
        <v>12218</v>
      </c>
      <c r="AF2719" s="117" t="s">
        <v>12219</v>
      </c>
      <c r="AG2719" s="85" t="s">
        <v>8602</v>
      </c>
      <c r="AH2719" s="85" t="s">
        <v>8602</v>
      </c>
      <c r="AI2719" s="117" t="s">
        <v>14051</v>
      </c>
      <c r="AJ2719" s="85" t="s">
        <v>8602</v>
      </c>
      <c r="AK2719" s="85" t="s">
        <v>8602</v>
      </c>
      <c r="AL2719" s="85" t="s">
        <v>8602</v>
      </c>
      <c r="AM2719" s="47">
        <v>1</v>
      </c>
      <c r="AN2719" s="47">
        <v>1</v>
      </c>
      <c r="AO2719" s="47">
        <v>3</v>
      </c>
      <c r="AP2719" s="47">
        <v>88</v>
      </c>
      <c r="AQ2719" s="47"/>
      <c r="AR2719" s="47"/>
      <c r="AS2719" s="118">
        <v>0</v>
      </c>
      <c r="AT2719" s="49">
        <v>1</v>
      </c>
      <c r="AU2719" s="49">
        <v>1</v>
      </c>
      <c r="AV2719" s="47"/>
      <c r="AW2719" s="49">
        <v>1</v>
      </c>
      <c r="AX2719" s="49"/>
      <c r="AY2719" s="44">
        <f t="shared" si="247"/>
        <v>45</v>
      </c>
      <c r="AZ2719" s="47"/>
      <c r="BA2719" s="47"/>
      <c r="BB2719" s="47"/>
      <c r="BC2719" s="48"/>
      <c r="BD2719" s="62"/>
      <c r="BE2719" s="133"/>
      <c r="BF2719" s="57"/>
      <c r="BG2719" s="51"/>
      <c r="BH2719" s="51">
        <f t="shared" si="250"/>
        <v>1</v>
      </c>
      <c r="BI2719" s="51">
        <v>2</v>
      </c>
      <c r="BJ2719" s="52"/>
      <c r="BK2719" s="52"/>
      <c r="BL2719" s="53"/>
      <c r="BM2719" s="47" t="e">
        <f>COUNTIFS(A$2:$AC2719,#REF!,M$2:$AL2719,M2719)</f>
        <v>#VALUE!</v>
      </c>
      <c r="BN2719" s="47">
        <v>1</v>
      </c>
      <c r="BO2719" s="54">
        <v>45</v>
      </c>
      <c r="BP2719" s="54">
        <v>0</v>
      </c>
      <c r="BQ2719" s="47">
        <v>45</v>
      </c>
      <c r="BR2719" s="49">
        <v>1</v>
      </c>
      <c r="BS2719" s="49">
        <v>1</v>
      </c>
      <c r="BT2719" s="44">
        <f t="shared" si="248"/>
        <v>252</v>
      </c>
      <c r="BW2719" s="40" t="s">
        <v>67</v>
      </c>
      <c r="BY2719" s="55"/>
      <c r="BZ2719" s="1" t="s">
        <v>22426</v>
      </c>
    </row>
    <row r="2720" spans="1:78" ht="15" customHeight="1">
      <c r="A2720" s="25" t="s">
        <v>8596</v>
      </c>
      <c r="B2720" s="42" t="s">
        <v>14053</v>
      </c>
      <c r="D2720" s="263">
        <v>1</v>
      </c>
      <c r="E2720" s="117" t="s">
        <v>11339</v>
      </c>
      <c r="F2720" s="117" t="s">
        <v>12194</v>
      </c>
      <c r="G2720" s="269"/>
      <c r="H2720" s="269"/>
      <c r="I2720" s="117" t="s">
        <v>14054</v>
      </c>
      <c r="J2720" s="43" t="s">
        <v>14054</v>
      </c>
      <c r="M2720" s="44" t="s">
        <v>91</v>
      </c>
      <c r="N2720" s="45" t="s">
        <v>6210</v>
      </c>
      <c r="O2720" s="42" t="s">
        <v>93</v>
      </c>
      <c r="P2720" s="42" t="s">
        <v>103</v>
      </c>
      <c r="Q2720" s="42" t="s">
        <v>375</v>
      </c>
      <c r="R2720" s="42" t="s">
        <v>376</v>
      </c>
      <c r="S2720" s="42" t="s">
        <v>14055</v>
      </c>
      <c r="T2720" s="42" t="s">
        <v>14056</v>
      </c>
      <c r="U2720" s="117" t="s">
        <v>14056</v>
      </c>
      <c r="V2720" s="42" t="s">
        <v>73</v>
      </c>
      <c r="W2720" s="42" t="s">
        <v>73</v>
      </c>
      <c r="X2720" s="107">
        <v>40886</v>
      </c>
      <c r="Y2720" s="107">
        <v>40916</v>
      </c>
      <c r="Z2720" s="44">
        <f t="shared" si="245"/>
        <v>2011</v>
      </c>
      <c r="AA2720" s="44">
        <f t="shared" si="246"/>
        <v>12</v>
      </c>
      <c r="AB2720" s="44">
        <v>0</v>
      </c>
      <c r="AC2720" s="117" t="s">
        <v>14057</v>
      </c>
      <c r="AD2720" s="117" t="s">
        <v>720</v>
      </c>
      <c r="AE2720" s="117" t="s">
        <v>14058</v>
      </c>
      <c r="AF2720" s="117" t="s">
        <v>14059</v>
      </c>
      <c r="AG2720" s="117" t="s">
        <v>14060</v>
      </c>
      <c r="AH2720" s="117" t="s">
        <v>14061</v>
      </c>
      <c r="AI2720" s="117" t="s">
        <v>14062</v>
      </c>
      <c r="AJ2720" s="85" t="s">
        <v>8602</v>
      </c>
      <c r="AK2720" s="85" t="s">
        <v>8602</v>
      </c>
      <c r="AL2720" s="85" t="s">
        <v>8602</v>
      </c>
      <c r="AM2720" s="47">
        <v>1</v>
      </c>
      <c r="AN2720" s="47">
        <v>1</v>
      </c>
      <c r="AO2720" s="47">
        <v>6</v>
      </c>
      <c r="AP2720" s="47">
        <v>5</v>
      </c>
      <c r="AQ2720" s="47"/>
      <c r="AR2720" s="47"/>
      <c r="AS2720" s="47">
        <v>1</v>
      </c>
      <c r="AT2720" s="49">
        <v>1</v>
      </c>
      <c r="AU2720" s="49">
        <v>1</v>
      </c>
      <c r="AV2720" s="47"/>
      <c r="AW2720" s="49">
        <v>1</v>
      </c>
      <c r="AX2720" s="49"/>
      <c r="AY2720" s="44">
        <f t="shared" si="247"/>
        <v>31</v>
      </c>
      <c r="AZ2720" s="47"/>
      <c r="BA2720" s="47"/>
      <c r="BB2720" s="47"/>
      <c r="BC2720" s="48"/>
      <c r="BD2720" s="62"/>
      <c r="BE2720" s="133"/>
      <c r="BF2720" s="57"/>
      <c r="BG2720" s="51"/>
      <c r="BH2720" s="51">
        <f t="shared" si="250"/>
        <v>1</v>
      </c>
      <c r="BI2720" s="51">
        <v>6</v>
      </c>
      <c r="BJ2720" s="52"/>
      <c r="BK2720" s="52"/>
      <c r="BL2720" s="53"/>
      <c r="BM2720" s="47" t="e">
        <f>COUNTIFS(A$2:$AC2720,#REF!,M$2:$AL2720,M2720)</f>
        <v>#VALUE!</v>
      </c>
      <c r="BN2720" s="47">
        <v>0</v>
      </c>
      <c r="BO2720" s="54">
        <v>31</v>
      </c>
      <c r="BP2720" s="54">
        <v>0</v>
      </c>
      <c r="BQ2720" s="47">
        <v>31</v>
      </c>
      <c r="BR2720" s="49">
        <v>1</v>
      </c>
      <c r="BS2720" s="49">
        <v>1</v>
      </c>
      <c r="BT2720" s="44">
        <f t="shared" si="248"/>
        <v>253</v>
      </c>
      <c r="BW2720" s="40" t="s">
        <v>67</v>
      </c>
      <c r="BY2720" s="55"/>
      <c r="BZ2720" s="1" t="s">
        <v>22426</v>
      </c>
    </row>
    <row r="2721" spans="1:78" ht="15" customHeight="1">
      <c r="A2721" s="25" t="s">
        <v>8596</v>
      </c>
      <c r="B2721" s="42" t="s">
        <v>14063</v>
      </c>
      <c r="D2721" s="263">
        <v>1</v>
      </c>
      <c r="E2721" s="117" t="s">
        <v>11339</v>
      </c>
      <c r="F2721" s="117" t="s">
        <v>12194</v>
      </c>
      <c r="G2721" s="269"/>
      <c r="H2721" s="269"/>
      <c r="I2721" s="117" t="s">
        <v>14064</v>
      </c>
      <c r="J2721" s="43" t="s">
        <v>456</v>
      </c>
      <c r="M2721" s="44" t="s">
        <v>91</v>
      </c>
      <c r="N2721" s="45" t="s">
        <v>455</v>
      </c>
      <c r="O2721" s="42" t="s">
        <v>93</v>
      </c>
      <c r="P2721" s="42" t="s">
        <v>103</v>
      </c>
      <c r="Q2721" s="42" t="s">
        <v>375</v>
      </c>
      <c r="R2721" s="42" t="s">
        <v>376</v>
      </c>
      <c r="S2721" s="42" t="s">
        <v>14055</v>
      </c>
      <c r="T2721" s="42" t="s">
        <v>14056</v>
      </c>
      <c r="U2721" s="117" t="s">
        <v>14056</v>
      </c>
      <c r="V2721" s="42" t="s">
        <v>73</v>
      </c>
      <c r="W2721" s="42" t="s">
        <v>73</v>
      </c>
      <c r="X2721" s="107">
        <v>40887</v>
      </c>
      <c r="Y2721" s="107">
        <v>40916</v>
      </c>
      <c r="Z2721" s="44">
        <f t="shared" si="245"/>
        <v>2011</v>
      </c>
      <c r="AA2721" s="44">
        <f t="shared" si="246"/>
        <v>12</v>
      </c>
      <c r="AB2721" s="44">
        <v>0</v>
      </c>
      <c r="AC2721" s="117" t="s">
        <v>14057</v>
      </c>
      <c r="AD2721" s="117" t="s">
        <v>720</v>
      </c>
      <c r="AE2721" s="117" t="s">
        <v>14058</v>
      </c>
      <c r="AF2721" s="117" t="s">
        <v>14059</v>
      </c>
      <c r="AG2721" s="117" t="s">
        <v>14060</v>
      </c>
      <c r="AH2721" s="117" t="s">
        <v>14061</v>
      </c>
      <c r="AI2721" s="117" t="s">
        <v>14062</v>
      </c>
      <c r="AJ2721" s="85" t="s">
        <v>8602</v>
      </c>
      <c r="AK2721" s="85" t="s">
        <v>8602</v>
      </c>
      <c r="AL2721" s="85" t="s">
        <v>8602</v>
      </c>
      <c r="AM2721" s="47">
        <v>0</v>
      </c>
      <c r="AN2721" s="47">
        <v>1</v>
      </c>
      <c r="AO2721" s="47">
        <v>6</v>
      </c>
      <c r="AP2721" s="47">
        <v>4</v>
      </c>
      <c r="AQ2721" s="47"/>
      <c r="AR2721" s="47"/>
      <c r="AS2721" s="47">
        <v>1</v>
      </c>
      <c r="AT2721" s="49">
        <v>1</v>
      </c>
      <c r="AU2721" s="49">
        <v>0</v>
      </c>
      <c r="AV2721" s="47"/>
      <c r="AW2721" s="49">
        <v>1</v>
      </c>
      <c r="AX2721" s="49"/>
      <c r="AY2721" s="44">
        <f t="shared" si="247"/>
        <v>30</v>
      </c>
      <c r="AZ2721" s="47"/>
      <c r="BA2721" s="47"/>
      <c r="BB2721" s="47"/>
      <c r="BC2721" s="48"/>
      <c r="BD2721" s="62"/>
      <c r="BE2721" s="124">
        <f>EK2721</f>
        <v>0</v>
      </c>
      <c r="BF2721" s="57"/>
      <c r="BG2721" s="51"/>
      <c r="BH2721" s="51">
        <f t="shared" si="250"/>
        <v>1</v>
      </c>
      <c r="BI2721" s="51">
        <v>2</v>
      </c>
      <c r="BJ2721" s="52"/>
      <c r="BK2721" s="52"/>
      <c r="BL2721" s="53"/>
      <c r="BM2721" s="47" t="e">
        <f>COUNTIFS(A$2:$AC2721,#REF!,M$2:$AL2721,M2721)</f>
        <v>#VALUE!</v>
      </c>
      <c r="BN2721" s="47">
        <v>0</v>
      </c>
      <c r="BO2721" s="54">
        <v>30</v>
      </c>
      <c r="BP2721" s="54">
        <v>0</v>
      </c>
      <c r="BQ2721" s="47">
        <v>30</v>
      </c>
      <c r="BR2721" s="49">
        <v>0</v>
      </c>
      <c r="BS2721" s="49">
        <v>1</v>
      </c>
      <c r="BT2721" s="44">
        <f t="shared" si="248"/>
        <v>254</v>
      </c>
      <c r="BW2721" s="103" t="s">
        <v>9111</v>
      </c>
      <c r="BY2721" s="55"/>
      <c r="BZ2721" s="1" t="s">
        <v>22426</v>
      </c>
    </row>
    <row r="2722" spans="1:78" ht="15" customHeight="1">
      <c r="A2722" s="25" t="s">
        <v>8596</v>
      </c>
      <c r="B2722" s="42" t="s">
        <v>14065</v>
      </c>
      <c r="D2722" s="263">
        <v>1</v>
      </c>
      <c r="E2722" s="117" t="s">
        <v>11339</v>
      </c>
      <c r="F2722" s="117" t="s">
        <v>12194</v>
      </c>
      <c r="G2722" s="269"/>
      <c r="H2722" s="269"/>
      <c r="I2722" s="117" t="s">
        <v>14066</v>
      </c>
      <c r="J2722" s="43" t="s">
        <v>14067</v>
      </c>
      <c r="M2722" s="44" t="s">
        <v>91</v>
      </c>
      <c r="N2722" s="45" t="s">
        <v>14066</v>
      </c>
      <c r="O2722" s="42" t="s">
        <v>93</v>
      </c>
      <c r="P2722" s="42" t="s">
        <v>103</v>
      </c>
      <c r="Q2722" s="42" t="s">
        <v>375</v>
      </c>
      <c r="R2722" s="42" t="s">
        <v>376</v>
      </c>
      <c r="S2722" s="42" t="s">
        <v>14055</v>
      </c>
      <c r="T2722" s="42" t="s">
        <v>14056</v>
      </c>
      <c r="U2722" s="117" t="s">
        <v>14056</v>
      </c>
      <c r="V2722" s="42" t="s">
        <v>73</v>
      </c>
      <c r="W2722" s="42" t="s">
        <v>73</v>
      </c>
      <c r="X2722" s="107">
        <v>40887</v>
      </c>
      <c r="Y2722" s="107">
        <v>40916</v>
      </c>
      <c r="Z2722" s="44">
        <f t="shared" si="245"/>
        <v>2011</v>
      </c>
      <c r="AA2722" s="44">
        <f t="shared" si="246"/>
        <v>12</v>
      </c>
      <c r="AB2722" s="44">
        <v>0</v>
      </c>
      <c r="AC2722" s="117" t="s">
        <v>14057</v>
      </c>
      <c r="AD2722" s="117" t="s">
        <v>720</v>
      </c>
      <c r="AE2722" s="117" t="s">
        <v>14058</v>
      </c>
      <c r="AF2722" s="117" t="s">
        <v>14059</v>
      </c>
      <c r="AG2722" s="117" t="s">
        <v>14060</v>
      </c>
      <c r="AH2722" s="117" t="s">
        <v>14061</v>
      </c>
      <c r="AI2722" s="117" t="s">
        <v>14062</v>
      </c>
      <c r="AJ2722" s="85" t="s">
        <v>8602</v>
      </c>
      <c r="AK2722" s="85" t="s">
        <v>8602</v>
      </c>
      <c r="AL2722" s="85" t="s">
        <v>8602</v>
      </c>
      <c r="AM2722" s="47">
        <v>0</v>
      </c>
      <c r="AN2722" s="47">
        <v>1</v>
      </c>
      <c r="AO2722" s="47">
        <v>6</v>
      </c>
      <c r="AP2722" s="47">
        <v>4</v>
      </c>
      <c r="AQ2722" s="47"/>
      <c r="AR2722" s="47"/>
      <c r="AS2722" s="47">
        <v>1</v>
      </c>
      <c r="AT2722" s="49">
        <v>1</v>
      </c>
      <c r="AU2722" s="49">
        <v>0</v>
      </c>
      <c r="AV2722" s="47"/>
      <c r="AW2722" s="49">
        <v>1</v>
      </c>
      <c r="AX2722" s="49"/>
      <c r="AY2722" s="44">
        <f t="shared" si="247"/>
        <v>30</v>
      </c>
      <c r="AZ2722" s="47"/>
      <c r="BA2722" s="47"/>
      <c r="BB2722" s="47"/>
      <c r="BC2722" s="48"/>
      <c r="BD2722" s="62"/>
      <c r="BE2722" s="133"/>
      <c r="BF2722" s="57"/>
      <c r="BG2722" s="51"/>
      <c r="BH2722" s="51">
        <f t="shared" si="250"/>
        <v>1</v>
      </c>
      <c r="BI2722" s="51">
        <v>2</v>
      </c>
      <c r="BJ2722" s="52"/>
      <c r="BK2722" s="52"/>
      <c r="BL2722" s="53"/>
      <c r="BM2722" s="47" t="e">
        <f>COUNTIFS(A$2:$AC2722,#REF!,M$2:$AL2722,M2722)</f>
        <v>#VALUE!</v>
      </c>
      <c r="BN2722" s="47">
        <v>1</v>
      </c>
      <c r="BO2722" s="54">
        <v>30</v>
      </c>
      <c r="BP2722" s="54">
        <v>0</v>
      </c>
      <c r="BQ2722" s="47">
        <v>30</v>
      </c>
      <c r="BR2722" s="49">
        <v>0</v>
      </c>
      <c r="BS2722" s="49">
        <v>1</v>
      </c>
      <c r="BT2722" s="44">
        <f t="shared" si="248"/>
        <v>254</v>
      </c>
      <c r="BW2722" s="40" t="s">
        <v>67</v>
      </c>
      <c r="BY2722" s="55"/>
      <c r="BZ2722" s="1" t="s">
        <v>22426</v>
      </c>
    </row>
    <row r="2723" spans="1:78" ht="15" customHeight="1">
      <c r="A2723" s="25" t="s">
        <v>8596</v>
      </c>
      <c r="B2723" s="42" t="s">
        <v>14068</v>
      </c>
      <c r="D2723" s="263">
        <v>1</v>
      </c>
      <c r="E2723" s="117" t="s">
        <v>11339</v>
      </c>
      <c r="F2723" s="117" t="s">
        <v>12194</v>
      </c>
      <c r="G2723" s="269"/>
      <c r="H2723" s="269"/>
      <c r="I2723" s="117" t="s">
        <v>14069</v>
      </c>
      <c r="J2723" s="43" t="s">
        <v>14070</v>
      </c>
      <c r="M2723" s="44" t="s">
        <v>98</v>
      </c>
      <c r="N2723" s="45" t="s">
        <v>962</v>
      </c>
      <c r="O2723" s="42" t="s">
        <v>93</v>
      </c>
      <c r="P2723" s="42" t="s">
        <v>103</v>
      </c>
      <c r="Q2723" s="42" t="s">
        <v>375</v>
      </c>
      <c r="R2723" s="42" t="s">
        <v>376</v>
      </c>
      <c r="S2723" s="42" t="s">
        <v>14055</v>
      </c>
      <c r="T2723" s="42" t="s">
        <v>14056</v>
      </c>
      <c r="U2723" s="117" t="s">
        <v>14056</v>
      </c>
      <c r="V2723" s="42" t="s">
        <v>73</v>
      </c>
      <c r="W2723" s="42" t="s">
        <v>73</v>
      </c>
      <c r="X2723" s="107">
        <v>40887</v>
      </c>
      <c r="Y2723" s="107">
        <v>40916</v>
      </c>
      <c r="Z2723" s="44">
        <f t="shared" si="245"/>
        <v>2011</v>
      </c>
      <c r="AA2723" s="44">
        <f t="shared" si="246"/>
        <v>12</v>
      </c>
      <c r="AB2723" s="44">
        <v>0</v>
      </c>
      <c r="AC2723" s="117" t="s">
        <v>14057</v>
      </c>
      <c r="AD2723" s="117" t="s">
        <v>720</v>
      </c>
      <c r="AE2723" s="117" t="s">
        <v>14058</v>
      </c>
      <c r="AF2723" s="117" t="s">
        <v>14059</v>
      </c>
      <c r="AG2723" s="117" t="s">
        <v>14060</v>
      </c>
      <c r="AH2723" s="117" t="s">
        <v>14061</v>
      </c>
      <c r="AI2723" s="117" t="s">
        <v>14062</v>
      </c>
      <c r="AJ2723" s="85" t="s">
        <v>8602</v>
      </c>
      <c r="AK2723" s="85" t="s">
        <v>8602</v>
      </c>
      <c r="AL2723" s="85" t="s">
        <v>8602</v>
      </c>
      <c r="AM2723" s="47">
        <v>0</v>
      </c>
      <c r="AN2723" s="47">
        <v>1</v>
      </c>
      <c r="AO2723" s="47">
        <v>2</v>
      </c>
      <c r="AP2723" s="47">
        <v>88</v>
      </c>
      <c r="AQ2723" s="47"/>
      <c r="AR2723" s="47"/>
      <c r="AS2723" s="47">
        <v>1</v>
      </c>
      <c r="AT2723" s="49">
        <v>1</v>
      </c>
      <c r="AU2723" s="49">
        <v>1</v>
      </c>
      <c r="AV2723" s="47"/>
      <c r="AW2723" s="49">
        <v>1</v>
      </c>
      <c r="AX2723" s="49"/>
      <c r="AY2723" s="44">
        <f t="shared" si="247"/>
        <v>30</v>
      </c>
      <c r="AZ2723" s="47"/>
      <c r="BA2723" s="47"/>
      <c r="BB2723" s="47"/>
      <c r="BC2723" s="48"/>
      <c r="BD2723" s="62"/>
      <c r="BE2723" s="133"/>
      <c r="BF2723" s="57"/>
      <c r="BG2723" s="51"/>
      <c r="BH2723" s="51">
        <f t="shared" si="250"/>
        <v>1</v>
      </c>
      <c r="BI2723" s="51">
        <v>5</v>
      </c>
      <c r="BJ2723" s="52"/>
      <c r="BK2723" s="52"/>
      <c r="BL2723" s="53"/>
      <c r="BM2723" s="47" t="e">
        <f>COUNTIFS(A$2:$AC2723,#REF!,M$2:$AL2723,M2723)</f>
        <v>#VALUE!</v>
      </c>
      <c r="BN2723" s="47">
        <v>1</v>
      </c>
      <c r="BO2723" s="54">
        <v>30</v>
      </c>
      <c r="BP2723" s="54">
        <v>0</v>
      </c>
      <c r="BQ2723" s="47">
        <v>30</v>
      </c>
      <c r="BR2723" s="49">
        <v>0</v>
      </c>
      <c r="BS2723" s="49">
        <v>1</v>
      </c>
      <c r="BT2723" s="44">
        <f t="shared" si="248"/>
        <v>254</v>
      </c>
      <c r="BW2723" s="40" t="s">
        <v>67</v>
      </c>
      <c r="BY2723" s="55"/>
      <c r="BZ2723" s="1" t="s">
        <v>22426</v>
      </c>
    </row>
    <row r="2724" spans="1:78" ht="15" customHeight="1">
      <c r="A2724" s="25" t="s">
        <v>8596</v>
      </c>
      <c r="B2724" s="42" t="s">
        <v>14071</v>
      </c>
      <c r="D2724" s="263">
        <v>1</v>
      </c>
      <c r="E2724" s="117" t="s">
        <v>11339</v>
      </c>
      <c r="F2724" s="117" t="s">
        <v>12194</v>
      </c>
      <c r="G2724" s="269"/>
      <c r="H2724" s="269"/>
      <c r="I2724" s="117" t="s">
        <v>14072</v>
      </c>
      <c r="J2724" s="43" t="s">
        <v>14072</v>
      </c>
      <c r="M2724" s="44" t="s">
        <v>91</v>
      </c>
      <c r="N2724" s="45" t="s">
        <v>14072</v>
      </c>
      <c r="O2724" s="42" t="s">
        <v>93</v>
      </c>
      <c r="P2724" s="42" t="s">
        <v>103</v>
      </c>
      <c r="Q2724" s="42" t="s">
        <v>375</v>
      </c>
      <c r="R2724" s="42" t="s">
        <v>376</v>
      </c>
      <c r="S2724" s="42" t="s">
        <v>14055</v>
      </c>
      <c r="T2724" s="42" t="s">
        <v>14056</v>
      </c>
      <c r="U2724" s="117" t="s">
        <v>14056</v>
      </c>
      <c r="V2724" s="42" t="s">
        <v>73</v>
      </c>
      <c r="W2724" s="42" t="s">
        <v>73</v>
      </c>
      <c r="X2724" s="107">
        <v>40887</v>
      </c>
      <c r="Y2724" s="107">
        <v>40916</v>
      </c>
      <c r="Z2724" s="44">
        <f t="shared" si="245"/>
        <v>2011</v>
      </c>
      <c r="AA2724" s="44">
        <f t="shared" si="246"/>
        <v>12</v>
      </c>
      <c r="AB2724" s="44">
        <v>0</v>
      </c>
      <c r="AC2724" s="117" t="s">
        <v>14057</v>
      </c>
      <c r="AD2724" s="117" t="s">
        <v>720</v>
      </c>
      <c r="AE2724" s="117" t="s">
        <v>14058</v>
      </c>
      <c r="AF2724" s="117" t="s">
        <v>14059</v>
      </c>
      <c r="AG2724" s="117" t="s">
        <v>14060</v>
      </c>
      <c r="AH2724" s="117" t="s">
        <v>14061</v>
      </c>
      <c r="AI2724" s="117" t="s">
        <v>14062</v>
      </c>
      <c r="AJ2724" s="85" t="s">
        <v>8602</v>
      </c>
      <c r="AK2724" s="85" t="s">
        <v>8602</v>
      </c>
      <c r="AL2724" s="85" t="s">
        <v>8602</v>
      </c>
      <c r="AM2724" s="47">
        <v>0</v>
      </c>
      <c r="AN2724" s="47">
        <v>1</v>
      </c>
      <c r="AO2724" s="47">
        <v>6</v>
      </c>
      <c r="AP2724" s="47">
        <v>2</v>
      </c>
      <c r="AQ2724" s="47"/>
      <c r="AR2724" s="47"/>
      <c r="AS2724" s="47">
        <v>1</v>
      </c>
      <c r="AT2724" s="49">
        <v>1</v>
      </c>
      <c r="AU2724" s="49">
        <v>0</v>
      </c>
      <c r="AV2724" s="47"/>
      <c r="AW2724" s="49">
        <v>1</v>
      </c>
      <c r="AX2724" s="49"/>
      <c r="AY2724" s="44">
        <f t="shared" si="247"/>
        <v>30</v>
      </c>
      <c r="AZ2724" s="47"/>
      <c r="BA2724" s="47"/>
      <c r="BB2724" s="47"/>
      <c r="BC2724" s="48"/>
      <c r="BD2724" s="62"/>
      <c r="BE2724" s="133"/>
      <c r="BF2724" s="57"/>
      <c r="BG2724" s="51"/>
      <c r="BH2724" s="51">
        <f t="shared" si="250"/>
        <v>1</v>
      </c>
      <c r="BI2724" s="51">
        <v>4</v>
      </c>
      <c r="BJ2724" s="52"/>
      <c r="BK2724" s="52"/>
      <c r="BL2724" s="53"/>
      <c r="BM2724" s="47" t="e">
        <f>COUNTIFS(A$2:$AC2724,#REF!,M$2:$AL2724,M2724)</f>
        <v>#VALUE!</v>
      </c>
      <c r="BN2724" s="47">
        <v>1</v>
      </c>
      <c r="BO2724" s="54">
        <v>30</v>
      </c>
      <c r="BP2724" s="54">
        <v>0</v>
      </c>
      <c r="BQ2724" s="47">
        <v>30</v>
      </c>
      <c r="BR2724" s="49">
        <v>0</v>
      </c>
      <c r="BS2724" s="49">
        <v>1</v>
      </c>
      <c r="BT2724" s="44">
        <f t="shared" si="248"/>
        <v>254</v>
      </c>
      <c r="BW2724" s="40" t="s">
        <v>67</v>
      </c>
      <c r="BY2724" s="55"/>
      <c r="BZ2724" s="1" t="s">
        <v>22426</v>
      </c>
    </row>
    <row r="2725" spans="1:78" ht="15" customHeight="1">
      <c r="A2725" s="25" t="s">
        <v>8596</v>
      </c>
      <c r="B2725" s="298" t="s">
        <v>14075</v>
      </c>
      <c r="D2725" s="263">
        <v>0</v>
      </c>
      <c r="E2725" s="84" t="s">
        <v>11339</v>
      </c>
      <c r="F2725" s="84" t="s">
        <v>12194</v>
      </c>
      <c r="G2725" s="273"/>
      <c r="H2725" s="273"/>
      <c r="I2725" s="84" t="s">
        <v>22488</v>
      </c>
      <c r="J2725" s="297" t="s">
        <v>22489</v>
      </c>
      <c r="M2725" s="44" t="s">
        <v>897</v>
      </c>
      <c r="N2725" s="45" t="s">
        <v>919</v>
      </c>
      <c r="O2725" s="42" t="s">
        <v>110</v>
      </c>
      <c r="P2725" s="42" t="s">
        <v>111</v>
      </c>
      <c r="Q2725" s="85" t="s">
        <v>949</v>
      </c>
      <c r="R2725" s="85" t="s">
        <v>73</v>
      </c>
      <c r="S2725" s="42" t="s">
        <v>14076</v>
      </c>
      <c r="T2725" s="42" t="s">
        <v>14077</v>
      </c>
      <c r="U2725" s="84" t="s">
        <v>14077</v>
      </c>
      <c r="V2725" s="42" t="s">
        <v>73</v>
      </c>
      <c r="W2725" s="42" t="s">
        <v>73</v>
      </c>
      <c r="X2725" s="107">
        <v>40925</v>
      </c>
      <c r="Y2725" s="107">
        <v>40949</v>
      </c>
      <c r="Z2725" s="44">
        <f t="shared" si="245"/>
        <v>2012</v>
      </c>
      <c r="AA2725" s="44">
        <f t="shared" si="246"/>
        <v>1</v>
      </c>
      <c r="AB2725" s="44">
        <v>0</v>
      </c>
      <c r="AC2725" s="84" t="s">
        <v>14073</v>
      </c>
      <c r="AD2725" s="42" t="s">
        <v>73</v>
      </c>
      <c r="AE2725" s="84" t="s">
        <v>14074</v>
      </c>
      <c r="AF2725" s="84" t="s">
        <v>14078</v>
      </c>
      <c r="AG2725" s="85" t="s">
        <v>8602</v>
      </c>
      <c r="AH2725" s="85" t="s">
        <v>8602</v>
      </c>
      <c r="AI2725" s="85" t="s">
        <v>8602</v>
      </c>
      <c r="AJ2725" s="85" t="s">
        <v>8602</v>
      </c>
      <c r="AK2725" s="85" t="s">
        <v>8602</v>
      </c>
      <c r="AL2725" s="85" t="s">
        <v>8602</v>
      </c>
      <c r="AM2725" s="47">
        <v>0</v>
      </c>
      <c r="AN2725" s="47">
        <v>1</v>
      </c>
      <c r="AO2725" s="47">
        <v>4</v>
      </c>
      <c r="AP2725" s="47">
        <v>6</v>
      </c>
      <c r="AQ2725" s="47"/>
      <c r="AR2725" s="47"/>
      <c r="AS2725" s="118">
        <v>0</v>
      </c>
      <c r="AT2725" s="49">
        <v>1</v>
      </c>
      <c r="AU2725" s="49">
        <v>1</v>
      </c>
      <c r="AV2725" s="47"/>
      <c r="AW2725" s="49">
        <v>1</v>
      </c>
      <c r="AX2725" s="49"/>
      <c r="AY2725" s="44">
        <f t="shared" si="247"/>
        <v>25</v>
      </c>
      <c r="AZ2725" s="47"/>
      <c r="BA2725" s="47"/>
      <c r="BB2725" s="47"/>
      <c r="BC2725" s="48"/>
      <c r="BD2725" s="62" t="s">
        <v>14079</v>
      </c>
      <c r="BE2725" s="62"/>
      <c r="BF2725" s="57"/>
      <c r="BG2725" s="65"/>
      <c r="BH2725" s="65">
        <f t="shared" si="250"/>
        <v>1</v>
      </c>
      <c r="BI2725" s="65">
        <v>1</v>
      </c>
      <c r="BJ2725" s="52"/>
      <c r="BK2725" s="52"/>
      <c r="BL2725" s="53"/>
      <c r="BM2725" s="47" t="e">
        <f>COUNTIFS(A$2:$AC2725,#REF!,M$2:$AL2725,M2725)</f>
        <v>#VALUE!</v>
      </c>
      <c r="BN2725" s="47">
        <v>0</v>
      </c>
      <c r="BO2725" s="54">
        <v>25</v>
      </c>
      <c r="BP2725" s="54">
        <v>0</v>
      </c>
      <c r="BQ2725" s="47">
        <v>25</v>
      </c>
      <c r="BR2725" s="49">
        <v>1</v>
      </c>
      <c r="BS2725" s="49">
        <v>1</v>
      </c>
      <c r="BT2725" s="44">
        <f t="shared" si="248"/>
        <v>292</v>
      </c>
      <c r="BW2725" s="40" t="s">
        <v>67</v>
      </c>
      <c r="BY2725" s="55"/>
      <c r="BZ2725" s="1" t="s">
        <v>22426</v>
      </c>
    </row>
    <row r="2726" spans="1:78" ht="15" customHeight="1">
      <c r="A2726" s="25" t="s">
        <v>8596</v>
      </c>
      <c r="B2726" s="42" t="s">
        <v>14080</v>
      </c>
      <c r="D2726" s="263">
        <v>0</v>
      </c>
      <c r="E2726" s="63" t="s">
        <v>11339</v>
      </c>
      <c r="F2726" s="63" t="s">
        <v>12194</v>
      </c>
      <c r="G2726" s="272"/>
      <c r="H2726" s="272"/>
      <c r="I2726" s="63" t="s">
        <v>14081</v>
      </c>
      <c r="J2726" s="43" t="s">
        <v>14082</v>
      </c>
      <c r="M2726" s="44" t="s">
        <v>80</v>
      </c>
      <c r="N2726" s="45" t="s">
        <v>199</v>
      </c>
      <c r="O2726" s="42" t="s">
        <v>100</v>
      </c>
      <c r="P2726" s="42" t="s">
        <v>101</v>
      </c>
      <c r="Q2726" s="63" t="s">
        <v>81</v>
      </c>
      <c r="R2726" s="63" t="s">
        <v>1238</v>
      </c>
      <c r="S2726" s="42" t="s">
        <v>14083</v>
      </c>
      <c r="T2726" s="42" t="s">
        <v>14084</v>
      </c>
      <c r="U2726" s="63" t="s">
        <v>14085</v>
      </c>
      <c r="V2726" s="42" t="s">
        <v>73</v>
      </c>
      <c r="W2726" s="42" t="s">
        <v>73</v>
      </c>
      <c r="X2726" s="107">
        <v>40928</v>
      </c>
      <c r="Y2726" s="107">
        <v>40938</v>
      </c>
      <c r="Z2726" s="44">
        <f t="shared" ref="Z2726:Z2770" si="251">YEAR(X2726)</f>
        <v>2012</v>
      </c>
      <c r="AA2726" s="44">
        <f t="shared" ref="AA2726:AA2770" si="252">MONTH(X2726)</f>
        <v>1</v>
      </c>
      <c r="AB2726" s="44">
        <v>0</v>
      </c>
      <c r="AC2726" s="63" t="s">
        <v>12788</v>
      </c>
      <c r="AD2726" s="63" t="s">
        <v>133</v>
      </c>
      <c r="AE2726" s="85" t="s">
        <v>8602</v>
      </c>
      <c r="AF2726" s="85" t="s">
        <v>8602</v>
      </c>
      <c r="AG2726" s="63" t="s">
        <v>13815</v>
      </c>
      <c r="AH2726" s="63" t="s">
        <v>369</v>
      </c>
      <c r="AI2726" s="85" t="s">
        <v>8602</v>
      </c>
      <c r="AJ2726" s="85" t="s">
        <v>8602</v>
      </c>
      <c r="AK2726" s="85" t="s">
        <v>8602</v>
      </c>
      <c r="AL2726" s="85" t="s">
        <v>8602</v>
      </c>
      <c r="AM2726" s="47">
        <v>1</v>
      </c>
      <c r="AN2726" s="47">
        <v>1</v>
      </c>
      <c r="AO2726" s="47">
        <v>1</v>
      </c>
      <c r="AP2726" s="47">
        <v>88</v>
      </c>
      <c r="AQ2726" s="47"/>
      <c r="AR2726" s="47"/>
      <c r="AS2726" s="118">
        <v>1</v>
      </c>
      <c r="AT2726" s="49">
        <v>1</v>
      </c>
      <c r="AU2726" s="49">
        <v>1</v>
      </c>
      <c r="AV2726" s="47"/>
      <c r="AW2726" s="49">
        <v>1</v>
      </c>
      <c r="AX2726" s="49"/>
      <c r="AY2726" s="44">
        <f t="shared" si="247"/>
        <v>11</v>
      </c>
      <c r="AZ2726" s="47"/>
      <c r="BA2726" s="47"/>
      <c r="BB2726" s="47"/>
      <c r="BC2726" s="48"/>
      <c r="BD2726" s="58"/>
      <c r="BE2726" s="62" t="s">
        <v>14086</v>
      </c>
      <c r="BF2726" s="57"/>
      <c r="BG2726" s="51"/>
      <c r="BH2726" s="51">
        <f t="shared" si="250"/>
        <v>1</v>
      </c>
      <c r="BI2726" s="51">
        <v>99</v>
      </c>
      <c r="BJ2726" s="52"/>
      <c r="BK2726" s="52"/>
      <c r="BL2726" s="53"/>
      <c r="BM2726" s="47" t="e">
        <f>COUNTIFS(A$2:$AC2726,#REF!,M$2:$AL2726,M2726)</f>
        <v>#VALUE!</v>
      </c>
      <c r="BN2726" s="47">
        <v>0</v>
      </c>
      <c r="BO2726" s="54">
        <v>4</v>
      </c>
      <c r="BP2726" s="54">
        <v>0</v>
      </c>
      <c r="BQ2726" s="47">
        <v>4</v>
      </c>
      <c r="BR2726" s="49">
        <v>1</v>
      </c>
      <c r="BS2726" s="49">
        <v>1</v>
      </c>
      <c r="BT2726" s="44">
        <f t="shared" si="248"/>
        <v>295</v>
      </c>
      <c r="BW2726" s="40" t="s">
        <v>67</v>
      </c>
      <c r="BY2726" s="55"/>
      <c r="BZ2726" s="1" t="s">
        <v>22426</v>
      </c>
    </row>
    <row r="2727" spans="1:78" ht="15" customHeight="1">
      <c r="A2727" s="25" t="s">
        <v>8596</v>
      </c>
      <c r="B2727" s="42" t="s">
        <v>14087</v>
      </c>
      <c r="D2727" s="263">
        <v>0</v>
      </c>
      <c r="E2727" s="63" t="s">
        <v>11339</v>
      </c>
      <c r="F2727" s="63" t="s">
        <v>12194</v>
      </c>
      <c r="G2727" s="272"/>
      <c r="H2727" s="272"/>
      <c r="I2727" s="63" t="s">
        <v>14088</v>
      </c>
      <c r="J2727" s="43" t="s">
        <v>14089</v>
      </c>
      <c r="M2727" s="44" t="s">
        <v>121</v>
      </c>
      <c r="N2727" s="45" t="s">
        <v>152</v>
      </c>
      <c r="O2727" s="42" t="s">
        <v>86</v>
      </c>
      <c r="P2727" s="42" t="s">
        <v>87</v>
      </c>
      <c r="Q2727" s="85" t="s">
        <v>105</v>
      </c>
      <c r="R2727" s="85" t="s">
        <v>73</v>
      </c>
      <c r="S2727" s="42" t="s">
        <v>14090</v>
      </c>
      <c r="T2727" s="42" t="s">
        <v>14091</v>
      </c>
      <c r="U2727" s="125" t="s">
        <v>14090</v>
      </c>
      <c r="V2727" s="42" t="s">
        <v>73</v>
      </c>
      <c r="W2727" s="42" t="s">
        <v>73</v>
      </c>
      <c r="X2727" s="107">
        <v>40940</v>
      </c>
      <c r="Y2727" s="107">
        <v>41029</v>
      </c>
      <c r="Z2727" s="44">
        <f t="shared" si="251"/>
        <v>2012</v>
      </c>
      <c r="AA2727" s="44">
        <f t="shared" si="252"/>
        <v>2</v>
      </c>
      <c r="AB2727" s="44">
        <v>0</v>
      </c>
      <c r="AC2727" s="63" t="s">
        <v>14092</v>
      </c>
      <c r="AD2727" s="85" t="s">
        <v>8602</v>
      </c>
      <c r="AE2727" s="63" t="s">
        <v>13474</v>
      </c>
      <c r="AF2727" s="85" t="s">
        <v>8602</v>
      </c>
      <c r="AG2727" s="85" t="s">
        <v>8602</v>
      </c>
      <c r="AH2727" s="85" t="s">
        <v>8602</v>
      </c>
      <c r="AI2727" s="63" t="s">
        <v>14093</v>
      </c>
      <c r="AJ2727" s="85" t="s">
        <v>8602</v>
      </c>
      <c r="AK2727" s="85" t="s">
        <v>8602</v>
      </c>
      <c r="AL2727" s="85" t="s">
        <v>8602</v>
      </c>
      <c r="AM2727" s="32">
        <v>1</v>
      </c>
      <c r="AN2727" s="47">
        <v>1</v>
      </c>
      <c r="AO2727" s="47">
        <v>3</v>
      </c>
      <c r="AP2727" s="47">
        <v>88</v>
      </c>
      <c r="AQ2727" s="47"/>
      <c r="AR2727" s="47"/>
      <c r="AS2727" s="118">
        <v>0</v>
      </c>
      <c r="AT2727" s="49">
        <v>1</v>
      </c>
      <c r="AU2727" s="49">
        <v>1</v>
      </c>
      <c r="AV2727" s="47"/>
      <c r="AW2727" s="49">
        <v>1</v>
      </c>
      <c r="AX2727" s="49"/>
      <c r="AY2727" s="44">
        <f t="shared" si="247"/>
        <v>90</v>
      </c>
      <c r="AZ2727" s="47"/>
      <c r="BA2727" s="47"/>
      <c r="BB2727" s="47"/>
      <c r="BC2727" s="48"/>
      <c r="BD2727" s="56"/>
      <c r="BE2727" s="62" t="s">
        <v>14094</v>
      </c>
      <c r="BF2727" s="57"/>
      <c r="BG2727" s="51"/>
      <c r="BH2727" s="51">
        <f t="shared" si="250"/>
        <v>1</v>
      </c>
      <c r="BI2727" s="51">
        <v>5</v>
      </c>
      <c r="BJ2727" s="52"/>
      <c r="BK2727" s="52"/>
      <c r="BL2727" s="53"/>
      <c r="BM2727" s="47" t="e">
        <f>COUNTIFS(A$2:$AC2727,#REF!,M$2:$AL2727,M2727)</f>
        <v>#VALUE!</v>
      </c>
      <c r="BN2727" s="47">
        <v>1</v>
      </c>
      <c r="BO2727" s="54">
        <v>90</v>
      </c>
      <c r="BP2727" s="54">
        <v>0</v>
      </c>
      <c r="BQ2727" s="32">
        <v>90</v>
      </c>
      <c r="BR2727" s="49">
        <v>1</v>
      </c>
      <c r="BS2727" s="49">
        <v>1</v>
      </c>
      <c r="BT2727" s="44">
        <f t="shared" si="248"/>
        <v>307</v>
      </c>
      <c r="BW2727" s="40" t="s">
        <v>67</v>
      </c>
      <c r="BY2727" s="55"/>
      <c r="BZ2727" s="1" t="s">
        <v>22426</v>
      </c>
    </row>
    <row r="2728" spans="1:78" ht="15" customHeight="1">
      <c r="A2728" s="25" t="s">
        <v>8596</v>
      </c>
      <c r="B2728" s="42" t="s">
        <v>14095</v>
      </c>
      <c r="D2728" s="263">
        <v>1</v>
      </c>
      <c r="E2728" s="63" t="s">
        <v>76</v>
      </c>
      <c r="F2728" s="63" t="s">
        <v>12194</v>
      </c>
      <c r="G2728" s="272"/>
      <c r="H2728" s="272"/>
      <c r="I2728" s="63" t="s">
        <v>14096</v>
      </c>
      <c r="J2728" s="43" t="s">
        <v>13941</v>
      </c>
      <c r="M2728" s="44" t="s">
        <v>121</v>
      </c>
      <c r="N2728" s="45" t="s">
        <v>14049</v>
      </c>
      <c r="O2728" s="42" t="s">
        <v>93</v>
      </c>
      <c r="P2728" s="42" t="s">
        <v>103</v>
      </c>
      <c r="Q2728" s="85" t="s">
        <v>105</v>
      </c>
      <c r="R2728" s="85" t="s">
        <v>73</v>
      </c>
      <c r="S2728" s="42" t="s">
        <v>14097</v>
      </c>
      <c r="T2728" s="42" t="s">
        <v>8602</v>
      </c>
      <c r="U2728" s="125" t="s">
        <v>14097</v>
      </c>
      <c r="V2728" s="42" t="s">
        <v>73</v>
      </c>
      <c r="W2728" s="42" t="s">
        <v>73</v>
      </c>
      <c r="X2728" s="107">
        <v>40940</v>
      </c>
      <c r="Y2728" s="107">
        <v>40968</v>
      </c>
      <c r="Z2728" s="44">
        <f t="shared" si="251"/>
        <v>2012</v>
      </c>
      <c r="AA2728" s="44">
        <f t="shared" si="252"/>
        <v>2</v>
      </c>
      <c r="AB2728" s="44">
        <v>0</v>
      </c>
      <c r="AC2728" s="84" t="s">
        <v>10254</v>
      </c>
      <c r="AD2728" s="84" t="s">
        <v>10254</v>
      </c>
      <c r="AE2728" s="84" t="s">
        <v>12219</v>
      </c>
      <c r="AF2728" s="84" t="s">
        <v>12219</v>
      </c>
      <c r="AG2728" s="85" t="s">
        <v>8602</v>
      </c>
      <c r="AH2728" s="85" t="s">
        <v>8602</v>
      </c>
      <c r="AI2728" s="84" t="s">
        <v>14098</v>
      </c>
      <c r="AJ2728" s="85" t="s">
        <v>8602</v>
      </c>
      <c r="AK2728" s="84" t="s">
        <v>14099</v>
      </c>
      <c r="AL2728" s="85" t="s">
        <v>8602</v>
      </c>
      <c r="AM2728" s="47">
        <v>1</v>
      </c>
      <c r="AN2728" s="47">
        <v>1</v>
      </c>
      <c r="AO2728" s="47">
        <v>3</v>
      </c>
      <c r="AP2728" s="47">
        <v>88</v>
      </c>
      <c r="AQ2728" s="47"/>
      <c r="AR2728" s="47"/>
      <c r="AS2728" s="47">
        <v>1</v>
      </c>
      <c r="AT2728" s="49">
        <v>1</v>
      </c>
      <c r="AU2728" s="49">
        <v>1</v>
      </c>
      <c r="AV2728" s="47"/>
      <c r="AW2728" s="49">
        <v>1</v>
      </c>
      <c r="AX2728" s="49"/>
      <c r="AY2728" s="44">
        <f t="shared" si="247"/>
        <v>29</v>
      </c>
      <c r="AZ2728" s="47"/>
      <c r="BA2728" s="47"/>
      <c r="BB2728" s="47"/>
      <c r="BC2728" s="48"/>
      <c r="BD2728" s="62"/>
      <c r="BE2728" s="62" t="s">
        <v>14100</v>
      </c>
      <c r="BF2728" s="57"/>
      <c r="BG2728" s="51"/>
      <c r="BH2728" s="51">
        <f t="shared" si="250"/>
        <v>1</v>
      </c>
      <c r="BI2728" s="51">
        <v>8</v>
      </c>
      <c r="BJ2728" s="52"/>
      <c r="BK2728" s="52"/>
      <c r="BL2728" s="53"/>
      <c r="BM2728" s="47" t="e">
        <f>COUNTIFS(A$2:$AC2728,#REF!,M$2:$AL2728,M2728)</f>
        <v>#VALUE!</v>
      </c>
      <c r="BN2728" s="47">
        <v>0</v>
      </c>
      <c r="BO2728" s="54">
        <v>29</v>
      </c>
      <c r="BP2728" s="54">
        <v>0</v>
      </c>
      <c r="BQ2728" s="47">
        <v>29</v>
      </c>
      <c r="BR2728" s="49">
        <v>1</v>
      </c>
      <c r="BS2728" s="49">
        <v>1</v>
      </c>
      <c r="BT2728" s="44">
        <f t="shared" si="248"/>
        <v>307</v>
      </c>
      <c r="BW2728" s="40" t="s">
        <v>67</v>
      </c>
      <c r="BY2728" s="55"/>
      <c r="BZ2728" s="1" t="s">
        <v>22426</v>
      </c>
    </row>
    <row r="2729" spans="1:78" ht="15" customHeight="1">
      <c r="A2729" s="25" t="s">
        <v>8596</v>
      </c>
      <c r="B2729" s="42" t="s">
        <v>14101</v>
      </c>
      <c r="D2729" s="263">
        <v>1</v>
      </c>
      <c r="E2729" s="84" t="s">
        <v>11339</v>
      </c>
      <c r="F2729" s="84" t="s">
        <v>12194</v>
      </c>
      <c r="G2729" s="273"/>
      <c r="H2729" s="273"/>
      <c r="I2729" s="137" t="s">
        <v>14052</v>
      </c>
      <c r="J2729" s="43" t="s">
        <v>8602</v>
      </c>
      <c r="M2729" s="44" t="s">
        <v>91</v>
      </c>
      <c r="N2729" s="45" t="s">
        <v>943</v>
      </c>
      <c r="O2729" s="42" t="s">
        <v>93</v>
      </c>
      <c r="P2729" s="42" t="s">
        <v>103</v>
      </c>
      <c r="Q2729" s="85" t="s">
        <v>105</v>
      </c>
      <c r="R2729" s="85" t="s">
        <v>73</v>
      </c>
      <c r="S2729" s="42" t="s">
        <v>14097</v>
      </c>
      <c r="T2729" s="42" t="s">
        <v>8602</v>
      </c>
      <c r="U2729" s="125" t="s">
        <v>14097</v>
      </c>
      <c r="V2729" s="42" t="s">
        <v>73</v>
      </c>
      <c r="W2729" s="42" t="s">
        <v>73</v>
      </c>
      <c r="X2729" s="107">
        <v>40940</v>
      </c>
      <c r="Y2729" s="107">
        <v>40968</v>
      </c>
      <c r="Z2729" s="44">
        <f t="shared" si="251"/>
        <v>2012</v>
      </c>
      <c r="AA2729" s="44">
        <f t="shared" si="252"/>
        <v>2</v>
      </c>
      <c r="AB2729" s="44">
        <v>0</v>
      </c>
      <c r="AC2729" s="137" t="s">
        <v>14052</v>
      </c>
      <c r="AD2729" s="85" t="s">
        <v>8602</v>
      </c>
      <c r="AE2729" s="85" t="s">
        <v>8602</v>
      </c>
      <c r="AF2729" s="85" t="s">
        <v>8602</v>
      </c>
      <c r="AG2729" s="85" t="s">
        <v>8602</v>
      </c>
      <c r="AH2729" s="85" t="s">
        <v>8602</v>
      </c>
      <c r="AI2729" s="84" t="s">
        <v>14102</v>
      </c>
      <c r="AJ2729" s="85" t="s">
        <v>8602</v>
      </c>
      <c r="AK2729" s="85" t="s">
        <v>8602</v>
      </c>
      <c r="AL2729" s="85" t="s">
        <v>8602</v>
      </c>
      <c r="AM2729" s="47">
        <v>0</v>
      </c>
      <c r="AN2729" s="47">
        <v>1</v>
      </c>
      <c r="AO2729" s="47">
        <v>6</v>
      </c>
      <c r="AP2729" s="47">
        <v>88</v>
      </c>
      <c r="AQ2729" s="47"/>
      <c r="AR2729" s="47"/>
      <c r="AS2729" s="47">
        <v>1</v>
      </c>
      <c r="AT2729" s="49">
        <v>1</v>
      </c>
      <c r="AU2729" s="49">
        <v>1</v>
      </c>
      <c r="AV2729" s="47"/>
      <c r="AW2729" s="49">
        <v>1</v>
      </c>
      <c r="AX2729" s="49"/>
      <c r="AY2729" s="44">
        <f t="shared" si="247"/>
        <v>29</v>
      </c>
      <c r="AZ2729" s="47"/>
      <c r="BA2729" s="47"/>
      <c r="BB2729" s="47"/>
      <c r="BC2729" s="48"/>
      <c r="BD2729" s="62"/>
      <c r="BE2729" s="62" t="s">
        <v>14100</v>
      </c>
      <c r="BF2729" s="57"/>
      <c r="BG2729" s="51"/>
      <c r="BH2729" s="51">
        <f t="shared" si="250"/>
        <v>1</v>
      </c>
      <c r="BI2729" s="51">
        <v>1</v>
      </c>
      <c r="BJ2729" s="52"/>
      <c r="BK2729" s="52"/>
      <c r="BL2729" s="53"/>
      <c r="BM2729" s="47" t="e">
        <f>COUNTIFS(A$2:$AC2729,#REF!,M$2:$AL2729,M2729)</f>
        <v>#VALUE!</v>
      </c>
      <c r="BN2729" s="47">
        <v>0</v>
      </c>
      <c r="BO2729" s="54">
        <v>29</v>
      </c>
      <c r="BP2729" s="54">
        <v>0</v>
      </c>
      <c r="BQ2729" s="47">
        <v>29</v>
      </c>
      <c r="BR2729" s="49">
        <v>0</v>
      </c>
      <c r="BS2729" s="49">
        <v>1</v>
      </c>
      <c r="BT2729" s="44">
        <f t="shared" si="248"/>
        <v>307</v>
      </c>
      <c r="BW2729" s="40" t="s">
        <v>67</v>
      </c>
      <c r="BY2729" s="55"/>
    </row>
    <row r="2730" spans="1:78" ht="15" customHeight="1">
      <c r="A2730" s="25" t="s">
        <v>8596</v>
      </c>
      <c r="B2730" s="42" t="s">
        <v>14103</v>
      </c>
      <c r="D2730" s="263">
        <v>1</v>
      </c>
      <c r="E2730" s="63" t="s">
        <v>11339</v>
      </c>
      <c r="F2730" s="63" t="s">
        <v>12194</v>
      </c>
      <c r="G2730" s="272"/>
      <c r="H2730" s="272"/>
      <c r="I2730" s="63" t="s">
        <v>13338</v>
      </c>
      <c r="J2730" s="43" t="s">
        <v>13339</v>
      </c>
      <c r="M2730" s="44" t="s">
        <v>897</v>
      </c>
      <c r="N2730" s="45" t="s">
        <v>1045</v>
      </c>
      <c r="O2730" s="42" t="s">
        <v>81</v>
      </c>
      <c r="P2730" s="42" t="s">
        <v>82</v>
      </c>
      <c r="Q2730" s="85" t="s">
        <v>105</v>
      </c>
      <c r="R2730" s="85" t="s">
        <v>73</v>
      </c>
      <c r="S2730" s="42" t="s">
        <v>14104</v>
      </c>
      <c r="T2730" s="42" t="s">
        <v>14105</v>
      </c>
      <c r="U2730" s="63" t="s">
        <v>14105</v>
      </c>
      <c r="V2730" s="42" t="s">
        <v>73</v>
      </c>
      <c r="W2730" s="42" t="s">
        <v>73</v>
      </c>
      <c r="X2730" s="107">
        <v>40956</v>
      </c>
      <c r="Y2730" s="107">
        <v>40968</v>
      </c>
      <c r="Z2730" s="44">
        <f t="shared" si="251"/>
        <v>2012</v>
      </c>
      <c r="AA2730" s="44">
        <f t="shared" si="252"/>
        <v>2</v>
      </c>
      <c r="AB2730" s="44">
        <v>0</v>
      </c>
      <c r="AC2730" s="63" t="s">
        <v>13342</v>
      </c>
      <c r="AD2730" s="63" t="s">
        <v>1252</v>
      </c>
      <c r="AE2730" s="63" t="s">
        <v>13382</v>
      </c>
      <c r="AF2730" s="63" t="s">
        <v>644</v>
      </c>
      <c r="AG2730" s="63" t="s">
        <v>13343</v>
      </c>
      <c r="AH2730" s="63" t="s">
        <v>1254</v>
      </c>
      <c r="AI2730" s="63" t="s">
        <v>14106</v>
      </c>
      <c r="AJ2730" s="85" t="s">
        <v>8602</v>
      </c>
      <c r="AK2730" s="85" t="s">
        <v>8602</v>
      </c>
      <c r="AL2730" s="85" t="s">
        <v>8602</v>
      </c>
      <c r="AM2730" s="47">
        <v>1</v>
      </c>
      <c r="AN2730" s="47">
        <v>1</v>
      </c>
      <c r="AO2730" s="47">
        <v>4</v>
      </c>
      <c r="AP2730" s="47">
        <v>6</v>
      </c>
      <c r="AQ2730" s="47"/>
      <c r="AR2730" s="47"/>
      <c r="AS2730" s="118">
        <v>0</v>
      </c>
      <c r="AT2730" s="49">
        <v>1</v>
      </c>
      <c r="AU2730" s="49">
        <v>1</v>
      </c>
      <c r="AV2730" s="47"/>
      <c r="AW2730" s="49">
        <v>1</v>
      </c>
      <c r="AX2730" s="49"/>
      <c r="AY2730" s="44">
        <f t="shared" si="247"/>
        <v>13</v>
      </c>
      <c r="AZ2730" s="47"/>
      <c r="BA2730" s="47"/>
      <c r="BB2730" s="47"/>
      <c r="BC2730" s="48"/>
      <c r="BD2730" s="58"/>
      <c r="BE2730" s="62" t="s">
        <v>14107</v>
      </c>
      <c r="BF2730" s="57"/>
      <c r="BG2730" s="51"/>
      <c r="BH2730" s="51">
        <f t="shared" si="250"/>
        <v>1</v>
      </c>
      <c r="BI2730" s="51">
        <v>5</v>
      </c>
      <c r="BJ2730" s="52"/>
      <c r="BK2730" s="52"/>
      <c r="BL2730" s="53"/>
      <c r="BM2730" s="47" t="e">
        <f>COUNTIFS(A$2:$AC2730,#REF!,M$2:$AL2730,M2730)</f>
        <v>#VALUE!</v>
      </c>
      <c r="BN2730" s="47">
        <v>0</v>
      </c>
      <c r="BO2730" s="54">
        <v>13</v>
      </c>
      <c r="BP2730" s="54">
        <v>0</v>
      </c>
      <c r="BQ2730" s="47">
        <v>13</v>
      </c>
      <c r="BR2730" s="49">
        <v>1</v>
      </c>
      <c r="BS2730" s="49">
        <v>1</v>
      </c>
      <c r="BT2730" s="44">
        <f t="shared" si="248"/>
        <v>323</v>
      </c>
      <c r="BW2730" s="40" t="s">
        <v>67</v>
      </c>
      <c r="BY2730" s="55"/>
      <c r="BZ2730" s="1" t="s">
        <v>22427</v>
      </c>
    </row>
    <row r="2731" spans="1:78" ht="15" customHeight="1">
      <c r="A2731" s="25" t="s">
        <v>8596</v>
      </c>
      <c r="B2731" s="42" t="s">
        <v>14108</v>
      </c>
      <c r="D2731" s="263">
        <v>1</v>
      </c>
      <c r="E2731" s="63" t="s">
        <v>11339</v>
      </c>
      <c r="F2731" s="63" t="s">
        <v>12194</v>
      </c>
      <c r="G2731" s="272"/>
      <c r="H2731" s="272"/>
      <c r="I2731" s="63" t="s">
        <v>14109</v>
      </c>
      <c r="J2731" s="43" t="s">
        <v>1252</v>
      </c>
      <c r="M2731" s="44" t="s">
        <v>897</v>
      </c>
      <c r="N2731" s="45" t="s">
        <v>1045</v>
      </c>
      <c r="O2731" s="42" t="s">
        <v>1040</v>
      </c>
      <c r="P2731" s="42" t="s">
        <v>1287</v>
      </c>
      <c r="Q2731" s="63" t="s">
        <v>81</v>
      </c>
      <c r="R2731" s="63" t="s">
        <v>1238</v>
      </c>
      <c r="S2731" s="42" t="s">
        <v>14104</v>
      </c>
      <c r="T2731" s="42" t="s">
        <v>14110</v>
      </c>
      <c r="U2731" s="63" t="s">
        <v>14110</v>
      </c>
      <c r="V2731" s="42" t="s">
        <v>73</v>
      </c>
      <c r="W2731" s="42" t="s">
        <v>73</v>
      </c>
      <c r="X2731" s="107">
        <v>40957</v>
      </c>
      <c r="Y2731" s="107">
        <v>40968</v>
      </c>
      <c r="Z2731" s="44">
        <f t="shared" si="251"/>
        <v>2012</v>
      </c>
      <c r="AA2731" s="44">
        <f t="shared" si="252"/>
        <v>2</v>
      </c>
      <c r="AB2731" s="44">
        <v>0</v>
      </c>
      <c r="AC2731" s="63" t="s">
        <v>13342</v>
      </c>
      <c r="AD2731" s="63" t="s">
        <v>1252</v>
      </c>
      <c r="AE2731" s="63" t="s">
        <v>13382</v>
      </c>
      <c r="AF2731" s="63" t="s">
        <v>644</v>
      </c>
      <c r="AG2731" s="85" t="s">
        <v>8602</v>
      </c>
      <c r="AH2731" s="85" t="s">
        <v>8602</v>
      </c>
      <c r="AI2731" s="63" t="s">
        <v>14106</v>
      </c>
      <c r="AJ2731" s="85" t="s">
        <v>8602</v>
      </c>
      <c r="AK2731" s="85" t="s">
        <v>8602</v>
      </c>
      <c r="AL2731" s="85" t="s">
        <v>8602</v>
      </c>
      <c r="AM2731" s="47">
        <v>0</v>
      </c>
      <c r="AN2731" s="47">
        <v>1</v>
      </c>
      <c r="AO2731" s="47">
        <v>4</v>
      </c>
      <c r="AP2731" s="47">
        <v>6</v>
      </c>
      <c r="AQ2731" s="47"/>
      <c r="AR2731" s="47"/>
      <c r="AS2731" s="118">
        <v>1</v>
      </c>
      <c r="AT2731" s="49">
        <v>0</v>
      </c>
      <c r="AU2731" s="49">
        <v>0</v>
      </c>
      <c r="AV2731" s="47"/>
      <c r="AW2731" s="49">
        <v>0</v>
      </c>
      <c r="AX2731" s="49"/>
      <c r="AY2731" s="44">
        <f t="shared" si="247"/>
        <v>12</v>
      </c>
      <c r="AZ2731" s="47"/>
      <c r="BA2731" s="47"/>
      <c r="BB2731" s="47"/>
      <c r="BC2731" s="48"/>
      <c r="BD2731" s="62"/>
      <c r="BE2731" s="62" t="s">
        <v>14111</v>
      </c>
      <c r="BF2731" s="57"/>
      <c r="BG2731" s="51"/>
      <c r="BH2731" s="51">
        <f t="shared" si="250"/>
        <v>1</v>
      </c>
      <c r="BI2731" s="51">
        <v>2</v>
      </c>
      <c r="BJ2731" s="52"/>
      <c r="BK2731" s="52"/>
      <c r="BL2731" s="53"/>
      <c r="BM2731" s="47" t="e">
        <f>COUNTIFS(A$2:$AC2731,#REF!,M$2:$AL2731,M2731)</f>
        <v>#VALUE!</v>
      </c>
      <c r="BN2731" s="47">
        <v>0</v>
      </c>
      <c r="BO2731" s="54">
        <v>12</v>
      </c>
      <c r="BP2731" s="54">
        <v>0</v>
      </c>
      <c r="BQ2731" s="47">
        <v>12</v>
      </c>
      <c r="BR2731" s="49">
        <v>0</v>
      </c>
      <c r="BS2731" s="49">
        <v>0</v>
      </c>
      <c r="BT2731" s="44">
        <f t="shared" si="248"/>
        <v>324</v>
      </c>
      <c r="BW2731" s="40" t="s">
        <v>67</v>
      </c>
      <c r="BY2731" s="55"/>
      <c r="BZ2731" s="1" t="s">
        <v>22427</v>
      </c>
    </row>
    <row r="2732" spans="1:78" ht="15" customHeight="1">
      <c r="A2732" s="25" t="s">
        <v>8596</v>
      </c>
      <c r="B2732" s="42" t="s">
        <v>14112</v>
      </c>
      <c r="D2732" s="263">
        <v>1</v>
      </c>
      <c r="E2732" s="63" t="s">
        <v>11339</v>
      </c>
      <c r="F2732" s="63" t="s">
        <v>12194</v>
      </c>
      <c r="G2732" s="272"/>
      <c r="H2732" s="272"/>
      <c r="I2732" s="63" t="s">
        <v>14113</v>
      </c>
      <c r="J2732" s="43" t="s">
        <v>14114</v>
      </c>
      <c r="M2732" s="44" t="s">
        <v>121</v>
      </c>
      <c r="N2732" s="45" t="s">
        <v>13243</v>
      </c>
      <c r="O2732" s="42" t="s">
        <v>93</v>
      </c>
      <c r="P2732" s="42" t="s">
        <v>103</v>
      </c>
      <c r="Q2732" s="85" t="s">
        <v>949</v>
      </c>
      <c r="R2732" s="85" t="s">
        <v>73</v>
      </c>
      <c r="S2732" s="42" t="s">
        <v>14115</v>
      </c>
      <c r="T2732" s="42" t="s">
        <v>14116</v>
      </c>
      <c r="U2732" s="63" t="s">
        <v>14116</v>
      </c>
      <c r="V2732" s="42" t="s">
        <v>73</v>
      </c>
      <c r="W2732" s="42" t="s">
        <v>73</v>
      </c>
      <c r="X2732" s="107">
        <v>40963</v>
      </c>
      <c r="Y2732" s="107">
        <v>40965</v>
      </c>
      <c r="Z2732" s="44">
        <f t="shared" si="251"/>
        <v>2012</v>
      </c>
      <c r="AA2732" s="44">
        <f t="shared" si="252"/>
        <v>2</v>
      </c>
      <c r="AB2732" s="44">
        <v>0</v>
      </c>
      <c r="AC2732" s="42" t="s">
        <v>73</v>
      </c>
      <c r="AD2732" s="63" t="s">
        <v>14117</v>
      </c>
      <c r="AE2732" s="85" t="s">
        <v>8602</v>
      </c>
      <c r="AF2732" s="85" t="s">
        <v>8602</v>
      </c>
      <c r="AG2732" s="85" t="s">
        <v>8602</v>
      </c>
      <c r="AH2732" s="85" t="s">
        <v>8602</v>
      </c>
      <c r="AI2732" s="85" t="s">
        <v>8602</v>
      </c>
      <c r="AJ2732" s="85" t="s">
        <v>8602</v>
      </c>
      <c r="AK2732" s="85" t="s">
        <v>8602</v>
      </c>
      <c r="AL2732" s="85" t="s">
        <v>8602</v>
      </c>
      <c r="AM2732" s="47">
        <v>1</v>
      </c>
      <c r="AN2732" s="47">
        <v>1</v>
      </c>
      <c r="AO2732" s="47">
        <v>3</v>
      </c>
      <c r="AP2732" s="47">
        <v>88</v>
      </c>
      <c r="AQ2732" s="47"/>
      <c r="AR2732" s="47"/>
      <c r="AS2732" s="47">
        <v>1</v>
      </c>
      <c r="AT2732" s="49">
        <v>1</v>
      </c>
      <c r="AU2732" s="49">
        <v>1</v>
      </c>
      <c r="AV2732" s="47"/>
      <c r="AW2732" s="49">
        <v>1</v>
      </c>
      <c r="AX2732" s="49"/>
      <c r="AY2732" s="44">
        <f t="shared" si="247"/>
        <v>3</v>
      </c>
      <c r="AZ2732" s="47"/>
      <c r="BA2732" s="47"/>
      <c r="BB2732" s="47"/>
      <c r="BC2732" s="48"/>
      <c r="BD2732" s="62"/>
      <c r="BE2732" s="62" t="s">
        <v>14100</v>
      </c>
      <c r="BF2732" s="57"/>
      <c r="BG2732" s="51"/>
      <c r="BH2732" s="51">
        <f t="shared" si="250"/>
        <v>1</v>
      </c>
      <c r="BI2732" s="51">
        <v>8</v>
      </c>
      <c r="BJ2732" s="52"/>
      <c r="BK2732" s="52"/>
      <c r="BL2732" s="53"/>
      <c r="BM2732" s="47" t="e">
        <f>COUNTIFS(A$2:$AC2732,#REF!,M$2:$AL2732,M2732)</f>
        <v>#VALUE!</v>
      </c>
      <c r="BN2732" s="47">
        <v>1</v>
      </c>
      <c r="BO2732" s="54">
        <v>3</v>
      </c>
      <c r="BP2732" s="54">
        <v>0</v>
      </c>
      <c r="BQ2732" s="47">
        <v>3</v>
      </c>
      <c r="BR2732" s="49">
        <v>1</v>
      </c>
      <c r="BS2732" s="49">
        <v>1</v>
      </c>
      <c r="BT2732" s="44">
        <f t="shared" si="248"/>
        <v>330</v>
      </c>
      <c r="BW2732" s="40" t="s">
        <v>67</v>
      </c>
      <c r="BY2732" s="55"/>
      <c r="BZ2732" s="1" t="s">
        <v>22426</v>
      </c>
    </row>
    <row r="2733" spans="1:78" ht="15" customHeight="1">
      <c r="A2733" s="25" t="s">
        <v>8596</v>
      </c>
      <c r="B2733" s="42" t="s">
        <v>14118</v>
      </c>
      <c r="D2733" s="263">
        <v>1</v>
      </c>
      <c r="E2733" s="63" t="s">
        <v>76</v>
      </c>
      <c r="F2733" s="63" t="s">
        <v>12194</v>
      </c>
      <c r="G2733" s="272"/>
      <c r="H2733" s="272"/>
      <c r="I2733" s="63" t="s">
        <v>14113</v>
      </c>
      <c r="J2733" s="43" t="s">
        <v>13242</v>
      </c>
      <c r="M2733" s="44" t="s">
        <v>121</v>
      </c>
      <c r="N2733" s="45" t="s">
        <v>13243</v>
      </c>
      <c r="O2733" s="42" t="s">
        <v>93</v>
      </c>
      <c r="P2733" s="42" t="s">
        <v>103</v>
      </c>
      <c r="Q2733" s="85" t="s">
        <v>105</v>
      </c>
      <c r="R2733" s="85" t="s">
        <v>73</v>
      </c>
      <c r="S2733" s="42" t="s">
        <v>14120</v>
      </c>
      <c r="T2733" s="42" t="s">
        <v>14121</v>
      </c>
      <c r="U2733" s="63" t="s">
        <v>14121</v>
      </c>
      <c r="V2733" s="42" t="s">
        <v>73</v>
      </c>
      <c r="W2733" s="42" t="s">
        <v>73</v>
      </c>
      <c r="X2733" s="107">
        <v>40963</v>
      </c>
      <c r="Y2733" s="107">
        <v>40965</v>
      </c>
      <c r="Z2733" s="44">
        <f t="shared" si="251"/>
        <v>2012</v>
      </c>
      <c r="AA2733" s="44">
        <f t="shared" si="252"/>
        <v>2</v>
      </c>
      <c r="AB2733" s="44">
        <v>0</v>
      </c>
      <c r="AC2733" s="63" t="s">
        <v>13246</v>
      </c>
      <c r="AD2733" s="63" t="s">
        <v>13247</v>
      </c>
      <c r="AE2733" s="85" t="s">
        <v>8602</v>
      </c>
      <c r="AF2733" s="85" t="s">
        <v>8602</v>
      </c>
      <c r="AG2733" s="85" t="s">
        <v>8602</v>
      </c>
      <c r="AH2733" s="85" t="s">
        <v>8602</v>
      </c>
      <c r="AI2733" s="63" t="s">
        <v>12783</v>
      </c>
      <c r="AJ2733" s="63" t="s">
        <v>12784</v>
      </c>
      <c r="AK2733" s="85" t="s">
        <v>8602</v>
      </c>
      <c r="AL2733" s="85" t="s">
        <v>8602</v>
      </c>
      <c r="AM2733" s="47">
        <v>0</v>
      </c>
      <c r="AN2733" s="47">
        <v>1</v>
      </c>
      <c r="AO2733" s="47">
        <v>3</v>
      </c>
      <c r="AP2733" s="47">
        <v>88</v>
      </c>
      <c r="AQ2733" s="47"/>
      <c r="AR2733" s="47"/>
      <c r="AS2733" s="47">
        <v>1</v>
      </c>
      <c r="AT2733" s="49">
        <v>0</v>
      </c>
      <c r="AU2733" s="49">
        <v>0</v>
      </c>
      <c r="AV2733" s="47"/>
      <c r="AW2733" s="49">
        <v>0</v>
      </c>
      <c r="AX2733" s="49"/>
      <c r="AY2733" s="44">
        <f t="shared" si="247"/>
        <v>3</v>
      </c>
      <c r="AZ2733" s="47"/>
      <c r="BA2733" s="47"/>
      <c r="BB2733" s="47"/>
      <c r="BC2733" s="48"/>
      <c r="BD2733" s="62"/>
      <c r="BE2733" s="62" t="s">
        <v>14100</v>
      </c>
      <c r="BF2733" s="57"/>
      <c r="BG2733" s="51"/>
      <c r="BH2733" s="51">
        <f t="shared" si="250"/>
        <v>1</v>
      </c>
      <c r="BI2733" s="51">
        <v>7</v>
      </c>
      <c r="BJ2733" s="52"/>
      <c r="BK2733" s="52"/>
      <c r="BL2733" s="53"/>
      <c r="BM2733" s="47" t="e">
        <f>COUNTIFS(A$2:$AC2733,#REF!,M$2:$AL2733,M2733)</f>
        <v>#VALUE!</v>
      </c>
      <c r="BN2733" s="47">
        <v>0</v>
      </c>
      <c r="BO2733" s="54">
        <v>3</v>
      </c>
      <c r="BP2733" s="54">
        <v>0</v>
      </c>
      <c r="BQ2733" s="47">
        <v>3</v>
      </c>
      <c r="BR2733" s="49">
        <v>0</v>
      </c>
      <c r="BS2733" s="49">
        <v>0</v>
      </c>
      <c r="BT2733" s="44">
        <f t="shared" si="248"/>
        <v>330</v>
      </c>
      <c r="BW2733" s="40" t="s">
        <v>67</v>
      </c>
      <c r="BY2733" s="55"/>
      <c r="BZ2733" s="1" t="s">
        <v>22426</v>
      </c>
    </row>
    <row r="2734" spans="1:78" ht="15" customHeight="1">
      <c r="A2734" s="25" t="s">
        <v>8596</v>
      </c>
      <c r="B2734" s="42" t="s">
        <v>14122</v>
      </c>
      <c r="D2734" s="263">
        <v>1</v>
      </c>
      <c r="E2734" s="63" t="s">
        <v>76</v>
      </c>
      <c r="F2734" s="63" t="s">
        <v>12194</v>
      </c>
      <c r="G2734" s="272"/>
      <c r="H2734" s="272"/>
      <c r="I2734" s="63" t="s">
        <v>14123</v>
      </c>
      <c r="J2734" s="43" t="s">
        <v>12212</v>
      </c>
      <c r="M2734" s="44" t="s">
        <v>121</v>
      </c>
      <c r="N2734" s="45" t="s">
        <v>22253</v>
      </c>
      <c r="O2734" s="42" t="s">
        <v>81</v>
      </c>
      <c r="P2734" s="42" t="s">
        <v>82</v>
      </c>
      <c r="Q2734" s="85" t="s">
        <v>105</v>
      </c>
      <c r="R2734" s="85" t="s">
        <v>73</v>
      </c>
      <c r="S2734" s="42" t="s">
        <v>14124</v>
      </c>
      <c r="T2734" s="42" t="s">
        <v>8602</v>
      </c>
      <c r="U2734" s="125" t="s">
        <v>14124</v>
      </c>
      <c r="V2734" s="42" t="s">
        <v>73</v>
      </c>
      <c r="W2734" s="42" t="s">
        <v>73</v>
      </c>
      <c r="X2734" s="107">
        <v>40969</v>
      </c>
      <c r="Y2734" s="107">
        <v>40998</v>
      </c>
      <c r="Z2734" s="44">
        <f t="shared" si="251"/>
        <v>2012</v>
      </c>
      <c r="AA2734" s="44">
        <f t="shared" si="252"/>
        <v>3</v>
      </c>
      <c r="AB2734" s="44">
        <v>0</v>
      </c>
      <c r="AC2734" s="84" t="s">
        <v>10254</v>
      </c>
      <c r="AD2734" s="84" t="s">
        <v>10254</v>
      </c>
      <c r="AE2734" s="84" t="s">
        <v>12219</v>
      </c>
      <c r="AF2734" s="84" t="s">
        <v>12219</v>
      </c>
      <c r="AG2734" s="85" t="s">
        <v>8602</v>
      </c>
      <c r="AH2734" s="85" t="s">
        <v>8602</v>
      </c>
      <c r="AI2734" s="84" t="s">
        <v>14125</v>
      </c>
      <c r="AJ2734" s="85" t="s">
        <v>8602</v>
      </c>
      <c r="AK2734" s="85" t="s">
        <v>8602</v>
      </c>
      <c r="AL2734" s="85" t="s">
        <v>8602</v>
      </c>
      <c r="AM2734" s="47">
        <v>1</v>
      </c>
      <c r="AN2734" s="47">
        <v>1</v>
      </c>
      <c r="AO2734" s="47">
        <v>3</v>
      </c>
      <c r="AP2734" s="47">
        <v>88</v>
      </c>
      <c r="AQ2734" s="47"/>
      <c r="AR2734" s="47"/>
      <c r="AS2734" s="118">
        <v>0</v>
      </c>
      <c r="AT2734" s="49">
        <v>1</v>
      </c>
      <c r="AU2734" s="49">
        <v>1</v>
      </c>
      <c r="AV2734" s="47"/>
      <c r="AW2734" s="49">
        <v>1</v>
      </c>
      <c r="AX2734" s="49"/>
      <c r="AY2734" s="44">
        <f t="shared" si="247"/>
        <v>30</v>
      </c>
      <c r="AZ2734" s="47"/>
      <c r="BA2734" s="47"/>
      <c r="BB2734" s="47"/>
      <c r="BC2734" s="48"/>
      <c r="BD2734" s="62"/>
      <c r="BE2734" s="62" t="s">
        <v>14126</v>
      </c>
      <c r="BF2734" s="57"/>
      <c r="BG2734" s="51"/>
      <c r="BH2734" s="51">
        <f t="shared" si="250"/>
        <v>1</v>
      </c>
      <c r="BI2734" s="51">
        <v>1</v>
      </c>
      <c r="BJ2734" s="52"/>
      <c r="BK2734" s="52"/>
      <c r="BL2734" s="53"/>
      <c r="BM2734" s="47" t="e">
        <f>COUNTIFS(A$2:$AC2734,#REF!,M$2:$AL2734,M2734)</f>
        <v>#VALUE!</v>
      </c>
      <c r="BN2734" s="47">
        <v>0</v>
      </c>
      <c r="BO2734" s="54">
        <v>30</v>
      </c>
      <c r="BP2734" s="54">
        <v>0</v>
      </c>
      <c r="BQ2734" s="47">
        <v>30</v>
      </c>
      <c r="BR2734" s="49">
        <v>1</v>
      </c>
      <c r="BS2734" s="49">
        <v>1</v>
      </c>
      <c r="BT2734" s="44">
        <f t="shared" si="248"/>
        <v>336</v>
      </c>
      <c r="BW2734" s="40" t="s">
        <v>67</v>
      </c>
      <c r="BY2734" s="55"/>
      <c r="BZ2734" s="1" t="s">
        <v>22426</v>
      </c>
    </row>
    <row r="2735" spans="1:78" ht="15" customHeight="1">
      <c r="A2735" s="25" t="s">
        <v>8596</v>
      </c>
      <c r="B2735" s="42" t="s">
        <v>14127</v>
      </c>
      <c r="D2735" s="263">
        <v>1</v>
      </c>
      <c r="E2735" s="84" t="s">
        <v>11339</v>
      </c>
      <c r="F2735" s="84" t="s">
        <v>12194</v>
      </c>
      <c r="G2735" s="273"/>
      <c r="H2735" s="273"/>
      <c r="I2735" s="137" t="s">
        <v>14052</v>
      </c>
      <c r="J2735" s="43" t="s">
        <v>8602</v>
      </c>
      <c r="M2735" s="44" t="s">
        <v>91</v>
      </c>
      <c r="N2735" s="45" t="s">
        <v>943</v>
      </c>
      <c r="O2735" s="42" t="s">
        <v>81</v>
      </c>
      <c r="P2735" s="42" t="s">
        <v>82</v>
      </c>
      <c r="Q2735" s="85" t="s">
        <v>105</v>
      </c>
      <c r="R2735" s="85" t="s">
        <v>73</v>
      </c>
      <c r="S2735" s="42" t="s">
        <v>14124</v>
      </c>
      <c r="T2735" s="42" t="s">
        <v>8602</v>
      </c>
      <c r="U2735" s="125" t="s">
        <v>14124</v>
      </c>
      <c r="V2735" s="42" t="s">
        <v>73</v>
      </c>
      <c r="W2735" s="42" t="s">
        <v>73</v>
      </c>
      <c r="X2735" s="107">
        <v>40969</v>
      </c>
      <c r="Y2735" s="107">
        <v>40990</v>
      </c>
      <c r="Z2735" s="44">
        <f t="shared" si="251"/>
        <v>2012</v>
      </c>
      <c r="AA2735" s="44">
        <f t="shared" si="252"/>
        <v>3</v>
      </c>
      <c r="AB2735" s="44">
        <v>0</v>
      </c>
      <c r="AC2735" s="137" t="s">
        <v>14052</v>
      </c>
      <c r="AD2735" s="85" t="s">
        <v>8602</v>
      </c>
      <c r="AE2735" s="85" t="s">
        <v>8602</v>
      </c>
      <c r="AF2735" s="85" t="s">
        <v>8602</v>
      </c>
      <c r="AG2735" s="85" t="s">
        <v>8602</v>
      </c>
      <c r="AH2735" s="85" t="s">
        <v>8602</v>
      </c>
      <c r="AI2735" s="84" t="s">
        <v>14128</v>
      </c>
      <c r="AJ2735" s="85" t="s">
        <v>8602</v>
      </c>
      <c r="AK2735" s="84" t="s">
        <v>14129</v>
      </c>
      <c r="AL2735" s="85" t="s">
        <v>8602</v>
      </c>
      <c r="AM2735" s="47">
        <v>0</v>
      </c>
      <c r="AN2735" s="47">
        <v>1</v>
      </c>
      <c r="AO2735" s="47">
        <v>6</v>
      </c>
      <c r="AP2735" s="47">
        <v>88</v>
      </c>
      <c r="AQ2735" s="47"/>
      <c r="AR2735" s="47"/>
      <c r="AS2735" s="118">
        <v>0</v>
      </c>
      <c r="AT2735" s="49">
        <v>1</v>
      </c>
      <c r="AU2735" s="49">
        <v>1</v>
      </c>
      <c r="AV2735" s="47"/>
      <c r="AW2735" s="49">
        <v>1</v>
      </c>
      <c r="AX2735" s="49"/>
      <c r="AY2735" s="44">
        <f t="shared" si="247"/>
        <v>22</v>
      </c>
      <c r="AZ2735" s="47"/>
      <c r="BA2735" s="47"/>
      <c r="BB2735" s="47"/>
      <c r="BC2735" s="48"/>
      <c r="BD2735" s="62"/>
      <c r="BE2735" s="62" t="s">
        <v>14126</v>
      </c>
      <c r="BF2735" s="57"/>
      <c r="BG2735" s="51"/>
      <c r="BH2735" s="51">
        <f t="shared" si="250"/>
        <v>1</v>
      </c>
      <c r="BI2735" s="51">
        <v>1</v>
      </c>
      <c r="BJ2735" s="52"/>
      <c r="BK2735" s="52"/>
      <c r="BL2735" s="53"/>
      <c r="BM2735" s="47" t="e">
        <f>COUNTIFS(A$2:$AC2735,#REF!,M$2:$AL2735,M2735)</f>
        <v>#VALUE!</v>
      </c>
      <c r="BN2735" s="47">
        <v>0</v>
      </c>
      <c r="BO2735" s="54">
        <v>22</v>
      </c>
      <c r="BP2735" s="54">
        <v>0</v>
      </c>
      <c r="BQ2735" s="47">
        <v>22</v>
      </c>
      <c r="BR2735" s="49">
        <v>0</v>
      </c>
      <c r="BS2735" s="49">
        <v>1</v>
      </c>
      <c r="BT2735" s="44">
        <f t="shared" si="248"/>
        <v>336</v>
      </c>
      <c r="BW2735" s="40" t="s">
        <v>67</v>
      </c>
      <c r="BY2735" s="55"/>
    </row>
    <row r="2736" spans="1:78" ht="15" customHeight="1">
      <c r="A2736" s="25" t="s">
        <v>8596</v>
      </c>
      <c r="B2736" s="42" t="s">
        <v>14130</v>
      </c>
      <c r="D2736" s="263">
        <v>1</v>
      </c>
      <c r="E2736" s="84" t="s">
        <v>11339</v>
      </c>
      <c r="F2736" s="84" t="s">
        <v>12194</v>
      </c>
      <c r="G2736" s="273"/>
      <c r="H2736" s="273"/>
      <c r="I2736" s="85" t="s">
        <v>8602</v>
      </c>
      <c r="J2736" s="43" t="s">
        <v>14131</v>
      </c>
      <c r="M2736" s="44" t="s">
        <v>121</v>
      </c>
      <c r="N2736" s="45" t="s">
        <v>241</v>
      </c>
      <c r="O2736" s="42" t="s">
        <v>81</v>
      </c>
      <c r="P2736" s="42" t="s">
        <v>82</v>
      </c>
      <c r="Q2736" s="85" t="s">
        <v>949</v>
      </c>
      <c r="R2736" s="85" t="s">
        <v>73</v>
      </c>
      <c r="S2736" s="77" t="s">
        <v>14132</v>
      </c>
      <c r="T2736" s="42" t="s">
        <v>14133</v>
      </c>
      <c r="U2736" s="84" t="s">
        <v>14133</v>
      </c>
      <c r="V2736" s="42" t="s">
        <v>73</v>
      </c>
      <c r="W2736" s="42" t="s">
        <v>73</v>
      </c>
      <c r="X2736" s="107">
        <v>40978</v>
      </c>
      <c r="Y2736" s="107">
        <v>40986</v>
      </c>
      <c r="Z2736" s="44">
        <f t="shared" si="251"/>
        <v>2012</v>
      </c>
      <c r="AA2736" s="44">
        <f t="shared" si="252"/>
        <v>3</v>
      </c>
      <c r="AB2736" s="44">
        <v>0</v>
      </c>
      <c r="AC2736" s="84" t="s">
        <v>14134</v>
      </c>
      <c r="AD2736" s="84" t="s">
        <v>14135</v>
      </c>
      <c r="AE2736" s="85" t="s">
        <v>8602</v>
      </c>
      <c r="AF2736" s="85" t="s">
        <v>8602</v>
      </c>
      <c r="AG2736" s="85" t="s">
        <v>8602</v>
      </c>
      <c r="AH2736" s="85" t="s">
        <v>8602</v>
      </c>
      <c r="AI2736" s="85" t="s">
        <v>8602</v>
      </c>
      <c r="AJ2736" s="85" t="s">
        <v>8602</v>
      </c>
      <c r="AK2736" s="85" t="s">
        <v>8602</v>
      </c>
      <c r="AL2736" s="85" t="s">
        <v>8602</v>
      </c>
      <c r="AM2736" s="47">
        <v>1</v>
      </c>
      <c r="AN2736" s="47">
        <v>1</v>
      </c>
      <c r="AO2736" s="47">
        <v>3</v>
      </c>
      <c r="AP2736" s="47">
        <v>88</v>
      </c>
      <c r="AQ2736" s="47"/>
      <c r="AR2736" s="47"/>
      <c r="AS2736" s="118">
        <v>0</v>
      </c>
      <c r="AT2736" s="49">
        <v>1</v>
      </c>
      <c r="AU2736" s="49">
        <v>1</v>
      </c>
      <c r="AV2736" s="47"/>
      <c r="AW2736" s="49">
        <v>1</v>
      </c>
      <c r="AX2736" s="49"/>
      <c r="AY2736" s="44">
        <f t="shared" si="247"/>
        <v>9</v>
      </c>
      <c r="AZ2736" s="47"/>
      <c r="BA2736" s="47"/>
      <c r="BB2736" s="47"/>
      <c r="BC2736" s="48"/>
      <c r="BD2736" s="62"/>
      <c r="BE2736" s="62"/>
      <c r="BF2736" s="57"/>
      <c r="BG2736" s="51"/>
      <c r="BH2736" s="51">
        <f t="shared" si="250"/>
        <v>1</v>
      </c>
      <c r="BI2736" s="51">
        <v>5</v>
      </c>
      <c r="BJ2736" s="52"/>
      <c r="BK2736" s="52"/>
      <c r="BL2736" s="53"/>
      <c r="BM2736" s="47" t="e">
        <f>COUNTIFS(A$2:$AC2736,#REF!,M$2:$AL2736,M2736)</f>
        <v>#VALUE!</v>
      </c>
      <c r="BN2736" s="47">
        <v>0</v>
      </c>
      <c r="BO2736" s="54">
        <v>9</v>
      </c>
      <c r="BP2736" s="54">
        <v>0</v>
      </c>
      <c r="BQ2736" s="47">
        <v>9</v>
      </c>
      <c r="BR2736" s="49">
        <v>1</v>
      </c>
      <c r="BS2736" s="49">
        <v>1</v>
      </c>
      <c r="BT2736" s="44">
        <f t="shared" si="248"/>
        <v>345</v>
      </c>
      <c r="BW2736" s="40" t="s">
        <v>67</v>
      </c>
      <c r="BY2736" s="55"/>
      <c r="BZ2736" s="1" t="s">
        <v>22427</v>
      </c>
    </row>
    <row r="2737" spans="1:78" ht="15" customHeight="1">
      <c r="A2737" s="25" t="s">
        <v>8596</v>
      </c>
      <c r="B2737" s="42" t="s">
        <v>14136</v>
      </c>
      <c r="D2737" s="263">
        <v>1</v>
      </c>
      <c r="E2737" s="84" t="s">
        <v>11339</v>
      </c>
      <c r="F2737" s="84" t="s">
        <v>12194</v>
      </c>
      <c r="G2737" s="273"/>
      <c r="H2737" s="273"/>
      <c r="I2737" s="85" t="s">
        <v>8602</v>
      </c>
      <c r="J2737" s="43" t="s">
        <v>14137</v>
      </c>
      <c r="M2737" s="44" t="s">
        <v>121</v>
      </c>
      <c r="N2737" s="45" t="s">
        <v>14138</v>
      </c>
      <c r="O2737" s="42" t="s">
        <v>81</v>
      </c>
      <c r="P2737" s="42" t="s">
        <v>82</v>
      </c>
      <c r="Q2737" s="85" t="s">
        <v>105</v>
      </c>
      <c r="R2737" s="85" t="s">
        <v>73</v>
      </c>
      <c r="S2737" s="42" t="s">
        <v>14139</v>
      </c>
      <c r="T2737" s="42" t="s">
        <v>14133</v>
      </c>
      <c r="U2737" s="84" t="s">
        <v>14133</v>
      </c>
      <c r="V2737" s="42" t="s">
        <v>73</v>
      </c>
      <c r="W2737" s="42" t="s">
        <v>73</v>
      </c>
      <c r="X2737" s="107">
        <v>40988</v>
      </c>
      <c r="Y2737" s="107">
        <v>40995</v>
      </c>
      <c r="Z2737" s="44">
        <f t="shared" si="251"/>
        <v>2012</v>
      </c>
      <c r="AA2737" s="44">
        <f t="shared" si="252"/>
        <v>3</v>
      </c>
      <c r="AB2737" s="44">
        <v>0</v>
      </c>
      <c r="AC2737" s="84" t="s">
        <v>14134</v>
      </c>
      <c r="AD2737" s="84" t="s">
        <v>14135</v>
      </c>
      <c r="AE2737" s="85" t="s">
        <v>8602</v>
      </c>
      <c r="AF2737" s="85" t="s">
        <v>8602</v>
      </c>
      <c r="AG2737" s="85" t="s">
        <v>8602</v>
      </c>
      <c r="AH2737" s="85" t="s">
        <v>8602</v>
      </c>
      <c r="AI2737" s="85" t="s">
        <v>8602</v>
      </c>
      <c r="AJ2737" s="85" t="s">
        <v>8602</v>
      </c>
      <c r="AK2737" s="85" t="s">
        <v>8602</v>
      </c>
      <c r="AL2737" s="85" t="s">
        <v>8602</v>
      </c>
      <c r="AM2737" s="47">
        <v>0</v>
      </c>
      <c r="AN2737" s="47">
        <v>1</v>
      </c>
      <c r="AO2737" s="47">
        <v>3</v>
      </c>
      <c r="AP2737" s="47">
        <v>88</v>
      </c>
      <c r="AQ2737" s="47"/>
      <c r="AR2737" s="47"/>
      <c r="AS2737" s="118">
        <v>0</v>
      </c>
      <c r="AT2737" s="49">
        <v>1</v>
      </c>
      <c r="AU2737" s="49">
        <v>0</v>
      </c>
      <c r="AV2737" s="47"/>
      <c r="AW2737" s="49">
        <v>1</v>
      </c>
      <c r="AX2737" s="49"/>
      <c r="AY2737" s="44">
        <f t="shared" si="247"/>
        <v>8</v>
      </c>
      <c r="AZ2737" s="47"/>
      <c r="BA2737" s="47"/>
      <c r="BB2737" s="47"/>
      <c r="BC2737" s="48"/>
      <c r="BD2737" s="62"/>
      <c r="BE2737" s="62"/>
      <c r="BF2737" s="57"/>
      <c r="BG2737" s="51"/>
      <c r="BH2737" s="51">
        <f t="shared" si="250"/>
        <v>1</v>
      </c>
      <c r="BI2737" s="51">
        <v>1</v>
      </c>
      <c r="BJ2737" s="52"/>
      <c r="BK2737" s="52"/>
      <c r="BL2737" s="53"/>
      <c r="BM2737" s="47" t="e">
        <f>COUNTIFS(A$2:$AC2737,#REF!,M$2:$AL2737,M2737)</f>
        <v>#VALUE!</v>
      </c>
      <c r="BN2737" s="47">
        <v>1</v>
      </c>
      <c r="BO2737" s="54">
        <v>8</v>
      </c>
      <c r="BP2737" s="54">
        <v>0</v>
      </c>
      <c r="BQ2737" s="47">
        <v>8</v>
      </c>
      <c r="BR2737" s="49">
        <v>0</v>
      </c>
      <c r="BS2737" s="49">
        <v>1</v>
      </c>
      <c r="BT2737" s="44">
        <f t="shared" si="248"/>
        <v>355</v>
      </c>
      <c r="BW2737" s="40" t="s">
        <v>67</v>
      </c>
      <c r="BY2737" s="55"/>
      <c r="BZ2737" s="1" t="s">
        <v>22426</v>
      </c>
    </row>
    <row r="2738" spans="1:78" ht="15" customHeight="1">
      <c r="A2738" s="25" t="s">
        <v>8596</v>
      </c>
      <c r="B2738" s="42" t="s">
        <v>14140</v>
      </c>
      <c r="D2738" s="263">
        <v>1</v>
      </c>
      <c r="E2738" s="84" t="s">
        <v>11339</v>
      </c>
      <c r="F2738" s="84" t="s">
        <v>12194</v>
      </c>
      <c r="G2738" s="273"/>
      <c r="H2738" s="273"/>
      <c r="I2738" s="85" t="s">
        <v>8602</v>
      </c>
      <c r="J2738" s="43" t="s">
        <v>14141</v>
      </c>
      <c r="M2738" s="44" t="s">
        <v>121</v>
      </c>
      <c r="N2738" s="45" t="s">
        <v>189</v>
      </c>
      <c r="O2738" s="42" t="s">
        <v>81</v>
      </c>
      <c r="P2738" s="42" t="s">
        <v>82</v>
      </c>
      <c r="Q2738" s="85" t="s">
        <v>949</v>
      </c>
      <c r="R2738" s="85" t="s">
        <v>73</v>
      </c>
      <c r="S2738" s="42" t="s">
        <v>14139</v>
      </c>
      <c r="T2738" s="42" t="s">
        <v>14133</v>
      </c>
      <c r="U2738" s="84" t="s">
        <v>14133</v>
      </c>
      <c r="V2738" s="42" t="s">
        <v>73</v>
      </c>
      <c r="W2738" s="42" t="s">
        <v>73</v>
      </c>
      <c r="X2738" s="107">
        <v>40997</v>
      </c>
      <c r="Y2738" s="107">
        <v>41005</v>
      </c>
      <c r="Z2738" s="44">
        <f t="shared" si="251"/>
        <v>2012</v>
      </c>
      <c r="AA2738" s="44">
        <f t="shared" si="252"/>
        <v>3</v>
      </c>
      <c r="AB2738" s="44">
        <v>0</v>
      </c>
      <c r="AC2738" s="84" t="s">
        <v>14134</v>
      </c>
      <c r="AD2738" s="84" t="s">
        <v>14135</v>
      </c>
      <c r="AE2738" s="85" t="s">
        <v>8602</v>
      </c>
      <c r="AF2738" s="85" t="s">
        <v>8602</v>
      </c>
      <c r="AG2738" s="85" t="s">
        <v>8602</v>
      </c>
      <c r="AH2738" s="85" t="s">
        <v>8602</v>
      </c>
      <c r="AI2738" s="85" t="s">
        <v>8602</v>
      </c>
      <c r="AJ2738" s="85" t="s">
        <v>8602</v>
      </c>
      <c r="AK2738" s="85" t="s">
        <v>8602</v>
      </c>
      <c r="AL2738" s="85" t="s">
        <v>8602</v>
      </c>
      <c r="AM2738" s="47">
        <v>0</v>
      </c>
      <c r="AN2738" s="47">
        <v>1</v>
      </c>
      <c r="AO2738" s="47">
        <v>3</v>
      </c>
      <c r="AP2738" s="47">
        <v>88</v>
      </c>
      <c r="AQ2738" s="47"/>
      <c r="AR2738" s="47"/>
      <c r="AS2738" s="118">
        <v>0</v>
      </c>
      <c r="AT2738" s="49">
        <v>1</v>
      </c>
      <c r="AU2738" s="49">
        <v>0</v>
      </c>
      <c r="AV2738" s="47"/>
      <c r="AW2738" s="49">
        <v>1</v>
      </c>
      <c r="AX2738" s="49"/>
      <c r="AY2738" s="44">
        <f t="shared" si="247"/>
        <v>9</v>
      </c>
      <c r="AZ2738" s="47"/>
      <c r="BA2738" s="47"/>
      <c r="BB2738" s="47"/>
      <c r="BC2738" s="48"/>
      <c r="BD2738" s="62"/>
      <c r="BE2738" s="62"/>
      <c r="BF2738" s="57"/>
      <c r="BG2738" s="51"/>
      <c r="BH2738" s="51">
        <f t="shared" si="250"/>
        <v>1</v>
      </c>
      <c r="BI2738" s="51">
        <v>2</v>
      </c>
      <c r="BJ2738" s="52"/>
      <c r="BK2738" s="52"/>
      <c r="BL2738" s="53"/>
      <c r="BM2738" s="47" t="e">
        <f>COUNTIFS(A$2:$AC2738,#REF!,M$2:$AL2738,M2738)</f>
        <v>#VALUE!</v>
      </c>
      <c r="BN2738" s="47">
        <v>1</v>
      </c>
      <c r="BO2738" s="54">
        <v>9</v>
      </c>
      <c r="BP2738" s="54">
        <v>0</v>
      </c>
      <c r="BQ2738" s="47">
        <v>9</v>
      </c>
      <c r="BR2738" s="49">
        <v>0</v>
      </c>
      <c r="BS2738" s="49">
        <v>1</v>
      </c>
      <c r="BT2738" s="44">
        <f t="shared" si="248"/>
        <v>364</v>
      </c>
      <c r="BW2738" s="40" t="s">
        <v>67</v>
      </c>
      <c r="BY2738" s="55"/>
      <c r="BZ2738" s="1" t="s">
        <v>22427</v>
      </c>
    </row>
    <row r="2739" spans="1:78" ht="15" customHeight="1">
      <c r="A2739" s="25" t="s">
        <v>8596</v>
      </c>
      <c r="B2739" s="42" t="s">
        <v>14142</v>
      </c>
      <c r="D2739" s="263">
        <v>1</v>
      </c>
      <c r="E2739" s="63" t="s">
        <v>11339</v>
      </c>
      <c r="F2739" s="63" t="s">
        <v>12194</v>
      </c>
      <c r="G2739" s="272"/>
      <c r="H2739" s="272"/>
      <c r="I2739" s="63" t="s">
        <v>12657</v>
      </c>
      <c r="J2739" s="43" t="s">
        <v>12658</v>
      </c>
      <c r="M2739" s="44" t="s">
        <v>91</v>
      </c>
      <c r="N2739" s="45" t="s">
        <v>590</v>
      </c>
      <c r="O2739" s="42" t="s">
        <v>93</v>
      </c>
      <c r="P2739" s="42" t="s">
        <v>103</v>
      </c>
      <c r="Q2739" s="85" t="s">
        <v>105</v>
      </c>
      <c r="R2739" s="85" t="s">
        <v>105</v>
      </c>
      <c r="S2739" s="42" t="s">
        <v>14143</v>
      </c>
      <c r="T2739" s="42" t="s">
        <v>14144</v>
      </c>
      <c r="U2739" s="63" t="s">
        <v>14144</v>
      </c>
      <c r="V2739" s="42" t="s">
        <v>73</v>
      </c>
      <c r="W2739" s="42" t="s">
        <v>73</v>
      </c>
      <c r="X2739" s="107">
        <v>40982</v>
      </c>
      <c r="Y2739" s="107">
        <v>40982</v>
      </c>
      <c r="Z2739" s="44">
        <f t="shared" si="251"/>
        <v>2012</v>
      </c>
      <c r="AA2739" s="44">
        <f t="shared" si="252"/>
        <v>3</v>
      </c>
      <c r="AB2739" s="44">
        <v>0</v>
      </c>
      <c r="AC2739" s="63" t="s">
        <v>1310</v>
      </c>
      <c r="AD2739" s="63" t="s">
        <v>14145</v>
      </c>
      <c r="AE2739" s="85" t="s">
        <v>8602</v>
      </c>
      <c r="AF2739" s="85" t="s">
        <v>8602</v>
      </c>
      <c r="AG2739" s="85" t="s">
        <v>8602</v>
      </c>
      <c r="AH2739" s="85" t="s">
        <v>8602</v>
      </c>
      <c r="AI2739" s="85" t="s">
        <v>8602</v>
      </c>
      <c r="AJ2739" s="85" t="s">
        <v>8602</v>
      </c>
      <c r="AK2739" s="85" t="s">
        <v>8602</v>
      </c>
      <c r="AL2739" s="85" t="s">
        <v>8602</v>
      </c>
      <c r="AM2739" s="47">
        <v>1</v>
      </c>
      <c r="AN2739" s="47">
        <v>1</v>
      </c>
      <c r="AO2739" s="47">
        <v>6</v>
      </c>
      <c r="AP2739" s="47">
        <v>88</v>
      </c>
      <c r="AQ2739" s="47"/>
      <c r="AR2739" s="47"/>
      <c r="AS2739" s="47">
        <v>1</v>
      </c>
      <c r="AT2739" s="49">
        <v>1</v>
      </c>
      <c r="AU2739" s="49">
        <v>1</v>
      </c>
      <c r="AV2739" s="47"/>
      <c r="AW2739" s="49">
        <v>1</v>
      </c>
      <c r="AX2739" s="49"/>
      <c r="AY2739" s="44">
        <f t="shared" si="247"/>
        <v>1</v>
      </c>
      <c r="AZ2739" s="47"/>
      <c r="BA2739" s="47"/>
      <c r="BB2739" s="47"/>
      <c r="BC2739" s="48"/>
      <c r="BD2739" s="62"/>
      <c r="BE2739" s="62" t="s">
        <v>14146</v>
      </c>
      <c r="BF2739" s="57"/>
      <c r="BG2739" s="51"/>
      <c r="BH2739" s="51">
        <f t="shared" si="250"/>
        <v>1</v>
      </c>
      <c r="BI2739" s="51">
        <v>2</v>
      </c>
      <c r="BJ2739" s="52"/>
      <c r="BK2739" s="52"/>
      <c r="BL2739" s="53"/>
      <c r="BM2739" s="47" t="e">
        <f>COUNTIFS(A$2:$AC2739,#REF!,M$2:$AL2739,M2739)</f>
        <v>#VALUE!</v>
      </c>
      <c r="BN2739" s="47">
        <v>0</v>
      </c>
      <c r="BO2739" s="54">
        <v>1</v>
      </c>
      <c r="BP2739" s="54">
        <v>0</v>
      </c>
      <c r="BQ2739" s="47">
        <v>1</v>
      </c>
      <c r="BR2739" s="49">
        <v>1</v>
      </c>
      <c r="BS2739" s="49">
        <v>1</v>
      </c>
      <c r="BT2739" s="44">
        <f t="shared" si="248"/>
        <v>349</v>
      </c>
      <c r="BW2739" s="40" t="s">
        <v>67</v>
      </c>
      <c r="BY2739" s="55"/>
      <c r="BZ2739" s="1" t="s">
        <v>22426</v>
      </c>
    </row>
    <row r="2740" spans="1:78" ht="15" customHeight="1">
      <c r="A2740" s="25" t="s">
        <v>8596</v>
      </c>
      <c r="B2740" s="42" t="s">
        <v>14147</v>
      </c>
      <c r="D2740" s="263">
        <v>1</v>
      </c>
      <c r="E2740" s="63" t="s">
        <v>11339</v>
      </c>
      <c r="F2740" s="63" t="s">
        <v>12194</v>
      </c>
      <c r="G2740" s="272"/>
      <c r="H2740" s="272"/>
      <c r="I2740" s="63" t="s">
        <v>12491</v>
      </c>
      <c r="J2740" s="43" t="s">
        <v>12492</v>
      </c>
      <c r="M2740" s="44" t="s">
        <v>91</v>
      </c>
      <c r="N2740" s="45" t="s">
        <v>415</v>
      </c>
      <c r="O2740" s="42" t="s">
        <v>93</v>
      </c>
      <c r="P2740" s="42" t="s">
        <v>103</v>
      </c>
      <c r="Q2740" s="85" t="s">
        <v>105</v>
      </c>
      <c r="R2740" s="85" t="s">
        <v>105</v>
      </c>
      <c r="S2740" s="42" t="s">
        <v>14115</v>
      </c>
      <c r="T2740" s="42" t="s">
        <v>14144</v>
      </c>
      <c r="U2740" s="63" t="s">
        <v>14144</v>
      </c>
      <c r="V2740" s="42" t="s">
        <v>73</v>
      </c>
      <c r="W2740" s="42" t="s">
        <v>73</v>
      </c>
      <c r="X2740" s="107">
        <v>40982</v>
      </c>
      <c r="Y2740" s="107">
        <v>40982</v>
      </c>
      <c r="Z2740" s="44">
        <f t="shared" si="251"/>
        <v>2012</v>
      </c>
      <c r="AA2740" s="44">
        <f t="shared" si="252"/>
        <v>3</v>
      </c>
      <c r="AB2740" s="44">
        <v>0</v>
      </c>
      <c r="AC2740" s="63" t="s">
        <v>1310</v>
      </c>
      <c r="AD2740" s="63" t="s">
        <v>14145</v>
      </c>
      <c r="AE2740" s="85" t="s">
        <v>8602</v>
      </c>
      <c r="AF2740" s="85" t="s">
        <v>8602</v>
      </c>
      <c r="AG2740" s="85" t="s">
        <v>8602</v>
      </c>
      <c r="AH2740" s="85" t="s">
        <v>8602</v>
      </c>
      <c r="AI2740" s="63" t="s">
        <v>12783</v>
      </c>
      <c r="AJ2740" s="63" t="s">
        <v>12784</v>
      </c>
      <c r="AK2740" s="85" t="s">
        <v>8602</v>
      </c>
      <c r="AL2740" s="85" t="s">
        <v>8602</v>
      </c>
      <c r="AM2740" s="47">
        <v>0</v>
      </c>
      <c r="AN2740" s="47">
        <v>1</v>
      </c>
      <c r="AO2740" s="47">
        <v>6</v>
      </c>
      <c r="AP2740" s="47">
        <v>88</v>
      </c>
      <c r="AQ2740" s="47"/>
      <c r="AR2740" s="47"/>
      <c r="AS2740" s="47">
        <v>1</v>
      </c>
      <c r="AT2740" s="49">
        <v>1</v>
      </c>
      <c r="AU2740" s="49">
        <v>0</v>
      </c>
      <c r="AV2740" s="47"/>
      <c r="AW2740" s="49">
        <v>1</v>
      </c>
      <c r="AX2740" s="49"/>
      <c r="AY2740" s="44">
        <f t="shared" si="247"/>
        <v>1</v>
      </c>
      <c r="AZ2740" s="47"/>
      <c r="BA2740" s="47"/>
      <c r="BB2740" s="47"/>
      <c r="BC2740" s="48"/>
      <c r="BD2740" s="62"/>
      <c r="BE2740" s="62" t="s">
        <v>14146</v>
      </c>
      <c r="BF2740" s="57"/>
      <c r="BG2740" s="51"/>
      <c r="BH2740" s="51">
        <f t="shared" si="250"/>
        <v>1</v>
      </c>
      <c r="BI2740" s="51">
        <v>2</v>
      </c>
      <c r="BJ2740" s="52"/>
      <c r="BK2740" s="52"/>
      <c r="BL2740" s="53"/>
      <c r="BM2740" s="47" t="e">
        <f>COUNTIFS(A$2:$AC2740,#REF!,M$2:$AL2740,M2740)</f>
        <v>#VALUE!</v>
      </c>
      <c r="BN2740" s="47">
        <v>0</v>
      </c>
      <c r="BO2740" s="54">
        <v>1</v>
      </c>
      <c r="BP2740" s="54">
        <v>0</v>
      </c>
      <c r="BQ2740" s="47">
        <v>1</v>
      </c>
      <c r="BR2740" s="49">
        <v>0</v>
      </c>
      <c r="BS2740" s="49">
        <v>1</v>
      </c>
      <c r="BT2740" s="44">
        <f t="shared" si="248"/>
        <v>349</v>
      </c>
      <c r="BW2740" s="40" t="s">
        <v>67</v>
      </c>
      <c r="BY2740" s="55"/>
      <c r="BZ2740" s="1" t="s">
        <v>22426</v>
      </c>
    </row>
    <row r="2741" spans="1:78" ht="15" customHeight="1">
      <c r="A2741" s="25" t="s">
        <v>8596</v>
      </c>
      <c r="B2741" s="42" t="s">
        <v>14148</v>
      </c>
      <c r="D2741" s="263">
        <v>1</v>
      </c>
      <c r="E2741" s="63" t="s">
        <v>11339</v>
      </c>
      <c r="F2741" s="63" t="s">
        <v>12194</v>
      </c>
      <c r="G2741" s="272"/>
      <c r="H2741" s="272"/>
      <c r="I2741" s="63" t="s">
        <v>12883</v>
      </c>
      <c r="J2741" s="43" t="s">
        <v>12884</v>
      </c>
      <c r="M2741" s="44" t="s">
        <v>91</v>
      </c>
      <c r="N2741" s="45" t="s">
        <v>104</v>
      </c>
      <c r="O2741" s="42" t="s">
        <v>93</v>
      </c>
      <c r="P2741" s="42" t="s">
        <v>103</v>
      </c>
      <c r="Q2741" s="85" t="s">
        <v>949</v>
      </c>
      <c r="R2741" s="85" t="s">
        <v>105</v>
      </c>
      <c r="S2741" s="42" t="s">
        <v>14143</v>
      </c>
      <c r="T2741" s="42" t="s">
        <v>14144</v>
      </c>
      <c r="U2741" s="63" t="s">
        <v>14144</v>
      </c>
      <c r="V2741" s="42" t="s">
        <v>73</v>
      </c>
      <c r="W2741" s="42" t="s">
        <v>73</v>
      </c>
      <c r="X2741" s="107">
        <v>40982</v>
      </c>
      <c r="Y2741" s="107">
        <v>40982</v>
      </c>
      <c r="Z2741" s="44">
        <f t="shared" si="251"/>
        <v>2012</v>
      </c>
      <c r="AA2741" s="44">
        <f t="shared" si="252"/>
        <v>3</v>
      </c>
      <c r="AB2741" s="44">
        <v>0</v>
      </c>
      <c r="AC2741" s="63" t="s">
        <v>1310</v>
      </c>
      <c r="AD2741" s="63" t="s">
        <v>14145</v>
      </c>
      <c r="AE2741" s="85" t="s">
        <v>8602</v>
      </c>
      <c r="AF2741" s="85" t="s">
        <v>8602</v>
      </c>
      <c r="AG2741" s="85" t="s">
        <v>8602</v>
      </c>
      <c r="AH2741" s="85" t="s">
        <v>8602</v>
      </c>
      <c r="AI2741" s="63" t="s">
        <v>12783</v>
      </c>
      <c r="AJ2741" s="63" t="s">
        <v>12784</v>
      </c>
      <c r="AK2741" s="85" t="s">
        <v>8602</v>
      </c>
      <c r="AL2741" s="85" t="s">
        <v>8602</v>
      </c>
      <c r="AM2741" s="47">
        <v>0</v>
      </c>
      <c r="AN2741" s="47">
        <v>1</v>
      </c>
      <c r="AO2741" s="47">
        <v>6</v>
      </c>
      <c r="AP2741" s="47">
        <v>2</v>
      </c>
      <c r="AQ2741" s="47"/>
      <c r="AR2741" s="47"/>
      <c r="AS2741" s="47">
        <v>1</v>
      </c>
      <c r="AT2741" s="49">
        <v>1</v>
      </c>
      <c r="AU2741" s="49">
        <v>0</v>
      </c>
      <c r="AV2741" s="47"/>
      <c r="AW2741" s="49">
        <v>1</v>
      </c>
      <c r="AX2741" s="49"/>
      <c r="AY2741" s="44">
        <f t="shared" si="247"/>
        <v>1</v>
      </c>
      <c r="AZ2741" s="47"/>
      <c r="BA2741" s="47"/>
      <c r="BB2741" s="47"/>
      <c r="BC2741" s="48"/>
      <c r="BD2741" s="62"/>
      <c r="BE2741" s="62" t="s">
        <v>14146</v>
      </c>
      <c r="BF2741" s="57"/>
      <c r="BG2741" s="51"/>
      <c r="BH2741" s="51">
        <f t="shared" si="250"/>
        <v>1</v>
      </c>
      <c r="BI2741" s="51">
        <v>6</v>
      </c>
      <c r="BJ2741" s="52"/>
      <c r="BK2741" s="52"/>
      <c r="BL2741" s="53"/>
      <c r="BM2741" s="47" t="e">
        <f>COUNTIFS(A$2:$AC2741,#REF!,M$2:$AL2741,M2741)</f>
        <v>#VALUE!</v>
      </c>
      <c r="BN2741" s="47">
        <v>0</v>
      </c>
      <c r="BO2741" s="54">
        <v>1</v>
      </c>
      <c r="BP2741" s="54">
        <v>0</v>
      </c>
      <c r="BQ2741" s="47">
        <v>1</v>
      </c>
      <c r="BR2741" s="49">
        <v>0</v>
      </c>
      <c r="BS2741" s="49">
        <v>1</v>
      </c>
      <c r="BT2741" s="44">
        <f t="shared" si="248"/>
        <v>349</v>
      </c>
      <c r="BW2741" s="40" t="s">
        <v>67</v>
      </c>
      <c r="BY2741" s="55"/>
      <c r="BZ2741" s="1" t="s">
        <v>22426</v>
      </c>
    </row>
    <row r="2742" spans="1:78" ht="15" customHeight="1">
      <c r="A2742" s="25" t="s">
        <v>8596</v>
      </c>
      <c r="B2742" s="42" t="s">
        <v>14149</v>
      </c>
      <c r="D2742" s="263">
        <v>1</v>
      </c>
      <c r="E2742" s="63" t="s">
        <v>11339</v>
      </c>
      <c r="F2742" s="63" t="s">
        <v>12194</v>
      </c>
      <c r="G2742" s="272"/>
      <c r="H2742" s="272"/>
      <c r="I2742" s="63" t="s">
        <v>13916</v>
      </c>
      <c r="J2742" s="43" t="s">
        <v>13917</v>
      </c>
      <c r="M2742" s="44" t="s">
        <v>91</v>
      </c>
      <c r="N2742" s="45" t="s">
        <v>539</v>
      </c>
      <c r="O2742" s="42" t="s">
        <v>93</v>
      </c>
      <c r="P2742" s="42" t="s">
        <v>103</v>
      </c>
      <c r="Q2742" s="85" t="s">
        <v>105</v>
      </c>
      <c r="R2742" s="85" t="s">
        <v>949</v>
      </c>
      <c r="S2742" s="42" t="s">
        <v>14143</v>
      </c>
      <c r="T2742" s="42" t="s">
        <v>14144</v>
      </c>
      <c r="U2742" s="63" t="s">
        <v>14144</v>
      </c>
      <c r="V2742" s="42" t="s">
        <v>73</v>
      </c>
      <c r="W2742" s="42" t="s">
        <v>73</v>
      </c>
      <c r="X2742" s="107">
        <v>40982</v>
      </c>
      <c r="Y2742" s="107">
        <v>40982</v>
      </c>
      <c r="Z2742" s="44">
        <f t="shared" si="251"/>
        <v>2012</v>
      </c>
      <c r="AA2742" s="44">
        <f t="shared" si="252"/>
        <v>3</v>
      </c>
      <c r="AB2742" s="44">
        <v>0</v>
      </c>
      <c r="AC2742" s="85" t="s">
        <v>8602</v>
      </c>
      <c r="AD2742" s="85" t="s">
        <v>8602</v>
      </c>
      <c r="AE2742" s="85" t="s">
        <v>8602</v>
      </c>
      <c r="AF2742" s="85" t="s">
        <v>8602</v>
      </c>
      <c r="AG2742" s="85" t="s">
        <v>8602</v>
      </c>
      <c r="AH2742" s="85" t="s">
        <v>8602</v>
      </c>
      <c r="AI2742" s="63" t="s">
        <v>12783</v>
      </c>
      <c r="AJ2742" s="63" t="s">
        <v>12784</v>
      </c>
      <c r="AK2742" s="85" t="s">
        <v>8602</v>
      </c>
      <c r="AL2742" s="85" t="s">
        <v>8602</v>
      </c>
      <c r="AM2742" s="47">
        <v>0</v>
      </c>
      <c r="AN2742" s="47">
        <v>1</v>
      </c>
      <c r="AO2742" s="47">
        <v>6</v>
      </c>
      <c r="AP2742" s="47">
        <v>88</v>
      </c>
      <c r="AQ2742" s="47"/>
      <c r="AR2742" s="47"/>
      <c r="AS2742" s="47">
        <v>1</v>
      </c>
      <c r="AT2742" s="49">
        <v>1</v>
      </c>
      <c r="AU2742" s="49">
        <v>0</v>
      </c>
      <c r="AV2742" s="47"/>
      <c r="AW2742" s="49">
        <v>1</v>
      </c>
      <c r="AX2742" s="49"/>
      <c r="AY2742" s="44">
        <f t="shared" si="247"/>
        <v>1</v>
      </c>
      <c r="AZ2742" s="47"/>
      <c r="BA2742" s="47"/>
      <c r="BB2742" s="47"/>
      <c r="BC2742" s="48"/>
      <c r="BD2742" s="62"/>
      <c r="BE2742" s="62" t="s">
        <v>14146</v>
      </c>
      <c r="BF2742" s="57"/>
      <c r="BG2742" s="51"/>
      <c r="BH2742" s="51">
        <f t="shared" si="250"/>
        <v>1</v>
      </c>
      <c r="BI2742" s="51">
        <v>8</v>
      </c>
      <c r="BJ2742" s="52"/>
      <c r="BK2742" s="52"/>
      <c r="BL2742" s="53"/>
      <c r="BM2742" s="47" t="e">
        <f>COUNTIFS(A$2:$AC2742,#REF!,M$2:$AL2742,M2742)</f>
        <v>#VALUE!</v>
      </c>
      <c r="BN2742" s="47">
        <v>0</v>
      </c>
      <c r="BO2742" s="54">
        <v>1</v>
      </c>
      <c r="BP2742" s="54">
        <v>0</v>
      </c>
      <c r="BQ2742" s="47">
        <v>1</v>
      </c>
      <c r="BR2742" s="49">
        <v>0</v>
      </c>
      <c r="BS2742" s="49">
        <v>1</v>
      </c>
      <c r="BT2742" s="44">
        <f t="shared" si="248"/>
        <v>349</v>
      </c>
      <c r="BW2742" s="40" t="s">
        <v>67</v>
      </c>
      <c r="BY2742" s="55"/>
      <c r="BZ2742" s="1" t="s">
        <v>22426</v>
      </c>
    </row>
    <row r="2743" spans="1:78" ht="15" customHeight="1">
      <c r="A2743" s="25" t="s">
        <v>8596</v>
      </c>
      <c r="B2743" s="42" t="s">
        <v>14150</v>
      </c>
      <c r="D2743" s="263">
        <v>1</v>
      </c>
      <c r="E2743" s="63" t="s">
        <v>11339</v>
      </c>
      <c r="F2743" s="63" t="s">
        <v>12194</v>
      </c>
      <c r="G2743" s="272"/>
      <c r="H2743" s="272"/>
      <c r="I2743" s="63" t="s">
        <v>14151</v>
      </c>
      <c r="J2743" s="43" t="s">
        <v>14152</v>
      </c>
      <c r="M2743" s="44" t="s">
        <v>91</v>
      </c>
      <c r="N2743" s="45" t="s">
        <v>893</v>
      </c>
      <c r="O2743" s="42" t="s">
        <v>93</v>
      </c>
      <c r="P2743" s="42" t="s">
        <v>103</v>
      </c>
      <c r="Q2743" s="85" t="s">
        <v>949</v>
      </c>
      <c r="R2743" s="85" t="s">
        <v>105</v>
      </c>
      <c r="S2743" s="42" t="s">
        <v>14143</v>
      </c>
      <c r="T2743" s="42" t="s">
        <v>14144</v>
      </c>
      <c r="U2743" s="63" t="s">
        <v>14144</v>
      </c>
      <c r="V2743" s="42" t="s">
        <v>73</v>
      </c>
      <c r="W2743" s="42" t="s">
        <v>73</v>
      </c>
      <c r="X2743" s="107">
        <v>40982</v>
      </c>
      <c r="Y2743" s="107">
        <v>40982</v>
      </c>
      <c r="Z2743" s="44">
        <f t="shared" si="251"/>
        <v>2012</v>
      </c>
      <c r="AA2743" s="44">
        <f t="shared" si="252"/>
        <v>3</v>
      </c>
      <c r="AB2743" s="44">
        <v>0</v>
      </c>
      <c r="AC2743" s="63" t="s">
        <v>1310</v>
      </c>
      <c r="AD2743" s="63" t="s">
        <v>14145</v>
      </c>
      <c r="AE2743" s="85" t="s">
        <v>8602</v>
      </c>
      <c r="AF2743" s="85" t="s">
        <v>8602</v>
      </c>
      <c r="AG2743" s="85" t="s">
        <v>8602</v>
      </c>
      <c r="AH2743" s="85" t="s">
        <v>8602</v>
      </c>
      <c r="AI2743" s="63" t="s">
        <v>12783</v>
      </c>
      <c r="AJ2743" s="63" t="s">
        <v>12784</v>
      </c>
      <c r="AK2743" s="85" t="s">
        <v>8602</v>
      </c>
      <c r="AL2743" s="85" t="s">
        <v>8602</v>
      </c>
      <c r="AM2743" s="47">
        <v>0</v>
      </c>
      <c r="AN2743" s="47">
        <v>1</v>
      </c>
      <c r="AO2743" s="47">
        <v>6</v>
      </c>
      <c r="AP2743" s="47">
        <v>88</v>
      </c>
      <c r="AQ2743" s="47"/>
      <c r="AR2743" s="47"/>
      <c r="AS2743" s="47">
        <v>1</v>
      </c>
      <c r="AT2743" s="49">
        <v>1</v>
      </c>
      <c r="AU2743" s="49">
        <v>0</v>
      </c>
      <c r="AV2743" s="47"/>
      <c r="AW2743" s="49">
        <v>1</v>
      </c>
      <c r="AX2743" s="49"/>
      <c r="AY2743" s="44">
        <f t="shared" si="247"/>
        <v>1</v>
      </c>
      <c r="AZ2743" s="47"/>
      <c r="BA2743" s="47"/>
      <c r="BB2743" s="47"/>
      <c r="BC2743" s="48"/>
      <c r="BD2743" s="62"/>
      <c r="BE2743" s="62" t="s">
        <v>14146</v>
      </c>
      <c r="BF2743" s="57"/>
      <c r="BG2743" s="51"/>
      <c r="BH2743" s="51">
        <f t="shared" si="250"/>
        <v>1</v>
      </c>
      <c r="BI2743" s="51">
        <v>5</v>
      </c>
      <c r="BJ2743" s="52"/>
      <c r="BK2743" s="52"/>
      <c r="BL2743" s="53"/>
      <c r="BM2743" s="47" t="e">
        <f>COUNTIFS(A$2:$AC2743,#REF!,M$2:$AL2743,M2743)</f>
        <v>#VALUE!</v>
      </c>
      <c r="BN2743" s="47">
        <v>1</v>
      </c>
      <c r="BO2743" s="54">
        <v>1</v>
      </c>
      <c r="BP2743" s="54">
        <v>0</v>
      </c>
      <c r="BQ2743" s="47">
        <v>1</v>
      </c>
      <c r="BR2743" s="49">
        <v>0</v>
      </c>
      <c r="BS2743" s="49">
        <v>1</v>
      </c>
      <c r="BT2743" s="44">
        <f t="shared" si="248"/>
        <v>349</v>
      </c>
      <c r="BW2743" s="40" t="s">
        <v>67</v>
      </c>
      <c r="BY2743" s="55"/>
      <c r="BZ2743" s="1" t="s">
        <v>22426</v>
      </c>
    </row>
    <row r="2744" spans="1:78" ht="15" customHeight="1">
      <c r="A2744" s="25" t="s">
        <v>8596</v>
      </c>
      <c r="B2744" s="42" t="s">
        <v>14153</v>
      </c>
      <c r="D2744" s="263">
        <v>1</v>
      </c>
      <c r="E2744" s="63" t="s">
        <v>11339</v>
      </c>
      <c r="F2744" s="63" t="s">
        <v>12194</v>
      </c>
      <c r="G2744" s="272"/>
      <c r="H2744" s="272"/>
      <c r="I2744" s="63" t="s">
        <v>12424</v>
      </c>
      <c r="J2744" s="43" t="s">
        <v>12425</v>
      </c>
      <c r="M2744" s="44" t="s">
        <v>91</v>
      </c>
      <c r="N2744" s="45" t="s">
        <v>325</v>
      </c>
      <c r="O2744" s="42" t="s">
        <v>93</v>
      </c>
      <c r="P2744" s="42" t="s">
        <v>103</v>
      </c>
      <c r="Q2744" s="85" t="s">
        <v>105</v>
      </c>
      <c r="R2744" s="85" t="s">
        <v>105</v>
      </c>
      <c r="S2744" s="42" t="s">
        <v>14143</v>
      </c>
      <c r="T2744" s="42" t="s">
        <v>14144</v>
      </c>
      <c r="U2744" s="63" t="s">
        <v>14144</v>
      </c>
      <c r="V2744" s="42" t="s">
        <v>73</v>
      </c>
      <c r="W2744" s="42" t="s">
        <v>73</v>
      </c>
      <c r="X2744" s="107">
        <v>40982</v>
      </c>
      <c r="Y2744" s="107">
        <v>40982</v>
      </c>
      <c r="Z2744" s="44">
        <f t="shared" si="251"/>
        <v>2012</v>
      </c>
      <c r="AA2744" s="44">
        <f t="shared" si="252"/>
        <v>3</v>
      </c>
      <c r="AB2744" s="44">
        <v>0</v>
      </c>
      <c r="AC2744" s="63" t="s">
        <v>1310</v>
      </c>
      <c r="AD2744" s="63" t="s">
        <v>14145</v>
      </c>
      <c r="AE2744" s="85" t="s">
        <v>8602</v>
      </c>
      <c r="AF2744" s="85" t="s">
        <v>8602</v>
      </c>
      <c r="AG2744" s="85" t="s">
        <v>8602</v>
      </c>
      <c r="AH2744" s="85" t="s">
        <v>8602</v>
      </c>
      <c r="AI2744" s="63" t="s">
        <v>12783</v>
      </c>
      <c r="AJ2744" s="63" t="s">
        <v>12784</v>
      </c>
      <c r="AK2744" s="85" t="s">
        <v>8602</v>
      </c>
      <c r="AL2744" s="85" t="s">
        <v>8602</v>
      </c>
      <c r="AM2744" s="47">
        <v>0</v>
      </c>
      <c r="AN2744" s="47">
        <v>1</v>
      </c>
      <c r="AO2744" s="47">
        <v>6</v>
      </c>
      <c r="AP2744" s="47">
        <v>88</v>
      </c>
      <c r="AQ2744" s="47"/>
      <c r="AR2744" s="47"/>
      <c r="AS2744" s="47">
        <v>1</v>
      </c>
      <c r="AT2744" s="49">
        <v>1</v>
      </c>
      <c r="AU2744" s="49">
        <v>0</v>
      </c>
      <c r="AV2744" s="47"/>
      <c r="AW2744" s="49">
        <v>1</v>
      </c>
      <c r="AX2744" s="49"/>
      <c r="AY2744" s="44">
        <f t="shared" si="247"/>
        <v>1</v>
      </c>
      <c r="AZ2744" s="47"/>
      <c r="BA2744" s="47"/>
      <c r="BB2744" s="47"/>
      <c r="BC2744" s="48"/>
      <c r="BD2744" s="62"/>
      <c r="BE2744" s="62" t="s">
        <v>14146</v>
      </c>
      <c r="BF2744" s="57"/>
      <c r="BG2744" s="51"/>
      <c r="BH2744" s="51">
        <f t="shared" si="250"/>
        <v>1</v>
      </c>
      <c r="BI2744" s="51">
        <v>4</v>
      </c>
      <c r="BJ2744" s="52"/>
      <c r="BK2744" s="52"/>
      <c r="BL2744" s="53"/>
      <c r="BM2744" s="47" t="e">
        <f>COUNTIFS(A$2:$AC2744,#REF!,M$2:$AL2744,M2744)</f>
        <v>#VALUE!</v>
      </c>
      <c r="BN2744" s="47">
        <v>0</v>
      </c>
      <c r="BO2744" s="54">
        <v>1</v>
      </c>
      <c r="BP2744" s="54">
        <v>0</v>
      </c>
      <c r="BQ2744" s="47">
        <v>1</v>
      </c>
      <c r="BR2744" s="49">
        <v>0</v>
      </c>
      <c r="BS2744" s="49">
        <v>1</v>
      </c>
      <c r="BT2744" s="44">
        <f t="shared" si="248"/>
        <v>349</v>
      </c>
      <c r="BW2744" s="40" t="s">
        <v>67</v>
      </c>
      <c r="BY2744" s="55"/>
      <c r="BZ2744" s="1" t="s">
        <v>22426</v>
      </c>
    </row>
    <row r="2745" spans="1:78" ht="15" customHeight="1">
      <c r="A2745" s="25" t="s">
        <v>8596</v>
      </c>
      <c r="B2745" s="42" t="s">
        <v>14154</v>
      </c>
      <c r="D2745" s="263">
        <v>1</v>
      </c>
      <c r="E2745" s="63" t="s">
        <v>76</v>
      </c>
      <c r="F2745" s="63" t="s">
        <v>12194</v>
      </c>
      <c r="G2745" s="272"/>
      <c r="H2745" s="272"/>
      <c r="I2745" s="63" t="s">
        <v>12335</v>
      </c>
      <c r="J2745" s="43" t="s">
        <v>12336</v>
      </c>
      <c r="M2745" s="44" t="s">
        <v>230</v>
      </c>
      <c r="N2745" s="45" t="s">
        <v>397</v>
      </c>
      <c r="O2745" s="42" t="s">
        <v>93</v>
      </c>
      <c r="P2745" s="42" t="s">
        <v>103</v>
      </c>
      <c r="Q2745" s="85" t="s">
        <v>105</v>
      </c>
      <c r="R2745" s="85" t="s">
        <v>105</v>
      </c>
      <c r="S2745" s="42" t="s">
        <v>14155</v>
      </c>
      <c r="T2745" s="42" t="s">
        <v>14156</v>
      </c>
      <c r="U2745" s="63" t="s">
        <v>14156</v>
      </c>
      <c r="V2745" s="42" t="s">
        <v>73</v>
      </c>
      <c r="W2745" s="42" t="s">
        <v>73</v>
      </c>
      <c r="X2745" s="107">
        <v>40982</v>
      </c>
      <c r="Y2745" s="107">
        <v>40982</v>
      </c>
      <c r="Z2745" s="44">
        <f t="shared" si="251"/>
        <v>2012</v>
      </c>
      <c r="AA2745" s="44">
        <f t="shared" si="252"/>
        <v>3</v>
      </c>
      <c r="AB2745" s="44">
        <v>0</v>
      </c>
      <c r="AC2745" s="63" t="s">
        <v>1310</v>
      </c>
      <c r="AD2745" s="63" t="s">
        <v>14145</v>
      </c>
      <c r="AE2745" s="85" t="s">
        <v>8602</v>
      </c>
      <c r="AF2745" s="85" t="s">
        <v>8602</v>
      </c>
      <c r="AG2745" s="85" t="s">
        <v>8602</v>
      </c>
      <c r="AH2745" s="85" t="s">
        <v>8602</v>
      </c>
      <c r="AI2745" s="63" t="s">
        <v>12783</v>
      </c>
      <c r="AJ2745" s="63" t="s">
        <v>12784</v>
      </c>
      <c r="AK2745" s="85" t="s">
        <v>8602</v>
      </c>
      <c r="AL2745" s="85" t="s">
        <v>8602</v>
      </c>
      <c r="AM2745" s="47">
        <v>0</v>
      </c>
      <c r="AN2745" s="47">
        <v>1</v>
      </c>
      <c r="AO2745" s="47">
        <v>6</v>
      </c>
      <c r="AP2745" s="47">
        <v>88</v>
      </c>
      <c r="AQ2745" s="47"/>
      <c r="AR2745" s="47"/>
      <c r="AS2745" s="47">
        <v>1</v>
      </c>
      <c r="AT2745" s="49">
        <v>1</v>
      </c>
      <c r="AU2745" s="49">
        <v>0</v>
      </c>
      <c r="AV2745" s="47"/>
      <c r="AW2745" s="49">
        <v>1</v>
      </c>
      <c r="AX2745" s="49"/>
      <c r="AY2745" s="44">
        <f t="shared" si="247"/>
        <v>1</v>
      </c>
      <c r="AZ2745" s="47"/>
      <c r="BA2745" s="47"/>
      <c r="BB2745" s="47"/>
      <c r="BC2745" s="48"/>
      <c r="BD2745" s="62"/>
      <c r="BE2745" s="62" t="s">
        <v>14146</v>
      </c>
      <c r="BF2745" s="57"/>
      <c r="BG2745" s="51"/>
      <c r="BH2745" s="51">
        <f t="shared" si="250"/>
        <v>1</v>
      </c>
      <c r="BI2745" s="51">
        <v>4</v>
      </c>
      <c r="BJ2745" s="52"/>
      <c r="BK2745" s="52"/>
      <c r="BL2745" s="53"/>
      <c r="BM2745" s="47" t="e">
        <f>COUNTIFS(A$2:$AC2745,#REF!,M$2:$AL2745,M2745)</f>
        <v>#VALUE!</v>
      </c>
      <c r="BN2745" s="47">
        <v>0</v>
      </c>
      <c r="BO2745" s="54">
        <v>1</v>
      </c>
      <c r="BP2745" s="54">
        <v>0</v>
      </c>
      <c r="BQ2745" s="47">
        <v>1</v>
      </c>
      <c r="BR2745" s="49">
        <v>0</v>
      </c>
      <c r="BS2745" s="49">
        <v>1</v>
      </c>
      <c r="BT2745" s="44">
        <f t="shared" si="248"/>
        <v>349</v>
      </c>
      <c r="BW2745" s="40" t="s">
        <v>67</v>
      </c>
      <c r="BY2745" s="55"/>
      <c r="BZ2745" s="1" t="s">
        <v>22426</v>
      </c>
    </row>
    <row r="2746" spans="1:78" ht="15" customHeight="1">
      <c r="A2746" s="25" t="s">
        <v>8596</v>
      </c>
      <c r="B2746" s="42" t="s">
        <v>14157</v>
      </c>
      <c r="D2746" s="263">
        <v>1</v>
      </c>
      <c r="E2746" s="63" t="s">
        <v>76</v>
      </c>
      <c r="F2746" s="63" t="s">
        <v>12194</v>
      </c>
      <c r="G2746" s="272"/>
      <c r="H2746" s="272"/>
      <c r="I2746" s="63" t="s">
        <v>14158</v>
      </c>
      <c r="J2746" s="43" t="s">
        <v>14159</v>
      </c>
      <c r="M2746" s="44" t="s">
        <v>230</v>
      </c>
      <c r="N2746" s="45" t="s">
        <v>1291</v>
      </c>
      <c r="O2746" s="42" t="s">
        <v>93</v>
      </c>
      <c r="P2746" s="42" t="s">
        <v>103</v>
      </c>
      <c r="Q2746" s="85" t="s">
        <v>949</v>
      </c>
      <c r="R2746" s="85" t="s">
        <v>105</v>
      </c>
      <c r="S2746" s="42" t="s">
        <v>14160</v>
      </c>
      <c r="T2746" s="42" t="s">
        <v>14161</v>
      </c>
      <c r="U2746" s="63" t="s">
        <v>14161</v>
      </c>
      <c r="V2746" s="42" t="s">
        <v>73</v>
      </c>
      <c r="W2746" s="42" t="s">
        <v>73</v>
      </c>
      <c r="X2746" s="107">
        <v>40982</v>
      </c>
      <c r="Y2746" s="107">
        <v>40982</v>
      </c>
      <c r="Z2746" s="44">
        <f t="shared" si="251"/>
        <v>2012</v>
      </c>
      <c r="AA2746" s="44">
        <f t="shared" si="252"/>
        <v>3</v>
      </c>
      <c r="AB2746" s="44">
        <v>0</v>
      </c>
      <c r="AC2746" s="63" t="s">
        <v>14162</v>
      </c>
      <c r="AD2746" s="63" t="s">
        <v>14145</v>
      </c>
      <c r="AE2746" s="85" t="s">
        <v>8602</v>
      </c>
      <c r="AF2746" s="85" t="s">
        <v>8602</v>
      </c>
      <c r="AG2746" s="85" t="s">
        <v>8602</v>
      </c>
      <c r="AH2746" s="85" t="s">
        <v>8602</v>
      </c>
      <c r="AI2746" s="63" t="s">
        <v>12783</v>
      </c>
      <c r="AJ2746" s="63" t="s">
        <v>12784</v>
      </c>
      <c r="AK2746" s="85" t="s">
        <v>8602</v>
      </c>
      <c r="AL2746" s="85" t="s">
        <v>8602</v>
      </c>
      <c r="AM2746" s="47">
        <v>0</v>
      </c>
      <c r="AN2746" s="47">
        <v>1</v>
      </c>
      <c r="AO2746" s="47">
        <v>6</v>
      </c>
      <c r="AP2746" s="47">
        <v>88</v>
      </c>
      <c r="AQ2746" s="47"/>
      <c r="AR2746" s="47"/>
      <c r="AS2746" s="47">
        <v>1</v>
      </c>
      <c r="AT2746" s="49">
        <v>1</v>
      </c>
      <c r="AU2746" s="49">
        <v>0</v>
      </c>
      <c r="AV2746" s="47"/>
      <c r="AW2746" s="49">
        <v>1</v>
      </c>
      <c r="AX2746" s="49"/>
      <c r="AY2746" s="44">
        <f t="shared" si="247"/>
        <v>1</v>
      </c>
      <c r="AZ2746" s="47"/>
      <c r="BA2746" s="47"/>
      <c r="BB2746" s="47"/>
      <c r="BC2746" s="48"/>
      <c r="BD2746" s="62"/>
      <c r="BE2746" s="62" t="s">
        <v>14146</v>
      </c>
      <c r="BF2746" s="57"/>
      <c r="BG2746" s="51"/>
      <c r="BH2746" s="51">
        <f t="shared" si="250"/>
        <v>1</v>
      </c>
      <c r="BI2746" s="51">
        <v>4</v>
      </c>
      <c r="BJ2746" s="52"/>
      <c r="BK2746" s="52"/>
      <c r="BL2746" s="53"/>
      <c r="BM2746" s="47" t="e">
        <f>COUNTIFS(A$2:$AC2746,#REF!,M$2:$AL2746,M2746)</f>
        <v>#VALUE!</v>
      </c>
      <c r="BN2746" s="47">
        <v>0</v>
      </c>
      <c r="BO2746" s="54">
        <v>1</v>
      </c>
      <c r="BP2746" s="54">
        <v>0</v>
      </c>
      <c r="BQ2746" s="47">
        <v>1</v>
      </c>
      <c r="BR2746" s="49">
        <v>0</v>
      </c>
      <c r="BS2746" s="49">
        <v>1</v>
      </c>
      <c r="BT2746" s="44">
        <f t="shared" si="248"/>
        <v>349</v>
      </c>
      <c r="BW2746" s="40" t="s">
        <v>67</v>
      </c>
      <c r="BY2746" s="55"/>
      <c r="BZ2746" s="1" t="s">
        <v>22426</v>
      </c>
    </row>
    <row r="2747" spans="1:78" ht="15" customHeight="1">
      <c r="A2747" s="25" t="s">
        <v>8596</v>
      </c>
      <c r="B2747" s="42" t="s">
        <v>14163</v>
      </c>
      <c r="D2747" s="263">
        <v>0</v>
      </c>
      <c r="E2747" s="63" t="s">
        <v>11339</v>
      </c>
      <c r="F2747" s="63" t="s">
        <v>12194</v>
      </c>
      <c r="G2747" s="272"/>
      <c r="H2747" s="272"/>
      <c r="I2747" s="63" t="s">
        <v>13338</v>
      </c>
      <c r="J2747" s="43" t="s">
        <v>13339</v>
      </c>
      <c r="M2747" s="44" t="s">
        <v>897</v>
      </c>
      <c r="N2747" s="45" t="s">
        <v>1045</v>
      </c>
      <c r="O2747" s="42" t="s">
        <v>81</v>
      </c>
      <c r="P2747" s="42" t="s">
        <v>82</v>
      </c>
      <c r="Q2747" s="85" t="s">
        <v>105</v>
      </c>
      <c r="R2747" s="85" t="s">
        <v>105</v>
      </c>
      <c r="S2747" s="42" t="s">
        <v>14164</v>
      </c>
      <c r="T2747" s="42" t="s">
        <v>14165</v>
      </c>
      <c r="U2747" s="63" t="s">
        <v>14165</v>
      </c>
      <c r="V2747" s="42" t="s">
        <v>73</v>
      </c>
      <c r="W2747" s="42" t="s">
        <v>73</v>
      </c>
      <c r="X2747" s="107">
        <v>40986</v>
      </c>
      <c r="Y2747" s="107">
        <v>40998</v>
      </c>
      <c r="Z2747" s="44">
        <f t="shared" si="251"/>
        <v>2012</v>
      </c>
      <c r="AA2747" s="44">
        <f t="shared" si="252"/>
        <v>3</v>
      </c>
      <c r="AB2747" s="44">
        <v>0</v>
      </c>
      <c r="AC2747" s="63" t="s">
        <v>13342</v>
      </c>
      <c r="AD2747" s="63" t="s">
        <v>1252</v>
      </c>
      <c r="AE2747" s="85" t="s">
        <v>8602</v>
      </c>
      <c r="AF2747" s="85" t="s">
        <v>8602</v>
      </c>
      <c r="AG2747" s="63" t="s">
        <v>13343</v>
      </c>
      <c r="AH2747" s="63" t="s">
        <v>1254</v>
      </c>
      <c r="AI2747" s="63" t="s">
        <v>14166</v>
      </c>
      <c r="AJ2747" s="63" t="s">
        <v>14167</v>
      </c>
      <c r="AK2747" s="85" t="s">
        <v>8602</v>
      </c>
      <c r="AL2747" s="85" t="s">
        <v>8602</v>
      </c>
      <c r="AM2747" s="47">
        <v>1</v>
      </c>
      <c r="AN2747" s="47">
        <v>1</v>
      </c>
      <c r="AO2747" s="47">
        <v>4</v>
      </c>
      <c r="AP2747" s="47">
        <v>6</v>
      </c>
      <c r="AQ2747" s="47"/>
      <c r="AR2747" s="47"/>
      <c r="AS2747" s="118">
        <v>0</v>
      </c>
      <c r="AT2747" s="49">
        <v>1</v>
      </c>
      <c r="AU2747" s="49">
        <v>1</v>
      </c>
      <c r="AV2747" s="47"/>
      <c r="AW2747" s="49">
        <v>1</v>
      </c>
      <c r="AX2747" s="49"/>
      <c r="AY2747" s="44">
        <f t="shared" si="247"/>
        <v>13</v>
      </c>
      <c r="AZ2747" s="47"/>
      <c r="BA2747" s="47"/>
      <c r="BB2747" s="47"/>
      <c r="BC2747" s="48"/>
      <c r="BD2747" s="62"/>
      <c r="BE2747" s="62" t="s">
        <v>14168</v>
      </c>
      <c r="BF2747" s="57"/>
      <c r="BG2747" s="51"/>
      <c r="BH2747" s="51">
        <f t="shared" si="250"/>
        <v>1</v>
      </c>
      <c r="BI2747" s="51">
        <v>1</v>
      </c>
      <c r="BJ2747" s="52"/>
      <c r="BK2747" s="52"/>
      <c r="BL2747" s="53"/>
      <c r="BM2747" s="47" t="e">
        <f>COUNTIFS(A$2:$AC2747,#REF!,M$2:$AL2747,M2747)</f>
        <v>#VALUE!</v>
      </c>
      <c r="BN2747" s="47">
        <v>0</v>
      </c>
      <c r="BO2747" s="54">
        <v>13</v>
      </c>
      <c r="BP2747" s="54">
        <v>0</v>
      </c>
      <c r="BQ2747" s="47">
        <v>13</v>
      </c>
      <c r="BR2747" s="49">
        <v>1</v>
      </c>
      <c r="BS2747" s="49">
        <v>1</v>
      </c>
      <c r="BT2747" s="44">
        <f t="shared" si="248"/>
        <v>353</v>
      </c>
      <c r="BW2747" s="40" t="s">
        <v>67</v>
      </c>
      <c r="BY2747" s="55"/>
      <c r="BZ2747" s="1" t="s">
        <v>22427</v>
      </c>
    </row>
    <row r="2748" spans="1:78" ht="15" customHeight="1">
      <c r="A2748" s="25" t="s">
        <v>8596</v>
      </c>
      <c r="B2748" s="42" t="s">
        <v>14169</v>
      </c>
      <c r="D2748" s="263">
        <v>1</v>
      </c>
      <c r="E2748" s="85" t="s">
        <v>76</v>
      </c>
      <c r="F2748" s="116" t="s">
        <v>1453</v>
      </c>
      <c r="G2748" s="266"/>
      <c r="H2748" s="266"/>
      <c r="I2748" s="85" t="s">
        <v>455</v>
      </c>
      <c r="J2748" s="43" t="s">
        <v>456</v>
      </c>
      <c r="M2748" s="44" t="s">
        <v>91</v>
      </c>
      <c r="N2748" s="45" t="s">
        <v>455</v>
      </c>
      <c r="O2748" s="42" t="s">
        <v>71</v>
      </c>
      <c r="P2748" s="42" t="s">
        <v>122</v>
      </c>
      <c r="Q2748" s="85" t="s">
        <v>105</v>
      </c>
      <c r="R2748" s="85" t="s">
        <v>73</v>
      </c>
      <c r="S2748" s="42" t="s">
        <v>14170</v>
      </c>
      <c r="T2748" s="42" t="s">
        <v>14171</v>
      </c>
      <c r="U2748" s="117" t="s">
        <v>14171</v>
      </c>
      <c r="V2748" s="42" t="s">
        <v>73</v>
      </c>
      <c r="W2748" s="42" t="s">
        <v>73</v>
      </c>
      <c r="X2748" s="107">
        <v>40687</v>
      </c>
      <c r="Y2748" s="107">
        <v>40696</v>
      </c>
      <c r="Z2748" s="44">
        <f t="shared" si="251"/>
        <v>2011</v>
      </c>
      <c r="AA2748" s="44">
        <f t="shared" si="252"/>
        <v>5</v>
      </c>
      <c r="AB2748" s="44">
        <v>0</v>
      </c>
      <c r="AC2748" s="85" t="s">
        <v>8602</v>
      </c>
      <c r="AD2748" s="85" t="s">
        <v>8602</v>
      </c>
      <c r="AE2748" s="85" t="s">
        <v>8602</v>
      </c>
      <c r="AF2748" s="85" t="s">
        <v>8602</v>
      </c>
      <c r="AG2748" s="85" t="s">
        <v>8602</v>
      </c>
      <c r="AH2748" s="85" t="s">
        <v>8602</v>
      </c>
      <c r="AI2748" s="85" t="s">
        <v>14172</v>
      </c>
      <c r="AJ2748" s="85" t="s">
        <v>14173</v>
      </c>
      <c r="AK2748" s="85" t="s">
        <v>8602</v>
      </c>
      <c r="AL2748" s="85" t="s">
        <v>8602</v>
      </c>
      <c r="AM2748" s="47">
        <v>1</v>
      </c>
      <c r="AN2748" s="47">
        <v>1</v>
      </c>
      <c r="AO2748" s="47">
        <v>6</v>
      </c>
      <c r="AP2748" s="47">
        <v>4</v>
      </c>
      <c r="AQ2748" s="47"/>
      <c r="AR2748" s="47"/>
      <c r="AS2748" s="47">
        <v>1</v>
      </c>
      <c r="AT2748" s="49">
        <v>1</v>
      </c>
      <c r="AU2748" s="49">
        <v>1</v>
      </c>
      <c r="AV2748" s="47"/>
      <c r="AW2748" s="49">
        <v>1</v>
      </c>
      <c r="AX2748" s="49"/>
      <c r="AY2748" s="44">
        <f t="shared" si="247"/>
        <v>10</v>
      </c>
      <c r="AZ2748" s="47"/>
      <c r="BA2748" s="47"/>
      <c r="BB2748" s="47"/>
      <c r="BC2748" s="48"/>
      <c r="BD2748" s="62"/>
      <c r="BE2748" s="62"/>
      <c r="BF2748" s="57"/>
      <c r="BG2748" s="51"/>
      <c r="BH2748" s="51">
        <f t="shared" si="250"/>
        <v>1</v>
      </c>
      <c r="BI2748" s="51">
        <v>99</v>
      </c>
      <c r="BJ2748" s="52"/>
      <c r="BK2748" s="52"/>
      <c r="BL2748" s="53"/>
      <c r="BM2748" s="47" t="e">
        <f>COUNTIFS(A$2:$AC2748,#REF!,M$2:$AL2748,M2748)</f>
        <v>#VALUE!</v>
      </c>
      <c r="BN2748" s="47">
        <v>0</v>
      </c>
      <c r="BO2748" s="54">
        <v>10</v>
      </c>
      <c r="BP2748" s="54">
        <v>0</v>
      </c>
      <c r="BQ2748" s="47">
        <v>10</v>
      </c>
      <c r="BR2748" s="49">
        <v>1</v>
      </c>
      <c r="BS2748" s="49">
        <v>1</v>
      </c>
      <c r="BT2748" s="44">
        <f t="shared" si="248"/>
        <v>54</v>
      </c>
      <c r="BW2748" s="40" t="s">
        <v>67</v>
      </c>
      <c r="BY2748" s="55"/>
      <c r="BZ2748" s="1" t="s">
        <v>22426</v>
      </c>
    </row>
    <row r="2749" spans="1:78" ht="15" customHeight="1">
      <c r="A2749" s="25" t="s">
        <v>8596</v>
      </c>
      <c r="B2749" s="42" t="s">
        <v>14174</v>
      </c>
      <c r="D2749" s="263">
        <v>1</v>
      </c>
      <c r="E2749" s="85" t="s">
        <v>76</v>
      </c>
      <c r="F2749" s="116" t="s">
        <v>1453</v>
      </c>
      <c r="G2749" s="266"/>
      <c r="H2749" s="266"/>
      <c r="I2749" s="85" t="s">
        <v>455</v>
      </c>
      <c r="J2749" s="43" t="s">
        <v>456</v>
      </c>
      <c r="M2749" s="44" t="s">
        <v>91</v>
      </c>
      <c r="N2749" s="45" t="s">
        <v>455</v>
      </c>
      <c r="O2749" s="42" t="s">
        <v>71</v>
      </c>
      <c r="P2749" s="42" t="s">
        <v>122</v>
      </c>
      <c r="Q2749" s="85" t="s">
        <v>105</v>
      </c>
      <c r="R2749" s="85" t="s">
        <v>73</v>
      </c>
      <c r="S2749" s="42" t="s">
        <v>14170</v>
      </c>
      <c r="T2749" s="42" t="s">
        <v>14171</v>
      </c>
      <c r="U2749" s="117" t="s">
        <v>14171</v>
      </c>
      <c r="V2749" s="42" t="s">
        <v>73</v>
      </c>
      <c r="W2749" s="42" t="s">
        <v>73</v>
      </c>
      <c r="X2749" s="107">
        <v>40708</v>
      </c>
      <c r="Y2749" s="107">
        <v>40742</v>
      </c>
      <c r="Z2749" s="44">
        <f t="shared" si="251"/>
        <v>2011</v>
      </c>
      <c r="AA2749" s="44">
        <f t="shared" si="252"/>
        <v>6</v>
      </c>
      <c r="AB2749" s="44">
        <v>0</v>
      </c>
      <c r="AC2749" s="85" t="s">
        <v>8602</v>
      </c>
      <c r="AD2749" s="85" t="s">
        <v>8602</v>
      </c>
      <c r="AE2749" s="85" t="s">
        <v>8602</v>
      </c>
      <c r="AF2749" s="85" t="s">
        <v>8602</v>
      </c>
      <c r="AG2749" s="85" t="s">
        <v>8602</v>
      </c>
      <c r="AH2749" s="85" t="s">
        <v>8602</v>
      </c>
      <c r="AI2749" s="85" t="s">
        <v>14172</v>
      </c>
      <c r="AJ2749" s="85" t="s">
        <v>14173</v>
      </c>
      <c r="AK2749" s="85" t="s">
        <v>8602</v>
      </c>
      <c r="AL2749" s="85" t="s">
        <v>8602</v>
      </c>
      <c r="AM2749" s="47">
        <v>0</v>
      </c>
      <c r="AN2749" s="47">
        <v>1</v>
      </c>
      <c r="AO2749" s="47">
        <v>6</v>
      </c>
      <c r="AP2749" s="47">
        <v>4</v>
      </c>
      <c r="AQ2749" s="47"/>
      <c r="AR2749" s="47"/>
      <c r="AS2749" s="47">
        <v>1</v>
      </c>
      <c r="AT2749" s="49">
        <v>1</v>
      </c>
      <c r="AU2749" s="49">
        <v>0</v>
      </c>
      <c r="AV2749" s="47"/>
      <c r="AW2749" s="49">
        <v>1</v>
      </c>
      <c r="AX2749" s="49"/>
      <c r="AY2749" s="44">
        <f t="shared" si="247"/>
        <v>35</v>
      </c>
      <c r="AZ2749" s="47"/>
      <c r="BA2749" s="47"/>
      <c r="BB2749" s="47"/>
      <c r="BC2749" s="48"/>
      <c r="BD2749" s="62"/>
      <c r="BE2749" s="62"/>
      <c r="BF2749" s="57"/>
      <c r="BG2749" s="51"/>
      <c r="BH2749" s="51">
        <f t="shared" si="250"/>
        <v>1</v>
      </c>
      <c r="BI2749" s="51">
        <v>99</v>
      </c>
      <c r="BJ2749" s="52"/>
      <c r="BK2749" s="52"/>
      <c r="BL2749" s="53"/>
      <c r="BM2749" s="47" t="e">
        <f>COUNTIFS(A$2:$AC2749,#REF!,M$2:$AL2749,M2749)</f>
        <v>#VALUE!</v>
      </c>
      <c r="BN2749" s="47">
        <v>0</v>
      </c>
      <c r="BO2749" s="54">
        <v>35</v>
      </c>
      <c r="BP2749" s="54">
        <v>0</v>
      </c>
      <c r="BQ2749" s="47">
        <v>35</v>
      </c>
      <c r="BR2749" s="49">
        <v>0</v>
      </c>
      <c r="BS2749" s="49">
        <v>1</v>
      </c>
      <c r="BT2749" s="44">
        <f t="shared" si="248"/>
        <v>75</v>
      </c>
      <c r="BW2749" s="40" t="s">
        <v>67</v>
      </c>
      <c r="BY2749" s="55"/>
      <c r="BZ2749" s="1" t="s">
        <v>22426</v>
      </c>
    </row>
    <row r="2750" spans="1:78" ht="15" customHeight="1">
      <c r="A2750" s="25" t="s">
        <v>8596</v>
      </c>
      <c r="B2750" s="42" t="s">
        <v>14175</v>
      </c>
      <c r="D2750" s="263">
        <v>1</v>
      </c>
      <c r="E2750" s="85" t="s">
        <v>76</v>
      </c>
      <c r="F2750" s="116" t="s">
        <v>1453</v>
      </c>
      <c r="G2750" s="266"/>
      <c r="H2750" s="266"/>
      <c r="I2750" s="85" t="s">
        <v>455</v>
      </c>
      <c r="J2750" s="43" t="s">
        <v>456</v>
      </c>
      <c r="M2750" s="44" t="s">
        <v>91</v>
      </c>
      <c r="N2750" s="45" t="s">
        <v>455</v>
      </c>
      <c r="O2750" s="42" t="s">
        <v>71</v>
      </c>
      <c r="P2750" s="42" t="s">
        <v>122</v>
      </c>
      <c r="Q2750" s="85" t="s">
        <v>949</v>
      </c>
      <c r="R2750" s="85" t="s">
        <v>73</v>
      </c>
      <c r="S2750" s="42" t="s">
        <v>14176</v>
      </c>
      <c r="T2750" s="42" t="s">
        <v>8602</v>
      </c>
      <c r="U2750" s="117" t="s">
        <v>14177</v>
      </c>
      <c r="V2750" s="42" t="s">
        <v>73</v>
      </c>
      <c r="W2750" s="42" t="s">
        <v>73</v>
      </c>
      <c r="X2750" s="107">
        <v>40687</v>
      </c>
      <c r="Y2750" s="107">
        <v>40696</v>
      </c>
      <c r="Z2750" s="44">
        <f t="shared" si="251"/>
        <v>2011</v>
      </c>
      <c r="AA2750" s="44">
        <f t="shared" si="252"/>
        <v>5</v>
      </c>
      <c r="AB2750" s="44">
        <v>0</v>
      </c>
      <c r="AC2750" s="85" t="s">
        <v>8602</v>
      </c>
      <c r="AD2750" s="85" t="s">
        <v>8602</v>
      </c>
      <c r="AE2750" s="85" t="s">
        <v>8602</v>
      </c>
      <c r="AF2750" s="85" t="s">
        <v>8602</v>
      </c>
      <c r="AG2750" s="85" t="s">
        <v>8602</v>
      </c>
      <c r="AH2750" s="85" t="s">
        <v>8602</v>
      </c>
      <c r="AI2750" s="85" t="s">
        <v>14178</v>
      </c>
      <c r="AJ2750" s="85" t="s">
        <v>8602</v>
      </c>
      <c r="AK2750" s="85" t="s">
        <v>8602</v>
      </c>
      <c r="AL2750" s="85" t="s">
        <v>8602</v>
      </c>
      <c r="AM2750" s="47">
        <v>1</v>
      </c>
      <c r="AN2750" s="47">
        <v>1</v>
      </c>
      <c r="AO2750" s="47">
        <v>6</v>
      </c>
      <c r="AP2750" s="47">
        <v>4</v>
      </c>
      <c r="AQ2750" s="47"/>
      <c r="AR2750" s="47"/>
      <c r="AS2750" s="47">
        <v>1</v>
      </c>
      <c r="AT2750" s="49">
        <v>1</v>
      </c>
      <c r="AU2750" s="61">
        <v>1</v>
      </c>
      <c r="AV2750" s="47"/>
      <c r="AW2750" s="49">
        <v>1</v>
      </c>
      <c r="AX2750" s="49"/>
      <c r="AY2750" s="44">
        <f t="shared" si="247"/>
        <v>10</v>
      </c>
      <c r="AZ2750" s="47"/>
      <c r="BA2750" s="47"/>
      <c r="BB2750" s="47"/>
      <c r="BC2750" s="48"/>
      <c r="BD2750" s="62"/>
      <c r="BE2750" s="62"/>
      <c r="BF2750" s="57"/>
      <c r="BG2750" s="51"/>
      <c r="BH2750" s="51">
        <f t="shared" si="250"/>
        <v>1</v>
      </c>
      <c r="BI2750" s="51">
        <v>3</v>
      </c>
      <c r="BJ2750" s="52"/>
      <c r="BK2750" s="52"/>
      <c r="BL2750" s="53"/>
      <c r="BM2750" s="47" t="e">
        <f>COUNTIFS(A$2:$AC2750,#REF!,M$2:$AL2750,M2750)</f>
        <v>#VALUE!</v>
      </c>
      <c r="BN2750" s="47">
        <v>0</v>
      </c>
      <c r="BO2750" s="54">
        <v>10</v>
      </c>
      <c r="BP2750" s="54">
        <v>0</v>
      </c>
      <c r="BQ2750" s="47">
        <v>10</v>
      </c>
      <c r="BR2750" s="61">
        <v>1</v>
      </c>
      <c r="BS2750" s="49">
        <v>1</v>
      </c>
      <c r="BT2750" s="44">
        <f t="shared" si="248"/>
        <v>54</v>
      </c>
      <c r="BW2750" s="40" t="s">
        <v>67</v>
      </c>
      <c r="BY2750" s="55"/>
      <c r="BZ2750" s="1" t="s">
        <v>22426</v>
      </c>
    </row>
    <row r="2751" spans="1:78" ht="15" customHeight="1">
      <c r="A2751" s="25" t="s">
        <v>8596</v>
      </c>
      <c r="B2751" s="42" t="s">
        <v>14179</v>
      </c>
      <c r="D2751" s="263">
        <v>1</v>
      </c>
      <c r="E2751" s="85" t="s">
        <v>76</v>
      </c>
      <c r="F2751" s="116" t="s">
        <v>1453</v>
      </c>
      <c r="G2751" s="266"/>
      <c r="H2751" s="266"/>
      <c r="I2751" s="85" t="s">
        <v>455</v>
      </c>
      <c r="J2751" s="43" t="s">
        <v>456</v>
      </c>
      <c r="M2751" s="44" t="s">
        <v>91</v>
      </c>
      <c r="N2751" s="45" t="s">
        <v>455</v>
      </c>
      <c r="O2751" s="42" t="s">
        <v>71</v>
      </c>
      <c r="P2751" s="42" t="s">
        <v>122</v>
      </c>
      <c r="Q2751" s="85" t="s">
        <v>105</v>
      </c>
      <c r="R2751" s="85" t="s">
        <v>73</v>
      </c>
      <c r="S2751" s="42" t="s">
        <v>14176</v>
      </c>
      <c r="T2751" s="42" t="s">
        <v>8602</v>
      </c>
      <c r="U2751" s="117" t="s">
        <v>14177</v>
      </c>
      <c r="V2751" s="42" t="s">
        <v>73</v>
      </c>
      <c r="W2751" s="42" t="s">
        <v>73</v>
      </c>
      <c r="X2751" s="107">
        <v>40708</v>
      </c>
      <c r="Y2751" s="107">
        <v>40728</v>
      </c>
      <c r="Z2751" s="44">
        <f t="shared" si="251"/>
        <v>2011</v>
      </c>
      <c r="AA2751" s="44">
        <f t="shared" si="252"/>
        <v>6</v>
      </c>
      <c r="AB2751" s="44">
        <v>0</v>
      </c>
      <c r="AC2751" s="85" t="s">
        <v>8602</v>
      </c>
      <c r="AD2751" s="85" t="s">
        <v>8602</v>
      </c>
      <c r="AE2751" s="85" t="s">
        <v>8602</v>
      </c>
      <c r="AF2751" s="85" t="s">
        <v>8602</v>
      </c>
      <c r="AG2751" s="85" t="s">
        <v>8602</v>
      </c>
      <c r="AH2751" s="85" t="s">
        <v>8602</v>
      </c>
      <c r="AI2751" s="85" t="s">
        <v>14178</v>
      </c>
      <c r="AJ2751" s="85" t="s">
        <v>8602</v>
      </c>
      <c r="AK2751" s="85" t="s">
        <v>8602</v>
      </c>
      <c r="AL2751" s="85" t="s">
        <v>8602</v>
      </c>
      <c r="AM2751" s="47">
        <v>0</v>
      </c>
      <c r="AN2751" s="47">
        <v>1</v>
      </c>
      <c r="AO2751" s="47">
        <v>6</v>
      </c>
      <c r="AP2751" s="47">
        <v>4</v>
      </c>
      <c r="AQ2751" s="47"/>
      <c r="AR2751" s="47"/>
      <c r="AS2751" s="47">
        <v>1</v>
      </c>
      <c r="AT2751" s="49">
        <v>1</v>
      </c>
      <c r="AU2751" s="49">
        <v>0</v>
      </c>
      <c r="AV2751" s="47"/>
      <c r="AW2751" s="49">
        <v>1</v>
      </c>
      <c r="AX2751" s="49"/>
      <c r="AY2751" s="44">
        <f t="shared" si="247"/>
        <v>21</v>
      </c>
      <c r="AZ2751" s="47"/>
      <c r="BA2751" s="47"/>
      <c r="BB2751" s="47"/>
      <c r="BC2751" s="48"/>
      <c r="BD2751" s="62"/>
      <c r="BE2751" s="62"/>
      <c r="BF2751" s="57"/>
      <c r="BG2751" s="51"/>
      <c r="BH2751" s="51">
        <f t="shared" si="250"/>
        <v>1</v>
      </c>
      <c r="BI2751" s="51">
        <v>3</v>
      </c>
      <c r="BJ2751" s="52"/>
      <c r="BK2751" s="52"/>
      <c r="BL2751" s="53"/>
      <c r="BM2751" s="47" t="e">
        <f>COUNTIFS(A$2:$AC2751,#REF!,M$2:$AL2751,M2751)</f>
        <v>#VALUE!</v>
      </c>
      <c r="BN2751" s="47">
        <v>0</v>
      </c>
      <c r="BO2751" s="54">
        <v>21</v>
      </c>
      <c r="BP2751" s="54">
        <v>0</v>
      </c>
      <c r="BQ2751" s="47">
        <v>21</v>
      </c>
      <c r="BR2751" s="49">
        <v>0</v>
      </c>
      <c r="BS2751" s="49">
        <v>1</v>
      </c>
      <c r="BT2751" s="44">
        <f t="shared" si="248"/>
        <v>75</v>
      </c>
      <c r="BW2751" s="40" t="s">
        <v>67</v>
      </c>
      <c r="BY2751" s="55"/>
      <c r="BZ2751" s="1" t="s">
        <v>22426</v>
      </c>
    </row>
    <row r="2752" spans="1:78" ht="15" customHeight="1">
      <c r="A2752" s="25" t="s">
        <v>8596</v>
      </c>
      <c r="B2752" s="42" t="s">
        <v>14180</v>
      </c>
      <c r="D2752" s="263">
        <v>1</v>
      </c>
      <c r="E2752" s="85" t="s">
        <v>76</v>
      </c>
      <c r="F2752" s="116" t="s">
        <v>1453</v>
      </c>
      <c r="G2752" s="266"/>
      <c r="H2752" s="266"/>
      <c r="I2752" s="85" t="s">
        <v>244</v>
      </c>
      <c r="J2752" s="43" t="s">
        <v>8602</v>
      </c>
      <c r="M2752" s="44" t="s">
        <v>91</v>
      </c>
      <c r="N2752" s="45" t="s">
        <v>292</v>
      </c>
      <c r="O2752" s="42" t="s">
        <v>81</v>
      </c>
      <c r="P2752" s="42" t="s">
        <v>82</v>
      </c>
      <c r="Q2752" s="85" t="s">
        <v>949</v>
      </c>
      <c r="R2752" s="85" t="s">
        <v>73</v>
      </c>
      <c r="S2752" s="42" t="s">
        <v>14181</v>
      </c>
      <c r="T2752" s="42" t="s">
        <v>14182</v>
      </c>
      <c r="U2752" s="117" t="s">
        <v>14182</v>
      </c>
      <c r="V2752" s="42" t="s">
        <v>73</v>
      </c>
      <c r="W2752" s="42" t="s">
        <v>73</v>
      </c>
      <c r="X2752" s="107">
        <v>40668</v>
      </c>
      <c r="Y2752" s="107">
        <v>40694</v>
      </c>
      <c r="Z2752" s="44">
        <f t="shared" si="251"/>
        <v>2011</v>
      </c>
      <c r="AA2752" s="44">
        <f t="shared" si="252"/>
        <v>5</v>
      </c>
      <c r="AB2752" s="44">
        <v>0</v>
      </c>
      <c r="AC2752" s="85" t="s">
        <v>8602</v>
      </c>
      <c r="AD2752" s="85" t="s">
        <v>8602</v>
      </c>
      <c r="AE2752" s="85" t="s">
        <v>8602</v>
      </c>
      <c r="AF2752" s="85" t="s">
        <v>8602</v>
      </c>
      <c r="AG2752" s="85" t="s">
        <v>8602</v>
      </c>
      <c r="AH2752" s="85" t="s">
        <v>8602</v>
      </c>
      <c r="AI2752" s="85" t="s">
        <v>938</v>
      </c>
      <c r="AJ2752" s="85" t="s">
        <v>14183</v>
      </c>
      <c r="AK2752" s="85" t="s">
        <v>8602</v>
      </c>
      <c r="AL2752" s="85" t="s">
        <v>8602</v>
      </c>
      <c r="AM2752" s="47">
        <v>1</v>
      </c>
      <c r="AN2752" s="47">
        <v>1</v>
      </c>
      <c r="AO2752" s="47">
        <v>6</v>
      </c>
      <c r="AP2752" s="47">
        <v>88</v>
      </c>
      <c r="AQ2752" s="47"/>
      <c r="AR2752" s="47"/>
      <c r="AS2752" s="118">
        <v>0</v>
      </c>
      <c r="AT2752" s="49">
        <v>1</v>
      </c>
      <c r="AU2752" s="49">
        <v>1</v>
      </c>
      <c r="AV2752" s="47"/>
      <c r="AW2752" s="49">
        <v>1</v>
      </c>
      <c r="AX2752" s="49"/>
      <c r="AY2752" s="44">
        <f t="shared" si="247"/>
        <v>27</v>
      </c>
      <c r="AZ2752" s="47"/>
      <c r="BA2752" s="47"/>
      <c r="BB2752" s="47"/>
      <c r="BC2752" s="48"/>
      <c r="BD2752" s="62"/>
      <c r="BE2752" s="62"/>
      <c r="BF2752" s="57"/>
      <c r="BG2752" s="51"/>
      <c r="BH2752" s="51">
        <f t="shared" si="250"/>
        <v>1</v>
      </c>
      <c r="BI2752" s="51">
        <v>1</v>
      </c>
      <c r="BJ2752" s="52"/>
      <c r="BK2752" s="52"/>
      <c r="BL2752" s="53"/>
      <c r="BM2752" s="47" t="e">
        <f>COUNTIFS(A$2:$AC2752,#REF!,M$2:$AL2752,M2752)</f>
        <v>#VALUE!</v>
      </c>
      <c r="BN2752" s="47">
        <v>0</v>
      </c>
      <c r="BO2752" s="54">
        <v>27</v>
      </c>
      <c r="BP2752" s="54">
        <v>0</v>
      </c>
      <c r="BQ2752" s="47">
        <v>27</v>
      </c>
      <c r="BR2752" s="49">
        <v>1</v>
      </c>
      <c r="BS2752" s="49">
        <v>1</v>
      </c>
      <c r="BT2752" s="44">
        <f t="shared" si="248"/>
        <v>35</v>
      </c>
      <c r="BW2752" s="40" t="s">
        <v>67</v>
      </c>
      <c r="BY2752" s="55"/>
    </row>
    <row r="2753" spans="1:78" ht="15" customHeight="1">
      <c r="A2753" s="25" t="s">
        <v>8596</v>
      </c>
      <c r="B2753" s="42" t="s">
        <v>14184</v>
      </c>
      <c r="D2753" s="263">
        <v>1</v>
      </c>
      <c r="E2753" s="85" t="s">
        <v>76</v>
      </c>
      <c r="F2753" s="116" t="s">
        <v>1453</v>
      </c>
      <c r="G2753" s="266"/>
      <c r="H2753" s="266"/>
      <c r="I2753" s="85" t="s">
        <v>244</v>
      </c>
      <c r="J2753" s="43" t="s">
        <v>8602</v>
      </c>
      <c r="M2753" s="44" t="s">
        <v>91</v>
      </c>
      <c r="N2753" s="45" t="s">
        <v>292</v>
      </c>
      <c r="O2753" s="42" t="s">
        <v>81</v>
      </c>
      <c r="P2753" s="42" t="s">
        <v>82</v>
      </c>
      <c r="Q2753" s="85" t="s">
        <v>105</v>
      </c>
      <c r="R2753" s="85" t="s">
        <v>73</v>
      </c>
      <c r="S2753" s="42" t="s">
        <v>14181</v>
      </c>
      <c r="T2753" s="42" t="s">
        <v>14182</v>
      </c>
      <c r="U2753" s="117" t="s">
        <v>14182</v>
      </c>
      <c r="V2753" s="42" t="s">
        <v>73</v>
      </c>
      <c r="W2753" s="42" t="s">
        <v>73</v>
      </c>
      <c r="X2753" s="107">
        <v>40801</v>
      </c>
      <c r="Y2753" s="107">
        <v>40832</v>
      </c>
      <c r="Z2753" s="44">
        <f t="shared" si="251"/>
        <v>2011</v>
      </c>
      <c r="AA2753" s="44">
        <f t="shared" si="252"/>
        <v>9</v>
      </c>
      <c r="AB2753" s="44">
        <v>0</v>
      </c>
      <c r="AC2753" s="85" t="s">
        <v>8602</v>
      </c>
      <c r="AD2753" s="85" t="s">
        <v>8602</v>
      </c>
      <c r="AE2753" s="85" t="s">
        <v>8602</v>
      </c>
      <c r="AF2753" s="85" t="s">
        <v>8602</v>
      </c>
      <c r="AG2753" s="85" t="s">
        <v>8602</v>
      </c>
      <c r="AH2753" s="85" t="s">
        <v>8602</v>
      </c>
      <c r="AI2753" s="85" t="s">
        <v>938</v>
      </c>
      <c r="AJ2753" s="85" t="s">
        <v>14183</v>
      </c>
      <c r="AK2753" s="85" t="s">
        <v>8602</v>
      </c>
      <c r="AL2753" s="85" t="s">
        <v>8602</v>
      </c>
      <c r="AM2753" s="47">
        <v>0</v>
      </c>
      <c r="AN2753" s="47">
        <v>1</v>
      </c>
      <c r="AO2753" s="47">
        <v>6</v>
      </c>
      <c r="AP2753" s="47">
        <v>88</v>
      </c>
      <c r="AQ2753" s="47"/>
      <c r="AR2753" s="47"/>
      <c r="AS2753" s="118">
        <v>0</v>
      </c>
      <c r="AT2753" s="49">
        <v>1</v>
      </c>
      <c r="AU2753" s="49">
        <v>0</v>
      </c>
      <c r="AV2753" s="47"/>
      <c r="AW2753" s="49">
        <v>1</v>
      </c>
      <c r="AX2753" s="49"/>
      <c r="AY2753" s="44">
        <f t="shared" si="247"/>
        <v>32</v>
      </c>
      <c r="AZ2753" s="47"/>
      <c r="BA2753" s="47"/>
      <c r="BB2753" s="47"/>
      <c r="BC2753" s="48"/>
      <c r="BD2753" s="62"/>
      <c r="BE2753" s="62"/>
      <c r="BF2753" s="57"/>
      <c r="BG2753" s="51"/>
      <c r="BH2753" s="51">
        <f t="shared" si="250"/>
        <v>1</v>
      </c>
      <c r="BI2753" s="51">
        <v>3</v>
      </c>
      <c r="BJ2753" s="52"/>
      <c r="BK2753" s="52"/>
      <c r="BL2753" s="53"/>
      <c r="BM2753" s="47" t="e">
        <f>COUNTIFS(A$2:$AC2753,#REF!,M$2:$AL2753,M2753)</f>
        <v>#VALUE!</v>
      </c>
      <c r="BN2753" s="47">
        <v>0</v>
      </c>
      <c r="BO2753" s="54">
        <v>32</v>
      </c>
      <c r="BP2753" s="54">
        <v>0</v>
      </c>
      <c r="BQ2753" s="47">
        <v>32</v>
      </c>
      <c r="BR2753" s="49">
        <v>0</v>
      </c>
      <c r="BS2753" s="49">
        <v>1</v>
      </c>
      <c r="BT2753" s="44">
        <f t="shared" si="248"/>
        <v>168</v>
      </c>
      <c r="BW2753" s="40" t="s">
        <v>67</v>
      </c>
      <c r="BY2753" s="55"/>
    </row>
    <row r="2754" spans="1:78" ht="15" customHeight="1">
      <c r="A2754" s="25" t="s">
        <v>8596</v>
      </c>
      <c r="B2754" s="42" t="s">
        <v>14185</v>
      </c>
      <c r="D2754" s="263">
        <v>1</v>
      </c>
      <c r="E2754" s="85" t="s">
        <v>76</v>
      </c>
      <c r="F2754" s="116" t="s">
        <v>1453</v>
      </c>
      <c r="G2754" s="266"/>
      <c r="H2754" s="266"/>
      <c r="I2754" s="85" t="s">
        <v>7944</v>
      </c>
      <c r="J2754" s="43" t="s">
        <v>2301</v>
      </c>
      <c r="M2754" s="44" t="s">
        <v>117</v>
      </c>
      <c r="N2754" s="45" t="s">
        <v>157</v>
      </c>
      <c r="O2754" s="42" t="s">
        <v>81</v>
      </c>
      <c r="P2754" s="42" t="s">
        <v>82</v>
      </c>
      <c r="Q2754" s="85" t="s">
        <v>949</v>
      </c>
      <c r="R2754" s="85" t="s">
        <v>73</v>
      </c>
      <c r="S2754" s="42" t="s">
        <v>14186</v>
      </c>
      <c r="T2754" s="42" t="s">
        <v>14187</v>
      </c>
      <c r="U2754" s="117" t="s">
        <v>14187</v>
      </c>
      <c r="V2754" s="42" t="s">
        <v>73</v>
      </c>
      <c r="W2754" s="42" t="s">
        <v>73</v>
      </c>
      <c r="X2754" s="107">
        <v>40814</v>
      </c>
      <c r="Y2754" s="107">
        <v>40818</v>
      </c>
      <c r="Z2754" s="44">
        <f t="shared" si="251"/>
        <v>2011</v>
      </c>
      <c r="AA2754" s="44">
        <f t="shared" si="252"/>
        <v>9</v>
      </c>
      <c r="AB2754" s="44">
        <v>0</v>
      </c>
      <c r="AC2754" s="85" t="s">
        <v>912</v>
      </c>
      <c r="AD2754" s="85" t="s">
        <v>8602</v>
      </c>
      <c r="AE2754" s="85" t="s">
        <v>8602</v>
      </c>
      <c r="AF2754" s="85" t="s">
        <v>8602</v>
      </c>
      <c r="AG2754" s="85" t="s">
        <v>8602</v>
      </c>
      <c r="AH2754" s="85" t="s">
        <v>8602</v>
      </c>
      <c r="AI2754" s="85" t="s">
        <v>14188</v>
      </c>
      <c r="AJ2754" s="85" t="s">
        <v>504</v>
      </c>
      <c r="AK2754" s="85" t="s">
        <v>8602</v>
      </c>
      <c r="AL2754" s="85" t="s">
        <v>8602</v>
      </c>
      <c r="AM2754" s="47">
        <v>1</v>
      </c>
      <c r="AN2754" s="47">
        <v>2</v>
      </c>
      <c r="AO2754" s="47">
        <v>4</v>
      </c>
      <c r="AP2754" s="47">
        <v>88</v>
      </c>
      <c r="AQ2754" s="47"/>
      <c r="AR2754" s="47"/>
      <c r="AS2754" s="118">
        <v>0</v>
      </c>
      <c r="AT2754" s="49">
        <v>1</v>
      </c>
      <c r="AU2754" s="49">
        <v>1</v>
      </c>
      <c r="AV2754" s="47"/>
      <c r="AW2754" s="49">
        <v>1</v>
      </c>
      <c r="AX2754" s="49"/>
      <c r="AY2754" s="44">
        <f t="shared" ref="AY2754:AY2817" si="253">Y2754-X2754+1</f>
        <v>5</v>
      </c>
      <c r="AZ2754" s="47"/>
      <c r="BA2754" s="47"/>
      <c r="BB2754" s="47"/>
      <c r="BC2754" s="48"/>
      <c r="BD2754" s="62"/>
      <c r="BE2754" s="62"/>
      <c r="BF2754" s="57"/>
      <c r="BG2754" s="51"/>
      <c r="BH2754" s="51">
        <f t="shared" si="250"/>
        <v>1</v>
      </c>
      <c r="BI2754" s="51">
        <v>3</v>
      </c>
      <c r="BJ2754" s="52"/>
      <c r="BK2754" s="52"/>
      <c r="BL2754" s="53"/>
      <c r="BM2754" s="47" t="e">
        <f>COUNTIFS(A$2:$AC2754,#REF!,M$2:$AL2754,M2754)</f>
        <v>#VALUE!</v>
      </c>
      <c r="BN2754" s="47">
        <v>1</v>
      </c>
      <c r="BO2754" s="54">
        <v>5</v>
      </c>
      <c r="BP2754" s="54">
        <v>0</v>
      </c>
      <c r="BQ2754" s="47">
        <v>5</v>
      </c>
      <c r="BR2754" s="49">
        <v>1</v>
      </c>
      <c r="BS2754" s="49">
        <v>1</v>
      </c>
      <c r="BT2754" s="44">
        <f t="shared" si="248"/>
        <v>181</v>
      </c>
      <c r="BW2754" s="40" t="s">
        <v>67</v>
      </c>
      <c r="BY2754" s="55"/>
      <c r="BZ2754" s="1" t="s">
        <v>22426</v>
      </c>
    </row>
    <row r="2755" spans="1:78" ht="15" customHeight="1">
      <c r="A2755" s="25" t="s">
        <v>8596</v>
      </c>
      <c r="B2755" s="42" t="s">
        <v>14189</v>
      </c>
      <c r="D2755" s="263">
        <v>1</v>
      </c>
      <c r="E2755" s="85" t="s">
        <v>76</v>
      </c>
      <c r="F2755" s="116" t="s">
        <v>1453</v>
      </c>
      <c r="G2755" s="266"/>
      <c r="H2755" s="266"/>
      <c r="I2755" s="85" t="s">
        <v>912</v>
      </c>
      <c r="J2755" s="43" t="s">
        <v>8602</v>
      </c>
      <c r="M2755" s="44" t="s">
        <v>91</v>
      </c>
      <c r="N2755" s="45" t="s">
        <v>912</v>
      </c>
      <c r="O2755" s="42" t="s">
        <v>81</v>
      </c>
      <c r="P2755" s="42" t="s">
        <v>82</v>
      </c>
      <c r="Q2755" s="85" t="s">
        <v>949</v>
      </c>
      <c r="R2755" s="85" t="s">
        <v>73</v>
      </c>
      <c r="S2755" s="42" t="s">
        <v>14186</v>
      </c>
      <c r="T2755" s="42" t="s">
        <v>14187</v>
      </c>
      <c r="U2755" s="117" t="s">
        <v>14187</v>
      </c>
      <c r="V2755" s="42" t="s">
        <v>73</v>
      </c>
      <c r="W2755" s="42" t="s">
        <v>73</v>
      </c>
      <c r="X2755" s="107">
        <v>40819</v>
      </c>
      <c r="Y2755" s="107">
        <v>40839</v>
      </c>
      <c r="Z2755" s="44">
        <f t="shared" si="251"/>
        <v>2011</v>
      </c>
      <c r="AA2755" s="44">
        <f t="shared" si="252"/>
        <v>10</v>
      </c>
      <c r="AB2755" s="44">
        <v>0</v>
      </c>
      <c r="AC2755" s="85" t="s">
        <v>912</v>
      </c>
      <c r="AD2755" s="85" t="s">
        <v>8602</v>
      </c>
      <c r="AE2755" s="85" t="s">
        <v>8602</v>
      </c>
      <c r="AF2755" s="85" t="s">
        <v>8602</v>
      </c>
      <c r="AG2755" s="85" t="s">
        <v>8602</v>
      </c>
      <c r="AH2755" s="85" t="s">
        <v>8602</v>
      </c>
      <c r="AI2755" s="85" t="s">
        <v>14188</v>
      </c>
      <c r="AJ2755" s="85" t="s">
        <v>504</v>
      </c>
      <c r="AK2755" s="85" t="s">
        <v>8602</v>
      </c>
      <c r="AL2755" s="85" t="s">
        <v>8602</v>
      </c>
      <c r="AM2755" s="47">
        <v>0</v>
      </c>
      <c r="AN2755" s="47">
        <v>1</v>
      </c>
      <c r="AO2755" s="47">
        <v>6</v>
      </c>
      <c r="AP2755" s="47">
        <v>88</v>
      </c>
      <c r="AQ2755" s="47"/>
      <c r="AR2755" s="47"/>
      <c r="AS2755" s="118">
        <v>0</v>
      </c>
      <c r="AT2755" s="49">
        <v>1</v>
      </c>
      <c r="AU2755" s="49">
        <v>1</v>
      </c>
      <c r="AV2755" s="47"/>
      <c r="AW2755" s="49">
        <v>1</v>
      </c>
      <c r="AX2755" s="49"/>
      <c r="AY2755" s="44">
        <f t="shared" si="253"/>
        <v>21</v>
      </c>
      <c r="AZ2755" s="47"/>
      <c r="BA2755" s="47"/>
      <c r="BB2755" s="47"/>
      <c r="BC2755" s="48"/>
      <c r="BD2755" s="62"/>
      <c r="BE2755" s="62"/>
      <c r="BF2755" s="57"/>
      <c r="BG2755" s="51"/>
      <c r="BH2755" s="51">
        <f t="shared" si="250"/>
        <v>1</v>
      </c>
      <c r="BI2755" s="51">
        <v>4</v>
      </c>
      <c r="BJ2755" s="52"/>
      <c r="BK2755" s="52"/>
      <c r="BL2755" s="53"/>
      <c r="BM2755" s="47" t="e">
        <f>COUNTIFS(A$2:$AC2755,#REF!,M$2:$AL2755,M2755)</f>
        <v>#VALUE!</v>
      </c>
      <c r="BN2755" s="47">
        <v>0</v>
      </c>
      <c r="BO2755" s="54">
        <v>21</v>
      </c>
      <c r="BP2755" s="54">
        <v>0</v>
      </c>
      <c r="BQ2755" s="47">
        <v>21</v>
      </c>
      <c r="BR2755" s="49">
        <v>0</v>
      </c>
      <c r="BS2755" s="49">
        <v>1</v>
      </c>
      <c r="BT2755" s="44">
        <f t="shared" si="248"/>
        <v>186</v>
      </c>
      <c r="BW2755" s="40" t="s">
        <v>67</v>
      </c>
      <c r="BY2755" s="55"/>
    </row>
    <row r="2756" spans="1:78" ht="15" customHeight="1">
      <c r="A2756" s="25" t="s">
        <v>8596</v>
      </c>
      <c r="B2756" s="42" t="s">
        <v>14190</v>
      </c>
      <c r="D2756" s="263">
        <v>0</v>
      </c>
      <c r="E2756" s="85" t="s">
        <v>76</v>
      </c>
      <c r="F2756" s="116" t="s">
        <v>1453</v>
      </c>
      <c r="G2756" s="266"/>
      <c r="H2756" s="266"/>
      <c r="I2756" s="85" t="s">
        <v>7650</v>
      </c>
      <c r="J2756" s="43" t="s">
        <v>7651</v>
      </c>
      <c r="M2756" s="44" t="s">
        <v>219</v>
      </c>
      <c r="N2756" s="45" t="s">
        <v>1374</v>
      </c>
      <c r="O2756" s="42" t="s">
        <v>146</v>
      </c>
      <c r="P2756" s="42" t="s">
        <v>147</v>
      </c>
      <c r="Q2756" s="85" t="s">
        <v>105</v>
      </c>
      <c r="R2756" s="85" t="s">
        <v>73</v>
      </c>
      <c r="S2756" s="42" t="s">
        <v>7652</v>
      </c>
      <c r="T2756" s="42" t="s">
        <v>7653</v>
      </c>
      <c r="U2756" s="117" t="s">
        <v>7653</v>
      </c>
      <c r="V2756" s="42" t="s">
        <v>73</v>
      </c>
      <c r="W2756" s="42" t="s">
        <v>73</v>
      </c>
      <c r="X2756" s="107">
        <v>40666</v>
      </c>
      <c r="Y2756" s="107">
        <v>40694</v>
      </c>
      <c r="Z2756" s="44">
        <f t="shared" si="251"/>
        <v>2011</v>
      </c>
      <c r="AA2756" s="44">
        <f t="shared" si="252"/>
        <v>5</v>
      </c>
      <c r="AB2756" s="44">
        <v>0</v>
      </c>
      <c r="AC2756" s="85" t="s">
        <v>8602</v>
      </c>
      <c r="AD2756" s="85" t="s">
        <v>8602</v>
      </c>
      <c r="AE2756" s="85" t="s">
        <v>8602</v>
      </c>
      <c r="AF2756" s="85" t="s">
        <v>8602</v>
      </c>
      <c r="AG2756" s="85" t="s">
        <v>8602</v>
      </c>
      <c r="AH2756" s="85" t="s">
        <v>8602</v>
      </c>
      <c r="AI2756" s="85" t="s">
        <v>7654</v>
      </c>
      <c r="AJ2756" s="85" t="s">
        <v>1271</v>
      </c>
      <c r="AK2756" s="85" t="s">
        <v>8602</v>
      </c>
      <c r="AL2756" s="85" t="s">
        <v>8602</v>
      </c>
      <c r="AM2756" s="47">
        <v>0</v>
      </c>
      <c r="AN2756" s="47">
        <v>1</v>
      </c>
      <c r="AO2756" s="47">
        <v>7</v>
      </c>
      <c r="AP2756" s="47">
        <v>88</v>
      </c>
      <c r="AQ2756" s="47"/>
      <c r="AR2756" s="47"/>
      <c r="AS2756" s="118">
        <v>0</v>
      </c>
      <c r="AT2756" s="49">
        <v>1</v>
      </c>
      <c r="AU2756" s="49">
        <v>0</v>
      </c>
      <c r="AV2756" s="47"/>
      <c r="AW2756" s="49">
        <v>1</v>
      </c>
      <c r="AX2756" s="49"/>
      <c r="AY2756" s="44">
        <f t="shared" si="253"/>
        <v>29</v>
      </c>
      <c r="AZ2756" s="47"/>
      <c r="BA2756" s="47"/>
      <c r="BB2756" s="47"/>
      <c r="BC2756" s="48"/>
      <c r="BD2756" s="62"/>
      <c r="BE2756" s="62"/>
      <c r="BF2756" s="57"/>
      <c r="BG2756" s="51"/>
      <c r="BH2756" s="51">
        <f t="shared" si="250"/>
        <v>1</v>
      </c>
      <c r="BI2756" s="51">
        <v>3</v>
      </c>
      <c r="BJ2756" s="52"/>
      <c r="BK2756" s="52"/>
      <c r="BL2756" s="53"/>
      <c r="BM2756" s="47" t="e">
        <f>COUNTIFS(A$2:$AC2756,#REF!,M$2:$AL2756,M2756)</f>
        <v>#VALUE!</v>
      </c>
      <c r="BN2756" s="47">
        <v>0</v>
      </c>
      <c r="BO2756" s="54">
        <v>29</v>
      </c>
      <c r="BP2756" s="54">
        <v>0</v>
      </c>
      <c r="BQ2756" s="47">
        <v>29</v>
      </c>
      <c r="BR2756" s="49">
        <v>0</v>
      </c>
      <c r="BS2756" s="49">
        <v>1</v>
      </c>
      <c r="BT2756" s="44">
        <f t="shared" si="248"/>
        <v>33</v>
      </c>
      <c r="BW2756" s="40" t="s">
        <v>67</v>
      </c>
      <c r="BY2756" s="55"/>
      <c r="BZ2756" s="1" t="s">
        <v>22426</v>
      </c>
    </row>
    <row r="2757" spans="1:78" ht="15" customHeight="1">
      <c r="A2757" s="25" t="s">
        <v>8596</v>
      </c>
      <c r="B2757" s="42" t="s">
        <v>14191</v>
      </c>
      <c r="D2757" s="263">
        <v>1</v>
      </c>
      <c r="E2757" s="85" t="s">
        <v>76</v>
      </c>
      <c r="F2757" s="116" t="s">
        <v>1453</v>
      </c>
      <c r="G2757" s="266"/>
      <c r="H2757" s="266"/>
      <c r="I2757" s="85" t="s">
        <v>14192</v>
      </c>
      <c r="J2757" s="43" t="s">
        <v>418</v>
      </c>
      <c r="M2757" s="44" t="s">
        <v>98</v>
      </c>
      <c r="N2757" s="45" t="s">
        <v>419</v>
      </c>
      <c r="O2757" s="42" t="s">
        <v>81</v>
      </c>
      <c r="P2757" s="42" t="s">
        <v>82</v>
      </c>
      <c r="Q2757" s="85" t="s">
        <v>345</v>
      </c>
      <c r="R2757" s="42" t="s">
        <v>1396</v>
      </c>
      <c r="S2757" s="42" t="s">
        <v>14193</v>
      </c>
      <c r="T2757" s="42" t="s">
        <v>14194</v>
      </c>
      <c r="U2757" s="117" t="s">
        <v>14194</v>
      </c>
      <c r="V2757" s="42" t="s">
        <v>73</v>
      </c>
      <c r="W2757" s="42" t="s">
        <v>73</v>
      </c>
      <c r="X2757" s="107">
        <v>40792</v>
      </c>
      <c r="Y2757" s="107">
        <v>40816</v>
      </c>
      <c r="Z2757" s="44">
        <f t="shared" si="251"/>
        <v>2011</v>
      </c>
      <c r="AA2757" s="44">
        <f t="shared" si="252"/>
        <v>9</v>
      </c>
      <c r="AB2757" s="44">
        <v>0</v>
      </c>
      <c r="AC2757" s="85" t="s">
        <v>14195</v>
      </c>
      <c r="AD2757" s="85" t="s">
        <v>421</v>
      </c>
      <c r="AE2757" s="85" t="s">
        <v>8602</v>
      </c>
      <c r="AF2757" s="85" t="s">
        <v>8602</v>
      </c>
      <c r="AG2757" s="85" t="s">
        <v>8602</v>
      </c>
      <c r="AH2757" s="85" t="s">
        <v>8602</v>
      </c>
      <c r="AI2757" s="85" t="s">
        <v>1052</v>
      </c>
      <c r="AJ2757" s="85" t="s">
        <v>1053</v>
      </c>
      <c r="AK2757" s="85" t="s">
        <v>8602</v>
      </c>
      <c r="AL2757" s="85" t="s">
        <v>8602</v>
      </c>
      <c r="AM2757" s="47">
        <v>1</v>
      </c>
      <c r="AN2757" s="47">
        <v>1</v>
      </c>
      <c r="AO2757" s="47">
        <v>2</v>
      </c>
      <c r="AP2757" s="47">
        <v>88</v>
      </c>
      <c r="AQ2757" s="47"/>
      <c r="AR2757" s="47"/>
      <c r="AS2757" s="118">
        <v>1</v>
      </c>
      <c r="AT2757" s="49">
        <v>1</v>
      </c>
      <c r="AU2757" s="49">
        <v>1</v>
      </c>
      <c r="AV2757" s="47"/>
      <c r="AW2757" s="49">
        <v>1</v>
      </c>
      <c r="AX2757" s="49"/>
      <c r="AY2757" s="44">
        <f t="shared" si="253"/>
        <v>25</v>
      </c>
      <c r="AZ2757" s="47"/>
      <c r="BA2757" s="47"/>
      <c r="BB2757" s="47"/>
      <c r="BC2757" s="48"/>
      <c r="BD2757" s="62"/>
      <c r="BE2757" s="62"/>
      <c r="BF2757" s="57"/>
      <c r="BG2757" s="51"/>
      <c r="BH2757" s="51">
        <f t="shared" si="250"/>
        <v>1</v>
      </c>
      <c r="BI2757" s="51">
        <v>8</v>
      </c>
      <c r="BJ2757" s="52"/>
      <c r="BK2757" s="52"/>
      <c r="BL2757" s="53"/>
      <c r="BM2757" s="47" t="e">
        <f>COUNTIFS(A$2:$AC2757,#REF!,M$2:$AL2757,M2757)</f>
        <v>#VALUE!</v>
      </c>
      <c r="BN2757" s="47">
        <v>1</v>
      </c>
      <c r="BO2757" s="54">
        <v>25</v>
      </c>
      <c r="BP2757" s="54">
        <v>0</v>
      </c>
      <c r="BQ2757" s="47">
        <v>25</v>
      </c>
      <c r="BR2757" s="49">
        <v>1</v>
      </c>
      <c r="BS2757" s="49">
        <v>1</v>
      </c>
      <c r="BT2757" s="44">
        <f t="shared" si="248"/>
        <v>159</v>
      </c>
      <c r="BW2757" s="40" t="s">
        <v>67</v>
      </c>
      <c r="BY2757" s="55"/>
      <c r="BZ2757" s="1" t="s">
        <v>22426</v>
      </c>
    </row>
    <row r="2758" spans="1:78" ht="15" customHeight="1">
      <c r="A2758" s="25" t="s">
        <v>8596</v>
      </c>
      <c r="B2758" s="298" t="s">
        <v>14196</v>
      </c>
      <c r="D2758" s="263">
        <v>1</v>
      </c>
      <c r="E2758" s="85" t="s">
        <v>76</v>
      </c>
      <c r="F2758" s="116" t="s">
        <v>1453</v>
      </c>
      <c r="G2758" s="266"/>
      <c r="H2758" s="266"/>
      <c r="I2758" s="85" t="s">
        <v>2963</v>
      </c>
      <c r="J2758" s="295" t="s">
        <v>22471</v>
      </c>
      <c r="M2758" s="44" t="s">
        <v>98</v>
      </c>
      <c r="N2758" s="45" t="s">
        <v>2965</v>
      </c>
      <c r="O2758" s="42" t="s">
        <v>81</v>
      </c>
      <c r="P2758" s="42" t="s">
        <v>82</v>
      </c>
      <c r="Q2758" s="85" t="s">
        <v>345</v>
      </c>
      <c r="R2758" s="42" t="s">
        <v>1396</v>
      </c>
      <c r="S2758" s="42" t="s">
        <v>14193</v>
      </c>
      <c r="T2758" s="42" t="s">
        <v>14194</v>
      </c>
      <c r="U2758" s="117" t="s">
        <v>14194</v>
      </c>
      <c r="V2758" s="42" t="s">
        <v>73</v>
      </c>
      <c r="W2758" s="42" t="s">
        <v>73</v>
      </c>
      <c r="X2758" s="107">
        <v>40791</v>
      </c>
      <c r="Y2758" s="107">
        <v>40804</v>
      </c>
      <c r="Z2758" s="44">
        <f t="shared" si="251"/>
        <v>2011</v>
      </c>
      <c r="AA2758" s="44">
        <f t="shared" si="252"/>
        <v>9</v>
      </c>
      <c r="AB2758" s="44">
        <v>0</v>
      </c>
      <c r="AC2758" s="85" t="s">
        <v>5264</v>
      </c>
      <c r="AD2758" s="42" t="s">
        <v>894</v>
      </c>
      <c r="AE2758" s="85" t="s">
        <v>8602</v>
      </c>
      <c r="AF2758" s="85" t="s">
        <v>8602</v>
      </c>
      <c r="AG2758" s="85" t="s">
        <v>8602</v>
      </c>
      <c r="AH2758" s="85" t="s">
        <v>8602</v>
      </c>
      <c r="AI2758" s="85" t="s">
        <v>1052</v>
      </c>
      <c r="AJ2758" s="85" t="s">
        <v>1053</v>
      </c>
      <c r="AK2758" s="85" t="s">
        <v>8602</v>
      </c>
      <c r="AL2758" s="85" t="s">
        <v>8602</v>
      </c>
      <c r="AM2758" s="47">
        <v>0</v>
      </c>
      <c r="AN2758" s="47">
        <v>1</v>
      </c>
      <c r="AO2758" s="47">
        <v>2</v>
      </c>
      <c r="AP2758" s="47">
        <v>88</v>
      </c>
      <c r="AQ2758" s="47"/>
      <c r="AR2758" s="47"/>
      <c r="AS2758" s="118">
        <v>1</v>
      </c>
      <c r="AT2758" s="49">
        <v>1</v>
      </c>
      <c r="AU2758" s="49">
        <v>0</v>
      </c>
      <c r="AV2758" s="47"/>
      <c r="AW2758" s="49">
        <v>1</v>
      </c>
      <c r="AX2758" s="49"/>
      <c r="AY2758" s="44">
        <f t="shared" si="253"/>
        <v>14</v>
      </c>
      <c r="AZ2758" s="47"/>
      <c r="BA2758" s="47"/>
      <c r="BB2758" s="47"/>
      <c r="BC2758" s="48"/>
      <c r="BD2758" s="62"/>
      <c r="BE2758" s="62"/>
      <c r="BF2758" s="57"/>
      <c r="BG2758" s="51"/>
      <c r="BH2758" s="51">
        <f t="shared" si="250"/>
        <v>1</v>
      </c>
      <c r="BI2758" s="51">
        <v>1</v>
      </c>
      <c r="BJ2758" s="52"/>
      <c r="BK2758" s="52"/>
      <c r="BL2758" s="53"/>
      <c r="BM2758" s="47" t="e">
        <f>COUNTIFS(A$2:$AC2758,#REF!,M$2:$AL2758,M2758)</f>
        <v>#VALUE!</v>
      </c>
      <c r="BN2758" s="47">
        <v>1</v>
      </c>
      <c r="BO2758" s="54">
        <v>14</v>
      </c>
      <c r="BP2758" s="54">
        <v>0</v>
      </c>
      <c r="BQ2758" s="47">
        <v>14</v>
      </c>
      <c r="BR2758" s="49">
        <v>0</v>
      </c>
      <c r="BS2758" s="49">
        <v>1</v>
      </c>
      <c r="BT2758" s="44">
        <f t="shared" si="248"/>
        <v>158</v>
      </c>
      <c r="BW2758" s="40" t="s">
        <v>67</v>
      </c>
      <c r="BY2758" s="55"/>
      <c r="BZ2758" s="1" t="s">
        <v>22427</v>
      </c>
    </row>
    <row r="2759" spans="1:78" ht="15" customHeight="1">
      <c r="A2759" s="25" t="s">
        <v>8596</v>
      </c>
      <c r="B2759" s="42" t="s">
        <v>14197</v>
      </c>
      <c r="D2759" s="263">
        <v>1</v>
      </c>
      <c r="E2759" s="85" t="s">
        <v>76</v>
      </c>
      <c r="F2759" s="116" t="s">
        <v>1453</v>
      </c>
      <c r="G2759" s="266"/>
      <c r="H2759" s="266"/>
      <c r="I2759" s="85" t="s">
        <v>234</v>
      </c>
      <c r="J2759" s="43" t="s">
        <v>1198</v>
      </c>
      <c r="M2759" s="44" t="s">
        <v>80</v>
      </c>
      <c r="N2759" s="45" t="s">
        <v>236</v>
      </c>
      <c r="O2759" s="42" t="s">
        <v>71</v>
      </c>
      <c r="P2759" s="42" t="s">
        <v>122</v>
      </c>
      <c r="Q2759" s="85" t="s">
        <v>105</v>
      </c>
      <c r="R2759" s="85" t="s">
        <v>73</v>
      </c>
      <c r="S2759" s="42" t="s">
        <v>14198</v>
      </c>
      <c r="T2759" s="42" t="s">
        <v>14199</v>
      </c>
      <c r="U2759" s="117" t="s">
        <v>14199</v>
      </c>
      <c r="V2759" s="42" t="s">
        <v>73</v>
      </c>
      <c r="W2759" s="42" t="s">
        <v>73</v>
      </c>
      <c r="X2759" s="107">
        <v>40786</v>
      </c>
      <c r="Y2759" s="107">
        <v>40800</v>
      </c>
      <c r="Z2759" s="44">
        <f t="shared" si="251"/>
        <v>2011</v>
      </c>
      <c r="AA2759" s="44">
        <f t="shared" si="252"/>
        <v>8</v>
      </c>
      <c r="AB2759" s="44">
        <v>0</v>
      </c>
      <c r="AC2759" s="84" t="s">
        <v>13231</v>
      </c>
      <c r="AD2759" s="85" t="s">
        <v>1330</v>
      </c>
      <c r="AE2759" s="85" t="s">
        <v>8602</v>
      </c>
      <c r="AF2759" s="85" t="s">
        <v>8602</v>
      </c>
      <c r="AG2759" s="85" t="s">
        <v>8602</v>
      </c>
      <c r="AH2759" s="85" t="s">
        <v>8602</v>
      </c>
      <c r="AI2759" s="85" t="s">
        <v>14200</v>
      </c>
      <c r="AJ2759" s="85" t="s">
        <v>14201</v>
      </c>
      <c r="AK2759" s="85" t="s">
        <v>8602</v>
      </c>
      <c r="AL2759" s="85" t="s">
        <v>8602</v>
      </c>
      <c r="AM2759" s="47">
        <v>1</v>
      </c>
      <c r="AN2759" s="47">
        <v>1</v>
      </c>
      <c r="AO2759" s="47">
        <v>1</v>
      </c>
      <c r="AP2759" s="47">
        <v>88</v>
      </c>
      <c r="AQ2759" s="47"/>
      <c r="AR2759" s="47"/>
      <c r="AS2759" s="47">
        <v>1</v>
      </c>
      <c r="AT2759" s="49">
        <v>1</v>
      </c>
      <c r="AU2759" s="49">
        <v>1</v>
      </c>
      <c r="AV2759" s="47"/>
      <c r="AW2759" s="49">
        <v>1</v>
      </c>
      <c r="AX2759" s="49"/>
      <c r="AY2759" s="44">
        <f t="shared" si="253"/>
        <v>15</v>
      </c>
      <c r="AZ2759" s="47"/>
      <c r="BA2759" s="47"/>
      <c r="BB2759" s="47"/>
      <c r="BC2759" s="48"/>
      <c r="BD2759" s="62"/>
      <c r="BE2759" s="62" t="s">
        <v>14202</v>
      </c>
      <c r="BF2759" s="57"/>
      <c r="BG2759" s="51"/>
      <c r="BH2759" s="51">
        <f t="shared" si="250"/>
        <v>1</v>
      </c>
      <c r="BI2759" s="51">
        <v>2</v>
      </c>
      <c r="BJ2759" s="52"/>
      <c r="BK2759" s="52"/>
      <c r="BL2759" s="53"/>
      <c r="BM2759" s="47" t="e">
        <f>COUNTIFS(A$2:$AC2759,#REF!,M$2:$AL2759,M2759)</f>
        <v>#VALUE!</v>
      </c>
      <c r="BN2759" s="47">
        <v>1</v>
      </c>
      <c r="BO2759" s="54">
        <v>15</v>
      </c>
      <c r="BP2759" s="54">
        <v>0</v>
      </c>
      <c r="BQ2759" s="47">
        <v>15</v>
      </c>
      <c r="BR2759" s="49">
        <v>1</v>
      </c>
      <c r="BS2759" s="49">
        <v>1</v>
      </c>
      <c r="BT2759" s="44">
        <f t="shared" si="248"/>
        <v>153</v>
      </c>
      <c r="BW2759" s="40" t="s">
        <v>67</v>
      </c>
      <c r="BY2759" s="55"/>
      <c r="BZ2759" s="1" t="s">
        <v>22426</v>
      </c>
    </row>
    <row r="2760" spans="1:78" ht="15" customHeight="1">
      <c r="A2760" s="25" t="s">
        <v>8596</v>
      </c>
      <c r="B2760" s="42" t="s">
        <v>14203</v>
      </c>
      <c r="D2760" s="263">
        <v>1</v>
      </c>
      <c r="E2760" s="85" t="s">
        <v>76</v>
      </c>
      <c r="F2760" s="116" t="s">
        <v>1453</v>
      </c>
      <c r="G2760" s="266"/>
      <c r="H2760" s="266"/>
      <c r="I2760" s="85" t="s">
        <v>10882</v>
      </c>
      <c r="J2760" s="43" t="s">
        <v>10883</v>
      </c>
      <c r="M2760" s="44" t="s">
        <v>109</v>
      </c>
      <c r="N2760" s="45" t="s">
        <v>218</v>
      </c>
      <c r="O2760" s="42" t="s">
        <v>71</v>
      </c>
      <c r="P2760" s="42" t="s">
        <v>122</v>
      </c>
      <c r="Q2760" s="85" t="s">
        <v>105</v>
      </c>
      <c r="R2760" s="85" t="s">
        <v>73</v>
      </c>
      <c r="S2760" s="42" t="s">
        <v>14198</v>
      </c>
      <c r="T2760" s="42" t="s">
        <v>14199</v>
      </c>
      <c r="U2760" s="117" t="s">
        <v>14199</v>
      </c>
      <c r="V2760" s="42" t="s">
        <v>73</v>
      </c>
      <c r="W2760" s="42" t="s">
        <v>73</v>
      </c>
      <c r="X2760" s="107">
        <v>40803</v>
      </c>
      <c r="Y2760" s="107">
        <v>40826</v>
      </c>
      <c r="Z2760" s="44">
        <f t="shared" si="251"/>
        <v>2011</v>
      </c>
      <c r="AA2760" s="44">
        <f t="shared" si="252"/>
        <v>9</v>
      </c>
      <c r="AB2760" s="44">
        <v>0</v>
      </c>
      <c r="AC2760" s="84" t="s">
        <v>13231</v>
      </c>
      <c r="AD2760" s="85" t="s">
        <v>1330</v>
      </c>
      <c r="AE2760" s="85" t="s">
        <v>8602</v>
      </c>
      <c r="AF2760" s="85" t="s">
        <v>8602</v>
      </c>
      <c r="AG2760" s="85" t="s">
        <v>8602</v>
      </c>
      <c r="AH2760" s="85" t="s">
        <v>8602</v>
      </c>
      <c r="AI2760" s="85" t="s">
        <v>14200</v>
      </c>
      <c r="AJ2760" s="85" t="s">
        <v>14201</v>
      </c>
      <c r="AK2760" s="85" t="s">
        <v>8602</v>
      </c>
      <c r="AL2760" s="85" t="s">
        <v>8602</v>
      </c>
      <c r="AM2760" s="47">
        <v>0</v>
      </c>
      <c r="AN2760" s="47">
        <v>1</v>
      </c>
      <c r="AO2760" s="47">
        <v>7</v>
      </c>
      <c r="AP2760" s="47">
        <v>88</v>
      </c>
      <c r="AQ2760" s="47"/>
      <c r="AR2760" s="47"/>
      <c r="AS2760" s="47">
        <v>1</v>
      </c>
      <c r="AT2760" s="49">
        <v>1</v>
      </c>
      <c r="AU2760" s="49">
        <v>1</v>
      </c>
      <c r="AV2760" s="47"/>
      <c r="AW2760" s="49">
        <v>1</v>
      </c>
      <c r="AX2760" s="49"/>
      <c r="AY2760" s="44">
        <f t="shared" si="253"/>
        <v>24</v>
      </c>
      <c r="AZ2760" s="47"/>
      <c r="BA2760" s="47"/>
      <c r="BB2760" s="47"/>
      <c r="BC2760" s="48"/>
      <c r="BD2760" s="62"/>
      <c r="BE2760" s="62" t="s">
        <v>14202</v>
      </c>
      <c r="BF2760" s="57"/>
      <c r="BG2760" s="51"/>
      <c r="BH2760" s="51">
        <f t="shared" si="250"/>
        <v>1</v>
      </c>
      <c r="BI2760" s="51">
        <v>8</v>
      </c>
      <c r="BJ2760" s="52"/>
      <c r="BK2760" s="52"/>
      <c r="BL2760" s="53"/>
      <c r="BM2760" s="47" t="e">
        <f>COUNTIFS(A$2:$AC2760,#REF!,M$2:$AL2760,M2760)</f>
        <v>#VALUE!</v>
      </c>
      <c r="BN2760" s="47">
        <v>0</v>
      </c>
      <c r="BO2760" s="54">
        <v>24</v>
      </c>
      <c r="BP2760" s="54">
        <v>0</v>
      </c>
      <c r="BQ2760" s="47">
        <v>24</v>
      </c>
      <c r="BR2760" s="49">
        <v>0</v>
      </c>
      <c r="BS2760" s="49">
        <v>1</v>
      </c>
      <c r="BT2760" s="44">
        <f t="shared" si="248"/>
        <v>170</v>
      </c>
      <c r="BW2760" s="40" t="s">
        <v>67</v>
      </c>
      <c r="BY2760" s="55"/>
      <c r="BZ2760" s="1" t="s">
        <v>22426</v>
      </c>
    </row>
    <row r="2761" spans="1:78" ht="15" customHeight="1">
      <c r="A2761" s="25" t="s">
        <v>8596</v>
      </c>
      <c r="B2761" s="42" t="s">
        <v>14204</v>
      </c>
      <c r="D2761" s="263">
        <v>1</v>
      </c>
      <c r="E2761" s="85" t="s">
        <v>76</v>
      </c>
      <c r="F2761" s="116" t="s">
        <v>1453</v>
      </c>
      <c r="G2761" s="266"/>
      <c r="H2761" s="266"/>
      <c r="I2761" s="85" t="s">
        <v>14205</v>
      </c>
      <c r="J2761" s="43" t="s">
        <v>5389</v>
      </c>
      <c r="M2761" s="44" t="s">
        <v>98</v>
      </c>
      <c r="N2761" s="45" t="s">
        <v>617</v>
      </c>
      <c r="O2761" s="42" t="s">
        <v>93</v>
      </c>
      <c r="P2761" s="42" t="s">
        <v>103</v>
      </c>
      <c r="Q2761" s="85" t="s">
        <v>949</v>
      </c>
      <c r="R2761" s="85" t="s">
        <v>73</v>
      </c>
      <c r="S2761" s="42" t="s">
        <v>14206</v>
      </c>
      <c r="T2761" s="42" t="s">
        <v>14207</v>
      </c>
      <c r="U2761" s="117" t="s">
        <v>14208</v>
      </c>
      <c r="V2761" s="42" t="s">
        <v>73</v>
      </c>
      <c r="W2761" s="42" t="s">
        <v>73</v>
      </c>
      <c r="X2761" s="107">
        <v>40701</v>
      </c>
      <c r="Y2761" s="107">
        <v>40708</v>
      </c>
      <c r="Z2761" s="44">
        <f t="shared" si="251"/>
        <v>2011</v>
      </c>
      <c r="AA2761" s="44">
        <f t="shared" si="252"/>
        <v>6</v>
      </c>
      <c r="AB2761" s="44">
        <v>0</v>
      </c>
      <c r="AC2761" s="85" t="s">
        <v>14209</v>
      </c>
      <c r="AD2761" s="85" t="s">
        <v>618</v>
      </c>
      <c r="AE2761" s="85" t="s">
        <v>8602</v>
      </c>
      <c r="AF2761" s="85" t="s">
        <v>8602</v>
      </c>
      <c r="AG2761" s="85" t="s">
        <v>8602</v>
      </c>
      <c r="AH2761" s="85" t="s">
        <v>8602</v>
      </c>
      <c r="AI2761" s="85" t="s">
        <v>14210</v>
      </c>
      <c r="AJ2761" s="85" t="s">
        <v>14211</v>
      </c>
      <c r="AK2761" s="85" t="s">
        <v>8602</v>
      </c>
      <c r="AL2761" s="85" t="s">
        <v>8602</v>
      </c>
      <c r="AM2761" s="47">
        <v>1</v>
      </c>
      <c r="AN2761" s="47">
        <v>1</v>
      </c>
      <c r="AO2761" s="47">
        <v>2</v>
      </c>
      <c r="AP2761" s="47">
        <v>88</v>
      </c>
      <c r="AQ2761" s="47"/>
      <c r="AR2761" s="47"/>
      <c r="AS2761" s="47">
        <v>1</v>
      </c>
      <c r="AT2761" s="49">
        <v>1</v>
      </c>
      <c r="AU2761" s="49">
        <v>1</v>
      </c>
      <c r="AV2761" s="47"/>
      <c r="AW2761" s="49">
        <v>1</v>
      </c>
      <c r="AX2761" s="49"/>
      <c r="AY2761" s="44">
        <f t="shared" si="253"/>
        <v>8</v>
      </c>
      <c r="AZ2761" s="47"/>
      <c r="BA2761" s="47"/>
      <c r="BB2761" s="47"/>
      <c r="BC2761" s="48"/>
      <c r="BD2761" s="62"/>
      <c r="BE2761" s="62" t="s">
        <v>14212</v>
      </c>
      <c r="BF2761" s="57"/>
      <c r="BG2761" s="51"/>
      <c r="BH2761" s="51">
        <f t="shared" si="250"/>
        <v>1</v>
      </c>
      <c r="BI2761" s="51">
        <v>1</v>
      </c>
      <c r="BJ2761" s="52"/>
      <c r="BK2761" s="52"/>
      <c r="BL2761" s="53"/>
      <c r="BM2761" s="47" t="e">
        <f>COUNTIFS(A$2:$AC2761,#REF!,M$2:$AL2761,M2761)</f>
        <v>#VALUE!</v>
      </c>
      <c r="BN2761" s="47">
        <v>1</v>
      </c>
      <c r="BO2761" s="54">
        <v>8</v>
      </c>
      <c r="BP2761" s="54">
        <v>0</v>
      </c>
      <c r="BQ2761" s="47">
        <v>8</v>
      </c>
      <c r="BR2761" s="49">
        <v>1</v>
      </c>
      <c r="BS2761" s="49">
        <v>1</v>
      </c>
      <c r="BT2761" s="44">
        <f t="shared" si="248"/>
        <v>68</v>
      </c>
      <c r="BW2761" s="40" t="s">
        <v>67</v>
      </c>
      <c r="BY2761" s="55"/>
      <c r="BZ2761" s="1" t="s">
        <v>22427</v>
      </c>
    </row>
    <row r="2762" spans="1:78" ht="15" customHeight="1">
      <c r="A2762" s="25" t="s">
        <v>8596</v>
      </c>
      <c r="B2762" s="42" t="s">
        <v>14213</v>
      </c>
      <c r="D2762" s="263">
        <v>1</v>
      </c>
      <c r="E2762" s="85" t="s">
        <v>76</v>
      </c>
      <c r="F2762" s="116" t="s">
        <v>1453</v>
      </c>
      <c r="G2762" s="266"/>
      <c r="H2762" s="266"/>
      <c r="I2762" s="85" t="s">
        <v>14214</v>
      </c>
      <c r="J2762" s="43" t="s">
        <v>1249</v>
      </c>
      <c r="M2762" s="44" t="s">
        <v>897</v>
      </c>
      <c r="N2762" s="45" t="s">
        <v>1250</v>
      </c>
      <c r="O2762" s="42" t="s">
        <v>93</v>
      </c>
      <c r="P2762" s="42" t="s">
        <v>103</v>
      </c>
      <c r="Q2762" s="85" t="s">
        <v>949</v>
      </c>
      <c r="R2762" s="85" t="s">
        <v>73</v>
      </c>
      <c r="S2762" s="42" t="s">
        <v>14206</v>
      </c>
      <c r="T2762" s="42" t="s">
        <v>14207</v>
      </c>
      <c r="U2762" s="117" t="s">
        <v>14215</v>
      </c>
      <c r="V2762" s="42" t="s">
        <v>73</v>
      </c>
      <c r="W2762" s="42" t="s">
        <v>73</v>
      </c>
      <c r="X2762" s="107">
        <v>40711</v>
      </c>
      <c r="Y2762" s="107">
        <v>40713</v>
      </c>
      <c r="Z2762" s="44">
        <f t="shared" si="251"/>
        <v>2011</v>
      </c>
      <c r="AA2762" s="44">
        <f t="shared" si="252"/>
        <v>6</v>
      </c>
      <c r="AB2762" s="44">
        <v>0</v>
      </c>
      <c r="AC2762" s="85" t="s">
        <v>14216</v>
      </c>
      <c r="AD2762" s="85" t="s">
        <v>618</v>
      </c>
      <c r="AE2762" s="85" t="s">
        <v>8602</v>
      </c>
      <c r="AF2762" s="85" t="s">
        <v>8602</v>
      </c>
      <c r="AG2762" s="85" t="s">
        <v>8602</v>
      </c>
      <c r="AH2762" s="85" t="s">
        <v>8602</v>
      </c>
      <c r="AI2762" s="85" t="s">
        <v>14210</v>
      </c>
      <c r="AJ2762" s="85" t="s">
        <v>14211</v>
      </c>
      <c r="AK2762" s="85" t="s">
        <v>8602</v>
      </c>
      <c r="AL2762" s="85" t="s">
        <v>8602</v>
      </c>
      <c r="AM2762" s="47">
        <v>0</v>
      </c>
      <c r="AN2762" s="47">
        <v>1</v>
      </c>
      <c r="AO2762" s="47">
        <v>4</v>
      </c>
      <c r="AP2762" s="47">
        <v>6</v>
      </c>
      <c r="AQ2762" s="47"/>
      <c r="AR2762" s="47"/>
      <c r="AS2762" s="47">
        <v>1</v>
      </c>
      <c r="AT2762" s="49">
        <v>1</v>
      </c>
      <c r="AU2762" s="49">
        <v>1</v>
      </c>
      <c r="AV2762" s="47"/>
      <c r="AW2762" s="49">
        <v>1</v>
      </c>
      <c r="AX2762" s="49"/>
      <c r="AY2762" s="44">
        <f t="shared" si="253"/>
        <v>3</v>
      </c>
      <c r="AZ2762" s="47"/>
      <c r="BA2762" s="47"/>
      <c r="BB2762" s="47"/>
      <c r="BC2762" s="48"/>
      <c r="BD2762" s="66"/>
      <c r="BE2762" s="62" t="s">
        <v>14217</v>
      </c>
      <c r="BF2762" s="57"/>
      <c r="BG2762" s="51" t="s">
        <v>14218</v>
      </c>
      <c r="BH2762" s="51">
        <f t="shared" si="250"/>
        <v>1</v>
      </c>
      <c r="BI2762" s="51">
        <v>1</v>
      </c>
      <c r="BJ2762" s="52"/>
      <c r="BK2762" s="52"/>
      <c r="BL2762" s="53"/>
      <c r="BM2762" s="47" t="e">
        <f>COUNTIFS(A$2:$AC2762,#REF!,M$2:$AL2762,M2762)</f>
        <v>#VALUE!</v>
      </c>
      <c r="BN2762" s="47">
        <v>0</v>
      </c>
      <c r="BO2762" s="54">
        <v>3</v>
      </c>
      <c r="BP2762" s="54">
        <v>0</v>
      </c>
      <c r="BQ2762" s="47">
        <v>3</v>
      </c>
      <c r="BR2762" s="49">
        <v>0</v>
      </c>
      <c r="BS2762" s="49">
        <v>1</v>
      </c>
      <c r="BT2762" s="44">
        <f t="shared" si="248"/>
        <v>78</v>
      </c>
      <c r="BW2762" s="40" t="s">
        <v>67</v>
      </c>
      <c r="BY2762" s="55"/>
      <c r="BZ2762" s="1" t="s">
        <v>22426</v>
      </c>
    </row>
    <row r="2763" spans="1:78" ht="15" customHeight="1">
      <c r="A2763" s="25" t="s">
        <v>8596</v>
      </c>
      <c r="B2763" s="42" t="s">
        <v>14219</v>
      </c>
      <c r="D2763" s="263">
        <v>1</v>
      </c>
      <c r="E2763" s="85" t="s">
        <v>76</v>
      </c>
      <c r="F2763" s="116" t="s">
        <v>1453</v>
      </c>
      <c r="G2763" s="266"/>
      <c r="H2763" s="266"/>
      <c r="I2763" s="85" t="s">
        <v>684</v>
      </c>
      <c r="J2763" s="43" t="s">
        <v>685</v>
      </c>
      <c r="M2763" s="44" t="s">
        <v>88</v>
      </c>
      <c r="N2763" s="45" t="s">
        <v>686</v>
      </c>
      <c r="O2763" s="42" t="s">
        <v>71</v>
      </c>
      <c r="P2763" s="42" t="s">
        <v>122</v>
      </c>
      <c r="Q2763" s="85" t="s">
        <v>105</v>
      </c>
      <c r="R2763" s="85" t="s">
        <v>73</v>
      </c>
      <c r="S2763" s="42" t="s">
        <v>14220</v>
      </c>
      <c r="T2763" s="42" t="s">
        <v>14221</v>
      </c>
      <c r="U2763" s="117" t="s">
        <v>14221</v>
      </c>
      <c r="V2763" s="42" t="s">
        <v>73</v>
      </c>
      <c r="W2763" s="42" t="s">
        <v>73</v>
      </c>
      <c r="X2763" s="107">
        <v>40698</v>
      </c>
      <c r="Y2763" s="107">
        <v>40715</v>
      </c>
      <c r="Z2763" s="44">
        <f t="shared" si="251"/>
        <v>2011</v>
      </c>
      <c r="AA2763" s="44">
        <f t="shared" si="252"/>
        <v>6</v>
      </c>
      <c r="AB2763" s="44">
        <v>0</v>
      </c>
      <c r="AC2763" s="84" t="s">
        <v>13231</v>
      </c>
      <c r="AD2763" s="85" t="s">
        <v>1330</v>
      </c>
      <c r="AE2763" s="85" t="s">
        <v>8602</v>
      </c>
      <c r="AF2763" s="85" t="s">
        <v>8602</v>
      </c>
      <c r="AG2763" s="85" t="s">
        <v>8602</v>
      </c>
      <c r="AH2763" s="85" t="s">
        <v>8602</v>
      </c>
      <c r="AI2763" s="85" t="s">
        <v>8602</v>
      </c>
      <c r="AJ2763" s="85" t="s">
        <v>8602</v>
      </c>
      <c r="AK2763" s="85" t="s">
        <v>8602</v>
      </c>
      <c r="AL2763" s="85" t="s">
        <v>8602</v>
      </c>
      <c r="AM2763" s="47">
        <v>1</v>
      </c>
      <c r="AN2763" s="47">
        <v>1</v>
      </c>
      <c r="AO2763" s="47">
        <v>1</v>
      </c>
      <c r="AP2763" s="47">
        <v>88</v>
      </c>
      <c r="AQ2763" s="47"/>
      <c r="AR2763" s="47"/>
      <c r="AS2763" s="47">
        <v>1</v>
      </c>
      <c r="AT2763" s="49">
        <v>1</v>
      </c>
      <c r="AU2763" s="49">
        <v>1</v>
      </c>
      <c r="AV2763" s="47"/>
      <c r="AW2763" s="49">
        <v>1</v>
      </c>
      <c r="AX2763" s="49"/>
      <c r="AY2763" s="44">
        <f t="shared" si="253"/>
        <v>18</v>
      </c>
      <c r="AZ2763" s="47"/>
      <c r="BA2763" s="47"/>
      <c r="BB2763" s="47"/>
      <c r="BC2763" s="48"/>
      <c r="BD2763" s="62"/>
      <c r="BE2763" s="62" t="s">
        <v>14222</v>
      </c>
      <c r="BF2763" s="57"/>
      <c r="BG2763" s="51"/>
      <c r="BH2763" s="51">
        <f t="shared" si="250"/>
        <v>1</v>
      </c>
      <c r="BI2763" s="51">
        <v>5</v>
      </c>
      <c r="BJ2763" s="52"/>
      <c r="BK2763" s="52"/>
      <c r="BL2763" s="53"/>
      <c r="BM2763" s="47" t="e">
        <f>COUNTIFS(A$2:$AC2763,#REF!,M$2:$AL2763,M2763)</f>
        <v>#VALUE!</v>
      </c>
      <c r="BN2763" s="47">
        <v>1</v>
      </c>
      <c r="BO2763" s="54">
        <v>18</v>
      </c>
      <c r="BP2763" s="54">
        <v>0</v>
      </c>
      <c r="BQ2763" s="47">
        <v>18</v>
      </c>
      <c r="BR2763" s="49">
        <v>1</v>
      </c>
      <c r="BS2763" s="49">
        <v>1</v>
      </c>
      <c r="BT2763" s="44">
        <f t="shared" si="248"/>
        <v>65</v>
      </c>
      <c r="BW2763" s="40" t="s">
        <v>67</v>
      </c>
      <c r="BY2763" s="55"/>
      <c r="BZ2763" s="1" t="s">
        <v>22426</v>
      </c>
    </row>
    <row r="2764" spans="1:78" ht="15" customHeight="1">
      <c r="A2764" s="25" t="s">
        <v>8596</v>
      </c>
      <c r="B2764" s="42" t="s">
        <v>14223</v>
      </c>
      <c r="D2764" s="263">
        <v>1</v>
      </c>
      <c r="E2764" s="85" t="s">
        <v>76</v>
      </c>
      <c r="F2764" s="116" t="s">
        <v>1453</v>
      </c>
      <c r="G2764" s="266"/>
      <c r="H2764" s="266"/>
      <c r="I2764" s="85" t="s">
        <v>14224</v>
      </c>
      <c r="J2764" s="43" t="s">
        <v>14225</v>
      </c>
      <c r="M2764" s="44" t="s">
        <v>121</v>
      </c>
      <c r="N2764" s="45" t="s">
        <v>1366</v>
      </c>
      <c r="O2764" s="42" t="s">
        <v>71</v>
      </c>
      <c r="P2764" s="42" t="s">
        <v>122</v>
      </c>
      <c r="Q2764" s="85" t="s">
        <v>105</v>
      </c>
      <c r="R2764" s="85" t="s">
        <v>73</v>
      </c>
      <c r="S2764" s="42" t="s">
        <v>14220</v>
      </c>
      <c r="T2764" s="42" t="s">
        <v>14221</v>
      </c>
      <c r="U2764" s="117" t="s">
        <v>14221</v>
      </c>
      <c r="V2764" s="42" t="s">
        <v>73</v>
      </c>
      <c r="W2764" s="42" t="s">
        <v>73</v>
      </c>
      <c r="X2764" s="107">
        <v>40718</v>
      </c>
      <c r="Y2764" s="107">
        <v>40727</v>
      </c>
      <c r="Z2764" s="44">
        <f t="shared" si="251"/>
        <v>2011</v>
      </c>
      <c r="AA2764" s="44">
        <f t="shared" si="252"/>
        <v>6</v>
      </c>
      <c r="AB2764" s="44">
        <v>0</v>
      </c>
      <c r="AC2764" s="84" t="s">
        <v>13231</v>
      </c>
      <c r="AD2764" s="85" t="s">
        <v>1330</v>
      </c>
      <c r="AE2764" s="85" t="s">
        <v>8602</v>
      </c>
      <c r="AF2764" s="85" t="s">
        <v>8602</v>
      </c>
      <c r="AG2764" s="85" t="s">
        <v>8602</v>
      </c>
      <c r="AH2764" s="85" t="s">
        <v>8602</v>
      </c>
      <c r="AI2764" s="85" t="s">
        <v>8602</v>
      </c>
      <c r="AJ2764" s="85" t="s">
        <v>8602</v>
      </c>
      <c r="AK2764" s="85" t="s">
        <v>8602</v>
      </c>
      <c r="AL2764" s="85" t="s">
        <v>8602</v>
      </c>
      <c r="AM2764" s="47">
        <v>0</v>
      </c>
      <c r="AN2764" s="47">
        <v>1</v>
      </c>
      <c r="AO2764" s="47">
        <v>3</v>
      </c>
      <c r="AP2764" s="47">
        <v>88</v>
      </c>
      <c r="AQ2764" s="47"/>
      <c r="AR2764" s="47"/>
      <c r="AS2764" s="47">
        <v>1</v>
      </c>
      <c r="AT2764" s="49">
        <v>1</v>
      </c>
      <c r="AU2764" s="49">
        <v>1</v>
      </c>
      <c r="AV2764" s="47"/>
      <c r="AW2764" s="49">
        <v>1</v>
      </c>
      <c r="AX2764" s="49"/>
      <c r="AY2764" s="44">
        <f t="shared" si="253"/>
        <v>10</v>
      </c>
      <c r="AZ2764" s="47"/>
      <c r="BA2764" s="47"/>
      <c r="BB2764" s="47"/>
      <c r="BC2764" s="48"/>
      <c r="BD2764" s="62"/>
      <c r="BE2764" s="62" t="s">
        <v>14222</v>
      </c>
      <c r="BF2764" s="57"/>
      <c r="BG2764" s="51"/>
      <c r="BH2764" s="51">
        <f t="shared" si="250"/>
        <v>1</v>
      </c>
      <c r="BI2764" s="51">
        <v>8</v>
      </c>
      <c r="BJ2764" s="52"/>
      <c r="BK2764" s="52"/>
      <c r="BL2764" s="53"/>
      <c r="BM2764" s="47" t="e">
        <f>COUNTIFS(A$2:$AC2764,#REF!,M$2:$AL2764,M2764)</f>
        <v>#VALUE!</v>
      </c>
      <c r="BN2764" s="47">
        <v>1</v>
      </c>
      <c r="BO2764" s="54">
        <v>10</v>
      </c>
      <c r="BP2764" s="54">
        <v>0</v>
      </c>
      <c r="BQ2764" s="47">
        <v>10</v>
      </c>
      <c r="BR2764" s="49">
        <v>0</v>
      </c>
      <c r="BS2764" s="49">
        <v>1</v>
      </c>
      <c r="BT2764" s="44">
        <f t="shared" si="248"/>
        <v>85</v>
      </c>
      <c r="BW2764" s="40" t="s">
        <v>67</v>
      </c>
      <c r="BY2764" s="55"/>
      <c r="BZ2764" s="1" t="s">
        <v>22426</v>
      </c>
    </row>
    <row r="2765" spans="1:78" ht="15" customHeight="1">
      <c r="A2765" s="25" t="s">
        <v>14226</v>
      </c>
      <c r="B2765" s="42" t="s">
        <v>14229</v>
      </c>
      <c r="D2765" s="263">
        <v>0</v>
      </c>
      <c r="E2765" s="92" t="s">
        <v>11339</v>
      </c>
      <c r="F2765" s="92" t="s">
        <v>14227</v>
      </c>
      <c r="G2765" s="275"/>
      <c r="H2765" s="275"/>
      <c r="I2765" s="92" t="s">
        <v>13775</v>
      </c>
      <c r="J2765" s="43" t="s">
        <v>73</v>
      </c>
      <c r="M2765" s="44" t="s">
        <v>121</v>
      </c>
      <c r="N2765" s="45" t="s">
        <v>322</v>
      </c>
      <c r="O2765" s="42" t="s">
        <v>1109</v>
      </c>
      <c r="P2765" s="42" t="s">
        <v>12717</v>
      </c>
      <c r="Q2765" s="92" t="s">
        <v>14230</v>
      </c>
      <c r="R2765" s="92" t="s">
        <v>14231</v>
      </c>
      <c r="S2765" s="42" t="s">
        <v>14232</v>
      </c>
      <c r="T2765" s="42" t="s">
        <v>73</v>
      </c>
      <c r="U2765" s="92" t="s">
        <v>73</v>
      </c>
      <c r="V2765" s="92" t="s">
        <v>73</v>
      </c>
      <c r="W2765" s="92" t="s">
        <v>73</v>
      </c>
      <c r="X2765" s="149">
        <v>41187</v>
      </c>
      <c r="Y2765" s="149">
        <v>41202</v>
      </c>
      <c r="Z2765" s="44">
        <f t="shared" si="251"/>
        <v>2012</v>
      </c>
      <c r="AA2765" s="44">
        <f t="shared" si="252"/>
        <v>10</v>
      </c>
      <c r="AB2765" s="44">
        <v>0</v>
      </c>
      <c r="AC2765" s="92" t="s">
        <v>13777</v>
      </c>
      <c r="AD2765" s="92" t="s">
        <v>73</v>
      </c>
      <c r="AE2765" s="92" t="s">
        <v>105</v>
      </c>
      <c r="AF2765" s="92" t="s">
        <v>105</v>
      </c>
      <c r="AG2765" s="92" t="s">
        <v>105</v>
      </c>
      <c r="AH2765" s="92" t="s">
        <v>105</v>
      </c>
      <c r="AI2765" s="92" t="s">
        <v>14233</v>
      </c>
      <c r="AJ2765" s="92" t="s">
        <v>105</v>
      </c>
      <c r="AK2765" s="92"/>
      <c r="AL2765" s="92"/>
      <c r="AM2765" s="47">
        <v>1</v>
      </c>
      <c r="AN2765" s="47">
        <v>1</v>
      </c>
      <c r="AO2765" s="47">
        <v>3</v>
      </c>
      <c r="AP2765" s="47">
        <v>88</v>
      </c>
      <c r="AQ2765" s="47"/>
      <c r="AR2765" s="47"/>
      <c r="AS2765" s="150">
        <v>1</v>
      </c>
      <c r="AT2765" s="61">
        <v>1</v>
      </c>
      <c r="AU2765" s="49">
        <v>1</v>
      </c>
      <c r="AV2765" s="47"/>
      <c r="AW2765" s="61">
        <v>1</v>
      </c>
      <c r="AX2765" s="61"/>
      <c r="AY2765" s="44">
        <f t="shared" si="253"/>
        <v>16</v>
      </c>
      <c r="AZ2765" s="47"/>
      <c r="BA2765" s="47"/>
      <c r="BB2765" s="47"/>
      <c r="BC2765" s="48"/>
      <c r="BD2765" s="150"/>
      <c r="BE2765" s="96"/>
      <c r="BF2765" s="96"/>
      <c r="BG2765" s="51"/>
      <c r="BH2765" s="51">
        <f t="shared" si="250"/>
        <v>1</v>
      </c>
      <c r="BI2765" s="51">
        <v>8</v>
      </c>
      <c r="BJ2765" s="52"/>
      <c r="BK2765" s="52"/>
      <c r="BL2765" s="53"/>
      <c r="BM2765" s="47" t="e">
        <f>COUNTIFS(A$2:$AC2765,#REF!,M$2:$AL2765,M2765)</f>
        <v>#VALUE!</v>
      </c>
      <c r="BN2765" s="47">
        <v>1</v>
      </c>
      <c r="BO2765" s="151">
        <v>16</v>
      </c>
      <c r="BP2765" s="151">
        <v>0</v>
      </c>
      <c r="BQ2765" s="47">
        <v>16</v>
      </c>
      <c r="BR2765" s="49">
        <v>1</v>
      </c>
      <c r="BS2765" s="61">
        <v>1</v>
      </c>
      <c r="BT2765" s="44">
        <f t="shared" ref="BT2765:BT2828" si="254">MAX(MIN((DATE(2013,3,31)+1),X2765+1),DATE(2012,4,1))-MIN(MAX(DATE(2012,4,1),W2765),(DATE(2013,3,31)+1))</f>
        <v>188</v>
      </c>
      <c r="BW2765" s="40" t="s">
        <v>67</v>
      </c>
      <c r="BY2765" s="55"/>
    </row>
    <row r="2766" spans="1:78" ht="15" customHeight="1">
      <c r="A2766" s="25" t="s">
        <v>14226</v>
      </c>
      <c r="B2766" s="42" t="s">
        <v>14235</v>
      </c>
      <c r="D2766" s="263">
        <v>0</v>
      </c>
      <c r="E2766" s="92" t="s">
        <v>11339</v>
      </c>
      <c r="F2766" s="92" t="s">
        <v>14227</v>
      </c>
      <c r="G2766" s="275"/>
      <c r="H2766" s="275"/>
      <c r="I2766" s="92" t="s">
        <v>12403</v>
      </c>
      <c r="J2766" s="43" t="s">
        <v>14234</v>
      </c>
      <c r="M2766" s="44" t="s">
        <v>125</v>
      </c>
      <c r="N2766" s="45" t="s">
        <v>298</v>
      </c>
      <c r="O2766" s="42" t="s">
        <v>1109</v>
      </c>
      <c r="P2766" s="42" t="s">
        <v>12717</v>
      </c>
      <c r="Q2766" s="85" t="s">
        <v>105</v>
      </c>
      <c r="R2766" s="85" t="s">
        <v>105</v>
      </c>
      <c r="S2766" s="42" t="s">
        <v>14236</v>
      </c>
      <c r="T2766" s="42" t="s">
        <v>14237</v>
      </c>
      <c r="U2766" s="92" t="s">
        <v>73</v>
      </c>
      <c r="V2766" s="92" t="s">
        <v>73</v>
      </c>
      <c r="W2766" s="92" t="s">
        <v>73</v>
      </c>
      <c r="X2766" s="149">
        <v>41082</v>
      </c>
      <c r="Y2766" s="149">
        <v>41196</v>
      </c>
      <c r="Z2766" s="44">
        <f t="shared" si="251"/>
        <v>2012</v>
      </c>
      <c r="AA2766" s="44">
        <f t="shared" si="252"/>
        <v>6</v>
      </c>
      <c r="AB2766" s="44">
        <v>0</v>
      </c>
      <c r="AC2766" s="92" t="s">
        <v>12403</v>
      </c>
      <c r="AD2766" s="92" t="s">
        <v>14234</v>
      </c>
      <c r="AE2766" s="92" t="s">
        <v>105</v>
      </c>
      <c r="AF2766" s="92" t="s">
        <v>105</v>
      </c>
      <c r="AG2766" s="92" t="s">
        <v>105</v>
      </c>
      <c r="AH2766" s="92" t="s">
        <v>105</v>
      </c>
      <c r="AI2766" s="92" t="s">
        <v>105</v>
      </c>
      <c r="AJ2766" s="92" t="s">
        <v>105</v>
      </c>
      <c r="AK2766" s="92"/>
      <c r="AL2766" s="92"/>
      <c r="AM2766" s="47">
        <v>1</v>
      </c>
      <c r="AN2766" s="47">
        <v>1</v>
      </c>
      <c r="AO2766" s="47">
        <v>1</v>
      </c>
      <c r="AP2766" s="47">
        <v>88</v>
      </c>
      <c r="AQ2766" s="47"/>
      <c r="AR2766" s="47"/>
      <c r="AS2766" s="150">
        <v>0</v>
      </c>
      <c r="AT2766" s="61">
        <v>1</v>
      </c>
      <c r="AU2766" s="61">
        <v>1</v>
      </c>
      <c r="AV2766" s="47"/>
      <c r="AW2766" s="61">
        <v>1</v>
      </c>
      <c r="AX2766" s="61"/>
      <c r="AY2766" s="44">
        <f t="shared" si="253"/>
        <v>115</v>
      </c>
      <c r="AZ2766" s="47"/>
      <c r="BA2766" s="47"/>
      <c r="BB2766" s="47"/>
      <c r="BC2766" s="48"/>
      <c r="BD2766" s="150"/>
      <c r="BE2766" s="96"/>
      <c r="BF2766" s="96"/>
      <c r="BG2766" s="51"/>
      <c r="BH2766" s="51">
        <f t="shared" si="250"/>
        <v>1</v>
      </c>
      <c r="BI2766" s="51">
        <v>3</v>
      </c>
      <c r="BJ2766" s="52"/>
      <c r="BK2766" s="52"/>
      <c r="BL2766" s="53"/>
      <c r="BM2766" s="47" t="e">
        <f>COUNTIFS(A$2:$AC2766,#REF!,M$2:$AL2766,M2766)</f>
        <v>#VALUE!</v>
      </c>
      <c r="BN2766" s="47">
        <v>0</v>
      </c>
      <c r="BO2766" s="151">
        <v>115</v>
      </c>
      <c r="BP2766" s="151">
        <v>0</v>
      </c>
      <c r="BQ2766" s="47">
        <v>115</v>
      </c>
      <c r="BR2766" s="61">
        <v>1</v>
      </c>
      <c r="BS2766" s="61">
        <v>1</v>
      </c>
      <c r="BT2766" s="44">
        <f t="shared" si="254"/>
        <v>83</v>
      </c>
      <c r="BW2766" s="40" t="s">
        <v>67</v>
      </c>
      <c r="BY2766" s="55"/>
      <c r="BZ2766" s="1" t="s">
        <v>22426</v>
      </c>
    </row>
    <row r="2767" spans="1:78" ht="15" customHeight="1">
      <c r="A2767" s="25" t="s">
        <v>14226</v>
      </c>
      <c r="B2767" s="42" t="s">
        <v>14238</v>
      </c>
      <c r="D2767" s="263">
        <v>0</v>
      </c>
      <c r="E2767" s="92" t="s">
        <v>11339</v>
      </c>
      <c r="F2767" s="92" t="s">
        <v>14227</v>
      </c>
      <c r="G2767" s="275"/>
      <c r="H2767" s="275"/>
      <c r="I2767" s="92" t="s">
        <v>14239</v>
      </c>
      <c r="J2767" s="43" t="s">
        <v>14240</v>
      </c>
      <c r="M2767" s="44" t="s">
        <v>121</v>
      </c>
      <c r="N2767" s="45" t="s">
        <v>344</v>
      </c>
      <c r="O2767" s="42" t="s">
        <v>112</v>
      </c>
      <c r="P2767" s="42" t="s">
        <v>14241</v>
      </c>
      <c r="Q2767" s="85" t="s">
        <v>105</v>
      </c>
      <c r="R2767" s="85" t="s">
        <v>105</v>
      </c>
      <c r="S2767" s="42" t="s">
        <v>14242</v>
      </c>
      <c r="T2767" s="42" t="s">
        <v>14243</v>
      </c>
      <c r="U2767" s="92" t="s">
        <v>73</v>
      </c>
      <c r="V2767" s="92" t="s">
        <v>73</v>
      </c>
      <c r="W2767" s="92" t="s">
        <v>73</v>
      </c>
      <c r="X2767" s="149">
        <v>41180</v>
      </c>
      <c r="Y2767" s="149">
        <v>41210</v>
      </c>
      <c r="Z2767" s="44">
        <f t="shared" si="251"/>
        <v>2012</v>
      </c>
      <c r="AA2767" s="44">
        <f t="shared" si="252"/>
        <v>9</v>
      </c>
      <c r="AB2767" s="44">
        <v>0</v>
      </c>
      <c r="AC2767" s="92" t="s">
        <v>343</v>
      </c>
      <c r="AD2767" s="92" t="s">
        <v>343</v>
      </c>
      <c r="AE2767" s="92" t="s">
        <v>105</v>
      </c>
      <c r="AF2767" s="92" t="s">
        <v>105</v>
      </c>
      <c r="AG2767" s="92" t="s">
        <v>105</v>
      </c>
      <c r="AH2767" s="92" t="s">
        <v>105</v>
      </c>
      <c r="AI2767" s="92" t="s">
        <v>105</v>
      </c>
      <c r="AJ2767" s="92" t="s">
        <v>105</v>
      </c>
      <c r="AK2767" s="92"/>
      <c r="AL2767" s="92"/>
      <c r="AM2767" s="47">
        <v>1</v>
      </c>
      <c r="AN2767" s="47">
        <v>1</v>
      </c>
      <c r="AO2767" s="47">
        <v>3</v>
      </c>
      <c r="AP2767" s="47">
        <v>88</v>
      </c>
      <c r="AQ2767" s="47"/>
      <c r="AR2767" s="47"/>
      <c r="AS2767" s="150">
        <v>0</v>
      </c>
      <c r="AT2767" s="61">
        <v>1</v>
      </c>
      <c r="AU2767" s="61">
        <v>1</v>
      </c>
      <c r="AV2767" s="47"/>
      <c r="AW2767" s="61">
        <v>1</v>
      </c>
      <c r="AX2767" s="61"/>
      <c r="AY2767" s="44">
        <f t="shared" si="253"/>
        <v>31</v>
      </c>
      <c r="AZ2767" s="47"/>
      <c r="BA2767" s="47"/>
      <c r="BB2767" s="47"/>
      <c r="BC2767" s="48"/>
      <c r="BD2767" s="150"/>
      <c r="BE2767" s="96"/>
      <c r="BF2767" s="96"/>
      <c r="BG2767" s="51"/>
      <c r="BH2767" s="51">
        <f t="shared" si="250"/>
        <v>1</v>
      </c>
      <c r="BI2767" s="51">
        <v>1</v>
      </c>
      <c r="BJ2767" s="52"/>
      <c r="BK2767" s="52"/>
      <c r="BL2767" s="53"/>
      <c r="BM2767" s="47" t="e">
        <f>COUNTIFS(A$2:$AC2767,#REF!,M$2:$AL2767,M2767)</f>
        <v>#VALUE!</v>
      </c>
      <c r="BN2767" s="47">
        <v>1</v>
      </c>
      <c r="BO2767" s="151">
        <v>31</v>
      </c>
      <c r="BP2767" s="151">
        <v>0</v>
      </c>
      <c r="BQ2767" s="47">
        <v>31</v>
      </c>
      <c r="BR2767" s="61">
        <v>1</v>
      </c>
      <c r="BS2767" s="61">
        <v>1</v>
      </c>
      <c r="BT2767" s="44">
        <f t="shared" si="254"/>
        <v>181</v>
      </c>
      <c r="BW2767" s="40" t="s">
        <v>67</v>
      </c>
      <c r="BY2767" s="55"/>
      <c r="BZ2767" s="1" t="s">
        <v>22426</v>
      </c>
    </row>
    <row r="2768" spans="1:78" ht="15" customHeight="1">
      <c r="A2768" s="25" t="s">
        <v>14226</v>
      </c>
      <c r="B2768" s="42" t="s">
        <v>14244</v>
      </c>
      <c r="D2768" s="263">
        <v>0</v>
      </c>
      <c r="E2768" s="92" t="s">
        <v>11339</v>
      </c>
      <c r="F2768" s="92" t="s">
        <v>14227</v>
      </c>
      <c r="G2768" s="275"/>
      <c r="H2768" s="275"/>
      <c r="I2768" s="92" t="s">
        <v>13925</v>
      </c>
      <c r="J2768" s="43" t="s">
        <v>14245</v>
      </c>
      <c r="M2768" s="44" t="s">
        <v>98</v>
      </c>
      <c r="N2768" s="45" t="s">
        <v>285</v>
      </c>
      <c r="O2768" s="42" t="s">
        <v>112</v>
      </c>
      <c r="P2768" s="42" t="s">
        <v>14241</v>
      </c>
      <c r="Q2768" s="85" t="s">
        <v>105</v>
      </c>
      <c r="R2768" s="85" t="s">
        <v>105</v>
      </c>
      <c r="S2768" s="42" t="s">
        <v>14246</v>
      </c>
      <c r="T2768" s="42" t="s">
        <v>14247</v>
      </c>
      <c r="U2768" s="92" t="s">
        <v>73</v>
      </c>
      <c r="V2768" s="92" t="s">
        <v>73</v>
      </c>
      <c r="W2768" s="92" t="s">
        <v>73</v>
      </c>
      <c r="X2768" s="149">
        <v>41053</v>
      </c>
      <c r="Y2768" s="149">
        <v>41252</v>
      </c>
      <c r="Z2768" s="44">
        <f t="shared" si="251"/>
        <v>2012</v>
      </c>
      <c r="AA2768" s="44">
        <f t="shared" si="252"/>
        <v>5</v>
      </c>
      <c r="AB2768" s="44">
        <v>0</v>
      </c>
      <c r="AC2768" s="92" t="s">
        <v>13929</v>
      </c>
      <c r="AD2768" s="92" t="s">
        <v>14248</v>
      </c>
      <c r="AE2768" s="92" t="s">
        <v>105</v>
      </c>
      <c r="AF2768" s="92" t="s">
        <v>105</v>
      </c>
      <c r="AG2768" s="92" t="s">
        <v>105</v>
      </c>
      <c r="AH2768" s="92" t="s">
        <v>105</v>
      </c>
      <c r="AI2768" s="92" t="s">
        <v>105</v>
      </c>
      <c r="AJ2768" s="92" t="s">
        <v>105</v>
      </c>
      <c r="AK2768" s="92"/>
      <c r="AL2768" s="92"/>
      <c r="AM2768" s="47">
        <v>1</v>
      </c>
      <c r="AN2768" s="47">
        <v>1</v>
      </c>
      <c r="AO2768" s="47">
        <v>2</v>
      </c>
      <c r="AP2768" s="47">
        <v>88</v>
      </c>
      <c r="AQ2768" s="47"/>
      <c r="AR2768" s="47"/>
      <c r="AS2768" s="150">
        <v>0</v>
      </c>
      <c r="AT2768" s="61">
        <v>1</v>
      </c>
      <c r="AU2768" s="49">
        <v>1</v>
      </c>
      <c r="AV2768" s="47"/>
      <c r="AW2768" s="61">
        <v>1</v>
      </c>
      <c r="AX2768" s="61"/>
      <c r="AY2768" s="44">
        <f t="shared" si="253"/>
        <v>200</v>
      </c>
      <c r="AZ2768" s="47"/>
      <c r="BA2768" s="47"/>
      <c r="BB2768" s="47"/>
      <c r="BC2768" s="48"/>
      <c r="BD2768" s="150"/>
      <c r="BE2768" s="96"/>
      <c r="BF2768" s="96"/>
      <c r="BG2768" s="51"/>
      <c r="BH2768" s="51">
        <f t="shared" si="250"/>
        <v>1</v>
      </c>
      <c r="BI2768" s="51">
        <v>2</v>
      </c>
      <c r="BJ2768" s="52"/>
      <c r="BK2768" s="52"/>
      <c r="BL2768" s="53"/>
      <c r="BM2768" s="47" t="e">
        <f>COUNTIFS(A$2:$AC2768,#REF!,M$2:$AL2768,M2768)</f>
        <v>#VALUE!</v>
      </c>
      <c r="BN2768" s="47">
        <v>1</v>
      </c>
      <c r="BO2768" s="151">
        <v>200</v>
      </c>
      <c r="BP2768" s="151">
        <v>0</v>
      </c>
      <c r="BQ2768" s="47">
        <v>200</v>
      </c>
      <c r="BR2768" s="49">
        <v>1</v>
      </c>
      <c r="BS2768" s="61">
        <v>1</v>
      </c>
      <c r="BT2768" s="44">
        <f t="shared" si="254"/>
        <v>54</v>
      </c>
      <c r="BW2768" s="40" t="s">
        <v>67</v>
      </c>
      <c r="BY2768" s="55"/>
      <c r="BZ2768" s="1" t="s">
        <v>22427</v>
      </c>
    </row>
    <row r="2769" spans="1:78" ht="15" customHeight="1">
      <c r="A2769" s="25" t="s">
        <v>14226</v>
      </c>
      <c r="B2769" s="42" t="s">
        <v>14249</v>
      </c>
      <c r="D2769" s="263">
        <v>0</v>
      </c>
      <c r="E2769" s="92" t="s">
        <v>11339</v>
      </c>
      <c r="F2769" s="92" t="s">
        <v>14227</v>
      </c>
      <c r="G2769" s="275"/>
      <c r="H2769" s="275"/>
      <c r="I2769" s="92" t="s">
        <v>14250</v>
      </c>
      <c r="J2769" s="43" t="s">
        <v>14251</v>
      </c>
      <c r="M2769" s="44" t="s">
        <v>91</v>
      </c>
      <c r="N2769" s="45" t="s">
        <v>887</v>
      </c>
      <c r="O2769" s="42" t="s">
        <v>112</v>
      </c>
      <c r="P2769" s="42" t="s">
        <v>14241</v>
      </c>
      <c r="Q2769" s="85" t="s">
        <v>105</v>
      </c>
      <c r="R2769" s="85" t="s">
        <v>105</v>
      </c>
      <c r="S2769" s="42" t="s">
        <v>14252</v>
      </c>
      <c r="T2769" s="42" t="s">
        <v>14253</v>
      </c>
      <c r="U2769" s="92" t="s">
        <v>73</v>
      </c>
      <c r="V2769" s="92" t="s">
        <v>73</v>
      </c>
      <c r="W2769" s="92" t="s">
        <v>73</v>
      </c>
      <c r="X2769" s="149">
        <v>41158</v>
      </c>
      <c r="Y2769" s="149">
        <v>41188</v>
      </c>
      <c r="Z2769" s="44">
        <f t="shared" si="251"/>
        <v>2012</v>
      </c>
      <c r="AA2769" s="44">
        <f t="shared" si="252"/>
        <v>9</v>
      </c>
      <c r="AB2769" s="44">
        <v>0</v>
      </c>
      <c r="AC2769" s="92" t="s">
        <v>887</v>
      </c>
      <c r="AD2769" s="92" t="s">
        <v>887</v>
      </c>
      <c r="AE2769" s="92" t="s">
        <v>105</v>
      </c>
      <c r="AF2769" s="92" t="s">
        <v>105</v>
      </c>
      <c r="AG2769" s="92" t="s">
        <v>105</v>
      </c>
      <c r="AH2769" s="92" t="s">
        <v>105</v>
      </c>
      <c r="AI2769" s="92" t="s">
        <v>105</v>
      </c>
      <c r="AJ2769" s="92" t="s">
        <v>105</v>
      </c>
      <c r="AK2769" s="92"/>
      <c r="AL2769" s="92"/>
      <c r="AM2769" s="47">
        <v>1</v>
      </c>
      <c r="AN2769" s="47">
        <v>1</v>
      </c>
      <c r="AO2769" s="47">
        <v>6</v>
      </c>
      <c r="AP2769" s="47">
        <v>88</v>
      </c>
      <c r="AQ2769" s="47"/>
      <c r="AR2769" s="47"/>
      <c r="AS2769" s="150">
        <v>0</v>
      </c>
      <c r="AT2769" s="61">
        <v>1</v>
      </c>
      <c r="AU2769" s="61">
        <v>1</v>
      </c>
      <c r="AV2769" s="47"/>
      <c r="AW2769" s="61">
        <v>1</v>
      </c>
      <c r="AX2769" s="61"/>
      <c r="AY2769" s="44">
        <f t="shared" si="253"/>
        <v>31</v>
      </c>
      <c r="AZ2769" s="47"/>
      <c r="BA2769" s="47"/>
      <c r="BB2769" s="47"/>
      <c r="BC2769" s="48"/>
      <c r="BD2769" s="150"/>
      <c r="BE2769" s="96"/>
      <c r="BF2769" s="96"/>
      <c r="BG2769" s="51"/>
      <c r="BH2769" s="51">
        <f t="shared" si="250"/>
        <v>1</v>
      </c>
      <c r="BI2769" s="51">
        <v>4</v>
      </c>
      <c r="BJ2769" s="52"/>
      <c r="BK2769" s="52"/>
      <c r="BL2769" s="53"/>
      <c r="BM2769" s="47" t="e">
        <f>COUNTIFS(A$2:$AC2769,#REF!,M$2:$AL2769,M2769)</f>
        <v>#VALUE!</v>
      </c>
      <c r="BN2769" s="47">
        <v>1</v>
      </c>
      <c r="BO2769" s="151">
        <v>31</v>
      </c>
      <c r="BP2769" s="151">
        <v>0</v>
      </c>
      <c r="BQ2769" s="47">
        <v>31</v>
      </c>
      <c r="BR2769" s="61">
        <v>1</v>
      </c>
      <c r="BS2769" s="61">
        <v>1</v>
      </c>
      <c r="BT2769" s="44">
        <f t="shared" si="254"/>
        <v>159</v>
      </c>
      <c r="BW2769" s="40" t="s">
        <v>67</v>
      </c>
      <c r="BY2769" s="55"/>
      <c r="BZ2769" s="1" t="s">
        <v>22426</v>
      </c>
    </row>
    <row r="2770" spans="1:78" ht="15" customHeight="1">
      <c r="A2770" s="25" t="s">
        <v>14226</v>
      </c>
      <c r="B2770" s="42" t="s">
        <v>14254</v>
      </c>
      <c r="D2770" s="263">
        <v>0</v>
      </c>
      <c r="E2770" s="92" t="s">
        <v>11339</v>
      </c>
      <c r="F2770" s="92" t="s">
        <v>14227</v>
      </c>
      <c r="G2770" s="275"/>
      <c r="H2770" s="275"/>
      <c r="I2770" s="92" t="s">
        <v>14250</v>
      </c>
      <c r="J2770" s="43" t="s">
        <v>14251</v>
      </c>
      <c r="M2770" s="44" t="s">
        <v>91</v>
      </c>
      <c r="N2770" s="45" t="s">
        <v>887</v>
      </c>
      <c r="O2770" s="42" t="s">
        <v>112</v>
      </c>
      <c r="P2770" s="42" t="s">
        <v>14241</v>
      </c>
      <c r="Q2770" s="85" t="s">
        <v>105</v>
      </c>
      <c r="R2770" s="85" t="s">
        <v>105</v>
      </c>
      <c r="S2770" s="42" t="s">
        <v>14255</v>
      </c>
      <c r="T2770" s="42" t="s">
        <v>14256</v>
      </c>
      <c r="U2770" s="92" t="s">
        <v>73</v>
      </c>
      <c r="V2770" s="92" t="s">
        <v>73</v>
      </c>
      <c r="W2770" s="92" t="s">
        <v>73</v>
      </c>
      <c r="X2770" s="149">
        <v>41234</v>
      </c>
      <c r="Y2770" s="149">
        <v>41234</v>
      </c>
      <c r="Z2770" s="44">
        <f t="shared" si="251"/>
        <v>2012</v>
      </c>
      <c r="AA2770" s="44">
        <f t="shared" si="252"/>
        <v>11</v>
      </c>
      <c r="AB2770" s="44">
        <v>0</v>
      </c>
      <c r="AC2770" s="92" t="s">
        <v>887</v>
      </c>
      <c r="AD2770" s="92" t="s">
        <v>887</v>
      </c>
      <c r="AE2770" s="92" t="s">
        <v>105</v>
      </c>
      <c r="AF2770" s="92" t="s">
        <v>105</v>
      </c>
      <c r="AG2770" s="92" t="s">
        <v>105</v>
      </c>
      <c r="AH2770" s="92" t="s">
        <v>105</v>
      </c>
      <c r="AI2770" s="92" t="s">
        <v>105</v>
      </c>
      <c r="AJ2770" s="92" t="s">
        <v>105</v>
      </c>
      <c r="AK2770" s="92"/>
      <c r="AL2770" s="92"/>
      <c r="AM2770" s="47">
        <v>1</v>
      </c>
      <c r="AN2770" s="47">
        <v>1</v>
      </c>
      <c r="AO2770" s="47">
        <v>6</v>
      </c>
      <c r="AP2770" s="47">
        <v>88</v>
      </c>
      <c r="AQ2770" s="47"/>
      <c r="AR2770" s="47"/>
      <c r="AS2770" s="150">
        <v>0</v>
      </c>
      <c r="AT2770" s="61">
        <v>1</v>
      </c>
      <c r="AU2770" s="61">
        <v>1</v>
      </c>
      <c r="AV2770" s="47"/>
      <c r="AW2770" s="61">
        <v>1</v>
      </c>
      <c r="AX2770" s="61"/>
      <c r="AY2770" s="44">
        <f t="shared" si="253"/>
        <v>1</v>
      </c>
      <c r="AZ2770" s="47"/>
      <c r="BA2770" s="47"/>
      <c r="BB2770" s="47"/>
      <c r="BC2770" s="48"/>
      <c r="BD2770" s="150"/>
      <c r="BE2770" s="96"/>
      <c r="BF2770" s="96"/>
      <c r="BG2770" s="51"/>
      <c r="BH2770" s="51">
        <f t="shared" si="250"/>
        <v>1</v>
      </c>
      <c r="BI2770" s="51">
        <v>1</v>
      </c>
      <c r="BJ2770" s="52"/>
      <c r="BK2770" s="52"/>
      <c r="BL2770" s="53"/>
      <c r="BM2770" s="47" t="e">
        <f>COUNTIFS(A$2:$AC2770,#REF!,M$2:$AL2770,M2770)</f>
        <v>#VALUE!</v>
      </c>
      <c r="BN2770" s="47">
        <v>0</v>
      </c>
      <c r="BO2770" s="151">
        <v>1</v>
      </c>
      <c r="BP2770" s="151">
        <v>0</v>
      </c>
      <c r="BQ2770" s="47">
        <v>1</v>
      </c>
      <c r="BR2770" s="61">
        <v>1</v>
      </c>
      <c r="BS2770" s="61">
        <v>1</v>
      </c>
      <c r="BT2770" s="44">
        <f t="shared" si="254"/>
        <v>235</v>
      </c>
      <c r="BW2770" s="40" t="s">
        <v>67</v>
      </c>
      <c r="BY2770" s="55"/>
      <c r="BZ2770" s="1" t="s">
        <v>22426</v>
      </c>
    </row>
    <row r="2771" spans="1:78" ht="15" customHeight="1">
      <c r="A2771" s="25" t="s">
        <v>14226</v>
      </c>
      <c r="B2771" s="42" t="s">
        <v>14257</v>
      </c>
      <c r="D2771" s="263">
        <v>0</v>
      </c>
      <c r="E2771" s="92" t="s">
        <v>11339</v>
      </c>
      <c r="F2771" s="92" t="s">
        <v>14227</v>
      </c>
      <c r="G2771" s="275"/>
      <c r="H2771" s="275"/>
      <c r="I2771" s="116" t="s">
        <v>457</v>
      </c>
      <c r="J2771" s="43" t="s">
        <v>14258</v>
      </c>
      <c r="M2771" s="44" t="s">
        <v>125</v>
      </c>
      <c r="N2771" s="45" t="s">
        <v>457</v>
      </c>
      <c r="O2771" s="42" t="s">
        <v>1355</v>
      </c>
      <c r="P2771" s="42" t="s">
        <v>113</v>
      </c>
      <c r="Q2771" s="85" t="s">
        <v>105</v>
      </c>
      <c r="R2771" s="85" t="s">
        <v>105</v>
      </c>
      <c r="S2771" s="42" t="s">
        <v>14259</v>
      </c>
      <c r="T2771" s="42" t="s">
        <v>14260</v>
      </c>
      <c r="U2771" s="92" t="s">
        <v>73</v>
      </c>
      <c r="V2771" s="92" t="s">
        <v>73</v>
      </c>
      <c r="W2771" s="92" t="s">
        <v>73</v>
      </c>
      <c r="X2771" s="260" t="s">
        <v>22184</v>
      </c>
      <c r="Y2771" s="261" t="s">
        <v>22184</v>
      </c>
      <c r="Z2771" s="262" t="s">
        <v>22184</v>
      </c>
      <c r="AA2771" s="262" t="s">
        <v>22184</v>
      </c>
      <c r="AB2771" s="44">
        <v>1</v>
      </c>
      <c r="AC2771" s="116" t="s">
        <v>457</v>
      </c>
      <c r="AD2771" s="116" t="s">
        <v>458</v>
      </c>
      <c r="AE2771" s="92" t="s">
        <v>105</v>
      </c>
      <c r="AF2771" s="92" t="s">
        <v>105</v>
      </c>
      <c r="AG2771" s="92" t="s">
        <v>105</v>
      </c>
      <c r="AH2771" s="92" t="s">
        <v>105</v>
      </c>
      <c r="AI2771" s="92" t="s">
        <v>105</v>
      </c>
      <c r="AJ2771" s="92" t="s">
        <v>105</v>
      </c>
      <c r="AK2771" s="92"/>
      <c r="AL2771" s="92"/>
      <c r="AM2771" s="47">
        <v>1</v>
      </c>
      <c r="AN2771" s="47">
        <v>1</v>
      </c>
      <c r="AO2771" s="47">
        <v>1</v>
      </c>
      <c r="AP2771" s="47">
        <v>88</v>
      </c>
      <c r="AQ2771" s="47"/>
      <c r="AR2771" s="47"/>
      <c r="AS2771" s="150">
        <v>0</v>
      </c>
      <c r="AT2771" s="49">
        <v>1</v>
      </c>
      <c r="AU2771" s="49">
        <v>1</v>
      </c>
      <c r="AV2771" s="47"/>
      <c r="AW2771" s="49">
        <v>1</v>
      </c>
      <c r="AX2771" s="49"/>
      <c r="AY2771" s="44">
        <f t="shared" si="253"/>
        <v>1</v>
      </c>
      <c r="AZ2771" s="47"/>
      <c r="BA2771" s="47"/>
      <c r="BB2771" s="47"/>
      <c r="BC2771" s="48"/>
      <c r="BD2771" s="66"/>
      <c r="BE2771" s="96"/>
      <c r="BF2771" s="96"/>
      <c r="BG2771" s="51"/>
      <c r="BH2771" s="51">
        <f t="shared" si="250"/>
        <v>1</v>
      </c>
      <c r="BI2771" s="51">
        <v>4</v>
      </c>
      <c r="BJ2771" s="52"/>
      <c r="BK2771" s="52"/>
      <c r="BL2771" s="53"/>
      <c r="BM2771" s="47" t="e">
        <f>COUNTIFS(A$2:$AC2771,#REF!,M$2:$AL2771,M2771)</f>
        <v>#VALUE!</v>
      </c>
      <c r="BN2771" s="47">
        <v>1</v>
      </c>
      <c r="BO2771" s="152" t="e">
        <v>#VALUE!</v>
      </c>
      <c r="BP2771" s="152">
        <v>1</v>
      </c>
      <c r="BQ2771" s="47">
        <v>365</v>
      </c>
      <c r="BR2771" s="49">
        <v>1</v>
      </c>
      <c r="BS2771" s="49">
        <v>1</v>
      </c>
      <c r="BT2771" s="44">
        <f t="shared" si="254"/>
        <v>0</v>
      </c>
      <c r="BW2771" s="40" t="s">
        <v>67</v>
      </c>
      <c r="BY2771" s="55"/>
      <c r="BZ2771" s="1" t="s">
        <v>22426</v>
      </c>
    </row>
    <row r="2772" spans="1:78" ht="15" customHeight="1">
      <c r="A2772" s="25" t="s">
        <v>14226</v>
      </c>
      <c r="B2772" s="42" t="s">
        <v>14261</v>
      </c>
      <c r="D2772" s="263">
        <v>0</v>
      </c>
      <c r="E2772" s="92" t="s">
        <v>11339</v>
      </c>
      <c r="F2772" s="92" t="s">
        <v>14227</v>
      </c>
      <c r="G2772" s="275"/>
      <c r="H2772" s="275"/>
      <c r="I2772" s="92" t="s">
        <v>14262</v>
      </c>
      <c r="J2772" s="43" t="s">
        <v>14263</v>
      </c>
      <c r="M2772" s="44" t="s">
        <v>125</v>
      </c>
      <c r="N2772" s="45" t="s">
        <v>14262</v>
      </c>
      <c r="O2772" s="42" t="s">
        <v>11161</v>
      </c>
      <c r="P2772" s="42" t="s">
        <v>147</v>
      </c>
      <c r="Q2772" s="128" t="s">
        <v>471</v>
      </c>
      <c r="R2772" s="128" t="s">
        <v>471</v>
      </c>
      <c r="S2772" s="42" t="s">
        <v>14264</v>
      </c>
      <c r="T2772" s="42" t="s">
        <v>487</v>
      </c>
      <c r="U2772" s="92" t="s">
        <v>73</v>
      </c>
      <c r="V2772" s="92" t="s">
        <v>73</v>
      </c>
      <c r="W2772" s="92" t="s">
        <v>73</v>
      </c>
      <c r="X2772" s="260" t="s">
        <v>22184</v>
      </c>
      <c r="Y2772" s="71">
        <v>42338</v>
      </c>
      <c r="Z2772" s="262" t="s">
        <v>22184</v>
      </c>
      <c r="AA2772" s="262" t="s">
        <v>22184</v>
      </c>
      <c r="AB2772" s="44">
        <v>1</v>
      </c>
      <c r="AC2772" s="92" t="s">
        <v>14262</v>
      </c>
      <c r="AD2772" s="92" t="s">
        <v>14263</v>
      </c>
      <c r="AE2772" s="92" t="s">
        <v>105</v>
      </c>
      <c r="AF2772" s="92" t="s">
        <v>105</v>
      </c>
      <c r="AG2772" s="92" t="s">
        <v>105</v>
      </c>
      <c r="AH2772" s="92" t="s">
        <v>105</v>
      </c>
      <c r="AI2772" s="92" t="s">
        <v>105</v>
      </c>
      <c r="AJ2772" s="92" t="s">
        <v>105</v>
      </c>
      <c r="AK2772" s="92"/>
      <c r="AL2772" s="92"/>
      <c r="AM2772" s="47">
        <v>1</v>
      </c>
      <c r="AN2772" s="47">
        <v>1</v>
      </c>
      <c r="AO2772" s="47">
        <v>1</v>
      </c>
      <c r="AP2772" s="47">
        <v>88</v>
      </c>
      <c r="AQ2772" s="47"/>
      <c r="AR2772" s="47"/>
      <c r="AS2772" s="129">
        <v>0</v>
      </c>
      <c r="AT2772" s="61">
        <v>1</v>
      </c>
      <c r="AU2772" s="61">
        <v>1</v>
      </c>
      <c r="AV2772" s="47"/>
      <c r="AW2772" s="61">
        <v>1</v>
      </c>
      <c r="AX2772" s="61"/>
      <c r="AY2772" s="44">
        <f t="shared" si="253"/>
        <v>32340</v>
      </c>
      <c r="AZ2772" s="47"/>
      <c r="BA2772" s="47"/>
      <c r="BB2772" s="47"/>
      <c r="BC2772" s="48"/>
      <c r="BD2772" s="35"/>
      <c r="BE2772" s="62" t="s">
        <v>11162</v>
      </c>
      <c r="BF2772" s="96"/>
      <c r="BG2772" s="51"/>
      <c r="BH2772" s="51">
        <f t="shared" si="250"/>
        <v>1</v>
      </c>
      <c r="BI2772" s="51">
        <v>2</v>
      </c>
      <c r="BJ2772" s="52"/>
      <c r="BK2772" s="52"/>
      <c r="BL2772" s="53"/>
      <c r="BM2772" s="47" t="e">
        <f>COUNTIFS(A$2:$AC2772,#REF!,M$2:$AL2772,M2772)</f>
        <v>#VALUE!</v>
      </c>
      <c r="BN2772" s="47">
        <v>1</v>
      </c>
      <c r="BO2772" s="151" t="e">
        <v>#VALUE!</v>
      </c>
      <c r="BP2772" s="151">
        <v>1</v>
      </c>
      <c r="BQ2772" s="47">
        <v>365</v>
      </c>
      <c r="BR2772" s="61">
        <v>1</v>
      </c>
      <c r="BS2772" s="61">
        <v>1</v>
      </c>
      <c r="BT2772" s="44">
        <f t="shared" si="254"/>
        <v>0</v>
      </c>
      <c r="BW2772" s="40" t="s">
        <v>67</v>
      </c>
      <c r="BY2772" s="55"/>
      <c r="BZ2772" s="1" t="s">
        <v>22426</v>
      </c>
    </row>
    <row r="2773" spans="1:78" ht="15" customHeight="1">
      <c r="A2773" s="25" t="s">
        <v>14226</v>
      </c>
      <c r="B2773" s="42" t="s">
        <v>14265</v>
      </c>
      <c r="D2773" s="263">
        <v>0</v>
      </c>
      <c r="E2773" s="92" t="s">
        <v>11339</v>
      </c>
      <c r="F2773" s="92" t="s">
        <v>14227</v>
      </c>
      <c r="G2773" s="275"/>
      <c r="H2773" s="275"/>
      <c r="I2773" s="92" t="s">
        <v>14262</v>
      </c>
      <c r="J2773" s="43" t="s">
        <v>14263</v>
      </c>
      <c r="M2773" s="44" t="s">
        <v>125</v>
      </c>
      <c r="N2773" s="45" t="s">
        <v>14262</v>
      </c>
      <c r="O2773" s="42" t="s">
        <v>1355</v>
      </c>
      <c r="P2773" s="42" t="s">
        <v>113</v>
      </c>
      <c r="Q2773" s="85" t="s">
        <v>105</v>
      </c>
      <c r="R2773" s="85" t="s">
        <v>105</v>
      </c>
      <c r="S2773" s="42" t="s">
        <v>7616</v>
      </c>
      <c r="T2773" s="42" t="s">
        <v>7617</v>
      </c>
      <c r="U2773" s="92" t="s">
        <v>73</v>
      </c>
      <c r="V2773" s="92" t="s">
        <v>73</v>
      </c>
      <c r="W2773" s="92" t="s">
        <v>73</v>
      </c>
      <c r="X2773" s="149">
        <v>40576</v>
      </c>
      <c r="Y2773" s="261" t="s">
        <v>22184</v>
      </c>
      <c r="Z2773" s="44">
        <f t="shared" ref="Z2773:Z2836" si="255">YEAR(X2773)</f>
        <v>2011</v>
      </c>
      <c r="AA2773" s="44">
        <f t="shared" ref="AA2773:AA2836" si="256">MONTH(X2773)</f>
        <v>2</v>
      </c>
      <c r="AB2773" s="44">
        <v>1</v>
      </c>
      <c r="AC2773" s="92" t="s">
        <v>14262</v>
      </c>
      <c r="AD2773" s="92" t="s">
        <v>14263</v>
      </c>
      <c r="AE2773" s="92" t="s">
        <v>105</v>
      </c>
      <c r="AF2773" s="92" t="s">
        <v>105</v>
      </c>
      <c r="AG2773" s="92" t="s">
        <v>105</v>
      </c>
      <c r="AH2773" s="92" t="s">
        <v>105</v>
      </c>
      <c r="AI2773" s="92" t="s">
        <v>105</v>
      </c>
      <c r="AJ2773" s="92" t="s">
        <v>105</v>
      </c>
      <c r="AK2773" s="92"/>
      <c r="AL2773" s="92"/>
      <c r="AM2773" s="47">
        <v>1</v>
      </c>
      <c r="AN2773" s="47">
        <v>1</v>
      </c>
      <c r="AO2773" s="47">
        <v>1</v>
      </c>
      <c r="AP2773" s="47">
        <v>88</v>
      </c>
      <c r="AQ2773" s="47"/>
      <c r="AR2773" s="47"/>
      <c r="AS2773" s="150">
        <v>0</v>
      </c>
      <c r="AT2773" s="61">
        <v>1</v>
      </c>
      <c r="AU2773" s="61">
        <v>1</v>
      </c>
      <c r="AV2773" s="47"/>
      <c r="AW2773" s="61">
        <v>1</v>
      </c>
      <c r="AX2773" s="61"/>
      <c r="AY2773" s="44">
        <f t="shared" si="253"/>
        <v>-30576</v>
      </c>
      <c r="AZ2773" s="47"/>
      <c r="BA2773" s="47"/>
      <c r="BB2773" s="47"/>
      <c r="BC2773" s="48"/>
      <c r="BD2773" s="35"/>
      <c r="BE2773" s="50" t="s">
        <v>11140</v>
      </c>
      <c r="BF2773" s="96"/>
      <c r="BG2773" s="51"/>
      <c r="BH2773" s="51">
        <f t="shared" si="250"/>
        <v>1</v>
      </c>
      <c r="BI2773" s="51">
        <v>8</v>
      </c>
      <c r="BJ2773" s="52"/>
      <c r="BK2773" s="52"/>
      <c r="BL2773" s="53"/>
      <c r="BM2773" s="47" t="e">
        <f>COUNTIFS(A$2:$AC2773,#REF!,M$2:$AL2773,M2773)</f>
        <v>#VALUE!</v>
      </c>
      <c r="BN2773" s="47">
        <v>0</v>
      </c>
      <c r="BO2773" s="151" t="e">
        <v>#VALUE!</v>
      </c>
      <c r="BP2773" s="151">
        <v>1</v>
      </c>
      <c r="BQ2773" s="47">
        <v>365</v>
      </c>
      <c r="BR2773" s="61">
        <v>1</v>
      </c>
      <c r="BS2773" s="61">
        <v>1</v>
      </c>
      <c r="BT2773" s="44">
        <f t="shared" si="254"/>
        <v>0</v>
      </c>
      <c r="BW2773" s="105" t="s">
        <v>3081</v>
      </c>
      <c r="BY2773" s="55"/>
      <c r="BZ2773" s="1" t="s">
        <v>22426</v>
      </c>
    </row>
    <row r="2774" spans="1:78" ht="15" customHeight="1">
      <c r="A2774" s="25" t="s">
        <v>14226</v>
      </c>
      <c r="B2774" s="42" t="s">
        <v>14266</v>
      </c>
      <c r="D2774" s="263">
        <v>0</v>
      </c>
      <c r="E2774" s="92" t="s">
        <v>11339</v>
      </c>
      <c r="F2774" s="92" t="s">
        <v>14227</v>
      </c>
      <c r="G2774" s="275"/>
      <c r="H2774" s="275"/>
      <c r="I2774" s="153" t="s">
        <v>889</v>
      </c>
      <c r="J2774" s="43" t="s">
        <v>1260</v>
      </c>
      <c r="M2774" s="44" t="s">
        <v>121</v>
      </c>
      <c r="N2774" s="45" t="s">
        <v>437</v>
      </c>
      <c r="O2774" s="42" t="s">
        <v>14267</v>
      </c>
      <c r="P2774" s="42" t="s">
        <v>238</v>
      </c>
      <c r="Q2774" s="92" t="s">
        <v>14268</v>
      </c>
      <c r="R2774" s="92" t="s">
        <v>9134</v>
      </c>
      <c r="S2774" s="42" t="s">
        <v>14269</v>
      </c>
      <c r="T2774" s="42" t="s">
        <v>14270</v>
      </c>
      <c r="U2774" s="92" t="s">
        <v>73</v>
      </c>
      <c r="V2774" s="92" t="s">
        <v>73</v>
      </c>
      <c r="W2774" s="92" t="s">
        <v>73</v>
      </c>
      <c r="X2774" s="149">
        <v>41155</v>
      </c>
      <c r="Y2774" s="149">
        <v>41167</v>
      </c>
      <c r="Z2774" s="44">
        <f t="shared" si="255"/>
        <v>2012</v>
      </c>
      <c r="AA2774" s="44">
        <f t="shared" si="256"/>
        <v>9</v>
      </c>
      <c r="AB2774" s="44">
        <v>0</v>
      </c>
      <c r="AC2774" s="92" t="s">
        <v>1434</v>
      </c>
      <c r="AD2774" s="92" t="s">
        <v>73</v>
      </c>
      <c r="AE2774" s="92" t="s">
        <v>105</v>
      </c>
      <c r="AF2774" s="92" t="s">
        <v>105</v>
      </c>
      <c r="AG2774" s="92" t="s">
        <v>105</v>
      </c>
      <c r="AH2774" s="92" t="s">
        <v>105</v>
      </c>
      <c r="AI2774" s="92" t="s">
        <v>105</v>
      </c>
      <c r="AJ2774" s="92" t="s">
        <v>105</v>
      </c>
      <c r="AK2774" s="92" t="s">
        <v>12875</v>
      </c>
      <c r="AL2774" s="92" t="s">
        <v>14271</v>
      </c>
      <c r="AM2774" s="47">
        <v>1</v>
      </c>
      <c r="AN2774" s="47">
        <v>1</v>
      </c>
      <c r="AO2774" s="47">
        <v>3</v>
      </c>
      <c r="AP2774" s="47">
        <v>88</v>
      </c>
      <c r="AQ2774" s="47"/>
      <c r="AR2774" s="47"/>
      <c r="AS2774" s="150">
        <v>1</v>
      </c>
      <c r="AT2774" s="49">
        <v>1</v>
      </c>
      <c r="AU2774" s="49">
        <v>1</v>
      </c>
      <c r="AV2774" s="47"/>
      <c r="AW2774" s="49">
        <v>1</v>
      </c>
      <c r="AX2774" s="49"/>
      <c r="AY2774" s="44">
        <f t="shared" si="253"/>
        <v>13</v>
      </c>
      <c r="AZ2774" s="47"/>
      <c r="BA2774" s="47"/>
      <c r="BB2774" s="47"/>
      <c r="BC2774" s="48"/>
      <c r="BD2774" s="150"/>
      <c r="BE2774" s="96"/>
      <c r="BF2774" s="96"/>
      <c r="BG2774" s="51"/>
      <c r="BH2774" s="51">
        <f t="shared" si="250"/>
        <v>1</v>
      </c>
      <c r="BI2774" s="51">
        <v>7</v>
      </c>
      <c r="BJ2774" s="52"/>
      <c r="BK2774" s="52"/>
      <c r="BL2774" s="53"/>
      <c r="BM2774" s="47" t="e">
        <f>COUNTIFS(A$2:$AC2774,#REF!,M$2:$AL2774,M2774)</f>
        <v>#VALUE!</v>
      </c>
      <c r="BN2774" s="47">
        <v>1</v>
      </c>
      <c r="BO2774" s="151">
        <v>13</v>
      </c>
      <c r="BP2774" s="151">
        <v>0</v>
      </c>
      <c r="BQ2774" s="47">
        <v>13</v>
      </c>
      <c r="BR2774" s="49">
        <v>1</v>
      </c>
      <c r="BS2774" s="49">
        <v>1</v>
      </c>
      <c r="BT2774" s="44">
        <f t="shared" si="254"/>
        <v>156</v>
      </c>
      <c r="BW2774" s="40" t="s">
        <v>67</v>
      </c>
      <c r="BY2774" s="55"/>
      <c r="BZ2774" s="1" t="s">
        <v>22427</v>
      </c>
    </row>
    <row r="2775" spans="1:78" ht="15" customHeight="1">
      <c r="A2775" s="25" t="s">
        <v>14226</v>
      </c>
      <c r="B2775" s="42" t="s">
        <v>14272</v>
      </c>
      <c r="D2775" s="263">
        <v>0</v>
      </c>
      <c r="E2775" s="92" t="s">
        <v>11339</v>
      </c>
      <c r="F2775" s="92" t="s">
        <v>14227</v>
      </c>
      <c r="G2775" s="275"/>
      <c r="H2775" s="275"/>
      <c r="I2775" s="92" t="s">
        <v>13396</v>
      </c>
      <c r="J2775" s="43" t="s">
        <v>14273</v>
      </c>
      <c r="M2775" s="44" t="s">
        <v>897</v>
      </c>
      <c r="N2775" s="45" t="s">
        <v>919</v>
      </c>
      <c r="O2775" s="42" t="s">
        <v>1354</v>
      </c>
      <c r="P2775" s="42" t="s">
        <v>238</v>
      </c>
      <c r="Q2775" s="85" t="s">
        <v>105</v>
      </c>
      <c r="R2775" s="85" t="s">
        <v>105</v>
      </c>
      <c r="S2775" s="42" t="s">
        <v>14274</v>
      </c>
      <c r="T2775" s="42" t="s">
        <v>14275</v>
      </c>
      <c r="U2775" s="92" t="s">
        <v>73</v>
      </c>
      <c r="V2775" s="92" t="s">
        <v>73</v>
      </c>
      <c r="W2775" s="92" t="s">
        <v>73</v>
      </c>
      <c r="X2775" s="149">
        <v>41118</v>
      </c>
      <c r="Y2775" s="149">
        <v>41124</v>
      </c>
      <c r="Z2775" s="44">
        <f t="shared" si="255"/>
        <v>2012</v>
      </c>
      <c r="AA2775" s="44">
        <f t="shared" si="256"/>
        <v>7</v>
      </c>
      <c r="AB2775" s="44">
        <v>0</v>
      </c>
      <c r="AC2775" s="92" t="s">
        <v>14276</v>
      </c>
      <c r="AD2775" s="92" t="s">
        <v>14277</v>
      </c>
      <c r="AE2775" s="92" t="s">
        <v>105</v>
      </c>
      <c r="AF2775" s="92" t="s">
        <v>105</v>
      </c>
      <c r="AG2775" s="92" t="s">
        <v>105</v>
      </c>
      <c r="AH2775" s="92" t="s">
        <v>105</v>
      </c>
      <c r="AI2775" s="92" t="s">
        <v>105</v>
      </c>
      <c r="AJ2775" s="92" t="s">
        <v>105</v>
      </c>
      <c r="AK2775" s="92"/>
      <c r="AL2775" s="92"/>
      <c r="AM2775" s="47">
        <v>1</v>
      </c>
      <c r="AN2775" s="47">
        <v>1</v>
      </c>
      <c r="AO2775" s="47">
        <v>4</v>
      </c>
      <c r="AP2775" s="47">
        <v>6</v>
      </c>
      <c r="AQ2775" s="47"/>
      <c r="AR2775" s="47"/>
      <c r="AS2775" s="150">
        <v>0</v>
      </c>
      <c r="AT2775" s="61">
        <v>1</v>
      </c>
      <c r="AU2775" s="61">
        <v>1</v>
      </c>
      <c r="AV2775" s="47"/>
      <c r="AW2775" s="61">
        <v>1</v>
      </c>
      <c r="AX2775" s="61"/>
      <c r="AY2775" s="44">
        <f t="shared" si="253"/>
        <v>7</v>
      </c>
      <c r="AZ2775" s="47"/>
      <c r="BA2775" s="47"/>
      <c r="BB2775" s="47"/>
      <c r="BC2775" s="48"/>
      <c r="BD2775" s="66"/>
      <c r="BE2775" s="96"/>
      <c r="BF2775" s="96"/>
      <c r="BG2775" s="51"/>
      <c r="BH2775" s="51">
        <f t="shared" si="250"/>
        <v>1</v>
      </c>
      <c r="BI2775" s="51">
        <v>7</v>
      </c>
      <c r="BJ2775" s="52"/>
      <c r="BK2775" s="52"/>
      <c r="BL2775" s="53"/>
      <c r="BM2775" s="47" t="e">
        <f>COUNTIFS(A$2:$AC2775,#REF!,M$2:$AL2775,M2775)</f>
        <v>#VALUE!</v>
      </c>
      <c r="BN2775" s="47">
        <v>1</v>
      </c>
      <c r="BO2775" s="152">
        <v>7</v>
      </c>
      <c r="BP2775" s="152">
        <v>0</v>
      </c>
      <c r="BQ2775" s="47">
        <v>7</v>
      </c>
      <c r="BR2775" s="61">
        <v>1</v>
      </c>
      <c r="BS2775" s="61">
        <v>1</v>
      </c>
      <c r="BT2775" s="44">
        <f t="shared" si="254"/>
        <v>119</v>
      </c>
      <c r="BW2775" s="40" t="s">
        <v>67</v>
      </c>
      <c r="BY2775" s="55"/>
      <c r="BZ2775" s="1" t="s">
        <v>22426</v>
      </c>
    </row>
    <row r="2776" spans="1:78" ht="15" customHeight="1">
      <c r="A2776" s="25" t="s">
        <v>14226</v>
      </c>
      <c r="B2776" s="42" t="s">
        <v>14278</v>
      </c>
      <c r="D2776" s="263">
        <v>0</v>
      </c>
      <c r="E2776" s="92" t="s">
        <v>11339</v>
      </c>
      <c r="F2776" s="92" t="s">
        <v>14227</v>
      </c>
      <c r="G2776" s="275"/>
      <c r="H2776" s="275"/>
      <c r="I2776" s="92" t="s">
        <v>12997</v>
      </c>
      <c r="J2776" s="43" t="s">
        <v>14279</v>
      </c>
      <c r="M2776" s="44" t="s">
        <v>98</v>
      </c>
      <c r="N2776" s="45" t="s">
        <v>502</v>
      </c>
      <c r="O2776" s="42" t="s">
        <v>11161</v>
      </c>
      <c r="P2776" s="42" t="s">
        <v>1629</v>
      </c>
      <c r="Q2776" s="85" t="s">
        <v>105</v>
      </c>
      <c r="R2776" s="85" t="s">
        <v>105</v>
      </c>
      <c r="S2776" s="42" t="s">
        <v>14280</v>
      </c>
      <c r="T2776" s="42" t="s">
        <v>14281</v>
      </c>
      <c r="U2776" s="92" t="s">
        <v>73</v>
      </c>
      <c r="V2776" s="92" t="s">
        <v>73</v>
      </c>
      <c r="W2776" s="92" t="s">
        <v>73</v>
      </c>
      <c r="X2776" s="149">
        <v>41073</v>
      </c>
      <c r="Y2776" s="149">
        <v>41112</v>
      </c>
      <c r="Z2776" s="44">
        <f t="shared" si="255"/>
        <v>2012</v>
      </c>
      <c r="AA2776" s="44">
        <f t="shared" si="256"/>
        <v>6</v>
      </c>
      <c r="AB2776" s="44">
        <v>0</v>
      </c>
      <c r="AC2776" s="92" t="s">
        <v>13001</v>
      </c>
      <c r="AD2776" s="92" t="s">
        <v>14282</v>
      </c>
      <c r="AE2776" s="92" t="s">
        <v>14283</v>
      </c>
      <c r="AF2776" s="92" t="s">
        <v>14284</v>
      </c>
      <c r="AG2776" s="92" t="s">
        <v>105</v>
      </c>
      <c r="AH2776" s="92" t="s">
        <v>105</v>
      </c>
      <c r="AI2776" s="92" t="s">
        <v>14285</v>
      </c>
      <c r="AJ2776" s="92" t="s">
        <v>14286</v>
      </c>
      <c r="AK2776" s="92"/>
      <c r="AL2776" s="92"/>
      <c r="AM2776" s="47">
        <v>1</v>
      </c>
      <c r="AN2776" s="47">
        <v>1</v>
      </c>
      <c r="AO2776" s="47">
        <v>2</v>
      </c>
      <c r="AP2776" s="47">
        <v>88</v>
      </c>
      <c r="AQ2776" s="47"/>
      <c r="AR2776" s="47"/>
      <c r="AS2776" s="150">
        <v>0</v>
      </c>
      <c r="AT2776" s="61">
        <v>1</v>
      </c>
      <c r="AU2776" s="61">
        <v>1</v>
      </c>
      <c r="AV2776" s="47"/>
      <c r="AW2776" s="61">
        <v>1</v>
      </c>
      <c r="AX2776" s="61"/>
      <c r="AY2776" s="44">
        <f t="shared" si="253"/>
        <v>40</v>
      </c>
      <c r="AZ2776" s="47"/>
      <c r="BA2776" s="47"/>
      <c r="BB2776" s="47"/>
      <c r="BC2776" s="48"/>
      <c r="BD2776" s="150"/>
      <c r="BE2776" s="96"/>
      <c r="BF2776" s="96"/>
      <c r="BG2776" s="51"/>
      <c r="BH2776" s="51">
        <f t="shared" si="250"/>
        <v>1</v>
      </c>
      <c r="BI2776" s="51">
        <v>1</v>
      </c>
      <c r="BJ2776" s="52"/>
      <c r="BK2776" s="52"/>
      <c r="BL2776" s="53"/>
      <c r="BM2776" s="47" t="e">
        <f>COUNTIFS(A$2:$AC2776,#REF!,M$2:$AL2776,M2776)</f>
        <v>#VALUE!</v>
      </c>
      <c r="BN2776" s="47">
        <v>1</v>
      </c>
      <c r="BO2776" s="151">
        <v>40</v>
      </c>
      <c r="BP2776" s="151">
        <v>0</v>
      </c>
      <c r="BQ2776" s="47">
        <v>40</v>
      </c>
      <c r="BR2776" s="61">
        <v>1</v>
      </c>
      <c r="BS2776" s="61">
        <v>1</v>
      </c>
      <c r="BT2776" s="44">
        <f t="shared" si="254"/>
        <v>74</v>
      </c>
      <c r="BW2776" s="40" t="s">
        <v>67</v>
      </c>
      <c r="BY2776" s="55"/>
      <c r="BZ2776" s="1" t="s">
        <v>22427</v>
      </c>
    </row>
    <row r="2777" spans="1:78" ht="15" customHeight="1">
      <c r="A2777" s="25" t="s">
        <v>14226</v>
      </c>
      <c r="B2777" s="42" t="s">
        <v>14287</v>
      </c>
      <c r="D2777" s="263">
        <v>0</v>
      </c>
      <c r="E2777" s="92" t="s">
        <v>11339</v>
      </c>
      <c r="F2777" s="92" t="s">
        <v>14227</v>
      </c>
      <c r="G2777" s="275"/>
      <c r="H2777" s="275"/>
      <c r="I2777" s="92" t="s">
        <v>14288</v>
      </c>
      <c r="J2777" s="43" t="s">
        <v>14289</v>
      </c>
      <c r="M2777" s="44" t="s">
        <v>144</v>
      </c>
      <c r="N2777" s="45" t="s">
        <v>145</v>
      </c>
      <c r="O2777" s="42" t="s">
        <v>11161</v>
      </c>
      <c r="P2777" s="42" t="s">
        <v>1629</v>
      </c>
      <c r="Q2777" s="92" t="s">
        <v>13758</v>
      </c>
      <c r="R2777" s="92" t="s">
        <v>1282</v>
      </c>
      <c r="S2777" s="42" t="s">
        <v>14290</v>
      </c>
      <c r="T2777" s="42" t="s">
        <v>14291</v>
      </c>
      <c r="U2777" s="92" t="s">
        <v>73</v>
      </c>
      <c r="V2777" s="92" t="s">
        <v>73</v>
      </c>
      <c r="W2777" s="92" t="s">
        <v>73</v>
      </c>
      <c r="X2777" s="149">
        <v>41229</v>
      </c>
      <c r="Y2777" s="149">
        <v>41239</v>
      </c>
      <c r="Z2777" s="44">
        <f t="shared" si="255"/>
        <v>2012</v>
      </c>
      <c r="AA2777" s="44">
        <f t="shared" si="256"/>
        <v>11</v>
      </c>
      <c r="AB2777" s="44">
        <v>0</v>
      </c>
      <c r="AC2777" s="92" t="s">
        <v>13815</v>
      </c>
      <c r="AD2777" s="92" t="s">
        <v>14292</v>
      </c>
      <c r="AE2777" s="92" t="s">
        <v>105</v>
      </c>
      <c r="AF2777" s="92" t="s">
        <v>105</v>
      </c>
      <c r="AG2777" s="92" t="s">
        <v>105</v>
      </c>
      <c r="AH2777" s="92" t="s">
        <v>105</v>
      </c>
      <c r="AI2777" s="92" t="s">
        <v>14293</v>
      </c>
      <c r="AJ2777" s="92" t="s">
        <v>14294</v>
      </c>
      <c r="AK2777" s="92"/>
      <c r="AL2777" s="92"/>
      <c r="AM2777" s="47">
        <v>1</v>
      </c>
      <c r="AN2777" s="47">
        <v>1</v>
      </c>
      <c r="AO2777" s="47">
        <v>1</v>
      </c>
      <c r="AP2777" s="47">
        <v>88</v>
      </c>
      <c r="AQ2777" s="47"/>
      <c r="AR2777" s="47"/>
      <c r="AS2777" s="150">
        <v>1</v>
      </c>
      <c r="AT2777" s="61">
        <v>1</v>
      </c>
      <c r="AU2777" s="61">
        <v>1</v>
      </c>
      <c r="AV2777" s="47"/>
      <c r="AW2777" s="61">
        <v>1</v>
      </c>
      <c r="AX2777" s="61"/>
      <c r="AY2777" s="44">
        <f t="shared" si="253"/>
        <v>11</v>
      </c>
      <c r="AZ2777" s="47"/>
      <c r="BA2777" s="47"/>
      <c r="BB2777" s="47"/>
      <c r="BC2777" s="48"/>
      <c r="BD2777" s="150"/>
      <c r="BE2777" s="96" t="s">
        <v>14295</v>
      </c>
      <c r="BF2777" s="96"/>
      <c r="BG2777" s="51"/>
      <c r="BH2777" s="51">
        <f t="shared" si="250"/>
        <v>1</v>
      </c>
      <c r="BI2777" s="51">
        <v>5</v>
      </c>
      <c r="BJ2777" s="52"/>
      <c r="BK2777" s="52"/>
      <c r="BL2777" s="53"/>
      <c r="BM2777" s="47" t="e">
        <f>COUNTIFS(A$2:$AC2777,#REF!,M$2:$AL2777,M2777)</f>
        <v>#VALUE!</v>
      </c>
      <c r="BN2777" s="47">
        <v>1</v>
      </c>
      <c r="BO2777" s="151">
        <v>11</v>
      </c>
      <c r="BP2777" s="151">
        <v>0</v>
      </c>
      <c r="BQ2777" s="47">
        <v>11</v>
      </c>
      <c r="BR2777" s="61">
        <v>1</v>
      </c>
      <c r="BS2777" s="61">
        <v>1</v>
      </c>
      <c r="BT2777" s="44">
        <f t="shared" si="254"/>
        <v>230</v>
      </c>
      <c r="BW2777" s="40" t="s">
        <v>67</v>
      </c>
      <c r="BY2777" s="55"/>
      <c r="BZ2777" s="1" t="s">
        <v>22426</v>
      </c>
    </row>
    <row r="2778" spans="1:78" ht="15" customHeight="1">
      <c r="A2778" s="25" t="s">
        <v>14226</v>
      </c>
      <c r="B2778" s="42" t="s">
        <v>14296</v>
      </c>
      <c r="D2778" s="263">
        <v>0</v>
      </c>
      <c r="E2778" s="92" t="s">
        <v>11339</v>
      </c>
      <c r="F2778" s="92" t="s">
        <v>14227</v>
      </c>
      <c r="G2778" s="275"/>
      <c r="H2778" s="275"/>
      <c r="I2778" s="92" t="s">
        <v>14297</v>
      </c>
      <c r="J2778" s="43" t="s">
        <v>14298</v>
      </c>
      <c r="M2778" s="44" t="s">
        <v>91</v>
      </c>
      <c r="N2778" s="45" t="s">
        <v>14299</v>
      </c>
      <c r="O2778" s="42" t="s">
        <v>146</v>
      </c>
      <c r="P2778" s="42" t="s">
        <v>14300</v>
      </c>
      <c r="Q2778" s="92" t="s">
        <v>71</v>
      </c>
      <c r="R2778" s="92" t="s">
        <v>14301</v>
      </c>
      <c r="S2778" s="42" t="s">
        <v>14302</v>
      </c>
      <c r="T2778" s="42" t="s">
        <v>14303</v>
      </c>
      <c r="U2778" s="92" t="s">
        <v>73</v>
      </c>
      <c r="V2778" s="92" t="s">
        <v>73</v>
      </c>
      <c r="W2778" s="92" t="s">
        <v>73</v>
      </c>
      <c r="X2778" s="149">
        <v>41047</v>
      </c>
      <c r="Y2778" s="149">
        <v>41083</v>
      </c>
      <c r="Z2778" s="44">
        <f t="shared" si="255"/>
        <v>2012</v>
      </c>
      <c r="AA2778" s="44">
        <f t="shared" si="256"/>
        <v>5</v>
      </c>
      <c r="AB2778" s="44">
        <v>0</v>
      </c>
      <c r="AC2778" s="92" t="s">
        <v>14304</v>
      </c>
      <c r="AD2778" s="92" t="s">
        <v>14304</v>
      </c>
      <c r="AE2778" s="92" t="s">
        <v>105</v>
      </c>
      <c r="AF2778" s="92" t="s">
        <v>105</v>
      </c>
      <c r="AG2778" s="92" t="s">
        <v>105</v>
      </c>
      <c r="AH2778" s="92" t="s">
        <v>105</v>
      </c>
      <c r="AI2778" s="92" t="s">
        <v>14305</v>
      </c>
      <c r="AJ2778" s="92" t="s">
        <v>14305</v>
      </c>
      <c r="AK2778" s="92"/>
      <c r="AL2778" s="92"/>
      <c r="AM2778" s="47">
        <v>1</v>
      </c>
      <c r="AN2778" s="47">
        <v>1</v>
      </c>
      <c r="AO2778" s="47">
        <v>6</v>
      </c>
      <c r="AP2778" s="47">
        <v>88</v>
      </c>
      <c r="AQ2778" s="47"/>
      <c r="AR2778" s="47"/>
      <c r="AS2778" s="150">
        <v>1</v>
      </c>
      <c r="AT2778" s="61">
        <v>1</v>
      </c>
      <c r="AU2778" s="61">
        <v>1</v>
      </c>
      <c r="AV2778" s="47"/>
      <c r="AW2778" s="61">
        <v>1</v>
      </c>
      <c r="AX2778" s="61"/>
      <c r="AY2778" s="44">
        <f t="shared" si="253"/>
        <v>37</v>
      </c>
      <c r="AZ2778" s="47"/>
      <c r="BA2778" s="47"/>
      <c r="BB2778" s="47"/>
      <c r="BC2778" s="48"/>
      <c r="BD2778" s="150"/>
      <c r="BE2778" s="96"/>
      <c r="BF2778" s="96"/>
      <c r="BG2778" s="51"/>
      <c r="BH2778" s="51">
        <f t="shared" si="250"/>
        <v>1</v>
      </c>
      <c r="BI2778" s="51">
        <v>8</v>
      </c>
      <c r="BJ2778" s="52"/>
      <c r="BK2778" s="52"/>
      <c r="BL2778" s="53"/>
      <c r="BM2778" s="47" t="e">
        <f>COUNTIFS(A$2:$AC2778,#REF!,M$2:$AL2778,M2778)</f>
        <v>#VALUE!</v>
      </c>
      <c r="BN2778" s="47">
        <v>1</v>
      </c>
      <c r="BO2778" s="151">
        <v>37</v>
      </c>
      <c r="BP2778" s="151">
        <v>0</v>
      </c>
      <c r="BQ2778" s="47">
        <v>37</v>
      </c>
      <c r="BR2778" s="61">
        <v>1</v>
      </c>
      <c r="BS2778" s="61">
        <v>1</v>
      </c>
      <c r="BT2778" s="44">
        <f t="shared" si="254"/>
        <v>48</v>
      </c>
      <c r="BW2778" s="40" t="s">
        <v>67</v>
      </c>
      <c r="BY2778" s="55"/>
      <c r="BZ2778" s="1" t="s">
        <v>22426</v>
      </c>
    </row>
    <row r="2779" spans="1:78" ht="15" customHeight="1">
      <c r="A2779" s="25" t="s">
        <v>14226</v>
      </c>
      <c r="B2779" s="42" t="s">
        <v>14306</v>
      </c>
      <c r="D2779" s="263">
        <v>0</v>
      </c>
      <c r="E2779" s="92" t="s">
        <v>11339</v>
      </c>
      <c r="F2779" s="92" t="s">
        <v>14227</v>
      </c>
      <c r="G2779" s="275"/>
      <c r="H2779" s="275"/>
      <c r="I2779" s="92" t="s">
        <v>14297</v>
      </c>
      <c r="J2779" s="43" t="s">
        <v>14298</v>
      </c>
      <c r="M2779" s="44" t="s">
        <v>91</v>
      </c>
      <c r="N2779" s="45" t="s">
        <v>14299</v>
      </c>
      <c r="O2779" s="42" t="s">
        <v>146</v>
      </c>
      <c r="P2779" s="42" t="s">
        <v>14300</v>
      </c>
      <c r="Q2779" s="85" t="s">
        <v>105</v>
      </c>
      <c r="R2779" s="85" t="s">
        <v>105</v>
      </c>
      <c r="S2779" s="42" t="s">
        <v>14307</v>
      </c>
      <c r="T2779" s="42" t="s">
        <v>14308</v>
      </c>
      <c r="U2779" s="92" t="s">
        <v>73</v>
      </c>
      <c r="V2779" s="92" t="s">
        <v>73</v>
      </c>
      <c r="W2779" s="92" t="s">
        <v>73</v>
      </c>
      <c r="X2779" s="149">
        <v>41047</v>
      </c>
      <c r="Y2779" s="149">
        <v>41083</v>
      </c>
      <c r="Z2779" s="44">
        <f t="shared" si="255"/>
        <v>2012</v>
      </c>
      <c r="AA2779" s="44">
        <f t="shared" si="256"/>
        <v>5</v>
      </c>
      <c r="AB2779" s="44">
        <v>0</v>
      </c>
      <c r="AC2779" s="92" t="s">
        <v>14304</v>
      </c>
      <c r="AD2779" s="92" t="s">
        <v>14304</v>
      </c>
      <c r="AE2779" s="92" t="s">
        <v>105</v>
      </c>
      <c r="AF2779" s="92" t="s">
        <v>105</v>
      </c>
      <c r="AG2779" s="92" t="s">
        <v>105</v>
      </c>
      <c r="AH2779" s="92" t="s">
        <v>105</v>
      </c>
      <c r="AI2779" s="92" t="s">
        <v>14309</v>
      </c>
      <c r="AJ2779" s="92" t="s">
        <v>14309</v>
      </c>
      <c r="AK2779" s="92"/>
      <c r="AL2779" s="92"/>
      <c r="AM2779" s="47">
        <v>1</v>
      </c>
      <c r="AN2779" s="47">
        <v>1</v>
      </c>
      <c r="AO2779" s="47">
        <v>6</v>
      </c>
      <c r="AP2779" s="47">
        <v>88</v>
      </c>
      <c r="AQ2779" s="47"/>
      <c r="AR2779" s="47"/>
      <c r="AS2779" s="150">
        <v>0</v>
      </c>
      <c r="AT2779" s="61">
        <v>1</v>
      </c>
      <c r="AU2779" s="61">
        <v>1</v>
      </c>
      <c r="AV2779" s="47"/>
      <c r="AW2779" s="61">
        <v>1</v>
      </c>
      <c r="AX2779" s="61"/>
      <c r="AY2779" s="44">
        <f t="shared" si="253"/>
        <v>37</v>
      </c>
      <c r="AZ2779" s="47"/>
      <c r="BA2779" s="47"/>
      <c r="BB2779" s="47"/>
      <c r="BC2779" s="48"/>
      <c r="BD2779" s="150"/>
      <c r="BE2779" s="96"/>
      <c r="BF2779" s="96"/>
      <c r="BG2779" s="51"/>
      <c r="BH2779" s="51">
        <f t="shared" si="250"/>
        <v>1</v>
      </c>
      <c r="BI2779" s="51">
        <v>8</v>
      </c>
      <c r="BJ2779" s="52"/>
      <c r="BK2779" s="52"/>
      <c r="BL2779" s="53"/>
      <c r="BM2779" s="47" t="e">
        <f>COUNTIFS(A$2:$AC2779,#REF!,M$2:$AL2779,M2779)</f>
        <v>#VALUE!</v>
      </c>
      <c r="BN2779" s="47">
        <v>0</v>
      </c>
      <c r="BO2779" s="151">
        <v>37</v>
      </c>
      <c r="BP2779" s="151">
        <v>0</v>
      </c>
      <c r="BQ2779" s="47">
        <v>37</v>
      </c>
      <c r="BR2779" s="61">
        <v>1</v>
      </c>
      <c r="BS2779" s="61">
        <v>1</v>
      </c>
      <c r="BT2779" s="44">
        <f t="shared" si="254"/>
        <v>48</v>
      </c>
      <c r="BW2779" s="40" t="s">
        <v>67</v>
      </c>
      <c r="BY2779" s="55"/>
      <c r="BZ2779" s="1" t="s">
        <v>22426</v>
      </c>
    </row>
    <row r="2780" spans="1:78" ht="15" customHeight="1">
      <c r="A2780" s="25" t="s">
        <v>14226</v>
      </c>
      <c r="B2780" s="42" t="s">
        <v>14310</v>
      </c>
      <c r="D2780" s="263">
        <v>0</v>
      </c>
      <c r="E2780" s="92" t="s">
        <v>11339</v>
      </c>
      <c r="F2780" s="92" t="s">
        <v>14227</v>
      </c>
      <c r="G2780" s="275"/>
      <c r="H2780" s="275"/>
      <c r="I2780" s="92" t="s">
        <v>14297</v>
      </c>
      <c r="J2780" s="43" t="s">
        <v>14298</v>
      </c>
      <c r="M2780" s="44" t="s">
        <v>91</v>
      </c>
      <c r="N2780" s="45" t="s">
        <v>14299</v>
      </c>
      <c r="O2780" s="42" t="s">
        <v>146</v>
      </c>
      <c r="P2780" s="42" t="s">
        <v>14300</v>
      </c>
      <c r="Q2780" s="85" t="s">
        <v>105</v>
      </c>
      <c r="R2780" s="85" t="s">
        <v>105</v>
      </c>
      <c r="S2780" s="42" t="s">
        <v>14311</v>
      </c>
      <c r="T2780" s="42" t="s">
        <v>14312</v>
      </c>
      <c r="U2780" s="92" t="s">
        <v>73</v>
      </c>
      <c r="V2780" s="92" t="s">
        <v>73</v>
      </c>
      <c r="W2780" s="92" t="s">
        <v>73</v>
      </c>
      <c r="X2780" s="149">
        <v>41144</v>
      </c>
      <c r="Y2780" s="149">
        <v>41181</v>
      </c>
      <c r="Z2780" s="44">
        <f t="shared" si="255"/>
        <v>2012</v>
      </c>
      <c r="AA2780" s="44">
        <f t="shared" si="256"/>
        <v>8</v>
      </c>
      <c r="AB2780" s="44">
        <v>0</v>
      </c>
      <c r="AC2780" s="92" t="s">
        <v>14304</v>
      </c>
      <c r="AD2780" s="92" t="s">
        <v>14304</v>
      </c>
      <c r="AE2780" s="92" t="s">
        <v>105</v>
      </c>
      <c r="AF2780" s="92" t="s">
        <v>105</v>
      </c>
      <c r="AG2780" s="92" t="s">
        <v>105</v>
      </c>
      <c r="AH2780" s="92" t="s">
        <v>105</v>
      </c>
      <c r="AI2780" s="92" t="s">
        <v>14313</v>
      </c>
      <c r="AJ2780" s="92" t="s">
        <v>14313</v>
      </c>
      <c r="AK2780" s="92"/>
      <c r="AL2780" s="92"/>
      <c r="AM2780" s="47">
        <v>1</v>
      </c>
      <c r="AN2780" s="47">
        <v>1</v>
      </c>
      <c r="AO2780" s="47">
        <v>6</v>
      </c>
      <c r="AP2780" s="47">
        <v>88</v>
      </c>
      <c r="AQ2780" s="47"/>
      <c r="AR2780" s="47"/>
      <c r="AS2780" s="150">
        <v>0</v>
      </c>
      <c r="AT2780" s="61">
        <v>1</v>
      </c>
      <c r="AU2780" s="61">
        <v>1</v>
      </c>
      <c r="AV2780" s="47"/>
      <c r="AW2780" s="61">
        <v>1</v>
      </c>
      <c r="AX2780" s="61"/>
      <c r="AY2780" s="44">
        <f t="shared" si="253"/>
        <v>38</v>
      </c>
      <c r="AZ2780" s="47"/>
      <c r="BA2780" s="47"/>
      <c r="BB2780" s="47"/>
      <c r="BC2780" s="48"/>
      <c r="BD2780" s="150"/>
      <c r="BE2780" s="96"/>
      <c r="BF2780" s="96"/>
      <c r="BG2780" s="51"/>
      <c r="BH2780" s="51">
        <f t="shared" si="250"/>
        <v>1</v>
      </c>
      <c r="BI2780" s="51">
        <v>7</v>
      </c>
      <c r="BJ2780" s="52"/>
      <c r="BK2780" s="52"/>
      <c r="BL2780" s="53"/>
      <c r="BM2780" s="47" t="e">
        <f>COUNTIFS(A$2:$AC2780,#REF!,M$2:$AL2780,M2780)</f>
        <v>#VALUE!</v>
      </c>
      <c r="BN2780" s="47">
        <v>0</v>
      </c>
      <c r="BO2780" s="151">
        <v>38</v>
      </c>
      <c r="BP2780" s="151">
        <v>0</v>
      </c>
      <c r="BQ2780" s="47">
        <v>38</v>
      </c>
      <c r="BR2780" s="61">
        <v>1</v>
      </c>
      <c r="BS2780" s="61">
        <v>1</v>
      </c>
      <c r="BT2780" s="44">
        <f t="shared" si="254"/>
        <v>145</v>
      </c>
      <c r="BW2780" s="40" t="s">
        <v>67</v>
      </c>
      <c r="BY2780" s="55"/>
      <c r="BZ2780" s="1" t="s">
        <v>22426</v>
      </c>
    </row>
    <row r="2781" spans="1:78" ht="15" customHeight="1">
      <c r="A2781" s="25" t="s">
        <v>14226</v>
      </c>
      <c r="B2781" s="42" t="s">
        <v>14314</v>
      </c>
      <c r="D2781" s="263">
        <v>0</v>
      </c>
      <c r="E2781" s="92" t="s">
        <v>11339</v>
      </c>
      <c r="F2781" s="92" t="s">
        <v>14227</v>
      </c>
      <c r="G2781" s="275"/>
      <c r="H2781" s="275"/>
      <c r="I2781" s="92" t="s">
        <v>14297</v>
      </c>
      <c r="J2781" s="43" t="s">
        <v>14298</v>
      </c>
      <c r="M2781" s="44" t="s">
        <v>91</v>
      </c>
      <c r="N2781" s="45" t="s">
        <v>14299</v>
      </c>
      <c r="O2781" s="42" t="s">
        <v>146</v>
      </c>
      <c r="P2781" s="42" t="s">
        <v>14300</v>
      </c>
      <c r="Q2781" s="85" t="s">
        <v>105</v>
      </c>
      <c r="R2781" s="85" t="s">
        <v>105</v>
      </c>
      <c r="S2781" s="42" t="s">
        <v>14315</v>
      </c>
      <c r="T2781" s="42" t="s">
        <v>14316</v>
      </c>
      <c r="U2781" s="92" t="s">
        <v>73</v>
      </c>
      <c r="V2781" s="92" t="s">
        <v>73</v>
      </c>
      <c r="W2781" s="92" t="s">
        <v>73</v>
      </c>
      <c r="X2781" s="149">
        <v>41236</v>
      </c>
      <c r="Y2781" s="149">
        <v>41279</v>
      </c>
      <c r="Z2781" s="44">
        <f t="shared" si="255"/>
        <v>2012</v>
      </c>
      <c r="AA2781" s="44">
        <f t="shared" si="256"/>
        <v>11</v>
      </c>
      <c r="AB2781" s="44">
        <v>0</v>
      </c>
      <c r="AC2781" s="92" t="s">
        <v>14304</v>
      </c>
      <c r="AD2781" s="92" t="s">
        <v>14304</v>
      </c>
      <c r="AE2781" s="92" t="s">
        <v>105</v>
      </c>
      <c r="AF2781" s="92" t="s">
        <v>105</v>
      </c>
      <c r="AG2781" s="92" t="s">
        <v>105</v>
      </c>
      <c r="AH2781" s="92" t="s">
        <v>105</v>
      </c>
      <c r="AI2781" s="92" t="s">
        <v>14317</v>
      </c>
      <c r="AJ2781" s="92" t="s">
        <v>14318</v>
      </c>
      <c r="AK2781" s="92"/>
      <c r="AL2781" s="92"/>
      <c r="AM2781" s="47">
        <v>1</v>
      </c>
      <c r="AN2781" s="47">
        <v>1</v>
      </c>
      <c r="AO2781" s="47">
        <v>6</v>
      </c>
      <c r="AP2781" s="47">
        <v>88</v>
      </c>
      <c r="AQ2781" s="47"/>
      <c r="AR2781" s="47"/>
      <c r="AS2781" s="150">
        <v>0</v>
      </c>
      <c r="AT2781" s="61">
        <v>1</v>
      </c>
      <c r="AU2781" s="61">
        <v>1</v>
      </c>
      <c r="AV2781" s="47"/>
      <c r="AW2781" s="61">
        <v>1</v>
      </c>
      <c r="AX2781" s="61"/>
      <c r="AY2781" s="44">
        <f t="shared" si="253"/>
        <v>44</v>
      </c>
      <c r="AZ2781" s="47"/>
      <c r="BA2781" s="47"/>
      <c r="BB2781" s="47"/>
      <c r="BC2781" s="48"/>
      <c r="BD2781" s="150"/>
      <c r="BE2781" s="96"/>
      <c r="BF2781" s="96"/>
      <c r="BG2781" s="51"/>
      <c r="BH2781" s="51">
        <f t="shared" si="250"/>
        <v>1</v>
      </c>
      <c r="BI2781" s="51">
        <v>8</v>
      </c>
      <c r="BJ2781" s="52"/>
      <c r="BK2781" s="52"/>
      <c r="BL2781" s="53"/>
      <c r="BM2781" s="47" t="e">
        <f>COUNTIFS(A$2:$AC2781,#REF!,M$2:$AL2781,M2781)</f>
        <v>#VALUE!</v>
      </c>
      <c r="BN2781" s="47">
        <v>0</v>
      </c>
      <c r="BO2781" s="151">
        <v>44</v>
      </c>
      <c r="BP2781" s="151">
        <v>0</v>
      </c>
      <c r="BQ2781" s="47">
        <v>44</v>
      </c>
      <c r="BR2781" s="61">
        <v>1</v>
      </c>
      <c r="BS2781" s="61">
        <v>1</v>
      </c>
      <c r="BT2781" s="44">
        <f t="shared" si="254"/>
        <v>237</v>
      </c>
      <c r="BW2781" s="40" t="s">
        <v>67</v>
      </c>
      <c r="BY2781" s="55"/>
      <c r="BZ2781" s="1" t="s">
        <v>22426</v>
      </c>
    </row>
    <row r="2782" spans="1:78" ht="15" customHeight="1">
      <c r="A2782" s="25" t="s">
        <v>14226</v>
      </c>
      <c r="B2782" s="42" t="s">
        <v>14319</v>
      </c>
      <c r="D2782" s="263">
        <v>0</v>
      </c>
      <c r="E2782" s="92" t="s">
        <v>11339</v>
      </c>
      <c r="F2782" s="92" t="s">
        <v>14227</v>
      </c>
      <c r="G2782" s="275"/>
      <c r="H2782" s="275"/>
      <c r="I2782" s="92" t="s">
        <v>14320</v>
      </c>
      <c r="J2782" s="43" t="s">
        <v>14321</v>
      </c>
      <c r="M2782" s="44" t="s">
        <v>91</v>
      </c>
      <c r="N2782" s="45" t="s">
        <v>102</v>
      </c>
      <c r="O2782" s="42" t="s">
        <v>146</v>
      </c>
      <c r="P2782" s="42" t="s">
        <v>14300</v>
      </c>
      <c r="Q2782" s="85" t="s">
        <v>105</v>
      </c>
      <c r="R2782" s="85" t="s">
        <v>105</v>
      </c>
      <c r="S2782" s="42" t="s">
        <v>14322</v>
      </c>
      <c r="T2782" s="42" t="s">
        <v>14323</v>
      </c>
      <c r="U2782" s="92" t="s">
        <v>73</v>
      </c>
      <c r="V2782" s="92" t="s">
        <v>73</v>
      </c>
      <c r="W2782" s="92" t="s">
        <v>73</v>
      </c>
      <c r="X2782" s="149">
        <v>41153</v>
      </c>
      <c r="Y2782" s="149">
        <v>41195</v>
      </c>
      <c r="Z2782" s="44">
        <f t="shared" si="255"/>
        <v>2012</v>
      </c>
      <c r="AA2782" s="44">
        <f t="shared" si="256"/>
        <v>9</v>
      </c>
      <c r="AB2782" s="44">
        <v>0</v>
      </c>
      <c r="AC2782" s="92" t="s">
        <v>14324</v>
      </c>
      <c r="AD2782" s="92" t="s">
        <v>14324</v>
      </c>
      <c r="AE2782" s="92" t="s">
        <v>105</v>
      </c>
      <c r="AF2782" s="92" t="s">
        <v>105</v>
      </c>
      <c r="AG2782" s="92" t="s">
        <v>105</v>
      </c>
      <c r="AH2782" s="92" t="s">
        <v>105</v>
      </c>
      <c r="AI2782" s="92" t="s">
        <v>14325</v>
      </c>
      <c r="AJ2782" s="92" t="s">
        <v>14325</v>
      </c>
      <c r="AK2782" s="92"/>
      <c r="AL2782" s="92"/>
      <c r="AM2782" s="47">
        <v>1</v>
      </c>
      <c r="AN2782" s="47">
        <v>1</v>
      </c>
      <c r="AO2782" s="47">
        <v>6</v>
      </c>
      <c r="AP2782" s="47">
        <v>2</v>
      </c>
      <c r="AQ2782" s="47"/>
      <c r="AR2782" s="47"/>
      <c r="AS2782" s="150">
        <v>0</v>
      </c>
      <c r="AT2782" s="61">
        <v>1</v>
      </c>
      <c r="AU2782" s="61">
        <v>1</v>
      </c>
      <c r="AV2782" s="47"/>
      <c r="AW2782" s="61">
        <v>1</v>
      </c>
      <c r="AX2782" s="61"/>
      <c r="AY2782" s="44">
        <f t="shared" si="253"/>
        <v>43</v>
      </c>
      <c r="AZ2782" s="47"/>
      <c r="BA2782" s="47"/>
      <c r="BB2782" s="47"/>
      <c r="BC2782" s="48"/>
      <c r="BD2782" s="150"/>
      <c r="BE2782" s="96"/>
      <c r="BF2782" s="96"/>
      <c r="BG2782" s="51"/>
      <c r="BH2782" s="51">
        <f t="shared" ref="BH2782:BH2845" si="257">IF(AX2782&lt;7,1,IF(AX2782&lt;14,2,IF(AX2782&lt;21,3,IF(AX2782&lt;28,4,IF(AX2782&lt;35,5,IF(AX2782&lt;42,6,IF(AX2782&lt;49,7,8)))))))</f>
        <v>1</v>
      </c>
      <c r="BI2782" s="51">
        <v>7</v>
      </c>
      <c r="BJ2782" s="52"/>
      <c r="BK2782" s="52"/>
      <c r="BL2782" s="53"/>
      <c r="BM2782" s="47" t="e">
        <f>COUNTIFS(A$2:$AC2782,#REF!,M$2:$AL2782,M2782)</f>
        <v>#VALUE!</v>
      </c>
      <c r="BN2782" s="47">
        <v>1</v>
      </c>
      <c r="BO2782" s="151">
        <v>43</v>
      </c>
      <c r="BP2782" s="151">
        <v>0</v>
      </c>
      <c r="BQ2782" s="47">
        <v>43</v>
      </c>
      <c r="BR2782" s="61">
        <v>1</v>
      </c>
      <c r="BS2782" s="61">
        <v>1</v>
      </c>
      <c r="BT2782" s="44">
        <f t="shared" si="254"/>
        <v>154</v>
      </c>
      <c r="BW2782" s="40" t="s">
        <v>67</v>
      </c>
      <c r="BY2782" s="55"/>
      <c r="BZ2782" s="1" t="s">
        <v>22426</v>
      </c>
    </row>
    <row r="2783" spans="1:78" ht="15" customHeight="1">
      <c r="A2783" s="25" t="s">
        <v>14226</v>
      </c>
      <c r="B2783" s="42" t="s">
        <v>14326</v>
      </c>
      <c r="D2783" s="263">
        <v>0</v>
      </c>
      <c r="E2783" s="92" t="s">
        <v>11339</v>
      </c>
      <c r="F2783" s="92" t="s">
        <v>14227</v>
      </c>
      <c r="G2783" s="275"/>
      <c r="H2783" s="275"/>
      <c r="I2783" s="92" t="s">
        <v>14327</v>
      </c>
      <c r="J2783" s="43" t="s">
        <v>14328</v>
      </c>
      <c r="M2783" s="44" t="s">
        <v>91</v>
      </c>
      <c r="N2783" s="45" t="s">
        <v>12964</v>
      </c>
      <c r="O2783" s="42" t="s">
        <v>146</v>
      </c>
      <c r="P2783" s="42" t="s">
        <v>14300</v>
      </c>
      <c r="Q2783" s="85" t="s">
        <v>105</v>
      </c>
      <c r="R2783" s="85" t="s">
        <v>105</v>
      </c>
      <c r="S2783" s="42" t="s">
        <v>14329</v>
      </c>
      <c r="T2783" s="42" t="s">
        <v>14329</v>
      </c>
      <c r="U2783" s="92" t="s">
        <v>73</v>
      </c>
      <c r="V2783" s="92" t="s">
        <v>73</v>
      </c>
      <c r="W2783" s="92" t="s">
        <v>73</v>
      </c>
      <c r="X2783" s="149">
        <v>41166</v>
      </c>
      <c r="Y2783" s="149">
        <v>41195</v>
      </c>
      <c r="Z2783" s="44">
        <f t="shared" si="255"/>
        <v>2012</v>
      </c>
      <c r="AA2783" s="44">
        <f t="shared" si="256"/>
        <v>9</v>
      </c>
      <c r="AB2783" s="44">
        <v>0</v>
      </c>
      <c r="AC2783" s="92" t="s">
        <v>625</v>
      </c>
      <c r="AD2783" s="92" t="s">
        <v>625</v>
      </c>
      <c r="AE2783" s="92" t="s">
        <v>105</v>
      </c>
      <c r="AF2783" s="92" t="s">
        <v>105</v>
      </c>
      <c r="AG2783" s="92" t="s">
        <v>105</v>
      </c>
      <c r="AH2783" s="92" t="s">
        <v>105</v>
      </c>
      <c r="AI2783" s="92" t="s">
        <v>14330</v>
      </c>
      <c r="AJ2783" s="92" t="s">
        <v>14331</v>
      </c>
      <c r="AK2783" s="92"/>
      <c r="AL2783" s="92"/>
      <c r="AM2783" s="47">
        <v>1</v>
      </c>
      <c r="AN2783" s="47">
        <v>1</v>
      </c>
      <c r="AO2783" s="47">
        <v>6</v>
      </c>
      <c r="AP2783" s="47">
        <v>3</v>
      </c>
      <c r="AQ2783" s="47"/>
      <c r="AR2783" s="47"/>
      <c r="AS2783" s="150">
        <v>0</v>
      </c>
      <c r="AT2783" s="61">
        <v>1</v>
      </c>
      <c r="AU2783" s="49">
        <v>1</v>
      </c>
      <c r="AV2783" s="47"/>
      <c r="AW2783" s="61">
        <v>1</v>
      </c>
      <c r="AX2783" s="61"/>
      <c r="AY2783" s="44">
        <f t="shared" si="253"/>
        <v>30</v>
      </c>
      <c r="AZ2783" s="47"/>
      <c r="BA2783" s="47"/>
      <c r="BB2783" s="47"/>
      <c r="BC2783" s="48"/>
      <c r="BD2783" s="150"/>
      <c r="BE2783" s="96"/>
      <c r="BF2783" s="96"/>
      <c r="BG2783" s="51"/>
      <c r="BH2783" s="51">
        <f t="shared" si="257"/>
        <v>1</v>
      </c>
      <c r="BI2783" s="51">
        <v>4</v>
      </c>
      <c r="BJ2783" s="52"/>
      <c r="BK2783" s="52"/>
      <c r="BL2783" s="53"/>
      <c r="BM2783" s="47" t="e">
        <f>COUNTIFS(A$2:$AC2783,#REF!,M$2:$AL2783,M2783)</f>
        <v>#VALUE!</v>
      </c>
      <c r="BN2783" s="47">
        <v>1</v>
      </c>
      <c r="BO2783" s="151">
        <v>30</v>
      </c>
      <c r="BP2783" s="151">
        <v>0</v>
      </c>
      <c r="BQ2783" s="47">
        <v>30</v>
      </c>
      <c r="BR2783" s="49">
        <v>1</v>
      </c>
      <c r="BS2783" s="61">
        <v>1</v>
      </c>
      <c r="BT2783" s="44">
        <f t="shared" si="254"/>
        <v>167</v>
      </c>
      <c r="BW2783" s="40" t="s">
        <v>67</v>
      </c>
      <c r="BY2783" s="55"/>
      <c r="BZ2783" s="1" t="s">
        <v>22426</v>
      </c>
    </row>
    <row r="2784" spans="1:78" ht="15" customHeight="1">
      <c r="A2784" s="25" t="s">
        <v>14226</v>
      </c>
      <c r="B2784" s="42" t="s">
        <v>14332</v>
      </c>
      <c r="D2784" s="263">
        <v>0</v>
      </c>
      <c r="E2784" s="92" t="s">
        <v>11339</v>
      </c>
      <c r="F2784" s="92" t="s">
        <v>14227</v>
      </c>
      <c r="G2784" s="275"/>
      <c r="H2784" s="275"/>
      <c r="I2784" s="92" t="s">
        <v>13520</v>
      </c>
      <c r="J2784" s="43" t="s">
        <v>14333</v>
      </c>
      <c r="M2784" s="44" t="s">
        <v>897</v>
      </c>
      <c r="N2784" s="45" t="s">
        <v>1467</v>
      </c>
      <c r="O2784" s="42" t="s">
        <v>1360</v>
      </c>
      <c r="P2784" s="42" t="s">
        <v>147</v>
      </c>
      <c r="Q2784" s="85" t="s">
        <v>105</v>
      </c>
      <c r="R2784" s="85" t="s">
        <v>105</v>
      </c>
      <c r="S2784" s="42" t="s">
        <v>471</v>
      </c>
      <c r="T2784" s="42" t="s">
        <v>14334</v>
      </c>
      <c r="U2784" s="92" t="s">
        <v>73</v>
      </c>
      <c r="V2784" s="92" t="s">
        <v>73</v>
      </c>
      <c r="W2784" s="92" t="s">
        <v>73</v>
      </c>
      <c r="X2784" s="149">
        <v>41041</v>
      </c>
      <c r="Y2784" s="149">
        <v>41049</v>
      </c>
      <c r="Z2784" s="44">
        <f t="shared" si="255"/>
        <v>2012</v>
      </c>
      <c r="AA2784" s="44">
        <f t="shared" si="256"/>
        <v>5</v>
      </c>
      <c r="AB2784" s="44">
        <v>0</v>
      </c>
      <c r="AC2784" s="92" t="s">
        <v>14335</v>
      </c>
      <c r="AD2784" s="92" t="s">
        <v>14336</v>
      </c>
      <c r="AE2784" s="92" t="s">
        <v>105</v>
      </c>
      <c r="AF2784" s="92" t="s">
        <v>105</v>
      </c>
      <c r="AG2784" s="92" t="s">
        <v>105</v>
      </c>
      <c r="AH2784" s="92" t="s">
        <v>105</v>
      </c>
      <c r="AI2784" s="92" t="s">
        <v>105</v>
      </c>
      <c r="AJ2784" s="92" t="s">
        <v>105</v>
      </c>
      <c r="AK2784" s="92"/>
      <c r="AL2784" s="92"/>
      <c r="AM2784" s="47">
        <v>1</v>
      </c>
      <c r="AN2784" s="47">
        <v>1</v>
      </c>
      <c r="AO2784" s="47">
        <v>4</v>
      </c>
      <c r="AP2784" s="47">
        <v>6</v>
      </c>
      <c r="AQ2784" s="47"/>
      <c r="AR2784" s="47"/>
      <c r="AS2784" s="150">
        <v>0</v>
      </c>
      <c r="AT2784" s="61">
        <v>1</v>
      </c>
      <c r="AU2784" s="61">
        <v>1</v>
      </c>
      <c r="AV2784" s="47"/>
      <c r="AW2784" s="61">
        <v>1</v>
      </c>
      <c r="AX2784" s="61"/>
      <c r="AY2784" s="44">
        <f t="shared" si="253"/>
        <v>9</v>
      </c>
      <c r="AZ2784" s="47"/>
      <c r="BA2784" s="47"/>
      <c r="BB2784" s="47"/>
      <c r="BC2784" s="48"/>
      <c r="BD2784" s="150"/>
      <c r="BE2784" s="96"/>
      <c r="BF2784" s="96"/>
      <c r="BG2784" s="51"/>
      <c r="BH2784" s="51">
        <f t="shared" si="257"/>
        <v>1</v>
      </c>
      <c r="BI2784" s="51">
        <v>1</v>
      </c>
      <c r="BJ2784" s="52"/>
      <c r="BK2784" s="52"/>
      <c r="BL2784" s="53"/>
      <c r="BM2784" s="47" t="e">
        <f>COUNTIFS(A$2:$AC2784,#REF!,M$2:$AL2784,M2784)</f>
        <v>#VALUE!</v>
      </c>
      <c r="BN2784" s="47">
        <v>1</v>
      </c>
      <c r="BO2784" s="151">
        <v>9</v>
      </c>
      <c r="BP2784" s="151">
        <v>0</v>
      </c>
      <c r="BQ2784" s="47">
        <v>9</v>
      </c>
      <c r="BR2784" s="61">
        <v>1</v>
      </c>
      <c r="BS2784" s="61">
        <v>1</v>
      </c>
      <c r="BT2784" s="44">
        <f t="shared" si="254"/>
        <v>42</v>
      </c>
      <c r="BW2784" s="40" t="s">
        <v>67</v>
      </c>
      <c r="BY2784" s="55"/>
      <c r="BZ2784" s="1" t="s">
        <v>22426</v>
      </c>
    </row>
    <row r="2785" spans="1:78" ht="15" customHeight="1">
      <c r="A2785" s="25" t="s">
        <v>14226</v>
      </c>
      <c r="B2785" s="42" t="s">
        <v>14337</v>
      </c>
      <c r="D2785" s="263">
        <v>0</v>
      </c>
      <c r="E2785" s="92" t="s">
        <v>11339</v>
      </c>
      <c r="F2785" s="92" t="s">
        <v>14227</v>
      </c>
      <c r="G2785" s="275"/>
      <c r="H2785" s="275"/>
      <c r="I2785" s="92" t="s">
        <v>14338</v>
      </c>
      <c r="J2785" s="43" t="s">
        <v>14339</v>
      </c>
      <c r="M2785" s="44" t="s">
        <v>897</v>
      </c>
      <c r="N2785" s="45" t="s">
        <v>1248</v>
      </c>
      <c r="O2785" s="42" t="s">
        <v>1360</v>
      </c>
      <c r="P2785" s="42" t="s">
        <v>147</v>
      </c>
      <c r="Q2785" s="85" t="s">
        <v>105</v>
      </c>
      <c r="R2785" s="85" t="s">
        <v>105</v>
      </c>
      <c r="S2785" s="42" t="s">
        <v>471</v>
      </c>
      <c r="T2785" s="42" t="s">
        <v>14340</v>
      </c>
      <c r="U2785" s="92" t="s">
        <v>73</v>
      </c>
      <c r="V2785" s="92" t="s">
        <v>73</v>
      </c>
      <c r="W2785" s="92" t="s">
        <v>73</v>
      </c>
      <c r="X2785" s="149">
        <v>41160</v>
      </c>
      <c r="Y2785" s="149">
        <v>41173</v>
      </c>
      <c r="Z2785" s="44">
        <f t="shared" si="255"/>
        <v>2012</v>
      </c>
      <c r="AA2785" s="44">
        <f t="shared" si="256"/>
        <v>9</v>
      </c>
      <c r="AB2785" s="44">
        <v>0</v>
      </c>
      <c r="AC2785" s="92" t="s">
        <v>14341</v>
      </c>
      <c r="AD2785" s="92" t="s">
        <v>14342</v>
      </c>
      <c r="AE2785" s="92" t="s">
        <v>105</v>
      </c>
      <c r="AF2785" s="92" t="s">
        <v>105</v>
      </c>
      <c r="AG2785" s="92" t="s">
        <v>105</v>
      </c>
      <c r="AH2785" s="92" t="s">
        <v>105</v>
      </c>
      <c r="AI2785" s="92" t="s">
        <v>14343</v>
      </c>
      <c r="AJ2785" s="92" t="s">
        <v>105</v>
      </c>
      <c r="AK2785" s="92"/>
      <c r="AL2785" s="92"/>
      <c r="AM2785" s="47">
        <v>1</v>
      </c>
      <c r="AN2785" s="47">
        <v>1</v>
      </c>
      <c r="AO2785" s="47">
        <v>4</v>
      </c>
      <c r="AP2785" s="47">
        <v>6</v>
      </c>
      <c r="AQ2785" s="47"/>
      <c r="AR2785" s="47"/>
      <c r="AS2785" s="150">
        <v>0</v>
      </c>
      <c r="AT2785" s="61">
        <v>1</v>
      </c>
      <c r="AU2785" s="61">
        <v>1</v>
      </c>
      <c r="AV2785" s="47"/>
      <c r="AW2785" s="61">
        <v>1</v>
      </c>
      <c r="AX2785" s="61"/>
      <c r="AY2785" s="44">
        <f t="shared" si="253"/>
        <v>14</v>
      </c>
      <c r="AZ2785" s="47"/>
      <c r="BA2785" s="47"/>
      <c r="BB2785" s="47"/>
      <c r="BC2785" s="48"/>
      <c r="BD2785" s="66"/>
      <c r="BE2785" s="96"/>
      <c r="BF2785" s="96"/>
      <c r="BG2785" s="51"/>
      <c r="BH2785" s="51">
        <f t="shared" si="257"/>
        <v>1</v>
      </c>
      <c r="BI2785" s="51">
        <v>3</v>
      </c>
      <c r="BJ2785" s="52"/>
      <c r="BK2785" s="52"/>
      <c r="BL2785" s="53"/>
      <c r="BM2785" s="47" t="e">
        <f>COUNTIFS(A$2:$AC2785,#REF!,M$2:$AL2785,M2785)</f>
        <v>#VALUE!</v>
      </c>
      <c r="BN2785" s="47">
        <v>1</v>
      </c>
      <c r="BO2785" s="152">
        <v>14</v>
      </c>
      <c r="BP2785" s="152">
        <v>0</v>
      </c>
      <c r="BQ2785" s="47">
        <v>14</v>
      </c>
      <c r="BR2785" s="61">
        <v>1</v>
      </c>
      <c r="BS2785" s="61">
        <v>1</v>
      </c>
      <c r="BT2785" s="44">
        <f t="shared" si="254"/>
        <v>161</v>
      </c>
      <c r="BW2785" s="40" t="s">
        <v>67</v>
      </c>
      <c r="BY2785" s="55"/>
      <c r="BZ2785" s="1" t="s">
        <v>22426</v>
      </c>
    </row>
    <row r="2786" spans="1:78" ht="15" customHeight="1">
      <c r="A2786" s="25" t="s">
        <v>14226</v>
      </c>
      <c r="B2786" s="42" t="s">
        <v>14344</v>
      </c>
      <c r="D2786" s="263">
        <v>0</v>
      </c>
      <c r="E2786" s="92" t="s">
        <v>11339</v>
      </c>
      <c r="F2786" s="92" t="s">
        <v>14227</v>
      </c>
      <c r="G2786" s="275"/>
      <c r="H2786" s="275"/>
      <c r="I2786" s="92" t="s">
        <v>14345</v>
      </c>
      <c r="J2786" s="43" t="s">
        <v>14346</v>
      </c>
      <c r="M2786" s="44" t="s">
        <v>897</v>
      </c>
      <c r="N2786" s="45" t="s">
        <v>6497</v>
      </c>
      <c r="O2786" s="42" t="s">
        <v>1360</v>
      </c>
      <c r="P2786" s="42" t="s">
        <v>147</v>
      </c>
      <c r="Q2786" s="85" t="s">
        <v>105</v>
      </c>
      <c r="R2786" s="85" t="s">
        <v>105</v>
      </c>
      <c r="S2786" s="42" t="s">
        <v>14347</v>
      </c>
      <c r="T2786" s="42" t="s">
        <v>73</v>
      </c>
      <c r="U2786" s="92" t="s">
        <v>73</v>
      </c>
      <c r="V2786" s="92" t="s">
        <v>73</v>
      </c>
      <c r="W2786" s="92" t="s">
        <v>73</v>
      </c>
      <c r="X2786" s="149">
        <v>41167</v>
      </c>
      <c r="Y2786" s="149">
        <v>41182</v>
      </c>
      <c r="Z2786" s="44">
        <f t="shared" si="255"/>
        <v>2012</v>
      </c>
      <c r="AA2786" s="44">
        <f t="shared" si="256"/>
        <v>9</v>
      </c>
      <c r="AB2786" s="44">
        <v>0</v>
      </c>
      <c r="AC2786" s="92" t="s">
        <v>12259</v>
      </c>
      <c r="AD2786" s="92" t="s">
        <v>73</v>
      </c>
      <c r="AE2786" s="92" t="s">
        <v>105</v>
      </c>
      <c r="AF2786" s="92" t="s">
        <v>105</v>
      </c>
      <c r="AG2786" s="92" t="s">
        <v>105</v>
      </c>
      <c r="AH2786" s="92" t="s">
        <v>105</v>
      </c>
      <c r="AI2786" s="92" t="s">
        <v>105</v>
      </c>
      <c r="AJ2786" s="92" t="s">
        <v>105</v>
      </c>
      <c r="AK2786" s="92"/>
      <c r="AL2786" s="92"/>
      <c r="AM2786" s="47">
        <v>1</v>
      </c>
      <c r="AN2786" s="47">
        <v>1</v>
      </c>
      <c r="AO2786" s="47">
        <v>4</v>
      </c>
      <c r="AP2786" s="47">
        <v>6</v>
      </c>
      <c r="AQ2786" s="47"/>
      <c r="AR2786" s="47"/>
      <c r="AS2786" s="150">
        <v>0</v>
      </c>
      <c r="AT2786" s="61">
        <v>1</v>
      </c>
      <c r="AU2786" s="61">
        <v>1</v>
      </c>
      <c r="AV2786" s="47"/>
      <c r="AW2786" s="61">
        <v>1</v>
      </c>
      <c r="AX2786" s="61"/>
      <c r="AY2786" s="44">
        <f t="shared" si="253"/>
        <v>16</v>
      </c>
      <c r="AZ2786" s="47"/>
      <c r="BA2786" s="47"/>
      <c r="BB2786" s="47"/>
      <c r="BC2786" s="48"/>
      <c r="BD2786" s="66"/>
      <c r="BE2786" s="96"/>
      <c r="BF2786" s="96"/>
      <c r="BG2786" s="51"/>
      <c r="BH2786" s="51">
        <f t="shared" si="257"/>
        <v>1</v>
      </c>
      <c r="BI2786" s="51">
        <v>5</v>
      </c>
      <c r="BJ2786" s="52"/>
      <c r="BK2786" s="52"/>
      <c r="BL2786" s="53"/>
      <c r="BM2786" s="47" t="e">
        <f>COUNTIFS(A$2:$AC2786,#REF!,M$2:$AL2786,M2786)</f>
        <v>#VALUE!</v>
      </c>
      <c r="BN2786" s="47">
        <v>1</v>
      </c>
      <c r="BO2786" s="152">
        <v>16</v>
      </c>
      <c r="BP2786" s="152">
        <v>0</v>
      </c>
      <c r="BQ2786" s="47">
        <v>16</v>
      </c>
      <c r="BR2786" s="61">
        <v>1</v>
      </c>
      <c r="BS2786" s="61">
        <v>1</v>
      </c>
      <c r="BT2786" s="44">
        <f t="shared" si="254"/>
        <v>168</v>
      </c>
      <c r="BW2786" s="40" t="s">
        <v>67</v>
      </c>
      <c r="BY2786" s="55"/>
      <c r="BZ2786" s="1" t="s">
        <v>22426</v>
      </c>
    </row>
    <row r="2787" spans="1:78" ht="15" customHeight="1">
      <c r="A2787" s="25" t="s">
        <v>14226</v>
      </c>
      <c r="B2787" s="42" t="s">
        <v>14348</v>
      </c>
      <c r="D2787" s="263">
        <v>0</v>
      </c>
      <c r="E2787" s="92" t="s">
        <v>11339</v>
      </c>
      <c r="F2787" s="92" t="s">
        <v>14227</v>
      </c>
      <c r="G2787" s="275"/>
      <c r="H2787" s="275"/>
      <c r="I2787" s="92" t="s">
        <v>14349</v>
      </c>
      <c r="J2787" s="43" t="s">
        <v>14350</v>
      </c>
      <c r="M2787" s="44" t="s">
        <v>98</v>
      </c>
      <c r="N2787" s="45" t="s">
        <v>620</v>
      </c>
      <c r="O2787" s="42" t="s">
        <v>1360</v>
      </c>
      <c r="P2787" s="42" t="s">
        <v>147</v>
      </c>
      <c r="Q2787" s="85" t="s">
        <v>105</v>
      </c>
      <c r="R2787" s="85" t="s">
        <v>105</v>
      </c>
      <c r="S2787" s="42" t="s">
        <v>14351</v>
      </c>
      <c r="T2787" s="42" t="s">
        <v>14352</v>
      </c>
      <c r="U2787" s="92" t="s">
        <v>73</v>
      </c>
      <c r="V2787" s="92" t="s">
        <v>73</v>
      </c>
      <c r="W2787" s="92" t="s">
        <v>73</v>
      </c>
      <c r="X2787" s="149">
        <v>41200</v>
      </c>
      <c r="Y2787" s="149">
        <v>41231</v>
      </c>
      <c r="Z2787" s="44">
        <f t="shared" si="255"/>
        <v>2012</v>
      </c>
      <c r="AA2787" s="44">
        <f t="shared" si="256"/>
        <v>10</v>
      </c>
      <c r="AB2787" s="44">
        <v>0</v>
      </c>
      <c r="AC2787" s="92" t="s">
        <v>14353</v>
      </c>
      <c r="AD2787" s="92" t="s">
        <v>14354</v>
      </c>
      <c r="AE2787" s="92" t="s">
        <v>105</v>
      </c>
      <c r="AF2787" s="92" t="s">
        <v>105</v>
      </c>
      <c r="AG2787" s="92" t="s">
        <v>105</v>
      </c>
      <c r="AH2787" s="92" t="s">
        <v>105</v>
      </c>
      <c r="AI2787" s="92" t="s">
        <v>14355</v>
      </c>
      <c r="AJ2787" s="92" t="s">
        <v>14356</v>
      </c>
      <c r="AK2787" s="92"/>
      <c r="AL2787" s="92"/>
      <c r="AM2787" s="47">
        <v>1</v>
      </c>
      <c r="AN2787" s="47">
        <v>1</v>
      </c>
      <c r="AO2787" s="47">
        <v>2</v>
      </c>
      <c r="AP2787" s="47">
        <v>88</v>
      </c>
      <c r="AQ2787" s="47"/>
      <c r="AR2787" s="47"/>
      <c r="AS2787" s="150">
        <v>0</v>
      </c>
      <c r="AT2787" s="61">
        <v>1</v>
      </c>
      <c r="AU2787" s="61">
        <v>1</v>
      </c>
      <c r="AV2787" s="47"/>
      <c r="AW2787" s="61">
        <v>1</v>
      </c>
      <c r="AX2787" s="61"/>
      <c r="AY2787" s="44">
        <f t="shared" si="253"/>
        <v>32</v>
      </c>
      <c r="AZ2787" s="47"/>
      <c r="BA2787" s="47"/>
      <c r="BB2787" s="47"/>
      <c r="BC2787" s="48"/>
      <c r="BD2787" s="66"/>
      <c r="BE2787" s="96"/>
      <c r="BF2787" s="96"/>
      <c r="BG2787" s="51"/>
      <c r="BH2787" s="51">
        <f t="shared" si="257"/>
        <v>1</v>
      </c>
      <c r="BI2787" s="51">
        <v>3</v>
      </c>
      <c r="BJ2787" s="52"/>
      <c r="BK2787" s="52"/>
      <c r="BL2787" s="53"/>
      <c r="BM2787" s="47" t="e">
        <f>COUNTIFS(A$2:$AC2787,#REF!,M$2:$AL2787,M2787)</f>
        <v>#VALUE!</v>
      </c>
      <c r="BN2787" s="47">
        <v>1</v>
      </c>
      <c r="BO2787" s="152">
        <v>32</v>
      </c>
      <c r="BP2787" s="152">
        <v>0</v>
      </c>
      <c r="BQ2787" s="47">
        <v>32</v>
      </c>
      <c r="BR2787" s="61">
        <v>1</v>
      </c>
      <c r="BS2787" s="61">
        <v>1</v>
      </c>
      <c r="BT2787" s="44">
        <f t="shared" si="254"/>
        <v>201</v>
      </c>
      <c r="BW2787" s="40" t="s">
        <v>67</v>
      </c>
      <c r="BY2787" s="55"/>
      <c r="BZ2787" s="1" t="s">
        <v>22427</v>
      </c>
    </row>
    <row r="2788" spans="1:78" ht="15" customHeight="1">
      <c r="A2788" s="25" t="s">
        <v>14226</v>
      </c>
      <c r="B2788" s="42" t="s">
        <v>14357</v>
      </c>
      <c r="D2788" s="263">
        <v>0</v>
      </c>
      <c r="E2788" s="92" t="s">
        <v>11339</v>
      </c>
      <c r="F2788" s="92" t="s">
        <v>14227</v>
      </c>
      <c r="G2788" s="275"/>
      <c r="H2788" s="275"/>
      <c r="I2788" s="92" t="s">
        <v>14358</v>
      </c>
      <c r="J2788" s="43" t="s">
        <v>14359</v>
      </c>
      <c r="M2788" s="44" t="s">
        <v>897</v>
      </c>
      <c r="N2788" s="45" t="s">
        <v>374</v>
      </c>
      <c r="O2788" s="42" t="s">
        <v>1360</v>
      </c>
      <c r="P2788" s="42" t="s">
        <v>147</v>
      </c>
      <c r="Q2788" s="116" t="s">
        <v>863</v>
      </c>
      <c r="R2788" s="116" t="s">
        <v>137</v>
      </c>
      <c r="S2788" s="42" t="s">
        <v>14360</v>
      </c>
      <c r="T2788" s="42" t="s">
        <v>73</v>
      </c>
      <c r="U2788" s="92" t="s">
        <v>73</v>
      </c>
      <c r="V2788" s="92" t="s">
        <v>73</v>
      </c>
      <c r="W2788" s="92" t="s">
        <v>73</v>
      </c>
      <c r="X2788" s="149">
        <v>41237</v>
      </c>
      <c r="Y2788" s="149">
        <v>41274</v>
      </c>
      <c r="Z2788" s="44">
        <f t="shared" si="255"/>
        <v>2012</v>
      </c>
      <c r="AA2788" s="44">
        <f t="shared" si="256"/>
        <v>11</v>
      </c>
      <c r="AB2788" s="44">
        <v>0</v>
      </c>
      <c r="AC2788" s="92" t="s">
        <v>14361</v>
      </c>
      <c r="AD2788" s="92" t="s">
        <v>73</v>
      </c>
      <c r="AE2788" s="92" t="s">
        <v>105</v>
      </c>
      <c r="AF2788" s="92" t="s">
        <v>105</v>
      </c>
      <c r="AG2788" s="92" t="s">
        <v>105</v>
      </c>
      <c r="AH2788" s="92" t="s">
        <v>105</v>
      </c>
      <c r="AI2788" s="92" t="s">
        <v>105</v>
      </c>
      <c r="AJ2788" s="92" t="s">
        <v>105</v>
      </c>
      <c r="AK2788" s="92"/>
      <c r="AL2788" s="92"/>
      <c r="AM2788" s="47">
        <v>1</v>
      </c>
      <c r="AN2788" s="47">
        <v>1</v>
      </c>
      <c r="AO2788" s="47">
        <v>4</v>
      </c>
      <c r="AP2788" s="47">
        <v>6</v>
      </c>
      <c r="AQ2788" s="47"/>
      <c r="AR2788" s="47"/>
      <c r="AS2788" s="150">
        <v>1</v>
      </c>
      <c r="AT2788" s="61">
        <v>1</v>
      </c>
      <c r="AU2788" s="49">
        <v>1</v>
      </c>
      <c r="AV2788" s="47"/>
      <c r="AW2788" s="61">
        <v>1</v>
      </c>
      <c r="AX2788" s="61"/>
      <c r="AY2788" s="44">
        <f t="shared" si="253"/>
        <v>38</v>
      </c>
      <c r="AZ2788" s="47"/>
      <c r="BA2788" s="47"/>
      <c r="BB2788" s="47"/>
      <c r="BC2788" s="48"/>
      <c r="BD2788" s="150"/>
      <c r="BE2788" s="96"/>
      <c r="BF2788" s="96"/>
      <c r="BG2788" s="51"/>
      <c r="BH2788" s="51">
        <f t="shared" si="257"/>
        <v>1</v>
      </c>
      <c r="BI2788" s="51">
        <v>2</v>
      </c>
      <c r="BJ2788" s="52"/>
      <c r="BK2788" s="52"/>
      <c r="BL2788" s="53"/>
      <c r="BM2788" s="47" t="e">
        <f>COUNTIFS(A$2:$AC2788,#REF!,M$2:$AL2788,M2788)</f>
        <v>#VALUE!</v>
      </c>
      <c r="BN2788" s="47">
        <v>0</v>
      </c>
      <c r="BO2788" s="151">
        <v>38</v>
      </c>
      <c r="BP2788" s="151">
        <v>0</v>
      </c>
      <c r="BQ2788" s="47">
        <v>38</v>
      </c>
      <c r="BR2788" s="49">
        <v>1</v>
      </c>
      <c r="BS2788" s="61">
        <v>1</v>
      </c>
      <c r="BT2788" s="44">
        <f t="shared" si="254"/>
        <v>238</v>
      </c>
      <c r="BW2788" s="40" t="s">
        <v>67</v>
      </c>
      <c r="BY2788" s="55"/>
      <c r="BZ2788" s="1" t="s">
        <v>22426</v>
      </c>
    </row>
    <row r="2789" spans="1:78" ht="15" customHeight="1">
      <c r="A2789" s="25" t="s">
        <v>14226</v>
      </c>
      <c r="B2789" s="42" t="s">
        <v>14362</v>
      </c>
      <c r="D2789" s="263">
        <v>0</v>
      </c>
      <c r="E2789" s="92" t="s">
        <v>11339</v>
      </c>
      <c r="F2789" s="92" t="s">
        <v>14227</v>
      </c>
      <c r="G2789" s="275"/>
      <c r="H2789" s="275"/>
      <c r="I2789" s="92" t="s">
        <v>12605</v>
      </c>
      <c r="J2789" s="43" t="s">
        <v>14363</v>
      </c>
      <c r="M2789" s="44" t="s">
        <v>121</v>
      </c>
      <c r="N2789" s="45" t="s">
        <v>241</v>
      </c>
      <c r="O2789" s="42" t="s">
        <v>1360</v>
      </c>
      <c r="P2789" s="42" t="s">
        <v>147</v>
      </c>
      <c r="Q2789" s="85" t="s">
        <v>105</v>
      </c>
      <c r="R2789" s="85" t="s">
        <v>105</v>
      </c>
      <c r="S2789" s="42" t="s">
        <v>14364</v>
      </c>
      <c r="T2789" s="42" t="s">
        <v>14365</v>
      </c>
      <c r="U2789" s="92" t="s">
        <v>73</v>
      </c>
      <c r="V2789" s="92" t="s">
        <v>73</v>
      </c>
      <c r="W2789" s="92" t="s">
        <v>73</v>
      </c>
      <c r="X2789" s="149">
        <v>41002</v>
      </c>
      <c r="Y2789" s="149">
        <v>41017</v>
      </c>
      <c r="Z2789" s="44">
        <f t="shared" si="255"/>
        <v>2012</v>
      </c>
      <c r="AA2789" s="44">
        <f t="shared" si="256"/>
        <v>4</v>
      </c>
      <c r="AB2789" s="44">
        <v>0</v>
      </c>
      <c r="AC2789" s="92" t="s">
        <v>73</v>
      </c>
      <c r="AD2789" s="92" t="s">
        <v>14366</v>
      </c>
      <c r="AE2789" s="92" t="s">
        <v>105</v>
      </c>
      <c r="AF2789" s="92" t="s">
        <v>105</v>
      </c>
      <c r="AG2789" s="92" t="s">
        <v>105</v>
      </c>
      <c r="AH2789" s="92" t="s">
        <v>105</v>
      </c>
      <c r="AI2789" s="92" t="s">
        <v>105</v>
      </c>
      <c r="AJ2789" s="92" t="s">
        <v>14367</v>
      </c>
      <c r="AK2789" s="92"/>
      <c r="AL2789" s="92"/>
      <c r="AM2789" s="47">
        <v>1</v>
      </c>
      <c r="AN2789" s="47">
        <v>1</v>
      </c>
      <c r="AO2789" s="47">
        <v>3</v>
      </c>
      <c r="AP2789" s="47">
        <v>88</v>
      </c>
      <c r="AQ2789" s="47"/>
      <c r="AR2789" s="47"/>
      <c r="AS2789" s="150">
        <v>0</v>
      </c>
      <c r="AT2789" s="61">
        <v>1</v>
      </c>
      <c r="AU2789" s="61">
        <v>1</v>
      </c>
      <c r="AV2789" s="47"/>
      <c r="AW2789" s="61">
        <v>1</v>
      </c>
      <c r="AX2789" s="61"/>
      <c r="AY2789" s="44">
        <f t="shared" si="253"/>
        <v>16</v>
      </c>
      <c r="AZ2789" s="47"/>
      <c r="BA2789" s="47"/>
      <c r="BB2789" s="47"/>
      <c r="BC2789" s="48"/>
      <c r="BD2789" s="66"/>
      <c r="BE2789" s="96"/>
      <c r="BF2789" s="96"/>
      <c r="BG2789" s="51"/>
      <c r="BH2789" s="51">
        <f t="shared" si="257"/>
        <v>1</v>
      </c>
      <c r="BI2789" s="51">
        <v>5</v>
      </c>
      <c r="BJ2789" s="52"/>
      <c r="BK2789" s="52"/>
      <c r="BL2789" s="53"/>
      <c r="BM2789" s="47" t="e">
        <f>COUNTIFS(A$2:$AC2789,#REF!,M$2:$AL2789,M2789)</f>
        <v>#VALUE!</v>
      </c>
      <c r="BN2789" s="47">
        <v>1</v>
      </c>
      <c r="BO2789" s="152">
        <v>16</v>
      </c>
      <c r="BP2789" s="152">
        <v>0</v>
      </c>
      <c r="BQ2789" s="47">
        <v>16</v>
      </c>
      <c r="BR2789" s="61">
        <v>1</v>
      </c>
      <c r="BS2789" s="61">
        <v>1</v>
      </c>
      <c r="BT2789" s="44">
        <f t="shared" si="254"/>
        <v>3</v>
      </c>
      <c r="BW2789" s="40" t="s">
        <v>67</v>
      </c>
      <c r="BY2789" s="55"/>
      <c r="BZ2789" s="1" t="s">
        <v>22427</v>
      </c>
    </row>
    <row r="2790" spans="1:78" ht="15" customHeight="1">
      <c r="A2790" s="25" t="s">
        <v>14226</v>
      </c>
      <c r="B2790" s="42" t="s">
        <v>14368</v>
      </c>
      <c r="D2790" s="263">
        <v>0</v>
      </c>
      <c r="E2790" s="92" t="s">
        <v>11339</v>
      </c>
      <c r="F2790" s="92" t="s">
        <v>14227</v>
      </c>
      <c r="G2790" s="275"/>
      <c r="H2790" s="275"/>
      <c r="I2790" s="92" t="s">
        <v>12551</v>
      </c>
      <c r="J2790" s="43" t="s">
        <v>14369</v>
      </c>
      <c r="M2790" s="44" t="s">
        <v>80</v>
      </c>
      <c r="N2790" s="45" t="s">
        <v>199</v>
      </c>
      <c r="O2790" s="42" t="s">
        <v>1360</v>
      </c>
      <c r="P2790" s="42" t="s">
        <v>147</v>
      </c>
      <c r="Q2790" s="85" t="s">
        <v>105</v>
      </c>
      <c r="R2790" s="85" t="s">
        <v>105</v>
      </c>
      <c r="S2790" s="42" t="s">
        <v>14370</v>
      </c>
      <c r="T2790" s="42" t="s">
        <v>14371</v>
      </c>
      <c r="U2790" s="92" t="s">
        <v>73</v>
      </c>
      <c r="V2790" s="92" t="s">
        <v>73</v>
      </c>
      <c r="W2790" s="92" t="s">
        <v>73</v>
      </c>
      <c r="X2790" s="149">
        <v>41216</v>
      </c>
      <c r="Y2790" s="149">
        <v>41218</v>
      </c>
      <c r="Z2790" s="44">
        <f t="shared" si="255"/>
        <v>2012</v>
      </c>
      <c r="AA2790" s="44">
        <f t="shared" si="256"/>
        <v>11</v>
      </c>
      <c r="AB2790" s="44">
        <v>0</v>
      </c>
      <c r="AC2790" s="92" t="s">
        <v>14372</v>
      </c>
      <c r="AD2790" s="92" t="s">
        <v>14373</v>
      </c>
      <c r="AE2790" s="92" t="s">
        <v>105</v>
      </c>
      <c r="AF2790" s="92" t="s">
        <v>105</v>
      </c>
      <c r="AG2790" s="92" t="s">
        <v>105</v>
      </c>
      <c r="AH2790" s="92" t="s">
        <v>105</v>
      </c>
      <c r="AI2790" s="92" t="s">
        <v>105</v>
      </c>
      <c r="AJ2790" s="92" t="s">
        <v>105</v>
      </c>
      <c r="AK2790" s="92"/>
      <c r="AL2790" s="92"/>
      <c r="AM2790" s="47">
        <v>1</v>
      </c>
      <c r="AN2790" s="47">
        <v>1</v>
      </c>
      <c r="AO2790" s="47">
        <v>1</v>
      </c>
      <c r="AP2790" s="47">
        <v>88</v>
      </c>
      <c r="AQ2790" s="47"/>
      <c r="AR2790" s="47"/>
      <c r="AS2790" s="150">
        <v>0</v>
      </c>
      <c r="AT2790" s="61">
        <v>1</v>
      </c>
      <c r="AU2790" s="61">
        <v>1</v>
      </c>
      <c r="AV2790" s="47"/>
      <c r="AW2790" s="61">
        <v>1</v>
      </c>
      <c r="AX2790" s="61"/>
      <c r="AY2790" s="44">
        <f t="shared" si="253"/>
        <v>3</v>
      </c>
      <c r="AZ2790" s="47"/>
      <c r="BA2790" s="47"/>
      <c r="BB2790" s="47"/>
      <c r="BC2790" s="48"/>
      <c r="BD2790" s="66"/>
      <c r="BE2790" s="96"/>
      <c r="BF2790" s="96"/>
      <c r="BG2790" s="51"/>
      <c r="BH2790" s="51">
        <f t="shared" si="257"/>
        <v>1</v>
      </c>
      <c r="BI2790" s="51">
        <v>8</v>
      </c>
      <c r="BJ2790" s="52"/>
      <c r="BK2790" s="52"/>
      <c r="BL2790" s="53"/>
      <c r="BM2790" s="47" t="e">
        <f>COUNTIFS(A$2:$AC2790,#REF!,M$2:$AL2790,M2790)</f>
        <v>#VALUE!</v>
      </c>
      <c r="BN2790" s="47">
        <v>1</v>
      </c>
      <c r="BO2790" s="152">
        <v>3</v>
      </c>
      <c r="BP2790" s="152">
        <v>0</v>
      </c>
      <c r="BQ2790" s="47">
        <v>3</v>
      </c>
      <c r="BR2790" s="61">
        <v>1</v>
      </c>
      <c r="BS2790" s="61">
        <v>1</v>
      </c>
      <c r="BT2790" s="44">
        <f t="shared" si="254"/>
        <v>217</v>
      </c>
      <c r="BW2790" s="40" t="s">
        <v>67</v>
      </c>
      <c r="BY2790" s="55"/>
      <c r="BZ2790" s="1" t="s">
        <v>22426</v>
      </c>
    </row>
    <row r="2791" spans="1:78" ht="15" customHeight="1">
      <c r="A2791" s="25" t="s">
        <v>14226</v>
      </c>
      <c r="B2791" s="42" t="s">
        <v>14374</v>
      </c>
      <c r="D2791" s="263">
        <v>0</v>
      </c>
      <c r="E2791" s="92" t="s">
        <v>11339</v>
      </c>
      <c r="F2791" s="92" t="s">
        <v>14227</v>
      </c>
      <c r="G2791" s="275"/>
      <c r="H2791" s="275"/>
      <c r="I2791" s="92" t="s">
        <v>14262</v>
      </c>
      <c r="J2791" s="43" t="s">
        <v>14263</v>
      </c>
      <c r="M2791" s="44" t="s">
        <v>125</v>
      </c>
      <c r="N2791" s="45" t="s">
        <v>14262</v>
      </c>
      <c r="O2791" s="42" t="s">
        <v>1360</v>
      </c>
      <c r="P2791" s="42" t="s">
        <v>147</v>
      </c>
      <c r="Q2791" s="116" t="s">
        <v>863</v>
      </c>
      <c r="R2791" s="116" t="s">
        <v>137</v>
      </c>
      <c r="S2791" s="42" t="s">
        <v>14375</v>
      </c>
      <c r="T2791" s="42" t="s">
        <v>14376</v>
      </c>
      <c r="U2791" s="92" t="s">
        <v>73</v>
      </c>
      <c r="V2791" s="92" t="s">
        <v>73</v>
      </c>
      <c r="W2791" s="92" t="s">
        <v>73</v>
      </c>
      <c r="X2791" s="149">
        <v>40709</v>
      </c>
      <c r="Y2791" s="149">
        <v>41120</v>
      </c>
      <c r="Z2791" s="44">
        <f t="shared" si="255"/>
        <v>2011</v>
      </c>
      <c r="AA2791" s="44">
        <f t="shared" si="256"/>
        <v>6</v>
      </c>
      <c r="AB2791" s="44">
        <v>1</v>
      </c>
      <c r="AC2791" s="92" t="s">
        <v>14262</v>
      </c>
      <c r="AD2791" s="92" t="s">
        <v>14263</v>
      </c>
      <c r="AE2791" s="92" t="s">
        <v>105</v>
      </c>
      <c r="AF2791" s="92" t="s">
        <v>105</v>
      </c>
      <c r="AG2791" s="92" t="s">
        <v>105</v>
      </c>
      <c r="AH2791" s="92" t="s">
        <v>105</v>
      </c>
      <c r="AI2791" s="92" t="s">
        <v>105</v>
      </c>
      <c r="AJ2791" s="92" t="s">
        <v>105</v>
      </c>
      <c r="AK2791" s="92"/>
      <c r="AL2791" s="92"/>
      <c r="AM2791" s="47">
        <v>1</v>
      </c>
      <c r="AN2791" s="47">
        <v>1</v>
      </c>
      <c r="AO2791" s="47">
        <v>1</v>
      </c>
      <c r="AP2791" s="47">
        <v>88</v>
      </c>
      <c r="AQ2791" s="47"/>
      <c r="AR2791" s="47"/>
      <c r="AS2791" s="154">
        <v>1</v>
      </c>
      <c r="AT2791" s="61">
        <v>1</v>
      </c>
      <c r="AU2791" s="61">
        <v>1</v>
      </c>
      <c r="AV2791" s="47"/>
      <c r="AW2791" s="61">
        <v>1</v>
      </c>
      <c r="AX2791" s="61"/>
      <c r="AY2791" s="44">
        <f t="shared" si="253"/>
        <v>412</v>
      </c>
      <c r="AZ2791" s="47"/>
      <c r="BA2791" s="47"/>
      <c r="BB2791" s="47"/>
      <c r="BC2791" s="48"/>
      <c r="BD2791" s="150"/>
      <c r="BE2791" s="96"/>
      <c r="BF2791" s="96"/>
      <c r="BG2791" s="51"/>
      <c r="BH2791" s="51">
        <f t="shared" si="257"/>
        <v>1</v>
      </c>
      <c r="BI2791" s="51">
        <v>8</v>
      </c>
      <c r="BJ2791" s="52"/>
      <c r="BK2791" s="52"/>
      <c r="BL2791" s="53"/>
      <c r="BM2791" s="47" t="e">
        <f>COUNTIFS(A$2:$AC2791,#REF!,M$2:$AL2791,M2791)</f>
        <v>#VALUE!</v>
      </c>
      <c r="BN2791" s="47">
        <v>0</v>
      </c>
      <c r="BO2791" s="151">
        <v>412</v>
      </c>
      <c r="BP2791" s="151">
        <v>0</v>
      </c>
      <c r="BQ2791" s="47">
        <v>121</v>
      </c>
      <c r="BR2791" s="61">
        <v>1</v>
      </c>
      <c r="BS2791" s="61">
        <v>1</v>
      </c>
      <c r="BT2791" s="44">
        <f t="shared" si="254"/>
        <v>0</v>
      </c>
      <c r="BW2791" s="40" t="s">
        <v>67</v>
      </c>
      <c r="BY2791" s="55"/>
      <c r="BZ2791" s="1" t="s">
        <v>22426</v>
      </c>
    </row>
    <row r="2792" spans="1:78" ht="15" customHeight="1">
      <c r="A2792" s="25" t="s">
        <v>14226</v>
      </c>
      <c r="B2792" s="42" t="s">
        <v>14377</v>
      </c>
      <c r="D2792" s="263">
        <v>0</v>
      </c>
      <c r="E2792" s="92" t="s">
        <v>11339</v>
      </c>
      <c r="F2792" s="92" t="s">
        <v>14227</v>
      </c>
      <c r="G2792" s="275"/>
      <c r="H2792" s="275"/>
      <c r="I2792" s="92" t="s">
        <v>14345</v>
      </c>
      <c r="J2792" s="43" t="s">
        <v>14346</v>
      </c>
      <c r="M2792" s="44" t="s">
        <v>897</v>
      </c>
      <c r="N2792" s="45" t="s">
        <v>6497</v>
      </c>
      <c r="O2792" s="42" t="s">
        <v>1360</v>
      </c>
      <c r="P2792" s="42" t="s">
        <v>147</v>
      </c>
      <c r="Q2792" s="85" t="s">
        <v>105</v>
      </c>
      <c r="R2792" s="85" t="s">
        <v>105</v>
      </c>
      <c r="S2792" s="42" t="s">
        <v>14378</v>
      </c>
      <c r="T2792" s="42" t="s">
        <v>14379</v>
      </c>
      <c r="U2792" s="92" t="s">
        <v>73</v>
      </c>
      <c r="V2792" s="92" t="s">
        <v>73</v>
      </c>
      <c r="W2792" s="92" t="s">
        <v>73</v>
      </c>
      <c r="X2792" s="149">
        <v>41125</v>
      </c>
      <c r="Y2792" s="149">
        <v>41154</v>
      </c>
      <c r="Z2792" s="44">
        <f t="shared" si="255"/>
        <v>2012</v>
      </c>
      <c r="AA2792" s="44">
        <f t="shared" si="256"/>
        <v>8</v>
      </c>
      <c r="AB2792" s="44">
        <v>0</v>
      </c>
      <c r="AC2792" s="92" t="s">
        <v>12259</v>
      </c>
      <c r="AD2792" s="116" t="s">
        <v>73</v>
      </c>
      <c r="AE2792" s="92" t="s">
        <v>105</v>
      </c>
      <c r="AF2792" s="92" t="s">
        <v>105</v>
      </c>
      <c r="AG2792" s="92" t="s">
        <v>105</v>
      </c>
      <c r="AH2792" s="92" t="s">
        <v>105</v>
      </c>
      <c r="AI2792" s="92" t="s">
        <v>14380</v>
      </c>
      <c r="AJ2792" s="92" t="s">
        <v>14381</v>
      </c>
      <c r="AK2792" s="92"/>
      <c r="AL2792" s="92"/>
      <c r="AM2792" s="47">
        <v>1</v>
      </c>
      <c r="AN2792" s="47">
        <v>1</v>
      </c>
      <c r="AO2792" s="47">
        <v>4</v>
      </c>
      <c r="AP2792" s="47">
        <v>6</v>
      </c>
      <c r="AQ2792" s="47"/>
      <c r="AR2792" s="47"/>
      <c r="AS2792" s="150">
        <v>0</v>
      </c>
      <c r="AT2792" s="61">
        <v>1</v>
      </c>
      <c r="AU2792" s="49">
        <v>1</v>
      </c>
      <c r="AV2792" s="47"/>
      <c r="AW2792" s="61">
        <v>1</v>
      </c>
      <c r="AX2792" s="61"/>
      <c r="AY2792" s="44">
        <f t="shared" si="253"/>
        <v>30</v>
      </c>
      <c r="AZ2792" s="47"/>
      <c r="BA2792" s="47"/>
      <c r="BB2792" s="47"/>
      <c r="BC2792" s="48"/>
      <c r="BD2792" s="66"/>
      <c r="BE2792" s="96"/>
      <c r="BF2792" s="96"/>
      <c r="BG2792" s="51"/>
      <c r="BH2792" s="51">
        <f t="shared" si="257"/>
        <v>1</v>
      </c>
      <c r="BI2792" s="51">
        <v>5</v>
      </c>
      <c r="BJ2792" s="52"/>
      <c r="BK2792" s="52"/>
      <c r="BL2792" s="53"/>
      <c r="BM2792" s="47" t="e">
        <f>COUNTIFS(A$2:$AC2792,#REF!,M$2:$AL2792,M2792)</f>
        <v>#VALUE!</v>
      </c>
      <c r="BN2792" s="47">
        <v>0</v>
      </c>
      <c r="BO2792" s="152">
        <v>30</v>
      </c>
      <c r="BP2792" s="152">
        <v>0</v>
      </c>
      <c r="BQ2792" s="47">
        <v>30</v>
      </c>
      <c r="BR2792" s="49">
        <v>1</v>
      </c>
      <c r="BS2792" s="61">
        <v>1</v>
      </c>
      <c r="BT2792" s="44">
        <f t="shared" si="254"/>
        <v>126</v>
      </c>
      <c r="BW2792" s="40" t="s">
        <v>67</v>
      </c>
      <c r="BY2792" s="55"/>
      <c r="BZ2792" s="1" t="s">
        <v>22426</v>
      </c>
    </row>
    <row r="2793" spans="1:78" ht="15" customHeight="1">
      <c r="A2793" s="25" t="s">
        <v>14226</v>
      </c>
      <c r="B2793" s="42" t="s">
        <v>14382</v>
      </c>
      <c r="D2793" s="263">
        <v>0</v>
      </c>
      <c r="E2793" s="92" t="s">
        <v>11339</v>
      </c>
      <c r="F2793" s="92" t="s">
        <v>14227</v>
      </c>
      <c r="G2793" s="275"/>
      <c r="H2793" s="275"/>
      <c r="I2793" s="92" t="s">
        <v>14345</v>
      </c>
      <c r="J2793" s="43" t="s">
        <v>14346</v>
      </c>
      <c r="M2793" s="44" t="s">
        <v>897</v>
      </c>
      <c r="N2793" s="45" t="s">
        <v>6497</v>
      </c>
      <c r="O2793" s="42" t="s">
        <v>1360</v>
      </c>
      <c r="P2793" s="42" t="s">
        <v>147</v>
      </c>
      <c r="Q2793" s="85" t="s">
        <v>105</v>
      </c>
      <c r="R2793" s="85" t="s">
        <v>105</v>
      </c>
      <c r="S2793" s="42" t="s">
        <v>14383</v>
      </c>
      <c r="T2793" s="42" t="s">
        <v>14384</v>
      </c>
      <c r="U2793" s="92" t="s">
        <v>73</v>
      </c>
      <c r="V2793" s="92" t="s">
        <v>73</v>
      </c>
      <c r="W2793" s="92" t="s">
        <v>73</v>
      </c>
      <c r="X2793" s="149">
        <v>41258</v>
      </c>
      <c r="Y2793" s="149">
        <v>41266</v>
      </c>
      <c r="Z2793" s="44">
        <f t="shared" si="255"/>
        <v>2012</v>
      </c>
      <c r="AA2793" s="44">
        <f t="shared" si="256"/>
        <v>12</v>
      </c>
      <c r="AB2793" s="44">
        <v>0</v>
      </c>
      <c r="AC2793" s="92" t="s">
        <v>12259</v>
      </c>
      <c r="AD2793" s="92" t="s">
        <v>73</v>
      </c>
      <c r="AE2793" s="92" t="s">
        <v>105</v>
      </c>
      <c r="AF2793" s="92" t="s">
        <v>105</v>
      </c>
      <c r="AG2793" s="92" t="s">
        <v>105</v>
      </c>
      <c r="AH2793" s="92" t="s">
        <v>105</v>
      </c>
      <c r="AI2793" s="92" t="s">
        <v>14385</v>
      </c>
      <c r="AJ2793" s="92" t="s">
        <v>14386</v>
      </c>
      <c r="AK2793" s="92"/>
      <c r="AL2793" s="92"/>
      <c r="AM2793" s="47">
        <v>1</v>
      </c>
      <c r="AN2793" s="47">
        <v>1</v>
      </c>
      <c r="AO2793" s="47">
        <v>4</v>
      </c>
      <c r="AP2793" s="47">
        <v>6</v>
      </c>
      <c r="AQ2793" s="47"/>
      <c r="AR2793" s="47"/>
      <c r="AS2793" s="150">
        <v>0</v>
      </c>
      <c r="AT2793" s="61">
        <v>1</v>
      </c>
      <c r="AU2793" s="61">
        <v>1</v>
      </c>
      <c r="AV2793" s="47"/>
      <c r="AW2793" s="61">
        <v>1</v>
      </c>
      <c r="AX2793" s="61"/>
      <c r="AY2793" s="44">
        <f t="shared" si="253"/>
        <v>9</v>
      </c>
      <c r="AZ2793" s="47"/>
      <c r="BA2793" s="47"/>
      <c r="BB2793" s="47"/>
      <c r="BC2793" s="48"/>
      <c r="BD2793" s="66"/>
      <c r="BE2793" s="96"/>
      <c r="BF2793" s="96"/>
      <c r="BG2793" s="51"/>
      <c r="BH2793" s="51">
        <f t="shared" si="257"/>
        <v>1</v>
      </c>
      <c r="BI2793" s="51">
        <v>3</v>
      </c>
      <c r="BJ2793" s="52"/>
      <c r="BK2793" s="52"/>
      <c r="BL2793" s="53"/>
      <c r="BM2793" s="47" t="e">
        <f>COUNTIFS(A$2:$AC2793,#REF!,M$2:$AL2793,M2793)</f>
        <v>#VALUE!</v>
      </c>
      <c r="BN2793" s="47">
        <v>0</v>
      </c>
      <c r="BO2793" s="152">
        <v>9</v>
      </c>
      <c r="BP2793" s="152">
        <v>0</v>
      </c>
      <c r="BQ2793" s="47">
        <v>9</v>
      </c>
      <c r="BR2793" s="61">
        <v>1</v>
      </c>
      <c r="BS2793" s="61">
        <v>1</v>
      </c>
      <c r="BT2793" s="44">
        <f t="shared" si="254"/>
        <v>259</v>
      </c>
      <c r="BW2793" s="40" t="s">
        <v>67</v>
      </c>
      <c r="BY2793" s="55"/>
      <c r="BZ2793" s="1" t="s">
        <v>22426</v>
      </c>
    </row>
    <row r="2794" spans="1:78" ht="15" customHeight="1">
      <c r="A2794" s="25" t="s">
        <v>14226</v>
      </c>
      <c r="B2794" s="42" t="s">
        <v>14387</v>
      </c>
      <c r="D2794" s="263">
        <v>0</v>
      </c>
      <c r="E2794" s="92" t="s">
        <v>11339</v>
      </c>
      <c r="F2794" s="92" t="s">
        <v>14227</v>
      </c>
      <c r="G2794" s="275"/>
      <c r="H2794" s="275"/>
      <c r="I2794" s="92" t="s">
        <v>13107</v>
      </c>
      <c r="J2794" s="43" t="s">
        <v>14388</v>
      </c>
      <c r="M2794" s="44" t="s">
        <v>117</v>
      </c>
      <c r="N2794" s="45" t="s">
        <v>157</v>
      </c>
      <c r="O2794" s="42" t="s">
        <v>14389</v>
      </c>
      <c r="P2794" s="42" t="s">
        <v>13199</v>
      </c>
      <c r="Q2794" s="85" t="s">
        <v>105</v>
      </c>
      <c r="R2794" s="85" t="s">
        <v>105</v>
      </c>
      <c r="S2794" s="42" t="s">
        <v>14390</v>
      </c>
      <c r="T2794" s="42" t="s">
        <v>14391</v>
      </c>
      <c r="U2794" s="92" t="s">
        <v>73</v>
      </c>
      <c r="V2794" s="92" t="s">
        <v>73</v>
      </c>
      <c r="W2794" s="92" t="s">
        <v>73</v>
      </c>
      <c r="X2794" s="149">
        <v>41005</v>
      </c>
      <c r="Y2794" s="149">
        <v>41007</v>
      </c>
      <c r="Z2794" s="44">
        <f t="shared" si="255"/>
        <v>2012</v>
      </c>
      <c r="AA2794" s="44">
        <f t="shared" si="256"/>
        <v>4</v>
      </c>
      <c r="AB2794" s="44">
        <v>0</v>
      </c>
      <c r="AC2794" s="92" t="s">
        <v>14392</v>
      </c>
      <c r="AD2794" s="92" t="s">
        <v>14393</v>
      </c>
      <c r="AE2794" s="92" t="s">
        <v>105</v>
      </c>
      <c r="AF2794" s="92" t="s">
        <v>105</v>
      </c>
      <c r="AG2794" s="92" t="s">
        <v>105</v>
      </c>
      <c r="AH2794" s="92" t="s">
        <v>105</v>
      </c>
      <c r="AI2794" s="92" t="s">
        <v>105</v>
      </c>
      <c r="AJ2794" s="92" t="s">
        <v>105</v>
      </c>
      <c r="AK2794" s="92"/>
      <c r="AL2794" s="92"/>
      <c r="AM2794" s="47">
        <v>1</v>
      </c>
      <c r="AN2794" s="47">
        <v>1</v>
      </c>
      <c r="AO2794" s="47">
        <v>4</v>
      </c>
      <c r="AP2794" s="47">
        <v>88</v>
      </c>
      <c r="AQ2794" s="47"/>
      <c r="AR2794" s="47"/>
      <c r="AS2794" s="150">
        <v>0</v>
      </c>
      <c r="AT2794" s="61">
        <v>1</v>
      </c>
      <c r="AU2794" s="61">
        <v>1</v>
      </c>
      <c r="AV2794" s="47"/>
      <c r="AW2794" s="61">
        <v>1</v>
      </c>
      <c r="AX2794" s="61"/>
      <c r="AY2794" s="44">
        <f t="shared" si="253"/>
        <v>3</v>
      </c>
      <c r="AZ2794" s="47"/>
      <c r="BA2794" s="47"/>
      <c r="BB2794" s="47"/>
      <c r="BC2794" s="48"/>
      <c r="BD2794" s="150"/>
      <c r="BE2794" s="96"/>
      <c r="BF2794" s="96"/>
      <c r="BG2794" s="51"/>
      <c r="BH2794" s="51">
        <f t="shared" si="257"/>
        <v>1</v>
      </c>
      <c r="BI2794" s="51">
        <v>2</v>
      </c>
      <c r="BJ2794" s="52"/>
      <c r="BK2794" s="52"/>
      <c r="BL2794" s="53"/>
      <c r="BM2794" s="47" t="e">
        <f>COUNTIFS(A$2:$AC2794,#REF!,M$2:$AL2794,M2794)</f>
        <v>#VALUE!</v>
      </c>
      <c r="BN2794" s="47">
        <v>1</v>
      </c>
      <c r="BO2794" s="151">
        <v>3</v>
      </c>
      <c r="BP2794" s="151">
        <v>0</v>
      </c>
      <c r="BQ2794" s="47">
        <v>3</v>
      </c>
      <c r="BR2794" s="61">
        <v>1</v>
      </c>
      <c r="BS2794" s="61">
        <v>1</v>
      </c>
      <c r="BT2794" s="44">
        <f t="shared" si="254"/>
        <v>6</v>
      </c>
      <c r="BW2794" s="40" t="s">
        <v>67</v>
      </c>
      <c r="BY2794" s="55"/>
      <c r="BZ2794" s="1" t="s">
        <v>22426</v>
      </c>
    </row>
    <row r="2795" spans="1:78" ht="15" customHeight="1">
      <c r="A2795" s="25" t="s">
        <v>14226</v>
      </c>
      <c r="B2795" s="42" t="s">
        <v>14394</v>
      </c>
      <c r="D2795" s="263">
        <v>0</v>
      </c>
      <c r="E2795" s="92" t="s">
        <v>11339</v>
      </c>
      <c r="F2795" s="92" t="s">
        <v>14227</v>
      </c>
      <c r="G2795" s="275"/>
      <c r="H2795" s="275"/>
      <c r="I2795" s="92" t="s">
        <v>14395</v>
      </c>
      <c r="J2795" s="43" t="s">
        <v>14396</v>
      </c>
      <c r="M2795" s="44" t="s">
        <v>897</v>
      </c>
      <c r="N2795" s="45" t="s">
        <v>14397</v>
      </c>
      <c r="O2795" s="42" t="s">
        <v>1395</v>
      </c>
      <c r="P2795" s="42" t="s">
        <v>107</v>
      </c>
      <c r="Q2795" s="85" t="s">
        <v>105</v>
      </c>
      <c r="R2795" s="85" t="s">
        <v>105</v>
      </c>
      <c r="S2795" s="42" t="s">
        <v>14398</v>
      </c>
      <c r="T2795" s="42" t="s">
        <v>14399</v>
      </c>
      <c r="U2795" s="92" t="s">
        <v>73</v>
      </c>
      <c r="V2795" s="92" t="s">
        <v>73</v>
      </c>
      <c r="W2795" s="92" t="s">
        <v>73</v>
      </c>
      <c r="X2795" s="149">
        <v>41097</v>
      </c>
      <c r="Y2795" s="149">
        <v>41105</v>
      </c>
      <c r="Z2795" s="44">
        <f t="shared" si="255"/>
        <v>2012</v>
      </c>
      <c r="AA2795" s="44">
        <f t="shared" si="256"/>
        <v>7</v>
      </c>
      <c r="AB2795" s="44">
        <v>0</v>
      </c>
      <c r="AC2795" s="92" t="s">
        <v>14400</v>
      </c>
      <c r="AD2795" s="92" t="s">
        <v>14401</v>
      </c>
      <c r="AE2795" s="92" t="s">
        <v>105</v>
      </c>
      <c r="AF2795" s="92" t="s">
        <v>105</v>
      </c>
      <c r="AG2795" s="92" t="s">
        <v>105</v>
      </c>
      <c r="AH2795" s="92" t="s">
        <v>105</v>
      </c>
      <c r="AI2795" s="92" t="s">
        <v>105</v>
      </c>
      <c r="AJ2795" s="92" t="s">
        <v>105</v>
      </c>
      <c r="AK2795" s="92"/>
      <c r="AL2795" s="92"/>
      <c r="AM2795" s="47">
        <v>1</v>
      </c>
      <c r="AN2795" s="47">
        <v>1</v>
      </c>
      <c r="AO2795" s="47">
        <v>4</v>
      </c>
      <c r="AP2795" s="47">
        <v>6</v>
      </c>
      <c r="AQ2795" s="47"/>
      <c r="AR2795" s="47"/>
      <c r="AS2795" s="150">
        <v>0</v>
      </c>
      <c r="AT2795" s="61">
        <v>1</v>
      </c>
      <c r="AU2795" s="61">
        <v>1</v>
      </c>
      <c r="AV2795" s="47"/>
      <c r="AW2795" s="61">
        <v>1</v>
      </c>
      <c r="AX2795" s="61"/>
      <c r="AY2795" s="44">
        <f t="shared" si="253"/>
        <v>9</v>
      </c>
      <c r="AZ2795" s="47"/>
      <c r="BA2795" s="47"/>
      <c r="BB2795" s="47"/>
      <c r="BC2795" s="48"/>
      <c r="BD2795" s="66"/>
      <c r="BE2795" s="96"/>
      <c r="BF2795" s="96"/>
      <c r="BG2795" s="51"/>
      <c r="BH2795" s="51">
        <f t="shared" si="257"/>
        <v>1</v>
      </c>
      <c r="BI2795" s="51">
        <v>3</v>
      </c>
      <c r="BJ2795" s="52"/>
      <c r="BK2795" s="52"/>
      <c r="BL2795" s="53"/>
      <c r="BM2795" s="47" t="e">
        <f>COUNTIFS(A$2:$AC2795,#REF!,M$2:$AL2795,M2795)</f>
        <v>#VALUE!</v>
      </c>
      <c r="BN2795" s="47">
        <v>1</v>
      </c>
      <c r="BO2795" s="152">
        <v>9</v>
      </c>
      <c r="BP2795" s="152">
        <v>0</v>
      </c>
      <c r="BQ2795" s="47">
        <v>9</v>
      </c>
      <c r="BR2795" s="61">
        <v>1</v>
      </c>
      <c r="BS2795" s="61">
        <v>1</v>
      </c>
      <c r="BT2795" s="44">
        <f t="shared" si="254"/>
        <v>98</v>
      </c>
      <c r="BW2795" s="40" t="s">
        <v>67</v>
      </c>
      <c r="BY2795" s="55"/>
      <c r="BZ2795" s="1" t="s">
        <v>22426</v>
      </c>
    </row>
    <row r="2796" spans="1:78" ht="15" customHeight="1">
      <c r="A2796" s="25" t="s">
        <v>14226</v>
      </c>
      <c r="B2796" s="42" t="s">
        <v>14402</v>
      </c>
      <c r="D2796" s="263">
        <v>0</v>
      </c>
      <c r="E2796" s="92" t="s">
        <v>11339</v>
      </c>
      <c r="F2796" s="92" t="s">
        <v>14227</v>
      </c>
      <c r="G2796" s="275"/>
      <c r="H2796" s="275"/>
      <c r="I2796" s="92" t="s">
        <v>12303</v>
      </c>
      <c r="J2796" s="43" t="s">
        <v>14403</v>
      </c>
      <c r="M2796" s="44" t="s">
        <v>80</v>
      </c>
      <c r="N2796" s="45" t="s">
        <v>184</v>
      </c>
      <c r="O2796" s="42" t="s">
        <v>1395</v>
      </c>
      <c r="P2796" s="42" t="s">
        <v>107</v>
      </c>
      <c r="Q2796" s="85" t="s">
        <v>105</v>
      </c>
      <c r="R2796" s="85" t="s">
        <v>105</v>
      </c>
      <c r="S2796" s="42" t="s">
        <v>14404</v>
      </c>
      <c r="T2796" s="42" t="s">
        <v>14405</v>
      </c>
      <c r="U2796" s="92" t="s">
        <v>73</v>
      </c>
      <c r="V2796" s="92" t="s">
        <v>73</v>
      </c>
      <c r="W2796" s="92" t="s">
        <v>73</v>
      </c>
      <c r="X2796" s="149">
        <v>41110</v>
      </c>
      <c r="Y2796" s="149">
        <v>41112</v>
      </c>
      <c r="Z2796" s="44">
        <f t="shared" si="255"/>
        <v>2012</v>
      </c>
      <c r="AA2796" s="44">
        <f t="shared" si="256"/>
        <v>7</v>
      </c>
      <c r="AB2796" s="44">
        <v>0</v>
      </c>
      <c r="AC2796" s="92" t="s">
        <v>14406</v>
      </c>
      <c r="AD2796" s="92" t="s">
        <v>14407</v>
      </c>
      <c r="AE2796" s="92" t="s">
        <v>105</v>
      </c>
      <c r="AF2796" s="92" t="s">
        <v>105</v>
      </c>
      <c r="AG2796" s="92" t="s">
        <v>105</v>
      </c>
      <c r="AH2796" s="92" t="s">
        <v>105</v>
      </c>
      <c r="AI2796" s="92" t="s">
        <v>105</v>
      </c>
      <c r="AJ2796" s="92" t="s">
        <v>105</v>
      </c>
      <c r="AK2796" s="92"/>
      <c r="AL2796" s="92"/>
      <c r="AM2796" s="47">
        <v>1</v>
      </c>
      <c r="AN2796" s="47">
        <v>1</v>
      </c>
      <c r="AO2796" s="47">
        <v>1</v>
      </c>
      <c r="AP2796" s="47">
        <v>88</v>
      </c>
      <c r="AQ2796" s="47"/>
      <c r="AR2796" s="47"/>
      <c r="AS2796" s="150">
        <v>0</v>
      </c>
      <c r="AT2796" s="61">
        <v>1</v>
      </c>
      <c r="AU2796" s="61">
        <v>1</v>
      </c>
      <c r="AV2796" s="47"/>
      <c r="AW2796" s="61">
        <v>1</v>
      </c>
      <c r="AX2796" s="61"/>
      <c r="AY2796" s="44">
        <f t="shared" si="253"/>
        <v>3</v>
      </c>
      <c r="AZ2796" s="47"/>
      <c r="BA2796" s="47"/>
      <c r="BB2796" s="47"/>
      <c r="BC2796" s="48"/>
      <c r="BD2796" s="66"/>
      <c r="BE2796" s="96"/>
      <c r="BF2796" s="96"/>
      <c r="BG2796" s="51"/>
      <c r="BH2796" s="51">
        <f t="shared" si="257"/>
        <v>1</v>
      </c>
      <c r="BI2796" s="51">
        <v>1</v>
      </c>
      <c r="BJ2796" s="52"/>
      <c r="BK2796" s="52"/>
      <c r="BL2796" s="53"/>
      <c r="BM2796" s="47" t="e">
        <f>COUNTIFS(A$2:$AC2796,#REF!,M$2:$AL2796,M2796)</f>
        <v>#VALUE!</v>
      </c>
      <c r="BN2796" s="47">
        <v>1</v>
      </c>
      <c r="BO2796" s="152">
        <v>3</v>
      </c>
      <c r="BP2796" s="152">
        <v>0</v>
      </c>
      <c r="BQ2796" s="47">
        <v>3</v>
      </c>
      <c r="BR2796" s="61">
        <v>1</v>
      </c>
      <c r="BS2796" s="61">
        <v>1</v>
      </c>
      <c r="BT2796" s="44">
        <f t="shared" si="254"/>
        <v>111</v>
      </c>
      <c r="BW2796" s="40" t="s">
        <v>67</v>
      </c>
      <c r="BY2796" s="55"/>
      <c r="BZ2796" s="1" t="s">
        <v>22426</v>
      </c>
    </row>
    <row r="2797" spans="1:78" ht="15" customHeight="1">
      <c r="A2797" s="25" t="s">
        <v>14226</v>
      </c>
      <c r="B2797" s="42" t="s">
        <v>14408</v>
      </c>
      <c r="D2797" s="263">
        <v>0</v>
      </c>
      <c r="E2797" s="92" t="s">
        <v>11339</v>
      </c>
      <c r="F2797" s="92" t="s">
        <v>14227</v>
      </c>
      <c r="G2797" s="275"/>
      <c r="H2797" s="275"/>
      <c r="I2797" s="92" t="s">
        <v>12551</v>
      </c>
      <c r="J2797" s="43" t="s">
        <v>14369</v>
      </c>
      <c r="M2797" s="44" t="s">
        <v>80</v>
      </c>
      <c r="N2797" s="45" t="s">
        <v>199</v>
      </c>
      <c r="O2797" s="42" t="s">
        <v>1395</v>
      </c>
      <c r="P2797" s="42" t="s">
        <v>107</v>
      </c>
      <c r="Q2797" s="85" t="s">
        <v>105</v>
      </c>
      <c r="R2797" s="85" t="s">
        <v>105</v>
      </c>
      <c r="S2797" s="42" t="s">
        <v>14409</v>
      </c>
      <c r="T2797" s="42" t="s">
        <v>14410</v>
      </c>
      <c r="U2797" s="92" t="s">
        <v>73</v>
      </c>
      <c r="V2797" s="92" t="s">
        <v>73</v>
      </c>
      <c r="W2797" s="92" t="s">
        <v>73</v>
      </c>
      <c r="X2797" s="149">
        <v>41031</v>
      </c>
      <c r="Y2797" s="149">
        <v>41032</v>
      </c>
      <c r="Z2797" s="44">
        <f t="shared" si="255"/>
        <v>2012</v>
      </c>
      <c r="AA2797" s="44">
        <f t="shared" si="256"/>
        <v>5</v>
      </c>
      <c r="AB2797" s="44">
        <v>0</v>
      </c>
      <c r="AC2797" s="92" t="s">
        <v>14411</v>
      </c>
      <c r="AD2797" s="92" t="s">
        <v>14412</v>
      </c>
      <c r="AE2797" s="92" t="s">
        <v>105</v>
      </c>
      <c r="AF2797" s="92" t="s">
        <v>105</v>
      </c>
      <c r="AG2797" s="92" t="s">
        <v>105</v>
      </c>
      <c r="AH2797" s="92" t="s">
        <v>105</v>
      </c>
      <c r="AI2797" s="92" t="s">
        <v>105</v>
      </c>
      <c r="AJ2797" s="92" t="s">
        <v>105</v>
      </c>
      <c r="AK2797" s="92"/>
      <c r="AL2797" s="92"/>
      <c r="AM2797" s="47">
        <v>1</v>
      </c>
      <c r="AN2797" s="47">
        <v>1</v>
      </c>
      <c r="AO2797" s="47">
        <v>1</v>
      </c>
      <c r="AP2797" s="47">
        <v>88</v>
      </c>
      <c r="AQ2797" s="47"/>
      <c r="AR2797" s="47"/>
      <c r="AS2797" s="150">
        <v>0</v>
      </c>
      <c r="AT2797" s="61">
        <v>1</v>
      </c>
      <c r="AU2797" s="61">
        <v>1</v>
      </c>
      <c r="AV2797" s="47"/>
      <c r="AW2797" s="61">
        <v>1</v>
      </c>
      <c r="AX2797" s="61"/>
      <c r="AY2797" s="44">
        <f t="shared" si="253"/>
        <v>2</v>
      </c>
      <c r="AZ2797" s="47"/>
      <c r="BA2797" s="47"/>
      <c r="BB2797" s="47"/>
      <c r="BC2797" s="48"/>
      <c r="BD2797" s="66"/>
      <c r="BE2797" s="96"/>
      <c r="BF2797" s="96"/>
      <c r="BG2797" s="51"/>
      <c r="BH2797" s="51">
        <f t="shared" si="257"/>
        <v>1</v>
      </c>
      <c r="BI2797" s="51">
        <v>8</v>
      </c>
      <c r="BJ2797" s="52"/>
      <c r="BK2797" s="52"/>
      <c r="BL2797" s="53"/>
      <c r="BM2797" s="47" t="e">
        <f>COUNTIFS(A$2:$AC2797,#REF!,M$2:$AL2797,M2797)</f>
        <v>#VALUE!</v>
      </c>
      <c r="BN2797" s="47">
        <v>0</v>
      </c>
      <c r="BO2797" s="152">
        <v>2</v>
      </c>
      <c r="BP2797" s="152">
        <v>0</v>
      </c>
      <c r="BQ2797" s="47">
        <v>2</v>
      </c>
      <c r="BR2797" s="61">
        <v>1</v>
      </c>
      <c r="BS2797" s="61">
        <v>1</v>
      </c>
      <c r="BT2797" s="44">
        <f t="shared" si="254"/>
        <v>32</v>
      </c>
      <c r="BW2797" s="40" t="s">
        <v>67</v>
      </c>
      <c r="BY2797" s="55"/>
      <c r="BZ2797" s="1" t="s">
        <v>22426</v>
      </c>
    </row>
    <row r="2798" spans="1:78" ht="15" customHeight="1">
      <c r="A2798" s="25" t="s">
        <v>14226</v>
      </c>
      <c r="B2798" s="42" t="s">
        <v>14413</v>
      </c>
      <c r="D2798" s="263">
        <v>0</v>
      </c>
      <c r="E2798" s="92" t="s">
        <v>11339</v>
      </c>
      <c r="F2798" s="92" t="s">
        <v>14227</v>
      </c>
      <c r="G2798" s="275"/>
      <c r="H2798" s="275"/>
      <c r="I2798" s="92" t="s">
        <v>12250</v>
      </c>
      <c r="J2798" s="43" t="s">
        <v>14414</v>
      </c>
      <c r="M2798" s="44" t="s">
        <v>80</v>
      </c>
      <c r="N2798" s="45" t="s">
        <v>78</v>
      </c>
      <c r="O2798" s="42" t="s">
        <v>1395</v>
      </c>
      <c r="P2798" s="42" t="s">
        <v>107</v>
      </c>
      <c r="Q2798" s="85" t="s">
        <v>105</v>
      </c>
      <c r="R2798" s="85" t="s">
        <v>105</v>
      </c>
      <c r="S2798" s="42" t="s">
        <v>14415</v>
      </c>
      <c r="T2798" s="42" t="s">
        <v>14416</v>
      </c>
      <c r="U2798" s="92" t="s">
        <v>73</v>
      </c>
      <c r="V2798" s="92" t="s">
        <v>73</v>
      </c>
      <c r="W2798" s="92" t="s">
        <v>73</v>
      </c>
      <c r="X2798" s="149">
        <v>41183</v>
      </c>
      <c r="Y2798" s="149">
        <v>41184</v>
      </c>
      <c r="Z2798" s="44">
        <f t="shared" si="255"/>
        <v>2012</v>
      </c>
      <c r="AA2798" s="44">
        <f t="shared" si="256"/>
        <v>10</v>
      </c>
      <c r="AB2798" s="44">
        <v>0</v>
      </c>
      <c r="AC2798" s="92" t="s">
        <v>14417</v>
      </c>
      <c r="AD2798" s="92" t="s">
        <v>14418</v>
      </c>
      <c r="AE2798" s="92" t="s">
        <v>105</v>
      </c>
      <c r="AF2798" s="92" t="s">
        <v>105</v>
      </c>
      <c r="AG2798" s="92" t="s">
        <v>105</v>
      </c>
      <c r="AH2798" s="92" t="s">
        <v>105</v>
      </c>
      <c r="AI2798" s="92" t="s">
        <v>105</v>
      </c>
      <c r="AJ2798" s="92" t="s">
        <v>105</v>
      </c>
      <c r="AK2798" s="92"/>
      <c r="AL2798" s="92"/>
      <c r="AM2798" s="47">
        <v>1</v>
      </c>
      <c r="AN2798" s="47">
        <v>1</v>
      </c>
      <c r="AO2798" s="47">
        <v>1</v>
      </c>
      <c r="AP2798" s="47">
        <v>88</v>
      </c>
      <c r="AQ2798" s="47"/>
      <c r="AR2798" s="47"/>
      <c r="AS2798" s="150">
        <v>0</v>
      </c>
      <c r="AT2798" s="61">
        <v>1</v>
      </c>
      <c r="AU2798" s="61">
        <v>1</v>
      </c>
      <c r="AV2798" s="47"/>
      <c r="AW2798" s="61">
        <v>1</v>
      </c>
      <c r="AX2798" s="61"/>
      <c r="AY2798" s="44">
        <f t="shared" si="253"/>
        <v>2</v>
      </c>
      <c r="AZ2798" s="47"/>
      <c r="BA2798" s="47"/>
      <c r="BB2798" s="47"/>
      <c r="BC2798" s="48"/>
      <c r="BD2798" s="66"/>
      <c r="BE2798" s="96"/>
      <c r="BF2798" s="96"/>
      <c r="BG2798" s="51"/>
      <c r="BH2798" s="51">
        <f t="shared" si="257"/>
        <v>1</v>
      </c>
      <c r="BI2798" s="51">
        <v>8</v>
      </c>
      <c r="BJ2798" s="52"/>
      <c r="BK2798" s="52"/>
      <c r="BL2798" s="53"/>
      <c r="BM2798" s="47" t="e">
        <f>COUNTIFS(A$2:$AC2798,#REF!,M$2:$AL2798,M2798)</f>
        <v>#VALUE!</v>
      </c>
      <c r="BN2798" s="47">
        <v>1</v>
      </c>
      <c r="BO2798" s="152">
        <v>2</v>
      </c>
      <c r="BP2798" s="152">
        <v>0</v>
      </c>
      <c r="BQ2798" s="47">
        <v>2</v>
      </c>
      <c r="BR2798" s="61">
        <v>1</v>
      </c>
      <c r="BS2798" s="61">
        <v>1</v>
      </c>
      <c r="BT2798" s="44">
        <f t="shared" si="254"/>
        <v>184</v>
      </c>
      <c r="BW2798" s="40" t="s">
        <v>67</v>
      </c>
      <c r="BY2798" s="55"/>
      <c r="BZ2798" s="1" t="s">
        <v>22426</v>
      </c>
    </row>
    <row r="2799" spans="1:78" ht="15" customHeight="1">
      <c r="A2799" s="25" t="s">
        <v>14226</v>
      </c>
      <c r="B2799" s="42" t="s">
        <v>14419</v>
      </c>
      <c r="D2799" s="263">
        <v>0</v>
      </c>
      <c r="E2799" s="92" t="s">
        <v>11339</v>
      </c>
      <c r="F2799" s="92" t="s">
        <v>14227</v>
      </c>
      <c r="G2799" s="275"/>
      <c r="H2799" s="275"/>
      <c r="I2799" s="92" t="s">
        <v>12262</v>
      </c>
      <c r="J2799" s="43" t="s">
        <v>14420</v>
      </c>
      <c r="M2799" s="44" t="s">
        <v>80</v>
      </c>
      <c r="N2799" s="45" t="s">
        <v>14421</v>
      </c>
      <c r="O2799" s="42" t="s">
        <v>1395</v>
      </c>
      <c r="P2799" s="42" t="s">
        <v>107</v>
      </c>
      <c r="Q2799" s="85" t="s">
        <v>105</v>
      </c>
      <c r="R2799" s="85" t="s">
        <v>105</v>
      </c>
      <c r="S2799" s="42" t="s">
        <v>9460</v>
      </c>
      <c r="T2799" s="42" t="s">
        <v>14422</v>
      </c>
      <c r="U2799" s="92" t="s">
        <v>73</v>
      </c>
      <c r="V2799" s="92" t="s">
        <v>73</v>
      </c>
      <c r="W2799" s="92" t="s">
        <v>73</v>
      </c>
      <c r="X2799" s="149">
        <v>41036</v>
      </c>
      <c r="Y2799" s="149">
        <v>41038</v>
      </c>
      <c r="Z2799" s="44">
        <f t="shared" si="255"/>
        <v>2012</v>
      </c>
      <c r="AA2799" s="44">
        <f t="shared" si="256"/>
        <v>5</v>
      </c>
      <c r="AB2799" s="44">
        <v>0</v>
      </c>
      <c r="AC2799" s="92" t="s">
        <v>14423</v>
      </c>
      <c r="AD2799" s="92" t="s">
        <v>14424</v>
      </c>
      <c r="AE2799" s="92" t="s">
        <v>105</v>
      </c>
      <c r="AF2799" s="92" t="s">
        <v>105</v>
      </c>
      <c r="AG2799" s="92" t="s">
        <v>105</v>
      </c>
      <c r="AH2799" s="92" t="s">
        <v>105</v>
      </c>
      <c r="AI2799" s="92" t="s">
        <v>105</v>
      </c>
      <c r="AJ2799" s="92" t="s">
        <v>105</v>
      </c>
      <c r="AK2799" s="92"/>
      <c r="AL2799" s="92"/>
      <c r="AM2799" s="47">
        <v>1</v>
      </c>
      <c r="AN2799" s="47">
        <v>1</v>
      </c>
      <c r="AO2799" s="47">
        <v>1</v>
      </c>
      <c r="AP2799" s="47">
        <v>88</v>
      </c>
      <c r="AQ2799" s="47"/>
      <c r="AR2799" s="47"/>
      <c r="AS2799" s="150">
        <v>0</v>
      </c>
      <c r="AT2799" s="49">
        <v>1</v>
      </c>
      <c r="AU2799" s="49">
        <v>1</v>
      </c>
      <c r="AV2799" s="47"/>
      <c r="AW2799" s="49">
        <v>1</v>
      </c>
      <c r="AX2799" s="49"/>
      <c r="AY2799" s="44">
        <f t="shared" si="253"/>
        <v>3</v>
      </c>
      <c r="AZ2799" s="47"/>
      <c r="BA2799" s="47"/>
      <c r="BB2799" s="47"/>
      <c r="BC2799" s="48"/>
      <c r="BD2799" s="66"/>
      <c r="BE2799" s="96"/>
      <c r="BF2799" s="96"/>
      <c r="BG2799" s="51"/>
      <c r="BH2799" s="51">
        <f t="shared" si="257"/>
        <v>1</v>
      </c>
      <c r="BI2799" s="51">
        <v>8</v>
      </c>
      <c r="BJ2799" s="52"/>
      <c r="BK2799" s="52"/>
      <c r="BL2799" s="53"/>
      <c r="BM2799" s="47" t="e">
        <f>COUNTIFS(A$2:$AC2799,#REF!,M$2:$AL2799,M2799)</f>
        <v>#VALUE!</v>
      </c>
      <c r="BN2799" s="47">
        <v>1</v>
      </c>
      <c r="BO2799" s="152">
        <v>3</v>
      </c>
      <c r="BP2799" s="152">
        <v>0</v>
      </c>
      <c r="BQ2799" s="47">
        <v>3</v>
      </c>
      <c r="BR2799" s="49">
        <v>1</v>
      </c>
      <c r="BS2799" s="49">
        <v>1</v>
      </c>
      <c r="BT2799" s="44">
        <f t="shared" si="254"/>
        <v>37</v>
      </c>
      <c r="BW2799" s="40" t="s">
        <v>67</v>
      </c>
      <c r="BY2799" s="55"/>
      <c r="BZ2799" s="1" t="s">
        <v>22426</v>
      </c>
    </row>
    <row r="2800" spans="1:78" ht="15" customHeight="1">
      <c r="A2800" s="25" t="s">
        <v>14226</v>
      </c>
      <c r="B2800" s="42" t="s">
        <v>14425</v>
      </c>
      <c r="D2800" s="263">
        <v>0</v>
      </c>
      <c r="E2800" s="92" t="s">
        <v>11339</v>
      </c>
      <c r="F2800" s="92" t="s">
        <v>14227</v>
      </c>
      <c r="G2800" s="275"/>
      <c r="H2800" s="275"/>
      <c r="I2800" s="92" t="s">
        <v>12262</v>
      </c>
      <c r="J2800" s="43" t="s">
        <v>14420</v>
      </c>
      <c r="M2800" s="44" t="s">
        <v>80</v>
      </c>
      <c r="N2800" s="45" t="s">
        <v>14421</v>
      </c>
      <c r="O2800" s="42" t="s">
        <v>1395</v>
      </c>
      <c r="P2800" s="42" t="s">
        <v>107</v>
      </c>
      <c r="Q2800" s="85" t="s">
        <v>105</v>
      </c>
      <c r="R2800" s="85" t="s">
        <v>105</v>
      </c>
      <c r="S2800" s="42" t="s">
        <v>9460</v>
      </c>
      <c r="T2800" s="42" t="s">
        <v>14422</v>
      </c>
      <c r="U2800" s="92" t="s">
        <v>73</v>
      </c>
      <c r="V2800" s="92" t="s">
        <v>73</v>
      </c>
      <c r="W2800" s="92" t="s">
        <v>73</v>
      </c>
      <c r="X2800" s="149">
        <v>41050</v>
      </c>
      <c r="Y2800" s="149">
        <v>41052</v>
      </c>
      <c r="Z2800" s="44">
        <f t="shared" si="255"/>
        <v>2012</v>
      </c>
      <c r="AA2800" s="44">
        <f t="shared" si="256"/>
        <v>5</v>
      </c>
      <c r="AB2800" s="44">
        <v>0</v>
      </c>
      <c r="AC2800" s="92" t="s">
        <v>14423</v>
      </c>
      <c r="AD2800" s="92" t="s">
        <v>14424</v>
      </c>
      <c r="AE2800" s="92" t="s">
        <v>105</v>
      </c>
      <c r="AF2800" s="92" t="s">
        <v>105</v>
      </c>
      <c r="AG2800" s="92" t="s">
        <v>105</v>
      </c>
      <c r="AH2800" s="92" t="s">
        <v>105</v>
      </c>
      <c r="AI2800" s="92" t="s">
        <v>105</v>
      </c>
      <c r="AJ2800" s="92" t="s">
        <v>105</v>
      </c>
      <c r="AK2800" s="92"/>
      <c r="AL2800" s="92"/>
      <c r="AM2800" s="47">
        <v>1</v>
      </c>
      <c r="AN2800" s="47">
        <v>1</v>
      </c>
      <c r="AO2800" s="47">
        <v>1</v>
      </c>
      <c r="AP2800" s="47">
        <v>88</v>
      </c>
      <c r="AQ2800" s="47"/>
      <c r="AR2800" s="47"/>
      <c r="AS2800" s="150">
        <v>0</v>
      </c>
      <c r="AT2800" s="49">
        <v>1</v>
      </c>
      <c r="AU2800" s="49">
        <v>1</v>
      </c>
      <c r="AV2800" s="47"/>
      <c r="AW2800" s="49">
        <v>1</v>
      </c>
      <c r="AX2800" s="49"/>
      <c r="AY2800" s="44">
        <f t="shared" si="253"/>
        <v>3</v>
      </c>
      <c r="AZ2800" s="47"/>
      <c r="BA2800" s="47"/>
      <c r="BB2800" s="47"/>
      <c r="BC2800" s="48"/>
      <c r="BD2800" s="66"/>
      <c r="BE2800" s="96"/>
      <c r="BF2800" s="96"/>
      <c r="BG2800" s="51"/>
      <c r="BH2800" s="51">
        <f t="shared" si="257"/>
        <v>1</v>
      </c>
      <c r="BI2800" s="51">
        <v>8</v>
      </c>
      <c r="BJ2800" s="52"/>
      <c r="BK2800" s="52"/>
      <c r="BL2800" s="53"/>
      <c r="BM2800" s="47" t="e">
        <f>COUNTIFS(A$2:$AC2800,#REF!,M$2:$AL2800,M2800)</f>
        <v>#VALUE!</v>
      </c>
      <c r="BN2800" s="47">
        <v>0</v>
      </c>
      <c r="BO2800" s="152">
        <v>3</v>
      </c>
      <c r="BP2800" s="152">
        <v>0</v>
      </c>
      <c r="BQ2800" s="47">
        <v>3</v>
      </c>
      <c r="BR2800" s="49">
        <v>1</v>
      </c>
      <c r="BS2800" s="49">
        <v>1</v>
      </c>
      <c r="BT2800" s="44">
        <f t="shared" si="254"/>
        <v>51</v>
      </c>
      <c r="BW2800" s="40" t="s">
        <v>67</v>
      </c>
      <c r="BY2800" s="55"/>
      <c r="BZ2800" s="1" t="s">
        <v>22426</v>
      </c>
    </row>
    <row r="2801" spans="1:78" ht="15" customHeight="1">
      <c r="A2801" s="25" t="s">
        <v>14226</v>
      </c>
      <c r="B2801" s="42" t="s">
        <v>14426</v>
      </c>
      <c r="D2801" s="263">
        <v>0</v>
      </c>
      <c r="E2801" s="92" t="s">
        <v>11339</v>
      </c>
      <c r="F2801" s="92" t="s">
        <v>14227</v>
      </c>
      <c r="G2801" s="275"/>
      <c r="H2801" s="275"/>
      <c r="I2801" s="92" t="s">
        <v>12262</v>
      </c>
      <c r="J2801" s="43" t="s">
        <v>14420</v>
      </c>
      <c r="M2801" s="44" t="s">
        <v>80</v>
      </c>
      <c r="N2801" s="45" t="s">
        <v>14421</v>
      </c>
      <c r="O2801" s="42" t="s">
        <v>1395</v>
      </c>
      <c r="P2801" s="42" t="s">
        <v>107</v>
      </c>
      <c r="Q2801" s="85" t="s">
        <v>105</v>
      </c>
      <c r="R2801" s="85" t="s">
        <v>105</v>
      </c>
      <c r="S2801" s="42" t="s">
        <v>14427</v>
      </c>
      <c r="T2801" s="42" t="s">
        <v>14422</v>
      </c>
      <c r="U2801" s="92" t="s">
        <v>73</v>
      </c>
      <c r="V2801" s="92" t="s">
        <v>73</v>
      </c>
      <c r="W2801" s="92" t="s">
        <v>73</v>
      </c>
      <c r="X2801" s="149">
        <v>41047</v>
      </c>
      <c r="Y2801" s="149">
        <v>41049</v>
      </c>
      <c r="Z2801" s="44">
        <f t="shared" si="255"/>
        <v>2012</v>
      </c>
      <c r="AA2801" s="44">
        <f t="shared" si="256"/>
        <v>5</v>
      </c>
      <c r="AB2801" s="44">
        <v>0</v>
      </c>
      <c r="AC2801" s="92" t="s">
        <v>14428</v>
      </c>
      <c r="AD2801" s="92" t="s">
        <v>14429</v>
      </c>
      <c r="AE2801" s="92" t="s">
        <v>105</v>
      </c>
      <c r="AF2801" s="92" t="s">
        <v>105</v>
      </c>
      <c r="AG2801" s="92" t="s">
        <v>105</v>
      </c>
      <c r="AH2801" s="92" t="s">
        <v>105</v>
      </c>
      <c r="AI2801" s="92" t="s">
        <v>105</v>
      </c>
      <c r="AJ2801" s="92" t="s">
        <v>105</v>
      </c>
      <c r="AK2801" s="92"/>
      <c r="AL2801" s="92"/>
      <c r="AM2801" s="47">
        <v>1</v>
      </c>
      <c r="AN2801" s="47">
        <v>1</v>
      </c>
      <c r="AO2801" s="47">
        <v>1</v>
      </c>
      <c r="AP2801" s="47">
        <v>88</v>
      </c>
      <c r="AQ2801" s="47"/>
      <c r="AR2801" s="47"/>
      <c r="AS2801" s="150">
        <v>0</v>
      </c>
      <c r="AT2801" s="61">
        <v>1</v>
      </c>
      <c r="AU2801" s="61">
        <v>1</v>
      </c>
      <c r="AV2801" s="47"/>
      <c r="AW2801" s="61">
        <v>1</v>
      </c>
      <c r="AX2801" s="61"/>
      <c r="AY2801" s="44">
        <f t="shared" si="253"/>
        <v>3</v>
      </c>
      <c r="AZ2801" s="47"/>
      <c r="BA2801" s="47"/>
      <c r="BB2801" s="47"/>
      <c r="BC2801" s="48"/>
      <c r="BD2801" s="66"/>
      <c r="BE2801" s="96"/>
      <c r="BF2801" s="96"/>
      <c r="BG2801" s="51"/>
      <c r="BH2801" s="51">
        <f t="shared" si="257"/>
        <v>1</v>
      </c>
      <c r="BI2801" s="51">
        <v>5</v>
      </c>
      <c r="BJ2801" s="52"/>
      <c r="BK2801" s="52"/>
      <c r="BL2801" s="53"/>
      <c r="BM2801" s="47" t="e">
        <f>COUNTIFS(A$2:$AC2801,#REF!,M$2:$AL2801,M2801)</f>
        <v>#VALUE!</v>
      </c>
      <c r="BN2801" s="47">
        <v>0</v>
      </c>
      <c r="BO2801" s="152">
        <v>3</v>
      </c>
      <c r="BP2801" s="152">
        <v>0</v>
      </c>
      <c r="BQ2801" s="47">
        <v>3</v>
      </c>
      <c r="BR2801" s="61">
        <v>1</v>
      </c>
      <c r="BS2801" s="61">
        <v>1</v>
      </c>
      <c r="BT2801" s="44">
        <f t="shared" si="254"/>
        <v>48</v>
      </c>
      <c r="BW2801" s="40" t="s">
        <v>67</v>
      </c>
      <c r="BY2801" s="55"/>
      <c r="BZ2801" s="1" t="s">
        <v>22426</v>
      </c>
    </row>
    <row r="2802" spans="1:78" ht="15" customHeight="1">
      <c r="A2802" s="25" t="s">
        <v>14226</v>
      </c>
      <c r="B2802" s="42" t="s">
        <v>14430</v>
      </c>
      <c r="D2802" s="263">
        <v>0</v>
      </c>
      <c r="E2802" s="92" t="s">
        <v>11339</v>
      </c>
      <c r="F2802" s="92" t="s">
        <v>14227</v>
      </c>
      <c r="G2802" s="275"/>
      <c r="H2802" s="275"/>
      <c r="I2802" s="92" t="s">
        <v>12262</v>
      </c>
      <c r="J2802" s="43" t="s">
        <v>14420</v>
      </c>
      <c r="M2802" s="44" t="s">
        <v>80</v>
      </c>
      <c r="N2802" s="45" t="s">
        <v>14421</v>
      </c>
      <c r="O2802" s="42" t="s">
        <v>1395</v>
      </c>
      <c r="P2802" s="42" t="s">
        <v>107</v>
      </c>
      <c r="Q2802" s="85" t="s">
        <v>105</v>
      </c>
      <c r="R2802" s="85" t="s">
        <v>105</v>
      </c>
      <c r="S2802" s="42" t="s">
        <v>9515</v>
      </c>
      <c r="T2802" s="42" t="s">
        <v>14431</v>
      </c>
      <c r="U2802" s="92" t="s">
        <v>73</v>
      </c>
      <c r="V2802" s="92" t="s">
        <v>73</v>
      </c>
      <c r="W2802" s="92" t="s">
        <v>73</v>
      </c>
      <c r="X2802" s="149">
        <v>41062</v>
      </c>
      <c r="Y2802" s="149">
        <v>41062</v>
      </c>
      <c r="Z2802" s="44">
        <f t="shared" si="255"/>
        <v>2012</v>
      </c>
      <c r="AA2802" s="44">
        <f t="shared" si="256"/>
        <v>6</v>
      </c>
      <c r="AB2802" s="44">
        <v>0</v>
      </c>
      <c r="AC2802" s="92" t="s">
        <v>14432</v>
      </c>
      <c r="AD2802" s="92" t="s">
        <v>14433</v>
      </c>
      <c r="AE2802" s="92" t="s">
        <v>105</v>
      </c>
      <c r="AF2802" s="92" t="s">
        <v>105</v>
      </c>
      <c r="AG2802" s="92" t="s">
        <v>105</v>
      </c>
      <c r="AH2802" s="92" t="s">
        <v>105</v>
      </c>
      <c r="AI2802" s="92" t="s">
        <v>105</v>
      </c>
      <c r="AJ2802" s="92" t="s">
        <v>105</v>
      </c>
      <c r="AK2802" s="92"/>
      <c r="AL2802" s="92"/>
      <c r="AM2802" s="47">
        <v>1</v>
      </c>
      <c r="AN2802" s="47">
        <v>1</v>
      </c>
      <c r="AO2802" s="47">
        <v>1</v>
      </c>
      <c r="AP2802" s="47">
        <v>88</v>
      </c>
      <c r="AQ2802" s="47"/>
      <c r="AR2802" s="47"/>
      <c r="AS2802" s="150">
        <v>0</v>
      </c>
      <c r="AT2802" s="61">
        <v>1</v>
      </c>
      <c r="AU2802" s="61">
        <v>1</v>
      </c>
      <c r="AV2802" s="47"/>
      <c r="AW2802" s="61">
        <v>1</v>
      </c>
      <c r="AX2802" s="61"/>
      <c r="AY2802" s="44">
        <f t="shared" si="253"/>
        <v>1</v>
      </c>
      <c r="AZ2802" s="47"/>
      <c r="BA2802" s="47"/>
      <c r="BB2802" s="47"/>
      <c r="BC2802" s="48"/>
      <c r="BD2802" s="66"/>
      <c r="BE2802" s="96"/>
      <c r="BF2802" s="96"/>
      <c r="BG2802" s="51"/>
      <c r="BH2802" s="51">
        <f t="shared" si="257"/>
        <v>1</v>
      </c>
      <c r="BI2802" s="51">
        <v>3</v>
      </c>
      <c r="BJ2802" s="52"/>
      <c r="BK2802" s="52"/>
      <c r="BL2802" s="53"/>
      <c r="BM2802" s="47" t="e">
        <f>COUNTIFS(A$2:$AC2802,#REF!,M$2:$AL2802,M2802)</f>
        <v>#VALUE!</v>
      </c>
      <c r="BN2802" s="47">
        <v>0</v>
      </c>
      <c r="BO2802" s="152">
        <v>1</v>
      </c>
      <c r="BP2802" s="152">
        <v>0</v>
      </c>
      <c r="BQ2802" s="47">
        <v>1</v>
      </c>
      <c r="BR2802" s="61">
        <v>1</v>
      </c>
      <c r="BS2802" s="61">
        <v>1</v>
      </c>
      <c r="BT2802" s="44">
        <f t="shared" si="254"/>
        <v>63</v>
      </c>
      <c r="BW2802" s="40" t="s">
        <v>67</v>
      </c>
      <c r="BY2802" s="55"/>
      <c r="BZ2802" s="1" t="s">
        <v>22426</v>
      </c>
    </row>
    <row r="2803" spans="1:78" ht="15" customHeight="1">
      <c r="A2803" s="25" t="s">
        <v>14226</v>
      </c>
      <c r="B2803" s="42" t="s">
        <v>14434</v>
      </c>
      <c r="D2803" s="263">
        <v>0</v>
      </c>
      <c r="E2803" s="92" t="s">
        <v>11339</v>
      </c>
      <c r="F2803" s="92" t="s">
        <v>14227</v>
      </c>
      <c r="G2803" s="275"/>
      <c r="H2803" s="275"/>
      <c r="I2803" s="92" t="s">
        <v>12262</v>
      </c>
      <c r="J2803" s="43" t="s">
        <v>14420</v>
      </c>
      <c r="M2803" s="44" t="s">
        <v>80</v>
      </c>
      <c r="N2803" s="45" t="s">
        <v>14421</v>
      </c>
      <c r="O2803" s="42" t="s">
        <v>1395</v>
      </c>
      <c r="P2803" s="42" t="s">
        <v>107</v>
      </c>
      <c r="Q2803" s="85" t="s">
        <v>105</v>
      </c>
      <c r="R2803" s="85" t="s">
        <v>105</v>
      </c>
      <c r="S2803" s="42" t="s">
        <v>9515</v>
      </c>
      <c r="T2803" s="42" t="s">
        <v>14435</v>
      </c>
      <c r="U2803" s="92" t="s">
        <v>73</v>
      </c>
      <c r="V2803" s="92" t="s">
        <v>73</v>
      </c>
      <c r="W2803" s="92" t="s">
        <v>73</v>
      </c>
      <c r="X2803" s="149">
        <v>41115</v>
      </c>
      <c r="Y2803" s="149">
        <v>41117</v>
      </c>
      <c r="Z2803" s="44">
        <f t="shared" si="255"/>
        <v>2012</v>
      </c>
      <c r="AA2803" s="44">
        <f t="shared" si="256"/>
        <v>7</v>
      </c>
      <c r="AB2803" s="44">
        <v>0</v>
      </c>
      <c r="AC2803" s="92" t="s">
        <v>14436</v>
      </c>
      <c r="AD2803" s="92" t="s">
        <v>14437</v>
      </c>
      <c r="AE2803" s="92" t="s">
        <v>105</v>
      </c>
      <c r="AF2803" s="92" t="s">
        <v>105</v>
      </c>
      <c r="AG2803" s="92" t="s">
        <v>105</v>
      </c>
      <c r="AH2803" s="92" t="s">
        <v>105</v>
      </c>
      <c r="AI2803" s="92" t="s">
        <v>105</v>
      </c>
      <c r="AJ2803" s="92" t="s">
        <v>105</v>
      </c>
      <c r="AK2803" s="92"/>
      <c r="AL2803" s="92"/>
      <c r="AM2803" s="47">
        <v>1</v>
      </c>
      <c r="AN2803" s="47">
        <v>1</v>
      </c>
      <c r="AO2803" s="47">
        <v>1</v>
      </c>
      <c r="AP2803" s="47">
        <v>88</v>
      </c>
      <c r="AQ2803" s="47"/>
      <c r="AR2803" s="47"/>
      <c r="AS2803" s="150">
        <v>0</v>
      </c>
      <c r="AT2803" s="61">
        <v>1</v>
      </c>
      <c r="AU2803" s="61">
        <v>1</v>
      </c>
      <c r="AV2803" s="47"/>
      <c r="AW2803" s="61">
        <v>1</v>
      </c>
      <c r="AX2803" s="61"/>
      <c r="AY2803" s="44">
        <f t="shared" si="253"/>
        <v>3</v>
      </c>
      <c r="AZ2803" s="47"/>
      <c r="BA2803" s="47"/>
      <c r="BB2803" s="47"/>
      <c r="BC2803" s="48"/>
      <c r="BD2803" s="66"/>
      <c r="BE2803" s="96"/>
      <c r="BF2803" s="96"/>
      <c r="BG2803" s="51"/>
      <c r="BH2803" s="51">
        <f t="shared" si="257"/>
        <v>1</v>
      </c>
      <c r="BI2803" s="51">
        <v>99</v>
      </c>
      <c r="BJ2803" s="52"/>
      <c r="BK2803" s="52"/>
      <c r="BL2803" s="53"/>
      <c r="BM2803" s="47" t="e">
        <f>COUNTIFS(A$2:$AC2803,#REF!,M$2:$AL2803,M2803)</f>
        <v>#VALUE!</v>
      </c>
      <c r="BN2803" s="47">
        <v>0</v>
      </c>
      <c r="BO2803" s="152">
        <v>3</v>
      </c>
      <c r="BP2803" s="152">
        <v>0</v>
      </c>
      <c r="BQ2803" s="47">
        <v>3</v>
      </c>
      <c r="BR2803" s="61">
        <v>1</v>
      </c>
      <c r="BS2803" s="61">
        <v>1</v>
      </c>
      <c r="BT2803" s="44">
        <f t="shared" si="254"/>
        <v>116</v>
      </c>
      <c r="BW2803" s="40" t="s">
        <v>67</v>
      </c>
      <c r="BY2803" s="55"/>
      <c r="BZ2803" s="1" t="s">
        <v>22426</v>
      </c>
    </row>
    <row r="2804" spans="1:78" ht="15" customHeight="1">
      <c r="A2804" s="25" t="s">
        <v>14226</v>
      </c>
      <c r="B2804" s="42" t="s">
        <v>14438</v>
      </c>
      <c r="D2804" s="263">
        <v>0</v>
      </c>
      <c r="E2804" s="92" t="s">
        <v>11339</v>
      </c>
      <c r="F2804" s="92" t="s">
        <v>14227</v>
      </c>
      <c r="G2804" s="275"/>
      <c r="H2804" s="275"/>
      <c r="I2804" s="92" t="s">
        <v>12262</v>
      </c>
      <c r="J2804" s="43" t="s">
        <v>14420</v>
      </c>
      <c r="M2804" s="44" t="s">
        <v>80</v>
      </c>
      <c r="N2804" s="45" t="s">
        <v>14421</v>
      </c>
      <c r="O2804" s="42" t="s">
        <v>1395</v>
      </c>
      <c r="P2804" s="42" t="s">
        <v>107</v>
      </c>
      <c r="Q2804" s="85" t="s">
        <v>105</v>
      </c>
      <c r="R2804" s="85" t="s">
        <v>105</v>
      </c>
      <c r="S2804" s="42" t="s">
        <v>9515</v>
      </c>
      <c r="T2804" s="42" t="s">
        <v>14439</v>
      </c>
      <c r="U2804" s="92" t="s">
        <v>73</v>
      </c>
      <c r="V2804" s="92" t="s">
        <v>73</v>
      </c>
      <c r="W2804" s="92" t="s">
        <v>73</v>
      </c>
      <c r="X2804" s="149">
        <v>41117</v>
      </c>
      <c r="Y2804" s="149">
        <v>41119</v>
      </c>
      <c r="Z2804" s="44">
        <f t="shared" si="255"/>
        <v>2012</v>
      </c>
      <c r="AA2804" s="44">
        <f t="shared" si="256"/>
        <v>7</v>
      </c>
      <c r="AB2804" s="44">
        <v>0</v>
      </c>
      <c r="AC2804" s="92" t="s">
        <v>14440</v>
      </c>
      <c r="AD2804" s="92" t="s">
        <v>14441</v>
      </c>
      <c r="AE2804" s="92" t="s">
        <v>105</v>
      </c>
      <c r="AF2804" s="92" t="s">
        <v>105</v>
      </c>
      <c r="AG2804" s="92" t="s">
        <v>105</v>
      </c>
      <c r="AH2804" s="92" t="s">
        <v>105</v>
      </c>
      <c r="AI2804" s="92" t="s">
        <v>105</v>
      </c>
      <c r="AJ2804" s="92" t="s">
        <v>105</v>
      </c>
      <c r="AK2804" s="92"/>
      <c r="AL2804" s="92"/>
      <c r="AM2804" s="47">
        <v>1</v>
      </c>
      <c r="AN2804" s="47">
        <v>1</v>
      </c>
      <c r="AO2804" s="47">
        <v>1</v>
      </c>
      <c r="AP2804" s="47">
        <v>88</v>
      </c>
      <c r="AQ2804" s="47"/>
      <c r="AR2804" s="47"/>
      <c r="AS2804" s="150">
        <v>0</v>
      </c>
      <c r="AT2804" s="61">
        <v>1</v>
      </c>
      <c r="AU2804" s="61">
        <v>1</v>
      </c>
      <c r="AV2804" s="47"/>
      <c r="AW2804" s="61">
        <v>1</v>
      </c>
      <c r="AX2804" s="61"/>
      <c r="AY2804" s="44">
        <f t="shared" si="253"/>
        <v>3</v>
      </c>
      <c r="AZ2804" s="47"/>
      <c r="BA2804" s="47"/>
      <c r="BB2804" s="47"/>
      <c r="BC2804" s="48"/>
      <c r="BD2804" s="66"/>
      <c r="BE2804" s="96"/>
      <c r="BF2804" s="96"/>
      <c r="BG2804" s="51"/>
      <c r="BH2804" s="51">
        <f t="shared" si="257"/>
        <v>1</v>
      </c>
      <c r="BI2804" s="51">
        <v>99</v>
      </c>
      <c r="BJ2804" s="52"/>
      <c r="BK2804" s="52"/>
      <c r="BL2804" s="53"/>
      <c r="BM2804" s="47" t="e">
        <f>COUNTIFS(A$2:$AC2804,#REF!,M$2:$AL2804,M2804)</f>
        <v>#VALUE!</v>
      </c>
      <c r="BN2804" s="47">
        <v>0</v>
      </c>
      <c r="BO2804" s="152">
        <v>3</v>
      </c>
      <c r="BP2804" s="152">
        <v>0</v>
      </c>
      <c r="BQ2804" s="47">
        <v>3</v>
      </c>
      <c r="BR2804" s="61">
        <v>1</v>
      </c>
      <c r="BS2804" s="61">
        <v>1</v>
      </c>
      <c r="BT2804" s="44">
        <f t="shared" si="254"/>
        <v>118</v>
      </c>
      <c r="BW2804" s="40" t="s">
        <v>67</v>
      </c>
      <c r="BY2804" s="55"/>
      <c r="BZ2804" s="1" t="s">
        <v>22426</v>
      </c>
    </row>
    <row r="2805" spans="1:78" ht="15" customHeight="1">
      <c r="A2805" s="25" t="s">
        <v>14226</v>
      </c>
      <c r="B2805" s="42" t="s">
        <v>14442</v>
      </c>
      <c r="D2805" s="263">
        <v>0</v>
      </c>
      <c r="E2805" s="92" t="s">
        <v>11339</v>
      </c>
      <c r="F2805" s="92" t="s">
        <v>14227</v>
      </c>
      <c r="G2805" s="275"/>
      <c r="H2805" s="275"/>
      <c r="I2805" s="92" t="s">
        <v>12262</v>
      </c>
      <c r="J2805" s="43" t="s">
        <v>14420</v>
      </c>
      <c r="M2805" s="44" t="s">
        <v>80</v>
      </c>
      <c r="N2805" s="45" t="s">
        <v>14421</v>
      </c>
      <c r="O2805" s="42" t="s">
        <v>1395</v>
      </c>
      <c r="P2805" s="42" t="s">
        <v>107</v>
      </c>
      <c r="Q2805" s="85" t="s">
        <v>105</v>
      </c>
      <c r="R2805" s="85" t="s">
        <v>105</v>
      </c>
      <c r="S2805" s="42" t="s">
        <v>14443</v>
      </c>
      <c r="T2805" s="42" t="s">
        <v>14444</v>
      </c>
      <c r="U2805" s="92" t="s">
        <v>73</v>
      </c>
      <c r="V2805" s="92" t="s">
        <v>73</v>
      </c>
      <c r="W2805" s="92" t="s">
        <v>73</v>
      </c>
      <c r="X2805" s="149">
        <v>41214</v>
      </c>
      <c r="Y2805" s="149">
        <v>41218</v>
      </c>
      <c r="Z2805" s="44">
        <f t="shared" si="255"/>
        <v>2012</v>
      </c>
      <c r="AA2805" s="44">
        <f t="shared" si="256"/>
        <v>11</v>
      </c>
      <c r="AB2805" s="44">
        <v>0</v>
      </c>
      <c r="AC2805" s="92" t="s">
        <v>14445</v>
      </c>
      <c r="AD2805" s="92" t="s">
        <v>14446</v>
      </c>
      <c r="AE2805" s="92" t="s">
        <v>105</v>
      </c>
      <c r="AF2805" s="92" t="s">
        <v>105</v>
      </c>
      <c r="AG2805" s="92" t="s">
        <v>105</v>
      </c>
      <c r="AH2805" s="92" t="s">
        <v>105</v>
      </c>
      <c r="AI2805" s="92" t="s">
        <v>105</v>
      </c>
      <c r="AJ2805" s="92" t="s">
        <v>105</v>
      </c>
      <c r="AK2805" s="92"/>
      <c r="AL2805" s="92"/>
      <c r="AM2805" s="47">
        <v>1</v>
      </c>
      <c r="AN2805" s="47">
        <v>1</v>
      </c>
      <c r="AO2805" s="47">
        <v>1</v>
      </c>
      <c r="AP2805" s="47">
        <v>88</v>
      </c>
      <c r="AQ2805" s="47"/>
      <c r="AR2805" s="47"/>
      <c r="AS2805" s="150">
        <v>0</v>
      </c>
      <c r="AT2805" s="61">
        <v>1</v>
      </c>
      <c r="AU2805" s="61">
        <v>1</v>
      </c>
      <c r="AV2805" s="47"/>
      <c r="AW2805" s="61">
        <v>1</v>
      </c>
      <c r="AX2805" s="61"/>
      <c r="AY2805" s="44">
        <f t="shared" si="253"/>
        <v>5</v>
      </c>
      <c r="AZ2805" s="47"/>
      <c r="BA2805" s="47"/>
      <c r="BB2805" s="47"/>
      <c r="BC2805" s="48"/>
      <c r="BD2805" s="66"/>
      <c r="BE2805" s="96"/>
      <c r="BF2805" s="96"/>
      <c r="BG2805" s="51"/>
      <c r="BH2805" s="51">
        <f t="shared" si="257"/>
        <v>1</v>
      </c>
      <c r="BI2805" s="51">
        <v>99</v>
      </c>
      <c r="BJ2805" s="52"/>
      <c r="BK2805" s="52"/>
      <c r="BL2805" s="53"/>
      <c r="BM2805" s="47" t="e">
        <f>COUNTIFS(A$2:$AC2805,#REF!,M$2:$AL2805,M2805)</f>
        <v>#VALUE!</v>
      </c>
      <c r="BN2805" s="47">
        <v>0</v>
      </c>
      <c r="BO2805" s="152">
        <v>5</v>
      </c>
      <c r="BP2805" s="152">
        <v>0</v>
      </c>
      <c r="BQ2805" s="47">
        <v>5</v>
      </c>
      <c r="BR2805" s="61">
        <v>1</v>
      </c>
      <c r="BS2805" s="61">
        <v>1</v>
      </c>
      <c r="BT2805" s="44">
        <f t="shared" si="254"/>
        <v>215</v>
      </c>
      <c r="BW2805" s="40" t="s">
        <v>67</v>
      </c>
      <c r="BY2805" s="55"/>
      <c r="BZ2805" s="1" t="s">
        <v>22426</v>
      </c>
    </row>
    <row r="2806" spans="1:78" ht="15" customHeight="1">
      <c r="A2806" s="25" t="s">
        <v>14226</v>
      </c>
      <c r="B2806" s="42" t="s">
        <v>14447</v>
      </c>
      <c r="D2806" s="263">
        <v>0</v>
      </c>
      <c r="E2806" s="92" t="s">
        <v>11339</v>
      </c>
      <c r="F2806" s="92" t="s">
        <v>14227</v>
      </c>
      <c r="G2806" s="275"/>
      <c r="H2806" s="275"/>
      <c r="I2806" s="92" t="s">
        <v>12262</v>
      </c>
      <c r="J2806" s="43" t="s">
        <v>14420</v>
      </c>
      <c r="M2806" s="44" t="s">
        <v>80</v>
      </c>
      <c r="N2806" s="45" t="s">
        <v>14421</v>
      </c>
      <c r="O2806" s="42" t="s">
        <v>1395</v>
      </c>
      <c r="P2806" s="42" t="s">
        <v>107</v>
      </c>
      <c r="Q2806" s="85" t="s">
        <v>105</v>
      </c>
      <c r="R2806" s="85" t="s">
        <v>105</v>
      </c>
      <c r="S2806" s="42" t="s">
        <v>1294</v>
      </c>
      <c r="T2806" s="42" t="s">
        <v>14448</v>
      </c>
      <c r="U2806" s="92" t="s">
        <v>73</v>
      </c>
      <c r="V2806" s="92" t="s">
        <v>73</v>
      </c>
      <c r="W2806" s="92" t="s">
        <v>73</v>
      </c>
      <c r="X2806" s="149">
        <v>41251</v>
      </c>
      <c r="Y2806" s="149">
        <v>41252</v>
      </c>
      <c r="Z2806" s="44">
        <f t="shared" si="255"/>
        <v>2012</v>
      </c>
      <c r="AA2806" s="44">
        <f t="shared" si="256"/>
        <v>12</v>
      </c>
      <c r="AB2806" s="44">
        <v>0</v>
      </c>
      <c r="AC2806" s="92" t="s">
        <v>14449</v>
      </c>
      <c r="AD2806" s="92" t="s">
        <v>14450</v>
      </c>
      <c r="AE2806" s="92" t="s">
        <v>105</v>
      </c>
      <c r="AF2806" s="92" t="s">
        <v>105</v>
      </c>
      <c r="AG2806" s="92" t="s">
        <v>105</v>
      </c>
      <c r="AH2806" s="92" t="s">
        <v>105</v>
      </c>
      <c r="AI2806" s="92" t="s">
        <v>105</v>
      </c>
      <c r="AJ2806" s="92" t="s">
        <v>105</v>
      </c>
      <c r="AK2806" s="92"/>
      <c r="AL2806" s="92"/>
      <c r="AM2806" s="47">
        <v>1</v>
      </c>
      <c r="AN2806" s="47">
        <v>1</v>
      </c>
      <c r="AO2806" s="47">
        <v>1</v>
      </c>
      <c r="AP2806" s="47">
        <v>88</v>
      </c>
      <c r="AQ2806" s="47"/>
      <c r="AR2806" s="47"/>
      <c r="AS2806" s="150">
        <v>0</v>
      </c>
      <c r="AT2806" s="61">
        <v>1</v>
      </c>
      <c r="AU2806" s="61">
        <v>1</v>
      </c>
      <c r="AV2806" s="47"/>
      <c r="AW2806" s="61">
        <v>1</v>
      </c>
      <c r="AX2806" s="61"/>
      <c r="AY2806" s="44">
        <f t="shared" si="253"/>
        <v>2</v>
      </c>
      <c r="AZ2806" s="47"/>
      <c r="BA2806" s="47"/>
      <c r="BB2806" s="47"/>
      <c r="BC2806" s="48"/>
      <c r="BD2806" s="66"/>
      <c r="BE2806" s="96"/>
      <c r="BF2806" s="96"/>
      <c r="BG2806" s="51"/>
      <c r="BH2806" s="51">
        <f t="shared" si="257"/>
        <v>1</v>
      </c>
      <c r="BI2806" s="51">
        <v>2</v>
      </c>
      <c r="BJ2806" s="52"/>
      <c r="BK2806" s="52"/>
      <c r="BL2806" s="53"/>
      <c r="BM2806" s="47" t="e">
        <f>COUNTIFS(A$2:$AC2806,#REF!,M$2:$AL2806,M2806)</f>
        <v>#VALUE!</v>
      </c>
      <c r="BN2806" s="47">
        <v>0</v>
      </c>
      <c r="BO2806" s="152">
        <v>2</v>
      </c>
      <c r="BP2806" s="152">
        <v>0</v>
      </c>
      <c r="BQ2806" s="47">
        <v>2</v>
      </c>
      <c r="BR2806" s="61">
        <v>1</v>
      </c>
      <c r="BS2806" s="61">
        <v>1</v>
      </c>
      <c r="BT2806" s="44">
        <f t="shared" si="254"/>
        <v>252</v>
      </c>
      <c r="BW2806" s="40" t="s">
        <v>67</v>
      </c>
      <c r="BY2806" s="55"/>
      <c r="BZ2806" s="1" t="s">
        <v>22426</v>
      </c>
    </row>
    <row r="2807" spans="1:78" ht="15" customHeight="1">
      <c r="A2807" s="25" t="s">
        <v>14226</v>
      </c>
      <c r="B2807" s="42" t="s">
        <v>14451</v>
      </c>
      <c r="D2807" s="263">
        <v>0</v>
      </c>
      <c r="E2807" s="92" t="s">
        <v>11339</v>
      </c>
      <c r="F2807" s="92" t="s">
        <v>14227</v>
      </c>
      <c r="G2807" s="275"/>
      <c r="H2807" s="275"/>
      <c r="I2807" s="92" t="s">
        <v>14288</v>
      </c>
      <c r="J2807" s="43" t="s">
        <v>14289</v>
      </c>
      <c r="M2807" s="44" t="s">
        <v>144</v>
      </c>
      <c r="N2807" s="45" t="s">
        <v>145</v>
      </c>
      <c r="O2807" s="42" t="s">
        <v>1395</v>
      </c>
      <c r="P2807" s="42" t="s">
        <v>107</v>
      </c>
      <c r="Q2807" s="85" t="s">
        <v>105</v>
      </c>
      <c r="R2807" s="85" t="s">
        <v>105</v>
      </c>
      <c r="S2807" s="42" t="s">
        <v>471</v>
      </c>
      <c r="T2807" s="42" t="s">
        <v>14452</v>
      </c>
      <c r="U2807" s="92" t="s">
        <v>73</v>
      </c>
      <c r="V2807" s="92" t="s">
        <v>73</v>
      </c>
      <c r="W2807" s="92" t="s">
        <v>73</v>
      </c>
      <c r="X2807" s="149">
        <v>41064</v>
      </c>
      <c r="Y2807" s="149">
        <v>41066</v>
      </c>
      <c r="Z2807" s="44">
        <f t="shared" si="255"/>
        <v>2012</v>
      </c>
      <c r="AA2807" s="44">
        <f t="shared" si="256"/>
        <v>6</v>
      </c>
      <c r="AB2807" s="44">
        <v>0</v>
      </c>
      <c r="AC2807" s="92" t="s">
        <v>73</v>
      </c>
      <c r="AD2807" s="92" t="s">
        <v>14453</v>
      </c>
      <c r="AE2807" s="92" t="s">
        <v>105</v>
      </c>
      <c r="AF2807" s="92" t="s">
        <v>105</v>
      </c>
      <c r="AG2807" s="92" t="s">
        <v>105</v>
      </c>
      <c r="AH2807" s="92" t="s">
        <v>105</v>
      </c>
      <c r="AI2807" s="92" t="s">
        <v>105</v>
      </c>
      <c r="AJ2807" s="92" t="s">
        <v>105</v>
      </c>
      <c r="AK2807" s="92"/>
      <c r="AL2807" s="92"/>
      <c r="AM2807" s="47">
        <v>1</v>
      </c>
      <c r="AN2807" s="47">
        <v>1</v>
      </c>
      <c r="AO2807" s="47">
        <v>1</v>
      </c>
      <c r="AP2807" s="47">
        <v>88</v>
      </c>
      <c r="AQ2807" s="47"/>
      <c r="AR2807" s="47"/>
      <c r="AS2807" s="150">
        <v>0</v>
      </c>
      <c r="AT2807" s="61">
        <v>1</v>
      </c>
      <c r="AU2807" s="61">
        <v>1</v>
      </c>
      <c r="AV2807" s="47"/>
      <c r="AW2807" s="61">
        <v>1</v>
      </c>
      <c r="AX2807" s="61"/>
      <c r="AY2807" s="44">
        <f t="shared" si="253"/>
        <v>3</v>
      </c>
      <c r="AZ2807" s="47"/>
      <c r="BA2807" s="47"/>
      <c r="BB2807" s="47"/>
      <c r="BC2807" s="48"/>
      <c r="BD2807" s="150"/>
      <c r="BE2807" s="96"/>
      <c r="BF2807" s="96"/>
      <c r="BG2807" s="51"/>
      <c r="BH2807" s="51">
        <f t="shared" si="257"/>
        <v>1</v>
      </c>
      <c r="BI2807" s="51">
        <v>1</v>
      </c>
      <c r="BJ2807" s="52"/>
      <c r="BK2807" s="52"/>
      <c r="BL2807" s="53"/>
      <c r="BM2807" s="47" t="e">
        <f>COUNTIFS(A$2:$AC2807,#REF!,M$2:$AL2807,M2807)</f>
        <v>#VALUE!</v>
      </c>
      <c r="BN2807" s="47">
        <v>0</v>
      </c>
      <c r="BO2807" s="151">
        <v>3</v>
      </c>
      <c r="BP2807" s="151">
        <v>0</v>
      </c>
      <c r="BQ2807" s="47">
        <v>3</v>
      </c>
      <c r="BR2807" s="61">
        <v>1</v>
      </c>
      <c r="BS2807" s="61">
        <v>1</v>
      </c>
      <c r="BT2807" s="44">
        <f t="shared" si="254"/>
        <v>65</v>
      </c>
      <c r="BW2807" s="40" t="s">
        <v>67</v>
      </c>
      <c r="BY2807" s="55"/>
      <c r="BZ2807" s="1" t="s">
        <v>22426</v>
      </c>
    </row>
    <row r="2808" spans="1:78" ht="15" customHeight="1">
      <c r="A2808" s="25" t="s">
        <v>14226</v>
      </c>
      <c r="B2808" s="42" t="s">
        <v>14454</v>
      </c>
      <c r="D2808" s="263">
        <v>0</v>
      </c>
      <c r="E2808" s="92" t="s">
        <v>11339</v>
      </c>
      <c r="F2808" s="92" t="s">
        <v>14227</v>
      </c>
      <c r="G2808" s="275"/>
      <c r="H2808" s="275"/>
      <c r="I2808" s="92" t="s">
        <v>14455</v>
      </c>
      <c r="J2808" s="43" t="s">
        <v>14456</v>
      </c>
      <c r="M2808" s="44" t="s">
        <v>897</v>
      </c>
      <c r="N2808" s="45" t="s">
        <v>374</v>
      </c>
      <c r="O2808" s="42" t="s">
        <v>1395</v>
      </c>
      <c r="P2808" s="42" t="s">
        <v>107</v>
      </c>
      <c r="Q2808" s="85" t="s">
        <v>105</v>
      </c>
      <c r="R2808" s="85" t="s">
        <v>105</v>
      </c>
      <c r="S2808" s="42" t="s">
        <v>14457</v>
      </c>
      <c r="T2808" s="42" t="s">
        <v>14458</v>
      </c>
      <c r="U2808" s="92" t="s">
        <v>73</v>
      </c>
      <c r="V2808" s="92" t="s">
        <v>73</v>
      </c>
      <c r="W2808" s="92" t="s">
        <v>73</v>
      </c>
      <c r="X2808" s="149">
        <v>41237</v>
      </c>
      <c r="Y2808" s="149">
        <v>41274</v>
      </c>
      <c r="Z2808" s="44">
        <f t="shared" si="255"/>
        <v>2012</v>
      </c>
      <c r="AA2808" s="44">
        <f t="shared" si="256"/>
        <v>11</v>
      </c>
      <c r="AB2808" s="44">
        <v>0</v>
      </c>
      <c r="AC2808" s="92" t="s">
        <v>14459</v>
      </c>
      <c r="AD2808" s="92" t="s">
        <v>14460</v>
      </c>
      <c r="AE2808" s="92" t="s">
        <v>105</v>
      </c>
      <c r="AF2808" s="92" t="s">
        <v>105</v>
      </c>
      <c r="AG2808" s="92" t="s">
        <v>105</v>
      </c>
      <c r="AH2808" s="92" t="s">
        <v>105</v>
      </c>
      <c r="AI2808" s="92" t="s">
        <v>105</v>
      </c>
      <c r="AJ2808" s="92" t="s">
        <v>105</v>
      </c>
      <c r="AK2808" s="92"/>
      <c r="AL2808" s="92"/>
      <c r="AM2808" s="47">
        <v>1</v>
      </c>
      <c r="AN2808" s="47">
        <v>1</v>
      </c>
      <c r="AO2808" s="47">
        <v>4</v>
      </c>
      <c r="AP2808" s="47">
        <v>6</v>
      </c>
      <c r="AQ2808" s="47"/>
      <c r="AR2808" s="47"/>
      <c r="AS2808" s="150">
        <v>0</v>
      </c>
      <c r="AT2808" s="61">
        <v>1</v>
      </c>
      <c r="AU2808" s="61">
        <v>1</v>
      </c>
      <c r="AV2808" s="47"/>
      <c r="AW2808" s="61">
        <v>1</v>
      </c>
      <c r="AX2808" s="61"/>
      <c r="AY2808" s="44">
        <f t="shared" si="253"/>
        <v>38</v>
      </c>
      <c r="AZ2808" s="47"/>
      <c r="BA2808" s="47"/>
      <c r="BB2808" s="47"/>
      <c r="BC2808" s="48"/>
      <c r="BD2808" s="150"/>
      <c r="BE2808" s="96"/>
      <c r="BF2808" s="96"/>
      <c r="BG2808" s="51"/>
      <c r="BH2808" s="51">
        <f t="shared" si="257"/>
        <v>1</v>
      </c>
      <c r="BI2808" s="51">
        <v>7</v>
      </c>
      <c r="BJ2808" s="52"/>
      <c r="BK2808" s="52"/>
      <c r="BL2808" s="53"/>
      <c r="BM2808" s="47" t="e">
        <f>COUNTIFS(A$2:$AC2808,#REF!,M$2:$AL2808,M2808)</f>
        <v>#VALUE!</v>
      </c>
      <c r="BN2808" s="47">
        <v>0</v>
      </c>
      <c r="BO2808" s="151">
        <v>38</v>
      </c>
      <c r="BP2808" s="151">
        <v>0</v>
      </c>
      <c r="BQ2808" s="47">
        <v>38</v>
      </c>
      <c r="BR2808" s="61">
        <v>1</v>
      </c>
      <c r="BS2808" s="61">
        <v>1</v>
      </c>
      <c r="BT2808" s="44">
        <f t="shared" si="254"/>
        <v>238</v>
      </c>
      <c r="BW2808" s="40" t="s">
        <v>67</v>
      </c>
      <c r="BY2808" s="55"/>
      <c r="BZ2808" s="1" t="s">
        <v>22426</v>
      </c>
    </row>
    <row r="2809" spans="1:78" ht="15" customHeight="1">
      <c r="A2809" s="25" t="s">
        <v>14226</v>
      </c>
      <c r="B2809" s="42" t="s">
        <v>14461</v>
      </c>
      <c r="D2809" s="263">
        <v>0</v>
      </c>
      <c r="E2809" s="92" t="s">
        <v>11339</v>
      </c>
      <c r="F2809" s="92" t="s">
        <v>14227</v>
      </c>
      <c r="G2809" s="275"/>
      <c r="H2809" s="275"/>
      <c r="I2809" s="92" t="s">
        <v>14462</v>
      </c>
      <c r="J2809" s="43" t="s">
        <v>14463</v>
      </c>
      <c r="M2809" s="44" t="s">
        <v>91</v>
      </c>
      <c r="N2809" s="45" t="s">
        <v>14464</v>
      </c>
      <c r="O2809" s="42" t="s">
        <v>367</v>
      </c>
      <c r="P2809" s="42" t="s">
        <v>1035</v>
      </c>
      <c r="Q2809" s="85" t="s">
        <v>105</v>
      </c>
      <c r="R2809" s="85" t="s">
        <v>105</v>
      </c>
      <c r="S2809" s="42" t="s">
        <v>14465</v>
      </c>
      <c r="T2809" s="42" t="s">
        <v>14466</v>
      </c>
      <c r="U2809" s="92" t="s">
        <v>73</v>
      </c>
      <c r="V2809" s="92" t="s">
        <v>73</v>
      </c>
      <c r="W2809" s="92" t="s">
        <v>73</v>
      </c>
      <c r="X2809" s="149">
        <v>41236</v>
      </c>
      <c r="Y2809" s="149">
        <v>41253</v>
      </c>
      <c r="Z2809" s="44">
        <f t="shared" si="255"/>
        <v>2012</v>
      </c>
      <c r="AA2809" s="44">
        <f t="shared" si="256"/>
        <v>11</v>
      </c>
      <c r="AB2809" s="44">
        <v>0</v>
      </c>
      <c r="AC2809" s="92" t="s">
        <v>14462</v>
      </c>
      <c r="AD2809" s="92" t="s">
        <v>14463</v>
      </c>
      <c r="AE2809" s="92" t="s">
        <v>105</v>
      </c>
      <c r="AF2809" s="92" t="s">
        <v>105</v>
      </c>
      <c r="AG2809" s="92" t="s">
        <v>105</v>
      </c>
      <c r="AH2809" s="92" t="s">
        <v>105</v>
      </c>
      <c r="AI2809" s="92" t="s">
        <v>14467</v>
      </c>
      <c r="AJ2809" s="99" t="s">
        <v>14468</v>
      </c>
      <c r="AK2809" s="92"/>
      <c r="AL2809" s="92"/>
      <c r="AM2809" s="47">
        <v>1</v>
      </c>
      <c r="AN2809" s="47">
        <v>1</v>
      </c>
      <c r="AO2809" s="47">
        <v>6</v>
      </c>
      <c r="AP2809" s="47">
        <v>88</v>
      </c>
      <c r="AQ2809" s="47"/>
      <c r="AR2809" s="47"/>
      <c r="AS2809" s="150">
        <v>0</v>
      </c>
      <c r="AT2809" s="61">
        <v>1</v>
      </c>
      <c r="AU2809" s="49">
        <v>1</v>
      </c>
      <c r="AV2809" s="47"/>
      <c r="AW2809" s="61">
        <v>1</v>
      </c>
      <c r="AX2809" s="61"/>
      <c r="AY2809" s="44">
        <f t="shared" si="253"/>
        <v>18</v>
      </c>
      <c r="AZ2809" s="47"/>
      <c r="BA2809" s="47"/>
      <c r="BB2809" s="47"/>
      <c r="BC2809" s="48"/>
      <c r="BD2809" s="150"/>
      <c r="BE2809" s="155">
        <f>EK2809</f>
        <v>0</v>
      </c>
      <c r="BF2809" s="96"/>
      <c r="BG2809" s="51"/>
      <c r="BH2809" s="51">
        <f t="shared" si="257"/>
        <v>1</v>
      </c>
      <c r="BI2809" s="51">
        <v>1</v>
      </c>
      <c r="BJ2809" s="52"/>
      <c r="BK2809" s="52"/>
      <c r="BL2809" s="53"/>
      <c r="BM2809" s="47" t="e">
        <f>COUNTIFS(A$2:$AC2809,#REF!,M$2:$AL2809,M2809)</f>
        <v>#VALUE!</v>
      </c>
      <c r="BN2809" s="47">
        <v>1</v>
      </c>
      <c r="BO2809" s="151">
        <v>18</v>
      </c>
      <c r="BP2809" s="151">
        <v>0</v>
      </c>
      <c r="BQ2809" s="47">
        <v>18</v>
      </c>
      <c r="BR2809" s="49">
        <v>1</v>
      </c>
      <c r="BS2809" s="61">
        <v>1</v>
      </c>
      <c r="BT2809" s="44">
        <f t="shared" si="254"/>
        <v>237</v>
      </c>
      <c r="BW2809" s="103" t="s">
        <v>14469</v>
      </c>
      <c r="BY2809" s="55"/>
      <c r="BZ2809" s="1" t="s">
        <v>22426</v>
      </c>
    </row>
    <row r="2810" spans="1:78" ht="15" customHeight="1">
      <c r="A2810" s="25" t="s">
        <v>14226</v>
      </c>
      <c r="B2810" s="42" t="s">
        <v>14470</v>
      </c>
      <c r="D2810" s="263">
        <v>0</v>
      </c>
      <c r="E2810" s="92" t="s">
        <v>11339</v>
      </c>
      <c r="F2810" s="92" t="s">
        <v>14227</v>
      </c>
      <c r="G2810" s="275"/>
      <c r="H2810" s="275"/>
      <c r="I2810" s="92" t="s">
        <v>12647</v>
      </c>
      <c r="J2810" s="43" t="s">
        <v>14471</v>
      </c>
      <c r="M2810" s="44" t="s">
        <v>98</v>
      </c>
      <c r="N2810" s="45" t="s">
        <v>167</v>
      </c>
      <c r="O2810" s="42" t="s">
        <v>367</v>
      </c>
      <c r="P2810" s="42" t="s">
        <v>1035</v>
      </c>
      <c r="Q2810" s="85" t="s">
        <v>105</v>
      </c>
      <c r="R2810" s="85" t="s">
        <v>105</v>
      </c>
      <c r="S2810" s="42" t="s">
        <v>471</v>
      </c>
      <c r="T2810" s="42" t="s">
        <v>14472</v>
      </c>
      <c r="U2810" s="92" t="s">
        <v>73</v>
      </c>
      <c r="V2810" s="92" t="s">
        <v>73</v>
      </c>
      <c r="W2810" s="92" t="s">
        <v>73</v>
      </c>
      <c r="X2810" s="149">
        <v>41245</v>
      </c>
      <c r="Y2810" s="149">
        <v>41258</v>
      </c>
      <c r="Z2810" s="44">
        <f t="shared" si="255"/>
        <v>2012</v>
      </c>
      <c r="AA2810" s="44">
        <f t="shared" si="256"/>
        <v>12</v>
      </c>
      <c r="AB2810" s="44">
        <v>0</v>
      </c>
      <c r="AC2810" s="92" t="s">
        <v>73</v>
      </c>
      <c r="AD2810" s="92" t="s">
        <v>73</v>
      </c>
      <c r="AE2810" s="92" t="s">
        <v>105</v>
      </c>
      <c r="AF2810" s="92" t="s">
        <v>105</v>
      </c>
      <c r="AG2810" s="92" t="s">
        <v>105</v>
      </c>
      <c r="AH2810" s="92" t="s">
        <v>105</v>
      </c>
      <c r="AI2810" s="92" t="s">
        <v>105</v>
      </c>
      <c r="AJ2810" s="92" t="s">
        <v>14473</v>
      </c>
      <c r="AK2810" s="92"/>
      <c r="AL2810" s="92"/>
      <c r="AM2810" s="47">
        <v>1</v>
      </c>
      <c r="AN2810" s="47">
        <v>1</v>
      </c>
      <c r="AO2810" s="47">
        <v>2</v>
      </c>
      <c r="AP2810" s="47">
        <v>88</v>
      </c>
      <c r="AQ2810" s="47"/>
      <c r="AR2810" s="47"/>
      <c r="AS2810" s="150">
        <v>0</v>
      </c>
      <c r="AT2810" s="61">
        <v>1</v>
      </c>
      <c r="AU2810" s="61">
        <v>1</v>
      </c>
      <c r="AV2810" s="47"/>
      <c r="AW2810" s="61">
        <v>1</v>
      </c>
      <c r="AX2810" s="61"/>
      <c r="AY2810" s="44">
        <f t="shared" si="253"/>
        <v>14</v>
      </c>
      <c r="AZ2810" s="47"/>
      <c r="BA2810" s="47"/>
      <c r="BB2810" s="47"/>
      <c r="BC2810" s="48"/>
      <c r="BD2810" s="150"/>
      <c r="BE2810" s="96"/>
      <c r="BF2810" s="96"/>
      <c r="BG2810" s="51"/>
      <c r="BH2810" s="51">
        <f t="shared" si="257"/>
        <v>1</v>
      </c>
      <c r="BI2810" s="51">
        <v>99</v>
      </c>
      <c r="BJ2810" s="52"/>
      <c r="BK2810" s="52"/>
      <c r="BL2810" s="53"/>
      <c r="BM2810" s="47" t="e">
        <f>COUNTIFS(A$2:$AC2810,#REF!,M$2:$AL2810,M2810)</f>
        <v>#VALUE!</v>
      </c>
      <c r="BN2810" s="47">
        <v>1</v>
      </c>
      <c r="BO2810" s="151">
        <v>14</v>
      </c>
      <c r="BP2810" s="151">
        <v>0</v>
      </c>
      <c r="BQ2810" s="47">
        <v>14</v>
      </c>
      <c r="BR2810" s="61">
        <v>1</v>
      </c>
      <c r="BS2810" s="61">
        <v>1</v>
      </c>
      <c r="BT2810" s="44">
        <f t="shared" si="254"/>
        <v>246</v>
      </c>
      <c r="BW2810" s="40" t="s">
        <v>67</v>
      </c>
      <c r="BY2810" s="55"/>
      <c r="BZ2810" s="1" t="s">
        <v>22426</v>
      </c>
    </row>
    <row r="2811" spans="1:78" ht="15" customHeight="1">
      <c r="A2811" s="25" t="s">
        <v>14226</v>
      </c>
      <c r="B2811" s="42" t="s">
        <v>14474</v>
      </c>
      <c r="D2811" s="263">
        <v>0</v>
      </c>
      <c r="E2811" s="92" t="s">
        <v>11339</v>
      </c>
      <c r="F2811" s="92" t="s">
        <v>14227</v>
      </c>
      <c r="G2811" s="275"/>
      <c r="H2811" s="275"/>
      <c r="I2811" s="153" t="s">
        <v>1519</v>
      </c>
      <c r="J2811" s="43" t="s">
        <v>1520</v>
      </c>
      <c r="M2811" s="44" t="s">
        <v>121</v>
      </c>
      <c r="N2811" s="45" t="s">
        <v>960</v>
      </c>
      <c r="O2811" s="42" t="s">
        <v>367</v>
      </c>
      <c r="P2811" s="42" t="s">
        <v>101</v>
      </c>
      <c r="Q2811" s="92" t="s">
        <v>14268</v>
      </c>
      <c r="R2811" s="92" t="s">
        <v>9134</v>
      </c>
      <c r="S2811" s="42" t="s">
        <v>14475</v>
      </c>
      <c r="T2811" s="42" t="s">
        <v>14476</v>
      </c>
      <c r="U2811" s="92" t="s">
        <v>73</v>
      </c>
      <c r="V2811" s="92" t="s">
        <v>73</v>
      </c>
      <c r="W2811" s="92" t="s">
        <v>73</v>
      </c>
      <c r="X2811" s="149">
        <v>41096</v>
      </c>
      <c r="Y2811" s="149">
        <v>41124</v>
      </c>
      <c r="Z2811" s="44">
        <f t="shared" si="255"/>
        <v>2012</v>
      </c>
      <c r="AA2811" s="44">
        <f t="shared" si="256"/>
        <v>7</v>
      </c>
      <c r="AB2811" s="44">
        <v>0</v>
      </c>
      <c r="AC2811" s="92" t="s">
        <v>13691</v>
      </c>
      <c r="AD2811" s="92" t="s">
        <v>14477</v>
      </c>
      <c r="AE2811" s="92" t="s">
        <v>105</v>
      </c>
      <c r="AF2811" s="92" t="s">
        <v>105</v>
      </c>
      <c r="AG2811" s="92" t="s">
        <v>105</v>
      </c>
      <c r="AH2811" s="92" t="s">
        <v>105</v>
      </c>
      <c r="AI2811" s="92" t="s">
        <v>105</v>
      </c>
      <c r="AJ2811" s="92" t="s">
        <v>105</v>
      </c>
      <c r="AK2811" s="92" t="s">
        <v>12875</v>
      </c>
      <c r="AL2811" s="92" t="s">
        <v>14271</v>
      </c>
      <c r="AM2811" s="47">
        <v>1</v>
      </c>
      <c r="AN2811" s="47">
        <v>1</v>
      </c>
      <c r="AO2811" s="47">
        <v>3</v>
      </c>
      <c r="AP2811" s="47">
        <v>88</v>
      </c>
      <c r="AQ2811" s="47"/>
      <c r="AR2811" s="47"/>
      <c r="AS2811" s="150">
        <v>1</v>
      </c>
      <c r="AT2811" s="61">
        <v>1</v>
      </c>
      <c r="AU2811" s="61">
        <v>1</v>
      </c>
      <c r="AV2811" s="47"/>
      <c r="AW2811" s="61">
        <v>1</v>
      </c>
      <c r="AX2811" s="61"/>
      <c r="AY2811" s="44">
        <f t="shared" si="253"/>
        <v>29</v>
      </c>
      <c r="AZ2811" s="47"/>
      <c r="BA2811" s="47"/>
      <c r="BB2811" s="47"/>
      <c r="BC2811" s="48"/>
      <c r="BD2811" s="150"/>
      <c r="BE2811" s="96"/>
      <c r="BF2811" s="96"/>
      <c r="BG2811" s="51"/>
      <c r="BH2811" s="51">
        <f t="shared" si="257"/>
        <v>1</v>
      </c>
      <c r="BI2811" s="51">
        <v>3</v>
      </c>
      <c r="BJ2811" s="52"/>
      <c r="BK2811" s="52"/>
      <c r="BL2811" s="53"/>
      <c r="BM2811" s="47" t="e">
        <f>COUNTIFS(A$2:$AC2811,#REF!,M$2:$AL2811,M2811)</f>
        <v>#VALUE!</v>
      </c>
      <c r="BN2811" s="47">
        <v>1</v>
      </c>
      <c r="BO2811" s="151">
        <v>29</v>
      </c>
      <c r="BP2811" s="151">
        <v>0</v>
      </c>
      <c r="BQ2811" s="47">
        <v>29</v>
      </c>
      <c r="BR2811" s="61">
        <v>1</v>
      </c>
      <c r="BS2811" s="61">
        <v>1</v>
      </c>
      <c r="BT2811" s="44">
        <f t="shared" si="254"/>
        <v>97</v>
      </c>
      <c r="BW2811" s="40" t="s">
        <v>67</v>
      </c>
      <c r="BY2811" s="55"/>
      <c r="BZ2811" s="1" t="s">
        <v>22427</v>
      </c>
    </row>
    <row r="2812" spans="1:78" ht="15" customHeight="1">
      <c r="A2812" s="25" t="s">
        <v>14226</v>
      </c>
      <c r="B2812" s="42" t="s">
        <v>14478</v>
      </c>
      <c r="D2812" s="263">
        <v>0</v>
      </c>
      <c r="E2812" s="92" t="s">
        <v>11339</v>
      </c>
      <c r="F2812" s="92" t="s">
        <v>14227</v>
      </c>
      <c r="G2812" s="275"/>
      <c r="H2812" s="275"/>
      <c r="I2812" s="153" t="s">
        <v>889</v>
      </c>
      <c r="J2812" s="43" t="s">
        <v>1260</v>
      </c>
      <c r="M2812" s="44" t="s">
        <v>121</v>
      </c>
      <c r="N2812" s="45" t="s">
        <v>437</v>
      </c>
      <c r="O2812" s="42" t="s">
        <v>367</v>
      </c>
      <c r="P2812" s="42" t="s">
        <v>101</v>
      </c>
      <c r="Q2812" s="92" t="s">
        <v>14479</v>
      </c>
      <c r="R2812" s="92" t="s">
        <v>14480</v>
      </c>
      <c r="S2812" s="42" t="s">
        <v>14481</v>
      </c>
      <c r="T2812" s="42" t="s">
        <v>14482</v>
      </c>
      <c r="U2812" s="92" t="s">
        <v>73</v>
      </c>
      <c r="V2812" s="92" t="s">
        <v>73</v>
      </c>
      <c r="W2812" s="92" t="s">
        <v>73</v>
      </c>
      <c r="X2812" s="149">
        <v>41107</v>
      </c>
      <c r="Y2812" s="149">
        <v>41120</v>
      </c>
      <c r="Z2812" s="44">
        <f t="shared" si="255"/>
        <v>2012</v>
      </c>
      <c r="AA2812" s="44">
        <f t="shared" si="256"/>
        <v>7</v>
      </c>
      <c r="AB2812" s="44">
        <v>0</v>
      </c>
      <c r="AC2812" s="92" t="s">
        <v>12379</v>
      </c>
      <c r="AD2812" s="92" t="s">
        <v>14483</v>
      </c>
      <c r="AE2812" s="92" t="s">
        <v>105</v>
      </c>
      <c r="AF2812" s="92" t="s">
        <v>105</v>
      </c>
      <c r="AG2812" s="92" t="s">
        <v>105</v>
      </c>
      <c r="AH2812" s="92" t="s">
        <v>105</v>
      </c>
      <c r="AI2812" s="92" t="s">
        <v>105</v>
      </c>
      <c r="AJ2812" s="92" t="s">
        <v>105</v>
      </c>
      <c r="AK2812" s="92" t="s">
        <v>12875</v>
      </c>
      <c r="AL2812" s="92" t="s">
        <v>14271</v>
      </c>
      <c r="AM2812" s="47">
        <v>1</v>
      </c>
      <c r="AN2812" s="47">
        <v>1</v>
      </c>
      <c r="AO2812" s="47">
        <v>3</v>
      </c>
      <c r="AP2812" s="47">
        <v>88</v>
      </c>
      <c r="AQ2812" s="47"/>
      <c r="AR2812" s="47"/>
      <c r="AS2812" s="150">
        <v>1</v>
      </c>
      <c r="AT2812" s="61">
        <v>1</v>
      </c>
      <c r="AU2812" s="61">
        <v>1</v>
      </c>
      <c r="AV2812" s="47"/>
      <c r="AW2812" s="61">
        <v>1</v>
      </c>
      <c r="AX2812" s="61"/>
      <c r="AY2812" s="44">
        <f t="shared" si="253"/>
        <v>14</v>
      </c>
      <c r="AZ2812" s="47"/>
      <c r="BA2812" s="47"/>
      <c r="BB2812" s="47"/>
      <c r="BC2812" s="48"/>
      <c r="BD2812" s="150"/>
      <c r="BE2812" s="96"/>
      <c r="BF2812" s="96"/>
      <c r="BG2812" s="51"/>
      <c r="BH2812" s="51">
        <f t="shared" si="257"/>
        <v>1</v>
      </c>
      <c r="BI2812" s="51">
        <v>3</v>
      </c>
      <c r="BJ2812" s="52"/>
      <c r="BK2812" s="52"/>
      <c r="BL2812" s="53"/>
      <c r="BM2812" s="47" t="e">
        <f>COUNTIFS(A$2:$AC2812,#REF!,M$2:$AL2812,M2812)</f>
        <v>#VALUE!</v>
      </c>
      <c r="BN2812" s="47">
        <v>0</v>
      </c>
      <c r="BO2812" s="151">
        <v>14</v>
      </c>
      <c r="BP2812" s="151">
        <v>0</v>
      </c>
      <c r="BQ2812" s="47">
        <v>14</v>
      </c>
      <c r="BR2812" s="61">
        <v>1</v>
      </c>
      <c r="BS2812" s="61">
        <v>1</v>
      </c>
      <c r="BT2812" s="44">
        <f t="shared" si="254"/>
        <v>108</v>
      </c>
      <c r="BW2812" s="40" t="s">
        <v>67</v>
      </c>
      <c r="BY2812" s="55"/>
      <c r="BZ2812" s="1" t="s">
        <v>22427</v>
      </c>
    </row>
    <row r="2813" spans="1:78" ht="15" customHeight="1">
      <c r="A2813" s="25" t="s">
        <v>14226</v>
      </c>
      <c r="B2813" s="42" t="s">
        <v>14484</v>
      </c>
      <c r="D2813" s="263">
        <v>0</v>
      </c>
      <c r="E2813" s="92" t="s">
        <v>11339</v>
      </c>
      <c r="F2813" s="92" t="s">
        <v>14227</v>
      </c>
      <c r="G2813" s="275"/>
      <c r="H2813" s="275"/>
      <c r="I2813" s="92" t="s">
        <v>12997</v>
      </c>
      <c r="J2813" s="43" t="s">
        <v>14279</v>
      </c>
      <c r="M2813" s="44" t="s">
        <v>98</v>
      </c>
      <c r="N2813" s="45" t="s">
        <v>502</v>
      </c>
      <c r="O2813" s="42" t="s">
        <v>367</v>
      </c>
      <c r="P2813" s="42" t="s">
        <v>1035</v>
      </c>
      <c r="Q2813" s="85" t="s">
        <v>105</v>
      </c>
      <c r="R2813" s="85" t="s">
        <v>105</v>
      </c>
      <c r="S2813" s="42" t="s">
        <v>14485</v>
      </c>
      <c r="T2813" s="42" t="s">
        <v>14486</v>
      </c>
      <c r="U2813" s="92" t="s">
        <v>73</v>
      </c>
      <c r="V2813" s="92" t="s">
        <v>73</v>
      </c>
      <c r="W2813" s="92" t="s">
        <v>73</v>
      </c>
      <c r="X2813" s="149">
        <v>41125</v>
      </c>
      <c r="Y2813" s="149">
        <v>41168</v>
      </c>
      <c r="Z2813" s="44">
        <f t="shared" si="255"/>
        <v>2012</v>
      </c>
      <c r="AA2813" s="44">
        <f t="shared" si="256"/>
        <v>8</v>
      </c>
      <c r="AB2813" s="44">
        <v>0</v>
      </c>
      <c r="AC2813" s="92" t="s">
        <v>13001</v>
      </c>
      <c r="AD2813" s="92" t="s">
        <v>14282</v>
      </c>
      <c r="AE2813" s="92" t="s">
        <v>105</v>
      </c>
      <c r="AF2813" s="92" t="s">
        <v>105</v>
      </c>
      <c r="AG2813" s="92" t="s">
        <v>105</v>
      </c>
      <c r="AH2813" s="92" t="s">
        <v>105</v>
      </c>
      <c r="AI2813" s="92" t="s">
        <v>14487</v>
      </c>
      <c r="AJ2813" s="92" t="s">
        <v>14488</v>
      </c>
      <c r="AK2813" s="92"/>
      <c r="AL2813" s="92"/>
      <c r="AM2813" s="47">
        <v>1</v>
      </c>
      <c r="AN2813" s="47">
        <v>1</v>
      </c>
      <c r="AO2813" s="47">
        <v>2</v>
      </c>
      <c r="AP2813" s="47">
        <v>88</v>
      </c>
      <c r="AQ2813" s="47"/>
      <c r="AR2813" s="47"/>
      <c r="AS2813" s="150">
        <v>0</v>
      </c>
      <c r="AT2813" s="61">
        <v>1</v>
      </c>
      <c r="AU2813" s="61">
        <v>1</v>
      </c>
      <c r="AV2813" s="47"/>
      <c r="AW2813" s="61">
        <v>1</v>
      </c>
      <c r="AX2813" s="61"/>
      <c r="AY2813" s="44">
        <f t="shared" si="253"/>
        <v>44</v>
      </c>
      <c r="AZ2813" s="47"/>
      <c r="BA2813" s="47"/>
      <c r="BB2813" s="47"/>
      <c r="BC2813" s="48"/>
      <c r="BD2813" s="150"/>
      <c r="BE2813" s="96"/>
      <c r="BF2813" s="96"/>
      <c r="BG2813" s="51"/>
      <c r="BH2813" s="51">
        <f t="shared" si="257"/>
        <v>1</v>
      </c>
      <c r="BI2813" s="51">
        <v>5</v>
      </c>
      <c r="BJ2813" s="52"/>
      <c r="BK2813" s="52"/>
      <c r="BL2813" s="53"/>
      <c r="BM2813" s="47" t="e">
        <f>COUNTIFS(A$2:$AC2813,#REF!,M$2:$AL2813,M2813)</f>
        <v>#VALUE!</v>
      </c>
      <c r="BN2813" s="47">
        <v>0</v>
      </c>
      <c r="BO2813" s="151">
        <v>44</v>
      </c>
      <c r="BP2813" s="151">
        <v>0</v>
      </c>
      <c r="BQ2813" s="47">
        <v>44</v>
      </c>
      <c r="BR2813" s="61">
        <v>1</v>
      </c>
      <c r="BS2813" s="61">
        <v>1</v>
      </c>
      <c r="BT2813" s="44">
        <f t="shared" si="254"/>
        <v>126</v>
      </c>
      <c r="BW2813" s="40" t="s">
        <v>67</v>
      </c>
      <c r="BY2813" s="55"/>
      <c r="BZ2813" s="1" t="s">
        <v>22427</v>
      </c>
    </row>
    <row r="2814" spans="1:78" ht="15" customHeight="1">
      <c r="A2814" s="25" t="s">
        <v>14226</v>
      </c>
      <c r="B2814" s="42" t="s">
        <v>14489</v>
      </c>
      <c r="D2814" s="263">
        <v>0</v>
      </c>
      <c r="E2814" s="92" t="s">
        <v>11339</v>
      </c>
      <c r="F2814" s="92" t="s">
        <v>14227</v>
      </c>
      <c r="G2814" s="275"/>
      <c r="H2814" s="275"/>
      <c r="I2814" s="92" t="s">
        <v>12997</v>
      </c>
      <c r="J2814" s="43" t="s">
        <v>14279</v>
      </c>
      <c r="M2814" s="44" t="s">
        <v>98</v>
      </c>
      <c r="N2814" s="45" t="s">
        <v>502</v>
      </c>
      <c r="O2814" s="42" t="s">
        <v>367</v>
      </c>
      <c r="P2814" s="42" t="s">
        <v>1035</v>
      </c>
      <c r="Q2814" s="85" t="s">
        <v>105</v>
      </c>
      <c r="R2814" s="85" t="s">
        <v>105</v>
      </c>
      <c r="S2814" s="42" t="s">
        <v>14490</v>
      </c>
      <c r="T2814" s="42" t="s">
        <v>14491</v>
      </c>
      <c r="U2814" s="92" t="s">
        <v>73</v>
      </c>
      <c r="V2814" s="92" t="s">
        <v>73</v>
      </c>
      <c r="W2814" s="92" t="s">
        <v>73</v>
      </c>
      <c r="X2814" s="149">
        <v>41258</v>
      </c>
      <c r="Y2814" s="149">
        <v>41294</v>
      </c>
      <c r="Z2814" s="44">
        <f t="shared" si="255"/>
        <v>2012</v>
      </c>
      <c r="AA2814" s="44">
        <f t="shared" si="256"/>
        <v>12</v>
      </c>
      <c r="AB2814" s="44">
        <v>0</v>
      </c>
      <c r="AC2814" s="92" t="s">
        <v>13001</v>
      </c>
      <c r="AD2814" s="92" t="s">
        <v>14282</v>
      </c>
      <c r="AE2814" s="92" t="s">
        <v>105</v>
      </c>
      <c r="AF2814" s="92" t="s">
        <v>105</v>
      </c>
      <c r="AG2814" s="92" t="s">
        <v>105</v>
      </c>
      <c r="AH2814" s="92" t="s">
        <v>105</v>
      </c>
      <c r="AI2814" s="92" t="s">
        <v>14492</v>
      </c>
      <c r="AJ2814" s="92" t="s">
        <v>14493</v>
      </c>
      <c r="AK2814" s="92"/>
      <c r="AL2814" s="92"/>
      <c r="AM2814" s="47">
        <v>1</v>
      </c>
      <c r="AN2814" s="47">
        <v>1</v>
      </c>
      <c r="AO2814" s="47">
        <v>2</v>
      </c>
      <c r="AP2814" s="47">
        <v>88</v>
      </c>
      <c r="AQ2814" s="47"/>
      <c r="AR2814" s="47"/>
      <c r="AS2814" s="150">
        <v>0</v>
      </c>
      <c r="AT2814" s="61">
        <v>1</v>
      </c>
      <c r="AU2814" s="61">
        <v>1</v>
      </c>
      <c r="AV2814" s="47"/>
      <c r="AW2814" s="61">
        <v>1</v>
      </c>
      <c r="AX2814" s="61"/>
      <c r="AY2814" s="44">
        <f t="shared" si="253"/>
        <v>37</v>
      </c>
      <c r="AZ2814" s="47"/>
      <c r="BA2814" s="47"/>
      <c r="BB2814" s="47"/>
      <c r="BC2814" s="48"/>
      <c r="BD2814" s="150"/>
      <c r="BE2814" s="96"/>
      <c r="BF2814" s="96"/>
      <c r="BG2814" s="51"/>
      <c r="BH2814" s="51">
        <f t="shared" si="257"/>
        <v>1</v>
      </c>
      <c r="BI2814" s="51">
        <v>1</v>
      </c>
      <c r="BJ2814" s="52"/>
      <c r="BK2814" s="52"/>
      <c r="BL2814" s="53"/>
      <c r="BM2814" s="47" t="e">
        <f>COUNTIFS(A$2:$AC2814,#REF!,M$2:$AL2814,M2814)</f>
        <v>#VALUE!</v>
      </c>
      <c r="BN2814" s="47">
        <v>0</v>
      </c>
      <c r="BO2814" s="151">
        <v>37</v>
      </c>
      <c r="BP2814" s="151">
        <v>0</v>
      </c>
      <c r="BQ2814" s="47">
        <v>37</v>
      </c>
      <c r="BR2814" s="61">
        <v>1</v>
      </c>
      <c r="BS2814" s="61">
        <v>1</v>
      </c>
      <c r="BT2814" s="44">
        <f t="shared" si="254"/>
        <v>259</v>
      </c>
      <c r="BW2814" s="40" t="s">
        <v>67</v>
      </c>
      <c r="BY2814" s="55"/>
      <c r="BZ2814" s="1" t="s">
        <v>22427</v>
      </c>
    </row>
    <row r="2815" spans="1:78" ht="15" customHeight="1">
      <c r="A2815" s="25" t="s">
        <v>14226</v>
      </c>
      <c r="B2815" s="42" t="s">
        <v>14496</v>
      </c>
      <c r="D2815" s="263">
        <v>0</v>
      </c>
      <c r="E2815" s="92" t="s">
        <v>11339</v>
      </c>
      <c r="F2815" s="92" t="s">
        <v>14227</v>
      </c>
      <c r="G2815" s="275"/>
      <c r="H2815" s="275"/>
      <c r="I2815" s="92" t="s">
        <v>73</v>
      </c>
      <c r="J2815" s="43" t="s">
        <v>14497</v>
      </c>
      <c r="M2815" s="44" t="s">
        <v>897</v>
      </c>
      <c r="N2815" s="45" t="s">
        <v>14498</v>
      </c>
      <c r="O2815" s="42" t="s">
        <v>367</v>
      </c>
      <c r="P2815" s="42" t="s">
        <v>1035</v>
      </c>
      <c r="Q2815" s="85" t="s">
        <v>105</v>
      </c>
      <c r="R2815" s="85" t="s">
        <v>105</v>
      </c>
      <c r="S2815" s="42" t="s">
        <v>471</v>
      </c>
      <c r="T2815" s="42" t="s">
        <v>14499</v>
      </c>
      <c r="U2815" s="92" t="s">
        <v>73</v>
      </c>
      <c r="V2815" s="92" t="s">
        <v>73</v>
      </c>
      <c r="W2815" s="92" t="s">
        <v>73</v>
      </c>
      <c r="X2815" s="149">
        <v>41123</v>
      </c>
      <c r="Y2815" s="149">
        <v>41126</v>
      </c>
      <c r="Z2815" s="44">
        <f t="shared" si="255"/>
        <v>2012</v>
      </c>
      <c r="AA2815" s="44">
        <f t="shared" si="256"/>
        <v>8</v>
      </c>
      <c r="AB2815" s="44">
        <v>0</v>
      </c>
      <c r="AC2815" s="92" t="s">
        <v>12410</v>
      </c>
      <c r="AD2815" s="92" t="s">
        <v>14500</v>
      </c>
      <c r="AE2815" s="92" t="s">
        <v>105</v>
      </c>
      <c r="AF2815" s="92" t="s">
        <v>105</v>
      </c>
      <c r="AG2815" s="92" t="s">
        <v>105</v>
      </c>
      <c r="AH2815" s="92" t="s">
        <v>105</v>
      </c>
      <c r="AI2815" s="92" t="s">
        <v>105</v>
      </c>
      <c r="AJ2815" s="92" t="s">
        <v>14501</v>
      </c>
      <c r="AK2815" s="92"/>
      <c r="AL2815" s="92"/>
      <c r="AM2815" s="47">
        <v>1</v>
      </c>
      <c r="AN2815" s="47">
        <v>1</v>
      </c>
      <c r="AO2815" s="47">
        <v>4</v>
      </c>
      <c r="AP2815" s="47">
        <v>6</v>
      </c>
      <c r="AQ2815" s="47"/>
      <c r="AR2815" s="47"/>
      <c r="AS2815" s="150">
        <v>0</v>
      </c>
      <c r="AT2815" s="61">
        <v>1</v>
      </c>
      <c r="AU2815" s="61">
        <v>1</v>
      </c>
      <c r="AV2815" s="47"/>
      <c r="AW2815" s="61">
        <v>1</v>
      </c>
      <c r="AX2815" s="61"/>
      <c r="AY2815" s="44">
        <f t="shared" si="253"/>
        <v>4</v>
      </c>
      <c r="AZ2815" s="47"/>
      <c r="BA2815" s="47"/>
      <c r="BB2815" s="47"/>
      <c r="BC2815" s="48"/>
      <c r="BD2815" s="150"/>
      <c r="BE2815" s="96"/>
      <c r="BF2815" s="96"/>
      <c r="BG2815" s="51"/>
      <c r="BH2815" s="51">
        <f t="shared" si="257"/>
        <v>1</v>
      </c>
      <c r="BI2815" s="51">
        <v>99</v>
      </c>
      <c r="BJ2815" s="52"/>
      <c r="BK2815" s="52"/>
      <c r="BL2815" s="53"/>
      <c r="BM2815" s="47" t="e">
        <f>COUNTIFS(A$2:$AC2815,#REF!,M$2:$AL2815,M2815)</f>
        <v>#VALUE!</v>
      </c>
      <c r="BN2815" s="47">
        <v>1</v>
      </c>
      <c r="BO2815" s="151">
        <v>4</v>
      </c>
      <c r="BP2815" s="151">
        <v>0</v>
      </c>
      <c r="BQ2815" s="47">
        <v>4</v>
      </c>
      <c r="BR2815" s="61">
        <v>1</v>
      </c>
      <c r="BS2815" s="61">
        <v>1</v>
      </c>
      <c r="BT2815" s="44">
        <f t="shared" si="254"/>
        <v>124</v>
      </c>
      <c r="BW2815" s="40" t="s">
        <v>67</v>
      </c>
      <c r="BY2815" s="55"/>
      <c r="BZ2815" s="1" t="s">
        <v>22426</v>
      </c>
    </row>
    <row r="2816" spans="1:78" ht="15" customHeight="1">
      <c r="A2816" s="25" t="s">
        <v>14226</v>
      </c>
      <c r="B2816" s="42" t="s">
        <v>14502</v>
      </c>
      <c r="D2816" s="263">
        <v>0</v>
      </c>
      <c r="E2816" s="92" t="s">
        <v>11339</v>
      </c>
      <c r="F2816" s="92" t="s">
        <v>14227</v>
      </c>
      <c r="G2816" s="275"/>
      <c r="H2816" s="275"/>
      <c r="I2816" s="92" t="s">
        <v>14503</v>
      </c>
      <c r="J2816" s="43" t="s">
        <v>14504</v>
      </c>
      <c r="M2816" s="44" t="s">
        <v>88</v>
      </c>
      <c r="N2816" s="45" t="s">
        <v>14505</v>
      </c>
      <c r="O2816" s="42" t="s">
        <v>367</v>
      </c>
      <c r="P2816" s="42" t="s">
        <v>1035</v>
      </c>
      <c r="Q2816" s="85" t="s">
        <v>105</v>
      </c>
      <c r="R2816" s="85" t="s">
        <v>105</v>
      </c>
      <c r="S2816" s="42" t="s">
        <v>471</v>
      </c>
      <c r="T2816" s="42" t="s">
        <v>14506</v>
      </c>
      <c r="U2816" s="92" t="s">
        <v>73</v>
      </c>
      <c r="V2816" s="92" t="s">
        <v>73</v>
      </c>
      <c r="W2816" s="92" t="s">
        <v>73</v>
      </c>
      <c r="X2816" s="149">
        <v>41267</v>
      </c>
      <c r="Y2816" s="149">
        <v>41269</v>
      </c>
      <c r="Z2816" s="44">
        <f t="shared" si="255"/>
        <v>2012</v>
      </c>
      <c r="AA2816" s="44">
        <f t="shared" si="256"/>
        <v>12</v>
      </c>
      <c r="AB2816" s="44">
        <v>0</v>
      </c>
      <c r="AC2816" s="92" t="s">
        <v>14507</v>
      </c>
      <c r="AD2816" s="92" t="s">
        <v>14508</v>
      </c>
      <c r="AE2816" s="92" t="s">
        <v>105</v>
      </c>
      <c r="AF2816" s="92" t="s">
        <v>105</v>
      </c>
      <c r="AG2816" s="92" t="s">
        <v>14509</v>
      </c>
      <c r="AH2816" s="92" t="s">
        <v>14510</v>
      </c>
      <c r="AI2816" s="92" t="s">
        <v>14511</v>
      </c>
      <c r="AJ2816" s="92" t="s">
        <v>14512</v>
      </c>
      <c r="AK2816" s="92"/>
      <c r="AL2816" s="92"/>
      <c r="AM2816" s="47">
        <v>1</v>
      </c>
      <c r="AN2816" s="47">
        <v>1</v>
      </c>
      <c r="AO2816" s="47">
        <v>1</v>
      </c>
      <c r="AP2816" s="47">
        <v>88</v>
      </c>
      <c r="AQ2816" s="47"/>
      <c r="AR2816" s="47"/>
      <c r="AS2816" s="150">
        <v>0</v>
      </c>
      <c r="AT2816" s="61">
        <v>1</v>
      </c>
      <c r="AU2816" s="61">
        <v>1</v>
      </c>
      <c r="AV2816" s="47"/>
      <c r="AW2816" s="61">
        <v>1</v>
      </c>
      <c r="AX2816" s="61"/>
      <c r="AY2816" s="44">
        <f t="shared" si="253"/>
        <v>3</v>
      </c>
      <c r="AZ2816" s="47"/>
      <c r="BA2816" s="47"/>
      <c r="BB2816" s="47"/>
      <c r="BC2816" s="48"/>
      <c r="BD2816" s="150"/>
      <c r="BE2816" s="96"/>
      <c r="BF2816" s="96"/>
      <c r="BG2816" s="51"/>
      <c r="BH2816" s="51">
        <f t="shared" si="257"/>
        <v>1</v>
      </c>
      <c r="BI2816" s="51">
        <v>5</v>
      </c>
      <c r="BJ2816" s="52"/>
      <c r="BK2816" s="52"/>
      <c r="BL2816" s="53"/>
      <c r="BM2816" s="47" t="e">
        <f>COUNTIFS(A$2:$AC2816,#REF!,M$2:$AL2816,M2816)</f>
        <v>#VALUE!</v>
      </c>
      <c r="BN2816" s="47">
        <v>1</v>
      </c>
      <c r="BO2816" s="151">
        <v>3</v>
      </c>
      <c r="BP2816" s="151">
        <v>0</v>
      </c>
      <c r="BQ2816" s="47">
        <v>3</v>
      </c>
      <c r="BR2816" s="61">
        <v>1</v>
      </c>
      <c r="BS2816" s="61">
        <v>1</v>
      </c>
      <c r="BT2816" s="44">
        <f t="shared" si="254"/>
        <v>268</v>
      </c>
      <c r="BW2816" s="40" t="s">
        <v>67</v>
      </c>
      <c r="BY2816" s="55"/>
      <c r="BZ2816" s="1" t="s">
        <v>22426</v>
      </c>
    </row>
    <row r="2817" spans="1:78" ht="15" customHeight="1">
      <c r="A2817" s="25" t="s">
        <v>14226</v>
      </c>
      <c r="B2817" s="42" t="s">
        <v>14513</v>
      </c>
      <c r="D2817" s="263">
        <v>0</v>
      </c>
      <c r="E2817" s="92" t="s">
        <v>11339</v>
      </c>
      <c r="F2817" s="92" t="s">
        <v>14227</v>
      </c>
      <c r="G2817" s="275"/>
      <c r="H2817" s="275"/>
      <c r="I2817" s="92" t="s">
        <v>14503</v>
      </c>
      <c r="J2817" s="43" t="s">
        <v>14504</v>
      </c>
      <c r="M2817" s="44" t="s">
        <v>88</v>
      </c>
      <c r="N2817" s="45" t="s">
        <v>14505</v>
      </c>
      <c r="O2817" s="42" t="s">
        <v>367</v>
      </c>
      <c r="P2817" s="42" t="s">
        <v>1035</v>
      </c>
      <c r="Q2817" s="85" t="s">
        <v>105</v>
      </c>
      <c r="R2817" s="85" t="s">
        <v>105</v>
      </c>
      <c r="S2817" s="42" t="s">
        <v>471</v>
      </c>
      <c r="T2817" s="42" t="s">
        <v>14514</v>
      </c>
      <c r="U2817" s="92" t="s">
        <v>73</v>
      </c>
      <c r="V2817" s="92" t="s">
        <v>73</v>
      </c>
      <c r="W2817" s="92" t="s">
        <v>73</v>
      </c>
      <c r="X2817" s="149">
        <v>41153</v>
      </c>
      <c r="Y2817" s="149">
        <v>41157</v>
      </c>
      <c r="Z2817" s="44">
        <f t="shared" si="255"/>
        <v>2012</v>
      </c>
      <c r="AA2817" s="44">
        <f t="shared" si="256"/>
        <v>9</v>
      </c>
      <c r="AB2817" s="44">
        <v>0</v>
      </c>
      <c r="AC2817" s="92" t="s">
        <v>73</v>
      </c>
      <c r="AD2817" s="92" t="s">
        <v>14515</v>
      </c>
      <c r="AE2817" s="92" t="s">
        <v>105</v>
      </c>
      <c r="AF2817" s="92" t="s">
        <v>105</v>
      </c>
      <c r="AG2817" s="92" t="s">
        <v>105</v>
      </c>
      <c r="AH2817" s="92" t="s">
        <v>105</v>
      </c>
      <c r="AI2817" s="92" t="s">
        <v>14511</v>
      </c>
      <c r="AJ2817" s="92" t="s">
        <v>14512</v>
      </c>
      <c r="AK2817" s="92"/>
      <c r="AL2817" s="92"/>
      <c r="AM2817" s="47">
        <v>1</v>
      </c>
      <c r="AN2817" s="47">
        <v>1</v>
      </c>
      <c r="AO2817" s="47">
        <v>1</v>
      </c>
      <c r="AP2817" s="47">
        <v>88</v>
      </c>
      <c r="AQ2817" s="47"/>
      <c r="AR2817" s="47"/>
      <c r="AS2817" s="150">
        <v>0</v>
      </c>
      <c r="AT2817" s="61">
        <v>1</v>
      </c>
      <c r="AU2817" s="61">
        <v>1</v>
      </c>
      <c r="AV2817" s="47"/>
      <c r="AW2817" s="61">
        <v>1</v>
      </c>
      <c r="AX2817" s="61"/>
      <c r="AY2817" s="44">
        <f t="shared" si="253"/>
        <v>5</v>
      </c>
      <c r="AZ2817" s="47"/>
      <c r="BA2817" s="47"/>
      <c r="BB2817" s="47"/>
      <c r="BC2817" s="48"/>
      <c r="BD2817" s="150"/>
      <c r="BE2817" s="96"/>
      <c r="BF2817" s="96"/>
      <c r="BG2817" s="51"/>
      <c r="BH2817" s="51">
        <f t="shared" si="257"/>
        <v>1</v>
      </c>
      <c r="BI2817" s="51">
        <v>3</v>
      </c>
      <c r="BJ2817" s="52"/>
      <c r="BK2817" s="52"/>
      <c r="BL2817" s="53"/>
      <c r="BM2817" s="47" t="e">
        <f>COUNTIFS(A$2:$AC2817,#REF!,M$2:$AL2817,M2817)</f>
        <v>#VALUE!</v>
      </c>
      <c r="BN2817" s="47">
        <v>0</v>
      </c>
      <c r="BO2817" s="151">
        <v>5</v>
      </c>
      <c r="BP2817" s="151">
        <v>0</v>
      </c>
      <c r="BQ2817" s="47">
        <v>5</v>
      </c>
      <c r="BR2817" s="61">
        <v>1</v>
      </c>
      <c r="BS2817" s="61">
        <v>1</v>
      </c>
      <c r="BT2817" s="44">
        <f t="shared" si="254"/>
        <v>154</v>
      </c>
      <c r="BW2817" s="40" t="s">
        <v>67</v>
      </c>
      <c r="BY2817" s="55"/>
      <c r="BZ2817" s="1" t="s">
        <v>22426</v>
      </c>
    </row>
    <row r="2818" spans="1:78" ht="15" customHeight="1">
      <c r="A2818" s="25" t="s">
        <v>14226</v>
      </c>
      <c r="B2818" s="42" t="s">
        <v>14518</v>
      </c>
      <c r="D2818" s="263">
        <v>0</v>
      </c>
      <c r="E2818" s="92" t="s">
        <v>11339</v>
      </c>
      <c r="F2818" s="92" t="s">
        <v>14227</v>
      </c>
      <c r="G2818" s="275"/>
      <c r="H2818" s="275"/>
      <c r="I2818" s="92" t="s">
        <v>12948</v>
      </c>
      <c r="J2818" s="43" t="s">
        <v>73</v>
      </c>
      <c r="M2818" s="44" t="s">
        <v>121</v>
      </c>
      <c r="N2818" s="45" t="s">
        <v>12949</v>
      </c>
      <c r="O2818" s="42" t="s">
        <v>367</v>
      </c>
      <c r="P2818" s="42" t="s">
        <v>1035</v>
      </c>
      <c r="Q2818" s="92" t="s">
        <v>6149</v>
      </c>
      <c r="R2818" s="42" t="s">
        <v>1256</v>
      </c>
      <c r="S2818" s="42" t="s">
        <v>14519</v>
      </c>
      <c r="T2818" s="42" t="s">
        <v>73</v>
      </c>
      <c r="U2818" s="92" t="s">
        <v>73</v>
      </c>
      <c r="V2818" s="92" t="s">
        <v>73</v>
      </c>
      <c r="W2818" s="92" t="s">
        <v>73</v>
      </c>
      <c r="X2818" s="149">
        <v>41188</v>
      </c>
      <c r="Y2818" s="149">
        <v>41219</v>
      </c>
      <c r="Z2818" s="44">
        <f t="shared" si="255"/>
        <v>2012</v>
      </c>
      <c r="AA2818" s="44">
        <f t="shared" si="256"/>
        <v>10</v>
      </c>
      <c r="AB2818" s="44">
        <v>0</v>
      </c>
      <c r="AC2818" s="92" t="s">
        <v>12951</v>
      </c>
      <c r="AD2818" s="92" t="s">
        <v>73</v>
      </c>
      <c r="AE2818" s="92" t="s">
        <v>105</v>
      </c>
      <c r="AF2818" s="92" t="s">
        <v>105</v>
      </c>
      <c r="AG2818" s="92" t="s">
        <v>105</v>
      </c>
      <c r="AH2818" s="92" t="s">
        <v>105</v>
      </c>
      <c r="AI2818" s="92" t="s">
        <v>14520</v>
      </c>
      <c r="AJ2818" s="92" t="s">
        <v>105</v>
      </c>
      <c r="AK2818" s="92" t="s">
        <v>14521</v>
      </c>
      <c r="AL2818" s="92"/>
      <c r="AM2818" s="47">
        <v>1</v>
      </c>
      <c r="AN2818" s="47">
        <v>1</v>
      </c>
      <c r="AO2818" s="47">
        <v>3</v>
      </c>
      <c r="AP2818" s="47">
        <v>88</v>
      </c>
      <c r="AQ2818" s="47"/>
      <c r="AR2818" s="47"/>
      <c r="AS2818" s="150">
        <v>1</v>
      </c>
      <c r="AT2818" s="61">
        <v>1</v>
      </c>
      <c r="AU2818" s="61">
        <v>1</v>
      </c>
      <c r="AV2818" s="47"/>
      <c r="AW2818" s="61">
        <v>1</v>
      </c>
      <c r="AX2818" s="61"/>
      <c r="AY2818" s="44">
        <f t="shared" ref="AY2818:AY2881" si="258">Y2818-X2818+1</f>
        <v>32</v>
      </c>
      <c r="AZ2818" s="47"/>
      <c r="BA2818" s="47"/>
      <c r="BB2818" s="47"/>
      <c r="BC2818" s="48"/>
      <c r="BD2818" s="150"/>
      <c r="BE2818" s="96"/>
      <c r="BF2818" s="96"/>
      <c r="BG2818" s="51"/>
      <c r="BH2818" s="51">
        <f t="shared" si="257"/>
        <v>1</v>
      </c>
      <c r="BI2818" s="51">
        <v>99</v>
      </c>
      <c r="BJ2818" s="52"/>
      <c r="BK2818" s="52"/>
      <c r="BL2818" s="53"/>
      <c r="BM2818" s="47" t="e">
        <f>COUNTIFS(A$2:$AC2818,#REF!,M$2:$AL2818,M2818)</f>
        <v>#VALUE!</v>
      </c>
      <c r="BN2818" s="47">
        <v>1</v>
      </c>
      <c r="BO2818" s="151">
        <v>32</v>
      </c>
      <c r="BP2818" s="151">
        <v>0</v>
      </c>
      <c r="BQ2818" s="47">
        <v>32</v>
      </c>
      <c r="BR2818" s="61">
        <v>1</v>
      </c>
      <c r="BS2818" s="61">
        <v>1</v>
      </c>
      <c r="BT2818" s="44">
        <f t="shared" si="254"/>
        <v>189</v>
      </c>
      <c r="BW2818" s="40" t="s">
        <v>67</v>
      </c>
      <c r="BY2818" s="55"/>
    </row>
    <row r="2819" spans="1:78" ht="15" customHeight="1">
      <c r="A2819" s="25" t="s">
        <v>14226</v>
      </c>
      <c r="B2819" s="42" t="s">
        <v>14522</v>
      </c>
      <c r="D2819" s="263">
        <v>0</v>
      </c>
      <c r="E2819" s="92" t="s">
        <v>11339</v>
      </c>
      <c r="F2819" s="92" t="s">
        <v>14227</v>
      </c>
      <c r="G2819" s="275"/>
      <c r="H2819" s="275"/>
      <c r="I2819" s="92" t="s">
        <v>14523</v>
      </c>
      <c r="J2819" s="43" t="s">
        <v>14524</v>
      </c>
      <c r="M2819" s="44" t="s">
        <v>98</v>
      </c>
      <c r="N2819" s="45" t="s">
        <v>5338</v>
      </c>
      <c r="O2819" s="42" t="s">
        <v>367</v>
      </c>
      <c r="P2819" s="42" t="s">
        <v>1035</v>
      </c>
      <c r="Q2819" s="85" t="s">
        <v>105</v>
      </c>
      <c r="R2819" s="85" t="s">
        <v>105</v>
      </c>
      <c r="S2819" s="42" t="s">
        <v>14525</v>
      </c>
      <c r="T2819" s="42" t="s">
        <v>14526</v>
      </c>
      <c r="U2819" s="92" t="s">
        <v>73</v>
      </c>
      <c r="V2819" s="92" t="s">
        <v>73</v>
      </c>
      <c r="W2819" s="92" t="s">
        <v>73</v>
      </c>
      <c r="X2819" s="149">
        <v>41097</v>
      </c>
      <c r="Y2819" s="149">
        <v>41125</v>
      </c>
      <c r="Z2819" s="44">
        <f t="shared" si="255"/>
        <v>2012</v>
      </c>
      <c r="AA2819" s="44">
        <f t="shared" si="256"/>
        <v>7</v>
      </c>
      <c r="AB2819" s="44">
        <v>0</v>
      </c>
      <c r="AC2819" s="92" t="s">
        <v>14527</v>
      </c>
      <c r="AD2819" s="92" t="s">
        <v>14528</v>
      </c>
      <c r="AE2819" s="92" t="s">
        <v>105</v>
      </c>
      <c r="AF2819" s="92" t="s">
        <v>105</v>
      </c>
      <c r="AG2819" s="92" t="s">
        <v>105</v>
      </c>
      <c r="AH2819" s="92" t="s">
        <v>105</v>
      </c>
      <c r="AI2819" s="92" t="s">
        <v>14529</v>
      </c>
      <c r="AJ2819" s="92" t="s">
        <v>14530</v>
      </c>
      <c r="AK2819" s="92"/>
      <c r="AL2819" s="92"/>
      <c r="AM2819" s="47">
        <v>1</v>
      </c>
      <c r="AN2819" s="47">
        <v>1</v>
      </c>
      <c r="AO2819" s="47">
        <v>2</v>
      </c>
      <c r="AP2819" s="47">
        <v>88</v>
      </c>
      <c r="AQ2819" s="47"/>
      <c r="AR2819" s="47"/>
      <c r="AS2819" s="150">
        <v>0</v>
      </c>
      <c r="AT2819" s="61">
        <v>1</v>
      </c>
      <c r="AU2819" s="49">
        <v>1</v>
      </c>
      <c r="AV2819" s="47"/>
      <c r="AW2819" s="61">
        <v>1</v>
      </c>
      <c r="AX2819" s="61"/>
      <c r="AY2819" s="44">
        <f t="shared" si="258"/>
        <v>29</v>
      </c>
      <c r="AZ2819" s="47"/>
      <c r="BA2819" s="47"/>
      <c r="BB2819" s="47"/>
      <c r="BC2819" s="48"/>
      <c r="BD2819" s="150"/>
      <c r="BE2819" s="96"/>
      <c r="BF2819" s="96"/>
      <c r="BG2819" s="51"/>
      <c r="BH2819" s="51">
        <f t="shared" si="257"/>
        <v>1</v>
      </c>
      <c r="BI2819" s="51">
        <v>5</v>
      </c>
      <c r="BJ2819" s="52"/>
      <c r="BK2819" s="52"/>
      <c r="BL2819" s="53"/>
      <c r="BM2819" s="47" t="e">
        <f>COUNTIFS(A$2:$AC2819,#REF!,M$2:$AL2819,M2819)</f>
        <v>#VALUE!</v>
      </c>
      <c r="BN2819" s="47">
        <v>1</v>
      </c>
      <c r="BO2819" s="151">
        <v>29</v>
      </c>
      <c r="BP2819" s="151">
        <v>0</v>
      </c>
      <c r="BQ2819" s="47">
        <v>29</v>
      </c>
      <c r="BR2819" s="49">
        <v>1</v>
      </c>
      <c r="BS2819" s="61">
        <v>1</v>
      </c>
      <c r="BT2819" s="44">
        <f t="shared" si="254"/>
        <v>98</v>
      </c>
      <c r="BW2819" s="40" t="s">
        <v>67</v>
      </c>
      <c r="BY2819" s="55"/>
      <c r="BZ2819" s="1" t="s">
        <v>22427</v>
      </c>
    </row>
    <row r="2820" spans="1:78" ht="15" customHeight="1">
      <c r="A2820" s="25" t="s">
        <v>14226</v>
      </c>
      <c r="B2820" s="42" t="s">
        <v>14531</v>
      </c>
      <c r="D2820" s="263">
        <v>0</v>
      </c>
      <c r="E2820" s="92" t="s">
        <v>11339</v>
      </c>
      <c r="F2820" s="92" t="s">
        <v>14227</v>
      </c>
      <c r="G2820" s="275"/>
      <c r="H2820" s="275"/>
      <c r="I2820" s="92" t="s">
        <v>14288</v>
      </c>
      <c r="J2820" s="43" t="s">
        <v>14289</v>
      </c>
      <c r="M2820" s="44" t="s">
        <v>144</v>
      </c>
      <c r="N2820" s="45" t="s">
        <v>145</v>
      </c>
      <c r="O2820" s="42" t="s">
        <v>367</v>
      </c>
      <c r="P2820" s="42" t="s">
        <v>1035</v>
      </c>
      <c r="Q2820" s="92" t="s">
        <v>14479</v>
      </c>
      <c r="R2820" s="92" t="s">
        <v>14480</v>
      </c>
      <c r="S2820" s="42" t="s">
        <v>14532</v>
      </c>
      <c r="T2820" s="42" t="s">
        <v>14533</v>
      </c>
      <c r="U2820" s="92" t="s">
        <v>73</v>
      </c>
      <c r="V2820" s="92" t="s">
        <v>73</v>
      </c>
      <c r="W2820" s="92" t="s">
        <v>73</v>
      </c>
      <c r="X2820" s="149">
        <v>41006</v>
      </c>
      <c r="Y2820" s="149">
        <v>41014</v>
      </c>
      <c r="Z2820" s="44">
        <f t="shared" si="255"/>
        <v>2012</v>
      </c>
      <c r="AA2820" s="44">
        <f t="shared" si="256"/>
        <v>4</v>
      </c>
      <c r="AB2820" s="44">
        <v>0</v>
      </c>
      <c r="AC2820" s="92" t="s">
        <v>14534</v>
      </c>
      <c r="AD2820" s="92" t="s">
        <v>14535</v>
      </c>
      <c r="AE2820" s="92" t="s">
        <v>105</v>
      </c>
      <c r="AF2820" s="92" t="s">
        <v>105</v>
      </c>
      <c r="AG2820" s="92" t="s">
        <v>105</v>
      </c>
      <c r="AH2820" s="92" t="s">
        <v>105</v>
      </c>
      <c r="AI2820" s="92" t="s">
        <v>105</v>
      </c>
      <c r="AJ2820" s="92" t="s">
        <v>105</v>
      </c>
      <c r="AK2820" s="92"/>
      <c r="AL2820" s="92"/>
      <c r="AM2820" s="47">
        <v>1</v>
      </c>
      <c r="AN2820" s="47">
        <v>1</v>
      </c>
      <c r="AO2820" s="47">
        <v>1</v>
      </c>
      <c r="AP2820" s="47">
        <v>88</v>
      </c>
      <c r="AQ2820" s="47"/>
      <c r="AR2820" s="47"/>
      <c r="AS2820" s="150">
        <v>1</v>
      </c>
      <c r="AT2820" s="61">
        <v>1</v>
      </c>
      <c r="AU2820" s="61">
        <v>1</v>
      </c>
      <c r="AV2820" s="47"/>
      <c r="AW2820" s="61">
        <v>1</v>
      </c>
      <c r="AX2820" s="61"/>
      <c r="AY2820" s="44">
        <f t="shared" si="258"/>
        <v>9</v>
      </c>
      <c r="AZ2820" s="47"/>
      <c r="BA2820" s="47"/>
      <c r="BB2820" s="47"/>
      <c r="BC2820" s="48"/>
      <c r="BD2820" s="150"/>
      <c r="BE2820" s="96"/>
      <c r="BF2820" s="96"/>
      <c r="BG2820" s="51"/>
      <c r="BH2820" s="51">
        <f t="shared" si="257"/>
        <v>1</v>
      </c>
      <c r="BI2820" s="51">
        <v>1</v>
      </c>
      <c r="BJ2820" s="52"/>
      <c r="BK2820" s="52"/>
      <c r="BL2820" s="53"/>
      <c r="BM2820" s="47" t="e">
        <f>COUNTIFS(A$2:$AC2820,#REF!,M$2:$AL2820,M2820)</f>
        <v>#VALUE!</v>
      </c>
      <c r="BN2820" s="47">
        <v>0</v>
      </c>
      <c r="BO2820" s="151">
        <v>9</v>
      </c>
      <c r="BP2820" s="151">
        <v>0</v>
      </c>
      <c r="BQ2820" s="47">
        <v>9</v>
      </c>
      <c r="BR2820" s="61">
        <v>1</v>
      </c>
      <c r="BS2820" s="61">
        <v>1</v>
      </c>
      <c r="BT2820" s="44">
        <f t="shared" si="254"/>
        <v>7</v>
      </c>
      <c r="BW2820" s="40" t="s">
        <v>67</v>
      </c>
      <c r="BY2820" s="55"/>
      <c r="BZ2820" s="1" t="s">
        <v>22426</v>
      </c>
    </row>
    <row r="2821" spans="1:78" ht="15" customHeight="1">
      <c r="A2821" s="25" t="s">
        <v>14226</v>
      </c>
      <c r="B2821" s="42" t="s">
        <v>14536</v>
      </c>
      <c r="D2821" s="263">
        <v>0</v>
      </c>
      <c r="E2821" s="92" t="s">
        <v>11339</v>
      </c>
      <c r="F2821" s="92" t="s">
        <v>14227</v>
      </c>
      <c r="G2821" s="275"/>
      <c r="H2821" s="275"/>
      <c r="I2821" s="92" t="s">
        <v>14288</v>
      </c>
      <c r="J2821" s="43" t="s">
        <v>14289</v>
      </c>
      <c r="M2821" s="44" t="s">
        <v>144</v>
      </c>
      <c r="N2821" s="45" t="s">
        <v>145</v>
      </c>
      <c r="O2821" s="42" t="s">
        <v>367</v>
      </c>
      <c r="P2821" s="42" t="s">
        <v>1035</v>
      </c>
      <c r="Q2821" s="85" t="s">
        <v>105</v>
      </c>
      <c r="R2821" s="85" t="s">
        <v>105</v>
      </c>
      <c r="S2821" s="42" t="s">
        <v>14537</v>
      </c>
      <c r="T2821" s="42" t="s">
        <v>14538</v>
      </c>
      <c r="U2821" s="92" t="s">
        <v>73</v>
      </c>
      <c r="V2821" s="92" t="s">
        <v>73</v>
      </c>
      <c r="W2821" s="92" t="s">
        <v>73</v>
      </c>
      <c r="X2821" s="149">
        <v>41059</v>
      </c>
      <c r="Y2821" s="149">
        <v>41063</v>
      </c>
      <c r="Z2821" s="44">
        <f t="shared" si="255"/>
        <v>2012</v>
      </c>
      <c r="AA2821" s="44">
        <f t="shared" si="256"/>
        <v>5</v>
      </c>
      <c r="AB2821" s="44">
        <v>0</v>
      </c>
      <c r="AC2821" s="92" t="s">
        <v>73</v>
      </c>
      <c r="AD2821" s="92" t="s">
        <v>14539</v>
      </c>
      <c r="AE2821" s="92" t="s">
        <v>105</v>
      </c>
      <c r="AF2821" s="92" t="s">
        <v>105</v>
      </c>
      <c r="AG2821" s="92" t="s">
        <v>105</v>
      </c>
      <c r="AH2821" s="92" t="s">
        <v>105</v>
      </c>
      <c r="AI2821" s="92" t="s">
        <v>105</v>
      </c>
      <c r="AJ2821" s="92" t="s">
        <v>105</v>
      </c>
      <c r="AK2821" s="92"/>
      <c r="AL2821" s="92"/>
      <c r="AM2821" s="47">
        <v>1</v>
      </c>
      <c r="AN2821" s="47">
        <v>1</v>
      </c>
      <c r="AO2821" s="47">
        <v>1</v>
      </c>
      <c r="AP2821" s="47">
        <v>88</v>
      </c>
      <c r="AQ2821" s="47"/>
      <c r="AR2821" s="47"/>
      <c r="AS2821" s="150">
        <v>0</v>
      </c>
      <c r="AT2821" s="61">
        <v>1</v>
      </c>
      <c r="AU2821" s="61">
        <v>1</v>
      </c>
      <c r="AV2821" s="47"/>
      <c r="AW2821" s="61">
        <v>1</v>
      </c>
      <c r="AX2821" s="61"/>
      <c r="AY2821" s="44">
        <f t="shared" si="258"/>
        <v>5</v>
      </c>
      <c r="AZ2821" s="47"/>
      <c r="BA2821" s="47"/>
      <c r="BB2821" s="47"/>
      <c r="BC2821" s="48"/>
      <c r="BD2821" s="150"/>
      <c r="BE2821" s="96"/>
      <c r="BF2821" s="96"/>
      <c r="BG2821" s="51"/>
      <c r="BH2821" s="51">
        <f t="shared" si="257"/>
        <v>1</v>
      </c>
      <c r="BI2821" s="51">
        <v>4</v>
      </c>
      <c r="BJ2821" s="52"/>
      <c r="BK2821" s="52"/>
      <c r="BL2821" s="53"/>
      <c r="BM2821" s="47" t="e">
        <f>COUNTIFS(A$2:$AC2821,#REF!,M$2:$AL2821,M2821)</f>
        <v>#VALUE!</v>
      </c>
      <c r="BN2821" s="47">
        <v>0</v>
      </c>
      <c r="BO2821" s="151">
        <v>5</v>
      </c>
      <c r="BP2821" s="151">
        <v>0</v>
      </c>
      <c r="BQ2821" s="47">
        <v>5</v>
      </c>
      <c r="BR2821" s="61">
        <v>1</v>
      </c>
      <c r="BS2821" s="61">
        <v>1</v>
      </c>
      <c r="BT2821" s="44">
        <f t="shared" si="254"/>
        <v>60</v>
      </c>
      <c r="BW2821" s="40" t="s">
        <v>67</v>
      </c>
      <c r="BY2821" s="55"/>
      <c r="BZ2821" s="1" t="s">
        <v>22426</v>
      </c>
    </row>
    <row r="2822" spans="1:78" ht="15" customHeight="1">
      <c r="A2822" s="25" t="s">
        <v>14226</v>
      </c>
      <c r="B2822" s="42" t="s">
        <v>14540</v>
      </c>
      <c r="D2822" s="263">
        <v>0</v>
      </c>
      <c r="E2822" s="92" t="s">
        <v>11339</v>
      </c>
      <c r="F2822" s="92" t="s">
        <v>14227</v>
      </c>
      <c r="G2822" s="275"/>
      <c r="H2822" s="275"/>
      <c r="I2822" s="92" t="s">
        <v>14288</v>
      </c>
      <c r="J2822" s="43" t="s">
        <v>14289</v>
      </c>
      <c r="M2822" s="44" t="s">
        <v>144</v>
      </c>
      <c r="N2822" s="45" t="s">
        <v>145</v>
      </c>
      <c r="O2822" s="42" t="s">
        <v>367</v>
      </c>
      <c r="P2822" s="42" t="s">
        <v>1035</v>
      </c>
      <c r="Q2822" s="85" t="s">
        <v>105</v>
      </c>
      <c r="R2822" s="85" t="s">
        <v>105</v>
      </c>
      <c r="S2822" s="42" t="s">
        <v>14541</v>
      </c>
      <c r="T2822" s="42" t="s">
        <v>14542</v>
      </c>
      <c r="U2822" s="92" t="s">
        <v>73</v>
      </c>
      <c r="V2822" s="92" t="s">
        <v>73</v>
      </c>
      <c r="W2822" s="92" t="s">
        <v>73</v>
      </c>
      <c r="X2822" s="149">
        <v>41126</v>
      </c>
      <c r="Y2822" s="149">
        <v>41133</v>
      </c>
      <c r="Z2822" s="44">
        <f t="shared" si="255"/>
        <v>2012</v>
      </c>
      <c r="AA2822" s="44">
        <f t="shared" si="256"/>
        <v>8</v>
      </c>
      <c r="AB2822" s="44">
        <v>0</v>
      </c>
      <c r="AC2822" s="92" t="s">
        <v>14543</v>
      </c>
      <c r="AD2822" s="92" t="s">
        <v>815</v>
      </c>
      <c r="AE2822" s="92" t="s">
        <v>949</v>
      </c>
      <c r="AF2822" s="92" t="s">
        <v>105</v>
      </c>
      <c r="AG2822" s="92" t="s">
        <v>105</v>
      </c>
      <c r="AH2822" s="92" t="s">
        <v>105</v>
      </c>
      <c r="AI2822" s="92" t="s">
        <v>105</v>
      </c>
      <c r="AJ2822" s="92" t="s">
        <v>949</v>
      </c>
      <c r="AK2822" s="92"/>
      <c r="AL2822" s="92"/>
      <c r="AM2822" s="47">
        <v>1</v>
      </c>
      <c r="AN2822" s="47">
        <v>1</v>
      </c>
      <c r="AO2822" s="47">
        <v>1</v>
      </c>
      <c r="AP2822" s="47">
        <v>88</v>
      </c>
      <c r="AQ2822" s="47"/>
      <c r="AR2822" s="47"/>
      <c r="AS2822" s="150">
        <v>0</v>
      </c>
      <c r="AT2822" s="61">
        <v>1</v>
      </c>
      <c r="AU2822" s="61">
        <v>1</v>
      </c>
      <c r="AV2822" s="47"/>
      <c r="AW2822" s="61">
        <v>1</v>
      </c>
      <c r="AX2822" s="61"/>
      <c r="AY2822" s="44">
        <f t="shared" si="258"/>
        <v>8</v>
      </c>
      <c r="AZ2822" s="47"/>
      <c r="BA2822" s="47"/>
      <c r="BB2822" s="47"/>
      <c r="BC2822" s="48"/>
      <c r="BD2822" s="150"/>
      <c r="BE2822" s="96"/>
      <c r="BF2822" s="96"/>
      <c r="BG2822" s="51"/>
      <c r="BH2822" s="51">
        <f t="shared" si="257"/>
        <v>1</v>
      </c>
      <c r="BI2822" s="51">
        <v>5</v>
      </c>
      <c r="BJ2822" s="52"/>
      <c r="BK2822" s="52"/>
      <c r="BL2822" s="53"/>
      <c r="BM2822" s="47" t="e">
        <f>COUNTIFS(A$2:$AC2822,#REF!,M$2:$AL2822,M2822)</f>
        <v>#VALUE!</v>
      </c>
      <c r="BN2822" s="47">
        <v>0</v>
      </c>
      <c r="BO2822" s="151">
        <v>8</v>
      </c>
      <c r="BP2822" s="151">
        <v>0</v>
      </c>
      <c r="BQ2822" s="47">
        <v>8</v>
      </c>
      <c r="BR2822" s="61">
        <v>1</v>
      </c>
      <c r="BS2822" s="61">
        <v>1</v>
      </c>
      <c r="BT2822" s="44">
        <f t="shared" si="254"/>
        <v>127</v>
      </c>
      <c r="BW2822" s="40" t="s">
        <v>67</v>
      </c>
      <c r="BY2822" s="55"/>
      <c r="BZ2822" s="1" t="s">
        <v>22426</v>
      </c>
    </row>
    <row r="2823" spans="1:78" ht="15" customHeight="1">
      <c r="A2823" s="25" t="s">
        <v>14226</v>
      </c>
      <c r="B2823" s="42" t="s">
        <v>14544</v>
      </c>
      <c r="D2823" s="263">
        <v>0</v>
      </c>
      <c r="E2823" s="92" t="s">
        <v>11339</v>
      </c>
      <c r="F2823" s="92" t="s">
        <v>14227</v>
      </c>
      <c r="G2823" s="275"/>
      <c r="H2823" s="275"/>
      <c r="I2823" s="92" t="s">
        <v>14288</v>
      </c>
      <c r="J2823" s="43" t="s">
        <v>14289</v>
      </c>
      <c r="M2823" s="44" t="s">
        <v>144</v>
      </c>
      <c r="N2823" s="45" t="s">
        <v>145</v>
      </c>
      <c r="O2823" s="42" t="s">
        <v>367</v>
      </c>
      <c r="P2823" s="42" t="s">
        <v>1035</v>
      </c>
      <c r="Q2823" s="85" t="s">
        <v>105</v>
      </c>
      <c r="R2823" s="85" t="s">
        <v>949</v>
      </c>
      <c r="S2823" s="42" t="s">
        <v>14545</v>
      </c>
      <c r="T2823" s="42" t="s">
        <v>14546</v>
      </c>
      <c r="U2823" s="92" t="s">
        <v>73</v>
      </c>
      <c r="V2823" s="92" t="s">
        <v>73</v>
      </c>
      <c r="W2823" s="92" t="s">
        <v>73</v>
      </c>
      <c r="X2823" s="149">
        <v>41206</v>
      </c>
      <c r="Y2823" s="149">
        <v>41210</v>
      </c>
      <c r="Z2823" s="44">
        <f t="shared" si="255"/>
        <v>2012</v>
      </c>
      <c r="AA2823" s="44">
        <f t="shared" si="256"/>
        <v>10</v>
      </c>
      <c r="AB2823" s="44">
        <v>0</v>
      </c>
      <c r="AC2823" s="92" t="s">
        <v>73</v>
      </c>
      <c r="AD2823" s="92" t="s">
        <v>73</v>
      </c>
      <c r="AE2823" s="92" t="s">
        <v>105</v>
      </c>
      <c r="AF2823" s="92" t="s">
        <v>949</v>
      </c>
      <c r="AG2823" s="92" t="s">
        <v>949</v>
      </c>
      <c r="AH2823" s="92" t="s">
        <v>105</v>
      </c>
      <c r="AI2823" s="92" t="s">
        <v>105</v>
      </c>
      <c r="AJ2823" s="92" t="s">
        <v>105</v>
      </c>
      <c r="AK2823" s="92"/>
      <c r="AL2823" s="92"/>
      <c r="AM2823" s="47">
        <v>1</v>
      </c>
      <c r="AN2823" s="47">
        <v>1</v>
      </c>
      <c r="AO2823" s="47">
        <v>1</v>
      </c>
      <c r="AP2823" s="47">
        <v>88</v>
      </c>
      <c r="AQ2823" s="47"/>
      <c r="AR2823" s="47"/>
      <c r="AS2823" s="150">
        <v>0</v>
      </c>
      <c r="AT2823" s="61">
        <v>1</v>
      </c>
      <c r="AU2823" s="61">
        <v>1</v>
      </c>
      <c r="AV2823" s="47"/>
      <c r="AW2823" s="61">
        <v>1</v>
      </c>
      <c r="AX2823" s="61"/>
      <c r="AY2823" s="44">
        <f t="shared" si="258"/>
        <v>5</v>
      </c>
      <c r="AZ2823" s="47"/>
      <c r="BA2823" s="47"/>
      <c r="BB2823" s="47"/>
      <c r="BC2823" s="48"/>
      <c r="BD2823" s="150"/>
      <c r="BE2823" s="96"/>
      <c r="BF2823" s="96"/>
      <c r="BG2823" s="51"/>
      <c r="BH2823" s="51">
        <f t="shared" si="257"/>
        <v>1</v>
      </c>
      <c r="BI2823" s="51">
        <v>8</v>
      </c>
      <c r="BJ2823" s="52"/>
      <c r="BK2823" s="52"/>
      <c r="BL2823" s="53"/>
      <c r="BM2823" s="47" t="e">
        <f>COUNTIFS(A$2:$AC2823,#REF!,M$2:$AL2823,M2823)</f>
        <v>#VALUE!</v>
      </c>
      <c r="BN2823" s="47">
        <v>0</v>
      </c>
      <c r="BO2823" s="151">
        <v>5</v>
      </c>
      <c r="BP2823" s="151">
        <v>0</v>
      </c>
      <c r="BQ2823" s="47">
        <v>5</v>
      </c>
      <c r="BR2823" s="61">
        <v>1</v>
      </c>
      <c r="BS2823" s="61">
        <v>1</v>
      </c>
      <c r="BT2823" s="44">
        <f t="shared" si="254"/>
        <v>207</v>
      </c>
      <c r="BW2823" s="40" t="s">
        <v>67</v>
      </c>
      <c r="BY2823" s="55"/>
      <c r="BZ2823" s="1" t="s">
        <v>22426</v>
      </c>
    </row>
    <row r="2824" spans="1:78" ht="15" customHeight="1">
      <c r="A2824" s="25" t="s">
        <v>14226</v>
      </c>
      <c r="B2824" s="42" t="s">
        <v>14548</v>
      </c>
      <c r="D2824" s="263">
        <v>0</v>
      </c>
      <c r="E2824" s="92" t="s">
        <v>11339</v>
      </c>
      <c r="F2824" s="92" t="s">
        <v>14227</v>
      </c>
      <c r="G2824" s="275"/>
      <c r="H2824" s="275"/>
      <c r="I2824" s="92" t="s">
        <v>566</v>
      </c>
      <c r="J2824" s="43" t="s">
        <v>14547</v>
      </c>
      <c r="M2824" s="44" t="s">
        <v>125</v>
      </c>
      <c r="N2824" s="45" t="s">
        <v>126</v>
      </c>
      <c r="O2824" s="42" t="s">
        <v>367</v>
      </c>
      <c r="P2824" s="42" t="s">
        <v>1035</v>
      </c>
      <c r="Q2824" s="85" t="s">
        <v>105</v>
      </c>
      <c r="R2824" s="85" t="s">
        <v>105</v>
      </c>
      <c r="S2824" s="42" t="s">
        <v>14549</v>
      </c>
      <c r="T2824" s="42" t="s">
        <v>14550</v>
      </c>
      <c r="U2824" s="92" t="s">
        <v>73</v>
      </c>
      <c r="V2824" s="92" t="s">
        <v>73</v>
      </c>
      <c r="W2824" s="92" t="s">
        <v>73</v>
      </c>
      <c r="X2824" s="149">
        <v>41104</v>
      </c>
      <c r="Y2824" s="149">
        <v>41239</v>
      </c>
      <c r="Z2824" s="44">
        <f t="shared" si="255"/>
        <v>2012</v>
      </c>
      <c r="AA2824" s="44">
        <f t="shared" si="256"/>
        <v>7</v>
      </c>
      <c r="AB2824" s="44">
        <v>0</v>
      </c>
      <c r="AC2824" s="92" t="s">
        <v>566</v>
      </c>
      <c r="AD2824" s="92" t="s">
        <v>14547</v>
      </c>
      <c r="AE2824" s="92" t="s">
        <v>949</v>
      </c>
      <c r="AF2824" s="92" t="s">
        <v>949</v>
      </c>
      <c r="AG2824" s="92" t="s">
        <v>105</v>
      </c>
      <c r="AH2824" s="92" t="s">
        <v>949</v>
      </c>
      <c r="AI2824" s="92" t="s">
        <v>105</v>
      </c>
      <c r="AJ2824" s="92" t="s">
        <v>105</v>
      </c>
      <c r="AK2824" s="92"/>
      <c r="AL2824" s="92"/>
      <c r="AM2824" s="47">
        <v>1</v>
      </c>
      <c r="AN2824" s="47">
        <v>1</v>
      </c>
      <c r="AO2824" s="47">
        <v>1</v>
      </c>
      <c r="AP2824" s="47">
        <v>88</v>
      </c>
      <c r="AQ2824" s="47"/>
      <c r="AR2824" s="47"/>
      <c r="AS2824" s="150">
        <v>0</v>
      </c>
      <c r="AT2824" s="61">
        <v>1</v>
      </c>
      <c r="AU2824" s="61">
        <v>1</v>
      </c>
      <c r="AV2824" s="47"/>
      <c r="AW2824" s="61">
        <v>1</v>
      </c>
      <c r="AX2824" s="61"/>
      <c r="AY2824" s="44">
        <f t="shared" si="258"/>
        <v>136</v>
      </c>
      <c r="AZ2824" s="47"/>
      <c r="BA2824" s="47"/>
      <c r="BB2824" s="47"/>
      <c r="BC2824" s="48"/>
      <c r="BD2824" s="150"/>
      <c r="BE2824" s="96"/>
      <c r="BF2824" s="96"/>
      <c r="BG2824" s="51"/>
      <c r="BH2824" s="51">
        <f t="shared" si="257"/>
        <v>1</v>
      </c>
      <c r="BI2824" s="51">
        <v>2</v>
      </c>
      <c r="BJ2824" s="52"/>
      <c r="BK2824" s="52"/>
      <c r="BL2824" s="53"/>
      <c r="BM2824" s="47" t="e">
        <f>COUNTIFS(A$2:$AC2824,#REF!,M$2:$AL2824,M2824)</f>
        <v>#VALUE!</v>
      </c>
      <c r="BN2824" s="47">
        <v>0</v>
      </c>
      <c r="BO2824" s="151">
        <v>136</v>
      </c>
      <c r="BP2824" s="151">
        <v>0</v>
      </c>
      <c r="BQ2824" s="47">
        <v>136</v>
      </c>
      <c r="BR2824" s="61">
        <v>1</v>
      </c>
      <c r="BS2824" s="61">
        <v>1</v>
      </c>
      <c r="BT2824" s="44">
        <f t="shared" si="254"/>
        <v>105</v>
      </c>
      <c r="BW2824" s="40" t="s">
        <v>67</v>
      </c>
      <c r="BY2824" s="55"/>
      <c r="BZ2824" s="1" t="s">
        <v>22426</v>
      </c>
    </row>
    <row r="2825" spans="1:78" ht="15" customHeight="1">
      <c r="A2825" s="25" t="s">
        <v>14226</v>
      </c>
      <c r="B2825" s="42" t="s">
        <v>14551</v>
      </c>
      <c r="D2825" s="263">
        <v>0</v>
      </c>
      <c r="E2825" s="92" t="s">
        <v>11339</v>
      </c>
      <c r="F2825" s="92" t="s">
        <v>14227</v>
      </c>
      <c r="G2825" s="275"/>
      <c r="H2825" s="275"/>
      <c r="I2825" s="92" t="s">
        <v>12403</v>
      </c>
      <c r="J2825" s="43" t="s">
        <v>14234</v>
      </c>
      <c r="M2825" s="44" t="s">
        <v>125</v>
      </c>
      <c r="N2825" s="45" t="s">
        <v>298</v>
      </c>
      <c r="O2825" s="42" t="s">
        <v>367</v>
      </c>
      <c r="P2825" s="42" t="s">
        <v>1035</v>
      </c>
      <c r="Q2825" s="92" t="s">
        <v>14479</v>
      </c>
      <c r="R2825" s="92" t="s">
        <v>14480</v>
      </c>
      <c r="S2825" s="42" t="s">
        <v>14552</v>
      </c>
      <c r="T2825" s="42" t="s">
        <v>11174</v>
      </c>
      <c r="U2825" s="160" t="s">
        <v>14553</v>
      </c>
      <c r="V2825" s="92" t="s">
        <v>73</v>
      </c>
      <c r="W2825" s="92" t="s">
        <v>73</v>
      </c>
      <c r="X2825" s="149">
        <v>40856</v>
      </c>
      <c r="Y2825" s="149">
        <v>41014</v>
      </c>
      <c r="Z2825" s="44">
        <f t="shared" si="255"/>
        <v>2011</v>
      </c>
      <c r="AA2825" s="44">
        <f t="shared" si="256"/>
        <v>11</v>
      </c>
      <c r="AB2825" s="44">
        <v>0</v>
      </c>
      <c r="AC2825" s="92" t="s">
        <v>12403</v>
      </c>
      <c r="AD2825" s="92" t="s">
        <v>14234</v>
      </c>
      <c r="AE2825" s="92" t="s">
        <v>949</v>
      </c>
      <c r="AF2825" s="92" t="s">
        <v>105</v>
      </c>
      <c r="AG2825" s="92" t="s">
        <v>105</v>
      </c>
      <c r="AH2825" s="92" t="s">
        <v>949</v>
      </c>
      <c r="AI2825" s="92" t="s">
        <v>105</v>
      </c>
      <c r="AJ2825" s="92" t="s">
        <v>949</v>
      </c>
      <c r="AK2825" s="92"/>
      <c r="AL2825" s="92"/>
      <c r="AM2825" s="47">
        <v>1</v>
      </c>
      <c r="AN2825" s="47">
        <v>1</v>
      </c>
      <c r="AO2825" s="47">
        <v>1</v>
      </c>
      <c r="AP2825" s="47">
        <v>88</v>
      </c>
      <c r="AQ2825" s="47"/>
      <c r="AR2825" s="47"/>
      <c r="AS2825" s="150">
        <v>1</v>
      </c>
      <c r="AT2825" s="61">
        <v>1</v>
      </c>
      <c r="AU2825" s="61">
        <v>1</v>
      </c>
      <c r="AV2825" s="47"/>
      <c r="AW2825" s="61">
        <v>1</v>
      </c>
      <c r="AX2825" s="61"/>
      <c r="AY2825" s="44">
        <f t="shared" si="258"/>
        <v>159</v>
      </c>
      <c r="AZ2825" s="47"/>
      <c r="BA2825" s="47"/>
      <c r="BB2825" s="47"/>
      <c r="BC2825" s="48"/>
      <c r="BD2825" s="150"/>
      <c r="BE2825" s="96"/>
      <c r="BF2825" s="96"/>
      <c r="BG2825" s="51"/>
      <c r="BH2825" s="51">
        <f t="shared" si="257"/>
        <v>1</v>
      </c>
      <c r="BI2825" s="51">
        <v>4</v>
      </c>
      <c r="BJ2825" s="52"/>
      <c r="BK2825" s="52"/>
      <c r="BL2825" s="53"/>
      <c r="BM2825" s="47" t="e">
        <f>COUNTIFS(A$2:$AC2825,#REF!,M$2:$AL2825,M2825)</f>
        <v>#VALUE!</v>
      </c>
      <c r="BN2825" s="47">
        <v>0</v>
      </c>
      <c r="BO2825" s="151">
        <v>159</v>
      </c>
      <c r="BP2825" s="151">
        <v>0</v>
      </c>
      <c r="BQ2825" s="47">
        <v>15</v>
      </c>
      <c r="BR2825" s="61">
        <v>1</v>
      </c>
      <c r="BS2825" s="61">
        <v>1</v>
      </c>
      <c r="BT2825" s="44">
        <f t="shared" si="254"/>
        <v>0</v>
      </c>
      <c r="BW2825" s="103" t="s">
        <v>14554</v>
      </c>
      <c r="BY2825" s="55"/>
      <c r="BZ2825" s="1" t="s">
        <v>22426</v>
      </c>
    </row>
    <row r="2826" spans="1:78" ht="15" customHeight="1">
      <c r="A2826" s="25" t="s">
        <v>14226</v>
      </c>
      <c r="B2826" s="42" t="s">
        <v>14555</v>
      </c>
      <c r="D2826" s="263">
        <v>0</v>
      </c>
      <c r="E2826" s="92" t="s">
        <v>11339</v>
      </c>
      <c r="F2826" s="92" t="s">
        <v>14227</v>
      </c>
      <c r="G2826" s="275"/>
      <c r="H2826" s="275"/>
      <c r="I2826" s="92" t="s">
        <v>12403</v>
      </c>
      <c r="J2826" s="43" t="s">
        <v>14234</v>
      </c>
      <c r="M2826" s="44" t="s">
        <v>125</v>
      </c>
      <c r="N2826" s="45" t="s">
        <v>298</v>
      </c>
      <c r="O2826" s="42" t="s">
        <v>367</v>
      </c>
      <c r="P2826" s="42" t="s">
        <v>1035</v>
      </c>
      <c r="Q2826" s="85" t="s">
        <v>105</v>
      </c>
      <c r="R2826" s="85" t="s">
        <v>949</v>
      </c>
      <c r="S2826" s="42" t="s">
        <v>14556</v>
      </c>
      <c r="T2826" s="42" t="s">
        <v>14557</v>
      </c>
      <c r="U2826" s="92" t="s">
        <v>73</v>
      </c>
      <c r="V2826" s="92" t="s">
        <v>73</v>
      </c>
      <c r="W2826" s="92" t="s">
        <v>73</v>
      </c>
      <c r="X2826" s="149">
        <v>40774</v>
      </c>
      <c r="Y2826" s="149">
        <v>41150</v>
      </c>
      <c r="Z2826" s="44">
        <f t="shared" si="255"/>
        <v>2011</v>
      </c>
      <c r="AA2826" s="44">
        <f t="shared" si="256"/>
        <v>8</v>
      </c>
      <c r="AB2826" s="44">
        <v>1</v>
      </c>
      <c r="AC2826" s="92" t="s">
        <v>12403</v>
      </c>
      <c r="AD2826" s="92" t="s">
        <v>14234</v>
      </c>
      <c r="AE2826" s="92" t="s">
        <v>105</v>
      </c>
      <c r="AF2826" s="92" t="s">
        <v>105</v>
      </c>
      <c r="AG2826" s="92" t="s">
        <v>105</v>
      </c>
      <c r="AH2826" s="92" t="s">
        <v>105</v>
      </c>
      <c r="AI2826" s="92" t="s">
        <v>105</v>
      </c>
      <c r="AJ2826" s="92" t="s">
        <v>949</v>
      </c>
      <c r="AK2826" s="92"/>
      <c r="AL2826" s="92"/>
      <c r="AM2826" s="47">
        <v>1</v>
      </c>
      <c r="AN2826" s="47">
        <v>1</v>
      </c>
      <c r="AO2826" s="47">
        <v>1</v>
      </c>
      <c r="AP2826" s="47">
        <v>88</v>
      </c>
      <c r="AQ2826" s="47"/>
      <c r="AR2826" s="47"/>
      <c r="AS2826" s="150">
        <v>0</v>
      </c>
      <c r="AT2826" s="61">
        <v>1</v>
      </c>
      <c r="AU2826" s="61">
        <v>1</v>
      </c>
      <c r="AV2826" s="47"/>
      <c r="AW2826" s="61">
        <v>1</v>
      </c>
      <c r="AX2826" s="61"/>
      <c r="AY2826" s="44">
        <f t="shared" si="258"/>
        <v>377</v>
      </c>
      <c r="AZ2826" s="47"/>
      <c r="BA2826" s="47"/>
      <c r="BB2826" s="47"/>
      <c r="BC2826" s="48"/>
      <c r="BD2826" s="150"/>
      <c r="BE2826" s="96"/>
      <c r="BF2826" s="96"/>
      <c r="BG2826" s="51"/>
      <c r="BH2826" s="51">
        <f t="shared" si="257"/>
        <v>1</v>
      </c>
      <c r="BI2826" s="51">
        <v>4</v>
      </c>
      <c r="BJ2826" s="52"/>
      <c r="BK2826" s="52"/>
      <c r="BL2826" s="53"/>
      <c r="BM2826" s="47" t="e">
        <f>COUNTIFS(A$2:$AC2826,#REF!,M$2:$AL2826,M2826)</f>
        <v>#VALUE!</v>
      </c>
      <c r="BN2826" s="47">
        <v>0</v>
      </c>
      <c r="BO2826" s="151">
        <v>377</v>
      </c>
      <c r="BP2826" s="151">
        <v>0</v>
      </c>
      <c r="BQ2826" s="47">
        <v>151</v>
      </c>
      <c r="BR2826" s="61">
        <v>1</v>
      </c>
      <c r="BS2826" s="61">
        <v>1</v>
      </c>
      <c r="BT2826" s="44">
        <f t="shared" si="254"/>
        <v>0</v>
      </c>
      <c r="BW2826" s="40" t="s">
        <v>67</v>
      </c>
      <c r="BY2826" s="55"/>
      <c r="BZ2826" s="1" t="s">
        <v>22426</v>
      </c>
    </row>
    <row r="2827" spans="1:78" ht="15" customHeight="1">
      <c r="A2827" s="25" t="s">
        <v>14226</v>
      </c>
      <c r="B2827" s="42" t="s">
        <v>14558</v>
      </c>
      <c r="D2827" s="263">
        <v>0</v>
      </c>
      <c r="E2827" s="92" t="s">
        <v>11339</v>
      </c>
      <c r="F2827" s="92" t="s">
        <v>14227</v>
      </c>
      <c r="G2827" s="275"/>
      <c r="H2827" s="275"/>
      <c r="I2827" s="92" t="s">
        <v>12403</v>
      </c>
      <c r="J2827" s="43" t="s">
        <v>14234</v>
      </c>
      <c r="M2827" s="44" t="s">
        <v>125</v>
      </c>
      <c r="N2827" s="45" t="s">
        <v>298</v>
      </c>
      <c r="O2827" s="42" t="s">
        <v>367</v>
      </c>
      <c r="P2827" s="42" t="s">
        <v>1035</v>
      </c>
      <c r="Q2827" s="92" t="s">
        <v>1109</v>
      </c>
      <c r="R2827" s="92" t="s">
        <v>12717</v>
      </c>
      <c r="S2827" s="42" t="s">
        <v>14559</v>
      </c>
      <c r="T2827" s="42" t="s">
        <v>14560</v>
      </c>
      <c r="U2827" s="92" t="s">
        <v>73</v>
      </c>
      <c r="V2827" s="92" t="s">
        <v>73</v>
      </c>
      <c r="W2827" s="92" t="s">
        <v>73</v>
      </c>
      <c r="X2827" s="149">
        <v>41243</v>
      </c>
      <c r="Y2827" s="149">
        <v>41283</v>
      </c>
      <c r="Z2827" s="44">
        <f t="shared" si="255"/>
        <v>2012</v>
      </c>
      <c r="AA2827" s="44">
        <f t="shared" si="256"/>
        <v>11</v>
      </c>
      <c r="AB2827" s="44">
        <v>0</v>
      </c>
      <c r="AC2827" s="92" t="s">
        <v>12403</v>
      </c>
      <c r="AD2827" s="92" t="s">
        <v>14234</v>
      </c>
      <c r="AE2827" s="92" t="s">
        <v>105</v>
      </c>
      <c r="AF2827" s="92" t="s">
        <v>105</v>
      </c>
      <c r="AG2827" s="92" t="s">
        <v>105</v>
      </c>
      <c r="AH2827" s="92" t="s">
        <v>105</v>
      </c>
      <c r="AI2827" s="92" t="s">
        <v>949</v>
      </c>
      <c r="AJ2827" s="92" t="s">
        <v>949</v>
      </c>
      <c r="AK2827" s="92" t="s">
        <v>14561</v>
      </c>
      <c r="AL2827" s="92" t="s">
        <v>14562</v>
      </c>
      <c r="AM2827" s="47">
        <v>1</v>
      </c>
      <c r="AN2827" s="47">
        <v>1</v>
      </c>
      <c r="AO2827" s="47">
        <v>1</v>
      </c>
      <c r="AP2827" s="47">
        <v>88</v>
      </c>
      <c r="AQ2827" s="47"/>
      <c r="AR2827" s="47"/>
      <c r="AS2827" s="150">
        <v>1</v>
      </c>
      <c r="AT2827" s="61">
        <v>1</v>
      </c>
      <c r="AU2827" s="61">
        <v>1</v>
      </c>
      <c r="AV2827" s="47"/>
      <c r="AW2827" s="61">
        <v>1</v>
      </c>
      <c r="AX2827" s="61"/>
      <c r="AY2827" s="44">
        <f t="shared" si="258"/>
        <v>41</v>
      </c>
      <c r="AZ2827" s="47"/>
      <c r="BA2827" s="47"/>
      <c r="BB2827" s="47"/>
      <c r="BC2827" s="48"/>
      <c r="BD2827" s="150"/>
      <c r="BE2827" s="96"/>
      <c r="BF2827" s="96"/>
      <c r="BG2827" s="51"/>
      <c r="BH2827" s="51">
        <f t="shared" si="257"/>
        <v>1</v>
      </c>
      <c r="BI2827" s="51">
        <v>6</v>
      </c>
      <c r="BJ2827" s="52"/>
      <c r="BK2827" s="52"/>
      <c r="BL2827" s="53"/>
      <c r="BM2827" s="47" t="e">
        <f>COUNTIFS(A$2:$AC2827,#REF!,M$2:$AL2827,M2827)</f>
        <v>#VALUE!</v>
      </c>
      <c r="BN2827" s="47">
        <v>0</v>
      </c>
      <c r="BO2827" s="151">
        <v>41</v>
      </c>
      <c r="BP2827" s="151">
        <v>0</v>
      </c>
      <c r="BQ2827" s="47">
        <v>41</v>
      </c>
      <c r="BR2827" s="61">
        <v>1</v>
      </c>
      <c r="BS2827" s="61">
        <v>1</v>
      </c>
      <c r="BT2827" s="44">
        <f t="shared" si="254"/>
        <v>244</v>
      </c>
      <c r="BW2827" s="40" t="s">
        <v>67</v>
      </c>
      <c r="BY2827" s="55"/>
      <c r="BZ2827" s="1" t="s">
        <v>22426</v>
      </c>
    </row>
    <row r="2828" spans="1:78" ht="15" customHeight="1">
      <c r="A2828" s="25" t="s">
        <v>14226</v>
      </c>
      <c r="B2828" s="42" t="s">
        <v>14563</v>
      </c>
      <c r="D2828" s="263">
        <v>0</v>
      </c>
      <c r="E2828" s="92" t="s">
        <v>11339</v>
      </c>
      <c r="F2828" s="92" t="s">
        <v>14227</v>
      </c>
      <c r="G2828" s="275"/>
      <c r="H2828" s="275"/>
      <c r="I2828" s="92" t="s">
        <v>13311</v>
      </c>
      <c r="J2828" s="43" t="s">
        <v>14564</v>
      </c>
      <c r="M2828" s="44" t="s">
        <v>91</v>
      </c>
      <c r="N2828" s="45" t="s">
        <v>515</v>
      </c>
      <c r="O2828" s="42" t="s">
        <v>100</v>
      </c>
      <c r="P2828" s="42" t="s">
        <v>14565</v>
      </c>
      <c r="Q2828" s="85" t="s">
        <v>949</v>
      </c>
      <c r="R2828" s="85" t="s">
        <v>105</v>
      </c>
      <c r="S2828" s="42" t="s">
        <v>14566</v>
      </c>
      <c r="T2828" s="42" t="s">
        <v>14567</v>
      </c>
      <c r="U2828" s="92" t="s">
        <v>73</v>
      </c>
      <c r="V2828" s="92" t="s">
        <v>73</v>
      </c>
      <c r="W2828" s="92" t="s">
        <v>73</v>
      </c>
      <c r="X2828" s="149">
        <v>41233</v>
      </c>
      <c r="Y2828" s="149">
        <v>41333</v>
      </c>
      <c r="Z2828" s="44">
        <f t="shared" si="255"/>
        <v>2012</v>
      </c>
      <c r="AA2828" s="44">
        <f t="shared" si="256"/>
        <v>11</v>
      </c>
      <c r="AB2828" s="44">
        <v>0</v>
      </c>
      <c r="AC2828" s="92" t="s">
        <v>515</v>
      </c>
      <c r="AD2828" s="92" t="s">
        <v>515</v>
      </c>
      <c r="AE2828" s="92" t="s">
        <v>105</v>
      </c>
      <c r="AF2828" s="92" t="s">
        <v>105</v>
      </c>
      <c r="AG2828" s="92" t="s">
        <v>105</v>
      </c>
      <c r="AH2828" s="92" t="s">
        <v>105</v>
      </c>
      <c r="AI2828" s="92" t="s">
        <v>14568</v>
      </c>
      <c r="AJ2828" s="92" t="s">
        <v>14569</v>
      </c>
      <c r="AK2828" s="92"/>
      <c r="AL2828" s="92"/>
      <c r="AM2828" s="47">
        <v>1</v>
      </c>
      <c r="AN2828" s="47">
        <v>1</v>
      </c>
      <c r="AO2828" s="47">
        <v>6</v>
      </c>
      <c r="AP2828" s="47">
        <v>88</v>
      </c>
      <c r="AQ2828" s="47"/>
      <c r="AR2828" s="47"/>
      <c r="AS2828" s="150">
        <v>0</v>
      </c>
      <c r="AT2828" s="61">
        <v>1</v>
      </c>
      <c r="AU2828" s="61">
        <v>1</v>
      </c>
      <c r="AV2828" s="47"/>
      <c r="AW2828" s="61">
        <v>1</v>
      </c>
      <c r="AX2828" s="61"/>
      <c r="AY2828" s="44">
        <f t="shared" si="258"/>
        <v>101</v>
      </c>
      <c r="AZ2828" s="47"/>
      <c r="BA2828" s="47"/>
      <c r="BB2828" s="47"/>
      <c r="BC2828" s="48"/>
      <c r="BD2828" s="150"/>
      <c r="BE2828" s="96"/>
      <c r="BF2828" s="96"/>
      <c r="BG2828" s="51"/>
      <c r="BH2828" s="51">
        <f t="shared" si="257"/>
        <v>1</v>
      </c>
      <c r="BI2828" s="51">
        <v>1</v>
      </c>
      <c r="BJ2828" s="52"/>
      <c r="BK2828" s="52"/>
      <c r="BL2828" s="53"/>
      <c r="BM2828" s="47" t="e">
        <f>COUNTIFS(A$2:$AC2828,#REF!,M$2:$AL2828,M2828)</f>
        <v>#VALUE!</v>
      </c>
      <c r="BN2828" s="47">
        <v>1</v>
      </c>
      <c r="BO2828" s="151">
        <v>101</v>
      </c>
      <c r="BP2828" s="151">
        <v>0</v>
      </c>
      <c r="BQ2828" s="47">
        <v>101</v>
      </c>
      <c r="BR2828" s="61">
        <v>1</v>
      </c>
      <c r="BS2828" s="61">
        <v>1</v>
      </c>
      <c r="BT2828" s="44">
        <f t="shared" si="254"/>
        <v>234</v>
      </c>
      <c r="BW2828" s="40" t="s">
        <v>67</v>
      </c>
      <c r="BY2828" s="55"/>
      <c r="BZ2828" s="1" t="s">
        <v>22426</v>
      </c>
    </row>
    <row r="2829" spans="1:78" ht="15" customHeight="1">
      <c r="A2829" s="25" t="s">
        <v>14226</v>
      </c>
      <c r="B2829" s="42" t="s">
        <v>14570</v>
      </c>
      <c r="D2829" s="263">
        <v>0</v>
      </c>
      <c r="E2829" s="92" t="s">
        <v>11339</v>
      </c>
      <c r="F2829" s="92" t="s">
        <v>14227</v>
      </c>
      <c r="G2829" s="275"/>
      <c r="H2829" s="275"/>
      <c r="I2829" s="92" t="s">
        <v>13176</v>
      </c>
      <c r="J2829" s="43" t="s">
        <v>14571</v>
      </c>
      <c r="M2829" s="44" t="s">
        <v>121</v>
      </c>
      <c r="N2829" s="45" t="s">
        <v>1686</v>
      </c>
      <c r="O2829" s="42" t="s">
        <v>100</v>
      </c>
      <c r="P2829" s="42" t="s">
        <v>14565</v>
      </c>
      <c r="Q2829" s="85" t="s">
        <v>105</v>
      </c>
      <c r="R2829" s="85" t="s">
        <v>105</v>
      </c>
      <c r="S2829" s="42" t="s">
        <v>471</v>
      </c>
      <c r="T2829" s="42" t="s">
        <v>14572</v>
      </c>
      <c r="U2829" s="92" t="s">
        <v>73</v>
      </c>
      <c r="V2829" s="92" t="s">
        <v>73</v>
      </c>
      <c r="W2829" s="92" t="s">
        <v>73</v>
      </c>
      <c r="X2829" s="149">
        <v>41109</v>
      </c>
      <c r="Y2829" s="149">
        <v>41116</v>
      </c>
      <c r="Z2829" s="44">
        <f t="shared" si="255"/>
        <v>2012</v>
      </c>
      <c r="AA2829" s="44">
        <f t="shared" si="256"/>
        <v>7</v>
      </c>
      <c r="AB2829" s="44">
        <v>0</v>
      </c>
      <c r="AC2829" s="92" t="s">
        <v>13180</v>
      </c>
      <c r="AD2829" s="92" t="s">
        <v>14573</v>
      </c>
      <c r="AE2829" s="92" t="s">
        <v>105</v>
      </c>
      <c r="AF2829" s="92" t="s">
        <v>105</v>
      </c>
      <c r="AG2829" s="92" t="s">
        <v>105</v>
      </c>
      <c r="AH2829" s="92" t="s">
        <v>105</v>
      </c>
      <c r="AI2829" s="92" t="s">
        <v>14574</v>
      </c>
      <c r="AJ2829" s="92" t="s">
        <v>14575</v>
      </c>
      <c r="AK2829" s="92"/>
      <c r="AL2829" s="92"/>
      <c r="AM2829" s="47">
        <v>1</v>
      </c>
      <c r="AN2829" s="47">
        <v>1</v>
      </c>
      <c r="AO2829" s="47">
        <v>3</v>
      </c>
      <c r="AP2829" s="47">
        <v>88</v>
      </c>
      <c r="AQ2829" s="47"/>
      <c r="AR2829" s="47"/>
      <c r="AS2829" s="150">
        <v>0</v>
      </c>
      <c r="AT2829" s="61">
        <v>1</v>
      </c>
      <c r="AU2829" s="61">
        <v>1</v>
      </c>
      <c r="AV2829" s="47"/>
      <c r="AW2829" s="61">
        <v>1</v>
      </c>
      <c r="AX2829" s="61"/>
      <c r="AY2829" s="44">
        <f t="shared" si="258"/>
        <v>8</v>
      </c>
      <c r="AZ2829" s="47"/>
      <c r="BA2829" s="47"/>
      <c r="BB2829" s="47"/>
      <c r="BC2829" s="48"/>
      <c r="BD2829" s="150"/>
      <c r="BE2829" s="96"/>
      <c r="BF2829" s="96"/>
      <c r="BG2829" s="51"/>
      <c r="BH2829" s="51">
        <f t="shared" si="257"/>
        <v>1</v>
      </c>
      <c r="BI2829" s="51">
        <v>3</v>
      </c>
      <c r="BJ2829" s="52"/>
      <c r="BK2829" s="52"/>
      <c r="BL2829" s="53"/>
      <c r="BM2829" s="47" t="e">
        <f>COUNTIFS(A$2:$AC2829,#REF!,M$2:$AL2829,M2829)</f>
        <v>#VALUE!</v>
      </c>
      <c r="BN2829" s="47">
        <v>1</v>
      </c>
      <c r="BO2829" s="151">
        <v>8</v>
      </c>
      <c r="BP2829" s="151">
        <v>0</v>
      </c>
      <c r="BQ2829" s="47">
        <v>8</v>
      </c>
      <c r="BR2829" s="61">
        <v>1</v>
      </c>
      <c r="BS2829" s="61">
        <v>1</v>
      </c>
      <c r="BT2829" s="44">
        <f t="shared" ref="BT2829:BT2892" si="259">MAX(MIN((DATE(2013,3,31)+1),X2829+1),DATE(2012,4,1))-MIN(MAX(DATE(2012,4,1),W2829),(DATE(2013,3,31)+1))</f>
        <v>110</v>
      </c>
      <c r="BW2829" s="40" t="s">
        <v>67</v>
      </c>
      <c r="BY2829" s="55"/>
      <c r="BZ2829" s="1" t="s">
        <v>22426</v>
      </c>
    </row>
    <row r="2830" spans="1:78" ht="15" customHeight="1">
      <c r="A2830" s="25" t="s">
        <v>14226</v>
      </c>
      <c r="B2830" s="42" t="s">
        <v>14576</v>
      </c>
      <c r="D2830" s="263">
        <v>0</v>
      </c>
      <c r="E2830" s="92" t="s">
        <v>11339</v>
      </c>
      <c r="F2830" s="92" t="s">
        <v>14227</v>
      </c>
      <c r="G2830" s="275"/>
      <c r="H2830" s="275"/>
      <c r="I2830" s="92" t="s">
        <v>13925</v>
      </c>
      <c r="J2830" s="43" t="s">
        <v>14245</v>
      </c>
      <c r="M2830" s="44" t="s">
        <v>98</v>
      </c>
      <c r="N2830" s="45" t="s">
        <v>285</v>
      </c>
      <c r="O2830" s="42" t="s">
        <v>100</v>
      </c>
      <c r="P2830" s="42" t="s">
        <v>14565</v>
      </c>
      <c r="Q2830" s="92" t="s">
        <v>112</v>
      </c>
      <c r="R2830" s="92" t="s">
        <v>14241</v>
      </c>
      <c r="S2830" s="42" t="s">
        <v>14577</v>
      </c>
      <c r="T2830" s="42" t="s">
        <v>14578</v>
      </c>
      <c r="U2830" s="92" t="s">
        <v>73</v>
      </c>
      <c r="V2830" s="92" t="s">
        <v>73</v>
      </c>
      <c r="W2830" s="92" t="s">
        <v>73</v>
      </c>
      <c r="X2830" s="149">
        <v>41152</v>
      </c>
      <c r="Y2830" s="149">
        <v>41231</v>
      </c>
      <c r="Z2830" s="44">
        <f t="shared" si="255"/>
        <v>2012</v>
      </c>
      <c r="AA2830" s="44">
        <f t="shared" si="256"/>
        <v>8</v>
      </c>
      <c r="AB2830" s="44">
        <v>0</v>
      </c>
      <c r="AC2830" s="92" t="s">
        <v>13929</v>
      </c>
      <c r="AD2830" s="92" t="s">
        <v>14248</v>
      </c>
      <c r="AE2830" s="92" t="s">
        <v>105</v>
      </c>
      <c r="AF2830" s="92" t="s">
        <v>105</v>
      </c>
      <c r="AG2830" s="92" t="s">
        <v>105</v>
      </c>
      <c r="AH2830" s="92" t="s">
        <v>105</v>
      </c>
      <c r="AI2830" s="92" t="s">
        <v>12783</v>
      </c>
      <c r="AJ2830" s="92" t="s">
        <v>14579</v>
      </c>
      <c r="AK2830" s="92"/>
      <c r="AL2830" s="92"/>
      <c r="AM2830" s="47">
        <v>1</v>
      </c>
      <c r="AN2830" s="47">
        <v>1</v>
      </c>
      <c r="AO2830" s="47">
        <v>2</v>
      </c>
      <c r="AP2830" s="47">
        <v>88</v>
      </c>
      <c r="AQ2830" s="47"/>
      <c r="AR2830" s="47"/>
      <c r="AS2830" s="150">
        <v>1</v>
      </c>
      <c r="AT2830" s="61">
        <v>1</v>
      </c>
      <c r="AU2830" s="61">
        <v>1</v>
      </c>
      <c r="AV2830" s="47"/>
      <c r="AW2830" s="61">
        <v>1</v>
      </c>
      <c r="AX2830" s="61"/>
      <c r="AY2830" s="44">
        <f t="shared" si="258"/>
        <v>80</v>
      </c>
      <c r="AZ2830" s="47"/>
      <c r="BA2830" s="47"/>
      <c r="BB2830" s="47"/>
      <c r="BC2830" s="48"/>
      <c r="BD2830" s="150"/>
      <c r="BE2830" s="96"/>
      <c r="BF2830" s="96"/>
      <c r="BG2830" s="51"/>
      <c r="BH2830" s="51">
        <f t="shared" si="257"/>
        <v>1</v>
      </c>
      <c r="BI2830" s="51">
        <v>2</v>
      </c>
      <c r="BJ2830" s="52"/>
      <c r="BK2830" s="52"/>
      <c r="BL2830" s="53"/>
      <c r="BM2830" s="47" t="e">
        <f>COUNTIFS(A$2:$AC2830,#REF!,M$2:$AL2830,M2830)</f>
        <v>#VALUE!</v>
      </c>
      <c r="BN2830" s="47">
        <v>0</v>
      </c>
      <c r="BO2830" s="151">
        <v>80</v>
      </c>
      <c r="BP2830" s="151">
        <v>0</v>
      </c>
      <c r="BQ2830" s="47">
        <v>80</v>
      </c>
      <c r="BR2830" s="61">
        <v>1</v>
      </c>
      <c r="BS2830" s="61">
        <v>1</v>
      </c>
      <c r="BT2830" s="44">
        <f t="shared" si="259"/>
        <v>153</v>
      </c>
      <c r="BW2830" s="40" t="s">
        <v>67</v>
      </c>
      <c r="BY2830" s="55"/>
      <c r="BZ2830" s="1" t="s">
        <v>22427</v>
      </c>
    </row>
    <row r="2831" spans="1:78" ht="15" customHeight="1">
      <c r="A2831" s="25" t="s">
        <v>14226</v>
      </c>
      <c r="B2831" s="42" t="s">
        <v>14580</v>
      </c>
      <c r="D2831" s="263">
        <v>0</v>
      </c>
      <c r="E2831" s="92" t="s">
        <v>11339</v>
      </c>
      <c r="F2831" s="92" t="s">
        <v>14227</v>
      </c>
      <c r="G2831" s="275"/>
      <c r="H2831" s="275"/>
      <c r="I2831" s="92" t="s">
        <v>13925</v>
      </c>
      <c r="J2831" s="43" t="s">
        <v>14245</v>
      </c>
      <c r="M2831" s="44" t="s">
        <v>98</v>
      </c>
      <c r="N2831" s="45" t="s">
        <v>285</v>
      </c>
      <c r="O2831" s="42" t="s">
        <v>100</v>
      </c>
      <c r="P2831" s="42" t="s">
        <v>14565</v>
      </c>
      <c r="Q2831" s="85" t="s">
        <v>105</v>
      </c>
      <c r="R2831" s="85" t="s">
        <v>105</v>
      </c>
      <c r="S2831" s="42" t="s">
        <v>14581</v>
      </c>
      <c r="T2831" s="42" t="s">
        <v>14582</v>
      </c>
      <c r="U2831" s="92" t="s">
        <v>73</v>
      </c>
      <c r="V2831" s="92" t="s">
        <v>73</v>
      </c>
      <c r="W2831" s="92" t="s">
        <v>73</v>
      </c>
      <c r="X2831" s="149">
        <v>41234</v>
      </c>
      <c r="Y2831" s="149">
        <v>41343</v>
      </c>
      <c r="Z2831" s="44">
        <f t="shared" si="255"/>
        <v>2012</v>
      </c>
      <c r="AA2831" s="44">
        <f t="shared" si="256"/>
        <v>11</v>
      </c>
      <c r="AB2831" s="44">
        <v>0</v>
      </c>
      <c r="AC2831" s="92" t="s">
        <v>13929</v>
      </c>
      <c r="AD2831" s="92" t="s">
        <v>14248</v>
      </c>
      <c r="AE2831" s="92" t="s">
        <v>105</v>
      </c>
      <c r="AF2831" s="92" t="s">
        <v>105</v>
      </c>
      <c r="AG2831" s="92" t="s">
        <v>105</v>
      </c>
      <c r="AH2831" s="92" t="s">
        <v>105</v>
      </c>
      <c r="AI2831" s="92" t="s">
        <v>14583</v>
      </c>
      <c r="AJ2831" s="92" t="s">
        <v>14584</v>
      </c>
      <c r="AK2831" s="92"/>
      <c r="AL2831" s="92"/>
      <c r="AM2831" s="47">
        <v>1</v>
      </c>
      <c r="AN2831" s="47">
        <v>1</v>
      </c>
      <c r="AO2831" s="47">
        <v>2</v>
      </c>
      <c r="AP2831" s="47">
        <v>88</v>
      </c>
      <c r="AQ2831" s="47"/>
      <c r="AR2831" s="47"/>
      <c r="AS2831" s="150">
        <v>0</v>
      </c>
      <c r="AT2831" s="61">
        <v>1</v>
      </c>
      <c r="AU2831" s="61">
        <v>1</v>
      </c>
      <c r="AV2831" s="47"/>
      <c r="AW2831" s="61">
        <v>1</v>
      </c>
      <c r="AX2831" s="61"/>
      <c r="AY2831" s="44">
        <f t="shared" si="258"/>
        <v>110</v>
      </c>
      <c r="AZ2831" s="47"/>
      <c r="BA2831" s="47"/>
      <c r="BB2831" s="47"/>
      <c r="BC2831" s="48"/>
      <c r="BD2831" s="150"/>
      <c r="BE2831" s="96"/>
      <c r="BF2831" s="96"/>
      <c r="BG2831" s="51"/>
      <c r="BH2831" s="51">
        <f t="shared" si="257"/>
        <v>1</v>
      </c>
      <c r="BI2831" s="51">
        <v>1</v>
      </c>
      <c r="BJ2831" s="52"/>
      <c r="BK2831" s="52"/>
      <c r="BL2831" s="53"/>
      <c r="BM2831" s="47" t="e">
        <f>COUNTIFS(A$2:$AC2831,#REF!,M$2:$AL2831,M2831)</f>
        <v>#VALUE!</v>
      </c>
      <c r="BN2831" s="47">
        <v>0</v>
      </c>
      <c r="BO2831" s="151">
        <v>110</v>
      </c>
      <c r="BP2831" s="151">
        <v>0</v>
      </c>
      <c r="BQ2831" s="47">
        <v>110</v>
      </c>
      <c r="BR2831" s="61">
        <v>1</v>
      </c>
      <c r="BS2831" s="61">
        <v>1</v>
      </c>
      <c r="BT2831" s="44">
        <f t="shared" si="259"/>
        <v>235</v>
      </c>
      <c r="BW2831" s="40" t="s">
        <v>67</v>
      </c>
      <c r="BY2831" s="55"/>
      <c r="BZ2831" s="1" t="s">
        <v>22427</v>
      </c>
    </row>
    <row r="2832" spans="1:78" ht="15" customHeight="1">
      <c r="A2832" s="25" t="s">
        <v>14226</v>
      </c>
      <c r="B2832" s="42" t="s">
        <v>14585</v>
      </c>
      <c r="D2832" s="263">
        <v>0</v>
      </c>
      <c r="E2832" s="92" t="s">
        <v>76</v>
      </c>
      <c r="F2832" s="92" t="s">
        <v>14586</v>
      </c>
      <c r="G2832" s="275"/>
      <c r="H2832" s="275"/>
      <c r="I2832" s="92" t="s">
        <v>14587</v>
      </c>
      <c r="J2832" s="43" t="s">
        <v>14588</v>
      </c>
      <c r="M2832" s="44" t="s">
        <v>98</v>
      </c>
      <c r="N2832" s="45" t="s">
        <v>341</v>
      </c>
      <c r="O2832" s="42" t="s">
        <v>100</v>
      </c>
      <c r="P2832" s="42" t="s">
        <v>14565</v>
      </c>
      <c r="Q2832" s="85" t="s">
        <v>105</v>
      </c>
      <c r="R2832" s="85" t="s">
        <v>105</v>
      </c>
      <c r="S2832" s="42" t="s">
        <v>471</v>
      </c>
      <c r="T2832" s="42" t="s">
        <v>14589</v>
      </c>
      <c r="U2832" s="92" t="s">
        <v>73</v>
      </c>
      <c r="V2832" s="92" t="s">
        <v>73</v>
      </c>
      <c r="W2832" s="92" t="s">
        <v>73</v>
      </c>
      <c r="X2832" s="149">
        <v>41037</v>
      </c>
      <c r="Y2832" s="149">
        <v>41068</v>
      </c>
      <c r="Z2832" s="44">
        <f t="shared" si="255"/>
        <v>2012</v>
      </c>
      <c r="AA2832" s="44">
        <f t="shared" si="256"/>
        <v>5</v>
      </c>
      <c r="AB2832" s="44">
        <v>0</v>
      </c>
      <c r="AC2832" s="92" t="s">
        <v>340</v>
      </c>
      <c r="AD2832" s="92" t="s">
        <v>14588</v>
      </c>
      <c r="AE2832" s="92" t="s">
        <v>105</v>
      </c>
      <c r="AF2832" s="92" t="s">
        <v>105</v>
      </c>
      <c r="AG2832" s="92" t="s">
        <v>105</v>
      </c>
      <c r="AH2832" s="92" t="s">
        <v>105</v>
      </c>
      <c r="AI2832" s="92" t="s">
        <v>14590</v>
      </c>
      <c r="AJ2832" s="92" t="s">
        <v>14591</v>
      </c>
      <c r="AK2832" s="92"/>
      <c r="AL2832" s="92"/>
      <c r="AM2832" s="47">
        <v>1</v>
      </c>
      <c r="AN2832" s="47">
        <v>1</v>
      </c>
      <c r="AO2832" s="47">
        <v>2</v>
      </c>
      <c r="AP2832" s="47">
        <v>88</v>
      </c>
      <c r="AQ2832" s="47"/>
      <c r="AR2832" s="47"/>
      <c r="AS2832" s="150">
        <v>0</v>
      </c>
      <c r="AT2832" s="61">
        <v>1</v>
      </c>
      <c r="AU2832" s="61">
        <v>1</v>
      </c>
      <c r="AV2832" s="47"/>
      <c r="AW2832" s="61">
        <v>1</v>
      </c>
      <c r="AX2832" s="61"/>
      <c r="AY2832" s="44">
        <f t="shared" si="258"/>
        <v>32</v>
      </c>
      <c r="AZ2832" s="47"/>
      <c r="BA2832" s="47"/>
      <c r="BB2832" s="47"/>
      <c r="BC2832" s="48"/>
      <c r="BD2832" s="150"/>
      <c r="BE2832" s="96"/>
      <c r="BF2832" s="96"/>
      <c r="BG2832" s="51"/>
      <c r="BH2832" s="51">
        <f t="shared" si="257"/>
        <v>1</v>
      </c>
      <c r="BI2832" s="51">
        <v>1</v>
      </c>
      <c r="BJ2832" s="52"/>
      <c r="BK2832" s="52"/>
      <c r="BL2832" s="53"/>
      <c r="BM2832" s="47" t="e">
        <f>COUNTIFS(A$2:$AC2832,#REF!,M$2:$AL2832,M2832)</f>
        <v>#VALUE!</v>
      </c>
      <c r="BN2832" s="47">
        <v>1</v>
      </c>
      <c r="BO2832" s="151">
        <v>32</v>
      </c>
      <c r="BP2832" s="151">
        <v>0</v>
      </c>
      <c r="BQ2832" s="47">
        <v>32</v>
      </c>
      <c r="BR2832" s="61">
        <v>1</v>
      </c>
      <c r="BS2832" s="61">
        <v>1</v>
      </c>
      <c r="BT2832" s="44">
        <f t="shared" si="259"/>
        <v>38</v>
      </c>
      <c r="BW2832" s="40" t="s">
        <v>67</v>
      </c>
      <c r="BY2832" s="55"/>
      <c r="BZ2832" s="1" t="s">
        <v>22427</v>
      </c>
    </row>
    <row r="2833" spans="1:78" ht="15" customHeight="1">
      <c r="A2833" s="25" t="s">
        <v>14226</v>
      </c>
      <c r="B2833" s="298" t="s">
        <v>14592</v>
      </c>
      <c r="D2833" s="263">
        <v>0</v>
      </c>
      <c r="E2833" s="92" t="s">
        <v>76</v>
      </c>
      <c r="F2833" s="92" t="s">
        <v>14586</v>
      </c>
      <c r="G2833" s="275"/>
      <c r="H2833" s="275"/>
      <c r="I2833" s="92" t="s">
        <v>12211</v>
      </c>
      <c r="J2833" s="306" t="s">
        <v>22422</v>
      </c>
      <c r="M2833" s="44" t="s">
        <v>121</v>
      </c>
      <c r="N2833" s="45" t="s">
        <v>12213</v>
      </c>
      <c r="O2833" s="42" t="s">
        <v>367</v>
      </c>
      <c r="P2833" s="42" t="s">
        <v>1035</v>
      </c>
      <c r="Q2833" s="85" t="s">
        <v>105</v>
      </c>
      <c r="R2833" s="85" t="s">
        <v>105</v>
      </c>
      <c r="S2833" s="42" t="s">
        <v>14593</v>
      </c>
      <c r="T2833" s="42" t="s">
        <v>73</v>
      </c>
      <c r="U2833" s="92" t="s">
        <v>73</v>
      </c>
      <c r="V2833" s="92" t="s">
        <v>73</v>
      </c>
      <c r="W2833" s="92" t="s">
        <v>73</v>
      </c>
      <c r="X2833" s="149">
        <v>41151</v>
      </c>
      <c r="Y2833" s="149">
        <v>41178</v>
      </c>
      <c r="Z2833" s="44">
        <f t="shared" si="255"/>
        <v>2012</v>
      </c>
      <c r="AA2833" s="44">
        <f t="shared" si="256"/>
        <v>8</v>
      </c>
      <c r="AB2833" s="44">
        <v>0</v>
      </c>
      <c r="AC2833" s="92" t="s">
        <v>12216</v>
      </c>
      <c r="AD2833" s="92" t="s">
        <v>12216</v>
      </c>
      <c r="AE2833" s="92" t="s">
        <v>12219</v>
      </c>
      <c r="AF2833" s="92" t="s">
        <v>12219</v>
      </c>
      <c r="AG2833" s="92" t="s">
        <v>105</v>
      </c>
      <c r="AH2833" s="92" t="s">
        <v>105</v>
      </c>
      <c r="AI2833" s="92" t="s">
        <v>14594</v>
      </c>
      <c r="AJ2833" s="92" t="s">
        <v>105</v>
      </c>
      <c r="AK2833" s="92" t="s">
        <v>14595</v>
      </c>
      <c r="AL2833" s="92"/>
      <c r="AM2833" s="47">
        <v>1</v>
      </c>
      <c r="AN2833" s="47">
        <v>1</v>
      </c>
      <c r="AO2833" s="47">
        <v>3</v>
      </c>
      <c r="AP2833" s="47">
        <v>88</v>
      </c>
      <c r="AQ2833" s="47"/>
      <c r="AR2833" s="47"/>
      <c r="AS2833" s="150">
        <v>0</v>
      </c>
      <c r="AT2833" s="61">
        <v>1</v>
      </c>
      <c r="AU2833" s="61">
        <v>1</v>
      </c>
      <c r="AV2833" s="47"/>
      <c r="AW2833" s="61">
        <v>1</v>
      </c>
      <c r="AX2833" s="61"/>
      <c r="AY2833" s="44">
        <f t="shared" si="258"/>
        <v>28</v>
      </c>
      <c r="AZ2833" s="47"/>
      <c r="BA2833" s="47"/>
      <c r="BB2833" s="47"/>
      <c r="BC2833" s="48"/>
      <c r="BD2833" s="66"/>
      <c r="BE2833" s="96"/>
      <c r="BF2833" s="96"/>
      <c r="BG2833" s="51"/>
      <c r="BH2833" s="51">
        <f t="shared" si="257"/>
        <v>1</v>
      </c>
      <c r="BI2833" s="51">
        <v>1</v>
      </c>
      <c r="BJ2833" s="52"/>
      <c r="BK2833" s="52"/>
      <c r="BL2833" s="53"/>
      <c r="BM2833" s="47" t="e">
        <f>COUNTIFS(A$2:$AC2833,#REF!,M$2:$AL2833,M2833)</f>
        <v>#VALUE!</v>
      </c>
      <c r="BN2833" s="47">
        <v>1</v>
      </c>
      <c r="BO2833" s="152">
        <v>28</v>
      </c>
      <c r="BP2833" s="152">
        <v>0</v>
      </c>
      <c r="BQ2833" s="47">
        <v>28</v>
      </c>
      <c r="BR2833" s="61">
        <v>1</v>
      </c>
      <c r="BS2833" s="61">
        <v>1</v>
      </c>
      <c r="BT2833" s="44">
        <f t="shared" si="259"/>
        <v>152</v>
      </c>
      <c r="BW2833" s="40" t="s">
        <v>67</v>
      </c>
      <c r="BY2833" s="55"/>
      <c r="BZ2833" s="1" t="s">
        <v>22426</v>
      </c>
    </row>
    <row r="2834" spans="1:78" ht="15" customHeight="1">
      <c r="A2834" s="25" t="s">
        <v>14226</v>
      </c>
      <c r="B2834" s="42" t="s">
        <v>14596</v>
      </c>
      <c r="D2834" s="263">
        <v>0</v>
      </c>
      <c r="E2834" s="92" t="s">
        <v>11339</v>
      </c>
      <c r="F2834" s="92" t="s">
        <v>14227</v>
      </c>
      <c r="G2834" s="275"/>
      <c r="H2834" s="275"/>
      <c r="I2834" s="92" t="s">
        <v>14597</v>
      </c>
      <c r="J2834" s="43" t="s">
        <v>14598</v>
      </c>
      <c r="M2834" s="44" t="s">
        <v>91</v>
      </c>
      <c r="N2834" s="45" t="s">
        <v>14599</v>
      </c>
      <c r="O2834" s="42" t="s">
        <v>367</v>
      </c>
      <c r="P2834" s="42" t="s">
        <v>1035</v>
      </c>
      <c r="Q2834" s="92" t="s">
        <v>14230</v>
      </c>
      <c r="R2834" s="92" t="s">
        <v>14231</v>
      </c>
      <c r="S2834" s="42" t="s">
        <v>14600</v>
      </c>
      <c r="T2834" s="42" t="s">
        <v>14601</v>
      </c>
      <c r="U2834" s="92" t="s">
        <v>73</v>
      </c>
      <c r="V2834" s="92" t="s">
        <v>73</v>
      </c>
      <c r="W2834" s="92" t="s">
        <v>73</v>
      </c>
      <c r="X2834" s="149">
        <v>41214</v>
      </c>
      <c r="Y2834" s="149">
        <v>41243</v>
      </c>
      <c r="Z2834" s="44">
        <f t="shared" si="255"/>
        <v>2012</v>
      </c>
      <c r="AA2834" s="44">
        <f t="shared" si="256"/>
        <v>11</v>
      </c>
      <c r="AB2834" s="44">
        <v>0</v>
      </c>
      <c r="AC2834" s="92" t="s">
        <v>14602</v>
      </c>
      <c r="AD2834" s="92" t="s">
        <v>14603</v>
      </c>
      <c r="AE2834" s="92" t="s">
        <v>105</v>
      </c>
      <c r="AF2834" s="92" t="s">
        <v>105</v>
      </c>
      <c r="AG2834" s="92" t="s">
        <v>105</v>
      </c>
      <c r="AH2834" s="92" t="s">
        <v>105</v>
      </c>
      <c r="AI2834" s="92" t="s">
        <v>14604</v>
      </c>
      <c r="AJ2834" s="92" t="s">
        <v>14605</v>
      </c>
      <c r="AK2834" s="92"/>
      <c r="AL2834" s="92"/>
      <c r="AM2834" s="47">
        <v>1</v>
      </c>
      <c r="AN2834" s="47">
        <v>1</v>
      </c>
      <c r="AO2834" s="47">
        <v>6</v>
      </c>
      <c r="AP2834" s="47">
        <v>88</v>
      </c>
      <c r="AQ2834" s="47"/>
      <c r="AR2834" s="47"/>
      <c r="AS2834" s="150">
        <v>1</v>
      </c>
      <c r="AT2834" s="61">
        <v>1</v>
      </c>
      <c r="AU2834" s="61">
        <v>1</v>
      </c>
      <c r="AV2834" s="47"/>
      <c r="AW2834" s="61">
        <v>1</v>
      </c>
      <c r="AX2834" s="61"/>
      <c r="AY2834" s="44">
        <f t="shared" si="258"/>
        <v>30</v>
      </c>
      <c r="AZ2834" s="47"/>
      <c r="BA2834" s="47"/>
      <c r="BB2834" s="47"/>
      <c r="BC2834" s="48"/>
      <c r="BD2834" s="66"/>
      <c r="BE2834" s="96"/>
      <c r="BF2834" s="96"/>
      <c r="BG2834" s="51"/>
      <c r="BH2834" s="51">
        <f t="shared" si="257"/>
        <v>1</v>
      </c>
      <c r="BI2834" s="51">
        <v>2</v>
      </c>
      <c r="BJ2834" s="52"/>
      <c r="BK2834" s="52"/>
      <c r="BL2834" s="53"/>
      <c r="BM2834" s="47" t="e">
        <f>COUNTIFS(A$2:$AC2834,#REF!,M$2:$AL2834,M2834)</f>
        <v>#VALUE!</v>
      </c>
      <c r="BN2834" s="47">
        <v>1</v>
      </c>
      <c r="BO2834" s="152">
        <v>30</v>
      </c>
      <c r="BP2834" s="152">
        <v>0</v>
      </c>
      <c r="BQ2834" s="47">
        <v>30</v>
      </c>
      <c r="BR2834" s="61">
        <v>1</v>
      </c>
      <c r="BS2834" s="61">
        <v>1</v>
      </c>
      <c r="BT2834" s="44">
        <f t="shared" si="259"/>
        <v>215</v>
      </c>
      <c r="BW2834" s="40" t="s">
        <v>67</v>
      </c>
      <c r="BY2834" s="55"/>
      <c r="BZ2834" s="1" t="s">
        <v>22426</v>
      </c>
    </row>
    <row r="2835" spans="1:78" ht="15" customHeight="1">
      <c r="A2835" s="25" t="s">
        <v>14226</v>
      </c>
      <c r="B2835" s="42" t="s">
        <v>14606</v>
      </c>
      <c r="D2835" s="263">
        <v>0</v>
      </c>
      <c r="E2835" s="92" t="s">
        <v>11339</v>
      </c>
      <c r="F2835" s="92" t="s">
        <v>14227</v>
      </c>
      <c r="G2835" s="275"/>
      <c r="H2835" s="275"/>
      <c r="I2835" s="92" t="s">
        <v>14607</v>
      </c>
      <c r="J2835" s="43" t="s">
        <v>73</v>
      </c>
      <c r="M2835" s="44" t="s">
        <v>98</v>
      </c>
      <c r="N2835" s="45" t="s">
        <v>2965</v>
      </c>
      <c r="O2835" s="42" t="s">
        <v>1356</v>
      </c>
      <c r="P2835" s="42" t="s">
        <v>101</v>
      </c>
      <c r="Q2835" s="85" t="s">
        <v>105</v>
      </c>
      <c r="R2835" s="85" t="s">
        <v>105</v>
      </c>
      <c r="S2835" s="42" t="s">
        <v>14608</v>
      </c>
      <c r="T2835" s="42" t="s">
        <v>14609</v>
      </c>
      <c r="U2835" s="92" t="s">
        <v>73</v>
      </c>
      <c r="V2835" s="92" t="s">
        <v>73</v>
      </c>
      <c r="W2835" s="92" t="s">
        <v>73</v>
      </c>
      <c r="X2835" s="149">
        <v>41061</v>
      </c>
      <c r="Y2835" s="149">
        <v>41072</v>
      </c>
      <c r="Z2835" s="44">
        <f t="shared" si="255"/>
        <v>2012</v>
      </c>
      <c r="AA2835" s="44">
        <f t="shared" si="256"/>
        <v>6</v>
      </c>
      <c r="AB2835" s="44">
        <v>0</v>
      </c>
      <c r="AC2835" s="92" t="s">
        <v>13729</v>
      </c>
      <c r="AD2835" s="92" t="s">
        <v>73</v>
      </c>
      <c r="AE2835" s="92" t="s">
        <v>105</v>
      </c>
      <c r="AF2835" s="92" t="s">
        <v>105</v>
      </c>
      <c r="AG2835" s="92" t="s">
        <v>105</v>
      </c>
      <c r="AH2835" s="92" t="s">
        <v>105</v>
      </c>
      <c r="AI2835" s="92" t="s">
        <v>105</v>
      </c>
      <c r="AJ2835" s="92" t="s">
        <v>105</v>
      </c>
      <c r="AK2835" s="92"/>
      <c r="AL2835" s="92"/>
      <c r="AM2835" s="47">
        <v>1</v>
      </c>
      <c r="AN2835" s="47">
        <v>1</v>
      </c>
      <c r="AO2835" s="47">
        <v>2</v>
      </c>
      <c r="AP2835" s="47">
        <v>88</v>
      </c>
      <c r="AQ2835" s="47"/>
      <c r="AR2835" s="47"/>
      <c r="AS2835" s="150">
        <v>0</v>
      </c>
      <c r="AT2835" s="61">
        <v>1</v>
      </c>
      <c r="AU2835" s="61">
        <v>1</v>
      </c>
      <c r="AV2835" s="47"/>
      <c r="AW2835" s="61">
        <v>1</v>
      </c>
      <c r="AX2835" s="61"/>
      <c r="AY2835" s="44">
        <f t="shared" si="258"/>
        <v>12</v>
      </c>
      <c r="AZ2835" s="47"/>
      <c r="BA2835" s="47"/>
      <c r="BB2835" s="47"/>
      <c r="BC2835" s="48"/>
      <c r="BD2835" s="66"/>
      <c r="BE2835" s="96"/>
      <c r="BF2835" s="96"/>
      <c r="BG2835" s="51"/>
      <c r="BH2835" s="51">
        <f t="shared" si="257"/>
        <v>1</v>
      </c>
      <c r="BI2835" s="51">
        <v>4</v>
      </c>
      <c r="BJ2835" s="52"/>
      <c r="BK2835" s="52"/>
      <c r="BL2835" s="53"/>
      <c r="BM2835" s="47" t="e">
        <f>COUNTIFS(A$2:$AC2835,#REF!,M$2:$AL2835,M2835)</f>
        <v>#VALUE!</v>
      </c>
      <c r="BN2835" s="47">
        <v>1</v>
      </c>
      <c r="BO2835" s="152">
        <v>12</v>
      </c>
      <c r="BP2835" s="152">
        <v>0</v>
      </c>
      <c r="BQ2835" s="47">
        <v>12</v>
      </c>
      <c r="BR2835" s="61">
        <v>1</v>
      </c>
      <c r="BS2835" s="61">
        <v>1</v>
      </c>
      <c r="BT2835" s="44">
        <f t="shared" si="259"/>
        <v>62</v>
      </c>
      <c r="BW2835" s="40" t="s">
        <v>67</v>
      </c>
      <c r="BY2835" s="55"/>
    </row>
    <row r="2836" spans="1:78" ht="15" customHeight="1">
      <c r="A2836" s="25" t="s">
        <v>14226</v>
      </c>
      <c r="B2836" s="42" t="s">
        <v>14610</v>
      </c>
      <c r="D2836" s="263">
        <v>0</v>
      </c>
      <c r="E2836" s="92" t="s">
        <v>11339</v>
      </c>
      <c r="F2836" s="92" t="s">
        <v>14227</v>
      </c>
      <c r="G2836" s="275"/>
      <c r="H2836" s="275"/>
      <c r="I2836" s="116" t="s">
        <v>317</v>
      </c>
      <c r="J2836" s="43" t="s">
        <v>14611</v>
      </c>
      <c r="M2836" s="44" t="s">
        <v>91</v>
      </c>
      <c r="N2836" s="45" t="s">
        <v>718</v>
      </c>
      <c r="O2836" s="42" t="s">
        <v>1356</v>
      </c>
      <c r="P2836" s="42" t="s">
        <v>101</v>
      </c>
      <c r="Q2836" s="85" t="s">
        <v>105</v>
      </c>
      <c r="R2836" s="85" t="s">
        <v>105</v>
      </c>
      <c r="S2836" s="42" t="s">
        <v>14612</v>
      </c>
      <c r="T2836" s="42" t="s">
        <v>73</v>
      </c>
      <c r="U2836" s="92" t="s">
        <v>73</v>
      </c>
      <c r="V2836" s="92" t="s">
        <v>73</v>
      </c>
      <c r="W2836" s="92" t="s">
        <v>73</v>
      </c>
      <c r="X2836" s="149">
        <v>41173</v>
      </c>
      <c r="Y2836" s="149">
        <v>41182</v>
      </c>
      <c r="Z2836" s="44">
        <f t="shared" si="255"/>
        <v>2012</v>
      </c>
      <c r="AA2836" s="44">
        <f t="shared" si="256"/>
        <v>9</v>
      </c>
      <c r="AB2836" s="44">
        <v>0</v>
      </c>
      <c r="AC2836" s="92" t="s">
        <v>73</v>
      </c>
      <c r="AD2836" s="92" t="s">
        <v>73</v>
      </c>
      <c r="AE2836" s="92" t="s">
        <v>105</v>
      </c>
      <c r="AF2836" s="92" t="s">
        <v>105</v>
      </c>
      <c r="AG2836" s="92" t="s">
        <v>105</v>
      </c>
      <c r="AH2836" s="92" t="s">
        <v>105</v>
      </c>
      <c r="AI2836" s="92" t="s">
        <v>14613</v>
      </c>
      <c r="AJ2836" s="92" t="s">
        <v>105</v>
      </c>
      <c r="AK2836" s="92" t="s">
        <v>14614</v>
      </c>
      <c r="AL2836" s="92"/>
      <c r="AM2836" s="47">
        <v>1</v>
      </c>
      <c r="AN2836" s="47">
        <v>1</v>
      </c>
      <c r="AO2836" s="47">
        <v>6</v>
      </c>
      <c r="AP2836" s="47">
        <v>88</v>
      </c>
      <c r="AQ2836" s="47"/>
      <c r="AR2836" s="47"/>
      <c r="AS2836" s="150">
        <v>0</v>
      </c>
      <c r="AT2836" s="61">
        <v>1</v>
      </c>
      <c r="AU2836" s="61">
        <v>1</v>
      </c>
      <c r="AV2836" s="47"/>
      <c r="AW2836" s="61">
        <v>1</v>
      </c>
      <c r="AX2836" s="61"/>
      <c r="AY2836" s="44">
        <f t="shared" si="258"/>
        <v>10</v>
      </c>
      <c r="AZ2836" s="47"/>
      <c r="BA2836" s="47"/>
      <c r="BB2836" s="47"/>
      <c r="BC2836" s="48"/>
      <c r="BD2836" s="66"/>
      <c r="BE2836" s="96"/>
      <c r="BF2836" s="96"/>
      <c r="BG2836" s="51"/>
      <c r="BH2836" s="51">
        <f t="shared" si="257"/>
        <v>1</v>
      </c>
      <c r="BI2836" s="51">
        <v>8</v>
      </c>
      <c r="BJ2836" s="52"/>
      <c r="BK2836" s="52"/>
      <c r="BL2836" s="53"/>
      <c r="BM2836" s="47" t="e">
        <f>COUNTIFS(A$2:$AC2836,#REF!,M$2:$AL2836,M2836)</f>
        <v>#VALUE!</v>
      </c>
      <c r="BN2836" s="47">
        <v>1</v>
      </c>
      <c r="BO2836" s="152">
        <v>10</v>
      </c>
      <c r="BP2836" s="152">
        <v>0</v>
      </c>
      <c r="BQ2836" s="47">
        <v>10</v>
      </c>
      <c r="BR2836" s="61">
        <v>1</v>
      </c>
      <c r="BS2836" s="61">
        <v>1</v>
      </c>
      <c r="BT2836" s="44">
        <f t="shared" si="259"/>
        <v>174</v>
      </c>
      <c r="BW2836" s="40" t="s">
        <v>67</v>
      </c>
      <c r="BY2836" s="55"/>
      <c r="BZ2836" s="1" t="s">
        <v>22426</v>
      </c>
    </row>
    <row r="2837" spans="1:78" ht="15" customHeight="1">
      <c r="A2837" s="25" t="s">
        <v>14226</v>
      </c>
      <c r="B2837" s="42" t="s">
        <v>14615</v>
      </c>
      <c r="D2837" s="263">
        <v>0</v>
      </c>
      <c r="E2837" s="92" t="s">
        <v>11339</v>
      </c>
      <c r="F2837" s="92" t="s">
        <v>14227</v>
      </c>
      <c r="G2837" s="275"/>
      <c r="H2837" s="275"/>
      <c r="I2837" s="92" t="s">
        <v>12546</v>
      </c>
      <c r="J2837" s="43" t="s">
        <v>14616</v>
      </c>
      <c r="M2837" s="44" t="s">
        <v>897</v>
      </c>
      <c r="N2837" s="45" t="s">
        <v>1250</v>
      </c>
      <c r="O2837" s="42" t="s">
        <v>1356</v>
      </c>
      <c r="P2837" s="42" t="s">
        <v>101</v>
      </c>
      <c r="Q2837" s="85" t="s">
        <v>105</v>
      </c>
      <c r="R2837" s="85" t="s">
        <v>105</v>
      </c>
      <c r="S2837" s="42" t="s">
        <v>14617</v>
      </c>
      <c r="T2837" s="42" t="s">
        <v>14618</v>
      </c>
      <c r="U2837" s="92" t="s">
        <v>73</v>
      </c>
      <c r="V2837" s="92" t="s">
        <v>73</v>
      </c>
      <c r="W2837" s="92" t="s">
        <v>73</v>
      </c>
      <c r="X2837" s="149">
        <v>41068</v>
      </c>
      <c r="Y2837" s="149">
        <v>41069</v>
      </c>
      <c r="Z2837" s="44">
        <f t="shared" ref="Z2837:Z2900" si="260">YEAR(X2837)</f>
        <v>2012</v>
      </c>
      <c r="AA2837" s="44">
        <f t="shared" ref="AA2837:AA2900" si="261">MONTH(X2837)</f>
        <v>6</v>
      </c>
      <c r="AB2837" s="44">
        <v>0</v>
      </c>
      <c r="AC2837" s="92" t="s">
        <v>73</v>
      </c>
      <c r="AD2837" s="92" t="s">
        <v>14619</v>
      </c>
      <c r="AE2837" s="92" t="s">
        <v>105</v>
      </c>
      <c r="AF2837" s="92" t="s">
        <v>105</v>
      </c>
      <c r="AG2837" s="92" t="s">
        <v>105</v>
      </c>
      <c r="AH2837" s="92" t="s">
        <v>105</v>
      </c>
      <c r="AI2837" s="92" t="s">
        <v>105</v>
      </c>
      <c r="AJ2837" s="92" t="s">
        <v>105</v>
      </c>
      <c r="AK2837" s="92"/>
      <c r="AL2837" s="92"/>
      <c r="AM2837" s="47">
        <v>1</v>
      </c>
      <c r="AN2837" s="47">
        <v>1</v>
      </c>
      <c r="AO2837" s="47">
        <v>4</v>
      </c>
      <c r="AP2837" s="47">
        <v>6</v>
      </c>
      <c r="AQ2837" s="47"/>
      <c r="AR2837" s="47"/>
      <c r="AS2837" s="150">
        <v>0</v>
      </c>
      <c r="AT2837" s="61">
        <v>1</v>
      </c>
      <c r="AU2837" s="49">
        <v>1</v>
      </c>
      <c r="AV2837" s="47"/>
      <c r="AW2837" s="61">
        <v>1</v>
      </c>
      <c r="AX2837" s="61"/>
      <c r="AY2837" s="44">
        <f t="shared" si="258"/>
        <v>2</v>
      </c>
      <c r="AZ2837" s="47"/>
      <c r="BA2837" s="47"/>
      <c r="BB2837" s="47"/>
      <c r="BC2837" s="48"/>
      <c r="BD2837" s="66"/>
      <c r="BE2837" s="96"/>
      <c r="BF2837" s="96"/>
      <c r="BG2837" s="51"/>
      <c r="BH2837" s="51">
        <f t="shared" si="257"/>
        <v>1</v>
      </c>
      <c r="BI2837" s="51">
        <v>8</v>
      </c>
      <c r="BJ2837" s="52"/>
      <c r="BK2837" s="52"/>
      <c r="BL2837" s="53"/>
      <c r="BM2837" s="47" t="e">
        <f>COUNTIFS(A$2:$AC2837,#REF!,M$2:$AL2837,M2837)</f>
        <v>#VALUE!</v>
      </c>
      <c r="BN2837" s="47">
        <v>1</v>
      </c>
      <c r="BO2837" s="152">
        <v>2</v>
      </c>
      <c r="BP2837" s="152">
        <v>0</v>
      </c>
      <c r="BQ2837" s="47">
        <v>2</v>
      </c>
      <c r="BR2837" s="49">
        <v>1</v>
      </c>
      <c r="BS2837" s="61">
        <v>1</v>
      </c>
      <c r="BT2837" s="44">
        <f t="shared" si="259"/>
        <v>69</v>
      </c>
      <c r="BW2837" s="40" t="s">
        <v>67</v>
      </c>
      <c r="BY2837" s="55"/>
      <c r="BZ2837" s="1" t="s">
        <v>22426</v>
      </c>
    </row>
    <row r="2838" spans="1:78" ht="15" customHeight="1">
      <c r="A2838" s="25" t="s">
        <v>14226</v>
      </c>
      <c r="B2838" s="42" t="s">
        <v>14621</v>
      </c>
      <c r="D2838" s="263">
        <v>0</v>
      </c>
      <c r="E2838" s="92" t="s">
        <v>11339</v>
      </c>
      <c r="F2838" s="92" t="s">
        <v>14227</v>
      </c>
      <c r="G2838" s="275"/>
      <c r="H2838" s="275"/>
      <c r="I2838" s="92" t="s">
        <v>13396</v>
      </c>
      <c r="J2838" s="43" t="s">
        <v>14273</v>
      </c>
      <c r="M2838" s="44" t="s">
        <v>897</v>
      </c>
      <c r="N2838" s="45" t="s">
        <v>919</v>
      </c>
      <c r="O2838" s="42" t="s">
        <v>1356</v>
      </c>
      <c r="P2838" s="42" t="s">
        <v>101</v>
      </c>
      <c r="Q2838" s="85" t="s">
        <v>105</v>
      </c>
      <c r="R2838" s="85" t="s">
        <v>105</v>
      </c>
      <c r="S2838" s="42" t="s">
        <v>14622</v>
      </c>
      <c r="T2838" s="42" t="s">
        <v>14623</v>
      </c>
      <c r="U2838" s="92" t="s">
        <v>73</v>
      </c>
      <c r="V2838" s="92" t="s">
        <v>73</v>
      </c>
      <c r="W2838" s="92" t="s">
        <v>73</v>
      </c>
      <c r="X2838" s="149">
        <v>41126</v>
      </c>
      <c r="Y2838" s="149">
        <v>41135</v>
      </c>
      <c r="Z2838" s="44">
        <f t="shared" si="260"/>
        <v>2012</v>
      </c>
      <c r="AA2838" s="44">
        <f t="shared" si="261"/>
        <v>8</v>
      </c>
      <c r="AB2838" s="44">
        <v>0</v>
      </c>
      <c r="AC2838" s="92" t="s">
        <v>14624</v>
      </c>
      <c r="AD2838" s="116" t="s">
        <v>73</v>
      </c>
      <c r="AE2838" s="92" t="s">
        <v>105</v>
      </c>
      <c r="AF2838" s="92" t="s">
        <v>105</v>
      </c>
      <c r="AG2838" s="92" t="s">
        <v>105</v>
      </c>
      <c r="AH2838" s="92" t="s">
        <v>105</v>
      </c>
      <c r="AI2838" s="92" t="s">
        <v>105</v>
      </c>
      <c r="AJ2838" s="92" t="s">
        <v>105</v>
      </c>
      <c r="AK2838" s="92"/>
      <c r="AL2838" s="92"/>
      <c r="AM2838" s="47">
        <v>1</v>
      </c>
      <c r="AN2838" s="47">
        <v>1</v>
      </c>
      <c r="AO2838" s="47">
        <v>4</v>
      </c>
      <c r="AP2838" s="47">
        <v>6</v>
      </c>
      <c r="AQ2838" s="47"/>
      <c r="AR2838" s="47"/>
      <c r="AS2838" s="150">
        <v>0</v>
      </c>
      <c r="AT2838" s="61">
        <v>1</v>
      </c>
      <c r="AU2838" s="61">
        <v>1</v>
      </c>
      <c r="AV2838" s="47"/>
      <c r="AW2838" s="61">
        <v>1</v>
      </c>
      <c r="AX2838" s="61"/>
      <c r="AY2838" s="44">
        <f t="shared" si="258"/>
        <v>10</v>
      </c>
      <c r="AZ2838" s="47"/>
      <c r="BA2838" s="47"/>
      <c r="BB2838" s="47"/>
      <c r="BC2838" s="48"/>
      <c r="BD2838" s="66"/>
      <c r="BE2838" s="96"/>
      <c r="BF2838" s="96"/>
      <c r="BG2838" s="51"/>
      <c r="BH2838" s="51">
        <f t="shared" si="257"/>
        <v>1</v>
      </c>
      <c r="BI2838" s="51">
        <v>1</v>
      </c>
      <c r="BJ2838" s="52"/>
      <c r="BK2838" s="52"/>
      <c r="BL2838" s="53"/>
      <c r="BM2838" s="47" t="e">
        <f>COUNTIFS(A$2:$AC2838,#REF!,M$2:$AL2838,M2838)</f>
        <v>#VALUE!</v>
      </c>
      <c r="BN2838" s="47">
        <v>0</v>
      </c>
      <c r="BO2838" s="152">
        <v>10</v>
      </c>
      <c r="BP2838" s="152">
        <v>0</v>
      </c>
      <c r="BQ2838" s="47">
        <v>10</v>
      </c>
      <c r="BR2838" s="61">
        <v>1</v>
      </c>
      <c r="BS2838" s="61">
        <v>1</v>
      </c>
      <c r="BT2838" s="44">
        <f t="shared" si="259"/>
        <v>127</v>
      </c>
      <c r="BW2838" s="40" t="s">
        <v>67</v>
      </c>
      <c r="BY2838" s="55"/>
      <c r="BZ2838" s="1" t="s">
        <v>22426</v>
      </c>
    </row>
    <row r="2839" spans="1:78" ht="15" customHeight="1">
      <c r="A2839" s="25" t="s">
        <v>14226</v>
      </c>
      <c r="B2839" s="42" t="s">
        <v>14625</v>
      </c>
      <c r="D2839" s="263">
        <v>0</v>
      </c>
      <c r="E2839" s="92" t="s">
        <v>11339</v>
      </c>
      <c r="F2839" s="92" t="s">
        <v>14227</v>
      </c>
      <c r="G2839" s="275"/>
      <c r="H2839" s="275"/>
      <c r="I2839" s="92" t="s">
        <v>14626</v>
      </c>
      <c r="J2839" s="43" t="s">
        <v>14627</v>
      </c>
      <c r="M2839" s="44" t="s">
        <v>897</v>
      </c>
      <c r="N2839" s="45" t="s">
        <v>14628</v>
      </c>
      <c r="O2839" s="42" t="s">
        <v>1356</v>
      </c>
      <c r="P2839" s="42" t="s">
        <v>101</v>
      </c>
      <c r="Q2839" s="85" t="s">
        <v>105</v>
      </c>
      <c r="R2839" s="85" t="s">
        <v>105</v>
      </c>
      <c r="S2839" s="42" t="s">
        <v>471</v>
      </c>
      <c r="T2839" s="42" t="s">
        <v>14629</v>
      </c>
      <c r="U2839" s="92" t="s">
        <v>73</v>
      </c>
      <c r="V2839" s="92" t="s">
        <v>73</v>
      </c>
      <c r="W2839" s="92" t="s">
        <v>73</v>
      </c>
      <c r="X2839" s="149">
        <v>41167</v>
      </c>
      <c r="Y2839" s="261" t="s">
        <v>22184</v>
      </c>
      <c r="Z2839" s="44">
        <f t="shared" si="260"/>
        <v>2012</v>
      </c>
      <c r="AA2839" s="44">
        <f t="shared" si="261"/>
        <v>9</v>
      </c>
      <c r="AB2839" s="44">
        <v>99</v>
      </c>
      <c r="AC2839" s="92" t="s">
        <v>73</v>
      </c>
      <c r="AD2839" s="92" t="s">
        <v>14630</v>
      </c>
      <c r="AE2839" s="92" t="s">
        <v>105</v>
      </c>
      <c r="AF2839" s="92" t="s">
        <v>105</v>
      </c>
      <c r="AG2839" s="92" t="s">
        <v>105</v>
      </c>
      <c r="AH2839" s="92" t="s">
        <v>105</v>
      </c>
      <c r="AI2839" s="92" t="s">
        <v>105</v>
      </c>
      <c r="AJ2839" s="92" t="s">
        <v>105</v>
      </c>
      <c r="AK2839" s="92"/>
      <c r="AL2839" s="92"/>
      <c r="AM2839" s="47">
        <v>1</v>
      </c>
      <c r="AN2839" s="47">
        <v>1</v>
      </c>
      <c r="AO2839" s="47">
        <v>4</v>
      </c>
      <c r="AP2839" s="47">
        <v>6</v>
      </c>
      <c r="AQ2839" s="47"/>
      <c r="AR2839" s="47"/>
      <c r="AS2839" s="150">
        <v>0</v>
      </c>
      <c r="AT2839" s="61">
        <v>1</v>
      </c>
      <c r="AU2839" s="61">
        <v>1</v>
      </c>
      <c r="AV2839" s="47"/>
      <c r="AW2839" s="61">
        <v>1</v>
      </c>
      <c r="AX2839" s="61"/>
      <c r="AY2839" s="44">
        <f t="shared" si="258"/>
        <v>-31167</v>
      </c>
      <c r="AZ2839" s="47"/>
      <c r="BA2839" s="47"/>
      <c r="BB2839" s="47"/>
      <c r="BC2839" s="48"/>
      <c r="BD2839" s="66"/>
      <c r="BE2839" s="96"/>
      <c r="BF2839" s="96"/>
      <c r="BG2839" s="51"/>
      <c r="BH2839" s="51">
        <f t="shared" si="257"/>
        <v>1</v>
      </c>
      <c r="BI2839" s="51">
        <v>1</v>
      </c>
      <c r="BJ2839" s="52"/>
      <c r="BK2839" s="52"/>
      <c r="BL2839" s="53"/>
      <c r="BM2839" s="47" t="e">
        <f>COUNTIFS(A$2:$AC2839,#REF!,M$2:$AL2839,M2839)</f>
        <v>#VALUE!</v>
      </c>
      <c r="BN2839" s="47">
        <v>1</v>
      </c>
      <c r="BO2839" s="152" t="e">
        <v>#VALUE!</v>
      </c>
      <c r="BP2839" s="152">
        <v>99</v>
      </c>
      <c r="BQ2839" s="47">
        <v>9999</v>
      </c>
      <c r="BR2839" s="61">
        <v>1</v>
      </c>
      <c r="BS2839" s="61">
        <v>1</v>
      </c>
      <c r="BT2839" s="44">
        <f t="shared" si="259"/>
        <v>168</v>
      </c>
      <c r="BW2839" s="40" t="s">
        <v>67</v>
      </c>
      <c r="BY2839" s="55"/>
      <c r="BZ2839" s="1" t="s">
        <v>22426</v>
      </c>
    </row>
    <row r="2840" spans="1:78" ht="15" customHeight="1">
      <c r="A2840" s="25" t="s">
        <v>14226</v>
      </c>
      <c r="B2840" s="42" t="s">
        <v>14631</v>
      </c>
      <c r="D2840" s="263">
        <v>0</v>
      </c>
      <c r="E2840" s="92" t="s">
        <v>11339</v>
      </c>
      <c r="F2840" s="92" t="s">
        <v>14227</v>
      </c>
      <c r="G2840" s="275"/>
      <c r="H2840" s="275"/>
      <c r="I2840" s="160" t="s">
        <v>1189</v>
      </c>
      <c r="J2840" s="160" t="s">
        <v>14632</v>
      </c>
      <c r="M2840" s="44" t="s">
        <v>88</v>
      </c>
      <c r="N2840" s="45" t="s">
        <v>89</v>
      </c>
      <c r="O2840" s="42" t="s">
        <v>1356</v>
      </c>
      <c r="P2840" s="42" t="s">
        <v>101</v>
      </c>
      <c r="Q2840" s="85" t="s">
        <v>105</v>
      </c>
      <c r="R2840" s="85" t="s">
        <v>105</v>
      </c>
      <c r="S2840" s="42" t="s">
        <v>9246</v>
      </c>
      <c r="T2840" s="42" t="s">
        <v>14633</v>
      </c>
      <c r="U2840" s="92" t="s">
        <v>73</v>
      </c>
      <c r="V2840" s="92" t="s">
        <v>73</v>
      </c>
      <c r="W2840" s="92" t="s">
        <v>73</v>
      </c>
      <c r="X2840" s="149">
        <v>41014</v>
      </c>
      <c r="Y2840" s="149">
        <v>41014</v>
      </c>
      <c r="Z2840" s="44">
        <f t="shared" si="260"/>
        <v>2012</v>
      </c>
      <c r="AA2840" s="44">
        <f t="shared" si="261"/>
        <v>4</v>
      </c>
      <c r="AB2840" s="44">
        <v>0</v>
      </c>
      <c r="AC2840" s="92" t="s">
        <v>14634</v>
      </c>
      <c r="AD2840" s="92" t="s">
        <v>14635</v>
      </c>
      <c r="AE2840" s="92" t="s">
        <v>105</v>
      </c>
      <c r="AF2840" s="92" t="s">
        <v>949</v>
      </c>
      <c r="AG2840" s="92" t="s">
        <v>949</v>
      </c>
      <c r="AH2840" s="92" t="s">
        <v>105</v>
      </c>
      <c r="AI2840" s="92" t="s">
        <v>105</v>
      </c>
      <c r="AJ2840" s="92" t="s">
        <v>105</v>
      </c>
      <c r="AK2840" s="92"/>
      <c r="AL2840" s="92"/>
      <c r="AM2840" s="47">
        <v>1</v>
      </c>
      <c r="AN2840" s="47">
        <v>1</v>
      </c>
      <c r="AO2840" s="47">
        <v>1</v>
      </c>
      <c r="AP2840" s="47">
        <v>88</v>
      </c>
      <c r="AQ2840" s="47"/>
      <c r="AR2840" s="47"/>
      <c r="AS2840" s="150">
        <v>0</v>
      </c>
      <c r="AT2840" s="61">
        <v>1</v>
      </c>
      <c r="AU2840" s="61">
        <v>1</v>
      </c>
      <c r="AV2840" s="47"/>
      <c r="AW2840" s="61">
        <v>1</v>
      </c>
      <c r="AX2840" s="61"/>
      <c r="AY2840" s="44">
        <f t="shared" si="258"/>
        <v>1</v>
      </c>
      <c r="AZ2840" s="47"/>
      <c r="BA2840" s="47"/>
      <c r="BB2840" s="47"/>
      <c r="BC2840" s="48"/>
      <c r="BD2840" s="62" t="s">
        <v>14079</v>
      </c>
      <c r="BE2840" s="96"/>
      <c r="BF2840" s="60"/>
      <c r="BG2840" s="65"/>
      <c r="BH2840" s="65">
        <f t="shared" si="257"/>
        <v>1</v>
      </c>
      <c r="BI2840" s="65">
        <v>8</v>
      </c>
      <c r="BJ2840" s="52"/>
      <c r="BK2840" s="52"/>
      <c r="BL2840" s="53"/>
      <c r="BM2840" s="47" t="e">
        <f>COUNTIFS(A$2:$AC2840,#REF!,M$2:$AL2840,M2840)</f>
        <v>#VALUE!</v>
      </c>
      <c r="BN2840" s="47">
        <v>0</v>
      </c>
      <c r="BO2840" s="152">
        <v>1</v>
      </c>
      <c r="BP2840" s="152">
        <v>0</v>
      </c>
      <c r="BQ2840" s="47">
        <v>1</v>
      </c>
      <c r="BR2840" s="61">
        <v>1</v>
      </c>
      <c r="BS2840" s="61">
        <v>1</v>
      </c>
      <c r="BT2840" s="44">
        <f t="shared" si="259"/>
        <v>15</v>
      </c>
      <c r="BW2840" s="103" t="s">
        <v>14636</v>
      </c>
      <c r="BY2840" s="55"/>
      <c r="BZ2840" s="1" t="s">
        <v>22426</v>
      </c>
    </row>
    <row r="2841" spans="1:78" ht="15" customHeight="1">
      <c r="A2841" s="25" t="s">
        <v>14226</v>
      </c>
      <c r="B2841" s="42" t="s">
        <v>14637</v>
      </c>
      <c r="D2841" s="263">
        <v>0</v>
      </c>
      <c r="E2841" s="92" t="s">
        <v>11339</v>
      </c>
      <c r="F2841" s="92" t="s">
        <v>14227</v>
      </c>
      <c r="G2841" s="275"/>
      <c r="H2841" s="275"/>
      <c r="I2841" s="160" t="s">
        <v>264</v>
      </c>
      <c r="J2841" s="160" t="s">
        <v>14638</v>
      </c>
      <c r="M2841" s="44" t="s">
        <v>88</v>
      </c>
      <c r="N2841" s="45" t="s">
        <v>89</v>
      </c>
      <c r="O2841" s="42" t="s">
        <v>1356</v>
      </c>
      <c r="P2841" s="42" t="s">
        <v>101</v>
      </c>
      <c r="Q2841" s="85" t="s">
        <v>105</v>
      </c>
      <c r="R2841" s="85" t="s">
        <v>105</v>
      </c>
      <c r="S2841" s="42" t="s">
        <v>5000</v>
      </c>
      <c r="T2841" s="42" t="s">
        <v>14639</v>
      </c>
      <c r="U2841" s="92" t="s">
        <v>73</v>
      </c>
      <c r="V2841" s="92" t="s">
        <v>73</v>
      </c>
      <c r="W2841" s="92" t="s">
        <v>73</v>
      </c>
      <c r="X2841" s="149">
        <v>41187</v>
      </c>
      <c r="Y2841" s="149">
        <v>41189</v>
      </c>
      <c r="Z2841" s="44">
        <f t="shared" si="260"/>
        <v>2012</v>
      </c>
      <c r="AA2841" s="44">
        <f t="shared" si="261"/>
        <v>10</v>
      </c>
      <c r="AB2841" s="44">
        <v>0</v>
      </c>
      <c r="AC2841" s="92" t="s">
        <v>14640</v>
      </c>
      <c r="AD2841" s="92" t="s">
        <v>14641</v>
      </c>
      <c r="AE2841" s="92" t="s">
        <v>949</v>
      </c>
      <c r="AF2841" s="92" t="s">
        <v>105</v>
      </c>
      <c r="AG2841" s="92" t="s">
        <v>105</v>
      </c>
      <c r="AH2841" s="92" t="s">
        <v>105</v>
      </c>
      <c r="AI2841" s="92" t="s">
        <v>105</v>
      </c>
      <c r="AJ2841" s="92" t="s">
        <v>105</v>
      </c>
      <c r="AK2841" s="92"/>
      <c r="AL2841" s="92"/>
      <c r="AM2841" s="47">
        <v>1</v>
      </c>
      <c r="AN2841" s="47">
        <v>1</v>
      </c>
      <c r="AO2841" s="47">
        <v>1</v>
      </c>
      <c r="AP2841" s="47">
        <v>88</v>
      </c>
      <c r="AQ2841" s="47"/>
      <c r="AR2841" s="47"/>
      <c r="AS2841" s="150">
        <v>0</v>
      </c>
      <c r="AT2841" s="61">
        <v>1</v>
      </c>
      <c r="AU2841" s="61">
        <v>1</v>
      </c>
      <c r="AV2841" s="47"/>
      <c r="AW2841" s="61">
        <v>1</v>
      </c>
      <c r="AX2841" s="61"/>
      <c r="AY2841" s="44">
        <f t="shared" si="258"/>
        <v>3</v>
      </c>
      <c r="AZ2841" s="47"/>
      <c r="BA2841" s="47"/>
      <c r="BB2841" s="47"/>
      <c r="BC2841" s="48"/>
      <c r="BD2841" s="62" t="s">
        <v>14079</v>
      </c>
      <c r="BE2841" s="96"/>
      <c r="BF2841" s="60"/>
      <c r="BG2841" s="65"/>
      <c r="BH2841" s="65">
        <f t="shared" si="257"/>
        <v>1</v>
      </c>
      <c r="BI2841" s="65">
        <v>1</v>
      </c>
      <c r="BJ2841" s="52"/>
      <c r="BK2841" s="52"/>
      <c r="BL2841" s="53"/>
      <c r="BM2841" s="47" t="e">
        <f>COUNTIFS(A$2:$AC2841,#REF!,M$2:$AL2841,M2841)</f>
        <v>#VALUE!</v>
      </c>
      <c r="BN2841" s="47">
        <v>0</v>
      </c>
      <c r="BO2841" s="152">
        <v>3</v>
      </c>
      <c r="BP2841" s="152">
        <v>0</v>
      </c>
      <c r="BQ2841" s="47">
        <v>3</v>
      </c>
      <c r="BR2841" s="61">
        <v>1</v>
      </c>
      <c r="BS2841" s="61">
        <v>1</v>
      </c>
      <c r="BT2841" s="44">
        <f t="shared" si="259"/>
        <v>188</v>
      </c>
      <c r="BW2841" s="103" t="s">
        <v>14642</v>
      </c>
      <c r="BY2841" s="55"/>
      <c r="BZ2841" s="1" t="s">
        <v>22426</v>
      </c>
    </row>
    <row r="2842" spans="1:78" ht="15" customHeight="1">
      <c r="A2842" s="25" t="s">
        <v>14226</v>
      </c>
      <c r="B2842" s="42" t="s">
        <v>14643</v>
      </c>
      <c r="D2842" s="263">
        <v>0</v>
      </c>
      <c r="E2842" s="92" t="s">
        <v>11339</v>
      </c>
      <c r="F2842" s="92" t="s">
        <v>14227</v>
      </c>
      <c r="G2842" s="275"/>
      <c r="H2842" s="275"/>
      <c r="I2842" s="160" t="s">
        <v>264</v>
      </c>
      <c r="J2842" s="160" t="s">
        <v>14638</v>
      </c>
      <c r="M2842" s="44" t="s">
        <v>88</v>
      </c>
      <c r="N2842" s="45" t="s">
        <v>89</v>
      </c>
      <c r="O2842" s="42" t="s">
        <v>1356</v>
      </c>
      <c r="P2842" s="42" t="s">
        <v>101</v>
      </c>
      <c r="Q2842" s="85" t="s">
        <v>105</v>
      </c>
      <c r="R2842" s="85" t="s">
        <v>105</v>
      </c>
      <c r="S2842" s="42" t="s">
        <v>5000</v>
      </c>
      <c r="T2842" s="42" t="s">
        <v>14644</v>
      </c>
      <c r="U2842" s="92" t="s">
        <v>73</v>
      </c>
      <c r="V2842" s="92" t="s">
        <v>73</v>
      </c>
      <c r="W2842" s="92" t="s">
        <v>73</v>
      </c>
      <c r="X2842" s="149">
        <v>41206</v>
      </c>
      <c r="Y2842" s="149">
        <v>41210</v>
      </c>
      <c r="Z2842" s="44">
        <f t="shared" si="260"/>
        <v>2012</v>
      </c>
      <c r="AA2842" s="44">
        <f t="shared" si="261"/>
        <v>10</v>
      </c>
      <c r="AB2842" s="44">
        <v>0</v>
      </c>
      <c r="AC2842" s="92" t="s">
        <v>14645</v>
      </c>
      <c r="AD2842" s="92" t="s">
        <v>14646</v>
      </c>
      <c r="AE2842" s="92" t="s">
        <v>105</v>
      </c>
      <c r="AF2842" s="92" t="s">
        <v>105</v>
      </c>
      <c r="AG2842" s="92" t="s">
        <v>949</v>
      </c>
      <c r="AH2842" s="92" t="s">
        <v>105</v>
      </c>
      <c r="AI2842" s="92" t="s">
        <v>105</v>
      </c>
      <c r="AJ2842" s="92" t="s">
        <v>105</v>
      </c>
      <c r="AK2842" s="92"/>
      <c r="AL2842" s="92"/>
      <c r="AM2842" s="47">
        <v>1</v>
      </c>
      <c r="AN2842" s="47">
        <v>1</v>
      </c>
      <c r="AO2842" s="47">
        <v>1</v>
      </c>
      <c r="AP2842" s="47">
        <v>88</v>
      </c>
      <c r="AQ2842" s="47"/>
      <c r="AR2842" s="47"/>
      <c r="AS2842" s="150">
        <v>0</v>
      </c>
      <c r="AT2842" s="61">
        <v>1</v>
      </c>
      <c r="AU2842" s="61">
        <v>1</v>
      </c>
      <c r="AV2842" s="47"/>
      <c r="AW2842" s="61">
        <v>1</v>
      </c>
      <c r="AX2842" s="61"/>
      <c r="AY2842" s="44">
        <f t="shared" si="258"/>
        <v>5</v>
      </c>
      <c r="AZ2842" s="47"/>
      <c r="BA2842" s="47"/>
      <c r="BB2842" s="47"/>
      <c r="BC2842" s="48"/>
      <c r="BD2842" s="62" t="s">
        <v>14079</v>
      </c>
      <c r="BE2842" s="96"/>
      <c r="BF2842" s="60"/>
      <c r="BG2842" s="65"/>
      <c r="BH2842" s="65">
        <f t="shared" si="257"/>
        <v>1</v>
      </c>
      <c r="BI2842" s="65">
        <v>4</v>
      </c>
      <c r="BJ2842" s="52"/>
      <c r="BK2842" s="52"/>
      <c r="BL2842" s="53"/>
      <c r="BM2842" s="47" t="e">
        <f>COUNTIFS(A$2:$AC2842,#REF!,M$2:$AL2842,M2842)</f>
        <v>#VALUE!</v>
      </c>
      <c r="BN2842" s="47">
        <v>0</v>
      </c>
      <c r="BO2842" s="152">
        <v>5</v>
      </c>
      <c r="BP2842" s="152">
        <v>0</v>
      </c>
      <c r="BQ2842" s="47">
        <v>5</v>
      </c>
      <c r="BR2842" s="61">
        <v>1</v>
      </c>
      <c r="BS2842" s="61">
        <v>1</v>
      </c>
      <c r="BT2842" s="44">
        <f t="shared" si="259"/>
        <v>207</v>
      </c>
      <c r="BW2842" s="103" t="s">
        <v>14642</v>
      </c>
      <c r="BY2842" s="55"/>
      <c r="BZ2842" s="1" t="s">
        <v>22426</v>
      </c>
    </row>
    <row r="2843" spans="1:78" ht="15" customHeight="1">
      <c r="A2843" s="25" t="s">
        <v>14226</v>
      </c>
      <c r="B2843" s="42" t="s">
        <v>14647</v>
      </c>
      <c r="D2843" s="263">
        <v>0</v>
      </c>
      <c r="E2843" s="92" t="s">
        <v>11339</v>
      </c>
      <c r="F2843" s="92" t="s">
        <v>14227</v>
      </c>
      <c r="G2843" s="275"/>
      <c r="H2843" s="275"/>
      <c r="I2843" s="160" t="s">
        <v>335</v>
      </c>
      <c r="J2843" s="160" t="s">
        <v>14648</v>
      </c>
      <c r="M2843" s="44" t="s">
        <v>88</v>
      </c>
      <c r="N2843" s="45" t="s">
        <v>89</v>
      </c>
      <c r="O2843" s="42" t="s">
        <v>1356</v>
      </c>
      <c r="P2843" s="42" t="s">
        <v>101</v>
      </c>
      <c r="Q2843" s="85" t="s">
        <v>105</v>
      </c>
      <c r="R2843" s="85" t="s">
        <v>949</v>
      </c>
      <c r="S2843" s="42" t="s">
        <v>1302</v>
      </c>
      <c r="T2843" s="42" t="s">
        <v>14649</v>
      </c>
      <c r="U2843" s="92" t="s">
        <v>73</v>
      </c>
      <c r="V2843" s="92" t="s">
        <v>73</v>
      </c>
      <c r="W2843" s="92" t="s">
        <v>73</v>
      </c>
      <c r="X2843" s="149">
        <v>41211</v>
      </c>
      <c r="Y2843" s="149">
        <v>41213</v>
      </c>
      <c r="Z2843" s="44">
        <f t="shared" si="260"/>
        <v>2012</v>
      </c>
      <c r="AA2843" s="44">
        <f t="shared" si="261"/>
        <v>10</v>
      </c>
      <c r="AB2843" s="44">
        <v>0</v>
      </c>
      <c r="AC2843" s="92" t="s">
        <v>14650</v>
      </c>
      <c r="AD2843" s="92" t="s">
        <v>14651</v>
      </c>
      <c r="AE2843" s="92" t="s">
        <v>105</v>
      </c>
      <c r="AF2843" s="92" t="s">
        <v>105</v>
      </c>
      <c r="AG2843" s="92" t="s">
        <v>105</v>
      </c>
      <c r="AH2843" s="92" t="s">
        <v>105</v>
      </c>
      <c r="AI2843" s="92" t="s">
        <v>949</v>
      </c>
      <c r="AJ2843" s="92" t="s">
        <v>105</v>
      </c>
      <c r="AK2843" s="92"/>
      <c r="AL2843" s="92"/>
      <c r="AM2843" s="47">
        <v>1</v>
      </c>
      <c r="AN2843" s="47">
        <v>1</v>
      </c>
      <c r="AO2843" s="47">
        <v>1</v>
      </c>
      <c r="AP2843" s="47">
        <v>88</v>
      </c>
      <c r="AQ2843" s="47"/>
      <c r="AR2843" s="47"/>
      <c r="AS2843" s="150">
        <v>0</v>
      </c>
      <c r="AT2843" s="61">
        <v>1</v>
      </c>
      <c r="AU2843" s="61">
        <v>1</v>
      </c>
      <c r="AV2843" s="47"/>
      <c r="AW2843" s="61">
        <v>1</v>
      </c>
      <c r="AX2843" s="61"/>
      <c r="AY2843" s="44">
        <f t="shared" si="258"/>
        <v>3</v>
      </c>
      <c r="AZ2843" s="47"/>
      <c r="BA2843" s="47"/>
      <c r="BB2843" s="47"/>
      <c r="BC2843" s="48"/>
      <c r="BD2843" s="62" t="s">
        <v>14079</v>
      </c>
      <c r="BE2843" s="96"/>
      <c r="BF2843" s="60"/>
      <c r="BG2843" s="65"/>
      <c r="BH2843" s="65">
        <f t="shared" si="257"/>
        <v>1</v>
      </c>
      <c r="BI2843" s="65">
        <v>1</v>
      </c>
      <c r="BJ2843" s="52"/>
      <c r="BK2843" s="52"/>
      <c r="BL2843" s="53"/>
      <c r="BM2843" s="47" t="e">
        <f>COUNTIFS(A$2:$AC2843,#REF!,M$2:$AL2843,M2843)</f>
        <v>#VALUE!</v>
      </c>
      <c r="BN2843" s="47">
        <v>0</v>
      </c>
      <c r="BO2843" s="152">
        <v>3</v>
      </c>
      <c r="BP2843" s="152">
        <v>0</v>
      </c>
      <c r="BQ2843" s="47">
        <v>3</v>
      </c>
      <c r="BR2843" s="61">
        <v>1</v>
      </c>
      <c r="BS2843" s="61">
        <v>1</v>
      </c>
      <c r="BT2843" s="44">
        <f t="shared" si="259"/>
        <v>212</v>
      </c>
      <c r="BW2843" s="103" t="s">
        <v>14642</v>
      </c>
      <c r="BY2843" s="55"/>
      <c r="BZ2843" s="1" t="s">
        <v>22426</v>
      </c>
    </row>
    <row r="2844" spans="1:78" ht="15" customHeight="1">
      <c r="A2844" s="25" t="s">
        <v>14226</v>
      </c>
      <c r="B2844" s="42" t="s">
        <v>14652</v>
      </c>
      <c r="D2844" s="263">
        <v>0</v>
      </c>
      <c r="E2844" s="92" t="s">
        <v>11339</v>
      </c>
      <c r="F2844" s="92" t="s">
        <v>14227</v>
      </c>
      <c r="G2844" s="275"/>
      <c r="H2844" s="275"/>
      <c r="I2844" s="92" t="s">
        <v>12303</v>
      </c>
      <c r="J2844" s="43" t="s">
        <v>14403</v>
      </c>
      <c r="M2844" s="44" t="s">
        <v>80</v>
      </c>
      <c r="N2844" s="45" t="s">
        <v>184</v>
      </c>
      <c r="O2844" s="42" t="s">
        <v>1356</v>
      </c>
      <c r="P2844" s="42" t="s">
        <v>101</v>
      </c>
      <c r="Q2844" s="85" t="s">
        <v>105</v>
      </c>
      <c r="R2844" s="85" t="s">
        <v>105</v>
      </c>
      <c r="S2844" s="42" t="s">
        <v>14653</v>
      </c>
      <c r="T2844" s="42" t="s">
        <v>14654</v>
      </c>
      <c r="U2844" s="92" t="s">
        <v>73</v>
      </c>
      <c r="V2844" s="92" t="s">
        <v>73</v>
      </c>
      <c r="W2844" s="92" t="s">
        <v>73</v>
      </c>
      <c r="X2844" s="149">
        <v>41005</v>
      </c>
      <c r="Y2844" s="149">
        <v>41007</v>
      </c>
      <c r="Z2844" s="44">
        <f t="shared" si="260"/>
        <v>2012</v>
      </c>
      <c r="AA2844" s="44">
        <f t="shared" si="261"/>
        <v>4</v>
      </c>
      <c r="AB2844" s="44">
        <v>0</v>
      </c>
      <c r="AC2844" s="92" t="s">
        <v>14655</v>
      </c>
      <c r="AD2844" s="92" t="s">
        <v>14656</v>
      </c>
      <c r="AE2844" s="92" t="s">
        <v>105</v>
      </c>
      <c r="AF2844" s="92" t="s">
        <v>105</v>
      </c>
      <c r="AG2844" s="92" t="s">
        <v>105</v>
      </c>
      <c r="AH2844" s="92" t="s">
        <v>105</v>
      </c>
      <c r="AI2844" s="92" t="s">
        <v>105</v>
      </c>
      <c r="AJ2844" s="92" t="s">
        <v>105</v>
      </c>
      <c r="AK2844" s="92"/>
      <c r="AL2844" s="92"/>
      <c r="AM2844" s="47">
        <v>1</v>
      </c>
      <c r="AN2844" s="47">
        <v>1</v>
      </c>
      <c r="AO2844" s="47">
        <v>1</v>
      </c>
      <c r="AP2844" s="47">
        <v>88</v>
      </c>
      <c r="AQ2844" s="47"/>
      <c r="AR2844" s="47"/>
      <c r="AS2844" s="150">
        <v>0</v>
      </c>
      <c r="AT2844" s="61">
        <v>1</v>
      </c>
      <c r="AU2844" s="61">
        <v>1</v>
      </c>
      <c r="AV2844" s="47"/>
      <c r="AW2844" s="61">
        <v>1</v>
      </c>
      <c r="AX2844" s="61"/>
      <c r="AY2844" s="44">
        <f t="shared" si="258"/>
        <v>3</v>
      </c>
      <c r="AZ2844" s="47"/>
      <c r="BA2844" s="47"/>
      <c r="BB2844" s="47"/>
      <c r="BC2844" s="48"/>
      <c r="BD2844" s="66"/>
      <c r="BE2844" s="96"/>
      <c r="BF2844" s="96"/>
      <c r="BG2844" s="51"/>
      <c r="BH2844" s="51">
        <f t="shared" si="257"/>
        <v>1</v>
      </c>
      <c r="BI2844" s="51">
        <v>99</v>
      </c>
      <c r="BJ2844" s="52"/>
      <c r="BK2844" s="52"/>
      <c r="BL2844" s="53"/>
      <c r="BM2844" s="47" t="e">
        <f>COUNTIFS(A$2:$AC2844,#REF!,M$2:$AL2844,M2844)</f>
        <v>#VALUE!</v>
      </c>
      <c r="BN2844" s="47">
        <v>0</v>
      </c>
      <c r="BO2844" s="152">
        <v>3</v>
      </c>
      <c r="BP2844" s="152">
        <v>0</v>
      </c>
      <c r="BQ2844" s="47">
        <v>3</v>
      </c>
      <c r="BR2844" s="61">
        <v>1</v>
      </c>
      <c r="BS2844" s="61">
        <v>1</v>
      </c>
      <c r="BT2844" s="44">
        <f t="shared" si="259"/>
        <v>6</v>
      </c>
      <c r="BW2844" s="40" t="s">
        <v>67</v>
      </c>
      <c r="BY2844" s="55"/>
      <c r="BZ2844" s="1" t="s">
        <v>22426</v>
      </c>
    </row>
    <row r="2845" spans="1:78" ht="15" customHeight="1">
      <c r="A2845" s="25" t="s">
        <v>14226</v>
      </c>
      <c r="B2845" s="42" t="s">
        <v>14657</v>
      </c>
      <c r="D2845" s="263">
        <v>0</v>
      </c>
      <c r="E2845" s="92" t="s">
        <v>11339</v>
      </c>
      <c r="F2845" s="92" t="s">
        <v>14227</v>
      </c>
      <c r="G2845" s="275"/>
      <c r="H2845" s="275"/>
      <c r="I2845" s="92" t="s">
        <v>12303</v>
      </c>
      <c r="J2845" s="43" t="s">
        <v>14403</v>
      </c>
      <c r="M2845" s="44" t="s">
        <v>80</v>
      </c>
      <c r="N2845" s="45" t="s">
        <v>184</v>
      </c>
      <c r="O2845" s="42" t="s">
        <v>1356</v>
      </c>
      <c r="P2845" s="42" t="s">
        <v>101</v>
      </c>
      <c r="Q2845" s="85" t="s">
        <v>105</v>
      </c>
      <c r="R2845" s="85" t="s">
        <v>105</v>
      </c>
      <c r="S2845" s="42" t="s">
        <v>5000</v>
      </c>
      <c r="T2845" s="42" t="s">
        <v>14658</v>
      </c>
      <c r="U2845" s="92" t="s">
        <v>73</v>
      </c>
      <c r="V2845" s="92" t="s">
        <v>73</v>
      </c>
      <c r="W2845" s="92" t="s">
        <v>73</v>
      </c>
      <c r="X2845" s="149">
        <v>41015</v>
      </c>
      <c r="Y2845" s="149">
        <v>41018</v>
      </c>
      <c r="Z2845" s="44">
        <f t="shared" si="260"/>
        <v>2012</v>
      </c>
      <c r="AA2845" s="44">
        <f t="shared" si="261"/>
        <v>4</v>
      </c>
      <c r="AB2845" s="44">
        <v>0</v>
      </c>
      <c r="AC2845" s="92" t="s">
        <v>14659</v>
      </c>
      <c r="AD2845" s="92" t="s">
        <v>14660</v>
      </c>
      <c r="AE2845" s="92" t="s">
        <v>105</v>
      </c>
      <c r="AF2845" s="92" t="s">
        <v>105</v>
      </c>
      <c r="AG2845" s="92" t="s">
        <v>105</v>
      </c>
      <c r="AH2845" s="92" t="s">
        <v>105</v>
      </c>
      <c r="AI2845" s="92" t="s">
        <v>105</v>
      </c>
      <c r="AJ2845" s="92" t="s">
        <v>105</v>
      </c>
      <c r="AK2845" s="92"/>
      <c r="AL2845" s="92"/>
      <c r="AM2845" s="47">
        <v>1</v>
      </c>
      <c r="AN2845" s="47">
        <v>1</v>
      </c>
      <c r="AO2845" s="47">
        <v>1</v>
      </c>
      <c r="AP2845" s="47">
        <v>88</v>
      </c>
      <c r="AQ2845" s="47"/>
      <c r="AR2845" s="47"/>
      <c r="AS2845" s="150">
        <v>0</v>
      </c>
      <c r="AT2845" s="61">
        <v>1</v>
      </c>
      <c r="AU2845" s="61">
        <v>1</v>
      </c>
      <c r="AV2845" s="47"/>
      <c r="AW2845" s="61">
        <v>1</v>
      </c>
      <c r="AX2845" s="61"/>
      <c r="AY2845" s="44">
        <f t="shared" si="258"/>
        <v>4</v>
      </c>
      <c r="AZ2845" s="47"/>
      <c r="BA2845" s="47"/>
      <c r="BB2845" s="47"/>
      <c r="BC2845" s="48"/>
      <c r="BD2845" s="66"/>
      <c r="BE2845" s="96"/>
      <c r="BF2845" s="96"/>
      <c r="BG2845" s="51"/>
      <c r="BH2845" s="51">
        <f t="shared" si="257"/>
        <v>1</v>
      </c>
      <c r="BI2845" s="51">
        <v>2</v>
      </c>
      <c r="BJ2845" s="52"/>
      <c r="BK2845" s="52"/>
      <c r="BL2845" s="53"/>
      <c r="BM2845" s="47" t="e">
        <f>COUNTIFS(A$2:$AC2845,#REF!,M$2:$AL2845,M2845)</f>
        <v>#VALUE!</v>
      </c>
      <c r="BN2845" s="47">
        <v>0</v>
      </c>
      <c r="BO2845" s="152">
        <v>4</v>
      </c>
      <c r="BP2845" s="152">
        <v>0</v>
      </c>
      <c r="BQ2845" s="47">
        <v>4</v>
      </c>
      <c r="BR2845" s="61">
        <v>1</v>
      </c>
      <c r="BS2845" s="61">
        <v>1</v>
      </c>
      <c r="BT2845" s="44">
        <f t="shared" si="259"/>
        <v>16</v>
      </c>
      <c r="BW2845" s="40" t="s">
        <v>67</v>
      </c>
      <c r="BY2845" s="55"/>
      <c r="BZ2845" s="1" t="s">
        <v>22426</v>
      </c>
    </row>
    <row r="2846" spans="1:78" ht="15" customHeight="1">
      <c r="A2846" s="25" t="s">
        <v>14226</v>
      </c>
      <c r="B2846" s="42" t="s">
        <v>14661</v>
      </c>
      <c r="D2846" s="263">
        <v>0</v>
      </c>
      <c r="E2846" s="92" t="s">
        <v>11339</v>
      </c>
      <c r="F2846" s="92" t="s">
        <v>14227</v>
      </c>
      <c r="G2846" s="275"/>
      <c r="H2846" s="275"/>
      <c r="I2846" s="92" t="s">
        <v>12303</v>
      </c>
      <c r="J2846" s="43" t="s">
        <v>14403</v>
      </c>
      <c r="M2846" s="44" t="s">
        <v>80</v>
      </c>
      <c r="N2846" s="45" t="s">
        <v>184</v>
      </c>
      <c r="O2846" s="42" t="s">
        <v>1356</v>
      </c>
      <c r="P2846" s="42" t="s">
        <v>101</v>
      </c>
      <c r="Q2846" s="85" t="s">
        <v>105</v>
      </c>
      <c r="R2846" s="85" t="s">
        <v>105</v>
      </c>
      <c r="S2846" s="42" t="s">
        <v>14662</v>
      </c>
      <c r="T2846" s="42" t="s">
        <v>14663</v>
      </c>
      <c r="U2846" s="92" t="s">
        <v>73</v>
      </c>
      <c r="V2846" s="92" t="s">
        <v>73</v>
      </c>
      <c r="W2846" s="92" t="s">
        <v>73</v>
      </c>
      <c r="X2846" s="149">
        <v>41046</v>
      </c>
      <c r="Y2846" s="149">
        <v>41049</v>
      </c>
      <c r="Z2846" s="44">
        <f t="shared" si="260"/>
        <v>2012</v>
      </c>
      <c r="AA2846" s="44">
        <f t="shared" si="261"/>
        <v>5</v>
      </c>
      <c r="AB2846" s="44">
        <v>0</v>
      </c>
      <c r="AC2846" s="92" t="s">
        <v>14664</v>
      </c>
      <c r="AD2846" s="92" t="s">
        <v>14665</v>
      </c>
      <c r="AE2846" s="92" t="s">
        <v>105</v>
      </c>
      <c r="AF2846" s="92" t="s">
        <v>105</v>
      </c>
      <c r="AG2846" s="92" t="s">
        <v>105</v>
      </c>
      <c r="AH2846" s="92" t="s">
        <v>105</v>
      </c>
      <c r="AI2846" s="92" t="s">
        <v>105</v>
      </c>
      <c r="AJ2846" s="92" t="s">
        <v>105</v>
      </c>
      <c r="AK2846" s="92"/>
      <c r="AL2846" s="92"/>
      <c r="AM2846" s="47">
        <v>1</v>
      </c>
      <c r="AN2846" s="47">
        <v>1</v>
      </c>
      <c r="AO2846" s="47">
        <v>1</v>
      </c>
      <c r="AP2846" s="47">
        <v>88</v>
      </c>
      <c r="AQ2846" s="47"/>
      <c r="AR2846" s="47"/>
      <c r="AS2846" s="150">
        <v>0</v>
      </c>
      <c r="AT2846" s="61">
        <v>1</v>
      </c>
      <c r="AU2846" s="61">
        <v>1</v>
      </c>
      <c r="AV2846" s="47"/>
      <c r="AW2846" s="61">
        <v>1</v>
      </c>
      <c r="AX2846" s="61"/>
      <c r="AY2846" s="44">
        <f t="shared" si="258"/>
        <v>4</v>
      </c>
      <c r="AZ2846" s="47"/>
      <c r="BA2846" s="47"/>
      <c r="BB2846" s="47"/>
      <c r="BC2846" s="48"/>
      <c r="BD2846" s="66"/>
      <c r="BE2846" s="96"/>
      <c r="BF2846" s="96"/>
      <c r="BG2846" s="51"/>
      <c r="BH2846" s="51">
        <f t="shared" ref="BH2846:BH2909" si="262">IF(AX2846&lt;7,1,IF(AX2846&lt;14,2,IF(AX2846&lt;21,3,IF(AX2846&lt;28,4,IF(AX2846&lt;35,5,IF(AX2846&lt;42,6,IF(AX2846&lt;49,7,8)))))))</f>
        <v>1</v>
      </c>
      <c r="BI2846" s="51">
        <v>1</v>
      </c>
      <c r="BJ2846" s="52"/>
      <c r="BK2846" s="52"/>
      <c r="BL2846" s="53"/>
      <c r="BM2846" s="47" t="e">
        <f>COUNTIFS(A$2:$AC2846,#REF!,M$2:$AL2846,M2846)</f>
        <v>#VALUE!</v>
      </c>
      <c r="BN2846" s="47">
        <v>0</v>
      </c>
      <c r="BO2846" s="152">
        <v>4</v>
      </c>
      <c r="BP2846" s="152">
        <v>0</v>
      </c>
      <c r="BQ2846" s="47">
        <v>4</v>
      </c>
      <c r="BR2846" s="61">
        <v>1</v>
      </c>
      <c r="BS2846" s="61">
        <v>1</v>
      </c>
      <c r="BT2846" s="44">
        <f t="shared" si="259"/>
        <v>47</v>
      </c>
      <c r="BW2846" s="40" t="s">
        <v>67</v>
      </c>
      <c r="BY2846" s="55"/>
      <c r="BZ2846" s="1" t="s">
        <v>22426</v>
      </c>
    </row>
    <row r="2847" spans="1:78" ht="15" customHeight="1">
      <c r="A2847" s="25" t="s">
        <v>14226</v>
      </c>
      <c r="B2847" s="42" t="s">
        <v>14666</v>
      </c>
      <c r="D2847" s="263">
        <v>0</v>
      </c>
      <c r="E2847" s="92" t="s">
        <v>11339</v>
      </c>
      <c r="F2847" s="92" t="s">
        <v>14227</v>
      </c>
      <c r="G2847" s="275"/>
      <c r="H2847" s="275"/>
      <c r="I2847" s="92" t="s">
        <v>12303</v>
      </c>
      <c r="J2847" s="43" t="s">
        <v>14403</v>
      </c>
      <c r="M2847" s="44" t="s">
        <v>80</v>
      </c>
      <c r="N2847" s="45" t="s">
        <v>184</v>
      </c>
      <c r="O2847" s="42" t="s">
        <v>1356</v>
      </c>
      <c r="P2847" s="42" t="s">
        <v>101</v>
      </c>
      <c r="Q2847" s="85" t="s">
        <v>105</v>
      </c>
      <c r="R2847" s="85" t="s">
        <v>105</v>
      </c>
      <c r="S2847" s="42" t="s">
        <v>14653</v>
      </c>
      <c r="T2847" s="42" t="s">
        <v>14667</v>
      </c>
      <c r="U2847" s="92" t="s">
        <v>73</v>
      </c>
      <c r="V2847" s="92" t="s">
        <v>73</v>
      </c>
      <c r="W2847" s="92" t="s">
        <v>73</v>
      </c>
      <c r="X2847" s="149">
        <v>41054</v>
      </c>
      <c r="Y2847" s="149">
        <v>41056</v>
      </c>
      <c r="Z2847" s="44">
        <f t="shared" si="260"/>
        <v>2012</v>
      </c>
      <c r="AA2847" s="44">
        <f t="shared" si="261"/>
        <v>5</v>
      </c>
      <c r="AB2847" s="44">
        <v>0</v>
      </c>
      <c r="AC2847" s="92" t="s">
        <v>14668</v>
      </c>
      <c r="AD2847" s="92" t="s">
        <v>14669</v>
      </c>
      <c r="AE2847" s="92" t="s">
        <v>105</v>
      </c>
      <c r="AF2847" s="92" t="s">
        <v>105</v>
      </c>
      <c r="AG2847" s="92" t="s">
        <v>105</v>
      </c>
      <c r="AH2847" s="92" t="s">
        <v>105</v>
      </c>
      <c r="AI2847" s="92" t="s">
        <v>105</v>
      </c>
      <c r="AJ2847" s="92" t="s">
        <v>105</v>
      </c>
      <c r="AK2847" s="92"/>
      <c r="AL2847" s="92"/>
      <c r="AM2847" s="47">
        <v>1</v>
      </c>
      <c r="AN2847" s="47">
        <v>1</v>
      </c>
      <c r="AO2847" s="47">
        <v>1</v>
      </c>
      <c r="AP2847" s="47">
        <v>88</v>
      </c>
      <c r="AQ2847" s="47"/>
      <c r="AR2847" s="47"/>
      <c r="AS2847" s="150">
        <v>0</v>
      </c>
      <c r="AT2847" s="61">
        <v>1</v>
      </c>
      <c r="AU2847" s="61">
        <v>1</v>
      </c>
      <c r="AV2847" s="47"/>
      <c r="AW2847" s="61">
        <v>1</v>
      </c>
      <c r="AX2847" s="61"/>
      <c r="AY2847" s="44">
        <f t="shared" si="258"/>
        <v>3</v>
      </c>
      <c r="AZ2847" s="47"/>
      <c r="BA2847" s="47"/>
      <c r="BB2847" s="47"/>
      <c r="BC2847" s="48"/>
      <c r="BD2847" s="66"/>
      <c r="BE2847" s="96"/>
      <c r="BF2847" s="96"/>
      <c r="BG2847" s="51"/>
      <c r="BH2847" s="51">
        <f t="shared" si="262"/>
        <v>1</v>
      </c>
      <c r="BI2847" s="51">
        <v>1</v>
      </c>
      <c r="BJ2847" s="52"/>
      <c r="BK2847" s="52"/>
      <c r="BL2847" s="53"/>
      <c r="BM2847" s="47" t="e">
        <f>COUNTIFS(A$2:$AC2847,#REF!,M$2:$AL2847,M2847)</f>
        <v>#VALUE!</v>
      </c>
      <c r="BN2847" s="47">
        <v>0</v>
      </c>
      <c r="BO2847" s="152">
        <v>3</v>
      </c>
      <c r="BP2847" s="152">
        <v>0</v>
      </c>
      <c r="BQ2847" s="47">
        <v>3</v>
      </c>
      <c r="BR2847" s="61">
        <v>1</v>
      </c>
      <c r="BS2847" s="61">
        <v>1</v>
      </c>
      <c r="BT2847" s="44">
        <f t="shared" si="259"/>
        <v>55</v>
      </c>
      <c r="BW2847" s="40" t="s">
        <v>67</v>
      </c>
      <c r="BY2847" s="55"/>
      <c r="BZ2847" s="1" t="s">
        <v>22426</v>
      </c>
    </row>
    <row r="2848" spans="1:78" ht="15" customHeight="1">
      <c r="A2848" s="25" t="s">
        <v>14226</v>
      </c>
      <c r="B2848" s="42" t="s">
        <v>14670</v>
      </c>
      <c r="D2848" s="263">
        <v>0</v>
      </c>
      <c r="E2848" s="92" t="s">
        <v>11339</v>
      </c>
      <c r="F2848" s="92" t="s">
        <v>14227</v>
      </c>
      <c r="G2848" s="275"/>
      <c r="H2848" s="275"/>
      <c r="I2848" s="92" t="s">
        <v>12303</v>
      </c>
      <c r="J2848" s="43" t="s">
        <v>14403</v>
      </c>
      <c r="M2848" s="44" t="s">
        <v>80</v>
      </c>
      <c r="N2848" s="45" t="s">
        <v>184</v>
      </c>
      <c r="O2848" s="42" t="s">
        <v>1356</v>
      </c>
      <c r="P2848" s="42" t="s">
        <v>101</v>
      </c>
      <c r="Q2848" s="85" t="s">
        <v>105</v>
      </c>
      <c r="R2848" s="85" t="s">
        <v>105</v>
      </c>
      <c r="S2848" s="42" t="s">
        <v>1302</v>
      </c>
      <c r="T2848" s="42" t="s">
        <v>14671</v>
      </c>
      <c r="U2848" s="92" t="s">
        <v>73</v>
      </c>
      <c r="V2848" s="92" t="s">
        <v>73</v>
      </c>
      <c r="W2848" s="92" t="s">
        <v>73</v>
      </c>
      <c r="X2848" s="149">
        <v>41068</v>
      </c>
      <c r="Y2848" s="149">
        <v>41070</v>
      </c>
      <c r="Z2848" s="44">
        <f t="shared" si="260"/>
        <v>2012</v>
      </c>
      <c r="AA2848" s="44">
        <f t="shared" si="261"/>
        <v>6</v>
      </c>
      <c r="AB2848" s="44">
        <v>0</v>
      </c>
      <c r="AC2848" s="92" t="s">
        <v>14672</v>
      </c>
      <c r="AD2848" s="92" t="s">
        <v>14673</v>
      </c>
      <c r="AE2848" s="92" t="s">
        <v>105</v>
      </c>
      <c r="AF2848" s="92" t="s">
        <v>105</v>
      </c>
      <c r="AG2848" s="92" t="s">
        <v>105</v>
      </c>
      <c r="AH2848" s="92" t="s">
        <v>105</v>
      </c>
      <c r="AI2848" s="92" t="s">
        <v>105</v>
      </c>
      <c r="AJ2848" s="92" t="s">
        <v>105</v>
      </c>
      <c r="AK2848" s="92"/>
      <c r="AL2848" s="92"/>
      <c r="AM2848" s="47">
        <v>1</v>
      </c>
      <c r="AN2848" s="47">
        <v>1</v>
      </c>
      <c r="AO2848" s="47">
        <v>1</v>
      </c>
      <c r="AP2848" s="47">
        <v>88</v>
      </c>
      <c r="AQ2848" s="47"/>
      <c r="AR2848" s="47"/>
      <c r="AS2848" s="150">
        <v>0</v>
      </c>
      <c r="AT2848" s="61">
        <v>1</v>
      </c>
      <c r="AU2848" s="61">
        <v>1</v>
      </c>
      <c r="AV2848" s="47"/>
      <c r="AW2848" s="61">
        <v>1</v>
      </c>
      <c r="AX2848" s="61"/>
      <c r="AY2848" s="44">
        <f t="shared" si="258"/>
        <v>3</v>
      </c>
      <c r="AZ2848" s="47"/>
      <c r="BA2848" s="47"/>
      <c r="BB2848" s="47"/>
      <c r="BC2848" s="48"/>
      <c r="BD2848" s="66"/>
      <c r="BE2848" s="96"/>
      <c r="BF2848" s="96"/>
      <c r="BG2848" s="51"/>
      <c r="BH2848" s="51">
        <f t="shared" si="262"/>
        <v>1</v>
      </c>
      <c r="BI2848" s="51">
        <v>1</v>
      </c>
      <c r="BJ2848" s="52"/>
      <c r="BK2848" s="52"/>
      <c r="BL2848" s="53"/>
      <c r="BM2848" s="47" t="e">
        <f>COUNTIFS(A$2:$AC2848,#REF!,M$2:$AL2848,M2848)</f>
        <v>#VALUE!</v>
      </c>
      <c r="BN2848" s="47">
        <v>0</v>
      </c>
      <c r="BO2848" s="152">
        <v>3</v>
      </c>
      <c r="BP2848" s="152">
        <v>0</v>
      </c>
      <c r="BQ2848" s="47">
        <v>3</v>
      </c>
      <c r="BR2848" s="61">
        <v>1</v>
      </c>
      <c r="BS2848" s="61">
        <v>1</v>
      </c>
      <c r="BT2848" s="44">
        <f t="shared" si="259"/>
        <v>69</v>
      </c>
      <c r="BW2848" s="40" t="s">
        <v>67</v>
      </c>
      <c r="BY2848" s="55"/>
      <c r="BZ2848" s="1" t="s">
        <v>22426</v>
      </c>
    </row>
    <row r="2849" spans="1:78" ht="15" customHeight="1">
      <c r="A2849" s="25" t="s">
        <v>14226</v>
      </c>
      <c r="B2849" s="42" t="s">
        <v>14674</v>
      </c>
      <c r="D2849" s="263">
        <v>0</v>
      </c>
      <c r="E2849" s="92" t="s">
        <v>11339</v>
      </c>
      <c r="F2849" s="92" t="s">
        <v>14227</v>
      </c>
      <c r="G2849" s="275"/>
      <c r="H2849" s="275"/>
      <c r="I2849" s="92" t="s">
        <v>12303</v>
      </c>
      <c r="J2849" s="43" t="s">
        <v>14403</v>
      </c>
      <c r="M2849" s="44" t="s">
        <v>80</v>
      </c>
      <c r="N2849" s="45" t="s">
        <v>184</v>
      </c>
      <c r="O2849" s="42" t="s">
        <v>1356</v>
      </c>
      <c r="P2849" s="42" t="s">
        <v>101</v>
      </c>
      <c r="Q2849" s="85" t="s">
        <v>105</v>
      </c>
      <c r="R2849" s="85" t="s">
        <v>105</v>
      </c>
      <c r="S2849" s="42" t="s">
        <v>14675</v>
      </c>
      <c r="T2849" s="42" t="s">
        <v>14676</v>
      </c>
      <c r="U2849" s="92" t="s">
        <v>73</v>
      </c>
      <c r="V2849" s="92" t="s">
        <v>73</v>
      </c>
      <c r="W2849" s="92" t="s">
        <v>73</v>
      </c>
      <c r="X2849" s="149">
        <v>41083</v>
      </c>
      <c r="Y2849" s="149">
        <v>41085</v>
      </c>
      <c r="Z2849" s="44">
        <f t="shared" si="260"/>
        <v>2012</v>
      </c>
      <c r="AA2849" s="44">
        <f t="shared" si="261"/>
        <v>6</v>
      </c>
      <c r="AB2849" s="44">
        <v>0</v>
      </c>
      <c r="AC2849" s="92" t="s">
        <v>14677</v>
      </c>
      <c r="AD2849" s="92" t="s">
        <v>14678</v>
      </c>
      <c r="AE2849" s="92" t="s">
        <v>105</v>
      </c>
      <c r="AF2849" s="92" t="s">
        <v>105</v>
      </c>
      <c r="AG2849" s="92" t="s">
        <v>105</v>
      </c>
      <c r="AH2849" s="92" t="s">
        <v>105</v>
      </c>
      <c r="AI2849" s="92" t="s">
        <v>105</v>
      </c>
      <c r="AJ2849" s="92" t="s">
        <v>105</v>
      </c>
      <c r="AK2849" s="92"/>
      <c r="AL2849" s="92"/>
      <c r="AM2849" s="47">
        <v>1</v>
      </c>
      <c r="AN2849" s="47">
        <v>1</v>
      </c>
      <c r="AO2849" s="47">
        <v>1</v>
      </c>
      <c r="AP2849" s="47">
        <v>88</v>
      </c>
      <c r="AQ2849" s="47"/>
      <c r="AR2849" s="47"/>
      <c r="AS2849" s="150">
        <v>0</v>
      </c>
      <c r="AT2849" s="61">
        <v>1</v>
      </c>
      <c r="AU2849" s="61">
        <v>1</v>
      </c>
      <c r="AV2849" s="47"/>
      <c r="AW2849" s="61">
        <v>1</v>
      </c>
      <c r="AX2849" s="61"/>
      <c r="AY2849" s="44">
        <f t="shared" si="258"/>
        <v>3</v>
      </c>
      <c r="AZ2849" s="47"/>
      <c r="BA2849" s="47"/>
      <c r="BB2849" s="47"/>
      <c r="BC2849" s="48"/>
      <c r="BD2849" s="66"/>
      <c r="BE2849" s="96"/>
      <c r="BF2849" s="96"/>
      <c r="BG2849" s="51"/>
      <c r="BH2849" s="51">
        <f t="shared" si="262"/>
        <v>1</v>
      </c>
      <c r="BI2849" s="51">
        <v>1</v>
      </c>
      <c r="BJ2849" s="52"/>
      <c r="BK2849" s="52"/>
      <c r="BL2849" s="53"/>
      <c r="BM2849" s="47" t="e">
        <f>COUNTIFS(A$2:$AC2849,#REF!,M$2:$AL2849,M2849)</f>
        <v>#VALUE!</v>
      </c>
      <c r="BN2849" s="47">
        <v>0</v>
      </c>
      <c r="BO2849" s="152">
        <v>3</v>
      </c>
      <c r="BP2849" s="152">
        <v>0</v>
      </c>
      <c r="BQ2849" s="47">
        <v>3</v>
      </c>
      <c r="BR2849" s="61">
        <v>1</v>
      </c>
      <c r="BS2849" s="61">
        <v>1</v>
      </c>
      <c r="BT2849" s="44">
        <f t="shared" si="259"/>
        <v>84</v>
      </c>
      <c r="BW2849" s="40" t="s">
        <v>67</v>
      </c>
      <c r="BY2849" s="55"/>
      <c r="BZ2849" s="1" t="s">
        <v>22426</v>
      </c>
    </row>
    <row r="2850" spans="1:78" ht="15" customHeight="1">
      <c r="A2850" s="25" t="s">
        <v>14226</v>
      </c>
      <c r="B2850" s="42" t="s">
        <v>14679</v>
      </c>
      <c r="D2850" s="263">
        <v>0</v>
      </c>
      <c r="E2850" s="92" t="s">
        <v>11339</v>
      </c>
      <c r="F2850" s="92" t="s">
        <v>14227</v>
      </c>
      <c r="G2850" s="275"/>
      <c r="H2850" s="275"/>
      <c r="I2850" s="92" t="s">
        <v>12303</v>
      </c>
      <c r="J2850" s="43" t="s">
        <v>14403</v>
      </c>
      <c r="M2850" s="44" t="s">
        <v>80</v>
      </c>
      <c r="N2850" s="45" t="s">
        <v>184</v>
      </c>
      <c r="O2850" s="42" t="s">
        <v>1356</v>
      </c>
      <c r="P2850" s="42" t="s">
        <v>101</v>
      </c>
      <c r="Q2850" s="85" t="s">
        <v>105</v>
      </c>
      <c r="R2850" s="85" t="s">
        <v>105</v>
      </c>
      <c r="S2850" s="42" t="s">
        <v>5000</v>
      </c>
      <c r="T2850" s="42" t="s">
        <v>14680</v>
      </c>
      <c r="U2850" s="92" t="s">
        <v>73</v>
      </c>
      <c r="V2850" s="92" t="s">
        <v>73</v>
      </c>
      <c r="W2850" s="92" t="s">
        <v>73</v>
      </c>
      <c r="X2850" s="149">
        <v>41103</v>
      </c>
      <c r="Y2850" s="149">
        <v>41105</v>
      </c>
      <c r="Z2850" s="44">
        <f t="shared" si="260"/>
        <v>2012</v>
      </c>
      <c r="AA2850" s="44">
        <f t="shared" si="261"/>
        <v>7</v>
      </c>
      <c r="AB2850" s="44">
        <v>0</v>
      </c>
      <c r="AC2850" s="92" t="s">
        <v>14681</v>
      </c>
      <c r="AD2850" s="92" t="s">
        <v>14682</v>
      </c>
      <c r="AE2850" s="92" t="s">
        <v>105</v>
      </c>
      <c r="AF2850" s="92" t="s">
        <v>105</v>
      </c>
      <c r="AG2850" s="92" t="s">
        <v>105</v>
      </c>
      <c r="AH2850" s="92" t="s">
        <v>105</v>
      </c>
      <c r="AI2850" s="92" t="s">
        <v>105</v>
      </c>
      <c r="AJ2850" s="92" t="s">
        <v>105</v>
      </c>
      <c r="AK2850" s="92"/>
      <c r="AL2850" s="92"/>
      <c r="AM2850" s="47">
        <v>1</v>
      </c>
      <c r="AN2850" s="47">
        <v>1</v>
      </c>
      <c r="AO2850" s="47">
        <v>1</v>
      </c>
      <c r="AP2850" s="47">
        <v>88</v>
      </c>
      <c r="AQ2850" s="47"/>
      <c r="AR2850" s="47"/>
      <c r="AS2850" s="150">
        <v>0</v>
      </c>
      <c r="AT2850" s="61">
        <v>1</v>
      </c>
      <c r="AU2850" s="61">
        <v>1</v>
      </c>
      <c r="AV2850" s="47"/>
      <c r="AW2850" s="61">
        <v>1</v>
      </c>
      <c r="AX2850" s="61"/>
      <c r="AY2850" s="44">
        <f t="shared" si="258"/>
        <v>3</v>
      </c>
      <c r="AZ2850" s="47"/>
      <c r="BA2850" s="47"/>
      <c r="BB2850" s="47"/>
      <c r="BC2850" s="48"/>
      <c r="BD2850" s="66"/>
      <c r="BE2850" s="96"/>
      <c r="BF2850" s="96"/>
      <c r="BG2850" s="51"/>
      <c r="BH2850" s="51">
        <f t="shared" si="262"/>
        <v>1</v>
      </c>
      <c r="BI2850" s="51">
        <v>1</v>
      </c>
      <c r="BJ2850" s="52"/>
      <c r="BK2850" s="52"/>
      <c r="BL2850" s="53"/>
      <c r="BM2850" s="47" t="e">
        <f>COUNTIFS(A$2:$AC2850,#REF!,M$2:$AL2850,M2850)</f>
        <v>#VALUE!</v>
      </c>
      <c r="BN2850" s="47">
        <v>0</v>
      </c>
      <c r="BO2850" s="152">
        <v>3</v>
      </c>
      <c r="BP2850" s="152">
        <v>0</v>
      </c>
      <c r="BQ2850" s="47">
        <v>3</v>
      </c>
      <c r="BR2850" s="61">
        <v>1</v>
      </c>
      <c r="BS2850" s="61">
        <v>1</v>
      </c>
      <c r="BT2850" s="44">
        <f t="shared" si="259"/>
        <v>104</v>
      </c>
      <c r="BW2850" s="40" t="s">
        <v>67</v>
      </c>
      <c r="BY2850" s="55"/>
      <c r="BZ2850" s="1" t="s">
        <v>22426</v>
      </c>
    </row>
    <row r="2851" spans="1:78" ht="15" customHeight="1">
      <c r="A2851" s="25" t="s">
        <v>14226</v>
      </c>
      <c r="B2851" s="42" t="s">
        <v>14683</v>
      </c>
      <c r="D2851" s="263">
        <v>0</v>
      </c>
      <c r="E2851" s="92" t="s">
        <v>11339</v>
      </c>
      <c r="F2851" s="92" t="s">
        <v>14227</v>
      </c>
      <c r="G2851" s="275"/>
      <c r="H2851" s="275"/>
      <c r="I2851" s="92" t="s">
        <v>12303</v>
      </c>
      <c r="J2851" s="43" t="s">
        <v>14403</v>
      </c>
      <c r="M2851" s="44" t="s">
        <v>80</v>
      </c>
      <c r="N2851" s="45" t="s">
        <v>184</v>
      </c>
      <c r="O2851" s="42" t="s">
        <v>1356</v>
      </c>
      <c r="P2851" s="42" t="s">
        <v>101</v>
      </c>
      <c r="Q2851" s="85" t="s">
        <v>105</v>
      </c>
      <c r="R2851" s="85" t="s">
        <v>105</v>
      </c>
      <c r="S2851" s="42" t="s">
        <v>14653</v>
      </c>
      <c r="T2851" s="42" t="s">
        <v>14684</v>
      </c>
      <c r="U2851" s="92" t="s">
        <v>73</v>
      </c>
      <c r="V2851" s="92" t="s">
        <v>73</v>
      </c>
      <c r="W2851" s="92" t="s">
        <v>73</v>
      </c>
      <c r="X2851" s="149">
        <v>41106</v>
      </c>
      <c r="Y2851" s="149">
        <v>41108</v>
      </c>
      <c r="Z2851" s="44">
        <f t="shared" si="260"/>
        <v>2012</v>
      </c>
      <c r="AA2851" s="44">
        <f t="shared" si="261"/>
        <v>7</v>
      </c>
      <c r="AB2851" s="44">
        <v>0</v>
      </c>
      <c r="AC2851" s="92" t="s">
        <v>14685</v>
      </c>
      <c r="AD2851" s="92" t="s">
        <v>14686</v>
      </c>
      <c r="AE2851" s="92" t="s">
        <v>105</v>
      </c>
      <c r="AF2851" s="92" t="s">
        <v>105</v>
      </c>
      <c r="AG2851" s="92" t="s">
        <v>105</v>
      </c>
      <c r="AH2851" s="92" t="s">
        <v>105</v>
      </c>
      <c r="AI2851" s="92" t="s">
        <v>105</v>
      </c>
      <c r="AJ2851" s="92" t="s">
        <v>105</v>
      </c>
      <c r="AK2851" s="92"/>
      <c r="AL2851" s="92"/>
      <c r="AM2851" s="47">
        <v>1</v>
      </c>
      <c r="AN2851" s="47">
        <v>1</v>
      </c>
      <c r="AO2851" s="47">
        <v>1</v>
      </c>
      <c r="AP2851" s="47">
        <v>88</v>
      </c>
      <c r="AQ2851" s="47"/>
      <c r="AR2851" s="47"/>
      <c r="AS2851" s="150">
        <v>0</v>
      </c>
      <c r="AT2851" s="61">
        <v>1</v>
      </c>
      <c r="AU2851" s="61">
        <v>1</v>
      </c>
      <c r="AV2851" s="47"/>
      <c r="AW2851" s="61">
        <v>1</v>
      </c>
      <c r="AX2851" s="61"/>
      <c r="AY2851" s="44">
        <f t="shared" si="258"/>
        <v>3</v>
      </c>
      <c r="AZ2851" s="47"/>
      <c r="BA2851" s="47"/>
      <c r="BB2851" s="47"/>
      <c r="BC2851" s="48"/>
      <c r="BD2851" s="66"/>
      <c r="BE2851" s="96"/>
      <c r="BF2851" s="96"/>
      <c r="BG2851" s="51"/>
      <c r="BH2851" s="51">
        <f t="shared" si="262"/>
        <v>1</v>
      </c>
      <c r="BI2851" s="51">
        <v>3</v>
      </c>
      <c r="BJ2851" s="52"/>
      <c r="BK2851" s="52"/>
      <c r="BL2851" s="53"/>
      <c r="BM2851" s="47" t="e">
        <f>COUNTIFS(A$2:$AC2851,#REF!,M$2:$AL2851,M2851)</f>
        <v>#VALUE!</v>
      </c>
      <c r="BN2851" s="47">
        <v>0</v>
      </c>
      <c r="BO2851" s="152">
        <v>3</v>
      </c>
      <c r="BP2851" s="152">
        <v>0</v>
      </c>
      <c r="BQ2851" s="47">
        <v>3</v>
      </c>
      <c r="BR2851" s="61">
        <v>1</v>
      </c>
      <c r="BS2851" s="61">
        <v>1</v>
      </c>
      <c r="BT2851" s="44">
        <f t="shared" si="259"/>
        <v>107</v>
      </c>
      <c r="BW2851" s="40" t="s">
        <v>67</v>
      </c>
      <c r="BY2851" s="55"/>
      <c r="BZ2851" s="1" t="s">
        <v>22426</v>
      </c>
    </row>
    <row r="2852" spans="1:78" ht="15" customHeight="1">
      <c r="A2852" s="25" t="s">
        <v>14226</v>
      </c>
      <c r="B2852" s="42" t="s">
        <v>14687</v>
      </c>
      <c r="D2852" s="263">
        <v>0</v>
      </c>
      <c r="E2852" s="92" t="s">
        <v>11339</v>
      </c>
      <c r="F2852" s="92" t="s">
        <v>14227</v>
      </c>
      <c r="G2852" s="275"/>
      <c r="H2852" s="275"/>
      <c r="I2852" s="92" t="s">
        <v>12303</v>
      </c>
      <c r="J2852" s="43" t="s">
        <v>14403</v>
      </c>
      <c r="M2852" s="44" t="s">
        <v>80</v>
      </c>
      <c r="N2852" s="45" t="s">
        <v>184</v>
      </c>
      <c r="O2852" s="42" t="s">
        <v>1356</v>
      </c>
      <c r="P2852" s="42" t="s">
        <v>101</v>
      </c>
      <c r="Q2852" s="85" t="s">
        <v>105</v>
      </c>
      <c r="R2852" s="85" t="s">
        <v>105</v>
      </c>
      <c r="S2852" s="42" t="s">
        <v>14688</v>
      </c>
      <c r="T2852" s="42" t="s">
        <v>14689</v>
      </c>
      <c r="U2852" s="92" t="s">
        <v>73</v>
      </c>
      <c r="V2852" s="92" t="s">
        <v>73</v>
      </c>
      <c r="W2852" s="92" t="s">
        <v>73</v>
      </c>
      <c r="X2852" s="149">
        <v>41117</v>
      </c>
      <c r="Y2852" s="149">
        <v>41120</v>
      </c>
      <c r="Z2852" s="44">
        <f t="shared" si="260"/>
        <v>2012</v>
      </c>
      <c r="AA2852" s="44">
        <f t="shared" si="261"/>
        <v>7</v>
      </c>
      <c r="AB2852" s="44">
        <v>0</v>
      </c>
      <c r="AC2852" s="92" t="s">
        <v>14690</v>
      </c>
      <c r="AD2852" s="92" t="s">
        <v>14691</v>
      </c>
      <c r="AE2852" s="92" t="s">
        <v>105</v>
      </c>
      <c r="AF2852" s="92" t="s">
        <v>105</v>
      </c>
      <c r="AG2852" s="92" t="s">
        <v>105</v>
      </c>
      <c r="AH2852" s="92" t="s">
        <v>105</v>
      </c>
      <c r="AI2852" s="92" t="s">
        <v>105</v>
      </c>
      <c r="AJ2852" s="92" t="s">
        <v>105</v>
      </c>
      <c r="AK2852" s="92"/>
      <c r="AL2852" s="92"/>
      <c r="AM2852" s="47">
        <v>1</v>
      </c>
      <c r="AN2852" s="47">
        <v>1</v>
      </c>
      <c r="AO2852" s="47">
        <v>1</v>
      </c>
      <c r="AP2852" s="47">
        <v>88</v>
      </c>
      <c r="AQ2852" s="47"/>
      <c r="AR2852" s="47"/>
      <c r="AS2852" s="150">
        <v>0</v>
      </c>
      <c r="AT2852" s="49">
        <v>1</v>
      </c>
      <c r="AU2852" s="49">
        <v>1</v>
      </c>
      <c r="AV2852" s="47"/>
      <c r="AW2852" s="49">
        <v>1</v>
      </c>
      <c r="AX2852" s="49"/>
      <c r="AY2852" s="44">
        <f t="shared" si="258"/>
        <v>4</v>
      </c>
      <c r="AZ2852" s="47"/>
      <c r="BA2852" s="47"/>
      <c r="BB2852" s="47"/>
      <c r="BC2852" s="48"/>
      <c r="BD2852" s="66"/>
      <c r="BE2852" s="96"/>
      <c r="BF2852" s="96"/>
      <c r="BG2852" s="51"/>
      <c r="BH2852" s="51">
        <f t="shared" si="262"/>
        <v>1</v>
      </c>
      <c r="BI2852" s="51">
        <v>1</v>
      </c>
      <c r="BJ2852" s="52"/>
      <c r="BK2852" s="52"/>
      <c r="BL2852" s="53"/>
      <c r="BM2852" s="47" t="e">
        <f>COUNTIFS(A$2:$AC2852,#REF!,M$2:$AL2852,M2852)</f>
        <v>#VALUE!</v>
      </c>
      <c r="BN2852" s="47">
        <v>0</v>
      </c>
      <c r="BO2852" s="152">
        <v>4</v>
      </c>
      <c r="BP2852" s="152">
        <v>0</v>
      </c>
      <c r="BQ2852" s="47">
        <v>4</v>
      </c>
      <c r="BR2852" s="49">
        <v>1</v>
      </c>
      <c r="BS2852" s="49">
        <v>1</v>
      </c>
      <c r="BT2852" s="44">
        <f t="shared" si="259"/>
        <v>118</v>
      </c>
      <c r="BW2852" s="40" t="s">
        <v>67</v>
      </c>
      <c r="BY2852" s="55"/>
      <c r="BZ2852" s="1" t="s">
        <v>22426</v>
      </c>
    </row>
    <row r="2853" spans="1:78" ht="15" customHeight="1">
      <c r="A2853" s="25" t="s">
        <v>14226</v>
      </c>
      <c r="B2853" s="42" t="s">
        <v>14692</v>
      </c>
      <c r="D2853" s="263">
        <v>0</v>
      </c>
      <c r="E2853" s="92" t="s">
        <v>11339</v>
      </c>
      <c r="F2853" s="92" t="s">
        <v>14227</v>
      </c>
      <c r="G2853" s="275"/>
      <c r="H2853" s="275"/>
      <c r="I2853" s="92" t="s">
        <v>12303</v>
      </c>
      <c r="J2853" s="43" t="s">
        <v>14403</v>
      </c>
      <c r="M2853" s="44" t="s">
        <v>80</v>
      </c>
      <c r="N2853" s="45" t="s">
        <v>184</v>
      </c>
      <c r="O2853" s="42" t="s">
        <v>1356</v>
      </c>
      <c r="P2853" s="42" t="s">
        <v>101</v>
      </c>
      <c r="Q2853" s="85" t="s">
        <v>105</v>
      </c>
      <c r="R2853" s="85" t="s">
        <v>105</v>
      </c>
      <c r="S2853" s="42" t="s">
        <v>1299</v>
      </c>
      <c r="T2853" s="42" t="s">
        <v>14693</v>
      </c>
      <c r="U2853" s="92" t="s">
        <v>73</v>
      </c>
      <c r="V2853" s="92" t="s">
        <v>73</v>
      </c>
      <c r="W2853" s="92" t="s">
        <v>73</v>
      </c>
      <c r="X2853" s="149">
        <v>41215</v>
      </c>
      <c r="Y2853" s="149">
        <v>41218</v>
      </c>
      <c r="Z2853" s="44">
        <f t="shared" si="260"/>
        <v>2012</v>
      </c>
      <c r="AA2853" s="44">
        <f t="shared" si="261"/>
        <v>11</v>
      </c>
      <c r="AB2853" s="44">
        <v>0</v>
      </c>
      <c r="AC2853" s="92" t="s">
        <v>14694</v>
      </c>
      <c r="AD2853" s="92" t="s">
        <v>14695</v>
      </c>
      <c r="AE2853" s="92" t="s">
        <v>105</v>
      </c>
      <c r="AF2853" s="92" t="s">
        <v>105</v>
      </c>
      <c r="AG2853" s="92" t="s">
        <v>105</v>
      </c>
      <c r="AH2853" s="92" t="s">
        <v>105</v>
      </c>
      <c r="AI2853" s="92" t="s">
        <v>105</v>
      </c>
      <c r="AJ2853" s="92" t="s">
        <v>105</v>
      </c>
      <c r="AK2853" s="92"/>
      <c r="AL2853" s="92"/>
      <c r="AM2853" s="47">
        <v>1</v>
      </c>
      <c r="AN2853" s="47">
        <v>1</v>
      </c>
      <c r="AO2853" s="47">
        <v>1</v>
      </c>
      <c r="AP2853" s="47">
        <v>88</v>
      </c>
      <c r="AQ2853" s="47"/>
      <c r="AR2853" s="47"/>
      <c r="AS2853" s="150">
        <v>0</v>
      </c>
      <c r="AT2853" s="61">
        <v>1</v>
      </c>
      <c r="AU2853" s="61">
        <v>1</v>
      </c>
      <c r="AV2853" s="47"/>
      <c r="AW2853" s="61">
        <v>1</v>
      </c>
      <c r="AX2853" s="61"/>
      <c r="AY2853" s="44">
        <f t="shared" si="258"/>
        <v>4</v>
      </c>
      <c r="AZ2853" s="47"/>
      <c r="BA2853" s="47"/>
      <c r="BB2853" s="47"/>
      <c r="BC2853" s="48"/>
      <c r="BD2853" s="66"/>
      <c r="BE2853" s="96"/>
      <c r="BF2853" s="96"/>
      <c r="BG2853" s="51"/>
      <c r="BH2853" s="51">
        <f t="shared" si="262"/>
        <v>1</v>
      </c>
      <c r="BI2853" s="51">
        <v>2</v>
      </c>
      <c r="BJ2853" s="52"/>
      <c r="BK2853" s="52"/>
      <c r="BL2853" s="53"/>
      <c r="BM2853" s="47" t="e">
        <f>COUNTIFS(A$2:$AC2853,#REF!,M$2:$AL2853,M2853)</f>
        <v>#VALUE!</v>
      </c>
      <c r="BN2853" s="47">
        <v>0</v>
      </c>
      <c r="BO2853" s="152">
        <v>4</v>
      </c>
      <c r="BP2853" s="152">
        <v>0</v>
      </c>
      <c r="BQ2853" s="47">
        <v>4</v>
      </c>
      <c r="BR2853" s="61">
        <v>1</v>
      </c>
      <c r="BS2853" s="61">
        <v>1</v>
      </c>
      <c r="BT2853" s="44">
        <f t="shared" si="259"/>
        <v>216</v>
      </c>
      <c r="BW2853" s="40" t="s">
        <v>67</v>
      </c>
      <c r="BY2853" s="55"/>
      <c r="BZ2853" s="1" t="s">
        <v>22426</v>
      </c>
    </row>
    <row r="2854" spans="1:78" ht="15" customHeight="1">
      <c r="A2854" s="25" t="s">
        <v>14226</v>
      </c>
      <c r="B2854" s="42" t="s">
        <v>14696</v>
      </c>
      <c r="D2854" s="263">
        <v>0</v>
      </c>
      <c r="E2854" s="92" t="s">
        <v>11339</v>
      </c>
      <c r="F2854" s="92" t="s">
        <v>14227</v>
      </c>
      <c r="G2854" s="275"/>
      <c r="H2854" s="275"/>
      <c r="I2854" s="92" t="s">
        <v>12303</v>
      </c>
      <c r="J2854" s="43" t="s">
        <v>14403</v>
      </c>
      <c r="M2854" s="44" t="s">
        <v>80</v>
      </c>
      <c r="N2854" s="45" t="s">
        <v>184</v>
      </c>
      <c r="O2854" s="42" t="s">
        <v>1356</v>
      </c>
      <c r="P2854" s="42" t="s">
        <v>101</v>
      </c>
      <c r="Q2854" s="85" t="s">
        <v>105</v>
      </c>
      <c r="R2854" s="85" t="s">
        <v>105</v>
      </c>
      <c r="S2854" s="42" t="s">
        <v>14697</v>
      </c>
      <c r="T2854" s="42" t="s">
        <v>14698</v>
      </c>
      <c r="U2854" s="92" t="s">
        <v>73</v>
      </c>
      <c r="V2854" s="92" t="s">
        <v>73</v>
      </c>
      <c r="W2854" s="92" t="s">
        <v>73</v>
      </c>
      <c r="X2854" s="149">
        <v>41219</v>
      </c>
      <c r="Y2854" s="149">
        <v>41221</v>
      </c>
      <c r="Z2854" s="44">
        <f t="shared" si="260"/>
        <v>2012</v>
      </c>
      <c r="AA2854" s="44">
        <f t="shared" si="261"/>
        <v>11</v>
      </c>
      <c r="AB2854" s="44">
        <v>0</v>
      </c>
      <c r="AC2854" s="92" t="s">
        <v>12306</v>
      </c>
      <c r="AD2854" s="92" t="s">
        <v>14699</v>
      </c>
      <c r="AE2854" s="92" t="s">
        <v>105</v>
      </c>
      <c r="AF2854" s="92" t="s">
        <v>105</v>
      </c>
      <c r="AG2854" s="92" t="s">
        <v>105</v>
      </c>
      <c r="AH2854" s="92" t="s">
        <v>105</v>
      </c>
      <c r="AI2854" s="92" t="s">
        <v>105</v>
      </c>
      <c r="AJ2854" s="92" t="s">
        <v>105</v>
      </c>
      <c r="AK2854" s="92"/>
      <c r="AL2854" s="92"/>
      <c r="AM2854" s="47">
        <v>1</v>
      </c>
      <c r="AN2854" s="47">
        <v>1</v>
      </c>
      <c r="AO2854" s="47">
        <v>1</v>
      </c>
      <c r="AP2854" s="47">
        <v>88</v>
      </c>
      <c r="AQ2854" s="47"/>
      <c r="AR2854" s="47"/>
      <c r="AS2854" s="150">
        <v>0</v>
      </c>
      <c r="AT2854" s="61">
        <v>1</v>
      </c>
      <c r="AU2854" s="61">
        <v>1</v>
      </c>
      <c r="AV2854" s="47"/>
      <c r="AW2854" s="61">
        <v>1</v>
      </c>
      <c r="AX2854" s="61"/>
      <c r="AY2854" s="44">
        <f t="shared" si="258"/>
        <v>3</v>
      </c>
      <c r="AZ2854" s="47"/>
      <c r="BA2854" s="47"/>
      <c r="BB2854" s="47"/>
      <c r="BC2854" s="48"/>
      <c r="BD2854" s="66"/>
      <c r="BE2854" s="96"/>
      <c r="BF2854" s="96"/>
      <c r="BG2854" s="51"/>
      <c r="BH2854" s="51">
        <f t="shared" si="262"/>
        <v>1</v>
      </c>
      <c r="BI2854" s="51">
        <v>5</v>
      </c>
      <c r="BJ2854" s="52"/>
      <c r="BK2854" s="52"/>
      <c r="BL2854" s="53"/>
      <c r="BM2854" s="47" t="e">
        <f>COUNTIFS(A$2:$AC2854,#REF!,M$2:$AL2854,M2854)</f>
        <v>#VALUE!</v>
      </c>
      <c r="BN2854" s="47">
        <v>0</v>
      </c>
      <c r="BO2854" s="152">
        <v>3</v>
      </c>
      <c r="BP2854" s="152">
        <v>0</v>
      </c>
      <c r="BQ2854" s="47">
        <v>3</v>
      </c>
      <c r="BR2854" s="61">
        <v>1</v>
      </c>
      <c r="BS2854" s="61">
        <v>1</v>
      </c>
      <c r="BT2854" s="44">
        <f t="shared" si="259"/>
        <v>220</v>
      </c>
      <c r="BW2854" s="40" t="s">
        <v>67</v>
      </c>
      <c r="BY2854" s="55"/>
      <c r="BZ2854" s="1" t="s">
        <v>22426</v>
      </c>
    </row>
    <row r="2855" spans="1:78" ht="15" customHeight="1">
      <c r="A2855" s="25" t="s">
        <v>14226</v>
      </c>
      <c r="B2855" s="42" t="s">
        <v>14700</v>
      </c>
      <c r="D2855" s="263">
        <v>0</v>
      </c>
      <c r="E2855" s="92" t="s">
        <v>11339</v>
      </c>
      <c r="F2855" s="92" t="s">
        <v>14227</v>
      </c>
      <c r="G2855" s="275"/>
      <c r="H2855" s="275"/>
      <c r="I2855" s="92" t="s">
        <v>12303</v>
      </c>
      <c r="J2855" s="43" t="s">
        <v>14403</v>
      </c>
      <c r="M2855" s="44" t="s">
        <v>80</v>
      </c>
      <c r="N2855" s="45" t="s">
        <v>184</v>
      </c>
      <c r="O2855" s="42" t="s">
        <v>1356</v>
      </c>
      <c r="P2855" s="42" t="s">
        <v>101</v>
      </c>
      <c r="Q2855" s="85" t="s">
        <v>105</v>
      </c>
      <c r="R2855" s="85" t="s">
        <v>105</v>
      </c>
      <c r="S2855" s="42" t="s">
        <v>1299</v>
      </c>
      <c r="T2855" s="42" t="s">
        <v>14701</v>
      </c>
      <c r="U2855" s="92" t="s">
        <v>73</v>
      </c>
      <c r="V2855" s="92" t="s">
        <v>73</v>
      </c>
      <c r="W2855" s="92" t="s">
        <v>73</v>
      </c>
      <c r="X2855" s="149">
        <v>41222</v>
      </c>
      <c r="Y2855" s="149">
        <v>41224</v>
      </c>
      <c r="Z2855" s="44">
        <f t="shared" si="260"/>
        <v>2012</v>
      </c>
      <c r="AA2855" s="44">
        <f t="shared" si="261"/>
        <v>11</v>
      </c>
      <c r="AB2855" s="44">
        <v>0</v>
      </c>
      <c r="AC2855" s="92" t="s">
        <v>14702</v>
      </c>
      <c r="AD2855" s="92" t="s">
        <v>14703</v>
      </c>
      <c r="AE2855" s="92" t="s">
        <v>105</v>
      </c>
      <c r="AF2855" s="92" t="s">
        <v>105</v>
      </c>
      <c r="AG2855" s="92" t="s">
        <v>105</v>
      </c>
      <c r="AH2855" s="92" t="s">
        <v>105</v>
      </c>
      <c r="AI2855" s="92" t="s">
        <v>105</v>
      </c>
      <c r="AJ2855" s="92" t="s">
        <v>105</v>
      </c>
      <c r="AK2855" s="92"/>
      <c r="AL2855" s="92"/>
      <c r="AM2855" s="47">
        <v>1</v>
      </c>
      <c r="AN2855" s="47">
        <v>1</v>
      </c>
      <c r="AO2855" s="47">
        <v>1</v>
      </c>
      <c r="AP2855" s="47">
        <v>88</v>
      </c>
      <c r="AQ2855" s="47"/>
      <c r="AR2855" s="47"/>
      <c r="AS2855" s="150">
        <v>0</v>
      </c>
      <c r="AT2855" s="61">
        <v>1</v>
      </c>
      <c r="AU2855" s="61">
        <v>1</v>
      </c>
      <c r="AV2855" s="47"/>
      <c r="AW2855" s="61">
        <v>1</v>
      </c>
      <c r="AX2855" s="61"/>
      <c r="AY2855" s="44">
        <f t="shared" si="258"/>
        <v>3</v>
      </c>
      <c r="AZ2855" s="47"/>
      <c r="BA2855" s="47"/>
      <c r="BB2855" s="47"/>
      <c r="BC2855" s="48"/>
      <c r="BD2855" s="66"/>
      <c r="BE2855" s="96"/>
      <c r="BF2855" s="96"/>
      <c r="BG2855" s="51"/>
      <c r="BH2855" s="51">
        <f t="shared" si="262"/>
        <v>1</v>
      </c>
      <c r="BI2855" s="51">
        <v>1</v>
      </c>
      <c r="BJ2855" s="52"/>
      <c r="BK2855" s="52"/>
      <c r="BL2855" s="53"/>
      <c r="BM2855" s="47" t="e">
        <f>COUNTIFS(A$2:$AC2855,#REF!,M$2:$AL2855,M2855)</f>
        <v>#VALUE!</v>
      </c>
      <c r="BN2855" s="47">
        <v>0</v>
      </c>
      <c r="BO2855" s="152">
        <v>3</v>
      </c>
      <c r="BP2855" s="152">
        <v>0</v>
      </c>
      <c r="BQ2855" s="47">
        <v>3</v>
      </c>
      <c r="BR2855" s="61">
        <v>1</v>
      </c>
      <c r="BS2855" s="61">
        <v>1</v>
      </c>
      <c r="BT2855" s="44">
        <f t="shared" si="259"/>
        <v>223</v>
      </c>
      <c r="BW2855" s="40" t="s">
        <v>67</v>
      </c>
      <c r="BY2855" s="55"/>
      <c r="BZ2855" s="1" t="s">
        <v>22426</v>
      </c>
    </row>
    <row r="2856" spans="1:78" ht="15" customHeight="1">
      <c r="A2856" s="25" t="s">
        <v>14226</v>
      </c>
      <c r="B2856" s="42" t="s">
        <v>14704</v>
      </c>
      <c r="D2856" s="263">
        <v>0</v>
      </c>
      <c r="E2856" s="92" t="s">
        <v>11339</v>
      </c>
      <c r="F2856" s="92" t="s">
        <v>14227</v>
      </c>
      <c r="G2856" s="275"/>
      <c r="H2856" s="275"/>
      <c r="I2856" s="92" t="s">
        <v>12303</v>
      </c>
      <c r="J2856" s="43" t="s">
        <v>14403</v>
      </c>
      <c r="M2856" s="44" t="s">
        <v>80</v>
      </c>
      <c r="N2856" s="45" t="s">
        <v>184</v>
      </c>
      <c r="O2856" s="42" t="s">
        <v>1356</v>
      </c>
      <c r="P2856" s="42" t="s">
        <v>101</v>
      </c>
      <c r="Q2856" s="85" t="s">
        <v>105</v>
      </c>
      <c r="R2856" s="85" t="s">
        <v>105</v>
      </c>
      <c r="S2856" s="42" t="s">
        <v>14705</v>
      </c>
      <c r="T2856" s="42" t="s">
        <v>14706</v>
      </c>
      <c r="U2856" s="92" t="s">
        <v>73</v>
      </c>
      <c r="V2856" s="92" t="s">
        <v>73</v>
      </c>
      <c r="W2856" s="92" t="s">
        <v>73</v>
      </c>
      <c r="X2856" s="149">
        <v>41226</v>
      </c>
      <c r="Y2856" s="149">
        <v>41228</v>
      </c>
      <c r="Z2856" s="44">
        <f t="shared" si="260"/>
        <v>2012</v>
      </c>
      <c r="AA2856" s="44">
        <f t="shared" si="261"/>
        <v>11</v>
      </c>
      <c r="AB2856" s="44">
        <v>0</v>
      </c>
      <c r="AC2856" s="92" t="s">
        <v>12306</v>
      </c>
      <c r="AD2856" s="92" t="s">
        <v>14699</v>
      </c>
      <c r="AE2856" s="92" t="s">
        <v>105</v>
      </c>
      <c r="AF2856" s="92" t="s">
        <v>105</v>
      </c>
      <c r="AG2856" s="92" t="s">
        <v>105</v>
      </c>
      <c r="AH2856" s="92" t="s">
        <v>105</v>
      </c>
      <c r="AI2856" s="92" t="s">
        <v>105</v>
      </c>
      <c r="AJ2856" s="92" t="s">
        <v>105</v>
      </c>
      <c r="AK2856" s="92"/>
      <c r="AL2856" s="92"/>
      <c r="AM2856" s="47">
        <v>1</v>
      </c>
      <c r="AN2856" s="47">
        <v>1</v>
      </c>
      <c r="AO2856" s="47">
        <v>1</v>
      </c>
      <c r="AP2856" s="47">
        <v>88</v>
      </c>
      <c r="AQ2856" s="47"/>
      <c r="AR2856" s="47"/>
      <c r="AS2856" s="150">
        <v>0</v>
      </c>
      <c r="AT2856" s="61">
        <v>1</v>
      </c>
      <c r="AU2856" s="61">
        <v>1</v>
      </c>
      <c r="AV2856" s="47"/>
      <c r="AW2856" s="61">
        <v>1</v>
      </c>
      <c r="AX2856" s="61"/>
      <c r="AY2856" s="44">
        <f t="shared" si="258"/>
        <v>3</v>
      </c>
      <c r="AZ2856" s="47"/>
      <c r="BA2856" s="47"/>
      <c r="BB2856" s="47"/>
      <c r="BC2856" s="48"/>
      <c r="BD2856" s="66"/>
      <c r="BE2856" s="96"/>
      <c r="BF2856" s="96"/>
      <c r="BG2856" s="51"/>
      <c r="BH2856" s="51">
        <f t="shared" si="262"/>
        <v>1</v>
      </c>
      <c r="BI2856" s="51">
        <v>2</v>
      </c>
      <c r="BJ2856" s="52"/>
      <c r="BK2856" s="52"/>
      <c r="BL2856" s="53"/>
      <c r="BM2856" s="47" t="e">
        <f>COUNTIFS(A$2:$AC2856,#REF!,M$2:$AL2856,M2856)</f>
        <v>#VALUE!</v>
      </c>
      <c r="BN2856" s="47">
        <v>0</v>
      </c>
      <c r="BO2856" s="152">
        <v>3</v>
      </c>
      <c r="BP2856" s="152">
        <v>0</v>
      </c>
      <c r="BQ2856" s="47">
        <v>3</v>
      </c>
      <c r="BR2856" s="61">
        <v>1</v>
      </c>
      <c r="BS2856" s="61">
        <v>1</v>
      </c>
      <c r="BT2856" s="44">
        <f t="shared" si="259"/>
        <v>227</v>
      </c>
      <c r="BW2856" s="40" t="s">
        <v>67</v>
      </c>
      <c r="BY2856" s="55"/>
      <c r="BZ2856" s="1" t="s">
        <v>22426</v>
      </c>
    </row>
    <row r="2857" spans="1:78" ht="15" customHeight="1">
      <c r="A2857" s="25" t="s">
        <v>14226</v>
      </c>
      <c r="B2857" s="42" t="s">
        <v>14707</v>
      </c>
      <c r="D2857" s="263">
        <v>0</v>
      </c>
      <c r="E2857" s="92" t="s">
        <v>11339</v>
      </c>
      <c r="F2857" s="92" t="s">
        <v>14227</v>
      </c>
      <c r="G2857" s="275"/>
      <c r="H2857" s="275"/>
      <c r="I2857" s="92" t="s">
        <v>12303</v>
      </c>
      <c r="J2857" s="43" t="s">
        <v>14403</v>
      </c>
      <c r="M2857" s="44" t="s">
        <v>80</v>
      </c>
      <c r="N2857" s="45" t="s">
        <v>184</v>
      </c>
      <c r="O2857" s="42" t="s">
        <v>1356</v>
      </c>
      <c r="P2857" s="42" t="s">
        <v>101</v>
      </c>
      <c r="Q2857" s="85" t="s">
        <v>105</v>
      </c>
      <c r="R2857" s="85" t="s">
        <v>105</v>
      </c>
      <c r="S2857" s="42" t="s">
        <v>14708</v>
      </c>
      <c r="T2857" s="42" t="s">
        <v>14709</v>
      </c>
      <c r="U2857" s="92" t="s">
        <v>73</v>
      </c>
      <c r="V2857" s="92" t="s">
        <v>73</v>
      </c>
      <c r="W2857" s="92" t="s">
        <v>73</v>
      </c>
      <c r="X2857" s="149">
        <v>41229</v>
      </c>
      <c r="Y2857" s="149">
        <v>41235</v>
      </c>
      <c r="Z2857" s="44">
        <f t="shared" si="260"/>
        <v>2012</v>
      </c>
      <c r="AA2857" s="44">
        <f t="shared" si="261"/>
        <v>11</v>
      </c>
      <c r="AB2857" s="44">
        <v>0</v>
      </c>
      <c r="AC2857" s="92" t="s">
        <v>14710</v>
      </c>
      <c r="AD2857" s="92" t="s">
        <v>14711</v>
      </c>
      <c r="AE2857" s="92" t="s">
        <v>105</v>
      </c>
      <c r="AF2857" s="92" t="s">
        <v>105</v>
      </c>
      <c r="AG2857" s="92" t="s">
        <v>105</v>
      </c>
      <c r="AH2857" s="92" t="s">
        <v>105</v>
      </c>
      <c r="AI2857" s="92" t="s">
        <v>105</v>
      </c>
      <c r="AJ2857" s="92" t="s">
        <v>105</v>
      </c>
      <c r="AK2857" s="92"/>
      <c r="AL2857" s="92"/>
      <c r="AM2857" s="47">
        <v>1</v>
      </c>
      <c r="AN2857" s="47">
        <v>1</v>
      </c>
      <c r="AO2857" s="47">
        <v>1</v>
      </c>
      <c r="AP2857" s="47">
        <v>88</v>
      </c>
      <c r="AQ2857" s="47"/>
      <c r="AR2857" s="47"/>
      <c r="AS2857" s="150">
        <v>0</v>
      </c>
      <c r="AT2857" s="49">
        <v>1</v>
      </c>
      <c r="AU2857" s="49">
        <v>1</v>
      </c>
      <c r="AV2857" s="47"/>
      <c r="AW2857" s="49">
        <v>1</v>
      </c>
      <c r="AX2857" s="49"/>
      <c r="AY2857" s="44">
        <f t="shared" si="258"/>
        <v>7</v>
      </c>
      <c r="AZ2857" s="47"/>
      <c r="BA2857" s="47"/>
      <c r="BB2857" s="47"/>
      <c r="BC2857" s="48"/>
      <c r="BD2857" s="66"/>
      <c r="BE2857" s="96"/>
      <c r="BF2857" s="96"/>
      <c r="BG2857" s="51"/>
      <c r="BH2857" s="51">
        <f t="shared" si="262"/>
        <v>1</v>
      </c>
      <c r="BI2857" s="51">
        <v>2</v>
      </c>
      <c r="BJ2857" s="52"/>
      <c r="BK2857" s="52"/>
      <c r="BL2857" s="53"/>
      <c r="BM2857" s="47" t="e">
        <f>COUNTIFS(A$2:$AC2857,#REF!,M$2:$AL2857,M2857)</f>
        <v>#VALUE!</v>
      </c>
      <c r="BN2857" s="47">
        <v>0</v>
      </c>
      <c r="BO2857" s="152">
        <v>7</v>
      </c>
      <c r="BP2857" s="152">
        <v>0</v>
      </c>
      <c r="BQ2857" s="47">
        <v>7</v>
      </c>
      <c r="BR2857" s="49">
        <v>1</v>
      </c>
      <c r="BS2857" s="49">
        <v>1</v>
      </c>
      <c r="BT2857" s="44">
        <f t="shared" si="259"/>
        <v>230</v>
      </c>
      <c r="BW2857" s="40" t="s">
        <v>67</v>
      </c>
      <c r="BY2857" s="55"/>
      <c r="BZ2857" s="1" t="s">
        <v>22426</v>
      </c>
    </row>
    <row r="2858" spans="1:78" ht="15" customHeight="1">
      <c r="A2858" s="25" t="s">
        <v>14226</v>
      </c>
      <c r="B2858" s="42" t="s">
        <v>14712</v>
      </c>
      <c r="D2858" s="263">
        <v>0</v>
      </c>
      <c r="E2858" s="92" t="s">
        <v>11339</v>
      </c>
      <c r="F2858" s="92" t="s">
        <v>14227</v>
      </c>
      <c r="G2858" s="275"/>
      <c r="H2858" s="275"/>
      <c r="I2858" s="92" t="s">
        <v>12303</v>
      </c>
      <c r="J2858" s="43" t="s">
        <v>14403</v>
      </c>
      <c r="M2858" s="44" t="s">
        <v>80</v>
      </c>
      <c r="N2858" s="45" t="s">
        <v>184</v>
      </c>
      <c r="O2858" s="42" t="s">
        <v>1356</v>
      </c>
      <c r="P2858" s="42" t="s">
        <v>101</v>
      </c>
      <c r="Q2858" s="85" t="s">
        <v>105</v>
      </c>
      <c r="R2858" s="85" t="s">
        <v>105</v>
      </c>
      <c r="S2858" s="42" t="s">
        <v>14713</v>
      </c>
      <c r="T2858" s="42" t="s">
        <v>14714</v>
      </c>
      <c r="U2858" s="92" t="s">
        <v>73</v>
      </c>
      <c r="V2858" s="92" t="s">
        <v>73</v>
      </c>
      <c r="W2858" s="92" t="s">
        <v>73</v>
      </c>
      <c r="X2858" s="149">
        <v>41236</v>
      </c>
      <c r="Y2858" s="149">
        <v>41238</v>
      </c>
      <c r="Z2858" s="44">
        <f t="shared" si="260"/>
        <v>2012</v>
      </c>
      <c r="AA2858" s="44">
        <f t="shared" si="261"/>
        <v>11</v>
      </c>
      <c r="AB2858" s="44">
        <v>0</v>
      </c>
      <c r="AC2858" s="92" t="s">
        <v>14715</v>
      </c>
      <c r="AD2858" s="92" t="s">
        <v>14716</v>
      </c>
      <c r="AE2858" s="92" t="s">
        <v>105</v>
      </c>
      <c r="AF2858" s="92" t="s">
        <v>105</v>
      </c>
      <c r="AG2858" s="92" t="s">
        <v>105</v>
      </c>
      <c r="AH2858" s="92" t="s">
        <v>105</v>
      </c>
      <c r="AI2858" s="92" t="s">
        <v>105</v>
      </c>
      <c r="AJ2858" s="92" t="s">
        <v>105</v>
      </c>
      <c r="AK2858" s="92"/>
      <c r="AL2858" s="92"/>
      <c r="AM2858" s="47">
        <v>1</v>
      </c>
      <c r="AN2858" s="47">
        <v>1</v>
      </c>
      <c r="AO2858" s="47">
        <v>1</v>
      </c>
      <c r="AP2858" s="47">
        <v>88</v>
      </c>
      <c r="AQ2858" s="47"/>
      <c r="AR2858" s="47"/>
      <c r="AS2858" s="150">
        <v>0</v>
      </c>
      <c r="AT2858" s="61">
        <v>1</v>
      </c>
      <c r="AU2858" s="49">
        <v>1</v>
      </c>
      <c r="AV2858" s="47"/>
      <c r="AW2858" s="61">
        <v>1</v>
      </c>
      <c r="AX2858" s="61"/>
      <c r="AY2858" s="44">
        <f t="shared" si="258"/>
        <v>3</v>
      </c>
      <c r="AZ2858" s="47"/>
      <c r="BA2858" s="47"/>
      <c r="BB2858" s="47"/>
      <c r="BC2858" s="48"/>
      <c r="BD2858" s="66"/>
      <c r="BE2858" s="96"/>
      <c r="BF2858" s="96"/>
      <c r="BG2858" s="51"/>
      <c r="BH2858" s="51">
        <f t="shared" si="262"/>
        <v>1</v>
      </c>
      <c r="BI2858" s="51">
        <v>1</v>
      </c>
      <c r="BJ2858" s="52"/>
      <c r="BK2858" s="52"/>
      <c r="BL2858" s="53"/>
      <c r="BM2858" s="47" t="e">
        <f>COUNTIFS(A$2:$AC2858,#REF!,M$2:$AL2858,M2858)</f>
        <v>#VALUE!</v>
      </c>
      <c r="BN2858" s="47">
        <v>0</v>
      </c>
      <c r="BO2858" s="152">
        <v>3</v>
      </c>
      <c r="BP2858" s="152">
        <v>0</v>
      </c>
      <c r="BQ2858" s="47">
        <v>3</v>
      </c>
      <c r="BR2858" s="49">
        <v>1</v>
      </c>
      <c r="BS2858" s="61">
        <v>1</v>
      </c>
      <c r="BT2858" s="44">
        <f t="shared" si="259"/>
        <v>237</v>
      </c>
      <c r="BW2858" s="40" t="s">
        <v>67</v>
      </c>
      <c r="BY2858" s="55"/>
      <c r="BZ2858" s="1" t="s">
        <v>22426</v>
      </c>
    </row>
    <row r="2859" spans="1:78" ht="15" customHeight="1">
      <c r="A2859" s="25" t="s">
        <v>14226</v>
      </c>
      <c r="B2859" s="42" t="s">
        <v>14717</v>
      </c>
      <c r="D2859" s="263">
        <v>0</v>
      </c>
      <c r="E2859" s="92" t="s">
        <v>11339</v>
      </c>
      <c r="F2859" s="92" t="s">
        <v>14227</v>
      </c>
      <c r="G2859" s="275"/>
      <c r="H2859" s="275"/>
      <c r="I2859" s="92" t="s">
        <v>12303</v>
      </c>
      <c r="J2859" s="43" t="s">
        <v>14403</v>
      </c>
      <c r="M2859" s="44" t="s">
        <v>80</v>
      </c>
      <c r="N2859" s="45" t="s">
        <v>184</v>
      </c>
      <c r="O2859" s="42" t="s">
        <v>1356</v>
      </c>
      <c r="P2859" s="42" t="s">
        <v>101</v>
      </c>
      <c r="Q2859" s="85" t="s">
        <v>105</v>
      </c>
      <c r="R2859" s="85" t="s">
        <v>105</v>
      </c>
      <c r="S2859" s="42" t="s">
        <v>5000</v>
      </c>
      <c r="T2859" s="42" t="s">
        <v>14718</v>
      </c>
      <c r="U2859" s="92" t="s">
        <v>73</v>
      </c>
      <c r="V2859" s="92" t="s">
        <v>73</v>
      </c>
      <c r="W2859" s="92" t="s">
        <v>73</v>
      </c>
      <c r="X2859" s="149">
        <v>41239</v>
      </c>
      <c r="Y2859" s="149">
        <v>41241</v>
      </c>
      <c r="Z2859" s="44">
        <f t="shared" si="260"/>
        <v>2012</v>
      </c>
      <c r="AA2859" s="44">
        <f t="shared" si="261"/>
        <v>11</v>
      </c>
      <c r="AB2859" s="44">
        <v>0</v>
      </c>
      <c r="AC2859" s="92" t="s">
        <v>14719</v>
      </c>
      <c r="AD2859" s="92" t="s">
        <v>14720</v>
      </c>
      <c r="AE2859" s="92" t="s">
        <v>105</v>
      </c>
      <c r="AF2859" s="92" t="s">
        <v>105</v>
      </c>
      <c r="AG2859" s="92" t="s">
        <v>105</v>
      </c>
      <c r="AH2859" s="92" t="s">
        <v>105</v>
      </c>
      <c r="AI2859" s="92" t="s">
        <v>105</v>
      </c>
      <c r="AJ2859" s="92" t="s">
        <v>105</v>
      </c>
      <c r="AK2859" s="92"/>
      <c r="AL2859" s="92"/>
      <c r="AM2859" s="47">
        <v>1</v>
      </c>
      <c r="AN2859" s="47">
        <v>1</v>
      </c>
      <c r="AO2859" s="47">
        <v>1</v>
      </c>
      <c r="AP2859" s="47">
        <v>88</v>
      </c>
      <c r="AQ2859" s="47"/>
      <c r="AR2859" s="47"/>
      <c r="AS2859" s="150">
        <v>0</v>
      </c>
      <c r="AT2859" s="61">
        <v>1</v>
      </c>
      <c r="AU2859" s="61">
        <v>1</v>
      </c>
      <c r="AV2859" s="47"/>
      <c r="AW2859" s="61">
        <v>1</v>
      </c>
      <c r="AX2859" s="61"/>
      <c r="AY2859" s="44">
        <f t="shared" si="258"/>
        <v>3</v>
      </c>
      <c r="AZ2859" s="47"/>
      <c r="BA2859" s="47"/>
      <c r="BB2859" s="47"/>
      <c r="BC2859" s="48"/>
      <c r="BD2859" s="66"/>
      <c r="BE2859" s="96"/>
      <c r="BF2859" s="96"/>
      <c r="BG2859" s="51"/>
      <c r="BH2859" s="51">
        <f t="shared" si="262"/>
        <v>1</v>
      </c>
      <c r="BI2859" s="51">
        <v>4</v>
      </c>
      <c r="BJ2859" s="52"/>
      <c r="BK2859" s="52"/>
      <c r="BL2859" s="53"/>
      <c r="BM2859" s="47" t="e">
        <f>COUNTIFS(A$2:$AC2859,#REF!,M$2:$AL2859,M2859)</f>
        <v>#VALUE!</v>
      </c>
      <c r="BN2859" s="47">
        <v>0</v>
      </c>
      <c r="BO2859" s="152">
        <v>3</v>
      </c>
      <c r="BP2859" s="152">
        <v>0</v>
      </c>
      <c r="BQ2859" s="47">
        <v>3</v>
      </c>
      <c r="BR2859" s="61">
        <v>1</v>
      </c>
      <c r="BS2859" s="61">
        <v>1</v>
      </c>
      <c r="BT2859" s="44">
        <f t="shared" si="259"/>
        <v>240</v>
      </c>
      <c r="BW2859" s="40" t="s">
        <v>67</v>
      </c>
      <c r="BY2859" s="55"/>
      <c r="BZ2859" s="1" t="s">
        <v>22426</v>
      </c>
    </row>
    <row r="2860" spans="1:78" ht="15" customHeight="1">
      <c r="A2860" s="25" t="s">
        <v>14226</v>
      </c>
      <c r="B2860" s="42" t="s">
        <v>14721</v>
      </c>
      <c r="D2860" s="263">
        <v>0</v>
      </c>
      <c r="E2860" s="92" t="s">
        <v>11339</v>
      </c>
      <c r="F2860" s="92" t="s">
        <v>14227</v>
      </c>
      <c r="G2860" s="275"/>
      <c r="H2860" s="275"/>
      <c r="I2860" s="92" t="s">
        <v>12303</v>
      </c>
      <c r="J2860" s="43" t="s">
        <v>14403</v>
      </c>
      <c r="M2860" s="44" t="s">
        <v>80</v>
      </c>
      <c r="N2860" s="45" t="s">
        <v>184</v>
      </c>
      <c r="O2860" s="42" t="s">
        <v>1356</v>
      </c>
      <c r="P2860" s="42" t="s">
        <v>101</v>
      </c>
      <c r="Q2860" s="85" t="s">
        <v>105</v>
      </c>
      <c r="R2860" s="85" t="s">
        <v>105</v>
      </c>
      <c r="S2860" s="42" t="s">
        <v>5000</v>
      </c>
      <c r="T2860" s="42" t="s">
        <v>14722</v>
      </c>
      <c r="U2860" s="92" t="s">
        <v>73</v>
      </c>
      <c r="V2860" s="92" t="s">
        <v>73</v>
      </c>
      <c r="W2860" s="92" t="s">
        <v>73</v>
      </c>
      <c r="X2860" s="149">
        <v>41246</v>
      </c>
      <c r="Y2860" s="149">
        <v>41248</v>
      </c>
      <c r="Z2860" s="44">
        <f t="shared" si="260"/>
        <v>2012</v>
      </c>
      <c r="AA2860" s="44">
        <f t="shared" si="261"/>
        <v>12</v>
      </c>
      <c r="AB2860" s="44">
        <v>0</v>
      </c>
      <c r="AC2860" s="92" t="s">
        <v>14723</v>
      </c>
      <c r="AD2860" s="92" t="s">
        <v>14686</v>
      </c>
      <c r="AE2860" s="92" t="s">
        <v>105</v>
      </c>
      <c r="AF2860" s="92" t="s">
        <v>105</v>
      </c>
      <c r="AG2860" s="92" t="s">
        <v>105</v>
      </c>
      <c r="AH2860" s="92" t="s">
        <v>105</v>
      </c>
      <c r="AI2860" s="92" t="s">
        <v>105</v>
      </c>
      <c r="AJ2860" s="92" t="s">
        <v>105</v>
      </c>
      <c r="AK2860" s="92"/>
      <c r="AL2860" s="92"/>
      <c r="AM2860" s="47">
        <v>1</v>
      </c>
      <c r="AN2860" s="47">
        <v>1</v>
      </c>
      <c r="AO2860" s="47">
        <v>1</v>
      </c>
      <c r="AP2860" s="47">
        <v>88</v>
      </c>
      <c r="AQ2860" s="47"/>
      <c r="AR2860" s="47"/>
      <c r="AS2860" s="150">
        <v>0</v>
      </c>
      <c r="AT2860" s="61">
        <v>1</v>
      </c>
      <c r="AU2860" s="61">
        <v>1</v>
      </c>
      <c r="AV2860" s="47"/>
      <c r="AW2860" s="61">
        <v>1</v>
      </c>
      <c r="AX2860" s="61"/>
      <c r="AY2860" s="44">
        <f t="shared" si="258"/>
        <v>3</v>
      </c>
      <c r="AZ2860" s="47"/>
      <c r="BA2860" s="47"/>
      <c r="BB2860" s="47"/>
      <c r="BC2860" s="48"/>
      <c r="BD2860" s="66"/>
      <c r="BE2860" s="96"/>
      <c r="BF2860" s="96"/>
      <c r="BG2860" s="51"/>
      <c r="BH2860" s="51">
        <f t="shared" si="262"/>
        <v>1</v>
      </c>
      <c r="BI2860" s="51">
        <v>7</v>
      </c>
      <c r="BJ2860" s="52"/>
      <c r="BK2860" s="52"/>
      <c r="BL2860" s="53"/>
      <c r="BM2860" s="47" t="e">
        <f>COUNTIFS(A$2:$AC2860,#REF!,M$2:$AL2860,M2860)</f>
        <v>#VALUE!</v>
      </c>
      <c r="BN2860" s="47">
        <v>0</v>
      </c>
      <c r="BO2860" s="152">
        <v>3</v>
      </c>
      <c r="BP2860" s="152">
        <v>0</v>
      </c>
      <c r="BQ2860" s="47">
        <v>3</v>
      </c>
      <c r="BR2860" s="61">
        <v>1</v>
      </c>
      <c r="BS2860" s="61">
        <v>1</v>
      </c>
      <c r="BT2860" s="44">
        <f t="shared" si="259"/>
        <v>247</v>
      </c>
      <c r="BW2860" s="40" t="s">
        <v>67</v>
      </c>
      <c r="BY2860" s="55"/>
      <c r="BZ2860" s="1" t="s">
        <v>22426</v>
      </c>
    </row>
    <row r="2861" spans="1:78" ht="15" customHeight="1">
      <c r="A2861" s="25" t="s">
        <v>14226</v>
      </c>
      <c r="B2861" s="42" t="s">
        <v>14724</v>
      </c>
      <c r="D2861" s="263">
        <v>0</v>
      </c>
      <c r="E2861" s="92" t="s">
        <v>11339</v>
      </c>
      <c r="F2861" s="92" t="s">
        <v>14227</v>
      </c>
      <c r="G2861" s="275"/>
      <c r="H2861" s="275"/>
      <c r="I2861" s="92" t="s">
        <v>12303</v>
      </c>
      <c r="J2861" s="43" t="s">
        <v>14403</v>
      </c>
      <c r="M2861" s="44" t="s">
        <v>80</v>
      </c>
      <c r="N2861" s="45" t="s">
        <v>184</v>
      </c>
      <c r="O2861" s="42" t="s">
        <v>1356</v>
      </c>
      <c r="P2861" s="42" t="s">
        <v>101</v>
      </c>
      <c r="Q2861" s="85" t="s">
        <v>105</v>
      </c>
      <c r="R2861" s="85" t="s">
        <v>105</v>
      </c>
      <c r="S2861" s="42" t="s">
        <v>5000</v>
      </c>
      <c r="T2861" s="42" t="s">
        <v>14725</v>
      </c>
      <c r="U2861" s="92" t="s">
        <v>73</v>
      </c>
      <c r="V2861" s="92" t="s">
        <v>73</v>
      </c>
      <c r="W2861" s="92" t="s">
        <v>73</v>
      </c>
      <c r="X2861" s="149">
        <v>41250</v>
      </c>
      <c r="Y2861" s="149">
        <v>41252</v>
      </c>
      <c r="Z2861" s="44">
        <f t="shared" si="260"/>
        <v>2012</v>
      </c>
      <c r="AA2861" s="44">
        <f t="shared" si="261"/>
        <v>12</v>
      </c>
      <c r="AB2861" s="44">
        <v>0</v>
      </c>
      <c r="AC2861" s="92" t="s">
        <v>14726</v>
      </c>
      <c r="AD2861" s="92" t="s">
        <v>14651</v>
      </c>
      <c r="AE2861" s="92" t="s">
        <v>105</v>
      </c>
      <c r="AF2861" s="92" t="s">
        <v>105</v>
      </c>
      <c r="AG2861" s="92" t="s">
        <v>105</v>
      </c>
      <c r="AH2861" s="92" t="s">
        <v>105</v>
      </c>
      <c r="AI2861" s="92" t="s">
        <v>105</v>
      </c>
      <c r="AJ2861" s="92" t="s">
        <v>105</v>
      </c>
      <c r="AK2861" s="92"/>
      <c r="AL2861" s="92"/>
      <c r="AM2861" s="47">
        <v>1</v>
      </c>
      <c r="AN2861" s="47">
        <v>1</v>
      </c>
      <c r="AO2861" s="47">
        <v>1</v>
      </c>
      <c r="AP2861" s="47">
        <v>88</v>
      </c>
      <c r="AQ2861" s="47"/>
      <c r="AR2861" s="47"/>
      <c r="AS2861" s="150">
        <v>0</v>
      </c>
      <c r="AT2861" s="61">
        <v>1</v>
      </c>
      <c r="AU2861" s="61">
        <v>1</v>
      </c>
      <c r="AV2861" s="47"/>
      <c r="AW2861" s="61">
        <v>1</v>
      </c>
      <c r="AX2861" s="61"/>
      <c r="AY2861" s="44">
        <f t="shared" si="258"/>
        <v>3</v>
      </c>
      <c r="AZ2861" s="47"/>
      <c r="BA2861" s="47"/>
      <c r="BB2861" s="47"/>
      <c r="BC2861" s="48"/>
      <c r="BD2861" s="66"/>
      <c r="BE2861" s="96"/>
      <c r="BF2861" s="96"/>
      <c r="BG2861" s="51"/>
      <c r="BH2861" s="51">
        <f t="shared" si="262"/>
        <v>1</v>
      </c>
      <c r="BI2861" s="51">
        <v>8</v>
      </c>
      <c r="BJ2861" s="52"/>
      <c r="BK2861" s="52"/>
      <c r="BL2861" s="53"/>
      <c r="BM2861" s="47" t="e">
        <f>COUNTIFS(A$2:$AC2861,#REF!,M$2:$AL2861,M2861)</f>
        <v>#VALUE!</v>
      </c>
      <c r="BN2861" s="47">
        <v>0</v>
      </c>
      <c r="BO2861" s="152">
        <v>3</v>
      </c>
      <c r="BP2861" s="152">
        <v>0</v>
      </c>
      <c r="BQ2861" s="47">
        <v>3</v>
      </c>
      <c r="BR2861" s="61">
        <v>1</v>
      </c>
      <c r="BS2861" s="61">
        <v>1</v>
      </c>
      <c r="BT2861" s="44">
        <f t="shared" si="259"/>
        <v>251</v>
      </c>
      <c r="BW2861" s="40" t="s">
        <v>67</v>
      </c>
      <c r="BY2861" s="55"/>
      <c r="BZ2861" s="1" t="s">
        <v>22426</v>
      </c>
    </row>
    <row r="2862" spans="1:78" ht="15" customHeight="1">
      <c r="A2862" s="25" t="s">
        <v>14226</v>
      </c>
      <c r="B2862" s="42" t="s">
        <v>14727</v>
      </c>
      <c r="D2862" s="263">
        <v>0</v>
      </c>
      <c r="E2862" s="92" t="s">
        <v>11339</v>
      </c>
      <c r="F2862" s="92" t="s">
        <v>14227</v>
      </c>
      <c r="G2862" s="275"/>
      <c r="H2862" s="275"/>
      <c r="I2862" s="92" t="s">
        <v>12303</v>
      </c>
      <c r="J2862" s="43" t="s">
        <v>14403</v>
      </c>
      <c r="M2862" s="44" t="s">
        <v>80</v>
      </c>
      <c r="N2862" s="45" t="s">
        <v>184</v>
      </c>
      <c r="O2862" s="42" t="s">
        <v>1356</v>
      </c>
      <c r="P2862" s="42" t="s">
        <v>101</v>
      </c>
      <c r="Q2862" s="85" t="s">
        <v>105</v>
      </c>
      <c r="R2862" s="85" t="s">
        <v>105</v>
      </c>
      <c r="S2862" s="42" t="s">
        <v>14728</v>
      </c>
      <c r="T2862" s="42" t="s">
        <v>14729</v>
      </c>
      <c r="U2862" s="92" t="s">
        <v>73</v>
      </c>
      <c r="V2862" s="92" t="s">
        <v>73</v>
      </c>
      <c r="W2862" s="92" t="s">
        <v>73</v>
      </c>
      <c r="X2862" s="149">
        <v>41256</v>
      </c>
      <c r="Y2862" s="149">
        <v>41259</v>
      </c>
      <c r="Z2862" s="44">
        <f t="shared" si="260"/>
        <v>2012</v>
      </c>
      <c r="AA2862" s="44">
        <f t="shared" si="261"/>
        <v>12</v>
      </c>
      <c r="AB2862" s="44">
        <v>0</v>
      </c>
      <c r="AC2862" s="92" t="s">
        <v>14730</v>
      </c>
      <c r="AD2862" s="92" t="s">
        <v>14731</v>
      </c>
      <c r="AE2862" s="92" t="s">
        <v>105</v>
      </c>
      <c r="AF2862" s="92" t="s">
        <v>105</v>
      </c>
      <c r="AG2862" s="92" t="s">
        <v>105</v>
      </c>
      <c r="AH2862" s="92" t="s">
        <v>105</v>
      </c>
      <c r="AI2862" s="92" t="s">
        <v>105</v>
      </c>
      <c r="AJ2862" s="92" t="s">
        <v>105</v>
      </c>
      <c r="AK2862" s="92"/>
      <c r="AL2862" s="92"/>
      <c r="AM2862" s="47">
        <v>1</v>
      </c>
      <c r="AN2862" s="47">
        <v>1</v>
      </c>
      <c r="AO2862" s="47">
        <v>1</v>
      </c>
      <c r="AP2862" s="47">
        <v>88</v>
      </c>
      <c r="AQ2862" s="47"/>
      <c r="AR2862" s="47"/>
      <c r="AS2862" s="150">
        <v>0</v>
      </c>
      <c r="AT2862" s="61">
        <v>1</v>
      </c>
      <c r="AU2862" s="61">
        <v>1</v>
      </c>
      <c r="AV2862" s="47"/>
      <c r="AW2862" s="61">
        <v>1</v>
      </c>
      <c r="AX2862" s="61"/>
      <c r="AY2862" s="44">
        <f t="shared" si="258"/>
        <v>4</v>
      </c>
      <c r="AZ2862" s="47"/>
      <c r="BA2862" s="47"/>
      <c r="BB2862" s="47"/>
      <c r="BC2862" s="48"/>
      <c r="BD2862" s="66"/>
      <c r="BE2862" s="96"/>
      <c r="BF2862" s="96"/>
      <c r="BG2862" s="51"/>
      <c r="BH2862" s="51">
        <f t="shared" si="262"/>
        <v>1</v>
      </c>
      <c r="BI2862" s="51">
        <v>4</v>
      </c>
      <c r="BJ2862" s="52"/>
      <c r="BK2862" s="52"/>
      <c r="BL2862" s="53"/>
      <c r="BM2862" s="47" t="e">
        <f>COUNTIFS(A$2:$AC2862,#REF!,M$2:$AL2862,M2862)</f>
        <v>#VALUE!</v>
      </c>
      <c r="BN2862" s="47">
        <v>0</v>
      </c>
      <c r="BO2862" s="152">
        <v>4</v>
      </c>
      <c r="BP2862" s="152">
        <v>0</v>
      </c>
      <c r="BQ2862" s="47">
        <v>4</v>
      </c>
      <c r="BR2862" s="61">
        <v>1</v>
      </c>
      <c r="BS2862" s="61">
        <v>1</v>
      </c>
      <c r="BT2862" s="44">
        <f t="shared" si="259"/>
        <v>257</v>
      </c>
      <c r="BW2862" s="40" t="s">
        <v>67</v>
      </c>
      <c r="BY2862" s="55"/>
      <c r="BZ2862" s="1" t="s">
        <v>22426</v>
      </c>
    </row>
    <row r="2863" spans="1:78" ht="15" customHeight="1">
      <c r="A2863" s="25" t="s">
        <v>14226</v>
      </c>
      <c r="B2863" s="42" t="s">
        <v>14732</v>
      </c>
      <c r="D2863" s="263">
        <v>0</v>
      </c>
      <c r="E2863" s="92" t="s">
        <v>11339</v>
      </c>
      <c r="F2863" s="92" t="s">
        <v>14227</v>
      </c>
      <c r="G2863" s="275"/>
      <c r="H2863" s="275"/>
      <c r="I2863" s="92" t="s">
        <v>12303</v>
      </c>
      <c r="J2863" s="43" t="s">
        <v>14403</v>
      </c>
      <c r="M2863" s="44" t="s">
        <v>80</v>
      </c>
      <c r="N2863" s="45" t="s">
        <v>184</v>
      </c>
      <c r="O2863" s="42" t="s">
        <v>1356</v>
      </c>
      <c r="P2863" s="42" t="s">
        <v>101</v>
      </c>
      <c r="Q2863" s="85" t="s">
        <v>105</v>
      </c>
      <c r="R2863" s="85" t="s">
        <v>105</v>
      </c>
      <c r="S2863" s="42" t="s">
        <v>5000</v>
      </c>
      <c r="T2863" s="42" t="s">
        <v>14733</v>
      </c>
      <c r="U2863" s="92" t="s">
        <v>73</v>
      </c>
      <c r="V2863" s="92" t="s">
        <v>73</v>
      </c>
      <c r="W2863" s="92" t="s">
        <v>73</v>
      </c>
      <c r="X2863" s="149">
        <v>41267</v>
      </c>
      <c r="Y2863" s="149">
        <v>41269</v>
      </c>
      <c r="Z2863" s="44">
        <f t="shared" si="260"/>
        <v>2012</v>
      </c>
      <c r="AA2863" s="44">
        <f t="shared" si="261"/>
        <v>12</v>
      </c>
      <c r="AB2863" s="44">
        <v>0</v>
      </c>
      <c r="AC2863" s="92" t="s">
        <v>14726</v>
      </c>
      <c r="AD2863" s="92" t="s">
        <v>14651</v>
      </c>
      <c r="AE2863" s="92" t="s">
        <v>105</v>
      </c>
      <c r="AF2863" s="92" t="s">
        <v>105</v>
      </c>
      <c r="AG2863" s="92" t="s">
        <v>105</v>
      </c>
      <c r="AH2863" s="92" t="s">
        <v>105</v>
      </c>
      <c r="AI2863" s="92" t="s">
        <v>105</v>
      </c>
      <c r="AJ2863" s="92" t="s">
        <v>105</v>
      </c>
      <c r="AK2863" s="92"/>
      <c r="AL2863" s="92"/>
      <c r="AM2863" s="47">
        <v>1</v>
      </c>
      <c r="AN2863" s="47">
        <v>1</v>
      </c>
      <c r="AO2863" s="47">
        <v>1</v>
      </c>
      <c r="AP2863" s="47">
        <v>88</v>
      </c>
      <c r="AQ2863" s="47"/>
      <c r="AR2863" s="47"/>
      <c r="AS2863" s="150">
        <v>0</v>
      </c>
      <c r="AT2863" s="61">
        <v>1</v>
      </c>
      <c r="AU2863" s="61">
        <v>1</v>
      </c>
      <c r="AV2863" s="47"/>
      <c r="AW2863" s="61">
        <v>1</v>
      </c>
      <c r="AX2863" s="61"/>
      <c r="AY2863" s="44">
        <f t="shared" si="258"/>
        <v>3</v>
      </c>
      <c r="AZ2863" s="47"/>
      <c r="BA2863" s="47"/>
      <c r="BB2863" s="47"/>
      <c r="BC2863" s="48"/>
      <c r="BD2863" s="66"/>
      <c r="BE2863" s="96"/>
      <c r="BF2863" s="96"/>
      <c r="BG2863" s="51"/>
      <c r="BH2863" s="51">
        <f t="shared" si="262"/>
        <v>1</v>
      </c>
      <c r="BI2863" s="51">
        <v>4</v>
      </c>
      <c r="BJ2863" s="52"/>
      <c r="BK2863" s="52"/>
      <c r="BL2863" s="53"/>
      <c r="BM2863" s="47" t="e">
        <f>COUNTIFS(A$2:$AC2863,#REF!,M$2:$AL2863,M2863)</f>
        <v>#VALUE!</v>
      </c>
      <c r="BN2863" s="47">
        <v>0</v>
      </c>
      <c r="BO2863" s="152">
        <v>3</v>
      </c>
      <c r="BP2863" s="152">
        <v>0</v>
      </c>
      <c r="BQ2863" s="47">
        <v>3</v>
      </c>
      <c r="BR2863" s="61">
        <v>1</v>
      </c>
      <c r="BS2863" s="61">
        <v>1</v>
      </c>
      <c r="BT2863" s="44">
        <f t="shared" si="259"/>
        <v>268</v>
      </c>
      <c r="BW2863" s="40" t="s">
        <v>67</v>
      </c>
      <c r="BY2863" s="55"/>
      <c r="BZ2863" s="1" t="s">
        <v>22426</v>
      </c>
    </row>
    <row r="2864" spans="1:78" ht="15" customHeight="1">
      <c r="A2864" s="25" t="s">
        <v>14226</v>
      </c>
      <c r="B2864" s="42" t="s">
        <v>14734</v>
      </c>
      <c r="D2864" s="263">
        <v>0</v>
      </c>
      <c r="E2864" s="92" t="s">
        <v>11339</v>
      </c>
      <c r="F2864" s="92" t="s">
        <v>14227</v>
      </c>
      <c r="G2864" s="275"/>
      <c r="H2864" s="275"/>
      <c r="I2864" s="92" t="s">
        <v>12303</v>
      </c>
      <c r="J2864" s="43" t="s">
        <v>14403</v>
      </c>
      <c r="M2864" s="44" t="s">
        <v>80</v>
      </c>
      <c r="N2864" s="45" t="s">
        <v>184</v>
      </c>
      <c r="O2864" s="42" t="s">
        <v>1356</v>
      </c>
      <c r="P2864" s="42" t="s">
        <v>101</v>
      </c>
      <c r="Q2864" s="85" t="s">
        <v>105</v>
      </c>
      <c r="R2864" s="85" t="s">
        <v>105</v>
      </c>
      <c r="S2864" s="42" t="s">
        <v>1299</v>
      </c>
      <c r="T2864" s="42" t="s">
        <v>14735</v>
      </c>
      <c r="U2864" s="92" t="s">
        <v>73</v>
      </c>
      <c r="V2864" s="92" t="s">
        <v>73</v>
      </c>
      <c r="W2864" s="92" t="s">
        <v>73</v>
      </c>
      <c r="X2864" s="149">
        <v>41271</v>
      </c>
      <c r="Y2864" s="149">
        <v>41273</v>
      </c>
      <c r="Z2864" s="44">
        <f t="shared" si="260"/>
        <v>2012</v>
      </c>
      <c r="AA2864" s="44">
        <f t="shared" si="261"/>
        <v>12</v>
      </c>
      <c r="AB2864" s="44">
        <v>0</v>
      </c>
      <c r="AC2864" s="92" t="s">
        <v>14736</v>
      </c>
      <c r="AD2864" s="92" t="s">
        <v>14737</v>
      </c>
      <c r="AE2864" s="92" t="s">
        <v>105</v>
      </c>
      <c r="AF2864" s="92" t="s">
        <v>105</v>
      </c>
      <c r="AG2864" s="92" t="s">
        <v>105</v>
      </c>
      <c r="AH2864" s="92" t="s">
        <v>105</v>
      </c>
      <c r="AI2864" s="92" t="s">
        <v>105</v>
      </c>
      <c r="AJ2864" s="92" t="s">
        <v>105</v>
      </c>
      <c r="AK2864" s="92"/>
      <c r="AL2864" s="92"/>
      <c r="AM2864" s="47">
        <v>1</v>
      </c>
      <c r="AN2864" s="47">
        <v>1</v>
      </c>
      <c r="AO2864" s="47">
        <v>1</v>
      </c>
      <c r="AP2864" s="47">
        <v>88</v>
      </c>
      <c r="AQ2864" s="47"/>
      <c r="AR2864" s="47"/>
      <c r="AS2864" s="150">
        <v>0</v>
      </c>
      <c r="AT2864" s="61">
        <v>1</v>
      </c>
      <c r="AU2864" s="61">
        <v>1</v>
      </c>
      <c r="AV2864" s="47"/>
      <c r="AW2864" s="61">
        <v>1</v>
      </c>
      <c r="AX2864" s="61"/>
      <c r="AY2864" s="44">
        <f t="shared" si="258"/>
        <v>3</v>
      </c>
      <c r="AZ2864" s="47"/>
      <c r="BA2864" s="47"/>
      <c r="BB2864" s="47"/>
      <c r="BC2864" s="48"/>
      <c r="BD2864" s="66"/>
      <c r="BE2864" s="96"/>
      <c r="BF2864" s="96"/>
      <c r="BG2864" s="51"/>
      <c r="BH2864" s="51">
        <f t="shared" si="262"/>
        <v>1</v>
      </c>
      <c r="BI2864" s="51">
        <v>2</v>
      </c>
      <c r="BJ2864" s="52"/>
      <c r="BK2864" s="52"/>
      <c r="BL2864" s="53"/>
      <c r="BM2864" s="47" t="e">
        <f>COUNTIFS(A$2:$AC2864,#REF!,M$2:$AL2864,M2864)</f>
        <v>#VALUE!</v>
      </c>
      <c r="BN2864" s="47">
        <v>0</v>
      </c>
      <c r="BO2864" s="152">
        <v>3</v>
      </c>
      <c r="BP2864" s="152">
        <v>0</v>
      </c>
      <c r="BQ2864" s="47">
        <v>3</v>
      </c>
      <c r="BR2864" s="61">
        <v>1</v>
      </c>
      <c r="BS2864" s="61">
        <v>1</v>
      </c>
      <c r="BT2864" s="44">
        <f t="shared" si="259"/>
        <v>272</v>
      </c>
      <c r="BW2864" s="40" t="s">
        <v>67</v>
      </c>
      <c r="BY2864" s="55"/>
      <c r="BZ2864" s="1" t="s">
        <v>22426</v>
      </c>
    </row>
    <row r="2865" spans="1:78" ht="15" customHeight="1">
      <c r="A2865" s="25" t="s">
        <v>14226</v>
      </c>
      <c r="B2865" s="42" t="s">
        <v>14738</v>
      </c>
      <c r="D2865" s="263">
        <v>0</v>
      </c>
      <c r="E2865" s="92" t="s">
        <v>11339</v>
      </c>
      <c r="F2865" s="92" t="s">
        <v>14227</v>
      </c>
      <c r="G2865" s="275"/>
      <c r="H2865" s="275"/>
      <c r="I2865" s="92" t="s">
        <v>12551</v>
      </c>
      <c r="J2865" s="43" t="s">
        <v>14369</v>
      </c>
      <c r="M2865" s="44" t="s">
        <v>80</v>
      </c>
      <c r="N2865" s="45" t="s">
        <v>199</v>
      </c>
      <c r="O2865" s="42" t="s">
        <v>1356</v>
      </c>
      <c r="P2865" s="42" t="s">
        <v>101</v>
      </c>
      <c r="Q2865" s="116" t="s">
        <v>863</v>
      </c>
      <c r="R2865" s="116" t="s">
        <v>137</v>
      </c>
      <c r="S2865" s="42" t="s">
        <v>14739</v>
      </c>
      <c r="T2865" s="42" t="s">
        <v>14740</v>
      </c>
      <c r="U2865" s="92" t="s">
        <v>73</v>
      </c>
      <c r="V2865" s="92" t="s">
        <v>73</v>
      </c>
      <c r="W2865" s="92" t="s">
        <v>73</v>
      </c>
      <c r="X2865" s="149">
        <v>41018</v>
      </c>
      <c r="Y2865" s="149">
        <v>41021</v>
      </c>
      <c r="Z2865" s="44">
        <f t="shared" si="260"/>
        <v>2012</v>
      </c>
      <c r="AA2865" s="44">
        <f t="shared" si="261"/>
        <v>4</v>
      </c>
      <c r="AB2865" s="44">
        <v>0</v>
      </c>
      <c r="AC2865" s="92" t="s">
        <v>14741</v>
      </c>
      <c r="AD2865" s="92" t="s">
        <v>14742</v>
      </c>
      <c r="AE2865" s="92" t="s">
        <v>105</v>
      </c>
      <c r="AF2865" s="92" t="s">
        <v>105</v>
      </c>
      <c r="AG2865" s="92" t="s">
        <v>105</v>
      </c>
      <c r="AH2865" s="92" t="s">
        <v>105</v>
      </c>
      <c r="AI2865" s="92" t="s">
        <v>105</v>
      </c>
      <c r="AJ2865" s="92" t="s">
        <v>105</v>
      </c>
      <c r="AK2865" s="92"/>
      <c r="AL2865" s="92"/>
      <c r="AM2865" s="47">
        <v>1</v>
      </c>
      <c r="AN2865" s="47">
        <v>1</v>
      </c>
      <c r="AO2865" s="47">
        <v>1</v>
      </c>
      <c r="AP2865" s="47">
        <v>88</v>
      </c>
      <c r="AQ2865" s="47"/>
      <c r="AR2865" s="47"/>
      <c r="AS2865" s="150">
        <v>1</v>
      </c>
      <c r="AT2865" s="61">
        <v>1</v>
      </c>
      <c r="AU2865" s="61">
        <v>1</v>
      </c>
      <c r="AV2865" s="47"/>
      <c r="AW2865" s="61">
        <v>1</v>
      </c>
      <c r="AX2865" s="61"/>
      <c r="AY2865" s="44">
        <f t="shared" si="258"/>
        <v>4</v>
      </c>
      <c r="AZ2865" s="47"/>
      <c r="BA2865" s="47"/>
      <c r="BB2865" s="47"/>
      <c r="BC2865" s="48"/>
      <c r="BD2865" s="66"/>
      <c r="BE2865" s="96"/>
      <c r="BF2865" s="96"/>
      <c r="BG2865" s="51"/>
      <c r="BH2865" s="51">
        <f t="shared" si="262"/>
        <v>1</v>
      </c>
      <c r="BI2865" s="51">
        <v>4</v>
      </c>
      <c r="BJ2865" s="52"/>
      <c r="BK2865" s="52"/>
      <c r="BL2865" s="53"/>
      <c r="BM2865" s="47" t="e">
        <f>COUNTIFS(A$2:$AC2865,#REF!,M$2:$AL2865,M2865)</f>
        <v>#VALUE!</v>
      </c>
      <c r="BN2865" s="47">
        <v>0</v>
      </c>
      <c r="BO2865" s="152">
        <v>4</v>
      </c>
      <c r="BP2865" s="152">
        <v>0</v>
      </c>
      <c r="BQ2865" s="47">
        <v>4</v>
      </c>
      <c r="BR2865" s="61">
        <v>1</v>
      </c>
      <c r="BS2865" s="61">
        <v>1</v>
      </c>
      <c r="BT2865" s="44">
        <f t="shared" si="259"/>
        <v>19</v>
      </c>
      <c r="BW2865" s="40" t="s">
        <v>67</v>
      </c>
      <c r="BY2865" s="55"/>
      <c r="BZ2865" s="1" t="s">
        <v>22426</v>
      </c>
    </row>
    <row r="2866" spans="1:78" ht="15" customHeight="1">
      <c r="A2866" s="25" t="s">
        <v>14226</v>
      </c>
      <c r="B2866" s="42" t="s">
        <v>14743</v>
      </c>
      <c r="D2866" s="263">
        <v>0</v>
      </c>
      <c r="E2866" s="92" t="s">
        <v>11339</v>
      </c>
      <c r="F2866" s="92" t="s">
        <v>14227</v>
      </c>
      <c r="G2866" s="275"/>
      <c r="H2866" s="275"/>
      <c r="I2866" s="92" t="s">
        <v>12551</v>
      </c>
      <c r="J2866" s="43" t="s">
        <v>14369</v>
      </c>
      <c r="M2866" s="44" t="s">
        <v>80</v>
      </c>
      <c r="N2866" s="45" t="s">
        <v>199</v>
      </c>
      <c r="O2866" s="42" t="s">
        <v>1356</v>
      </c>
      <c r="P2866" s="42" t="s">
        <v>101</v>
      </c>
      <c r="Q2866" s="85" t="s">
        <v>105</v>
      </c>
      <c r="R2866" s="85" t="s">
        <v>105</v>
      </c>
      <c r="S2866" s="42" t="s">
        <v>14653</v>
      </c>
      <c r="T2866" s="42" t="s">
        <v>14744</v>
      </c>
      <c r="U2866" s="92" t="s">
        <v>73</v>
      </c>
      <c r="V2866" s="92" t="s">
        <v>73</v>
      </c>
      <c r="W2866" s="92" t="s">
        <v>73</v>
      </c>
      <c r="X2866" s="149">
        <v>41034</v>
      </c>
      <c r="Y2866" s="149">
        <v>41036</v>
      </c>
      <c r="Z2866" s="44">
        <f t="shared" si="260"/>
        <v>2012</v>
      </c>
      <c r="AA2866" s="44">
        <f t="shared" si="261"/>
        <v>5</v>
      </c>
      <c r="AB2866" s="44">
        <v>0</v>
      </c>
      <c r="AC2866" s="92" t="s">
        <v>14745</v>
      </c>
      <c r="AD2866" s="92" t="s">
        <v>14515</v>
      </c>
      <c r="AE2866" s="92" t="s">
        <v>105</v>
      </c>
      <c r="AF2866" s="92" t="s">
        <v>105</v>
      </c>
      <c r="AG2866" s="92" t="s">
        <v>105</v>
      </c>
      <c r="AH2866" s="92" t="s">
        <v>105</v>
      </c>
      <c r="AI2866" s="92" t="s">
        <v>105</v>
      </c>
      <c r="AJ2866" s="92" t="s">
        <v>105</v>
      </c>
      <c r="AK2866" s="92"/>
      <c r="AL2866" s="92"/>
      <c r="AM2866" s="47">
        <v>1</v>
      </c>
      <c r="AN2866" s="47">
        <v>1</v>
      </c>
      <c r="AO2866" s="47">
        <v>1</v>
      </c>
      <c r="AP2866" s="47">
        <v>88</v>
      </c>
      <c r="AQ2866" s="47"/>
      <c r="AR2866" s="47"/>
      <c r="AS2866" s="150">
        <v>0</v>
      </c>
      <c r="AT2866" s="61">
        <v>1</v>
      </c>
      <c r="AU2866" s="61">
        <v>1</v>
      </c>
      <c r="AV2866" s="47"/>
      <c r="AW2866" s="61">
        <v>1</v>
      </c>
      <c r="AX2866" s="61"/>
      <c r="AY2866" s="44">
        <f t="shared" si="258"/>
        <v>3</v>
      </c>
      <c r="AZ2866" s="47"/>
      <c r="BA2866" s="47"/>
      <c r="BB2866" s="47"/>
      <c r="BC2866" s="48"/>
      <c r="BD2866" s="66"/>
      <c r="BE2866" s="96"/>
      <c r="BF2866" s="96"/>
      <c r="BG2866" s="51"/>
      <c r="BH2866" s="51">
        <f t="shared" si="262"/>
        <v>1</v>
      </c>
      <c r="BI2866" s="51">
        <v>3</v>
      </c>
      <c r="BJ2866" s="52"/>
      <c r="BK2866" s="52"/>
      <c r="BL2866" s="53"/>
      <c r="BM2866" s="47" t="e">
        <f>COUNTIFS(A$2:$AC2866,#REF!,M$2:$AL2866,M2866)</f>
        <v>#VALUE!</v>
      </c>
      <c r="BN2866" s="47">
        <v>0</v>
      </c>
      <c r="BO2866" s="152">
        <v>3</v>
      </c>
      <c r="BP2866" s="152">
        <v>0</v>
      </c>
      <c r="BQ2866" s="47">
        <v>3</v>
      </c>
      <c r="BR2866" s="61">
        <v>1</v>
      </c>
      <c r="BS2866" s="61">
        <v>1</v>
      </c>
      <c r="BT2866" s="44">
        <f t="shared" si="259"/>
        <v>35</v>
      </c>
      <c r="BW2866" s="40" t="s">
        <v>67</v>
      </c>
      <c r="BY2866" s="55"/>
      <c r="BZ2866" s="1" t="s">
        <v>22426</v>
      </c>
    </row>
    <row r="2867" spans="1:78" ht="15" customHeight="1">
      <c r="A2867" s="25" t="s">
        <v>14226</v>
      </c>
      <c r="B2867" s="42" t="s">
        <v>14746</v>
      </c>
      <c r="D2867" s="263">
        <v>0</v>
      </c>
      <c r="E2867" s="92" t="s">
        <v>11339</v>
      </c>
      <c r="F2867" s="92" t="s">
        <v>14227</v>
      </c>
      <c r="G2867" s="275"/>
      <c r="H2867" s="275"/>
      <c r="I2867" s="92" t="s">
        <v>12551</v>
      </c>
      <c r="J2867" s="43" t="s">
        <v>14369</v>
      </c>
      <c r="M2867" s="44" t="s">
        <v>80</v>
      </c>
      <c r="N2867" s="45" t="s">
        <v>199</v>
      </c>
      <c r="O2867" s="42" t="s">
        <v>1356</v>
      </c>
      <c r="P2867" s="42" t="s">
        <v>101</v>
      </c>
      <c r="Q2867" s="85" t="s">
        <v>105</v>
      </c>
      <c r="R2867" s="85" t="s">
        <v>105</v>
      </c>
      <c r="S2867" s="42" t="s">
        <v>5000</v>
      </c>
      <c r="T2867" s="42" t="s">
        <v>14747</v>
      </c>
      <c r="U2867" s="92" t="s">
        <v>73</v>
      </c>
      <c r="V2867" s="92" t="s">
        <v>73</v>
      </c>
      <c r="W2867" s="92" t="s">
        <v>73</v>
      </c>
      <c r="X2867" s="149">
        <v>41103</v>
      </c>
      <c r="Y2867" s="149">
        <v>41105</v>
      </c>
      <c r="Z2867" s="44">
        <f t="shared" si="260"/>
        <v>2012</v>
      </c>
      <c r="AA2867" s="44">
        <f t="shared" si="261"/>
        <v>7</v>
      </c>
      <c r="AB2867" s="44">
        <v>0</v>
      </c>
      <c r="AC2867" s="92" t="s">
        <v>14748</v>
      </c>
      <c r="AD2867" s="92" t="s">
        <v>14749</v>
      </c>
      <c r="AE2867" s="92" t="s">
        <v>105</v>
      </c>
      <c r="AF2867" s="92" t="s">
        <v>105</v>
      </c>
      <c r="AG2867" s="92" t="s">
        <v>105</v>
      </c>
      <c r="AH2867" s="92" t="s">
        <v>105</v>
      </c>
      <c r="AI2867" s="92" t="s">
        <v>105</v>
      </c>
      <c r="AJ2867" s="92" t="s">
        <v>105</v>
      </c>
      <c r="AK2867" s="92"/>
      <c r="AL2867" s="92"/>
      <c r="AM2867" s="47">
        <v>1</v>
      </c>
      <c r="AN2867" s="47">
        <v>1</v>
      </c>
      <c r="AO2867" s="47">
        <v>1</v>
      </c>
      <c r="AP2867" s="47">
        <v>88</v>
      </c>
      <c r="AQ2867" s="47"/>
      <c r="AR2867" s="47"/>
      <c r="AS2867" s="150">
        <v>0</v>
      </c>
      <c r="AT2867" s="61">
        <v>1</v>
      </c>
      <c r="AU2867" s="61">
        <v>1</v>
      </c>
      <c r="AV2867" s="47"/>
      <c r="AW2867" s="61">
        <v>1</v>
      </c>
      <c r="AX2867" s="61"/>
      <c r="AY2867" s="44">
        <f t="shared" si="258"/>
        <v>3</v>
      </c>
      <c r="AZ2867" s="47"/>
      <c r="BA2867" s="47"/>
      <c r="BB2867" s="47"/>
      <c r="BC2867" s="48"/>
      <c r="BD2867" s="66"/>
      <c r="BE2867" s="96"/>
      <c r="BF2867" s="96"/>
      <c r="BG2867" s="51"/>
      <c r="BH2867" s="51">
        <f t="shared" si="262"/>
        <v>1</v>
      </c>
      <c r="BI2867" s="51">
        <v>5</v>
      </c>
      <c r="BJ2867" s="52"/>
      <c r="BK2867" s="52"/>
      <c r="BL2867" s="53"/>
      <c r="BM2867" s="47" t="e">
        <f>COUNTIFS(A$2:$AC2867,#REF!,M$2:$AL2867,M2867)</f>
        <v>#VALUE!</v>
      </c>
      <c r="BN2867" s="47">
        <v>0</v>
      </c>
      <c r="BO2867" s="152">
        <v>3</v>
      </c>
      <c r="BP2867" s="152">
        <v>0</v>
      </c>
      <c r="BQ2867" s="47">
        <v>3</v>
      </c>
      <c r="BR2867" s="61">
        <v>1</v>
      </c>
      <c r="BS2867" s="61">
        <v>1</v>
      </c>
      <c r="BT2867" s="44">
        <f t="shared" si="259"/>
        <v>104</v>
      </c>
      <c r="BW2867" s="40" t="s">
        <v>67</v>
      </c>
      <c r="BY2867" s="55"/>
      <c r="BZ2867" s="1" t="s">
        <v>22426</v>
      </c>
    </row>
    <row r="2868" spans="1:78" ht="15" customHeight="1">
      <c r="A2868" s="25" t="s">
        <v>14226</v>
      </c>
      <c r="B2868" s="42" t="s">
        <v>14750</v>
      </c>
      <c r="D2868" s="263">
        <v>0</v>
      </c>
      <c r="E2868" s="92" t="s">
        <v>11339</v>
      </c>
      <c r="F2868" s="92" t="s">
        <v>14227</v>
      </c>
      <c r="G2868" s="275"/>
      <c r="H2868" s="275"/>
      <c r="I2868" s="92" t="s">
        <v>12551</v>
      </c>
      <c r="J2868" s="43" t="s">
        <v>14369</v>
      </c>
      <c r="M2868" s="44" t="s">
        <v>80</v>
      </c>
      <c r="N2868" s="45" t="s">
        <v>199</v>
      </c>
      <c r="O2868" s="42" t="s">
        <v>1356</v>
      </c>
      <c r="P2868" s="42" t="s">
        <v>101</v>
      </c>
      <c r="Q2868" s="85" t="s">
        <v>105</v>
      </c>
      <c r="R2868" s="85" t="s">
        <v>105</v>
      </c>
      <c r="S2868" s="42" t="s">
        <v>14751</v>
      </c>
      <c r="T2868" s="42" t="s">
        <v>14752</v>
      </c>
      <c r="U2868" s="92" t="s">
        <v>73</v>
      </c>
      <c r="V2868" s="92" t="s">
        <v>73</v>
      </c>
      <c r="W2868" s="92" t="s">
        <v>73</v>
      </c>
      <c r="X2868" s="149">
        <v>41180</v>
      </c>
      <c r="Y2868" s="149">
        <v>41183</v>
      </c>
      <c r="Z2868" s="44">
        <f t="shared" si="260"/>
        <v>2012</v>
      </c>
      <c r="AA2868" s="44">
        <f t="shared" si="261"/>
        <v>9</v>
      </c>
      <c r="AB2868" s="44">
        <v>0</v>
      </c>
      <c r="AC2868" s="92" t="s">
        <v>14753</v>
      </c>
      <c r="AD2868" s="92" t="s">
        <v>14754</v>
      </c>
      <c r="AE2868" s="92" t="s">
        <v>105</v>
      </c>
      <c r="AF2868" s="92" t="s">
        <v>105</v>
      </c>
      <c r="AG2868" s="92" t="s">
        <v>105</v>
      </c>
      <c r="AH2868" s="92" t="s">
        <v>105</v>
      </c>
      <c r="AI2868" s="92" t="s">
        <v>105</v>
      </c>
      <c r="AJ2868" s="92" t="s">
        <v>105</v>
      </c>
      <c r="AK2868" s="92"/>
      <c r="AL2868" s="92"/>
      <c r="AM2868" s="47">
        <v>1</v>
      </c>
      <c r="AN2868" s="47">
        <v>1</v>
      </c>
      <c r="AO2868" s="47">
        <v>1</v>
      </c>
      <c r="AP2868" s="47">
        <v>88</v>
      </c>
      <c r="AQ2868" s="47"/>
      <c r="AR2868" s="47"/>
      <c r="AS2868" s="150">
        <v>0</v>
      </c>
      <c r="AT2868" s="61">
        <v>1</v>
      </c>
      <c r="AU2868" s="61">
        <v>1</v>
      </c>
      <c r="AV2868" s="47"/>
      <c r="AW2868" s="61">
        <v>1</v>
      </c>
      <c r="AX2868" s="61"/>
      <c r="AY2868" s="44">
        <f t="shared" si="258"/>
        <v>4</v>
      </c>
      <c r="AZ2868" s="47"/>
      <c r="BA2868" s="47"/>
      <c r="BB2868" s="47"/>
      <c r="BC2868" s="48"/>
      <c r="BD2868" s="66"/>
      <c r="BE2868" s="96"/>
      <c r="BF2868" s="96"/>
      <c r="BG2868" s="51"/>
      <c r="BH2868" s="51">
        <f t="shared" si="262"/>
        <v>1</v>
      </c>
      <c r="BI2868" s="51">
        <v>4</v>
      </c>
      <c r="BJ2868" s="52"/>
      <c r="BK2868" s="52"/>
      <c r="BL2868" s="53"/>
      <c r="BM2868" s="47" t="e">
        <f>COUNTIFS(A$2:$AC2868,#REF!,M$2:$AL2868,M2868)</f>
        <v>#VALUE!</v>
      </c>
      <c r="BN2868" s="47">
        <v>0</v>
      </c>
      <c r="BO2868" s="152">
        <v>4</v>
      </c>
      <c r="BP2868" s="152">
        <v>0</v>
      </c>
      <c r="BQ2868" s="47">
        <v>4</v>
      </c>
      <c r="BR2868" s="61">
        <v>1</v>
      </c>
      <c r="BS2868" s="61">
        <v>1</v>
      </c>
      <c r="BT2868" s="44">
        <f t="shared" si="259"/>
        <v>181</v>
      </c>
      <c r="BW2868" s="40" t="s">
        <v>67</v>
      </c>
      <c r="BY2868" s="55"/>
      <c r="BZ2868" s="1" t="s">
        <v>22426</v>
      </c>
    </row>
    <row r="2869" spans="1:78" ht="15" customHeight="1">
      <c r="A2869" s="25" t="s">
        <v>14226</v>
      </c>
      <c r="B2869" s="42" t="s">
        <v>14755</v>
      </c>
      <c r="D2869" s="263">
        <v>0</v>
      </c>
      <c r="E2869" s="92" t="s">
        <v>11339</v>
      </c>
      <c r="F2869" s="92" t="s">
        <v>14227</v>
      </c>
      <c r="G2869" s="275"/>
      <c r="H2869" s="275"/>
      <c r="I2869" s="92" t="s">
        <v>12551</v>
      </c>
      <c r="J2869" s="43" t="s">
        <v>14369</v>
      </c>
      <c r="M2869" s="44" t="s">
        <v>80</v>
      </c>
      <c r="N2869" s="45" t="s">
        <v>199</v>
      </c>
      <c r="O2869" s="42" t="s">
        <v>1356</v>
      </c>
      <c r="P2869" s="42" t="s">
        <v>101</v>
      </c>
      <c r="Q2869" s="85" t="s">
        <v>105</v>
      </c>
      <c r="R2869" s="85" t="s">
        <v>105</v>
      </c>
      <c r="S2869" s="42" t="s">
        <v>14756</v>
      </c>
      <c r="T2869" s="42" t="s">
        <v>14757</v>
      </c>
      <c r="U2869" s="92" t="s">
        <v>73</v>
      </c>
      <c r="V2869" s="92" t="s">
        <v>73</v>
      </c>
      <c r="W2869" s="92" t="s">
        <v>73</v>
      </c>
      <c r="X2869" s="149">
        <v>41184</v>
      </c>
      <c r="Y2869" s="149">
        <v>41186</v>
      </c>
      <c r="Z2869" s="44">
        <f t="shared" si="260"/>
        <v>2012</v>
      </c>
      <c r="AA2869" s="44">
        <f t="shared" si="261"/>
        <v>10</v>
      </c>
      <c r="AB2869" s="44">
        <v>0</v>
      </c>
      <c r="AC2869" s="92" t="s">
        <v>14758</v>
      </c>
      <c r="AD2869" s="92" t="s">
        <v>14759</v>
      </c>
      <c r="AE2869" s="92" t="s">
        <v>105</v>
      </c>
      <c r="AF2869" s="92" t="s">
        <v>105</v>
      </c>
      <c r="AG2869" s="92" t="s">
        <v>105</v>
      </c>
      <c r="AH2869" s="92" t="s">
        <v>105</v>
      </c>
      <c r="AI2869" s="92" t="s">
        <v>105</v>
      </c>
      <c r="AJ2869" s="92" t="s">
        <v>105</v>
      </c>
      <c r="AK2869" s="92"/>
      <c r="AL2869" s="92"/>
      <c r="AM2869" s="47">
        <v>1</v>
      </c>
      <c r="AN2869" s="47">
        <v>1</v>
      </c>
      <c r="AO2869" s="47">
        <v>1</v>
      </c>
      <c r="AP2869" s="47">
        <v>88</v>
      </c>
      <c r="AQ2869" s="47"/>
      <c r="AR2869" s="47"/>
      <c r="AS2869" s="150">
        <v>0</v>
      </c>
      <c r="AT2869" s="61">
        <v>1</v>
      </c>
      <c r="AU2869" s="61">
        <v>1</v>
      </c>
      <c r="AV2869" s="47"/>
      <c r="AW2869" s="61">
        <v>1</v>
      </c>
      <c r="AX2869" s="61"/>
      <c r="AY2869" s="44">
        <f t="shared" si="258"/>
        <v>3</v>
      </c>
      <c r="AZ2869" s="47"/>
      <c r="BA2869" s="47"/>
      <c r="BB2869" s="47"/>
      <c r="BC2869" s="48"/>
      <c r="BD2869" s="66"/>
      <c r="BE2869" s="96"/>
      <c r="BF2869" s="96"/>
      <c r="BG2869" s="51"/>
      <c r="BH2869" s="51">
        <f t="shared" si="262"/>
        <v>1</v>
      </c>
      <c r="BI2869" s="51">
        <v>1</v>
      </c>
      <c r="BJ2869" s="52"/>
      <c r="BK2869" s="52"/>
      <c r="BL2869" s="53"/>
      <c r="BM2869" s="47" t="e">
        <f>COUNTIFS(A$2:$AC2869,#REF!,M$2:$AL2869,M2869)</f>
        <v>#VALUE!</v>
      </c>
      <c r="BN2869" s="47">
        <v>0</v>
      </c>
      <c r="BO2869" s="152">
        <v>3</v>
      </c>
      <c r="BP2869" s="152">
        <v>0</v>
      </c>
      <c r="BQ2869" s="47">
        <v>3</v>
      </c>
      <c r="BR2869" s="61">
        <v>1</v>
      </c>
      <c r="BS2869" s="61">
        <v>1</v>
      </c>
      <c r="BT2869" s="44">
        <f t="shared" si="259"/>
        <v>185</v>
      </c>
      <c r="BW2869" s="40" t="s">
        <v>67</v>
      </c>
      <c r="BY2869" s="55"/>
      <c r="BZ2869" s="1" t="s">
        <v>22426</v>
      </c>
    </row>
    <row r="2870" spans="1:78" ht="15" customHeight="1">
      <c r="A2870" s="25" t="s">
        <v>14226</v>
      </c>
      <c r="B2870" s="42" t="s">
        <v>14760</v>
      </c>
      <c r="D2870" s="263">
        <v>0</v>
      </c>
      <c r="E2870" s="92" t="s">
        <v>11339</v>
      </c>
      <c r="F2870" s="92" t="s">
        <v>14227</v>
      </c>
      <c r="G2870" s="275"/>
      <c r="H2870" s="275"/>
      <c r="I2870" s="92" t="s">
        <v>12551</v>
      </c>
      <c r="J2870" s="43" t="s">
        <v>14369</v>
      </c>
      <c r="M2870" s="44" t="s">
        <v>80</v>
      </c>
      <c r="N2870" s="45" t="s">
        <v>199</v>
      </c>
      <c r="O2870" s="42" t="s">
        <v>1356</v>
      </c>
      <c r="P2870" s="42" t="s">
        <v>101</v>
      </c>
      <c r="Q2870" s="85" t="s">
        <v>105</v>
      </c>
      <c r="R2870" s="85" t="s">
        <v>105</v>
      </c>
      <c r="S2870" s="42" t="s">
        <v>14761</v>
      </c>
      <c r="T2870" s="42" t="s">
        <v>14762</v>
      </c>
      <c r="U2870" s="92" t="s">
        <v>73</v>
      </c>
      <c r="V2870" s="92" t="s">
        <v>73</v>
      </c>
      <c r="W2870" s="92" t="s">
        <v>73</v>
      </c>
      <c r="X2870" s="149">
        <v>41187</v>
      </c>
      <c r="Y2870" s="149">
        <v>41189</v>
      </c>
      <c r="Z2870" s="44">
        <f t="shared" si="260"/>
        <v>2012</v>
      </c>
      <c r="AA2870" s="44">
        <f t="shared" si="261"/>
        <v>10</v>
      </c>
      <c r="AB2870" s="44">
        <v>0</v>
      </c>
      <c r="AC2870" s="92" t="s">
        <v>14763</v>
      </c>
      <c r="AD2870" s="92" t="s">
        <v>14764</v>
      </c>
      <c r="AE2870" s="92" t="s">
        <v>105</v>
      </c>
      <c r="AF2870" s="92" t="s">
        <v>105</v>
      </c>
      <c r="AG2870" s="92" t="s">
        <v>105</v>
      </c>
      <c r="AH2870" s="92" t="s">
        <v>105</v>
      </c>
      <c r="AI2870" s="92" t="s">
        <v>105</v>
      </c>
      <c r="AJ2870" s="92" t="s">
        <v>105</v>
      </c>
      <c r="AK2870" s="92"/>
      <c r="AL2870" s="92"/>
      <c r="AM2870" s="47">
        <v>1</v>
      </c>
      <c r="AN2870" s="47">
        <v>1</v>
      </c>
      <c r="AO2870" s="47">
        <v>1</v>
      </c>
      <c r="AP2870" s="47">
        <v>88</v>
      </c>
      <c r="AQ2870" s="47"/>
      <c r="AR2870" s="47"/>
      <c r="AS2870" s="150">
        <v>0</v>
      </c>
      <c r="AT2870" s="61">
        <v>1</v>
      </c>
      <c r="AU2870" s="61">
        <v>1</v>
      </c>
      <c r="AV2870" s="47"/>
      <c r="AW2870" s="61">
        <v>1</v>
      </c>
      <c r="AX2870" s="61"/>
      <c r="AY2870" s="44">
        <f t="shared" si="258"/>
        <v>3</v>
      </c>
      <c r="AZ2870" s="47"/>
      <c r="BA2870" s="47"/>
      <c r="BB2870" s="47"/>
      <c r="BC2870" s="48"/>
      <c r="BD2870" s="66"/>
      <c r="BE2870" s="96"/>
      <c r="BF2870" s="96"/>
      <c r="BG2870" s="51"/>
      <c r="BH2870" s="51">
        <f t="shared" si="262"/>
        <v>1</v>
      </c>
      <c r="BI2870" s="51">
        <v>1</v>
      </c>
      <c r="BJ2870" s="52"/>
      <c r="BK2870" s="52"/>
      <c r="BL2870" s="53"/>
      <c r="BM2870" s="47" t="e">
        <f>COUNTIFS(A$2:$AC2870,#REF!,M$2:$AL2870,M2870)</f>
        <v>#VALUE!</v>
      </c>
      <c r="BN2870" s="47">
        <v>0</v>
      </c>
      <c r="BO2870" s="152">
        <v>3</v>
      </c>
      <c r="BP2870" s="152">
        <v>0</v>
      </c>
      <c r="BQ2870" s="47">
        <v>3</v>
      </c>
      <c r="BR2870" s="61">
        <v>1</v>
      </c>
      <c r="BS2870" s="61">
        <v>1</v>
      </c>
      <c r="BT2870" s="44">
        <f t="shared" si="259"/>
        <v>188</v>
      </c>
      <c r="BW2870" s="40" t="s">
        <v>67</v>
      </c>
      <c r="BY2870" s="55"/>
      <c r="BZ2870" s="1" t="s">
        <v>22426</v>
      </c>
    </row>
    <row r="2871" spans="1:78" ht="15" customHeight="1">
      <c r="A2871" s="25" t="s">
        <v>14226</v>
      </c>
      <c r="B2871" s="42" t="s">
        <v>14765</v>
      </c>
      <c r="D2871" s="263">
        <v>0</v>
      </c>
      <c r="E2871" s="92" t="s">
        <v>11339</v>
      </c>
      <c r="F2871" s="92" t="s">
        <v>14227</v>
      </c>
      <c r="G2871" s="275"/>
      <c r="H2871" s="275"/>
      <c r="I2871" s="92" t="s">
        <v>12551</v>
      </c>
      <c r="J2871" s="43" t="s">
        <v>14369</v>
      </c>
      <c r="M2871" s="44" t="s">
        <v>80</v>
      </c>
      <c r="N2871" s="45" t="s">
        <v>199</v>
      </c>
      <c r="O2871" s="42" t="s">
        <v>1356</v>
      </c>
      <c r="P2871" s="42" t="s">
        <v>101</v>
      </c>
      <c r="Q2871" s="85" t="s">
        <v>105</v>
      </c>
      <c r="R2871" s="85" t="s">
        <v>105</v>
      </c>
      <c r="S2871" s="42" t="s">
        <v>14766</v>
      </c>
      <c r="T2871" s="42" t="s">
        <v>14767</v>
      </c>
      <c r="U2871" s="92" t="s">
        <v>73</v>
      </c>
      <c r="V2871" s="92" t="s">
        <v>73</v>
      </c>
      <c r="W2871" s="92" t="s">
        <v>73</v>
      </c>
      <c r="X2871" s="149">
        <v>41190</v>
      </c>
      <c r="Y2871" s="149">
        <v>41194</v>
      </c>
      <c r="Z2871" s="44">
        <f t="shared" si="260"/>
        <v>2012</v>
      </c>
      <c r="AA2871" s="44">
        <f t="shared" si="261"/>
        <v>10</v>
      </c>
      <c r="AB2871" s="44">
        <v>0</v>
      </c>
      <c r="AC2871" s="92" t="s">
        <v>13973</v>
      </c>
      <c r="AD2871" s="92" t="s">
        <v>14620</v>
      </c>
      <c r="AE2871" s="92" t="s">
        <v>105</v>
      </c>
      <c r="AF2871" s="92" t="s">
        <v>105</v>
      </c>
      <c r="AG2871" s="92" t="s">
        <v>105</v>
      </c>
      <c r="AH2871" s="92" t="s">
        <v>105</v>
      </c>
      <c r="AI2871" s="92" t="s">
        <v>105</v>
      </c>
      <c r="AJ2871" s="92" t="s">
        <v>105</v>
      </c>
      <c r="AK2871" s="92"/>
      <c r="AL2871" s="92"/>
      <c r="AM2871" s="47">
        <v>1</v>
      </c>
      <c r="AN2871" s="47">
        <v>1</v>
      </c>
      <c r="AO2871" s="47">
        <v>1</v>
      </c>
      <c r="AP2871" s="47">
        <v>88</v>
      </c>
      <c r="AQ2871" s="47"/>
      <c r="AR2871" s="47"/>
      <c r="AS2871" s="150">
        <v>0</v>
      </c>
      <c r="AT2871" s="61">
        <v>1</v>
      </c>
      <c r="AU2871" s="49">
        <v>1</v>
      </c>
      <c r="AV2871" s="47"/>
      <c r="AW2871" s="61">
        <v>1</v>
      </c>
      <c r="AX2871" s="61"/>
      <c r="AY2871" s="44">
        <f t="shared" si="258"/>
        <v>5</v>
      </c>
      <c r="AZ2871" s="47"/>
      <c r="BA2871" s="47"/>
      <c r="BB2871" s="47"/>
      <c r="BC2871" s="48"/>
      <c r="BD2871" s="66"/>
      <c r="BE2871" s="96"/>
      <c r="BF2871" s="96"/>
      <c r="BG2871" s="51"/>
      <c r="BH2871" s="51">
        <f t="shared" si="262"/>
        <v>1</v>
      </c>
      <c r="BI2871" s="51">
        <v>4</v>
      </c>
      <c r="BJ2871" s="52"/>
      <c r="BK2871" s="52"/>
      <c r="BL2871" s="53"/>
      <c r="BM2871" s="47" t="e">
        <f>COUNTIFS(A$2:$AC2871,#REF!,M$2:$AL2871,M2871)</f>
        <v>#VALUE!</v>
      </c>
      <c r="BN2871" s="47">
        <v>0</v>
      </c>
      <c r="BO2871" s="152">
        <v>5</v>
      </c>
      <c r="BP2871" s="152">
        <v>0</v>
      </c>
      <c r="BQ2871" s="47">
        <v>5</v>
      </c>
      <c r="BR2871" s="49">
        <v>1</v>
      </c>
      <c r="BS2871" s="61">
        <v>1</v>
      </c>
      <c r="BT2871" s="44">
        <f t="shared" si="259"/>
        <v>191</v>
      </c>
      <c r="BW2871" s="40" t="s">
        <v>67</v>
      </c>
      <c r="BY2871" s="55"/>
      <c r="BZ2871" s="1" t="s">
        <v>22426</v>
      </c>
    </row>
    <row r="2872" spans="1:78" ht="15" customHeight="1">
      <c r="A2872" s="25" t="s">
        <v>14226</v>
      </c>
      <c r="B2872" s="42" t="s">
        <v>14768</v>
      </c>
      <c r="D2872" s="263">
        <v>0</v>
      </c>
      <c r="E2872" s="92" t="s">
        <v>11339</v>
      </c>
      <c r="F2872" s="92" t="s">
        <v>14227</v>
      </c>
      <c r="G2872" s="275"/>
      <c r="H2872" s="275"/>
      <c r="I2872" s="92" t="s">
        <v>12551</v>
      </c>
      <c r="J2872" s="43" t="s">
        <v>14369</v>
      </c>
      <c r="M2872" s="44" t="s">
        <v>80</v>
      </c>
      <c r="N2872" s="45" t="s">
        <v>199</v>
      </c>
      <c r="O2872" s="42" t="s">
        <v>1356</v>
      </c>
      <c r="P2872" s="42" t="s">
        <v>101</v>
      </c>
      <c r="Q2872" s="85" t="s">
        <v>105</v>
      </c>
      <c r="R2872" s="85" t="s">
        <v>105</v>
      </c>
      <c r="S2872" s="42" t="s">
        <v>14769</v>
      </c>
      <c r="T2872" s="42" t="s">
        <v>14770</v>
      </c>
      <c r="U2872" s="92" t="s">
        <v>73</v>
      </c>
      <c r="V2872" s="92" t="s">
        <v>73</v>
      </c>
      <c r="W2872" s="92" t="s">
        <v>73</v>
      </c>
      <c r="X2872" s="149">
        <v>41200</v>
      </c>
      <c r="Y2872" s="149">
        <v>41203</v>
      </c>
      <c r="Z2872" s="44">
        <f t="shared" si="260"/>
        <v>2012</v>
      </c>
      <c r="AA2872" s="44">
        <f t="shared" si="261"/>
        <v>10</v>
      </c>
      <c r="AB2872" s="44">
        <v>0</v>
      </c>
      <c r="AC2872" s="92" t="s">
        <v>14771</v>
      </c>
      <c r="AD2872" s="92" t="s">
        <v>14772</v>
      </c>
      <c r="AE2872" s="92" t="s">
        <v>105</v>
      </c>
      <c r="AF2872" s="92" t="s">
        <v>105</v>
      </c>
      <c r="AG2872" s="92" t="s">
        <v>105</v>
      </c>
      <c r="AH2872" s="92" t="s">
        <v>105</v>
      </c>
      <c r="AI2872" s="92" t="s">
        <v>105</v>
      </c>
      <c r="AJ2872" s="92" t="s">
        <v>105</v>
      </c>
      <c r="AK2872" s="92"/>
      <c r="AL2872" s="92"/>
      <c r="AM2872" s="47">
        <v>1</v>
      </c>
      <c r="AN2872" s="47">
        <v>1</v>
      </c>
      <c r="AO2872" s="47">
        <v>1</v>
      </c>
      <c r="AP2872" s="47">
        <v>88</v>
      </c>
      <c r="AQ2872" s="47"/>
      <c r="AR2872" s="47"/>
      <c r="AS2872" s="150">
        <v>0</v>
      </c>
      <c r="AT2872" s="61">
        <v>1</v>
      </c>
      <c r="AU2872" s="61">
        <v>1</v>
      </c>
      <c r="AV2872" s="47"/>
      <c r="AW2872" s="61">
        <v>1</v>
      </c>
      <c r="AX2872" s="61"/>
      <c r="AY2872" s="44">
        <f t="shared" si="258"/>
        <v>4</v>
      </c>
      <c r="AZ2872" s="47"/>
      <c r="BA2872" s="47"/>
      <c r="BB2872" s="47"/>
      <c r="BC2872" s="48"/>
      <c r="BD2872" s="66"/>
      <c r="BE2872" s="96"/>
      <c r="BF2872" s="96"/>
      <c r="BG2872" s="51"/>
      <c r="BH2872" s="51">
        <f t="shared" si="262"/>
        <v>1</v>
      </c>
      <c r="BI2872" s="51">
        <v>1</v>
      </c>
      <c r="BJ2872" s="52"/>
      <c r="BK2872" s="52"/>
      <c r="BL2872" s="53"/>
      <c r="BM2872" s="47" t="e">
        <f>COUNTIFS(A$2:$AC2872,#REF!,M$2:$AL2872,M2872)</f>
        <v>#VALUE!</v>
      </c>
      <c r="BN2872" s="47">
        <v>0</v>
      </c>
      <c r="BO2872" s="152">
        <v>4</v>
      </c>
      <c r="BP2872" s="152">
        <v>0</v>
      </c>
      <c r="BQ2872" s="47">
        <v>4</v>
      </c>
      <c r="BR2872" s="61">
        <v>1</v>
      </c>
      <c r="BS2872" s="61">
        <v>1</v>
      </c>
      <c r="BT2872" s="44">
        <f t="shared" si="259"/>
        <v>201</v>
      </c>
      <c r="BW2872" s="40" t="s">
        <v>67</v>
      </c>
      <c r="BY2872" s="55"/>
      <c r="BZ2872" s="1" t="s">
        <v>22426</v>
      </c>
    </row>
    <row r="2873" spans="1:78" ht="15" customHeight="1">
      <c r="A2873" s="25" t="s">
        <v>14226</v>
      </c>
      <c r="B2873" s="42" t="s">
        <v>14773</v>
      </c>
      <c r="D2873" s="263">
        <v>0</v>
      </c>
      <c r="E2873" s="92" t="s">
        <v>11339</v>
      </c>
      <c r="F2873" s="92" t="s">
        <v>14227</v>
      </c>
      <c r="G2873" s="275"/>
      <c r="H2873" s="275"/>
      <c r="I2873" s="92" t="s">
        <v>12551</v>
      </c>
      <c r="J2873" s="43" t="s">
        <v>14369</v>
      </c>
      <c r="M2873" s="44" t="s">
        <v>80</v>
      </c>
      <c r="N2873" s="45" t="s">
        <v>199</v>
      </c>
      <c r="O2873" s="42" t="s">
        <v>1356</v>
      </c>
      <c r="P2873" s="42" t="s">
        <v>101</v>
      </c>
      <c r="Q2873" s="85" t="s">
        <v>105</v>
      </c>
      <c r="R2873" s="85" t="s">
        <v>105</v>
      </c>
      <c r="S2873" s="42" t="s">
        <v>5000</v>
      </c>
      <c r="T2873" s="42" t="s">
        <v>14774</v>
      </c>
      <c r="U2873" s="92" t="s">
        <v>73</v>
      </c>
      <c r="V2873" s="92" t="s">
        <v>73</v>
      </c>
      <c r="W2873" s="92" t="s">
        <v>73</v>
      </c>
      <c r="X2873" s="149">
        <v>41208</v>
      </c>
      <c r="Y2873" s="149">
        <v>41210</v>
      </c>
      <c r="Z2873" s="44">
        <f t="shared" si="260"/>
        <v>2012</v>
      </c>
      <c r="AA2873" s="44">
        <f t="shared" si="261"/>
        <v>10</v>
      </c>
      <c r="AB2873" s="44">
        <v>0</v>
      </c>
      <c r="AC2873" s="92" t="s">
        <v>14775</v>
      </c>
      <c r="AD2873" s="92" t="s">
        <v>14776</v>
      </c>
      <c r="AE2873" s="92" t="s">
        <v>105</v>
      </c>
      <c r="AF2873" s="92" t="s">
        <v>105</v>
      </c>
      <c r="AG2873" s="92" t="s">
        <v>105</v>
      </c>
      <c r="AH2873" s="92" t="s">
        <v>105</v>
      </c>
      <c r="AI2873" s="92" t="s">
        <v>105</v>
      </c>
      <c r="AJ2873" s="92" t="s">
        <v>105</v>
      </c>
      <c r="AK2873" s="92"/>
      <c r="AL2873" s="92"/>
      <c r="AM2873" s="47">
        <v>1</v>
      </c>
      <c r="AN2873" s="47">
        <v>1</v>
      </c>
      <c r="AO2873" s="47">
        <v>1</v>
      </c>
      <c r="AP2873" s="47">
        <v>88</v>
      </c>
      <c r="AQ2873" s="47"/>
      <c r="AR2873" s="47"/>
      <c r="AS2873" s="150">
        <v>0</v>
      </c>
      <c r="AT2873" s="61">
        <v>1</v>
      </c>
      <c r="AU2873" s="61">
        <v>1</v>
      </c>
      <c r="AV2873" s="47"/>
      <c r="AW2873" s="61">
        <v>1</v>
      </c>
      <c r="AX2873" s="61"/>
      <c r="AY2873" s="44">
        <f t="shared" si="258"/>
        <v>3</v>
      </c>
      <c r="AZ2873" s="47"/>
      <c r="BA2873" s="47"/>
      <c r="BB2873" s="47"/>
      <c r="BC2873" s="48"/>
      <c r="BD2873" s="66"/>
      <c r="BE2873" s="96"/>
      <c r="BF2873" s="96"/>
      <c r="BG2873" s="51"/>
      <c r="BH2873" s="51">
        <f t="shared" si="262"/>
        <v>1</v>
      </c>
      <c r="BI2873" s="51">
        <v>1</v>
      </c>
      <c r="BJ2873" s="52"/>
      <c r="BK2873" s="52"/>
      <c r="BL2873" s="53"/>
      <c r="BM2873" s="47" t="e">
        <f>COUNTIFS(A$2:$AC2873,#REF!,M$2:$AL2873,M2873)</f>
        <v>#VALUE!</v>
      </c>
      <c r="BN2873" s="47">
        <v>0</v>
      </c>
      <c r="BO2873" s="152">
        <v>3</v>
      </c>
      <c r="BP2873" s="152">
        <v>0</v>
      </c>
      <c r="BQ2873" s="47">
        <v>3</v>
      </c>
      <c r="BR2873" s="61">
        <v>1</v>
      </c>
      <c r="BS2873" s="61">
        <v>1</v>
      </c>
      <c r="BT2873" s="44">
        <f t="shared" si="259"/>
        <v>209</v>
      </c>
      <c r="BW2873" s="40" t="s">
        <v>67</v>
      </c>
      <c r="BY2873" s="55"/>
      <c r="BZ2873" s="1" t="s">
        <v>22426</v>
      </c>
    </row>
    <row r="2874" spans="1:78" ht="15" customHeight="1">
      <c r="A2874" s="25" t="s">
        <v>14226</v>
      </c>
      <c r="B2874" s="42" t="s">
        <v>14777</v>
      </c>
      <c r="D2874" s="263">
        <v>0</v>
      </c>
      <c r="E2874" s="92" t="s">
        <v>11339</v>
      </c>
      <c r="F2874" s="92" t="s">
        <v>14227</v>
      </c>
      <c r="G2874" s="275"/>
      <c r="H2874" s="275"/>
      <c r="I2874" s="92" t="s">
        <v>12551</v>
      </c>
      <c r="J2874" s="43" t="s">
        <v>14369</v>
      </c>
      <c r="M2874" s="44" t="s">
        <v>80</v>
      </c>
      <c r="N2874" s="45" t="s">
        <v>199</v>
      </c>
      <c r="O2874" s="42" t="s">
        <v>1356</v>
      </c>
      <c r="P2874" s="42" t="s">
        <v>101</v>
      </c>
      <c r="Q2874" s="85" t="s">
        <v>105</v>
      </c>
      <c r="R2874" s="85" t="s">
        <v>105</v>
      </c>
      <c r="S2874" s="42" t="s">
        <v>14778</v>
      </c>
      <c r="T2874" s="42" t="s">
        <v>14779</v>
      </c>
      <c r="U2874" s="92" t="s">
        <v>73</v>
      </c>
      <c r="V2874" s="92" t="s">
        <v>73</v>
      </c>
      <c r="W2874" s="92" t="s">
        <v>73</v>
      </c>
      <c r="X2874" s="149">
        <v>41236</v>
      </c>
      <c r="Y2874" s="149">
        <v>41238</v>
      </c>
      <c r="Z2874" s="44">
        <f t="shared" si="260"/>
        <v>2012</v>
      </c>
      <c r="AA2874" s="44">
        <f t="shared" si="261"/>
        <v>11</v>
      </c>
      <c r="AB2874" s="44">
        <v>0</v>
      </c>
      <c r="AC2874" s="92" t="s">
        <v>14780</v>
      </c>
      <c r="AD2874" s="92" t="s">
        <v>14781</v>
      </c>
      <c r="AE2874" s="92" t="s">
        <v>105</v>
      </c>
      <c r="AF2874" s="92" t="s">
        <v>105</v>
      </c>
      <c r="AG2874" s="92" t="s">
        <v>105</v>
      </c>
      <c r="AH2874" s="92" t="s">
        <v>105</v>
      </c>
      <c r="AI2874" s="92" t="s">
        <v>105</v>
      </c>
      <c r="AJ2874" s="92" t="s">
        <v>105</v>
      </c>
      <c r="AK2874" s="92"/>
      <c r="AL2874" s="92"/>
      <c r="AM2874" s="47">
        <v>1</v>
      </c>
      <c r="AN2874" s="47">
        <v>1</v>
      </c>
      <c r="AO2874" s="47">
        <v>1</v>
      </c>
      <c r="AP2874" s="47">
        <v>88</v>
      </c>
      <c r="AQ2874" s="47"/>
      <c r="AR2874" s="47"/>
      <c r="AS2874" s="150">
        <v>0</v>
      </c>
      <c r="AT2874" s="61">
        <v>1</v>
      </c>
      <c r="AU2874" s="61">
        <v>1</v>
      </c>
      <c r="AV2874" s="47"/>
      <c r="AW2874" s="61">
        <v>1</v>
      </c>
      <c r="AX2874" s="61"/>
      <c r="AY2874" s="44">
        <f t="shared" si="258"/>
        <v>3</v>
      </c>
      <c r="AZ2874" s="47"/>
      <c r="BA2874" s="47"/>
      <c r="BB2874" s="47"/>
      <c r="BC2874" s="48"/>
      <c r="BD2874" s="66"/>
      <c r="BE2874" s="96"/>
      <c r="BF2874" s="96"/>
      <c r="BG2874" s="51"/>
      <c r="BH2874" s="51">
        <f t="shared" si="262"/>
        <v>1</v>
      </c>
      <c r="BI2874" s="51">
        <v>3</v>
      </c>
      <c r="BJ2874" s="52"/>
      <c r="BK2874" s="52"/>
      <c r="BL2874" s="53"/>
      <c r="BM2874" s="47" t="e">
        <f>COUNTIFS(A$2:$AC2874,#REF!,M$2:$AL2874,M2874)</f>
        <v>#VALUE!</v>
      </c>
      <c r="BN2874" s="47">
        <v>0</v>
      </c>
      <c r="BO2874" s="152">
        <v>3</v>
      </c>
      <c r="BP2874" s="152">
        <v>0</v>
      </c>
      <c r="BQ2874" s="47">
        <v>3</v>
      </c>
      <c r="BR2874" s="61">
        <v>1</v>
      </c>
      <c r="BS2874" s="61">
        <v>1</v>
      </c>
      <c r="BT2874" s="44">
        <f t="shared" si="259"/>
        <v>237</v>
      </c>
      <c r="BW2874" s="40" t="s">
        <v>67</v>
      </c>
      <c r="BY2874" s="55"/>
      <c r="BZ2874" s="1" t="s">
        <v>22426</v>
      </c>
    </row>
    <row r="2875" spans="1:78" ht="15" customHeight="1">
      <c r="A2875" s="25" t="s">
        <v>14226</v>
      </c>
      <c r="B2875" s="42" t="s">
        <v>14782</v>
      </c>
      <c r="D2875" s="263">
        <v>0</v>
      </c>
      <c r="E2875" s="92" t="s">
        <v>11339</v>
      </c>
      <c r="F2875" s="92" t="s">
        <v>14227</v>
      </c>
      <c r="G2875" s="275"/>
      <c r="H2875" s="275"/>
      <c r="I2875" s="92" t="s">
        <v>12551</v>
      </c>
      <c r="J2875" s="43" t="s">
        <v>14369</v>
      </c>
      <c r="M2875" s="44" t="s">
        <v>80</v>
      </c>
      <c r="N2875" s="45" t="s">
        <v>199</v>
      </c>
      <c r="O2875" s="42" t="s">
        <v>1356</v>
      </c>
      <c r="P2875" s="42" t="s">
        <v>101</v>
      </c>
      <c r="Q2875" s="85" t="s">
        <v>105</v>
      </c>
      <c r="R2875" s="85" t="s">
        <v>105</v>
      </c>
      <c r="S2875" s="42" t="s">
        <v>1299</v>
      </c>
      <c r="T2875" s="42" t="s">
        <v>14783</v>
      </c>
      <c r="U2875" s="92" t="s">
        <v>73</v>
      </c>
      <c r="V2875" s="92" t="s">
        <v>73</v>
      </c>
      <c r="W2875" s="92" t="s">
        <v>73</v>
      </c>
      <c r="X2875" s="149">
        <v>41241</v>
      </c>
      <c r="Y2875" s="149">
        <v>41243</v>
      </c>
      <c r="Z2875" s="44">
        <f t="shared" si="260"/>
        <v>2012</v>
      </c>
      <c r="AA2875" s="44">
        <f t="shared" si="261"/>
        <v>11</v>
      </c>
      <c r="AB2875" s="44">
        <v>0</v>
      </c>
      <c r="AC2875" s="92" t="s">
        <v>14784</v>
      </c>
      <c r="AD2875" s="92" t="s">
        <v>14785</v>
      </c>
      <c r="AE2875" s="92" t="s">
        <v>105</v>
      </c>
      <c r="AF2875" s="92" t="s">
        <v>105</v>
      </c>
      <c r="AG2875" s="92" t="s">
        <v>105</v>
      </c>
      <c r="AH2875" s="92" t="s">
        <v>105</v>
      </c>
      <c r="AI2875" s="92" t="s">
        <v>105</v>
      </c>
      <c r="AJ2875" s="92" t="s">
        <v>105</v>
      </c>
      <c r="AK2875" s="92"/>
      <c r="AL2875" s="92"/>
      <c r="AM2875" s="47">
        <v>1</v>
      </c>
      <c r="AN2875" s="47">
        <v>1</v>
      </c>
      <c r="AO2875" s="47">
        <v>1</v>
      </c>
      <c r="AP2875" s="47">
        <v>88</v>
      </c>
      <c r="AQ2875" s="47"/>
      <c r="AR2875" s="47"/>
      <c r="AS2875" s="150">
        <v>0</v>
      </c>
      <c r="AT2875" s="61">
        <v>1</v>
      </c>
      <c r="AU2875" s="61">
        <v>1</v>
      </c>
      <c r="AV2875" s="47"/>
      <c r="AW2875" s="61">
        <v>1</v>
      </c>
      <c r="AX2875" s="61"/>
      <c r="AY2875" s="44">
        <f t="shared" si="258"/>
        <v>3</v>
      </c>
      <c r="AZ2875" s="47"/>
      <c r="BA2875" s="47"/>
      <c r="BB2875" s="47"/>
      <c r="BC2875" s="48"/>
      <c r="BD2875" s="66"/>
      <c r="BE2875" s="96"/>
      <c r="BF2875" s="96"/>
      <c r="BG2875" s="51"/>
      <c r="BH2875" s="51">
        <f t="shared" si="262"/>
        <v>1</v>
      </c>
      <c r="BI2875" s="51">
        <v>3</v>
      </c>
      <c r="BJ2875" s="52"/>
      <c r="BK2875" s="52"/>
      <c r="BL2875" s="53"/>
      <c r="BM2875" s="47" t="e">
        <f>COUNTIFS(A$2:$AC2875,#REF!,M$2:$AL2875,M2875)</f>
        <v>#VALUE!</v>
      </c>
      <c r="BN2875" s="47">
        <v>0</v>
      </c>
      <c r="BO2875" s="152">
        <v>3</v>
      </c>
      <c r="BP2875" s="152">
        <v>0</v>
      </c>
      <c r="BQ2875" s="47">
        <v>3</v>
      </c>
      <c r="BR2875" s="61">
        <v>1</v>
      </c>
      <c r="BS2875" s="61">
        <v>1</v>
      </c>
      <c r="BT2875" s="44">
        <f t="shared" si="259"/>
        <v>242</v>
      </c>
      <c r="BW2875" s="40" t="s">
        <v>67</v>
      </c>
      <c r="BY2875" s="55"/>
      <c r="BZ2875" s="1" t="s">
        <v>22426</v>
      </c>
    </row>
    <row r="2876" spans="1:78" ht="15" customHeight="1">
      <c r="A2876" s="25" t="s">
        <v>14226</v>
      </c>
      <c r="B2876" s="42" t="s">
        <v>14786</v>
      </c>
      <c r="D2876" s="263">
        <v>0</v>
      </c>
      <c r="E2876" s="92" t="s">
        <v>11339</v>
      </c>
      <c r="F2876" s="92" t="s">
        <v>14227</v>
      </c>
      <c r="G2876" s="275"/>
      <c r="H2876" s="275"/>
      <c r="I2876" s="92" t="s">
        <v>12551</v>
      </c>
      <c r="J2876" s="43" t="s">
        <v>14369</v>
      </c>
      <c r="M2876" s="44" t="s">
        <v>80</v>
      </c>
      <c r="N2876" s="45" t="s">
        <v>199</v>
      </c>
      <c r="O2876" s="42" t="s">
        <v>1356</v>
      </c>
      <c r="P2876" s="42" t="s">
        <v>101</v>
      </c>
      <c r="Q2876" s="85" t="s">
        <v>105</v>
      </c>
      <c r="R2876" s="85" t="s">
        <v>105</v>
      </c>
      <c r="S2876" s="42" t="s">
        <v>14787</v>
      </c>
      <c r="T2876" s="42" t="s">
        <v>14788</v>
      </c>
      <c r="U2876" s="92" t="s">
        <v>73</v>
      </c>
      <c r="V2876" s="92" t="s">
        <v>73</v>
      </c>
      <c r="W2876" s="92" t="s">
        <v>73</v>
      </c>
      <c r="X2876" s="149">
        <v>41245</v>
      </c>
      <c r="Y2876" s="149">
        <v>41249</v>
      </c>
      <c r="Z2876" s="44">
        <f t="shared" si="260"/>
        <v>2012</v>
      </c>
      <c r="AA2876" s="44">
        <f t="shared" si="261"/>
        <v>12</v>
      </c>
      <c r="AB2876" s="44">
        <v>0</v>
      </c>
      <c r="AC2876" s="92" t="s">
        <v>14789</v>
      </c>
      <c r="AD2876" s="92" t="s">
        <v>14790</v>
      </c>
      <c r="AE2876" s="92" t="s">
        <v>105</v>
      </c>
      <c r="AF2876" s="92" t="s">
        <v>105</v>
      </c>
      <c r="AG2876" s="92" t="s">
        <v>105</v>
      </c>
      <c r="AH2876" s="92" t="s">
        <v>105</v>
      </c>
      <c r="AI2876" s="92" t="s">
        <v>105</v>
      </c>
      <c r="AJ2876" s="92" t="s">
        <v>105</v>
      </c>
      <c r="AK2876" s="92"/>
      <c r="AL2876" s="92"/>
      <c r="AM2876" s="47">
        <v>1</v>
      </c>
      <c r="AN2876" s="47">
        <v>1</v>
      </c>
      <c r="AO2876" s="47">
        <v>1</v>
      </c>
      <c r="AP2876" s="47">
        <v>88</v>
      </c>
      <c r="AQ2876" s="47"/>
      <c r="AR2876" s="47"/>
      <c r="AS2876" s="150">
        <v>0</v>
      </c>
      <c r="AT2876" s="61">
        <v>1</v>
      </c>
      <c r="AU2876" s="61">
        <v>1</v>
      </c>
      <c r="AV2876" s="47"/>
      <c r="AW2876" s="61">
        <v>1</v>
      </c>
      <c r="AX2876" s="61"/>
      <c r="AY2876" s="44">
        <f t="shared" si="258"/>
        <v>5</v>
      </c>
      <c r="AZ2876" s="47"/>
      <c r="BA2876" s="47"/>
      <c r="BB2876" s="47"/>
      <c r="BC2876" s="48"/>
      <c r="BD2876" s="66"/>
      <c r="BE2876" s="96"/>
      <c r="BF2876" s="96"/>
      <c r="BG2876" s="51"/>
      <c r="BH2876" s="51">
        <f t="shared" si="262"/>
        <v>1</v>
      </c>
      <c r="BI2876" s="51">
        <v>1</v>
      </c>
      <c r="BJ2876" s="52"/>
      <c r="BK2876" s="52"/>
      <c r="BL2876" s="53"/>
      <c r="BM2876" s="47" t="e">
        <f>COUNTIFS(A$2:$AC2876,#REF!,M$2:$AL2876,M2876)</f>
        <v>#VALUE!</v>
      </c>
      <c r="BN2876" s="47">
        <v>0</v>
      </c>
      <c r="BO2876" s="152">
        <v>5</v>
      </c>
      <c r="BP2876" s="152">
        <v>0</v>
      </c>
      <c r="BQ2876" s="47">
        <v>5</v>
      </c>
      <c r="BR2876" s="61">
        <v>1</v>
      </c>
      <c r="BS2876" s="61">
        <v>1</v>
      </c>
      <c r="BT2876" s="44">
        <f t="shared" si="259"/>
        <v>246</v>
      </c>
      <c r="BW2876" s="40" t="s">
        <v>67</v>
      </c>
      <c r="BY2876" s="55"/>
      <c r="BZ2876" s="1" t="s">
        <v>22426</v>
      </c>
    </row>
    <row r="2877" spans="1:78" ht="15" customHeight="1">
      <c r="A2877" s="25" t="s">
        <v>14226</v>
      </c>
      <c r="B2877" s="42" t="s">
        <v>14791</v>
      </c>
      <c r="D2877" s="263">
        <v>0</v>
      </c>
      <c r="E2877" s="92" t="s">
        <v>11339</v>
      </c>
      <c r="F2877" s="92" t="s">
        <v>14227</v>
      </c>
      <c r="G2877" s="275"/>
      <c r="H2877" s="275"/>
      <c r="I2877" s="92" t="s">
        <v>12551</v>
      </c>
      <c r="J2877" s="43" t="s">
        <v>14369</v>
      </c>
      <c r="M2877" s="44" t="s">
        <v>80</v>
      </c>
      <c r="N2877" s="45" t="s">
        <v>199</v>
      </c>
      <c r="O2877" s="42" t="s">
        <v>1356</v>
      </c>
      <c r="P2877" s="42" t="s">
        <v>101</v>
      </c>
      <c r="Q2877" s="85" t="s">
        <v>105</v>
      </c>
      <c r="R2877" s="85" t="s">
        <v>105</v>
      </c>
      <c r="S2877" s="42" t="s">
        <v>1302</v>
      </c>
      <c r="T2877" s="42" t="s">
        <v>14792</v>
      </c>
      <c r="U2877" s="92" t="s">
        <v>73</v>
      </c>
      <c r="V2877" s="92" t="s">
        <v>73</v>
      </c>
      <c r="W2877" s="92" t="s">
        <v>73</v>
      </c>
      <c r="X2877" s="149">
        <v>41250</v>
      </c>
      <c r="Y2877" s="149">
        <v>41253</v>
      </c>
      <c r="Z2877" s="44">
        <f t="shared" si="260"/>
        <v>2012</v>
      </c>
      <c r="AA2877" s="44">
        <f t="shared" si="261"/>
        <v>12</v>
      </c>
      <c r="AB2877" s="44">
        <v>0</v>
      </c>
      <c r="AC2877" s="92" t="s">
        <v>14793</v>
      </c>
      <c r="AD2877" s="92" t="s">
        <v>14794</v>
      </c>
      <c r="AE2877" s="92" t="s">
        <v>105</v>
      </c>
      <c r="AF2877" s="92" t="s">
        <v>105</v>
      </c>
      <c r="AG2877" s="92" t="s">
        <v>105</v>
      </c>
      <c r="AH2877" s="92" t="s">
        <v>105</v>
      </c>
      <c r="AI2877" s="92" t="s">
        <v>105</v>
      </c>
      <c r="AJ2877" s="92" t="s">
        <v>105</v>
      </c>
      <c r="AK2877" s="92"/>
      <c r="AL2877" s="92"/>
      <c r="AM2877" s="47">
        <v>1</v>
      </c>
      <c r="AN2877" s="47">
        <v>1</v>
      </c>
      <c r="AO2877" s="47">
        <v>1</v>
      </c>
      <c r="AP2877" s="47">
        <v>88</v>
      </c>
      <c r="AQ2877" s="47"/>
      <c r="AR2877" s="47"/>
      <c r="AS2877" s="150">
        <v>0</v>
      </c>
      <c r="AT2877" s="61">
        <v>1</v>
      </c>
      <c r="AU2877" s="61">
        <v>1</v>
      </c>
      <c r="AV2877" s="47"/>
      <c r="AW2877" s="61">
        <v>1</v>
      </c>
      <c r="AX2877" s="61"/>
      <c r="AY2877" s="44">
        <f t="shared" si="258"/>
        <v>4</v>
      </c>
      <c r="AZ2877" s="47"/>
      <c r="BA2877" s="47"/>
      <c r="BB2877" s="47"/>
      <c r="BC2877" s="48"/>
      <c r="BD2877" s="66"/>
      <c r="BE2877" s="96"/>
      <c r="BF2877" s="96"/>
      <c r="BG2877" s="51"/>
      <c r="BH2877" s="51">
        <f t="shared" si="262"/>
        <v>1</v>
      </c>
      <c r="BI2877" s="51">
        <v>2</v>
      </c>
      <c r="BJ2877" s="52"/>
      <c r="BK2877" s="52"/>
      <c r="BL2877" s="53"/>
      <c r="BM2877" s="47" t="e">
        <f>COUNTIFS(A$2:$AC2877,#REF!,M$2:$AL2877,M2877)</f>
        <v>#VALUE!</v>
      </c>
      <c r="BN2877" s="47">
        <v>0</v>
      </c>
      <c r="BO2877" s="152">
        <v>4</v>
      </c>
      <c r="BP2877" s="152">
        <v>0</v>
      </c>
      <c r="BQ2877" s="47">
        <v>4</v>
      </c>
      <c r="BR2877" s="61">
        <v>1</v>
      </c>
      <c r="BS2877" s="61">
        <v>1</v>
      </c>
      <c r="BT2877" s="44">
        <f t="shared" si="259"/>
        <v>251</v>
      </c>
      <c r="BW2877" s="40" t="s">
        <v>67</v>
      </c>
      <c r="BY2877" s="55"/>
      <c r="BZ2877" s="1" t="s">
        <v>22426</v>
      </c>
    </row>
    <row r="2878" spans="1:78" ht="15" customHeight="1">
      <c r="A2878" s="25" t="s">
        <v>14226</v>
      </c>
      <c r="B2878" s="42" t="s">
        <v>14795</v>
      </c>
      <c r="D2878" s="263">
        <v>0</v>
      </c>
      <c r="E2878" s="92" t="s">
        <v>11339</v>
      </c>
      <c r="F2878" s="92" t="s">
        <v>14227</v>
      </c>
      <c r="G2878" s="275"/>
      <c r="H2878" s="275"/>
      <c r="I2878" s="92" t="s">
        <v>12551</v>
      </c>
      <c r="J2878" s="43" t="s">
        <v>14369</v>
      </c>
      <c r="M2878" s="44" t="s">
        <v>80</v>
      </c>
      <c r="N2878" s="45" t="s">
        <v>199</v>
      </c>
      <c r="O2878" s="42" t="s">
        <v>1356</v>
      </c>
      <c r="P2878" s="42" t="s">
        <v>101</v>
      </c>
      <c r="Q2878" s="85" t="s">
        <v>105</v>
      </c>
      <c r="R2878" s="85" t="s">
        <v>105</v>
      </c>
      <c r="S2878" s="42" t="s">
        <v>5000</v>
      </c>
      <c r="T2878" s="42" t="s">
        <v>14796</v>
      </c>
      <c r="U2878" s="92" t="s">
        <v>73</v>
      </c>
      <c r="V2878" s="92" t="s">
        <v>73</v>
      </c>
      <c r="W2878" s="92" t="s">
        <v>73</v>
      </c>
      <c r="X2878" s="149">
        <v>41254</v>
      </c>
      <c r="Y2878" s="149">
        <v>41256</v>
      </c>
      <c r="Z2878" s="44">
        <f t="shared" si="260"/>
        <v>2012</v>
      </c>
      <c r="AA2878" s="44">
        <f t="shared" si="261"/>
        <v>12</v>
      </c>
      <c r="AB2878" s="44">
        <v>0</v>
      </c>
      <c r="AC2878" s="92" t="s">
        <v>14797</v>
      </c>
      <c r="AD2878" s="92" t="s">
        <v>14798</v>
      </c>
      <c r="AE2878" s="92" t="s">
        <v>105</v>
      </c>
      <c r="AF2878" s="92" t="s">
        <v>105</v>
      </c>
      <c r="AG2878" s="92" t="s">
        <v>105</v>
      </c>
      <c r="AH2878" s="92" t="s">
        <v>105</v>
      </c>
      <c r="AI2878" s="92" t="s">
        <v>105</v>
      </c>
      <c r="AJ2878" s="92" t="s">
        <v>105</v>
      </c>
      <c r="AK2878" s="92"/>
      <c r="AL2878" s="92"/>
      <c r="AM2878" s="47">
        <v>1</v>
      </c>
      <c r="AN2878" s="47">
        <v>1</v>
      </c>
      <c r="AO2878" s="47">
        <v>1</v>
      </c>
      <c r="AP2878" s="47">
        <v>88</v>
      </c>
      <c r="AQ2878" s="47"/>
      <c r="AR2878" s="47"/>
      <c r="AS2878" s="150">
        <v>0</v>
      </c>
      <c r="AT2878" s="61">
        <v>1</v>
      </c>
      <c r="AU2878" s="61">
        <v>1</v>
      </c>
      <c r="AV2878" s="47"/>
      <c r="AW2878" s="61">
        <v>1</v>
      </c>
      <c r="AX2878" s="61"/>
      <c r="AY2878" s="44">
        <f t="shared" si="258"/>
        <v>3</v>
      </c>
      <c r="AZ2878" s="47"/>
      <c r="BA2878" s="47"/>
      <c r="BB2878" s="47"/>
      <c r="BC2878" s="48"/>
      <c r="BD2878" s="66"/>
      <c r="BE2878" s="96"/>
      <c r="BF2878" s="96"/>
      <c r="BG2878" s="51"/>
      <c r="BH2878" s="51">
        <f t="shared" si="262"/>
        <v>1</v>
      </c>
      <c r="BI2878" s="51">
        <v>2</v>
      </c>
      <c r="BJ2878" s="52"/>
      <c r="BK2878" s="52"/>
      <c r="BL2878" s="53"/>
      <c r="BM2878" s="47" t="e">
        <f>COUNTIFS(A$2:$AC2878,#REF!,M$2:$AL2878,M2878)</f>
        <v>#VALUE!</v>
      </c>
      <c r="BN2878" s="47">
        <v>0</v>
      </c>
      <c r="BO2878" s="152">
        <v>3</v>
      </c>
      <c r="BP2878" s="152">
        <v>0</v>
      </c>
      <c r="BQ2878" s="47">
        <v>3</v>
      </c>
      <c r="BR2878" s="61">
        <v>1</v>
      </c>
      <c r="BS2878" s="61">
        <v>1</v>
      </c>
      <c r="BT2878" s="44">
        <f t="shared" si="259"/>
        <v>255</v>
      </c>
      <c r="BW2878" s="40" t="s">
        <v>67</v>
      </c>
      <c r="BY2878" s="55"/>
      <c r="BZ2878" s="1" t="s">
        <v>22426</v>
      </c>
    </row>
    <row r="2879" spans="1:78" ht="15" customHeight="1">
      <c r="A2879" s="25" t="s">
        <v>14226</v>
      </c>
      <c r="B2879" s="42" t="s">
        <v>14799</v>
      </c>
      <c r="D2879" s="263">
        <v>0</v>
      </c>
      <c r="E2879" s="92" t="s">
        <v>11339</v>
      </c>
      <c r="F2879" s="92" t="s">
        <v>14227</v>
      </c>
      <c r="G2879" s="275"/>
      <c r="H2879" s="275"/>
      <c r="I2879" s="92" t="s">
        <v>12551</v>
      </c>
      <c r="J2879" s="43" t="s">
        <v>14369</v>
      </c>
      <c r="M2879" s="44" t="s">
        <v>80</v>
      </c>
      <c r="N2879" s="45" t="s">
        <v>199</v>
      </c>
      <c r="O2879" s="42" t="s">
        <v>1356</v>
      </c>
      <c r="P2879" s="42" t="s">
        <v>101</v>
      </c>
      <c r="Q2879" s="85" t="s">
        <v>105</v>
      </c>
      <c r="R2879" s="85" t="s">
        <v>105</v>
      </c>
      <c r="S2879" s="42" t="s">
        <v>5000</v>
      </c>
      <c r="T2879" s="42" t="s">
        <v>14800</v>
      </c>
      <c r="U2879" s="92" t="s">
        <v>73</v>
      </c>
      <c r="V2879" s="92" t="s">
        <v>73</v>
      </c>
      <c r="W2879" s="92" t="s">
        <v>73</v>
      </c>
      <c r="X2879" s="149">
        <v>41257</v>
      </c>
      <c r="Y2879" s="149">
        <v>41259</v>
      </c>
      <c r="Z2879" s="44">
        <f t="shared" si="260"/>
        <v>2012</v>
      </c>
      <c r="AA2879" s="44">
        <f t="shared" si="261"/>
        <v>12</v>
      </c>
      <c r="AB2879" s="44">
        <v>0</v>
      </c>
      <c r="AC2879" s="92" t="s">
        <v>14801</v>
      </c>
      <c r="AD2879" s="92" t="s">
        <v>14802</v>
      </c>
      <c r="AE2879" s="92" t="s">
        <v>105</v>
      </c>
      <c r="AF2879" s="92" t="s">
        <v>105</v>
      </c>
      <c r="AG2879" s="92" t="s">
        <v>105</v>
      </c>
      <c r="AH2879" s="92" t="s">
        <v>105</v>
      </c>
      <c r="AI2879" s="92" t="s">
        <v>105</v>
      </c>
      <c r="AJ2879" s="92" t="s">
        <v>105</v>
      </c>
      <c r="AK2879" s="92"/>
      <c r="AL2879" s="92"/>
      <c r="AM2879" s="47">
        <v>1</v>
      </c>
      <c r="AN2879" s="47">
        <v>1</v>
      </c>
      <c r="AO2879" s="47">
        <v>1</v>
      </c>
      <c r="AP2879" s="47">
        <v>88</v>
      </c>
      <c r="AQ2879" s="47"/>
      <c r="AR2879" s="47"/>
      <c r="AS2879" s="150">
        <v>0</v>
      </c>
      <c r="AT2879" s="61">
        <v>1</v>
      </c>
      <c r="AU2879" s="61">
        <v>1</v>
      </c>
      <c r="AV2879" s="47"/>
      <c r="AW2879" s="61">
        <v>1</v>
      </c>
      <c r="AX2879" s="61"/>
      <c r="AY2879" s="44">
        <f t="shared" si="258"/>
        <v>3</v>
      </c>
      <c r="AZ2879" s="47"/>
      <c r="BA2879" s="47"/>
      <c r="BB2879" s="47"/>
      <c r="BC2879" s="48"/>
      <c r="BD2879" s="66"/>
      <c r="BE2879" s="96"/>
      <c r="BF2879" s="96"/>
      <c r="BG2879" s="51"/>
      <c r="BH2879" s="51">
        <f t="shared" si="262"/>
        <v>1</v>
      </c>
      <c r="BI2879" s="51">
        <v>2</v>
      </c>
      <c r="BJ2879" s="52"/>
      <c r="BK2879" s="52"/>
      <c r="BL2879" s="53"/>
      <c r="BM2879" s="47" t="e">
        <f>COUNTIFS(A$2:$AC2879,#REF!,M$2:$AL2879,M2879)</f>
        <v>#VALUE!</v>
      </c>
      <c r="BN2879" s="47">
        <v>0</v>
      </c>
      <c r="BO2879" s="152">
        <v>3</v>
      </c>
      <c r="BP2879" s="152">
        <v>0</v>
      </c>
      <c r="BQ2879" s="47">
        <v>3</v>
      </c>
      <c r="BR2879" s="61">
        <v>1</v>
      </c>
      <c r="BS2879" s="61">
        <v>1</v>
      </c>
      <c r="BT2879" s="44">
        <f t="shared" si="259"/>
        <v>258</v>
      </c>
      <c r="BW2879" s="40" t="s">
        <v>67</v>
      </c>
      <c r="BY2879" s="55"/>
      <c r="BZ2879" s="1" t="s">
        <v>22426</v>
      </c>
    </row>
    <row r="2880" spans="1:78" ht="15" customHeight="1">
      <c r="A2880" s="25" t="s">
        <v>14226</v>
      </c>
      <c r="B2880" s="42" t="s">
        <v>14803</v>
      </c>
      <c r="D2880" s="263">
        <v>0</v>
      </c>
      <c r="E2880" s="92" t="s">
        <v>11339</v>
      </c>
      <c r="F2880" s="92" t="s">
        <v>14227</v>
      </c>
      <c r="G2880" s="275"/>
      <c r="H2880" s="275"/>
      <c r="I2880" s="92" t="s">
        <v>12551</v>
      </c>
      <c r="J2880" s="43" t="s">
        <v>14369</v>
      </c>
      <c r="M2880" s="44" t="s">
        <v>80</v>
      </c>
      <c r="N2880" s="45" t="s">
        <v>199</v>
      </c>
      <c r="O2880" s="42" t="s">
        <v>1356</v>
      </c>
      <c r="P2880" s="42" t="s">
        <v>101</v>
      </c>
      <c r="Q2880" s="85" t="s">
        <v>105</v>
      </c>
      <c r="R2880" s="85" t="s">
        <v>105</v>
      </c>
      <c r="S2880" s="42" t="s">
        <v>14804</v>
      </c>
      <c r="T2880" s="42" t="s">
        <v>14805</v>
      </c>
      <c r="U2880" s="92" t="s">
        <v>73</v>
      </c>
      <c r="V2880" s="92" t="s">
        <v>73</v>
      </c>
      <c r="W2880" s="92" t="s">
        <v>73</v>
      </c>
      <c r="X2880" s="149">
        <v>41261</v>
      </c>
      <c r="Y2880" s="149">
        <v>41266</v>
      </c>
      <c r="Z2880" s="44">
        <f t="shared" si="260"/>
        <v>2012</v>
      </c>
      <c r="AA2880" s="44">
        <f t="shared" si="261"/>
        <v>12</v>
      </c>
      <c r="AB2880" s="44">
        <v>0</v>
      </c>
      <c r="AC2880" s="92" t="s">
        <v>14806</v>
      </c>
      <c r="AD2880" s="92" t="s">
        <v>14807</v>
      </c>
      <c r="AE2880" s="92" t="s">
        <v>105</v>
      </c>
      <c r="AF2880" s="92" t="s">
        <v>105</v>
      </c>
      <c r="AG2880" s="92" t="s">
        <v>105</v>
      </c>
      <c r="AH2880" s="92" t="s">
        <v>105</v>
      </c>
      <c r="AI2880" s="92" t="s">
        <v>105</v>
      </c>
      <c r="AJ2880" s="92" t="s">
        <v>105</v>
      </c>
      <c r="AK2880" s="92"/>
      <c r="AL2880" s="92"/>
      <c r="AM2880" s="47">
        <v>1</v>
      </c>
      <c r="AN2880" s="47">
        <v>1</v>
      </c>
      <c r="AO2880" s="47">
        <v>1</v>
      </c>
      <c r="AP2880" s="47">
        <v>88</v>
      </c>
      <c r="AQ2880" s="47"/>
      <c r="AR2880" s="47"/>
      <c r="AS2880" s="150">
        <v>0</v>
      </c>
      <c r="AT2880" s="61">
        <v>1</v>
      </c>
      <c r="AU2880" s="61">
        <v>1</v>
      </c>
      <c r="AV2880" s="47"/>
      <c r="AW2880" s="61">
        <v>1</v>
      </c>
      <c r="AX2880" s="61"/>
      <c r="AY2880" s="44">
        <f t="shared" si="258"/>
        <v>6</v>
      </c>
      <c r="AZ2880" s="47"/>
      <c r="BA2880" s="47"/>
      <c r="BB2880" s="47"/>
      <c r="BC2880" s="48"/>
      <c r="BD2880" s="66"/>
      <c r="BE2880" s="96"/>
      <c r="BF2880" s="96"/>
      <c r="BG2880" s="51"/>
      <c r="BH2880" s="51">
        <f t="shared" si="262"/>
        <v>1</v>
      </c>
      <c r="BI2880" s="51">
        <v>1</v>
      </c>
      <c r="BJ2880" s="52"/>
      <c r="BK2880" s="52"/>
      <c r="BL2880" s="53"/>
      <c r="BM2880" s="47" t="e">
        <f>COUNTIFS(A$2:$AC2880,#REF!,M$2:$AL2880,M2880)</f>
        <v>#VALUE!</v>
      </c>
      <c r="BN2880" s="47">
        <v>0</v>
      </c>
      <c r="BO2880" s="152">
        <v>6</v>
      </c>
      <c r="BP2880" s="152">
        <v>0</v>
      </c>
      <c r="BQ2880" s="47">
        <v>6</v>
      </c>
      <c r="BR2880" s="61">
        <v>1</v>
      </c>
      <c r="BS2880" s="61">
        <v>1</v>
      </c>
      <c r="BT2880" s="44">
        <f t="shared" si="259"/>
        <v>262</v>
      </c>
      <c r="BW2880" s="40" t="s">
        <v>67</v>
      </c>
      <c r="BY2880" s="55"/>
      <c r="BZ2880" s="1" t="s">
        <v>22426</v>
      </c>
    </row>
    <row r="2881" spans="1:78" ht="15" customHeight="1">
      <c r="A2881" s="25" t="s">
        <v>14226</v>
      </c>
      <c r="B2881" s="42" t="s">
        <v>14808</v>
      </c>
      <c r="D2881" s="263">
        <v>0</v>
      </c>
      <c r="E2881" s="92" t="s">
        <v>11339</v>
      </c>
      <c r="F2881" s="92" t="s">
        <v>14227</v>
      </c>
      <c r="G2881" s="275"/>
      <c r="H2881" s="275"/>
      <c r="I2881" s="92" t="s">
        <v>12551</v>
      </c>
      <c r="J2881" s="43" t="s">
        <v>14369</v>
      </c>
      <c r="M2881" s="44" t="s">
        <v>80</v>
      </c>
      <c r="N2881" s="45" t="s">
        <v>199</v>
      </c>
      <c r="O2881" s="42" t="s">
        <v>1356</v>
      </c>
      <c r="P2881" s="42" t="s">
        <v>101</v>
      </c>
      <c r="Q2881" s="85" t="s">
        <v>105</v>
      </c>
      <c r="R2881" s="85" t="s">
        <v>105</v>
      </c>
      <c r="S2881" s="42" t="s">
        <v>5000</v>
      </c>
      <c r="T2881" s="42" t="s">
        <v>14809</v>
      </c>
      <c r="U2881" s="92" t="s">
        <v>73</v>
      </c>
      <c r="V2881" s="92" t="s">
        <v>73</v>
      </c>
      <c r="W2881" s="92" t="s">
        <v>73</v>
      </c>
      <c r="X2881" s="149">
        <v>41267</v>
      </c>
      <c r="Y2881" s="149">
        <v>41269</v>
      </c>
      <c r="Z2881" s="44">
        <f t="shared" si="260"/>
        <v>2012</v>
      </c>
      <c r="AA2881" s="44">
        <f t="shared" si="261"/>
        <v>12</v>
      </c>
      <c r="AB2881" s="44">
        <v>0</v>
      </c>
      <c r="AC2881" s="92" t="s">
        <v>14810</v>
      </c>
      <c r="AD2881" s="92" t="s">
        <v>14811</v>
      </c>
      <c r="AE2881" s="92" t="s">
        <v>105</v>
      </c>
      <c r="AF2881" s="92" t="s">
        <v>105</v>
      </c>
      <c r="AG2881" s="92" t="s">
        <v>105</v>
      </c>
      <c r="AH2881" s="92" t="s">
        <v>105</v>
      </c>
      <c r="AI2881" s="92" t="s">
        <v>105</v>
      </c>
      <c r="AJ2881" s="92" t="s">
        <v>105</v>
      </c>
      <c r="AK2881" s="92"/>
      <c r="AL2881" s="92"/>
      <c r="AM2881" s="47">
        <v>1</v>
      </c>
      <c r="AN2881" s="47">
        <v>1</v>
      </c>
      <c r="AO2881" s="47">
        <v>1</v>
      </c>
      <c r="AP2881" s="47">
        <v>88</v>
      </c>
      <c r="AQ2881" s="47"/>
      <c r="AR2881" s="47"/>
      <c r="AS2881" s="150">
        <v>0</v>
      </c>
      <c r="AT2881" s="61">
        <v>1</v>
      </c>
      <c r="AU2881" s="61">
        <v>1</v>
      </c>
      <c r="AV2881" s="47"/>
      <c r="AW2881" s="61">
        <v>1</v>
      </c>
      <c r="AX2881" s="61"/>
      <c r="AY2881" s="44">
        <f t="shared" si="258"/>
        <v>3</v>
      </c>
      <c r="AZ2881" s="47"/>
      <c r="BA2881" s="47"/>
      <c r="BB2881" s="47"/>
      <c r="BC2881" s="48"/>
      <c r="BD2881" s="66"/>
      <c r="BE2881" s="96"/>
      <c r="BF2881" s="96"/>
      <c r="BG2881" s="51"/>
      <c r="BH2881" s="51">
        <f t="shared" si="262"/>
        <v>1</v>
      </c>
      <c r="BI2881" s="51">
        <v>2</v>
      </c>
      <c r="BJ2881" s="52"/>
      <c r="BK2881" s="52"/>
      <c r="BL2881" s="53"/>
      <c r="BM2881" s="47" t="e">
        <f>COUNTIFS(A$2:$AC2881,#REF!,M$2:$AL2881,M2881)</f>
        <v>#VALUE!</v>
      </c>
      <c r="BN2881" s="47">
        <v>0</v>
      </c>
      <c r="BO2881" s="152">
        <v>3</v>
      </c>
      <c r="BP2881" s="152">
        <v>0</v>
      </c>
      <c r="BQ2881" s="47">
        <v>3</v>
      </c>
      <c r="BR2881" s="61">
        <v>1</v>
      </c>
      <c r="BS2881" s="61">
        <v>1</v>
      </c>
      <c r="BT2881" s="44">
        <f t="shared" si="259"/>
        <v>268</v>
      </c>
      <c r="BW2881" s="40" t="s">
        <v>67</v>
      </c>
      <c r="BY2881" s="55"/>
      <c r="BZ2881" s="1" t="s">
        <v>22426</v>
      </c>
    </row>
    <row r="2882" spans="1:78" ht="15" customHeight="1">
      <c r="A2882" s="25" t="s">
        <v>14226</v>
      </c>
      <c r="B2882" s="42" t="s">
        <v>14812</v>
      </c>
      <c r="D2882" s="263">
        <v>0</v>
      </c>
      <c r="E2882" s="92" t="s">
        <v>11339</v>
      </c>
      <c r="F2882" s="92" t="s">
        <v>14227</v>
      </c>
      <c r="G2882" s="275"/>
      <c r="H2882" s="275"/>
      <c r="I2882" s="92" t="s">
        <v>12250</v>
      </c>
      <c r="J2882" s="43" t="s">
        <v>14414</v>
      </c>
      <c r="M2882" s="44" t="s">
        <v>80</v>
      </c>
      <c r="N2882" s="45" t="s">
        <v>78</v>
      </c>
      <c r="O2882" s="42" t="s">
        <v>1356</v>
      </c>
      <c r="P2882" s="42" t="s">
        <v>101</v>
      </c>
      <c r="Q2882" s="85" t="s">
        <v>105</v>
      </c>
      <c r="R2882" s="85" t="s">
        <v>105</v>
      </c>
      <c r="S2882" s="42" t="s">
        <v>9246</v>
      </c>
      <c r="T2882" s="42" t="s">
        <v>14813</v>
      </c>
      <c r="U2882" s="92" t="s">
        <v>73</v>
      </c>
      <c r="V2882" s="92" t="s">
        <v>73</v>
      </c>
      <c r="W2882" s="92" t="s">
        <v>73</v>
      </c>
      <c r="X2882" s="149">
        <v>41013</v>
      </c>
      <c r="Y2882" s="149">
        <v>41015</v>
      </c>
      <c r="Z2882" s="44">
        <f t="shared" si="260"/>
        <v>2012</v>
      </c>
      <c r="AA2882" s="44">
        <f t="shared" si="261"/>
        <v>4</v>
      </c>
      <c r="AB2882" s="44">
        <v>0</v>
      </c>
      <c r="AC2882" s="92" t="s">
        <v>14814</v>
      </c>
      <c r="AD2882" s="92" t="s">
        <v>14815</v>
      </c>
      <c r="AE2882" s="92" t="s">
        <v>105</v>
      </c>
      <c r="AF2882" s="92" t="s">
        <v>105</v>
      </c>
      <c r="AG2882" s="92" t="s">
        <v>105</v>
      </c>
      <c r="AH2882" s="92" t="s">
        <v>105</v>
      </c>
      <c r="AI2882" s="92" t="s">
        <v>105</v>
      </c>
      <c r="AJ2882" s="92" t="s">
        <v>105</v>
      </c>
      <c r="AK2882" s="92"/>
      <c r="AL2882" s="92"/>
      <c r="AM2882" s="47">
        <v>1</v>
      </c>
      <c r="AN2882" s="47">
        <v>1</v>
      </c>
      <c r="AO2882" s="47">
        <v>1</v>
      </c>
      <c r="AP2882" s="47">
        <v>88</v>
      </c>
      <c r="AQ2882" s="47"/>
      <c r="AR2882" s="47"/>
      <c r="AS2882" s="150">
        <v>0</v>
      </c>
      <c r="AT2882" s="61">
        <v>1</v>
      </c>
      <c r="AU2882" s="61">
        <v>1</v>
      </c>
      <c r="AV2882" s="47"/>
      <c r="AW2882" s="61">
        <v>1</v>
      </c>
      <c r="AX2882" s="61"/>
      <c r="AY2882" s="44">
        <f t="shared" ref="AY2882:AY2945" si="263">Y2882-X2882+1</f>
        <v>3</v>
      </c>
      <c r="AZ2882" s="47"/>
      <c r="BA2882" s="47"/>
      <c r="BB2882" s="47"/>
      <c r="BC2882" s="48"/>
      <c r="BD2882" s="66"/>
      <c r="BE2882" s="96"/>
      <c r="BF2882" s="96"/>
      <c r="BG2882" s="51"/>
      <c r="BH2882" s="51">
        <f t="shared" si="262"/>
        <v>1</v>
      </c>
      <c r="BI2882" s="51">
        <v>4</v>
      </c>
      <c r="BJ2882" s="52"/>
      <c r="BK2882" s="52"/>
      <c r="BL2882" s="53"/>
      <c r="BM2882" s="47" t="e">
        <f>COUNTIFS(A$2:$AC2882,#REF!,M$2:$AL2882,M2882)</f>
        <v>#VALUE!</v>
      </c>
      <c r="BN2882" s="47">
        <v>0</v>
      </c>
      <c r="BO2882" s="152">
        <v>3</v>
      </c>
      <c r="BP2882" s="152">
        <v>0</v>
      </c>
      <c r="BQ2882" s="47">
        <v>3</v>
      </c>
      <c r="BR2882" s="61">
        <v>1</v>
      </c>
      <c r="BS2882" s="61">
        <v>1</v>
      </c>
      <c r="BT2882" s="44">
        <f t="shared" si="259"/>
        <v>14</v>
      </c>
      <c r="BW2882" s="40" t="s">
        <v>67</v>
      </c>
      <c r="BY2882" s="55"/>
      <c r="BZ2882" s="1" t="s">
        <v>22426</v>
      </c>
    </row>
    <row r="2883" spans="1:78" ht="15" customHeight="1">
      <c r="A2883" s="25" t="s">
        <v>14226</v>
      </c>
      <c r="B2883" s="42" t="s">
        <v>14816</v>
      </c>
      <c r="D2883" s="263">
        <v>0</v>
      </c>
      <c r="E2883" s="92" t="s">
        <v>11339</v>
      </c>
      <c r="F2883" s="92" t="s">
        <v>14227</v>
      </c>
      <c r="G2883" s="275"/>
      <c r="H2883" s="275"/>
      <c r="I2883" s="92" t="s">
        <v>12250</v>
      </c>
      <c r="J2883" s="43" t="s">
        <v>14414</v>
      </c>
      <c r="M2883" s="44" t="s">
        <v>80</v>
      </c>
      <c r="N2883" s="45" t="s">
        <v>78</v>
      </c>
      <c r="O2883" s="42" t="s">
        <v>1356</v>
      </c>
      <c r="P2883" s="42" t="s">
        <v>101</v>
      </c>
      <c r="Q2883" s="85" t="s">
        <v>105</v>
      </c>
      <c r="R2883" s="85" t="s">
        <v>105</v>
      </c>
      <c r="S2883" s="42" t="s">
        <v>14817</v>
      </c>
      <c r="T2883" s="42" t="s">
        <v>14818</v>
      </c>
      <c r="U2883" s="92" t="s">
        <v>73</v>
      </c>
      <c r="V2883" s="92" t="s">
        <v>73</v>
      </c>
      <c r="W2883" s="92" t="s">
        <v>73</v>
      </c>
      <c r="X2883" s="149">
        <v>41020</v>
      </c>
      <c r="Y2883" s="149">
        <v>41022</v>
      </c>
      <c r="Z2883" s="44">
        <f t="shared" si="260"/>
        <v>2012</v>
      </c>
      <c r="AA2883" s="44">
        <f t="shared" si="261"/>
        <v>4</v>
      </c>
      <c r="AB2883" s="44">
        <v>0</v>
      </c>
      <c r="AC2883" s="92" t="s">
        <v>14819</v>
      </c>
      <c r="AD2883" s="92" t="s">
        <v>14820</v>
      </c>
      <c r="AE2883" s="92" t="s">
        <v>105</v>
      </c>
      <c r="AF2883" s="92" t="s">
        <v>105</v>
      </c>
      <c r="AG2883" s="92" t="s">
        <v>105</v>
      </c>
      <c r="AH2883" s="92" t="s">
        <v>105</v>
      </c>
      <c r="AI2883" s="92" t="s">
        <v>105</v>
      </c>
      <c r="AJ2883" s="92" t="s">
        <v>105</v>
      </c>
      <c r="AK2883" s="92"/>
      <c r="AL2883" s="92"/>
      <c r="AM2883" s="47">
        <v>1</v>
      </c>
      <c r="AN2883" s="47">
        <v>1</v>
      </c>
      <c r="AO2883" s="47">
        <v>1</v>
      </c>
      <c r="AP2883" s="47">
        <v>88</v>
      </c>
      <c r="AQ2883" s="47"/>
      <c r="AR2883" s="47"/>
      <c r="AS2883" s="150">
        <v>0</v>
      </c>
      <c r="AT2883" s="61">
        <v>1</v>
      </c>
      <c r="AU2883" s="61">
        <v>1</v>
      </c>
      <c r="AV2883" s="47"/>
      <c r="AW2883" s="61">
        <v>1</v>
      </c>
      <c r="AX2883" s="61"/>
      <c r="AY2883" s="44">
        <f t="shared" si="263"/>
        <v>3</v>
      </c>
      <c r="AZ2883" s="47"/>
      <c r="BA2883" s="47"/>
      <c r="BB2883" s="47"/>
      <c r="BC2883" s="48"/>
      <c r="BD2883" s="66"/>
      <c r="BE2883" s="96"/>
      <c r="BF2883" s="96"/>
      <c r="BG2883" s="51"/>
      <c r="BH2883" s="51">
        <f t="shared" si="262"/>
        <v>1</v>
      </c>
      <c r="BI2883" s="51">
        <v>1</v>
      </c>
      <c r="BJ2883" s="52"/>
      <c r="BK2883" s="52"/>
      <c r="BL2883" s="53"/>
      <c r="BM2883" s="47" t="e">
        <f>COUNTIFS(A$2:$AC2883,#REF!,M$2:$AL2883,M2883)</f>
        <v>#VALUE!</v>
      </c>
      <c r="BN2883" s="47">
        <v>0</v>
      </c>
      <c r="BO2883" s="152">
        <v>3</v>
      </c>
      <c r="BP2883" s="152">
        <v>0</v>
      </c>
      <c r="BQ2883" s="47">
        <v>3</v>
      </c>
      <c r="BR2883" s="61">
        <v>1</v>
      </c>
      <c r="BS2883" s="61">
        <v>1</v>
      </c>
      <c r="BT2883" s="44">
        <f t="shared" si="259"/>
        <v>21</v>
      </c>
      <c r="BW2883" s="40" t="s">
        <v>67</v>
      </c>
      <c r="BY2883" s="55"/>
      <c r="BZ2883" s="1" t="s">
        <v>22426</v>
      </c>
    </row>
    <row r="2884" spans="1:78" ht="15" customHeight="1">
      <c r="A2884" s="25" t="s">
        <v>14226</v>
      </c>
      <c r="B2884" s="42" t="s">
        <v>14821</v>
      </c>
      <c r="D2884" s="263">
        <v>0</v>
      </c>
      <c r="E2884" s="92" t="s">
        <v>11339</v>
      </c>
      <c r="F2884" s="92" t="s">
        <v>14227</v>
      </c>
      <c r="G2884" s="275"/>
      <c r="H2884" s="275"/>
      <c r="I2884" s="92" t="s">
        <v>12250</v>
      </c>
      <c r="J2884" s="43" t="s">
        <v>14414</v>
      </c>
      <c r="M2884" s="44" t="s">
        <v>80</v>
      </c>
      <c r="N2884" s="45" t="s">
        <v>78</v>
      </c>
      <c r="O2884" s="42" t="s">
        <v>1356</v>
      </c>
      <c r="P2884" s="42" t="s">
        <v>101</v>
      </c>
      <c r="Q2884" s="85" t="s">
        <v>105</v>
      </c>
      <c r="R2884" s="85" t="s">
        <v>105</v>
      </c>
      <c r="S2884" s="42" t="s">
        <v>9346</v>
      </c>
      <c r="T2884" s="42" t="s">
        <v>14822</v>
      </c>
      <c r="U2884" s="92" t="s">
        <v>73</v>
      </c>
      <c r="V2884" s="92" t="s">
        <v>73</v>
      </c>
      <c r="W2884" s="92" t="s">
        <v>73</v>
      </c>
      <c r="X2884" s="149">
        <v>41047</v>
      </c>
      <c r="Y2884" s="149">
        <v>41049</v>
      </c>
      <c r="Z2884" s="44">
        <f t="shared" si="260"/>
        <v>2012</v>
      </c>
      <c r="AA2884" s="44">
        <f t="shared" si="261"/>
        <v>5</v>
      </c>
      <c r="AB2884" s="44">
        <v>0</v>
      </c>
      <c r="AC2884" s="92" t="s">
        <v>14823</v>
      </c>
      <c r="AD2884" s="92" t="s">
        <v>14824</v>
      </c>
      <c r="AE2884" s="92" t="s">
        <v>105</v>
      </c>
      <c r="AF2884" s="92" t="s">
        <v>105</v>
      </c>
      <c r="AG2884" s="92" t="s">
        <v>105</v>
      </c>
      <c r="AH2884" s="92" t="s">
        <v>105</v>
      </c>
      <c r="AI2884" s="92" t="s">
        <v>105</v>
      </c>
      <c r="AJ2884" s="92" t="s">
        <v>105</v>
      </c>
      <c r="AK2884" s="92"/>
      <c r="AL2884" s="92"/>
      <c r="AM2884" s="47">
        <v>1</v>
      </c>
      <c r="AN2884" s="47">
        <v>1</v>
      </c>
      <c r="AO2884" s="47">
        <v>1</v>
      </c>
      <c r="AP2884" s="47">
        <v>88</v>
      </c>
      <c r="AQ2884" s="47"/>
      <c r="AR2884" s="47"/>
      <c r="AS2884" s="150">
        <v>0</v>
      </c>
      <c r="AT2884" s="61">
        <v>1</v>
      </c>
      <c r="AU2884" s="61">
        <v>1</v>
      </c>
      <c r="AV2884" s="47"/>
      <c r="AW2884" s="61">
        <v>1</v>
      </c>
      <c r="AX2884" s="61"/>
      <c r="AY2884" s="44">
        <f t="shared" si="263"/>
        <v>3</v>
      </c>
      <c r="AZ2884" s="47"/>
      <c r="BA2884" s="47"/>
      <c r="BB2884" s="47"/>
      <c r="BC2884" s="48"/>
      <c r="BD2884" s="66"/>
      <c r="BE2884" s="96"/>
      <c r="BF2884" s="96"/>
      <c r="BG2884" s="51"/>
      <c r="BH2884" s="51">
        <f t="shared" si="262"/>
        <v>1</v>
      </c>
      <c r="BI2884" s="51">
        <v>1</v>
      </c>
      <c r="BJ2884" s="52"/>
      <c r="BK2884" s="52"/>
      <c r="BL2884" s="53"/>
      <c r="BM2884" s="47" t="e">
        <f>COUNTIFS(A$2:$AC2884,#REF!,M$2:$AL2884,M2884)</f>
        <v>#VALUE!</v>
      </c>
      <c r="BN2884" s="47">
        <v>0</v>
      </c>
      <c r="BO2884" s="152">
        <v>3</v>
      </c>
      <c r="BP2884" s="152">
        <v>0</v>
      </c>
      <c r="BQ2884" s="47">
        <v>3</v>
      </c>
      <c r="BR2884" s="61">
        <v>1</v>
      </c>
      <c r="BS2884" s="61">
        <v>1</v>
      </c>
      <c r="BT2884" s="44">
        <f t="shared" si="259"/>
        <v>48</v>
      </c>
      <c r="BW2884" s="40" t="s">
        <v>67</v>
      </c>
      <c r="BY2884" s="55"/>
      <c r="BZ2884" s="1" t="s">
        <v>22426</v>
      </c>
    </row>
    <row r="2885" spans="1:78" ht="15" customHeight="1">
      <c r="A2885" s="25" t="s">
        <v>14226</v>
      </c>
      <c r="B2885" s="42" t="s">
        <v>14825</v>
      </c>
      <c r="D2885" s="263">
        <v>0</v>
      </c>
      <c r="E2885" s="92" t="s">
        <v>11339</v>
      </c>
      <c r="F2885" s="92" t="s">
        <v>14227</v>
      </c>
      <c r="G2885" s="275"/>
      <c r="H2885" s="275"/>
      <c r="I2885" s="92" t="s">
        <v>12250</v>
      </c>
      <c r="J2885" s="43" t="s">
        <v>14414</v>
      </c>
      <c r="M2885" s="44" t="s">
        <v>80</v>
      </c>
      <c r="N2885" s="45" t="s">
        <v>78</v>
      </c>
      <c r="O2885" s="42" t="s">
        <v>1356</v>
      </c>
      <c r="P2885" s="42" t="s">
        <v>101</v>
      </c>
      <c r="Q2885" s="85" t="s">
        <v>105</v>
      </c>
      <c r="R2885" s="85" t="s">
        <v>105</v>
      </c>
      <c r="S2885" s="42" t="s">
        <v>1302</v>
      </c>
      <c r="T2885" s="42" t="s">
        <v>14826</v>
      </c>
      <c r="U2885" s="92" t="s">
        <v>73</v>
      </c>
      <c r="V2885" s="92" t="s">
        <v>73</v>
      </c>
      <c r="W2885" s="92" t="s">
        <v>73</v>
      </c>
      <c r="X2885" s="149">
        <v>41082</v>
      </c>
      <c r="Y2885" s="149">
        <v>41084</v>
      </c>
      <c r="Z2885" s="44">
        <f t="shared" si="260"/>
        <v>2012</v>
      </c>
      <c r="AA2885" s="44">
        <f t="shared" si="261"/>
        <v>6</v>
      </c>
      <c r="AB2885" s="44">
        <v>0</v>
      </c>
      <c r="AC2885" s="92" t="s">
        <v>14827</v>
      </c>
      <c r="AD2885" s="92" t="s">
        <v>14828</v>
      </c>
      <c r="AE2885" s="92" t="s">
        <v>105</v>
      </c>
      <c r="AF2885" s="92" t="s">
        <v>105</v>
      </c>
      <c r="AG2885" s="92" t="s">
        <v>105</v>
      </c>
      <c r="AH2885" s="92" t="s">
        <v>105</v>
      </c>
      <c r="AI2885" s="92" t="s">
        <v>105</v>
      </c>
      <c r="AJ2885" s="92" t="s">
        <v>105</v>
      </c>
      <c r="AK2885" s="92"/>
      <c r="AL2885" s="92"/>
      <c r="AM2885" s="47">
        <v>1</v>
      </c>
      <c r="AN2885" s="47">
        <v>1</v>
      </c>
      <c r="AO2885" s="47">
        <v>1</v>
      </c>
      <c r="AP2885" s="47">
        <v>88</v>
      </c>
      <c r="AQ2885" s="47"/>
      <c r="AR2885" s="47"/>
      <c r="AS2885" s="150">
        <v>0</v>
      </c>
      <c r="AT2885" s="61">
        <v>1</v>
      </c>
      <c r="AU2885" s="61">
        <v>1</v>
      </c>
      <c r="AV2885" s="47"/>
      <c r="AW2885" s="61">
        <v>1</v>
      </c>
      <c r="AX2885" s="61"/>
      <c r="AY2885" s="44">
        <f t="shared" si="263"/>
        <v>3</v>
      </c>
      <c r="AZ2885" s="47"/>
      <c r="BA2885" s="47"/>
      <c r="BB2885" s="47"/>
      <c r="BC2885" s="48"/>
      <c r="BD2885" s="66"/>
      <c r="BE2885" s="96"/>
      <c r="BF2885" s="96"/>
      <c r="BG2885" s="51"/>
      <c r="BH2885" s="51">
        <f t="shared" si="262"/>
        <v>1</v>
      </c>
      <c r="BI2885" s="51">
        <v>1</v>
      </c>
      <c r="BJ2885" s="52"/>
      <c r="BK2885" s="52"/>
      <c r="BL2885" s="53"/>
      <c r="BM2885" s="47" t="e">
        <f>COUNTIFS(A$2:$AC2885,#REF!,M$2:$AL2885,M2885)</f>
        <v>#VALUE!</v>
      </c>
      <c r="BN2885" s="47">
        <v>0</v>
      </c>
      <c r="BO2885" s="152">
        <v>3</v>
      </c>
      <c r="BP2885" s="152">
        <v>0</v>
      </c>
      <c r="BQ2885" s="47">
        <v>3</v>
      </c>
      <c r="BR2885" s="61">
        <v>1</v>
      </c>
      <c r="BS2885" s="61">
        <v>1</v>
      </c>
      <c r="BT2885" s="44">
        <f t="shared" si="259"/>
        <v>83</v>
      </c>
      <c r="BW2885" s="40" t="s">
        <v>67</v>
      </c>
      <c r="BY2885" s="55"/>
      <c r="BZ2885" s="1" t="s">
        <v>22426</v>
      </c>
    </row>
    <row r="2886" spans="1:78" ht="15" customHeight="1">
      <c r="A2886" s="25" t="s">
        <v>14226</v>
      </c>
      <c r="B2886" s="42" t="s">
        <v>14829</v>
      </c>
      <c r="D2886" s="263">
        <v>0</v>
      </c>
      <c r="E2886" s="92" t="s">
        <v>11339</v>
      </c>
      <c r="F2886" s="92" t="s">
        <v>14227</v>
      </c>
      <c r="G2886" s="275"/>
      <c r="H2886" s="275"/>
      <c r="I2886" s="92" t="s">
        <v>12250</v>
      </c>
      <c r="J2886" s="43" t="s">
        <v>14414</v>
      </c>
      <c r="M2886" s="44" t="s">
        <v>80</v>
      </c>
      <c r="N2886" s="45" t="s">
        <v>78</v>
      </c>
      <c r="O2886" s="42" t="s">
        <v>1356</v>
      </c>
      <c r="P2886" s="42" t="s">
        <v>101</v>
      </c>
      <c r="Q2886" s="85" t="s">
        <v>105</v>
      </c>
      <c r="R2886" s="85" t="s">
        <v>105</v>
      </c>
      <c r="S2886" s="42" t="s">
        <v>5000</v>
      </c>
      <c r="T2886" s="42" t="s">
        <v>14830</v>
      </c>
      <c r="U2886" s="92" t="s">
        <v>73</v>
      </c>
      <c r="V2886" s="92" t="s">
        <v>73</v>
      </c>
      <c r="W2886" s="92" t="s">
        <v>73</v>
      </c>
      <c r="X2886" s="149">
        <v>41117</v>
      </c>
      <c r="Y2886" s="149">
        <v>41119</v>
      </c>
      <c r="Z2886" s="44">
        <f t="shared" si="260"/>
        <v>2012</v>
      </c>
      <c r="AA2886" s="44">
        <f t="shared" si="261"/>
        <v>7</v>
      </c>
      <c r="AB2886" s="44">
        <v>0</v>
      </c>
      <c r="AC2886" s="92" t="s">
        <v>14831</v>
      </c>
      <c r="AD2886" s="92" t="s">
        <v>14832</v>
      </c>
      <c r="AE2886" s="92" t="s">
        <v>105</v>
      </c>
      <c r="AF2886" s="92" t="s">
        <v>105</v>
      </c>
      <c r="AG2886" s="92" t="s">
        <v>105</v>
      </c>
      <c r="AH2886" s="92" t="s">
        <v>105</v>
      </c>
      <c r="AI2886" s="92" t="s">
        <v>105</v>
      </c>
      <c r="AJ2886" s="92" t="s">
        <v>105</v>
      </c>
      <c r="AK2886" s="92"/>
      <c r="AL2886" s="92"/>
      <c r="AM2886" s="47">
        <v>1</v>
      </c>
      <c r="AN2886" s="47">
        <v>1</v>
      </c>
      <c r="AO2886" s="47">
        <v>1</v>
      </c>
      <c r="AP2886" s="47">
        <v>88</v>
      </c>
      <c r="AQ2886" s="47"/>
      <c r="AR2886" s="47"/>
      <c r="AS2886" s="150">
        <v>0</v>
      </c>
      <c r="AT2886" s="61">
        <v>1</v>
      </c>
      <c r="AU2886" s="61">
        <v>1</v>
      </c>
      <c r="AV2886" s="47"/>
      <c r="AW2886" s="61">
        <v>1</v>
      </c>
      <c r="AX2886" s="61"/>
      <c r="AY2886" s="44">
        <f t="shared" si="263"/>
        <v>3</v>
      </c>
      <c r="AZ2886" s="47"/>
      <c r="BA2886" s="47"/>
      <c r="BB2886" s="47"/>
      <c r="BC2886" s="48"/>
      <c r="BD2886" s="66"/>
      <c r="BE2886" s="96"/>
      <c r="BF2886" s="96"/>
      <c r="BG2886" s="51"/>
      <c r="BH2886" s="51">
        <f t="shared" si="262"/>
        <v>1</v>
      </c>
      <c r="BI2886" s="51">
        <v>1</v>
      </c>
      <c r="BJ2886" s="52"/>
      <c r="BK2886" s="52"/>
      <c r="BL2886" s="53"/>
      <c r="BM2886" s="47" t="e">
        <f>COUNTIFS(A$2:$AC2886,#REF!,M$2:$AL2886,M2886)</f>
        <v>#VALUE!</v>
      </c>
      <c r="BN2886" s="47">
        <v>0</v>
      </c>
      <c r="BO2886" s="152">
        <v>3</v>
      </c>
      <c r="BP2886" s="152">
        <v>0</v>
      </c>
      <c r="BQ2886" s="47">
        <v>3</v>
      </c>
      <c r="BR2886" s="61">
        <v>1</v>
      </c>
      <c r="BS2886" s="61">
        <v>1</v>
      </c>
      <c r="BT2886" s="44">
        <f t="shared" si="259"/>
        <v>118</v>
      </c>
      <c r="BW2886" s="40" t="s">
        <v>67</v>
      </c>
      <c r="BY2886" s="55"/>
      <c r="BZ2886" s="1" t="s">
        <v>22426</v>
      </c>
    </row>
    <row r="2887" spans="1:78" ht="15" customHeight="1">
      <c r="A2887" s="25" t="s">
        <v>14226</v>
      </c>
      <c r="B2887" s="42" t="s">
        <v>14833</v>
      </c>
      <c r="D2887" s="263">
        <v>0</v>
      </c>
      <c r="E2887" s="92" t="s">
        <v>11339</v>
      </c>
      <c r="F2887" s="92" t="s">
        <v>14227</v>
      </c>
      <c r="G2887" s="275"/>
      <c r="H2887" s="275"/>
      <c r="I2887" s="92" t="s">
        <v>12250</v>
      </c>
      <c r="J2887" s="43" t="s">
        <v>14414</v>
      </c>
      <c r="M2887" s="44" t="s">
        <v>80</v>
      </c>
      <c r="N2887" s="45" t="s">
        <v>78</v>
      </c>
      <c r="O2887" s="42" t="s">
        <v>1356</v>
      </c>
      <c r="P2887" s="42" t="s">
        <v>101</v>
      </c>
      <c r="Q2887" s="85" t="s">
        <v>105</v>
      </c>
      <c r="R2887" s="85" t="s">
        <v>105</v>
      </c>
      <c r="S2887" s="42" t="s">
        <v>14834</v>
      </c>
      <c r="T2887" s="42" t="s">
        <v>14835</v>
      </c>
      <c r="U2887" s="92" t="s">
        <v>73</v>
      </c>
      <c r="V2887" s="92" t="s">
        <v>73</v>
      </c>
      <c r="W2887" s="92" t="s">
        <v>73</v>
      </c>
      <c r="X2887" s="149">
        <v>41136</v>
      </c>
      <c r="Y2887" s="149">
        <v>41137</v>
      </c>
      <c r="Z2887" s="44">
        <f t="shared" si="260"/>
        <v>2012</v>
      </c>
      <c r="AA2887" s="44">
        <f t="shared" si="261"/>
        <v>8</v>
      </c>
      <c r="AB2887" s="44">
        <v>0</v>
      </c>
      <c r="AC2887" s="92" t="s">
        <v>14836</v>
      </c>
      <c r="AD2887" s="92" t="s">
        <v>14837</v>
      </c>
      <c r="AE2887" s="92" t="s">
        <v>105</v>
      </c>
      <c r="AF2887" s="92" t="s">
        <v>105</v>
      </c>
      <c r="AG2887" s="92" t="s">
        <v>105</v>
      </c>
      <c r="AH2887" s="92" t="s">
        <v>105</v>
      </c>
      <c r="AI2887" s="92" t="s">
        <v>105</v>
      </c>
      <c r="AJ2887" s="92" t="s">
        <v>105</v>
      </c>
      <c r="AK2887" s="92"/>
      <c r="AL2887" s="92"/>
      <c r="AM2887" s="47">
        <v>1</v>
      </c>
      <c r="AN2887" s="47">
        <v>1</v>
      </c>
      <c r="AO2887" s="47">
        <v>1</v>
      </c>
      <c r="AP2887" s="47">
        <v>88</v>
      </c>
      <c r="AQ2887" s="47"/>
      <c r="AR2887" s="47"/>
      <c r="AS2887" s="150">
        <v>0</v>
      </c>
      <c r="AT2887" s="61">
        <v>1</v>
      </c>
      <c r="AU2887" s="61">
        <v>1</v>
      </c>
      <c r="AV2887" s="47"/>
      <c r="AW2887" s="61">
        <v>1</v>
      </c>
      <c r="AX2887" s="61"/>
      <c r="AY2887" s="44">
        <f t="shared" si="263"/>
        <v>2</v>
      </c>
      <c r="AZ2887" s="47"/>
      <c r="BA2887" s="47"/>
      <c r="BB2887" s="47"/>
      <c r="BC2887" s="48"/>
      <c r="BD2887" s="66"/>
      <c r="BE2887" s="96"/>
      <c r="BF2887" s="96"/>
      <c r="BG2887" s="51"/>
      <c r="BH2887" s="51">
        <f t="shared" si="262"/>
        <v>1</v>
      </c>
      <c r="BI2887" s="51">
        <v>1</v>
      </c>
      <c r="BJ2887" s="52"/>
      <c r="BK2887" s="52"/>
      <c r="BL2887" s="53"/>
      <c r="BM2887" s="47" t="e">
        <f>COUNTIFS(A$2:$AC2887,#REF!,M$2:$AL2887,M2887)</f>
        <v>#VALUE!</v>
      </c>
      <c r="BN2887" s="47">
        <v>0</v>
      </c>
      <c r="BO2887" s="152">
        <v>2</v>
      </c>
      <c r="BP2887" s="152">
        <v>0</v>
      </c>
      <c r="BQ2887" s="47">
        <v>2</v>
      </c>
      <c r="BR2887" s="61">
        <v>1</v>
      </c>
      <c r="BS2887" s="61">
        <v>1</v>
      </c>
      <c r="BT2887" s="44">
        <f t="shared" si="259"/>
        <v>137</v>
      </c>
      <c r="BW2887" s="40" t="s">
        <v>67</v>
      </c>
      <c r="BY2887" s="55"/>
      <c r="BZ2887" s="1" t="s">
        <v>22426</v>
      </c>
    </row>
    <row r="2888" spans="1:78" ht="15" customHeight="1">
      <c r="A2888" s="25" t="s">
        <v>14226</v>
      </c>
      <c r="B2888" s="42" t="s">
        <v>14838</v>
      </c>
      <c r="D2888" s="263">
        <v>0</v>
      </c>
      <c r="E2888" s="92" t="s">
        <v>11339</v>
      </c>
      <c r="F2888" s="92" t="s">
        <v>14227</v>
      </c>
      <c r="G2888" s="275"/>
      <c r="H2888" s="275"/>
      <c r="I2888" s="92" t="s">
        <v>12250</v>
      </c>
      <c r="J2888" s="43" t="s">
        <v>14414</v>
      </c>
      <c r="M2888" s="44" t="s">
        <v>80</v>
      </c>
      <c r="N2888" s="45" t="s">
        <v>78</v>
      </c>
      <c r="O2888" s="42" t="s">
        <v>1356</v>
      </c>
      <c r="P2888" s="42" t="s">
        <v>101</v>
      </c>
      <c r="Q2888" s="85" t="s">
        <v>105</v>
      </c>
      <c r="R2888" s="85" t="s">
        <v>105</v>
      </c>
      <c r="S2888" s="42" t="s">
        <v>14839</v>
      </c>
      <c r="T2888" s="42" t="s">
        <v>14840</v>
      </c>
      <c r="U2888" s="92" t="s">
        <v>73</v>
      </c>
      <c r="V2888" s="92" t="s">
        <v>73</v>
      </c>
      <c r="W2888" s="92" t="s">
        <v>73</v>
      </c>
      <c r="X2888" s="149">
        <v>41138</v>
      </c>
      <c r="Y2888" s="149">
        <v>41140</v>
      </c>
      <c r="Z2888" s="44">
        <f t="shared" si="260"/>
        <v>2012</v>
      </c>
      <c r="AA2888" s="44">
        <f t="shared" si="261"/>
        <v>8</v>
      </c>
      <c r="AB2888" s="44">
        <v>0</v>
      </c>
      <c r="AC2888" s="92" t="s">
        <v>14841</v>
      </c>
      <c r="AD2888" s="92" t="s">
        <v>14842</v>
      </c>
      <c r="AE2888" s="92" t="s">
        <v>105</v>
      </c>
      <c r="AF2888" s="92" t="s">
        <v>105</v>
      </c>
      <c r="AG2888" s="92" t="s">
        <v>105</v>
      </c>
      <c r="AH2888" s="92" t="s">
        <v>105</v>
      </c>
      <c r="AI2888" s="92" t="s">
        <v>105</v>
      </c>
      <c r="AJ2888" s="92" t="s">
        <v>105</v>
      </c>
      <c r="AK2888" s="92"/>
      <c r="AL2888" s="92"/>
      <c r="AM2888" s="47">
        <v>1</v>
      </c>
      <c r="AN2888" s="47">
        <v>1</v>
      </c>
      <c r="AO2888" s="47">
        <v>1</v>
      </c>
      <c r="AP2888" s="47">
        <v>88</v>
      </c>
      <c r="AQ2888" s="47"/>
      <c r="AR2888" s="47"/>
      <c r="AS2888" s="150">
        <v>0</v>
      </c>
      <c r="AT2888" s="61">
        <v>1</v>
      </c>
      <c r="AU2888" s="49">
        <v>1</v>
      </c>
      <c r="AV2888" s="47"/>
      <c r="AW2888" s="61">
        <v>1</v>
      </c>
      <c r="AX2888" s="61"/>
      <c r="AY2888" s="44">
        <f t="shared" si="263"/>
        <v>3</v>
      </c>
      <c r="AZ2888" s="47"/>
      <c r="BA2888" s="47"/>
      <c r="BB2888" s="47"/>
      <c r="BC2888" s="48"/>
      <c r="BD2888" s="66"/>
      <c r="BE2888" s="96"/>
      <c r="BF2888" s="96"/>
      <c r="BG2888" s="51"/>
      <c r="BH2888" s="51">
        <f t="shared" si="262"/>
        <v>1</v>
      </c>
      <c r="BI2888" s="51">
        <v>3</v>
      </c>
      <c r="BJ2888" s="52"/>
      <c r="BK2888" s="52"/>
      <c r="BL2888" s="53"/>
      <c r="BM2888" s="47" t="e">
        <f>COUNTIFS(A$2:$AC2888,#REF!,M$2:$AL2888,M2888)</f>
        <v>#VALUE!</v>
      </c>
      <c r="BN2888" s="47">
        <v>0</v>
      </c>
      <c r="BO2888" s="152">
        <v>3</v>
      </c>
      <c r="BP2888" s="152">
        <v>0</v>
      </c>
      <c r="BQ2888" s="47">
        <v>3</v>
      </c>
      <c r="BR2888" s="49">
        <v>1</v>
      </c>
      <c r="BS2888" s="61">
        <v>1</v>
      </c>
      <c r="BT2888" s="44">
        <f t="shared" si="259"/>
        <v>139</v>
      </c>
      <c r="BW2888" s="40" t="s">
        <v>67</v>
      </c>
      <c r="BY2888" s="55"/>
      <c r="BZ2888" s="1" t="s">
        <v>22426</v>
      </c>
    </row>
    <row r="2889" spans="1:78" ht="15" customHeight="1">
      <c r="A2889" s="25" t="s">
        <v>14226</v>
      </c>
      <c r="B2889" s="42" t="s">
        <v>14843</v>
      </c>
      <c r="D2889" s="263">
        <v>0</v>
      </c>
      <c r="E2889" s="92" t="s">
        <v>11339</v>
      </c>
      <c r="F2889" s="92" t="s">
        <v>14227</v>
      </c>
      <c r="G2889" s="275"/>
      <c r="H2889" s="275"/>
      <c r="I2889" s="92" t="s">
        <v>12250</v>
      </c>
      <c r="J2889" s="43" t="s">
        <v>14414</v>
      </c>
      <c r="M2889" s="44" t="s">
        <v>80</v>
      </c>
      <c r="N2889" s="45" t="s">
        <v>78</v>
      </c>
      <c r="O2889" s="42" t="s">
        <v>1356</v>
      </c>
      <c r="P2889" s="42" t="s">
        <v>101</v>
      </c>
      <c r="Q2889" s="85" t="s">
        <v>105</v>
      </c>
      <c r="R2889" s="85" t="s">
        <v>105</v>
      </c>
      <c r="S2889" s="42" t="s">
        <v>14844</v>
      </c>
      <c r="T2889" s="42" t="s">
        <v>14845</v>
      </c>
      <c r="U2889" s="92" t="s">
        <v>73</v>
      </c>
      <c r="V2889" s="92" t="s">
        <v>73</v>
      </c>
      <c r="W2889" s="92" t="s">
        <v>73</v>
      </c>
      <c r="X2889" s="149">
        <v>41167</v>
      </c>
      <c r="Y2889" s="149">
        <v>41169</v>
      </c>
      <c r="Z2889" s="44">
        <f t="shared" si="260"/>
        <v>2012</v>
      </c>
      <c r="AA2889" s="44">
        <f t="shared" si="261"/>
        <v>9</v>
      </c>
      <c r="AB2889" s="44">
        <v>0</v>
      </c>
      <c r="AC2889" s="92" t="s">
        <v>14846</v>
      </c>
      <c r="AD2889" s="92" t="s">
        <v>14847</v>
      </c>
      <c r="AE2889" s="92" t="s">
        <v>105</v>
      </c>
      <c r="AF2889" s="92" t="s">
        <v>105</v>
      </c>
      <c r="AG2889" s="92" t="s">
        <v>105</v>
      </c>
      <c r="AH2889" s="92" t="s">
        <v>105</v>
      </c>
      <c r="AI2889" s="92" t="s">
        <v>105</v>
      </c>
      <c r="AJ2889" s="92" t="s">
        <v>105</v>
      </c>
      <c r="AK2889" s="92"/>
      <c r="AL2889" s="92"/>
      <c r="AM2889" s="47">
        <v>1</v>
      </c>
      <c r="AN2889" s="47">
        <v>1</v>
      </c>
      <c r="AO2889" s="47">
        <v>1</v>
      </c>
      <c r="AP2889" s="47">
        <v>88</v>
      </c>
      <c r="AQ2889" s="47"/>
      <c r="AR2889" s="47"/>
      <c r="AS2889" s="150">
        <v>0</v>
      </c>
      <c r="AT2889" s="61">
        <v>1</v>
      </c>
      <c r="AU2889" s="61">
        <v>1</v>
      </c>
      <c r="AV2889" s="47"/>
      <c r="AW2889" s="61">
        <v>1</v>
      </c>
      <c r="AX2889" s="61"/>
      <c r="AY2889" s="44">
        <f t="shared" si="263"/>
        <v>3</v>
      </c>
      <c r="AZ2889" s="47"/>
      <c r="BA2889" s="47"/>
      <c r="BB2889" s="47"/>
      <c r="BC2889" s="48"/>
      <c r="BD2889" s="66"/>
      <c r="BE2889" s="96"/>
      <c r="BF2889" s="96"/>
      <c r="BG2889" s="51"/>
      <c r="BH2889" s="51">
        <f t="shared" si="262"/>
        <v>1</v>
      </c>
      <c r="BI2889" s="51">
        <v>6</v>
      </c>
      <c r="BJ2889" s="52"/>
      <c r="BK2889" s="52"/>
      <c r="BL2889" s="53"/>
      <c r="BM2889" s="47" t="e">
        <f>COUNTIFS(A$2:$AC2889,#REF!,M$2:$AL2889,M2889)</f>
        <v>#VALUE!</v>
      </c>
      <c r="BN2889" s="47">
        <v>0</v>
      </c>
      <c r="BO2889" s="152">
        <v>3</v>
      </c>
      <c r="BP2889" s="152">
        <v>0</v>
      </c>
      <c r="BQ2889" s="47">
        <v>3</v>
      </c>
      <c r="BR2889" s="61">
        <v>1</v>
      </c>
      <c r="BS2889" s="61">
        <v>1</v>
      </c>
      <c r="BT2889" s="44">
        <f t="shared" si="259"/>
        <v>168</v>
      </c>
      <c r="BW2889" s="40" t="s">
        <v>67</v>
      </c>
      <c r="BY2889" s="55"/>
      <c r="BZ2889" s="1" t="s">
        <v>22426</v>
      </c>
    </row>
    <row r="2890" spans="1:78" ht="15" customHeight="1">
      <c r="A2890" s="25" t="s">
        <v>14226</v>
      </c>
      <c r="B2890" s="42" t="s">
        <v>14848</v>
      </c>
      <c r="D2890" s="263">
        <v>0</v>
      </c>
      <c r="E2890" s="92" t="s">
        <v>11339</v>
      </c>
      <c r="F2890" s="92" t="s">
        <v>14227</v>
      </c>
      <c r="G2890" s="275"/>
      <c r="H2890" s="275"/>
      <c r="I2890" s="92" t="s">
        <v>12250</v>
      </c>
      <c r="J2890" s="43" t="s">
        <v>14414</v>
      </c>
      <c r="M2890" s="44" t="s">
        <v>80</v>
      </c>
      <c r="N2890" s="45" t="s">
        <v>78</v>
      </c>
      <c r="O2890" s="42" t="s">
        <v>1356</v>
      </c>
      <c r="P2890" s="42" t="s">
        <v>101</v>
      </c>
      <c r="Q2890" s="85" t="s">
        <v>105</v>
      </c>
      <c r="R2890" s="85" t="s">
        <v>105</v>
      </c>
      <c r="S2890" s="42" t="s">
        <v>14844</v>
      </c>
      <c r="T2890" s="42" t="s">
        <v>14849</v>
      </c>
      <c r="U2890" s="92" t="s">
        <v>73</v>
      </c>
      <c r="V2890" s="92" t="s">
        <v>73</v>
      </c>
      <c r="W2890" s="92" t="s">
        <v>73</v>
      </c>
      <c r="X2890" s="149">
        <v>41173</v>
      </c>
      <c r="Y2890" s="149">
        <v>41176</v>
      </c>
      <c r="Z2890" s="44">
        <f t="shared" si="260"/>
        <v>2012</v>
      </c>
      <c r="AA2890" s="44">
        <f t="shared" si="261"/>
        <v>9</v>
      </c>
      <c r="AB2890" s="44">
        <v>0</v>
      </c>
      <c r="AC2890" s="92" t="s">
        <v>14850</v>
      </c>
      <c r="AD2890" s="92" t="s">
        <v>14851</v>
      </c>
      <c r="AE2890" s="92" t="s">
        <v>105</v>
      </c>
      <c r="AF2890" s="92" t="s">
        <v>105</v>
      </c>
      <c r="AG2890" s="92" t="s">
        <v>105</v>
      </c>
      <c r="AH2890" s="92" t="s">
        <v>105</v>
      </c>
      <c r="AI2890" s="92" t="s">
        <v>105</v>
      </c>
      <c r="AJ2890" s="92" t="s">
        <v>105</v>
      </c>
      <c r="AK2890" s="92"/>
      <c r="AL2890" s="92"/>
      <c r="AM2890" s="47">
        <v>1</v>
      </c>
      <c r="AN2890" s="47">
        <v>1</v>
      </c>
      <c r="AO2890" s="47">
        <v>1</v>
      </c>
      <c r="AP2890" s="47">
        <v>88</v>
      </c>
      <c r="AQ2890" s="47"/>
      <c r="AR2890" s="47"/>
      <c r="AS2890" s="150">
        <v>0</v>
      </c>
      <c r="AT2890" s="61">
        <v>1</v>
      </c>
      <c r="AU2890" s="61">
        <v>1</v>
      </c>
      <c r="AV2890" s="47"/>
      <c r="AW2890" s="61">
        <v>1</v>
      </c>
      <c r="AX2890" s="61"/>
      <c r="AY2890" s="44">
        <f t="shared" si="263"/>
        <v>4</v>
      </c>
      <c r="AZ2890" s="47"/>
      <c r="BA2890" s="47"/>
      <c r="BB2890" s="47"/>
      <c r="BC2890" s="48"/>
      <c r="BD2890" s="66"/>
      <c r="BE2890" s="96"/>
      <c r="BF2890" s="96"/>
      <c r="BG2890" s="51"/>
      <c r="BH2890" s="51">
        <f t="shared" si="262"/>
        <v>1</v>
      </c>
      <c r="BI2890" s="51">
        <v>2</v>
      </c>
      <c r="BJ2890" s="52"/>
      <c r="BK2890" s="52"/>
      <c r="BL2890" s="53"/>
      <c r="BM2890" s="47" t="e">
        <f>COUNTIFS(A$2:$AC2890,#REF!,M$2:$AL2890,M2890)</f>
        <v>#VALUE!</v>
      </c>
      <c r="BN2890" s="47">
        <v>0</v>
      </c>
      <c r="BO2890" s="152">
        <v>4</v>
      </c>
      <c r="BP2890" s="152">
        <v>0</v>
      </c>
      <c r="BQ2890" s="47">
        <v>4</v>
      </c>
      <c r="BR2890" s="61">
        <v>1</v>
      </c>
      <c r="BS2890" s="61">
        <v>1</v>
      </c>
      <c r="BT2890" s="44">
        <f t="shared" si="259"/>
        <v>174</v>
      </c>
      <c r="BW2890" s="40" t="s">
        <v>67</v>
      </c>
      <c r="BY2890" s="55"/>
      <c r="BZ2890" s="1" t="s">
        <v>22426</v>
      </c>
    </row>
    <row r="2891" spans="1:78" ht="15" customHeight="1">
      <c r="A2891" s="25" t="s">
        <v>14226</v>
      </c>
      <c r="B2891" s="42" t="s">
        <v>14852</v>
      </c>
      <c r="D2891" s="263">
        <v>0</v>
      </c>
      <c r="E2891" s="92" t="s">
        <v>11339</v>
      </c>
      <c r="F2891" s="92" t="s">
        <v>14227</v>
      </c>
      <c r="G2891" s="275"/>
      <c r="H2891" s="275"/>
      <c r="I2891" s="92" t="s">
        <v>12250</v>
      </c>
      <c r="J2891" s="43" t="s">
        <v>14414</v>
      </c>
      <c r="M2891" s="44" t="s">
        <v>80</v>
      </c>
      <c r="N2891" s="45" t="s">
        <v>78</v>
      </c>
      <c r="O2891" s="42" t="s">
        <v>1356</v>
      </c>
      <c r="P2891" s="42" t="s">
        <v>101</v>
      </c>
      <c r="Q2891" s="85" t="s">
        <v>105</v>
      </c>
      <c r="R2891" s="85" t="s">
        <v>105</v>
      </c>
      <c r="S2891" s="42" t="s">
        <v>14853</v>
      </c>
      <c r="T2891" s="42" t="s">
        <v>14854</v>
      </c>
      <c r="U2891" s="92" t="s">
        <v>73</v>
      </c>
      <c r="V2891" s="92" t="s">
        <v>73</v>
      </c>
      <c r="W2891" s="92" t="s">
        <v>73</v>
      </c>
      <c r="X2891" s="149">
        <v>41179</v>
      </c>
      <c r="Y2891" s="149">
        <v>41182</v>
      </c>
      <c r="Z2891" s="44">
        <f t="shared" si="260"/>
        <v>2012</v>
      </c>
      <c r="AA2891" s="44">
        <f t="shared" si="261"/>
        <v>9</v>
      </c>
      <c r="AB2891" s="44">
        <v>0</v>
      </c>
      <c r="AC2891" s="92" t="s">
        <v>14823</v>
      </c>
      <c r="AD2891" s="92" t="s">
        <v>14824</v>
      </c>
      <c r="AE2891" s="92" t="s">
        <v>105</v>
      </c>
      <c r="AF2891" s="92" t="s">
        <v>105</v>
      </c>
      <c r="AG2891" s="92" t="s">
        <v>105</v>
      </c>
      <c r="AH2891" s="92" t="s">
        <v>105</v>
      </c>
      <c r="AI2891" s="92" t="s">
        <v>105</v>
      </c>
      <c r="AJ2891" s="92" t="s">
        <v>105</v>
      </c>
      <c r="AK2891" s="92"/>
      <c r="AL2891" s="92"/>
      <c r="AM2891" s="47">
        <v>1</v>
      </c>
      <c r="AN2891" s="47">
        <v>1</v>
      </c>
      <c r="AO2891" s="47">
        <v>1</v>
      </c>
      <c r="AP2891" s="47">
        <v>88</v>
      </c>
      <c r="AQ2891" s="47"/>
      <c r="AR2891" s="47"/>
      <c r="AS2891" s="150">
        <v>0</v>
      </c>
      <c r="AT2891" s="61">
        <v>1</v>
      </c>
      <c r="AU2891" s="61">
        <v>1</v>
      </c>
      <c r="AV2891" s="47"/>
      <c r="AW2891" s="61">
        <v>1</v>
      </c>
      <c r="AX2891" s="61"/>
      <c r="AY2891" s="44">
        <f t="shared" si="263"/>
        <v>4</v>
      </c>
      <c r="AZ2891" s="47"/>
      <c r="BA2891" s="47"/>
      <c r="BB2891" s="47"/>
      <c r="BC2891" s="48"/>
      <c r="BD2891" s="66"/>
      <c r="BE2891" s="96"/>
      <c r="BF2891" s="96"/>
      <c r="BG2891" s="51"/>
      <c r="BH2891" s="51">
        <f t="shared" si="262"/>
        <v>1</v>
      </c>
      <c r="BI2891" s="51">
        <v>4</v>
      </c>
      <c r="BJ2891" s="52"/>
      <c r="BK2891" s="52"/>
      <c r="BL2891" s="53"/>
      <c r="BM2891" s="47" t="e">
        <f>COUNTIFS(A$2:$AC2891,#REF!,M$2:$AL2891,M2891)</f>
        <v>#VALUE!</v>
      </c>
      <c r="BN2891" s="47">
        <v>0</v>
      </c>
      <c r="BO2891" s="152">
        <v>4</v>
      </c>
      <c r="BP2891" s="152">
        <v>0</v>
      </c>
      <c r="BQ2891" s="47">
        <v>4</v>
      </c>
      <c r="BR2891" s="61">
        <v>1</v>
      </c>
      <c r="BS2891" s="61">
        <v>1</v>
      </c>
      <c r="BT2891" s="44">
        <f t="shared" si="259"/>
        <v>180</v>
      </c>
      <c r="BW2891" s="40" t="s">
        <v>67</v>
      </c>
      <c r="BY2891" s="55"/>
      <c r="BZ2891" s="1" t="s">
        <v>22426</v>
      </c>
    </row>
    <row r="2892" spans="1:78" ht="15" customHeight="1">
      <c r="A2892" s="25" t="s">
        <v>14226</v>
      </c>
      <c r="B2892" s="42" t="s">
        <v>14855</v>
      </c>
      <c r="D2892" s="263">
        <v>0</v>
      </c>
      <c r="E2892" s="92" t="s">
        <v>11339</v>
      </c>
      <c r="F2892" s="92" t="s">
        <v>14227</v>
      </c>
      <c r="G2892" s="275"/>
      <c r="H2892" s="275"/>
      <c r="I2892" s="92" t="s">
        <v>12250</v>
      </c>
      <c r="J2892" s="43" t="s">
        <v>14414</v>
      </c>
      <c r="M2892" s="44" t="s">
        <v>80</v>
      </c>
      <c r="N2892" s="45" t="s">
        <v>78</v>
      </c>
      <c r="O2892" s="42" t="s">
        <v>1356</v>
      </c>
      <c r="P2892" s="42" t="s">
        <v>101</v>
      </c>
      <c r="Q2892" s="85" t="s">
        <v>105</v>
      </c>
      <c r="R2892" s="85" t="s">
        <v>105</v>
      </c>
      <c r="S2892" s="42" t="s">
        <v>1302</v>
      </c>
      <c r="T2892" s="42" t="s">
        <v>14856</v>
      </c>
      <c r="U2892" s="92" t="s">
        <v>73</v>
      </c>
      <c r="V2892" s="92" t="s">
        <v>73</v>
      </c>
      <c r="W2892" s="92" t="s">
        <v>73</v>
      </c>
      <c r="X2892" s="149">
        <v>41192</v>
      </c>
      <c r="Y2892" s="149">
        <v>41194</v>
      </c>
      <c r="Z2892" s="44">
        <f t="shared" si="260"/>
        <v>2012</v>
      </c>
      <c r="AA2892" s="44">
        <f t="shared" si="261"/>
        <v>10</v>
      </c>
      <c r="AB2892" s="44">
        <v>0</v>
      </c>
      <c r="AC2892" s="92" t="s">
        <v>14857</v>
      </c>
      <c r="AD2892" s="92" t="s">
        <v>14847</v>
      </c>
      <c r="AE2892" s="92" t="s">
        <v>105</v>
      </c>
      <c r="AF2892" s="92" t="s">
        <v>105</v>
      </c>
      <c r="AG2892" s="92" t="s">
        <v>105</v>
      </c>
      <c r="AH2892" s="92" t="s">
        <v>105</v>
      </c>
      <c r="AI2892" s="92" t="s">
        <v>105</v>
      </c>
      <c r="AJ2892" s="92" t="s">
        <v>105</v>
      </c>
      <c r="AK2892" s="92"/>
      <c r="AL2892" s="92"/>
      <c r="AM2892" s="47">
        <v>1</v>
      </c>
      <c r="AN2892" s="47">
        <v>1</v>
      </c>
      <c r="AO2892" s="47">
        <v>1</v>
      </c>
      <c r="AP2892" s="47">
        <v>88</v>
      </c>
      <c r="AQ2892" s="47"/>
      <c r="AR2892" s="47"/>
      <c r="AS2892" s="150">
        <v>0</v>
      </c>
      <c r="AT2892" s="61">
        <v>1</v>
      </c>
      <c r="AU2892" s="61">
        <v>1</v>
      </c>
      <c r="AV2892" s="47"/>
      <c r="AW2892" s="61">
        <v>1</v>
      </c>
      <c r="AX2892" s="61"/>
      <c r="AY2892" s="44">
        <f t="shared" si="263"/>
        <v>3</v>
      </c>
      <c r="AZ2892" s="47"/>
      <c r="BA2892" s="47"/>
      <c r="BB2892" s="47"/>
      <c r="BC2892" s="48"/>
      <c r="BD2892" s="66"/>
      <c r="BE2892" s="96"/>
      <c r="BF2892" s="96"/>
      <c r="BG2892" s="51"/>
      <c r="BH2892" s="51">
        <f t="shared" si="262"/>
        <v>1</v>
      </c>
      <c r="BI2892" s="51">
        <v>3</v>
      </c>
      <c r="BJ2892" s="52"/>
      <c r="BK2892" s="52"/>
      <c r="BL2892" s="53"/>
      <c r="BM2892" s="47" t="e">
        <f>COUNTIFS(A$2:$AC2892,#REF!,M$2:$AL2892,M2892)</f>
        <v>#VALUE!</v>
      </c>
      <c r="BN2892" s="47">
        <v>0</v>
      </c>
      <c r="BO2892" s="152">
        <v>3</v>
      </c>
      <c r="BP2892" s="152">
        <v>0</v>
      </c>
      <c r="BQ2892" s="47">
        <v>3</v>
      </c>
      <c r="BR2892" s="61">
        <v>1</v>
      </c>
      <c r="BS2892" s="61">
        <v>1</v>
      </c>
      <c r="BT2892" s="44">
        <f t="shared" si="259"/>
        <v>193</v>
      </c>
      <c r="BW2892" s="40" t="s">
        <v>67</v>
      </c>
      <c r="BY2892" s="55"/>
      <c r="BZ2892" s="1" t="s">
        <v>22426</v>
      </c>
    </row>
    <row r="2893" spans="1:78" ht="15" customHeight="1">
      <c r="A2893" s="25" t="s">
        <v>14226</v>
      </c>
      <c r="B2893" s="42" t="s">
        <v>14858</v>
      </c>
      <c r="D2893" s="263">
        <v>0</v>
      </c>
      <c r="E2893" s="92" t="s">
        <v>11339</v>
      </c>
      <c r="F2893" s="92" t="s">
        <v>14227</v>
      </c>
      <c r="G2893" s="275"/>
      <c r="H2893" s="275"/>
      <c r="I2893" s="92" t="s">
        <v>12250</v>
      </c>
      <c r="J2893" s="43" t="s">
        <v>14414</v>
      </c>
      <c r="M2893" s="44" t="s">
        <v>80</v>
      </c>
      <c r="N2893" s="45" t="s">
        <v>78</v>
      </c>
      <c r="O2893" s="42" t="s">
        <v>1356</v>
      </c>
      <c r="P2893" s="42" t="s">
        <v>101</v>
      </c>
      <c r="Q2893" s="85" t="s">
        <v>105</v>
      </c>
      <c r="R2893" s="85" t="s">
        <v>105</v>
      </c>
      <c r="S2893" s="42" t="s">
        <v>9249</v>
      </c>
      <c r="T2893" s="42" t="s">
        <v>14859</v>
      </c>
      <c r="U2893" s="92" t="s">
        <v>73</v>
      </c>
      <c r="V2893" s="92" t="s">
        <v>73</v>
      </c>
      <c r="W2893" s="92" t="s">
        <v>73</v>
      </c>
      <c r="X2893" s="149">
        <v>41202</v>
      </c>
      <c r="Y2893" s="149">
        <v>41205</v>
      </c>
      <c r="Z2893" s="44">
        <f t="shared" si="260"/>
        <v>2012</v>
      </c>
      <c r="AA2893" s="44">
        <f t="shared" si="261"/>
        <v>10</v>
      </c>
      <c r="AB2893" s="44">
        <v>0</v>
      </c>
      <c r="AC2893" s="92" t="s">
        <v>14860</v>
      </c>
      <c r="AD2893" s="92" t="s">
        <v>14861</v>
      </c>
      <c r="AE2893" s="92" t="s">
        <v>949</v>
      </c>
      <c r="AF2893" s="92" t="s">
        <v>949</v>
      </c>
      <c r="AG2893" s="92" t="s">
        <v>949</v>
      </c>
      <c r="AH2893" s="92" t="s">
        <v>949</v>
      </c>
      <c r="AI2893" s="92" t="s">
        <v>949</v>
      </c>
      <c r="AJ2893" s="92" t="s">
        <v>949</v>
      </c>
      <c r="AK2893" s="92"/>
      <c r="AL2893" s="92"/>
      <c r="AM2893" s="47">
        <v>1</v>
      </c>
      <c r="AN2893" s="47">
        <v>1</v>
      </c>
      <c r="AO2893" s="47">
        <v>1</v>
      </c>
      <c r="AP2893" s="47">
        <v>88</v>
      </c>
      <c r="AQ2893" s="47"/>
      <c r="AR2893" s="47"/>
      <c r="AS2893" s="150">
        <v>0</v>
      </c>
      <c r="AT2893" s="61">
        <v>1</v>
      </c>
      <c r="AU2893" s="61">
        <v>1</v>
      </c>
      <c r="AV2893" s="47"/>
      <c r="AW2893" s="61">
        <v>1</v>
      </c>
      <c r="AX2893" s="61"/>
      <c r="AY2893" s="44">
        <f t="shared" si="263"/>
        <v>4</v>
      </c>
      <c r="AZ2893" s="47"/>
      <c r="BA2893" s="47"/>
      <c r="BB2893" s="47"/>
      <c r="BC2893" s="48"/>
      <c r="BD2893" s="66"/>
      <c r="BE2893" s="96"/>
      <c r="BF2893" s="96"/>
      <c r="BG2893" s="51"/>
      <c r="BH2893" s="51">
        <f t="shared" si="262"/>
        <v>1</v>
      </c>
      <c r="BI2893" s="51">
        <v>4</v>
      </c>
      <c r="BJ2893" s="52"/>
      <c r="BK2893" s="52"/>
      <c r="BL2893" s="53"/>
      <c r="BM2893" s="47" t="e">
        <f>COUNTIFS(A$2:$AC2893,#REF!,M$2:$AL2893,M2893)</f>
        <v>#VALUE!</v>
      </c>
      <c r="BN2893" s="47">
        <v>0</v>
      </c>
      <c r="BO2893" s="152">
        <v>4</v>
      </c>
      <c r="BP2893" s="152">
        <v>0</v>
      </c>
      <c r="BQ2893" s="47">
        <v>4</v>
      </c>
      <c r="BR2893" s="61">
        <v>1</v>
      </c>
      <c r="BS2893" s="61">
        <v>1</v>
      </c>
      <c r="BT2893" s="44">
        <f t="shared" ref="BT2893:BT2956" si="264">MAX(MIN((DATE(2013,3,31)+1),X2893+1),DATE(2012,4,1))-MIN(MAX(DATE(2012,4,1),W2893),(DATE(2013,3,31)+1))</f>
        <v>203</v>
      </c>
      <c r="BW2893" s="40" t="s">
        <v>67</v>
      </c>
      <c r="BY2893" s="55"/>
      <c r="BZ2893" s="1" t="s">
        <v>22426</v>
      </c>
    </row>
    <row r="2894" spans="1:78" ht="15" customHeight="1">
      <c r="A2894" s="25" t="s">
        <v>14226</v>
      </c>
      <c r="B2894" s="42" t="s">
        <v>14862</v>
      </c>
      <c r="D2894" s="263">
        <v>0</v>
      </c>
      <c r="E2894" s="92" t="s">
        <v>11339</v>
      </c>
      <c r="F2894" s="92" t="s">
        <v>14227</v>
      </c>
      <c r="G2894" s="275"/>
      <c r="H2894" s="275"/>
      <c r="I2894" s="92" t="s">
        <v>12250</v>
      </c>
      <c r="J2894" s="43" t="s">
        <v>14414</v>
      </c>
      <c r="M2894" s="44" t="s">
        <v>80</v>
      </c>
      <c r="N2894" s="45" t="s">
        <v>78</v>
      </c>
      <c r="O2894" s="42" t="s">
        <v>1356</v>
      </c>
      <c r="P2894" s="42" t="s">
        <v>101</v>
      </c>
      <c r="Q2894" s="85" t="s">
        <v>949</v>
      </c>
      <c r="R2894" s="85" t="s">
        <v>949</v>
      </c>
      <c r="S2894" s="42" t="s">
        <v>14863</v>
      </c>
      <c r="T2894" s="42" t="s">
        <v>14864</v>
      </c>
      <c r="U2894" s="92" t="s">
        <v>73</v>
      </c>
      <c r="V2894" s="92" t="s">
        <v>73</v>
      </c>
      <c r="W2894" s="92" t="s">
        <v>73</v>
      </c>
      <c r="X2894" s="149">
        <v>41208</v>
      </c>
      <c r="Y2894" s="149">
        <v>41211</v>
      </c>
      <c r="Z2894" s="44">
        <f t="shared" si="260"/>
        <v>2012</v>
      </c>
      <c r="AA2894" s="44">
        <f t="shared" si="261"/>
        <v>10</v>
      </c>
      <c r="AB2894" s="44">
        <v>0</v>
      </c>
      <c r="AC2894" s="92" t="s">
        <v>14865</v>
      </c>
      <c r="AD2894" s="92" t="s">
        <v>14866</v>
      </c>
      <c r="AE2894" s="92" t="s">
        <v>949</v>
      </c>
      <c r="AF2894" s="92" t="s">
        <v>949</v>
      </c>
      <c r="AG2894" s="92" t="s">
        <v>949</v>
      </c>
      <c r="AH2894" s="92" t="s">
        <v>949</v>
      </c>
      <c r="AI2894" s="92" t="s">
        <v>949</v>
      </c>
      <c r="AJ2894" s="92" t="s">
        <v>949</v>
      </c>
      <c r="AK2894" s="92"/>
      <c r="AL2894" s="92"/>
      <c r="AM2894" s="47">
        <v>1</v>
      </c>
      <c r="AN2894" s="47">
        <v>1</v>
      </c>
      <c r="AO2894" s="47">
        <v>1</v>
      </c>
      <c r="AP2894" s="47">
        <v>88</v>
      </c>
      <c r="AQ2894" s="47"/>
      <c r="AR2894" s="47"/>
      <c r="AS2894" s="150">
        <v>0</v>
      </c>
      <c r="AT2894" s="61">
        <v>1</v>
      </c>
      <c r="AU2894" s="61">
        <v>1</v>
      </c>
      <c r="AV2894" s="47"/>
      <c r="AW2894" s="61">
        <v>1</v>
      </c>
      <c r="AX2894" s="61"/>
      <c r="AY2894" s="44">
        <f t="shared" si="263"/>
        <v>4</v>
      </c>
      <c r="AZ2894" s="47"/>
      <c r="BA2894" s="47"/>
      <c r="BB2894" s="47"/>
      <c r="BC2894" s="48"/>
      <c r="BD2894" s="66"/>
      <c r="BE2894" s="96"/>
      <c r="BF2894" s="96"/>
      <c r="BG2894" s="51"/>
      <c r="BH2894" s="51">
        <f t="shared" si="262"/>
        <v>1</v>
      </c>
      <c r="BI2894" s="51">
        <v>4</v>
      </c>
      <c r="BJ2894" s="52"/>
      <c r="BK2894" s="52"/>
      <c r="BL2894" s="53"/>
      <c r="BM2894" s="47" t="e">
        <f>COUNTIFS(A$2:$AC2894,#REF!,M$2:$AL2894,M2894)</f>
        <v>#VALUE!</v>
      </c>
      <c r="BN2894" s="47">
        <v>0</v>
      </c>
      <c r="BO2894" s="152">
        <v>4</v>
      </c>
      <c r="BP2894" s="152">
        <v>0</v>
      </c>
      <c r="BQ2894" s="47">
        <v>4</v>
      </c>
      <c r="BR2894" s="61">
        <v>1</v>
      </c>
      <c r="BS2894" s="61">
        <v>1</v>
      </c>
      <c r="BT2894" s="44">
        <f t="shared" si="264"/>
        <v>209</v>
      </c>
      <c r="BW2894" s="40" t="s">
        <v>67</v>
      </c>
      <c r="BY2894" s="55"/>
      <c r="BZ2894" s="1" t="s">
        <v>22426</v>
      </c>
    </row>
    <row r="2895" spans="1:78" ht="15" customHeight="1">
      <c r="A2895" s="25" t="s">
        <v>14226</v>
      </c>
      <c r="B2895" s="42" t="s">
        <v>14867</v>
      </c>
      <c r="D2895" s="263">
        <v>0</v>
      </c>
      <c r="E2895" s="92" t="s">
        <v>11339</v>
      </c>
      <c r="F2895" s="92" t="s">
        <v>14227</v>
      </c>
      <c r="G2895" s="275"/>
      <c r="H2895" s="275"/>
      <c r="I2895" s="92" t="s">
        <v>12250</v>
      </c>
      <c r="J2895" s="43" t="s">
        <v>14414</v>
      </c>
      <c r="M2895" s="44" t="s">
        <v>80</v>
      </c>
      <c r="N2895" s="45" t="s">
        <v>78</v>
      </c>
      <c r="O2895" s="42" t="s">
        <v>1356</v>
      </c>
      <c r="P2895" s="42" t="s">
        <v>101</v>
      </c>
      <c r="Q2895" s="92" t="s">
        <v>14479</v>
      </c>
      <c r="R2895" s="92" t="s">
        <v>14480</v>
      </c>
      <c r="S2895" s="42" t="s">
        <v>14868</v>
      </c>
      <c r="T2895" s="42" t="s">
        <v>14869</v>
      </c>
      <c r="U2895" s="92" t="s">
        <v>73</v>
      </c>
      <c r="V2895" s="92" t="s">
        <v>73</v>
      </c>
      <c r="W2895" s="92" t="s">
        <v>73</v>
      </c>
      <c r="X2895" s="149">
        <v>41218</v>
      </c>
      <c r="Y2895" s="149">
        <v>41221</v>
      </c>
      <c r="Z2895" s="44">
        <f t="shared" si="260"/>
        <v>2012</v>
      </c>
      <c r="AA2895" s="44">
        <f t="shared" si="261"/>
        <v>11</v>
      </c>
      <c r="AB2895" s="44">
        <v>0</v>
      </c>
      <c r="AC2895" s="92" t="s">
        <v>14870</v>
      </c>
      <c r="AD2895" s="92" t="s">
        <v>14847</v>
      </c>
      <c r="AE2895" s="92" t="s">
        <v>949</v>
      </c>
      <c r="AF2895" s="92" t="s">
        <v>949</v>
      </c>
      <c r="AG2895" s="92" t="s">
        <v>949</v>
      </c>
      <c r="AH2895" s="92" t="s">
        <v>949</v>
      </c>
      <c r="AI2895" s="92" t="s">
        <v>949</v>
      </c>
      <c r="AJ2895" s="92" t="s">
        <v>949</v>
      </c>
      <c r="AK2895" s="92"/>
      <c r="AL2895" s="92"/>
      <c r="AM2895" s="47">
        <v>1</v>
      </c>
      <c r="AN2895" s="47">
        <v>1</v>
      </c>
      <c r="AO2895" s="47">
        <v>1</v>
      </c>
      <c r="AP2895" s="47">
        <v>88</v>
      </c>
      <c r="AQ2895" s="47"/>
      <c r="AR2895" s="47"/>
      <c r="AS2895" s="150">
        <v>1</v>
      </c>
      <c r="AT2895" s="61">
        <v>1</v>
      </c>
      <c r="AU2895" s="61">
        <v>1</v>
      </c>
      <c r="AV2895" s="47"/>
      <c r="AW2895" s="61">
        <v>1</v>
      </c>
      <c r="AX2895" s="61"/>
      <c r="AY2895" s="44">
        <f t="shared" si="263"/>
        <v>4</v>
      </c>
      <c r="AZ2895" s="47"/>
      <c r="BA2895" s="47"/>
      <c r="BB2895" s="47"/>
      <c r="BC2895" s="48"/>
      <c r="BD2895" s="66"/>
      <c r="BE2895" s="96"/>
      <c r="BF2895" s="96"/>
      <c r="BG2895" s="51"/>
      <c r="BH2895" s="51">
        <f t="shared" si="262"/>
        <v>1</v>
      </c>
      <c r="BI2895" s="51">
        <v>2</v>
      </c>
      <c r="BJ2895" s="52"/>
      <c r="BK2895" s="52"/>
      <c r="BL2895" s="53"/>
      <c r="BM2895" s="47" t="e">
        <f>COUNTIFS(A$2:$AC2895,#REF!,M$2:$AL2895,M2895)</f>
        <v>#VALUE!</v>
      </c>
      <c r="BN2895" s="47">
        <v>0</v>
      </c>
      <c r="BO2895" s="152">
        <v>4</v>
      </c>
      <c r="BP2895" s="152">
        <v>0</v>
      </c>
      <c r="BQ2895" s="47">
        <v>4</v>
      </c>
      <c r="BR2895" s="61">
        <v>1</v>
      </c>
      <c r="BS2895" s="61">
        <v>1</v>
      </c>
      <c r="BT2895" s="44">
        <f t="shared" si="264"/>
        <v>219</v>
      </c>
      <c r="BW2895" s="40" t="s">
        <v>67</v>
      </c>
      <c r="BY2895" s="55"/>
      <c r="BZ2895" s="1" t="s">
        <v>22426</v>
      </c>
    </row>
    <row r="2896" spans="1:78" ht="15" customHeight="1">
      <c r="A2896" s="25" t="s">
        <v>14226</v>
      </c>
      <c r="B2896" s="42" t="s">
        <v>14871</v>
      </c>
      <c r="D2896" s="263">
        <v>0</v>
      </c>
      <c r="E2896" s="92" t="s">
        <v>11339</v>
      </c>
      <c r="F2896" s="92" t="s">
        <v>14227</v>
      </c>
      <c r="G2896" s="275"/>
      <c r="H2896" s="275"/>
      <c r="I2896" s="92" t="s">
        <v>12262</v>
      </c>
      <c r="J2896" s="43" t="s">
        <v>14420</v>
      </c>
      <c r="M2896" s="44" t="s">
        <v>80</v>
      </c>
      <c r="N2896" s="45" t="s">
        <v>14421</v>
      </c>
      <c r="O2896" s="42" t="s">
        <v>1356</v>
      </c>
      <c r="P2896" s="42" t="s">
        <v>101</v>
      </c>
      <c r="Q2896" s="85" t="s">
        <v>949</v>
      </c>
      <c r="R2896" s="85" t="s">
        <v>949</v>
      </c>
      <c r="S2896" s="42" t="s">
        <v>9419</v>
      </c>
      <c r="T2896" s="89" t="s">
        <v>14872</v>
      </c>
      <c r="U2896" s="92" t="s">
        <v>73</v>
      </c>
      <c r="V2896" s="92" t="s">
        <v>73</v>
      </c>
      <c r="W2896" s="92" t="s">
        <v>73</v>
      </c>
      <c r="X2896" s="149">
        <v>41015</v>
      </c>
      <c r="Y2896" s="149">
        <v>41018</v>
      </c>
      <c r="Z2896" s="44">
        <f t="shared" si="260"/>
        <v>2012</v>
      </c>
      <c r="AA2896" s="44">
        <f t="shared" si="261"/>
        <v>4</v>
      </c>
      <c r="AB2896" s="44">
        <v>0</v>
      </c>
      <c r="AC2896" s="92" t="s">
        <v>14873</v>
      </c>
      <c r="AD2896" s="92" t="s">
        <v>14874</v>
      </c>
      <c r="AE2896" s="92" t="s">
        <v>949</v>
      </c>
      <c r="AF2896" s="92" t="s">
        <v>949</v>
      </c>
      <c r="AG2896" s="92" t="s">
        <v>949</v>
      </c>
      <c r="AH2896" s="92" t="s">
        <v>949</v>
      </c>
      <c r="AI2896" s="92" t="s">
        <v>949</v>
      </c>
      <c r="AJ2896" s="92" t="s">
        <v>949</v>
      </c>
      <c r="AK2896" s="92"/>
      <c r="AL2896" s="92"/>
      <c r="AM2896" s="47">
        <v>1</v>
      </c>
      <c r="AN2896" s="47">
        <v>1</v>
      </c>
      <c r="AO2896" s="47">
        <v>1</v>
      </c>
      <c r="AP2896" s="47">
        <v>88</v>
      </c>
      <c r="AQ2896" s="47"/>
      <c r="AR2896" s="47"/>
      <c r="AS2896" s="150">
        <v>0</v>
      </c>
      <c r="AT2896" s="61">
        <v>1</v>
      </c>
      <c r="AU2896" s="61">
        <v>1</v>
      </c>
      <c r="AV2896" s="47"/>
      <c r="AW2896" s="61">
        <v>1</v>
      </c>
      <c r="AX2896" s="61"/>
      <c r="AY2896" s="44">
        <f t="shared" si="263"/>
        <v>4</v>
      </c>
      <c r="AZ2896" s="47"/>
      <c r="BA2896" s="47"/>
      <c r="BB2896" s="47"/>
      <c r="BC2896" s="48"/>
      <c r="BD2896" s="66"/>
      <c r="BE2896" s="96"/>
      <c r="BF2896" s="96"/>
      <c r="BG2896" s="51"/>
      <c r="BH2896" s="51">
        <f t="shared" si="262"/>
        <v>1</v>
      </c>
      <c r="BI2896" s="51">
        <v>5</v>
      </c>
      <c r="BJ2896" s="52"/>
      <c r="BK2896" s="52"/>
      <c r="BL2896" s="53"/>
      <c r="BM2896" s="47" t="e">
        <f>COUNTIFS(A$2:$AC2896,#REF!,M$2:$AL2896,M2896)</f>
        <v>#VALUE!</v>
      </c>
      <c r="BN2896" s="47">
        <v>0</v>
      </c>
      <c r="BO2896" s="152">
        <v>4</v>
      </c>
      <c r="BP2896" s="152">
        <v>0</v>
      </c>
      <c r="BQ2896" s="47">
        <v>4</v>
      </c>
      <c r="BR2896" s="61">
        <v>1</v>
      </c>
      <c r="BS2896" s="61">
        <v>1</v>
      </c>
      <c r="BT2896" s="44">
        <f t="shared" si="264"/>
        <v>16</v>
      </c>
      <c r="BW2896" s="40" t="s">
        <v>67</v>
      </c>
      <c r="BY2896" s="55"/>
      <c r="BZ2896" s="1" t="s">
        <v>22426</v>
      </c>
    </row>
    <row r="2897" spans="1:78" ht="15" customHeight="1">
      <c r="A2897" s="25" t="s">
        <v>14226</v>
      </c>
      <c r="B2897" s="42" t="s">
        <v>14875</v>
      </c>
      <c r="D2897" s="263">
        <v>0</v>
      </c>
      <c r="E2897" s="92" t="s">
        <v>11339</v>
      </c>
      <c r="F2897" s="92" t="s">
        <v>14227</v>
      </c>
      <c r="G2897" s="275"/>
      <c r="H2897" s="275"/>
      <c r="I2897" s="92" t="s">
        <v>12262</v>
      </c>
      <c r="J2897" s="43" t="s">
        <v>14420</v>
      </c>
      <c r="M2897" s="44" t="s">
        <v>80</v>
      </c>
      <c r="N2897" s="45" t="s">
        <v>14421</v>
      </c>
      <c r="O2897" s="42" t="s">
        <v>1356</v>
      </c>
      <c r="P2897" s="42" t="s">
        <v>101</v>
      </c>
      <c r="Q2897" s="85" t="s">
        <v>949</v>
      </c>
      <c r="R2897" s="85" t="s">
        <v>949</v>
      </c>
      <c r="S2897" s="42" t="s">
        <v>14876</v>
      </c>
      <c r="T2897" s="42" t="s">
        <v>14877</v>
      </c>
      <c r="U2897" s="92" t="s">
        <v>73</v>
      </c>
      <c r="V2897" s="92" t="s">
        <v>73</v>
      </c>
      <c r="W2897" s="92" t="s">
        <v>73</v>
      </c>
      <c r="X2897" s="149">
        <v>41019</v>
      </c>
      <c r="Y2897" s="149">
        <v>41021</v>
      </c>
      <c r="Z2897" s="44">
        <f t="shared" si="260"/>
        <v>2012</v>
      </c>
      <c r="AA2897" s="44">
        <f t="shared" si="261"/>
        <v>4</v>
      </c>
      <c r="AB2897" s="44">
        <v>0</v>
      </c>
      <c r="AC2897" s="92" t="s">
        <v>13325</v>
      </c>
      <c r="AD2897" s="92" t="s">
        <v>14878</v>
      </c>
      <c r="AE2897" s="92" t="s">
        <v>949</v>
      </c>
      <c r="AF2897" s="92" t="s">
        <v>949</v>
      </c>
      <c r="AG2897" s="92" t="s">
        <v>949</v>
      </c>
      <c r="AH2897" s="92" t="s">
        <v>949</v>
      </c>
      <c r="AI2897" s="92" t="s">
        <v>949</v>
      </c>
      <c r="AJ2897" s="92" t="s">
        <v>949</v>
      </c>
      <c r="AK2897" s="92"/>
      <c r="AL2897" s="92"/>
      <c r="AM2897" s="47">
        <v>1</v>
      </c>
      <c r="AN2897" s="47">
        <v>1</v>
      </c>
      <c r="AO2897" s="47">
        <v>1</v>
      </c>
      <c r="AP2897" s="47">
        <v>88</v>
      </c>
      <c r="AQ2897" s="47"/>
      <c r="AR2897" s="47"/>
      <c r="AS2897" s="150">
        <v>0</v>
      </c>
      <c r="AT2897" s="61">
        <v>1</v>
      </c>
      <c r="AU2897" s="61">
        <v>1</v>
      </c>
      <c r="AV2897" s="47"/>
      <c r="AW2897" s="61">
        <v>1</v>
      </c>
      <c r="AX2897" s="61"/>
      <c r="AY2897" s="44">
        <f t="shared" si="263"/>
        <v>3</v>
      </c>
      <c r="AZ2897" s="47"/>
      <c r="BA2897" s="47"/>
      <c r="BB2897" s="47"/>
      <c r="BC2897" s="48"/>
      <c r="BD2897" s="66"/>
      <c r="BE2897" s="96"/>
      <c r="BF2897" s="96"/>
      <c r="BG2897" s="51"/>
      <c r="BH2897" s="51">
        <f t="shared" si="262"/>
        <v>1</v>
      </c>
      <c r="BI2897" s="51">
        <v>3</v>
      </c>
      <c r="BJ2897" s="52"/>
      <c r="BK2897" s="52"/>
      <c r="BL2897" s="53"/>
      <c r="BM2897" s="47" t="e">
        <f>COUNTIFS(A$2:$AC2897,#REF!,M$2:$AL2897,M2897)</f>
        <v>#VALUE!</v>
      </c>
      <c r="BN2897" s="47">
        <v>0</v>
      </c>
      <c r="BO2897" s="152">
        <v>3</v>
      </c>
      <c r="BP2897" s="152">
        <v>0</v>
      </c>
      <c r="BQ2897" s="47">
        <v>3</v>
      </c>
      <c r="BR2897" s="61">
        <v>1</v>
      </c>
      <c r="BS2897" s="61">
        <v>1</v>
      </c>
      <c r="BT2897" s="44">
        <f t="shared" si="264"/>
        <v>20</v>
      </c>
      <c r="BW2897" s="40" t="s">
        <v>67</v>
      </c>
      <c r="BY2897" s="55"/>
      <c r="BZ2897" s="1" t="s">
        <v>22426</v>
      </c>
    </row>
    <row r="2898" spans="1:78" ht="15" customHeight="1">
      <c r="A2898" s="25" t="s">
        <v>14226</v>
      </c>
      <c r="B2898" s="42" t="s">
        <v>14879</v>
      </c>
      <c r="D2898" s="263">
        <v>0</v>
      </c>
      <c r="E2898" s="92" t="s">
        <v>11339</v>
      </c>
      <c r="F2898" s="92" t="s">
        <v>14227</v>
      </c>
      <c r="G2898" s="275"/>
      <c r="H2898" s="275"/>
      <c r="I2898" s="92" t="s">
        <v>12262</v>
      </c>
      <c r="J2898" s="43" t="s">
        <v>14420</v>
      </c>
      <c r="M2898" s="44" t="s">
        <v>80</v>
      </c>
      <c r="N2898" s="45" t="s">
        <v>14421</v>
      </c>
      <c r="O2898" s="42" t="s">
        <v>1356</v>
      </c>
      <c r="P2898" s="42" t="s">
        <v>101</v>
      </c>
      <c r="Q2898" s="85" t="s">
        <v>949</v>
      </c>
      <c r="R2898" s="85" t="s">
        <v>949</v>
      </c>
      <c r="S2898" s="42" t="s">
        <v>14880</v>
      </c>
      <c r="T2898" s="42" t="s">
        <v>14881</v>
      </c>
      <c r="U2898" s="92" t="s">
        <v>73</v>
      </c>
      <c r="V2898" s="92" t="s">
        <v>73</v>
      </c>
      <c r="W2898" s="92" t="s">
        <v>73</v>
      </c>
      <c r="X2898" s="149">
        <v>41109</v>
      </c>
      <c r="Y2898" s="149">
        <v>41110</v>
      </c>
      <c r="Z2898" s="44">
        <f t="shared" si="260"/>
        <v>2012</v>
      </c>
      <c r="AA2898" s="44">
        <f t="shared" si="261"/>
        <v>7</v>
      </c>
      <c r="AB2898" s="44">
        <v>0</v>
      </c>
      <c r="AC2898" s="92" t="s">
        <v>14882</v>
      </c>
      <c r="AD2898" s="92" t="s">
        <v>14883</v>
      </c>
      <c r="AE2898" s="92" t="s">
        <v>949</v>
      </c>
      <c r="AF2898" s="92" t="s">
        <v>949</v>
      </c>
      <c r="AG2898" s="92" t="s">
        <v>949</v>
      </c>
      <c r="AH2898" s="92" t="s">
        <v>949</v>
      </c>
      <c r="AI2898" s="92" t="s">
        <v>949</v>
      </c>
      <c r="AJ2898" s="92" t="s">
        <v>949</v>
      </c>
      <c r="AK2898" s="92"/>
      <c r="AL2898" s="92"/>
      <c r="AM2898" s="47">
        <v>1</v>
      </c>
      <c r="AN2898" s="47">
        <v>1</v>
      </c>
      <c r="AO2898" s="47">
        <v>1</v>
      </c>
      <c r="AP2898" s="47">
        <v>88</v>
      </c>
      <c r="AQ2898" s="47"/>
      <c r="AR2898" s="47"/>
      <c r="AS2898" s="150">
        <v>0</v>
      </c>
      <c r="AT2898" s="61">
        <v>1</v>
      </c>
      <c r="AU2898" s="61">
        <v>1</v>
      </c>
      <c r="AV2898" s="47"/>
      <c r="AW2898" s="61">
        <v>1</v>
      </c>
      <c r="AX2898" s="61"/>
      <c r="AY2898" s="44">
        <f t="shared" si="263"/>
        <v>2</v>
      </c>
      <c r="AZ2898" s="47"/>
      <c r="BA2898" s="47"/>
      <c r="BB2898" s="47"/>
      <c r="BC2898" s="48"/>
      <c r="BD2898" s="66"/>
      <c r="BE2898" s="96"/>
      <c r="BF2898" s="96"/>
      <c r="BG2898" s="51"/>
      <c r="BH2898" s="51">
        <f t="shared" si="262"/>
        <v>1</v>
      </c>
      <c r="BI2898" s="51">
        <v>3</v>
      </c>
      <c r="BJ2898" s="52"/>
      <c r="BK2898" s="52"/>
      <c r="BL2898" s="53"/>
      <c r="BM2898" s="47" t="e">
        <f>COUNTIFS(A$2:$AC2898,#REF!,M$2:$AL2898,M2898)</f>
        <v>#VALUE!</v>
      </c>
      <c r="BN2898" s="47">
        <v>0</v>
      </c>
      <c r="BO2898" s="152">
        <v>2</v>
      </c>
      <c r="BP2898" s="152">
        <v>0</v>
      </c>
      <c r="BQ2898" s="47">
        <v>2</v>
      </c>
      <c r="BR2898" s="61">
        <v>1</v>
      </c>
      <c r="BS2898" s="61">
        <v>1</v>
      </c>
      <c r="BT2898" s="44">
        <f t="shared" si="264"/>
        <v>110</v>
      </c>
      <c r="BW2898" s="40" t="s">
        <v>67</v>
      </c>
      <c r="BY2898" s="55"/>
      <c r="BZ2898" s="1" t="s">
        <v>22426</v>
      </c>
    </row>
    <row r="2899" spans="1:78" ht="15" customHeight="1">
      <c r="A2899" s="25" t="s">
        <v>14226</v>
      </c>
      <c r="B2899" s="42" t="s">
        <v>14884</v>
      </c>
      <c r="D2899" s="263">
        <v>0</v>
      </c>
      <c r="E2899" s="92" t="s">
        <v>11339</v>
      </c>
      <c r="F2899" s="92" t="s">
        <v>14227</v>
      </c>
      <c r="G2899" s="275"/>
      <c r="H2899" s="275"/>
      <c r="I2899" s="92" t="s">
        <v>12262</v>
      </c>
      <c r="J2899" s="43" t="s">
        <v>14420</v>
      </c>
      <c r="M2899" s="44" t="s">
        <v>80</v>
      </c>
      <c r="N2899" s="45" t="s">
        <v>14421</v>
      </c>
      <c r="O2899" s="42" t="s">
        <v>1356</v>
      </c>
      <c r="P2899" s="42" t="s">
        <v>101</v>
      </c>
      <c r="Q2899" s="85" t="s">
        <v>949</v>
      </c>
      <c r="R2899" s="85" t="s">
        <v>949</v>
      </c>
      <c r="S2899" s="42" t="s">
        <v>5000</v>
      </c>
      <c r="T2899" s="42" t="s">
        <v>14885</v>
      </c>
      <c r="U2899" s="92" t="s">
        <v>73</v>
      </c>
      <c r="V2899" s="92" t="s">
        <v>73</v>
      </c>
      <c r="W2899" s="92" t="s">
        <v>73</v>
      </c>
      <c r="X2899" s="149">
        <v>41124</v>
      </c>
      <c r="Y2899" s="149">
        <v>41126</v>
      </c>
      <c r="Z2899" s="44">
        <f t="shared" si="260"/>
        <v>2012</v>
      </c>
      <c r="AA2899" s="44">
        <f t="shared" si="261"/>
        <v>8</v>
      </c>
      <c r="AB2899" s="44">
        <v>0</v>
      </c>
      <c r="AC2899" s="92" t="s">
        <v>14886</v>
      </c>
      <c r="AD2899" s="92" t="s">
        <v>14887</v>
      </c>
      <c r="AE2899" s="92" t="s">
        <v>949</v>
      </c>
      <c r="AF2899" s="92" t="s">
        <v>949</v>
      </c>
      <c r="AG2899" s="92" t="s">
        <v>949</v>
      </c>
      <c r="AH2899" s="92" t="s">
        <v>949</v>
      </c>
      <c r="AI2899" s="92" t="s">
        <v>949</v>
      </c>
      <c r="AJ2899" s="92" t="s">
        <v>949</v>
      </c>
      <c r="AK2899" s="92"/>
      <c r="AL2899" s="92"/>
      <c r="AM2899" s="47">
        <v>1</v>
      </c>
      <c r="AN2899" s="47">
        <v>1</v>
      </c>
      <c r="AO2899" s="47">
        <v>1</v>
      </c>
      <c r="AP2899" s="47">
        <v>88</v>
      </c>
      <c r="AQ2899" s="47"/>
      <c r="AR2899" s="47"/>
      <c r="AS2899" s="150">
        <v>0</v>
      </c>
      <c r="AT2899" s="61">
        <v>1</v>
      </c>
      <c r="AU2899" s="61">
        <v>1</v>
      </c>
      <c r="AV2899" s="47"/>
      <c r="AW2899" s="61">
        <v>1</v>
      </c>
      <c r="AX2899" s="61"/>
      <c r="AY2899" s="44">
        <f t="shared" si="263"/>
        <v>3</v>
      </c>
      <c r="AZ2899" s="47"/>
      <c r="BA2899" s="47"/>
      <c r="BB2899" s="47"/>
      <c r="BC2899" s="48"/>
      <c r="BD2899" s="66"/>
      <c r="BE2899" s="96"/>
      <c r="BF2899" s="96"/>
      <c r="BG2899" s="51"/>
      <c r="BH2899" s="51">
        <f t="shared" si="262"/>
        <v>1</v>
      </c>
      <c r="BI2899" s="51">
        <v>5</v>
      </c>
      <c r="BJ2899" s="52"/>
      <c r="BK2899" s="52"/>
      <c r="BL2899" s="53"/>
      <c r="BM2899" s="47" t="e">
        <f>COUNTIFS(A$2:$AC2899,#REF!,M$2:$AL2899,M2899)</f>
        <v>#VALUE!</v>
      </c>
      <c r="BN2899" s="47">
        <v>0</v>
      </c>
      <c r="BO2899" s="152">
        <v>3</v>
      </c>
      <c r="BP2899" s="152">
        <v>0</v>
      </c>
      <c r="BQ2899" s="47">
        <v>3</v>
      </c>
      <c r="BR2899" s="61">
        <v>1</v>
      </c>
      <c r="BS2899" s="61">
        <v>1</v>
      </c>
      <c r="BT2899" s="44">
        <f t="shared" si="264"/>
        <v>125</v>
      </c>
      <c r="BW2899" s="40" t="s">
        <v>67</v>
      </c>
      <c r="BY2899" s="55"/>
      <c r="BZ2899" s="1" t="s">
        <v>22426</v>
      </c>
    </row>
    <row r="2900" spans="1:78" ht="15" customHeight="1">
      <c r="A2900" s="25" t="s">
        <v>14226</v>
      </c>
      <c r="B2900" s="42" t="s">
        <v>14888</v>
      </c>
      <c r="D2900" s="263">
        <v>0</v>
      </c>
      <c r="E2900" s="92" t="s">
        <v>11339</v>
      </c>
      <c r="F2900" s="92" t="s">
        <v>14227</v>
      </c>
      <c r="G2900" s="275"/>
      <c r="H2900" s="275"/>
      <c r="I2900" s="92" t="s">
        <v>12262</v>
      </c>
      <c r="J2900" s="43" t="s">
        <v>14420</v>
      </c>
      <c r="M2900" s="44" t="s">
        <v>80</v>
      </c>
      <c r="N2900" s="45" t="s">
        <v>14421</v>
      </c>
      <c r="O2900" s="42" t="s">
        <v>1356</v>
      </c>
      <c r="P2900" s="42" t="s">
        <v>101</v>
      </c>
      <c r="Q2900" s="85" t="s">
        <v>949</v>
      </c>
      <c r="R2900" s="85" t="s">
        <v>949</v>
      </c>
      <c r="S2900" s="42" t="s">
        <v>1302</v>
      </c>
      <c r="T2900" s="42" t="s">
        <v>14889</v>
      </c>
      <c r="U2900" s="92" t="s">
        <v>73</v>
      </c>
      <c r="V2900" s="92" t="s">
        <v>73</v>
      </c>
      <c r="W2900" s="92" t="s">
        <v>73</v>
      </c>
      <c r="X2900" s="149">
        <v>41127</v>
      </c>
      <c r="Y2900" s="149">
        <v>41128</v>
      </c>
      <c r="Z2900" s="44">
        <f t="shared" si="260"/>
        <v>2012</v>
      </c>
      <c r="AA2900" s="44">
        <f t="shared" si="261"/>
        <v>8</v>
      </c>
      <c r="AB2900" s="44">
        <v>0</v>
      </c>
      <c r="AC2900" s="92" t="s">
        <v>14890</v>
      </c>
      <c r="AD2900" s="92" t="s">
        <v>14891</v>
      </c>
      <c r="AE2900" s="92" t="s">
        <v>949</v>
      </c>
      <c r="AF2900" s="92" t="s">
        <v>949</v>
      </c>
      <c r="AG2900" s="92" t="s">
        <v>949</v>
      </c>
      <c r="AH2900" s="92" t="s">
        <v>949</v>
      </c>
      <c r="AI2900" s="92" t="s">
        <v>949</v>
      </c>
      <c r="AJ2900" s="92" t="s">
        <v>949</v>
      </c>
      <c r="AK2900" s="92"/>
      <c r="AL2900" s="92"/>
      <c r="AM2900" s="47">
        <v>1</v>
      </c>
      <c r="AN2900" s="47">
        <v>1</v>
      </c>
      <c r="AO2900" s="47">
        <v>1</v>
      </c>
      <c r="AP2900" s="47">
        <v>88</v>
      </c>
      <c r="AQ2900" s="47"/>
      <c r="AR2900" s="47"/>
      <c r="AS2900" s="150">
        <v>0</v>
      </c>
      <c r="AT2900" s="61">
        <v>1</v>
      </c>
      <c r="AU2900" s="61">
        <v>1</v>
      </c>
      <c r="AV2900" s="47"/>
      <c r="AW2900" s="61">
        <v>1</v>
      </c>
      <c r="AX2900" s="61"/>
      <c r="AY2900" s="44">
        <f t="shared" si="263"/>
        <v>2</v>
      </c>
      <c r="AZ2900" s="47"/>
      <c r="BA2900" s="47"/>
      <c r="BB2900" s="47"/>
      <c r="BC2900" s="48"/>
      <c r="BD2900" s="66"/>
      <c r="BE2900" s="96"/>
      <c r="BF2900" s="96"/>
      <c r="BG2900" s="51"/>
      <c r="BH2900" s="51">
        <f t="shared" si="262"/>
        <v>1</v>
      </c>
      <c r="BI2900" s="51">
        <v>4</v>
      </c>
      <c r="BJ2900" s="52"/>
      <c r="BK2900" s="52"/>
      <c r="BL2900" s="53"/>
      <c r="BM2900" s="47" t="e">
        <f>COUNTIFS(A$2:$AC2900,#REF!,M$2:$AL2900,M2900)</f>
        <v>#VALUE!</v>
      </c>
      <c r="BN2900" s="47">
        <v>0</v>
      </c>
      <c r="BO2900" s="152">
        <v>2</v>
      </c>
      <c r="BP2900" s="152">
        <v>0</v>
      </c>
      <c r="BQ2900" s="47">
        <v>2</v>
      </c>
      <c r="BR2900" s="61">
        <v>1</v>
      </c>
      <c r="BS2900" s="61">
        <v>1</v>
      </c>
      <c r="BT2900" s="44">
        <f t="shared" si="264"/>
        <v>128</v>
      </c>
      <c r="BW2900" s="40" t="s">
        <v>67</v>
      </c>
      <c r="BY2900" s="55"/>
      <c r="BZ2900" s="1" t="s">
        <v>22426</v>
      </c>
    </row>
    <row r="2901" spans="1:78" ht="15" customHeight="1">
      <c r="A2901" s="25" t="s">
        <v>14226</v>
      </c>
      <c r="B2901" s="42" t="s">
        <v>14892</v>
      </c>
      <c r="D2901" s="263">
        <v>0</v>
      </c>
      <c r="E2901" s="92" t="s">
        <v>11339</v>
      </c>
      <c r="F2901" s="92" t="s">
        <v>14227</v>
      </c>
      <c r="G2901" s="275"/>
      <c r="H2901" s="275"/>
      <c r="I2901" s="92" t="s">
        <v>12262</v>
      </c>
      <c r="J2901" s="43" t="s">
        <v>14420</v>
      </c>
      <c r="M2901" s="44" t="s">
        <v>80</v>
      </c>
      <c r="N2901" s="45" t="s">
        <v>14421</v>
      </c>
      <c r="O2901" s="42" t="s">
        <v>1356</v>
      </c>
      <c r="P2901" s="42" t="s">
        <v>101</v>
      </c>
      <c r="Q2901" s="85" t="s">
        <v>949</v>
      </c>
      <c r="R2901" s="85" t="s">
        <v>949</v>
      </c>
      <c r="S2901" s="42" t="s">
        <v>5000</v>
      </c>
      <c r="T2901" s="42" t="s">
        <v>14893</v>
      </c>
      <c r="U2901" s="92" t="s">
        <v>73</v>
      </c>
      <c r="V2901" s="92" t="s">
        <v>73</v>
      </c>
      <c r="W2901" s="92" t="s">
        <v>73</v>
      </c>
      <c r="X2901" s="149">
        <v>41129</v>
      </c>
      <c r="Y2901" s="149">
        <v>41131</v>
      </c>
      <c r="Z2901" s="44">
        <f t="shared" ref="Z2901:Z2964" si="265">YEAR(X2901)</f>
        <v>2012</v>
      </c>
      <c r="AA2901" s="44">
        <f t="shared" ref="AA2901:AA2964" si="266">MONTH(X2901)</f>
        <v>8</v>
      </c>
      <c r="AB2901" s="44">
        <v>0</v>
      </c>
      <c r="AC2901" s="92" t="s">
        <v>14681</v>
      </c>
      <c r="AD2901" s="92" t="s">
        <v>14682</v>
      </c>
      <c r="AE2901" s="92" t="s">
        <v>949</v>
      </c>
      <c r="AF2901" s="92" t="s">
        <v>949</v>
      </c>
      <c r="AG2901" s="92" t="s">
        <v>949</v>
      </c>
      <c r="AH2901" s="92" t="s">
        <v>949</v>
      </c>
      <c r="AI2901" s="92" t="s">
        <v>949</v>
      </c>
      <c r="AJ2901" s="92" t="s">
        <v>949</v>
      </c>
      <c r="AK2901" s="92"/>
      <c r="AL2901" s="92"/>
      <c r="AM2901" s="47">
        <v>1</v>
      </c>
      <c r="AN2901" s="47">
        <v>1</v>
      </c>
      <c r="AO2901" s="47">
        <v>1</v>
      </c>
      <c r="AP2901" s="47">
        <v>88</v>
      </c>
      <c r="AQ2901" s="47"/>
      <c r="AR2901" s="47"/>
      <c r="AS2901" s="150">
        <v>0</v>
      </c>
      <c r="AT2901" s="61">
        <v>1</v>
      </c>
      <c r="AU2901" s="61">
        <v>1</v>
      </c>
      <c r="AV2901" s="47"/>
      <c r="AW2901" s="61">
        <v>1</v>
      </c>
      <c r="AX2901" s="61"/>
      <c r="AY2901" s="44">
        <f t="shared" si="263"/>
        <v>3</v>
      </c>
      <c r="AZ2901" s="47"/>
      <c r="BA2901" s="47"/>
      <c r="BB2901" s="47"/>
      <c r="BC2901" s="48"/>
      <c r="BD2901" s="66"/>
      <c r="BE2901" s="96"/>
      <c r="BF2901" s="96"/>
      <c r="BG2901" s="51"/>
      <c r="BH2901" s="51">
        <f t="shared" si="262"/>
        <v>1</v>
      </c>
      <c r="BI2901" s="51">
        <v>5</v>
      </c>
      <c r="BJ2901" s="52"/>
      <c r="BK2901" s="52"/>
      <c r="BL2901" s="53"/>
      <c r="BM2901" s="47" t="e">
        <f>COUNTIFS(A$2:$AC2901,#REF!,M$2:$AL2901,M2901)</f>
        <v>#VALUE!</v>
      </c>
      <c r="BN2901" s="47">
        <v>0</v>
      </c>
      <c r="BO2901" s="152">
        <v>3</v>
      </c>
      <c r="BP2901" s="152">
        <v>0</v>
      </c>
      <c r="BQ2901" s="47">
        <v>3</v>
      </c>
      <c r="BR2901" s="61">
        <v>1</v>
      </c>
      <c r="BS2901" s="61">
        <v>1</v>
      </c>
      <c r="BT2901" s="44">
        <f t="shared" si="264"/>
        <v>130</v>
      </c>
      <c r="BW2901" s="40" t="s">
        <v>67</v>
      </c>
      <c r="BY2901" s="55"/>
      <c r="BZ2901" s="1" t="s">
        <v>22426</v>
      </c>
    </row>
    <row r="2902" spans="1:78" ht="15" customHeight="1">
      <c r="A2902" s="25" t="s">
        <v>14226</v>
      </c>
      <c r="B2902" s="42" t="s">
        <v>14894</v>
      </c>
      <c r="D2902" s="263">
        <v>0</v>
      </c>
      <c r="E2902" s="92" t="s">
        <v>11339</v>
      </c>
      <c r="F2902" s="92" t="s">
        <v>14227</v>
      </c>
      <c r="G2902" s="275"/>
      <c r="H2902" s="275"/>
      <c r="I2902" s="92" t="s">
        <v>12262</v>
      </c>
      <c r="J2902" s="43" t="s">
        <v>14420</v>
      </c>
      <c r="M2902" s="44" t="s">
        <v>80</v>
      </c>
      <c r="N2902" s="45" t="s">
        <v>14421</v>
      </c>
      <c r="O2902" s="42" t="s">
        <v>1356</v>
      </c>
      <c r="P2902" s="42" t="s">
        <v>101</v>
      </c>
      <c r="Q2902" s="85" t="s">
        <v>949</v>
      </c>
      <c r="R2902" s="85" t="s">
        <v>949</v>
      </c>
      <c r="S2902" s="42" t="s">
        <v>14895</v>
      </c>
      <c r="T2902" s="42" t="s">
        <v>14896</v>
      </c>
      <c r="U2902" s="92" t="s">
        <v>73</v>
      </c>
      <c r="V2902" s="92" t="s">
        <v>73</v>
      </c>
      <c r="W2902" s="92" t="s">
        <v>73</v>
      </c>
      <c r="X2902" s="149">
        <v>41132</v>
      </c>
      <c r="Y2902" s="149">
        <v>41134</v>
      </c>
      <c r="Z2902" s="44">
        <f t="shared" si="265"/>
        <v>2012</v>
      </c>
      <c r="AA2902" s="44">
        <f t="shared" si="266"/>
        <v>8</v>
      </c>
      <c r="AB2902" s="44">
        <v>0</v>
      </c>
      <c r="AC2902" s="92" t="s">
        <v>14882</v>
      </c>
      <c r="AD2902" s="92" t="s">
        <v>14883</v>
      </c>
      <c r="AE2902" s="92" t="s">
        <v>949</v>
      </c>
      <c r="AF2902" s="92" t="s">
        <v>949</v>
      </c>
      <c r="AG2902" s="92" t="s">
        <v>949</v>
      </c>
      <c r="AH2902" s="92" t="s">
        <v>949</v>
      </c>
      <c r="AI2902" s="92" t="s">
        <v>949</v>
      </c>
      <c r="AJ2902" s="92" t="s">
        <v>949</v>
      </c>
      <c r="AK2902" s="92"/>
      <c r="AL2902" s="92"/>
      <c r="AM2902" s="47">
        <v>1</v>
      </c>
      <c r="AN2902" s="47">
        <v>1</v>
      </c>
      <c r="AO2902" s="47">
        <v>1</v>
      </c>
      <c r="AP2902" s="47">
        <v>88</v>
      </c>
      <c r="AQ2902" s="47"/>
      <c r="AR2902" s="47"/>
      <c r="AS2902" s="150">
        <v>0</v>
      </c>
      <c r="AT2902" s="61">
        <v>1</v>
      </c>
      <c r="AU2902" s="61">
        <v>1</v>
      </c>
      <c r="AV2902" s="47"/>
      <c r="AW2902" s="61">
        <v>1</v>
      </c>
      <c r="AX2902" s="61"/>
      <c r="AY2902" s="44">
        <f t="shared" si="263"/>
        <v>3</v>
      </c>
      <c r="AZ2902" s="47"/>
      <c r="BA2902" s="47"/>
      <c r="BB2902" s="47"/>
      <c r="BC2902" s="48"/>
      <c r="BD2902" s="66"/>
      <c r="BE2902" s="96"/>
      <c r="BF2902" s="96"/>
      <c r="BG2902" s="51"/>
      <c r="BH2902" s="51">
        <f t="shared" si="262"/>
        <v>1</v>
      </c>
      <c r="BI2902" s="51">
        <v>2</v>
      </c>
      <c r="BJ2902" s="52"/>
      <c r="BK2902" s="52"/>
      <c r="BL2902" s="53"/>
      <c r="BM2902" s="47" t="e">
        <f>COUNTIFS(A$2:$AC2902,#REF!,M$2:$AL2902,M2902)</f>
        <v>#VALUE!</v>
      </c>
      <c r="BN2902" s="47">
        <v>0</v>
      </c>
      <c r="BO2902" s="152">
        <v>3</v>
      </c>
      <c r="BP2902" s="152">
        <v>0</v>
      </c>
      <c r="BQ2902" s="47">
        <v>3</v>
      </c>
      <c r="BR2902" s="61">
        <v>1</v>
      </c>
      <c r="BS2902" s="61">
        <v>1</v>
      </c>
      <c r="BT2902" s="44">
        <f t="shared" si="264"/>
        <v>133</v>
      </c>
      <c r="BW2902" s="40" t="s">
        <v>67</v>
      </c>
      <c r="BY2902" s="55"/>
      <c r="BZ2902" s="1" t="s">
        <v>22426</v>
      </c>
    </row>
    <row r="2903" spans="1:78" ht="15" customHeight="1">
      <c r="A2903" s="25" t="s">
        <v>14226</v>
      </c>
      <c r="B2903" s="42" t="s">
        <v>14897</v>
      </c>
      <c r="D2903" s="263">
        <v>0</v>
      </c>
      <c r="E2903" s="92" t="s">
        <v>11339</v>
      </c>
      <c r="F2903" s="92" t="s">
        <v>14227</v>
      </c>
      <c r="G2903" s="275"/>
      <c r="H2903" s="275"/>
      <c r="I2903" s="92" t="s">
        <v>12262</v>
      </c>
      <c r="J2903" s="43" t="s">
        <v>14420</v>
      </c>
      <c r="M2903" s="44" t="s">
        <v>80</v>
      </c>
      <c r="N2903" s="45" t="s">
        <v>14421</v>
      </c>
      <c r="O2903" s="42" t="s">
        <v>1356</v>
      </c>
      <c r="P2903" s="42" t="s">
        <v>101</v>
      </c>
      <c r="Q2903" s="85" t="s">
        <v>949</v>
      </c>
      <c r="R2903" s="85" t="s">
        <v>949</v>
      </c>
      <c r="S2903" s="42" t="s">
        <v>14898</v>
      </c>
      <c r="T2903" s="42" t="s">
        <v>14899</v>
      </c>
      <c r="U2903" s="92" t="s">
        <v>73</v>
      </c>
      <c r="V2903" s="92" t="s">
        <v>73</v>
      </c>
      <c r="W2903" s="92" t="s">
        <v>73</v>
      </c>
      <c r="X2903" s="149">
        <v>41132</v>
      </c>
      <c r="Y2903" s="149">
        <v>41134</v>
      </c>
      <c r="Z2903" s="44">
        <f t="shared" si="265"/>
        <v>2012</v>
      </c>
      <c r="AA2903" s="44">
        <f t="shared" si="266"/>
        <v>8</v>
      </c>
      <c r="AB2903" s="44">
        <v>0</v>
      </c>
      <c r="AC2903" s="92" t="s">
        <v>14900</v>
      </c>
      <c r="AD2903" s="92" t="s">
        <v>14901</v>
      </c>
      <c r="AE2903" s="92" t="s">
        <v>949</v>
      </c>
      <c r="AF2903" s="92" t="s">
        <v>949</v>
      </c>
      <c r="AG2903" s="92" t="s">
        <v>949</v>
      </c>
      <c r="AH2903" s="92" t="s">
        <v>949</v>
      </c>
      <c r="AI2903" s="92" t="s">
        <v>949</v>
      </c>
      <c r="AJ2903" s="92" t="s">
        <v>949</v>
      </c>
      <c r="AK2903" s="92"/>
      <c r="AL2903" s="92"/>
      <c r="AM2903" s="47">
        <v>1</v>
      </c>
      <c r="AN2903" s="47">
        <v>1</v>
      </c>
      <c r="AO2903" s="47">
        <v>1</v>
      </c>
      <c r="AP2903" s="47">
        <v>88</v>
      </c>
      <c r="AQ2903" s="47"/>
      <c r="AR2903" s="47"/>
      <c r="AS2903" s="150">
        <v>0</v>
      </c>
      <c r="AT2903" s="61">
        <v>1</v>
      </c>
      <c r="AU2903" s="61">
        <v>1</v>
      </c>
      <c r="AV2903" s="47"/>
      <c r="AW2903" s="61">
        <v>1</v>
      </c>
      <c r="AX2903" s="61"/>
      <c r="AY2903" s="44">
        <f t="shared" si="263"/>
        <v>3</v>
      </c>
      <c r="AZ2903" s="47"/>
      <c r="BA2903" s="47"/>
      <c r="BB2903" s="47"/>
      <c r="BC2903" s="48"/>
      <c r="BD2903" s="66"/>
      <c r="BE2903" s="96"/>
      <c r="BF2903" s="96"/>
      <c r="BG2903" s="51"/>
      <c r="BH2903" s="51">
        <f t="shared" si="262"/>
        <v>1</v>
      </c>
      <c r="BI2903" s="51">
        <v>1</v>
      </c>
      <c r="BJ2903" s="52"/>
      <c r="BK2903" s="52"/>
      <c r="BL2903" s="53"/>
      <c r="BM2903" s="47" t="e">
        <f>COUNTIFS(A$2:$AC2903,#REF!,M$2:$AL2903,M2903)</f>
        <v>#VALUE!</v>
      </c>
      <c r="BN2903" s="47">
        <v>0</v>
      </c>
      <c r="BO2903" s="152">
        <v>3</v>
      </c>
      <c r="BP2903" s="152">
        <v>0</v>
      </c>
      <c r="BQ2903" s="47">
        <v>3</v>
      </c>
      <c r="BR2903" s="61">
        <v>1</v>
      </c>
      <c r="BS2903" s="61">
        <v>1</v>
      </c>
      <c r="BT2903" s="44">
        <f t="shared" si="264"/>
        <v>133</v>
      </c>
      <c r="BW2903" s="40" t="s">
        <v>67</v>
      </c>
      <c r="BY2903" s="55"/>
      <c r="BZ2903" s="1" t="s">
        <v>22426</v>
      </c>
    </row>
    <row r="2904" spans="1:78" ht="15" customHeight="1">
      <c r="A2904" s="25" t="s">
        <v>14226</v>
      </c>
      <c r="B2904" s="42" t="s">
        <v>14902</v>
      </c>
      <c r="D2904" s="263">
        <v>0</v>
      </c>
      <c r="E2904" s="92" t="s">
        <v>11339</v>
      </c>
      <c r="F2904" s="92" t="s">
        <v>14227</v>
      </c>
      <c r="G2904" s="275"/>
      <c r="H2904" s="275"/>
      <c r="I2904" s="92" t="s">
        <v>12262</v>
      </c>
      <c r="J2904" s="43" t="s">
        <v>14420</v>
      </c>
      <c r="M2904" s="44" t="s">
        <v>80</v>
      </c>
      <c r="N2904" s="45" t="s">
        <v>14421</v>
      </c>
      <c r="O2904" s="42" t="s">
        <v>1356</v>
      </c>
      <c r="P2904" s="42" t="s">
        <v>101</v>
      </c>
      <c r="Q2904" s="85" t="s">
        <v>949</v>
      </c>
      <c r="R2904" s="85" t="s">
        <v>949</v>
      </c>
      <c r="S2904" s="42" t="s">
        <v>1299</v>
      </c>
      <c r="T2904" s="42" t="s">
        <v>14903</v>
      </c>
      <c r="U2904" s="92" t="s">
        <v>73</v>
      </c>
      <c r="V2904" s="92" t="s">
        <v>73</v>
      </c>
      <c r="W2904" s="92" t="s">
        <v>73</v>
      </c>
      <c r="X2904" s="149">
        <v>41194</v>
      </c>
      <c r="Y2904" s="149">
        <v>41196</v>
      </c>
      <c r="Z2904" s="44">
        <f t="shared" si="265"/>
        <v>2012</v>
      </c>
      <c r="AA2904" s="44">
        <f t="shared" si="266"/>
        <v>10</v>
      </c>
      <c r="AB2904" s="44">
        <v>0</v>
      </c>
      <c r="AC2904" s="92" t="s">
        <v>14904</v>
      </c>
      <c r="AD2904" s="92" t="s">
        <v>14905</v>
      </c>
      <c r="AE2904" s="92" t="s">
        <v>949</v>
      </c>
      <c r="AF2904" s="92" t="s">
        <v>949</v>
      </c>
      <c r="AG2904" s="92" t="s">
        <v>949</v>
      </c>
      <c r="AH2904" s="92" t="s">
        <v>949</v>
      </c>
      <c r="AI2904" s="92" t="s">
        <v>949</v>
      </c>
      <c r="AJ2904" s="92" t="s">
        <v>949</v>
      </c>
      <c r="AK2904" s="92"/>
      <c r="AL2904" s="92"/>
      <c r="AM2904" s="47">
        <v>1</v>
      </c>
      <c r="AN2904" s="47">
        <v>1</v>
      </c>
      <c r="AO2904" s="47">
        <v>1</v>
      </c>
      <c r="AP2904" s="47">
        <v>88</v>
      </c>
      <c r="AQ2904" s="47"/>
      <c r="AR2904" s="47"/>
      <c r="AS2904" s="150">
        <v>0</v>
      </c>
      <c r="AT2904" s="61">
        <v>1</v>
      </c>
      <c r="AU2904" s="61">
        <v>1</v>
      </c>
      <c r="AV2904" s="47"/>
      <c r="AW2904" s="61">
        <v>1</v>
      </c>
      <c r="AX2904" s="61"/>
      <c r="AY2904" s="44">
        <f t="shared" si="263"/>
        <v>3</v>
      </c>
      <c r="AZ2904" s="47"/>
      <c r="BA2904" s="47"/>
      <c r="BB2904" s="47"/>
      <c r="BC2904" s="48"/>
      <c r="BD2904" s="66"/>
      <c r="BE2904" s="96"/>
      <c r="BF2904" s="96"/>
      <c r="BG2904" s="51"/>
      <c r="BH2904" s="51">
        <f t="shared" si="262"/>
        <v>1</v>
      </c>
      <c r="BI2904" s="51">
        <v>8</v>
      </c>
      <c r="BJ2904" s="52"/>
      <c r="BK2904" s="52"/>
      <c r="BL2904" s="53"/>
      <c r="BM2904" s="47" t="e">
        <f>COUNTIFS(A$2:$AC2904,#REF!,M$2:$AL2904,M2904)</f>
        <v>#VALUE!</v>
      </c>
      <c r="BN2904" s="47">
        <v>0</v>
      </c>
      <c r="BO2904" s="152">
        <v>3</v>
      </c>
      <c r="BP2904" s="152">
        <v>0</v>
      </c>
      <c r="BQ2904" s="47">
        <v>3</v>
      </c>
      <c r="BR2904" s="61">
        <v>1</v>
      </c>
      <c r="BS2904" s="61">
        <v>1</v>
      </c>
      <c r="BT2904" s="44">
        <f t="shared" si="264"/>
        <v>195</v>
      </c>
      <c r="BW2904" s="40" t="s">
        <v>67</v>
      </c>
      <c r="BY2904" s="55"/>
      <c r="BZ2904" s="1" t="s">
        <v>22426</v>
      </c>
    </row>
    <row r="2905" spans="1:78" ht="15" customHeight="1">
      <c r="A2905" s="25" t="s">
        <v>14226</v>
      </c>
      <c r="B2905" s="42" t="s">
        <v>14906</v>
      </c>
      <c r="D2905" s="263">
        <v>0</v>
      </c>
      <c r="E2905" s="92" t="s">
        <v>11339</v>
      </c>
      <c r="F2905" s="92" t="s">
        <v>14227</v>
      </c>
      <c r="G2905" s="275"/>
      <c r="H2905" s="275"/>
      <c r="I2905" s="92" t="s">
        <v>12262</v>
      </c>
      <c r="J2905" s="43" t="s">
        <v>14420</v>
      </c>
      <c r="M2905" s="44" t="s">
        <v>80</v>
      </c>
      <c r="N2905" s="45" t="s">
        <v>14421</v>
      </c>
      <c r="O2905" s="42" t="s">
        <v>1356</v>
      </c>
      <c r="P2905" s="42" t="s">
        <v>101</v>
      </c>
      <c r="Q2905" s="85" t="s">
        <v>949</v>
      </c>
      <c r="R2905" s="85" t="s">
        <v>949</v>
      </c>
      <c r="S2905" s="42" t="s">
        <v>14907</v>
      </c>
      <c r="T2905" s="42" t="s">
        <v>14908</v>
      </c>
      <c r="U2905" s="92" t="s">
        <v>73</v>
      </c>
      <c r="V2905" s="92" t="s">
        <v>73</v>
      </c>
      <c r="W2905" s="92" t="s">
        <v>73</v>
      </c>
      <c r="X2905" s="149">
        <v>41244</v>
      </c>
      <c r="Y2905" s="149">
        <v>41246</v>
      </c>
      <c r="Z2905" s="44">
        <f t="shared" si="265"/>
        <v>2012</v>
      </c>
      <c r="AA2905" s="44">
        <f t="shared" si="266"/>
        <v>12</v>
      </c>
      <c r="AB2905" s="44">
        <v>0</v>
      </c>
      <c r="AC2905" s="92" t="s">
        <v>14909</v>
      </c>
      <c r="AD2905" s="92" t="s">
        <v>14910</v>
      </c>
      <c r="AE2905" s="92" t="s">
        <v>949</v>
      </c>
      <c r="AF2905" s="92" t="s">
        <v>949</v>
      </c>
      <c r="AG2905" s="92" t="s">
        <v>949</v>
      </c>
      <c r="AH2905" s="92" t="s">
        <v>949</v>
      </c>
      <c r="AI2905" s="92" t="s">
        <v>949</v>
      </c>
      <c r="AJ2905" s="92" t="s">
        <v>949</v>
      </c>
      <c r="AK2905" s="92"/>
      <c r="AL2905" s="92"/>
      <c r="AM2905" s="47">
        <v>1</v>
      </c>
      <c r="AN2905" s="47">
        <v>1</v>
      </c>
      <c r="AO2905" s="47">
        <v>1</v>
      </c>
      <c r="AP2905" s="47">
        <v>88</v>
      </c>
      <c r="AQ2905" s="47"/>
      <c r="AR2905" s="47"/>
      <c r="AS2905" s="150">
        <v>0</v>
      </c>
      <c r="AT2905" s="61">
        <v>1</v>
      </c>
      <c r="AU2905" s="61">
        <v>1</v>
      </c>
      <c r="AV2905" s="47"/>
      <c r="AW2905" s="61">
        <v>1</v>
      </c>
      <c r="AX2905" s="61"/>
      <c r="AY2905" s="44">
        <f t="shared" si="263"/>
        <v>3</v>
      </c>
      <c r="AZ2905" s="47"/>
      <c r="BA2905" s="47"/>
      <c r="BB2905" s="47"/>
      <c r="BC2905" s="48"/>
      <c r="BD2905" s="66"/>
      <c r="BE2905" s="96"/>
      <c r="BF2905" s="96"/>
      <c r="BG2905" s="51"/>
      <c r="BH2905" s="51">
        <f t="shared" si="262"/>
        <v>1</v>
      </c>
      <c r="BI2905" s="51">
        <v>8</v>
      </c>
      <c r="BJ2905" s="52"/>
      <c r="BK2905" s="52"/>
      <c r="BL2905" s="53"/>
      <c r="BM2905" s="47" t="e">
        <f>COUNTIFS(A$2:$AC2905,#REF!,M$2:$AL2905,M2905)</f>
        <v>#VALUE!</v>
      </c>
      <c r="BN2905" s="47">
        <v>0</v>
      </c>
      <c r="BO2905" s="152">
        <v>3</v>
      </c>
      <c r="BP2905" s="152">
        <v>0</v>
      </c>
      <c r="BQ2905" s="47">
        <v>3</v>
      </c>
      <c r="BR2905" s="61">
        <v>1</v>
      </c>
      <c r="BS2905" s="61">
        <v>1</v>
      </c>
      <c r="BT2905" s="44">
        <f t="shared" si="264"/>
        <v>245</v>
      </c>
      <c r="BW2905" s="40" t="s">
        <v>67</v>
      </c>
      <c r="BY2905" s="55"/>
      <c r="BZ2905" s="1" t="s">
        <v>22426</v>
      </c>
    </row>
    <row r="2906" spans="1:78" ht="15" customHeight="1">
      <c r="A2906" s="25" t="s">
        <v>14226</v>
      </c>
      <c r="B2906" s="42" t="s">
        <v>14911</v>
      </c>
      <c r="D2906" s="263">
        <v>0</v>
      </c>
      <c r="E2906" s="92" t="s">
        <v>11339</v>
      </c>
      <c r="F2906" s="92" t="s">
        <v>14227</v>
      </c>
      <c r="G2906" s="275"/>
      <c r="H2906" s="275"/>
      <c r="I2906" s="92" t="s">
        <v>12262</v>
      </c>
      <c r="J2906" s="43" t="s">
        <v>14420</v>
      </c>
      <c r="M2906" s="44" t="s">
        <v>80</v>
      </c>
      <c r="N2906" s="45" t="s">
        <v>14421</v>
      </c>
      <c r="O2906" s="42" t="s">
        <v>1356</v>
      </c>
      <c r="P2906" s="42" t="s">
        <v>101</v>
      </c>
      <c r="Q2906" s="85" t="s">
        <v>949</v>
      </c>
      <c r="R2906" s="85" t="s">
        <v>949</v>
      </c>
      <c r="S2906" s="42" t="s">
        <v>1302</v>
      </c>
      <c r="T2906" s="42" t="s">
        <v>14912</v>
      </c>
      <c r="U2906" s="92" t="s">
        <v>73</v>
      </c>
      <c r="V2906" s="92" t="s">
        <v>73</v>
      </c>
      <c r="W2906" s="92" t="s">
        <v>73</v>
      </c>
      <c r="X2906" s="149">
        <v>41257</v>
      </c>
      <c r="Y2906" s="149">
        <v>41259</v>
      </c>
      <c r="Z2906" s="44">
        <f t="shared" si="265"/>
        <v>2012</v>
      </c>
      <c r="AA2906" s="44">
        <f t="shared" si="266"/>
        <v>12</v>
      </c>
      <c r="AB2906" s="44">
        <v>0</v>
      </c>
      <c r="AC2906" s="92" t="s">
        <v>14913</v>
      </c>
      <c r="AD2906" s="92" t="s">
        <v>14914</v>
      </c>
      <c r="AE2906" s="92" t="s">
        <v>949</v>
      </c>
      <c r="AF2906" s="92" t="s">
        <v>949</v>
      </c>
      <c r="AG2906" s="92" t="s">
        <v>949</v>
      </c>
      <c r="AH2906" s="92" t="s">
        <v>949</v>
      </c>
      <c r="AI2906" s="92" t="s">
        <v>949</v>
      </c>
      <c r="AJ2906" s="92" t="s">
        <v>949</v>
      </c>
      <c r="AK2906" s="92"/>
      <c r="AL2906" s="92"/>
      <c r="AM2906" s="47">
        <v>1</v>
      </c>
      <c r="AN2906" s="47">
        <v>1</v>
      </c>
      <c r="AO2906" s="47">
        <v>1</v>
      </c>
      <c r="AP2906" s="47">
        <v>88</v>
      </c>
      <c r="AQ2906" s="47"/>
      <c r="AR2906" s="47"/>
      <c r="AS2906" s="150">
        <v>0</v>
      </c>
      <c r="AT2906" s="61">
        <v>1</v>
      </c>
      <c r="AU2906" s="61">
        <v>1</v>
      </c>
      <c r="AV2906" s="47"/>
      <c r="AW2906" s="61">
        <v>1</v>
      </c>
      <c r="AX2906" s="61"/>
      <c r="AY2906" s="44">
        <f t="shared" si="263"/>
        <v>3</v>
      </c>
      <c r="AZ2906" s="47"/>
      <c r="BA2906" s="47"/>
      <c r="BB2906" s="47"/>
      <c r="BC2906" s="48"/>
      <c r="BD2906" s="66"/>
      <c r="BE2906" s="96"/>
      <c r="BF2906" s="96"/>
      <c r="BG2906" s="51"/>
      <c r="BH2906" s="51">
        <f t="shared" si="262"/>
        <v>1</v>
      </c>
      <c r="BI2906" s="51">
        <v>1</v>
      </c>
      <c r="BJ2906" s="52"/>
      <c r="BK2906" s="52"/>
      <c r="BL2906" s="53"/>
      <c r="BM2906" s="47" t="e">
        <f>COUNTIFS(A$2:$AC2906,#REF!,M$2:$AL2906,M2906)</f>
        <v>#VALUE!</v>
      </c>
      <c r="BN2906" s="47">
        <v>0</v>
      </c>
      <c r="BO2906" s="152">
        <v>3</v>
      </c>
      <c r="BP2906" s="152">
        <v>0</v>
      </c>
      <c r="BQ2906" s="47">
        <v>3</v>
      </c>
      <c r="BR2906" s="61">
        <v>1</v>
      </c>
      <c r="BS2906" s="61">
        <v>1</v>
      </c>
      <c r="BT2906" s="44">
        <f t="shared" si="264"/>
        <v>258</v>
      </c>
      <c r="BW2906" s="40" t="s">
        <v>67</v>
      </c>
      <c r="BY2906" s="55"/>
      <c r="BZ2906" s="1" t="s">
        <v>22426</v>
      </c>
    </row>
    <row r="2907" spans="1:78" ht="15" customHeight="1">
      <c r="A2907" s="25" t="s">
        <v>14226</v>
      </c>
      <c r="B2907" s="42" t="s">
        <v>14915</v>
      </c>
      <c r="D2907" s="263">
        <v>0</v>
      </c>
      <c r="E2907" s="92" t="s">
        <v>11339</v>
      </c>
      <c r="F2907" s="92" t="s">
        <v>14227</v>
      </c>
      <c r="G2907" s="275"/>
      <c r="H2907" s="275"/>
      <c r="I2907" s="92" t="s">
        <v>12262</v>
      </c>
      <c r="J2907" s="43" t="s">
        <v>14420</v>
      </c>
      <c r="M2907" s="44" t="s">
        <v>80</v>
      </c>
      <c r="N2907" s="45" t="s">
        <v>14421</v>
      </c>
      <c r="O2907" s="42" t="s">
        <v>1356</v>
      </c>
      <c r="P2907" s="42" t="s">
        <v>101</v>
      </c>
      <c r="Q2907" s="85" t="s">
        <v>949</v>
      </c>
      <c r="R2907" s="85" t="s">
        <v>949</v>
      </c>
      <c r="S2907" s="42" t="s">
        <v>1299</v>
      </c>
      <c r="T2907" s="42" t="s">
        <v>14916</v>
      </c>
      <c r="U2907" s="92" t="s">
        <v>73</v>
      </c>
      <c r="V2907" s="92" t="s">
        <v>73</v>
      </c>
      <c r="W2907" s="92" t="s">
        <v>73</v>
      </c>
      <c r="X2907" s="149">
        <v>41267</v>
      </c>
      <c r="Y2907" s="149">
        <v>41270</v>
      </c>
      <c r="Z2907" s="44">
        <f t="shared" si="265"/>
        <v>2012</v>
      </c>
      <c r="AA2907" s="44">
        <f t="shared" si="266"/>
        <v>12</v>
      </c>
      <c r="AB2907" s="44">
        <v>0</v>
      </c>
      <c r="AC2907" s="92" t="s">
        <v>14917</v>
      </c>
      <c r="AD2907" s="92" t="s">
        <v>14802</v>
      </c>
      <c r="AE2907" s="92" t="s">
        <v>949</v>
      </c>
      <c r="AF2907" s="92" t="s">
        <v>949</v>
      </c>
      <c r="AG2907" s="92" t="s">
        <v>949</v>
      </c>
      <c r="AH2907" s="92" t="s">
        <v>949</v>
      </c>
      <c r="AI2907" s="92" t="s">
        <v>949</v>
      </c>
      <c r="AJ2907" s="92" t="s">
        <v>949</v>
      </c>
      <c r="AK2907" s="92"/>
      <c r="AL2907" s="92"/>
      <c r="AM2907" s="47">
        <v>1</v>
      </c>
      <c r="AN2907" s="47">
        <v>1</v>
      </c>
      <c r="AO2907" s="47">
        <v>1</v>
      </c>
      <c r="AP2907" s="47">
        <v>88</v>
      </c>
      <c r="AQ2907" s="47"/>
      <c r="AR2907" s="47"/>
      <c r="AS2907" s="150">
        <v>0</v>
      </c>
      <c r="AT2907" s="61">
        <v>1</v>
      </c>
      <c r="AU2907" s="61">
        <v>1</v>
      </c>
      <c r="AV2907" s="47"/>
      <c r="AW2907" s="61">
        <v>1</v>
      </c>
      <c r="AX2907" s="61"/>
      <c r="AY2907" s="44">
        <f t="shared" si="263"/>
        <v>4</v>
      </c>
      <c r="AZ2907" s="47"/>
      <c r="BA2907" s="47"/>
      <c r="BB2907" s="47"/>
      <c r="BC2907" s="48"/>
      <c r="BD2907" s="66"/>
      <c r="BE2907" s="96"/>
      <c r="BF2907" s="96"/>
      <c r="BG2907" s="51"/>
      <c r="BH2907" s="51">
        <f t="shared" si="262"/>
        <v>1</v>
      </c>
      <c r="BI2907" s="51">
        <v>4</v>
      </c>
      <c r="BJ2907" s="52"/>
      <c r="BK2907" s="52"/>
      <c r="BL2907" s="53"/>
      <c r="BM2907" s="47" t="e">
        <f>COUNTIFS(A$2:$AC2907,#REF!,M$2:$AL2907,M2907)</f>
        <v>#VALUE!</v>
      </c>
      <c r="BN2907" s="47">
        <v>0</v>
      </c>
      <c r="BO2907" s="152">
        <v>4</v>
      </c>
      <c r="BP2907" s="152">
        <v>0</v>
      </c>
      <c r="BQ2907" s="47">
        <v>4</v>
      </c>
      <c r="BR2907" s="61">
        <v>1</v>
      </c>
      <c r="BS2907" s="61">
        <v>1</v>
      </c>
      <c r="BT2907" s="44">
        <f t="shared" si="264"/>
        <v>268</v>
      </c>
      <c r="BW2907" s="40" t="s">
        <v>67</v>
      </c>
      <c r="BY2907" s="55"/>
      <c r="BZ2907" s="1" t="s">
        <v>22426</v>
      </c>
    </row>
    <row r="2908" spans="1:78" ht="15" customHeight="1">
      <c r="A2908" s="25" t="s">
        <v>14226</v>
      </c>
      <c r="B2908" s="42" t="s">
        <v>14918</v>
      </c>
      <c r="D2908" s="263">
        <v>0</v>
      </c>
      <c r="E2908" s="92" t="s">
        <v>11339</v>
      </c>
      <c r="F2908" s="92" t="s">
        <v>14227</v>
      </c>
      <c r="G2908" s="275"/>
      <c r="H2908" s="275"/>
      <c r="I2908" s="92" t="s">
        <v>14288</v>
      </c>
      <c r="J2908" s="43" t="s">
        <v>14289</v>
      </c>
      <c r="M2908" s="44" t="s">
        <v>144</v>
      </c>
      <c r="N2908" s="45" t="s">
        <v>145</v>
      </c>
      <c r="O2908" s="42" t="s">
        <v>1356</v>
      </c>
      <c r="P2908" s="42" t="s">
        <v>101</v>
      </c>
      <c r="Q2908" s="85" t="s">
        <v>949</v>
      </c>
      <c r="R2908" s="85" t="s">
        <v>949</v>
      </c>
      <c r="S2908" s="42" t="s">
        <v>471</v>
      </c>
      <c r="T2908" s="42" t="s">
        <v>14919</v>
      </c>
      <c r="U2908" s="92" t="s">
        <v>73</v>
      </c>
      <c r="V2908" s="92" t="s">
        <v>73</v>
      </c>
      <c r="W2908" s="92" t="s">
        <v>73</v>
      </c>
      <c r="X2908" s="149">
        <v>41078</v>
      </c>
      <c r="Y2908" s="149">
        <v>41081</v>
      </c>
      <c r="Z2908" s="44">
        <f t="shared" si="265"/>
        <v>2012</v>
      </c>
      <c r="AA2908" s="44">
        <f t="shared" si="266"/>
        <v>6</v>
      </c>
      <c r="AB2908" s="44">
        <v>0</v>
      </c>
      <c r="AC2908" s="92" t="s">
        <v>73</v>
      </c>
      <c r="AD2908" s="92" t="s">
        <v>14920</v>
      </c>
      <c r="AE2908" s="92" t="s">
        <v>949</v>
      </c>
      <c r="AF2908" s="92" t="s">
        <v>949</v>
      </c>
      <c r="AG2908" s="92" t="s">
        <v>949</v>
      </c>
      <c r="AH2908" s="92" t="s">
        <v>949</v>
      </c>
      <c r="AI2908" s="92" t="s">
        <v>949</v>
      </c>
      <c r="AJ2908" s="92" t="s">
        <v>949</v>
      </c>
      <c r="AK2908" s="92"/>
      <c r="AL2908" s="92"/>
      <c r="AM2908" s="47">
        <v>1</v>
      </c>
      <c r="AN2908" s="47">
        <v>1</v>
      </c>
      <c r="AO2908" s="47">
        <v>1</v>
      </c>
      <c r="AP2908" s="47">
        <v>88</v>
      </c>
      <c r="AQ2908" s="47"/>
      <c r="AR2908" s="47"/>
      <c r="AS2908" s="150">
        <v>0</v>
      </c>
      <c r="AT2908" s="61">
        <v>1</v>
      </c>
      <c r="AU2908" s="61">
        <v>1</v>
      </c>
      <c r="AV2908" s="47"/>
      <c r="AW2908" s="61">
        <v>1</v>
      </c>
      <c r="AX2908" s="61"/>
      <c r="AY2908" s="44">
        <f t="shared" si="263"/>
        <v>4</v>
      </c>
      <c r="AZ2908" s="47"/>
      <c r="BA2908" s="47"/>
      <c r="BB2908" s="47"/>
      <c r="BC2908" s="48"/>
      <c r="BD2908" s="150"/>
      <c r="BE2908" s="96"/>
      <c r="BF2908" s="96"/>
      <c r="BG2908" s="51"/>
      <c r="BH2908" s="51">
        <f t="shared" si="262"/>
        <v>1</v>
      </c>
      <c r="BI2908" s="51">
        <v>3</v>
      </c>
      <c r="BJ2908" s="52"/>
      <c r="BK2908" s="52"/>
      <c r="BL2908" s="53"/>
      <c r="BM2908" s="47" t="e">
        <f>COUNTIFS(A$2:$AC2908,#REF!,M$2:$AL2908,M2908)</f>
        <v>#VALUE!</v>
      </c>
      <c r="BN2908" s="47">
        <v>0</v>
      </c>
      <c r="BO2908" s="151">
        <v>4</v>
      </c>
      <c r="BP2908" s="151">
        <v>0</v>
      </c>
      <c r="BQ2908" s="47">
        <v>4</v>
      </c>
      <c r="BR2908" s="61">
        <v>1</v>
      </c>
      <c r="BS2908" s="61">
        <v>1</v>
      </c>
      <c r="BT2908" s="44">
        <f t="shared" si="264"/>
        <v>79</v>
      </c>
      <c r="BW2908" s="40" t="s">
        <v>67</v>
      </c>
      <c r="BY2908" s="55"/>
      <c r="BZ2908" s="1" t="s">
        <v>22426</v>
      </c>
    </row>
    <row r="2909" spans="1:78" ht="15" customHeight="1">
      <c r="A2909" s="25" t="s">
        <v>14226</v>
      </c>
      <c r="B2909" s="42" t="s">
        <v>14921</v>
      </c>
      <c r="D2909" s="263">
        <v>0</v>
      </c>
      <c r="E2909" s="92" t="s">
        <v>11339</v>
      </c>
      <c r="F2909" s="92" t="s">
        <v>14227</v>
      </c>
      <c r="G2909" s="275"/>
      <c r="H2909" s="275"/>
      <c r="I2909" s="92" t="s">
        <v>14288</v>
      </c>
      <c r="J2909" s="43" t="s">
        <v>14289</v>
      </c>
      <c r="M2909" s="44" t="s">
        <v>144</v>
      </c>
      <c r="N2909" s="45" t="s">
        <v>145</v>
      </c>
      <c r="O2909" s="42" t="s">
        <v>1356</v>
      </c>
      <c r="P2909" s="42" t="s">
        <v>101</v>
      </c>
      <c r="Q2909" s="85" t="s">
        <v>949</v>
      </c>
      <c r="R2909" s="85" t="s">
        <v>949</v>
      </c>
      <c r="S2909" s="42" t="s">
        <v>14922</v>
      </c>
      <c r="T2909" s="42" t="s">
        <v>14923</v>
      </c>
      <c r="U2909" s="92" t="s">
        <v>73</v>
      </c>
      <c r="V2909" s="92" t="s">
        <v>73</v>
      </c>
      <c r="W2909" s="92" t="s">
        <v>73</v>
      </c>
      <c r="X2909" s="149">
        <v>41082</v>
      </c>
      <c r="Y2909" s="149">
        <v>41087</v>
      </c>
      <c r="Z2909" s="44">
        <f t="shared" si="265"/>
        <v>2012</v>
      </c>
      <c r="AA2909" s="44">
        <f t="shared" si="266"/>
        <v>6</v>
      </c>
      <c r="AB2909" s="44">
        <v>0</v>
      </c>
      <c r="AC2909" s="92" t="s">
        <v>73</v>
      </c>
      <c r="AD2909" s="92" t="s">
        <v>73</v>
      </c>
      <c r="AE2909" s="92" t="s">
        <v>949</v>
      </c>
      <c r="AF2909" s="92" t="s">
        <v>949</v>
      </c>
      <c r="AG2909" s="92" t="s">
        <v>949</v>
      </c>
      <c r="AH2909" s="92" t="s">
        <v>949</v>
      </c>
      <c r="AI2909" s="92" t="s">
        <v>949</v>
      </c>
      <c r="AJ2909" s="92" t="s">
        <v>949</v>
      </c>
      <c r="AK2909" s="92"/>
      <c r="AL2909" s="92"/>
      <c r="AM2909" s="47">
        <v>1</v>
      </c>
      <c r="AN2909" s="47">
        <v>1</v>
      </c>
      <c r="AO2909" s="47">
        <v>1</v>
      </c>
      <c r="AP2909" s="47">
        <v>88</v>
      </c>
      <c r="AQ2909" s="47"/>
      <c r="AR2909" s="47"/>
      <c r="AS2909" s="150">
        <v>0</v>
      </c>
      <c r="AT2909" s="61">
        <v>1</v>
      </c>
      <c r="AU2909" s="61">
        <v>1</v>
      </c>
      <c r="AV2909" s="47"/>
      <c r="AW2909" s="61">
        <v>1</v>
      </c>
      <c r="AX2909" s="61"/>
      <c r="AY2909" s="44">
        <f t="shared" si="263"/>
        <v>6</v>
      </c>
      <c r="AZ2909" s="47"/>
      <c r="BA2909" s="47"/>
      <c r="BB2909" s="47"/>
      <c r="BC2909" s="48"/>
      <c r="BD2909" s="150"/>
      <c r="BE2909" s="96"/>
      <c r="BF2909" s="96"/>
      <c r="BG2909" s="51"/>
      <c r="BH2909" s="51">
        <f t="shared" si="262"/>
        <v>1</v>
      </c>
      <c r="BI2909" s="51">
        <v>1</v>
      </c>
      <c r="BJ2909" s="52"/>
      <c r="BK2909" s="52"/>
      <c r="BL2909" s="53"/>
      <c r="BM2909" s="47" t="e">
        <f>COUNTIFS(A$2:$AC2909,#REF!,M$2:$AL2909,M2909)</f>
        <v>#VALUE!</v>
      </c>
      <c r="BN2909" s="47">
        <v>0</v>
      </c>
      <c r="BO2909" s="151">
        <v>6</v>
      </c>
      <c r="BP2909" s="151">
        <v>0</v>
      </c>
      <c r="BQ2909" s="47">
        <v>6</v>
      </c>
      <c r="BR2909" s="61">
        <v>1</v>
      </c>
      <c r="BS2909" s="61">
        <v>1</v>
      </c>
      <c r="BT2909" s="44">
        <f t="shared" si="264"/>
        <v>83</v>
      </c>
      <c r="BW2909" s="40" t="s">
        <v>67</v>
      </c>
      <c r="BY2909" s="55"/>
      <c r="BZ2909" s="1" t="s">
        <v>22426</v>
      </c>
    </row>
    <row r="2910" spans="1:78" ht="15" customHeight="1">
      <c r="A2910" s="25" t="s">
        <v>14226</v>
      </c>
      <c r="B2910" s="42" t="s">
        <v>14924</v>
      </c>
      <c r="D2910" s="263">
        <v>0</v>
      </c>
      <c r="E2910" s="92" t="s">
        <v>11339</v>
      </c>
      <c r="F2910" s="92" t="s">
        <v>14227</v>
      </c>
      <c r="G2910" s="275"/>
      <c r="H2910" s="275"/>
      <c r="I2910" s="92" t="s">
        <v>14288</v>
      </c>
      <c r="J2910" s="43" t="s">
        <v>14289</v>
      </c>
      <c r="M2910" s="44" t="s">
        <v>144</v>
      </c>
      <c r="N2910" s="45" t="s">
        <v>145</v>
      </c>
      <c r="O2910" s="42" t="s">
        <v>1356</v>
      </c>
      <c r="P2910" s="42" t="s">
        <v>101</v>
      </c>
      <c r="Q2910" s="85" t="s">
        <v>949</v>
      </c>
      <c r="R2910" s="85" t="s">
        <v>949</v>
      </c>
      <c r="S2910" s="42" t="s">
        <v>471</v>
      </c>
      <c r="T2910" s="42" t="s">
        <v>14925</v>
      </c>
      <c r="U2910" s="92" t="s">
        <v>73</v>
      </c>
      <c r="V2910" s="92" t="s">
        <v>73</v>
      </c>
      <c r="W2910" s="92" t="s">
        <v>73</v>
      </c>
      <c r="X2910" s="149">
        <v>41103</v>
      </c>
      <c r="Y2910" s="149">
        <v>41106</v>
      </c>
      <c r="Z2910" s="44">
        <f t="shared" si="265"/>
        <v>2012</v>
      </c>
      <c r="AA2910" s="44">
        <f t="shared" si="266"/>
        <v>7</v>
      </c>
      <c r="AB2910" s="44">
        <v>0</v>
      </c>
      <c r="AC2910" s="92" t="s">
        <v>73</v>
      </c>
      <c r="AD2910" s="92" t="s">
        <v>14926</v>
      </c>
      <c r="AE2910" s="92" t="s">
        <v>949</v>
      </c>
      <c r="AF2910" s="92" t="s">
        <v>949</v>
      </c>
      <c r="AG2910" s="92" t="s">
        <v>949</v>
      </c>
      <c r="AH2910" s="92" t="s">
        <v>949</v>
      </c>
      <c r="AI2910" s="92" t="s">
        <v>949</v>
      </c>
      <c r="AJ2910" s="92" t="s">
        <v>949</v>
      </c>
      <c r="AK2910" s="92"/>
      <c r="AL2910" s="92"/>
      <c r="AM2910" s="47">
        <v>1</v>
      </c>
      <c r="AN2910" s="47">
        <v>1</v>
      </c>
      <c r="AO2910" s="47">
        <v>1</v>
      </c>
      <c r="AP2910" s="47">
        <v>88</v>
      </c>
      <c r="AQ2910" s="47"/>
      <c r="AR2910" s="47"/>
      <c r="AS2910" s="150">
        <v>0</v>
      </c>
      <c r="AT2910" s="61">
        <v>1</v>
      </c>
      <c r="AU2910" s="61">
        <v>1</v>
      </c>
      <c r="AV2910" s="47"/>
      <c r="AW2910" s="61">
        <v>1</v>
      </c>
      <c r="AX2910" s="61"/>
      <c r="AY2910" s="44">
        <f t="shared" si="263"/>
        <v>4</v>
      </c>
      <c r="AZ2910" s="47"/>
      <c r="BA2910" s="47"/>
      <c r="BB2910" s="47"/>
      <c r="BC2910" s="48"/>
      <c r="BD2910" s="150"/>
      <c r="BE2910" s="96"/>
      <c r="BF2910" s="96"/>
      <c r="BG2910" s="51"/>
      <c r="BH2910" s="51">
        <f t="shared" ref="BH2910:BH2973" si="267">IF(AX2910&lt;7,1,IF(AX2910&lt;14,2,IF(AX2910&lt;21,3,IF(AX2910&lt;28,4,IF(AX2910&lt;35,5,IF(AX2910&lt;42,6,IF(AX2910&lt;49,7,8)))))))</f>
        <v>1</v>
      </c>
      <c r="BI2910" s="51">
        <v>1</v>
      </c>
      <c r="BJ2910" s="52"/>
      <c r="BK2910" s="52"/>
      <c r="BL2910" s="53"/>
      <c r="BM2910" s="47" t="e">
        <f>COUNTIFS(A$2:$AC2910,#REF!,M$2:$AL2910,M2910)</f>
        <v>#VALUE!</v>
      </c>
      <c r="BN2910" s="47">
        <v>0</v>
      </c>
      <c r="BO2910" s="151">
        <v>4</v>
      </c>
      <c r="BP2910" s="151">
        <v>0</v>
      </c>
      <c r="BQ2910" s="47">
        <v>4</v>
      </c>
      <c r="BR2910" s="61">
        <v>1</v>
      </c>
      <c r="BS2910" s="61">
        <v>1</v>
      </c>
      <c r="BT2910" s="44">
        <f t="shared" si="264"/>
        <v>104</v>
      </c>
      <c r="BW2910" s="40" t="s">
        <v>67</v>
      </c>
      <c r="BY2910" s="55"/>
      <c r="BZ2910" s="1" t="s">
        <v>22426</v>
      </c>
    </row>
    <row r="2911" spans="1:78" ht="15" customHeight="1">
      <c r="A2911" s="25" t="s">
        <v>14226</v>
      </c>
      <c r="B2911" s="42" t="s">
        <v>14927</v>
      </c>
      <c r="D2911" s="263">
        <v>0</v>
      </c>
      <c r="E2911" s="92" t="s">
        <v>11339</v>
      </c>
      <c r="F2911" s="92" t="s">
        <v>14227</v>
      </c>
      <c r="G2911" s="275"/>
      <c r="H2911" s="275"/>
      <c r="I2911" s="92" t="s">
        <v>13212</v>
      </c>
      <c r="J2911" s="43" t="s">
        <v>14928</v>
      </c>
      <c r="M2911" s="44" t="s">
        <v>117</v>
      </c>
      <c r="N2911" s="45" t="s">
        <v>157</v>
      </c>
      <c r="O2911" s="42" t="s">
        <v>14268</v>
      </c>
      <c r="P2911" s="42" t="s">
        <v>9134</v>
      </c>
      <c r="Q2911" s="85" t="s">
        <v>949</v>
      </c>
      <c r="R2911" s="85" t="s">
        <v>949</v>
      </c>
      <c r="S2911" s="42" t="s">
        <v>14929</v>
      </c>
      <c r="T2911" s="42" t="s">
        <v>14930</v>
      </c>
      <c r="U2911" s="92" t="s">
        <v>73</v>
      </c>
      <c r="V2911" s="92" t="s">
        <v>73</v>
      </c>
      <c r="W2911" s="92" t="s">
        <v>73</v>
      </c>
      <c r="X2911" s="149">
        <v>41068</v>
      </c>
      <c r="Y2911" s="149">
        <v>41070</v>
      </c>
      <c r="Z2911" s="44">
        <f t="shared" si="265"/>
        <v>2012</v>
      </c>
      <c r="AA2911" s="44">
        <f t="shared" si="266"/>
        <v>6</v>
      </c>
      <c r="AB2911" s="44">
        <v>0</v>
      </c>
      <c r="AC2911" s="92" t="s">
        <v>14931</v>
      </c>
      <c r="AD2911" s="92" t="s">
        <v>14932</v>
      </c>
      <c r="AE2911" s="92" t="s">
        <v>949</v>
      </c>
      <c r="AF2911" s="92" t="s">
        <v>949</v>
      </c>
      <c r="AG2911" s="92" t="s">
        <v>949</v>
      </c>
      <c r="AH2911" s="92" t="s">
        <v>949</v>
      </c>
      <c r="AI2911" s="92" t="s">
        <v>949</v>
      </c>
      <c r="AJ2911" s="92" t="s">
        <v>949</v>
      </c>
      <c r="AK2911" s="92"/>
      <c r="AL2911" s="92"/>
      <c r="AM2911" s="47">
        <v>1</v>
      </c>
      <c r="AN2911" s="47">
        <v>1</v>
      </c>
      <c r="AO2911" s="47">
        <v>4</v>
      </c>
      <c r="AP2911" s="47">
        <v>88</v>
      </c>
      <c r="AQ2911" s="47"/>
      <c r="AR2911" s="47"/>
      <c r="AS2911" s="150">
        <v>0</v>
      </c>
      <c r="AT2911" s="61">
        <v>1</v>
      </c>
      <c r="AU2911" s="61">
        <v>1</v>
      </c>
      <c r="AV2911" s="47"/>
      <c r="AW2911" s="61">
        <v>1</v>
      </c>
      <c r="AX2911" s="61"/>
      <c r="AY2911" s="44">
        <f t="shared" si="263"/>
        <v>3</v>
      </c>
      <c r="AZ2911" s="47"/>
      <c r="BA2911" s="47"/>
      <c r="BB2911" s="47"/>
      <c r="BC2911" s="48"/>
      <c r="BD2911" s="150"/>
      <c r="BE2911" s="96"/>
      <c r="BF2911" s="96"/>
      <c r="BG2911" s="51"/>
      <c r="BH2911" s="51">
        <f t="shared" si="267"/>
        <v>1</v>
      </c>
      <c r="BI2911" s="51">
        <v>1</v>
      </c>
      <c r="BJ2911" s="52"/>
      <c r="BK2911" s="52"/>
      <c r="BL2911" s="53"/>
      <c r="BM2911" s="47" t="e">
        <f>COUNTIFS(A$2:$AC2911,#REF!,M$2:$AL2911,M2911)</f>
        <v>#VALUE!</v>
      </c>
      <c r="BN2911" s="47">
        <v>0</v>
      </c>
      <c r="BO2911" s="151">
        <v>3</v>
      </c>
      <c r="BP2911" s="151">
        <v>0</v>
      </c>
      <c r="BQ2911" s="47">
        <v>3</v>
      </c>
      <c r="BR2911" s="61">
        <v>1</v>
      </c>
      <c r="BS2911" s="61">
        <v>1</v>
      </c>
      <c r="BT2911" s="44">
        <f t="shared" si="264"/>
        <v>69</v>
      </c>
      <c r="BW2911" s="40" t="s">
        <v>67</v>
      </c>
      <c r="BY2911" s="55"/>
      <c r="BZ2911" s="1" t="s">
        <v>22426</v>
      </c>
    </row>
    <row r="2912" spans="1:78" ht="15" customHeight="1">
      <c r="A2912" s="25" t="s">
        <v>14226</v>
      </c>
      <c r="B2912" s="42" t="s">
        <v>14933</v>
      </c>
      <c r="D2912" s="263">
        <v>0</v>
      </c>
      <c r="E2912" s="92" t="s">
        <v>11339</v>
      </c>
      <c r="F2912" s="92" t="s">
        <v>14227</v>
      </c>
      <c r="G2912" s="275"/>
      <c r="H2912" s="275"/>
      <c r="I2912" s="92" t="s">
        <v>14523</v>
      </c>
      <c r="J2912" s="43" t="s">
        <v>14524</v>
      </c>
      <c r="M2912" s="44" t="s">
        <v>98</v>
      </c>
      <c r="N2912" s="45" t="s">
        <v>5338</v>
      </c>
      <c r="O2912" s="42" t="s">
        <v>14268</v>
      </c>
      <c r="P2912" s="42" t="s">
        <v>9134</v>
      </c>
      <c r="Q2912" s="85" t="s">
        <v>949</v>
      </c>
      <c r="R2912" s="85" t="s">
        <v>949</v>
      </c>
      <c r="S2912" s="42" t="s">
        <v>14934</v>
      </c>
      <c r="T2912" s="42" t="s">
        <v>73</v>
      </c>
      <c r="U2912" s="92" t="s">
        <v>73</v>
      </c>
      <c r="V2912" s="92" t="s">
        <v>73</v>
      </c>
      <c r="W2912" s="92" t="s">
        <v>73</v>
      </c>
      <c r="X2912" s="149">
        <v>41234</v>
      </c>
      <c r="Y2912" s="149">
        <v>41259</v>
      </c>
      <c r="Z2912" s="44">
        <f t="shared" si="265"/>
        <v>2012</v>
      </c>
      <c r="AA2912" s="44">
        <f t="shared" si="266"/>
        <v>11</v>
      </c>
      <c r="AB2912" s="44">
        <v>0</v>
      </c>
      <c r="AC2912" s="92" t="s">
        <v>14527</v>
      </c>
      <c r="AD2912" s="92" t="s">
        <v>14528</v>
      </c>
      <c r="AE2912" s="92" t="s">
        <v>949</v>
      </c>
      <c r="AF2912" s="92" t="s">
        <v>949</v>
      </c>
      <c r="AG2912" s="92" t="s">
        <v>949</v>
      </c>
      <c r="AH2912" s="92" t="s">
        <v>949</v>
      </c>
      <c r="AI2912" s="92" t="s">
        <v>949</v>
      </c>
      <c r="AJ2912" s="92" t="s">
        <v>949</v>
      </c>
      <c r="AK2912" s="92"/>
      <c r="AL2912" s="92"/>
      <c r="AM2912" s="47">
        <v>1</v>
      </c>
      <c r="AN2912" s="47">
        <v>1</v>
      </c>
      <c r="AO2912" s="47">
        <v>2</v>
      </c>
      <c r="AP2912" s="47">
        <v>88</v>
      </c>
      <c r="AQ2912" s="47"/>
      <c r="AR2912" s="47"/>
      <c r="AS2912" s="150">
        <v>0</v>
      </c>
      <c r="AT2912" s="61">
        <v>1</v>
      </c>
      <c r="AU2912" s="61">
        <v>1</v>
      </c>
      <c r="AV2912" s="47"/>
      <c r="AW2912" s="61">
        <v>1</v>
      </c>
      <c r="AX2912" s="61"/>
      <c r="AY2912" s="44">
        <f t="shared" si="263"/>
        <v>26</v>
      </c>
      <c r="AZ2912" s="47"/>
      <c r="BA2912" s="47"/>
      <c r="BB2912" s="47"/>
      <c r="BC2912" s="48"/>
      <c r="BD2912" s="150"/>
      <c r="BE2912" s="96"/>
      <c r="BF2912" s="96"/>
      <c r="BG2912" s="51"/>
      <c r="BH2912" s="51">
        <f t="shared" si="267"/>
        <v>1</v>
      </c>
      <c r="BI2912" s="51">
        <v>1</v>
      </c>
      <c r="BJ2912" s="52"/>
      <c r="BK2912" s="52"/>
      <c r="BL2912" s="53"/>
      <c r="BM2912" s="47" t="e">
        <f>COUNTIFS(A$2:$AC2912,#REF!,M$2:$AL2912,M2912)</f>
        <v>#VALUE!</v>
      </c>
      <c r="BN2912" s="47">
        <v>0</v>
      </c>
      <c r="BO2912" s="151">
        <v>26</v>
      </c>
      <c r="BP2912" s="151">
        <v>0</v>
      </c>
      <c r="BQ2912" s="47">
        <v>26</v>
      </c>
      <c r="BR2912" s="61">
        <v>1</v>
      </c>
      <c r="BS2912" s="61">
        <v>1</v>
      </c>
      <c r="BT2912" s="44">
        <f t="shared" si="264"/>
        <v>235</v>
      </c>
      <c r="BW2912" s="40" t="s">
        <v>67</v>
      </c>
      <c r="BY2912" s="55"/>
      <c r="BZ2912" s="1" t="s">
        <v>22427</v>
      </c>
    </row>
    <row r="2913" spans="1:78" ht="15" customHeight="1">
      <c r="A2913" s="25" t="s">
        <v>14226</v>
      </c>
      <c r="B2913" s="42" t="s">
        <v>14935</v>
      </c>
      <c r="D2913" s="263">
        <v>0</v>
      </c>
      <c r="E2913" s="92" t="s">
        <v>11339</v>
      </c>
      <c r="F2913" s="92" t="s">
        <v>14227</v>
      </c>
      <c r="G2913" s="275"/>
      <c r="H2913" s="275"/>
      <c r="I2913" s="92" t="s">
        <v>12534</v>
      </c>
      <c r="J2913" s="43" t="s">
        <v>73</v>
      </c>
      <c r="M2913" s="44" t="s">
        <v>91</v>
      </c>
      <c r="N2913" s="45" t="s">
        <v>7965</v>
      </c>
      <c r="O2913" s="42" t="s">
        <v>14268</v>
      </c>
      <c r="P2913" s="42" t="s">
        <v>9134</v>
      </c>
      <c r="Q2913" s="85" t="s">
        <v>949</v>
      </c>
      <c r="R2913" s="85" t="s">
        <v>949</v>
      </c>
      <c r="S2913" s="42" t="s">
        <v>14936</v>
      </c>
      <c r="T2913" s="42" t="s">
        <v>73</v>
      </c>
      <c r="U2913" s="92" t="s">
        <v>73</v>
      </c>
      <c r="V2913" s="92" t="s">
        <v>73</v>
      </c>
      <c r="W2913" s="92" t="s">
        <v>73</v>
      </c>
      <c r="X2913" s="149">
        <v>41018</v>
      </c>
      <c r="Y2913" s="261" t="s">
        <v>22184</v>
      </c>
      <c r="Z2913" s="44">
        <f t="shared" si="265"/>
        <v>2012</v>
      </c>
      <c r="AA2913" s="44">
        <f t="shared" si="266"/>
        <v>4</v>
      </c>
      <c r="AB2913" s="44">
        <v>99</v>
      </c>
      <c r="AC2913" s="92" t="s">
        <v>12536</v>
      </c>
      <c r="AD2913" s="92" t="s">
        <v>73</v>
      </c>
      <c r="AE2913" s="92" t="s">
        <v>949</v>
      </c>
      <c r="AF2913" s="92" t="s">
        <v>949</v>
      </c>
      <c r="AG2913" s="92" t="s">
        <v>949</v>
      </c>
      <c r="AH2913" s="92" t="s">
        <v>949</v>
      </c>
      <c r="AI2913" s="92" t="s">
        <v>14937</v>
      </c>
      <c r="AJ2913" s="92" t="s">
        <v>949</v>
      </c>
      <c r="AK2913" s="92" t="s">
        <v>14938</v>
      </c>
      <c r="AL2913" s="92"/>
      <c r="AM2913" s="47">
        <v>1</v>
      </c>
      <c r="AN2913" s="47">
        <v>1</v>
      </c>
      <c r="AO2913" s="47">
        <v>6</v>
      </c>
      <c r="AP2913" s="47">
        <v>88</v>
      </c>
      <c r="AQ2913" s="47"/>
      <c r="AR2913" s="47"/>
      <c r="AS2913" s="150">
        <v>0</v>
      </c>
      <c r="AT2913" s="61">
        <v>1</v>
      </c>
      <c r="AU2913" s="61">
        <v>1</v>
      </c>
      <c r="AV2913" s="47"/>
      <c r="AW2913" s="61">
        <v>1</v>
      </c>
      <c r="AX2913" s="61"/>
      <c r="AY2913" s="44">
        <f t="shared" si="263"/>
        <v>-31018</v>
      </c>
      <c r="AZ2913" s="47"/>
      <c r="BA2913" s="47"/>
      <c r="BB2913" s="47"/>
      <c r="BC2913" s="48"/>
      <c r="BD2913" s="150"/>
      <c r="BE2913" s="96"/>
      <c r="BF2913" s="96"/>
      <c r="BG2913" s="51"/>
      <c r="BH2913" s="51">
        <f t="shared" si="267"/>
        <v>1</v>
      </c>
      <c r="BI2913" s="51">
        <v>8</v>
      </c>
      <c r="BJ2913" s="52"/>
      <c r="BK2913" s="52"/>
      <c r="BL2913" s="53"/>
      <c r="BM2913" s="47" t="e">
        <f>COUNTIFS(A$2:$AC2913,#REF!,M$2:$AL2913,M2913)</f>
        <v>#VALUE!</v>
      </c>
      <c r="BN2913" s="47">
        <v>0</v>
      </c>
      <c r="BO2913" s="151" t="e">
        <v>#VALUE!</v>
      </c>
      <c r="BP2913" s="151">
        <v>99</v>
      </c>
      <c r="BQ2913" s="47">
        <v>9999</v>
      </c>
      <c r="BR2913" s="61">
        <v>1</v>
      </c>
      <c r="BS2913" s="61">
        <v>1</v>
      </c>
      <c r="BT2913" s="44">
        <f t="shared" si="264"/>
        <v>19</v>
      </c>
      <c r="BW2913" s="40" t="s">
        <v>67</v>
      </c>
      <c r="BY2913" s="55"/>
    </row>
    <row r="2914" spans="1:78" ht="15" customHeight="1">
      <c r="A2914" s="25" t="s">
        <v>14226</v>
      </c>
      <c r="B2914" s="42" t="s">
        <v>14939</v>
      </c>
      <c r="D2914" s="263">
        <v>0</v>
      </c>
      <c r="E2914" s="92" t="s">
        <v>11339</v>
      </c>
      <c r="F2914" s="92" t="s">
        <v>14227</v>
      </c>
      <c r="G2914" s="275"/>
      <c r="H2914" s="275"/>
      <c r="I2914" s="92" t="s">
        <v>12534</v>
      </c>
      <c r="J2914" s="43" t="s">
        <v>73</v>
      </c>
      <c r="M2914" s="44" t="s">
        <v>91</v>
      </c>
      <c r="N2914" s="45" t="s">
        <v>7965</v>
      </c>
      <c r="O2914" s="42" t="s">
        <v>14268</v>
      </c>
      <c r="P2914" s="42" t="s">
        <v>9134</v>
      </c>
      <c r="Q2914" s="85" t="s">
        <v>949</v>
      </c>
      <c r="R2914" s="85" t="s">
        <v>949</v>
      </c>
      <c r="S2914" s="42" t="s">
        <v>14940</v>
      </c>
      <c r="T2914" s="42" t="s">
        <v>73</v>
      </c>
      <c r="U2914" s="92" t="s">
        <v>73</v>
      </c>
      <c r="V2914" s="92" t="s">
        <v>73</v>
      </c>
      <c r="W2914" s="92" t="s">
        <v>73</v>
      </c>
      <c r="X2914" s="149">
        <v>41167</v>
      </c>
      <c r="Y2914" s="149">
        <v>41197</v>
      </c>
      <c r="Z2914" s="44">
        <f t="shared" si="265"/>
        <v>2012</v>
      </c>
      <c r="AA2914" s="44">
        <f t="shared" si="266"/>
        <v>9</v>
      </c>
      <c r="AB2914" s="44">
        <v>0</v>
      </c>
      <c r="AC2914" s="92" t="s">
        <v>12536</v>
      </c>
      <c r="AD2914" s="92" t="s">
        <v>73</v>
      </c>
      <c r="AE2914" s="92" t="s">
        <v>949</v>
      </c>
      <c r="AF2914" s="92" t="s">
        <v>949</v>
      </c>
      <c r="AG2914" s="92" t="s">
        <v>949</v>
      </c>
      <c r="AH2914" s="92" t="s">
        <v>949</v>
      </c>
      <c r="AI2914" s="92" t="s">
        <v>14941</v>
      </c>
      <c r="AJ2914" s="92" t="s">
        <v>949</v>
      </c>
      <c r="AK2914" s="92" t="s">
        <v>14942</v>
      </c>
      <c r="AL2914" s="92"/>
      <c r="AM2914" s="47">
        <v>1</v>
      </c>
      <c r="AN2914" s="47">
        <v>1</v>
      </c>
      <c r="AO2914" s="47">
        <v>6</v>
      </c>
      <c r="AP2914" s="47">
        <v>88</v>
      </c>
      <c r="AQ2914" s="47"/>
      <c r="AR2914" s="47"/>
      <c r="AS2914" s="150">
        <v>0</v>
      </c>
      <c r="AT2914" s="61">
        <v>1</v>
      </c>
      <c r="AU2914" s="61">
        <v>1</v>
      </c>
      <c r="AV2914" s="47"/>
      <c r="AW2914" s="61">
        <v>1</v>
      </c>
      <c r="AX2914" s="61"/>
      <c r="AY2914" s="44">
        <f t="shared" si="263"/>
        <v>31</v>
      </c>
      <c r="AZ2914" s="47"/>
      <c r="BA2914" s="47"/>
      <c r="BB2914" s="47"/>
      <c r="BC2914" s="48"/>
      <c r="BD2914" s="150"/>
      <c r="BE2914" s="96"/>
      <c r="BF2914" s="96"/>
      <c r="BG2914" s="51"/>
      <c r="BH2914" s="51">
        <f t="shared" si="267"/>
        <v>1</v>
      </c>
      <c r="BI2914" s="51">
        <v>8</v>
      </c>
      <c r="BJ2914" s="52"/>
      <c r="BK2914" s="52"/>
      <c r="BL2914" s="53"/>
      <c r="BM2914" s="47" t="e">
        <f>COUNTIFS(A$2:$AC2914,#REF!,M$2:$AL2914,M2914)</f>
        <v>#VALUE!</v>
      </c>
      <c r="BN2914" s="47">
        <v>0</v>
      </c>
      <c r="BO2914" s="151">
        <v>31</v>
      </c>
      <c r="BP2914" s="151">
        <v>0</v>
      </c>
      <c r="BQ2914" s="47">
        <v>31</v>
      </c>
      <c r="BR2914" s="61">
        <v>1</v>
      </c>
      <c r="BS2914" s="61">
        <v>1</v>
      </c>
      <c r="BT2914" s="44">
        <f t="shared" si="264"/>
        <v>168</v>
      </c>
      <c r="BW2914" s="40" t="s">
        <v>67</v>
      </c>
      <c r="BY2914" s="55"/>
    </row>
    <row r="2915" spans="1:78" ht="15" customHeight="1">
      <c r="A2915" s="25" t="s">
        <v>14226</v>
      </c>
      <c r="B2915" s="42" t="s">
        <v>14943</v>
      </c>
      <c r="D2915" s="263">
        <v>0</v>
      </c>
      <c r="E2915" s="92" t="s">
        <v>11339</v>
      </c>
      <c r="F2915" s="92" t="s">
        <v>14227</v>
      </c>
      <c r="G2915" s="275"/>
      <c r="H2915" s="275"/>
      <c r="I2915" s="92" t="s">
        <v>12534</v>
      </c>
      <c r="J2915" s="43" t="s">
        <v>73</v>
      </c>
      <c r="M2915" s="44" t="s">
        <v>91</v>
      </c>
      <c r="N2915" s="45" t="s">
        <v>7965</v>
      </c>
      <c r="O2915" s="42" t="s">
        <v>14268</v>
      </c>
      <c r="P2915" s="42" t="s">
        <v>9134</v>
      </c>
      <c r="Q2915" s="85" t="s">
        <v>949</v>
      </c>
      <c r="R2915" s="85" t="s">
        <v>949</v>
      </c>
      <c r="S2915" s="42" t="s">
        <v>14944</v>
      </c>
      <c r="T2915" s="42" t="s">
        <v>73</v>
      </c>
      <c r="U2915" s="92" t="s">
        <v>73</v>
      </c>
      <c r="V2915" s="92" t="s">
        <v>73</v>
      </c>
      <c r="W2915" s="92" t="s">
        <v>73</v>
      </c>
      <c r="X2915" s="149">
        <v>41233</v>
      </c>
      <c r="Y2915" s="149">
        <v>41256</v>
      </c>
      <c r="Z2915" s="44">
        <f t="shared" si="265"/>
        <v>2012</v>
      </c>
      <c r="AA2915" s="44">
        <f t="shared" si="266"/>
        <v>11</v>
      </c>
      <c r="AB2915" s="44">
        <v>0</v>
      </c>
      <c r="AC2915" s="92" t="s">
        <v>12536</v>
      </c>
      <c r="AD2915" s="92" t="s">
        <v>73</v>
      </c>
      <c r="AE2915" s="92" t="s">
        <v>949</v>
      </c>
      <c r="AF2915" s="92" t="s">
        <v>949</v>
      </c>
      <c r="AG2915" s="92" t="s">
        <v>949</v>
      </c>
      <c r="AH2915" s="92" t="s">
        <v>949</v>
      </c>
      <c r="AI2915" s="92" t="s">
        <v>14945</v>
      </c>
      <c r="AJ2915" s="92" t="s">
        <v>949</v>
      </c>
      <c r="AK2915" s="92" t="s">
        <v>14946</v>
      </c>
      <c r="AL2915" s="92"/>
      <c r="AM2915" s="47">
        <v>1</v>
      </c>
      <c r="AN2915" s="47">
        <v>1</v>
      </c>
      <c r="AO2915" s="47">
        <v>6</v>
      </c>
      <c r="AP2915" s="47">
        <v>88</v>
      </c>
      <c r="AQ2915" s="47"/>
      <c r="AR2915" s="47"/>
      <c r="AS2915" s="150">
        <v>0</v>
      </c>
      <c r="AT2915" s="61">
        <v>1</v>
      </c>
      <c r="AU2915" s="61">
        <v>1</v>
      </c>
      <c r="AV2915" s="47"/>
      <c r="AW2915" s="61">
        <v>1</v>
      </c>
      <c r="AX2915" s="61"/>
      <c r="AY2915" s="44">
        <f t="shared" si="263"/>
        <v>24</v>
      </c>
      <c r="AZ2915" s="47"/>
      <c r="BA2915" s="47"/>
      <c r="BB2915" s="47"/>
      <c r="BC2915" s="48"/>
      <c r="BD2915" s="150"/>
      <c r="BE2915" s="96"/>
      <c r="BF2915" s="96"/>
      <c r="BG2915" s="51"/>
      <c r="BH2915" s="51">
        <f t="shared" si="267"/>
        <v>1</v>
      </c>
      <c r="BI2915" s="51">
        <v>1</v>
      </c>
      <c r="BJ2915" s="52"/>
      <c r="BK2915" s="52"/>
      <c r="BL2915" s="53"/>
      <c r="BM2915" s="47" t="e">
        <f>COUNTIFS(A$2:$AC2915,#REF!,M$2:$AL2915,M2915)</f>
        <v>#VALUE!</v>
      </c>
      <c r="BN2915" s="47">
        <v>0</v>
      </c>
      <c r="BO2915" s="151">
        <v>24</v>
      </c>
      <c r="BP2915" s="151">
        <v>0</v>
      </c>
      <c r="BQ2915" s="47">
        <v>24</v>
      </c>
      <c r="BR2915" s="61">
        <v>1</v>
      </c>
      <c r="BS2915" s="61">
        <v>1</v>
      </c>
      <c r="BT2915" s="44">
        <f t="shared" si="264"/>
        <v>234</v>
      </c>
      <c r="BW2915" s="40" t="s">
        <v>67</v>
      </c>
      <c r="BY2915" s="55"/>
    </row>
    <row r="2916" spans="1:78" ht="15" customHeight="1">
      <c r="A2916" s="25" t="s">
        <v>14226</v>
      </c>
      <c r="B2916" s="42" t="s">
        <v>14947</v>
      </c>
      <c r="D2916" s="263">
        <v>0</v>
      </c>
      <c r="E2916" s="92" t="s">
        <v>11339</v>
      </c>
      <c r="F2916" s="92" t="s">
        <v>14227</v>
      </c>
      <c r="G2916" s="275"/>
      <c r="H2916" s="275"/>
      <c r="I2916" s="92" t="s">
        <v>14948</v>
      </c>
      <c r="J2916" s="43" t="s">
        <v>14949</v>
      </c>
      <c r="M2916" s="44" t="s">
        <v>144</v>
      </c>
      <c r="N2916" s="45" t="s">
        <v>525</v>
      </c>
      <c r="O2916" s="42" t="s">
        <v>14268</v>
      </c>
      <c r="P2916" s="42" t="s">
        <v>9134</v>
      </c>
      <c r="Q2916" s="92" t="s">
        <v>14230</v>
      </c>
      <c r="R2916" s="92" t="s">
        <v>14231</v>
      </c>
      <c r="S2916" s="42" t="s">
        <v>14950</v>
      </c>
      <c r="T2916" s="42" t="s">
        <v>14951</v>
      </c>
      <c r="U2916" s="92" t="s">
        <v>73</v>
      </c>
      <c r="V2916" s="92" t="s">
        <v>73</v>
      </c>
      <c r="W2916" s="92" t="s">
        <v>73</v>
      </c>
      <c r="X2916" s="149">
        <v>41081</v>
      </c>
      <c r="Y2916" s="149">
        <v>41085</v>
      </c>
      <c r="Z2916" s="44">
        <f t="shared" si="265"/>
        <v>2012</v>
      </c>
      <c r="AA2916" s="44">
        <f t="shared" si="266"/>
        <v>6</v>
      </c>
      <c r="AB2916" s="44">
        <v>0</v>
      </c>
      <c r="AC2916" s="92" t="s">
        <v>13272</v>
      </c>
      <c r="AD2916" s="92" t="s">
        <v>14952</v>
      </c>
      <c r="AE2916" s="92" t="s">
        <v>949</v>
      </c>
      <c r="AF2916" s="92" t="s">
        <v>949</v>
      </c>
      <c r="AG2916" s="92" t="s">
        <v>949</v>
      </c>
      <c r="AH2916" s="92" t="s">
        <v>949</v>
      </c>
      <c r="AI2916" s="92" t="s">
        <v>14953</v>
      </c>
      <c r="AJ2916" s="92" t="s">
        <v>949</v>
      </c>
      <c r="AK2916" s="92"/>
      <c r="AL2916" s="92"/>
      <c r="AM2916" s="47">
        <v>1</v>
      </c>
      <c r="AN2916" s="47">
        <v>1</v>
      </c>
      <c r="AO2916" s="47">
        <v>1</v>
      </c>
      <c r="AP2916" s="47">
        <v>88</v>
      </c>
      <c r="AQ2916" s="47"/>
      <c r="AR2916" s="47"/>
      <c r="AS2916" s="154">
        <v>1</v>
      </c>
      <c r="AT2916" s="61">
        <v>1</v>
      </c>
      <c r="AU2916" s="61">
        <v>1</v>
      </c>
      <c r="AV2916" s="47"/>
      <c r="AW2916" s="61">
        <v>1</v>
      </c>
      <c r="AX2916" s="61"/>
      <c r="AY2916" s="44">
        <f t="shared" si="263"/>
        <v>5</v>
      </c>
      <c r="AZ2916" s="47"/>
      <c r="BA2916" s="47"/>
      <c r="BB2916" s="47"/>
      <c r="BC2916" s="48"/>
      <c r="BD2916" s="150"/>
      <c r="BE2916" s="96"/>
      <c r="BF2916" s="96"/>
      <c r="BG2916" s="51"/>
      <c r="BH2916" s="51">
        <f t="shared" si="267"/>
        <v>1</v>
      </c>
      <c r="BI2916" s="51">
        <v>8</v>
      </c>
      <c r="BJ2916" s="52"/>
      <c r="BK2916" s="52"/>
      <c r="BL2916" s="53"/>
      <c r="BM2916" s="47" t="e">
        <f>COUNTIFS(A$2:$AC2916,#REF!,M$2:$AL2916,M2916)</f>
        <v>#VALUE!</v>
      </c>
      <c r="BN2916" s="47">
        <v>1</v>
      </c>
      <c r="BO2916" s="151">
        <v>5</v>
      </c>
      <c r="BP2916" s="151">
        <v>0</v>
      </c>
      <c r="BQ2916" s="47">
        <v>5</v>
      </c>
      <c r="BR2916" s="61">
        <v>1</v>
      </c>
      <c r="BS2916" s="61">
        <v>1</v>
      </c>
      <c r="BT2916" s="44">
        <f t="shared" si="264"/>
        <v>82</v>
      </c>
      <c r="BW2916" s="40" t="s">
        <v>67</v>
      </c>
      <c r="BY2916" s="55"/>
      <c r="BZ2916" s="1" t="s">
        <v>22426</v>
      </c>
    </row>
    <row r="2917" spans="1:78" ht="15" customHeight="1">
      <c r="A2917" s="25" t="s">
        <v>14226</v>
      </c>
      <c r="B2917" s="42" t="s">
        <v>14954</v>
      </c>
      <c r="D2917" s="263">
        <v>0</v>
      </c>
      <c r="E2917" s="92" t="s">
        <v>11339</v>
      </c>
      <c r="F2917" s="92" t="s">
        <v>14227</v>
      </c>
      <c r="G2917" s="275"/>
      <c r="H2917" s="275"/>
      <c r="I2917" s="92" t="s">
        <v>13269</v>
      </c>
      <c r="J2917" s="43" t="s">
        <v>73</v>
      </c>
      <c r="M2917" s="44" t="s">
        <v>98</v>
      </c>
      <c r="N2917" s="45" t="s">
        <v>13270</v>
      </c>
      <c r="O2917" s="42" t="s">
        <v>14268</v>
      </c>
      <c r="P2917" s="42" t="s">
        <v>9134</v>
      </c>
      <c r="Q2917" s="92" t="s">
        <v>14230</v>
      </c>
      <c r="R2917" s="92" t="s">
        <v>14231</v>
      </c>
      <c r="S2917" s="42" t="s">
        <v>14955</v>
      </c>
      <c r="T2917" s="42" t="s">
        <v>14956</v>
      </c>
      <c r="U2917" s="92" t="s">
        <v>73</v>
      </c>
      <c r="V2917" s="92" t="s">
        <v>73</v>
      </c>
      <c r="W2917" s="92" t="s">
        <v>73</v>
      </c>
      <c r="X2917" s="149">
        <v>41086</v>
      </c>
      <c r="Y2917" s="149">
        <v>41108</v>
      </c>
      <c r="Z2917" s="44">
        <f t="shared" si="265"/>
        <v>2012</v>
      </c>
      <c r="AA2917" s="44">
        <f t="shared" si="266"/>
        <v>6</v>
      </c>
      <c r="AB2917" s="44">
        <v>0</v>
      </c>
      <c r="AC2917" s="92" t="s">
        <v>13272</v>
      </c>
      <c r="AD2917" s="92" t="s">
        <v>14952</v>
      </c>
      <c r="AE2917" s="92" t="s">
        <v>949</v>
      </c>
      <c r="AF2917" s="92" t="s">
        <v>949</v>
      </c>
      <c r="AG2917" s="92" t="s">
        <v>949</v>
      </c>
      <c r="AH2917" s="92" t="s">
        <v>949</v>
      </c>
      <c r="AI2917" s="92" t="s">
        <v>14957</v>
      </c>
      <c r="AJ2917" s="92" t="s">
        <v>949</v>
      </c>
      <c r="AK2917" s="92"/>
      <c r="AL2917" s="92"/>
      <c r="AM2917" s="47">
        <v>1</v>
      </c>
      <c r="AN2917" s="47">
        <v>1</v>
      </c>
      <c r="AO2917" s="47">
        <v>2</v>
      </c>
      <c r="AP2917" s="47">
        <v>88</v>
      </c>
      <c r="AQ2917" s="47"/>
      <c r="AR2917" s="47"/>
      <c r="AS2917" s="154">
        <v>1</v>
      </c>
      <c r="AT2917" s="61">
        <v>1</v>
      </c>
      <c r="AU2917" s="61">
        <v>1</v>
      </c>
      <c r="AV2917" s="47"/>
      <c r="AW2917" s="61">
        <v>1</v>
      </c>
      <c r="AX2917" s="61"/>
      <c r="AY2917" s="44">
        <f t="shared" si="263"/>
        <v>23</v>
      </c>
      <c r="AZ2917" s="47"/>
      <c r="BA2917" s="47"/>
      <c r="BB2917" s="47"/>
      <c r="BC2917" s="48"/>
      <c r="BD2917" s="150"/>
      <c r="BE2917" s="96"/>
      <c r="BF2917" s="96"/>
      <c r="BG2917" s="51"/>
      <c r="BH2917" s="51">
        <f t="shared" si="267"/>
        <v>1</v>
      </c>
      <c r="BI2917" s="51">
        <v>8</v>
      </c>
      <c r="BJ2917" s="52"/>
      <c r="BK2917" s="52"/>
      <c r="BL2917" s="53"/>
      <c r="BM2917" s="47" t="e">
        <f>COUNTIFS(A$2:$AC2917,#REF!,M$2:$AL2917,M2917)</f>
        <v>#VALUE!</v>
      </c>
      <c r="BN2917" s="47">
        <v>1</v>
      </c>
      <c r="BO2917" s="151">
        <v>23</v>
      </c>
      <c r="BP2917" s="151">
        <v>0</v>
      </c>
      <c r="BQ2917" s="47">
        <v>23</v>
      </c>
      <c r="BR2917" s="61">
        <v>1</v>
      </c>
      <c r="BS2917" s="61">
        <v>1</v>
      </c>
      <c r="BT2917" s="44">
        <f t="shared" si="264"/>
        <v>87</v>
      </c>
      <c r="BW2917" s="40" t="s">
        <v>67</v>
      </c>
      <c r="BY2917" s="55"/>
    </row>
    <row r="2918" spans="1:78" ht="15" customHeight="1">
      <c r="A2918" s="25" t="s">
        <v>14226</v>
      </c>
      <c r="B2918" s="42" t="s">
        <v>14958</v>
      </c>
      <c r="D2918" s="263">
        <v>0</v>
      </c>
      <c r="E2918" s="92" t="s">
        <v>11339</v>
      </c>
      <c r="F2918" s="92" t="s">
        <v>14227</v>
      </c>
      <c r="G2918" s="275"/>
      <c r="H2918" s="275"/>
      <c r="I2918" s="92" t="s">
        <v>13269</v>
      </c>
      <c r="J2918" s="43" t="s">
        <v>73</v>
      </c>
      <c r="M2918" s="44" t="s">
        <v>98</v>
      </c>
      <c r="N2918" s="45" t="s">
        <v>13270</v>
      </c>
      <c r="O2918" s="42" t="s">
        <v>14268</v>
      </c>
      <c r="P2918" s="42" t="s">
        <v>9134</v>
      </c>
      <c r="Q2918" s="92" t="s">
        <v>14230</v>
      </c>
      <c r="R2918" s="92" t="s">
        <v>14231</v>
      </c>
      <c r="S2918" s="42" t="s">
        <v>14959</v>
      </c>
      <c r="T2918" s="42" t="s">
        <v>73</v>
      </c>
      <c r="U2918" s="92" t="s">
        <v>73</v>
      </c>
      <c r="V2918" s="92" t="s">
        <v>73</v>
      </c>
      <c r="W2918" s="92" t="s">
        <v>73</v>
      </c>
      <c r="X2918" s="149">
        <v>41039</v>
      </c>
      <c r="Y2918" s="149">
        <v>41212</v>
      </c>
      <c r="Z2918" s="44">
        <f t="shared" si="265"/>
        <v>2012</v>
      </c>
      <c r="AA2918" s="44">
        <f t="shared" si="266"/>
        <v>5</v>
      </c>
      <c r="AB2918" s="44">
        <v>0</v>
      </c>
      <c r="AC2918" s="92" t="s">
        <v>13272</v>
      </c>
      <c r="AD2918" s="92" t="s">
        <v>14952</v>
      </c>
      <c r="AE2918" s="92" t="s">
        <v>949</v>
      </c>
      <c r="AF2918" s="92" t="s">
        <v>949</v>
      </c>
      <c r="AG2918" s="92" t="s">
        <v>949</v>
      </c>
      <c r="AH2918" s="92" t="s">
        <v>949</v>
      </c>
      <c r="AI2918" s="92" t="s">
        <v>14960</v>
      </c>
      <c r="AJ2918" s="92" t="s">
        <v>949</v>
      </c>
      <c r="AK2918" s="92"/>
      <c r="AL2918" s="92"/>
      <c r="AM2918" s="47">
        <v>1</v>
      </c>
      <c r="AN2918" s="47">
        <v>1</v>
      </c>
      <c r="AO2918" s="47">
        <v>2</v>
      </c>
      <c r="AP2918" s="47">
        <v>88</v>
      </c>
      <c r="AQ2918" s="47"/>
      <c r="AR2918" s="47"/>
      <c r="AS2918" s="150">
        <v>1</v>
      </c>
      <c r="AT2918" s="61">
        <v>1</v>
      </c>
      <c r="AU2918" s="61">
        <v>1</v>
      </c>
      <c r="AV2918" s="47"/>
      <c r="AW2918" s="61">
        <v>1</v>
      </c>
      <c r="AX2918" s="61"/>
      <c r="AY2918" s="44">
        <f t="shared" si="263"/>
        <v>174</v>
      </c>
      <c r="AZ2918" s="47"/>
      <c r="BA2918" s="47"/>
      <c r="BB2918" s="47"/>
      <c r="BC2918" s="48"/>
      <c r="BD2918" s="150"/>
      <c r="BE2918" s="96"/>
      <c r="BF2918" s="96"/>
      <c r="BG2918" s="51"/>
      <c r="BH2918" s="51">
        <f t="shared" si="267"/>
        <v>1</v>
      </c>
      <c r="BI2918" s="51">
        <v>1</v>
      </c>
      <c r="BJ2918" s="52"/>
      <c r="BK2918" s="52"/>
      <c r="BL2918" s="53"/>
      <c r="BM2918" s="47" t="e">
        <f>COUNTIFS(A$2:$AC2918,#REF!,M$2:$AL2918,M2918)</f>
        <v>#VALUE!</v>
      </c>
      <c r="BN2918" s="47">
        <v>0</v>
      </c>
      <c r="BO2918" s="151">
        <v>174</v>
      </c>
      <c r="BP2918" s="151">
        <v>0</v>
      </c>
      <c r="BQ2918" s="47">
        <v>174</v>
      </c>
      <c r="BR2918" s="61">
        <v>1</v>
      </c>
      <c r="BS2918" s="61">
        <v>1</v>
      </c>
      <c r="BT2918" s="44">
        <f t="shared" si="264"/>
        <v>40</v>
      </c>
      <c r="BW2918" s="40" t="s">
        <v>67</v>
      </c>
      <c r="BY2918" s="55"/>
    </row>
    <row r="2919" spans="1:78" ht="15" customHeight="1">
      <c r="A2919" s="25" t="s">
        <v>14226</v>
      </c>
      <c r="B2919" s="42" t="s">
        <v>14961</v>
      </c>
      <c r="D2919" s="263">
        <v>0</v>
      </c>
      <c r="E2919" s="92" t="s">
        <v>11339</v>
      </c>
      <c r="F2919" s="92" t="s">
        <v>14227</v>
      </c>
      <c r="G2919" s="275"/>
      <c r="H2919" s="275"/>
      <c r="I2919" s="92" t="s">
        <v>13269</v>
      </c>
      <c r="J2919" s="43" t="s">
        <v>73</v>
      </c>
      <c r="M2919" s="44" t="s">
        <v>98</v>
      </c>
      <c r="N2919" s="45" t="s">
        <v>13270</v>
      </c>
      <c r="O2919" s="42" t="s">
        <v>14268</v>
      </c>
      <c r="P2919" s="42" t="s">
        <v>9134</v>
      </c>
      <c r="Q2919" s="92" t="s">
        <v>14230</v>
      </c>
      <c r="R2919" s="92" t="s">
        <v>14231</v>
      </c>
      <c r="S2919" s="42" t="s">
        <v>14962</v>
      </c>
      <c r="T2919" s="42" t="s">
        <v>73</v>
      </c>
      <c r="U2919" s="92" t="s">
        <v>73</v>
      </c>
      <c r="V2919" s="92" t="s">
        <v>73</v>
      </c>
      <c r="W2919" s="92" t="s">
        <v>73</v>
      </c>
      <c r="X2919" s="149">
        <v>41218</v>
      </c>
      <c r="Y2919" s="149">
        <v>41243</v>
      </c>
      <c r="Z2919" s="44">
        <f t="shared" si="265"/>
        <v>2012</v>
      </c>
      <c r="AA2919" s="44">
        <f t="shared" si="266"/>
        <v>11</v>
      </c>
      <c r="AB2919" s="44">
        <v>0</v>
      </c>
      <c r="AC2919" s="92" t="s">
        <v>13272</v>
      </c>
      <c r="AD2919" s="92" t="s">
        <v>14952</v>
      </c>
      <c r="AE2919" s="92" t="s">
        <v>949</v>
      </c>
      <c r="AF2919" s="92" t="s">
        <v>949</v>
      </c>
      <c r="AG2919" s="92" t="s">
        <v>949</v>
      </c>
      <c r="AH2919" s="92" t="s">
        <v>949</v>
      </c>
      <c r="AI2919" s="92" t="s">
        <v>949</v>
      </c>
      <c r="AJ2919" s="92" t="s">
        <v>949</v>
      </c>
      <c r="AK2919" s="92"/>
      <c r="AL2919" s="92"/>
      <c r="AM2919" s="47">
        <v>1</v>
      </c>
      <c r="AN2919" s="47">
        <v>1</v>
      </c>
      <c r="AO2919" s="47">
        <v>2</v>
      </c>
      <c r="AP2919" s="47">
        <v>88</v>
      </c>
      <c r="AQ2919" s="47"/>
      <c r="AR2919" s="47"/>
      <c r="AS2919" s="150">
        <v>1</v>
      </c>
      <c r="AT2919" s="61">
        <v>1</v>
      </c>
      <c r="AU2919" s="61">
        <v>1</v>
      </c>
      <c r="AV2919" s="47"/>
      <c r="AW2919" s="61">
        <v>1</v>
      </c>
      <c r="AX2919" s="61"/>
      <c r="AY2919" s="44">
        <f t="shared" si="263"/>
        <v>26</v>
      </c>
      <c r="AZ2919" s="47"/>
      <c r="BA2919" s="47"/>
      <c r="BB2919" s="47"/>
      <c r="BC2919" s="48"/>
      <c r="BD2919" s="150"/>
      <c r="BE2919" s="96"/>
      <c r="BF2919" s="96"/>
      <c r="BG2919" s="51"/>
      <c r="BH2919" s="51">
        <f t="shared" si="267"/>
        <v>1</v>
      </c>
      <c r="BI2919" s="51">
        <v>4</v>
      </c>
      <c r="BJ2919" s="52"/>
      <c r="BK2919" s="52"/>
      <c r="BL2919" s="53"/>
      <c r="BM2919" s="47" t="e">
        <f>COUNTIFS(A$2:$AC2919,#REF!,M$2:$AL2919,M2919)</f>
        <v>#VALUE!</v>
      </c>
      <c r="BN2919" s="47">
        <v>0</v>
      </c>
      <c r="BO2919" s="151">
        <v>26</v>
      </c>
      <c r="BP2919" s="151">
        <v>0</v>
      </c>
      <c r="BQ2919" s="47">
        <v>26</v>
      </c>
      <c r="BR2919" s="61">
        <v>1</v>
      </c>
      <c r="BS2919" s="61">
        <v>1</v>
      </c>
      <c r="BT2919" s="44">
        <f t="shared" si="264"/>
        <v>219</v>
      </c>
      <c r="BW2919" s="40" t="s">
        <v>67</v>
      </c>
      <c r="BY2919" s="55"/>
    </row>
    <row r="2920" spans="1:78" ht="15" customHeight="1">
      <c r="A2920" s="25" t="s">
        <v>14226</v>
      </c>
      <c r="B2920" s="298" t="s">
        <v>14963</v>
      </c>
      <c r="D2920" s="263">
        <v>0</v>
      </c>
      <c r="E2920" s="92" t="s">
        <v>11339</v>
      </c>
      <c r="F2920" s="92" t="s">
        <v>14227</v>
      </c>
      <c r="G2920" s="275"/>
      <c r="H2920" s="275"/>
      <c r="I2920" s="295" t="s">
        <v>1062</v>
      </c>
      <c r="J2920" s="297" t="s">
        <v>22376</v>
      </c>
      <c r="M2920" s="44" t="s">
        <v>144</v>
      </c>
      <c r="N2920" s="45" t="s">
        <v>1062</v>
      </c>
      <c r="O2920" s="42" t="s">
        <v>14268</v>
      </c>
      <c r="P2920" s="42" t="s">
        <v>9134</v>
      </c>
      <c r="Q2920" s="92" t="s">
        <v>14230</v>
      </c>
      <c r="R2920" s="92" t="s">
        <v>14231</v>
      </c>
      <c r="S2920" s="42" t="s">
        <v>14964</v>
      </c>
      <c r="T2920" s="42" t="s">
        <v>73</v>
      </c>
      <c r="U2920" s="92" t="s">
        <v>73</v>
      </c>
      <c r="V2920" s="92" t="s">
        <v>73</v>
      </c>
      <c r="W2920" s="92" t="s">
        <v>73</v>
      </c>
      <c r="X2920" s="149">
        <v>41210</v>
      </c>
      <c r="Y2920" s="149">
        <v>41212</v>
      </c>
      <c r="Z2920" s="44">
        <f t="shared" si="265"/>
        <v>2012</v>
      </c>
      <c r="AA2920" s="44">
        <f t="shared" si="266"/>
        <v>10</v>
      </c>
      <c r="AB2920" s="44">
        <v>0</v>
      </c>
      <c r="AC2920" s="92" t="s">
        <v>13272</v>
      </c>
      <c r="AD2920" s="92" t="s">
        <v>14952</v>
      </c>
      <c r="AE2920" s="92" t="s">
        <v>949</v>
      </c>
      <c r="AF2920" s="92" t="s">
        <v>949</v>
      </c>
      <c r="AG2920" s="92" t="s">
        <v>949</v>
      </c>
      <c r="AH2920" s="92" t="s">
        <v>949</v>
      </c>
      <c r="AI2920" s="92" t="s">
        <v>14965</v>
      </c>
      <c r="AJ2920" s="92" t="s">
        <v>949</v>
      </c>
      <c r="AK2920" s="92"/>
      <c r="AL2920" s="92"/>
      <c r="AM2920" s="47">
        <v>1</v>
      </c>
      <c r="AN2920" s="47">
        <v>1</v>
      </c>
      <c r="AO2920" s="47">
        <v>1</v>
      </c>
      <c r="AP2920" s="47">
        <v>88</v>
      </c>
      <c r="AQ2920" s="47"/>
      <c r="AR2920" s="47"/>
      <c r="AS2920" s="150">
        <v>1</v>
      </c>
      <c r="AT2920" s="61">
        <v>1</v>
      </c>
      <c r="AU2920" s="61">
        <v>1</v>
      </c>
      <c r="AV2920" s="47"/>
      <c r="AW2920" s="61">
        <v>1</v>
      </c>
      <c r="AX2920" s="61"/>
      <c r="AY2920" s="44">
        <f t="shared" si="263"/>
        <v>3</v>
      </c>
      <c r="AZ2920" s="47"/>
      <c r="BA2920" s="47"/>
      <c r="BB2920" s="47"/>
      <c r="BC2920" s="48"/>
      <c r="BD2920" s="150"/>
      <c r="BE2920" s="96"/>
      <c r="BF2920" s="96"/>
      <c r="BG2920" s="51"/>
      <c r="BH2920" s="51">
        <f t="shared" si="267"/>
        <v>1</v>
      </c>
      <c r="BI2920" s="51">
        <v>5</v>
      </c>
      <c r="BJ2920" s="52"/>
      <c r="BK2920" s="52"/>
      <c r="BL2920" s="53"/>
      <c r="BM2920" s="47" t="e">
        <f>COUNTIFS(A$2:$AC2920,#REF!,M$2:$AL2920,M2920)</f>
        <v>#VALUE!</v>
      </c>
      <c r="BN2920" s="47">
        <v>1</v>
      </c>
      <c r="BO2920" s="151">
        <v>3</v>
      </c>
      <c r="BP2920" s="151">
        <v>0</v>
      </c>
      <c r="BQ2920" s="47">
        <v>3</v>
      </c>
      <c r="BR2920" s="61">
        <v>1</v>
      </c>
      <c r="BS2920" s="61">
        <v>1</v>
      </c>
      <c r="BT2920" s="44">
        <f t="shared" si="264"/>
        <v>211</v>
      </c>
      <c r="BW2920" s="40" t="s">
        <v>67</v>
      </c>
      <c r="BY2920" s="55"/>
    </row>
    <row r="2921" spans="1:78" ht="15" customHeight="1">
      <c r="A2921" s="25" t="s">
        <v>14226</v>
      </c>
      <c r="B2921" s="42" t="s">
        <v>14966</v>
      </c>
      <c r="D2921" s="263">
        <v>0</v>
      </c>
      <c r="E2921" s="92" t="s">
        <v>11339</v>
      </c>
      <c r="F2921" s="92" t="s">
        <v>14227</v>
      </c>
      <c r="G2921" s="275"/>
      <c r="H2921" s="275"/>
      <c r="I2921" s="92" t="s">
        <v>566</v>
      </c>
      <c r="J2921" s="43" t="s">
        <v>14547</v>
      </c>
      <c r="M2921" s="44" t="s">
        <v>125</v>
      </c>
      <c r="N2921" s="45" t="s">
        <v>126</v>
      </c>
      <c r="O2921" s="42" t="s">
        <v>14268</v>
      </c>
      <c r="P2921" s="42" t="s">
        <v>9134</v>
      </c>
      <c r="Q2921" s="85" t="s">
        <v>949</v>
      </c>
      <c r="R2921" s="85" t="s">
        <v>949</v>
      </c>
      <c r="S2921" s="42" t="s">
        <v>14967</v>
      </c>
      <c r="T2921" s="42" t="s">
        <v>14968</v>
      </c>
      <c r="U2921" s="92" t="s">
        <v>73</v>
      </c>
      <c r="V2921" s="92" t="s">
        <v>73</v>
      </c>
      <c r="W2921" s="92" t="s">
        <v>73</v>
      </c>
      <c r="X2921" s="149">
        <v>41215</v>
      </c>
      <c r="Y2921" s="149">
        <v>41276</v>
      </c>
      <c r="Z2921" s="44">
        <f t="shared" si="265"/>
        <v>2012</v>
      </c>
      <c r="AA2921" s="44">
        <f t="shared" si="266"/>
        <v>11</v>
      </c>
      <c r="AB2921" s="44">
        <v>0</v>
      </c>
      <c r="AC2921" s="92" t="s">
        <v>14969</v>
      </c>
      <c r="AD2921" s="92" t="s">
        <v>14970</v>
      </c>
      <c r="AE2921" s="92" t="s">
        <v>949</v>
      </c>
      <c r="AF2921" s="92" t="s">
        <v>949</v>
      </c>
      <c r="AG2921" s="92" t="s">
        <v>949</v>
      </c>
      <c r="AH2921" s="92" t="s">
        <v>949</v>
      </c>
      <c r="AI2921" s="92" t="s">
        <v>949</v>
      </c>
      <c r="AJ2921" s="92" t="s">
        <v>949</v>
      </c>
      <c r="AK2921" s="92"/>
      <c r="AL2921" s="92"/>
      <c r="AM2921" s="47">
        <v>1</v>
      </c>
      <c r="AN2921" s="47">
        <v>1</v>
      </c>
      <c r="AO2921" s="47">
        <v>1</v>
      </c>
      <c r="AP2921" s="47">
        <v>88</v>
      </c>
      <c r="AQ2921" s="47"/>
      <c r="AR2921" s="47"/>
      <c r="AS2921" s="150">
        <v>0</v>
      </c>
      <c r="AT2921" s="61">
        <v>1</v>
      </c>
      <c r="AU2921" s="49">
        <v>1</v>
      </c>
      <c r="AV2921" s="47"/>
      <c r="AW2921" s="61">
        <v>1</v>
      </c>
      <c r="AX2921" s="61"/>
      <c r="AY2921" s="44">
        <f t="shared" si="263"/>
        <v>62</v>
      </c>
      <c r="AZ2921" s="47"/>
      <c r="BA2921" s="47"/>
      <c r="BB2921" s="47"/>
      <c r="BC2921" s="48"/>
      <c r="BD2921" s="150"/>
      <c r="BE2921" s="96"/>
      <c r="BF2921" s="96"/>
      <c r="BG2921" s="51"/>
      <c r="BH2921" s="51">
        <f t="shared" si="267"/>
        <v>1</v>
      </c>
      <c r="BI2921" s="51">
        <v>8</v>
      </c>
      <c r="BJ2921" s="52"/>
      <c r="BK2921" s="52"/>
      <c r="BL2921" s="53"/>
      <c r="BM2921" s="47" t="e">
        <f>COUNTIFS(A$2:$AC2921,#REF!,M$2:$AL2921,M2921)</f>
        <v>#VALUE!</v>
      </c>
      <c r="BN2921" s="47">
        <v>0</v>
      </c>
      <c r="BO2921" s="151">
        <v>62</v>
      </c>
      <c r="BP2921" s="151">
        <v>0</v>
      </c>
      <c r="BQ2921" s="47">
        <v>62</v>
      </c>
      <c r="BR2921" s="49">
        <v>1</v>
      </c>
      <c r="BS2921" s="61">
        <v>1</v>
      </c>
      <c r="BT2921" s="44">
        <f t="shared" si="264"/>
        <v>216</v>
      </c>
      <c r="BW2921" s="40" t="s">
        <v>67</v>
      </c>
      <c r="BY2921" s="55"/>
      <c r="BZ2921" s="1" t="s">
        <v>22426</v>
      </c>
    </row>
    <row r="2922" spans="1:78" ht="15" customHeight="1">
      <c r="A2922" s="25" t="s">
        <v>14226</v>
      </c>
      <c r="B2922" s="42" t="s">
        <v>14971</v>
      </c>
      <c r="D2922" s="263">
        <v>0</v>
      </c>
      <c r="E2922" s="92" t="s">
        <v>76</v>
      </c>
      <c r="F2922" s="92" t="s">
        <v>14586</v>
      </c>
      <c r="G2922" s="275"/>
      <c r="H2922" s="275"/>
      <c r="I2922" s="92" t="s">
        <v>12820</v>
      </c>
      <c r="J2922" s="43" t="s">
        <v>73</v>
      </c>
      <c r="M2922" s="44" t="s">
        <v>121</v>
      </c>
      <c r="N2922" s="45" t="s">
        <v>1930</v>
      </c>
      <c r="O2922" s="42" t="s">
        <v>14268</v>
      </c>
      <c r="P2922" s="42" t="s">
        <v>9134</v>
      </c>
      <c r="Q2922" s="92" t="s">
        <v>14230</v>
      </c>
      <c r="R2922" s="92" t="s">
        <v>14231</v>
      </c>
      <c r="S2922" s="42" t="s">
        <v>14972</v>
      </c>
      <c r="T2922" s="42" t="s">
        <v>73</v>
      </c>
      <c r="U2922" s="92" t="s">
        <v>73</v>
      </c>
      <c r="V2922" s="92" t="s">
        <v>73</v>
      </c>
      <c r="W2922" s="92" t="s">
        <v>73</v>
      </c>
      <c r="X2922" s="149">
        <v>41020</v>
      </c>
      <c r="Y2922" s="149">
        <v>41035</v>
      </c>
      <c r="Z2922" s="44">
        <f t="shared" si="265"/>
        <v>2012</v>
      </c>
      <c r="AA2922" s="44">
        <f t="shared" si="266"/>
        <v>4</v>
      </c>
      <c r="AB2922" s="44">
        <v>0</v>
      </c>
      <c r="AC2922" s="92" t="s">
        <v>12822</v>
      </c>
      <c r="AD2922" s="92" t="s">
        <v>12822</v>
      </c>
      <c r="AE2922" s="92" t="s">
        <v>105</v>
      </c>
      <c r="AF2922" s="92" t="s">
        <v>105</v>
      </c>
      <c r="AG2922" s="92" t="s">
        <v>105</v>
      </c>
      <c r="AH2922" s="92" t="s">
        <v>105</v>
      </c>
      <c r="AI2922" s="92" t="s">
        <v>14973</v>
      </c>
      <c r="AJ2922" s="92" t="s">
        <v>105</v>
      </c>
      <c r="AK2922" s="92" t="s">
        <v>14974</v>
      </c>
      <c r="AL2922" s="92"/>
      <c r="AM2922" s="47">
        <v>1</v>
      </c>
      <c r="AN2922" s="47">
        <v>1</v>
      </c>
      <c r="AO2922" s="47">
        <v>3</v>
      </c>
      <c r="AP2922" s="47">
        <v>88</v>
      </c>
      <c r="AQ2922" s="47"/>
      <c r="AR2922" s="47"/>
      <c r="AS2922" s="150">
        <v>1</v>
      </c>
      <c r="AT2922" s="61">
        <v>1</v>
      </c>
      <c r="AU2922" s="49">
        <v>1</v>
      </c>
      <c r="AV2922" s="47"/>
      <c r="AW2922" s="61">
        <v>1</v>
      </c>
      <c r="AX2922" s="61"/>
      <c r="AY2922" s="44">
        <f t="shared" si="263"/>
        <v>16</v>
      </c>
      <c r="AZ2922" s="47"/>
      <c r="BA2922" s="47"/>
      <c r="BB2922" s="47"/>
      <c r="BC2922" s="48"/>
      <c r="BD2922" s="66"/>
      <c r="BE2922" s="96"/>
      <c r="BF2922" s="96"/>
      <c r="BG2922" s="51"/>
      <c r="BH2922" s="51">
        <f t="shared" si="267"/>
        <v>1</v>
      </c>
      <c r="BI2922" s="51">
        <v>8</v>
      </c>
      <c r="BJ2922" s="52"/>
      <c r="BK2922" s="52"/>
      <c r="BL2922" s="53"/>
      <c r="BM2922" s="47" t="e">
        <f>COUNTIFS(A$2:$AC2922,#REF!,M$2:$AL2922,M2922)</f>
        <v>#VALUE!</v>
      </c>
      <c r="BN2922" s="47">
        <v>0</v>
      </c>
      <c r="BO2922" s="152">
        <v>16</v>
      </c>
      <c r="BP2922" s="152">
        <v>0</v>
      </c>
      <c r="BQ2922" s="47">
        <v>16</v>
      </c>
      <c r="BR2922" s="49">
        <v>1</v>
      </c>
      <c r="BS2922" s="61">
        <v>1</v>
      </c>
      <c r="BT2922" s="44">
        <f t="shared" si="264"/>
        <v>21</v>
      </c>
      <c r="BW2922" s="40" t="s">
        <v>67</v>
      </c>
      <c r="BY2922" s="55"/>
    </row>
    <row r="2923" spans="1:78" ht="15" customHeight="1">
      <c r="A2923" s="25" t="s">
        <v>14226</v>
      </c>
      <c r="B2923" s="42" t="s">
        <v>14975</v>
      </c>
      <c r="D2923" s="263">
        <v>0</v>
      </c>
      <c r="E2923" s="92" t="s">
        <v>76</v>
      </c>
      <c r="F2923" s="92" t="s">
        <v>14586</v>
      </c>
      <c r="G2923" s="275"/>
      <c r="H2923" s="275"/>
      <c r="I2923" s="92" t="s">
        <v>12820</v>
      </c>
      <c r="J2923" s="43" t="s">
        <v>73</v>
      </c>
      <c r="M2923" s="44" t="s">
        <v>121</v>
      </c>
      <c r="N2923" s="45" t="s">
        <v>1930</v>
      </c>
      <c r="O2923" s="42" t="s">
        <v>14268</v>
      </c>
      <c r="P2923" s="42" t="s">
        <v>9134</v>
      </c>
      <c r="Q2923" s="92" t="s">
        <v>14230</v>
      </c>
      <c r="R2923" s="92" t="s">
        <v>14231</v>
      </c>
      <c r="S2923" s="42" t="s">
        <v>14976</v>
      </c>
      <c r="T2923" s="42" t="s">
        <v>14977</v>
      </c>
      <c r="U2923" s="92" t="s">
        <v>73</v>
      </c>
      <c r="V2923" s="92" t="s">
        <v>73</v>
      </c>
      <c r="W2923" s="92" t="s">
        <v>73</v>
      </c>
      <c r="X2923" s="149">
        <v>41114</v>
      </c>
      <c r="Y2923" s="149">
        <v>41136</v>
      </c>
      <c r="Z2923" s="44">
        <f t="shared" si="265"/>
        <v>2012</v>
      </c>
      <c r="AA2923" s="44">
        <f t="shared" si="266"/>
        <v>7</v>
      </c>
      <c r="AB2923" s="44">
        <v>0</v>
      </c>
      <c r="AC2923" s="92" t="s">
        <v>12822</v>
      </c>
      <c r="AD2923" s="92" t="s">
        <v>12822</v>
      </c>
      <c r="AE2923" s="92" t="s">
        <v>105</v>
      </c>
      <c r="AF2923" s="92" t="s">
        <v>105</v>
      </c>
      <c r="AG2923" s="92" t="s">
        <v>105</v>
      </c>
      <c r="AH2923" s="92" t="s">
        <v>105</v>
      </c>
      <c r="AI2923" s="92" t="s">
        <v>105</v>
      </c>
      <c r="AJ2923" s="92" t="s">
        <v>105</v>
      </c>
      <c r="AK2923" s="92" t="s">
        <v>14978</v>
      </c>
      <c r="AL2923" s="92" t="s">
        <v>14979</v>
      </c>
      <c r="AM2923" s="47">
        <v>1</v>
      </c>
      <c r="AN2923" s="47">
        <v>1</v>
      </c>
      <c r="AO2923" s="47">
        <v>3</v>
      </c>
      <c r="AP2923" s="47">
        <v>88</v>
      </c>
      <c r="AQ2923" s="47"/>
      <c r="AR2923" s="47"/>
      <c r="AS2923" s="150">
        <v>1</v>
      </c>
      <c r="AT2923" s="61">
        <v>1</v>
      </c>
      <c r="AU2923" s="49">
        <v>1</v>
      </c>
      <c r="AV2923" s="47"/>
      <c r="AW2923" s="61">
        <v>1</v>
      </c>
      <c r="AX2923" s="61"/>
      <c r="AY2923" s="44">
        <f t="shared" si="263"/>
        <v>23</v>
      </c>
      <c r="AZ2923" s="47"/>
      <c r="BA2923" s="47"/>
      <c r="BB2923" s="47"/>
      <c r="BC2923" s="48"/>
      <c r="BD2923" s="66"/>
      <c r="BE2923" s="96"/>
      <c r="BF2923" s="96"/>
      <c r="BG2923" s="51"/>
      <c r="BH2923" s="51">
        <f t="shared" si="267"/>
        <v>1</v>
      </c>
      <c r="BI2923" s="51">
        <v>8</v>
      </c>
      <c r="BJ2923" s="52"/>
      <c r="BK2923" s="52"/>
      <c r="BL2923" s="53"/>
      <c r="BM2923" s="47" t="e">
        <f>COUNTIFS(A$2:$AC2923,#REF!,M$2:$AL2923,M2923)</f>
        <v>#VALUE!</v>
      </c>
      <c r="BN2923" s="47">
        <v>0</v>
      </c>
      <c r="BO2923" s="152">
        <v>23</v>
      </c>
      <c r="BP2923" s="152">
        <v>0</v>
      </c>
      <c r="BQ2923" s="47">
        <v>23</v>
      </c>
      <c r="BR2923" s="49">
        <v>1</v>
      </c>
      <c r="BS2923" s="61">
        <v>1</v>
      </c>
      <c r="BT2923" s="44">
        <f t="shared" si="264"/>
        <v>115</v>
      </c>
      <c r="BW2923" s="40" t="s">
        <v>67</v>
      </c>
      <c r="BY2923" s="55"/>
    </row>
    <row r="2924" spans="1:78" ht="15" customHeight="1">
      <c r="A2924" s="25" t="s">
        <v>14226</v>
      </c>
      <c r="B2924" s="42" t="s">
        <v>14980</v>
      </c>
      <c r="D2924" s="263">
        <v>0</v>
      </c>
      <c r="E2924" s="92" t="s">
        <v>76</v>
      </c>
      <c r="F2924" s="92" t="s">
        <v>14586</v>
      </c>
      <c r="G2924" s="275"/>
      <c r="H2924" s="275"/>
      <c r="I2924" s="92" t="s">
        <v>14981</v>
      </c>
      <c r="J2924" s="43" t="s">
        <v>14982</v>
      </c>
      <c r="M2924" s="44" t="s">
        <v>121</v>
      </c>
      <c r="N2924" s="45" t="s">
        <v>1930</v>
      </c>
      <c r="O2924" s="42" t="s">
        <v>14268</v>
      </c>
      <c r="P2924" s="42" t="s">
        <v>9134</v>
      </c>
      <c r="Q2924" s="92" t="s">
        <v>14230</v>
      </c>
      <c r="R2924" s="92" t="s">
        <v>14231</v>
      </c>
      <c r="S2924" s="42" t="s">
        <v>14983</v>
      </c>
      <c r="T2924" s="42" t="s">
        <v>14984</v>
      </c>
      <c r="U2924" s="92" t="s">
        <v>73</v>
      </c>
      <c r="V2924" s="92" t="s">
        <v>73</v>
      </c>
      <c r="W2924" s="92" t="s">
        <v>73</v>
      </c>
      <c r="X2924" s="149">
        <v>41153</v>
      </c>
      <c r="Y2924" s="149">
        <v>41182</v>
      </c>
      <c r="Z2924" s="44">
        <f t="shared" si="265"/>
        <v>2012</v>
      </c>
      <c r="AA2924" s="44">
        <f t="shared" si="266"/>
        <v>9</v>
      </c>
      <c r="AB2924" s="44">
        <v>0</v>
      </c>
      <c r="AC2924" s="92" t="s">
        <v>12822</v>
      </c>
      <c r="AD2924" s="92" t="s">
        <v>12822</v>
      </c>
      <c r="AE2924" s="92" t="s">
        <v>14985</v>
      </c>
      <c r="AF2924" s="92" t="s">
        <v>105</v>
      </c>
      <c r="AG2924" s="92" t="s">
        <v>105</v>
      </c>
      <c r="AH2924" s="92" t="s">
        <v>105</v>
      </c>
      <c r="AI2924" s="92" t="s">
        <v>105</v>
      </c>
      <c r="AJ2924" s="92" t="s">
        <v>105</v>
      </c>
      <c r="AK2924" s="92" t="s">
        <v>14986</v>
      </c>
      <c r="AL2924" s="92" t="s">
        <v>14987</v>
      </c>
      <c r="AM2924" s="47">
        <v>1</v>
      </c>
      <c r="AN2924" s="47">
        <v>1</v>
      </c>
      <c r="AO2924" s="47">
        <v>3</v>
      </c>
      <c r="AP2924" s="47">
        <v>88</v>
      </c>
      <c r="AQ2924" s="47"/>
      <c r="AR2924" s="47"/>
      <c r="AS2924" s="150">
        <v>1</v>
      </c>
      <c r="AT2924" s="61">
        <v>1</v>
      </c>
      <c r="AU2924" s="61">
        <v>1</v>
      </c>
      <c r="AV2924" s="47"/>
      <c r="AW2924" s="61">
        <v>1</v>
      </c>
      <c r="AX2924" s="61"/>
      <c r="AY2924" s="44">
        <f t="shared" si="263"/>
        <v>30</v>
      </c>
      <c r="AZ2924" s="47"/>
      <c r="BA2924" s="47"/>
      <c r="BB2924" s="47"/>
      <c r="BC2924" s="48"/>
      <c r="BD2924" s="66"/>
      <c r="BE2924" s="96"/>
      <c r="BF2924" s="96"/>
      <c r="BG2924" s="51"/>
      <c r="BH2924" s="51">
        <f t="shared" si="267"/>
        <v>1</v>
      </c>
      <c r="BI2924" s="51">
        <v>2</v>
      </c>
      <c r="BJ2924" s="52"/>
      <c r="BK2924" s="52"/>
      <c r="BL2924" s="53"/>
      <c r="BM2924" s="47" t="e">
        <f>COUNTIFS(A$2:$AC2924,#REF!,M$2:$AL2924,M2924)</f>
        <v>#VALUE!</v>
      </c>
      <c r="BN2924" s="47">
        <v>0</v>
      </c>
      <c r="BO2924" s="152">
        <v>30</v>
      </c>
      <c r="BP2924" s="152">
        <v>0</v>
      </c>
      <c r="BQ2924" s="47">
        <v>30</v>
      </c>
      <c r="BR2924" s="61">
        <v>1</v>
      </c>
      <c r="BS2924" s="61">
        <v>1</v>
      </c>
      <c r="BT2924" s="44">
        <f t="shared" si="264"/>
        <v>154</v>
      </c>
      <c r="BW2924" s="40" t="s">
        <v>67</v>
      </c>
      <c r="BY2924" s="55"/>
      <c r="BZ2924" s="1" t="s">
        <v>22426</v>
      </c>
    </row>
    <row r="2925" spans="1:78" ht="15" customHeight="1">
      <c r="A2925" s="25" t="s">
        <v>14226</v>
      </c>
      <c r="B2925" s="42" t="s">
        <v>14988</v>
      </c>
      <c r="D2925" s="263">
        <v>0</v>
      </c>
      <c r="E2925" s="92" t="s">
        <v>11339</v>
      </c>
      <c r="F2925" s="92" t="s">
        <v>14227</v>
      </c>
      <c r="G2925" s="275"/>
      <c r="H2925" s="275"/>
      <c r="I2925" s="92" t="s">
        <v>13520</v>
      </c>
      <c r="J2925" s="43" t="s">
        <v>14333</v>
      </c>
      <c r="M2925" s="44" t="s">
        <v>897</v>
      </c>
      <c r="N2925" s="45" t="s">
        <v>1467</v>
      </c>
      <c r="O2925" s="42" t="s">
        <v>1357</v>
      </c>
      <c r="P2925" s="42" t="s">
        <v>111</v>
      </c>
      <c r="Q2925" s="85" t="s">
        <v>105</v>
      </c>
      <c r="R2925" s="85" t="s">
        <v>105</v>
      </c>
      <c r="S2925" s="42" t="s">
        <v>14989</v>
      </c>
      <c r="T2925" s="42" t="s">
        <v>14990</v>
      </c>
      <c r="U2925" s="92" t="s">
        <v>73</v>
      </c>
      <c r="V2925" s="92" t="s">
        <v>73</v>
      </c>
      <c r="W2925" s="92" t="s">
        <v>73</v>
      </c>
      <c r="X2925" s="149">
        <v>41068</v>
      </c>
      <c r="Y2925" s="149">
        <v>41073</v>
      </c>
      <c r="Z2925" s="44">
        <f t="shared" si="265"/>
        <v>2012</v>
      </c>
      <c r="AA2925" s="44">
        <f t="shared" si="266"/>
        <v>6</v>
      </c>
      <c r="AB2925" s="44">
        <v>0</v>
      </c>
      <c r="AC2925" s="92" t="s">
        <v>14991</v>
      </c>
      <c r="AD2925" s="92" t="s">
        <v>14992</v>
      </c>
      <c r="AE2925" s="92" t="s">
        <v>105</v>
      </c>
      <c r="AF2925" s="92" t="s">
        <v>105</v>
      </c>
      <c r="AG2925" s="92" t="s">
        <v>105</v>
      </c>
      <c r="AH2925" s="92" t="s">
        <v>105</v>
      </c>
      <c r="AI2925" s="92" t="s">
        <v>105</v>
      </c>
      <c r="AJ2925" s="92" t="s">
        <v>105</v>
      </c>
      <c r="AK2925" s="92"/>
      <c r="AL2925" s="92"/>
      <c r="AM2925" s="47">
        <v>1</v>
      </c>
      <c r="AN2925" s="47">
        <v>1</v>
      </c>
      <c r="AO2925" s="47">
        <v>4</v>
      </c>
      <c r="AP2925" s="47">
        <v>6</v>
      </c>
      <c r="AQ2925" s="47"/>
      <c r="AR2925" s="47"/>
      <c r="AS2925" s="150">
        <v>0</v>
      </c>
      <c r="AT2925" s="61">
        <v>1</v>
      </c>
      <c r="AU2925" s="61">
        <v>1</v>
      </c>
      <c r="AV2925" s="47"/>
      <c r="AW2925" s="61">
        <v>1</v>
      </c>
      <c r="AX2925" s="61"/>
      <c r="AY2925" s="44">
        <f t="shared" si="263"/>
        <v>6</v>
      </c>
      <c r="AZ2925" s="47"/>
      <c r="BA2925" s="47"/>
      <c r="BB2925" s="47"/>
      <c r="BC2925" s="48"/>
      <c r="BD2925" s="66"/>
      <c r="BE2925" s="96"/>
      <c r="BF2925" s="96"/>
      <c r="BG2925" s="51"/>
      <c r="BH2925" s="51">
        <f t="shared" si="267"/>
        <v>1</v>
      </c>
      <c r="BI2925" s="51">
        <v>8</v>
      </c>
      <c r="BJ2925" s="52"/>
      <c r="BK2925" s="52"/>
      <c r="BL2925" s="53"/>
      <c r="BM2925" s="47" t="e">
        <f>COUNTIFS(A$2:$AC2925,#REF!,M$2:$AL2925,M2925)</f>
        <v>#VALUE!</v>
      </c>
      <c r="BN2925" s="47">
        <v>0</v>
      </c>
      <c r="BO2925" s="152">
        <v>6</v>
      </c>
      <c r="BP2925" s="152">
        <v>0</v>
      </c>
      <c r="BQ2925" s="47">
        <v>6</v>
      </c>
      <c r="BR2925" s="61">
        <v>1</v>
      </c>
      <c r="BS2925" s="61">
        <v>1</v>
      </c>
      <c r="BT2925" s="44">
        <f t="shared" si="264"/>
        <v>69</v>
      </c>
      <c r="BW2925" s="40" t="s">
        <v>67</v>
      </c>
      <c r="BY2925" s="55"/>
      <c r="BZ2925" s="1" t="s">
        <v>22426</v>
      </c>
    </row>
    <row r="2926" spans="1:78" ht="15" customHeight="1">
      <c r="A2926" s="25" t="s">
        <v>14226</v>
      </c>
      <c r="B2926" s="42" t="s">
        <v>14993</v>
      </c>
      <c r="D2926" s="263">
        <v>0</v>
      </c>
      <c r="E2926" s="92" t="s">
        <v>11339</v>
      </c>
      <c r="F2926" s="92" t="s">
        <v>14227</v>
      </c>
      <c r="G2926" s="275"/>
      <c r="H2926" s="275"/>
      <c r="I2926" s="92" t="s">
        <v>12551</v>
      </c>
      <c r="J2926" s="43" t="s">
        <v>14369</v>
      </c>
      <c r="M2926" s="44" t="s">
        <v>80</v>
      </c>
      <c r="N2926" s="45" t="s">
        <v>199</v>
      </c>
      <c r="O2926" s="42" t="s">
        <v>1357</v>
      </c>
      <c r="P2926" s="42" t="s">
        <v>111</v>
      </c>
      <c r="Q2926" s="85" t="s">
        <v>105</v>
      </c>
      <c r="R2926" s="85" t="s">
        <v>105</v>
      </c>
      <c r="S2926" s="42" t="s">
        <v>14994</v>
      </c>
      <c r="T2926" s="42" t="s">
        <v>14995</v>
      </c>
      <c r="U2926" s="92" t="s">
        <v>73</v>
      </c>
      <c r="V2926" s="92" t="s">
        <v>73</v>
      </c>
      <c r="W2926" s="92" t="s">
        <v>73</v>
      </c>
      <c r="X2926" s="149">
        <v>41096</v>
      </c>
      <c r="Y2926" s="149">
        <v>41099</v>
      </c>
      <c r="Z2926" s="44">
        <f t="shared" si="265"/>
        <v>2012</v>
      </c>
      <c r="AA2926" s="44">
        <f t="shared" si="266"/>
        <v>7</v>
      </c>
      <c r="AB2926" s="44">
        <v>0</v>
      </c>
      <c r="AC2926" s="92" t="s">
        <v>14996</v>
      </c>
      <c r="AD2926" s="92" t="s">
        <v>14997</v>
      </c>
      <c r="AE2926" s="92" t="s">
        <v>105</v>
      </c>
      <c r="AF2926" s="92" t="s">
        <v>105</v>
      </c>
      <c r="AG2926" s="92" t="s">
        <v>105</v>
      </c>
      <c r="AH2926" s="92" t="s">
        <v>105</v>
      </c>
      <c r="AI2926" s="92" t="s">
        <v>105</v>
      </c>
      <c r="AJ2926" s="92" t="s">
        <v>105</v>
      </c>
      <c r="AK2926" s="92"/>
      <c r="AL2926" s="92"/>
      <c r="AM2926" s="47">
        <v>1</v>
      </c>
      <c r="AN2926" s="47">
        <v>1</v>
      </c>
      <c r="AO2926" s="47">
        <v>1</v>
      </c>
      <c r="AP2926" s="47">
        <v>88</v>
      </c>
      <c r="AQ2926" s="47"/>
      <c r="AR2926" s="47"/>
      <c r="AS2926" s="150">
        <v>0</v>
      </c>
      <c r="AT2926" s="61">
        <v>1</v>
      </c>
      <c r="AU2926" s="61">
        <v>1</v>
      </c>
      <c r="AV2926" s="47"/>
      <c r="AW2926" s="61">
        <v>1</v>
      </c>
      <c r="AX2926" s="61"/>
      <c r="AY2926" s="44">
        <f t="shared" si="263"/>
        <v>4</v>
      </c>
      <c r="AZ2926" s="47"/>
      <c r="BA2926" s="47"/>
      <c r="BB2926" s="47"/>
      <c r="BC2926" s="48"/>
      <c r="BD2926" s="66"/>
      <c r="BE2926" s="96"/>
      <c r="BF2926" s="96"/>
      <c r="BG2926" s="51"/>
      <c r="BH2926" s="51">
        <f t="shared" si="267"/>
        <v>1</v>
      </c>
      <c r="BI2926" s="51">
        <v>7</v>
      </c>
      <c r="BJ2926" s="52"/>
      <c r="BK2926" s="52"/>
      <c r="BL2926" s="53"/>
      <c r="BM2926" s="47" t="e">
        <f>COUNTIFS(A$2:$AC2926,#REF!,M$2:$AL2926,M2926)</f>
        <v>#VALUE!</v>
      </c>
      <c r="BN2926" s="47">
        <v>0</v>
      </c>
      <c r="BO2926" s="152">
        <v>4</v>
      </c>
      <c r="BP2926" s="152">
        <v>0</v>
      </c>
      <c r="BQ2926" s="47">
        <v>4</v>
      </c>
      <c r="BR2926" s="61">
        <v>1</v>
      </c>
      <c r="BS2926" s="61">
        <v>1</v>
      </c>
      <c r="BT2926" s="44">
        <f t="shared" si="264"/>
        <v>97</v>
      </c>
      <c r="BW2926" s="40" t="s">
        <v>67</v>
      </c>
      <c r="BY2926" s="55"/>
      <c r="BZ2926" s="1" t="s">
        <v>22426</v>
      </c>
    </row>
    <row r="2927" spans="1:78" ht="15" customHeight="1">
      <c r="A2927" s="25" t="s">
        <v>14226</v>
      </c>
      <c r="B2927" s="42" t="s">
        <v>14998</v>
      </c>
      <c r="D2927" s="263">
        <v>0</v>
      </c>
      <c r="E2927" s="92" t="s">
        <v>11339</v>
      </c>
      <c r="F2927" s="92" t="s">
        <v>14227</v>
      </c>
      <c r="G2927" s="275"/>
      <c r="H2927" s="275"/>
      <c r="I2927" s="92" t="s">
        <v>12250</v>
      </c>
      <c r="J2927" s="43" t="s">
        <v>14414</v>
      </c>
      <c r="M2927" s="44" t="s">
        <v>80</v>
      </c>
      <c r="N2927" s="45" t="s">
        <v>78</v>
      </c>
      <c r="O2927" s="42" t="s">
        <v>1357</v>
      </c>
      <c r="P2927" s="42" t="s">
        <v>111</v>
      </c>
      <c r="Q2927" s="92" t="s">
        <v>14999</v>
      </c>
      <c r="R2927" s="92" t="s">
        <v>1377</v>
      </c>
      <c r="S2927" s="42" t="s">
        <v>15000</v>
      </c>
      <c r="T2927" s="42" t="s">
        <v>15001</v>
      </c>
      <c r="U2927" s="92" t="s">
        <v>73</v>
      </c>
      <c r="V2927" s="92" t="s">
        <v>73</v>
      </c>
      <c r="W2927" s="92" t="s">
        <v>73</v>
      </c>
      <c r="X2927" s="149">
        <v>41075</v>
      </c>
      <c r="Y2927" s="149">
        <v>41077</v>
      </c>
      <c r="Z2927" s="44">
        <f t="shared" si="265"/>
        <v>2012</v>
      </c>
      <c r="AA2927" s="44">
        <f t="shared" si="266"/>
        <v>6</v>
      </c>
      <c r="AB2927" s="44">
        <v>0</v>
      </c>
      <c r="AC2927" s="92" t="s">
        <v>13844</v>
      </c>
      <c r="AD2927" s="92" t="s">
        <v>15002</v>
      </c>
      <c r="AE2927" s="92" t="s">
        <v>105</v>
      </c>
      <c r="AF2927" s="92" t="s">
        <v>105</v>
      </c>
      <c r="AG2927" s="92" t="s">
        <v>105</v>
      </c>
      <c r="AH2927" s="92" t="s">
        <v>105</v>
      </c>
      <c r="AI2927" s="92" t="s">
        <v>105</v>
      </c>
      <c r="AJ2927" s="92" t="s">
        <v>105</v>
      </c>
      <c r="AK2927" s="92"/>
      <c r="AL2927" s="92"/>
      <c r="AM2927" s="47">
        <v>1</v>
      </c>
      <c r="AN2927" s="47">
        <v>1</v>
      </c>
      <c r="AO2927" s="47">
        <v>1</v>
      </c>
      <c r="AP2927" s="47">
        <v>88</v>
      </c>
      <c r="AQ2927" s="47"/>
      <c r="AR2927" s="47"/>
      <c r="AS2927" s="154">
        <v>1</v>
      </c>
      <c r="AT2927" s="61">
        <v>1</v>
      </c>
      <c r="AU2927" s="61">
        <v>1</v>
      </c>
      <c r="AV2927" s="47"/>
      <c r="AW2927" s="61">
        <v>1</v>
      </c>
      <c r="AX2927" s="61"/>
      <c r="AY2927" s="44">
        <f t="shared" si="263"/>
        <v>3</v>
      </c>
      <c r="AZ2927" s="47"/>
      <c r="BA2927" s="47"/>
      <c r="BB2927" s="47"/>
      <c r="BC2927" s="48"/>
      <c r="BD2927" s="66"/>
      <c r="BE2927" s="96"/>
      <c r="BF2927" s="96"/>
      <c r="BG2927" s="51"/>
      <c r="BH2927" s="51">
        <f t="shared" si="267"/>
        <v>1</v>
      </c>
      <c r="BI2927" s="51">
        <v>8</v>
      </c>
      <c r="BJ2927" s="52"/>
      <c r="BK2927" s="52"/>
      <c r="BL2927" s="53"/>
      <c r="BM2927" s="47" t="e">
        <f>COUNTIFS(A$2:$AC2927,#REF!,M$2:$AL2927,M2927)</f>
        <v>#VALUE!</v>
      </c>
      <c r="BN2927" s="47">
        <v>0</v>
      </c>
      <c r="BO2927" s="152">
        <v>3</v>
      </c>
      <c r="BP2927" s="152">
        <v>0</v>
      </c>
      <c r="BQ2927" s="47">
        <v>3</v>
      </c>
      <c r="BR2927" s="61">
        <v>1</v>
      </c>
      <c r="BS2927" s="61">
        <v>1</v>
      </c>
      <c r="BT2927" s="44">
        <f t="shared" si="264"/>
        <v>76</v>
      </c>
      <c r="BW2927" s="40" t="s">
        <v>67</v>
      </c>
      <c r="BY2927" s="55"/>
      <c r="BZ2927" s="1" t="s">
        <v>22426</v>
      </c>
    </row>
    <row r="2928" spans="1:78" ht="15" customHeight="1">
      <c r="A2928" s="25" t="s">
        <v>14226</v>
      </c>
      <c r="B2928" s="42" t="s">
        <v>15003</v>
      </c>
      <c r="D2928" s="263">
        <v>0</v>
      </c>
      <c r="E2928" s="92" t="s">
        <v>11339</v>
      </c>
      <c r="F2928" s="92" t="s">
        <v>14227</v>
      </c>
      <c r="G2928" s="275"/>
      <c r="H2928" s="275"/>
      <c r="I2928" s="160" t="s">
        <v>15004</v>
      </c>
      <c r="J2928" s="160" t="s">
        <v>15005</v>
      </c>
      <c r="M2928" s="44" t="s">
        <v>80</v>
      </c>
      <c r="N2928" s="45" t="s">
        <v>14421</v>
      </c>
      <c r="O2928" s="42" t="s">
        <v>1357</v>
      </c>
      <c r="P2928" s="42" t="s">
        <v>111</v>
      </c>
      <c r="Q2928" s="85" t="s">
        <v>105</v>
      </c>
      <c r="R2928" s="85" t="s">
        <v>105</v>
      </c>
      <c r="S2928" s="42" t="s">
        <v>15006</v>
      </c>
      <c r="T2928" s="42" t="s">
        <v>15007</v>
      </c>
      <c r="U2928" s="92" t="s">
        <v>73</v>
      </c>
      <c r="V2928" s="92" t="s">
        <v>73</v>
      </c>
      <c r="W2928" s="92" t="s">
        <v>73</v>
      </c>
      <c r="X2928" s="149">
        <v>41137</v>
      </c>
      <c r="Y2928" s="149">
        <v>41161</v>
      </c>
      <c r="Z2928" s="44">
        <f t="shared" si="265"/>
        <v>2012</v>
      </c>
      <c r="AA2928" s="44">
        <f t="shared" si="266"/>
        <v>8</v>
      </c>
      <c r="AB2928" s="44">
        <v>0</v>
      </c>
      <c r="AC2928" s="92" t="s">
        <v>13815</v>
      </c>
      <c r="AD2928" s="92" t="s">
        <v>14292</v>
      </c>
      <c r="AE2928" s="92" t="s">
        <v>105</v>
      </c>
      <c r="AF2928" s="92" t="s">
        <v>105</v>
      </c>
      <c r="AG2928" s="92" t="s">
        <v>105</v>
      </c>
      <c r="AH2928" s="92" t="s">
        <v>105</v>
      </c>
      <c r="AI2928" s="92" t="s">
        <v>105</v>
      </c>
      <c r="AJ2928" s="92" t="s">
        <v>105</v>
      </c>
      <c r="AK2928" s="92"/>
      <c r="AL2928" s="92"/>
      <c r="AM2928" s="47">
        <v>1</v>
      </c>
      <c r="AN2928" s="47">
        <v>1</v>
      </c>
      <c r="AO2928" s="47">
        <v>1</v>
      </c>
      <c r="AP2928" s="47">
        <v>88</v>
      </c>
      <c r="AQ2928" s="47"/>
      <c r="AR2928" s="47"/>
      <c r="AS2928" s="150">
        <v>0</v>
      </c>
      <c r="AT2928" s="61">
        <v>1</v>
      </c>
      <c r="AU2928" s="61">
        <v>1</v>
      </c>
      <c r="AV2928" s="47"/>
      <c r="AW2928" s="61">
        <v>1</v>
      </c>
      <c r="AX2928" s="61"/>
      <c r="AY2928" s="44">
        <f t="shared" si="263"/>
        <v>25</v>
      </c>
      <c r="AZ2928" s="47"/>
      <c r="BA2928" s="47"/>
      <c r="BB2928" s="47"/>
      <c r="BC2928" s="48"/>
      <c r="BD2928" s="66"/>
      <c r="BE2928" s="96"/>
      <c r="BF2928" s="96"/>
      <c r="BG2928" s="51"/>
      <c r="BH2928" s="51">
        <f t="shared" si="267"/>
        <v>1</v>
      </c>
      <c r="BI2928" s="51">
        <v>8</v>
      </c>
      <c r="BJ2928" s="52"/>
      <c r="BK2928" s="52"/>
      <c r="BL2928" s="53"/>
      <c r="BM2928" s="47" t="e">
        <f>COUNTIFS(A$2:$AC2928,#REF!,M$2:$AL2928,M2928)</f>
        <v>#VALUE!</v>
      </c>
      <c r="BN2928" s="47">
        <v>0</v>
      </c>
      <c r="BO2928" s="152">
        <v>25</v>
      </c>
      <c r="BP2928" s="152">
        <v>0</v>
      </c>
      <c r="BQ2928" s="47">
        <v>25</v>
      </c>
      <c r="BR2928" s="61">
        <v>1</v>
      </c>
      <c r="BS2928" s="61">
        <v>1</v>
      </c>
      <c r="BT2928" s="44">
        <f t="shared" si="264"/>
        <v>138</v>
      </c>
      <c r="BW2928" s="103" t="s">
        <v>14642</v>
      </c>
      <c r="BY2928" s="55"/>
      <c r="BZ2928" s="1" t="s">
        <v>22426</v>
      </c>
    </row>
    <row r="2929" spans="1:78" ht="15" customHeight="1">
      <c r="A2929" s="25" t="s">
        <v>14226</v>
      </c>
      <c r="B2929" s="42" t="s">
        <v>15008</v>
      </c>
      <c r="D2929" s="263">
        <v>0</v>
      </c>
      <c r="E2929" s="92" t="s">
        <v>11339</v>
      </c>
      <c r="F2929" s="92" t="s">
        <v>14227</v>
      </c>
      <c r="G2929" s="275"/>
      <c r="H2929" s="275"/>
      <c r="I2929" s="92" t="s">
        <v>12647</v>
      </c>
      <c r="J2929" s="43" t="s">
        <v>14471</v>
      </c>
      <c r="M2929" s="44" t="s">
        <v>98</v>
      </c>
      <c r="N2929" s="45" t="s">
        <v>167</v>
      </c>
      <c r="O2929" s="42" t="s">
        <v>375</v>
      </c>
      <c r="P2929" s="42" t="s">
        <v>376</v>
      </c>
      <c r="Q2929" s="85" t="s">
        <v>105</v>
      </c>
      <c r="R2929" s="85" t="s">
        <v>105</v>
      </c>
      <c r="S2929" s="42" t="s">
        <v>15009</v>
      </c>
      <c r="T2929" s="42" t="s">
        <v>15010</v>
      </c>
      <c r="U2929" s="92" t="s">
        <v>73</v>
      </c>
      <c r="V2929" s="92" t="s">
        <v>73</v>
      </c>
      <c r="W2929" s="92" t="s">
        <v>73</v>
      </c>
      <c r="X2929" s="149">
        <v>41062</v>
      </c>
      <c r="Y2929" s="149">
        <v>41088</v>
      </c>
      <c r="Z2929" s="44">
        <f t="shared" si="265"/>
        <v>2012</v>
      </c>
      <c r="AA2929" s="44">
        <f t="shared" si="266"/>
        <v>6</v>
      </c>
      <c r="AB2929" s="44">
        <v>0</v>
      </c>
      <c r="AC2929" s="92" t="s">
        <v>73</v>
      </c>
      <c r="AD2929" s="92" t="s">
        <v>73</v>
      </c>
      <c r="AE2929" s="92" t="s">
        <v>105</v>
      </c>
      <c r="AF2929" s="92" t="s">
        <v>105</v>
      </c>
      <c r="AG2929" s="92" t="s">
        <v>105</v>
      </c>
      <c r="AH2929" s="92" t="s">
        <v>105</v>
      </c>
      <c r="AI2929" s="92" t="s">
        <v>105</v>
      </c>
      <c r="AJ2929" s="92" t="s">
        <v>105</v>
      </c>
      <c r="AK2929" s="92"/>
      <c r="AL2929" s="92"/>
      <c r="AM2929" s="47">
        <v>1</v>
      </c>
      <c r="AN2929" s="47">
        <v>1</v>
      </c>
      <c r="AO2929" s="47">
        <v>2</v>
      </c>
      <c r="AP2929" s="47">
        <v>88</v>
      </c>
      <c r="AQ2929" s="47"/>
      <c r="AR2929" s="47"/>
      <c r="AS2929" s="150">
        <v>0</v>
      </c>
      <c r="AT2929" s="61">
        <v>1</v>
      </c>
      <c r="AU2929" s="61">
        <v>1</v>
      </c>
      <c r="AV2929" s="47"/>
      <c r="AW2929" s="61">
        <v>1</v>
      </c>
      <c r="AX2929" s="61"/>
      <c r="AY2929" s="44">
        <f t="shared" si="263"/>
        <v>27</v>
      </c>
      <c r="AZ2929" s="47"/>
      <c r="BA2929" s="47"/>
      <c r="BB2929" s="47"/>
      <c r="BC2929" s="48"/>
      <c r="BD2929" s="150"/>
      <c r="BE2929" s="96"/>
      <c r="BF2929" s="96"/>
      <c r="BG2929" s="51"/>
      <c r="BH2929" s="51">
        <f t="shared" si="267"/>
        <v>1</v>
      </c>
      <c r="BI2929" s="51">
        <v>3</v>
      </c>
      <c r="BJ2929" s="52"/>
      <c r="BK2929" s="52"/>
      <c r="BL2929" s="53"/>
      <c r="BM2929" s="47" t="e">
        <f>COUNTIFS(A$2:$AC2929,#REF!,M$2:$AL2929,M2929)</f>
        <v>#VALUE!</v>
      </c>
      <c r="BN2929" s="47">
        <v>0</v>
      </c>
      <c r="BO2929" s="151">
        <v>27</v>
      </c>
      <c r="BP2929" s="151">
        <v>0</v>
      </c>
      <c r="BQ2929" s="47">
        <v>27</v>
      </c>
      <c r="BR2929" s="61">
        <v>1</v>
      </c>
      <c r="BS2929" s="61">
        <v>1</v>
      </c>
      <c r="BT2929" s="44">
        <f t="shared" si="264"/>
        <v>63</v>
      </c>
      <c r="BW2929" s="40" t="s">
        <v>67</v>
      </c>
      <c r="BY2929" s="55"/>
      <c r="BZ2929" s="1" t="s">
        <v>22426</v>
      </c>
    </row>
    <row r="2930" spans="1:78" ht="15" customHeight="1">
      <c r="A2930" s="25" t="s">
        <v>14226</v>
      </c>
      <c r="B2930" s="42" t="s">
        <v>15011</v>
      </c>
      <c r="D2930" s="263">
        <v>0</v>
      </c>
      <c r="E2930" s="92" t="s">
        <v>11339</v>
      </c>
      <c r="F2930" s="92" t="s">
        <v>14227</v>
      </c>
      <c r="G2930" s="275"/>
      <c r="H2930" s="275"/>
      <c r="I2930" s="92" t="s">
        <v>15012</v>
      </c>
      <c r="J2930" s="43" t="s">
        <v>1439</v>
      </c>
      <c r="M2930" s="44" t="s">
        <v>117</v>
      </c>
      <c r="N2930" s="45" t="s">
        <v>374</v>
      </c>
      <c r="O2930" s="42" t="s">
        <v>375</v>
      </c>
      <c r="P2930" s="42" t="s">
        <v>376</v>
      </c>
      <c r="Q2930" s="85" t="s">
        <v>105</v>
      </c>
      <c r="R2930" s="85" t="s">
        <v>105</v>
      </c>
      <c r="S2930" s="42" t="s">
        <v>15013</v>
      </c>
      <c r="T2930" s="42" t="s">
        <v>15014</v>
      </c>
      <c r="U2930" s="92" t="s">
        <v>73</v>
      </c>
      <c r="V2930" s="92" t="s">
        <v>73</v>
      </c>
      <c r="W2930" s="92" t="s">
        <v>73</v>
      </c>
      <c r="X2930" s="149">
        <v>41030</v>
      </c>
      <c r="Y2930" s="149">
        <v>41183</v>
      </c>
      <c r="Z2930" s="44">
        <f t="shared" si="265"/>
        <v>2012</v>
      </c>
      <c r="AA2930" s="44">
        <f t="shared" si="266"/>
        <v>5</v>
      </c>
      <c r="AB2930" s="44">
        <v>0</v>
      </c>
      <c r="AC2930" s="92" t="s">
        <v>12759</v>
      </c>
      <c r="AD2930" s="92" t="s">
        <v>15015</v>
      </c>
      <c r="AE2930" s="92" t="s">
        <v>105</v>
      </c>
      <c r="AF2930" s="92" t="s">
        <v>105</v>
      </c>
      <c r="AG2930" s="92" t="s">
        <v>105</v>
      </c>
      <c r="AH2930" s="92" t="s">
        <v>105</v>
      </c>
      <c r="AI2930" s="92" t="s">
        <v>15016</v>
      </c>
      <c r="AJ2930" s="92" t="s">
        <v>15017</v>
      </c>
      <c r="AK2930" s="92" t="s">
        <v>15018</v>
      </c>
      <c r="AL2930" s="92" t="s">
        <v>15019</v>
      </c>
      <c r="AM2930" s="47">
        <v>1</v>
      </c>
      <c r="AN2930" s="47">
        <v>1</v>
      </c>
      <c r="AO2930" s="47">
        <v>4</v>
      </c>
      <c r="AP2930" s="47">
        <v>88</v>
      </c>
      <c r="AQ2930" s="47"/>
      <c r="AR2930" s="47"/>
      <c r="AS2930" s="150">
        <v>0</v>
      </c>
      <c r="AT2930" s="61">
        <v>1</v>
      </c>
      <c r="AU2930" s="61">
        <v>1</v>
      </c>
      <c r="AV2930" s="47"/>
      <c r="AW2930" s="61">
        <v>1</v>
      </c>
      <c r="AX2930" s="61"/>
      <c r="AY2930" s="44">
        <f t="shared" si="263"/>
        <v>154</v>
      </c>
      <c r="AZ2930" s="47"/>
      <c r="BA2930" s="47"/>
      <c r="BB2930" s="47"/>
      <c r="BC2930" s="48"/>
      <c r="BD2930" s="150"/>
      <c r="BE2930" s="96"/>
      <c r="BF2930" s="96"/>
      <c r="BG2930" s="51"/>
      <c r="BH2930" s="51">
        <f t="shared" si="267"/>
        <v>1</v>
      </c>
      <c r="BI2930" s="51">
        <v>1</v>
      </c>
      <c r="BJ2930" s="52"/>
      <c r="BK2930" s="52"/>
      <c r="BL2930" s="53"/>
      <c r="BM2930" s="47" t="e">
        <f>COUNTIFS(A$2:$AC2930,#REF!,M$2:$AL2930,M2930)</f>
        <v>#VALUE!</v>
      </c>
      <c r="BN2930" s="47">
        <v>0</v>
      </c>
      <c r="BO2930" s="151">
        <v>154</v>
      </c>
      <c r="BP2930" s="151">
        <v>0</v>
      </c>
      <c r="BQ2930" s="47">
        <v>154</v>
      </c>
      <c r="BR2930" s="61">
        <v>1</v>
      </c>
      <c r="BS2930" s="61">
        <v>1</v>
      </c>
      <c r="BT2930" s="44">
        <f t="shared" si="264"/>
        <v>31</v>
      </c>
      <c r="BW2930" s="40" t="s">
        <v>67</v>
      </c>
      <c r="BY2930" s="55"/>
      <c r="BZ2930" s="1" t="s">
        <v>22426</v>
      </c>
    </row>
    <row r="2931" spans="1:78" ht="15" customHeight="1">
      <c r="A2931" s="25" t="s">
        <v>14226</v>
      </c>
      <c r="B2931" s="42" t="s">
        <v>15020</v>
      </c>
      <c r="D2931" s="263">
        <v>0</v>
      </c>
      <c r="E2931" s="92" t="s">
        <v>11339</v>
      </c>
      <c r="F2931" s="92" t="s">
        <v>14227</v>
      </c>
      <c r="G2931" s="275"/>
      <c r="H2931" s="275"/>
      <c r="I2931" s="92" t="s">
        <v>73</v>
      </c>
      <c r="J2931" s="43" t="s">
        <v>15021</v>
      </c>
      <c r="M2931" s="44" t="s">
        <v>219</v>
      </c>
      <c r="N2931" s="45" t="s">
        <v>15022</v>
      </c>
      <c r="O2931" s="42" t="s">
        <v>375</v>
      </c>
      <c r="P2931" s="42" t="s">
        <v>376</v>
      </c>
      <c r="Q2931" s="85" t="s">
        <v>105</v>
      </c>
      <c r="R2931" s="85" t="s">
        <v>105</v>
      </c>
      <c r="S2931" s="42" t="s">
        <v>471</v>
      </c>
      <c r="T2931" s="42" t="s">
        <v>15023</v>
      </c>
      <c r="U2931" s="92" t="s">
        <v>73</v>
      </c>
      <c r="V2931" s="92" t="s">
        <v>73</v>
      </c>
      <c r="W2931" s="92" t="s">
        <v>73</v>
      </c>
      <c r="X2931" s="149">
        <v>41090</v>
      </c>
      <c r="Y2931" s="149">
        <v>41454</v>
      </c>
      <c r="Z2931" s="44">
        <f t="shared" si="265"/>
        <v>2012</v>
      </c>
      <c r="AA2931" s="44">
        <f t="shared" si="266"/>
        <v>6</v>
      </c>
      <c r="AB2931" s="44">
        <v>1</v>
      </c>
      <c r="AC2931" s="92" t="s">
        <v>15024</v>
      </c>
      <c r="AD2931" s="92" t="s">
        <v>15025</v>
      </c>
      <c r="AE2931" s="92" t="s">
        <v>105</v>
      </c>
      <c r="AF2931" s="92" t="s">
        <v>105</v>
      </c>
      <c r="AG2931" s="92" t="s">
        <v>105</v>
      </c>
      <c r="AH2931" s="92" t="s">
        <v>105</v>
      </c>
      <c r="AI2931" s="92" t="s">
        <v>105</v>
      </c>
      <c r="AJ2931" s="92" t="s">
        <v>105</v>
      </c>
      <c r="AK2931" s="92"/>
      <c r="AL2931" s="92"/>
      <c r="AM2931" s="47">
        <v>1</v>
      </c>
      <c r="AN2931" s="47">
        <v>1</v>
      </c>
      <c r="AO2931" s="47">
        <v>7</v>
      </c>
      <c r="AP2931" s="47">
        <v>88</v>
      </c>
      <c r="AQ2931" s="47"/>
      <c r="AR2931" s="47"/>
      <c r="AS2931" s="150">
        <v>0</v>
      </c>
      <c r="AT2931" s="61">
        <v>1</v>
      </c>
      <c r="AU2931" s="61">
        <v>1</v>
      </c>
      <c r="AV2931" s="47"/>
      <c r="AW2931" s="61">
        <v>1</v>
      </c>
      <c r="AX2931" s="61"/>
      <c r="AY2931" s="44">
        <f t="shared" si="263"/>
        <v>365</v>
      </c>
      <c r="AZ2931" s="47"/>
      <c r="BA2931" s="47"/>
      <c r="BB2931" s="47"/>
      <c r="BC2931" s="48"/>
      <c r="BD2931" s="150"/>
      <c r="BE2931" s="96"/>
      <c r="BF2931" s="96"/>
      <c r="BG2931" s="51"/>
      <c r="BH2931" s="51">
        <f t="shared" si="267"/>
        <v>1</v>
      </c>
      <c r="BI2931" s="51">
        <v>8</v>
      </c>
      <c r="BJ2931" s="52"/>
      <c r="BK2931" s="52"/>
      <c r="BL2931" s="53"/>
      <c r="BM2931" s="47" t="e">
        <f>COUNTIFS(A$2:$AC2931,#REF!,M$2:$AL2931,M2931)</f>
        <v>#VALUE!</v>
      </c>
      <c r="BN2931" s="47">
        <v>1</v>
      </c>
      <c r="BO2931" s="151">
        <v>365</v>
      </c>
      <c r="BP2931" s="151">
        <v>0</v>
      </c>
      <c r="BQ2931" s="47">
        <v>275</v>
      </c>
      <c r="BR2931" s="61">
        <v>1</v>
      </c>
      <c r="BS2931" s="61">
        <v>1</v>
      </c>
      <c r="BT2931" s="44">
        <f t="shared" si="264"/>
        <v>91</v>
      </c>
      <c r="BW2931" s="40" t="s">
        <v>67</v>
      </c>
      <c r="BY2931" s="55"/>
      <c r="BZ2931" s="1" t="s">
        <v>22427</v>
      </c>
    </row>
    <row r="2932" spans="1:78" ht="15" customHeight="1">
      <c r="A2932" s="25" t="s">
        <v>14226</v>
      </c>
      <c r="B2932" s="42" t="s">
        <v>15026</v>
      </c>
      <c r="D2932" s="263">
        <v>0</v>
      </c>
      <c r="E2932" s="92" t="s">
        <v>11339</v>
      </c>
      <c r="F2932" s="92" t="s">
        <v>14227</v>
      </c>
      <c r="G2932" s="275"/>
      <c r="H2932" s="275"/>
      <c r="I2932" s="63" t="s">
        <v>12902</v>
      </c>
      <c r="J2932" s="43" t="s">
        <v>73</v>
      </c>
      <c r="M2932" s="44" t="s">
        <v>91</v>
      </c>
      <c r="N2932" s="45" t="s">
        <v>912</v>
      </c>
      <c r="O2932" s="42" t="s">
        <v>375</v>
      </c>
      <c r="P2932" s="42" t="s">
        <v>376</v>
      </c>
      <c r="Q2932" s="92" t="s">
        <v>6149</v>
      </c>
      <c r="R2932" s="42" t="s">
        <v>1256</v>
      </c>
      <c r="S2932" s="42" t="s">
        <v>15027</v>
      </c>
      <c r="T2932" s="42" t="s">
        <v>73</v>
      </c>
      <c r="U2932" s="92" t="s">
        <v>73</v>
      </c>
      <c r="V2932" s="92" t="s">
        <v>73</v>
      </c>
      <c r="W2932" s="92" t="s">
        <v>73</v>
      </c>
      <c r="X2932" s="149">
        <v>41044</v>
      </c>
      <c r="Y2932" s="149">
        <v>41053</v>
      </c>
      <c r="Z2932" s="44">
        <f t="shared" si="265"/>
        <v>2012</v>
      </c>
      <c r="AA2932" s="44">
        <f t="shared" si="266"/>
        <v>5</v>
      </c>
      <c r="AB2932" s="44">
        <v>0</v>
      </c>
      <c r="AC2932" s="92" t="s">
        <v>10226</v>
      </c>
      <c r="AD2932" s="92" t="s">
        <v>73</v>
      </c>
      <c r="AE2932" s="92" t="s">
        <v>105</v>
      </c>
      <c r="AF2932" s="92" t="s">
        <v>105</v>
      </c>
      <c r="AG2932" s="92" t="s">
        <v>105</v>
      </c>
      <c r="AH2932" s="92" t="s">
        <v>105</v>
      </c>
      <c r="AI2932" s="92" t="s">
        <v>15028</v>
      </c>
      <c r="AJ2932" s="92" t="s">
        <v>105</v>
      </c>
      <c r="AK2932" s="92" t="s">
        <v>15029</v>
      </c>
      <c r="AL2932" s="92"/>
      <c r="AM2932" s="47">
        <v>1</v>
      </c>
      <c r="AN2932" s="47">
        <v>1</v>
      </c>
      <c r="AO2932" s="47">
        <v>6</v>
      </c>
      <c r="AP2932" s="47">
        <v>88</v>
      </c>
      <c r="AQ2932" s="47"/>
      <c r="AR2932" s="47"/>
      <c r="AS2932" s="150">
        <v>1</v>
      </c>
      <c r="AT2932" s="61">
        <v>1</v>
      </c>
      <c r="AU2932" s="49">
        <v>1</v>
      </c>
      <c r="AV2932" s="47"/>
      <c r="AW2932" s="61">
        <v>1</v>
      </c>
      <c r="AX2932" s="61"/>
      <c r="AY2932" s="44">
        <f t="shared" si="263"/>
        <v>10</v>
      </c>
      <c r="AZ2932" s="47"/>
      <c r="BA2932" s="47"/>
      <c r="BB2932" s="47"/>
      <c r="BC2932" s="48"/>
      <c r="BD2932" s="150"/>
      <c r="BE2932" s="96"/>
      <c r="BF2932" s="96"/>
      <c r="BG2932" s="51"/>
      <c r="BH2932" s="51">
        <f t="shared" si="267"/>
        <v>1</v>
      </c>
      <c r="BI2932" s="51">
        <v>1</v>
      </c>
      <c r="BJ2932" s="52"/>
      <c r="BK2932" s="52"/>
      <c r="BL2932" s="53"/>
      <c r="BM2932" s="47" t="e">
        <f>COUNTIFS(A$2:$AC2932,#REF!,M$2:$AL2932,M2932)</f>
        <v>#VALUE!</v>
      </c>
      <c r="BN2932" s="47">
        <v>1</v>
      </c>
      <c r="BO2932" s="151">
        <v>10</v>
      </c>
      <c r="BP2932" s="151">
        <v>0</v>
      </c>
      <c r="BQ2932" s="47">
        <v>10</v>
      </c>
      <c r="BR2932" s="49">
        <v>1</v>
      </c>
      <c r="BS2932" s="61">
        <v>1</v>
      </c>
      <c r="BT2932" s="44">
        <f t="shared" si="264"/>
        <v>45</v>
      </c>
      <c r="BW2932" s="40" t="s">
        <v>67</v>
      </c>
      <c r="BY2932" s="55"/>
    </row>
    <row r="2933" spans="1:78" ht="15" customHeight="1">
      <c r="A2933" s="25" t="s">
        <v>14226</v>
      </c>
      <c r="B2933" s="42" t="s">
        <v>15030</v>
      </c>
      <c r="D2933" s="263">
        <v>0</v>
      </c>
      <c r="E2933" s="92" t="s">
        <v>11339</v>
      </c>
      <c r="F2933" s="92" t="s">
        <v>14227</v>
      </c>
      <c r="G2933" s="275"/>
      <c r="H2933" s="275"/>
      <c r="I2933" s="92" t="s">
        <v>12522</v>
      </c>
      <c r="J2933" s="43" t="s">
        <v>15031</v>
      </c>
      <c r="M2933" s="44" t="s">
        <v>98</v>
      </c>
      <c r="N2933" s="45" t="s">
        <v>962</v>
      </c>
      <c r="O2933" s="42" t="s">
        <v>375</v>
      </c>
      <c r="P2933" s="42" t="s">
        <v>376</v>
      </c>
      <c r="Q2933" s="92" t="s">
        <v>6149</v>
      </c>
      <c r="R2933" s="42" t="s">
        <v>1256</v>
      </c>
      <c r="S2933" s="42" t="s">
        <v>15032</v>
      </c>
      <c r="T2933" s="42" t="s">
        <v>15033</v>
      </c>
      <c r="U2933" s="92" t="s">
        <v>73</v>
      </c>
      <c r="V2933" s="92" t="s">
        <v>73</v>
      </c>
      <c r="W2933" s="92" t="s">
        <v>73</v>
      </c>
      <c r="X2933" s="149">
        <v>40845</v>
      </c>
      <c r="Y2933" s="149">
        <v>41029</v>
      </c>
      <c r="Z2933" s="44">
        <f t="shared" si="265"/>
        <v>2011</v>
      </c>
      <c r="AA2933" s="44">
        <f t="shared" si="266"/>
        <v>10</v>
      </c>
      <c r="AB2933" s="44">
        <v>0</v>
      </c>
      <c r="AC2933" s="92" t="s">
        <v>12526</v>
      </c>
      <c r="AD2933" s="92" t="s">
        <v>15034</v>
      </c>
      <c r="AE2933" s="92" t="s">
        <v>105</v>
      </c>
      <c r="AF2933" s="92" t="s">
        <v>105</v>
      </c>
      <c r="AG2933" s="92" t="s">
        <v>15035</v>
      </c>
      <c r="AH2933" s="92" t="s">
        <v>15036</v>
      </c>
      <c r="AI2933" s="92" t="s">
        <v>15037</v>
      </c>
      <c r="AJ2933" s="92" t="s">
        <v>105</v>
      </c>
      <c r="AK2933" s="92" t="s">
        <v>15038</v>
      </c>
      <c r="AL2933" s="92"/>
      <c r="AM2933" s="47">
        <v>1</v>
      </c>
      <c r="AN2933" s="47">
        <v>1</v>
      </c>
      <c r="AO2933" s="47">
        <v>2</v>
      </c>
      <c r="AP2933" s="47">
        <v>88</v>
      </c>
      <c r="AQ2933" s="47"/>
      <c r="AR2933" s="47"/>
      <c r="AS2933" s="150">
        <v>1</v>
      </c>
      <c r="AT2933" s="61">
        <v>1</v>
      </c>
      <c r="AU2933" s="61">
        <v>1</v>
      </c>
      <c r="AV2933" s="47"/>
      <c r="AW2933" s="61">
        <v>1</v>
      </c>
      <c r="AX2933" s="61"/>
      <c r="AY2933" s="44">
        <f t="shared" si="263"/>
        <v>185</v>
      </c>
      <c r="AZ2933" s="47"/>
      <c r="BA2933" s="47"/>
      <c r="BB2933" s="47"/>
      <c r="BC2933" s="48"/>
      <c r="BD2933" s="150"/>
      <c r="BE2933" s="96"/>
      <c r="BF2933" s="96"/>
      <c r="BG2933" s="51"/>
      <c r="BH2933" s="51">
        <f t="shared" si="267"/>
        <v>1</v>
      </c>
      <c r="BI2933" s="51">
        <v>1</v>
      </c>
      <c r="BJ2933" s="52"/>
      <c r="BK2933" s="52"/>
      <c r="BL2933" s="53"/>
      <c r="BM2933" s="47" t="e">
        <f>COUNTIFS(A$2:$AC2933,#REF!,M$2:$AL2933,M2933)</f>
        <v>#VALUE!</v>
      </c>
      <c r="BN2933" s="47">
        <v>1</v>
      </c>
      <c r="BO2933" s="151">
        <v>185</v>
      </c>
      <c r="BP2933" s="151">
        <v>0</v>
      </c>
      <c r="BQ2933" s="47">
        <v>30</v>
      </c>
      <c r="BR2933" s="61">
        <v>1</v>
      </c>
      <c r="BS2933" s="61">
        <v>1</v>
      </c>
      <c r="BT2933" s="44">
        <f t="shared" si="264"/>
        <v>0</v>
      </c>
      <c r="BW2933" s="40" t="s">
        <v>67</v>
      </c>
      <c r="BY2933" s="55"/>
      <c r="BZ2933" s="1" t="s">
        <v>22426</v>
      </c>
    </row>
    <row r="2934" spans="1:78" ht="15" customHeight="1">
      <c r="A2934" s="25" t="s">
        <v>14226</v>
      </c>
      <c r="B2934" s="42" t="s">
        <v>15039</v>
      </c>
      <c r="D2934" s="263">
        <v>0</v>
      </c>
      <c r="E2934" s="92" t="s">
        <v>11339</v>
      </c>
      <c r="F2934" s="92" t="s">
        <v>14227</v>
      </c>
      <c r="G2934" s="275"/>
      <c r="H2934" s="275"/>
      <c r="I2934" s="92" t="s">
        <v>13038</v>
      </c>
      <c r="J2934" s="43" t="s">
        <v>73</v>
      </c>
      <c r="M2934" s="44" t="s">
        <v>150</v>
      </c>
      <c r="N2934" s="45" t="s">
        <v>11870</v>
      </c>
      <c r="O2934" s="42" t="s">
        <v>375</v>
      </c>
      <c r="P2934" s="42" t="s">
        <v>376</v>
      </c>
      <c r="Q2934" s="85" t="s">
        <v>105</v>
      </c>
      <c r="R2934" s="85" t="s">
        <v>105</v>
      </c>
      <c r="S2934" s="42" t="s">
        <v>15040</v>
      </c>
      <c r="T2934" s="42" t="s">
        <v>73</v>
      </c>
      <c r="U2934" s="92" t="s">
        <v>73</v>
      </c>
      <c r="V2934" s="92" t="s">
        <v>73</v>
      </c>
      <c r="W2934" s="92" t="s">
        <v>73</v>
      </c>
      <c r="X2934" s="149">
        <v>41214</v>
      </c>
      <c r="Y2934" s="149">
        <v>41244</v>
      </c>
      <c r="Z2934" s="44">
        <f t="shared" si="265"/>
        <v>2012</v>
      </c>
      <c r="AA2934" s="44">
        <f t="shared" si="266"/>
        <v>11</v>
      </c>
      <c r="AB2934" s="44">
        <v>0</v>
      </c>
      <c r="AC2934" s="92" t="s">
        <v>11874</v>
      </c>
      <c r="AD2934" s="92" t="s">
        <v>73</v>
      </c>
      <c r="AE2934" s="92" t="s">
        <v>105</v>
      </c>
      <c r="AF2934" s="92" t="s">
        <v>105</v>
      </c>
      <c r="AG2934" s="92" t="s">
        <v>15041</v>
      </c>
      <c r="AH2934" s="92" t="s">
        <v>105</v>
      </c>
      <c r="AI2934" s="92" t="s">
        <v>105</v>
      </c>
      <c r="AJ2934" s="92" t="s">
        <v>105</v>
      </c>
      <c r="AK2934" s="92"/>
      <c r="AL2934" s="92"/>
      <c r="AM2934" s="47">
        <v>1</v>
      </c>
      <c r="AN2934" s="47">
        <v>1</v>
      </c>
      <c r="AO2934" s="47">
        <v>5</v>
      </c>
      <c r="AP2934" s="47">
        <v>88</v>
      </c>
      <c r="AQ2934" s="47"/>
      <c r="AR2934" s="47"/>
      <c r="AS2934" s="150">
        <v>0</v>
      </c>
      <c r="AT2934" s="61">
        <v>1</v>
      </c>
      <c r="AU2934" s="61">
        <v>1</v>
      </c>
      <c r="AV2934" s="47"/>
      <c r="AW2934" s="61">
        <v>1</v>
      </c>
      <c r="AX2934" s="61"/>
      <c r="AY2934" s="44">
        <f t="shared" si="263"/>
        <v>31</v>
      </c>
      <c r="AZ2934" s="47"/>
      <c r="BA2934" s="47"/>
      <c r="BB2934" s="47"/>
      <c r="BC2934" s="48"/>
      <c r="BD2934" s="150"/>
      <c r="BE2934" s="96"/>
      <c r="BF2934" s="96"/>
      <c r="BG2934" s="51"/>
      <c r="BH2934" s="51">
        <f t="shared" si="267"/>
        <v>1</v>
      </c>
      <c r="BI2934" s="51">
        <v>5</v>
      </c>
      <c r="BJ2934" s="52"/>
      <c r="BK2934" s="52"/>
      <c r="BL2934" s="53"/>
      <c r="BM2934" s="47" t="e">
        <f>COUNTIFS(A$2:$AC2934,#REF!,M$2:$AL2934,M2934)</f>
        <v>#VALUE!</v>
      </c>
      <c r="BN2934" s="47">
        <v>1</v>
      </c>
      <c r="BO2934" s="151">
        <v>31</v>
      </c>
      <c r="BP2934" s="151">
        <v>0</v>
      </c>
      <c r="BQ2934" s="47">
        <v>31</v>
      </c>
      <c r="BR2934" s="61">
        <v>1</v>
      </c>
      <c r="BS2934" s="61">
        <v>1</v>
      </c>
      <c r="BT2934" s="44">
        <f t="shared" si="264"/>
        <v>215</v>
      </c>
      <c r="BW2934" s="40" t="s">
        <v>67</v>
      </c>
      <c r="BY2934" s="55"/>
    </row>
    <row r="2935" spans="1:78" ht="15" customHeight="1">
      <c r="A2935" s="25" t="s">
        <v>14226</v>
      </c>
      <c r="B2935" s="42" t="s">
        <v>15042</v>
      </c>
      <c r="D2935" s="263">
        <v>0</v>
      </c>
      <c r="E2935" s="92" t="s">
        <v>11339</v>
      </c>
      <c r="F2935" s="92" t="s">
        <v>14227</v>
      </c>
      <c r="G2935" s="275"/>
      <c r="H2935" s="275"/>
      <c r="I2935" s="92" t="s">
        <v>15043</v>
      </c>
      <c r="J2935" s="43" t="s">
        <v>15044</v>
      </c>
      <c r="M2935" s="44" t="s">
        <v>121</v>
      </c>
      <c r="N2935" s="45" t="s">
        <v>15045</v>
      </c>
      <c r="O2935" s="42" t="s">
        <v>375</v>
      </c>
      <c r="P2935" s="42" t="s">
        <v>376</v>
      </c>
      <c r="Q2935" s="85" t="s">
        <v>105</v>
      </c>
      <c r="R2935" s="85" t="s">
        <v>105</v>
      </c>
      <c r="S2935" s="42" t="s">
        <v>15046</v>
      </c>
      <c r="T2935" s="42" t="s">
        <v>15046</v>
      </c>
      <c r="U2935" s="92" t="s">
        <v>73</v>
      </c>
      <c r="V2935" s="92" t="s">
        <v>73</v>
      </c>
      <c r="W2935" s="92" t="s">
        <v>73</v>
      </c>
      <c r="X2935" s="149">
        <v>41044</v>
      </c>
      <c r="Y2935" s="149">
        <v>41070</v>
      </c>
      <c r="Z2935" s="44">
        <f t="shared" si="265"/>
        <v>2012</v>
      </c>
      <c r="AA2935" s="44">
        <f t="shared" si="266"/>
        <v>5</v>
      </c>
      <c r="AB2935" s="44">
        <v>0</v>
      </c>
      <c r="AC2935" s="92" t="s">
        <v>15047</v>
      </c>
      <c r="AD2935" s="92" t="s">
        <v>15048</v>
      </c>
      <c r="AE2935" s="92" t="s">
        <v>105</v>
      </c>
      <c r="AF2935" s="92" t="s">
        <v>105</v>
      </c>
      <c r="AG2935" s="92" t="s">
        <v>105</v>
      </c>
      <c r="AH2935" s="92" t="s">
        <v>105</v>
      </c>
      <c r="AI2935" s="92" t="s">
        <v>15049</v>
      </c>
      <c r="AJ2935" s="92" t="s">
        <v>15050</v>
      </c>
      <c r="AK2935" s="139" t="s">
        <v>15051</v>
      </c>
      <c r="AL2935" s="92"/>
      <c r="AM2935" s="47">
        <v>1</v>
      </c>
      <c r="AN2935" s="47">
        <v>1</v>
      </c>
      <c r="AO2935" s="47">
        <v>3</v>
      </c>
      <c r="AP2935" s="47">
        <v>88</v>
      </c>
      <c r="AQ2935" s="47"/>
      <c r="AR2935" s="47"/>
      <c r="AS2935" s="150">
        <v>0</v>
      </c>
      <c r="AT2935" s="61">
        <v>1</v>
      </c>
      <c r="AU2935" s="61">
        <v>1</v>
      </c>
      <c r="AV2935" s="47"/>
      <c r="AW2935" s="61">
        <v>1</v>
      </c>
      <c r="AX2935" s="61"/>
      <c r="AY2935" s="44">
        <f t="shared" si="263"/>
        <v>27</v>
      </c>
      <c r="AZ2935" s="47"/>
      <c r="BA2935" s="47"/>
      <c r="BB2935" s="47"/>
      <c r="BC2935" s="48"/>
      <c r="BD2935" s="150"/>
      <c r="BE2935" s="96"/>
      <c r="BF2935" s="96"/>
      <c r="BG2935" s="51"/>
      <c r="BH2935" s="51">
        <f t="shared" si="267"/>
        <v>1</v>
      </c>
      <c r="BI2935" s="51">
        <v>1</v>
      </c>
      <c r="BJ2935" s="52"/>
      <c r="BK2935" s="52"/>
      <c r="BL2935" s="53"/>
      <c r="BM2935" s="47" t="e">
        <f>COUNTIFS(A$2:$AC2935,#REF!,M$2:$AL2935,M2935)</f>
        <v>#VALUE!</v>
      </c>
      <c r="BN2935" s="47">
        <v>1</v>
      </c>
      <c r="BO2935" s="151">
        <v>27</v>
      </c>
      <c r="BP2935" s="151">
        <v>0</v>
      </c>
      <c r="BQ2935" s="47">
        <v>27</v>
      </c>
      <c r="BR2935" s="61">
        <v>1</v>
      </c>
      <c r="BS2935" s="61">
        <v>1</v>
      </c>
      <c r="BT2935" s="44">
        <f t="shared" si="264"/>
        <v>45</v>
      </c>
      <c r="BW2935" s="40" t="s">
        <v>67</v>
      </c>
      <c r="BY2935" s="55"/>
      <c r="BZ2935" s="1" t="s">
        <v>22426</v>
      </c>
    </row>
    <row r="2936" spans="1:78" ht="15" customHeight="1">
      <c r="A2936" s="25" t="s">
        <v>14226</v>
      </c>
      <c r="B2936" s="42" t="s">
        <v>15052</v>
      </c>
      <c r="D2936" s="263">
        <v>0</v>
      </c>
      <c r="E2936" s="92" t="s">
        <v>11339</v>
      </c>
      <c r="F2936" s="92" t="s">
        <v>14227</v>
      </c>
      <c r="G2936" s="275"/>
      <c r="H2936" s="275"/>
      <c r="I2936" s="92" t="s">
        <v>14040</v>
      </c>
      <c r="J2936" s="43" t="s">
        <v>15053</v>
      </c>
      <c r="M2936" s="44" t="s">
        <v>80</v>
      </c>
      <c r="N2936" s="45" t="s">
        <v>14421</v>
      </c>
      <c r="O2936" s="42" t="s">
        <v>375</v>
      </c>
      <c r="P2936" s="42" t="s">
        <v>376</v>
      </c>
      <c r="Q2936" s="92" t="s">
        <v>6149</v>
      </c>
      <c r="R2936" s="42" t="s">
        <v>1256</v>
      </c>
      <c r="S2936" s="42" t="s">
        <v>15054</v>
      </c>
      <c r="T2936" s="42" t="s">
        <v>15055</v>
      </c>
      <c r="U2936" s="92" t="s">
        <v>73</v>
      </c>
      <c r="V2936" s="92" t="s">
        <v>73</v>
      </c>
      <c r="W2936" s="92" t="s">
        <v>73</v>
      </c>
      <c r="X2936" s="149">
        <v>41201</v>
      </c>
      <c r="Y2936" s="149">
        <v>41211</v>
      </c>
      <c r="Z2936" s="44">
        <f t="shared" si="265"/>
        <v>2012</v>
      </c>
      <c r="AA2936" s="44">
        <f t="shared" si="266"/>
        <v>10</v>
      </c>
      <c r="AB2936" s="44">
        <v>0</v>
      </c>
      <c r="AC2936" s="92" t="s">
        <v>13815</v>
      </c>
      <c r="AD2936" s="92" t="s">
        <v>14292</v>
      </c>
      <c r="AE2936" s="92" t="s">
        <v>105</v>
      </c>
      <c r="AF2936" s="92" t="s">
        <v>105</v>
      </c>
      <c r="AG2936" s="92" t="s">
        <v>105</v>
      </c>
      <c r="AH2936" s="92" t="s">
        <v>105</v>
      </c>
      <c r="AI2936" s="92" t="s">
        <v>15056</v>
      </c>
      <c r="AJ2936" s="92" t="s">
        <v>15057</v>
      </c>
      <c r="AK2936" s="92"/>
      <c r="AL2936" s="92"/>
      <c r="AM2936" s="47">
        <v>1</v>
      </c>
      <c r="AN2936" s="47">
        <v>1</v>
      </c>
      <c r="AO2936" s="47">
        <v>1</v>
      </c>
      <c r="AP2936" s="47">
        <v>88</v>
      </c>
      <c r="AQ2936" s="47"/>
      <c r="AR2936" s="47"/>
      <c r="AS2936" s="150">
        <v>1</v>
      </c>
      <c r="AT2936" s="61">
        <v>1</v>
      </c>
      <c r="AU2936" s="61">
        <v>1</v>
      </c>
      <c r="AV2936" s="47"/>
      <c r="AW2936" s="61">
        <v>1</v>
      </c>
      <c r="AX2936" s="61"/>
      <c r="AY2936" s="44">
        <f t="shared" si="263"/>
        <v>11</v>
      </c>
      <c r="AZ2936" s="47"/>
      <c r="BA2936" s="47"/>
      <c r="BB2936" s="47"/>
      <c r="BC2936" s="48"/>
      <c r="BD2936" s="150"/>
      <c r="BE2936" s="96"/>
      <c r="BF2936" s="96"/>
      <c r="BG2936" s="51"/>
      <c r="BH2936" s="51">
        <f t="shared" si="267"/>
        <v>1</v>
      </c>
      <c r="BI2936" s="51">
        <v>1</v>
      </c>
      <c r="BJ2936" s="52"/>
      <c r="BK2936" s="52"/>
      <c r="BL2936" s="53"/>
      <c r="BM2936" s="47" t="e">
        <f>COUNTIFS(A$2:$AC2936,#REF!,M$2:$AL2936,M2936)</f>
        <v>#VALUE!</v>
      </c>
      <c r="BN2936" s="47">
        <v>0</v>
      </c>
      <c r="BO2936" s="151">
        <v>11</v>
      </c>
      <c r="BP2936" s="151">
        <v>0</v>
      </c>
      <c r="BQ2936" s="47">
        <v>11</v>
      </c>
      <c r="BR2936" s="61">
        <v>1</v>
      </c>
      <c r="BS2936" s="61">
        <v>1</v>
      </c>
      <c r="BT2936" s="44">
        <f t="shared" si="264"/>
        <v>202</v>
      </c>
      <c r="BW2936" s="40" t="s">
        <v>67</v>
      </c>
      <c r="BY2936" s="55"/>
      <c r="BZ2936" s="1" t="s">
        <v>22426</v>
      </c>
    </row>
    <row r="2937" spans="1:78" ht="15" customHeight="1">
      <c r="A2937" s="25" t="s">
        <v>14226</v>
      </c>
      <c r="B2937" s="42" t="s">
        <v>15058</v>
      </c>
      <c r="D2937" s="263">
        <v>0</v>
      </c>
      <c r="E2937" s="92" t="s">
        <v>11339</v>
      </c>
      <c r="F2937" s="92" t="s">
        <v>14227</v>
      </c>
      <c r="G2937" s="275"/>
      <c r="H2937" s="275"/>
      <c r="I2937" s="92" t="s">
        <v>12328</v>
      </c>
      <c r="J2937" s="43" t="s">
        <v>15059</v>
      </c>
      <c r="M2937" s="44" t="s">
        <v>150</v>
      </c>
      <c r="N2937" s="45" t="s">
        <v>712</v>
      </c>
      <c r="O2937" s="42" t="s">
        <v>375</v>
      </c>
      <c r="P2937" s="42" t="s">
        <v>376</v>
      </c>
      <c r="Q2937" s="92" t="s">
        <v>6149</v>
      </c>
      <c r="R2937" s="42" t="s">
        <v>1256</v>
      </c>
      <c r="S2937" s="42" t="s">
        <v>15060</v>
      </c>
      <c r="T2937" s="42" t="s">
        <v>73</v>
      </c>
      <c r="U2937" s="92" t="s">
        <v>73</v>
      </c>
      <c r="V2937" s="92" t="s">
        <v>73</v>
      </c>
      <c r="W2937" s="92" t="s">
        <v>73</v>
      </c>
      <c r="X2937" s="149">
        <v>41097</v>
      </c>
      <c r="Y2937" s="149">
        <v>41136</v>
      </c>
      <c r="Z2937" s="44">
        <f t="shared" si="265"/>
        <v>2012</v>
      </c>
      <c r="AA2937" s="44">
        <f t="shared" si="266"/>
        <v>7</v>
      </c>
      <c r="AB2937" s="44">
        <v>0</v>
      </c>
      <c r="AC2937" s="92" t="s">
        <v>12330</v>
      </c>
      <c r="AD2937" s="92" t="s">
        <v>15059</v>
      </c>
      <c r="AE2937" s="92" t="s">
        <v>105</v>
      </c>
      <c r="AF2937" s="92" t="s">
        <v>105</v>
      </c>
      <c r="AG2937" s="92" t="s">
        <v>105</v>
      </c>
      <c r="AH2937" s="92" t="s">
        <v>105</v>
      </c>
      <c r="AI2937" s="92" t="s">
        <v>15061</v>
      </c>
      <c r="AJ2937" s="92" t="s">
        <v>105</v>
      </c>
      <c r="AK2937" s="92" t="s">
        <v>15062</v>
      </c>
      <c r="AL2937" s="92"/>
      <c r="AM2937" s="47">
        <v>1</v>
      </c>
      <c r="AN2937" s="47">
        <v>1</v>
      </c>
      <c r="AO2937" s="47">
        <v>5</v>
      </c>
      <c r="AP2937" s="47">
        <v>88</v>
      </c>
      <c r="AQ2937" s="47"/>
      <c r="AR2937" s="47"/>
      <c r="AS2937" s="150">
        <v>1</v>
      </c>
      <c r="AT2937" s="61">
        <v>1</v>
      </c>
      <c r="AU2937" s="61">
        <v>1</v>
      </c>
      <c r="AV2937" s="47"/>
      <c r="AW2937" s="61">
        <v>1</v>
      </c>
      <c r="AX2937" s="61"/>
      <c r="AY2937" s="44">
        <f t="shared" si="263"/>
        <v>40</v>
      </c>
      <c r="AZ2937" s="47"/>
      <c r="BA2937" s="47"/>
      <c r="BB2937" s="47"/>
      <c r="BC2937" s="48"/>
      <c r="BD2937" s="150"/>
      <c r="BE2937" s="96"/>
      <c r="BF2937" s="96"/>
      <c r="BG2937" s="51"/>
      <c r="BH2937" s="51">
        <f t="shared" si="267"/>
        <v>1</v>
      </c>
      <c r="BI2937" s="51">
        <v>2</v>
      </c>
      <c r="BJ2937" s="52"/>
      <c r="BK2937" s="52"/>
      <c r="BL2937" s="53"/>
      <c r="BM2937" s="47" t="e">
        <f>COUNTIFS(A$2:$AC2937,#REF!,M$2:$AL2937,M2937)</f>
        <v>#VALUE!</v>
      </c>
      <c r="BN2937" s="47">
        <v>1</v>
      </c>
      <c r="BO2937" s="151">
        <v>40</v>
      </c>
      <c r="BP2937" s="151">
        <v>0</v>
      </c>
      <c r="BQ2937" s="47">
        <v>40</v>
      </c>
      <c r="BR2937" s="61">
        <v>1</v>
      </c>
      <c r="BS2937" s="61">
        <v>1</v>
      </c>
      <c r="BT2937" s="44">
        <f t="shared" si="264"/>
        <v>98</v>
      </c>
      <c r="BW2937" s="40" t="s">
        <v>67</v>
      </c>
      <c r="BY2937" s="55"/>
      <c r="BZ2937" s="1" t="s">
        <v>22426</v>
      </c>
    </row>
    <row r="2938" spans="1:78" ht="15" customHeight="1">
      <c r="A2938" s="25" t="s">
        <v>14226</v>
      </c>
      <c r="B2938" s="42" t="s">
        <v>15065</v>
      </c>
      <c r="D2938" s="263">
        <v>0</v>
      </c>
      <c r="E2938" s="92" t="s">
        <v>11339</v>
      </c>
      <c r="F2938" s="92" t="s">
        <v>14227</v>
      </c>
      <c r="G2938" s="275"/>
      <c r="H2938" s="275"/>
      <c r="I2938" s="92" t="s">
        <v>15066</v>
      </c>
      <c r="J2938" s="43" t="s">
        <v>15067</v>
      </c>
      <c r="M2938" s="44" t="s">
        <v>91</v>
      </c>
      <c r="N2938" s="45" t="s">
        <v>14066</v>
      </c>
      <c r="O2938" s="42" t="s">
        <v>375</v>
      </c>
      <c r="P2938" s="42" t="s">
        <v>376</v>
      </c>
      <c r="Q2938" s="85" t="s">
        <v>105</v>
      </c>
      <c r="R2938" s="85" t="s">
        <v>105</v>
      </c>
      <c r="S2938" s="42" t="s">
        <v>15068</v>
      </c>
      <c r="T2938" s="42" t="s">
        <v>15069</v>
      </c>
      <c r="U2938" s="92" t="s">
        <v>73</v>
      </c>
      <c r="V2938" s="92" t="s">
        <v>73</v>
      </c>
      <c r="W2938" s="92" t="s">
        <v>73</v>
      </c>
      <c r="X2938" s="149">
        <v>41045</v>
      </c>
      <c r="Y2938" s="149">
        <v>41066</v>
      </c>
      <c r="Z2938" s="44">
        <f t="shared" si="265"/>
        <v>2012</v>
      </c>
      <c r="AA2938" s="44">
        <f t="shared" si="266"/>
        <v>5</v>
      </c>
      <c r="AB2938" s="44">
        <v>0</v>
      </c>
      <c r="AC2938" s="92" t="s">
        <v>323</v>
      </c>
      <c r="AD2938" s="92" t="s">
        <v>15064</v>
      </c>
      <c r="AE2938" s="92" t="s">
        <v>105</v>
      </c>
      <c r="AF2938" s="92" t="s">
        <v>105</v>
      </c>
      <c r="AG2938" s="92" t="s">
        <v>105</v>
      </c>
      <c r="AH2938" s="92" t="s">
        <v>105</v>
      </c>
      <c r="AI2938" s="92" t="s">
        <v>15070</v>
      </c>
      <c r="AJ2938" s="92" t="s">
        <v>15071</v>
      </c>
      <c r="AK2938" s="92"/>
      <c r="AL2938" s="92"/>
      <c r="AM2938" s="47">
        <v>1</v>
      </c>
      <c r="AN2938" s="47">
        <v>1</v>
      </c>
      <c r="AO2938" s="47">
        <v>6</v>
      </c>
      <c r="AP2938" s="47">
        <v>4</v>
      </c>
      <c r="AQ2938" s="47"/>
      <c r="AR2938" s="47"/>
      <c r="AS2938" s="150">
        <v>0</v>
      </c>
      <c r="AT2938" s="61">
        <v>1</v>
      </c>
      <c r="AU2938" s="61">
        <v>1</v>
      </c>
      <c r="AV2938" s="47"/>
      <c r="AW2938" s="61">
        <v>1</v>
      </c>
      <c r="AX2938" s="61"/>
      <c r="AY2938" s="44">
        <f t="shared" si="263"/>
        <v>22</v>
      </c>
      <c r="AZ2938" s="47"/>
      <c r="BA2938" s="47"/>
      <c r="BB2938" s="47"/>
      <c r="BC2938" s="48"/>
      <c r="BD2938" s="150"/>
      <c r="BE2938" s="96"/>
      <c r="BF2938" s="96"/>
      <c r="BG2938" s="51"/>
      <c r="BH2938" s="51">
        <f t="shared" si="267"/>
        <v>1</v>
      </c>
      <c r="BI2938" s="51">
        <v>5</v>
      </c>
      <c r="BJ2938" s="52"/>
      <c r="BK2938" s="52"/>
      <c r="BL2938" s="53"/>
      <c r="BM2938" s="47" t="e">
        <f>COUNTIFS(A$2:$AC2938,#REF!,M$2:$AL2938,M2938)</f>
        <v>#VALUE!</v>
      </c>
      <c r="BN2938" s="47">
        <v>1</v>
      </c>
      <c r="BO2938" s="151">
        <v>22</v>
      </c>
      <c r="BP2938" s="151">
        <v>0</v>
      </c>
      <c r="BQ2938" s="47">
        <v>22</v>
      </c>
      <c r="BR2938" s="61">
        <v>1</v>
      </c>
      <c r="BS2938" s="61">
        <v>1</v>
      </c>
      <c r="BT2938" s="44">
        <f t="shared" si="264"/>
        <v>46</v>
      </c>
      <c r="BW2938" s="40" t="s">
        <v>67</v>
      </c>
      <c r="BY2938" s="55"/>
      <c r="BZ2938" s="1" t="s">
        <v>22426</v>
      </c>
    </row>
    <row r="2939" spans="1:78" ht="15" customHeight="1">
      <c r="A2939" s="25" t="s">
        <v>14226</v>
      </c>
      <c r="B2939" s="42" t="s">
        <v>15072</v>
      </c>
      <c r="D2939" s="263">
        <v>0</v>
      </c>
      <c r="E2939" s="92" t="s">
        <v>11339</v>
      </c>
      <c r="F2939" s="92" t="s">
        <v>14227</v>
      </c>
      <c r="G2939" s="275"/>
      <c r="H2939" s="275"/>
      <c r="I2939" s="92" t="s">
        <v>15066</v>
      </c>
      <c r="J2939" s="43" t="s">
        <v>15067</v>
      </c>
      <c r="M2939" s="44" t="s">
        <v>91</v>
      </c>
      <c r="N2939" s="45" t="s">
        <v>14066</v>
      </c>
      <c r="O2939" s="42" t="s">
        <v>375</v>
      </c>
      <c r="P2939" s="42" t="s">
        <v>376</v>
      </c>
      <c r="Q2939" s="85" t="s">
        <v>105</v>
      </c>
      <c r="R2939" s="85" t="s">
        <v>105</v>
      </c>
      <c r="S2939" s="42" t="s">
        <v>15073</v>
      </c>
      <c r="T2939" s="42" t="s">
        <v>15073</v>
      </c>
      <c r="U2939" s="92" t="s">
        <v>73</v>
      </c>
      <c r="V2939" s="92" t="s">
        <v>73</v>
      </c>
      <c r="W2939" s="92" t="s">
        <v>73</v>
      </c>
      <c r="X2939" s="149">
        <v>41259</v>
      </c>
      <c r="Y2939" s="149">
        <v>41319</v>
      </c>
      <c r="Z2939" s="44">
        <f t="shared" si="265"/>
        <v>2012</v>
      </c>
      <c r="AA2939" s="44">
        <f t="shared" si="266"/>
        <v>12</v>
      </c>
      <c r="AB2939" s="44">
        <v>0</v>
      </c>
      <c r="AC2939" s="92" t="s">
        <v>15074</v>
      </c>
      <c r="AD2939" s="92" t="s">
        <v>15075</v>
      </c>
      <c r="AE2939" s="92" t="s">
        <v>15076</v>
      </c>
      <c r="AF2939" s="92" t="s">
        <v>15077</v>
      </c>
      <c r="AG2939" s="92" t="s">
        <v>105</v>
      </c>
      <c r="AH2939" s="92" t="s">
        <v>105</v>
      </c>
      <c r="AI2939" s="92" t="s">
        <v>105</v>
      </c>
      <c r="AJ2939" s="92" t="s">
        <v>105</v>
      </c>
      <c r="AK2939" s="92"/>
      <c r="AL2939" s="92"/>
      <c r="AM2939" s="47">
        <v>1</v>
      </c>
      <c r="AN2939" s="47">
        <v>1</v>
      </c>
      <c r="AO2939" s="47">
        <v>6</v>
      </c>
      <c r="AP2939" s="47">
        <v>4</v>
      </c>
      <c r="AQ2939" s="47"/>
      <c r="AR2939" s="47"/>
      <c r="AS2939" s="150">
        <v>0</v>
      </c>
      <c r="AT2939" s="61">
        <v>1</v>
      </c>
      <c r="AU2939" s="61">
        <v>1</v>
      </c>
      <c r="AV2939" s="47"/>
      <c r="AW2939" s="61">
        <v>1</v>
      </c>
      <c r="AX2939" s="61"/>
      <c r="AY2939" s="44">
        <f t="shared" si="263"/>
        <v>61</v>
      </c>
      <c r="AZ2939" s="47"/>
      <c r="BA2939" s="47"/>
      <c r="BB2939" s="47"/>
      <c r="BC2939" s="48"/>
      <c r="BD2939" s="150"/>
      <c r="BE2939" s="96"/>
      <c r="BF2939" s="96"/>
      <c r="BG2939" s="51"/>
      <c r="BH2939" s="51">
        <f t="shared" si="267"/>
        <v>1</v>
      </c>
      <c r="BI2939" s="51">
        <v>4</v>
      </c>
      <c r="BJ2939" s="52"/>
      <c r="BK2939" s="52"/>
      <c r="BL2939" s="53"/>
      <c r="BM2939" s="47" t="e">
        <f>COUNTIFS(A$2:$AC2939,#REF!,M$2:$AL2939,M2939)</f>
        <v>#VALUE!</v>
      </c>
      <c r="BN2939" s="47">
        <v>0</v>
      </c>
      <c r="BO2939" s="151">
        <v>61</v>
      </c>
      <c r="BP2939" s="151">
        <v>0</v>
      </c>
      <c r="BQ2939" s="47">
        <v>61</v>
      </c>
      <c r="BR2939" s="61">
        <v>1</v>
      </c>
      <c r="BS2939" s="61">
        <v>1</v>
      </c>
      <c r="BT2939" s="44">
        <f t="shared" si="264"/>
        <v>260</v>
      </c>
      <c r="BW2939" s="40" t="s">
        <v>67</v>
      </c>
      <c r="BY2939" s="55"/>
      <c r="BZ2939" s="1" t="s">
        <v>22426</v>
      </c>
    </row>
    <row r="2940" spans="1:78" ht="15" customHeight="1">
      <c r="A2940" s="25" t="s">
        <v>14226</v>
      </c>
      <c r="B2940" s="42" t="s">
        <v>15078</v>
      </c>
      <c r="D2940" s="263">
        <v>0</v>
      </c>
      <c r="E2940" s="92" t="s">
        <v>11339</v>
      </c>
      <c r="F2940" s="92" t="s">
        <v>14227</v>
      </c>
      <c r="G2940" s="275"/>
      <c r="H2940" s="275"/>
      <c r="I2940" s="92" t="s">
        <v>15079</v>
      </c>
      <c r="J2940" s="43" t="s">
        <v>15080</v>
      </c>
      <c r="M2940" s="44" t="s">
        <v>150</v>
      </c>
      <c r="N2940" s="45" t="s">
        <v>271</v>
      </c>
      <c r="O2940" s="42" t="s">
        <v>375</v>
      </c>
      <c r="P2940" s="42" t="s">
        <v>376</v>
      </c>
      <c r="Q2940" s="85" t="s">
        <v>105</v>
      </c>
      <c r="R2940" s="85" t="s">
        <v>105</v>
      </c>
      <c r="S2940" s="42" t="s">
        <v>15081</v>
      </c>
      <c r="T2940" s="42" t="s">
        <v>15082</v>
      </c>
      <c r="U2940" s="92" t="s">
        <v>73</v>
      </c>
      <c r="V2940" s="92" t="s">
        <v>73</v>
      </c>
      <c r="W2940" s="92" t="s">
        <v>73</v>
      </c>
      <c r="X2940" s="149">
        <v>41167</v>
      </c>
      <c r="Y2940" s="149">
        <v>41231</v>
      </c>
      <c r="Z2940" s="44">
        <f t="shared" si="265"/>
        <v>2012</v>
      </c>
      <c r="AA2940" s="44">
        <f t="shared" si="266"/>
        <v>9</v>
      </c>
      <c r="AB2940" s="44">
        <v>0</v>
      </c>
      <c r="AC2940" s="92" t="s">
        <v>15083</v>
      </c>
      <c r="AD2940" s="92" t="s">
        <v>15084</v>
      </c>
      <c r="AE2940" s="92" t="s">
        <v>105</v>
      </c>
      <c r="AF2940" s="92" t="s">
        <v>105</v>
      </c>
      <c r="AG2940" s="92" t="s">
        <v>15085</v>
      </c>
      <c r="AH2940" s="92" t="s">
        <v>15085</v>
      </c>
      <c r="AI2940" s="92" t="s">
        <v>15086</v>
      </c>
      <c r="AJ2940" s="92" t="s">
        <v>15086</v>
      </c>
      <c r="AK2940" s="92"/>
      <c r="AL2940" s="92"/>
      <c r="AM2940" s="47">
        <v>1</v>
      </c>
      <c r="AN2940" s="47">
        <v>1</v>
      </c>
      <c r="AO2940" s="47">
        <v>5</v>
      </c>
      <c r="AP2940" s="47">
        <v>88</v>
      </c>
      <c r="AQ2940" s="47"/>
      <c r="AR2940" s="47"/>
      <c r="AS2940" s="150">
        <v>0</v>
      </c>
      <c r="AT2940" s="61">
        <v>1</v>
      </c>
      <c r="AU2940" s="61">
        <v>1</v>
      </c>
      <c r="AV2940" s="47"/>
      <c r="AW2940" s="61">
        <v>1</v>
      </c>
      <c r="AX2940" s="61"/>
      <c r="AY2940" s="44">
        <f t="shared" si="263"/>
        <v>65</v>
      </c>
      <c r="AZ2940" s="47"/>
      <c r="BA2940" s="47"/>
      <c r="BB2940" s="47"/>
      <c r="BC2940" s="48"/>
      <c r="BD2940" s="150"/>
      <c r="BE2940" s="96"/>
      <c r="BF2940" s="96"/>
      <c r="BG2940" s="51"/>
      <c r="BH2940" s="51">
        <f t="shared" si="267"/>
        <v>1</v>
      </c>
      <c r="BI2940" s="51">
        <v>2</v>
      </c>
      <c r="BJ2940" s="52"/>
      <c r="BK2940" s="52"/>
      <c r="BL2940" s="53"/>
      <c r="BM2940" s="47" t="e">
        <f>COUNTIFS(A$2:$AC2940,#REF!,M$2:$AL2940,M2940)</f>
        <v>#VALUE!</v>
      </c>
      <c r="BN2940" s="47">
        <v>1</v>
      </c>
      <c r="BO2940" s="151">
        <v>65</v>
      </c>
      <c r="BP2940" s="151">
        <v>0</v>
      </c>
      <c r="BQ2940" s="47">
        <v>65</v>
      </c>
      <c r="BR2940" s="61">
        <v>1</v>
      </c>
      <c r="BS2940" s="61">
        <v>1</v>
      </c>
      <c r="BT2940" s="44">
        <f t="shared" si="264"/>
        <v>168</v>
      </c>
      <c r="BW2940" s="40" t="s">
        <v>67</v>
      </c>
      <c r="BY2940" s="55"/>
      <c r="BZ2940" s="1" t="s">
        <v>22426</v>
      </c>
    </row>
    <row r="2941" spans="1:78" ht="15" customHeight="1">
      <c r="A2941" s="25" t="s">
        <v>14226</v>
      </c>
      <c r="B2941" s="42" t="s">
        <v>15087</v>
      </c>
      <c r="D2941" s="263">
        <v>0</v>
      </c>
      <c r="E2941" s="92" t="s">
        <v>11339</v>
      </c>
      <c r="F2941" s="92" t="s">
        <v>14227</v>
      </c>
      <c r="G2941" s="275"/>
      <c r="H2941" s="275"/>
      <c r="I2941" s="92" t="s">
        <v>12793</v>
      </c>
      <c r="J2941" s="43" t="s">
        <v>15088</v>
      </c>
      <c r="M2941" s="44" t="s">
        <v>91</v>
      </c>
      <c r="N2941" s="45" t="s">
        <v>90</v>
      </c>
      <c r="O2941" s="42" t="s">
        <v>375</v>
      </c>
      <c r="P2941" s="42" t="s">
        <v>376</v>
      </c>
      <c r="Q2941" s="85" t="s">
        <v>105</v>
      </c>
      <c r="R2941" s="85" t="s">
        <v>105</v>
      </c>
      <c r="S2941" s="42" t="s">
        <v>15089</v>
      </c>
      <c r="T2941" s="42" t="s">
        <v>15090</v>
      </c>
      <c r="U2941" s="92" t="s">
        <v>73</v>
      </c>
      <c r="V2941" s="92" t="s">
        <v>73</v>
      </c>
      <c r="W2941" s="92" t="s">
        <v>73</v>
      </c>
      <c r="X2941" s="149">
        <v>41234</v>
      </c>
      <c r="Y2941" s="149">
        <v>41266</v>
      </c>
      <c r="Z2941" s="44">
        <f t="shared" si="265"/>
        <v>2012</v>
      </c>
      <c r="AA2941" s="44">
        <f t="shared" si="266"/>
        <v>11</v>
      </c>
      <c r="AB2941" s="44">
        <v>0</v>
      </c>
      <c r="AC2941" s="92" t="s">
        <v>90</v>
      </c>
      <c r="AD2941" s="92" t="s">
        <v>90</v>
      </c>
      <c r="AE2941" s="92" t="s">
        <v>105</v>
      </c>
      <c r="AF2941" s="92" t="s">
        <v>105</v>
      </c>
      <c r="AG2941" s="92" t="s">
        <v>105</v>
      </c>
      <c r="AH2941" s="92" t="s">
        <v>105</v>
      </c>
      <c r="AI2941" s="92" t="s">
        <v>15091</v>
      </c>
      <c r="AJ2941" s="92" t="s">
        <v>15091</v>
      </c>
      <c r="AK2941" s="92"/>
      <c r="AL2941" s="92"/>
      <c r="AM2941" s="47">
        <v>1</v>
      </c>
      <c r="AN2941" s="47">
        <v>1</v>
      </c>
      <c r="AO2941" s="47">
        <v>6</v>
      </c>
      <c r="AP2941" s="47">
        <v>88</v>
      </c>
      <c r="AQ2941" s="47"/>
      <c r="AR2941" s="47"/>
      <c r="AS2941" s="150">
        <v>0</v>
      </c>
      <c r="AT2941" s="61">
        <v>1</v>
      </c>
      <c r="AU2941" s="61">
        <v>1</v>
      </c>
      <c r="AV2941" s="47"/>
      <c r="AW2941" s="61">
        <v>1</v>
      </c>
      <c r="AX2941" s="61"/>
      <c r="AY2941" s="44">
        <f t="shared" si="263"/>
        <v>33</v>
      </c>
      <c r="AZ2941" s="47"/>
      <c r="BA2941" s="47"/>
      <c r="BB2941" s="47"/>
      <c r="BC2941" s="48"/>
      <c r="BD2941" s="150"/>
      <c r="BE2941" s="96"/>
      <c r="BF2941" s="96"/>
      <c r="BG2941" s="51"/>
      <c r="BH2941" s="51">
        <f t="shared" si="267"/>
        <v>1</v>
      </c>
      <c r="BI2941" s="51">
        <v>1</v>
      </c>
      <c r="BJ2941" s="52"/>
      <c r="BK2941" s="52"/>
      <c r="BL2941" s="53"/>
      <c r="BM2941" s="47" t="e">
        <f>COUNTIFS(A$2:$AC2941,#REF!,M$2:$AL2941,M2941)</f>
        <v>#VALUE!</v>
      </c>
      <c r="BN2941" s="47">
        <v>1</v>
      </c>
      <c r="BO2941" s="151">
        <v>33</v>
      </c>
      <c r="BP2941" s="151">
        <v>0</v>
      </c>
      <c r="BQ2941" s="47">
        <v>33</v>
      </c>
      <c r="BR2941" s="61">
        <v>1</v>
      </c>
      <c r="BS2941" s="61">
        <v>1</v>
      </c>
      <c r="BT2941" s="44">
        <f t="shared" si="264"/>
        <v>235</v>
      </c>
      <c r="BW2941" s="40" t="s">
        <v>67</v>
      </c>
      <c r="BY2941" s="55"/>
      <c r="BZ2941" s="1" t="s">
        <v>22426</v>
      </c>
    </row>
    <row r="2942" spans="1:78" ht="15" customHeight="1">
      <c r="A2942" s="25" t="s">
        <v>14226</v>
      </c>
      <c r="B2942" s="42" t="s">
        <v>15092</v>
      </c>
      <c r="D2942" s="263">
        <v>0</v>
      </c>
      <c r="E2942" s="92" t="s">
        <v>76</v>
      </c>
      <c r="F2942" s="92" t="s">
        <v>14586</v>
      </c>
      <c r="G2942" s="275"/>
      <c r="H2942" s="275"/>
      <c r="I2942" s="92" t="s">
        <v>15093</v>
      </c>
      <c r="J2942" s="43" t="s">
        <v>15094</v>
      </c>
      <c r="M2942" s="44" t="s">
        <v>91</v>
      </c>
      <c r="N2942" s="45" t="s">
        <v>6210</v>
      </c>
      <c r="O2942" s="42" t="s">
        <v>375</v>
      </c>
      <c r="P2942" s="42" t="s">
        <v>376</v>
      </c>
      <c r="Q2942" s="85" t="s">
        <v>105</v>
      </c>
      <c r="R2942" s="85" t="s">
        <v>105</v>
      </c>
      <c r="S2942" s="42" t="s">
        <v>15095</v>
      </c>
      <c r="T2942" s="42" t="s">
        <v>15096</v>
      </c>
      <c r="U2942" s="92" t="s">
        <v>73</v>
      </c>
      <c r="V2942" s="92" t="s">
        <v>73</v>
      </c>
      <c r="W2942" s="92" t="s">
        <v>73</v>
      </c>
      <c r="X2942" s="149">
        <v>41261</v>
      </c>
      <c r="Y2942" s="149">
        <v>41333</v>
      </c>
      <c r="Z2942" s="44">
        <f t="shared" si="265"/>
        <v>2012</v>
      </c>
      <c r="AA2942" s="44">
        <f t="shared" si="266"/>
        <v>12</v>
      </c>
      <c r="AB2942" s="44">
        <v>0</v>
      </c>
      <c r="AC2942" s="92" t="s">
        <v>302</v>
      </c>
      <c r="AD2942" s="92" t="s">
        <v>15097</v>
      </c>
      <c r="AE2942" s="92" t="s">
        <v>15098</v>
      </c>
      <c r="AF2942" s="92" t="s">
        <v>15099</v>
      </c>
      <c r="AG2942" s="92" t="s">
        <v>105</v>
      </c>
      <c r="AH2942" s="92" t="s">
        <v>949</v>
      </c>
      <c r="AI2942" s="92" t="s">
        <v>15100</v>
      </c>
      <c r="AJ2942" s="92" t="s">
        <v>15101</v>
      </c>
      <c r="AK2942" s="92"/>
      <c r="AL2942" s="92"/>
      <c r="AM2942" s="47">
        <v>1</v>
      </c>
      <c r="AN2942" s="47">
        <v>1</v>
      </c>
      <c r="AO2942" s="47">
        <v>6</v>
      </c>
      <c r="AP2942" s="47">
        <v>5</v>
      </c>
      <c r="AQ2942" s="47"/>
      <c r="AR2942" s="47"/>
      <c r="AS2942" s="150">
        <v>0</v>
      </c>
      <c r="AT2942" s="61">
        <v>1</v>
      </c>
      <c r="AU2942" s="61">
        <v>1</v>
      </c>
      <c r="AV2942" s="47"/>
      <c r="AW2942" s="61">
        <v>1</v>
      </c>
      <c r="AX2942" s="61"/>
      <c r="AY2942" s="44">
        <f t="shared" si="263"/>
        <v>73</v>
      </c>
      <c r="AZ2942" s="47"/>
      <c r="BA2942" s="47"/>
      <c r="BB2942" s="47"/>
      <c r="BC2942" s="48"/>
      <c r="BD2942" s="150"/>
      <c r="BE2942" s="96"/>
      <c r="BF2942" s="96"/>
      <c r="BG2942" s="51"/>
      <c r="BH2942" s="51">
        <f t="shared" si="267"/>
        <v>1</v>
      </c>
      <c r="BI2942" s="51">
        <v>1</v>
      </c>
      <c r="BJ2942" s="52"/>
      <c r="BK2942" s="52"/>
      <c r="BL2942" s="53"/>
      <c r="BM2942" s="47" t="e">
        <f>COUNTIFS(A$2:$AC2942,#REF!,M$2:$AL2942,M2942)</f>
        <v>#VALUE!</v>
      </c>
      <c r="BN2942" s="47">
        <v>1</v>
      </c>
      <c r="BO2942" s="151">
        <v>73</v>
      </c>
      <c r="BP2942" s="151">
        <v>0</v>
      </c>
      <c r="BQ2942" s="47">
        <v>73</v>
      </c>
      <c r="BR2942" s="61">
        <v>1</v>
      </c>
      <c r="BS2942" s="61">
        <v>1</v>
      </c>
      <c r="BT2942" s="44">
        <f t="shared" si="264"/>
        <v>262</v>
      </c>
      <c r="BW2942" s="40" t="s">
        <v>67</v>
      </c>
      <c r="BY2942" s="55"/>
      <c r="BZ2942" s="1" t="s">
        <v>22426</v>
      </c>
    </row>
    <row r="2943" spans="1:78" ht="15" customHeight="1">
      <c r="A2943" s="25" t="s">
        <v>14226</v>
      </c>
      <c r="B2943" s="42" t="s">
        <v>15102</v>
      </c>
      <c r="D2943" s="263">
        <v>0</v>
      </c>
      <c r="E2943" s="92" t="s">
        <v>76</v>
      </c>
      <c r="F2943" s="92" t="s">
        <v>14586</v>
      </c>
      <c r="G2943" s="275"/>
      <c r="H2943" s="275"/>
      <c r="I2943" s="92" t="s">
        <v>12820</v>
      </c>
      <c r="J2943" s="43" t="s">
        <v>73</v>
      </c>
      <c r="M2943" s="44" t="s">
        <v>121</v>
      </c>
      <c r="N2943" s="45" t="s">
        <v>1930</v>
      </c>
      <c r="O2943" s="42" t="s">
        <v>375</v>
      </c>
      <c r="P2943" s="42" t="s">
        <v>376</v>
      </c>
      <c r="Q2943" s="92" t="s">
        <v>6149</v>
      </c>
      <c r="R2943" s="92" t="s">
        <v>1256</v>
      </c>
      <c r="S2943" s="42" t="s">
        <v>15103</v>
      </c>
      <c r="T2943" s="42" t="s">
        <v>15104</v>
      </c>
      <c r="U2943" s="92" t="s">
        <v>73</v>
      </c>
      <c r="V2943" s="92" t="s">
        <v>73</v>
      </c>
      <c r="W2943" s="92" t="s">
        <v>73</v>
      </c>
      <c r="X2943" s="149">
        <v>41244</v>
      </c>
      <c r="Y2943" s="149">
        <v>41280</v>
      </c>
      <c r="Z2943" s="44">
        <f t="shared" si="265"/>
        <v>2012</v>
      </c>
      <c r="AA2943" s="44">
        <f t="shared" si="266"/>
        <v>12</v>
      </c>
      <c r="AB2943" s="44">
        <v>0</v>
      </c>
      <c r="AC2943" s="92" t="s">
        <v>12822</v>
      </c>
      <c r="AD2943" s="92" t="s">
        <v>12822</v>
      </c>
      <c r="AE2943" s="92" t="s">
        <v>105</v>
      </c>
      <c r="AF2943" s="92" t="s">
        <v>105</v>
      </c>
      <c r="AG2943" s="92" t="s">
        <v>15105</v>
      </c>
      <c r="AH2943" s="92" t="s">
        <v>15106</v>
      </c>
      <c r="AI2943" s="92" t="s">
        <v>15107</v>
      </c>
      <c r="AJ2943" s="92" t="s">
        <v>15108</v>
      </c>
      <c r="AK2943" s="92" t="s">
        <v>15109</v>
      </c>
      <c r="AL2943" s="92" t="s">
        <v>15110</v>
      </c>
      <c r="AM2943" s="47">
        <v>1</v>
      </c>
      <c r="AN2943" s="47">
        <v>1</v>
      </c>
      <c r="AO2943" s="47">
        <v>3</v>
      </c>
      <c r="AP2943" s="47">
        <v>88</v>
      </c>
      <c r="AQ2943" s="47"/>
      <c r="AR2943" s="47"/>
      <c r="AS2943" s="150">
        <v>1</v>
      </c>
      <c r="AT2943" s="49">
        <v>1</v>
      </c>
      <c r="AU2943" s="49">
        <v>1</v>
      </c>
      <c r="AV2943" s="47"/>
      <c r="AW2943" s="49">
        <v>1</v>
      </c>
      <c r="AX2943" s="49"/>
      <c r="AY2943" s="44">
        <f t="shared" si="263"/>
        <v>37</v>
      </c>
      <c r="AZ2943" s="47"/>
      <c r="BA2943" s="47"/>
      <c r="BB2943" s="47"/>
      <c r="BC2943" s="48"/>
      <c r="BD2943" s="66"/>
      <c r="BE2943" s="96"/>
      <c r="BF2943" s="96"/>
      <c r="BG2943" s="51"/>
      <c r="BH2943" s="51">
        <f t="shared" si="267"/>
        <v>1</v>
      </c>
      <c r="BI2943" s="51">
        <v>2</v>
      </c>
      <c r="BJ2943" s="52"/>
      <c r="BK2943" s="52"/>
      <c r="BL2943" s="53"/>
      <c r="BM2943" s="47" t="e">
        <f>COUNTIFS(A$2:$AC2943,#REF!,M$2:$AL2943,M2943)</f>
        <v>#VALUE!</v>
      </c>
      <c r="BN2943" s="47">
        <v>0</v>
      </c>
      <c r="BO2943" s="152">
        <v>37</v>
      </c>
      <c r="BP2943" s="152">
        <v>0</v>
      </c>
      <c r="BQ2943" s="47">
        <v>37</v>
      </c>
      <c r="BR2943" s="49">
        <v>1</v>
      </c>
      <c r="BS2943" s="49">
        <v>1</v>
      </c>
      <c r="BT2943" s="44">
        <f t="shared" si="264"/>
        <v>245</v>
      </c>
      <c r="BW2943" s="40" t="s">
        <v>67</v>
      </c>
      <c r="BY2943" s="55"/>
    </row>
    <row r="2944" spans="1:78" ht="15" customHeight="1">
      <c r="A2944" s="25" t="s">
        <v>14226</v>
      </c>
      <c r="B2944" s="42" t="s">
        <v>15111</v>
      </c>
      <c r="D2944" s="263">
        <v>0</v>
      </c>
      <c r="E2944" s="92" t="s">
        <v>76</v>
      </c>
      <c r="F2944" s="92" t="s">
        <v>14586</v>
      </c>
      <c r="G2944" s="275"/>
      <c r="H2944" s="275"/>
      <c r="I2944" s="92" t="s">
        <v>14057</v>
      </c>
      <c r="J2944" s="43" t="s">
        <v>15112</v>
      </c>
      <c r="M2944" s="44" t="s">
        <v>150</v>
      </c>
      <c r="N2944" s="45" t="s">
        <v>721</v>
      </c>
      <c r="O2944" s="42" t="s">
        <v>375</v>
      </c>
      <c r="P2944" s="42" t="s">
        <v>376</v>
      </c>
      <c r="Q2944" s="92" t="s">
        <v>6149</v>
      </c>
      <c r="R2944" s="92" t="s">
        <v>1256</v>
      </c>
      <c r="S2944" s="42" t="s">
        <v>15113</v>
      </c>
      <c r="T2944" s="42" t="s">
        <v>73</v>
      </c>
      <c r="U2944" s="92" t="s">
        <v>73</v>
      </c>
      <c r="V2944" s="92" t="s">
        <v>73</v>
      </c>
      <c r="W2944" s="92" t="s">
        <v>73</v>
      </c>
      <c r="X2944" s="149">
        <v>41090</v>
      </c>
      <c r="Y2944" s="149">
        <v>41119</v>
      </c>
      <c r="Z2944" s="44">
        <f t="shared" si="265"/>
        <v>2012</v>
      </c>
      <c r="AA2944" s="44">
        <f t="shared" si="266"/>
        <v>6</v>
      </c>
      <c r="AB2944" s="44">
        <v>0</v>
      </c>
      <c r="AC2944" s="92" t="s">
        <v>14057</v>
      </c>
      <c r="AD2944" s="92" t="s">
        <v>15114</v>
      </c>
      <c r="AE2944" s="92" t="s">
        <v>105</v>
      </c>
      <c r="AF2944" s="92" t="s">
        <v>105</v>
      </c>
      <c r="AG2944" s="92" t="s">
        <v>105</v>
      </c>
      <c r="AH2944" s="92" t="s">
        <v>105</v>
      </c>
      <c r="AI2944" s="92" t="s">
        <v>15115</v>
      </c>
      <c r="AJ2944" s="92" t="s">
        <v>15115</v>
      </c>
      <c r="AK2944" s="92" t="s">
        <v>15116</v>
      </c>
      <c r="AL2944" s="92" t="s">
        <v>15117</v>
      </c>
      <c r="AM2944" s="47">
        <v>1</v>
      </c>
      <c r="AN2944" s="47">
        <v>1</v>
      </c>
      <c r="AO2944" s="47">
        <v>5</v>
      </c>
      <c r="AP2944" s="47">
        <v>6</v>
      </c>
      <c r="AQ2944" s="47"/>
      <c r="AR2944" s="47"/>
      <c r="AS2944" s="154">
        <v>1</v>
      </c>
      <c r="AT2944" s="61">
        <v>1</v>
      </c>
      <c r="AU2944" s="61">
        <v>1</v>
      </c>
      <c r="AV2944" s="47"/>
      <c r="AW2944" s="61">
        <v>1</v>
      </c>
      <c r="AX2944" s="61"/>
      <c r="AY2944" s="44">
        <f t="shared" si="263"/>
        <v>30</v>
      </c>
      <c r="AZ2944" s="47"/>
      <c r="BA2944" s="47"/>
      <c r="BB2944" s="47"/>
      <c r="BC2944" s="48"/>
      <c r="BD2944" s="66"/>
      <c r="BE2944" s="96"/>
      <c r="BF2944" s="96"/>
      <c r="BG2944" s="51"/>
      <c r="BH2944" s="51">
        <f t="shared" si="267"/>
        <v>1</v>
      </c>
      <c r="BI2944" s="51">
        <v>1</v>
      </c>
      <c r="BJ2944" s="52"/>
      <c r="BK2944" s="52"/>
      <c r="BL2944" s="53"/>
      <c r="BM2944" s="47" t="e">
        <f>COUNTIFS(A$2:$AC2944,#REF!,M$2:$AL2944,M2944)</f>
        <v>#VALUE!</v>
      </c>
      <c r="BN2944" s="47">
        <v>1</v>
      </c>
      <c r="BO2944" s="152">
        <v>30</v>
      </c>
      <c r="BP2944" s="152">
        <v>0</v>
      </c>
      <c r="BQ2944" s="47">
        <v>30</v>
      </c>
      <c r="BR2944" s="61">
        <v>1</v>
      </c>
      <c r="BS2944" s="61">
        <v>1</v>
      </c>
      <c r="BT2944" s="44">
        <f t="shared" si="264"/>
        <v>91</v>
      </c>
      <c r="BW2944" s="40" t="s">
        <v>67</v>
      </c>
      <c r="BY2944" s="55"/>
      <c r="BZ2944" s="1" t="s">
        <v>22426</v>
      </c>
    </row>
    <row r="2945" spans="1:78" ht="15" customHeight="1">
      <c r="A2945" s="25" t="s">
        <v>14226</v>
      </c>
      <c r="B2945" s="298" t="s">
        <v>15118</v>
      </c>
      <c r="D2945" s="263">
        <v>0</v>
      </c>
      <c r="E2945" s="92" t="s">
        <v>76</v>
      </c>
      <c r="F2945" s="92" t="s">
        <v>14586</v>
      </c>
      <c r="G2945" s="275"/>
      <c r="H2945" s="275"/>
      <c r="I2945" s="294" t="s">
        <v>22398</v>
      </c>
      <c r="J2945" s="43" t="s">
        <v>15119</v>
      </c>
      <c r="M2945" s="44" t="s">
        <v>121</v>
      </c>
      <c r="N2945" s="45" t="s">
        <v>14049</v>
      </c>
      <c r="O2945" s="42" t="s">
        <v>375</v>
      </c>
      <c r="P2945" s="42" t="s">
        <v>376</v>
      </c>
      <c r="Q2945" s="85" t="s">
        <v>105</v>
      </c>
      <c r="R2945" s="85" t="s">
        <v>105</v>
      </c>
      <c r="S2945" s="42" t="s">
        <v>15120</v>
      </c>
      <c r="T2945" s="42" t="s">
        <v>73</v>
      </c>
      <c r="U2945" s="92" t="s">
        <v>73</v>
      </c>
      <c r="V2945" s="92" t="s">
        <v>73</v>
      </c>
      <c r="W2945" s="92" t="s">
        <v>73</v>
      </c>
      <c r="X2945" s="149">
        <v>41185</v>
      </c>
      <c r="Y2945" s="149">
        <v>41216</v>
      </c>
      <c r="Z2945" s="44">
        <f t="shared" si="265"/>
        <v>2012</v>
      </c>
      <c r="AA2945" s="44">
        <f t="shared" si="266"/>
        <v>10</v>
      </c>
      <c r="AB2945" s="44">
        <v>0</v>
      </c>
      <c r="AC2945" s="92" t="s">
        <v>10254</v>
      </c>
      <c r="AD2945" s="92" t="s">
        <v>10254</v>
      </c>
      <c r="AE2945" s="92" t="s">
        <v>12219</v>
      </c>
      <c r="AF2945" s="92" t="s">
        <v>12219</v>
      </c>
      <c r="AG2945" s="92" t="s">
        <v>105</v>
      </c>
      <c r="AH2945" s="92" t="s">
        <v>105</v>
      </c>
      <c r="AI2945" s="92" t="s">
        <v>15121</v>
      </c>
      <c r="AJ2945" s="92" t="s">
        <v>105</v>
      </c>
      <c r="AK2945" s="92" t="s">
        <v>15122</v>
      </c>
      <c r="AL2945" s="92"/>
      <c r="AM2945" s="47">
        <v>1</v>
      </c>
      <c r="AN2945" s="47">
        <v>1</v>
      </c>
      <c r="AO2945" s="47">
        <v>3</v>
      </c>
      <c r="AP2945" s="47">
        <v>88</v>
      </c>
      <c r="AQ2945" s="47"/>
      <c r="AR2945" s="47"/>
      <c r="AS2945" s="150">
        <v>0</v>
      </c>
      <c r="AT2945" s="61">
        <v>1</v>
      </c>
      <c r="AU2945" s="61">
        <v>1</v>
      </c>
      <c r="AV2945" s="47"/>
      <c r="AW2945" s="61">
        <v>1</v>
      </c>
      <c r="AX2945" s="61"/>
      <c r="AY2945" s="44">
        <f t="shared" si="263"/>
        <v>32</v>
      </c>
      <c r="AZ2945" s="47"/>
      <c r="BA2945" s="47"/>
      <c r="BB2945" s="47"/>
      <c r="BC2945" s="48"/>
      <c r="BD2945" s="66"/>
      <c r="BE2945" s="96"/>
      <c r="BF2945" s="96"/>
      <c r="BG2945" s="51"/>
      <c r="BH2945" s="51">
        <f t="shared" si="267"/>
        <v>1</v>
      </c>
      <c r="BI2945" s="51">
        <v>4</v>
      </c>
      <c r="BJ2945" s="52"/>
      <c r="BK2945" s="52"/>
      <c r="BL2945" s="53"/>
      <c r="BM2945" s="47" t="e">
        <f>COUNTIFS(A$2:$AC2945,#REF!,M$2:$AL2945,M2945)</f>
        <v>#VALUE!</v>
      </c>
      <c r="BN2945" s="47">
        <v>1</v>
      </c>
      <c r="BO2945" s="152">
        <v>32</v>
      </c>
      <c r="BP2945" s="152">
        <v>0</v>
      </c>
      <c r="BQ2945" s="47">
        <v>32</v>
      </c>
      <c r="BR2945" s="61">
        <v>1</v>
      </c>
      <c r="BS2945" s="61">
        <v>1</v>
      </c>
      <c r="BT2945" s="44">
        <f t="shared" si="264"/>
        <v>186</v>
      </c>
      <c r="BW2945" s="40" t="s">
        <v>67</v>
      </c>
      <c r="BY2945" s="55"/>
      <c r="BZ2945" s="1" t="s">
        <v>22426</v>
      </c>
    </row>
    <row r="2946" spans="1:78" ht="15" customHeight="1">
      <c r="A2946" s="25" t="s">
        <v>14226</v>
      </c>
      <c r="B2946" s="42" t="s">
        <v>15123</v>
      </c>
      <c r="D2946" s="263">
        <v>0</v>
      </c>
      <c r="E2946" s="92" t="s">
        <v>76</v>
      </c>
      <c r="F2946" s="92" t="s">
        <v>14586</v>
      </c>
      <c r="G2946" s="275"/>
      <c r="H2946" s="275"/>
      <c r="I2946" s="92" t="s">
        <v>13065</v>
      </c>
      <c r="J2946" s="43" t="s">
        <v>15124</v>
      </c>
      <c r="M2946" s="44" t="s">
        <v>150</v>
      </c>
      <c r="N2946" s="45" t="s">
        <v>12178</v>
      </c>
      <c r="O2946" s="42" t="s">
        <v>375</v>
      </c>
      <c r="P2946" s="42" t="s">
        <v>376</v>
      </c>
      <c r="Q2946" s="85" t="s">
        <v>105</v>
      </c>
      <c r="R2946" s="85" t="s">
        <v>105</v>
      </c>
      <c r="S2946" s="42" t="s">
        <v>15125</v>
      </c>
      <c r="T2946" s="42" t="s">
        <v>15126</v>
      </c>
      <c r="U2946" s="92" t="s">
        <v>73</v>
      </c>
      <c r="V2946" s="92" t="s">
        <v>73</v>
      </c>
      <c r="W2946" s="92" t="s">
        <v>73</v>
      </c>
      <c r="X2946" s="149">
        <v>41129</v>
      </c>
      <c r="Y2946" s="149">
        <v>41167</v>
      </c>
      <c r="Z2946" s="44">
        <f t="shared" si="265"/>
        <v>2012</v>
      </c>
      <c r="AA2946" s="44">
        <f t="shared" si="266"/>
        <v>8</v>
      </c>
      <c r="AB2946" s="44">
        <v>0</v>
      </c>
      <c r="AC2946" s="92" t="s">
        <v>13065</v>
      </c>
      <c r="AD2946" s="92" t="s">
        <v>15124</v>
      </c>
      <c r="AE2946" s="92" t="s">
        <v>105</v>
      </c>
      <c r="AF2946" s="92" t="s">
        <v>105</v>
      </c>
      <c r="AG2946" s="92" t="s">
        <v>15127</v>
      </c>
      <c r="AH2946" s="92" t="s">
        <v>15128</v>
      </c>
      <c r="AI2946" s="92" t="s">
        <v>15115</v>
      </c>
      <c r="AJ2946" s="92" t="s">
        <v>105</v>
      </c>
      <c r="AK2946" s="92" t="s">
        <v>15129</v>
      </c>
      <c r="AL2946" s="92" t="s">
        <v>15130</v>
      </c>
      <c r="AM2946" s="47">
        <v>1</v>
      </c>
      <c r="AN2946" s="47">
        <v>1</v>
      </c>
      <c r="AO2946" s="47">
        <v>5</v>
      </c>
      <c r="AP2946" s="47">
        <v>88</v>
      </c>
      <c r="AQ2946" s="47"/>
      <c r="AR2946" s="47"/>
      <c r="AS2946" s="150">
        <v>0</v>
      </c>
      <c r="AT2946" s="61">
        <v>1</v>
      </c>
      <c r="AU2946" s="49">
        <v>1</v>
      </c>
      <c r="AV2946" s="47"/>
      <c r="AW2946" s="61">
        <v>1</v>
      </c>
      <c r="AX2946" s="61"/>
      <c r="AY2946" s="44">
        <f t="shared" ref="AY2946:AY3009" si="268">Y2946-X2946+1</f>
        <v>39</v>
      </c>
      <c r="AZ2946" s="47"/>
      <c r="BA2946" s="47"/>
      <c r="BB2946" s="47"/>
      <c r="BC2946" s="48"/>
      <c r="BD2946" s="66"/>
      <c r="BE2946" s="96"/>
      <c r="BF2946" s="96"/>
      <c r="BG2946" s="51"/>
      <c r="BH2946" s="51">
        <f t="shared" si="267"/>
        <v>1</v>
      </c>
      <c r="BI2946" s="51">
        <v>8</v>
      </c>
      <c r="BJ2946" s="52"/>
      <c r="BK2946" s="52"/>
      <c r="BL2946" s="53"/>
      <c r="BM2946" s="47" t="e">
        <f>COUNTIFS(A$2:$AC2946,#REF!,M$2:$AL2946,M2946)</f>
        <v>#VALUE!</v>
      </c>
      <c r="BN2946" s="47">
        <v>1</v>
      </c>
      <c r="BO2946" s="152">
        <v>39</v>
      </c>
      <c r="BP2946" s="152">
        <v>0</v>
      </c>
      <c r="BQ2946" s="47">
        <v>39</v>
      </c>
      <c r="BR2946" s="49">
        <v>1</v>
      </c>
      <c r="BS2946" s="61">
        <v>1</v>
      </c>
      <c r="BT2946" s="44">
        <f t="shared" si="264"/>
        <v>130</v>
      </c>
      <c r="BW2946" s="40" t="s">
        <v>67</v>
      </c>
      <c r="BY2946" s="55"/>
      <c r="BZ2946" s="1" t="s">
        <v>22426</v>
      </c>
    </row>
    <row r="2947" spans="1:78" ht="15" customHeight="1">
      <c r="A2947" s="25" t="s">
        <v>14226</v>
      </c>
      <c r="B2947" s="42" t="s">
        <v>15131</v>
      </c>
      <c r="D2947" s="263">
        <v>0</v>
      </c>
      <c r="E2947" s="92" t="s">
        <v>11339</v>
      </c>
      <c r="F2947" s="92" t="s">
        <v>14227</v>
      </c>
      <c r="G2947" s="275"/>
      <c r="H2947" s="275"/>
      <c r="I2947" s="92" t="s">
        <v>15132</v>
      </c>
      <c r="J2947" s="43" t="s">
        <v>15133</v>
      </c>
      <c r="M2947" s="44" t="s">
        <v>150</v>
      </c>
      <c r="N2947" s="45" t="s">
        <v>1384</v>
      </c>
      <c r="O2947" s="42" t="s">
        <v>375</v>
      </c>
      <c r="P2947" s="42" t="s">
        <v>376</v>
      </c>
      <c r="Q2947" s="92" t="s">
        <v>14230</v>
      </c>
      <c r="R2947" s="92" t="s">
        <v>14231</v>
      </c>
      <c r="S2947" s="42" t="s">
        <v>15134</v>
      </c>
      <c r="T2947" s="42" t="s">
        <v>15134</v>
      </c>
      <c r="U2947" s="92" t="s">
        <v>73</v>
      </c>
      <c r="V2947" s="92" t="s">
        <v>73</v>
      </c>
      <c r="W2947" s="92" t="s">
        <v>73</v>
      </c>
      <c r="X2947" s="149">
        <v>41174</v>
      </c>
      <c r="Y2947" s="149">
        <v>41202</v>
      </c>
      <c r="Z2947" s="44">
        <f t="shared" si="265"/>
        <v>2012</v>
      </c>
      <c r="AA2947" s="44">
        <f t="shared" si="266"/>
        <v>9</v>
      </c>
      <c r="AB2947" s="44">
        <v>0</v>
      </c>
      <c r="AC2947" s="92" t="s">
        <v>15135</v>
      </c>
      <c r="AD2947" s="92" t="s">
        <v>15135</v>
      </c>
      <c r="AE2947" s="92" t="s">
        <v>105</v>
      </c>
      <c r="AF2947" s="92" t="s">
        <v>105</v>
      </c>
      <c r="AG2947" s="92" t="s">
        <v>105</v>
      </c>
      <c r="AH2947" s="92" t="s">
        <v>105</v>
      </c>
      <c r="AI2947" s="92" t="s">
        <v>15136</v>
      </c>
      <c r="AJ2947" s="92" t="s">
        <v>15137</v>
      </c>
      <c r="AK2947" s="92" t="s">
        <v>15138</v>
      </c>
      <c r="AL2947" s="92" t="s">
        <v>15139</v>
      </c>
      <c r="AM2947" s="47">
        <v>1</v>
      </c>
      <c r="AN2947" s="47">
        <v>1</v>
      </c>
      <c r="AO2947" s="47">
        <v>5</v>
      </c>
      <c r="AP2947" s="47">
        <v>88</v>
      </c>
      <c r="AQ2947" s="47"/>
      <c r="AR2947" s="47"/>
      <c r="AS2947" s="150">
        <v>1</v>
      </c>
      <c r="AT2947" s="61">
        <v>1</v>
      </c>
      <c r="AU2947" s="61">
        <v>1</v>
      </c>
      <c r="AV2947" s="47"/>
      <c r="AW2947" s="61">
        <v>1</v>
      </c>
      <c r="AX2947" s="61"/>
      <c r="AY2947" s="44">
        <f t="shared" si="268"/>
        <v>29</v>
      </c>
      <c r="AZ2947" s="47"/>
      <c r="BA2947" s="47"/>
      <c r="BB2947" s="47"/>
      <c r="BC2947" s="48"/>
      <c r="BD2947" s="66"/>
      <c r="BE2947" s="96"/>
      <c r="BF2947" s="96"/>
      <c r="BG2947" s="51"/>
      <c r="BH2947" s="51">
        <f t="shared" si="267"/>
        <v>1</v>
      </c>
      <c r="BI2947" s="51">
        <v>3</v>
      </c>
      <c r="BJ2947" s="52"/>
      <c r="BK2947" s="52"/>
      <c r="BL2947" s="53"/>
      <c r="BM2947" s="47" t="e">
        <f>COUNTIFS(A$2:$AC2947,#REF!,M$2:$AL2947,M2947)</f>
        <v>#VALUE!</v>
      </c>
      <c r="BN2947" s="47">
        <v>1</v>
      </c>
      <c r="BO2947" s="151">
        <v>29</v>
      </c>
      <c r="BP2947" s="151">
        <v>0</v>
      </c>
      <c r="BQ2947" s="47">
        <v>29</v>
      </c>
      <c r="BR2947" s="61">
        <v>1</v>
      </c>
      <c r="BS2947" s="61">
        <v>1</v>
      </c>
      <c r="BT2947" s="44">
        <f t="shared" si="264"/>
        <v>175</v>
      </c>
      <c r="BW2947" s="40" t="s">
        <v>67</v>
      </c>
      <c r="BY2947" s="55"/>
      <c r="BZ2947" s="1" t="s">
        <v>22426</v>
      </c>
    </row>
    <row r="2948" spans="1:78" ht="15" customHeight="1">
      <c r="A2948" s="25" t="s">
        <v>14226</v>
      </c>
      <c r="B2948" s="42" t="s">
        <v>15140</v>
      </c>
      <c r="D2948" s="263">
        <v>0</v>
      </c>
      <c r="E2948" s="92" t="s">
        <v>11339</v>
      </c>
      <c r="F2948" s="92" t="s">
        <v>14227</v>
      </c>
      <c r="G2948" s="275"/>
      <c r="H2948" s="275"/>
      <c r="I2948" s="116" t="s">
        <v>14052</v>
      </c>
      <c r="J2948" s="43" t="s">
        <v>73</v>
      </c>
      <c r="M2948" s="44" t="s">
        <v>91</v>
      </c>
      <c r="N2948" s="45" t="s">
        <v>943</v>
      </c>
      <c r="O2948" s="42" t="s">
        <v>375</v>
      </c>
      <c r="P2948" s="42" t="s">
        <v>376</v>
      </c>
      <c r="Q2948" s="85" t="s">
        <v>105</v>
      </c>
      <c r="R2948" s="85" t="s">
        <v>105</v>
      </c>
      <c r="S2948" s="42" t="s">
        <v>15141</v>
      </c>
      <c r="T2948" s="42" t="s">
        <v>73</v>
      </c>
      <c r="U2948" s="92" t="s">
        <v>73</v>
      </c>
      <c r="V2948" s="92" t="s">
        <v>73</v>
      </c>
      <c r="W2948" s="92" t="s">
        <v>73</v>
      </c>
      <c r="X2948" s="149">
        <v>41185</v>
      </c>
      <c r="Y2948" s="149">
        <v>41216</v>
      </c>
      <c r="Z2948" s="44">
        <f t="shared" si="265"/>
        <v>2012</v>
      </c>
      <c r="AA2948" s="44">
        <f t="shared" si="266"/>
        <v>10</v>
      </c>
      <c r="AB2948" s="44">
        <v>0</v>
      </c>
      <c r="AC2948" s="116" t="s">
        <v>14052</v>
      </c>
      <c r="AD2948" s="92" t="s">
        <v>73</v>
      </c>
      <c r="AE2948" s="92" t="s">
        <v>105</v>
      </c>
      <c r="AF2948" s="92" t="s">
        <v>105</v>
      </c>
      <c r="AG2948" s="92" t="s">
        <v>105</v>
      </c>
      <c r="AH2948" s="92" t="s">
        <v>105</v>
      </c>
      <c r="AI2948" s="92" t="s">
        <v>15121</v>
      </c>
      <c r="AJ2948" s="92" t="s">
        <v>105</v>
      </c>
      <c r="AK2948" s="92"/>
      <c r="AL2948" s="92"/>
      <c r="AM2948" s="47">
        <v>1</v>
      </c>
      <c r="AN2948" s="47">
        <v>1</v>
      </c>
      <c r="AO2948" s="47">
        <v>6</v>
      </c>
      <c r="AP2948" s="47">
        <v>88</v>
      </c>
      <c r="AQ2948" s="47"/>
      <c r="AR2948" s="47"/>
      <c r="AS2948" s="150">
        <v>0</v>
      </c>
      <c r="AT2948" s="61">
        <v>1</v>
      </c>
      <c r="AU2948" s="61">
        <v>1</v>
      </c>
      <c r="AV2948" s="47"/>
      <c r="AW2948" s="61">
        <v>1</v>
      </c>
      <c r="AX2948" s="61"/>
      <c r="AY2948" s="44">
        <f t="shared" si="268"/>
        <v>32</v>
      </c>
      <c r="AZ2948" s="47"/>
      <c r="BA2948" s="47"/>
      <c r="BB2948" s="47"/>
      <c r="BC2948" s="48"/>
      <c r="BD2948" s="66"/>
      <c r="BE2948" s="96"/>
      <c r="BF2948" s="96"/>
      <c r="BG2948" s="51"/>
      <c r="BH2948" s="51">
        <f t="shared" si="267"/>
        <v>1</v>
      </c>
      <c r="BI2948" s="51">
        <v>2</v>
      </c>
      <c r="BJ2948" s="52"/>
      <c r="BK2948" s="52"/>
      <c r="BL2948" s="53"/>
      <c r="BM2948" s="47" t="e">
        <f>COUNTIFS(A$2:$AC2948,#REF!,M$2:$AL2948,M2948)</f>
        <v>#VALUE!</v>
      </c>
      <c r="BN2948" s="47">
        <v>1</v>
      </c>
      <c r="BO2948" s="152">
        <v>32</v>
      </c>
      <c r="BP2948" s="152">
        <v>0</v>
      </c>
      <c r="BQ2948" s="47">
        <v>32</v>
      </c>
      <c r="BR2948" s="61">
        <v>1</v>
      </c>
      <c r="BS2948" s="61">
        <v>1</v>
      </c>
      <c r="BT2948" s="44">
        <f t="shared" si="264"/>
        <v>186</v>
      </c>
      <c r="BW2948" s="40" t="s">
        <v>67</v>
      </c>
      <c r="BY2948" s="55"/>
    </row>
    <row r="2949" spans="1:78" ht="15" customHeight="1">
      <c r="A2949" s="25" t="s">
        <v>14226</v>
      </c>
      <c r="B2949" s="42" t="s">
        <v>15142</v>
      </c>
      <c r="D2949" s="263">
        <v>0</v>
      </c>
      <c r="E2949" s="92" t="s">
        <v>11339</v>
      </c>
      <c r="F2949" s="92" t="s">
        <v>14227</v>
      </c>
      <c r="G2949" s="275"/>
      <c r="H2949" s="275"/>
      <c r="I2949" s="92" t="s">
        <v>13097</v>
      </c>
      <c r="J2949" s="43" t="s">
        <v>15143</v>
      </c>
      <c r="M2949" s="44" t="s">
        <v>897</v>
      </c>
      <c r="N2949" s="45" t="s">
        <v>1105</v>
      </c>
      <c r="O2949" s="42" t="s">
        <v>375</v>
      </c>
      <c r="P2949" s="42" t="s">
        <v>376</v>
      </c>
      <c r="Q2949" s="85" t="s">
        <v>105</v>
      </c>
      <c r="R2949" s="85" t="s">
        <v>105</v>
      </c>
      <c r="S2949" s="42" t="s">
        <v>15144</v>
      </c>
      <c r="T2949" s="42" t="s">
        <v>15145</v>
      </c>
      <c r="U2949" s="92" t="s">
        <v>73</v>
      </c>
      <c r="V2949" s="92" t="s">
        <v>73</v>
      </c>
      <c r="W2949" s="92" t="s">
        <v>73</v>
      </c>
      <c r="X2949" s="149">
        <v>41194</v>
      </c>
      <c r="Y2949" s="149">
        <v>41213</v>
      </c>
      <c r="Z2949" s="44">
        <f t="shared" si="265"/>
        <v>2012</v>
      </c>
      <c r="AA2949" s="44">
        <f t="shared" si="266"/>
        <v>10</v>
      </c>
      <c r="AB2949" s="44">
        <v>0</v>
      </c>
      <c r="AC2949" s="116" t="s">
        <v>13100</v>
      </c>
      <c r="AD2949" s="116" t="s">
        <v>15146</v>
      </c>
      <c r="AE2949" s="92" t="s">
        <v>105</v>
      </c>
      <c r="AF2949" s="92" t="s">
        <v>105</v>
      </c>
      <c r="AG2949" s="92" t="s">
        <v>105</v>
      </c>
      <c r="AH2949" s="92" t="s">
        <v>105</v>
      </c>
      <c r="AI2949" s="92" t="s">
        <v>105</v>
      </c>
      <c r="AJ2949" s="92" t="s">
        <v>105</v>
      </c>
      <c r="AK2949" s="92"/>
      <c r="AL2949" s="92"/>
      <c r="AM2949" s="47">
        <v>1</v>
      </c>
      <c r="AN2949" s="47">
        <v>1</v>
      </c>
      <c r="AO2949" s="47">
        <v>4</v>
      </c>
      <c r="AP2949" s="47">
        <v>6</v>
      </c>
      <c r="AQ2949" s="47"/>
      <c r="AR2949" s="47"/>
      <c r="AS2949" s="150">
        <v>0</v>
      </c>
      <c r="AT2949" s="61">
        <v>1</v>
      </c>
      <c r="AU2949" s="61">
        <v>1</v>
      </c>
      <c r="AV2949" s="47"/>
      <c r="AW2949" s="61">
        <v>1</v>
      </c>
      <c r="AX2949" s="61"/>
      <c r="AY2949" s="44">
        <f t="shared" si="268"/>
        <v>20</v>
      </c>
      <c r="AZ2949" s="47"/>
      <c r="BA2949" s="47"/>
      <c r="BB2949" s="47"/>
      <c r="BC2949" s="48"/>
      <c r="BD2949" s="66"/>
      <c r="BE2949" s="96"/>
      <c r="BF2949" s="96"/>
      <c r="BG2949" s="51"/>
      <c r="BH2949" s="51">
        <f t="shared" si="267"/>
        <v>1</v>
      </c>
      <c r="BI2949" s="51">
        <v>2</v>
      </c>
      <c r="BJ2949" s="52"/>
      <c r="BK2949" s="52"/>
      <c r="BL2949" s="53"/>
      <c r="BM2949" s="47" t="e">
        <f>COUNTIFS(A$2:$AC2949,#REF!,M$2:$AL2949,M2949)</f>
        <v>#VALUE!</v>
      </c>
      <c r="BN2949" s="47">
        <v>1</v>
      </c>
      <c r="BO2949" s="152">
        <v>20</v>
      </c>
      <c r="BP2949" s="152">
        <v>0</v>
      </c>
      <c r="BQ2949" s="47">
        <v>20</v>
      </c>
      <c r="BR2949" s="61">
        <v>1</v>
      </c>
      <c r="BS2949" s="61">
        <v>1</v>
      </c>
      <c r="BT2949" s="44">
        <f t="shared" si="264"/>
        <v>195</v>
      </c>
      <c r="BW2949" s="40" t="s">
        <v>67</v>
      </c>
      <c r="BY2949" s="55"/>
      <c r="BZ2949" s="1" t="s">
        <v>22426</v>
      </c>
    </row>
    <row r="2950" spans="1:78" ht="15" customHeight="1">
      <c r="A2950" s="25" t="s">
        <v>14226</v>
      </c>
      <c r="B2950" s="42" t="s">
        <v>15147</v>
      </c>
      <c r="D2950" s="263">
        <v>0</v>
      </c>
      <c r="E2950" s="92" t="s">
        <v>11339</v>
      </c>
      <c r="F2950" s="92" t="s">
        <v>14227</v>
      </c>
      <c r="G2950" s="275"/>
      <c r="H2950" s="275"/>
      <c r="I2950" s="92" t="s">
        <v>73</v>
      </c>
      <c r="J2950" s="43" t="s">
        <v>1215</v>
      </c>
      <c r="M2950" s="44" t="s">
        <v>121</v>
      </c>
      <c r="N2950" s="45" t="s">
        <v>432</v>
      </c>
      <c r="O2950" s="42" t="s">
        <v>375</v>
      </c>
      <c r="P2950" s="42" t="s">
        <v>376</v>
      </c>
      <c r="Q2950" s="85" t="s">
        <v>105</v>
      </c>
      <c r="R2950" s="85" t="s">
        <v>105</v>
      </c>
      <c r="S2950" s="42" t="s">
        <v>15148</v>
      </c>
      <c r="T2950" s="42" t="s">
        <v>15149</v>
      </c>
      <c r="U2950" s="92" t="s">
        <v>73</v>
      </c>
      <c r="V2950" s="92" t="s">
        <v>73</v>
      </c>
      <c r="W2950" s="92" t="s">
        <v>73</v>
      </c>
      <c r="X2950" s="149">
        <v>41020</v>
      </c>
      <c r="Y2950" s="149">
        <v>41049</v>
      </c>
      <c r="Z2950" s="44">
        <f t="shared" si="265"/>
        <v>2012</v>
      </c>
      <c r="AA2950" s="44">
        <f t="shared" si="266"/>
        <v>4</v>
      </c>
      <c r="AB2950" s="44">
        <v>0</v>
      </c>
      <c r="AC2950" s="92" t="s">
        <v>15024</v>
      </c>
      <c r="AD2950" s="92" t="s">
        <v>15025</v>
      </c>
      <c r="AE2950" s="92" t="s">
        <v>105</v>
      </c>
      <c r="AF2950" s="92" t="s">
        <v>105</v>
      </c>
      <c r="AG2950" s="92" t="s">
        <v>105</v>
      </c>
      <c r="AH2950" s="92" t="s">
        <v>105</v>
      </c>
      <c r="AI2950" s="92" t="s">
        <v>105</v>
      </c>
      <c r="AJ2950" s="92" t="s">
        <v>105</v>
      </c>
      <c r="AK2950" s="92"/>
      <c r="AL2950" s="92"/>
      <c r="AM2950" s="47">
        <v>1</v>
      </c>
      <c r="AN2950" s="47">
        <v>1</v>
      </c>
      <c r="AO2950" s="47">
        <v>3</v>
      </c>
      <c r="AP2950" s="47">
        <v>88</v>
      </c>
      <c r="AQ2950" s="47"/>
      <c r="AR2950" s="47"/>
      <c r="AS2950" s="150">
        <v>0</v>
      </c>
      <c r="AT2950" s="61">
        <v>1</v>
      </c>
      <c r="AU2950" s="61">
        <v>1</v>
      </c>
      <c r="AV2950" s="47"/>
      <c r="AW2950" s="61">
        <v>1</v>
      </c>
      <c r="AX2950" s="61"/>
      <c r="AY2950" s="44">
        <f t="shared" si="268"/>
        <v>30</v>
      </c>
      <c r="AZ2950" s="47"/>
      <c r="BA2950" s="47"/>
      <c r="BB2950" s="47"/>
      <c r="BC2950" s="48"/>
      <c r="BD2950" s="66"/>
      <c r="BE2950" s="96"/>
      <c r="BF2950" s="96"/>
      <c r="BG2950" s="51"/>
      <c r="BH2950" s="51">
        <f t="shared" si="267"/>
        <v>1</v>
      </c>
      <c r="BI2950" s="51">
        <v>1</v>
      </c>
      <c r="BJ2950" s="52"/>
      <c r="BK2950" s="52"/>
      <c r="BL2950" s="53"/>
      <c r="BM2950" s="47" t="e">
        <f>COUNTIFS(A$2:$AC2950,#REF!,M$2:$AL2950,M2950)</f>
        <v>#VALUE!</v>
      </c>
      <c r="BN2950" s="47">
        <v>1</v>
      </c>
      <c r="BO2950" s="152">
        <v>30</v>
      </c>
      <c r="BP2950" s="152">
        <v>0</v>
      </c>
      <c r="BQ2950" s="47">
        <v>30</v>
      </c>
      <c r="BR2950" s="61">
        <v>1</v>
      </c>
      <c r="BS2950" s="61">
        <v>1</v>
      </c>
      <c r="BT2950" s="44">
        <f t="shared" si="264"/>
        <v>21</v>
      </c>
      <c r="BW2950" s="40" t="s">
        <v>67</v>
      </c>
      <c r="BY2950" s="55"/>
      <c r="BZ2950" s="1" t="s">
        <v>22426</v>
      </c>
    </row>
    <row r="2951" spans="1:78" ht="15" customHeight="1">
      <c r="A2951" s="25" t="s">
        <v>14226</v>
      </c>
      <c r="B2951" s="42" t="s">
        <v>15150</v>
      </c>
      <c r="D2951" s="263">
        <v>0</v>
      </c>
      <c r="E2951" s="92" t="s">
        <v>11339</v>
      </c>
      <c r="F2951" s="92" t="s">
        <v>14227</v>
      </c>
      <c r="G2951" s="275"/>
      <c r="H2951" s="275"/>
      <c r="I2951" s="92" t="s">
        <v>12551</v>
      </c>
      <c r="J2951" s="43" t="s">
        <v>14369</v>
      </c>
      <c r="M2951" s="44" t="s">
        <v>80</v>
      </c>
      <c r="N2951" s="45" t="s">
        <v>199</v>
      </c>
      <c r="O2951" s="42" t="s">
        <v>375</v>
      </c>
      <c r="P2951" s="42" t="s">
        <v>376</v>
      </c>
      <c r="Q2951" s="85" t="s">
        <v>105</v>
      </c>
      <c r="R2951" s="85" t="s">
        <v>105</v>
      </c>
      <c r="S2951" s="42" t="s">
        <v>15151</v>
      </c>
      <c r="T2951" s="42" t="s">
        <v>15152</v>
      </c>
      <c r="U2951" s="92" t="s">
        <v>73</v>
      </c>
      <c r="V2951" s="92" t="s">
        <v>73</v>
      </c>
      <c r="W2951" s="92" t="s">
        <v>73</v>
      </c>
      <c r="X2951" s="149">
        <v>41222</v>
      </c>
      <c r="Y2951" s="149">
        <v>41231</v>
      </c>
      <c r="Z2951" s="44">
        <f t="shared" si="265"/>
        <v>2012</v>
      </c>
      <c r="AA2951" s="44">
        <f t="shared" si="266"/>
        <v>11</v>
      </c>
      <c r="AB2951" s="44">
        <v>0</v>
      </c>
      <c r="AC2951" s="92" t="s">
        <v>15153</v>
      </c>
      <c r="AD2951" s="92" t="s">
        <v>15154</v>
      </c>
      <c r="AE2951" s="92" t="s">
        <v>105</v>
      </c>
      <c r="AF2951" s="92" t="s">
        <v>105</v>
      </c>
      <c r="AG2951" s="92" t="s">
        <v>105</v>
      </c>
      <c r="AH2951" s="92" t="s">
        <v>105</v>
      </c>
      <c r="AI2951" s="92" t="s">
        <v>105</v>
      </c>
      <c r="AJ2951" s="92" t="s">
        <v>105</v>
      </c>
      <c r="AK2951" s="92"/>
      <c r="AL2951" s="92"/>
      <c r="AM2951" s="47">
        <v>1</v>
      </c>
      <c r="AN2951" s="47">
        <v>1</v>
      </c>
      <c r="AO2951" s="47">
        <v>1</v>
      </c>
      <c r="AP2951" s="47">
        <v>88</v>
      </c>
      <c r="AQ2951" s="47"/>
      <c r="AR2951" s="47"/>
      <c r="AS2951" s="150">
        <v>0</v>
      </c>
      <c r="AT2951" s="61">
        <v>1</v>
      </c>
      <c r="AU2951" s="49">
        <v>1</v>
      </c>
      <c r="AV2951" s="47"/>
      <c r="AW2951" s="61">
        <v>1</v>
      </c>
      <c r="AX2951" s="61"/>
      <c r="AY2951" s="44">
        <f t="shared" si="268"/>
        <v>10</v>
      </c>
      <c r="AZ2951" s="47"/>
      <c r="BA2951" s="47"/>
      <c r="BB2951" s="47"/>
      <c r="BC2951" s="48"/>
      <c r="BD2951" s="66"/>
      <c r="BE2951" s="96"/>
      <c r="BF2951" s="96"/>
      <c r="BG2951" s="51"/>
      <c r="BH2951" s="51">
        <f t="shared" si="267"/>
        <v>1</v>
      </c>
      <c r="BI2951" s="51">
        <v>2</v>
      </c>
      <c r="BJ2951" s="52"/>
      <c r="BK2951" s="52"/>
      <c r="BL2951" s="53"/>
      <c r="BM2951" s="47" t="e">
        <f>COUNTIFS(A$2:$AC2951,#REF!,M$2:$AL2951,M2951)</f>
        <v>#VALUE!</v>
      </c>
      <c r="BN2951" s="47">
        <v>0</v>
      </c>
      <c r="BO2951" s="152">
        <v>10</v>
      </c>
      <c r="BP2951" s="152">
        <v>0</v>
      </c>
      <c r="BQ2951" s="47">
        <v>10</v>
      </c>
      <c r="BR2951" s="49">
        <v>1</v>
      </c>
      <c r="BS2951" s="61">
        <v>1</v>
      </c>
      <c r="BT2951" s="44">
        <f t="shared" si="264"/>
        <v>223</v>
      </c>
      <c r="BW2951" s="40" t="s">
        <v>67</v>
      </c>
      <c r="BY2951" s="55"/>
      <c r="BZ2951" s="1" t="s">
        <v>22426</v>
      </c>
    </row>
    <row r="2952" spans="1:78" ht="15" customHeight="1">
      <c r="A2952" s="25" t="s">
        <v>14226</v>
      </c>
      <c r="B2952" s="42" t="s">
        <v>15155</v>
      </c>
      <c r="D2952" s="263">
        <v>0</v>
      </c>
      <c r="E2952" s="92" t="s">
        <v>76</v>
      </c>
      <c r="F2952" s="92" t="s">
        <v>14586</v>
      </c>
      <c r="G2952" s="275"/>
      <c r="H2952" s="275"/>
      <c r="I2952" s="92" t="s">
        <v>12484</v>
      </c>
      <c r="J2952" s="43" t="s">
        <v>15156</v>
      </c>
      <c r="M2952" s="44" t="s">
        <v>91</v>
      </c>
      <c r="N2952" s="45" t="s">
        <v>292</v>
      </c>
      <c r="O2952" s="42" t="s">
        <v>105</v>
      </c>
      <c r="P2952" s="42" t="s">
        <v>105</v>
      </c>
      <c r="Q2952" s="85" t="s">
        <v>105</v>
      </c>
      <c r="R2952" s="85" t="s">
        <v>105</v>
      </c>
      <c r="S2952" s="42" t="s">
        <v>15157</v>
      </c>
      <c r="T2952" s="42" t="s">
        <v>15158</v>
      </c>
      <c r="U2952" s="92" t="s">
        <v>73</v>
      </c>
      <c r="V2952" s="92" t="s">
        <v>73</v>
      </c>
      <c r="W2952" s="92" t="s">
        <v>73</v>
      </c>
      <c r="X2952" s="149">
        <v>41174</v>
      </c>
      <c r="Y2952" s="149">
        <v>41199</v>
      </c>
      <c r="Z2952" s="44">
        <f t="shared" si="265"/>
        <v>2012</v>
      </c>
      <c r="AA2952" s="44">
        <f t="shared" si="266"/>
        <v>9</v>
      </c>
      <c r="AB2952" s="44">
        <v>0</v>
      </c>
      <c r="AC2952" s="92" t="s">
        <v>73</v>
      </c>
      <c r="AD2952" s="92" t="s">
        <v>73</v>
      </c>
      <c r="AE2952" s="92" t="s">
        <v>105</v>
      </c>
      <c r="AF2952" s="92" t="s">
        <v>105</v>
      </c>
      <c r="AG2952" s="92" t="s">
        <v>105</v>
      </c>
      <c r="AH2952" s="92" t="s">
        <v>105</v>
      </c>
      <c r="AI2952" s="92" t="s">
        <v>15159</v>
      </c>
      <c r="AJ2952" s="92" t="s">
        <v>15159</v>
      </c>
      <c r="AK2952" s="92"/>
      <c r="AL2952" s="92"/>
      <c r="AM2952" s="47">
        <v>1</v>
      </c>
      <c r="AN2952" s="47">
        <v>1</v>
      </c>
      <c r="AO2952" s="47">
        <v>6</v>
      </c>
      <c r="AP2952" s="47">
        <v>88</v>
      </c>
      <c r="AQ2952" s="47"/>
      <c r="AR2952" s="47"/>
      <c r="AS2952" s="150">
        <v>99</v>
      </c>
      <c r="AT2952" s="61">
        <v>1</v>
      </c>
      <c r="AU2952" s="61">
        <v>1</v>
      </c>
      <c r="AV2952" s="47"/>
      <c r="AW2952" s="61">
        <v>1</v>
      </c>
      <c r="AX2952" s="61"/>
      <c r="AY2952" s="44">
        <f t="shared" si="268"/>
        <v>26</v>
      </c>
      <c r="AZ2952" s="47"/>
      <c r="BA2952" s="47"/>
      <c r="BB2952" s="47"/>
      <c r="BC2952" s="48"/>
      <c r="BD2952" s="150"/>
      <c r="BE2952" s="96"/>
      <c r="BF2952" s="96"/>
      <c r="BG2952" s="51"/>
      <c r="BH2952" s="51">
        <f t="shared" si="267"/>
        <v>1</v>
      </c>
      <c r="BI2952" s="51">
        <v>1</v>
      </c>
      <c r="BJ2952" s="52"/>
      <c r="BK2952" s="52"/>
      <c r="BL2952" s="53"/>
      <c r="BM2952" s="47" t="e">
        <f>COUNTIFS(A$2:$AC2952,#REF!,M$2:$AL2952,M2952)</f>
        <v>#VALUE!</v>
      </c>
      <c r="BN2952" s="47">
        <v>1</v>
      </c>
      <c r="BO2952" s="151">
        <v>26</v>
      </c>
      <c r="BP2952" s="151">
        <v>0</v>
      </c>
      <c r="BQ2952" s="47">
        <v>26</v>
      </c>
      <c r="BR2952" s="61">
        <v>1</v>
      </c>
      <c r="BS2952" s="61">
        <v>1</v>
      </c>
      <c r="BT2952" s="44">
        <f t="shared" si="264"/>
        <v>175</v>
      </c>
      <c r="BW2952" s="40" t="s">
        <v>67</v>
      </c>
      <c r="BY2952" s="55"/>
      <c r="BZ2952" s="1" t="s">
        <v>22426</v>
      </c>
    </row>
    <row r="2953" spans="1:78" ht="15" customHeight="1">
      <c r="A2953" s="25" t="s">
        <v>14226</v>
      </c>
      <c r="B2953" s="42" t="s">
        <v>15160</v>
      </c>
      <c r="D2953" s="263">
        <v>0</v>
      </c>
      <c r="E2953" s="92" t="s">
        <v>11339</v>
      </c>
      <c r="F2953" s="92" t="s">
        <v>14227</v>
      </c>
      <c r="G2953" s="275"/>
      <c r="H2953" s="275"/>
      <c r="I2953" s="92" t="s">
        <v>15161</v>
      </c>
      <c r="J2953" s="43" t="s">
        <v>73</v>
      </c>
      <c r="M2953" s="44" t="s">
        <v>91</v>
      </c>
      <c r="N2953" s="45" t="s">
        <v>943</v>
      </c>
      <c r="O2953" s="42" t="s">
        <v>15162</v>
      </c>
      <c r="P2953" s="42" t="s">
        <v>103</v>
      </c>
      <c r="Q2953" s="85" t="s">
        <v>949</v>
      </c>
      <c r="R2953" s="85" t="s">
        <v>105</v>
      </c>
      <c r="S2953" s="42" t="s">
        <v>8230</v>
      </c>
      <c r="T2953" s="42" t="s">
        <v>73</v>
      </c>
      <c r="U2953" s="92" t="s">
        <v>73</v>
      </c>
      <c r="V2953" s="92" t="s">
        <v>73</v>
      </c>
      <c r="W2953" s="92" t="s">
        <v>73</v>
      </c>
      <c r="X2953" s="149">
        <v>41221</v>
      </c>
      <c r="Y2953" s="149">
        <v>41243</v>
      </c>
      <c r="Z2953" s="44">
        <f t="shared" si="265"/>
        <v>2012</v>
      </c>
      <c r="AA2953" s="44">
        <f t="shared" si="266"/>
        <v>11</v>
      </c>
      <c r="AB2953" s="44">
        <v>0</v>
      </c>
      <c r="AC2953" s="92" t="s">
        <v>73</v>
      </c>
      <c r="AD2953" s="92" t="s">
        <v>73</v>
      </c>
      <c r="AE2953" s="92" t="s">
        <v>949</v>
      </c>
      <c r="AF2953" s="92" t="s">
        <v>105</v>
      </c>
      <c r="AG2953" s="92" t="s">
        <v>949</v>
      </c>
      <c r="AH2953" s="92" t="s">
        <v>105</v>
      </c>
      <c r="AI2953" s="92" t="s">
        <v>15163</v>
      </c>
      <c r="AJ2953" s="92" t="s">
        <v>949</v>
      </c>
      <c r="AK2953" s="92"/>
      <c r="AL2953" s="92"/>
      <c r="AM2953" s="47">
        <v>1</v>
      </c>
      <c r="AN2953" s="47">
        <v>1</v>
      </c>
      <c r="AO2953" s="47">
        <v>6</v>
      </c>
      <c r="AP2953" s="47">
        <v>88</v>
      </c>
      <c r="AQ2953" s="47"/>
      <c r="AR2953" s="47"/>
      <c r="AS2953" s="150">
        <v>1</v>
      </c>
      <c r="AT2953" s="61">
        <v>1</v>
      </c>
      <c r="AU2953" s="49">
        <v>1</v>
      </c>
      <c r="AV2953" s="47"/>
      <c r="AW2953" s="61">
        <v>1</v>
      </c>
      <c r="AX2953" s="61"/>
      <c r="AY2953" s="44">
        <f t="shared" si="268"/>
        <v>23</v>
      </c>
      <c r="AZ2953" s="47"/>
      <c r="BA2953" s="47"/>
      <c r="BB2953" s="47"/>
      <c r="BC2953" s="48"/>
      <c r="BD2953" s="150"/>
      <c r="BE2953" s="96"/>
      <c r="BF2953" s="96"/>
      <c r="BG2953" s="51"/>
      <c r="BH2953" s="51">
        <f t="shared" si="267"/>
        <v>1</v>
      </c>
      <c r="BI2953" s="51">
        <v>1</v>
      </c>
      <c r="BJ2953" s="52"/>
      <c r="BK2953" s="52"/>
      <c r="BL2953" s="53"/>
      <c r="BM2953" s="47" t="e">
        <f>COUNTIFS(A$2:$AC2953,#REF!,M$2:$AL2953,M2953)</f>
        <v>#VALUE!</v>
      </c>
      <c r="BN2953" s="47">
        <v>0</v>
      </c>
      <c r="BO2953" s="151">
        <v>23</v>
      </c>
      <c r="BP2953" s="151">
        <v>0</v>
      </c>
      <c r="BQ2953" s="47">
        <v>23</v>
      </c>
      <c r="BR2953" s="49">
        <v>1</v>
      </c>
      <c r="BS2953" s="61">
        <v>1</v>
      </c>
      <c r="BT2953" s="44">
        <f t="shared" si="264"/>
        <v>222</v>
      </c>
      <c r="BW2953" s="40" t="s">
        <v>67</v>
      </c>
      <c r="BY2953" s="55"/>
    </row>
    <row r="2954" spans="1:78" ht="15" customHeight="1">
      <c r="A2954" s="25" t="s">
        <v>14226</v>
      </c>
      <c r="B2954" s="42" t="s">
        <v>15164</v>
      </c>
      <c r="D2954" s="263">
        <v>0</v>
      </c>
      <c r="E2954" s="92" t="s">
        <v>11339</v>
      </c>
      <c r="F2954" s="92" t="s">
        <v>14227</v>
      </c>
      <c r="G2954" s="275"/>
      <c r="H2954" s="275"/>
      <c r="I2954" s="92" t="s">
        <v>12413</v>
      </c>
      <c r="J2954" s="43" t="s">
        <v>15165</v>
      </c>
      <c r="M2954" s="44" t="s">
        <v>98</v>
      </c>
      <c r="N2954" s="45" t="s">
        <v>15166</v>
      </c>
      <c r="O2954" s="42" t="s">
        <v>15162</v>
      </c>
      <c r="P2954" s="42" t="s">
        <v>1459</v>
      </c>
      <c r="Q2954" s="85" t="s">
        <v>105</v>
      </c>
      <c r="R2954" s="85" t="s">
        <v>105</v>
      </c>
      <c r="S2954" s="42" t="s">
        <v>15167</v>
      </c>
      <c r="T2954" s="42" t="s">
        <v>15168</v>
      </c>
      <c r="U2954" s="92" t="s">
        <v>73</v>
      </c>
      <c r="V2954" s="92" t="s">
        <v>73</v>
      </c>
      <c r="W2954" s="92" t="s">
        <v>73</v>
      </c>
      <c r="X2954" s="149">
        <v>41009</v>
      </c>
      <c r="Y2954" s="149">
        <v>41019</v>
      </c>
      <c r="Z2954" s="44">
        <f t="shared" si="265"/>
        <v>2012</v>
      </c>
      <c r="AA2954" s="44">
        <f t="shared" si="266"/>
        <v>4</v>
      </c>
      <c r="AB2954" s="44">
        <v>0</v>
      </c>
      <c r="AC2954" s="92" t="s">
        <v>73</v>
      </c>
      <c r="AD2954" s="92" t="s">
        <v>73</v>
      </c>
      <c r="AE2954" s="92" t="s">
        <v>105</v>
      </c>
      <c r="AF2954" s="92" t="s">
        <v>105</v>
      </c>
      <c r="AG2954" s="92" t="s">
        <v>949</v>
      </c>
      <c r="AH2954" s="92" t="s">
        <v>949</v>
      </c>
      <c r="AI2954" s="92" t="s">
        <v>15169</v>
      </c>
      <c r="AJ2954" s="92" t="s">
        <v>15170</v>
      </c>
      <c r="AK2954" s="92"/>
      <c r="AL2954" s="92"/>
      <c r="AM2954" s="47">
        <v>1</v>
      </c>
      <c r="AN2954" s="47">
        <v>1</v>
      </c>
      <c r="AO2954" s="47">
        <v>2</v>
      </c>
      <c r="AP2954" s="47">
        <v>88</v>
      </c>
      <c r="AQ2954" s="47"/>
      <c r="AR2954" s="47"/>
      <c r="AS2954" s="150">
        <v>1</v>
      </c>
      <c r="AT2954" s="61">
        <v>1</v>
      </c>
      <c r="AU2954" s="61">
        <v>1</v>
      </c>
      <c r="AV2954" s="47"/>
      <c r="AW2954" s="61">
        <v>1</v>
      </c>
      <c r="AX2954" s="61"/>
      <c r="AY2954" s="44">
        <f t="shared" si="268"/>
        <v>11</v>
      </c>
      <c r="AZ2954" s="47"/>
      <c r="BA2954" s="47"/>
      <c r="BB2954" s="47"/>
      <c r="BC2954" s="48"/>
      <c r="BD2954" s="150"/>
      <c r="BE2954" s="96"/>
      <c r="BF2954" s="96"/>
      <c r="BG2954" s="51"/>
      <c r="BH2954" s="51">
        <f t="shared" si="267"/>
        <v>1</v>
      </c>
      <c r="BI2954" s="51">
        <v>5</v>
      </c>
      <c r="BJ2954" s="52"/>
      <c r="BK2954" s="52"/>
      <c r="BL2954" s="53"/>
      <c r="BM2954" s="47" t="e">
        <f>COUNTIFS(A$2:$AC2954,#REF!,M$2:$AL2954,M2954)</f>
        <v>#VALUE!</v>
      </c>
      <c r="BN2954" s="47">
        <v>1</v>
      </c>
      <c r="BO2954" s="151">
        <v>11</v>
      </c>
      <c r="BP2954" s="151">
        <v>0</v>
      </c>
      <c r="BQ2954" s="47">
        <v>11</v>
      </c>
      <c r="BR2954" s="61">
        <v>1</v>
      </c>
      <c r="BS2954" s="61">
        <v>1</v>
      </c>
      <c r="BT2954" s="44">
        <f t="shared" si="264"/>
        <v>10</v>
      </c>
      <c r="BW2954" s="40" t="s">
        <v>67</v>
      </c>
      <c r="BY2954" s="55"/>
      <c r="BZ2954" s="1" t="s">
        <v>22426</v>
      </c>
    </row>
    <row r="2955" spans="1:78" ht="15" customHeight="1">
      <c r="A2955" s="25" t="s">
        <v>14226</v>
      </c>
      <c r="B2955" s="42" t="s">
        <v>15171</v>
      </c>
      <c r="D2955" s="263">
        <v>0</v>
      </c>
      <c r="E2955" s="92" t="s">
        <v>11339</v>
      </c>
      <c r="F2955" s="92" t="s">
        <v>14227</v>
      </c>
      <c r="G2955" s="275"/>
      <c r="H2955" s="275"/>
      <c r="I2955" s="92" t="s">
        <v>12647</v>
      </c>
      <c r="J2955" s="43" t="s">
        <v>14471</v>
      </c>
      <c r="M2955" s="44" t="s">
        <v>98</v>
      </c>
      <c r="N2955" s="45" t="s">
        <v>167</v>
      </c>
      <c r="O2955" s="42" t="s">
        <v>15162</v>
      </c>
      <c r="P2955" s="42" t="s">
        <v>1459</v>
      </c>
      <c r="Q2955" s="85" t="s">
        <v>105</v>
      </c>
      <c r="R2955" s="85" t="s">
        <v>105</v>
      </c>
      <c r="S2955" s="42" t="s">
        <v>15172</v>
      </c>
      <c r="T2955" s="42" t="s">
        <v>73</v>
      </c>
      <c r="U2955" s="92" t="s">
        <v>73</v>
      </c>
      <c r="V2955" s="92" t="s">
        <v>73</v>
      </c>
      <c r="W2955" s="92" t="s">
        <v>73</v>
      </c>
      <c r="X2955" s="149">
        <v>41009</v>
      </c>
      <c r="Y2955" s="149">
        <v>41019</v>
      </c>
      <c r="Z2955" s="44">
        <f t="shared" si="265"/>
        <v>2012</v>
      </c>
      <c r="AA2955" s="44">
        <f t="shared" si="266"/>
        <v>4</v>
      </c>
      <c r="AB2955" s="44">
        <v>0</v>
      </c>
      <c r="AC2955" s="92" t="s">
        <v>73</v>
      </c>
      <c r="AD2955" s="92" t="s">
        <v>73</v>
      </c>
      <c r="AE2955" s="92" t="s">
        <v>105</v>
      </c>
      <c r="AF2955" s="92" t="s">
        <v>105</v>
      </c>
      <c r="AG2955" s="92" t="s">
        <v>949</v>
      </c>
      <c r="AH2955" s="92" t="s">
        <v>949</v>
      </c>
      <c r="AI2955" s="92" t="s">
        <v>15173</v>
      </c>
      <c r="AJ2955" s="92" t="s">
        <v>15174</v>
      </c>
      <c r="AK2955" s="92"/>
      <c r="AL2955" s="92"/>
      <c r="AM2955" s="47">
        <v>1</v>
      </c>
      <c r="AN2955" s="47">
        <v>1</v>
      </c>
      <c r="AO2955" s="47">
        <v>2</v>
      </c>
      <c r="AP2955" s="47">
        <v>88</v>
      </c>
      <c r="AQ2955" s="47"/>
      <c r="AR2955" s="47"/>
      <c r="AS2955" s="150">
        <v>1</v>
      </c>
      <c r="AT2955" s="61">
        <v>1</v>
      </c>
      <c r="AU2955" s="49">
        <v>1</v>
      </c>
      <c r="AV2955" s="47"/>
      <c r="AW2955" s="61">
        <v>1</v>
      </c>
      <c r="AX2955" s="61"/>
      <c r="AY2955" s="44">
        <f t="shared" si="268"/>
        <v>11</v>
      </c>
      <c r="AZ2955" s="47"/>
      <c r="BA2955" s="47"/>
      <c r="BB2955" s="47"/>
      <c r="BC2955" s="48"/>
      <c r="BD2955" s="150"/>
      <c r="BE2955" s="96"/>
      <c r="BF2955" s="96"/>
      <c r="BG2955" s="51"/>
      <c r="BH2955" s="51">
        <f t="shared" si="267"/>
        <v>1</v>
      </c>
      <c r="BI2955" s="51">
        <v>1</v>
      </c>
      <c r="BJ2955" s="52"/>
      <c r="BK2955" s="52"/>
      <c r="BL2955" s="53"/>
      <c r="BM2955" s="47" t="e">
        <f>COUNTIFS(A$2:$AC2955,#REF!,M$2:$AL2955,M2955)</f>
        <v>#VALUE!</v>
      </c>
      <c r="BN2955" s="47">
        <v>0</v>
      </c>
      <c r="BO2955" s="151">
        <v>11</v>
      </c>
      <c r="BP2955" s="151">
        <v>0</v>
      </c>
      <c r="BQ2955" s="47">
        <v>11</v>
      </c>
      <c r="BR2955" s="49">
        <v>1</v>
      </c>
      <c r="BS2955" s="61">
        <v>1</v>
      </c>
      <c r="BT2955" s="44">
        <f t="shared" si="264"/>
        <v>10</v>
      </c>
      <c r="BW2955" s="40" t="s">
        <v>67</v>
      </c>
      <c r="BY2955" s="55"/>
      <c r="BZ2955" s="1" t="s">
        <v>22426</v>
      </c>
    </row>
    <row r="2956" spans="1:78" ht="15" customHeight="1">
      <c r="A2956" s="25" t="s">
        <v>14226</v>
      </c>
      <c r="B2956" s="42" t="s">
        <v>15175</v>
      </c>
      <c r="D2956" s="263">
        <v>0</v>
      </c>
      <c r="E2956" s="92" t="s">
        <v>11339</v>
      </c>
      <c r="F2956" s="92" t="s">
        <v>14227</v>
      </c>
      <c r="G2956" s="275"/>
      <c r="H2956" s="275"/>
      <c r="I2956" s="92" t="s">
        <v>12647</v>
      </c>
      <c r="J2956" s="43" t="s">
        <v>14471</v>
      </c>
      <c r="M2956" s="44" t="s">
        <v>98</v>
      </c>
      <c r="N2956" s="45" t="s">
        <v>167</v>
      </c>
      <c r="O2956" s="42" t="s">
        <v>15162</v>
      </c>
      <c r="P2956" s="42" t="s">
        <v>1459</v>
      </c>
      <c r="Q2956" s="85" t="s">
        <v>105</v>
      </c>
      <c r="R2956" s="85" t="s">
        <v>949</v>
      </c>
      <c r="S2956" s="42" t="s">
        <v>15176</v>
      </c>
      <c r="T2956" s="42" t="s">
        <v>15177</v>
      </c>
      <c r="U2956" s="92" t="s">
        <v>73</v>
      </c>
      <c r="V2956" s="92" t="s">
        <v>73</v>
      </c>
      <c r="W2956" s="92" t="s">
        <v>73</v>
      </c>
      <c r="X2956" s="149">
        <v>41022</v>
      </c>
      <c r="Y2956" s="149">
        <v>41033</v>
      </c>
      <c r="Z2956" s="44">
        <f t="shared" si="265"/>
        <v>2012</v>
      </c>
      <c r="AA2956" s="44">
        <f t="shared" si="266"/>
        <v>4</v>
      </c>
      <c r="AB2956" s="44">
        <v>0</v>
      </c>
      <c r="AC2956" s="92" t="s">
        <v>73</v>
      </c>
      <c r="AD2956" s="92" t="s">
        <v>73</v>
      </c>
      <c r="AE2956" s="92" t="s">
        <v>105</v>
      </c>
      <c r="AF2956" s="92" t="s">
        <v>949</v>
      </c>
      <c r="AG2956" s="92" t="s">
        <v>105</v>
      </c>
      <c r="AH2956" s="92" t="s">
        <v>105</v>
      </c>
      <c r="AI2956" s="92" t="s">
        <v>105</v>
      </c>
      <c r="AJ2956" s="92" t="s">
        <v>949</v>
      </c>
      <c r="AK2956" s="92"/>
      <c r="AL2956" s="92"/>
      <c r="AM2956" s="47">
        <v>1</v>
      </c>
      <c r="AN2956" s="47">
        <v>1</v>
      </c>
      <c r="AO2956" s="47">
        <v>2</v>
      </c>
      <c r="AP2956" s="47">
        <v>88</v>
      </c>
      <c r="AQ2956" s="47"/>
      <c r="AR2956" s="47"/>
      <c r="AS2956" s="150">
        <v>1</v>
      </c>
      <c r="AT2956" s="61">
        <v>1</v>
      </c>
      <c r="AU2956" s="61">
        <v>1</v>
      </c>
      <c r="AV2956" s="47"/>
      <c r="AW2956" s="61">
        <v>1</v>
      </c>
      <c r="AX2956" s="61"/>
      <c r="AY2956" s="44">
        <f t="shared" si="268"/>
        <v>12</v>
      </c>
      <c r="AZ2956" s="47"/>
      <c r="BA2956" s="47"/>
      <c r="BB2956" s="47"/>
      <c r="BC2956" s="48"/>
      <c r="BD2956" s="150"/>
      <c r="BE2956" s="96"/>
      <c r="BF2956" s="96"/>
      <c r="BG2956" s="51"/>
      <c r="BH2956" s="51">
        <f t="shared" si="267"/>
        <v>1</v>
      </c>
      <c r="BI2956" s="51">
        <v>1</v>
      </c>
      <c r="BJ2956" s="52"/>
      <c r="BK2956" s="52"/>
      <c r="BL2956" s="53"/>
      <c r="BM2956" s="47" t="e">
        <f>COUNTIFS(A$2:$AC2956,#REF!,M$2:$AL2956,M2956)</f>
        <v>#VALUE!</v>
      </c>
      <c r="BN2956" s="47">
        <v>0</v>
      </c>
      <c r="BO2956" s="151">
        <v>12</v>
      </c>
      <c r="BP2956" s="151">
        <v>0</v>
      </c>
      <c r="BQ2956" s="47">
        <v>12</v>
      </c>
      <c r="BR2956" s="61">
        <v>1</v>
      </c>
      <c r="BS2956" s="61">
        <v>1</v>
      </c>
      <c r="BT2956" s="44">
        <f t="shared" si="264"/>
        <v>23</v>
      </c>
      <c r="BW2956" s="40" t="s">
        <v>67</v>
      </c>
      <c r="BY2956" s="55"/>
      <c r="BZ2956" s="1" t="s">
        <v>22426</v>
      </c>
    </row>
    <row r="2957" spans="1:78" ht="15" customHeight="1">
      <c r="A2957" s="25" t="s">
        <v>14226</v>
      </c>
      <c r="B2957" s="42" t="s">
        <v>15178</v>
      </c>
      <c r="D2957" s="263">
        <v>0</v>
      </c>
      <c r="E2957" s="92" t="s">
        <v>11339</v>
      </c>
      <c r="F2957" s="92" t="s">
        <v>14227</v>
      </c>
      <c r="G2957" s="275"/>
      <c r="H2957" s="275"/>
      <c r="I2957" s="92" t="s">
        <v>12647</v>
      </c>
      <c r="J2957" s="43" t="s">
        <v>14471</v>
      </c>
      <c r="M2957" s="44" t="s">
        <v>98</v>
      </c>
      <c r="N2957" s="45" t="s">
        <v>167</v>
      </c>
      <c r="O2957" s="42" t="s">
        <v>15162</v>
      </c>
      <c r="P2957" s="42" t="s">
        <v>1459</v>
      </c>
      <c r="Q2957" s="85" t="s">
        <v>105</v>
      </c>
      <c r="R2957" s="85" t="s">
        <v>105</v>
      </c>
      <c r="S2957" s="42" t="s">
        <v>15179</v>
      </c>
      <c r="T2957" s="42" t="s">
        <v>15180</v>
      </c>
      <c r="U2957" s="92" t="s">
        <v>73</v>
      </c>
      <c r="V2957" s="92" t="s">
        <v>73</v>
      </c>
      <c r="W2957" s="92" t="s">
        <v>73</v>
      </c>
      <c r="X2957" s="149">
        <v>41098</v>
      </c>
      <c r="Y2957" s="149">
        <v>41118</v>
      </c>
      <c r="Z2957" s="44">
        <f t="shared" si="265"/>
        <v>2012</v>
      </c>
      <c r="AA2957" s="44">
        <f t="shared" si="266"/>
        <v>7</v>
      </c>
      <c r="AB2957" s="44">
        <v>0</v>
      </c>
      <c r="AC2957" s="92" t="s">
        <v>73</v>
      </c>
      <c r="AD2957" s="92" t="s">
        <v>73</v>
      </c>
      <c r="AE2957" s="92" t="s">
        <v>105</v>
      </c>
      <c r="AF2957" s="92" t="s">
        <v>949</v>
      </c>
      <c r="AG2957" s="92" t="s">
        <v>949</v>
      </c>
      <c r="AH2957" s="92" t="s">
        <v>105</v>
      </c>
      <c r="AI2957" s="92" t="s">
        <v>105</v>
      </c>
      <c r="AJ2957" s="92" t="s">
        <v>105</v>
      </c>
      <c r="AK2957" s="92"/>
      <c r="AL2957" s="92"/>
      <c r="AM2957" s="47">
        <v>1</v>
      </c>
      <c r="AN2957" s="47">
        <v>1</v>
      </c>
      <c r="AO2957" s="47">
        <v>2</v>
      </c>
      <c r="AP2957" s="47">
        <v>88</v>
      </c>
      <c r="AQ2957" s="47"/>
      <c r="AR2957" s="47"/>
      <c r="AS2957" s="150">
        <v>1</v>
      </c>
      <c r="AT2957" s="61">
        <v>1</v>
      </c>
      <c r="AU2957" s="61">
        <v>1</v>
      </c>
      <c r="AV2957" s="47"/>
      <c r="AW2957" s="61">
        <v>1</v>
      </c>
      <c r="AX2957" s="61"/>
      <c r="AY2957" s="44">
        <f t="shared" si="268"/>
        <v>21</v>
      </c>
      <c r="AZ2957" s="47"/>
      <c r="BA2957" s="47"/>
      <c r="BB2957" s="47"/>
      <c r="BC2957" s="48"/>
      <c r="BD2957" s="150"/>
      <c r="BE2957" s="96"/>
      <c r="BF2957" s="96"/>
      <c r="BG2957" s="51"/>
      <c r="BH2957" s="51">
        <f t="shared" si="267"/>
        <v>1</v>
      </c>
      <c r="BI2957" s="51">
        <v>1</v>
      </c>
      <c r="BJ2957" s="52"/>
      <c r="BK2957" s="52"/>
      <c r="BL2957" s="53"/>
      <c r="BM2957" s="47" t="e">
        <f>COUNTIFS(A$2:$AC2957,#REF!,M$2:$AL2957,M2957)</f>
        <v>#VALUE!</v>
      </c>
      <c r="BN2957" s="47">
        <v>0</v>
      </c>
      <c r="BO2957" s="151">
        <v>21</v>
      </c>
      <c r="BP2957" s="151">
        <v>0</v>
      </c>
      <c r="BQ2957" s="47">
        <v>21</v>
      </c>
      <c r="BR2957" s="61">
        <v>1</v>
      </c>
      <c r="BS2957" s="61">
        <v>1</v>
      </c>
      <c r="BT2957" s="44">
        <f t="shared" ref="BT2957:BT3020" si="269">MAX(MIN((DATE(2013,3,31)+1),X2957+1),DATE(2012,4,1))-MIN(MAX(DATE(2012,4,1),W2957),(DATE(2013,3,31)+1))</f>
        <v>99</v>
      </c>
      <c r="BW2957" s="40" t="s">
        <v>67</v>
      </c>
      <c r="BY2957" s="55"/>
      <c r="BZ2957" s="1" t="s">
        <v>22426</v>
      </c>
    </row>
    <row r="2958" spans="1:78" ht="15" customHeight="1">
      <c r="A2958" s="25" t="s">
        <v>14226</v>
      </c>
      <c r="B2958" s="42" t="s">
        <v>15181</v>
      </c>
      <c r="D2958" s="263">
        <v>0</v>
      </c>
      <c r="E2958" s="92" t="s">
        <v>11339</v>
      </c>
      <c r="F2958" s="92" t="s">
        <v>14227</v>
      </c>
      <c r="G2958" s="275"/>
      <c r="H2958" s="275"/>
      <c r="I2958" s="92" t="s">
        <v>12647</v>
      </c>
      <c r="J2958" s="43" t="s">
        <v>14471</v>
      </c>
      <c r="M2958" s="44" t="s">
        <v>98</v>
      </c>
      <c r="N2958" s="45" t="s">
        <v>167</v>
      </c>
      <c r="O2958" s="42" t="s">
        <v>15162</v>
      </c>
      <c r="P2958" s="42" t="s">
        <v>1459</v>
      </c>
      <c r="Q2958" s="85" t="s">
        <v>105</v>
      </c>
      <c r="R2958" s="85" t="s">
        <v>105</v>
      </c>
      <c r="S2958" s="42" t="s">
        <v>15182</v>
      </c>
      <c r="T2958" s="42" t="s">
        <v>15183</v>
      </c>
      <c r="U2958" s="92" t="s">
        <v>73</v>
      </c>
      <c r="V2958" s="92" t="s">
        <v>73</v>
      </c>
      <c r="W2958" s="92" t="s">
        <v>73</v>
      </c>
      <c r="X2958" s="149">
        <v>41122</v>
      </c>
      <c r="Y2958" s="149">
        <v>41132</v>
      </c>
      <c r="Z2958" s="44">
        <f t="shared" si="265"/>
        <v>2012</v>
      </c>
      <c r="AA2958" s="44">
        <f t="shared" si="266"/>
        <v>8</v>
      </c>
      <c r="AB2958" s="44">
        <v>0</v>
      </c>
      <c r="AC2958" s="92" t="s">
        <v>73</v>
      </c>
      <c r="AD2958" s="92" t="s">
        <v>73</v>
      </c>
      <c r="AE2958" s="92" t="s">
        <v>105</v>
      </c>
      <c r="AF2958" s="92" t="s">
        <v>105</v>
      </c>
      <c r="AG2958" s="92" t="s">
        <v>105</v>
      </c>
      <c r="AH2958" s="92" t="s">
        <v>105</v>
      </c>
      <c r="AI2958" s="92" t="s">
        <v>15184</v>
      </c>
      <c r="AJ2958" s="92" t="s">
        <v>15185</v>
      </c>
      <c r="AK2958" s="92"/>
      <c r="AL2958" s="92"/>
      <c r="AM2958" s="47">
        <v>1</v>
      </c>
      <c r="AN2958" s="47">
        <v>1</v>
      </c>
      <c r="AO2958" s="47">
        <v>2</v>
      </c>
      <c r="AP2958" s="47">
        <v>88</v>
      </c>
      <c r="AQ2958" s="47"/>
      <c r="AR2958" s="47"/>
      <c r="AS2958" s="150">
        <v>1</v>
      </c>
      <c r="AT2958" s="61">
        <v>1</v>
      </c>
      <c r="AU2958" s="61">
        <v>1</v>
      </c>
      <c r="AV2958" s="47"/>
      <c r="AW2958" s="61">
        <v>1</v>
      </c>
      <c r="AX2958" s="61"/>
      <c r="AY2958" s="44">
        <f t="shared" si="268"/>
        <v>11</v>
      </c>
      <c r="AZ2958" s="47"/>
      <c r="BA2958" s="47"/>
      <c r="BB2958" s="47"/>
      <c r="BC2958" s="48"/>
      <c r="BD2958" s="150"/>
      <c r="BE2958" s="96"/>
      <c r="BF2958" s="96"/>
      <c r="BG2958" s="51"/>
      <c r="BH2958" s="51">
        <f t="shared" si="267"/>
        <v>1</v>
      </c>
      <c r="BI2958" s="51">
        <v>1</v>
      </c>
      <c r="BJ2958" s="52"/>
      <c r="BK2958" s="52"/>
      <c r="BL2958" s="53"/>
      <c r="BM2958" s="47" t="e">
        <f>COUNTIFS(A$2:$AC2958,#REF!,M$2:$AL2958,M2958)</f>
        <v>#VALUE!</v>
      </c>
      <c r="BN2958" s="47">
        <v>0</v>
      </c>
      <c r="BO2958" s="151">
        <v>11</v>
      </c>
      <c r="BP2958" s="151">
        <v>0</v>
      </c>
      <c r="BQ2958" s="47">
        <v>11</v>
      </c>
      <c r="BR2958" s="61">
        <v>1</v>
      </c>
      <c r="BS2958" s="61">
        <v>1</v>
      </c>
      <c r="BT2958" s="44">
        <f t="shared" si="269"/>
        <v>123</v>
      </c>
      <c r="BW2958" s="40" t="s">
        <v>67</v>
      </c>
      <c r="BY2958" s="55"/>
      <c r="BZ2958" s="1" t="s">
        <v>22426</v>
      </c>
    </row>
    <row r="2959" spans="1:78" ht="15" customHeight="1">
      <c r="A2959" s="25" t="s">
        <v>14226</v>
      </c>
      <c r="B2959" s="42" t="s">
        <v>15186</v>
      </c>
      <c r="D2959" s="263">
        <v>0</v>
      </c>
      <c r="E2959" s="92" t="s">
        <v>11339</v>
      </c>
      <c r="F2959" s="92" t="s">
        <v>14227</v>
      </c>
      <c r="G2959" s="275"/>
      <c r="H2959" s="275"/>
      <c r="I2959" s="92" t="s">
        <v>12647</v>
      </c>
      <c r="J2959" s="43" t="s">
        <v>14471</v>
      </c>
      <c r="M2959" s="44" t="s">
        <v>98</v>
      </c>
      <c r="N2959" s="45" t="s">
        <v>167</v>
      </c>
      <c r="O2959" s="42" t="s">
        <v>15162</v>
      </c>
      <c r="P2959" s="42" t="s">
        <v>1459</v>
      </c>
      <c r="Q2959" s="85" t="s">
        <v>949</v>
      </c>
      <c r="R2959" s="85" t="s">
        <v>105</v>
      </c>
      <c r="S2959" s="42" t="s">
        <v>15187</v>
      </c>
      <c r="T2959" s="42" t="s">
        <v>15188</v>
      </c>
      <c r="U2959" s="92" t="s">
        <v>73</v>
      </c>
      <c r="V2959" s="92" t="s">
        <v>73</v>
      </c>
      <c r="W2959" s="92" t="s">
        <v>73</v>
      </c>
      <c r="X2959" s="149">
        <v>41176</v>
      </c>
      <c r="Y2959" s="149">
        <v>41187</v>
      </c>
      <c r="Z2959" s="44">
        <f t="shared" si="265"/>
        <v>2012</v>
      </c>
      <c r="AA2959" s="44">
        <f t="shared" si="266"/>
        <v>9</v>
      </c>
      <c r="AB2959" s="44">
        <v>0</v>
      </c>
      <c r="AC2959" s="92" t="s">
        <v>73</v>
      </c>
      <c r="AD2959" s="92" t="s">
        <v>73</v>
      </c>
      <c r="AE2959" s="92" t="s">
        <v>105</v>
      </c>
      <c r="AF2959" s="92" t="s">
        <v>105</v>
      </c>
      <c r="AG2959" s="92" t="s">
        <v>105</v>
      </c>
      <c r="AH2959" s="92" t="s">
        <v>105</v>
      </c>
      <c r="AI2959" s="92" t="s">
        <v>15189</v>
      </c>
      <c r="AJ2959" s="92" t="s">
        <v>15190</v>
      </c>
      <c r="AK2959" s="92"/>
      <c r="AL2959" s="92"/>
      <c r="AM2959" s="47">
        <v>1</v>
      </c>
      <c r="AN2959" s="47">
        <v>1</v>
      </c>
      <c r="AO2959" s="47">
        <v>2</v>
      </c>
      <c r="AP2959" s="47">
        <v>88</v>
      </c>
      <c r="AQ2959" s="47"/>
      <c r="AR2959" s="47"/>
      <c r="AS2959" s="150">
        <v>1</v>
      </c>
      <c r="AT2959" s="61">
        <v>1</v>
      </c>
      <c r="AU2959" s="61">
        <v>1</v>
      </c>
      <c r="AV2959" s="47"/>
      <c r="AW2959" s="61">
        <v>1</v>
      </c>
      <c r="AX2959" s="61"/>
      <c r="AY2959" s="44">
        <f t="shared" si="268"/>
        <v>12</v>
      </c>
      <c r="AZ2959" s="47"/>
      <c r="BA2959" s="47"/>
      <c r="BB2959" s="47"/>
      <c r="BC2959" s="48"/>
      <c r="BD2959" s="150"/>
      <c r="BE2959" s="96"/>
      <c r="BF2959" s="96"/>
      <c r="BG2959" s="51"/>
      <c r="BH2959" s="51">
        <f t="shared" si="267"/>
        <v>1</v>
      </c>
      <c r="BI2959" s="51">
        <v>1</v>
      </c>
      <c r="BJ2959" s="52"/>
      <c r="BK2959" s="52"/>
      <c r="BL2959" s="53"/>
      <c r="BM2959" s="47" t="e">
        <f>COUNTIFS(A$2:$AC2959,#REF!,M$2:$AL2959,M2959)</f>
        <v>#VALUE!</v>
      </c>
      <c r="BN2959" s="47">
        <v>0</v>
      </c>
      <c r="BO2959" s="151">
        <v>12</v>
      </c>
      <c r="BP2959" s="151">
        <v>0</v>
      </c>
      <c r="BQ2959" s="47">
        <v>12</v>
      </c>
      <c r="BR2959" s="61">
        <v>1</v>
      </c>
      <c r="BS2959" s="61">
        <v>1</v>
      </c>
      <c r="BT2959" s="44">
        <f t="shared" si="269"/>
        <v>177</v>
      </c>
      <c r="BW2959" s="40" t="s">
        <v>67</v>
      </c>
      <c r="BY2959" s="55"/>
      <c r="BZ2959" s="1" t="s">
        <v>22426</v>
      </c>
    </row>
    <row r="2960" spans="1:78" ht="15" customHeight="1">
      <c r="A2960" s="25" t="s">
        <v>14226</v>
      </c>
      <c r="B2960" s="42" t="s">
        <v>15191</v>
      </c>
      <c r="D2960" s="263">
        <v>0</v>
      </c>
      <c r="E2960" s="92" t="s">
        <v>11339</v>
      </c>
      <c r="F2960" s="92" t="s">
        <v>14227</v>
      </c>
      <c r="G2960" s="275"/>
      <c r="H2960" s="275"/>
      <c r="I2960" s="153" t="s">
        <v>1519</v>
      </c>
      <c r="J2960" s="43" t="s">
        <v>1520</v>
      </c>
      <c r="M2960" s="44" t="s">
        <v>121</v>
      </c>
      <c r="N2960" s="45" t="s">
        <v>960</v>
      </c>
      <c r="O2960" s="42" t="s">
        <v>93</v>
      </c>
      <c r="P2960" s="42" t="s">
        <v>103</v>
      </c>
      <c r="Q2960" s="85" t="s">
        <v>105</v>
      </c>
      <c r="R2960" s="85" t="s">
        <v>105</v>
      </c>
      <c r="S2960" s="42" t="s">
        <v>15192</v>
      </c>
      <c r="T2960" s="42" t="s">
        <v>15193</v>
      </c>
      <c r="U2960" s="92" t="s">
        <v>73</v>
      </c>
      <c r="V2960" s="92" t="s">
        <v>73</v>
      </c>
      <c r="W2960" s="92" t="s">
        <v>73</v>
      </c>
      <c r="X2960" s="149">
        <v>41251</v>
      </c>
      <c r="Y2960" s="149">
        <v>41280</v>
      </c>
      <c r="Z2960" s="44">
        <f t="shared" si="265"/>
        <v>2012</v>
      </c>
      <c r="AA2960" s="44">
        <f t="shared" si="266"/>
        <v>12</v>
      </c>
      <c r="AB2960" s="44">
        <v>0</v>
      </c>
      <c r="AC2960" s="92" t="s">
        <v>15194</v>
      </c>
      <c r="AD2960" s="92" t="s">
        <v>15195</v>
      </c>
      <c r="AE2960" s="92" t="s">
        <v>105</v>
      </c>
      <c r="AF2960" s="92" t="s">
        <v>105</v>
      </c>
      <c r="AG2960" s="92" t="s">
        <v>105</v>
      </c>
      <c r="AH2960" s="92" t="s">
        <v>105</v>
      </c>
      <c r="AI2960" s="92" t="s">
        <v>949</v>
      </c>
      <c r="AJ2960" s="92" t="s">
        <v>949</v>
      </c>
      <c r="AK2960" s="92" t="s">
        <v>12875</v>
      </c>
      <c r="AL2960" s="92" t="s">
        <v>14271</v>
      </c>
      <c r="AM2960" s="47">
        <v>1</v>
      </c>
      <c r="AN2960" s="47">
        <v>1</v>
      </c>
      <c r="AO2960" s="47">
        <v>3</v>
      </c>
      <c r="AP2960" s="47">
        <v>88</v>
      </c>
      <c r="AQ2960" s="47"/>
      <c r="AR2960" s="47"/>
      <c r="AS2960" s="150">
        <v>1</v>
      </c>
      <c r="AT2960" s="61">
        <v>1</v>
      </c>
      <c r="AU2960" s="61">
        <v>1</v>
      </c>
      <c r="AV2960" s="47"/>
      <c r="AW2960" s="61">
        <v>1</v>
      </c>
      <c r="AX2960" s="61"/>
      <c r="AY2960" s="44">
        <f t="shared" si="268"/>
        <v>30</v>
      </c>
      <c r="AZ2960" s="47"/>
      <c r="BA2960" s="47"/>
      <c r="BB2960" s="47"/>
      <c r="BC2960" s="48"/>
      <c r="BD2960" s="150"/>
      <c r="BE2960" s="96"/>
      <c r="BF2960" s="96"/>
      <c r="BG2960" s="51"/>
      <c r="BH2960" s="51">
        <f t="shared" si="267"/>
        <v>1</v>
      </c>
      <c r="BI2960" s="51">
        <v>1</v>
      </c>
      <c r="BJ2960" s="52"/>
      <c r="BK2960" s="52"/>
      <c r="BL2960" s="53"/>
      <c r="BM2960" s="47" t="e">
        <f>COUNTIFS(A$2:$AC2960,#REF!,M$2:$AL2960,M2960)</f>
        <v>#VALUE!</v>
      </c>
      <c r="BN2960" s="47">
        <v>0</v>
      </c>
      <c r="BO2960" s="151">
        <v>30</v>
      </c>
      <c r="BP2960" s="151">
        <v>0</v>
      </c>
      <c r="BQ2960" s="47">
        <v>30</v>
      </c>
      <c r="BR2960" s="61">
        <v>1</v>
      </c>
      <c r="BS2960" s="61">
        <v>1</v>
      </c>
      <c r="BT2960" s="44">
        <f t="shared" si="269"/>
        <v>252</v>
      </c>
      <c r="BW2960" s="40" t="s">
        <v>67</v>
      </c>
      <c r="BY2960" s="55"/>
      <c r="BZ2960" s="1" t="s">
        <v>22427</v>
      </c>
    </row>
    <row r="2961" spans="1:78" ht="15" customHeight="1">
      <c r="A2961" s="25" t="s">
        <v>14226</v>
      </c>
      <c r="B2961" s="42" t="s">
        <v>15196</v>
      </c>
      <c r="D2961" s="263">
        <v>0</v>
      </c>
      <c r="E2961" s="92" t="s">
        <v>11339</v>
      </c>
      <c r="F2961" s="92" t="s">
        <v>14227</v>
      </c>
      <c r="G2961" s="275"/>
      <c r="H2961" s="275"/>
      <c r="I2961" s="92" t="s">
        <v>22445</v>
      </c>
      <c r="J2961" s="43" t="s">
        <v>15197</v>
      </c>
      <c r="M2961" s="44" t="s">
        <v>150</v>
      </c>
      <c r="N2961" s="45" t="s">
        <v>15198</v>
      </c>
      <c r="O2961" s="42" t="s">
        <v>15162</v>
      </c>
      <c r="P2961" s="42" t="s">
        <v>1459</v>
      </c>
      <c r="Q2961" s="85" t="s">
        <v>105</v>
      </c>
      <c r="R2961" s="85" t="s">
        <v>105</v>
      </c>
      <c r="S2961" s="42" t="s">
        <v>15199</v>
      </c>
      <c r="T2961" s="42" t="s">
        <v>15200</v>
      </c>
      <c r="U2961" s="92" t="s">
        <v>73</v>
      </c>
      <c r="V2961" s="92" t="s">
        <v>73</v>
      </c>
      <c r="W2961" s="92" t="s">
        <v>73</v>
      </c>
      <c r="X2961" s="149">
        <v>41237</v>
      </c>
      <c r="Y2961" s="149">
        <v>41243</v>
      </c>
      <c r="Z2961" s="44">
        <f t="shared" si="265"/>
        <v>2012</v>
      </c>
      <c r="AA2961" s="44">
        <f t="shared" si="266"/>
        <v>11</v>
      </c>
      <c r="AB2961" s="44">
        <v>0</v>
      </c>
      <c r="AC2961" s="92" t="s">
        <v>13342</v>
      </c>
      <c r="AD2961" s="92" t="s">
        <v>15201</v>
      </c>
      <c r="AE2961" s="92" t="s">
        <v>105</v>
      </c>
      <c r="AF2961" s="92" t="s">
        <v>105</v>
      </c>
      <c r="AG2961" s="92" t="s">
        <v>13343</v>
      </c>
      <c r="AH2961" s="92" t="s">
        <v>15202</v>
      </c>
      <c r="AI2961" s="92" t="s">
        <v>15203</v>
      </c>
      <c r="AJ2961" s="92" t="s">
        <v>105</v>
      </c>
      <c r="AK2961" s="92"/>
      <c r="AL2961" s="92"/>
      <c r="AM2961" s="47">
        <v>1</v>
      </c>
      <c r="AN2961" s="47">
        <v>1</v>
      </c>
      <c r="AO2961" s="47">
        <v>5</v>
      </c>
      <c r="AP2961" s="47">
        <v>4</v>
      </c>
      <c r="AQ2961" s="47"/>
      <c r="AR2961" s="47"/>
      <c r="AS2961" s="150">
        <v>1</v>
      </c>
      <c r="AT2961" s="61">
        <v>1</v>
      </c>
      <c r="AU2961" s="49">
        <v>1</v>
      </c>
      <c r="AV2961" s="47"/>
      <c r="AW2961" s="61">
        <v>1</v>
      </c>
      <c r="AX2961" s="61"/>
      <c r="AY2961" s="44">
        <f t="shared" si="268"/>
        <v>7</v>
      </c>
      <c r="AZ2961" s="47"/>
      <c r="BA2961" s="47"/>
      <c r="BB2961" s="47"/>
      <c r="BC2961" s="48"/>
      <c r="BD2961" s="150"/>
      <c r="BE2961" s="96"/>
      <c r="BF2961" s="96"/>
      <c r="BG2961" s="51"/>
      <c r="BH2961" s="51">
        <f t="shared" si="267"/>
        <v>1</v>
      </c>
      <c r="BI2961" s="51">
        <v>2</v>
      </c>
      <c r="BJ2961" s="52"/>
      <c r="BK2961" s="52"/>
      <c r="BL2961" s="53"/>
      <c r="BM2961" s="47" t="e">
        <f>COUNTIFS(A$2:$AC2961,#REF!,M$2:$AL2961,M2961)</f>
        <v>#VALUE!</v>
      </c>
      <c r="BN2961" s="47">
        <v>1</v>
      </c>
      <c r="BO2961" s="151">
        <v>7</v>
      </c>
      <c r="BP2961" s="151">
        <v>0</v>
      </c>
      <c r="BQ2961" s="47">
        <v>7</v>
      </c>
      <c r="BR2961" s="49">
        <v>1</v>
      </c>
      <c r="BS2961" s="61">
        <v>1</v>
      </c>
      <c r="BT2961" s="44">
        <f t="shared" si="269"/>
        <v>238</v>
      </c>
      <c r="BW2961" s="40" t="s">
        <v>67</v>
      </c>
      <c r="BY2961" s="55"/>
      <c r="BZ2961" s="1" t="s">
        <v>22426</v>
      </c>
    </row>
    <row r="2962" spans="1:78" ht="15" customHeight="1">
      <c r="A2962" s="25" t="s">
        <v>14226</v>
      </c>
      <c r="B2962" s="42" t="s">
        <v>15204</v>
      </c>
      <c r="D2962" s="263">
        <v>0</v>
      </c>
      <c r="E2962" s="92" t="s">
        <v>11339</v>
      </c>
      <c r="F2962" s="92" t="s">
        <v>14227</v>
      </c>
      <c r="G2962" s="275"/>
      <c r="H2962" s="275"/>
      <c r="I2962" s="92" t="s">
        <v>13212</v>
      </c>
      <c r="J2962" s="43" t="s">
        <v>14928</v>
      </c>
      <c r="M2962" s="44" t="s">
        <v>117</v>
      </c>
      <c r="N2962" s="45" t="s">
        <v>157</v>
      </c>
      <c r="O2962" s="42" t="s">
        <v>15162</v>
      </c>
      <c r="P2962" s="42" t="s">
        <v>1459</v>
      </c>
      <c r="Q2962" s="85" t="s">
        <v>105</v>
      </c>
      <c r="R2962" s="85" t="s">
        <v>105</v>
      </c>
      <c r="S2962" s="42" t="s">
        <v>15205</v>
      </c>
      <c r="T2962" s="42" t="s">
        <v>15206</v>
      </c>
      <c r="U2962" s="92" t="s">
        <v>73</v>
      </c>
      <c r="V2962" s="92" t="s">
        <v>73</v>
      </c>
      <c r="W2962" s="92" t="s">
        <v>73</v>
      </c>
      <c r="X2962" s="149">
        <v>41007</v>
      </c>
      <c r="Y2962" s="149">
        <v>41021</v>
      </c>
      <c r="Z2962" s="44">
        <f t="shared" si="265"/>
        <v>2012</v>
      </c>
      <c r="AA2962" s="44">
        <f t="shared" si="266"/>
        <v>4</v>
      </c>
      <c r="AB2962" s="44">
        <v>0</v>
      </c>
      <c r="AC2962" s="92" t="s">
        <v>15207</v>
      </c>
      <c r="AD2962" s="92" t="s">
        <v>15208</v>
      </c>
      <c r="AE2962" s="92" t="s">
        <v>949</v>
      </c>
      <c r="AF2962" s="92" t="s">
        <v>949</v>
      </c>
      <c r="AG2962" s="92" t="s">
        <v>949</v>
      </c>
      <c r="AH2962" s="92" t="s">
        <v>105</v>
      </c>
      <c r="AI2962" s="92" t="s">
        <v>105</v>
      </c>
      <c r="AJ2962" s="92" t="s">
        <v>105</v>
      </c>
      <c r="AK2962" s="92"/>
      <c r="AL2962" s="92"/>
      <c r="AM2962" s="47">
        <v>1</v>
      </c>
      <c r="AN2962" s="47">
        <v>1</v>
      </c>
      <c r="AO2962" s="47">
        <v>4</v>
      </c>
      <c r="AP2962" s="47">
        <v>88</v>
      </c>
      <c r="AQ2962" s="47"/>
      <c r="AR2962" s="47"/>
      <c r="AS2962" s="150">
        <v>1</v>
      </c>
      <c r="AT2962" s="61">
        <v>1</v>
      </c>
      <c r="AU2962" s="61">
        <v>1</v>
      </c>
      <c r="AV2962" s="47"/>
      <c r="AW2962" s="61">
        <v>1</v>
      </c>
      <c r="AX2962" s="61"/>
      <c r="AY2962" s="44">
        <f t="shared" si="268"/>
        <v>15</v>
      </c>
      <c r="AZ2962" s="47"/>
      <c r="BA2962" s="47"/>
      <c r="BB2962" s="47"/>
      <c r="BC2962" s="48"/>
      <c r="BD2962" s="150"/>
      <c r="BE2962" s="96"/>
      <c r="BF2962" s="96"/>
      <c r="BG2962" s="51"/>
      <c r="BH2962" s="51">
        <f t="shared" si="267"/>
        <v>1</v>
      </c>
      <c r="BI2962" s="51">
        <v>4</v>
      </c>
      <c r="BJ2962" s="52"/>
      <c r="BK2962" s="52"/>
      <c r="BL2962" s="53"/>
      <c r="BM2962" s="47" t="e">
        <f>COUNTIFS(A$2:$AC2962,#REF!,M$2:$AL2962,M2962)</f>
        <v>#VALUE!</v>
      </c>
      <c r="BN2962" s="47">
        <v>0</v>
      </c>
      <c r="BO2962" s="151">
        <v>15</v>
      </c>
      <c r="BP2962" s="151">
        <v>0</v>
      </c>
      <c r="BQ2962" s="47">
        <v>15</v>
      </c>
      <c r="BR2962" s="61">
        <v>1</v>
      </c>
      <c r="BS2962" s="61">
        <v>1</v>
      </c>
      <c r="BT2962" s="44">
        <f t="shared" si="269"/>
        <v>8</v>
      </c>
      <c r="BW2962" s="40" t="s">
        <v>67</v>
      </c>
      <c r="BY2962" s="55"/>
      <c r="BZ2962" s="1" t="s">
        <v>22426</v>
      </c>
    </row>
    <row r="2963" spans="1:78" ht="15" customHeight="1">
      <c r="A2963" s="25" t="s">
        <v>14226</v>
      </c>
      <c r="B2963" s="42" t="s">
        <v>15209</v>
      </c>
      <c r="D2963" s="263">
        <v>0</v>
      </c>
      <c r="E2963" s="92" t="s">
        <v>11339</v>
      </c>
      <c r="F2963" s="92" t="s">
        <v>14227</v>
      </c>
      <c r="G2963" s="275"/>
      <c r="H2963" s="275"/>
      <c r="I2963" s="92" t="s">
        <v>13107</v>
      </c>
      <c r="J2963" s="43" t="s">
        <v>14388</v>
      </c>
      <c r="M2963" s="44" t="s">
        <v>117</v>
      </c>
      <c r="N2963" s="45" t="s">
        <v>157</v>
      </c>
      <c r="O2963" s="42" t="s">
        <v>15162</v>
      </c>
      <c r="P2963" s="42" t="s">
        <v>1459</v>
      </c>
      <c r="Q2963" s="85" t="s">
        <v>105</v>
      </c>
      <c r="R2963" s="85" t="s">
        <v>949</v>
      </c>
      <c r="S2963" s="42" t="s">
        <v>15210</v>
      </c>
      <c r="T2963" s="42" t="s">
        <v>15211</v>
      </c>
      <c r="U2963" s="92" t="s">
        <v>73</v>
      </c>
      <c r="V2963" s="92" t="s">
        <v>73</v>
      </c>
      <c r="W2963" s="92" t="s">
        <v>73</v>
      </c>
      <c r="X2963" s="149">
        <v>41012</v>
      </c>
      <c r="Y2963" s="149">
        <v>41021</v>
      </c>
      <c r="Z2963" s="44">
        <f t="shared" si="265"/>
        <v>2012</v>
      </c>
      <c r="AA2963" s="44">
        <f t="shared" si="266"/>
        <v>4</v>
      </c>
      <c r="AB2963" s="44">
        <v>0</v>
      </c>
      <c r="AC2963" s="92" t="s">
        <v>15212</v>
      </c>
      <c r="AD2963" s="92" t="s">
        <v>15213</v>
      </c>
      <c r="AE2963" s="92" t="s">
        <v>949</v>
      </c>
      <c r="AF2963" s="92" t="s">
        <v>949</v>
      </c>
      <c r="AG2963" s="92" t="s">
        <v>949</v>
      </c>
      <c r="AH2963" s="92" t="s">
        <v>949</v>
      </c>
      <c r="AI2963" s="92" t="s">
        <v>15214</v>
      </c>
      <c r="AJ2963" s="92" t="s">
        <v>15215</v>
      </c>
      <c r="AK2963" s="92"/>
      <c r="AL2963" s="92"/>
      <c r="AM2963" s="47">
        <v>1</v>
      </c>
      <c r="AN2963" s="47">
        <v>1</v>
      </c>
      <c r="AO2963" s="47">
        <v>4</v>
      </c>
      <c r="AP2963" s="47">
        <v>88</v>
      </c>
      <c r="AQ2963" s="47"/>
      <c r="AR2963" s="47"/>
      <c r="AS2963" s="150">
        <v>1</v>
      </c>
      <c r="AT2963" s="61">
        <v>1</v>
      </c>
      <c r="AU2963" s="61">
        <v>1</v>
      </c>
      <c r="AV2963" s="47"/>
      <c r="AW2963" s="61">
        <v>1</v>
      </c>
      <c r="AX2963" s="61"/>
      <c r="AY2963" s="44">
        <f t="shared" si="268"/>
        <v>10</v>
      </c>
      <c r="AZ2963" s="47"/>
      <c r="BA2963" s="47"/>
      <c r="BB2963" s="47"/>
      <c r="BC2963" s="48"/>
      <c r="BD2963" s="150"/>
      <c r="BE2963" s="96"/>
      <c r="BF2963" s="96"/>
      <c r="BG2963" s="51"/>
      <c r="BH2963" s="51">
        <f t="shared" si="267"/>
        <v>1</v>
      </c>
      <c r="BI2963" s="51">
        <v>5</v>
      </c>
      <c r="BJ2963" s="52"/>
      <c r="BK2963" s="52"/>
      <c r="BL2963" s="53"/>
      <c r="BM2963" s="47" t="e">
        <f>COUNTIFS(A$2:$AC2963,#REF!,M$2:$AL2963,M2963)</f>
        <v>#VALUE!</v>
      </c>
      <c r="BN2963" s="47">
        <v>0</v>
      </c>
      <c r="BO2963" s="151">
        <v>10</v>
      </c>
      <c r="BP2963" s="151">
        <v>0</v>
      </c>
      <c r="BQ2963" s="47">
        <v>10</v>
      </c>
      <c r="BR2963" s="61">
        <v>1</v>
      </c>
      <c r="BS2963" s="61">
        <v>1</v>
      </c>
      <c r="BT2963" s="44">
        <f t="shared" si="269"/>
        <v>13</v>
      </c>
      <c r="BW2963" s="40" t="s">
        <v>67</v>
      </c>
      <c r="BY2963" s="55"/>
      <c r="BZ2963" s="1" t="s">
        <v>22426</v>
      </c>
    </row>
    <row r="2964" spans="1:78" ht="15" customHeight="1">
      <c r="A2964" s="25" t="s">
        <v>14226</v>
      </c>
      <c r="B2964" s="42" t="s">
        <v>15216</v>
      </c>
      <c r="D2964" s="263">
        <v>0</v>
      </c>
      <c r="E2964" s="92" t="s">
        <v>11339</v>
      </c>
      <c r="F2964" s="92" t="s">
        <v>14227</v>
      </c>
      <c r="G2964" s="275"/>
      <c r="H2964" s="275"/>
      <c r="I2964" s="92" t="s">
        <v>15217</v>
      </c>
      <c r="J2964" s="43" t="s">
        <v>15218</v>
      </c>
      <c r="M2964" s="44" t="s">
        <v>117</v>
      </c>
      <c r="N2964" s="45" t="s">
        <v>297</v>
      </c>
      <c r="O2964" s="42" t="s">
        <v>15162</v>
      </c>
      <c r="P2964" s="42" t="s">
        <v>1459</v>
      </c>
      <c r="Q2964" s="85" t="s">
        <v>105</v>
      </c>
      <c r="R2964" s="85" t="s">
        <v>105</v>
      </c>
      <c r="S2964" s="42" t="s">
        <v>15219</v>
      </c>
      <c r="T2964" s="42" t="s">
        <v>15220</v>
      </c>
      <c r="U2964" s="92" t="s">
        <v>73</v>
      </c>
      <c r="V2964" s="92" t="s">
        <v>73</v>
      </c>
      <c r="W2964" s="92" t="s">
        <v>73</v>
      </c>
      <c r="X2964" s="149">
        <v>41040</v>
      </c>
      <c r="Y2964" s="149">
        <v>41063</v>
      </c>
      <c r="Z2964" s="44">
        <f t="shared" si="265"/>
        <v>2012</v>
      </c>
      <c r="AA2964" s="44">
        <f t="shared" si="266"/>
        <v>5</v>
      </c>
      <c r="AB2964" s="44">
        <v>0</v>
      </c>
      <c r="AC2964" s="92" t="s">
        <v>15221</v>
      </c>
      <c r="AD2964" s="92" t="s">
        <v>15222</v>
      </c>
      <c r="AE2964" s="92" t="s">
        <v>105</v>
      </c>
      <c r="AF2964" s="92" t="s">
        <v>105</v>
      </c>
      <c r="AG2964" s="92" t="s">
        <v>105</v>
      </c>
      <c r="AH2964" s="92" t="s">
        <v>949</v>
      </c>
      <c r="AI2964" s="92" t="s">
        <v>949</v>
      </c>
      <c r="AJ2964" s="92" t="s">
        <v>105</v>
      </c>
      <c r="AK2964" s="92" t="s">
        <v>15223</v>
      </c>
      <c r="AL2964" s="92" t="s">
        <v>15224</v>
      </c>
      <c r="AM2964" s="47">
        <v>1</v>
      </c>
      <c r="AN2964" s="47">
        <v>1</v>
      </c>
      <c r="AO2964" s="47">
        <v>4</v>
      </c>
      <c r="AP2964" s="47">
        <v>88</v>
      </c>
      <c r="AQ2964" s="47"/>
      <c r="AR2964" s="47"/>
      <c r="AS2964" s="150">
        <v>1</v>
      </c>
      <c r="AT2964" s="61">
        <v>1</v>
      </c>
      <c r="AU2964" s="61">
        <v>1</v>
      </c>
      <c r="AV2964" s="47"/>
      <c r="AW2964" s="61">
        <v>1</v>
      </c>
      <c r="AX2964" s="61"/>
      <c r="AY2964" s="44">
        <f t="shared" si="268"/>
        <v>24</v>
      </c>
      <c r="AZ2964" s="47"/>
      <c r="BA2964" s="47"/>
      <c r="BB2964" s="47"/>
      <c r="BC2964" s="48"/>
      <c r="BD2964" s="150"/>
      <c r="BE2964" s="96"/>
      <c r="BF2964" s="96"/>
      <c r="BG2964" s="51"/>
      <c r="BH2964" s="51">
        <f t="shared" si="267"/>
        <v>1</v>
      </c>
      <c r="BI2964" s="51">
        <v>8</v>
      </c>
      <c r="BJ2964" s="52"/>
      <c r="BK2964" s="52"/>
      <c r="BL2964" s="53"/>
      <c r="BM2964" s="47" t="e">
        <f>COUNTIFS(A$2:$AC2964,#REF!,M$2:$AL2964,M2964)</f>
        <v>#VALUE!</v>
      </c>
      <c r="BN2964" s="47">
        <v>1</v>
      </c>
      <c r="BO2964" s="151">
        <v>24</v>
      </c>
      <c r="BP2964" s="151">
        <v>0</v>
      </c>
      <c r="BQ2964" s="47">
        <v>24</v>
      </c>
      <c r="BR2964" s="61">
        <v>1</v>
      </c>
      <c r="BS2964" s="61">
        <v>1</v>
      </c>
      <c r="BT2964" s="44">
        <f t="shared" si="269"/>
        <v>41</v>
      </c>
      <c r="BW2964" s="40" t="s">
        <v>67</v>
      </c>
      <c r="BY2964" s="55"/>
      <c r="BZ2964" s="1" t="s">
        <v>22426</v>
      </c>
    </row>
    <row r="2965" spans="1:78" ht="15" customHeight="1">
      <c r="A2965" s="25" t="s">
        <v>14226</v>
      </c>
      <c r="B2965" s="42" t="s">
        <v>15225</v>
      </c>
      <c r="D2965" s="263">
        <v>0</v>
      </c>
      <c r="E2965" s="92" t="s">
        <v>11339</v>
      </c>
      <c r="F2965" s="92" t="s">
        <v>14227</v>
      </c>
      <c r="G2965" s="275"/>
      <c r="H2965" s="275"/>
      <c r="I2965" s="92" t="s">
        <v>15226</v>
      </c>
      <c r="J2965" s="43" t="s">
        <v>15227</v>
      </c>
      <c r="M2965" s="44" t="s">
        <v>121</v>
      </c>
      <c r="N2965" s="45" t="s">
        <v>189</v>
      </c>
      <c r="O2965" s="42" t="s">
        <v>15162</v>
      </c>
      <c r="P2965" s="42" t="s">
        <v>1459</v>
      </c>
      <c r="Q2965" s="85" t="s">
        <v>949</v>
      </c>
      <c r="R2965" s="85" t="s">
        <v>105</v>
      </c>
      <c r="S2965" s="42" t="s">
        <v>15228</v>
      </c>
      <c r="T2965" s="42" t="s">
        <v>15229</v>
      </c>
      <c r="U2965" s="92" t="s">
        <v>73</v>
      </c>
      <c r="V2965" s="92" t="s">
        <v>73</v>
      </c>
      <c r="W2965" s="92" t="s">
        <v>73</v>
      </c>
      <c r="X2965" s="149">
        <v>41057</v>
      </c>
      <c r="Y2965" s="149">
        <v>41063</v>
      </c>
      <c r="Z2965" s="44">
        <f t="shared" ref="Z2965:Z3028" si="270">YEAR(X2965)</f>
        <v>2012</v>
      </c>
      <c r="AA2965" s="44">
        <f t="shared" ref="AA2965:AA3028" si="271">MONTH(X2965)</f>
        <v>5</v>
      </c>
      <c r="AB2965" s="44">
        <v>0</v>
      </c>
      <c r="AC2965" s="92" t="s">
        <v>15230</v>
      </c>
      <c r="AD2965" s="92" t="s">
        <v>15231</v>
      </c>
      <c r="AE2965" s="92" t="s">
        <v>15232</v>
      </c>
      <c r="AF2965" s="92" t="s">
        <v>15233</v>
      </c>
      <c r="AG2965" s="92" t="s">
        <v>105</v>
      </c>
      <c r="AH2965" s="92" t="s">
        <v>105</v>
      </c>
      <c r="AI2965" s="92" t="s">
        <v>105</v>
      </c>
      <c r="AJ2965" s="92" t="s">
        <v>105</v>
      </c>
      <c r="AK2965" s="92"/>
      <c r="AL2965" s="92"/>
      <c r="AM2965" s="47">
        <v>1</v>
      </c>
      <c r="AN2965" s="47">
        <v>1</v>
      </c>
      <c r="AO2965" s="47">
        <v>3</v>
      </c>
      <c r="AP2965" s="47">
        <v>88</v>
      </c>
      <c r="AQ2965" s="47"/>
      <c r="AR2965" s="47"/>
      <c r="AS2965" s="150">
        <v>1</v>
      </c>
      <c r="AT2965" s="61">
        <v>1</v>
      </c>
      <c r="AU2965" s="61">
        <v>1</v>
      </c>
      <c r="AV2965" s="47"/>
      <c r="AW2965" s="61">
        <v>1</v>
      </c>
      <c r="AX2965" s="61"/>
      <c r="AY2965" s="44">
        <f t="shared" si="268"/>
        <v>7</v>
      </c>
      <c r="AZ2965" s="47"/>
      <c r="BA2965" s="47"/>
      <c r="BB2965" s="47"/>
      <c r="BC2965" s="48"/>
      <c r="BD2965" s="150"/>
      <c r="BE2965" s="96"/>
      <c r="BF2965" s="96"/>
      <c r="BG2965" s="51"/>
      <c r="BH2965" s="51">
        <f t="shared" si="267"/>
        <v>1</v>
      </c>
      <c r="BI2965" s="51">
        <v>8</v>
      </c>
      <c r="BJ2965" s="52"/>
      <c r="BK2965" s="52"/>
      <c r="BL2965" s="53"/>
      <c r="BM2965" s="47" t="e">
        <f>COUNTIFS(A$2:$AC2965,#REF!,M$2:$AL2965,M2965)</f>
        <v>#VALUE!</v>
      </c>
      <c r="BN2965" s="47">
        <v>1</v>
      </c>
      <c r="BO2965" s="151">
        <v>7</v>
      </c>
      <c r="BP2965" s="151">
        <v>0</v>
      </c>
      <c r="BQ2965" s="47">
        <v>7</v>
      </c>
      <c r="BR2965" s="61">
        <v>1</v>
      </c>
      <c r="BS2965" s="61">
        <v>1</v>
      </c>
      <c r="BT2965" s="44">
        <f t="shared" si="269"/>
        <v>58</v>
      </c>
      <c r="BW2965" s="40" t="s">
        <v>67</v>
      </c>
      <c r="BY2965" s="55"/>
      <c r="BZ2965" s="1" t="s">
        <v>22427</v>
      </c>
    </row>
    <row r="2966" spans="1:78" ht="15" customHeight="1">
      <c r="A2966" s="25" t="s">
        <v>14226</v>
      </c>
      <c r="B2966" s="42" t="s">
        <v>15234</v>
      </c>
      <c r="D2966" s="263">
        <v>0</v>
      </c>
      <c r="E2966" s="92" t="s">
        <v>11339</v>
      </c>
      <c r="F2966" s="92" t="s">
        <v>14227</v>
      </c>
      <c r="G2966" s="275"/>
      <c r="H2966" s="275"/>
      <c r="I2966" s="92" t="s">
        <v>15217</v>
      </c>
      <c r="J2966" s="43" t="s">
        <v>15235</v>
      </c>
      <c r="M2966" s="44" t="s">
        <v>117</v>
      </c>
      <c r="N2966" s="45" t="s">
        <v>297</v>
      </c>
      <c r="O2966" s="42" t="s">
        <v>15162</v>
      </c>
      <c r="P2966" s="42" t="s">
        <v>1459</v>
      </c>
      <c r="Q2966" s="85" t="s">
        <v>105</v>
      </c>
      <c r="R2966" s="85" t="s">
        <v>105</v>
      </c>
      <c r="S2966" s="42" t="s">
        <v>15236</v>
      </c>
      <c r="T2966" s="42" t="s">
        <v>15237</v>
      </c>
      <c r="U2966" s="92" t="s">
        <v>73</v>
      </c>
      <c r="V2966" s="92" t="s">
        <v>73</v>
      </c>
      <c r="W2966" s="92" t="s">
        <v>73</v>
      </c>
      <c r="X2966" s="149">
        <v>41067</v>
      </c>
      <c r="Y2966" s="149">
        <v>41099</v>
      </c>
      <c r="Z2966" s="44">
        <f t="shared" si="270"/>
        <v>2012</v>
      </c>
      <c r="AA2966" s="44">
        <f t="shared" si="271"/>
        <v>6</v>
      </c>
      <c r="AB2966" s="44">
        <v>0</v>
      </c>
      <c r="AC2966" s="92" t="s">
        <v>15221</v>
      </c>
      <c r="AD2966" s="92" t="s">
        <v>15222</v>
      </c>
      <c r="AE2966" s="92" t="s">
        <v>105</v>
      </c>
      <c r="AF2966" s="92" t="s">
        <v>105</v>
      </c>
      <c r="AG2966" s="92" t="s">
        <v>105</v>
      </c>
      <c r="AH2966" s="92" t="s">
        <v>105</v>
      </c>
      <c r="AI2966" s="92" t="s">
        <v>15238</v>
      </c>
      <c r="AJ2966" s="92" t="s">
        <v>15239</v>
      </c>
      <c r="AK2966" s="92" t="s">
        <v>15240</v>
      </c>
      <c r="AL2966" s="92" t="s">
        <v>15241</v>
      </c>
      <c r="AM2966" s="47">
        <v>1</v>
      </c>
      <c r="AN2966" s="47">
        <v>1</v>
      </c>
      <c r="AO2966" s="47">
        <v>4</v>
      </c>
      <c r="AP2966" s="47">
        <v>88</v>
      </c>
      <c r="AQ2966" s="47"/>
      <c r="AR2966" s="47"/>
      <c r="AS2966" s="150">
        <v>1</v>
      </c>
      <c r="AT2966" s="61">
        <v>1</v>
      </c>
      <c r="AU2966" s="61">
        <v>1</v>
      </c>
      <c r="AV2966" s="47"/>
      <c r="AW2966" s="61">
        <v>1</v>
      </c>
      <c r="AX2966" s="61"/>
      <c r="AY2966" s="44">
        <f t="shared" si="268"/>
        <v>33</v>
      </c>
      <c r="AZ2966" s="47"/>
      <c r="BA2966" s="47"/>
      <c r="BB2966" s="47"/>
      <c r="BC2966" s="48"/>
      <c r="BD2966" s="150"/>
      <c r="BE2966" s="96"/>
      <c r="BF2966" s="96"/>
      <c r="BG2966" s="51"/>
      <c r="BH2966" s="51">
        <f t="shared" si="267"/>
        <v>1</v>
      </c>
      <c r="BI2966" s="51">
        <v>8</v>
      </c>
      <c r="BJ2966" s="52"/>
      <c r="BK2966" s="52"/>
      <c r="BL2966" s="53"/>
      <c r="BM2966" s="47" t="e">
        <f>COUNTIFS(A$2:$AC2966,#REF!,M$2:$AL2966,M2966)</f>
        <v>#VALUE!</v>
      </c>
      <c r="BN2966" s="47">
        <v>0</v>
      </c>
      <c r="BO2966" s="151">
        <v>33</v>
      </c>
      <c r="BP2966" s="151">
        <v>0</v>
      </c>
      <c r="BQ2966" s="47">
        <v>33</v>
      </c>
      <c r="BR2966" s="61">
        <v>1</v>
      </c>
      <c r="BS2966" s="61">
        <v>1</v>
      </c>
      <c r="BT2966" s="44">
        <f t="shared" si="269"/>
        <v>68</v>
      </c>
      <c r="BW2966" s="40" t="s">
        <v>67</v>
      </c>
      <c r="BY2966" s="55"/>
      <c r="BZ2966" s="1" t="s">
        <v>22426</v>
      </c>
    </row>
    <row r="2967" spans="1:78" ht="15" customHeight="1">
      <c r="A2967" s="25" t="s">
        <v>14226</v>
      </c>
      <c r="B2967" s="42" t="s">
        <v>15242</v>
      </c>
      <c r="D2967" s="263">
        <v>0</v>
      </c>
      <c r="E2967" s="92" t="s">
        <v>11339</v>
      </c>
      <c r="F2967" s="92" t="s">
        <v>14227</v>
      </c>
      <c r="G2967" s="275"/>
      <c r="H2967" s="275"/>
      <c r="I2967" s="92" t="s">
        <v>15243</v>
      </c>
      <c r="J2967" s="130" t="s">
        <v>22397</v>
      </c>
      <c r="M2967" s="44" t="s">
        <v>117</v>
      </c>
      <c r="N2967" s="45" t="s">
        <v>160</v>
      </c>
      <c r="O2967" s="42" t="s">
        <v>15162</v>
      </c>
      <c r="P2967" s="42" t="s">
        <v>1459</v>
      </c>
      <c r="Q2967" s="85" t="s">
        <v>105</v>
      </c>
      <c r="R2967" s="85" t="s">
        <v>949</v>
      </c>
      <c r="S2967" s="42" t="s">
        <v>15244</v>
      </c>
      <c r="T2967" s="42" t="s">
        <v>15245</v>
      </c>
      <c r="U2967" s="92" t="s">
        <v>73</v>
      </c>
      <c r="V2967" s="92" t="s">
        <v>73</v>
      </c>
      <c r="W2967" s="92" t="s">
        <v>73</v>
      </c>
      <c r="X2967" s="149">
        <v>41073</v>
      </c>
      <c r="Y2967" s="149">
        <v>41090</v>
      </c>
      <c r="Z2967" s="44">
        <f t="shared" si="270"/>
        <v>2012</v>
      </c>
      <c r="AA2967" s="44">
        <f t="shared" si="271"/>
        <v>6</v>
      </c>
      <c r="AB2967" s="44">
        <v>0</v>
      </c>
      <c r="AC2967" s="92" t="s">
        <v>22497</v>
      </c>
      <c r="AD2967" s="92" t="s">
        <v>15246</v>
      </c>
      <c r="AE2967" s="92" t="s">
        <v>15247</v>
      </c>
      <c r="AF2967" s="92" t="s">
        <v>15248</v>
      </c>
      <c r="AG2967" s="92" t="s">
        <v>105</v>
      </c>
      <c r="AH2967" s="92" t="s">
        <v>105</v>
      </c>
      <c r="AI2967" s="92" t="s">
        <v>15249</v>
      </c>
      <c r="AJ2967" s="92" t="s">
        <v>15250</v>
      </c>
      <c r="AK2967" s="92"/>
      <c r="AL2967" s="92"/>
      <c r="AM2967" s="47">
        <v>1</v>
      </c>
      <c r="AN2967" s="47">
        <v>1</v>
      </c>
      <c r="AO2967" s="47">
        <v>4</v>
      </c>
      <c r="AP2967" s="47">
        <v>88</v>
      </c>
      <c r="AQ2967" s="47"/>
      <c r="AR2967" s="47"/>
      <c r="AS2967" s="150">
        <v>1</v>
      </c>
      <c r="AT2967" s="61">
        <v>1</v>
      </c>
      <c r="AU2967" s="61">
        <v>1</v>
      </c>
      <c r="AV2967" s="47"/>
      <c r="AW2967" s="61">
        <v>1</v>
      </c>
      <c r="AX2967" s="61"/>
      <c r="AY2967" s="44">
        <f t="shared" si="268"/>
        <v>18</v>
      </c>
      <c r="AZ2967" s="47"/>
      <c r="BA2967" s="47"/>
      <c r="BB2967" s="47"/>
      <c r="BC2967" s="48"/>
      <c r="BD2967" s="150"/>
      <c r="BE2967" s="96"/>
      <c r="BF2967" s="96"/>
      <c r="BG2967" s="51"/>
      <c r="BH2967" s="51">
        <f t="shared" si="267"/>
        <v>1</v>
      </c>
      <c r="BI2967" s="51">
        <v>2</v>
      </c>
      <c r="BJ2967" s="52"/>
      <c r="BK2967" s="52"/>
      <c r="BL2967" s="53"/>
      <c r="BM2967" s="47" t="e">
        <f>COUNTIFS(A$2:$AC2967,#REF!,M$2:$AL2967,M2967)</f>
        <v>#VALUE!</v>
      </c>
      <c r="BN2967" s="47">
        <v>1</v>
      </c>
      <c r="BO2967" s="151">
        <v>18</v>
      </c>
      <c r="BP2967" s="151">
        <v>0</v>
      </c>
      <c r="BQ2967" s="47">
        <v>18</v>
      </c>
      <c r="BR2967" s="61">
        <v>1</v>
      </c>
      <c r="BS2967" s="61">
        <v>1</v>
      </c>
      <c r="BT2967" s="44">
        <f t="shared" si="269"/>
        <v>74</v>
      </c>
      <c r="BW2967" s="40" t="s">
        <v>67</v>
      </c>
      <c r="BY2967" s="55"/>
      <c r="BZ2967" s="1" t="s">
        <v>22426</v>
      </c>
    </row>
    <row r="2968" spans="1:78" ht="15" customHeight="1">
      <c r="A2968" s="25" t="s">
        <v>14226</v>
      </c>
      <c r="B2968" s="42" t="s">
        <v>15251</v>
      </c>
      <c r="D2968" s="263">
        <v>0</v>
      </c>
      <c r="E2968" s="92" t="s">
        <v>11339</v>
      </c>
      <c r="F2968" s="92" t="s">
        <v>14227</v>
      </c>
      <c r="G2968" s="275"/>
      <c r="H2968" s="275"/>
      <c r="I2968" s="92" t="s">
        <v>13107</v>
      </c>
      <c r="J2968" s="43" t="s">
        <v>14388</v>
      </c>
      <c r="M2968" s="44" t="s">
        <v>117</v>
      </c>
      <c r="N2968" s="45" t="s">
        <v>157</v>
      </c>
      <c r="O2968" s="42" t="s">
        <v>15162</v>
      </c>
      <c r="P2968" s="42" t="s">
        <v>1459</v>
      </c>
      <c r="Q2968" s="85" t="s">
        <v>105</v>
      </c>
      <c r="R2968" s="85" t="s">
        <v>949</v>
      </c>
      <c r="S2968" s="42" t="s">
        <v>15252</v>
      </c>
      <c r="T2968" s="42" t="s">
        <v>15253</v>
      </c>
      <c r="U2968" s="92" t="s">
        <v>73</v>
      </c>
      <c r="V2968" s="92" t="s">
        <v>73</v>
      </c>
      <c r="W2968" s="92" t="s">
        <v>73</v>
      </c>
      <c r="X2968" s="149">
        <v>41085</v>
      </c>
      <c r="Y2968" s="149">
        <v>41090</v>
      </c>
      <c r="Z2968" s="44">
        <f t="shared" si="270"/>
        <v>2012</v>
      </c>
      <c r="AA2968" s="44">
        <f t="shared" si="271"/>
        <v>6</v>
      </c>
      <c r="AB2968" s="44">
        <v>0</v>
      </c>
      <c r="AC2968" s="92" t="s">
        <v>15254</v>
      </c>
      <c r="AD2968" s="92" t="s">
        <v>15255</v>
      </c>
      <c r="AE2968" s="92" t="s">
        <v>949</v>
      </c>
      <c r="AF2968" s="92" t="s">
        <v>105</v>
      </c>
      <c r="AG2968" s="92" t="s">
        <v>105</v>
      </c>
      <c r="AH2968" s="92" t="s">
        <v>105</v>
      </c>
      <c r="AI2968" s="92" t="s">
        <v>105</v>
      </c>
      <c r="AJ2968" s="92" t="s">
        <v>105</v>
      </c>
      <c r="AK2968" s="92"/>
      <c r="AL2968" s="92"/>
      <c r="AM2968" s="47">
        <v>1</v>
      </c>
      <c r="AN2968" s="47">
        <v>1</v>
      </c>
      <c r="AO2968" s="47">
        <v>4</v>
      </c>
      <c r="AP2968" s="47">
        <v>88</v>
      </c>
      <c r="AQ2968" s="47"/>
      <c r="AR2968" s="47"/>
      <c r="AS2968" s="150">
        <v>1</v>
      </c>
      <c r="AT2968" s="61">
        <v>1</v>
      </c>
      <c r="AU2968" s="61">
        <v>1</v>
      </c>
      <c r="AV2968" s="47"/>
      <c r="AW2968" s="61">
        <v>1</v>
      </c>
      <c r="AX2968" s="61"/>
      <c r="AY2968" s="44">
        <f t="shared" si="268"/>
        <v>6</v>
      </c>
      <c r="AZ2968" s="47"/>
      <c r="BA2968" s="47"/>
      <c r="BB2968" s="47"/>
      <c r="BC2968" s="48"/>
      <c r="BD2968" s="150"/>
      <c r="BE2968" s="96"/>
      <c r="BF2968" s="96"/>
      <c r="BG2968" s="51"/>
      <c r="BH2968" s="51">
        <f t="shared" si="267"/>
        <v>1</v>
      </c>
      <c r="BI2968" s="51">
        <v>6</v>
      </c>
      <c r="BJ2968" s="52"/>
      <c r="BK2968" s="52"/>
      <c r="BL2968" s="53"/>
      <c r="BM2968" s="47" t="e">
        <f>COUNTIFS(A$2:$AC2968,#REF!,M$2:$AL2968,M2968)</f>
        <v>#VALUE!</v>
      </c>
      <c r="BN2968" s="47">
        <v>0</v>
      </c>
      <c r="BO2968" s="151">
        <v>6</v>
      </c>
      <c r="BP2968" s="151">
        <v>0</v>
      </c>
      <c r="BQ2968" s="47">
        <v>6</v>
      </c>
      <c r="BR2968" s="61">
        <v>1</v>
      </c>
      <c r="BS2968" s="61">
        <v>1</v>
      </c>
      <c r="BT2968" s="44">
        <f t="shared" si="269"/>
        <v>86</v>
      </c>
      <c r="BW2968" s="40" t="s">
        <v>67</v>
      </c>
      <c r="BY2968" s="55"/>
      <c r="BZ2968" s="1" t="s">
        <v>22426</v>
      </c>
    </row>
    <row r="2969" spans="1:78" ht="15" customHeight="1">
      <c r="A2969" s="25" t="s">
        <v>14226</v>
      </c>
      <c r="B2969" s="42" t="s">
        <v>15256</v>
      </c>
      <c r="D2969" s="263">
        <v>0</v>
      </c>
      <c r="E2969" s="92" t="s">
        <v>11339</v>
      </c>
      <c r="F2969" s="92" t="s">
        <v>14227</v>
      </c>
      <c r="G2969" s="275"/>
      <c r="H2969" s="275"/>
      <c r="I2969" s="92" t="s">
        <v>22479</v>
      </c>
      <c r="J2969" s="43" t="s">
        <v>15257</v>
      </c>
      <c r="M2969" s="44" t="s">
        <v>117</v>
      </c>
      <c r="N2969" s="45" t="s">
        <v>297</v>
      </c>
      <c r="O2969" s="42" t="s">
        <v>15162</v>
      </c>
      <c r="P2969" s="42" t="s">
        <v>1459</v>
      </c>
      <c r="Q2969" s="85" t="s">
        <v>949</v>
      </c>
      <c r="R2969" s="85" t="s">
        <v>105</v>
      </c>
      <c r="S2969" s="42" t="s">
        <v>15258</v>
      </c>
      <c r="T2969" s="42" t="s">
        <v>15259</v>
      </c>
      <c r="U2969" s="92" t="s">
        <v>73</v>
      </c>
      <c r="V2969" s="92" t="s">
        <v>73</v>
      </c>
      <c r="W2969" s="92" t="s">
        <v>73</v>
      </c>
      <c r="X2969" s="149">
        <v>41108</v>
      </c>
      <c r="Y2969" s="149">
        <v>41114</v>
      </c>
      <c r="Z2969" s="44">
        <f t="shared" si="270"/>
        <v>2012</v>
      </c>
      <c r="AA2969" s="44">
        <f t="shared" si="271"/>
        <v>7</v>
      </c>
      <c r="AB2969" s="44">
        <v>0</v>
      </c>
      <c r="AC2969" s="92" t="s">
        <v>15260</v>
      </c>
      <c r="AD2969" s="92" t="s">
        <v>15261</v>
      </c>
      <c r="AE2969" s="92" t="s">
        <v>105</v>
      </c>
      <c r="AF2969" s="92" t="s">
        <v>105</v>
      </c>
      <c r="AG2969" s="92" t="s">
        <v>105</v>
      </c>
      <c r="AH2969" s="92" t="s">
        <v>105</v>
      </c>
      <c r="AI2969" s="92" t="s">
        <v>105</v>
      </c>
      <c r="AJ2969" s="92" t="s">
        <v>105</v>
      </c>
      <c r="AK2969" s="92"/>
      <c r="AL2969" s="92"/>
      <c r="AM2969" s="47">
        <v>1</v>
      </c>
      <c r="AN2969" s="47">
        <v>2</v>
      </c>
      <c r="AO2969" s="47">
        <v>4</v>
      </c>
      <c r="AP2969" s="47">
        <v>88</v>
      </c>
      <c r="AQ2969" s="47"/>
      <c r="AR2969" s="47"/>
      <c r="AS2969" s="150">
        <v>1</v>
      </c>
      <c r="AT2969" s="61">
        <v>1</v>
      </c>
      <c r="AU2969" s="49">
        <v>1</v>
      </c>
      <c r="AV2969" s="47"/>
      <c r="AW2969" s="61">
        <v>1</v>
      </c>
      <c r="AX2969" s="61"/>
      <c r="AY2969" s="44">
        <f t="shared" si="268"/>
        <v>7</v>
      </c>
      <c r="AZ2969" s="47"/>
      <c r="BA2969" s="47"/>
      <c r="BB2969" s="47"/>
      <c r="BC2969" s="48"/>
      <c r="BD2969" s="150"/>
      <c r="BE2969" s="96"/>
      <c r="BF2969" s="96"/>
      <c r="BG2969" s="51"/>
      <c r="BH2969" s="51">
        <f t="shared" si="267"/>
        <v>1</v>
      </c>
      <c r="BI2969" s="51">
        <v>5</v>
      </c>
      <c r="BJ2969" s="52"/>
      <c r="BK2969" s="52"/>
      <c r="BL2969" s="53"/>
      <c r="BM2969" s="47" t="e">
        <f>COUNTIFS(A$2:$AC2969,#REF!,M$2:$AL2969,M2969)</f>
        <v>#VALUE!</v>
      </c>
      <c r="BN2969" s="47">
        <v>0</v>
      </c>
      <c r="BO2969" s="151">
        <v>7</v>
      </c>
      <c r="BP2969" s="151">
        <v>0</v>
      </c>
      <c r="BQ2969" s="47">
        <v>7</v>
      </c>
      <c r="BR2969" s="49">
        <v>1</v>
      </c>
      <c r="BS2969" s="61">
        <v>1</v>
      </c>
      <c r="BT2969" s="44">
        <f t="shared" si="269"/>
        <v>109</v>
      </c>
      <c r="BW2969" s="40" t="s">
        <v>67</v>
      </c>
      <c r="BY2969" s="55"/>
      <c r="BZ2969" s="1" t="s">
        <v>22426</v>
      </c>
    </row>
    <row r="2970" spans="1:78" ht="15" customHeight="1">
      <c r="A2970" s="25" t="s">
        <v>14226</v>
      </c>
      <c r="B2970" s="42" t="s">
        <v>15262</v>
      </c>
      <c r="D2970" s="263">
        <v>0</v>
      </c>
      <c r="E2970" s="92" t="s">
        <v>11339</v>
      </c>
      <c r="F2970" s="92" t="s">
        <v>14227</v>
      </c>
      <c r="G2970" s="275"/>
      <c r="H2970" s="275"/>
      <c r="I2970" s="92" t="s">
        <v>15263</v>
      </c>
      <c r="J2970" s="43" t="s">
        <v>15235</v>
      </c>
      <c r="M2970" s="44" t="s">
        <v>117</v>
      </c>
      <c r="N2970" s="45" t="s">
        <v>297</v>
      </c>
      <c r="O2970" s="42" t="s">
        <v>15162</v>
      </c>
      <c r="P2970" s="42" t="s">
        <v>1459</v>
      </c>
      <c r="Q2970" s="85" t="s">
        <v>105</v>
      </c>
      <c r="R2970" s="85" t="s">
        <v>949</v>
      </c>
      <c r="S2970" s="42" t="s">
        <v>15264</v>
      </c>
      <c r="T2970" s="42" t="s">
        <v>15265</v>
      </c>
      <c r="U2970" s="92" t="s">
        <v>73</v>
      </c>
      <c r="V2970" s="92" t="s">
        <v>73</v>
      </c>
      <c r="W2970" s="92" t="s">
        <v>73</v>
      </c>
      <c r="X2970" s="149">
        <v>41125</v>
      </c>
      <c r="Y2970" s="149">
        <v>41148</v>
      </c>
      <c r="Z2970" s="44">
        <f t="shared" si="270"/>
        <v>2012</v>
      </c>
      <c r="AA2970" s="44">
        <f t="shared" si="271"/>
        <v>8</v>
      </c>
      <c r="AB2970" s="44">
        <v>0</v>
      </c>
      <c r="AC2970" s="92" t="s">
        <v>15221</v>
      </c>
      <c r="AD2970" s="92" t="s">
        <v>15222</v>
      </c>
      <c r="AE2970" s="92" t="s">
        <v>105</v>
      </c>
      <c r="AF2970" s="92" t="s">
        <v>105</v>
      </c>
      <c r="AG2970" s="92" t="s">
        <v>949</v>
      </c>
      <c r="AH2970" s="92" t="s">
        <v>949</v>
      </c>
      <c r="AI2970" s="92" t="s">
        <v>15266</v>
      </c>
      <c r="AJ2970" s="92" t="s">
        <v>105</v>
      </c>
      <c r="AK2970" s="92"/>
      <c r="AL2970" s="92"/>
      <c r="AM2970" s="47">
        <v>1</v>
      </c>
      <c r="AN2970" s="47">
        <v>1</v>
      </c>
      <c r="AO2970" s="47">
        <v>4</v>
      </c>
      <c r="AP2970" s="47">
        <v>88</v>
      </c>
      <c r="AQ2970" s="47"/>
      <c r="AR2970" s="47"/>
      <c r="AS2970" s="150">
        <v>1</v>
      </c>
      <c r="AT2970" s="61">
        <v>1</v>
      </c>
      <c r="AU2970" s="61">
        <v>1</v>
      </c>
      <c r="AV2970" s="47"/>
      <c r="AW2970" s="61">
        <v>1</v>
      </c>
      <c r="AX2970" s="61"/>
      <c r="AY2970" s="44">
        <f t="shared" si="268"/>
        <v>24</v>
      </c>
      <c r="AZ2970" s="47"/>
      <c r="BA2970" s="47"/>
      <c r="BB2970" s="47"/>
      <c r="BC2970" s="48"/>
      <c r="BD2970" s="150"/>
      <c r="BE2970" s="96"/>
      <c r="BF2970" s="96"/>
      <c r="BG2970" s="51"/>
      <c r="BH2970" s="51">
        <f t="shared" si="267"/>
        <v>1</v>
      </c>
      <c r="BI2970" s="51">
        <v>2</v>
      </c>
      <c r="BJ2970" s="52"/>
      <c r="BK2970" s="52"/>
      <c r="BL2970" s="53"/>
      <c r="BM2970" s="47" t="e">
        <f>COUNTIFS(A$2:$AC2970,#REF!,M$2:$AL2970,M2970)</f>
        <v>#VALUE!</v>
      </c>
      <c r="BN2970" s="47">
        <v>0</v>
      </c>
      <c r="BO2970" s="151">
        <v>24</v>
      </c>
      <c r="BP2970" s="151">
        <v>0</v>
      </c>
      <c r="BQ2970" s="47">
        <v>24</v>
      </c>
      <c r="BR2970" s="61">
        <v>1</v>
      </c>
      <c r="BS2970" s="61">
        <v>1</v>
      </c>
      <c r="BT2970" s="44">
        <f t="shared" si="269"/>
        <v>126</v>
      </c>
      <c r="BW2970" s="40" t="s">
        <v>67</v>
      </c>
      <c r="BY2970" s="55"/>
      <c r="BZ2970" s="1" t="s">
        <v>22426</v>
      </c>
    </row>
    <row r="2971" spans="1:78" ht="15" customHeight="1">
      <c r="A2971" s="25" t="s">
        <v>14226</v>
      </c>
      <c r="B2971" s="42" t="s">
        <v>15267</v>
      </c>
      <c r="D2971" s="263">
        <v>0</v>
      </c>
      <c r="E2971" s="92" t="s">
        <v>11339</v>
      </c>
      <c r="F2971" s="92" t="s">
        <v>14227</v>
      </c>
      <c r="G2971" s="275"/>
      <c r="H2971" s="275"/>
      <c r="I2971" s="92" t="s">
        <v>13107</v>
      </c>
      <c r="J2971" s="43" t="s">
        <v>14388</v>
      </c>
      <c r="M2971" s="44" t="s">
        <v>117</v>
      </c>
      <c r="N2971" s="45" t="s">
        <v>157</v>
      </c>
      <c r="O2971" s="42" t="s">
        <v>15162</v>
      </c>
      <c r="P2971" s="42" t="s">
        <v>1459</v>
      </c>
      <c r="Q2971" s="85" t="s">
        <v>105</v>
      </c>
      <c r="R2971" s="85" t="s">
        <v>105</v>
      </c>
      <c r="S2971" s="42" t="s">
        <v>15268</v>
      </c>
      <c r="T2971" s="42" t="s">
        <v>15269</v>
      </c>
      <c r="U2971" s="92" t="s">
        <v>73</v>
      </c>
      <c r="V2971" s="92" t="s">
        <v>73</v>
      </c>
      <c r="W2971" s="92" t="s">
        <v>73</v>
      </c>
      <c r="X2971" s="149">
        <v>41153</v>
      </c>
      <c r="Y2971" s="149">
        <v>41154</v>
      </c>
      <c r="Z2971" s="44">
        <f t="shared" si="270"/>
        <v>2012</v>
      </c>
      <c r="AA2971" s="44">
        <f t="shared" si="271"/>
        <v>9</v>
      </c>
      <c r="AB2971" s="44">
        <v>0</v>
      </c>
      <c r="AC2971" s="92" t="s">
        <v>15270</v>
      </c>
      <c r="AD2971" s="92" t="s">
        <v>15271</v>
      </c>
      <c r="AE2971" s="92" t="s">
        <v>949</v>
      </c>
      <c r="AF2971" s="92" t="s">
        <v>105</v>
      </c>
      <c r="AG2971" s="92" t="s">
        <v>105</v>
      </c>
      <c r="AH2971" s="92" t="s">
        <v>949</v>
      </c>
      <c r="AI2971" s="92" t="s">
        <v>105</v>
      </c>
      <c r="AJ2971" s="92" t="s">
        <v>949</v>
      </c>
      <c r="AK2971" s="92"/>
      <c r="AL2971" s="92"/>
      <c r="AM2971" s="47">
        <v>1</v>
      </c>
      <c r="AN2971" s="47">
        <v>1</v>
      </c>
      <c r="AO2971" s="47">
        <v>4</v>
      </c>
      <c r="AP2971" s="47">
        <v>88</v>
      </c>
      <c r="AQ2971" s="47"/>
      <c r="AR2971" s="47"/>
      <c r="AS2971" s="150">
        <v>1</v>
      </c>
      <c r="AT2971" s="61">
        <v>1</v>
      </c>
      <c r="AU2971" s="61">
        <v>1</v>
      </c>
      <c r="AV2971" s="47"/>
      <c r="AW2971" s="61">
        <v>1</v>
      </c>
      <c r="AX2971" s="61"/>
      <c r="AY2971" s="44">
        <f t="shared" si="268"/>
        <v>2</v>
      </c>
      <c r="AZ2971" s="47"/>
      <c r="BA2971" s="47"/>
      <c r="BB2971" s="47"/>
      <c r="BC2971" s="48"/>
      <c r="BD2971" s="150"/>
      <c r="BE2971" s="96"/>
      <c r="BF2971" s="96"/>
      <c r="BG2971" s="51"/>
      <c r="BH2971" s="51">
        <f t="shared" si="267"/>
        <v>1</v>
      </c>
      <c r="BI2971" s="51">
        <v>2</v>
      </c>
      <c r="BJ2971" s="52"/>
      <c r="BK2971" s="52"/>
      <c r="BL2971" s="53"/>
      <c r="BM2971" s="47" t="e">
        <f>COUNTIFS(A$2:$AC2971,#REF!,M$2:$AL2971,M2971)</f>
        <v>#VALUE!</v>
      </c>
      <c r="BN2971" s="47">
        <v>0</v>
      </c>
      <c r="BO2971" s="151">
        <v>2</v>
      </c>
      <c r="BP2971" s="151">
        <v>0</v>
      </c>
      <c r="BQ2971" s="47">
        <v>2</v>
      </c>
      <c r="BR2971" s="61">
        <v>1</v>
      </c>
      <c r="BS2971" s="61">
        <v>1</v>
      </c>
      <c r="BT2971" s="44">
        <f t="shared" si="269"/>
        <v>154</v>
      </c>
      <c r="BW2971" s="40" t="s">
        <v>67</v>
      </c>
      <c r="BY2971" s="55"/>
      <c r="BZ2971" s="1" t="s">
        <v>22426</v>
      </c>
    </row>
    <row r="2972" spans="1:78" ht="15" customHeight="1">
      <c r="A2972" s="25" t="s">
        <v>14226</v>
      </c>
      <c r="B2972" s="42" t="s">
        <v>15272</v>
      </c>
      <c r="D2972" s="263">
        <v>0</v>
      </c>
      <c r="E2972" s="92" t="s">
        <v>11339</v>
      </c>
      <c r="F2972" s="92" t="s">
        <v>14227</v>
      </c>
      <c r="G2972" s="275"/>
      <c r="H2972" s="275"/>
      <c r="I2972" s="92" t="s">
        <v>15263</v>
      </c>
      <c r="J2972" s="43" t="s">
        <v>15235</v>
      </c>
      <c r="M2972" s="44" t="s">
        <v>117</v>
      </c>
      <c r="N2972" s="45" t="s">
        <v>297</v>
      </c>
      <c r="O2972" s="42" t="s">
        <v>15162</v>
      </c>
      <c r="P2972" s="42" t="s">
        <v>1459</v>
      </c>
      <c r="Q2972" s="85" t="s">
        <v>949</v>
      </c>
      <c r="R2972" s="85" t="s">
        <v>105</v>
      </c>
      <c r="S2972" s="42" t="s">
        <v>15273</v>
      </c>
      <c r="T2972" s="42" t="s">
        <v>15274</v>
      </c>
      <c r="U2972" s="92" t="s">
        <v>73</v>
      </c>
      <c r="V2972" s="92" t="s">
        <v>73</v>
      </c>
      <c r="W2972" s="92" t="s">
        <v>73</v>
      </c>
      <c r="X2972" s="149">
        <v>41155</v>
      </c>
      <c r="Y2972" s="149">
        <v>41182</v>
      </c>
      <c r="Z2972" s="44">
        <f t="shared" si="270"/>
        <v>2012</v>
      </c>
      <c r="AA2972" s="44">
        <f t="shared" si="271"/>
        <v>9</v>
      </c>
      <c r="AB2972" s="44">
        <v>0</v>
      </c>
      <c r="AC2972" s="92" t="s">
        <v>15221</v>
      </c>
      <c r="AD2972" s="92" t="s">
        <v>15222</v>
      </c>
      <c r="AE2972" s="92" t="s">
        <v>105</v>
      </c>
      <c r="AF2972" s="92" t="s">
        <v>105</v>
      </c>
      <c r="AG2972" s="92" t="s">
        <v>15275</v>
      </c>
      <c r="AH2972" s="92" t="s">
        <v>105</v>
      </c>
      <c r="AI2972" s="92" t="s">
        <v>15276</v>
      </c>
      <c r="AJ2972" s="92" t="s">
        <v>105</v>
      </c>
      <c r="AK2972" s="92"/>
      <c r="AL2972" s="92"/>
      <c r="AM2972" s="47">
        <v>1</v>
      </c>
      <c r="AN2972" s="47">
        <v>1</v>
      </c>
      <c r="AO2972" s="47">
        <v>4</v>
      </c>
      <c r="AP2972" s="47">
        <v>88</v>
      </c>
      <c r="AQ2972" s="47"/>
      <c r="AR2972" s="47"/>
      <c r="AS2972" s="150">
        <v>1</v>
      </c>
      <c r="AT2972" s="61">
        <v>1</v>
      </c>
      <c r="AU2972" s="61">
        <v>1</v>
      </c>
      <c r="AV2972" s="47"/>
      <c r="AW2972" s="61">
        <v>1</v>
      </c>
      <c r="AX2972" s="61"/>
      <c r="AY2972" s="44">
        <f t="shared" si="268"/>
        <v>28</v>
      </c>
      <c r="AZ2972" s="47"/>
      <c r="BA2972" s="47"/>
      <c r="BB2972" s="47"/>
      <c r="BC2972" s="48"/>
      <c r="BD2972" s="150"/>
      <c r="BE2972" s="96"/>
      <c r="BF2972" s="96"/>
      <c r="BG2972" s="51"/>
      <c r="BH2972" s="51">
        <f t="shared" si="267"/>
        <v>1</v>
      </c>
      <c r="BI2972" s="51">
        <v>3</v>
      </c>
      <c r="BJ2972" s="52"/>
      <c r="BK2972" s="52"/>
      <c r="BL2972" s="53"/>
      <c r="BM2972" s="47" t="e">
        <f>COUNTIFS(A$2:$AC2972,#REF!,M$2:$AL2972,M2972)</f>
        <v>#VALUE!</v>
      </c>
      <c r="BN2972" s="47">
        <v>0</v>
      </c>
      <c r="BO2972" s="151">
        <v>28</v>
      </c>
      <c r="BP2972" s="151">
        <v>0</v>
      </c>
      <c r="BQ2972" s="47">
        <v>28</v>
      </c>
      <c r="BR2972" s="61">
        <v>1</v>
      </c>
      <c r="BS2972" s="61">
        <v>1</v>
      </c>
      <c r="BT2972" s="44">
        <f t="shared" si="269"/>
        <v>156</v>
      </c>
      <c r="BW2972" s="40" t="s">
        <v>67</v>
      </c>
      <c r="BY2972" s="55"/>
      <c r="BZ2972" s="1" t="s">
        <v>22426</v>
      </c>
    </row>
    <row r="2973" spans="1:78" ht="15" customHeight="1">
      <c r="A2973" s="25" t="s">
        <v>14226</v>
      </c>
      <c r="B2973" s="42" t="s">
        <v>15277</v>
      </c>
      <c r="D2973" s="263">
        <v>0</v>
      </c>
      <c r="E2973" s="92" t="s">
        <v>11339</v>
      </c>
      <c r="F2973" s="92" t="s">
        <v>14227</v>
      </c>
      <c r="G2973" s="275"/>
      <c r="H2973" s="275"/>
      <c r="I2973" s="92" t="s">
        <v>13212</v>
      </c>
      <c r="J2973" s="43" t="s">
        <v>14928</v>
      </c>
      <c r="M2973" s="44" t="s">
        <v>117</v>
      </c>
      <c r="N2973" s="45" t="s">
        <v>157</v>
      </c>
      <c r="O2973" s="42" t="s">
        <v>15162</v>
      </c>
      <c r="P2973" s="42" t="s">
        <v>1459</v>
      </c>
      <c r="Q2973" s="85" t="s">
        <v>105</v>
      </c>
      <c r="R2973" s="85" t="s">
        <v>949</v>
      </c>
      <c r="S2973" s="42" t="s">
        <v>15278</v>
      </c>
      <c r="T2973" s="42" t="s">
        <v>73</v>
      </c>
      <c r="U2973" s="92" t="s">
        <v>73</v>
      </c>
      <c r="V2973" s="92" t="s">
        <v>73</v>
      </c>
      <c r="W2973" s="92" t="s">
        <v>73</v>
      </c>
      <c r="X2973" s="149">
        <v>41160</v>
      </c>
      <c r="Y2973" s="149">
        <v>41175</v>
      </c>
      <c r="Z2973" s="44">
        <f t="shared" si="270"/>
        <v>2012</v>
      </c>
      <c r="AA2973" s="44">
        <f t="shared" si="271"/>
        <v>9</v>
      </c>
      <c r="AB2973" s="44">
        <v>0</v>
      </c>
      <c r="AC2973" s="92" t="s">
        <v>15279</v>
      </c>
      <c r="AD2973" s="92" t="s">
        <v>15280</v>
      </c>
      <c r="AE2973" s="92" t="s">
        <v>15260</v>
      </c>
      <c r="AF2973" s="92" t="s">
        <v>15261</v>
      </c>
      <c r="AG2973" s="92" t="s">
        <v>105</v>
      </c>
      <c r="AH2973" s="92" t="s">
        <v>949</v>
      </c>
      <c r="AI2973" s="92" t="s">
        <v>15281</v>
      </c>
      <c r="AJ2973" s="92" t="s">
        <v>105</v>
      </c>
      <c r="AK2973" s="92"/>
      <c r="AL2973" s="92"/>
      <c r="AM2973" s="47">
        <v>1</v>
      </c>
      <c r="AN2973" s="47">
        <v>1</v>
      </c>
      <c r="AO2973" s="47">
        <v>4</v>
      </c>
      <c r="AP2973" s="47">
        <v>88</v>
      </c>
      <c r="AQ2973" s="47"/>
      <c r="AR2973" s="47"/>
      <c r="AS2973" s="150">
        <v>1</v>
      </c>
      <c r="AT2973" s="61">
        <v>1</v>
      </c>
      <c r="AU2973" s="61">
        <v>1</v>
      </c>
      <c r="AV2973" s="47"/>
      <c r="AW2973" s="61">
        <v>1</v>
      </c>
      <c r="AX2973" s="61"/>
      <c r="AY2973" s="44">
        <f t="shared" si="268"/>
        <v>16</v>
      </c>
      <c r="AZ2973" s="47"/>
      <c r="BA2973" s="47"/>
      <c r="BB2973" s="47"/>
      <c r="BC2973" s="48"/>
      <c r="BD2973" s="150"/>
      <c r="BE2973" s="96"/>
      <c r="BF2973" s="96"/>
      <c r="BG2973" s="51"/>
      <c r="BH2973" s="51">
        <f t="shared" si="267"/>
        <v>1</v>
      </c>
      <c r="BI2973" s="51">
        <v>6</v>
      </c>
      <c r="BJ2973" s="52"/>
      <c r="BK2973" s="52"/>
      <c r="BL2973" s="53"/>
      <c r="BM2973" s="47" t="e">
        <f>COUNTIFS(A$2:$AC2973,#REF!,M$2:$AL2973,M2973)</f>
        <v>#VALUE!</v>
      </c>
      <c r="BN2973" s="47">
        <v>0</v>
      </c>
      <c r="BO2973" s="151">
        <v>16</v>
      </c>
      <c r="BP2973" s="151">
        <v>0</v>
      </c>
      <c r="BQ2973" s="47">
        <v>16</v>
      </c>
      <c r="BR2973" s="61">
        <v>1</v>
      </c>
      <c r="BS2973" s="61">
        <v>1</v>
      </c>
      <c r="BT2973" s="44">
        <f t="shared" si="269"/>
        <v>161</v>
      </c>
      <c r="BW2973" s="40" t="s">
        <v>67</v>
      </c>
      <c r="BY2973" s="55"/>
      <c r="BZ2973" s="1" t="s">
        <v>22426</v>
      </c>
    </row>
    <row r="2974" spans="1:78" ht="15" customHeight="1">
      <c r="A2974" s="25" t="s">
        <v>14226</v>
      </c>
      <c r="B2974" s="42" t="s">
        <v>15282</v>
      </c>
      <c r="D2974" s="263">
        <v>0</v>
      </c>
      <c r="E2974" s="92" t="s">
        <v>11339</v>
      </c>
      <c r="F2974" s="92" t="s">
        <v>14227</v>
      </c>
      <c r="G2974" s="275"/>
      <c r="H2974" s="275"/>
      <c r="I2974" s="92" t="s">
        <v>13559</v>
      </c>
      <c r="J2974" s="43" t="s">
        <v>15283</v>
      </c>
      <c r="M2974" s="44" t="s">
        <v>117</v>
      </c>
      <c r="N2974" s="45" t="s">
        <v>157</v>
      </c>
      <c r="O2974" s="42" t="s">
        <v>15162</v>
      </c>
      <c r="P2974" s="42" t="s">
        <v>1459</v>
      </c>
      <c r="Q2974" s="85" t="s">
        <v>949</v>
      </c>
      <c r="R2974" s="85" t="s">
        <v>949</v>
      </c>
      <c r="S2974" s="42" t="s">
        <v>15284</v>
      </c>
      <c r="T2974" s="42" t="s">
        <v>15285</v>
      </c>
      <c r="U2974" s="92" t="s">
        <v>73</v>
      </c>
      <c r="V2974" s="92" t="s">
        <v>73</v>
      </c>
      <c r="W2974" s="92" t="s">
        <v>73</v>
      </c>
      <c r="X2974" s="149">
        <v>41230</v>
      </c>
      <c r="Y2974" s="149">
        <v>41243</v>
      </c>
      <c r="Z2974" s="44">
        <f t="shared" si="270"/>
        <v>2012</v>
      </c>
      <c r="AA2974" s="44">
        <f t="shared" si="271"/>
        <v>11</v>
      </c>
      <c r="AB2974" s="44">
        <v>0</v>
      </c>
      <c r="AC2974" s="92" t="s">
        <v>15286</v>
      </c>
      <c r="AD2974" s="92" t="s">
        <v>15287</v>
      </c>
      <c r="AE2974" s="92" t="s">
        <v>15231</v>
      </c>
      <c r="AF2974" s="92" t="s">
        <v>12279</v>
      </c>
      <c r="AG2974" s="92" t="s">
        <v>105</v>
      </c>
      <c r="AH2974" s="92" t="s">
        <v>105</v>
      </c>
      <c r="AI2974" s="92" t="s">
        <v>949</v>
      </c>
      <c r="AJ2974" s="92" t="s">
        <v>949</v>
      </c>
      <c r="AK2974" s="92"/>
      <c r="AL2974" s="92"/>
      <c r="AM2974" s="47">
        <v>1</v>
      </c>
      <c r="AN2974" s="47">
        <v>1</v>
      </c>
      <c r="AO2974" s="47">
        <v>4</v>
      </c>
      <c r="AP2974" s="47">
        <v>88</v>
      </c>
      <c r="AQ2974" s="47"/>
      <c r="AR2974" s="47"/>
      <c r="AS2974" s="150">
        <v>1</v>
      </c>
      <c r="AT2974" s="61">
        <v>1</v>
      </c>
      <c r="AU2974" s="49">
        <v>1</v>
      </c>
      <c r="AV2974" s="47"/>
      <c r="AW2974" s="61">
        <v>1</v>
      </c>
      <c r="AX2974" s="61"/>
      <c r="AY2974" s="44">
        <f t="shared" si="268"/>
        <v>14</v>
      </c>
      <c r="AZ2974" s="47"/>
      <c r="BA2974" s="47"/>
      <c r="BB2974" s="47"/>
      <c r="BC2974" s="48"/>
      <c r="BD2974" s="150"/>
      <c r="BE2974" s="96"/>
      <c r="BF2974" s="96"/>
      <c r="BG2974" s="51"/>
      <c r="BH2974" s="51">
        <f t="shared" ref="BH2974:BH3037" si="272">IF(AX2974&lt;7,1,IF(AX2974&lt;14,2,IF(AX2974&lt;21,3,IF(AX2974&lt;28,4,IF(AX2974&lt;35,5,IF(AX2974&lt;42,6,IF(AX2974&lt;49,7,8)))))))</f>
        <v>1</v>
      </c>
      <c r="BI2974" s="51">
        <v>6</v>
      </c>
      <c r="BJ2974" s="52"/>
      <c r="BK2974" s="52"/>
      <c r="BL2974" s="53"/>
      <c r="BM2974" s="47" t="e">
        <f>COUNTIFS(A$2:$AC2974,#REF!,M$2:$AL2974,M2974)</f>
        <v>#VALUE!</v>
      </c>
      <c r="BN2974" s="47">
        <v>0</v>
      </c>
      <c r="BO2974" s="151">
        <v>14</v>
      </c>
      <c r="BP2974" s="151">
        <v>0</v>
      </c>
      <c r="BQ2974" s="47">
        <v>14</v>
      </c>
      <c r="BR2974" s="49">
        <v>1</v>
      </c>
      <c r="BS2974" s="61">
        <v>1</v>
      </c>
      <c r="BT2974" s="44">
        <f t="shared" si="269"/>
        <v>231</v>
      </c>
      <c r="BW2974" s="40" t="s">
        <v>67</v>
      </c>
      <c r="BY2974" s="55"/>
      <c r="BZ2974" s="1" t="s">
        <v>22426</v>
      </c>
    </row>
    <row r="2975" spans="1:78" ht="15" customHeight="1">
      <c r="A2975" s="25" t="s">
        <v>14226</v>
      </c>
      <c r="B2975" s="42" t="s">
        <v>15288</v>
      </c>
      <c r="D2975" s="263">
        <v>0</v>
      </c>
      <c r="E2975" s="92" t="s">
        <v>11339</v>
      </c>
      <c r="F2975" s="92" t="s">
        <v>14227</v>
      </c>
      <c r="G2975" s="275"/>
      <c r="H2975" s="275"/>
      <c r="I2975" s="92" t="s">
        <v>13559</v>
      </c>
      <c r="J2975" s="43" t="s">
        <v>15283</v>
      </c>
      <c r="M2975" s="44" t="s">
        <v>117</v>
      </c>
      <c r="N2975" s="45" t="s">
        <v>157</v>
      </c>
      <c r="O2975" s="42" t="s">
        <v>15162</v>
      </c>
      <c r="P2975" s="42" t="s">
        <v>1459</v>
      </c>
      <c r="Q2975" s="85" t="s">
        <v>105</v>
      </c>
      <c r="R2975" s="85" t="s">
        <v>105</v>
      </c>
      <c r="S2975" s="42" t="s">
        <v>15289</v>
      </c>
      <c r="T2975" s="42" t="s">
        <v>73</v>
      </c>
      <c r="U2975" s="92" t="s">
        <v>73</v>
      </c>
      <c r="V2975" s="92" t="s">
        <v>73</v>
      </c>
      <c r="W2975" s="92" t="s">
        <v>73</v>
      </c>
      <c r="X2975" s="149">
        <v>41255</v>
      </c>
      <c r="Y2975" s="149">
        <v>41285</v>
      </c>
      <c r="Z2975" s="44">
        <f t="shared" si="270"/>
        <v>2012</v>
      </c>
      <c r="AA2975" s="44">
        <f t="shared" si="271"/>
        <v>12</v>
      </c>
      <c r="AB2975" s="44">
        <v>0</v>
      </c>
      <c r="AC2975" s="92" t="s">
        <v>12279</v>
      </c>
      <c r="AD2975" s="92" t="s">
        <v>507</v>
      </c>
      <c r="AE2975" s="92" t="s">
        <v>105</v>
      </c>
      <c r="AF2975" s="92" t="s">
        <v>105</v>
      </c>
      <c r="AG2975" s="92" t="s">
        <v>15290</v>
      </c>
      <c r="AH2975" s="92" t="s">
        <v>15291</v>
      </c>
      <c r="AI2975" s="92" t="s">
        <v>15292</v>
      </c>
      <c r="AJ2975" s="92" t="s">
        <v>15293</v>
      </c>
      <c r="AK2975" s="92"/>
      <c r="AL2975" s="92"/>
      <c r="AM2975" s="47">
        <v>1</v>
      </c>
      <c r="AN2975" s="47">
        <v>1</v>
      </c>
      <c r="AO2975" s="47">
        <v>4</v>
      </c>
      <c r="AP2975" s="47">
        <v>88</v>
      </c>
      <c r="AQ2975" s="47"/>
      <c r="AR2975" s="47"/>
      <c r="AS2975" s="150">
        <v>1</v>
      </c>
      <c r="AT2975" s="61">
        <v>1</v>
      </c>
      <c r="AU2975" s="61">
        <v>1</v>
      </c>
      <c r="AV2975" s="47"/>
      <c r="AW2975" s="61">
        <v>1</v>
      </c>
      <c r="AX2975" s="61"/>
      <c r="AY2975" s="44">
        <f t="shared" si="268"/>
        <v>31</v>
      </c>
      <c r="AZ2975" s="47"/>
      <c r="BA2975" s="47"/>
      <c r="BB2975" s="47"/>
      <c r="BC2975" s="48"/>
      <c r="BD2975" s="150"/>
      <c r="BE2975" s="96"/>
      <c r="BF2975" s="96"/>
      <c r="BG2975" s="51"/>
      <c r="BH2975" s="51">
        <f t="shared" si="272"/>
        <v>1</v>
      </c>
      <c r="BI2975" s="51">
        <v>4</v>
      </c>
      <c r="BJ2975" s="52"/>
      <c r="BK2975" s="52"/>
      <c r="BL2975" s="53"/>
      <c r="BM2975" s="47" t="e">
        <f>COUNTIFS(A$2:$AC2975,#REF!,M$2:$AL2975,M2975)</f>
        <v>#VALUE!</v>
      </c>
      <c r="BN2975" s="47">
        <v>0</v>
      </c>
      <c r="BO2975" s="151">
        <v>31</v>
      </c>
      <c r="BP2975" s="151">
        <v>0</v>
      </c>
      <c r="BQ2975" s="47">
        <v>31</v>
      </c>
      <c r="BR2975" s="61">
        <v>1</v>
      </c>
      <c r="BS2975" s="61">
        <v>1</v>
      </c>
      <c r="BT2975" s="44">
        <f t="shared" si="269"/>
        <v>256</v>
      </c>
      <c r="BW2975" s="40" t="s">
        <v>67</v>
      </c>
      <c r="BY2975" s="55"/>
      <c r="BZ2975" s="1" t="s">
        <v>22426</v>
      </c>
    </row>
    <row r="2976" spans="1:78" ht="15" customHeight="1">
      <c r="A2976" s="25" t="s">
        <v>14226</v>
      </c>
      <c r="B2976" s="42" t="s">
        <v>15296</v>
      </c>
      <c r="D2976" s="263">
        <v>0</v>
      </c>
      <c r="E2976" s="92" t="s">
        <v>11339</v>
      </c>
      <c r="F2976" s="92" t="s">
        <v>14227</v>
      </c>
      <c r="G2976" s="275"/>
      <c r="H2976" s="275"/>
      <c r="I2976" s="92" t="s">
        <v>12198</v>
      </c>
      <c r="J2976" s="43" t="s">
        <v>15294</v>
      </c>
      <c r="M2976" s="44" t="s">
        <v>230</v>
      </c>
      <c r="N2976" s="45" t="s">
        <v>228</v>
      </c>
      <c r="O2976" s="42" t="s">
        <v>15162</v>
      </c>
      <c r="P2976" s="42" t="s">
        <v>1459</v>
      </c>
      <c r="Q2976" s="85" t="s">
        <v>105</v>
      </c>
      <c r="R2976" s="85" t="s">
        <v>105</v>
      </c>
      <c r="S2976" s="42" t="s">
        <v>15297</v>
      </c>
      <c r="T2976" s="42" t="s">
        <v>73</v>
      </c>
      <c r="U2976" s="92" t="s">
        <v>73</v>
      </c>
      <c r="V2976" s="92" t="s">
        <v>73</v>
      </c>
      <c r="W2976" s="92" t="s">
        <v>73</v>
      </c>
      <c r="X2976" s="149">
        <v>41018</v>
      </c>
      <c r="Y2976" s="149">
        <v>41038</v>
      </c>
      <c r="Z2976" s="44">
        <f t="shared" si="270"/>
        <v>2012</v>
      </c>
      <c r="AA2976" s="44">
        <f t="shared" si="271"/>
        <v>4</v>
      </c>
      <c r="AB2976" s="161">
        <v>0</v>
      </c>
      <c r="AC2976" s="92" t="s">
        <v>12201</v>
      </c>
      <c r="AD2976" s="116" t="s">
        <v>15295</v>
      </c>
      <c r="AE2976" s="92" t="s">
        <v>105</v>
      </c>
      <c r="AF2976" s="92" t="s">
        <v>949</v>
      </c>
      <c r="AG2976" s="92" t="s">
        <v>12202</v>
      </c>
      <c r="AH2976" s="92" t="s">
        <v>949</v>
      </c>
      <c r="AI2976" s="92" t="s">
        <v>15298</v>
      </c>
      <c r="AJ2976" s="92" t="s">
        <v>105</v>
      </c>
      <c r="AK2976" s="92"/>
      <c r="AL2976" s="92"/>
      <c r="AM2976" s="162">
        <v>1</v>
      </c>
      <c r="AN2976" s="47">
        <v>1</v>
      </c>
      <c r="AO2976" s="47">
        <v>6</v>
      </c>
      <c r="AP2976" s="47">
        <v>88</v>
      </c>
      <c r="AQ2976" s="47"/>
      <c r="AR2976" s="47"/>
      <c r="AS2976" s="150">
        <v>1</v>
      </c>
      <c r="AT2976" s="61">
        <v>1</v>
      </c>
      <c r="AU2976" s="61">
        <v>1</v>
      </c>
      <c r="AV2976" s="47"/>
      <c r="AW2976" s="61">
        <v>1</v>
      </c>
      <c r="AX2976" s="61"/>
      <c r="AY2976" s="44">
        <f t="shared" si="268"/>
        <v>21</v>
      </c>
      <c r="AZ2976" s="47"/>
      <c r="BA2976" s="47"/>
      <c r="BB2976" s="47"/>
      <c r="BC2976" s="48"/>
      <c r="BD2976" s="150"/>
      <c r="BE2976" s="96"/>
      <c r="BF2976" s="96"/>
      <c r="BG2976" s="51"/>
      <c r="BH2976" s="51">
        <f t="shared" si="272"/>
        <v>1</v>
      </c>
      <c r="BI2976" s="51">
        <v>8</v>
      </c>
      <c r="BJ2976" s="52"/>
      <c r="BK2976" s="52"/>
      <c r="BL2976" s="53"/>
      <c r="BM2976" s="47" t="e">
        <f>COUNTIFS(A$2:$AC2976,#REF!,M$2:$AL2976,M2976)</f>
        <v>#VALUE!</v>
      </c>
      <c r="BN2976" s="47">
        <v>0</v>
      </c>
      <c r="BO2976" s="151">
        <v>21</v>
      </c>
      <c r="BP2976" s="151">
        <v>0</v>
      </c>
      <c r="BQ2976" s="162">
        <v>21</v>
      </c>
      <c r="BR2976" s="61">
        <v>1</v>
      </c>
      <c r="BS2976" s="61">
        <v>1</v>
      </c>
      <c r="BT2976" s="44">
        <f t="shared" si="269"/>
        <v>19</v>
      </c>
      <c r="BW2976" s="40" t="s">
        <v>67</v>
      </c>
      <c r="BY2976" s="55"/>
      <c r="BZ2976" s="1" t="s">
        <v>22426</v>
      </c>
    </row>
    <row r="2977" spans="1:78" ht="15" customHeight="1">
      <c r="A2977" s="25" t="s">
        <v>14226</v>
      </c>
      <c r="B2977" s="42" t="s">
        <v>15299</v>
      </c>
      <c r="D2977" s="263">
        <v>0</v>
      </c>
      <c r="E2977" s="92" t="s">
        <v>11339</v>
      </c>
      <c r="F2977" s="92" t="s">
        <v>14227</v>
      </c>
      <c r="G2977" s="275"/>
      <c r="H2977" s="275"/>
      <c r="I2977" s="92" t="s">
        <v>73</v>
      </c>
      <c r="J2977" s="43" t="s">
        <v>15300</v>
      </c>
      <c r="M2977" s="44" t="s">
        <v>144</v>
      </c>
      <c r="N2977" s="45" t="s">
        <v>623</v>
      </c>
      <c r="O2977" s="42" t="s">
        <v>15162</v>
      </c>
      <c r="P2977" s="42" t="s">
        <v>1459</v>
      </c>
      <c r="Q2977" s="85" t="s">
        <v>949</v>
      </c>
      <c r="R2977" s="85" t="s">
        <v>105</v>
      </c>
      <c r="S2977" s="42" t="s">
        <v>15301</v>
      </c>
      <c r="T2977" s="42" t="s">
        <v>15302</v>
      </c>
      <c r="U2977" s="92" t="s">
        <v>73</v>
      </c>
      <c r="V2977" s="92" t="s">
        <v>73</v>
      </c>
      <c r="W2977" s="92" t="s">
        <v>73</v>
      </c>
      <c r="X2977" s="149">
        <v>41046</v>
      </c>
      <c r="Y2977" s="149">
        <v>41049</v>
      </c>
      <c r="Z2977" s="44">
        <f t="shared" si="270"/>
        <v>2012</v>
      </c>
      <c r="AA2977" s="44">
        <f t="shared" si="271"/>
        <v>5</v>
      </c>
      <c r="AB2977" s="44">
        <v>0</v>
      </c>
      <c r="AC2977" s="92" t="s">
        <v>12201</v>
      </c>
      <c r="AD2977" s="116" t="s">
        <v>15295</v>
      </c>
      <c r="AE2977" s="92" t="s">
        <v>105</v>
      </c>
      <c r="AF2977" s="92" t="s">
        <v>949</v>
      </c>
      <c r="AG2977" s="92" t="s">
        <v>12202</v>
      </c>
      <c r="AH2977" s="92" t="s">
        <v>105</v>
      </c>
      <c r="AI2977" s="92" t="s">
        <v>15303</v>
      </c>
      <c r="AJ2977" s="92" t="s">
        <v>105</v>
      </c>
      <c r="AK2977" s="92"/>
      <c r="AL2977" s="92"/>
      <c r="AM2977" s="47">
        <v>1</v>
      </c>
      <c r="AN2977" s="47">
        <v>1</v>
      </c>
      <c r="AO2977" s="47">
        <v>1</v>
      </c>
      <c r="AP2977" s="47">
        <v>88</v>
      </c>
      <c r="AQ2977" s="47"/>
      <c r="AR2977" s="47"/>
      <c r="AS2977" s="150">
        <v>1</v>
      </c>
      <c r="AT2977" s="61">
        <v>1</v>
      </c>
      <c r="AU2977" s="61">
        <v>1</v>
      </c>
      <c r="AV2977" s="47"/>
      <c r="AW2977" s="61">
        <v>1</v>
      </c>
      <c r="AX2977" s="61"/>
      <c r="AY2977" s="44">
        <f t="shared" si="268"/>
        <v>4</v>
      </c>
      <c r="AZ2977" s="47"/>
      <c r="BA2977" s="47"/>
      <c r="BB2977" s="47"/>
      <c r="BC2977" s="48"/>
      <c r="BD2977" s="150"/>
      <c r="BE2977" s="96"/>
      <c r="BF2977" s="96"/>
      <c r="BG2977" s="51"/>
      <c r="BH2977" s="51">
        <f t="shared" si="272"/>
        <v>1</v>
      </c>
      <c r="BI2977" s="51">
        <v>8</v>
      </c>
      <c r="BJ2977" s="52"/>
      <c r="BK2977" s="52"/>
      <c r="BL2977" s="53"/>
      <c r="BM2977" s="47" t="e">
        <f>COUNTIFS(A$2:$AC2977,#REF!,M$2:$AL2977,M2977)</f>
        <v>#VALUE!</v>
      </c>
      <c r="BN2977" s="47">
        <v>1</v>
      </c>
      <c r="BO2977" s="151">
        <v>4</v>
      </c>
      <c r="BP2977" s="151">
        <v>0</v>
      </c>
      <c r="BQ2977" s="47">
        <v>4</v>
      </c>
      <c r="BR2977" s="61">
        <v>1</v>
      </c>
      <c r="BS2977" s="61">
        <v>1</v>
      </c>
      <c r="BT2977" s="44">
        <f t="shared" si="269"/>
        <v>47</v>
      </c>
      <c r="BW2977" s="40" t="s">
        <v>67</v>
      </c>
      <c r="BY2977" s="55"/>
      <c r="BZ2977" s="1" t="s">
        <v>22426</v>
      </c>
    </row>
    <row r="2978" spans="1:78" ht="15" customHeight="1">
      <c r="A2978" s="25" t="s">
        <v>14226</v>
      </c>
      <c r="B2978" s="42" t="s">
        <v>15304</v>
      </c>
      <c r="D2978" s="263">
        <v>0</v>
      </c>
      <c r="E2978" s="92" t="s">
        <v>11339</v>
      </c>
      <c r="F2978" s="92" t="s">
        <v>14227</v>
      </c>
      <c r="G2978" s="275"/>
      <c r="H2978" s="275"/>
      <c r="I2978" s="92" t="s">
        <v>15305</v>
      </c>
      <c r="J2978" s="43" t="s">
        <v>15306</v>
      </c>
      <c r="M2978" s="44" t="s">
        <v>91</v>
      </c>
      <c r="N2978" s="45" t="s">
        <v>11321</v>
      </c>
      <c r="O2978" s="42" t="s">
        <v>15162</v>
      </c>
      <c r="P2978" s="42" t="s">
        <v>1459</v>
      </c>
      <c r="Q2978" s="85" t="s">
        <v>105</v>
      </c>
      <c r="R2978" s="85" t="s">
        <v>105</v>
      </c>
      <c r="S2978" s="42" t="s">
        <v>15307</v>
      </c>
      <c r="T2978" s="42" t="s">
        <v>73</v>
      </c>
      <c r="U2978" s="92" t="s">
        <v>73</v>
      </c>
      <c r="V2978" s="92" t="s">
        <v>73</v>
      </c>
      <c r="W2978" s="92" t="s">
        <v>73</v>
      </c>
      <c r="X2978" s="149">
        <v>41165</v>
      </c>
      <c r="Y2978" s="149">
        <v>41202</v>
      </c>
      <c r="Z2978" s="44">
        <f t="shared" si="270"/>
        <v>2012</v>
      </c>
      <c r="AA2978" s="44">
        <f t="shared" si="271"/>
        <v>9</v>
      </c>
      <c r="AB2978" s="44">
        <v>0</v>
      </c>
      <c r="AC2978" s="92" t="s">
        <v>11320</v>
      </c>
      <c r="AD2978" s="92" t="s">
        <v>73</v>
      </c>
      <c r="AE2978" s="92" t="s">
        <v>105</v>
      </c>
      <c r="AF2978" s="92" t="s">
        <v>105</v>
      </c>
      <c r="AG2978" s="92" t="s">
        <v>105</v>
      </c>
      <c r="AH2978" s="92" t="s">
        <v>105</v>
      </c>
      <c r="AI2978" s="92" t="s">
        <v>15308</v>
      </c>
      <c r="AJ2978" s="92" t="s">
        <v>105</v>
      </c>
      <c r="AK2978" s="92"/>
      <c r="AL2978" s="92"/>
      <c r="AM2978" s="47">
        <v>1</v>
      </c>
      <c r="AN2978" s="47">
        <v>1</v>
      </c>
      <c r="AO2978" s="47">
        <v>6</v>
      </c>
      <c r="AP2978" s="47">
        <v>88</v>
      </c>
      <c r="AQ2978" s="47"/>
      <c r="AR2978" s="47"/>
      <c r="AS2978" s="150">
        <v>1</v>
      </c>
      <c r="AT2978" s="61">
        <v>1</v>
      </c>
      <c r="AU2978" s="61">
        <v>1</v>
      </c>
      <c r="AV2978" s="47"/>
      <c r="AW2978" s="61">
        <v>1</v>
      </c>
      <c r="AX2978" s="61"/>
      <c r="AY2978" s="44">
        <f t="shared" si="268"/>
        <v>38</v>
      </c>
      <c r="AZ2978" s="47"/>
      <c r="BA2978" s="47"/>
      <c r="BB2978" s="47"/>
      <c r="BC2978" s="48"/>
      <c r="BD2978" s="150"/>
      <c r="BE2978" s="96"/>
      <c r="BF2978" s="96"/>
      <c r="BG2978" s="51"/>
      <c r="BH2978" s="51">
        <f t="shared" si="272"/>
        <v>1</v>
      </c>
      <c r="BI2978" s="51">
        <v>5</v>
      </c>
      <c r="BJ2978" s="52"/>
      <c r="BK2978" s="52"/>
      <c r="BL2978" s="53"/>
      <c r="BM2978" s="47" t="e">
        <f>COUNTIFS(A$2:$AC2978,#REF!,M$2:$AL2978,M2978)</f>
        <v>#VALUE!</v>
      </c>
      <c r="BN2978" s="47">
        <v>1</v>
      </c>
      <c r="BO2978" s="151">
        <v>38</v>
      </c>
      <c r="BP2978" s="151">
        <v>0</v>
      </c>
      <c r="BQ2978" s="47">
        <v>38</v>
      </c>
      <c r="BR2978" s="61">
        <v>1</v>
      </c>
      <c r="BS2978" s="61">
        <v>1</v>
      </c>
      <c r="BT2978" s="44">
        <f t="shared" si="269"/>
        <v>166</v>
      </c>
      <c r="BW2978" s="40" t="s">
        <v>67</v>
      </c>
      <c r="BY2978" s="55"/>
      <c r="BZ2978" s="1" t="s">
        <v>22426</v>
      </c>
    </row>
    <row r="2979" spans="1:78" ht="15" customHeight="1">
      <c r="A2979" s="25" t="s">
        <v>14226</v>
      </c>
      <c r="B2979" s="42" t="s">
        <v>15309</v>
      </c>
      <c r="D2979" s="263">
        <v>0</v>
      </c>
      <c r="E2979" s="92" t="s">
        <v>11339</v>
      </c>
      <c r="F2979" s="92" t="s">
        <v>14227</v>
      </c>
      <c r="G2979" s="275"/>
      <c r="H2979" s="275"/>
      <c r="I2979" s="92" t="s">
        <v>12269</v>
      </c>
      <c r="J2979" s="43" t="s">
        <v>15310</v>
      </c>
      <c r="M2979" s="44" t="s">
        <v>897</v>
      </c>
      <c r="N2979" s="45" t="s">
        <v>1070</v>
      </c>
      <c r="O2979" s="42" t="s">
        <v>15162</v>
      </c>
      <c r="P2979" s="42" t="s">
        <v>1459</v>
      </c>
      <c r="Q2979" s="85" t="s">
        <v>105</v>
      </c>
      <c r="R2979" s="85" t="s">
        <v>105</v>
      </c>
      <c r="S2979" s="42" t="s">
        <v>12270</v>
      </c>
      <c r="T2979" s="42" t="s">
        <v>15311</v>
      </c>
      <c r="U2979" s="92" t="s">
        <v>73</v>
      </c>
      <c r="V2979" s="92" t="s">
        <v>73</v>
      </c>
      <c r="W2979" s="92" t="s">
        <v>73</v>
      </c>
      <c r="X2979" s="149">
        <v>40909</v>
      </c>
      <c r="Y2979" s="149">
        <v>41274</v>
      </c>
      <c r="Z2979" s="44">
        <f t="shared" si="270"/>
        <v>2012</v>
      </c>
      <c r="AA2979" s="44">
        <f t="shared" si="271"/>
        <v>1</v>
      </c>
      <c r="AB2979" s="44">
        <v>1</v>
      </c>
      <c r="AC2979" s="92" t="s">
        <v>15312</v>
      </c>
      <c r="AD2979" s="92" t="s">
        <v>15313</v>
      </c>
      <c r="AE2979" s="92" t="s">
        <v>12271</v>
      </c>
      <c r="AF2979" s="92" t="s">
        <v>15314</v>
      </c>
      <c r="AG2979" s="92" t="s">
        <v>105</v>
      </c>
      <c r="AH2979" s="92" t="s">
        <v>105</v>
      </c>
      <c r="AI2979" s="92" t="s">
        <v>12272</v>
      </c>
      <c r="AJ2979" s="92" t="s">
        <v>15315</v>
      </c>
      <c r="AK2979" s="92"/>
      <c r="AL2979" s="92"/>
      <c r="AM2979" s="47">
        <v>1</v>
      </c>
      <c r="AN2979" s="47">
        <v>1</v>
      </c>
      <c r="AO2979" s="47">
        <v>4</v>
      </c>
      <c r="AP2979" s="47">
        <v>6</v>
      </c>
      <c r="AQ2979" s="47"/>
      <c r="AR2979" s="47"/>
      <c r="AS2979" s="150">
        <v>1</v>
      </c>
      <c r="AT2979" s="61">
        <v>1</v>
      </c>
      <c r="AU2979" s="61">
        <v>1</v>
      </c>
      <c r="AV2979" s="47"/>
      <c r="AW2979" s="61">
        <v>1</v>
      </c>
      <c r="AX2979" s="61"/>
      <c r="AY2979" s="44">
        <f t="shared" si="268"/>
        <v>366</v>
      </c>
      <c r="AZ2979" s="47"/>
      <c r="BA2979" s="47"/>
      <c r="BB2979" s="47"/>
      <c r="BC2979" s="48"/>
      <c r="BD2979" s="150"/>
      <c r="BE2979" s="96"/>
      <c r="BF2979" s="96"/>
      <c r="BG2979" s="51"/>
      <c r="BH2979" s="51">
        <f t="shared" si="272"/>
        <v>1</v>
      </c>
      <c r="BI2979" s="51">
        <v>2</v>
      </c>
      <c r="BJ2979" s="52"/>
      <c r="BK2979" s="52"/>
      <c r="BL2979" s="53"/>
      <c r="BM2979" s="47" t="e">
        <f>COUNTIFS(A$2:$AC2979,#REF!,M$2:$AL2979,M2979)</f>
        <v>#VALUE!</v>
      </c>
      <c r="BN2979" s="47">
        <v>1</v>
      </c>
      <c r="BO2979" s="151">
        <v>366</v>
      </c>
      <c r="BP2979" s="151">
        <v>0</v>
      </c>
      <c r="BQ2979" s="47">
        <v>275</v>
      </c>
      <c r="BR2979" s="61">
        <v>1</v>
      </c>
      <c r="BS2979" s="61">
        <v>1</v>
      </c>
      <c r="BT2979" s="44">
        <f t="shared" si="269"/>
        <v>0</v>
      </c>
      <c r="BW2979" s="40" t="s">
        <v>67</v>
      </c>
      <c r="BY2979" s="55"/>
      <c r="BZ2979" s="1" t="s">
        <v>22426</v>
      </c>
    </row>
    <row r="2980" spans="1:78" ht="15" customHeight="1">
      <c r="A2980" s="25" t="s">
        <v>14226</v>
      </c>
      <c r="B2980" s="42" t="s">
        <v>15316</v>
      </c>
      <c r="D2980" s="263">
        <v>0</v>
      </c>
      <c r="E2980" s="92" t="s">
        <v>11339</v>
      </c>
      <c r="F2980" s="92" t="s">
        <v>14227</v>
      </c>
      <c r="G2980" s="275"/>
      <c r="H2980" s="275"/>
      <c r="I2980" s="92" t="s">
        <v>15317</v>
      </c>
      <c r="J2980" s="43" t="s">
        <v>73</v>
      </c>
      <c r="M2980" s="44" t="s">
        <v>144</v>
      </c>
      <c r="N2980" s="45" t="s">
        <v>623</v>
      </c>
      <c r="O2980" s="42" t="s">
        <v>15162</v>
      </c>
      <c r="P2980" s="42" t="s">
        <v>1459</v>
      </c>
      <c r="Q2980" s="85" t="s">
        <v>105</v>
      </c>
      <c r="R2980" s="85" t="s">
        <v>949</v>
      </c>
      <c r="S2980" s="42" t="s">
        <v>15318</v>
      </c>
      <c r="T2980" s="42" t="s">
        <v>73</v>
      </c>
      <c r="U2980" s="92" t="s">
        <v>73</v>
      </c>
      <c r="V2980" s="92" t="s">
        <v>73</v>
      </c>
      <c r="W2980" s="92" t="s">
        <v>73</v>
      </c>
      <c r="X2980" s="149">
        <v>41045</v>
      </c>
      <c r="Y2980" s="149">
        <v>41049</v>
      </c>
      <c r="Z2980" s="44">
        <f t="shared" si="270"/>
        <v>2012</v>
      </c>
      <c r="AA2980" s="44">
        <f t="shared" si="271"/>
        <v>5</v>
      </c>
      <c r="AB2980" s="44">
        <v>0</v>
      </c>
      <c r="AC2980" s="92" t="s">
        <v>13033</v>
      </c>
      <c r="AD2980" s="92" t="s">
        <v>73</v>
      </c>
      <c r="AE2980" s="92" t="s">
        <v>105</v>
      </c>
      <c r="AF2980" s="92" t="s">
        <v>105</v>
      </c>
      <c r="AG2980" s="92" t="s">
        <v>105</v>
      </c>
      <c r="AH2980" s="92" t="s">
        <v>949</v>
      </c>
      <c r="AI2980" s="92" t="s">
        <v>105</v>
      </c>
      <c r="AJ2980" s="92" t="s">
        <v>105</v>
      </c>
      <c r="AK2980" s="92"/>
      <c r="AL2980" s="92"/>
      <c r="AM2980" s="47">
        <v>1</v>
      </c>
      <c r="AN2980" s="47">
        <v>1</v>
      </c>
      <c r="AO2980" s="47">
        <v>1</v>
      </c>
      <c r="AP2980" s="47">
        <v>88</v>
      </c>
      <c r="AQ2980" s="47"/>
      <c r="AR2980" s="47"/>
      <c r="AS2980" s="150">
        <v>1</v>
      </c>
      <c r="AT2980" s="61">
        <v>1</v>
      </c>
      <c r="AU2980" s="61">
        <v>1</v>
      </c>
      <c r="AV2980" s="47"/>
      <c r="AW2980" s="61">
        <v>1</v>
      </c>
      <c r="AX2980" s="61"/>
      <c r="AY2980" s="44">
        <f t="shared" si="268"/>
        <v>5</v>
      </c>
      <c r="AZ2980" s="47"/>
      <c r="BA2980" s="47"/>
      <c r="BB2980" s="47"/>
      <c r="BC2980" s="48"/>
      <c r="BD2980" s="150"/>
      <c r="BE2980" s="96"/>
      <c r="BF2980" s="96"/>
      <c r="BG2980" s="51"/>
      <c r="BH2980" s="51">
        <f t="shared" si="272"/>
        <v>1</v>
      </c>
      <c r="BI2980" s="51">
        <v>5</v>
      </c>
      <c r="BJ2980" s="52"/>
      <c r="BK2980" s="52"/>
      <c r="BL2980" s="53"/>
      <c r="BM2980" s="47" t="e">
        <f>COUNTIFS(A$2:$AC2980,#REF!,M$2:$AL2980,M2980)</f>
        <v>#VALUE!</v>
      </c>
      <c r="BN2980" s="47">
        <v>0</v>
      </c>
      <c r="BO2980" s="151">
        <v>5</v>
      </c>
      <c r="BP2980" s="151">
        <v>0</v>
      </c>
      <c r="BQ2980" s="47">
        <v>5</v>
      </c>
      <c r="BR2980" s="61">
        <v>1</v>
      </c>
      <c r="BS2980" s="61">
        <v>1</v>
      </c>
      <c r="BT2980" s="44">
        <f t="shared" si="269"/>
        <v>46</v>
      </c>
      <c r="BW2980" s="40" t="s">
        <v>67</v>
      </c>
      <c r="BY2980" s="55"/>
    </row>
    <row r="2981" spans="1:78" ht="15" customHeight="1">
      <c r="A2981" s="25" t="s">
        <v>14226</v>
      </c>
      <c r="B2981" s="42" t="s">
        <v>15319</v>
      </c>
      <c r="D2981" s="263">
        <v>0</v>
      </c>
      <c r="E2981" s="92" t="s">
        <v>11339</v>
      </c>
      <c r="F2981" s="92" t="s">
        <v>14227</v>
      </c>
      <c r="G2981" s="275"/>
      <c r="H2981" s="275"/>
      <c r="I2981" s="92" t="s">
        <v>13031</v>
      </c>
      <c r="J2981" s="43" t="s">
        <v>73</v>
      </c>
      <c r="M2981" s="44" t="s">
        <v>1017</v>
      </c>
      <c r="N2981" s="45" t="s">
        <v>332</v>
      </c>
      <c r="O2981" s="42" t="s">
        <v>15162</v>
      </c>
      <c r="P2981" s="42" t="s">
        <v>1459</v>
      </c>
      <c r="Q2981" s="85" t="s">
        <v>949</v>
      </c>
      <c r="R2981" s="85" t="s">
        <v>105</v>
      </c>
      <c r="S2981" s="42" t="s">
        <v>15320</v>
      </c>
      <c r="T2981" s="42" t="s">
        <v>15321</v>
      </c>
      <c r="U2981" s="92" t="s">
        <v>73</v>
      </c>
      <c r="V2981" s="92" t="s">
        <v>73</v>
      </c>
      <c r="W2981" s="92" t="s">
        <v>73</v>
      </c>
      <c r="X2981" s="149">
        <v>41082</v>
      </c>
      <c r="Y2981" s="149">
        <v>41131</v>
      </c>
      <c r="Z2981" s="44">
        <f t="shared" si="270"/>
        <v>2012</v>
      </c>
      <c r="AA2981" s="44">
        <f t="shared" si="271"/>
        <v>6</v>
      </c>
      <c r="AB2981" s="161">
        <v>0</v>
      </c>
      <c r="AC2981" s="92" t="s">
        <v>13033</v>
      </c>
      <c r="AD2981" s="92" t="s">
        <v>73</v>
      </c>
      <c r="AE2981" s="92" t="s">
        <v>105</v>
      </c>
      <c r="AF2981" s="92" t="s">
        <v>105</v>
      </c>
      <c r="AG2981" s="92" t="s">
        <v>15322</v>
      </c>
      <c r="AH2981" s="92" t="s">
        <v>105</v>
      </c>
      <c r="AI2981" s="92" t="s">
        <v>15323</v>
      </c>
      <c r="AJ2981" s="92" t="s">
        <v>105</v>
      </c>
      <c r="AK2981" s="92" t="s">
        <v>15324</v>
      </c>
      <c r="AL2981" s="92"/>
      <c r="AM2981" s="162">
        <v>1</v>
      </c>
      <c r="AN2981" s="47">
        <v>1</v>
      </c>
      <c r="AO2981" s="53">
        <v>5</v>
      </c>
      <c r="AP2981" s="47">
        <v>6</v>
      </c>
      <c r="AQ2981" s="53"/>
      <c r="AR2981" s="53"/>
      <c r="AS2981" s="150">
        <v>1</v>
      </c>
      <c r="AT2981" s="61">
        <v>1</v>
      </c>
      <c r="AU2981" s="61">
        <v>1</v>
      </c>
      <c r="AV2981" s="53"/>
      <c r="AW2981" s="61">
        <v>1</v>
      </c>
      <c r="AX2981" s="61"/>
      <c r="AY2981" s="44">
        <f t="shared" si="268"/>
        <v>50</v>
      </c>
      <c r="AZ2981" s="53"/>
      <c r="BA2981" s="53"/>
      <c r="BB2981" s="53"/>
      <c r="BC2981" s="94"/>
      <c r="BD2981" s="150"/>
      <c r="BE2981" s="96"/>
      <c r="BF2981" s="96"/>
      <c r="BG2981" s="51"/>
      <c r="BH2981" s="51">
        <f t="shared" si="272"/>
        <v>1</v>
      </c>
      <c r="BI2981" s="51">
        <v>1</v>
      </c>
      <c r="BJ2981" s="52"/>
      <c r="BK2981" s="52"/>
      <c r="BL2981" s="53"/>
      <c r="BM2981" s="47" t="e">
        <f>COUNTIFS(A$2:$AC2981,#REF!,M$2:$AL2981,M2981)</f>
        <v>#VALUE!</v>
      </c>
      <c r="BN2981" s="47">
        <v>0</v>
      </c>
      <c r="BO2981" s="151">
        <v>50</v>
      </c>
      <c r="BP2981" s="151">
        <v>0</v>
      </c>
      <c r="BQ2981" s="162">
        <v>50</v>
      </c>
      <c r="BR2981" s="61">
        <v>1</v>
      </c>
      <c r="BS2981" s="61">
        <v>1</v>
      </c>
      <c r="BT2981" s="44">
        <f t="shared" si="269"/>
        <v>83</v>
      </c>
      <c r="BW2981" s="40" t="s">
        <v>67</v>
      </c>
      <c r="BY2981" s="95"/>
    </row>
    <row r="2982" spans="1:78" ht="15" customHeight="1">
      <c r="A2982" s="25" t="s">
        <v>14226</v>
      </c>
      <c r="B2982" s="298" t="s">
        <v>15325</v>
      </c>
      <c r="D2982" s="263">
        <v>0</v>
      </c>
      <c r="E2982" s="92" t="s">
        <v>11339</v>
      </c>
      <c r="F2982" s="92" t="s">
        <v>14227</v>
      </c>
      <c r="G2982" s="275"/>
      <c r="H2982" s="275"/>
      <c r="I2982" s="292" t="s">
        <v>1328</v>
      </c>
      <c r="J2982" s="43" t="s">
        <v>73</v>
      </c>
      <c r="M2982" s="44" t="s">
        <v>1017</v>
      </c>
      <c r="N2982" s="293" t="s">
        <v>916</v>
      </c>
      <c r="O2982" s="42" t="s">
        <v>15162</v>
      </c>
      <c r="P2982" s="42" t="s">
        <v>1459</v>
      </c>
      <c r="Q2982" s="85" t="s">
        <v>949</v>
      </c>
      <c r="R2982" s="85" t="s">
        <v>105</v>
      </c>
      <c r="S2982" s="42" t="s">
        <v>15326</v>
      </c>
      <c r="T2982" s="42" t="s">
        <v>73</v>
      </c>
      <c r="U2982" s="92" t="s">
        <v>73</v>
      </c>
      <c r="V2982" s="92" t="s">
        <v>73</v>
      </c>
      <c r="W2982" s="92" t="s">
        <v>73</v>
      </c>
      <c r="X2982" s="149">
        <v>41136</v>
      </c>
      <c r="Y2982" s="149">
        <v>41160</v>
      </c>
      <c r="Z2982" s="44">
        <f t="shared" si="270"/>
        <v>2012</v>
      </c>
      <c r="AA2982" s="44">
        <f t="shared" si="271"/>
        <v>8</v>
      </c>
      <c r="AB2982" s="161">
        <v>0</v>
      </c>
      <c r="AC2982" s="92" t="s">
        <v>15327</v>
      </c>
      <c r="AD2982" s="92" t="s">
        <v>73</v>
      </c>
      <c r="AE2982" s="92" t="s">
        <v>13033</v>
      </c>
      <c r="AF2982" s="92" t="s">
        <v>105</v>
      </c>
      <c r="AG2982" s="92" t="s">
        <v>15328</v>
      </c>
      <c r="AH2982" s="92" t="s">
        <v>105</v>
      </c>
      <c r="AI2982" s="92" t="s">
        <v>15329</v>
      </c>
      <c r="AJ2982" s="92" t="s">
        <v>105</v>
      </c>
      <c r="AK2982" s="92"/>
      <c r="AL2982" s="92"/>
      <c r="AM2982" s="162">
        <v>1</v>
      </c>
      <c r="AN2982" s="47">
        <v>1</v>
      </c>
      <c r="AO2982" s="53">
        <v>5</v>
      </c>
      <c r="AP2982" s="47">
        <v>6</v>
      </c>
      <c r="AQ2982" s="53"/>
      <c r="AR2982" s="53"/>
      <c r="AS2982" s="150">
        <v>1</v>
      </c>
      <c r="AT2982" s="61">
        <v>1</v>
      </c>
      <c r="AU2982" s="61">
        <v>1</v>
      </c>
      <c r="AV2982" s="53"/>
      <c r="AW2982" s="61">
        <v>1</v>
      </c>
      <c r="AX2982" s="61"/>
      <c r="AY2982" s="44">
        <f t="shared" si="268"/>
        <v>25</v>
      </c>
      <c r="AZ2982" s="53"/>
      <c r="BA2982" s="53"/>
      <c r="BB2982" s="53"/>
      <c r="BC2982" s="94"/>
      <c r="BD2982" s="150"/>
      <c r="BE2982" s="96"/>
      <c r="BF2982" s="96"/>
      <c r="BG2982" s="51"/>
      <c r="BH2982" s="51">
        <f t="shared" si="272"/>
        <v>1</v>
      </c>
      <c r="BI2982" s="51">
        <v>1</v>
      </c>
      <c r="BJ2982" s="52"/>
      <c r="BK2982" s="52"/>
      <c r="BL2982" s="53"/>
      <c r="BM2982" s="47" t="e">
        <f>COUNTIFS(A$2:$AC2982,#REF!,M$2:$AL2982,M2982)</f>
        <v>#VALUE!</v>
      </c>
      <c r="BN2982" s="47">
        <v>0</v>
      </c>
      <c r="BO2982" s="151">
        <v>25</v>
      </c>
      <c r="BP2982" s="151">
        <v>0</v>
      </c>
      <c r="BQ2982" s="162">
        <v>25</v>
      </c>
      <c r="BR2982" s="61">
        <v>1</v>
      </c>
      <c r="BS2982" s="61">
        <v>1</v>
      </c>
      <c r="BT2982" s="44">
        <f t="shared" si="269"/>
        <v>137</v>
      </c>
      <c r="BW2982" s="40" t="s">
        <v>67</v>
      </c>
      <c r="BY2982" s="95"/>
    </row>
    <row r="2983" spans="1:78" ht="15" customHeight="1">
      <c r="A2983" s="25" t="s">
        <v>14226</v>
      </c>
      <c r="B2983" s="42" t="s">
        <v>15330</v>
      </c>
      <c r="D2983" s="263">
        <v>0</v>
      </c>
      <c r="E2983" s="92" t="s">
        <v>11339</v>
      </c>
      <c r="F2983" s="92" t="s">
        <v>14227</v>
      </c>
      <c r="G2983" s="275"/>
      <c r="H2983" s="275"/>
      <c r="I2983" s="92" t="s">
        <v>15331</v>
      </c>
      <c r="J2983" s="43" t="s">
        <v>73</v>
      </c>
      <c r="M2983" s="44" t="s">
        <v>1017</v>
      </c>
      <c r="N2983" s="45" t="s">
        <v>332</v>
      </c>
      <c r="O2983" s="42" t="s">
        <v>15162</v>
      </c>
      <c r="P2983" s="42" t="s">
        <v>1459</v>
      </c>
      <c r="Q2983" s="85" t="s">
        <v>105</v>
      </c>
      <c r="R2983" s="85" t="s">
        <v>105</v>
      </c>
      <c r="S2983" s="42" t="s">
        <v>15332</v>
      </c>
      <c r="T2983" s="42" t="s">
        <v>73</v>
      </c>
      <c r="U2983" s="92" t="s">
        <v>73</v>
      </c>
      <c r="V2983" s="92" t="s">
        <v>73</v>
      </c>
      <c r="W2983" s="92" t="s">
        <v>73</v>
      </c>
      <c r="X2983" s="149">
        <v>41173</v>
      </c>
      <c r="Y2983" s="149">
        <v>41266</v>
      </c>
      <c r="Z2983" s="44">
        <f t="shared" si="270"/>
        <v>2012</v>
      </c>
      <c r="AA2983" s="44">
        <f t="shared" si="271"/>
        <v>9</v>
      </c>
      <c r="AB2983" s="161">
        <v>0</v>
      </c>
      <c r="AC2983" s="92" t="s">
        <v>13033</v>
      </c>
      <c r="AD2983" s="92" t="s">
        <v>73</v>
      </c>
      <c r="AE2983" s="92" t="s">
        <v>105</v>
      </c>
      <c r="AF2983" s="92" t="s">
        <v>105</v>
      </c>
      <c r="AG2983" s="92" t="s">
        <v>15333</v>
      </c>
      <c r="AH2983" s="92" t="s">
        <v>105</v>
      </c>
      <c r="AI2983" s="92" t="s">
        <v>15334</v>
      </c>
      <c r="AJ2983" s="92" t="s">
        <v>105</v>
      </c>
      <c r="AK2983" s="92"/>
      <c r="AL2983" s="92"/>
      <c r="AM2983" s="162">
        <v>1</v>
      </c>
      <c r="AN2983" s="47">
        <v>1</v>
      </c>
      <c r="AO2983" s="53">
        <v>5</v>
      </c>
      <c r="AP2983" s="47">
        <v>6</v>
      </c>
      <c r="AQ2983" s="53"/>
      <c r="AR2983" s="53"/>
      <c r="AS2983" s="150">
        <v>1</v>
      </c>
      <c r="AT2983" s="61">
        <v>1</v>
      </c>
      <c r="AU2983" s="61">
        <v>1</v>
      </c>
      <c r="AV2983" s="53"/>
      <c r="AW2983" s="61">
        <v>1</v>
      </c>
      <c r="AX2983" s="61"/>
      <c r="AY2983" s="44">
        <f t="shared" si="268"/>
        <v>94</v>
      </c>
      <c r="AZ2983" s="53"/>
      <c r="BA2983" s="53"/>
      <c r="BB2983" s="53"/>
      <c r="BC2983" s="94"/>
      <c r="BD2983" s="150"/>
      <c r="BE2983" s="96"/>
      <c r="BF2983" s="96"/>
      <c r="BG2983" s="51"/>
      <c r="BH2983" s="51">
        <f t="shared" si="272"/>
        <v>1</v>
      </c>
      <c r="BI2983" s="51">
        <v>1</v>
      </c>
      <c r="BJ2983" s="52"/>
      <c r="BK2983" s="52"/>
      <c r="BL2983" s="53"/>
      <c r="BM2983" s="47" t="e">
        <f>COUNTIFS(A$2:$AC2983,#REF!,M$2:$AL2983,M2983)</f>
        <v>#VALUE!</v>
      </c>
      <c r="BN2983" s="47">
        <v>0</v>
      </c>
      <c r="BO2983" s="151">
        <v>94</v>
      </c>
      <c r="BP2983" s="151">
        <v>0</v>
      </c>
      <c r="BQ2983" s="162">
        <v>94</v>
      </c>
      <c r="BR2983" s="61">
        <v>1</v>
      </c>
      <c r="BS2983" s="61">
        <v>1</v>
      </c>
      <c r="BT2983" s="44">
        <f t="shared" si="269"/>
        <v>174</v>
      </c>
      <c r="BW2983" s="40" t="s">
        <v>67</v>
      </c>
      <c r="BY2983" s="95"/>
    </row>
    <row r="2984" spans="1:78" ht="15" customHeight="1">
      <c r="A2984" s="25" t="s">
        <v>14226</v>
      </c>
      <c r="B2984" s="42" t="s">
        <v>15335</v>
      </c>
      <c r="D2984" s="263">
        <v>0</v>
      </c>
      <c r="E2984" s="92" t="s">
        <v>11339</v>
      </c>
      <c r="F2984" s="92" t="s">
        <v>14227</v>
      </c>
      <c r="G2984" s="275"/>
      <c r="H2984" s="275"/>
      <c r="I2984" s="92" t="s">
        <v>13472</v>
      </c>
      <c r="J2984" s="43" t="s">
        <v>73</v>
      </c>
      <c r="M2984" s="44" t="s">
        <v>121</v>
      </c>
      <c r="N2984" s="45" t="s">
        <v>173</v>
      </c>
      <c r="O2984" s="42" t="s">
        <v>15162</v>
      </c>
      <c r="P2984" s="42" t="s">
        <v>1459</v>
      </c>
      <c r="Q2984" s="85" t="s">
        <v>105</v>
      </c>
      <c r="R2984" s="85" t="s">
        <v>105</v>
      </c>
      <c r="S2984" s="42" t="s">
        <v>15336</v>
      </c>
      <c r="T2984" s="42" t="s">
        <v>73</v>
      </c>
      <c r="U2984" s="92" t="s">
        <v>73</v>
      </c>
      <c r="V2984" s="92" t="s">
        <v>73</v>
      </c>
      <c r="W2984" s="92" t="s">
        <v>73</v>
      </c>
      <c r="X2984" s="149">
        <v>41145</v>
      </c>
      <c r="Y2984" s="149">
        <v>41161</v>
      </c>
      <c r="Z2984" s="44">
        <f t="shared" si="270"/>
        <v>2012</v>
      </c>
      <c r="AA2984" s="44">
        <f t="shared" si="271"/>
        <v>8</v>
      </c>
      <c r="AB2984" s="44">
        <v>0</v>
      </c>
      <c r="AC2984" s="92" t="s">
        <v>15337</v>
      </c>
      <c r="AD2984" s="92" t="s">
        <v>73</v>
      </c>
      <c r="AE2984" s="92" t="s">
        <v>13474</v>
      </c>
      <c r="AF2984" s="92" t="s">
        <v>105</v>
      </c>
      <c r="AG2984" s="92" t="s">
        <v>105</v>
      </c>
      <c r="AH2984" s="92" t="s">
        <v>105</v>
      </c>
      <c r="AI2984" s="92" t="s">
        <v>15338</v>
      </c>
      <c r="AJ2984" s="92" t="s">
        <v>105</v>
      </c>
      <c r="AK2984" s="92"/>
      <c r="AL2984" s="92"/>
      <c r="AM2984" s="47">
        <v>1</v>
      </c>
      <c r="AN2984" s="47">
        <v>1</v>
      </c>
      <c r="AO2984" s="47">
        <v>3</v>
      </c>
      <c r="AP2984" s="47">
        <v>88</v>
      </c>
      <c r="AQ2984" s="47"/>
      <c r="AR2984" s="47"/>
      <c r="AS2984" s="150">
        <v>1</v>
      </c>
      <c r="AT2984" s="61">
        <v>1</v>
      </c>
      <c r="AU2984" s="61">
        <v>1</v>
      </c>
      <c r="AV2984" s="47"/>
      <c r="AW2984" s="61">
        <v>1</v>
      </c>
      <c r="AX2984" s="61"/>
      <c r="AY2984" s="44">
        <f t="shared" si="268"/>
        <v>17</v>
      </c>
      <c r="AZ2984" s="47"/>
      <c r="BA2984" s="47"/>
      <c r="BB2984" s="47"/>
      <c r="BC2984" s="48"/>
      <c r="BD2984" s="150"/>
      <c r="BE2984" s="96"/>
      <c r="BF2984" s="96"/>
      <c r="BG2984" s="51"/>
      <c r="BH2984" s="51">
        <f t="shared" si="272"/>
        <v>1</v>
      </c>
      <c r="BI2984" s="51">
        <v>1</v>
      </c>
      <c r="BJ2984" s="52"/>
      <c r="BK2984" s="52"/>
      <c r="BL2984" s="53"/>
      <c r="BM2984" s="47" t="e">
        <f>COUNTIFS(A$2:$AC2984,#REF!,M$2:$AL2984,M2984)</f>
        <v>#VALUE!</v>
      </c>
      <c r="BN2984" s="47">
        <v>1</v>
      </c>
      <c r="BO2984" s="151">
        <v>17</v>
      </c>
      <c r="BP2984" s="151">
        <v>0</v>
      </c>
      <c r="BQ2984" s="47">
        <v>17</v>
      </c>
      <c r="BR2984" s="61">
        <v>1</v>
      </c>
      <c r="BS2984" s="61">
        <v>1</v>
      </c>
      <c r="BT2984" s="44">
        <f t="shared" si="269"/>
        <v>146</v>
      </c>
      <c r="BW2984" s="40" t="s">
        <v>67</v>
      </c>
      <c r="BY2984" s="55"/>
    </row>
    <row r="2985" spans="1:78" ht="15" customHeight="1">
      <c r="A2985" s="25" t="s">
        <v>14226</v>
      </c>
      <c r="B2985" s="42" t="s">
        <v>15339</v>
      </c>
      <c r="D2985" s="263">
        <v>0</v>
      </c>
      <c r="E2985" s="92" t="s">
        <v>11339</v>
      </c>
      <c r="F2985" s="92" t="s">
        <v>14227</v>
      </c>
      <c r="G2985" s="275"/>
      <c r="H2985" s="275"/>
      <c r="I2985" s="92" t="s">
        <v>15340</v>
      </c>
      <c r="J2985" s="43" t="s">
        <v>73</v>
      </c>
      <c r="M2985" s="44" t="s">
        <v>91</v>
      </c>
      <c r="N2985" s="45" t="s">
        <v>104</v>
      </c>
      <c r="O2985" s="42" t="s">
        <v>15162</v>
      </c>
      <c r="P2985" s="42" t="s">
        <v>1459</v>
      </c>
      <c r="Q2985" s="85" t="s">
        <v>949</v>
      </c>
      <c r="R2985" s="85" t="s">
        <v>105</v>
      </c>
      <c r="S2985" s="42" t="s">
        <v>15341</v>
      </c>
      <c r="T2985" s="42" t="s">
        <v>73</v>
      </c>
      <c r="U2985" s="92" t="s">
        <v>73</v>
      </c>
      <c r="V2985" s="92" t="s">
        <v>73</v>
      </c>
      <c r="W2985" s="92" t="s">
        <v>73</v>
      </c>
      <c r="X2985" s="149">
        <v>41026</v>
      </c>
      <c r="Y2985" s="149">
        <v>41069</v>
      </c>
      <c r="Z2985" s="44">
        <f t="shared" si="270"/>
        <v>2012</v>
      </c>
      <c r="AA2985" s="44">
        <f t="shared" si="271"/>
        <v>4</v>
      </c>
      <c r="AB2985" s="44">
        <v>0</v>
      </c>
      <c r="AC2985" s="92" t="s">
        <v>15342</v>
      </c>
      <c r="AD2985" s="92" t="s">
        <v>73</v>
      </c>
      <c r="AE2985" s="92" t="s">
        <v>15343</v>
      </c>
      <c r="AF2985" s="92" t="s">
        <v>105</v>
      </c>
      <c r="AG2985" s="92" t="s">
        <v>15344</v>
      </c>
      <c r="AH2985" s="92" t="s">
        <v>105</v>
      </c>
      <c r="AI2985" s="92" t="s">
        <v>15345</v>
      </c>
      <c r="AJ2985" s="92" t="s">
        <v>105</v>
      </c>
      <c r="AK2985" s="92"/>
      <c r="AL2985" s="92"/>
      <c r="AM2985" s="47">
        <v>1</v>
      </c>
      <c r="AN2985" s="47">
        <v>1</v>
      </c>
      <c r="AO2985" s="47">
        <v>6</v>
      </c>
      <c r="AP2985" s="47">
        <v>2</v>
      </c>
      <c r="AQ2985" s="47"/>
      <c r="AR2985" s="47"/>
      <c r="AS2985" s="150">
        <v>1</v>
      </c>
      <c r="AT2985" s="61">
        <v>1</v>
      </c>
      <c r="AU2985" s="61">
        <v>1</v>
      </c>
      <c r="AV2985" s="47"/>
      <c r="AW2985" s="61">
        <v>1</v>
      </c>
      <c r="AX2985" s="61"/>
      <c r="AY2985" s="44">
        <f t="shared" si="268"/>
        <v>44</v>
      </c>
      <c r="AZ2985" s="47"/>
      <c r="BA2985" s="47"/>
      <c r="BB2985" s="47"/>
      <c r="BC2985" s="48"/>
      <c r="BD2985" s="150"/>
      <c r="BE2985" s="96"/>
      <c r="BF2985" s="96"/>
      <c r="BG2985" s="51"/>
      <c r="BH2985" s="51">
        <f t="shared" si="272"/>
        <v>1</v>
      </c>
      <c r="BI2985" s="51">
        <v>1</v>
      </c>
      <c r="BJ2985" s="52"/>
      <c r="BK2985" s="52"/>
      <c r="BL2985" s="53"/>
      <c r="BM2985" s="47" t="e">
        <f>COUNTIFS(A$2:$AC2985,#REF!,M$2:$AL2985,M2985)</f>
        <v>#VALUE!</v>
      </c>
      <c r="BN2985" s="47">
        <v>1</v>
      </c>
      <c r="BO2985" s="151">
        <v>44</v>
      </c>
      <c r="BP2985" s="151">
        <v>0</v>
      </c>
      <c r="BQ2985" s="47">
        <v>44</v>
      </c>
      <c r="BR2985" s="61">
        <v>1</v>
      </c>
      <c r="BS2985" s="61">
        <v>1</v>
      </c>
      <c r="BT2985" s="44">
        <f t="shared" si="269"/>
        <v>27</v>
      </c>
      <c r="BW2985" s="40" t="s">
        <v>67</v>
      </c>
      <c r="BY2985" s="55"/>
    </row>
    <row r="2986" spans="1:78" ht="15" customHeight="1">
      <c r="A2986" s="25" t="s">
        <v>14226</v>
      </c>
      <c r="B2986" s="42" t="s">
        <v>15346</v>
      </c>
      <c r="D2986" s="263">
        <v>0</v>
      </c>
      <c r="E2986" s="92" t="s">
        <v>11339</v>
      </c>
      <c r="F2986" s="92" t="s">
        <v>14227</v>
      </c>
      <c r="G2986" s="275"/>
      <c r="H2986" s="275"/>
      <c r="I2986" s="92" t="s">
        <v>15347</v>
      </c>
      <c r="J2986" s="43" t="s">
        <v>73</v>
      </c>
      <c r="M2986" s="44" t="s">
        <v>109</v>
      </c>
      <c r="N2986" s="45" t="s">
        <v>15348</v>
      </c>
      <c r="O2986" s="42" t="s">
        <v>15162</v>
      </c>
      <c r="P2986" s="42" t="s">
        <v>1459</v>
      </c>
      <c r="Q2986" s="85" t="s">
        <v>105</v>
      </c>
      <c r="R2986" s="85" t="s">
        <v>105</v>
      </c>
      <c r="S2986" s="42" t="s">
        <v>15349</v>
      </c>
      <c r="T2986" s="42" t="s">
        <v>15350</v>
      </c>
      <c r="U2986" s="92" t="s">
        <v>73</v>
      </c>
      <c r="V2986" s="92" t="s">
        <v>73</v>
      </c>
      <c r="W2986" s="92" t="s">
        <v>73</v>
      </c>
      <c r="X2986" s="149">
        <v>41044</v>
      </c>
      <c r="Y2986" s="149">
        <v>41070</v>
      </c>
      <c r="Z2986" s="44">
        <f t="shared" si="270"/>
        <v>2012</v>
      </c>
      <c r="AA2986" s="44">
        <f t="shared" si="271"/>
        <v>5</v>
      </c>
      <c r="AB2986" s="44">
        <v>0</v>
      </c>
      <c r="AC2986" s="92" t="s">
        <v>15047</v>
      </c>
      <c r="AD2986" s="92" t="s">
        <v>15048</v>
      </c>
      <c r="AE2986" s="92" t="s">
        <v>105</v>
      </c>
      <c r="AF2986" s="92" t="s">
        <v>949</v>
      </c>
      <c r="AG2986" s="92" t="s">
        <v>105</v>
      </c>
      <c r="AH2986" s="92" t="s">
        <v>105</v>
      </c>
      <c r="AI2986" s="92" t="s">
        <v>15351</v>
      </c>
      <c r="AJ2986" s="92" t="s">
        <v>15352</v>
      </c>
      <c r="AK2986" s="139" t="s">
        <v>15353</v>
      </c>
      <c r="AL2986" s="92"/>
      <c r="AM2986" s="47">
        <v>1</v>
      </c>
      <c r="AN2986" s="47">
        <v>999</v>
      </c>
      <c r="AO2986" s="47">
        <v>7</v>
      </c>
      <c r="AP2986" s="47">
        <v>88</v>
      </c>
      <c r="AQ2986" s="47"/>
      <c r="AR2986" s="47"/>
      <c r="AS2986" s="150">
        <v>1</v>
      </c>
      <c r="AT2986" s="61">
        <v>1</v>
      </c>
      <c r="AU2986" s="61">
        <v>1</v>
      </c>
      <c r="AV2986" s="47"/>
      <c r="AW2986" s="61">
        <v>1</v>
      </c>
      <c r="AX2986" s="61"/>
      <c r="AY2986" s="44">
        <f t="shared" si="268"/>
        <v>27</v>
      </c>
      <c r="AZ2986" s="47"/>
      <c r="BA2986" s="47"/>
      <c r="BB2986" s="47"/>
      <c r="BC2986" s="48"/>
      <c r="BD2986" s="150"/>
      <c r="BE2986" s="96"/>
      <c r="BF2986" s="96"/>
      <c r="BG2986" s="51"/>
      <c r="BH2986" s="51">
        <f t="shared" si="272"/>
        <v>1</v>
      </c>
      <c r="BI2986" s="51">
        <v>1</v>
      </c>
      <c r="BJ2986" s="52"/>
      <c r="BK2986" s="52"/>
      <c r="BL2986" s="53"/>
      <c r="BM2986" s="47" t="e">
        <f>COUNTIFS(A$2:$AC2986,#REF!,M$2:$AL2986,M2986)</f>
        <v>#VALUE!</v>
      </c>
      <c r="BN2986" s="47">
        <v>999</v>
      </c>
      <c r="BO2986" s="151">
        <v>27</v>
      </c>
      <c r="BP2986" s="151">
        <v>0</v>
      </c>
      <c r="BQ2986" s="47">
        <v>27</v>
      </c>
      <c r="BR2986" s="61">
        <v>1</v>
      </c>
      <c r="BS2986" s="61">
        <v>1</v>
      </c>
      <c r="BT2986" s="44">
        <f t="shared" si="269"/>
        <v>45</v>
      </c>
      <c r="BW2986" s="40" t="s">
        <v>67</v>
      </c>
      <c r="BY2986" s="55"/>
    </row>
    <row r="2987" spans="1:78" ht="15" customHeight="1">
      <c r="A2987" s="25" t="s">
        <v>14226</v>
      </c>
      <c r="B2987" s="42" t="s">
        <v>15354</v>
      </c>
      <c r="D2987" s="263">
        <v>0</v>
      </c>
      <c r="E2987" s="92" t="s">
        <v>11339</v>
      </c>
      <c r="F2987" s="92" t="s">
        <v>14227</v>
      </c>
      <c r="G2987" s="275"/>
      <c r="H2987" s="275"/>
      <c r="I2987" s="92" t="s">
        <v>14523</v>
      </c>
      <c r="J2987" s="43" t="s">
        <v>14524</v>
      </c>
      <c r="M2987" s="44" t="s">
        <v>98</v>
      </c>
      <c r="N2987" s="45" t="s">
        <v>5338</v>
      </c>
      <c r="O2987" s="42" t="s">
        <v>15162</v>
      </c>
      <c r="P2987" s="42" t="s">
        <v>1459</v>
      </c>
      <c r="Q2987" s="85" t="s">
        <v>949</v>
      </c>
      <c r="R2987" s="85" t="s">
        <v>949</v>
      </c>
      <c r="S2987" s="42" t="s">
        <v>15355</v>
      </c>
      <c r="T2987" s="42" t="s">
        <v>73</v>
      </c>
      <c r="U2987" s="92" t="s">
        <v>73</v>
      </c>
      <c r="V2987" s="92" t="s">
        <v>73</v>
      </c>
      <c r="W2987" s="92" t="s">
        <v>73</v>
      </c>
      <c r="X2987" s="149">
        <v>41041</v>
      </c>
      <c r="Y2987" s="149">
        <v>41055</v>
      </c>
      <c r="Z2987" s="44">
        <f t="shared" si="270"/>
        <v>2012</v>
      </c>
      <c r="AA2987" s="44">
        <f t="shared" si="271"/>
        <v>5</v>
      </c>
      <c r="AB2987" s="44">
        <v>0</v>
      </c>
      <c r="AC2987" s="92" t="s">
        <v>12441</v>
      </c>
      <c r="AD2987" s="92" t="s">
        <v>15356</v>
      </c>
      <c r="AE2987" s="92" t="s">
        <v>105</v>
      </c>
      <c r="AF2987" s="92" t="s">
        <v>949</v>
      </c>
      <c r="AG2987" s="92" t="s">
        <v>949</v>
      </c>
      <c r="AH2987" s="92" t="s">
        <v>105</v>
      </c>
      <c r="AI2987" s="92" t="s">
        <v>105</v>
      </c>
      <c r="AJ2987" s="92" t="s">
        <v>105</v>
      </c>
      <c r="AK2987" s="92" t="s">
        <v>15357</v>
      </c>
      <c r="AL2987" s="92"/>
      <c r="AM2987" s="47">
        <v>1</v>
      </c>
      <c r="AN2987" s="47">
        <v>1</v>
      </c>
      <c r="AO2987" s="47">
        <v>2</v>
      </c>
      <c r="AP2987" s="47">
        <v>88</v>
      </c>
      <c r="AQ2987" s="47"/>
      <c r="AR2987" s="47"/>
      <c r="AS2987" s="150">
        <v>1</v>
      </c>
      <c r="AT2987" s="61">
        <v>1</v>
      </c>
      <c r="AU2987" s="61">
        <v>1</v>
      </c>
      <c r="AV2987" s="47"/>
      <c r="AW2987" s="61">
        <v>1</v>
      </c>
      <c r="AX2987" s="61"/>
      <c r="AY2987" s="44">
        <f t="shared" si="268"/>
        <v>15</v>
      </c>
      <c r="AZ2987" s="47"/>
      <c r="BA2987" s="47"/>
      <c r="BB2987" s="47"/>
      <c r="BC2987" s="48"/>
      <c r="BD2987" s="150"/>
      <c r="BE2987" s="96"/>
      <c r="BF2987" s="96"/>
      <c r="BG2987" s="51"/>
      <c r="BH2987" s="51">
        <f t="shared" si="272"/>
        <v>1</v>
      </c>
      <c r="BI2987" s="51">
        <v>1</v>
      </c>
      <c r="BJ2987" s="52"/>
      <c r="BK2987" s="52"/>
      <c r="BL2987" s="53"/>
      <c r="BM2987" s="47" t="e">
        <f>COUNTIFS(A$2:$AC2987,#REF!,M$2:$AL2987,M2987)</f>
        <v>#VALUE!</v>
      </c>
      <c r="BN2987" s="47">
        <v>0</v>
      </c>
      <c r="BO2987" s="151">
        <v>15</v>
      </c>
      <c r="BP2987" s="151">
        <v>0</v>
      </c>
      <c r="BQ2987" s="47">
        <v>15</v>
      </c>
      <c r="BR2987" s="61">
        <v>1</v>
      </c>
      <c r="BS2987" s="61">
        <v>1</v>
      </c>
      <c r="BT2987" s="44">
        <f t="shared" si="269"/>
        <v>42</v>
      </c>
      <c r="BW2987" s="40" t="s">
        <v>67</v>
      </c>
      <c r="BY2987" s="55"/>
      <c r="BZ2987" s="1" t="s">
        <v>22427</v>
      </c>
    </row>
    <row r="2988" spans="1:78" ht="15" customHeight="1">
      <c r="A2988" s="25" t="s">
        <v>14226</v>
      </c>
      <c r="B2988" s="42" t="s">
        <v>15358</v>
      </c>
      <c r="D2988" s="263">
        <v>0</v>
      </c>
      <c r="E2988" s="92" t="s">
        <v>11339</v>
      </c>
      <c r="F2988" s="92" t="s">
        <v>14227</v>
      </c>
      <c r="G2988" s="275"/>
      <c r="H2988" s="275"/>
      <c r="I2988" s="92" t="s">
        <v>15359</v>
      </c>
      <c r="J2988" s="43" t="s">
        <v>73</v>
      </c>
      <c r="M2988" s="44" t="s">
        <v>121</v>
      </c>
      <c r="N2988" s="45" t="s">
        <v>15360</v>
      </c>
      <c r="O2988" s="42" t="s">
        <v>15162</v>
      </c>
      <c r="P2988" s="42" t="s">
        <v>1459</v>
      </c>
      <c r="Q2988" s="85" t="s">
        <v>949</v>
      </c>
      <c r="R2988" s="85" t="s">
        <v>105</v>
      </c>
      <c r="S2988" s="42" t="s">
        <v>15361</v>
      </c>
      <c r="T2988" s="42" t="s">
        <v>73</v>
      </c>
      <c r="U2988" s="92" t="s">
        <v>73</v>
      </c>
      <c r="V2988" s="92" t="s">
        <v>73</v>
      </c>
      <c r="W2988" s="92" t="s">
        <v>73</v>
      </c>
      <c r="X2988" s="149">
        <v>41047</v>
      </c>
      <c r="Y2988" s="149">
        <v>41049</v>
      </c>
      <c r="Z2988" s="44">
        <f t="shared" si="270"/>
        <v>2012</v>
      </c>
      <c r="AA2988" s="44">
        <f t="shared" si="271"/>
        <v>5</v>
      </c>
      <c r="AB2988" s="44">
        <v>0</v>
      </c>
      <c r="AC2988" s="92" t="s">
        <v>12441</v>
      </c>
      <c r="AD2988" s="92" t="s">
        <v>15356</v>
      </c>
      <c r="AE2988" s="92" t="s">
        <v>105</v>
      </c>
      <c r="AF2988" s="92" t="s">
        <v>949</v>
      </c>
      <c r="AG2988" s="92" t="s">
        <v>949</v>
      </c>
      <c r="AH2988" s="92" t="s">
        <v>105</v>
      </c>
      <c r="AI2988" s="92" t="s">
        <v>15362</v>
      </c>
      <c r="AJ2988" s="92" t="s">
        <v>105</v>
      </c>
      <c r="AK2988" s="92"/>
      <c r="AL2988" s="92"/>
      <c r="AM2988" s="47">
        <v>1</v>
      </c>
      <c r="AN2988" s="47">
        <v>1</v>
      </c>
      <c r="AO2988" s="47">
        <v>3</v>
      </c>
      <c r="AP2988" s="47">
        <v>88</v>
      </c>
      <c r="AQ2988" s="47"/>
      <c r="AR2988" s="47"/>
      <c r="AS2988" s="150">
        <v>1</v>
      </c>
      <c r="AT2988" s="61">
        <v>1</v>
      </c>
      <c r="AU2988" s="61">
        <v>1</v>
      </c>
      <c r="AV2988" s="47"/>
      <c r="AW2988" s="61">
        <v>1</v>
      </c>
      <c r="AX2988" s="61"/>
      <c r="AY2988" s="44">
        <f t="shared" si="268"/>
        <v>3</v>
      </c>
      <c r="AZ2988" s="47"/>
      <c r="BA2988" s="47"/>
      <c r="BB2988" s="47"/>
      <c r="BC2988" s="48"/>
      <c r="BD2988" s="150"/>
      <c r="BE2988" s="96"/>
      <c r="BF2988" s="96"/>
      <c r="BG2988" s="51"/>
      <c r="BH2988" s="51">
        <f t="shared" si="272"/>
        <v>1</v>
      </c>
      <c r="BI2988" s="51">
        <v>1</v>
      </c>
      <c r="BJ2988" s="52"/>
      <c r="BK2988" s="52"/>
      <c r="BL2988" s="53"/>
      <c r="BM2988" s="47" t="e">
        <f>COUNTIFS(A$2:$AC2988,#REF!,M$2:$AL2988,M2988)</f>
        <v>#VALUE!</v>
      </c>
      <c r="BN2988" s="47">
        <v>1</v>
      </c>
      <c r="BO2988" s="151">
        <v>3</v>
      </c>
      <c r="BP2988" s="151">
        <v>0</v>
      </c>
      <c r="BQ2988" s="47">
        <v>3</v>
      </c>
      <c r="BR2988" s="61">
        <v>1</v>
      </c>
      <c r="BS2988" s="61">
        <v>1</v>
      </c>
      <c r="BT2988" s="44">
        <f t="shared" si="269"/>
        <v>48</v>
      </c>
      <c r="BW2988" s="40" t="s">
        <v>67</v>
      </c>
      <c r="BY2988" s="55"/>
    </row>
    <row r="2989" spans="1:78" ht="15" customHeight="1">
      <c r="A2989" s="25" t="s">
        <v>14226</v>
      </c>
      <c r="B2989" s="42" t="s">
        <v>15363</v>
      </c>
      <c r="D2989" s="263">
        <v>0</v>
      </c>
      <c r="E2989" s="92" t="s">
        <v>11339</v>
      </c>
      <c r="F2989" s="92" t="s">
        <v>14227</v>
      </c>
      <c r="G2989" s="275"/>
      <c r="H2989" s="275"/>
      <c r="I2989" s="92" t="s">
        <v>15364</v>
      </c>
      <c r="J2989" s="43" t="s">
        <v>15365</v>
      </c>
      <c r="M2989" s="44" t="s">
        <v>98</v>
      </c>
      <c r="N2989" s="45" t="s">
        <v>941</v>
      </c>
      <c r="O2989" s="42" t="s">
        <v>15162</v>
      </c>
      <c r="P2989" s="42" t="s">
        <v>1459</v>
      </c>
      <c r="Q2989" s="85" t="s">
        <v>105</v>
      </c>
      <c r="R2989" s="85" t="s">
        <v>105</v>
      </c>
      <c r="S2989" s="42" t="s">
        <v>15366</v>
      </c>
      <c r="T2989" s="42" t="s">
        <v>15367</v>
      </c>
      <c r="U2989" s="92" t="s">
        <v>73</v>
      </c>
      <c r="V2989" s="92" t="s">
        <v>73</v>
      </c>
      <c r="W2989" s="92" t="s">
        <v>73</v>
      </c>
      <c r="X2989" s="149">
        <v>41078</v>
      </c>
      <c r="Y2989" s="149">
        <v>41105</v>
      </c>
      <c r="Z2989" s="44">
        <f t="shared" si="270"/>
        <v>2012</v>
      </c>
      <c r="AA2989" s="44">
        <f t="shared" si="271"/>
        <v>6</v>
      </c>
      <c r="AB2989" s="44">
        <v>0</v>
      </c>
      <c r="AC2989" s="92" t="s">
        <v>12441</v>
      </c>
      <c r="AD2989" s="92" t="s">
        <v>15356</v>
      </c>
      <c r="AE2989" s="92" t="s">
        <v>105</v>
      </c>
      <c r="AF2989" s="92" t="s">
        <v>105</v>
      </c>
      <c r="AG2989" s="92" t="s">
        <v>105</v>
      </c>
      <c r="AH2989" s="92" t="s">
        <v>105</v>
      </c>
      <c r="AI2989" s="92" t="s">
        <v>949</v>
      </c>
      <c r="AJ2989" s="92" t="s">
        <v>105</v>
      </c>
      <c r="AK2989" s="92"/>
      <c r="AL2989" s="92"/>
      <c r="AM2989" s="47">
        <v>1</v>
      </c>
      <c r="AN2989" s="47">
        <v>1</v>
      </c>
      <c r="AO2989" s="47">
        <v>2</v>
      </c>
      <c r="AP2989" s="47">
        <v>88</v>
      </c>
      <c r="AQ2989" s="47"/>
      <c r="AR2989" s="47"/>
      <c r="AS2989" s="150">
        <v>1</v>
      </c>
      <c r="AT2989" s="61">
        <v>1</v>
      </c>
      <c r="AU2989" s="61">
        <v>1</v>
      </c>
      <c r="AV2989" s="47"/>
      <c r="AW2989" s="61">
        <v>1</v>
      </c>
      <c r="AX2989" s="61"/>
      <c r="AY2989" s="44">
        <f t="shared" si="268"/>
        <v>28</v>
      </c>
      <c r="AZ2989" s="47"/>
      <c r="BA2989" s="47"/>
      <c r="BB2989" s="47"/>
      <c r="BC2989" s="48"/>
      <c r="BD2989" s="150"/>
      <c r="BE2989" s="96"/>
      <c r="BF2989" s="96"/>
      <c r="BG2989" s="51"/>
      <c r="BH2989" s="51">
        <f t="shared" si="272"/>
        <v>1</v>
      </c>
      <c r="BI2989" s="51">
        <v>1</v>
      </c>
      <c r="BJ2989" s="52"/>
      <c r="BK2989" s="52"/>
      <c r="BL2989" s="53"/>
      <c r="BM2989" s="47" t="e">
        <f>COUNTIFS(A$2:$AC2989,#REF!,M$2:$AL2989,M2989)</f>
        <v>#VALUE!</v>
      </c>
      <c r="BN2989" s="47">
        <v>1</v>
      </c>
      <c r="BO2989" s="151">
        <v>28</v>
      </c>
      <c r="BP2989" s="151">
        <v>0</v>
      </c>
      <c r="BQ2989" s="47">
        <v>28</v>
      </c>
      <c r="BR2989" s="61">
        <v>1</v>
      </c>
      <c r="BS2989" s="61">
        <v>1</v>
      </c>
      <c r="BT2989" s="44">
        <f t="shared" si="269"/>
        <v>79</v>
      </c>
      <c r="BW2989" s="40" t="s">
        <v>67</v>
      </c>
      <c r="BY2989" s="55"/>
      <c r="BZ2989" s="1" t="s">
        <v>22427</v>
      </c>
    </row>
    <row r="2990" spans="1:78" ht="15" customHeight="1">
      <c r="A2990" s="25" t="s">
        <v>14226</v>
      </c>
      <c r="B2990" s="42" t="s">
        <v>15368</v>
      </c>
      <c r="D2990" s="263">
        <v>0</v>
      </c>
      <c r="E2990" s="92" t="s">
        <v>11339</v>
      </c>
      <c r="F2990" s="92" t="s">
        <v>14227</v>
      </c>
      <c r="G2990" s="275"/>
      <c r="H2990" s="275"/>
      <c r="I2990" s="92" t="s">
        <v>15369</v>
      </c>
      <c r="J2990" s="43" t="s">
        <v>15370</v>
      </c>
      <c r="M2990" s="44" t="s">
        <v>150</v>
      </c>
      <c r="N2990" s="45" t="s">
        <v>151</v>
      </c>
      <c r="O2990" s="42" t="s">
        <v>15162</v>
      </c>
      <c r="P2990" s="42" t="s">
        <v>1459</v>
      </c>
      <c r="Q2990" s="85" t="s">
        <v>105</v>
      </c>
      <c r="R2990" s="85" t="s">
        <v>105</v>
      </c>
      <c r="S2990" s="42" t="s">
        <v>15371</v>
      </c>
      <c r="T2990" s="42" t="s">
        <v>15372</v>
      </c>
      <c r="U2990" s="92" t="s">
        <v>73</v>
      </c>
      <c r="V2990" s="92" t="s">
        <v>73</v>
      </c>
      <c r="W2990" s="92" t="s">
        <v>73</v>
      </c>
      <c r="X2990" s="149">
        <v>41209</v>
      </c>
      <c r="Y2990" s="149">
        <v>41223</v>
      </c>
      <c r="Z2990" s="44">
        <f t="shared" si="270"/>
        <v>2012</v>
      </c>
      <c r="AA2990" s="44">
        <f t="shared" si="271"/>
        <v>10</v>
      </c>
      <c r="AB2990" s="44">
        <v>0</v>
      </c>
      <c r="AC2990" s="92" t="s">
        <v>15369</v>
      </c>
      <c r="AD2990" s="92" t="s">
        <v>15370</v>
      </c>
      <c r="AE2990" s="92" t="s">
        <v>15373</v>
      </c>
      <c r="AF2990" s="92" t="s">
        <v>15374</v>
      </c>
      <c r="AG2990" s="92" t="s">
        <v>105</v>
      </c>
      <c r="AH2990" s="92" t="s">
        <v>105</v>
      </c>
      <c r="AI2990" s="92" t="s">
        <v>15375</v>
      </c>
      <c r="AJ2990" s="92" t="s">
        <v>15376</v>
      </c>
      <c r="AK2990" s="92" t="s">
        <v>15377</v>
      </c>
      <c r="AL2990" s="92" t="s">
        <v>15378</v>
      </c>
      <c r="AM2990" s="47">
        <v>1</v>
      </c>
      <c r="AN2990" s="47">
        <v>1</v>
      </c>
      <c r="AO2990" s="47">
        <v>5</v>
      </c>
      <c r="AP2990" s="47">
        <v>6</v>
      </c>
      <c r="AQ2990" s="47"/>
      <c r="AR2990" s="47"/>
      <c r="AS2990" s="150">
        <v>1</v>
      </c>
      <c r="AT2990" s="61">
        <v>1</v>
      </c>
      <c r="AU2990" s="61">
        <v>1</v>
      </c>
      <c r="AV2990" s="47"/>
      <c r="AW2990" s="61">
        <v>1</v>
      </c>
      <c r="AX2990" s="61"/>
      <c r="AY2990" s="44">
        <f t="shared" si="268"/>
        <v>15</v>
      </c>
      <c r="AZ2990" s="47"/>
      <c r="BA2990" s="47"/>
      <c r="BB2990" s="47"/>
      <c r="BC2990" s="48"/>
      <c r="BD2990" s="150"/>
      <c r="BE2990" s="96"/>
      <c r="BF2990" s="96"/>
      <c r="BG2990" s="51"/>
      <c r="BH2990" s="51">
        <f t="shared" si="272"/>
        <v>1</v>
      </c>
      <c r="BI2990" s="51">
        <v>1</v>
      </c>
      <c r="BJ2990" s="52"/>
      <c r="BK2990" s="52"/>
      <c r="BL2990" s="53"/>
      <c r="BM2990" s="47" t="e">
        <f>COUNTIFS(A$2:$AC2990,#REF!,M$2:$AL2990,M2990)</f>
        <v>#VALUE!</v>
      </c>
      <c r="BN2990" s="47">
        <v>1</v>
      </c>
      <c r="BO2990" s="151">
        <v>15</v>
      </c>
      <c r="BP2990" s="151">
        <v>0</v>
      </c>
      <c r="BQ2990" s="47">
        <v>15</v>
      </c>
      <c r="BR2990" s="61">
        <v>1</v>
      </c>
      <c r="BS2990" s="61">
        <v>1</v>
      </c>
      <c r="BT2990" s="44">
        <f t="shared" si="269"/>
        <v>210</v>
      </c>
      <c r="BW2990" s="40" t="s">
        <v>67</v>
      </c>
      <c r="BY2990" s="55"/>
      <c r="BZ2990" s="1" t="s">
        <v>22426</v>
      </c>
    </row>
    <row r="2991" spans="1:78" ht="15" customHeight="1">
      <c r="A2991" s="25" t="s">
        <v>14226</v>
      </c>
      <c r="B2991" s="42" t="s">
        <v>15379</v>
      </c>
      <c r="D2991" s="263">
        <v>0</v>
      </c>
      <c r="E2991" s="92" t="s">
        <v>11339</v>
      </c>
      <c r="F2991" s="92" t="s">
        <v>14227</v>
      </c>
      <c r="G2991" s="275"/>
      <c r="H2991" s="275"/>
      <c r="I2991" s="92" t="s">
        <v>14523</v>
      </c>
      <c r="J2991" s="43" t="s">
        <v>14524</v>
      </c>
      <c r="M2991" s="44" t="s">
        <v>98</v>
      </c>
      <c r="N2991" s="45" t="s">
        <v>5338</v>
      </c>
      <c r="O2991" s="42" t="s">
        <v>15162</v>
      </c>
      <c r="P2991" s="42" t="s">
        <v>1459</v>
      </c>
      <c r="Q2991" s="85" t="s">
        <v>105</v>
      </c>
      <c r="R2991" s="85" t="s">
        <v>105</v>
      </c>
      <c r="S2991" s="42" t="s">
        <v>15380</v>
      </c>
      <c r="T2991" s="42" t="s">
        <v>15381</v>
      </c>
      <c r="U2991" s="92" t="s">
        <v>73</v>
      </c>
      <c r="V2991" s="92" t="s">
        <v>73</v>
      </c>
      <c r="W2991" s="92" t="s">
        <v>73</v>
      </c>
      <c r="X2991" s="149">
        <v>41209</v>
      </c>
      <c r="Y2991" s="149">
        <v>41220</v>
      </c>
      <c r="Z2991" s="44">
        <f t="shared" si="270"/>
        <v>2012</v>
      </c>
      <c r="AA2991" s="44">
        <f t="shared" si="271"/>
        <v>10</v>
      </c>
      <c r="AB2991" s="44">
        <v>0</v>
      </c>
      <c r="AC2991" s="92" t="s">
        <v>12441</v>
      </c>
      <c r="AD2991" s="92" t="s">
        <v>15356</v>
      </c>
      <c r="AE2991" s="92" t="s">
        <v>105</v>
      </c>
      <c r="AF2991" s="92" t="s">
        <v>105</v>
      </c>
      <c r="AG2991" s="92" t="s">
        <v>105</v>
      </c>
      <c r="AH2991" s="92" t="s">
        <v>949</v>
      </c>
      <c r="AI2991" s="92" t="s">
        <v>105</v>
      </c>
      <c r="AJ2991" s="92" t="s">
        <v>105</v>
      </c>
      <c r="AK2991" s="92"/>
      <c r="AL2991" s="92"/>
      <c r="AM2991" s="47">
        <v>1</v>
      </c>
      <c r="AN2991" s="47">
        <v>1</v>
      </c>
      <c r="AO2991" s="47">
        <v>2</v>
      </c>
      <c r="AP2991" s="47">
        <v>88</v>
      </c>
      <c r="AQ2991" s="47"/>
      <c r="AR2991" s="47"/>
      <c r="AS2991" s="150">
        <v>1</v>
      </c>
      <c r="AT2991" s="61">
        <v>1</v>
      </c>
      <c r="AU2991" s="61">
        <v>1</v>
      </c>
      <c r="AV2991" s="47"/>
      <c r="AW2991" s="61">
        <v>1</v>
      </c>
      <c r="AX2991" s="61"/>
      <c r="AY2991" s="44">
        <f t="shared" si="268"/>
        <v>12</v>
      </c>
      <c r="AZ2991" s="47"/>
      <c r="BA2991" s="47"/>
      <c r="BB2991" s="47"/>
      <c r="BC2991" s="48"/>
      <c r="BD2991" s="150"/>
      <c r="BE2991" s="96"/>
      <c r="BF2991" s="96"/>
      <c r="BG2991" s="51"/>
      <c r="BH2991" s="51">
        <f t="shared" si="272"/>
        <v>1</v>
      </c>
      <c r="BI2991" s="51">
        <v>1</v>
      </c>
      <c r="BJ2991" s="52"/>
      <c r="BK2991" s="52"/>
      <c r="BL2991" s="53"/>
      <c r="BM2991" s="47" t="e">
        <f>COUNTIFS(A$2:$AC2991,#REF!,M$2:$AL2991,M2991)</f>
        <v>#VALUE!</v>
      </c>
      <c r="BN2991" s="47">
        <v>0</v>
      </c>
      <c r="BO2991" s="151">
        <v>12</v>
      </c>
      <c r="BP2991" s="151">
        <v>0</v>
      </c>
      <c r="BQ2991" s="47">
        <v>12</v>
      </c>
      <c r="BR2991" s="61">
        <v>1</v>
      </c>
      <c r="BS2991" s="61">
        <v>1</v>
      </c>
      <c r="BT2991" s="44">
        <f t="shared" si="269"/>
        <v>210</v>
      </c>
      <c r="BW2991" s="40" t="s">
        <v>67</v>
      </c>
      <c r="BY2991" s="55"/>
      <c r="BZ2991" s="1" t="s">
        <v>22427</v>
      </c>
    </row>
    <row r="2992" spans="1:78" ht="15" customHeight="1">
      <c r="A2992" s="25" t="s">
        <v>14226</v>
      </c>
      <c r="B2992" s="42" t="s">
        <v>15382</v>
      </c>
      <c r="D2992" s="263">
        <v>0</v>
      </c>
      <c r="E2992" s="92" t="s">
        <v>11339</v>
      </c>
      <c r="F2992" s="92" t="s">
        <v>14227</v>
      </c>
      <c r="G2992" s="275"/>
      <c r="H2992" s="275"/>
      <c r="I2992" s="92" t="s">
        <v>12706</v>
      </c>
      <c r="J2992" s="43" t="s">
        <v>15383</v>
      </c>
      <c r="M2992" s="44" t="s">
        <v>98</v>
      </c>
      <c r="N2992" s="45" t="s">
        <v>996</v>
      </c>
      <c r="O2992" s="42" t="s">
        <v>15162</v>
      </c>
      <c r="P2992" s="42" t="s">
        <v>1459</v>
      </c>
      <c r="Q2992" s="85" t="s">
        <v>105</v>
      </c>
      <c r="R2992" s="85" t="s">
        <v>105</v>
      </c>
      <c r="S2992" s="42" t="s">
        <v>15384</v>
      </c>
      <c r="T2992" s="42" t="s">
        <v>15385</v>
      </c>
      <c r="U2992" s="92" t="s">
        <v>73</v>
      </c>
      <c r="V2992" s="92" t="s">
        <v>73</v>
      </c>
      <c r="W2992" s="92" t="s">
        <v>73</v>
      </c>
      <c r="X2992" s="149">
        <v>41237</v>
      </c>
      <c r="Y2992" s="149">
        <v>41260</v>
      </c>
      <c r="Z2992" s="44">
        <f t="shared" si="270"/>
        <v>2012</v>
      </c>
      <c r="AA2992" s="44">
        <f t="shared" si="271"/>
        <v>11</v>
      </c>
      <c r="AB2992" s="44">
        <v>0</v>
      </c>
      <c r="AC2992" s="92" t="s">
        <v>12441</v>
      </c>
      <c r="AD2992" s="92" t="s">
        <v>15356</v>
      </c>
      <c r="AE2992" s="92" t="s">
        <v>949</v>
      </c>
      <c r="AF2992" s="92" t="s">
        <v>949</v>
      </c>
      <c r="AG2992" s="92" t="s">
        <v>105</v>
      </c>
      <c r="AH2992" s="92" t="s">
        <v>105</v>
      </c>
      <c r="AI2992" s="92" t="s">
        <v>15386</v>
      </c>
      <c r="AJ2992" s="92" t="s">
        <v>15387</v>
      </c>
      <c r="AK2992" s="92"/>
      <c r="AL2992" s="92"/>
      <c r="AM2992" s="47">
        <v>1</v>
      </c>
      <c r="AN2992" s="47">
        <v>1</v>
      </c>
      <c r="AO2992" s="47">
        <v>2</v>
      </c>
      <c r="AP2992" s="47">
        <v>88</v>
      </c>
      <c r="AQ2992" s="47"/>
      <c r="AR2992" s="47"/>
      <c r="AS2992" s="150">
        <v>1</v>
      </c>
      <c r="AT2992" s="61">
        <v>1</v>
      </c>
      <c r="AU2992" s="61">
        <v>1</v>
      </c>
      <c r="AV2992" s="47"/>
      <c r="AW2992" s="61">
        <v>1</v>
      </c>
      <c r="AX2992" s="61"/>
      <c r="AY2992" s="44">
        <f t="shared" si="268"/>
        <v>24</v>
      </c>
      <c r="AZ2992" s="47"/>
      <c r="BA2992" s="47"/>
      <c r="BB2992" s="47"/>
      <c r="BC2992" s="48"/>
      <c r="BD2992" s="150"/>
      <c r="BE2992" s="96"/>
      <c r="BF2992" s="96"/>
      <c r="BG2992" s="51"/>
      <c r="BH2992" s="51">
        <f t="shared" si="272"/>
        <v>1</v>
      </c>
      <c r="BI2992" s="51">
        <v>1</v>
      </c>
      <c r="BJ2992" s="52"/>
      <c r="BK2992" s="52"/>
      <c r="BL2992" s="53"/>
      <c r="BM2992" s="47" t="e">
        <f>COUNTIFS(A$2:$AC2992,#REF!,M$2:$AL2992,M2992)</f>
        <v>#VALUE!</v>
      </c>
      <c r="BN2992" s="47">
        <v>1</v>
      </c>
      <c r="BO2992" s="151">
        <v>24</v>
      </c>
      <c r="BP2992" s="151">
        <v>0</v>
      </c>
      <c r="BQ2992" s="47">
        <v>24</v>
      </c>
      <c r="BR2992" s="61">
        <v>1</v>
      </c>
      <c r="BS2992" s="61">
        <v>1</v>
      </c>
      <c r="BT2992" s="44">
        <f t="shared" si="269"/>
        <v>238</v>
      </c>
      <c r="BW2992" s="40" t="s">
        <v>67</v>
      </c>
      <c r="BY2992" s="55"/>
      <c r="BZ2992" s="1" t="s">
        <v>22427</v>
      </c>
    </row>
    <row r="2993" spans="1:78" ht="15" customHeight="1">
      <c r="A2993" s="25" t="s">
        <v>14226</v>
      </c>
      <c r="B2993" s="42" t="s">
        <v>15388</v>
      </c>
      <c r="D2993" s="263">
        <v>0</v>
      </c>
      <c r="E2993" s="92" t="s">
        <v>11339</v>
      </c>
      <c r="F2993" s="92" t="s">
        <v>14227</v>
      </c>
      <c r="G2993" s="275"/>
      <c r="H2993" s="275"/>
      <c r="I2993" s="92" t="s">
        <v>13225</v>
      </c>
      <c r="J2993" s="43" t="s">
        <v>73</v>
      </c>
      <c r="M2993" s="44" t="s">
        <v>91</v>
      </c>
      <c r="N2993" s="45" t="s">
        <v>1489</v>
      </c>
      <c r="O2993" s="42" t="s">
        <v>15162</v>
      </c>
      <c r="P2993" s="42" t="s">
        <v>1459</v>
      </c>
      <c r="Q2993" s="85" t="s">
        <v>105</v>
      </c>
      <c r="R2993" s="85" t="s">
        <v>949</v>
      </c>
      <c r="S2993" s="42" t="s">
        <v>15389</v>
      </c>
      <c r="T2993" s="42" t="s">
        <v>15390</v>
      </c>
      <c r="U2993" s="92" t="s">
        <v>73</v>
      </c>
      <c r="V2993" s="92" t="s">
        <v>73</v>
      </c>
      <c r="W2993" s="92" t="s">
        <v>73</v>
      </c>
      <c r="X2993" s="149">
        <v>41044</v>
      </c>
      <c r="Y2993" s="149">
        <v>41062</v>
      </c>
      <c r="Z2993" s="44">
        <f t="shared" si="270"/>
        <v>2012</v>
      </c>
      <c r="AA2993" s="44">
        <f t="shared" si="271"/>
        <v>5</v>
      </c>
      <c r="AB2993" s="44">
        <v>0</v>
      </c>
      <c r="AC2993" s="92" t="s">
        <v>4820</v>
      </c>
      <c r="AD2993" s="92" t="s">
        <v>4820</v>
      </c>
      <c r="AE2993" s="92" t="s">
        <v>105</v>
      </c>
      <c r="AF2993" s="92" t="s">
        <v>949</v>
      </c>
      <c r="AG2993" s="92" t="s">
        <v>105</v>
      </c>
      <c r="AH2993" s="92" t="s">
        <v>105</v>
      </c>
      <c r="AI2993" s="92" t="s">
        <v>15391</v>
      </c>
      <c r="AJ2993" s="92" t="s">
        <v>949</v>
      </c>
      <c r="AK2993" s="92" t="s">
        <v>15392</v>
      </c>
      <c r="AL2993" s="92"/>
      <c r="AM2993" s="47">
        <v>1</v>
      </c>
      <c r="AN2993" s="47">
        <v>1</v>
      </c>
      <c r="AO2993" s="47">
        <v>6</v>
      </c>
      <c r="AP2993" s="47">
        <v>88</v>
      </c>
      <c r="AQ2993" s="47"/>
      <c r="AR2993" s="47"/>
      <c r="AS2993" s="150">
        <v>1</v>
      </c>
      <c r="AT2993" s="61">
        <v>1</v>
      </c>
      <c r="AU2993" s="61">
        <v>1</v>
      </c>
      <c r="AV2993" s="47"/>
      <c r="AW2993" s="61">
        <v>1</v>
      </c>
      <c r="AX2993" s="61"/>
      <c r="AY2993" s="44">
        <f t="shared" si="268"/>
        <v>19</v>
      </c>
      <c r="AZ2993" s="47"/>
      <c r="BA2993" s="47"/>
      <c r="BB2993" s="47"/>
      <c r="BC2993" s="48"/>
      <c r="BD2993" s="150"/>
      <c r="BE2993" s="96"/>
      <c r="BF2993" s="96"/>
      <c r="BG2993" s="51"/>
      <c r="BH2993" s="51">
        <f t="shared" si="272"/>
        <v>1</v>
      </c>
      <c r="BI2993" s="51">
        <v>8</v>
      </c>
      <c r="BJ2993" s="52"/>
      <c r="BK2993" s="52"/>
      <c r="BL2993" s="53"/>
      <c r="BM2993" s="47" t="e">
        <f>COUNTIFS(A$2:$AC2993,#REF!,M$2:$AL2993,M2993)</f>
        <v>#VALUE!</v>
      </c>
      <c r="BN2993" s="47">
        <v>1</v>
      </c>
      <c r="BO2993" s="151">
        <v>19</v>
      </c>
      <c r="BP2993" s="151">
        <v>0</v>
      </c>
      <c r="BQ2993" s="47">
        <v>19</v>
      </c>
      <c r="BR2993" s="61">
        <v>1</v>
      </c>
      <c r="BS2993" s="61">
        <v>1</v>
      </c>
      <c r="BT2993" s="44">
        <f t="shared" si="269"/>
        <v>45</v>
      </c>
      <c r="BW2993" s="40" t="s">
        <v>67</v>
      </c>
      <c r="BY2993" s="55"/>
    </row>
    <row r="2994" spans="1:78" ht="15" customHeight="1">
      <c r="A2994" s="25" t="s">
        <v>14226</v>
      </c>
      <c r="B2994" s="42" t="s">
        <v>15393</v>
      </c>
      <c r="D2994" s="263">
        <v>0</v>
      </c>
      <c r="E2994" s="92" t="s">
        <v>11339</v>
      </c>
      <c r="F2994" s="92" t="s">
        <v>14227</v>
      </c>
      <c r="G2994" s="275"/>
      <c r="H2994" s="275"/>
      <c r="I2994" s="92" t="s">
        <v>13349</v>
      </c>
      <c r="J2994" s="43" t="s">
        <v>73</v>
      </c>
      <c r="M2994" s="44" t="s">
        <v>91</v>
      </c>
      <c r="N2994" s="45" t="s">
        <v>15394</v>
      </c>
      <c r="O2994" s="42" t="s">
        <v>15162</v>
      </c>
      <c r="P2994" s="42" t="s">
        <v>1459</v>
      </c>
      <c r="Q2994" s="85" t="s">
        <v>105</v>
      </c>
      <c r="R2994" s="85" t="s">
        <v>105</v>
      </c>
      <c r="S2994" s="42" t="s">
        <v>15395</v>
      </c>
      <c r="T2994" s="42" t="s">
        <v>73</v>
      </c>
      <c r="U2994" s="92" t="s">
        <v>73</v>
      </c>
      <c r="V2994" s="92" t="s">
        <v>73</v>
      </c>
      <c r="W2994" s="92" t="s">
        <v>73</v>
      </c>
      <c r="X2994" s="149">
        <v>41236</v>
      </c>
      <c r="Y2994" s="149">
        <v>41313</v>
      </c>
      <c r="Z2994" s="44">
        <f t="shared" si="270"/>
        <v>2012</v>
      </c>
      <c r="AA2994" s="44">
        <f t="shared" si="271"/>
        <v>11</v>
      </c>
      <c r="AB2994" s="44">
        <v>0</v>
      </c>
      <c r="AC2994" s="92" t="s">
        <v>13352</v>
      </c>
      <c r="AD2994" s="92" t="s">
        <v>73</v>
      </c>
      <c r="AE2994" s="92" t="s">
        <v>105</v>
      </c>
      <c r="AF2994" s="92" t="s">
        <v>105</v>
      </c>
      <c r="AG2994" s="92" t="s">
        <v>105</v>
      </c>
      <c r="AH2994" s="92" t="s">
        <v>105</v>
      </c>
      <c r="AI2994" s="92" t="s">
        <v>15395</v>
      </c>
      <c r="AJ2994" s="92" t="s">
        <v>105</v>
      </c>
      <c r="AK2994" s="92" t="s">
        <v>15396</v>
      </c>
      <c r="AL2994" s="92" t="s">
        <v>15397</v>
      </c>
      <c r="AM2994" s="47">
        <v>1</v>
      </c>
      <c r="AN2994" s="47">
        <v>1</v>
      </c>
      <c r="AO2994" s="47">
        <v>6</v>
      </c>
      <c r="AP2994" s="47">
        <v>88</v>
      </c>
      <c r="AQ2994" s="47"/>
      <c r="AR2994" s="47"/>
      <c r="AS2994" s="150">
        <v>1</v>
      </c>
      <c r="AT2994" s="61">
        <v>1</v>
      </c>
      <c r="AU2994" s="61">
        <v>1</v>
      </c>
      <c r="AV2994" s="47"/>
      <c r="AW2994" s="61">
        <v>1</v>
      </c>
      <c r="AX2994" s="61"/>
      <c r="AY2994" s="44">
        <f t="shared" si="268"/>
        <v>78</v>
      </c>
      <c r="AZ2994" s="47"/>
      <c r="BA2994" s="47"/>
      <c r="BB2994" s="47"/>
      <c r="BC2994" s="48"/>
      <c r="BD2994" s="150"/>
      <c r="BE2994" s="96"/>
      <c r="BF2994" s="96"/>
      <c r="BG2994" s="51"/>
      <c r="BH2994" s="51">
        <f t="shared" si="272"/>
        <v>1</v>
      </c>
      <c r="BI2994" s="51">
        <v>8</v>
      </c>
      <c r="BJ2994" s="52"/>
      <c r="BK2994" s="52"/>
      <c r="BL2994" s="53"/>
      <c r="BM2994" s="47" t="e">
        <f>COUNTIFS(A$2:$AC2994,#REF!,M$2:$AL2994,M2994)</f>
        <v>#VALUE!</v>
      </c>
      <c r="BN2994" s="47">
        <v>1</v>
      </c>
      <c r="BO2994" s="151">
        <v>78</v>
      </c>
      <c r="BP2994" s="151">
        <v>0</v>
      </c>
      <c r="BQ2994" s="47">
        <v>78</v>
      </c>
      <c r="BR2994" s="61">
        <v>1</v>
      </c>
      <c r="BS2994" s="61">
        <v>1</v>
      </c>
      <c r="BT2994" s="44">
        <f t="shared" si="269"/>
        <v>237</v>
      </c>
      <c r="BW2994" s="40" t="s">
        <v>67</v>
      </c>
      <c r="BY2994" s="55"/>
    </row>
    <row r="2995" spans="1:78" ht="15" customHeight="1">
      <c r="A2995" s="25" t="s">
        <v>14226</v>
      </c>
      <c r="B2995" s="42" t="s">
        <v>15398</v>
      </c>
      <c r="D2995" s="263">
        <v>0</v>
      </c>
      <c r="E2995" s="92" t="s">
        <v>11339</v>
      </c>
      <c r="F2995" s="92" t="s">
        <v>14227</v>
      </c>
      <c r="G2995" s="275"/>
      <c r="H2995" s="275"/>
      <c r="I2995" s="92" t="s">
        <v>15399</v>
      </c>
      <c r="J2995" s="43" t="s">
        <v>73</v>
      </c>
      <c r="M2995" s="44" t="s">
        <v>121</v>
      </c>
      <c r="N2995" s="45" t="s">
        <v>15400</v>
      </c>
      <c r="O2995" s="42" t="s">
        <v>15162</v>
      </c>
      <c r="P2995" s="42" t="s">
        <v>1459</v>
      </c>
      <c r="Q2995" s="85" t="s">
        <v>105</v>
      </c>
      <c r="R2995" s="85" t="s">
        <v>949</v>
      </c>
      <c r="S2995" s="42" t="s">
        <v>15401</v>
      </c>
      <c r="T2995" s="42" t="s">
        <v>73</v>
      </c>
      <c r="U2995" s="92" t="s">
        <v>73</v>
      </c>
      <c r="V2995" s="92" t="s">
        <v>73</v>
      </c>
      <c r="W2995" s="92" t="s">
        <v>73</v>
      </c>
      <c r="X2995" s="149">
        <v>41186</v>
      </c>
      <c r="Y2995" s="149">
        <v>41189</v>
      </c>
      <c r="Z2995" s="44">
        <f t="shared" si="270"/>
        <v>2012</v>
      </c>
      <c r="AA2995" s="44">
        <f t="shared" si="271"/>
        <v>10</v>
      </c>
      <c r="AB2995" s="44">
        <v>0</v>
      </c>
      <c r="AC2995" s="92" t="s">
        <v>15402</v>
      </c>
      <c r="AD2995" s="92" t="s">
        <v>73</v>
      </c>
      <c r="AE2995" s="92" t="s">
        <v>105</v>
      </c>
      <c r="AF2995" s="92" t="s">
        <v>105</v>
      </c>
      <c r="AG2995" s="92" t="s">
        <v>105</v>
      </c>
      <c r="AH2995" s="92" t="s">
        <v>105</v>
      </c>
      <c r="AI2995" s="92" t="s">
        <v>105</v>
      </c>
      <c r="AJ2995" s="92" t="s">
        <v>105</v>
      </c>
      <c r="AK2995" s="92"/>
      <c r="AL2995" s="92"/>
      <c r="AM2995" s="47">
        <v>1</v>
      </c>
      <c r="AN2995" s="47">
        <v>1</v>
      </c>
      <c r="AO2995" s="47">
        <v>3</v>
      </c>
      <c r="AP2995" s="47">
        <v>88</v>
      </c>
      <c r="AQ2995" s="47"/>
      <c r="AR2995" s="47"/>
      <c r="AS2995" s="150">
        <v>1</v>
      </c>
      <c r="AT2995" s="61">
        <v>1</v>
      </c>
      <c r="AU2995" s="61">
        <v>1</v>
      </c>
      <c r="AV2995" s="47"/>
      <c r="AW2995" s="61">
        <v>1</v>
      </c>
      <c r="AX2995" s="61"/>
      <c r="AY2995" s="44">
        <f t="shared" si="268"/>
        <v>4</v>
      </c>
      <c r="AZ2995" s="47"/>
      <c r="BA2995" s="47"/>
      <c r="BB2995" s="47"/>
      <c r="BC2995" s="48"/>
      <c r="BD2995" s="150"/>
      <c r="BE2995" s="96"/>
      <c r="BF2995" s="96"/>
      <c r="BG2995" s="51"/>
      <c r="BH2995" s="51">
        <f t="shared" si="272"/>
        <v>1</v>
      </c>
      <c r="BI2995" s="51">
        <v>8</v>
      </c>
      <c r="BJ2995" s="52"/>
      <c r="BK2995" s="52"/>
      <c r="BL2995" s="53"/>
      <c r="BM2995" s="47" t="e">
        <f>COUNTIFS(A$2:$AC2995,#REF!,M$2:$AL2995,M2995)</f>
        <v>#VALUE!</v>
      </c>
      <c r="BN2995" s="47">
        <v>1</v>
      </c>
      <c r="BO2995" s="151">
        <v>4</v>
      </c>
      <c r="BP2995" s="151">
        <v>0</v>
      </c>
      <c r="BQ2995" s="47">
        <v>4</v>
      </c>
      <c r="BR2995" s="61">
        <v>1</v>
      </c>
      <c r="BS2995" s="61">
        <v>1</v>
      </c>
      <c r="BT2995" s="44">
        <f t="shared" si="269"/>
        <v>187</v>
      </c>
      <c r="BW2995" s="40" t="s">
        <v>67</v>
      </c>
      <c r="BY2995" s="55"/>
    </row>
    <row r="2996" spans="1:78" ht="15" customHeight="1">
      <c r="A2996" s="25" t="s">
        <v>14226</v>
      </c>
      <c r="B2996" s="42" t="s">
        <v>15403</v>
      </c>
      <c r="D2996" s="263">
        <v>0</v>
      </c>
      <c r="E2996" s="92" t="s">
        <v>11339</v>
      </c>
      <c r="F2996" s="92" t="s">
        <v>14227</v>
      </c>
      <c r="G2996" s="275"/>
      <c r="H2996" s="275"/>
      <c r="I2996" s="92" t="s">
        <v>15404</v>
      </c>
      <c r="J2996" s="43" t="s">
        <v>15405</v>
      </c>
      <c r="M2996" s="44" t="s">
        <v>91</v>
      </c>
      <c r="N2996" s="45" t="s">
        <v>15406</v>
      </c>
      <c r="O2996" s="42" t="s">
        <v>15162</v>
      </c>
      <c r="P2996" s="42" t="s">
        <v>1459</v>
      </c>
      <c r="Q2996" s="85" t="s">
        <v>105</v>
      </c>
      <c r="R2996" s="85" t="s">
        <v>949</v>
      </c>
      <c r="S2996" s="42" t="s">
        <v>15407</v>
      </c>
      <c r="T2996" s="42" t="s">
        <v>15408</v>
      </c>
      <c r="U2996" s="92" t="s">
        <v>73</v>
      </c>
      <c r="V2996" s="92" t="s">
        <v>73</v>
      </c>
      <c r="W2996" s="92" t="s">
        <v>73</v>
      </c>
      <c r="X2996" s="149">
        <v>41001</v>
      </c>
      <c r="Y2996" s="149">
        <v>41030</v>
      </c>
      <c r="Z2996" s="44">
        <f t="shared" si="270"/>
        <v>2012</v>
      </c>
      <c r="AA2996" s="44">
        <f t="shared" si="271"/>
        <v>4</v>
      </c>
      <c r="AB2996" s="44">
        <v>0</v>
      </c>
      <c r="AC2996" s="92" t="s">
        <v>15409</v>
      </c>
      <c r="AD2996" s="92" t="s">
        <v>15410</v>
      </c>
      <c r="AE2996" s="92" t="s">
        <v>105</v>
      </c>
      <c r="AF2996" s="92" t="s">
        <v>949</v>
      </c>
      <c r="AG2996" s="92" t="s">
        <v>105</v>
      </c>
      <c r="AH2996" s="92" t="s">
        <v>105</v>
      </c>
      <c r="AI2996" s="92" t="s">
        <v>15411</v>
      </c>
      <c r="AJ2996" s="92" t="s">
        <v>15412</v>
      </c>
      <c r="AK2996" s="92"/>
      <c r="AL2996" s="92"/>
      <c r="AM2996" s="47">
        <v>1</v>
      </c>
      <c r="AN2996" s="47">
        <v>1</v>
      </c>
      <c r="AO2996" s="47">
        <v>6</v>
      </c>
      <c r="AP2996" s="47">
        <v>88</v>
      </c>
      <c r="AQ2996" s="47"/>
      <c r="AR2996" s="47"/>
      <c r="AS2996" s="150">
        <v>1</v>
      </c>
      <c r="AT2996" s="61">
        <v>1</v>
      </c>
      <c r="AU2996" s="61">
        <v>1</v>
      </c>
      <c r="AV2996" s="47"/>
      <c r="AW2996" s="61">
        <v>1</v>
      </c>
      <c r="AX2996" s="61"/>
      <c r="AY2996" s="44">
        <f t="shared" si="268"/>
        <v>30</v>
      </c>
      <c r="AZ2996" s="47"/>
      <c r="BA2996" s="47"/>
      <c r="BB2996" s="47"/>
      <c r="BC2996" s="48"/>
      <c r="BD2996" s="150"/>
      <c r="BE2996" s="96"/>
      <c r="BF2996" s="96"/>
      <c r="BG2996" s="51"/>
      <c r="BH2996" s="51">
        <f t="shared" si="272"/>
        <v>1</v>
      </c>
      <c r="BI2996" s="51">
        <v>8</v>
      </c>
      <c r="BJ2996" s="52"/>
      <c r="BK2996" s="52"/>
      <c r="BL2996" s="53"/>
      <c r="BM2996" s="47" t="e">
        <f>COUNTIFS(A$2:$AC2996,#REF!,M$2:$AL2996,M2996)</f>
        <v>#VALUE!</v>
      </c>
      <c r="BN2996" s="47">
        <v>1</v>
      </c>
      <c r="BO2996" s="151">
        <v>30</v>
      </c>
      <c r="BP2996" s="151">
        <v>0</v>
      </c>
      <c r="BQ2996" s="47">
        <v>30</v>
      </c>
      <c r="BR2996" s="61">
        <v>1</v>
      </c>
      <c r="BS2996" s="61">
        <v>1</v>
      </c>
      <c r="BT2996" s="44">
        <f t="shared" si="269"/>
        <v>2</v>
      </c>
      <c r="BW2996" s="40" t="s">
        <v>67</v>
      </c>
      <c r="BY2996" s="55"/>
      <c r="BZ2996" s="1" t="s">
        <v>22426</v>
      </c>
    </row>
    <row r="2997" spans="1:78" ht="15" customHeight="1">
      <c r="A2997" s="25" t="s">
        <v>14226</v>
      </c>
      <c r="B2997" s="42" t="s">
        <v>15413</v>
      </c>
      <c r="D2997" s="263">
        <v>0</v>
      </c>
      <c r="E2997" s="92" t="s">
        <v>11339</v>
      </c>
      <c r="F2997" s="92" t="s">
        <v>14227</v>
      </c>
      <c r="G2997" s="275"/>
      <c r="H2997" s="275"/>
      <c r="I2997" s="92" t="s">
        <v>14288</v>
      </c>
      <c r="J2997" s="43" t="s">
        <v>14289</v>
      </c>
      <c r="M2997" s="44" t="s">
        <v>144</v>
      </c>
      <c r="N2997" s="45" t="s">
        <v>145</v>
      </c>
      <c r="O2997" s="42" t="s">
        <v>15162</v>
      </c>
      <c r="P2997" s="42" t="s">
        <v>1459</v>
      </c>
      <c r="Q2997" s="85" t="s">
        <v>105</v>
      </c>
      <c r="R2997" s="85" t="s">
        <v>105</v>
      </c>
      <c r="S2997" s="42" t="s">
        <v>15414</v>
      </c>
      <c r="T2997" s="42" t="s">
        <v>15415</v>
      </c>
      <c r="U2997" s="92" t="s">
        <v>73</v>
      </c>
      <c r="V2997" s="92" t="s">
        <v>73</v>
      </c>
      <c r="W2997" s="92" t="s">
        <v>73</v>
      </c>
      <c r="X2997" s="149">
        <v>41104</v>
      </c>
      <c r="Y2997" s="149">
        <v>41148</v>
      </c>
      <c r="Z2997" s="44">
        <f t="shared" si="270"/>
        <v>2012</v>
      </c>
      <c r="AA2997" s="44">
        <f t="shared" si="271"/>
        <v>7</v>
      </c>
      <c r="AB2997" s="44">
        <v>0</v>
      </c>
      <c r="AC2997" s="92" t="s">
        <v>13815</v>
      </c>
      <c r="AD2997" s="92" t="s">
        <v>14292</v>
      </c>
      <c r="AE2997" s="92" t="s">
        <v>15416</v>
      </c>
      <c r="AF2997" s="92" t="s">
        <v>15233</v>
      </c>
      <c r="AG2997" s="92" t="s">
        <v>949</v>
      </c>
      <c r="AH2997" s="92" t="s">
        <v>105</v>
      </c>
      <c r="AI2997" s="92" t="s">
        <v>105</v>
      </c>
      <c r="AJ2997" s="92" t="s">
        <v>105</v>
      </c>
      <c r="AK2997" s="92" t="s">
        <v>15417</v>
      </c>
      <c r="AL2997" s="92" t="s">
        <v>15418</v>
      </c>
      <c r="AM2997" s="47">
        <v>1</v>
      </c>
      <c r="AN2997" s="47">
        <v>1</v>
      </c>
      <c r="AO2997" s="47">
        <v>1</v>
      </c>
      <c r="AP2997" s="47">
        <v>88</v>
      </c>
      <c r="AQ2997" s="47"/>
      <c r="AR2997" s="47"/>
      <c r="AS2997" s="150">
        <v>1</v>
      </c>
      <c r="AT2997" s="61">
        <v>1</v>
      </c>
      <c r="AU2997" s="61">
        <v>1</v>
      </c>
      <c r="AV2997" s="47"/>
      <c r="AW2997" s="61">
        <v>1</v>
      </c>
      <c r="AX2997" s="61"/>
      <c r="AY2997" s="44">
        <f t="shared" si="268"/>
        <v>45</v>
      </c>
      <c r="AZ2997" s="47"/>
      <c r="BA2997" s="47"/>
      <c r="BB2997" s="47"/>
      <c r="BC2997" s="48"/>
      <c r="BD2997" s="150"/>
      <c r="BE2997" s="96"/>
      <c r="BF2997" s="96"/>
      <c r="BG2997" s="51"/>
      <c r="BH2997" s="51">
        <f t="shared" si="272"/>
        <v>1</v>
      </c>
      <c r="BI2997" s="51">
        <v>2</v>
      </c>
      <c r="BJ2997" s="52"/>
      <c r="BK2997" s="52"/>
      <c r="BL2997" s="53"/>
      <c r="BM2997" s="47" t="e">
        <f>COUNTIFS(A$2:$AC2997,#REF!,M$2:$AL2997,M2997)</f>
        <v>#VALUE!</v>
      </c>
      <c r="BN2997" s="47">
        <v>0</v>
      </c>
      <c r="BO2997" s="151">
        <v>45</v>
      </c>
      <c r="BP2997" s="151">
        <v>0</v>
      </c>
      <c r="BQ2997" s="47">
        <v>45</v>
      </c>
      <c r="BR2997" s="61">
        <v>1</v>
      </c>
      <c r="BS2997" s="61">
        <v>1</v>
      </c>
      <c r="BT2997" s="44">
        <f t="shared" si="269"/>
        <v>105</v>
      </c>
      <c r="BW2997" s="40" t="s">
        <v>67</v>
      </c>
      <c r="BY2997" s="55"/>
      <c r="BZ2997" s="1" t="s">
        <v>22426</v>
      </c>
    </row>
    <row r="2998" spans="1:78" ht="15" customHeight="1">
      <c r="A2998" s="25" t="s">
        <v>14226</v>
      </c>
      <c r="B2998" s="42" t="s">
        <v>15419</v>
      </c>
      <c r="D2998" s="263">
        <v>0</v>
      </c>
      <c r="E2998" s="92" t="s">
        <v>11339</v>
      </c>
      <c r="F2998" s="92" t="s">
        <v>14227</v>
      </c>
      <c r="G2998" s="275"/>
      <c r="H2998" s="275"/>
      <c r="I2998" s="92" t="s">
        <v>14288</v>
      </c>
      <c r="J2998" s="43" t="s">
        <v>14289</v>
      </c>
      <c r="M2998" s="44" t="s">
        <v>144</v>
      </c>
      <c r="N2998" s="45" t="s">
        <v>145</v>
      </c>
      <c r="O2998" s="42" t="s">
        <v>15162</v>
      </c>
      <c r="P2998" s="42" t="s">
        <v>1459</v>
      </c>
      <c r="Q2998" s="85" t="s">
        <v>105</v>
      </c>
      <c r="R2998" s="85" t="s">
        <v>105</v>
      </c>
      <c r="S2998" s="42" t="s">
        <v>15420</v>
      </c>
      <c r="T2998" s="42" t="s">
        <v>15421</v>
      </c>
      <c r="U2998" s="92" t="s">
        <v>73</v>
      </c>
      <c r="V2998" s="92" t="s">
        <v>73</v>
      </c>
      <c r="W2998" s="92" t="s">
        <v>73</v>
      </c>
      <c r="X2998" s="149">
        <v>41265</v>
      </c>
      <c r="Y2998" s="149">
        <v>41274</v>
      </c>
      <c r="Z2998" s="44">
        <f t="shared" si="270"/>
        <v>2012</v>
      </c>
      <c r="AA2998" s="44">
        <f t="shared" si="271"/>
        <v>12</v>
      </c>
      <c r="AB2998" s="44">
        <v>0</v>
      </c>
      <c r="AC2998" s="92" t="s">
        <v>15422</v>
      </c>
      <c r="AD2998" s="92" t="s">
        <v>15423</v>
      </c>
      <c r="AE2998" s="92" t="s">
        <v>105</v>
      </c>
      <c r="AF2998" s="92" t="s">
        <v>949</v>
      </c>
      <c r="AG2998" s="92" t="s">
        <v>105</v>
      </c>
      <c r="AH2998" s="92" t="s">
        <v>105</v>
      </c>
      <c r="AI2998" s="92" t="s">
        <v>15424</v>
      </c>
      <c r="AJ2998" s="92" t="s">
        <v>15425</v>
      </c>
      <c r="AK2998" s="92"/>
      <c r="AL2998" s="92"/>
      <c r="AM2998" s="47">
        <v>1</v>
      </c>
      <c r="AN2998" s="47">
        <v>1</v>
      </c>
      <c r="AO2998" s="47">
        <v>1</v>
      </c>
      <c r="AP2998" s="47">
        <v>88</v>
      </c>
      <c r="AQ2998" s="47"/>
      <c r="AR2998" s="47"/>
      <c r="AS2998" s="150">
        <v>1</v>
      </c>
      <c r="AT2998" s="61">
        <v>1</v>
      </c>
      <c r="AU2998" s="61">
        <v>1</v>
      </c>
      <c r="AV2998" s="47"/>
      <c r="AW2998" s="61">
        <v>1</v>
      </c>
      <c r="AX2998" s="61"/>
      <c r="AY2998" s="44">
        <f t="shared" si="268"/>
        <v>10</v>
      </c>
      <c r="AZ2998" s="47"/>
      <c r="BA2998" s="47"/>
      <c r="BB2998" s="47"/>
      <c r="BC2998" s="48"/>
      <c r="BD2998" s="150"/>
      <c r="BE2998" s="96"/>
      <c r="BF2998" s="96"/>
      <c r="BG2998" s="51"/>
      <c r="BH2998" s="51">
        <f t="shared" si="272"/>
        <v>1</v>
      </c>
      <c r="BI2998" s="51">
        <v>3</v>
      </c>
      <c r="BJ2998" s="52"/>
      <c r="BK2998" s="52"/>
      <c r="BL2998" s="53"/>
      <c r="BM2998" s="47" t="e">
        <f>COUNTIFS(A$2:$AC2998,#REF!,M$2:$AL2998,M2998)</f>
        <v>#VALUE!</v>
      </c>
      <c r="BN2998" s="47">
        <v>0</v>
      </c>
      <c r="BO2998" s="151">
        <v>10</v>
      </c>
      <c r="BP2998" s="151">
        <v>0</v>
      </c>
      <c r="BQ2998" s="47">
        <v>10</v>
      </c>
      <c r="BR2998" s="61">
        <v>1</v>
      </c>
      <c r="BS2998" s="61">
        <v>1</v>
      </c>
      <c r="BT2998" s="44">
        <f t="shared" si="269"/>
        <v>266</v>
      </c>
      <c r="BW2998" s="40" t="s">
        <v>67</v>
      </c>
      <c r="BY2998" s="55"/>
      <c r="BZ2998" s="1" t="s">
        <v>22426</v>
      </c>
    </row>
    <row r="2999" spans="1:78" ht="15" customHeight="1">
      <c r="A2999" s="25" t="s">
        <v>14226</v>
      </c>
      <c r="B2999" s="42" t="s">
        <v>15426</v>
      </c>
      <c r="D2999" s="263">
        <v>0</v>
      </c>
      <c r="E2999" s="92" t="s">
        <v>11339</v>
      </c>
      <c r="F2999" s="92" t="s">
        <v>14227</v>
      </c>
      <c r="G2999" s="275"/>
      <c r="H2999" s="275"/>
      <c r="I2999" s="92" t="s">
        <v>566</v>
      </c>
      <c r="J2999" s="43" t="s">
        <v>14547</v>
      </c>
      <c r="M2999" s="44" t="s">
        <v>125</v>
      </c>
      <c r="N2999" s="45" t="s">
        <v>126</v>
      </c>
      <c r="O2999" s="42" t="s">
        <v>15162</v>
      </c>
      <c r="P2999" s="42" t="s">
        <v>1459</v>
      </c>
      <c r="Q2999" s="85" t="s">
        <v>105</v>
      </c>
      <c r="R2999" s="85" t="s">
        <v>105</v>
      </c>
      <c r="S2999" s="42" t="s">
        <v>15427</v>
      </c>
      <c r="T2999" s="42" t="s">
        <v>15428</v>
      </c>
      <c r="U2999" s="92" t="s">
        <v>73</v>
      </c>
      <c r="V2999" s="92" t="s">
        <v>73</v>
      </c>
      <c r="W2999" s="92" t="s">
        <v>73</v>
      </c>
      <c r="X2999" s="149">
        <v>41048</v>
      </c>
      <c r="Y2999" s="149">
        <v>41112</v>
      </c>
      <c r="Z2999" s="44">
        <f t="shared" si="270"/>
        <v>2012</v>
      </c>
      <c r="AA2999" s="44">
        <f t="shared" si="271"/>
        <v>5</v>
      </c>
      <c r="AB2999" s="44">
        <v>0</v>
      </c>
      <c r="AC2999" s="92" t="s">
        <v>15429</v>
      </c>
      <c r="AD2999" s="92" t="s">
        <v>15430</v>
      </c>
      <c r="AE2999" s="92" t="s">
        <v>949</v>
      </c>
      <c r="AF2999" s="92" t="s">
        <v>949</v>
      </c>
      <c r="AG2999" s="92" t="s">
        <v>105</v>
      </c>
      <c r="AH2999" s="92" t="s">
        <v>105</v>
      </c>
      <c r="AI2999" s="92" t="s">
        <v>105</v>
      </c>
      <c r="AJ2999" s="92" t="s">
        <v>105</v>
      </c>
      <c r="AK2999" s="92"/>
      <c r="AL2999" s="92"/>
      <c r="AM2999" s="47">
        <v>1</v>
      </c>
      <c r="AN2999" s="47">
        <v>1</v>
      </c>
      <c r="AO2999" s="47">
        <v>1</v>
      </c>
      <c r="AP2999" s="47">
        <v>88</v>
      </c>
      <c r="AQ2999" s="47"/>
      <c r="AR2999" s="47"/>
      <c r="AS2999" s="150">
        <v>1</v>
      </c>
      <c r="AT2999" s="61">
        <v>1</v>
      </c>
      <c r="AU2999" s="49">
        <v>1</v>
      </c>
      <c r="AV2999" s="47"/>
      <c r="AW2999" s="61">
        <v>1</v>
      </c>
      <c r="AX2999" s="61"/>
      <c r="AY2999" s="44">
        <f t="shared" si="268"/>
        <v>65</v>
      </c>
      <c r="AZ2999" s="47"/>
      <c r="BA2999" s="47"/>
      <c r="BB2999" s="47"/>
      <c r="BC2999" s="48"/>
      <c r="BD2999" s="150"/>
      <c r="BE2999" s="96"/>
      <c r="BF2999" s="96"/>
      <c r="BG2999" s="51"/>
      <c r="BH2999" s="51">
        <f t="shared" si="272"/>
        <v>1</v>
      </c>
      <c r="BI2999" s="51">
        <v>1</v>
      </c>
      <c r="BJ2999" s="52"/>
      <c r="BK2999" s="52"/>
      <c r="BL2999" s="53"/>
      <c r="BM2999" s="47" t="e">
        <f>COUNTIFS(A$2:$AC2999,#REF!,M$2:$AL2999,M2999)</f>
        <v>#VALUE!</v>
      </c>
      <c r="BN2999" s="47">
        <v>0</v>
      </c>
      <c r="BO2999" s="151">
        <v>65</v>
      </c>
      <c r="BP2999" s="151">
        <v>0</v>
      </c>
      <c r="BQ2999" s="47">
        <v>65</v>
      </c>
      <c r="BR2999" s="49">
        <v>1</v>
      </c>
      <c r="BS2999" s="61">
        <v>1</v>
      </c>
      <c r="BT2999" s="44">
        <f t="shared" si="269"/>
        <v>49</v>
      </c>
      <c r="BW2999" s="40" t="s">
        <v>67</v>
      </c>
      <c r="BY2999" s="55"/>
      <c r="BZ2999" s="1" t="s">
        <v>22426</v>
      </c>
    </row>
    <row r="3000" spans="1:78" ht="15" customHeight="1">
      <c r="A3000" s="25" t="s">
        <v>14226</v>
      </c>
      <c r="B3000" s="42" t="s">
        <v>15431</v>
      </c>
      <c r="D3000" s="263">
        <v>0</v>
      </c>
      <c r="E3000" s="92" t="s">
        <v>11339</v>
      </c>
      <c r="F3000" s="92" t="s">
        <v>14227</v>
      </c>
      <c r="G3000" s="275"/>
      <c r="H3000" s="275"/>
      <c r="I3000" s="92" t="s">
        <v>12403</v>
      </c>
      <c r="J3000" s="43" t="s">
        <v>14234</v>
      </c>
      <c r="M3000" s="44" t="s">
        <v>125</v>
      </c>
      <c r="N3000" s="45" t="s">
        <v>298</v>
      </c>
      <c r="O3000" s="42" t="s">
        <v>15162</v>
      </c>
      <c r="P3000" s="42" t="s">
        <v>1459</v>
      </c>
      <c r="Q3000" s="85" t="s">
        <v>105</v>
      </c>
      <c r="R3000" s="85" t="s">
        <v>105</v>
      </c>
      <c r="S3000" s="42" t="s">
        <v>15432</v>
      </c>
      <c r="T3000" s="42" t="s">
        <v>15433</v>
      </c>
      <c r="U3000" s="92" t="s">
        <v>73</v>
      </c>
      <c r="V3000" s="92" t="s">
        <v>73</v>
      </c>
      <c r="W3000" s="92" t="s">
        <v>73</v>
      </c>
      <c r="X3000" s="149">
        <v>41259</v>
      </c>
      <c r="Y3000" s="149">
        <v>41364</v>
      </c>
      <c r="Z3000" s="44">
        <f t="shared" si="270"/>
        <v>2012</v>
      </c>
      <c r="AA3000" s="44">
        <f t="shared" si="271"/>
        <v>12</v>
      </c>
      <c r="AB3000" s="44">
        <v>0</v>
      </c>
      <c r="AC3000" s="92" t="s">
        <v>12403</v>
      </c>
      <c r="AD3000" s="92" t="s">
        <v>14234</v>
      </c>
      <c r="AE3000" s="92" t="s">
        <v>949</v>
      </c>
      <c r="AF3000" s="92" t="s">
        <v>949</v>
      </c>
      <c r="AG3000" s="92" t="s">
        <v>105</v>
      </c>
      <c r="AH3000" s="92" t="s">
        <v>949</v>
      </c>
      <c r="AI3000" s="92" t="s">
        <v>105</v>
      </c>
      <c r="AJ3000" s="92" t="s">
        <v>105</v>
      </c>
      <c r="AK3000" s="92"/>
      <c r="AL3000" s="92"/>
      <c r="AM3000" s="47">
        <v>1</v>
      </c>
      <c r="AN3000" s="47">
        <v>1</v>
      </c>
      <c r="AO3000" s="47">
        <v>1</v>
      </c>
      <c r="AP3000" s="47">
        <v>88</v>
      </c>
      <c r="AQ3000" s="47"/>
      <c r="AR3000" s="47"/>
      <c r="AS3000" s="150">
        <v>1</v>
      </c>
      <c r="AT3000" s="61">
        <v>1</v>
      </c>
      <c r="AU3000" s="61">
        <v>1</v>
      </c>
      <c r="AV3000" s="47"/>
      <c r="AW3000" s="61">
        <v>1</v>
      </c>
      <c r="AX3000" s="61"/>
      <c r="AY3000" s="44">
        <f t="shared" si="268"/>
        <v>106</v>
      </c>
      <c r="AZ3000" s="47"/>
      <c r="BA3000" s="47"/>
      <c r="BB3000" s="47"/>
      <c r="BC3000" s="48"/>
      <c r="BD3000" s="56"/>
      <c r="BE3000" s="96" t="s">
        <v>15434</v>
      </c>
      <c r="BF3000" s="96"/>
      <c r="BG3000" s="51"/>
      <c r="BH3000" s="51">
        <f t="shared" si="272"/>
        <v>1</v>
      </c>
      <c r="BI3000" s="51">
        <v>3</v>
      </c>
      <c r="BJ3000" s="52"/>
      <c r="BK3000" s="52"/>
      <c r="BL3000" s="53"/>
      <c r="BM3000" s="47" t="e">
        <f>COUNTIFS(A$2:$AC3000,#REF!,M$2:$AL3000,M3000)</f>
        <v>#VALUE!</v>
      </c>
      <c r="BN3000" s="47">
        <v>0</v>
      </c>
      <c r="BO3000" s="151">
        <v>106</v>
      </c>
      <c r="BP3000" s="151">
        <v>0</v>
      </c>
      <c r="BQ3000" s="47">
        <v>106</v>
      </c>
      <c r="BR3000" s="61">
        <v>1</v>
      </c>
      <c r="BS3000" s="61">
        <v>1</v>
      </c>
      <c r="BT3000" s="44">
        <f t="shared" si="269"/>
        <v>260</v>
      </c>
      <c r="BW3000" s="40" t="s">
        <v>67</v>
      </c>
      <c r="BY3000" s="55"/>
      <c r="BZ3000" s="1" t="s">
        <v>22426</v>
      </c>
    </row>
    <row r="3001" spans="1:78" ht="15" customHeight="1">
      <c r="A3001" s="25" t="s">
        <v>14226</v>
      </c>
      <c r="B3001" s="42" t="s">
        <v>15435</v>
      </c>
      <c r="D3001" s="263">
        <v>0</v>
      </c>
      <c r="E3001" s="92" t="s">
        <v>11339</v>
      </c>
      <c r="F3001" s="92" t="s">
        <v>14227</v>
      </c>
      <c r="G3001" s="275"/>
      <c r="H3001" s="275"/>
      <c r="I3001" s="92" t="s">
        <v>15436</v>
      </c>
      <c r="J3001" s="43" t="s">
        <v>15437</v>
      </c>
      <c r="M3001" s="44" t="s">
        <v>80</v>
      </c>
      <c r="N3001" s="45" t="s">
        <v>78</v>
      </c>
      <c r="O3001" s="42" t="s">
        <v>15162</v>
      </c>
      <c r="P3001" s="42" t="s">
        <v>1459</v>
      </c>
      <c r="Q3001" s="85" t="s">
        <v>105</v>
      </c>
      <c r="R3001" s="85" t="s">
        <v>105</v>
      </c>
      <c r="S3001" s="42" t="s">
        <v>15438</v>
      </c>
      <c r="T3001" s="42" t="s">
        <v>15439</v>
      </c>
      <c r="U3001" s="92" t="s">
        <v>73</v>
      </c>
      <c r="V3001" s="92" t="s">
        <v>73</v>
      </c>
      <c r="W3001" s="92" t="s">
        <v>73</v>
      </c>
      <c r="X3001" s="149">
        <v>41125</v>
      </c>
      <c r="Y3001" s="149">
        <v>41134</v>
      </c>
      <c r="Z3001" s="44">
        <f t="shared" si="270"/>
        <v>2012</v>
      </c>
      <c r="AA3001" s="44">
        <f t="shared" si="271"/>
        <v>8</v>
      </c>
      <c r="AB3001" s="44">
        <v>0</v>
      </c>
      <c r="AC3001" s="92" t="s">
        <v>12403</v>
      </c>
      <c r="AD3001" s="92" t="s">
        <v>14234</v>
      </c>
      <c r="AE3001" s="92" t="s">
        <v>15440</v>
      </c>
      <c r="AF3001" s="92" t="s">
        <v>15441</v>
      </c>
      <c r="AG3001" s="92" t="s">
        <v>105</v>
      </c>
      <c r="AH3001" s="92" t="s">
        <v>949</v>
      </c>
      <c r="AI3001" s="92" t="s">
        <v>949</v>
      </c>
      <c r="AJ3001" s="92" t="s">
        <v>105</v>
      </c>
      <c r="AK3001" s="92"/>
      <c r="AL3001" s="92"/>
      <c r="AM3001" s="47">
        <v>1</v>
      </c>
      <c r="AN3001" s="47">
        <v>1</v>
      </c>
      <c r="AO3001" s="47">
        <v>1</v>
      </c>
      <c r="AP3001" s="47">
        <v>88</v>
      </c>
      <c r="AQ3001" s="47"/>
      <c r="AR3001" s="47"/>
      <c r="AS3001" s="150">
        <v>1</v>
      </c>
      <c r="AT3001" s="61">
        <v>1</v>
      </c>
      <c r="AU3001" s="61">
        <v>1</v>
      </c>
      <c r="AV3001" s="47"/>
      <c r="AW3001" s="61">
        <v>1</v>
      </c>
      <c r="AX3001" s="61"/>
      <c r="AY3001" s="44">
        <f t="shared" si="268"/>
        <v>10</v>
      </c>
      <c r="AZ3001" s="47"/>
      <c r="BA3001" s="47"/>
      <c r="BB3001" s="47"/>
      <c r="BC3001" s="48"/>
      <c r="BD3001" s="150"/>
      <c r="BE3001" s="96"/>
      <c r="BF3001" s="96"/>
      <c r="BG3001" s="51"/>
      <c r="BH3001" s="51">
        <f t="shared" si="272"/>
        <v>1</v>
      </c>
      <c r="BI3001" s="51">
        <v>2</v>
      </c>
      <c r="BJ3001" s="52"/>
      <c r="BK3001" s="52"/>
      <c r="BL3001" s="53"/>
      <c r="BM3001" s="47" t="e">
        <f>COUNTIFS(A$2:$AC3001,#REF!,M$2:$AL3001,M3001)</f>
        <v>#VALUE!</v>
      </c>
      <c r="BN3001" s="47">
        <v>0</v>
      </c>
      <c r="BO3001" s="151">
        <v>10</v>
      </c>
      <c r="BP3001" s="151">
        <v>0</v>
      </c>
      <c r="BQ3001" s="47">
        <v>10</v>
      </c>
      <c r="BR3001" s="61">
        <v>1</v>
      </c>
      <c r="BS3001" s="61">
        <v>1</v>
      </c>
      <c r="BT3001" s="44">
        <f t="shared" si="269"/>
        <v>126</v>
      </c>
      <c r="BW3001" s="40" t="s">
        <v>67</v>
      </c>
      <c r="BY3001" s="55"/>
      <c r="BZ3001" s="1" t="s">
        <v>22426</v>
      </c>
    </row>
    <row r="3002" spans="1:78" ht="15" customHeight="1">
      <c r="A3002" s="25" t="s">
        <v>14226</v>
      </c>
      <c r="B3002" s="42" t="s">
        <v>15443</v>
      </c>
      <c r="D3002" s="263">
        <v>0</v>
      </c>
      <c r="E3002" s="92" t="s">
        <v>76</v>
      </c>
      <c r="F3002" s="92" t="s">
        <v>14586</v>
      </c>
      <c r="G3002" s="275"/>
      <c r="H3002" s="275"/>
      <c r="I3002" s="92" t="s">
        <v>15444</v>
      </c>
      <c r="J3002" s="43" t="s">
        <v>15445</v>
      </c>
      <c r="M3002" s="44" t="s">
        <v>305</v>
      </c>
      <c r="N3002" s="45" t="s">
        <v>11802</v>
      </c>
      <c r="O3002" s="42" t="s">
        <v>15162</v>
      </c>
      <c r="P3002" s="42" t="s">
        <v>1459</v>
      </c>
      <c r="Q3002" s="85" t="s">
        <v>105</v>
      </c>
      <c r="R3002" s="85" t="s">
        <v>105</v>
      </c>
      <c r="S3002" s="42" t="s">
        <v>15446</v>
      </c>
      <c r="T3002" s="42" t="s">
        <v>15447</v>
      </c>
      <c r="U3002" s="92" t="s">
        <v>73</v>
      </c>
      <c r="V3002" s="92" t="s">
        <v>73</v>
      </c>
      <c r="W3002" s="92" t="s">
        <v>73</v>
      </c>
      <c r="X3002" s="149">
        <v>41186</v>
      </c>
      <c r="Y3002" s="149">
        <v>41189</v>
      </c>
      <c r="Z3002" s="44">
        <f t="shared" si="270"/>
        <v>2012</v>
      </c>
      <c r="AA3002" s="44">
        <f t="shared" si="271"/>
        <v>10</v>
      </c>
      <c r="AB3002" s="44">
        <v>0</v>
      </c>
      <c r="AC3002" s="92" t="s">
        <v>639</v>
      </c>
      <c r="AD3002" s="92" t="s">
        <v>15448</v>
      </c>
      <c r="AE3002" s="92" t="s">
        <v>105</v>
      </c>
      <c r="AF3002" s="92" t="s">
        <v>105</v>
      </c>
      <c r="AG3002" s="92" t="s">
        <v>105</v>
      </c>
      <c r="AH3002" s="92" t="s">
        <v>105</v>
      </c>
      <c r="AI3002" s="92" t="s">
        <v>15449</v>
      </c>
      <c r="AJ3002" s="92" t="s">
        <v>15450</v>
      </c>
      <c r="AK3002" s="92"/>
      <c r="AL3002" s="92"/>
      <c r="AM3002" s="47">
        <v>1</v>
      </c>
      <c r="AN3002" s="47">
        <v>1</v>
      </c>
      <c r="AO3002" s="47">
        <v>6</v>
      </c>
      <c r="AP3002" s="47">
        <v>2</v>
      </c>
      <c r="AQ3002" s="47"/>
      <c r="AR3002" s="47"/>
      <c r="AS3002" s="150">
        <v>1</v>
      </c>
      <c r="AT3002" s="61">
        <v>1</v>
      </c>
      <c r="AU3002" s="61">
        <v>1</v>
      </c>
      <c r="AV3002" s="47"/>
      <c r="AW3002" s="61">
        <v>1</v>
      </c>
      <c r="AX3002" s="61"/>
      <c r="AY3002" s="44">
        <f t="shared" si="268"/>
        <v>4</v>
      </c>
      <c r="AZ3002" s="47"/>
      <c r="BA3002" s="47"/>
      <c r="BB3002" s="47"/>
      <c r="BC3002" s="48"/>
      <c r="BD3002" s="150"/>
      <c r="BE3002" s="96"/>
      <c r="BF3002" s="96"/>
      <c r="BG3002" s="51"/>
      <c r="BH3002" s="51">
        <f t="shared" si="272"/>
        <v>1</v>
      </c>
      <c r="BI3002" s="51">
        <v>8</v>
      </c>
      <c r="BJ3002" s="52"/>
      <c r="BK3002" s="52"/>
      <c r="BL3002" s="53"/>
      <c r="BM3002" s="47" t="e">
        <f>COUNTIFS(A$2:$AC3002,#REF!,M$2:$AL3002,M3002)</f>
        <v>#VALUE!</v>
      </c>
      <c r="BN3002" s="47">
        <v>1</v>
      </c>
      <c r="BO3002" s="151">
        <v>4</v>
      </c>
      <c r="BP3002" s="151">
        <v>0</v>
      </c>
      <c r="BQ3002" s="47">
        <v>4</v>
      </c>
      <c r="BR3002" s="61">
        <v>1</v>
      </c>
      <c r="BS3002" s="61">
        <v>1</v>
      </c>
      <c r="BT3002" s="44">
        <f t="shared" si="269"/>
        <v>187</v>
      </c>
      <c r="BW3002" s="40" t="s">
        <v>67</v>
      </c>
      <c r="BY3002" s="55"/>
      <c r="BZ3002" s="1" t="s">
        <v>22427</v>
      </c>
    </row>
    <row r="3003" spans="1:78" ht="15" customHeight="1">
      <c r="A3003" s="25" t="s">
        <v>14226</v>
      </c>
      <c r="B3003" s="42" t="s">
        <v>15451</v>
      </c>
      <c r="D3003" s="263">
        <v>0</v>
      </c>
      <c r="E3003" s="92" t="s">
        <v>76</v>
      </c>
      <c r="F3003" s="92" t="s">
        <v>14586</v>
      </c>
      <c r="G3003" s="275"/>
      <c r="H3003" s="275"/>
      <c r="I3003" s="92" t="s">
        <v>15452</v>
      </c>
      <c r="J3003" s="43" t="s">
        <v>15453</v>
      </c>
      <c r="M3003" s="44" t="s">
        <v>121</v>
      </c>
      <c r="N3003" s="45" t="s">
        <v>2695</v>
      </c>
      <c r="O3003" s="42" t="s">
        <v>15162</v>
      </c>
      <c r="P3003" s="42" t="s">
        <v>1459</v>
      </c>
      <c r="Q3003" s="85" t="s">
        <v>105</v>
      </c>
      <c r="R3003" s="85" t="s">
        <v>105</v>
      </c>
      <c r="S3003" s="42" t="s">
        <v>15454</v>
      </c>
      <c r="T3003" s="42" t="s">
        <v>15455</v>
      </c>
      <c r="U3003" s="92" t="s">
        <v>73</v>
      </c>
      <c r="V3003" s="92" t="s">
        <v>73</v>
      </c>
      <c r="W3003" s="92" t="s">
        <v>73</v>
      </c>
      <c r="X3003" s="149">
        <v>41047</v>
      </c>
      <c r="Y3003" s="149">
        <v>41049</v>
      </c>
      <c r="Z3003" s="44">
        <f t="shared" si="270"/>
        <v>2012</v>
      </c>
      <c r="AA3003" s="44">
        <f t="shared" si="271"/>
        <v>5</v>
      </c>
      <c r="AB3003" s="44">
        <v>0</v>
      </c>
      <c r="AC3003" s="92" t="s">
        <v>73</v>
      </c>
      <c r="AD3003" s="92" t="s">
        <v>73</v>
      </c>
      <c r="AE3003" s="92" t="s">
        <v>105</v>
      </c>
      <c r="AF3003" s="92" t="s">
        <v>105</v>
      </c>
      <c r="AG3003" s="92" t="s">
        <v>105</v>
      </c>
      <c r="AH3003" s="92" t="s">
        <v>105</v>
      </c>
      <c r="AI3003" s="92" t="s">
        <v>12783</v>
      </c>
      <c r="AJ3003" s="92" t="s">
        <v>14579</v>
      </c>
      <c r="AK3003" s="92"/>
      <c r="AL3003" s="92"/>
      <c r="AM3003" s="47">
        <v>1</v>
      </c>
      <c r="AN3003" s="47">
        <v>1</v>
      </c>
      <c r="AO3003" s="47">
        <v>3</v>
      </c>
      <c r="AP3003" s="47">
        <v>88</v>
      </c>
      <c r="AQ3003" s="47"/>
      <c r="AR3003" s="47"/>
      <c r="AS3003" s="150">
        <v>1</v>
      </c>
      <c r="AT3003" s="61">
        <v>1</v>
      </c>
      <c r="AU3003" s="61">
        <v>1</v>
      </c>
      <c r="AV3003" s="47"/>
      <c r="AW3003" s="61">
        <v>1</v>
      </c>
      <c r="AX3003" s="61"/>
      <c r="AY3003" s="44">
        <f t="shared" si="268"/>
        <v>3</v>
      </c>
      <c r="AZ3003" s="47"/>
      <c r="BA3003" s="47"/>
      <c r="BB3003" s="47"/>
      <c r="BC3003" s="48"/>
      <c r="BD3003" s="150"/>
      <c r="BE3003" s="96"/>
      <c r="BF3003" s="96"/>
      <c r="BG3003" s="51"/>
      <c r="BH3003" s="51">
        <f t="shared" si="272"/>
        <v>1</v>
      </c>
      <c r="BI3003" s="51">
        <v>3</v>
      </c>
      <c r="BJ3003" s="52"/>
      <c r="BK3003" s="52"/>
      <c r="BL3003" s="53"/>
      <c r="BM3003" s="47" t="e">
        <f>COUNTIFS(A$2:$AC3003,#REF!,M$2:$AL3003,M3003)</f>
        <v>#VALUE!</v>
      </c>
      <c r="BN3003" s="47">
        <v>1</v>
      </c>
      <c r="BO3003" s="151">
        <v>3</v>
      </c>
      <c r="BP3003" s="151">
        <v>0</v>
      </c>
      <c r="BQ3003" s="47">
        <v>3</v>
      </c>
      <c r="BR3003" s="61">
        <v>1</v>
      </c>
      <c r="BS3003" s="61">
        <v>1</v>
      </c>
      <c r="BT3003" s="44">
        <f t="shared" si="269"/>
        <v>48</v>
      </c>
      <c r="BW3003" s="40" t="s">
        <v>67</v>
      </c>
      <c r="BY3003" s="55"/>
      <c r="BZ3003" s="1" t="s">
        <v>22426</v>
      </c>
    </row>
    <row r="3004" spans="1:78" ht="15" customHeight="1">
      <c r="A3004" s="25" t="s">
        <v>14226</v>
      </c>
      <c r="B3004" s="42" t="s">
        <v>15456</v>
      </c>
      <c r="D3004" s="263">
        <v>0</v>
      </c>
      <c r="E3004" s="92" t="s">
        <v>76</v>
      </c>
      <c r="F3004" s="92" t="s">
        <v>14586</v>
      </c>
      <c r="G3004" s="275"/>
      <c r="H3004" s="275"/>
      <c r="I3004" s="92" t="s">
        <v>15457</v>
      </c>
      <c r="J3004" s="43" t="s">
        <v>15458</v>
      </c>
      <c r="M3004" s="44" t="s">
        <v>121</v>
      </c>
      <c r="N3004" s="45" t="s">
        <v>2695</v>
      </c>
      <c r="O3004" s="42" t="s">
        <v>15162</v>
      </c>
      <c r="P3004" s="42" t="s">
        <v>1459</v>
      </c>
      <c r="Q3004" s="85" t="s">
        <v>105</v>
      </c>
      <c r="R3004" s="85" t="s">
        <v>105</v>
      </c>
      <c r="S3004" s="42" t="s">
        <v>15459</v>
      </c>
      <c r="T3004" s="42" t="s">
        <v>15460</v>
      </c>
      <c r="U3004" s="92" t="s">
        <v>73</v>
      </c>
      <c r="V3004" s="92" t="s">
        <v>73</v>
      </c>
      <c r="W3004" s="92" t="s">
        <v>73</v>
      </c>
      <c r="X3004" s="149">
        <v>41186</v>
      </c>
      <c r="Y3004" s="149">
        <v>41189</v>
      </c>
      <c r="Z3004" s="44">
        <f t="shared" si="270"/>
        <v>2012</v>
      </c>
      <c r="AA3004" s="44">
        <f t="shared" si="271"/>
        <v>10</v>
      </c>
      <c r="AB3004" s="44">
        <v>0</v>
      </c>
      <c r="AC3004" s="92" t="s">
        <v>15461</v>
      </c>
      <c r="AD3004" s="92" t="s">
        <v>15462</v>
      </c>
      <c r="AE3004" s="92" t="s">
        <v>105</v>
      </c>
      <c r="AF3004" s="92" t="s">
        <v>105</v>
      </c>
      <c r="AG3004" s="92" t="s">
        <v>105</v>
      </c>
      <c r="AH3004" s="92" t="s">
        <v>105</v>
      </c>
      <c r="AI3004" s="92" t="s">
        <v>12783</v>
      </c>
      <c r="AJ3004" s="92" t="s">
        <v>14579</v>
      </c>
      <c r="AK3004" s="92"/>
      <c r="AL3004" s="92"/>
      <c r="AM3004" s="47">
        <v>1</v>
      </c>
      <c r="AN3004" s="47">
        <v>1</v>
      </c>
      <c r="AO3004" s="47">
        <v>3</v>
      </c>
      <c r="AP3004" s="47">
        <v>88</v>
      </c>
      <c r="AQ3004" s="47"/>
      <c r="AR3004" s="47"/>
      <c r="AS3004" s="150">
        <v>1</v>
      </c>
      <c r="AT3004" s="61">
        <v>1</v>
      </c>
      <c r="AU3004" s="61">
        <v>1</v>
      </c>
      <c r="AV3004" s="47"/>
      <c r="AW3004" s="61">
        <v>1</v>
      </c>
      <c r="AX3004" s="61"/>
      <c r="AY3004" s="44">
        <f t="shared" si="268"/>
        <v>4</v>
      </c>
      <c r="AZ3004" s="47"/>
      <c r="BA3004" s="47"/>
      <c r="BB3004" s="47"/>
      <c r="BC3004" s="48"/>
      <c r="BD3004" s="150"/>
      <c r="BE3004" s="96"/>
      <c r="BF3004" s="96"/>
      <c r="BG3004" s="51"/>
      <c r="BH3004" s="51">
        <f t="shared" si="272"/>
        <v>1</v>
      </c>
      <c r="BI3004" s="51">
        <v>3</v>
      </c>
      <c r="BJ3004" s="52"/>
      <c r="BK3004" s="52"/>
      <c r="BL3004" s="53"/>
      <c r="BM3004" s="47" t="e">
        <f>COUNTIFS(A$2:$AC3004,#REF!,M$2:$AL3004,M3004)</f>
        <v>#VALUE!</v>
      </c>
      <c r="BN3004" s="47">
        <v>0</v>
      </c>
      <c r="BO3004" s="151">
        <v>4</v>
      </c>
      <c r="BP3004" s="151">
        <v>0</v>
      </c>
      <c r="BQ3004" s="47">
        <v>4</v>
      </c>
      <c r="BR3004" s="61">
        <v>1</v>
      </c>
      <c r="BS3004" s="61">
        <v>1</v>
      </c>
      <c r="BT3004" s="44">
        <f t="shared" si="269"/>
        <v>187</v>
      </c>
      <c r="BW3004" s="40" t="s">
        <v>67</v>
      </c>
      <c r="BY3004" s="55"/>
      <c r="BZ3004" s="1" t="s">
        <v>22426</v>
      </c>
    </row>
    <row r="3005" spans="1:78" ht="15" customHeight="1">
      <c r="A3005" s="25" t="s">
        <v>14226</v>
      </c>
      <c r="B3005" s="42" t="s">
        <v>15463</v>
      </c>
      <c r="D3005" s="263">
        <v>0</v>
      </c>
      <c r="E3005" s="92" t="s">
        <v>76</v>
      </c>
      <c r="F3005" s="92" t="s">
        <v>14586</v>
      </c>
      <c r="G3005" s="275"/>
      <c r="H3005" s="275"/>
      <c r="I3005" s="92" t="s">
        <v>12803</v>
      </c>
      <c r="J3005" s="43" t="s">
        <v>15464</v>
      </c>
      <c r="M3005" s="44" t="s">
        <v>230</v>
      </c>
      <c r="N3005" s="45" t="s">
        <v>95</v>
      </c>
      <c r="O3005" s="42" t="s">
        <v>15162</v>
      </c>
      <c r="P3005" s="42" t="s">
        <v>1459</v>
      </c>
      <c r="Q3005" s="85" t="s">
        <v>949</v>
      </c>
      <c r="R3005" s="85" t="s">
        <v>105</v>
      </c>
      <c r="S3005" s="42" t="s">
        <v>9810</v>
      </c>
      <c r="T3005" s="42" t="s">
        <v>15465</v>
      </c>
      <c r="U3005" s="92" t="s">
        <v>73</v>
      </c>
      <c r="V3005" s="92" t="s">
        <v>73</v>
      </c>
      <c r="W3005" s="92" t="s">
        <v>73</v>
      </c>
      <c r="X3005" s="149">
        <v>41128</v>
      </c>
      <c r="Y3005" s="149">
        <v>41153</v>
      </c>
      <c r="Z3005" s="44">
        <f t="shared" si="270"/>
        <v>2012</v>
      </c>
      <c r="AA3005" s="44">
        <f t="shared" si="271"/>
        <v>8</v>
      </c>
      <c r="AB3005" s="44">
        <v>0</v>
      </c>
      <c r="AC3005" s="92" t="s">
        <v>73</v>
      </c>
      <c r="AD3005" s="92" t="s">
        <v>73</v>
      </c>
      <c r="AE3005" s="92" t="s">
        <v>105</v>
      </c>
      <c r="AF3005" s="92" t="s">
        <v>105</v>
      </c>
      <c r="AG3005" s="92" t="s">
        <v>105</v>
      </c>
      <c r="AH3005" s="92" t="s">
        <v>105</v>
      </c>
      <c r="AI3005" s="92" t="s">
        <v>15466</v>
      </c>
      <c r="AJ3005" s="92" t="s">
        <v>15466</v>
      </c>
      <c r="AK3005" s="92"/>
      <c r="AL3005" s="92"/>
      <c r="AM3005" s="47">
        <v>1</v>
      </c>
      <c r="AN3005" s="47">
        <v>1</v>
      </c>
      <c r="AO3005" s="47">
        <v>6</v>
      </c>
      <c r="AP3005" s="47">
        <v>88</v>
      </c>
      <c r="AQ3005" s="47"/>
      <c r="AR3005" s="47"/>
      <c r="AS3005" s="150">
        <v>1</v>
      </c>
      <c r="AT3005" s="61">
        <v>1</v>
      </c>
      <c r="AU3005" s="61">
        <v>1</v>
      </c>
      <c r="AV3005" s="47"/>
      <c r="AW3005" s="61">
        <v>1</v>
      </c>
      <c r="AX3005" s="61"/>
      <c r="AY3005" s="44">
        <f t="shared" si="268"/>
        <v>26</v>
      </c>
      <c r="AZ3005" s="47"/>
      <c r="BA3005" s="47"/>
      <c r="BB3005" s="47"/>
      <c r="BC3005" s="48"/>
      <c r="BD3005" s="150"/>
      <c r="BE3005" s="96"/>
      <c r="BF3005" s="96"/>
      <c r="BG3005" s="51"/>
      <c r="BH3005" s="51">
        <f t="shared" si="272"/>
        <v>1</v>
      </c>
      <c r="BI3005" s="51">
        <v>3</v>
      </c>
      <c r="BJ3005" s="52"/>
      <c r="BK3005" s="52"/>
      <c r="BL3005" s="53"/>
      <c r="BM3005" s="47" t="e">
        <f>COUNTIFS(A$2:$AC3005,#REF!,M$2:$AL3005,M3005)</f>
        <v>#VALUE!</v>
      </c>
      <c r="BN3005" s="47">
        <v>1</v>
      </c>
      <c r="BO3005" s="151">
        <v>26</v>
      </c>
      <c r="BP3005" s="151">
        <v>0</v>
      </c>
      <c r="BQ3005" s="47">
        <v>26</v>
      </c>
      <c r="BR3005" s="61">
        <v>1</v>
      </c>
      <c r="BS3005" s="61">
        <v>1</v>
      </c>
      <c r="BT3005" s="44">
        <f t="shared" si="269"/>
        <v>129</v>
      </c>
      <c r="BW3005" s="40" t="s">
        <v>67</v>
      </c>
      <c r="BY3005" s="55"/>
      <c r="BZ3005" s="1" t="s">
        <v>22426</v>
      </c>
    </row>
    <row r="3006" spans="1:78" ht="15" customHeight="1">
      <c r="A3006" s="25" t="s">
        <v>14226</v>
      </c>
      <c r="B3006" s="42" t="s">
        <v>15467</v>
      </c>
      <c r="D3006" s="263">
        <v>0</v>
      </c>
      <c r="E3006" s="92" t="s">
        <v>76</v>
      </c>
      <c r="F3006" s="92" t="s">
        <v>14586</v>
      </c>
      <c r="G3006" s="275"/>
      <c r="H3006" s="275"/>
      <c r="I3006" s="92" t="s">
        <v>15468</v>
      </c>
      <c r="J3006" s="43" t="s">
        <v>15469</v>
      </c>
      <c r="M3006" s="44" t="s">
        <v>121</v>
      </c>
      <c r="N3006" s="45" t="s">
        <v>2695</v>
      </c>
      <c r="O3006" s="42" t="s">
        <v>15162</v>
      </c>
      <c r="P3006" s="42" t="s">
        <v>1459</v>
      </c>
      <c r="Q3006" s="85" t="s">
        <v>105</v>
      </c>
      <c r="R3006" s="85" t="s">
        <v>105</v>
      </c>
      <c r="S3006" s="42" t="s">
        <v>15470</v>
      </c>
      <c r="T3006" s="42" t="s">
        <v>15471</v>
      </c>
      <c r="U3006" s="92" t="s">
        <v>73</v>
      </c>
      <c r="V3006" s="92" t="s">
        <v>73</v>
      </c>
      <c r="W3006" s="92" t="s">
        <v>73</v>
      </c>
      <c r="X3006" s="149">
        <v>41047</v>
      </c>
      <c r="Y3006" s="149">
        <v>41049</v>
      </c>
      <c r="Z3006" s="44">
        <f t="shared" si="270"/>
        <v>2012</v>
      </c>
      <c r="AA3006" s="44">
        <f t="shared" si="271"/>
        <v>5</v>
      </c>
      <c r="AB3006" s="44">
        <v>0</v>
      </c>
      <c r="AC3006" s="92" t="s">
        <v>73</v>
      </c>
      <c r="AD3006" s="92" t="s">
        <v>73</v>
      </c>
      <c r="AE3006" s="92" t="s">
        <v>105</v>
      </c>
      <c r="AF3006" s="92" t="s">
        <v>105</v>
      </c>
      <c r="AG3006" s="92" t="s">
        <v>105</v>
      </c>
      <c r="AH3006" s="92" t="s">
        <v>105</v>
      </c>
      <c r="AI3006" s="92" t="s">
        <v>12783</v>
      </c>
      <c r="AJ3006" s="92" t="s">
        <v>12783</v>
      </c>
      <c r="AK3006" s="92" t="s">
        <v>15472</v>
      </c>
      <c r="AL3006" s="92"/>
      <c r="AM3006" s="47">
        <v>1</v>
      </c>
      <c r="AN3006" s="47">
        <v>1</v>
      </c>
      <c r="AO3006" s="47">
        <v>3</v>
      </c>
      <c r="AP3006" s="47">
        <v>88</v>
      </c>
      <c r="AQ3006" s="47"/>
      <c r="AR3006" s="47"/>
      <c r="AS3006" s="150">
        <v>1</v>
      </c>
      <c r="AT3006" s="61">
        <v>1</v>
      </c>
      <c r="AU3006" s="61">
        <v>1</v>
      </c>
      <c r="AV3006" s="47"/>
      <c r="AW3006" s="61">
        <v>1</v>
      </c>
      <c r="AX3006" s="61"/>
      <c r="AY3006" s="44">
        <f t="shared" si="268"/>
        <v>3</v>
      </c>
      <c r="AZ3006" s="47"/>
      <c r="BA3006" s="47"/>
      <c r="BB3006" s="47"/>
      <c r="BC3006" s="48"/>
      <c r="BD3006" s="150"/>
      <c r="BE3006" s="96"/>
      <c r="BF3006" s="96"/>
      <c r="BG3006" s="51"/>
      <c r="BH3006" s="51">
        <f t="shared" si="272"/>
        <v>1</v>
      </c>
      <c r="BI3006" s="51">
        <v>2</v>
      </c>
      <c r="BJ3006" s="52"/>
      <c r="BK3006" s="52"/>
      <c r="BL3006" s="53"/>
      <c r="BM3006" s="47" t="e">
        <f>COUNTIFS(A$2:$AC3006,#REF!,M$2:$AL3006,M3006)</f>
        <v>#VALUE!</v>
      </c>
      <c r="BN3006" s="47">
        <v>0</v>
      </c>
      <c r="BO3006" s="151">
        <v>3</v>
      </c>
      <c r="BP3006" s="151">
        <v>0</v>
      </c>
      <c r="BQ3006" s="47">
        <v>3</v>
      </c>
      <c r="BR3006" s="61">
        <v>1</v>
      </c>
      <c r="BS3006" s="61">
        <v>1</v>
      </c>
      <c r="BT3006" s="44">
        <f t="shared" si="269"/>
        <v>48</v>
      </c>
      <c r="BW3006" s="40" t="s">
        <v>67</v>
      </c>
      <c r="BY3006" s="55"/>
      <c r="BZ3006" s="1" t="s">
        <v>22426</v>
      </c>
    </row>
    <row r="3007" spans="1:78" ht="15" customHeight="1">
      <c r="A3007" s="25" t="s">
        <v>14226</v>
      </c>
      <c r="B3007" s="42" t="s">
        <v>15473</v>
      </c>
      <c r="D3007" s="263">
        <v>1</v>
      </c>
      <c r="E3007" s="92" t="s">
        <v>76</v>
      </c>
      <c r="F3007" s="92" t="s">
        <v>14586</v>
      </c>
      <c r="G3007" s="275"/>
      <c r="H3007" s="275"/>
      <c r="I3007" s="92" t="s">
        <v>15468</v>
      </c>
      <c r="J3007" s="43" t="s">
        <v>15469</v>
      </c>
      <c r="M3007" s="44" t="s">
        <v>121</v>
      </c>
      <c r="N3007" s="45" t="s">
        <v>2695</v>
      </c>
      <c r="O3007" s="42" t="s">
        <v>93</v>
      </c>
      <c r="P3007" s="42" t="s">
        <v>15474</v>
      </c>
      <c r="Q3007" s="85" t="s">
        <v>949</v>
      </c>
      <c r="R3007" s="85" t="s">
        <v>949</v>
      </c>
      <c r="S3007" s="42" t="s">
        <v>15475</v>
      </c>
      <c r="T3007" s="42" t="s">
        <v>15476</v>
      </c>
      <c r="U3007" s="92" t="s">
        <v>73</v>
      </c>
      <c r="V3007" s="92" t="s">
        <v>73</v>
      </c>
      <c r="W3007" s="92" t="s">
        <v>73</v>
      </c>
      <c r="X3007" s="149">
        <v>41186</v>
      </c>
      <c r="Y3007" s="149">
        <v>41189</v>
      </c>
      <c r="Z3007" s="44">
        <f t="shared" si="270"/>
        <v>2012</v>
      </c>
      <c r="AA3007" s="44">
        <f t="shared" si="271"/>
        <v>10</v>
      </c>
      <c r="AB3007" s="44">
        <v>0</v>
      </c>
      <c r="AC3007" s="92" t="s">
        <v>15461</v>
      </c>
      <c r="AD3007" s="92" t="s">
        <v>15462</v>
      </c>
      <c r="AE3007" s="92" t="s">
        <v>105</v>
      </c>
      <c r="AF3007" s="92" t="s">
        <v>105</v>
      </c>
      <c r="AG3007" s="92" t="s">
        <v>105</v>
      </c>
      <c r="AH3007" s="92" t="s">
        <v>105</v>
      </c>
      <c r="AI3007" s="92" t="s">
        <v>12783</v>
      </c>
      <c r="AJ3007" s="92" t="s">
        <v>14579</v>
      </c>
      <c r="AK3007" s="92" t="s">
        <v>15472</v>
      </c>
      <c r="AL3007" s="92"/>
      <c r="AM3007" s="47">
        <v>1</v>
      </c>
      <c r="AN3007" s="47">
        <v>1</v>
      </c>
      <c r="AO3007" s="47">
        <v>3</v>
      </c>
      <c r="AP3007" s="47">
        <v>88</v>
      </c>
      <c r="AQ3007" s="47"/>
      <c r="AR3007" s="47"/>
      <c r="AS3007" s="150">
        <v>1</v>
      </c>
      <c r="AT3007" s="61">
        <v>1</v>
      </c>
      <c r="AU3007" s="49">
        <v>1</v>
      </c>
      <c r="AV3007" s="47"/>
      <c r="AW3007" s="61">
        <v>1</v>
      </c>
      <c r="AX3007" s="61"/>
      <c r="AY3007" s="44">
        <f t="shared" si="268"/>
        <v>4</v>
      </c>
      <c r="AZ3007" s="47"/>
      <c r="BA3007" s="47"/>
      <c r="BB3007" s="47"/>
      <c r="BC3007" s="48"/>
      <c r="BD3007" s="150"/>
      <c r="BE3007" s="96"/>
      <c r="BF3007" s="96"/>
      <c r="BG3007" s="51"/>
      <c r="BH3007" s="51">
        <f t="shared" si="272"/>
        <v>1</v>
      </c>
      <c r="BI3007" s="51">
        <v>4</v>
      </c>
      <c r="BJ3007" s="52"/>
      <c r="BK3007" s="52"/>
      <c r="BL3007" s="53"/>
      <c r="BM3007" s="47" t="e">
        <f>COUNTIFS(A$2:$AC3007,#REF!,M$2:$AL3007,M3007)</f>
        <v>#VALUE!</v>
      </c>
      <c r="BN3007" s="47">
        <v>0</v>
      </c>
      <c r="BO3007" s="151">
        <v>4</v>
      </c>
      <c r="BP3007" s="151">
        <v>0</v>
      </c>
      <c r="BQ3007" s="47">
        <v>4</v>
      </c>
      <c r="BR3007" s="49">
        <v>1</v>
      </c>
      <c r="BS3007" s="61">
        <v>1</v>
      </c>
      <c r="BT3007" s="44">
        <f t="shared" si="269"/>
        <v>187</v>
      </c>
      <c r="BW3007" s="40" t="s">
        <v>67</v>
      </c>
      <c r="BY3007" s="55"/>
      <c r="BZ3007" s="1" t="s">
        <v>22426</v>
      </c>
    </row>
    <row r="3008" spans="1:78" ht="15" customHeight="1">
      <c r="A3008" s="25" t="s">
        <v>14226</v>
      </c>
      <c r="B3008" s="42" t="s">
        <v>15477</v>
      </c>
      <c r="D3008" s="263">
        <v>0</v>
      </c>
      <c r="E3008" s="92" t="s">
        <v>76</v>
      </c>
      <c r="F3008" s="92" t="s">
        <v>14586</v>
      </c>
      <c r="G3008" s="275"/>
      <c r="H3008" s="275"/>
      <c r="I3008" s="92" t="s">
        <v>12335</v>
      </c>
      <c r="J3008" s="43" t="s">
        <v>15478</v>
      </c>
      <c r="M3008" s="44" t="s">
        <v>230</v>
      </c>
      <c r="N3008" s="45" t="s">
        <v>397</v>
      </c>
      <c r="O3008" s="42" t="s">
        <v>93</v>
      </c>
      <c r="P3008" s="42" t="s">
        <v>15474</v>
      </c>
      <c r="Q3008" s="85" t="s">
        <v>105</v>
      </c>
      <c r="R3008" s="85" t="s">
        <v>105</v>
      </c>
      <c r="S3008" s="42" t="s">
        <v>15479</v>
      </c>
      <c r="T3008" s="42" t="s">
        <v>15480</v>
      </c>
      <c r="U3008" s="92" t="s">
        <v>73</v>
      </c>
      <c r="V3008" s="92" t="s">
        <v>73</v>
      </c>
      <c r="W3008" s="92" t="s">
        <v>73</v>
      </c>
      <c r="X3008" s="149">
        <v>41249</v>
      </c>
      <c r="Y3008" s="149">
        <v>41267</v>
      </c>
      <c r="Z3008" s="44">
        <f t="shared" si="270"/>
        <v>2012</v>
      </c>
      <c r="AA3008" s="44">
        <f t="shared" si="271"/>
        <v>12</v>
      </c>
      <c r="AB3008" s="44">
        <v>0</v>
      </c>
      <c r="AC3008" s="92" t="s">
        <v>73</v>
      </c>
      <c r="AD3008" s="92" t="s">
        <v>73</v>
      </c>
      <c r="AE3008" s="92" t="s">
        <v>105</v>
      </c>
      <c r="AF3008" s="92" t="s">
        <v>105</v>
      </c>
      <c r="AG3008" s="92" t="s">
        <v>105</v>
      </c>
      <c r="AH3008" s="92" t="s">
        <v>105</v>
      </c>
      <c r="AI3008" s="92" t="s">
        <v>15481</v>
      </c>
      <c r="AJ3008" s="92" t="s">
        <v>15482</v>
      </c>
      <c r="AK3008" s="92"/>
      <c r="AL3008" s="92"/>
      <c r="AM3008" s="47">
        <v>1</v>
      </c>
      <c r="AN3008" s="47">
        <v>1</v>
      </c>
      <c r="AO3008" s="47">
        <v>6</v>
      </c>
      <c r="AP3008" s="47">
        <v>88</v>
      </c>
      <c r="AQ3008" s="47"/>
      <c r="AR3008" s="47"/>
      <c r="AS3008" s="150">
        <v>1</v>
      </c>
      <c r="AT3008" s="61">
        <v>1</v>
      </c>
      <c r="AU3008" s="61">
        <v>1</v>
      </c>
      <c r="AV3008" s="47"/>
      <c r="AW3008" s="61">
        <v>1</v>
      </c>
      <c r="AX3008" s="61"/>
      <c r="AY3008" s="44">
        <f t="shared" si="268"/>
        <v>19</v>
      </c>
      <c r="AZ3008" s="47"/>
      <c r="BA3008" s="47"/>
      <c r="BB3008" s="47"/>
      <c r="BC3008" s="48"/>
      <c r="BD3008" s="150"/>
      <c r="BE3008" s="96"/>
      <c r="BF3008" s="96"/>
      <c r="BG3008" s="51"/>
      <c r="BH3008" s="51">
        <f t="shared" si="272"/>
        <v>1</v>
      </c>
      <c r="BI3008" s="51">
        <v>2</v>
      </c>
      <c r="BJ3008" s="52"/>
      <c r="BK3008" s="52"/>
      <c r="BL3008" s="53"/>
      <c r="BM3008" s="47" t="e">
        <f>COUNTIFS(A$2:$AC3008,#REF!,M$2:$AL3008,M3008)</f>
        <v>#VALUE!</v>
      </c>
      <c r="BN3008" s="47">
        <v>1</v>
      </c>
      <c r="BO3008" s="151">
        <v>19</v>
      </c>
      <c r="BP3008" s="151">
        <v>0</v>
      </c>
      <c r="BQ3008" s="47">
        <v>19</v>
      </c>
      <c r="BR3008" s="61">
        <v>1</v>
      </c>
      <c r="BS3008" s="61">
        <v>1</v>
      </c>
      <c r="BT3008" s="44">
        <f t="shared" si="269"/>
        <v>250</v>
      </c>
      <c r="BW3008" s="40" t="s">
        <v>67</v>
      </c>
      <c r="BY3008" s="55"/>
      <c r="BZ3008" s="1" t="s">
        <v>22426</v>
      </c>
    </row>
    <row r="3009" spans="1:78" ht="15" customHeight="1">
      <c r="A3009" s="25" t="s">
        <v>14226</v>
      </c>
      <c r="B3009" s="42" t="s">
        <v>15483</v>
      </c>
      <c r="D3009" s="263">
        <v>0</v>
      </c>
      <c r="E3009" s="92" t="s">
        <v>76</v>
      </c>
      <c r="F3009" s="92" t="s">
        <v>14586</v>
      </c>
      <c r="G3009" s="275"/>
      <c r="H3009" s="275"/>
      <c r="I3009" s="92" t="s">
        <v>12484</v>
      </c>
      <c r="J3009" s="43" t="s">
        <v>15156</v>
      </c>
      <c r="M3009" s="44" t="s">
        <v>91</v>
      </c>
      <c r="N3009" s="45" t="s">
        <v>292</v>
      </c>
      <c r="O3009" s="42" t="s">
        <v>93</v>
      </c>
      <c r="P3009" s="42" t="s">
        <v>15474</v>
      </c>
      <c r="Q3009" s="85" t="s">
        <v>105</v>
      </c>
      <c r="R3009" s="85" t="s">
        <v>949</v>
      </c>
      <c r="S3009" s="42" t="s">
        <v>15484</v>
      </c>
      <c r="T3009" s="42" t="s">
        <v>15485</v>
      </c>
      <c r="U3009" s="92" t="s">
        <v>73</v>
      </c>
      <c r="V3009" s="92" t="s">
        <v>73</v>
      </c>
      <c r="W3009" s="92" t="s">
        <v>73</v>
      </c>
      <c r="X3009" s="149">
        <v>41064</v>
      </c>
      <c r="Y3009" s="149">
        <v>41168</v>
      </c>
      <c r="Z3009" s="44">
        <f t="shared" si="270"/>
        <v>2012</v>
      </c>
      <c r="AA3009" s="44">
        <f t="shared" si="271"/>
        <v>6</v>
      </c>
      <c r="AB3009" s="44">
        <v>0</v>
      </c>
      <c r="AC3009" s="92" t="s">
        <v>73</v>
      </c>
      <c r="AD3009" s="92" t="s">
        <v>73</v>
      </c>
      <c r="AE3009" s="92" t="s">
        <v>105</v>
      </c>
      <c r="AF3009" s="92" t="s">
        <v>105</v>
      </c>
      <c r="AG3009" s="92" t="s">
        <v>105</v>
      </c>
      <c r="AH3009" s="92" t="s">
        <v>105</v>
      </c>
      <c r="AI3009" s="92" t="s">
        <v>15486</v>
      </c>
      <c r="AJ3009" s="92" t="s">
        <v>15487</v>
      </c>
      <c r="AK3009" s="92"/>
      <c r="AL3009" s="92"/>
      <c r="AM3009" s="47">
        <v>1</v>
      </c>
      <c r="AN3009" s="47">
        <v>1</v>
      </c>
      <c r="AO3009" s="47">
        <v>6</v>
      </c>
      <c r="AP3009" s="47">
        <v>88</v>
      </c>
      <c r="AQ3009" s="47"/>
      <c r="AR3009" s="47"/>
      <c r="AS3009" s="150">
        <v>1</v>
      </c>
      <c r="AT3009" s="61">
        <v>1</v>
      </c>
      <c r="AU3009" s="61">
        <v>1</v>
      </c>
      <c r="AV3009" s="47"/>
      <c r="AW3009" s="61">
        <v>1</v>
      </c>
      <c r="AX3009" s="61"/>
      <c r="AY3009" s="44">
        <f t="shared" si="268"/>
        <v>105</v>
      </c>
      <c r="AZ3009" s="47"/>
      <c r="BA3009" s="47"/>
      <c r="BB3009" s="47"/>
      <c r="BC3009" s="48"/>
      <c r="BD3009" s="150"/>
      <c r="BE3009" s="96"/>
      <c r="BF3009" s="96"/>
      <c r="BG3009" s="51"/>
      <c r="BH3009" s="51">
        <f t="shared" si="272"/>
        <v>1</v>
      </c>
      <c r="BI3009" s="51">
        <v>2</v>
      </c>
      <c r="BJ3009" s="52"/>
      <c r="BK3009" s="52"/>
      <c r="BL3009" s="53"/>
      <c r="BM3009" s="47" t="e">
        <f>COUNTIFS(A$2:$AC3009,#REF!,M$2:$AL3009,M3009)</f>
        <v>#VALUE!</v>
      </c>
      <c r="BN3009" s="47">
        <v>0</v>
      </c>
      <c r="BO3009" s="151">
        <v>105</v>
      </c>
      <c r="BP3009" s="151">
        <v>0</v>
      </c>
      <c r="BQ3009" s="47">
        <v>105</v>
      </c>
      <c r="BR3009" s="61">
        <v>1</v>
      </c>
      <c r="BS3009" s="61">
        <v>1</v>
      </c>
      <c r="BT3009" s="44">
        <f t="shared" si="269"/>
        <v>65</v>
      </c>
      <c r="BW3009" s="40" t="s">
        <v>67</v>
      </c>
      <c r="BY3009" s="55"/>
      <c r="BZ3009" s="1" t="s">
        <v>22426</v>
      </c>
    </row>
    <row r="3010" spans="1:78" ht="15" customHeight="1">
      <c r="A3010" s="25" t="s">
        <v>14226</v>
      </c>
      <c r="B3010" s="42" t="s">
        <v>15488</v>
      </c>
      <c r="D3010" s="263">
        <v>0</v>
      </c>
      <c r="E3010" s="92" t="s">
        <v>76</v>
      </c>
      <c r="F3010" s="92" t="s">
        <v>14586</v>
      </c>
      <c r="G3010" s="275"/>
      <c r="H3010" s="275"/>
      <c r="I3010" s="92" t="s">
        <v>12814</v>
      </c>
      <c r="J3010" s="43" t="s">
        <v>15489</v>
      </c>
      <c r="M3010" s="44" t="s">
        <v>91</v>
      </c>
      <c r="N3010" s="45" t="s">
        <v>6872</v>
      </c>
      <c r="O3010" s="42" t="s">
        <v>93</v>
      </c>
      <c r="P3010" s="42" t="s">
        <v>15474</v>
      </c>
      <c r="Q3010" s="85" t="s">
        <v>105</v>
      </c>
      <c r="R3010" s="85" t="s">
        <v>949</v>
      </c>
      <c r="S3010" s="42" t="s">
        <v>15490</v>
      </c>
      <c r="T3010" s="42" t="s">
        <v>15490</v>
      </c>
      <c r="U3010" s="92" t="s">
        <v>73</v>
      </c>
      <c r="V3010" s="92" t="s">
        <v>73</v>
      </c>
      <c r="W3010" s="92" t="s">
        <v>73</v>
      </c>
      <c r="X3010" s="149">
        <v>41044</v>
      </c>
      <c r="Y3010" s="149">
        <v>41108</v>
      </c>
      <c r="Z3010" s="44">
        <f t="shared" si="270"/>
        <v>2012</v>
      </c>
      <c r="AA3010" s="44">
        <f t="shared" si="271"/>
        <v>5</v>
      </c>
      <c r="AB3010" s="44">
        <v>0</v>
      </c>
      <c r="AC3010" s="92" t="s">
        <v>73</v>
      </c>
      <c r="AD3010" s="92" t="s">
        <v>73</v>
      </c>
      <c r="AE3010" s="92" t="s">
        <v>949</v>
      </c>
      <c r="AF3010" s="92" t="s">
        <v>105</v>
      </c>
      <c r="AG3010" s="92" t="s">
        <v>105</v>
      </c>
      <c r="AH3010" s="92" t="s">
        <v>105</v>
      </c>
      <c r="AI3010" s="92" t="s">
        <v>15491</v>
      </c>
      <c r="AJ3010" s="92" t="s">
        <v>15491</v>
      </c>
      <c r="AK3010" s="92" t="s">
        <v>15492</v>
      </c>
      <c r="AL3010" s="92"/>
      <c r="AM3010" s="47">
        <v>1</v>
      </c>
      <c r="AN3010" s="47">
        <v>1</v>
      </c>
      <c r="AO3010" s="47">
        <v>6</v>
      </c>
      <c r="AP3010" s="47">
        <v>88</v>
      </c>
      <c r="AQ3010" s="47"/>
      <c r="AR3010" s="47"/>
      <c r="AS3010" s="150">
        <v>1</v>
      </c>
      <c r="AT3010" s="61">
        <v>1</v>
      </c>
      <c r="AU3010" s="61">
        <v>1</v>
      </c>
      <c r="AV3010" s="47"/>
      <c r="AW3010" s="61">
        <v>1</v>
      </c>
      <c r="AX3010" s="61"/>
      <c r="AY3010" s="44">
        <f t="shared" ref="AY3010:AY3073" si="273">Y3010-X3010+1</f>
        <v>65</v>
      </c>
      <c r="AZ3010" s="47"/>
      <c r="BA3010" s="47"/>
      <c r="BB3010" s="47"/>
      <c r="BC3010" s="48"/>
      <c r="BD3010" s="150"/>
      <c r="BE3010" s="96"/>
      <c r="BF3010" s="96"/>
      <c r="BG3010" s="51"/>
      <c r="BH3010" s="51">
        <f t="shared" si="272"/>
        <v>1</v>
      </c>
      <c r="BI3010" s="51">
        <v>2</v>
      </c>
      <c r="BJ3010" s="52"/>
      <c r="BK3010" s="52"/>
      <c r="BL3010" s="53"/>
      <c r="BM3010" s="47" t="e">
        <f>COUNTIFS(A$2:$AC3010,#REF!,M$2:$AL3010,M3010)</f>
        <v>#VALUE!</v>
      </c>
      <c r="BN3010" s="47">
        <v>1</v>
      </c>
      <c r="BO3010" s="151">
        <v>65</v>
      </c>
      <c r="BP3010" s="151">
        <v>0</v>
      </c>
      <c r="BQ3010" s="47">
        <v>65</v>
      </c>
      <c r="BR3010" s="61">
        <v>1</v>
      </c>
      <c r="BS3010" s="61">
        <v>1</v>
      </c>
      <c r="BT3010" s="44">
        <f t="shared" si="269"/>
        <v>45</v>
      </c>
      <c r="BW3010" s="40" t="s">
        <v>67</v>
      </c>
      <c r="BY3010" s="55"/>
      <c r="BZ3010" s="1" t="s">
        <v>22426</v>
      </c>
    </row>
    <row r="3011" spans="1:78" ht="15" customHeight="1">
      <c r="A3011" s="25" t="s">
        <v>14226</v>
      </c>
      <c r="B3011" s="42" t="s">
        <v>15493</v>
      </c>
      <c r="D3011" s="263">
        <v>0</v>
      </c>
      <c r="E3011" s="92" t="s">
        <v>76</v>
      </c>
      <c r="F3011" s="92" t="s">
        <v>14586</v>
      </c>
      <c r="G3011" s="275"/>
      <c r="H3011" s="275"/>
      <c r="I3011" s="92" t="s">
        <v>15494</v>
      </c>
      <c r="J3011" s="43" t="s">
        <v>15495</v>
      </c>
      <c r="M3011" s="44" t="s">
        <v>150</v>
      </c>
      <c r="N3011" s="45" t="s">
        <v>179</v>
      </c>
      <c r="O3011" s="42" t="s">
        <v>93</v>
      </c>
      <c r="P3011" s="42" t="s">
        <v>15474</v>
      </c>
      <c r="Q3011" s="85" t="s">
        <v>949</v>
      </c>
      <c r="R3011" s="85" t="s">
        <v>949</v>
      </c>
      <c r="S3011" s="42" t="s">
        <v>15496</v>
      </c>
      <c r="T3011" s="42" t="s">
        <v>15497</v>
      </c>
      <c r="U3011" s="92" t="s">
        <v>73</v>
      </c>
      <c r="V3011" s="92" t="s">
        <v>73</v>
      </c>
      <c r="W3011" s="92" t="s">
        <v>73</v>
      </c>
      <c r="X3011" s="149">
        <v>41000</v>
      </c>
      <c r="Y3011" s="149">
        <v>41029</v>
      </c>
      <c r="Z3011" s="44">
        <f t="shared" si="270"/>
        <v>2012</v>
      </c>
      <c r="AA3011" s="44">
        <f t="shared" si="271"/>
        <v>4</v>
      </c>
      <c r="AB3011" s="44">
        <v>0</v>
      </c>
      <c r="AC3011" s="92" t="s">
        <v>15498</v>
      </c>
      <c r="AD3011" s="92" t="s">
        <v>15499</v>
      </c>
      <c r="AE3011" s="92" t="s">
        <v>15500</v>
      </c>
      <c r="AF3011" s="92" t="s">
        <v>15500</v>
      </c>
      <c r="AG3011" s="92" t="s">
        <v>949</v>
      </c>
      <c r="AH3011" s="92" t="s">
        <v>949</v>
      </c>
      <c r="AI3011" s="92" t="s">
        <v>15501</v>
      </c>
      <c r="AJ3011" s="92" t="s">
        <v>15502</v>
      </c>
      <c r="AK3011" s="92"/>
      <c r="AL3011" s="92"/>
      <c r="AM3011" s="47">
        <v>1</v>
      </c>
      <c r="AN3011" s="47">
        <v>1</v>
      </c>
      <c r="AO3011" s="47">
        <v>5</v>
      </c>
      <c r="AP3011" s="47">
        <v>88</v>
      </c>
      <c r="AQ3011" s="47"/>
      <c r="AR3011" s="47"/>
      <c r="AS3011" s="150">
        <v>1</v>
      </c>
      <c r="AT3011" s="61">
        <v>1</v>
      </c>
      <c r="AU3011" s="61">
        <v>1</v>
      </c>
      <c r="AV3011" s="47"/>
      <c r="AW3011" s="61">
        <v>1</v>
      </c>
      <c r="AX3011" s="61"/>
      <c r="AY3011" s="44">
        <f t="shared" si="273"/>
        <v>30</v>
      </c>
      <c r="AZ3011" s="47"/>
      <c r="BA3011" s="47"/>
      <c r="BB3011" s="47"/>
      <c r="BC3011" s="48"/>
      <c r="BD3011" s="150"/>
      <c r="BE3011" s="96"/>
      <c r="BF3011" s="96"/>
      <c r="BG3011" s="51"/>
      <c r="BH3011" s="51">
        <f t="shared" si="272"/>
        <v>1</v>
      </c>
      <c r="BI3011" s="51">
        <v>2</v>
      </c>
      <c r="BJ3011" s="52"/>
      <c r="BK3011" s="52"/>
      <c r="BL3011" s="53"/>
      <c r="BM3011" s="47" t="e">
        <f>COUNTIFS(A$2:$AC3011,#REF!,M$2:$AL3011,M3011)</f>
        <v>#VALUE!</v>
      </c>
      <c r="BN3011" s="47">
        <v>1</v>
      </c>
      <c r="BO3011" s="151">
        <v>30</v>
      </c>
      <c r="BP3011" s="151">
        <v>0</v>
      </c>
      <c r="BQ3011" s="47">
        <v>30</v>
      </c>
      <c r="BR3011" s="61">
        <v>1</v>
      </c>
      <c r="BS3011" s="61">
        <v>1</v>
      </c>
      <c r="BT3011" s="44">
        <f t="shared" si="269"/>
        <v>1</v>
      </c>
      <c r="BW3011" s="40" t="s">
        <v>67</v>
      </c>
      <c r="BY3011" s="55"/>
      <c r="BZ3011" s="1" t="s">
        <v>22426</v>
      </c>
    </row>
    <row r="3012" spans="1:78" ht="15" customHeight="1">
      <c r="A3012" s="25" t="s">
        <v>14226</v>
      </c>
      <c r="B3012" s="42" t="s">
        <v>15503</v>
      </c>
      <c r="D3012" s="263">
        <v>0</v>
      </c>
      <c r="E3012" s="92" t="s">
        <v>76</v>
      </c>
      <c r="F3012" s="92" t="s">
        <v>14586</v>
      </c>
      <c r="G3012" s="275"/>
      <c r="H3012" s="275"/>
      <c r="I3012" s="92" t="s">
        <v>15494</v>
      </c>
      <c r="J3012" s="43" t="s">
        <v>15495</v>
      </c>
      <c r="M3012" s="44" t="s">
        <v>150</v>
      </c>
      <c r="N3012" s="45" t="s">
        <v>179</v>
      </c>
      <c r="O3012" s="42" t="s">
        <v>93</v>
      </c>
      <c r="P3012" s="42" t="s">
        <v>15474</v>
      </c>
      <c r="Q3012" s="85" t="s">
        <v>949</v>
      </c>
      <c r="R3012" s="85" t="s">
        <v>949</v>
      </c>
      <c r="S3012" s="42" t="s">
        <v>15504</v>
      </c>
      <c r="T3012" s="42" t="s">
        <v>15505</v>
      </c>
      <c r="U3012" s="92" t="s">
        <v>73</v>
      </c>
      <c r="V3012" s="92" t="s">
        <v>73</v>
      </c>
      <c r="W3012" s="92" t="s">
        <v>73</v>
      </c>
      <c r="X3012" s="149">
        <v>41154</v>
      </c>
      <c r="Y3012" s="149">
        <v>41186</v>
      </c>
      <c r="Z3012" s="44">
        <f t="shared" si="270"/>
        <v>2012</v>
      </c>
      <c r="AA3012" s="44">
        <f t="shared" si="271"/>
        <v>9</v>
      </c>
      <c r="AB3012" s="44">
        <v>0</v>
      </c>
      <c r="AC3012" s="92" t="s">
        <v>15498</v>
      </c>
      <c r="AD3012" s="92" t="s">
        <v>15499</v>
      </c>
      <c r="AE3012" s="92" t="s">
        <v>105</v>
      </c>
      <c r="AF3012" s="92" t="s">
        <v>105</v>
      </c>
      <c r="AG3012" s="92" t="s">
        <v>105</v>
      </c>
      <c r="AH3012" s="92" t="s">
        <v>949</v>
      </c>
      <c r="AI3012" s="92" t="s">
        <v>15506</v>
      </c>
      <c r="AJ3012" s="92" t="s">
        <v>15507</v>
      </c>
      <c r="AK3012" s="92"/>
      <c r="AL3012" s="92"/>
      <c r="AM3012" s="47">
        <v>1</v>
      </c>
      <c r="AN3012" s="47">
        <v>1</v>
      </c>
      <c r="AO3012" s="47">
        <v>5</v>
      </c>
      <c r="AP3012" s="47">
        <v>88</v>
      </c>
      <c r="AQ3012" s="47"/>
      <c r="AR3012" s="47"/>
      <c r="AS3012" s="150">
        <v>1</v>
      </c>
      <c r="AT3012" s="61">
        <v>1</v>
      </c>
      <c r="AU3012" s="61">
        <v>1</v>
      </c>
      <c r="AV3012" s="47"/>
      <c r="AW3012" s="61">
        <v>1</v>
      </c>
      <c r="AX3012" s="61"/>
      <c r="AY3012" s="44">
        <f t="shared" si="273"/>
        <v>33</v>
      </c>
      <c r="AZ3012" s="47"/>
      <c r="BA3012" s="47"/>
      <c r="BB3012" s="47"/>
      <c r="BC3012" s="48"/>
      <c r="BD3012" s="150"/>
      <c r="BE3012" s="96"/>
      <c r="BF3012" s="96"/>
      <c r="BG3012" s="51"/>
      <c r="BH3012" s="51">
        <f t="shared" si="272"/>
        <v>1</v>
      </c>
      <c r="BI3012" s="51">
        <v>2</v>
      </c>
      <c r="BJ3012" s="52"/>
      <c r="BK3012" s="52"/>
      <c r="BL3012" s="53"/>
      <c r="BM3012" s="47" t="e">
        <f>COUNTIFS(A$2:$AC3012,#REF!,M$2:$AL3012,M3012)</f>
        <v>#VALUE!</v>
      </c>
      <c r="BN3012" s="47">
        <v>0</v>
      </c>
      <c r="BO3012" s="151">
        <v>33</v>
      </c>
      <c r="BP3012" s="151">
        <v>0</v>
      </c>
      <c r="BQ3012" s="47">
        <v>33</v>
      </c>
      <c r="BR3012" s="61">
        <v>1</v>
      </c>
      <c r="BS3012" s="61">
        <v>1</v>
      </c>
      <c r="BT3012" s="44">
        <f t="shared" si="269"/>
        <v>155</v>
      </c>
      <c r="BW3012" s="40" t="s">
        <v>67</v>
      </c>
      <c r="BY3012" s="55"/>
      <c r="BZ3012" s="1" t="s">
        <v>22426</v>
      </c>
    </row>
    <row r="3013" spans="1:78" ht="15" customHeight="1">
      <c r="A3013" s="25" t="s">
        <v>14226</v>
      </c>
      <c r="B3013" s="42" t="s">
        <v>15508</v>
      </c>
      <c r="D3013" s="263">
        <v>0</v>
      </c>
      <c r="E3013" s="92" t="s">
        <v>76</v>
      </c>
      <c r="F3013" s="92" t="s">
        <v>14586</v>
      </c>
      <c r="G3013" s="275"/>
      <c r="H3013" s="275"/>
      <c r="I3013" s="92" t="s">
        <v>15509</v>
      </c>
      <c r="J3013" s="43" t="s">
        <v>15510</v>
      </c>
      <c r="M3013" s="44" t="s">
        <v>121</v>
      </c>
      <c r="N3013" s="45" t="s">
        <v>660</v>
      </c>
      <c r="O3013" s="42" t="s">
        <v>93</v>
      </c>
      <c r="P3013" s="42" t="s">
        <v>15474</v>
      </c>
      <c r="Q3013" s="85" t="s">
        <v>949</v>
      </c>
      <c r="R3013" s="85" t="s">
        <v>949</v>
      </c>
      <c r="S3013" s="42" t="s">
        <v>15511</v>
      </c>
      <c r="T3013" s="42" t="s">
        <v>15511</v>
      </c>
      <c r="U3013" s="92" t="s">
        <v>73</v>
      </c>
      <c r="V3013" s="92" t="s">
        <v>73</v>
      </c>
      <c r="W3013" s="92" t="s">
        <v>73</v>
      </c>
      <c r="X3013" s="149">
        <v>41244</v>
      </c>
      <c r="Y3013" s="149">
        <v>41244</v>
      </c>
      <c r="Z3013" s="44">
        <f t="shared" si="270"/>
        <v>2012</v>
      </c>
      <c r="AA3013" s="44">
        <f t="shared" si="271"/>
        <v>12</v>
      </c>
      <c r="AB3013" s="44">
        <v>0</v>
      </c>
      <c r="AC3013" s="92" t="s">
        <v>389</v>
      </c>
      <c r="AD3013" s="92" t="s">
        <v>389</v>
      </c>
      <c r="AE3013" s="92" t="s">
        <v>105</v>
      </c>
      <c r="AF3013" s="92" t="s">
        <v>949</v>
      </c>
      <c r="AG3013" s="92" t="s">
        <v>949</v>
      </c>
      <c r="AH3013" s="92" t="s">
        <v>949</v>
      </c>
      <c r="AI3013" s="92" t="s">
        <v>12783</v>
      </c>
      <c r="AJ3013" s="92" t="s">
        <v>14579</v>
      </c>
      <c r="AK3013" s="92"/>
      <c r="AL3013" s="92"/>
      <c r="AM3013" s="47">
        <v>1</v>
      </c>
      <c r="AN3013" s="47">
        <v>1</v>
      </c>
      <c r="AO3013" s="47">
        <v>3</v>
      </c>
      <c r="AP3013" s="47">
        <v>88</v>
      </c>
      <c r="AQ3013" s="47"/>
      <c r="AR3013" s="47"/>
      <c r="AS3013" s="150">
        <v>1</v>
      </c>
      <c r="AT3013" s="61">
        <v>1</v>
      </c>
      <c r="AU3013" s="49">
        <v>1</v>
      </c>
      <c r="AV3013" s="47"/>
      <c r="AW3013" s="61">
        <v>1</v>
      </c>
      <c r="AX3013" s="61"/>
      <c r="AY3013" s="44">
        <f t="shared" si="273"/>
        <v>1</v>
      </c>
      <c r="AZ3013" s="47"/>
      <c r="BA3013" s="47"/>
      <c r="BB3013" s="47"/>
      <c r="BC3013" s="48"/>
      <c r="BD3013" s="150"/>
      <c r="BE3013" s="96"/>
      <c r="BF3013" s="96"/>
      <c r="BG3013" s="51"/>
      <c r="BH3013" s="51">
        <f t="shared" si="272"/>
        <v>1</v>
      </c>
      <c r="BI3013" s="51">
        <v>6</v>
      </c>
      <c r="BJ3013" s="52"/>
      <c r="BK3013" s="52"/>
      <c r="BL3013" s="53"/>
      <c r="BM3013" s="47" t="e">
        <f>COUNTIFS(A$2:$AC3013,#REF!,M$2:$AL3013,M3013)</f>
        <v>#VALUE!</v>
      </c>
      <c r="BN3013" s="47">
        <v>1</v>
      </c>
      <c r="BO3013" s="151">
        <v>1</v>
      </c>
      <c r="BP3013" s="151">
        <v>0</v>
      </c>
      <c r="BQ3013" s="47">
        <v>1</v>
      </c>
      <c r="BR3013" s="49">
        <v>1</v>
      </c>
      <c r="BS3013" s="61">
        <v>1</v>
      </c>
      <c r="BT3013" s="44">
        <f t="shared" si="269"/>
        <v>245</v>
      </c>
      <c r="BW3013" s="40" t="s">
        <v>67</v>
      </c>
      <c r="BY3013" s="55"/>
      <c r="BZ3013" s="1" t="s">
        <v>22426</v>
      </c>
    </row>
    <row r="3014" spans="1:78" ht="15" customHeight="1">
      <c r="A3014" s="25" t="s">
        <v>14226</v>
      </c>
      <c r="B3014" s="42" t="s">
        <v>15512</v>
      </c>
      <c r="D3014" s="263">
        <v>0</v>
      </c>
      <c r="E3014" s="92" t="s">
        <v>76</v>
      </c>
      <c r="F3014" s="92" t="s">
        <v>14586</v>
      </c>
      <c r="G3014" s="275"/>
      <c r="H3014" s="275"/>
      <c r="I3014" s="92" t="s">
        <v>12780</v>
      </c>
      <c r="J3014" s="43" t="s">
        <v>15513</v>
      </c>
      <c r="M3014" s="44" t="s">
        <v>91</v>
      </c>
      <c r="N3014" s="45" t="s">
        <v>11722</v>
      </c>
      <c r="O3014" s="42" t="s">
        <v>93</v>
      </c>
      <c r="P3014" s="42" t="s">
        <v>15474</v>
      </c>
      <c r="Q3014" s="85" t="s">
        <v>949</v>
      </c>
      <c r="R3014" s="85" t="s">
        <v>949</v>
      </c>
      <c r="S3014" s="42" t="s">
        <v>15514</v>
      </c>
      <c r="T3014" s="42" t="s">
        <v>15515</v>
      </c>
      <c r="U3014" s="92" t="s">
        <v>73</v>
      </c>
      <c r="V3014" s="92" t="s">
        <v>73</v>
      </c>
      <c r="W3014" s="92" t="s">
        <v>73</v>
      </c>
      <c r="X3014" s="149">
        <v>41256</v>
      </c>
      <c r="Y3014" s="149">
        <v>41307</v>
      </c>
      <c r="Z3014" s="44">
        <f t="shared" si="270"/>
        <v>2012</v>
      </c>
      <c r="AA3014" s="44">
        <f t="shared" si="271"/>
        <v>12</v>
      </c>
      <c r="AB3014" s="44">
        <v>0</v>
      </c>
      <c r="AC3014" s="92" t="s">
        <v>11721</v>
      </c>
      <c r="AD3014" s="92" t="s">
        <v>11721</v>
      </c>
      <c r="AE3014" s="92" t="s">
        <v>949</v>
      </c>
      <c r="AF3014" s="92" t="s">
        <v>949</v>
      </c>
      <c r="AG3014" s="92" t="s">
        <v>949</v>
      </c>
      <c r="AH3014" s="92" t="s">
        <v>949</v>
      </c>
      <c r="AI3014" s="160" t="s">
        <v>15516</v>
      </c>
      <c r="AJ3014" s="160" t="s">
        <v>15516</v>
      </c>
      <c r="AK3014" s="92"/>
      <c r="AL3014" s="92"/>
      <c r="AM3014" s="47">
        <v>1</v>
      </c>
      <c r="AN3014" s="47">
        <v>1</v>
      </c>
      <c r="AO3014" s="47">
        <v>6</v>
      </c>
      <c r="AP3014" s="47">
        <v>88</v>
      </c>
      <c r="AQ3014" s="47"/>
      <c r="AR3014" s="47"/>
      <c r="AS3014" s="150">
        <v>1</v>
      </c>
      <c r="AT3014" s="61">
        <v>1</v>
      </c>
      <c r="AU3014" s="61">
        <v>1</v>
      </c>
      <c r="AV3014" s="47"/>
      <c r="AW3014" s="61">
        <v>1</v>
      </c>
      <c r="AX3014" s="61"/>
      <c r="AY3014" s="44">
        <f t="shared" si="273"/>
        <v>52</v>
      </c>
      <c r="AZ3014" s="47"/>
      <c r="BA3014" s="47"/>
      <c r="BB3014" s="47"/>
      <c r="BC3014" s="48"/>
      <c r="BD3014" s="150"/>
      <c r="BE3014" s="96"/>
      <c r="BF3014" s="96"/>
      <c r="BG3014" s="51"/>
      <c r="BH3014" s="51">
        <f t="shared" si="272"/>
        <v>1</v>
      </c>
      <c r="BI3014" s="51">
        <v>7</v>
      </c>
      <c r="BJ3014" s="52"/>
      <c r="BK3014" s="52"/>
      <c r="BL3014" s="53"/>
      <c r="BM3014" s="47" t="e">
        <f>COUNTIFS(A$2:$AC3014,#REF!,M$2:$AL3014,M3014)</f>
        <v>#VALUE!</v>
      </c>
      <c r="BN3014" s="47">
        <v>1</v>
      </c>
      <c r="BO3014" s="151">
        <v>52</v>
      </c>
      <c r="BP3014" s="151">
        <v>0</v>
      </c>
      <c r="BQ3014" s="47">
        <v>52</v>
      </c>
      <c r="BR3014" s="61">
        <v>1</v>
      </c>
      <c r="BS3014" s="61">
        <v>1</v>
      </c>
      <c r="BT3014" s="44">
        <f t="shared" si="269"/>
        <v>257</v>
      </c>
      <c r="BW3014" s="103" t="s">
        <v>15517</v>
      </c>
      <c r="BY3014" s="123">
        <f>FI3014</f>
        <v>0</v>
      </c>
      <c r="BZ3014" s="1" t="s">
        <v>22426</v>
      </c>
    </row>
    <row r="3015" spans="1:78" ht="15" customHeight="1">
      <c r="A3015" s="25" t="s">
        <v>14226</v>
      </c>
      <c r="B3015" s="42" t="s">
        <v>15518</v>
      </c>
      <c r="D3015" s="263">
        <v>0</v>
      </c>
      <c r="E3015" s="92" t="s">
        <v>76</v>
      </c>
      <c r="F3015" s="92" t="s">
        <v>14586</v>
      </c>
      <c r="G3015" s="275"/>
      <c r="H3015" s="275"/>
      <c r="I3015" s="92" t="s">
        <v>15519</v>
      </c>
      <c r="J3015" s="43" t="s">
        <v>15520</v>
      </c>
      <c r="M3015" s="44" t="s">
        <v>144</v>
      </c>
      <c r="N3015" s="45" t="s">
        <v>623</v>
      </c>
      <c r="O3015" s="42" t="s">
        <v>93</v>
      </c>
      <c r="P3015" s="42" t="s">
        <v>15474</v>
      </c>
      <c r="Q3015" s="85" t="s">
        <v>949</v>
      </c>
      <c r="R3015" s="85" t="s">
        <v>949</v>
      </c>
      <c r="S3015" s="42" t="s">
        <v>15521</v>
      </c>
      <c r="T3015" s="42" t="s">
        <v>15522</v>
      </c>
      <c r="U3015" s="92" t="s">
        <v>73</v>
      </c>
      <c r="V3015" s="92" t="s">
        <v>73</v>
      </c>
      <c r="W3015" s="92" t="s">
        <v>73</v>
      </c>
      <c r="X3015" s="149">
        <v>41046</v>
      </c>
      <c r="Y3015" s="149">
        <v>41049</v>
      </c>
      <c r="Z3015" s="44">
        <f t="shared" si="270"/>
        <v>2012</v>
      </c>
      <c r="AA3015" s="44">
        <f t="shared" si="271"/>
        <v>5</v>
      </c>
      <c r="AB3015" s="44">
        <v>0</v>
      </c>
      <c r="AC3015" s="92" t="s">
        <v>73</v>
      </c>
      <c r="AD3015" s="92" t="s">
        <v>73</v>
      </c>
      <c r="AE3015" s="92" t="s">
        <v>949</v>
      </c>
      <c r="AF3015" s="92" t="s">
        <v>949</v>
      </c>
      <c r="AG3015" s="92" t="s">
        <v>105</v>
      </c>
      <c r="AH3015" s="92" t="s">
        <v>949</v>
      </c>
      <c r="AI3015" s="92" t="s">
        <v>12783</v>
      </c>
      <c r="AJ3015" s="92" t="s">
        <v>14579</v>
      </c>
      <c r="AK3015" s="92"/>
      <c r="AL3015" s="92"/>
      <c r="AM3015" s="47">
        <v>1</v>
      </c>
      <c r="AN3015" s="47">
        <v>1</v>
      </c>
      <c r="AO3015" s="47">
        <v>1</v>
      </c>
      <c r="AP3015" s="47">
        <v>88</v>
      </c>
      <c r="AQ3015" s="47"/>
      <c r="AR3015" s="47"/>
      <c r="AS3015" s="150">
        <v>1</v>
      </c>
      <c r="AT3015" s="61">
        <v>1</v>
      </c>
      <c r="AU3015" s="61">
        <v>1</v>
      </c>
      <c r="AV3015" s="47"/>
      <c r="AW3015" s="61">
        <v>1</v>
      </c>
      <c r="AX3015" s="61"/>
      <c r="AY3015" s="44">
        <f t="shared" si="273"/>
        <v>4</v>
      </c>
      <c r="AZ3015" s="47"/>
      <c r="BA3015" s="47"/>
      <c r="BB3015" s="47"/>
      <c r="BC3015" s="48"/>
      <c r="BD3015" s="150"/>
      <c r="BE3015" s="96"/>
      <c r="BF3015" s="96"/>
      <c r="BG3015" s="51"/>
      <c r="BH3015" s="51">
        <f t="shared" si="272"/>
        <v>1</v>
      </c>
      <c r="BI3015" s="51">
        <v>3</v>
      </c>
      <c r="BJ3015" s="52"/>
      <c r="BK3015" s="52"/>
      <c r="BL3015" s="53"/>
      <c r="BM3015" s="47" t="e">
        <f>COUNTIFS(A$2:$AC3015,#REF!,M$2:$AL3015,M3015)</f>
        <v>#VALUE!</v>
      </c>
      <c r="BN3015" s="47">
        <v>0</v>
      </c>
      <c r="BO3015" s="151">
        <v>4</v>
      </c>
      <c r="BP3015" s="151">
        <v>0</v>
      </c>
      <c r="BQ3015" s="47">
        <v>4</v>
      </c>
      <c r="BR3015" s="61">
        <v>1</v>
      </c>
      <c r="BS3015" s="61">
        <v>1</v>
      </c>
      <c r="BT3015" s="44">
        <f t="shared" si="269"/>
        <v>47</v>
      </c>
      <c r="BW3015" s="40" t="s">
        <v>67</v>
      </c>
      <c r="BY3015" s="55"/>
      <c r="BZ3015" s="1" t="s">
        <v>22426</v>
      </c>
    </row>
    <row r="3016" spans="1:78" ht="15" customHeight="1">
      <c r="A3016" s="25" t="s">
        <v>14226</v>
      </c>
      <c r="B3016" s="42" t="s">
        <v>15523</v>
      </c>
      <c r="D3016" s="263">
        <v>0</v>
      </c>
      <c r="E3016" s="92" t="s">
        <v>11339</v>
      </c>
      <c r="F3016" s="92" t="s">
        <v>14227</v>
      </c>
      <c r="G3016" s="275"/>
      <c r="H3016" s="275"/>
      <c r="I3016" s="92" t="s">
        <v>15317</v>
      </c>
      <c r="J3016" s="43" t="s">
        <v>15300</v>
      </c>
      <c r="M3016" s="44" t="s">
        <v>144</v>
      </c>
      <c r="N3016" s="45" t="s">
        <v>623</v>
      </c>
      <c r="O3016" s="42" t="s">
        <v>93</v>
      </c>
      <c r="P3016" s="42" t="s">
        <v>15474</v>
      </c>
      <c r="Q3016" s="85" t="s">
        <v>949</v>
      </c>
      <c r="R3016" s="85" t="s">
        <v>949</v>
      </c>
      <c r="S3016" s="42" t="s">
        <v>14985</v>
      </c>
      <c r="T3016" s="42" t="s">
        <v>15524</v>
      </c>
      <c r="U3016" s="92" t="s">
        <v>73</v>
      </c>
      <c r="V3016" s="92" t="s">
        <v>73</v>
      </c>
      <c r="W3016" s="92" t="s">
        <v>73</v>
      </c>
      <c r="X3016" s="149">
        <v>41186</v>
      </c>
      <c r="Y3016" s="149">
        <v>41189</v>
      </c>
      <c r="Z3016" s="44">
        <f t="shared" si="270"/>
        <v>2012</v>
      </c>
      <c r="AA3016" s="44">
        <f t="shared" si="271"/>
        <v>10</v>
      </c>
      <c r="AB3016" s="44">
        <v>0</v>
      </c>
      <c r="AC3016" s="92" t="s">
        <v>15525</v>
      </c>
      <c r="AD3016" s="92" t="s">
        <v>15526</v>
      </c>
      <c r="AE3016" s="92" t="s">
        <v>949</v>
      </c>
      <c r="AF3016" s="92" t="s">
        <v>949</v>
      </c>
      <c r="AG3016" s="92" t="s">
        <v>949</v>
      </c>
      <c r="AH3016" s="92" t="s">
        <v>949</v>
      </c>
      <c r="AI3016" s="92" t="s">
        <v>15527</v>
      </c>
      <c r="AJ3016" s="92" t="s">
        <v>15528</v>
      </c>
      <c r="AK3016" s="92"/>
      <c r="AL3016" s="92"/>
      <c r="AM3016" s="47">
        <v>1</v>
      </c>
      <c r="AN3016" s="47">
        <v>1</v>
      </c>
      <c r="AO3016" s="47">
        <v>1</v>
      </c>
      <c r="AP3016" s="47">
        <v>88</v>
      </c>
      <c r="AQ3016" s="47"/>
      <c r="AR3016" s="47"/>
      <c r="AS3016" s="150">
        <v>1</v>
      </c>
      <c r="AT3016" s="61">
        <v>1</v>
      </c>
      <c r="AU3016" s="61">
        <v>1</v>
      </c>
      <c r="AV3016" s="47"/>
      <c r="AW3016" s="61">
        <v>1</v>
      </c>
      <c r="AX3016" s="61"/>
      <c r="AY3016" s="44">
        <f t="shared" si="273"/>
        <v>4</v>
      </c>
      <c r="AZ3016" s="47"/>
      <c r="BA3016" s="47"/>
      <c r="BB3016" s="47"/>
      <c r="BC3016" s="48"/>
      <c r="BD3016" s="150"/>
      <c r="BE3016" s="96"/>
      <c r="BF3016" s="96"/>
      <c r="BG3016" s="51"/>
      <c r="BH3016" s="51">
        <f t="shared" si="272"/>
        <v>1</v>
      </c>
      <c r="BI3016" s="51">
        <v>4</v>
      </c>
      <c r="BJ3016" s="52"/>
      <c r="BK3016" s="52"/>
      <c r="BL3016" s="53"/>
      <c r="BM3016" s="47" t="e">
        <f>COUNTIFS(A$2:$AC3016,#REF!,M$2:$AL3016,M3016)</f>
        <v>#VALUE!</v>
      </c>
      <c r="BN3016" s="47">
        <v>0</v>
      </c>
      <c r="BO3016" s="151">
        <v>4</v>
      </c>
      <c r="BP3016" s="151">
        <v>0</v>
      </c>
      <c r="BQ3016" s="47">
        <v>4</v>
      </c>
      <c r="BR3016" s="61">
        <v>1</v>
      </c>
      <c r="BS3016" s="61">
        <v>1</v>
      </c>
      <c r="BT3016" s="44">
        <f t="shared" si="269"/>
        <v>187</v>
      </c>
      <c r="BW3016" s="40" t="s">
        <v>67</v>
      </c>
      <c r="BY3016" s="55"/>
      <c r="BZ3016" s="1" t="s">
        <v>22426</v>
      </c>
    </row>
    <row r="3017" spans="1:78" ht="15" customHeight="1">
      <c r="A3017" s="25" t="s">
        <v>14226</v>
      </c>
      <c r="B3017" s="42" t="s">
        <v>15530</v>
      </c>
      <c r="D3017" s="263">
        <v>0</v>
      </c>
      <c r="E3017" s="92" t="s">
        <v>11339</v>
      </c>
      <c r="F3017" s="92" t="s">
        <v>14227</v>
      </c>
      <c r="G3017" s="275"/>
      <c r="H3017" s="275"/>
      <c r="I3017" s="63" t="s">
        <v>12657</v>
      </c>
      <c r="J3017" s="43" t="s">
        <v>15531</v>
      </c>
      <c r="M3017" s="44" t="s">
        <v>91</v>
      </c>
      <c r="N3017" s="45" t="s">
        <v>590</v>
      </c>
      <c r="O3017" s="42" t="s">
        <v>93</v>
      </c>
      <c r="P3017" s="42" t="s">
        <v>15474</v>
      </c>
      <c r="Q3017" s="85" t="s">
        <v>949</v>
      </c>
      <c r="R3017" s="85" t="s">
        <v>949</v>
      </c>
      <c r="S3017" s="42" t="s">
        <v>15532</v>
      </c>
      <c r="T3017" s="42" t="s">
        <v>15533</v>
      </c>
      <c r="U3017" s="92" t="s">
        <v>73</v>
      </c>
      <c r="V3017" s="92" t="s">
        <v>73</v>
      </c>
      <c r="W3017" s="92" t="s">
        <v>73</v>
      </c>
      <c r="X3017" s="149">
        <v>41093</v>
      </c>
      <c r="Y3017" s="149">
        <v>41153</v>
      </c>
      <c r="Z3017" s="44">
        <f t="shared" si="270"/>
        <v>2012</v>
      </c>
      <c r="AA3017" s="44">
        <f t="shared" si="271"/>
        <v>7</v>
      </c>
      <c r="AB3017" s="44">
        <v>0</v>
      </c>
      <c r="AC3017" s="92" t="s">
        <v>590</v>
      </c>
      <c r="AD3017" s="92" t="s">
        <v>590</v>
      </c>
      <c r="AE3017" s="92" t="s">
        <v>105</v>
      </c>
      <c r="AF3017" s="92" t="s">
        <v>949</v>
      </c>
      <c r="AG3017" s="92" t="s">
        <v>949</v>
      </c>
      <c r="AH3017" s="92" t="s">
        <v>949</v>
      </c>
      <c r="AI3017" s="92" t="s">
        <v>15534</v>
      </c>
      <c r="AJ3017" s="92" t="s">
        <v>15534</v>
      </c>
      <c r="AK3017" s="92"/>
      <c r="AL3017" s="92"/>
      <c r="AM3017" s="47">
        <v>1</v>
      </c>
      <c r="AN3017" s="47">
        <v>1</v>
      </c>
      <c r="AO3017" s="47">
        <v>6</v>
      </c>
      <c r="AP3017" s="47">
        <v>88</v>
      </c>
      <c r="AQ3017" s="47"/>
      <c r="AR3017" s="47"/>
      <c r="AS3017" s="150">
        <v>1</v>
      </c>
      <c r="AT3017" s="61">
        <v>1</v>
      </c>
      <c r="AU3017" s="61">
        <v>1</v>
      </c>
      <c r="AV3017" s="47"/>
      <c r="AW3017" s="61">
        <v>1</v>
      </c>
      <c r="AX3017" s="61"/>
      <c r="AY3017" s="44">
        <f t="shared" si="273"/>
        <v>61</v>
      </c>
      <c r="AZ3017" s="47"/>
      <c r="BA3017" s="47"/>
      <c r="BB3017" s="47"/>
      <c r="BC3017" s="48"/>
      <c r="BD3017" s="150"/>
      <c r="BE3017" s="96"/>
      <c r="BF3017" s="96"/>
      <c r="BG3017" s="51"/>
      <c r="BH3017" s="51">
        <f t="shared" si="272"/>
        <v>1</v>
      </c>
      <c r="BI3017" s="51">
        <v>5</v>
      </c>
      <c r="BJ3017" s="52"/>
      <c r="BK3017" s="52"/>
      <c r="BL3017" s="53"/>
      <c r="BM3017" s="47" t="e">
        <f>COUNTIFS(A$2:$AC3017,#REF!,M$2:$AL3017,M3017)</f>
        <v>#VALUE!</v>
      </c>
      <c r="BN3017" s="47">
        <v>1</v>
      </c>
      <c r="BO3017" s="151">
        <v>61</v>
      </c>
      <c r="BP3017" s="151">
        <v>0</v>
      </c>
      <c r="BQ3017" s="47">
        <v>61</v>
      </c>
      <c r="BR3017" s="61">
        <v>1</v>
      </c>
      <c r="BS3017" s="61">
        <v>1</v>
      </c>
      <c r="BT3017" s="44">
        <f t="shared" si="269"/>
        <v>94</v>
      </c>
      <c r="BW3017" s="40" t="s">
        <v>67</v>
      </c>
      <c r="BY3017" s="55"/>
      <c r="BZ3017" s="1" t="s">
        <v>22426</v>
      </c>
    </row>
    <row r="3018" spans="1:78" ht="15" customHeight="1">
      <c r="A3018" s="25" t="s">
        <v>14226</v>
      </c>
      <c r="B3018" s="42" t="s">
        <v>15535</v>
      </c>
      <c r="D3018" s="263">
        <v>0</v>
      </c>
      <c r="E3018" s="92" t="s">
        <v>11339</v>
      </c>
      <c r="F3018" s="92" t="s">
        <v>14227</v>
      </c>
      <c r="G3018" s="275"/>
      <c r="H3018" s="275"/>
      <c r="I3018" s="63" t="s">
        <v>12657</v>
      </c>
      <c r="J3018" s="43" t="s">
        <v>15531</v>
      </c>
      <c r="M3018" s="44" t="s">
        <v>91</v>
      </c>
      <c r="N3018" s="45" t="s">
        <v>590</v>
      </c>
      <c r="O3018" s="42" t="s">
        <v>93</v>
      </c>
      <c r="P3018" s="42" t="s">
        <v>15474</v>
      </c>
      <c r="Q3018" s="85" t="s">
        <v>949</v>
      </c>
      <c r="R3018" s="85" t="s">
        <v>949</v>
      </c>
      <c r="S3018" s="42" t="s">
        <v>15536</v>
      </c>
      <c r="T3018" s="42" t="s">
        <v>15537</v>
      </c>
      <c r="U3018" s="92" t="s">
        <v>73</v>
      </c>
      <c r="V3018" s="92" t="s">
        <v>73</v>
      </c>
      <c r="W3018" s="92" t="s">
        <v>73</v>
      </c>
      <c r="X3018" s="149">
        <v>41216</v>
      </c>
      <c r="Y3018" s="149">
        <v>41229</v>
      </c>
      <c r="Z3018" s="44">
        <f t="shared" si="270"/>
        <v>2012</v>
      </c>
      <c r="AA3018" s="44">
        <f t="shared" si="271"/>
        <v>11</v>
      </c>
      <c r="AB3018" s="44">
        <v>0</v>
      </c>
      <c r="AC3018" s="92" t="s">
        <v>590</v>
      </c>
      <c r="AD3018" s="92" t="s">
        <v>590</v>
      </c>
      <c r="AE3018" s="92" t="s">
        <v>949</v>
      </c>
      <c r="AF3018" s="92" t="s">
        <v>949</v>
      </c>
      <c r="AG3018" s="92" t="s">
        <v>949</v>
      </c>
      <c r="AH3018" s="92" t="s">
        <v>949</v>
      </c>
      <c r="AI3018" s="92" t="s">
        <v>15538</v>
      </c>
      <c r="AJ3018" s="92" t="s">
        <v>15538</v>
      </c>
      <c r="AK3018" s="92"/>
      <c r="AL3018" s="92"/>
      <c r="AM3018" s="47">
        <v>1</v>
      </c>
      <c r="AN3018" s="47">
        <v>1</v>
      </c>
      <c r="AO3018" s="47">
        <v>6</v>
      </c>
      <c r="AP3018" s="47">
        <v>88</v>
      </c>
      <c r="AQ3018" s="47"/>
      <c r="AR3018" s="47"/>
      <c r="AS3018" s="150">
        <v>1</v>
      </c>
      <c r="AT3018" s="61">
        <v>1</v>
      </c>
      <c r="AU3018" s="61">
        <v>1</v>
      </c>
      <c r="AV3018" s="47"/>
      <c r="AW3018" s="61">
        <v>1</v>
      </c>
      <c r="AX3018" s="61"/>
      <c r="AY3018" s="44">
        <f t="shared" si="273"/>
        <v>14</v>
      </c>
      <c r="AZ3018" s="47"/>
      <c r="BA3018" s="47"/>
      <c r="BB3018" s="47"/>
      <c r="BC3018" s="48"/>
      <c r="BD3018" s="150"/>
      <c r="BE3018" s="96"/>
      <c r="BF3018" s="96"/>
      <c r="BG3018" s="51"/>
      <c r="BH3018" s="51">
        <f t="shared" si="272"/>
        <v>1</v>
      </c>
      <c r="BI3018" s="51">
        <v>8</v>
      </c>
      <c r="BJ3018" s="52"/>
      <c r="BK3018" s="52"/>
      <c r="BL3018" s="53"/>
      <c r="BM3018" s="47" t="e">
        <f>COUNTIFS(A$2:$AC3018,#REF!,M$2:$AL3018,M3018)</f>
        <v>#VALUE!</v>
      </c>
      <c r="BN3018" s="47">
        <v>0</v>
      </c>
      <c r="BO3018" s="151">
        <v>14</v>
      </c>
      <c r="BP3018" s="151">
        <v>0</v>
      </c>
      <c r="BQ3018" s="47">
        <v>14</v>
      </c>
      <c r="BR3018" s="61">
        <v>1</v>
      </c>
      <c r="BS3018" s="61">
        <v>1</v>
      </c>
      <c r="BT3018" s="44">
        <f t="shared" si="269"/>
        <v>217</v>
      </c>
      <c r="BW3018" s="40" t="s">
        <v>67</v>
      </c>
      <c r="BY3018" s="55"/>
      <c r="BZ3018" s="1" t="s">
        <v>22426</v>
      </c>
    </row>
    <row r="3019" spans="1:78" ht="15" customHeight="1">
      <c r="A3019" s="25" t="s">
        <v>14226</v>
      </c>
      <c r="B3019" s="42" t="s">
        <v>15539</v>
      </c>
      <c r="D3019" s="263">
        <v>0</v>
      </c>
      <c r="E3019" s="92" t="s">
        <v>11339</v>
      </c>
      <c r="F3019" s="92" t="s">
        <v>14227</v>
      </c>
      <c r="G3019" s="275"/>
      <c r="H3019" s="275"/>
      <c r="I3019" s="92" t="s">
        <v>13053</v>
      </c>
      <c r="J3019" s="43" t="s">
        <v>15540</v>
      </c>
      <c r="M3019" s="44" t="s">
        <v>91</v>
      </c>
      <c r="N3019" s="45" t="s">
        <v>314</v>
      </c>
      <c r="O3019" s="42" t="s">
        <v>93</v>
      </c>
      <c r="P3019" s="42" t="s">
        <v>15474</v>
      </c>
      <c r="Q3019" s="85" t="s">
        <v>949</v>
      </c>
      <c r="R3019" s="85" t="s">
        <v>105</v>
      </c>
      <c r="S3019" s="42" t="s">
        <v>15541</v>
      </c>
      <c r="T3019" s="42" t="s">
        <v>15542</v>
      </c>
      <c r="U3019" s="92" t="s">
        <v>73</v>
      </c>
      <c r="V3019" s="92" t="s">
        <v>73</v>
      </c>
      <c r="W3019" s="92" t="s">
        <v>73</v>
      </c>
      <c r="X3019" s="149">
        <v>41074</v>
      </c>
      <c r="Y3019" s="149">
        <v>41164</v>
      </c>
      <c r="Z3019" s="44">
        <f t="shared" si="270"/>
        <v>2012</v>
      </c>
      <c r="AA3019" s="44">
        <f t="shared" si="271"/>
        <v>6</v>
      </c>
      <c r="AB3019" s="44">
        <v>0</v>
      </c>
      <c r="AC3019" s="92" t="s">
        <v>314</v>
      </c>
      <c r="AD3019" s="92" t="s">
        <v>15543</v>
      </c>
      <c r="AE3019" s="92" t="s">
        <v>105</v>
      </c>
      <c r="AF3019" s="92" t="s">
        <v>949</v>
      </c>
      <c r="AG3019" s="92" t="s">
        <v>949</v>
      </c>
      <c r="AH3019" s="92" t="s">
        <v>105</v>
      </c>
      <c r="AI3019" s="92" t="s">
        <v>15544</v>
      </c>
      <c r="AJ3019" s="92" t="s">
        <v>15545</v>
      </c>
      <c r="AK3019" s="92"/>
      <c r="AL3019" s="92"/>
      <c r="AM3019" s="47">
        <v>1</v>
      </c>
      <c r="AN3019" s="47">
        <v>1</v>
      </c>
      <c r="AO3019" s="47">
        <v>6</v>
      </c>
      <c r="AP3019" s="47">
        <v>88</v>
      </c>
      <c r="AQ3019" s="47"/>
      <c r="AR3019" s="47"/>
      <c r="AS3019" s="150">
        <v>1</v>
      </c>
      <c r="AT3019" s="61">
        <v>1</v>
      </c>
      <c r="AU3019" s="61">
        <v>1</v>
      </c>
      <c r="AV3019" s="47"/>
      <c r="AW3019" s="61">
        <v>1</v>
      </c>
      <c r="AX3019" s="61"/>
      <c r="AY3019" s="44">
        <f t="shared" si="273"/>
        <v>91</v>
      </c>
      <c r="AZ3019" s="47"/>
      <c r="BA3019" s="47"/>
      <c r="BB3019" s="47"/>
      <c r="BC3019" s="48"/>
      <c r="BD3019" s="150"/>
      <c r="BE3019" s="96"/>
      <c r="BF3019" s="96"/>
      <c r="BG3019" s="51"/>
      <c r="BH3019" s="51">
        <f t="shared" si="272"/>
        <v>1</v>
      </c>
      <c r="BI3019" s="51">
        <v>6</v>
      </c>
      <c r="BJ3019" s="52"/>
      <c r="BK3019" s="52"/>
      <c r="BL3019" s="53"/>
      <c r="BM3019" s="47" t="e">
        <f>COUNTIFS(A$2:$AC3019,#REF!,M$2:$AL3019,M3019)</f>
        <v>#VALUE!</v>
      </c>
      <c r="BN3019" s="47">
        <v>1</v>
      </c>
      <c r="BO3019" s="151">
        <v>91</v>
      </c>
      <c r="BP3019" s="151">
        <v>0</v>
      </c>
      <c r="BQ3019" s="47">
        <v>91</v>
      </c>
      <c r="BR3019" s="61">
        <v>1</v>
      </c>
      <c r="BS3019" s="61">
        <v>1</v>
      </c>
      <c r="BT3019" s="44">
        <f t="shared" si="269"/>
        <v>75</v>
      </c>
      <c r="BW3019" s="40" t="s">
        <v>67</v>
      </c>
      <c r="BY3019" s="55"/>
      <c r="BZ3019" s="1" t="s">
        <v>22426</v>
      </c>
    </row>
    <row r="3020" spans="1:78" ht="15" customHeight="1">
      <c r="A3020" s="25" t="s">
        <v>14226</v>
      </c>
      <c r="B3020" s="42" t="s">
        <v>15546</v>
      </c>
      <c r="D3020" s="263">
        <v>0</v>
      </c>
      <c r="E3020" s="92" t="s">
        <v>11339</v>
      </c>
      <c r="F3020" s="92" t="s">
        <v>14227</v>
      </c>
      <c r="G3020" s="275"/>
      <c r="H3020" s="275"/>
      <c r="I3020" s="92" t="s">
        <v>15547</v>
      </c>
      <c r="J3020" s="43" t="s">
        <v>15548</v>
      </c>
      <c r="M3020" s="44" t="s">
        <v>144</v>
      </c>
      <c r="N3020" s="45" t="s">
        <v>623</v>
      </c>
      <c r="O3020" s="42" t="s">
        <v>93</v>
      </c>
      <c r="P3020" s="42" t="s">
        <v>15474</v>
      </c>
      <c r="Q3020" s="85" t="s">
        <v>949</v>
      </c>
      <c r="R3020" s="85" t="s">
        <v>949</v>
      </c>
      <c r="S3020" s="42" t="s">
        <v>14985</v>
      </c>
      <c r="T3020" s="42" t="s">
        <v>15549</v>
      </c>
      <c r="U3020" s="92" t="s">
        <v>73</v>
      </c>
      <c r="V3020" s="92" t="s">
        <v>73</v>
      </c>
      <c r="W3020" s="92" t="s">
        <v>73</v>
      </c>
      <c r="X3020" s="149">
        <v>41185</v>
      </c>
      <c r="Y3020" s="149">
        <v>41189</v>
      </c>
      <c r="Z3020" s="44">
        <f t="shared" si="270"/>
        <v>2012</v>
      </c>
      <c r="AA3020" s="44">
        <f t="shared" si="271"/>
        <v>10</v>
      </c>
      <c r="AB3020" s="44">
        <v>0</v>
      </c>
      <c r="AC3020" s="92" t="s">
        <v>15525</v>
      </c>
      <c r="AD3020" s="92" t="s">
        <v>15526</v>
      </c>
      <c r="AE3020" s="92" t="s">
        <v>949</v>
      </c>
      <c r="AF3020" s="92" t="s">
        <v>949</v>
      </c>
      <c r="AG3020" s="92" t="s">
        <v>949</v>
      </c>
      <c r="AH3020" s="92" t="s">
        <v>949</v>
      </c>
      <c r="AI3020" s="92" t="s">
        <v>15550</v>
      </c>
      <c r="AJ3020" s="92" t="s">
        <v>15551</v>
      </c>
      <c r="AK3020" s="92"/>
      <c r="AL3020" s="92"/>
      <c r="AM3020" s="47">
        <v>1</v>
      </c>
      <c r="AN3020" s="47">
        <v>1</v>
      </c>
      <c r="AO3020" s="47">
        <v>1</v>
      </c>
      <c r="AP3020" s="47">
        <v>88</v>
      </c>
      <c r="AQ3020" s="47"/>
      <c r="AR3020" s="47"/>
      <c r="AS3020" s="150">
        <v>1</v>
      </c>
      <c r="AT3020" s="61">
        <v>1</v>
      </c>
      <c r="AU3020" s="61">
        <v>1</v>
      </c>
      <c r="AV3020" s="47"/>
      <c r="AW3020" s="61">
        <v>1</v>
      </c>
      <c r="AX3020" s="61"/>
      <c r="AY3020" s="44">
        <f t="shared" si="273"/>
        <v>5</v>
      </c>
      <c r="AZ3020" s="47"/>
      <c r="BA3020" s="47"/>
      <c r="BB3020" s="47"/>
      <c r="BC3020" s="48"/>
      <c r="BD3020" s="150"/>
      <c r="BE3020" s="96"/>
      <c r="BF3020" s="96"/>
      <c r="BG3020" s="51"/>
      <c r="BH3020" s="51">
        <f t="shared" si="272"/>
        <v>1</v>
      </c>
      <c r="BI3020" s="51">
        <v>8</v>
      </c>
      <c r="BJ3020" s="52"/>
      <c r="BK3020" s="52"/>
      <c r="BL3020" s="53"/>
      <c r="BM3020" s="47" t="e">
        <f>COUNTIFS(A$2:$AC3020,#REF!,M$2:$AL3020,M3020)</f>
        <v>#VALUE!</v>
      </c>
      <c r="BN3020" s="47">
        <v>0</v>
      </c>
      <c r="BO3020" s="151">
        <v>5</v>
      </c>
      <c r="BP3020" s="151">
        <v>0</v>
      </c>
      <c r="BQ3020" s="47">
        <v>5</v>
      </c>
      <c r="BR3020" s="61">
        <v>1</v>
      </c>
      <c r="BS3020" s="61">
        <v>1</v>
      </c>
      <c r="BT3020" s="44">
        <f t="shared" si="269"/>
        <v>186</v>
      </c>
      <c r="BW3020" s="40" t="s">
        <v>67</v>
      </c>
      <c r="BY3020" s="55"/>
      <c r="BZ3020" s="1" t="s">
        <v>22426</v>
      </c>
    </row>
    <row r="3021" spans="1:78" ht="15" customHeight="1">
      <c r="A3021" s="25" t="s">
        <v>14226</v>
      </c>
      <c r="B3021" s="42" t="s">
        <v>15552</v>
      </c>
      <c r="D3021" s="263">
        <v>0</v>
      </c>
      <c r="E3021" s="92" t="s">
        <v>11339</v>
      </c>
      <c r="F3021" s="92" t="s">
        <v>14227</v>
      </c>
      <c r="G3021" s="275"/>
      <c r="H3021" s="275"/>
      <c r="I3021" s="92" t="s">
        <v>13053</v>
      </c>
      <c r="J3021" s="43" t="s">
        <v>15540</v>
      </c>
      <c r="M3021" s="44" t="s">
        <v>91</v>
      </c>
      <c r="N3021" s="45" t="s">
        <v>314</v>
      </c>
      <c r="O3021" s="42" t="s">
        <v>93</v>
      </c>
      <c r="P3021" s="42" t="s">
        <v>15474</v>
      </c>
      <c r="Q3021" s="85" t="s">
        <v>949</v>
      </c>
      <c r="R3021" s="85" t="s">
        <v>949</v>
      </c>
      <c r="S3021" s="42" t="s">
        <v>15553</v>
      </c>
      <c r="T3021" s="42" t="s">
        <v>15554</v>
      </c>
      <c r="U3021" s="92" t="s">
        <v>73</v>
      </c>
      <c r="V3021" s="92" t="s">
        <v>73</v>
      </c>
      <c r="W3021" s="92" t="s">
        <v>73</v>
      </c>
      <c r="X3021" s="149">
        <v>41246</v>
      </c>
      <c r="Y3021" s="149">
        <v>41277</v>
      </c>
      <c r="Z3021" s="44">
        <f t="shared" si="270"/>
        <v>2012</v>
      </c>
      <c r="AA3021" s="44">
        <f t="shared" si="271"/>
        <v>12</v>
      </c>
      <c r="AB3021" s="44">
        <v>0</v>
      </c>
      <c r="AC3021" s="92" t="s">
        <v>314</v>
      </c>
      <c r="AD3021" s="92" t="s">
        <v>15543</v>
      </c>
      <c r="AE3021" s="92" t="s">
        <v>949</v>
      </c>
      <c r="AF3021" s="92" t="s">
        <v>949</v>
      </c>
      <c r="AG3021" s="92" t="s">
        <v>949</v>
      </c>
      <c r="AH3021" s="92" t="s">
        <v>949</v>
      </c>
      <c r="AI3021" s="92" t="s">
        <v>15555</v>
      </c>
      <c r="AJ3021" s="92" t="s">
        <v>15556</v>
      </c>
      <c r="AK3021" s="92"/>
      <c r="AL3021" s="92"/>
      <c r="AM3021" s="47">
        <v>1</v>
      </c>
      <c r="AN3021" s="47">
        <v>1</v>
      </c>
      <c r="AO3021" s="47">
        <v>6</v>
      </c>
      <c r="AP3021" s="47">
        <v>88</v>
      </c>
      <c r="AQ3021" s="47"/>
      <c r="AR3021" s="47"/>
      <c r="AS3021" s="150">
        <v>1</v>
      </c>
      <c r="AT3021" s="61">
        <v>1</v>
      </c>
      <c r="AU3021" s="61">
        <v>1</v>
      </c>
      <c r="AV3021" s="47"/>
      <c r="AW3021" s="61">
        <v>1</v>
      </c>
      <c r="AX3021" s="61"/>
      <c r="AY3021" s="44">
        <f t="shared" si="273"/>
        <v>32</v>
      </c>
      <c r="AZ3021" s="47"/>
      <c r="BA3021" s="47"/>
      <c r="BB3021" s="47"/>
      <c r="BC3021" s="48"/>
      <c r="BD3021" s="150"/>
      <c r="BE3021" s="96"/>
      <c r="BF3021" s="96"/>
      <c r="BG3021" s="51"/>
      <c r="BH3021" s="51">
        <f t="shared" si="272"/>
        <v>1</v>
      </c>
      <c r="BI3021" s="51">
        <v>8</v>
      </c>
      <c r="BJ3021" s="52"/>
      <c r="BK3021" s="52"/>
      <c r="BL3021" s="53"/>
      <c r="BM3021" s="47" t="e">
        <f>COUNTIFS(A$2:$AC3021,#REF!,M$2:$AL3021,M3021)</f>
        <v>#VALUE!</v>
      </c>
      <c r="BN3021" s="47">
        <v>0</v>
      </c>
      <c r="BO3021" s="151">
        <v>32</v>
      </c>
      <c r="BP3021" s="151">
        <v>0</v>
      </c>
      <c r="BQ3021" s="47">
        <v>32</v>
      </c>
      <c r="BR3021" s="61">
        <v>1</v>
      </c>
      <c r="BS3021" s="61">
        <v>1</v>
      </c>
      <c r="BT3021" s="44">
        <f t="shared" ref="BT3021:BT3084" si="274">MAX(MIN((DATE(2013,3,31)+1),X3021+1),DATE(2012,4,1))-MIN(MAX(DATE(2012,4,1),W3021),(DATE(2013,3,31)+1))</f>
        <v>247</v>
      </c>
      <c r="BW3021" s="40" t="s">
        <v>67</v>
      </c>
      <c r="BY3021" s="55"/>
      <c r="BZ3021" s="1" t="s">
        <v>22426</v>
      </c>
    </row>
    <row r="3022" spans="1:78" ht="15" customHeight="1">
      <c r="A3022" s="25" t="s">
        <v>14226</v>
      </c>
      <c r="B3022" s="42" t="s">
        <v>15557</v>
      </c>
      <c r="D3022" s="263">
        <v>0</v>
      </c>
      <c r="E3022" s="92" t="s">
        <v>11339</v>
      </c>
      <c r="F3022" s="92" t="s">
        <v>14227</v>
      </c>
      <c r="G3022" s="275"/>
      <c r="H3022" s="275"/>
      <c r="I3022" s="92" t="s">
        <v>12491</v>
      </c>
      <c r="J3022" s="43" t="s">
        <v>15558</v>
      </c>
      <c r="M3022" s="44" t="s">
        <v>91</v>
      </c>
      <c r="N3022" s="45" t="s">
        <v>415</v>
      </c>
      <c r="O3022" s="42" t="s">
        <v>15162</v>
      </c>
      <c r="P3022" s="42" t="s">
        <v>1459</v>
      </c>
      <c r="Q3022" s="85" t="s">
        <v>949</v>
      </c>
      <c r="R3022" s="85" t="s">
        <v>949</v>
      </c>
      <c r="S3022" s="42" t="s">
        <v>15559</v>
      </c>
      <c r="T3022" s="42" t="s">
        <v>15560</v>
      </c>
      <c r="U3022" s="92" t="s">
        <v>73</v>
      </c>
      <c r="V3022" s="92" t="s">
        <v>73</v>
      </c>
      <c r="W3022" s="92" t="s">
        <v>73</v>
      </c>
      <c r="X3022" s="149">
        <v>41225</v>
      </c>
      <c r="Y3022" s="149">
        <v>41253</v>
      </c>
      <c r="Z3022" s="44">
        <f t="shared" si="270"/>
        <v>2012</v>
      </c>
      <c r="AA3022" s="44">
        <f t="shared" si="271"/>
        <v>11</v>
      </c>
      <c r="AB3022" s="44">
        <v>0</v>
      </c>
      <c r="AC3022" s="92" t="s">
        <v>415</v>
      </c>
      <c r="AD3022" s="92" t="s">
        <v>15561</v>
      </c>
      <c r="AE3022" s="92" t="s">
        <v>949</v>
      </c>
      <c r="AF3022" s="92" t="s">
        <v>105</v>
      </c>
      <c r="AG3022" s="92" t="s">
        <v>949</v>
      </c>
      <c r="AH3022" s="92" t="s">
        <v>105</v>
      </c>
      <c r="AI3022" s="92" t="s">
        <v>15562</v>
      </c>
      <c r="AJ3022" s="92" t="s">
        <v>15562</v>
      </c>
      <c r="AK3022" s="92"/>
      <c r="AL3022" s="92"/>
      <c r="AM3022" s="47">
        <v>1</v>
      </c>
      <c r="AN3022" s="47">
        <v>1</v>
      </c>
      <c r="AO3022" s="47">
        <v>6</v>
      </c>
      <c r="AP3022" s="47">
        <v>88</v>
      </c>
      <c r="AQ3022" s="47"/>
      <c r="AR3022" s="47"/>
      <c r="AS3022" s="150">
        <v>1</v>
      </c>
      <c r="AT3022" s="61">
        <v>1</v>
      </c>
      <c r="AU3022" s="61">
        <v>1</v>
      </c>
      <c r="AV3022" s="47"/>
      <c r="AW3022" s="61">
        <v>1</v>
      </c>
      <c r="AX3022" s="61"/>
      <c r="AY3022" s="44">
        <f t="shared" si="273"/>
        <v>29</v>
      </c>
      <c r="AZ3022" s="47"/>
      <c r="BA3022" s="47"/>
      <c r="BB3022" s="47"/>
      <c r="BC3022" s="48"/>
      <c r="BD3022" s="150"/>
      <c r="BE3022" s="96"/>
      <c r="BF3022" s="96"/>
      <c r="BG3022" s="51"/>
      <c r="BH3022" s="51">
        <f t="shared" si="272"/>
        <v>1</v>
      </c>
      <c r="BI3022" s="51">
        <v>8</v>
      </c>
      <c r="BJ3022" s="52"/>
      <c r="BK3022" s="52"/>
      <c r="BL3022" s="53"/>
      <c r="BM3022" s="47" t="e">
        <f>COUNTIFS(A$2:$AC3022,#REF!,M$2:$AL3022,M3022)</f>
        <v>#VALUE!</v>
      </c>
      <c r="BN3022" s="47">
        <v>1</v>
      </c>
      <c r="BO3022" s="151">
        <v>29</v>
      </c>
      <c r="BP3022" s="151">
        <v>0</v>
      </c>
      <c r="BQ3022" s="47">
        <v>29</v>
      </c>
      <c r="BR3022" s="61">
        <v>1</v>
      </c>
      <c r="BS3022" s="61">
        <v>1</v>
      </c>
      <c r="BT3022" s="44">
        <f t="shared" si="274"/>
        <v>226</v>
      </c>
      <c r="BW3022" s="40" t="s">
        <v>67</v>
      </c>
      <c r="BY3022" s="55"/>
      <c r="BZ3022" s="1" t="s">
        <v>22426</v>
      </c>
    </row>
    <row r="3023" spans="1:78" ht="15" customHeight="1">
      <c r="A3023" s="25" t="s">
        <v>14226</v>
      </c>
      <c r="B3023" s="42" t="s">
        <v>15563</v>
      </c>
      <c r="D3023" s="263">
        <v>0</v>
      </c>
      <c r="E3023" s="92" t="s">
        <v>11339</v>
      </c>
      <c r="F3023" s="92" t="s">
        <v>14227</v>
      </c>
      <c r="G3023" s="275"/>
      <c r="H3023" s="275"/>
      <c r="I3023" s="92" t="s">
        <v>12491</v>
      </c>
      <c r="J3023" s="43" t="s">
        <v>15558</v>
      </c>
      <c r="M3023" s="44" t="s">
        <v>91</v>
      </c>
      <c r="N3023" s="45" t="s">
        <v>415</v>
      </c>
      <c r="O3023" s="42" t="s">
        <v>15162</v>
      </c>
      <c r="P3023" s="42" t="s">
        <v>1459</v>
      </c>
      <c r="Q3023" s="85" t="s">
        <v>949</v>
      </c>
      <c r="R3023" s="85" t="s">
        <v>949</v>
      </c>
      <c r="S3023" s="42" t="s">
        <v>15564</v>
      </c>
      <c r="T3023" s="42" t="s">
        <v>15564</v>
      </c>
      <c r="U3023" s="92" t="s">
        <v>73</v>
      </c>
      <c r="V3023" s="92" t="s">
        <v>73</v>
      </c>
      <c r="W3023" s="92" t="s">
        <v>73</v>
      </c>
      <c r="X3023" s="149">
        <v>41257</v>
      </c>
      <c r="Y3023" s="149">
        <v>41296</v>
      </c>
      <c r="Z3023" s="44">
        <f t="shared" si="270"/>
        <v>2012</v>
      </c>
      <c r="AA3023" s="44">
        <f t="shared" si="271"/>
        <v>12</v>
      </c>
      <c r="AB3023" s="44">
        <v>0</v>
      </c>
      <c r="AC3023" s="92" t="s">
        <v>415</v>
      </c>
      <c r="AD3023" s="92" t="s">
        <v>15561</v>
      </c>
      <c r="AE3023" s="92" t="s">
        <v>949</v>
      </c>
      <c r="AF3023" s="92" t="s">
        <v>949</v>
      </c>
      <c r="AG3023" s="92" t="s">
        <v>949</v>
      </c>
      <c r="AH3023" s="92" t="s">
        <v>105</v>
      </c>
      <c r="AI3023" s="92" t="s">
        <v>15565</v>
      </c>
      <c r="AJ3023" s="92" t="s">
        <v>15565</v>
      </c>
      <c r="AK3023" s="92"/>
      <c r="AL3023" s="92"/>
      <c r="AM3023" s="47">
        <v>1</v>
      </c>
      <c r="AN3023" s="47">
        <v>1</v>
      </c>
      <c r="AO3023" s="47">
        <v>6</v>
      </c>
      <c r="AP3023" s="47">
        <v>88</v>
      </c>
      <c r="AQ3023" s="47"/>
      <c r="AR3023" s="47"/>
      <c r="AS3023" s="150">
        <v>1</v>
      </c>
      <c r="AT3023" s="61">
        <v>1</v>
      </c>
      <c r="AU3023" s="49">
        <v>1</v>
      </c>
      <c r="AV3023" s="47"/>
      <c r="AW3023" s="61">
        <v>1</v>
      </c>
      <c r="AX3023" s="61"/>
      <c r="AY3023" s="44">
        <f t="shared" si="273"/>
        <v>40</v>
      </c>
      <c r="AZ3023" s="47"/>
      <c r="BA3023" s="47"/>
      <c r="BB3023" s="47"/>
      <c r="BC3023" s="48"/>
      <c r="BD3023" s="150"/>
      <c r="BE3023" s="96"/>
      <c r="BF3023" s="96"/>
      <c r="BG3023" s="51"/>
      <c r="BH3023" s="51">
        <f t="shared" si="272"/>
        <v>1</v>
      </c>
      <c r="BI3023" s="51">
        <v>1</v>
      </c>
      <c r="BJ3023" s="52"/>
      <c r="BK3023" s="52"/>
      <c r="BL3023" s="53"/>
      <c r="BM3023" s="47" t="e">
        <f>COUNTIFS(A$2:$AC3023,#REF!,M$2:$AL3023,M3023)</f>
        <v>#VALUE!</v>
      </c>
      <c r="BN3023" s="47">
        <v>0</v>
      </c>
      <c r="BO3023" s="151">
        <v>40</v>
      </c>
      <c r="BP3023" s="151">
        <v>0</v>
      </c>
      <c r="BQ3023" s="47">
        <v>40</v>
      </c>
      <c r="BR3023" s="49">
        <v>1</v>
      </c>
      <c r="BS3023" s="61">
        <v>1</v>
      </c>
      <c r="BT3023" s="44">
        <f t="shared" si="274"/>
        <v>258</v>
      </c>
      <c r="BW3023" s="40" t="s">
        <v>67</v>
      </c>
      <c r="BY3023" s="55"/>
      <c r="BZ3023" s="1" t="s">
        <v>22426</v>
      </c>
    </row>
    <row r="3024" spans="1:78" ht="15" customHeight="1">
      <c r="A3024" s="25" t="s">
        <v>14226</v>
      </c>
      <c r="B3024" s="42" t="s">
        <v>15566</v>
      </c>
      <c r="D3024" s="263">
        <v>0</v>
      </c>
      <c r="E3024" s="92" t="s">
        <v>11339</v>
      </c>
      <c r="F3024" s="92" t="s">
        <v>14227</v>
      </c>
      <c r="G3024" s="275"/>
      <c r="H3024" s="275"/>
      <c r="I3024" s="92" t="s">
        <v>15567</v>
      </c>
      <c r="J3024" s="43" t="s">
        <v>15568</v>
      </c>
      <c r="M3024" s="44" t="s">
        <v>91</v>
      </c>
      <c r="N3024" s="45" t="s">
        <v>562</v>
      </c>
      <c r="O3024" s="42" t="s">
        <v>15162</v>
      </c>
      <c r="P3024" s="42" t="s">
        <v>1459</v>
      </c>
      <c r="Q3024" s="85" t="s">
        <v>949</v>
      </c>
      <c r="R3024" s="85" t="s">
        <v>105</v>
      </c>
      <c r="S3024" s="42" t="s">
        <v>15569</v>
      </c>
      <c r="T3024" s="42" t="s">
        <v>15570</v>
      </c>
      <c r="U3024" s="92" t="s">
        <v>73</v>
      </c>
      <c r="V3024" s="92" t="s">
        <v>73</v>
      </c>
      <c r="W3024" s="92" t="s">
        <v>73</v>
      </c>
      <c r="X3024" s="149">
        <v>41257</v>
      </c>
      <c r="Y3024" s="149">
        <v>41305</v>
      </c>
      <c r="Z3024" s="44">
        <f t="shared" si="270"/>
        <v>2012</v>
      </c>
      <c r="AA3024" s="44">
        <f t="shared" si="271"/>
        <v>12</v>
      </c>
      <c r="AB3024" s="44">
        <v>0</v>
      </c>
      <c r="AC3024" s="92" t="s">
        <v>320</v>
      </c>
      <c r="AD3024" s="92" t="s">
        <v>15571</v>
      </c>
      <c r="AE3024" s="92" t="s">
        <v>949</v>
      </c>
      <c r="AF3024" s="92" t="s">
        <v>105</v>
      </c>
      <c r="AG3024" s="92" t="s">
        <v>949</v>
      </c>
      <c r="AH3024" s="92" t="s">
        <v>949</v>
      </c>
      <c r="AI3024" s="92" t="s">
        <v>15572</v>
      </c>
      <c r="AJ3024" s="92" t="s">
        <v>15572</v>
      </c>
      <c r="AK3024" s="92"/>
      <c r="AL3024" s="92"/>
      <c r="AM3024" s="47">
        <v>1</v>
      </c>
      <c r="AN3024" s="47">
        <v>1</v>
      </c>
      <c r="AO3024" s="47">
        <v>6</v>
      </c>
      <c r="AP3024" s="47">
        <v>88</v>
      </c>
      <c r="AQ3024" s="47"/>
      <c r="AR3024" s="47"/>
      <c r="AS3024" s="150">
        <v>1</v>
      </c>
      <c r="AT3024" s="61">
        <v>1</v>
      </c>
      <c r="AU3024" s="49">
        <v>1</v>
      </c>
      <c r="AV3024" s="47"/>
      <c r="AW3024" s="61">
        <v>1</v>
      </c>
      <c r="AX3024" s="61"/>
      <c r="AY3024" s="44">
        <f t="shared" si="273"/>
        <v>49</v>
      </c>
      <c r="AZ3024" s="47"/>
      <c r="BA3024" s="47"/>
      <c r="BB3024" s="47"/>
      <c r="BC3024" s="48"/>
      <c r="BD3024" s="150"/>
      <c r="BE3024" s="96"/>
      <c r="BF3024" s="96"/>
      <c r="BG3024" s="51"/>
      <c r="BH3024" s="51">
        <f t="shared" si="272"/>
        <v>1</v>
      </c>
      <c r="BI3024" s="51">
        <v>7</v>
      </c>
      <c r="BJ3024" s="52"/>
      <c r="BK3024" s="52"/>
      <c r="BL3024" s="53"/>
      <c r="BM3024" s="47" t="e">
        <f>COUNTIFS(A$2:$AC3024,#REF!,M$2:$AL3024,M3024)</f>
        <v>#VALUE!</v>
      </c>
      <c r="BN3024" s="47">
        <v>1</v>
      </c>
      <c r="BO3024" s="151">
        <v>49</v>
      </c>
      <c r="BP3024" s="151">
        <v>0</v>
      </c>
      <c r="BQ3024" s="47">
        <v>49</v>
      </c>
      <c r="BR3024" s="49">
        <v>1</v>
      </c>
      <c r="BS3024" s="61">
        <v>1</v>
      </c>
      <c r="BT3024" s="44">
        <f t="shared" si="274"/>
        <v>258</v>
      </c>
      <c r="BW3024" s="40" t="s">
        <v>67</v>
      </c>
      <c r="BY3024" s="55"/>
      <c r="BZ3024" s="1" t="s">
        <v>22426</v>
      </c>
    </row>
    <row r="3025" spans="1:78" ht="15" customHeight="1">
      <c r="A3025" s="25" t="s">
        <v>14226</v>
      </c>
      <c r="B3025" s="42" t="s">
        <v>15573</v>
      </c>
      <c r="D3025" s="263">
        <v>0</v>
      </c>
      <c r="E3025" s="92" t="s">
        <v>11339</v>
      </c>
      <c r="F3025" s="92" t="s">
        <v>14227</v>
      </c>
      <c r="G3025" s="275"/>
      <c r="H3025" s="275"/>
      <c r="I3025" s="92" t="s">
        <v>22463</v>
      </c>
      <c r="J3025" s="43" t="s">
        <v>15574</v>
      </c>
      <c r="M3025" s="44" t="s">
        <v>219</v>
      </c>
      <c r="N3025" s="45" t="s">
        <v>15575</v>
      </c>
      <c r="O3025" s="42" t="s">
        <v>15162</v>
      </c>
      <c r="P3025" s="42" t="s">
        <v>1459</v>
      </c>
      <c r="Q3025" s="85" t="s">
        <v>105</v>
      </c>
      <c r="R3025" s="85" t="s">
        <v>949</v>
      </c>
      <c r="S3025" s="42" t="s">
        <v>15576</v>
      </c>
      <c r="T3025" s="42" t="s">
        <v>15577</v>
      </c>
      <c r="U3025" s="92" t="s">
        <v>73</v>
      </c>
      <c r="V3025" s="92" t="s">
        <v>73</v>
      </c>
      <c r="W3025" s="92" t="s">
        <v>73</v>
      </c>
      <c r="X3025" s="149">
        <v>41168</v>
      </c>
      <c r="Y3025" s="149">
        <v>41189</v>
      </c>
      <c r="Z3025" s="44">
        <f t="shared" si="270"/>
        <v>2012</v>
      </c>
      <c r="AA3025" s="44">
        <f t="shared" si="271"/>
        <v>9</v>
      </c>
      <c r="AB3025" s="44">
        <v>0</v>
      </c>
      <c r="AC3025" s="92" t="s">
        <v>73</v>
      </c>
      <c r="AD3025" s="92" t="s">
        <v>73</v>
      </c>
      <c r="AE3025" s="92" t="s">
        <v>949</v>
      </c>
      <c r="AF3025" s="92" t="s">
        <v>949</v>
      </c>
      <c r="AG3025" s="92" t="s">
        <v>6739</v>
      </c>
      <c r="AH3025" s="92" t="s">
        <v>15578</v>
      </c>
      <c r="AI3025" s="92" t="s">
        <v>15579</v>
      </c>
      <c r="AJ3025" s="92" t="s">
        <v>15580</v>
      </c>
      <c r="AK3025" s="92"/>
      <c r="AL3025" s="92"/>
      <c r="AM3025" s="47">
        <v>1</v>
      </c>
      <c r="AN3025" s="47">
        <v>1</v>
      </c>
      <c r="AO3025" s="47">
        <v>7</v>
      </c>
      <c r="AP3025" s="47">
        <v>88</v>
      </c>
      <c r="AQ3025" s="47"/>
      <c r="AR3025" s="47"/>
      <c r="AS3025" s="150">
        <v>1</v>
      </c>
      <c r="AT3025" s="61">
        <v>1</v>
      </c>
      <c r="AU3025" s="61">
        <v>1</v>
      </c>
      <c r="AV3025" s="47"/>
      <c r="AW3025" s="61">
        <v>1</v>
      </c>
      <c r="AX3025" s="61"/>
      <c r="AY3025" s="44">
        <f t="shared" si="273"/>
        <v>22</v>
      </c>
      <c r="AZ3025" s="47"/>
      <c r="BA3025" s="47"/>
      <c r="BB3025" s="47"/>
      <c r="BC3025" s="48"/>
      <c r="BD3025" s="150"/>
      <c r="BE3025" s="96"/>
      <c r="BF3025" s="96"/>
      <c r="BG3025" s="51"/>
      <c r="BH3025" s="51">
        <f t="shared" si="272"/>
        <v>1</v>
      </c>
      <c r="BI3025" s="51">
        <v>3</v>
      </c>
      <c r="BJ3025" s="52"/>
      <c r="BK3025" s="52"/>
      <c r="BL3025" s="53"/>
      <c r="BM3025" s="47" t="e">
        <f>COUNTIFS(A$2:$AC3025,#REF!,M$2:$AL3025,M3025)</f>
        <v>#VALUE!</v>
      </c>
      <c r="BN3025" s="47">
        <v>1</v>
      </c>
      <c r="BO3025" s="151">
        <v>22</v>
      </c>
      <c r="BP3025" s="151">
        <v>0</v>
      </c>
      <c r="BQ3025" s="47">
        <v>22</v>
      </c>
      <c r="BR3025" s="61">
        <v>1</v>
      </c>
      <c r="BS3025" s="61">
        <v>1</v>
      </c>
      <c r="BT3025" s="44">
        <f t="shared" si="274"/>
        <v>169</v>
      </c>
      <c r="BW3025" s="40" t="s">
        <v>67</v>
      </c>
      <c r="BY3025" s="55"/>
      <c r="BZ3025" s="1" t="s">
        <v>22426</v>
      </c>
    </row>
    <row r="3026" spans="1:78" ht="15" customHeight="1">
      <c r="A3026" s="25" t="s">
        <v>14226</v>
      </c>
      <c r="B3026" s="42" t="s">
        <v>15581</v>
      </c>
      <c r="D3026" s="263">
        <v>0</v>
      </c>
      <c r="E3026" s="92" t="s">
        <v>11339</v>
      </c>
      <c r="F3026" s="92" t="s">
        <v>14227</v>
      </c>
      <c r="G3026" s="275"/>
      <c r="H3026" s="275"/>
      <c r="I3026" s="92" t="s">
        <v>15582</v>
      </c>
      <c r="J3026" s="43" t="s">
        <v>15583</v>
      </c>
      <c r="M3026" s="44" t="s">
        <v>144</v>
      </c>
      <c r="N3026" s="45" t="s">
        <v>623</v>
      </c>
      <c r="O3026" s="42" t="s">
        <v>93</v>
      </c>
      <c r="P3026" s="42" t="s">
        <v>15474</v>
      </c>
      <c r="Q3026" s="85" t="s">
        <v>949</v>
      </c>
      <c r="R3026" s="85" t="s">
        <v>949</v>
      </c>
      <c r="S3026" s="42" t="s">
        <v>14985</v>
      </c>
      <c r="T3026" s="42" t="s">
        <v>15549</v>
      </c>
      <c r="U3026" s="92" t="s">
        <v>73</v>
      </c>
      <c r="V3026" s="92" t="s">
        <v>73</v>
      </c>
      <c r="W3026" s="92" t="s">
        <v>73</v>
      </c>
      <c r="X3026" s="149">
        <v>41185</v>
      </c>
      <c r="Y3026" s="149">
        <v>41189</v>
      </c>
      <c r="Z3026" s="44">
        <f t="shared" si="270"/>
        <v>2012</v>
      </c>
      <c r="AA3026" s="44">
        <f t="shared" si="271"/>
        <v>10</v>
      </c>
      <c r="AB3026" s="44">
        <v>0</v>
      </c>
      <c r="AC3026" s="92" t="s">
        <v>15525</v>
      </c>
      <c r="AD3026" s="92" t="s">
        <v>15526</v>
      </c>
      <c r="AE3026" s="92" t="s">
        <v>949</v>
      </c>
      <c r="AF3026" s="92" t="s">
        <v>949</v>
      </c>
      <c r="AG3026" s="92" t="s">
        <v>949</v>
      </c>
      <c r="AH3026" s="92" t="s">
        <v>949</v>
      </c>
      <c r="AI3026" s="92" t="s">
        <v>15584</v>
      </c>
      <c r="AJ3026" s="92" t="s">
        <v>15585</v>
      </c>
      <c r="AK3026" s="92"/>
      <c r="AL3026" s="92"/>
      <c r="AM3026" s="47">
        <v>1</v>
      </c>
      <c r="AN3026" s="47">
        <v>1</v>
      </c>
      <c r="AO3026" s="47">
        <v>1</v>
      </c>
      <c r="AP3026" s="47">
        <v>88</v>
      </c>
      <c r="AQ3026" s="47"/>
      <c r="AR3026" s="47"/>
      <c r="AS3026" s="150">
        <v>1</v>
      </c>
      <c r="AT3026" s="61">
        <v>1</v>
      </c>
      <c r="AU3026" s="61">
        <v>1</v>
      </c>
      <c r="AV3026" s="47"/>
      <c r="AW3026" s="61">
        <v>1</v>
      </c>
      <c r="AX3026" s="61"/>
      <c r="AY3026" s="44">
        <f t="shared" si="273"/>
        <v>5</v>
      </c>
      <c r="AZ3026" s="47"/>
      <c r="BA3026" s="47"/>
      <c r="BB3026" s="47"/>
      <c r="BC3026" s="48"/>
      <c r="BD3026" s="150"/>
      <c r="BE3026" s="96"/>
      <c r="BF3026" s="96"/>
      <c r="BG3026" s="51"/>
      <c r="BH3026" s="51">
        <f t="shared" si="272"/>
        <v>1</v>
      </c>
      <c r="BI3026" s="51">
        <v>2</v>
      </c>
      <c r="BJ3026" s="52"/>
      <c r="BK3026" s="52"/>
      <c r="BL3026" s="53"/>
      <c r="BM3026" s="47" t="e">
        <f>COUNTIFS(A$2:$AC3026,#REF!,M$2:$AL3026,M3026)</f>
        <v>#VALUE!</v>
      </c>
      <c r="BN3026" s="47">
        <v>0</v>
      </c>
      <c r="BO3026" s="151">
        <v>5</v>
      </c>
      <c r="BP3026" s="151">
        <v>0</v>
      </c>
      <c r="BQ3026" s="47">
        <v>5</v>
      </c>
      <c r="BR3026" s="61">
        <v>1</v>
      </c>
      <c r="BS3026" s="61">
        <v>1</v>
      </c>
      <c r="BT3026" s="44">
        <f t="shared" si="274"/>
        <v>186</v>
      </c>
      <c r="BW3026" s="40" t="s">
        <v>67</v>
      </c>
      <c r="BY3026" s="55"/>
      <c r="BZ3026" s="1" t="s">
        <v>22426</v>
      </c>
    </row>
    <row r="3027" spans="1:78" ht="15" customHeight="1">
      <c r="A3027" s="25" t="s">
        <v>14226</v>
      </c>
      <c r="B3027" s="42" t="s">
        <v>15586</v>
      </c>
      <c r="D3027" s="263">
        <v>0</v>
      </c>
      <c r="E3027" s="92" t="s">
        <v>11339</v>
      </c>
      <c r="F3027" s="92" t="s">
        <v>14227</v>
      </c>
      <c r="G3027" s="275"/>
      <c r="H3027" s="275"/>
      <c r="I3027" s="92" t="s">
        <v>15587</v>
      </c>
      <c r="J3027" s="43" t="s">
        <v>15588</v>
      </c>
      <c r="M3027" s="44" t="s">
        <v>91</v>
      </c>
      <c r="N3027" s="45" t="s">
        <v>974</v>
      </c>
      <c r="O3027" s="42" t="s">
        <v>15162</v>
      </c>
      <c r="P3027" s="42" t="s">
        <v>1459</v>
      </c>
      <c r="Q3027" s="85" t="s">
        <v>949</v>
      </c>
      <c r="R3027" s="85" t="s">
        <v>949</v>
      </c>
      <c r="S3027" s="42" t="s">
        <v>15589</v>
      </c>
      <c r="T3027" s="42" t="s">
        <v>15589</v>
      </c>
      <c r="U3027" s="92" t="s">
        <v>73</v>
      </c>
      <c r="V3027" s="92" t="s">
        <v>73</v>
      </c>
      <c r="W3027" s="92" t="s">
        <v>73</v>
      </c>
      <c r="X3027" s="149">
        <v>41053</v>
      </c>
      <c r="Y3027" s="149">
        <v>41068</v>
      </c>
      <c r="Z3027" s="44">
        <f t="shared" si="270"/>
        <v>2012</v>
      </c>
      <c r="AA3027" s="44">
        <f t="shared" si="271"/>
        <v>5</v>
      </c>
      <c r="AB3027" s="44">
        <v>0</v>
      </c>
      <c r="AC3027" s="92" t="s">
        <v>974</v>
      </c>
      <c r="AD3027" s="92" t="s">
        <v>974</v>
      </c>
      <c r="AE3027" s="92" t="s">
        <v>949</v>
      </c>
      <c r="AF3027" s="92" t="s">
        <v>949</v>
      </c>
      <c r="AG3027" s="92" t="s">
        <v>949</v>
      </c>
      <c r="AH3027" s="92" t="s">
        <v>949</v>
      </c>
      <c r="AI3027" s="92" t="s">
        <v>15590</v>
      </c>
      <c r="AJ3027" s="92" t="s">
        <v>15591</v>
      </c>
      <c r="AK3027" s="92"/>
      <c r="AL3027" s="92"/>
      <c r="AM3027" s="47">
        <v>1</v>
      </c>
      <c r="AN3027" s="47">
        <v>1</v>
      </c>
      <c r="AO3027" s="47">
        <v>6</v>
      </c>
      <c r="AP3027" s="47">
        <v>88</v>
      </c>
      <c r="AQ3027" s="47"/>
      <c r="AR3027" s="47"/>
      <c r="AS3027" s="150">
        <v>1</v>
      </c>
      <c r="AT3027" s="61">
        <v>1</v>
      </c>
      <c r="AU3027" s="49">
        <v>1</v>
      </c>
      <c r="AV3027" s="47"/>
      <c r="AW3027" s="61">
        <v>1</v>
      </c>
      <c r="AX3027" s="61"/>
      <c r="AY3027" s="44">
        <f t="shared" si="273"/>
        <v>16</v>
      </c>
      <c r="AZ3027" s="47"/>
      <c r="BA3027" s="47"/>
      <c r="BB3027" s="47"/>
      <c r="BC3027" s="48"/>
      <c r="BD3027" s="150"/>
      <c r="BE3027" s="96"/>
      <c r="BF3027" s="96"/>
      <c r="BG3027" s="51"/>
      <c r="BH3027" s="51">
        <f t="shared" si="272"/>
        <v>1</v>
      </c>
      <c r="BI3027" s="51">
        <v>5</v>
      </c>
      <c r="BJ3027" s="52"/>
      <c r="BK3027" s="52"/>
      <c r="BL3027" s="53"/>
      <c r="BM3027" s="47" t="e">
        <f>COUNTIFS(A$2:$AC3027,#REF!,M$2:$AL3027,M3027)</f>
        <v>#VALUE!</v>
      </c>
      <c r="BN3027" s="47">
        <v>1</v>
      </c>
      <c r="BO3027" s="151">
        <v>16</v>
      </c>
      <c r="BP3027" s="151">
        <v>0</v>
      </c>
      <c r="BQ3027" s="47">
        <v>16</v>
      </c>
      <c r="BR3027" s="49">
        <v>1</v>
      </c>
      <c r="BS3027" s="61">
        <v>1</v>
      </c>
      <c r="BT3027" s="44">
        <f t="shared" si="274"/>
        <v>54</v>
      </c>
      <c r="BW3027" s="40" t="s">
        <v>67</v>
      </c>
      <c r="BY3027" s="55"/>
    </row>
    <row r="3028" spans="1:78" ht="15" customHeight="1">
      <c r="A3028" s="25" t="s">
        <v>14226</v>
      </c>
      <c r="B3028" s="42" t="s">
        <v>15592</v>
      </c>
      <c r="D3028" s="263">
        <v>0</v>
      </c>
      <c r="E3028" s="92" t="s">
        <v>11339</v>
      </c>
      <c r="F3028" s="92" t="s">
        <v>14227</v>
      </c>
      <c r="G3028" s="275"/>
      <c r="H3028" s="275"/>
      <c r="I3028" s="92" t="s">
        <v>15587</v>
      </c>
      <c r="J3028" s="43" t="s">
        <v>15588</v>
      </c>
      <c r="M3028" s="44" t="s">
        <v>91</v>
      </c>
      <c r="N3028" s="45" t="s">
        <v>974</v>
      </c>
      <c r="O3028" s="42" t="s">
        <v>15162</v>
      </c>
      <c r="P3028" s="42" t="s">
        <v>1459</v>
      </c>
      <c r="Q3028" s="85" t="s">
        <v>105</v>
      </c>
      <c r="R3028" s="85" t="s">
        <v>949</v>
      </c>
      <c r="S3028" s="42" t="s">
        <v>15593</v>
      </c>
      <c r="T3028" s="42" t="s">
        <v>15593</v>
      </c>
      <c r="U3028" s="92" t="s">
        <v>73</v>
      </c>
      <c r="V3028" s="92" t="s">
        <v>73</v>
      </c>
      <c r="W3028" s="92" t="s">
        <v>73</v>
      </c>
      <c r="X3028" s="149">
        <v>41071</v>
      </c>
      <c r="Y3028" s="149">
        <v>41090</v>
      </c>
      <c r="Z3028" s="44">
        <f t="shared" si="270"/>
        <v>2012</v>
      </c>
      <c r="AA3028" s="44">
        <f t="shared" si="271"/>
        <v>6</v>
      </c>
      <c r="AB3028" s="44">
        <v>0</v>
      </c>
      <c r="AC3028" s="92" t="s">
        <v>974</v>
      </c>
      <c r="AD3028" s="92" t="s">
        <v>974</v>
      </c>
      <c r="AE3028" s="92" t="s">
        <v>949</v>
      </c>
      <c r="AF3028" s="92" t="s">
        <v>949</v>
      </c>
      <c r="AG3028" s="92" t="s">
        <v>949</v>
      </c>
      <c r="AH3028" s="92" t="s">
        <v>949</v>
      </c>
      <c r="AI3028" s="92" t="s">
        <v>15594</v>
      </c>
      <c r="AJ3028" s="92" t="s">
        <v>15595</v>
      </c>
      <c r="AK3028" s="92"/>
      <c r="AL3028" s="92"/>
      <c r="AM3028" s="47">
        <v>1</v>
      </c>
      <c r="AN3028" s="47">
        <v>1</v>
      </c>
      <c r="AO3028" s="47">
        <v>6</v>
      </c>
      <c r="AP3028" s="47">
        <v>88</v>
      </c>
      <c r="AQ3028" s="47"/>
      <c r="AR3028" s="47"/>
      <c r="AS3028" s="150">
        <v>1</v>
      </c>
      <c r="AT3028" s="61">
        <v>1</v>
      </c>
      <c r="AU3028" s="49">
        <v>1</v>
      </c>
      <c r="AV3028" s="47"/>
      <c r="AW3028" s="61">
        <v>1</v>
      </c>
      <c r="AX3028" s="61"/>
      <c r="AY3028" s="44">
        <f t="shared" si="273"/>
        <v>20</v>
      </c>
      <c r="AZ3028" s="47"/>
      <c r="BA3028" s="47"/>
      <c r="BB3028" s="47"/>
      <c r="BC3028" s="48"/>
      <c r="BD3028" s="150"/>
      <c r="BE3028" s="96"/>
      <c r="BF3028" s="96"/>
      <c r="BG3028" s="51"/>
      <c r="BH3028" s="51">
        <f t="shared" si="272"/>
        <v>1</v>
      </c>
      <c r="BI3028" s="51">
        <v>8</v>
      </c>
      <c r="BJ3028" s="52"/>
      <c r="BK3028" s="52"/>
      <c r="BL3028" s="53"/>
      <c r="BM3028" s="47" t="e">
        <f>COUNTIFS(A$2:$AC3028,#REF!,M$2:$AL3028,M3028)</f>
        <v>#VALUE!</v>
      </c>
      <c r="BN3028" s="47">
        <v>0</v>
      </c>
      <c r="BO3028" s="151">
        <v>20</v>
      </c>
      <c r="BP3028" s="151">
        <v>0</v>
      </c>
      <c r="BQ3028" s="47">
        <v>20</v>
      </c>
      <c r="BR3028" s="49">
        <v>1</v>
      </c>
      <c r="BS3028" s="61">
        <v>1</v>
      </c>
      <c r="BT3028" s="44">
        <f t="shared" si="274"/>
        <v>72</v>
      </c>
      <c r="BW3028" s="40" t="s">
        <v>67</v>
      </c>
      <c r="BY3028" s="55"/>
    </row>
    <row r="3029" spans="1:78" ht="15" customHeight="1">
      <c r="A3029" s="25" t="s">
        <v>14226</v>
      </c>
      <c r="B3029" s="42" t="s">
        <v>15596</v>
      </c>
      <c r="D3029" s="263">
        <v>0</v>
      </c>
      <c r="E3029" s="92" t="s">
        <v>11339</v>
      </c>
      <c r="F3029" s="92" t="s">
        <v>14227</v>
      </c>
      <c r="G3029" s="275"/>
      <c r="H3029" s="275"/>
      <c r="I3029" s="92" t="s">
        <v>22449</v>
      </c>
      <c r="J3029" s="316" t="s">
        <v>15597</v>
      </c>
      <c r="M3029" s="44" t="s">
        <v>121</v>
      </c>
      <c r="N3029" s="45" t="s">
        <v>22306</v>
      </c>
      <c r="O3029" s="42" t="s">
        <v>15162</v>
      </c>
      <c r="P3029" s="42" t="s">
        <v>1459</v>
      </c>
      <c r="Q3029" s="85" t="s">
        <v>949</v>
      </c>
      <c r="R3029" s="85" t="s">
        <v>949</v>
      </c>
      <c r="S3029" s="42" t="s">
        <v>15598</v>
      </c>
      <c r="T3029" s="42" t="s">
        <v>15598</v>
      </c>
      <c r="U3029" s="92" t="s">
        <v>73</v>
      </c>
      <c r="V3029" s="92" t="s">
        <v>73</v>
      </c>
      <c r="W3029" s="92" t="s">
        <v>73</v>
      </c>
      <c r="X3029" s="149">
        <v>41173</v>
      </c>
      <c r="Y3029" s="149">
        <v>41185</v>
      </c>
      <c r="Z3029" s="44">
        <f t="shared" ref="Z3029:Z3092" si="275">YEAR(X3029)</f>
        <v>2012</v>
      </c>
      <c r="AA3029" s="44">
        <f t="shared" ref="AA3029:AA3092" si="276">MONTH(X3029)</f>
        <v>9</v>
      </c>
      <c r="AB3029" s="44">
        <v>0</v>
      </c>
      <c r="AC3029" s="92" t="s">
        <v>73</v>
      </c>
      <c r="AD3029" s="92" t="s">
        <v>73</v>
      </c>
      <c r="AE3029" s="92" t="s">
        <v>949</v>
      </c>
      <c r="AF3029" s="92" t="s">
        <v>949</v>
      </c>
      <c r="AG3029" s="92" t="s">
        <v>15599</v>
      </c>
      <c r="AH3029" s="92" t="s">
        <v>15600</v>
      </c>
      <c r="AI3029" s="92" t="s">
        <v>949</v>
      </c>
      <c r="AJ3029" s="92" t="s">
        <v>949</v>
      </c>
      <c r="AK3029" s="139" t="s">
        <v>15601</v>
      </c>
      <c r="AL3029" s="92"/>
      <c r="AM3029" s="47">
        <v>1</v>
      </c>
      <c r="AN3029" s="47">
        <v>1</v>
      </c>
      <c r="AO3029" s="47">
        <v>3</v>
      </c>
      <c r="AP3029" s="47">
        <v>88</v>
      </c>
      <c r="AQ3029" s="47"/>
      <c r="AR3029" s="47"/>
      <c r="AS3029" s="150">
        <v>1</v>
      </c>
      <c r="AT3029" s="61">
        <v>1</v>
      </c>
      <c r="AU3029" s="61">
        <v>1</v>
      </c>
      <c r="AV3029" s="47"/>
      <c r="AW3029" s="61">
        <v>1</v>
      </c>
      <c r="AX3029" s="61"/>
      <c r="AY3029" s="44">
        <f t="shared" si="273"/>
        <v>13</v>
      </c>
      <c r="AZ3029" s="47"/>
      <c r="BA3029" s="47"/>
      <c r="BB3029" s="47"/>
      <c r="BC3029" s="48"/>
      <c r="BD3029" s="150"/>
      <c r="BE3029" s="96"/>
      <c r="BF3029" s="96"/>
      <c r="BG3029" s="51"/>
      <c r="BH3029" s="51">
        <f t="shared" si="272"/>
        <v>1</v>
      </c>
      <c r="BI3029" s="51">
        <v>3</v>
      </c>
      <c r="BJ3029" s="52"/>
      <c r="BK3029" s="52"/>
      <c r="BL3029" s="53"/>
      <c r="BM3029" s="47" t="e">
        <f>COUNTIFS(A$2:$AC3029,#REF!,M$2:$AL3029,M3029)</f>
        <v>#VALUE!</v>
      </c>
      <c r="BN3029" s="47">
        <v>1</v>
      </c>
      <c r="BO3029" s="151">
        <v>13</v>
      </c>
      <c r="BP3029" s="151">
        <v>0</v>
      </c>
      <c r="BQ3029" s="47">
        <v>13</v>
      </c>
      <c r="BR3029" s="61">
        <v>1</v>
      </c>
      <c r="BS3029" s="61">
        <v>1</v>
      </c>
      <c r="BT3029" s="44">
        <f t="shared" si="274"/>
        <v>174</v>
      </c>
      <c r="BW3029" s="40" t="s">
        <v>67</v>
      </c>
      <c r="BY3029" s="55"/>
      <c r="BZ3029" s="1" t="s">
        <v>22426</v>
      </c>
    </row>
    <row r="3030" spans="1:78" ht="15" customHeight="1">
      <c r="A3030" s="25" t="s">
        <v>14226</v>
      </c>
      <c r="B3030" s="42" t="s">
        <v>15602</v>
      </c>
      <c r="D3030" s="263">
        <v>0</v>
      </c>
      <c r="E3030" s="92" t="s">
        <v>11339</v>
      </c>
      <c r="F3030" s="92" t="s">
        <v>14227</v>
      </c>
      <c r="G3030" s="275"/>
      <c r="H3030" s="275"/>
      <c r="I3030" s="92" t="s">
        <v>15603</v>
      </c>
      <c r="J3030" s="43" t="s">
        <v>15604</v>
      </c>
      <c r="M3030" s="44" t="s">
        <v>91</v>
      </c>
      <c r="N3030" s="45" t="s">
        <v>476</v>
      </c>
      <c r="O3030" s="42" t="s">
        <v>15162</v>
      </c>
      <c r="P3030" s="42" t="s">
        <v>1459</v>
      </c>
      <c r="Q3030" s="85" t="s">
        <v>949</v>
      </c>
      <c r="R3030" s="85" t="s">
        <v>949</v>
      </c>
      <c r="S3030" s="42" t="s">
        <v>15605</v>
      </c>
      <c r="T3030" s="42" t="s">
        <v>15606</v>
      </c>
      <c r="U3030" s="92" t="s">
        <v>73</v>
      </c>
      <c r="V3030" s="92" t="s">
        <v>73</v>
      </c>
      <c r="W3030" s="92" t="s">
        <v>73</v>
      </c>
      <c r="X3030" s="149">
        <v>41058</v>
      </c>
      <c r="Y3030" s="149">
        <v>41075</v>
      </c>
      <c r="Z3030" s="44">
        <f t="shared" si="275"/>
        <v>2012</v>
      </c>
      <c r="AA3030" s="44">
        <f t="shared" si="276"/>
        <v>5</v>
      </c>
      <c r="AB3030" s="44">
        <v>0</v>
      </c>
      <c r="AC3030" s="92" t="s">
        <v>476</v>
      </c>
      <c r="AD3030" s="92" t="s">
        <v>476</v>
      </c>
      <c r="AE3030" s="92" t="s">
        <v>949</v>
      </c>
      <c r="AF3030" s="92" t="s">
        <v>949</v>
      </c>
      <c r="AG3030" s="92" t="s">
        <v>949</v>
      </c>
      <c r="AH3030" s="92" t="s">
        <v>949</v>
      </c>
      <c r="AI3030" s="92" t="s">
        <v>15607</v>
      </c>
      <c r="AJ3030" s="92" t="s">
        <v>15608</v>
      </c>
      <c r="AK3030" s="92"/>
      <c r="AL3030" s="92"/>
      <c r="AM3030" s="47">
        <v>1</v>
      </c>
      <c r="AN3030" s="47">
        <v>1</v>
      </c>
      <c r="AO3030" s="47">
        <v>6</v>
      </c>
      <c r="AP3030" s="47">
        <v>88</v>
      </c>
      <c r="AQ3030" s="47"/>
      <c r="AR3030" s="47"/>
      <c r="AS3030" s="150">
        <v>1</v>
      </c>
      <c r="AT3030" s="61">
        <v>1</v>
      </c>
      <c r="AU3030" s="61">
        <v>1</v>
      </c>
      <c r="AV3030" s="47"/>
      <c r="AW3030" s="61">
        <v>1</v>
      </c>
      <c r="AX3030" s="61"/>
      <c r="AY3030" s="44">
        <f t="shared" si="273"/>
        <v>18</v>
      </c>
      <c r="AZ3030" s="47"/>
      <c r="BA3030" s="47"/>
      <c r="BB3030" s="47"/>
      <c r="BC3030" s="48"/>
      <c r="BD3030" s="150"/>
      <c r="BE3030" s="96"/>
      <c r="BF3030" s="96"/>
      <c r="BG3030" s="51"/>
      <c r="BH3030" s="51">
        <f t="shared" si="272"/>
        <v>1</v>
      </c>
      <c r="BI3030" s="51">
        <v>3</v>
      </c>
      <c r="BJ3030" s="52"/>
      <c r="BK3030" s="52"/>
      <c r="BL3030" s="53"/>
      <c r="BM3030" s="47" t="e">
        <f>COUNTIFS(A$2:$AC3030,#REF!,M$2:$AL3030,M3030)</f>
        <v>#VALUE!</v>
      </c>
      <c r="BN3030" s="47">
        <v>1</v>
      </c>
      <c r="BO3030" s="151">
        <v>18</v>
      </c>
      <c r="BP3030" s="151">
        <v>0</v>
      </c>
      <c r="BQ3030" s="47">
        <v>18</v>
      </c>
      <c r="BR3030" s="61">
        <v>1</v>
      </c>
      <c r="BS3030" s="61">
        <v>1</v>
      </c>
      <c r="BT3030" s="44">
        <f t="shared" si="274"/>
        <v>59</v>
      </c>
      <c r="BW3030" s="40" t="s">
        <v>67</v>
      </c>
      <c r="BY3030" s="55"/>
      <c r="BZ3030" s="1" t="s">
        <v>22426</v>
      </c>
    </row>
    <row r="3031" spans="1:78" ht="15" customHeight="1">
      <c r="A3031" s="25" t="s">
        <v>14226</v>
      </c>
      <c r="B3031" s="42" t="s">
        <v>15609</v>
      </c>
      <c r="D3031" s="263">
        <v>0</v>
      </c>
      <c r="E3031" s="92" t="s">
        <v>11339</v>
      </c>
      <c r="F3031" s="92" t="s">
        <v>14227</v>
      </c>
      <c r="G3031" s="275"/>
      <c r="H3031" s="275"/>
      <c r="I3031" s="92" t="s">
        <v>15603</v>
      </c>
      <c r="J3031" s="43" t="s">
        <v>15604</v>
      </c>
      <c r="M3031" s="44" t="s">
        <v>91</v>
      </c>
      <c r="N3031" s="45" t="s">
        <v>476</v>
      </c>
      <c r="O3031" s="42" t="s">
        <v>15162</v>
      </c>
      <c r="P3031" s="42" t="s">
        <v>1459</v>
      </c>
      <c r="Q3031" s="85" t="s">
        <v>949</v>
      </c>
      <c r="R3031" s="85" t="s">
        <v>949</v>
      </c>
      <c r="S3031" s="42" t="s">
        <v>15610</v>
      </c>
      <c r="T3031" s="42" t="s">
        <v>15610</v>
      </c>
      <c r="U3031" s="92" t="s">
        <v>73</v>
      </c>
      <c r="V3031" s="92" t="s">
        <v>73</v>
      </c>
      <c r="W3031" s="92" t="s">
        <v>73</v>
      </c>
      <c r="X3031" s="149">
        <v>41081</v>
      </c>
      <c r="Y3031" s="149">
        <v>41110</v>
      </c>
      <c r="Z3031" s="44">
        <f t="shared" si="275"/>
        <v>2012</v>
      </c>
      <c r="AA3031" s="44">
        <f t="shared" si="276"/>
        <v>6</v>
      </c>
      <c r="AB3031" s="44">
        <v>0</v>
      </c>
      <c r="AC3031" s="92" t="s">
        <v>476</v>
      </c>
      <c r="AD3031" s="92" t="s">
        <v>476</v>
      </c>
      <c r="AE3031" s="92" t="s">
        <v>949</v>
      </c>
      <c r="AF3031" s="92" t="s">
        <v>105</v>
      </c>
      <c r="AG3031" s="92" t="s">
        <v>949</v>
      </c>
      <c r="AH3031" s="92" t="s">
        <v>949</v>
      </c>
      <c r="AI3031" s="92" t="s">
        <v>15611</v>
      </c>
      <c r="AJ3031" s="92" t="s">
        <v>15612</v>
      </c>
      <c r="AK3031" s="92"/>
      <c r="AL3031" s="92"/>
      <c r="AM3031" s="47">
        <v>1</v>
      </c>
      <c r="AN3031" s="47">
        <v>1</v>
      </c>
      <c r="AO3031" s="47">
        <v>6</v>
      </c>
      <c r="AP3031" s="47">
        <v>88</v>
      </c>
      <c r="AQ3031" s="47"/>
      <c r="AR3031" s="47"/>
      <c r="AS3031" s="150">
        <v>1</v>
      </c>
      <c r="AT3031" s="61">
        <v>1</v>
      </c>
      <c r="AU3031" s="61">
        <v>1</v>
      </c>
      <c r="AV3031" s="47"/>
      <c r="AW3031" s="61">
        <v>1</v>
      </c>
      <c r="AX3031" s="61"/>
      <c r="AY3031" s="44">
        <f t="shared" si="273"/>
        <v>30</v>
      </c>
      <c r="AZ3031" s="47"/>
      <c r="BA3031" s="47"/>
      <c r="BB3031" s="47"/>
      <c r="BC3031" s="48"/>
      <c r="BD3031" s="150"/>
      <c r="BE3031" s="96"/>
      <c r="BF3031" s="96"/>
      <c r="BG3031" s="51"/>
      <c r="BH3031" s="51">
        <f t="shared" si="272"/>
        <v>1</v>
      </c>
      <c r="BI3031" s="51">
        <v>8</v>
      </c>
      <c r="BJ3031" s="52"/>
      <c r="BK3031" s="52"/>
      <c r="BL3031" s="53"/>
      <c r="BM3031" s="47" t="e">
        <f>COUNTIFS(A$2:$AC3031,#REF!,M$2:$AL3031,M3031)</f>
        <v>#VALUE!</v>
      </c>
      <c r="BN3031" s="47">
        <v>0</v>
      </c>
      <c r="BO3031" s="151">
        <v>30</v>
      </c>
      <c r="BP3031" s="151">
        <v>0</v>
      </c>
      <c r="BQ3031" s="47">
        <v>30</v>
      </c>
      <c r="BR3031" s="61">
        <v>1</v>
      </c>
      <c r="BS3031" s="61">
        <v>1</v>
      </c>
      <c r="BT3031" s="44">
        <f t="shared" si="274"/>
        <v>82</v>
      </c>
      <c r="BW3031" s="40" t="s">
        <v>67</v>
      </c>
      <c r="BY3031" s="55"/>
      <c r="BZ3031" s="1" t="s">
        <v>22426</v>
      </c>
    </row>
    <row r="3032" spans="1:78" ht="15" customHeight="1">
      <c r="A3032" s="25" t="s">
        <v>14226</v>
      </c>
      <c r="B3032" s="42" t="s">
        <v>15613</v>
      </c>
      <c r="D3032" s="263">
        <v>1</v>
      </c>
      <c r="E3032" s="92" t="s">
        <v>11339</v>
      </c>
      <c r="F3032" s="92" t="s">
        <v>14227</v>
      </c>
      <c r="G3032" s="275"/>
      <c r="H3032" s="275"/>
      <c r="I3032" s="92" t="s">
        <v>15614</v>
      </c>
      <c r="J3032" s="43" t="s">
        <v>15615</v>
      </c>
      <c r="M3032" s="44" t="s">
        <v>121</v>
      </c>
      <c r="N3032" s="45" t="s">
        <v>2695</v>
      </c>
      <c r="O3032" s="42" t="s">
        <v>15162</v>
      </c>
      <c r="P3032" s="42" t="s">
        <v>1459</v>
      </c>
      <c r="Q3032" s="85" t="s">
        <v>105</v>
      </c>
      <c r="R3032" s="85" t="s">
        <v>105</v>
      </c>
      <c r="S3032" s="42" t="s">
        <v>15616</v>
      </c>
      <c r="T3032" s="42" t="s">
        <v>15617</v>
      </c>
      <c r="U3032" s="92" t="s">
        <v>73</v>
      </c>
      <c r="V3032" s="92" t="s">
        <v>73</v>
      </c>
      <c r="W3032" s="92" t="s">
        <v>73</v>
      </c>
      <c r="X3032" s="149">
        <v>41186</v>
      </c>
      <c r="Y3032" s="149">
        <v>41189</v>
      </c>
      <c r="Z3032" s="44">
        <f t="shared" si="275"/>
        <v>2012</v>
      </c>
      <c r="AA3032" s="44">
        <f t="shared" si="276"/>
        <v>10</v>
      </c>
      <c r="AB3032" s="44">
        <v>0</v>
      </c>
      <c r="AC3032" s="92" t="s">
        <v>15618</v>
      </c>
      <c r="AD3032" s="92" t="s">
        <v>15462</v>
      </c>
      <c r="AE3032" s="92" t="s">
        <v>949</v>
      </c>
      <c r="AF3032" s="92" t="s">
        <v>105</v>
      </c>
      <c r="AG3032" s="92" t="s">
        <v>949</v>
      </c>
      <c r="AH3032" s="92" t="s">
        <v>949</v>
      </c>
      <c r="AI3032" s="92" t="s">
        <v>12783</v>
      </c>
      <c r="AJ3032" s="92" t="s">
        <v>14579</v>
      </c>
      <c r="AK3032" s="92"/>
      <c r="AL3032" s="92"/>
      <c r="AM3032" s="47">
        <v>0</v>
      </c>
      <c r="AN3032" s="47">
        <v>1</v>
      </c>
      <c r="AO3032" s="47">
        <v>3</v>
      </c>
      <c r="AP3032" s="47">
        <v>88</v>
      </c>
      <c r="AQ3032" s="47"/>
      <c r="AR3032" s="47"/>
      <c r="AS3032" s="150">
        <v>1</v>
      </c>
      <c r="AT3032" s="61">
        <v>1</v>
      </c>
      <c r="AU3032" s="61">
        <v>0</v>
      </c>
      <c r="AV3032" s="47"/>
      <c r="AW3032" s="61">
        <v>1</v>
      </c>
      <c r="AX3032" s="61"/>
      <c r="AY3032" s="44">
        <f t="shared" si="273"/>
        <v>4</v>
      </c>
      <c r="AZ3032" s="47"/>
      <c r="BA3032" s="47"/>
      <c r="BB3032" s="47"/>
      <c r="BC3032" s="48"/>
      <c r="BD3032" s="150"/>
      <c r="BE3032" s="96"/>
      <c r="BF3032" s="96"/>
      <c r="BG3032" s="51"/>
      <c r="BH3032" s="51">
        <f t="shared" si="272"/>
        <v>1</v>
      </c>
      <c r="BI3032" s="51">
        <v>4</v>
      </c>
      <c r="BJ3032" s="52"/>
      <c r="BK3032" s="52"/>
      <c r="BL3032" s="53"/>
      <c r="BM3032" s="47" t="e">
        <f>COUNTIFS(A$2:$AC3032,#REF!,M$2:$AL3032,M3032)</f>
        <v>#VALUE!</v>
      </c>
      <c r="BN3032" s="47">
        <v>0</v>
      </c>
      <c r="BO3032" s="151">
        <v>4</v>
      </c>
      <c r="BP3032" s="151">
        <v>0</v>
      </c>
      <c r="BQ3032" s="47">
        <v>4</v>
      </c>
      <c r="BR3032" s="61">
        <v>0</v>
      </c>
      <c r="BS3032" s="61">
        <v>1</v>
      </c>
      <c r="BT3032" s="44">
        <f t="shared" si="274"/>
        <v>187</v>
      </c>
      <c r="BW3032" s="40" t="s">
        <v>67</v>
      </c>
      <c r="BY3032" s="55"/>
      <c r="BZ3032" s="1" t="s">
        <v>22426</v>
      </c>
    </row>
    <row r="3033" spans="1:78" ht="15" customHeight="1">
      <c r="A3033" s="25" t="s">
        <v>14226</v>
      </c>
      <c r="B3033" s="42" t="s">
        <v>15619</v>
      </c>
      <c r="D3033" s="263">
        <v>0</v>
      </c>
      <c r="E3033" s="92" t="s">
        <v>11339</v>
      </c>
      <c r="F3033" s="92" t="s">
        <v>14227</v>
      </c>
      <c r="G3033" s="275"/>
      <c r="H3033" s="275"/>
      <c r="I3033" s="92" t="s">
        <v>12892</v>
      </c>
      <c r="J3033" s="43" t="s">
        <v>15620</v>
      </c>
      <c r="M3033" s="44" t="s">
        <v>91</v>
      </c>
      <c r="N3033" s="45" t="s">
        <v>2233</v>
      </c>
      <c r="O3033" s="42" t="s">
        <v>93</v>
      </c>
      <c r="P3033" s="42" t="s">
        <v>15474</v>
      </c>
      <c r="Q3033" s="85" t="s">
        <v>949</v>
      </c>
      <c r="R3033" s="85" t="s">
        <v>949</v>
      </c>
      <c r="S3033" s="42" t="s">
        <v>15621</v>
      </c>
      <c r="T3033" s="42" t="s">
        <v>15622</v>
      </c>
      <c r="U3033" s="92" t="s">
        <v>73</v>
      </c>
      <c r="V3033" s="92" t="s">
        <v>73</v>
      </c>
      <c r="W3033" s="92" t="s">
        <v>73</v>
      </c>
      <c r="X3033" s="149">
        <v>41262</v>
      </c>
      <c r="Y3033" s="149">
        <v>41293</v>
      </c>
      <c r="Z3033" s="44">
        <f t="shared" si="275"/>
        <v>2012</v>
      </c>
      <c r="AA3033" s="44">
        <f t="shared" si="276"/>
        <v>12</v>
      </c>
      <c r="AB3033" s="44">
        <v>0</v>
      </c>
      <c r="AC3033" s="92" t="s">
        <v>2233</v>
      </c>
      <c r="AD3033" s="92" t="s">
        <v>2233</v>
      </c>
      <c r="AE3033" s="92" t="s">
        <v>949</v>
      </c>
      <c r="AF3033" s="92" t="s">
        <v>949</v>
      </c>
      <c r="AG3033" s="92" t="s">
        <v>949</v>
      </c>
      <c r="AH3033" s="92" t="s">
        <v>949</v>
      </c>
      <c r="AI3033" s="92" t="s">
        <v>15623</v>
      </c>
      <c r="AJ3033" s="92" t="s">
        <v>15624</v>
      </c>
      <c r="AK3033" s="92"/>
      <c r="AL3033" s="92"/>
      <c r="AM3033" s="47">
        <v>1</v>
      </c>
      <c r="AN3033" s="47">
        <v>1</v>
      </c>
      <c r="AO3033" s="47">
        <v>6</v>
      </c>
      <c r="AP3033" s="47">
        <v>88</v>
      </c>
      <c r="AQ3033" s="47"/>
      <c r="AR3033" s="47"/>
      <c r="AS3033" s="150">
        <v>1</v>
      </c>
      <c r="AT3033" s="61">
        <v>1</v>
      </c>
      <c r="AU3033" s="61">
        <v>1</v>
      </c>
      <c r="AV3033" s="47"/>
      <c r="AW3033" s="61">
        <v>1</v>
      </c>
      <c r="AX3033" s="61"/>
      <c r="AY3033" s="44">
        <f t="shared" si="273"/>
        <v>32</v>
      </c>
      <c r="AZ3033" s="47"/>
      <c r="BA3033" s="47"/>
      <c r="BB3033" s="47"/>
      <c r="BC3033" s="48"/>
      <c r="BD3033" s="150"/>
      <c r="BE3033" s="96"/>
      <c r="BF3033" s="96"/>
      <c r="BG3033" s="51"/>
      <c r="BH3033" s="51">
        <f t="shared" si="272"/>
        <v>1</v>
      </c>
      <c r="BI3033" s="51">
        <v>99</v>
      </c>
      <c r="BJ3033" s="52"/>
      <c r="BK3033" s="52"/>
      <c r="BL3033" s="53"/>
      <c r="BM3033" s="47" t="e">
        <f>COUNTIFS(A$2:$AC3033,#REF!,M$2:$AL3033,M3033)</f>
        <v>#VALUE!</v>
      </c>
      <c r="BN3033" s="47">
        <v>0</v>
      </c>
      <c r="BO3033" s="151">
        <v>32</v>
      </c>
      <c r="BP3033" s="151">
        <v>0</v>
      </c>
      <c r="BQ3033" s="47">
        <v>32</v>
      </c>
      <c r="BR3033" s="61">
        <v>1</v>
      </c>
      <c r="BS3033" s="61">
        <v>1</v>
      </c>
      <c r="BT3033" s="44">
        <f t="shared" si="274"/>
        <v>263</v>
      </c>
      <c r="BW3033" s="40" t="s">
        <v>67</v>
      </c>
      <c r="BY3033" s="55"/>
      <c r="BZ3033" s="1" t="s">
        <v>22426</v>
      </c>
    </row>
    <row r="3034" spans="1:78" ht="15" customHeight="1">
      <c r="A3034" s="25" t="s">
        <v>14226</v>
      </c>
      <c r="B3034" s="42" t="s">
        <v>15625</v>
      </c>
      <c r="D3034" s="263">
        <v>0</v>
      </c>
      <c r="E3034" s="92" t="s">
        <v>11339</v>
      </c>
      <c r="F3034" s="92" t="s">
        <v>14227</v>
      </c>
      <c r="G3034" s="275"/>
      <c r="H3034" s="275"/>
      <c r="I3034" s="92" t="s">
        <v>15066</v>
      </c>
      <c r="J3034" s="43" t="s">
        <v>15067</v>
      </c>
      <c r="M3034" s="44" t="s">
        <v>91</v>
      </c>
      <c r="N3034" s="45" t="s">
        <v>14066</v>
      </c>
      <c r="O3034" s="42" t="s">
        <v>93</v>
      </c>
      <c r="P3034" s="42" t="s">
        <v>15474</v>
      </c>
      <c r="Q3034" s="85" t="s">
        <v>949</v>
      </c>
      <c r="R3034" s="85" t="s">
        <v>105</v>
      </c>
      <c r="S3034" s="42" t="s">
        <v>15626</v>
      </c>
      <c r="T3034" s="42" t="s">
        <v>15627</v>
      </c>
      <c r="U3034" s="92" t="s">
        <v>73</v>
      </c>
      <c r="V3034" s="92" t="s">
        <v>73</v>
      </c>
      <c r="W3034" s="92" t="s">
        <v>73</v>
      </c>
      <c r="X3034" s="149">
        <v>41122</v>
      </c>
      <c r="Y3034" s="149">
        <v>41136</v>
      </c>
      <c r="Z3034" s="44">
        <f t="shared" si="275"/>
        <v>2012</v>
      </c>
      <c r="AA3034" s="44">
        <f t="shared" si="276"/>
        <v>8</v>
      </c>
      <c r="AB3034" s="44">
        <v>0</v>
      </c>
      <c r="AC3034" s="92" t="s">
        <v>323</v>
      </c>
      <c r="AD3034" s="92" t="s">
        <v>15064</v>
      </c>
      <c r="AE3034" s="92" t="s">
        <v>949</v>
      </c>
      <c r="AF3034" s="92" t="s">
        <v>949</v>
      </c>
      <c r="AG3034" s="92" t="s">
        <v>949</v>
      </c>
      <c r="AH3034" s="92" t="s">
        <v>949</v>
      </c>
      <c r="AI3034" s="92" t="s">
        <v>12783</v>
      </c>
      <c r="AJ3034" s="92" t="s">
        <v>14579</v>
      </c>
      <c r="AK3034" s="92"/>
      <c r="AL3034" s="92"/>
      <c r="AM3034" s="47">
        <v>1</v>
      </c>
      <c r="AN3034" s="47">
        <v>1</v>
      </c>
      <c r="AO3034" s="47">
        <v>6</v>
      </c>
      <c r="AP3034" s="47">
        <v>4</v>
      </c>
      <c r="AQ3034" s="47"/>
      <c r="AR3034" s="47"/>
      <c r="AS3034" s="150">
        <v>1</v>
      </c>
      <c r="AT3034" s="61">
        <v>1</v>
      </c>
      <c r="AU3034" s="49">
        <v>1</v>
      </c>
      <c r="AV3034" s="47"/>
      <c r="AW3034" s="61">
        <v>1</v>
      </c>
      <c r="AX3034" s="61"/>
      <c r="AY3034" s="44">
        <f t="shared" si="273"/>
        <v>15</v>
      </c>
      <c r="AZ3034" s="47"/>
      <c r="BA3034" s="47"/>
      <c r="BB3034" s="47"/>
      <c r="BC3034" s="48"/>
      <c r="BD3034" s="150"/>
      <c r="BE3034" s="96"/>
      <c r="BF3034" s="96"/>
      <c r="BG3034" s="51"/>
      <c r="BH3034" s="51">
        <f t="shared" si="272"/>
        <v>1</v>
      </c>
      <c r="BI3034" s="51">
        <v>2</v>
      </c>
      <c r="BJ3034" s="52"/>
      <c r="BK3034" s="52"/>
      <c r="BL3034" s="53"/>
      <c r="BM3034" s="47" t="e">
        <f>COUNTIFS(A$2:$AC3034,#REF!,M$2:$AL3034,M3034)</f>
        <v>#VALUE!</v>
      </c>
      <c r="BN3034" s="47">
        <v>0</v>
      </c>
      <c r="BO3034" s="151">
        <v>15</v>
      </c>
      <c r="BP3034" s="151">
        <v>0</v>
      </c>
      <c r="BQ3034" s="47">
        <v>15</v>
      </c>
      <c r="BR3034" s="49">
        <v>1</v>
      </c>
      <c r="BS3034" s="61">
        <v>1</v>
      </c>
      <c r="BT3034" s="44">
        <f t="shared" si="274"/>
        <v>123</v>
      </c>
      <c r="BW3034" s="40" t="s">
        <v>67</v>
      </c>
      <c r="BY3034" s="55"/>
      <c r="BZ3034" s="1" t="s">
        <v>22426</v>
      </c>
    </row>
    <row r="3035" spans="1:78" ht="15" customHeight="1">
      <c r="A3035" s="25" t="s">
        <v>14226</v>
      </c>
      <c r="B3035" s="42" t="s">
        <v>15628</v>
      </c>
      <c r="D3035" s="263">
        <v>0</v>
      </c>
      <c r="E3035" s="92" t="s">
        <v>11339</v>
      </c>
      <c r="F3035" s="92" t="s">
        <v>14227</v>
      </c>
      <c r="G3035" s="275"/>
      <c r="H3035" s="275"/>
      <c r="I3035" s="92" t="s">
        <v>12566</v>
      </c>
      <c r="J3035" s="43" t="s">
        <v>15063</v>
      </c>
      <c r="M3035" s="44" t="s">
        <v>91</v>
      </c>
      <c r="N3035" s="45" t="s">
        <v>455</v>
      </c>
      <c r="O3035" s="42" t="s">
        <v>93</v>
      </c>
      <c r="P3035" s="42" t="s">
        <v>15474</v>
      </c>
      <c r="Q3035" s="85" t="s">
        <v>949</v>
      </c>
      <c r="R3035" s="85" t="s">
        <v>949</v>
      </c>
      <c r="S3035" s="42" t="s">
        <v>15629</v>
      </c>
      <c r="T3035" s="42" t="s">
        <v>15630</v>
      </c>
      <c r="U3035" s="92" t="s">
        <v>73</v>
      </c>
      <c r="V3035" s="92" t="s">
        <v>73</v>
      </c>
      <c r="W3035" s="92" t="s">
        <v>73</v>
      </c>
      <c r="X3035" s="149">
        <v>41139</v>
      </c>
      <c r="Y3035" s="149">
        <v>41140</v>
      </c>
      <c r="Z3035" s="44">
        <f t="shared" si="275"/>
        <v>2012</v>
      </c>
      <c r="AA3035" s="44">
        <f t="shared" si="276"/>
        <v>8</v>
      </c>
      <c r="AB3035" s="44">
        <v>0</v>
      </c>
      <c r="AC3035" s="92" t="s">
        <v>15074</v>
      </c>
      <c r="AD3035" s="92" t="s">
        <v>15075</v>
      </c>
      <c r="AE3035" s="92" t="s">
        <v>949</v>
      </c>
      <c r="AF3035" s="92" t="s">
        <v>949</v>
      </c>
      <c r="AG3035" s="92" t="s">
        <v>105</v>
      </c>
      <c r="AH3035" s="92" t="s">
        <v>105</v>
      </c>
      <c r="AI3035" s="92" t="s">
        <v>12783</v>
      </c>
      <c r="AJ3035" s="92" t="s">
        <v>14579</v>
      </c>
      <c r="AK3035" s="92"/>
      <c r="AL3035" s="92"/>
      <c r="AM3035" s="47">
        <v>1</v>
      </c>
      <c r="AN3035" s="47">
        <v>1</v>
      </c>
      <c r="AO3035" s="47">
        <v>6</v>
      </c>
      <c r="AP3035" s="47">
        <v>4</v>
      </c>
      <c r="AQ3035" s="47"/>
      <c r="AR3035" s="47"/>
      <c r="AS3035" s="150">
        <v>1</v>
      </c>
      <c r="AT3035" s="61">
        <v>1</v>
      </c>
      <c r="AU3035" s="61">
        <v>1</v>
      </c>
      <c r="AV3035" s="47"/>
      <c r="AW3035" s="61">
        <v>1</v>
      </c>
      <c r="AX3035" s="61"/>
      <c r="AY3035" s="44">
        <f t="shared" si="273"/>
        <v>2</v>
      </c>
      <c r="AZ3035" s="47"/>
      <c r="BA3035" s="47"/>
      <c r="BB3035" s="47"/>
      <c r="BC3035" s="48"/>
      <c r="BD3035" s="150"/>
      <c r="BE3035" s="96"/>
      <c r="BF3035" s="96"/>
      <c r="BG3035" s="51"/>
      <c r="BH3035" s="51">
        <f t="shared" si="272"/>
        <v>1</v>
      </c>
      <c r="BI3035" s="51">
        <v>8</v>
      </c>
      <c r="BJ3035" s="52"/>
      <c r="BK3035" s="52"/>
      <c r="BL3035" s="53"/>
      <c r="BM3035" s="47" t="e">
        <f>COUNTIFS(A$2:$AC3035,#REF!,M$2:$AL3035,M3035)</f>
        <v>#VALUE!</v>
      </c>
      <c r="BN3035" s="47">
        <v>0</v>
      </c>
      <c r="BO3035" s="151">
        <v>2</v>
      </c>
      <c r="BP3035" s="151">
        <v>0</v>
      </c>
      <c r="BQ3035" s="47">
        <v>2</v>
      </c>
      <c r="BR3035" s="61">
        <v>1</v>
      </c>
      <c r="BS3035" s="61">
        <v>1</v>
      </c>
      <c r="BT3035" s="44">
        <f t="shared" si="274"/>
        <v>140</v>
      </c>
      <c r="BW3035" s="40" t="s">
        <v>67</v>
      </c>
      <c r="BY3035" s="55"/>
      <c r="BZ3035" s="1" t="s">
        <v>22426</v>
      </c>
    </row>
    <row r="3036" spans="1:78" ht="15" customHeight="1">
      <c r="A3036" s="25" t="s">
        <v>14226</v>
      </c>
      <c r="B3036" s="42" t="s">
        <v>15631</v>
      </c>
      <c r="D3036" s="263">
        <v>0</v>
      </c>
      <c r="E3036" s="92" t="s">
        <v>11339</v>
      </c>
      <c r="F3036" s="92" t="s">
        <v>14227</v>
      </c>
      <c r="G3036" s="275"/>
      <c r="H3036" s="275"/>
      <c r="I3036" s="92" t="s">
        <v>12566</v>
      </c>
      <c r="J3036" s="43" t="s">
        <v>15063</v>
      </c>
      <c r="M3036" s="44" t="s">
        <v>91</v>
      </c>
      <c r="N3036" s="45" t="s">
        <v>455</v>
      </c>
      <c r="O3036" s="42" t="s">
        <v>93</v>
      </c>
      <c r="P3036" s="42" t="s">
        <v>15474</v>
      </c>
      <c r="Q3036" s="85" t="s">
        <v>949</v>
      </c>
      <c r="R3036" s="85" t="s">
        <v>105</v>
      </c>
      <c r="S3036" s="42" t="s">
        <v>15632</v>
      </c>
      <c r="T3036" s="42" t="s">
        <v>15633</v>
      </c>
      <c r="U3036" s="92" t="s">
        <v>73</v>
      </c>
      <c r="V3036" s="92" t="s">
        <v>73</v>
      </c>
      <c r="W3036" s="92" t="s">
        <v>73</v>
      </c>
      <c r="X3036" s="149">
        <v>41229</v>
      </c>
      <c r="Y3036" s="149">
        <v>41252</v>
      </c>
      <c r="Z3036" s="44">
        <f t="shared" si="275"/>
        <v>2012</v>
      </c>
      <c r="AA3036" s="44">
        <f t="shared" si="276"/>
        <v>11</v>
      </c>
      <c r="AB3036" s="44">
        <v>0</v>
      </c>
      <c r="AC3036" s="92" t="s">
        <v>323</v>
      </c>
      <c r="AD3036" s="92" t="s">
        <v>15064</v>
      </c>
      <c r="AE3036" s="92" t="s">
        <v>949</v>
      </c>
      <c r="AF3036" s="92" t="s">
        <v>949</v>
      </c>
      <c r="AG3036" s="92" t="s">
        <v>105</v>
      </c>
      <c r="AH3036" s="92" t="s">
        <v>949</v>
      </c>
      <c r="AI3036" s="92" t="s">
        <v>15634</v>
      </c>
      <c r="AJ3036" s="92" t="s">
        <v>15635</v>
      </c>
      <c r="AK3036" s="92"/>
      <c r="AL3036" s="92"/>
      <c r="AM3036" s="47">
        <v>1</v>
      </c>
      <c r="AN3036" s="47">
        <v>1</v>
      </c>
      <c r="AO3036" s="47">
        <v>6</v>
      </c>
      <c r="AP3036" s="47">
        <v>4</v>
      </c>
      <c r="AQ3036" s="47"/>
      <c r="AR3036" s="47"/>
      <c r="AS3036" s="150">
        <v>1</v>
      </c>
      <c r="AT3036" s="61">
        <v>1</v>
      </c>
      <c r="AU3036" s="49">
        <v>1</v>
      </c>
      <c r="AV3036" s="47"/>
      <c r="AW3036" s="61">
        <v>1</v>
      </c>
      <c r="AX3036" s="61"/>
      <c r="AY3036" s="44">
        <f t="shared" si="273"/>
        <v>24</v>
      </c>
      <c r="AZ3036" s="47"/>
      <c r="BA3036" s="47"/>
      <c r="BB3036" s="47"/>
      <c r="BC3036" s="48"/>
      <c r="BD3036" s="150"/>
      <c r="BE3036" s="96"/>
      <c r="BF3036" s="96"/>
      <c r="BG3036" s="51"/>
      <c r="BH3036" s="51">
        <f t="shared" si="272"/>
        <v>1</v>
      </c>
      <c r="BI3036" s="51">
        <v>1</v>
      </c>
      <c r="BJ3036" s="52"/>
      <c r="BK3036" s="52"/>
      <c r="BL3036" s="53"/>
      <c r="BM3036" s="47" t="e">
        <f>COUNTIFS(A$2:$AC3036,#REF!,M$2:$AL3036,M3036)</f>
        <v>#VALUE!</v>
      </c>
      <c r="BN3036" s="47">
        <v>0</v>
      </c>
      <c r="BO3036" s="151">
        <v>24</v>
      </c>
      <c r="BP3036" s="151">
        <v>0</v>
      </c>
      <c r="BQ3036" s="47">
        <v>24</v>
      </c>
      <c r="BR3036" s="49">
        <v>1</v>
      </c>
      <c r="BS3036" s="61">
        <v>1</v>
      </c>
      <c r="BT3036" s="44">
        <f t="shared" si="274"/>
        <v>230</v>
      </c>
      <c r="BW3036" s="40" t="s">
        <v>67</v>
      </c>
      <c r="BY3036" s="55"/>
      <c r="BZ3036" s="1" t="s">
        <v>22426</v>
      </c>
    </row>
    <row r="3037" spans="1:78" ht="15" customHeight="1">
      <c r="A3037" s="25" t="s">
        <v>14226</v>
      </c>
      <c r="B3037" s="42" t="s">
        <v>15636</v>
      </c>
      <c r="D3037" s="263">
        <v>0</v>
      </c>
      <c r="E3037" s="92" t="s">
        <v>11339</v>
      </c>
      <c r="F3037" s="92" t="s">
        <v>14227</v>
      </c>
      <c r="G3037" s="275"/>
      <c r="H3037" s="275"/>
      <c r="I3037" s="92" t="s">
        <v>15079</v>
      </c>
      <c r="J3037" s="43" t="s">
        <v>15080</v>
      </c>
      <c r="M3037" s="44" t="s">
        <v>150</v>
      </c>
      <c r="N3037" s="45" t="s">
        <v>271</v>
      </c>
      <c r="O3037" s="42" t="s">
        <v>93</v>
      </c>
      <c r="P3037" s="42" t="s">
        <v>15474</v>
      </c>
      <c r="Q3037" s="85" t="s">
        <v>949</v>
      </c>
      <c r="R3037" s="85" t="s">
        <v>949</v>
      </c>
      <c r="S3037" s="42" t="s">
        <v>15637</v>
      </c>
      <c r="T3037" s="42" t="s">
        <v>15638</v>
      </c>
      <c r="U3037" s="92" t="s">
        <v>73</v>
      </c>
      <c r="V3037" s="92" t="s">
        <v>73</v>
      </c>
      <c r="W3037" s="92" t="s">
        <v>73</v>
      </c>
      <c r="X3037" s="149">
        <v>41195</v>
      </c>
      <c r="Y3037" s="149">
        <v>41287</v>
      </c>
      <c r="Z3037" s="44">
        <f t="shared" si="275"/>
        <v>2012</v>
      </c>
      <c r="AA3037" s="44">
        <f t="shared" si="276"/>
        <v>10</v>
      </c>
      <c r="AB3037" s="44">
        <v>0</v>
      </c>
      <c r="AC3037" s="92" t="s">
        <v>15083</v>
      </c>
      <c r="AD3037" s="92" t="s">
        <v>15084</v>
      </c>
      <c r="AE3037" s="92" t="s">
        <v>949</v>
      </c>
      <c r="AF3037" s="92" t="s">
        <v>949</v>
      </c>
      <c r="AG3037" s="92" t="s">
        <v>15639</v>
      </c>
      <c r="AH3037" s="92" t="s">
        <v>15639</v>
      </c>
      <c r="AI3037" s="92" t="s">
        <v>15640</v>
      </c>
      <c r="AJ3037" s="92" t="s">
        <v>15640</v>
      </c>
      <c r="AK3037" s="92"/>
      <c r="AL3037" s="92"/>
      <c r="AM3037" s="47">
        <v>1</v>
      </c>
      <c r="AN3037" s="47">
        <v>1</v>
      </c>
      <c r="AO3037" s="47">
        <v>5</v>
      </c>
      <c r="AP3037" s="47">
        <v>88</v>
      </c>
      <c r="AQ3037" s="47"/>
      <c r="AR3037" s="47"/>
      <c r="AS3037" s="150">
        <v>1</v>
      </c>
      <c r="AT3037" s="61">
        <v>1</v>
      </c>
      <c r="AU3037" s="61">
        <v>1</v>
      </c>
      <c r="AV3037" s="47"/>
      <c r="AW3037" s="61">
        <v>1</v>
      </c>
      <c r="AX3037" s="61"/>
      <c r="AY3037" s="44">
        <f t="shared" si="273"/>
        <v>93</v>
      </c>
      <c r="AZ3037" s="47"/>
      <c r="BA3037" s="47"/>
      <c r="BB3037" s="47"/>
      <c r="BC3037" s="48"/>
      <c r="BD3037" s="150"/>
      <c r="BE3037" s="96"/>
      <c r="BF3037" s="96"/>
      <c r="BG3037" s="51"/>
      <c r="BH3037" s="51">
        <f t="shared" si="272"/>
        <v>1</v>
      </c>
      <c r="BI3037" s="51">
        <v>8</v>
      </c>
      <c r="BJ3037" s="52"/>
      <c r="BK3037" s="52"/>
      <c r="BL3037" s="53"/>
      <c r="BM3037" s="47" t="e">
        <f>COUNTIFS(A$2:$AC3037,#REF!,M$2:$AL3037,M3037)</f>
        <v>#VALUE!</v>
      </c>
      <c r="BN3037" s="47">
        <v>0</v>
      </c>
      <c r="BO3037" s="151">
        <v>93</v>
      </c>
      <c r="BP3037" s="151">
        <v>0</v>
      </c>
      <c r="BQ3037" s="47">
        <v>93</v>
      </c>
      <c r="BR3037" s="61">
        <v>1</v>
      </c>
      <c r="BS3037" s="61">
        <v>1</v>
      </c>
      <c r="BT3037" s="44">
        <f t="shared" si="274"/>
        <v>196</v>
      </c>
      <c r="BW3037" s="40" t="s">
        <v>67</v>
      </c>
      <c r="BY3037" s="55"/>
      <c r="BZ3037" s="1" t="s">
        <v>22426</v>
      </c>
    </row>
    <row r="3038" spans="1:78" ht="15" customHeight="1">
      <c r="A3038" s="25" t="s">
        <v>14226</v>
      </c>
      <c r="B3038" s="42" t="s">
        <v>15641</v>
      </c>
      <c r="D3038" s="263">
        <v>0</v>
      </c>
      <c r="E3038" s="92" t="s">
        <v>11339</v>
      </c>
      <c r="F3038" s="92" t="s">
        <v>14227</v>
      </c>
      <c r="G3038" s="275"/>
      <c r="H3038" s="275"/>
      <c r="I3038" s="92" t="s">
        <v>15079</v>
      </c>
      <c r="J3038" s="43" t="s">
        <v>15080</v>
      </c>
      <c r="M3038" s="44" t="s">
        <v>150</v>
      </c>
      <c r="N3038" s="45" t="s">
        <v>271</v>
      </c>
      <c r="O3038" s="42" t="s">
        <v>93</v>
      </c>
      <c r="P3038" s="42" t="s">
        <v>15474</v>
      </c>
      <c r="Q3038" s="85" t="s">
        <v>949</v>
      </c>
      <c r="R3038" s="85" t="s">
        <v>949</v>
      </c>
      <c r="S3038" s="42" t="s">
        <v>15642</v>
      </c>
      <c r="T3038" s="42" t="s">
        <v>15643</v>
      </c>
      <c r="U3038" s="92" t="s">
        <v>73</v>
      </c>
      <c r="V3038" s="92" t="s">
        <v>73</v>
      </c>
      <c r="W3038" s="92" t="s">
        <v>73</v>
      </c>
      <c r="X3038" s="149">
        <v>41244</v>
      </c>
      <c r="Y3038" s="149">
        <v>41322</v>
      </c>
      <c r="Z3038" s="44">
        <f t="shared" si="275"/>
        <v>2012</v>
      </c>
      <c r="AA3038" s="44">
        <f t="shared" si="276"/>
        <v>12</v>
      </c>
      <c r="AB3038" s="44">
        <v>0</v>
      </c>
      <c r="AC3038" s="92" t="s">
        <v>15083</v>
      </c>
      <c r="AD3038" s="92" t="s">
        <v>15084</v>
      </c>
      <c r="AE3038" s="92" t="s">
        <v>105</v>
      </c>
      <c r="AF3038" s="92" t="s">
        <v>949</v>
      </c>
      <c r="AG3038" s="92" t="s">
        <v>15644</v>
      </c>
      <c r="AH3038" s="92" t="s">
        <v>15645</v>
      </c>
      <c r="AI3038" s="92" t="s">
        <v>15646</v>
      </c>
      <c r="AJ3038" s="92" t="s">
        <v>15647</v>
      </c>
      <c r="AK3038" s="92"/>
      <c r="AL3038" s="92"/>
      <c r="AM3038" s="47">
        <v>1</v>
      </c>
      <c r="AN3038" s="47">
        <v>1</v>
      </c>
      <c r="AO3038" s="47">
        <v>5</v>
      </c>
      <c r="AP3038" s="47">
        <v>88</v>
      </c>
      <c r="AQ3038" s="47"/>
      <c r="AR3038" s="47"/>
      <c r="AS3038" s="150">
        <v>1</v>
      </c>
      <c r="AT3038" s="61">
        <v>1</v>
      </c>
      <c r="AU3038" s="61">
        <v>1</v>
      </c>
      <c r="AV3038" s="47"/>
      <c r="AW3038" s="61">
        <v>1</v>
      </c>
      <c r="AX3038" s="61"/>
      <c r="AY3038" s="44">
        <f t="shared" si="273"/>
        <v>79</v>
      </c>
      <c r="AZ3038" s="47"/>
      <c r="BA3038" s="47"/>
      <c r="BB3038" s="47"/>
      <c r="BC3038" s="48"/>
      <c r="BD3038" s="150"/>
      <c r="BE3038" s="96"/>
      <c r="BF3038" s="96"/>
      <c r="BG3038" s="51"/>
      <c r="BH3038" s="51">
        <f t="shared" ref="BH3038:BH3101" si="277">IF(AX3038&lt;7,1,IF(AX3038&lt;14,2,IF(AX3038&lt;21,3,IF(AX3038&lt;28,4,IF(AX3038&lt;35,5,IF(AX3038&lt;42,6,IF(AX3038&lt;49,7,8)))))))</f>
        <v>1</v>
      </c>
      <c r="BI3038" s="51">
        <v>4</v>
      </c>
      <c r="BJ3038" s="52"/>
      <c r="BK3038" s="52"/>
      <c r="BL3038" s="53"/>
      <c r="BM3038" s="47" t="e">
        <f>COUNTIFS(A$2:$AC3038,#REF!,M$2:$AL3038,M3038)</f>
        <v>#VALUE!</v>
      </c>
      <c r="BN3038" s="47">
        <v>0</v>
      </c>
      <c r="BO3038" s="151">
        <v>79</v>
      </c>
      <c r="BP3038" s="151">
        <v>0</v>
      </c>
      <c r="BQ3038" s="47">
        <v>79</v>
      </c>
      <c r="BR3038" s="61">
        <v>1</v>
      </c>
      <c r="BS3038" s="61">
        <v>1</v>
      </c>
      <c r="BT3038" s="44">
        <f t="shared" si="274"/>
        <v>245</v>
      </c>
      <c r="BW3038" s="40" t="s">
        <v>67</v>
      </c>
      <c r="BY3038" s="55"/>
      <c r="BZ3038" s="1" t="s">
        <v>22426</v>
      </c>
    </row>
    <row r="3039" spans="1:78" ht="15" customHeight="1">
      <c r="A3039" s="25" t="s">
        <v>14226</v>
      </c>
      <c r="B3039" s="42" t="s">
        <v>15648</v>
      </c>
      <c r="D3039" s="263">
        <v>0</v>
      </c>
      <c r="E3039" s="92" t="s">
        <v>11339</v>
      </c>
      <c r="F3039" s="92" t="s">
        <v>14227</v>
      </c>
      <c r="G3039" s="275"/>
      <c r="H3039" s="275"/>
      <c r="I3039" s="92" t="s">
        <v>15649</v>
      </c>
      <c r="J3039" s="43" t="s">
        <v>15650</v>
      </c>
      <c r="M3039" s="44" t="s">
        <v>144</v>
      </c>
      <c r="N3039" s="45" t="s">
        <v>623</v>
      </c>
      <c r="O3039" s="42" t="s">
        <v>93</v>
      </c>
      <c r="P3039" s="42" t="s">
        <v>15474</v>
      </c>
      <c r="Q3039" s="85" t="s">
        <v>949</v>
      </c>
      <c r="R3039" s="85" t="s">
        <v>949</v>
      </c>
      <c r="S3039" s="42" t="s">
        <v>14985</v>
      </c>
      <c r="T3039" s="42" t="s">
        <v>15524</v>
      </c>
      <c r="U3039" s="92" t="s">
        <v>73</v>
      </c>
      <c r="V3039" s="92" t="s">
        <v>73</v>
      </c>
      <c r="W3039" s="92" t="s">
        <v>73</v>
      </c>
      <c r="X3039" s="149">
        <v>41186</v>
      </c>
      <c r="Y3039" s="149">
        <v>41189</v>
      </c>
      <c r="Z3039" s="44">
        <f t="shared" si="275"/>
        <v>2012</v>
      </c>
      <c r="AA3039" s="44">
        <f t="shared" si="276"/>
        <v>10</v>
      </c>
      <c r="AB3039" s="44">
        <v>0</v>
      </c>
      <c r="AC3039" s="92" t="s">
        <v>15525</v>
      </c>
      <c r="AD3039" s="92" t="s">
        <v>15526</v>
      </c>
      <c r="AE3039" s="92" t="s">
        <v>949</v>
      </c>
      <c r="AF3039" s="92" t="s">
        <v>949</v>
      </c>
      <c r="AG3039" s="92" t="s">
        <v>949</v>
      </c>
      <c r="AH3039" s="92" t="s">
        <v>949</v>
      </c>
      <c r="AI3039" s="92" t="s">
        <v>949</v>
      </c>
      <c r="AJ3039" s="92" t="s">
        <v>949</v>
      </c>
      <c r="AK3039" s="92"/>
      <c r="AL3039" s="92"/>
      <c r="AM3039" s="47">
        <v>1</v>
      </c>
      <c r="AN3039" s="47">
        <v>1</v>
      </c>
      <c r="AO3039" s="47">
        <v>1</v>
      </c>
      <c r="AP3039" s="47">
        <v>88</v>
      </c>
      <c r="AQ3039" s="47"/>
      <c r="AR3039" s="47"/>
      <c r="AS3039" s="150">
        <v>1</v>
      </c>
      <c r="AT3039" s="61">
        <v>1</v>
      </c>
      <c r="AU3039" s="61">
        <v>1</v>
      </c>
      <c r="AV3039" s="47"/>
      <c r="AW3039" s="61">
        <v>1</v>
      </c>
      <c r="AX3039" s="61"/>
      <c r="AY3039" s="44">
        <f t="shared" si="273"/>
        <v>4</v>
      </c>
      <c r="AZ3039" s="47"/>
      <c r="BA3039" s="47"/>
      <c r="BB3039" s="47"/>
      <c r="BC3039" s="48"/>
      <c r="BD3039" s="150"/>
      <c r="BE3039" s="96"/>
      <c r="BF3039" s="96"/>
      <c r="BG3039" s="51"/>
      <c r="BH3039" s="51">
        <f t="shared" si="277"/>
        <v>1</v>
      </c>
      <c r="BI3039" s="51">
        <v>7</v>
      </c>
      <c r="BJ3039" s="52"/>
      <c r="BK3039" s="52"/>
      <c r="BL3039" s="53"/>
      <c r="BM3039" s="47" t="e">
        <f>COUNTIFS(A$2:$AC3039,#REF!,M$2:$AL3039,M3039)</f>
        <v>#VALUE!</v>
      </c>
      <c r="BN3039" s="47">
        <v>0</v>
      </c>
      <c r="BO3039" s="151">
        <v>4</v>
      </c>
      <c r="BP3039" s="151">
        <v>0</v>
      </c>
      <c r="BQ3039" s="47">
        <v>4</v>
      </c>
      <c r="BR3039" s="61">
        <v>1</v>
      </c>
      <c r="BS3039" s="61">
        <v>1</v>
      </c>
      <c r="BT3039" s="44">
        <f t="shared" si="274"/>
        <v>187</v>
      </c>
      <c r="BW3039" s="40" t="s">
        <v>67</v>
      </c>
      <c r="BY3039" s="55"/>
      <c r="BZ3039" s="1" t="s">
        <v>22426</v>
      </c>
    </row>
    <row r="3040" spans="1:78" ht="15" customHeight="1">
      <c r="A3040" s="25" t="s">
        <v>14226</v>
      </c>
      <c r="B3040" s="42" t="s">
        <v>15651</v>
      </c>
      <c r="D3040" s="263">
        <v>0</v>
      </c>
      <c r="E3040" s="92" t="s">
        <v>11339</v>
      </c>
      <c r="F3040" s="92" t="s">
        <v>14227</v>
      </c>
      <c r="G3040" s="275"/>
      <c r="H3040" s="275"/>
      <c r="I3040" s="92" t="s">
        <v>13165</v>
      </c>
      <c r="J3040" s="43" t="s">
        <v>15652</v>
      </c>
      <c r="M3040" s="44" t="s">
        <v>91</v>
      </c>
      <c r="N3040" s="45" t="s">
        <v>13167</v>
      </c>
      <c r="O3040" s="42" t="s">
        <v>93</v>
      </c>
      <c r="P3040" s="42" t="s">
        <v>15474</v>
      </c>
      <c r="Q3040" s="85" t="s">
        <v>949</v>
      </c>
      <c r="R3040" s="85" t="s">
        <v>949</v>
      </c>
      <c r="S3040" s="42" t="s">
        <v>15653</v>
      </c>
      <c r="T3040" s="42" t="s">
        <v>15654</v>
      </c>
      <c r="U3040" s="92" t="s">
        <v>73</v>
      </c>
      <c r="V3040" s="92" t="s">
        <v>73</v>
      </c>
      <c r="W3040" s="92" t="s">
        <v>73</v>
      </c>
      <c r="X3040" s="149">
        <v>41174</v>
      </c>
      <c r="Y3040" s="149">
        <v>41181</v>
      </c>
      <c r="Z3040" s="44">
        <f t="shared" si="275"/>
        <v>2012</v>
      </c>
      <c r="AA3040" s="44">
        <f t="shared" si="276"/>
        <v>9</v>
      </c>
      <c r="AB3040" s="44">
        <v>0</v>
      </c>
      <c r="AC3040" s="92" t="s">
        <v>13170</v>
      </c>
      <c r="AD3040" s="92" t="s">
        <v>13171</v>
      </c>
      <c r="AE3040" s="92" t="s">
        <v>949</v>
      </c>
      <c r="AF3040" s="92" t="s">
        <v>949</v>
      </c>
      <c r="AG3040" s="92" t="s">
        <v>949</v>
      </c>
      <c r="AH3040" s="92" t="s">
        <v>949</v>
      </c>
      <c r="AI3040" s="92" t="s">
        <v>15655</v>
      </c>
      <c r="AJ3040" s="92" t="s">
        <v>15656</v>
      </c>
      <c r="AK3040" s="92"/>
      <c r="AL3040" s="92"/>
      <c r="AM3040" s="47">
        <v>1</v>
      </c>
      <c r="AN3040" s="47">
        <v>1</v>
      </c>
      <c r="AO3040" s="47">
        <v>6</v>
      </c>
      <c r="AP3040" s="47">
        <v>88</v>
      </c>
      <c r="AQ3040" s="47"/>
      <c r="AR3040" s="47"/>
      <c r="AS3040" s="150">
        <v>1</v>
      </c>
      <c r="AT3040" s="61">
        <v>1</v>
      </c>
      <c r="AU3040" s="61">
        <v>1</v>
      </c>
      <c r="AV3040" s="47"/>
      <c r="AW3040" s="61">
        <v>1</v>
      </c>
      <c r="AX3040" s="61"/>
      <c r="AY3040" s="44">
        <f t="shared" si="273"/>
        <v>8</v>
      </c>
      <c r="AZ3040" s="47"/>
      <c r="BA3040" s="47"/>
      <c r="BB3040" s="47"/>
      <c r="BC3040" s="48"/>
      <c r="BD3040" s="150"/>
      <c r="BE3040" s="96"/>
      <c r="BF3040" s="96"/>
      <c r="BG3040" s="51"/>
      <c r="BH3040" s="51">
        <f t="shared" si="277"/>
        <v>1</v>
      </c>
      <c r="BI3040" s="51">
        <v>8</v>
      </c>
      <c r="BJ3040" s="52"/>
      <c r="BK3040" s="52"/>
      <c r="BL3040" s="53"/>
      <c r="BM3040" s="47" t="e">
        <f>COUNTIFS(A$2:$AC3040,#REF!,M$2:$AL3040,M3040)</f>
        <v>#VALUE!</v>
      </c>
      <c r="BN3040" s="47">
        <v>0</v>
      </c>
      <c r="BO3040" s="151">
        <v>8</v>
      </c>
      <c r="BP3040" s="151">
        <v>0</v>
      </c>
      <c r="BQ3040" s="47">
        <v>8</v>
      </c>
      <c r="BR3040" s="61">
        <v>1</v>
      </c>
      <c r="BS3040" s="61">
        <v>1</v>
      </c>
      <c r="BT3040" s="44">
        <f t="shared" si="274"/>
        <v>175</v>
      </c>
      <c r="BW3040" s="40" t="s">
        <v>67</v>
      </c>
      <c r="BY3040" s="55"/>
      <c r="BZ3040" s="1" t="s">
        <v>22426</v>
      </c>
    </row>
    <row r="3041" spans="1:78" ht="15" customHeight="1">
      <c r="A3041" s="25" t="s">
        <v>14226</v>
      </c>
      <c r="B3041" s="42" t="s">
        <v>15657</v>
      </c>
      <c r="D3041" s="263">
        <v>0</v>
      </c>
      <c r="E3041" s="92" t="s">
        <v>11339</v>
      </c>
      <c r="F3041" s="92" t="s">
        <v>14227</v>
      </c>
      <c r="G3041" s="275"/>
      <c r="H3041" s="275"/>
      <c r="I3041" s="92" t="s">
        <v>13165</v>
      </c>
      <c r="J3041" s="43" t="s">
        <v>15652</v>
      </c>
      <c r="M3041" s="44" t="s">
        <v>91</v>
      </c>
      <c r="N3041" s="45" t="s">
        <v>13167</v>
      </c>
      <c r="O3041" s="42" t="s">
        <v>93</v>
      </c>
      <c r="P3041" s="42" t="s">
        <v>15474</v>
      </c>
      <c r="Q3041" s="85" t="s">
        <v>949</v>
      </c>
      <c r="R3041" s="85" t="s">
        <v>105</v>
      </c>
      <c r="S3041" s="42" t="s">
        <v>15658</v>
      </c>
      <c r="T3041" s="42" t="s">
        <v>15659</v>
      </c>
      <c r="U3041" s="92" t="s">
        <v>73</v>
      </c>
      <c r="V3041" s="92" t="s">
        <v>73</v>
      </c>
      <c r="W3041" s="92" t="s">
        <v>73</v>
      </c>
      <c r="X3041" s="149">
        <v>41191</v>
      </c>
      <c r="Y3041" s="149">
        <v>41223</v>
      </c>
      <c r="Z3041" s="44">
        <f t="shared" si="275"/>
        <v>2012</v>
      </c>
      <c r="AA3041" s="44">
        <f t="shared" si="276"/>
        <v>10</v>
      </c>
      <c r="AB3041" s="44">
        <v>0</v>
      </c>
      <c r="AC3041" s="92" t="s">
        <v>13170</v>
      </c>
      <c r="AD3041" s="92" t="s">
        <v>13171</v>
      </c>
      <c r="AE3041" s="92" t="s">
        <v>949</v>
      </c>
      <c r="AF3041" s="92" t="s">
        <v>949</v>
      </c>
      <c r="AG3041" s="92" t="s">
        <v>949</v>
      </c>
      <c r="AH3041" s="92" t="s">
        <v>949</v>
      </c>
      <c r="AI3041" s="92" t="s">
        <v>15660</v>
      </c>
      <c r="AJ3041" s="92" t="s">
        <v>15660</v>
      </c>
      <c r="AK3041" s="92"/>
      <c r="AL3041" s="92"/>
      <c r="AM3041" s="47">
        <v>1</v>
      </c>
      <c r="AN3041" s="47">
        <v>1</v>
      </c>
      <c r="AO3041" s="47">
        <v>6</v>
      </c>
      <c r="AP3041" s="47">
        <v>88</v>
      </c>
      <c r="AQ3041" s="47"/>
      <c r="AR3041" s="47"/>
      <c r="AS3041" s="150">
        <v>1</v>
      </c>
      <c r="AT3041" s="61">
        <v>1</v>
      </c>
      <c r="AU3041" s="49">
        <v>1</v>
      </c>
      <c r="AV3041" s="47"/>
      <c r="AW3041" s="61">
        <v>1</v>
      </c>
      <c r="AX3041" s="61"/>
      <c r="AY3041" s="44">
        <f t="shared" si="273"/>
        <v>33</v>
      </c>
      <c r="AZ3041" s="47"/>
      <c r="BA3041" s="47"/>
      <c r="BB3041" s="47"/>
      <c r="BC3041" s="48"/>
      <c r="BD3041" s="150"/>
      <c r="BE3041" s="96"/>
      <c r="BF3041" s="96"/>
      <c r="BG3041" s="51"/>
      <c r="BH3041" s="51">
        <f t="shared" si="277"/>
        <v>1</v>
      </c>
      <c r="BI3041" s="51">
        <v>2</v>
      </c>
      <c r="BJ3041" s="52"/>
      <c r="BK3041" s="52"/>
      <c r="BL3041" s="53"/>
      <c r="BM3041" s="47" t="e">
        <f>COUNTIFS(A$2:$AC3041,#REF!,M$2:$AL3041,M3041)</f>
        <v>#VALUE!</v>
      </c>
      <c r="BN3041" s="47">
        <v>0</v>
      </c>
      <c r="BO3041" s="151">
        <v>33</v>
      </c>
      <c r="BP3041" s="151">
        <v>0</v>
      </c>
      <c r="BQ3041" s="47">
        <v>33</v>
      </c>
      <c r="BR3041" s="49">
        <v>1</v>
      </c>
      <c r="BS3041" s="61">
        <v>1</v>
      </c>
      <c r="BT3041" s="44">
        <f t="shared" si="274"/>
        <v>192</v>
      </c>
      <c r="BW3041" s="40" t="s">
        <v>67</v>
      </c>
      <c r="BY3041" s="55"/>
      <c r="BZ3041" s="1" t="s">
        <v>22426</v>
      </c>
    </row>
    <row r="3042" spans="1:78" ht="15" customHeight="1">
      <c r="A3042" s="25" t="s">
        <v>14226</v>
      </c>
      <c r="B3042" s="42" t="s">
        <v>15661</v>
      </c>
      <c r="D3042" s="263">
        <v>0</v>
      </c>
      <c r="E3042" s="92" t="s">
        <v>11339</v>
      </c>
      <c r="F3042" s="92" t="s">
        <v>14227</v>
      </c>
      <c r="G3042" s="275"/>
      <c r="H3042" s="275"/>
      <c r="I3042" s="92" t="s">
        <v>13165</v>
      </c>
      <c r="J3042" s="43" t="s">
        <v>15652</v>
      </c>
      <c r="M3042" s="44" t="s">
        <v>91</v>
      </c>
      <c r="N3042" s="45" t="s">
        <v>13167</v>
      </c>
      <c r="O3042" s="42" t="s">
        <v>93</v>
      </c>
      <c r="P3042" s="42" t="s">
        <v>15474</v>
      </c>
      <c r="Q3042" s="85" t="s">
        <v>949</v>
      </c>
      <c r="R3042" s="85" t="s">
        <v>949</v>
      </c>
      <c r="S3042" s="42" t="s">
        <v>15662</v>
      </c>
      <c r="T3042" s="42" t="s">
        <v>15663</v>
      </c>
      <c r="U3042" s="92" t="s">
        <v>73</v>
      </c>
      <c r="V3042" s="92" t="s">
        <v>73</v>
      </c>
      <c r="W3042" s="92" t="s">
        <v>73</v>
      </c>
      <c r="X3042" s="149">
        <v>41229</v>
      </c>
      <c r="Y3042" s="149">
        <v>41230</v>
      </c>
      <c r="Z3042" s="44">
        <f t="shared" si="275"/>
        <v>2012</v>
      </c>
      <c r="AA3042" s="44">
        <f t="shared" si="276"/>
        <v>11</v>
      </c>
      <c r="AB3042" s="44">
        <v>0</v>
      </c>
      <c r="AC3042" s="92" t="s">
        <v>13170</v>
      </c>
      <c r="AD3042" s="92" t="s">
        <v>13171</v>
      </c>
      <c r="AE3042" s="92" t="s">
        <v>949</v>
      </c>
      <c r="AF3042" s="92" t="s">
        <v>949</v>
      </c>
      <c r="AG3042" s="92" t="s">
        <v>949</v>
      </c>
      <c r="AH3042" s="92" t="s">
        <v>949</v>
      </c>
      <c r="AI3042" s="92" t="s">
        <v>15655</v>
      </c>
      <c r="AJ3042" s="92" t="s">
        <v>15656</v>
      </c>
      <c r="AK3042" s="92"/>
      <c r="AL3042" s="92"/>
      <c r="AM3042" s="47">
        <v>1</v>
      </c>
      <c r="AN3042" s="47">
        <v>1</v>
      </c>
      <c r="AO3042" s="47">
        <v>6</v>
      </c>
      <c r="AP3042" s="47">
        <v>88</v>
      </c>
      <c r="AQ3042" s="47"/>
      <c r="AR3042" s="47"/>
      <c r="AS3042" s="150">
        <v>1</v>
      </c>
      <c r="AT3042" s="61">
        <v>1</v>
      </c>
      <c r="AU3042" s="61">
        <v>1</v>
      </c>
      <c r="AV3042" s="47"/>
      <c r="AW3042" s="61">
        <v>1</v>
      </c>
      <c r="AX3042" s="61"/>
      <c r="AY3042" s="44">
        <f t="shared" si="273"/>
        <v>2</v>
      </c>
      <c r="AZ3042" s="47"/>
      <c r="BA3042" s="47"/>
      <c r="BB3042" s="47"/>
      <c r="BC3042" s="48"/>
      <c r="BD3042" s="150"/>
      <c r="BE3042" s="96"/>
      <c r="BF3042" s="96"/>
      <c r="BG3042" s="51"/>
      <c r="BH3042" s="51">
        <f t="shared" si="277"/>
        <v>1</v>
      </c>
      <c r="BI3042" s="51">
        <v>8</v>
      </c>
      <c r="BJ3042" s="52"/>
      <c r="BK3042" s="52"/>
      <c r="BL3042" s="53"/>
      <c r="BM3042" s="47" t="e">
        <f>COUNTIFS(A$2:$AC3042,#REF!,M$2:$AL3042,M3042)</f>
        <v>#VALUE!</v>
      </c>
      <c r="BN3042" s="47">
        <v>0</v>
      </c>
      <c r="BO3042" s="151">
        <v>2</v>
      </c>
      <c r="BP3042" s="151">
        <v>0</v>
      </c>
      <c r="BQ3042" s="47">
        <v>2</v>
      </c>
      <c r="BR3042" s="61">
        <v>1</v>
      </c>
      <c r="BS3042" s="61">
        <v>1</v>
      </c>
      <c r="BT3042" s="44">
        <f t="shared" si="274"/>
        <v>230</v>
      </c>
      <c r="BW3042" s="40" t="s">
        <v>67</v>
      </c>
      <c r="BY3042" s="55"/>
      <c r="BZ3042" s="1" t="s">
        <v>22426</v>
      </c>
    </row>
    <row r="3043" spans="1:78" ht="15" customHeight="1">
      <c r="A3043" s="25" t="s">
        <v>14226</v>
      </c>
      <c r="B3043" s="42" t="s">
        <v>15664</v>
      </c>
      <c r="D3043" s="263">
        <v>0</v>
      </c>
      <c r="E3043" s="92" t="s">
        <v>11339</v>
      </c>
      <c r="F3043" s="92" t="s">
        <v>14227</v>
      </c>
      <c r="G3043" s="275"/>
      <c r="H3043" s="275"/>
      <c r="I3043" s="92" t="s">
        <v>15665</v>
      </c>
      <c r="J3043" s="43" t="s">
        <v>15666</v>
      </c>
      <c r="M3043" s="44" t="s">
        <v>144</v>
      </c>
      <c r="N3043" s="45" t="s">
        <v>623</v>
      </c>
      <c r="O3043" s="42" t="s">
        <v>15162</v>
      </c>
      <c r="P3043" s="42" t="s">
        <v>1459</v>
      </c>
      <c r="Q3043" s="85" t="s">
        <v>949</v>
      </c>
      <c r="R3043" s="85" t="s">
        <v>949</v>
      </c>
      <c r="S3043" s="42" t="s">
        <v>15301</v>
      </c>
      <c r="T3043" s="42" t="s">
        <v>15302</v>
      </c>
      <c r="U3043" s="92" t="s">
        <v>73</v>
      </c>
      <c r="V3043" s="92" t="s">
        <v>73</v>
      </c>
      <c r="W3043" s="92" t="s">
        <v>73</v>
      </c>
      <c r="X3043" s="149">
        <v>41046</v>
      </c>
      <c r="Y3043" s="149">
        <v>41049</v>
      </c>
      <c r="Z3043" s="44">
        <f t="shared" si="275"/>
        <v>2012</v>
      </c>
      <c r="AA3043" s="44">
        <f t="shared" si="276"/>
        <v>5</v>
      </c>
      <c r="AB3043" s="44">
        <v>0</v>
      </c>
      <c r="AC3043" s="92" t="s">
        <v>73</v>
      </c>
      <c r="AD3043" s="92" t="s">
        <v>73</v>
      </c>
      <c r="AE3043" s="92" t="s">
        <v>949</v>
      </c>
      <c r="AF3043" s="92" t="s">
        <v>949</v>
      </c>
      <c r="AG3043" s="92" t="s">
        <v>949</v>
      </c>
      <c r="AH3043" s="92" t="s">
        <v>949</v>
      </c>
      <c r="AI3043" s="92" t="s">
        <v>15667</v>
      </c>
      <c r="AJ3043" s="92" t="s">
        <v>15667</v>
      </c>
      <c r="AK3043" s="92"/>
      <c r="AL3043" s="92"/>
      <c r="AM3043" s="47">
        <v>1</v>
      </c>
      <c r="AN3043" s="47">
        <v>1</v>
      </c>
      <c r="AO3043" s="47">
        <v>1</v>
      </c>
      <c r="AP3043" s="47">
        <v>88</v>
      </c>
      <c r="AQ3043" s="47"/>
      <c r="AR3043" s="47"/>
      <c r="AS3043" s="150">
        <v>1</v>
      </c>
      <c r="AT3043" s="61">
        <v>1</v>
      </c>
      <c r="AU3043" s="61">
        <v>1</v>
      </c>
      <c r="AV3043" s="47"/>
      <c r="AW3043" s="61">
        <v>1</v>
      </c>
      <c r="AX3043" s="61"/>
      <c r="AY3043" s="44">
        <f t="shared" si="273"/>
        <v>4</v>
      </c>
      <c r="AZ3043" s="47"/>
      <c r="BA3043" s="47"/>
      <c r="BB3043" s="47"/>
      <c r="BC3043" s="48"/>
      <c r="BD3043" s="150"/>
      <c r="BE3043" s="96"/>
      <c r="BF3043" s="96"/>
      <c r="BG3043" s="51"/>
      <c r="BH3043" s="51">
        <f t="shared" si="277"/>
        <v>1</v>
      </c>
      <c r="BI3043" s="51">
        <v>8</v>
      </c>
      <c r="BJ3043" s="52"/>
      <c r="BK3043" s="52"/>
      <c r="BL3043" s="53"/>
      <c r="BM3043" s="47" t="e">
        <f>COUNTIFS(A$2:$AC3043,#REF!,M$2:$AL3043,M3043)</f>
        <v>#VALUE!</v>
      </c>
      <c r="BN3043" s="47">
        <v>0</v>
      </c>
      <c r="BO3043" s="151">
        <v>4</v>
      </c>
      <c r="BP3043" s="151">
        <v>0</v>
      </c>
      <c r="BQ3043" s="47">
        <v>4</v>
      </c>
      <c r="BR3043" s="61">
        <v>1</v>
      </c>
      <c r="BS3043" s="61">
        <v>1</v>
      </c>
      <c r="BT3043" s="44">
        <f t="shared" si="274"/>
        <v>47</v>
      </c>
      <c r="BW3043" s="40" t="s">
        <v>67</v>
      </c>
      <c r="BY3043" s="55"/>
      <c r="BZ3043" s="1" t="s">
        <v>22426</v>
      </c>
    </row>
    <row r="3044" spans="1:78" ht="15" customHeight="1">
      <c r="A3044" s="25" t="s">
        <v>14226</v>
      </c>
      <c r="B3044" s="42" t="s">
        <v>15668</v>
      </c>
      <c r="D3044" s="263">
        <v>0</v>
      </c>
      <c r="E3044" s="92" t="s">
        <v>11339</v>
      </c>
      <c r="F3044" s="92" t="s">
        <v>14227</v>
      </c>
      <c r="G3044" s="275"/>
      <c r="H3044" s="275"/>
      <c r="I3044" s="92" t="s">
        <v>15669</v>
      </c>
      <c r="J3044" s="43" t="s">
        <v>15670</v>
      </c>
      <c r="M3044" s="44" t="s">
        <v>91</v>
      </c>
      <c r="N3044" s="45" t="s">
        <v>393</v>
      </c>
      <c r="O3044" s="42" t="s">
        <v>93</v>
      </c>
      <c r="P3044" s="42" t="s">
        <v>15474</v>
      </c>
      <c r="Q3044" s="85" t="s">
        <v>949</v>
      </c>
      <c r="R3044" s="85" t="s">
        <v>949</v>
      </c>
      <c r="S3044" s="42" t="s">
        <v>15671</v>
      </c>
      <c r="T3044" s="42" t="s">
        <v>15672</v>
      </c>
      <c r="U3044" s="92" t="s">
        <v>73</v>
      </c>
      <c r="V3044" s="92" t="s">
        <v>73</v>
      </c>
      <c r="W3044" s="92" t="s">
        <v>73</v>
      </c>
      <c r="X3044" s="149">
        <v>41239</v>
      </c>
      <c r="Y3044" s="149">
        <v>41307</v>
      </c>
      <c r="Z3044" s="44">
        <f t="shared" si="275"/>
        <v>2012</v>
      </c>
      <c r="AA3044" s="44">
        <f t="shared" si="276"/>
        <v>11</v>
      </c>
      <c r="AB3044" s="44">
        <v>0</v>
      </c>
      <c r="AC3044" s="92" t="s">
        <v>391</v>
      </c>
      <c r="AD3044" s="92" t="s">
        <v>15673</v>
      </c>
      <c r="AE3044" s="92" t="s">
        <v>949</v>
      </c>
      <c r="AF3044" s="92" t="s">
        <v>949</v>
      </c>
      <c r="AG3044" s="92" t="s">
        <v>15674</v>
      </c>
      <c r="AH3044" s="92" t="s">
        <v>15675</v>
      </c>
      <c r="AI3044" s="92" t="s">
        <v>15676</v>
      </c>
      <c r="AJ3044" s="92" t="s">
        <v>15677</v>
      </c>
      <c r="AK3044" s="92"/>
      <c r="AL3044" s="92"/>
      <c r="AM3044" s="47">
        <v>1</v>
      </c>
      <c r="AN3044" s="47">
        <v>1</v>
      </c>
      <c r="AO3044" s="47">
        <v>6</v>
      </c>
      <c r="AP3044" s="47">
        <v>88</v>
      </c>
      <c r="AQ3044" s="47"/>
      <c r="AR3044" s="47"/>
      <c r="AS3044" s="150">
        <v>1</v>
      </c>
      <c r="AT3044" s="61">
        <v>1</v>
      </c>
      <c r="AU3044" s="61">
        <v>1</v>
      </c>
      <c r="AV3044" s="47"/>
      <c r="AW3044" s="61">
        <v>1</v>
      </c>
      <c r="AX3044" s="61"/>
      <c r="AY3044" s="44">
        <f t="shared" si="273"/>
        <v>69</v>
      </c>
      <c r="AZ3044" s="47"/>
      <c r="BA3044" s="47"/>
      <c r="BB3044" s="47"/>
      <c r="BC3044" s="48"/>
      <c r="BD3044" s="150"/>
      <c r="BE3044" s="96"/>
      <c r="BF3044" s="96"/>
      <c r="BG3044" s="51"/>
      <c r="BH3044" s="51">
        <f t="shared" si="277"/>
        <v>1</v>
      </c>
      <c r="BI3044" s="51">
        <v>3</v>
      </c>
      <c r="BJ3044" s="52"/>
      <c r="BK3044" s="52"/>
      <c r="BL3044" s="53"/>
      <c r="BM3044" s="47" t="e">
        <f>COUNTIFS(A$2:$AC3044,#REF!,M$2:$AL3044,M3044)</f>
        <v>#VALUE!</v>
      </c>
      <c r="BN3044" s="47">
        <v>1</v>
      </c>
      <c r="BO3044" s="151">
        <v>69</v>
      </c>
      <c r="BP3044" s="151">
        <v>0</v>
      </c>
      <c r="BQ3044" s="47">
        <v>69</v>
      </c>
      <c r="BR3044" s="61">
        <v>1</v>
      </c>
      <c r="BS3044" s="61">
        <v>1</v>
      </c>
      <c r="BT3044" s="44">
        <f t="shared" si="274"/>
        <v>240</v>
      </c>
      <c r="BW3044" s="40" t="s">
        <v>67</v>
      </c>
      <c r="BY3044" s="55"/>
      <c r="BZ3044" s="1" t="s">
        <v>22426</v>
      </c>
    </row>
    <row r="3045" spans="1:78" ht="15" customHeight="1">
      <c r="A3045" s="25" t="s">
        <v>14226</v>
      </c>
      <c r="B3045" s="42" t="s">
        <v>15678</v>
      </c>
      <c r="D3045" s="263">
        <v>0</v>
      </c>
      <c r="E3045" s="92" t="s">
        <v>11339</v>
      </c>
      <c r="F3045" s="92" t="s">
        <v>14227</v>
      </c>
      <c r="G3045" s="275"/>
      <c r="H3045" s="275"/>
      <c r="I3045" s="92" t="s">
        <v>13424</v>
      </c>
      <c r="J3045" s="43" t="s">
        <v>15679</v>
      </c>
      <c r="M3045" s="44" t="s">
        <v>91</v>
      </c>
      <c r="N3045" s="45" t="s">
        <v>524</v>
      </c>
      <c r="O3045" s="42" t="s">
        <v>93</v>
      </c>
      <c r="P3045" s="42" t="s">
        <v>15474</v>
      </c>
      <c r="Q3045" s="85" t="s">
        <v>949</v>
      </c>
      <c r="R3045" s="85" t="s">
        <v>949</v>
      </c>
      <c r="S3045" s="42" t="s">
        <v>15680</v>
      </c>
      <c r="T3045" s="42" t="s">
        <v>15681</v>
      </c>
      <c r="U3045" s="92" t="s">
        <v>73</v>
      </c>
      <c r="V3045" s="92" t="s">
        <v>73</v>
      </c>
      <c r="W3045" s="92" t="s">
        <v>73</v>
      </c>
      <c r="X3045" s="149">
        <v>41171</v>
      </c>
      <c r="Y3045" s="149">
        <v>41202</v>
      </c>
      <c r="Z3045" s="44">
        <f t="shared" si="275"/>
        <v>2012</v>
      </c>
      <c r="AA3045" s="44">
        <f t="shared" si="276"/>
        <v>9</v>
      </c>
      <c r="AB3045" s="44">
        <v>0</v>
      </c>
      <c r="AC3045" s="92" t="s">
        <v>524</v>
      </c>
      <c r="AD3045" s="92" t="s">
        <v>15682</v>
      </c>
      <c r="AE3045" s="92" t="s">
        <v>949</v>
      </c>
      <c r="AF3045" s="92" t="s">
        <v>949</v>
      </c>
      <c r="AG3045" s="92" t="s">
        <v>15683</v>
      </c>
      <c r="AH3045" s="92" t="s">
        <v>15683</v>
      </c>
      <c r="AI3045" s="92" t="s">
        <v>15684</v>
      </c>
      <c r="AJ3045" s="92" t="s">
        <v>15684</v>
      </c>
      <c r="AK3045" s="92"/>
      <c r="AL3045" s="92"/>
      <c r="AM3045" s="47">
        <v>1</v>
      </c>
      <c r="AN3045" s="47">
        <v>1</v>
      </c>
      <c r="AO3045" s="47">
        <v>6</v>
      </c>
      <c r="AP3045" s="47">
        <v>88</v>
      </c>
      <c r="AQ3045" s="47"/>
      <c r="AR3045" s="47"/>
      <c r="AS3045" s="150">
        <v>1</v>
      </c>
      <c r="AT3045" s="61">
        <v>1</v>
      </c>
      <c r="AU3045" s="61">
        <v>1</v>
      </c>
      <c r="AV3045" s="47"/>
      <c r="AW3045" s="61">
        <v>1</v>
      </c>
      <c r="AX3045" s="61"/>
      <c r="AY3045" s="44">
        <f t="shared" si="273"/>
        <v>32</v>
      </c>
      <c r="AZ3045" s="47"/>
      <c r="BA3045" s="47"/>
      <c r="BB3045" s="47"/>
      <c r="BC3045" s="48"/>
      <c r="BD3045" s="150"/>
      <c r="BE3045" s="96"/>
      <c r="BF3045" s="96"/>
      <c r="BG3045" s="51"/>
      <c r="BH3045" s="51">
        <f t="shared" si="277"/>
        <v>1</v>
      </c>
      <c r="BI3045" s="51">
        <v>1</v>
      </c>
      <c r="BJ3045" s="52"/>
      <c r="BK3045" s="52"/>
      <c r="BL3045" s="53"/>
      <c r="BM3045" s="47" t="e">
        <f>COUNTIFS(A$2:$AC3045,#REF!,M$2:$AL3045,M3045)</f>
        <v>#VALUE!</v>
      </c>
      <c r="BN3045" s="47">
        <v>1</v>
      </c>
      <c r="BO3045" s="151">
        <v>32</v>
      </c>
      <c r="BP3045" s="151">
        <v>0</v>
      </c>
      <c r="BQ3045" s="47">
        <v>32</v>
      </c>
      <c r="BR3045" s="61">
        <v>1</v>
      </c>
      <c r="BS3045" s="61">
        <v>1</v>
      </c>
      <c r="BT3045" s="44">
        <f t="shared" si="274"/>
        <v>172</v>
      </c>
      <c r="BW3045" s="40" t="s">
        <v>67</v>
      </c>
      <c r="BY3045" s="55"/>
      <c r="BZ3045" s="1" t="s">
        <v>22426</v>
      </c>
    </row>
    <row r="3046" spans="1:78" ht="15" customHeight="1">
      <c r="A3046" s="25" t="s">
        <v>14226</v>
      </c>
      <c r="B3046" s="42" t="s">
        <v>15685</v>
      </c>
      <c r="D3046" s="263">
        <v>0</v>
      </c>
      <c r="E3046" s="92" t="s">
        <v>11339</v>
      </c>
      <c r="F3046" s="92" t="s">
        <v>14227</v>
      </c>
      <c r="G3046" s="275"/>
      <c r="H3046" s="275"/>
      <c r="I3046" s="92" t="s">
        <v>15686</v>
      </c>
      <c r="J3046" s="43" t="s">
        <v>15687</v>
      </c>
      <c r="M3046" s="44" t="s">
        <v>91</v>
      </c>
      <c r="N3046" s="45" t="s">
        <v>11933</v>
      </c>
      <c r="O3046" s="42" t="s">
        <v>93</v>
      </c>
      <c r="P3046" s="42" t="s">
        <v>15474</v>
      </c>
      <c r="Q3046" s="85" t="s">
        <v>949</v>
      </c>
      <c r="R3046" s="85" t="s">
        <v>949</v>
      </c>
      <c r="S3046" s="42" t="s">
        <v>15688</v>
      </c>
      <c r="T3046" s="42" t="s">
        <v>15689</v>
      </c>
      <c r="U3046" s="92" t="s">
        <v>73</v>
      </c>
      <c r="V3046" s="92" t="s">
        <v>73</v>
      </c>
      <c r="W3046" s="92" t="s">
        <v>73</v>
      </c>
      <c r="X3046" s="149">
        <v>41044</v>
      </c>
      <c r="Y3046" s="149">
        <v>41085</v>
      </c>
      <c r="Z3046" s="44">
        <f t="shared" si="275"/>
        <v>2012</v>
      </c>
      <c r="AA3046" s="44">
        <f t="shared" si="276"/>
        <v>5</v>
      </c>
      <c r="AB3046" s="44">
        <v>0</v>
      </c>
      <c r="AC3046" s="92" t="s">
        <v>11933</v>
      </c>
      <c r="AD3046" s="92" t="s">
        <v>11933</v>
      </c>
      <c r="AE3046" s="92" t="s">
        <v>949</v>
      </c>
      <c r="AF3046" s="92" t="s">
        <v>949</v>
      </c>
      <c r="AG3046" s="92" t="s">
        <v>949</v>
      </c>
      <c r="AH3046" s="92" t="s">
        <v>105</v>
      </c>
      <c r="AI3046" s="92" t="s">
        <v>11944</v>
      </c>
      <c r="AJ3046" s="92" t="s">
        <v>11944</v>
      </c>
      <c r="AK3046" s="92" t="s">
        <v>15690</v>
      </c>
      <c r="AL3046" s="92"/>
      <c r="AM3046" s="47">
        <v>1</v>
      </c>
      <c r="AN3046" s="47">
        <v>1</v>
      </c>
      <c r="AO3046" s="47">
        <v>6</v>
      </c>
      <c r="AP3046" s="47">
        <v>88</v>
      </c>
      <c r="AQ3046" s="47"/>
      <c r="AR3046" s="47"/>
      <c r="AS3046" s="150">
        <v>1</v>
      </c>
      <c r="AT3046" s="61">
        <v>1</v>
      </c>
      <c r="AU3046" s="49">
        <v>1</v>
      </c>
      <c r="AV3046" s="47"/>
      <c r="AW3046" s="61">
        <v>1</v>
      </c>
      <c r="AX3046" s="61"/>
      <c r="AY3046" s="44">
        <f t="shared" si="273"/>
        <v>42</v>
      </c>
      <c r="AZ3046" s="47"/>
      <c r="BA3046" s="47"/>
      <c r="BB3046" s="47"/>
      <c r="BC3046" s="48"/>
      <c r="BD3046" s="150"/>
      <c r="BE3046" s="96"/>
      <c r="BF3046" s="96"/>
      <c r="BG3046" s="51"/>
      <c r="BH3046" s="51">
        <f t="shared" si="277"/>
        <v>1</v>
      </c>
      <c r="BI3046" s="51">
        <v>1</v>
      </c>
      <c r="BJ3046" s="52"/>
      <c r="BK3046" s="52"/>
      <c r="BL3046" s="53"/>
      <c r="BM3046" s="47" t="e">
        <f>COUNTIFS(A$2:$AC3046,#REF!,M$2:$AL3046,M3046)</f>
        <v>#VALUE!</v>
      </c>
      <c r="BN3046" s="47">
        <v>1</v>
      </c>
      <c r="BO3046" s="151">
        <v>42</v>
      </c>
      <c r="BP3046" s="151">
        <v>0</v>
      </c>
      <c r="BQ3046" s="47">
        <v>42</v>
      </c>
      <c r="BR3046" s="49">
        <v>1</v>
      </c>
      <c r="BS3046" s="61">
        <v>1</v>
      </c>
      <c r="BT3046" s="44">
        <f t="shared" si="274"/>
        <v>45</v>
      </c>
      <c r="BW3046" s="40" t="s">
        <v>67</v>
      </c>
      <c r="BY3046" s="55"/>
      <c r="BZ3046" s="1" t="s">
        <v>22426</v>
      </c>
    </row>
    <row r="3047" spans="1:78" ht="15" customHeight="1">
      <c r="A3047" s="25" t="s">
        <v>14226</v>
      </c>
      <c r="B3047" s="42" t="s">
        <v>15692</v>
      </c>
      <c r="D3047" s="263">
        <v>0</v>
      </c>
      <c r="E3047" s="92" t="s">
        <v>11339</v>
      </c>
      <c r="F3047" s="92" t="s">
        <v>14227</v>
      </c>
      <c r="G3047" s="275"/>
      <c r="H3047" s="275"/>
      <c r="I3047" s="92" t="s">
        <v>12443</v>
      </c>
      <c r="J3047" s="43" t="s">
        <v>15691</v>
      </c>
      <c r="M3047" s="44" t="s">
        <v>91</v>
      </c>
      <c r="N3047" s="45" t="s">
        <v>336</v>
      </c>
      <c r="O3047" s="42" t="s">
        <v>93</v>
      </c>
      <c r="P3047" s="42" t="s">
        <v>15474</v>
      </c>
      <c r="Q3047" s="85" t="s">
        <v>949</v>
      </c>
      <c r="R3047" s="85" t="s">
        <v>105</v>
      </c>
      <c r="S3047" s="42" t="s">
        <v>15693</v>
      </c>
      <c r="T3047" s="42" t="s">
        <v>15694</v>
      </c>
      <c r="U3047" s="92" t="s">
        <v>73</v>
      </c>
      <c r="V3047" s="92" t="s">
        <v>73</v>
      </c>
      <c r="W3047" s="92" t="s">
        <v>73</v>
      </c>
      <c r="X3047" s="149">
        <v>41046</v>
      </c>
      <c r="Y3047" s="149">
        <v>41077</v>
      </c>
      <c r="Z3047" s="44">
        <f t="shared" si="275"/>
        <v>2012</v>
      </c>
      <c r="AA3047" s="44">
        <f t="shared" si="276"/>
        <v>5</v>
      </c>
      <c r="AB3047" s="44">
        <v>0</v>
      </c>
      <c r="AC3047" s="92" t="s">
        <v>12446</v>
      </c>
      <c r="AD3047" s="92" t="s">
        <v>12446</v>
      </c>
      <c r="AE3047" s="92" t="s">
        <v>949</v>
      </c>
      <c r="AF3047" s="92" t="s">
        <v>949</v>
      </c>
      <c r="AG3047" s="92" t="s">
        <v>949</v>
      </c>
      <c r="AH3047" s="92" t="s">
        <v>949</v>
      </c>
      <c r="AI3047" s="92" t="s">
        <v>15695</v>
      </c>
      <c r="AJ3047" s="92" t="s">
        <v>15696</v>
      </c>
      <c r="AK3047" s="92"/>
      <c r="AL3047" s="92"/>
      <c r="AM3047" s="47">
        <v>1</v>
      </c>
      <c r="AN3047" s="47">
        <v>1</v>
      </c>
      <c r="AO3047" s="47">
        <v>6</v>
      </c>
      <c r="AP3047" s="47">
        <v>88</v>
      </c>
      <c r="AQ3047" s="47"/>
      <c r="AR3047" s="47"/>
      <c r="AS3047" s="150">
        <v>1</v>
      </c>
      <c r="AT3047" s="61">
        <v>1</v>
      </c>
      <c r="AU3047" s="61">
        <v>1</v>
      </c>
      <c r="AV3047" s="47"/>
      <c r="AW3047" s="61">
        <v>1</v>
      </c>
      <c r="AX3047" s="61"/>
      <c r="AY3047" s="44">
        <f t="shared" si="273"/>
        <v>32</v>
      </c>
      <c r="AZ3047" s="47"/>
      <c r="BA3047" s="47"/>
      <c r="BB3047" s="47"/>
      <c r="BC3047" s="48"/>
      <c r="BD3047" s="150"/>
      <c r="BE3047" s="96"/>
      <c r="BF3047" s="96"/>
      <c r="BG3047" s="51"/>
      <c r="BH3047" s="51">
        <f t="shared" si="277"/>
        <v>1</v>
      </c>
      <c r="BI3047" s="51">
        <v>4</v>
      </c>
      <c r="BJ3047" s="52"/>
      <c r="BK3047" s="52"/>
      <c r="BL3047" s="53"/>
      <c r="BM3047" s="47" t="e">
        <f>COUNTIFS(A$2:$AC3047,#REF!,M$2:$AL3047,M3047)</f>
        <v>#VALUE!</v>
      </c>
      <c r="BN3047" s="47">
        <v>0</v>
      </c>
      <c r="BO3047" s="151">
        <v>32</v>
      </c>
      <c r="BP3047" s="151">
        <v>0</v>
      </c>
      <c r="BQ3047" s="47">
        <v>32</v>
      </c>
      <c r="BR3047" s="61">
        <v>1</v>
      </c>
      <c r="BS3047" s="61">
        <v>1</v>
      </c>
      <c r="BT3047" s="44">
        <f t="shared" si="274"/>
        <v>47</v>
      </c>
      <c r="BW3047" s="40" t="s">
        <v>67</v>
      </c>
      <c r="BY3047" s="55"/>
      <c r="BZ3047" s="1" t="s">
        <v>22426</v>
      </c>
    </row>
    <row r="3048" spans="1:78" ht="15" customHeight="1">
      <c r="A3048" s="25" t="s">
        <v>14226</v>
      </c>
      <c r="B3048" s="42" t="s">
        <v>15697</v>
      </c>
      <c r="D3048" s="263">
        <v>0</v>
      </c>
      <c r="E3048" s="92" t="s">
        <v>11339</v>
      </c>
      <c r="F3048" s="92" t="s">
        <v>14227</v>
      </c>
      <c r="G3048" s="275"/>
      <c r="H3048" s="275"/>
      <c r="I3048" s="92" t="s">
        <v>12443</v>
      </c>
      <c r="J3048" s="43" t="s">
        <v>15691</v>
      </c>
      <c r="M3048" s="44" t="s">
        <v>91</v>
      </c>
      <c r="N3048" s="45" t="s">
        <v>336</v>
      </c>
      <c r="O3048" s="42" t="s">
        <v>93</v>
      </c>
      <c r="P3048" s="42" t="s">
        <v>15474</v>
      </c>
      <c r="Q3048" s="85" t="s">
        <v>949</v>
      </c>
      <c r="R3048" s="85" t="s">
        <v>949</v>
      </c>
      <c r="S3048" s="42" t="s">
        <v>15698</v>
      </c>
      <c r="T3048" s="42" t="s">
        <v>15699</v>
      </c>
      <c r="U3048" s="92" t="s">
        <v>73</v>
      </c>
      <c r="V3048" s="92" t="s">
        <v>73</v>
      </c>
      <c r="W3048" s="92" t="s">
        <v>73</v>
      </c>
      <c r="X3048" s="149">
        <v>41122</v>
      </c>
      <c r="Y3048" s="149">
        <v>41154</v>
      </c>
      <c r="Z3048" s="44">
        <f t="shared" si="275"/>
        <v>2012</v>
      </c>
      <c r="AA3048" s="44">
        <f t="shared" si="276"/>
        <v>8</v>
      </c>
      <c r="AB3048" s="44">
        <v>0</v>
      </c>
      <c r="AC3048" s="92" t="s">
        <v>12446</v>
      </c>
      <c r="AD3048" s="92" t="s">
        <v>12446</v>
      </c>
      <c r="AE3048" s="92" t="s">
        <v>949</v>
      </c>
      <c r="AF3048" s="92" t="s">
        <v>949</v>
      </c>
      <c r="AG3048" s="92" t="s">
        <v>949</v>
      </c>
      <c r="AH3048" s="92" t="s">
        <v>949</v>
      </c>
      <c r="AI3048" s="92" t="s">
        <v>15700</v>
      </c>
      <c r="AJ3048" s="92" t="s">
        <v>15700</v>
      </c>
      <c r="AK3048" s="92"/>
      <c r="AL3048" s="92"/>
      <c r="AM3048" s="47">
        <v>1</v>
      </c>
      <c r="AN3048" s="47">
        <v>1</v>
      </c>
      <c r="AO3048" s="47">
        <v>6</v>
      </c>
      <c r="AP3048" s="47">
        <v>88</v>
      </c>
      <c r="AQ3048" s="47"/>
      <c r="AR3048" s="47"/>
      <c r="AS3048" s="150">
        <v>1</v>
      </c>
      <c r="AT3048" s="61">
        <v>1</v>
      </c>
      <c r="AU3048" s="49">
        <v>1</v>
      </c>
      <c r="AV3048" s="47"/>
      <c r="AW3048" s="61">
        <v>1</v>
      </c>
      <c r="AX3048" s="61"/>
      <c r="AY3048" s="44">
        <f t="shared" si="273"/>
        <v>33</v>
      </c>
      <c r="AZ3048" s="47"/>
      <c r="BA3048" s="47"/>
      <c r="BB3048" s="47"/>
      <c r="BC3048" s="48"/>
      <c r="BD3048" s="150"/>
      <c r="BE3048" s="96"/>
      <c r="BF3048" s="96"/>
      <c r="BG3048" s="51"/>
      <c r="BH3048" s="51">
        <f t="shared" si="277"/>
        <v>1</v>
      </c>
      <c r="BI3048" s="51">
        <v>5</v>
      </c>
      <c r="BJ3048" s="52"/>
      <c r="BK3048" s="52"/>
      <c r="BL3048" s="53"/>
      <c r="BM3048" s="47" t="e">
        <f>COUNTIFS(A$2:$AC3048,#REF!,M$2:$AL3048,M3048)</f>
        <v>#VALUE!</v>
      </c>
      <c r="BN3048" s="47">
        <v>0</v>
      </c>
      <c r="BO3048" s="151">
        <v>33</v>
      </c>
      <c r="BP3048" s="151">
        <v>0</v>
      </c>
      <c r="BQ3048" s="47">
        <v>33</v>
      </c>
      <c r="BR3048" s="49">
        <v>1</v>
      </c>
      <c r="BS3048" s="61">
        <v>1</v>
      </c>
      <c r="BT3048" s="44">
        <f t="shared" si="274"/>
        <v>123</v>
      </c>
      <c r="BW3048" s="40" t="s">
        <v>67</v>
      </c>
      <c r="BY3048" s="55"/>
      <c r="BZ3048" s="1" t="s">
        <v>22426</v>
      </c>
    </row>
    <row r="3049" spans="1:78" ht="15" customHeight="1">
      <c r="A3049" s="25" t="s">
        <v>14226</v>
      </c>
      <c r="B3049" s="42" t="s">
        <v>15701</v>
      </c>
      <c r="D3049" s="263">
        <v>0</v>
      </c>
      <c r="E3049" s="92" t="s">
        <v>11339</v>
      </c>
      <c r="F3049" s="92" t="s">
        <v>14227</v>
      </c>
      <c r="G3049" s="275"/>
      <c r="H3049" s="275"/>
      <c r="I3049" s="92" t="s">
        <v>15702</v>
      </c>
      <c r="J3049" s="43" t="s">
        <v>15703</v>
      </c>
      <c r="M3049" s="44" t="s">
        <v>91</v>
      </c>
      <c r="N3049" s="45" t="s">
        <v>515</v>
      </c>
      <c r="O3049" s="42" t="s">
        <v>93</v>
      </c>
      <c r="P3049" s="42" t="s">
        <v>15474</v>
      </c>
      <c r="Q3049" s="85" t="s">
        <v>949</v>
      </c>
      <c r="R3049" s="85" t="s">
        <v>105</v>
      </c>
      <c r="S3049" s="42" t="s">
        <v>15704</v>
      </c>
      <c r="T3049" s="42" t="s">
        <v>15705</v>
      </c>
      <c r="U3049" s="92" t="s">
        <v>73</v>
      </c>
      <c r="V3049" s="92" t="s">
        <v>73</v>
      </c>
      <c r="W3049" s="92" t="s">
        <v>73</v>
      </c>
      <c r="X3049" s="149">
        <v>41140</v>
      </c>
      <c r="Y3049" s="149">
        <v>41152</v>
      </c>
      <c r="Z3049" s="44">
        <f t="shared" si="275"/>
        <v>2012</v>
      </c>
      <c r="AA3049" s="44">
        <f t="shared" si="276"/>
        <v>8</v>
      </c>
      <c r="AB3049" s="44">
        <v>0</v>
      </c>
      <c r="AC3049" s="92" t="s">
        <v>515</v>
      </c>
      <c r="AD3049" s="92" t="s">
        <v>515</v>
      </c>
      <c r="AE3049" s="92" t="s">
        <v>15706</v>
      </c>
      <c r="AF3049" s="92" t="s">
        <v>15707</v>
      </c>
      <c r="AG3049" s="92" t="s">
        <v>949</v>
      </c>
      <c r="AH3049" s="92" t="s">
        <v>949</v>
      </c>
      <c r="AI3049" s="92" t="s">
        <v>12783</v>
      </c>
      <c r="AJ3049" s="92" t="s">
        <v>14579</v>
      </c>
      <c r="AK3049" s="92" t="s">
        <v>15708</v>
      </c>
      <c r="AL3049" s="92"/>
      <c r="AM3049" s="47">
        <v>1</v>
      </c>
      <c r="AN3049" s="47">
        <v>1</v>
      </c>
      <c r="AO3049" s="47">
        <v>6</v>
      </c>
      <c r="AP3049" s="47">
        <v>88</v>
      </c>
      <c r="AQ3049" s="47"/>
      <c r="AR3049" s="47"/>
      <c r="AS3049" s="150">
        <v>1</v>
      </c>
      <c r="AT3049" s="61">
        <v>1</v>
      </c>
      <c r="AU3049" s="61">
        <v>1</v>
      </c>
      <c r="AV3049" s="47"/>
      <c r="AW3049" s="61">
        <v>1</v>
      </c>
      <c r="AX3049" s="61"/>
      <c r="AY3049" s="44">
        <f t="shared" si="273"/>
        <v>13</v>
      </c>
      <c r="AZ3049" s="47"/>
      <c r="BA3049" s="47"/>
      <c r="BB3049" s="47"/>
      <c r="BC3049" s="48"/>
      <c r="BD3049" s="150"/>
      <c r="BE3049" s="96"/>
      <c r="BF3049" s="96"/>
      <c r="BG3049" s="51"/>
      <c r="BH3049" s="51">
        <f t="shared" si="277"/>
        <v>1</v>
      </c>
      <c r="BI3049" s="51">
        <v>3</v>
      </c>
      <c r="BJ3049" s="52"/>
      <c r="BK3049" s="52"/>
      <c r="BL3049" s="53"/>
      <c r="BM3049" s="47" t="e">
        <f>COUNTIFS(A$2:$AC3049,#REF!,M$2:$AL3049,M3049)</f>
        <v>#VALUE!</v>
      </c>
      <c r="BN3049" s="47">
        <v>0</v>
      </c>
      <c r="BO3049" s="151">
        <v>13</v>
      </c>
      <c r="BP3049" s="151">
        <v>0</v>
      </c>
      <c r="BQ3049" s="47">
        <v>13</v>
      </c>
      <c r="BR3049" s="61">
        <v>1</v>
      </c>
      <c r="BS3049" s="61">
        <v>1</v>
      </c>
      <c r="BT3049" s="44">
        <f t="shared" si="274"/>
        <v>141</v>
      </c>
      <c r="BW3049" s="40" t="s">
        <v>67</v>
      </c>
      <c r="BY3049" s="55"/>
      <c r="BZ3049" s="1" t="s">
        <v>22426</v>
      </c>
    </row>
    <row r="3050" spans="1:78" ht="15" customHeight="1">
      <c r="A3050" s="25" t="s">
        <v>14226</v>
      </c>
      <c r="B3050" s="42" t="s">
        <v>15709</v>
      </c>
      <c r="D3050" s="263">
        <v>0</v>
      </c>
      <c r="E3050" s="92" t="s">
        <v>11339</v>
      </c>
      <c r="F3050" s="92" t="s">
        <v>14227</v>
      </c>
      <c r="G3050" s="275"/>
      <c r="H3050" s="275"/>
      <c r="I3050" s="92" t="s">
        <v>12339</v>
      </c>
      <c r="J3050" s="43" t="s">
        <v>15710</v>
      </c>
      <c r="M3050" s="44" t="s">
        <v>91</v>
      </c>
      <c r="N3050" s="45" t="s">
        <v>951</v>
      </c>
      <c r="O3050" s="42" t="s">
        <v>93</v>
      </c>
      <c r="P3050" s="42" t="s">
        <v>15474</v>
      </c>
      <c r="Q3050" s="85" t="s">
        <v>949</v>
      </c>
      <c r="R3050" s="85" t="s">
        <v>949</v>
      </c>
      <c r="S3050" s="42" t="s">
        <v>15711</v>
      </c>
      <c r="T3050" s="42" t="s">
        <v>15712</v>
      </c>
      <c r="U3050" s="92" t="s">
        <v>73</v>
      </c>
      <c r="V3050" s="92" t="s">
        <v>73</v>
      </c>
      <c r="W3050" s="92" t="s">
        <v>73</v>
      </c>
      <c r="X3050" s="149">
        <v>41082</v>
      </c>
      <c r="Y3050" s="149">
        <v>41112</v>
      </c>
      <c r="Z3050" s="44">
        <f t="shared" si="275"/>
        <v>2012</v>
      </c>
      <c r="AA3050" s="44">
        <f t="shared" si="276"/>
        <v>6</v>
      </c>
      <c r="AB3050" s="44">
        <v>0</v>
      </c>
      <c r="AC3050" s="92" t="s">
        <v>951</v>
      </c>
      <c r="AD3050" s="92" t="s">
        <v>951</v>
      </c>
      <c r="AE3050" s="92" t="s">
        <v>949</v>
      </c>
      <c r="AF3050" s="92" t="s">
        <v>105</v>
      </c>
      <c r="AG3050" s="92" t="s">
        <v>949</v>
      </c>
      <c r="AH3050" s="92" t="s">
        <v>105</v>
      </c>
      <c r="AI3050" s="92" t="s">
        <v>12783</v>
      </c>
      <c r="AJ3050" s="92" t="s">
        <v>14579</v>
      </c>
      <c r="AK3050" s="92"/>
      <c r="AL3050" s="92"/>
      <c r="AM3050" s="47">
        <v>1</v>
      </c>
      <c r="AN3050" s="47">
        <v>1</v>
      </c>
      <c r="AO3050" s="47">
        <v>6</v>
      </c>
      <c r="AP3050" s="47">
        <v>88</v>
      </c>
      <c r="AQ3050" s="47"/>
      <c r="AR3050" s="47"/>
      <c r="AS3050" s="150">
        <v>1</v>
      </c>
      <c r="AT3050" s="61">
        <v>1</v>
      </c>
      <c r="AU3050" s="61">
        <v>1</v>
      </c>
      <c r="AV3050" s="47"/>
      <c r="AW3050" s="61">
        <v>1</v>
      </c>
      <c r="AX3050" s="61"/>
      <c r="AY3050" s="44">
        <f t="shared" si="273"/>
        <v>31</v>
      </c>
      <c r="AZ3050" s="47"/>
      <c r="BA3050" s="47"/>
      <c r="BB3050" s="47"/>
      <c r="BC3050" s="48"/>
      <c r="BD3050" s="150"/>
      <c r="BE3050" s="96"/>
      <c r="BF3050" s="96"/>
      <c r="BG3050" s="51"/>
      <c r="BH3050" s="51">
        <f t="shared" si="277"/>
        <v>1</v>
      </c>
      <c r="BI3050" s="51">
        <v>4</v>
      </c>
      <c r="BJ3050" s="52"/>
      <c r="BK3050" s="52"/>
      <c r="BL3050" s="53"/>
      <c r="BM3050" s="47" t="e">
        <f>COUNTIFS(A$2:$AC3050,#REF!,M$2:$AL3050,M3050)</f>
        <v>#VALUE!</v>
      </c>
      <c r="BN3050" s="47">
        <v>1</v>
      </c>
      <c r="BO3050" s="151">
        <v>31</v>
      </c>
      <c r="BP3050" s="151">
        <v>0</v>
      </c>
      <c r="BQ3050" s="47">
        <v>31</v>
      </c>
      <c r="BR3050" s="61">
        <v>1</v>
      </c>
      <c r="BS3050" s="61">
        <v>1</v>
      </c>
      <c r="BT3050" s="44">
        <f t="shared" si="274"/>
        <v>83</v>
      </c>
      <c r="BW3050" s="40" t="s">
        <v>67</v>
      </c>
      <c r="BY3050" s="55"/>
      <c r="BZ3050" s="1" t="s">
        <v>22426</v>
      </c>
    </row>
    <row r="3051" spans="1:78" ht="15" customHeight="1">
      <c r="A3051" s="25" t="s">
        <v>14226</v>
      </c>
      <c r="B3051" s="42" t="s">
        <v>15713</v>
      </c>
      <c r="D3051" s="263">
        <v>0</v>
      </c>
      <c r="E3051" s="92" t="s">
        <v>11339</v>
      </c>
      <c r="F3051" s="92" t="s">
        <v>14227</v>
      </c>
      <c r="G3051" s="275"/>
      <c r="H3051" s="275"/>
      <c r="I3051" s="92" t="s">
        <v>12339</v>
      </c>
      <c r="J3051" s="43" t="s">
        <v>15710</v>
      </c>
      <c r="M3051" s="44" t="s">
        <v>91</v>
      </c>
      <c r="N3051" s="45" t="s">
        <v>951</v>
      </c>
      <c r="O3051" s="42" t="s">
        <v>93</v>
      </c>
      <c r="P3051" s="42" t="s">
        <v>15474</v>
      </c>
      <c r="Q3051" s="85" t="s">
        <v>949</v>
      </c>
      <c r="R3051" s="85" t="s">
        <v>105</v>
      </c>
      <c r="S3051" s="42" t="s">
        <v>15714</v>
      </c>
      <c r="T3051" s="42" t="s">
        <v>15714</v>
      </c>
      <c r="U3051" s="92" t="s">
        <v>73</v>
      </c>
      <c r="V3051" s="92" t="s">
        <v>73</v>
      </c>
      <c r="W3051" s="92" t="s">
        <v>73</v>
      </c>
      <c r="X3051" s="149">
        <v>41132</v>
      </c>
      <c r="Y3051" s="149">
        <v>41161</v>
      </c>
      <c r="Z3051" s="44">
        <f t="shared" si="275"/>
        <v>2012</v>
      </c>
      <c r="AA3051" s="44">
        <f t="shared" si="276"/>
        <v>8</v>
      </c>
      <c r="AB3051" s="44">
        <v>0</v>
      </c>
      <c r="AC3051" s="92" t="s">
        <v>951</v>
      </c>
      <c r="AD3051" s="92" t="s">
        <v>951</v>
      </c>
      <c r="AE3051" s="92" t="s">
        <v>949</v>
      </c>
      <c r="AF3051" s="92" t="s">
        <v>949</v>
      </c>
      <c r="AG3051" s="92" t="s">
        <v>949</v>
      </c>
      <c r="AH3051" s="92" t="s">
        <v>949</v>
      </c>
      <c r="AI3051" s="92" t="s">
        <v>12783</v>
      </c>
      <c r="AJ3051" s="92" t="s">
        <v>14579</v>
      </c>
      <c r="AK3051" s="92"/>
      <c r="AL3051" s="92"/>
      <c r="AM3051" s="47">
        <v>1</v>
      </c>
      <c r="AN3051" s="47">
        <v>1</v>
      </c>
      <c r="AO3051" s="47">
        <v>6</v>
      </c>
      <c r="AP3051" s="47">
        <v>88</v>
      </c>
      <c r="AQ3051" s="47"/>
      <c r="AR3051" s="47"/>
      <c r="AS3051" s="150">
        <v>1</v>
      </c>
      <c r="AT3051" s="61">
        <v>1</v>
      </c>
      <c r="AU3051" s="61">
        <v>1</v>
      </c>
      <c r="AV3051" s="47"/>
      <c r="AW3051" s="61">
        <v>1</v>
      </c>
      <c r="AX3051" s="61"/>
      <c r="AY3051" s="44">
        <f t="shared" si="273"/>
        <v>30</v>
      </c>
      <c r="AZ3051" s="47"/>
      <c r="BA3051" s="47"/>
      <c r="BB3051" s="47"/>
      <c r="BC3051" s="48"/>
      <c r="BD3051" s="150"/>
      <c r="BE3051" s="96"/>
      <c r="BF3051" s="96"/>
      <c r="BG3051" s="51"/>
      <c r="BH3051" s="51">
        <f t="shared" si="277"/>
        <v>1</v>
      </c>
      <c r="BI3051" s="51">
        <v>3</v>
      </c>
      <c r="BJ3051" s="52"/>
      <c r="BK3051" s="52"/>
      <c r="BL3051" s="53"/>
      <c r="BM3051" s="47" t="e">
        <f>COUNTIFS(A$2:$AC3051,#REF!,M$2:$AL3051,M3051)</f>
        <v>#VALUE!</v>
      </c>
      <c r="BN3051" s="47">
        <v>0</v>
      </c>
      <c r="BO3051" s="151">
        <v>30</v>
      </c>
      <c r="BP3051" s="151">
        <v>0</v>
      </c>
      <c r="BQ3051" s="47">
        <v>30</v>
      </c>
      <c r="BR3051" s="61">
        <v>1</v>
      </c>
      <c r="BS3051" s="61">
        <v>1</v>
      </c>
      <c r="BT3051" s="44">
        <f t="shared" si="274"/>
        <v>133</v>
      </c>
      <c r="BW3051" s="40" t="s">
        <v>67</v>
      </c>
      <c r="BY3051" s="55"/>
      <c r="BZ3051" s="1" t="s">
        <v>22426</v>
      </c>
    </row>
    <row r="3052" spans="1:78" ht="15" customHeight="1">
      <c r="A3052" s="25" t="s">
        <v>14226</v>
      </c>
      <c r="B3052" s="42" t="s">
        <v>15715</v>
      </c>
      <c r="D3052" s="263">
        <v>0</v>
      </c>
      <c r="E3052" s="92" t="s">
        <v>11339</v>
      </c>
      <c r="F3052" s="92" t="s">
        <v>14227</v>
      </c>
      <c r="G3052" s="275"/>
      <c r="H3052" s="275"/>
      <c r="I3052" s="92" t="s">
        <v>12339</v>
      </c>
      <c r="J3052" s="43" t="s">
        <v>15710</v>
      </c>
      <c r="M3052" s="44" t="s">
        <v>91</v>
      </c>
      <c r="N3052" s="45" t="s">
        <v>951</v>
      </c>
      <c r="O3052" s="42" t="s">
        <v>93</v>
      </c>
      <c r="P3052" s="42" t="s">
        <v>15474</v>
      </c>
      <c r="Q3052" s="85" t="s">
        <v>949</v>
      </c>
      <c r="R3052" s="85" t="s">
        <v>949</v>
      </c>
      <c r="S3052" s="42" t="s">
        <v>15716</v>
      </c>
      <c r="T3052" s="42" t="s">
        <v>15717</v>
      </c>
      <c r="U3052" s="92" t="s">
        <v>73</v>
      </c>
      <c r="V3052" s="92" t="s">
        <v>73</v>
      </c>
      <c r="W3052" s="92" t="s">
        <v>73</v>
      </c>
      <c r="X3052" s="149">
        <v>41261</v>
      </c>
      <c r="Y3052" s="149">
        <v>41323</v>
      </c>
      <c r="Z3052" s="44">
        <f t="shared" si="275"/>
        <v>2012</v>
      </c>
      <c r="AA3052" s="44">
        <f t="shared" si="276"/>
        <v>12</v>
      </c>
      <c r="AB3052" s="44">
        <v>0</v>
      </c>
      <c r="AC3052" s="92" t="s">
        <v>951</v>
      </c>
      <c r="AD3052" s="92" t="s">
        <v>951</v>
      </c>
      <c r="AE3052" s="92" t="s">
        <v>949</v>
      </c>
      <c r="AF3052" s="92" t="s">
        <v>949</v>
      </c>
      <c r="AG3052" s="92" t="s">
        <v>949</v>
      </c>
      <c r="AH3052" s="92" t="s">
        <v>949</v>
      </c>
      <c r="AI3052" s="92" t="s">
        <v>12783</v>
      </c>
      <c r="AJ3052" s="92" t="s">
        <v>14579</v>
      </c>
      <c r="AK3052" s="92"/>
      <c r="AL3052" s="92"/>
      <c r="AM3052" s="47">
        <v>1</v>
      </c>
      <c r="AN3052" s="47">
        <v>1</v>
      </c>
      <c r="AO3052" s="47">
        <v>6</v>
      </c>
      <c r="AP3052" s="47">
        <v>88</v>
      </c>
      <c r="AQ3052" s="47"/>
      <c r="AR3052" s="47"/>
      <c r="AS3052" s="150">
        <v>1</v>
      </c>
      <c r="AT3052" s="61">
        <v>1</v>
      </c>
      <c r="AU3052" s="61">
        <v>1</v>
      </c>
      <c r="AV3052" s="47"/>
      <c r="AW3052" s="61">
        <v>1</v>
      </c>
      <c r="AX3052" s="61"/>
      <c r="AY3052" s="44">
        <f t="shared" si="273"/>
        <v>63</v>
      </c>
      <c r="AZ3052" s="47"/>
      <c r="BA3052" s="47"/>
      <c r="BB3052" s="47"/>
      <c r="BC3052" s="48"/>
      <c r="BD3052" s="150"/>
      <c r="BE3052" s="96"/>
      <c r="BF3052" s="96"/>
      <c r="BG3052" s="51"/>
      <c r="BH3052" s="51">
        <f t="shared" si="277"/>
        <v>1</v>
      </c>
      <c r="BI3052" s="51">
        <v>8</v>
      </c>
      <c r="BJ3052" s="52"/>
      <c r="BK3052" s="52"/>
      <c r="BL3052" s="53"/>
      <c r="BM3052" s="47" t="e">
        <f>COUNTIFS(A$2:$AC3052,#REF!,M$2:$AL3052,M3052)</f>
        <v>#VALUE!</v>
      </c>
      <c r="BN3052" s="47">
        <v>0</v>
      </c>
      <c r="BO3052" s="151">
        <v>63</v>
      </c>
      <c r="BP3052" s="151">
        <v>0</v>
      </c>
      <c r="BQ3052" s="47">
        <v>63</v>
      </c>
      <c r="BR3052" s="61">
        <v>1</v>
      </c>
      <c r="BS3052" s="61">
        <v>1</v>
      </c>
      <c r="BT3052" s="44">
        <f t="shared" si="274"/>
        <v>262</v>
      </c>
      <c r="BW3052" s="40" t="s">
        <v>67</v>
      </c>
      <c r="BY3052" s="55"/>
      <c r="BZ3052" s="1" t="s">
        <v>22426</v>
      </c>
    </row>
    <row r="3053" spans="1:78" ht="15" customHeight="1">
      <c r="A3053" s="25" t="s">
        <v>14226</v>
      </c>
      <c r="B3053" s="42" t="s">
        <v>15718</v>
      </c>
      <c r="D3053" s="263">
        <v>0</v>
      </c>
      <c r="E3053" s="92" t="s">
        <v>11339</v>
      </c>
      <c r="F3053" s="92" t="s">
        <v>14227</v>
      </c>
      <c r="G3053" s="275"/>
      <c r="H3053" s="275"/>
      <c r="I3053" s="92" t="s">
        <v>12793</v>
      </c>
      <c r="J3053" s="43" t="s">
        <v>15088</v>
      </c>
      <c r="M3053" s="44" t="s">
        <v>91</v>
      </c>
      <c r="N3053" s="45" t="s">
        <v>90</v>
      </c>
      <c r="O3053" s="42" t="s">
        <v>93</v>
      </c>
      <c r="P3053" s="42" t="s">
        <v>15474</v>
      </c>
      <c r="Q3053" s="85" t="s">
        <v>949</v>
      </c>
      <c r="R3053" s="85" t="s">
        <v>949</v>
      </c>
      <c r="S3053" s="42" t="s">
        <v>15719</v>
      </c>
      <c r="T3053" s="42" t="s">
        <v>15720</v>
      </c>
      <c r="U3053" s="92" t="s">
        <v>73</v>
      </c>
      <c r="V3053" s="92" t="s">
        <v>73</v>
      </c>
      <c r="W3053" s="92" t="s">
        <v>73</v>
      </c>
      <c r="X3053" s="149">
        <v>41047</v>
      </c>
      <c r="Y3053" s="149">
        <v>41063</v>
      </c>
      <c r="Z3053" s="44">
        <f t="shared" si="275"/>
        <v>2012</v>
      </c>
      <c r="AA3053" s="44">
        <f t="shared" si="276"/>
        <v>5</v>
      </c>
      <c r="AB3053" s="44">
        <v>0</v>
      </c>
      <c r="AC3053" s="92" t="s">
        <v>90</v>
      </c>
      <c r="AD3053" s="92" t="s">
        <v>90</v>
      </c>
      <c r="AE3053" s="92" t="s">
        <v>15721</v>
      </c>
      <c r="AF3053" s="92" t="s">
        <v>15722</v>
      </c>
      <c r="AG3053" s="92" t="s">
        <v>949</v>
      </c>
      <c r="AH3053" s="92" t="s">
        <v>949</v>
      </c>
      <c r="AI3053" s="163" t="s">
        <v>15723</v>
      </c>
      <c r="AJ3053" s="163" t="s">
        <v>15723</v>
      </c>
      <c r="AK3053" s="92"/>
      <c r="AL3053" s="92"/>
      <c r="AM3053" s="47">
        <v>1</v>
      </c>
      <c r="AN3053" s="47">
        <v>1</v>
      </c>
      <c r="AO3053" s="47">
        <v>6</v>
      </c>
      <c r="AP3053" s="47">
        <v>88</v>
      </c>
      <c r="AQ3053" s="47"/>
      <c r="AR3053" s="47"/>
      <c r="AS3053" s="150">
        <v>1</v>
      </c>
      <c r="AT3053" s="61">
        <v>1</v>
      </c>
      <c r="AU3053" s="61">
        <v>1</v>
      </c>
      <c r="AV3053" s="47"/>
      <c r="AW3053" s="61">
        <v>1</v>
      </c>
      <c r="AX3053" s="61"/>
      <c r="AY3053" s="44">
        <f t="shared" si="273"/>
        <v>17</v>
      </c>
      <c r="AZ3053" s="47"/>
      <c r="BA3053" s="47"/>
      <c r="BB3053" s="47"/>
      <c r="BC3053" s="48"/>
      <c r="BD3053" s="150"/>
      <c r="BE3053" s="96"/>
      <c r="BF3053" s="96"/>
      <c r="BG3053" s="51"/>
      <c r="BH3053" s="51">
        <f t="shared" si="277"/>
        <v>1</v>
      </c>
      <c r="BI3053" s="51">
        <v>8</v>
      </c>
      <c r="BJ3053" s="52"/>
      <c r="BK3053" s="52"/>
      <c r="BL3053" s="53"/>
      <c r="BM3053" s="47" t="e">
        <f>COUNTIFS(A$2:$AC3053,#REF!,M$2:$AL3053,M3053)</f>
        <v>#VALUE!</v>
      </c>
      <c r="BN3053" s="47">
        <v>0</v>
      </c>
      <c r="BO3053" s="151">
        <v>17</v>
      </c>
      <c r="BP3053" s="151">
        <v>0</v>
      </c>
      <c r="BQ3053" s="47">
        <v>17</v>
      </c>
      <c r="BR3053" s="61">
        <v>1</v>
      </c>
      <c r="BS3053" s="61">
        <v>1</v>
      </c>
      <c r="BT3053" s="44">
        <f t="shared" si="274"/>
        <v>48</v>
      </c>
      <c r="BW3053" s="40" t="s">
        <v>67</v>
      </c>
      <c r="BY3053" s="55"/>
      <c r="BZ3053" s="1" t="s">
        <v>22426</v>
      </c>
    </row>
    <row r="3054" spans="1:78" ht="15" customHeight="1">
      <c r="A3054" s="25" t="s">
        <v>14226</v>
      </c>
      <c r="B3054" s="42" t="s">
        <v>15724</v>
      </c>
      <c r="D3054" s="263">
        <v>0</v>
      </c>
      <c r="E3054" s="92" t="s">
        <v>11339</v>
      </c>
      <c r="F3054" s="92" t="s">
        <v>14227</v>
      </c>
      <c r="G3054" s="275"/>
      <c r="H3054" s="275"/>
      <c r="I3054" s="92" t="s">
        <v>12793</v>
      </c>
      <c r="J3054" s="43" t="s">
        <v>15088</v>
      </c>
      <c r="M3054" s="44" t="s">
        <v>91</v>
      </c>
      <c r="N3054" s="45" t="s">
        <v>90</v>
      </c>
      <c r="O3054" s="42" t="s">
        <v>93</v>
      </c>
      <c r="P3054" s="42" t="s">
        <v>15474</v>
      </c>
      <c r="Q3054" s="85" t="s">
        <v>949</v>
      </c>
      <c r="R3054" s="85" t="s">
        <v>949</v>
      </c>
      <c r="S3054" s="42" t="s">
        <v>15725</v>
      </c>
      <c r="T3054" s="42" t="s">
        <v>15726</v>
      </c>
      <c r="U3054" s="92" t="s">
        <v>73</v>
      </c>
      <c r="V3054" s="92" t="s">
        <v>73</v>
      </c>
      <c r="W3054" s="92" t="s">
        <v>73</v>
      </c>
      <c r="X3054" s="149">
        <v>41130</v>
      </c>
      <c r="Y3054" s="149">
        <v>41162</v>
      </c>
      <c r="Z3054" s="44">
        <f t="shared" si="275"/>
        <v>2012</v>
      </c>
      <c r="AA3054" s="44">
        <f t="shared" si="276"/>
        <v>8</v>
      </c>
      <c r="AB3054" s="44">
        <v>0</v>
      </c>
      <c r="AC3054" s="92" t="s">
        <v>90</v>
      </c>
      <c r="AD3054" s="92" t="s">
        <v>90</v>
      </c>
      <c r="AE3054" s="92" t="s">
        <v>949</v>
      </c>
      <c r="AF3054" s="92" t="s">
        <v>949</v>
      </c>
      <c r="AG3054" s="92" t="s">
        <v>949</v>
      </c>
      <c r="AH3054" s="92" t="s">
        <v>949</v>
      </c>
      <c r="AI3054" s="92" t="s">
        <v>12783</v>
      </c>
      <c r="AJ3054" s="92" t="s">
        <v>14579</v>
      </c>
      <c r="AK3054" s="92"/>
      <c r="AL3054" s="92"/>
      <c r="AM3054" s="47">
        <v>1</v>
      </c>
      <c r="AN3054" s="47">
        <v>1</v>
      </c>
      <c r="AO3054" s="47">
        <v>6</v>
      </c>
      <c r="AP3054" s="47">
        <v>88</v>
      </c>
      <c r="AQ3054" s="47"/>
      <c r="AR3054" s="47"/>
      <c r="AS3054" s="150">
        <v>1</v>
      </c>
      <c r="AT3054" s="61">
        <v>1</v>
      </c>
      <c r="AU3054" s="61">
        <v>1</v>
      </c>
      <c r="AV3054" s="47"/>
      <c r="AW3054" s="61">
        <v>1</v>
      </c>
      <c r="AX3054" s="61"/>
      <c r="AY3054" s="44">
        <f t="shared" si="273"/>
        <v>33</v>
      </c>
      <c r="AZ3054" s="47"/>
      <c r="BA3054" s="47"/>
      <c r="BB3054" s="47"/>
      <c r="BC3054" s="48"/>
      <c r="BD3054" s="150"/>
      <c r="BE3054" s="96"/>
      <c r="BF3054" s="96"/>
      <c r="BG3054" s="51"/>
      <c r="BH3054" s="51">
        <f t="shared" si="277"/>
        <v>1</v>
      </c>
      <c r="BI3054" s="51">
        <v>8</v>
      </c>
      <c r="BJ3054" s="52"/>
      <c r="BK3054" s="52"/>
      <c r="BL3054" s="53"/>
      <c r="BM3054" s="47" t="e">
        <f>COUNTIFS(A$2:$AC3054,#REF!,M$2:$AL3054,M3054)</f>
        <v>#VALUE!</v>
      </c>
      <c r="BN3054" s="47">
        <v>0</v>
      </c>
      <c r="BO3054" s="151">
        <v>33</v>
      </c>
      <c r="BP3054" s="151">
        <v>0</v>
      </c>
      <c r="BQ3054" s="47">
        <v>33</v>
      </c>
      <c r="BR3054" s="61">
        <v>1</v>
      </c>
      <c r="BS3054" s="61">
        <v>1</v>
      </c>
      <c r="BT3054" s="44">
        <f t="shared" si="274"/>
        <v>131</v>
      </c>
      <c r="BW3054" s="40" t="s">
        <v>67</v>
      </c>
      <c r="BY3054" s="55"/>
      <c r="BZ3054" s="1" t="s">
        <v>22426</v>
      </c>
    </row>
    <row r="3055" spans="1:78" ht="15" customHeight="1">
      <c r="A3055" s="25" t="s">
        <v>14226</v>
      </c>
      <c r="B3055" s="42" t="s">
        <v>15727</v>
      </c>
      <c r="D3055" s="263">
        <v>0</v>
      </c>
      <c r="E3055" s="92" t="s">
        <v>11339</v>
      </c>
      <c r="F3055" s="92" t="s">
        <v>14227</v>
      </c>
      <c r="G3055" s="275"/>
      <c r="H3055" s="275"/>
      <c r="I3055" s="92" t="s">
        <v>12540</v>
      </c>
      <c r="J3055" s="43" t="s">
        <v>15728</v>
      </c>
      <c r="M3055" s="44" t="s">
        <v>91</v>
      </c>
      <c r="N3055" s="45" t="s">
        <v>7801</v>
      </c>
      <c r="O3055" s="42" t="s">
        <v>15162</v>
      </c>
      <c r="P3055" s="42" t="s">
        <v>15474</v>
      </c>
      <c r="Q3055" s="85" t="s">
        <v>949</v>
      </c>
      <c r="R3055" s="85" t="s">
        <v>949</v>
      </c>
      <c r="S3055" s="42" t="s">
        <v>15729</v>
      </c>
      <c r="T3055" s="42" t="s">
        <v>15730</v>
      </c>
      <c r="U3055" s="92" t="s">
        <v>73</v>
      </c>
      <c r="V3055" s="92" t="s">
        <v>73</v>
      </c>
      <c r="W3055" s="92" t="s">
        <v>73</v>
      </c>
      <c r="X3055" s="149">
        <v>41235</v>
      </c>
      <c r="Y3055" s="149">
        <v>41265</v>
      </c>
      <c r="Z3055" s="44">
        <f t="shared" si="275"/>
        <v>2012</v>
      </c>
      <c r="AA3055" s="44">
        <f t="shared" si="276"/>
        <v>11</v>
      </c>
      <c r="AB3055" s="44">
        <v>0</v>
      </c>
      <c r="AC3055" s="92" t="s">
        <v>7801</v>
      </c>
      <c r="AD3055" s="92" t="s">
        <v>7801</v>
      </c>
      <c r="AE3055" s="92" t="s">
        <v>949</v>
      </c>
      <c r="AF3055" s="92" t="s">
        <v>949</v>
      </c>
      <c r="AG3055" s="92" t="s">
        <v>15731</v>
      </c>
      <c r="AH3055" s="92" t="s">
        <v>15732</v>
      </c>
      <c r="AI3055" s="92" t="s">
        <v>15733</v>
      </c>
      <c r="AJ3055" s="92" t="s">
        <v>15734</v>
      </c>
      <c r="AK3055" s="92"/>
      <c r="AL3055" s="92"/>
      <c r="AM3055" s="47">
        <v>1</v>
      </c>
      <c r="AN3055" s="47">
        <v>1</v>
      </c>
      <c r="AO3055" s="47">
        <v>6</v>
      </c>
      <c r="AP3055" s="47">
        <v>88</v>
      </c>
      <c r="AQ3055" s="47"/>
      <c r="AR3055" s="47"/>
      <c r="AS3055" s="150">
        <v>1</v>
      </c>
      <c r="AT3055" s="61">
        <v>1</v>
      </c>
      <c r="AU3055" s="61">
        <v>1</v>
      </c>
      <c r="AV3055" s="47"/>
      <c r="AW3055" s="61">
        <v>1</v>
      </c>
      <c r="AX3055" s="61"/>
      <c r="AY3055" s="44">
        <f t="shared" si="273"/>
        <v>31</v>
      </c>
      <c r="AZ3055" s="47"/>
      <c r="BA3055" s="47"/>
      <c r="BB3055" s="47"/>
      <c r="BC3055" s="48"/>
      <c r="BD3055" s="150"/>
      <c r="BE3055" s="96"/>
      <c r="BF3055" s="96"/>
      <c r="BG3055" s="51"/>
      <c r="BH3055" s="51">
        <f t="shared" si="277"/>
        <v>1</v>
      </c>
      <c r="BI3055" s="51">
        <v>3</v>
      </c>
      <c r="BJ3055" s="52"/>
      <c r="BK3055" s="52"/>
      <c r="BL3055" s="53"/>
      <c r="BM3055" s="47" t="e">
        <f>COUNTIFS(A$2:$AC3055,#REF!,M$2:$AL3055,M3055)</f>
        <v>#VALUE!</v>
      </c>
      <c r="BN3055" s="47">
        <v>1</v>
      </c>
      <c r="BO3055" s="151">
        <v>31</v>
      </c>
      <c r="BP3055" s="151">
        <v>0</v>
      </c>
      <c r="BQ3055" s="47">
        <v>31</v>
      </c>
      <c r="BR3055" s="61">
        <v>1</v>
      </c>
      <c r="BS3055" s="61">
        <v>1</v>
      </c>
      <c r="BT3055" s="44">
        <f t="shared" si="274"/>
        <v>236</v>
      </c>
      <c r="BW3055" s="40" t="s">
        <v>67</v>
      </c>
      <c r="BY3055" s="55"/>
      <c r="BZ3055" s="1" t="s">
        <v>22426</v>
      </c>
    </row>
    <row r="3056" spans="1:78" ht="15" customHeight="1">
      <c r="A3056" s="25" t="s">
        <v>14226</v>
      </c>
      <c r="B3056" s="42" t="s">
        <v>15735</v>
      </c>
      <c r="D3056" s="263">
        <v>0</v>
      </c>
      <c r="E3056" s="92" t="s">
        <v>11339</v>
      </c>
      <c r="F3056" s="92" t="s">
        <v>14227</v>
      </c>
      <c r="G3056" s="275"/>
      <c r="H3056" s="275"/>
      <c r="I3056" s="92" t="s">
        <v>14327</v>
      </c>
      <c r="J3056" s="43" t="s">
        <v>14328</v>
      </c>
      <c r="M3056" s="44" t="s">
        <v>91</v>
      </c>
      <c r="N3056" s="45" t="s">
        <v>12964</v>
      </c>
      <c r="O3056" s="42" t="s">
        <v>15162</v>
      </c>
      <c r="P3056" s="42" t="s">
        <v>15474</v>
      </c>
      <c r="Q3056" s="85" t="s">
        <v>949</v>
      </c>
      <c r="R3056" s="85" t="s">
        <v>949</v>
      </c>
      <c r="S3056" s="42" t="s">
        <v>15736</v>
      </c>
      <c r="T3056" s="42" t="s">
        <v>15736</v>
      </c>
      <c r="U3056" s="92" t="s">
        <v>73</v>
      </c>
      <c r="V3056" s="92" t="s">
        <v>73</v>
      </c>
      <c r="W3056" s="92" t="s">
        <v>73</v>
      </c>
      <c r="X3056" s="149">
        <v>41103</v>
      </c>
      <c r="Y3056" s="149">
        <v>41146</v>
      </c>
      <c r="Z3056" s="44">
        <f t="shared" si="275"/>
        <v>2012</v>
      </c>
      <c r="AA3056" s="44">
        <f t="shared" si="276"/>
        <v>7</v>
      </c>
      <c r="AB3056" s="44">
        <v>0</v>
      </c>
      <c r="AC3056" s="92" t="s">
        <v>625</v>
      </c>
      <c r="AD3056" s="92" t="s">
        <v>625</v>
      </c>
      <c r="AE3056" s="92" t="s">
        <v>949</v>
      </c>
      <c r="AF3056" s="92" t="s">
        <v>949</v>
      </c>
      <c r="AG3056" s="92" t="s">
        <v>949</v>
      </c>
      <c r="AH3056" s="92" t="s">
        <v>949</v>
      </c>
      <c r="AI3056" s="92" t="s">
        <v>15737</v>
      </c>
      <c r="AJ3056" s="92" t="s">
        <v>15738</v>
      </c>
      <c r="AK3056" s="92"/>
      <c r="AL3056" s="92"/>
      <c r="AM3056" s="47">
        <v>1</v>
      </c>
      <c r="AN3056" s="47">
        <v>1</v>
      </c>
      <c r="AO3056" s="47">
        <v>6</v>
      </c>
      <c r="AP3056" s="47">
        <v>3</v>
      </c>
      <c r="AQ3056" s="47"/>
      <c r="AR3056" s="47"/>
      <c r="AS3056" s="150">
        <v>1</v>
      </c>
      <c r="AT3056" s="61">
        <v>1</v>
      </c>
      <c r="AU3056" s="61">
        <v>1</v>
      </c>
      <c r="AV3056" s="47"/>
      <c r="AW3056" s="61">
        <v>1</v>
      </c>
      <c r="AX3056" s="61"/>
      <c r="AY3056" s="44">
        <f t="shared" si="273"/>
        <v>44</v>
      </c>
      <c r="AZ3056" s="47"/>
      <c r="BA3056" s="47"/>
      <c r="BB3056" s="47"/>
      <c r="BC3056" s="48"/>
      <c r="BD3056" s="150"/>
      <c r="BE3056" s="96"/>
      <c r="BF3056" s="96"/>
      <c r="BG3056" s="51"/>
      <c r="BH3056" s="51">
        <f t="shared" si="277"/>
        <v>1</v>
      </c>
      <c r="BI3056" s="51">
        <v>1</v>
      </c>
      <c r="BJ3056" s="52"/>
      <c r="BK3056" s="52"/>
      <c r="BL3056" s="53"/>
      <c r="BM3056" s="47" t="e">
        <f>COUNTIFS(A$2:$AC3056,#REF!,M$2:$AL3056,M3056)</f>
        <v>#VALUE!</v>
      </c>
      <c r="BN3056" s="47">
        <v>0</v>
      </c>
      <c r="BO3056" s="151">
        <v>44</v>
      </c>
      <c r="BP3056" s="151">
        <v>0</v>
      </c>
      <c r="BQ3056" s="47">
        <v>44</v>
      </c>
      <c r="BR3056" s="61">
        <v>1</v>
      </c>
      <c r="BS3056" s="61">
        <v>1</v>
      </c>
      <c r="BT3056" s="44">
        <f t="shared" si="274"/>
        <v>104</v>
      </c>
      <c r="BW3056" s="40" t="s">
        <v>67</v>
      </c>
      <c r="BY3056" s="55"/>
      <c r="BZ3056" s="1" t="s">
        <v>22426</v>
      </c>
    </row>
    <row r="3057" spans="1:78" ht="15" customHeight="1">
      <c r="A3057" s="25" t="s">
        <v>14226</v>
      </c>
      <c r="B3057" s="42" t="s">
        <v>15739</v>
      </c>
      <c r="D3057" s="263">
        <v>0</v>
      </c>
      <c r="E3057" s="92" t="s">
        <v>11339</v>
      </c>
      <c r="F3057" s="92" t="s">
        <v>14227</v>
      </c>
      <c r="G3057" s="275"/>
      <c r="H3057" s="275"/>
      <c r="I3057" s="92" t="s">
        <v>73</v>
      </c>
      <c r="J3057" s="69" t="s">
        <v>73</v>
      </c>
      <c r="M3057" s="44">
        <v>99</v>
      </c>
      <c r="N3057" s="45">
        <v>99</v>
      </c>
      <c r="O3057" s="42" t="s">
        <v>15162</v>
      </c>
      <c r="P3057" s="42" t="s">
        <v>15474</v>
      </c>
      <c r="Q3057" s="85" t="s">
        <v>949</v>
      </c>
      <c r="R3057" s="85" t="s">
        <v>949</v>
      </c>
      <c r="S3057" s="92" t="s">
        <v>15740</v>
      </c>
      <c r="T3057" s="92" t="s">
        <v>15741</v>
      </c>
      <c r="U3057" s="92" t="s">
        <v>73</v>
      </c>
      <c r="V3057" s="92" t="s">
        <v>73</v>
      </c>
      <c r="W3057" s="92" t="s">
        <v>73</v>
      </c>
      <c r="X3057" s="149">
        <v>41040</v>
      </c>
      <c r="Y3057" s="261" t="s">
        <v>22184</v>
      </c>
      <c r="Z3057" s="44">
        <f t="shared" si="275"/>
        <v>2012</v>
      </c>
      <c r="AA3057" s="44">
        <f t="shared" si="276"/>
        <v>5</v>
      </c>
      <c r="AB3057" s="44">
        <v>99</v>
      </c>
      <c r="AC3057" s="92" t="s">
        <v>366</v>
      </c>
      <c r="AD3057" s="92" t="s">
        <v>15742</v>
      </c>
      <c r="AE3057" s="92" t="s">
        <v>949</v>
      </c>
      <c r="AF3057" s="92" t="s">
        <v>949</v>
      </c>
      <c r="AG3057" s="92" t="s">
        <v>949</v>
      </c>
      <c r="AH3057" s="92" t="s">
        <v>949</v>
      </c>
      <c r="AI3057" s="92" t="s">
        <v>15743</v>
      </c>
      <c r="AJ3057" s="92" t="s">
        <v>949</v>
      </c>
      <c r="AK3057" s="92"/>
      <c r="AL3057" s="92"/>
      <c r="AM3057" s="47">
        <v>1</v>
      </c>
      <c r="AN3057" s="47">
        <v>999</v>
      </c>
      <c r="AO3057" s="47">
        <v>99</v>
      </c>
      <c r="AP3057" s="47">
        <v>99</v>
      </c>
      <c r="AQ3057" s="47"/>
      <c r="AR3057" s="47"/>
      <c r="AS3057" s="150">
        <v>1</v>
      </c>
      <c r="AT3057" s="61">
        <v>1</v>
      </c>
      <c r="AU3057" s="49">
        <v>1</v>
      </c>
      <c r="AV3057" s="47"/>
      <c r="AW3057" s="61">
        <v>1</v>
      </c>
      <c r="AX3057" s="61"/>
      <c r="AY3057" s="44">
        <f t="shared" si="273"/>
        <v>-31040</v>
      </c>
      <c r="AZ3057" s="47"/>
      <c r="BA3057" s="47"/>
      <c r="BB3057" s="47"/>
      <c r="BC3057" s="48"/>
      <c r="BD3057" s="150"/>
      <c r="BE3057" s="96"/>
      <c r="BF3057" s="96"/>
      <c r="BG3057" s="51"/>
      <c r="BH3057" s="51">
        <f t="shared" si="277"/>
        <v>1</v>
      </c>
      <c r="BI3057" s="51">
        <v>1</v>
      </c>
      <c r="BJ3057" s="52"/>
      <c r="BK3057" s="52"/>
      <c r="BL3057" s="53"/>
      <c r="BM3057" s="47" t="e">
        <f>COUNTIFS(A$2:$AC3057,#REF!,M$2:$AL3057,M3057)</f>
        <v>#VALUE!</v>
      </c>
      <c r="BN3057" s="47">
        <v>999</v>
      </c>
      <c r="BO3057" s="151" t="e">
        <v>#VALUE!</v>
      </c>
      <c r="BP3057" s="151">
        <v>99</v>
      </c>
      <c r="BQ3057" s="47">
        <v>9999</v>
      </c>
      <c r="BR3057" s="49">
        <v>1</v>
      </c>
      <c r="BS3057" s="61">
        <v>1</v>
      </c>
      <c r="BT3057" s="44">
        <f t="shared" si="274"/>
        <v>41</v>
      </c>
      <c r="BW3057" s="40" t="s">
        <v>67</v>
      </c>
      <c r="BY3057" s="55"/>
    </row>
    <row r="3058" spans="1:78" ht="15" customHeight="1">
      <c r="A3058" s="25" t="s">
        <v>14226</v>
      </c>
      <c r="B3058" s="42" t="s">
        <v>15744</v>
      </c>
      <c r="D3058" s="263">
        <v>0</v>
      </c>
      <c r="E3058" s="92" t="s">
        <v>11339</v>
      </c>
      <c r="F3058" s="92" t="s">
        <v>14227</v>
      </c>
      <c r="G3058" s="275"/>
      <c r="H3058" s="275"/>
      <c r="I3058" s="92" t="s">
        <v>12922</v>
      </c>
      <c r="J3058" s="43" t="s">
        <v>15745</v>
      </c>
      <c r="M3058" s="44" t="s">
        <v>91</v>
      </c>
      <c r="N3058" s="45" t="s">
        <v>181</v>
      </c>
      <c r="O3058" s="42" t="s">
        <v>15162</v>
      </c>
      <c r="P3058" s="42" t="s">
        <v>15474</v>
      </c>
      <c r="Q3058" s="85" t="s">
        <v>949</v>
      </c>
      <c r="R3058" s="85" t="s">
        <v>949</v>
      </c>
      <c r="S3058" s="42" t="s">
        <v>15746</v>
      </c>
      <c r="T3058" s="42" t="s">
        <v>15747</v>
      </c>
      <c r="U3058" s="92" t="s">
        <v>73</v>
      </c>
      <c r="V3058" s="92" t="s">
        <v>73</v>
      </c>
      <c r="W3058" s="92" t="s">
        <v>73</v>
      </c>
      <c r="X3058" s="149">
        <v>41088</v>
      </c>
      <c r="Y3058" s="149">
        <v>41117</v>
      </c>
      <c r="Z3058" s="44">
        <f t="shared" si="275"/>
        <v>2012</v>
      </c>
      <c r="AA3058" s="44">
        <f t="shared" si="276"/>
        <v>6</v>
      </c>
      <c r="AB3058" s="44">
        <v>0</v>
      </c>
      <c r="AC3058" s="92" t="s">
        <v>2188</v>
      </c>
      <c r="AD3058" s="92" t="s">
        <v>2188</v>
      </c>
      <c r="AE3058" s="92" t="s">
        <v>949</v>
      </c>
      <c r="AF3058" s="92" t="s">
        <v>949</v>
      </c>
      <c r="AG3058" s="92" t="s">
        <v>949</v>
      </c>
      <c r="AH3058" s="92" t="s">
        <v>949</v>
      </c>
      <c r="AI3058" s="92" t="s">
        <v>15748</v>
      </c>
      <c r="AJ3058" s="92" t="s">
        <v>15748</v>
      </c>
      <c r="AK3058" s="92"/>
      <c r="AL3058" s="92"/>
      <c r="AM3058" s="47">
        <v>1</v>
      </c>
      <c r="AN3058" s="47">
        <v>1</v>
      </c>
      <c r="AO3058" s="47">
        <v>6</v>
      </c>
      <c r="AP3058" s="47">
        <v>88</v>
      </c>
      <c r="AQ3058" s="47"/>
      <c r="AR3058" s="47"/>
      <c r="AS3058" s="150">
        <v>1</v>
      </c>
      <c r="AT3058" s="61">
        <v>1</v>
      </c>
      <c r="AU3058" s="49">
        <v>1</v>
      </c>
      <c r="AV3058" s="47"/>
      <c r="AW3058" s="61">
        <v>1</v>
      </c>
      <c r="AX3058" s="61"/>
      <c r="AY3058" s="44">
        <f t="shared" si="273"/>
        <v>30</v>
      </c>
      <c r="AZ3058" s="47"/>
      <c r="BA3058" s="47"/>
      <c r="BB3058" s="47"/>
      <c r="BC3058" s="48"/>
      <c r="BD3058" s="150"/>
      <c r="BE3058" s="96"/>
      <c r="BF3058" s="96"/>
      <c r="BG3058" s="51"/>
      <c r="BH3058" s="51">
        <f t="shared" si="277"/>
        <v>1</v>
      </c>
      <c r="BI3058" s="51">
        <v>8</v>
      </c>
      <c r="BJ3058" s="52"/>
      <c r="BK3058" s="52"/>
      <c r="BL3058" s="53"/>
      <c r="BM3058" s="47" t="e">
        <f>COUNTIFS(A$2:$AC3058,#REF!,M$2:$AL3058,M3058)</f>
        <v>#VALUE!</v>
      </c>
      <c r="BN3058" s="47">
        <v>1</v>
      </c>
      <c r="BO3058" s="151">
        <v>30</v>
      </c>
      <c r="BP3058" s="151">
        <v>0</v>
      </c>
      <c r="BQ3058" s="47">
        <v>30</v>
      </c>
      <c r="BR3058" s="49">
        <v>1</v>
      </c>
      <c r="BS3058" s="61">
        <v>1</v>
      </c>
      <c r="BT3058" s="44">
        <f t="shared" si="274"/>
        <v>89</v>
      </c>
      <c r="BW3058" s="40" t="s">
        <v>67</v>
      </c>
      <c r="BY3058" s="55"/>
      <c r="BZ3058" s="1" t="s">
        <v>22426</v>
      </c>
    </row>
    <row r="3059" spans="1:78" ht="15" customHeight="1">
      <c r="A3059" s="25" t="s">
        <v>14226</v>
      </c>
      <c r="B3059" s="42" t="s">
        <v>15749</v>
      </c>
      <c r="D3059" s="263">
        <v>0</v>
      </c>
      <c r="E3059" s="92" t="s">
        <v>11339</v>
      </c>
      <c r="F3059" s="92" t="s">
        <v>14227</v>
      </c>
      <c r="G3059" s="275"/>
      <c r="H3059" s="275"/>
      <c r="I3059" s="92" t="s">
        <v>15750</v>
      </c>
      <c r="J3059" s="43" t="s">
        <v>15751</v>
      </c>
      <c r="M3059" s="44" t="s">
        <v>121</v>
      </c>
      <c r="N3059" s="45" t="s">
        <v>241</v>
      </c>
      <c r="O3059" s="42" t="s">
        <v>15162</v>
      </c>
      <c r="P3059" s="42" t="s">
        <v>15474</v>
      </c>
      <c r="Q3059" s="85" t="s">
        <v>949</v>
      </c>
      <c r="R3059" s="85" t="s">
        <v>949</v>
      </c>
      <c r="S3059" s="42" t="s">
        <v>15752</v>
      </c>
      <c r="T3059" s="42" t="s">
        <v>15753</v>
      </c>
      <c r="U3059" s="92" t="s">
        <v>73</v>
      </c>
      <c r="V3059" s="92" t="s">
        <v>73</v>
      </c>
      <c r="W3059" s="92" t="s">
        <v>73</v>
      </c>
      <c r="X3059" s="149">
        <v>41220</v>
      </c>
      <c r="Y3059" s="149">
        <v>41224</v>
      </c>
      <c r="Z3059" s="44">
        <f t="shared" si="275"/>
        <v>2012</v>
      </c>
      <c r="AA3059" s="44">
        <f t="shared" si="276"/>
        <v>11</v>
      </c>
      <c r="AB3059" s="44">
        <v>0</v>
      </c>
      <c r="AC3059" s="92" t="s">
        <v>2188</v>
      </c>
      <c r="AD3059" s="92" t="s">
        <v>2188</v>
      </c>
      <c r="AE3059" s="92" t="s">
        <v>15754</v>
      </c>
      <c r="AF3059" s="92" t="s">
        <v>15755</v>
      </c>
      <c r="AG3059" s="92" t="s">
        <v>949</v>
      </c>
      <c r="AH3059" s="92" t="s">
        <v>949</v>
      </c>
      <c r="AI3059" s="92" t="s">
        <v>15756</v>
      </c>
      <c r="AJ3059" s="92" t="s">
        <v>15757</v>
      </c>
      <c r="AK3059" s="92"/>
      <c r="AL3059" s="92"/>
      <c r="AM3059" s="47">
        <v>1</v>
      </c>
      <c r="AN3059" s="47">
        <v>1</v>
      </c>
      <c r="AO3059" s="47">
        <v>3</v>
      </c>
      <c r="AP3059" s="47">
        <v>88</v>
      </c>
      <c r="AQ3059" s="47"/>
      <c r="AR3059" s="47"/>
      <c r="AS3059" s="150">
        <v>1</v>
      </c>
      <c r="AT3059" s="61">
        <v>1</v>
      </c>
      <c r="AU3059" s="61">
        <v>1</v>
      </c>
      <c r="AV3059" s="47"/>
      <c r="AW3059" s="61">
        <v>1</v>
      </c>
      <c r="AX3059" s="61"/>
      <c r="AY3059" s="44">
        <f t="shared" si="273"/>
        <v>5</v>
      </c>
      <c r="AZ3059" s="47"/>
      <c r="BA3059" s="47"/>
      <c r="BB3059" s="47"/>
      <c r="BC3059" s="48"/>
      <c r="BD3059" s="150"/>
      <c r="BE3059" s="96"/>
      <c r="BF3059" s="96"/>
      <c r="BG3059" s="51"/>
      <c r="BH3059" s="51">
        <f t="shared" si="277"/>
        <v>1</v>
      </c>
      <c r="BI3059" s="51">
        <v>3</v>
      </c>
      <c r="BJ3059" s="52"/>
      <c r="BK3059" s="52"/>
      <c r="BL3059" s="53"/>
      <c r="BM3059" s="47" t="e">
        <f>COUNTIFS(A$2:$AC3059,#REF!,M$2:$AL3059,M3059)</f>
        <v>#VALUE!</v>
      </c>
      <c r="BN3059" s="47">
        <v>0</v>
      </c>
      <c r="BO3059" s="151">
        <v>5</v>
      </c>
      <c r="BP3059" s="151">
        <v>0</v>
      </c>
      <c r="BQ3059" s="47">
        <v>5</v>
      </c>
      <c r="BR3059" s="61">
        <v>1</v>
      </c>
      <c r="BS3059" s="61">
        <v>1</v>
      </c>
      <c r="BT3059" s="44">
        <f t="shared" si="274"/>
        <v>221</v>
      </c>
      <c r="BW3059" s="40" t="s">
        <v>67</v>
      </c>
      <c r="BY3059" s="55"/>
      <c r="BZ3059" s="1" t="s">
        <v>22427</v>
      </c>
    </row>
    <row r="3060" spans="1:78" ht="15" customHeight="1">
      <c r="A3060" s="25" t="s">
        <v>14226</v>
      </c>
      <c r="B3060" s="42" t="s">
        <v>15758</v>
      </c>
      <c r="D3060" s="263">
        <v>0</v>
      </c>
      <c r="E3060" s="92" t="s">
        <v>11339</v>
      </c>
      <c r="F3060" s="92" t="s">
        <v>14227</v>
      </c>
      <c r="G3060" s="275"/>
      <c r="H3060" s="275"/>
      <c r="I3060" s="92" t="s">
        <v>15759</v>
      </c>
      <c r="J3060" s="43" t="s">
        <v>15760</v>
      </c>
      <c r="M3060" s="44" t="s">
        <v>91</v>
      </c>
      <c r="N3060" s="45" t="s">
        <v>325</v>
      </c>
      <c r="O3060" s="42" t="s">
        <v>93</v>
      </c>
      <c r="P3060" s="42" t="s">
        <v>15474</v>
      </c>
      <c r="Q3060" s="85" t="s">
        <v>949</v>
      </c>
      <c r="R3060" s="85" t="s">
        <v>949</v>
      </c>
      <c r="S3060" s="42" t="s">
        <v>15761</v>
      </c>
      <c r="T3060" s="42" t="s">
        <v>15762</v>
      </c>
      <c r="U3060" s="92" t="s">
        <v>73</v>
      </c>
      <c r="V3060" s="92" t="s">
        <v>73</v>
      </c>
      <c r="W3060" s="92" t="s">
        <v>73</v>
      </c>
      <c r="X3060" s="149">
        <v>41246</v>
      </c>
      <c r="Y3060" s="149">
        <v>41293</v>
      </c>
      <c r="Z3060" s="44">
        <f t="shared" si="275"/>
        <v>2012</v>
      </c>
      <c r="AA3060" s="44">
        <f t="shared" si="276"/>
        <v>12</v>
      </c>
      <c r="AB3060" s="44">
        <v>0</v>
      </c>
      <c r="AC3060" s="92" t="s">
        <v>325</v>
      </c>
      <c r="AD3060" s="92" t="s">
        <v>15763</v>
      </c>
      <c r="AE3060" s="92" t="s">
        <v>949</v>
      </c>
      <c r="AF3060" s="92" t="s">
        <v>949</v>
      </c>
      <c r="AG3060" s="92" t="s">
        <v>949</v>
      </c>
      <c r="AH3060" s="92" t="s">
        <v>949</v>
      </c>
      <c r="AI3060" s="92" t="s">
        <v>12783</v>
      </c>
      <c r="AJ3060" s="92" t="s">
        <v>14579</v>
      </c>
      <c r="AK3060" s="92"/>
      <c r="AL3060" s="92"/>
      <c r="AM3060" s="47">
        <v>1</v>
      </c>
      <c r="AN3060" s="47">
        <v>1</v>
      </c>
      <c r="AO3060" s="47">
        <v>6</v>
      </c>
      <c r="AP3060" s="47">
        <v>88</v>
      </c>
      <c r="AQ3060" s="47"/>
      <c r="AR3060" s="47"/>
      <c r="AS3060" s="150">
        <v>1</v>
      </c>
      <c r="AT3060" s="61">
        <v>1</v>
      </c>
      <c r="AU3060" s="61">
        <v>1</v>
      </c>
      <c r="AV3060" s="47"/>
      <c r="AW3060" s="61">
        <v>1</v>
      </c>
      <c r="AX3060" s="61"/>
      <c r="AY3060" s="44">
        <f t="shared" si="273"/>
        <v>48</v>
      </c>
      <c r="AZ3060" s="47"/>
      <c r="BA3060" s="47"/>
      <c r="BB3060" s="47"/>
      <c r="BC3060" s="48"/>
      <c r="BD3060" s="150"/>
      <c r="BE3060" s="96"/>
      <c r="BF3060" s="96"/>
      <c r="BG3060" s="51"/>
      <c r="BH3060" s="51">
        <f t="shared" si="277"/>
        <v>1</v>
      </c>
      <c r="BI3060" s="51">
        <v>5</v>
      </c>
      <c r="BJ3060" s="52"/>
      <c r="BK3060" s="52"/>
      <c r="BL3060" s="53"/>
      <c r="BM3060" s="47" t="e">
        <f>COUNTIFS(A$2:$AC3060,#REF!,M$2:$AL3060,M3060)</f>
        <v>#VALUE!</v>
      </c>
      <c r="BN3060" s="47">
        <v>1</v>
      </c>
      <c r="BO3060" s="151">
        <v>48</v>
      </c>
      <c r="BP3060" s="151">
        <v>0</v>
      </c>
      <c r="BQ3060" s="47">
        <v>48</v>
      </c>
      <c r="BR3060" s="61">
        <v>1</v>
      </c>
      <c r="BS3060" s="61">
        <v>1</v>
      </c>
      <c r="BT3060" s="44">
        <f t="shared" si="274"/>
        <v>247</v>
      </c>
      <c r="BW3060" s="40" t="s">
        <v>67</v>
      </c>
      <c r="BY3060" s="55"/>
      <c r="BZ3060" s="1" t="s">
        <v>22426</v>
      </c>
    </row>
    <row r="3061" spans="1:78" ht="15" customHeight="1">
      <c r="A3061" s="25" t="s">
        <v>14226</v>
      </c>
      <c r="B3061" s="42" t="s">
        <v>15764</v>
      </c>
      <c r="D3061" s="263">
        <v>0</v>
      </c>
      <c r="E3061" s="92" t="s">
        <v>11339</v>
      </c>
      <c r="F3061" s="92" t="s">
        <v>14227</v>
      </c>
      <c r="G3061" s="275"/>
      <c r="H3061" s="275"/>
      <c r="I3061" s="92" t="s">
        <v>15765</v>
      </c>
      <c r="J3061" s="43" t="s">
        <v>15766</v>
      </c>
      <c r="M3061" s="44" t="s">
        <v>91</v>
      </c>
      <c r="N3061" s="45" t="s">
        <v>974</v>
      </c>
      <c r="O3061" s="42" t="s">
        <v>93</v>
      </c>
      <c r="P3061" s="42" t="s">
        <v>15474</v>
      </c>
      <c r="Q3061" s="85" t="s">
        <v>949</v>
      </c>
      <c r="R3061" s="85" t="s">
        <v>949</v>
      </c>
      <c r="S3061" s="42" t="s">
        <v>15589</v>
      </c>
      <c r="T3061" s="42" t="s">
        <v>15767</v>
      </c>
      <c r="U3061" s="92" t="s">
        <v>73</v>
      </c>
      <c r="V3061" s="92" t="s">
        <v>73</v>
      </c>
      <c r="W3061" s="92" t="s">
        <v>73</v>
      </c>
      <c r="X3061" s="149">
        <v>41046</v>
      </c>
      <c r="Y3061" s="149">
        <v>41068</v>
      </c>
      <c r="Z3061" s="44">
        <f t="shared" si="275"/>
        <v>2012</v>
      </c>
      <c r="AA3061" s="44">
        <f t="shared" si="276"/>
        <v>5</v>
      </c>
      <c r="AB3061" s="44">
        <v>0</v>
      </c>
      <c r="AC3061" s="92" t="s">
        <v>2722</v>
      </c>
      <c r="AD3061" s="92" t="s">
        <v>2722</v>
      </c>
      <c r="AE3061" s="92" t="s">
        <v>949</v>
      </c>
      <c r="AF3061" s="92" t="s">
        <v>949</v>
      </c>
      <c r="AG3061" s="92" t="s">
        <v>949</v>
      </c>
      <c r="AH3061" s="92" t="s">
        <v>949</v>
      </c>
      <c r="AI3061" s="92" t="s">
        <v>15768</v>
      </c>
      <c r="AJ3061" s="92" t="s">
        <v>15769</v>
      </c>
      <c r="AK3061" s="92"/>
      <c r="AL3061" s="92"/>
      <c r="AM3061" s="47">
        <v>1</v>
      </c>
      <c r="AN3061" s="47">
        <v>1</v>
      </c>
      <c r="AO3061" s="47">
        <v>6</v>
      </c>
      <c r="AP3061" s="47">
        <v>88</v>
      </c>
      <c r="AQ3061" s="47"/>
      <c r="AR3061" s="47"/>
      <c r="AS3061" s="150">
        <v>1</v>
      </c>
      <c r="AT3061" s="61">
        <v>1</v>
      </c>
      <c r="AU3061" s="49">
        <v>1</v>
      </c>
      <c r="AV3061" s="47"/>
      <c r="AW3061" s="61">
        <v>1</v>
      </c>
      <c r="AX3061" s="61"/>
      <c r="AY3061" s="44">
        <f t="shared" si="273"/>
        <v>23</v>
      </c>
      <c r="AZ3061" s="47"/>
      <c r="BA3061" s="47"/>
      <c r="BB3061" s="47"/>
      <c r="BC3061" s="48"/>
      <c r="BD3061" s="150"/>
      <c r="BE3061" s="96"/>
      <c r="BF3061" s="96"/>
      <c r="BG3061" s="51"/>
      <c r="BH3061" s="51">
        <f t="shared" si="277"/>
        <v>1</v>
      </c>
      <c r="BI3061" s="51">
        <v>8</v>
      </c>
      <c r="BJ3061" s="52"/>
      <c r="BK3061" s="52"/>
      <c r="BL3061" s="53"/>
      <c r="BM3061" s="47" t="e">
        <f>COUNTIFS(A$2:$AC3061,#REF!,M$2:$AL3061,M3061)</f>
        <v>#VALUE!</v>
      </c>
      <c r="BN3061" s="47">
        <v>0</v>
      </c>
      <c r="BO3061" s="151">
        <v>23</v>
      </c>
      <c r="BP3061" s="151">
        <v>0</v>
      </c>
      <c r="BQ3061" s="47">
        <v>23</v>
      </c>
      <c r="BR3061" s="49">
        <v>1</v>
      </c>
      <c r="BS3061" s="61">
        <v>1</v>
      </c>
      <c r="BT3061" s="44">
        <f t="shared" si="274"/>
        <v>47</v>
      </c>
      <c r="BW3061" s="40" t="s">
        <v>67</v>
      </c>
      <c r="BY3061" s="55"/>
      <c r="BZ3061" s="1" t="s">
        <v>22426</v>
      </c>
    </row>
    <row r="3062" spans="1:78" ht="15" customHeight="1">
      <c r="A3062" s="25" t="s">
        <v>14226</v>
      </c>
      <c r="B3062" s="42" t="s">
        <v>15770</v>
      </c>
      <c r="D3062" s="263">
        <v>0</v>
      </c>
      <c r="E3062" s="92" t="s">
        <v>11339</v>
      </c>
      <c r="F3062" s="92" t="s">
        <v>14227</v>
      </c>
      <c r="G3062" s="275"/>
      <c r="H3062" s="275"/>
      <c r="I3062" s="92" t="s">
        <v>15765</v>
      </c>
      <c r="J3062" s="43" t="s">
        <v>15766</v>
      </c>
      <c r="M3062" s="44" t="s">
        <v>91</v>
      </c>
      <c r="N3062" s="45" t="s">
        <v>974</v>
      </c>
      <c r="O3062" s="42" t="s">
        <v>93</v>
      </c>
      <c r="P3062" s="42" t="s">
        <v>15474</v>
      </c>
      <c r="Q3062" s="85" t="s">
        <v>949</v>
      </c>
      <c r="R3062" s="85" t="s">
        <v>949</v>
      </c>
      <c r="S3062" s="42" t="s">
        <v>15771</v>
      </c>
      <c r="T3062" s="42" t="s">
        <v>15771</v>
      </c>
      <c r="U3062" s="92" t="s">
        <v>73</v>
      </c>
      <c r="V3062" s="92" t="s">
        <v>73</v>
      </c>
      <c r="W3062" s="92" t="s">
        <v>73</v>
      </c>
      <c r="X3062" s="149">
        <v>41071</v>
      </c>
      <c r="Y3062" s="149">
        <v>41090</v>
      </c>
      <c r="Z3062" s="44">
        <f t="shared" si="275"/>
        <v>2012</v>
      </c>
      <c r="AA3062" s="44">
        <f t="shared" si="276"/>
        <v>6</v>
      </c>
      <c r="AB3062" s="44">
        <v>0</v>
      </c>
      <c r="AC3062" s="92" t="s">
        <v>2722</v>
      </c>
      <c r="AD3062" s="92" t="s">
        <v>2722</v>
      </c>
      <c r="AE3062" s="92" t="s">
        <v>949</v>
      </c>
      <c r="AF3062" s="92" t="s">
        <v>949</v>
      </c>
      <c r="AG3062" s="92" t="s">
        <v>949</v>
      </c>
      <c r="AH3062" s="92" t="s">
        <v>949</v>
      </c>
      <c r="AI3062" s="92" t="s">
        <v>12783</v>
      </c>
      <c r="AJ3062" s="92" t="s">
        <v>14579</v>
      </c>
      <c r="AK3062" s="92"/>
      <c r="AL3062" s="92"/>
      <c r="AM3062" s="47">
        <v>1</v>
      </c>
      <c r="AN3062" s="47">
        <v>1</v>
      </c>
      <c r="AO3062" s="47">
        <v>6</v>
      </c>
      <c r="AP3062" s="47">
        <v>88</v>
      </c>
      <c r="AQ3062" s="47"/>
      <c r="AR3062" s="47"/>
      <c r="AS3062" s="150">
        <v>1</v>
      </c>
      <c r="AT3062" s="61">
        <v>1</v>
      </c>
      <c r="AU3062" s="61">
        <v>1</v>
      </c>
      <c r="AV3062" s="47"/>
      <c r="AW3062" s="61">
        <v>1</v>
      </c>
      <c r="AX3062" s="61"/>
      <c r="AY3062" s="44">
        <f t="shared" si="273"/>
        <v>20</v>
      </c>
      <c r="AZ3062" s="47"/>
      <c r="BA3062" s="47"/>
      <c r="BB3062" s="47"/>
      <c r="BC3062" s="48"/>
      <c r="BD3062" s="150"/>
      <c r="BE3062" s="96"/>
      <c r="BF3062" s="96"/>
      <c r="BG3062" s="51"/>
      <c r="BH3062" s="51">
        <f t="shared" si="277"/>
        <v>1</v>
      </c>
      <c r="BI3062" s="51">
        <v>8</v>
      </c>
      <c r="BJ3062" s="52"/>
      <c r="BK3062" s="52"/>
      <c r="BL3062" s="53"/>
      <c r="BM3062" s="47" t="e">
        <f>COUNTIFS(A$2:$AC3062,#REF!,M$2:$AL3062,M3062)</f>
        <v>#VALUE!</v>
      </c>
      <c r="BN3062" s="47">
        <v>0</v>
      </c>
      <c r="BO3062" s="151">
        <v>20</v>
      </c>
      <c r="BP3062" s="151">
        <v>0</v>
      </c>
      <c r="BQ3062" s="47">
        <v>20</v>
      </c>
      <c r="BR3062" s="61">
        <v>1</v>
      </c>
      <c r="BS3062" s="61">
        <v>1</v>
      </c>
      <c r="BT3062" s="44">
        <f t="shared" si="274"/>
        <v>72</v>
      </c>
      <c r="BW3062" s="40" t="s">
        <v>67</v>
      </c>
      <c r="BY3062" s="55"/>
      <c r="BZ3062" s="1" t="s">
        <v>22426</v>
      </c>
    </row>
    <row r="3063" spans="1:78" ht="15" customHeight="1">
      <c r="A3063" s="25" t="s">
        <v>14226</v>
      </c>
      <c r="B3063" s="42" t="s">
        <v>15772</v>
      </c>
      <c r="D3063" s="263">
        <v>0</v>
      </c>
      <c r="E3063" s="92" t="s">
        <v>76</v>
      </c>
      <c r="F3063" s="92" t="s">
        <v>14586</v>
      </c>
      <c r="G3063" s="275"/>
      <c r="H3063" s="275"/>
      <c r="I3063" s="92" t="s">
        <v>15773</v>
      </c>
      <c r="J3063" s="43" t="s">
        <v>15774</v>
      </c>
      <c r="M3063" s="44" t="s">
        <v>144</v>
      </c>
      <c r="N3063" s="45" t="s">
        <v>623</v>
      </c>
      <c r="O3063" s="42" t="s">
        <v>93</v>
      </c>
      <c r="P3063" s="42" t="s">
        <v>15474</v>
      </c>
      <c r="Q3063" s="85" t="s">
        <v>105</v>
      </c>
      <c r="R3063" s="85" t="s">
        <v>949</v>
      </c>
      <c r="S3063" s="42" t="s">
        <v>15775</v>
      </c>
      <c r="T3063" s="42" t="s">
        <v>15776</v>
      </c>
      <c r="U3063" s="92" t="s">
        <v>73</v>
      </c>
      <c r="V3063" s="92" t="s">
        <v>73</v>
      </c>
      <c r="W3063" s="92" t="s">
        <v>73</v>
      </c>
      <c r="X3063" s="149">
        <v>41046</v>
      </c>
      <c r="Y3063" s="149">
        <v>41049</v>
      </c>
      <c r="Z3063" s="44">
        <f t="shared" si="275"/>
        <v>2012</v>
      </c>
      <c r="AA3063" s="44">
        <f t="shared" si="276"/>
        <v>5</v>
      </c>
      <c r="AB3063" s="44">
        <v>0</v>
      </c>
      <c r="AC3063" s="92" t="s">
        <v>73</v>
      </c>
      <c r="AD3063" s="92" t="s">
        <v>73</v>
      </c>
      <c r="AE3063" s="92" t="s">
        <v>949</v>
      </c>
      <c r="AF3063" s="92" t="s">
        <v>949</v>
      </c>
      <c r="AG3063" s="92" t="s">
        <v>949</v>
      </c>
      <c r="AH3063" s="92" t="s">
        <v>949</v>
      </c>
      <c r="AI3063" s="92" t="s">
        <v>15777</v>
      </c>
      <c r="AJ3063" s="92" t="s">
        <v>15778</v>
      </c>
      <c r="AK3063" s="92"/>
      <c r="AL3063" s="92"/>
      <c r="AM3063" s="47">
        <v>1</v>
      </c>
      <c r="AN3063" s="47">
        <v>1</v>
      </c>
      <c r="AO3063" s="47">
        <v>1</v>
      </c>
      <c r="AP3063" s="47">
        <v>88</v>
      </c>
      <c r="AQ3063" s="47"/>
      <c r="AR3063" s="47"/>
      <c r="AS3063" s="150">
        <v>1</v>
      </c>
      <c r="AT3063" s="61">
        <v>1</v>
      </c>
      <c r="AU3063" s="61">
        <v>1</v>
      </c>
      <c r="AV3063" s="47"/>
      <c r="AW3063" s="61">
        <v>1</v>
      </c>
      <c r="AX3063" s="61"/>
      <c r="AY3063" s="44">
        <f t="shared" si="273"/>
        <v>4</v>
      </c>
      <c r="AZ3063" s="47"/>
      <c r="BA3063" s="47"/>
      <c r="BB3063" s="47"/>
      <c r="BC3063" s="48"/>
      <c r="BD3063" s="150"/>
      <c r="BE3063" s="96"/>
      <c r="BF3063" s="96"/>
      <c r="BG3063" s="51"/>
      <c r="BH3063" s="51">
        <f t="shared" si="277"/>
        <v>1</v>
      </c>
      <c r="BI3063" s="51">
        <v>4</v>
      </c>
      <c r="BJ3063" s="52"/>
      <c r="BK3063" s="52"/>
      <c r="BL3063" s="53"/>
      <c r="BM3063" s="47" t="e">
        <f>COUNTIFS(A$2:$AC3063,#REF!,M$2:$AL3063,M3063)</f>
        <v>#VALUE!</v>
      </c>
      <c r="BN3063" s="47">
        <v>0</v>
      </c>
      <c r="BO3063" s="151">
        <v>4</v>
      </c>
      <c r="BP3063" s="151">
        <v>0</v>
      </c>
      <c r="BQ3063" s="47">
        <v>4</v>
      </c>
      <c r="BR3063" s="61">
        <v>1</v>
      </c>
      <c r="BS3063" s="61">
        <v>1</v>
      </c>
      <c r="BT3063" s="44">
        <f t="shared" si="274"/>
        <v>47</v>
      </c>
      <c r="BW3063" s="40" t="s">
        <v>67</v>
      </c>
      <c r="BY3063" s="55"/>
      <c r="BZ3063" s="1" t="s">
        <v>22426</v>
      </c>
    </row>
    <row r="3064" spans="1:78" ht="15" customHeight="1">
      <c r="A3064" s="25" t="s">
        <v>14226</v>
      </c>
      <c r="B3064" s="42" t="s">
        <v>15779</v>
      </c>
      <c r="D3064" s="263">
        <v>0</v>
      </c>
      <c r="E3064" s="92" t="s">
        <v>11339</v>
      </c>
      <c r="F3064" s="92" t="s">
        <v>14227</v>
      </c>
      <c r="G3064" s="275"/>
      <c r="H3064" s="275"/>
      <c r="I3064" s="92" t="s">
        <v>15780</v>
      </c>
      <c r="J3064" s="43" t="s">
        <v>12354</v>
      </c>
      <c r="M3064" s="44" t="s">
        <v>91</v>
      </c>
      <c r="N3064" s="45" t="s">
        <v>302</v>
      </c>
      <c r="O3064" s="42" t="s">
        <v>15162</v>
      </c>
      <c r="P3064" s="42" t="s">
        <v>15474</v>
      </c>
      <c r="Q3064" s="85" t="s">
        <v>105</v>
      </c>
      <c r="R3064" s="85" t="s">
        <v>949</v>
      </c>
      <c r="S3064" s="42" t="s">
        <v>15781</v>
      </c>
      <c r="T3064" s="42" t="s">
        <v>15782</v>
      </c>
      <c r="U3064" s="92" t="s">
        <v>73</v>
      </c>
      <c r="V3064" s="92" t="s">
        <v>73</v>
      </c>
      <c r="W3064" s="92" t="s">
        <v>73</v>
      </c>
      <c r="X3064" s="149">
        <v>41177</v>
      </c>
      <c r="Y3064" s="149">
        <v>41202</v>
      </c>
      <c r="Z3064" s="44">
        <f t="shared" si="275"/>
        <v>2012</v>
      </c>
      <c r="AA3064" s="44">
        <f t="shared" si="276"/>
        <v>9</v>
      </c>
      <c r="AB3064" s="44">
        <v>0</v>
      </c>
      <c r="AC3064" s="92" t="s">
        <v>302</v>
      </c>
      <c r="AD3064" s="92" t="s">
        <v>15097</v>
      </c>
      <c r="AE3064" s="92" t="s">
        <v>949</v>
      </c>
      <c r="AF3064" s="92" t="s">
        <v>949</v>
      </c>
      <c r="AG3064" s="92" t="s">
        <v>949</v>
      </c>
      <c r="AH3064" s="92" t="s">
        <v>949</v>
      </c>
      <c r="AI3064" s="92" t="s">
        <v>15783</v>
      </c>
      <c r="AJ3064" s="92" t="s">
        <v>15784</v>
      </c>
      <c r="AK3064" s="92"/>
      <c r="AL3064" s="92"/>
      <c r="AM3064" s="47">
        <v>1</v>
      </c>
      <c r="AN3064" s="47">
        <v>1</v>
      </c>
      <c r="AO3064" s="47">
        <v>6</v>
      </c>
      <c r="AP3064" s="47">
        <v>88</v>
      </c>
      <c r="AQ3064" s="47"/>
      <c r="AR3064" s="47"/>
      <c r="AS3064" s="150">
        <v>1</v>
      </c>
      <c r="AT3064" s="61">
        <v>1</v>
      </c>
      <c r="AU3064" s="61">
        <v>1</v>
      </c>
      <c r="AV3064" s="47"/>
      <c r="AW3064" s="61">
        <v>1</v>
      </c>
      <c r="AX3064" s="61"/>
      <c r="AY3064" s="44">
        <f t="shared" si="273"/>
        <v>26</v>
      </c>
      <c r="AZ3064" s="47"/>
      <c r="BA3064" s="47"/>
      <c r="BB3064" s="47"/>
      <c r="BC3064" s="48"/>
      <c r="BD3064" s="150"/>
      <c r="BE3064" s="96"/>
      <c r="BF3064" s="96"/>
      <c r="BG3064" s="51"/>
      <c r="BH3064" s="51">
        <f t="shared" si="277"/>
        <v>1</v>
      </c>
      <c r="BI3064" s="51">
        <v>2</v>
      </c>
      <c r="BJ3064" s="52"/>
      <c r="BK3064" s="52"/>
      <c r="BL3064" s="53"/>
      <c r="BM3064" s="47" t="e">
        <f>COUNTIFS(A$2:$AC3064,#REF!,M$2:$AL3064,M3064)</f>
        <v>#VALUE!</v>
      </c>
      <c r="BN3064" s="47">
        <v>1</v>
      </c>
      <c r="BO3064" s="151">
        <v>26</v>
      </c>
      <c r="BP3064" s="151">
        <v>0</v>
      </c>
      <c r="BQ3064" s="47">
        <v>26</v>
      </c>
      <c r="BR3064" s="61">
        <v>1</v>
      </c>
      <c r="BS3064" s="61">
        <v>1</v>
      </c>
      <c r="BT3064" s="44">
        <f t="shared" si="274"/>
        <v>178</v>
      </c>
      <c r="BW3064" s="40" t="s">
        <v>67</v>
      </c>
      <c r="BY3064" s="55"/>
      <c r="BZ3064" s="1" t="s">
        <v>22426</v>
      </c>
    </row>
    <row r="3065" spans="1:78" ht="15" customHeight="1">
      <c r="A3065" s="25" t="s">
        <v>14226</v>
      </c>
      <c r="B3065" s="42" t="s">
        <v>15785</v>
      </c>
      <c r="D3065" s="263">
        <v>0</v>
      </c>
      <c r="E3065" s="92" t="s">
        <v>76</v>
      </c>
      <c r="F3065" s="92" t="s">
        <v>14586</v>
      </c>
      <c r="G3065" s="275"/>
      <c r="H3065" s="275"/>
      <c r="I3065" s="92" t="s">
        <v>15786</v>
      </c>
      <c r="J3065" s="43" t="s">
        <v>73</v>
      </c>
      <c r="M3065" s="44" t="s">
        <v>121</v>
      </c>
      <c r="N3065" s="45" t="s">
        <v>1930</v>
      </c>
      <c r="O3065" s="42" t="s">
        <v>15162</v>
      </c>
      <c r="P3065" s="42" t="s">
        <v>1459</v>
      </c>
      <c r="Q3065" s="85" t="s">
        <v>949</v>
      </c>
      <c r="R3065" s="85" t="s">
        <v>949</v>
      </c>
      <c r="S3065" s="42" t="s">
        <v>15787</v>
      </c>
      <c r="T3065" s="42" t="s">
        <v>15788</v>
      </c>
      <c r="U3065" s="92" t="s">
        <v>73</v>
      </c>
      <c r="V3065" s="92" t="s">
        <v>73</v>
      </c>
      <c r="W3065" s="92" t="s">
        <v>73</v>
      </c>
      <c r="X3065" s="149">
        <v>41160</v>
      </c>
      <c r="Y3065" s="149">
        <v>41210</v>
      </c>
      <c r="Z3065" s="44">
        <f t="shared" si="275"/>
        <v>2012</v>
      </c>
      <c r="AA3065" s="44">
        <f t="shared" si="276"/>
        <v>9</v>
      </c>
      <c r="AB3065" s="44">
        <v>0</v>
      </c>
      <c r="AC3065" s="92" t="s">
        <v>12822</v>
      </c>
      <c r="AD3065" s="92" t="s">
        <v>12822</v>
      </c>
      <c r="AE3065" s="92" t="s">
        <v>949</v>
      </c>
      <c r="AF3065" s="92" t="s">
        <v>949</v>
      </c>
      <c r="AG3065" s="92" t="s">
        <v>949</v>
      </c>
      <c r="AH3065" s="92" t="s">
        <v>949</v>
      </c>
      <c r="AI3065" s="92" t="s">
        <v>949</v>
      </c>
      <c r="AJ3065" s="92" t="s">
        <v>949</v>
      </c>
      <c r="AK3065" s="92" t="s">
        <v>15789</v>
      </c>
      <c r="AL3065" s="92" t="s">
        <v>15790</v>
      </c>
      <c r="AM3065" s="47">
        <v>1</v>
      </c>
      <c r="AN3065" s="47">
        <v>1</v>
      </c>
      <c r="AO3065" s="47">
        <v>3</v>
      </c>
      <c r="AP3065" s="47">
        <v>88</v>
      </c>
      <c r="AQ3065" s="47"/>
      <c r="AR3065" s="47"/>
      <c r="AS3065" s="150">
        <v>1</v>
      </c>
      <c r="AT3065" s="61">
        <v>1</v>
      </c>
      <c r="AU3065" s="61">
        <v>1</v>
      </c>
      <c r="AV3065" s="47"/>
      <c r="AW3065" s="61">
        <v>1</v>
      </c>
      <c r="AX3065" s="61"/>
      <c r="AY3065" s="44">
        <f t="shared" si="273"/>
        <v>51</v>
      </c>
      <c r="AZ3065" s="47"/>
      <c r="BA3065" s="47"/>
      <c r="BB3065" s="47"/>
      <c r="BC3065" s="48"/>
      <c r="BD3065" s="66"/>
      <c r="BE3065" s="96"/>
      <c r="BF3065" s="96"/>
      <c r="BG3065" s="51"/>
      <c r="BH3065" s="51">
        <f t="shared" si="277"/>
        <v>1</v>
      </c>
      <c r="BI3065" s="51">
        <v>5</v>
      </c>
      <c r="BJ3065" s="52"/>
      <c r="BK3065" s="52"/>
      <c r="BL3065" s="53"/>
      <c r="BM3065" s="47" t="e">
        <f>COUNTIFS(A$2:$AC3065,#REF!,M$2:$AL3065,M3065)</f>
        <v>#VALUE!</v>
      </c>
      <c r="BN3065" s="47">
        <v>0</v>
      </c>
      <c r="BO3065" s="152">
        <v>51</v>
      </c>
      <c r="BP3065" s="152">
        <v>0</v>
      </c>
      <c r="BQ3065" s="47">
        <v>51</v>
      </c>
      <c r="BR3065" s="61">
        <v>1</v>
      </c>
      <c r="BS3065" s="61">
        <v>1</v>
      </c>
      <c r="BT3065" s="44">
        <f t="shared" si="274"/>
        <v>161</v>
      </c>
      <c r="BW3065" s="40" t="s">
        <v>67</v>
      </c>
      <c r="BY3065" s="55"/>
    </row>
    <row r="3066" spans="1:78" ht="15" customHeight="1">
      <c r="A3066" s="25" t="s">
        <v>14226</v>
      </c>
      <c r="B3066" s="42" t="s">
        <v>15791</v>
      </c>
      <c r="D3066" s="263">
        <v>0</v>
      </c>
      <c r="E3066" s="92" t="s">
        <v>76</v>
      </c>
      <c r="F3066" s="92" t="s">
        <v>14586</v>
      </c>
      <c r="G3066" s="275"/>
      <c r="H3066" s="275"/>
      <c r="I3066" s="92" t="s">
        <v>15792</v>
      </c>
      <c r="J3066" s="43" t="s">
        <v>73</v>
      </c>
      <c r="M3066" s="44" t="s">
        <v>121</v>
      </c>
      <c r="N3066" s="45" t="s">
        <v>1930</v>
      </c>
      <c r="O3066" s="42" t="s">
        <v>15162</v>
      </c>
      <c r="P3066" s="42" t="s">
        <v>1459</v>
      </c>
      <c r="Q3066" s="85" t="s">
        <v>949</v>
      </c>
      <c r="R3066" s="85" t="s">
        <v>949</v>
      </c>
      <c r="S3066" s="42" t="s">
        <v>15793</v>
      </c>
      <c r="T3066" s="42" t="s">
        <v>15794</v>
      </c>
      <c r="U3066" s="92" t="s">
        <v>73</v>
      </c>
      <c r="V3066" s="92" t="s">
        <v>73</v>
      </c>
      <c r="W3066" s="92" t="s">
        <v>73</v>
      </c>
      <c r="X3066" s="149">
        <v>41159</v>
      </c>
      <c r="Y3066" s="149">
        <v>41189</v>
      </c>
      <c r="Z3066" s="44">
        <f t="shared" si="275"/>
        <v>2012</v>
      </c>
      <c r="AA3066" s="44">
        <f t="shared" si="276"/>
        <v>9</v>
      </c>
      <c r="AB3066" s="44">
        <v>0</v>
      </c>
      <c r="AC3066" s="92" t="s">
        <v>12822</v>
      </c>
      <c r="AD3066" s="92" t="s">
        <v>12822</v>
      </c>
      <c r="AE3066" s="92" t="s">
        <v>105</v>
      </c>
      <c r="AF3066" s="92" t="s">
        <v>949</v>
      </c>
      <c r="AG3066" s="92" t="s">
        <v>949</v>
      </c>
      <c r="AH3066" s="92" t="s">
        <v>949</v>
      </c>
      <c r="AI3066" s="92" t="s">
        <v>949</v>
      </c>
      <c r="AJ3066" s="92" t="s">
        <v>949</v>
      </c>
      <c r="AK3066" s="92" t="s">
        <v>15795</v>
      </c>
      <c r="AL3066" s="92" t="s">
        <v>15796</v>
      </c>
      <c r="AM3066" s="47">
        <v>1</v>
      </c>
      <c r="AN3066" s="47">
        <v>1</v>
      </c>
      <c r="AO3066" s="47">
        <v>3</v>
      </c>
      <c r="AP3066" s="47">
        <v>88</v>
      </c>
      <c r="AQ3066" s="47"/>
      <c r="AR3066" s="47"/>
      <c r="AS3066" s="150">
        <v>1</v>
      </c>
      <c r="AT3066" s="49">
        <v>1</v>
      </c>
      <c r="AU3066" s="49">
        <v>1</v>
      </c>
      <c r="AV3066" s="47"/>
      <c r="AW3066" s="49">
        <v>1</v>
      </c>
      <c r="AX3066" s="49"/>
      <c r="AY3066" s="44">
        <f t="shared" si="273"/>
        <v>31</v>
      </c>
      <c r="AZ3066" s="47"/>
      <c r="BA3066" s="47"/>
      <c r="BB3066" s="47"/>
      <c r="BC3066" s="48"/>
      <c r="BD3066" s="66"/>
      <c r="BE3066" s="96"/>
      <c r="BF3066" s="96"/>
      <c r="BG3066" s="51"/>
      <c r="BH3066" s="51">
        <f t="shared" si="277"/>
        <v>1</v>
      </c>
      <c r="BI3066" s="51">
        <v>7</v>
      </c>
      <c r="BJ3066" s="52"/>
      <c r="BK3066" s="52"/>
      <c r="BL3066" s="53"/>
      <c r="BM3066" s="47" t="e">
        <f>COUNTIFS(A$2:$AC3066,#REF!,M$2:$AL3066,M3066)</f>
        <v>#VALUE!</v>
      </c>
      <c r="BN3066" s="47">
        <v>0</v>
      </c>
      <c r="BO3066" s="152">
        <v>31</v>
      </c>
      <c r="BP3066" s="152">
        <v>0</v>
      </c>
      <c r="BQ3066" s="47">
        <v>31</v>
      </c>
      <c r="BR3066" s="49">
        <v>1</v>
      </c>
      <c r="BS3066" s="49">
        <v>1</v>
      </c>
      <c r="BT3066" s="44">
        <f t="shared" si="274"/>
        <v>160</v>
      </c>
      <c r="BW3066" s="40" t="s">
        <v>67</v>
      </c>
      <c r="BY3066" s="55"/>
    </row>
    <row r="3067" spans="1:78" ht="15" customHeight="1">
      <c r="A3067" s="25" t="s">
        <v>14226</v>
      </c>
      <c r="B3067" s="42" t="s">
        <v>15797</v>
      </c>
      <c r="D3067" s="263">
        <v>0</v>
      </c>
      <c r="E3067" s="92" t="s">
        <v>76</v>
      </c>
      <c r="F3067" s="92" t="s">
        <v>14586</v>
      </c>
      <c r="G3067" s="275"/>
      <c r="H3067" s="275"/>
      <c r="I3067" s="92" t="s">
        <v>13788</v>
      </c>
      <c r="J3067" s="43" t="s">
        <v>73</v>
      </c>
      <c r="M3067" s="44" t="s">
        <v>121</v>
      </c>
      <c r="N3067" s="45" t="s">
        <v>1930</v>
      </c>
      <c r="O3067" s="42" t="s">
        <v>15162</v>
      </c>
      <c r="P3067" s="42" t="s">
        <v>1459</v>
      </c>
      <c r="Q3067" s="85" t="s">
        <v>949</v>
      </c>
      <c r="R3067" s="85" t="s">
        <v>949</v>
      </c>
      <c r="S3067" s="42" t="s">
        <v>15798</v>
      </c>
      <c r="T3067" s="42" t="s">
        <v>15799</v>
      </c>
      <c r="U3067" s="92" t="s">
        <v>73</v>
      </c>
      <c r="V3067" s="92" t="s">
        <v>73</v>
      </c>
      <c r="W3067" s="92" t="s">
        <v>73</v>
      </c>
      <c r="X3067" s="149">
        <v>41214</v>
      </c>
      <c r="Y3067" s="149">
        <v>41224</v>
      </c>
      <c r="Z3067" s="44">
        <f t="shared" si="275"/>
        <v>2012</v>
      </c>
      <c r="AA3067" s="44">
        <f t="shared" si="276"/>
        <v>11</v>
      </c>
      <c r="AB3067" s="44">
        <v>0</v>
      </c>
      <c r="AC3067" s="92" t="s">
        <v>12822</v>
      </c>
      <c r="AD3067" s="92" t="s">
        <v>12822</v>
      </c>
      <c r="AE3067" s="92" t="s">
        <v>14057</v>
      </c>
      <c r="AF3067" s="92" t="s">
        <v>15114</v>
      </c>
      <c r="AG3067" s="92" t="s">
        <v>949</v>
      </c>
      <c r="AH3067" s="92" t="s">
        <v>949</v>
      </c>
      <c r="AI3067" s="92" t="s">
        <v>105</v>
      </c>
      <c r="AJ3067" s="92" t="s">
        <v>949</v>
      </c>
      <c r="AK3067" s="92" t="s">
        <v>15800</v>
      </c>
      <c r="AL3067" s="92" t="s">
        <v>15801</v>
      </c>
      <c r="AM3067" s="47">
        <v>1</v>
      </c>
      <c r="AN3067" s="47">
        <v>1</v>
      </c>
      <c r="AO3067" s="47">
        <v>3</v>
      </c>
      <c r="AP3067" s="47">
        <v>88</v>
      </c>
      <c r="AQ3067" s="47"/>
      <c r="AR3067" s="47"/>
      <c r="AS3067" s="150">
        <v>1</v>
      </c>
      <c r="AT3067" s="61">
        <v>1</v>
      </c>
      <c r="AU3067" s="61">
        <v>1</v>
      </c>
      <c r="AV3067" s="47"/>
      <c r="AW3067" s="61">
        <v>1</v>
      </c>
      <c r="AX3067" s="61"/>
      <c r="AY3067" s="44">
        <f t="shared" si="273"/>
        <v>11</v>
      </c>
      <c r="AZ3067" s="47"/>
      <c r="BA3067" s="47"/>
      <c r="BB3067" s="47"/>
      <c r="BC3067" s="48"/>
      <c r="BD3067" s="66"/>
      <c r="BE3067" s="96"/>
      <c r="BF3067" s="96"/>
      <c r="BG3067" s="51"/>
      <c r="BH3067" s="51">
        <f t="shared" si="277"/>
        <v>1</v>
      </c>
      <c r="BI3067" s="51">
        <v>3</v>
      </c>
      <c r="BJ3067" s="52"/>
      <c r="BK3067" s="52"/>
      <c r="BL3067" s="53"/>
      <c r="BM3067" s="47" t="e">
        <f>COUNTIFS(A$2:$AC3067,#REF!,M$2:$AL3067,M3067)</f>
        <v>#VALUE!</v>
      </c>
      <c r="BN3067" s="47">
        <v>0</v>
      </c>
      <c r="BO3067" s="151">
        <v>11</v>
      </c>
      <c r="BP3067" s="151">
        <v>0</v>
      </c>
      <c r="BQ3067" s="47">
        <v>11</v>
      </c>
      <c r="BR3067" s="61">
        <v>1</v>
      </c>
      <c r="BS3067" s="61">
        <v>1</v>
      </c>
      <c r="BT3067" s="44">
        <f t="shared" si="274"/>
        <v>215</v>
      </c>
      <c r="BW3067" s="40" t="s">
        <v>67</v>
      </c>
      <c r="BY3067" s="55"/>
    </row>
    <row r="3068" spans="1:78" ht="15" customHeight="1">
      <c r="A3068" s="25" t="s">
        <v>14226</v>
      </c>
      <c r="B3068" s="42" t="s">
        <v>15802</v>
      </c>
      <c r="D3068" s="263">
        <v>0</v>
      </c>
      <c r="E3068" s="92" t="s">
        <v>76</v>
      </c>
      <c r="F3068" s="92" t="s">
        <v>14586</v>
      </c>
      <c r="G3068" s="275"/>
      <c r="H3068" s="275"/>
      <c r="I3068" s="92" t="s">
        <v>15803</v>
      </c>
      <c r="J3068" s="43" t="s">
        <v>15124</v>
      </c>
      <c r="M3068" s="44" t="s">
        <v>150</v>
      </c>
      <c r="N3068" s="45" t="s">
        <v>12178</v>
      </c>
      <c r="O3068" s="42" t="s">
        <v>15162</v>
      </c>
      <c r="P3068" s="42" t="s">
        <v>1459</v>
      </c>
      <c r="Q3068" s="85" t="s">
        <v>949</v>
      </c>
      <c r="R3068" s="85" t="s">
        <v>105</v>
      </c>
      <c r="S3068" s="42" t="s">
        <v>15804</v>
      </c>
      <c r="T3068" s="42" t="s">
        <v>15805</v>
      </c>
      <c r="U3068" s="92" t="s">
        <v>73</v>
      </c>
      <c r="V3068" s="92" t="s">
        <v>73</v>
      </c>
      <c r="W3068" s="92" t="s">
        <v>73</v>
      </c>
      <c r="X3068" s="149">
        <v>41046</v>
      </c>
      <c r="Y3068" s="149">
        <v>41077</v>
      </c>
      <c r="Z3068" s="44">
        <f t="shared" si="275"/>
        <v>2012</v>
      </c>
      <c r="AA3068" s="44">
        <f t="shared" si="276"/>
        <v>5</v>
      </c>
      <c r="AB3068" s="44">
        <v>0</v>
      </c>
      <c r="AC3068" s="92" t="s">
        <v>15806</v>
      </c>
      <c r="AD3068" s="92" t="s">
        <v>15806</v>
      </c>
      <c r="AE3068" s="92" t="s">
        <v>15803</v>
      </c>
      <c r="AF3068" s="92" t="s">
        <v>15124</v>
      </c>
      <c r="AG3068" s="92" t="s">
        <v>15807</v>
      </c>
      <c r="AH3068" s="92" t="s">
        <v>15808</v>
      </c>
      <c r="AI3068" s="92" t="s">
        <v>15809</v>
      </c>
      <c r="AJ3068" s="92" t="s">
        <v>15810</v>
      </c>
      <c r="AK3068" s="92" t="s">
        <v>15811</v>
      </c>
      <c r="AL3068" s="92" t="s">
        <v>15812</v>
      </c>
      <c r="AM3068" s="47">
        <v>1</v>
      </c>
      <c r="AN3068" s="47">
        <v>1</v>
      </c>
      <c r="AO3068" s="47">
        <v>5</v>
      </c>
      <c r="AP3068" s="47">
        <v>88</v>
      </c>
      <c r="AQ3068" s="47"/>
      <c r="AR3068" s="47"/>
      <c r="AS3068" s="150">
        <v>1</v>
      </c>
      <c r="AT3068" s="61">
        <v>1</v>
      </c>
      <c r="AU3068" s="61">
        <v>1</v>
      </c>
      <c r="AV3068" s="47"/>
      <c r="AW3068" s="61">
        <v>1</v>
      </c>
      <c r="AX3068" s="61"/>
      <c r="AY3068" s="44">
        <f t="shared" si="273"/>
        <v>32</v>
      </c>
      <c r="AZ3068" s="47"/>
      <c r="BA3068" s="47"/>
      <c r="BB3068" s="47"/>
      <c r="BC3068" s="48"/>
      <c r="BD3068" s="66"/>
      <c r="BE3068" s="96"/>
      <c r="BF3068" s="96"/>
      <c r="BG3068" s="51"/>
      <c r="BH3068" s="51">
        <f t="shared" si="277"/>
        <v>1</v>
      </c>
      <c r="BI3068" s="51">
        <v>8</v>
      </c>
      <c r="BJ3068" s="52"/>
      <c r="BK3068" s="52"/>
      <c r="BL3068" s="53"/>
      <c r="BM3068" s="47" t="e">
        <f>COUNTIFS(A$2:$AC3068,#REF!,M$2:$AL3068,M3068)</f>
        <v>#VALUE!</v>
      </c>
      <c r="BN3068" s="47">
        <v>0</v>
      </c>
      <c r="BO3068" s="152">
        <v>32</v>
      </c>
      <c r="BP3068" s="152">
        <v>0</v>
      </c>
      <c r="BQ3068" s="47">
        <v>32</v>
      </c>
      <c r="BR3068" s="61">
        <v>1</v>
      </c>
      <c r="BS3068" s="61">
        <v>1</v>
      </c>
      <c r="BT3068" s="44">
        <f t="shared" si="274"/>
        <v>47</v>
      </c>
      <c r="BW3068" s="40" t="s">
        <v>67</v>
      </c>
      <c r="BY3068" s="55"/>
      <c r="BZ3068" s="1" t="s">
        <v>22426</v>
      </c>
    </row>
    <row r="3069" spans="1:78" ht="15" customHeight="1">
      <c r="A3069" s="25" t="s">
        <v>14226</v>
      </c>
      <c r="B3069" s="42" t="s">
        <v>15813</v>
      </c>
      <c r="D3069" s="263">
        <v>0</v>
      </c>
      <c r="E3069" s="92" t="s">
        <v>11339</v>
      </c>
      <c r="F3069" s="92" t="s">
        <v>14227</v>
      </c>
      <c r="G3069" s="275"/>
      <c r="H3069" s="275"/>
      <c r="I3069" s="92" t="s">
        <v>22388</v>
      </c>
      <c r="J3069" s="43" t="s">
        <v>15814</v>
      </c>
      <c r="M3069" s="44" t="s">
        <v>98</v>
      </c>
      <c r="N3069" s="45" t="s">
        <v>15815</v>
      </c>
      <c r="O3069" s="42" t="s">
        <v>15162</v>
      </c>
      <c r="P3069" s="42" t="s">
        <v>1459</v>
      </c>
      <c r="Q3069" s="85" t="s">
        <v>949</v>
      </c>
      <c r="R3069" s="85" t="s">
        <v>949</v>
      </c>
      <c r="S3069" s="42" t="s">
        <v>15816</v>
      </c>
      <c r="T3069" s="42" t="s">
        <v>15817</v>
      </c>
      <c r="U3069" s="92" t="s">
        <v>73</v>
      </c>
      <c r="V3069" s="92" t="s">
        <v>73</v>
      </c>
      <c r="W3069" s="92" t="s">
        <v>73</v>
      </c>
      <c r="X3069" s="149">
        <v>41062</v>
      </c>
      <c r="Y3069" s="149">
        <v>41088</v>
      </c>
      <c r="Z3069" s="44">
        <f t="shared" si="275"/>
        <v>2012</v>
      </c>
      <c r="AA3069" s="44">
        <f t="shared" si="276"/>
        <v>6</v>
      </c>
      <c r="AB3069" s="44">
        <v>0</v>
      </c>
      <c r="AC3069" s="92" t="s">
        <v>15818</v>
      </c>
      <c r="AD3069" s="92" t="s">
        <v>15819</v>
      </c>
      <c r="AE3069" s="92" t="s">
        <v>949</v>
      </c>
      <c r="AF3069" s="92" t="s">
        <v>105</v>
      </c>
      <c r="AG3069" s="92" t="s">
        <v>949</v>
      </c>
      <c r="AH3069" s="92" t="s">
        <v>949</v>
      </c>
      <c r="AI3069" s="92" t="s">
        <v>15820</v>
      </c>
      <c r="AJ3069" s="92" t="s">
        <v>949</v>
      </c>
      <c r="AK3069" s="92" t="s">
        <v>15821</v>
      </c>
      <c r="AL3069" s="92" t="s">
        <v>15822</v>
      </c>
      <c r="AM3069" s="47">
        <v>1</v>
      </c>
      <c r="AN3069" s="47">
        <v>1</v>
      </c>
      <c r="AO3069" s="47">
        <v>2</v>
      </c>
      <c r="AP3069" s="47">
        <v>88</v>
      </c>
      <c r="AQ3069" s="47"/>
      <c r="AR3069" s="47"/>
      <c r="AS3069" s="150">
        <v>1</v>
      </c>
      <c r="AT3069" s="61">
        <v>1</v>
      </c>
      <c r="AU3069" s="61">
        <v>1</v>
      </c>
      <c r="AV3069" s="47"/>
      <c r="AW3069" s="61">
        <v>1</v>
      </c>
      <c r="AX3069" s="61"/>
      <c r="AY3069" s="44">
        <f t="shared" si="273"/>
        <v>27</v>
      </c>
      <c r="AZ3069" s="47"/>
      <c r="BA3069" s="47"/>
      <c r="BB3069" s="47"/>
      <c r="BC3069" s="48"/>
      <c r="BD3069" s="66"/>
      <c r="BE3069" s="96"/>
      <c r="BF3069" s="96"/>
      <c r="BG3069" s="51"/>
      <c r="BH3069" s="51">
        <f t="shared" si="277"/>
        <v>1</v>
      </c>
      <c r="BI3069" s="51">
        <v>1</v>
      </c>
      <c r="BJ3069" s="52"/>
      <c r="BK3069" s="52"/>
      <c r="BL3069" s="53"/>
      <c r="BM3069" s="47" t="e">
        <f>COUNTIFS(A$2:$AC3069,#REF!,M$2:$AL3069,M3069)</f>
        <v>#VALUE!</v>
      </c>
      <c r="BN3069" s="47">
        <v>0</v>
      </c>
      <c r="BO3069" s="152">
        <v>27</v>
      </c>
      <c r="BP3069" s="152">
        <v>0</v>
      </c>
      <c r="BQ3069" s="47">
        <v>27</v>
      </c>
      <c r="BR3069" s="61">
        <v>1</v>
      </c>
      <c r="BS3069" s="61">
        <v>1</v>
      </c>
      <c r="BT3069" s="44">
        <f t="shared" si="274"/>
        <v>63</v>
      </c>
      <c r="BW3069" s="40" t="s">
        <v>67</v>
      </c>
      <c r="BY3069" s="55"/>
      <c r="BZ3069" s="1" t="s">
        <v>22426</v>
      </c>
    </row>
    <row r="3070" spans="1:78" ht="15" customHeight="1">
      <c r="A3070" s="25" t="s">
        <v>14226</v>
      </c>
      <c r="B3070" s="42" t="s">
        <v>15823</v>
      </c>
      <c r="D3070" s="263">
        <v>0</v>
      </c>
      <c r="E3070" s="92" t="s">
        <v>11339</v>
      </c>
      <c r="F3070" s="92" t="s">
        <v>14227</v>
      </c>
      <c r="G3070" s="275"/>
      <c r="H3070" s="275"/>
      <c r="I3070" s="92" t="s">
        <v>15824</v>
      </c>
      <c r="J3070" s="43" t="s">
        <v>15133</v>
      </c>
      <c r="M3070" s="44" t="s">
        <v>150</v>
      </c>
      <c r="N3070" s="45" t="s">
        <v>15825</v>
      </c>
      <c r="O3070" s="42" t="s">
        <v>15826</v>
      </c>
      <c r="P3070" s="42" t="s">
        <v>1459</v>
      </c>
      <c r="Q3070" s="85" t="s">
        <v>949</v>
      </c>
      <c r="R3070" s="85" t="s">
        <v>949</v>
      </c>
      <c r="S3070" s="42" t="s">
        <v>15827</v>
      </c>
      <c r="T3070" s="42" t="s">
        <v>15828</v>
      </c>
      <c r="U3070" s="92" t="s">
        <v>73</v>
      </c>
      <c r="V3070" s="92" t="s">
        <v>73</v>
      </c>
      <c r="W3070" s="92" t="s">
        <v>73</v>
      </c>
      <c r="X3070" s="149">
        <v>41097</v>
      </c>
      <c r="Y3070" s="149">
        <v>41125</v>
      </c>
      <c r="Z3070" s="44">
        <f t="shared" si="275"/>
        <v>2012</v>
      </c>
      <c r="AA3070" s="44">
        <f t="shared" si="276"/>
        <v>7</v>
      </c>
      <c r="AB3070" s="44">
        <v>0</v>
      </c>
      <c r="AC3070" s="92" t="s">
        <v>15829</v>
      </c>
      <c r="AD3070" s="92" t="s">
        <v>15830</v>
      </c>
      <c r="AE3070" s="92" t="s">
        <v>949</v>
      </c>
      <c r="AF3070" s="92" t="s">
        <v>949</v>
      </c>
      <c r="AG3070" s="92" t="s">
        <v>949</v>
      </c>
      <c r="AH3070" s="92" t="s">
        <v>949</v>
      </c>
      <c r="AI3070" s="92" t="s">
        <v>15831</v>
      </c>
      <c r="AJ3070" s="92" t="s">
        <v>15832</v>
      </c>
      <c r="AK3070" s="92" t="s">
        <v>15833</v>
      </c>
      <c r="AL3070" s="92" t="s">
        <v>15834</v>
      </c>
      <c r="AM3070" s="47">
        <v>1</v>
      </c>
      <c r="AN3070" s="47">
        <v>1</v>
      </c>
      <c r="AO3070" s="47">
        <v>5</v>
      </c>
      <c r="AP3070" s="47">
        <v>88</v>
      </c>
      <c r="AQ3070" s="47"/>
      <c r="AR3070" s="47"/>
      <c r="AS3070" s="150">
        <v>1</v>
      </c>
      <c r="AT3070" s="49">
        <v>1</v>
      </c>
      <c r="AU3070" s="49">
        <v>1</v>
      </c>
      <c r="AV3070" s="47"/>
      <c r="AW3070" s="49">
        <v>1</v>
      </c>
      <c r="AX3070" s="49"/>
      <c r="AY3070" s="44">
        <f t="shared" si="273"/>
        <v>29</v>
      </c>
      <c r="AZ3070" s="47"/>
      <c r="BA3070" s="47"/>
      <c r="BB3070" s="47"/>
      <c r="BC3070" s="48"/>
      <c r="BD3070" s="66"/>
      <c r="BE3070" s="96"/>
      <c r="BF3070" s="96"/>
      <c r="BG3070" s="51"/>
      <c r="BH3070" s="51">
        <f t="shared" si="277"/>
        <v>1</v>
      </c>
      <c r="BI3070" s="51">
        <v>6</v>
      </c>
      <c r="BJ3070" s="52"/>
      <c r="BK3070" s="52"/>
      <c r="BL3070" s="53"/>
      <c r="BM3070" s="47" t="e">
        <f>COUNTIFS(A$2:$AC3070,#REF!,M$2:$AL3070,M3070)</f>
        <v>#VALUE!</v>
      </c>
      <c r="BN3070" s="47">
        <v>0</v>
      </c>
      <c r="BO3070" s="152">
        <v>29</v>
      </c>
      <c r="BP3070" s="152">
        <v>0</v>
      </c>
      <c r="BQ3070" s="47">
        <v>29</v>
      </c>
      <c r="BR3070" s="49">
        <v>1</v>
      </c>
      <c r="BS3070" s="49">
        <v>1</v>
      </c>
      <c r="BT3070" s="44">
        <f t="shared" si="274"/>
        <v>98</v>
      </c>
      <c r="BW3070" s="40" t="s">
        <v>67</v>
      </c>
      <c r="BY3070" s="55"/>
      <c r="BZ3070" s="1" t="s">
        <v>22426</v>
      </c>
    </row>
    <row r="3071" spans="1:78" ht="15" customHeight="1">
      <c r="A3071" s="25" t="s">
        <v>14226</v>
      </c>
      <c r="B3071" s="42" t="s">
        <v>15835</v>
      </c>
      <c r="D3071" s="263">
        <v>0</v>
      </c>
      <c r="E3071" s="92" t="s">
        <v>15836</v>
      </c>
      <c r="F3071" s="92" t="s">
        <v>14227</v>
      </c>
      <c r="G3071" s="275"/>
      <c r="H3071" s="275"/>
      <c r="I3071" s="92" t="s">
        <v>14597</v>
      </c>
      <c r="J3071" s="43" t="s">
        <v>14598</v>
      </c>
      <c r="M3071" s="44" t="s">
        <v>91</v>
      </c>
      <c r="N3071" s="45" t="s">
        <v>14599</v>
      </c>
      <c r="O3071" s="42" t="s">
        <v>15162</v>
      </c>
      <c r="P3071" s="42" t="s">
        <v>1459</v>
      </c>
      <c r="Q3071" s="85" t="s">
        <v>105</v>
      </c>
      <c r="R3071" s="85" t="s">
        <v>949</v>
      </c>
      <c r="S3071" s="42" t="s">
        <v>15837</v>
      </c>
      <c r="T3071" s="42" t="s">
        <v>15838</v>
      </c>
      <c r="U3071" s="92" t="s">
        <v>73</v>
      </c>
      <c r="V3071" s="92" t="s">
        <v>73</v>
      </c>
      <c r="W3071" s="92" t="s">
        <v>73</v>
      </c>
      <c r="X3071" s="149">
        <v>41164</v>
      </c>
      <c r="Y3071" s="149">
        <v>41193</v>
      </c>
      <c r="Z3071" s="44">
        <f t="shared" si="275"/>
        <v>2012</v>
      </c>
      <c r="AA3071" s="44">
        <f t="shared" si="276"/>
        <v>9</v>
      </c>
      <c r="AB3071" s="44">
        <v>0</v>
      </c>
      <c r="AC3071" s="92" t="s">
        <v>14602</v>
      </c>
      <c r="AD3071" s="92" t="s">
        <v>14603</v>
      </c>
      <c r="AE3071" s="92" t="s">
        <v>949</v>
      </c>
      <c r="AF3071" s="92" t="s">
        <v>949</v>
      </c>
      <c r="AG3071" s="92" t="s">
        <v>949</v>
      </c>
      <c r="AH3071" s="92" t="s">
        <v>949</v>
      </c>
      <c r="AI3071" s="92" t="s">
        <v>15839</v>
      </c>
      <c r="AJ3071" s="92" t="s">
        <v>949</v>
      </c>
      <c r="AK3071" s="92" t="s">
        <v>15840</v>
      </c>
      <c r="AL3071" s="92"/>
      <c r="AM3071" s="47">
        <v>1</v>
      </c>
      <c r="AN3071" s="47">
        <v>1</v>
      </c>
      <c r="AO3071" s="47">
        <v>6</v>
      </c>
      <c r="AP3071" s="47">
        <v>88</v>
      </c>
      <c r="AQ3071" s="47"/>
      <c r="AR3071" s="47"/>
      <c r="AS3071" s="150">
        <v>1</v>
      </c>
      <c r="AT3071" s="61">
        <v>1</v>
      </c>
      <c r="AU3071" s="61">
        <v>1</v>
      </c>
      <c r="AV3071" s="47"/>
      <c r="AW3071" s="61">
        <v>1</v>
      </c>
      <c r="AX3071" s="61"/>
      <c r="AY3071" s="44">
        <f t="shared" si="273"/>
        <v>30</v>
      </c>
      <c r="AZ3071" s="47"/>
      <c r="BA3071" s="47"/>
      <c r="BB3071" s="47"/>
      <c r="BC3071" s="48"/>
      <c r="BD3071" s="66"/>
      <c r="BE3071" s="96"/>
      <c r="BF3071" s="96"/>
      <c r="BG3071" s="51"/>
      <c r="BH3071" s="51">
        <f t="shared" si="277"/>
        <v>1</v>
      </c>
      <c r="BI3071" s="51">
        <v>7</v>
      </c>
      <c r="BJ3071" s="52"/>
      <c r="BK3071" s="52"/>
      <c r="BL3071" s="53"/>
      <c r="BM3071" s="47" t="e">
        <f>COUNTIFS(A$2:$AC3071,#REF!,M$2:$AL3071,M3071)</f>
        <v>#VALUE!</v>
      </c>
      <c r="BN3071" s="47">
        <v>0</v>
      </c>
      <c r="BO3071" s="152">
        <v>30</v>
      </c>
      <c r="BP3071" s="152">
        <v>0</v>
      </c>
      <c r="BQ3071" s="47">
        <v>30</v>
      </c>
      <c r="BR3071" s="61">
        <v>1</v>
      </c>
      <c r="BS3071" s="61">
        <v>1</v>
      </c>
      <c r="BT3071" s="44">
        <f t="shared" si="274"/>
        <v>165</v>
      </c>
      <c r="BW3071" s="40" t="s">
        <v>67</v>
      </c>
      <c r="BY3071" s="55"/>
      <c r="BZ3071" s="1" t="s">
        <v>22426</v>
      </c>
    </row>
    <row r="3072" spans="1:78" ht="15" customHeight="1">
      <c r="A3072" s="25" t="s">
        <v>14226</v>
      </c>
      <c r="B3072" s="42" t="s">
        <v>15841</v>
      </c>
      <c r="D3072" s="263">
        <v>0</v>
      </c>
      <c r="E3072" s="92" t="s">
        <v>11339</v>
      </c>
      <c r="F3072" s="92" t="s">
        <v>14227</v>
      </c>
      <c r="G3072" s="275"/>
      <c r="H3072" s="275"/>
      <c r="I3072" s="92" t="s">
        <v>15842</v>
      </c>
      <c r="J3072" s="43" t="s">
        <v>73</v>
      </c>
      <c r="M3072" s="44" t="s">
        <v>98</v>
      </c>
      <c r="N3072" s="45" t="s">
        <v>7353</v>
      </c>
      <c r="O3072" s="42" t="s">
        <v>15162</v>
      </c>
      <c r="P3072" s="42" t="s">
        <v>1459</v>
      </c>
      <c r="Q3072" s="85" t="s">
        <v>949</v>
      </c>
      <c r="R3072" s="85" t="s">
        <v>949</v>
      </c>
      <c r="S3072" s="42" t="s">
        <v>15843</v>
      </c>
      <c r="T3072" s="42" t="s">
        <v>73</v>
      </c>
      <c r="U3072" s="92" t="s">
        <v>73</v>
      </c>
      <c r="V3072" s="92" t="s">
        <v>73</v>
      </c>
      <c r="W3072" s="92" t="s">
        <v>73</v>
      </c>
      <c r="X3072" s="149">
        <v>41029</v>
      </c>
      <c r="Y3072" s="149">
        <v>41040</v>
      </c>
      <c r="Z3072" s="44">
        <f t="shared" si="275"/>
        <v>2012</v>
      </c>
      <c r="AA3072" s="44">
        <f t="shared" si="276"/>
        <v>4</v>
      </c>
      <c r="AB3072" s="44">
        <v>0</v>
      </c>
      <c r="AC3072" s="92" t="s">
        <v>13729</v>
      </c>
      <c r="AD3072" s="92" t="s">
        <v>73</v>
      </c>
      <c r="AE3072" s="92" t="s">
        <v>949</v>
      </c>
      <c r="AF3072" s="92" t="s">
        <v>949</v>
      </c>
      <c r="AG3072" s="92" t="s">
        <v>949</v>
      </c>
      <c r="AH3072" s="92" t="s">
        <v>949</v>
      </c>
      <c r="AI3072" s="92" t="s">
        <v>949</v>
      </c>
      <c r="AJ3072" s="92" t="s">
        <v>949</v>
      </c>
      <c r="AK3072" s="92"/>
      <c r="AL3072" s="92"/>
      <c r="AM3072" s="47">
        <v>1</v>
      </c>
      <c r="AN3072" s="47">
        <v>1</v>
      </c>
      <c r="AO3072" s="47">
        <v>2</v>
      </c>
      <c r="AP3072" s="47">
        <v>88</v>
      </c>
      <c r="AQ3072" s="47"/>
      <c r="AR3072" s="47"/>
      <c r="AS3072" s="150">
        <v>1</v>
      </c>
      <c r="AT3072" s="61">
        <v>1</v>
      </c>
      <c r="AU3072" s="61">
        <v>1</v>
      </c>
      <c r="AV3072" s="47"/>
      <c r="AW3072" s="61">
        <v>1</v>
      </c>
      <c r="AX3072" s="61"/>
      <c r="AY3072" s="44">
        <f t="shared" si="273"/>
        <v>12</v>
      </c>
      <c r="AZ3072" s="47"/>
      <c r="BA3072" s="47"/>
      <c r="BB3072" s="47"/>
      <c r="BC3072" s="48"/>
      <c r="BD3072" s="66"/>
      <c r="BE3072" s="96"/>
      <c r="BF3072" s="96"/>
      <c r="BG3072" s="51"/>
      <c r="BH3072" s="51">
        <f t="shared" si="277"/>
        <v>1</v>
      </c>
      <c r="BI3072" s="51">
        <v>1</v>
      </c>
      <c r="BJ3072" s="52"/>
      <c r="BK3072" s="52"/>
      <c r="BL3072" s="53"/>
      <c r="BM3072" s="47" t="e">
        <f>COUNTIFS(A$2:$AC3072,#REF!,M$2:$AL3072,M3072)</f>
        <v>#VALUE!</v>
      </c>
      <c r="BN3072" s="47">
        <v>0</v>
      </c>
      <c r="BO3072" s="152">
        <v>12</v>
      </c>
      <c r="BP3072" s="152">
        <v>0</v>
      </c>
      <c r="BQ3072" s="47">
        <v>12</v>
      </c>
      <c r="BR3072" s="61">
        <v>1</v>
      </c>
      <c r="BS3072" s="61">
        <v>1</v>
      </c>
      <c r="BT3072" s="44">
        <f t="shared" si="274"/>
        <v>30</v>
      </c>
      <c r="BW3072" s="40" t="s">
        <v>67</v>
      </c>
      <c r="BY3072" s="55"/>
    </row>
    <row r="3073" spans="1:78" ht="15" customHeight="1">
      <c r="A3073" s="25" t="s">
        <v>14226</v>
      </c>
      <c r="B3073" s="42" t="s">
        <v>15844</v>
      </c>
      <c r="D3073" s="263">
        <v>0</v>
      </c>
      <c r="E3073" s="92" t="s">
        <v>11339</v>
      </c>
      <c r="F3073" s="92" t="s">
        <v>14227</v>
      </c>
      <c r="G3073" s="275"/>
      <c r="H3073" s="275"/>
      <c r="I3073" s="92" t="s">
        <v>15845</v>
      </c>
      <c r="J3073" s="43" t="s">
        <v>73</v>
      </c>
      <c r="M3073" s="44" t="s">
        <v>98</v>
      </c>
      <c r="N3073" s="45" t="s">
        <v>7353</v>
      </c>
      <c r="O3073" s="42" t="s">
        <v>15162</v>
      </c>
      <c r="P3073" s="42" t="s">
        <v>1459</v>
      </c>
      <c r="Q3073" s="85" t="s">
        <v>949</v>
      </c>
      <c r="R3073" s="85" t="s">
        <v>949</v>
      </c>
      <c r="S3073" s="42" t="s">
        <v>15846</v>
      </c>
      <c r="T3073" s="42" t="s">
        <v>73</v>
      </c>
      <c r="U3073" s="92" t="s">
        <v>73</v>
      </c>
      <c r="V3073" s="92" t="s">
        <v>73</v>
      </c>
      <c r="W3073" s="92" t="s">
        <v>73</v>
      </c>
      <c r="X3073" s="149">
        <v>41032</v>
      </c>
      <c r="Y3073" s="149">
        <v>41037</v>
      </c>
      <c r="Z3073" s="44">
        <f t="shared" si="275"/>
        <v>2012</v>
      </c>
      <c r="AA3073" s="44">
        <f t="shared" si="276"/>
        <v>5</v>
      </c>
      <c r="AB3073" s="44">
        <v>0</v>
      </c>
      <c r="AC3073" s="92" t="s">
        <v>13729</v>
      </c>
      <c r="AD3073" s="92" t="s">
        <v>73</v>
      </c>
      <c r="AE3073" s="92" t="s">
        <v>949</v>
      </c>
      <c r="AF3073" s="92" t="s">
        <v>949</v>
      </c>
      <c r="AG3073" s="92" t="s">
        <v>949</v>
      </c>
      <c r="AH3073" s="92" t="s">
        <v>949</v>
      </c>
      <c r="AI3073" s="92" t="s">
        <v>949</v>
      </c>
      <c r="AJ3073" s="92" t="s">
        <v>949</v>
      </c>
      <c r="AK3073" s="92"/>
      <c r="AL3073" s="92"/>
      <c r="AM3073" s="47">
        <v>1</v>
      </c>
      <c r="AN3073" s="47">
        <v>1</v>
      </c>
      <c r="AO3073" s="47">
        <v>2</v>
      </c>
      <c r="AP3073" s="47">
        <v>88</v>
      </c>
      <c r="AQ3073" s="47"/>
      <c r="AR3073" s="47"/>
      <c r="AS3073" s="150">
        <v>1</v>
      </c>
      <c r="AT3073" s="61">
        <v>1</v>
      </c>
      <c r="AU3073" s="61">
        <v>1</v>
      </c>
      <c r="AV3073" s="47"/>
      <c r="AW3073" s="61">
        <v>1</v>
      </c>
      <c r="AX3073" s="61"/>
      <c r="AY3073" s="44">
        <f t="shared" si="273"/>
        <v>6</v>
      </c>
      <c r="AZ3073" s="47"/>
      <c r="BA3073" s="47"/>
      <c r="BB3073" s="47"/>
      <c r="BC3073" s="48"/>
      <c r="BD3073" s="66"/>
      <c r="BE3073" s="96"/>
      <c r="BF3073" s="96"/>
      <c r="BG3073" s="51"/>
      <c r="BH3073" s="51">
        <f t="shared" si="277"/>
        <v>1</v>
      </c>
      <c r="BI3073" s="51">
        <v>2</v>
      </c>
      <c r="BJ3073" s="52"/>
      <c r="BK3073" s="52"/>
      <c r="BL3073" s="53"/>
      <c r="BM3073" s="47" t="e">
        <f>COUNTIFS(A$2:$AC3073,#REF!,M$2:$AL3073,M3073)</f>
        <v>#VALUE!</v>
      </c>
      <c r="BN3073" s="47">
        <v>0</v>
      </c>
      <c r="BO3073" s="152">
        <v>6</v>
      </c>
      <c r="BP3073" s="152">
        <v>0</v>
      </c>
      <c r="BQ3073" s="47">
        <v>6</v>
      </c>
      <c r="BR3073" s="61">
        <v>1</v>
      </c>
      <c r="BS3073" s="61">
        <v>1</v>
      </c>
      <c r="BT3073" s="44">
        <f t="shared" si="274"/>
        <v>33</v>
      </c>
      <c r="BW3073" s="40" t="s">
        <v>67</v>
      </c>
      <c r="BY3073" s="55"/>
    </row>
    <row r="3074" spans="1:78" ht="15" customHeight="1">
      <c r="A3074" s="25" t="s">
        <v>14226</v>
      </c>
      <c r="B3074" s="42" t="s">
        <v>15847</v>
      </c>
      <c r="D3074" s="263">
        <v>0</v>
      </c>
      <c r="E3074" s="92" t="s">
        <v>11339</v>
      </c>
      <c r="F3074" s="92" t="s">
        <v>14227</v>
      </c>
      <c r="G3074" s="275"/>
      <c r="H3074" s="275"/>
      <c r="I3074" s="92" t="s">
        <v>12605</v>
      </c>
      <c r="J3074" s="43" t="s">
        <v>73</v>
      </c>
      <c r="M3074" s="44" t="s">
        <v>121</v>
      </c>
      <c r="N3074" s="45" t="s">
        <v>10501</v>
      </c>
      <c r="O3074" s="42" t="s">
        <v>15162</v>
      </c>
      <c r="P3074" s="42" t="s">
        <v>1459</v>
      </c>
      <c r="Q3074" s="85" t="s">
        <v>949</v>
      </c>
      <c r="R3074" s="85" t="s">
        <v>949</v>
      </c>
      <c r="S3074" s="42" t="s">
        <v>15848</v>
      </c>
      <c r="T3074" s="42" t="s">
        <v>73</v>
      </c>
      <c r="U3074" s="92" t="s">
        <v>73</v>
      </c>
      <c r="V3074" s="92" t="s">
        <v>73</v>
      </c>
      <c r="W3074" s="92" t="s">
        <v>73</v>
      </c>
      <c r="X3074" s="149">
        <v>41083</v>
      </c>
      <c r="Y3074" s="149">
        <v>41100</v>
      </c>
      <c r="Z3074" s="44">
        <f t="shared" si="275"/>
        <v>2012</v>
      </c>
      <c r="AA3074" s="44">
        <f t="shared" si="276"/>
        <v>6</v>
      </c>
      <c r="AB3074" s="44">
        <v>0</v>
      </c>
      <c r="AC3074" s="116" t="s">
        <v>14052</v>
      </c>
      <c r="AD3074" s="92" t="s">
        <v>73</v>
      </c>
      <c r="AE3074" s="92" t="s">
        <v>949</v>
      </c>
      <c r="AF3074" s="92" t="s">
        <v>949</v>
      </c>
      <c r="AG3074" s="92" t="s">
        <v>949</v>
      </c>
      <c r="AH3074" s="92" t="s">
        <v>949</v>
      </c>
      <c r="AI3074" s="92" t="s">
        <v>15849</v>
      </c>
      <c r="AJ3074" s="92" t="s">
        <v>949</v>
      </c>
      <c r="AK3074" s="92"/>
      <c r="AL3074" s="92"/>
      <c r="AM3074" s="47">
        <v>1</v>
      </c>
      <c r="AN3074" s="47">
        <v>1</v>
      </c>
      <c r="AO3074" s="47">
        <v>3</v>
      </c>
      <c r="AP3074" s="47">
        <v>88</v>
      </c>
      <c r="AQ3074" s="47"/>
      <c r="AR3074" s="47"/>
      <c r="AS3074" s="150">
        <v>1</v>
      </c>
      <c r="AT3074" s="61">
        <v>1</v>
      </c>
      <c r="AU3074" s="61">
        <v>1</v>
      </c>
      <c r="AV3074" s="47"/>
      <c r="AW3074" s="61">
        <v>1</v>
      </c>
      <c r="AX3074" s="61"/>
      <c r="AY3074" s="44">
        <f t="shared" ref="AY3074:AY3137" si="278">Y3074-X3074+1</f>
        <v>18</v>
      </c>
      <c r="AZ3074" s="47"/>
      <c r="BA3074" s="47"/>
      <c r="BB3074" s="47"/>
      <c r="BC3074" s="48"/>
      <c r="BD3074" s="66"/>
      <c r="BE3074" s="96"/>
      <c r="BF3074" s="96"/>
      <c r="BG3074" s="51"/>
      <c r="BH3074" s="51">
        <f t="shared" si="277"/>
        <v>1</v>
      </c>
      <c r="BI3074" s="51">
        <v>5</v>
      </c>
      <c r="BJ3074" s="52"/>
      <c r="BK3074" s="52"/>
      <c r="BL3074" s="53"/>
      <c r="BM3074" s="47" t="e">
        <f>COUNTIFS(A$2:$AC3074,#REF!,M$2:$AL3074,M3074)</f>
        <v>#VALUE!</v>
      </c>
      <c r="BN3074" s="47">
        <v>0</v>
      </c>
      <c r="BO3074" s="152">
        <v>18</v>
      </c>
      <c r="BP3074" s="152">
        <v>0</v>
      </c>
      <c r="BQ3074" s="47">
        <v>18</v>
      </c>
      <c r="BR3074" s="61">
        <v>1</v>
      </c>
      <c r="BS3074" s="61">
        <v>1</v>
      </c>
      <c r="BT3074" s="44">
        <f t="shared" si="274"/>
        <v>84</v>
      </c>
      <c r="BW3074" s="40" t="s">
        <v>67</v>
      </c>
      <c r="BY3074" s="55"/>
    </row>
    <row r="3075" spans="1:78" ht="15" customHeight="1">
      <c r="A3075" s="25" t="s">
        <v>14226</v>
      </c>
      <c r="B3075" s="42" t="s">
        <v>15850</v>
      </c>
      <c r="D3075" s="263">
        <v>0</v>
      </c>
      <c r="E3075" s="92" t="s">
        <v>11339</v>
      </c>
      <c r="F3075" s="92" t="s">
        <v>14227</v>
      </c>
      <c r="G3075" s="275"/>
      <c r="H3075" s="275"/>
      <c r="I3075" s="92" t="s">
        <v>15851</v>
      </c>
      <c r="J3075" s="43" t="s">
        <v>15852</v>
      </c>
      <c r="M3075" s="44" t="s">
        <v>897</v>
      </c>
      <c r="N3075" s="45" t="s">
        <v>15853</v>
      </c>
      <c r="O3075" s="42" t="s">
        <v>15826</v>
      </c>
      <c r="P3075" s="42" t="s">
        <v>1459</v>
      </c>
      <c r="Q3075" s="85" t="s">
        <v>949</v>
      </c>
      <c r="R3075" s="85" t="s">
        <v>949</v>
      </c>
      <c r="S3075" s="42" t="s">
        <v>15854</v>
      </c>
      <c r="T3075" s="42" t="s">
        <v>15855</v>
      </c>
      <c r="U3075" s="92" t="s">
        <v>73</v>
      </c>
      <c r="V3075" s="92" t="s">
        <v>73</v>
      </c>
      <c r="W3075" s="92" t="s">
        <v>73</v>
      </c>
      <c r="X3075" s="149">
        <v>41000</v>
      </c>
      <c r="Y3075" s="149">
        <v>41030</v>
      </c>
      <c r="Z3075" s="44">
        <f t="shared" si="275"/>
        <v>2012</v>
      </c>
      <c r="AA3075" s="44">
        <f t="shared" si="276"/>
        <v>4</v>
      </c>
      <c r="AB3075" s="44">
        <v>0</v>
      </c>
      <c r="AC3075" s="92" t="s">
        <v>12235</v>
      </c>
      <c r="AD3075" s="92" t="s">
        <v>15856</v>
      </c>
      <c r="AE3075" s="92" t="s">
        <v>949</v>
      </c>
      <c r="AF3075" s="92" t="s">
        <v>949</v>
      </c>
      <c r="AG3075" s="92" t="s">
        <v>949</v>
      </c>
      <c r="AH3075" s="92" t="s">
        <v>949</v>
      </c>
      <c r="AI3075" s="92" t="s">
        <v>949</v>
      </c>
      <c r="AJ3075" s="92" t="s">
        <v>949</v>
      </c>
      <c r="AK3075" s="92"/>
      <c r="AL3075" s="92"/>
      <c r="AM3075" s="47">
        <v>1</v>
      </c>
      <c r="AN3075" s="47">
        <v>1</v>
      </c>
      <c r="AO3075" s="47">
        <v>4</v>
      </c>
      <c r="AP3075" s="47">
        <v>6</v>
      </c>
      <c r="AQ3075" s="47"/>
      <c r="AR3075" s="47"/>
      <c r="AS3075" s="150">
        <v>1</v>
      </c>
      <c r="AT3075" s="61">
        <v>1</v>
      </c>
      <c r="AU3075" s="61">
        <v>1</v>
      </c>
      <c r="AV3075" s="47"/>
      <c r="AW3075" s="61">
        <v>1</v>
      </c>
      <c r="AX3075" s="61"/>
      <c r="AY3075" s="44">
        <f t="shared" si="278"/>
        <v>31</v>
      </c>
      <c r="AZ3075" s="47"/>
      <c r="BA3075" s="47"/>
      <c r="BB3075" s="47"/>
      <c r="BC3075" s="48"/>
      <c r="BD3075" s="66"/>
      <c r="BE3075" s="96"/>
      <c r="BF3075" s="96"/>
      <c r="BG3075" s="51"/>
      <c r="BH3075" s="51">
        <f t="shared" si="277"/>
        <v>1</v>
      </c>
      <c r="BI3075" s="51">
        <v>5</v>
      </c>
      <c r="BJ3075" s="52"/>
      <c r="BK3075" s="52"/>
      <c r="BL3075" s="53"/>
      <c r="BM3075" s="47" t="e">
        <f>COUNTIFS(A$2:$AC3075,#REF!,M$2:$AL3075,M3075)</f>
        <v>#VALUE!</v>
      </c>
      <c r="BN3075" s="47">
        <v>1</v>
      </c>
      <c r="BO3075" s="152">
        <v>31</v>
      </c>
      <c r="BP3075" s="152">
        <v>0</v>
      </c>
      <c r="BQ3075" s="47">
        <v>31</v>
      </c>
      <c r="BR3075" s="61">
        <v>1</v>
      </c>
      <c r="BS3075" s="61">
        <v>1</v>
      </c>
      <c r="BT3075" s="44">
        <f t="shared" si="274"/>
        <v>1</v>
      </c>
      <c r="BW3075" s="40" t="s">
        <v>67</v>
      </c>
      <c r="BY3075" s="55"/>
      <c r="BZ3075" s="1" t="s">
        <v>22426</v>
      </c>
    </row>
    <row r="3076" spans="1:78" ht="15" customHeight="1">
      <c r="A3076" s="25" t="s">
        <v>14226</v>
      </c>
      <c r="B3076" s="42" t="s">
        <v>15857</v>
      </c>
      <c r="D3076" s="263">
        <v>0</v>
      </c>
      <c r="E3076" s="92" t="s">
        <v>11339</v>
      </c>
      <c r="F3076" s="92" t="s">
        <v>14227</v>
      </c>
      <c r="G3076" s="275"/>
      <c r="H3076" s="275"/>
      <c r="I3076" s="92" t="s">
        <v>15858</v>
      </c>
      <c r="J3076" s="43" t="s">
        <v>15859</v>
      </c>
      <c r="M3076" s="44" t="s">
        <v>898</v>
      </c>
      <c r="N3076" t="s">
        <v>1207</v>
      </c>
      <c r="O3076" s="42" t="s">
        <v>15162</v>
      </c>
      <c r="P3076" s="42" t="s">
        <v>1459</v>
      </c>
      <c r="Q3076" s="85" t="s">
        <v>949</v>
      </c>
      <c r="R3076" s="85" t="s">
        <v>949</v>
      </c>
      <c r="S3076" s="42" t="s">
        <v>15860</v>
      </c>
      <c r="T3076" s="42" t="s">
        <v>15861</v>
      </c>
      <c r="U3076" s="92" t="s">
        <v>73</v>
      </c>
      <c r="V3076" s="92" t="s">
        <v>73</v>
      </c>
      <c r="W3076" s="92" t="s">
        <v>73</v>
      </c>
      <c r="X3076" s="149">
        <v>41016</v>
      </c>
      <c r="Y3076" s="149">
        <v>41026</v>
      </c>
      <c r="Z3076" s="44">
        <f t="shared" si="275"/>
        <v>2012</v>
      </c>
      <c r="AA3076" s="44">
        <f t="shared" si="276"/>
        <v>4</v>
      </c>
      <c r="AB3076" s="44">
        <v>0</v>
      </c>
      <c r="AC3076" s="92" t="s">
        <v>15862</v>
      </c>
      <c r="AD3076" s="92" t="s">
        <v>15863</v>
      </c>
      <c r="AE3076" s="92" t="s">
        <v>949</v>
      </c>
      <c r="AF3076" s="92" t="s">
        <v>949</v>
      </c>
      <c r="AG3076" s="92" t="s">
        <v>949</v>
      </c>
      <c r="AH3076" s="92" t="s">
        <v>949</v>
      </c>
      <c r="AI3076" s="92" t="s">
        <v>949</v>
      </c>
      <c r="AJ3076" s="92" t="s">
        <v>949</v>
      </c>
      <c r="AK3076" s="92"/>
      <c r="AL3076" s="92"/>
      <c r="AM3076" s="47">
        <v>1</v>
      </c>
      <c r="AN3076" s="47">
        <v>1</v>
      </c>
      <c r="AO3076" s="47">
        <v>4</v>
      </c>
      <c r="AP3076" s="47">
        <v>6</v>
      </c>
      <c r="AQ3076" s="47"/>
      <c r="AR3076" s="47"/>
      <c r="AS3076" s="150">
        <v>1</v>
      </c>
      <c r="AT3076" s="61">
        <v>1</v>
      </c>
      <c r="AU3076" s="61">
        <v>1</v>
      </c>
      <c r="AV3076" s="47"/>
      <c r="AW3076" s="61">
        <v>1</v>
      </c>
      <c r="AX3076" s="61"/>
      <c r="AY3076" s="44">
        <f t="shared" si="278"/>
        <v>11</v>
      </c>
      <c r="AZ3076" s="47"/>
      <c r="BA3076" s="47"/>
      <c r="BB3076" s="47"/>
      <c r="BC3076" s="48"/>
      <c r="BD3076" s="150"/>
      <c r="BE3076" s="96"/>
      <c r="BF3076" s="96"/>
      <c r="BG3076" s="51"/>
      <c r="BH3076" s="51">
        <f t="shared" si="277"/>
        <v>1</v>
      </c>
      <c r="BI3076" s="51">
        <v>4</v>
      </c>
      <c r="BJ3076" s="52"/>
      <c r="BK3076" s="52"/>
      <c r="BL3076" s="53"/>
      <c r="BM3076" s="47" t="e">
        <f>COUNTIFS(A$2:$AC3076,#REF!,M$2:$AL3076,M3076)</f>
        <v>#VALUE!</v>
      </c>
      <c r="BN3076" s="47">
        <v>1</v>
      </c>
      <c r="BO3076" s="151">
        <v>11</v>
      </c>
      <c r="BP3076" s="151">
        <v>0</v>
      </c>
      <c r="BQ3076" s="47">
        <v>11</v>
      </c>
      <c r="BR3076" s="61">
        <v>1</v>
      </c>
      <c r="BS3076" s="61">
        <v>1</v>
      </c>
      <c r="BT3076" s="44">
        <f t="shared" si="274"/>
        <v>17</v>
      </c>
      <c r="BW3076" s="40" t="s">
        <v>67</v>
      </c>
      <c r="BY3076" s="55"/>
      <c r="BZ3076" s="1" t="s">
        <v>22426</v>
      </c>
    </row>
    <row r="3077" spans="1:78" ht="15" customHeight="1">
      <c r="A3077" s="25" t="s">
        <v>14226</v>
      </c>
      <c r="B3077" s="42" t="s">
        <v>15864</v>
      </c>
      <c r="D3077" s="263">
        <v>0</v>
      </c>
      <c r="E3077" s="92" t="s">
        <v>15836</v>
      </c>
      <c r="F3077" s="92" t="s">
        <v>14227</v>
      </c>
      <c r="G3077" s="275"/>
      <c r="H3077" s="275"/>
      <c r="I3077" s="92" t="s">
        <v>12546</v>
      </c>
      <c r="J3077" s="43" t="s">
        <v>14616</v>
      </c>
      <c r="M3077" s="44" t="s">
        <v>897</v>
      </c>
      <c r="N3077" s="45" t="s">
        <v>1250</v>
      </c>
      <c r="O3077" s="42" t="s">
        <v>15162</v>
      </c>
      <c r="P3077" s="42" t="s">
        <v>1459</v>
      </c>
      <c r="Q3077" s="85" t="s">
        <v>949</v>
      </c>
      <c r="R3077" s="85" t="s">
        <v>949</v>
      </c>
      <c r="S3077" s="42" t="s">
        <v>15865</v>
      </c>
      <c r="T3077" s="42" t="s">
        <v>15866</v>
      </c>
      <c r="U3077" s="92" t="s">
        <v>73</v>
      </c>
      <c r="V3077" s="92" t="s">
        <v>73</v>
      </c>
      <c r="W3077" s="92" t="s">
        <v>73</v>
      </c>
      <c r="X3077" s="149">
        <v>41039</v>
      </c>
      <c r="Y3077" s="149">
        <v>41041</v>
      </c>
      <c r="Z3077" s="44">
        <f t="shared" si="275"/>
        <v>2012</v>
      </c>
      <c r="AA3077" s="44">
        <f t="shared" si="276"/>
        <v>5</v>
      </c>
      <c r="AB3077" s="44">
        <v>0</v>
      </c>
      <c r="AC3077" s="92" t="s">
        <v>15867</v>
      </c>
      <c r="AD3077" s="92" t="s">
        <v>15868</v>
      </c>
      <c r="AE3077" s="92" t="s">
        <v>105</v>
      </c>
      <c r="AF3077" s="92" t="s">
        <v>949</v>
      </c>
      <c r="AG3077" s="92" t="s">
        <v>949</v>
      </c>
      <c r="AH3077" s="92" t="s">
        <v>949</v>
      </c>
      <c r="AI3077" s="92" t="s">
        <v>949</v>
      </c>
      <c r="AJ3077" s="92" t="s">
        <v>949</v>
      </c>
      <c r="AK3077" s="92"/>
      <c r="AL3077" s="92"/>
      <c r="AM3077" s="47">
        <v>1</v>
      </c>
      <c r="AN3077" s="47">
        <v>1</v>
      </c>
      <c r="AO3077" s="47">
        <v>4</v>
      </c>
      <c r="AP3077" s="47">
        <v>6</v>
      </c>
      <c r="AQ3077" s="47"/>
      <c r="AR3077" s="47"/>
      <c r="AS3077" s="150">
        <v>1</v>
      </c>
      <c r="AT3077" s="61">
        <v>1</v>
      </c>
      <c r="AU3077" s="61">
        <v>1</v>
      </c>
      <c r="AV3077" s="47"/>
      <c r="AW3077" s="61">
        <v>1</v>
      </c>
      <c r="AX3077" s="61"/>
      <c r="AY3077" s="44">
        <f t="shared" si="278"/>
        <v>3</v>
      </c>
      <c r="AZ3077" s="47"/>
      <c r="BA3077" s="47"/>
      <c r="BB3077" s="47"/>
      <c r="BC3077" s="48"/>
      <c r="BD3077" s="150"/>
      <c r="BE3077" s="96"/>
      <c r="BF3077" s="96"/>
      <c r="BG3077" s="51"/>
      <c r="BH3077" s="51">
        <f t="shared" si="277"/>
        <v>1</v>
      </c>
      <c r="BI3077" s="51">
        <v>2</v>
      </c>
      <c r="BJ3077" s="52"/>
      <c r="BK3077" s="52"/>
      <c r="BL3077" s="53"/>
      <c r="BM3077" s="47" t="e">
        <f>COUNTIFS(A$2:$AC3077,#REF!,M$2:$AL3077,M3077)</f>
        <v>#VALUE!</v>
      </c>
      <c r="BN3077" s="47">
        <v>0</v>
      </c>
      <c r="BO3077" s="151">
        <v>3</v>
      </c>
      <c r="BP3077" s="151">
        <v>0</v>
      </c>
      <c r="BQ3077" s="47">
        <v>3</v>
      </c>
      <c r="BR3077" s="61">
        <v>1</v>
      </c>
      <c r="BS3077" s="61">
        <v>1</v>
      </c>
      <c r="BT3077" s="44">
        <f t="shared" si="274"/>
        <v>40</v>
      </c>
      <c r="BW3077" s="40" t="s">
        <v>67</v>
      </c>
      <c r="BY3077" s="55"/>
      <c r="BZ3077" s="1" t="s">
        <v>22426</v>
      </c>
    </row>
    <row r="3078" spans="1:78" ht="15" customHeight="1">
      <c r="A3078" s="25" t="s">
        <v>14226</v>
      </c>
      <c r="B3078" s="42" t="s">
        <v>15869</v>
      </c>
      <c r="D3078" s="263">
        <v>0</v>
      </c>
      <c r="E3078" s="92" t="s">
        <v>11339</v>
      </c>
      <c r="F3078" s="92" t="s">
        <v>14227</v>
      </c>
      <c r="G3078" s="275"/>
      <c r="H3078" s="275"/>
      <c r="I3078" s="92" t="s">
        <v>13520</v>
      </c>
      <c r="J3078" s="43" t="s">
        <v>14333</v>
      </c>
      <c r="M3078" s="44" t="s">
        <v>897</v>
      </c>
      <c r="N3078" s="45" t="s">
        <v>1467</v>
      </c>
      <c r="O3078" s="42" t="s">
        <v>15162</v>
      </c>
      <c r="P3078" s="42" t="s">
        <v>1459</v>
      </c>
      <c r="Q3078" s="85" t="s">
        <v>949</v>
      </c>
      <c r="R3078" s="85" t="s">
        <v>949</v>
      </c>
      <c r="S3078" s="42" t="s">
        <v>15870</v>
      </c>
      <c r="T3078" s="42" t="s">
        <v>73</v>
      </c>
      <c r="U3078" s="92" t="s">
        <v>73</v>
      </c>
      <c r="V3078" s="92" t="s">
        <v>73</v>
      </c>
      <c r="W3078" s="92" t="s">
        <v>73</v>
      </c>
      <c r="X3078" s="149">
        <v>41050</v>
      </c>
      <c r="Y3078" s="149">
        <v>41051</v>
      </c>
      <c r="Z3078" s="44">
        <f t="shared" si="275"/>
        <v>2012</v>
      </c>
      <c r="AA3078" s="44">
        <f t="shared" si="276"/>
        <v>5</v>
      </c>
      <c r="AB3078" s="44">
        <v>0</v>
      </c>
      <c r="AC3078" s="92" t="s">
        <v>15871</v>
      </c>
      <c r="AD3078" s="92" t="s">
        <v>73</v>
      </c>
      <c r="AE3078" s="92" t="s">
        <v>949</v>
      </c>
      <c r="AF3078" s="92" t="s">
        <v>949</v>
      </c>
      <c r="AG3078" s="92" t="s">
        <v>949</v>
      </c>
      <c r="AH3078" s="92" t="s">
        <v>949</v>
      </c>
      <c r="AI3078" s="92" t="s">
        <v>949</v>
      </c>
      <c r="AJ3078" s="92" t="s">
        <v>949</v>
      </c>
      <c r="AK3078" s="92"/>
      <c r="AL3078" s="92"/>
      <c r="AM3078" s="47">
        <v>1</v>
      </c>
      <c r="AN3078" s="47">
        <v>1</v>
      </c>
      <c r="AO3078" s="47">
        <v>4</v>
      </c>
      <c r="AP3078" s="47">
        <v>6</v>
      </c>
      <c r="AQ3078" s="47"/>
      <c r="AR3078" s="47"/>
      <c r="AS3078" s="150">
        <v>1</v>
      </c>
      <c r="AT3078" s="61">
        <v>1</v>
      </c>
      <c r="AU3078" s="61">
        <v>1</v>
      </c>
      <c r="AV3078" s="47"/>
      <c r="AW3078" s="61">
        <v>1</v>
      </c>
      <c r="AX3078" s="61"/>
      <c r="AY3078" s="44">
        <f t="shared" si="278"/>
        <v>2</v>
      </c>
      <c r="AZ3078" s="47"/>
      <c r="BA3078" s="47"/>
      <c r="BB3078" s="47"/>
      <c r="BC3078" s="48"/>
      <c r="BD3078" s="150"/>
      <c r="BE3078" s="96"/>
      <c r="BF3078" s="96"/>
      <c r="BG3078" s="51"/>
      <c r="BH3078" s="51">
        <f t="shared" si="277"/>
        <v>1</v>
      </c>
      <c r="BI3078" s="51">
        <v>3</v>
      </c>
      <c r="BJ3078" s="52"/>
      <c r="BK3078" s="52"/>
      <c r="BL3078" s="53"/>
      <c r="BM3078" s="47" t="e">
        <f>COUNTIFS(A$2:$AC3078,#REF!,M$2:$AL3078,M3078)</f>
        <v>#VALUE!</v>
      </c>
      <c r="BN3078" s="47">
        <v>0</v>
      </c>
      <c r="BO3078" s="151">
        <v>2</v>
      </c>
      <c r="BP3078" s="151">
        <v>0</v>
      </c>
      <c r="BQ3078" s="47">
        <v>2</v>
      </c>
      <c r="BR3078" s="61">
        <v>1</v>
      </c>
      <c r="BS3078" s="61">
        <v>1</v>
      </c>
      <c r="BT3078" s="44">
        <f t="shared" si="274"/>
        <v>51</v>
      </c>
      <c r="BW3078" s="40" t="s">
        <v>67</v>
      </c>
      <c r="BY3078" s="55"/>
      <c r="BZ3078" s="1" t="s">
        <v>22426</v>
      </c>
    </row>
    <row r="3079" spans="1:78" ht="15" customHeight="1">
      <c r="A3079" s="25" t="s">
        <v>14226</v>
      </c>
      <c r="B3079" s="42" t="s">
        <v>15872</v>
      </c>
      <c r="D3079" s="263">
        <v>0</v>
      </c>
      <c r="E3079" s="92" t="s">
        <v>11339</v>
      </c>
      <c r="F3079" s="92" t="s">
        <v>14227</v>
      </c>
      <c r="G3079" s="275"/>
      <c r="H3079" s="275"/>
      <c r="I3079" s="92" t="s">
        <v>15873</v>
      </c>
      <c r="J3079" s="43" t="s">
        <v>15874</v>
      </c>
      <c r="M3079" s="44" t="s">
        <v>897</v>
      </c>
      <c r="N3079" s="45" t="s">
        <v>15875</v>
      </c>
      <c r="O3079" s="42" t="s">
        <v>15162</v>
      </c>
      <c r="P3079" s="42" t="s">
        <v>1459</v>
      </c>
      <c r="Q3079" s="85" t="s">
        <v>949</v>
      </c>
      <c r="R3079" s="85" t="s">
        <v>949</v>
      </c>
      <c r="S3079" s="42" t="s">
        <v>471</v>
      </c>
      <c r="T3079" s="42" t="s">
        <v>15876</v>
      </c>
      <c r="U3079" s="92" t="s">
        <v>73</v>
      </c>
      <c r="V3079" s="92" t="s">
        <v>73</v>
      </c>
      <c r="W3079" s="92" t="s">
        <v>73</v>
      </c>
      <c r="X3079" s="149">
        <v>41076</v>
      </c>
      <c r="Y3079" s="149">
        <v>41077</v>
      </c>
      <c r="Z3079" s="44">
        <f t="shared" si="275"/>
        <v>2012</v>
      </c>
      <c r="AA3079" s="44">
        <f t="shared" si="276"/>
        <v>6</v>
      </c>
      <c r="AB3079" s="44">
        <v>0</v>
      </c>
      <c r="AC3079" s="92" t="s">
        <v>14074</v>
      </c>
      <c r="AD3079" s="92" t="s">
        <v>15877</v>
      </c>
      <c r="AE3079" s="92" t="s">
        <v>949</v>
      </c>
      <c r="AF3079" s="92" t="s">
        <v>949</v>
      </c>
      <c r="AG3079" s="92" t="s">
        <v>949</v>
      </c>
      <c r="AH3079" s="92" t="s">
        <v>949</v>
      </c>
      <c r="AI3079" s="92" t="s">
        <v>949</v>
      </c>
      <c r="AJ3079" s="92" t="s">
        <v>949</v>
      </c>
      <c r="AK3079" s="92"/>
      <c r="AL3079" s="92"/>
      <c r="AM3079" s="47">
        <v>1</v>
      </c>
      <c r="AN3079" s="47">
        <v>1</v>
      </c>
      <c r="AO3079" s="47">
        <v>4</v>
      </c>
      <c r="AP3079" s="47">
        <v>6</v>
      </c>
      <c r="AQ3079" s="47"/>
      <c r="AR3079" s="47"/>
      <c r="AS3079" s="150">
        <v>1</v>
      </c>
      <c r="AT3079" s="61">
        <v>1</v>
      </c>
      <c r="AU3079" s="61">
        <v>1</v>
      </c>
      <c r="AV3079" s="47"/>
      <c r="AW3079" s="61">
        <v>1</v>
      </c>
      <c r="AX3079" s="61"/>
      <c r="AY3079" s="44">
        <f t="shared" si="278"/>
        <v>2</v>
      </c>
      <c r="AZ3079" s="47"/>
      <c r="BA3079" s="47"/>
      <c r="BB3079" s="47"/>
      <c r="BC3079" s="48"/>
      <c r="BD3079" s="66"/>
      <c r="BE3079" s="96"/>
      <c r="BF3079" s="96"/>
      <c r="BG3079" s="51"/>
      <c r="BH3079" s="51">
        <f t="shared" si="277"/>
        <v>1</v>
      </c>
      <c r="BI3079" s="51">
        <v>5</v>
      </c>
      <c r="BJ3079" s="52"/>
      <c r="BK3079" s="52"/>
      <c r="BL3079" s="53"/>
      <c r="BM3079" s="47" t="e">
        <f>COUNTIFS(A$2:$AC3079,#REF!,M$2:$AL3079,M3079)</f>
        <v>#VALUE!</v>
      </c>
      <c r="BN3079" s="47">
        <v>1</v>
      </c>
      <c r="BO3079" s="152">
        <v>2</v>
      </c>
      <c r="BP3079" s="152">
        <v>0</v>
      </c>
      <c r="BQ3079" s="47">
        <v>2</v>
      </c>
      <c r="BR3079" s="61">
        <v>1</v>
      </c>
      <c r="BS3079" s="61">
        <v>1</v>
      </c>
      <c r="BT3079" s="44">
        <f t="shared" si="274"/>
        <v>77</v>
      </c>
      <c r="BW3079" s="40" t="s">
        <v>67</v>
      </c>
      <c r="BY3079" s="55"/>
      <c r="BZ3079" s="1" t="s">
        <v>22426</v>
      </c>
    </row>
    <row r="3080" spans="1:78" ht="15" customHeight="1">
      <c r="A3080" s="25" t="s">
        <v>14226</v>
      </c>
      <c r="B3080" s="42" t="s">
        <v>15878</v>
      </c>
      <c r="D3080" s="263">
        <v>0</v>
      </c>
      <c r="E3080" s="92" t="s">
        <v>15836</v>
      </c>
      <c r="F3080" s="92" t="s">
        <v>14227</v>
      </c>
      <c r="G3080" s="275"/>
      <c r="H3080" s="275"/>
      <c r="I3080" s="116" t="s">
        <v>15879</v>
      </c>
      <c r="J3080" s="43" t="s">
        <v>15880</v>
      </c>
      <c r="M3080" s="44" t="s">
        <v>897</v>
      </c>
      <c r="N3080" s="45" t="s">
        <v>1188</v>
      </c>
      <c r="O3080" s="42" t="s">
        <v>15162</v>
      </c>
      <c r="P3080" s="42" t="s">
        <v>1459</v>
      </c>
      <c r="Q3080" s="85" t="s">
        <v>949</v>
      </c>
      <c r="R3080" s="85" t="s">
        <v>949</v>
      </c>
      <c r="S3080" s="42" t="s">
        <v>15881</v>
      </c>
      <c r="T3080" s="42" t="s">
        <v>15882</v>
      </c>
      <c r="U3080" s="92" t="s">
        <v>73</v>
      </c>
      <c r="V3080" s="92" t="s">
        <v>73</v>
      </c>
      <c r="W3080" s="92" t="s">
        <v>73</v>
      </c>
      <c r="X3080" s="149">
        <v>41096</v>
      </c>
      <c r="Y3080" s="149">
        <v>41118</v>
      </c>
      <c r="Z3080" s="44">
        <f t="shared" si="275"/>
        <v>2012</v>
      </c>
      <c r="AA3080" s="44">
        <f t="shared" si="276"/>
        <v>7</v>
      </c>
      <c r="AB3080" s="44">
        <v>0</v>
      </c>
      <c r="AC3080" s="116" t="s">
        <v>1188</v>
      </c>
      <c r="AD3080" s="116" t="s">
        <v>15883</v>
      </c>
      <c r="AE3080" s="92" t="s">
        <v>949</v>
      </c>
      <c r="AF3080" s="92" t="s">
        <v>949</v>
      </c>
      <c r="AG3080" s="92" t="s">
        <v>105</v>
      </c>
      <c r="AH3080" s="92" t="s">
        <v>949</v>
      </c>
      <c r="AI3080" s="92" t="s">
        <v>949</v>
      </c>
      <c r="AJ3080" s="92" t="s">
        <v>949</v>
      </c>
      <c r="AK3080" s="92"/>
      <c r="AL3080" s="92"/>
      <c r="AM3080" s="47">
        <v>1</v>
      </c>
      <c r="AN3080" s="47">
        <v>1</v>
      </c>
      <c r="AO3080" s="47">
        <v>4</v>
      </c>
      <c r="AP3080" s="47">
        <v>6</v>
      </c>
      <c r="AQ3080" s="47"/>
      <c r="AR3080" s="47"/>
      <c r="AS3080" s="150">
        <v>1</v>
      </c>
      <c r="AT3080" s="61">
        <v>1</v>
      </c>
      <c r="AU3080" s="61">
        <v>1</v>
      </c>
      <c r="AV3080" s="47"/>
      <c r="AW3080" s="61">
        <v>1</v>
      </c>
      <c r="AX3080" s="61"/>
      <c r="AY3080" s="44">
        <f t="shared" si="278"/>
        <v>23</v>
      </c>
      <c r="AZ3080" s="47"/>
      <c r="BA3080" s="47"/>
      <c r="BB3080" s="47"/>
      <c r="BC3080" s="48"/>
      <c r="BD3080" s="66"/>
      <c r="BE3080" s="96"/>
      <c r="BF3080" s="96"/>
      <c r="BG3080" s="51"/>
      <c r="BH3080" s="51">
        <f t="shared" si="277"/>
        <v>1</v>
      </c>
      <c r="BI3080" s="51">
        <v>1</v>
      </c>
      <c r="BJ3080" s="52"/>
      <c r="BK3080" s="52"/>
      <c r="BL3080" s="53"/>
      <c r="BM3080" s="47" t="e">
        <f>COUNTIFS(A$2:$AC3080,#REF!,M$2:$AL3080,M3080)</f>
        <v>#VALUE!</v>
      </c>
      <c r="BN3080" s="47">
        <v>1</v>
      </c>
      <c r="BO3080" s="152">
        <v>23</v>
      </c>
      <c r="BP3080" s="152">
        <v>0</v>
      </c>
      <c r="BQ3080" s="47">
        <v>23</v>
      </c>
      <c r="BR3080" s="61">
        <v>1</v>
      </c>
      <c r="BS3080" s="61">
        <v>1</v>
      </c>
      <c r="BT3080" s="44">
        <f t="shared" si="274"/>
        <v>97</v>
      </c>
      <c r="BW3080" s="40" t="s">
        <v>67</v>
      </c>
      <c r="BY3080" s="55"/>
      <c r="BZ3080" s="1" t="s">
        <v>22426</v>
      </c>
    </row>
    <row r="3081" spans="1:78" ht="15" customHeight="1">
      <c r="A3081" s="25" t="s">
        <v>14226</v>
      </c>
      <c r="B3081" s="42" t="s">
        <v>15884</v>
      </c>
      <c r="D3081" s="263">
        <v>0</v>
      </c>
      <c r="E3081" s="92" t="s">
        <v>15836</v>
      </c>
      <c r="F3081" s="92" t="s">
        <v>14227</v>
      </c>
      <c r="G3081" s="275"/>
      <c r="H3081" s="275"/>
      <c r="I3081" s="92" t="s">
        <v>13396</v>
      </c>
      <c r="J3081" s="43" t="s">
        <v>14273</v>
      </c>
      <c r="M3081" s="44" t="s">
        <v>897</v>
      </c>
      <c r="N3081" s="45" t="s">
        <v>919</v>
      </c>
      <c r="O3081" s="42" t="s">
        <v>15162</v>
      </c>
      <c r="P3081" s="42" t="s">
        <v>1459</v>
      </c>
      <c r="Q3081" s="85" t="s">
        <v>949</v>
      </c>
      <c r="R3081" s="85" t="s">
        <v>949</v>
      </c>
      <c r="S3081" s="42" t="s">
        <v>471</v>
      </c>
      <c r="T3081" s="42" t="s">
        <v>15885</v>
      </c>
      <c r="U3081" s="92" t="s">
        <v>73</v>
      </c>
      <c r="V3081" s="92" t="s">
        <v>73</v>
      </c>
      <c r="W3081" s="92" t="s">
        <v>73</v>
      </c>
      <c r="X3081" s="149">
        <v>41100</v>
      </c>
      <c r="Y3081" s="149">
        <v>41104</v>
      </c>
      <c r="Z3081" s="44">
        <f t="shared" si="275"/>
        <v>2012</v>
      </c>
      <c r="AA3081" s="44">
        <f t="shared" si="276"/>
        <v>7</v>
      </c>
      <c r="AB3081" s="44">
        <v>0</v>
      </c>
      <c r="AC3081" s="92" t="s">
        <v>15886</v>
      </c>
      <c r="AD3081" s="92" t="s">
        <v>15887</v>
      </c>
      <c r="AE3081" s="92" t="s">
        <v>949</v>
      </c>
      <c r="AF3081" s="92" t="s">
        <v>949</v>
      </c>
      <c r="AG3081" s="92" t="s">
        <v>949</v>
      </c>
      <c r="AH3081" s="92" t="s">
        <v>949</v>
      </c>
      <c r="AI3081" s="92" t="s">
        <v>949</v>
      </c>
      <c r="AJ3081" s="92" t="s">
        <v>949</v>
      </c>
      <c r="AK3081" s="92"/>
      <c r="AL3081" s="92"/>
      <c r="AM3081" s="47">
        <v>1</v>
      </c>
      <c r="AN3081" s="47">
        <v>1</v>
      </c>
      <c r="AO3081" s="47">
        <v>4</v>
      </c>
      <c r="AP3081" s="47">
        <v>6</v>
      </c>
      <c r="AQ3081" s="47"/>
      <c r="AR3081" s="47"/>
      <c r="AS3081" s="150">
        <v>1</v>
      </c>
      <c r="AT3081" s="61">
        <v>1</v>
      </c>
      <c r="AU3081" s="61">
        <v>1</v>
      </c>
      <c r="AV3081" s="47"/>
      <c r="AW3081" s="61">
        <v>1</v>
      </c>
      <c r="AX3081" s="61"/>
      <c r="AY3081" s="44">
        <f t="shared" si="278"/>
        <v>5</v>
      </c>
      <c r="AZ3081" s="47"/>
      <c r="BA3081" s="47"/>
      <c r="BB3081" s="47"/>
      <c r="BC3081" s="48"/>
      <c r="BD3081" s="66"/>
      <c r="BE3081" s="96"/>
      <c r="BF3081" s="96"/>
      <c r="BG3081" s="51"/>
      <c r="BH3081" s="51">
        <f t="shared" si="277"/>
        <v>1</v>
      </c>
      <c r="BI3081" s="51">
        <v>1</v>
      </c>
      <c r="BJ3081" s="52"/>
      <c r="BK3081" s="52"/>
      <c r="BL3081" s="53"/>
      <c r="BM3081" s="47" t="e">
        <f>COUNTIFS(A$2:$AC3081,#REF!,M$2:$AL3081,M3081)</f>
        <v>#VALUE!</v>
      </c>
      <c r="BN3081" s="47">
        <v>0</v>
      </c>
      <c r="BO3081" s="152">
        <v>5</v>
      </c>
      <c r="BP3081" s="152">
        <v>0</v>
      </c>
      <c r="BQ3081" s="47">
        <v>5</v>
      </c>
      <c r="BR3081" s="61">
        <v>1</v>
      </c>
      <c r="BS3081" s="61">
        <v>1</v>
      </c>
      <c r="BT3081" s="44">
        <f t="shared" si="274"/>
        <v>101</v>
      </c>
      <c r="BW3081" s="40" t="s">
        <v>67</v>
      </c>
      <c r="BY3081" s="55"/>
      <c r="BZ3081" s="1" t="s">
        <v>22426</v>
      </c>
    </row>
    <row r="3082" spans="1:78" ht="15" customHeight="1">
      <c r="A3082" s="25" t="s">
        <v>14226</v>
      </c>
      <c r="B3082" s="42" t="s">
        <v>15888</v>
      </c>
      <c r="D3082" s="263">
        <v>0</v>
      </c>
      <c r="E3082" s="92" t="s">
        <v>11339</v>
      </c>
      <c r="F3082" s="92" t="s">
        <v>14227</v>
      </c>
      <c r="G3082" s="275"/>
      <c r="H3082" s="275"/>
      <c r="I3082" s="92" t="s">
        <v>15889</v>
      </c>
      <c r="J3082" s="43" t="s">
        <v>15890</v>
      </c>
      <c r="M3082" s="44" t="s">
        <v>897</v>
      </c>
      <c r="N3082" s="45" t="s">
        <v>15891</v>
      </c>
      <c r="O3082" s="42" t="s">
        <v>15162</v>
      </c>
      <c r="P3082" s="42" t="s">
        <v>1459</v>
      </c>
      <c r="Q3082" s="85" t="s">
        <v>949</v>
      </c>
      <c r="R3082" s="85" t="s">
        <v>949</v>
      </c>
      <c r="S3082" s="42" t="s">
        <v>471</v>
      </c>
      <c r="T3082" s="42" t="s">
        <v>15892</v>
      </c>
      <c r="U3082" s="92" t="s">
        <v>73</v>
      </c>
      <c r="V3082" s="92" t="s">
        <v>73</v>
      </c>
      <c r="W3082" s="92" t="s">
        <v>73</v>
      </c>
      <c r="X3082" s="149">
        <v>41104</v>
      </c>
      <c r="Y3082" s="149">
        <v>41112</v>
      </c>
      <c r="Z3082" s="44">
        <f t="shared" si="275"/>
        <v>2012</v>
      </c>
      <c r="AA3082" s="44">
        <f t="shared" si="276"/>
        <v>7</v>
      </c>
      <c r="AB3082" s="44">
        <v>0</v>
      </c>
      <c r="AC3082" s="92" t="s">
        <v>15893</v>
      </c>
      <c r="AD3082" s="92" t="s">
        <v>73</v>
      </c>
      <c r="AE3082" s="92" t="s">
        <v>949</v>
      </c>
      <c r="AF3082" s="92" t="s">
        <v>949</v>
      </c>
      <c r="AG3082" s="92" t="s">
        <v>949</v>
      </c>
      <c r="AH3082" s="92" t="s">
        <v>949</v>
      </c>
      <c r="AI3082" s="92" t="s">
        <v>949</v>
      </c>
      <c r="AJ3082" s="92" t="s">
        <v>949</v>
      </c>
      <c r="AK3082" s="92"/>
      <c r="AL3082" s="92"/>
      <c r="AM3082" s="47">
        <v>1</v>
      </c>
      <c r="AN3082" s="47">
        <v>1</v>
      </c>
      <c r="AO3082" s="47">
        <v>4</v>
      </c>
      <c r="AP3082" s="47">
        <v>6</v>
      </c>
      <c r="AQ3082" s="47"/>
      <c r="AR3082" s="47"/>
      <c r="AS3082" s="150">
        <v>1</v>
      </c>
      <c r="AT3082" s="61">
        <v>1</v>
      </c>
      <c r="AU3082" s="61">
        <v>1</v>
      </c>
      <c r="AV3082" s="47"/>
      <c r="AW3082" s="61">
        <v>1</v>
      </c>
      <c r="AX3082" s="61"/>
      <c r="AY3082" s="44">
        <f t="shared" si="278"/>
        <v>9</v>
      </c>
      <c r="AZ3082" s="47"/>
      <c r="BA3082" s="47"/>
      <c r="BB3082" s="47"/>
      <c r="BC3082" s="48"/>
      <c r="BD3082" s="66"/>
      <c r="BE3082" s="96"/>
      <c r="BF3082" s="96"/>
      <c r="BG3082" s="51"/>
      <c r="BH3082" s="51">
        <f t="shared" si="277"/>
        <v>1</v>
      </c>
      <c r="BI3082" s="51">
        <v>5</v>
      </c>
      <c r="BJ3082" s="52"/>
      <c r="BK3082" s="52"/>
      <c r="BL3082" s="53"/>
      <c r="BM3082" s="47" t="e">
        <f>COUNTIFS(A$2:$AC3082,#REF!,M$2:$AL3082,M3082)</f>
        <v>#VALUE!</v>
      </c>
      <c r="BN3082" s="47">
        <v>1</v>
      </c>
      <c r="BO3082" s="152">
        <v>9</v>
      </c>
      <c r="BP3082" s="152">
        <v>0</v>
      </c>
      <c r="BQ3082" s="47">
        <v>9</v>
      </c>
      <c r="BR3082" s="61">
        <v>1</v>
      </c>
      <c r="BS3082" s="61">
        <v>1</v>
      </c>
      <c r="BT3082" s="44">
        <f t="shared" si="274"/>
        <v>105</v>
      </c>
      <c r="BW3082" s="40" t="s">
        <v>67</v>
      </c>
      <c r="BY3082" s="55"/>
      <c r="BZ3082" s="1" t="s">
        <v>22426</v>
      </c>
    </row>
    <row r="3083" spans="1:78" ht="15" customHeight="1">
      <c r="A3083" s="25" t="s">
        <v>14226</v>
      </c>
      <c r="B3083" s="42" t="s">
        <v>15894</v>
      </c>
      <c r="D3083" s="263">
        <v>0</v>
      </c>
      <c r="E3083" s="92" t="s">
        <v>11339</v>
      </c>
      <c r="F3083" s="92" t="s">
        <v>14227</v>
      </c>
      <c r="G3083" s="275"/>
      <c r="H3083" s="275"/>
      <c r="I3083" s="92" t="s">
        <v>12222</v>
      </c>
      <c r="J3083" s="43" t="s">
        <v>15895</v>
      </c>
      <c r="M3083" s="44" t="s">
        <v>897</v>
      </c>
      <c r="N3083" s="45" t="s">
        <v>374</v>
      </c>
      <c r="O3083" s="42" t="s">
        <v>15162</v>
      </c>
      <c r="P3083" s="42" t="s">
        <v>1459</v>
      </c>
      <c r="Q3083" s="85" t="s">
        <v>949</v>
      </c>
      <c r="R3083" s="85" t="s">
        <v>949</v>
      </c>
      <c r="S3083" s="42" t="s">
        <v>13549</v>
      </c>
      <c r="T3083" s="42" t="s">
        <v>15896</v>
      </c>
      <c r="U3083" s="92" t="s">
        <v>73</v>
      </c>
      <c r="V3083" s="92" t="s">
        <v>73</v>
      </c>
      <c r="W3083" s="92" t="s">
        <v>73</v>
      </c>
      <c r="X3083" s="149">
        <v>41118</v>
      </c>
      <c r="Y3083" s="149">
        <v>41140</v>
      </c>
      <c r="Z3083" s="44">
        <f t="shared" si="275"/>
        <v>2012</v>
      </c>
      <c r="AA3083" s="44">
        <f t="shared" si="276"/>
        <v>7</v>
      </c>
      <c r="AB3083" s="44">
        <v>0</v>
      </c>
      <c r="AC3083" s="92" t="s">
        <v>15897</v>
      </c>
      <c r="AD3083" s="92" t="s">
        <v>15898</v>
      </c>
      <c r="AE3083" s="92" t="s">
        <v>949</v>
      </c>
      <c r="AF3083" s="92" t="s">
        <v>949</v>
      </c>
      <c r="AG3083" s="92" t="s">
        <v>949</v>
      </c>
      <c r="AH3083" s="92" t="s">
        <v>949</v>
      </c>
      <c r="AI3083" s="92" t="s">
        <v>949</v>
      </c>
      <c r="AJ3083" s="92" t="s">
        <v>949</v>
      </c>
      <c r="AK3083" s="92"/>
      <c r="AL3083" s="92"/>
      <c r="AM3083" s="47">
        <v>1</v>
      </c>
      <c r="AN3083" s="47">
        <v>1</v>
      </c>
      <c r="AO3083" s="47">
        <v>4</v>
      </c>
      <c r="AP3083" s="47">
        <v>6</v>
      </c>
      <c r="AQ3083" s="47"/>
      <c r="AR3083" s="47"/>
      <c r="AS3083" s="150">
        <v>1</v>
      </c>
      <c r="AT3083" s="61">
        <v>1</v>
      </c>
      <c r="AU3083" s="61">
        <v>1</v>
      </c>
      <c r="AV3083" s="47"/>
      <c r="AW3083" s="61">
        <v>1</v>
      </c>
      <c r="AX3083" s="61"/>
      <c r="AY3083" s="44">
        <f t="shared" si="278"/>
        <v>23</v>
      </c>
      <c r="AZ3083" s="47"/>
      <c r="BA3083" s="47"/>
      <c r="BB3083" s="47"/>
      <c r="BC3083" s="48"/>
      <c r="BD3083" s="66"/>
      <c r="BE3083" s="96"/>
      <c r="BF3083" s="96"/>
      <c r="BG3083" s="51"/>
      <c r="BH3083" s="51">
        <f t="shared" si="277"/>
        <v>1</v>
      </c>
      <c r="BI3083" s="51">
        <v>5</v>
      </c>
      <c r="BJ3083" s="52"/>
      <c r="BK3083" s="52"/>
      <c r="BL3083" s="53"/>
      <c r="BM3083" s="47" t="e">
        <f>COUNTIFS(A$2:$AC3083,#REF!,M$2:$AL3083,M3083)</f>
        <v>#VALUE!</v>
      </c>
      <c r="BN3083" s="47">
        <v>0</v>
      </c>
      <c r="BO3083" s="152">
        <v>23</v>
      </c>
      <c r="BP3083" s="152">
        <v>0</v>
      </c>
      <c r="BQ3083" s="47">
        <v>23</v>
      </c>
      <c r="BR3083" s="61">
        <v>1</v>
      </c>
      <c r="BS3083" s="61">
        <v>1</v>
      </c>
      <c r="BT3083" s="44">
        <f t="shared" si="274"/>
        <v>119</v>
      </c>
      <c r="BW3083" s="40" t="s">
        <v>67</v>
      </c>
      <c r="BY3083" s="55"/>
      <c r="BZ3083" s="1" t="s">
        <v>22426</v>
      </c>
    </row>
    <row r="3084" spans="1:78" ht="15" customHeight="1">
      <c r="A3084" s="25" t="s">
        <v>14226</v>
      </c>
      <c r="B3084" s="42" t="s">
        <v>15899</v>
      </c>
      <c r="D3084" s="263">
        <v>0</v>
      </c>
      <c r="E3084" s="92" t="s">
        <v>15836</v>
      </c>
      <c r="F3084" s="92" t="s">
        <v>14227</v>
      </c>
      <c r="G3084" s="275"/>
      <c r="H3084" s="275"/>
      <c r="I3084" s="92" t="s">
        <v>15900</v>
      </c>
      <c r="J3084" s="43" t="s">
        <v>15901</v>
      </c>
      <c r="M3084" s="44" t="s">
        <v>897</v>
      </c>
      <c r="N3084" s="45" t="s">
        <v>15902</v>
      </c>
      <c r="O3084" s="42" t="s">
        <v>15162</v>
      </c>
      <c r="P3084" s="42" t="s">
        <v>1459</v>
      </c>
      <c r="Q3084" s="85" t="s">
        <v>949</v>
      </c>
      <c r="R3084" s="85" t="s">
        <v>949</v>
      </c>
      <c r="S3084" s="42" t="s">
        <v>15903</v>
      </c>
      <c r="T3084" s="42" t="s">
        <v>15904</v>
      </c>
      <c r="U3084" s="92" t="s">
        <v>73</v>
      </c>
      <c r="V3084" s="92" t="s">
        <v>73</v>
      </c>
      <c r="W3084" s="92" t="s">
        <v>73</v>
      </c>
      <c r="X3084" s="149">
        <v>41174</v>
      </c>
      <c r="Y3084" s="149">
        <v>41175</v>
      </c>
      <c r="Z3084" s="44">
        <f t="shared" si="275"/>
        <v>2012</v>
      </c>
      <c r="AA3084" s="44">
        <f t="shared" si="276"/>
        <v>9</v>
      </c>
      <c r="AB3084" s="44">
        <v>0</v>
      </c>
      <c r="AC3084" s="92" t="s">
        <v>15905</v>
      </c>
      <c r="AD3084" s="92" t="s">
        <v>73</v>
      </c>
      <c r="AE3084" s="92" t="s">
        <v>949</v>
      </c>
      <c r="AF3084" s="92" t="s">
        <v>949</v>
      </c>
      <c r="AG3084" s="92" t="s">
        <v>949</v>
      </c>
      <c r="AH3084" s="92" t="s">
        <v>949</v>
      </c>
      <c r="AI3084" s="92" t="s">
        <v>949</v>
      </c>
      <c r="AJ3084" s="92" t="s">
        <v>949</v>
      </c>
      <c r="AK3084" s="92"/>
      <c r="AL3084" s="92"/>
      <c r="AM3084" s="47">
        <v>1</v>
      </c>
      <c r="AN3084" s="47">
        <v>1</v>
      </c>
      <c r="AO3084" s="47">
        <v>4</v>
      </c>
      <c r="AP3084" s="47">
        <v>6</v>
      </c>
      <c r="AQ3084" s="47"/>
      <c r="AR3084" s="47"/>
      <c r="AS3084" s="150">
        <v>1</v>
      </c>
      <c r="AT3084" s="61">
        <v>1</v>
      </c>
      <c r="AU3084" s="61">
        <v>1</v>
      </c>
      <c r="AV3084" s="47"/>
      <c r="AW3084" s="61">
        <v>1</v>
      </c>
      <c r="AX3084" s="61"/>
      <c r="AY3084" s="44">
        <f t="shared" si="278"/>
        <v>2</v>
      </c>
      <c r="AZ3084" s="47"/>
      <c r="BA3084" s="47"/>
      <c r="BB3084" s="47"/>
      <c r="BC3084" s="48"/>
      <c r="BD3084" s="66"/>
      <c r="BE3084" s="96"/>
      <c r="BF3084" s="96"/>
      <c r="BG3084" s="51"/>
      <c r="BH3084" s="51">
        <f t="shared" si="277"/>
        <v>1</v>
      </c>
      <c r="BI3084" s="51">
        <v>5</v>
      </c>
      <c r="BJ3084" s="52"/>
      <c r="BK3084" s="52"/>
      <c r="BL3084" s="53"/>
      <c r="BM3084" s="47" t="e">
        <f>COUNTIFS(A$2:$AC3084,#REF!,M$2:$AL3084,M3084)</f>
        <v>#VALUE!</v>
      </c>
      <c r="BN3084" s="47">
        <v>1</v>
      </c>
      <c r="BO3084" s="152">
        <v>2</v>
      </c>
      <c r="BP3084" s="152">
        <v>0</v>
      </c>
      <c r="BQ3084" s="47">
        <v>2</v>
      </c>
      <c r="BR3084" s="61">
        <v>1</v>
      </c>
      <c r="BS3084" s="61">
        <v>1</v>
      </c>
      <c r="BT3084" s="44">
        <f t="shared" si="274"/>
        <v>175</v>
      </c>
      <c r="BW3084" s="40" t="s">
        <v>67</v>
      </c>
      <c r="BY3084" s="55"/>
      <c r="BZ3084" s="1" t="s">
        <v>22426</v>
      </c>
    </row>
    <row r="3085" spans="1:78" ht="15" customHeight="1">
      <c r="A3085" s="25" t="s">
        <v>14226</v>
      </c>
      <c r="B3085" s="42" t="s">
        <v>15906</v>
      </c>
      <c r="D3085" s="263">
        <v>0</v>
      </c>
      <c r="E3085" s="92" t="s">
        <v>11339</v>
      </c>
      <c r="F3085" s="92" t="s">
        <v>14227</v>
      </c>
      <c r="G3085" s="275"/>
      <c r="H3085" s="275"/>
      <c r="I3085" s="92" t="s">
        <v>13027</v>
      </c>
      <c r="J3085" s="43" t="s">
        <v>15907</v>
      </c>
      <c r="M3085" s="44" t="s">
        <v>897</v>
      </c>
      <c r="N3085" s="45" t="s">
        <v>1070</v>
      </c>
      <c r="O3085" s="42" t="s">
        <v>15826</v>
      </c>
      <c r="P3085" s="42" t="s">
        <v>1459</v>
      </c>
      <c r="Q3085" s="85" t="s">
        <v>949</v>
      </c>
      <c r="R3085" s="85" t="s">
        <v>949</v>
      </c>
      <c r="S3085" s="42" t="s">
        <v>15908</v>
      </c>
      <c r="T3085" s="42" t="s">
        <v>15909</v>
      </c>
      <c r="U3085" s="92" t="s">
        <v>73</v>
      </c>
      <c r="V3085" s="92" t="s">
        <v>73</v>
      </c>
      <c r="W3085" s="92" t="s">
        <v>73</v>
      </c>
      <c r="X3085" s="149">
        <v>41214</v>
      </c>
      <c r="Y3085" s="149">
        <v>41243</v>
      </c>
      <c r="Z3085" s="44">
        <f t="shared" si="275"/>
        <v>2012</v>
      </c>
      <c r="AA3085" s="44">
        <f t="shared" si="276"/>
        <v>11</v>
      </c>
      <c r="AB3085" s="44">
        <v>0</v>
      </c>
      <c r="AC3085" s="116" t="s">
        <v>73</v>
      </c>
      <c r="AD3085" s="116" t="s">
        <v>15910</v>
      </c>
      <c r="AE3085" s="116" t="s">
        <v>1070</v>
      </c>
      <c r="AF3085" s="116" t="s">
        <v>15911</v>
      </c>
      <c r="AG3085" s="92" t="s">
        <v>949</v>
      </c>
      <c r="AH3085" s="92" t="s">
        <v>949</v>
      </c>
      <c r="AI3085" s="92" t="s">
        <v>949</v>
      </c>
      <c r="AJ3085" s="92" t="s">
        <v>949</v>
      </c>
      <c r="AK3085" s="92"/>
      <c r="AL3085" s="92"/>
      <c r="AM3085" s="47">
        <v>1</v>
      </c>
      <c r="AN3085" s="47">
        <v>1</v>
      </c>
      <c r="AO3085" s="47">
        <v>4</v>
      </c>
      <c r="AP3085" s="47">
        <v>6</v>
      </c>
      <c r="AQ3085" s="47"/>
      <c r="AR3085" s="47"/>
      <c r="AS3085" s="150">
        <v>1</v>
      </c>
      <c r="AT3085" s="61">
        <v>1</v>
      </c>
      <c r="AU3085" s="49">
        <v>1</v>
      </c>
      <c r="AV3085" s="47"/>
      <c r="AW3085" s="61">
        <v>1</v>
      </c>
      <c r="AX3085" s="61"/>
      <c r="AY3085" s="44">
        <f t="shared" si="278"/>
        <v>30</v>
      </c>
      <c r="AZ3085" s="47"/>
      <c r="BA3085" s="47"/>
      <c r="BB3085" s="47"/>
      <c r="BC3085" s="48"/>
      <c r="BD3085" s="66"/>
      <c r="BE3085" s="96"/>
      <c r="BF3085" s="96"/>
      <c r="BG3085" s="51"/>
      <c r="BH3085" s="51">
        <f t="shared" si="277"/>
        <v>1</v>
      </c>
      <c r="BI3085" s="51">
        <v>5</v>
      </c>
      <c r="BJ3085" s="52"/>
      <c r="BK3085" s="52"/>
      <c r="BL3085" s="53"/>
      <c r="BM3085" s="47" t="e">
        <f>COUNTIFS(A$2:$AC3085,#REF!,M$2:$AL3085,M3085)</f>
        <v>#VALUE!</v>
      </c>
      <c r="BN3085" s="47">
        <v>0</v>
      </c>
      <c r="BO3085" s="152">
        <v>30</v>
      </c>
      <c r="BP3085" s="152">
        <v>0</v>
      </c>
      <c r="BQ3085" s="47">
        <v>30</v>
      </c>
      <c r="BR3085" s="49">
        <v>1</v>
      </c>
      <c r="BS3085" s="61">
        <v>1</v>
      </c>
      <c r="BT3085" s="44">
        <f t="shared" ref="BT3085:BT3148" si="279">MAX(MIN((DATE(2013,3,31)+1),X3085+1),DATE(2012,4,1))-MIN(MAX(DATE(2012,4,1),W3085),(DATE(2013,3,31)+1))</f>
        <v>215</v>
      </c>
      <c r="BW3085" s="40" t="s">
        <v>67</v>
      </c>
      <c r="BY3085" s="55"/>
      <c r="BZ3085" s="1" t="s">
        <v>22426</v>
      </c>
    </row>
    <row r="3086" spans="1:78" ht="15" customHeight="1">
      <c r="A3086" s="25" t="s">
        <v>14226</v>
      </c>
      <c r="B3086" s="42" t="s">
        <v>15912</v>
      </c>
      <c r="D3086" s="263">
        <v>0</v>
      </c>
      <c r="E3086" s="92" t="s">
        <v>11339</v>
      </c>
      <c r="F3086" s="92" t="s">
        <v>14227</v>
      </c>
      <c r="G3086" s="275"/>
      <c r="H3086" s="275"/>
      <c r="I3086" s="92" t="s">
        <v>15913</v>
      </c>
      <c r="J3086" s="318" t="s">
        <v>15914</v>
      </c>
      <c r="M3086" s="44" t="s">
        <v>897</v>
      </c>
      <c r="N3086" s="45" t="s">
        <v>374</v>
      </c>
      <c r="O3086" s="42" t="s">
        <v>15162</v>
      </c>
      <c r="P3086" s="42" t="s">
        <v>1459</v>
      </c>
      <c r="Q3086" s="85" t="s">
        <v>949</v>
      </c>
      <c r="R3086" s="85" t="s">
        <v>949</v>
      </c>
      <c r="S3086" s="42" t="s">
        <v>15915</v>
      </c>
      <c r="T3086" s="42" t="s">
        <v>15916</v>
      </c>
      <c r="U3086" s="92" t="s">
        <v>73</v>
      </c>
      <c r="V3086" s="92" t="s">
        <v>73</v>
      </c>
      <c r="W3086" s="92" t="s">
        <v>73</v>
      </c>
      <c r="X3086" s="149">
        <v>41237</v>
      </c>
      <c r="Y3086" s="149">
        <v>41274</v>
      </c>
      <c r="Z3086" s="44">
        <f t="shared" si="275"/>
        <v>2012</v>
      </c>
      <c r="AA3086" s="44">
        <f t="shared" si="276"/>
        <v>11</v>
      </c>
      <c r="AB3086" s="44">
        <v>0</v>
      </c>
      <c r="AC3086" s="92" t="s">
        <v>15024</v>
      </c>
      <c r="AD3086" s="116" t="s">
        <v>15917</v>
      </c>
      <c r="AE3086" s="92" t="s">
        <v>949</v>
      </c>
      <c r="AF3086" s="92" t="s">
        <v>949</v>
      </c>
      <c r="AG3086" s="92" t="s">
        <v>949</v>
      </c>
      <c r="AH3086" s="92" t="s">
        <v>949</v>
      </c>
      <c r="AI3086" s="92" t="s">
        <v>949</v>
      </c>
      <c r="AJ3086" s="92" t="s">
        <v>949</v>
      </c>
      <c r="AK3086" s="92"/>
      <c r="AL3086" s="92"/>
      <c r="AM3086" s="47">
        <v>1</v>
      </c>
      <c r="AN3086" s="47">
        <v>1</v>
      </c>
      <c r="AO3086" s="47">
        <v>4</v>
      </c>
      <c r="AP3086" s="47">
        <v>6</v>
      </c>
      <c r="AQ3086" s="47"/>
      <c r="AR3086" s="47"/>
      <c r="AS3086" s="150">
        <v>1</v>
      </c>
      <c r="AT3086" s="61">
        <v>1</v>
      </c>
      <c r="AU3086" s="61">
        <v>1</v>
      </c>
      <c r="AV3086" s="47"/>
      <c r="AW3086" s="61">
        <v>1</v>
      </c>
      <c r="AX3086" s="61"/>
      <c r="AY3086" s="44">
        <f t="shared" si="278"/>
        <v>38</v>
      </c>
      <c r="AZ3086" s="47"/>
      <c r="BA3086" s="47"/>
      <c r="BB3086" s="47"/>
      <c r="BC3086" s="48"/>
      <c r="BD3086" s="66"/>
      <c r="BE3086" s="96"/>
      <c r="BF3086" s="96"/>
      <c r="BG3086" s="51"/>
      <c r="BH3086" s="51">
        <f t="shared" si="277"/>
        <v>1</v>
      </c>
      <c r="BI3086" s="51">
        <v>99</v>
      </c>
      <c r="BJ3086" s="52"/>
      <c r="BK3086" s="52"/>
      <c r="BL3086" s="53"/>
      <c r="BM3086" s="47" t="e">
        <f>COUNTIFS(A$2:$AC3086,#REF!,M$2:$AL3086,M3086)</f>
        <v>#VALUE!</v>
      </c>
      <c r="BN3086" s="47">
        <v>0</v>
      </c>
      <c r="BO3086" s="152">
        <v>38</v>
      </c>
      <c r="BP3086" s="152">
        <v>0</v>
      </c>
      <c r="BQ3086" s="47">
        <v>38</v>
      </c>
      <c r="BR3086" s="61">
        <v>1</v>
      </c>
      <c r="BS3086" s="61">
        <v>1</v>
      </c>
      <c r="BT3086" s="44">
        <f t="shared" si="279"/>
        <v>238</v>
      </c>
      <c r="BW3086" s="40" t="s">
        <v>67</v>
      </c>
      <c r="BY3086" s="55"/>
      <c r="BZ3086" s="1" t="s">
        <v>22426</v>
      </c>
    </row>
    <row r="3087" spans="1:78" ht="15" customHeight="1">
      <c r="A3087" s="25" t="s">
        <v>14226</v>
      </c>
      <c r="B3087" s="42" t="s">
        <v>15918</v>
      </c>
      <c r="D3087" s="263">
        <v>0</v>
      </c>
      <c r="E3087" s="92" t="s">
        <v>11339</v>
      </c>
      <c r="F3087" s="92" t="s">
        <v>14227</v>
      </c>
      <c r="G3087" s="275"/>
      <c r="H3087" s="275"/>
      <c r="I3087" s="92" t="s">
        <v>15919</v>
      </c>
      <c r="J3087" s="43" t="s">
        <v>15920</v>
      </c>
      <c r="M3087" s="44" t="s">
        <v>88</v>
      </c>
      <c r="N3087" s="45" t="s">
        <v>89</v>
      </c>
      <c r="O3087" s="42" t="s">
        <v>15162</v>
      </c>
      <c r="P3087" s="42" t="s">
        <v>1459</v>
      </c>
      <c r="Q3087" s="85" t="s">
        <v>949</v>
      </c>
      <c r="R3087" s="85" t="s">
        <v>949</v>
      </c>
      <c r="S3087" s="42" t="s">
        <v>15921</v>
      </c>
      <c r="T3087" s="42" t="s">
        <v>15922</v>
      </c>
      <c r="U3087" s="92" t="s">
        <v>73</v>
      </c>
      <c r="V3087" s="92" t="s">
        <v>73</v>
      </c>
      <c r="W3087" s="92" t="s">
        <v>73</v>
      </c>
      <c r="X3087" s="149">
        <v>41001</v>
      </c>
      <c r="Y3087" s="149">
        <v>41004</v>
      </c>
      <c r="Z3087" s="44">
        <f t="shared" si="275"/>
        <v>2012</v>
      </c>
      <c r="AA3087" s="44">
        <f t="shared" si="276"/>
        <v>4</v>
      </c>
      <c r="AB3087" s="44">
        <v>0</v>
      </c>
      <c r="AC3087" s="92" t="s">
        <v>15923</v>
      </c>
      <c r="AD3087" s="92" t="s">
        <v>15924</v>
      </c>
      <c r="AE3087" s="92" t="s">
        <v>949</v>
      </c>
      <c r="AF3087" s="92" t="s">
        <v>949</v>
      </c>
      <c r="AG3087" s="92" t="s">
        <v>949</v>
      </c>
      <c r="AH3087" s="92" t="s">
        <v>949</v>
      </c>
      <c r="AI3087" s="92" t="s">
        <v>949</v>
      </c>
      <c r="AJ3087" s="92" t="s">
        <v>949</v>
      </c>
      <c r="AK3087" s="92"/>
      <c r="AL3087" s="92"/>
      <c r="AM3087" s="47">
        <v>1</v>
      </c>
      <c r="AN3087" s="47">
        <v>1</v>
      </c>
      <c r="AO3087" s="47">
        <v>1</v>
      </c>
      <c r="AP3087" s="47">
        <v>88</v>
      </c>
      <c r="AQ3087" s="47"/>
      <c r="AR3087" s="47"/>
      <c r="AS3087" s="150">
        <v>1</v>
      </c>
      <c r="AT3087" s="61">
        <v>1</v>
      </c>
      <c r="AU3087" s="61">
        <v>1</v>
      </c>
      <c r="AV3087" s="47"/>
      <c r="AW3087" s="61">
        <v>1</v>
      </c>
      <c r="AX3087" s="61"/>
      <c r="AY3087" s="44">
        <f t="shared" si="278"/>
        <v>4</v>
      </c>
      <c r="AZ3087" s="47"/>
      <c r="BA3087" s="47"/>
      <c r="BB3087" s="47"/>
      <c r="BC3087" s="48"/>
      <c r="BD3087" s="66"/>
      <c r="BE3087" s="96"/>
      <c r="BF3087" s="96"/>
      <c r="BG3087" s="51"/>
      <c r="BH3087" s="51">
        <f t="shared" si="277"/>
        <v>1</v>
      </c>
      <c r="BI3087" s="51">
        <v>2</v>
      </c>
      <c r="BJ3087" s="52"/>
      <c r="BK3087" s="52"/>
      <c r="BL3087" s="53"/>
      <c r="BM3087" s="47" t="e">
        <f>COUNTIFS(A$2:$AC3087,#REF!,M$2:$AL3087,M3087)</f>
        <v>#VALUE!</v>
      </c>
      <c r="BN3087" s="47">
        <v>1</v>
      </c>
      <c r="BO3087" s="152">
        <v>4</v>
      </c>
      <c r="BP3087" s="152">
        <v>0</v>
      </c>
      <c r="BQ3087" s="47">
        <v>4</v>
      </c>
      <c r="BR3087" s="61">
        <v>1</v>
      </c>
      <c r="BS3087" s="61">
        <v>1</v>
      </c>
      <c r="BT3087" s="44">
        <f t="shared" si="279"/>
        <v>2</v>
      </c>
      <c r="BW3087" s="40" t="s">
        <v>67</v>
      </c>
      <c r="BY3087" s="55"/>
      <c r="BZ3087" s="1" t="s">
        <v>22426</v>
      </c>
    </row>
    <row r="3088" spans="1:78" ht="15" customHeight="1">
      <c r="A3088" s="25" t="s">
        <v>14226</v>
      </c>
      <c r="B3088" s="42" t="s">
        <v>15925</v>
      </c>
      <c r="D3088" s="263">
        <v>0</v>
      </c>
      <c r="E3088" s="92" t="s">
        <v>11339</v>
      </c>
      <c r="F3088" s="92" t="s">
        <v>14227</v>
      </c>
      <c r="G3088" s="275"/>
      <c r="H3088" s="275"/>
      <c r="I3088" s="92" t="s">
        <v>12303</v>
      </c>
      <c r="J3088" s="43" t="s">
        <v>14403</v>
      </c>
      <c r="M3088" s="44" t="s">
        <v>80</v>
      </c>
      <c r="N3088" s="45" t="s">
        <v>184</v>
      </c>
      <c r="O3088" s="42" t="s">
        <v>15826</v>
      </c>
      <c r="P3088" s="42" t="s">
        <v>1459</v>
      </c>
      <c r="Q3088" s="85" t="s">
        <v>949</v>
      </c>
      <c r="R3088" s="85" t="s">
        <v>949</v>
      </c>
      <c r="S3088" s="42" t="s">
        <v>355</v>
      </c>
      <c r="T3088" s="42" t="s">
        <v>15926</v>
      </c>
      <c r="U3088" s="92" t="s">
        <v>73</v>
      </c>
      <c r="V3088" s="92" t="s">
        <v>73</v>
      </c>
      <c r="W3088" s="92" t="s">
        <v>73</v>
      </c>
      <c r="X3088" s="149">
        <v>41025</v>
      </c>
      <c r="Y3088" s="149">
        <v>41028</v>
      </c>
      <c r="Z3088" s="44">
        <f t="shared" si="275"/>
        <v>2012</v>
      </c>
      <c r="AA3088" s="44">
        <f t="shared" si="276"/>
        <v>4</v>
      </c>
      <c r="AB3088" s="44">
        <v>0</v>
      </c>
      <c r="AC3088" s="92" t="s">
        <v>15927</v>
      </c>
      <c r="AD3088" s="92" t="s">
        <v>15928</v>
      </c>
      <c r="AE3088" s="92" t="s">
        <v>949</v>
      </c>
      <c r="AF3088" s="92" t="s">
        <v>949</v>
      </c>
      <c r="AG3088" s="92" t="s">
        <v>949</v>
      </c>
      <c r="AH3088" s="92" t="s">
        <v>949</v>
      </c>
      <c r="AI3088" s="92" t="s">
        <v>949</v>
      </c>
      <c r="AJ3088" s="92" t="s">
        <v>949</v>
      </c>
      <c r="AK3088" s="92"/>
      <c r="AL3088" s="92"/>
      <c r="AM3088" s="47">
        <v>1</v>
      </c>
      <c r="AN3088" s="47">
        <v>1</v>
      </c>
      <c r="AO3088" s="47">
        <v>1</v>
      </c>
      <c r="AP3088" s="47">
        <v>88</v>
      </c>
      <c r="AQ3088" s="47"/>
      <c r="AR3088" s="47"/>
      <c r="AS3088" s="150">
        <v>1</v>
      </c>
      <c r="AT3088" s="61">
        <v>1</v>
      </c>
      <c r="AU3088" s="61">
        <v>1</v>
      </c>
      <c r="AV3088" s="47"/>
      <c r="AW3088" s="61">
        <v>1</v>
      </c>
      <c r="AX3088" s="61"/>
      <c r="AY3088" s="44">
        <f t="shared" si="278"/>
        <v>4</v>
      </c>
      <c r="AZ3088" s="47"/>
      <c r="BA3088" s="47"/>
      <c r="BB3088" s="47"/>
      <c r="BC3088" s="48"/>
      <c r="BD3088" s="66"/>
      <c r="BE3088" s="96"/>
      <c r="BF3088" s="96"/>
      <c r="BG3088" s="51"/>
      <c r="BH3088" s="51">
        <f t="shared" si="277"/>
        <v>1</v>
      </c>
      <c r="BI3088" s="51">
        <v>5</v>
      </c>
      <c r="BJ3088" s="52"/>
      <c r="BK3088" s="52"/>
      <c r="BL3088" s="53"/>
      <c r="BM3088" s="47" t="e">
        <f>COUNTIFS(A$2:$AC3088,#REF!,M$2:$AL3088,M3088)</f>
        <v>#VALUE!</v>
      </c>
      <c r="BN3088" s="47">
        <v>0</v>
      </c>
      <c r="BO3088" s="152">
        <v>4</v>
      </c>
      <c r="BP3088" s="152">
        <v>0</v>
      </c>
      <c r="BQ3088" s="47">
        <v>4</v>
      </c>
      <c r="BR3088" s="61">
        <v>1</v>
      </c>
      <c r="BS3088" s="61">
        <v>1</v>
      </c>
      <c r="BT3088" s="44">
        <f t="shared" si="279"/>
        <v>26</v>
      </c>
      <c r="BW3088" s="40" t="s">
        <v>67</v>
      </c>
      <c r="BY3088" s="55"/>
      <c r="BZ3088" s="1" t="s">
        <v>22426</v>
      </c>
    </row>
    <row r="3089" spans="1:78" ht="15" customHeight="1">
      <c r="A3089" s="25" t="s">
        <v>14226</v>
      </c>
      <c r="B3089" s="42" t="s">
        <v>15929</v>
      </c>
      <c r="D3089" s="263">
        <v>0</v>
      </c>
      <c r="E3089" s="92" t="s">
        <v>11339</v>
      </c>
      <c r="F3089" s="92" t="s">
        <v>14227</v>
      </c>
      <c r="G3089" s="275"/>
      <c r="H3089" s="275"/>
      <c r="I3089" s="92" t="s">
        <v>12303</v>
      </c>
      <c r="J3089" s="43" t="s">
        <v>14403</v>
      </c>
      <c r="M3089" s="44" t="s">
        <v>80</v>
      </c>
      <c r="N3089" s="45" t="s">
        <v>184</v>
      </c>
      <c r="O3089" s="42" t="s">
        <v>15826</v>
      </c>
      <c r="P3089" s="42" t="s">
        <v>1459</v>
      </c>
      <c r="Q3089" s="85" t="s">
        <v>949</v>
      </c>
      <c r="R3089" s="85" t="s">
        <v>949</v>
      </c>
      <c r="S3089" s="42" t="s">
        <v>15930</v>
      </c>
      <c r="T3089" s="42" t="s">
        <v>15931</v>
      </c>
      <c r="U3089" s="92" t="s">
        <v>73</v>
      </c>
      <c r="V3089" s="92" t="s">
        <v>73</v>
      </c>
      <c r="W3089" s="92" t="s">
        <v>73</v>
      </c>
      <c r="X3089" s="149">
        <v>41057</v>
      </c>
      <c r="Y3089" s="149">
        <v>41061</v>
      </c>
      <c r="Z3089" s="44">
        <f t="shared" si="275"/>
        <v>2012</v>
      </c>
      <c r="AA3089" s="44">
        <f t="shared" si="276"/>
        <v>5</v>
      </c>
      <c r="AB3089" s="44">
        <v>0</v>
      </c>
      <c r="AC3089" s="92" t="s">
        <v>15932</v>
      </c>
      <c r="AD3089" s="92" t="s">
        <v>15933</v>
      </c>
      <c r="AE3089" s="92" t="s">
        <v>949</v>
      </c>
      <c r="AF3089" s="92" t="s">
        <v>949</v>
      </c>
      <c r="AG3089" s="92" t="s">
        <v>949</v>
      </c>
      <c r="AH3089" s="92" t="s">
        <v>949</v>
      </c>
      <c r="AI3089" s="92" t="s">
        <v>949</v>
      </c>
      <c r="AJ3089" s="92" t="s">
        <v>949</v>
      </c>
      <c r="AK3089" s="92"/>
      <c r="AL3089" s="92"/>
      <c r="AM3089" s="47">
        <v>1</v>
      </c>
      <c r="AN3089" s="47">
        <v>1</v>
      </c>
      <c r="AO3089" s="47">
        <v>1</v>
      </c>
      <c r="AP3089" s="47">
        <v>88</v>
      </c>
      <c r="AQ3089" s="47"/>
      <c r="AR3089" s="47"/>
      <c r="AS3089" s="150">
        <v>1</v>
      </c>
      <c r="AT3089" s="49">
        <v>1</v>
      </c>
      <c r="AU3089" s="49">
        <v>1</v>
      </c>
      <c r="AV3089" s="47"/>
      <c r="AW3089" s="49">
        <v>1</v>
      </c>
      <c r="AX3089" s="49"/>
      <c r="AY3089" s="44">
        <f t="shared" si="278"/>
        <v>5</v>
      </c>
      <c r="AZ3089" s="47"/>
      <c r="BA3089" s="47"/>
      <c r="BB3089" s="47"/>
      <c r="BC3089" s="48"/>
      <c r="BD3089" s="66"/>
      <c r="BE3089" s="96"/>
      <c r="BF3089" s="96"/>
      <c r="BG3089" s="51"/>
      <c r="BH3089" s="51">
        <f t="shared" si="277"/>
        <v>1</v>
      </c>
      <c r="BI3089" s="51">
        <v>2</v>
      </c>
      <c r="BJ3089" s="52"/>
      <c r="BK3089" s="52"/>
      <c r="BL3089" s="53"/>
      <c r="BM3089" s="47" t="e">
        <f>COUNTIFS(A$2:$AC3089,#REF!,M$2:$AL3089,M3089)</f>
        <v>#VALUE!</v>
      </c>
      <c r="BN3089" s="47">
        <v>0</v>
      </c>
      <c r="BO3089" s="152">
        <v>5</v>
      </c>
      <c r="BP3089" s="152">
        <v>0</v>
      </c>
      <c r="BQ3089" s="47">
        <v>5</v>
      </c>
      <c r="BR3089" s="49">
        <v>1</v>
      </c>
      <c r="BS3089" s="49">
        <v>1</v>
      </c>
      <c r="BT3089" s="44">
        <f t="shared" si="279"/>
        <v>58</v>
      </c>
      <c r="BW3089" s="40" t="s">
        <v>67</v>
      </c>
      <c r="BY3089" s="55"/>
      <c r="BZ3089" s="1" t="s">
        <v>22426</v>
      </c>
    </row>
    <row r="3090" spans="1:78" ht="15" customHeight="1">
      <c r="A3090" s="25" t="s">
        <v>14226</v>
      </c>
      <c r="B3090" s="42" t="s">
        <v>15934</v>
      </c>
      <c r="D3090" s="263">
        <v>0</v>
      </c>
      <c r="E3090" s="92" t="s">
        <v>11339</v>
      </c>
      <c r="F3090" s="92" t="s">
        <v>14227</v>
      </c>
      <c r="G3090" s="275"/>
      <c r="H3090" s="275"/>
      <c r="I3090" s="92" t="s">
        <v>12303</v>
      </c>
      <c r="J3090" s="43" t="s">
        <v>14403</v>
      </c>
      <c r="M3090" s="44" t="s">
        <v>80</v>
      </c>
      <c r="N3090" s="45" t="s">
        <v>184</v>
      </c>
      <c r="O3090" s="42" t="s">
        <v>15162</v>
      </c>
      <c r="P3090" s="42" t="s">
        <v>1459</v>
      </c>
      <c r="Q3090" s="85" t="s">
        <v>949</v>
      </c>
      <c r="R3090" s="85" t="s">
        <v>949</v>
      </c>
      <c r="S3090" s="42" t="s">
        <v>355</v>
      </c>
      <c r="T3090" s="42" t="s">
        <v>15935</v>
      </c>
      <c r="U3090" s="92" t="s">
        <v>73</v>
      </c>
      <c r="V3090" s="92" t="s">
        <v>73</v>
      </c>
      <c r="W3090" s="92" t="s">
        <v>73</v>
      </c>
      <c r="X3090" s="149">
        <v>41096</v>
      </c>
      <c r="Y3090" s="149">
        <v>41098</v>
      </c>
      <c r="Z3090" s="44">
        <f t="shared" si="275"/>
        <v>2012</v>
      </c>
      <c r="AA3090" s="44">
        <f t="shared" si="276"/>
        <v>7</v>
      </c>
      <c r="AB3090" s="44">
        <v>0</v>
      </c>
      <c r="AC3090" s="92" t="s">
        <v>15936</v>
      </c>
      <c r="AD3090" s="92" t="s">
        <v>15937</v>
      </c>
      <c r="AE3090" s="92" t="s">
        <v>949</v>
      </c>
      <c r="AF3090" s="92" t="s">
        <v>949</v>
      </c>
      <c r="AG3090" s="92" t="s">
        <v>949</v>
      </c>
      <c r="AH3090" s="92" t="s">
        <v>949</v>
      </c>
      <c r="AI3090" s="92" t="s">
        <v>949</v>
      </c>
      <c r="AJ3090" s="92" t="s">
        <v>949</v>
      </c>
      <c r="AK3090" s="92"/>
      <c r="AL3090" s="92"/>
      <c r="AM3090" s="47">
        <v>1</v>
      </c>
      <c r="AN3090" s="47">
        <v>1</v>
      </c>
      <c r="AO3090" s="47">
        <v>1</v>
      </c>
      <c r="AP3090" s="47">
        <v>88</v>
      </c>
      <c r="AQ3090" s="47"/>
      <c r="AR3090" s="47"/>
      <c r="AS3090" s="150">
        <v>1</v>
      </c>
      <c r="AT3090" s="61">
        <v>1</v>
      </c>
      <c r="AU3090" s="61">
        <v>1</v>
      </c>
      <c r="AV3090" s="47"/>
      <c r="AW3090" s="61">
        <v>1</v>
      </c>
      <c r="AX3090" s="61"/>
      <c r="AY3090" s="44">
        <f t="shared" si="278"/>
        <v>3</v>
      </c>
      <c r="AZ3090" s="47"/>
      <c r="BA3090" s="47"/>
      <c r="BB3090" s="47"/>
      <c r="BC3090" s="48"/>
      <c r="BD3090" s="66"/>
      <c r="BE3090" s="96"/>
      <c r="BF3090" s="96"/>
      <c r="BG3090" s="51"/>
      <c r="BH3090" s="51">
        <f t="shared" si="277"/>
        <v>1</v>
      </c>
      <c r="BI3090" s="51">
        <v>99</v>
      </c>
      <c r="BJ3090" s="52"/>
      <c r="BK3090" s="52"/>
      <c r="BL3090" s="53"/>
      <c r="BM3090" s="47" t="e">
        <f>COUNTIFS(A$2:$AC3090,#REF!,M$2:$AL3090,M3090)</f>
        <v>#VALUE!</v>
      </c>
      <c r="BN3090" s="47">
        <v>0</v>
      </c>
      <c r="BO3090" s="152">
        <v>3</v>
      </c>
      <c r="BP3090" s="152">
        <v>0</v>
      </c>
      <c r="BQ3090" s="47">
        <v>3</v>
      </c>
      <c r="BR3090" s="61">
        <v>1</v>
      </c>
      <c r="BS3090" s="61">
        <v>1</v>
      </c>
      <c r="BT3090" s="44">
        <f t="shared" si="279"/>
        <v>97</v>
      </c>
      <c r="BW3090" s="40" t="s">
        <v>67</v>
      </c>
      <c r="BY3090" s="55"/>
      <c r="BZ3090" s="1" t="s">
        <v>22426</v>
      </c>
    </row>
    <row r="3091" spans="1:78" ht="15" customHeight="1">
      <c r="A3091" s="25" t="s">
        <v>14226</v>
      </c>
      <c r="B3091" s="42" t="s">
        <v>15938</v>
      </c>
      <c r="D3091" s="263">
        <v>0</v>
      </c>
      <c r="E3091" s="92" t="s">
        <v>15836</v>
      </c>
      <c r="F3091" s="92" t="s">
        <v>14227</v>
      </c>
      <c r="G3091" s="275"/>
      <c r="H3091" s="275"/>
      <c r="I3091" s="92" t="s">
        <v>12303</v>
      </c>
      <c r="J3091" s="43" t="s">
        <v>14403</v>
      </c>
      <c r="M3091" s="44" t="s">
        <v>80</v>
      </c>
      <c r="N3091" s="45" t="s">
        <v>184</v>
      </c>
      <c r="O3091" s="42" t="s">
        <v>15162</v>
      </c>
      <c r="P3091" s="42" t="s">
        <v>1459</v>
      </c>
      <c r="Q3091" s="85" t="s">
        <v>949</v>
      </c>
      <c r="R3091" s="85" t="s">
        <v>949</v>
      </c>
      <c r="S3091" s="42" t="s">
        <v>355</v>
      </c>
      <c r="T3091" s="42" t="s">
        <v>15939</v>
      </c>
      <c r="U3091" s="92" t="s">
        <v>73</v>
      </c>
      <c r="V3091" s="92" t="s">
        <v>73</v>
      </c>
      <c r="W3091" s="92" t="s">
        <v>73</v>
      </c>
      <c r="X3091" s="149">
        <v>41265</v>
      </c>
      <c r="Y3091" s="149">
        <v>41266</v>
      </c>
      <c r="Z3091" s="44">
        <f t="shared" si="275"/>
        <v>2012</v>
      </c>
      <c r="AA3091" s="44">
        <f t="shared" si="276"/>
        <v>12</v>
      </c>
      <c r="AB3091" s="44">
        <v>0</v>
      </c>
      <c r="AC3091" s="92" t="s">
        <v>15940</v>
      </c>
      <c r="AD3091" s="92" t="s">
        <v>15941</v>
      </c>
      <c r="AE3091" s="92" t="s">
        <v>949</v>
      </c>
      <c r="AF3091" s="92" t="s">
        <v>949</v>
      </c>
      <c r="AG3091" s="92" t="s">
        <v>949</v>
      </c>
      <c r="AH3091" s="92" t="s">
        <v>949</v>
      </c>
      <c r="AI3091" s="92" t="s">
        <v>949</v>
      </c>
      <c r="AJ3091" s="92" t="s">
        <v>949</v>
      </c>
      <c r="AK3091" s="92"/>
      <c r="AL3091" s="92"/>
      <c r="AM3091" s="47">
        <v>1</v>
      </c>
      <c r="AN3091" s="47">
        <v>1</v>
      </c>
      <c r="AO3091" s="47">
        <v>1</v>
      </c>
      <c r="AP3091" s="47">
        <v>88</v>
      </c>
      <c r="AQ3091" s="47"/>
      <c r="AR3091" s="47"/>
      <c r="AS3091" s="150">
        <v>1</v>
      </c>
      <c r="AT3091" s="61">
        <v>1</v>
      </c>
      <c r="AU3091" s="61">
        <v>1</v>
      </c>
      <c r="AV3091" s="47"/>
      <c r="AW3091" s="61">
        <v>1</v>
      </c>
      <c r="AX3091" s="61"/>
      <c r="AY3091" s="44">
        <f t="shared" si="278"/>
        <v>2</v>
      </c>
      <c r="AZ3091" s="47"/>
      <c r="BA3091" s="47"/>
      <c r="BB3091" s="47"/>
      <c r="BC3091" s="48"/>
      <c r="BD3091" s="66"/>
      <c r="BE3091" s="96"/>
      <c r="BF3091" s="96"/>
      <c r="BG3091" s="51"/>
      <c r="BH3091" s="51">
        <f t="shared" si="277"/>
        <v>1</v>
      </c>
      <c r="BI3091" s="51">
        <v>99</v>
      </c>
      <c r="BJ3091" s="52"/>
      <c r="BK3091" s="52"/>
      <c r="BL3091" s="53"/>
      <c r="BM3091" s="47" t="e">
        <f>COUNTIFS(A$2:$AC3091,#REF!,M$2:$AL3091,M3091)</f>
        <v>#VALUE!</v>
      </c>
      <c r="BN3091" s="47">
        <v>0</v>
      </c>
      <c r="BO3091" s="152">
        <v>2</v>
      </c>
      <c r="BP3091" s="152">
        <v>0</v>
      </c>
      <c r="BQ3091" s="47">
        <v>2</v>
      </c>
      <c r="BR3091" s="61">
        <v>1</v>
      </c>
      <c r="BS3091" s="61">
        <v>1</v>
      </c>
      <c r="BT3091" s="44">
        <f t="shared" si="279"/>
        <v>266</v>
      </c>
      <c r="BW3091" s="40" t="s">
        <v>67</v>
      </c>
      <c r="BY3091" s="55"/>
      <c r="BZ3091" s="1" t="s">
        <v>22426</v>
      </c>
    </row>
    <row r="3092" spans="1:78" ht="15" customHeight="1">
      <c r="A3092" s="25" t="s">
        <v>14226</v>
      </c>
      <c r="B3092" s="42" t="s">
        <v>15942</v>
      </c>
      <c r="D3092" s="263">
        <v>0</v>
      </c>
      <c r="E3092" s="92" t="s">
        <v>11339</v>
      </c>
      <c r="F3092" s="92" t="s">
        <v>14227</v>
      </c>
      <c r="G3092" s="275"/>
      <c r="H3092" s="275"/>
      <c r="I3092" s="92" t="s">
        <v>12551</v>
      </c>
      <c r="J3092" s="43" t="s">
        <v>14369</v>
      </c>
      <c r="M3092" s="44" t="s">
        <v>80</v>
      </c>
      <c r="N3092" s="45" t="s">
        <v>199</v>
      </c>
      <c r="O3092" s="42" t="s">
        <v>15162</v>
      </c>
      <c r="P3092" s="42" t="s">
        <v>1459</v>
      </c>
      <c r="Q3092" s="85" t="s">
        <v>949</v>
      </c>
      <c r="R3092" s="85" t="s">
        <v>949</v>
      </c>
      <c r="S3092" s="42" t="s">
        <v>15943</v>
      </c>
      <c r="T3092" s="42" t="s">
        <v>15944</v>
      </c>
      <c r="U3092" s="92" t="s">
        <v>73</v>
      </c>
      <c r="V3092" s="92" t="s">
        <v>73</v>
      </c>
      <c r="W3092" s="92" t="s">
        <v>73</v>
      </c>
      <c r="X3092" s="149">
        <v>41026</v>
      </c>
      <c r="Y3092" s="149">
        <v>41029</v>
      </c>
      <c r="Z3092" s="44">
        <f t="shared" si="275"/>
        <v>2012</v>
      </c>
      <c r="AA3092" s="44">
        <f t="shared" si="276"/>
        <v>4</v>
      </c>
      <c r="AB3092" s="44">
        <v>0</v>
      </c>
      <c r="AC3092" s="92" t="s">
        <v>15945</v>
      </c>
      <c r="AD3092" s="92" t="s">
        <v>15946</v>
      </c>
      <c r="AE3092" s="92" t="s">
        <v>949</v>
      </c>
      <c r="AF3092" s="92" t="s">
        <v>949</v>
      </c>
      <c r="AG3092" s="92" t="s">
        <v>949</v>
      </c>
      <c r="AH3092" s="92" t="s">
        <v>949</v>
      </c>
      <c r="AI3092" s="92" t="s">
        <v>949</v>
      </c>
      <c r="AJ3092" s="92" t="s">
        <v>949</v>
      </c>
      <c r="AK3092" s="92"/>
      <c r="AL3092" s="92"/>
      <c r="AM3092" s="47">
        <v>1</v>
      </c>
      <c r="AN3092" s="47">
        <v>1</v>
      </c>
      <c r="AO3092" s="47">
        <v>1</v>
      </c>
      <c r="AP3092" s="47">
        <v>88</v>
      </c>
      <c r="AQ3092" s="47"/>
      <c r="AR3092" s="47"/>
      <c r="AS3092" s="150">
        <v>1</v>
      </c>
      <c r="AT3092" s="61">
        <v>1</v>
      </c>
      <c r="AU3092" s="61">
        <v>1</v>
      </c>
      <c r="AV3092" s="47"/>
      <c r="AW3092" s="61">
        <v>1</v>
      </c>
      <c r="AX3092" s="61"/>
      <c r="AY3092" s="44">
        <f t="shared" si="278"/>
        <v>4</v>
      </c>
      <c r="AZ3092" s="47"/>
      <c r="BA3092" s="47"/>
      <c r="BB3092" s="47"/>
      <c r="BC3092" s="48"/>
      <c r="BD3092" s="66"/>
      <c r="BE3092" s="96"/>
      <c r="BF3092" s="96"/>
      <c r="BG3092" s="51"/>
      <c r="BH3092" s="51">
        <f t="shared" si="277"/>
        <v>1</v>
      </c>
      <c r="BI3092" s="51">
        <v>99</v>
      </c>
      <c r="BJ3092" s="52"/>
      <c r="BK3092" s="52"/>
      <c r="BL3092" s="53"/>
      <c r="BM3092" s="47" t="e">
        <f>COUNTIFS(A$2:$AC3092,#REF!,M$2:$AL3092,M3092)</f>
        <v>#VALUE!</v>
      </c>
      <c r="BN3092" s="47">
        <v>0</v>
      </c>
      <c r="BO3092" s="152">
        <v>4</v>
      </c>
      <c r="BP3092" s="152">
        <v>0</v>
      </c>
      <c r="BQ3092" s="47">
        <v>4</v>
      </c>
      <c r="BR3092" s="61">
        <v>1</v>
      </c>
      <c r="BS3092" s="61">
        <v>1</v>
      </c>
      <c r="BT3092" s="44">
        <f t="shared" si="279"/>
        <v>27</v>
      </c>
      <c r="BW3092" s="40" t="s">
        <v>67</v>
      </c>
      <c r="BY3092" s="55"/>
      <c r="BZ3092" s="1" t="s">
        <v>22426</v>
      </c>
    </row>
    <row r="3093" spans="1:78" ht="15" customHeight="1">
      <c r="A3093" s="25" t="s">
        <v>14226</v>
      </c>
      <c r="B3093" s="42" t="s">
        <v>15947</v>
      </c>
      <c r="D3093" s="263">
        <v>0</v>
      </c>
      <c r="E3093" s="92" t="s">
        <v>11339</v>
      </c>
      <c r="F3093" s="92" t="s">
        <v>14227</v>
      </c>
      <c r="G3093" s="275"/>
      <c r="H3093" s="275"/>
      <c r="I3093" s="92" t="s">
        <v>12551</v>
      </c>
      <c r="J3093" s="43" t="s">
        <v>14369</v>
      </c>
      <c r="M3093" s="44" t="s">
        <v>80</v>
      </c>
      <c r="N3093" s="45" t="s">
        <v>199</v>
      </c>
      <c r="O3093" s="42" t="s">
        <v>15826</v>
      </c>
      <c r="P3093" s="42" t="s">
        <v>1459</v>
      </c>
      <c r="Q3093" s="85" t="s">
        <v>949</v>
      </c>
      <c r="R3093" s="85" t="s">
        <v>949</v>
      </c>
      <c r="S3093" s="42" t="s">
        <v>15948</v>
      </c>
      <c r="T3093" s="42" t="s">
        <v>15949</v>
      </c>
      <c r="U3093" s="92" t="s">
        <v>73</v>
      </c>
      <c r="V3093" s="92" t="s">
        <v>73</v>
      </c>
      <c r="W3093" s="92" t="s">
        <v>73</v>
      </c>
      <c r="X3093" s="149">
        <v>41081</v>
      </c>
      <c r="Y3093" s="149">
        <v>41083</v>
      </c>
      <c r="Z3093" s="44">
        <f t="shared" ref="Z3093:Z3161" si="280">YEAR(X3093)</f>
        <v>2012</v>
      </c>
      <c r="AA3093" s="44">
        <f t="shared" ref="AA3093:AA3161" si="281">MONTH(X3093)</f>
        <v>6</v>
      </c>
      <c r="AB3093" s="44">
        <v>0</v>
      </c>
      <c r="AC3093" s="92" t="s">
        <v>15950</v>
      </c>
      <c r="AD3093" s="92" t="s">
        <v>15951</v>
      </c>
      <c r="AE3093" s="92" t="s">
        <v>949</v>
      </c>
      <c r="AF3093" s="92" t="s">
        <v>949</v>
      </c>
      <c r="AG3093" s="92" t="s">
        <v>949</v>
      </c>
      <c r="AH3093" s="92" t="s">
        <v>949</v>
      </c>
      <c r="AI3093" s="92" t="s">
        <v>949</v>
      </c>
      <c r="AJ3093" s="92" t="s">
        <v>949</v>
      </c>
      <c r="AK3093" s="92"/>
      <c r="AL3093" s="92"/>
      <c r="AM3093" s="47">
        <v>1</v>
      </c>
      <c r="AN3093" s="47">
        <v>1</v>
      </c>
      <c r="AO3093" s="47">
        <v>1</v>
      </c>
      <c r="AP3093" s="47">
        <v>88</v>
      </c>
      <c r="AQ3093" s="47"/>
      <c r="AR3093" s="47"/>
      <c r="AS3093" s="150">
        <v>1</v>
      </c>
      <c r="AT3093" s="61">
        <v>1</v>
      </c>
      <c r="AU3093" s="61">
        <v>1</v>
      </c>
      <c r="AV3093" s="47"/>
      <c r="AW3093" s="61">
        <v>1</v>
      </c>
      <c r="AX3093" s="61"/>
      <c r="AY3093" s="44">
        <f t="shared" si="278"/>
        <v>3</v>
      </c>
      <c r="AZ3093" s="47"/>
      <c r="BA3093" s="47"/>
      <c r="BB3093" s="47"/>
      <c r="BC3093" s="48"/>
      <c r="BD3093" s="66"/>
      <c r="BE3093" s="96"/>
      <c r="BF3093" s="96"/>
      <c r="BG3093" s="51"/>
      <c r="BH3093" s="51">
        <f t="shared" si="277"/>
        <v>1</v>
      </c>
      <c r="BI3093" s="51">
        <v>1</v>
      </c>
      <c r="BJ3093" s="52"/>
      <c r="BK3093" s="52"/>
      <c r="BL3093" s="53"/>
      <c r="BM3093" s="47" t="e">
        <f>COUNTIFS(A$2:$AC3093,#REF!,M$2:$AL3093,M3093)</f>
        <v>#VALUE!</v>
      </c>
      <c r="BN3093" s="47">
        <v>0</v>
      </c>
      <c r="BO3093" s="152">
        <v>3</v>
      </c>
      <c r="BP3093" s="152">
        <v>0</v>
      </c>
      <c r="BQ3093" s="47">
        <v>3</v>
      </c>
      <c r="BR3093" s="61">
        <v>1</v>
      </c>
      <c r="BS3093" s="61">
        <v>1</v>
      </c>
      <c r="BT3093" s="44">
        <f t="shared" si="279"/>
        <v>82</v>
      </c>
      <c r="BW3093" s="40" t="s">
        <v>67</v>
      </c>
      <c r="BY3093" s="55"/>
      <c r="BZ3093" s="1" t="s">
        <v>22426</v>
      </c>
    </row>
    <row r="3094" spans="1:78" ht="15" customHeight="1">
      <c r="A3094" s="25" t="s">
        <v>14226</v>
      </c>
      <c r="B3094" s="42" t="s">
        <v>15952</v>
      </c>
      <c r="D3094" s="263">
        <v>0</v>
      </c>
      <c r="E3094" s="92" t="s">
        <v>11339</v>
      </c>
      <c r="F3094" s="92" t="s">
        <v>14227</v>
      </c>
      <c r="G3094" s="275"/>
      <c r="H3094" s="275"/>
      <c r="I3094" s="92" t="s">
        <v>12551</v>
      </c>
      <c r="J3094" s="43" t="s">
        <v>14369</v>
      </c>
      <c r="M3094" s="44" t="s">
        <v>80</v>
      </c>
      <c r="N3094" s="45" t="s">
        <v>199</v>
      </c>
      <c r="O3094" s="42" t="s">
        <v>15162</v>
      </c>
      <c r="P3094" s="42" t="s">
        <v>1459</v>
      </c>
      <c r="Q3094" s="85" t="s">
        <v>949</v>
      </c>
      <c r="R3094" s="85" t="s">
        <v>949</v>
      </c>
      <c r="S3094" s="42" t="s">
        <v>15953</v>
      </c>
      <c r="T3094" s="42" t="s">
        <v>15954</v>
      </c>
      <c r="U3094" s="92" t="s">
        <v>73</v>
      </c>
      <c r="V3094" s="92" t="s">
        <v>73</v>
      </c>
      <c r="W3094" s="92" t="s">
        <v>73</v>
      </c>
      <c r="X3094" s="149">
        <v>41090</v>
      </c>
      <c r="Y3094" s="149">
        <v>41092</v>
      </c>
      <c r="Z3094" s="44">
        <f t="shared" si="280"/>
        <v>2012</v>
      </c>
      <c r="AA3094" s="44">
        <f t="shared" si="281"/>
        <v>6</v>
      </c>
      <c r="AB3094" s="44">
        <v>0</v>
      </c>
      <c r="AC3094" s="92" t="s">
        <v>15955</v>
      </c>
      <c r="AD3094" s="92" t="s">
        <v>15956</v>
      </c>
      <c r="AE3094" s="92" t="s">
        <v>949</v>
      </c>
      <c r="AF3094" s="92" t="s">
        <v>949</v>
      </c>
      <c r="AG3094" s="92" t="s">
        <v>949</v>
      </c>
      <c r="AH3094" s="92" t="s">
        <v>949</v>
      </c>
      <c r="AI3094" s="92" t="s">
        <v>949</v>
      </c>
      <c r="AJ3094" s="92" t="s">
        <v>949</v>
      </c>
      <c r="AK3094" s="92"/>
      <c r="AL3094" s="92"/>
      <c r="AM3094" s="47">
        <v>1</v>
      </c>
      <c r="AN3094" s="47">
        <v>1</v>
      </c>
      <c r="AO3094" s="47">
        <v>1</v>
      </c>
      <c r="AP3094" s="47">
        <v>88</v>
      </c>
      <c r="AQ3094" s="47"/>
      <c r="AR3094" s="47"/>
      <c r="AS3094" s="150">
        <v>1</v>
      </c>
      <c r="AT3094" s="61">
        <v>1</v>
      </c>
      <c r="AU3094" s="61">
        <v>1</v>
      </c>
      <c r="AV3094" s="47"/>
      <c r="AW3094" s="61">
        <v>1</v>
      </c>
      <c r="AX3094" s="61"/>
      <c r="AY3094" s="44">
        <f t="shared" si="278"/>
        <v>3</v>
      </c>
      <c r="AZ3094" s="47"/>
      <c r="BA3094" s="47"/>
      <c r="BB3094" s="47"/>
      <c r="BC3094" s="48"/>
      <c r="BD3094" s="66"/>
      <c r="BE3094" s="96"/>
      <c r="BF3094" s="96"/>
      <c r="BG3094" s="51"/>
      <c r="BH3094" s="51">
        <f t="shared" si="277"/>
        <v>1</v>
      </c>
      <c r="BI3094" s="51">
        <v>3</v>
      </c>
      <c r="BJ3094" s="52"/>
      <c r="BK3094" s="52"/>
      <c r="BL3094" s="53"/>
      <c r="BM3094" s="47" t="e">
        <f>COUNTIFS(A$2:$AC3094,#REF!,M$2:$AL3094,M3094)</f>
        <v>#VALUE!</v>
      </c>
      <c r="BN3094" s="47">
        <v>0</v>
      </c>
      <c r="BO3094" s="152">
        <v>3</v>
      </c>
      <c r="BP3094" s="152">
        <v>0</v>
      </c>
      <c r="BQ3094" s="47">
        <v>3</v>
      </c>
      <c r="BR3094" s="61">
        <v>1</v>
      </c>
      <c r="BS3094" s="61">
        <v>1</v>
      </c>
      <c r="BT3094" s="44">
        <f t="shared" si="279"/>
        <v>91</v>
      </c>
      <c r="BW3094" s="40" t="s">
        <v>67</v>
      </c>
      <c r="BY3094" s="55"/>
      <c r="BZ3094" s="1" t="s">
        <v>22426</v>
      </c>
    </row>
    <row r="3095" spans="1:78" ht="15" customHeight="1">
      <c r="A3095" s="25" t="s">
        <v>14226</v>
      </c>
      <c r="B3095" s="42" t="s">
        <v>15957</v>
      </c>
      <c r="D3095" s="263">
        <v>0</v>
      </c>
      <c r="E3095" s="92" t="s">
        <v>11339</v>
      </c>
      <c r="F3095" s="92" t="s">
        <v>14227</v>
      </c>
      <c r="G3095" s="275"/>
      <c r="H3095" s="275"/>
      <c r="I3095" s="92" t="s">
        <v>12250</v>
      </c>
      <c r="J3095" s="43" t="s">
        <v>14414</v>
      </c>
      <c r="M3095" s="44" t="s">
        <v>80</v>
      </c>
      <c r="N3095" s="45" t="s">
        <v>78</v>
      </c>
      <c r="O3095" s="42" t="s">
        <v>15826</v>
      </c>
      <c r="P3095" s="42" t="s">
        <v>1459</v>
      </c>
      <c r="Q3095" s="85" t="s">
        <v>949</v>
      </c>
      <c r="R3095" s="85" t="s">
        <v>949</v>
      </c>
      <c r="S3095" s="42" t="s">
        <v>15958</v>
      </c>
      <c r="T3095" s="42" t="s">
        <v>15959</v>
      </c>
      <c r="U3095" s="92" t="s">
        <v>73</v>
      </c>
      <c r="V3095" s="92" t="s">
        <v>73</v>
      </c>
      <c r="W3095" s="92" t="s">
        <v>73</v>
      </c>
      <c r="X3095" s="149">
        <v>41008</v>
      </c>
      <c r="Y3095" s="149">
        <v>41012</v>
      </c>
      <c r="Z3095" s="44">
        <f t="shared" si="280"/>
        <v>2012</v>
      </c>
      <c r="AA3095" s="44">
        <f t="shared" si="281"/>
        <v>4</v>
      </c>
      <c r="AB3095" s="44">
        <v>0</v>
      </c>
      <c r="AC3095" s="92" t="s">
        <v>15960</v>
      </c>
      <c r="AD3095" s="92" t="s">
        <v>15961</v>
      </c>
      <c r="AE3095" s="92" t="s">
        <v>949</v>
      </c>
      <c r="AF3095" s="92" t="s">
        <v>949</v>
      </c>
      <c r="AG3095" s="92" t="s">
        <v>949</v>
      </c>
      <c r="AH3095" s="92" t="s">
        <v>949</v>
      </c>
      <c r="AI3095" s="92" t="s">
        <v>949</v>
      </c>
      <c r="AJ3095" s="92" t="s">
        <v>949</v>
      </c>
      <c r="AK3095" s="92"/>
      <c r="AL3095" s="92"/>
      <c r="AM3095" s="47">
        <v>1</v>
      </c>
      <c r="AN3095" s="47">
        <v>1</v>
      </c>
      <c r="AO3095" s="47">
        <v>1</v>
      </c>
      <c r="AP3095" s="47">
        <v>88</v>
      </c>
      <c r="AQ3095" s="47"/>
      <c r="AR3095" s="47"/>
      <c r="AS3095" s="150">
        <v>1</v>
      </c>
      <c r="AT3095" s="61">
        <v>1</v>
      </c>
      <c r="AU3095" s="61">
        <v>1</v>
      </c>
      <c r="AV3095" s="47"/>
      <c r="AW3095" s="61">
        <v>1</v>
      </c>
      <c r="AX3095" s="61"/>
      <c r="AY3095" s="44">
        <f t="shared" si="278"/>
        <v>5</v>
      </c>
      <c r="AZ3095" s="47"/>
      <c r="BA3095" s="47"/>
      <c r="BB3095" s="47"/>
      <c r="BC3095" s="48"/>
      <c r="BD3095" s="66"/>
      <c r="BE3095" s="96"/>
      <c r="BF3095" s="96"/>
      <c r="BG3095" s="51"/>
      <c r="BH3095" s="51">
        <f t="shared" si="277"/>
        <v>1</v>
      </c>
      <c r="BI3095" s="51">
        <v>8</v>
      </c>
      <c r="BJ3095" s="52"/>
      <c r="BK3095" s="52"/>
      <c r="BL3095" s="53"/>
      <c r="BM3095" s="47" t="e">
        <f>COUNTIFS(A$2:$AC3095,#REF!,M$2:$AL3095,M3095)</f>
        <v>#VALUE!</v>
      </c>
      <c r="BN3095" s="47">
        <v>0</v>
      </c>
      <c r="BO3095" s="152">
        <v>5</v>
      </c>
      <c r="BP3095" s="152">
        <v>0</v>
      </c>
      <c r="BQ3095" s="47">
        <v>5</v>
      </c>
      <c r="BR3095" s="61">
        <v>1</v>
      </c>
      <c r="BS3095" s="61">
        <v>1</v>
      </c>
      <c r="BT3095" s="44">
        <f t="shared" si="279"/>
        <v>9</v>
      </c>
      <c r="BW3095" s="40" t="s">
        <v>67</v>
      </c>
      <c r="BY3095" s="55"/>
      <c r="BZ3095" s="1" t="s">
        <v>22426</v>
      </c>
    </row>
    <row r="3096" spans="1:78" ht="15" customHeight="1">
      <c r="A3096" s="25" t="s">
        <v>14226</v>
      </c>
      <c r="B3096" s="42" t="s">
        <v>15962</v>
      </c>
      <c r="D3096" s="263">
        <v>0</v>
      </c>
      <c r="E3096" s="92" t="s">
        <v>11339</v>
      </c>
      <c r="F3096" s="92" t="s">
        <v>14227</v>
      </c>
      <c r="G3096" s="275"/>
      <c r="H3096" s="275"/>
      <c r="I3096" s="92" t="s">
        <v>12250</v>
      </c>
      <c r="J3096" s="43" t="s">
        <v>14414</v>
      </c>
      <c r="M3096" s="44" t="s">
        <v>80</v>
      </c>
      <c r="N3096" s="45" t="s">
        <v>78</v>
      </c>
      <c r="O3096" s="42" t="s">
        <v>15162</v>
      </c>
      <c r="P3096" s="42" t="s">
        <v>1459</v>
      </c>
      <c r="Q3096" s="85" t="s">
        <v>949</v>
      </c>
      <c r="R3096" s="85" t="s">
        <v>949</v>
      </c>
      <c r="S3096" s="42" t="s">
        <v>15963</v>
      </c>
      <c r="T3096" s="42" t="s">
        <v>15964</v>
      </c>
      <c r="U3096" s="92" t="s">
        <v>73</v>
      </c>
      <c r="V3096" s="92" t="s">
        <v>73</v>
      </c>
      <c r="W3096" s="92" t="s">
        <v>73</v>
      </c>
      <c r="X3096" s="149">
        <v>41024</v>
      </c>
      <c r="Y3096" s="149">
        <v>41029</v>
      </c>
      <c r="Z3096" s="44">
        <f t="shared" si="280"/>
        <v>2012</v>
      </c>
      <c r="AA3096" s="44">
        <f t="shared" si="281"/>
        <v>4</v>
      </c>
      <c r="AB3096" s="44">
        <v>0</v>
      </c>
      <c r="AC3096" s="92" t="s">
        <v>15965</v>
      </c>
      <c r="AD3096" s="92" t="s">
        <v>15966</v>
      </c>
      <c r="AE3096" s="92" t="s">
        <v>949</v>
      </c>
      <c r="AF3096" s="92" t="s">
        <v>949</v>
      </c>
      <c r="AG3096" s="92" t="s">
        <v>949</v>
      </c>
      <c r="AH3096" s="92" t="s">
        <v>949</v>
      </c>
      <c r="AI3096" s="92" t="s">
        <v>949</v>
      </c>
      <c r="AJ3096" s="92" t="s">
        <v>949</v>
      </c>
      <c r="AK3096" s="92"/>
      <c r="AL3096" s="92"/>
      <c r="AM3096" s="47">
        <v>1</v>
      </c>
      <c r="AN3096" s="47">
        <v>1</v>
      </c>
      <c r="AO3096" s="47">
        <v>1</v>
      </c>
      <c r="AP3096" s="47">
        <v>88</v>
      </c>
      <c r="AQ3096" s="47"/>
      <c r="AR3096" s="47"/>
      <c r="AS3096" s="150">
        <v>1</v>
      </c>
      <c r="AT3096" s="61">
        <v>1</v>
      </c>
      <c r="AU3096" s="61">
        <v>1</v>
      </c>
      <c r="AV3096" s="47"/>
      <c r="AW3096" s="61">
        <v>1</v>
      </c>
      <c r="AX3096" s="61"/>
      <c r="AY3096" s="44">
        <f t="shared" si="278"/>
        <v>6</v>
      </c>
      <c r="AZ3096" s="47"/>
      <c r="BA3096" s="47"/>
      <c r="BB3096" s="47"/>
      <c r="BC3096" s="48"/>
      <c r="BD3096" s="66"/>
      <c r="BE3096" s="96"/>
      <c r="BF3096" s="96"/>
      <c r="BG3096" s="51"/>
      <c r="BH3096" s="51">
        <f t="shared" si="277"/>
        <v>1</v>
      </c>
      <c r="BI3096" s="51">
        <v>1</v>
      </c>
      <c r="BJ3096" s="52"/>
      <c r="BK3096" s="52"/>
      <c r="BL3096" s="53"/>
      <c r="BM3096" s="47" t="e">
        <f>COUNTIFS(A$2:$AC3096,#REF!,M$2:$AL3096,M3096)</f>
        <v>#VALUE!</v>
      </c>
      <c r="BN3096" s="47">
        <v>0</v>
      </c>
      <c r="BO3096" s="152">
        <v>6</v>
      </c>
      <c r="BP3096" s="152">
        <v>0</v>
      </c>
      <c r="BQ3096" s="47">
        <v>6</v>
      </c>
      <c r="BR3096" s="61">
        <v>1</v>
      </c>
      <c r="BS3096" s="61">
        <v>1</v>
      </c>
      <c r="BT3096" s="44">
        <f t="shared" si="279"/>
        <v>25</v>
      </c>
      <c r="BW3096" s="40" t="s">
        <v>67</v>
      </c>
      <c r="BY3096" s="55"/>
      <c r="BZ3096" s="1" t="s">
        <v>22426</v>
      </c>
    </row>
    <row r="3097" spans="1:78" ht="15" customHeight="1">
      <c r="A3097" s="25" t="s">
        <v>14226</v>
      </c>
      <c r="B3097" s="42" t="s">
        <v>15967</v>
      </c>
      <c r="D3097" s="263">
        <v>0</v>
      </c>
      <c r="E3097" s="92" t="s">
        <v>11339</v>
      </c>
      <c r="F3097" s="92" t="s">
        <v>14227</v>
      </c>
      <c r="G3097" s="275"/>
      <c r="H3097" s="275"/>
      <c r="I3097" s="92" t="s">
        <v>12250</v>
      </c>
      <c r="J3097" s="43" t="s">
        <v>14414</v>
      </c>
      <c r="M3097" s="44" t="s">
        <v>80</v>
      </c>
      <c r="N3097" s="45" t="s">
        <v>78</v>
      </c>
      <c r="O3097" s="42" t="s">
        <v>15162</v>
      </c>
      <c r="P3097" s="42" t="s">
        <v>1459</v>
      </c>
      <c r="Q3097" s="85" t="s">
        <v>949</v>
      </c>
      <c r="R3097" s="85" t="s">
        <v>949</v>
      </c>
      <c r="S3097" s="42" t="s">
        <v>15968</v>
      </c>
      <c r="T3097" s="42" t="s">
        <v>15969</v>
      </c>
      <c r="U3097" s="92" t="s">
        <v>73</v>
      </c>
      <c r="V3097" s="92" t="s">
        <v>73</v>
      </c>
      <c r="W3097" s="92" t="s">
        <v>73</v>
      </c>
      <c r="X3097" s="149">
        <v>41031</v>
      </c>
      <c r="Y3097" s="149">
        <v>41039</v>
      </c>
      <c r="Z3097" s="44">
        <f t="shared" si="280"/>
        <v>2012</v>
      </c>
      <c r="AA3097" s="44">
        <f t="shared" si="281"/>
        <v>5</v>
      </c>
      <c r="AB3097" s="44">
        <v>0</v>
      </c>
      <c r="AC3097" s="92" t="s">
        <v>15970</v>
      </c>
      <c r="AD3097" s="92" t="s">
        <v>15971</v>
      </c>
      <c r="AE3097" s="92" t="s">
        <v>949</v>
      </c>
      <c r="AF3097" s="92" t="s">
        <v>949</v>
      </c>
      <c r="AG3097" s="92" t="s">
        <v>949</v>
      </c>
      <c r="AH3097" s="92" t="s">
        <v>949</v>
      </c>
      <c r="AI3097" s="92" t="s">
        <v>949</v>
      </c>
      <c r="AJ3097" s="92" t="s">
        <v>949</v>
      </c>
      <c r="AK3097" s="92"/>
      <c r="AL3097" s="92"/>
      <c r="AM3097" s="47">
        <v>1</v>
      </c>
      <c r="AN3097" s="47">
        <v>1</v>
      </c>
      <c r="AO3097" s="47">
        <v>1</v>
      </c>
      <c r="AP3097" s="47">
        <v>88</v>
      </c>
      <c r="AQ3097" s="47"/>
      <c r="AR3097" s="47"/>
      <c r="AS3097" s="150">
        <v>1</v>
      </c>
      <c r="AT3097" s="61">
        <v>1</v>
      </c>
      <c r="AU3097" s="61">
        <v>1</v>
      </c>
      <c r="AV3097" s="47"/>
      <c r="AW3097" s="61">
        <v>1</v>
      </c>
      <c r="AX3097" s="61"/>
      <c r="AY3097" s="44">
        <f t="shared" si="278"/>
        <v>9</v>
      </c>
      <c r="AZ3097" s="47"/>
      <c r="BA3097" s="47"/>
      <c r="BB3097" s="47"/>
      <c r="BC3097" s="48"/>
      <c r="BD3097" s="66"/>
      <c r="BE3097" s="96"/>
      <c r="BF3097" s="96"/>
      <c r="BG3097" s="51"/>
      <c r="BH3097" s="51">
        <f t="shared" si="277"/>
        <v>1</v>
      </c>
      <c r="BI3097" s="51">
        <v>2</v>
      </c>
      <c r="BJ3097" s="52"/>
      <c r="BK3097" s="52"/>
      <c r="BL3097" s="53"/>
      <c r="BM3097" s="47" t="e">
        <f>COUNTIFS(A$2:$AC3097,#REF!,M$2:$AL3097,M3097)</f>
        <v>#VALUE!</v>
      </c>
      <c r="BN3097" s="47">
        <v>0</v>
      </c>
      <c r="BO3097" s="152">
        <v>9</v>
      </c>
      <c r="BP3097" s="152">
        <v>0</v>
      </c>
      <c r="BQ3097" s="47">
        <v>9</v>
      </c>
      <c r="BR3097" s="61">
        <v>1</v>
      </c>
      <c r="BS3097" s="61">
        <v>1</v>
      </c>
      <c r="BT3097" s="44">
        <f t="shared" si="279"/>
        <v>32</v>
      </c>
      <c r="BW3097" s="40" t="s">
        <v>67</v>
      </c>
      <c r="BY3097" s="55"/>
      <c r="BZ3097" s="1" t="s">
        <v>22426</v>
      </c>
    </row>
    <row r="3098" spans="1:78" ht="15" customHeight="1">
      <c r="A3098" s="25" t="s">
        <v>14226</v>
      </c>
      <c r="B3098" s="42" t="s">
        <v>15972</v>
      </c>
      <c r="D3098" s="263">
        <v>0</v>
      </c>
      <c r="E3098" s="92" t="s">
        <v>15836</v>
      </c>
      <c r="F3098" s="92" t="s">
        <v>14227</v>
      </c>
      <c r="G3098" s="275"/>
      <c r="H3098" s="275"/>
      <c r="I3098" s="92" t="s">
        <v>12250</v>
      </c>
      <c r="J3098" s="43" t="s">
        <v>14414</v>
      </c>
      <c r="M3098" s="44" t="s">
        <v>80</v>
      </c>
      <c r="N3098" s="45" t="s">
        <v>78</v>
      </c>
      <c r="O3098" s="42" t="s">
        <v>15162</v>
      </c>
      <c r="P3098" s="42" t="s">
        <v>1459</v>
      </c>
      <c r="Q3098" s="85" t="s">
        <v>949</v>
      </c>
      <c r="R3098" s="85" t="s">
        <v>949</v>
      </c>
      <c r="S3098" s="42" t="s">
        <v>15973</v>
      </c>
      <c r="T3098" s="42" t="s">
        <v>15974</v>
      </c>
      <c r="U3098" s="92" t="s">
        <v>73</v>
      </c>
      <c r="V3098" s="92" t="s">
        <v>73</v>
      </c>
      <c r="W3098" s="92" t="s">
        <v>73</v>
      </c>
      <c r="X3098" s="149">
        <v>41040</v>
      </c>
      <c r="Y3098" s="149">
        <v>41046</v>
      </c>
      <c r="Z3098" s="44">
        <f t="shared" si="280"/>
        <v>2012</v>
      </c>
      <c r="AA3098" s="44">
        <f t="shared" si="281"/>
        <v>5</v>
      </c>
      <c r="AB3098" s="44">
        <v>0</v>
      </c>
      <c r="AC3098" s="92" t="s">
        <v>15975</v>
      </c>
      <c r="AD3098" s="92" t="s">
        <v>15976</v>
      </c>
      <c r="AE3098" s="92" t="s">
        <v>949</v>
      </c>
      <c r="AF3098" s="92" t="s">
        <v>949</v>
      </c>
      <c r="AG3098" s="92" t="s">
        <v>949</v>
      </c>
      <c r="AH3098" s="92" t="s">
        <v>949</v>
      </c>
      <c r="AI3098" s="92" t="s">
        <v>949</v>
      </c>
      <c r="AJ3098" s="92" t="s">
        <v>949</v>
      </c>
      <c r="AK3098" s="92"/>
      <c r="AL3098" s="92"/>
      <c r="AM3098" s="47">
        <v>1</v>
      </c>
      <c r="AN3098" s="47">
        <v>1</v>
      </c>
      <c r="AO3098" s="47">
        <v>1</v>
      </c>
      <c r="AP3098" s="47">
        <v>88</v>
      </c>
      <c r="AQ3098" s="47"/>
      <c r="AR3098" s="47"/>
      <c r="AS3098" s="150">
        <v>1</v>
      </c>
      <c r="AT3098" s="61">
        <v>1</v>
      </c>
      <c r="AU3098" s="61">
        <v>1</v>
      </c>
      <c r="AV3098" s="47"/>
      <c r="AW3098" s="61">
        <v>1</v>
      </c>
      <c r="AX3098" s="61"/>
      <c r="AY3098" s="44">
        <f t="shared" si="278"/>
        <v>7</v>
      </c>
      <c r="AZ3098" s="47"/>
      <c r="BA3098" s="47"/>
      <c r="BB3098" s="47"/>
      <c r="BC3098" s="48"/>
      <c r="BD3098" s="66"/>
      <c r="BE3098" s="96"/>
      <c r="BF3098" s="96"/>
      <c r="BG3098" s="51"/>
      <c r="BH3098" s="51">
        <f t="shared" si="277"/>
        <v>1</v>
      </c>
      <c r="BI3098" s="51">
        <v>3</v>
      </c>
      <c r="BJ3098" s="52"/>
      <c r="BK3098" s="52"/>
      <c r="BL3098" s="53"/>
      <c r="BM3098" s="47" t="e">
        <f>COUNTIFS(A$2:$AC3098,#REF!,M$2:$AL3098,M3098)</f>
        <v>#VALUE!</v>
      </c>
      <c r="BN3098" s="47">
        <v>0</v>
      </c>
      <c r="BO3098" s="152">
        <v>7</v>
      </c>
      <c r="BP3098" s="152">
        <v>0</v>
      </c>
      <c r="BQ3098" s="47">
        <v>7</v>
      </c>
      <c r="BR3098" s="61">
        <v>1</v>
      </c>
      <c r="BS3098" s="61">
        <v>1</v>
      </c>
      <c r="BT3098" s="44">
        <f t="shared" si="279"/>
        <v>41</v>
      </c>
      <c r="BW3098" s="40" t="s">
        <v>67</v>
      </c>
      <c r="BY3098" s="55"/>
      <c r="BZ3098" s="1" t="s">
        <v>22426</v>
      </c>
    </row>
    <row r="3099" spans="1:78" ht="15" customHeight="1">
      <c r="A3099" s="25" t="s">
        <v>14226</v>
      </c>
      <c r="B3099" s="42" t="s">
        <v>15977</v>
      </c>
      <c r="D3099" s="263">
        <v>0</v>
      </c>
      <c r="E3099" s="92" t="s">
        <v>11339</v>
      </c>
      <c r="F3099" s="92" t="s">
        <v>14227</v>
      </c>
      <c r="G3099" s="275"/>
      <c r="H3099" s="275"/>
      <c r="I3099" s="92" t="s">
        <v>12250</v>
      </c>
      <c r="J3099" s="43" t="s">
        <v>14414</v>
      </c>
      <c r="M3099" s="44" t="s">
        <v>80</v>
      </c>
      <c r="N3099" s="45" t="s">
        <v>78</v>
      </c>
      <c r="O3099" s="42" t="s">
        <v>15162</v>
      </c>
      <c r="P3099" s="42" t="s">
        <v>1459</v>
      </c>
      <c r="Q3099" s="85" t="s">
        <v>949</v>
      </c>
      <c r="R3099" s="85" t="s">
        <v>949</v>
      </c>
      <c r="S3099" s="42" t="s">
        <v>15978</v>
      </c>
      <c r="T3099" s="42" t="s">
        <v>15979</v>
      </c>
      <c r="U3099" s="92" t="s">
        <v>73</v>
      </c>
      <c r="V3099" s="92" t="s">
        <v>73</v>
      </c>
      <c r="W3099" s="92" t="s">
        <v>73</v>
      </c>
      <c r="X3099" s="149">
        <v>41051</v>
      </c>
      <c r="Y3099" s="149">
        <v>41054</v>
      </c>
      <c r="Z3099" s="44">
        <f t="shared" si="280"/>
        <v>2012</v>
      </c>
      <c r="AA3099" s="44">
        <f t="shared" si="281"/>
        <v>5</v>
      </c>
      <c r="AB3099" s="44">
        <v>0</v>
      </c>
      <c r="AC3099" s="92" t="s">
        <v>15980</v>
      </c>
      <c r="AD3099" s="92" t="s">
        <v>15981</v>
      </c>
      <c r="AE3099" s="92" t="s">
        <v>949</v>
      </c>
      <c r="AF3099" s="92" t="s">
        <v>105</v>
      </c>
      <c r="AG3099" s="92" t="s">
        <v>949</v>
      </c>
      <c r="AH3099" s="92" t="s">
        <v>949</v>
      </c>
      <c r="AI3099" s="92" t="s">
        <v>949</v>
      </c>
      <c r="AJ3099" s="92" t="s">
        <v>949</v>
      </c>
      <c r="AK3099" s="92"/>
      <c r="AL3099" s="92"/>
      <c r="AM3099" s="47">
        <v>1</v>
      </c>
      <c r="AN3099" s="47">
        <v>1</v>
      </c>
      <c r="AO3099" s="47">
        <v>1</v>
      </c>
      <c r="AP3099" s="47">
        <v>88</v>
      </c>
      <c r="AQ3099" s="47"/>
      <c r="AR3099" s="47"/>
      <c r="AS3099" s="150">
        <v>1</v>
      </c>
      <c r="AT3099" s="61">
        <v>1</v>
      </c>
      <c r="AU3099" s="49">
        <v>1</v>
      </c>
      <c r="AV3099" s="47"/>
      <c r="AW3099" s="61">
        <v>1</v>
      </c>
      <c r="AX3099" s="61"/>
      <c r="AY3099" s="44">
        <f t="shared" si="278"/>
        <v>4</v>
      </c>
      <c r="AZ3099" s="47"/>
      <c r="BA3099" s="47"/>
      <c r="BB3099" s="47"/>
      <c r="BC3099" s="48"/>
      <c r="BD3099" s="66"/>
      <c r="BE3099" s="96"/>
      <c r="BF3099" s="96"/>
      <c r="BG3099" s="51"/>
      <c r="BH3099" s="51">
        <f t="shared" si="277"/>
        <v>1</v>
      </c>
      <c r="BI3099" s="51">
        <v>7</v>
      </c>
      <c r="BJ3099" s="52"/>
      <c r="BK3099" s="52"/>
      <c r="BL3099" s="53"/>
      <c r="BM3099" s="47" t="e">
        <f>COUNTIFS(A$2:$AC3099,#REF!,M$2:$AL3099,M3099)</f>
        <v>#VALUE!</v>
      </c>
      <c r="BN3099" s="47">
        <v>0</v>
      </c>
      <c r="BO3099" s="152">
        <v>4</v>
      </c>
      <c r="BP3099" s="152">
        <v>0</v>
      </c>
      <c r="BQ3099" s="47">
        <v>4</v>
      </c>
      <c r="BR3099" s="49">
        <v>1</v>
      </c>
      <c r="BS3099" s="61">
        <v>1</v>
      </c>
      <c r="BT3099" s="44">
        <f t="shared" si="279"/>
        <v>52</v>
      </c>
      <c r="BW3099" s="40" t="s">
        <v>67</v>
      </c>
      <c r="BY3099" s="55"/>
      <c r="BZ3099" s="1" t="s">
        <v>22426</v>
      </c>
    </row>
    <row r="3100" spans="1:78" ht="15" customHeight="1">
      <c r="A3100" s="25" t="s">
        <v>14226</v>
      </c>
      <c r="B3100" s="42" t="s">
        <v>15982</v>
      </c>
      <c r="D3100" s="263">
        <v>0</v>
      </c>
      <c r="E3100" s="92" t="s">
        <v>11339</v>
      </c>
      <c r="F3100" s="92" t="s">
        <v>14227</v>
      </c>
      <c r="G3100" s="275"/>
      <c r="H3100" s="275"/>
      <c r="I3100" s="92" t="s">
        <v>12250</v>
      </c>
      <c r="J3100" s="43" t="s">
        <v>14414</v>
      </c>
      <c r="M3100" s="44" t="s">
        <v>80</v>
      </c>
      <c r="N3100" s="45" t="s">
        <v>78</v>
      </c>
      <c r="O3100" s="42" t="s">
        <v>15162</v>
      </c>
      <c r="P3100" s="42" t="s">
        <v>1459</v>
      </c>
      <c r="Q3100" s="85" t="s">
        <v>949</v>
      </c>
      <c r="R3100" s="85" t="s">
        <v>949</v>
      </c>
      <c r="S3100" s="42" t="s">
        <v>15983</v>
      </c>
      <c r="T3100" s="42" t="s">
        <v>15984</v>
      </c>
      <c r="U3100" s="92" t="s">
        <v>73</v>
      </c>
      <c r="V3100" s="92" t="s">
        <v>73</v>
      </c>
      <c r="W3100" s="92" t="s">
        <v>73</v>
      </c>
      <c r="X3100" s="149">
        <v>41095</v>
      </c>
      <c r="Y3100" s="149">
        <v>41098</v>
      </c>
      <c r="Z3100" s="44">
        <f t="shared" si="280"/>
        <v>2012</v>
      </c>
      <c r="AA3100" s="44">
        <f t="shared" si="281"/>
        <v>7</v>
      </c>
      <c r="AB3100" s="44">
        <v>0</v>
      </c>
      <c r="AC3100" s="92" t="s">
        <v>15985</v>
      </c>
      <c r="AD3100" s="92" t="s">
        <v>15986</v>
      </c>
      <c r="AE3100" s="92" t="s">
        <v>949</v>
      </c>
      <c r="AF3100" s="92" t="s">
        <v>949</v>
      </c>
      <c r="AG3100" s="92" t="s">
        <v>949</v>
      </c>
      <c r="AH3100" s="92" t="s">
        <v>949</v>
      </c>
      <c r="AI3100" s="92" t="s">
        <v>949</v>
      </c>
      <c r="AJ3100" s="92" t="s">
        <v>949</v>
      </c>
      <c r="AK3100" s="92"/>
      <c r="AL3100" s="92"/>
      <c r="AM3100" s="47">
        <v>1</v>
      </c>
      <c r="AN3100" s="47">
        <v>1</v>
      </c>
      <c r="AO3100" s="47">
        <v>1</v>
      </c>
      <c r="AP3100" s="47">
        <v>88</v>
      </c>
      <c r="AQ3100" s="47"/>
      <c r="AR3100" s="47"/>
      <c r="AS3100" s="150">
        <v>1</v>
      </c>
      <c r="AT3100" s="61">
        <v>1</v>
      </c>
      <c r="AU3100" s="61">
        <v>1</v>
      </c>
      <c r="AV3100" s="47"/>
      <c r="AW3100" s="61">
        <v>1</v>
      </c>
      <c r="AX3100" s="61"/>
      <c r="AY3100" s="44">
        <f t="shared" si="278"/>
        <v>4</v>
      </c>
      <c r="AZ3100" s="47"/>
      <c r="BA3100" s="47"/>
      <c r="BB3100" s="47"/>
      <c r="BC3100" s="48"/>
      <c r="BD3100" s="66"/>
      <c r="BE3100" s="96"/>
      <c r="BF3100" s="96"/>
      <c r="BG3100" s="51"/>
      <c r="BH3100" s="51">
        <f t="shared" si="277"/>
        <v>1</v>
      </c>
      <c r="BI3100" s="51">
        <v>8</v>
      </c>
      <c r="BJ3100" s="52"/>
      <c r="BK3100" s="52"/>
      <c r="BL3100" s="53"/>
      <c r="BM3100" s="47" t="e">
        <f>COUNTIFS(A$2:$AC3100,#REF!,M$2:$AL3100,M3100)</f>
        <v>#VALUE!</v>
      </c>
      <c r="BN3100" s="47">
        <v>0</v>
      </c>
      <c r="BO3100" s="152">
        <v>4</v>
      </c>
      <c r="BP3100" s="152">
        <v>0</v>
      </c>
      <c r="BQ3100" s="47">
        <v>4</v>
      </c>
      <c r="BR3100" s="61">
        <v>1</v>
      </c>
      <c r="BS3100" s="61">
        <v>1</v>
      </c>
      <c r="BT3100" s="44">
        <f t="shared" si="279"/>
        <v>96</v>
      </c>
      <c r="BW3100" s="40" t="s">
        <v>67</v>
      </c>
      <c r="BY3100" s="55"/>
      <c r="BZ3100" s="1" t="s">
        <v>22426</v>
      </c>
    </row>
    <row r="3101" spans="1:78" ht="15" customHeight="1">
      <c r="A3101" s="25" t="s">
        <v>14226</v>
      </c>
      <c r="B3101" s="42" t="s">
        <v>15987</v>
      </c>
      <c r="D3101" s="263">
        <v>0</v>
      </c>
      <c r="E3101" s="92" t="s">
        <v>11339</v>
      </c>
      <c r="F3101" s="92" t="s">
        <v>14227</v>
      </c>
      <c r="G3101" s="275"/>
      <c r="H3101" s="275"/>
      <c r="I3101" s="92" t="s">
        <v>12262</v>
      </c>
      <c r="J3101" s="43" t="s">
        <v>14420</v>
      </c>
      <c r="M3101" s="44" t="s">
        <v>80</v>
      </c>
      <c r="N3101" s="45" t="s">
        <v>14421</v>
      </c>
      <c r="O3101" s="42" t="s">
        <v>15162</v>
      </c>
      <c r="P3101" s="42" t="s">
        <v>1459</v>
      </c>
      <c r="Q3101" s="85" t="s">
        <v>949</v>
      </c>
      <c r="R3101" s="85" t="s">
        <v>949</v>
      </c>
      <c r="S3101" s="42" t="s">
        <v>15988</v>
      </c>
      <c r="T3101" s="42" t="s">
        <v>15989</v>
      </c>
      <c r="U3101" s="92" t="s">
        <v>73</v>
      </c>
      <c r="V3101" s="92" t="s">
        <v>73</v>
      </c>
      <c r="W3101" s="92" t="s">
        <v>73</v>
      </c>
      <c r="X3101" s="149">
        <v>41026</v>
      </c>
      <c r="Y3101" s="149">
        <v>41029</v>
      </c>
      <c r="Z3101" s="44">
        <f t="shared" si="280"/>
        <v>2012</v>
      </c>
      <c r="AA3101" s="44">
        <f t="shared" si="281"/>
        <v>4</v>
      </c>
      <c r="AB3101" s="44">
        <v>0</v>
      </c>
      <c r="AC3101" s="92" t="s">
        <v>15990</v>
      </c>
      <c r="AD3101" s="92" t="s">
        <v>15991</v>
      </c>
      <c r="AE3101" s="92" t="s">
        <v>949</v>
      </c>
      <c r="AF3101" s="92" t="s">
        <v>949</v>
      </c>
      <c r="AG3101" s="92" t="s">
        <v>105</v>
      </c>
      <c r="AH3101" s="92" t="s">
        <v>949</v>
      </c>
      <c r="AI3101" s="92" t="s">
        <v>949</v>
      </c>
      <c r="AJ3101" s="92" t="s">
        <v>949</v>
      </c>
      <c r="AK3101" s="92"/>
      <c r="AL3101" s="92"/>
      <c r="AM3101" s="47">
        <v>1</v>
      </c>
      <c r="AN3101" s="47">
        <v>1</v>
      </c>
      <c r="AO3101" s="47">
        <v>1</v>
      </c>
      <c r="AP3101" s="47">
        <v>88</v>
      </c>
      <c r="AQ3101" s="47"/>
      <c r="AR3101" s="47"/>
      <c r="AS3101" s="150">
        <v>1</v>
      </c>
      <c r="AT3101" s="61">
        <v>1</v>
      </c>
      <c r="AU3101" s="49">
        <v>1</v>
      </c>
      <c r="AV3101" s="47"/>
      <c r="AW3101" s="61">
        <v>1</v>
      </c>
      <c r="AX3101" s="61"/>
      <c r="AY3101" s="44">
        <f t="shared" si="278"/>
        <v>4</v>
      </c>
      <c r="AZ3101" s="47"/>
      <c r="BA3101" s="47"/>
      <c r="BB3101" s="47"/>
      <c r="BC3101" s="48"/>
      <c r="BD3101" s="66"/>
      <c r="BE3101" s="96"/>
      <c r="BF3101" s="96"/>
      <c r="BG3101" s="51"/>
      <c r="BH3101" s="51">
        <f t="shared" si="277"/>
        <v>1</v>
      </c>
      <c r="BI3101" s="51">
        <v>1</v>
      </c>
      <c r="BJ3101" s="52"/>
      <c r="BK3101" s="52"/>
      <c r="BL3101" s="53"/>
      <c r="BM3101" s="47" t="e">
        <f>COUNTIFS(A$2:$AC3101,#REF!,M$2:$AL3101,M3101)</f>
        <v>#VALUE!</v>
      </c>
      <c r="BN3101" s="47">
        <v>0</v>
      </c>
      <c r="BO3101" s="152">
        <v>4</v>
      </c>
      <c r="BP3101" s="152">
        <v>0</v>
      </c>
      <c r="BQ3101" s="47">
        <v>4</v>
      </c>
      <c r="BR3101" s="49">
        <v>1</v>
      </c>
      <c r="BS3101" s="61">
        <v>1</v>
      </c>
      <c r="BT3101" s="44">
        <f t="shared" si="279"/>
        <v>27</v>
      </c>
      <c r="BW3101" s="40" t="s">
        <v>67</v>
      </c>
      <c r="BY3101" s="55"/>
      <c r="BZ3101" s="1" t="s">
        <v>22426</v>
      </c>
    </row>
    <row r="3102" spans="1:78" ht="15" customHeight="1">
      <c r="A3102" s="25" t="s">
        <v>14226</v>
      </c>
      <c r="B3102" s="42" t="s">
        <v>15992</v>
      </c>
      <c r="D3102" s="263">
        <v>0</v>
      </c>
      <c r="E3102" s="92" t="s">
        <v>11339</v>
      </c>
      <c r="F3102" s="92" t="s">
        <v>14227</v>
      </c>
      <c r="G3102" s="275"/>
      <c r="H3102" s="275"/>
      <c r="I3102" s="92" t="s">
        <v>12262</v>
      </c>
      <c r="J3102" s="43" t="s">
        <v>14420</v>
      </c>
      <c r="M3102" s="44" t="s">
        <v>80</v>
      </c>
      <c r="N3102" s="45" t="s">
        <v>14421</v>
      </c>
      <c r="O3102" s="42" t="s">
        <v>15162</v>
      </c>
      <c r="P3102" s="42" t="s">
        <v>1459</v>
      </c>
      <c r="Q3102" s="85" t="s">
        <v>949</v>
      </c>
      <c r="R3102" s="85" t="s">
        <v>949</v>
      </c>
      <c r="S3102" s="42" t="s">
        <v>15993</v>
      </c>
      <c r="T3102" s="42" t="s">
        <v>15994</v>
      </c>
      <c r="U3102" s="92" t="s">
        <v>73</v>
      </c>
      <c r="V3102" s="92" t="s">
        <v>73</v>
      </c>
      <c r="W3102" s="92" t="s">
        <v>73</v>
      </c>
      <c r="X3102" s="149">
        <v>41030</v>
      </c>
      <c r="Y3102" s="149">
        <v>41033</v>
      </c>
      <c r="Z3102" s="44">
        <f t="shared" si="280"/>
        <v>2012</v>
      </c>
      <c r="AA3102" s="44">
        <f t="shared" si="281"/>
        <v>5</v>
      </c>
      <c r="AB3102" s="44">
        <v>0</v>
      </c>
      <c r="AC3102" s="92" t="s">
        <v>15995</v>
      </c>
      <c r="AD3102" s="92" t="s">
        <v>15996</v>
      </c>
      <c r="AE3102" s="92" t="s">
        <v>949</v>
      </c>
      <c r="AF3102" s="92" t="s">
        <v>949</v>
      </c>
      <c r="AG3102" s="92" t="s">
        <v>949</v>
      </c>
      <c r="AH3102" s="92" t="s">
        <v>949</v>
      </c>
      <c r="AI3102" s="92" t="s">
        <v>949</v>
      </c>
      <c r="AJ3102" s="92" t="s">
        <v>949</v>
      </c>
      <c r="AK3102" s="92"/>
      <c r="AL3102" s="92"/>
      <c r="AM3102" s="47">
        <v>1</v>
      </c>
      <c r="AN3102" s="47">
        <v>1</v>
      </c>
      <c r="AO3102" s="47">
        <v>1</v>
      </c>
      <c r="AP3102" s="47">
        <v>88</v>
      </c>
      <c r="AQ3102" s="47"/>
      <c r="AR3102" s="47"/>
      <c r="AS3102" s="150">
        <v>1</v>
      </c>
      <c r="AT3102" s="61">
        <v>1</v>
      </c>
      <c r="AU3102" s="61">
        <v>1</v>
      </c>
      <c r="AV3102" s="47"/>
      <c r="AW3102" s="61">
        <v>1</v>
      </c>
      <c r="AX3102" s="61"/>
      <c r="AY3102" s="44">
        <f t="shared" si="278"/>
        <v>4</v>
      </c>
      <c r="AZ3102" s="47"/>
      <c r="BA3102" s="47"/>
      <c r="BB3102" s="47"/>
      <c r="BC3102" s="48"/>
      <c r="BD3102" s="66"/>
      <c r="BE3102" s="96"/>
      <c r="BF3102" s="96"/>
      <c r="BG3102" s="51"/>
      <c r="BH3102" s="51">
        <f t="shared" ref="BH3102:BH3165" si="282">IF(AX3102&lt;7,1,IF(AX3102&lt;14,2,IF(AX3102&lt;21,3,IF(AX3102&lt;28,4,IF(AX3102&lt;35,5,IF(AX3102&lt;42,6,IF(AX3102&lt;49,7,8)))))))</f>
        <v>1</v>
      </c>
      <c r="BI3102" s="51">
        <v>1</v>
      </c>
      <c r="BJ3102" s="52"/>
      <c r="BK3102" s="52"/>
      <c r="BL3102" s="53"/>
      <c r="BM3102" s="47" t="e">
        <f>COUNTIFS(A$2:$AC3102,#REF!,M$2:$AL3102,M3102)</f>
        <v>#VALUE!</v>
      </c>
      <c r="BN3102" s="47">
        <v>0</v>
      </c>
      <c r="BO3102" s="152">
        <v>4</v>
      </c>
      <c r="BP3102" s="152">
        <v>0</v>
      </c>
      <c r="BQ3102" s="47">
        <v>4</v>
      </c>
      <c r="BR3102" s="61">
        <v>1</v>
      </c>
      <c r="BS3102" s="61">
        <v>1</v>
      </c>
      <c r="BT3102" s="44">
        <f t="shared" si="279"/>
        <v>31</v>
      </c>
      <c r="BW3102" s="40" t="s">
        <v>67</v>
      </c>
      <c r="BY3102" s="55"/>
      <c r="BZ3102" s="1" t="s">
        <v>22426</v>
      </c>
    </row>
    <row r="3103" spans="1:78" ht="15" customHeight="1">
      <c r="A3103" s="25" t="s">
        <v>14226</v>
      </c>
      <c r="B3103" s="42" t="s">
        <v>15997</v>
      </c>
      <c r="D3103" s="263">
        <v>0</v>
      </c>
      <c r="E3103" s="92" t="s">
        <v>11339</v>
      </c>
      <c r="F3103" s="92" t="s">
        <v>14227</v>
      </c>
      <c r="G3103" s="275"/>
      <c r="H3103" s="275"/>
      <c r="I3103" s="92" t="s">
        <v>12262</v>
      </c>
      <c r="J3103" s="43" t="s">
        <v>14420</v>
      </c>
      <c r="M3103" s="44" t="s">
        <v>80</v>
      </c>
      <c r="N3103" s="45" t="s">
        <v>14421</v>
      </c>
      <c r="O3103" s="42" t="s">
        <v>15162</v>
      </c>
      <c r="P3103" s="42" t="s">
        <v>1459</v>
      </c>
      <c r="Q3103" s="85" t="s">
        <v>949</v>
      </c>
      <c r="R3103" s="85" t="s">
        <v>949</v>
      </c>
      <c r="S3103" s="42" t="s">
        <v>15998</v>
      </c>
      <c r="T3103" s="42" t="s">
        <v>15999</v>
      </c>
      <c r="U3103" s="92" t="s">
        <v>73</v>
      </c>
      <c r="V3103" s="92" t="s">
        <v>73</v>
      </c>
      <c r="W3103" s="92" t="s">
        <v>73</v>
      </c>
      <c r="X3103" s="149">
        <v>41043</v>
      </c>
      <c r="Y3103" s="149">
        <v>41047</v>
      </c>
      <c r="Z3103" s="44">
        <f t="shared" si="280"/>
        <v>2012</v>
      </c>
      <c r="AA3103" s="44">
        <f t="shared" si="281"/>
        <v>5</v>
      </c>
      <c r="AB3103" s="44">
        <v>0</v>
      </c>
      <c r="AC3103" s="92" t="s">
        <v>16000</v>
      </c>
      <c r="AD3103" s="92" t="s">
        <v>16001</v>
      </c>
      <c r="AE3103" s="92" t="s">
        <v>949</v>
      </c>
      <c r="AF3103" s="92" t="s">
        <v>949</v>
      </c>
      <c r="AG3103" s="92" t="s">
        <v>949</v>
      </c>
      <c r="AH3103" s="92" t="s">
        <v>949</v>
      </c>
      <c r="AI3103" s="92" t="s">
        <v>949</v>
      </c>
      <c r="AJ3103" s="92" t="s">
        <v>949</v>
      </c>
      <c r="AK3103" s="92"/>
      <c r="AL3103" s="92"/>
      <c r="AM3103" s="47">
        <v>1</v>
      </c>
      <c r="AN3103" s="47">
        <v>1</v>
      </c>
      <c r="AO3103" s="47">
        <v>1</v>
      </c>
      <c r="AP3103" s="47">
        <v>88</v>
      </c>
      <c r="AQ3103" s="47"/>
      <c r="AR3103" s="47"/>
      <c r="AS3103" s="150">
        <v>1</v>
      </c>
      <c r="AT3103" s="61">
        <v>1</v>
      </c>
      <c r="AU3103" s="61">
        <v>1</v>
      </c>
      <c r="AV3103" s="47"/>
      <c r="AW3103" s="61">
        <v>1</v>
      </c>
      <c r="AX3103" s="61"/>
      <c r="AY3103" s="44">
        <f t="shared" si="278"/>
        <v>5</v>
      </c>
      <c r="AZ3103" s="47"/>
      <c r="BA3103" s="47"/>
      <c r="BB3103" s="47"/>
      <c r="BC3103" s="48"/>
      <c r="BD3103" s="66"/>
      <c r="BE3103" s="96"/>
      <c r="BF3103" s="96"/>
      <c r="BG3103" s="51"/>
      <c r="BH3103" s="51">
        <f t="shared" si="282"/>
        <v>1</v>
      </c>
      <c r="BI3103" s="51">
        <v>2</v>
      </c>
      <c r="BJ3103" s="52"/>
      <c r="BK3103" s="52"/>
      <c r="BL3103" s="53"/>
      <c r="BM3103" s="47" t="e">
        <f>COUNTIFS(A$2:$AC3103,#REF!,M$2:$AL3103,M3103)</f>
        <v>#VALUE!</v>
      </c>
      <c r="BN3103" s="47">
        <v>0</v>
      </c>
      <c r="BO3103" s="152">
        <v>5</v>
      </c>
      <c r="BP3103" s="152">
        <v>0</v>
      </c>
      <c r="BQ3103" s="47">
        <v>5</v>
      </c>
      <c r="BR3103" s="61">
        <v>1</v>
      </c>
      <c r="BS3103" s="61">
        <v>1</v>
      </c>
      <c r="BT3103" s="44">
        <f t="shared" si="279"/>
        <v>44</v>
      </c>
      <c r="BW3103" s="40" t="s">
        <v>67</v>
      </c>
      <c r="BY3103" s="55"/>
      <c r="BZ3103" s="1" t="s">
        <v>22426</v>
      </c>
    </row>
    <row r="3104" spans="1:78" ht="15" customHeight="1">
      <c r="A3104" s="25" t="s">
        <v>14226</v>
      </c>
      <c r="B3104" s="42" t="s">
        <v>16002</v>
      </c>
      <c r="D3104" s="263">
        <v>0</v>
      </c>
      <c r="E3104" s="92" t="s">
        <v>15836</v>
      </c>
      <c r="F3104" s="92" t="s">
        <v>14227</v>
      </c>
      <c r="G3104" s="275"/>
      <c r="H3104" s="275"/>
      <c r="I3104" s="92" t="s">
        <v>12262</v>
      </c>
      <c r="J3104" s="43" t="s">
        <v>14420</v>
      </c>
      <c r="M3104" s="44" t="s">
        <v>80</v>
      </c>
      <c r="N3104" s="45" t="s">
        <v>14421</v>
      </c>
      <c r="O3104" s="42" t="s">
        <v>15162</v>
      </c>
      <c r="P3104" s="42" t="s">
        <v>1459</v>
      </c>
      <c r="Q3104" s="85" t="s">
        <v>949</v>
      </c>
      <c r="R3104" s="85" t="s">
        <v>949</v>
      </c>
      <c r="S3104" s="42" t="s">
        <v>16003</v>
      </c>
      <c r="T3104" s="42" t="s">
        <v>16004</v>
      </c>
      <c r="U3104" s="92" t="s">
        <v>73</v>
      </c>
      <c r="V3104" s="92" t="s">
        <v>73</v>
      </c>
      <c r="W3104" s="92" t="s">
        <v>73</v>
      </c>
      <c r="X3104" s="149">
        <v>41055</v>
      </c>
      <c r="Y3104" s="149">
        <v>41059</v>
      </c>
      <c r="Z3104" s="44">
        <f t="shared" si="280"/>
        <v>2012</v>
      </c>
      <c r="AA3104" s="44">
        <f t="shared" si="281"/>
        <v>5</v>
      </c>
      <c r="AB3104" s="44">
        <v>0</v>
      </c>
      <c r="AC3104" s="92" t="s">
        <v>16005</v>
      </c>
      <c r="AD3104" s="92" t="s">
        <v>16006</v>
      </c>
      <c r="AE3104" s="92" t="s">
        <v>949</v>
      </c>
      <c r="AF3104" s="92" t="s">
        <v>949</v>
      </c>
      <c r="AG3104" s="92" t="s">
        <v>949</v>
      </c>
      <c r="AH3104" s="92" t="s">
        <v>949</v>
      </c>
      <c r="AI3104" s="92" t="s">
        <v>949</v>
      </c>
      <c r="AJ3104" s="92" t="s">
        <v>949</v>
      </c>
      <c r="AK3104" s="92"/>
      <c r="AL3104" s="92"/>
      <c r="AM3104" s="47">
        <v>1</v>
      </c>
      <c r="AN3104" s="47">
        <v>1</v>
      </c>
      <c r="AO3104" s="47">
        <v>1</v>
      </c>
      <c r="AP3104" s="47">
        <v>88</v>
      </c>
      <c r="AQ3104" s="47"/>
      <c r="AR3104" s="47"/>
      <c r="AS3104" s="150">
        <v>1</v>
      </c>
      <c r="AT3104" s="61">
        <v>1</v>
      </c>
      <c r="AU3104" s="61">
        <v>1</v>
      </c>
      <c r="AV3104" s="47"/>
      <c r="AW3104" s="61">
        <v>1</v>
      </c>
      <c r="AX3104" s="61"/>
      <c r="AY3104" s="44">
        <f t="shared" si="278"/>
        <v>5</v>
      </c>
      <c r="AZ3104" s="47"/>
      <c r="BA3104" s="47"/>
      <c r="BB3104" s="47"/>
      <c r="BC3104" s="48"/>
      <c r="BD3104" s="66"/>
      <c r="BE3104" s="96"/>
      <c r="BF3104" s="96"/>
      <c r="BG3104" s="51"/>
      <c r="BH3104" s="51">
        <f t="shared" si="282"/>
        <v>1</v>
      </c>
      <c r="BI3104" s="51">
        <v>8</v>
      </c>
      <c r="BJ3104" s="52"/>
      <c r="BK3104" s="52"/>
      <c r="BL3104" s="53"/>
      <c r="BM3104" s="47" t="e">
        <f>COUNTIFS(A$2:$AC3104,#REF!,M$2:$AL3104,M3104)</f>
        <v>#VALUE!</v>
      </c>
      <c r="BN3104" s="47">
        <v>0</v>
      </c>
      <c r="BO3104" s="152">
        <v>5</v>
      </c>
      <c r="BP3104" s="152">
        <v>0</v>
      </c>
      <c r="BQ3104" s="47">
        <v>5</v>
      </c>
      <c r="BR3104" s="61">
        <v>1</v>
      </c>
      <c r="BS3104" s="61">
        <v>1</v>
      </c>
      <c r="BT3104" s="44">
        <f t="shared" si="279"/>
        <v>56</v>
      </c>
      <c r="BW3104" s="40" t="s">
        <v>67</v>
      </c>
      <c r="BY3104" s="55"/>
      <c r="BZ3104" s="1" t="s">
        <v>22426</v>
      </c>
    </row>
    <row r="3105" spans="1:78" ht="15" customHeight="1">
      <c r="A3105" s="25" t="s">
        <v>14226</v>
      </c>
      <c r="B3105" s="42" t="s">
        <v>16007</v>
      </c>
      <c r="D3105" s="263">
        <v>0</v>
      </c>
      <c r="E3105" s="92" t="s">
        <v>15836</v>
      </c>
      <c r="F3105" s="92" t="s">
        <v>14227</v>
      </c>
      <c r="G3105" s="275"/>
      <c r="H3105" s="275"/>
      <c r="I3105" s="92" t="s">
        <v>12262</v>
      </c>
      <c r="J3105" s="43" t="s">
        <v>14420</v>
      </c>
      <c r="M3105" s="44" t="s">
        <v>80</v>
      </c>
      <c r="N3105" s="45" t="s">
        <v>14421</v>
      </c>
      <c r="O3105" s="42" t="s">
        <v>15162</v>
      </c>
      <c r="P3105" s="42" t="s">
        <v>1459</v>
      </c>
      <c r="Q3105" s="85" t="s">
        <v>949</v>
      </c>
      <c r="R3105" s="85" t="s">
        <v>949</v>
      </c>
      <c r="S3105" s="42" t="s">
        <v>9614</v>
      </c>
      <c r="T3105" s="42" t="s">
        <v>16008</v>
      </c>
      <c r="U3105" s="92" t="s">
        <v>73</v>
      </c>
      <c r="V3105" s="92" t="s">
        <v>73</v>
      </c>
      <c r="W3105" s="92" t="s">
        <v>73</v>
      </c>
      <c r="X3105" s="149">
        <v>41124</v>
      </c>
      <c r="Y3105" s="149">
        <v>41126</v>
      </c>
      <c r="Z3105" s="44">
        <f t="shared" si="280"/>
        <v>2012</v>
      </c>
      <c r="AA3105" s="44">
        <f t="shared" si="281"/>
        <v>8</v>
      </c>
      <c r="AB3105" s="44">
        <v>0</v>
      </c>
      <c r="AC3105" s="92" t="s">
        <v>16009</v>
      </c>
      <c r="AD3105" s="92" t="s">
        <v>16010</v>
      </c>
      <c r="AE3105" s="92" t="s">
        <v>949</v>
      </c>
      <c r="AF3105" s="92" t="s">
        <v>949</v>
      </c>
      <c r="AG3105" s="92" t="s">
        <v>949</v>
      </c>
      <c r="AH3105" s="92" t="s">
        <v>949</v>
      </c>
      <c r="AI3105" s="92" t="s">
        <v>949</v>
      </c>
      <c r="AJ3105" s="92" t="s">
        <v>949</v>
      </c>
      <c r="AK3105" s="92"/>
      <c r="AL3105" s="92"/>
      <c r="AM3105" s="47">
        <v>1</v>
      </c>
      <c r="AN3105" s="47">
        <v>1</v>
      </c>
      <c r="AO3105" s="47">
        <v>1</v>
      </c>
      <c r="AP3105" s="47">
        <v>88</v>
      </c>
      <c r="AQ3105" s="47"/>
      <c r="AR3105" s="47"/>
      <c r="AS3105" s="150">
        <v>1</v>
      </c>
      <c r="AT3105" s="61">
        <v>1</v>
      </c>
      <c r="AU3105" s="61">
        <v>1</v>
      </c>
      <c r="AV3105" s="47"/>
      <c r="AW3105" s="61">
        <v>1</v>
      </c>
      <c r="AX3105" s="61"/>
      <c r="AY3105" s="44">
        <f t="shared" si="278"/>
        <v>3</v>
      </c>
      <c r="AZ3105" s="47"/>
      <c r="BA3105" s="47"/>
      <c r="BB3105" s="47"/>
      <c r="BC3105" s="48"/>
      <c r="BD3105" s="66"/>
      <c r="BE3105" s="96"/>
      <c r="BF3105" s="96"/>
      <c r="BG3105" s="51"/>
      <c r="BH3105" s="51">
        <f t="shared" si="282"/>
        <v>1</v>
      </c>
      <c r="BI3105" s="51">
        <v>1</v>
      </c>
      <c r="BJ3105" s="52"/>
      <c r="BK3105" s="52"/>
      <c r="BL3105" s="53"/>
      <c r="BM3105" s="47" t="e">
        <f>COUNTIFS(A$2:$AC3105,#REF!,M$2:$AL3105,M3105)</f>
        <v>#VALUE!</v>
      </c>
      <c r="BN3105" s="47">
        <v>0</v>
      </c>
      <c r="BO3105" s="152">
        <v>3</v>
      </c>
      <c r="BP3105" s="152">
        <v>0</v>
      </c>
      <c r="BQ3105" s="47">
        <v>3</v>
      </c>
      <c r="BR3105" s="61">
        <v>1</v>
      </c>
      <c r="BS3105" s="61">
        <v>1</v>
      </c>
      <c r="BT3105" s="44">
        <f t="shared" si="279"/>
        <v>125</v>
      </c>
      <c r="BW3105" s="40" t="s">
        <v>67</v>
      </c>
      <c r="BY3105" s="55"/>
      <c r="BZ3105" s="1" t="s">
        <v>22426</v>
      </c>
    </row>
    <row r="3106" spans="1:78" ht="15" customHeight="1">
      <c r="A3106" s="25" t="s">
        <v>14226</v>
      </c>
      <c r="B3106" s="42" t="s">
        <v>16011</v>
      </c>
      <c r="D3106" s="263">
        <v>0</v>
      </c>
      <c r="E3106" s="92" t="s">
        <v>15836</v>
      </c>
      <c r="F3106" s="92" t="s">
        <v>14227</v>
      </c>
      <c r="G3106" s="275"/>
      <c r="H3106" s="275"/>
      <c r="I3106" s="92" t="s">
        <v>12262</v>
      </c>
      <c r="J3106" s="43" t="s">
        <v>14420</v>
      </c>
      <c r="M3106" s="44" t="s">
        <v>80</v>
      </c>
      <c r="N3106" s="45" t="s">
        <v>14421</v>
      </c>
      <c r="O3106" s="42" t="s">
        <v>15162</v>
      </c>
      <c r="P3106" s="42" t="s">
        <v>1459</v>
      </c>
      <c r="Q3106" s="85" t="s">
        <v>949</v>
      </c>
      <c r="R3106" s="85" t="s">
        <v>949</v>
      </c>
      <c r="S3106" s="42" t="s">
        <v>16012</v>
      </c>
      <c r="T3106" s="42" t="s">
        <v>16013</v>
      </c>
      <c r="U3106" s="92" t="s">
        <v>73</v>
      </c>
      <c r="V3106" s="92" t="s">
        <v>73</v>
      </c>
      <c r="W3106" s="92" t="s">
        <v>73</v>
      </c>
      <c r="X3106" s="149">
        <v>41153</v>
      </c>
      <c r="Y3106" s="149">
        <v>41154</v>
      </c>
      <c r="Z3106" s="44">
        <f t="shared" si="280"/>
        <v>2012</v>
      </c>
      <c r="AA3106" s="44">
        <f t="shared" si="281"/>
        <v>9</v>
      </c>
      <c r="AB3106" s="44">
        <v>0</v>
      </c>
      <c r="AC3106" s="92" t="s">
        <v>16014</v>
      </c>
      <c r="AD3106" s="92" t="s">
        <v>16015</v>
      </c>
      <c r="AE3106" s="92" t="s">
        <v>949</v>
      </c>
      <c r="AF3106" s="92" t="s">
        <v>949</v>
      </c>
      <c r="AG3106" s="92" t="s">
        <v>949</v>
      </c>
      <c r="AH3106" s="92" t="s">
        <v>949</v>
      </c>
      <c r="AI3106" s="92" t="s">
        <v>949</v>
      </c>
      <c r="AJ3106" s="92" t="s">
        <v>949</v>
      </c>
      <c r="AK3106" s="92"/>
      <c r="AL3106" s="92"/>
      <c r="AM3106" s="47">
        <v>1</v>
      </c>
      <c r="AN3106" s="47">
        <v>1</v>
      </c>
      <c r="AO3106" s="47">
        <v>1</v>
      </c>
      <c r="AP3106" s="47">
        <v>88</v>
      </c>
      <c r="AQ3106" s="47"/>
      <c r="AR3106" s="47"/>
      <c r="AS3106" s="150">
        <v>1</v>
      </c>
      <c r="AT3106" s="61">
        <v>1</v>
      </c>
      <c r="AU3106" s="49">
        <v>1</v>
      </c>
      <c r="AV3106" s="47"/>
      <c r="AW3106" s="61">
        <v>1</v>
      </c>
      <c r="AX3106" s="61"/>
      <c r="AY3106" s="44">
        <f t="shared" si="278"/>
        <v>2</v>
      </c>
      <c r="AZ3106" s="47"/>
      <c r="BA3106" s="47"/>
      <c r="BB3106" s="47"/>
      <c r="BC3106" s="48"/>
      <c r="BD3106" s="66"/>
      <c r="BE3106" s="96"/>
      <c r="BF3106" s="96"/>
      <c r="BG3106" s="51"/>
      <c r="BH3106" s="51">
        <f t="shared" si="282"/>
        <v>1</v>
      </c>
      <c r="BI3106" s="51">
        <v>4</v>
      </c>
      <c r="BJ3106" s="52"/>
      <c r="BK3106" s="52"/>
      <c r="BL3106" s="53"/>
      <c r="BM3106" s="47" t="e">
        <f>COUNTIFS(A$2:$AC3106,#REF!,M$2:$AL3106,M3106)</f>
        <v>#VALUE!</v>
      </c>
      <c r="BN3106" s="47">
        <v>0</v>
      </c>
      <c r="BO3106" s="152">
        <v>2</v>
      </c>
      <c r="BP3106" s="152">
        <v>0</v>
      </c>
      <c r="BQ3106" s="47">
        <v>2</v>
      </c>
      <c r="BR3106" s="49">
        <v>1</v>
      </c>
      <c r="BS3106" s="61">
        <v>1</v>
      </c>
      <c r="BT3106" s="44">
        <f t="shared" si="279"/>
        <v>154</v>
      </c>
      <c r="BW3106" s="40" t="s">
        <v>67</v>
      </c>
      <c r="BY3106" s="55"/>
      <c r="BZ3106" s="1" t="s">
        <v>22426</v>
      </c>
    </row>
    <row r="3107" spans="1:78" ht="15" customHeight="1">
      <c r="A3107" s="25" t="s">
        <v>14226</v>
      </c>
      <c r="B3107" s="42" t="s">
        <v>16016</v>
      </c>
      <c r="D3107" s="263">
        <v>0</v>
      </c>
      <c r="E3107" s="92" t="s">
        <v>11339</v>
      </c>
      <c r="F3107" s="92" t="s">
        <v>14227</v>
      </c>
      <c r="G3107" s="275"/>
      <c r="H3107" s="275"/>
      <c r="I3107" s="92" t="s">
        <v>12262</v>
      </c>
      <c r="J3107" s="43" t="s">
        <v>14420</v>
      </c>
      <c r="M3107" s="44" t="s">
        <v>80</v>
      </c>
      <c r="N3107" s="45" t="s">
        <v>14421</v>
      </c>
      <c r="O3107" s="42" t="s">
        <v>15162</v>
      </c>
      <c r="P3107" s="42" t="s">
        <v>1459</v>
      </c>
      <c r="Q3107" s="85" t="s">
        <v>949</v>
      </c>
      <c r="R3107" s="85" t="s">
        <v>949</v>
      </c>
      <c r="S3107" s="42" t="s">
        <v>16017</v>
      </c>
      <c r="T3107" s="42" t="s">
        <v>16018</v>
      </c>
      <c r="U3107" s="92" t="s">
        <v>73</v>
      </c>
      <c r="V3107" s="92" t="s">
        <v>73</v>
      </c>
      <c r="W3107" s="92" t="s">
        <v>73</v>
      </c>
      <c r="X3107" s="149">
        <v>41188</v>
      </c>
      <c r="Y3107" s="149">
        <v>41193</v>
      </c>
      <c r="Z3107" s="44">
        <f t="shared" si="280"/>
        <v>2012</v>
      </c>
      <c r="AA3107" s="44">
        <f t="shared" si="281"/>
        <v>10</v>
      </c>
      <c r="AB3107" s="44">
        <v>0</v>
      </c>
      <c r="AC3107" s="92" t="s">
        <v>12274</v>
      </c>
      <c r="AD3107" s="92" t="s">
        <v>16019</v>
      </c>
      <c r="AE3107" s="92" t="s">
        <v>949</v>
      </c>
      <c r="AF3107" s="92" t="s">
        <v>949</v>
      </c>
      <c r="AG3107" s="92" t="s">
        <v>949</v>
      </c>
      <c r="AH3107" s="92" t="s">
        <v>949</v>
      </c>
      <c r="AI3107" s="92" t="s">
        <v>949</v>
      </c>
      <c r="AJ3107" s="92" t="s">
        <v>949</v>
      </c>
      <c r="AK3107" s="92"/>
      <c r="AL3107" s="92"/>
      <c r="AM3107" s="47">
        <v>1</v>
      </c>
      <c r="AN3107" s="47">
        <v>1</v>
      </c>
      <c r="AO3107" s="47">
        <v>1</v>
      </c>
      <c r="AP3107" s="47">
        <v>88</v>
      </c>
      <c r="AQ3107" s="47"/>
      <c r="AR3107" s="47"/>
      <c r="AS3107" s="150">
        <v>1</v>
      </c>
      <c r="AT3107" s="61">
        <v>1</v>
      </c>
      <c r="AU3107" s="61">
        <v>1</v>
      </c>
      <c r="AV3107" s="47"/>
      <c r="AW3107" s="61">
        <v>1</v>
      </c>
      <c r="AX3107" s="61"/>
      <c r="AY3107" s="44">
        <f t="shared" si="278"/>
        <v>6</v>
      </c>
      <c r="AZ3107" s="47"/>
      <c r="BA3107" s="47"/>
      <c r="BB3107" s="47"/>
      <c r="BC3107" s="48"/>
      <c r="BD3107" s="66"/>
      <c r="BE3107" s="96"/>
      <c r="BF3107" s="96"/>
      <c r="BG3107" s="51"/>
      <c r="BH3107" s="51">
        <f t="shared" si="282"/>
        <v>1</v>
      </c>
      <c r="BI3107" s="51">
        <v>4</v>
      </c>
      <c r="BJ3107" s="52"/>
      <c r="BK3107" s="52"/>
      <c r="BL3107" s="53"/>
      <c r="BM3107" s="47" t="e">
        <f>COUNTIFS(A$2:$AC3107,#REF!,M$2:$AL3107,M3107)</f>
        <v>#VALUE!</v>
      </c>
      <c r="BN3107" s="47">
        <v>0</v>
      </c>
      <c r="BO3107" s="152">
        <v>6</v>
      </c>
      <c r="BP3107" s="152">
        <v>0</v>
      </c>
      <c r="BQ3107" s="47">
        <v>6</v>
      </c>
      <c r="BR3107" s="61">
        <v>1</v>
      </c>
      <c r="BS3107" s="61">
        <v>1</v>
      </c>
      <c r="BT3107" s="44">
        <f t="shared" si="279"/>
        <v>189</v>
      </c>
      <c r="BW3107" s="40" t="s">
        <v>67</v>
      </c>
      <c r="BY3107" s="55"/>
      <c r="BZ3107" s="1" t="s">
        <v>22426</v>
      </c>
    </row>
    <row r="3108" spans="1:78" ht="15" customHeight="1">
      <c r="A3108" s="25" t="s">
        <v>14226</v>
      </c>
      <c r="B3108" s="42" t="s">
        <v>16020</v>
      </c>
      <c r="D3108" s="263">
        <v>0</v>
      </c>
      <c r="E3108" s="92" t="s">
        <v>11339</v>
      </c>
      <c r="F3108" s="92" t="s">
        <v>14227</v>
      </c>
      <c r="G3108" s="275"/>
      <c r="H3108" s="275"/>
      <c r="I3108" s="92" t="s">
        <v>12262</v>
      </c>
      <c r="J3108" s="43" t="s">
        <v>14420</v>
      </c>
      <c r="M3108" s="44" t="s">
        <v>80</v>
      </c>
      <c r="N3108" s="45" t="s">
        <v>14421</v>
      </c>
      <c r="O3108" s="42" t="s">
        <v>15162</v>
      </c>
      <c r="P3108" s="42" t="s">
        <v>1459</v>
      </c>
      <c r="Q3108" s="85" t="s">
        <v>949</v>
      </c>
      <c r="R3108" s="85" t="s">
        <v>949</v>
      </c>
      <c r="S3108" s="42" t="s">
        <v>16021</v>
      </c>
      <c r="T3108" s="42" t="s">
        <v>16022</v>
      </c>
      <c r="U3108" s="92" t="s">
        <v>73</v>
      </c>
      <c r="V3108" s="92" t="s">
        <v>73</v>
      </c>
      <c r="W3108" s="92" t="s">
        <v>73</v>
      </c>
      <c r="X3108" s="149">
        <v>41202</v>
      </c>
      <c r="Y3108" s="149">
        <v>41203</v>
      </c>
      <c r="Z3108" s="44">
        <f t="shared" si="280"/>
        <v>2012</v>
      </c>
      <c r="AA3108" s="44">
        <f t="shared" si="281"/>
        <v>10</v>
      </c>
      <c r="AB3108" s="44">
        <v>0</v>
      </c>
      <c r="AC3108" s="92" t="s">
        <v>16023</v>
      </c>
      <c r="AD3108" s="92" t="s">
        <v>16024</v>
      </c>
      <c r="AE3108" s="92" t="s">
        <v>949</v>
      </c>
      <c r="AF3108" s="92" t="s">
        <v>949</v>
      </c>
      <c r="AG3108" s="92" t="s">
        <v>949</v>
      </c>
      <c r="AH3108" s="92" t="s">
        <v>949</v>
      </c>
      <c r="AI3108" s="92" t="s">
        <v>949</v>
      </c>
      <c r="AJ3108" s="92" t="s">
        <v>949</v>
      </c>
      <c r="AK3108" s="92"/>
      <c r="AL3108" s="92"/>
      <c r="AM3108" s="47">
        <v>1</v>
      </c>
      <c r="AN3108" s="47">
        <v>1</v>
      </c>
      <c r="AO3108" s="47">
        <v>1</v>
      </c>
      <c r="AP3108" s="47">
        <v>88</v>
      </c>
      <c r="AQ3108" s="47"/>
      <c r="AR3108" s="47"/>
      <c r="AS3108" s="150">
        <v>1</v>
      </c>
      <c r="AT3108" s="61">
        <v>1</v>
      </c>
      <c r="AU3108" s="61">
        <v>1</v>
      </c>
      <c r="AV3108" s="47"/>
      <c r="AW3108" s="61">
        <v>1</v>
      </c>
      <c r="AX3108" s="61"/>
      <c r="AY3108" s="44">
        <f t="shared" si="278"/>
        <v>2</v>
      </c>
      <c r="AZ3108" s="47"/>
      <c r="BA3108" s="47"/>
      <c r="BB3108" s="47"/>
      <c r="BC3108" s="48"/>
      <c r="BD3108" s="66"/>
      <c r="BE3108" s="96"/>
      <c r="BF3108" s="96"/>
      <c r="BG3108" s="51"/>
      <c r="BH3108" s="51">
        <f t="shared" si="282"/>
        <v>1</v>
      </c>
      <c r="BI3108" s="51">
        <v>3</v>
      </c>
      <c r="BJ3108" s="52"/>
      <c r="BK3108" s="52"/>
      <c r="BL3108" s="53"/>
      <c r="BM3108" s="47" t="e">
        <f>COUNTIFS(A$2:$AC3108,#REF!,M$2:$AL3108,M3108)</f>
        <v>#VALUE!</v>
      </c>
      <c r="BN3108" s="47">
        <v>0</v>
      </c>
      <c r="BO3108" s="152">
        <v>2</v>
      </c>
      <c r="BP3108" s="152">
        <v>0</v>
      </c>
      <c r="BQ3108" s="47">
        <v>2</v>
      </c>
      <c r="BR3108" s="61">
        <v>1</v>
      </c>
      <c r="BS3108" s="61">
        <v>1</v>
      </c>
      <c r="BT3108" s="44">
        <f t="shared" si="279"/>
        <v>203</v>
      </c>
      <c r="BW3108" s="40" t="s">
        <v>67</v>
      </c>
      <c r="BY3108" s="55"/>
      <c r="BZ3108" s="1" t="s">
        <v>22426</v>
      </c>
    </row>
    <row r="3109" spans="1:78" ht="15" customHeight="1">
      <c r="A3109" s="25" t="s">
        <v>14226</v>
      </c>
      <c r="B3109" s="42" t="s">
        <v>16025</v>
      </c>
      <c r="D3109" s="263">
        <v>0</v>
      </c>
      <c r="E3109" s="92" t="s">
        <v>11339</v>
      </c>
      <c r="F3109" s="92" t="s">
        <v>14227</v>
      </c>
      <c r="G3109" s="275"/>
      <c r="H3109" s="275"/>
      <c r="I3109" s="92" t="s">
        <v>12262</v>
      </c>
      <c r="J3109" s="43" t="s">
        <v>14420</v>
      </c>
      <c r="M3109" s="44" t="s">
        <v>80</v>
      </c>
      <c r="N3109" s="45" t="s">
        <v>14421</v>
      </c>
      <c r="O3109" s="42" t="s">
        <v>15162</v>
      </c>
      <c r="P3109" s="42" t="s">
        <v>1459</v>
      </c>
      <c r="Q3109" s="85" t="s">
        <v>949</v>
      </c>
      <c r="R3109" s="85" t="s">
        <v>949</v>
      </c>
      <c r="S3109" s="42" t="s">
        <v>2412</v>
      </c>
      <c r="T3109" s="42" t="s">
        <v>16026</v>
      </c>
      <c r="U3109" s="92" t="s">
        <v>73</v>
      </c>
      <c r="V3109" s="92" t="s">
        <v>73</v>
      </c>
      <c r="W3109" s="92" t="s">
        <v>73</v>
      </c>
      <c r="X3109" s="149">
        <v>41244</v>
      </c>
      <c r="Y3109" s="149">
        <v>41245</v>
      </c>
      <c r="Z3109" s="44">
        <f t="shared" si="280"/>
        <v>2012</v>
      </c>
      <c r="AA3109" s="44">
        <f t="shared" si="281"/>
        <v>12</v>
      </c>
      <c r="AB3109" s="44">
        <v>0</v>
      </c>
      <c r="AC3109" s="92" t="s">
        <v>16027</v>
      </c>
      <c r="AD3109" s="92" t="s">
        <v>16028</v>
      </c>
      <c r="AE3109" s="92" t="s">
        <v>949</v>
      </c>
      <c r="AF3109" s="92" t="s">
        <v>949</v>
      </c>
      <c r="AG3109" s="92" t="s">
        <v>949</v>
      </c>
      <c r="AH3109" s="92" t="s">
        <v>949</v>
      </c>
      <c r="AI3109" s="92" t="s">
        <v>949</v>
      </c>
      <c r="AJ3109" s="92" t="s">
        <v>949</v>
      </c>
      <c r="AK3109" s="92"/>
      <c r="AL3109" s="92"/>
      <c r="AM3109" s="47">
        <v>1</v>
      </c>
      <c r="AN3109" s="47">
        <v>1</v>
      </c>
      <c r="AO3109" s="47">
        <v>1</v>
      </c>
      <c r="AP3109" s="47">
        <v>88</v>
      </c>
      <c r="AQ3109" s="47"/>
      <c r="AR3109" s="47"/>
      <c r="AS3109" s="150">
        <v>1</v>
      </c>
      <c r="AT3109" s="61">
        <v>1</v>
      </c>
      <c r="AU3109" s="61">
        <v>1</v>
      </c>
      <c r="AV3109" s="47"/>
      <c r="AW3109" s="61">
        <v>1</v>
      </c>
      <c r="AX3109" s="61"/>
      <c r="AY3109" s="44">
        <f t="shared" si="278"/>
        <v>2</v>
      </c>
      <c r="AZ3109" s="47"/>
      <c r="BA3109" s="47"/>
      <c r="BB3109" s="47"/>
      <c r="BC3109" s="48"/>
      <c r="BD3109" s="66"/>
      <c r="BE3109" s="96"/>
      <c r="BF3109" s="96"/>
      <c r="BG3109" s="51"/>
      <c r="BH3109" s="51">
        <f t="shared" si="282"/>
        <v>1</v>
      </c>
      <c r="BI3109" s="51">
        <v>1</v>
      </c>
      <c r="BJ3109" s="52"/>
      <c r="BK3109" s="52"/>
      <c r="BL3109" s="53"/>
      <c r="BM3109" s="47" t="e">
        <f>COUNTIFS(A$2:$AC3109,#REF!,M$2:$AL3109,M3109)</f>
        <v>#VALUE!</v>
      </c>
      <c r="BN3109" s="47">
        <v>0</v>
      </c>
      <c r="BO3109" s="152">
        <v>2</v>
      </c>
      <c r="BP3109" s="152">
        <v>0</v>
      </c>
      <c r="BQ3109" s="47">
        <v>2</v>
      </c>
      <c r="BR3109" s="61">
        <v>1</v>
      </c>
      <c r="BS3109" s="61">
        <v>1</v>
      </c>
      <c r="BT3109" s="44">
        <f t="shared" si="279"/>
        <v>245</v>
      </c>
      <c r="BW3109" s="40" t="s">
        <v>67</v>
      </c>
      <c r="BY3109" s="55"/>
      <c r="BZ3109" s="1" t="s">
        <v>22426</v>
      </c>
    </row>
    <row r="3110" spans="1:78" ht="15" customHeight="1">
      <c r="A3110" s="25" t="s">
        <v>14226</v>
      </c>
      <c r="B3110" s="42" t="s">
        <v>16029</v>
      </c>
      <c r="D3110" s="263">
        <v>0</v>
      </c>
      <c r="E3110" s="92" t="s">
        <v>11339</v>
      </c>
      <c r="F3110" s="92" t="s">
        <v>14227</v>
      </c>
      <c r="G3110" s="275"/>
      <c r="H3110" s="275"/>
      <c r="I3110" s="92" t="s">
        <v>12647</v>
      </c>
      <c r="J3110" s="43" t="s">
        <v>14471</v>
      </c>
      <c r="M3110" s="44" t="s">
        <v>98</v>
      </c>
      <c r="N3110" s="45" t="s">
        <v>167</v>
      </c>
      <c r="O3110" s="42" t="s">
        <v>1351</v>
      </c>
      <c r="P3110" s="42" t="s">
        <v>103</v>
      </c>
      <c r="Q3110" s="85" t="s">
        <v>949</v>
      </c>
      <c r="R3110" s="85" t="s">
        <v>949</v>
      </c>
      <c r="S3110" s="42" t="s">
        <v>471</v>
      </c>
      <c r="T3110" s="42" t="s">
        <v>16030</v>
      </c>
      <c r="U3110" s="92" t="s">
        <v>73</v>
      </c>
      <c r="V3110" s="92" t="s">
        <v>73</v>
      </c>
      <c r="W3110" s="92" t="s">
        <v>73</v>
      </c>
      <c r="X3110" s="149">
        <v>41190</v>
      </c>
      <c r="Y3110" s="149">
        <v>41201</v>
      </c>
      <c r="Z3110" s="44">
        <f t="shared" si="280"/>
        <v>2012</v>
      </c>
      <c r="AA3110" s="44">
        <f t="shared" si="281"/>
        <v>10</v>
      </c>
      <c r="AB3110" s="44">
        <v>0</v>
      </c>
      <c r="AC3110" s="92" t="s">
        <v>73</v>
      </c>
      <c r="AD3110" s="92" t="s">
        <v>73</v>
      </c>
      <c r="AE3110" s="92" t="s">
        <v>949</v>
      </c>
      <c r="AF3110" s="92" t="s">
        <v>949</v>
      </c>
      <c r="AG3110" s="92" t="s">
        <v>949</v>
      </c>
      <c r="AH3110" s="92" t="s">
        <v>949</v>
      </c>
      <c r="AI3110" s="92" t="s">
        <v>949</v>
      </c>
      <c r="AJ3110" s="92" t="s">
        <v>949</v>
      </c>
      <c r="AK3110" s="92"/>
      <c r="AL3110" s="92"/>
      <c r="AM3110" s="47">
        <v>1</v>
      </c>
      <c r="AN3110" s="47">
        <v>1</v>
      </c>
      <c r="AO3110" s="47">
        <v>2</v>
      </c>
      <c r="AP3110" s="47">
        <v>88</v>
      </c>
      <c r="AQ3110" s="47"/>
      <c r="AR3110" s="47"/>
      <c r="AS3110" s="150">
        <v>1</v>
      </c>
      <c r="AT3110" s="61">
        <v>1</v>
      </c>
      <c r="AU3110" s="61">
        <v>1</v>
      </c>
      <c r="AV3110" s="47"/>
      <c r="AW3110" s="61">
        <v>1</v>
      </c>
      <c r="AX3110" s="61"/>
      <c r="AY3110" s="44">
        <f t="shared" si="278"/>
        <v>12</v>
      </c>
      <c r="AZ3110" s="47"/>
      <c r="BA3110" s="47"/>
      <c r="BB3110" s="47"/>
      <c r="BC3110" s="48"/>
      <c r="BD3110" s="150"/>
      <c r="BE3110" s="96"/>
      <c r="BF3110" s="96"/>
      <c r="BG3110" s="51"/>
      <c r="BH3110" s="51">
        <f t="shared" si="282"/>
        <v>1</v>
      </c>
      <c r="BI3110" s="51">
        <v>4</v>
      </c>
      <c r="BJ3110" s="52"/>
      <c r="BK3110" s="52"/>
      <c r="BL3110" s="53"/>
      <c r="BM3110" s="47" t="e">
        <f>COUNTIFS(A$2:$AC3110,#REF!,M$2:$AL3110,M3110)</f>
        <v>#VALUE!</v>
      </c>
      <c r="BN3110" s="47">
        <v>0</v>
      </c>
      <c r="BO3110" s="151">
        <v>12</v>
      </c>
      <c r="BP3110" s="151">
        <v>0</v>
      </c>
      <c r="BQ3110" s="47">
        <v>12</v>
      </c>
      <c r="BR3110" s="61">
        <v>1</v>
      </c>
      <c r="BS3110" s="61">
        <v>1</v>
      </c>
      <c r="BT3110" s="44">
        <f t="shared" si="279"/>
        <v>191</v>
      </c>
      <c r="BW3110" s="40" t="s">
        <v>67</v>
      </c>
      <c r="BY3110" s="55"/>
      <c r="BZ3110" s="1" t="s">
        <v>22426</v>
      </c>
    </row>
    <row r="3111" spans="1:78" ht="15" customHeight="1">
      <c r="A3111" s="25" t="s">
        <v>14226</v>
      </c>
      <c r="B3111" s="42" t="s">
        <v>16031</v>
      </c>
      <c r="D3111" s="263">
        <v>0</v>
      </c>
      <c r="E3111" s="92" t="s">
        <v>11339</v>
      </c>
      <c r="F3111" s="92" t="s">
        <v>14227</v>
      </c>
      <c r="G3111" s="275"/>
      <c r="H3111" s="275"/>
      <c r="I3111" s="92" t="s">
        <v>12413</v>
      </c>
      <c r="J3111" s="43" t="s">
        <v>15165</v>
      </c>
      <c r="M3111" s="44" t="s">
        <v>98</v>
      </c>
      <c r="N3111" s="45" t="s">
        <v>15166</v>
      </c>
      <c r="O3111" s="42" t="s">
        <v>1351</v>
      </c>
      <c r="P3111" s="42" t="s">
        <v>103</v>
      </c>
      <c r="Q3111" s="85" t="s">
        <v>949</v>
      </c>
      <c r="R3111" s="85" t="s">
        <v>949</v>
      </c>
      <c r="S3111" s="42" t="s">
        <v>471</v>
      </c>
      <c r="T3111" s="42" t="s">
        <v>16032</v>
      </c>
      <c r="U3111" s="92" t="s">
        <v>73</v>
      </c>
      <c r="V3111" s="92" t="s">
        <v>73</v>
      </c>
      <c r="W3111" s="92" t="s">
        <v>73</v>
      </c>
      <c r="X3111" s="149">
        <v>41204</v>
      </c>
      <c r="Y3111" s="149">
        <v>41222</v>
      </c>
      <c r="Z3111" s="44">
        <f t="shared" si="280"/>
        <v>2012</v>
      </c>
      <c r="AA3111" s="44">
        <f t="shared" si="281"/>
        <v>10</v>
      </c>
      <c r="AB3111" s="44">
        <v>0</v>
      </c>
      <c r="AC3111" s="92" t="s">
        <v>73</v>
      </c>
      <c r="AD3111" s="92" t="s">
        <v>73</v>
      </c>
      <c r="AE3111" s="92" t="s">
        <v>949</v>
      </c>
      <c r="AF3111" s="92" t="s">
        <v>949</v>
      </c>
      <c r="AG3111" s="92" t="s">
        <v>949</v>
      </c>
      <c r="AH3111" s="92" t="s">
        <v>949</v>
      </c>
      <c r="AI3111" s="92" t="s">
        <v>949</v>
      </c>
      <c r="AJ3111" s="92" t="s">
        <v>16033</v>
      </c>
      <c r="AK3111" s="92"/>
      <c r="AL3111" s="92"/>
      <c r="AM3111" s="47">
        <v>1</v>
      </c>
      <c r="AN3111" s="47">
        <v>1</v>
      </c>
      <c r="AO3111" s="47">
        <v>2</v>
      </c>
      <c r="AP3111" s="47">
        <v>88</v>
      </c>
      <c r="AQ3111" s="47"/>
      <c r="AR3111" s="47"/>
      <c r="AS3111" s="150">
        <v>1</v>
      </c>
      <c r="AT3111" s="61">
        <v>1</v>
      </c>
      <c r="AU3111" s="61">
        <v>1</v>
      </c>
      <c r="AV3111" s="47"/>
      <c r="AW3111" s="61">
        <v>1</v>
      </c>
      <c r="AX3111" s="61"/>
      <c r="AY3111" s="44">
        <f t="shared" si="278"/>
        <v>19</v>
      </c>
      <c r="AZ3111" s="47"/>
      <c r="BA3111" s="47"/>
      <c r="BB3111" s="47"/>
      <c r="BC3111" s="48"/>
      <c r="BD3111" s="150"/>
      <c r="BE3111" s="96"/>
      <c r="BF3111" s="96"/>
      <c r="BG3111" s="51"/>
      <c r="BH3111" s="51">
        <f t="shared" si="282"/>
        <v>1</v>
      </c>
      <c r="BI3111" s="51">
        <v>5</v>
      </c>
      <c r="BJ3111" s="52"/>
      <c r="BK3111" s="52"/>
      <c r="BL3111" s="53"/>
      <c r="BM3111" s="47" t="e">
        <f>COUNTIFS(A$2:$AC3111,#REF!,M$2:$AL3111,M3111)</f>
        <v>#VALUE!</v>
      </c>
      <c r="BN3111" s="47">
        <v>0</v>
      </c>
      <c r="BO3111" s="151">
        <v>19</v>
      </c>
      <c r="BP3111" s="151">
        <v>0</v>
      </c>
      <c r="BQ3111" s="47">
        <v>19</v>
      </c>
      <c r="BR3111" s="61">
        <v>1</v>
      </c>
      <c r="BS3111" s="61">
        <v>1</v>
      </c>
      <c r="BT3111" s="44">
        <f t="shared" si="279"/>
        <v>205</v>
      </c>
      <c r="BW3111" s="40" t="s">
        <v>67</v>
      </c>
      <c r="BY3111" s="55"/>
      <c r="BZ3111" s="1" t="s">
        <v>22426</v>
      </c>
    </row>
    <row r="3112" spans="1:78" ht="15" customHeight="1">
      <c r="A3112" s="25" t="s">
        <v>14226</v>
      </c>
      <c r="B3112" s="42" t="s">
        <v>16034</v>
      </c>
      <c r="D3112" s="263">
        <v>0</v>
      </c>
      <c r="E3112" s="92" t="s">
        <v>11339</v>
      </c>
      <c r="F3112" s="92" t="s">
        <v>14227</v>
      </c>
      <c r="G3112" s="275"/>
      <c r="H3112" s="275"/>
      <c r="I3112" s="92" t="s">
        <v>12647</v>
      </c>
      <c r="J3112" s="43" t="s">
        <v>14471</v>
      </c>
      <c r="M3112" s="44" t="s">
        <v>98</v>
      </c>
      <c r="N3112" s="45" t="s">
        <v>167</v>
      </c>
      <c r="O3112" s="42" t="s">
        <v>1351</v>
      </c>
      <c r="P3112" s="42" t="s">
        <v>103</v>
      </c>
      <c r="Q3112" s="85" t="s">
        <v>949</v>
      </c>
      <c r="R3112" s="85" t="s">
        <v>949</v>
      </c>
      <c r="S3112" s="42" t="s">
        <v>471</v>
      </c>
      <c r="T3112" s="42" t="s">
        <v>16035</v>
      </c>
      <c r="U3112" s="92" t="s">
        <v>73</v>
      </c>
      <c r="V3112" s="92" t="s">
        <v>73</v>
      </c>
      <c r="W3112" s="92" t="s">
        <v>73</v>
      </c>
      <c r="X3112" s="149">
        <v>41218</v>
      </c>
      <c r="Y3112" s="149">
        <v>41229</v>
      </c>
      <c r="Z3112" s="44">
        <f t="shared" si="280"/>
        <v>2012</v>
      </c>
      <c r="AA3112" s="44">
        <f t="shared" si="281"/>
        <v>11</v>
      </c>
      <c r="AB3112" s="44">
        <v>0</v>
      </c>
      <c r="AC3112" s="92" t="s">
        <v>73</v>
      </c>
      <c r="AD3112" s="92" t="s">
        <v>73</v>
      </c>
      <c r="AE3112" s="92" t="s">
        <v>949</v>
      </c>
      <c r="AF3112" s="92" t="s">
        <v>949</v>
      </c>
      <c r="AG3112" s="92" t="s">
        <v>949</v>
      </c>
      <c r="AH3112" s="92" t="s">
        <v>949</v>
      </c>
      <c r="AI3112" s="92" t="s">
        <v>949</v>
      </c>
      <c r="AJ3112" s="92" t="s">
        <v>16036</v>
      </c>
      <c r="AK3112" s="92"/>
      <c r="AL3112" s="92"/>
      <c r="AM3112" s="47">
        <v>1</v>
      </c>
      <c r="AN3112" s="47">
        <v>1</v>
      </c>
      <c r="AO3112" s="47">
        <v>2</v>
      </c>
      <c r="AP3112" s="47">
        <v>88</v>
      </c>
      <c r="AQ3112" s="47"/>
      <c r="AR3112" s="47"/>
      <c r="AS3112" s="150">
        <v>1</v>
      </c>
      <c r="AT3112" s="61">
        <v>1</v>
      </c>
      <c r="AU3112" s="61">
        <v>1</v>
      </c>
      <c r="AV3112" s="47"/>
      <c r="AW3112" s="61">
        <v>1</v>
      </c>
      <c r="AX3112" s="61"/>
      <c r="AY3112" s="44">
        <f t="shared" si="278"/>
        <v>12</v>
      </c>
      <c r="AZ3112" s="47"/>
      <c r="BA3112" s="47"/>
      <c r="BB3112" s="47"/>
      <c r="BC3112" s="48"/>
      <c r="BD3112" s="150"/>
      <c r="BE3112" s="96"/>
      <c r="BF3112" s="96"/>
      <c r="BG3112" s="51"/>
      <c r="BH3112" s="51">
        <f t="shared" si="282"/>
        <v>1</v>
      </c>
      <c r="BI3112" s="51">
        <v>2</v>
      </c>
      <c r="BJ3112" s="52"/>
      <c r="BK3112" s="52"/>
      <c r="BL3112" s="53"/>
      <c r="BM3112" s="47" t="e">
        <f>COUNTIFS(A$2:$AC3112,#REF!,M$2:$AL3112,M3112)</f>
        <v>#VALUE!</v>
      </c>
      <c r="BN3112" s="47">
        <v>0</v>
      </c>
      <c r="BO3112" s="151">
        <v>12</v>
      </c>
      <c r="BP3112" s="151">
        <v>0</v>
      </c>
      <c r="BQ3112" s="47">
        <v>12</v>
      </c>
      <c r="BR3112" s="61">
        <v>1</v>
      </c>
      <c r="BS3112" s="61">
        <v>1</v>
      </c>
      <c r="BT3112" s="44">
        <f t="shared" si="279"/>
        <v>219</v>
      </c>
      <c r="BW3112" s="40" t="s">
        <v>67</v>
      </c>
      <c r="BY3112" s="55"/>
      <c r="BZ3112" s="1" t="s">
        <v>22426</v>
      </c>
    </row>
    <row r="3113" spans="1:78" ht="15" customHeight="1">
      <c r="A3113" s="25" t="s">
        <v>14226</v>
      </c>
      <c r="B3113" s="42" t="s">
        <v>16037</v>
      </c>
      <c r="D3113" s="263">
        <v>0</v>
      </c>
      <c r="E3113" s="92" t="s">
        <v>11339</v>
      </c>
      <c r="F3113" s="92" t="s">
        <v>14227</v>
      </c>
      <c r="G3113" s="275"/>
      <c r="H3113" s="275"/>
      <c r="I3113" s="92" t="s">
        <v>12647</v>
      </c>
      <c r="J3113" s="43" t="s">
        <v>14471</v>
      </c>
      <c r="M3113" s="44" t="s">
        <v>98</v>
      </c>
      <c r="N3113" s="45" t="s">
        <v>167</v>
      </c>
      <c r="O3113" s="42" t="s">
        <v>1351</v>
      </c>
      <c r="P3113" s="42" t="s">
        <v>103</v>
      </c>
      <c r="Q3113" s="85" t="s">
        <v>949</v>
      </c>
      <c r="R3113" s="85" t="s">
        <v>949</v>
      </c>
      <c r="S3113" s="42" t="s">
        <v>471</v>
      </c>
      <c r="T3113" s="42" t="s">
        <v>16038</v>
      </c>
      <c r="U3113" s="92" t="s">
        <v>73</v>
      </c>
      <c r="V3113" s="92" t="s">
        <v>73</v>
      </c>
      <c r="W3113" s="92" t="s">
        <v>73</v>
      </c>
      <c r="X3113" s="149">
        <v>41232</v>
      </c>
      <c r="Y3113" s="149">
        <v>41243</v>
      </c>
      <c r="Z3113" s="44">
        <f t="shared" si="280"/>
        <v>2012</v>
      </c>
      <c r="AA3113" s="44">
        <f t="shared" si="281"/>
        <v>11</v>
      </c>
      <c r="AB3113" s="44">
        <v>0</v>
      </c>
      <c r="AC3113" s="92" t="s">
        <v>73</v>
      </c>
      <c r="AD3113" s="92" t="s">
        <v>73</v>
      </c>
      <c r="AE3113" s="92" t="s">
        <v>949</v>
      </c>
      <c r="AF3113" s="92" t="s">
        <v>949</v>
      </c>
      <c r="AG3113" s="92" t="s">
        <v>949</v>
      </c>
      <c r="AH3113" s="92" t="s">
        <v>949</v>
      </c>
      <c r="AI3113" s="92" t="s">
        <v>949</v>
      </c>
      <c r="AJ3113" s="92" t="s">
        <v>16039</v>
      </c>
      <c r="AK3113" s="92"/>
      <c r="AL3113" s="92"/>
      <c r="AM3113" s="47">
        <v>1</v>
      </c>
      <c r="AN3113" s="47">
        <v>1</v>
      </c>
      <c r="AO3113" s="47">
        <v>2</v>
      </c>
      <c r="AP3113" s="47">
        <v>88</v>
      </c>
      <c r="AQ3113" s="47"/>
      <c r="AR3113" s="47"/>
      <c r="AS3113" s="150">
        <v>1</v>
      </c>
      <c r="AT3113" s="61">
        <v>1</v>
      </c>
      <c r="AU3113" s="61">
        <v>1</v>
      </c>
      <c r="AV3113" s="47"/>
      <c r="AW3113" s="61">
        <v>1</v>
      </c>
      <c r="AX3113" s="61"/>
      <c r="AY3113" s="44">
        <f t="shared" si="278"/>
        <v>12</v>
      </c>
      <c r="AZ3113" s="47"/>
      <c r="BA3113" s="47"/>
      <c r="BB3113" s="47"/>
      <c r="BC3113" s="48"/>
      <c r="BD3113" s="150"/>
      <c r="BE3113" s="96"/>
      <c r="BF3113" s="96"/>
      <c r="BG3113" s="51"/>
      <c r="BH3113" s="51">
        <f t="shared" si="282"/>
        <v>1</v>
      </c>
      <c r="BI3113" s="51">
        <v>8</v>
      </c>
      <c r="BJ3113" s="52"/>
      <c r="BK3113" s="52"/>
      <c r="BL3113" s="53"/>
      <c r="BM3113" s="47" t="e">
        <f>COUNTIFS(A$2:$AC3113,#REF!,M$2:$AL3113,M3113)</f>
        <v>#VALUE!</v>
      </c>
      <c r="BN3113" s="47">
        <v>0</v>
      </c>
      <c r="BO3113" s="151">
        <v>12</v>
      </c>
      <c r="BP3113" s="151">
        <v>0</v>
      </c>
      <c r="BQ3113" s="47">
        <v>12</v>
      </c>
      <c r="BR3113" s="61">
        <v>1</v>
      </c>
      <c r="BS3113" s="61">
        <v>1</v>
      </c>
      <c r="BT3113" s="44">
        <f t="shared" si="279"/>
        <v>233</v>
      </c>
      <c r="BW3113" s="40" t="s">
        <v>67</v>
      </c>
      <c r="BY3113" s="55"/>
      <c r="BZ3113" s="1" t="s">
        <v>22426</v>
      </c>
    </row>
    <row r="3114" spans="1:78" ht="15" customHeight="1">
      <c r="A3114" s="25" t="s">
        <v>14226</v>
      </c>
      <c r="B3114" s="42" t="s">
        <v>16040</v>
      </c>
      <c r="D3114" s="263">
        <v>0</v>
      </c>
      <c r="E3114" s="92" t="s">
        <v>11339</v>
      </c>
      <c r="F3114" s="92" t="s">
        <v>14227</v>
      </c>
      <c r="G3114" s="275"/>
      <c r="H3114" s="275"/>
      <c r="I3114" s="92" t="s">
        <v>12413</v>
      </c>
      <c r="J3114" s="43" t="s">
        <v>15165</v>
      </c>
      <c r="M3114" s="44" t="s">
        <v>98</v>
      </c>
      <c r="N3114" s="45" t="s">
        <v>15166</v>
      </c>
      <c r="O3114" s="42" t="s">
        <v>1351</v>
      </c>
      <c r="P3114" s="42" t="s">
        <v>103</v>
      </c>
      <c r="Q3114" s="85" t="s">
        <v>949</v>
      </c>
      <c r="R3114" s="85" t="s">
        <v>949</v>
      </c>
      <c r="S3114" s="42" t="s">
        <v>471</v>
      </c>
      <c r="T3114" s="42" t="s">
        <v>16041</v>
      </c>
      <c r="U3114" s="92" t="s">
        <v>73</v>
      </c>
      <c r="V3114" s="92" t="s">
        <v>73</v>
      </c>
      <c r="W3114" s="92" t="s">
        <v>73</v>
      </c>
      <c r="X3114" s="149">
        <v>41225</v>
      </c>
      <c r="Y3114" s="149">
        <v>41236</v>
      </c>
      <c r="Z3114" s="44">
        <f t="shared" si="280"/>
        <v>2012</v>
      </c>
      <c r="AA3114" s="44">
        <f t="shared" si="281"/>
        <v>11</v>
      </c>
      <c r="AB3114" s="44">
        <v>0</v>
      </c>
      <c r="AC3114" s="92" t="s">
        <v>73</v>
      </c>
      <c r="AD3114" s="92" t="s">
        <v>73</v>
      </c>
      <c r="AE3114" s="92" t="s">
        <v>949</v>
      </c>
      <c r="AF3114" s="92" t="s">
        <v>949</v>
      </c>
      <c r="AG3114" s="92" t="s">
        <v>949</v>
      </c>
      <c r="AH3114" s="92" t="s">
        <v>949</v>
      </c>
      <c r="AI3114" s="92" t="s">
        <v>949</v>
      </c>
      <c r="AJ3114" s="92" t="s">
        <v>16042</v>
      </c>
      <c r="AK3114" s="92"/>
      <c r="AL3114" s="92"/>
      <c r="AM3114" s="47">
        <v>1</v>
      </c>
      <c r="AN3114" s="47">
        <v>1</v>
      </c>
      <c r="AO3114" s="47">
        <v>2</v>
      </c>
      <c r="AP3114" s="47">
        <v>88</v>
      </c>
      <c r="AQ3114" s="47"/>
      <c r="AR3114" s="47"/>
      <c r="AS3114" s="150">
        <v>1</v>
      </c>
      <c r="AT3114" s="61">
        <v>1</v>
      </c>
      <c r="AU3114" s="61">
        <v>1</v>
      </c>
      <c r="AV3114" s="47"/>
      <c r="AW3114" s="61">
        <v>1</v>
      </c>
      <c r="AX3114" s="61"/>
      <c r="AY3114" s="44">
        <f t="shared" si="278"/>
        <v>12</v>
      </c>
      <c r="AZ3114" s="47"/>
      <c r="BA3114" s="47"/>
      <c r="BB3114" s="47"/>
      <c r="BC3114" s="48"/>
      <c r="BD3114" s="150"/>
      <c r="BE3114" s="96"/>
      <c r="BF3114" s="96"/>
      <c r="BG3114" s="51"/>
      <c r="BH3114" s="51">
        <f t="shared" si="282"/>
        <v>1</v>
      </c>
      <c r="BI3114" s="51">
        <v>7</v>
      </c>
      <c r="BJ3114" s="52"/>
      <c r="BK3114" s="52"/>
      <c r="BL3114" s="53"/>
      <c r="BM3114" s="47" t="e">
        <f>COUNTIFS(A$2:$AC3114,#REF!,M$2:$AL3114,M3114)</f>
        <v>#VALUE!</v>
      </c>
      <c r="BN3114" s="47">
        <v>0</v>
      </c>
      <c r="BO3114" s="151">
        <v>12</v>
      </c>
      <c r="BP3114" s="151">
        <v>0</v>
      </c>
      <c r="BQ3114" s="47">
        <v>12</v>
      </c>
      <c r="BR3114" s="61">
        <v>1</v>
      </c>
      <c r="BS3114" s="61">
        <v>1</v>
      </c>
      <c r="BT3114" s="44">
        <f t="shared" si="279"/>
        <v>226</v>
      </c>
      <c r="BW3114" s="40" t="s">
        <v>67</v>
      </c>
      <c r="BY3114" s="55"/>
      <c r="BZ3114" s="1" t="s">
        <v>22426</v>
      </c>
    </row>
    <row r="3115" spans="1:78" ht="15" customHeight="1">
      <c r="A3115" s="25" t="s">
        <v>14226</v>
      </c>
      <c r="B3115" s="42" t="s">
        <v>16043</v>
      </c>
      <c r="D3115" s="263">
        <v>0</v>
      </c>
      <c r="E3115" s="92" t="s">
        <v>11339</v>
      </c>
      <c r="F3115" s="92" t="s">
        <v>14227</v>
      </c>
      <c r="G3115" s="275"/>
      <c r="H3115" s="275"/>
      <c r="I3115" s="92" t="s">
        <v>12413</v>
      </c>
      <c r="J3115" s="43" t="s">
        <v>15165</v>
      </c>
      <c r="M3115" s="44" t="s">
        <v>98</v>
      </c>
      <c r="N3115" s="45" t="s">
        <v>15166</v>
      </c>
      <c r="O3115" s="42" t="s">
        <v>1351</v>
      </c>
      <c r="P3115" s="42" t="s">
        <v>103</v>
      </c>
      <c r="Q3115" s="85" t="s">
        <v>949</v>
      </c>
      <c r="R3115" s="85" t="s">
        <v>949</v>
      </c>
      <c r="S3115" s="42" t="s">
        <v>16044</v>
      </c>
      <c r="T3115" s="42" t="s">
        <v>73</v>
      </c>
      <c r="U3115" s="92" t="s">
        <v>73</v>
      </c>
      <c r="V3115" s="92" t="s">
        <v>73</v>
      </c>
      <c r="W3115" s="92" t="s">
        <v>73</v>
      </c>
      <c r="X3115" s="149">
        <v>41239</v>
      </c>
      <c r="Y3115" s="149">
        <v>41250</v>
      </c>
      <c r="Z3115" s="44">
        <f t="shared" si="280"/>
        <v>2012</v>
      </c>
      <c r="AA3115" s="44">
        <f t="shared" si="281"/>
        <v>11</v>
      </c>
      <c r="AB3115" s="44">
        <v>0</v>
      </c>
      <c r="AC3115" s="92" t="s">
        <v>73</v>
      </c>
      <c r="AD3115" s="92" t="s">
        <v>73</v>
      </c>
      <c r="AE3115" s="92" t="s">
        <v>949</v>
      </c>
      <c r="AF3115" s="92" t="s">
        <v>949</v>
      </c>
      <c r="AG3115" s="92" t="s">
        <v>949</v>
      </c>
      <c r="AH3115" s="92" t="s">
        <v>949</v>
      </c>
      <c r="AI3115" s="92" t="s">
        <v>949</v>
      </c>
      <c r="AJ3115" s="92" t="s">
        <v>949</v>
      </c>
      <c r="AK3115" s="92"/>
      <c r="AL3115" s="92"/>
      <c r="AM3115" s="47">
        <v>1</v>
      </c>
      <c r="AN3115" s="47">
        <v>1</v>
      </c>
      <c r="AO3115" s="47">
        <v>2</v>
      </c>
      <c r="AP3115" s="47">
        <v>88</v>
      </c>
      <c r="AQ3115" s="47"/>
      <c r="AR3115" s="47"/>
      <c r="AS3115" s="150">
        <v>1</v>
      </c>
      <c r="AT3115" s="61">
        <v>1</v>
      </c>
      <c r="AU3115" s="61">
        <v>1</v>
      </c>
      <c r="AV3115" s="47"/>
      <c r="AW3115" s="61">
        <v>1</v>
      </c>
      <c r="AX3115" s="61"/>
      <c r="AY3115" s="44">
        <f t="shared" si="278"/>
        <v>12</v>
      </c>
      <c r="AZ3115" s="47"/>
      <c r="BA3115" s="47"/>
      <c r="BB3115" s="47"/>
      <c r="BC3115" s="48"/>
      <c r="BD3115" s="150"/>
      <c r="BE3115" s="96"/>
      <c r="BF3115" s="96"/>
      <c r="BG3115" s="51"/>
      <c r="BH3115" s="51">
        <f t="shared" si="282"/>
        <v>1</v>
      </c>
      <c r="BI3115" s="51">
        <v>2</v>
      </c>
      <c r="BJ3115" s="52"/>
      <c r="BK3115" s="52"/>
      <c r="BL3115" s="53"/>
      <c r="BM3115" s="47" t="e">
        <f>COUNTIFS(A$2:$AC3115,#REF!,M$2:$AL3115,M3115)</f>
        <v>#VALUE!</v>
      </c>
      <c r="BN3115" s="47">
        <v>0</v>
      </c>
      <c r="BO3115" s="151">
        <v>12</v>
      </c>
      <c r="BP3115" s="151">
        <v>0</v>
      </c>
      <c r="BQ3115" s="47">
        <v>12</v>
      </c>
      <c r="BR3115" s="61">
        <v>1</v>
      </c>
      <c r="BS3115" s="61">
        <v>1</v>
      </c>
      <c r="BT3115" s="44">
        <f t="shared" si="279"/>
        <v>240</v>
      </c>
      <c r="BW3115" s="40" t="s">
        <v>67</v>
      </c>
      <c r="BY3115" s="55"/>
      <c r="BZ3115" s="1" t="s">
        <v>22426</v>
      </c>
    </row>
    <row r="3116" spans="1:78" ht="15" customHeight="1">
      <c r="A3116" s="25" t="s">
        <v>14226</v>
      </c>
      <c r="B3116" s="42" t="s">
        <v>16045</v>
      </c>
      <c r="D3116" s="263">
        <v>0</v>
      </c>
      <c r="E3116" s="92" t="s">
        <v>15836</v>
      </c>
      <c r="F3116" s="92" t="s">
        <v>14227</v>
      </c>
      <c r="G3116" s="275"/>
      <c r="H3116" s="275"/>
      <c r="I3116" s="92" t="s">
        <v>12647</v>
      </c>
      <c r="J3116" s="43" t="s">
        <v>14471</v>
      </c>
      <c r="M3116" s="44" t="s">
        <v>98</v>
      </c>
      <c r="N3116" s="45" t="s">
        <v>167</v>
      </c>
      <c r="O3116" s="42" t="s">
        <v>1351</v>
      </c>
      <c r="P3116" s="42" t="s">
        <v>103</v>
      </c>
      <c r="Q3116" s="85" t="s">
        <v>949</v>
      </c>
      <c r="R3116" s="85" t="s">
        <v>949</v>
      </c>
      <c r="S3116" s="42" t="s">
        <v>16046</v>
      </c>
      <c r="T3116" s="42" t="s">
        <v>73</v>
      </c>
      <c r="U3116" s="92" t="s">
        <v>73</v>
      </c>
      <c r="V3116" s="92" t="s">
        <v>73</v>
      </c>
      <c r="W3116" s="92" t="s">
        <v>73</v>
      </c>
      <c r="X3116" s="149">
        <v>41260</v>
      </c>
      <c r="Y3116" s="149">
        <v>41277</v>
      </c>
      <c r="Z3116" s="44">
        <f t="shared" si="280"/>
        <v>2012</v>
      </c>
      <c r="AA3116" s="44">
        <f t="shared" si="281"/>
        <v>12</v>
      </c>
      <c r="AB3116" s="44">
        <v>0</v>
      </c>
      <c r="AC3116" s="92" t="s">
        <v>73</v>
      </c>
      <c r="AD3116" s="92" t="s">
        <v>73</v>
      </c>
      <c r="AE3116" s="92" t="s">
        <v>949</v>
      </c>
      <c r="AF3116" s="92" t="s">
        <v>949</v>
      </c>
      <c r="AG3116" s="92" t="s">
        <v>949</v>
      </c>
      <c r="AH3116" s="92" t="s">
        <v>949</v>
      </c>
      <c r="AI3116" s="92" t="s">
        <v>949</v>
      </c>
      <c r="AJ3116" s="92" t="s">
        <v>16047</v>
      </c>
      <c r="AK3116" s="92"/>
      <c r="AL3116" s="92"/>
      <c r="AM3116" s="47">
        <v>1</v>
      </c>
      <c r="AN3116" s="47">
        <v>1</v>
      </c>
      <c r="AO3116" s="47">
        <v>2</v>
      </c>
      <c r="AP3116" s="47">
        <v>88</v>
      </c>
      <c r="AQ3116" s="47"/>
      <c r="AR3116" s="47"/>
      <c r="AS3116" s="150">
        <v>1</v>
      </c>
      <c r="AT3116" s="61">
        <v>1</v>
      </c>
      <c r="AU3116" s="61">
        <v>1</v>
      </c>
      <c r="AV3116" s="47"/>
      <c r="AW3116" s="61">
        <v>1</v>
      </c>
      <c r="AX3116" s="61"/>
      <c r="AY3116" s="44">
        <f t="shared" si="278"/>
        <v>18</v>
      </c>
      <c r="AZ3116" s="47"/>
      <c r="BA3116" s="47"/>
      <c r="BB3116" s="47"/>
      <c r="BC3116" s="48"/>
      <c r="BD3116" s="150"/>
      <c r="BE3116" s="96"/>
      <c r="BF3116" s="96"/>
      <c r="BG3116" s="51"/>
      <c r="BH3116" s="51">
        <f t="shared" si="282"/>
        <v>1</v>
      </c>
      <c r="BI3116" s="51">
        <v>4</v>
      </c>
      <c r="BJ3116" s="52"/>
      <c r="BK3116" s="52"/>
      <c r="BL3116" s="53"/>
      <c r="BM3116" s="47" t="e">
        <f>COUNTIFS(A$2:$AC3116,#REF!,M$2:$AL3116,M3116)</f>
        <v>#VALUE!</v>
      </c>
      <c r="BN3116" s="47">
        <v>0</v>
      </c>
      <c r="BO3116" s="151">
        <v>18</v>
      </c>
      <c r="BP3116" s="151">
        <v>0</v>
      </c>
      <c r="BQ3116" s="47">
        <v>18</v>
      </c>
      <c r="BR3116" s="61">
        <v>1</v>
      </c>
      <c r="BS3116" s="61">
        <v>1</v>
      </c>
      <c r="BT3116" s="44">
        <f t="shared" si="279"/>
        <v>261</v>
      </c>
      <c r="BW3116" s="40" t="s">
        <v>67</v>
      </c>
      <c r="BY3116" s="55"/>
      <c r="BZ3116" s="1" t="s">
        <v>22426</v>
      </c>
    </row>
    <row r="3117" spans="1:78" ht="15" customHeight="1">
      <c r="A3117" s="25" t="s">
        <v>14226</v>
      </c>
      <c r="B3117" s="298" t="s">
        <v>16048</v>
      </c>
      <c r="D3117" s="263">
        <v>0</v>
      </c>
      <c r="E3117" s="92" t="s">
        <v>11339</v>
      </c>
      <c r="F3117" s="92" t="s">
        <v>14227</v>
      </c>
      <c r="G3117" s="275"/>
      <c r="H3117" s="275"/>
      <c r="I3117" s="292" t="s">
        <v>22469</v>
      </c>
      <c r="J3117" s="295" t="s">
        <v>22470</v>
      </c>
      <c r="M3117" s="44" t="s">
        <v>98</v>
      </c>
      <c r="N3117" s="45" t="s">
        <v>7353</v>
      </c>
      <c r="O3117" s="42" t="s">
        <v>1351</v>
      </c>
      <c r="P3117" s="42" t="s">
        <v>103</v>
      </c>
      <c r="Q3117" s="85" t="s">
        <v>949</v>
      </c>
      <c r="R3117" s="85" t="s">
        <v>949</v>
      </c>
      <c r="S3117" s="42" t="s">
        <v>16049</v>
      </c>
      <c r="T3117" s="42" t="s">
        <v>73</v>
      </c>
      <c r="U3117" s="92" t="s">
        <v>73</v>
      </c>
      <c r="V3117" s="92" t="s">
        <v>73</v>
      </c>
      <c r="W3117" s="92" t="s">
        <v>73</v>
      </c>
      <c r="X3117" s="149">
        <v>41029</v>
      </c>
      <c r="Y3117" s="149">
        <v>41040</v>
      </c>
      <c r="Z3117" s="44">
        <f t="shared" si="280"/>
        <v>2012</v>
      </c>
      <c r="AA3117" s="44">
        <f t="shared" si="281"/>
        <v>4</v>
      </c>
      <c r="AB3117" s="44">
        <v>0</v>
      </c>
      <c r="AC3117" s="92" t="s">
        <v>13729</v>
      </c>
      <c r="AD3117" s="92" t="s">
        <v>73</v>
      </c>
      <c r="AE3117" s="92" t="s">
        <v>949</v>
      </c>
      <c r="AF3117" s="92" t="s">
        <v>949</v>
      </c>
      <c r="AG3117" s="92" t="s">
        <v>949</v>
      </c>
      <c r="AH3117" s="92" t="s">
        <v>949</v>
      </c>
      <c r="AI3117" s="92" t="s">
        <v>949</v>
      </c>
      <c r="AJ3117" s="92" t="s">
        <v>949</v>
      </c>
      <c r="AK3117" s="92"/>
      <c r="AL3117" s="92"/>
      <c r="AM3117" s="317">
        <v>0</v>
      </c>
      <c r="AN3117" s="47">
        <v>1</v>
      </c>
      <c r="AO3117" s="47">
        <v>2</v>
      </c>
      <c r="AP3117" s="47">
        <v>88</v>
      </c>
      <c r="AQ3117" s="47"/>
      <c r="AR3117" s="47"/>
      <c r="AS3117" s="150">
        <v>1</v>
      </c>
      <c r="AT3117" s="61">
        <v>1</v>
      </c>
      <c r="AU3117" s="61">
        <v>1</v>
      </c>
      <c r="AV3117" s="47"/>
      <c r="AW3117" s="61">
        <v>1</v>
      </c>
      <c r="AX3117" s="61"/>
      <c r="AY3117" s="44">
        <f t="shared" si="278"/>
        <v>12</v>
      </c>
      <c r="AZ3117" s="47"/>
      <c r="BA3117" s="47"/>
      <c r="BB3117" s="47"/>
      <c r="BC3117" s="48"/>
      <c r="BD3117" s="150"/>
      <c r="BE3117" s="96"/>
      <c r="BF3117" s="96"/>
      <c r="BG3117" s="51"/>
      <c r="BH3117" s="51">
        <f t="shared" si="282"/>
        <v>1</v>
      </c>
      <c r="BI3117" s="51">
        <v>2</v>
      </c>
      <c r="BJ3117" s="52"/>
      <c r="BK3117" s="52"/>
      <c r="BL3117" s="53"/>
      <c r="BM3117" s="47" t="e">
        <f>COUNTIFS(A$2:$AC3117,#REF!,M$2:$AL3117,M3117)</f>
        <v>#VALUE!</v>
      </c>
      <c r="BN3117" s="47">
        <v>0</v>
      </c>
      <c r="BO3117" s="151">
        <v>12</v>
      </c>
      <c r="BP3117" s="151">
        <v>0</v>
      </c>
      <c r="BQ3117" s="47">
        <v>12</v>
      </c>
      <c r="BR3117" s="61">
        <v>1</v>
      </c>
      <c r="BS3117" s="61">
        <v>1</v>
      </c>
      <c r="BT3117" s="44">
        <f t="shared" si="279"/>
        <v>30</v>
      </c>
      <c r="BW3117" s="40" t="s">
        <v>67</v>
      </c>
      <c r="BX3117" s="317" t="s">
        <v>22468</v>
      </c>
      <c r="BZ3117" s="1" t="s">
        <v>22426</v>
      </c>
    </row>
    <row r="3118" spans="1:78" ht="15" customHeight="1">
      <c r="A3118" s="25" t="s">
        <v>14226</v>
      </c>
      <c r="B3118" s="42" t="s">
        <v>16050</v>
      </c>
      <c r="D3118" s="263">
        <v>0</v>
      </c>
      <c r="E3118" s="92" t="s">
        <v>11339</v>
      </c>
      <c r="F3118" s="92" t="s">
        <v>14227</v>
      </c>
      <c r="G3118" s="275"/>
      <c r="H3118" s="275"/>
      <c r="I3118" s="92" t="s">
        <v>14288</v>
      </c>
      <c r="J3118" s="43" t="s">
        <v>14289</v>
      </c>
      <c r="M3118" s="44" t="s">
        <v>144</v>
      </c>
      <c r="N3118" s="45" t="s">
        <v>145</v>
      </c>
      <c r="O3118" s="42" t="s">
        <v>1351</v>
      </c>
      <c r="P3118" s="42" t="s">
        <v>103</v>
      </c>
      <c r="Q3118" s="85" t="s">
        <v>949</v>
      </c>
      <c r="R3118" s="85" t="s">
        <v>949</v>
      </c>
      <c r="S3118" s="42" t="s">
        <v>16051</v>
      </c>
      <c r="T3118" s="42" t="s">
        <v>16052</v>
      </c>
      <c r="U3118" s="92" t="s">
        <v>73</v>
      </c>
      <c r="V3118" s="92" t="s">
        <v>73</v>
      </c>
      <c r="W3118" s="92" t="s">
        <v>73</v>
      </c>
      <c r="X3118" s="149">
        <v>41042</v>
      </c>
      <c r="Y3118" s="149">
        <v>41043</v>
      </c>
      <c r="Z3118" s="44">
        <f t="shared" si="280"/>
        <v>2012</v>
      </c>
      <c r="AA3118" s="44">
        <f t="shared" si="281"/>
        <v>5</v>
      </c>
      <c r="AB3118" s="44">
        <v>0</v>
      </c>
      <c r="AC3118" s="92" t="s">
        <v>1171</v>
      </c>
      <c r="AD3118" s="92" t="s">
        <v>16053</v>
      </c>
      <c r="AE3118" s="92" t="s">
        <v>949</v>
      </c>
      <c r="AF3118" s="92" t="s">
        <v>949</v>
      </c>
      <c r="AG3118" s="92" t="s">
        <v>949</v>
      </c>
      <c r="AH3118" s="92" t="s">
        <v>949</v>
      </c>
      <c r="AI3118" s="92" t="s">
        <v>949</v>
      </c>
      <c r="AJ3118" s="92" t="s">
        <v>949</v>
      </c>
      <c r="AK3118" s="139" t="s">
        <v>16054</v>
      </c>
      <c r="AL3118" s="139" t="s">
        <v>16054</v>
      </c>
      <c r="AM3118" s="47">
        <v>1</v>
      </c>
      <c r="AN3118" s="47">
        <v>1</v>
      </c>
      <c r="AO3118" s="47">
        <v>1</v>
      </c>
      <c r="AP3118" s="47">
        <v>88</v>
      </c>
      <c r="AQ3118" s="47"/>
      <c r="AR3118" s="47"/>
      <c r="AS3118" s="150">
        <v>1</v>
      </c>
      <c r="AT3118" s="61">
        <v>1</v>
      </c>
      <c r="AU3118" s="49">
        <v>1</v>
      </c>
      <c r="AV3118" s="47"/>
      <c r="AW3118" s="61">
        <v>1</v>
      </c>
      <c r="AX3118" s="61"/>
      <c r="AY3118" s="44">
        <f t="shared" si="278"/>
        <v>2</v>
      </c>
      <c r="AZ3118" s="47"/>
      <c r="BA3118" s="47"/>
      <c r="BB3118" s="47"/>
      <c r="BC3118" s="48"/>
      <c r="BD3118" s="165"/>
      <c r="BE3118" s="96"/>
      <c r="BF3118" s="96"/>
      <c r="BG3118" s="51"/>
      <c r="BH3118" s="51">
        <f t="shared" si="282"/>
        <v>1</v>
      </c>
      <c r="BI3118" s="51">
        <v>8</v>
      </c>
      <c r="BJ3118" s="52"/>
      <c r="BK3118" s="52"/>
      <c r="BL3118" s="53"/>
      <c r="BM3118" s="47" t="e">
        <f>COUNTIFS(A$2:$AC3118,#REF!,M$2:$AL3118,M3118)</f>
        <v>#VALUE!</v>
      </c>
      <c r="BN3118" s="47">
        <v>0</v>
      </c>
      <c r="BO3118" s="151">
        <v>2</v>
      </c>
      <c r="BP3118" s="151">
        <v>0</v>
      </c>
      <c r="BQ3118" s="47">
        <v>2</v>
      </c>
      <c r="BR3118" s="49">
        <v>1</v>
      </c>
      <c r="BS3118" s="61">
        <v>1</v>
      </c>
      <c r="BT3118" s="44">
        <f t="shared" si="279"/>
        <v>43</v>
      </c>
      <c r="BW3118" s="40" t="s">
        <v>67</v>
      </c>
      <c r="BY3118" s="55"/>
      <c r="BZ3118" s="1" t="s">
        <v>22426</v>
      </c>
    </row>
    <row r="3119" spans="1:78" ht="15" customHeight="1">
      <c r="A3119" s="25" t="s">
        <v>14226</v>
      </c>
      <c r="B3119" s="42" t="s">
        <v>16055</v>
      </c>
      <c r="D3119" s="263">
        <v>0</v>
      </c>
      <c r="E3119" s="92" t="s">
        <v>11339</v>
      </c>
      <c r="F3119" s="92" t="s">
        <v>14227</v>
      </c>
      <c r="G3119" s="275"/>
      <c r="H3119" s="275"/>
      <c r="I3119" s="92" t="s">
        <v>14288</v>
      </c>
      <c r="J3119" s="43" t="s">
        <v>14289</v>
      </c>
      <c r="M3119" s="44" t="s">
        <v>144</v>
      </c>
      <c r="N3119" s="45" t="s">
        <v>145</v>
      </c>
      <c r="O3119" s="42" t="s">
        <v>1351</v>
      </c>
      <c r="P3119" s="42" t="s">
        <v>103</v>
      </c>
      <c r="Q3119" s="85" t="s">
        <v>949</v>
      </c>
      <c r="R3119" s="85" t="s">
        <v>949</v>
      </c>
      <c r="S3119" s="42" t="s">
        <v>16056</v>
      </c>
      <c r="T3119" s="42" t="s">
        <v>16057</v>
      </c>
      <c r="U3119" s="92" t="s">
        <v>73</v>
      </c>
      <c r="V3119" s="92" t="s">
        <v>73</v>
      </c>
      <c r="W3119" s="92" t="s">
        <v>73</v>
      </c>
      <c r="X3119" s="149">
        <v>41094</v>
      </c>
      <c r="Y3119" s="149">
        <v>41096</v>
      </c>
      <c r="Z3119" s="44">
        <f t="shared" si="280"/>
        <v>2012</v>
      </c>
      <c r="AA3119" s="44">
        <f t="shared" si="281"/>
        <v>7</v>
      </c>
      <c r="AB3119" s="44">
        <v>0</v>
      </c>
      <c r="AC3119" s="92" t="s">
        <v>16058</v>
      </c>
      <c r="AD3119" s="92" t="s">
        <v>16059</v>
      </c>
      <c r="AE3119" s="92" t="s">
        <v>949</v>
      </c>
      <c r="AF3119" s="92" t="s">
        <v>949</v>
      </c>
      <c r="AG3119" s="92" t="s">
        <v>949</v>
      </c>
      <c r="AH3119" s="92" t="s">
        <v>949</v>
      </c>
      <c r="AI3119" s="92" t="s">
        <v>949</v>
      </c>
      <c r="AJ3119" s="92" t="s">
        <v>949</v>
      </c>
      <c r="AK3119" s="92"/>
      <c r="AL3119" s="92"/>
      <c r="AM3119" s="47">
        <v>1</v>
      </c>
      <c r="AN3119" s="47">
        <v>1</v>
      </c>
      <c r="AO3119" s="47">
        <v>1</v>
      </c>
      <c r="AP3119" s="47">
        <v>88</v>
      </c>
      <c r="AQ3119" s="47"/>
      <c r="AR3119" s="47"/>
      <c r="AS3119" s="150">
        <v>1</v>
      </c>
      <c r="AT3119" s="61">
        <v>1</v>
      </c>
      <c r="AU3119" s="61">
        <v>1</v>
      </c>
      <c r="AV3119" s="47"/>
      <c r="AW3119" s="61">
        <v>1</v>
      </c>
      <c r="AX3119" s="61"/>
      <c r="AY3119" s="44">
        <f t="shared" si="278"/>
        <v>3</v>
      </c>
      <c r="AZ3119" s="47"/>
      <c r="BA3119" s="47"/>
      <c r="BB3119" s="47"/>
      <c r="BC3119" s="48"/>
      <c r="BD3119" s="150"/>
      <c r="BE3119" s="96"/>
      <c r="BF3119" s="96"/>
      <c r="BG3119" s="51"/>
      <c r="BH3119" s="51">
        <f t="shared" si="282"/>
        <v>1</v>
      </c>
      <c r="BI3119" s="51">
        <v>8</v>
      </c>
      <c r="BJ3119" s="52"/>
      <c r="BK3119" s="52"/>
      <c r="BL3119" s="53"/>
      <c r="BM3119" s="47" t="e">
        <f>COUNTIFS(A$2:$AC3119,#REF!,M$2:$AL3119,M3119)</f>
        <v>#VALUE!</v>
      </c>
      <c r="BN3119" s="47">
        <v>0</v>
      </c>
      <c r="BO3119" s="151">
        <v>3</v>
      </c>
      <c r="BP3119" s="151">
        <v>0</v>
      </c>
      <c r="BQ3119" s="47">
        <v>3</v>
      </c>
      <c r="BR3119" s="61">
        <v>1</v>
      </c>
      <c r="BS3119" s="61">
        <v>1</v>
      </c>
      <c r="BT3119" s="44">
        <f t="shared" si="279"/>
        <v>95</v>
      </c>
      <c r="BW3119" s="40" t="s">
        <v>67</v>
      </c>
      <c r="BY3119" s="55"/>
      <c r="BZ3119" s="1" t="s">
        <v>22426</v>
      </c>
    </row>
    <row r="3120" spans="1:78" ht="15" customHeight="1">
      <c r="A3120" s="25" t="s">
        <v>14226</v>
      </c>
      <c r="B3120" s="42" t="s">
        <v>16060</v>
      </c>
      <c r="D3120" s="263">
        <v>0</v>
      </c>
      <c r="E3120" s="92" t="s">
        <v>11339</v>
      </c>
      <c r="F3120" s="92" t="s">
        <v>14227</v>
      </c>
      <c r="G3120" s="275"/>
      <c r="H3120" s="275"/>
      <c r="I3120" s="92" t="s">
        <v>14288</v>
      </c>
      <c r="J3120" s="43" t="s">
        <v>14289</v>
      </c>
      <c r="M3120" s="44" t="s">
        <v>144</v>
      </c>
      <c r="N3120" s="45" t="s">
        <v>145</v>
      </c>
      <c r="O3120" s="42" t="s">
        <v>1351</v>
      </c>
      <c r="P3120" s="42" t="s">
        <v>103</v>
      </c>
      <c r="Q3120" s="116" t="s">
        <v>16061</v>
      </c>
      <c r="R3120" s="116" t="s">
        <v>82</v>
      </c>
      <c r="S3120" s="42" t="s">
        <v>16062</v>
      </c>
      <c r="T3120" s="42" t="s">
        <v>16063</v>
      </c>
      <c r="U3120" s="92" t="s">
        <v>73</v>
      </c>
      <c r="V3120" s="92" t="s">
        <v>73</v>
      </c>
      <c r="W3120" s="92" t="s">
        <v>73</v>
      </c>
      <c r="X3120" s="149">
        <v>41097</v>
      </c>
      <c r="Y3120" s="149">
        <v>41102</v>
      </c>
      <c r="Z3120" s="44">
        <f t="shared" si="280"/>
        <v>2012</v>
      </c>
      <c r="AA3120" s="44">
        <f t="shared" si="281"/>
        <v>7</v>
      </c>
      <c r="AB3120" s="44">
        <v>0</v>
      </c>
      <c r="AC3120" s="92" t="s">
        <v>16064</v>
      </c>
      <c r="AD3120" s="92" t="s">
        <v>16065</v>
      </c>
      <c r="AE3120" s="92" t="s">
        <v>949</v>
      </c>
      <c r="AF3120" s="92" t="s">
        <v>949</v>
      </c>
      <c r="AG3120" s="92" t="s">
        <v>949</v>
      </c>
      <c r="AH3120" s="92" t="s">
        <v>949</v>
      </c>
      <c r="AI3120" s="92" t="s">
        <v>949</v>
      </c>
      <c r="AJ3120" s="92" t="s">
        <v>949</v>
      </c>
      <c r="AK3120" s="139" t="s">
        <v>16066</v>
      </c>
      <c r="AL3120" s="139" t="s">
        <v>16066</v>
      </c>
      <c r="AM3120" s="47">
        <v>1</v>
      </c>
      <c r="AN3120" s="47">
        <v>1</v>
      </c>
      <c r="AO3120" s="47">
        <v>1</v>
      </c>
      <c r="AP3120" s="47">
        <v>88</v>
      </c>
      <c r="AQ3120" s="47"/>
      <c r="AR3120" s="47"/>
      <c r="AS3120" s="150">
        <v>1</v>
      </c>
      <c r="AT3120" s="61">
        <v>1</v>
      </c>
      <c r="AU3120" s="61">
        <v>1</v>
      </c>
      <c r="AV3120" s="47"/>
      <c r="AW3120" s="61">
        <v>1</v>
      </c>
      <c r="AX3120" s="61"/>
      <c r="AY3120" s="44">
        <f t="shared" si="278"/>
        <v>6</v>
      </c>
      <c r="AZ3120" s="47"/>
      <c r="BA3120" s="47"/>
      <c r="BB3120" s="47"/>
      <c r="BC3120" s="48"/>
      <c r="BD3120" s="165"/>
      <c r="BE3120" s="96"/>
      <c r="BF3120" s="96"/>
      <c r="BG3120" s="51"/>
      <c r="BH3120" s="51">
        <f t="shared" si="282"/>
        <v>1</v>
      </c>
      <c r="BI3120" s="51">
        <v>8</v>
      </c>
      <c r="BJ3120" s="52"/>
      <c r="BK3120" s="52"/>
      <c r="BL3120" s="53"/>
      <c r="BM3120" s="47" t="e">
        <f>COUNTIFS(A$2:$AC3120,#REF!,M$2:$AL3120,M3120)</f>
        <v>#VALUE!</v>
      </c>
      <c r="BN3120" s="47">
        <v>0</v>
      </c>
      <c r="BO3120" s="151">
        <v>6</v>
      </c>
      <c r="BP3120" s="151">
        <v>0</v>
      </c>
      <c r="BQ3120" s="47">
        <v>6</v>
      </c>
      <c r="BR3120" s="61">
        <v>1</v>
      </c>
      <c r="BS3120" s="61">
        <v>1</v>
      </c>
      <c r="BT3120" s="44">
        <f t="shared" si="279"/>
        <v>98</v>
      </c>
      <c r="BW3120" s="40" t="s">
        <v>67</v>
      </c>
      <c r="BY3120" s="55"/>
      <c r="BZ3120" s="1" t="s">
        <v>22426</v>
      </c>
    </row>
    <row r="3121" spans="1:78" ht="15" customHeight="1">
      <c r="A3121" s="25" t="s">
        <v>14226</v>
      </c>
      <c r="B3121" s="42" t="s">
        <v>16067</v>
      </c>
      <c r="D3121" s="263">
        <v>0</v>
      </c>
      <c r="E3121" s="92" t="s">
        <v>11339</v>
      </c>
      <c r="F3121" s="92" t="s">
        <v>14227</v>
      </c>
      <c r="G3121" s="275"/>
      <c r="H3121" s="275"/>
      <c r="I3121" s="92" t="s">
        <v>14288</v>
      </c>
      <c r="J3121" s="43" t="s">
        <v>14289</v>
      </c>
      <c r="M3121" s="44" t="s">
        <v>144</v>
      </c>
      <c r="N3121" s="45" t="s">
        <v>145</v>
      </c>
      <c r="O3121" s="42" t="s">
        <v>1351</v>
      </c>
      <c r="P3121" s="42" t="s">
        <v>103</v>
      </c>
      <c r="Q3121" s="85" t="s">
        <v>949</v>
      </c>
      <c r="R3121" s="85" t="s">
        <v>949</v>
      </c>
      <c r="S3121" s="42" t="s">
        <v>16068</v>
      </c>
      <c r="T3121" s="42" t="s">
        <v>16069</v>
      </c>
      <c r="U3121" s="92" t="s">
        <v>73</v>
      </c>
      <c r="V3121" s="92" t="s">
        <v>73</v>
      </c>
      <c r="W3121" s="92" t="s">
        <v>73</v>
      </c>
      <c r="X3121" s="149">
        <v>41213</v>
      </c>
      <c r="Y3121" s="149">
        <v>41218</v>
      </c>
      <c r="Z3121" s="44">
        <f t="shared" si="280"/>
        <v>2012</v>
      </c>
      <c r="AA3121" s="44">
        <f t="shared" si="281"/>
        <v>10</v>
      </c>
      <c r="AB3121" s="44">
        <v>0</v>
      </c>
      <c r="AC3121" s="92" t="s">
        <v>1227</v>
      </c>
      <c r="AD3121" s="92" t="s">
        <v>16070</v>
      </c>
      <c r="AE3121" s="92" t="s">
        <v>949</v>
      </c>
      <c r="AF3121" s="92" t="s">
        <v>105</v>
      </c>
      <c r="AG3121" s="92" t="s">
        <v>949</v>
      </c>
      <c r="AH3121" s="92" t="s">
        <v>949</v>
      </c>
      <c r="AI3121" s="92" t="s">
        <v>949</v>
      </c>
      <c r="AJ3121" s="92" t="s">
        <v>949</v>
      </c>
      <c r="AK3121" s="139" t="s">
        <v>16071</v>
      </c>
      <c r="AL3121" s="139" t="s">
        <v>16071</v>
      </c>
      <c r="AM3121" s="47">
        <v>1</v>
      </c>
      <c r="AN3121" s="47">
        <v>1</v>
      </c>
      <c r="AO3121" s="47">
        <v>1</v>
      </c>
      <c r="AP3121" s="47">
        <v>88</v>
      </c>
      <c r="AQ3121" s="47"/>
      <c r="AR3121" s="47"/>
      <c r="AS3121" s="150">
        <v>1</v>
      </c>
      <c r="AT3121" s="61">
        <v>1</v>
      </c>
      <c r="AU3121" s="61">
        <v>1</v>
      </c>
      <c r="AV3121" s="47"/>
      <c r="AW3121" s="61">
        <v>1</v>
      </c>
      <c r="AX3121" s="61"/>
      <c r="AY3121" s="44">
        <f t="shared" si="278"/>
        <v>6</v>
      </c>
      <c r="AZ3121" s="47"/>
      <c r="BA3121" s="47"/>
      <c r="BB3121" s="47"/>
      <c r="BC3121" s="48"/>
      <c r="BD3121" s="165"/>
      <c r="BE3121" s="96"/>
      <c r="BF3121" s="96"/>
      <c r="BG3121" s="51"/>
      <c r="BH3121" s="51">
        <f t="shared" si="282"/>
        <v>1</v>
      </c>
      <c r="BI3121" s="51">
        <v>6</v>
      </c>
      <c r="BJ3121" s="52"/>
      <c r="BK3121" s="52"/>
      <c r="BL3121" s="53"/>
      <c r="BM3121" s="47" t="e">
        <f>COUNTIFS(A$2:$AC3121,#REF!,M$2:$AL3121,M3121)</f>
        <v>#VALUE!</v>
      </c>
      <c r="BN3121" s="47">
        <v>0</v>
      </c>
      <c r="BO3121" s="151">
        <v>6</v>
      </c>
      <c r="BP3121" s="151">
        <v>0</v>
      </c>
      <c r="BQ3121" s="47">
        <v>6</v>
      </c>
      <c r="BR3121" s="61">
        <v>1</v>
      </c>
      <c r="BS3121" s="61">
        <v>1</v>
      </c>
      <c r="BT3121" s="44">
        <f t="shared" si="279"/>
        <v>214</v>
      </c>
      <c r="BW3121" s="40" t="s">
        <v>67</v>
      </c>
      <c r="BY3121" s="55"/>
      <c r="BZ3121" s="1" t="s">
        <v>22426</v>
      </c>
    </row>
    <row r="3122" spans="1:78" ht="15" customHeight="1">
      <c r="A3122" s="25" t="s">
        <v>14226</v>
      </c>
      <c r="B3122" s="42" t="s">
        <v>16072</v>
      </c>
      <c r="D3122" s="263">
        <v>0</v>
      </c>
      <c r="E3122" s="92" t="s">
        <v>11339</v>
      </c>
      <c r="F3122" s="92" t="s">
        <v>14227</v>
      </c>
      <c r="G3122" s="275"/>
      <c r="H3122" s="275"/>
      <c r="I3122" s="92" t="s">
        <v>12828</v>
      </c>
      <c r="J3122" s="43" t="s">
        <v>14333</v>
      </c>
      <c r="M3122" s="44" t="s">
        <v>897</v>
      </c>
      <c r="N3122" s="45" t="s">
        <v>1467</v>
      </c>
      <c r="O3122" s="42" t="s">
        <v>71</v>
      </c>
      <c r="P3122" s="42" t="s">
        <v>16073</v>
      </c>
      <c r="Q3122" s="92" t="s">
        <v>14999</v>
      </c>
      <c r="R3122" s="92" t="s">
        <v>1377</v>
      </c>
      <c r="S3122" s="42" t="s">
        <v>16074</v>
      </c>
      <c r="T3122" s="42" t="s">
        <v>16075</v>
      </c>
      <c r="U3122" s="92" t="s">
        <v>73</v>
      </c>
      <c r="V3122" s="92" t="s">
        <v>73</v>
      </c>
      <c r="W3122" s="92" t="s">
        <v>73</v>
      </c>
      <c r="X3122" s="149">
        <v>41131</v>
      </c>
      <c r="Y3122" s="149">
        <v>41135</v>
      </c>
      <c r="Z3122" s="44">
        <f t="shared" si="280"/>
        <v>2012</v>
      </c>
      <c r="AA3122" s="44">
        <f t="shared" si="281"/>
        <v>8</v>
      </c>
      <c r="AB3122" s="44">
        <v>0</v>
      </c>
      <c r="AC3122" s="92" t="s">
        <v>16076</v>
      </c>
      <c r="AD3122" s="92" t="s">
        <v>16077</v>
      </c>
      <c r="AE3122" s="92" t="s">
        <v>949</v>
      </c>
      <c r="AF3122" s="92" t="s">
        <v>949</v>
      </c>
      <c r="AG3122" s="92" t="s">
        <v>949</v>
      </c>
      <c r="AH3122" s="92" t="s">
        <v>949</v>
      </c>
      <c r="AI3122" s="92" t="s">
        <v>16078</v>
      </c>
      <c r="AJ3122" s="92" t="s">
        <v>16079</v>
      </c>
      <c r="AK3122" s="92" t="s">
        <v>16080</v>
      </c>
      <c r="AL3122" s="92" t="s">
        <v>16081</v>
      </c>
      <c r="AM3122" s="47">
        <v>1</v>
      </c>
      <c r="AN3122" s="47">
        <v>1</v>
      </c>
      <c r="AO3122" s="47">
        <v>4</v>
      </c>
      <c r="AP3122" s="47">
        <v>6</v>
      </c>
      <c r="AQ3122" s="47"/>
      <c r="AR3122" s="47"/>
      <c r="AS3122" s="150">
        <v>1</v>
      </c>
      <c r="AT3122" s="61">
        <v>1</v>
      </c>
      <c r="AU3122" s="61">
        <v>1</v>
      </c>
      <c r="AV3122" s="47"/>
      <c r="AW3122" s="61">
        <v>1</v>
      </c>
      <c r="AX3122" s="61"/>
      <c r="AY3122" s="44">
        <f t="shared" si="278"/>
        <v>5</v>
      </c>
      <c r="AZ3122" s="47"/>
      <c r="BA3122" s="47"/>
      <c r="BB3122" s="47"/>
      <c r="BC3122" s="48"/>
      <c r="BD3122" s="56"/>
      <c r="BE3122" s="96" t="s">
        <v>16082</v>
      </c>
      <c r="BF3122" s="96"/>
      <c r="BG3122" s="51"/>
      <c r="BH3122" s="51">
        <f t="shared" si="282"/>
        <v>1</v>
      </c>
      <c r="BI3122" s="51">
        <v>5</v>
      </c>
      <c r="BJ3122" s="52"/>
      <c r="BK3122" s="52"/>
      <c r="BL3122" s="53"/>
      <c r="BM3122" s="47" t="e">
        <f>COUNTIFS(A$2:$AC3122,#REF!,M$2:$AL3122,M3122)</f>
        <v>#VALUE!</v>
      </c>
      <c r="BN3122" s="47">
        <v>0</v>
      </c>
      <c r="BO3122" s="151">
        <v>5</v>
      </c>
      <c r="BP3122" s="151">
        <v>0</v>
      </c>
      <c r="BQ3122" s="47">
        <v>5</v>
      </c>
      <c r="BR3122" s="61">
        <v>1</v>
      </c>
      <c r="BS3122" s="61">
        <v>1</v>
      </c>
      <c r="BT3122" s="44">
        <f t="shared" si="279"/>
        <v>132</v>
      </c>
      <c r="BW3122" s="40" t="s">
        <v>67</v>
      </c>
      <c r="BY3122" s="55"/>
      <c r="BZ3122" s="1" t="s">
        <v>22426</v>
      </c>
    </row>
    <row r="3123" spans="1:78" ht="15" customHeight="1">
      <c r="A3123" s="25" t="s">
        <v>14226</v>
      </c>
      <c r="B3123" s="42" t="s">
        <v>16083</v>
      </c>
      <c r="D3123" s="263">
        <v>0</v>
      </c>
      <c r="E3123" s="92" t="s">
        <v>11339</v>
      </c>
      <c r="F3123" s="92" t="s">
        <v>14227</v>
      </c>
      <c r="G3123" s="275"/>
      <c r="H3123" s="275"/>
      <c r="I3123" s="92" t="s">
        <v>16084</v>
      </c>
      <c r="J3123" s="43" t="s">
        <v>16085</v>
      </c>
      <c r="M3123" s="44" t="s">
        <v>117</v>
      </c>
      <c r="N3123" s="45" t="s">
        <v>118</v>
      </c>
      <c r="O3123" s="42" t="s">
        <v>71</v>
      </c>
      <c r="P3123" s="42" t="s">
        <v>16073</v>
      </c>
      <c r="Q3123" s="85" t="s">
        <v>949</v>
      </c>
      <c r="R3123" s="85" t="s">
        <v>949</v>
      </c>
      <c r="S3123" s="42" t="s">
        <v>16086</v>
      </c>
      <c r="T3123" s="42" t="s">
        <v>16087</v>
      </c>
      <c r="U3123" s="92" t="s">
        <v>73</v>
      </c>
      <c r="V3123" s="92" t="s">
        <v>73</v>
      </c>
      <c r="W3123" s="92" t="s">
        <v>73</v>
      </c>
      <c r="X3123" s="149">
        <v>41046</v>
      </c>
      <c r="Y3123" s="149">
        <v>41074</v>
      </c>
      <c r="Z3123" s="44">
        <f t="shared" si="280"/>
        <v>2012</v>
      </c>
      <c r="AA3123" s="44">
        <f t="shared" si="281"/>
        <v>5</v>
      </c>
      <c r="AB3123" s="44">
        <v>0</v>
      </c>
      <c r="AC3123" s="92" t="s">
        <v>12637</v>
      </c>
      <c r="AD3123" s="92" t="s">
        <v>16088</v>
      </c>
      <c r="AE3123" s="92" t="s">
        <v>16089</v>
      </c>
      <c r="AF3123" s="92" t="s">
        <v>15231</v>
      </c>
      <c r="AG3123" s="92" t="s">
        <v>949</v>
      </c>
      <c r="AH3123" s="92" t="s">
        <v>949</v>
      </c>
      <c r="AI3123" s="92" t="s">
        <v>16090</v>
      </c>
      <c r="AJ3123" s="92" t="s">
        <v>16091</v>
      </c>
      <c r="AK3123" s="92" t="s">
        <v>16092</v>
      </c>
      <c r="AL3123" s="92" t="s">
        <v>16093</v>
      </c>
      <c r="AM3123" s="47">
        <v>1</v>
      </c>
      <c r="AN3123" s="47">
        <v>1</v>
      </c>
      <c r="AO3123" s="47">
        <v>4</v>
      </c>
      <c r="AP3123" s="47">
        <v>88</v>
      </c>
      <c r="AQ3123" s="47"/>
      <c r="AR3123" s="47"/>
      <c r="AS3123" s="150">
        <v>1</v>
      </c>
      <c r="AT3123" s="61">
        <v>1</v>
      </c>
      <c r="AU3123" s="61">
        <v>1</v>
      </c>
      <c r="AV3123" s="47"/>
      <c r="AW3123" s="61">
        <v>1</v>
      </c>
      <c r="AX3123" s="61"/>
      <c r="AY3123" s="44">
        <f t="shared" si="278"/>
        <v>29</v>
      </c>
      <c r="AZ3123" s="47"/>
      <c r="BA3123" s="47"/>
      <c r="BB3123" s="47"/>
      <c r="BC3123" s="48"/>
      <c r="BD3123" s="150"/>
      <c r="BE3123" s="96"/>
      <c r="BF3123" s="96"/>
      <c r="BG3123" s="51"/>
      <c r="BH3123" s="51">
        <f t="shared" si="282"/>
        <v>1</v>
      </c>
      <c r="BI3123" s="51">
        <v>8</v>
      </c>
      <c r="BJ3123" s="52"/>
      <c r="BK3123" s="52"/>
      <c r="BL3123" s="53"/>
      <c r="BM3123" s="47" t="e">
        <f>COUNTIFS(A$2:$AC3123,#REF!,M$2:$AL3123,M3123)</f>
        <v>#VALUE!</v>
      </c>
      <c r="BN3123" s="47">
        <v>1</v>
      </c>
      <c r="BO3123" s="151">
        <v>29</v>
      </c>
      <c r="BP3123" s="151">
        <v>0</v>
      </c>
      <c r="BQ3123" s="47">
        <v>29</v>
      </c>
      <c r="BR3123" s="61">
        <v>1</v>
      </c>
      <c r="BS3123" s="61">
        <v>1</v>
      </c>
      <c r="BT3123" s="44">
        <f t="shared" si="279"/>
        <v>47</v>
      </c>
      <c r="BW3123" s="40" t="s">
        <v>67</v>
      </c>
      <c r="BY3123" s="55"/>
      <c r="BZ3123" s="1" t="s">
        <v>22426</v>
      </c>
    </row>
    <row r="3124" spans="1:78" ht="15" customHeight="1">
      <c r="A3124" s="25" t="s">
        <v>14226</v>
      </c>
      <c r="B3124" s="42" t="s">
        <v>16094</v>
      </c>
      <c r="D3124" s="263">
        <v>0</v>
      </c>
      <c r="E3124" s="92" t="s">
        <v>11339</v>
      </c>
      <c r="F3124" s="92" t="s">
        <v>14227</v>
      </c>
      <c r="G3124" s="275"/>
      <c r="H3124" s="275"/>
      <c r="I3124" s="92" t="s">
        <v>12975</v>
      </c>
      <c r="J3124" s="43" t="s">
        <v>16095</v>
      </c>
      <c r="M3124" s="44" t="s">
        <v>121</v>
      </c>
      <c r="N3124" s="45" t="s">
        <v>12977</v>
      </c>
      <c r="O3124" s="42" t="s">
        <v>71</v>
      </c>
      <c r="P3124" s="42" t="s">
        <v>16073</v>
      </c>
      <c r="Q3124" s="85" t="s">
        <v>949</v>
      </c>
      <c r="R3124" s="85" t="s">
        <v>949</v>
      </c>
      <c r="S3124" s="42" t="s">
        <v>16096</v>
      </c>
      <c r="T3124" s="42" t="s">
        <v>16097</v>
      </c>
      <c r="U3124" s="92" t="s">
        <v>73</v>
      </c>
      <c r="V3124" s="92" t="s">
        <v>73</v>
      </c>
      <c r="W3124" s="92" t="s">
        <v>73</v>
      </c>
      <c r="X3124" s="149">
        <v>41103</v>
      </c>
      <c r="Y3124" s="149">
        <v>41119</v>
      </c>
      <c r="Z3124" s="44">
        <f t="shared" si="280"/>
        <v>2012</v>
      </c>
      <c r="AA3124" s="44">
        <f t="shared" si="281"/>
        <v>7</v>
      </c>
      <c r="AB3124" s="44">
        <v>0</v>
      </c>
      <c r="AC3124" s="92" t="s">
        <v>12980</v>
      </c>
      <c r="AD3124" s="92" t="s">
        <v>16098</v>
      </c>
      <c r="AE3124" s="92" t="s">
        <v>949</v>
      </c>
      <c r="AF3124" s="92" t="s">
        <v>949</v>
      </c>
      <c r="AG3124" s="92" t="s">
        <v>949</v>
      </c>
      <c r="AH3124" s="92" t="s">
        <v>949</v>
      </c>
      <c r="AI3124" s="92" t="s">
        <v>16099</v>
      </c>
      <c r="AJ3124" s="92" t="s">
        <v>16100</v>
      </c>
      <c r="AK3124" s="92" t="s">
        <v>12983</v>
      </c>
      <c r="AL3124" s="92"/>
      <c r="AM3124" s="47">
        <v>1</v>
      </c>
      <c r="AN3124" s="47">
        <v>1</v>
      </c>
      <c r="AO3124" s="47">
        <v>3</v>
      </c>
      <c r="AP3124" s="47">
        <v>88</v>
      </c>
      <c r="AQ3124" s="47"/>
      <c r="AR3124" s="47"/>
      <c r="AS3124" s="150">
        <v>1</v>
      </c>
      <c r="AT3124" s="61">
        <v>1</v>
      </c>
      <c r="AU3124" s="61">
        <v>1</v>
      </c>
      <c r="AV3124" s="47"/>
      <c r="AW3124" s="61">
        <v>1</v>
      </c>
      <c r="AX3124" s="61"/>
      <c r="AY3124" s="44">
        <f t="shared" si="278"/>
        <v>17</v>
      </c>
      <c r="AZ3124" s="47"/>
      <c r="BA3124" s="47"/>
      <c r="BB3124" s="47"/>
      <c r="BC3124" s="48"/>
      <c r="BD3124" s="150"/>
      <c r="BE3124" s="96"/>
      <c r="BF3124" s="96"/>
      <c r="BG3124" s="51"/>
      <c r="BH3124" s="51">
        <f t="shared" si="282"/>
        <v>1</v>
      </c>
      <c r="BI3124" s="51">
        <v>2</v>
      </c>
      <c r="BJ3124" s="52"/>
      <c r="BK3124" s="52"/>
      <c r="BL3124" s="53"/>
      <c r="BM3124" s="47" t="e">
        <f>COUNTIFS(A$2:$AC3124,#REF!,M$2:$AL3124,M3124)</f>
        <v>#VALUE!</v>
      </c>
      <c r="BN3124" s="47">
        <v>1</v>
      </c>
      <c r="BO3124" s="151">
        <v>17</v>
      </c>
      <c r="BP3124" s="151">
        <v>0</v>
      </c>
      <c r="BQ3124" s="47">
        <v>17</v>
      </c>
      <c r="BR3124" s="61">
        <v>1</v>
      </c>
      <c r="BS3124" s="61">
        <v>1</v>
      </c>
      <c r="BT3124" s="44">
        <f t="shared" si="279"/>
        <v>104</v>
      </c>
      <c r="BW3124" s="40" t="s">
        <v>67</v>
      </c>
      <c r="BY3124" s="55"/>
      <c r="BZ3124" s="1" t="s">
        <v>22426</v>
      </c>
    </row>
    <row r="3125" spans="1:78" ht="15" customHeight="1">
      <c r="A3125" s="25" t="s">
        <v>14226</v>
      </c>
      <c r="B3125" s="42" t="s">
        <v>16101</v>
      </c>
      <c r="D3125" s="263">
        <v>0</v>
      </c>
      <c r="E3125" s="92" t="s">
        <v>11339</v>
      </c>
      <c r="F3125" s="92" t="s">
        <v>14227</v>
      </c>
      <c r="G3125" s="275"/>
      <c r="H3125" s="275"/>
      <c r="I3125" s="153" t="s">
        <v>1519</v>
      </c>
      <c r="J3125" s="43" t="s">
        <v>1520</v>
      </c>
      <c r="M3125" s="44" t="s">
        <v>121</v>
      </c>
      <c r="N3125" s="45" t="s">
        <v>960</v>
      </c>
      <c r="O3125" s="42" t="s">
        <v>71</v>
      </c>
      <c r="P3125" s="42" t="s">
        <v>16102</v>
      </c>
      <c r="Q3125" s="85" t="s">
        <v>949</v>
      </c>
      <c r="R3125" s="85" t="s">
        <v>949</v>
      </c>
      <c r="S3125" s="42" t="s">
        <v>16103</v>
      </c>
      <c r="T3125" s="42" t="s">
        <v>16104</v>
      </c>
      <c r="U3125" s="92" t="s">
        <v>73</v>
      </c>
      <c r="V3125" s="92" t="s">
        <v>73</v>
      </c>
      <c r="W3125" s="92" t="s">
        <v>73</v>
      </c>
      <c r="X3125" s="149">
        <v>41033</v>
      </c>
      <c r="Y3125" s="149">
        <v>41067</v>
      </c>
      <c r="Z3125" s="44">
        <f t="shared" si="280"/>
        <v>2012</v>
      </c>
      <c r="AA3125" s="44">
        <f t="shared" si="281"/>
        <v>5</v>
      </c>
      <c r="AB3125" s="44">
        <v>0</v>
      </c>
      <c r="AC3125" s="92" t="s">
        <v>16105</v>
      </c>
      <c r="AD3125" s="92" t="s">
        <v>73</v>
      </c>
      <c r="AE3125" s="92" t="s">
        <v>949</v>
      </c>
      <c r="AF3125" s="92" t="s">
        <v>105</v>
      </c>
      <c r="AG3125" s="92" t="s">
        <v>16106</v>
      </c>
      <c r="AH3125" s="92" t="s">
        <v>949</v>
      </c>
      <c r="AI3125" s="92" t="s">
        <v>16107</v>
      </c>
      <c r="AJ3125" s="92" t="s">
        <v>949</v>
      </c>
      <c r="AK3125" s="92" t="s">
        <v>12875</v>
      </c>
      <c r="AL3125" s="92" t="s">
        <v>14271</v>
      </c>
      <c r="AM3125" s="47">
        <v>1</v>
      </c>
      <c r="AN3125" s="47">
        <v>1</v>
      </c>
      <c r="AO3125" s="47">
        <v>3</v>
      </c>
      <c r="AP3125" s="47">
        <v>88</v>
      </c>
      <c r="AQ3125" s="47"/>
      <c r="AR3125" s="47"/>
      <c r="AS3125" s="150">
        <v>1</v>
      </c>
      <c r="AT3125" s="61">
        <v>1</v>
      </c>
      <c r="AU3125" s="61">
        <v>1</v>
      </c>
      <c r="AV3125" s="47"/>
      <c r="AW3125" s="61">
        <v>1</v>
      </c>
      <c r="AX3125" s="61"/>
      <c r="AY3125" s="44">
        <f t="shared" si="278"/>
        <v>35</v>
      </c>
      <c r="AZ3125" s="47"/>
      <c r="BA3125" s="47"/>
      <c r="BB3125" s="47"/>
      <c r="BC3125" s="48"/>
      <c r="BD3125" s="150"/>
      <c r="BE3125" s="96"/>
      <c r="BF3125" s="96"/>
      <c r="BG3125" s="51"/>
      <c r="BH3125" s="51">
        <f t="shared" si="282"/>
        <v>1</v>
      </c>
      <c r="BI3125" s="51">
        <v>5</v>
      </c>
      <c r="BJ3125" s="52"/>
      <c r="BK3125" s="52"/>
      <c r="BL3125" s="53"/>
      <c r="BM3125" s="47" t="e">
        <f>COUNTIFS(A$2:$AC3125,#REF!,M$2:$AL3125,M3125)</f>
        <v>#VALUE!</v>
      </c>
      <c r="BN3125" s="47">
        <v>0</v>
      </c>
      <c r="BO3125" s="151">
        <v>35</v>
      </c>
      <c r="BP3125" s="151">
        <v>0</v>
      </c>
      <c r="BQ3125" s="47">
        <v>35</v>
      </c>
      <c r="BR3125" s="61">
        <v>1</v>
      </c>
      <c r="BS3125" s="61">
        <v>1</v>
      </c>
      <c r="BT3125" s="44">
        <f t="shared" si="279"/>
        <v>34</v>
      </c>
      <c r="BW3125" s="40" t="s">
        <v>67</v>
      </c>
      <c r="BY3125" s="55"/>
      <c r="BZ3125" s="1" t="s">
        <v>22427</v>
      </c>
    </row>
    <row r="3126" spans="1:78" ht="15" customHeight="1">
      <c r="A3126" s="25" t="s">
        <v>14226</v>
      </c>
      <c r="B3126" s="42" t="s">
        <v>16108</v>
      </c>
      <c r="D3126" s="263">
        <v>0</v>
      </c>
      <c r="E3126" s="92" t="s">
        <v>11339</v>
      </c>
      <c r="F3126" s="92" t="s">
        <v>14227</v>
      </c>
      <c r="G3126" s="275"/>
      <c r="H3126" s="275"/>
      <c r="I3126" s="153" t="s">
        <v>1519</v>
      </c>
      <c r="J3126" s="43" t="s">
        <v>1520</v>
      </c>
      <c r="M3126" s="44" t="s">
        <v>121</v>
      </c>
      <c r="N3126" s="45" t="s">
        <v>960</v>
      </c>
      <c r="O3126" s="42" t="s">
        <v>71</v>
      </c>
      <c r="P3126" s="42" t="s">
        <v>16102</v>
      </c>
      <c r="Q3126" s="85" t="s">
        <v>949</v>
      </c>
      <c r="R3126" s="85" t="s">
        <v>949</v>
      </c>
      <c r="S3126" s="42" t="s">
        <v>16109</v>
      </c>
      <c r="T3126" s="42" t="s">
        <v>16110</v>
      </c>
      <c r="U3126" s="92" t="s">
        <v>73</v>
      </c>
      <c r="V3126" s="92" t="s">
        <v>73</v>
      </c>
      <c r="W3126" s="92" t="s">
        <v>73</v>
      </c>
      <c r="X3126" s="149">
        <v>41136</v>
      </c>
      <c r="Y3126" s="149">
        <v>41159</v>
      </c>
      <c r="Z3126" s="44">
        <f t="shared" si="280"/>
        <v>2012</v>
      </c>
      <c r="AA3126" s="44">
        <f t="shared" si="281"/>
        <v>8</v>
      </c>
      <c r="AB3126" s="44">
        <v>0</v>
      </c>
      <c r="AC3126" s="92" t="s">
        <v>16111</v>
      </c>
      <c r="AD3126" s="92" t="s">
        <v>16112</v>
      </c>
      <c r="AE3126" s="92" t="s">
        <v>949</v>
      </c>
      <c r="AF3126" s="92" t="s">
        <v>949</v>
      </c>
      <c r="AG3126" s="92" t="s">
        <v>949</v>
      </c>
      <c r="AH3126" s="92" t="s">
        <v>949</v>
      </c>
      <c r="AI3126" s="92" t="s">
        <v>949</v>
      </c>
      <c r="AJ3126" s="92" t="s">
        <v>949</v>
      </c>
      <c r="AK3126" s="92" t="s">
        <v>12875</v>
      </c>
      <c r="AL3126" s="92" t="s">
        <v>14271</v>
      </c>
      <c r="AM3126" s="47">
        <v>1</v>
      </c>
      <c r="AN3126" s="47">
        <v>1</v>
      </c>
      <c r="AO3126" s="47">
        <v>3</v>
      </c>
      <c r="AP3126" s="47">
        <v>88</v>
      </c>
      <c r="AQ3126" s="47"/>
      <c r="AR3126" s="47"/>
      <c r="AS3126" s="150">
        <v>1</v>
      </c>
      <c r="AT3126" s="61">
        <v>1</v>
      </c>
      <c r="AU3126" s="61">
        <v>1</v>
      </c>
      <c r="AV3126" s="47"/>
      <c r="AW3126" s="61">
        <v>1</v>
      </c>
      <c r="AX3126" s="61"/>
      <c r="AY3126" s="44">
        <f t="shared" si="278"/>
        <v>24</v>
      </c>
      <c r="AZ3126" s="47"/>
      <c r="BA3126" s="47"/>
      <c r="BB3126" s="47"/>
      <c r="BC3126" s="48"/>
      <c r="BD3126" s="150"/>
      <c r="BE3126" s="96"/>
      <c r="BF3126" s="96"/>
      <c r="BG3126" s="51"/>
      <c r="BH3126" s="51">
        <f t="shared" si="282"/>
        <v>1</v>
      </c>
      <c r="BI3126" s="51">
        <v>4</v>
      </c>
      <c r="BJ3126" s="52"/>
      <c r="BK3126" s="52"/>
      <c r="BL3126" s="53"/>
      <c r="BM3126" s="47" t="e">
        <f>COUNTIFS(A$2:$AC3126,#REF!,M$2:$AL3126,M3126)</f>
        <v>#VALUE!</v>
      </c>
      <c r="BN3126" s="47">
        <v>0</v>
      </c>
      <c r="BO3126" s="151">
        <v>24</v>
      </c>
      <c r="BP3126" s="151">
        <v>0</v>
      </c>
      <c r="BQ3126" s="47">
        <v>24</v>
      </c>
      <c r="BR3126" s="61">
        <v>1</v>
      </c>
      <c r="BS3126" s="61">
        <v>1</v>
      </c>
      <c r="BT3126" s="44">
        <f t="shared" si="279"/>
        <v>137</v>
      </c>
      <c r="BW3126" s="40" t="s">
        <v>67</v>
      </c>
      <c r="BY3126" s="55"/>
      <c r="BZ3126" s="1" t="s">
        <v>22427</v>
      </c>
    </row>
    <row r="3127" spans="1:78" ht="15" customHeight="1">
      <c r="A3127" s="25" t="s">
        <v>14226</v>
      </c>
      <c r="B3127" s="42" t="s">
        <v>16113</v>
      </c>
      <c r="D3127" s="263">
        <v>0</v>
      </c>
      <c r="E3127" s="92" t="s">
        <v>11339</v>
      </c>
      <c r="F3127" s="92" t="s">
        <v>14227</v>
      </c>
      <c r="G3127" s="275"/>
      <c r="H3127" s="275"/>
      <c r="I3127" s="153" t="s">
        <v>1519</v>
      </c>
      <c r="J3127" s="43" t="s">
        <v>1520</v>
      </c>
      <c r="M3127" s="44" t="s">
        <v>121</v>
      </c>
      <c r="N3127" s="45" t="s">
        <v>960</v>
      </c>
      <c r="O3127" s="42" t="s">
        <v>71</v>
      </c>
      <c r="P3127" s="42" t="s">
        <v>16102</v>
      </c>
      <c r="Q3127" s="85" t="s">
        <v>949</v>
      </c>
      <c r="R3127" s="85" t="s">
        <v>949</v>
      </c>
      <c r="S3127" s="42" t="s">
        <v>16114</v>
      </c>
      <c r="T3127" s="42" t="s">
        <v>16115</v>
      </c>
      <c r="U3127" s="92" t="s">
        <v>73</v>
      </c>
      <c r="V3127" s="92" t="s">
        <v>73</v>
      </c>
      <c r="W3127" s="92" t="s">
        <v>73</v>
      </c>
      <c r="X3127" s="149">
        <v>41239</v>
      </c>
      <c r="Y3127" s="149">
        <v>41243</v>
      </c>
      <c r="Z3127" s="44">
        <f t="shared" si="280"/>
        <v>2012</v>
      </c>
      <c r="AA3127" s="44">
        <f t="shared" si="281"/>
        <v>11</v>
      </c>
      <c r="AB3127" s="44">
        <v>0</v>
      </c>
      <c r="AC3127" s="92" t="s">
        <v>16116</v>
      </c>
      <c r="AD3127" s="92" t="s">
        <v>16117</v>
      </c>
      <c r="AE3127" s="92" t="s">
        <v>949</v>
      </c>
      <c r="AF3127" s="92" t="s">
        <v>949</v>
      </c>
      <c r="AG3127" s="92" t="s">
        <v>949</v>
      </c>
      <c r="AH3127" s="92" t="s">
        <v>949</v>
      </c>
      <c r="AI3127" s="92" t="s">
        <v>949</v>
      </c>
      <c r="AJ3127" s="92" t="s">
        <v>949</v>
      </c>
      <c r="AK3127" s="92" t="s">
        <v>12875</v>
      </c>
      <c r="AL3127" s="92" t="s">
        <v>14271</v>
      </c>
      <c r="AM3127" s="47">
        <v>1</v>
      </c>
      <c r="AN3127" s="47">
        <v>1</v>
      </c>
      <c r="AO3127" s="47">
        <v>3</v>
      </c>
      <c r="AP3127" s="47">
        <v>88</v>
      </c>
      <c r="AQ3127" s="47"/>
      <c r="AR3127" s="47"/>
      <c r="AS3127" s="150">
        <v>1</v>
      </c>
      <c r="AT3127" s="61">
        <v>1</v>
      </c>
      <c r="AU3127" s="61">
        <v>1</v>
      </c>
      <c r="AV3127" s="47"/>
      <c r="AW3127" s="61">
        <v>1</v>
      </c>
      <c r="AX3127" s="61"/>
      <c r="AY3127" s="44">
        <f t="shared" si="278"/>
        <v>5</v>
      </c>
      <c r="AZ3127" s="47"/>
      <c r="BA3127" s="47"/>
      <c r="BB3127" s="47"/>
      <c r="BC3127" s="48"/>
      <c r="BD3127" s="150"/>
      <c r="BE3127" s="96"/>
      <c r="BF3127" s="96"/>
      <c r="BG3127" s="51"/>
      <c r="BH3127" s="51">
        <f t="shared" si="282"/>
        <v>1</v>
      </c>
      <c r="BI3127" s="51">
        <v>1</v>
      </c>
      <c r="BJ3127" s="52"/>
      <c r="BK3127" s="52"/>
      <c r="BL3127" s="53"/>
      <c r="BM3127" s="47" t="e">
        <f>COUNTIFS(A$2:$AC3127,#REF!,M$2:$AL3127,M3127)</f>
        <v>#VALUE!</v>
      </c>
      <c r="BN3127" s="47">
        <v>0</v>
      </c>
      <c r="BO3127" s="151">
        <v>5</v>
      </c>
      <c r="BP3127" s="151">
        <v>0</v>
      </c>
      <c r="BQ3127" s="47">
        <v>5</v>
      </c>
      <c r="BR3127" s="61">
        <v>1</v>
      </c>
      <c r="BS3127" s="61">
        <v>1</v>
      </c>
      <c r="BT3127" s="44">
        <f t="shared" si="279"/>
        <v>240</v>
      </c>
      <c r="BW3127" s="40" t="s">
        <v>67</v>
      </c>
      <c r="BY3127" s="55"/>
      <c r="BZ3127" s="1" t="s">
        <v>22427</v>
      </c>
    </row>
    <row r="3128" spans="1:78" ht="15" customHeight="1">
      <c r="A3128" s="25" t="s">
        <v>14226</v>
      </c>
      <c r="B3128" s="42" t="s">
        <v>16118</v>
      </c>
      <c r="D3128" s="263">
        <v>0</v>
      </c>
      <c r="E3128" s="92" t="s">
        <v>11339</v>
      </c>
      <c r="F3128" s="92" t="s">
        <v>14227</v>
      </c>
      <c r="G3128" s="275"/>
      <c r="H3128" s="275"/>
      <c r="I3128" s="92" t="s">
        <v>16119</v>
      </c>
      <c r="J3128" s="43" t="s">
        <v>73</v>
      </c>
      <c r="M3128" s="44" t="s">
        <v>98</v>
      </c>
      <c r="N3128" s="45" t="s">
        <v>962</v>
      </c>
      <c r="O3128" s="42" t="s">
        <v>71</v>
      </c>
      <c r="P3128" s="42" t="s">
        <v>1256</v>
      </c>
      <c r="Q3128" s="42" t="s">
        <v>375</v>
      </c>
      <c r="R3128" s="42" t="s">
        <v>16120</v>
      </c>
      <c r="S3128" s="42" t="s">
        <v>16121</v>
      </c>
      <c r="T3128" s="42" t="s">
        <v>16122</v>
      </c>
      <c r="U3128" s="92" t="s">
        <v>73</v>
      </c>
      <c r="V3128" s="92" t="s">
        <v>73</v>
      </c>
      <c r="W3128" s="92" t="s">
        <v>73</v>
      </c>
      <c r="X3128" s="149">
        <v>41032</v>
      </c>
      <c r="Y3128" s="149">
        <v>41051</v>
      </c>
      <c r="Z3128" s="44">
        <f t="shared" si="280"/>
        <v>2012</v>
      </c>
      <c r="AA3128" s="44">
        <f t="shared" si="281"/>
        <v>5</v>
      </c>
      <c r="AB3128" s="44">
        <v>0</v>
      </c>
      <c r="AC3128" s="92" t="s">
        <v>12526</v>
      </c>
      <c r="AD3128" s="92" t="s">
        <v>73</v>
      </c>
      <c r="AE3128" s="92" t="s">
        <v>949</v>
      </c>
      <c r="AF3128" s="92" t="s">
        <v>949</v>
      </c>
      <c r="AG3128" s="92" t="s">
        <v>16123</v>
      </c>
      <c r="AH3128" s="92" t="s">
        <v>949</v>
      </c>
      <c r="AI3128" s="92" t="s">
        <v>16124</v>
      </c>
      <c r="AJ3128" s="92" t="s">
        <v>16125</v>
      </c>
      <c r="AK3128" s="139" t="s">
        <v>16126</v>
      </c>
      <c r="AL3128" s="92"/>
      <c r="AM3128" s="47">
        <v>1</v>
      </c>
      <c r="AN3128" s="47">
        <v>1</v>
      </c>
      <c r="AO3128" s="47">
        <v>2</v>
      </c>
      <c r="AP3128" s="47">
        <v>88</v>
      </c>
      <c r="AQ3128" s="47"/>
      <c r="AR3128" s="47"/>
      <c r="AS3128" s="150">
        <v>1</v>
      </c>
      <c r="AT3128" s="61">
        <v>1</v>
      </c>
      <c r="AU3128" s="49">
        <v>1</v>
      </c>
      <c r="AV3128" s="47"/>
      <c r="AW3128" s="61">
        <v>1</v>
      </c>
      <c r="AX3128" s="61"/>
      <c r="AY3128" s="44">
        <f t="shared" si="278"/>
        <v>20</v>
      </c>
      <c r="AZ3128" s="47"/>
      <c r="BA3128" s="47"/>
      <c r="BB3128" s="47"/>
      <c r="BC3128" s="48"/>
      <c r="BD3128" s="150"/>
      <c r="BE3128" s="96"/>
      <c r="BF3128" s="96"/>
      <c r="BG3128" s="51"/>
      <c r="BH3128" s="51">
        <f t="shared" si="282"/>
        <v>1</v>
      </c>
      <c r="BI3128" s="51">
        <v>2</v>
      </c>
      <c r="BJ3128" s="52"/>
      <c r="BK3128" s="52"/>
      <c r="BL3128" s="53"/>
      <c r="BM3128" s="47" t="e">
        <f>COUNTIFS(A$2:$AC3128,#REF!,M$2:$AL3128,M3128)</f>
        <v>#VALUE!</v>
      </c>
      <c r="BN3128" s="47">
        <v>0</v>
      </c>
      <c r="BO3128" s="151">
        <v>20</v>
      </c>
      <c r="BP3128" s="151">
        <v>0</v>
      </c>
      <c r="BQ3128" s="47">
        <v>20</v>
      </c>
      <c r="BR3128" s="49">
        <v>1</v>
      </c>
      <c r="BS3128" s="61">
        <v>1</v>
      </c>
      <c r="BT3128" s="44">
        <f t="shared" si="279"/>
        <v>33</v>
      </c>
      <c r="BW3128" s="40" t="s">
        <v>67</v>
      </c>
      <c r="BY3128" s="55"/>
    </row>
    <row r="3129" spans="1:78" ht="15" customHeight="1">
      <c r="A3129" s="25" t="s">
        <v>14226</v>
      </c>
      <c r="B3129" s="42" t="s">
        <v>16130</v>
      </c>
      <c r="D3129" s="263">
        <v>0</v>
      </c>
      <c r="E3129" s="92" t="s">
        <v>11339</v>
      </c>
      <c r="F3129" s="92" t="s">
        <v>14227</v>
      </c>
      <c r="G3129" s="275"/>
      <c r="H3129" s="275"/>
      <c r="I3129" s="92" t="s">
        <v>12345</v>
      </c>
      <c r="J3129" s="43" t="s">
        <v>16131</v>
      </c>
      <c r="M3129" s="44" t="s">
        <v>91</v>
      </c>
      <c r="N3129" s="45" t="s">
        <v>1065</v>
      </c>
      <c r="O3129" s="42" t="s">
        <v>71</v>
      </c>
      <c r="P3129" s="42" t="s">
        <v>1256</v>
      </c>
      <c r="Q3129" s="85" t="s">
        <v>949</v>
      </c>
      <c r="R3129" s="85" t="s">
        <v>949</v>
      </c>
      <c r="S3129" s="42" t="s">
        <v>16132</v>
      </c>
      <c r="T3129" s="42" t="s">
        <v>16133</v>
      </c>
      <c r="U3129" s="92" t="s">
        <v>73</v>
      </c>
      <c r="V3129" s="92" t="s">
        <v>73</v>
      </c>
      <c r="W3129" s="92" t="s">
        <v>73</v>
      </c>
      <c r="X3129" s="149">
        <v>41047</v>
      </c>
      <c r="Y3129" s="149">
        <v>41082</v>
      </c>
      <c r="Z3129" s="44">
        <f t="shared" si="280"/>
        <v>2012</v>
      </c>
      <c r="AA3129" s="44">
        <f t="shared" si="281"/>
        <v>5</v>
      </c>
      <c r="AB3129" s="44">
        <v>0</v>
      </c>
      <c r="AC3129" s="92" t="s">
        <v>10271</v>
      </c>
      <c r="AD3129" s="92" t="s">
        <v>16129</v>
      </c>
      <c r="AE3129" s="92" t="s">
        <v>949</v>
      </c>
      <c r="AF3129" s="92" t="s">
        <v>105</v>
      </c>
      <c r="AG3129" s="92" t="s">
        <v>949</v>
      </c>
      <c r="AH3129" s="92" t="s">
        <v>949</v>
      </c>
      <c r="AI3129" s="92" t="s">
        <v>16134</v>
      </c>
      <c r="AJ3129" s="92" t="s">
        <v>16135</v>
      </c>
      <c r="AK3129" s="139" t="s">
        <v>16136</v>
      </c>
      <c r="AL3129" s="92"/>
      <c r="AM3129" s="47">
        <v>1</v>
      </c>
      <c r="AN3129" s="47">
        <v>1</v>
      </c>
      <c r="AO3129" s="47">
        <v>6</v>
      </c>
      <c r="AP3129" s="47">
        <v>88</v>
      </c>
      <c r="AQ3129" s="47"/>
      <c r="AR3129" s="47"/>
      <c r="AS3129" s="150">
        <v>1</v>
      </c>
      <c r="AT3129" s="61">
        <v>1</v>
      </c>
      <c r="AU3129" s="61">
        <v>1</v>
      </c>
      <c r="AV3129" s="47"/>
      <c r="AW3129" s="61">
        <v>1</v>
      </c>
      <c r="AX3129" s="61"/>
      <c r="AY3129" s="44">
        <f t="shared" si="278"/>
        <v>36</v>
      </c>
      <c r="AZ3129" s="47"/>
      <c r="BA3129" s="47"/>
      <c r="BB3129" s="47"/>
      <c r="BC3129" s="48"/>
      <c r="BD3129" s="150"/>
      <c r="BE3129" s="96"/>
      <c r="BF3129" s="96"/>
      <c r="BG3129" s="51"/>
      <c r="BH3129" s="51">
        <f t="shared" si="282"/>
        <v>1</v>
      </c>
      <c r="BI3129" s="51">
        <v>7</v>
      </c>
      <c r="BJ3129" s="52"/>
      <c r="BK3129" s="52"/>
      <c r="BL3129" s="53"/>
      <c r="BM3129" s="47" t="e">
        <f>COUNTIFS(A$2:$AC3129,#REF!,M$2:$AL3129,M3129)</f>
        <v>#VALUE!</v>
      </c>
      <c r="BN3129" s="47">
        <v>1</v>
      </c>
      <c r="BO3129" s="151">
        <v>36</v>
      </c>
      <c r="BP3129" s="151">
        <v>0</v>
      </c>
      <c r="BQ3129" s="47">
        <v>36</v>
      </c>
      <c r="BR3129" s="61">
        <v>1</v>
      </c>
      <c r="BS3129" s="61">
        <v>1</v>
      </c>
      <c r="BT3129" s="44">
        <f t="shared" si="279"/>
        <v>48</v>
      </c>
      <c r="BW3129" s="40" t="s">
        <v>67</v>
      </c>
      <c r="BY3129" s="55"/>
      <c r="BZ3129" s="1" t="s">
        <v>22426</v>
      </c>
    </row>
    <row r="3130" spans="1:78" ht="15" customHeight="1">
      <c r="A3130" s="25" t="s">
        <v>14226</v>
      </c>
      <c r="B3130" s="42" t="s">
        <v>16137</v>
      </c>
      <c r="D3130" s="263">
        <v>0</v>
      </c>
      <c r="E3130" s="92" t="s">
        <v>11339</v>
      </c>
      <c r="F3130" s="92" t="s">
        <v>14227</v>
      </c>
      <c r="G3130" s="275"/>
      <c r="H3130" s="275"/>
      <c r="I3130" s="92" t="s">
        <v>16127</v>
      </c>
      <c r="J3130" s="43" t="s">
        <v>16128</v>
      </c>
      <c r="M3130" s="44" t="s">
        <v>91</v>
      </c>
      <c r="N3130" s="45" t="s">
        <v>13329</v>
      </c>
      <c r="O3130" s="42" t="s">
        <v>71</v>
      </c>
      <c r="P3130" s="42" t="s">
        <v>1256</v>
      </c>
      <c r="Q3130" s="85" t="s">
        <v>949</v>
      </c>
      <c r="R3130" s="85" t="s">
        <v>949</v>
      </c>
      <c r="S3130" s="42" t="s">
        <v>16138</v>
      </c>
      <c r="T3130" s="42" t="s">
        <v>16139</v>
      </c>
      <c r="U3130" s="92" t="s">
        <v>73</v>
      </c>
      <c r="V3130" s="92" t="s">
        <v>73</v>
      </c>
      <c r="W3130" s="92" t="s">
        <v>73</v>
      </c>
      <c r="X3130" s="149">
        <v>41104</v>
      </c>
      <c r="Y3130" s="149">
        <v>41139</v>
      </c>
      <c r="Z3130" s="44">
        <f t="shared" si="280"/>
        <v>2012</v>
      </c>
      <c r="AA3130" s="44">
        <f t="shared" si="281"/>
        <v>7</v>
      </c>
      <c r="AB3130" s="44">
        <v>0</v>
      </c>
      <c r="AC3130" s="92" t="s">
        <v>10271</v>
      </c>
      <c r="AD3130" s="92" t="s">
        <v>16129</v>
      </c>
      <c r="AE3130" s="92" t="s">
        <v>949</v>
      </c>
      <c r="AF3130" s="92" t="s">
        <v>949</v>
      </c>
      <c r="AG3130" s="92" t="s">
        <v>949</v>
      </c>
      <c r="AH3130" s="92" t="s">
        <v>949</v>
      </c>
      <c r="AI3130" s="92" t="s">
        <v>16140</v>
      </c>
      <c r="AJ3130" s="92" t="s">
        <v>16141</v>
      </c>
      <c r="AK3130" s="139" t="s">
        <v>16142</v>
      </c>
      <c r="AL3130" s="92"/>
      <c r="AM3130" s="47">
        <v>1</v>
      </c>
      <c r="AN3130" s="47">
        <v>1</v>
      </c>
      <c r="AO3130" s="47">
        <v>6</v>
      </c>
      <c r="AP3130" s="47">
        <v>2</v>
      </c>
      <c r="AQ3130" s="47"/>
      <c r="AR3130" s="47"/>
      <c r="AS3130" s="150">
        <v>1</v>
      </c>
      <c r="AT3130" s="61">
        <v>1</v>
      </c>
      <c r="AU3130" s="61">
        <v>1</v>
      </c>
      <c r="AV3130" s="47"/>
      <c r="AW3130" s="61">
        <v>1</v>
      </c>
      <c r="AX3130" s="61"/>
      <c r="AY3130" s="44">
        <f t="shared" si="278"/>
        <v>36</v>
      </c>
      <c r="AZ3130" s="47"/>
      <c r="BA3130" s="47"/>
      <c r="BB3130" s="47"/>
      <c r="BC3130" s="48"/>
      <c r="BD3130" s="150"/>
      <c r="BE3130" s="96"/>
      <c r="BF3130" s="96"/>
      <c r="BG3130" s="51"/>
      <c r="BH3130" s="51">
        <f t="shared" si="282"/>
        <v>1</v>
      </c>
      <c r="BI3130" s="51">
        <v>8</v>
      </c>
      <c r="BJ3130" s="52"/>
      <c r="BK3130" s="52"/>
      <c r="BL3130" s="53"/>
      <c r="BM3130" s="47" t="e">
        <f>COUNTIFS(A$2:$AC3130,#REF!,M$2:$AL3130,M3130)</f>
        <v>#VALUE!</v>
      </c>
      <c r="BN3130" s="47">
        <v>0</v>
      </c>
      <c r="BO3130" s="151">
        <v>36</v>
      </c>
      <c r="BP3130" s="151">
        <v>0</v>
      </c>
      <c r="BQ3130" s="47">
        <v>36</v>
      </c>
      <c r="BR3130" s="61">
        <v>1</v>
      </c>
      <c r="BS3130" s="61">
        <v>1</v>
      </c>
      <c r="BT3130" s="44">
        <f t="shared" si="279"/>
        <v>105</v>
      </c>
      <c r="BW3130" s="40" t="s">
        <v>67</v>
      </c>
      <c r="BY3130" s="55"/>
      <c r="BZ3130" s="1" t="s">
        <v>22426</v>
      </c>
    </row>
    <row r="3131" spans="1:78" ht="15" customHeight="1">
      <c r="A3131" s="25" t="s">
        <v>14226</v>
      </c>
      <c r="B3131" s="42" t="s">
        <v>16143</v>
      </c>
      <c r="D3131" s="263">
        <v>0</v>
      </c>
      <c r="E3131" s="92" t="s">
        <v>11339</v>
      </c>
      <c r="F3131" s="92" t="s">
        <v>14227</v>
      </c>
      <c r="G3131" s="275"/>
      <c r="H3131" s="275"/>
      <c r="I3131" s="92" t="s">
        <v>16127</v>
      </c>
      <c r="J3131" s="43" t="s">
        <v>16128</v>
      </c>
      <c r="M3131" s="44" t="s">
        <v>91</v>
      </c>
      <c r="N3131" s="45" t="s">
        <v>13329</v>
      </c>
      <c r="O3131" s="42" t="s">
        <v>71</v>
      </c>
      <c r="P3131" s="42" t="s">
        <v>1256</v>
      </c>
      <c r="Q3131" s="85" t="s">
        <v>949</v>
      </c>
      <c r="R3131" s="85" t="s">
        <v>949</v>
      </c>
      <c r="S3131" s="42" t="s">
        <v>16144</v>
      </c>
      <c r="T3131" s="42" t="s">
        <v>73</v>
      </c>
      <c r="U3131" s="92" t="s">
        <v>73</v>
      </c>
      <c r="V3131" s="92" t="s">
        <v>73</v>
      </c>
      <c r="W3131" s="92" t="s">
        <v>73</v>
      </c>
      <c r="X3131" s="149">
        <v>41124</v>
      </c>
      <c r="Y3131" s="149">
        <v>41151</v>
      </c>
      <c r="Z3131" s="44">
        <f t="shared" si="280"/>
        <v>2012</v>
      </c>
      <c r="AA3131" s="44">
        <f t="shared" si="281"/>
        <v>8</v>
      </c>
      <c r="AB3131" s="44">
        <v>0</v>
      </c>
      <c r="AC3131" s="92" t="s">
        <v>10271</v>
      </c>
      <c r="AD3131" s="92" t="s">
        <v>16129</v>
      </c>
      <c r="AE3131" s="92" t="s">
        <v>949</v>
      </c>
      <c r="AF3131" s="92" t="s">
        <v>949</v>
      </c>
      <c r="AG3131" s="92" t="s">
        <v>949</v>
      </c>
      <c r="AH3131" s="92" t="s">
        <v>105</v>
      </c>
      <c r="AI3131" s="92" t="s">
        <v>16145</v>
      </c>
      <c r="AJ3131" s="92" t="s">
        <v>16146</v>
      </c>
      <c r="AK3131" s="139" t="s">
        <v>16147</v>
      </c>
      <c r="AL3131" s="92"/>
      <c r="AM3131" s="47">
        <v>1</v>
      </c>
      <c r="AN3131" s="47">
        <v>1</v>
      </c>
      <c r="AO3131" s="47">
        <v>6</v>
      </c>
      <c r="AP3131" s="47">
        <v>2</v>
      </c>
      <c r="AQ3131" s="47"/>
      <c r="AR3131" s="47"/>
      <c r="AS3131" s="150">
        <v>1</v>
      </c>
      <c r="AT3131" s="61">
        <v>1</v>
      </c>
      <c r="AU3131" s="61">
        <v>1</v>
      </c>
      <c r="AV3131" s="47"/>
      <c r="AW3131" s="61">
        <v>1</v>
      </c>
      <c r="AX3131" s="61"/>
      <c r="AY3131" s="44">
        <f t="shared" si="278"/>
        <v>28</v>
      </c>
      <c r="AZ3131" s="47"/>
      <c r="BA3131" s="47"/>
      <c r="BB3131" s="47"/>
      <c r="BC3131" s="48"/>
      <c r="BD3131" s="150"/>
      <c r="BE3131" s="96"/>
      <c r="BF3131" s="96"/>
      <c r="BG3131" s="51"/>
      <c r="BH3131" s="51">
        <f t="shared" si="282"/>
        <v>1</v>
      </c>
      <c r="BI3131" s="51">
        <v>2</v>
      </c>
      <c r="BJ3131" s="52"/>
      <c r="BK3131" s="52"/>
      <c r="BL3131" s="53"/>
      <c r="BM3131" s="47" t="e">
        <f>COUNTIFS(A$2:$AC3131,#REF!,M$2:$AL3131,M3131)</f>
        <v>#VALUE!</v>
      </c>
      <c r="BN3131" s="47">
        <v>0</v>
      </c>
      <c r="BO3131" s="151">
        <v>28</v>
      </c>
      <c r="BP3131" s="151">
        <v>0</v>
      </c>
      <c r="BQ3131" s="47">
        <v>28</v>
      </c>
      <c r="BR3131" s="61">
        <v>1</v>
      </c>
      <c r="BS3131" s="61">
        <v>1</v>
      </c>
      <c r="BT3131" s="44">
        <f t="shared" si="279"/>
        <v>125</v>
      </c>
      <c r="BW3131" s="40" t="s">
        <v>67</v>
      </c>
      <c r="BY3131" s="55"/>
      <c r="BZ3131" s="1" t="s">
        <v>22426</v>
      </c>
    </row>
    <row r="3132" spans="1:78" ht="15" customHeight="1">
      <c r="A3132" s="25" t="s">
        <v>14226</v>
      </c>
      <c r="B3132" s="42" t="s">
        <v>16148</v>
      </c>
      <c r="D3132" s="263">
        <v>0</v>
      </c>
      <c r="E3132" s="92" t="s">
        <v>11339</v>
      </c>
      <c r="F3132" s="92" t="s">
        <v>14227</v>
      </c>
      <c r="G3132" s="275"/>
      <c r="H3132" s="275"/>
      <c r="I3132" s="92" t="s">
        <v>16149</v>
      </c>
      <c r="J3132" s="43" t="s">
        <v>73</v>
      </c>
      <c r="M3132" s="44" t="s">
        <v>11808</v>
      </c>
      <c r="N3132" s="45" t="s">
        <v>16150</v>
      </c>
      <c r="O3132" s="42" t="s">
        <v>16151</v>
      </c>
      <c r="P3132" s="42" t="s">
        <v>1256</v>
      </c>
      <c r="Q3132" s="42" t="s">
        <v>375</v>
      </c>
      <c r="R3132" s="42" t="s">
        <v>16120</v>
      </c>
      <c r="S3132" s="42" t="s">
        <v>16152</v>
      </c>
      <c r="T3132" s="42" t="s">
        <v>73</v>
      </c>
      <c r="U3132" s="92" t="s">
        <v>73</v>
      </c>
      <c r="V3132" s="92" t="s">
        <v>73</v>
      </c>
      <c r="W3132" s="92" t="s">
        <v>73</v>
      </c>
      <c r="X3132" s="149">
        <v>41072</v>
      </c>
      <c r="Y3132" s="149">
        <v>41126</v>
      </c>
      <c r="Z3132" s="44">
        <f t="shared" si="280"/>
        <v>2012</v>
      </c>
      <c r="AA3132" s="44">
        <f t="shared" si="281"/>
        <v>6</v>
      </c>
      <c r="AB3132" s="44">
        <v>0</v>
      </c>
      <c r="AC3132" s="92" t="s">
        <v>16153</v>
      </c>
      <c r="AD3132" s="92" t="s">
        <v>16154</v>
      </c>
      <c r="AE3132" s="92" t="s">
        <v>949</v>
      </c>
      <c r="AF3132" s="92" t="s">
        <v>949</v>
      </c>
      <c r="AG3132" s="92" t="s">
        <v>949</v>
      </c>
      <c r="AH3132" s="92" t="s">
        <v>949</v>
      </c>
      <c r="AI3132" s="92" t="s">
        <v>16155</v>
      </c>
      <c r="AJ3132" s="92" t="s">
        <v>16156</v>
      </c>
      <c r="AK3132" s="92"/>
      <c r="AL3132" s="92"/>
      <c r="AM3132" s="47">
        <v>1</v>
      </c>
      <c r="AN3132" s="47">
        <v>1</v>
      </c>
      <c r="AO3132" s="74">
        <v>6</v>
      </c>
      <c r="AP3132" s="47">
        <v>88</v>
      </c>
      <c r="AQ3132" s="74"/>
      <c r="AR3132" s="74"/>
      <c r="AS3132" s="154">
        <v>1</v>
      </c>
      <c r="AT3132" s="61">
        <v>1</v>
      </c>
      <c r="AU3132" s="49">
        <v>1</v>
      </c>
      <c r="AV3132" s="74"/>
      <c r="AW3132" s="61">
        <v>1</v>
      </c>
      <c r="AX3132" s="61"/>
      <c r="AY3132" s="44">
        <f t="shared" si="278"/>
        <v>55</v>
      </c>
      <c r="AZ3132" s="74"/>
      <c r="BA3132" s="74"/>
      <c r="BB3132" s="74"/>
      <c r="BC3132" s="75"/>
      <c r="BD3132" s="150"/>
      <c r="BE3132" s="96"/>
      <c r="BF3132" s="96"/>
      <c r="BG3132" s="51"/>
      <c r="BH3132" s="51">
        <f t="shared" si="282"/>
        <v>1</v>
      </c>
      <c r="BI3132" s="51">
        <v>1</v>
      </c>
      <c r="BJ3132" s="52"/>
      <c r="BK3132" s="52"/>
      <c r="BL3132" s="53"/>
      <c r="BM3132" s="47" t="e">
        <f>COUNTIFS(A$2:$AC3132,#REF!,M$2:$AL3132,M3132)</f>
        <v>#VALUE!</v>
      </c>
      <c r="BN3132" s="47">
        <v>1</v>
      </c>
      <c r="BO3132" s="151">
        <v>55</v>
      </c>
      <c r="BP3132" s="151">
        <v>0</v>
      </c>
      <c r="BQ3132" s="47">
        <v>55</v>
      </c>
      <c r="BR3132" s="49">
        <v>1</v>
      </c>
      <c r="BS3132" s="61">
        <v>1</v>
      </c>
      <c r="BT3132" s="44">
        <f t="shared" si="279"/>
        <v>73</v>
      </c>
      <c r="BW3132" s="40" t="s">
        <v>67</v>
      </c>
      <c r="BY3132" s="76"/>
    </row>
    <row r="3133" spans="1:78" ht="15" customHeight="1">
      <c r="A3133" s="25" t="s">
        <v>14226</v>
      </c>
      <c r="B3133" s="42" t="s">
        <v>16157</v>
      </c>
      <c r="D3133" s="263">
        <v>0</v>
      </c>
      <c r="E3133" s="92" t="s">
        <v>11339</v>
      </c>
      <c r="F3133" s="92" t="s">
        <v>14227</v>
      </c>
      <c r="G3133" s="275"/>
      <c r="H3133" s="275"/>
      <c r="I3133" s="92" t="s">
        <v>16149</v>
      </c>
      <c r="J3133" s="43" t="s">
        <v>73</v>
      </c>
      <c r="M3133" s="44" t="s">
        <v>11808</v>
      </c>
      <c r="N3133" s="45" t="s">
        <v>16150</v>
      </c>
      <c r="O3133" s="42" t="s">
        <v>16151</v>
      </c>
      <c r="P3133" s="42" t="s">
        <v>1256</v>
      </c>
      <c r="Q3133" s="85" t="s">
        <v>949</v>
      </c>
      <c r="R3133" s="85" t="s">
        <v>949</v>
      </c>
      <c r="S3133" s="42" t="s">
        <v>16158</v>
      </c>
      <c r="T3133" s="42" t="s">
        <v>73</v>
      </c>
      <c r="U3133" s="92" t="s">
        <v>73</v>
      </c>
      <c r="V3133" s="92" t="s">
        <v>73</v>
      </c>
      <c r="W3133" s="92" t="s">
        <v>73</v>
      </c>
      <c r="X3133" s="149">
        <v>41245</v>
      </c>
      <c r="Y3133" s="149">
        <v>41324</v>
      </c>
      <c r="Z3133" s="44">
        <f t="shared" si="280"/>
        <v>2012</v>
      </c>
      <c r="AA3133" s="44">
        <f t="shared" si="281"/>
        <v>12</v>
      </c>
      <c r="AB3133" s="44">
        <v>0</v>
      </c>
      <c r="AC3133" s="92" t="s">
        <v>16153</v>
      </c>
      <c r="AD3133" s="92" t="s">
        <v>16154</v>
      </c>
      <c r="AE3133" s="92" t="s">
        <v>949</v>
      </c>
      <c r="AF3133" s="92" t="s">
        <v>949</v>
      </c>
      <c r="AG3133" s="92" t="s">
        <v>949</v>
      </c>
      <c r="AH3133" s="92" t="s">
        <v>949</v>
      </c>
      <c r="AI3133" s="92" t="s">
        <v>16159</v>
      </c>
      <c r="AJ3133" s="92" t="s">
        <v>949</v>
      </c>
      <c r="AK3133" s="92"/>
      <c r="AL3133" s="92"/>
      <c r="AM3133" s="47">
        <v>1</v>
      </c>
      <c r="AN3133" s="47">
        <v>1</v>
      </c>
      <c r="AO3133" s="74">
        <v>6</v>
      </c>
      <c r="AP3133" s="47">
        <v>88</v>
      </c>
      <c r="AQ3133" s="74"/>
      <c r="AR3133" s="74"/>
      <c r="AS3133" s="150">
        <v>1</v>
      </c>
      <c r="AT3133" s="61">
        <v>1</v>
      </c>
      <c r="AU3133" s="61">
        <v>1</v>
      </c>
      <c r="AV3133" s="74"/>
      <c r="AW3133" s="61">
        <v>1</v>
      </c>
      <c r="AX3133" s="61"/>
      <c r="AY3133" s="44">
        <f t="shared" si="278"/>
        <v>80</v>
      </c>
      <c r="AZ3133" s="74"/>
      <c r="BA3133" s="74"/>
      <c r="BB3133" s="74"/>
      <c r="BC3133" s="75"/>
      <c r="BD3133" s="150"/>
      <c r="BE3133" s="96"/>
      <c r="BF3133" s="96"/>
      <c r="BG3133" s="51"/>
      <c r="BH3133" s="51">
        <f t="shared" si="282"/>
        <v>1</v>
      </c>
      <c r="BI3133" s="51">
        <v>1</v>
      </c>
      <c r="BJ3133" s="52"/>
      <c r="BK3133" s="52"/>
      <c r="BL3133" s="53"/>
      <c r="BM3133" s="47" t="e">
        <f>COUNTIFS(A$2:$AC3133,#REF!,M$2:$AL3133,M3133)</f>
        <v>#VALUE!</v>
      </c>
      <c r="BN3133" s="47">
        <v>0</v>
      </c>
      <c r="BO3133" s="151">
        <v>80</v>
      </c>
      <c r="BP3133" s="151">
        <v>0</v>
      </c>
      <c r="BQ3133" s="47">
        <v>80</v>
      </c>
      <c r="BR3133" s="61">
        <v>1</v>
      </c>
      <c r="BS3133" s="61">
        <v>1</v>
      </c>
      <c r="BT3133" s="44">
        <f t="shared" si="279"/>
        <v>246</v>
      </c>
      <c r="BW3133" s="40" t="s">
        <v>67</v>
      </c>
      <c r="BY3133" s="76"/>
    </row>
    <row r="3134" spans="1:78" ht="15" customHeight="1">
      <c r="A3134" s="25" t="s">
        <v>14226</v>
      </c>
      <c r="B3134" s="42" t="s">
        <v>16160</v>
      </c>
      <c r="D3134" s="263">
        <v>0</v>
      </c>
      <c r="E3134" s="92" t="s">
        <v>11339</v>
      </c>
      <c r="F3134" s="92" t="s">
        <v>14227</v>
      </c>
      <c r="G3134" s="275"/>
      <c r="H3134" s="275"/>
      <c r="I3134" s="92" t="s">
        <v>16161</v>
      </c>
      <c r="J3134" s="43" t="s">
        <v>16162</v>
      </c>
      <c r="M3134" s="44" t="s">
        <v>117</v>
      </c>
      <c r="N3134" s="45" t="s">
        <v>160</v>
      </c>
      <c r="O3134" s="42" t="s">
        <v>71</v>
      </c>
      <c r="P3134" s="42" t="s">
        <v>1256</v>
      </c>
      <c r="Q3134" s="85" t="s">
        <v>949</v>
      </c>
      <c r="R3134" s="85" t="s">
        <v>949</v>
      </c>
      <c r="S3134" s="42" t="s">
        <v>5577</v>
      </c>
      <c r="T3134" s="42" t="s">
        <v>16163</v>
      </c>
      <c r="U3134" s="92" t="s">
        <v>73</v>
      </c>
      <c r="V3134" s="92" t="s">
        <v>73</v>
      </c>
      <c r="W3134" s="92" t="s">
        <v>73</v>
      </c>
      <c r="X3134" s="149">
        <v>40269</v>
      </c>
      <c r="Y3134" s="149">
        <v>41000</v>
      </c>
      <c r="Z3134" s="44">
        <f t="shared" si="280"/>
        <v>2010</v>
      </c>
      <c r="AA3134" s="44">
        <f t="shared" si="281"/>
        <v>4</v>
      </c>
      <c r="AB3134" s="44">
        <v>1</v>
      </c>
      <c r="AC3134" s="92" t="s">
        <v>12279</v>
      </c>
      <c r="AD3134" s="92" t="s">
        <v>15231</v>
      </c>
      <c r="AE3134" s="92" t="s">
        <v>16164</v>
      </c>
      <c r="AF3134" s="92" t="s">
        <v>16165</v>
      </c>
      <c r="AG3134" s="92" t="s">
        <v>949</v>
      </c>
      <c r="AH3134" s="92" t="s">
        <v>949</v>
      </c>
      <c r="AI3134" s="92" t="s">
        <v>16166</v>
      </c>
      <c r="AJ3134" s="92" t="s">
        <v>16167</v>
      </c>
      <c r="AK3134" s="92" t="s">
        <v>16168</v>
      </c>
      <c r="AL3134" s="92" t="s">
        <v>16169</v>
      </c>
      <c r="AM3134" s="47">
        <v>1</v>
      </c>
      <c r="AN3134" s="47">
        <v>1</v>
      </c>
      <c r="AO3134" s="47">
        <v>4</v>
      </c>
      <c r="AP3134" s="47">
        <v>88</v>
      </c>
      <c r="AQ3134" s="47"/>
      <c r="AR3134" s="47"/>
      <c r="AS3134" s="150">
        <v>1</v>
      </c>
      <c r="AT3134" s="61">
        <v>1</v>
      </c>
      <c r="AU3134" s="49">
        <v>1</v>
      </c>
      <c r="AV3134" s="47"/>
      <c r="AW3134" s="61">
        <v>1</v>
      </c>
      <c r="AX3134" s="61"/>
      <c r="AY3134" s="44">
        <f t="shared" si="278"/>
        <v>732</v>
      </c>
      <c r="AZ3134" s="47"/>
      <c r="BA3134" s="47"/>
      <c r="BB3134" s="47"/>
      <c r="BC3134" s="48"/>
      <c r="BD3134" s="150"/>
      <c r="BE3134" s="96"/>
      <c r="BF3134" s="96"/>
      <c r="BG3134" s="51"/>
      <c r="BH3134" s="51">
        <f t="shared" si="282"/>
        <v>1</v>
      </c>
      <c r="BI3134" s="51">
        <v>5</v>
      </c>
      <c r="BJ3134" s="52"/>
      <c r="BK3134" s="52"/>
      <c r="BL3134" s="53"/>
      <c r="BM3134" s="47" t="e">
        <f>COUNTIFS(A$2:$AC3134,#REF!,M$2:$AL3134,M3134)</f>
        <v>#VALUE!</v>
      </c>
      <c r="BN3134" s="47">
        <v>0</v>
      </c>
      <c r="BO3134" s="151">
        <v>732</v>
      </c>
      <c r="BP3134" s="151">
        <v>0</v>
      </c>
      <c r="BQ3134" s="47">
        <v>1</v>
      </c>
      <c r="BR3134" s="49">
        <v>1</v>
      </c>
      <c r="BS3134" s="61">
        <v>1</v>
      </c>
      <c r="BT3134" s="44">
        <f t="shared" si="279"/>
        <v>0</v>
      </c>
      <c r="BW3134" s="40" t="s">
        <v>67</v>
      </c>
      <c r="BY3134" s="55"/>
      <c r="BZ3134" s="1" t="s">
        <v>22426</v>
      </c>
    </row>
    <row r="3135" spans="1:78" ht="15" customHeight="1">
      <c r="A3135" s="25" t="s">
        <v>14226</v>
      </c>
      <c r="B3135" s="42" t="s">
        <v>16170</v>
      </c>
      <c r="D3135" s="263">
        <v>0</v>
      </c>
      <c r="E3135" s="92" t="s">
        <v>11339</v>
      </c>
      <c r="F3135" s="92" t="s">
        <v>14227</v>
      </c>
      <c r="G3135" s="275"/>
      <c r="H3135" s="275"/>
      <c r="I3135" s="92" t="s">
        <v>16171</v>
      </c>
      <c r="J3135" s="43" t="s">
        <v>16172</v>
      </c>
      <c r="M3135" s="44" t="s">
        <v>117</v>
      </c>
      <c r="N3135" s="45" t="s">
        <v>118</v>
      </c>
      <c r="O3135" s="42" t="s">
        <v>71</v>
      </c>
      <c r="P3135" s="42" t="s">
        <v>1256</v>
      </c>
      <c r="Q3135" s="85" t="s">
        <v>949</v>
      </c>
      <c r="R3135" s="85" t="s">
        <v>105</v>
      </c>
      <c r="S3135" s="42" t="s">
        <v>16173</v>
      </c>
      <c r="T3135" s="42" t="s">
        <v>16174</v>
      </c>
      <c r="U3135" s="92" t="s">
        <v>73</v>
      </c>
      <c r="V3135" s="92" t="s">
        <v>73</v>
      </c>
      <c r="W3135" s="92" t="s">
        <v>73</v>
      </c>
      <c r="X3135" s="149">
        <v>40634</v>
      </c>
      <c r="Y3135" s="149">
        <v>41424</v>
      </c>
      <c r="Z3135" s="44">
        <f t="shared" si="280"/>
        <v>2011</v>
      </c>
      <c r="AA3135" s="44">
        <f t="shared" si="281"/>
        <v>4</v>
      </c>
      <c r="AB3135" s="44">
        <v>1</v>
      </c>
      <c r="AC3135" s="92" t="s">
        <v>12279</v>
      </c>
      <c r="AD3135" s="92" t="s">
        <v>15231</v>
      </c>
      <c r="AE3135" s="92" t="s">
        <v>16164</v>
      </c>
      <c r="AF3135" s="92" t="s">
        <v>16165</v>
      </c>
      <c r="AG3135" s="92" t="s">
        <v>949</v>
      </c>
      <c r="AH3135" s="92" t="s">
        <v>949</v>
      </c>
      <c r="AI3135" s="92" t="s">
        <v>16175</v>
      </c>
      <c r="AJ3135" s="92" t="s">
        <v>364</v>
      </c>
      <c r="AK3135" s="92" t="s">
        <v>16176</v>
      </c>
      <c r="AL3135" s="92" t="s">
        <v>16177</v>
      </c>
      <c r="AM3135" s="47">
        <v>1</v>
      </c>
      <c r="AN3135" s="47">
        <v>1</v>
      </c>
      <c r="AO3135" s="47">
        <v>4</v>
      </c>
      <c r="AP3135" s="47">
        <v>88</v>
      </c>
      <c r="AQ3135" s="47"/>
      <c r="AR3135" s="47"/>
      <c r="AS3135" s="150">
        <v>1</v>
      </c>
      <c r="AT3135" s="61">
        <v>1</v>
      </c>
      <c r="AU3135" s="61">
        <v>1</v>
      </c>
      <c r="AV3135" s="47"/>
      <c r="AW3135" s="61">
        <v>1</v>
      </c>
      <c r="AX3135" s="61"/>
      <c r="AY3135" s="44">
        <f t="shared" si="278"/>
        <v>791</v>
      </c>
      <c r="AZ3135" s="47"/>
      <c r="BA3135" s="47"/>
      <c r="BB3135" s="47"/>
      <c r="BC3135" s="48"/>
      <c r="BD3135" s="150"/>
      <c r="BE3135" s="96"/>
      <c r="BF3135" s="96"/>
      <c r="BG3135" s="51"/>
      <c r="BH3135" s="51">
        <f t="shared" si="282"/>
        <v>1</v>
      </c>
      <c r="BI3135" s="51">
        <v>4</v>
      </c>
      <c r="BJ3135" s="52"/>
      <c r="BK3135" s="52"/>
      <c r="BL3135" s="53"/>
      <c r="BM3135" s="47" t="e">
        <f>COUNTIFS(A$2:$AC3135,#REF!,M$2:$AL3135,M3135)</f>
        <v>#VALUE!</v>
      </c>
      <c r="BN3135" s="47">
        <v>0</v>
      </c>
      <c r="BO3135" s="151">
        <v>791</v>
      </c>
      <c r="BP3135" s="151">
        <v>0</v>
      </c>
      <c r="BQ3135" s="47">
        <v>365</v>
      </c>
      <c r="BR3135" s="61">
        <v>1</v>
      </c>
      <c r="BS3135" s="61">
        <v>1</v>
      </c>
      <c r="BT3135" s="44">
        <f t="shared" si="279"/>
        <v>0</v>
      </c>
      <c r="BW3135" s="40" t="s">
        <v>67</v>
      </c>
      <c r="BY3135" s="55"/>
      <c r="BZ3135" s="1" t="s">
        <v>22426</v>
      </c>
    </row>
    <row r="3136" spans="1:78" ht="15" customHeight="1">
      <c r="A3136" s="25" t="s">
        <v>14226</v>
      </c>
      <c r="B3136" s="42" t="s">
        <v>16178</v>
      </c>
      <c r="D3136" s="263">
        <v>0</v>
      </c>
      <c r="E3136" s="92" t="s">
        <v>11339</v>
      </c>
      <c r="F3136" s="92" t="s">
        <v>14227</v>
      </c>
      <c r="G3136" s="275"/>
      <c r="H3136" s="275"/>
      <c r="I3136" s="92" t="s">
        <v>1389</v>
      </c>
      <c r="J3136" s="43" t="s">
        <v>1390</v>
      </c>
      <c r="M3136" s="44" t="s">
        <v>117</v>
      </c>
      <c r="N3136" s="45" t="s">
        <v>374</v>
      </c>
      <c r="O3136" s="42" t="s">
        <v>71</v>
      </c>
      <c r="P3136" s="42" t="s">
        <v>1256</v>
      </c>
      <c r="Q3136" s="85" t="s">
        <v>949</v>
      </c>
      <c r="R3136" s="85" t="s">
        <v>949</v>
      </c>
      <c r="S3136" s="42" t="s">
        <v>16179</v>
      </c>
      <c r="T3136" s="42" t="s">
        <v>73</v>
      </c>
      <c r="U3136" s="92" t="s">
        <v>73</v>
      </c>
      <c r="V3136" s="92" t="s">
        <v>73</v>
      </c>
      <c r="W3136" s="92" t="s">
        <v>73</v>
      </c>
      <c r="X3136" s="149">
        <v>41061</v>
      </c>
      <c r="Y3136" s="149">
        <v>41153</v>
      </c>
      <c r="Z3136" s="44">
        <f t="shared" si="280"/>
        <v>2012</v>
      </c>
      <c r="AA3136" s="44">
        <f t="shared" si="281"/>
        <v>6</v>
      </c>
      <c r="AB3136" s="44">
        <v>0</v>
      </c>
      <c r="AC3136" s="92" t="s">
        <v>12759</v>
      </c>
      <c r="AD3136" s="92" t="s">
        <v>15015</v>
      </c>
      <c r="AE3136" s="92" t="s">
        <v>949</v>
      </c>
      <c r="AF3136" s="92" t="s">
        <v>949</v>
      </c>
      <c r="AG3136" s="92" t="s">
        <v>949</v>
      </c>
      <c r="AH3136" s="92" t="s">
        <v>949</v>
      </c>
      <c r="AI3136" s="92" t="s">
        <v>16180</v>
      </c>
      <c r="AJ3136" s="92" t="s">
        <v>16181</v>
      </c>
      <c r="AK3136" s="92" t="s">
        <v>16182</v>
      </c>
      <c r="AL3136" s="92" t="s">
        <v>16183</v>
      </c>
      <c r="AM3136" s="47">
        <v>1</v>
      </c>
      <c r="AN3136" s="47">
        <v>1</v>
      </c>
      <c r="AO3136" s="47">
        <v>4</v>
      </c>
      <c r="AP3136" s="47">
        <v>88</v>
      </c>
      <c r="AQ3136" s="47"/>
      <c r="AR3136" s="47"/>
      <c r="AS3136" s="150">
        <v>1</v>
      </c>
      <c r="AT3136" s="61">
        <v>1</v>
      </c>
      <c r="AU3136" s="61">
        <v>1</v>
      </c>
      <c r="AV3136" s="47"/>
      <c r="AW3136" s="61">
        <v>1</v>
      </c>
      <c r="AX3136" s="61"/>
      <c r="AY3136" s="44">
        <f t="shared" si="278"/>
        <v>93</v>
      </c>
      <c r="AZ3136" s="47"/>
      <c r="BA3136" s="47"/>
      <c r="BB3136" s="47"/>
      <c r="BC3136" s="48"/>
      <c r="BD3136" s="150"/>
      <c r="BE3136" s="96"/>
      <c r="BF3136" s="96"/>
      <c r="BG3136" s="51"/>
      <c r="BH3136" s="51">
        <f t="shared" si="282"/>
        <v>1</v>
      </c>
      <c r="BI3136" s="51">
        <v>4</v>
      </c>
      <c r="BJ3136" s="52"/>
      <c r="BK3136" s="52"/>
      <c r="BL3136" s="53"/>
      <c r="BM3136" s="47" t="e">
        <f>COUNTIFS(A$2:$AC3136,#REF!,M$2:$AL3136,M3136)</f>
        <v>#VALUE!</v>
      </c>
      <c r="BN3136" s="47">
        <v>0</v>
      </c>
      <c r="BO3136" s="151">
        <v>93</v>
      </c>
      <c r="BP3136" s="151">
        <v>0</v>
      </c>
      <c r="BQ3136" s="47">
        <v>93</v>
      </c>
      <c r="BR3136" s="61">
        <v>1</v>
      </c>
      <c r="BS3136" s="61">
        <v>1</v>
      </c>
      <c r="BT3136" s="44">
        <f t="shared" si="279"/>
        <v>62</v>
      </c>
      <c r="BW3136" s="40" t="s">
        <v>67</v>
      </c>
      <c r="BY3136" s="55"/>
      <c r="BZ3136" s="1" t="s">
        <v>22427</v>
      </c>
    </row>
    <row r="3137" spans="1:78" ht="15" customHeight="1">
      <c r="A3137" s="25" t="s">
        <v>14226</v>
      </c>
      <c r="B3137" s="42" t="s">
        <v>16184</v>
      </c>
      <c r="D3137" s="263">
        <v>0</v>
      </c>
      <c r="E3137" s="92" t="s">
        <v>11339</v>
      </c>
      <c r="F3137" s="92" t="s">
        <v>14227</v>
      </c>
      <c r="G3137" s="275"/>
      <c r="H3137" s="275"/>
      <c r="I3137" s="92" t="s">
        <v>13559</v>
      </c>
      <c r="J3137" s="43" t="s">
        <v>15283</v>
      </c>
      <c r="M3137" s="44" t="s">
        <v>117</v>
      </c>
      <c r="N3137" s="45" t="s">
        <v>157</v>
      </c>
      <c r="O3137" s="42" t="s">
        <v>71</v>
      </c>
      <c r="P3137" s="42" t="s">
        <v>1256</v>
      </c>
      <c r="Q3137" s="85" t="s">
        <v>949</v>
      </c>
      <c r="R3137" s="85" t="s">
        <v>949</v>
      </c>
      <c r="S3137" s="42" t="s">
        <v>16185</v>
      </c>
      <c r="T3137" s="42" t="s">
        <v>16186</v>
      </c>
      <c r="U3137" s="92" t="s">
        <v>73</v>
      </c>
      <c r="V3137" s="92" t="s">
        <v>73</v>
      </c>
      <c r="W3137" s="92" t="s">
        <v>73</v>
      </c>
      <c r="X3137" s="149">
        <v>41043</v>
      </c>
      <c r="Y3137" s="149">
        <v>41049</v>
      </c>
      <c r="Z3137" s="44">
        <f t="shared" si="280"/>
        <v>2012</v>
      </c>
      <c r="AA3137" s="44">
        <f t="shared" si="281"/>
        <v>5</v>
      </c>
      <c r="AB3137" s="44">
        <v>0</v>
      </c>
      <c r="AC3137" s="92" t="s">
        <v>16187</v>
      </c>
      <c r="AD3137" s="92" t="s">
        <v>16188</v>
      </c>
      <c r="AE3137" s="92" t="s">
        <v>12279</v>
      </c>
      <c r="AF3137" s="92" t="s">
        <v>15231</v>
      </c>
      <c r="AG3137" s="92" t="s">
        <v>949</v>
      </c>
      <c r="AH3137" s="92" t="s">
        <v>949</v>
      </c>
      <c r="AI3137" s="92" t="s">
        <v>16189</v>
      </c>
      <c r="AJ3137" s="92" t="s">
        <v>16190</v>
      </c>
      <c r="AK3137" s="92"/>
      <c r="AL3137" s="92"/>
      <c r="AM3137" s="47">
        <v>1</v>
      </c>
      <c r="AN3137" s="47">
        <v>1</v>
      </c>
      <c r="AO3137" s="47">
        <v>4</v>
      </c>
      <c r="AP3137" s="47">
        <v>88</v>
      </c>
      <c r="AQ3137" s="47"/>
      <c r="AR3137" s="47"/>
      <c r="AS3137" s="150">
        <v>1</v>
      </c>
      <c r="AT3137" s="61">
        <v>1</v>
      </c>
      <c r="AU3137" s="49">
        <v>1</v>
      </c>
      <c r="AV3137" s="47"/>
      <c r="AW3137" s="61">
        <v>1</v>
      </c>
      <c r="AX3137" s="61"/>
      <c r="AY3137" s="44">
        <f t="shared" si="278"/>
        <v>7</v>
      </c>
      <c r="AZ3137" s="47"/>
      <c r="BA3137" s="47"/>
      <c r="BB3137" s="47"/>
      <c r="BC3137" s="48"/>
      <c r="BD3137" s="150"/>
      <c r="BE3137" s="96"/>
      <c r="BF3137" s="96"/>
      <c r="BG3137" s="51"/>
      <c r="BH3137" s="51">
        <f t="shared" si="282"/>
        <v>1</v>
      </c>
      <c r="BI3137" s="51">
        <v>1</v>
      </c>
      <c r="BJ3137" s="52"/>
      <c r="BK3137" s="52"/>
      <c r="BL3137" s="53"/>
      <c r="BM3137" s="47" t="e">
        <f>COUNTIFS(A$2:$AC3137,#REF!,M$2:$AL3137,M3137)</f>
        <v>#VALUE!</v>
      </c>
      <c r="BN3137" s="47">
        <v>0</v>
      </c>
      <c r="BO3137" s="151">
        <v>7</v>
      </c>
      <c r="BP3137" s="151">
        <v>0</v>
      </c>
      <c r="BQ3137" s="47">
        <v>7</v>
      </c>
      <c r="BR3137" s="49">
        <v>1</v>
      </c>
      <c r="BS3137" s="61">
        <v>1</v>
      </c>
      <c r="BT3137" s="44">
        <f t="shared" si="279"/>
        <v>44</v>
      </c>
      <c r="BW3137" s="40" t="s">
        <v>67</v>
      </c>
      <c r="BY3137" s="55"/>
      <c r="BZ3137" s="1" t="s">
        <v>22426</v>
      </c>
    </row>
    <row r="3138" spans="1:78" ht="15" customHeight="1">
      <c r="A3138" s="25" t="s">
        <v>14226</v>
      </c>
      <c r="B3138" s="42" t="s">
        <v>16191</v>
      </c>
      <c r="D3138" s="263">
        <v>0</v>
      </c>
      <c r="E3138" s="92" t="s">
        <v>11339</v>
      </c>
      <c r="F3138" s="92" t="s">
        <v>14227</v>
      </c>
      <c r="G3138" s="275"/>
      <c r="H3138" s="275"/>
      <c r="I3138" s="92" t="s">
        <v>12198</v>
      </c>
      <c r="J3138" s="43" t="s">
        <v>15294</v>
      </c>
      <c r="M3138" s="44" t="s">
        <v>230</v>
      </c>
      <c r="N3138" s="45" t="s">
        <v>228</v>
      </c>
      <c r="O3138" s="42" t="s">
        <v>71</v>
      </c>
      <c r="P3138" s="42" t="s">
        <v>1256</v>
      </c>
      <c r="Q3138" s="85" t="s">
        <v>949</v>
      </c>
      <c r="R3138" s="85" t="s">
        <v>949</v>
      </c>
      <c r="S3138" s="42" t="s">
        <v>16192</v>
      </c>
      <c r="T3138" s="42" t="s">
        <v>73</v>
      </c>
      <c r="U3138" s="92" t="s">
        <v>73</v>
      </c>
      <c r="V3138" s="92" t="s">
        <v>73</v>
      </c>
      <c r="W3138" s="92" t="s">
        <v>73</v>
      </c>
      <c r="X3138" s="149">
        <v>41102</v>
      </c>
      <c r="Y3138" s="149">
        <v>41128</v>
      </c>
      <c r="Z3138" s="44">
        <f t="shared" si="280"/>
        <v>2012</v>
      </c>
      <c r="AA3138" s="44">
        <f t="shared" si="281"/>
        <v>7</v>
      </c>
      <c r="AB3138" s="161">
        <v>0</v>
      </c>
      <c r="AC3138" s="92" t="s">
        <v>12201</v>
      </c>
      <c r="AD3138" s="116" t="s">
        <v>15295</v>
      </c>
      <c r="AE3138" s="92" t="s">
        <v>949</v>
      </c>
      <c r="AF3138" s="92" t="s">
        <v>949</v>
      </c>
      <c r="AG3138" s="92" t="s">
        <v>12202</v>
      </c>
      <c r="AH3138" s="92" t="s">
        <v>949</v>
      </c>
      <c r="AI3138" s="92" t="s">
        <v>16193</v>
      </c>
      <c r="AJ3138" s="92" t="s">
        <v>949</v>
      </c>
      <c r="AK3138" s="92"/>
      <c r="AL3138" s="92"/>
      <c r="AM3138" s="162">
        <v>1</v>
      </c>
      <c r="AN3138" s="47">
        <v>1</v>
      </c>
      <c r="AO3138" s="47">
        <v>6</v>
      </c>
      <c r="AP3138" s="47">
        <v>88</v>
      </c>
      <c r="AQ3138" s="47"/>
      <c r="AR3138" s="47"/>
      <c r="AS3138" s="150">
        <v>1</v>
      </c>
      <c r="AT3138" s="61">
        <v>1</v>
      </c>
      <c r="AU3138" s="61">
        <v>1</v>
      </c>
      <c r="AV3138" s="47"/>
      <c r="AW3138" s="61">
        <v>1</v>
      </c>
      <c r="AX3138" s="61"/>
      <c r="AY3138" s="44">
        <f t="shared" ref="AY3138:AY3201" si="283">Y3138-X3138+1</f>
        <v>27</v>
      </c>
      <c r="AZ3138" s="47"/>
      <c r="BA3138" s="47"/>
      <c r="BB3138" s="47"/>
      <c r="BC3138" s="48"/>
      <c r="BD3138" s="150"/>
      <c r="BE3138" s="96"/>
      <c r="BF3138" s="96"/>
      <c r="BG3138" s="51"/>
      <c r="BH3138" s="51">
        <f t="shared" si="282"/>
        <v>1</v>
      </c>
      <c r="BI3138" s="51">
        <v>1</v>
      </c>
      <c r="BJ3138" s="52"/>
      <c r="BK3138" s="52"/>
      <c r="BL3138" s="53"/>
      <c r="BM3138" s="47" t="e">
        <f>COUNTIFS(A$2:$AC3138,#REF!,M$2:$AL3138,M3138)</f>
        <v>#VALUE!</v>
      </c>
      <c r="BN3138" s="47">
        <v>0</v>
      </c>
      <c r="BO3138" s="151">
        <v>27</v>
      </c>
      <c r="BP3138" s="151">
        <v>0</v>
      </c>
      <c r="BQ3138" s="162">
        <v>27</v>
      </c>
      <c r="BR3138" s="61">
        <v>1</v>
      </c>
      <c r="BS3138" s="61">
        <v>1</v>
      </c>
      <c r="BT3138" s="44">
        <f t="shared" si="279"/>
        <v>103</v>
      </c>
      <c r="BW3138" s="40" t="s">
        <v>67</v>
      </c>
      <c r="BY3138" s="55"/>
      <c r="BZ3138" s="1" t="s">
        <v>22426</v>
      </c>
    </row>
    <row r="3139" spans="1:78" ht="15" customHeight="1">
      <c r="A3139" s="25" t="s">
        <v>14226</v>
      </c>
      <c r="B3139" s="42" t="s">
        <v>16194</v>
      </c>
      <c r="D3139" s="263">
        <v>0</v>
      </c>
      <c r="E3139" s="92" t="s">
        <v>11339</v>
      </c>
      <c r="F3139" s="92" t="s">
        <v>14227</v>
      </c>
      <c r="G3139" s="275"/>
      <c r="H3139" s="275"/>
      <c r="I3139" s="92" t="s">
        <v>12198</v>
      </c>
      <c r="J3139" s="43" t="s">
        <v>15294</v>
      </c>
      <c r="M3139" s="44" t="s">
        <v>230</v>
      </c>
      <c r="N3139" s="45" t="s">
        <v>228</v>
      </c>
      <c r="O3139" s="42" t="s">
        <v>71</v>
      </c>
      <c r="P3139" s="42" t="s">
        <v>1256</v>
      </c>
      <c r="Q3139" s="85" t="s">
        <v>949</v>
      </c>
      <c r="R3139" s="85" t="s">
        <v>949</v>
      </c>
      <c r="S3139" s="42" t="s">
        <v>16195</v>
      </c>
      <c r="T3139" s="42" t="s">
        <v>73</v>
      </c>
      <c r="U3139" s="92" t="s">
        <v>73</v>
      </c>
      <c r="V3139" s="92" t="s">
        <v>73</v>
      </c>
      <c r="W3139" s="92" t="s">
        <v>73</v>
      </c>
      <c r="X3139" s="149">
        <v>41102</v>
      </c>
      <c r="Y3139" s="149">
        <v>41119</v>
      </c>
      <c r="Z3139" s="44">
        <f t="shared" si="280"/>
        <v>2012</v>
      </c>
      <c r="AA3139" s="44">
        <f t="shared" si="281"/>
        <v>7</v>
      </c>
      <c r="AB3139" s="161">
        <v>0</v>
      </c>
      <c r="AC3139" s="92" t="s">
        <v>12201</v>
      </c>
      <c r="AD3139" s="116" t="s">
        <v>15295</v>
      </c>
      <c r="AE3139" s="92" t="s">
        <v>949</v>
      </c>
      <c r="AF3139" s="92" t="s">
        <v>949</v>
      </c>
      <c r="AG3139" s="92" t="s">
        <v>12202</v>
      </c>
      <c r="AH3139" s="92" t="s">
        <v>949</v>
      </c>
      <c r="AI3139" s="92" t="s">
        <v>15298</v>
      </c>
      <c r="AJ3139" s="92" t="s">
        <v>949</v>
      </c>
      <c r="AK3139" s="92"/>
      <c r="AL3139" s="92"/>
      <c r="AM3139" s="162">
        <v>1</v>
      </c>
      <c r="AN3139" s="47">
        <v>1</v>
      </c>
      <c r="AO3139" s="47">
        <v>6</v>
      </c>
      <c r="AP3139" s="47">
        <v>88</v>
      </c>
      <c r="AQ3139" s="47"/>
      <c r="AR3139" s="47"/>
      <c r="AS3139" s="150">
        <v>1</v>
      </c>
      <c r="AT3139" s="61">
        <v>1</v>
      </c>
      <c r="AU3139" s="61">
        <v>1</v>
      </c>
      <c r="AV3139" s="47"/>
      <c r="AW3139" s="61">
        <v>1</v>
      </c>
      <c r="AX3139" s="61"/>
      <c r="AY3139" s="44">
        <f t="shared" si="283"/>
        <v>18</v>
      </c>
      <c r="AZ3139" s="47"/>
      <c r="BA3139" s="47"/>
      <c r="BB3139" s="47"/>
      <c r="BC3139" s="48"/>
      <c r="BD3139" s="150"/>
      <c r="BE3139" s="96"/>
      <c r="BF3139" s="96"/>
      <c r="BG3139" s="51"/>
      <c r="BH3139" s="51">
        <f t="shared" si="282"/>
        <v>1</v>
      </c>
      <c r="BI3139" s="51">
        <v>4</v>
      </c>
      <c r="BJ3139" s="52"/>
      <c r="BK3139" s="52"/>
      <c r="BL3139" s="53"/>
      <c r="BM3139" s="47" t="e">
        <f>COUNTIFS(A$2:$AC3139,#REF!,M$2:$AL3139,M3139)</f>
        <v>#VALUE!</v>
      </c>
      <c r="BN3139" s="47">
        <v>0</v>
      </c>
      <c r="BO3139" s="151">
        <v>18</v>
      </c>
      <c r="BP3139" s="151">
        <v>0</v>
      </c>
      <c r="BQ3139" s="162">
        <v>18</v>
      </c>
      <c r="BR3139" s="61">
        <v>1</v>
      </c>
      <c r="BS3139" s="61">
        <v>1</v>
      </c>
      <c r="BT3139" s="44">
        <f t="shared" si="279"/>
        <v>103</v>
      </c>
      <c r="BW3139" s="40" t="s">
        <v>67</v>
      </c>
      <c r="BY3139" s="55"/>
      <c r="BZ3139" s="1" t="s">
        <v>22426</v>
      </c>
    </row>
    <row r="3140" spans="1:78" ht="15" customHeight="1">
      <c r="A3140" s="25" t="s">
        <v>14226</v>
      </c>
      <c r="B3140" s="42" t="s">
        <v>16196</v>
      </c>
      <c r="D3140" s="263">
        <v>0</v>
      </c>
      <c r="E3140" s="92" t="s">
        <v>11339</v>
      </c>
      <c r="F3140" s="92" t="s">
        <v>14227</v>
      </c>
      <c r="G3140" s="275"/>
      <c r="H3140" s="275"/>
      <c r="I3140" s="92" t="s">
        <v>12198</v>
      </c>
      <c r="J3140" s="43" t="s">
        <v>15294</v>
      </c>
      <c r="M3140" s="44" t="s">
        <v>230</v>
      </c>
      <c r="N3140" s="45" t="s">
        <v>228</v>
      </c>
      <c r="O3140" s="42" t="s">
        <v>71</v>
      </c>
      <c r="P3140" s="42" t="s">
        <v>1256</v>
      </c>
      <c r="Q3140" s="92" t="s">
        <v>15162</v>
      </c>
      <c r="R3140" s="92" t="s">
        <v>1459</v>
      </c>
      <c r="S3140" s="42" t="s">
        <v>16197</v>
      </c>
      <c r="T3140" s="42" t="s">
        <v>73</v>
      </c>
      <c r="U3140" s="92" t="s">
        <v>73</v>
      </c>
      <c r="V3140" s="92" t="s">
        <v>73</v>
      </c>
      <c r="W3140" s="92" t="s">
        <v>73</v>
      </c>
      <c r="X3140" s="149">
        <v>41138</v>
      </c>
      <c r="Y3140" s="149">
        <v>41153</v>
      </c>
      <c r="Z3140" s="44">
        <f t="shared" si="280"/>
        <v>2012</v>
      </c>
      <c r="AA3140" s="44">
        <f t="shared" si="281"/>
        <v>8</v>
      </c>
      <c r="AB3140" s="161">
        <v>0</v>
      </c>
      <c r="AC3140" s="92" t="s">
        <v>12201</v>
      </c>
      <c r="AD3140" s="116" t="s">
        <v>15295</v>
      </c>
      <c r="AE3140" s="92" t="s">
        <v>949</v>
      </c>
      <c r="AF3140" s="92" t="s">
        <v>949</v>
      </c>
      <c r="AG3140" s="92" t="s">
        <v>12202</v>
      </c>
      <c r="AH3140" s="92" t="s">
        <v>949</v>
      </c>
      <c r="AI3140" s="92" t="s">
        <v>16198</v>
      </c>
      <c r="AJ3140" s="92" t="s">
        <v>949</v>
      </c>
      <c r="AK3140" s="92"/>
      <c r="AL3140" s="92"/>
      <c r="AM3140" s="162">
        <v>1</v>
      </c>
      <c r="AN3140" s="47">
        <v>1</v>
      </c>
      <c r="AO3140" s="47">
        <v>6</v>
      </c>
      <c r="AP3140" s="47">
        <v>88</v>
      </c>
      <c r="AQ3140" s="47"/>
      <c r="AR3140" s="47"/>
      <c r="AS3140" s="150">
        <v>1</v>
      </c>
      <c r="AT3140" s="61">
        <v>1</v>
      </c>
      <c r="AU3140" s="61">
        <v>1</v>
      </c>
      <c r="AV3140" s="47"/>
      <c r="AW3140" s="61">
        <v>1</v>
      </c>
      <c r="AX3140" s="61"/>
      <c r="AY3140" s="44">
        <f t="shared" si="283"/>
        <v>16</v>
      </c>
      <c r="AZ3140" s="47"/>
      <c r="BA3140" s="47"/>
      <c r="BB3140" s="47"/>
      <c r="BC3140" s="48"/>
      <c r="BD3140" s="150"/>
      <c r="BE3140" s="96"/>
      <c r="BF3140" s="96"/>
      <c r="BG3140" s="51"/>
      <c r="BH3140" s="51">
        <f t="shared" si="282"/>
        <v>1</v>
      </c>
      <c r="BI3140" s="51">
        <v>2</v>
      </c>
      <c r="BJ3140" s="52"/>
      <c r="BK3140" s="52"/>
      <c r="BL3140" s="53"/>
      <c r="BM3140" s="47" t="e">
        <f>COUNTIFS(A$2:$AC3140,#REF!,M$2:$AL3140,M3140)</f>
        <v>#VALUE!</v>
      </c>
      <c r="BN3140" s="47">
        <v>0</v>
      </c>
      <c r="BO3140" s="151">
        <v>16</v>
      </c>
      <c r="BP3140" s="151">
        <v>0</v>
      </c>
      <c r="BQ3140" s="162">
        <v>16</v>
      </c>
      <c r="BR3140" s="61">
        <v>1</v>
      </c>
      <c r="BS3140" s="61">
        <v>1</v>
      </c>
      <c r="BT3140" s="44">
        <f t="shared" si="279"/>
        <v>139</v>
      </c>
      <c r="BW3140" s="40" t="s">
        <v>67</v>
      </c>
      <c r="BY3140" s="55"/>
      <c r="BZ3140" s="1" t="s">
        <v>22426</v>
      </c>
    </row>
    <row r="3141" spans="1:78" ht="15" customHeight="1">
      <c r="A3141" s="25" t="s">
        <v>14226</v>
      </c>
      <c r="B3141" s="42" t="s">
        <v>16199</v>
      </c>
      <c r="D3141" s="263">
        <v>0</v>
      </c>
      <c r="E3141" s="92" t="s">
        <v>11339</v>
      </c>
      <c r="F3141" s="92" t="s">
        <v>14227</v>
      </c>
      <c r="G3141" s="275"/>
      <c r="H3141" s="275"/>
      <c r="I3141" s="92" t="s">
        <v>12198</v>
      </c>
      <c r="J3141" s="43" t="s">
        <v>15294</v>
      </c>
      <c r="M3141" s="44" t="s">
        <v>230</v>
      </c>
      <c r="N3141" s="45" t="s">
        <v>228</v>
      </c>
      <c r="O3141" s="42" t="s">
        <v>71</v>
      </c>
      <c r="P3141" s="42" t="s">
        <v>1256</v>
      </c>
      <c r="Q3141" s="92" t="s">
        <v>15162</v>
      </c>
      <c r="R3141" s="92" t="s">
        <v>1459</v>
      </c>
      <c r="S3141" s="42" t="s">
        <v>16200</v>
      </c>
      <c r="T3141" s="42" t="s">
        <v>73</v>
      </c>
      <c r="U3141" s="92" t="s">
        <v>73</v>
      </c>
      <c r="V3141" s="92" t="s">
        <v>73</v>
      </c>
      <c r="W3141" s="92" t="s">
        <v>73</v>
      </c>
      <c r="X3141" s="149">
        <v>41158</v>
      </c>
      <c r="Y3141" s="149">
        <v>41174</v>
      </c>
      <c r="Z3141" s="44">
        <f t="shared" si="280"/>
        <v>2012</v>
      </c>
      <c r="AA3141" s="44">
        <f t="shared" si="281"/>
        <v>9</v>
      </c>
      <c r="AB3141" s="161">
        <v>0</v>
      </c>
      <c r="AC3141" s="92" t="s">
        <v>12201</v>
      </c>
      <c r="AD3141" s="116" t="s">
        <v>15295</v>
      </c>
      <c r="AE3141" s="92" t="s">
        <v>949</v>
      </c>
      <c r="AF3141" s="92" t="s">
        <v>949</v>
      </c>
      <c r="AG3141" s="92" t="s">
        <v>12202</v>
      </c>
      <c r="AH3141" s="92" t="s">
        <v>949</v>
      </c>
      <c r="AI3141" s="92" t="s">
        <v>16201</v>
      </c>
      <c r="AJ3141" s="92" t="s">
        <v>949</v>
      </c>
      <c r="AK3141" s="92"/>
      <c r="AL3141" s="92"/>
      <c r="AM3141" s="162">
        <v>1</v>
      </c>
      <c r="AN3141" s="47">
        <v>1</v>
      </c>
      <c r="AO3141" s="47">
        <v>6</v>
      </c>
      <c r="AP3141" s="47">
        <v>88</v>
      </c>
      <c r="AQ3141" s="47"/>
      <c r="AR3141" s="47"/>
      <c r="AS3141" s="150">
        <v>1</v>
      </c>
      <c r="AT3141" s="61">
        <v>1</v>
      </c>
      <c r="AU3141" s="49">
        <v>1</v>
      </c>
      <c r="AV3141" s="47"/>
      <c r="AW3141" s="61">
        <v>1</v>
      </c>
      <c r="AX3141" s="61"/>
      <c r="AY3141" s="44">
        <f t="shared" si="283"/>
        <v>17</v>
      </c>
      <c r="AZ3141" s="47"/>
      <c r="BA3141" s="47"/>
      <c r="BB3141" s="47"/>
      <c r="BC3141" s="48"/>
      <c r="BD3141" s="150"/>
      <c r="BE3141" s="96"/>
      <c r="BF3141" s="96"/>
      <c r="BG3141" s="51"/>
      <c r="BH3141" s="51">
        <f t="shared" si="282"/>
        <v>1</v>
      </c>
      <c r="BI3141" s="51">
        <v>2</v>
      </c>
      <c r="BJ3141" s="52"/>
      <c r="BK3141" s="52"/>
      <c r="BL3141" s="53"/>
      <c r="BM3141" s="47" t="e">
        <f>COUNTIFS(A$2:$AC3141,#REF!,M$2:$AL3141,M3141)</f>
        <v>#VALUE!</v>
      </c>
      <c r="BN3141" s="47">
        <v>0</v>
      </c>
      <c r="BO3141" s="151">
        <v>17</v>
      </c>
      <c r="BP3141" s="151">
        <v>0</v>
      </c>
      <c r="BQ3141" s="162">
        <v>17</v>
      </c>
      <c r="BR3141" s="49">
        <v>1</v>
      </c>
      <c r="BS3141" s="61">
        <v>1</v>
      </c>
      <c r="BT3141" s="44">
        <f t="shared" si="279"/>
        <v>159</v>
      </c>
      <c r="BW3141" s="40" t="s">
        <v>67</v>
      </c>
      <c r="BY3141" s="55"/>
      <c r="BZ3141" s="1" t="s">
        <v>22426</v>
      </c>
    </row>
    <row r="3142" spans="1:78" ht="15" customHeight="1">
      <c r="A3142" s="25" t="s">
        <v>14226</v>
      </c>
      <c r="B3142" s="42" t="s">
        <v>16202</v>
      </c>
      <c r="D3142" s="263">
        <v>0</v>
      </c>
      <c r="E3142" s="92" t="s">
        <v>11339</v>
      </c>
      <c r="F3142" s="92" t="s">
        <v>14227</v>
      </c>
      <c r="G3142" s="275"/>
      <c r="H3142" s="275"/>
      <c r="I3142" s="92" t="s">
        <v>12198</v>
      </c>
      <c r="J3142" s="43" t="s">
        <v>15294</v>
      </c>
      <c r="M3142" s="44" t="s">
        <v>230</v>
      </c>
      <c r="N3142" s="45" t="s">
        <v>228</v>
      </c>
      <c r="O3142" s="42" t="s">
        <v>71</v>
      </c>
      <c r="P3142" s="42" t="s">
        <v>1256</v>
      </c>
      <c r="Q3142" s="85" t="s">
        <v>949</v>
      </c>
      <c r="R3142" s="85" t="s">
        <v>949</v>
      </c>
      <c r="S3142" s="42" t="s">
        <v>16203</v>
      </c>
      <c r="T3142" s="42" t="s">
        <v>73</v>
      </c>
      <c r="U3142" s="92" t="s">
        <v>73</v>
      </c>
      <c r="V3142" s="92" t="s">
        <v>73</v>
      </c>
      <c r="W3142" s="92" t="s">
        <v>73</v>
      </c>
      <c r="X3142" s="149">
        <v>41214</v>
      </c>
      <c r="Y3142" s="149">
        <v>41230</v>
      </c>
      <c r="Z3142" s="44">
        <f t="shared" si="280"/>
        <v>2012</v>
      </c>
      <c r="AA3142" s="44">
        <f t="shared" si="281"/>
        <v>11</v>
      </c>
      <c r="AB3142" s="161">
        <v>0</v>
      </c>
      <c r="AC3142" s="92" t="s">
        <v>12201</v>
      </c>
      <c r="AD3142" s="116" t="s">
        <v>15295</v>
      </c>
      <c r="AE3142" s="92" t="s">
        <v>949</v>
      </c>
      <c r="AF3142" s="92" t="s">
        <v>949</v>
      </c>
      <c r="AG3142" s="92" t="s">
        <v>12202</v>
      </c>
      <c r="AH3142" s="92" t="s">
        <v>949</v>
      </c>
      <c r="AI3142" s="92" t="s">
        <v>16204</v>
      </c>
      <c r="AJ3142" s="92" t="s">
        <v>105</v>
      </c>
      <c r="AK3142" s="92"/>
      <c r="AL3142" s="92"/>
      <c r="AM3142" s="162">
        <v>1</v>
      </c>
      <c r="AN3142" s="47">
        <v>1</v>
      </c>
      <c r="AO3142" s="47">
        <v>6</v>
      </c>
      <c r="AP3142" s="47">
        <v>88</v>
      </c>
      <c r="AQ3142" s="47"/>
      <c r="AR3142" s="47"/>
      <c r="AS3142" s="150">
        <v>1</v>
      </c>
      <c r="AT3142" s="61">
        <v>1</v>
      </c>
      <c r="AU3142" s="49">
        <v>1</v>
      </c>
      <c r="AV3142" s="47"/>
      <c r="AW3142" s="61">
        <v>1</v>
      </c>
      <c r="AX3142" s="61"/>
      <c r="AY3142" s="44">
        <f t="shared" si="283"/>
        <v>17</v>
      </c>
      <c r="AZ3142" s="47"/>
      <c r="BA3142" s="47"/>
      <c r="BB3142" s="47"/>
      <c r="BC3142" s="48"/>
      <c r="BD3142" s="150"/>
      <c r="BE3142" s="96"/>
      <c r="BF3142" s="96"/>
      <c r="BG3142" s="51"/>
      <c r="BH3142" s="51">
        <f t="shared" si="282"/>
        <v>1</v>
      </c>
      <c r="BI3142" s="51">
        <v>5</v>
      </c>
      <c r="BJ3142" s="52"/>
      <c r="BK3142" s="52"/>
      <c r="BL3142" s="53"/>
      <c r="BM3142" s="47" t="e">
        <f>COUNTIFS(A$2:$AC3142,#REF!,M$2:$AL3142,M3142)</f>
        <v>#VALUE!</v>
      </c>
      <c r="BN3142" s="47">
        <v>0</v>
      </c>
      <c r="BO3142" s="151">
        <v>17</v>
      </c>
      <c r="BP3142" s="151">
        <v>0</v>
      </c>
      <c r="BQ3142" s="162">
        <v>17</v>
      </c>
      <c r="BR3142" s="49">
        <v>1</v>
      </c>
      <c r="BS3142" s="61">
        <v>1</v>
      </c>
      <c r="BT3142" s="44">
        <f t="shared" si="279"/>
        <v>215</v>
      </c>
      <c r="BW3142" s="40" t="s">
        <v>67</v>
      </c>
      <c r="BY3142" s="55"/>
      <c r="BZ3142" s="1" t="s">
        <v>22426</v>
      </c>
    </row>
    <row r="3143" spans="1:78" ht="15" customHeight="1">
      <c r="A3143" s="25" t="s">
        <v>14226</v>
      </c>
      <c r="B3143" s="42" t="s">
        <v>16205</v>
      </c>
      <c r="D3143" s="263">
        <v>0</v>
      </c>
      <c r="E3143" s="92" t="s">
        <v>11339</v>
      </c>
      <c r="F3143" s="92" t="s">
        <v>14227</v>
      </c>
      <c r="G3143" s="275"/>
      <c r="H3143" s="275"/>
      <c r="I3143" s="92" t="s">
        <v>73</v>
      </c>
      <c r="J3143" s="43" t="s">
        <v>16206</v>
      </c>
      <c r="M3143" s="44" t="s">
        <v>897</v>
      </c>
      <c r="N3143" s="45" t="s">
        <v>919</v>
      </c>
      <c r="O3143" s="42" t="s">
        <v>71</v>
      </c>
      <c r="P3143" s="42" t="s">
        <v>1256</v>
      </c>
      <c r="Q3143" s="85" t="s">
        <v>105</v>
      </c>
      <c r="R3143" s="85" t="s">
        <v>105</v>
      </c>
      <c r="S3143" s="42" t="s">
        <v>471</v>
      </c>
      <c r="T3143" s="42" t="s">
        <v>16207</v>
      </c>
      <c r="U3143" s="92" t="s">
        <v>73</v>
      </c>
      <c r="V3143" s="92" t="s">
        <v>73</v>
      </c>
      <c r="W3143" s="92" t="s">
        <v>73</v>
      </c>
      <c r="X3143" s="149">
        <v>41183</v>
      </c>
      <c r="Y3143" s="149">
        <v>41189</v>
      </c>
      <c r="Z3143" s="44">
        <f t="shared" si="280"/>
        <v>2012</v>
      </c>
      <c r="AA3143" s="44">
        <f t="shared" si="281"/>
        <v>10</v>
      </c>
      <c r="AB3143" s="44">
        <v>0</v>
      </c>
      <c r="AC3143" s="92" t="s">
        <v>15024</v>
      </c>
      <c r="AD3143" s="92" t="s">
        <v>15025</v>
      </c>
      <c r="AE3143" s="92" t="s">
        <v>105</v>
      </c>
      <c r="AF3143" s="92" t="s">
        <v>105</v>
      </c>
      <c r="AG3143" s="92" t="s">
        <v>105</v>
      </c>
      <c r="AH3143" s="92" t="s">
        <v>105</v>
      </c>
      <c r="AI3143" s="92" t="s">
        <v>105</v>
      </c>
      <c r="AJ3143" s="92" t="s">
        <v>105</v>
      </c>
      <c r="AK3143" s="92"/>
      <c r="AL3143" s="92"/>
      <c r="AM3143" s="47">
        <v>1</v>
      </c>
      <c r="AN3143" s="47">
        <v>1</v>
      </c>
      <c r="AO3143" s="47">
        <v>4</v>
      </c>
      <c r="AP3143" s="47">
        <v>6</v>
      </c>
      <c r="AQ3143" s="47"/>
      <c r="AR3143" s="47"/>
      <c r="AS3143" s="150">
        <v>1</v>
      </c>
      <c r="AT3143" s="61">
        <v>1</v>
      </c>
      <c r="AU3143" s="61">
        <v>1</v>
      </c>
      <c r="AV3143" s="47"/>
      <c r="AW3143" s="61">
        <v>1</v>
      </c>
      <c r="AX3143" s="61"/>
      <c r="AY3143" s="44">
        <f t="shared" si="283"/>
        <v>7</v>
      </c>
      <c r="AZ3143" s="47"/>
      <c r="BA3143" s="47"/>
      <c r="BB3143" s="47"/>
      <c r="BC3143" s="48"/>
      <c r="BD3143" s="150"/>
      <c r="BE3143" s="96"/>
      <c r="BF3143" s="96"/>
      <c r="BG3143" s="51"/>
      <c r="BH3143" s="51">
        <f t="shared" si="282"/>
        <v>1</v>
      </c>
      <c r="BI3143" s="51">
        <v>2</v>
      </c>
      <c r="BJ3143" s="52"/>
      <c r="BK3143" s="52"/>
      <c r="BL3143" s="53"/>
      <c r="BM3143" s="47" t="e">
        <f>COUNTIFS(A$2:$AC3143,#REF!,M$2:$AL3143,M3143)</f>
        <v>#VALUE!</v>
      </c>
      <c r="BN3143" s="47">
        <v>0</v>
      </c>
      <c r="BO3143" s="151">
        <v>7</v>
      </c>
      <c r="BP3143" s="151">
        <v>0</v>
      </c>
      <c r="BQ3143" s="47">
        <v>7</v>
      </c>
      <c r="BR3143" s="61">
        <v>1</v>
      </c>
      <c r="BS3143" s="61">
        <v>1</v>
      </c>
      <c r="BT3143" s="44">
        <f t="shared" si="279"/>
        <v>184</v>
      </c>
      <c r="BW3143" s="40" t="s">
        <v>67</v>
      </c>
      <c r="BY3143" s="55"/>
      <c r="BZ3143" s="1" t="s">
        <v>22426</v>
      </c>
    </row>
    <row r="3144" spans="1:78" ht="15" customHeight="1">
      <c r="A3144" s="25" t="s">
        <v>14226</v>
      </c>
      <c r="B3144" s="42" t="s">
        <v>16208</v>
      </c>
      <c r="D3144" s="263">
        <v>0</v>
      </c>
      <c r="E3144" s="92" t="s">
        <v>11339</v>
      </c>
      <c r="F3144" s="92" t="s">
        <v>14227</v>
      </c>
      <c r="G3144" s="275"/>
      <c r="H3144" s="275"/>
      <c r="I3144" s="92" t="s">
        <v>14985</v>
      </c>
      <c r="J3144" s="43" t="s">
        <v>73</v>
      </c>
      <c r="M3144" s="44" t="s">
        <v>144</v>
      </c>
      <c r="N3144" s="45" t="s">
        <v>16209</v>
      </c>
      <c r="O3144" s="42" t="s">
        <v>71</v>
      </c>
      <c r="P3144" s="42" t="s">
        <v>1256</v>
      </c>
      <c r="Q3144" s="85" t="s">
        <v>105</v>
      </c>
      <c r="R3144" s="85" t="s">
        <v>105</v>
      </c>
      <c r="S3144" s="42" t="s">
        <v>16210</v>
      </c>
      <c r="T3144" s="42" t="s">
        <v>73</v>
      </c>
      <c r="U3144" s="92" t="s">
        <v>73</v>
      </c>
      <c r="V3144" s="92" t="s">
        <v>73</v>
      </c>
      <c r="W3144" s="92" t="s">
        <v>73</v>
      </c>
      <c r="X3144" s="149">
        <v>41185</v>
      </c>
      <c r="Y3144" s="149">
        <v>41189</v>
      </c>
      <c r="Z3144" s="44">
        <f t="shared" si="280"/>
        <v>2012</v>
      </c>
      <c r="AA3144" s="44">
        <f t="shared" si="281"/>
        <v>10</v>
      </c>
      <c r="AB3144" s="44">
        <v>0</v>
      </c>
      <c r="AC3144" s="92" t="s">
        <v>73</v>
      </c>
      <c r="AD3144" s="92" t="s">
        <v>73</v>
      </c>
      <c r="AE3144" s="92" t="s">
        <v>105</v>
      </c>
      <c r="AF3144" s="92" t="s">
        <v>105</v>
      </c>
      <c r="AG3144" s="92" t="s">
        <v>105</v>
      </c>
      <c r="AH3144" s="92" t="s">
        <v>105</v>
      </c>
      <c r="AI3144" s="92" t="s">
        <v>16211</v>
      </c>
      <c r="AJ3144" s="92" t="s">
        <v>16212</v>
      </c>
      <c r="AK3144" s="92"/>
      <c r="AL3144" s="92"/>
      <c r="AM3144" s="47">
        <v>1</v>
      </c>
      <c r="AN3144" s="47">
        <v>1</v>
      </c>
      <c r="AO3144" s="47">
        <v>1</v>
      </c>
      <c r="AP3144" s="47">
        <v>88</v>
      </c>
      <c r="AQ3144" s="47"/>
      <c r="AR3144" s="47"/>
      <c r="AS3144" s="150">
        <v>1</v>
      </c>
      <c r="AT3144" s="49">
        <v>1</v>
      </c>
      <c r="AU3144" s="49">
        <v>1</v>
      </c>
      <c r="AV3144" s="47"/>
      <c r="AW3144" s="49">
        <v>1</v>
      </c>
      <c r="AX3144" s="49"/>
      <c r="AY3144" s="44">
        <f t="shared" si="283"/>
        <v>5</v>
      </c>
      <c r="AZ3144" s="47"/>
      <c r="BA3144" s="47"/>
      <c r="BB3144" s="47"/>
      <c r="BC3144" s="48"/>
      <c r="BD3144" s="150"/>
      <c r="BE3144" s="96"/>
      <c r="BF3144" s="96"/>
      <c r="BG3144" s="51"/>
      <c r="BH3144" s="51">
        <f t="shared" si="282"/>
        <v>1</v>
      </c>
      <c r="BI3144" s="51">
        <v>5</v>
      </c>
      <c r="BJ3144" s="52"/>
      <c r="BK3144" s="52"/>
      <c r="BL3144" s="53"/>
      <c r="BM3144" s="47" t="e">
        <f>COUNTIFS(A$2:$AC3144,#REF!,M$2:$AL3144,M3144)</f>
        <v>#VALUE!</v>
      </c>
      <c r="BN3144" s="47">
        <v>0</v>
      </c>
      <c r="BO3144" s="151">
        <v>5</v>
      </c>
      <c r="BP3144" s="151">
        <v>0</v>
      </c>
      <c r="BQ3144" s="47">
        <v>5</v>
      </c>
      <c r="BR3144" s="49">
        <v>1</v>
      </c>
      <c r="BS3144" s="49">
        <v>1</v>
      </c>
      <c r="BT3144" s="44">
        <f t="shared" si="279"/>
        <v>186</v>
      </c>
      <c r="BW3144" s="40" t="s">
        <v>67</v>
      </c>
      <c r="BY3144" s="55"/>
    </row>
    <row r="3145" spans="1:78" ht="15" customHeight="1">
      <c r="A3145" s="25" t="s">
        <v>14226</v>
      </c>
      <c r="B3145" s="298" t="s">
        <v>16213</v>
      </c>
      <c r="D3145" s="263">
        <v>0</v>
      </c>
      <c r="E3145" s="92" t="s">
        <v>11339</v>
      </c>
      <c r="F3145" s="92" t="s">
        <v>14227</v>
      </c>
      <c r="G3145" s="275"/>
      <c r="H3145" s="275"/>
      <c r="I3145" s="305" t="s">
        <v>22456</v>
      </c>
      <c r="J3145" s="43" t="s">
        <v>73</v>
      </c>
      <c r="M3145" s="44" t="s">
        <v>91</v>
      </c>
      <c r="N3145" s="45" t="s">
        <v>391</v>
      </c>
      <c r="O3145" s="42" t="s">
        <v>71</v>
      </c>
      <c r="P3145" s="42" t="s">
        <v>1256</v>
      </c>
      <c r="Q3145" s="85" t="s">
        <v>105</v>
      </c>
      <c r="R3145" s="85" t="s">
        <v>105</v>
      </c>
      <c r="S3145" s="42" t="s">
        <v>16214</v>
      </c>
      <c r="T3145" s="42" t="s">
        <v>73</v>
      </c>
      <c r="U3145" s="92" t="s">
        <v>73</v>
      </c>
      <c r="V3145" s="92" t="s">
        <v>73</v>
      </c>
      <c r="W3145" s="92" t="s">
        <v>73</v>
      </c>
      <c r="X3145" s="149">
        <v>41039</v>
      </c>
      <c r="Y3145" s="149">
        <v>41069</v>
      </c>
      <c r="Z3145" s="44">
        <f t="shared" si="280"/>
        <v>2012</v>
      </c>
      <c r="AA3145" s="44">
        <f t="shared" si="281"/>
        <v>5</v>
      </c>
      <c r="AB3145" s="44">
        <v>0</v>
      </c>
      <c r="AC3145" s="92" t="s">
        <v>16215</v>
      </c>
      <c r="AD3145" s="92" t="s">
        <v>73</v>
      </c>
      <c r="AE3145" s="92" t="s">
        <v>105</v>
      </c>
      <c r="AF3145" s="92" t="s">
        <v>105</v>
      </c>
      <c r="AG3145" s="92" t="s">
        <v>105</v>
      </c>
      <c r="AH3145" s="92" t="s">
        <v>105</v>
      </c>
      <c r="AI3145" s="92" t="s">
        <v>16211</v>
      </c>
      <c r="AJ3145" s="92" t="s">
        <v>16212</v>
      </c>
      <c r="AK3145" s="92"/>
      <c r="AL3145" s="92"/>
      <c r="AM3145" s="47">
        <v>1</v>
      </c>
      <c r="AN3145" s="47">
        <v>1</v>
      </c>
      <c r="AO3145" s="47">
        <v>6</v>
      </c>
      <c r="AP3145" s="47">
        <v>88</v>
      </c>
      <c r="AQ3145" s="47"/>
      <c r="AR3145" s="47"/>
      <c r="AS3145" s="150">
        <v>1</v>
      </c>
      <c r="AT3145" s="61">
        <v>1</v>
      </c>
      <c r="AU3145" s="61">
        <v>1</v>
      </c>
      <c r="AV3145" s="47"/>
      <c r="AW3145" s="61">
        <v>1</v>
      </c>
      <c r="AX3145" s="61"/>
      <c r="AY3145" s="44">
        <f t="shared" si="283"/>
        <v>31</v>
      </c>
      <c r="AZ3145" s="47"/>
      <c r="BA3145" s="47"/>
      <c r="BB3145" s="47"/>
      <c r="BC3145" s="48"/>
      <c r="BD3145" s="150"/>
      <c r="BE3145" s="96"/>
      <c r="BF3145" s="96"/>
      <c r="BG3145" s="51"/>
      <c r="BH3145" s="51">
        <f t="shared" si="282"/>
        <v>1</v>
      </c>
      <c r="BI3145" s="51">
        <v>2</v>
      </c>
      <c r="BJ3145" s="52"/>
      <c r="BK3145" s="52"/>
      <c r="BL3145" s="53"/>
      <c r="BM3145" s="47" t="e">
        <f>COUNTIFS(A$2:$AC3145,#REF!,M$2:$AL3145,M3145)</f>
        <v>#VALUE!</v>
      </c>
      <c r="BN3145" s="47">
        <v>1</v>
      </c>
      <c r="BO3145" s="151">
        <v>31</v>
      </c>
      <c r="BP3145" s="151">
        <v>0</v>
      </c>
      <c r="BQ3145" s="47">
        <v>31</v>
      </c>
      <c r="BR3145" s="61">
        <v>1</v>
      </c>
      <c r="BS3145" s="61">
        <v>1</v>
      </c>
      <c r="BT3145" s="44">
        <f t="shared" si="279"/>
        <v>40</v>
      </c>
      <c r="BW3145" s="40" t="s">
        <v>67</v>
      </c>
      <c r="BY3145" s="55"/>
    </row>
    <row r="3146" spans="1:78" ht="15" customHeight="1">
      <c r="A3146" s="25" t="s">
        <v>14226</v>
      </c>
      <c r="B3146" s="42" t="s">
        <v>16216</v>
      </c>
      <c r="D3146" s="263">
        <v>0</v>
      </c>
      <c r="E3146" s="92" t="s">
        <v>11339</v>
      </c>
      <c r="F3146" s="92" t="s">
        <v>14227</v>
      </c>
      <c r="G3146" s="275"/>
      <c r="H3146" s="275"/>
      <c r="I3146" s="92" t="s">
        <v>14503</v>
      </c>
      <c r="J3146" s="43" t="s">
        <v>73</v>
      </c>
      <c r="M3146" s="44" t="s">
        <v>88</v>
      </c>
      <c r="N3146" s="45" t="s">
        <v>14505</v>
      </c>
      <c r="O3146" s="42" t="s">
        <v>71</v>
      </c>
      <c r="P3146" s="42" t="s">
        <v>1256</v>
      </c>
      <c r="Q3146" s="85" t="s">
        <v>105</v>
      </c>
      <c r="R3146" s="85" t="s">
        <v>105</v>
      </c>
      <c r="S3146" s="42" t="s">
        <v>16217</v>
      </c>
      <c r="T3146" s="42" t="s">
        <v>73</v>
      </c>
      <c r="U3146" s="92" t="s">
        <v>73</v>
      </c>
      <c r="V3146" s="92" t="s">
        <v>73</v>
      </c>
      <c r="W3146" s="92" t="s">
        <v>73</v>
      </c>
      <c r="X3146" s="149">
        <v>41044</v>
      </c>
      <c r="Y3146" s="149">
        <v>41060</v>
      </c>
      <c r="Z3146" s="44">
        <f t="shared" si="280"/>
        <v>2012</v>
      </c>
      <c r="AA3146" s="44">
        <f t="shared" si="281"/>
        <v>5</v>
      </c>
      <c r="AB3146" s="44">
        <v>0</v>
      </c>
      <c r="AC3146" s="92" t="s">
        <v>16218</v>
      </c>
      <c r="AD3146" s="92" t="s">
        <v>73</v>
      </c>
      <c r="AE3146" s="92" t="s">
        <v>105</v>
      </c>
      <c r="AF3146" s="92" t="s">
        <v>105</v>
      </c>
      <c r="AG3146" s="92" t="s">
        <v>105</v>
      </c>
      <c r="AH3146" s="92" t="s">
        <v>105</v>
      </c>
      <c r="AI3146" s="92" t="s">
        <v>16211</v>
      </c>
      <c r="AJ3146" s="92" t="s">
        <v>16212</v>
      </c>
      <c r="AK3146" s="92"/>
      <c r="AL3146" s="92"/>
      <c r="AM3146" s="47">
        <v>1</v>
      </c>
      <c r="AN3146" s="47">
        <v>1</v>
      </c>
      <c r="AO3146" s="47">
        <v>1</v>
      </c>
      <c r="AP3146" s="47">
        <v>88</v>
      </c>
      <c r="AQ3146" s="47"/>
      <c r="AR3146" s="47"/>
      <c r="AS3146" s="150">
        <v>1</v>
      </c>
      <c r="AT3146" s="61">
        <v>1</v>
      </c>
      <c r="AU3146" s="61">
        <v>1</v>
      </c>
      <c r="AV3146" s="47"/>
      <c r="AW3146" s="61">
        <v>1</v>
      </c>
      <c r="AX3146" s="61"/>
      <c r="AY3146" s="44">
        <f t="shared" si="283"/>
        <v>17</v>
      </c>
      <c r="AZ3146" s="47"/>
      <c r="BA3146" s="47"/>
      <c r="BB3146" s="47"/>
      <c r="BC3146" s="48"/>
      <c r="BD3146" s="150"/>
      <c r="BE3146" s="96"/>
      <c r="BF3146" s="96"/>
      <c r="BG3146" s="51"/>
      <c r="BH3146" s="51">
        <f t="shared" si="282"/>
        <v>1</v>
      </c>
      <c r="BI3146" s="51">
        <v>5</v>
      </c>
      <c r="BJ3146" s="52"/>
      <c r="BK3146" s="52"/>
      <c r="BL3146" s="53"/>
      <c r="BM3146" s="47" t="e">
        <f>COUNTIFS(A$2:$AC3146,#REF!,M$2:$AL3146,M3146)</f>
        <v>#VALUE!</v>
      </c>
      <c r="BN3146" s="47">
        <v>0</v>
      </c>
      <c r="BO3146" s="151">
        <v>17</v>
      </c>
      <c r="BP3146" s="151">
        <v>0</v>
      </c>
      <c r="BQ3146" s="47">
        <v>17</v>
      </c>
      <c r="BR3146" s="61">
        <v>1</v>
      </c>
      <c r="BS3146" s="61">
        <v>1</v>
      </c>
      <c r="BT3146" s="44">
        <f t="shared" si="279"/>
        <v>45</v>
      </c>
      <c r="BW3146" s="40" t="s">
        <v>67</v>
      </c>
      <c r="BY3146" s="55"/>
    </row>
    <row r="3147" spans="1:78" ht="15" customHeight="1">
      <c r="A3147" s="25" t="s">
        <v>14226</v>
      </c>
      <c r="B3147" s="42" t="s">
        <v>16219</v>
      </c>
      <c r="D3147" s="263">
        <v>0</v>
      </c>
      <c r="E3147" s="92" t="s">
        <v>11339</v>
      </c>
      <c r="F3147" s="92" t="s">
        <v>14227</v>
      </c>
      <c r="G3147" s="275"/>
      <c r="H3147" s="275"/>
      <c r="I3147" s="92" t="s">
        <v>16220</v>
      </c>
      <c r="J3147" s="43" t="s">
        <v>73</v>
      </c>
      <c r="M3147" s="44" t="s">
        <v>109</v>
      </c>
      <c r="N3147" s="45" t="s">
        <v>16221</v>
      </c>
      <c r="O3147" s="42" t="s">
        <v>71</v>
      </c>
      <c r="P3147" s="42" t="s">
        <v>1256</v>
      </c>
      <c r="Q3147" s="85" t="s">
        <v>105</v>
      </c>
      <c r="R3147" s="85" t="s">
        <v>105</v>
      </c>
      <c r="S3147" s="42" t="s">
        <v>16222</v>
      </c>
      <c r="T3147" s="42" t="s">
        <v>16223</v>
      </c>
      <c r="U3147" s="92" t="s">
        <v>73</v>
      </c>
      <c r="V3147" s="92" t="s">
        <v>73</v>
      </c>
      <c r="W3147" s="92" t="s">
        <v>73</v>
      </c>
      <c r="X3147" s="149">
        <v>41242</v>
      </c>
      <c r="Y3147" s="149">
        <v>41259</v>
      </c>
      <c r="Z3147" s="44">
        <f t="shared" si="280"/>
        <v>2012</v>
      </c>
      <c r="AA3147" s="44">
        <f t="shared" si="281"/>
        <v>11</v>
      </c>
      <c r="AB3147" s="44">
        <v>0</v>
      </c>
      <c r="AC3147" s="92" t="s">
        <v>16224</v>
      </c>
      <c r="AD3147" s="92" t="s">
        <v>73</v>
      </c>
      <c r="AE3147" s="92" t="s">
        <v>105</v>
      </c>
      <c r="AF3147" s="92" t="s">
        <v>105</v>
      </c>
      <c r="AG3147" s="92" t="s">
        <v>105</v>
      </c>
      <c r="AH3147" s="92" t="s">
        <v>105</v>
      </c>
      <c r="AI3147" s="92" t="s">
        <v>16225</v>
      </c>
      <c r="AJ3147" s="92" t="s">
        <v>16226</v>
      </c>
      <c r="AK3147" s="92"/>
      <c r="AL3147" s="92"/>
      <c r="AM3147" s="47">
        <v>1</v>
      </c>
      <c r="AN3147" s="47">
        <v>1</v>
      </c>
      <c r="AO3147" s="47">
        <v>7</v>
      </c>
      <c r="AP3147" s="47">
        <v>88</v>
      </c>
      <c r="AQ3147" s="47"/>
      <c r="AR3147" s="47"/>
      <c r="AS3147" s="150">
        <v>1</v>
      </c>
      <c r="AT3147" s="61">
        <v>1</v>
      </c>
      <c r="AU3147" s="49">
        <v>1</v>
      </c>
      <c r="AV3147" s="47"/>
      <c r="AW3147" s="61">
        <v>1</v>
      </c>
      <c r="AX3147" s="61"/>
      <c r="AY3147" s="44">
        <f t="shared" si="283"/>
        <v>18</v>
      </c>
      <c r="AZ3147" s="47"/>
      <c r="BA3147" s="47"/>
      <c r="BB3147" s="47"/>
      <c r="BC3147" s="48"/>
      <c r="BD3147" s="150"/>
      <c r="BE3147" s="96"/>
      <c r="BF3147" s="96"/>
      <c r="BG3147" s="51"/>
      <c r="BH3147" s="51">
        <f t="shared" si="282"/>
        <v>1</v>
      </c>
      <c r="BI3147" s="51">
        <v>2</v>
      </c>
      <c r="BJ3147" s="52"/>
      <c r="BK3147" s="52"/>
      <c r="BL3147" s="53"/>
      <c r="BM3147" s="47" t="e">
        <f>COUNTIFS(A$2:$AC3147,#REF!,M$2:$AL3147,M3147)</f>
        <v>#VALUE!</v>
      </c>
      <c r="BN3147" s="47">
        <v>1</v>
      </c>
      <c r="BO3147" s="151">
        <v>18</v>
      </c>
      <c r="BP3147" s="151">
        <v>0</v>
      </c>
      <c r="BQ3147" s="47">
        <v>18</v>
      </c>
      <c r="BR3147" s="49">
        <v>1</v>
      </c>
      <c r="BS3147" s="61">
        <v>1</v>
      </c>
      <c r="BT3147" s="44">
        <f t="shared" si="279"/>
        <v>243</v>
      </c>
      <c r="BW3147" s="40" t="s">
        <v>67</v>
      </c>
      <c r="BY3147" s="55"/>
    </row>
    <row r="3148" spans="1:78" ht="15" customHeight="1">
      <c r="A3148" s="25" t="s">
        <v>14226</v>
      </c>
      <c r="B3148" s="42" t="s">
        <v>16227</v>
      </c>
      <c r="D3148" s="263">
        <v>0</v>
      </c>
      <c r="E3148" s="92" t="s">
        <v>11339</v>
      </c>
      <c r="F3148" s="92" t="s">
        <v>14227</v>
      </c>
      <c r="G3148" s="275"/>
      <c r="H3148" s="275"/>
      <c r="I3148" s="92" t="s">
        <v>13074</v>
      </c>
      <c r="J3148" s="43" t="s">
        <v>16228</v>
      </c>
      <c r="M3148" s="44" t="s">
        <v>897</v>
      </c>
      <c r="N3148" s="45" t="s">
        <v>1105</v>
      </c>
      <c r="O3148" s="42" t="s">
        <v>71</v>
      </c>
      <c r="P3148" s="42" t="s">
        <v>122</v>
      </c>
      <c r="Q3148" s="85" t="s">
        <v>105</v>
      </c>
      <c r="R3148" s="85" t="s">
        <v>105</v>
      </c>
      <c r="S3148" s="42" t="s">
        <v>16229</v>
      </c>
      <c r="T3148" s="42" t="s">
        <v>16230</v>
      </c>
      <c r="U3148" s="92" t="s">
        <v>73</v>
      </c>
      <c r="V3148" s="92" t="s">
        <v>73</v>
      </c>
      <c r="W3148" s="92" t="s">
        <v>73</v>
      </c>
      <c r="X3148" s="149">
        <v>41012</v>
      </c>
      <c r="Y3148" s="149">
        <v>41028</v>
      </c>
      <c r="Z3148" s="44">
        <f t="shared" si="280"/>
        <v>2012</v>
      </c>
      <c r="AA3148" s="44">
        <f t="shared" si="281"/>
        <v>4</v>
      </c>
      <c r="AB3148" s="44">
        <v>0</v>
      </c>
      <c r="AC3148" s="92" t="s">
        <v>13078</v>
      </c>
      <c r="AD3148" s="92" t="s">
        <v>15146</v>
      </c>
      <c r="AE3148" s="92" t="s">
        <v>105</v>
      </c>
      <c r="AF3148" s="92" t="s">
        <v>105</v>
      </c>
      <c r="AG3148" s="92" t="s">
        <v>13080</v>
      </c>
      <c r="AH3148" s="92" t="s">
        <v>16231</v>
      </c>
      <c r="AI3148" s="92" t="s">
        <v>16232</v>
      </c>
      <c r="AJ3148" s="92" t="s">
        <v>16233</v>
      </c>
      <c r="AK3148" s="92"/>
      <c r="AL3148" s="92"/>
      <c r="AM3148" s="47">
        <v>1</v>
      </c>
      <c r="AN3148" s="47">
        <v>1</v>
      </c>
      <c r="AO3148" s="47">
        <v>4</v>
      </c>
      <c r="AP3148" s="47">
        <v>6</v>
      </c>
      <c r="AQ3148" s="47"/>
      <c r="AR3148" s="47"/>
      <c r="AS3148" s="150">
        <v>1</v>
      </c>
      <c r="AT3148" s="61">
        <v>1</v>
      </c>
      <c r="AU3148" s="49">
        <v>1</v>
      </c>
      <c r="AV3148" s="47"/>
      <c r="AW3148" s="61">
        <v>1</v>
      </c>
      <c r="AX3148" s="61"/>
      <c r="AY3148" s="44">
        <f t="shared" si="283"/>
        <v>17</v>
      </c>
      <c r="AZ3148" s="47"/>
      <c r="BA3148" s="47"/>
      <c r="BB3148" s="47"/>
      <c r="BC3148" s="48"/>
      <c r="BD3148" s="150"/>
      <c r="BE3148" s="96"/>
      <c r="BF3148" s="96"/>
      <c r="BG3148" s="51"/>
      <c r="BH3148" s="51">
        <f t="shared" si="282"/>
        <v>1</v>
      </c>
      <c r="BI3148" s="51">
        <v>2</v>
      </c>
      <c r="BJ3148" s="52"/>
      <c r="BK3148" s="52"/>
      <c r="BL3148" s="53"/>
      <c r="BM3148" s="47" t="e">
        <f>COUNTIFS(A$2:$AC3148,#REF!,M$2:$AL3148,M3148)</f>
        <v>#VALUE!</v>
      </c>
      <c r="BN3148" s="47">
        <v>0</v>
      </c>
      <c r="BO3148" s="151">
        <v>17</v>
      </c>
      <c r="BP3148" s="151">
        <v>0</v>
      </c>
      <c r="BQ3148" s="47">
        <v>17</v>
      </c>
      <c r="BR3148" s="49">
        <v>1</v>
      </c>
      <c r="BS3148" s="61">
        <v>1</v>
      </c>
      <c r="BT3148" s="44">
        <f t="shared" si="279"/>
        <v>13</v>
      </c>
      <c r="BW3148" s="40" t="s">
        <v>67</v>
      </c>
      <c r="BY3148" s="55"/>
      <c r="BZ3148" s="1" t="s">
        <v>22427</v>
      </c>
    </row>
    <row r="3149" spans="1:78" ht="15" customHeight="1">
      <c r="A3149" s="25" t="s">
        <v>14226</v>
      </c>
      <c r="B3149" s="42" t="s">
        <v>16234</v>
      </c>
      <c r="D3149" s="263">
        <v>0</v>
      </c>
      <c r="E3149" s="92" t="s">
        <v>11339</v>
      </c>
      <c r="F3149" s="92" t="s">
        <v>14227</v>
      </c>
      <c r="G3149" s="275"/>
      <c r="H3149" s="275"/>
      <c r="I3149" s="92" t="s">
        <v>13074</v>
      </c>
      <c r="J3149" s="43" t="s">
        <v>16228</v>
      </c>
      <c r="M3149" s="44" t="s">
        <v>897</v>
      </c>
      <c r="N3149" s="45" t="s">
        <v>1105</v>
      </c>
      <c r="O3149" s="42" t="s">
        <v>71</v>
      </c>
      <c r="P3149" s="42" t="s">
        <v>122</v>
      </c>
      <c r="Q3149" s="85" t="s">
        <v>105</v>
      </c>
      <c r="R3149" s="85" t="s">
        <v>105</v>
      </c>
      <c r="S3149" s="42" t="s">
        <v>16235</v>
      </c>
      <c r="T3149" s="42" t="s">
        <v>16236</v>
      </c>
      <c r="U3149" s="92" t="s">
        <v>73</v>
      </c>
      <c r="V3149" s="92" t="s">
        <v>73</v>
      </c>
      <c r="W3149" s="92" t="s">
        <v>73</v>
      </c>
      <c r="X3149" s="149">
        <v>41031</v>
      </c>
      <c r="Y3149" s="149">
        <v>41060</v>
      </c>
      <c r="Z3149" s="44">
        <f t="shared" si="280"/>
        <v>2012</v>
      </c>
      <c r="AA3149" s="44">
        <f t="shared" si="281"/>
        <v>5</v>
      </c>
      <c r="AB3149" s="44">
        <v>0</v>
      </c>
      <c r="AC3149" s="92" t="s">
        <v>13078</v>
      </c>
      <c r="AD3149" s="92" t="s">
        <v>15146</v>
      </c>
      <c r="AE3149" s="92" t="s">
        <v>105</v>
      </c>
      <c r="AF3149" s="92" t="s">
        <v>105</v>
      </c>
      <c r="AG3149" s="92" t="s">
        <v>16099</v>
      </c>
      <c r="AH3149" s="92" t="s">
        <v>16100</v>
      </c>
      <c r="AI3149" s="92" t="s">
        <v>16237</v>
      </c>
      <c r="AJ3149" s="92" t="s">
        <v>16238</v>
      </c>
      <c r="AK3149" s="92"/>
      <c r="AL3149" s="92"/>
      <c r="AM3149" s="47">
        <v>1</v>
      </c>
      <c r="AN3149" s="47">
        <v>1</v>
      </c>
      <c r="AO3149" s="47">
        <v>4</v>
      </c>
      <c r="AP3149" s="47">
        <v>6</v>
      </c>
      <c r="AQ3149" s="47"/>
      <c r="AR3149" s="47"/>
      <c r="AS3149" s="150">
        <v>1</v>
      </c>
      <c r="AT3149" s="61">
        <v>1</v>
      </c>
      <c r="AU3149" s="49">
        <v>1</v>
      </c>
      <c r="AV3149" s="47"/>
      <c r="AW3149" s="61">
        <v>1</v>
      </c>
      <c r="AX3149" s="61"/>
      <c r="AY3149" s="44">
        <f t="shared" si="283"/>
        <v>30</v>
      </c>
      <c r="AZ3149" s="47"/>
      <c r="BA3149" s="47"/>
      <c r="BB3149" s="47"/>
      <c r="BC3149" s="48"/>
      <c r="BD3149" s="150"/>
      <c r="BE3149" s="96"/>
      <c r="BF3149" s="96"/>
      <c r="BG3149" s="51"/>
      <c r="BH3149" s="51">
        <f t="shared" si="282"/>
        <v>1</v>
      </c>
      <c r="BI3149" s="51">
        <v>2</v>
      </c>
      <c r="BJ3149" s="52"/>
      <c r="BK3149" s="52"/>
      <c r="BL3149" s="53"/>
      <c r="BM3149" s="47" t="e">
        <f>COUNTIFS(A$2:$AC3149,#REF!,M$2:$AL3149,M3149)</f>
        <v>#VALUE!</v>
      </c>
      <c r="BN3149" s="47">
        <v>0</v>
      </c>
      <c r="BO3149" s="151">
        <v>30</v>
      </c>
      <c r="BP3149" s="151">
        <v>0</v>
      </c>
      <c r="BQ3149" s="47">
        <v>30</v>
      </c>
      <c r="BR3149" s="49">
        <v>1</v>
      </c>
      <c r="BS3149" s="61">
        <v>1</v>
      </c>
      <c r="BT3149" s="44">
        <f t="shared" ref="BT3149:BT3212" si="284">MAX(MIN((DATE(2013,3,31)+1),X3149+1),DATE(2012,4,1))-MIN(MAX(DATE(2012,4,1),W3149),(DATE(2013,3,31)+1))</f>
        <v>32</v>
      </c>
      <c r="BW3149" s="40" t="s">
        <v>67</v>
      </c>
      <c r="BY3149" s="55"/>
      <c r="BZ3149" s="1" t="s">
        <v>22427</v>
      </c>
    </row>
    <row r="3150" spans="1:78" ht="15" customHeight="1">
      <c r="A3150" s="25" t="s">
        <v>14226</v>
      </c>
      <c r="B3150" s="42" t="s">
        <v>16239</v>
      </c>
      <c r="D3150" s="263">
        <v>0</v>
      </c>
      <c r="E3150" s="92" t="s">
        <v>11339</v>
      </c>
      <c r="F3150" s="92" t="s">
        <v>14227</v>
      </c>
      <c r="G3150" s="275"/>
      <c r="H3150" s="275"/>
      <c r="I3150" s="92" t="s">
        <v>13074</v>
      </c>
      <c r="J3150" s="43" t="s">
        <v>16228</v>
      </c>
      <c r="M3150" s="44" t="s">
        <v>897</v>
      </c>
      <c r="N3150" s="45" t="s">
        <v>1105</v>
      </c>
      <c r="O3150" s="42" t="s">
        <v>71</v>
      </c>
      <c r="P3150" s="42" t="s">
        <v>122</v>
      </c>
      <c r="Q3150" s="85" t="s">
        <v>105</v>
      </c>
      <c r="R3150" s="85" t="s">
        <v>105</v>
      </c>
      <c r="S3150" s="42" t="s">
        <v>16240</v>
      </c>
      <c r="T3150" s="42" t="s">
        <v>16241</v>
      </c>
      <c r="U3150" s="92" t="s">
        <v>73</v>
      </c>
      <c r="V3150" s="92" t="s">
        <v>73</v>
      </c>
      <c r="W3150" s="92" t="s">
        <v>73</v>
      </c>
      <c r="X3150" s="149">
        <v>41160</v>
      </c>
      <c r="Y3150" s="149">
        <v>41180</v>
      </c>
      <c r="Z3150" s="44">
        <f t="shared" si="280"/>
        <v>2012</v>
      </c>
      <c r="AA3150" s="44">
        <f t="shared" si="281"/>
        <v>9</v>
      </c>
      <c r="AB3150" s="44">
        <v>0</v>
      </c>
      <c r="AC3150" s="92" t="s">
        <v>13078</v>
      </c>
      <c r="AD3150" s="92" t="s">
        <v>15146</v>
      </c>
      <c r="AE3150" s="92" t="s">
        <v>105</v>
      </c>
      <c r="AF3150" s="92" t="s">
        <v>105</v>
      </c>
      <c r="AG3150" s="92" t="s">
        <v>13079</v>
      </c>
      <c r="AH3150" s="92" t="s">
        <v>16242</v>
      </c>
      <c r="AI3150" s="92" t="s">
        <v>16243</v>
      </c>
      <c r="AJ3150" s="92" t="s">
        <v>16244</v>
      </c>
      <c r="AK3150" s="92"/>
      <c r="AL3150" s="92"/>
      <c r="AM3150" s="47">
        <v>1</v>
      </c>
      <c r="AN3150" s="47">
        <v>1</v>
      </c>
      <c r="AO3150" s="47">
        <v>4</v>
      </c>
      <c r="AP3150" s="47">
        <v>6</v>
      </c>
      <c r="AQ3150" s="47"/>
      <c r="AR3150" s="47"/>
      <c r="AS3150" s="150">
        <v>1</v>
      </c>
      <c r="AT3150" s="61">
        <v>1</v>
      </c>
      <c r="AU3150" s="61">
        <v>1</v>
      </c>
      <c r="AV3150" s="47"/>
      <c r="AW3150" s="61">
        <v>1</v>
      </c>
      <c r="AX3150" s="61"/>
      <c r="AY3150" s="44">
        <f t="shared" si="283"/>
        <v>21</v>
      </c>
      <c r="AZ3150" s="47"/>
      <c r="BA3150" s="47"/>
      <c r="BB3150" s="47"/>
      <c r="BC3150" s="48"/>
      <c r="BD3150" s="150"/>
      <c r="BE3150" s="96"/>
      <c r="BF3150" s="96"/>
      <c r="BG3150" s="51"/>
      <c r="BH3150" s="51">
        <f t="shared" si="282"/>
        <v>1</v>
      </c>
      <c r="BI3150" s="51">
        <v>2</v>
      </c>
      <c r="BJ3150" s="52"/>
      <c r="BK3150" s="52"/>
      <c r="BL3150" s="53"/>
      <c r="BM3150" s="47" t="e">
        <f>COUNTIFS(A$2:$AC3150,#REF!,M$2:$AL3150,M3150)</f>
        <v>#VALUE!</v>
      </c>
      <c r="BN3150" s="47">
        <v>0</v>
      </c>
      <c r="BO3150" s="151">
        <v>21</v>
      </c>
      <c r="BP3150" s="151">
        <v>0</v>
      </c>
      <c r="BQ3150" s="47">
        <v>21</v>
      </c>
      <c r="BR3150" s="61">
        <v>1</v>
      </c>
      <c r="BS3150" s="61">
        <v>1</v>
      </c>
      <c r="BT3150" s="44">
        <f t="shared" si="284"/>
        <v>161</v>
      </c>
      <c r="BW3150" s="40" t="s">
        <v>67</v>
      </c>
      <c r="BY3150" s="55"/>
      <c r="BZ3150" s="1" t="s">
        <v>22427</v>
      </c>
    </row>
    <row r="3151" spans="1:78" ht="15" customHeight="1">
      <c r="A3151" s="25" t="s">
        <v>14226</v>
      </c>
      <c r="B3151" s="42" t="s">
        <v>16245</v>
      </c>
      <c r="D3151" s="263">
        <v>0</v>
      </c>
      <c r="E3151" s="92" t="s">
        <v>11339</v>
      </c>
      <c r="F3151" s="92" t="s">
        <v>14227</v>
      </c>
      <c r="G3151" s="275"/>
      <c r="H3151" s="275"/>
      <c r="I3151" s="92" t="s">
        <v>13074</v>
      </c>
      <c r="J3151" s="43" t="s">
        <v>16228</v>
      </c>
      <c r="M3151" s="44" t="s">
        <v>897</v>
      </c>
      <c r="N3151" s="45" t="s">
        <v>1105</v>
      </c>
      <c r="O3151" s="42" t="s">
        <v>71</v>
      </c>
      <c r="P3151" s="42" t="s">
        <v>122</v>
      </c>
      <c r="Q3151" s="85" t="s">
        <v>105</v>
      </c>
      <c r="R3151" s="85" t="s">
        <v>105</v>
      </c>
      <c r="S3151" s="42" t="s">
        <v>16246</v>
      </c>
      <c r="T3151" s="42" t="s">
        <v>16247</v>
      </c>
      <c r="U3151" s="92" t="s">
        <v>73</v>
      </c>
      <c r="V3151" s="92" t="s">
        <v>73</v>
      </c>
      <c r="W3151" s="92" t="s">
        <v>73</v>
      </c>
      <c r="X3151" s="149">
        <v>41194</v>
      </c>
      <c r="Y3151" s="149">
        <v>41213</v>
      </c>
      <c r="Z3151" s="44">
        <f t="shared" si="280"/>
        <v>2012</v>
      </c>
      <c r="AA3151" s="44">
        <f t="shared" si="281"/>
        <v>10</v>
      </c>
      <c r="AB3151" s="44">
        <v>0</v>
      </c>
      <c r="AC3151" s="92" t="s">
        <v>13078</v>
      </c>
      <c r="AD3151" s="92" t="s">
        <v>15146</v>
      </c>
      <c r="AE3151" s="92" t="s">
        <v>105</v>
      </c>
      <c r="AF3151" s="92" t="s">
        <v>105</v>
      </c>
      <c r="AG3151" s="92" t="s">
        <v>13079</v>
      </c>
      <c r="AH3151" s="92" t="s">
        <v>16242</v>
      </c>
      <c r="AI3151" s="92" t="s">
        <v>16248</v>
      </c>
      <c r="AJ3151" s="92" t="s">
        <v>15145</v>
      </c>
      <c r="AK3151" s="92"/>
      <c r="AL3151" s="92"/>
      <c r="AM3151" s="47">
        <v>1</v>
      </c>
      <c r="AN3151" s="47">
        <v>1</v>
      </c>
      <c r="AO3151" s="47">
        <v>4</v>
      </c>
      <c r="AP3151" s="47">
        <v>6</v>
      </c>
      <c r="AQ3151" s="47"/>
      <c r="AR3151" s="47"/>
      <c r="AS3151" s="150">
        <v>1</v>
      </c>
      <c r="AT3151" s="61">
        <v>1</v>
      </c>
      <c r="AU3151" s="49">
        <v>1</v>
      </c>
      <c r="AV3151" s="47"/>
      <c r="AW3151" s="61">
        <v>1</v>
      </c>
      <c r="AX3151" s="61"/>
      <c r="AY3151" s="44">
        <f t="shared" si="283"/>
        <v>20</v>
      </c>
      <c r="AZ3151" s="47"/>
      <c r="BA3151" s="47"/>
      <c r="BB3151" s="47"/>
      <c r="BC3151" s="48"/>
      <c r="BD3151" s="150"/>
      <c r="BE3151" s="96"/>
      <c r="BF3151" s="96"/>
      <c r="BG3151" s="51"/>
      <c r="BH3151" s="51">
        <f t="shared" si="282"/>
        <v>1</v>
      </c>
      <c r="BI3151" s="51">
        <v>6</v>
      </c>
      <c r="BJ3151" s="52"/>
      <c r="BK3151" s="52"/>
      <c r="BL3151" s="53"/>
      <c r="BM3151" s="47" t="e">
        <f>COUNTIFS(A$2:$AC3151,#REF!,M$2:$AL3151,M3151)</f>
        <v>#VALUE!</v>
      </c>
      <c r="BN3151" s="47">
        <v>0</v>
      </c>
      <c r="BO3151" s="151">
        <v>20</v>
      </c>
      <c r="BP3151" s="151">
        <v>0</v>
      </c>
      <c r="BQ3151" s="47">
        <v>20</v>
      </c>
      <c r="BR3151" s="49">
        <v>1</v>
      </c>
      <c r="BS3151" s="61">
        <v>1</v>
      </c>
      <c r="BT3151" s="44">
        <f t="shared" si="284"/>
        <v>195</v>
      </c>
      <c r="BW3151" s="40" t="s">
        <v>67</v>
      </c>
      <c r="BY3151" s="55"/>
      <c r="BZ3151" s="1" t="s">
        <v>22427</v>
      </c>
    </row>
    <row r="3152" spans="1:78" ht="15" customHeight="1">
      <c r="A3152" s="25" t="s">
        <v>14226</v>
      </c>
      <c r="B3152" s="42" t="s">
        <v>16249</v>
      </c>
      <c r="D3152" s="263">
        <v>0</v>
      </c>
      <c r="E3152" s="92" t="s">
        <v>11339</v>
      </c>
      <c r="F3152" s="92" t="s">
        <v>14227</v>
      </c>
      <c r="G3152" s="275"/>
      <c r="H3152" s="275"/>
      <c r="I3152" s="92" t="s">
        <v>13074</v>
      </c>
      <c r="J3152" s="43" t="s">
        <v>16228</v>
      </c>
      <c r="M3152" s="44" t="s">
        <v>897</v>
      </c>
      <c r="N3152" s="45" t="s">
        <v>1105</v>
      </c>
      <c r="O3152" s="42" t="s">
        <v>71</v>
      </c>
      <c r="P3152" s="42" t="s">
        <v>122</v>
      </c>
      <c r="Q3152" s="85" t="s">
        <v>105</v>
      </c>
      <c r="R3152" s="85" t="s">
        <v>105</v>
      </c>
      <c r="S3152" s="42" t="s">
        <v>16250</v>
      </c>
      <c r="T3152" s="42" t="s">
        <v>16251</v>
      </c>
      <c r="U3152" s="92" t="s">
        <v>73</v>
      </c>
      <c r="V3152" s="92" t="s">
        <v>73</v>
      </c>
      <c r="W3152" s="92" t="s">
        <v>73</v>
      </c>
      <c r="X3152" s="149">
        <v>41222</v>
      </c>
      <c r="Y3152" s="149">
        <v>41243</v>
      </c>
      <c r="Z3152" s="44">
        <f t="shared" si="280"/>
        <v>2012</v>
      </c>
      <c r="AA3152" s="44">
        <f t="shared" si="281"/>
        <v>11</v>
      </c>
      <c r="AB3152" s="44">
        <v>0</v>
      </c>
      <c r="AC3152" s="92" t="s">
        <v>13078</v>
      </c>
      <c r="AD3152" s="92" t="s">
        <v>15146</v>
      </c>
      <c r="AE3152" s="92" t="s">
        <v>105</v>
      </c>
      <c r="AF3152" s="92" t="s">
        <v>105</v>
      </c>
      <c r="AG3152" s="92" t="s">
        <v>13079</v>
      </c>
      <c r="AH3152" s="92" t="s">
        <v>16242</v>
      </c>
      <c r="AI3152" s="92" t="s">
        <v>16252</v>
      </c>
      <c r="AJ3152" s="92" t="s">
        <v>16253</v>
      </c>
      <c r="AK3152" s="92"/>
      <c r="AL3152" s="92"/>
      <c r="AM3152" s="47">
        <v>1</v>
      </c>
      <c r="AN3152" s="47">
        <v>1</v>
      </c>
      <c r="AO3152" s="47">
        <v>4</v>
      </c>
      <c r="AP3152" s="47">
        <v>6</v>
      </c>
      <c r="AQ3152" s="47"/>
      <c r="AR3152" s="47"/>
      <c r="AS3152" s="150">
        <v>1</v>
      </c>
      <c r="AT3152" s="61">
        <v>1</v>
      </c>
      <c r="AU3152" s="49">
        <v>1</v>
      </c>
      <c r="AV3152" s="47"/>
      <c r="AW3152" s="61">
        <v>1</v>
      </c>
      <c r="AX3152" s="61"/>
      <c r="AY3152" s="44">
        <f t="shared" si="283"/>
        <v>22</v>
      </c>
      <c r="AZ3152" s="47"/>
      <c r="BA3152" s="47"/>
      <c r="BB3152" s="47"/>
      <c r="BC3152" s="48"/>
      <c r="BD3152" s="150"/>
      <c r="BE3152" s="96"/>
      <c r="BF3152" s="96"/>
      <c r="BG3152" s="51"/>
      <c r="BH3152" s="51">
        <f t="shared" si="282"/>
        <v>1</v>
      </c>
      <c r="BI3152" s="51">
        <v>2</v>
      </c>
      <c r="BJ3152" s="52"/>
      <c r="BK3152" s="52"/>
      <c r="BL3152" s="53"/>
      <c r="BM3152" s="47" t="e">
        <f>COUNTIFS(A$2:$AC3152,#REF!,M$2:$AL3152,M3152)</f>
        <v>#VALUE!</v>
      </c>
      <c r="BN3152" s="47">
        <v>0</v>
      </c>
      <c r="BO3152" s="151">
        <v>22</v>
      </c>
      <c r="BP3152" s="151">
        <v>0</v>
      </c>
      <c r="BQ3152" s="47">
        <v>22</v>
      </c>
      <c r="BR3152" s="49">
        <v>1</v>
      </c>
      <c r="BS3152" s="61">
        <v>1</v>
      </c>
      <c r="BT3152" s="44">
        <f t="shared" si="284"/>
        <v>223</v>
      </c>
      <c r="BW3152" s="40" t="s">
        <v>67</v>
      </c>
      <c r="BY3152" s="55"/>
      <c r="BZ3152" s="1" t="s">
        <v>22427</v>
      </c>
    </row>
    <row r="3153" spans="1:78" ht="15" customHeight="1">
      <c r="A3153" s="25" t="s">
        <v>14226</v>
      </c>
      <c r="B3153" s="42" t="s">
        <v>16254</v>
      </c>
      <c r="D3153" s="263">
        <v>0</v>
      </c>
      <c r="E3153" s="92" t="s">
        <v>11339</v>
      </c>
      <c r="F3153" s="92" t="s">
        <v>14227</v>
      </c>
      <c r="G3153" s="275"/>
      <c r="H3153" s="275"/>
      <c r="I3153" s="92" t="s">
        <v>13074</v>
      </c>
      <c r="J3153" s="43" t="s">
        <v>16228</v>
      </c>
      <c r="M3153" s="44" t="s">
        <v>897</v>
      </c>
      <c r="N3153" s="45" t="s">
        <v>1105</v>
      </c>
      <c r="O3153" s="42" t="s">
        <v>71</v>
      </c>
      <c r="P3153" s="42" t="s">
        <v>122</v>
      </c>
      <c r="Q3153" s="85" t="s">
        <v>105</v>
      </c>
      <c r="R3153" s="85" t="s">
        <v>105</v>
      </c>
      <c r="S3153" s="42" t="s">
        <v>16255</v>
      </c>
      <c r="T3153" s="42" t="s">
        <v>16256</v>
      </c>
      <c r="U3153" s="92" t="s">
        <v>73</v>
      </c>
      <c r="V3153" s="92" t="s">
        <v>73</v>
      </c>
      <c r="W3153" s="92" t="s">
        <v>73</v>
      </c>
      <c r="X3153" s="149">
        <v>41252</v>
      </c>
      <c r="Y3153" s="149">
        <v>41274</v>
      </c>
      <c r="Z3153" s="44">
        <f t="shared" si="280"/>
        <v>2012</v>
      </c>
      <c r="AA3153" s="44">
        <f t="shared" si="281"/>
        <v>12</v>
      </c>
      <c r="AB3153" s="44">
        <v>0</v>
      </c>
      <c r="AC3153" s="92" t="s">
        <v>13078</v>
      </c>
      <c r="AD3153" s="92" t="s">
        <v>15146</v>
      </c>
      <c r="AE3153" s="92" t="s">
        <v>105</v>
      </c>
      <c r="AF3153" s="92" t="s">
        <v>105</v>
      </c>
      <c r="AG3153" s="92" t="s">
        <v>13079</v>
      </c>
      <c r="AH3153" s="92" t="s">
        <v>16242</v>
      </c>
      <c r="AI3153" s="92" t="s">
        <v>16257</v>
      </c>
      <c r="AJ3153" s="92" t="s">
        <v>16258</v>
      </c>
      <c r="AK3153" s="92"/>
      <c r="AL3153" s="92"/>
      <c r="AM3153" s="47">
        <v>1</v>
      </c>
      <c r="AN3153" s="47">
        <v>1</v>
      </c>
      <c r="AO3153" s="47">
        <v>4</v>
      </c>
      <c r="AP3153" s="47">
        <v>6</v>
      </c>
      <c r="AQ3153" s="47"/>
      <c r="AR3153" s="47"/>
      <c r="AS3153" s="150">
        <v>1</v>
      </c>
      <c r="AT3153" s="61">
        <v>1</v>
      </c>
      <c r="AU3153" s="49">
        <v>1</v>
      </c>
      <c r="AV3153" s="47"/>
      <c r="AW3153" s="61">
        <v>1</v>
      </c>
      <c r="AX3153" s="61"/>
      <c r="AY3153" s="44">
        <f t="shared" si="283"/>
        <v>23</v>
      </c>
      <c r="AZ3153" s="47"/>
      <c r="BA3153" s="47"/>
      <c r="BB3153" s="47"/>
      <c r="BC3153" s="48"/>
      <c r="BD3153" s="150"/>
      <c r="BE3153" s="96"/>
      <c r="BF3153" s="96"/>
      <c r="BG3153" s="51"/>
      <c r="BH3153" s="51">
        <f t="shared" si="282"/>
        <v>1</v>
      </c>
      <c r="BI3153" s="51">
        <v>8</v>
      </c>
      <c r="BJ3153" s="52"/>
      <c r="BK3153" s="52"/>
      <c r="BL3153" s="53"/>
      <c r="BM3153" s="47" t="e">
        <f>COUNTIFS(A$2:$AC3153,#REF!,M$2:$AL3153,M3153)</f>
        <v>#VALUE!</v>
      </c>
      <c r="BN3153" s="47">
        <v>0</v>
      </c>
      <c r="BO3153" s="151">
        <v>23</v>
      </c>
      <c r="BP3153" s="151">
        <v>0</v>
      </c>
      <c r="BQ3153" s="47">
        <v>23</v>
      </c>
      <c r="BR3153" s="49">
        <v>1</v>
      </c>
      <c r="BS3153" s="61">
        <v>1</v>
      </c>
      <c r="BT3153" s="44">
        <f t="shared" si="284"/>
        <v>253</v>
      </c>
      <c r="BW3153" s="40" t="s">
        <v>67</v>
      </c>
      <c r="BY3153" s="55"/>
      <c r="BZ3153" s="1" t="s">
        <v>22427</v>
      </c>
    </row>
    <row r="3154" spans="1:78" ht="15" customHeight="1">
      <c r="A3154" s="25" t="s">
        <v>14226</v>
      </c>
      <c r="B3154" s="42" t="s">
        <v>16259</v>
      </c>
      <c r="D3154" s="263">
        <v>0</v>
      </c>
      <c r="E3154" s="92" t="s">
        <v>11339</v>
      </c>
      <c r="F3154" s="92" t="s">
        <v>14227</v>
      </c>
      <c r="G3154" s="275"/>
      <c r="H3154" s="275"/>
      <c r="I3154" s="63" t="s">
        <v>12902</v>
      </c>
      <c r="J3154" s="43" t="s">
        <v>73</v>
      </c>
      <c r="M3154" s="44" t="s">
        <v>91</v>
      </c>
      <c r="N3154" s="45" t="s">
        <v>912</v>
      </c>
      <c r="O3154" s="42" t="s">
        <v>71</v>
      </c>
      <c r="P3154" s="42" t="s">
        <v>122</v>
      </c>
      <c r="Q3154" s="85" t="s">
        <v>105</v>
      </c>
      <c r="R3154" s="85" t="s">
        <v>105</v>
      </c>
      <c r="S3154" s="42" t="s">
        <v>16260</v>
      </c>
      <c r="T3154" s="42" t="s">
        <v>73</v>
      </c>
      <c r="U3154" s="92" t="s">
        <v>73</v>
      </c>
      <c r="V3154" s="92" t="s">
        <v>73</v>
      </c>
      <c r="W3154" s="92" t="s">
        <v>73</v>
      </c>
      <c r="X3154" s="149">
        <v>41173</v>
      </c>
      <c r="Y3154" s="149">
        <v>41210</v>
      </c>
      <c r="Z3154" s="44">
        <f t="shared" si="280"/>
        <v>2012</v>
      </c>
      <c r="AA3154" s="44">
        <f t="shared" si="281"/>
        <v>9</v>
      </c>
      <c r="AB3154" s="44">
        <v>0</v>
      </c>
      <c r="AC3154" s="92" t="s">
        <v>10226</v>
      </c>
      <c r="AD3154" s="92" t="s">
        <v>73</v>
      </c>
      <c r="AE3154" s="92" t="s">
        <v>105</v>
      </c>
      <c r="AF3154" s="92" t="s">
        <v>105</v>
      </c>
      <c r="AG3154" s="92" t="s">
        <v>105</v>
      </c>
      <c r="AH3154" s="92" t="s">
        <v>105</v>
      </c>
      <c r="AI3154" s="92" t="s">
        <v>16261</v>
      </c>
      <c r="AJ3154" s="92" t="s">
        <v>105</v>
      </c>
      <c r="AK3154" s="92" t="s">
        <v>16262</v>
      </c>
      <c r="AL3154" s="92"/>
      <c r="AM3154" s="47">
        <v>1</v>
      </c>
      <c r="AN3154" s="47">
        <v>1</v>
      </c>
      <c r="AO3154" s="47">
        <v>6</v>
      </c>
      <c r="AP3154" s="47">
        <v>88</v>
      </c>
      <c r="AQ3154" s="47"/>
      <c r="AR3154" s="47"/>
      <c r="AS3154" s="150">
        <v>1</v>
      </c>
      <c r="AT3154" s="61">
        <v>1</v>
      </c>
      <c r="AU3154" s="61">
        <v>1</v>
      </c>
      <c r="AV3154" s="47"/>
      <c r="AW3154" s="61">
        <v>1</v>
      </c>
      <c r="AX3154" s="61"/>
      <c r="AY3154" s="44">
        <f t="shared" si="283"/>
        <v>38</v>
      </c>
      <c r="AZ3154" s="47"/>
      <c r="BA3154" s="47"/>
      <c r="BB3154" s="47"/>
      <c r="BC3154" s="48"/>
      <c r="BD3154" s="150"/>
      <c r="BE3154" s="96"/>
      <c r="BF3154" s="96"/>
      <c r="BG3154" s="51"/>
      <c r="BH3154" s="51">
        <f t="shared" si="282"/>
        <v>1</v>
      </c>
      <c r="BI3154" s="51">
        <v>1</v>
      </c>
      <c r="BJ3154" s="52"/>
      <c r="BK3154" s="52"/>
      <c r="BL3154" s="53"/>
      <c r="BM3154" s="47" t="e">
        <f>COUNTIFS(A$2:$AC3154,#REF!,M$2:$AL3154,M3154)</f>
        <v>#VALUE!</v>
      </c>
      <c r="BN3154" s="47">
        <v>0</v>
      </c>
      <c r="BO3154" s="151">
        <v>38</v>
      </c>
      <c r="BP3154" s="151">
        <v>0</v>
      </c>
      <c r="BQ3154" s="47">
        <v>38</v>
      </c>
      <c r="BR3154" s="61">
        <v>1</v>
      </c>
      <c r="BS3154" s="61">
        <v>1</v>
      </c>
      <c r="BT3154" s="44">
        <f t="shared" si="284"/>
        <v>174</v>
      </c>
      <c r="BW3154" s="40" t="s">
        <v>67</v>
      </c>
      <c r="BY3154" s="55"/>
    </row>
    <row r="3155" spans="1:78" ht="15" customHeight="1">
      <c r="A3155" s="25" t="s">
        <v>14226</v>
      </c>
      <c r="B3155" s="42" t="s">
        <v>16263</v>
      </c>
      <c r="D3155" s="263">
        <v>0</v>
      </c>
      <c r="E3155" s="92" t="s">
        <v>11339</v>
      </c>
      <c r="F3155" s="92" t="s">
        <v>14227</v>
      </c>
      <c r="G3155" s="275"/>
      <c r="H3155" s="275"/>
      <c r="I3155" s="92" t="s">
        <v>12205</v>
      </c>
      <c r="J3155" s="43" t="s">
        <v>14516</v>
      </c>
      <c r="M3155" s="44" t="s">
        <v>91</v>
      </c>
      <c r="N3155" s="45" t="s">
        <v>11795</v>
      </c>
      <c r="O3155" s="42" t="s">
        <v>71</v>
      </c>
      <c r="P3155" s="42" t="s">
        <v>122</v>
      </c>
      <c r="Q3155" s="85" t="s">
        <v>105</v>
      </c>
      <c r="R3155" s="85" t="s">
        <v>105</v>
      </c>
      <c r="S3155" s="42" t="s">
        <v>16264</v>
      </c>
      <c r="T3155" s="42" t="s">
        <v>16265</v>
      </c>
      <c r="U3155" s="92" t="s">
        <v>73</v>
      </c>
      <c r="V3155" s="92" t="s">
        <v>73</v>
      </c>
      <c r="W3155" s="92" t="s">
        <v>73</v>
      </c>
      <c r="X3155" s="149">
        <v>41027</v>
      </c>
      <c r="Y3155" s="149">
        <v>41046</v>
      </c>
      <c r="Z3155" s="44">
        <f t="shared" si="280"/>
        <v>2012</v>
      </c>
      <c r="AA3155" s="44">
        <f t="shared" si="281"/>
        <v>4</v>
      </c>
      <c r="AB3155" s="44">
        <v>0</v>
      </c>
      <c r="AC3155" s="92" t="s">
        <v>11794</v>
      </c>
      <c r="AD3155" s="92" t="s">
        <v>14517</v>
      </c>
      <c r="AE3155" s="92" t="s">
        <v>105</v>
      </c>
      <c r="AF3155" s="92" t="s">
        <v>105</v>
      </c>
      <c r="AG3155" s="92" t="s">
        <v>11794</v>
      </c>
      <c r="AH3155" s="92" t="s">
        <v>14517</v>
      </c>
      <c r="AI3155" s="92" t="s">
        <v>105</v>
      </c>
      <c r="AJ3155" s="92" t="s">
        <v>16266</v>
      </c>
      <c r="AK3155" s="92" t="s">
        <v>16267</v>
      </c>
      <c r="AL3155" s="92" t="s">
        <v>16268</v>
      </c>
      <c r="AM3155" s="47">
        <v>1</v>
      </c>
      <c r="AN3155" s="47">
        <v>1</v>
      </c>
      <c r="AO3155" s="47">
        <v>6</v>
      </c>
      <c r="AP3155" s="47">
        <v>88</v>
      </c>
      <c r="AQ3155" s="47"/>
      <c r="AR3155" s="47"/>
      <c r="AS3155" s="150">
        <v>1</v>
      </c>
      <c r="AT3155" s="61">
        <v>1</v>
      </c>
      <c r="AU3155" s="61">
        <v>1</v>
      </c>
      <c r="AV3155" s="47"/>
      <c r="AW3155" s="61">
        <v>1</v>
      </c>
      <c r="AX3155" s="61"/>
      <c r="AY3155" s="44">
        <f t="shared" si="283"/>
        <v>20</v>
      </c>
      <c r="AZ3155" s="47"/>
      <c r="BA3155" s="47"/>
      <c r="BB3155" s="47"/>
      <c r="BC3155" s="48"/>
      <c r="BD3155" s="150"/>
      <c r="BE3155" s="96"/>
      <c r="BF3155" s="96"/>
      <c r="BG3155" s="51"/>
      <c r="BH3155" s="51">
        <f t="shared" si="282"/>
        <v>1</v>
      </c>
      <c r="BI3155" s="51">
        <v>6</v>
      </c>
      <c r="BJ3155" s="52"/>
      <c r="BK3155" s="52"/>
      <c r="BL3155" s="53"/>
      <c r="BM3155" s="47" t="e">
        <f>COUNTIFS(A$2:$AC3155,#REF!,M$2:$AL3155,M3155)</f>
        <v>#VALUE!</v>
      </c>
      <c r="BN3155" s="47">
        <v>0</v>
      </c>
      <c r="BO3155" s="151">
        <v>20</v>
      </c>
      <c r="BP3155" s="151">
        <v>0</v>
      </c>
      <c r="BQ3155" s="47">
        <v>20</v>
      </c>
      <c r="BR3155" s="61">
        <v>1</v>
      </c>
      <c r="BS3155" s="61">
        <v>1</v>
      </c>
      <c r="BT3155" s="44">
        <f t="shared" si="284"/>
        <v>28</v>
      </c>
      <c r="BW3155" s="40" t="s">
        <v>67</v>
      </c>
      <c r="BY3155" s="55"/>
      <c r="BZ3155" s="1" t="s">
        <v>22426</v>
      </c>
    </row>
    <row r="3156" spans="1:78" ht="15" customHeight="1">
      <c r="A3156" s="25" t="s">
        <v>14226</v>
      </c>
      <c r="B3156" s="42" t="s">
        <v>16269</v>
      </c>
      <c r="D3156" s="263">
        <v>0</v>
      </c>
      <c r="E3156" s="92" t="s">
        <v>11339</v>
      </c>
      <c r="F3156" s="92" t="s">
        <v>14227</v>
      </c>
      <c r="G3156" s="275"/>
      <c r="H3156" s="275"/>
      <c r="I3156" s="92" t="s">
        <v>12205</v>
      </c>
      <c r="J3156" s="43" t="s">
        <v>14516</v>
      </c>
      <c r="M3156" s="44" t="s">
        <v>91</v>
      </c>
      <c r="N3156" s="45" t="s">
        <v>11795</v>
      </c>
      <c r="O3156" s="42" t="s">
        <v>71</v>
      </c>
      <c r="P3156" s="42" t="s">
        <v>122</v>
      </c>
      <c r="Q3156" s="85" t="s">
        <v>105</v>
      </c>
      <c r="R3156" s="85" t="s">
        <v>105</v>
      </c>
      <c r="S3156" s="42" t="s">
        <v>16270</v>
      </c>
      <c r="T3156" s="42" t="s">
        <v>16271</v>
      </c>
      <c r="U3156" s="92" t="s">
        <v>73</v>
      </c>
      <c r="V3156" s="92" t="s">
        <v>73</v>
      </c>
      <c r="W3156" s="92" t="s">
        <v>73</v>
      </c>
      <c r="X3156" s="149">
        <v>41048</v>
      </c>
      <c r="Y3156" s="149">
        <v>41067</v>
      </c>
      <c r="Z3156" s="44">
        <f t="shared" si="280"/>
        <v>2012</v>
      </c>
      <c r="AA3156" s="44">
        <f t="shared" si="281"/>
        <v>5</v>
      </c>
      <c r="AB3156" s="44">
        <v>0</v>
      </c>
      <c r="AC3156" s="92" t="s">
        <v>11794</v>
      </c>
      <c r="AD3156" s="92" t="s">
        <v>14517</v>
      </c>
      <c r="AE3156" s="92" t="s">
        <v>105</v>
      </c>
      <c r="AF3156" s="92" t="s">
        <v>105</v>
      </c>
      <c r="AG3156" s="92" t="s">
        <v>11794</v>
      </c>
      <c r="AH3156" s="92" t="s">
        <v>14517</v>
      </c>
      <c r="AI3156" s="92" t="s">
        <v>16272</v>
      </c>
      <c r="AJ3156" s="92" t="s">
        <v>105</v>
      </c>
      <c r="AK3156" s="92" t="s">
        <v>16273</v>
      </c>
      <c r="AL3156" s="92" t="s">
        <v>16274</v>
      </c>
      <c r="AM3156" s="47">
        <v>1</v>
      </c>
      <c r="AN3156" s="47">
        <v>1</v>
      </c>
      <c r="AO3156" s="47">
        <v>6</v>
      </c>
      <c r="AP3156" s="47">
        <v>88</v>
      </c>
      <c r="AQ3156" s="47"/>
      <c r="AR3156" s="47"/>
      <c r="AS3156" s="150">
        <v>1</v>
      </c>
      <c r="AT3156" s="61">
        <v>1</v>
      </c>
      <c r="AU3156" s="61">
        <v>1</v>
      </c>
      <c r="AV3156" s="47"/>
      <c r="AW3156" s="61">
        <v>1</v>
      </c>
      <c r="AX3156" s="61"/>
      <c r="AY3156" s="44">
        <f t="shared" si="283"/>
        <v>20</v>
      </c>
      <c r="AZ3156" s="47"/>
      <c r="BA3156" s="47"/>
      <c r="BB3156" s="47"/>
      <c r="BC3156" s="48"/>
      <c r="BD3156" s="150"/>
      <c r="BE3156" s="96"/>
      <c r="BF3156" s="96"/>
      <c r="BG3156" s="51"/>
      <c r="BH3156" s="51">
        <f t="shared" si="282"/>
        <v>1</v>
      </c>
      <c r="BI3156" s="51">
        <v>99</v>
      </c>
      <c r="BJ3156" s="52"/>
      <c r="BK3156" s="52"/>
      <c r="BL3156" s="53"/>
      <c r="BM3156" s="47" t="e">
        <f>COUNTIFS(A$2:$AC3156,#REF!,M$2:$AL3156,M3156)</f>
        <v>#VALUE!</v>
      </c>
      <c r="BN3156" s="47">
        <v>0</v>
      </c>
      <c r="BO3156" s="151">
        <v>20</v>
      </c>
      <c r="BP3156" s="151">
        <v>0</v>
      </c>
      <c r="BQ3156" s="47">
        <v>20</v>
      </c>
      <c r="BR3156" s="61">
        <v>1</v>
      </c>
      <c r="BS3156" s="61">
        <v>1</v>
      </c>
      <c r="BT3156" s="44">
        <f t="shared" si="284"/>
        <v>49</v>
      </c>
      <c r="BW3156" s="40" t="s">
        <v>67</v>
      </c>
      <c r="BY3156" s="55"/>
      <c r="BZ3156" s="1" t="s">
        <v>22426</v>
      </c>
    </row>
    <row r="3157" spans="1:78" ht="15" customHeight="1">
      <c r="A3157" s="25" t="s">
        <v>14226</v>
      </c>
      <c r="B3157" s="42" t="s">
        <v>16275</v>
      </c>
      <c r="D3157" s="263">
        <v>0</v>
      </c>
      <c r="E3157" s="92" t="s">
        <v>11339</v>
      </c>
      <c r="F3157" s="92" t="s">
        <v>14227</v>
      </c>
      <c r="G3157" s="275"/>
      <c r="H3157" s="275"/>
      <c r="I3157" s="92" t="s">
        <v>12205</v>
      </c>
      <c r="J3157" s="43" t="s">
        <v>14516</v>
      </c>
      <c r="M3157" s="44" t="s">
        <v>91</v>
      </c>
      <c r="N3157" s="45" t="s">
        <v>11795</v>
      </c>
      <c r="O3157" s="42" t="s">
        <v>71</v>
      </c>
      <c r="P3157" s="42" t="s">
        <v>122</v>
      </c>
      <c r="Q3157" s="85" t="s">
        <v>105</v>
      </c>
      <c r="R3157" s="85" t="s">
        <v>105</v>
      </c>
      <c r="S3157" s="42" t="s">
        <v>16276</v>
      </c>
      <c r="T3157" s="42" t="s">
        <v>16277</v>
      </c>
      <c r="U3157" s="92" t="s">
        <v>73</v>
      </c>
      <c r="V3157" s="92" t="s">
        <v>73</v>
      </c>
      <c r="W3157" s="92" t="s">
        <v>73</v>
      </c>
      <c r="X3157" s="149">
        <v>41209</v>
      </c>
      <c r="Y3157" s="149">
        <v>41225</v>
      </c>
      <c r="Z3157" s="44">
        <f t="shared" si="280"/>
        <v>2012</v>
      </c>
      <c r="AA3157" s="44">
        <f t="shared" si="281"/>
        <v>10</v>
      </c>
      <c r="AB3157" s="44">
        <v>0</v>
      </c>
      <c r="AC3157" s="92" t="s">
        <v>11794</v>
      </c>
      <c r="AD3157" s="92" t="s">
        <v>14517</v>
      </c>
      <c r="AE3157" s="92" t="s">
        <v>105</v>
      </c>
      <c r="AF3157" s="92" t="s">
        <v>105</v>
      </c>
      <c r="AG3157" s="92" t="s">
        <v>16278</v>
      </c>
      <c r="AH3157" s="92" t="s">
        <v>105</v>
      </c>
      <c r="AI3157" s="92" t="s">
        <v>105</v>
      </c>
      <c r="AJ3157" s="92" t="s">
        <v>16279</v>
      </c>
      <c r="AK3157" s="92"/>
      <c r="AL3157" s="92" t="s">
        <v>16280</v>
      </c>
      <c r="AM3157" s="47">
        <v>1</v>
      </c>
      <c r="AN3157" s="47">
        <v>1</v>
      </c>
      <c r="AO3157" s="47">
        <v>6</v>
      </c>
      <c r="AP3157" s="47">
        <v>88</v>
      </c>
      <c r="AQ3157" s="47"/>
      <c r="AR3157" s="47"/>
      <c r="AS3157" s="150">
        <v>1</v>
      </c>
      <c r="AT3157" s="49">
        <v>1</v>
      </c>
      <c r="AU3157" s="49">
        <v>1</v>
      </c>
      <c r="AV3157" s="47"/>
      <c r="AW3157" s="49">
        <v>1</v>
      </c>
      <c r="AX3157" s="49"/>
      <c r="AY3157" s="44">
        <f t="shared" si="283"/>
        <v>17</v>
      </c>
      <c r="AZ3157" s="47"/>
      <c r="BA3157" s="47"/>
      <c r="BB3157" s="47"/>
      <c r="BC3157" s="48"/>
      <c r="BD3157" s="150"/>
      <c r="BE3157" s="96"/>
      <c r="BF3157" s="96"/>
      <c r="BG3157" s="51"/>
      <c r="BH3157" s="51">
        <f t="shared" si="282"/>
        <v>1</v>
      </c>
      <c r="BI3157" s="51">
        <v>99</v>
      </c>
      <c r="BJ3157" s="52"/>
      <c r="BK3157" s="52"/>
      <c r="BL3157" s="53"/>
      <c r="BM3157" s="47" t="e">
        <f>COUNTIFS(A$2:$AC3157,#REF!,M$2:$AL3157,M3157)</f>
        <v>#VALUE!</v>
      </c>
      <c r="BN3157" s="47">
        <v>0</v>
      </c>
      <c r="BO3157" s="151">
        <v>17</v>
      </c>
      <c r="BP3157" s="151">
        <v>0</v>
      </c>
      <c r="BQ3157" s="47">
        <v>17</v>
      </c>
      <c r="BR3157" s="49">
        <v>1</v>
      </c>
      <c r="BS3157" s="49">
        <v>1</v>
      </c>
      <c r="BT3157" s="44">
        <f t="shared" si="284"/>
        <v>210</v>
      </c>
      <c r="BW3157" s="40" t="s">
        <v>67</v>
      </c>
      <c r="BY3157" s="55"/>
      <c r="BZ3157" s="1" t="s">
        <v>22426</v>
      </c>
    </row>
    <row r="3158" spans="1:78" ht="15" customHeight="1">
      <c r="A3158" s="25" t="s">
        <v>14226</v>
      </c>
      <c r="B3158" s="42" t="s">
        <v>16281</v>
      </c>
      <c r="D3158" s="263">
        <v>0</v>
      </c>
      <c r="E3158" s="92" t="s">
        <v>11339</v>
      </c>
      <c r="F3158" s="92" t="s">
        <v>14227</v>
      </c>
      <c r="G3158" s="275"/>
      <c r="H3158" s="275"/>
      <c r="I3158" s="92" t="s">
        <v>12205</v>
      </c>
      <c r="J3158" s="43" t="s">
        <v>14516</v>
      </c>
      <c r="M3158" s="44" t="s">
        <v>91</v>
      </c>
      <c r="N3158" s="45" t="s">
        <v>11795</v>
      </c>
      <c r="O3158" s="42" t="s">
        <v>71</v>
      </c>
      <c r="P3158" s="42" t="s">
        <v>122</v>
      </c>
      <c r="Q3158" s="85" t="s">
        <v>105</v>
      </c>
      <c r="R3158" s="85" t="s">
        <v>105</v>
      </c>
      <c r="S3158" s="42" t="s">
        <v>16282</v>
      </c>
      <c r="T3158" s="42" t="s">
        <v>73</v>
      </c>
      <c r="U3158" s="92" t="s">
        <v>73</v>
      </c>
      <c r="V3158" s="92" t="s">
        <v>73</v>
      </c>
      <c r="W3158" s="92" t="s">
        <v>73</v>
      </c>
      <c r="X3158" s="149">
        <v>41227</v>
      </c>
      <c r="Y3158" s="149">
        <v>41242</v>
      </c>
      <c r="Z3158" s="44">
        <f t="shared" si="280"/>
        <v>2012</v>
      </c>
      <c r="AA3158" s="44">
        <f t="shared" si="281"/>
        <v>11</v>
      </c>
      <c r="AB3158" s="44">
        <v>0</v>
      </c>
      <c r="AC3158" s="92" t="s">
        <v>11794</v>
      </c>
      <c r="AD3158" s="92" t="s">
        <v>14517</v>
      </c>
      <c r="AE3158" s="92" t="s">
        <v>105</v>
      </c>
      <c r="AF3158" s="92" t="s">
        <v>105</v>
      </c>
      <c r="AG3158" s="92" t="s">
        <v>11794</v>
      </c>
      <c r="AH3158" s="92" t="s">
        <v>14517</v>
      </c>
      <c r="AI3158" s="92" t="s">
        <v>16283</v>
      </c>
      <c r="AJ3158" s="92" t="s">
        <v>105</v>
      </c>
      <c r="AK3158" s="92" t="s">
        <v>16284</v>
      </c>
      <c r="AL3158" s="92"/>
      <c r="AM3158" s="47">
        <v>1</v>
      </c>
      <c r="AN3158" s="47">
        <v>1</v>
      </c>
      <c r="AO3158" s="47">
        <v>6</v>
      </c>
      <c r="AP3158" s="47">
        <v>88</v>
      </c>
      <c r="AQ3158" s="47"/>
      <c r="AR3158" s="47"/>
      <c r="AS3158" s="150">
        <v>1</v>
      </c>
      <c r="AT3158" s="61">
        <v>1</v>
      </c>
      <c r="AU3158" s="61">
        <v>1</v>
      </c>
      <c r="AV3158" s="47"/>
      <c r="AW3158" s="61">
        <v>1</v>
      </c>
      <c r="AX3158" s="61"/>
      <c r="AY3158" s="44">
        <f t="shared" si="283"/>
        <v>16</v>
      </c>
      <c r="AZ3158" s="47"/>
      <c r="BA3158" s="47"/>
      <c r="BB3158" s="47"/>
      <c r="BC3158" s="48"/>
      <c r="BD3158" s="150"/>
      <c r="BE3158" s="96"/>
      <c r="BF3158" s="96"/>
      <c r="BG3158" s="51"/>
      <c r="BH3158" s="51">
        <f t="shared" si="282"/>
        <v>1</v>
      </c>
      <c r="BI3158" s="51">
        <v>99</v>
      </c>
      <c r="BJ3158" s="52"/>
      <c r="BK3158" s="52"/>
      <c r="BL3158" s="53"/>
      <c r="BM3158" s="47" t="e">
        <f>COUNTIFS(A$2:$AC3158,#REF!,M$2:$AL3158,M3158)</f>
        <v>#VALUE!</v>
      </c>
      <c r="BN3158" s="47">
        <v>0</v>
      </c>
      <c r="BO3158" s="151">
        <v>16</v>
      </c>
      <c r="BP3158" s="151">
        <v>0</v>
      </c>
      <c r="BQ3158" s="47">
        <v>16</v>
      </c>
      <c r="BR3158" s="61">
        <v>1</v>
      </c>
      <c r="BS3158" s="61">
        <v>1</v>
      </c>
      <c r="BT3158" s="44">
        <f t="shared" si="284"/>
        <v>228</v>
      </c>
      <c r="BW3158" s="40" t="s">
        <v>67</v>
      </c>
      <c r="BY3158" s="55"/>
      <c r="BZ3158" s="1" t="s">
        <v>22426</v>
      </c>
    </row>
    <row r="3159" spans="1:78" ht="15" customHeight="1">
      <c r="A3159" s="25" t="s">
        <v>14226</v>
      </c>
      <c r="B3159" s="42" t="s">
        <v>16285</v>
      </c>
      <c r="D3159" s="263">
        <v>0</v>
      </c>
      <c r="E3159" s="92" t="s">
        <v>11339</v>
      </c>
      <c r="F3159" s="92" t="s">
        <v>14227</v>
      </c>
      <c r="G3159" s="275"/>
      <c r="H3159" s="275"/>
      <c r="I3159" s="92" t="s">
        <v>16286</v>
      </c>
      <c r="J3159" s="43" t="s">
        <v>16287</v>
      </c>
      <c r="M3159" s="44" t="s">
        <v>121</v>
      </c>
      <c r="N3159" s="45" t="s">
        <v>1099</v>
      </c>
      <c r="O3159" s="42" t="s">
        <v>71</v>
      </c>
      <c r="P3159" s="42" t="s">
        <v>122</v>
      </c>
      <c r="Q3159" s="85" t="s">
        <v>105</v>
      </c>
      <c r="R3159" s="85" t="s">
        <v>105</v>
      </c>
      <c r="S3159" s="42" t="s">
        <v>16288</v>
      </c>
      <c r="T3159" s="42" t="s">
        <v>16289</v>
      </c>
      <c r="U3159" s="92" t="s">
        <v>73</v>
      </c>
      <c r="V3159" s="92" t="s">
        <v>73</v>
      </c>
      <c r="W3159" s="92" t="s">
        <v>73</v>
      </c>
      <c r="X3159" s="149">
        <v>41112</v>
      </c>
      <c r="Y3159" s="149">
        <v>41154</v>
      </c>
      <c r="Z3159" s="44">
        <f t="shared" si="280"/>
        <v>2012</v>
      </c>
      <c r="AA3159" s="44">
        <f t="shared" si="281"/>
        <v>7</v>
      </c>
      <c r="AB3159" s="44">
        <v>0</v>
      </c>
      <c r="AC3159" s="92" t="s">
        <v>16290</v>
      </c>
      <c r="AD3159" s="92" t="s">
        <v>16291</v>
      </c>
      <c r="AE3159" s="92" t="s">
        <v>105</v>
      </c>
      <c r="AF3159" s="92" t="s">
        <v>105</v>
      </c>
      <c r="AG3159" s="92" t="s">
        <v>105</v>
      </c>
      <c r="AH3159" s="92" t="s">
        <v>105</v>
      </c>
      <c r="AI3159" s="92" t="s">
        <v>16292</v>
      </c>
      <c r="AJ3159" s="92" t="s">
        <v>105</v>
      </c>
      <c r="AK3159" s="92" t="s">
        <v>16293</v>
      </c>
      <c r="AL3159" s="92"/>
      <c r="AM3159" s="47">
        <v>1</v>
      </c>
      <c r="AN3159" s="47">
        <v>1</v>
      </c>
      <c r="AO3159" s="47">
        <v>3</v>
      </c>
      <c r="AP3159" s="47">
        <v>88</v>
      </c>
      <c r="AQ3159" s="47"/>
      <c r="AR3159" s="47"/>
      <c r="AS3159" s="150">
        <v>1</v>
      </c>
      <c r="AT3159" s="61">
        <v>1</v>
      </c>
      <c r="AU3159" s="61">
        <v>1</v>
      </c>
      <c r="AV3159" s="47"/>
      <c r="AW3159" s="61">
        <v>1</v>
      </c>
      <c r="AX3159" s="61"/>
      <c r="AY3159" s="44">
        <f t="shared" si="283"/>
        <v>43</v>
      </c>
      <c r="AZ3159" s="47"/>
      <c r="BA3159" s="47"/>
      <c r="BB3159" s="47"/>
      <c r="BC3159" s="48"/>
      <c r="BD3159" s="150"/>
      <c r="BE3159" s="96"/>
      <c r="BF3159" s="96"/>
      <c r="BG3159" s="51"/>
      <c r="BH3159" s="51">
        <f t="shared" si="282"/>
        <v>1</v>
      </c>
      <c r="BI3159" s="51">
        <v>1</v>
      </c>
      <c r="BJ3159" s="52"/>
      <c r="BK3159" s="52"/>
      <c r="BL3159" s="53"/>
      <c r="BM3159" s="47" t="e">
        <f>COUNTIFS(A$2:$AC3159,#REF!,M$2:$AL3159,M3159)</f>
        <v>#VALUE!</v>
      </c>
      <c r="BN3159" s="47">
        <v>1</v>
      </c>
      <c r="BO3159" s="151">
        <v>43</v>
      </c>
      <c r="BP3159" s="151">
        <v>0</v>
      </c>
      <c r="BQ3159" s="47">
        <v>43</v>
      </c>
      <c r="BR3159" s="61">
        <v>1</v>
      </c>
      <c r="BS3159" s="61">
        <v>1</v>
      </c>
      <c r="BT3159" s="44">
        <f t="shared" si="284"/>
        <v>113</v>
      </c>
      <c r="BW3159" s="40" t="s">
        <v>67</v>
      </c>
      <c r="BY3159" s="55"/>
      <c r="BZ3159" s="1" t="s">
        <v>22426</v>
      </c>
    </row>
    <row r="3160" spans="1:78" ht="15" customHeight="1">
      <c r="A3160" s="25" t="s">
        <v>14226</v>
      </c>
      <c r="B3160" s="42" t="s">
        <v>16294</v>
      </c>
      <c r="D3160" s="263">
        <v>0</v>
      </c>
      <c r="E3160" s="92" t="s">
        <v>11339</v>
      </c>
      <c r="F3160" s="92" t="s">
        <v>14227</v>
      </c>
      <c r="G3160" s="275"/>
      <c r="H3160" s="275"/>
      <c r="I3160" s="92" t="s">
        <v>16295</v>
      </c>
      <c r="J3160" s="43" t="s">
        <v>16296</v>
      </c>
      <c r="M3160" s="44" t="s">
        <v>121</v>
      </c>
      <c r="N3160" s="45" t="s">
        <v>876</v>
      </c>
      <c r="O3160" s="42" t="s">
        <v>71</v>
      </c>
      <c r="P3160" s="42" t="s">
        <v>122</v>
      </c>
      <c r="Q3160" s="85" t="s">
        <v>105</v>
      </c>
      <c r="R3160" s="85" t="s">
        <v>105</v>
      </c>
      <c r="S3160" s="42" t="s">
        <v>16297</v>
      </c>
      <c r="T3160" s="42" t="s">
        <v>16298</v>
      </c>
      <c r="U3160" s="92" t="s">
        <v>73</v>
      </c>
      <c r="V3160" s="92" t="s">
        <v>73</v>
      </c>
      <c r="W3160" s="92" t="s">
        <v>73</v>
      </c>
      <c r="X3160" s="149">
        <v>41165</v>
      </c>
      <c r="Y3160" s="149">
        <v>41205</v>
      </c>
      <c r="Z3160" s="44">
        <f t="shared" si="280"/>
        <v>2012</v>
      </c>
      <c r="AA3160" s="44">
        <f t="shared" si="281"/>
        <v>9</v>
      </c>
      <c r="AB3160" s="44">
        <v>0</v>
      </c>
      <c r="AC3160" s="92" t="s">
        <v>16290</v>
      </c>
      <c r="AD3160" s="92" t="s">
        <v>16291</v>
      </c>
      <c r="AE3160" s="92" t="s">
        <v>16299</v>
      </c>
      <c r="AF3160" s="92" t="s">
        <v>16300</v>
      </c>
      <c r="AG3160" s="92" t="s">
        <v>105</v>
      </c>
      <c r="AH3160" s="92" t="s">
        <v>105</v>
      </c>
      <c r="AI3160" s="92" t="s">
        <v>105</v>
      </c>
      <c r="AJ3160" s="92" t="s">
        <v>105</v>
      </c>
      <c r="AK3160" s="92" t="s">
        <v>16301</v>
      </c>
      <c r="AL3160" s="92"/>
      <c r="AM3160" s="47">
        <v>1</v>
      </c>
      <c r="AN3160" s="47">
        <v>1</v>
      </c>
      <c r="AO3160" s="47">
        <v>3</v>
      </c>
      <c r="AP3160" s="47">
        <v>88</v>
      </c>
      <c r="AQ3160" s="47"/>
      <c r="AR3160" s="47"/>
      <c r="AS3160" s="150">
        <v>1</v>
      </c>
      <c r="AT3160" s="61">
        <v>1</v>
      </c>
      <c r="AU3160" s="49">
        <v>1</v>
      </c>
      <c r="AV3160" s="47"/>
      <c r="AW3160" s="61">
        <v>1</v>
      </c>
      <c r="AX3160" s="61"/>
      <c r="AY3160" s="44">
        <f t="shared" si="283"/>
        <v>41</v>
      </c>
      <c r="AZ3160" s="47"/>
      <c r="BA3160" s="47"/>
      <c r="BB3160" s="47"/>
      <c r="BC3160" s="48"/>
      <c r="BD3160" s="150"/>
      <c r="BE3160" s="96"/>
      <c r="BF3160" s="96"/>
      <c r="BG3160" s="51"/>
      <c r="BH3160" s="51">
        <f t="shared" si="282"/>
        <v>1</v>
      </c>
      <c r="BI3160" s="51">
        <v>1</v>
      </c>
      <c r="BJ3160" s="52"/>
      <c r="BK3160" s="52"/>
      <c r="BL3160" s="53"/>
      <c r="BM3160" s="47" t="e">
        <f>COUNTIFS(A$2:$AC3160,#REF!,M$2:$AL3160,M3160)</f>
        <v>#VALUE!</v>
      </c>
      <c r="BN3160" s="47">
        <v>1</v>
      </c>
      <c r="BO3160" s="151">
        <v>41</v>
      </c>
      <c r="BP3160" s="151">
        <v>0</v>
      </c>
      <c r="BQ3160" s="47">
        <v>41</v>
      </c>
      <c r="BR3160" s="49">
        <v>1</v>
      </c>
      <c r="BS3160" s="61">
        <v>1</v>
      </c>
      <c r="BT3160" s="44">
        <f t="shared" si="284"/>
        <v>166</v>
      </c>
      <c r="BW3160" s="40" t="s">
        <v>67</v>
      </c>
      <c r="BY3160" s="55"/>
      <c r="BZ3160" s="1" t="s">
        <v>22426</v>
      </c>
    </row>
    <row r="3161" spans="1:78" ht="15" customHeight="1">
      <c r="A3161" s="25" t="s">
        <v>14226</v>
      </c>
      <c r="B3161" s="42" t="s">
        <v>16302</v>
      </c>
      <c r="D3161" s="263">
        <v>0</v>
      </c>
      <c r="E3161" s="92" t="s">
        <v>11339</v>
      </c>
      <c r="F3161" s="92" t="s">
        <v>14227</v>
      </c>
      <c r="G3161" s="275"/>
      <c r="H3161" s="275"/>
      <c r="I3161" s="92" t="s">
        <v>16286</v>
      </c>
      <c r="J3161" s="43" t="s">
        <v>16287</v>
      </c>
      <c r="M3161" s="44" t="s">
        <v>121</v>
      </c>
      <c r="N3161" s="45" t="s">
        <v>1099</v>
      </c>
      <c r="O3161" s="42" t="s">
        <v>71</v>
      </c>
      <c r="P3161" s="42" t="s">
        <v>122</v>
      </c>
      <c r="Q3161" s="92" t="s">
        <v>14479</v>
      </c>
      <c r="R3161" s="92" t="s">
        <v>14480</v>
      </c>
      <c r="S3161" s="42" t="s">
        <v>16303</v>
      </c>
      <c r="T3161" s="42" t="s">
        <v>16304</v>
      </c>
      <c r="U3161" s="92" t="s">
        <v>73</v>
      </c>
      <c r="V3161" s="92" t="s">
        <v>73</v>
      </c>
      <c r="W3161" s="92" t="s">
        <v>73</v>
      </c>
      <c r="X3161" s="149">
        <v>41225</v>
      </c>
      <c r="Y3161" s="149">
        <v>41275</v>
      </c>
      <c r="Z3161" s="44">
        <f t="shared" si="280"/>
        <v>2012</v>
      </c>
      <c r="AA3161" s="44">
        <f t="shared" si="281"/>
        <v>11</v>
      </c>
      <c r="AB3161" s="44">
        <v>0</v>
      </c>
      <c r="AC3161" s="92" t="s">
        <v>16290</v>
      </c>
      <c r="AD3161" s="92" t="s">
        <v>16291</v>
      </c>
      <c r="AE3161" s="92" t="s">
        <v>105</v>
      </c>
      <c r="AF3161" s="92" t="s">
        <v>105</v>
      </c>
      <c r="AG3161" s="92" t="s">
        <v>105</v>
      </c>
      <c r="AH3161" s="92" t="s">
        <v>105</v>
      </c>
      <c r="AI3161" s="92" t="s">
        <v>16305</v>
      </c>
      <c r="AJ3161" s="92" t="s">
        <v>16306</v>
      </c>
      <c r="AK3161" s="92" t="s">
        <v>16307</v>
      </c>
      <c r="AL3161" s="92"/>
      <c r="AM3161" s="47">
        <v>1</v>
      </c>
      <c r="AN3161" s="47">
        <v>1</v>
      </c>
      <c r="AO3161" s="47">
        <v>3</v>
      </c>
      <c r="AP3161" s="47">
        <v>88</v>
      </c>
      <c r="AQ3161" s="47"/>
      <c r="AR3161" s="47"/>
      <c r="AS3161" s="150">
        <v>1</v>
      </c>
      <c r="AT3161" s="61">
        <v>1</v>
      </c>
      <c r="AU3161" s="61">
        <v>1</v>
      </c>
      <c r="AV3161" s="47"/>
      <c r="AW3161" s="61">
        <v>1</v>
      </c>
      <c r="AX3161" s="61"/>
      <c r="AY3161" s="44">
        <f t="shared" si="283"/>
        <v>51</v>
      </c>
      <c r="AZ3161" s="47"/>
      <c r="BA3161" s="47"/>
      <c r="BB3161" s="47"/>
      <c r="BC3161" s="48"/>
      <c r="BD3161" s="150"/>
      <c r="BE3161" s="96"/>
      <c r="BF3161" s="96"/>
      <c r="BG3161" s="51"/>
      <c r="BH3161" s="51">
        <f t="shared" si="282"/>
        <v>1</v>
      </c>
      <c r="BI3161" s="51">
        <v>8</v>
      </c>
      <c r="BJ3161" s="52"/>
      <c r="BK3161" s="52"/>
      <c r="BL3161" s="53"/>
      <c r="BM3161" s="47" t="e">
        <f>COUNTIFS(A$2:$AC3161,#REF!,M$2:$AL3161,M3161)</f>
        <v>#VALUE!</v>
      </c>
      <c r="BN3161" s="47">
        <v>0</v>
      </c>
      <c r="BO3161" s="151">
        <v>51</v>
      </c>
      <c r="BP3161" s="151">
        <v>0</v>
      </c>
      <c r="BQ3161" s="47">
        <v>51</v>
      </c>
      <c r="BR3161" s="61">
        <v>1</v>
      </c>
      <c r="BS3161" s="61">
        <v>1</v>
      </c>
      <c r="BT3161" s="44">
        <f t="shared" si="284"/>
        <v>226</v>
      </c>
      <c r="BW3161" s="40" t="s">
        <v>67</v>
      </c>
      <c r="BY3161" s="55"/>
      <c r="BZ3161" s="1" t="s">
        <v>22426</v>
      </c>
    </row>
    <row r="3162" spans="1:78" ht="15" customHeight="1">
      <c r="A3162" s="25" t="s">
        <v>14226</v>
      </c>
      <c r="B3162" s="42" t="s">
        <v>16308</v>
      </c>
      <c r="D3162" s="263">
        <v>0</v>
      </c>
      <c r="E3162" s="92" t="s">
        <v>11339</v>
      </c>
      <c r="F3162" s="92" t="s">
        <v>14227</v>
      </c>
      <c r="G3162" s="275"/>
      <c r="H3162" s="275"/>
      <c r="I3162" s="92" t="s">
        <v>13038</v>
      </c>
      <c r="J3162" s="43" t="s">
        <v>73</v>
      </c>
      <c r="M3162" s="44" t="s">
        <v>150</v>
      </c>
      <c r="N3162" s="45" t="s">
        <v>11870</v>
      </c>
      <c r="O3162" s="42" t="s">
        <v>71</v>
      </c>
      <c r="P3162" s="42" t="s">
        <v>122</v>
      </c>
      <c r="Q3162" s="42" t="s">
        <v>375</v>
      </c>
      <c r="R3162" s="42" t="s">
        <v>16120</v>
      </c>
      <c r="S3162" s="42" t="s">
        <v>16309</v>
      </c>
      <c r="T3162" s="42" t="s">
        <v>73</v>
      </c>
      <c r="U3162" s="92" t="s">
        <v>73</v>
      </c>
      <c r="V3162" s="92" t="s">
        <v>73</v>
      </c>
      <c r="W3162" s="92" t="s">
        <v>73</v>
      </c>
      <c r="X3162" s="260" t="s">
        <v>22184</v>
      </c>
      <c r="Y3162" s="149">
        <v>41011</v>
      </c>
      <c r="Z3162" s="262" t="s">
        <v>22184</v>
      </c>
      <c r="AA3162" s="262" t="s">
        <v>22184</v>
      </c>
      <c r="AB3162" s="44">
        <v>99</v>
      </c>
      <c r="AC3162" s="92" t="s">
        <v>11874</v>
      </c>
      <c r="AD3162" s="92" t="s">
        <v>73</v>
      </c>
      <c r="AE3162" s="92" t="s">
        <v>105</v>
      </c>
      <c r="AF3162" s="92" t="s">
        <v>105</v>
      </c>
      <c r="AG3162" s="92" t="s">
        <v>16310</v>
      </c>
      <c r="AH3162" s="92" t="s">
        <v>105</v>
      </c>
      <c r="AI3162" s="92" t="s">
        <v>16311</v>
      </c>
      <c r="AJ3162" s="92" t="s">
        <v>105</v>
      </c>
      <c r="AK3162" s="92"/>
      <c r="AL3162" s="92"/>
      <c r="AM3162" s="47">
        <v>1</v>
      </c>
      <c r="AN3162" s="47">
        <v>1</v>
      </c>
      <c r="AO3162" s="47">
        <v>5</v>
      </c>
      <c r="AP3162" s="47">
        <v>88</v>
      </c>
      <c r="AQ3162" s="47"/>
      <c r="AR3162" s="47"/>
      <c r="AS3162" s="150">
        <v>1</v>
      </c>
      <c r="AT3162" s="61">
        <v>1</v>
      </c>
      <c r="AU3162" s="61">
        <v>1</v>
      </c>
      <c r="AV3162" s="47"/>
      <c r="AW3162" s="61">
        <v>1</v>
      </c>
      <c r="AX3162" s="61"/>
      <c r="AY3162" s="44">
        <f t="shared" si="283"/>
        <v>31013</v>
      </c>
      <c r="AZ3162" s="47"/>
      <c r="BA3162" s="47"/>
      <c r="BB3162" s="47"/>
      <c r="BC3162" s="48"/>
      <c r="BD3162" s="150"/>
      <c r="BE3162" s="96"/>
      <c r="BF3162" s="96"/>
      <c r="BG3162" s="51"/>
      <c r="BH3162" s="51">
        <f t="shared" si="282"/>
        <v>1</v>
      </c>
      <c r="BI3162" s="51">
        <v>2</v>
      </c>
      <c r="BJ3162" s="52"/>
      <c r="BK3162" s="52"/>
      <c r="BL3162" s="53"/>
      <c r="BM3162" s="47" t="e">
        <f>COUNTIFS(A$2:$AC3162,#REF!,M$2:$AL3162,M3162)</f>
        <v>#VALUE!</v>
      </c>
      <c r="BN3162" s="47">
        <v>0</v>
      </c>
      <c r="BO3162" s="151" t="e">
        <v>#VALUE!</v>
      </c>
      <c r="BP3162" s="151">
        <v>99</v>
      </c>
      <c r="BQ3162" s="47">
        <v>9999</v>
      </c>
      <c r="BR3162" s="61">
        <v>1</v>
      </c>
      <c r="BS3162" s="61">
        <v>1</v>
      </c>
      <c r="BT3162" s="44">
        <f t="shared" si="284"/>
        <v>0</v>
      </c>
      <c r="BW3162" s="40" t="s">
        <v>67</v>
      </c>
      <c r="BY3162" s="55"/>
    </row>
    <row r="3163" spans="1:78" ht="15" customHeight="1">
      <c r="A3163" s="25" t="s">
        <v>14226</v>
      </c>
      <c r="B3163" s="42" t="s">
        <v>16312</v>
      </c>
      <c r="D3163" s="263">
        <v>0</v>
      </c>
      <c r="E3163" s="92" t="s">
        <v>11339</v>
      </c>
      <c r="F3163" s="92" t="s">
        <v>14227</v>
      </c>
      <c r="G3163" s="275"/>
      <c r="H3163" s="275"/>
      <c r="I3163" s="92" t="s">
        <v>12531</v>
      </c>
      <c r="J3163" s="43" t="s">
        <v>73</v>
      </c>
      <c r="M3163" s="44" t="s">
        <v>91</v>
      </c>
      <c r="N3163" s="45" t="s">
        <v>1430</v>
      </c>
      <c r="O3163" s="42" t="s">
        <v>71</v>
      </c>
      <c r="P3163" s="42" t="s">
        <v>122</v>
      </c>
      <c r="Q3163" s="85" t="s">
        <v>105</v>
      </c>
      <c r="R3163" s="85" t="s">
        <v>105</v>
      </c>
      <c r="S3163" s="42" t="s">
        <v>16313</v>
      </c>
      <c r="T3163" s="42" t="s">
        <v>73</v>
      </c>
      <c r="U3163" s="92" t="s">
        <v>73</v>
      </c>
      <c r="V3163" s="92" t="s">
        <v>73</v>
      </c>
      <c r="W3163" s="92" t="s">
        <v>73</v>
      </c>
      <c r="X3163" s="149">
        <v>41235</v>
      </c>
      <c r="Y3163" s="149">
        <v>41255</v>
      </c>
      <c r="Z3163" s="44">
        <f t="shared" ref="Z3163:Z3194" si="285">YEAR(X3163)</f>
        <v>2012</v>
      </c>
      <c r="AA3163" s="44">
        <f t="shared" ref="AA3163:AA3194" si="286">MONTH(X3163)</f>
        <v>11</v>
      </c>
      <c r="AB3163" s="44">
        <v>0</v>
      </c>
      <c r="AC3163" s="92" t="s">
        <v>12531</v>
      </c>
      <c r="AD3163" s="92" t="s">
        <v>73</v>
      </c>
      <c r="AE3163" s="92" t="s">
        <v>105</v>
      </c>
      <c r="AF3163" s="92" t="s">
        <v>105</v>
      </c>
      <c r="AG3163" s="92" t="s">
        <v>105</v>
      </c>
      <c r="AH3163" s="92" t="s">
        <v>105</v>
      </c>
      <c r="AI3163" s="92" t="s">
        <v>16314</v>
      </c>
      <c r="AJ3163" s="92" t="s">
        <v>105</v>
      </c>
      <c r="AK3163" s="92"/>
      <c r="AL3163" s="92"/>
      <c r="AM3163" s="47">
        <v>1</v>
      </c>
      <c r="AN3163" s="47">
        <v>1</v>
      </c>
      <c r="AO3163" s="47">
        <v>6</v>
      </c>
      <c r="AP3163" s="47">
        <v>88</v>
      </c>
      <c r="AQ3163" s="47"/>
      <c r="AR3163" s="47"/>
      <c r="AS3163" s="150">
        <v>1</v>
      </c>
      <c r="AT3163" s="61">
        <v>1</v>
      </c>
      <c r="AU3163" s="61">
        <v>1</v>
      </c>
      <c r="AV3163" s="47"/>
      <c r="AW3163" s="61">
        <v>1</v>
      </c>
      <c r="AX3163" s="61"/>
      <c r="AY3163" s="44">
        <f t="shared" si="283"/>
        <v>21</v>
      </c>
      <c r="AZ3163" s="47"/>
      <c r="BA3163" s="47"/>
      <c r="BB3163" s="47"/>
      <c r="BC3163" s="48"/>
      <c r="BD3163" s="150"/>
      <c r="BE3163" s="96"/>
      <c r="BF3163" s="96"/>
      <c r="BG3163" s="51"/>
      <c r="BH3163" s="51">
        <f t="shared" si="282"/>
        <v>1</v>
      </c>
      <c r="BI3163" s="51">
        <v>5</v>
      </c>
      <c r="BJ3163" s="52"/>
      <c r="BK3163" s="52"/>
      <c r="BL3163" s="53"/>
      <c r="BM3163" s="47" t="e">
        <f>COUNTIFS(A$2:$AC3163,#REF!,M$2:$AL3163,M3163)</f>
        <v>#VALUE!</v>
      </c>
      <c r="BN3163" s="47">
        <v>1</v>
      </c>
      <c r="BO3163" s="151">
        <v>21</v>
      </c>
      <c r="BP3163" s="151">
        <v>0</v>
      </c>
      <c r="BQ3163" s="47">
        <v>21</v>
      </c>
      <c r="BR3163" s="61">
        <v>1</v>
      </c>
      <c r="BS3163" s="61">
        <v>1</v>
      </c>
      <c r="BT3163" s="44">
        <f t="shared" si="284"/>
        <v>236</v>
      </c>
      <c r="BW3163" s="40" t="s">
        <v>67</v>
      </c>
      <c r="BY3163" s="55"/>
    </row>
    <row r="3164" spans="1:78" ht="15" customHeight="1">
      <c r="A3164" s="25" t="s">
        <v>14226</v>
      </c>
      <c r="B3164" s="42" t="s">
        <v>16315</v>
      </c>
      <c r="D3164" s="263">
        <v>0</v>
      </c>
      <c r="E3164" s="92" t="s">
        <v>11339</v>
      </c>
      <c r="F3164" s="92" t="s">
        <v>14227</v>
      </c>
      <c r="G3164" s="275"/>
      <c r="H3164" s="275"/>
      <c r="I3164" s="92" t="s">
        <v>14523</v>
      </c>
      <c r="J3164" s="43" t="s">
        <v>14524</v>
      </c>
      <c r="M3164" s="44" t="s">
        <v>98</v>
      </c>
      <c r="N3164" s="45" t="s">
        <v>5338</v>
      </c>
      <c r="O3164" s="42" t="s">
        <v>71</v>
      </c>
      <c r="P3164" s="42" t="s">
        <v>122</v>
      </c>
      <c r="Q3164" s="85" t="s">
        <v>105</v>
      </c>
      <c r="R3164" s="85" t="s">
        <v>105</v>
      </c>
      <c r="S3164" s="42" t="s">
        <v>16316</v>
      </c>
      <c r="T3164" s="42" t="s">
        <v>16317</v>
      </c>
      <c r="U3164" s="92" t="s">
        <v>73</v>
      </c>
      <c r="V3164" s="92" t="s">
        <v>73</v>
      </c>
      <c r="W3164" s="92" t="s">
        <v>73</v>
      </c>
      <c r="X3164" s="149">
        <v>41022</v>
      </c>
      <c r="Y3164" s="149">
        <v>41034</v>
      </c>
      <c r="Z3164" s="44">
        <f t="shared" si="285"/>
        <v>2012</v>
      </c>
      <c r="AA3164" s="44">
        <f t="shared" si="286"/>
        <v>4</v>
      </c>
      <c r="AB3164" s="44">
        <v>0</v>
      </c>
      <c r="AC3164" s="92" t="s">
        <v>12441</v>
      </c>
      <c r="AD3164" s="92" t="s">
        <v>15356</v>
      </c>
      <c r="AE3164" s="92" t="s">
        <v>16318</v>
      </c>
      <c r="AF3164" s="92" t="s">
        <v>16319</v>
      </c>
      <c r="AG3164" s="92" t="s">
        <v>105</v>
      </c>
      <c r="AH3164" s="92" t="s">
        <v>105</v>
      </c>
      <c r="AI3164" s="92" t="s">
        <v>105</v>
      </c>
      <c r="AJ3164" s="92" t="s">
        <v>105</v>
      </c>
      <c r="AK3164" s="92"/>
      <c r="AL3164" s="92"/>
      <c r="AM3164" s="47">
        <v>1</v>
      </c>
      <c r="AN3164" s="47">
        <v>1</v>
      </c>
      <c r="AO3164" s="47">
        <v>2</v>
      </c>
      <c r="AP3164" s="47">
        <v>88</v>
      </c>
      <c r="AQ3164" s="47"/>
      <c r="AR3164" s="47"/>
      <c r="AS3164" s="150">
        <v>1</v>
      </c>
      <c r="AT3164" s="61">
        <v>1</v>
      </c>
      <c r="AU3164" s="49">
        <v>1</v>
      </c>
      <c r="AV3164" s="47"/>
      <c r="AW3164" s="61">
        <v>1</v>
      </c>
      <c r="AX3164" s="61"/>
      <c r="AY3164" s="44">
        <f t="shared" si="283"/>
        <v>13</v>
      </c>
      <c r="AZ3164" s="47"/>
      <c r="BA3164" s="47"/>
      <c r="BB3164" s="47"/>
      <c r="BC3164" s="48"/>
      <c r="BD3164" s="150"/>
      <c r="BE3164" s="96"/>
      <c r="BF3164" s="96"/>
      <c r="BG3164" s="51"/>
      <c r="BH3164" s="51">
        <f t="shared" si="282"/>
        <v>1</v>
      </c>
      <c r="BI3164" s="51">
        <v>2</v>
      </c>
      <c r="BJ3164" s="52"/>
      <c r="BK3164" s="52"/>
      <c r="BL3164" s="53"/>
      <c r="BM3164" s="47" t="e">
        <f>COUNTIFS(A$2:$AC3164,#REF!,M$2:$AL3164,M3164)</f>
        <v>#VALUE!</v>
      </c>
      <c r="BN3164" s="47">
        <v>0</v>
      </c>
      <c r="BO3164" s="151">
        <v>13</v>
      </c>
      <c r="BP3164" s="151">
        <v>0</v>
      </c>
      <c r="BQ3164" s="47">
        <v>13</v>
      </c>
      <c r="BR3164" s="49">
        <v>1</v>
      </c>
      <c r="BS3164" s="61">
        <v>1</v>
      </c>
      <c r="BT3164" s="44">
        <f t="shared" si="284"/>
        <v>23</v>
      </c>
      <c r="BW3164" s="40" t="s">
        <v>67</v>
      </c>
      <c r="BY3164" s="55"/>
      <c r="BZ3164" s="1" t="s">
        <v>22427</v>
      </c>
    </row>
    <row r="3165" spans="1:78" ht="15" customHeight="1">
      <c r="A3165" s="25" t="s">
        <v>14226</v>
      </c>
      <c r="B3165" s="42" t="s">
        <v>16320</v>
      </c>
      <c r="D3165" s="263">
        <v>0</v>
      </c>
      <c r="E3165" s="92" t="s">
        <v>11339</v>
      </c>
      <c r="F3165" s="92" t="s">
        <v>14227</v>
      </c>
      <c r="G3165" s="275"/>
      <c r="H3165" s="275"/>
      <c r="I3165" s="92" t="s">
        <v>16321</v>
      </c>
      <c r="J3165" s="43" t="s">
        <v>73</v>
      </c>
      <c r="M3165" s="44" t="s">
        <v>109</v>
      </c>
      <c r="N3165" s="45" t="s">
        <v>16322</v>
      </c>
      <c r="O3165" s="42" t="s">
        <v>71</v>
      </c>
      <c r="P3165" s="42" t="s">
        <v>122</v>
      </c>
      <c r="Q3165" s="42" t="s">
        <v>375</v>
      </c>
      <c r="R3165" s="42" t="s">
        <v>16120</v>
      </c>
      <c r="S3165" s="42" t="s">
        <v>16323</v>
      </c>
      <c r="T3165" s="42" t="s">
        <v>16324</v>
      </c>
      <c r="U3165" s="92" t="s">
        <v>73</v>
      </c>
      <c r="V3165" s="92" t="s">
        <v>73</v>
      </c>
      <c r="W3165" s="92" t="s">
        <v>73</v>
      </c>
      <c r="X3165" s="149">
        <v>41044</v>
      </c>
      <c r="Y3165" s="149">
        <v>41070</v>
      </c>
      <c r="Z3165" s="44">
        <f t="shared" si="285"/>
        <v>2012</v>
      </c>
      <c r="AA3165" s="44">
        <f t="shared" si="286"/>
        <v>5</v>
      </c>
      <c r="AB3165" s="44">
        <v>0</v>
      </c>
      <c r="AC3165" s="92" t="s">
        <v>15047</v>
      </c>
      <c r="AD3165" s="92" t="s">
        <v>15048</v>
      </c>
      <c r="AE3165" s="92" t="s">
        <v>105</v>
      </c>
      <c r="AF3165" s="92" t="s">
        <v>105</v>
      </c>
      <c r="AG3165" s="92" t="s">
        <v>105</v>
      </c>
      <c r="AH3165" s="92" t="s">
        <v>105</v>
      </c>
      <c r="AI3165" s="92" t="s">
        <v>16325</v>
      </c>
      <c r="AJ3165" s="92" t="s">
        <v>16326</v>
      </c>
      <c r="AK3165" s="139" t="s">
        <v>16327</v>
      </c>
      <c r="AL3165" s="92"/>
      <c r="AM3165" s="47">
        <v>1</v>
      </c>
      <c r="AN3165" s="47">
        <v>1</v>
      </c>
      <c r="AO3165" s="47">
        <v>7</v>
      </c>
      <c r="AP3165" s="47">
        <v>88</v>
      </c>
      <c r="AQ3165" s="47"/>
      <c r="AR3165" s="47"/>
      <c r="AS3165" s="150">
        <v>1</v>
      </c>
      <c r="AT3165" s="61">
        <v>1</v>
      </c>
      <c r="AU3165" s="61">
        <v>1</v>
      </c>
      <c r="AV3165" s="47"/>
      <c r="AW3165" s="61">
        <v>1</v>
      </c>
      <c r="AX3165" s="61"/>
      <c r="AY3165" s="44">
        <f t="shared" si="283"/>
        <v>27</v>
      </c>
      <c r="AZ3165" s="47"/>
      <c r="BA3165" s="47"/>
      <c r="BB3165" s="47"/>
      <c r="BC3165" s="48"/>
      <c r="BD3165" s="150"/>
      <c r="BE3165" s="96"/>
      <c r="BF3165" s="96"/>
      <c r="BG3165" s="51"/>
      <c r="BH3165" s="51">
        <f t="shared" si="282"/>
        <v>1</v>
      </c>
      <c r="BI3165" s="51">
        <v>2</v>
      </c>
      <c r="BJ3165" s="52"/>
      <c r="BK3165" s="52"/>
      <c r="BL3165" s="53"/>
      <c r="BM3165" s="47" t="e">
        <f>COUNTIFS(A$2:$AC3165,#REF!,M$2:$AL3165,M3165)</f>
        <v>#VALUE!</v>
      </c>
      <c r="BN3165" s="47">
        <v>1</v>
      </c>
      <c r="BO3165" s="151">
        <v>27</v>
      </c>
      <c r="BP3165" s="151">
        <v>0</v>
      </c>
      <c r="BQ3165" s="47">
        <v>27</v>
      </c>
      <c r="BR3165" s="61">
        <v>1</v>
      </c>
      <c r="BS3165" s="61">
        <v>1</v>
      </c>
      <c r="BT3165" s="44">
        <f t="shared" si="284"/>
        <v>45</v>
      </c>
      <c r="BW3165" s="40" t="s">
        <v>67</v>
      </c>
      <c r="BY3165" s="55"/>
    </row>
    <row r="3166" spans="1:78" ht="15" customHeight="1">
      <c r="A3166" s="25" t="s">
        <v>14226</v>
      </c>
      <c r="B3166" s="42" t="s">
        <v>16328</v>
      </c>
      <c r="D3166" s="263">
        <v>0</v>
      </c>
      <c r="E3166" s="92" t="s">
        <v>11339</v>
      </c>
      <c r="F3166" s="92" t="s">
        <v>14227</v>
      </c>
      <c r="G3166" s="275"/>
      <c r="H3166" s="275"/>
      <c r="I3166" s="92" t="s">
        <v>16329</v>
      </c>
      <c r="J3166" s="43" t="s">
        <v>16330</v>
      </c>
      <c r="M3166" s="44" t="s">
        <v>109</v>
      </c>
      <c r="N3166" s="45" t="s">
        <v>16331</v>
      </c>
      <c r="O3166" s="42" t="s">
        <v>71</v>
      </c>
      <c r="P3166" s="42" t="s">
        <v>122</v>
      </c>
      <c r="Q3166" s="42" t="s">
        <v>375</v>
      </c>
      <c r="R3166" s="42" t="s">
        <v>16120</v>
      </c>
      <c r="S3166" s="42" t="s">
        <v>16332</v>
      </c>
      <c r="T3166" s="42" t="s">
        <v>16333</v>
      </c>
      <c r="U3166" s="92" t="s">
        <v>73</v>
      </c>
      <c r="V3166" s="92" t="s">
        <v>73</v>
      </c>
      <c r="W3166" s="92" t="s">
        <v>73</v>
      </c>
      <c r="X3166" s="149">
        <v>41044</v>
      </c>
      <c r="Y3166" s="149">
        <v>41070</v>
      </c>
      <c r="Z3166" s="44">
        <f t="shared" si="285"/>
        <v>2012</v>
      </c>
      <c r="AA3166" s="44">
        <f t="shared" si="286"/>
        <v>5</v>
      </c>
      <c r="AB3166" s="44">
        <v>0</v>
      </c>
      <c r="AC3166" s="92" t="s">
        <v>15047</v>
      </c>
      <c r="AD3166" s="92" t="s">
        <v>15048</v>
      </c>
      <c r="AE3166" s="92" t="s">
        <v>105</v>
      </c>
      <c r="AF3166" s="92" t="s">
        <v>105</v>
      </c>
      <c r="AG3166" s="92" t="s">
        <v>105</v>
      </c>
      <c r="AH3166" s="92" t="s">
        <v>105</v>
      </c>
      <c r="AI3166" s="92" t="s">
        <v>16334</v>
      </c>
      <c r="AJ3166" s="92" t="s">
        <v>16335</v>
      </c>
      <c r="AK3166" s="139" t="s">
        <v>16336</v>
      </c>
      <c r="AL3166" s="92"/>
      <c r="AM3166" s="47">
        <v>1</v>
      </c>
      <c r="AN3166" s="47">
        <v>1</v>
      </c>
      <c r="AO3166" s="47">
        <v>7</v>
      </c>
      <c r="AP3166" s="47">
        <v>88</v>
      </c>
      <c r="AQ3166" s="47"/>
      <c r="AR3166" s="47"/>
      <c r="AS3166" s="150">
        <v>1</v>
      </c>
      <c r="AT3166" s="61">
        <v>1</v>
      </c>
      <c r="AU3166" s="49">
        <v>1</v>
      </c>
      <c r="AV3166" s="47"/>
      <c r="AW3166" s="61">
        <v>1</v>
      </c>
      <c r="AX3166" s="61"/>
      <c r="AY3166" s="44">
        <f t="shared" si="283"/>
        <v>27</v>
      </c>
      <c r="AZ3166" s="47"/>
      <c r="BA3166" s="47"/>
      <c r="BB3166" s="47"/>
      <c r="BC3166" s="48"/>
      <c r="BD3166" s="150"/>
      <c r="BE3166" s="96"/>
      <c r="BF3166" s="96"/>
      <c r="BG3166" s="51"/>
      <c r="BH3166" s="51">
        <f t="shared" ref="BH3166:BH3229" si="287">IF(AX3166&lt;7,1,IF(AX3166&lt;14,2,IF(AX3166&lt;21,3,IF(AX3166&lt;28,4,IF(AX3166&lt;35,5,IF(AX3166&lt;42,6,IF(AX3166&lt;49,7,8)))))))</f>
        <v>1</v>
      </c>
      <c r="BI3166" s="51">
        <v>5</v>
      </c>
      <c r="BJ3166" s="52"/>
      <c r="BK3166" s="52"/>
      <c r="BL3166" s="53"/>
      <c r="BM3166" s="47" t="e">
        <f>COUNTIFS(A$2:$AC3166,#REF!,M$2:$AL3166,M3166)</f>
        <v>#VALUE!</v>
      </c>
      <c r="BN3166" s="47">
        <v>1</v>
      </c>
      <c r="BO3166" s="151">
        <v>27</v>
      </c>
      <c r="BP3166" s="151">
        <v>0</v>
      </c>
      <c r="BQ3166" s="47">
        <v>27</v>
      </c>
      <c r="BR3166" s="49">
        <v>1</v>
      </c>
      <c r="BS3166" s="61">
        <v>1</v>
      </c>
      <c r="BT3166" s="44">
        <f t="shared" si="284"/>
        <v>45</v>
      </c>
      <c r="BW3166" s="40" t="s">
        <v>67</v>
      </c>
      <c r="BY3166" s="55"/>
      <c r="BZ3166" s="1" t="s">
        <v>22426</v>
      </c>
    </row>
    <row r="3167" spans="1:78" ht="15" customHeight="1">
      <c r="A3167" s="25" t="s">
        <v>14226</v>
      </c>
      <c r="B3167" s="42" t="s">
        <v>16337</v>
      </c>
      <c r="D3167" s="263">
        <v>0</v>
      </c>
      <c r="E3167" s="92" t="s">
        <v>11339</v>
      </c>
      <c r="F3167" s="92" t="s">
        <v>14227</v>
      </c>
      <c r="G3167" s="275"/>
      <c r="H3167" s="275"/>
      <c r="I3167" s="92" t="s">
        <v>16338</v>
      </c>
      <c r="J3167" s="43" t="s">
        <v>16339</v>
      </c>
      <c r="M3167" s="44" t="s">
        <v>109</v>
      </c>
      <c r="N3167" s="45" t="s">
        <v>16340</v>
      </c>
      <c r="O3167" s="42" t="s">
        <v>71</v>
      </c>
      <c r="P3167" s="42" t="s">
        <v>122</v>
      </c>
      <c r="Q3167" s="42" t="s">
        <v>375</v>
      </c>
      <c r="R3167" s="42" t="s">
        <v>16120</v>
      </c>
      <c r="S3167" s="42" t="s">
        <v>16341</v>
      </c>
      <c r="T3167" s="42" t="s">
        <v>16341</v>
      </c>
      <c r="U3167" s="92" t="s">
        <v>73</v>
      </c>
      <c r="V3167" s="92" t="s">
        <v>73</v>
      </c>
      <c r="W3167" s="92" t="s">
        <v>73</v>
      </c>
      <c r="X3167" s="149">
        <v>41044</v>
      </c>
      <c r="Y3167" s="149">
        <v>41070</v>
      </c>
      <c r="Z3167" s="44">
        <f t="shared" si="285"/>
        <v>2012</v>
      </c>
      <c r="AA3167" s="44">
        <f t="shared" si="286"/>
        <v>5</v>
      </c>
      <c r="AB3167" s="44">
        <v>0</v>
      </c>
      <c r="AC3167" s="92" t="s">
        <v>15047</v>
      </c>
      <c r="AD3167" s="92" t="s">
        <v>15048</v>
      </c>
      <c r="AE3167" s="92" t="s">
        <v>105</v>
      </c>
      <c r="AF3167" s="92" t="s">
        <v>105</v>
      </c>
      <c r="AG3167" s="92" t="s">
        <v>105</v>
      </c>
      <c r="AH3167" s="92" t="s">
        <v>105</v>
      </c>
      <c r="AI3167" s="92" t="s">
        <v>16342</v>
      </c>
      <c r="AJ3167" s="92" t="s">
        <v>105</v>
      </c>
      <c r="AK3167" s="139" t="s">
        <v>16343</v>
      </c>
      <c r="AL3167" s="92"/>
      <c r="AM3167" s="47">
        <v>1</v>
      </c>
      <c r="AN3167" s="47">
        <v>1</v>
      </c>
      <c r="AO3167" s="47">
        <v>7</v>
      </c>
      <c r="AP3167" s="47">
        <v>88</v>
      </c>
      <c r="AQ3167" s="47"/>
      <c r="AR3167" s="47"/>
      <c r="AS3167" s="150">
        <v>1</v>
      </c>
      <c r="AT3167" s="61">
        <v>1</v>
      </c>
      <c r="AU3167" s="61">
        <v>1</v>
      </c>
      <c r="AV3167" s="47"/>
      <c r="AW3167" s="61">
        <v>1</v>
      </c>
      <c r="AX3167" s="61"/>
      <c r="AY3167" s="44">
        <f t="shared" si="283"/>
        <v>27</v>
      </c>
      <c r="AZ3167" s="47"/>
      <c r="BA3167" s="47"/>
      <c r="BB3167" s="47"/>
      <c r="BC3167" s="48"/>
      <c r="BD3167" s="150"/>
      <c r="BE3167" s="96"/>
      <c r="BF3167" s="96"/>
      <c r="BG3167" s="51"/>
      <c r="BH3167" s="51">
        <f t="shared" si="287"/>
        <v>1</v>
      </c>
      <c r="BI3167" s="51">
        <v>8</v>
      </c>
      <c r="BJ3167" s="52"/>
      <c r="BK3167" s="52"/>
      <c r="BL3167" s="53"/>
      <c r="BM3167" s="47" t="e">
        <f>COUNTIFS(A$2:$AC3167,#REF!,M$2:$AL3167,M3167)</f>
        <v>#VALUE!</v>
      </c>
      <c r="BN3167" s="47">
        <v>1</v>
      </c>
      <c r="BO3167" s="151">
        <v>27</v>
      </c>
      <c r="BP3167" s="151">
        <v>0</v>
      </c>
      <c r="BQ3167" s="47">
        <v>27</v>
      </c>
      <c r="BR3167" s="61">
        <v>1</v>
      </c>
      <c r="BS3167" s="61">
        <v>1</v>
      </c>
      <c r="BT3167" s="44">
        <f t="shared" si="284"/>
        <v>45</v>
      </c>
      <c r="BW3167" s="40" t="s">
        <v>67</v>
      </c>
      <c r="BY3167" s="55"/>
      <c r="BZ3167" s="1" t="s">
        <v>22426</v>
      </c>
    </row>
    <row r="3168" spans="1:78" ht="15" customHeight="1">
      <c r="A3168" s="25" t="s">
        <v>14226</v>
      </c>
      <c r="B3168" s="42" t="s">
        <v>16344</v>
      </c>
      <c r="D3168" s="263">
        <v>0</v>
      </c>
      <c r="E3168" s="92" t="s">
        <v>11339</v>
      </c>
      <c r="F3168" s="92" t="s">
        <v>14227</v>
      </c>
      <c r="G3168" s="275"/>
      <c r="H3168" s="275"/>
      <c r="I3168" s="92" t="s">
        <v>16345</v>
      </c>
      <c r="J3168" s="43" t="s">
        <v>16346</v>
      </c>
      <c r="M3168" s="44" t="s">
        <v>109</v>
      </c>
      <c r="N3168" s="45" t="s">
        <v>16347</v>
      </c>
      <c r="O3168" s="42" t="s">
        <v>71</v>
      </c>
      <c r="P3168" s="42" t="s">
        <v>122</v>
      </c>
      <c r="Q3168" s="42" t="s">
        <v>375</v>
      </c>
      <c r="R3168" s="42" t="s">
        <v>16120</v>
      </c>
      <c r="S3168" s="42" t="s">
        <v>16348</v>
      </c>
      <c r="T3168" s="42" t="s">
        <v>16348</v>
      </c>
      <c r="U3168" s="92" t="s">
        <v>73</v>
      </c>
      <c r="V3168" s="92" t="s">
        <v>73</v>
      </c>
      <c r="W3168" s="92" t="s">
        <v>73</v>
      </c>
      <c r="X3168" s="149">
        <v>41044</v>
      </c>
      <c r="Y3168" s="149">
        <v>41070</v>
      </c>
      <c r="Z3168" s="44">
        <f t="shared" si="285"/>
        <v>2012</v>
      </c>
      <c r="AA3168" s="44">
        <f t="shared" si="286"/>
        <v>5</v>
      </c>
      <c r="AB3168" s="44">
        <v>0</v>
      </c>
      <c r="AC3168" s="92" t="s">
        <v>15047</v>
      </c>
      <c r="AD3168" s="92" t="s">
        <v>15048</v>
      </c>
      <c r="AE3168" s="92" t="s">
        <v>105</v>
      </c>
      <c r="AF3168" s="92" t="s">
        <v>105</v>
      </c>
      <c r="AG3168" s="92" t="s">
        <v>105</v>
      </c>
      <c r="AH3168" s="92" t="s">
        <v>105</v>
      </c>
      <c r="AI3168" s="92" t="s">
        <v>16349</v>
      </c>
      <c r="AJ3168" s="92" t="s">
        <v>16350</v>
      </c>
      <c r="AK3168" s="139" t="s">
        <v>16351</v>
      </c>
      <c r="AL3168" s="92"/>
      <c r="AM3168" s="47">
        <v>1</v>
      </c>
      <c r="AN3168" s="47">
        <v>1</v>
      </c>
      <c r="AO3168" s="47">
        <v>7</v>
      </c>
      <c r="AP3168" s="47">
        <v>88</v>
      </c>
      <c r="AQ3168" s="47"/>
      <c r="AR3168" s="47"/>
      <c r="AS3168" s="150">
        <v>1</v>
      </c>
      <c r="AT3168" s="61">
        <v>1</v>
      </c>
      <c r="AU3168" s="49">
        <v>1</v>
      </c>
      <c r="AV3168" s="47"/>
      <c r="AW3168" s="61">
        <v>1</v>
      </c>
      <c r="AX3168" s="61"/>
      <c r="AY3168" s="44">
        <f t="shared" si="283"/>
        <v>27</v>
      </c>
      <c r="AZ3168" s="47"/>
      <c r="BA3168" s="47"/>
      <c r="BB3168" s="47"/>
      <c r="BC3168" s="48"/>
      <c r="BD3168" s="150"/>
      <c r="BE3168" s="96"/>
      <c r="BF3168" s="96"/>
      <c r="BG3168" s="51"/>
      <c r="BH3168" s="51">
        <f t="shared" si="287"/>
        <v>1</v>
      </c>
      <c r="BI3168" s="51">
        <v>2</v>
      </c>
      <c r="BJ3168" s="52"/>
      <c r="BK3168" s="52"/>
      <c r="BL3168" s="53"/>
      <c r="BM3168" s="47" t="e">
        <f>COUNTIFS(A$2:$AC3168,#REF!,M$2:$AL3168,M3168)</f>
        <v>#VALUE!</v>
      </c>
      <c r="BN3168" s="47">
        <v>1</v>
      </c>
      <c r="BO3168" s="151">
        <v>27</v>
      </c>
      <c r="BP3168" s="151">
        <v>0</v>
      </c>
      <c r="BQ3168" s="47">
        <v>27</v>
      </c>
      <c r="BR3168" s="49">
        <v>1</v>
      </c>
      <c r="BS3168" s="61">
        <v>1</v>
      </c>
      <c r="BT3168" s="44">
        <f t="shared" si="284"/>
        <v>45</v>
      </c>
      <c r="BW3168" s="40" t="s">
        <v>67</v>
      </c>
      <c r="BY3168" s="55"/>
      <c r="BZ3168" s="1" t="s">
        <v>22428</v>
      </c>
    </row>
    <row r="3169" spans="1:78" ht="15" customHeight="1">
      <c r="A3169" s="25" t="s">
        <v>14226</v>
      </c>
      <c r="B3169" s="42" t="s">
        <v>16352</v>
      </c>
      <c r="D3169" s="263">
        <v>0</v>
      </c>
      <c r="E3169" s="92" t="s">
        <v>11339</v>
      </c>
      <c r="F3169" s="92" t="s">
        <v>14227</v>
      </c>
      <c r="G3169" s="275"/>
      <c r="H3169" s="275"/>
      <c r="I3169" s="92" t="s">
        <v>16353</v>
      </c>
      <c r="J3169" s="43" t="s">
        <v>16354</v>
      </c>
      <c r="M3169" s="44" t="s">
        <v>91</v>
      </c>
      <c r="N3169" s="45" t="s">
        <v>455</v>
      </c>
      <c r="O3169" s="42" t="s">
        <v>71</v>
      </c>
      <c r="P3169" s="42" t="s">
        <v>122</v>
      </c>
      <c r="Q3169" s="85" t="s">
        <v>105</v>
      </c>
      <c r="R3169" s="85" t="s">
        <v>105</v>
      </c>
      <c r="S3169" s="42" t="s">
        <v>16355</v>
      </c>
      <c r="T3169" s="42" t="s">
        <v>16356</v>
      </c>
      <c r="U3169" s="92" t="s">
        <v>73</v>
      </c>
      <c r="V3169" s="92" t="s">
        <v>73</v>
      </c>
      <c r="W3169" s="92" t="s">
        <v>73</v>
      </c>
      <c r="X3169" s="149">
        <v>41045</v>
      </c>
      <c r="Y3169" s="149">
        <v>41077</v>
      </c>
      <c r="Z3169" s="44">
        <f t="shared" si="285"/>
        <v>2012</v>
      </c>
      <c r="AA3169" s="44">
        <f t="shared" si="286"/>
        <v>5</v>
      </c>
      <c r="AB3169" s="44">
        <v>0</v>
      </c>
      <c r="AC3169" s="92" t="s">
        <v>16357</v>
      </c>
      <c r="AD3169" s="92" t="s">
        <v>16358</v>
      </c>
      <c r="AE3169" s="92" t="s">
        <v>105</v>
      </c>
      <c r="AF3169" s="92" t="s">
        <v>105</v>
      </c>
      <c r="AG3169" s="92" t="s">
        <v>105</v>
      </c>
      <c r="AH3169" s="92" t="s">
        <v>105</v>
      </c>
      <c r="AI3169" s="92" t="s">
        <v>16325</v>
      </c>
      <c r="AJ3169" s="92" t="s">
        <v>16326</v>
      </c>
      <c r="AK3169" s="92"/>
      <c r="AL3169" s="92"/>
      <c r="AM3169" s="47">
        <v>1</v>
      </c>
      <c r="AN3169" s="47">
        <v>1</v>
      </c>
      <c r="AO3169" s="47">
        <v>6</v>
      </c>
      <c r="AP3169" s="47">
        <v>4</v>
      </c>
      <c r="AQ3169" s="47"/>
      <c r="AR3169" s="47"/>
      <c r="AS3169" s="150">
        <v>1</v>
      </c>
      <c r="AT3169" s="61">
        <v>1</v>
      </c>
      <c r="AU3169" s="61">
        <v>1</v>
      </c>
      <c r="AV3169" s="47"/>
      <c r="AW3169" s="61">
        <v>1</v>
      </c>
      <c r="AX3169" s="61"/>
      <c r="AY3169" s="44">
        <f t="shared" si="283"/>
        <v>33</v>
      </c>
      <c r="AZ3169" s="47"/>
      <c r="BA3169" s="47"/>
      <c r="BB3169" s="47"/>
      <c r="BC3169" s="48"/>
      <c r="BD3169" s="150"/>
      <c r="BE3169" s="96"/>
      <c r="BF3169" s="96"/>
      <c r="BG3169" s="51"/>
      <c r="BH3169" s="51">
        <f t="shared" si="287"/>
        <v>1</v>
      </c>
      <c r="BI3169" s="51">
        <v>3</v>
      </c>
      <c r="BJ3169" s="52"/>
      <c r="BK3169" s="52"/>
      <c r="BL3169" s="53"/>
      <c r="BM3169" s="47" t="e">
        <f>COUNTIFS(A$2:$AC3169,#REF!,M$2:$AL3169,M3169)</f>
        <v>#VALUE!</v>
      </c>
      <c r="BN3169" s="47">
        <v>0</v>
      </c>
      <c r="BO3169" s="151">
        <v>33</v>
      </c>
      <c r="BP3169" s="151">
        <v>0</v>
      </c>
      <c r="BQ3169" s="47">
        <v>33</v>
      </c>
      <c r="BR3169" s="61">
        <v>1</v>
      </c>
      <c r="BS3169" s="61">
        <v>1</v>
      </c>
      <c r="BT3169" s="44">
        <f t="shared" si="284"/>
        <v>46</v>
      </c>
      <c r="BW3169" s="40" t="s">
        <v>67</v>
      </c>
      <c r="BY3169" s="55"/>
      <c r="BZ3169" s="1" t="s">
        <v>22426</v>
      </c>
    </row>
    <row r="3170" spans="1:78" ht="15" customHeight="1">
      <c r="A3170" s="25" t="s">
        <v>14226</v>
      </c>
      <c r="B3170" s="42" t="s">
        <v>16359</v>
      </c>
      <c r="D3170" s="263">
        <v>0</v>
      </c>
      <c r="E3170" s="92" t="s">
        <v>11339</v>
      </c>
      <c r="F3170" s="92" t="s">
        <v>14227</v>
      </c>
      <c r="G3170" s="275"/>
      <c r="H3170" s="275"/>
      <c r="I3170" s="92" t="s">
        <v>13349</v>
      </c>
      <c r="J3170" s="43" t="s">
        <v>73</v>
      </c>
      <c r="M3170" s="44" t="s">
        <v>91</v>
      </c>
      <c r="N3170" s="45" t="s">
        <v>15394</v>
      </c>
      <c r="O3170" s="42" t="s">
        <v>71</v>
      </c>
      <c r="P3170" s="42" t="s">
        <v>122</v>
      </c>
      <c r="Q3170" s="85" t="s">
        <v>105</v>
      </c>
      <c r="R3170" s="85" t="s">
        <v>105</v>
      </c>
      <c r="S3170" s="42" t="s">
        <v>16360</v>
      </c>
      <c r="T3170" s="42" t="s">
        <v>16361</v>
      </c>
      <c r="U3170" s="92" t="s">
        <v>73</v>
      </c>
      <c r="V3170" s="92" t="s">
        <v>73</v>
      </c>
      <c r="W3170" s="92" t="s">
        <v>73</v>
      </c>
      <c r="X3170" s="149">
        <v>41180</v>
      </c>
      <c r="Y3170" s="149">
        <v>41230</v>
      </c>
      <c r="Z3170" s="44">
        <f t="shared" si="285"/>
        <v>2012</v>
      </c>
      <c r="AA3170" s="44">
        <f t="shared" si="286"/>
        <v>9</v>
      </c>
      <c r="AB3170" s="44">
        <v>0</v>
      </c>
      <c r="AC3170" s="92" t="s">
        <v>13352</v>
      </c>
      <c r="AD3170" s="92" t="s">
        <v>73</v>
      </c>
      <c r="AE3170" s="92" t="s">
        <v>105</v>
      </c>
      <c r="AF3170" s="92" t="s">
        <v>105</v>
      </c>
      <c r="AG3170" s="92" t="s">
        <v>105</v>
      </c>
      <c r="AH3170" s="92" t="s">
        <v>105</v>
      </c>
      <c r="AI3170" s="92" t="s">
        <v>16362</v>
      </c>
      <c r="AJ3170" s="92" t="s">
        <v>105</v>
      </c>
      <c r="AK3170" s="92" t="s">
        <v>16363</v>
      </c>
      <c r="AL3170" s="92" t="s">
        <v>16364</v>
      </c>
      <c r="AM3170" s="47">
        <v>1</v>
      </c>
      <c r="AN3170" s="47">
        <v>1</v>
      </c>
      <c r="AO3170" s="47">
        <v>6</v>
      </c>
      <c r="AP3170" s="47">
        <v>88</v>
      </c>
      <c r="AQ3170" s="47"/>
      <c r="AR3170" s="47"/>
      <c r="AS3170" s="150">
        <v>1</v>
      </c>
      <c r="AT3170" s="61">
        <v>1</v>
      </c>
      <c r="AU3170" s="61">
        <v>1</v>
      </c>
      <c r="AV3170" s="47"/>
      <c r="AW3170" s="61">
        <v>1</v>
      </c>
      <c r="AX3170" s="61"/>
      <c r="AY3170" s="44">
        <f t="shared" si="283"/>
        <v>51</v>
      </c>
      <c r="AZ3170" s="47"/>
      <c r="BA3170" s="47"/>
      <c r="BB3170" s="47"/>
      <c r="BC3170" s="48"/>
      <c r="BD3170" s="150"/>
      <c r="BE3170" s="96"/>
      <c r="BF3170" s="96"/>
      <c r="BG3170" s="51"/>
      <c r="BH3170" s="51">
        <f t="shared" si="287"/>
        <v>1</v>
      </c>
      <c r="BI3170" s="51">
        <v>3</v>
      </c>
      <c r="BJ3170" s="52"/>
      <c r="BK3170" s="52"/>
      <c r="BL3170" s="53"/>
      <c r="BM3170" s="47" t="e">
        <f>COUNTIFS(A$2:$AC3170,#REF!,M$2:$AL3170,M3170)</f>
        <v>#VALUE!</v>
      </c>
      <c r="BN3170" s="47">
        <v>0</v>
      </c>
      <c r="BO3170" s="151">
        <v>51</v>
      </c>
      <c r="BP3170" s="151">
        <v>0</v>
      </c>
      <c r="BQ3170" s="47">
        <v>51</v>
      </c>
      <c r="BR3170" s="61">
        <v>1</v>
      </c>
      <c r="BS3170" s="61">
        <v>1</v>
      </c>
      <c r="BT3170" s="44">
        <f t="shared" si="284"/>
        <v>181</v>
      </c>
      <c r="BW3170" s="40" t="s">
        <v>67</v>
      </c>
      <c r="BY3170" s="55"/>
    </row>
    <row r="3171" spans="1:78" ht="15" customHeight="1">
      <c r="A3171" s="25" t="s">
        <v>14226</v>
      </c>
      <c r="B3171" s="42" t="s">
        <v>16366</v>
      </c>
      <c r="D3171" s="263">
        <v>0</v>
      </c>
      <c r="E3171" s="92" t="s">
        <v>11339</v>
      </c>
      <c r="F3171" s="92" t="s">
        <v>14227</v>
      </c>
      <c r="G3171" s="275"/>
      <c r="H3171" s="275"/>
      <c r="I3171" s="92" t="s">
        <v>12319</v>
      </c>
      <c r="J3171" s="43" t="s">
        <v>16365</v>
      </c>
      <c r="M3171" s="44" t="s">
        <v>219</v>
      </c>
      <c r="N3171" s="45" t="s">
        <v>7783</v>
      </c>
      <c r="O3171" s="42" t="s">
        <v>71</v>
      </c>
      <c r="P3171" s="42" t="s">
        <v>122</v>
      </c>
      <c r="Q3171" s="85" t="s">
        <v>105</v>
      </c>
      <c r="R3171" s="85" t="s">
        <v>105</v>
      </c>
      <c r="S3171" s="42" t="s">
        <v>16367</v>
      </c>
      <c r="T3171" s="42" t="s">
        <v>16368</v>
      </c>
      <c r="U3171" s="92" t="s">
        <v>73</v>
      </c>
      <c r="V3171" s="92" t="s">
        <v>73</v>
      </c>
      <c r="W3171" s="92" t="s">
        <v>73</v>
      </c>
      <c r="X3171" s="149">
        <v>41115</v>
      </c>
      <c r="Y3171" s="149">
        <v>41175</v>
      </c>
      <c r="Z3171" s="44">
        <f t="shared" si="285"/>
        <v>2012</v>
      </c>
      <c r="AA3171" s="44">
        <f t="shared" si="286"/>
        <v>7</v>
      </c>
      <c r="AB3171" s="44">
        <v>0</v>
      </c>
      <c r="AC3171" s="92" t="s">
        <v>12322</v>
      </c>
      <c r="AD3171" s="92" t="s">
        <v>16365</v>
      </c>
      <c r="AE3171" s="92" t="s">
        <v>105</v>
      </c>
      <c r="AF3171" s="92" t="s">
        <v>105</v>
      </c>
      <c r="AG3171" s="92" t="s">
        <v>105</v>
      </c>
      <c r="AH3171" s="92" t="s">
        <v>105</v>
      </c>
      <c r="AI3171" s="92" t="s">
        <v>105</v>
      </c>
      <c r="AJ3171" s="92" t="s">
        <v>16369</v>
      </c>
      <c r="AK3171" s="92" t="s">
        <v>16370</v>
      </c>
      <c r="AL3171" s="92" t="s">
        <v>16371</v>
      </c>
      <c r="AM3171" s="47">
        <v>1</v>
      </c>
      <c r="AN3171" s="47">
        <v>1</v>
      </c>
      <c r="AO3171" s="47">
        <v>7</v>
      </c>
      <c r="AP3171" s="47">
        <v>88</v>
      </c>
      <c r="AQ3171" s="47"/>
      <c r="AR3171" s="47"/>
      <c r="AS3171" s="150">
        <v>1</v>
      </c>
      <c r="AT3171" s="61">
        <v>1</v>
      </c>
      <c r="AU3171" s="61">
        <v>1</v>
      </c>
      <c r="AV3171" s="47"/>
      <c r="AW3171" s="61">
        <v>1</v>
      </c>
      <c r="AX3171" s="61"/>
      <c r="AY3171" s="44">
        <f t="shared" si="283"/>
        <v>61</v>
      </c>
      <c r="AZ3171" s="47"/>
      <c r="BA3171" s="47"/>
      <c r="BB3171" s="47"/>
      <c r="BC3171" s="48"/>
      <c r="BD3171" s="150"/>
      <c r="BE3171" s="96"/>
      <c r="BF3171" s="96"/>
      <c r="BG3171" s="51"/>
      <c r="BH3171" s="51">
        <f t="shared" si="287"/>
        <v>1</v>
      </c>
      <c r="BI3171" s="51">
        <v>99</v>
      </c>
      <c r="BJ3171" s="52"/>
      <c r="BK3171" s="52"/>
      <c r="BL3171" s="53"/>
      <c r="BM3171" s="47" t="e">
        <f>COUNTIFS(A$2:$AC3171,#REF!,M$2:$AL3171,M3171)</f>
        <v>#VALUE!</v>
      </c>
      <c r="BN3171" s="47">
        <v>0</v>
      </c>
      <c r="BO3171" s="151">
        <v>61</v>
      </c>
      <c r="BP3171" s="151">
        <v>0</v>
      </c>
      <c r="BQ3171" s="47">
        <v>61</v>
      </c>
      <c r="BR3171" s="61">
        <v>1</v>
      </c>
      <c r="BS3171" s="61">
        <v>1</v>
      </c>
      <c r="BT3171" s="44">
        <f t="shared" si="284"/>
        <v>116</v>
      </c>
      <c r="BW3171" s="40" t="s">
        <v>67</v>
      </c>
      <c r="BY3171" s="55"/>
      <c r="BZ3171" s="1" t="s">
        <v>22426</v>
      </c>
    </row>
    <row r="3172" spans="1:78" ht="15" customHeight="1">
      <c r="A3172" s="25" t="s">
        <v>14226</v>
      </c>
      <c r="B3172" s="42" t="s">
        <v>16372</v>
      </c>
      <c r="D3172" s="263">
        <v>0</v>
      </c>
      <c r="E3172" s="92" t="s">
        <v>11339</v>
      </c>
      <c r="F3172" s="92" t="s">
        <v>14227</v>
      </c>
      <c r="G3172" s="275"/>
      <c r="H3172" s="275"/>
      <c r="I3172" s="92" t="s">
        <v>16373</v>
      </c>
      <c r="J3172" s="43" t="s">
        <v>16374</v>
      </c>
      <c r="M3172" s="44" t="s">
        <v>144</v>
      </c>
      <c r="N3172" s="45" t="s">
        <v>145</v>
      </c>
      <c r="O3172" s="42" t="s">
        <v>71</v>
      </c>
      <c r="P3172" s="42" t="s">
        <v>122</v>
      </c>
      <c r="Q3172" s="85" t="s">
        <v>105</v>
      </c>
      <c r="R3172" s="85" t="s">
        <v>105</v>
      </c>
      <c r="S3172" s="42" t="s">
        <v>16375</v>
      </c>
      <c r="T3172" s="42" t="s">
        <v>16376</v>
      </c>
      <c r="U3172" s="92" t="s">
        <v>73</v>
      </c>
      <c r="V3172" s="92" t="s">
        <v>73</v>
      </c>
      <c r="W3172" s="92" t="s">
        <v>73</v>
      </c>
      <c r="X3172" s="149">
        <v>41158</v>
      </c>
      <c r="Y3172" s="149">
        <v>41170</v>
      </c>
      <c r="Z3172" s="44">
        <f t="shared" si="285"/>
        <v>2012</v>
      </c>
      <c r="AA3172" s="44">
        <f t="shared" si="286"/>
        <v>9</v>
      </c>
      <c r="AB3172" s="44">
        <v>0</v>
      </c>
      <c r="AC3172" s="92" t="s">
        <v>12322</v>
      </c>
      <c r="AD3172" s="92" t="s">
        <v>16365</v>
      </c>
      <c r="AE3172" s="92" t="s">
        <v>16377</v>
      </c>
      <c r="AF3172" s="92" t="s">
        <v>14292</v>
      </c>
      <c r="AG3172" s="92" t="s">
        <v>105</v>
      </c>
      <c r="AH3172" s="92" t="s">
        <v>16378</v>
      </c>
      <c r="AI3172" s="92" t="s">
        <v>16379</v>
      </c>
      <c r="AJ3172" s="92" t="s">
        <v>16380</v>
      </c>
      <c r="AK3172" s="92" t="s">
        <v>16381</v>
      </c>
      <c r="AL3172" s="92" t="s">
        <v>16382</v>
      </c>
      <c r="AM3172" s="47">
        <v>1</v>
      </c>
      <c r="AN3172" s="47">
        <v>1</v>
      </c>
      <c r="AO3172" s="47">
        <v>1</v>
      </c>
      <c r="AP3172" s="47">
        <v>88</v>
      </c>
      <c r="AQ3172" s="47"/>
      <c r="AR3172" s="47"/>
      <c r="AS3172" s="150">
        <v>1</v>
      </c>
      <c r="AT3172" s="61">
        <v>1</v>
      </c>
      <c r="AU3172" s="61">
        <v>1</v>
      </c>
      <c r="AV3172" s="47"/>
      <c r="AW3172" s="61">
        <v>1</v>
      </c>
      <c r="AX3172" s="61"/>
      <c r="AY3172" s="44">
        <f t="shared" si="283"/>
        <v>13</v>
      </c>
      <c r="AZ3172" s="47"/>
      <c r="BA3172" s="47"/>
      <c r="BB3172" s="47"/>
      <c r="BC3172" s="48"/>
      <c r="BD3172" s="150"/>
      <c r="BE3172" s="96"/>
      <c r="BF3172" s="96"/>
      <c r="BG3172" s="51"/>
      <c r="BH3172" s="51">
        <f t="shared" si="287"/>
        <v>1</v>
      </c>
      <c r="BI3172" s="51">
        <v>99</v>
      </c>
      <c r="BJ3172" s="52"/>
      <c r="BK3172" s="52"/>
      <c r="BL3172" s="53"/>
      <c r="BM3172" s="47" t="e">
        <f>COUNTIFS(A$2:$AC3172,#REF!,M$2:$AL3172,M3172)</f>
        <v>#VALUE!</v>
      </c>
      <c r="BN3172" s="47">
        <v>0</v>
      </c>
      <c r="BO3172" s="151">
        <v>13</v>
      </c>
      <c r="BP3172" s="151">
        <v>0</v>
      </c>
      <c r="BQ3172" s="47">
        <v>13</v>
      </c>
      <c r="BR3172" s="61">
        <v>1</v>
      </c>
      <c r="BS3172" s="61">
        <v>1</v>
      </c>
      <c r="BT3172" s="44">
        <f t="shared" si="284"/>
        <v>159</v>
      </c>
      <c r="BW3172" s="40" t="s">
        <v>67</v>
      </c>
      <c r="BY3172" s="55"/>
      <c r="BZ3172" s="1" t="s">
        <v>22426</v>
      </c>
    </row>
    <row r="3173" spans="1:78" ht="15" customHeight="1">
      <c r="A3173" s="25" t="s">
        <v>14226</v>
      </c>
      <c r="B3173" s="42" t="s">
        <v>16383</v>
      </c>
      <c r="D3173" s="263">
        <v>0</v>
      </c>
      <c r="E3173" s="92" t="s">
        <v>11339</v>
      </c>
      <c r="F3173" s="92" t="s">
        <v>14227</v>
      </c>
      <c r="G3173" s="275"/>
      <c r="H3173" s="275"/>
      <c r="I3173" s="92" t="s">
        <v>12319</v>
      </c>
      <c r="J3173" s="43" t="s">
        <v>16365</v>
      </c>
      <c r="M3173" s="44" t="s">
        <v>219</v>
      </c>
      <c r="N3173" s="45" t="s">
        <v>7783</v>
      </c>
      <c r="O3173" s="42" t="s">
        <v>71</v>
      </c>
      <c r="P3173" s="42" t="s">
        <v>122</v>
      </c>
      <c r="Q3173" s="85" t="s">
        <v>105</v>
      </c>
      <c r="R3173" s="85" t="s">
        <v>105</v>
      </c>
      <c r="S3173" s="42" t="s">
        <v>16384</v>
      </c>
      <c r="T3173" s="42" t="s">
        <v>16385</v>
      </c>
      <c r="U3173" s="92" t="s">
        <v>73</v>
      </c>
      <c r="V3173" s="92" t="s">
        <v>73</v>
      </c>
      <c r="W3173" s="92" t="s">
        <v>73</v>
      </c>
      <c r="X3173" s="149">
        <v>41200</v>
      </c>
      <c r="Y3173" s="149">
        <v>41203</v>
      </c>
      <c r="Z3173" s="44">
        <f t="shared" si="285"/>
        <v>2012</v>
      </c>
      <c r="AA3173" s="44">
        <f t="shared" si="286"/>
        <v>10</v>
      </c>
      <c r="AB3173" s="44">
        <v>0</v>
      </c>
      <c r="AC3173" s="92" t="s">
        <v>12322</v>
      </c>
      <c r="AD3173" s="92" t="s">
        <v>16365</v>
      </c>
      <c r="AE3173" s="92" t="s">
        <v>105</v>
      </c>
      <c r="AF3173" s="92" t="s">
        <v>105</v>
      </c>
      <c r="AG3173" s="92" t="s">
        <v>105</v>
      </c>
      <c r="AH3173" s="92" t="s">
        <v>105</v>
      </c>
      <c r="AI3173" s="92" t="s">
        <v>16386</v>
      </c>
      <c r="AJ3173" s="92" t="s">
        <v>16387</v>
      </c>
      <c r="AK3173" s="92" t="s">
        <v>16388</v>
      </c>
      <c r="AL3173" s="92" t="s">
        <v>16389</v>
      </c>
      <c r="AM3173" s="47">
        <v>1</v>
      </c>
      <c r="AN3173" s="47">
        <v>1</v>
      </c>
      <c r="AO3173" s="47">
        <v>7</v>
      </c>
      <c r="AP3173" s="47">
        <v>88</v>
      </c>
      <c r="AQ3173" s="47"/>
      <c r="AR3173" s="47"/>
      <c r="AS3173" s="150">
        <v>1</v>
      </c>
      <c r="AT3173" s="61">
        <v>1</v>
      </c>
      <c r="AU3173" s="61">
        <v>1</v>
      </c>
      <c r="AV3173" s="47"/>
      <c r="AW3173" s="61">
        <v>1</v>
      </c>
      <c r="AX3173" s="61"/>
      <c r="AY3173" s="44">
        <f t="shared" si="283"/>
        <v>4</v>
      </c>
      <c r="AZ3173" s="47"/>
      <c r="BA3173" s="47"/>
      <c r="BB3173" s="47"/>
      <c r="BC3173" s="48"/>
      <c r="BD3173" s="150"/>
      <c r="BE3173" s="96"/>
      <c r="BF3173" s="96"/>
      <c r="BG3173" s="51"/>
      <c r="BH3173" s="51">
        <f t="shared" si="287"/>
        <v>1</v>
      </c>
      <c r="BI3173" s="51">
        <v>5</v>
      </c>
      <c r="BJ3173" s="52"/>
      <c r="BK3173" s="52"/>
      <c r="BL3173" s="53"/>
      <c r="BM3173" s="47" t="e">
        <f>COUNTIFS(A$2:$AC3173,#REF!,M$2:$AL3173,M3173)</f>
        <v>#VALUE!</v>
      </c>
      <c r="BN3173" s="47">
        <v>0</v>
      </c>
      <c r="BO3173" s="151">
        <v>4</v>
      </c>
      <c r="BP3173" s="151">
        <v>0</v>
      </c>
      <c r="BQ3173" s="47">
        <v>4</v>
      </c>
      <c r="BR3173" s="61">
        <v>1</v>
      </c>
      <c r="BS3173" s="61">
        <v>1</v>
      </c>
      <c r="BT3173" s="44">
        <f t="shared" si="284"/>
        <v>201</v>
      </c>
      <c r="BW3173" s="40" t="s">
        <v>67</v>
      </c>
      <c r="BY3173" s="55"/>
      <c r="BZ3173" s="1" t="s">
        <v>22426</v>
      </c>
    </row>
    <row r="3174" spans="1:78" ht="15" customHeight="1">
      <c r="A3174" s="25" t="s">
        <v>14226</v>
      </c>
      <c r="B3174" s="42" t="s">
        <v>16390</v>
      </c>
      <c r="D3174" s="263">
        <v>0</v>
      </c>
      <c r="E3174" s="92" t="s">
        <v>11339</v>
      </c>
      <c r="F3174" s="92" t="s">
        <v>14227</v>
      </c>
      <c r="G3174" s="275"/>
      <c r="H3174" s="275"/>
      <c r="I3174" s="92" t="s">
        <v>16391</v>
      </c>
      <c r="J3174" s="43" t="s">
        <v>16392</v>
      </c>
      <c r="M3174" s="44" t="s">
        <v>121</v>
      </c>
      <c r="N3174" s="45" t="s">
        <v>876</v>
      </c>
      <c r="O3174" s="42" t="s">
        <v>71</v>
      </c>
      <c r="P3174" s="42" t="s">
        <v>122</v>
      </c>
      <c r="Q3174" s="85" t="s">
        <v>105</v>
      </c>
      <c r="R3174" s="85" t="s">
        <v>105</v>
      </c>
      <c r="S3174" s="42" t="s">
        <v>14290</v>
      </c>
      <c r="T3174" s="42" t="s">
        <v>14291</v>
      </c>
      <c r="U3174" s="92" t="s">
        <v>73</v>
      </c>
      <c r="V3174" s="92" t="s">
        <v>73</v>
      </c>
      <c r="W3174" s="92" t="s">
        <v>73</v>
      </c>
      <c r="X3174" s="149">
        <v>41244</v>
      </c>
      <c r="Y3174" s="149">
        <v>41259</v>
      </c>
      <c r="Z3174" s="44">
        <f t="shared" si="285"/>
        <v>2012</v>
      </c>
      <c r="AA3174" s="44">
        <f t="shared" si="286"/>
        <v>12</v>
      </c>
      <c r="AB3174" s="44">
        <v>0</v>
      </c>
      <c r="AC3174" s="92" t="s">
        <v>13815</v>
      </c>
      <c r="AD3174" s="92" t="s">
        <v>14292</v>
      </c>
      <c r="AE3174" s="92" t="s">
        <v>105</v>
      </c>
      <c r="AF3174" s="92" t="s">
        <v>105</v>
      </c>
      <c r="AG3174" s="92" t="s">
        <v>105</v>
      </c>
      <c r="AH3174" s="92" t="s">
        <v>105</v>
      </c>
      <c r="AI3174" s="92" t="s">
        <v>14293</v>
      </c>
      <c r="AJ3174" s="92" t="s">
        <v>14294</v>
      </c>
      <c r="AK3174" s="92"/>
      <c r="AL3174" s="92"/>
      <c r="AM3174" s="47">
        <v>1</v>
      </c>
      <c r="AN3174" s="47">
        <v>1</v>
      </c>
      <c r="AO3174" s="47">
        <v>3</v>
      </c>
      <c r="AP3174" s="47">
        <v>88</v>
      </c>
      <c r="AQ3174" s="47"/>
      <c r="AR3174" s="47"/>
      <c r="AS3174" s="150">
        <v>1</v>
      </c>
      <c r="AT3174" s="61">
        <v>1</v>
      </c>
      <c r="AU3174" s="61">
        <v>1</v>
      </c>
      <c r="AV3174" s="47"/>
      <c r="AW3174" s="61">
        <v>1</v>
      </c>
      <c r="AX3174" s="61"/>
      <c r="AY3174" s="44">
        <f t="shared" si="283"/>
        <v>16</v>
      </c>
      <c r="AZ3174" s="47"/>
      <c r="BA3174" s="47"/>
      <c r="BB3174" s="47"/>
      <c r="BC3174" s="48"/>
      <c r="BD3174" s="150"/>
      <c r="BE3174" s="96" t="s">
        <v>14295</v>
      </c>
      <c r="BF3174" s="96"/>
      <c r="BG3174" s="51"/>
      <c r="BH3174" s="51">
        <f t="shared" si="287"/>
        <v>1</v>
      </c>
      <c r="BI3174" s="51">
        <v>1</v>
      </c>
      <c r="BJ3174" s="52"/>
      <c r="BK3174" s="52"/>
      <c r="BL3174" s="53"/>
      <c r="BM3174" s="47" t="e">
        <f>COUNTIFS(A$2:$AC3174,#REF!,M$2:$AL3174,M3174)</f>
        <v>#VALUE!</v>
      </c>
      <c r="BN3174" s="47">
        <v>0</v>
      </c>
      <c r="BO3174" s="151">
        <v>16</v>
      </c>
      <c r="BP3174" s="151">
        <v>0</v>
      </c>
      <c r="BQ3174" s="47">
        <v>16</v>
      </c>
      <c r="BR3174" s="61">
        <v>1</v>
      </c>
      <c r="BS3174" s="61">
        <v>1</v>
      </c>
      <c r="BT3174" s="44">
        <f t="shared" si="284"/>
        <v>245</v>
      </c>
      <c r="BW3174" s="40" t="s">
        <v>67</v>
      </c>
      <c r="BY3174" s="55"/>
      <c r="BZ3174" s="1" t="s">
        <v>22426</v>
      </c>
    </row>
    <row r="3175" spans="1:78" ht="15" customHeight="1">
      <c r="A3175" s="25" t="s">
        <v>14226</v>
      </c>
      <c r="B3175" s="42" t="s">
        <v>16394</v>
      </c>
      <c r="D3175" s="263">
        <v>0</v>
      </c>
      <c r="E3175" s="92" t="s">
        <v>11339</v>
      </c>
      <c r="F3175" s="92" t="s">
        <v>14227</v>
      </c>
      <c r="G3175" s="275"/>
      <c r="H3175" s="275"/>
      <c r="I3175" s="92" t="s">
        <v>16395</v>
      </c>
      <c r="J3175" s="43" t="s">
        <v>16396</v>
      </c>
      <c r="M3175" s="44" t="s">
        <v>109</v>
      </c>
      <c r="N3175" s="45" t="s">
        <v>16395</v>
      </c>
      <c r="O3175" s="42" t="s">
        <v>71</v>
      </c>
      <c r="P3175" s="42" t="s">
        <v>122</v>
      </c>
      <c r="Q3175" s="92" t="s">
        <v>15162</v>
      </c>
      <c r="R3175" s="92" t="s">
        <v>1459</v>
      </c>
      <c r="S3175" s="42" t="s">
        <v>13813</v>
      </c>
      <c r="T3175" s="42" t="s">
        <v>16393</v>
      </c>
      <c r="U3175" s="92" t="s">
        <v>73</v>
      </c>
      <c r="V3175" s="92" t="s">
        <v>73</v>
      </c>
      <c r="W3175" s="92" t="s">
        <v>73</v>
      </c>
      <c r="X3175" s="149">
        <v>41103</v>
      </c>
      <c r="Y3175" s="149">
        <v>41182</v>
      </c>
      <c r="Z3175" s="44">
        <f t="shared" si="285"/>
        <v>2012</v>
      </c>
      <c r="AA3175" s="44">
        <f t="shared" si="286"/>
        <v>7</v>
      </c>
      <c r="AB3175" s="44">
        <v>0</v>
      </c>
      <c r="AC3175" s="92" t="s">
        <v>13815</v>
      </c>
      <c r="AD3175" s="92" t="s">
        <v>14292</v>
      </c>
      <c r="AE3175" s="92" t="s">
        <v>105</v>
      </c>
      <c r="AF3175" s="92" t="s">
        <v>105</v>
      </c>
      <c r="AG3175" s="92" t="s">
        <v>105</v>
      </c>
      <c r="AH3175" s="92" t="s">
        <v>105</v>
      </c>
      <c r="AI3175" s="92" t="s">
        <v>105</v>
      </c>
      <c r="AJ3175" s="92" t="s">
        <v>105</v>
      </c>
      <c r="AK3175" s="92"/>
      <c r="AL3175" s="92"/>
      <c r="AM3175" s="47">
        <v>1</v>
      </c>
      <c r="AN3175" s="47">
        <v>1</v>
      </c>
      <c r="AO3175" s="47">
        <v>7</v>
      </c>
      <c r="AP3175" s="47">
        <v>88</v>
      </c>
      <c r="AQ3175" s="47"/>
      <c r="AR3175" s="47"/>
      <c r="AS3175" s="150">
        <v>1</v>
      </c>
      <c r="AT3175" s="61">
        <v>1</v>
      </c>
      <c r="AU3175" s="61">
        <v>1</v>
      </c>
      <c r="AV3175" s="47"/>
      <c r="AW3175" s="61">
        <v>1</v>
      </c>
      <c r="AX3175" s="61"/>
      <c r="AY3175" s="44">
        <f t="shared" si="283"/>
        <v>80</v>
      </c>
      <c r="AZ3175" s="47"/>
      <c r="BA3175" s="47"/>
      <c r="BB3175" s="47"/>
      <c r="BC3175" s="48"/>
      <c r="BD3175" s="150"/>
      <c r="BE3175" s="96"/>
      <c r="BF3175" s="96"/>
      <c r="BG3175" s="51"/>
      <c r="BH3175" s="51">
        <f t="shared" si="287"/>
        <v>1</v>
      </c>
      <c r="BI3175" s="51">
        <v>2</v>
      </c>
      <c r="BJ3175" s="52"/>
      <c r="BK3175" s="52"/>
      <c r="BL3175" s="53"/>
      <c r="BM3175" s="47" t="e">
        <f>COUNTIFS(A$2:$AC3175,#REF!,M$2:$AL3175,M3175)</f>
        <v>#VALUE!</v>
      </c>
      <c r="BN3175" s="47">
        <v>1</v>
      </c>
      <c r="BO3175" s="151">
        <v>80</v>
      </c>
      <c r="BP3175" s="151">
        <v>0</v>
      </c>
      <c r="BQ3175" s="47">
        <v>80</v>
      </c>
      <c r="BR3175" s="61">
        <v>1</v>
      </c>
      <c r="BS3175" s="61">
        <v>1</v>
      </c>
      <c r="BT3175" s="44">
        <f t="shared" si="284"/>
        <v>104</v>
      </c>
      <c r="BW3175" s="40" t="s">
        <v>67</v>
      </c>
      <c r="BY3175" s="55"/>
      <c r="BZ3175" s="1" t="s">
        <v>22428</v>
      </c>
    </row>
    <row r="3176" spans="1:78" ht="15" customHeight="1">
      <c r="A3176" s="25" t="s">
        <v>14226</v>
      </c>
      <c r="B3176" s="42" t="s">
        <v>16397</v>
      </c>
      <c r="D3176" s="263">
        <v>0</v>
      </c>
      <c r="E3176" s="92" t="s">
        <v>11339</v>
      </c>
      <c r="F3176" s="92" t="s">
        <v>14227</v>
      </c>
      <c r="G3176" s="275"/>
      <c r="H3176" s="275"/>
      <c r="I3176" s="92" t="s">
        <v>16398</v>
      </c>
      <c r="J3176" s="43" t="s">
        <v>16399</v>
      </c>
      <c r="M3176" s="44" t="s">
        <v>109</v>
      </c>
      <c r="N3176" s="45" t="s">
        <v>16400</v>
      </c>
      <c r="O3176" s="42" t="s">
        <v>71</v>
      </c>
      <c r="P3176" s="42" t="s">
        <v>122</v>
      </c>
      <c r="Q3176" s="92" t="s">
        <v>15162</v>
      </c>
      <c r="R3176" s="92" t="s">
        <v>1459</v>
      </c>
      <c r="S3176" s="42" t="s">
        <v>13813</v>
      </c>
      <c r="T3176" s="42" t="s">
        <v>16393</v>
      </c>
      <c r="U3176" s="92" t="s">
        <v>73</v>
      </c>
      <c r="V3176" s="92" t="s">
        <v>73</v>
      </c>
      <c r="W3176" s="92" t="s">
        <v>73</v>
      </c>
      <c r="X3176" s="149">
        <v>41222</v>
      </c>
      <c r="Y3176" s="149">
        <v>41300</v>
      </c>
      <c r="Z3176" s="44">
        <f t="shared" si="285"/>
        <v>2012</v>
      </c>
      <c r="AA3176" s="44">
        <f t="shared" si="286"/>
        <v>11</v>
      </c>
      <c r="AB3176" s="44">
        <v>0</v>
      </c>
      <c r="AC3176" s="92" t="s">
        <v>13815</v>
      </c>
      <c r="AD3176" s="92" t="s">
        <v>14292</v>
      </c>
      <c r="AE3176" s="92" t="s">
        <v>105</v>
      </c>
      <c r="AF3176" s="92" t="s">
        <v>105</v>
      </c>
      <c r="AG3176" s="92" t="s">
        <v>105</v>
      </c>
      <c r="AH3176" s="92" t="s">
        <v>105</v>
      </c>
      <c r="AI3176" s="92" t="s">
        <v>105</v>
      </c>
      <c r="AJ3176" s="92" t="s">
        <v>105</v>
      </c>
      <c r="AK3176" s="92"/>
      <c r="AL3176" s="92"/>
      <c r="AM3176" s="47">
        <v>1</v>
      </c>
      <c r="AN3176" s="47">
        <v>1</v>
      </c>
      <c r="AO3176" s="47">
        <v>7</v>
      </c>
      <c r="AP3176" s="47">
        <v>88</v>
      </c>
      <c r="AQ3176" s="47"/>
      <c r="AR3176" s="47"/>
      <c r="AS3176" s="150">
        <v>1</v>
      </c>
      <c r="AT3176" s="61">
        <v>1</v>
      </c>
      <c r="AU3176" s="61">
        <v>1</v>
      </c>
      <c r="AV3176" s="47"/>
      <c r="AW3176" s="61">
        <v>1</v>
      </c>
      <c r="AX3176" s="61"/>
      <c r="AY3176" s="44">
        <f t="shared" si="283"/>
        <v>79</v>
      </c>
      <c r="AZ3176" s="47"/>
      <c r="BA3176" s="47"/>
      <c r="BB3176" s="47"/>
      <c r="BC3176" s="48"/>
      <c r="BD3176" s="150"/>
      <c r="BE3176" s="96"/>
      <c r="BF3176" s="96"/>
      <c r="BG3176" s="51"/>
      <c r="BH3176" s="51">
        <f t="shared" si="287"/>
        <v>1</v>
      </c>
      <c r="BI3176" s="51">
        <v>7</v>
      </c>
      <c r="BJ3176" s="52"/>
      <c r="BK3176" s="52"/>
      <c r="BL3176" s="53"/>
      <c r="BM3176" s="47" t="e">
        <f>COUNTIFS(A$2:$AC3176,#REF!,M$2:$AL3176,M3176)</f>
        <v>#VALUE!</v>
      </c>
      <c r="BN3176" s="47">
        <v>1</v>
      </c>
      <c r="BO3176" s="151">
        <v>79</v>
      </c>
      <c r="BP3176" s="151">
        <v>0</v>
      </c>
      <c r="BQ3176" s="47">
        <v>79</v>
      </c>
      <c r="BR3176" s="61">
        <v>1</v>
      </c>
      <c r="BS3176" s="61">
        <v>1</v>
      </c>
      <c r="BT3176" s="44">
        <f t="shared" si="284"/>
        <v>223</v>
      </c>
      <c r="BW3176" s="40" t="s">
        <v>67</v>
      </c>
      <c r="BY3176" s="55"/>
      <c r="BZ3176" s="1" t="s">
        <v>22428</v>
      </c>
    </row>
    <row r="3177" spans="1:78" ht="15" customHeight="1">
      <c r="A3177" s="25" t="s">
        <v>14226</v>
      </c>
      <c r="B3177" s="42" t="s">
        <v>16401</v>
      </c>
      <c r="D3177" s="263">
        <v>0</v>
      </c>
      <c r="E3177" s="92" t="s">
        <v>11339</v>
      </c>
      <c r="F3177" s="92" t="s">
        <v>14227</v>
      </c>
      <c r="G3177" s="275"/>
      <c r="H3177" s="275"/>
      <c r="I3177" s="92" t="s">
        <v>14288</v>
      </c>
      <c r="J3177" s="43" t="s">
        <v>14289</v>
      </c>
      <c r="M3177" s="44" t="s">
        <v>144</v>
      </c>
      <c r="N3177" s="45" t="s">
        <v>145</v>
      </c>
      <c r="O3177" s="42" t="s">
        <v>71</v>
      </c>
      <c r="P3177" s="42" t="s">
        <v>122</v>
      </c>
      <c r="Q3177" s="85" t="s">
        <v>105</v>
      </c>
      <c r="R3177" s="85" t="s">
        <v>105</v>
      </c>
      <c r="S3177" s="42" t="s">
        <v>16402</v>
      </c>
      <c r="T3177" s="42" t="s">
        <v>16403</v>
      </c>
      <c r="U3177" s="92" t="s">
        <v>73</v>
      </c>
      <c r="V3177" s="92" t="s">
        <v>73</v>
      </c>
      <c r="W3177" s="92" t="s">
        <v>73</v>
      </c>
      <c r="X3177" s="149">
        <v>41181</v>
      </c>
      <c r="Y3177" s="149">
        <v>41239</v>
      </c>
      <c r="Z3177" s="44">
        <f t="shared" si="285"/>
        <v>2012</v>
      </c>
      <c r="AA3177" s="44">
        <f t="shared" si="286"/>
        <v>9</v>
      </c>
      <c r="AB3177" s="44">
        <v>0</v>
      </c>
      <c r="AC3177" s="92" t="s">
        <v>13815</v>
      </c>
      <c r="AD3177" s="92" t="s">
        <v>14292</v>
      </c>
      <c r="AE3177" s="92" t="s">
        <v>105</v>
      </c>
      <c r="AF3177" s="92" t="s">
        <v>105</v>
      </c>
      <c r="AG3177" s="92" t="s">
        <v>105</v>
      </c>
      <c r="AH3177" s="92" t="s">
        <v>105</v>
      </c>
      <c r="AI3177" s="92" t="s">
        <v>16404</v>
      </c>
      <c r="AJ3177" s="92" t="s">
        <v>16405</v>
      </c>
      <c r="AK3177" s="92" t="s">
        <v>16406</v>
      </c>
      <c r="AL3177" s="92" t="s">
        <v>16407</v>
      </c>
      <c r="AM3177" s="47">
        <v>1</v>
      </c>
      <c r="AN3177" s="47">
        <v>1</v>
      </c>
      <c r="AO3177" s="47">
        <v>1</v>
      </c>
      <c r="AP3177" s="47">
        <v>88</v>
      </c>
      <c r="AQ3177" s="47"/>
      <c r="AR3177" s="47"/>
      <c r="AS3177" s="150">
        <v>1</v>
      </c>
      <c r="AT3177" s="61">
        <v>1</v>
      </c>
      <c r="AU3177" s="61">
        <v>1</v>
      </c>
      <c r="AV3177" s="47"/>
      <c r="AW3177" s="61">
        <v>1</v>
      </c>
      <c r="AX3177" s="61"/>
      <c r="AY3177" s="44">
        <f t="shared" si="283"/>
        <v>59</v>
      </c>
      <c r="AZ3177" s="47"/>
      <c r="BA3177" s="47"/>
      <c r="BB3177" s="47"/>
      <c r="BC3177" s="48"/>
      <c r="BD3177" s="150"/>
      <c r="BE3177" s="96"/>
      <c r="BF3177" s="96"/>
      <c r="BG3177" s="51"/>
      <c r="BH3177" s="51">
        <f t="shared" si="287"/>
        <v>1</v>
      </c>
      <c r="BI3177" s="51">
        <v>3</v>
      </c>
      <c r="BJ3177" s="52"/>
      <c r="BK3177" s="52"/>
      <c r="BL3177" s="53"/>
      <c r="BM3177" s="47" t="e">
        <f>COUNTIFS(A$2:$AC3177,#REF!,M$2:$AL3177,M3177)</f>
        <v>#VALUE!</v>
      </c>
      <c r="BN3177" s="47">
        <v>0</v>
      </c>
      <c r="BO3177" s="151">
        <v>59</v>
      </c>
      <c r="BP3177" s="151">
        <v>0</v>
      </c>
      <c r="BQ3177" s="47">
        <v>59</v>
      </c>
      <c r="BR3177" s="61">
        <v>1</v>
      </c>
      <c r="BS3177" s="61">
        <v>1</v>
      </c>
      <c r="BT3177" s="44">
        <f t="shared" si="284"/>
        <v>182</v>
      </c>
      <c r="BW3177" s="40" t="s">
        <v>67</v>
      </c>
      <c r="BY3177" s="55"/>
      <c r="BZ3177" s="1" t="s">
        <v>22426</v>
      </c>
    </row>
    <row r="3178" spans="1:78" ht="15" customHeight="1">
      <c r="A3178" s="25" t="s">
        <v>14226</v>
      </c>
      <c r="B3178" s="42" t="s">
        <v>16408</v>
      </c>
      <c r="D3178" s="263">
        <v>0</v>
      </c>
      <c r="E3178" s="92" t="s">
        <v>76</v>
      </c>
      <c r="F3178" s="92" t="s">
        <v>16409</v>
      </c>
      <c r="G3178" s="275"/>
      <c r="H3178" s="275"/>
      <c r="I3178" s="92" t="s">
        <v>16410</v>
      </c>
      <c r="J3178" s="43" t="s">
        <v>15442</v>
      </c>
      <c r="M3178" s="44" t="s">
        <v>230</v>
      </c>
      <c r="N3178" s="45" t="s">
        <v>7510</v>
      </c>
      <c r="O3178" s="42" t="s">
        <v>71</v>
      </c>
      <c r="P3178" s="42" t="s">
        <v>14301</v>
      </c>
      <c r="Q3178" s="85" t="s">
        <v>105</v>
      </c>
      <c r="R3178" s="85" t="s">
        <v>105</v>
      </c>
      <c r="S3178" s="42" t="s">
        <v>16411</v>
      </c>
      <c r="T3178" s="42" t="s">
        <v>16412</v>
      </c>
      <c r="U3178" s="92" t="s">
        <v>73</v>
      </c>
      <c r="V3178" s="92" t="s">
        <v>73</v>
      </c>
      <c r="W3178" s="92" t="s">
        <v>73</v>
      </c>
      <c r="X3178" s="149">
        <v>41054</v>
      </c>
      <c r="Y3178" s="149">
        <v>41119</v>
      </c>
      <c r="Z3178" s="44">
        <f t="shared" si="285"/>
        <v>2012</v>
      </c>
      <c r="AA3178" s="44">
        <f t="shared" si="286"/>
        <v>5</v>
      </c>
      <c r="AB3178" s="44">
        <v>0</v>
      </c>
      <c r="AC3178" s="92" t="s">
        <v>73</v>
      </c>
      <c r="AD3178" s="92" t="s">
        <v>73</v>
      </c>
      <c r="AE3178" s="92" t="s">
        <v>105</v>
      </c>
      <c r="AF3178" s="92" t="s">
        <v>105</v>
      </c>
      <c r="AG3178" s="92" t="s">
        <v>105</v>
      </c>
      <c r="AH3178" s="92" t="s">
        <v>105</v>
      </c>
      <c r="AI3178" s="92" t="s">
        <v>16413</v>
      </c>
      <c r="AJ3178" s="92" t="s">
        <v>16414</v>
      </c>
      <c r="AK3178" s="92"/>
      <c r="AL3178" s="92"/>
      <c r="AM3178" s="47">
        <v>1</v>
      </c>
      <c r="AN3178" s="47">
        <v>1</v>
      </c>
      <c r="AO3178" s="47">
        <v>6</v>
      </c>
      <c r="AP3178" s="47">
        <v>88</v>
      </c>
      <c r="AQ3178" s="47"/>
      <c r="AR3178" s="47"/>
      <c r="AS3178" s="150">
        <v>1</v>
      </c>
      <c r="AT3178" s="61">
        <v>1</v>
      </c>
      <c r="AU3178" s="49">
        <v>1</v>
      </c>
      <c r="AV3178" s="47"/>
      <c r="AW3178" s="61">
        <v>1</v>
      </c>
      <c r="AX3178" s="61"/>
      <c r="AY3178" s="44">
        <f t="shared" si="283"/>
        <v>66</v>
      </c>
      <c r="AZ3178" s="47"/>
      <c r="BA3178" s="47"/>
      <c r="BB3178" s="47"/>
      <c r="BC3178" s="48"/>
      <c r="BD3178" s="150"/>
      <c r="BE3178" s="96"/>
      <c r="BF3178" s="96"/>
      <c r="BG3178" s="51"/>
      <c r="BH3178" s="51">
        <f t="shared" si="287"/>
        <v>1</v>
      </c>
      <c r="BI3178" s="51">
        <v>1</v>
      </c>
      <c r="BJ3178" s="52"/>
      <c r="BK3178" s="52"/>
      <c r="BL3178" s="53"/>
      <c r="BM3178" s="47" t="e">
        <f>COUNTIFS(A$2:$AC3178,#REF!,M$2:$AL3178,M3178)</f>
        <v>#VALUE!</v>
      </c>
      <c r="BN3178" s="47">
        <v>0</v>
      </c>
      <c r="BO3178" s="151">
        <v>66</v>
      </c>
      <c r="BP3178" s="151">
        <v>0</v>
      </c>
      <c r="BQ3178" s="47">
        <v>66</v>
      </c>
      <c r="BR3178" s="49">
        <v>1</v>
      </c>
      <c r="BS3178" s="61">
        <v>1</v>
      </c>
      <c r="BT3178" s="44">
        <f t="shared" si="284"/>
        <v>55</v>
      </c>
      <c r="BW3178" s="40" t="s">
        <v>67</v>
      </c>
      <c r="BY3178" s="55"/>
      <c r="BZ3178" s="1" t="s">
        <v>22426</v>
      </c>
    </row>
    <row r="3179" spans="1:78" ht="15" customHeight="1">
      <c r="A3179" s="25" t="s">
        <v>14226</v>
      </c>
      <c r="B3179" s="42" t="s">
        <v>16415</v>
      </c>
      <c r="D3179" s="263">
        <v>0</v>
      </c>
      <c r="E3179" s="92" t="s">
        <v>76</v>
      </c>
      <c r="F3179" s="92" t="s">
        <v>16409</v>
      </c>
      <c r="G3179" s="275"/>
      <c r="H3179" s="275"/>
      <c r="I3179" s="92" t="s">
        <v>16410</v>
      </c>
      <c r="J3179" s="43" t="s">
        <v>15442</v>
      </c>
      <c r="M3179" s="44" t="s">
        <v>230</v>
      </c>
      <c r="N3179" s="45" t="s">
        <v>7510</v>
      </c>
      <c r="O3179" s="42" t="s">
        <v>71</v>
      </c>
      <c r="P3179" s="42" t="s">
        <v>14301</v>
      </c>
      <c r="Q3179" s="85" t="s">
        <v>105</v>
      </c>
      <c r="R3179" s="85" t="s">
        <v>105</v>
      </c>
      <c r="S3179" s="42" t="s">
        <v>16416</v>
      </c>
      <c r="T3179" s="42" t="s">
        <v>16416</v>
      </c>
      <c r="U3179" s="92" t="s">
        <v>73</v>
      </c>
      <c r="V3179" s="92" t="s">
        <v>73</v>
      </c>
      <c r="W3179" s="92" t="s">
        <v>73</v>
      </c>
      <c r="X3179" s="149">
        <v>41165</v>
      </c>
      <c r="Y3179" s="149">
        <v>41168</v>
      </c>
      <c r="Z3179" s="44">
        <f t="shared" si="285"/>
        <v>2012</v>
      </c>
      <c r="AA3179" s="44">
        <f t="shared" si="286"/>
        <v>9</v>
      </c>
      <c r="AB3179" s="44">
        <v>0</v>
      </c>
      <c r="AC3179" s="92" t="s">
        <v>73</v>
      </c>
      <c r="AD3179" s="92" t="s">
        <v>73</v>
      </c>
      <c r="AE3179" s="92" t="s">
        <v>105</v>
      </c>
      <c r="AF3179" s="92" t="s">
        <v>105</v>
      </c>
      <c r="AG3179" s="92" t="s">
        <v>105</v>
      </c>
      <c r="AH3179" s="92" t="s">
        <v>105</v>
      </c>
      <c r="AI3179" s="92" t="s">
        <v>9183</v>
      </c>
      <c r="AJ3179" s="92" t="s">
        <v>16417</v>
      </c>
      <c r="AK3179" s="92"/>
      <c r="AL3179" s="92"/>
      <c r="AM3179" s="47">
        <v>1</v>
      </c>
      <c r="AN3179" s="47">
        <v>1</v>
      </c>
      <c r="AO3179" s="47">
        <v>6</v>
      </c>
      <c r="AP3179" s="47">
        <v>88</v>
      </c>
      <c r="AQ3179" s="47"/>
      <c r="AR3179" s="47"/>
      <c r="AS3179" s="150">
        <v>1</v>
      </c>
      <c r="AT3179" s="61">
        <v>1</v>
      </c>
      <c r="AU3179" s="61">
        <v>1</v>
      </c>
      <c r="AV3179" s="47"/>
      <c r="AW3179" s="61">
        <v>1</v>
      </c>
      <c r="AX3179" s="61"/>
      <c r="AY3179" s="44">
        <f t="shared" si="283"/>
        <v>4</v>
      </c>
      <c r="AZ3179" s="47"/>
      <c r="BA3179" s="47"/>
      <c r="BB3179" s="47"/>
      <c r="BC3179" s="48"/>
      <c r="BD3179" s="150"/>
      <c r="BE3179" s="96"/>
      <c r="BF3179" s="96"/>
      <c r="BG3179" s="51"/>
      <c r="BH3179" s="51">
        <f t="shared" si="287"/>
        <v>1</v>
      </c>
      <c r="BI3179" s="51">
        <v>1</v>
      </c>
      <c r="BJ3179" s="52"/>
      <c r="BK3179" s="52"/>
      <c r="BL3179" s="53"/>
      <c r="BM3179" s="47" t="e">
        <f>COUNTIFS(A$2:$AC3179,#REF!,M$2:$AL3179,M3179)</f>
        <v>#VALUE!</v>
      </c>
      <c r="BN3179" s="47">
        <v>0</v>
      </c>
      <c r="BO3179" s="151">
        <v>4</v>
      </c>
      <c r="BP3179" s="151">
        <v>0</v>
      </c>
      <c r="BQ3179" s="47">
        <v>4</v>
      </c>
      <c r="BR3179" s="61">
        <v>1</v>
      </c>
      <c r="BS3179" s="61">
        <v>1</v>
      </c>
      <c r="BT3179" s="44">
        <f t="shared" si="284"/>
        <v>166</v>
      </c>
      <c r="BW3179" s="40" t="s">
        <v>67</v>
      </c>
      <c r="BY3179" s="55"/>
      <c r="BZ3179" s="1" t="s">
        <v>22426</v>
      </c>
    </row>
    <row r="3180" spans="1:78" ht="15" customHeight="1">
      <c r="A3180" s="25" t="s">
        <v>14226</v>
      </c>
      <c r="B3180" s="42" t="s">
        <v>16418</v>
      </c>
      <c r="D3180" s="263">
        <v>0</v>
      </c>
      <c r="E3180" s="92" t="s">
        <v>76</v>
      </c>
      <c r="F3180" s="92" t="s">
        <v>16409</v>
      </c>
      <c r="G3180" s="275"/>
      <c r="H3180" s="275"/>
      <c r="I3180" s="92" t="s">
        <v>16410</v>
      </c>
      <c r="J3180" s="43" t="s">
        <v>15442</v>
      </c>
      <c r="M3180" s="44" t="s">
        <v>230</v>
      </c>
      <c r="N3180" s="45" t="s">
        <v>7510</v>
      </c>
      <c r="O3180" s="42" t="s">
        <v>71</v>
      </c>
      <c r="P3180" s="42" t="s">
        <v>14301</v>
      </c>
      <c r="Q3180" s="85" t="s">
        <v>105</v>
      </c>
      <c r="R3180" s="85" t="s">
        <v>105</v>
      </c>
      <c r="S3180" s="42" t="s">
        <v>16419</v>
      </c>
      <c r="T3180" s="42" t="s">
        <v>16420</v>
      </c>
      <c r="U3180" s="92" t="s">
        <v>73</v>
      </c>
      <c r="V3180" s="92" t="s">
        <v>73</v>
      </c>
      <c r="W3180" s="92" t="s">
        <v>73</v>
      </c>
      <c r="X3180" s="149">
        <v>41200</v>
      </c>
      <c r="Y3180" s="149">
        <v>41248</v>
      </c>
      <c r="Z3180" s="44">
        <f t="shared" si="285"/>
        <v>2012</v>
      </c>
      <c r="AA3180" s="44">
        <f t="shared" si="286"/>
        <v>10</v>
      </c>
      <c r="AB3180" s="44">
        <v>0</v>
      </c>
      <c r="AC3180" s="92" t="s">
        <v>73</v>
      </c>
      <c r="AD3180" s="92" t="s">
        <v>73</v>
      </c>
      <c r="AE3180" s="92" t="s">
        <v>105</v>
      </c>
      <c r="AF3180" s="92" t="s">
        <v>105</v>
      </c>
      <c r="AG3180" s="92" t="s">
        <v>105</v>
      </c>
      <c r="AH3180" s="92" t="s">
        <v>105</v>
      </c>
      <c r="AI3180" s="92" t="s">
        <v>16421</v>
      </c>
      <c r="AJ3180" s="92" t="s">
        <v>16421</v>
      </c>
      <c r="AK3180" s="92"/>
      <c r="AL3180" s="92"/>
      <c r="AM3180" s="47">
        <v>1</v>
      </c>
      <c r="AN3180" s="47">
        <v>1</v>
      </c>
      <c r="AO3180" s="47">
        <v>6</v>
      </c>
      <c r="AP3180" s="47">
        <v>88</v>
      </c>
      <c r="AQ3180" s="47"/>
      <c r="AR3180" s="47"/>
      <c r="AS3180" s="150">
        <v>1</v>
      </c>
      <c r="AT3180" s="61">
        <v>1</v>
      </c>
      <c r="AU3180" s="61">
        <v>1</v>
      </c>
      <c r="AV3180" s="47"/>
      <c r="AW3180" s="61">
        <v>1</v>
      </c>
      <c r="AX3180" s="61"/>
      <c r="AY3180" s="44">
        <f t="shared" si="283"/>
        <v>49</v>
      </c>
      <c r="AZ3180" s="47"/>
      <c r="BA3180" s="47"/>
      <c r="BB3180" s="47"/>
      <c r="BC3180" s="48"/>
      <c r="BD3180" s="150"/>
      <c r="BE3180" s="96"/>
      <c r="BF3180" s="96"/>
      <c r="BG3180" s="51"/>
      <c r="BH3180" s="51">
        <f t="shared" si="287"/>
        <v>1</v>
      </c>
      <c r="BI3180" s="51">
        <v>6</v>
      </c>
      <c r="BJ3180" s="52"/>
      <c r="BK3180" s="52"/>
      <c r="BL3180" s="53"/>
      <c r="BM3180" s="47" t="e">
        <f>COUNTIFS(A$2:$AC3180,#REF!,M$2:$AL3180,M3180)</f>
        <v>#VALUE!</v>
      </c>
      <c r="BN3180" s="47">
        <v>0</v>
      </c>
      <c r="BO3180" s="151">
        <v>49</v>
      </c>
      <c r="BP3180" s="151">
        <v>0</v>
      </c>
      <c r="BQ3180" s="47">
        <v>49</v>
      </c>
      <c r="BR3180" s="61">
        <v>1</v>
      </c>
      <c r="BS3180" s="61">
        <v>1</v>
      </c>
      <c r="BT3180" s="44">
        <f t="shared" si="284"/>
        <v>201</v>
      </c>
      <c r="BW3180" s="40" t="s">
        <v>67</v>
      </c>
      <c r="BY3180" s="55"/>
      <c r="BZ3180" s="1" t="s">
        <v>22426</v>
      </c>
    </row>
    <row r="3181" spans="1:78" ht="15" customHeight="1">
      <c r="A3181" s="25" t="s">
        <v>14226</v>
      </c>
      <c r="B3181" s="42" t="s">
        <v>16422</v>
      </c>
      <c r="D3181" s="263">
        <v>0</v>
      </c>
      <c r="E3181" s="92" t="s">
        <v>76</v>
      </c>
      <c r="F3181" s="92" t="s">
        <v>16409</v>
      </c>
      <c r="G3181" s="275"/>
      <c r="H3181" s="275"/>
      <c r="I3181" s="92" t="s">
        <v>15444</v>
      </c>
      <c r="J3181" s="43" t="s">
        <v>15445</v>
      </c>
      <c r="M3181" s="44" t="s">
        <v>305</v>
      </c>
      <c r="N3181" s="45" t="s">
        <v>11802</v>
      </c>
      <c r="O3181" s="42" t="s">
        <v>71</v>
      </c>
      <c r="P3181" s="42" t="s">
        <v>14301</v>
      </c>
      <c r="Q3181" s="85" t="s">
        <v>105</v>
      </c>
      <c r="R3181" s="85" t="s">
        <v>105</v>
      </c>
      <c r="S3181" s="42" t="s">
        <v>16423</v>
      </c>
      <c r="T3181" s="42" t="s">
        <v>16424</v>
      </c>
      <c r="U3181" s="92" t="s">
        <v>73</v>
      </c>
      <c r="V3181" s="92" t="s">
        <v>73</v>
      </c>
      <c r="W3181" s="92" t="s">
        <v>73</v>
      </c>
      <c r="X3181" s="149">
        <v>41168</v>
      </c>
      <c r="Y3181" s="149">
        <v>41189</v>
      </c>
      <c r="Z3181" s="44">
        <f t="shared" si="285"/>
        <v>2012</v>
      </c>
      <c r="AA3181" s="44">
        <f t="shared" si="286"/>
        <v>9</v>
      </c>
      <c r="AB3181" s="44">
        <v>0</v>
      </c>
      <c r="AC3181" s="92" t="s">
        <v>73</v>
      </c>
      <c r="AD3181" s="92" t="s">
        <v>73</v>
      </c>
      <c r="AE3181" s="92" t="s">
        <v>105</v>
      </c>
      <c r="AF3181" s="92" t="s">
        <v>105</v>
      </c>
      <c r="AG3181" s="92" t="s">
        <v>105</v>
      </c>
      <c r="AH3181" s="92" t="s">
        <v>105</v>
      </c>
      <c r="AI3181" s="92" t="s">
        <v>16425</v>
      </c>
      <c r="AJ3181" s="92" t="s">
        <v>16426</v>
      </c>
      <c r="AK3181" s="92"/>
      <c r="AL3181" s="92"/>
      <c r="AM3181" s="47">
        <v>1</v>
      </c>
      <c r="AN3181" s="47">
        <v>1</v>
      </c>
      <c r="AO3181" s="47">
        <v>6</v>
      </c>
      <c r="AP3181" s="47">
        <v>2</v>
      </c>
      <c r="AQ3181" s="47"/>
      <c r="AR3181" s="47"/>
      <c r="AS3181" s="150">
        <v>1</v>
      </c>
      <c r="AT3181" s="61">
        <v>1</v>
      </c>
      <c r="AU3181" s="61">
        <v>1</v>
      </c>
      <c r="AV3181" s="47"/>
      <c r="AW3181" s="61">
        <v>1</v>
      </c>
      <c r="AX3181" s="61"/>
      <c r="AY3181" s="44">
        <f t="shared" si="283"/>
        <v>22</v>
      </c>
      <c r="AZ3181" s="47"/>
      <c r="BA3181" s="47"/>
      <c r="BB3181" s="47"/>
      <c r="BC3181" s="48"/>
      <c r="BD3181" s="150"/>
      <c r="BE3181" s="96"/>
      <c r="BF3181" s="96"/>
      <c r="BG3181" s="51"/>
      <c r="BH3181" s="51">
        <f t="shared" si="287"/>
        <v>1</v>
      </c>
      <c r="BI3181" s="51">
        <v>3</v>
      </c>
      <c r="BJ3181" s="52"/>
      <c r="BK3181" s="52"/>
      <c r="BL3181" s="53"/>
      <c r="BM3181" s="47" t="e">
        <f>COUNTIFS(A$2:$AC3181,#REF!,M$2:$AL3181,M3181)</f>
        <v>#VALUE!</v>
      </c>
      <c r="BN3181" s="47">
        <v>0</v>
      </c>
      <c r="BO3181" s="151">
        <v>22</v>
      </c>
      <c r="BP3181" s="151">
        <v>0</v>
      </c>
      <c r="BQ3181" s="47">
        <v>22</v>
      </c>
      <c r="BR3181" s="61">
        <v>1</v>
      </c>
      <c r="BS3181" s="61">
        <v>1</v>
      </c>
      <c r="BT3181" s="44">
        <f t="shared" si="284"/>
        <v>169</v>
      </c>
      <c r="BW3181" s="40" t="s">
        <v>67</v>
      </c>
      <c r="BY3181" s="55"/>
      <c r="BZ3181" s="1" t="s">
        <v>22427</v>
      </c>
    </row>
    <row r="3182" spans="1:78" ht="15" customHeight="1">
      <c r="A3182" s="25" t="s">
        <v>14226</v>
      </c>
      <c r="B3182" s="42" t="s">
        <v>16427</v>
      </c>
      <c r="D3182" s="263">
        <v>0</v>
      </c>
      <c r="E3182" s="92" t="s">
        <v>76</v>
      </c>
      <c r="F3182" s="92" t="s">
        <v>14586</v>
      </c>
      <c r="G3182" s="275"/>
      <c r="H3182" s="275"/>
      <c r="I3182" s="92" t="s">
        <v>12803</v>
      </c>
      <c r="J3182" s="43" t="s">
        <v>15464</v>
      </c>
      <c r="M3182" s="44" t="s">
        <v>230</v>
      </c>
      <c r="N3182" s="45" t="s">
        <v>95</v>
      </c>
      <c r="O3182" s="42" t="s">
        <v>71</v>
      </c>
      <c r="P3182" s="42" t="s">
        <v>122</v>
      </c>
      <c r="Q3182" s="85" t="s">
        <v>105</v>
      </c>
      <c r="R3182" s="85" t="s">
        <v>105</v>
      </c>
      <c r="S3182" s="42" t="s">
        <v>16428</v>
      </c>
      <c r="T3182" s="42" t="s">
        <v>16429</v>
      </c>
      <c r="U3182" s="92" t="s">
        <v>73</v>
      </c>
      <c r="V3182" s="92" t="s">
        <v>73</v>
      </c>
      <c r="W3182" s="92" t="s">
        <v>73</v>
      </c>
      <c r="X3182" s="149">
        <v>41045</v>
      </c>
      <c r="Y3182" s="149">
        <v>41049</v>
      </c>
      <c r="Z3182" s="44">
        <f t="shared" si="285"/>
        <v>2012</v>
      </c>
      <c r="AA3182" s="44">
        <f t="shared" si="286"/>
        <v>5</v>
      </c>
      <c r="AB3182" s="44">
        <v>0</v>
      </c>
      <c r="AC3182" s="92" t="s">
        <v>73</v>
      </c>
      <c r="AD3182" s="92" t="s">
        <v>73</v>
      </c>
      <c r="AE3182" s="92" t="s">
        <v>105</v>
      </c>
      <c r="AF3182" s="92" t="s">
        <v>105</v>
      </c>
      <c r="AG3182" s="92" t="s">
        <v>105</v>
      </c>
      <c r="AH3182" s="92" t="s">
        <v>105</v>
      </c>
      <c r="AI3182" s="92" t="s">
        <v>16430</v>
      </c>
      <c r="AJ3182" s="92" t="s">
        <v>16430</v>
      </c>
      <c r="AK3182" s="92"/>
      <c r="AL3182" s="92"/>
      <c r="AM3182" s="47">
        <v>1</v>
      </c>
      <c r="AN3182" s="47">
        <v>1</v>
      </c>
      <c r="AO3182" s="47">
        <v>6</v>
      </c>
      <c r="AP3182" s="47">
        <v>88</v>
      </c>
      <c r="AQ3182" s="47"/>
      <c r="AR3182" s="47"/>
      <c r="AS3182" s="150">
        <v>1</v>
      </c>
      <c r="AT3182" s="61">
        <v>1</v>
      </c>
      <c r="AU3182" s="61">
        <v>1</v>
      </c>
      <c r="AV3182" s="47"/>
      <c r="AW3182" s="61">
        <v>1</v>
      </c>
      <c r="AX3182" s="61"/>
      <c r="AY3182" s="44">
        <f t="shared" si="283"/>
        <v>5</v>
      </c>
      <c r="AZ3182" s="47"/>
      <c r="BA3182" s="47"/>
      <c r="BB3182" s="47"/>
      <c r="BC3182" s="48"/>
      <c r="BD3182" s="150"/>
      <c r="BE3182" s="96"/>
      <c r="BF3182" s="96"/>
      <c r="BG3182" s="51"/>
      <c r="BH3182" s="51">
        <f t="shared" si="287"/>
        <v>1</v>
      </c>
      <c r="BI3182" s="51">
        <v>7</v>
      </c>
      <c r="BJ3182" s="52"/>
      <c r="BK3182" s="52"/>
      <c r="BL3182" s="53"/>
      <c r="BM3182" s="47" t="e">
        <f>COUNTIFS(A$2:$AC3182,#REF!,M$2:$AL3182,M3182)</f>
        <v>#VALUE!</v>
      </c>
      <c r="BN3182" s="47">
        <v>0</v>
      </c>
      <c r="BO3182" s="151">
        <v>5</v>
      </c>
      <c r="BP3182" s="151">
        <v>0</v>
      </c>
      <c r="BQ3182" s="47">
        <v>5</v>
      </c>
      <c r="BR3182" s="61">
        <v>1</v>
      </c>
      <c r="BS3182" s="61">
        <v>1</v>
      </c>
      <c r="BT3182" s="44">
        <f t="shared" si="284"/>
        <v>46</v>
      </c>
      <c r="BW3182" s="40" t="s">
        <v>67</v>
      </c>
      <c r="BY3182" s="55"/>
      <c r="BZ3182" s="1" t="s">
        <v>22426</v>
      </c>
    </row>
    <row r="3183" spans="1:78" ht="15" customHeight="1">
      <c r="A3183" s="25" t="s">
        <v>14226</v>
      </c>
      <c r="B3183" s="42" t="s">
        <v>16431</v>
      </c>
      <c r="D3183" s="263">
        <v>0</v>
      </c>
      <c r="E3183" s="92" t="s">
        <v>76</v>
      </c>
      <c r="F3183" s="92" t="s">
        <v>14586</v>
      </c>
      <c r="G3183" s="275"/>
      <c r="H3183" s="275"/>
      <c r="I3183" s="92" t="s">
        <v>12803</v>
      </c>
      <c r="J3183" s="43" t="s">
        <v>15464</v>
      </c>
      <c r="M3183" s="44" t="s">
        <v>230</v>
      </c>
      <c r="N3183" s="45" t="s">
        <v>95</v>
      </c>
      <c r="O3183" s="42" t="s">
        <v>71</v>
      </c>
      <c r="P3183" s="42" t="s">
        <v>122</v>
      </c>
      <c r="Q3183" s="85" t="s">
        <v>105</v>
      </c>
      <c r="R3183" s="85" t="s">
        <v>105</v>
      </c>
      <c r="S3183" s="42" t="s">
        <v>16432</v>
      </c>
      <c r="T3183" s="42" t="s">
        <v>16433</v>
      </c>
      <c r="U3183" s="92" t="s">
        <v>73</v>
      </c>
      <c r="V3183" s="92" t="s">
        <v>73</v>
      </c>
      <c r="W3183" s="92" t="s">
        <v>73</v>
      </c>
      <c r="X3183" s="149">
        <v>41029</v>
      </c>
      <c r="Y3183" s="149">
        <v>41055</v>
      </c>
      <c r="Z3183" s="44">
        <f t="shared" si="285"/>
        <v>2012</v>
      </c>
      <c r="AA3183" s="44">
        <f t="shared" si="286"/>
        <v>4</v>
      </c>
      <c r="AB3183" s="44">
        <v>0</v>
      </c>
      <c r="AC3183" s="92" t="s">
        <v>73</v>
      </c>
      <c r="AD3183" s="92" t="s">
        <v>73</v>
      </c>
      <c r="AE3183" s="92" t="s">
        <v>105</v>
      </c>
      <c r="AF3183" s="92" t="s">
        <v>105</v>
      </c>
      <c r="AG3183" s="92" t="s">
        <v>105</v>
      </c>
      <c r="AH3183" s="92" t="s">
        <v>105</v>
      </c>
      <c r="AI3183" s="92" t="s">
        <v>16434</v>
      </c>
      <c r="AJ3183" s="92" t="s">
        <v>16435</v>
      </c>
      <c r="AK3183" s="92"/>
      <c r="AL3183" s="92"/>
      <c r="AM3183" s="47">
        <v>1</v>
      </c>
      <c r="AN3183" s="47">
        <v>1</v>
      </c>
      <c r="AO3183" s="47">
        <v>6</v>
      </c>
      <c r="AP3183" s="47">
        <v>88</v>
      </c>
      <c r="AQ3183" s="47"/>
      <c r="AR3183" s="47"/>
      <c r="AS3183" s="150">
        <v>1</v>
      </c>
      <c r="AT3183" s="61">
        <v>1</v>
      </c>
      <c r="AU3183" s="61">
        <v>1</v>
      </c>
      <c r="AV3183" s="47"/>
      <c r="AW3183" s="61">
        <v>1</v>
      </c>
      <c r="AX3183" s="61"/>
      <c r="AY3183" s="44">
        <f t="shared" si="283"/>
        <v>27</v>
      </c>
      <c r="AZ3183" s="47"/>
      <c r="BA3183" s="47"/>
      <c r="BB3183" s="47"/>
      <c r="BC3183" s="48"/>
      <c r="BD3183" s="150"/>
      <c r="BE3183" s="96"/>
      <c r="BF3183" s="96"/>
      <c r="BG3183" s="51"/>
      <c r="BH3183" s="51">
        <f t="shared" si="287"/>
        <v>1</v>
      </c>
      <c r="BI3183" s="51">
        <v>2</v>
      </c>
      <c r="BJ3183" s="52"/>
      <c r="BK3183" s="52"/>
      <c r="BL3183" s="53"/>
      <c r="BM3183" s="47" t="e">
        <f>COUNTIFS(A$2:$AC3183,#REF!,M$2:$AL3183,M3183)</f>
        <v>#VALUE!</v>
      </c>
      <c r="BN3183" s="47">
        <v>0</v>
      </c>
      <c r="BO3183" s="151">
        <v>27</v>
      </c>
      <c r="BP3183" s="151">
        <v>0</v>
      </c>
      <c r="BQ3183" s="47">
        <v>27</v>
      </c>
      <c r="BR3183" s="61">
        <v>1</v>
      </c>
      <c r="BS3183" s="61">
        <v>1</v>
      </c>
      <c r="BT3183" s="44">
        <f t="shared" si="284"/>
        <v>30</v>
      </c>
      <c r="BW3183" s="40" t="s">
        <v>67</v>
      </c>
      <c r="BY3183" s="55"/>
      <c r="BZ3183" s="1" t="s">
        <v>22426</v>
      </c>
    </row>
    <row r="3184" spans="1:78" ht="15" customHeight="1">
      <c r="A3184" s="25" t="s">
        <v>14226</v>
      </c>
      <c r="B3184" s="42" t="s">
        <v>16436</v>
      </c>
      <c r="D3184" s="263">
        <v>0</v>
      </c>
      <c r="E3184" s="92" t="s">
        <v>76</v>
      </c>
      <c r="F3184" s="92" t="s">
        <v>14586</v>
      </c>
      <c r="G3184" s="275"/>
      <c r="H3184" s="275"/>
      <c r="I3184" s="92" t="s">
        <v>12803</v>
      </c>
      <c r="J3184" s="43" t="s">
        <v>15464</v>
      </c>
      <c r="M3184" s="44" t="s">
        <v>230</v>
      </c>
      <c r="N3184" s="45" t="s">
        <v>95</v>
      </c>
      <c r="O3184" s="42" t="s">
        <v>71</v>
      </c>
      <c r="P3184" s="42" t="s">
        <v>122</v>
      </c>
      <c r="Q3184" s="85" t="s">
        <v>105</v>
      </c>
      <c r="R3184" s="85" t="s">
        <v>105</v>
      </c>
      <c r="S3184" s="42" t="s">
        <v>16437</v>
      </c>
      <c r="T3184" s="42" t="s">
        <v>16438</v>
      </c>
      <c r="U3184" s="92" t="s">
        <v>73</v>
      </c>
      <c r="V3184" s="92" t="s">
        <v>73</v>
      </c>
      <c r="W3184" s="92" t="s">
        <v>73</v>
      </c>
      <c r="X3184" s="149">
        <v>41158</v>
      </c>
      <c r="Y3184" s="149">
        <v>41181</v>
      </c>
      <c r="Z3184" s="44">
        <f t="shared" si="285"/>
        <v>2012</v>
      </c>
      <c r="AA3184" s="44">
        <f t="shared" si="286"/>
        <v>9</v>
      </c>
      <c r="AB3184" s="44">
        <v>0</v>
      </c>
      <c r="AC3184" s="92" t="s">
        <v>73</v>
      </c>
      <c r="AD3184" s="92" t="s">
        <v>73</v>
      </c>
      <c r="AE3184" s="92" t="s">
        <v>105</v>
      </c>
      <c r="AF3184" s="92" t="s">
        <v>105</v>
      </c>
      <c r="AG3184" s="92" t="s">
        <v>105</v>
      </c>
      <c r="AH3184" s="92" t="s">
        <v>105</v>
      </c>
      <c r="AI3184" s="92" t="s">
        <v>16434</v>
      </c>
      <c r="AJ3184" s="92" t="s">
        <v>16435</v>
      </c>
      <c r="AK3184" s="92"/>
      <c r="AL3184" s="92"/>
      <c r="AM3184" s="47">
        <v>1</v>
      </c>
      <c r="AN3184" s="47">
        <v>1</v>
      </c>
      <c r="AO3184" s="47">
        <v>6</v>
      </c>
      <c r="AP3184" s="47">
        <v>88</v>
      </c>
      <c r="AQ3184" s="47"/>
      <c r="AR3184" s="47"/>
      <c r="AS3184" s="150">
        <v>1</v>
      </c>
      <c r="AT3184" s="61">
        <v>1</v>
      </c>
      <c r="AU3184" s="61">
        <v>1</v>
      </c>
      <c r="AV3184" s="47"/>
      <c r="AW3184" s="61">
        <v>1</v>
      </c>
      <c r="AX3184" s="61"/>
      <c r="AY3184" s="44">
        <f t="shared" si="283"/>
        <v>24</v>
      </c>
      <c r="AZ3184" s="47"/>
      <c r="BA3184" s="47"/>
      <c r="BB3184" s="47"/>
      <c r="BC3184" s="48"/>
      <c r="BD3184" s="150"/>
      <c r="BE3184" s="96"/>
      <c r="BF3184" s="96"/>
      <c r="BG3184" s="51"/>
      <c r="BH3184" s="51">
        <f t="shared" si="287"/>
        <v>1</v>
      </c>
      <c r="BI3184" s="51">
        <v>99</v>
      </c>
      <c r="BJ3184" s="52"/>
      <c r="BK3184" s="52"/>
      <c r="BL3184" s="53"/>
      <c r="BM3184" s="47" t="e">
        <f>COUNTIFS(A$2:$AC3184,#REF!,M$2:$AL3184,M3184)</f>
        <v>#VALUE!</v>
      </c>
      <c r="BN3184" s="47">
        <v>0</v>
      </c>
      <c r="BO3184" s="151">
        <v>24</v>
      </c>
      <c r="BP3184" s="151">
        <v>0</v>
      </c>
      <c r="BQ3184" s="47">
        <v>24</v>
      </c>
      <c r="BR3184" s="61">
        <v>1</v>
      </c>
      <c r="BS3184" s="61">
        <v>1</v>
      </c>
      <c r="BT3184" s="44">
        <f t="shared" si="284"/>
        <v>159</v>
      </c>
      <c r="BW3184" s="40" t="s">
        <v>67</v>
      </c>
      <c r="BY3184" s="55"/>
      <c r="BZ3184" s="1" t="s">
        <v>22426</v>
      </c>
    </row>
    <row r="3185" spans="1:78" ht="15" customHeight="1">
      <c r="A3185" s="25" t="s">
        <v>14226</v>
      </c>
      <c r="B3185" s="42" t="s">
        <v>16439</v>
      </c>
      <c r="D3185" s="263">
        <v>0</v>
      </c>
      <c r="E3185" s="92" t="s">
        <v>76</v>
      </c>
      <c r="F3185" s="92" t="s">
        <v>14586</v>
      </c>
      <c r="G3185" s="275"/>
      <c r="H3185" s="275"/>
      <c r="I3185" s="92" t="s">
        <v>12803</v>
      </c>
      <c r="J3185" s="43" t="s">
        <v>15464</v>
      </c>
      <c r="M3185" s="44" t="s">
        <v>230</v>
      </c>
      <c r="N3185" s="45" t="s">
        <v>95</v>
      </c>
      <c r="O3185" s="42" t="s">
        <v>71</v>
      </c>
      <c r="P3185" s="42" t="s">
        <v>122</v>
      </c>
      <c r="Q3185" s="85" t="s">
        <v>105</v>
      </c>
      <c r="R3185" s="85" t="s">
        <v>105</v>
      </c>
      <c r="S3185" s="42" t="s">
        <v>16440</v>
      </c>
      <c r="T3185" s="42" t="s">
        <v>16440</v>
      </c>
      <c r="U3185" s="92" t="s">
        <v>73</v>
      </c>
      <c r="V3185" s="92" t="s">
        <v>73</v>
      </c>
      <c r="W3185" s="92" t="s">
        <v>73</v>
      </c>
      <c r="X3185" s="149">
        <v>41186</v>
      </c>
      <c r="Y3185" s="149">
        <v>41216</v>
      </c>
      <c r="Z3185" s="44">
        <f t="shared" si="285"/>
        <v>2012</v>
      </c>
      <c r="AA3185" s="44">
        <f t="shared" si="286"/>
        <v>10</v>
      </c>
      <c r="AB3185" s="44">
        <v>0</v>
      </c>
      <c r="AC3185" s="92" t="s">
        <v>73</v>
      </c>
      <c r="AD3185" s="92" t="s">
        <v>73</v>
      </c>
      <c r="AE3185" s="92" t="s">
        <v>105</v>
      </c>
      <c r="AF3185" s="92" t="s">
        <v>105</v>
      </c>
      <c r="AG3185" s="92" t="s">
        <v>105</v>
      </c>
      <c r="AH3185" s="92" t="s">
        <v>105</v>
      </c>
      <c r="AI3185" s="92" t="s">
        <v>16441</v>
      </c>
      <c r="AJ3185" s="92" t="s">
        <v>16442</v>
      </c>
      <c r="AK3185" s="92" t="s">
        <v>16443</v>
      </c>
      <c r="AL3185" s="92"/>
      <c r="AM3185" s="47">
        <v>1</v>
      </c>
      <c r="AN3185" s="47">
        <v>1</v>
      </c>
      <c r="AO3185" s="47">
        <v>6</v>
      </c>
      <c r="AP3185" s="47">
        <v>88</v>
      </c>
      <c r="AQ3185" s="47"/>
      <c r="AR3185" s="47"/>
      <c r="AS3185" s="150">
        <v>1</v>
      </c>
      <c r="AT3185" s="61">
        <v>1</v>
      </c>
      <c r="AU3185" s="61">
        <v>1</v>
      </c>
      <c r="AV3185" s="47"/>
      <c r="AW3185" s="61">
        <v>1</v>
      </c>
      <c r="AX3185" s="61"/>
      <c r="AY3185" s="44">
        <f t="shared" si="283"/>
        <v>31</v>
      </c>
      <c r="AZ3185" s="47"/>
      <c r="BA3185" s="47"/>
      <c r="BB3185" s="47"/>
      <c r="BC3185" s="48"/>
      <c r="BD3185" s="150"/>
      <c r="BE3185" s="96"/>
      <c r="BF3185" s="96"/>
      <c r="BG3185" s="51"/>
      <c r="BH3185" s="51">
        <f t="shared" si="287"/>
        <v>1</v>
      </c>
      <c r="BI3185" s="51">
        <v>5</v>
      </c>
      <c r="BJ3185" s="52"/>
      <c r="BK3185" s="52"/>
      <c r="BL3185" s="53"/>
      <c r="BM3185" s="47" t="e">
        <f>COUNTIFS(A$2:$AC3185,#REF!,M$2:$AL3185,M3185)</f>
        <v>#VALUE!</v>
      </c>
      <c r="BN3185" s="47">
        <v>0</v>
      </c>
      <c r="BO3185" s="151">
        <v>31</v>
      </c>
      <c r="BP3185" s="151">
        <v>0</v>
      </c>
      <c r="BQ3185" s="47">
        <v>31</v>
      </c>
      <c r="BR3185" s="61">
        <v>1</v>
      </c>
      <c r="BS3185" s="61">
        <v>1</v>
      </c>
      <c r="BT3185" s="44">
        <f t="shared" si="284"/>
        <v>187</v>
      </c>
      <c r="BW3185" s="40" t="s">
        <v>67</v>
      </c>
      <c r="BY3185" s="55"/>
      <c r="BZ3185" s="1" t="s">
        <v>22426</v>
      </c>
    </row>
    <row r="3186" spans="1:78" ht="15" customHeight="1">
      <c r="A3186" s="25" t="s">
        <v>14226</v>
      </c>
      <c r="B3186" s="42" t="s">
        <v>16444</v>
      </c>
      <c r="D3186" s="263">
        <v>0</v>
      </c>
      <c r="E3186" s="92" t="s">
        <v>76</v>
      </c>
      <c r="F3186" s="92" t="s">
        <v>14586</v>
      </c>
      <c r="G3186" s="275"/>
      <c r="H3186" s="275"/>
      <c r="I3186" s="92" t="s">
        <v>12803</v>
      </c>
      <c r="J3186" s="43" t="s">
        <v>15464</v>
      </c>
      <c r="M3186" s="44" t="s">
        <v>230</v>
      </c>
      <c r="N3186" s="45" t="s">
        <v>95</v>
      </c>
      <c r="O3186" s="42" t="s">
        <v>71</v>
      </c>
      <c r="P3186" s="42" t="s">
        <v>122</v>
      </c>
      <c r="Q3186" s="85" t="s">
        <v>105</v>
      </c>
      <c r="R3186" s="85" t="s">
        <v>105</v>
      </c>
      <c r="S3186" s="42" t="s">
        <v>16445</v>
      </c>
      <c r="T3186" s="42" t="s">
        <v>16446</v>
      </c>
      <c r="U3186" s="92" t="s">
        <v>73</v>
      </c>
      <c r="V3186" s="92" t="s">
        <v>73</v>
      </c>
      <c r="W3186" s="92" t="s">
        <v>73</v>
      </c>
      <c r="X3186" s="149">
        <v>41221</v>
      </c>
      <c r="Y3186" s="149">
        <v>41244</v>
      </c>
      <c r="Z3186" s="44">
        <f t="shared" si="285"/>
        <v>2012</v>
      </c>
      <c r="AA3186" s="44">
        <f t="shared" si="286"/>
        <v>11</v>
      </c>
      <c r="AB3186" s="44">
        <v>0</v>
      </c>
      <c r="AC3186" s="92" t="s">
        <v>73</v>
      </c>
      <c r="AD3186" s="92" t="s">
        <v>73</v>
      </c>
      <c r="AE3186" s="92" t="s">
        <v>105</v>
      </c>
      <c r="AF3186" s="92" t="s">
        <v>105</v>
      </c>
      <c r="AG3186" s="92" t="s">
        <v>16447</v>
      </c>
      <c r="AH3186" s="92" t="s">
        <v>16447</v>
      </c>
      <c r="AI3186" s="92" t="s">
        <v>16448</v>
      </c>
      <c r="AJ3186" s="92" t="s">
        <v>16449</v>
      </c>
      <c r="AK3186" s="92"/>
      <c r="AL3186" s="92"/>
      <c r="AM3186" s="47">
        <v>1</v>
      </c>
      <c r="AN3186" s="47">
        <v>1</v>
      </c>
      <c r="AO3186" s="47">
        <v>6</v>
      </c>
      <c r="AP3186" s="47">
        <v>88</v>
      </c>
      <c r="AQ3186" s="47"/>
      <c r="AR3186" s="47"/>
      <c r="AS3186" s="150">
        <v>1</v>
      </c>
      <c r="AT3186" s="61">
        <v>1</v>
      </c>
      <c r="AU3186" s="61">
        <v>1</v>
      </c>
      <c r="AV3186" s="47"/>
      <c r="AW3186" s="61">
        <v>1</v>
      </c>
      <c r="AX3186" s="61"/>
      <c r="AY3186" s="44">
        <f t="shared" si="283"/>
        <v>24</v>
      </c>
      <c r="AZ3186" s="47"/>
      <c r="BA3186" s="47"/>
      <c r="BB3186" s="47"/>
      <c r="BC3186" s="48"/>
      <c r="BD3186" s="150"/>
      <c r="BE3186" s="96"/>
      <c r="BF3186" s="96"/>
      <c r="BG3186" s="51"/>
      <c r="BH3186" s="51">
        <f t="shared" si="287"/>
        <v>1</v>
      </c>
      <c r="BI3186" s="51">
        <v>8</v>
      </c>
      <c r="BJ3186" s="52"/>
      <c r="BK3186" s="52"/>
      <c r="BL3186" s="53"/>
      <c r="BM3186" s="47" t="e">
        <f>COUNTIFS(A$2:$AC3186,#REF!,M$2:$AL3186,M3186)</f>
        <v>#VALUE!</v>
      </c>
      <c r="BN3186" s="47">
        <v>0</v>
      </c>
      <c r="BO3186" s="151">
        <v>24</v>
      </c>
      <c r="BP3186" s="151">
        <v>0</v>
      </c>
      <c r="BQ3186" s="47">
        <v>24</v>
      </c>
      <c r="BR3186" s="61">
        <v>1</v>
      </c>
      <c r="BS3186" s="61">
        <v>1</v>
      </c>
      <c r="BT3186" s="44">
        <f t="shared" si="284"/>
        <v>222</v>
      </c>
      <c r="BW3186" s="40" t="s">
        <v>67</v>
      </c>
      <c r="BY3186" s="55"/>
      <c r="BZ3186" s="1" t="s">
        <v>22426</v>
      </c>
    </row>
    <row r="3187" spans="1:78" ht="15" customHeight="1">
      <c r="A3187" s="25" t="s">
        <v>14226</v>
      </c>
      <c r="B3187" s="42" t="s">
        <v>16450</v>
      </c>
      <c r="D3187" s="263">
        <v>0</v>
      </c>
      <c r="E3187" s="92" t="s">
        <v>11339</v>
      </c>
      <c r="F3187" s="92" t="s">
        <v>14227</v>
      </c>
      <c r="G3187" s="275"/>
      <c r="H3187" s="275"/>
      <c r="I3187" s="92" t="s">
        <v>13623</v>
      </c>
      <c r="J3187" s="43" t="s">
        <v>16451</v>
      </c>
      <c r="M3187" s="44" t="s">
        <v>91</v>
      </c>
      <c r="N3187" s="45" t="s">
        <v>11033</v>
      </c>
      <c r="O3187" s="42" t="s">
        <v>71</v>
      </c>
      <c r="P3187" s="42" t="s">
        <v>122</v>
      </c>
      <c r="Q3187" s="85" t="s">
        <v>105</v>
      </c>
      <c r="R3187" s="85" t="s">
        <v>105</v>
      </c>
      <c r="S3187" s="42" t="s">
        <v>16452</v>
      </c>
      <c r="T3187" s="42" t="s">
        <v>16453</v>
      </c>
      <c r="U3187" s="92" t="s">
        <v>73</v>
      </c>
      <c r="V3187" s="92" t="s">
        <v>73</v>
      </c>
      <c r="W3187" s="92" t="s">
        <v>73</v>
      </c>
      <c r="X3187" s="149">
        <v>41025</v>
      </c>
      <c r="Y3187" s="149">
        <v>41076</v>
      </c>
      <c r="Z3187" s="44">
        <f t="shared" si="285"/>
        <v>2012</v>
      </c>
      <c r="AA3187" s="44">
        <f t="shared" si="286"/>
        <v>4</v>
      </c>
      <c r="AB3187" s="44">
        <v>0</v>
      </c>
      <c r="AC3187" s="92" t="s">
        <v>13627</v>
      </c>
      <c r="AD3187" s="92" t="s">
        <v>16454</v>
      </c>
      <c r="AE3187" s="92" t="s">
        <v>105</v>
      </c>
      <c r="AF3187" s="92" t="s">
        <v>105</v>
      </c>
      <c r="AG3187" s="92" t="s">
        <v>105</v>
      </c>
      <c r="AH3187" s="92" t="s">
        <v>105</v>
      </c>
      <c r="AI3187" s="92" t="s">
        <v>16455</v>
      </c>
      <c r="AJ3187" s="92" t="s">
        <v>16456</v>
      </c>
      <c r="AK3187" s="92" t="s">
        <v>16457</v>
      </c>
      <c r="AL3187" s="92" t="s">
        <v>16458</v>
      </c>
      <c r="AM3187" s="47">
        <v>1</v>
      </c>
      <c r="AN3187" s="47">
        <v>1</v>
      </c>
      <c r="AO3187" s="47">
        <v>6</v>
      </c>
      <c r="AP3187" s="47">
        <v>88</v>
      </c>
      <c r="AQ3187" s="47"/>
      <c r="AR3187" s="47"/>
      <c r="AS3187" s="150">
        <v>1</v>
      </c>
      <c r="AT3187" s="61">
        <v>1</v>
      </c>
      <c r="AU3187" s="61">
        <v>1</v>
      </c>
      <c r="AV3187" s="47"/>
      <c r="AW3187" s="61">
        <v>1</v>
      </c>
      <c r="AX3187" s="61"/>
      <c r="AY3187" s="44">
        <f t="shared" si="283"/>
        <v>52</v>
      </c>
      <c r="AZ3187" s="47"/>
      <c r="BA3187" s="47"/>
      <c r="BB3187" s="47"/>
      <c r="BC3187" s="48"/>
      <c r="BD3187" s="150"/>
      <c r="BE3187" s="96"/>
      <c r="BF3187" s="96"/>
      <c r="BG3187" s="51"/>
      <c r="BH3187" s="51">
        <f t="shared" si="287"/>
        <v>1</v>
      </c>
      <c r="BI3187" s="51">
        <v>3</v>
      </c>
      <c r="BJ3187" s="52"/>
      <c r="BK3187" s="52"/>
      <c r="BL3187" s="53"/>
      <c r="BM3187" s="47" t="e">
        <f>COUNTIFS(A$2:$AC3187,#REF!,M$2:$AL3187,M3187)</f>
        <v>#VALUE!</v>
      </c>
      <c r="BN3187" s="47">
        <v>0</v>
      </c>
      <c r="BO3187" s="151">
        <v>52</v>
      </c>
      <c r="BP3187" s="151">
        <v>0</v>
      </c>
      <c r="BQ3187" s="47">
        <v>52</v>
      </c>
      <c r="BR3187" s="61">
        <v>1</v>
      </c>
      <c r="BS3187" s="61">
        <v>1</v>
      </c>
      <c r="BT3187" s="44">
        <f t="shared" si="284"/>
        <v>26</v>
      </c>
      <c r="BW3187" s="40" t="s">
        <v>67</v>
      </c>
      <c r="BY3187" s="55"/>
      <c r="BZ3187" s="1" t="s">
        <v>22426</v>
      </c>
    </row>
    <row r="3188" spans="1:78" ht="15" customHeight="1">
      <c r="A3188" s="25" t="s">
        <v>14226</v>
      </c>
      <c r="B3188" s="42" t="s">
        <v>16459</v>
      </c>
      <c r="D3188" s="263">
        <v>0</v>
      </c>
      <c r="E3188" s="92" t="s">
        <v>11339</v>
      </c>
      <c r="F3188" s="92" t="s">
        <v>14227</v>
      </c>
      <c r="G3188" s="275"/>
      <c r="H3188" s="275"/>
      <c r="I3188" s="92" t="s">
        <v>16460</v>
      </c>
      <c r="J3188" s="43" t="s">
        <v>16461</v>
      </c>
      <c r="M3188" s="44" t="s">
        <v>109</v>
      </c>
      <c r="N3188" s="45" t="s">
        <v>674</v>
      </c>
      <c r="O3188" s="42" t="s">
        <v>71</v>
      </c>
      <c r="P3188" s="42" t="s">
        <v>14301</v>
      </c>
      <c r="Q3188" s="85" t="s">
        <v>105</v>
      </c>
      <c r="R3188" s="85" t="s">
        <v>105</v>
      </c>
      <c r="S3188" s="42" t="s">
        <v>16462</v>
      </c>
      <c r="T3188" s="42" t="s">
        <v>16463</v>
      </c>
      <c r="U3188" s="92" t="s">
        <v>73</v>
      </c>
      <c r="V3188" s="92" t="s">
        <v>73</v>
      </c>
      <c r="W3188" s="92" t="s">
        <v>73</v>
      </c>
      <c r="X3188" s="149">
        <v>41044</v>
      </c>
      <c r="Y3188" s="149">
        <v>41075</v>
      </c>
      <c r="Z3188" s="44">
        <f t="shared" si="285"/>
        <v>2012</v>
      </c>
      <c r="AA3188" s="44">
        <f t="shared" si="286"/>
        <v>5</v>
      </c>
      <c r="AB3188" s="44">
        <v>0</v>
      </c>
      <c r="AC3188" s="92" t="s">
        <v>13627</v>
      </c>
      <c r="AD3188" s="92" t="s">
        <v>16454</v>
      </c>
      <c r="AE3188" s="92" t="s">
        <v>105</v>
      </c>
      <c r="AF3188" s="92" t="s">
        <v>105</v>
      </c>
      <c r="AG3188" s="92" t="s">
        <v>105</v>
      </c>
      <c r="AH3188" s="92" t="s">
        <v>105</v>
      </c>
      <c r="AI3188" s="92" t="s">
        <v>16455</v>
      </c>
      <c r="AJ3188" s="92" t="s">
        <v>16456</v>
      </c>
      <c r="AK3188" s="92"/>
      <c r="AL3188" s="92"/>
      <c r="AM3188" s="47">
        <v>1</v>
      </c>
      <c r="AN3188" s="47">
        <v>1</v>
      </c>
      <c r="AO3188" s="47">
        <v>7</v>
      </c>
      <c r="AP3188" s="47">
        <v>88</v>
      </c>
      <c r="AQ3188" s="47"/>
      <c r="AR3188" s="47"/>
      <c r="AS3188" s="150">
        <v>1</v>
      </c>
      <c r="AT3188" s="61">
        <v>1</v>
      </c>
      <c r="AU3188" s="61">
        <v>1</v>
      </c>
      <c r="AV3188" s="47"/>
      <c r="AW3188" s="61">
        <v>1</v>
      </c>
      <c r="AX3188" s="61"/>
      <c r="AY3188" s="44">
        <f t="shared" si="283"/>
        <v>32</v>
      </c>
      <c r="AZ3188" s="47"/>
      <c r="BA3188" s="47"/>
      <c r="BB3188" s="47"/>
      <c r="BC3188" s="48"/>
      <c r="BD3188" s="150"/>
      <c r="BE3188" s="96"/>
      <c r="BF3188" s="96"/>
      <c r="BG3188" s="51"/>
      <c r="BH3188" s="51">
        <f t="shared" si="287"/>
        <v>1</v>
      </c>
      <c r="BI3188" s="51">
        <v>5</v>
      </c>
      <c r="BJ3188" s="52"/>
      <c r="BK3188" s="52"/>
      <c r="BL3188" s="53"/>
      <c r="BM3188" s="47" t="e">
        <f>COUNTIFS(A$2:$AC3188,#REF!,M$2:$AL3188,M3188)</f>
        <v>#VALUE!</v>
      </c>
      <c r="BN3188" s="47">
        <v>0</v>
      </c>
      <c r="BO3188" s="151">
        <v>32</v>
      </c>
      <c r="BP3188" s="151">
        <v>0</v>
      </c>
      <c r="BQ3188" s="47">
        <v>32</v>
      </c>
      <c r="BR3188" s="61">
        <v>1</v>
      </c>
      <c r="BS3188" s="61">
        <v>1</v>
      </c>
      <c r="BT3188" s="44">
        <f t="shared" si="284"/>
        <v>45</v>
      </c>
      <c r="BW3188" s="40" t="s">
        <v>67</v>
      </c>
      <c r="BY3188" s="55"/>
      <c r="BZ3188" s="1" t="s">
        <v>22428</v>
      </c>
    </row>
    <row r="3189" spans="1:78" ht="15" customHeight="1">
      <c r="A3189" s="25" t="s">
        <v>14226</v>
      </c>
      <c r="B3189" s="42" t="s">
        <v>16464</v>
      </c>
      <c r="D3189" s="263">
        <v>0</v>
      </c>
      <c r="E3189" s="92" t="s">
        <v>11339</v>
      </c>
      <c r="F3189" s="92" t="s">
        <v>14227</v>
      </c>
      <c r="G3189" s="275"/>
      <c r="H3189" s="275"/>
      <c r="I3189" s="92" t="s">
        <v>13046</v>
      </c>
      <c r="J3189" s="43" t="s">
        <v>16465</v>
      </c>
      <c r="M3189" s="44" t="s">
        <v>91</v>
      </c>
      <c r="N3189" s="45" t="s">
        <v>11885</v>
      </c>
      <c r="O3189" s="42" t="s">
        <v>71</v>
      </c>
      <c r="P3189" s="42" t="s">
        <v>14301</v>
      </c>
      <c r="Q3189" s="85" t="s">
        <v>105</v>
      </c>
      <c r="R3189" s="85" t="s">
        <v>105</v>
      </c>
      <c r="S3189" s="42" t="s">
        <v>16466</v>
      </c>
      <c r="T3189" s="42" t="s">
        <v>16466</v>
      </c>
      <c r="U3189" s="92" t="s">
        <v>73</v>
      </c>
      <c r="V3189" s="92" t="s">
        <v>73</v>
      </c>
      <c r="W3189" s="92" t="s">
        <v>73</v>
      </c>
      <c r="X3189" s="149">
        <v>41060</v>
      </c>
      <c r="Y3189" s="149">
        <v>41090</v>
      </c>
      <c r="Z3189" s="44">
        <f t="shared" si="285"/>
        <v>2012</v>
      </c>
      <c r="AA3189" s="44">
        <f t="shared" si="286"/>
        <v>5</v>
      </c>
      <c r="AB3189" s="44">
        <v>0</v>
      </c>
      <c r="AC3189" s="92" t="s">
        <v>11885</v>
      </c>
      <c r="AD3189" s="92" t="s">
        <v>11885</v>
      </c>
      <c r="AE3189" s="92" t="s">
        <v>105</v>
      </c>
      <c r="AF3189" s="92" t="s">
        <v>105</v>
      </c>
      <c r="AG3189" s="92" t="s">
        <v>105</v>
      </c>
      <c r="AH3189" s="92" t="s">
        <v>105</v>
      </c>
      <c r="AI3189" s="92" t="s">
        <v>16467</v>
      </c>
      <c r="AJ3189" s="92" t="s">
        <v>16467</v>
      </c>
      <c r="AK3189" s="92"/>
      <c r="AL3189" s="92"/>
      <c r="AM3189" s="47">
        <v>1</v>
      </c>
      <c r="AN3189" s="47">
        <v>1</v>
      </c>
      <c r="AO3189" s="47">
        <v>6</v>
      </c>
      <c r="AP3189" s="47">
        <v>2</v>
      </c>
      <c r="AQ3189" s="47"/>
      <c r="AR3189" s="47"/>
      <c r="AS3189" s="150">
        <v>1</v>
      </c>
      <c r="AT3189" s="61">
        <v>1</v>
      </c>
      <c r="AU3189" s="49">
        <v>1</v>
      </c>
      <c r="AV3189" s="47"/>
      <c r="AW3189" s="61">
        <v>1</v>
      </c>
      <c r="AX3189" s="61"/>
      <c r="AY3189" s="44">
        <f t="shared" si="283"/>
        <v>31</v>
      </c>
      <c r="AZ3189" s="47"/>
      <c r="BA3189" s="47"/>
      <c r="BB3189" s="47"/>
      <c r="BC3189" s="48"/>
      <c r="BD3189" s="150"/>
      <c r="BE3189" s="96"/>
      <c r="BF3189" s="96"/>
      <c r="BG3189" s="51"/>
      <c r="BH3189" s="51">
        <f t="shared" si="287"/>
        <v>1</v>
      </c>
      <c r="BI3189" s="51">
        <v>5</v>
      </c>
      <c r="BJ3189" s="52"/>
      <c r="BK3189" s="52"/>
      <c r="BL3189" s="53"/>
      <c r="BM3189" s="47" t="e">
        <f>COUNTIFS(A$2:$AC3189,#REF!,M$2:$AL3189,M3189)</f>
        <v>#VALUE!</v>
      </c>
      <c r="BN3189" s="47">
        <v>1</v>
      </c>
      <c r="BO3189" s="151">
        <v>31</v>
      </c>
      <c r="BP3189" s="151">
        <v>0</v>
      </c>
      <c r="BQ3189" s="47">
        <v>31</v>
      </c>
      <c r="BR3189" s="49">
        <v>1</v>
      </c>
      <c r="BS3189" s="61">
        <v>1</v>
      </c>
      <c r="BT3189" s="44">
        <f t="shared" si="284"/>
        <v>61</v>
      </c>
      <c r="BW3189" s="40" t="s">
        <v>67</v>
      </c>
      <c r="BY3189" s="55"/>
      <c r="BZ3189" s="1" t="s">
        <v>22426</v>
      </c>
    </row>
    <row r="3190" spans="1:78" ht="15" customHeight="1">
      <c r="A3190" s="25" t="s">
        <v>14226</v>
      </c>
      <c r="B3190" s="42" t="s">
        <v>16468</v>
      </c>
      <c r="D3190" s="263">
        <v>0</v>
      </c>
      <c r="E3190" s="92" t="s">
        <v>11339</v>
      </c>
      <c r="F3190" s="92" t="s">
        <v>14227</v>
      </c>
      <c r="G3190" s="275"/>
      <c r="H3190" s="275"/>
      <c r="I3190" s="63" t="s">
        <v>12657</v>
      </c>
      <c r="J3190" s="43" t="s">
        <v>15531</v>
      </c>
      <c r="M3190" s="44" t="s">
        <v>91</v>
      </c>
      <c r="N3190" s="45" t="s">
        <v>590</v>
      </c>
      <c r="O3190" s="42" t="s">
        <v>71</v>
      </c>
      <c r="P3190" s="42" t="s">
        <v>14301</v>
      </c>
      <c r="Q3190" s="85" t="s">
        <v>105</v>
      </c>
      <c r="R3190" s="85" t="s">
        <v>105</v>
      </c>
      <c r="S3190" s="42" t="s">
        <v>16469</v>
      </c>
      <c r="T3190" s="42" t="s">
        <v>16470</v>
      </c>
      <c r="U3190" s="92" t="s">
        <v>73</v>
      </c>
      <c r="V3190" s="92" t="s">
        <v>73</v>
      </c>
      <c r="W3190" s="92" t="s">
        <v>73</v>
      </c>
      <c r="X3190" s="149">
        <v>41167</v>
      </c>
      <c r="Y3190" s="149">
        <v>41214</v>
      </c>
      <c r="Z3190" s="44">
        <f t="shared" si="285"/>
        <v>2012</v>
      </c>
      <c r="AA3190" s="44">
        <f t="shared" si="286"/>
        <v>9</v>
      </c>
      <c r="AB3190" s="44">
        <v>0</v>
      </c>
      <c r="AC3190" s="92" t="s">
        <v>590</v>
      </c>
      <c r="AD3190" s="92" t="s">
        <v>590</v>
      </c>
      <c r="AE3190" s="92" t="s">
        <v>105</v>
      </c>
      <c r="AF3190" s="92" t="s">
        <v>105</v>
      </c>
      <c r="AG3190" s="92" t="s">
        <v>105</v>
      </c>
      <c r="AH3190" s="92" t="s">
        <v>105</v>
      </c>
      <c r="AI3190" s="92" t="s">
        <v>16471</v>
      </c>
      <c r="AJ3190" s="92" t="s">
        <v>16472</v>
      </c>
      <c r="AK3190" s="92"/>
      <c r="AL3190" s="92"/>
      <c r="AM3190" s="47">
        <v>1</v>
      </c>
      <c r="AN3190" s="47">
        <v>1</v>
      </c>
      <c r="AO3190" s="47">
        <v>6</v>
      </c>
      <c r="AP3190" s="47">
        <v>88</v>
      </c>
      <c r="AQ3190" s="47"/>
      <c r="AR3190" s="47"/>
      <c r="AS3190" s="150">
        <v>1</v>
      </c>
      <c r="AT3190" s="61">
        <v>1</v>
      </c>
      <c r="AU3190" s="61">
        <v>1</v>
      </c>
      <c r="AV3190" s="47"/>
      <c r="AW3190" s="61">
        <v>1</v>
      </c>
      <c r="AX3190" s="61"/>
      <c r="AY3190" s="44">
        <f t="shared" si="283"/>
        <v>48</v>
      </c>
      <c r="AZ3190" s="47"/>
      <c r="BA3190" s="47"/>
      <c r="BB3190" s="47"/>
      <c r="BC3190" s="48"/>
      <c r="BD3190" s="150"/>
      <c r="BE3190" s="96"/>
      <c r="BF3190" s="96"/>
      <c r="BG3190" s="51"/>
      <c r="BH3190" s="51">
        <f t="shared" si="287"/>
        <v>1</v>
      </c>
      <c r="BI3190" s="51">
        <v>4</v>
      </c>
      <c r="BJ3190" s="52"/>
      <c r="BK3190" s="52"/>
      <c r="BL3190" s="53"/>
      <c r="BM3190" s="47" t="e">
        <f>COUNTIFS(A$2:$AC3190,#REF!,M$2:$AL3190,M3190)</f>
        <v>#VALUE!</v>
      </c>
      <c r="BN3190" s="47">
        <v>0</v>
      </c>
      <c r="BO3190" s="151">
        <v>48</v>
      </c>
      <c r="BP3190" s="151">
        <v>0</v>
      </c>
      <c r="BQ3190" s="47">
        <v>48</v>
      </c>
      <c r="BR3190" s="61">
        <v>1</v>
      </c>
      <c r="BS3190" s="61">
        <v>1</v>
      </c>
      <c r="BT3190" s="44">
        <f t="shared" si="284"/>
        <v>168</v>
      </c>
      <c r="BW3190" s="40" t="s">
        <v>67</v>
      </c>
      <c r="BY3190" s="55"/>
      <c r="BZ3190" s="1" t="s">
        <v>22426</v>
      </c>
    </row>
    <row r="3191" spans="1:78" ht="15" customHeight="1">
      <c r="A3191" s="25" t="s">
        <v>14226</v>
      </c>
      <c r="B3191" s="42" t="s">
        <v>16473</v>
      </c>
      <c r="D3191" s="263">
        <v>0</v>
      </c>
      <c r="E3191" s="92" t="s">
        <v>11339</v>
      </c>
      <c r="F3191" s="92" t="s">
        <v>14227</v>
      </c>
      <c r="G3191" s="275"/>
      <c r="H3191" s="275"/>
      <c r="I3191" s="92" t="s">
        <v>12512</v>
      </c>
      <c r="J3191" s="43" t="s">
        <v>16474</v>
      </c>
      <c r="M3191" s="44" t="s">
        <v>91</v>
      </c>
      <c r="N3191" s="45" t="s">
        <v>7727</v>
      </c>
      <c r="O3191" s="42" t="s">
        <v>71</v>
      </c>
      <c r="P3191" s="42" t="s">
        <v>14301</v>
      </c>
      <c r="Q3191" s="92" t="s">
        <v>81</v>
      </c>
      <c r="R3191" s="92" t="s">
        <v>16475</v>
      </c>
      <c r="S3191" s="42" t="s">
        <v>16476</v>
      </c>
      <c r="T3191" s="42" t="s">
        <v>16477</v>
      </c>
      <c r="U3191" s="92" t="s">
        <v>73</v>
      </c>
      <c r="V3191" s="92" t="s">
        <v>73</v>
      </c>
      <c r="W3191" s="92" t="s">
        <v>73</v>
      </c>
      <c r="X3191" s="149">
        <v>41044</v>
      </c>
      <c r="Y3191" s="149">
        <v>41076</v>
      </c>
      <c r="Z3191" s="44">
        <f t="shared" si="285"/>
        <v>2012</v>
      </c>
      <c r="AA3191" s="44">
        <f t="shared" si="286"/>
        <v>5</v>
      </c>
      <c r="AB3191" s="44">
        <v>0</v>
      </c>
      <c r="AC3191" s="92" t="s">
        <v>7727</v>
      </c>
      <c r="AD3191" s="92" t="s">
        <v>16478</v>
      </c>
      <c r="AE3191" s="92" t="s">
        <v>105</v>
      </c>
      <c r="AF3191" s="92" t="s">
        <v>105</v>
      </c>
      <c r="AG3191" s="92" t="s">
        <v>105</v>
      </c>
      <c r="AH3191" s="92" t="s">
        <v>105</v>
      </c>
      <c r="AI3191" s="92" t="s">
        <v>16476</v>
      </c>
      <c r="AJ3191" s="92" t="s">
        <v>16477</v>
      </c>
      <c r="AK3191" s="92"/>
      <c r="AL3191" s="92"/>
      <c r="AM3191" s="47">
        <v>1</v>
      </c>
      <c r="AN3191" s="47">
        <v>1</v>
      </c>
      <c r="AO3191" s="47">
        <v>6</v>
      </c>
      <c r="AP3191" s="47">
        <v>88</v>
      </c>
      <c r="AQ3191" s="47"/>
      <c r="AR3191" s="47"/>
      <c r="AS3191" s="150">
        <v>1</v>
      </c>
      <c r="AT3191" s="49">
        <v>1</v>
      </c>
      <c r="AU3191" s="49">
        <v>1</v>
      </c>
      <c r="AV3191" s="47"/>
      <c r="AW3191" s="49">
        <v>1</v>
      </c>
      <c r="AX3191" s="49"/>
      <c r="AY3191" s="44">
        <f t="shared" si="283"/>
        <v>33</v>
      </c>
      <c r="AZ3191" s="47"/>
      <c r="BA3191" s="47"/>
      <c r="BB3191" s="47"/>
      <c r="BC3191" s="48"/>
      <c r="BD3191" s="150"/>
      <c r="BE3191" s="96"/>
      <c r="BF3191" s="96"/>
      <c r="BG3191" s="51"/>
      <c r="BH3191" s="51">
        <f t="shared" si="287"/>
        <v>1</v>
      </c>
      <c r="BI3191" s="51">
        <v>99</v>
      </c>
      <c r="BJ3191" s="52"/>
      <c r="BK3191" s="52"/>
      <c r="BL3191" s="53"/>
      <c r="BM3191" s="47" t="e">
        <f>COUNTIFS(A$2:$AC3191,#REF!,M$2:$AL3191,M3191)</f>
        <v>#VALUE!</v>
      </c>
      <c r="BN3191" s="47">
        <v>1</v>
      </c>
      <c r="BO3191" s="151">
        <v>33</v>
      </c>
      <c r="BP3191" s="151">
        <v>0</v>
      </c>
      <c r="BQ3191" s="47">
        <v>33</v>
      </c>
      <c r="BR3191" s="49">
        <v>1</v>
      </c>
      <c r="BS3191" s="49">
        <v>1</v>
      </c>
      <c r="BT3191" s="44">
        <f t="shared" si="284"/>
        <v>45</v>
      </c>
      <c r="BW3191" s="40" t="s">
        <v>67</v>
      </c>
      <c r="BY3191" s="55"/>
      <c r="BZ3191" s="1" t="s">
        <v>22426</v>
      </c>
    </row>
    <row r="3192" spans="1:78" ht="15" customHeight="1">
      <c r="A3192" s="25" t="s">
        <v>14226</v>
      </c>
      <c r="B3192" s="42" t="s">
        <v>16479</v>
      </c>
      <c r="D3192" s="263">
        <v>0</v>
      </c>
      <c r="E3192" s="92" t="s">
        <v>11339</v>
      </c>
      <c r="F3192" s="92" t="s">
        <v>14227</v>
      </c>
      <c r="G3192" s="275"/>
      <c r="H3192" s="275"/>
      <c r="I3192" s="92" t="s">
        <v>13088</v>
      </c>
      <c r="J3192" s="43" t="s">
        <v>16480</v>
      </c>
      <c r="M3192" s="44" t="s">
        <v>150</v>
      </c>
      <c r="N3192" s="45" t="s">
        <v>414</v>
      </c>
      <c r="O3192" s="42" t="s">
        <v>71</v>
      </c>
      <c r="P3192" s="42" t="s">
        <v>14301</v>
      </c>
      <c r="Q3192" s="85" t="s">
        <v>105</v>
      </c>
      <c r="R3192" s="85" t="s">
        <v>105</v>
      </c>
      <c r="S3192" s="42" t="s">
        <v>16481</v>
      </c>
      <c r="T3192" s="42" t="s">
        <v>16481</v>
      </c>
      <c r="U3192" s="92" t="s">
        <v>73</v>
      </c>
      <c r="V3192" s="92" t="s">
        <v>73</v>
      </c>
      <c r="W3192" s="92" t="s">
        <v>73</v>
      </c>
      <c r="X3192" s="149">
        <v>41165</v>
      </c>
      <c r="Y3192" s="149">
        <v>41195</v>
      </c>
      <c r="Z3192" s="44">
        <f t="shared" si="285"/>
        <v>2012</v>
      </c>
      <c r="AA3192" s="44">
        <f t="shared" si="286"/>
        <v>9</v>
      </c>
      <c r="AB3192" s="44">
        <v>0</v>
      </c>
      <c r="AC3192" s="92" t="s">
        <v>412</v>
      </c>
      <c r="AD3192" s="92" t="s">
        <v>16482</v>
      </c>
      <c r="AE3192" s="92" t="s">
        <v>105</v>
      </c>
      <c r="AF3192" s="92" t="s">
        <v>105</v>
      </c>
      <c r="AG3192" s="92" t="s">
        <v>105</v>
      </c>
      <c r="AH3192" s="92" t="s">
        <v>105</v>
      </c>
      <c r="AI3192" s="92" t="s">
        <v>16483</v>
      </c>
      <c r="AJ3192" s="92" t="s">
        <v>16484</v>
      </c>
      <c r="AK3192" s="92"/>
      <c r="AL3192" s="92"/>
      <c r="AM3192" s="47">
        <v>1</v>
      </c>
      <c r="AN3192" s="47">
        <v>1</v>
      </c>
      <c r="AO3192" s="47">
        <v>5</v>
      </c>
      <c r="AP3192" s="47">
        <v>88</v>
      </c>
      <c r="AQ3192" s="47"/>
      <c r="AR3192" s="47"/>
      <c r="AS3192" s="150">
        <v>1</v>
      </c>
      <c r="AT3192" s="61">
        <v>1</v>
      </c>
      <c r="AU3192" s="61">
        <v>1</v>
      </c>
      <c r="AV3192" s="47"/>
      <c r="AW3192" s="61">
        <v>1</v>
      </c>
      <c r="AX3192" s="61"/>
      <c r="AY3192" s="44">
        <f t="shared" si="283"/>
        <v>31</v>
      </c>
      <c r="AZ3192" s="47"/>
      <c r="BA3192" s="47"/>
      <c r="BB3192" s="47"/>
      <c r="BC3192" s="48"/>
      <c r="BD3192" s="150"/>
      <c r="BE3192" s="96"/>
      <c r="BF3192" s="96"/>
      <c r="BG3192" s="51"/>
      <c r="BH3192" s="51">
        <f t="shared" si="287"/>
        <v>1</v>
      </c>
      <c r="BI3192" s="51">
        <v>6</v>
      </c>
      <c r="BJ3192" s="52"/>
      <c r="BK3192" s="52"/>
      <c r="BL3192" s="53"/>
      <c r="BM3192" s="47" t="e">
        <f>COUNTIFS(A$2:$AC3192,#REF!,M$2:$AL3192,M3192)</f>
        <v>#VALUE!</v>
      </c>
      <c r="BN3192" s="47">
        <v>1</v>
      </c>
      <c r="BO3192" s="151">
        <v>31</v>
      </c>
      <c r="BP3192" s="151">
        <v>0</v>
      </c>
      <c r="BQ3192" s="47">
        <v>31</v>
      </c>
      <c r="BR3192" s="61">
        <v>1</v>
      </c>
      <c r="BS3192" s="61">
        <v>1</v>
      </c>
      <c r="BT3192" s="44">
        <f t="shared" si="284"/>
        <v>166</v>
      </c>
      <c r="BW3192" s="40" t="s">
        <v>67</v>
      </c>
      <c r="BY3192" s="55"/>
      <c r="BZ3192" s="1" t="s">
        <v>22426</v>
      </c>
    </row>
    <row r="3193" spans="1:78" ht="15" customHeight="1">
      <c r="A3193" s="25" t="s">
        <v>14226</v>
      </c>
      <c r="B3193" s="42" t="s">
        <v>16485</v>
      </c>
      <c r="D3193" s="263">
        <v>0</v>
      </c>
      <c r="E3193" s="92" t="s">
        <v>11339</v>
      </c>
      <c r="F3193" s="92" t="s">
        <v>14227</v>
      </c>
      <c r="G3193" s="275"/>
      <c r="H3193" s="275"/>
      <c r="I3193" s="92" t="s">
        <v>12491</v>
      </c>
      <c r="J3193" s="43" t="s">
        <v>15558</v>
      </c>
      <c r="M3193" s="44" t="s">
        <v>91</v>
      </c>
      <c r="N3193" s="45" t="s">
        <v>415</v>
      </c>
      <c r="O3193" s="42" t="s">
        <v>71</v>
      </c>
      <c r="P3193" s="42" t="s">
        <v>14301</v>
      </c>
      <c r="Q3193" s="85" t="s">
        <v>105</v>
      </c>
      <c r="R3193" s="85" t="s">
        <v>105</v>
      </c>
      <c r="S3193" s="42" t="s">
        <v>16486</v>
      </c>
      <c r="T3193" s="42" t="s">
        <v>16487</v>
      </c>
      <c r="U3193" s="92" t="s">
        <v>73</v>
      </c>
      <c r="V3193" s="92" t="s">
        <v>73</v>
      </c>
      <c r="W3193" s="92" t="s">
        <v>73</v>
      </c>
      <c r="X3193" s="149">
        <v>41045</v>
      </c>
      <c r="Y3193" s="149">
        <v>41068</v>
      </c>
      <c r="Z3193" s="44">
        <f t="shared" si="285"/>
        <v>2012</v>
      </c>
      <c r="AA3193" s="44">
        <f t="shared" si="286"/>
        <v>5</v>
      </c>
      <c r="AB3193" s="44">
        <v>0</v>
      </c>
      <c r="AC3193" s="92" t="s">
        <v>415</v>
      </c>
      <c r="AD3193" s="92" t="s">
        <v>15561</v>
      </c>
      <c r="AE3193" s="92" t="s">
        <v>105</v>
      </c>
      <c r="AF3193" s="92" t="s">
        <v>105</v>
      </c>
      <c r="AG3193" s="92" t="s">
        <v>105</v>
      </c>
      <c r="AH3193" s="92" t="s">
        <v>105</v>
      </c>
      <c r="AI3193" s="92" t="s">
        <v>16488</v>
      </c>
      <c r="AJ3193" s="92" t="s">
        <v>16489</v>
      </c>
      <c r="AK3193" s="92"/>
      <c r="AL3193" s="92"/>
      <c r="AM3193" s="47">
        <v>1</v>
      </c>
      <c r="AN3193" s="47">
        <v>1</v>
      </c>
      <c r="AO3193" s="47">
        <v>6</v>
      </c>
      <c r="AP3193" s="47">
        <v>88</v>
      </c>
      <c r="AQ3193" s="47"/>
      <c r="AR3193" s="47"/>
      <c r="AS3193" s="150">
        <v>1</v>
      </c>
      <c r="AT3193" s="61">
        <v>1</v>
      </c>
      <c r="AU3193" s="61">
        <v>1</v>
      </c>
      <c r="AV3193" s="47"/>
      <c r="AW3193" s="61">
        <v>1</v>
      </c>
      <c r="AX3193" s="61"/>
      <c r="AY3193" s="44">
        <f t="shared" si="283"/>
        <v>24</v>
      </c>
      <c r="AZ3193" s="47"/>
      <c r="BA3193" s="47"/>
      <c r="BB3193" s="47"/>
      <c r="BC3193" s="48"/>
      <c r="BD3193" s="150"/>
      <c r="BE3193" s="96"/>
      <c r="BF3193" s="96"/>
      <c r="BG3193" s="51"/>
      <c r="BH3193" s="51">
        <f t="shared" si="287"/>
        <v>1</v>
      </c>
      <c r="BI3193" s="51">
        <v>1</v>
      </c>
      <c r="BJ3193" s="52"/>
      <c r="BK3193" s="52"/>
      <c r="BL3193" s="53"/>
      <c r="BM3193" s="47" t="e">
        <f>COUNTIFS(A$2:$AC3193,#REF!,M$2:$AL3193,M3193)</f>
        <v>#VALUE!</v>
      </c>
      <c r="BN3193" s="47">
        <v>0</v>
      </c>
      <c r="BO3193" s="151">
        <v>24</v>
      </c>
      <c r="BP3193" s="151">
        <v>0</v>
      </c>
      <c r="BQ3193" s="47">
        <v>24</v>
      </c>
      <c r="BR3193" s="61">
        <v>1</v>
      </c>
      <c r="BS3193" s="61">
        <v>1</v>
      </c>
      <c r="BT3193" s="44">
        <f t="shared" si="284"/>
        <v>46</v>
      </c>
      <c r="BW3193" s="40" t="s">
        <v>67</v>
      </c>
      <c r="BY3193" s="55"/>
      <c r="BZ3193" s="1" t="s">
        <v>22426</v>
      </c>
    </row>
    <row r="3194" spans="1:78" ht="15" customHeight="1">
      <c r="A3194" s="25" t="s">
        <v>14226</v>
      </c>
      <c r="B3194" s="42" t="s">
        <v>16490</v>
      </c>
      <c r="D3194" s="263">
        <v>0</v>
      </c>
      <c r="E3194" s="92" t="s">
        <v>11339</v>
      </c>
      <c r="F3194" s="92" t="s">
        <v>14227</v>
      </c>
      <c r="G3194" s="275"/>
      <c r="H3194" s="275"/>
      <c r="I3194" s="92" t="s">
        <v>12491</v>
      </c>
      <c r="J3194" s="43" t="s">
        <v>15558</v>
      </c>
      <c r="M3194" s="44" t="s">
        <v>91</v>
      </c>
      <c r="N3194" s="45" t="s">
        <v>415</v>
      </c>
      <c r="O3194" s="42" t="s">
        <v>71</v>
      </c>
      <c r="P3194" s="42" t="s">
        <v>14301</v>
      </c>
      <c r="Q3194" s="85" t="s">
        <v>105</v>
      </c>
      <c r="R3194" s="85" t="s">
        <v>105</v>
      </c>
      <c r="S3194" s="42" t="s">
        <v>16491</v>
      </c>
      <c r="T3194" s="42" t="s">
        <v>16492</v>
      </c>
      <c r="U3194" s="92" t="s">
        <v>73</v>
      </c>
      <c r="V3194" s="92" t="s">
        <v>73</v>
      </c>
      <c r="W3194" s="92" t="s">
        <v>73</v>
      </c>
      <c r="X3194" s="149">
        <v>41137</v>
      </c>
      <c r="Y3194" s="149">
        <v>41149</v>
      </c>
      <c r="Z3194" s="44">
        <f t="shared" si="285"/>
        <v>2012</v>
      </c>
      <c r="AA3194" s="44">
        <f t="shared" si="286"/>
        <v>8</v>
      </c>
      <c r="AB3194" s="44">
        <v>0</v>
      </c>
      <c r="AC3194" s="92" t="s">
        <v>415</v>
      </c>
      <c r="AD3194" s="92" t="s">
        <v>15561</v>
      </c>
      <c r="AE3194" s="92" t="s">
        <v>105</v>
      </c>
      <c r="AF3194" s="92" t="s">
        <v>105</v>
      </c>
      <c r="AG3194" s="92" t="s">
        <v>105</v>
      </c>
      <c r="AH3194" s="92" t="s">
        <v>105</v>
      </c>
      <c r="AI3194" s="92" t="s">
        <v>105</v>
      </c>
      <c r="AJ3194" s="92" t="s">
        <v>105</v>
      </c>
      <c r="AK3194" s="92" t="s">
        <v>16493</v>
      </c>
      <c r="AL3194" s="92"/>
      <c r="AM3194" s="47">
        <v>1</v>
      </c>
      <c r="AN3194" s="47">
        <v>1</v>
      </c>
      <c r="AO3194" s="47">
        <v>6</v>
      </c>
      <c r="AP3194" s="47">
        <v>88</v>
      </c>
      <c r="AQ3194" s="47"/>
      <c r="AR3194" s="47"/>
      <c r="AS3194" s="150">
        <v>1</v>
      </c>
      <c r="AT3194" s="61">
        <v>1</v>
      </c>
      <c r="AU3194" s="61">
        <v>1</v>
      </c>
      <c r="AV3194" s="47"/>
      <c r="AW3194" s="61">
        <v>1</v>
      </c>
      <c r="AX3194" s="61"/>
      <c r="AY3194" s="44">
        <f t="shared" si="283"/>
        <v>13</v>
      </c>
      <c r="AZ3194" s="47"/>
      <c r="BA3194" s="47"/>
      <c r="BB3194" s="47"/>
      <c r="BC3194" s="48"/>
      <c r="BD3194" s="150"/>
      <c r="BE3194" s="96"/>
      <c r="BF3194" s="96"/>
      <c r="BG3194" s="51"/>
      <c r="BH3194" s="51">
        <f t="shared" si="287"/>
        <v>1</v>
      </c>
      <c r="BI3194" s="51">
        <v>1</v>
      </c>
      <c r="BJ3194" s="52"/>
      <c r="BK3194" s="52"/>
      <c r="BL3194" s="53"/>
      <c r="BM3194" s="47" t="e">
        <f>COUNTIFS(A$2:$AC3194,#REF!,M$2:$AL3194,M3194)</f>
        <v>#VALUE!</v>
      </c>
      <c r="BN3194" s="47">
        <v>0</v>
      </c>
      <c r="BO3194" s="151">
        <v>13</v>
      </c>
      <c r="BP3194" s="151">
        <v>0</v>
      </c>
      <c r="BQ3194" s="47">
        <v>13</v>
      </c>
      <c r="BR3194" s="61">
        <v>1</v>
      </c>
      <c r="BS3194" s="61">
        <v>1</v>
      </c>
      <c r="BT3194" s="44">
        <f t="shared" si="284"/>
        <v>138</v>
      </c>
      <c r="BW3194" s="40" t="s">
        <v>67</v>
      </c>
      <c r="BY3194" s="55"/>
      <c r="BZ3194" s="1" t="s">
        <v>22426</v>
      </c>
    </row>
    <row r="3195" spans="1:78" ht="15" customHeight="1">
      <c r="A3195" s="25" t="s">
        <v>14226</v>
      </c>
      <c r="B3195" s="42" t="s">
        <v>16494</v>
      </c>
      <c r="D3195" s="263">
        <v>0</v>
      </c>
      <c r="E3195" s="92" t="s">
        <v>11339</v>
      </c>
      <c r="F3195" s="92" t="s">
        <v>14227</v>
      </c>
      <c r="G3195" s="275"/>
      <c r="H3195" s="275"/>
      <c r="I3195" s="92" t="s">
        <v>14320</v>
      </c>
      <c r="J3195" s="43" t="s">
        <v>14321</v>
      </c>
      <c r="M3195" s="44" t="s">
        <v>91</v>
      </c>
      <c r="N3195" s="45" t="s">
        <v>102</v>
      </c>
      <c r="O3195" s="42" t="s">
        <v>71</v>
      </c>
      <c r="P3195" s="42" t="s">
        <v>14301</v>
      </c>
      <c r="Q3195" s="85" t="s">
        <v>105</v>
      </c>
      <c r="R3195" s="85" t="s">
        <v>105</v>
      </c>
      <c r="S3195" s="42" t="s">
        <v>15341</v>
      </c>
      <c r="T3195" s="42" t="s">
        <v>15341</v>
      </c>
      <c r="U3195" s="92" t="s">
        <v>73</v>
      </c>
      <c r="V3195" s="92" t="s">
        <v>73</v>
      </c>
      <c r="W3195" s="92" t="s">
        <v>73</v>
      </c>
      <c r="X3195" s="149">
        <v>41034</v>
      </c>
      <c r="Y3195" s="149">
        <v>41090</v>
      </c>
      <c r="Z3195" s="44">
        <f t="shared" ref="Z3195:Z3226" si="288">YEAR(X3195)</f>
        <v>2012</v>
      </c>
      <c r="AA3195" s="44">
        <f t="shared" ref="AA3195:AA3226" si="289">MONTH(X3195)</f>
        <v>5</v>
      </c>
      <c r="AB3195" s="44">
        <v>0</v>
      </c>
      <c r="AC3195" s="92" t="s">
        <v>14324</v>
      </c>
      <c r="AD3195" s="92" t="s">
        <v>14324</v>
      </c>
      <c r="AE3195" s="92" t="s">
        <v>105</v>
      </c>
      <c r="AF3195" s="92" t="s">
        <v>105</v>
      </c>
      <c r="AG3195" s="92" t="s">
        <v>15344</v>
      </c>
      <c r="AH3195" s="92" t="s">
        <v>15344</v>
      </c>
      <c r="AI3195" s="92" t="s">
        <v>16495</v>
      </c>
      <c r="AJ3195" s="92" t="s">
        <v>16496</v>
      </c>
      <c r="AK3195" s="92"/>
      <c r="AL3195" s="92"/>
      <c r="AM3195" s="47">
        <v>1</v>
      </c>
      <c r="AN3195" s="47">
        <v>1</v>
      </c>
      <c r="AO3195" s="47">
        <v>6</v>
      </c>
      <c r="AP3195" s="47">
        <v>2</v>
      </c>
      <c r="AQ3195" s="47"/>
      <c r="AR3195" s="47"/>
      <c r="AS3195" s="150">
        <v>1</v>
      </c>
      <c r="AT3195" s="61">
        <v>1</v>
      </c>
      <c r="AU3195" s="61">
        <v>1</v>
      </c>
      <c r="AV3195" s="47"/>
      <c r="AW3195" s="61">
        <v>1</v>
      </c>
      <c r="AX3195" s="61"/>
      <c r="AY3195" s="44">
        <f t="shared" si="283"/>
        <v>57</v>
      </c>
      <c r="AZ3195" s="47"/>
      <c r="BA3195" s="47"/>
      <c r="BB3195" s="47"/>
      <c r="BC3195" s="48"/>
      <c r="BD3195" s="150"/>
      <c r="BE3195" s="96"/>
      <c r="BF3195" s="96"/>
      <c r="BG3195" s="51"/>
      <c r="BH3195" s="51">
        <f t="shared" si="287"/>
        <v>1</v>
      </c>
      <c r="BI3195" s="51">
        <v>2</v>
      </c>
      <c r="BJ3195" s="52"/>
      <c r="BK3195" s="52"/>
      <c r="BL3195" s="53"/>
      <c r="BM3195" s="47" t="e">
        <f>COUNTIFS(A$2:$AC3195,#REF!,M$2:$AL3195,M3195)</f>
        <v>#VALUE!</v>
      </c>
      <c r="BN3195" s="47">
        <v>0</v>
      </c>
      <c r="BO3195" s="151">
        <v>57</v>
      </c>
      <c r="BP3195" s="151">
        <v>0</v>
      </c>
      <c r="BQ3195" s="47">
        <v>57</v>
      </c>
      <c r="BR3195" s="61">
        <v>1</v>
      </c>
      <c r="BS3195" s="61">
        <v>1</v>
      </c>
      <c r="BT3195" s="44">
        <f t="shared" si="284"/>
        <v>35</v>
      </c>
      <c r="BW3195" s="40" t="s">
        <v>67</v>
      </c>
      <c r="BY3195" s="55"/>
      <c r="BZ3195" s="1" t="s">
        <v>22426</v>
      </c>
    </row>
    <row r="3196" spans="1:78" ht="15" customHeight="1">
      <c r="A3196" s="25" t="s">
        <v>14226</v>
      </c>
      <c r="B3196" s="42" t="s">
        <v>16497</v>
      </c>
      <c r="D3196" s="263">
        <v>0</v>
      </c>
      <c r="E3196" s="92" t="s">
        <v>11339</v>
      </c>
      <c r="F3196" s="92" t="s">
        <v>14227</v>
      </c>
      <c r="G3196" s="275"/>
      <c r="H3196" s="275"/>
      <c r="I3196" s="92" t="s">
        <v>14320</v>
      </c>
      <c r="J3196" s="43" t="s">
        <v>14321</v>
      </c>
      <c r="M3196" s="44" t="s">
        <v>91</v>
      </c>
      <c r="N3196" s="45" t="s">
        <v>102</v>
      </c>
      <c r="O3196" s="42" t="s">
        <v>71</v>
      </c>
      <c r="P3196" s="42" t="s">
        <v>14301</v>
      </c>
      <c r="Q3196" s="85" t="s">
        <v>105</v>
      </c>
      <c r="R3196" s="85" t="s">
        <v>105</v>
      </c>
      <c r="S3196" s="42" t="s">
        <v>16498</v>
      </c>
      <c r="T3196" s="42" t="s">
        <v>16499</v>
      </c>
      <c r="U3196" s="92" t="s">
        <v>73</v>
      </c>
      <c r="V3196" s="92" t="s">
        <v>73</v>
      </c>
      <c r="W3196" s="92" t="s">
        <v>73</v>
      </c>
      <c r="X3196" s="149">
        <v>41075</v>
      </c>
      <c r="Y3196" s="149">
        <v>41111</v>
      </c>
      <c r="Z3196" s="44">
        <f t="shared" si="288"/>
        <v>2012</v>
      </c>
      <c r="AA3196" s="44">
        <f t="shared" si="289"/>
        <v>6</v>
      </c>
      <c r="AB3196" s="44">
        <v>0</v>
      </c>
      <c r="AC3196" s="92" t="s">
        <v>14324</v>
      </c>
      <c r="AD3196" s="92" t="s">
        <v>14324</v>
      </c>
      <c r="AE3196" s="92" t="s">
        <v>105</v>
      </c>
      <c r="AF3196" s="92" t="s">
        <v>105</v>
      </c>
      <c r="AG3196" s="92" t="s">
        <v>105</v>
      </c>
      <c r="AH3196" s="92" t="s">
        <v>105</v>
      </c>
      <c r="AI3196" s="92" t="s">
        <v>16500</v>
      </c>
      <c r="AJ3196" s="92" t="s">
        <v>16500</v>
      </c>
      <c r="AK3196" s="92"/>
      <c r="AL3196" s="92"/>
      <c r="AM3196" s="47">
        <v>1</v>
      </c>
      <c r="AN3196" s="47">
        <v>1</v>
      </c>
      <c r="AO3196" s="47">
        <v>6</v>
      </c>
      <c r="AP3196" s="47">
        <v>2</v>
      </c>
      <c r="AQ3196" s="47"/>
      <c r="AR3196" s="47"/>
      <c r="AS3196" s="150">
        <v>1</v>
      </c>
      <c r="AT3196" s="61">
        <v>1</v>
      </c>
      <c r="AU3196" s="61">
        <v>1</v>
      </c>
      <c r="AV3196" s="47"/>
      <c r="AW3196" s="61">
        <v>1</v>
      </c>
      <c r="AX3196" s="61"/>
      <c r="AY3196" s="44">
        <f t="shared" si="283"/>
        <v>37</v>
      </c>
      <c r="AZ3196" s="47"/>
      <c r="BA3196" s="47"/>
      <c r="BB3196" s="47"/>
      <c r="BC3196" s="48"/>
      <c r="BD3196" s="150"/>
      <c r="BE3196" s="96"/>
      <c r="BF3196" s="96"/>
      <c r="BG3196" s="51"/>
      <c r="BH3196" s="51">
        <f t="shared" si="287"/>
        <v>1</v>
      </c>
      <c r="BI3196" s="51">
        <v>1</v>
      </c>
      <c r="BJ3196" s="52"/>
      <c r="BK3196" s="52"/>
      <c r="BL3196" s="53"/>
      <c r="BM3196" s="47" t="e">
        <f>COUNTIFS(A$2:$AC3196,#REF!,M$2:$AL3196,M3196)</f>
        <v>#VALUE!</v>
      </c>
      <c r="BN3196" s="47">
        <v>0</v>
      </c>
      <c r="BO3196" s="151">
        <v>37</v>
      </c>
      <c r="BP3196" s="151">
        <v>0</v>
      </c>
      <c r="BQ3196" s="47">
        <v>37</v>
      </c>
      <c r="BR3196" s="61">
        <v>1</v>
      </c>
      <c r="BS3196" s="61">
        <v>1</v>
      </c>
      <c r="BT3196" s="44">
        <f t="shared" si="284"/>
        <v>76</v>
      </c>
      <c r="BW3196" s="40" t="s">
        <v>67</v>
      </c>
      <c r="BY3196" s="55"/>
      <c r="BZ3196" s="1" t="s">
        <v>22426</v>
      </c>
    </row>
    <row r="3197" spans="1:78" ht="15" customHeight="1">
      <c r="A3197" s="25" t="s">
        <v>14226</v>
      </c>
      <c r="B3197" s="42" t="s">
        <v>16501</v>
      </c>
      <c r="D3197" s="263">
        <v>0</v>
      </c>
      <c r="E3197" s="92" t="s">
        <v>11339</v>
      </c>
      <c r="F3197" s="92" t="s">
        <v>14227</v>
      </c>
      <c r="G3197" s="275"/>
      <c r="H3197" s="275"/>
      <c r="I3197" s="92" t="s">
        <v>16502</v>
      </c>
      <c r="J3197" s="43" t="s">
        <v>16503</v>
      </c>
      <c r="M3197" s="44" t="s">
        <v>91</v>
      </c>
      <c r="N3197" s="45" t="s">
        <v>16504</v>
      </c>
      <c r="O3197" s="42" t="s">
        <v>71</v>
      </c>
      <c r="P3197" s="42" t="s">
        <v>14301</v>
      </c>
      <c r="Q3197" s="42" t="s">
        <v>375</v>
      </c>
      <c r="R3197" s="42" t="s">
        <v>16120</v>
      </c>
      <c r="S3197" s="42" t="s">
        <v>16505</v>
      </c>
      <c r="T3197" s="42" t="s">
        <v>16506</v>
      </c>
      <c r="U3197" s="92" t="s">
        <v>73</v>
      </c>
      <c r="V3197" s="92" t="s">
        <v>73</v>
      </c>
      <c r="W3197" s="92" t="s">
        <v>73</v>
      </c>
      <c r="X3197" s="149">
        <v>41045</v>
      </c>
      <c r="Y3197" s="149">
        <v>41069</v>
      </c>
      <c r="Z3197" s="44">
        <f t="shared" si="288"/>
        <v>2012</v>
      </c>
      <c r="AA3197" s="44">
        <f t="shared" si="289"/>
        <v>5</v>
      </c>
      <c r="AB3197" s="44">
        <v>0</v>
      </c>
      <c r="AC3197" s="92" t="s">
        <v>323</v>
      </c>
      <c r="AD3197" s="92" t="s">
        <v>15064</v>
      </c>
      <c r="AE3197" s="92" t="s">
        <v>105</v>
      </c>
      <c r="AF3197" s="92" t="s">
        <v>105</v>
      </c>
      <c r="AG3197" s="92" t="s">
        <v>105</v>
      </c>
      <c r="AH3197" s="92" t="s">
        <v>105</v>
      </c>
      <c r="AI3197" s="92" t="s">
        <v>12783</v>
      </c>
      <c r="AJ3197" s="92" t="s">
        <v>14579</v>
      </c>
      <c r="AK3197" s="92"/>
      <c r="AL3197" s="92"/>
      <c r="AM3197" s="47">
        <v>1</v>
      </c>
      <c r="AN3197" s="47">
        <v>1</v>
      </c>
      <c r="AO3197" s="47">
        <v>6</v>
      </c>
      <c r="AP3197" s="47">
        <v>4</v>
      </c>
      <c r="AQ3197" s="47"/>
      <c r="AR3197" s="47"/>
      <c r="AS3197" s="150">
        <v>1</v>
      </c>
      <c r="AT3197" s="61">
        <v>1</v>
      </c>
      <c r="AU3197" s="61">
        <v>1</v>
      </c>
      <c r="AV3197" s="47"/>
      <c r="AW3197" s="61">
        <v>1</v>
      </c>
      <c r="AX3197" s="61"/>
      <c r="AY3197" s="44">
        <f t="shared" si="283"/>
        <v>25</v>
      </c>
      <c r="AZ3197" s="47"/>
      <c r="BA3197" s="47"/>
      <c r="BB3197" s="47"/>
      <c r="BC3197" s="48"/>
      <c r="BD3197" s="150"/>
      <c r="BE3197" s="96"/>
      <c r="BF3197" s="96"/>
      <c r="BG3197" s="51"/>
      <c r="BH3197" s="51">
        <f t="shared" si="287"/>
        <v>1</v>
      </c>
      <c r="BI3197" s="51">
        <v>5</v>
      </c>
      <c r="BJ3197" s="52"/>
      <c r="BK3197" s="52"/>
      <c r="BL3197" s="53"/>
      <c r="BM3197" s="47" t="e">
        <f>COUNTIFS(A$2:$AC3197,#REF!,M$2:$AL3197,M3197)</f>
        <v>#VALUE!</v>
      </c>
      <c r="BN3197" s="47">
        <v>1</v>
      </c>
      <c r="BO3197" s="151">
        <v>25</v>
      </c>
      <c r="BP3197" s="151">
        <v>0</v>
      </c>
      <c r="BQ3197" s="47">
        <v>25</v>
      </c>
      <c r="BR3197" s="61">
        <v>1</v>
      </c>
      <c r="BS3197" s="61">
        <v>1</v>
      </c>
      <c r="BT3197" s="44">
        <f t="shared" si="284"/>
        <v>46</v>
      </c>
      <c r="BW3197" s="40" t="s">
        <v>67</v>
      </c>
      <c r="BY3197" s="55"/>
      <c r="BZ3197" s="1" t="s">
        <v>22426</v>
      </c>
    </row>
    <row r="3198" spans="1:78" ht="15" customHeight="1">
      <c r="A3198" s="25" t="s">
        <v>14226</v>
      </c>
      <c r="B3198" s="42" t="s">
        <v>16507</v>
      </c>
      <c r="D3198" s="263">
        <v>0</v>
      </c>
      <c r="E3198" s="92" t="s">
        <v>11339</v>
      </c>
      <c r="F3198" s="92" t="s">
        <v>14227</v>
      </c>
      <c r="G3198" s="275"/>
      <c r="H3198" s="275"/>
      <c r="I3198" s="92" t="s">
        <v>16508</v>
      </c>
      <c r="J3198" s="43" t="s">
        <v>16509</v>
      </c>
      <c r="M3198" s="44" t="s">
        <v>144</v>
      </c>
      <c r="N3198" s="45" t="s">
        <v>623</v>
      </c>
      <c r="O3198" s="42" t="s">
        <v>71</v>
      </c>
      <c r="P3198" s="42" t="s">
        <v>1256</v>
      </c>
      <c r="Q3198" s="85" t="s">
        <v>105</v>
      </c>
      <c r="R3198" s="85" t="s">
        <v>105</v>
      </c>
      <c r="S3198" s="42" t="s">
        <v>16510</v>
      </c>
      <c r="T3198" s="42" t="s">
        <v>16511</v>
      </c>
      <c r="U3198" s="92" t="s">
        <v>73</v>
      </c>
      <c r="V3198" s="92" t="s">
        <v>73</v>
      </c>
      <c r="W3198" s="92" t="s">
        <v>73</v>
      </c>
      <c r="X3198" s="149">
        <v>41046</v>
      </c>
      <c r="Y3198" s="149">
        <v>41049</v>
      </c>
      <c r="Z3198" s="44">
        <f t="shared" si="288"/>
        <v>2012</v>
      </c>
      <c r="AA3198" s="44">
        <f t="shared" si="289"/>
        <v>5</v>
      </c>
      <c r="AB3198" s="44">
        <v>0</v>
      </c>
      <c r="AC3198" s="92" t="s">
        <v>16512</v>
      </c>
      <c r="AD3198" s="92" t="s">
        <v>16513</v>
      </c>
      <c r="AE3198" s="92" t="s">
        <v>105</v>
      </c>
      <c r="AF3198" s="92" t="s">
        <v>105</v>
      </c>
      <c r="AG3198" s="92" t="s">
        <v>105</v>
      </c>
      <c r="AH3198" s="92" t="s">
        <v>105</v>
      </c>
      <c r="AI3198" s="92" t="s">
        <v>12783</v>
      </c>
      <c r="AJ3198" s="92" t="s">
        <v>14579</v>
      </c>
      <c r="AK3198" s="92"/>
      <c r="AL3198" s="92"/>
      <c r="AM3198" s="47">
        <v>1</v>
      </c>
      <c r="AN3198" s="47">
        <v>1</v>
      </c>
      <c r="AO3198" s="47">
        <v>1</v>
      </c>
      <c r="AP3198" s="47">
        <v>88</v>
      </c>
      <c r="AQ3198" s="47"/>
      <c r="AR3198" s="47"/>
      <c r="AS3198" s="150">
        <v>1</v>
      </c>
      <c r="AT3198" s="61">
        <v>1</v>
      </c>
      <c r="AU3198" s="61">
        <v>1</v>
      </c>
      <c r="AV3198" s="47"/>
      <c r="AW3198" s="61">
        <v>1</v>
      </c>
      <c r="AX3198" s="61"/>
      <c r="AY3198" s="44">
        <f t="shared" si="283"/>
        <v>4</v>
      </c>
      <c r="AZ3198" s="47"/>
      <c r="BA3198" s="47"/>
      <c r="BB3198" s="47"/>
      <c r="BC3198" s="48"/>
      <c r="BD3198" s="150"/>
      <c r="BE3198" s="96"/>
      <c r="BF3198" s="96"/>
      <c r="BG3198" s="51"/>
      <c r="BH3198" s="51">
        <f t="shared" si="287"/>
        <v>1</v>
      </c>
      <c r="BI3198" s="51">
        <v>4</v>
      </c>
      <c r="BJ3198" s="52"/>
      <c r="BK3198" s="52"/>
      <c r="BL3198" s="53"/>
      <c r="BM3198" s="47" t="e">
        <f>COUNTIFS(A$2:$AC3198,#REF!,M$2:$AL3198,M3198)</f>
        <v>#VALUE!</v>
      </c>
      <c r="BN3198" s="47">
        <v>0</v>
      </c>
      <c r="BO3198" s="151">
        <v>4</v>
      </c>
      <c r="BP3198" s="151">
        <v>0</v>
      </c>
      <c r="BQ3198" s="47">
        <v>4</v>
      </c>
      <c r="BR3198" s="61">
        <v>1</v>
      </c>
      <c r="BS3198" s="61">
        <v>1</v>
      </c>
      <c r="BT3198" s="44">
        <f t="shared" si="284"/>
        <v>47</v>
      </c>
      <c r="BW3198" s="40" t="s">
        <v>67</v>
      </c>
      <c r="BY3198" s="55"/>
      <c r="BZ3198" s="1" t="s">
        <v>22426</v>
      </c>
    </row>
    <row r="3199" spans="1:78" ht="15" customHeight="1">
      <c r="A3199" s="25" t="s">
        <v>14226</v>
      </c>
      <c r="B3199" s="42" t="s">
        <v>16514</v>
      </c>
      <c r="D3199" s="263">
        <v>0</v>
      </c>
      <c r="E3199" s="92" t="s">
        <v>11339</v>
      </c>
      <c r="F3199" s="92" t="s">
        <v>14227</v>
      </c>
      <c r="G3199" s="275"/>
      <c r="H3199" s="275"/>
      <c r="I3199" s="92" t="s">
        <v>16515</v>
      </c>
      <c r="J3199" s="43" t="s">
        <v>16516</v>
      </c>
      <c r="M3199" s="44" t="s">
        <v>144</v>
      </c>
      <c r="N3199" s="45" t="s">
        <v>623</v>
      </c>
      <c r="O3199" s="42" t="s">
        <v>71</v>
      </c>
      <c r="P3199" s="42" t="s">
        <v>14301</v>
      </c>
      <c r="Q3199" s="85" t="s">
        <v>105</v>
      </c>
      <c r="R3199" s="85" t="s">
        <v>105</v>
      </c>
      <c r="S3199" s="42" t="s">
        <v>16517</v>
      </c>
      <c r="T3199" s="42" t="s">
        <v>16518</v>
      </c>
      <c r="U3199" s="92" t="s">
        <v>73</v>
      </c>
      <c r="V3199" s="92" t="s">
        <v>73</v>
      </c>
      <c r="W3199" s="92" t="s">
        <v>73</v>
      </c>
      <c r="X3199" s="149">
        <v>41046</v>
      </c>
      <c r="Y3199" s="149">
        <v>41049</v>
      </c>
      <c r="Z3199" s="44">
        <f t="shared" si="288"/>
        <v>2012</v>
      </c>
      <c r="AA3199" s="44">
        <f t="shared" si="289"/>
        <v>5</v>
      </c>
      <c r="AB3199" s="44">
        <v>0</v>
      </c>
      <c r="AC3199" s="92" t="s">
        <v>16512</v>
      </c>
      <c r="AD3199" s="92" t="s">
        <v>16513</v>
      </c>
      <c r="AE3199" s="92" t="s">
        <v>105</v>
      </c>
      <c r="AF3199" s="92" t="s">
        <v>105</v>
      </c>
      <c r="AG3199" s="92" t="s">
        <v>105</v>
      </c>
      <c r="AH3199" s="92" t="s">
        <v>105</v>
      </c>
      <c r="AI3199" s="92" t="s">
        <v>16519</v>
      </c>
      <c r="AJ3199" s="92" t="s">
        <v>16520</v>
      </c>
      <c r="AK3199" s="92"/>
      <c r="AL3199" s="92"/>
      <c r="AM3199" s="47">
        <v>1</v>
      </c>
      <c r="AN3199" s="47">
        <v>1</v>
      </c>
      <c r="AO3199" s="47">
        <v>1</v>
      </c>
      <c r="AP3199" s="47">
        <v>88</v>
      </c>
      <c r="AQ3199" s="47"/>
      <c r="AR3199" s="47"/>
      <c r="AS3199" s="150">
        <v>1</v>
      </c>
      <c r="AT3199" s="61">
        <v>1</v>
      </c>
      <c r="AU3199" s="61">
        <v>1</v>
      </c>
      <c r="AV3199" s="47"/>
      <c r="AW3199" s="61">
        <v>1</v>
      </c>
      <c r="AX3199" s="61"/>
      <c r="AY3199" s="44">
        <f t="shared" si="283"/>
        <v>4</v>
      </c>
      <c r="AZ3199" s="47"/>
      <c r="BA3199" s="47"/>
      <c r="BB3199" s="47"/>
      <c r="BC3199" s="48"/>
      <c r="BD3199" s="150"/>
      <c r="BE3199" s="96"/>
      <c r="BF3199" s="96"/>
      <c r="BG3199" s="51"/>
      <c r="BH3199" s="51">
        <f t="shared" si="287"/>
        <v>1</v>
      </c>
      <c r="BI3199" s="51">
        <v>6</v>
      </c>
      <c r="BJ3199" s="52"/>
      <c r="BK3199" s="52"/>
      <c r="BL3199" s="53"/>
      <c r="BM3199" s="47" t="e">
        <f>COUNTIFS(A$2:$AC3199,#REF!,M$2:$AL3199,M3199)</f>
        <v>#VALUE!</v>
      </c>
      <c r="BN3199" s="47">
        <v>0</v>
      </c>
      <c r="BO3199" s="151">
        <v>4</v>
      </c>
      <c r="BP3199" s="151">
        <v>0</v>
      </c>
      <c r="BQ3199" s="47">
        <v>4</v>
      </c>
      <c r="BR3199" s="61">
        <v>1</v>
      </c>
      <c r="BS3199" s="61">
        <v>1</v>
      </c>
      <c r="BT3199" s="44">
        <f t="shared" si="284"/>
        <v>47</v>
      </c>
      <c r="BW3199" s="40" t="s">
        <v>67</v>
      </c>
      <c r="BY3199" s="55"/>
      <c r="BZ3199" s="1" t="s">
        <v>22426</v>
      </c>
    </row>
    <row r="3200" spans="1:78" ht="15" customHeight="1">
      <c r="A3200" s="25" t="s">
        <v>14226</v>
      </c>
      <c r="B3200" s="42" t="s">
        <v>16521</v>
      </c>
      <c r="D3200" s="263">
        <v>0</v>
      </c>
      <c r="E3200" s="92" t="s">
        <v>11339</v>
      </c>
      <c r="F3200" s="92" t="s">
        <v>14227</v>
      </c>
      <c r="G3200" s="275"/>
      <c r="H3200" s="275"/>
      <c r="I3200" s="92" t="s">
        <v>12566</v>
      </c>
      <c r="J3200" s="43" t="s">
        <v>15063</v>
      </c>
      <c r="M3200" s="44" t="s">
        <v>91</v>
      </c>
      <c r="N3200" s="45" t="s">
        <v>455</v>
      </c>
      <c r="O3200" s="42" t="s">
        <v>71</v>
      </c>
      <c r="P3200" s="42" t="s">
        <v>14301</v>
      </c>
      <c r="Q3200" s="85" t="s">
        <v>105</v>
      </c>
      <c r="R3200" s="85" t="s">
        <v>105</v>
      </c>
      <c r="S3200" s="42" t="s">
        <v>16522</v>
      </c>
      <c r="T3200" s="42" t="s">
        <v>16523</v>
      </c>
      <c r="U3200" s="92" t="s">
        <v>73</v>
      </c>
      <c r="V3200" s="92" t="s">
        <v>73</v>
      </c>
      <c r="W3200" s="92" t="s">
        <v>73</v>
      </c>
      <c r="X3200" s="149">
        <v>41167</v>
      </c>
      <c r="Y3200" s="149">
        <v>41196</v>
      </c>
      <c r="Z3200" s="44">
        <f t="shared" si="288"/>
        <v>2012</v>
      </c>
      <c r="AA3200" s="44">
        <f t="shared" si="289"/>
        <v>9</v>
      </c>
      <c r="AB3200" s="44">
        <v>0</v>
      </c>
      <c r="AC3200" s="92" t="s">
        <v>323</v>
      </c>
      <c r="AD3200" s="92" t="s">
        <v>15064</v>
      </c>
      <c r="AE3200" s="92" t="s">
        <v>105</v>
      </c>
      <c r="AF3200" s="92" t="s">
        <v>105</v>
      </c>
      <c r="AG3200" s="92" t="s">
        <v>16524</v>
      </c>
      <c r="AH3200" s="92" t="s">
        <v>16525</v>
      </c>
      <c r="AI3200" s="92" t="s">
        <v>16526</v>
      </c>
      <c r="AJ3200" s="92" t="s">
        <v>16527</v>
      </c>
      <c r="AK3200" s="92"/>
      <c r="AL3200" s="92"/>
      <c r="AM3200" s="47">
        <v>1</v>
      </c>
      <c r="AN3200" s="47">
        <v>1</v>
      </c>
      <c r="AO3200" s="47">
        <v>6</v>
      </c>
      <c r="AP3200" s="47">
        <v>4</v>
      </c>
      <c r="AQ3200" s="47"/>
      <c r="AR3200" s="47"/>
      <c r="AS3200" s="150">
        <v>1</v>
      </c>
      <c r="AT3200" s="61">
        <v>1</v>
      </c>
      <c r="AU3200" s="61">
        <v>1</v>
      </c>
      <c r="AV3200" s="47"/>
      <c r="AW3200" s="61">
        <v>1</v>
      </c>
      <c r="AX3200" s="61"/>
      <c r="AY3200" s="44">
        <f t="shared" si="283"/>
        <v>30</v>
      </c>
      <c r="AZ3200" s="47"/>
      <c r="BA3200" s="47"/>
      <c r="BB3200" s="47"/>
      <c r="BC3200" s="48"/>
      <c r="BD3200" s="150"/>
      <c r="BE3200" s="96"/>
      <c r="BF3200" s="96"/>
      <c r="BG3200" s="51"/>
      <c r="BH3200" s="51">
        <f t="shared" si="287"/>
        <v>1</v>
      </c>
      <c r="BI3200" s="51">
        <v>8</v>
      </c>
      <c r="BJ3200" s="52"/>
      <c r="BK3200" s="52"/>
      <c r="BL3200" s="53"/>
      <c r="BM3200" s="47" t="e">
        <f>COUNTIFS(A$2:$AC3200,#REF!,M$2:$AL3200,M3200)</f>
        <v>#VALUE!</v>
      </c>
      <c r="BN3200" s="47">
        <v>0</v>
      </c>
      <c r="BO3200" s="151">
        <v>30</v>
      </c>
      <c r="BP3200" s="151">
        <v>0</v>
      </c>
      <c r="BQ3200" s="47">
        <v>30</v>
      </c>
      <c r="BR3200" s="61">
        <v>1</v>
      </c>
      <c r="BS3200" s="61">
        <v>1</v>
      </c>
      <c r="BT3200" s="44">
        <f t="shared" si="284"/>
        <v>168</v>
      </c>
      <c r="BW3200" s="40" t="s">
        <v>67</v>
      </c>
      <c r="BY3200" s="55"/>
      <c r="BZ3200" s="1" t="s">
        <v>22426</v>
      </c>
    </row>
    <row r="3201" spans="1:78" ht="15" customHeight="1">
      <c r="A3201" s="25" t="s">
        <v>14226</v>
      </c>
      <c r="B3201" s="42" t="s">
        <v>16528</v>
      </c>
      <c r="D3201" s="263">
        <v>0</v>
      </c>
      <c r="E3201" s="92" t="s">
        <v>11339</v>
      </c>
      <c r="F3201" s="92" t="s">
        <v>14227</v>
      </c>
      <c r="G3201" s="275"/>
      <c r="H3201" s="275"/>
      <c r="I3201" s="92" t="s">
        <v>15066</v>
      </c>
      <c r="J3201" s="43" t="s">
        <v>15067</v>
      </c>
      <c r="M3201" s="44" t="s">
        <v>91</v>
      </c>
      <c r="N3201" s="45" t="s">
        <v>14066</v>
      </c>
      <c r="O3201" s="42" t="s">
        <v>71</v>
      </c>
      <c r="P3201" s="42" t="s">
        <v>14301</v>
      </c>
      <c r="Q3201" s="85" t="s">
        <v>105</v>
      </c>
      <c r="R3201" s="85" t="s">
        <v>105</v>
      </c>
      <c r="S3201" s="42" t="s">
        <v>16529</v>
      </c>
      <c r="T3201" s="42" t="s">
        <v>16530</v>
      </c>
      <c r="U3201" s="92" t="s">
        <v>73</v>
      </c>
      <c r="V3201" s="92" t="s">
        <v>73</v>
      </c>
      <c r="W3201" s="92" t="s">
        <v>73</v>
      </c>
      <c r="X3201" s="149">
        <v>41222</v>
      </c>
      <c r="Y3201" s="149">
        <v>41245</v>
      </c>
      <c r="Z3201" s="44">
        <f t="shared" si="288"/>
        <v>2012</v>
      </c>
      <c r="AA3201" s="44">
        <f t="shared" si="289"/>
        <v>11</v>
      </c>
      <c r="AB3201" s="44">
        <v>0</v>
      </c>
      <c r="AC3201" s="92" t="s">
        <v>323</v>
      </c>
      <c r="AD3201" s="92" t="s">
        <v>15064</v>
      </c>
      <c r="AE3201" s="92" t="s">
        <v>105</v>
      </c>
      <c r="AF3201" s="92" t="s">
        <v>105</v>
      </c>
      <c r="AG3201" s="92" t="s">
        <v>105</v>
      </c>
      <c r="AH3201" s="92" t="s">
        <v>105</v>
      </c>
      <c r="AI3201" s="92" t="s">
        <v>16531</v>
      </c>
      <c r="AJ3201" s="92" t="s">
        <v>16532</v>
      </c>
      <c r="AK3201" s="92"/>
      <c r="AL3201" s="92"/>
      <c r="AM3201" s="47">
        <v>1</v>
      </c>
      <c r="AN3201" s="47">
        <v>1</v>
      </c>
      <c r="AO3201" s="47">
        <v>6</v>
      </c>
      <c r="AP3201" s="47">
        <v>4</v>
      </c>
      <c r="AQ3201" s="47"/>
      <c r="AR3201" s="47"/>
      <c r="AS3201" s="150">
        <v>1</v>
      </c>
      <c r="AT3201" s="61">
        <v>1</v>
      </c>
      <c r="AU3201" s="61">
        <v>1</v>
      </c>
      <c r="AV3201" s="47"/>
      <c r="AW3201" s="61">
        <v>1</v>
      </c>
      <c r="AX3201" s="61"/>
      <c r="AY3201" s="44">
        <f t="shared" si="283"/>
        <v>24</v>
      </c>
      <c r="AZ3201" s="47"/>
      <c r="BA3201" s="47"/>
      <c r="BB3201" s="47"/>
      <c r="BC3201" s="48"/>
      <c r="BD3201" s="150"/>
      <c r="BE3201" s="96"/>
      <c r="BF3201" s="96"/>
      <c r="BG3201" s="51"/>
      <c r="BH3201" s="51">
        <f t="shared" si="287"/>
        <v>1</v>
      </c>
      <c r="BI3201" s="51">
        <v>8</v>
      </c>
      <c r="BJ3201" s="52"/>
      <c r="BK3201" s="52"/>
      <c r="BL3201" s="53"/>
      <c r="BM3201" s="47" t="e">
        <f>COUNTIFS(A$2:$AC3201,#REF!,M$2:$AL3201,M3201)</f>
        <v>#VALUE!</v>
      </c>
      <c r="BN3201" s="47">
        <v>0</v>
      </c>
      <c r="BO3201" s="151">
        <v>24</v>
      </c>
      <c r="BP3201" s="151">
        <v>0</v>
      </c>
      <c r="BQ3201" s="47">
        <v>24</v>
      </c>
      <c r="BR3201" s="61">
        <v>1</v>
      </c>
      <c r="BS3201" s="61">
        <v>1</v>
      </c>
      <c r="BT3201" s="44">
        <f t="shared" si="284"/>
        <v>223</v>
      </c>
      <c r="BW3201" s="40" t="s">
        <v>67</v>
      </c>
      <c r="BY3201" s="55"/>
      <c r="BZ3201" s="1" t="s">
        <v>22426</v>
      </c>
    </row>
    <row r="3202" spans="1:78" ht="15" customHeight="1">
      <c r="A3202" s="25" t="s">
        <v>14226</v>
      </c>
      <c r="B3202" s="42" t="s">
        <v>16533</v>
      </c>
      <c r="D3202" s="263">
        <v>0</v>
      </c>
      <c r="E3202" s="92" t="s">
        <v>11339</v>
      </c>
      <c r="F3202" s="92" t="s">
        <v>14227</v>
      </c>
      <c r="G3202" s="275"/>
      <c r="H3202" s="275"/>
      <c r="I3202" s="92" t="s">
        <v>15079</v>
      </c>
      <c r="J3202" s="43" t="s">
        <v>15080</v>
      </c>
      <c r="M3202" s="44" t="s">
        <v>150</v>
      </c>
      <c r="N3202" s="45" t="s">
        <v>271</v>
      </c>
      <c r="O3202" s="42" t="s">
        <v>71</v>
      </c>
      <c r="P3202" s="42" t="s">
        <v>14301</v>
      </c>
      <c r="Q3202" s="85" t="s">
        <v>105</v>
      </c>
      <c r="R3202" s="85" t="s">
        <v>105</v>
      </c>
      <c r="S3202" s="42" t="s">
        <v>16534</v>
      </c>
      <c r="T3202" s="42" t="s">
        <v>16535</v>
      </c>
      <c r="U3202" s="92" t="s">
        <v>73</v>
      </c>
      <c r="V3202" s="92" t="s">
        <v>73</v>
      </c>
      <c r="W3202" s="92" t="s">
        <v>73</v>
      </c>
      <c r="X3202" s="149">
        <v>41041</v>
      </c>
      <c r="Y3202" s="149">
        <v>41149</v>
      </c>
      <c r="Z3202" s="44">
        <f t="shared" si="288"/>
        <v>2012</v>
      </c>
      <c r="AA3202" s="44">
        <f t="shared" si="289"/>
        <v>5</v>
      </c>
      <c r="AB3202" s="44">
        <v>0</v>
      </c>
      <c r="AC3202" s="92" t="s">
        <v>15083</v>
      </c>
      <c r="AD3202" s="92" t="s">
        <v>15084</v>
      </c>
      <c r="AE3202" s="92" t="s">
        <v>105</v>
      </c>
      <c r="AF3202" s="92" t="s">
        <v>105</v>
      </c>
      <c r="AG3202" s="92" t="s">
        <v>15085</v>
      </c>
      <c r="AH3202" s="92" t="s">
        <v>15085</v>
      </c>
      <c r="AI3202" s="92" t="s">
        <v>16536</v>
      </c>
      <c r="AJ3202" s="92" t="s">
        <v>16537</v>
      </c>
      <c r="AK3202" s="92"/>
      <c r="AL3202" s="92"/>
      <c r="AM3202" s="47">
        <v>1</v>
      </c>
      <c r="AN3202" s="47">
        <v>1</v>
      </c>
      <c r="AO3202" s="47">
        <v>5</v>
      </c>
      <c r="AP3202" s="47">
        <v>88</v>
      </c>
      <c r="AQ3202" s="47"/>
      <c r="AR3202" s="47"/>
      <c r="AS3202" s="150">
        <v>1</v>
      </c>
      <c r="AT3202" s="61">
        <v>1</v>
      </c>
      <c r="AU3202" s="61">
        <v>1</v>
      </c>
      <c r="AV3202" s="47"/>
      <c r="AW3202" s="61">
        <v>1</v>
      </c>
      <c r="AX3202" s="61"/>
      <c r="AY3202" s="44">
        <f t="shared" ref="AY3202:AY3265" si="290">Y3202-X3202+1</f>
        <v>109</v>
      </c>
      <c r="AZ3202" s="47"/>
      <c r="BA3202" s="47"/>
      <c r="BB3202" s="47"/>
      <c r="BC3202" s="48"/>
      <c r="BD3202" s="150"/>
      <c r="BE3202" s="96"/>
      <c r="BF3202" s="96"/>
      <c r="BG3202" s="51"/>
      <c r="BH3202" s="51">
        <f t="shared" si="287"/>
        <v>1</v>
      </c>
      <c r="BI3202" s="51">
        <v>1</v>
      </c>
      <c r="BJ3202" s="52"/>
      <c r="BK3202" s="52"/>
      <c r="BL3202" s="53"/>
      <c r="BM3202" s="47" t="e">
        <f>COUNTIFS(A$2:$AC3202,#REF!,M$2:$AL3202,M3202)</f>
        <v>#VALUE!</v>
      </c>
      <c r="BN3202" s="47">
        <v>0</v>
      </c>
      <c r="BO3202" s="151">
        <v>109</v>
      </c>
      <c r="BP3202" s="151">
        <v>0</v>
      </c>
      <c r="BQ3202" s="47">
        <v>109</v>
      </c>
      <c r="BR3202" s="61">
        <v>1</v>
      </c>
      <c r="BS3202" s="61">
        <v>1</v>
      </c>
      <c r="BT3202" s="44">
        <f t="shared" si="284"/>
        <v>42</v>
      </c>
      <c r="BW3202" s="40" t="s">
        <v>67</v>
      </c>
      <c r="BY3202" s="55"/>
      <c r="BZ3202" s="1" t="s">
        <v>22426</v>
      </c>
    </row>
    <row r="3203" spans="1:78" ht="15" customHeight="1">
      <c r="A3203" s="25" t="s">
        <v>14226</v>
      </c>
      <c r="B3203" s="42" t="s">
        <v>16538</v>
      </c>
      <c r="D3203" s="263">
        <v>0</v>
      </c>
      <c r="E3203" s="92" t="s">
        <v>11339</v>
      </c>
      <c r="F3203" s="92" t="s">
        <v>14227</v>
      </c>
      <c r="G3203" s="275"/>
      <c r="H3203" s="275"/>
      <c r="I3203" s="92" t="s">
        <v>13916</v>
      </c>
      <c r="J3203" s="43" t="s">
        <v>16539</v>
      </c>
      <c r="M3203" s="44" t="s">
        <v>91</v>
      </c>
      <c r="N3203" s="45" t="s">
        <v>539</v>
      </c>
      <c r="O3203" s="42" t="s">
        <v>71</v>
      </c>
      <c r="P3203" s="42" t="s">
        <v>14301</v>
      </c>
      <c r="Q3203" s="85" t="s">
        <v>105</v>
      </c>
      <c r="R3203" s="85" t="s">
        <v>105</v>
      </c>
      <c r="S3203" s="42" t="s">
        <v>16540</v>
      </c>
      <c r="T3203" s="42" t="s">
        <v>16541</v>
      </c>
      <c r="U3203" s="92" t="s">
        <v>73</v>
      </c>
      <c r="V3203" s="92" t="s">
        <v>73</v>
      </c>
      <c r="W3203" s="92" t="s">
        <v>73</v>
      </c>
      <c r="X3203" s="149">
        <v>41019</v>
      </c>
      <c r="Y3203" s="261" t="s">
        <v>22184</v>
      </c>
      <c r="Z3203" s="44">
        <f t="shared" si="288"/>
        <v>2012</v>
      </c>
      <c r="AA3203" s="44">
        <f t="shared" si="289"/>
        <v>4</v>
      </c>
      <c r="AB3203" s="44">
        <v>99</v>
      </c>
      <c r="AC3203" s="92" t="s">
        <v>539</v>
      </c>
      <c r="AD3203" s="92" t="s">
        <v>16542</v>
      </c>
      <c r="AE3203" s="92" t="s">
        <v>105</v>
      </c>
      <c r="AF3203" s="92" t="s">
        <v>105</v>
      </c>
      <c r="AG3203" s="92" t="s">
        <v>105</v>
      </c>
      <c r="AH3203" s="92" t="s">
        <v>105</v>
      </c>
      <c r="AI3203" s="92" t="s">
        <v>16543</v>
      </c>
      <c r="AJ3203" s="92" t="s">
        <v>16543</v>
      </c>
      <c r="AK3203" s="92"/>
      <c r="AL3203" s="92"/>
      <c r="AM3203" s="47">
        <v>1</v>
      </c>
      <c r="AN3203" s="47">
        <v>1</v>
      </c>
      <c r="AO3203" s="47">
        <v>6</v>
      </c>
      <c r="AP3203" s="47">
        <v>88</v>
      </c>
      <c r="AQ3203" s="47"/>
      <c r="AR3203" s="47"/>
      <c r="AS3203" s="150">
        <v>1</v>
      </c>
      <c r="AT3203" s="61">
        <v>1</v>
      </c>
      <c r="AU3203" s="49">
        <v>1</v>
      </c>
      <c r="AV3203" s="47"/>
      <c r="AW3203" s="61">
        <v>1</v>
      </c>
      <c r="AX3203" s="61"/>
      <c r="AY3203" s="44">
        <f t="shared" si="290"/>
        <v>-31019</v>
      </c>
      <c r="AZ3203" s="47"/>
      <c r="BA3203" s="47"/>
      <c r="BB3203" s="47"/>
      <c r="BC3203" s="48"/>
      <c r="BD3203" s="150"/>
      <c r="BE3203" s="96"/>
      <c r="BF3203" s="96"/>
      <c r="BG3203" s="51"/>
      <c r="BH3203" s="51">
        <f t="shared" si="287"/>
        <v>1</v>
      </c>
      <c r="BI3203" s="51">
        <v>1</v>
      </c>
      <c r="BJ3203" s="52"/>
      <c r="BK3203" s="52"/>
      <c r="BL3203" s="53"/>
      <c r="BM3203" s="47" t="e">
        <f>COUNTIFS(A$2:$AC3203,#REF!,M$2:$AL3203,M3203)</f>
        <v>#VALUE!</v>
      </c>
      <c r="BN3203" s="47">
        <v>1</v>
      </c>
      <c r="BO3203" s="151" t="e">
        <v>#VALUE!</v>
      </c>
      <c r="BP3203" s="151">
        <v>99</v>
      </c>
      <c r="BQ3203" s="47">
        <v>9999</v>
      </c>
      <c r="BR3203" s="49">
        <v>1</v>
      </c>
      <c r="BS3203" s="61">
        <v>1</v>
      </c>
      <c r="BT3203" s="44">
        <f t="shared" si="284"/>
        <v>20</v>
      </c>
      <c r="BW3203" s="40" t="s">
        <v>67</v>
      </c>
      <c r="BY3203" s="55"/>
      <c r="BZ3203" s="1" t="s">
        <v>22426</v>
      </c>
    </row>
    <row r="3204" spans="1:78" ht="15" customHeight="1">
      <c r="A3204" s="25" t="s">
        <v>14226</v>
      </c>
      <c r="B3204" s="42" t="s">
        <v>16544</v>
      </c>
      <c r="D3204" s="263">
        <v>0</v>
      </c>
      <c r="E3204" s="92" t="s">
        <v>11339</v>
      </c>
      <c r="F3204" s="92" t="s">
        <v>14227</v>
      </c>
      <c r="G3204" s="275"/>
      <c r="H3204" s="275"/>
      <c r="I3204" s="92" t="s">
        <v>13916</v>
      </c>
      <c r="J3204" s="43" t="s">
        <v>16539</v>
      </c>
      <c r="M3204" s="44" t="s">
        <v>91</v>
      </c>
      <c r="N3204" s="45" t="s">
        <v>539</v>
      </c>
      <c r="O3204" s="42" t="s">
        <v>71</v>
      </c>
      <c r="P3204" s="42" t="s">
        <v>14301</v>
      </c>
      <c r="Q3204" s="85" t="s">
        <v>105</v>
      </c>
      <c r="R3204" s="85" t="s">
        <v>105</v>
      </c>
      <c r="S3204" s="42" t="s">
        <v>16545</v>
      </c>
      <c r="T3204" s="42" t="s">
        <v>16545</v>
      </c>
      <c r="U3204" s="92" t="s">
        <v>73</v>
      </c>
      <c r="V3204" s="92" t="s">
        <v>73</v>
      </c>
      <c r="W3204" s="92" t="s">
        <v>73</v>
      </c>
      <c r="X3204" s="149">
        <v>41180</v>
      </c>
      <c r="Y3204" s="149">
        <v>41195</v>
      </c>
      <c r="Z3204" s="44">
        <f t="shared" si="288"/>
        <v>2012</v>
      </c>
      <c r="AA3204" s="44">
        <f t="shared" si="289"/>
        <v>9</v>
      </c>
      <c r="AB3204" s="44">
        <v>0</v>
      </c>
      <c r="AC3204" s="92" t="s">
        <v>539</v>
      </c>
      <c r="AD3204" s="92" t="s">
        <v>16542</v>
      </c>
      <c r="AE3204" s="92" t="s">
        <v>105</v>
      </c>
      <c r="AF3204" s="92" t="s">
        <v>105</v>
      </c>
      <c r="AG3204" s="92" t="s">
        <v>105</v>
      </c>
      <c r="AH3204" s="92" t="s">
        <v>105</v>
      </c>
      <c r="AI3204" s="92" t="s">
        <v>6195</v>
      </c>
      <c r="AJ3204" s="92" t="s">
        <v>16546</v>
      </c>
      <c r="AK3204" s="92"/>
      <c r="AL3204" s="92"/>
      <c r="AM3204" s="47">
        <v>1</v>
      </c>
      <c r="AN3204" s="47">
        <v>1</v>
      </c>
      <c r="AO3204" s="47">
        <v>6</v>
      </c>
      <c r="AP3204" s="47">
        <v>88</v>
      </c>
      <c r="AQ3204" s="47"/>
      <c r="AR3204" s="47"/>
      <c r="AS3204" s="150">
        <v>1</v>
      </c>
      <c r="AT3204" s="61">
        <v>1</v>
      </c>
      <c r="AU3204" s="61">
        <v>1</v>
      </c>
      <c r="AV3204" s="47"/>
      <c r="AW3204" s="61">
        <v>1</v>
      </c>
      <c r="AX3204" s="61"/>
      <c r="AY3204" s="44">
        <f t="shared" si="290"/>
        <v>16</v>
      </c>
      <c r="AZ3204" s="47"/>
      <c r="BA3204" s="47"/>
      <c r="BB3204" s="47"/>
      <c r="BC3204" s="48"/>
      <c r="BD3204" s="150"/>
      <c r="BE3204" s="96"/>
      <c r="BF3204" s="96"/>
      <c r="BG3204" s="51"/>
      <c r="BH3204" s="51">
        <f t="shared" si="287"/>
        <v>1</v>
      </c>
      <c r="BI3204" s="51">
        <v>8</v>
      </c>
      <c r="BJ3204" s="52"/>
      <c r="BK3204" s="52"/>
      <c r="BL3204" s="53"/>
      <c r="BM3204" s="47" t="e">
        <f>COUNTIFS(A$2:$AC3204,#REF!,M$2:$AL3204,M3204)</f>
        <v>#VALUE!</v>
      </c>
      <c r="BN3204" s="47">
        <v>0</v>
      </c>
      <c r="BO3204" s="151">
        <v>16</v>
      </c>
      <c r="BP3204" s="151">
        <v>0</v>
      </c>
      <c r="BQ3204" s="47">
        <v>16</v>
      </c>
      <c r="BR3204" s="61">
        <v>1</v>
      </c>
      <c r="BS3204" s="61">
        <v>1</v>
      </c>
      <c r="BT3204" s="44">
        <f t="shared" si="284"/>
        <v>181</v>
      </c>
      <c r="BW3204" s="40" t="s">
        <v>67</v>
      </c>
      <c r="BY3204" s="55"/>
      <c r="BZ3204" s="1" t="s">
        <v>22426</v>
      </c>
    </row>
    <row r="3205" spans="1:78" ht="15" customHeight="1">
      <c r="A3205" s="25" t="s">
        <v>14226</v>
      </c>
      <c r="B3205" s="42" t="s">
        <v>16547</v>
      </c>
      <c r="D3205" s="263">
        <v>0</v>
      </c>
      <c r="E3205" s="92" t="s">
        <v>11339</v>
      </c>
      <c r="F3205" s="92" t="s">
        <v>14227</v>
      </c>
      <c r="G3205" s="275"/>
      <c r="H3205" s="275"/>
      <c r="I3205" s="92" t="s">
        <v>12585</v>
      </c>
      <c r="J3205" s="43" t="s">
        <v>16548</v>
      </c>
      <c r="M3205" s="44" t="s">
        <v>91</v>
      </c>
      <c r="N3205" s="45" t="s">
        <v>11676</v>
      </c>
      <c r="O3205" s="42" t="s">
        <v>71</v>
      </c>
      <c r="P3205" s="42" t="s">
        <v>14301</v>
      </c>
      <c r="Q3205" s="85" t="s">
        <v>105</v>
      </c>
      <c r="R3205" s="85" t="s">
        <v>105</v>
      </c>
      <c r="S3205" s="42" t="s">
        <v>16549</v>
      </c>
      <c r="T3205" s="42" t="s">
        <v>16550</v>
      </c>
      <c r="U3205" s="92" t="s">
        <v>73</v>
      </c>
      <c r="V3205" s="92" t="s">
        <v>73</v>
      </c>
      <c r="W3205" s="92" t="s">
        <v>73</v>
      </c>
      <c r="X3205" s="149">
        <v>41152</v>
      </c>
      <c r="Y3205" s="149">
        <v>41188</v>
      </c>
      <c r="Z3205" s="44">
        <f t="shared" si="288"/>
        <v>2012</v>
      </c>
      <c r="AA3205" s="44">
        <f t="shared" si="289"/>
        <v>8</v>
      </c>
      <c r="AB3205" s="44">
        <v>0</v>
      </c>
      <c r="AC3205" s="92" t="s">
        <v>11675</v>
      </c>
      <c r="AD3205" s="92" t="s">
        <v>11675</v>
      </c>
      <c r="AE3205" s="92" t="s">
        <v>105</v>
      </c>
      <c r="AF3205" s="92" t="s">
        <v>105</v>
      </c>
      <c r="AG3205" s="92" t="s">
        <v>105</v>
      </c>
      <c r="AH3205" s="92" t="s">
        <v>105</v>
      </c>
      <c r="AI3205" s="92" t="s">
        <v>16550</v>
      </c>
      <c r="AJ3205" s="92" t="s">
        <v>16550</v>
      </c>
      <c r="AK3205" s="92"/>
      <c r="AL3205" s="92"/>
      <c r="AM3205" s="47">
        <v>1</v>
      </c>
      <c r="AN3205" s="47">
        <v>1</v>
      </c>
      <c r="AO3205" s="47">
        <v>6</v>
      </c>
      <c r="AP3205" s="47">
        <v>88</v>
      </c>
      <c r="AQ3205" s="47"/>
      <c r="AR3205" s="47"/>
      <c r="AS3205" s="150">
        <v>1</v>
      </c>
      <c r="AT3205" s="61">
        <v>1</v>
      </c>
      <c r="AU3205" s="49">
        <v>1</v>
      </c>
      <c r="AV3205" s="47"/>
      <c r="AW3205" s="61">
        <v>1</v>
      </c>
      <c r="AX3205" s="61"/>
      <c r="AY3205" s="44">
        <f t="shared" si="290"/>
        <v>37</v>
      </c>
      <c r="AZ3205" s="47"/>
      <c r="BA3205" s="47"/>
      <c r="BB3205" s="47"/>
      <c r="BC3205" s="48"/>
      <c r="BD3205" s="150"/>
      <c r="BE3205" s="96"/>
      <c r="BF3205" s="96"/>
      <c r="BG3205" s="51"/>
      <c r="BH3205" s="51">
        <f t="shared" si="287"/>
        <v>1</v>
      </c>
      <c r="BI3205" s="51">
        <v>1</v>
      </c>
      <c r="BJ3205" s="52"/>
      <c r="BK3205" s="52"/>
      <c r="BL3205" s="53"/>
      <c r="BM3205" s="47" t="e">
        <f>COUNTIFS(A$2:$AC3205,#REF!,M$2:$AL3205,M3205)</f>
        <v>#VALUE!</v>
      </c>
      <c r="BN3205" s="47">
        <v>1</v>
      </c>
      <c r="BO3205" s="151">
        <v>37</v>
      </c>
      <c r="BP3205" s="151">
        <v>0</v>
      </c>
      <c r="BQ3205" s="47">
        <v>37</v>
      </c>
      <c r="BR3205" s="49">
        <v>1</v>
      </c>
      <c r="BS3205" s="61">
        <v>1</v>
      </c>
      <c r="BT3205" s="44">
        <f t="shared" si="284"/>
        <v>153</v>
      </c>
      <c r="BW3205" s="40" t="s">
        <v>67</v>
      </c>
      <c r="BY3205" s="55"/>
    </row>
    <row r="3206" spans="1:78" ht="15" customHeight="1">
      <c r="A3206" s="25" t="s">
        <v>14226</v>
      </c>
      <c r="B3206" s="42" t="s">
        <v>16551</v>
      </c>
      <c r="D3206" s="263">
        <v>0</v>
      </c>
      <c r="E3206" s="92" t="s">
        <v>11339</v>
      </c>
      <c r="F3206" s="92" t="s">
        <v>14227</v>
      </c>
      <c r="G3206" s="275"/>
      <c r="H3206" s="275"/>
      <c r="I3206" s="92" t="s">
        <v>12585</v>
      </c>
      <c r="J3206" s="43" t="s">
        <v>16548</v>
      </c>
      <c r="M3206" s="44" t="s">
        <v>91</v>
      </c>
      <c r="N3206" s="45" t="s">
        <v>11676</v>
      </c>
      <c r="O3206" s="42" t="s">
        <v>71</v>
      </c>
      <c r="P3206" s="42" t="s">
        <v>14301</v>
      </c>
      <c r="Q3206" s="85" t="s">
        <v>105</v>
      </c>
      <c r="R3206" s="85" t="s">
        <v>105</v>
      </c>
      <c r="S3206" s="42" t="s">
        <v>16552</v>
      </c>
      <c r="T3206" s="42" t="s">
        <v>16553</v>
      </c>
      <c r="U3206" s="92" t="s">
        <v>73</v>
      </c>
      <c r="V3206" s="92" t="s">
        <v>73</v>
      </c>
      <c r="W3206" s="92" t="s">
        <v>73</v>
      </c>
      <c r="X3206" s="149">
        <v>41236</v>
      </c>
      <c r="Y3206" s="149">
        <v>41272</v>
      </c>
      <c r="Z3206" s="44">
        <f t="shared" si="288"/>
        <v>2012</v>
      </c>
      <c r="AA3206" s="44">
        <f t="shared" si="289"/>
        <v>11</v>
      </c>
      <c r="AB3206" s="44">
        <v>0</v>
      </c>
      <c r="AC3206" s="92" t="s">
        <v>11675</v>
      </c>
      <c r="AD3206" s="92" t="s">
        <v>11675</v>
      </c>
      <c r="AE3206" s="92" t="s">
        <v>105</v>
      </c>
      <c r="AF3206" s="92" t="s">
        <v>105</v>
      </c>
      <c r="AG3206" s="92" t="s">
        <v>105</v>
      </c>
      <c r="AH3206" s="92" t="s">
        <v>105</v>
      </c>
      <c r="AI3206" s="92" t="s">
        <v>16554</v>
      </c>
      <c r="AJ3206" s="92" t="s">
        <v>16555</v>
      </c>
      <c r="AK3206" s="92"/>
      <c r="AL3206" s="92"/>
      <c r="AM3206" s="47">
        <v>1</v>
      </c>
      <c r="AN3206" s="47">
        <v>1</v>
      </c>
      <c r="AO3206" s="47">
        <v>6</v>
      </c>
      <c r="AP3206" s="47">
        <v>88</v>
      </c>
      <c r="AQ3206" s="47"/>
      <c r="AR3206" s="47"/>
      <c r="AS3206" s="150">
        <v>1</v>
      </c>
      <c r="AT3206" s="61">
        <v>1</v>
      </c>
      <c r="AU3206" s="49">
        <v>1</v>
      </c>
      <c r="AV3206" s="47"/>
      <c r="AW3206" s="61">
        <v>1</v>
      </c>
      <c r="AX3206" s="61"/>
      <c r="AY3206" s="44">
        <f t="shared" si="290"/>
        <v>37</v>
      </c>
      <c r="AZ3206" s="47"/>
      <c r="BA3206" s="47"/>
      <c r="BB3206" s="47"/>
      <c r="BC3206" s="48"/>
      <c r="BD3206" s="150"/>
      <c r="BE3206" s="96"/>
      <c r="BF3206" s="96"/>
      <c r="BG3206" s="51"/>
      <c r="BH3206" s="51">
        <f t="shared" si="287"/>
        <v>1</v>
      </c>
      <c r="BI3206" s="51">
        <v>99</v>
      </c>
      <c r="BJ3206" s="52"/>
      <c r="BK3206" s="52"/>
      <c r="BL3206" s="53"/>
      <c r="BM3206" s="47" t="e">
        <f>COUNTIFS(A$2:$AC3206,#REF!,M$2:$AL3206,M3206)</f>
        <v>#VALUE!</v>
      </c>
      <c r="BN3206" s="47">
        <v>0</v>
      </c>
      <c r="BO3206" s="151">
        <v>37</v>
      </c>
      <c r="BP3206" s="151">
        <v>0</v>
      </c>
      <c r="BQ3206" s="47">
        <v>37</v>
      </c>
      <c r="BR3206" s="49">
        <v>1</v>
      </c>
      <c r="BS3206" s="61">
        <v>1</v>
      </c>
      <c r="BT3206" s="44">
        <f t="shared" si="284"/>
        <v>237</v>
      </c>
      <c r="BW3206" s="40" t="s">
        <v>67</v>
      </c>
      <c r="BY3206" s="55"/>
    </row>
    <row r="3207" spans="1:78" ht="15" customHeight="1">
      <c r="A3207" s="25" t="s">
        <v>14226</v>
      </c>
      <c r="B3207" s="42" t="s">
        <v>16556</v>
      </c>
      <c r="D3207" s="263">
        <v>0</v>
      </c>
      <c r="E3207" s="92" t="s">
        <v>11339</v>
      </c>
      <c r="F3207" s="92" t="s">
        <v>14227</v>
      </c>
      <c r="G3207" s="275"/>
      <c r="H3207" s="275"/>
      <c r="I3207" s="92" t="s">
        <v>16557</v>
      </c>
      <c r="J3207" s="43" t="s">
        <v>15670</v>
      </c>
      <c r="M3207" s="44" t="s">
        <v>91</v>
      </c>
      <c r="N3207" s="45" t="s">
        <v>393</v>
      </c>
      <c r="O3207" s="42" t="s">
        <v>71</v>
      </c>
      <c r="P3207" s="42" t="s">
        <v>14301</v>
      </c>
      <c r="Q3207" s="85" t="s">
        <v>105</v>
      </c>
      <c r="R3207" s="85" t="s">
        <v>105</v>
      </c>
      <c r="S3207" s="42" t="s">
        <v>16558</v>
      </c>
      <c r="T3207" s="42" t="s">
        <v>16559</v>
      </c>
      <c r="U3207" s="92" t="s">
        <v>73</v>
      </c>
      <c r="V3207" s="92" t="s">
        <v>73</v>
      </c>
      <c r="W3207" s="92" t="s">
        <v>73</v>
      </c>
      <c r="X3207" s="149">
        <v>41194</v>
      </c>
      <c r="Y3207" s="149">
        <v>41260</v>
      </c>
      <c r="Z3207" s="44">
        <f t="shared" si="288"/>
        <v>2012</v>
      </c>
      <c r="AA3207" s="44">
        <f t="shared" si="289"/>
        <v>10</v>
      </c>
      <c r="AB3207" s="44">
        <v>0</v>
      </c>
      <c r="AC3207" s="92" t="s">
        <v>391</v>
      </c>
      <c r="AD3207" s="92" t="s">
        <v>15673</v>
      </c>
      <c r="AE3207" s="92" t="s">
        <v>105</v>
      </c>
      <c r="AF3207" s="92" t="s">
        <v>105</v>
      </c>
      <c r="AG3207" s="92" t="s">
        <v>105</v>
      </c>
      <c r="AH3207" s="92" t="s">
        <v>105</v>
      </c>
      <c r="AI3207" s="92" t="s">
        <v>16560</v>
      </c>
      <c r="AJ3207" s="92" t="s">
        <v>16561</v>
      </c>
      <c r="AK3207" s="92"/>
      <c r="AL3207" s="92"/>
      <c r="AM3207" s="47">
        <v>1</v>
      </c>
      <c r="AN3207" s="47">
        <v>1</v>
      </c>
      <c r="AO3207" s="47">
        <v>6</v>
      </c>
      <c r="AP3207" s="47">
        <v>88</v>
      </c>
      <c r="AQ3207" s="47"/>
      <c r="AR3207" s="47"/>
      <c r="AS3207" s="150">
        <v>1</v>
      </c>
      <c r="AT3207" s="61">
        <v>1</v>
      </c>
      <c r="AU3207" s="61">
        <v>1</v>
      </c>
      <c r="AV3207" s="47"/>
      <c r="AW3207" s="61">
        <v>1</v>
      </c>
      <c r="AX3207" s="61"/>
      <c r="AY3207" s="44">
        <f t="shared" si="290"/>
        <v>67</v>
      </c>
      <c r="AZ3207" s="47"/>
      <c r="BA3207" s="47"/>
      <c r="BB3207" s="47"/>
      <c r="BC3207" s="48"/>
      <c r="BD3207" s="150"/>
      <c r="BE3207" s="96"/>
      <c r="BF3207" s="96"/>
      <c r="BG3207" s="51"/>
      <c r="BH3207" s="51">
        <f t="shared" si="287"/>
        <v>1</v>
      </c>
      <c r="BI3207" s="51">
        <v>2</v>
      </c>
      <c r="BJ3207" s="52"/>
      <c r="BK3207" s="52"/>
      <c r="BL3207" s="53"/>
      <c r="BM3207" s="47" t="e">
        <f>COUNTIFS(A$2:$AC3207,#REF!,M$2:$AL3207,M3207)</f>
        <v>#VALUE!</v>
      </c>
      <c r="BN3207" s="47">
        <v>0</v>
      </c>
      <c r="BO3207" s="151">
        <v>67</v>
      </c>
      <c r="BP3207" s="151">
        <v>0</v>
      </c>
      <c r="BQ3207" s="47">
        <v>67</v>
      </c>
      <c r="BR3207" s="61">
        <v>1</v>
      </c>
      <c r="BS3207" s="61">
        <v>1</v>
      </c>
      <c r="BT3207" s="44">
        <f t="shared" si="284"/>
        <v>195</v>
      </c>
      <c r="BW3207" s="40" t="s">
        <v>67</v>
      </c>
      <c r="BY3207" s="55"/>
      <c r="BZ3207" s="1" t="s">
        <v>22426</v>
      </c>
    </row>
    <row r="3208" spans="1:78" ht="15" customHeight="1">
      <c r="A3208" s="25" t="s">
        <v>14226</v>
      </c>
      <c r="B3208" s="42" t="s">
        <v>16562</v>
      </c>
      <c r="D3208" s="263">
        <v>0</v>
      </c>
      <c r="E3208" s="92" t="s">
        <v>11339</v>
      </c>
      <c r="F3208" s="92" t="s">
        <v>14227</v>
      </c>
      <c r="G3208" s="275"/>
      <c r="H3208" s="275"/>
      <c r="I3208" s="92" t="s">
        <v>15686</v>
      </c>
      <c r="J3208" s="43" t="s">
        <v>15687</v>
      </c>
      <c r="M3208" s="44" t="s">
        <v>91</v>
      </c>
      <c r="N3208" s="45" t="s">
        <v>11933</v>
      </c>
      <c r="O3208" s="42" t="s">
        <v>71</v>
      </c>
      <c r="P3208" s="42" t="s">
        <v>14301</v>
      </c>
      <c r="Q3208" s="85" t="s">
        <v>105</v>
      </c>
      <c r="R3208" s="85" t="s">
        <v>105</v>
      </c>
      <c r="S3208" s="42" t="s">
        <v>16563</v>
      </c>
      <c r="T3208" s="42" t="s">
        <v>16564</v>
      </c>
      <c r="U3208" s="92" t="s">
        <v>73</v>
      </c>
      <c r="V3208" s="92" t="s">
        <v>73</v>
      </c>
      <c r="W3208" s="92" t="s">
        <v>73</v>
      </c>
      <c r="X3208" s="149">
        <v>41188</v>
      </c>
      <c r="Y3208" s="149">
        <v>41230</v>
      </c>
      <c r="Z3208" s="44">
        <f t="shared" si="288"/>
        <v>2012</v>
      </c>
      <c r="AA3208" s="44">
        <f t="shared" si="289"/>
        <v>10</v>
      </c>
      <c r="AB3208" s="44">
        <v>0</v>
      </c>
      <c r="AC3208" s="92" t="s">
        <v>11933</v>
      </c>
      <c r="AD3208" s="92" t="s">
        <v>11933</v>
      </c>
      <c r="AE3208" s="92" t="s">
        <v>105</v>
      </c>
      <c r="AF3208" s="92" t="s">
        <v>105</v>
      </c>
      <c r="AG3208" s="92" t="s">
        <v>105</v>
      </c>
      <c r="AH3208" s="92" t="s">
        <v>105</v>
      </c>
      <c r="AI3208" s="92" t="s">
        <v>16565</v>
      </c>
      <c r="AJ3208" s="92" t="s">
        <v>16565</v>
      </c>
      <c r="AK3208" s="92"/>
      <c r="AL3208" s="92"/>
      <c r="AM3208" s="47">
        <v>1</v>
      </c>
      <c r="AN3208" s="47">
        <v>1</v>
      </c>
      <c r="AO3208" s="47">
        <v>6</v>
      </c>
      <c r="AP3208" s="47">
        <v>88</v>
      </c>
      <c r="AQ3208" s="47"/>
      <c r="AR3208" s="47"/>
      <c r="AS3208" s="150">
        <v>1</v>
      </c>
      <c r="AT3208" s="61">
        <v>1</v>
      </c>
      <c r="AU3208" s="61">
        <v>1</v>
      </c>
      <c r="AV3208" s="47"/>
      <c r="AW3208" s="61">
        <v>1</v>
      </c>
      <c r="AX3208" s="61"/>
      <c r="AY3208" s="44">
        <f t="shared" si="290"/>
        <v>43</v>
      </c>
      <c r="AZ3208" s="47"/>
      <c r="BA3208" s="47"/>
      <c r="BB3208" s="47"/>
      <c r="BC3208" s="48"/>
      <c r="BD3208" s="150"/>
      <c r="BE3208" s="96"/>
      <c r="BF3208" s="96"/>
      <c r="BG3208" s="51"/>
      <c r="BH3208" s="51">
        <f t="shared" si="287"/>
        <v>1</v>
      </c>
      <c r="BI3208" s="51">
        <v>3</v>
      </c>
      <c r="BJ3208" s="52"/>
      <c r="BK3208" s="52"/>
      <c r="BL3208" s="53"/>
      <c r="BM3208" s="47" t="e">
        <f>COUNTIFS(A$2:$AC3208,#REF!,M$2:$AL3208,M3208)</f>
        <v>#VALUE!</v>
      </c>
      <c r="BN3208" s="47">
        <v>0</v>
      </c>
      <c r="BO3208" s="151">
        <v>43</v>
      </c>
      <c r="BP3208" s="151">
        <v>0</v>
      </c>
      <c r="BQ3208" s="47">
        <v>43</v>
      </c>
      <c r="BR3208" s="61">
        <v>1</v>
      </c>
      <c r="BS3208" s="61">
        <v>1</v>
      </c>
      <c r="BT3208" s="44">
        <f t="shared" si="284"/>
        <v>189</v>
      </c>
      <c r="BW3208" s="40" t="s">
        <v>67</v>
      </c>
      <c r="BY3208" s="55"/>
      <c r="BZ3208" s="1" t="s">
        <v>22426</v>
      </c>
    </row>
    <row r="3209" spans="1:78" ht="15" customHeight="1">
      <c r="A3209" s="25" t="s">
        <v>14226</v>
      </c>
      <c r="B3209" s="42" t="s">
        <v>16566</v>
      </c>
      <c r="D3209" s="263">
        <v>0</v>
      </c>
      <c r="E3209" s="92" t="s">
        <v>11339</v>
      </c>
      <c r="F3209" s="92" t="s">
        <v>14227</v>
      </c>
      <c r="G3209" s="275"/>
      <c r="H3209" s="275"/>
      <c r="I3209" s="92" t="s">
        <v>12443</v>
      </c>
      <c r="J3209" s="43" t="s">
        <v>15691</v>
      </c>
      <c r="M3209" s="44" t="s">
        <v>91</v>
      </c>
      <c r="N3209" s="45" t="s">
        <v>336</v>
      </c>
      <c r="O3209" s="42" t="s">
        <v>71</v>
      </c>
      <c r="P3209" s="42" t="s">
        <v>14301</v>
      </c>
      <c r="Q3209" s="85" t="s">
        <v>105</v>
      </c>
      <c r="R3209" s="85" t="s">
        <v>105</v>
      </c>
      <c r="S3209" s="42" t="s">
        <v>16567</v>
      </c>
      <c r="T3209" s="42" t="s">
        <v>16568</v>
      </c>
      <c r="U3209" s="92" t="s">
        <v>73</v>
      </c>
      <c r="V3209" s="92" t="s">
        <v>73</v>
      </c>
      <c r="W3209" s="92" t="s">
        <v>73</v>
      </c>
      <c r="X3209" s="149">
        <v>41188</v>
      </c>
      <c r="Y3209" s="149">
        <v>41219</v>
      </c>
      <c r="Z3209" s="44">
        <f t="shared" si="288"/>
        <v>2012</v>
      </c>
      <c r="AA3209" s="44">
        <f t="shared" si="289"/>
        <v>10</v>
      </c>
      <c r="AB3209" s="44">
        <v>0</v>
      </c>
      <c r="AC3209" s="92" t="s">
        <v>12446</v>
      </c>
      <c r="AD3209" s="92" t="s">
        <v>12446</v>
      </c>
      <c r="AE3209" s="92" t="s">
        <v>105</v>
      </c>
      <c r="AF3209" s="92" t="s">
        <v>105</v>
      </c>
      <c r="AG3209" s="92" t="s">
        <v>105</v>
      </c>
      <c r="AH3209" s="92" t="s">
        <v>105</v>
      </c>
      <c r="AI3209" s="92" t="s">
        <v>16569</v>
      </c>
      <c r="AJ3209" s="92" t="s">
        <v>16569</v>
      </c>
      <c r="AK3209" s="92"/>
      <c r="AL3209" s="92"/>
      <c r="AM3209" s="47">
        <v>1</v>
      </c>
      <c r="AN3209" s="47">
        <v>1</v>
      </c>
      <c r="AO3209" s="47">
        <v>6</v>
      </c>
      <c r="AP3209" s="47">
        <v>88</v>
      </c>
      <c r="AQ3209" s="47"/>
      <c r="AR3209" s="47"/>
      <c r="AS3209" s="150">
        <v>1</v>
      </c>
      <c r="AT3209" s="61">
        <v>1</v>
      </c>
      <c r="AU3209" s="61">
        <v>1</v>
      </c>
      <c r="AV3209" s="47"/>
      <c r="AW3209" s="61">
        <v>1</v>
      </c>
      <c r="AX3209" s="61"/>
      <c r="AY3209" s="44">
        <f t="shared" si="290"/>
        <v>32</v>
      </c>
      <c r="AZ3209" s="47"/>
      <c r="BA3209" s="47"/>
      <c r="BB3209" s="47"/>
      <c r="BC3209" s="48"/>
      <c r="BD3209" s="150"/>
      <c r="BE3209" s="96"/>
      <c r="BF3209" s="96"/>
      <c r="BG3209" s="51"/>
      <c r="BH3209" s="51">
        <f t="shared" si="287"/>
        <v>1</v>
      </c>
      <c r="BI3209" s="51">
        <v>3</v>
      </c>
      <c r="BJ3209" s="52"/>
      <c r="BK3209" s="52"/>
      <c r="BL3209" s="53"/>
      <c r="BM3209" s="47" t="e">
        <f>COUNTIFS(A$2:$AC3209,#REF!,M$2:$AL3209,M3209)</f>
        <v>#VALUE!</v>
      </c>
      <c r="BN3209" s="47">
        <v>0</v>
      </c>
      <c r="BO3209" s="151">
        <v>32</v>
      </c>
      <c r="BP3209" s="151">
        <v>0</v>
      </c>
      <c r="BQ3209" s="47">
        <v>32</v>
      </c>
      <c r="BR3209" s="61">
        <v>1</v>
      </c>
      <c r="BS3209" s="61">
        <v>1</v>
      </c>
      <c r="BT3209" s="44">
        <f t="shared" si="284"/>
        <v>189</v>
      </c>
      <c r="BW3209" s="40" t="s">
        <v>67</v>
      </c>
      <c r="BY3209" s="55"/>
      <c r="BZ3209" s="1" t="s">
        <v>22426</v>
      </c>
    </row>
    <row r="3210" spans="1:78" ht="15" customHeight="1">
      <c r="A3210" s="25" t="s">
        <v>14226</v>
      </c>
      <c r="B3210" s="42" t="s">
        <v>16570</v>
      </c>
      <c r="D3210" s="263">
        <v>0</v>
      </c>
      <c r="E3210" s="92" t="s">
        <v>11339</v>
      </c>
      <c r="F3210" s="92" t="s">
        <v>14227</v>
      </c>
      <c r="G3210" s="275"/>
      <c r="H3210" s="275"/>
      <c r="I3210" s="92" t="s">
        <v>12793</v>
      </c>
      <c r="J3210" s="43" t="s">
        <v>15088</v>
      </c>
      <c r="M3210" s="44" t="s">
        <v>91</v>
      </c>
      <c r="N3210" s="45" t="s">
        <v>90</v>
      </c>
      <c r="O3210" s="42" t="s">
        <v>71</v>
      </c>
      <c r="P3210" s="42" t="s">
        <v>14301</v>
      </c>
      <c r="Q3210" s="85" t="s">
        <v>105</v>
      </c>
      <c r="R3210" s="85" t="s">
        <v>105</v>
      </c>
      <c r="S3210" s="42" t="s">
        <v>16571</v>
      </c>
      <c r="T3210" s="42" t="s">
        <v>16572</v>
      </c>
      <c r="U3210" s="92" t="s">
        <v>73</v>
      </c>
      <c r="V3210" s="92" t="s">
        <v>73</v>
      </c>
      <c r="W3210" s="92" t="s">
        <v>73</v>
      </c>
      <c r="X3210" s="149">
        <v>41165</v>
      </c>
      <c r="Y3210" s="149">
        <v>41175</v>
      </c>
      <c r="Z3210" s="44">
        <f t="shared" si="288"/>
        <v>2012</v>
      </c>
      <c r="AA3210" s="44">
        <f t="shared" si="289"/>
        <v>9</v>
      </c>
      <c r="AB3210" s="44">
        <v>0</v>
      </c>
      <c r="AC3210" s="92" t="s">
        <v>90</v>
      </c>
      <c r="AD3210" s="92" t="s">
        <v>90</v>
      </c>
      <c r="AE3210" s="92" t="s">
        <v>105</v>
      </c>
      <c r="AF3210" s="92" t="s">
        <v>105</v>
      </c>
      <c r="AG3210" s="92" t="s">
        <v>105</v>
      </c>
      <c r="AH3210" s="92" t="s">
        <v>105</v>
      </c>
      <c r="AI3210" s="92" t="s">
        <v>16573</v>
      </c>
      <c r="AJ3210" s="92" t="s">
        <v>16573</v>
      </c>
      <c r="AK3210" s="92"/>
      <c r="AL3210" s="92"/>
      <c r="AM3210" s="47">
        <v>1</v>
      </c>
      <c r="AN3210" s="47">
        <v>1</v>
      </c>
      <c r="AO3210" s="47">
        <v>6</v>
      </c>
      <c r="AP3210" s="47">
        <v>88</v>
      </c>
      <c r="AQ3210" s="47"/>
      <c r="AR3210" s="47"/>
      <c r="AS3210" s="150">
        <v>1</v>
      </c>
      <c r="AT3210" s="61">
        <v>1</v>
      </c>
      <c r="AU3210" s="49">
        <v>1</v>
      </c>
      <c r="AV3210" s="47"/>
      <c r="AW3210" s="61">
        <v>1</v>
      </c>
      <c r="AX3210" s="61"/>
      <c r="AY3210" s="44">
        <f t="shared" si="290"/>
        <v>11</v>
      </c>
      <c r="AZ3210" s="47"/>
      <c r="BA3210" s="47"/>
      <c r="BB3210" s="47"/>
      <c r="BC3210" s="48"/>
      <c r="BD3210" s="150"/>
      <c r="BE3210" s="96"/>
      <c r="BF3210" s="96"/>
      <c r="BG3210" s="51"/>
      <c r="BH3210" s="51">
        <f t="shared" si="287"/>
        <v>1</v>
      </c>
      <c r="BI3210" s="51">
        <v>1</v>
      </c>
      <c r="BJ3210" s="52"/>
      <c r="BK3210" s="52"/>
      <c r="BL3210" s="53"/>
      <c r="BM3210" s="47" t="e">
        <f>COUNTIFS(A$2:$AC3210,#REF!,M$2:$AL3210,M3210)</f>
        <v>#VALUE!</v>
      </c>
      <c r="BN3210" s="47">
        <v>0</v>
      </c>
      <c r="BO3210" s="151">
        <v>11</v>
      </c>
      <c r="BP3210" s="151">
        <v>0</v>
      </c>
      <c r="BQ3210" s="47">
        <v>11</v>
      </c>
      <c r="BR3210" s="49">
        <v>1</v>
      </c>
      <c r="BS3210" s="61">
        <v>1</v>
      </c>
      <c r="BT3210" s="44">
        <f t="shared" si="284"/>
        <v>166</v>
      </c>
      <c r="BW3210" s="40" t="s">
        <v>67</v>
      </c>
      <c r="BY3210" s="55"/>
      <c r="BZ3210" s="1" t="s">
        <v>22426</v>
      </c>
    </row>
    <row r="3211" spans="1:78" ht="15" customHeight="1">
      <c r="A3211" s="25" t="s">
        <v>14226</v>
      </c>
      <c r="B3211" s="42" t="s">
        <v>16574</v>
      </c>
      <c r="D3211" s="263">
        <v>0</v>
      </c>
      <c r="E3211" s="92" t="s">
        <v>11339</v>
      </c>
      <c r="F3211" s="92" t="s">
        <v>14227</v>
      </c>
      <c r="G3211" s="275"/>
      <c r="H3211" s="275"/>
      <c r="I3211" s="92" t="s">
        <v>14151</v>
      </c>
      <c r="J3211" s="43" t="s">
        <v>16575</v>
      </c>
      <c r="M3211" s="44" t="s">
        <v>91</v>
      </c>
      <c r="N3211" s="45" t="s">
        <v>893</v>
      </c>
      <c r="O3211" s="42" t="s">
        <v>71</v>
      </c>
      <c r="P3211" s="42" t="s">
        <v>14301</v>
      </c>
      <c r="Q3211" s="85" t="s">
        <v>105</v>
      </c>
      <c r="R3211" s="85" t="s">
        <v>105</v>
      </c>
      <c r="S3211" s="42" t="s">
        <v>16576</v>
      </c>
      <c r="T3211" s="42" t="s">
        <v>16577</v>
      </c>
      <c r="U3211" s="92" t="s">
        <v>73</v>
      </c>
      <c r="V3211" s="92" t="s">
        <v>73</v>
      </c>
      <c r="W3211" s="92" t="s">
        <v>73</v>
      </c>
      <c r="X3211" s="149">
        <v>41040</v>
      </c>
      <c r="Y3211" s="149">
        <v>41071</v>
      </c>
      <c r="Z3211" s="44">
        <f t="shared" si="288"/>
        <v>2012</v>
      </c>
      <c r="AA3211" s="44">
        <f t="shared" si="289"/>
        <v>5</v>
      </c>
      <c r="AB3211" s="44">
        <v>0</v>
      </c>
      <c r="AC3211" s="92" t="s">
        <v>16578</v>
      </c>
      <c r="AD3211" s="92" t="s">
        <v>16579</v>
      </c>
      <c r="AE3211" s="92" t="s">
        <v>105</v>
      </c>
      <c r="AF3211" s="92" t="s">
        <v>105</v>
      </c>
      <c r="AG3211" s="92" t="s">
        <v>105</v>
      </c>
      <c r="AH3211" s="92" t="s">
        <v>105</v>
      </c>
      <c r="AI3211" s="92" t="s">
        <v>16580</v>
      </c>
      <c r="AJ3211" s="92" t="s">
        <v>16580</v>
      </c>
      <c r="AK3211" s="92"/>
      <c r="AL3211" s="92"/>
      <c r="AM3211" s="47">
        <v>1</v>
      </c>
      <c r="AN3211" s="47">
        <v>1</v>
      </c>
      <c r="AO3211" s="47">
        <v>6</v>
      </c>
      <c r="AP3211" s="47">
        <v>88</v>
      </c>
      <c r="AQ3211" s="47"/>
      <c r="AR3211" s="47"/>
      <c r="AS3211" s="150">
        <v>1</v>
      </c>
      <c r="AT3211" s="61">
        <v>1</v>
      </c>
      <c r="AU3211" s="61">
        <v>1</v>
      </c>
      <c r="AV3211" s="47"/>
      <c r="AW3211" s="61">
        <v>1</v>
      </c>
      <c r="AX3211" s="61"/>
      <c r="AY3211" s="44">
        <f t="shared" si="290"/>
        <v>32</v>
      </c>
      <c r="AZ3211" s="47"/>
      <c r="BA3211" s="47"/>
      <c r="BB3211" s="47"/>
      <c r="BC3211" s="48"/>
      <c r="BD3211" s="150"/>
      <c r="BE3211" s="96"/>
      <c r="BF3211" s="96"/>
      <c r="BG3211" s="51"/>
      <c r="BH3211" s="51">
        <f t="shared" si="287"/>
        <v>1</v>
      </c>
      <c r="BI3211" s="51">
        <v>3</v>
      </c>
      <c r="BJ3211" s="52"/>
      <c r="BK3211" s="52"/>
      <c r="BL3211" s="53"/>
      <c r="BM3211" s="47" t="e">
        <f>COUNTIFS(A$2:$AC3211,#REF!,M$2:$AL3211,M3211)</f>
        <v>#VALUE!</v>
      </c>
      <c r="BN3211" s="47">
        <v>1</v>
      </c>
      <c r="BO3211" s="151">
        <v>32</v>
      </c>
      <c r="BP3211" s="151">
        <v>0</v>
      </c>
      <c r="BQ3211" s="47">
        <v>32</v>
      </c>
      <c r="BR3211" s="61">
        <v>1</v>
      </c>
      <c r="BS3211" s="61">
        <v>1</v>
      </c>
      <c r="BT3211" s="44">
        <f t="shared" si="284"/>
        <v>41</v>
      </c>
      <c r="BW3211" s="40" t="s">
        <v>67</v>
      </c>
      <c r="BY3211" s="55"/>
      <c r="BZ3211" s="1" t="s">
        <v>22426</v>
      </c>
    </row>
    <row r="3212" spans="1:78" ht="15" customHeight="1">
      <c r="A3212" s="25" t="s">
        <v>14226</v>
      </c>
      <c r="B3212" s="42" t="s">
        <v>16581</v>
      </c>
      <c r="D3212" s="263">
        <v>0</v>
      </c>
      <c r="E3212" s="92" t="s">
        <v>11339</v>
      </c>
      <c r="F3212" s="92" t="s">
        <v>14227</v>
      </c>
      <c r="G3212" s="275"/>
      <c r="H3212" s="275"/>
      <c r="I3212" s="92" t="s">
        <v>13987</v>
      </c>
      <c r="J3212" s="43" t="s">
        <v>16582</v>
      </c>
      <c r="M3212" s="44" t="s">
        <v>91</v>
      </c>
      <c r="N3212" s="45" t="s">
        <v>382</v>
      </c>
      <c r="O3212" s="42" t="s">
        <v>71</v>
      </c>
      <c r="P3212" s="42" t="s">
        <v>14301</v>
      </c>
      <c r="Q3212" s="85" t="s">
        <v>105</v>
      </c>
      <c r="R3212" s="85" t="s">
        <v>105</v>
      </c>
      <c r="S3212" s="42" t="s">
        <v>16583</v>
      </c>
      <c r="T3212" s="42" t="s">
        <v>16583</v>
      </c>
      <c r="U3212" s="92" t="s">
        <v>73</v>
      </c>
      <c r="V3212" s="92" t="s">
        <v>73</v>
      </c>
      <c r="W3212" s="92" t="s">
        <v>73</v>
      </c>
      <c r="X3212" s="149">
        <v>41208</v>
      </c>
      <c r="Y3212" s="149">
        <v>41227</v>
      </c>
      <c r="Z3212" s="44">
        <f t="shared" si="288"/>
        <v>2012</v>
      </c>
      <c r="AA3212" s="44">
        <f t="shared" si="289"/>
        <v>10</v>
      </c>
      <c r="AB3212" s="161">
        <v>0</v>
      </c>
      <c r="AC3212" s="92" t="s">
        <v>382</v>
      </c>
      <c r="AD3212" s="92" t="s">
        <v>382</v>
      </c>
      <c r="AE3212" s="92" t="s">
        <v>105</v>
      </c>
      <c r="AF3212" s="92" t="s">
        <v>105</v>
      </c>
      <c r="AG3212" s="92" t="s">
        <v>105</v>
      </c>
      <c r="AH3212" s="92" t="s">
        <v>105</v>
      </c>
      <c r="AI3212" s="92" t="s">
        <v>16584</v>
      </c>
      <c r="AJ3212" s="92" t="s">
        <v>16585</v>
      </c>
      <c r="AK3212" s="92"/>
      <c r="AL3212" s="92"/>
      <c r="AM3212" s="162">
        <v>1</v>
      </c>
      <c r="AN3212" s="47">
        <v>1</v>
      </c>
      <c r="AO3212" s="47">
        <v>6</v>
      </c>
      <c r="AP3212" s="47">
        <v>88</v>
      </c>
      <c r="AQ3212" s="47"/>
      <c r="AR3212" s="47"/>
      <c r="AS3212" s="150">
        <v>1</v>
      </c>
      <c r="AT3212" s="61">
        <v>1</v>
      </c>
      <c r="AU3212" s="49">
        <v>1</v>
      </c>
      <c r="AV3212" s="47"/>
      <c r="AW3212" s="61">
        <v>1</v>
      </c>
      <c r="AX3212" s="61"/>
      <c r="AY3212" s="44">
        <f t="shared" si="290"/>
        <v>20</v>
      </c>
      <c r="AZ3212" s="47"/>
      <c r="BA3212" s="47"/>
      <c r="BB3212" s="47"/>
      <c r="BC3212" s="48"/>
      <c r="BD3212" s="150"/>
      <c r="BE3212" s="96"/>
      <c r="BF3212" s="96"/>
      <c r="BG3212" s="51"/>
      <c r="BH3212" s="51">
        <f t="shared" si="287"/>
        <v>1</v>
      </c>
      <c r="BI3212" s="51">
        <v>2</v>
      </c>
      <c r="BJ3212" s="52"/>
      <c r="BK3212" s="52"/>
      <c r="BL3212" s="53"/>
      <c r="BM3212" s="47" t="e">
        <f>COUNTIFS(A$2:$AC3212,#REF!,M$2:$AL3212,M3212)</f>
        <v>#VALUE!</v>
      </c>
      <c r="BN3212" s="47">
        <v>1</v>
      </c>
      <c r="BO3212" s="151">
        <v>20</v>
      </c>
      <c r="BP3212" s="151">
        <v>0</v>
      </c>
      <c r="BQ3212" s="162">
        <v>20</v>
      </c>
      <c r="BR3212" s="49">
        <v>1</v>
      </c>
      <c r="BS3212" s="61">
        <v>1</v>
      </c>
      <c r="BT3212" s="44">
        <f t="shared" si="284"/>
        <v>209</v>
      </c>
      <c r="BW3212" s="40" t="s">
        <v>67</v>
      </c>
      <c r="BY3212" s="55"/>
      <c r="BZ3212" s="1" t="s">
        <v>22426</v>
      </c>
    </row>
    <row r="3213" spans="1:78" ht="15" customHeight="1">
      <c r="A3213" s="25" t="s">
        <v>14226</v>
      </c>
      <c r="B3213" s="42" t="s">
        <v>16586</v>
      </c>
      <c r="D3213" s="263">
        <v>0</v>
      </c>
      <c r="E3213" s="92" t="s">
        <v>11339</v>
      </c>
      <c r="F3213" s="92" t="s">
        <v>14227</v>
      </c>
      <c r="G3213" s="275"/>
      <c r="H3213" s="275"/>
      <c r="I3213" s="92" t="s">
        <v>16587</v>
      </c>
      <c r="J3213" s="43" t="s">
        <v>16588</v>
      </c>
      <c r="M3213" s="44" t="s">
        <v>230</v>
      </c>
      <c r="N3213" s="45" t="s">
        <v>304</v>
      </c>
      <c r="O3213" s="42" t="s">
        <v>71</v>
      </c>
      <c r="P3213" s="42" t="s">
        <v>14301</v>
      </c>
      <c r="Q3213" s="85" t="s">
        <v>105</v>
      </c>
      <c r="R3213" s="85" t="s">
        <v>105</v>
      </c>
      <c r="S3213" s="42" t="s">
        <v>16589</v>
      </c>
      <c r="T3213" s="42" t="s">
        <v>16589</v>
      </c>
      <c r="U3213" s="92" t="s">
        <v>73</v>
      </c>
      <c r="V3213" s="92" t="s">
        <v>73</v>
      </c>
      <c r="W3213" s="92" t="s">
        <v>73</v>
      </c>
      <c r="X3213" s="149">
        <v>41158</v>
      </c>
      <c r="Y3213" s="149">
        <v>41189</v>
      </c>
      <c r="Z3213" s="44">
        <f t="shared" si="288"/>
        <v>2012</v>
      </c>
      <c r="AA3213" s="44">
        <f t="shared" si="289"/>
        <v>9</v>
      </c>
      <c r="AB3213" s="44">
        <v>0</v>
      </c>
      <c r="AC3213" s="92" t="s">
        <v>16590</v>
      </c>
      <c r="AD3213" s="92" t="s">
        <v>16591</v>
      </c>
      <c r="AE3213" s="92" t="s">
        <v>105</v>
      </c>
      <c r="AF3213" s="92" t="s">
        <v>105</v>
      </c>
      <c r="AG3213" s="92" t="s">
        <v>105</v>
      </c>
      <c r="AH3213" s="92" t="s">
        <v>105</v>
      </c>
      <c r="AI3213" s="92" t="s">
        <v>16592</v>
      </c>
      <c r="AJ3213" s="92" t="s">
        <v>16592</v>
      </c>
      <c r="AK3213" s="92"/>
      <c r="AL3213" s="92"/>
      <c r="AM3213" s="47">
        <v>1</v>
      </c>
      <c r="AN3213" s="47">
        <v>1</v>
      </c>
      <c r="AO3213" s="47">
        <v>6</v>
      </c>
      <c r="AP3213" s="47">
        <v>2</v>
      </c>
      <c r="AQ3213" s="47"/>
      <c r="AR3213" s="47"/>
      <c r="AS3213" s="150">
        <v>1</v>
      </c>
      <c r="AT3213" s="61">
        <v>1</v>
      </c>
      <c r="AU3213" s="49">
        <v>1</v>
      </c>
      <c r="AV3213" s="47"/>
      <c r="AW3213" s="61">
        <v>1</v>
      </c>
      <c r="AX3213" s="61"/>
      <c r="AY3213" s="44">
        <f t="shared" si="290"/>
        <v>32</v>
      </c>
      <c r="AZ3213" s="47"/>
      <c r="BA3213" s="47"/>
      <c r="BB3213" s="47"/>
      <c r="BC3213" s="48"/>
      <c r="BD3213" s="150"/>
      <c r="BE3213" s="96"/>
      <c r="BF3213" s="96"/>
      <c r="BG3213" s="51"/>
      <c r="BH3213" s="51">
        <f t="shared" si="287"/>
        <v>1</v>
      </c>
      <c r="BI3213" s="51">
        <v>1</v>
      </c>
      <c r="BJ3213" s="52"/>
      <c r="BK3213" s="52"/>
      <c r="BL3213" s="53"/>
      <c r="BM3213" s="47" t="e">
        <f>COUNTIFS(A$2:$AC3213,#REF!,M$2:$AL3213,M3213)</f>
        <v>#VALUE!</v>
      </c>
      <c r="BN3213" s="47">
        <v>1</v>
      </c>
      <c r="BO3213" s="151">
        <v>32</v>
      </c>
      <c r="BP3213" s="151">
        <v>0</v>
      </c>
      <c r="BQ3213" s="47">
        <v>32</v>
      </c>
      <c r="BR3213" s="49">
        <v>1</v>
      </c>
      <c r="BS3213" s="61">
        <v>1</v>
      </c>
      <c r="BT3213" s="44">
        <f t="shared" ref="BT3213:BT3276" si="291">MAX(MIN((DATE(2013,3,31)+1),X3213+1),DATE(2012,4,1))-MIN(MAX(DATE(2012,4,1),W3213),(DATE(2013,3,31)+1))</f>
        <v>159</v>
      </c>
      <c r="BW3213" s="40" t="s">
        <v>67</v>
      </c>
      <c r="BY3213" s="55"/>
      <c r="BZ3213" s="1" t="s">
        <v>22426</v>
      </c>
    </row>
    <row r="3214" spans="1:78" ht="15" customHeight="1">
      <c r="A3214" s="25" t="s">
        <v>14226</v>
      </c>
      <c r="B3214" s="42" t="s">
        <v>16593</v>
      </c>
      <c r="D3214" s="263">
        <v>0</v>
      </c>
      <c r="E3214" s="92" t="s">
        <v>11339</v>
      </c>
      <c r="F3214" s="92" t="s">
        <v>14227</v>
      </c>
      <c r="G3214" s="275"/>
      <c r="H3214" s="275"/>
      <c r="I3214" s="92" t="s">
        <v>15317</v>
      </c>
      <c r="J3214" s="43" t="s">
        <v>16594</v>
      </c>
      <c r="M3214" s="44" t="s">
        <v>144</v>
      </c>
      <c r="N3214" s="45" t="s">
        <v>623</v>
      </c>
      <c r="O3214" s="42" t="s">
        <v>71</v>
      </c>
      <c r="P3214" s="42" t="s">
        <v>14301</v>
      </c>
      <c r="Q3214" s="85" t="s">
        <v>105</v>
      </c>
      <c r="R3214" s="85" t="s">
        <v>105</v>
      </c>
      <c r="S3214" s="42" t="s">
        <v>15521</v>
      </c>
      <c r="T3214" s="42" t="s">
        <v>16595</v>
      </c>
      <c r="U3214" s="92" t="s">
        <v>73</v>
      </c>
      <c r="V3214" s="92" t="s">
        <v>73</v>
      </c>
      <c r="W3214" s="92" t="s">
        <v>73</v>
      </c>
      <c r="X3214" s="149">
        <v>41046</v>
      </c>
      <c r="Y3214" s="149">
        <v>41049</v>
      </c>
      <c r="Z3214" s="44">
        <f t="shared" si="288"/>
        <v>2012</v>
      </c>
      <c r="AA3214" s="44">
        <f t="shared" si="289"/>
        <v>5</v>
      </c>
      <c r="AB3214" s="44">
        <v>0</v>
      </c>
      <c r="AC3214" s="92" t="s">
        <v>16512</v>
      </c>
      <c r="AD3214" s="92" t="s">
        <v>16513</v>
      </c>
      <c r="AE3214" s="92" t="s">
        <v>105</v>
      </c>
      <c r="AF3214" s="92" t="s">
        <v>105</v>
      </c>
      <c r="AG3214" s="92" t="s">
        <v>105</v>
      </c>
      <c r="AH3214" s="92" t="s">
        <v>105</v>
      </c>
      <c r="AI3214" s="92" t="s">
        <v>1348</v>
      </c>
      <c r="AJ3214" s="92" t="s">
        <v>16596</v>
      </c>
      <c r="AK3214" s="92"/>
      <c r="AL3214" s="92"/>
      <c r="AM3214" s="47">
        <v>1</v>
      </c>
      <c r="AN3214" s="47">
        <v>1</v>
      </c>
      <c r="AO3214" s="47">
        <v>1</v>
      </c>
      <c r="AP3214" s="47">
        <v>88</v>
      </c>
      <c r="AQ3214" s="47"/>
      <c r="AR3214" s="47"/>
      <c r="AS3214" s="150">
        <v>1</v>
      </c>
      <c r="AT3214" s="61">
        <v>1</v>
      </c>
      <c r="AU3214" s="61">
        <v>1</v>
      </c>
      <c r="AV3214" s="47"/>
      <c r="AW3214" s="61">
        <v>1</v>
      </c>
      <c r="AX3214" s="61"/>
      <c r="AY3214" s="44">
        <f t="shared" si="290"/>
        <v>4</v>
      </c>
      <c r="AZ3214" s="47"/>
      <c r="BA3214" s="47"/>
      <c r="BB3214" s="47"/>
      <c r="BC3214" s="48"/>
      <c r="BD3214" s="150"/>
      <c r="BE3214" s="96"/>
      <c r="BF3214" s="96"/>
      <c r="BG3214" s="51"/>
      <c r="BH3214" s="51">
        <f t="shared" si="287"/>
        <v>1</v>
      </c>
      <c r="BI3214" s="51">
        <v>2</v>
      </c>
      <c r="BJ3214" s="52"/>
      <c r="BK3214" s="52"/>
      <c r="BL3214" s="53"/>
      <c r="BM3214" s="47" t="e">
        <f>COUNTIFS(A$2:$AC3214,#REF!,M$2:$AL3214,M3214)</f>
        <v>#VALUE!</v>
      </c>
      <c r="BN3214" s="47">
        <v>0</v>
      </c>
      <c r="BO3214" s="151">
        <v>4</v>
      </c>
      <c r="BP3214" s="151">
        <v>0</v>
      </c>
      <c r="BQ3214" s="47">
        <v>4</v>
      </c>
      <c r="BR3214" s="61">
        <v>1</v>
      </c>
      <c r="BS3214" s="61">
        <v>1</v>
      </c>
      <c r="BT3214" s="44">
        <f t="shared" si="291"/>
        <v>47</v>
      </c>
      <c r="BW3214" s="40" t="s">
        <v>67</v>
      </c>
      <c r="BY3214" s="55"/>
      <c r="BZ3214" s="1" t="s">
        <v>22426</v>
      </c>
    </row>
    <row r="3215" spans="1:78" ht="15" customHeight="1">
      <c r="A3215" s="25" t="s">
        <v>14226</v>
      </c>
      <c r="B3215" s="42" t="s">
        <v>16597</v>
      </c>
      <c r="D3215" s="263">
        <v>0</v>
      </c>
      <c r="E3215" s="92" t="s">
        <v>11339</v>
      </c>
      <c r="F3215" s="92" t="s">
        <v>14227</v>
      </c>
      <c r="G3215" s="275"/>
      <c r="H3215" s="275"/>
      <c r="I3215" s="92" t="s">
        <v>16598</v>
      </c>
      <c r="J3215" s="43" t="s">
        <v>16598</v>
      </c>
      <c r="M3215" s="44" t="s">
        <v>384</v>
      </c>
      <c r="N3215" s="45" t="s">
        <v>176</v>
      </c>
      <c r="O3215" s="42" t="s">
        <v>71</v>
      </c>
      <c r="P3215" s="42" t="s">
        <v>14301</v>
      </c>
      <c r="Q3215" s="42" t="s">
        <v>375</v>
      </c>
      <c r="R3215" s="42" t="s">
        <v>16120</v>
      </c>
      <c r="S3215" s="42" t="s">
        <v>16599</v>
      </c>
      <c r="T3215" s="42" t="s">
        <v>16599</v>
      </c>
      <c r="U3215" s="92" t="s">
        <v>73</v>
      </c>
      <c r="V3215" s="92" t="s">
        <v>73</v>
      </c>
      <c r="W3215" s="92" t="s">
        <v>73</v>
      </c>
      <c r="X3215" s="149">
        <v>41076</v>
      </c>
      <c r="Y3215" s="149">
        <v>41153</v>
      </c>
      <c r="Z3215" s="44">
        <f t="shared" si="288"/>
        <v>2012</v>
      </c>
      <c r="AA3215" s="44">
        <f t="shared" si="289"/>
        <v>6</v>
      </c>
      <c r="AB3215" s="44">
        <v>0</v>
      </c>
      <c r="AC3215" s="92" t="s">
        <v>16600</v>
      </c>
      <c r="AD3215" s="92" t="s">
        <v>16601</v>
      </c>
      <c r="AE3215" s="92" t="s">
        <v>16602</v>
      </c>
      <c r="AF3215" s="92" t="s">
        <v>16603</v>
      </c>
      <c r="AG3215" s="92" t="s">
        <v>105</v>
      </c>
      <c r="AH3215" s="92" t="s">
        <v>105</v>
      </c>
      <c r="AI3215" s="92" t="s">
        <v>16604</v>
      </c>
      <c r="AJ3215" s="92" t="s">
        <v>16605</v>
      </c>
      <c r="AK3215" s="92"/>
      <c r="AL3215" s="92"/>
      <c r="AM3215" s="47">
        <v>1</v>
      </c>
      <c r="AN3215" s="47">
        <v>1</v>
      </c>
      <c r="AO3215" s="47">
        <v>3</v>
      </c>
      <c r="AP3215" s="47">
        <v>88</v>
      </c>
      <c r="AQ3215" s="47"/>
      <c r="AR3215" s="47"/>
      <c r="AS3215" s="154">
        <v>1</v>
      </c>
      <c r="AT3215" s="61">
        <v>1</v>
      </c>
      <c r="AU3215" s="61">
        <v>1</v>
      </c>
      <c r="AV3215" s="47"/>
      <c r="AW3215" s="61">
        <v>1</v>
      </c>
      <c r="AX3215" s="61"/>
      <c r="AY3215" s="44">
        <f t="shared" si="290"/>
        <v>78</v>
      </c>
      <c r="AZ3215" s="47"/>
      <c r="BA3215" s="47"/>
      <c r="BB3215" s="47"/>
      <c r="BC3215" s="48"/>
      <c r="BD3215" s="150"/>
      <c r="BE3215" s="96"/>
      <c r="BF3215" s="96"/>
      <c r="BG3215" s="51"/>
      <c r="BH3215" s="51">
        <f t="shared" si="287"/>
        <v>1</v>
      </c>
      <c r="BI3215" s="51">
        <v>1</v>
      </c>
      <c r="BJ3215" s="52"/>
      <c r="BK3215" s="52"/>
      <c r="BL3215" s="53"/>
      <c r="BM3215" s="47" t="e">
        <f>COUNTIFS(A$2:$AC3215,#REF!,M$2:$AL3215,M3215)</f>
        <v>#VALUE!</v>
      </c>
      <c r="BN3215" s="47">
        <v>1</v>
      </c>
      <c r="BO3215" s="151">
        <v>78</v>
      </c>
      <c r="BP3215" s="151">
        <v>0</v>
      </c>
      <c r="BQ3215" s="47">
        <v>78</v>
      </c>
      <c r="BR3215" s="61">
        <v>1</v>
      </c>
      <c r="BS3215" s="61">
        <v>1</v>
      </c>
      <c r="BT3215" s="44">
        <f t="shared" si="291"/>
        <v>77</v>
      </c>
      <c r="BW3215" s="40" t="s">
        <v>67</v>
      </c>
      <c r="BY3215" s="55"/>
      <c r="BZ3215" s="1" t="s">
        <v>22426</v>
      </c>
    </row>
    <row r="3216" spans="1:78" ht="15" customHeight="1">
      <c r="A3216" s="25" t="s">
        <v>14226</v>
      </c>
      <c r="B3216" s="42" t="s">
        <v>16606</v>
      </c>
      <c r="D3216" s="263">
        <v>0</v>
      </c>
      <c r="E3216" s="92" t="s">
        <v>76</v>
      </c>
      <c r="F3216" s="92" t="s">
        <v>14586</v>
      </c>
      <c r="G3216" s="275"/>
      <c r="H3216" s="275"/>
      <c r="I3216" s="92" t="s">
        <v>16607</v>
      </c>
      <c r="J3216" s="316" t="s">
        <v>16608</v>
      </c>
      <c r="M3216" s="44" t="s">
        <v>150</v>
      </c>
      <c r="N3216" s="45" t="s">
        <v>16609</v>
      </c>
      <c r="O3216" s="42" t="s">
        <v>71</v>
      </c>
      <c r="P3216" s="42" t="s">
        <v>14301</v>
      </c>
      <c r="Q3216" s="85" t="s">
        <v>105</v>
      </c>
      <c r="R3216" s="85" t="s">
        <v>105</v>
      </c>
      <c r="S3216" s="42" t="s">
        <v>16610</v>
      </c>
      <c r="T3216" s="42" t="s">
        <v>16611</v>
      </c>
      <c r="U3216" s="92" t="s">
        <v>73</v>
      </c>
      <c r="V3216" s="92" t="s">
        <v>73</v>
      </c>
      <c r="W3216" s="92" t="s">
        <v>73</v>
      </c>
      <c r="X3216" s="149">
        <v>41048</v>
      </c>
      <c r="Y3216" s="149">
        <v>41079</v>
      </c>
      <c r="Z3216" s="44">
        <f t="shared" si="288"/>
        <v>2012</v>
      </c>
      <c r="AA3216" s="44">
        <f t="shared" si="289"/>
        <v>5</v>
      </c>
      <c r="AB3216" s="44">
        <v>0</v>
      </c>
      <c r="AC3216" s="92" t="s">
        <v>302</v>
      </c>
      <c r="AD3216" s="92" t="s">
        <v>15097</v>
      </c>
      <c r="AE3216" s="92" t="s">
        <v>105</v>
      </c>
      <c r="AF3216" s="92" t="s">
        <v>105</v>
      </c>
      <c r="AG3216" s="92" t="s">
        <v>16612</v>
      </c>
      <c r="AH3216" s="92" t="s">
        <v>16613</v>
      </c>
      <c r="AI3216" s="92" t="s">
        <v>16614</v>
      </c>
      <c r="AJ3216" s="92" t="s">
        <v>16615</v>
      </c>
      <c r="AK3216" s="92"/>
      <c r="AL3216" s="92"/>
      <c r="AM3216" s="47">
        <v>1</v>
      </c>
      <c r="AN3216" s="47">
        <v>1</v>
      </c>
      <c r="AO3216" s="47">
        <v>5</v>
      </c>
      <c r="AP3216" s="47">
        <v>5</v>
      </c>
      <c r="AQ3216" s="47"/>
      <c r="AR3216" s="47"/>
      <c r="AS3216" s="150">
        <v>1</v>
      </c>
      <c r="AT3216" s="61">
        <v>1</v>
      </c>
      <c r="AU3216" s="61">
        <v>1</v>
      </c>
      <c r="AV3216" s="47"/>
      <c r="AW3216" s="61">
        <v>1</v>
      </c>
      <c r="AX3216" s="61"/>
      <c r="AY3216" s="44">
        <f t="shared" si="290"/>
        <v>32</v>
      </c>
      <c r="AZ3216" s="47"/>
      <c r="BA3216" s="47"/>
      <c r="BB3216" s="47"/>
      <c r="BC3216" s="48"/>
      <c r="BD3216" s="150"/>
      <c r="BE3216" s="96"/>
      <c r="BF3216" s="96"/>
      <c r="BG3216" s="51"/>
      <c r="BH3216" s="51">
        <f t="shared" si="287"/>
        <v>1</v>
      </c>
      <c r="BI3216" s="51">
        <v>8</v>
      </c>
      <c r="BJ3216" s="52"/>
      <c r="BK3216" s="52"/>
      <c r="BL3216" s="53"/>
      <c r="BM3216" s="47" t="e">
        <f>COUNTIFS(A$2:$AC3216,#REF!,M$2:$AL3216,M3216)</f>
        <v>#VALUE!</v>
      </c>
      <c r="BN3216" s="47">
        <v>1</v>
      </c>
      <c r="BO3216" s="151">
        <v>32</v>
      </c>
      <c r="BP3216" s="151">
        <v>0</v>
      </c>
      <c r="BQ3216" s="47">
        <v>32</v>
      </c>
      <c r="BR3216" s="61">
        <v>1</v>
      </c>
      <c r="BS3216" s="61">
        <v>1</v>
      </c>
      <c r="BT3216" s="44">
        <f t="shared" si="291"/>
        <v>49</v>
      </c>
      <c r="BW3216" s="40" t="s">
        <v>67</v>
      </c>
      <c r="BY3216" s="55"/>
      <c r="BZ3216" s="1" t="s">
        <v>22426</v>
      </c>
    </row>
    <row r="3217" spans="1:78" ht="15" customHeight="1">
      <c r="A3217" s="25" t="s">
        <v>14226</v>
      </c>
      <c r="B3217" s="42" t="s">
        <v>16616</v>
      </c>
      <c r="D3217" s="263">
        <v>0</v>
      </c>
      <c r="E3217" s="92" t="s">
        <v>11339</v>
      </c>
      <c r="F3217" s="92" t="s">
        <v>14227</v>
      </c>
      <c r="G3217" s="275"/>
      <c r="H3217" s="275"/>
      <c r="I3217" s="92" t="s">
        <v>15780</v>
      </c>
      <c r="J3217" s="43" t="s">
        <v>12354</v>
      </c>
      <c r="M3217" s="44" t="s">
        <v>91</v>
      </c>
      <c r="N3217" s="45" t="s">
        <v>302</v>
      </c>
      <c r="O3217" s="42" t="s">
        <v>71</v>
      </c>
      <c r="P3217" s="42" t="s">
        <v>14301</v>
      </c>
      <c r="Q3217" s="85" t="s">
        <v>105</v>
      </c>
      <c r="R3217" s="85" t="s">
        <v>105</v>
      </c>
      <c r="S3217" s="42" t="s">
        <v>16617</v>
      </c>
      <c r="T3217" s="42" t="s">
        <v>16618</v>
      </c>
      <c r="U3217" s="92" t="s">
        <v>73</v>
      </c>
      <c r="V3217" s="92" t="s">
        <v>73</v>
      </c>
      <c r="W3217" s="92" t="s">
        <v>73</v>
      </c>
      <c r="X3217" s="149">
        <v>41096</v>
      </c>
      <c r="Y3217" s="149">
        <v>41121</v>
      </c>
      <c r="Z3217" s="44">
        <f t="shared" si="288"/>
        <v>2012</v>
      </c>
      <c r="AA3217" s="44">
        <f t="shared" si="289"/>
        <v>7</v>
      </c>
      <c r="AB3217" s="44">
        <v>0</v>
      </c>
      <c r="AC3217" s="92" t="s">
        <v>302</v>
      </c>
      <c r="AD3217" s="92" t="s">
        <v>15097</v>
      </c>
      <c r="AE3217" s="92" t="s">
        <v>105</v>
      </c>
      <c r="AF3217" s="92" t="s">
        <v>105</v>
      </c>
      <c r="AG3217" s="92" t="s">
        <v>105</v>
      </c>
      <c r="AH3217" s="92" t="s">
        <v>105</v>
      </c>
      <c r="AI3217" s="92" t="s">
        <v>16619</v>
      </c>
      <c r="AJ3217" s="92" t="s">
        <v>16618</v>
      </c>
      <c r="AK3217" s="92"/>
      <c r="AL3217" s="92"/>
      <c r="AM3217" s="47">
        <v>1</v>
      </c>
      <c r="AN3217" s="47">
        <v>1</v>
      </c>
      <c r="AO3217" s="47">
        <v>6</v>
      </c>
      <c r="AP3217" s="47">
        <v>88</v>
      </c>
      <c r="AQ3217" s="47"/>
      <c r="AR3217" s="47"/>
      <c r="AS3217" s="150">
        <v>1</v>
      </c>
      <c r="AT3217" s="61">
        <v>1</v>
      </c>
      <c r="AU3217" s="61">
        <v>1</v>
      </c>
      <c r="AV3217" s="47"/>
      <c r="AW3217" s="61">
        <v>1</v>
      </c>
      <c r="AX3217" s="61"/>
      <c r="AY3217" s="44">
        <f t="shared" si="290"/>
        <v>26</v>
      </c>
      <c r="AZ3217" s="47"/>
      <c r="BA3217" s="47"/>
      <c r="BB3217" s="47"/>
      <c r="BC3217" s="48"/>
      <c r="BD3217" s="150"/>
      <c r="BE3217" s="96"/>
      <c r="BF3217" s="96"/>
      <c r="BG3217" s="51"/>
      <c r="BH3217" s="51">
        <f t="shared" si="287"/>
        <v>1</v>
      </c>
      <c r="BI3217" s="51">
        <v>4</v>
      </c>
      <c r="BJ3217" s="52"/>
      <c r="BK3217" s="52"/>
      <c r="BL3217" s="53"/>
      <c r="BM3217" s="47" t="e">
        <f>COUNTIFS(A$2:$AC3217,#REF!,M$2:$AL3217,M3217)</f>
        <v>#VALUE!</v>
      </c>
      <c r="BN3217" s="47">
        <v>0</v>
      </c>
      <c r="BO3217" s="151">
        <v>26</v>
      </c>
      <c r="BP3217" s="151">
        <v>0</v>
      </c>
      <c r="BQ3217" s="47">
        <v>26</v>
      </c>
      <c r="BR3217" s="61">
        <v>1</v>
      </c>
      <c r="BS3217" s="61">
        <v>1</v>
      </c>
      <c r="BT3217" s="44">
        <f t="shared" si="291"/>
        <v>97</v>
      </c>
      <c r="BW3217" s="40" t="s">
        <v>67</v>
      </c>
      <c r="BY3217" s="55"/>
      <c r="BZ3217" s="1" t="s">
        <v>22426</v>
      </c>
    </row>
    <row r="3218" spans="1:78" ht="15" customHeight="1">
      <c r="A3218" s="25" t="s">
        <v>14226</v>
      </c>
      <c r="B3218" s="42" t="s">
        <v>16620</v>
      </c>
      <c r="D3218" s="263">
        <v>0</v>
      </c>
      <c r="E3218" s="92" t="s">
        <v>11339</v>
      </c>
      <c r="F3218" s="92" t="s">
        <v>14227</v>
      </c>
      <c r="G3218" s="275"/>
      <c r="H3218" s="275"/>
      <c r="I3218" s="92" t="s">
        <v>12769</v>
      </c>
      <c r="J3218" s="43" t="s">
        <v>16621</v>
      </c>
      <c r="M3218" s="44" t="s">
        <v>91</v>
      </c>
      <c r="N3218" s="45" t="s">
        <v>325</v>
      </c>
      <c r="O3218" s="42" t="s">
        <v>71</v>
      </c>
      <c r="P3218" s="42" t="s">
        <v>1256</v>
      </c>
      <c r="Q3218" s="85" t="s">
        <v>105</v>
      </c>
      <c r="R3218" s="85" t="s">
        <v>105</v>
      </c>
      <c r="S3218" s="42" t="s">
        <v>16622</v>
      </c>
      <c r="T3218" s="42" t="s">
        <v>73</v>
      </c>
      <c r="U3218" s="92" t="s">
        <v>73</v>
      </c>
      <c r="V3218" s="92" t="s">
        <v>73</v>
      </c>
      <c r="W3218" s="92" t="s">
        <v>73</v>
      </c>
      <c r="X3218" s="149">
        <v>41047</v>
      </c>
      <c r="Y3218" s="149">
        <v>41097</v>
      </c>
      <c r="Z3218" s="44">
        <f t="shared" si="288"/>
        <v>2012</v>
      </c>
      <c r="AA3218" s="44">
        <f t="shared" si="289"/>
        <v>5</v>
      </c>
      <c r="AB3218" s="44">
        <v>0</v>
      </c>
      <c r="AC3218" s="92" t="s">
        <v>12773</v>
      </c>
      <c r="AD3218" s="92" t="s">
        <v>16623</v>
      </c>
      <c r="AE3218" s="92" t="s">
        <v>105</v>
      </c>
      <c r="AF3218" s="92" t="s">
        <v>105</v>
      </c>
      <c r="AG3218" s="92" t="s">
        <v>12773</v>
      </c>
      <c r="AH3218" s="92" t="s">
        <v>16623</v>
      </c>
      <c r="AI3218" s="92" t="s">
        <v>105</v>
      </c>
      <c r="AJ3218" s="92" t="s">
        <v>105</v>
      </c>
      <c r="AK3218" s="92"/>
      <c r="AL3218" s="92"/>
      <c r="AM3218" s="47">
        <v>1</v>
      </c>
      <c r="AN3218" s="47">
        <v>1</v>
      </c>
      <c r="AO3218" s="47">
        <v>6</v>
      </c>
      <c r="AP3218" s="47">
        <v>88</v>
      </c>
      <c r="AQ3218" s="47"/>
      <c r="AR3218" s="47"/>
      <c r="AS3218" s="150">
        <v>1</v>
      </c>
      <c r="AT3218" s="61">
        <v>1</v>
      </c>
      <c r="AU3218" s="61">
        <v>1</v>
      </c>
      <c r="AV3218" s="47"/>
      <c r="AW3218" s="61">
        <v>1</v>
      </c>
      <c r="AX3218" s="61"/>
      <c r="AY3218" s="44">
        <f t="shared" si="290"/>
        <v>51</v>
      </c>
      <c r="AZ3218" s="47"/>
      <c r="BA3218" s="47"/>
      <c r="BB3218" s="47"/>
      <c r="BC3218" s="48"/>
      <c r="BD3218" s="150"/>
      <c r="BE3218" s="96"/>
      <c r="BF3218" s="96"/>
      <c r="BG3218" s="51"/>
      <c r="BH3218" s="51">
        <f t="shared" si="287"/>
        <v>1</v>
      </c>
      <c r="BI3218" s="51">
        <v>2</v>
      </c>
      <c r="BJ3218" s="52"/>
      <c r="BK3218" s="52"/>
      <c r="BL3218" s="53"/>
      <c r="BM3218" s="47" t="e">
        <f>COUNTIFS(A$2:$AC3218,#REF!,M$2:$AL3218,M3218)</f>
        <v>#VALUE!</v>
      </c>
      <c r="BN3218" s="47">
        <v>0</v>
      </c>
      <c r="BO3218" s="151">
        <v>51</v>
      </c>
      <c r="BP3218" s="151">
        <v>0</v>
      </c>
      <c r="BQ3218" s="47">
        <v>51</v>
      </c>
      <c r="BR3218" s="61">
        <v>1</v>
      </c>
      <c r="BS3218" s="61">
        <v>1</v>
      </c>
      <c r="BT3218" s="44">
        <f t="shared" si="291"/>
        <v>48</v>
      </c>
      <c r="BW3218" s="40" t="s">
        <v>67</v>
      </c>
      <c r="BY3218" s="55"/>
      <c r="BZ3218" s="1" t="s">
        <v>22426</v>
      </c>
    </row>
    <row r="3219" spans="1:78" ht="15" customHeight="1">
      <c r="A3219" s="25" t="s">
        <v>14226</v>
      </c>
      <c r="B3219" s="42" t="s">
        <v>16624</v>
      </c>
      <c r="D3219" s="263">
        <v>0</v>
      </c>
      <c r="E3219" s="92" t="s">
        <v>11339</v>
      </c>
      <c r="F3219" s="92" t="s">
        <v>14227</v>
      </c>
      <c r="G3219" s="275"/>
      <c r="H3219" s="275"/>
      <c r="I3219" s="92" t="s">
        <v>15132</v>
      </c>
      <c r="J3219" s="43" t="s">
        <v>15133</v>
      </c>
      <c r="M3219" s="44" t="s">
        <v>150</v>
      </c>
      <c r="N3219" s="45" t="s">
        <v>1384</v>
      </c>
      <c r="O3219" s="42" t="s">
        <v>71</v>
      </c>
      <c r="P3219" s="42" t="s">
        <v>1256</v>
      </c>
      <c r="Q3219" s="85" t="s">
        <v>105</v>
      </c>
      <c r="R3219" s="85" t="s">
        <v>105</v>
      </c>
      <c r="S3219" s="42" t="s">
        <v>16625</v>
      </c>
      <c r="T3219" s="42" t="s">
        <v>16626</v>
      </c>
      <c r="U3219" s="92" t="s">
        <v>73</v>
      </c>
      <c r="V3219" s="92" t="s">
        <v>73</v>
      </c>
      <c r="W3219" s="92" t="s">
        <v>73</v>
      </c>
      <c r="X3219" s="149">
        <v>41258</v>
      </c>
      <c r="Y3219" s="149">
        <v>41293</v>
      </c>
      <c r="Z3219" s="44">
        <f t="shared" si="288"/>
        <v>2012</v>
      </c>
      <c r="AA3219" s="44">
        <f t="shared" si="289"/>
        <v>12</v>
      </c>
      <c r="AB3219" s="44">
        <v>0</v>
      </c>
      <c r="AC3219" s="92" t="s">
        <v>15135</v>
      </c>
      <c r="AD3219" s="92" t="s">
        <v>15135</v>
      </c>
      <c r="AE3219" s="92" t="s">
        <v>16627</v>
      </c>
      <c r="AF3219" s="92" t="s">
        <v>16628</v>
      </c>
      <c r="AG3219" s="92" t="s">
        <v>105</v>
      </c>
      <c r="AH3219" s="92" t="s">
        <v>105</v>
      </c>
      <c r="AI3219" s="92" t="s">
        <v>16629</v>
      </c>
      <c r="AJ3219" s="92" t="s">
        <v>16630</v>
      </c>
      <c r="AK3219" s="92" t="s">
        <v>16631</v>
      </c>
      <c r="AL3219" s="92" t="s">
        <v>16632</v>
      </c>
      <c r="AM3219" s="47">
        <v>1</v>
      </c>
      <c r="AN3219" s="47">
        <v>1</v>
      </c>
      <c r="AO3219" s="47">
        <v>5</v>
      </c>
      <c r="AP3219" s="47">
        <v>88</v>
      </c>
      <c r="AQ3219" s="47"/>
      <c r="AR3219" s="47"/>
      <c r="AS3219" s="150">
        <v>1</v>
      </c>
      <c r="AT3219" s="61">
        <v>1</v>
      </c>
      <c r="AU3219" s="61">
        <v>1</v>
      </c>
      <c r="AV3219" s="47"/>
      <c r="AW3219" s="61">
        <v>1</v>
      </c>
      <c r="AX3219" s="61"/>
      <c r="AY3219" s="44">
        <f t="shared" si="290"/>
        <v>36</v>
      </c>
      <c r="AZ3219" s="47"/>
      <c r="BA3219" s="47"/>
      <c r="BB3219" s="47"/>
      <c r="BC3219" s="48"/>
      <c r="BD3219" s="66"/>
      <c r="BE3219" s="96"/>
      <c r="BF3219" s="96"/>
      <c r="BG3219" s="51"/>
      <c r="BH3219" s="51">
        <f t="shared" si="287"/>
        <v>1</v>
      </c>
      <c r="BI3219" s="51">
        <v>1</v>
      </c>
      <c r="BJ3219" s="52"/>
      <c r="BK3219" s="52"/>
      <c r="BL3219" s="53"/>
      <c r="BM3219" s="47" t="e">
        <f>COUNTIFS(A$2:$AC3219,#REF!,M$2:$AL3219,M3219)</f>
        <v>#VALUE!</v>
      </c>
      <c r="BN3219" s="47">
        <v>0</v>
      </c>
      <c r="BO3219" s="152">
        <v>36</v>
      </c>
      <c r="BP3219" s="152">
        <v>0</v>
      </c>
      <c r="BQ3219" s="47">
        <v>36</v>
      </c>
      <c r="BR3219" s="61">
        <v>1</v>
      </c>
      <c r="BS3219" s="61">
        <v>1</v>
      </c>
      <c r="BT3219" s="44">
        <f t="shared" si="291"/>
        <v>259</v>
      </c>
      <c r="BW3219" s="40" t="s">
        <v>67</v>
      </c>
      <c r="BY3219" s="55"/>
      <c r="BZ3219" s="1" t="s">
        <v>22426</v>
      </c>
    </row>
    <row r="3220" spans="1:78" ht="15" customHeight="1">
      <c r="A3220" s="25" t="s">
        <v>14226</v>
      </c>
      <c r="B3220" s="42" t="s">
        <v>16633</v>
      </c>
      <c r="D3220" s="263">
        <v>0</v>
      </c>
      <c r="E3220" s="92" t="s">
        <v>11339</v>
      </c>
      <c r="F3220" s="92" t="s">
        <v>14227</v>
      </c>
      <c r="G3220" s="275"/>
      <c r="H3220" s="275"/>
      <c r="I3220" s="92" t="s">
        <v>13277</v>
      </c>
      <c r="J3220" s="43" t="s">
        <v>73</v>
      </c>
      <c r="M3220" s="44" t="s">
        <v>384</v>
      </c>
      <c r="N3220" s="45" t="s">
        <v>176</v>
      </c>
      <c r="O3220" s="42" t="s">
        <v>71</v>
      </c>
      <c r="P3220" s="42" t="s">
        <v>1256</v>
      </c>
      <c r="Q3220" s="42" t="s">
        <v>375</v>
      </c>
      <c r="R3220" s="42" t="s">
        <v>16120</v>
      </c>
      <c r="S3220" s="42" t="s">
        <v>16634</v>
      </c>
      <c r="T3220" s="42" t="s">
        <v>73</v>
      </c>
      <c r="U3220" s="92" t="s">
        <v>73</v>
      </c>
      <c r="V3220" s="92" t="s">
        <v>73</v>
      </c>
      <c r="W3220" s="92" t="s">
        <v>73</v>
      </c>
      <c r="X3220" s="149">
        <v>41209</v>
      </c>
      <c r="Y3220" s="149">
        <v>41286</v>
      </c>
      <c r="Z3220" s="44">
        <f t="shared" si="288"/>
        <v>2012</v>
      </c>
      <c r="AA3220" s="44">
        <f t="shared" si="289"/>
        <v>10</v>
      </c>
      <c r="AB3220" s="44">
        <v>0</v>
      </c>
      <c r="AC3220" s="92" t="s">
        <v>16635</v>
      </c>
      <c r="AD3220" s="92" t="s">
        <v>16635</v>
      </c>
      <c r="AE3220" s="92" t="s">
        <v>105</v>
      </c>
      <c r="AF3220" s="92" t="s">
        <v>105</v>
      </c>
      <c r="AG3220" s="92" t="s">
        <v>16636</v>
      </c>
      <c r="AH3220" s="92" t="s">
        <v>105</v>
      </c>
      <c r="AI3220" s="92" t="s">
        <v>16637</v>
      </c>
      <c r="AJ3220" s="92" t="s">
        <v>105</v>
      </c>
      <c r="AK3220" s="92" t="s">
        <v>16638</v>
      </c>
      <c r="AL3220" s="92"/>
      <c r="AM3220" s="47">
        <v>1</v>
      </c>
      <c r="AN3220" s="47">
        <v>1</v>
      </c>
      <c r="AO3220" s="47">
        <v>3</v>
      </c>
      <c r="AP3220" s="47">
        <v>88</v>
      </c>
      <c r="AQ3220" s="47"/>
      <c r="AR3220" s="47"/>
      <c r="AS3220" s="150">
        <v>1</v>
      </c>
      <c r="AT3220" s="61">
        <v>1</v>
      </c>
      <c r="AU3220" s="61">
        <v>1</v>
      </c>
      <c r="AV3220" s="47"/>
      <c r="AW3220" s="61">
        <v>1</v>
      </c>
      <c r="AX3220" s="61"/>
      <c r="AY3220" s="44">
        <f t="shared" si="290"/>
        <v>78</v>
      </c>
      <c r="AZ3220" s="47"/>
      <c r="BA3220" s="47"/>
      <c r="BB3220" s="47"/>
      <c r="BC3220" s="48"/>
      <c r="BD3220" s="66"/>
      <c r="BE3220" s="96"/>
      <c r="BF3220" s="96"/>
      <c r="BG3220" s="51"/>
      <c r="BH3220" s="51">
        <f t="shared" si="287"/>
        <v>1</v>
      </c>
      <c r="BI3220" s="51">
        <v>3</v>
      </c>
      <c r="BJ3220" s="52"/>
      <c r="BK3220" s="52"/>
      <c r="BL3220" s="53"/>
      <c r="BM3220" s="47" t="e">
        <f>COUNTIFS(A$2:$AC3220,#REF!,M$2:$AL3220,M3220)</f>
        <v>#VALUE!</v>
      </c>
      <c r="BN3220" s="47">
        <v>0</v>
      </c>
      <c r="BO3220" s="152">
        <v>78</v>
      </c>
      <c r="BP3220" s="152">
        <v>0</v>
      </c>
      <c r="BQ3220" s="47">
        <v>78</v>
      </c>
      <c r="BR3220" s="61">
        <v>1</v>
      </c>
      <c r="BS3220" s="61">
        <v>1</v>
      </c>
      <c r="BT3220" s="44">
        <f t="shared" si="291"/>
        <v>210</v>
      </c>
      <c r="BW3220" s="40" t="s">
        <v>67</v>
      </c>
      <c r="BY3220" s="55"/>
    </row>
    <row r="3221" spans="1:78" ht="15" customHeight="1">
      <c r="A3221" s="25" t="s">
        <v>14226</v>
      </c>
      <c r="B3221" s="42" t="s">
        <v>16639</v>
      </c>
      <c r="D3221" s="263">
        <v>0</v>
      </c>
      <c r="E3221" s="92" t="s">
        <v>11339</v>
      </c>
      <c r="F3221" s="92" t="s">
        <v>14227</v>
      </c>
      <c r="G3221" s="275"/>
      <c r="H3221" s="275"/>
      <c r="I3221" s="92" t="s">
        <v>13520</v>
      </c>
      <c r="J3221" s="43" t="s">
        <v>14333</v>
      </c>
      <c r="M3221" s="44" t="s">
        <v>897</v>
      </c>
      <c r="N3221" s="45" t="s">
        <v>1467</v>
      </c>
      <c r="O3221" s="42" t="s">
        <v>71</v>
      </c>
      <c r="P3221" s="42" t="s">
        <v>122</v>
      </c>
      <c r="Q3221" s="85" t="s">
        <v>105</v>
      </c>
      <c r="R3221" s="85" t="s">
        <v>105</v>
      </c>
      <c r="S3221" s="42" t="s">
        <v>16640</v>
      </c>
      <c r="T3221" s="42" t="s">
        <v>16641</v>
      </c>
      <c r="U3221" s="92" t="s">
        <v>73</v>
      </c>
      <c r="V3221" s="92" t="s">
        <v>73</v>
      </c>
      <c r="W3221" s="92" t="s">
        <v>73</v>
      </c>
      <c r="X3221" s="149">
        <v>41030</v>
      </c>
      <c r="Y3221" s="149">
        <v>41038</v>
      </c>
      <c r="Z3221" s="44">
        <f t="shared" si="288"/>
        <v>2012</v>
      </c>
      <c r="AA3221" s="44">
        <f t="shared" si="289"/>
        <v>5</v>
      </c>
      <c r="AB3221" s="44">
        <v>0</v>
      </c>
      <c r="AC3221" s="92" t="s">
        <v>16642</v>
      </c>
      <c r="AD3221" s="92" t="s">
        <v>16643</v>
      </c>
      <c r="AE3221" s="92" t="s">
        <v>105</v>
      </c>
      <c r="AF3221" s="92" t="s">
        <v>105</v>
      </c>
      <c r="AG3221" s="92" t="s">
        <v>105</v>
      </c>
      <c r="AH3221" s="92" t="s">
        <v>105</v>
      </c>
      <c r="AI3221" s="92" t="s">
        <v>105</v>
      </c>
      <c r="AJ3221" s="92" t="s">
        <v>105</v>
      </c>
      <c r="AK3221" s="92"/>
      <c r="AL3221" s="92"/>
      <c r="AM3221" s="47">
        <v>1</v>
      </c>
      <c r="AN3221" s="47">
        <v>1</v>
      </c>
      <c r="AO3221" s="47">
        <v>4</v>
      </c>
      <c r="AP3221" s="47">
        <v>6</v>
      </c>
      <c r="AQ3221" s="47"/>
      <c r="AR3221" s="47"/>
      <c r="AS3221" s="150">
        <v>1</v>
      </c>
      <c r="AT3221" s="61">
        <v>1</v>
      </c>
      <c r="AU3221" s="61">
        <v>1</v>
      </c>
      <c r="AV3221" s="47"/>
      <c r="AW3221" s="61">
        <v>1</v>
      </c>
      <c r="AX3221" s="61"/>
      <c r="AY3221" s="44">
        <f t="shared" si="290"/>
        <v>9</v>
      </c>
      <c r="AZ3221" s="47"/>
      <c r="BA3221" s="47"/>
      <c r="BB3221" s="47"/>
      <c r="BC3221" s="48"/>
      <c r="BD3221" s="150"/>
      <c r="BE3221" s="96"/>
      <c r="BF3221" s="96"/>
      <c r="BG3221" s="51"/>
      <c r="BH3221" s="51">
        <f t="shared" si="287"/>
        <v>1</v>
      </c>
      <c r="BI3221" s="51">
        <v>4</v>
      </c>
      <c r="BJ3221" s="52"/>
      <c r="BK3221" s="52"/>
      <c r="BL3221" s="53"/>
      <c r="BM3221" s="47" t="e">
        <f>COUNTIFS(A$2:$AC3221,#REF!,M$2:$AL3221,M3221)</f>
        <v>#VALUE!</v>
      </c>
      <c r="BN3221" s="47">
        <v>0</v>
      </c>
      <c r="BO3221" s="151">
        <v>9</v>
      </c>
      <c r="BP3221" s="151">
        <v>0</v>
      </c>
      <c r="BQ3221" s="47">
        <v>9</v>
      </c>
      <c r="BR3221" s="61">
        <v>1</v>
      </c>
      <c r="BS3221" s="61">
        <v>1</v>
      </c>
      <c r="BT3221" s="44">
        <f t="shared" si="291"/>
        <v>31</v>
      </c>
      <c r="BW3221" s="40" t="s">
        <v>67</v>
      </c>
      <c r="BY3221" s="55"/>
      <c r="BZ3221" s="1" t="s">
        <v>22426</v>
      </c>
    </row>
    <row r="3222" spans="1:78" ht="15" customHeight="1">
      <c r="A3222" s="25" t="s">
        <v>14226</v>
      </c>
      <c r="B3222" s="42" t="s">
        <v>16644</v>
      </c>
      <c r="D3222" s="263">
        <v>0</v>
      </c>
      <c r="E3222" s="92" t="s">
        <v>11339</v>
      </c>
      <c r="F3222" s="92" t="s">
        <v>14227</v>
      </c>
      <c r="G3222" s="275"/>
      <c r="H3222" s="275"/>
      <c r="I3222" s="92" t="s">
        <v>13097</v>
      </c>
      <c r="J3222" s="43" t="s">
        <v>15143</v>
      </c>
      <c r="M3222" s="44" t="s">
        <v>897</v>
      </c>
      <c r="N3222" s="45" t="s">
        <v>1105</v>
      </c>
      <c r="O3222" s="42" t="s">
        <v>71</v>
      </c>
      <c r="P3222" s="42" t="s">
        <v>122</v>
      </c>
      <c r="Q3222" s="85" t="s">
        <v>105</v>
      </c>
      <c r="R3222" s="85" t="s">
        <v>105</v>
      </c>
      <c r="S3222" s="42" t="s">
        <v>16645</v>
      </c>
      <c r="T3222" s="42" t="s">
        <v>16235</v>
      </c>
      <c r="U3222" s="92" t="s">
        <v>73</v>
      </c>
      <c r="V3222" s="92" t="s">
        <v>73</v>
      </c>
      <c r="W3222" s="92" t="s">
        <v>73</v>
      </c>
      <c r="X3222" s="149">
        <v>41031</v>
      </c>
      <c r="Y3222" s="149">
        <v>41060</v>
      </c>
      <c r="Z3222" s="44">
        <f t="shared" si="288"/>
        <v>2012</v>
      </c>
      <c r="AA3222" s="44">
        <f t="shared" si="289"/>
        <v>5</v>
      </c>
      <c r="AB3222" s="44">
        <v>0</v>
      </c>
      <c r="AC3222" s="116" t="s">
        <v>13100</v>
      </c>
      <c r="AD3222" s="116" t="s">
        <v>15146</v>
      </c>
      <c r="AE3222" s="92" t="s">
        <v>105</v>
      </c>
      <c r="AF3222" s="92" t="s">
        <v>105</v>
      </c>
      <c r="AG3222" s="92" t="s">
        <v>105</v>
      </c>
      <c r="AH3222" s="92" t="s">
        <v>105</v>
      </c>
      <c r="AI3222" s="92" t="s">
        <v>105</v>
      </c>
      <c r="AJ3222" s="92" t="s">
        <v>105</v>
      </c>
      <c r="AK3222" s="92"/>
      <c r="AL3222" s="92"/>
      <c r="AM3222" s="47">
        <v>1</v>
      </c>
      <c r="AN3222" s="47">
        <v>1</v>
      </c>
      <c r="AO3222" s="47">
        <v>4</v>
      </c>
      <c r="AP3222" s="47">
        <v>6</v>
      </c>
      <c r="AQ3222" s="47"/>
      <c r="AR3222" s="47"/>
      <c r="AS3222" s="150">
        <v>1</v>
      </c>
      <c r="AT3222" s="61">
        <v>1</v>
      </c>
      <c r="AU3222" s="61">
        <v>1</v>
      </c>
      <c r="AV3222" s="47"/>
      <c r="AW3222" s="61">
        <v>1</v>
      </c>
      <c r="AX3222" s="61"/>
      <c r="AY3222" s="44">
        <f t="shared" si="290"/>
        <v>30</v>
      </c>
      <c r="AZ3222" s="47"/>
      <c r="BA3222" s="47"/>
      <c r="BB3222" s="47"/>
      <c r="BC3222" s="48"/>
      <c r="BD3222" s="150"/>
      <c r="BE3222" s="96"/>
      <c r="BF3222" s="96"/>
      <c r="BG3222" s="51"/>
      <c r="BH3222" s="51">
        <f t="shared" si="287"/>
        <v>1</v>
      </c>
      <c r="BI3222" s="51">
        <v>8</v>
      </c>
      <c r="BJ3222" s="52"/>
      <c r="BK3222" s="52"/>
      <c r="BL3222" s="53"/>
      <c r="BM3222" s="47" t="e">
        <f>COUNTIFS(A$2:$AC3222,#REF!,M$2:$AL3222,M3222)</f>
        <v>#VALUE!</v>
      </c>
      <c r="BN3222" s="47">
        <v>0</v>
      </c>
      <c r="BO3222" s="151">
        <v>30</v>
      </c>
      <c r="BP3222" s="151">
        <v>0</v>
      </c>
      <c r="BQ3222" s="47">
        <v>30</v>
      </c>
      <c r="BR3222" s="61">
        <v>1</v>
      </c>
      <c r="BS3222" s="61">
        <v>1</v>
      </c>
      <c r="BT3222" s="44">
        <f t="shared" si="291"/>
        <v>32</v>
      </c>
      <c r="BW3222" s="40" t="s">
        <v>67</v>
      </c>
      <c r="BY3222" s="55"/>
      <c r="BZ3222" s="1" t="s">
        <v>22426</v>
      </c>
    </row>
    <row r="3223" spans="1:78" ht="15" customHeight="1">
      <c r="A3223" s="25" t="s">
        <v>14226</v>
      </c>
      <c r="B3223" s="42" t="s">
        <v>16646</v>
      </c>
      <c r="D3223" s="263">
        <v>0</v>
      </c>
      <c r="E3223" s="92" t="s">
        <v>11339</v>
      </c>
      <c r="F3223" s="92" t="s">
        <v>14227</v>
      </c>
      <c r="G3223" s="275"/>
      <c r="H3223" s="275"/>
      <c r="I3223" s="92" t="s">
        <v>12546</v>
      </c>
      <c r="J3223" s="43" t="s">
        <v>14616</v>
      </c>
      <c r="M3223" s="44" t="s">
        <v>897</v>
      </c>
      <c r="N3223" s="45" t="s">
        <v>1250</v>
      </c>
      <c r="O3223" s="42" t="s">
        <v>71</v>
      </c>
      <c r="P3223" s="42" t="s">
        <v>122</v>
      </c>
      <c r="Q3223" s="85" t="s">
        <v>105</v>
      </c>
      <c r="R3223" s="85" t="s">
        <v>105</v>
      </c>
      <c r="S3223" s="42" t="s">
        <v>16647</v>
      </c>
      <c r="T3223" s="42" t="s">
        <v>73</v>
      </c>
      <c r="U3223" s="92" t="s">
        <v>73</v>
      </c>
      <c r="V3223" s="92" t="s">
        <v>73</v>
      </c>
      <c r="W3223" s="92" t="s">
        <v>73</v>
      </c>
      <c r="X3223" s="149">
        <v>41042</v>
      </c>
      <c r="Y3223" s="149">
        <v>41052</v>
      </c>
      <c r="Z3223" s="44">
        <f t="shared" si="288"/>
        <v>2012</v>
      </c>
      <c r="AA3223" s="44">
        <f t="shared" si="289"/>
        <v>5</v>
      </c>
      <c r="AB3223" s="44">
        <v>0</v>
      </c>
      <c r="AC3223" s="92" t="s">
        <v>16648</v>
      </c>
      <c r="AD3223" s="92" t="s">
        <v>73</v>
      </c>
      <c r="AE3223" s="92" t="s">
        <v>105</v>
      </c>
      <c r="AF3223" s="92" t="s">
        <v>105</v>
      </c>
      <c r="AG3223" s="92" t="s">
        <v>105</v>
      </c>
      <c r="AH3223" s="92" t="s">
        <v>105</v>
      </c>
      <c r="AI3223" s="92" t="s">
        <v>16648</v>
      </c>
      <c r="AJ3223" s="92" t="s">
        <v>105</v>
      </c>
      <c r="AK3223" s="92"/>
      <c r="AL3223" s="92"/>
      <c r="AM3223" s="47">
        <v>1</v>
      </c>
      <c r="AN3223" s="47">
        <v>1</v>
      </c>
      <c r="AO3223" s="47">
        <v>4</v>
      </c>
      <c r="AP3223" s="47">
        <v>6</v>
      </c>
      <c r="AQ3223" s="47"/>
      <c r="AR3223" s="47"/>
      <c r="AS3223" s="150">
        <v>1</v>
      </c>
      <c r="AT3223" s="61">
        <v>1</v>
      </c>
      <c r="AU3223" s="61">
        <v>1</v>
      </c>
      <c r="AV3223" s="47"/>
      <c r="AW3223" s="61">
        <v>1</v>
      </c>
      <c r="AX3223" s="61"/>
      <c r="AY3223" s="44">
        <f t="shared" si="290"/>
        <v>11</v>
      </c>
      <c r="AZ3223" s="47"/>
      <c r="BA3223" s="47"/>
      <c r="BB3223" s="47"/>
      <c r="BC3223" s="48"/>
      <c r="BD3223" s="150"/>
      <c r="BE3223" s="96"/>
      <c r="BF3223" s="96"/>
      <c r="BG3223" s="51"/>
      <c r="BH3223" s="51">
        <f t="shared" si="287"/>
        <v>1</v>
      </c>
      <c r="BI3223" s="51">
        <v>4</v>
      </c>
      <c r="BJ3223" s="52"/>
      <c r="BK3223" s="52"/>
      <c r="BL3223" s="53"/>
      <c r="BM3223" s="47" t="e">
        <f>COUNTIFS(A$2:$AC3223,#REF!,M$2:$AL3223,M3223)</f>
        <v>#VALUE!</v>
      </c>
      <c r="BN3223" s="47">
        <v>0</v>
      </c>
      <c r="BO3223" s="151">
        <v>11</v>
      </c>
      <c r="BP3223" s="151">
        <v>0</v>
      </c>
      <c r="BQ3223" s="47">
        <v>11</v>
      </c>
      <c r="BR3223" s="61">
        <v>1</v>
      </c>
      <c r="BS3223" s="61">
        <v>1</v>
      </c>
      <c r="BT3223" s="44">
        <f t="shared" si="291"/>
        <v>43</v>
      </c>
      <c r="BW3223" s="40" t="s">
        <v>67</v>
      </c>
      <c r="BY3223" s="55"/>
      <c r="BZ3223" s="1" t="s">
        <v>22426</v>
      </c>
    </row>
    <row r="3224" spans="1:78" ht="15" customHeight="1">
      <c r="A3224" s="25" t="s">
        <v>14226</v>
      </c>
      <c r="B3224" s="42" t="s">
        <v>16649</v>
      </c>
      <c r="D3224" s="263">
        <v>0</v>
      </c>
      <c r="E3224" s="92" t="s">
        <v>11339</v>
      </c>
      <c r="F3224" s="92" t="s">
        <v>14227</v>
      </c>
      <c r="G3224" s="275"/>
      <c r="H3224" s="275"/>
      <c r="I3224" s="92" t="s">
        <v>13520</v>
      </c>
      <c r="J3224" s="43" t="s">
        <v>14333</v>
      </c>
      <c r="M3224" s="44" t="s">
        <v>897</v>
      </c>
      <c r="N3224" s="45" t="s">
        <v>1467</v>
      </c>
      <c r="O3224" s="42" t="s">
        <v>71</v>
      </c>
      <c r="P3224" s="42" t="s">
        <v>122</v>
      </c>
      <c r="Q3224" s="85" t="s">
        <v>105</v>
      </c>
      <c r="R3224" s="85" t="s">
        <v>105</v>
      </c>
      <c r="S3224" s="42" t="s">
        <v>16650</v>
      </c>
      <c r="T3224" s="42" t="s">
        <v>16651</v>
      </c>
      <c r="U3224" s="92" t="s">
        <v>73</v>
      </c>
      <c r="V3224" s="92" t="s">
        <v>73</v>
      </c>
      <c r="W3224" s="92" t="s">
        <v>73</v>
      </c>
      <c r="X3224" s="149">
        <v>41058</v>
      </c>
      <c r="Y3224" s="149">
        <v>41064</v>
      </c>
      <c r="Z3224" s="44">
        <f t="shared" si="288"/>
        <v>2012</v>
      </c>
      <c r="AA3224" s="44">
        <f t="shared" si="289"/>
        <v>5</v>
      </c>
      <c r="AB3224" s="44">
        <v>0</v>
      </c>
      <c r="AC3224" s="92" t="s">
        <v>16652</v>
      </c>
      <c r="AD3224" s="92" t="s">
        <v>16653</v>
      </c>
      <c r="AE3224" s="92" t="s">
        <v>105</v>
      </c>
      <c r="AF3224" s="92" t="s">
        <v>105</v>
      </c>
      <c r="AG3224" s="92" t="s">
        <v>105</v>
      </c>
      <c r="AH3224" s="92" t="s">
        <v>105</v>
      </c>
      <c r="AI3224" s="92" t="s">
        <v>105</v>
      </c>
      <c r="AJ3224" s="92" t="s">
        <v>105</v>
      </c>
      <c r="AK3224" s="92"/>
      <c r="AL3224" s="92"/>
      <c r="AM3224" s="47">
        <v>1</v>
      </c>
      <c r="AN3224" s="47">
        <v>1</v>
      </c>
      <c r="AO3224" s="47">
        <v>4</v>
      </c>
      <c r="AP3224" s="47">
        <v>6</v>
      </c>
      <c r="AQ3224" s="47"/>
      <c r="AR3224" s="47"/>
      <c r="AS3224" s="150">
        <v>1</v>
      </c>
      <c r="AT3224" s="61">
        <v>1</v>
      </c>
      <c r="AU3224" s="61">
        <v>1</v>
      </c>
      <c r="AV3224" s="47"/>
      <c r="AW3224" s="61">
        <v>1</v>
      </c>
      <c r="AX3224" s="61"/>
      <c r="AY3224" s="44">
        <f t="shared" si="290"/>
        <v>7</v>
      </c>
      <c r="AZ3224" s="47"/>
      <c r="BA3224" s="47"/>
      <c r="BB3224" s="47"/>
      <c r="BC3224" s="48"/>
      <c r="BD3224" s="150"/>
      <c r="BE3224" s="96"/>
      <c r="BF3224" s="96"/>
      <c r="BG3224" s="51"/>
      <c r="BH3224" s="51">
        <f t="shared" si="287"/>
        <v>1</v>
      </c>
      <c r="BI3224" s="51">
        <v>4</v>
      </c>
      <c r="BJ3224" s="52"/>
      <c r="BK3224" s="52"/>
      <c r="BL3224" s="53"/>
      <c r="BM3224" s="47" t="e">
        <f>COUNTIFS(A$2:$AC3224,#REF!,M$2:$AL3224,M3224)</f>
        <v>#VALUE!</v>
      </c>
      <c r="BN3224" s="47">
        <v>0</v>
      </c>
      <c r="BO3224" s="151">
        <v>7</v>
      </c>
      <c r="BP3224" s="151">
        <v>0</v>
      </c>
      <c r="BQ3224" s="47">
        <v>7</v>
      </c>
      <c r="BR3224" s="61">
        <v>1</v>
      </c>
      <c r="BS3224" s="61">
        <v>1</v>
      </c>
      <c r="BT3224" s="44">
        <f t="shared" si="291"/>
        <v>59</v>
      </c>
      <c r="BW3224" s="40" t="s">
        <v>67</v>
      </c>
      <c r="BY3224" s="55"/>
      <c r="BZ3224" s="1" t="s">
        <v>22426</v>
      </c>
    </row>
    <row r="3225" spans="1:78" ht="15" customHeight="1">
      <c r="A3225" s="25" t="s">
        <v>14226</v>
      </c>
      <c r="B3225" s="42" t="s">
        <v>16654</v>
      </c>
      <c r="D3225" s="263">
        <v>0</v>
      </c>
      <c r="E3225" s="92" t="s">
        <v>11339</v>
      </c>
      <c r="F3225" s="92" t="s">
        <v>14227</v>
      </c>
      <c r="G3225" s="275"/>
      <c r="H3225" s="275"/>
      <c r="I3225" s="92" t="s">
        <v>16655</v>
      </c>
      <c r="J3225" s="43" t="s">
        <v>16656</v>
      </c>
      <c r="M3225" s="44" t="s">
        <v>897</v>
      </c>
      <c r="N3225" s="45" t="s">
        <v>919</v>
      </c>
      <c r="O3225" s="42" t="s">
        <v>71</v>
      </c>
      <c r="P3225" s="42" t="s">
        <v>1256</v>
      </c>
      <c r="Q3225" s="85" t="s">
        <v>105</v>
      </c>
      <c r="R3225" s="85" t="s">
        <v>105</v>
      </c>
      <c r="S3225" s="42" t="s">
        <v>471</v>
      </c>
      <c r="T3225" s="42" t="s">
        <v>16657</v>
      </c>
      <c r="U3225" s="92" t="s">
        <v>73</v>
      </c>
      <c r="V3225" s="92" t="s">
        <v>73</v>
      </c>
      <c r="W3225" s="92" t="s">
        <v>73</v>
      </c>
      <c r="X3225" s="149">
        <v>41183</v>
      </c>
      <c r="Y3225" s="149">
        <v>41189</v>
      </c>
      <c r="Z3225" s="44">
        <f t="shared" si="288"/>
        <v>2012</v>
      </c>
      <c r="AA3225" s="44">
        <f t="shared" si="289"/>
        <v>10</v>
      </c>
      <c r="AB3225" s="44">
        <v>0</v>
      </c>
      <c r="AC3225" s="92" t="s">
        <v>15024</v>
      </c>
      <c r="AD3225" s="92" t="s">
        <v>15025</v>
      </c>
      <c r="AE3225" s="92" t="s">
        <v>105</v>
      </c>
      <c r="AF3225" s="92" t="s">
        <v>105</v>
      </c>
      <c r="AG3225" s="92" t="s">
        <v>105</v>
      </c>
      <c r="AH3225" s="92" t="s">
        <v>105</v>
      </c>
      <c r="AI3225" s="92" t="s">
        <v>105</v>
      </c>
      <c r="AJ3225" s="92" t="s">
        <v>105</v>
      </c>
      <c r="AK3225" s="92"/>
      <c r="AL3225" s="92"/>
      <c r="AM3225" s="47">
        <v>1</v>
      </c>
      <c r="AN3225" s="47">
        <v>1</v>
      </c>
      <c r="AO3225" s="47">
        <v>4</v>
      </c>
      <c r="AP3225" s="47">
        <v>6</v>
      </c>
      <c r="AQ3225" s="47"/>
      <c r="AR3225" s="47"/>
      <c r="AS3225" s="150">
        <v>1</v>
      </c>
      <c r="AT3225" s="61">
        <v>1</v>
      </c>
      <c r="AU3225" s="61">
        <v>1</v>
      </c>
      <c r="AV3225" s="47"/>
      <c r="AW3225" s="61">
        <v>1</v>
      </c>
      <c r="AX3225" s="61"/>
      <c r="AY3225" s="44">
        <f t="shared" si="290"/>
        <v>7</v>
      </c>
      <c r="AZ3225" s="47"/>
      <c r="BA3225" s="47"/>
      <c r="BB3225" s="47"/>
      <c r="BC3225" s="48"/>
      <c r="BD3225" s="66"/>
      <c r="BE3225" s="96"/>
      <c r="BF3225" s="96"/>
      <c r="BG3225" s="51"/>
      <c r="BH3225" s="51">
        <f t="shared" si="287"/>
        <v>1</v>
      </c>
      <c r="BI3225" s="51">
        <v>3</v>
      </c>
      <c r="BJ3225" s="52"/>
      <c r="BK3225" s="52"/>
      <c r="BL3225" s="53"/>
      <c r="BM3225" s="47" t="e">
        <f>COUNTIFS(A$2:$AC3225,#REF!,M$2:$AL3225,M3225)</f>
        <v>#VALUE!</v>
      </c>
      <c r="BN3225" s="47">
        <v>0</v>
      </c>
      <c r="BO3225" s="152">
        <v>7</v>
      </c>
      <c r="BP3225" s="152">
        <v>0</v>
      </c>
      <c r="BQ3225" s="47">
        <v>7</v>
      </c>
      <c r="BR3225" s="61">
        <v>1</v>
      </c>
      <c r="BS3225" s="61">
        <v>1</v>
      </c>
      <c r="BT3225" s="44">
        <f t="shared" si="291"/>
        <v>184</v>
      </c>
      <c r="BW3225" s="40" t="s">
        <v>67</v>
      </c>
      <c r="BY3225" s="55"/>
      <c r="BZ3225" s="1" t="s">
        <v>22426</v>
      </c>
    </row>
    <row r="3226" spans="1:78" ht="15" customHeight="1">
      <c r="A3226" s="25" t="s">
        <v>14226</v>
      </c>
      <c r="B3226" s="42" t="s">
        <v>16658</v>
      </c>
      <c r="D3226" s="263">
        <v>0</v>
      </c>
      <c r="E3226" s="92" t="s">
        <v>11339</v>
      </c>
      <c r="F3226" s="92" t="s">
        <v>14227</v>
      </c>
      <c r="G3226" s="275"/>
      <c r="H3226" s="275"/>
      <c r="I3226" s="92" t="s">
        <v>12262</v>
      </c>
      <c r="J3226" s="43" t="s">
        <v>14420</v>
      </c>
      <c r="M3226" s="44" t="s">
        <v>80</v>
      </c>
      <c r="N3226" s="45" t="s">
        <v>14421</v>
      </c>
      <c r="O3226" s="42" t="s">
        <v>71</v>
      </c>
      <c r="P3226" s="42" t="s">
        <v>122</v>
      </c>
      <c r="Q3226" s="85" t="s">
        <v>105</v>
      </c>
      <c r="R3226" s="85" t="s">
        <v>105</v>
      </c>
      <c r="S3226" s="42" t="s">
        <v>16659</v>
      </c>
      <c r="T3226" s="42" t="s">
        <v>16660</v>
      </c>
      <c r="U3226" s="92" t="s">
        <v>73</v>
      </c>
      <c r="V3226" s="92" t="s">
        <v>73</v>
      </c>
      <c r="W3226" s="92" t="s">
        <v>73</v>
      </c>
      <c r="X3226" s="149">
        <v>41218</v>
      </c>
      <c r="Y3226" s="149">
        <v>41241</v>
      </c>
      <c r="Z3226" s="44">
        <f t="shared" si="288"/>
        <v>2012</v>
      </c>
      <c r="AA3226" s="44">
        <f t="shared" si="289"/>
        <v>11</v>
      </c>
      <c r="AB3226" s="44">
        <v>0</v>
      </c>
      <c r="AC3226" s="92" t="s">
        <v>16661</v>
      </c>
      <c r="AD3226" s="92" t="s">
        <v>16662</v>
      </c>
      <c r="AE3226" s="92" t="s">
        <v>105</v>
      </c>
      <c r="AF3226" s="92" t="s">
        <v>105</v>
      </c>
      <c r="AG3226" s="92" t="s">
        <v>105</v>
      </c>
      <c r="AH3226" s="92" t="s">
        <v>105</v>
      </c>
      <c r="AI3226" s="92" t="s">
        <v>105</v>
      </c>
      <c r="AJ3226" s="92" t="s">
        <v>105</v>
      </c>
      <c r="AK3226" s="92"/>
      <c r="AL3226" s="92"/>
      <c r="AM3226" s="47">
        <v>1</v>
      </c>
      <c r="AN3226" s="47">
        <v>1</v>
      </c>
      <c r="AO3226" s="47">
        <v>1</v>
      </c>
      <c r="AP3226" s="47">
        <v>88</v>
      </c>
      <c r="AQ3226" s="47"/>
      <c r="AR3226" s="47"/>
      <c r="AS3226" s="150">
        <v>1</v>
      </c>
      <c r="AT3226" s="61">
        <v>1</v>
      </c>
      <c r="AU3226" s="61">
        <v>1</v>
      </c>
      <c r="AV3226" s="47"/>
      <c r="AW3226" s="61">
        <v>1</v>
      </c>
      <c r="AX3226" s="61"/>
      <c r="AY3226" s="44">
        <f t="shared" si="290"/>
        <v>24</v>
      </c>
      <c r="AZ3226" s="47"/>
      <c r="BA3226" s="47"/>
      <c r="BB3226" s="47"/>
      <c r="BC3226" s="48"/>
      <c r="BD3226" s="66"/>
      <c r="BE3226" s="96"/>
      <c r="BF3226" s="96"/>
      <c r="BG3226" s="51"/>
      <c r="BH3226" s="51">
        <f t="shared" si="287"/>
        <v>1</v>
      </c>
      <c r="BI3226" s="51">
        <v>2</v>
      </c>
      <c r="BJ3226" s="52"/>
      <c r="BK3226" s="52"/>
      <c r="BL3226" s="53"/>
      <c r="BM3226" s="47" t="e">
        <f>COUNTIFS(A$2:$AC3226,#REF!,M$2:$AL3226,M3226)</f>
        <v>#VALUE!</v>
      </c>
      <c r="BN3226" s="47">
        <v>0</v>
      </c>
      <c r="BO3226" s="152">
        <v>24</v>
      </c>
      <c r="BP3226" s="152">
        <v>0</v>
      </c>
      <c r="BQ3226" s="47">
        <v>24</v>
      </c>
      <c r="BR3226" s="61">
        <v>1</v>
      </c>
      <c r="BS3226" s="61">
        <v>1</v>
      </c>
      <c r="BT3226" s="44">
        <f t="shared" si="291"/>
        <v>219</v>
      </c>
      <c r="BW3226" s="40" t="s">
        <v>67</v>
      </c>
      <c r="BY3226" s="55"/>
      <c r="BZ3226" s="1" t="s">
        <v>22426</v>
      </c>
    </row>
    <row r="3227" spans="1:78" ht="15" customHeight="1">
      <c r="A3227" s="25" t="s">
        <v>14226</v>
      </c>
      <c r="B3227" s="42" t="s">
        <v>16663</v>
      </c>
      <c r="D3227" s="263">
        <v>0</v>
      </c>
      <c r="E3227" s="92" t="s">
        <v>11339</v>
      </c>
      <c r="F3227" s="92" t="s">
        <v>14227</v>
      </c>
      <c r="G3227" s="275"/>
      <c r="H3227" s="275"/>
      <c r="I3227" s="92" t="s">
        <v>16664</v>
      </c>
      <c r="J3227" s="43" t="s">
        <v>73</v>
      </c>
      <c r="M3227" s="44" t="s">
        <v>98</v>
      </c>
      <c r="N3227" s="45" t="s">
        <v>7353</v>
      </c>
      <c r="O3227" s="42" t="s">
        <v>71</v>
      </c>
      <c r="P3227" s="42" t="s">
        <v>122</v>
      </c>
      <c r="Q3227" s="85" t="s">
        <v>105</v>
      </c>
      <c r="R3227" s="85" t="s">
        <v>105</v>
      </c>
      <c r="S3227" s="42" t="s">
        <v>16665</v>
      </c>
      <c r="T3227" s="42" t="s">
        <v>73</v>
      </c>
      <c r="U3227" s="92" t="s">
        <v>73</v>
      </c>
      <c r="V3227" s="92" t="s">
        <v>73</v>
      </c>
      <c r="W3227" s="92" t="s">
        <v>73</v>
      </c>
      <c r="X3227" s="149">
        <v>41032</v>
      </c>
      <c r="Y3227" s="149">
        <v>41037</v>
      </c>
      <c r="Z3227" s="44">
        <f t="shared" ref="Z3227:Z3258" si="292">YEAR(X3227)</f>
        <v>2012</v>
      </c>
      <c r="AA3227" s="44">
        <f t="shared" ref="AA3227:AA3258" si="293">MONTH(X3227)</f>
        <v>5</v>
      </c>
      <c r="AB3227" s="44">
        <v>0</v>
      </c>
      <c r="AC3227" s="92" t="s">
        <v>13729</v>
      </c>
      <c r="AD3227" s="92" t="s">
        <v>73</v>
      </c>
      <c r="AE3227" s="92" t="s">
        <v>16666</v>
      </c>
      <c r="AF3227" s="92" t="s">
        <v>105</v>
      </c>
      <c r="AG3227" s="92" t="s">
        <v>105</v>
      </c>
      <c r="AH3227" s="92" t="s">
        <v>105</v>
      </c>
      <c r="AI3227" s="92" t="s">
        <v>105</v>
      </c>
      <c r="AJ3227" s="92" t="s">
        <v>105</v>
      </c>
      <c r="AK3227" s="92"/>
      <c r="AL3227" s="92"/>
      <c r="AM3227" s="47">
        <v>1</v>
      </c>
      <c r="AN3227" s="47">
        <v>1</v>
      </c>
      <c r="AO3227" s="47">
        <v>2</v>
      </c>
      <c r="AP3227" s="47">
        <v>88</v>
      </c>
      <c r="AQ3227" s="47"/>
      <c r="AR3227" s="47"/>
      <c r="AS3227" s="150">
        <v>1</v>
      </c>
      <c r="AT3227" s="61">
        <v>1</v>
      </c>
      <c r="AU3227" s="61">
        <v>1</v>
      </c>
      <c r="AV3227" s="47"/>
      <c r="AW3227" s="61">
        <v>1</v>
      </c>
      <c r="AX3227" s="61"/>
      <c r="AY3227" s="44">
        <f t="shared" si="290"/>
        <v>6</v>
      </c>
      <c r="AZ3227" s="47"/>
      <c r="BA3227" s="47"/>
      <c r="BB3227" s="47"/>
      <c r="BC3227" s="48"/>
      <c r="BD3227" s="150"/>
      <c r="BE3227" s="96"/>
      <c r="BF3227" s="96"/>
      <c r="BG3227" s="51"/>
      <c r="BH3227" s="51">
        <f t="shared" si="287"/>
        <v>1</v>
      </c>
      <c r="BI3227" s="51">
        <v>3</v>
      </c>
      <c r="BJ3227" s="52"/>
      <c r="BK3227" s="52"/>
      <c r="BL3227" s="53"/>
      <c r="BM3227" s="47" t="e">
        <f>COUNTIFS(A$2:$AC3227,#REF!,M$2:$AL3227,M3227)</f>
        <v>#VALUE!</v>
      </c>
      <c r="BN3227" s="47">
        <v>0</v>
      </c>
      <c r="BO3227" s="151">
        <v>6</v>
      </c>
      <c r="BP3227" s="151">
        <v>0</v>
      </c>
      <c r="BQ3227" s="47">
        <v>6</v>
      </c>
      <c r="BR3227" s="61">
        <v>1</v>
      </c>
      <c r="BS3227" s="61">
        <v>1</v>
      </c>
      <c r="BT3227" s="44">
        <f t="shared" si="291"/>
        <v>33</v>
      </c>
      <c r="BW3227" s="40" t="s">
        <v>67</v>
      </c>
      <c r="BY3227" s="55"/>
    </row>
    <row r="3228" spans="1:78" ht="15" customHeight="1">
      <c r="A3228" s="25" t="s">
        <v>14226</v>
      </c>
      <c r="B3228" s="42" t="s">
        <v>16667</v>
      </c>
      <c r="D3228" s="263">
        <v>0</v>
      </c>
      <c r="E3228" s="92" t="s">
        <v>11339</v>
      </c>
      <c r="F3228" s="92" t="s">
        <v>14227</v>
      </c>
      <c r="G3228" s="275"/>
      <c r="H3228" s="275"/>
      <c r="I3228" s="92" t="s">
        <v>12948</v>
      </c>
      <c r="J3228" s="43" t="s">
        <v>73</v>
      </c>
      <c r="M3228" s="44" t="s">
        <v>121</v>
      </c>
      <c r="N3228" s="45" t="s">
        <v>12949</v>
      </c>
      <c r="O3228" s="42" t="s">
        <v>71</v>
      </c>
      <c r="P3228" s="42" t="s">
        <v>122</v>
      </c>
      <c r="Q3228" s="85" t="s">
        <v>105</v>
      </c>
      <c r="R3228" s="85" t="s">
        <v>105</v>
      </c>
      <c r="S3228" s="42" t="s">
        <v>16668</v>
      </c>
      <c r="T3228" s="42" t="s">
        <v>73</v>
      </c>
      <c r="U3228" s="92" t="s">
        <v>73</v>
      </c>
      <c r="V3228" s="92" t="s">
        <v>73</v>
      </c>
      <c r="W3228" s="92" t="s">
        <v>73</v>
      </c>
      <c r="X3228" s="149">
        <v>41146</v>
      </c>
      <c r="Y3228" s="149">
        <v>41180</v>
      </c>
      <c r="Z3228" s="44">
        <f t="shared" si="292"/>
        <v>2012</v>
      </c>
      <c r="AA3228" s="44">
        <f t="shared" si="293"/>
        <v>8</v>
      </c>
      <c r="AB3228" s="44">
        <v>0</v>
      </c>
      <c r="AC3228" s="92" t="s">
        <v>12951</v>
      </c>
      <c r="AD3228" s="92" t="s">
        <v>73</v>
      </c>
      <c r="AE3228" s="92" t="s">
        <v>105</v>
      </c>
      <c r="AF3228" s="92" t="s">
        <v>105</v>
      </c>
      <c r="AG3228" s="92" t="s">
        <v>105</v>
      </c>
      <c r="AH3228" s="92" t="s">
        <v>105</v>
      </c>
      <c r="AI3228" s="92" t="s">
        <v>16669</v>
      </c>
      <c r="AJ3228" s="92" t="s">
        <v>16670</v>
      </c>
      <c r="AK3228" s="139" t="s">
        <v>16671</v>
      </c>
      <c r="AL3228" s="139" t="s">
        <v>16671</v>
      </c>
      <c r="AM3228" s="47">
        <v>1</v>
      </c>
      <c r="AN3228" s="47">
        <v>1</v>
      </c>
      <c r="AO3228" s="47">
        <v>3</v>
      </c>
      <c r="AP3228" s="47">
        <v>88</v>
      </c>
      <c r="AQ3228" s="47"/>
      <c r="AR3228" s="47"/>
      <c r="AS3228" s="150">
        <v>1</v>
      </c>
      <c r="AT3228" s="61">
        <v>1</v>
      </c>
      <c r="AU3228" s="61">
        <v>1</v>
      </c>
      <c r="AV3228" s="47"/>
      <c r="AW3228" s="61">
        <v>1</v>
      </c>
      <c r="AX3228" s="61"/>
      <c r="AY3228" s="44">
        <f t="shared" si="290"/>
        <v>35</v>
      </c>
      <c r="AZ3228" s="47"/>
      <c r="BA3228" s="47"/>
      <c r="BB3228" s="47"/>
      <c r="BC3228" s="48"/>
      <c r="BD3228" s="165"/>
      <c r="BE3228" s="96"/>
      <c r="BF3228" s="96"/>
      <c r="BG3228" s="51"/>
      <c r="BH3228" s="51">
        <f t="shared" si="287"/>
        <v>1</v>
      </c>
      <c r="BI3228" s="51">
        <v>5</v>
      </c>
      <c r="BJ3228" s="52"/>
      <c r="BK3228" s="52"/>
      <c r="BL3228" s="53"/>
      <c r="BM3228" s="47" t="e">
        <f>COUNTIFS(A$2:$AC3228,#REF!,M$2:$AL3228,M3228)</f>
        <v>#VALUE!</v>
      </c>
      <c r="BN3228" s="47">
        <v>0</v>
      </c>
      <c r="BO3228" s="151">
        <v>35</v>
      </c>
      <c r="BP3228" s="151">
        <v>0</v>
      </c>
      <c r="BQ3228" s="47">
        <v>35</v>
      </c>
      <c r="BR3228" s="61">
        <v>1</v>
      </c>
      <c r="BS3228" s="61">
        <v>1</v>
      </c>
      <c r="BT3228" s="44">
        <f t="shared" si="291"/>
        <v>147</v>
      </c>
      <c r="BW3228" s="40" t="s">
        <v>67</v>
      </c>
      <c r="BY3228" s="55"/>
    </row>
    <row r="3229" spans="1:78" ht="15" customHeight="1">
      <c r="A3229" s="25" t="s">
        <v>14226</v>
      </c>
      <c r="B3229" s="42" t="s">
        <v>16672</v>
      </c>
      <c r="D3229" s="263">
        <v>0</v>
      </c>
      <c r="E3229" s="92" t="s">
        <v>11339</v>
      </c>
      <c r="F3229" s="92" t="s">
        <v>14227</v>
      </c>
      <c r="G3229" s="275"/>
      <c r="H3229" s="275"/>
      <c r="I3229" s="92" t="s">
        <v>14288</v>
      </c>
      <c r="J3229" s="43" t="s">
        <v>14289</v>
      </c>
      <c r="M3229" s="44" t="s">
        <v>144</v>
      </c>
      <c r="N3229" s="45" t="s">
        <v>145</v>
      </c>
      <c r="O3229" s="42" t="s">
        <v>71</v>
      </c>
      <c r="P3229" s="42" t="s">
        <v>122</v>
      </c>
      <c r="Q3229" s="85" t="s">
        <v>105</v>
      </c>
      <c r="R3229" s="85" t="s">
        <v>105</v>
      </c>
      <c r="S3229" s="42" t="s">
        <v>16673</v>
      </c>
      <c r="T3229" s="42" t="s">
        <v>73</v>
      </c>
      <c r="U3229" s="92" t="s">
        <v>73</v>
      </c>
      <c r="V3229" s="92" t="s">
        <v>73</v>
      </c>
      <c r="W3229" s="92" t="s">
        <v>73</v>
      </c>
      <c r="X3229" s="149">
        <v>41249</v>
      </c>
      <c r="Y3229" s="149">
        <v>41262</v>
      </c>
      <c r="Z3229" s="44">
        <f t="shared" si="292"/>
        <v>2012</v>
      </c>
      <c r="AA3229" s="44">
        <f t="shared" si="293"/>
        <v>12</v>
      </c>
      <c r="AB3229" s="44">
        <v>0</v>
      </c>
      <c r="AC3229" s="92" t="s">
        <v>16674</v>
      </c>
      <c r="AD3229" s="92" t="s">
        <v>16675</v>
      </c>
      <c r="AE3229" s="92" t="s">
        <v>105</v>
      </c>
      <c r="AF3229" s="92" t="s">
        <v>105</v>
      </c>
      <c r="AG3229" s="92" t="s">
        <v>105</v>
      </c>
      <c r="AH3229" s="92" t="s">
        <v>105</v>
      </c>
      <c r="AI3229" s="92" t="s">
        <v>105</v>
      </c>
      <c r="AJ3229" s="92" t="s">
        <v>105</v>
      </c>
      <c r="AK3229" s="92"/>
      <c r="AL3229" s="92"/>
      <c r="AM3229" s="47">
        <v>1</v>
      </c>
      <c r="AN3229" s="47">
        <v>1</v>
      </c>
      <c r="AO3229" s="47">
        <v>1</v>
      </c>
      <c r="AP3229" s="47">
        <v>88</v>
      </c>
      <c r="AQ3229" s="47"/>
      <c r="AR3229" s="47"/>
      <c r="AS3229" s="150">
        <v>1</v>
      </c>
      <c r="AT3229" s="61">
        <v>1</v>
      </c>
      <c r="AU3229" s="61">
        <v>1</v>
      </c>
      <c r="AV3229" s="47"/>
      <c r="AW3229" s="61">
        <v>1</v>
      </c>
      <c r="AX3229" s="61"/>
      <c r="AY3229" s="44">
        <f t="shared" si="290"/>
        <v>14</v>
      </c>
      <c r="AZ3229" s="47"/>
      <c r="BA3229" s="47"/>
      <c r="BB3229" s="47"/>
      <c r="BC3229" s="48"/>
      <c r="BD3229" s="150"/>
      <c r="BE3229" s="96"/>
      <c r="BF3229" s="96"/>
      <c r="BG3229" s="51"/>
      <c r="BH3229" s="51">
        <f t="shared" si="287"/>
        <v>1</v>
      </c>
      <c r="BI3229" s="51">
        <v>1</v>
      </c>
      <c r="BJ3229" s="52"/>
      <c r="BK3229" s="52"/>
      <c r="BL3229" s="53"/>
      <c r="BM3229" s="47" t="e">
        <f>COUNTIFS(A$2:$AC3229,#REF!,M$2:$AL3229,M3229)</f>
        <v>#VALUE!</v>
      </c>
      <c r="BN3229" s="47">
        <v>0</v>
      </c>
      <c r="BO3229" s="151">
        <v>14</v>
      </c>
      <c r="BP3229" s="151">
        <v>0</v>
      </c>
      <c r="BQ3229" s="47">
        <v>14</v>
      </c>
      <c r="BR3229" s="61">
        <v>1</v>
      </c>
      <c r="BS3229" s="61">
        <v>1</v>
      </c>
      <c r="BT3229" s="44">
        <f t="shared" si="291"/>
        <v>250</v>
      </c>
      <c r="BW3229" s="40" t="s">
        <v>67</v>
      </c>
      <c r="BY3229" s="55"/>
      <c r="BZ3229" s="1" t="s">
        <v>22426</v>
      </c>
    </row>
    <row r="3230" spans="1:78" ht="15" customHeight="1">
      <c r="A3230" s="25" t="s">
        <v>14226</v>
      </c>
      <c r="B3230" s="42" t="s">
        <v>16676</v>
      </c>
      <c r="D3230" s="263">
        <v>0</v>
      </c>
      <c r="E3230" s="92" t="s">
        <v>11339</v>
      </c>
      <c r="F3230" s="92" t="s">
        <v>14227</v>
      </c>
      <c r="G3230" s="275"/>
      <c r="H3230" s="275"/>
      <c r="I3230" s="92" t="s">
        <v>13097</v>
      </c>
      <c r="J3230" s="43" t="s">
        <v>15143</v>
      </c>
      <c r="M3230" s="44" t="s">
        <v>897</v>
      </c>
      <c r="N3230" s="45" t="s">
        <v>1105</v>
      </c>
      <c r="O3230" s="42" t="s">
        <v>71</v>
      </c>
      <c r="P3230" s="42" t="s">
        <v>122</v>
      </c>
      <c r="Q3230" s="85" t="s">
        <v>105</v>
      </c>
      <c r="R3230" s="85" t="s">
        <v>105</v>
      </c>
      <c r="S3230" s="42" t="s">
        <v>16677</v>
      </c>
      <c r="T3230" s="42" t="s">
        <v>16253</v>
      </c>
      <c r="U3230" s="92" t="s">
        <v>73</v>
      </c>
      <c r="V3230" s="92" t="s">
        <v>73</v>
      </c>
      <c r="W3230" s="92" t="s">
        <v>73</v>
      </c>
      <c r="X3230" s="149">
        <v>41222</v>
      </c>
      <c r="Y3230" s="149">
        <v>41243</v>
      </c>
      <c r="Z3230" s="44">
        <f t="shared" si="292"/>
        <v>2012</v>
      </c>
      <c r="AA3230" s="44">
        <f t="shared" si="293"/>
        <v>11</v>
      </c>
      <c r="AB3230" s="44">
        <v>0</v>
      </c>
      <c r="AC3230" s="116" t="s">
        <v>13100</v>
      </c>
      <c r="AD3230" s="116" t="s">
        <v>15146</v>
      </c>
      <c r="AE3230" s="92" t="s">
        <v>105</v>
      </c>
      <c r="AF3230" s="92" t="s">
        <v>105</v>
      </c>
      <c r="AG3230" s="92" t="s">
        <v>105</v>
      </c>
      <c r="AH3230" s="92" t="s">
        <v>105</v>
      </c>
      <c r="AI3230" s="92" t="s">
        <v>105</v>
      </c>
      <c r="AJ3230" s="92" t="s">
        <v>105</v>
      </c>
      <c r="AK3230" s="92"/>
      <c r="AL3230" s="92"/>
      <c r="AM3230" s="47">
        <v>1</v>
      </c>
      <c r="AN3230" s="47">
        <v>1</v>
      </c>
      <c r="AO3230" s="47">
        <v>4</v>
      </c>
      <c r="AP3230" s="47">
        <v>6</v>
      </c>
      <c r="AQ3230" s="47"/>
      <c r="AR3230" s="47"/>
      <c r="AS3230" s="150">
        <v>1</v>
      </c>
      <c r="AT3230" s="61">
        <v>1</v>
      </c>
      <c r="AU3230" s="61">
        <v>1</v>
      </c>
      <c r="AV3230" s="47"/>
      <c r="AW3230" s="61">
        <v>1</v>
      </c>
      <c r="AX3230" s="61"/>
      <c r="AY3230" s="44">
        <f t="shared" si="290"/>
        <v>22</v>
      </c>
      <c r="AZ3230" s="47"/>
      <c r="BA3230" s="47"/>
      <c r="BB3230" s="47"/>
      <c r="BC3230" s="48"/>
      <c r="BD3230" s="66"/>
      <c r="BE3230" s="96"/>
      <c r="BF3230" s="96"/>
      <c r="BG3230" s="51"/>
      <c r="BH3230" s="51">
        <f t="shared" ref="BH3230:BH3293" si="294">IF(AX3230&lt;7,1,IF(AX3230&lt;14,2,IF(AX3230&lt;21,3,IF(AX3230&lt;28,4,IF(AX3230&lt;35,5,IF(AX3230&lt;42,6,IF(AX3230&lt;49,7,8)))))))</f>
        <v>1</v>
      </c>
      <c r="BI3230" s="51">
        <v>4</v>
      </c>
      <c r="BJ3230" s="52"/>
      <c r="BK3230" s="52"/>
      <c r="BL3230" s="53"/>
      <c r="BM3230" s="47" t="e">
        <f>COUNTIFS(A$2:$AC3230,#REF!,M$2:$AL3230,M3230)</f>
        <v>#VALUE!</v>
      </c>
      <c r="BN3230" s="47">
        <v>0</v>
      </c>
      <c r="BO3230" s="152">
        <v>22</v>
      </c>
      <c r="BP3230" s="152">
        <v>0</v>
      </c>
      <c r="BQ3230" s="47">
        <v>22</v>
      </c>
      <c r="BR3230" s="61">
        <v>1</v>
      </c>
      <c r="BS3230" s="61">
        <v>1</v>
      </c>
      <c r="BT3230" s="44">
        <f t="shared" si="291"/>
        <v>223</v>
      </c>
      <c r="BW3230" s="40" t="s">
        <v>67</v>
      </c>
      <c r="BY3230" s="55"/>
      <c r="BZ3230" s="1" t="s">
        <v>22426</v>
      </c>
    </row>
    <row r="3231" spans="1:78" ht="15" customHeight="1">
      <c r="A3231" s="25" t="s">
        <v>14226</v>
      </c>
      <c r="B3231" s="42" t="s">
        <v>16678</v>
      </c>
      <c r="D3231" s="263">
        <v>0</v>
      </c>
      <c r="E3231" s="92" t="s">
        <v>11339</v>
      </c>
      <c r="F3231" s="92" t="s">
        <v>14227</v>
      </c>
      <c r="G3231" s="275"/>
      <c r="H3231" s="275"/>
      <c r="I3231" s="92" t="s">
        <v>16679</v>
      </c>
      <c r="J3231" s="43" t="s">
        <v>15914</v>
      </c>
      <c r="M3231" s="44" t="s">
        <v>897</v>
      </c>
      <c r="N3231" s="45" t="s">
        <v>374</v>
      </c>
      <c r="O3231" s="42" t="s">
        <v>71</v>
      </c>
      <c r="P3231" s="42" t="s">
        <v>122</v>
      </c>
      <c r="Q3231" s="116" t="s">
        <v>863</v>
      </c>
      <c r="R3231" s="116" t="s">
        <v>137</v>
      </c>
      <c r="S3231" s="42" t="s">
        <v>16680</v>
      </c>
      <c r="T3231" s="42" t="s">
        <v>16681</v>
      </c>
      <c r="U3231" s="92" t="s">
        <v>73</v>
      </c>
      <c r="V3231" s="92" t="s">
        <v>73</v>
      </c>
      <c r="W3231" s="92" t="s">
        <v>73</v>
      </c>
      <c r="X3231" s="149">
        <v>41237</v>
      </c>
      <c r="Y3231" s="149">
        <v>41274</v>
      </c>
      <c r="Z3231" s="44">
        <f t="shared" si="292"/>
        <v>2012</v>
      </c>
      <c r="AA3231" s="44">
        <f t="shared" si="293"/>
        <v>11</v>
      </c>
      <c r="AB3231" s="44">
        <v>0</v>
      </c>
      <c r="AC3231" s="92" t="s">
        <v>16682</v>
      </c>
      <c r="AD3231" s="92" t="s">
        <v>16683</v>
      </c>
      <c r="AE3231" s="92" t="s">
        <v>105</v>
      </c>
      <c r="AF3231" s="92" t="s">
        <v>105</v>
      </c>
      <c r="AG3231" s="92" t="s">
        <v>105</v>
      </c>
      <c r="AH3231" s="92" t="s">
        <v>105</v>
      </c>
      <c r="AI3231" s="92" t="s">
        <v>16684</v>
      </c>
      <c r="AJ3231" s="92" t="s">
        <v>16685</v>
      </c>
      <c r="AK3231" s="139" t="s">
        <v>16686</v>
      </c>
      <c r="AL3231" s="139" t="s">
        <v>16686</v>
      </c>
      <c r="AM3231" s="47">
        <v>1</v>
      </c>
      <c r="AN3231" s="47">
        <v>1</v>
      </c>
      <c r="AO3231" s="47">
        <v>4</v>
      </c>
      <c r="AP3231" s="47">
        <v>6</v>
      </c>
      <c r="AQ3231" s="47"/>
      <c r="AR3231" s="47"/>
      <c r="AS3231" s="150">
        <v>1</v>
      </c>
      <c r="AT3231" s="61">
        <v>1</v>
      </c>
      <c r="AU3231" s="61">
        <v>1</v>
      </c>
      <c r="AV3231" s="47"/>
      <c r="AW3231" s="61">
        <v>1</v>
      </c>
      <c r="AX3231" s="61"/>
      <c r="AY3231" s="44">
        <f t="shared" si="290"/>
        <v>38</v>
      </c>
      <c r="AZ3231" s="47"/>
      <c r="BA3231" s="47"/>
      <c r="BB3231" s="47"/>
      <c r="BC3231" s="48"/>
      <c r="BD3231" s="165"/>
      <c r="BE3231" s="96"/>
      <c r="BF3231" s="96"/>
      <c r="BG3231" s="51"/>
      <c r="BH3231" s="51">
        <f t="shared" si="294"/>
        <v>1</v>
      </c>
      <c r="BI3231" s="51">
        <v>1</v>
      </c>
      <c r="BJ3231" s="52"/>
      <c r="BK3231" s="52"/>
      <c r="BL3231" s="53"/>
      <c r="BM3231" s="47" t="e">
        <f>COUNTIFS(A$2:$AC3231,#REF!,M$2:$AL3231,M3231)</f>
        <v>#VALUE!</v>
      </c>
      <c r="BN3231" s="47">
        <v>0</v>
      </c>
      <c r="BO3231" s="151">
        <v>38</v>
      </c>
      <c r="BP3231" s="151">
        <v>0</v>
      </c>
      <c r="BQ3231" s="47">
        <v>38</v>
      </c>
      <c r="BR3231" s="61">
        <v>1</v>
      </c>
      <c r="BS3231" s="61">
        <v>1</v>
      </c>
      <c r="BT3231" s="44">
        <f t="shared" si="291"/>
        <v>238</v>
      </c>
      <c r="BW3231" s="40" t="s">
        <v>67</v>
      </c>
      <c r="BY3231" s="55"/>
      <c r="BZ3231" s="1" t="s">
        <v>22426</v>
      </c>
    </row>
    <row r="3232" spans="1:78" ht="15" customHeight="1">
      <c r="A3232" s="25" t="s">
        <v>14226</v>
      </c>
      <c r="B3232" s="42" t="s">
        <v>16687</v>
      </c>
      <c r="D3232" s="263">
        <v>0</v>
      </c>
      <c r="E3232" s="92" t="s">
        <v>11339</v>
      </c>
      <c r="F3232" s="92" t="s">
        <v>14227</v>
      </c>
      <c r="G3232" s="275"/>
      <c r="H3232" s="275"/>
      <c r="I3232" s="92" t="s">
        <v>13097</v>
      </c>
      <c r="J3232" s="43" t="s">
        <v>15143</v>
      </c>
      <c r="M3232" s="44" t="s">
        <v>897</v>
      </c>
      <c r="N3232" s="45" t="s">
        <v>1105</v>
      </c>
      <c r="O3232" s="42" t="s">
        <v>71</v>
      </c>
      <c r="P3232" s="42" t="s">
        <v>122</v>
      </c>
      <c r="Q3232" s="85" t="s">
        <v>105</v>
      </c>
      <c r="R3232" s="85" t="s">
        <v>105</v>
      </c>
      <c r="S3232" s="42" t="s">
        <v>16688</v>
      </c>
      <c r="T3232" s="42" t="s">
        <v>16258</v>
      </c>
      <c r="U3232" s="92" t="s">
        <v>73</v>
      </c>
      <c r="V3232" s="92" t="s">
        <v>73</v>
      </c>
      <c r="W3232" s="92" t="s">
        <v>73</v>
      </c>
      <c r="X3232" s="149">
        <v>41252</v>
      </c>
      <c r="Y3232" s="149">
        <v>41274</v>
      </c>
      <c r="Z3232" s="44">
        <f t="shared" si="292"/>
        <v>2012</v>
      </c>
      <c r="AA3232" s="44">
        <f t="shared" si="293"/>
        <v>12</v>
      </c>
      <c r="AB3232" s="44">
        <v>0</v>
      </c>
      <c r="AC3232" s="116" t="s">
        <v>13100</v>
      </c>
      <c r="AD3232" s="116" t="s">
        <v>15146</v>
      </c>
      <c r="AE3232" s="92" t="s">
        <v>105</v>
      </c>
      <c r="AF3232" s="92" t="s">
        <v>105</v>
      </c>
      <c r="AG3232" s="92" t="s">
        <v>105</v>
      </c>
      <c r="AH3232" s="92" t="s">
        <v>105</v>
      </c>
      <c r="AI3232" s="92" t="s">
        <v>105</v>
      </c>
      <c r="AJ3232" s="92" t="s">
        <v>105</v>
      </c>
      <c r="AK3232" s="139" t="s">
        <v>16689</v>
      </c>
      <c r="AL3232" s="139" t="s">
        <v>16689</v>
      </c>
      <c r="AM3232" s="47">
        <v>1</v>
      </c>
      <c r="AN3232" s="47">
        <v>1</v>
      </c>
      <c r="AO3232" s="47">
        <v>4</v>
      </c>
      <c r="AP3232" s="47">
        <v>6</v>
      </c>
      <c r="AQ3232" s="47"/>
      <c r="AR3232" s="47"/>
      <c r="AS3232" s="150">
        <v>1</v>
      </c>
      <c r="AT3232" s="61">
        <v>1</v>
      </c>
      <c r="AU3232" s="61">
        <v>1</v>
      </c>
      <c r="AV3232" s="47"/>
      <c r="AW3232" s="61">
        <v>1</v>
      </c>
      <c r="AX3232" s="61"/>
      <c r="AY3232" s="44">
        <f t="shared" si="290"/>
        <v>23</v>
      </c>
      <c r="AZ3232" s="47"/>
      <c r="BA3232" s="47"/>
      <c r="BB3232" s="47"/>
      <c r="BC3232" s="48"/>
      <c r="BD3232" s="165"/>
      <c r="BE3232" s="96"/>
      <c r="BF3232" s="96"/>
      <c r="BG3232" s="51"/>
      <c r="BH3232" s="51">
        <f t="shared" si="294"/>
        <v>1</v>
      </c>
      <c r="BI3232" s="51">
        <v>2</v>
      </c>
      <c r="BJ3232" s="52"/>
      <c r="BK3232" s="52"/>
      <c r="BL3232" s="53"/>
      <c r="BM3232" s="47" t="e">
        <f>COUNTIFS(A$2:$AC3232,#REF!,M$2:$AL3232,M3232)</f>
        <v>#VALUE!</v>
      </c>
      <c r="BN3232" s="47">
        <v>0</v>
      </c>
      <c r="BO3232" s="151">
        <v>23</v>
      </c>
      <c r="BP3232" s="151">
        <v>0</v>
      </c>
      <c r="BQ3232" s="47">
        <v>23</v>
      </c>
      <c r="BR3232" s="61">
        <v>1</v>
      </c>
      <c r="BS3232" s="61">
        <v>1</v>
      </c>
      <c r="BT3232" s="44">
        <f t="shared" si="291"/>
        <v>253</v>
      </c>
      <c r="BW3232" s="40" t="s">
        <v>67</v>
      </c>
      <c r="BY3232" s="55"/>
      <c r="BZ3232" s="1" t="s">
        <v>22426</v>
      </c>
    </row>
    <row r="3233" spans="1:78" ht="15" customHeight="1">
      <c r="A3233" s="25" t="s">
        <v>14226</v>
      </c>
      <c r="B3233" s="42" t="s">
        <v>16690</v>
      </c>
      <c r="D3233" s="263">
        <v>0</v>
      </c>
      <c r="E3233" s="92" t="s">
        <v>11339</v>
      </c>
      <c r="F3233" s="92" t="s">
        <v>14227</v>
      </c>
      <c r="G3233" s="275"/>
      <c r="H3233" s="275"/>
      <c r="I3233" s="92" t="s">
        <v>15369</v>
      </c>
      <c r="J3233" s="43" t="s">
        <v>15370</v>
      </c>
      <c r="M3233" s="44" t="s">
        <v>150</v>
      </c>
      <c r="N3233" s="45" t="s">
        <v>151</v>
      </c>
      <c r="O3233" s="42" t="s">
        <v>14230</v>
      </c>
      <c r="P3233" s="42" t="s">
        <v>14231</v>
      </c>
      <c r="Q3233" s="85" t="s">
        <v>105</v>
      </c>
      <c r="R3233" s="85" t="s">
        <v>105</v>
      </c>
      <c r="S3233" s="42" t="s">
        <v>471</v>
      </c>
      <c r="T3233" s="42" t="s">
        <v>16691</v>
      </c>
      <c r="U3233" s="92" t="s">
        <v>73</v>
      </c>
      <c r="V3233" s="92" t="s">
        <v>73</v>
      </c>
      <c r="W3233" s="92" t="s">
        <v>73</v>
      </c>
      <c r="X3233" s="149">
        <v>41132</v>
      </c>
      <c r="Y3233" s="149">
        <v>41140</v>
      </c>
      <c r="Z3233" s="44">
        <f t="shared" si="292"/>
        <v>2012</v>
      </c>
      <c r="AA3233" s="44">
        <f t="shared" si="293"/>
        <v>8</v>
      </c>
      <c r="AB3233" s="44">
        <v>0</v>
      </c>
      <c r="AC3233" s="92" t="s">
        <v>73</v>
      </c>
      <c r="AD3233" s="92" t="s">
        <v>73</v>
      </c>
      <c r="AE3233" s="92" t="s">
        <v>105</v>
      </c>
      <c r="AF3233" s="92" t="s">
        <v>105</v>
      </c>
      <c r="AG3233" s="92" t="s">
        <v>105</v>
      </c>
      <c r="AH3233" s="92" t="s">
        <v>105</v>
      </c>
      <c r="AI3233" s="92" t="s">
        <v>105</v>
      </c>
      <c r="AJ3233" s="92" t="s">
        <v>105</v>
      </c>
      <c r="AK3233" s="92"/>
      <c r="AL3233" s="92"/>
      <c r="AM3233" s="47">
        <v>1</v>
      </c>
      <c r="AN3233" s="47">
        <v>1</v>
      </c>
      <c r="AO3233" s="47">
        <v>5</v>
      </c>
      <c r="AP3233" s="47">
        <v>6</v>
      </c>
      <c r="AQ3233" s="47"/>
      <c r="AR3233" s="47"/>
      <c r="AS3233" s="150">
        <v>0</v>
      </c>
      <c r="AT3233" s="61">
        <v>1</v>
      </c>
      <c r="AU3233" s="61">
        <v>1</v>
      </c>
      <c r="AV3233" s="47"/>
      <c r="AW3233" s="61">
        <v>1</v>
      </c>
      <c r="AX3233" s="61"/>
      <c r="AY3233" s="44">
        <f t="shared" si="290"/>
        <v>9</v>
      </c>
      <c r="AZ3233" s="47"/>
      <c r="BA3233" s="47"/>
      <c r="BB3233" s="47"/>
      <c r="BC3233" s="48"/>
      <c r="BD3233" s="150"/>
      <c r="BE3233" s="96"/>
      <c r="BF3233" s="96"/>
      <c r="BG3233" s="51"/>
      <c r="BH3233" s="51">
        <f t="shared" si="294"/>
        <v>1</v>
      </c>
      <c r="BI3233" s="51">
        <v>2</v>
      </c>
      <c r="BJ3233" s="52"/>
      <c r="BK3233" s="52"/>
      <c r="BL3233" s="53"/>
      <c r="BM3233" s="47" t="e">
        <f>COUNTIFS(A$2:$AC3233,#REF!,M$2:$AL3233,M3233)</f>
        <v>#VALUE!</v>
      </c>
      <c r="BN3233" s="47">
        <v>0</v>
      </c>
      <c r="BO3233" s="151">
        <v>9</v>
      </c>
      <c r="BP3233" s="151">
        <v>0</v>
      </c>
      <c r="BQ3233" s="47">
        <v>9</v>
      </c>
      <c r="BR3233" s="61">
        <v>1</v>
      </c>
      <c r="BS3233" s="61">
        <v>1</v>
      </c>
      <c r="BT3233" s="44">
        <f t="shared" si="291"/>
        <v>133</v>
      </c>
      <c r="BW3233" s="40" t="s">
        <v>67</v>
      </c>
      <c r="BY3233" s="55"/>
      <c r="BZ3233" s="1" t="s">
        <v>22426</v>
      </c>
    </row>
    <row r="3234" spans="1:78" ht="15" customHeight="1">
      <c r="A3234" s="25" t="s">
        <v>14226</v>
      </c>
      <c r="B3234" s="42" t="s">
        <v>16692</v>
      </c>
      <c r="D3234" s="263">
        <v>0</v>
      </c>
      <c r="E3234" s="92" t="s">
        <v>11339</v>
      </c>
      <c r="F3234" s="92" t="s">
        <v>14227</v>
      </c>
      <c r="G3234" s="275"/>
      <c r="H3234" s="275"/>
      <c r="I3234" s="92" t="s">
        <v>12345</v>
      </c>
      <c r="J3234" s="43" t="s">
        <v>16131</v>
      </c>
      <c r="M3234" s="44" t="s">
        <v>91</v>
      </c>
      <c r="N3234" s="45" t="s">
        <v>1065</v>
      </c>
      <c r="O3234" s="42" t="s">
        <v>14230</v>
      </c>
      <c r="P3234" s="42" t="s">
        <v>14231</v>
      </c>
      <c r="Q3234" s="85" t="s">
        <v>105</v>
      </c>
      <c r="R3234" s="85" t="s">
        <v>105</v>
      </c>
      <c r="S3234" s="42" t="s">
        <v>16693</v>
      </c>
      <c r="T3234" s="42" t="s">
        <v>16694</v>
      </c>
      <c r="U3234" s="92" t="s">
        <v>73</v>
      </c>
      <c r="V3234" s="92" t="s">
        <v>73</v>
      </c>
      <c r="W3234" s="92" t="s">
        <v>73</v>
      </c>
      <c r="X3234" s="149">
        <v>41089</v>
      </c>
      <c r="Y3234" s="149">
        <v>41118</v>
      </c>
      <c r="Z3234" s="44">
        <f t="shared" si="292"/>
        <v>2012</v>
      </c>
      <c r="AA3234" s="44">
        <f t="shared" si="293"/>
        <v>6</v>
      </c>
      <c r="AB3234" s="44">
        <v>0</v>
      </c>
      <c r="AC3234" s="92" t="s">
        <v>10271</v>
      </c>
      <c r="AD3234" s="92" t="s">
        <v>16129</v>
      </c>
      <c r="AE3234" s="92" t="s">
        <v>105</v>
      </c>
      <c r="AF3234" s="92" t="s">
        <v>105</v>
      </c>
      <c r="AG3234" s="92" t="s">
        <v>105</v>
      </c>
      <c r="AH3234" s="92" t="s">
        <v>105</v>
      </c>
      <c r="AI3234" s="92" t="s">
        <v>16695</v>
      </c>
      <c r="AJ3234" s="92" t="s">
        <v>105</v>
      </c>
      <c r="AK3234" s="139" t="s">
        <v>16696</v>
      </c>
      <c r="AL3234" s="92"/>
      <c r="AM3234" s="47">
        <v>1</v>
      </c>
      <c r="AN3234" s="47">
        <v>1</v>
      </c>
      <c r="AO3234" s="47">
        <v>6</v>
      </c>
      <c r="AP3234" s="47">
        <v>88</v>
      </c>
      <c r="AQ3234" s="47"/>
      <c r="AR3234" s="47"/>
      <c r="AS3234" s="150">
        <v>0</v>
      </c>
      <c r="AT3234" s="61">
        <v>1</v>
      </c>
      <c r="AU3234" s="61">
        <v>1</v>
      </c>
      <c r="AV3234" s="47"/>
      <c r="AW3234" s="61">
        <v>1</v>
      </c>
      <c r="AX3234" s="61"/>
      <c r="AY3234" s="44">
        <f t="shared" si="290"/>
        <v>30</v>
      </c>
      <c r="AZ3234" s="47"/>
      <c r="BA3234" s="47"/>
      <c r="BB3234" s="47"/>
      <c r="BC3234" s="48"/>
      <c r="BD3234" s="150"/>
      <c r="BE3234" s="96"/>
      <c r="BF3234" s="96"/>
      <c r="BG3234" s="51"/>
      <c r="BH3234" s="51">
        <f t="shared" si="294"/>
        <v>1</v>
      </c>
      <c r="BI3234" s="51">
        <v>5</v>
      </c>
      <c r="BJ3234" s="52"/>
      <c r="BK3234" s="52"/>
      <c r="BL3234" s="53"/>
      <c r="BM3234" s="47" t="e">
        <f>COUNTIFS(A$2:$AC3234,#REF!,M$2:$AL3234,M3234)</f>
        <v>#VALUE!</v>
      </c>
      <c r="BN3234" s="47">
        <v>0</v>
      </c>
      <c r="BO3234" s="151">
        <v>30</v>
      </c>
      <c r="BP3234" s="151">
        <v>0</v>
      </c>
      <c r="BQ3234" s="47">
        <v>30</v>
      </c>
      <c r="BR3234" s="61">
        <v>1</v>
      </c>
      <c r="BS3234" s="61">
        <v>1</v>
      </c>
      <c r="BT3234" s="44">
        <f t="shared" si="291"/>
        <v>90</v>
      </c>
      <c r="BW3234" s="40" t="s">
        <v>67</v>
      </c>
      <c r="BY3234" s="55"/>
      <c r="BZ3234" s="1" t="s">
        <v>22426</v>
      </c>
    </row>
    <row r="3235" spans="1:78" ht="15" customHeight="1">
      <c r="A3235" s="25" t="s">
        <v>14226</v>
      </c>
      <c r="B3235" s="42" t="s">
        <v>16697</v>
      </c>
      <c r="D3235" s="263">
        <v>0</v>
      </c>
      <c r="E3235" s="92" t="s">
        <v>11339</v>
      </c>
      <c r="F3235" s="92" t="s">
        <v>14227</v>
      </c>
      <c r="G3235" s="275"/>
      <c r="H3235" s="275"/>
      <c r="I3235" s="92" t="s">
        <v>16698</v>
      </c>
      <c r="J3235" s="43" t="s">
        <v>1390</v>
      </c>
      <c r="M3235" s="44" t="s">
        <v>117</v>
      </c>
      <c r="N3235" s="45" t="s">
        <v>374</v>
      </c>
      <c r="O3235" s="42" t="s">
        <v>14230</v>
      </c>
      <c r="P3235" s="42" t="s">
        <v>14231</v>
      </c>
      <c r="Q3235" s="85" t="s">
        <v>105</v>
      </c>
      <c r="R3235" s="85" t="s">
        <v>105</v>
      </c>
      <c r="S3235" s="42" t="s">
        <v>16699</v>
      </c>
      <c r="T3235" s="42" t="s">
        <v>16700</v>
      </c>
      <c r="U3235" s="92" t="s">
        <v>73</v>
      </c>
      <c r="V3235" s="92" t="s">
        <v>73</v>
      </c>
      <c r="W3235" s="92" t="s">
        <v>73</v>
      </c>
      <c r="X3235" s="149">
        <v>41030</v>
      </c>
      <c r="Y3235" s="149">
        <v>41424</v>
      </c>
      <c r="Z3235" s="44">
        <f t="shared" si="292"/>
        <v>2012</v>
      </c>
      <c r="AA3235" s="44">
        <f t="shared" si="293"/>
        <v>5</v>
      </c>
      <c r="AB3235" s="44">
        <v>1</v>
      </c>
      <c r="AC3235" s="92" t="s">
        <v>12759</v>
      </c>
      <c r="AD3235" s="92" t="s">
        <v>15015</v>
      </c>
      <c r="AE3235" s="92" t="s">
        <v>105</v>
      </c>
      <c r="AF3235" s="92" t="s">
        <v>105</v>
      </c>
      <c r="AG3235" s="92" t="s">
        <v>105</v>
      </c>
      <c r="AH3235" s="92" t="s">
        <v>105</v>
      </c>
      <c r="AI3235" s="92" t="s">
        <v>15016</v>
      </c>
      <c r="AJ3235" s="92" t="s">
        <v>15017</v>
      </c>
      <c r="AK3235" s="92" t="s">
        <v>15018</v>
      </c>
      <c r="AL3235" s="92" t="s">
        <v>15019</v>
      </c>
      <c r="AM3235" s="47">
        <v>1</v>
      </c>
      <c r="AN3235" s="47">
        <v>1</v>
      </c>
      <c r="AO3235" s="47">
        <v>4</v>
      </c>
      <c r="AP3235" s="47">
        <v>88</v>
      </c>
      <c r="AQ3235" s="47"/>
      <c r="AR3235" s="47"/>
      <c r="AS3235" s="150">
        <v>0</v>
      </c>
      <c r="AT3235" s="61">
        <v>1</v>
      </c>
      <c r="AU3235" s="49">
        <v>1</v>
      </c>
      <c r="AV3235" s="47"/>
      <c r="AW3235" s="61">
        <v>1</v>
      </c>
      <c r="AX3235" s="61"/>
      <c r="AY3235" s="44">
        <f t="shared" si="290"/>
        <v>395</v>
      </c>
      <c r="AZ3235" s="47"/>
      <c r="BA3235" s="47"/>
      <c r="BB3235" s="47"/>
      <c r="BC3235" s="48"/>
      <c r="BD3235" s="150"/>
      <c r="BE3235" s="96"/>
      <c r="BF3235" s="96"/>
      <c r="BG3235" s="51"/>
      <c r="BH3235" s="51">
        <f t="shared" si="294"/>
        <v>1</v>
      </c>
      <c r="BI3235" s="51">
        <v>1</v>
      </c>
      <c r="BJ3235" s="52"/>
      <c r="BK3235" s="52"/>
      <c r="BL3235" s="53"/>
      <c r="BM3235" s="47" t="e">
        <f>COUNTIFS(A$2:$AC3235,#REF!,M$2:$AL3235,M3235)</f>
        <v>#VALUE!</v>
      </c>
      <c r="BN3235" s="47">
        <v>0</v>
      </c>
      <c r="BO3235" s="151">
        <v>395</v>
      </c>
      <c r="BP3235" s="151">
        <v>0</v>
      </c>
      <c r="BQ3235" s="47">
        <v>335</v>
      </c>
      <c r="BR3235" s="49">
        <v>1</v>
      </c>
      <c r="BS3235" s="61">
        <v>1</v>
      </c>
      <c r="BT3235" s="44">
        <f t="shared" si="291"/>
        <v>31</v>
      </c>
      <c r="BW3235" s="40" t="s">
        <v>67</v>
      </c>
      <c r="BY3235" s="55"/>
      <c r="BZ3235" s="1" t="s">
        <v>22427</v>
      </c>
    </row>
    <row r="3236" spans="1:78" ht="15" customHeight="1">
      <c r="A3236" s="25" t="s">
        <v>14226</v>
      </c>
      <c r="B3236" s="42" t="s">
        <v>16701</v>
      </c>
      <c r="D3236" s="263">
        <v>0</v>
      </c>
      <c r="E3236" s="92" t="s">
        <v>11339</v>
      </c>
      <c r="F3236" s="92" t="s">
        <v>14227</v>
      </c>
      <c r="G3236" s="275"/>
      <c r="H3236" s="275"/>
      <c r="I3236" s="92" t="s">
        <v>16702</v>
      </c>
      <c r="J3236" s="43" t="s">
        <v>16703</v>
      </c>
      <c r="M3236" s="44" t="s">
        <v>109</v>
      </c>
      <c r="N3236" s="45" t="s">
        <v>10721</v>
      </c>
      <c r="O3236" s="42" t="s">
        <v>14230</v>
      </c>
      <c r="P3236" s="42" t="s">
        <v>14231</v>
      </c>
      <c r="Q3236" s="85" t="s">
        <v>105</v>
      </c>
      <c r="R3236" s="85" t="s">
        <v>105</v>
      </c>
      <c r="S3236" s="42" t="s">
        <v>16704</v>
      </c>
      <c r="T3236" s="42" t="s">
        <v>16705</v>
      </c>
      <c r="U3236" s="92" t="s">
        <v>73</v>
      </c>
      <c r="V3236" s="92" t="s">
        <v>73</v>
      </c>
      <c r="W3236" s="92" t="s">
        <v>73</v>
      </c>
      <c r="X3236" s="149">
        <v>41183</v>
      </c>
      <c r="Y3236" s="261" t="s">
        <v>22184</v>
      </c>
      <c r="Z3236" s="44">
        <f t="shared" si="292"/>
        <v>2012</v>
      </c>
      <c r="AA3236" s="44">
        <f t="shared" si="293"/>
        <v>10</v>
      </c>
      <c r="AB3236" s="44">
        <v>99</v>
      </c>
      <c r="AC3236" s="92" t="s">
        <v>16706</v>
      </c>
      <c r="AD3236" s="92" t="s">
        <v>16703</v>
      </c>
      <c r="AE3236" s="92" t="s">
        <v>105</v>
      </c>
      <c r="AF3236" s="92" t="s">
        <v>105</v>
      </c>
      <c r="AG3236" s="92" t="s">
        <v>105</v>
      </c>
      <c r="AH3236" s="92" t="s">
        <v>105</v>
      </c>
      <c r="AI3236" s="92" t="s">
        <v>16707</v>
      </c>
      <c r="AJ3236" s="92" t="s">
        <v>16708</v>
      </c>
      <c r="AK3236" s="92" t="s">
        <v>16709</v>
      </c>
      <c r="AL3236" s="92" t="s">
        <v>16710</v>
      </c>
      <c r="AM3236" s="47">
        <v>1</v>
      </c>
      <c r="AN3236" s="47">
        <v>1</v>
      </c>
      <c r="AO3236" s="47">
        <v>7</v>
      </c>
      <c r="AP3236" s="47">
        <v>6</v>
      </c>
      <c r="AQ3236" s="47"/>
      <c r="AR3236" s="47"/>
      <c r="AS3236" s="150">
        <v>0</v>
      </c>
      <c r="AT3236" s="61">
        <v>1</v>
      </c>
      <c r="AU3236" s="61">
        <v>1</v>
      </c>
      <c r="AV3236" s="47"/>
      <c r="AW3236" s="61">
        <v>1</v>
      </c>
      <c r="AX3236" s="61"/>
      <c r="AY3236" s="44">
        <f t="shared" si="290"/>
        <v>-31183</v>
      </c>
      <c r="AZ3236" s="47"/>
      <c r="BA3236" s="47"/>
      <c r="BB3236" s="47"/>
      <c r="BC3236" s="48"/>
      <c r="BD3236" s="150"/>
      <c r="BE3236" s="96"/>
      <c r="BF3236" s="96"/>
      <c r="BG3236" s="51"/>
      <c r="BH3236" s="51">
        <f t="shared" si="294"/>
        <v>1</v>
      </c>
      <c r="BI3236" s="51">
        <v>2</v>
      </c>
      <c r="BJ3236" s="52"/>
      <c r="BK3236" s="52"/>
      <c r="BL3236" s="53"/>
      <c r="BM3236" s="47" t="e">
        <f>COUNTIFS(A$2:$AC3236,#REF!,M$2:$AL3236,M3236)</f>
        <v>#VALUE!</v>
      </c>
      <c r="BN3236" s="47">
        <v>1</v>
      </c>
      <c r="BO3236" s="151" t="e">
        <v>#VALUE!</v>
      </c>
      <c r="BP3236" s="151">
        <v>99</v>
      </c>
      <c r="BQ3236" s="47">
        <v>9999</v>
      </c>
      <c r="BR3236" s="61">
        <v>1</v>
      </c>
      <c r="BS3236" s="61">
        <v>1</v>
      </c>
      <c r="BT3236" s="44">
        <f t="shared" si="291"/>
        <v>184</v>
      </c>
      <c r="BW3236" s="40" t="s">
        <v>67</v>
      </c>
      <c r="BY3236" s="55"/>
      <c r="BZ3236" s="1" t="s">
        <v>22427</v>
      </c>
    </row>
    <row r="3237" spans="1:78" ht="15" customHeight="1">
      <c r="A3237" s="25" t="s">
        <v>14226</v>
      </c>
      <c r="B3237" s="42" t="s">
        <v>16711</v>
      </c>
      <c r="D3237" s="263">
        <v>0</v>
      </c>
      <c r="E3237" s="92" t="s">
        <v>11339</v>
      </c>
      <c r="F3237" s="92" t="s">
        <v>14227</v>
      </c>
      <c r="G3237" s="275"/>
      <c r="H3237" s="275"/>
      <c r="I3237" s="92" t="s">
        <v>16712</v>
      </c>
      <c r="J3237" s="43" t="s">
        <v>16713</v>
      </c>
      <c r="M3237" s="44" t="s">
        <v>117</v>
      </c>
      <c r="N3237" s="45" t="s">
        <v>374</v>
      </c>
      <c r="O3237" s="42" t="s">
        <v>14230</v>
      </c>
      <c r="P3237" s="42" t="s">
        <v>14231</v>
      </c>
      <c r="Q3237" s="85" t="s">
        <v>105</v>
      </c>
      <c r="R3237" s="85" t="s">
        <v>105</v>
      </c>
      <c r="S3237" s="42" t="s">
        <v>16714</v>
      </c>
      <c r="T3237" s="42" t="s">
        <v>16715</v>
      </c>
      <c r="U3237" s="92" t="s">
        <v>73</v>
      </c>
      <c r="V3237" s="92" t="s">
        <v>73</v>
      </c>
      <c r="W3237" s="92" t="s">
        <v>73</v>
      </c>
      <c r="X3237" s="149">
        <v>41254</v>
      </c>
      <c r="Y3237" s="149">
        <v>41364</v>
      </c>
      <c r="Z3237" s="44">
        <f t="shared" si="292"/>
        <v>2012</v>
      </c>
      <c r="AA3237" s="44">
        <f t="shared" si="293"/>
        <v>12</v>
      </c>
      <c r="AB3237" s="44">
        <v>0</v>
      </c>
      <c r="AC3237" s="92" t="s">
        <v>12759</v>
      </c>
      <c r="AD3237" s="92" t="s">
        <v>15015</v>
      </c>
      <c r="AE3237" s="92" t="s">
        <v>105</v>
      </c>
      <c r="AF3237" s="92" t="s">
        <v>105</v>
      </c>
      <c r="AG3237" s="92" t="s">
        <v>105</v>
      </c>
      <c r="AH3237" s="92" t="s">
        <v>105</v>
      </c>
      <c r="AI3237" s="92" t="s">
        <v>16716</v>
      </c>
      <c r="AJ3237" s="92" t="s">
        <v>16717</v>
      </c>
      <c r="AK3237" s="92" t="s">
        <v>16718</v>
      </c>
      <c r="AL3237" s="92" t="s">
        <v>16719</v>
      </c>
      <c r="AM3237" s="47">
        <v>1</v>
      </c>
      <c r="AN3237" s="47">
        <v>1</v>
      </c>
      <c r="AO3237" s="47">
        <v>4</v>
      </c>
      <c r="AP3237" s="47">
        <v>88</v>
      </c>
      <c r="AQ3237" s="47"/>
      <c r="AR3237" s="47"/>
      <c r="AS3237" s="150">
        <v>0</v>
      </c>
      <c r="AT3237" s="61">
        <v>1</v>
      </c>
      <c r="AU3237" s="61">
        <v>1</v>
      </c>
      <c r="AV3237" s="47"/>
      <c r="AW3237" s="61">
        <v>1</v>
      </c>
      <c r="AX3237" s="61"/>
      <c r="AY3237" s="44">
        <f t="shared" si="290"/>
        <v>111</v>
      </c>
      <c r="AZ3237" s="47"/>
      <c r="BA3237" s="47"/>
      <c r="BB3237" s="47"/>
      <c r="BC3237" s="48"/>
      <c r="BD3237" s="150"/>
      <c r="BE3237" s="96"/>
      <c r="BF3237" s="96"/>
      <c r="BG3237" s="51"/>
      <c r="BH3237" s="51">
        <f t="shared" si="294"/>
        <v>1</v>
      </c>
      <c r="BI3237" s="51">
        <v>1</v>
      </c>
      <c r="BJ3237" s="52"/>
      <c r="BK3237" s="52"/>
      <c r="BL3237" s="53"/>
      <c r="BM3237" s="47" t="e">
        <f>COUNTIFS(A$2:$AC3237,#REF!,M$2:$AL3237,M3237)</f>
        <v>#VALUE!</v>
      </c>
      <c r="BN3237" s="47">
        <v>0</v>
      </c>
      <c r="BO3237" s="151">
        <v>111</v>
      </c>
      <c r="BP3237" s="151">
        <v>0</v>
      </c>
      <c r="BQ3237" s="47">
        <v>111</v>
      </c>
      <c r="BR3237" s="61">
        <v>1</v>
      </c>
      <c r="BS3237" s="61">
        <v>1</v>
      </c>
      <c r="BT3237" s="44">
        <f t="shared" si="291"/>
        <v>255</v>
      </c>
      <c r="BW3237" s="40" t="s">
        <v>67</v>
      </c>
      <c r="BY3237" s="55"/>
      <c r="BZ3237" s="1" t="s">
        <v>22427</v>
      </c>
    </row>
    <row r="3238" spans="1:78" ht="15" customHeight="1">
      <c r="A3238" s="25" t="s">
        <v>14226</v>
      </c>
      <c r="B3238" s="42" t="s">
        <v>16720</v>
      </c>
      <c r="D3238" s="263">
        <v>0</v>
      </c>
      <c r="E3238" s="92" t="s">
        <v>11339</v>
      </c>
      <c r="F3238" s="92" t="s">
        <v>14227</v>
      </c>
      <c r="G3238" s="275"/>
      <c r="H3238" s="275"/>
      <c r="I3238" s="92" t="s">
        <v>16721</v>
      </c>
      <c r="J3238" s="43" t="s">
        <v>3296</v>
      </c>
      <c r="M3238" s="44" t="s">
        <v>117</v>
      </c>
      <c r="N3238" s="45" t="s">
        <v>3150</v>
      </c>
      <c r="O3238" s="42" t="s">
        <v>14230</v>
      </c>
      <c r="P3238" s="42" t="s">
        <v>14231</v>
      </c>
      <c r="Q3238" s="85" t="s">
        <v>105</v>
      </c>
      <c r="R3238" s="85" t="s">
        <v>105</v>
      </c>
      <c r="S3238" s="42" t="s">
        <v>3297</v>
      </c>
      <c r="T3238" s="42" t="s">
        <v>3298</v>
      </c>
      <c r="U3238" s="92" t="s">
        <v>73</v>
      </c>
      <c r="V3238" s="92" t="s">
        <v>73</v>
      </c>
      <c r="W3238" s="92" t="s">
        <v>73</v>
      </c>
      <c r="X3238" s="149">
        <v>40324</v>
      </c>
      <c r="Y3238" s="149">
        <v>41059</v>
      </c>
      <c r="Z3238" s="44">
        <f t="shared" si="292"/>
        <v>2010</v>
      </c>
      <c r="AA3238" s="44">
        <f t="shared" si="293"/>
        <v>5</v>
      </c>
      <c r="AB3238" s="44">
        <v>1</v>
      </c>
      <c r="AC3238" s="92" t="s">
        <v>16722</v>
      </c>
      <c r="AD3238" s="92" t="s">
        <v>16723</v>
      </c>
      <c r="AE3238" s="92" t="s">
        <v>105</v>
      </c>
      <c r="AF3238" s="92" t="s">
        <v>105</v>
      </c>
      <c r="AG3238" s="92" t="s">
        <v>105</v>
      </c>
      <c r="AH3238" s="92" t="s">
        <v>105</v>
      </c>
      <c r="AI3238" s="92" t="s">
        <v>105</v>
      </c>
      <c r="AJ3238" s="92" t="s">
        <v>105</v>
      </c>
      <c r="AK3238" s="92" t="s">
        <v>16724</v>
      </c>
      <c r="AL3238" s="92" t="s">
        <v>16725</v>
      </c>
      <c r="AM3238" s="47">
        <v>1</v>
      </c>
      <c r="AN3238" s="47">
        <v>1</v>
      </c>
      <c r="AO3238" s="47">
        <v>4</v>
      </c>
      <c r="AP3238" s="47">
        <v>88</v>
      </c>
      <c r="AQ3238" s="47"/>
      <c r="AR3238" s="47"/>
      <c r="AS3238" s="150">
        <v>0</v>
      </c>
      <c r="AT3238" s="61">
        <v>1</v>
      </c>
      <c r="AU3238" s="61">
        <v>1</v>
      </c>
      <c r="AV3238" s="47"/>
      <c r="AW3238" s="61">
        <v>1</v>
      </c>
      <c r="AX3238" s="61"/>
      <c r="AY3238" s="44">
        <f t="shared" si="290"/>
        <v>736</v>
      </c>
      <c r="AZ3238" s="47"/>
      <c r="BA3238" s="47"/>
      <c r="BB3238" s="47"/>
      <c r="BC3238" s="48"/>
      <c r="BD3238" s="150"/>
      <c r="BE3238" s="96"/>
      <c r="BF3238" s="96"/>
      <c r="BG3238" s="51"/>
      <c r="BH3238" s="51">
        <f t="shared" si="294"/>
        <v>1</v>
      </c>
      <c r="BI3238" s="51">
        <v>1</v>
      </c>
      <c r="BJ3238" s="52"/>
      <c r="BK3238" s="52"/>
      <c r="BL3238" s="53"/>
      <c r="BM3238" s="47" t="e">
        <f>COUNTIFS(A$2:$AC3238,#REF!,M$2:$AL3238,M3238)</f>
        <v>#VALUE!</v>
      </c>
      <c r="BN3238" s="47">
        <v>0</v>
      </c>
      <c r="BO3238" s="151">
        <v>736</v>
      </c>
      <c r="BP3238" s="151">
        <v>0</v>
      </c>
      <c r="BQ3238" s="47">
        <v>60</v>
      </c>
      <c r="BR3238" s="61">
        <v>1</v>
      </c>
      <c r="BS3238" s="61">
        <v>1</v>
      </c>
      <c r="BT3238" s="44">
        <f t="shared" si="291"/>
        <v>0</v>
      </c>
      <c r="BW3238" s="40" t="s">
        <v>67</v>
      </c>
      <c r="BY3238" s="55"/>
      <c r="BZ3238" s="1" t="s">
        <v>22426</v>
      </c>
    </row>
    <row r="3239" spans="1:78" ht="15" customHeight="1">
      <c r="A3239" s="25" t="s">
        <v>14226</v>
      </c>
      <c r="B3239" s="42" t="s">
        <v>16726</v>
      </c>
      <c r="D3239" s="263">
        <v>0</v>
      </c>
      <c r="E3239" s="92" t="s">
        <v>11339</v>
      </c>
      <c r="F3239" s="92" t="s">
        <v>14227</v>
      </c>
      <c r="G3239" s="275"/>
      <c r="H3239" s="275"/>
      <c r="I3239" s="92" t="s">
        <v>16727</v>
      </c>
      <c r="J3239" s="43" t="s">
        <v>16728</v>
      </c>
      <c r="M3239" s="44" t="s">
        <v>144</v>
      </c>
      <c r="N3239" s="45" t="s">
        <v>623</v>
      </c>
      <c r="O3239" s="42" t="s">
        <v>93</v>
      </c>
      <c r="P3239" s="42" t="s">
        <v>15474</v>
      </c>
      <c r="Q3239" s="85" t="s">
        <v>105</v>
      </c>
      <c r="R3239" s="85" t="s">
        <v>105</v>
      </c>
      <c r="S3239" s="42" t="s">
        <v>16729</v>
      </c>
      <c r="T3239" s="42" t="s">
        <v>16730</v>
      </c>
      <c r="U3239" s="92" t="s">
        <v>73</v>
      </c>
      <c r="V3239" s="92" t="s">
        <v>73</v>
      </c>
      <c r="W3239" s="92" t="s">
        <v>73</v>
      </c>
      <c r="X3239" s="149">
        <v>41186</v>
      </c>
      <c r="Y3239" s="149">
        <v>41189</v>
      </c>
      <c r="Z3239" s="44">
        <f t="shared" si="292"/>
        <v>2012</v>
      </c>
      <c r="AA3239" s="44">
        <f t="shared" si="293"/>
        <v>10</v>
      </c>
      <c r="AB3239" s="44">
        <v>0</v>
      </c>
      <c r="AC3239" s="92" t="s">
        <v>15525</v>
      </c>
      <c r="AD3239" s="92" t="s">
        <v>15526</v>
      </c>
      <c r="AE3239" s="92" t="s">
        <v>105</v>
      </c>
      <c r="AF3239" s="92" t="s">
        <v>105</v>
      </c>
      <c r="AG3239" s="92" t="s">
        <v>105</v>
      </c>
      <c r="AH3239" s="92" t="s">
        <v>105</v>
      </c>
      <c r="AI3239" s="92" t="s">
        <v>105</v>
      </c>
      <c r="AJ3239" s="92" t="s">
        <v>105</v>
      </c>
      <c r="AK3239" s="92"/>
      <c r="AL3239" s="92"/>
      <c r="AM3239" s="47">
        <v>1</v>
      </c>
      <c r="AN3239" s="47">
        <v>1</v>
      </c>
      <c r="AO3239" s="47">
        <v>1</v>
      </c>
      <c r="AP3239" s="47">
        <v>88</v>
      </c>
      <c r="AQ3239" s="47"/>
      <c r="AR3239" s="47"/>
      <c r="AS3239" s="150">
        <v>1</v>
      </c>
      <c r="AT3239" s="61">
        <v>1</v>
      </c>
      <c r="AU3239" s="61">
        <v>1</v>
      </c>
      <c r="AV3239" s="47"/>
      <c r="AW3239" s="61">
        <v>1</v>
      </c>
      <c r="AX3239" s="61"/>
      <c r="AY3239" s="44">
        <f t="shared" si="290"/>
        <v>4</v>
      </c>
      <c r="AZ3239" s="47"/>
      <c r="BA3239" s="47"/>
      <c r="BB3239" s="47"/>
      <c r="BC3239" s="48"/>
      <c r="BD3239" s="150"/>
      <c r="BE3239" s="96"/>
      <c r="BF3239" s="96"/>
      <c r="BG3239" s="51"/>
      <c r="BH3239" s="51">
        <f t="shared" si="294"/>
        <v>1</v>
      </c>
      <c r="BI3239" s="51">
        <v>5</v>
      </c>
      <c r="BJ3239" s="52"/>
      <c r="BK3239" s="52"/>
      <c r="BL3239" s="53"/>
      <c r="BM3239" s="47" t="e">
        <f>COUNTIFS(A$2:$AC3239,#REF!,M$2:$AL3239,M3239)</f>
        <v>#VALUE!</v>
      </c>
      <c r="BN3239" s="47">
        <v>0</v>
      </c>
      <c r="BO3239" s="151">
        <v>4</v>
      </c>
      <c r="BP3239" s="151">
        <v>0</v>
      </c>
      <c r="BQ3239" s="47">
        <v>4</v>
      </c>
      <c r="BR3239" s="61">
        <v>1</v>
      </c>
      <c r="BS3239" s="61">
        <v>1</v>
      </c>
      <c r="BT3239" s="44">
        <f t="shared" si="291"/>
        <v>187</v>
      </c>
      <c r="BW3239" s="40" t="s">
        <v>67</v>
      </c>
      <c r="BY3239" s="55"/>
      <c r="BZ3239" s="1" t="s">
        <v>22426</v>
      </c>
    </row>
    <row r="3240" spans="1:78" ht="15" customHeight="1">
      <c r="A3240" s="25" t="s">
        <v>14226</v>
      </c>
      <c r="B3240" s="42" t="s">
        <v>16731</v>
      </c>
      <c r="D3240" s="263">
        <v>0</v>
      </c>
      <c r="E3240" s="92" t="s">
        <v>11339</v>
      </c>
      <c r="F3240" s="92" t="s">
        <v>14227</v>
      </c>
      <c r="G3240" s="275"/>
      <c r="H3240" s="275"/>
      <c r="I3240" s="92" t="s">
        <v>13559</v>
      </c>
      <c r="J3240" s="43" t="s">
        <v>15283</v>
      </c>
      <c r="M3240" s="44" t="s">
        <v>117</v>
      </c>
      <c r="N3240" s="45" t="s">
        <v>157</v>
      </c>
      <c r="O3240" s="42" t="s">
        <v>14230</v>
      </c>
      <c r="P3240" s="42" t="s">
        <v>14231</v>
      </c>
      <c r="Q3240" s="85" t="s">
        <v>105</v>
      </c>
      <c r="R3240" s="85" t="s">
        <v>105</v>
      </c>
      <c r="S3240" s="42" t="s">
        <v>16732</v>
      </c>
      <c r="T3240" s="42" t="s">
        <v>73</v>
      </c>
      <c r="U3240" s="92" t="s">
        <v>73</v>
      </c>
      <c r="V3240" s="92" t="s">
        <v>73</v>
      </c>
      <c r="W3240" s="92" t="s">
        <v>73</v>
      </c>
      <c r="X3240" s="149">
        <v>41222</v>
      </c>
      <c r="Y3240" s="149">
        <v>41224</v>
      </c>
      <c r="Z3240" s="44">
        <f t="shared" si="292"/>
        <v>2012</v>
      </c>
      <c r="AA3240" s="44">
        <f t="shared" si="293"/>
        <v>11</v>
      </c>
      <c r="AB3240" s="44">
        <v>0</v>
      </c>
      <c r="AC3240" s="92" t="s">
        <v>16733</v>
      </c>
      <c r="AD3240" s="92" t="s">
        <v>73</v>
      </c>
      <c r="AE3240" s="92" t="s">
        <v>105</v>
      </c>
      <c r="AF3240" s="92" t="s">
        <v>105</v>
      </c>
      <c r="AG3240" s="92" t="s">
        <v>105</v>
      </c>
      <c r="AH3240" s="92" t="s">
        <v>105</v>
      </c>
      <c r="AI3240" s="92" t="s">
        <v>105</v>
      </c>
      <c r="AJ3240" s="92" t="s">
        <v>105</v>
      </c>
      <c r="AK3240" s="139"/>
      <c r="AL3240" s="92"/>
      <c r="AM3240" s="47">
        <v>1</v>
      </c>
      <c r="AN3240" s="47">
        <v>1</v>
      </c>
      <c r="AO3240" s="47">
        <v>4</v>
      </c>
      <c r="AP3240" s="47">
        <v>88</v>
      </c>
      <c r="AQ3240" s="47"/>
      <c r="AR3240" s="47"/>
      <c r="AS3240" s="150">
        <v>0</v>
      </c>
      <c r="AT3240" s="61">
        <v>1</v>
      </c>
      <c r="AU3240" s="49">
        <v>1</v>
      </c>
      <c r="AV3240" s="47"/>
      <c r="AW3240" s="61">
        <v>1</v>
      </c>
      <c r="AX3240" s="61"/>
      <c r="AY3240" s="44">
        <f t="shared" si="290"/>
        <v>3</v>
      </c>
      <c r="AZ3240" s="47"/>
      <c r="BA3240" s="47"/>
      <c r="BB3240" s="47"/>
      <c r="BC3240" s="48"/>
      <c r="BD3240" s="150"/>
      <c r="BE3240" s="96"/>
      <c r="BF3240" s="96"/>
      <c r="BG3240" s="51"/>
      <c r="BH3240" s="51">
        <f t="shared" si="294"/>
        <v>1</v>
      </c>
      <c r="BI3240" s="51">
        <v>8</v>
      </c>
      <c r="BJ3240" s="52"/>
      <c r="BK3240" s="52"/>
      <c r="BL3240" s="53"/>
      <c r="BM3240" s="47" t="e">
        <f>COUNTIFS(A$2:$AC3240,#REF!,M$2:$AL3240,M3240)</f>
        <v>#VALUE!</v>
      </c>
      <c r="BN3240" s="47">
        <v>0</v>
      </c>
      <c r="BO3240" s="151">
        <v>3</v>
      </c>
      <c r="BP3240" s="151">
        <v>0</v>
      </c>
      <c r="BQ3240" s="47">
        <v>3</v>
      </c>
      <c r="BR3240" s="49">
        <v>1</v>
      </c>
      <c r="BS3240" s="61">
        <v>1</v>
      </c>
      <c r="BT3240" s="44">
        <f t="shared" si="291"/>
        <v>223</v>
      </c>
      <c r="BW3240" s="40" t="s">
        <v>67</v>
      </c>
      <c r="BY3240" s="55"/>
      <c r="BZ3240" s="1" t="s">
        <v>22426</v>
      </c>
    </row>
    <row r="3241" spans="1:78" ht="15" customHeight="1">
      <c r="A3241" s="25" t="s">
        <v>14226</v>
      </c>
      <c r="B3241" s="42" t="s">
        <v>16734</v>
      </c>
      <c r="D3241" s="263">
        <v>0</v>
      </c>
      <c r="E3241" s="92" t="s">
        <v>11339</v>
      </c>
      <c r="F3241" s="92" t="s">
        <v>14227</v>
      </c>
      <c r="G3241" s="275"/>
      <c r="H3241" s="275"/>
      <c r="I3241" s="92" t="s">
        <v>16295</v>
      </c>
      <c r="J3241" s="43" t="s">
        <v>16296</v>
      </c>
      <c r="M3241" s="44" t="s">
        <v>121</v>
      </c>
      <c r="N3241" s="45" t="s">
        <v>876</v>
      </c>
      <c r="O3241" s="42" t="s">
        <v>14230</v>
      </c>
      <c r="P3241" s="42" t="s">
        <v>14231</v>
      </c>
      <c r="Q3241" s="85" t="s">
        <v>105</v>
      </c>
      <c r="R3241" s="85" t="s">
        <v>105</v>
      </c>
      <c r="S3241" s="42" t="s">
        <v>16735</v>
      </c>
      <c r="T3241" s="42" t="s">
        <v>16736</v>
      </c>
      <c r="U3241" s="92" t="s">
        <v>73</v>
      </c>
      <c r="V3241" s="92" t="s">
        <v>73</v>
      </c>
      <c r="W3241" s="92" t="s">
        <v>73</v>
      </c>
      <c r="X3241" s="149">
        <v>41026</v>
      </c>
      <c r="Y3241" s="149">
        <v>41070</v>
      </c>
      <c r="Z3241" s="44">
        <f t="shared" si="292"/>
        <v>2012</v>
      </c>
      <c r="AA3241" s="44">
        <f t="shared" si="293"/>
        <v>4</v>
      </c>
      <c r="AB3241" s="44">
        <v>0</v>
      </c>
      <c r="AC3241" s="92" t="s">
        <v>16290</v>
      </c>
      <c r="AD3241" s="92" t="s">
        <v>73</v>
      </c>
      <c r="AE3241" s="92" t="s">
        <v>16737</v>
      </c>
      <c r="AF3241" s="92" t="s">
        <v>14952</v>
      </c>
      <c r="AG3241" s="92" t="s">
        <v>105</v>
      </c>
      <c r="AH3241" s="92" t="s">
        <v>105</v>
      </c>
      <c r="AI3241" s="92" t="s">
        <v>105</v>
      </c>
      <c r="AJ3241" s="92" t="s">
        <v>105</v>
      </c>
      <c r="AK3241" s="92" t="s">
        <v>16738</v>
      </c>
      <c r="AL3241" s="92" t="s">
        <v>16739</v>
      </c>
      <c r="AM3241" s="47">
        <v>1</v>
      </c>
      <c r="AN3241" s="47">
        <v>1</v>
      </c>
      <c r="AO3241" s="47">
        <v>3</v>
      </c>
      <c r="AP3241" s="47">
        <v>88</v>
      </c>
      <c r="AQ3241" s="47"/>
      <c r="AR3241" s="47"/>
      <c r="AS3241" s="150">
        <v>0</v>
      </c>
      <c r="AT3241" s="61">
        <v>1</v>
      </c>
      <c r="AU3241" s="61">
        <v>1</v>
      </c>
      <c r="AV3241" s="47"/>
      <c r="AW3241" s="61">
        <v>1</v>
      </c>
      <c r="AX3241" s="61"/>
      <c r="AY3241" s="44">
        <f t="shared" si="290"/>
        <v>45</v>
      </c>
      <c r="AZ3241" s="47"/>
      <c r="BA3241" s="47"/>
      <c r="BB3241" s="47"/>
      <c r="BC3241" s="48"/>
      <c r="BD3241" s="150"/>
      <c r="BE3241" s="96"/>
      <c r="BF3241" s="96"/>
      <c r="BG3241" s="51"/>
      <c r="BH3241" s="51">
        <f t="shared" si="294"/>
        <v>1</v>
      </c>
      <c r="BI3241" s="51">
        <v>1</v>
      </c>
      <c r="BJ3241" s="52"/>
      <c r="BK3241" s="52"/>
      <c r="BL3241" s="53"/>
      <c r="BM3241" s="47" t="e">
        <f>COUNTIFS(A$2:$AC3241,#REF!,M$2:$AL3241,M3241)</f>
        <v>#VALUE!</v>
      </c>
      <c r="BN3241" s="47">
        <v>0</v>
      </c>
      <c r="BO3241" s="151">
        <v>45</v>
      </c>
      <c r="BP3241" s="151">
        <v>0</v>
      </c>
      <c r="BQ3241" s="47">
        <v>45</v>
      </c>
      <c r="BR3241" s="61">
        <v>1</v>
      </c>
      <c r="BS3241" s="61">
        <v>1</v>
      </c>
      <c r="BT3241" s="44">
        <f t="shared" si="291"/>
        <v>27</v>
      </c>
      <c r="BW3241" s="40" t="s">
        <v>67</v>
      </c>
      <c r="BY3241" s="55"/>
      <c r="BZ3241" s="1" t="s">
        <v>22426</v>
      </c>
    </row>
    <row r="3242" spans="1:78" ht="15" customHeight="1">
      <c r="A3242" s="25" t="s">
        <v>14226</v>
      </c>
      <c r="B3242" s="42" t="s">
        <v>16740</v>
      </c>
      <c r="D3242" s="263">
        <v>0</v>
      </c>
      <c r="E3242" s="92" t="s">
        <v>11339</v>
      </c>
      <c r="F3242" s="92" t="s">
        <v>14227</v>
      </c>
      <c r="G3242" s="275"/>
      <c r="H3242" s="275"/>
      <c r="I3242" s="92" t="s">
        <v>12943</v>
      </c>
      <c r="J3242" s="43" t="s">
        <v>73</v>
      </c>
      <c r="M3242" s="44" t="s">
        <v>121</v>
      </c>
      <c r="N3242" s="45" t="s">
        <v>973</v>
      </c>
      <c r="O3242" s="42" t="s">
        <v>14230</v>
      </c>
      <c r="P3242" s="42" t="s">
        <v>14231</v>
      </c>
      <c r="Q3242" s="85" t="s">
        <v>105</v>
      </c>
      <c r="R3242" s="85" t="s">
        <v>105</v>
      </c>
      <c r="S3242" s="42" t="s">
        <v>16741</v>
      </c>
      <c r="T3242" s="42" t="s">
        <v>73</v>
      </c>
      <c r="U3242" s="92" t="s">
        <v>73</v>
      </c>
      <c r="V3242" s="92" t="s">
        <v>73</v>
      </c>
      <c r="W3242" s="92" t="s">
        <v>73</v>
      </c>
      <c r="X3242" s="149">
        <v>41192</v>
      </c>
      <c r="Y3242" s="149">
        <v>41306</v>
      </c>
      <c r="Z3242" s="44">
        <f t="shared" si="292"/>
        <v>2012</v>
      </c>
      <c r="AA3242" s="44">
        <f t="shared" si="293"/>
        <v>10</v>
      </c>
      <c r="AB3242" s="44">
        <v>0</v>
      </c>
      <c r="AC3242" s="92" t="s">
        <v>12943</v>
      </c>
      <c r="AD3242" s="92" t="s">
        <v>73</v>
      </c>
      <c r="AE3242" s="92" t="s">
        <v>105</v>
      </c>
      <c r="AF3242" s="92" t="s">
        <v>105</v>
      </c>
      <c r="AG3242" s="92" t="s">
        <v>105</v>
      </c>
      <c r="AH3242" s="92" t="s">
        <v>105</v>
      </c>
      <c r="AI3242" s="92" t="s">
        <v>16742</v>
      </c>
      <c r="AJ3242" s="92" t="s">
        <v>105</v>
      </c>
      <c r="AK3242" s="92"/>
      <c r="AL3242" s="92"/>
      <c r="AM3242" s="47">
        <v>1</v>
      </c>
      <c r="AN3242" s="47">
        <v>1</v>
      </c>
      <c r="AO3242" s="47">
        <v>3</v>
      </c>
      <c r="AP3242" s="47">
        <v>88</v>
      </c>
      <c r="AQ3242" s="47"/>
      <c r="AR3242" s="47"/>
      <c r="AS3242" s="150">
        <v>0</v>
      </c>
      <c r="AT3242" s="61">
        <v>1</v>
      </c>
      <c r="AU3242" s="61">
        <v>1</v>
      </c>
      <c r="AV3242" s="47"/>
      <c r="AW3242" s="61">
        <v>1</v>
      </c>
      <c r="AX3242" s="61"/>
      <c r="AY3242" s="44">
        <f t="shared" si="290"/>
        <v>115</v>
      </c>
      <c r="AZ3242" s="47"/>
      <c r="BA3242" s="47"/>
      <c r="BB3242" s="47"/>
      <c r="BC3242" s="48"/>
      <c r="BD3242" s="150"/>
      <c r="BE3242" s="96"/>
      <c r="BF3242" s="96"/>
      <c r="BG3242" s="51"/>
      <c r="BH3242" s="51">
        <f t="shared" si="294"/>
        <v>1</v>
      </c>
      <c r="BI3242" s="51">
        <v>8</v>
      </c>
      <c r="BJ3242" s="52"/>
      <c r="BK3242" s="52"/>
      <c r="BL3242" s="53"/>
      <c r="BM3242" s="47" t="e">
        <f>COUNTIFS(A$2:$AC3242,#REF!,M$2:$AL3242,M3242)</f>
        <v>#VALUE!</v>
      </c>
      <c r="BN3242" s="47">
        <v>0</v>
      </c>
      <c r="BO3242" s="151">
        <v>115</v>
      </c>
      <c r="BP3242" s="151">
        <v>0</v>
      </c>
      <c r="BQ3242" s="47">
        <v>115</v>
      </c>
      <c r="BR3242" s="61">
        <v>1</v>
      </c>
      <c r="BS3242" s="61">
        <v>1</v>
      </c>
      <c r="BT3242" s="44">
        <f t="shared" si="291"/>
        <v>193</v>
      </c>
      <c r="BW3242" s="40" t="s">
        <v>67</v>
      </c>
      <c r="BY3242" s="55"/>
    </row>
    <row r="3243" spans="1:78" ht="15" customHeight="1">
      <c r="A3243" s="25" t="s">
        <v>14226</v>
      </c>
      <c r="B3243" s="42" t="s">
        <v>16743</v>
      </c>
      <c r="D3243" s="263">
        <v>0</v>
      </c>
      <c r="E3243" s="92" t="s">
        <v>11339</v>
      </c>
      <c r="F3243" s="92" t="s">
        <v>14227</v>
      </c>
      <c r="G3243" s="275"/>
      <c r="H3243" s="275"/>
      <c r="I3243" s="92" t="s">
        <v>16744</v>
      </c>
      <c r="J3243" s="43" t="s">
        <v>73</v>
      </c>
      <c r="M3243" s="44" t="s">
        <v>121</v>
      </c>
      <c r="N3243" s="45" t="s">
        <v>152</v>
      </c>
      <c r="O3243" s="42" t="s">
        <v>14230</v>
      </c>
      <c r="P3243" s="42" t="s">
        <v>14231</v>
      </c>
      <c r="Q3243" s="85" t="s">
        <v>105</v>
      </c>
      <c r="R3243" s="85" t="s">
        <v>105</v>
      </c>
      <c r="S3243" s="42" t="s">
        <v>16745</v>
      </c>
      <c r="T3243" s="42" t="s">
        <v>73</v>
      </c>
      <c r="U3243" s="92" t="s">
        <v>73</v>
      </c>
      <c r="V3243" s="92" t="s">
        <v>73</v>
      </c>
      <c r="W3243" s="92" t="s">
        <v>73</v>
      </c>
      <c r="X3243" s="149">
        <v>41037</v>
      </c>
      <c r="Y3243" s="149">
        <v>41084</v>
      </c>
      <c r="Z3243" s="44">
        <f t="shared" si="292"/>
        <v>2012</v>
      </c>
      <c r="AA3243" s="44">
        <f t="shared" si="293"/>
        <v>5</v>
      </c>
      <c r="AB3243" s="44">
        <v>0</v>
      </c>
      <c r="AC3243" s="92" t="s">
        <v>16746</v>
      </c>
      <c r="AD3243" s="92" t="s">
        <v>73</v>
      </c>
      <c r="AE3243" s="92" t="s">
        <v>13474</v>
      </c>
      <c r="AF3243" s="92" t="s">
        <v>105</v>
      </c>
      <c r="AG3243" s="92" t="s">
        <v>105</v>
      </c>
      <c r="AH3243" s="92" t="s">
        <v>105</v>
      </c>
      <c r="AI3243" s="92" t="s">
        <v>16747</v>
      </c>
      <c r="AJ3243" s="92" t="s">
        <v>105</v>
      </c>
      <c r="AK3243" s="92"/>
      <c r="AL3243" s="92"/>
      <c r="AM3243" s="47">
        <v>1</v>
      </c>
      <c r="AN3243" s="47">
        <v>1</v>
      </c>
      <c r="AO3243" s="47">
        <v>3</v>
      </c>
      <c r="AP3243" s="47">
        <v>88</v>
      </c>
      <c r="AQ3243" s="47"/>
      <c r="AR3243" s="47"/>
      <c r="AS3243" s="150">
        <v>0</v>
      </c>
      <c r="AT3243" s="61">
        <v>1</v>
      </c>
      <c r="AU3243" s="61">
        <v>1</v>
      </c>
      <c r="AV3243" s="47"/>
      <c r="AW3243" s="61">
        <v>1</v>
      </c>
      <c r="AX3243" s="61"/>
      <c r="AY3243" s="44">
        <f t="shared" si="290"/>
        <v>48</v>
      </c>
      <c r="AZ3243" s="47"/>
      <c r="BA3243" s="47"/>
      <c r="BB3243" s="47"/>
      <c r="BC3243" s="48"/>
      <c r="BD3243" s="150"/>
      <c r="BE3243" s="96"/>
      <c r="BF3243" s="96"/>
      <c r="BG3243" s="51"/>
      <c r="BH3243" s="51">
        <f t="shared" si="294"/>
        <v>1</v>
      </c>
      <c r="BI3243" s="51">
        <v>8</v>
      </c>
      <c r="BJ3243" s="52"/>
      <c r="BK3243" s="52"/>
      <c r="BL3243" s="53"/>
      <c r="BM3243" s="47" t="e">
        <f>COUNTIFS(A$2:$AC3243,#REF!,M$2:$AL3243,M3243)</f>
        <v>#VALUE!</v>
      </c>
      <c r="BN3243" s="47">
        <v>1</v>
      </c>
      <c r="BO3243" s="151">
        <v>48</v>
      </c>
      <c r="BP3243" s="151">
        <v>0</v>
      </c>
      <c r="BQ3243" s="47">
        <v>48</v>
      </c>
      <c r="BR3243" s="61">
        <v>1</v>
      </c>
      <c r="BS3243" s="61">
        <v>1</v>
      </c>
      <c r="BT3243" s="44">
        <f t="shared" si="291"/>
        <v>38</v>
      </c>
      <c r="BW3243" s="40" t="s">
        <v>67</v>
      </c>
      <c r="BY3243" s="55"/>
    </row>
    <row r="3244" spans="1:78" ht="15" customHeight="1">
      <c r="A3244" s="25" t="s">
        <v>14226</v>
      </c>
      <c r="B3244" s="42" t="s">
        <v>16748</v>
      </c>
      <c r="D3244" s="263">
        <v>0</v>
      </c>
      <c r="E3244" s="92" t="s">
        <v>11339</v>
      </c>
      <c r="F3244" s="92" t="s">
        <v>14227</v>
      </c>
      <c r="G3244" s="275"/>
      <c r="H3244" s="275"/>
      <c r="I3244" s="92" t="s">
        <v>73</v>
      </c>
      <c r="J3244" s="43" t="s">
        <v>16749</v>
      </c>
      <c r="M3244" s="44" t="s">
        <v>109</v>
      </c>
      <c r="N3244" s="45" t="s">
        <v>220</v>
      </c>
      <c r="O3244" s="42" t="s">
        <v>14230</v>
      </c>
      <c r="P3244" s="42" t="s">
        <v>14231</v>
      </c>
      <c r="Q3244" s="85" t="s">
        <v>105</v>
      </c>
      <c r="R3244" s="85" t="s">
        <v>105</v>
      </c>
      <c r="S3244" s="42" t="s">
        <v>16750</v>
      </c>
      <c r="T3244" s="42" t="s">
        <v>16751</v>
      </c>
      <c r="U3244" s="92" t="s">
        <v>73</v>
      </c>
      <c r="V3244" s="92" t="s">
        <v>73</v>
      </c>
      <c r="W3244" s="92" t="s">
        <v>73</v>
      </c>
      <c r="X3244" s="149">
        <v>41027</v>
      </c>
      <c r="Y3244" s="261" t="s">
        <v>22184</v>
      </c>
      <c r="Z3244" s="44">
        <f t="shared" si="292"/>
        <v>2012</v>
      </c>
      <c r="AA3244" s="44">
        <f t="shared" si="293"/>
        <v>4</v>
      </c>
      <c r="AB3244" s="44">
        <v>99</v>
      </c>
      <c r="AC3244" s="92" t="s">
        <v>12441</v>
      </c>
      <c r="AD3244" s="92" t="s">
        <v>15356</v>
      </c>
      <c r="AE3244" s="92" t="s">
        <v>105</v>
      </c>
      <c r="AF3244" s="92" t="s">
        <v>105</v>
      </c>
      <c r="AG3244" s="92" t="s">
        <v>16752</v>
      </c>
      <c r="AH3244" s="92" t="s">
        <v>16753</v>
      </c>
      <c r="AI3244" s="92" t="s">
        <v>105</v>
      </c>
      <c r="AJ3244" s="92" t="s">
        <v>105</v>
      </c>
      <c r="AK3244" s="92"/>
      <c r="AL3244" s="92"/>
      <c r="AM3244" s="47">
        <v>1</v>
      </c>
      <c r="AN3244" s="47">
        <v>1</v>
      </c>
      <c r="AO3244" s="47">
        <v>7</v>
      </c>
      <c r="AP3244" s="47">
        <v>88</v>
      </c>
      <c r="AQ3244" s="47"/>
      <c r="AR3244" s="47"/>
      <c r="AS3244" s="150">
        <v>0</v>
      </c>
      <c r="AT3244" s="61">
        <v>1</v>
      </c>
      <c r="AU3244" s="49">
        <v>1</v>
      </c>
      <c r="AV3244" s="47"/>
      <c r="AW3244" s="61">
        <v>1</v>
      </c>
      <c r="AX3244" s="61"/>
      <c r="AY3244" s="44">
        <f t="shared" si="290"/>
        <v>-31027</v>
      </c>
      <c r="AZ3244" s="47"/>
      <c r="BA3244" s="47"/>
      <c r="BB3244" s="47"/>
      <c r="BC3244" s="48"/>
      <c r="BD3244" s="150"/>
      <c r="BE3244" s="96"/>
      <c r="BF3244" s="96"/>
      <c r="BG3244" s="51"/>
      <c r="BH3244" s="51">
        <f t="shared" si="294"/>
        <v>1</v>
      </c>
      <c r="BI3244" s="51">
        <v>2</v>
      </c>
      <c r="BJ3244" s="52"/>
      <c r="BK3244" s="52"/>
      <c r="BL3244" s="53"/>
      <c r="BM3244" s="47" t="e">
        <f>COUNTIFS(A$2:$AC3244,#REF!,M$2:$AL3244,M3244)</f>
        <v>#VALUE!</v>
      </c>
      <c r="BN3244" s="47">
        <v>1</v>
      </c>
      <c r="BO3244" s="151" t="e">
        <v>#VALUE!</v>
      </c>
      <c r="BP3244" s="151">
        <v>99</v>
      </c>
      <c r="BQ3244" s="47">
        <v>9999</v>
      </c>
      <c r="BR3244" s="49">
        <v>1</v>
      </c>
      <c r="BS3244" s="61">
        <v>1</v>
      </c>
      <c r="BT3244" s="44">
        <f t="shared" si="291"/>
        <v>28</v>
      </c>
      <c r="BW3244" s="40" t="s">
        <v>67</v>
      </c>
      <c r="BY3244" s="55"/>
      <c r="BZ3244" s="1" t="s">
        <v>22428</v>
      </c>
    </row>
    <row r="3245" spans="1:78" ht="15" customHeight="1">
      <c r="A3245" s="25" t="s">
        <v>14226</v>
      </c>
      <c r="B3245" s="42" t="s">
        <v>16754</v>
      </c>
      <c r="D3245" s="263">
        <v>0</v>
      </c>
      <c r="E3245" s="92" t="s">
        <v>11339</v>
      </c>
      <c r="F3245" s="92" t="s">
        <v>14227</v>
      </c>
      <c r="G3245" s="275"/>
      <c r="H3245" s="275"/>
      <c r="I3245" s="92" t="s">
        <v>16755</v>
      </c>
      <c r="J3245" s="43" t="s">
        <v>16756</v>
      </c>
      <c r="M3245" s="44" t="s">
        <v>91</v>
      </c>
      <c r="N3245" s="45" t="s">
        <v>102</v>
      </c>
      <c r="O3245" s="42" t="s">
        <v>14230</v>
      </c>
      <c r="P3245" s="42" t="s">
        <v>14231</v>
      </c>
      <c r="Q3245" s="85" t="s">
        <v>105</v>
      </c>
      <c r="R3245" s="85" t="s">
        <v>105</v>
      </c>
      <c r="S3245" s="42" t="s">
        <v>16757</v>
      </c>
      <c r="T3245" s="42" t="s">
        <v>16758</v>
      </c>
      <c r="U3245" s="92" t="s">
        <v>73</v>
      </c>
      <c r="V3245" s="92" t="s">
        <v>73</v>
      </c>
      <c r="W3245" s="92" t="s">
        <v>73</v>
      </c>
      <c r="X3245" s="149">
        <v>41033</v>
      </c>
      <c r="Y3245" s="149">
        <v>41069</v>
      </c>
      <c r="Z3245" s="44">
        <f t="shared" si="292"/>
        <v>2012</v>
      </c>
      <c r="AA3245" s="44">
        <f t="shared" si="293"/>
        <v>5</v>
      </c>
      <c r="AB3245" s="44">
        <v>0</v>
      </c>
      <c r="AC3245" s="92" t="s">
        <v>16759</v>
      </c>
      <c r="AD3245" s="92" t="s">
        <v>73</v>
      </c>
      <c r="AE3245" s="92" t="s">
        <v>105</v>
      </c>
      <c r="AF3245" s="92" t="s">
        <v>105</v>
      </c>
      <c r="AG3245" s="92" t="s">
        <v>105</v>
      </c>
      <c r="AH3245" s="92" t="s">
        <v>105</v>
      </c>
      <c r="AI3245" s="92" t="s">
        <v>16760</v>
      </c>
      <c r="AJ3245" s="92" t="s">
        <v>105</v>
      </c>
      <c r="AK3245" s="92" t="s">
        <v>16761</v>
      </c>
      <c r="AL3245" s="92"/>
      <c r="AM3245" s="47">
        <v>1</v>
      </c>
      <c r="AN3245" s="47">
        <v>1</v>
      </c>
      <c r="AO3245" s="47">
        <v>6</v>
      </c>
      <c r="AP3245" s="47">
        <v>2</v>
      </c>
      <c r="AQ3245" s="47"/>
      <c r="AR3245" s="47"/>
      <c r="AS3245" s="150">
        <v>0</v>
      </c>
      <c r="AT3245" s="61">
        <v>1</v>
      </c>
      <c r="AU3245" s="61">
        <v>1</v>
      </c>
      <c r="AV3245" s="47"/>
      <c r="AW3245" s="61">
        <v>1</v>
      </c>
      <c r="AX3245" s="61"/>
      <c r="AY3245" s="44">
        <f t="shared" si="290"/>
        <v>37</v>
      </c>
      <c r="AZ3245" s="47"/>
      <c r="BA3245" s="47"/>
      <c r="BB3245" s="47"/>
      <c r="BC3245" s="48"/>
      <c r="BD3245" s="150"/>
      <c r="BE3245" s="96"/>
      <c r="BF3245" s="96"/>
      <c r="BG3245" s="51"/>
      <c r="BH3245" s="51">
        <f t="shared" si="294"/>
        <v>1</v>
      </c>
      <c r="BI3245" s="51">
        <v>4</v>
      </c>
      <c r="BJ3245" s="52"/>
      <c r="BK3245" s="52"/>
      <c r="BL3245" s="53"/>
      <c r="BM3245" s="47" t="e">
        <f>COUNTIFS(A$2:$AC3245,#REF!,M$2:$AL3245,M3245)</f>
        <v>#VALUE!</v>
      </c>
      <c r="BN3245" s="47">
        <v>0</v>
      </c>
      <c r="BO3245" s="151">
        <v>37</v>
      </c>
      <c r="BP3245" s="151">
        <v>0</v>
      </c>
      <c r="BQ3245" s="47">
        <v>37</v>
      </c>
      <c r="BR3245" s="61">
        <v>1</v>
      </c>
      <c r="BS3245" s="61">
        <v>1</v>
      </c>
      <c r="BT3245" s="44">
        <f t="shared" si="291"/>
        <v>34</v>
      </c>
      <c r="BW3245" s="40" t="s">
        <v>67</v>
      </c>
      <c r="BY3245" s="55"/>
      <c r="BZ3245" s="1" t="s">
        <v>22426</v>
      </c>
    </row>
    <row r="3246" spans="1:78" ht="15" customHeight="1">
      <c r="A3246" s="25" t="s">
        <v>14226</v>
      </c>
      <c r="B3246" s="42" t="s">
        <v>16762</v>
      </c>
      <c r="D3246" s="263">
        <v>0</v>
      </c>
      <c r="E3246" s="92" t="s">
        <v>11339</v>
      </c>
      <c r="F3246" s="92" t="s">
        <v>14227</v>
      </c>
      <c r="G3246" s="275"/>
      <c r="H3246" s="275"/>
      <c r="I3246" s="92" t="s">
        <v>12706</v>
      </c>
      <c r="J3246" s="43" t="s">
        <v>73</v>
      </c>
      <c r="M3246" s="44" t="s">
        <v>98</v>
      </c>
      <c r="N3246" s="45" t="s">
        <v>996</v>
      </c>
      <c r="O3246" s="42" t="s">
        <v>14230</v>
      </c>
      <c r="P3246" s="42" t="s">
        <v>14231</v>
      </c>
      <c r="Q3246" s="85" t="s">
        <v>105</v>
      </c>
      <c r="R3246" s="85" t="s">
        <v>105</v>
      </c>
      <c r="S3246" s="42" t="s">
        <v>16763</v>
      </c>
      <c r="T3246" s="42" t="s">
        <v>73</v>
      </c>
      <c r="U3246" s="92" t="s">
        <v>73</v>
      </c>
      <c r="V3246" s="92" t="s">
        <v>73</v>
      </c>
      <c r="W3246" s="92" t="s">
        <v>73</v>
      </c>
      <c r="X3246" s="149">
        <v>41034</v>
      </c>
      <c r="Y3246" s="149">
        <v>41040</v>
      </c>
      <c r="Z3246" s="44">
        <f t="shared" si="292"/>
        <v>2012</v>
      </c>
      <c r="AA3246" s="44">
        <f t="shared" si="293"/>
        <v>5</v>
      </c>
      <c r="AB3246" s="44">
        <v>0</v>
      </c>
      <c r="AC3246" s="92" t="s">
        <v>12441</v>
      </c>
      <c r="AD3246" s="92" t="s">
        <v>15356</v>
      </c>
      <c r="AE3246" s="92" t="s">
        <v>105</v>
      </c>
      <c r="AF3246" s="92" t="s">
        <v>105</v>
      </c>
      <c r="AG3246" s="92" t="s">
        <v>105</v>
      </c>
      <c r="AH3246" s="92" t="s">
        <v>105</v>
      </c>
      <c r="AI3246" s="92" t="s">
        <v>105</v>
      </c>
      <c r="AJ3246" s="92" t="s">
        <v>105</v>
      </c>
      <c r="AK3246" s="92" t="s">
        <v>16764</v>
      </c>
      <c r="AL3246" s="92"/>
      <c r="AM3246" s="47">
        <v>1</v>
      </c>
      <c r="AN3246" s="47">
        <v>1</v>
      </c>
      <c r="AO3246" s="47">
        <v>2</v>
      </c>
      <c r="AP3246" s="47">
        <v>88</v>
      </c>
      <c r="AQ3246" s="47"/>
      <c r="AR3246" s="47"/>
      <c r="AS3246" s="150">
        <v>0</v>
      </c>
      <c r="AT3246" s="61">
        <v>1</v>
      </c>
      <c r="AU3246" s="61">
        <v>1</v>
      </c>
      <c r="AV3246" s="47"/>
      <c r="AW3246" s="61">
        <v>1</v>
      </c>
      <c r="AX3246" s="61"/>
      <c r="AY3246" s="44">
        <f t="shared" si="290"/>
        <v>7</v>
      </c>
      <c r="AZ3246" s="47"/>
      <c r="BA3246" s="47"/>
      <c r="BB3246" s="47"/>
      <c r="BC3246" s="48"/>
      <c r="BD3246" s="150"/>
      <c r="BE3246" s="96"/>
      <c r="BF3246" s="96"/>
      <c r="BG3246" s="51"/>
      <c r="BH3246" s="51">
        <f t="shared" si="294"/>
        <v>1</v>
      </c>
      <c r="BI3246" s="51">
        <v>5</v>
      </c>
      <c r="BJ3246" s="52"/>
      <c r="BK3246" s="52"/>
      <c r="BL3246" s="53"/>
      <c r="BM3246" s="47" t="e">
        <f>COUNTIFS(A$2:$AC3246,#REF!,M$2:$AL3246,M3246)</f>
        <v>#VALUE!</v>
      </c>
      <c r="BN3246" s="47">
        <v>0</v>
      </c>
      <c r="BO3246" s="151">
        <v>7</v>
      </c>
      <c r="BP3246" s="151">
        <v>0</v>
      </c>
      <c r="BQ3246" s="47">
        <v>7</v>
      </c>
      <c r="BR3246" s="61">
        <v>1</v>
      </c>
      <c r="BS3246" s="61">
        <v>1</v>
      </c>
      <c r="BT3246" s="44">
        <f t="shared" si="291"/>
        <v>35</v>
      </c>
      <c r="BW3246" s="40" t="s">
        <v>67</v>
      </c>
      <c r="BY3246" s="55"/>
    </row>
    <row r="3247" spans="1:78" ht="15" customHeight="1">
      <c r="A3247" s="25" t="s">
        <v>14226</v>
      </c>
      <c r="B3247" s="298" t="s">
        <v>16765</v>
      </c>
      <c r="D3247" s="263">
        <v>0</v>
      </c>
      <c r="E3247" s="92" t="s">
        <v>11339</v>
      </c>
      <c r="F3247" s="92" t="s">
        <v>14227</v>
      </c>
      <c r="G3247" s="275"/>
      <c r="H3247" s="275"/>
      <c r="I3247" s="92" t="s">
        <v>16766</v>
      </c>
      <c r="J3247" s="295" t="s">
        <v>22379</v>
      </c>
      <c r="M3247" s="44" t="s">
        <v>98</v>
      </c>
      <c r="N3247" s="45" t="s">
        <v>5338</v>
      </c>
      <c r="O3247" s="42" t="s">
        <v>14230</v>
      </c>
      <c r="P3247" s="42" t="s">
        <v>14231</v>
      </c>
      <c r="Q3247" s="85" t="s">
        <v>105</v>
      </c>
      <c r="R3247" s="85" t="s">
        <v>105</v>
      </c>
      <c r="S3247" s="42" t="s">
        <v>16767</v>
      </c>
      <c r="T3247" s="42" t="s">
        <v>16768</v>
      </c>
      <c r="U3247" s="92" t="s">
        <v>73</v>
      </c>
      <c r="V3247" s="92" t="s">
        <v>73</v>
      </c>
      <c r="W3247" s="92" t="s">
        <v>73</v>
      </c>
      <c r="X3247" s="149">
        <v>41187</v>
      </c>
      <c r="Y3247" s="149">
        <v>41194</v>
      </c>
      <c r="Z3247" s="44">
        <f t="shared" si="292"/>
        <v>2012</v>
      </c>
      <c r="AA3247" s="44">
        <f t="shared" si="293"/>
        <v>10</v>
      </c>
      <c r="AB3247" s="44">
        <v>0</v>
      </c>
      <c r="AC3247" s="92" t="s">
        <v>12441</v>
      </c>
      <c r="AD3247" s="92" t="s">
        <v>15356</v>
      </c>
      <c r="AE3247" s="92" t="s">
        <v>105</v>
      </c>
      <c r="AF3247" s="92" t="s">
        <v>105</v>
      </c>
      <c r="AG3247" s="92" t="s">
        <v>105</v>
      </c>
      <c r="AH3247" s="92" t="s">
        <v>105</v>
      </c>
      <c r="AI3247" s="92" t="s">
        <v>105</v>
      </c>
      <c r="AJ3247" s="92" t="s">
        <v>105</v>
      </c>
      <c r="AK3247" s="92"/>
      <c r="AL3247" s="92"/>
      <c r="AM3247" s="47">
        <v>1</v>
      </c>
      <c r="AN3247" s="47">
        <v>1</v>
      </c>
      <c r="AO3247" s="47">
        <v>2</v>
      </c>
      <c r="AP3247" s="47">
        <v>88</v>
      </c>
      <c r="AQ3247" s="47"/>
      <c r="AR3247" s="47"/>
      <c r="AS3247" s="150">
        <v>0</v>
      </c>
      <c r="AT3247" s="61">
        <v>1</v>
      </c>
      <c r="AU3247" s="61">
        <v>1</v>
      </c>
      <c r="AV3247" s="47"/>
      <c r="AW3247" s="61">
        <v>1</v>
      </c>
      <c r="AX3247" s="61"/>
      <c r="AY3247" s="44">
        <f t="shared" si="290"/>
        <v>8</v>
      </c>
      <c r="AZ3247" s="47"/>
      <c r="BA3247" s="47"/>
      <c r="BB3247" s="47"/>
      <c r="BC3247" s="48"/>
      <c r="BD3247" s="150"/>
      <c r="BE3247" s="96"/>
      <c r="BF3247" s="96"/>
      <c r="BG3247" s="51"/>
      <c r="BH3247" s="51">
        <f t="shared" si="294"/>
        <v>1</v>
      </c>
      <c r="BI3247" s="51">
        <v>2</v>
      </c>
      <c r="BJ3247" s="52"/>
      <c r="BK3247" s="52"/>
      <c r="BL3247" s="53"/>
      <c r="BM3247" s="47" t="e">
        <f>COUNTIFS(A$2:$AC3247,#REF!,M$2:$AL3247,M3247)</f>
        <v>#VALUE!</v>
      </c>
      <c r="BN3247" s="47">
        <v>0</v>
      </c>
      <c r="BO3247" s="151">
        <v>8</v>
      </c>
      <c r="BP3247" s="151">
        <v>0</v>
      </c>
      <c r="BQ3247" s="47">
        <v>8</v>
      </c>
      <c r="BR3247" s="61">
        <v>1</v>
      </c>
      <c r="BS3247" s="61">
        <v>1</v>
      </c>
      <c r="BT3247" s="44">
        <f t="shared" si="291"/>
        <v>188</v>
      </c>
      <c r="BW3247" s="40" t="s">
        <v>67</v>
      </c>
      <c r="BY3247" s="55"/>
      <c r="BZ3247" s="1" t="s">
        <v>22427</v>
      </c>
    </row>
    <row r="3248" spans="1:78" ht="15" customHeight="1">
      <c r="A3248" s="25" t="s">
        <v>14226</v>
      </c>
      <c r="B3248" s="42" t="s">
        <v>16769</v>
      </c>
      <c r="D3248" s="263">
        <v>0</v>
      </c>
      <c r="E3248" s="92" t="s">
        <v>11339</v>
      </c>
      <c r="F3248" s="92" t="s">
        <v>14227</v>
      </c>
      <c r="G3248" s="275"/>
      <c r="H3248" s="275"/>
      <c r="I3248" s="92" t="s">
        <v>16770</v>
      </c>
      <c r="J3248" s="43" t="s">
        <v>73</v>
      </c>
      <c r="M3248" s="44" t="s">
        <v>121</v>
      </c>
      <c r="N3248" s="45" t="s">
        <v>16771</v>
      </c>
      <c r="O3248" s="42" t="s">
        <v>14230</v>
      </c>
      <c r="P3248" s="42" t="s">
        <v>14231</v>
      </c>
      <c r="Q3248" s="85" t="s">
        <v>105</v>
      </c>
      <c r="R3248" s="85" t="s">
        <v>105</v>
      </c>
      <c r="S3248" s="42" t="s">
        <v>16772</v>
      </c>
      <c r="T3248" s="42" t="s">
        <v>73</v>
      </c>
      <c r="U3248" s="92" t="s">
        <v>73</v>
      </c>
      <c r="V3248" s="92" t="s">
        <v>73</v>
      </c>
      <c r="W3248" s="92" t="s">
        <v>73</v>
      </c>
      <c r="X3248" s="149">
        <v>41074</v>
      </c>
      <c r="Y3248" s="149">
        <v>41092</v>
      </c>
      <c r="Z3248" s="44">
        <f t="shared" si="292"/>
        <v>2012</v>
      </c>
      <c r="AA3248" s="44">
        <f t="shared" si="293"/>
        <v>6</v>
      </c>
      <c r="AB3248" s="44">
        <v>0</v>
      </c>
      <c r="AC3248" s="92" t="s">
        <v>16773</v>
      </c>
      <c r="AD3248" s="92" t="s">
        <v>73</v>
      </c>
      <c r="AE3248" s="92" t="s">
        <v>105</v>
      </c>
      <c r="AF3248" s="92" t="s">
        <v>105</v>
      </c>
      <c r="AG3248" s="92" t="s">
        <v>16774</v>
      </c>
      <c r="AH3248" s="92" t="s">
        <v>105</v>
      </c>
      <c r="AI3248" s="92" t="s">
        <v>16775</v>
      </c>
      <c r="AJ3248" s="92" t="s">
        <v>105</v>
      </c>
      <c r="AK3248" s="92" t="s">
        <v>16776</v>
      </c>
      <c r="AL3248" s="92"/>
      <c r="AM3248" s="47">
        <v>1</v>
      </c>
      <c r="AN3248" s="47">
        <v>1</v>
      </c>
      <c r="AO3248" s="74">
        <v>3</v>
      </c>
      <c r="AP3248" s="47">
        <v>88</v>
      </c>
      <c r="AQ3248" s="74"/>
      <c r="AR3248" s="74"/>
      <c r="AS3248" s="150">
        <v>0</v>
      </c>
      <c r="AT3248" s="61">
        <v>1</v>
      </c>
      <c r="AU3248" s="61">
        <v>1</v>
      </c>
      <c r="AV3248" s="74"/>
      <c r="AW3248" s="61">
        <v>1</v>
      </c>
      <c r="AX3248" s="61"/>
      <c r="AY3248" s="44">
        <f t="shared" si="290"/>
        <v>19</v>
      </c>
      <c r="AZ3248" s="74"/>
      <c r="BA3248" s="74"/>
      <c r="BB3248" s="74"/>
      <c r="BC3248" s="75"/>
      <c r="BD3248" s="150"/>
      <c r="BE3248" s="96"/>
      <c r="BF3248" s="96"/>
      <c r="BG3248" s="51"/>
      <c r="BH3248" s="51">
        <f t="shared" si="294"/>
        <v>1</v>
      </c>
      <c r="BI3248" s="51">
        <v>3</v>
      </c>
      <c r="BJ3248" s="52"/>
      <c r="BK3248" s="52"/>
      <c r="BL3248" s="53"/>
      <c r="BM3248" s="47" t="e">
        <f>COUNTIFS(A$2:$AC3248,#REF!,M$2:$AL3248,M3248)</f>
        <v>#VALUE!</v>
      </c>
      <c r="BN3248" s="47">
        <v>0</v>
      </c>
      <c r="BO3248" s="151">
        <v>19</v>
      </c>
      <c r="BP3248" s="151">
        <v>0</v>
      </c>
      <c r="BQ3248" s="47">
        <v>19</v>
      </c>
      <c r="BR3248" s="61">
        <v>1</v>
      </c>
      <c r="BS3248" s="61">
        <v>1</v>
      </c>
      <c r="BT3248" s="44">
        <f t="shared" si="291"/>
        <v>75</v>
      </c>
      <c r="BW3248" s="40" t="s">
        <v>67</v>
      </c>
      <c r="BY3248" s="76"/>
    </row>
    <row r="3249" spans="1:78" ht="15" customHeight="1">
      <c r="A3249" s="25" t="s">
        <v>14226</v>
      </c>
      <c r="B3249" s="42" t="s">
        <v>16777</v>
      </c>
      <c r="D3249" s="263">
        <v>0</v>
      </c>
      <c r="E3249" s="92" t="s">
        <v>11339</v>
      </c>
      <c r="F3249" s="92" t="s">
        <v>14227</v>
      </c>
      <c r="G3249" s="275"/>
      <c r="H3249" s="275"/>
      <c r="I3249" s="92" t="s">
        <v>16770</v>
      </c>
      <c r="J3249" s="43" t="s">
        <v>73</v>
      </c>
      <c r="M3249" s="44" t="s">
        <v>121</v>
      </c>
      <c r="N3249" s="45" t="s">
        <v>16771</v>
      </c>
      <c r="O3249" s="42" t="s">
        <v>14230</v>
      </c>
      <c r="P3249" s="42" t="s">
        <v>14231</v>
      </c>
      <c r="Q3249" s="85" t="s">
        <v>105</v>
      </c>
      <c r="R3249" s="85" t="s">
        <v>105</v>
      </c>
      <c r="S3249" s="42" t="s">
        <v>16778</v>
      </c>
      <c r="T3249" s="42" t="s">
        <v>73</v>
      </c>
      <c r="U3249" s="92" t="s">
        <v>73</v>
      </c>
      <c r="V3249" s="92" t="s">
        <v>73</v>
      </c>
      <c r="W3249" s="92" t="s">
        <v>73</v>
      </c>
      <c r="X3249" s="149">
        <v>41019</v>
      </c>
      <c r="Y3249" s="149">
        <v>41047</v>
      </c>
      <c r="Z3249" s="44">
        <f t="shared" si="292"/>
        <v>2012</v>
      </c>
      <c r="AA3249" s="44">
        <f t="shared" si="293"/>
        <v>4</v>
      </c>
      <c r="AB3249" s="44">
        <v>0</v>
      </c>
      <c r="AC3249" s="92" t="s">
        <v>16773</v>
      </c>
      <c r="AD3249" s="92" t="s">
        <v>73</v>
      </c>
      <c r="AE3249" s="92" t="s">
        <v>105</v>
      </c>
      <c r="AF3249" s="92" t="s">
        <v>105</v>
      </c>
      <c r="AG3249" s="92" t="s">
        <v>105</v>
      </c>
      <c r="AH3249" s="92" t="s">
        <v>105</v>
      </c>
      <c r="AI3249" s="92" t="s">
        <v>16779</v>
      </c>
      <c r="AJ3249" s="92" t="s">
        <v>105</v>
      </c>
      <c r="AK3249" s="92" t="s">
        <v>16780</v>
      </c>
      <c r="AL3249" s="92"/>
      <c r="AM3249" s="47">
        <v>1</v>
      </c>
      <c r="AN3249" s="47">
        <v>1</v>
      </c>
      <c r="AO3249" s="74">
        <v>3</v>
      </c>
      <c r="AP3249" s="47">
        <v>88</v>
      </c>
      <c r="AQ3249" s="74"/>
      <c r="AR3249" s="74"/>
      <c r="AS3249" s="150">
        <v>0</v>
      </c>
      <c r="AT3249" s="61">
        <v>1</v>
      </c>
      <c r="AU3249" s="61">
        <v>1</v>
      </c>
      <c r="AV3249" s="74"/>
      <c r="AW3249" s="61">
        <v>1</v>
      </c>
      <c r="AX3249" s="61"/>
      <c r="AY3249" s="44">
        <f t="shared" si="290"/>
        <v>29</v>
      </c>
      <c r="AZ3249" s="74"/>
      <c r="BA3249" s="74"/>
      <c r="BB3249" s="74"/>
      <c r="BC3249" s="75"/>
      <c r="BD3249" s="150"/>
      <c r="BE3249" s="96"/>
      <c r="BF3249" s="96"/>
      <c r="BG3249" s="51"/>
      <c r="BH3249" s="51">
        <f t="shared" si="294"/>
        <v>1</v>
      </c>
      <c r="BI3249" s="51">
        <v>2</v>
      </c>
      <c r="BJ3249" s="52"/>
      <c r="BK3249" s="52"/>
      <c r="BL3249" s="53"/>
      <c r="BM3249" s="47" t="e">
        <f>COUNTIFS(A$2:$AC3249,#REF!,M$2:$AL3249,M3249)</f>
        <v>#VALUE!</v>
      </c>
      <c r="BN3249" s="47">
        <v>0</v>
      </c>
      <c r="BO3249" s="151">
        <v>29</v>
      </c>
      <c r="BP3249" s="151">
        <v>0</v>
      </c>
      <c r="BQ3249" s="47">
        <v>29</v>
      </c>
      <c r="BR3249" s="61">
        <v>1</v>
      </c>
      <c r="BS3249" s="61">
        <v>1</v>
      </c>
      <c r="BT3249" s="44">
        <f t="shared" si="291"/>
        <v>20</v>
      </c>
      <c r="BW3249" s="40" t="s">
        <v>67</v>
      </c>
      <c r="BY3249" s="76"/>
    </row>
    <row r="3250" spans="1:78" ht="15" customHeight="1">
      <c r="A3250" s="25" t="s">
        <v>14226</v>
      </c>
      <c r="B3250" s="42" t="s">
        <v>16781</v>
      </c>
      <c r="D3250" s="263">
        <v>0</v>
      </c>
      <c r="E3250" s="92" t="s">
        <v>11339</v>
      </c>
      <c r="F3250" s="92" t="s">
        <v>14227</v>
      </c>
      <c r="G3250" s="275"/>
      <c r="H3250" s="275"/>
      <c r="I3250" s="92" t="s">
        <v>13205</v>
      </c>
      <c r="J3250" s="43" t="s">
        <v>16782</v>
      </c>
      <c r="M3250" s="44" t="s">
        <v>121</v>
      </c>
      <c r="N3250" s="45" t="s">
        <v>241</v>
      </c>
      <c r="O3250" s="42" t="s">
        <v>14230</v>
      </c>
      <c r="P3250" s="42" t="s">
        <v>14231</v>
      </c>
      <c r="Q3250" s="85" t="s">
        <v>105</v>
      </c>
      <c r="R3250" s="85" t="s">
        <v>105</v>
      </c>
      <c r="S3250" s="42" t="s">
        <v>16783</v>
      </c>
      <c r="T3250" s="42" t="s">
        <v>16784</v>
      </c>
      <c r="U3250" s="92" t="s">
        <v>73</v>
      </c>
      <c r="V3250" s="92" t="s">
        <v>73</v>
      </c>
      <c r="W3250" s="92" t="s">
        <v>73</v>
      </c>
      <c r="X3250" s="149">
        <v>41243</v>
      </c>
      <c r="Y3250" s="149">
        <v>41260</v>
      </c>
      <c r="Z3250" s="44">
        <f t="shared" si="292"/>
        <v>2012</v>
      </c>
      <c r="AA3250" s="44">
        <f t="shared" si="293"/>
        <v>11</v>
      </c>
      <c r="AB3250" s="44">
        <v>0</v>
      </c>
      <c r="AC3250" s="92" t="s">
        <v>12867</v>
      </c>
      <c r="AD3250" s="92" t="s">
        <v>16785</v>
      </c>
      <c r="AE3250" s="92" t="s">
        <v>105</v>
      </c>
      <c r="AF3250" s="92" t="s">
        <v>105</v>
      </c>
      <c r="AG3250" s="92" t="s">
        <v>105</v>
      </c>
      <c r="AH3250" s="92" t="s">
        <v>105</v>
      </c>
      <c r="AI3250" s="92" t="s">
        <v>16786</v>
      </c>
      <c r="AJ3250" s="92" t="s">
        <v>105</v>
      </c>
      <c r="AK3250" s="92" t="s">
        <v>16787</v>
      </c>
      <c r="AL3250" s="92" t="s">
        <v>16788</v>
      </c>
      <c r="AM3250" s="47">
        <v>1</v>
      </c>
      <c r="AN3250" s="47">
        <v>1</v>
      </c>
      <c r="AO3250" s="47">
        <v>3</v>
      </c>
      <c r="AP3250" s="47">
        <v>88</v>
      </c>
      <c r="AQ3250" s="47"/>
      <c r="AR3250" s="47"/>
      <c r="AS3250" s="150">
        <v>0</v>
      </c>
      <c r="AT3250" s="61">
        <v>1</v>
      </c>
      <c r="AU3250" s="61">
        <v>1</v>
      </c>
      <c r="AV3250" s="47"/>
      <c r="AW3250" s="61">
        <v>1</v>
      </c>
      <c r="AX3250" s="61"/>
      <c r="AY3250" s="44">
        <f t="shared" si="290"/>
        <v>18</v>
      </c>
      <c r="AZ3250" s="47"/>
      <c r="BA3250" s="47"/>
      <c r="BB3250" s="47"/>
      <c r="BC3250" s="48"/>
      <c r="BD3250" s="150"/>
      <c r="BE3250" s="96"/>
      <c r="BF3250" s="96"/>
      <c r="BG3250" s="51"/>
      <c r="BH3250" s="51">
        <f t="shared" si="294"/>
        <v>1</v>
      </c>
      <c r="BI3250" s="51">
        <v>8</v>
      </c>
      <c r="BJ3250" s="52"/>
      <c r="BK3250" s="52"/>
      <c r="BL3250" s="53"/>
      <c r="BM3250" s="47" t="e">
        <f>COUNTIFS(A$2:$AC3250,#REF!,M$2:$AL3250,M3250)</f>
        <v>#VALUE!</v>
      </c>
      <c r="BN3250" s="47">
        <v>0</v>
      </c>
      <c r="BO3250" s="151">
        <v>18</v>
      </c>
      <c r="BP3250" s="151">
        <v>0</v>
      </c>
      <c r="BQ3250" s="47">
        <v>18</v>
      </c>
      <c r="BR3250" s="61">
        <v>1</v>
      </c>
      <c r="BS3250" s="61">
        <v>1</v>
      </c>
      <c r="BT3250" s="44">
        <f t="shared" si="291"/>
        <v>244</v>
      </c>
      <c r="BW3250" s="40" t="s">
        <v>67</v>
      </c>
      <c r="BY3250" s="55"/>
      <c r="BZ3250" s="1" t="s">
        <v>22427</v>
      </c>
    </row>
    <row r="3251" spans="1:78" ht="15" customHeight="1">
      <c r="A3251" s="25" t="s">
        <v>14226</v>
      </c>
      <c r="B3251" s="42" t="s">
        <v>16789</v>
      </c>
      <c r="D3251" s="263">
        <v>0</v>
      </c>
      <c r="E3251" s="92" t="s">
        <v>11339</v>
      </c>
      <c r="F3251" s="92" t="s">
        <v>14227</v>
      </c>
      <c r="G3251" s="275"/>
      <c r="H3251" s="275"/>
      <c r="I3251" s="92" t="s">
        <v>12863</v>
      </c>
      <c r="J3251" s="43" t="s">
        <v>16790</v>
      </c>
      <c r="M3251" s="44" t="s">
        <v>91</v>
      </c>
      <c r="N3251" s="45" t="s">
        <v>7309</v>
      </c>
      <c r="O3251" s="42" t="s">
        <v>14230</v>
      </c>
      <c r="P3251" s="42" t="s">
        <v>14231</v>
      </c>
      <c r="Q3251" s="85" t="s">
        <v>105</v>
      </c>
      <c r="R3251" s="85" t="s">
        <v>105</v>
      </c>
      <c r="S3251" s="42" t="s">
        <v>16791</v>
      </c>
      <c r="T3251" s="42" t="s">
        <v>16792</v>
      </c>
      <c r="U3251" s="92" t="s">
        <v>73</v>
      </c>
      <c r="V3251" s="92" t="s">
        <v>73</v>
      </c>
      <c r="W3251" s="92" t="s">
        <v>73</v>
      </c>
      <c r="X3251" s="149">
        <v>41083</v>
      </c>
      <c r="Y3251" s="149">
        <v>41121</v>
      </c>
      <c r="Z3251" s="44">
        <f t="shared" si="292"/>
        <v>2012</v>
      </c>
      <c r="AA3251" s="44">
        <f t="shared" si="293"/>
        <v>6</v>
      </c>
      <c r="AB3251" s="44">
        <v>0</v>
      </c>
      <c r="AC3251" s="92" t="s">
        <v>12867</v>
      </c>
      <c r="AD3251" s="92" t="s">
        <v>16785</v>
      </c>
      <c r="AE3251" s="92" t="s">
        <v>105</v>
      </c>
      <c r="AF3251" s="92" t="s">
        <v>105</v>
      </c>
      <c r="AG3251" s="92" t="s">
        <v>105</v>
      </c>
      <c r="AH3251" s="92" t="s">
        <v>105</v>
      </c>
      <c r="AI3251" s="92" t="s">
        <v>16793</v>
      </c>
      <c r="AJ3251" s="92" t="s">
        <v>16794</v>
      </c>
      <c r="AK3251" s="92" t="s">
        <v>16795</v>
      </c>
      <c r="AL3251" s="92" t="s">
        <v>16796</v>
      </c>
      <c r="AM3251" s="47">
        <v>1</v>
      </c>
      <c r="AN3251" s="47">
        <v>1</v>
      </c>
      <c r="AO3251" s="47">
        <v>6</v>
      </c>
      <c r="AP3251" s="47">
        <v>88</v>
      </c>
      <c r="AQ3251" s="47"/>
      <c r="AR3251" s="47"/>
      <c r="AS3251" s="150">
        <v>0</v>
      </c>
      <c r="AT3251" s="61">
        <v>1</v>
      </c>
      <c r="AU3251" s="61">
        <v>1</v>
      </c>
      <c r="AV3251" s="47"/>
      <c r="AW3251" s="61">
        <v>1</v>
      </c>
      <c r="AX3251" s="61"/>
      <c r="AY3251" s="44">
        <f t="shared" si="290"/>
        <v>39</v>
      </c>
      <c r="AZ3251" s="47"/>
      <c r="BA3251" s="47"/>
      <c r="BB3251" s="47"/>
      <c r="BC3251" s="48"/>
      <c r="BD3251" s="150"/>
      <c r="BE3251" s="96"/>
      <c r="BF3251" s="96"/>
      <c r="BG3251" s="51"/>
      <c r="BH3251" s="51">
        <f t="shared" si="294"/>
        <v>1</v>
      </c>
      <c r="BI3251" s="51">
        <v>8</v>
      </c>
      <c r="BJ3251" s="52"/>
      <c r="BK3251" s="52"/>
      <c r="BL3251" s="53"/>
      <c r="BM3251" s="47" t="e">
        <f>COUNTIFS(A$2:$AC3251,#REF!,M$2:$AL3251,M3251)</f>
        <v>#VALUE!</v>
      </c>
      <c r="BN3251" s="47">
        <v>1</v>
      </c>
      <c r="BO3251" s="151">
        <v>39</v>
      </c>
      <c r="BP3251" s="151">
        <v>0</v>
      </c>
      <c r="BQ3251" s="47">
        <v>39</v>
      </c>
      <c r="BR3251" s="61">
        <v>1</v>
      </c>
      <c r="BS3251" s="61">
        <v>1</v>
      </c>
      <c r="BT3251" s="44">
        <f t="shared" si="291"/>
        <v>84</v>
      </c>
      <c r="BW3251" s="40" t="s">
        <v>67</v>
      </c>
      <c r="BY3251" s="55"/>
      <c r="BZ3251" s="1" t="s">
        <v>22426</v>
      </c>
    </row>
    <row r="3252" spans="1:78" ht="15" customHeight="1">
      <c r="A3252" s="25" t="s">
        <v>14226</v>
      </c>
      <c r="B3252" s="42" t="s">
        <v>16797</v>
      </c>
      <c r="D3252" s="263">
        <v>0</v>
      </c>
      <c r="E3252" s="92" t="s">
        <v>11339</v>
      </c>
      <c r="F3252" s="92" t="s">
        <v>14227</v>
      </c>
      <c r="G3252" s="275"/>
      <c r="H3252" s="275"/>
      <c r="I3252" s="92" t="s">
        <v>13775</v>
      </c>
      <c r="J3252" s="43" t="s">
        <v>73</v>
      </c>
      <c r="M3252" s="44" t="s">
        <v>121</v>
      </c>
      <c r="N3252" s="45" t="s">
        <v>322</v>
      </c>
      <c r="O3252" s="42" t="s">
        <v>14230</v>
      </c>
      <c r="P3252" s="42" t="s">
        <v>14231</v>
      </c>
      <c r="Q3252" s="85" t="s">
        <v>105</v>
      </c>
      <c r="R3252" s="85" t="s">
        <v>105</v>
      </c>
      <c r="S3252" s="42" t="s">
        <v>16798</v>
      </c>
      <c r="T3252" s="42" t="s">
        <v>73</v>
      </c>
      <c r="U3252" s="92" t="s">
        <v>73</v>
      </c>
      <c r="V3252" s="92" t="s">
        <v>73</v>
      </c>
      <c r="W3252" s="92" t="s">
        <v>73</v>
      </c>
      <c r="X3252" s="149">
        <v>41240</v>
      </c>
      <c r="Y3252" s="149">
        <v>41258</v>
      </c>
      <c r="Z3252" s="44">
        <f t="shared" si="292"/>
        <v>2012</v>
      </c>
      <c r="AA3252" s="44">
        <f t="shared" si="293"/>
        <v>11</v>
      </c>
      <c r="AB3252" s="44">
        <v>0</v>
      </c>
      <c r="AC3252" s="92" t="s">
        <v>13777</v>
      </c>
      <c r="AD3252" s="92" t="s">
        <v>73</v>
      </c>
      <c r="AE3252" s="92" t="s">
        <v>105</v>
      </c>
      <c r="AF3252" s="92" t="s">
        <v>105</v>
      </c>
      <c r="AG3252" s="92" t="s">
        <v>105</v>
      </c>
      <c r="AH3252" s="92" t="s">
        <v>105</v>
      </c>
      <c r="AI3252" s="92" t="s">
        <v>105</v>
      </c>
      <c r="AJ3252" s="92" t="s">
        <v>105</v>
      </c>
      <c r="AK3252" s="92" t="s">
        <v>16799</v>
      </c>
      <c r="AL3252" s="92"/>
      <c r="AM3252" s="47">
        <v>1</v>
      </c>
      <c r="AN3252" s="47">
        <v>1</v>
      </c>
      <c r="AO3252" s="47">
        <v>3</v>
      </c>
      <c r="AP3252" s="47">
        <v>88</v>
      </c>
      <c r="AQ3252" s="47"/>
      <c r="AR3252" s="47"/>
      <c r="AS3252" s="150">
        <v>0</v>
      </c>
      <c r="AT3252" s="61">
        <v>1</v>
      </c>
      <c r="AU3252" s="61">
        <v>1</v>
      </c>
      <c r="AV3252" s="47"/>
      <c r="AW3252" s="61">
        <v>1</v>
      </c>
      <c r="AX3252" s="61"/>
      <c r="AY3252" s="44">
        <f t="shared" si="290"/>
        <v>19</v>
      </c>
      <c r="AZ3252" s="47"/>
      <c r="BA3252" s="47"/>
      <c r="BB3252" s="47"/>
      <c r="BC3252" s="48"/>
      <c r="BD3252" s="150"/>
      <c r="BE3252" s="96"/>
      <c r="BF3252" s="96"/>
      <c r="BG3252" s="51"/>
      <c r="BH3252" s="51">
        <f t="shared" si="294"/>
        <v>1</v>
      </c>
      <c r="BI3252" s="51">
        <v>3</v>
      </c>
      <c r="BJ3252" s="52"/>
      <c r="BK3252" s="52"/>
      <c r="BL3252" s="53"/>
      <c r="BM3252" s="47" t="e">
        <f>COUNTIFS(A$2:$AC3252,#REF!,M$2:$AL3252,M3252)</f>
        <v>#VALUE!</v>
      </c>
      <c r="BN3252" s="47">
        <v>0</v>
      </c>
      <c r="BO3252" s="151">
        <v>19</v>
      </c>
      <c r="BP3252" s="151">
        <v>0</v>
      </c>
      <c r="BQ3252" s="47">
        <v>19</v>
      </c>
      <c r="BR3252" s="61">
        <v>1</v>
      </c>
      <c r="BS3252" s="61">
        <v>1</v>
      </c>
      <c r="BT3252" s="44">
        <f t="shared" si="291"/>
        <v>241</v>
      </c>
      <c r="BW3252" s="40" t="s">
        <v>67</v>
      </c>
      <c r="BY3252" s="55"/>
    </row>
    <row r="3253" spans="1:78" ht="15" customHeight="1">
      <c r="A3253" s="25" t="s">
        <v>14226</v>
      </c>
      <c r="B3253" s="42" t="s">
        <v>16800</v>
      </c>
      <c r="D3253" s="263">
        <v>0</v>
      </c>
      <c r="E3253" s="92" t="s">
        <v>11339</v>
      </c>
      <c r="F3253" s="92" t="s">
        <v>14227</v>
      </c>
      <c r="G3253" s="275"/>
      <c r="H3253" s="275"/>
      <c r="I3253" s="92" t="s">
        <v>16801</v>
      </c>
      <c r="J3253" s="43" t="s">
        <v>73</v>
      </c>
      <c r="M3253" s="44" t="s">
        <v>121</v>
      </c>
      <c r="N3253" s="45" t="s">
        <v>4850</v>
      </c>
      <c r="O3253" s="42" t="s">
        <v>14230</v>
      </c>
      <c r="P3253" s="42" t="s">
        <v>14231</v>
      </c>
      <c r="Q3253" s="85" t="s">
        <v>105</v>
      </c>
      <c r="R3253" s="85" t="s">
        <v>105</v>
      </c>
      <c r="S3253" s="42" t="s">
        <v>16802</v>
      </c>
      <c r="T3253" s="42" t="s">
        <v>73</v>
      </c>
      <c r="U3253" s="92" t="s">
        <v>73</v>
      </c>
      <c r="V3253" s="92" t="s">
        <v>73</v>
      </c>
      <c r="W3253" s="92" t="s">
        <v>73</v>
      </c>
      <c r="X3253" s="149">
        <v>41040</v>
      </c>
      <c r="Y3253" s="149">
        <v>41067</v>
      </c>
      <c r="Z3253" s="44">
        <f t="shared" si="292"/>
        <v>2012</v>
      </c>
      <c r="AA3253" s="44">
        <f t="shared" si="293"/>
        <v>5</v>
      </c>
      <c r="AB3253" s="44">
        <v>0</v>
      </c>
      <c r="AC3253" s="92" t="s">
        <v>16803</v>
      </c>
      <c r="AD3253" s="92" t="s">
        <v>73</v>
      </c>
      <c r="AE3253" s="92" t="s">
        <v>105</v>
      </c>
      <c r="AF3253" s="92" t="s">
        <v>105</v>
      </c>
      <c r="AG3253" s="92" t="s">
        <v>105</v>
      </c>
      <c r="AH3253" s="92" t="s">
        <v>105</v>
      </c>
      <c r="AI3253" s="92" t="s">
        <v>105</v>
      </c>
      <c r="AJ3253" s="92" t="s">
        <v>16804</v>
      </c>
      <c r="AK3253" s="92"/>
      <c r="AL3253" s="92"/>
      <c r="AM3253" s="47">
        <v>1</v>
      </c>
      <c r="AN3253" s="47">
        <v>1</v>
      </c>
      <c r="AO3253" s="47">
        <v>3</v>
      </c>
      <c r="AP3253" s="47">
        <v>88</v>
      </c>
      <c r="AQ3253" s="47"/>
      <c r="AR3253" s="47"/>
      <c r="AS3253" s="150">
        <v>0</v>
      </c>
      <c r="AT3253" s="61">
        <v>1</v>
      </c>
      <c r="AU3253" s="49">
        <v>1</v>
      </c>
      <c r="AV3253" s="47"/>
      <c r="AW3253" s="61">
        <v>1</v>
      </c>
      <c r="AX3253" s="61"/>
      <c r="AY3253" s="44">
        <f t="shared" si="290"/>
        <v>28</v>
      </c>
      <c r="AZ3253" s="47"/>
      <c r="BA3253" s="47"/>
      <c r="BB3253" s="47"/>
      <c r="BC3253" s="48"/>
      <c r="BD3253" s="150"/>
      <c r="BE3253" s="96"/>
      <c r="BF3253" s="96"/>
      <c r="BG3253" s="51"/>
      <c r="BH3253" s="51">
        <f t="shared" si="294"/>
        <v>1</v>
      </c>
      <c r="BI3253" s="51">
        <v>2</v>
      </c>
      <c r="BJ3253" s="52"/>
      <c r="BK3253" s="52"/>
      <c r="BL3253" s="53"/>
      <c r="BM3253" s="47" t="e">
        <f>COUNTIFS(A$2:$AC3253,#REF!,M$2:$AL3253,M3253)</f>
        <v>#VALUE!</v>
      </c>
      <c r="BN3253" s="47">
        <v>1</v>
      </c>
      <c r="BO3253" s="151">
        <v>28</v>
      </c>
      <c r="BP3253" s="151">
        <v>0</v>
      </c>
      <c r="BQ3253" s="47">
        <v>28</v>
      </c>
      <c r="BR3253" s="49">
        <v>1</v>
      </c>
      <c r="BS3253" s="61">
        <v>1</v>
      </c>
      <c r="BT3253" s="44">
        <f t="shared" si="291"/>
        <v>41</v>
      </c>
      <c r="BW3253" s="40" t="s">
        <v>67</v>
      </c>
      <c r="BY3253" s="55"/>
    </row>
    <row r="3254" spans="1:78" ht="15" customHeight="1">
      <c r="A3254" s="25" t="s">
        <v>14226</v>
      </c>
      <c r="B3254" s="42" t="s">
        <v>16805</v>
      </c>
      <c r="D3254" s="263">
        <v>0</v>
      </c>
      <c r="E3254" s="92" t="s">
        <v>11339</v>
      </c>
      <c r="F3254" s="92" t="s">
        <v>14227</v>
      </c>
      <c r="G3254" s="275"/>
      <c r="H3254" s="275"/>
      <c r="I3254" s="92" t="s">
        <v>12403</v>
      </c>
      <c r="J3254" s="43" t="s">
        <v>14234</v>
      </c>
      <c r="M3254" s="44" t="s">
        <v>125</v>
      </c>
      <c r="N3254" s="45" t="s">
        <v>298</v>
      </c>
      <c r="O3254" s="42" t="s">
        <v>14230</v>
      </c>
      <c r="P3254" s="42" t="s">
        <v>14231</v>
      </c>
      <c r="Q3254" s="92" t="s">
        <v>367</v>
      </c>
      <c r="R3254" s="92" t="s">
        <v>1035</v>
      </c>
      <c r="S3254" s="42" t="s">
        <v>16806</v>
      </c>
      <c r="T3254" s="42" t="s">
        <v>16807</v>
      </c>
      <c r="U3254" s="92" t="s">
        <v>73</v>
      </c>
      <c r="V3254" s="92" t="s">
        <v>73</v>
      </c>
      <c r="W3254" s="92" t="s">
        <v>73</v>
      </c>
      <c r="X3254" s="149">
        <v>41054</v>
      </c>
      <c r="Y3254" s="149">
        <v>41189</v>
      </c>
      <c r="Z3254" s="44">
        <f t="shared" si="292"/>
        <v>2012</v>
      </c>
      <c r="AA3254" s="44">
        <f t="shared" si="293"/>
        <v>5</v>
      </c>
      <c r="AB3254" s="44">
        <v>0</v>
      </c>
      <c r="AC3254" s="92" t="s">
        <v>12403</v>
      </c>
      <c r="AD3254" s="92" t="s">
        <v>14234</v>
      </c>
      <c r="AE3254" s="92" t="s">
        <v>105</v>
      </c>
      <c r="AF3254" s="92" t="s">
        <v>105</v>
      </c>
      <c r="AG3254" s="92" t="s">
        <v>105</v>
      </c>
      <c r="AH3254" s="92" t="s">
        <v>105</v>
      </c>
      <c r="AI3254" s="92" t="s">
        <v>105</v>
      </c>
      <c r="AJ3254" s="92" t="s">
        <v>105</v>
      </c>
      <c r="AK3254" s="92"/>
      <c r="AL3254" s="92"/>
      <c r="AM3254" s="47">
        <v>1</v>
      </c>
      <c r="AN3254" s="47">
        <v>1</v>
      </c>
      <c r="AO3254" s="47">
        <v>1</v>
      </c>
      <c r="AP3254" s="47">
        <v>88</v>
      </c>
      <c r="AQ3254" s="47"/>
      <c r="AR3254" s="47"/>
      <c r="AS3254" s="150">
        <v>1</v>
      </c>
      <c r="AT3254" s="61">
        <v>1</v>
      </c>
      <c r="AU3254" s="61">
        <v>1</v>
      </c>
      <c r="AV3254" s="47"/>
      <c r="AW3254" s="61">
        <v>1</v>
      </c>
      <c r="AX3254" s="61"/>
      <c r="AY3254" s="44">
        <f t="shared" si="290"/>
        <v>136</v>
      </c>
      <c r="AZ3254" s="47"/>
      <c r="BA3254" s="47"/>
      <c r="BB3254" s="47"/>
      <c r="BC3254" s="48"/>
      <c r="BD3254" s="150"/>
      <c r="BE3254" s="96"/>
      <c r="BF3254" s="96"/>
      <c r="BG3254" s="51"/>
      <c r="BH3254" s="51">
        <f t="shared" si="294"/>
        <v>1</v>
      </c>
      <c r="BI3254" s="51">
        <v>2</v>
      </c>
      <c r="BJ3254" s="52"/>
      <c r="BK3254" s="52"/>
      <c r="BL3254" s="53"/>
      <c r="BM3254" s="47" t="e">
        <f>COUNTIFS(A$2:$AC3254,#REF!,M$2:$AL3254,M3254)</f>
        <v>#VALUE!</v>
      </c>
      <c r="BN3254" s="47">
        <v>0</v>
      </c>
      <c r="BO3254" s="151">
        <v>136</v>
      </c>
      <c r="BP3254" s="151">
        <v>0</v>
      </c>
      <c r="BQ3254" s="47">
        <v>136</v>
      </c>
      <c r="BR3254" s="61">
        <v>1</v>
      </c>
      <c r="BS3254" s="61">
        <v>1</v>
      </c>
      <c r="BT3254" s="44">
        <f t="shared" si="291"/>
        <v>55</v>
      </c>
      <c r="BW3254" s="40" t="s">
        <v>67</v>
      </c>
      <c r="BY3254" s="55"/>
      <c r="BZ3254" s="1" t="s">
        <v>22426</v>
      </c>
    </row>
    <row r="3255" spans="1:78" ht="15" customHeight="1">
      <c r="A3255" s="25" t="s">
        <v>14226</v>
      </c>
      <c r="B3255" s="42" t="s">
        <v>16808</v>
      </c>
      <c r="D3255" s="263">
        <v>0</v>
      </c>
      <c r="E3255" s="92" t="s">
        <v>11339</v>
      </c>
      <c r="F3255" s="92" t="s">
        <v>14227</v>
      </c>
      <c r="G3255" s="275"/>
      <c r="H3255" s="275"/>
      <c r="I3255" s="92" t="s">
        <v>12403</v>
      </c>
      <c r="J3255" s="43" t="s">
        <v>14234</v>
      </c>
      <c r="M3255" s="44" t="s">
        <v>125</v>
      </c>
      <c r="N3255" s="45" t="s">
        <v>298</v>
      </c>
      <c r="O3255" s="42" t="s">
        <v>14230</v>
      </c>
      <c r="P3255" s="42" t="s">
        <v>14231</v>
      </c>
      <c r="Q3255" s="92" t="s">
        <v>367</v>
      </c>
      <c r="R3255" s="92" t="s">
        <v>1035</v>
      </c>
      <c r="S3255" s="42" t="s">
        <v>16809</v>
      </c>
      <c r="T3255" s="42" t="s">
        <v>16810</v>
      </c>
      <c r="U3255" s="92" t="s">
        <v>73</v>
      </c>
      <c r="V3255" s="92" t="s">
        <v>73</v>
      </c>
      <c r="W3255" s="92" t="s">
        <v>73</v>
      </c>
      <c r="X3255" s="149">
        <v>41054</v>
      </c>
      <c r="Y3255" s="149">
        <v>41115</v>
      </c>
      <c r="Z3255" s="44">
        <f t="shared" si="292"/>
        <v>2012</v>
      </c>
      <c r="AA3255" s="44">
        <f t="shared" si="293"/>
        <v>5</v>
      </c>
      <c r="AB3255" s="44">
        <v>0</v>
      </c>
      <c r="AC3255" s="92" t="s">
        <v>12403</v>
      </c>
      <c r="AD3255" s="92" t="s">
        <v>14234</v>
      </c>
      <c r="AE3255" s="92" t="s">
        <v>105</v>
      </c>
      <c r="AF3255" s="92" t="s">
        <v>105</v>
      </c>
      <c r="AG3255" s="92" t="s">
        <v>105</v>
      </c>
      <c r="AH3255" s="92" t="s">
        <v>105</v>
      </c>
      <c r="AI3255" s="92" t="s">
        <v>105</v>
      </c>
      <c r="AJ3255" s="92" t="s">
        <v>105</v>
      </c>
      <c r="AK3255" s="92"/>
      <c r="AL3255" s="92"/>
      <c r="AM3255" s="47">
        <v>1</v>
      </c>
      <c r="AN3255" s="47">
        <v>1</v>
      </c>
      <c r="AO3255" s="47">
        <v>1</v>
      </c>
      <c r="AP3255" s="47">
        <v>88</v>
      </c>
      <c r="AQ3255" s="47"/>
      <c r="AR3255" s="47"/>
      <c r="AS3255" s="150">
        <v>1</v>
      </c>
      <c r="AT3255" s="61">
        <v>1</v>
      </c>
      <c r="AU3255" s="61">
        <v>1</v>
      </c>
      <c r="AV3255" s="47"/>
      <c r="AW3255" s="61">
        <v>1</v>
      </c>
      <c r="AX3255" s="61"/>
      <c r="AY3255" s="44">
        <f t="shared" si="290"/>
        <v>62</v>
      </c>
      <c r="AZ3255" s="47"/>
      <c r="BA3255" s="47"/>
      <c r="BB3255" s="47"/>
      <c r="BC3255" s="48"/>
      <c r="BD3255" s="150"/>
      <c r="BE3255" s="96"/>
      <c r="BF3255" s="96"/>
      <c r="BG3255" s="51"/>
      <c r="BH3255" s="51">
        <f t="shared" si="294"/>
        <v>1</v>
      </c>
      <c r="BI3255" s="51">
        <v>1</v>
      </c>
      <c r="BJ3255" s="52"/>
      <c r="BK3255" s="52"/>
      <c r="BL3255" s="53"/>
      <c r="BM3255" s="47" t="e">
        <f>COUNTIFS(A$2:$AC3255,#REF!,M$2:$AL3255,M3255)</f>
        <v>#VALUE!</v>
      </c>
      <c r="BN3255" s="47">
        <v>0</v>
      </c>
      <c r="BO3255" s="151">
        <v>62</v>
      </c>
      <c r="BP3255" s="151">
        <v>0</v>
      </c>
      <c r="BQ3255" s="47">
        <v>62</v>
      </c>
      <c r="BR3255" s="61">
        <v>1</v>
      </c>
      <c r="BS3255" s="61">
        <v>1</v>
      </c>
      <c r="BT3255" s="44">
        <f t="shared" si="291"/>
        <v>55</v>
      </c>
      <c r="BW3255" s="40" t="s">
        <v>67</v>
      </c>
      <c r="BY3255" s="55"/>
      <c r="BZ3255" s="1" t="s">
        <v>22426</v>
      </c>
    </row>
    <row r="3256" spans="1:78" ht="15" customHeight="1">
      <c r="A3256" s="25" t="s">
        <v>14226</v>
      </c>
      <c r="B3256" s="42" t="s">
        <v>16811</v>
      </c>
      <c r="D3256" s="263">
        <v>0</v>
      </c>
      <c r="E3256" s="92" t="s">
        <v>11339</v>
      </c>
      <c r="F3256" s="92" t="s">
        <v>14227</v>
      </c>
      <c r="G3256" s="275"/>
      <c r="H3256" s="275"/>
      <c r="I3256" s="92" t="s">
        <v>16812</v>
      </c>
      <c r="J3256" s="43" t="s">
        <v>16813</v>
      </c>
      <c r="M3256" s="44" t="s">
        <v>219</v>
      </c>
      <c r="N3256" s="45" t="s">
        <v>1574</v>
      </c>
      <c r="O3256" s="42" t="s">
        <v>14230</v>
      </c>
      <c r="P3256" s="42" t="s">
        <v>14231</v>
      </c>
      <c r="Q3256" s="85" t="s">
        <v>105</v>
      </c>
      <c r="R3256" s="85" t="s">
        <v>105</v>
      </c>
      <c r="S3256" s="42" t="s">
        <v>16814</v>
      </c>
      <c r="T3256" s="42" t="s">
        <v>16815</v>
      </c>
      <c r="U3256" s="92" t="s">
        <v>73</v>
      </c>
      <c r="V3256" s="92" t="s">
        <v>73</v>
      </c>
      <c r="W3256" s="92" t="s">
        <v>73</v>
      </c>
      <c r="X3256" s="149">
        <v>41122</v>
      </c>
      <c r="Y3256" s="261" t="s">
        <v>22184</v>
      </c>
      <c r="Z3256" s="44">
        <f t="shared" si="292"/>
        <v>2012</v>
      </c>
      <c r="AA3256" s="44">
        <f t="shared" si="293"/>
        <v>8</v>
      </c>
      <c r="AB3256" s="44">
        <v>99</v>
      </c>
      <c r="AC3256" s="92" t="s">
        <v>12274</v>
      </c>
      <c r="AD3256" s="92" t="s">
        <v>16019</v>
      </c>
      <c r="AE3256" s="92" t="s">
        <v>105</v>
      </c>
      <c r="AF3256" s="92" t="s">
        <v>105</v>
      </c>
      <c r="AG3256" s="92" t="s">
        <v>105</v>
      </c>
      <c r="AH3256" s="92" t="s">
        <v>105</v>
      </c>
      <c r="AI3256" s="92" t="s">
        <v>16816</v>
      </c>
      <c r="AJ3256" s="92" t="s">
        <v>16817</v>
      </c>
      <c r="AK3256" s="92"/>
      <c r="AL3256" s="92"/>
      <c r="AM3256" s="47">
        <v>1</v>
      </c>
      <c r="AN3256" s="47">
        <v>1</v>
      </c>
      <c r="AO3256" s="47">
        <v>7</v>
      </c>
      <c r="AP3256" s="47">
        <v>88</v>
      </c>
      <c r="AQ3256" s="47"/>
      <c r="AR3256" s="47"/>
      <c r="AS3256" s="150">
        <v>0</v>
      </c>
      <c r="AT3256" s="61">
        <v>1</v>
      </c>
      <c r="AU3256" s="61">
        <v>1</v>
      </c>
      <c r="AV3256" s="47"/>
      <c r="AW3256" s="61">
        <v>1</v>
      </c>
      <c r="AX3256" s="61"/>
      <c r="AY3256" s="44">
        <f t="shared" si="290"/>
        <v>-31122</v>
      </c>
      <c r="AZ3256" s="47"/>
      <c r="BA3256" s="47"/>
      <c r="BB3256" s="47"/>
      <c r="BC3256" s="48"/>
      <c r="BD3256" s="150"/>
      <c r="BE3256" s="96"/>
      <c r="BF3256" s="96"/>
      <c r="BG3256" s="51"/>
      <c r="BH3256" s="51">
        <f t="shared" si="294"/>
        <v>1</v>
      </c>
      <c r="BI3256" s="51">
        <v>7</v>
      </c>
      <c r="BJ3256" s="52"/>
      <c r="BK3256" s="52"/>
      <c r="BL3256" s="53"/>
      <c r="BM3256" s="47" t="e">
        <f>COUNTIFS(A$2:$AC3256,#REF!,M$2:$AL3256,M3256)</f>
        <v>#VALUE!</v>
      </c>
      <c r="BN3256" s="47">
        <v>1</v>
      </c>
      <c r="BO3256" s="151" t="e">
        <v>#VALUE!</v>
      </c>
      <c r="BP3256" s="151">
        <v>99</v>
      </c>
      <c r="BQ3256" s="47">
        <v>9999</v>
      </c>
      <c r="BR3256" s="61">
        <v>1</v>
      </c>
      <c r="BS3256" s="61">
        <v>1</v>
      </c>
      <c r="BT3256" s="44">
        <f t="shared" si="291"/>
        <v>123</v>
      </c>
      <c r="BW3256" s="40" t="s">
        <v>67</v>
      </c>
      <c r="BY3256" s="55"/>
      <c r="BZ3256" s="1" t="s">
        <v>22427</v>
      </c>
    </row>
    <row r="3257" spans="1:78" ht="15" customHeight="1">
      <c r="A3257" s="25" t="s">
        <v>14226</v>
      </c>
      <c r="B3257" s="298" t="s">
        <v>16818</v>
      </c>
      <c r="D3257" s="263">
        <v>0</v>
      </c>
      <c r="E3257" s="92" t="s">
        <v>11339</v>
      </c>
      <c r="F3257" s="92" t="s">
        <v>14227</v>
      </c>
      <c r="G3257" s="275"/>
      <c r="H3257" s="275"/>
      <c r="I3257" s="92" t="s">
        <v>16819</v>
      </c>
      <c r="J3257" s="306" t="s">
        <v>22408</v>
      </c>
      <c r="M3257" s="44" t="s">
        <v>144</v>
      </c>
      <c r="N3257" s="45" t="s">
        <v>16209</v>
      </c>
      <c r="O3257" s="42" t="s">
        <v>14230</v>
      </c>
      <c r="P3257" s="42" t="s">
        <v>14231</v>
      </c>
      <c r="Q3257" s="85" t="s">
        <v>105</v>
      </c>
      <c r="R3257" s="85" t="s">
        <v>105</v>
      </c>
      <c r="S3257" s="42" t="s">
        <v>16820</v>
      </c>
      <c r="T3257" s="42" t="s">
        <v>73</v>
      </c>
      <c r="U3257" s="92" t="s">
        <v>73</v>
      </c>
      <c r="V3257" s="92" t="s">
        <v>73</v>
      </c>
      <c r="W3257" s="92" t="s">
        <v>73</v>
      </c>
      <c r="X3257" s="149">
        <v>41046</v>
      </c>
      <c r="Y3257" s="149">
        <v>41049</v>
      </c>
      <c r="Z3257" s="44">
        <f t="shared" si="292"/>
        <v>2012</v>
      </c>
      <c r="AA3257" s="44">
        <f t="shared" si="293"/>
        <v>5</v>
      </c>
      <c r="AB3257" s="44">
        <v>0</v>
      </c>
      <c r="AC3257" s="92" t="s">
        <v>12330</v>
      </c>
      <c r="AD3257" s="92" t="s">
        <v>15059</v>
      </c>
      <c r="AE3257" s="92" t="s">
        <v>105</v>
      </c>
      <c r="AF3257" s="92" t="s">
        <v>105</v>
      </c>
      <c r="AG3257" s="92" t="s">
        <v>105</v>
      </c>
      <c r="AH3257" s="92" t="s">
        <v>105</v>
      </c>
      <c r="AI3257" s="92" t="s">
        <v>105</v>
      </c>
      <c r="AJ3257" s="92" t="s">
        <v>105</v>
      </c>
      <c r="AK3257" s="92" t="s">
        <v>16821</v>
      </c>
      <c r="AL3257" s="92"/>
      <c r="AM3257" s="47">
        <v>1</v>
      </c>
      <c r="AN3257" s="47">
        <v>1</v>
      </c>
      <c r="AO3257" s="47">
        <v>1</v>
      </c>
      <c r="AP3257" s="47">
        <v>88</v>
      </c>
      <c r="AQ3257" s="47"/>
      <c r="AR3257" s="47"/>
      <c r="AS3257" s="150">
        <v>0</v>
      </c>
      <c r="AT3257" s="61">
        <v>1</v>
      </c>
      <c r="AU3257" s="49">
        <v>1</v>
      </c>
      <c r="AV3257" s="47"/>
      <c r="AW3257" s="61">
        <v>1</v>
      </c>
      <c r="AX3257" s="61"/>
      <c r="AY3257" s="44">
        <f t="shared" si="290"/>
        <v>4</v>
      </c>
      <c r="AZ3257" s="47"/>
      <c r="BA3257" s="47"/>
      <c r="BB3257" s="47"/>
      <c r="BC3257" s="48"/>
      <c r="BD3257" s="150"/>
      <c r="BE3257" s="96"/>
      <c r="BF3257" s="96"/>
      <c r="BG3257" s="51"/>
      <c r="BH3257" s="51">
        <f t="shared" si="294"/>
        <v>1</v>
      </c>
      <c r="BI3257" s="51">
        <v>1</v>
      </c>
      <c r="BJ3257" s="52"/>
      <c r="BK3257" s="52"/>
      <c r="BL3257" s="53"/>
      <c r="BM3257" s="47" t="e">
        <f>COUNTIFS(A$2:$AC3257,#REF!,M$2:$AL3257,M3257)</f>
        <v>#VALUE!</v>
      </c>
      <c r="BN3257" s="47">
        <v>0</v>
      </c>
      <c r="BO3257" s="151">
        <v>4</v>
      </c>
      <c r="BP3257" s="151">
        <v>0</v>
      </c>
      <c r="BQ3257" s="47">
        <v>4</v>
      </c>
      <c r="BR3257" s="49">
        <v>1</v>
      </c>
      <c r="BS3257" s="61">
        <v>1</v>
      </c>
      <c r="BT3257" s="44">
        <f t="shared" si="291"/>
        <v>47</v>
      </c>
      <c r="BW3257" s="40" t="s">
        <v>67</v>
      </c>
      <c r="BY3257" s="55"/>
      <c r="BZ3257" s="1" t="s">
        <v>22426</v>
      </c>
    </row>
    <row r="3258" spans="1:78" ht="15" customHeight="1">
      <c r="A3258" s="25" t="s">
        <v>14226</v>
      </c>
      <c r="B3258" s="42" t="s">
        <v>16822</v>
      </c>
      <c r="D3258" s="263">
        <v>0</v>
      </c>
      <c r="E3258" s="92" t="s">
        <v>11339</v>
      </c>
      <c r="F3258" s="92" t="s">
        <v>14227</v>
      </c>
      <c r="G3258" s="275"/>
      <c r="H3258" s="275"/>
      <c r="I3258" s="92" t="s">
        <v>12328</v>
      </c>
      <c r="J3258" s="43" t="s">
        <v>15059</v>
      </c>
      <c r="M3258" s="44" t="s">
        <v>150</v>
      </c>
      <c r="N3258" s="45" t="s">
        <v>712</v>
      </c>
      <c r="O3258" s="42" t="s">
        <v>14230</v>
      </c>
      <c r="P3258" s="42" t="s">
        <v>14231</v>
      </c>
      <c r="Q3258" s="85" t="s">
        <v>105</v>
      </c>
      <c r="R3258" s="85" t="s">
        <v>105</v>
      </c>
      <c r="S3258" s="42" t="s">
        <v>16823</v>
      </c>
      <c r="T3258" s="42" t="s">
        <v>73</v>
      </c>
      <c r="U3258" s="92" t="s">
        <v>73</v>
      </c>
      <c r="V3258" s="92" t="s">
        <v>73</v>
      </c>
      <c r="W3258" s="92" t="s">
        <v>73</v>
      </c>
      <c r="X3258" s="149">
        <v>41097</v>
      </c>
      <c r="Y3258" s="149">
        <v>41160</v>
      </c>
      <c r="Z3258" s="44">
        <f t="shared" si="292"/>
        <v>2012</v>
      </c>
      <c r="AA3258" s="44">
        <f t="shared" si="293"/>
        <v>7</v>
      </c>
      <c r="AB3258" s="44">
        <v>0</v>
      </c>
      <c r="AC3258" s="92" t="s">
        <v>12330</v>
      </c>
      <c r="AD3258" s="92" t="s">
        <v>15059</v>
      </c>
      <c r="AE3258" s="92" t="s">
        <v>105</v>
      </c>
      <c r="AF3258" s="92" t="s">
        <v>105</v>
      </c>
      <c r="AG3258" s="92" t="s">
        <v>105</v>
      </c>
      <c r="AH3258" s="92" t="s">
        <v>105</v>
      </c>
      <c r="AI3258" s="92" t="s">
        <v>105</v>
      </c>
      <c r="AJ3258" s="92" t="s">
        <v>105</v>
      </c>
      <c r="AK3258" s="92" t="s">
        <v>16824</v>
      </c>
      <c r="AL3258" s="92"/>
      <c r="AM3258" s="47">
        <v>1</v>
      </c>
      <c r="AN3258" s="47">
        <v>1</v>
      </c>
      <c r="AO3258" s="47">
        <v>5</v>
      </c>
      <c r="AP3258" s="47">
        <v>88</v>
      </c>
      <c r="AQ3258" s="47"/>
      <c r="AR3258" s="47"/>
      <c r="AS3258" s="150">
        <v>0</v>
      </c>
      <c r="AT3258" s="61">
        <v>1</v>
      </c>
      <c r="AU3258" s="61">
        <v>1</v>
      </c>
      <c r="AV3258" s="47"/>
      <c r="AW3258" s="61">
        <v>1</v>
      </c>
      <c r="AX3258" s="61"/>
      <c r="AY3258" s="44">
        <f t="shared" si="290"/>
        <v>64</v>
      </c>
      <c r="AZ3258" s="47"/>
      <c r="BA3258" s="47"/>
      <c r="BB3258" s="47"/>
      <c r="BC3258" s="48"/>
      <c r="BD3258" s="150"/>
      <c r="BE3258" s="96"/>
      <c r="BF3258" s="96"/>
      <c r="BG3258" s="51"/>
      <c r="BH3258" s="51">
        <f t="shared" si="294"/>
        <v>1</v>
      </c>
      <c r="BI3258" s="51">
        <v>8</v>
      </c>
      <c r="BJ3258" s="52"/>
      <c r="BK3258" s="52"/>
      <c r="BL3258" s="53"/>
      <c r="BM3258" s="47" t="e">
        <f>COUNTIFS(A$2:$AC3258,#REF!,M$2:$AL3258,M3258)</f>
        <v>#VALUE!</v>
      </c>
      <c r="BN3258" s="47">
        <v>0</v>
      </c>
      <c r="BO3258" s="151">
        <v>64</v>
      </c>
      <c r="BP3258" s="151">
        <v>0</v>
      </c>
      <c r="BQ3258" s="47">
        <v>64</v>
      </c>
      <c r="BR3258" s="61">
        <v>1</v>
      </c>
      <c r="BS3258" s="61">
        <v>1</v>
      </c>
      <c r="BT3258" s="44">
        <f t="shared" si="291"/>
        <v>98</v>
      </c>
      <c r="BW3258" s="40" t="s">
        <v>67</v>
      </c>
      <c r="BY3258" s="55"/>
      <c r="BZ3258" s="1" t="s">
        <v>22426</v>
      </c>
    </row>
    <row r="3259" spans="1:78" ht="15" customHeight="1">
      <c r="A3259" s="25" t="s">
        <v>14226</v>
      </c>
      <c r="B3259" s="42" t="s">
        <v>16825</v>
      </c>
      <c r="D3259" s="263">
        <v>0</v>
      </c>
      <c r="E3259" s="92" t="s">
        <v>11339</v>
      </c>
      <c r="F3259" s="92" t="s">
        <v>14227</v>
      </c>
      <c r="G3259" s="275"/>
      <c r="H3259" s="275"/>
      <c r="I3259" s="92" t="s">
        <v>12328</v>
      </c>
      <c r="J3259" s="43" t="s">
        <v>15059</v>
      </c>
      <c r="M3259" s="44" t="s">
        <v>150</v>
      </c>
      <c r="N3259" s="45" t="s">
        <v>712</v>
      </c>
      <c r="O3259" s="42" t="s">
        <v>14230</v>
      </c>
      <c r="P3259" s="42" t="s">
        <v>14231</v>
      </c>
      <c r="Q3259" s="85" t="s">
        <v>105</v>
      </c>
      <c r="R3259" s="85" t="s">
        <v>105</v>
      </c>
      <c r="S3259" s="42" t="s">
        <v>16826</v>
      </c>
      <c r="T3259" s="42" t="s">
        <v>73</v>
      </c>
      <c r="U3259" s="92" t="s">
        <v>73</v>
      </c>
      <c r="V3259" s="92" t="s">
        <v>73</v>
      </c>
      <c r="W3259" s="92" t="s">
        <v>73</v>
      </c>
      <c r="X3259" s="149">
        <v>41098</v>
      </c>
      <c r="Y3259" s="261" t="s">
        <v>22184</v>
      </c>
      <c r="Z3259" s="44">
        <f t="shared" ref="Z3259:Z3283" si="295">YEAR(X3259)</f>
        <v>2012</v>
      </c>
      <c r="AA3259" s="44">
        <f t="shared" ref="AA3259:AA3283" si="296">MONTH(X3259)</f>
        <v>7</v>
      </c>
      <c r="AB3259" s="44">
        <v>99</v>
      </c>
      <c r="AC3259" s="92" t="s">
        <v>12330</v>
      </c>
      <c r="AD3259" s="92" t="s">
        <v>15059</v>
      </c>
      <c r="AE3259" s="92" t="s">
        <v>105</v>
      </c>
      <c r="AF3259" s="92" t="s">
        <v>105</v>
      </c>
      <c r="AG3259" s="92" t="s">
        <v>105</v>
      </c>
      <c r="AH3259" s="92" t="s">
        <v>105</v>
      </c>
      <c r="AI3259" s="92" t="s">
        <v>16827</v>
      </c>
      <c r="AJ3259" s="92" t="s">
        <v>105</v>
      </c>
      <c r="AK3259" s="92" t="s">
        <v>16828</v>
      </c>
      <c r="AL3259" s="92"/>
      <c r="AM3259" s="47">
        <v>1</v>
      </c>
      <c r="AN3259" s="47">
        <v>1</v>
      </c>
      <c r="AO3259" s="47">
        <v>5</v>
      </c>
      <c r="AP3259" s="47">
        <v>88</v>
      </c>
      <c r="AQ3259" s="47"/>
      <c r="AR3259" s="47"/>
      <c r="AS3259" s="150">
        <v>0</v>
      </c>
      <c r="AT3259" s="61">
        <v>1</v>
      </c>
      <c r="AU3259" s="61">
        <v>1</v>
      </c>
      <c r="AV3259" s="47"/>
      <c r="AW3259" s="61">
        <v>1</v>
      </c>
      <c r="AX3259" s="61"/>
      <c r="AY3259" s="44">
        <f t="shared" si="290"/>
        <v>-31098</v>
      </c>
      <c r="AZ3259" s="47"/>
      <c r="BA3259" s="47"/>
      <c r="BB3259" s="47"/>
      <c r="BC3259" s="48"/>
      <c r="BD3259" s="150"/>
      <c r="BE3259" s="96"/>
      <c r="BF3259" s="96"/>
      <c r="BG3259" s="51"/>
      <c r="BH3259" s="51">
        <f t="shared" si="294"/>
        <v>1</v>
      </c>
      <c r="BI3259" s="51">
        <v>8</v>
      </c>
      <c r="BJ3259" s="52"/>
      <c r="BK3259" s="52"/>
      <c r="BL3259" s="53"/>
      <c r="BM3259" s="47" t="e">
        <f>COUNTIFS(A$2:$AC3259,#REF!,M$2:$AL3259,M3259)</f>
        <v>#VALUE!</v>
      </c>
      <c r="BN3259" s="47">
        <v>0</v>
      </c>
      <c r="BO3259" s="151" t="e">
        <v>#VALUE!</v>
      </c>
      <c r="BP3259" s="151">
        <v>99</v>
      </c>
      <c r="BQ3259" s="47">
        <v>9999</v>
      </c>
      <c r="BR3259" s="61">
        <v>1</v>
      </c>
      <c r="BS3259" s="61">
        <v>1</v>
      </c>
      <c r="BT3259" s="44">
        <f t="shared" si="291"/>
        <v>99</v>
      </c>
      <c r="BW3259" s="40" t="s">
        <v>67</v>
      </c>
      <c r="BY3259" s="55"/>
      <c r="BZ3259" s="1" t="s">
        <v>22426</v>
      </c>
    </row>
    <row r="3260" spans="1:78" ht="15" customHeight="1">
      <c r="A3260" s="25" t="s">
        <v>14226</v>
      </c>
      <c r="B3260" s="42" t="s">
        <v>16829</v>
      </c>
      <c r="D3260" s="263">
        <v>0</v>
      </c>
      <c r="E3260" s="92" t="s">
        <v>11339</v>
      </c>
      <c r="F3260" s="92" t="s">
        <v>14227</v>
      </c>
      <c r="G3260" s="275"/>
      <c r="H3260" s="275"/>
      <c r="I3260" s="92" t="s">
        <v>12328</v>
      </c>
      <c r="J3260" s="43" t="s">
        <v>15059</v>
      </c>
      <c r="M3260" s="44" t="s">
        <v>150</v>
      </c>
      <c r="N3260" s="45" t="s">
        <v>712</v>
      </c>
      <c r="O3260" s="42" t="s">
        <v>14230</v>
      </c>
      <c r="P3260" s="42" t="s">
        <v>14231</v>
      </c>
      <c r="Q3260" s="85" t="s">
        <v>105</v>
      </c>
      <c r="R3260" s="85" t="s">
        <v>105</v>
      </c>
      <c r="S3260" s="42" t="s">
        <v>16830</v>
      </c>
      <c r="T3260" s="42" t="s">
        <v>73</v>
      </c>
      <c r="U3260" s="92" t="s">
        <v>73</v>
      </c>
      <c r="V3260" s="92" t="s">
        <v>73</v>
      </c>
      <c r="W3260" s="92" t="s">
        <v>73</v>
      </c>
      <c r="X3260" s="149">
        <v>41151</v>
      </c>
      <c r="Y3260" s="149">
        <v>41238</v>
      </c>
      <c r="Z3260" s="44">
        <f t="shared" si="295"/>
        <v>2012</v>
      </c>
      <c r="AA3260" s="44">
        <f t="shared" si="296"/>
        <v>8</v>
      </c>
      <c r="AB3260" s="44">
        <v>0</v>
      </c>
      <c r="AC3260" s="92" t="s">
        <v>12330</v>
      </c>
      <c r="AD3260" s="92" t="s">
        <v>15059</v>
      </c>
      <c r="AE3260" s="92" t="s">
        <v>105</v>
      </c>
      <c r="AF3260" s="92" t="s">
        <v>105</v>
      </c>
      <c r="AG3260" s="92" t="s">
        <v>105</v>
      </c>
      <c r="AH3260" s="92" t="s">
        <v>105</v>
      </c>
      <c r="AI3260" s="92" t="s">
        <v>16827</v>
      </c>
      <c r="AJ3260" s="92" t="s">
        <v>105</v>
      </c>
      <c r="AK3260" s="92" t="s">
        <v>16831</v>
      </c>
      <c r="AL3260" s="92"/>
      <c r="AM3260" s="47">
        <v>1</v>
      </c>
      <c r="AN3260" s="47">
        <v>1</v>
      </c>
      <c r="AO3260" s="47">
        <v>5</v>
      </c>
      <c r="AP3260" s="47">
        <v>88</v>
      </c>
      <c r="AQ3260" s="47"/>
      <c r="AR3260" s="47"/>
      <c r="AS3260" s="150">
        <v>0</v>
      </c>
      <c r="AT3260" s="61">
        <v>1</v>
      </c>
      <c r="AU3260" s="61">
        <v>1</v>
      </c>
      <c r="AV3260" s="47"/>
      <c r="AW3260" s="61">
        <v>1</v>
      </c>
      <c r="AX3260" s="61"/>
      <c r="AY3260" s="44">
        <f t="shared" si="290"/>
        <v>88</v>
      </c>
      <c r="AZ3260" s="47"/>
      <c r="BA3260" s="47"/>
      <c r="BB3260" s="47"/>
      <c r="BC3260" s="48"/>
      <c r="BD3260" s="150"/>
      <c r="BE3260" s="96"/>
      <c r="BF3260" s="96"/>
      <c r="BG3260" s="51"/>
      <c r="BH3260" s="51">
        <f t="shared" si="294"/>
        <v>1</v>
      </c>
      <c r="BI3260" s="51">
        <v>4</v>
      </c>
      <c r="BJ3260" s="52"/>
      <c r="BK3260" s="52"/>
      <c r="BL3260" s="53"/>
      <c r="BM3260" s="47" t="e">
        <f>COUNTIFS(A$2:$AC3260,#REF!,M$2:$AL3260,M3260)</f>
        <v>#VALUE!</v>
      </c>
      <c r="BN3260" s="47">
        <v>0</v>
      </c>
      <c r="BO3260" s="151">
        <v>88</v>
      </c>
      <c r="BP3260" s="151">
        <v>0</v>
      </c>
      <c r="BQ3260" s="47">
        <v>88</v>
      </c>
      <c r="BR3260" s="61">
        <v>1</v>
      </c>
      <c r="BS3260" s="61">
        <v>1</v>
      </c>
      <c r="BT3260" s="44">
        <f t="shared" si="291"/>
        <v>152</v>
      </c>
      <c r="BW3260" s="40" t="s">
        <v>67</v>
      </c>
      <c r="BY3260" s="55"/>
      <c r="BZ3260" s="1" t="s">
        <v>22426</v>
      </c>
    </row>
    <row r="3261" spans="1:78" ht="15" customHeight="1">
      <c r="A3261" s="25" t="s">
        <v>14226</v>
      </c>
      <c r="B3261" s="42" t="s">
        <v>16832</v>
      </c>
      <c r="D3261" s="263">
        <v>0</v>
      </c>
      <c r="E3261" s="92" t="s">
        <v>76</v>
      </c>
      <c r="F3261" s="92" t="s">
        <v>14586</v>
      </c>
      <c r="G3261" s="275"/>
      <c r="H3261" s="275"/>
      <c r="I3261" s="92" t="s">
        <v>16833</v>
      </c>
      <c r="J3261" s="43" t="s">
        <v>16834</v>
      </c>
      <c r="M3261" s="44" t="s">
        <v>230</v>
      </c>
      <c r="N3261" s="45" t="s">
        <v>475</v>
      </c>
      <c r="O3261" s="42" t="s">
        <v>863</v>
      </c>
      <c r="P3261" s="42" t="s">
        <v>137</v>
      </c>
      <c r="Q3261" s="85" t="s">
        <v>105</v>
      </c>
      <c r="R3261" s="85" t="s">
        <v>105</v>
      </c>
      <c r="S3261" s="42" t="s">
        <v>16835</v>
      </c>
      <c r="T3261" s="42" t="s">
        <v>16836</v>
      </c>
      <c r="U3261" s="92" t="s">
        <v>73</v>
      </c>
      <c r="V3261" s="92" t="s">
        <v>73</v>
      </c>
      <c r="W3261" s="92" t="s">
        <v>73</v>
      </c>
      <c r="X3261" s="149">
        <v>41178</v>
      </c>
      <c r="Y3261" s="149">
        <v>41197</v>
      </c>
      <c r="Z3261" s="44">
        <f t="shared" si="295"/>
        <v>2012</v>
      </c>
      <c r="AA3261" s="44">
        <f t="shared" si="296"/>
        <v>9</v>
      </c>
      <c r="AB3261" s="44">
        <v>0</v>
      </c>
      <c r="AC3261" s="92" t="s">
        <v>73</v>
      </c>
      <c r="AD3261" s="92" t="s">
        <v>73</v>
      </c>
      <c r="AE3261" s="92" t="s">
        <v>105</v>
      </c>
      <c r="AF3261" s="92" t="s">
        <v>105</v>
      </c>
      <c r="AG3261" s="92" t="s">
        <v>105</v>
      </c>
      <c r="AH3261" s="92" t="s">
        <v>105</v>
      </c>
      <c r="AI3261" s="92" t="s">
        <v>105</v>
      </c>
      <c r="AJ3261" s="92" t="s">
        <v>105</v>
      </c>
      <c r="AK3261" s="92"/>
      <c r="AL3261" s="92"/>
      <c r="AM3261" s="47">
        <v>1</v>
      </c>
      <c r="AN3261" s="47">
        <v>1</v>
      </c>
      <c r="AO3261" s="47">
        <v>6</v>
      </c>
      <c r="AP3261" s="47">
        <v>88</v>
      </c>
      <c r="AQ3261" s="47"/>
      <c r="AR3261" s="47"/>
      <c r="AS3261" s="150">
        <v>0</v>
      </c>
      <c r="AT3261" s="61">
        <v>1</v>
      </c>
      <c r="AU3261" s="49">
        <v>1</v>
      </c>
      <c r="AV3261" s="47"/>
      <c r="AW3261" s="61">
        <v>1</v>
      </c>
      <c r="AX3261" s="61"/>
      <c r="AY3261" s="44">
        <f t="shared" si="290"/>
        <v>20</v>
      </c>
      <c r="AZ3261" s="47"/>
      <c r="BA3261" s="47"/>
      <c r="BB3261" s="47"/>
      <c r="BC3261" s="48"/>
      <c r="BD3261" s="150"/>
      <c r="BE3261" s="96"/>
      <c r="BF3261" s="96"/>
      <c r="BG3261" s="51"/>
      <c r="BH3261" s="51">
        <f t="shared" si="294"/>
        <v>1</v>
      </c>
      <c r="BI3261" s="51">
        <v>8</v>
      </c>
      <c r="BJ3261" s="52"/>
      <c r="BK3261" s="52"/>
      <c r="BL3261" s="53"/>
      <c r="BM3261" s="47" t="e">
        <f>COUNTIFS(A$2:$AC3261,#REF!,M$2:$AL3261,M3261)</f>
        <v>#VALUE!</v>
      </c>
      <c r="BN3261" s="47">
        <v>1</v>
      </c>
      <c r="BO3261" s="151">
        <v>20</v>
      </c>
      <c r="BP3261" s="151">
        <v>0</v>
      </c>
      <c r="BQ3261" s="47">
        <v>20</v>
      </c>
      <c r="BR3261" s="49">
        <v>1</v>
      </c>
      <c r="BS3261" s="61">
        <v>1</v>
      </c>
      <c r="BT3261" s="44">
        <f t="shared" si="291"/>
        <v>179</v>
      </c>
      <c r="BW3261" s="40" t="s">
        <v>67</v>
      </c>
      <c r="BY3261" s="55"/>
      <c r="BZ3261" s="1" t="s">
        <v>22426</v>
      </c>
    </row>
    <row r="3262" spans="1:78" ht="15" customHeight="1">
      <c r="A3262" s="25" t="s">
        <v>14226</v>
      </c>
      <c r="B3262" s="42" t="s">
        <v>16837</v>
      </c>
      <c r="D3262" s="263">
        <v>0</v>
      </c>
      <c r="E3262" s="92" t="s">
        <v>11339</v>
      </c>
      <c r="F3262" s="92" t="s">
        <v>14227</v>
      </c>
      <c r="G3262" s="275"/>
      <c r="H3262" s="275"/>
      <c r="I3262" s="92" t="s">
        <v>12276</v>
      </c>
      <c r="J3262" s="43" t="s">
        <v>16838</v>
      </c>
      <c r="M3262" s="44" t="s">
        <v>117</v>
      </c>
      <c r="N3262" s="45" t="s">
        <v>374</v>
      </c>
      <c r="O3262" s="42" t="s">
        <v>136</v>
      </c>
      <c r="P3262" s="42" t="s">
        <v>16839</v>
      </c>
      <c r="Q3262" s="85" t="s">
        <v>105</v>
      </c>
      <c r="R3262" s="85" t="s">
        <v>105</v>
      </c>
      <c r="S3262" s="42" t="s">
        <v>12278</v>
      </c>
      <c r="T3262" s="42" t="s">
        <v>12278</v>
      </c>
      <c r="U3262" s="92" t="s">
        <v>73</v>
      </c>
      <c r="V3262" s="92" t="s">
        <v>73</v>
      </c>
      <c r="W3262" s="92" t="s">
        <v>73</v>
      </c>
      <c r="X3262" s="149">
        <v>41214</v>
      </c>
      <c r="Y3262" s="149">
        <v>41243</v>
      </c>
      <c r="Z3262" s="44">
        <f t="shared" si="295"/>
        <v>2012</v>
      </c>
      <c r="AA3262" s="44">
        <f t="shared" si="296"/>
        <v>11</v>
      </c>
      <c r="AB3262" s="44">
        <v>0</v>
      </c>
      <c r="AC3262" s="92" t="s">
        <v>12279</v>
      </c>
      <c r="AD3262" s="92" t="s">
        <v>16840</v>
      </c>
      <c r="AE3262" s="92" t="s">
        <v>105</v>
      </c>
      <c r="AF3262" s="92" t="s">
        <v>105</v>
      </c>
      <c r="AG3262" s="92" t="s">
        <v>105</v>
      </c>
      <c r="AH3262" s="92" t="s">
        <v>105</v>
      </c>
      <c r="AI3262" s="92" t="s">
        <v>16841</v>
      </c>
      <c r="AJ3262" s="92" t="s">
        <v>16842</v>
      </c>
      <c r="AK3262" s="92"/>
      <c r="AL3262" s="92"/>
      <c r="AM3262" s="47">
        <v>1</v>
      </c>
      <c r="AN3262" s="47">
        <v>1</v>
      </c>
      <c r="AO3262" s="47">
        <v>4</v>
      </c>
      <c r="AP3262" s="47">
        <v>88</v>
      </c>
      <c r="AQ3262" s="47"/>
      <c r="AR3262" s="47"/>
      <c r="AS3262" s="150">
        <v>0</v>
      </c>
      <c r="AT3262" s="61">
        <v>1</v>
      </c>
      <c r="AU3262" s="61">
        <v>1</v>
      </c>
      <c r="AV3262" s="47"/>
      <c r="AW3262" s="61">
        <v>1</v>
      </c>
      <c r="AX3262" s="61"/>
      <c r="AY3262" s="44">
        <f t="shared" si="290"/>
        <v>30</v>
      </c>
      <c r="AZ3262" s="47"/>
      <c r="BA3262" s="47"/>
      <c r="BB3262" s="47"/>
      <c r="BC3262" s="48"/>
      <c r="BD3262" s="150"/>
      <c r="BE3262" s="96"/>
      <c r="BF3262" s="96"/>
      <c r="BG3262" s="51"/>
      <c r="BH3262" s="51">
        <f t="shared" si="294"/>
        <v>1</v>
      </c>
      <c r="BI3262" s="51">
        <v>2</v>
      </c>
      <c r="BJ3262" s="52"/>
      <c r="BK3262" s="52"/>
      <c r="BL3262" s="53"/>
      <c r="BM3262" s="47" t="e">
        <f>COUNTIFS(A$2:$AC3262,#REF!,M$2:$AL3262,M3262)</f>
        <v>#VALUE!</v>
      </c>
      <c r="BN3262" s="47">
        <v>0</v>
      </c>
      <c r="BO3262" s="151">
        <v>30</v>
      </c>
      <c r="BP3262" s="151">
        <v>0</v>
      </c>
      <c r="BQ3262" s="47">
        <v>30</v>
      </c>
      <c r="BR3262" s="61">
        <v>1</v>
      </c>
      <c r="BS3262" s="61">
        <v>1</v>
      </c>
      <c r="BT3262" s="44">
        <f t="shared" si="291"/>
        <v>215</v>
      </c>
      <c r="BW3262" s="40" t="s">
        <v>67</v>
      </c>
      <c r="BY3262" s="55"/>
      <c r="BZ3262" s="1" t="s">
        <v>22426</v>
      </c>
    </row>
    <row r="3263" spans="1:78" ht="15" customHeight="1">
      <c r="A3263" s="25" t="s">
        <v>14226</v>
      </c>
      <c r="B3263" s="42" t="s">
        <v>16843</v>
      </c>
      <c r="D3263" s="263">
        <v>0</v>
      </c>
      <c r="E3263" s="92" t="s">
        <v>11339</v>
      </c>
      <c r="F3263" s="92" t="s">
        <v>14227</v>
      </c>
      <c r="G3263" s="275"/>
      <c r="H3263" s="275"/>
      <c r="I3263" s="92" t="s">
        <v>13088</v>
      </c>
      <c r="J3263" s="43" t="s">
        <v>16480</v>
      </c>
      <c r="M3263" s="44" t="s">
        <v>150</v>
      </c>
      <c r="N3263" s="45" t="s">
        <v>414</v>
      </c>
      <c r="O3263" s="42" t="s">
        <v>136</v>
      </c>
      <c r="P3263" s="42" t="s">
        <v>16839</v>
      </c>
      <c r="Q3263" s="85" t="s">
        <v>105</v>
      </c>
      <c r="R3263" s="85" t="s">
        <v>105</v>
      </c>
      <c r="S3263" s="42" t="s">
        <v>16844</v>
      </c>
      <c r="T3263" s="42" t="s">
        <v>16845</v>
      </c>
      <c r="U3263" s="92" t="s">
        <v>73</v>
      </c>
      <c r="V3263" s="92" t="s">
        <v>73</v>
      </c>
      <c r="W3263" s="92" t="s">
        <v>73</v>
      </c>
      <c r="X3263" s="149">
        <v>41082</v>
      </c>
      <c r="Y3263" s="149">
        <v>41101</v>
      </c>
      <c r="Z3263" s="44">
        <f t="shared" si="295"/>
        <v>2012</v>
      </c>
      <c r="AA3263" s="44">
        <f t="shared" si="296"/>
        <v>6</v>
      </c>
      <c r="AB3263" s="44">
        <v>0</v>
      </c>
      <c r="AC3263" s="92" t="s">
        <v>412</v>
      </c>
      <c r="AD3263" s="92" t="s">
        <v>16482</v>
      </c>
      <c r="AE3263" s="92" t="s">
        <v>105</v>
      </c>
      <c r="AF3263" s="92" t="s">
        <v>105</v>
      </c>
      <c r="AG3263" s="92" t="s">
        <v>105</v>
      </c>
      <c r="AH3263" s="92" t="s">
        <v>105</v>
      </c>
      <c r="AI3263" s="92" t="s">
        <v>16846</v>
      </c>
      <c r="AJ3263" s="92" t="s">
        <v>16846</v>
      </c>
      <c r="AK3263" s="92"/>
      <c r="AL3263" s="92"/>
      <c r="AM3263" s="47">
        <v>1</v>
      </c>
      <c r="AN3263" s="47">
        <v>1</v>
      </c>
      <c r="AO3263" s="47">
        <v>5</v>
      </c>
      <c r="AP3263" s="47">
        <v>88</v>
      </c>
      <c r="AQ3263" s="47"/>
      <c r="AR3263" s="47"/>
      <c r="AS3263" s="150">
        <v>0</v>
      </c>
      <c r="AT3263" s="61">
        <v>1</v>
      </c>
      <c r="AU3263" s="61">
        <v>1</v>
      </c>
      <c r="AV3263" s="47"/>
      <c r="AW3263" s="61">
        <v>1</v>
      </c>
      <c r="AX3263" s="61"/>
      <c r="AY3263" s="44">
        <f t="shared" si="290"/>
        <v>20</v>
      </c>
      <c r="AZ3263" s="47"/>
      <c r="BA3263" s="47"/>
      <c r="BB3263" s="47"/>
      <c r="BC3263" s="48"/>
      <c r="BD3263" s="150"/>
      <c r="BE3263" s="96"/>
      <c r="BF3263" s="96"/>
      <c r="BG3263" s="51"/>
      <c r="BH3263" s="51">
        <f t="shared" si="294"/>
        <v>1</v>
      </c>
      <c r="BI3263" s="51">
        <v>2</v>
      </c>
      <c r="BJ3263" s="52"/>
      <c r="BK3263" s="52"/>
      <c r="BL3263" s="53"/>
      <c r="BM3263" s="47" t="e">
        <f>COUNTIFS(A$2:$AC3263,#REF!,M$2:$AL3263,M3263)</f>
        <v>#VALUE!</v>
      </c>
      <c r="BN3263" s="47">
        <v>0</v>
      </c>
      <c r="BO3263" s="151">
        <v>20</v>
      </c>
      <c r="BP3263" s="151">
        <v>0</v>
      </c>
      <c r="BQ3263" s="47">
        <v>20</v>
      </c>
      <c r="BR3263" s="61">
        <v>1</v>
      </c>
      <c r="BS3263" s="61">
        <v>1</v>
      </c>
      <c r="BT3263" s="44">
        <f t="shared" si="291"/>
        <v>83</v>
      </c>
      <c r="BW3263" s="40" t="s">
        <v>67</v>
      </c>
      <c r="BY3263" s="55"/>
      <c r="BZ3263" s="1" t="s">
        <v>22426</v>
      </c>
    </row>
    <row r="3264" spans="1:78" ht="15" customHeight="1">
      <c r="A3264" s="25" t="s">
        <v>14226</v>
      </c>
      <c r="B3264" s="42" t="s">
        <v>16847</v>
      </c>
      <c r="D3264" s="263">
        <v>0</v>
      </c>
      <c r="E3264" s="92" t="s">
        <v>11339</v>
      </c>
      <c r="F3264" s="92" t="s">
        <v>14227</v>
      </c>
      <c r="G3264" s="275"/>
      <c r="H3264" s="275"/>
      <c r="I3264" s="92" t="s">
        <v>13059</v>
      </c>
      <c r="J3264" s="43" t="s">
        <v>16848</v>
      </c>
      <c r="M3264" s="44" t="s">
        <v>91</v>
      </c>
      <c r="N3264" s="45" t="s">
        <v>406</v>
      </c>
      <c r="O3264" s="42" t="s">
        <v>136</v>
      </c>
      <c r="P3264" s="42" t="s">
        <v>16839</v>
      </c>
      <c r="Q3264" s="85" t="s">
        <v>105</v>
      </c>
      <c r="R3264" s="85" t="s">
        <v>105</v>
      </c>
      <c r="S3264" s="42" t="s">
        <v>933</v>
      </c>
      <c r="T3264" s="42" t="s">
        <v>16849</v>
      </c>
      <c r="U3264" s="92" t="s">
        <v>73</v>
      </c>
      <c r="V3264" s="92" t="s">
        <v>73</v>
      </c>
      <c r="W3264" s="92" t="s">
        <v>73</v>
      </c>
      <c r="X3264" s="149">
        <v>41038</v>
      </c>
      <c r="Y3264" s="149">
        <v>41063</v>
      </c>
      <c r="Z3264" s="44">
        <f t="shared" si="295"/>
        <v>2012</v>
      </c>
      <c r="AA3264" s="44">
        <f t="shared" si="296"/>
        <v>5</v>
      </c>
      <c r="AB3264" s="44">
        <v>0</v>
      </c>
      <c r="AC3264" s="92" t="s">
        <v>406</v>
      </c>
      <c r="AD3264" s="92" t="s">
        <v>16850</v>
      </c>
      <c r="AE3264" s="92" t="s">
        <v>105</v>
      </c>
      <c r="AF3264" s="92" t="s">
        <v>105</v>
      </c>
      <c r="AG3264" s="92" t="s">
        <v>105</v>
      </c>
      <c r="AH3264" s="92" t="s">
        <v>105</v>
      </c>
      <c r="AI3264" s="92" t="s">
        <v>16851</v>
      </c>
      <c r="AJ3264" s="92" t="s">
        <v>16852</v>
      </c>
      <c r="AK3264" s="92"/>
      <c r="AL3264" s="92"/>
      <c r="AM3264" s="47">
        <v>1</v>
      </c>
      <c r="AN3264" s="47">
        <v>1</v>
      </c>
      <c r="AO3264" s="47">
        <v>6</v>
      </c>
      <c r="AP3264" s="47">
        <v>88</v>
      </c>
      <c r="AQ3264" s="47"/>
      <c r="AR3264" s="47"/>
      <c r="AS3264" s="150">
        <v>0</v>
      </c>
      <c r="AT3264" s="61">
        <v>1</v>
      </c>
      <c r="AU3264" s="61">
        <v>1</v>
      </c>
      <c r="AV3264" s="47"/>
      <c r="AW3264" s="61">
        <v>1</v>
      </c>
      <c r="AX3264" s="61"/>
      <c r="AY3264" s="44">
        <f t="shared" si="290"/>
        <v>26</v>
      </c>
      <c r="AZ3264" s="47"/>
      <c r="BA3264" s="47"/>
      <c r="BB3264" s="47"/>
      <c r="BC3264" s="48"/>
      <c r="BD3264" s="150"/>
      <c r="BE3264" s="96"/>
      <c r="BF3264" s="96"/>
      <c r="BG3264" s="51"/>
      <c r="BH3264" s="51">
        <f t="shared" si="294"/>
        <v>1</v>
      </c>
      <c r="BI3264" s="51">
        <v>1</v>
      </c>
      <c r="BJ3264" s="52"/>
      <c r="BK3264" s="52"/>
      <c r="BL3264" s="53"/>
      <c r="BM3264" s="47" t="e">
        <f>COUNTIFS(A$2:$AC3264,#REF!,M$2:$AL3264,M3264)</f>
        <v>#VALUE!</v>
      </c>
      <c r="BN3264" s="47">
        <v>1</v>
      </c>
      <c r="BO3264" s="151">
        <v>26</v>
      </c>
      <c r="BP3264" s="151">
        <v>0</v>
      </c>
      <c r="BQ3264" s="47">
        <v>26</v>
      </c>
      <c r="BR3264" s="61">
        <v>1</v>
      </c>
      <c r="BS3264" s="61">
        <v>1</v>
      </c>
      <c r="BT3264" s="44">
        <f t="shared" si="291"/>
        <v>39</v>
      </c>
      <c r="BW3264" s="40" t="s">
        <v>67</v>
      </c>
      <c r="BY3264" s="55"/>
      <c r="BZ3264" s="1" t="s">
        <v>22426</v>
      </c>
    </row>
    <row r="3265" spans="1:78" ht="15" customHeight="1">
      <c r="A3265" s="25" t="s">
        <v>14226</v>
      </c>
      <c r="B3265" s="42" t="s">
        <v>16853</v>
      </c>
      <c r="D3265" s="263">
        <v>0</v>
      </c>
      <c r="E3265" s="92" t="s">
        <v>11339</v>
      </c>
      <c r="F3265" s="92" t="s">
        <v>14227</v>
      </c>
      <c r="G3265" s="275"/>
      <c r="H3265" s="275"/>
      <c r="I3265" s="92" t="s">
        <v>14320</v>
      </c>
      <c r="J3265" s="43" t="s">
        <v>14321</v>
      </c>
      <c r="M3265" s="44" t="s">
        <v>91</v>
      </c>
      <c r="N3265" s="45" t="s">
        <v>102</v>
      </c>
      <c r="O3265" s="42" t="s">
        <v>136</v>
      </c>
      <c r="P3265" s="42" t="s">
        <v>16839</v>
      </c>
      <c r="Q3265" s="85" t="s">
        <v>105</v>
      </c>
      <c r="R3265" s="85" t="s">
        <v>105</v>
      </c>
      <c r="S3265" s="42" t="s">
        <v>16854</v>
      </c>
      <c r="T3265" s="42" t="s">
        <v>16855</v>
      </c>
      <c r="U3265" s="92" t="s">
        <v>73</v>
      </c>
      <c r="V3265" s="92" t="s">
        <v>73</v>
      </c>
      <c r="W3265" s="92" t="s">
        <v>73</v>
      </c>
      <c r="X3265" s="149">
        <v>41234</v>
      </c>
      <c r="Y3265" s="149">
        <v>41304</v>
      </c>
      <c r="Z3265" s="44">
        <f t="shared" si="295"/>
        <v>2012</v>
      </c>
      <c r="AA3265" s="44">
        <f t="shared" si="296"/>
        <v>11</v>
      </c>
      <c r="AB3265" s="44">
        <v>0</v>
      </c>
      <c r="AC3265" s="92" t="s">
        <v>14324</v>
      </c>
      <c r="AD3265" s="92" t="s">
        <v>14324</v>
      </c>
      <c r="AE3265" s="92" t="s">
        <v>105</v>
      </c>
      <c r="AF3265" s="92" t="s">
        <v>105</v>
      </c>
      <c r="AG3265" s="92" t="s">
        <v>105</v>
      </c>
      <c r="AH3265" s="92" t="s">
        <v>105</v>
      </c>
      <c r="AI3265" s="92" t="s">
        <v>16856</v>
      </c>
      <c r="AJ3265" s="92" t="s">
        <v>16857</v>
      </c>
      <c r="AK3265" s="92"/>
      <c r="AL3265" s="92"/>
      <c r="AM3265" s="47">
        <v>1</v>
      </c>
      <c r="AN3265" s="47">
        <v>1</v>
      </c>
      <c r="AO3265" s="47">
        <v>6</v>
      </c>
      <c r="AP3265" s="47">
        <v>2</v>
      </c>
      <c r="AQ3265" s="47"/>
      <c r="AR3265" s="47"/>
      <c r="AS3265" s="150">
        <v>0</v>
      </c>
      <c r="AT3265" s="61">
        <v>1</v>
      </c>
      <c r="AU3265" s="61">
        <v>1</v>
      </c>
      <c r="AV3265" s="47"/>
      <c r="AW3265" s="61">
        <v>1</v>
      </c>
      <c r="AX3265" s="61"/>
      <c r="AY3265" s="44">
        <f t="shared" si="290"/>
        <v>71</v>
      </c>
      <c r="AZ3265" s="47"/>
      <c r="BA3265" s="47"/>
      <c r="BB3265" s="47"/>
      <c r="BC3265" s="48"/>
      <c r="BD3265" s="150"/>
      <c r="BE3265" s="96"/>
      <c r="BF3265" s="96"/>
      <c r="BG3265" s="51"/>
      <c r="BH3265" s="51">
        <f t="shared" si="294"/>
        <v>1</v>
      </c>
      <c r="BI3265" s="51">
        <v>1</v>
      </c>
      <c r="BJ3265" s="52"/>
      <c r="BK3265" s="52"/>
      <c r="BL3265" s="53"/>
      <c r="BM3265" s="47" t="e">
        <f>COUNTIFS(A$2:$AC3265,#REF!,M$2:$AL3265,M3265)</f>
        <v>#VALUE!</v>
      </c>
      <c r="BN3265" s="47">
        <v>0</v>
      </c>
      <c r="BO3265" s="151">
        <v>71</v>
      </c>
      <c r="BP3265" s="151">
        <v>0</v>
      </c>
      <c r="BQ3265" s="47">
        <v>71</v>
      </c>
      <c r="BR3265" s="61">
        <v>1</v>
      </c>
      <c r="BS3265" s="61">
        <v>1</v>
      </c>
      <c r="BT3265" s="44">
        <f t="shared" si="291"/>
        <v>235</v>
      </c>
      <c r="BW3265" s="40" t="s">
        <v>67</v>
      </c>
      <c r="BY3265" s="55"/>
      <c r="BZ3265" s="1" t="s">
        <v>22426</v>
      </c>
    </row>
    <row r="3266" spans="1:78" ht="15" customHeight="1">
      <c r="A3266" s="25" t="s">
        <v>14226</v>
      </c>
      <c r="B3266" s="42" t="s">
        <v>16858</v>
      </c>
      <c r="D3266" s="263">
        <v>0</v>
      </c>
      <c r="E3266" s="92" t="s">
        <v>11339</v>
      </c>
      <c r="F3266" s="92" t="s">
        <v>14227</v>
      </c>
      <c r="G3266" s="275"/>
      <c r="H3266" s="275"/>
      <c r="I3266" s="92" t="s">
        <v>15587</v>
      </c>
      <c r="J3266" s="43" t="s">
        <v>15588</v>
      </c>
      <c r="M3266" s="44" t="s">
        <v>91</v>
      </c>
      <c r="N3266" s="45" t="s">
        <v>974</v>
      </c>
      <c r="O3266" s="42" t="s">
        <v>136</v>
      </c>
      <c r="P3266" s="42" t="s">
        <v>16839</v>
      </c>
      <c r="Q3266" s="85" t="s">
        <v>105</v>
      </c>
      <c r="R3266" s="85" t="s">
        <v>105</v>
      </c>
      <c r="S3266" s="42" t="s">
        <v>16859</v>
      </c>
      <c r="T3266" s="42" t="s">
        <v>16860</v>
      </c>
      <c r="U3266" s="92" t="s">
        <v>73</v>
      </c>
      <c r="V3266" s="92" t="s">
        <v>73</v>
      </c>
      <c r="W3266" s="92" t="s">
        <v>73</v>
      </c>
      <c r="X3266" s="149">
        <v>41194</v>
      </c>
      <c r="Y3266" s="261" t="s">
        <v>22184</v>
      </c>
      <c r="Z3266" s="44">
        <f t="shared" si="295"/>
        <v>2012</v>
      </c>
      <c r="AA3266" s="44">
        <f t="shared" si="296"/>
        <v>10</v>
      </c>
      <c r="AB3266" s="44">
        <v>99</v>
      </c>
      <c r="AC3266" s="92" t="s">
        <v>73</v>
      </c>
      <c r="AD3266" s="92" t="s">
        <v>73</v>
      </c>
      <c r="AE3266" s="92" t="s">
        <v>105</v>
      </c>
      <c r="AF3266" s="92" t="s">
        <v>105</v>
      </c>
      <c r="AG3266" s="92" t="s">
        <v>105</v>
      </c>
      <c r="AH3266" s="92" t="s">
        <v>105</v>
      </c>
      <c r="AI3266" s="92" t="s">
        <v>16861</v>
      </c>
      <c r="AJ3266" s="92" t="s">
        <v>16861</v>
      </c>
      <c r="AK3266" s="139" t="s">
        <v>16862</v>
      </c>
      <c r="AL3266" s="92"/>
      <c r="AM3266" s="47">
        <v>1</v>
      </c>
      <c r="AN3266" s="47">
        <v>1</v>
      </c>
      <c r="AO3266" s="47">
        <v>6</v>
      </c>
      <c r="AP3266" s="47">
        <v>88</v>
      </c>
      <c r="AQ3266" s="47"/>
      <c r="AR3266" s="47"/>
      <c r="AS3266" s="150">
        <v>0</v>
      </c>
      <c r="AT3266" s="61">
        <v>1</v>
      </c>
      <c r="AU3266" s="49">
        <v>1</v>
      </c>
      <c r="AV3266" s="47"/>
      <c r="AW3266" s="61">
        <v>1</v>
      </c>
      <c r="AX3266" s="61"/>
      <c r="AY3266" s="44">
        <f t="shared" ref="AY3266:AY3329" si="297">Y3266-X3266+1</f>
        <v>-31194</v>
      </c>
      <c r="AZ3266" s="47"/>
      <c r="BA3266" s="47"/>
      <c r="BB3266" s="47"/>
      <c r="BC3266" s="48"/>
      <c r="BD3266" s="150"/>
      <c r="BE3266" s="96"/>
      <c r="BF3266" s="96"/>
      <c r="BG3266" s="51"/>
      <c r="BH3266" s="51">
        <f t="shared" si="294"/>
        <v>1</v>
      </c>
      <c r="BI3266" s="51">
        <v>1</v>
      </c>
      <c r="BJ3266" s="52"/>
      <c r="BK3266" s="52"/>
      <c r="BL3266" s="53"/>
      <c r="BM3266" s="47" t="e">
        <f>COUNTIFS(A$2:$AC3266,#REF!,M$2:$AL3266,M3266)</f>
        <v>#VALUE!</v>
      </c>
      <c r="BN3266" s="47">
        <v>0</v>
      </c>
      <c r="BO3266" s="151" t="e">
        <v>#VALUE!</v>
      </c>
      <c r="BP3266" s="151">
        <v>99</v>
      </c>
      <c r="BQ3266" s="47">
        <v>9999</v>
      </c>
      <c r="BR3266" s="49">
        <v>1</v>
      </c>
      <c r="BS3266" s="61">
        <v>1</v>
      </c>
      <c r="BT3266" s="44">
        <f t="shared" si="291"/>
        <v>195</v>
      </c>
      <c r="BW3266" s="40" t="s">
        <v>67</v>
      </c>
      <c r="BY3266" s="55"/>
    </row>
    <row r="3267" spans="1:78" ht="15" customHeight="1">
      <c r="A3267" s="25" t="s">
        <v>14226</v>
      </c>
      <c r="B3267" s="42" t="s">
        <v>16863</v>
      </c>
      <c r="D3267" s="263">
        <v>0</v>
      </c>
      <c r="E3267" s="92" t="s">
        <v>11339</v>
      </c>
      <c r="F3267" s="92" t="s">
        <v>14227</v>
      </c>
      <c r="G3267" s="275"/>
      <c r="H3267" s="275"/>
      <c r="I3267" s="92" t="s">
        <v>12892</v>
      </c>
      <c r="J3267" s="43" t="s">
        <v>15620</v>
      </c>
      <c r="M3267" s="44" t="s">
        <v>91</v>
      </c>
      <c r="N3267" s="45" t="s">
        <v>2233</v>
      </c>
      <c r="O3267" s="42" t="s">
        <v>136</v>
      </c>
      <c r="P3267" s="42" t="s">
        <v>16839</v>
      </c>
      <c r="Q3267" s="85" t="s">
        <v>105</v>
      </c>
      <c r="R3267" s="85" t="s">
        <v>105</v>
      </c>
      <c r="S3267" s="42" t="s">
        <v>16864</v>
      </c>
      <c r="T3267" s="42" t="s">
        <v>16864</v>
      </c>
      <c r="U3267" s="92" t="s">
        <v>73</v>
      </c>
      <c r="V3267" s="92" t="s">
        <v>73</v>
      </c>
      <c r="W3267" s="92" t="s">
        <v>73</v>
      </c>
      <c r="X3267" s="149">
        <v>41044</v>
      </c>
      <c r="Y3267" s="149">
        <v>41090</v>
      </c>
      <c r="Z3267" s="44">
        <f t="shared" si="295"/>
        <v>2012</v>
      </c>
      <c r="AA3267" s="44">
        <f t="shared" si="296"/>
        <v>5</v>
      </c>
      <c r="AB3267" s="44">
        <v>0</v>
      </c>
      <c r="AC3267" s="92" t="s">
        <v>2233</v>
      </c>
      <c r="AD3267" s="92" t="s">
        <v>2233</v>
      </c>
      <c r="AE3267" s="92" t="s">
        <v>105</v>
      </c>
      <c r="AF3267" s="92" t="s">
        <v>105</v>
      </c>
      <c r="AG3267" s="92" t="s">
        <v>105</v>
      </c>
      <c r="AH3267" s="92" t="s">
        <v>105</v>
      </c>
      <c r="AI3267" s="92" t="s">
        <v>16865</v>
      </c>
      <c r="AJ3267" s="92" t="s">
        <v>16865</v>
      </c>
      <c r="AK3267" s="92"/>
      <c r="AL3267" s="92"/>
      <c r="AM3267" s="47">
        <v>1</v>
      </c>
      <c r="AN3267" s="47">
        <v>1</v>
      </c>
      <c r="AO3267" s="47">
        <v>6</v>
      </c>
      <c r="AP3267" s="47">
        <v>88</v>
      </c>
      <c r="AQ3267" s="47"/>
      <c r="AR3267" s="47"/>
      <c r="AS3267" s="150">
        <v>0</v>
      </c>
      <c r="AT3267" s="61">
        <v>1</v>
      </c>
      <c r="AU3267" s="61">
        <v>1</v>
      </c>
      <c r="AV3267" s="47"/>
      <c r="AW3267" s="61">
        <v>1</v>
      </c>
      <c r="AX3267" s="61"/>
      <c r="AY3267" s="44">
        <f t="shared" si="297"/>
        <v>47</v>
      </c>
      <c r="AZ3267" s="47"/>
      <c r="BA3267" s="47"/>
      <c r="BB3267" s="47"/>
      <c r="BC3267" s="48"/>
      <c r="BD3267" s="150"/>
      <c r="BE3267" s="96"/>
      <c r="BF3267" s="96"/>
      <c r="BG3267" s="51"/>
      <c r="BH3267" s="51">
        <f t="shared" si="294"/>
        <v>1</v>
      </c>
      <c r="BI3267" s="51">
        <v>5</v>
      </c>
      <c r="BJ3267" s="52"/>
      <c r="BK3267" s="52"/>
      <c r="BL3267" s="53"/>
      <c r="BM3267" s="47" t="e">
        <f>COUNTIFS(A$2:$AC3267,#REF!,M$2:$AL3267,M3267)</f>
        <v>#VALUE!</v>
      </c>
      <c r="BN3267" s="47">
        <v>0</v>
      </c>
      <c r="BO3267" s="151">
        <v>47</v>
      </c>
      <c r="BP3267" s="151">
        <v>0</v>
      </c>
      <c r="BQ3267" s="47">
        <v>47</v>
      </c>
      <c r="BR3267" s="61">
        <v>1</v>
      </c>
      <c r="BS3267" s="61">
        <v>1</v>
      </c>
      <c r="BT3267" s="44">
        <f t="shared" si="291"/>
        <v>45</v>
      </c>
      <c r="BW3267" s="40" t="s">
        <v>67</v>
      </c>
      <c r="BY3267" s="55"/>
      <c r="BZ3267" s="1" t="s">
        <v>22426</v>
      </c>
    </row>
    <row r="3268" spans="1:78" ht="15" customHeight="1">
      <c r="A3268" s="25" t="s">
        <v>14226</v>
      </c>
      <c r="B3268" s="42" t="s">
        <v>16866</v>
      </c>
      <c r="D3268" s="263">
        <v>0</v>
      </c>
      <c r="E3268" s="92" t="s">
        <v>11339</v>
      </c>
      <c r="F3268" s="92" t="s">
        <v>14227</v>
      </c>
      <c r="G3268" s="275"/>
      <c r="H3268" s="275"/>
      <c r="I3268" s="92" t="s">
        <v>12892</v>
      </c>
      <c r="J3268" s="43" t="s">
        <v>15620</v>
      </c>
      <c r="M3268" s="44" t="s">
        <v>91</v>
      </c>
      <c r="N3268" s="45" t="s">
        <v>2233</v>
      </c>
      <c r="O3268" s="42" t="s">
        <v>136</v>
      </c>
      <c r="P3268" s="42" t="s">
        <v>16839</v>
      </c>
      <c r="Q3268" s="85" t="s">
        <v>105</v>
      </c>
      <c r="R3268" s="85" t="s">
        <v>105</v>
      </c>
      <c r="S3268" s="42" t="s">
        <v>16867</v>
      </c>
      <c r="T3268" s="42" t="s">
        <v>16868</v>
      </c>
      <c r="U3268" s="92" t="s">
        <v>73</v>
      </c>
      <c r="V3268" s="92" t="s">
        <v>73</v>
      </c>
      <c r="W3268" s="92" t="s">
        <v>73</v>
      </c>
      <c r="X3268" s="149">
        <v>41097</v>
      </c>
      <c r="Y3268" s="149">
        <v>41130</v>
      </c>
      <c r="Z3268" s="44">
        <f t="shared" si="295"/>
        <v>2012</v>
      </c>
      <c r="AA3268" s="44">
        <f t="shared" si="296"/>
        <v>7</v>
      </c>
      <c r="AB3268" s="44">
        <v>0</v>
      </c>
      <c r="AC3268" s="92" t="s">
        <v>2233</v>
      </c>
      <c r="AD3268" s="92" t="s">
        <v>2233</v>
      </c>
      <c r="AE3268" s="92" t="s">
        <v>105</v>
      </c>
      <c r="AF3268" s="92" t="s">
        <v>105</v>
      </c>
      <c r="AG3268" s="92" t="s">
        <v>105</v>
      </c>
      <c r="AH3268" s="92" t="s">
        <v>105</v>
      </c>
      <c r="AI3268" s="92" t="s">
        <v>12783</v>
      </c>
      <c r="AJ3268" s="92" t="s">
        <v>14579</v>
      </c>
      <c r="AK3268" s="92"/>
      <c r="AL3268" s="92"/>
      <c r="AM3268" s="47">
        <v>1</v>
      </c>
      <c r="AN3268" s="47">
        <v>1</v>
      </c>
      <c r="AO3268" s="47">
        <v>6</v>
      </c>
      <c r="AP3268" s="47">
        <v>88</v>
      </c>
      <c r="AQ3268" s="47"/>
      <c r="AR3268" s="47"/>
      <c r="AS3268" s="150">
        <v>0</v>
      </c>
      <c r="AT3268" s="61">
        <v>1</v>
      </c>
      <c r="AU3268" s="61">
        <v>1</v>
      </c>
      <c r="AV3268" s="47"/>
      <c r="AW3268" s="61">
        <v>1</v>
      </c>
      <c r="AX3268" s="61"/>
      <c r="AY3268" s="44">
        <f t="shared" si="297"/>
        <v>34</v>
      </c>
      <c r="AZ3268" s="47"/>
      <c r="BA3268" s="47"/>
      <c r="BB3268" s="47"/>
      <c r="BC3268" s="48"/>
      <c r="BD3268" s="150"/>
      <c r="BE3268" s="96"/>
      <c r="BF3268" s="96"/>
      <c r="BG3268" s="51"/>
      <c r="BH3268" s="51">
        <f t="shared" si="294"/>
        <v>1</v>
      </c>
      <c r="BI3268" s="51">
        <v>4</v>
      </c>
      <c r="BJ3268" s="52"/>
      <c r="BK3268" s="52"/>
      <c r="BL3268" s="53"/>
      <c r="BM3268" s="47" t="e">
        <f>COUNTIFS(A$2:$AC3268,#REF!,M$2:$AL3268,M3268)</f>
        <v>#VALUE!</v>
      </c>
      <c r="BN3268" s="47">
        <v>0</v>
      </c>
      <c r="BO3268" s="151">
        <v>34</v>
      </c>
      <c r="BP3268" s="151">
        <v>0</v>
      </c>
      <c r="BQ3268" s="47">
        <v>34</v>
      </c>
      <c r="BR3268" s="61">
        <v>1</v>
      </c>
      <c r="BS3268" s="61">
        <v>1</v>
      </c>
      <c r="BT3268" s="44">
        <f t="shared" si="291"/>
        <v>98</v>
      </c>
      <c r="BW3268" s="40" t="s">
        <v>67</v>
      </c>
      <c r="BY3268" s="55"/>
      <c r="BZ3268" s="1" t="s">
        <v>22426</v>
      </c>
    </row>
    <row r="3269" spans="1:78" ht="15" customHeight="1">
      <c r="A3269" s="25" t="s">
        <v>14226</v>
      </c>
      <c r="B3269" s="42" t="s">
        <v>16869</v>
      </c>
      <c r="D3269" s="263">
        <v>0</v>
      </c>
      <c r="E3269" s="92" t="s">
        <v>11339</v>
      </c>
      <c r="F3269" s="92" t="s">
        <v>14227</v>
      </c>
      <c r="G3269" s="275"/>
      <c r="H3269" s="275"/>
      <c r="I3269" s="92" t="s">
        <v>13424</v>
      </c>
      <c r="J3269" s="43" t="s">
        <v>15679</v>
      </c>
      <c r="M3269" s="44" t="s">
        <v>91</v>
      </c>
      <c r="N3269" s="45" t="s">
        <v>524</v>
      </c>
      <c r="O3269" s="42" t="s">
        <v>136</v>
      </c>
      <c r="P3269" s="42" t="s">
        <v>16839</v>
      </c>
      <c r="Q3269" s="85" t="s">
        <v>105</v>
      </c>
      <c r="R3269" s="85" t="s">
        <v>105</v>
      </c>
      <c r="S3269" s="42" t="s">
        <v>16870</v>
      </c>
      <c r="T3269" s="42" t="s">
        <v>16871</v>
      </c>
      <c r="U3269" s="92" t="s">
        <v>73</v>
      </c>
      <c r="V3269" s="92" t="s">
        <v>73</v>
      </c>
      <c r="W3269" s="92" t="s">
        <v>73</v>
      </c>
      <c r="X3269" s="149">
        <v>41116</v>
      </c>
      <c r="Y3269" s="149">
        <v>41136</v>
      </c>
      <c r="Z3269" s="44">
        <f t="shared" si="295"/>
        <v>2012</v>
      </c>
      <c r="AA3269" s="44">
        <f t="shared" si="296"/>
        <v>7</v>
      </c>
      <c r="AB3269" s="44">
        <v>0</v>
      </c>
      <c r="AC3269" s="92" t="s">
        <v>524</v>
      </c>
      <c r="AD3269" s="92" t="s">
        <v>15682</v>
      </c>
      <c r="AE3269" s="92" t="s">
        <v>105</v>
      </c>
      <c r="AF3269" s="92" t="s">
        <v>105</v>
      </c>
      <c r="AG3269" s="92" t="s">
        <v>16872</v>
      </c>
      <c r="AH3269" s="92" t="s">
        <v>16872</v>
      </c>
      <c r="AI3269" s="92" t="s">
        <v>16873</v>
      </c>
      <c r="AJ3269" s="92" t="s">
        <v>16873</v>
      </c>
      <c r="AK3269" s="92"/>
      <c r="AL3269" s="92"/>
      <c r="AM3269" s="47">
        <v>1</v>
      </c>
      <c r="AN3269" s="47">
        <v>1</v>
      </c>
      <c r="AO3269" s="47">
        <v>6</v>
      </c>
      <c r="AP3269" s="47">
        <v>88</v>
      </c>
      <c r="AQ3269" s="47"/>
      <c r="AR3269" s="47"/>
      <c r="AS3269" s="150">
        <v>0</v>
      </c>
      <c r="AT3269" s="61">
        <v>1</v>
      </c>
      <c r="AU3269" s="61">
        <v>1</v>
      </c>
      <c r="AV3269" s="47"/>
      <c r="AW3269" s="61">
        <v>1</v>
      </c>
      <c r="AX3269" s="61"/>
      <c r="AY3269" s="44">
        <f t="shared" si="297"/>
        <v>21</v>
      </c>
      <c r="AZ3269" s="47"/>
      <c r="BA3269" s="47"/>
      <c r="BB3269" s="47"/>
      <c r="BC3269" s="48"/>
      <c r="BD3269" s="150"/>
      <c r="BE3269" s="96"/>
      <c r="BF3269" s="96"/>
      <c r="BG3269" s="51"/>
      <c r="BH3269" s="51">
        <f t="shared" si="294"/>
        <v>1</v>
      </c>
      <c r="BI3269" s="51">
        <v>5</v>
      </c>
      <c r="BJ3269" s="52"/>
      <c r="BK3269" s="52"/>
      <c r="BL3269" s="53"/>
      <c r="BM3269" s="47" t="e">
        <f>COUNTIFS(A$2:$AC3269,#REF!,M$2:$AL3269,M3269)</f>
        <v>#VALUE!</v>
      </c>
      <c r="BN3269" s="47">
        <v>0</v>
      </c>
      <c r="BO3269" s="151">
        <v>21</v>
      </c>
      <c r="BP3269" s="151">
        <v>0</v>
      </c>
      <c r="BQ3269" s="47">
        <v>21</v>
      </c>
      <c r="BR3269" s="61">
        <v>1</v>
      </c>
      <c r="BS3269" s="61">
        <v>1</v>
      </c>
      <c r="BT3269" s="44">
        <f t="shared" si="291"/>
        <v>117</v>
      </c>
      <c r="BW3269" s="40" t="s">
        <v>67</v>
      </c>
      <c r="BY3269" s="55"/>
      <c r="BZ3269" s="1" t="s">
        <v>22426</v>
      </c>
    </row>
    <row r="3270" spans="1:78" ht="15" customHeight="1">
      <c r="A3270" s="25" t="s">
        <v>14226</v>
      </c>
      <c r="B3270" s="42" t="s">
        <v>16874</v>
      </c>
      <c r="D3270" s="263">
        <v>0</v>
      </c>
      <c r="E3270" s="92" t="s">
        <v>11339</v>
      </c>
      <c r="F3270" s="92" t="s">
        <v>14227</v>
      </c>
      <c r="G3270" s="275"/>
      <c r="H3270" s="275"/>
      <c r="I3270" s="92" t="s">
        <v>13766</v>
      </c>
      <c r="J3270" s="43" t="s">
        <v>16875</v>
      </c>
      <c r="M3270" s="44" t="s">
        <v>125</v>
      </c>
      <c r="N3270" s="45" t="s">
        <v>581</v>
      </c>
      <c r="O3270" s="42" t="s">
        <v>136</v>
      </c>
      <c r="P3270" s="42" t="s">
        <v>16839</v>
      </c>
      <c r="Q3270" s="85" t="s">
        <v>105</v>
      </c>
      <c r="R3270" s="85" t="s">
        <v>105</v>
      </c>
      <c r="S3270" s="42" t="s">
        <v>16876</v>
      </c>
      <c r="T3270" s="42" t="s">
        <v>16877</v>
      </c>
      <c r="U3270" s="92" t="s">
        <v>73</v>
      </c>
      <c r="V3270" s="92" t="s">
        <v>73</v>
      </c>
      <c r="W3270" s="92" t="s">
        <v>73</v>
      </c>
      <c r="X3270" s="149">
        <v>41262</v>
      </c>
      <c r="Y3270" s="149">
        <v>41290</v>
      </c>
      <c r="Z3270" s="44">
        <f t="shared" si="295"/>
        <v>2012</v>
      </c>
      <c r="AA3270" s="44">
        <f t="shared" si="296"/>
        <v>12</v>
      </c>
      <c r="AB3270" s="44">
        <v>0</v>
      </c>
      <c r="AC3270" s="92" t="s">
        <v>11115</v>
      </c>
      <c r="AD3270" s="92" t="s">
        <v>16878</v>
      </c>
      <c r="AE3270" s="92" t="s">
        <v>16879</v>
      </c>
      <c r="AF3270" s="92" t="s">
        <v>16880</v>
      </c>
      <c r="AG3270" s="92" t="s">
        <v>105</v>
      </c>
      <c r="AH3270" s="92" t="s">
        <v>105</v>
      </c>
      <c r="AI3270" s="92" t="s">
        <v>105</v>
      </c>
      <c r="AJ3270" s="92" t="s">
        <v>105</v>
      </c>
      <c r="AK3270" s="92"/>
      <c r="AL3270" s="92"/>
      <c r="AM3270" s="47">
        <v>1</v>
      </c>
      <c r="AN3270" s="47">
        <v>1</v>
      </c>
      <c r="AO3270" s="47">
        <v>1</v>
      </c>
      <c r="AP3270" s="47">
        <v>88</v>
      </c>
      <c r="AQ3270" s="47"/>
      <c r="AR3270" s="47"/>
      <c r="AS3270" s="150">
        <v>0</v>
      </c>
      <c r="AT3270" s="61">
        <v>1</v>
      </c>
      <c r="AU3270" s="61">
        <v>1</v>
      </c>
      <c r="AV3270" s="47"/>
      <c r="AW3270" s="61">
        <v>1</v>
      </c>
      <c r="AX3270" s="61"/>
      <c r="AY3270" s="44">
        <f t="shared" si="297"/>
        <v>29</v>
      </c>
      <c r="AZ3270" s="47"/>
      <c r="BA3270" s="47"/>
      <c r="BB3270" s="47"/>
      <c r="BC3270" s="48"/>
      <c r="BD3270" s="150"/>
      <c r="BE3270" s="96"/>
      <c r="BF3270" s="96"/>
      <c r="BG3270" s="51"/>
      <c r="BH3270" s="51">
        <f t="shared" si="294"/>
        <v>1</v>
      </c>
      <c r="BI3270" s="51">
        <v>1</v>
      </c>
      <c r="BJ3270" s="52"/>
      <c r="BK3270" s="52"/>
      <c r="BL3270" s="53"/>
      <c r="BM3270" s="47" t="e">
        <f>COUNTIFS(A$2:$AC3270,#REF!,M$2:$AL3270,M3270)</f>
        <v>#VALUE!</v>
      </c>
      <c r="BN3270" s="47">
        <v>1</v>
      </c>
      <c r="BO3270" s="151">
        <v>29</v>
      </c>
      <c r="BP3270" s="151">
        <v>0</v>
      </c>
      <c r="BQ3270" s="47">
        <v>29</v>
      </c>
      <c r="BR3270" s="61">
        <v>1</v>
      </c>
      <c r="BS3270" s="61">
        <v>1</v>
      </c>
      <c r="BT3270" s="44">
        <f t="shared" si="291"/>
        <v>263</v>
      </c>
      <c r="BW3270" s="40" t="s">
        <v>67</v>
      </c>
      <c r="BY3270" s="55"/>
      <c r="BZ3270" s="1" t="s">
        <v>22426</v>
      </c>
    </row>
    <row r="3271" spans="1:78" ht="15" customHeight="1">
      <c r="A3271" s="25" t="s">
        <v>14226</v>
      </c>
      <c r="B3271" s="42" t="s">
        <v>16881</v>
      </c>
      <c r="D3271" s="263">
        <v>0</v>
      </c>
      <c r="E3271" s="92" t="s">
        <v>11339</v>
      </c>
      <c r="F3271" s="92" t="s">
        <v>14227</v>
      </c>
      <c r="G3271" s="275"/>
      <c r="H3271" s="275"/>
      <c r="I3271" s="92" t="s">
        <v>16882</v>
      </c>
      <c r="J3271" s="43" t="s">
        <v>16883</v>
      </c>
      <c r="M3271" s="44" t="s">
        <v>88</v>
      </c>
      <c r="N3271" s="45" t="s">
        <v>89</v>
      </c>
      <c r="O3271" s="42" t="s">
        <v>136</v>
      </c>
      <c r="P3271" s="42" t="s">
        <v>16839</v>
      </c>
      <c r="Q3271" s="85" t="s">
        <v>105</v>
      </c>
      <c r="R3271" s="85" t="s">
        <v>105</v>
      </c>
      <c r="S3271" s="42" t="s">
        <v>16884</v>
      </c>
      <c r="T3271" s="42" t="s">
        <v>16885</v>
      </c>
      <c r="U3271" s="92" t="s">
        <v>73</v>
      </c>
      <c r="V3271" s="92" t="s">
        <v>73</v>
      </c>
      <c r="W3271" s="92" t="s">
        <v>73</v>
      </c>
      <c r="X3271" s="149">
        <v>41238</v>
      </c>
      <c r="Y3271" s="149">
        <v>41252</v>
      </c>
      <c r="Z3271" s="44">
        <f t="shared" si="295"/>
        <v>2012</v>
      </c>
      <c r="AA3271" s="44">
        <f t="shared" si="296"/>
        <v>11</v>
      </c>
      <c r="AB3271" s="44">
        <v>0</v>
      </c>
      <c r="AC3271" s="92" t="s">
        <v>11115</v>
      </c>
      <c r="AD3271" s="92" t="s">
        <v>16878</v>
      </c>
      <c r="AE3271" s="92" t="s">
        <v>16886</v>
      </c>
      <c r="AF3271" s="92" t="s">
        <v>16887</v>
      </c>
      <c r="AG3271" s="92" t="s">
        <v>105</v>
      </c>
      <c r="AH3271" s="92" t="s">
        <v>105</v>
      </c>
      <c r="AI3271" s="92" t="s">
        <v>105</v>
      </c>
      <c r="AJ3271" s="92" t="s">
        <v>105</v>
      </c>
      <c r="AK3271" s="92"/>
      <c r="AL3271" s="92"/>
      <c r="AM3271" s="47">
        <v>1</v>
      </c>
      <c r="AN3271" s="47">
        <v>3</v>
      </c>
      <c r="AO3271" s="47">
        <v>1</v>
      </c>
      <c r="AP3271" s="47">
        <v>88</v>
      </c>
      <c r="AQ3271" s="47"/>
      <c r="AR3271" s="47"/>
      <c r="AS3271" s="150">
        <v>0</v>
      </c>
      <c r="AT3271" s="61">
        <v>1</v>
      </c>
      <c r="AU3271" s="61">
        <v>1</v>
      </c>
      <c r="AV3271" s="47"/>
      <c r="AW3271" s="61">
        <v>1</v>
      </c>
      <c r="AX3271" s="61"/>
      <c r="AY3271" s="44">
        <f t="shared" si="297"/>
        <v>15</v>
      </c>
      <c r="AZ3271" s="47"/>
      <c r="BA3271" s="47"/>
      <c r="BB3271" s="47"/>
      <c r="BC3271" s="48"/>
      <c r="BD3271" s="150"/>
      <c r="BE3271" s="96"/>
      <c r="BF3271" s="96"/>
      <c r="BG3271" s="51"/>
      <c r="BH3271" s="51">
        <f t="shared" si="294"/>
        <v>1</v>
      </c>
      <c r="BI3271" s="51">
        <v>2</v>
      </c>
      <c r="BJ3271" s="52"/>
      <c r="BK3271" s="52"/>
      <c r="BL3271" s="53"/>
      <c r="BM3271" s="47" t="e">
        <f>COUNTIFS(A$2:$AC3271,#REF!,M$2:$AL3271,M3271)</f>
        <v>#VALUE!</v>
      </c>
      <c r="BN3271" s="47">
        <v>0</v>
      </c>
      <c r="BO3271" s="151">
        <v>15</v>
      </c>
      <c r="BP3271" s="151">
        <v>0</v>
      </c>
      <c r="BQ3271" s="47">
        <v>15</v>
      </c>
      <c r="BR3271" s="61">
        <v>1</v>
      </c>
      <c r="BS3271" s="61">
        <v>1</v>
      </c>
      <c r="BT3271" s="44">
        <f t="shared" si="291"/>
        <v>239</v>
      </c>
      <c r="BW3271" s="40" t="s">
        <v>67</v>
      </c>
      <c r="BY3271" s="55"/>
      <c r="BZ3271" s="1" t="s">
        <v>22426</v>
      </c>
    </row>
    <row r="3272" spans="1:78" ht="15" customHeight="1">
      <c r="A3272" s="25" t="s">
        <v>14226</v>
      </c>
      <c r="B3272" s="42" t="s">
        <v>16888</v>
      </c>
      <c r="D3272" s="263">
        <v>0</v>
      </c>
      <c r="E3272" s="92" t="s">
        <v>11339</v>
      </c>
      <c r="F3272" s="92" t="s">
        <v>14227</v>
      </c>
      <c r="G3272" s="275"/>
      <c r="H3272" s="275"/>
      <c r="I3272" s="92" t="s">
        <v>13925</v>
      </c>
      <c r="J3272" s="43" t="s">
        <v>14245</v>
      </c>
      <c r="M3272" s="44" t="s">
        <v>98</v>
      </c>
      <c r="N3272" s="45" t="s">
        <v>285</v>
      </c>
      <c r="O3272" s="42" t="s">
        <v>136</v>
      </c>
      <c r="P3272" s="42" t="s">
        <v>16839</v>
      </c>
      <c r="Q3272" s="85" t="s">
        <v>105</v>
      </c>
      <c r="R3272" s="85" t="s">
        <v>105</v>
      </c>
      <c r="S3272" s="42" t="s">
        <v>16889</v>
      </c>
      <c r="T3272" s="42" t="s">
        <v>16890</v>
      </c>
      <c r="U3272" s="92" t="s">
        <v>73</v>
      </c>
      <c r="V3272" s="92" t="s">
        <v>73</v>
      </c>
      <c r="W3272" s="92" t="s">
        <v>73</v>
      </c>
      <c r="X3272" s="149">
        <v>41242</v>
      </c>
      <c r="Y3272" s="149">
        <v>41322</v>
      </c>
      <c r="Z3272" s="44">
        <f t="shared" si="295"/>
        <v>2012</v>
      </c>
      <c r="AA3272" s="44">
        <f t="shared" si="296"/>
        <v>11</v>
      </c>
      <c r="AB3272" s="44">
        <v>0</v>
      </c>
      <c r="AC3272" s="92" t="s">
        <v>16891</v>
      </c>
      <c r="AD3272" s="92" t="s">
        <v>16892</v>
      </c>
      <c r="AE3272" s="92" t="s">
        <v>13929</v>
      </c>
      <c r="AF3272" s="92" t="s">
        <v>14248</v>
      </c>
      <c r="AG3272" s="92" t="s">
        <v>105</v>
      </c>
      <c r="AH3272" s="92" t="s">
        <v>105</v>
      </c>
      <c r="AI3272" s="92" t="s">
        <v>105</v>
      </c>
      <c r="AJ3272" s="92" t="s">
        <v>105</v>
      </c>
      <c r="AK3272" s="92"/>
      <c r="AL3272" s="92"/>
      <c r="AM3272" s="47">
        <v>1</v>
      </c>
      <c r="AN3272" s="47">
        <v>1</v>
      </c>
      <c r="AO3272" s="47">
        <v>2</v>
      </c>
      <c r="AP3272" s="47">
        <v>88</v>
      </c>
      <c r="AQ3272" s="47"/>
      <c r="AR3272" s="47"/>
      <c r="AS3272" s="150">
        <v>0</v>
      </c>
      <c r="AT3272" s="61">
        <v>1</v>
      </c>
      <c r="AU3272" s="49">
        <v>1</v>
      </c>
      <c r="AV3272" s="47"/>
      <c r="AW3272" s="61">
        <v>1</v>
      </c>
      <c r="AX3272" s="61"/>
      <c r="AY3272" s="44">
        <f t="shared" si="297"/>
        <v>81</v>
      </c>
      <c r="AZ3272" s="47"/>
      <c r="BA3272" s="47"/>
      <c r="BB3272" s="47"/>
      <c r="BC3272" s="48"/>
      <c r="BD3272" s="150"/>
      <c r="BE3272" s="96"/>
      <c r="BF3272" s="96"/>
      <c r="BG3272" s="51"/>
      <c r="BH3272" s="51">
        <f t="shared" si="294"/>
        <v>1</v>
      </c>
      <c r="BI3272" s="51">
        <v>6</v>
      </c>
      <c r="BJ3272" s="52"/>
      <c r="BK3272" s="52"/>
      <c r="BL3272" s="53"/>
      <c r="BM3272" s="47" t="e">
        <f>COUNTIFS(A$2:$AC3272,#REF!,M$2:$AL3272,M3272)</f>
        <v>#VALUE!</v>
      </c>
      <c r="BN3272" s="47">
        <v>0</v>
      </c>
      <c r="BO3272" s="151">
        <v>81</v>
      </c>
      <c r="BP3272" s="151">
        <v>0</v>
      </c>
      <c r="BQ3272" s="47">
        <v>81</v>
      </c>
      <c r="BR3272" s="49">
        <v>1</v>
      </c>
      <c r="BS3272" s="61">
        <v>1</v>
      </c>
      <c r="BT3272" s="44">
        <f t="shared" si="291"/>
        <v>243</v>
      </c>
      <c r="BW3272" s="40" t="s">
        <v>67</v>
      </c>
      <c r="BY3272" s="55"/>
      <c r="BZ3272" s="1" t="s">
        <v>22427</v>
      </c>
    </row>
    <row r="3273" spans="1:78" ht="15" customHeight="1">
      <c r="A3273" s="25" t="s">
        <v>14226</v>
      </c>
      <c r="B3273" s="42" t="s">
        <v>16893</v>
      </c>
      <c r="D3273" s="263">
        <v>0</v>
      </c>
      <c r="E3273" s="92" t="s">
        <v>11339</v>
      </c>
      <c r="F3273" s="92" t="s">
        <v>14227</v>
      </c>
      <c r="G3273" s="275"/>
      <c r="H3273" s="275"/>
      <c r="I3273" s="92" t="s">
        <v>12540</v>
      </c>
      <c r="J3273" s="43" t="s">
        <v>15728</v>
      </c>
      <c r="M3273" s="44" t="s">
        <v>91</v>
      </c>
      <c r="N3273" s="45" t="s">
        <v>7801</v>
      </c>
      <c r="O3273" s="42" t="s">
        <v>136</v>
      </c>
      <c r="P3273" s="42" t="s">
        <v>16839</v>
      </c>
      <c r="Q3273" s="85" t="s">
        <v>105</v>
      </c>
      <c r="R3273" s="85" t="s">
        <v>105</v>
      </c>
      <c r="S3273" s="42" t="s">
        <v>16894</v>
      </c>
      <c r="T3273" s="42" t="s">
        <v>16895</v>
      </c>
      <c r="U3273" s="92" t="s">
        <v>73</v>
      </c>
      <c r="V3273" s="92" t="s">
        <v>73</v>
      </c>
      <c r="W3273" s="92" t="s">
        <v>73</v>
      </c>
      <c r="X3273" s="149">
        <v>41047</v>
      </c>
      <c r="Y3273" s="149">
        <v>41083</v>
      </c>
      <c r="Z3273" s="44">
        <f t="shared" si="295"/>
        <v>2012</v>
      </c>
      <c r="AA3273" s="44">
        <f t="shared" si="296"/>
        <v>5</v>
      </c>
      <c r="AB3273" s="44">
        <v>0</v>
      </c>
      <c r="AC3273" s="92" t="s">
        <v>7801</v>
      </c>
      <c r="AD3273" s="92" t="s">
        <v>7801</v>
      </c>
      <c r="AE3273" s="92" t="s">
        <v>16896</v>
      </c>
      <c r="AF3273" s="92" t="s">
        <v>16896</v>
      </c>
      <c r="AG3273" s="92" t="s">
        <v>105</v>
      </c>
      <c r="AH3273" s="92" t="s">
        <v>105</v>
      </c>
      <c r="AI3273" s="92" t="s">
        <v>12783</v>
      </c>
      <c r="AJ3273" s="92" t="s">
        <v>14579</v>
      </c>
      <c r="AK3273" s="92"/>
      <c r="AL3273" s="92"/>
      <c r="AM3273" s="47">
        <v>1</v>
      </c>
      <c r="AN3273" s="47">
        <v>1</v>
      </c>
      <c r="AO3273" s="47">
        <v>6</v>
      </c>
      <c r="AP3273" s="47">
        <v>88</v>
      </c>
      <c r="AQ3273" s="47"/>
      <c r="AR3273" s="47"/>
      <c r="AS3273" s="150">
        <v>0</v>
      </c>
      <c r="AT3273" s="61">
        <v>1</v>
      </c>
      <c r="AU3273" s="49">
        <v>1</v>
      </c>
      <c r="AV3273" s="47"/>
      <c r="AW3273" s="61">
        <v>1</v>
      </c>
      <c r="AX3273" s="61"/>
      <c r="AY3273" s="44">
        <f t="shared" si="297"/>
        <v>37</v>
      </c>
      <c r="AZ3273" s="47"/>
      <c r="BA3273" s="47"/>
      <c r="BB3273" s="47"/>
      <c r="BC3273" s="48"/>
      <c r="BD3273" s="150"/>
      <c r="BE3273" s="96"/>
      <c r="BF3273" s="96"/>
      <c r="BG3273" s="51"/>
      <c r="BH3273" s="51">
        <f t="shared" si="294"/>
        <v>1</v>
      </c>
      <c r="BI3273" s="51">
        <v>6</v>
      </c>
      <c r="BJ3273" s="52"/>
      <c r="BK3273" s="52"/>
      <c r="BL3273" s="53"/>
      <c r="BM3273" s="47" t="e">
        <f>COUNTIFS(A$2:$AC3273,#REF!,M$2:$AL3273,M3273)</f>
        <v>#VALUE!</v>
      </c>
      <c r="BN3273" s="47">
        <v>0</v>
      </c>
      <c r="BO3273" s="151">
        <v>37</v>
      </c>
      <c r="BP3273" s="151">
        <v>0</v>
      </c>
      <c r="BQ3273" s="47">
        <v>37</v>
      </c>
      <c r="BR3273" s="49">
        <v>1</v>
      </c>
      <c r="BS3273" s="61">
        <v>1</v>
      </c>
      <c r="BT3273" s="44">
        <f t="shared" si="291"/>
        <v>48</v>
      </c>
      <c r="BW3273" s="40" t="s">
        <v>67</v>
      </c>
      <c r="BY3273" s="55"/>
      <c r="BZ3273" s="1" t="s">
        <v>22426</v>
      </c>
    </row>
    <row r="3274" spans="1:78" ht="15" customHeight="1">
      <c r="A3274" s="25" t="s">
        <v>14226</v>
      </c>
      <c r="B3274" s="42" t="s">
        <v>16897</v>
      </c>
      <c r="D3274" s="263">
        <v>0</v>
      </c>
      <c r="E3274" s="92" t="s">
        <v>76</v>
      </c>
      <c r="F3274" s="92" t="s">
        <v>14586</v>
      </c>
      <c r="G3274" s="275"/>
      <c r="H3274" s="275"/>
      <c r="I3274" s="92" t="s">
        <v>12820</v>
      </c>
      <c r="J3274" s="43" t="s">
        <v>73</v>
      </c>
      <c r="M3274" s="44" t="s">
        <v>121</v>
      </c>
      <c r="N3274" s="45" t="s">
        <v>1930</v>
      </c>
      <c r="O3274" s="42" t="s">
        <v>14230</v>
      </c>
      <c r="P3274" s="42" t="s">
        <v>14231</v>
      </c>
      <c r="Q3274" s="85" t="s">
        <v>105</v>
      </c>
      <c r="R3274" s="85" t="s">
        <v>105</v>
      </c>
      <c r="S3274" s="42" t="s">
        <v>16898</v>
      </c>
      <c r="T3274" s="42" t="s">
        <v>16899</v>
      </c>
      <c r="U3274" s="92" t="s">
        <v>73</v>
      </c>
      <c r="V3274" s="92" t="s">
        <v>73</v>
      </c>
      <c r="W3274" s="92" t="s">
        <v>73</v>
      </c>
      <c r="X3274" s="149">
        <v>41101</v>
      </c>
      <c r="Y3274" s="149">
        <v>41112</v>
      </c>
      <c r="Z3274" s="44">
        <f t="shared" si="295"/>
        <v>2012</v>
      </c>
      <c r="AA3274" s="44">
        <f t="shared" si="296"/>
        <v>7</v>
      </c>
      <c r="AB3274" s="44">
        <v>0</v>
      </c>
      <c r="AC3274" s="92" t="s">
        <v>12822</v>
      </c>
      <c r="AD3274" s="92" t="s">
        <v>12822</v>
      </c>
      <c r="AE3274" s="92" t="s">
        <v>105</v>
      </c>
      <c r="AF3274" s="92" t="s">
        <v>105</v>
      </c>
      <c r="AG3274" s="92" t="s">
        <v>105</v>
      </c>
      <c r="AH3274" s="92" t="s">
        <v>105</v>
      </c>
      <c r="AI3274" s="92" t="s">
        <v>105</v>
      </c>
      <c r="AJ3274" s="92" t="s">
        <v>105</v>
      </c>
      <c r="AK3274" s="92" t="s">
        <v>16900</v>
      </c>
      <c r="AL3274" s="92" t="s">
        <v>16901</v>
      </c>
      <c r="AM3274" s="47">
        <v>1</v>
      </c>
      <c r="AN3274" s="47">
        <v>1</v>
      </c>
      <c r="AO3274" s="47">
        <v>3</v>
      </c>
      <c r="AP3274" s="47">
        <v>88</v>
      </c>
      <c r="AQ3274" s="47"/>
      <c r="AR3274" s="47"/>
      <c r="AS3274" s="150">
        <v>0</v>
      </c>
      <c r="AT3274" s="61">
        <v>1</v>
      </c>
      <c r="AU3274" s="61">
        <v>1</v>
      </c>
      <c r="AV3274" s="47"/>
      <c r="AW3274" s="61">
        <v>1</v>
      </c>
      <c r="AX3274" s="61"/>
      <c r="AY3274" s="44">
        <f t="shared" si="297"/>
        <v>12</v>
      </c>
      <c r="AZ3274" s="47"/>
      <c r="BA3274" s="47"/>
      <c r="BB3274" s="47"/>
      <c r="BC3274" s="48"/>
      <c r="BD3274" s="66"/>
      <c r="BE3274" s="96"/>
      <c r="BF3274" s="96"/>
      <c r="BG3274" s="51"/>
      <c r="BH3274" s="51">
        <f t="shared" si="294"/>
        <v>1</v>
      </c>
      <c r="BI3274" s="51">
        <v>1</v>
      </c>
      <c r="BJ3274" s="52"/>
      <c r="BK3274" s="52"/>
      <c r="BL3274" s="53"/>
      <c r="BM3274" s="47" t="e">
        <f>COUNTIFS(A$2:$AC3274,#REF!,M$2:$AL3274,M3274)</f>
        <v>#VALUE!</v>
      </c>
      <c r="BN3274" s="47">
        <v>0</v>
      </c>
      <c r="BO3274" s="152">
        <v>12</v>
      </c>
      <c r="BP3274" s="152">
        <v>0</v>
      </c>
      <c r="BQ3274" s="47">
        <v>12</v>
      </c>
      <c r="BR3274" s="61">
        <v>1</v>
      </c>
      <c r="BS3274" s="61">
        <v>1</v>
      </c>
      <c r="BT3274" s="44">
        <f t="shared" si="291"/>
        <v>102</v>
      </c>
      <c r="BW3274" s="40" t="s">
        <v>67</v>
      </c>
      <c r="BY3274" s="55"/>
    </row>
    <row r="3275" spans="1:78" ht="15" customHeight="1">
      <c r="A3275" s="25" t="s">
        <v>14226</v>
      </c>
      <c r="B3275" s="42" t="s">
        <v>16902</v>
      </c>
      <c r="D3275" s="263">
        <v>0</v>
      </c>
      <c r="E3275" s="92" t="s">
        <v>76</v>
      </c>
      <c r="F3275" s="92" t="s">
        <v>14586</v>
      </c>
      <c r="G3275" s="275"/>
      <c r="H3275" s="275"/>
      <c r="I3275" s="92" t="s">
        <v>12820</v>
      </c>
      <c r="J3275" s="43" t="s">
        <v>73</v>
      </c>
      <c r="M3275" s="44" t="s">
        <v>121</v>
      </c>
      <c r="N3275" s="45" t="s">
        <v>1930</v>
      </c>
      <c r="O3275" s="42" t="s">
        <v>14230</v>
      </c>
      <c r="P3275" s="42" t="s">
        <v>14231</v>
      </c>
      <c r="Q3275" s="85" t="s">
        <v>105</v>
      </c>
      <c r="R3275" s="85" t="s">
        <v>105</v>
      </c>
      <c r="S3275" s="42" t="s">
        <v>16903</v>
      </c>
      <c r="T3275" s="42" t="s">
        <v>16904</v>
      </c>
      <c r="U3275" s="92" t="s">
        <v>73</v>
      </c>
      <c r="V3275" s="92" t="s">
        <v>73</v>
      </c>
      <c r="W3275" s="92" t="s">
        <v>73</v>
      </c>
      <c r="X3275" s="149">
        <v>41139</v>
      </c>
      <c r="Y3275" s="149">
        <v>41156</v>
      </c>
      <c r="Z3275" s="44">
        <f t="shared" si="295"/>
        <v>2012</v>
      </c>
      <c r="AA3275" s="44">
        <f t="shared" si="296"/>
        <v>8</v>
      </c>
      <c r="AB3275" s="44">
        <v>0</v>
      </c>
      <c r="AC3275" s="92" t="s">
        <v>12822</v>
      </c>
      <c r="AD3275" s="92" t="s">
        <v>12822</v>
      </c>
      <c r="AE3275" s="92" t="s">
        <v>105</v>
      </c>
      <c r="AF3275" s="92" t="s">
        <v>105</v>
      </c>
      <c r="AG3275" s="92" t="s">
        <v>105</v>
      </c>
      <c r="AH3275" s="92" t="s">
        <v>105</v>
      </c>
      <c r="AI3275" s="92" t="s">
        <v>16905</v>
      </c>
      <c r="AJ3275" s="92" t="s">
        <v>16905</v>
      </c>
      <c r="AK3275" s="92" t="s">
        <v>16906</v>
      </c>
      <c r="AL3275" s="92" t="s">
        <v>16907</v>
      </c>
      <c r="AM3275" s="47">
        <v>1</v>
      </c>
      <c r="AN3275" s="47">
        <v>1</v>
      </c>
      <c r="AO3275" s="47">
        <v>3</v>
      </c>
      <c r="AP3275" s="47">
        <v>88</v>
      </c>
      <c r="AQ3275" s="47"/>
      <c r="AR3275" s="47"/>
      <c r="AS3275" s="150">
        <v>0</v>
      </c>
      <c r="AT3275" s="61">
        <v>1</v>
      </c>
      <c r="AU3275" s="61">
        <v>1</v>
      </c>
      <c r="AV3275" s="47"/>
      <c r="AW3275" s="61">
        <v>1</v>
      </c>
      <c r="AX3275" s="61"/>
      <c r="AY3275" s="44">
        <f t="shared" si="297"/>
        <v>18</v>
      </c>
      <c r="AZ3275" s="47"/>
      <c r="BA3275" s="47"/>
      <c r="BB3275" s="47"/>
      <c r="BC3275" s="48"/>
      <c r="BD3275" s="66"/>
      <c r="BE3275" s="96"/>
      <c r="BF3275" s="96"/>
      <c r="BG3275" s="51"/>
      <c r="BH3275" s="51">
        <f t="shared" si="294"/>
        <v>1</v>
      </c>
      <c r="BI3275" s="51">
        <v>7</v>
      </c>
      <c r="BJ3275" s="52"/>
      <c r="BK3275" s="52"/>
      <c r="BL3275" s="53"/>
      <c r="BM3275" s="47" t="e">
        <f>COUNTIFS(A$2:$AC3275,#REF!,M$2:$AL3275,M3275)</f>
        <v>#VALUE!</v>
      </c>
      <c r="BN3275" s="47">
        <v>0</v>
      </c>
      <c r="BO3275" s="152">
        <v>18</v>
      </c>
      <c r="BP3275" s="152">
        <v>0</v>
      </c>
      <c r="BQ3275" s="47">
        <v>18</v>
      </c>
      <c r="BR3275" s="61">
        <v>1</v>
      </c>
      <c r="BS3275" s="61">
        <v>1</v>
      </c>
      <c r="BT3275" s="44">
        <f t="shared" si="291"/>
        <v>140</v>
      </c>
      <c r="BW3275" s="40" t="s">
        <v>67</v>
      </c>
      <c r="BY3275" s="55"/>
    </row>
    <row r="3276" spans="1:78" ht="15" customHeight="1">
      <c r="A3276" s="25" t="s">
        <v>14226</v>
      </c>
      <c r="B3276" s="42" t="s">
        <v>16908</v>
      </c>
      <c r="D3276" s="263">
        <v>0</v>
      </c>
      <c r="E3276" s="92" t="s">
        <v>76</v>
      </c>
      <c r="F3276" s="92" t="s">
        <v>14586</v>
      </c>
      <c r="G3276" s="275"/>
      <c r="H3276" s="275"/>
      <c r="I3276" s="92" t="s">
        <v>16909</v>
      </c>
      <c r="J3276" s="43" t="s">
        <v>16910</v>
      </c>
      <c r="M3276" s="44" t="s">
        <v>121</v>
      </c>
      <c r="N3276" s="45" t="s">
        <v>1930</v>
      </c>
      <c r="O3276" s="42" t="s">
        <v>14230</v>
      </c>
      <c r="P3276" s="42" t="s">
        <v>14231</v>
      </c>
      <c r="Q3276" s="85" t="s">
        <v>105</v>
      </c>
      <c r="R3276" s="85" t="s">
        <v>105</v>
      </c>
      <c r="S3276" s="42" t="s">
        <v>16911</v>
      </c>
      <c r="T3276" s="42" t="s">
        <v>73</v>
      </c>
      <c r="U3276" s="92" t="s">
        <v>73</v>
      </c>
      <c r="V3276" s="92" t="s">
        <v>73</v>
      </c>
      <c r="W3276" s="92" t="s">
        <v>73</v>
      </c>
      <c r="X3276" s="149">
        <v>41153</v>
      </c>
      <c r="Y3276" s="149">
        <v>41201</v>
      </c>
      <c r="Z3276" s="44">
        <f t="shared" si="295"/>
        <v>2012</v>
      </c>
      <c r="AA3276" s="44">
        <f t="shared" si="296"/>
        <v>9</v>
      </c>
      <c r="AB3276" s="44">
        <v>0</v>
      </c>
      <c r="AC3276" s="92" t="s">
        <v>12822</v>
      </c>
      <c r="AD3276" s="92" t="s">
        <v>12822</v>
      </c>
      <c r="AE3276" s="92" t="s">
        <v>105</v>
      </c>
      <c r="AF3276" s="92" t="s">
        <v>105</v>
      </c>
      <c r="AG3276" s="92" t="s">
        <v>105</v>
      </c>
      <c r="AH3276" s="92" t="s">
        <v>105</v>
      </c>
      <c r="AI3276" s="92" t="s">
        <v>105</v>
      </c>
      <c r="AJ3276" s="92" t="s">
        <v>105</v>
      </c>
      <c r="AK3276" s="92" t="s">
        <v>16912</v>
      </c>
      <c r="AL3276" s="92" t="s">
        <v>16913</v>
      </c>
      <c r="AM3276" s="47">
        <v>1</v>
      </c>
      <c r="AN3276" s="47">
        <v>1</v>
      </c>
      <c r="AO3276" s="47">
        <v>3</v>
      </c>
      <c r="AP3276" s="47">
        <v>88</v>
      </c>
      <c r="AQ3276" s="47"/>
      <c r="AR3276" s="47"/>
      <c r="AS3276" s="150">
        <v>0</v>
      </c>
      <c r="AT3276" s="61">
        <v>1</v>
      </c>
      <c r="AU3276" s="61">
        <v>1</v>
      </c>
      <c r="AV3276" s="47"/>
      <c r="AW3276" s="61">
        <v>1</v>
      </c>
      <c r="AX3276" s="61"/>
      <c r="AY3276" s="44">
        <f t="shared" si="297"/>
        <v>49</v>
      </c>
      <c r="AZ3276" s="47"/>
      <c r="BA3276" s="47"/>
      <c r="BB3276" s="47"/>
      <c r="BC3276" s="48"/>
      <c r="BD3276" s="66"/>
      <c r="BE3276" s="96"/>
      <c r="BF3276" s="96"/>
      <c r="BG3276" s="51"/>
      <c r="BH3276" s="51">
        <f t="shared" si="294"/>
        <v>1</v>
      </c>
      <c r="BI3276" s="51">
        <v>8</v>
      </c>
      <c r="BJ3276" s="52"/>
      <c r="BK3276" s="52"/>
      <c r="BL3276" s="53"/>
      <c r="BM3276" s="47" t="e">
        <f>COUNTIFS(A$2:$AC3276,#REF!,M$2:$AL3276,M3276)</f>
        <v>#VALUE!</v>
      </c>
      <c r="BN3276" s="47">
        <v>0</v>
      </c>
      <c r="BO3276" s="152">
        <v>49</v>
      </c>
      <c r="BP3276" s="152">
        <v>0</v>
      </c>
      <c r="BQ3276" s="47">
        <v>49</v>
      </c>
      <c r="BR3276" s="61">
        <v>1</v>
      </c>
      <c r="BS3276" s="61">
        <v>1</v>
      </c>
      <c r="BT3276" s="44">
        <f t="shared" si="291"/>
        <v>154</v>
      </c>
      <c r="BW3276" s="40" t="s">
        <v>67</v>
      </c>
      <c r="BY3276" s="55"/>
      <c r="BZ3276" s="1" t="s">
        <v>22426</v>
      </c>
    </row>
    <row r="3277" spans="1:78" ht="15" customHeight="1">
      <c r="A3277" s="25" t="s">
        <v>14226</v>
      </c>
      <c r="B3277" s="298" t="s">
        <v>16914</v>
      </c>
      <c r="D3277" s="263">
        <v>0</v>
      </c>
      <c r="E3277" s="92" t="s">
        <v>76</v>
      </c>
      <c r="F3277" s="92" t="s">
        <v>14586</v>
      </c>
      <c r="G3277" s="275"/>
      <c r="H3277" s="275"/>
      <c r="I3277" s="294" t="s">
        <v>22369</v>
      </c>
      <c r="J3277" s="294" t="s">
        <v>22360</v>
      </c>
      <c r="M3277" s="44" t="s">
        <v>565</v>
      </c>
      <c r="N3277" s="45" t="s">
        <v>12218</v>
      </c>
      <c r="O3277" s="42" t="s">
        <v>14230</v>
      </c>
      <c r="P3277" s="42" t="s">
        <v>14231</v>
      </c>
      <c r="Q3277" s="85" t="s">
        <v>105</v>
      </c>
      <c r="R3277" s="85" t="s">
        <v>105</v>
      </c>
      <c r="S3277" s="42" t="s">
        <v>16915</v>
      </c>
      <c r="T3277" s="42" t="s">
        <v>73</v>
      </c>
      <c r="U3277" s="92" t="s">
        <v>73</v>
      </c>
      <c r="V3277" s="92" t="s">
        <v>73</v>
      </c>
      <c r="W3277" s="92" t="s">
        <v>73</v>
      </c>
      <c r="X3277" s="149">
        <v>41234</v>
      </c>
      <c r="Y3277" s="149">
        <v>41235</v>
      </c>
      <c r="Z3277" s="44">
        <f t="shared" si="295"/>
        <v>2012</v>
      </c>
      <c r="AA3277" s="44">
        <f t="shared" si="296"/>
        <v>11</v>
      </c>
      <c r="AB3277" s="44">
        <v>0</v>
      </c>
      <c r="AC3277" s="92" t="s">
        <v>12219</v>
      </c>
      <c r="AD3277" s="92" t="s">
        <v>12219</v>
      </c>
      <c r="AE3277" s="92" t="s">
        <v>105</v>
      </c>
      <c r="AF3277" s="92" t="s">
        <v>105</v>
      </c>
      <c r="AG3277" s="92" t="s">
        <v>105</v>
      </c>
      <c r="AH3277" s="92" t="s">
        <v>105</v>
      </c>
      <c r="AI3277" s="92" t="s">
        <v>16916</v>
      </c>
      <c r="AJ3277" s="92" t="s">
        <v>105</v>
      </c>
      <c r="AK3277" s="92" t="s">
        <v>16917</v>
      </c>
      <c r="AL3277" s="92"/>
      <c r="AM3277" s="47">
        <v>1</v>
      </c>
      <c r="AN3277" s="47">
        <v>1</v>
      </c>
      <c r="AO3277" s="47">
        <v>3</v>
      </c>
      <c r="AP3277" s="47">
        <v>88</v>
      </c>
      <c r="AQ3277" s="47"/>
      <c r="AR3277" s="47"/>
      <c r="AS3277" s="150">
        <v>0</v>
      </c>
      <c r="AT3277" s="61">
        <v>1</v>
      </c>
      <c r="AU3277" s="61">
        <v>1</v>
      </c>
      <c r="AV3277" s="47"/>
      <c r="AW3277" s="61">
        <v>1</v>
      </c>
      <c r="AX3277" s="61"/>
      <c r="AY3277" s="44">
        <f t="shared" si="297"/>
        <v>2</v>
      </c>
      <c r="AZ3277" s="47"/>
      <c r="BA3277" s="47"/>
      <c r="BB3277" s="47"/>
      <c r="BC3277" s="48"/>
      <c r="BD3277" s="66"/>
      <c r="BE3277" s="96"/>
      <c r="BF3277" s="96"/>
      <c r="BG3277" s="51"/>
      <c r="BH3277" s="51">
        <f t="shared" si="294"/>
        <v>1</v>
      </c>
      <c r="BI3277" s="51">
        <v>1</v>
      </c>
      <c r="BJ3277" s="52"/>
      <c r="BK3277" s="52"/>
      <c r="BL3277" s="53"/>
      <c r="BM3277" s="47" t="e">
        <f>COUNTIFS(A$2:$AC3277,#REF!,M$2:$AL3277,M3277)</f>
        <v>#VALUE!</v>
      </c>
      <c r="BN3277" s="47">
        <v>1</v>
      </c>
      <c r="BO3277" s="152">
        <v>2</v>
      </c>
      <c r="BP3277" s="152">
        <v>0</v>
      </c>
      <c r="BQ3277" s="47">
        <v>2</v>
      </c>
      <c r="BR3277" s="61">
        <v>1</v>
      </c>
      <c r="BS3277" s="61">
        <v>1</v>
      </c>
      <c r="BT3277" s="44">
        <f t="shared" ref="BT3277:BT3340" si="298">MAX(MIN((DATE(2013,3,31)+1),X3277+1),DATE(2012,4,1))-MIN(MAX(DATE(2012,4,1),W3277),(DATE(2013,3,31)+1))</f>
        <v>235</v>
      </c>
      <c r="BW3277" s="40" t="s">
        <v>67</v>
      </c>
      <c r="BY3277" s="55"/>
      <c r="BZ3277" s="1" t="s">
        <v>22426</v>
      </c>
    </row>
    <row r="3278" spans="1:78" ht="15" customHeight="1">
      <c r="A3278" s="25" t="s">
        <v>14226</v>
      </c>
      <c r="B3278" s="298" t="s">
        <v>16918</v>
      </c>
      <c r="D3278" s="263">
        <v>0</v>
      </c>
      <c r="E3278" s="92" t="s">
        <v>76</v>
      </c>
      <c r="F3278" s="92" t="s">
        <v>14586</v>
      </c>
      <c r="G3278" s="275"/>
      <c r="H3278" s="275"/>
      <c r="I3278" s="294" t="s">
        <v>22370</v>
      </c>
      <c r="J3278" s="294" t="s">
        <v>22364</v>
      </c>
      <c r="M3278" s="44" t="s">
        <v>565</v>
      </c>
      <c r="N3278" s="45" t="s">
        <v>12218</v>
      </c>
      <c r="O3278" s="42" t="s">
        <v>14230</v>
      </c>
      <c r="P3278" s="42" t="s">
        <v>14231</v>
      </c>
      <c r="Q3278" s="92" t="s">
        <v>14479</v>
      </c>
      <c r="R3278" s="92" t="s">
        <v>14480</v>
      </c>
      <c r="S3278" s="42" t="s">
        <v>16919</v>
      </c>
      <c r="T3278" s="42" t="s">
        <v>73</v>
      </c>
      <c r="U3278" s="92" t="s">
        <v>73</v>
      </c>
      <c r="V3278" s="92" t="s">
        <v>73</v>
      </c>
      <c r="W3278" s="92" t="s">
        <v>73</v>
      </c>
      <c r="X3278" s="149">
        <v>41144</v>
      </c>
      <c r="Y3278" s="149">
        <v>41170</v>
      </c>
      <c r="Z3278" s="44">
        <f t="shared" si="295"/>
        <v>2012</v>
      </c>
      <c r="AA3278" s="44">
        <f t="shared" si="296"/>
        <v>8</v>
      </c>
      <c r="AB3278" s="44">
        <v>0</v>
      </c>
      <c r="AC3278" s="92" t="s">
        <v>12219</v>
      </c>
      <c r="AD3278" s="92" t="s">
        <v>12219</v>
      </c>
      <c r="AE3278" s="92" t="s">
        <v>105</v>
      </c>
      <c r="AF3278" s="92" t="s">
        <v>105</v>
      </c>
      <c r="AG3278" s="92" t="s">
        <v>105</v>
      </c>
      <c r="AH3278" s="92" t="s">
        <v>105</v>
      </c>
      <c r="AI3278" s="92" t="s">
        <v>16861</v>
      </c>
      <c r="AJ3278" s="92" t="s">
        <v>105</v>
      </c>
      <c r="AK3278" s="92" t="s">
        <v>16920</v>
      </c>
      <c r="AL3278" s="92"/>
      <c r="AM3278" s="47">
        <v>1</v>
      </c>
      <c r="AN3278" s="47">
        <v>2</v>
      </c>
      <c r="AO3278" s="47">
        <v>3</v>
      </c>
      <c r="AP3278" s="47">
        <v>88</v>
      </c>
      <c r="AQ3278" s="47"/>
      <c r="AR3278" s="47"/>
      <c r="AS3278" s="150">
        <v>1</v>
      </c>
      <c r="AT3278" s="61">
        <v>1</v>
      </c>
      <c r="AU3278" s="61">
        <v>1</v>
      </c>
      <c r="AV3278" s="47"/>
      <c r="AW3278" s="61">
        <v>1</v>
      </c>
      <c r="AX3278" s="61"/>
      <c r="AY3278" s="44">
        <f t="shared" si="297"/>
        <v>27</v>
      </c>
      <c r="AZ3278" s="47"/>
      <c r="BA3278" s="47"/>
      <c r="BB3278" s="47"/>
      <c r="BC3278" s="48"/>
      <c r="BD3278" s="66"/>
      <c r="BE3278" s="96"/>
      <c r="BF3278" s="96"/>
      <c r="BG3278" s="51"/>
      <c r="BH3278" s="51">
        <f t="shared" si="294"/>
        <v>1</v>
      </c>
      <c r="BI3278" s="51">
        <v>1</v>
      </c>
      <c r="BJ3278" s="52"/>
      <c r="BK3278" s="52"/>
      <c r="BL3278" s="53"/>
      <c r="BM3278" s="47" t="e">
        <f>COUNTIFS(A$2:$AC3278,#REF!,M$2:$AL3278,M3278)</f>
        <v>#VALUE!</v>
      </c>
      <c r="BN3278" s="47">
        <v>0</v>
      </c>
      <c r="BO3278" s="152">
        <v>27</v>
      </c>
      <c r="BP3278" s="152">
        <v>0</v>
      </c>
      <c r="BQ3278" s="47">
        <v>27</v>
      </c>
      <c r="BR3278" s="61">
        <v>1</v>
      </c>
      <c r="BS3278" s="61">
        <v>1</v>
      </c>
      <c r="BT3278" s="44">
        <f t="shared" si="298"/>
        <v>145</v>
      </c>
      <c r="BW3278" s="40" t="s">
        <v>67</v>
      </c>
      <c r="BY3278" s="55"/>
      <c r="BZ3278" s="1" t="s">
        <v>22426</v>
      </c>
    </row>
    <row r="3279" spans="1:78" ht="15" customHeight="1">
      <c r="A3279" s="25" t="s">
        <v>14226</v>
      </c>
      <c r="B3279" s="42" t="s">
        <v>16921</v>
      </c>
      <c r="D3279" s="263">
        <v>0</v>
      </c>
      <c r="E3279" s="92" t="s">
        <v>76</v>
      </c>
      <c r="F3279" s="92" t="s">
        <v>14586</v>
      </c>
      <c r="G3279" s="275"/>
      <c r="H3279" s="275"/>
      <c r="I3279" s="92" t="s">
        <v>13065</v>
      </c>
      <c r="J3279" s="43" t="s">
        <v>15124</v>
      </c>
      <c r="M3279" s="44" t="s">
        <v>150</v>
      </c>
      <c r="N3279" s="45" t="s">
        <v>12178</v>
      </c>
      <c r="O3279" s="42" t="s">
        <v>14230</v>
      </c>
      <c r="P3279" s="42" t="s">
        <v>14231</v>
      </c>
      <c r="Q3279" s="85" t="s">
        <v>105</v>
      </c>
      <c r="R3279" s="85" t="s">
        <v>105</v>
      </c>
      <c r="S3279" s="42" t="s">
        <v>16922</v>
      </c>
      <c r="T3279" s="42" t="s">
        <v>16923</v>
      </c>
      <c r="U3279" s="92" t="s">
        <v>73</v>
      </c>
      <c r="V3279" s="92" t="s">
        <v>73</v>
      </c>
      <c r="W3279" s="92" t="s">
        <v>73</v>
      </c>
      <c r="X3279" s="149">
        <v>41170</v>
      </c>
      <c r="Y3279" s="149">
        <v>41217</v>
      </c>
      <c r="Z3279" s="44">
        <f t="shared" si="295"/>
        <v>2012</v>
      </c>
      <c r="AA3279" s="44">
        <f t="shared" si="296"/>
        <v>9</v>
      </c>
      <c r="AB3279" s="44">
        <v>0</v>
      </c>
      <c r="AC3279" s="92" t="s">
        <v>13065</v>
      </c>
      <c r="AD3279" s="92" t="s">
        <v>15124</v>
      </c>
      <c r="AE3279" s="92" t="s">
        <v>105</v>
      </c>
      <c r="AF3279" s="92" t="s">
        <v>105</v>
      </c>
      <c r="AG3279" s="92" t="s">
        <v>16924</v>
      </c>
      <c r="AH3279" s="92" t="s">
        <v>15808</v>
      </c>
      <c r="AI3279" s="92" t="s">
        <v>16925</v>
      </c>
      <c r="AJ3279" s="92" t="s">
        <v>16926</v>
      </c>
      <c r="AK3279" s="92" t="s">
        <v>16927</v>
      </c>
      <c r="AL3279" s="92" t="s">
        <v>16928</v>
      </c>
      <c r="AM3279" s="47">
        <v>1</v>
      </c>
      <c r="AN3279" s="47">
        <v>1</v>
      </c>
      <c r="AO3279" s="47">
        <v>5</v>
      </c>
      <c r="AP3279" s="47">
        <v>88</v>
      </c>
      <c r="AQ3279" s="47"/>
      <c r="AR3279" s="47"/>
      <c r="AS3279" s="150">
        <v>0</v>
      </c>
      <c r="AT3279" s="61">
        <v>1</v>
      </c>
      <c r="AU3279" s="49">
        <v>1</v>
      </c>
      <c r="AV3279" s="47"/>
      <c r="AW3279" s="61">
        <v>1</v>
      </c>
      <c r="AX3279" s="61"/>
      <c r="AY3279" s="44">
        <f t="shared" si="297"/>
        <v>48</v>
      </c>
      <c r="AZ3279" s="47"/>
      <c r="BA3279" s="47"/>
      <c r="BB3279" s="47"/>
      <c r="BC3279" s="48"/>
      <c r="BD3279" s="66"/>
      <c r="BE3279" s="96"/>
      <c r="BF3279" s="96"/>
      <c r="BG3279" s="51"/>
      <c r="BH3279" s="51">
        <f t="shared" si="294"/>
        <v>1</v>
      </c>
      <c r="BI3279" s="51">
        <v>1</v>
      </c>
      <c r="BJ3279" s="52"/>
      <c r="BK3279" s="52"/>
      <c r="BL3279" s="53"/>
      <c r="BM3279" s="47" t="e">
        <f>COUNTIFS(A$2:$AC3279,#REF!,M$2:$AL3279,M3279)</f>
        <v>#VALUE!</v>
      </c>
      <c r="BN3279" s="47">
        <v>0</v>
      </c>
      <c r="BO3279" s="152">
        <v>48</v>
      </c>
      <c r="BP3279" s="152">
        <v>0</v>
      </c>
      <c r="BQ3279" s="47">
        <v>48</v>
      </c>
      <c r="BR3279" s="49">
        <v>1</v>
      </c>
      <c r="BS3279" s="61">
        <v>1</v>
      </c>
      <c r="BT3279" s="44">
        <f t="shared" si="298"/>
        <v>171</v>
      </c>
      <c r="BW3279" s="40" t="s">
        <v>67</v>
      </c>
      <c r="BY3279" s="55"/>
      <c r="BZ3279" s="1" t="s">
        <v>22426</v>
      </c>
    </row>
    <row r="3280" spans="1:78" ht="15" customHeight="1">
      <c r="A3280" s="25" t="s">
        <v>14226</v>
      </c>
      <c r="B3280" s="42" t="s">
        <v>16929</v>
      </c>
      <c r="D3280" s="263">
        <v>0</v>
      </c>
      <c r="E3280" s="92" t="s">
        <v>11339</v>
      </c>
      <c r="F3280" s="92" t="s">
        <v>14227</v>
      </c>
      <c r="G3280" s="275"/>
      <c r="H3280" s="275"/>
      <c r="I3280" s="92" t="s">
        <v>14597</v>
      </c>
      <c r="J3280" s="43" t="s">
        <v>14598</v>
      </c>
      <c r="M3280" s="44" t="s">
        <v>91</v>
      </c>
      <c r="N3280" s="45" t="s">
        <v>14599</v>
      </c>
      <c r="O3280" s="42" t="s">
        <v>14230</v>
      </c>
      <c r="P3280" s="42" t="s">
        <v>14231</v>
      </c>
      <c r="Q3280" s="85" t="s">
        <v>105</v>
      </c>
      <c r="R3280" s="85" t="s">
        <v>105</v>
      </c>
      <c r="S3280" s="42" t="s">
        <v>16930</v>
      </c>
      <c r="T3280" s="42" t="s">
        <v>73</v>
      </c>
      <c r="U3280" s="92" t="s">
        <v>73</v>
      </c>
      <c r="V3280" s="92" t="s">
        <v>73</v>
      </c>
      <c r="W3280" s="92" t="s">
        <v>73</v>
      </c>
      <c r="X3280" s="149">
        <v>41117</v>
      </c>
      <c r="Y3280" s="149">
        <v>41148</v>
      </c>
      <c r="Z3280" s="44">
        <f t="shared" si="295"/>
        <v>2012</v>
      </c>
      <c r="AA3280" s="44">
        <f t="shared" si="296"/>
        <v>7</v>
      </c>
      <c r="AB3280" s="44">
        <v>0</v>
      </c>
      <c r="AC3280" s="92" t="s">
        <v>14602</v>
      </c>
      <c r="AD3280" s="92" t="s">
        <v>14603</v>
      </c>
      <c r="AE3280" s="92" t="s">
        <v>105</v>
      </c>
      <c r="AF3280" s="92" t="s">
        <v>105</v>
      </c>
      <c r="AG3280" s="92" t="s">
        <v>16931</v>
      </c>
      <c r="AH3280" s="92" t="s">
        <v>105</v>
      </c>
      <c r="AI3280" s="92" t="s">
        <v>16932</v>
      </c>
      <c r="AJ3280" s="92" t="s">
        <v>16350</v>
      </c>
      <c r="AK3280" s="92" t="s">
        <v>16933</v>
      </c>
      <c r="AL3280" s="92"/>
      <c r="AM3280" s="47">
        <v>1</v>
      </c>
      <c r="AN3280" s="47">
        <v>1</v>
      </c>
      <c r="AO3280" s="47">
        <v>6</v>
      </c>
      <c r="AP3280" s="47">
        <v>88</v>
      </c>
      <c r="AQ3280" s="47"/>
      <c r="AR3280" s="47"/>
      <c r="AS3280" s="150">
        <v>0</v>
      </c>
      <c r="AT3280" s="61">
        <v>1</v>
      </c>
      <c r="AU3280" s="61">
        <v>1</v>
      </c>
      <c r="AV3280" s="47"/>
      <c r="AW3280" s="61">
        <v>1</v>
      </c>
      <c r="AX3280" s="61"/>
      <c r="AY3280" s="44">
        <f t="shared" si="297"/>
        <v>32</v>
      </c>
      <c r="AZ3280" s="47"/>
      <c r="BA3280" s="47"/>
      <c r="BB3280" s="47"/>
      <c r="BC3280" s="48"/>
      <c r="BD3280" s="66"/>
      <c r="BE3280" s="96"/>
      <c r="BF3280" s="96"/>
      <c r="BG3280" s="51"/>
      <c r="BH3280" s="51">
        <f t="shared" si="294"/>
        <v>1</v>
      </c>
      <c r="BI3280" s="51">
        <v>3</v>
      </c>
      <c r="BJ3280" s="52"/>
      <c r="BK3280" s="52"/>
      <c r="BL3280" s="53"/>
      <c r="BM3280" s="47" t="e">
        <f>COUNTIFS(A$2:$AC3280,#REF!,M$2:$AL3280,M3280)</f>
        <v>#VALUE!</v>
      </c>
      <c r="BN3280" s="47">
        <v>0</v>
      </c>
      <c r="BO3280" s="152">
        <v>32</v>
      </c>
      <c r="BP3280" s="152">
        <v>0</v>
      </c>
      <c r="BQ3280" s="47">
        <v>32</v>
      </c>
      <c r="BR3280" s="61">
        <v>1</v>
      </c>
      <c r="BS3280" s="61">
        <v>1</v>
      </c>
      <c r="BT3280" s="44">
        <f t="shared" si="298"/>
        <v>118</v>
      </c>
      <c r="BW3280" s="40" t="s">
        <v>67</v>
      </c>
      <c r="BY3280" s="55"/>
      <c r="BZ3280" s="1" t="s">
        <v>22426</v>
      </c>
    </row>
    <row r="3281" spans="1:78" ht="15" customHeight="1">
      <c r="A3281" s="25" t="s">
        <v>14226</v>
      </c>
      <c r="B3281" s="42" t="s">
        <v>16934</v>
      </c>
      <c r="D3281" s="263">
        <v>0</v>
      </c>
      <c r="E3281" s="92" t="s">
        <v>11339</v>
      </c>
      <c r="F3281" s="92" t="s">
        <v>14227</v>
      </c>
      <c r="G3281" s="275"/>
      <c r="H3281" s="275"/>
      <c r="I3281" s="92" t="s">
        <v>12294</v>
      </c>
      <c r="J3281" s="43" t="s">
        <v>16935</v>
      </c>
      <c r="M3281" s="44" t="s">
        <v>897</v>
      </c>
      <c r="N3281" s="45" t="s">
        <v>966</v>
      </c>
      <c r="O3281" s="42" t="s">
        <v>863</v>
      </c>
      <c r="P3281" s="42" t="s">
        <v>137</v>
      </c>
      <c r="Q3281" s="85" t="s">
        <v>105</v>
      </c>
      <c r="R3281" s="85" t="s">
        <v>105</v>
      </c>
      <c r="S3281" s="42" t="s">
        <v>16936</v>
      </c>
      <c r="T3281" s="42" t="s">
        <v>16937</v>
      </c>
      <c r="U3281" s="92" t="s">
        <v>73</v>
      </c>
      <c r="V3281" s="92" t="s">
        <v>73</v>
      </c>
      <c r="W3281" s="92" t="s">
        <v>73</v>
      </c>
      <c r="X3281" s="149">
        <v>41030</v>
      </c>
      <c r="Y3281" s="149">
        <v>41056</v>
      </c>
      <c r="Z3281" s="44">
        <f t="shared" si="295"/>
        <v>2012</v>
      </c>
      <c r="AA3281" s="44">
        <f t="shared" si="296"/>
        <v>5</v>
      </c>
      <c r="AB3281" s="44">
        <v>0</v>
      </c>
      <c r="AC3281" s="92" t="s">
        <v>16938</v>
      </c>
      <c r="AD3281" s="116" t="s">
        <v>16939</v>
      </c>
      <c r="AE3281" s="92" t="s">
        <v>105</v>
      </c>
      <c r="AF3281" s="92" t="s">
        <v>105</v>
      </c>
      <c r="AG3281" s="92" t="s">
        <v>105</v>
      </c>
      <c r="AH3281" s="92" t="s">
        <v>105</v>
      </c>
      <c r="AI3281" s="92" t="s">
        <v>105</v>
      </c>
      <c r="AJ3281" s="92" t="s">
        <v>105</v>
      </c>
      <c r="AK3281" s="92"/>
      <c r="AL3281" s="92"/>
      <c r="AM3281" s="47">
        <v>1</v>
      </c>
      <c r="AN3281" s="47">
        <v>1</v>
      </c>
      <c r="AO3281" s="47">
        <v>4</v>
      </c>
      <c r="AP3281" s="47">
        <v>6</v>
      </c>
      <c r="AQ3281" s="47"/>
      <c r="AR3281" s="47"/>
      <c r="AS3281" s="150">
        <v>0</v>
      </c>
      <c r="AT3281" s="49">
        <v>1</v>
      </c>
      <c r="AU3281" s="49">
        <v>1</v>
      </c>
      <c r="AV3281" s="47"/>
      <c r="AW3281" s="49">
        <v>1</v>
      </c>
      <c r="AX3281" s="49"/>
      <c r="AY3281" s="44">
        <f t="shared" si="297"/>
        <v>27</v>
      </c>
      <c r="AZ3281" s="47"/>
      <c r="BA3281" s="47"/>
      <c r="BB3281" s="47"/>
      <c r="BC3281" s="48"/>
      <c r="BD3281" s="150"/>
      <c r="BE3281" s="96"/>
      <c r="BF3281" s="96"/>
      <c r="BG3281" s="51"/>
      <c r="BH3281" s="51">
        <f t="shared" si="294"/>
        <v>1</v>
      </c>
      <c r="BI3281" s="51">
        <v>8</v>
      </c>
      <c r="BJ3281" s="52"/>
      <c r="BK3281" s="52"/>
      <c r="BL3281" s="53"/>
      <c r="BM3281" s="47" t="e">
        <f>COUNTIFS(A$2:$AC3281,#REF!,M$2:$AL3281,M3281)</f>
        <v>#VALUE!</v>
      </c>
      <c r="BN3281" s="47">
        <v>1</v>
      </c>
      <c r="BO3281" s="151">
        <v>27</v>
      </c>
      <c r="BP3281" s="151">
        <v>0</v>
      </c>
      <c r="BQ3281" s="47">
        <v>27</v>
      </c>
      <c r="BR3281" s="49">
        <v>1</v>
      </c>
      <c r="BS3281" s="49">
        <v>1</v>
      </c>
      <c r="BT3281" s="44">
        <f t="shared" si="298"/>
        <v>31</v>
      </c>
      <c r="BW3281" s="40" t="s">
        <v>67</v>
      </c>
      <c r="BY3281" s="55"/>
      <c r="BZ3281" s="1" t="s">
        <v>22426</v>
      </c>
    </row>
    <row r="3282" spans="1:78" ht="15" customHeight="1">
      <c r="A3282" s="25" t="s">
        <v>14226</v>
      </c>
      <c r="B3282" s="42" t="s">
        <v>16940</v>
      </c>
      <c r="D3282" s="263">
        <v>0</v>
      </c>
      <c r="E3282" s="92" t="s">
        <v>11339</v>
      </c>
      <c r="F3282" s="92" t="s">
        <v>14227</v>
      </c>
      <c r="G3282" s="275"/>
      <c r="H3282" s="275"/>
      <c r="I3282" s="92" t="s">
        <v>16941</v>
      </c>
      <c r="J3282" s="43" t="s">
        <v>16942</v>
      </c>
      <c r="M3282" s="44" t="s">
        <v>897</v>
      </c>
      <c r="N3282" s="45" t="s">
        <v>16943</v>
      </c>
      <c r="O3282" s="42" t="s">
        <v>863</v>
      </c>
      <c r="P3282" s="42" t="s">
        <v>137</v>
      </c>
      <c r="Q3282" s="85" t="s">
        <v>105</v>
      </c>
      <c r="R3282" s="85" t="s">
        <v>105</v>
      </c>
      <c r="S3282" s="42" t="s">
        <v>16944</v>
      </c>
      <c r="T3282" s="42" t="s">
        <v>16945</v>
      </c>
      <c r="U3282" s="92" t="s">
        <v>73</v>
      </c>
      <c r="V3282" s="92" t="s">
        <v>73</v>
      </c>
      <c r="W3282" s="92" t="s">
        <v>73</v>
      </c>
      <c r="X3282" s="149">
        <v>41076</v>
      </c>
      <c r="Y3282" s="149">
        <v>41077</v>
      </c>
      <c r="Z3282" s="44">
        <f t="shared" si="295"/>
        <v>2012</v>
      </c>
      <c r="AA3282" s="44">
        <f t="shared" si="296"/>
        <v>6</v>
      </c>
      <c r="AB3282" s="44">
        <v>0</v>
      </c>
      <c r="AC3282" s="92" t="s">
        <v>16946</v>
      </c>
      <c r="AD3282" s="92" t="s">
        <v>73</v>
      </c>
      <c r="AE3282" s="92" t="s">
        <v>105</v>
      </c>
      <c r="AF3282" s="92" t="s">
        <v>105</v>
      </c>
      <c r="AG3282" s="92" t="s">
        <v>105</v>
      </c>
      <c r="AH3282" s="92" t="s">
        <v>105</v>
      </c>
      <c r="AI3282" s="92" t="s">
        <v>105</v>
      </c>
      <c r="AJ3282" s="92" t="s">
        <v>105</v>
      </c>
      <c r="AK3282" s="92"/>
      <c r="AL3282" s="92"/>
      <c r="AM3282" s="47">
        <v>1</v>
      </c>
      <c r="AN3282" s="47">
        <v>1</v>
      </c>
      <c r="AO3282" s="47">
        <v>4</v>
      </c>
      <c r="AP3282" s="47">
        <v>6</v>
      </c>
      <c r="AQ3282" s="47"/>
      <c r="AR3282" s="47"/>
      <c r="AS3282" s="150">
        <v>0</v>
      </c>
      <c r="AT3282" s="61">
        <v>1</v>
      </c>
      <c r="AU3282" s="61">
        <v>1</v>
      </c>
      <c r="AV3282" s="47"/>
      <c r="AW3282" s="61">
        <v>1</v>
      </c>
      <c r="AX3282" s="61"/>
      <c r="AY3282" s="44">
        <f t="shared" si="297"/>
        <v>2</v>
      </c>
      <c r="AZ3282" s="47"/>
      <c r="BA3282" s="47"/>
      <c r="BB3282" s="47"/>
      <c r="BC3282" s="48"/>
      <c r="BD3282" s="66"/>
      <c r="BE3282" s="96"/>
      <c r="BF3282" s="96"/>
      <c r="BG3282" s="51"/>
      <c r="BH3282" s="51">
        <f t="shared" si="294"/>
        <v>1</v>
      </c>
      <c r="BI3282" s="51">
        <v>3</v>
      </c>
      <c r="BJ3282" s="52"/>
      <c r="BK3282" s="52"/>
      <c r="BL3282" s="53"/>
      <c r="BM3282" s="47" t="e">
        <f>COUNTIFS(A$2:$AC3282,#REF!,M$2:$AL3282,M3282)</f>
        <v>#VALUE!</v>
      </c>
      <c r="BN3282" s="47">
        <v>1</v>
      </c>
      <c r="BO3282" s="152">
        <v>2</v>
      </c>
      <c r="BP3282" s="152">
        <v>0</v>
      </c>
      <c r="BQ3282" s="47">
        <v>2</v>
      </c>
      <c r="BR3282" s="61">
        <v>1</v>
      </c>
      <c r="BS3282" s="61">
        <v>1</v>
      </c>
      <c r="BT3282" s="44">
        <f t="shared" si="298"/>
        <v>77</v>
      </c>
      <c r="BW3282" s="40" t="s">
        <v>67</v>
      </c>
      <c r="BY3282" s="55"/>
      <c r="BZ3282" s="1" t="s">
        <v>22426</v>
      </c>
    </row>
    <row r="3283" spans="1:78" ht="15" customHeight="1">
      <c r="A3283" s="25" t="s">
        <v>14226</v>
      </c>
      <c r="B3283" s="42" t="s">
        <v>16947</v>
      </c>
      <c r="D3283" s="263">
        <v>0</v>
      </c>
      <c r="E3283" s="92" t="s">
        <v>11339</v>
      </c>
      <c r="F3283" s="92" t="s">
        <v>14227</v>
      </c>
      <c r="G3283" s="275"/>
      <c r="H3283" s="275"/>
      <c r="I3283" s="92" t="s">
        <v>15873</v>
      </c>
      <c r="J3283" s="43" t="s">
        <v>15874</v>
      </c>
      <c r="M3283" s="44" t="s">
        <v>897</v>
      </c>
      <c r="N3283" s="45" t="s">
        <v>15875</v>
      </c>
      <c r="O3283" s="42" t="s">
        <v>863</v>
      </c>
      <c r="P3283" s="42" t="s">
        <v>137</v>
      </c>
      <c r="Q3283" s="85" t="s">
        <v>105</v>
      </c>
      <c r="R3283" s="85" t="s">
        <v>105</v>
      </c>
      <c r="S3283" s="42" t="s">
        <v>471</v>
      </c>
      <c r="T3283" s="42" t="s">
        <v>16948</v>
      </c>
      <c r="U3283" s="92" t="s">
        <v>73</v>
      </c>
      <c r="V3283" s="92" t="s">
        <v>73</v>
      </c>
      <c r="W3283" s="92" t="s">
        <v>73</v>
      </c>
      <c r="X3283" s="149">
        <v>41174</v>
      </c>
      <c r="Y3283" s="149">
        <v>41175</v>
      </c>
      <c r="Z3283" s="44">
        <f t="shared" si="295"/>
        <v>2012</v>
      </c>
      <c r="AA3283" s="44">
        <f t="shared" si="296"/>
        <v>9</v>
      </c>
      <c r="AB3283" s="44">
        <v>0</v>
      </c>
      <c r="AC3283" s="92" t="s">
        <v>14074</v>
      </c>
      <c r="AD3283" s="92" t="s">
        <v>15877</v>
      </c>
      <c r="AE3283" s="92" t="s">
        <v>105</v>
      </c>
      <c r="AF3283" s="92" t="s">
        <v>105</v>
      </c>
      <c r="AG3283" s="92" t="s">
        <v>105</v>
      </c>
      <c r="AH3283" s="92" t="s">
        <v>105</v>
      </c>
      <c r="AI3283" s="92" t="s">
        <v>105</v>
      </c>
      <c r="AJ3283" s="92" t="s">
        <v>105</v>
      </c>
      <c r="AK3283" s="92"/>
      <c r="AL3283" s="92"/>
      <c r="AM3283" s="47">
        <v>1</v>
      </c>
      <c r="AN3283" s="47">
        <v>1</v>
      </c>
      <c r="AO3283" s="47">
        <v>4</v>
      </c>
      <c r="AP3283" s="47">
        <v>6</v>
      </c>
      <c r="AQ3283" s="47"/>
      <c r="AR3283" s="47"/>
      <c r="AS3283" s="150">
        <v>0</v>
      </c>
      <c r="AT3283" s="61">
        <v>1</v>
      </c>
      <c r="AU3283" s="49">
        <v>1</v>
      </c>
      <c r="AV3283" s="47"/>
      <c r="AW3283" s="61">
        <v>1</v>
      </c>
      <c r="AX3283" s="61"/>
      <c r="AY3283" s="44">
        <f t="shared" si="297"/>
        <v>2</v>
      </c>
      <c r="AZ3283" s="47"/>
      <c r="BA3283" s="47"/>
      <c r="BB3283" s="47"/>
      <c r="BC3283" s="48"/>
      <c r="BD3283" s="66"/>
      <c r="BE3283" s="96"/>
      <c r="BF3283" s="96"/>
      <c r="BG3283" s="51"/>
      <c r="BH3283" s="51">
        <f t="shared" si="294"/>
        <v>1</v>
      </c>
      <c r="BI3283" s="51">
        <v>7</v>
      </c>
      <c r="BJ3283" s="52"/>
      <c r="BK3283" s="52"/>
      <c r="BL3283" s="53"/>
      <c r="BM3283" s="47" t="e">
        <f>COUNTIFS(A$2:$AC3283,#REF!,M$2:$AL3283,M3283)</f>
        <v>#VALUE!</v>
      </c>
      <c r="BN3283" s="47">
        <v>0</v>
      </c>
      <c r="BO3283" s="152">
        <v>2</v>
      </c>
      <c r="BP3283" s="152">
        <v>0</v>
      </c>
      <c r="BQ3283" s="47">
        <v>2</v>
      </c>
      <c r="BR3283" s="49">
        <v>1</v>
      </c>
      <c r="BS3283" s="61">
        <v>1</v>
      </c>
      <c r="BT3283" s="44">
        <f t="shared" si="298"/>
        <v>175</v>
      </c>
      <c r="BW3283" s="40" t="s">
        <v>67</v>
      </c>
      <c r="BY3283" s="55"/>
      <c r="BZ3283" s="1" t="s">
        <v>22426</v>
      </c>
    </row>
    <row r="3284" spans="1:78" ht="15" customHeight="1">
      <c r="A3284" s="25" t="s">
        <v>14226</v>
      </c>
      <c r="B3284" s="42" t="s">
        <v>16949</v>
      </c>
      <c r="D3284" s="263">
        <v>0</v>
      </c>
      <c r="E3284" s="92" t="s">
        <v>11339</v>
      </c>
      <c r="F3284" s="92" t="s">
        <v>14227</v>
      </c>
      <c r="G3284" s="275"/>
      <c r="H3284" s="275"/>
      <c r="I3284" s="92" t="s">
        <v>16950</v>
      </c>
      <c r="J3284" s="43" t="s">
        <v>16951</v>
      </c>
      <c r="M3284" s="44" t="s">
        <v>897</v>
      </c>
      <c r="N3284" s="45" t="s">
        <v>16952</v>
      </c>
      <c r="O3284" s="42" t="s">
        <v>863</v>
      </c>
      <c r="P3284" s="42" t="s">
        <v>137</v>
      </c>
      <c r="Q3284" s="85" t="s">
        <v>105</v>
      </c>
      <c r="R3284" s="85" t="s">
        <v>105</v>
      </c>
      <c r="S3284" s="42" t="s">
        <v>16953</v>
      </c>
      <c r="T3284" s="42" t="s">
        <v>16954</v>
      </c>
      <c r="U3284" s="92" t="s">
        <v>73</v>
      </c>
      <c r="V3284" s="92" t="s">
        <v>73</v>
      </c>
      <c r="W3284" s="92" t="s">
        <v>73</v>
      </c>
      <c r="X3284" s="260" t="s">
        <v>22184</v>
      </c>
      <c r="Y3284" s="261" t="s">
        <v>22184</v>
      </c>
      <c r="Z3284" s="262" t="s">
        <v>22184</v>
      </c>
      <c r="AA3284" s="262" t="s">
        <v>22184</v>
      </c>
      <c r="AB3284" s="44">
        <v>1</v>
      </c>
      <c r="AC3284" s="92" t="s">
        <v>16955</v>
      </c>
      <c r="AD3284" s="92" t="s">
        <v>16956</v>
      </c>
      <c r="AE3284" s="92" t="s">
        <v>105</v>
      </c>
      <c r="AF3284" s="92" t="s">
        <v>105</v>
      </c>
      <c r="AG3284" s="92" t="s">
        <v>105</v>
      </c>
      <c r="AH3284" s="92" t="s">
        <v>105</v>
      </c>
      <c r="AI3284" s="92" t="s">
        <v>105</v>
      </c>
      <c r="AJ3284" s="92" t="s">
        <v>105</v>
      </c>
      <c r="AK3284" s="92"/>
      <c r="AL3284" s="92"/>
      <c r="AM3284" s="47">
        <v>1</v>
      </c>
      <c r="AN3284" s="47">
        <v>1</v>
      </c>
      <c r="AO3284" s="47">
        <v>4</v>
      </c>
      <c r="AP3284" s="47">
        <v>6</v>
      </c>
      <c r="AQ3284" s="47"/>
      <c r="AR3284" s="47"/>
      <c r="AS3284" s="150">
        <v>0</v>
      </c>
      <c r="AT3284" s="61">
        <v>1</v>
      </c>
      <c r="AU3284" s="61">
        <v>1</v>
      </c>
      <c r="AV3284" s="47"/>
      <c r="AW3284" s="61">
        <v>1</v>
      </c>
      <c r="AX3284" s="61"/>
      <c r="AY3284" s="44">
        <f t="shared" si="297"/>
        <v>1</v>
      </c>
      <c r="AZ3284" s="47"/>
      <c r="BA3284" s="47"/>
      <c r="BB3284" s="47"/>
      <c r="BC3284" s="48"/>
      <c r="BD3284" s="66"/>
      <c r="BE3284" s="96"/>
      <c r="BF3284" s="96"/>
      <c r="BG3284" s="51"/>
      <c r="BH3284" s="51">
        <f t="shared" si="294"/>
        <v>1</v>
      </c>
      <c r="BI3284" s="51">
        <v>8</v>
      </c>
      <c r="BJ3284" s="52"/>
      <c r="BK3284" s="52"/>
      <c r="BL3284" s="53"/>
      <c r="BM3284" s="47" t="e">
        <f>COUNTIFS(A$2:$AC3284,#REF!,M$2:$AL3284,M3284)</f>
        <v>#VALUE!</v>
      </c>
      <c r="BN3284" s="47">
        <v>1</v>
      </c>
      <c r="BO3284" s="152" t="e">
        <v>#VALUE!</v>
      </c>
      <c r="BP3284" s="152">
        <v>1</v>
      </c>
      <c r="BQ3284" s="47">
        <v>365</v>
      </c>
      <c r="BR3284" s="61">
        <v>1</v>
      </c>
      <c r="BS3284" s="61">
        <v>1</v>
      </c>
      <c r="BT3284" s="44">
        <f t="shared" si="298"/>
        <v>0</v>
      </c>
      <c r="BW3284" s="40" t="s">
        <v>67</v>
      </c>
      <c r="BY3284" s="55"/>
      <c r="BZ3284" s="1" t="s">
        <v>22426</v>
      </c>
    </row>
    <row r="3285" spans="1:78" ht="15" customHeight="1">
      <c r="A3285" s="25" t="s">
        <v>14226</v>
      </c>
      <c r="B3285" s="42" t="s">
        <v>16957</v>
      </c>
      <c r="D3285" s="263">
        <v>0</v>
      </c>
      <c r="E3285" s="92" t="s">
        <v>11339</v>
      </c>
      <c r="F3285" s="92" t="s">
        <v>14227</v>
      </c>
      <c r="G3285" s="275"/>
      <c r="H3285" s="275"/>
      <c r="I3285" s="92" t="s">
        <v>16958</v>
      </c>
      <c r="J3285" s="43" t="s">
        <v>16959</v>
      </c>
      <c r="M3285" s="44" t="s">
        <v>897</v>
      </c>
      <c r="N3285" s="45" t="s">
        <v>374</v>
      </c>
      <c r="O3285" s="42" t="s">
        <v>863</v>
      </c>
      <c r="P3285" s="42" t="s">
        <v>137</v>
      </c>
      <c r="Q3285" s="85" t="s">
        <v>105</v>
      </c>
      <c r="R3285" s="85" t="s">
        <v>105</v>
      </c>
      <c r="S3285" s="42" t="s">
        <v>16960</v>
      </c>
      <c r="T3285" s="42" t="s">
        <v>16961</v>
      </c>
      <c r="U3285" s="92" t="s">
        <v>73</v>
      </c>
      <c r="V3285" s="92" t="s">
        <v>73</v>
      </c>
      <c r="W3285" s="92" t="s">
        <v>73</v>
      </c>
      <c r="X3285" s="149">
        <v>41237</v>
      </c>
      <c r="Y3285" s="149">
        <v>41274</v>
      </c>
      <c r="Z3285" s="44">
        <f t="shared" ref="Z3285:Z3348" si="299">YEAR(X3285)</f>
        <v>2012</v>
      </c>
      <c r="AA3285" s="44">
        <f t="shared" ref="AA3285:AA3348" si="300">MONTH(X3285)</f>
        <v>11</v>
      </c>
      <c r="AB3285" s="44">
        <v>0</v>
      </c>
      <c r="AC3285" s="92" t="s">
        <v>16955</v>
      </c>
      <c r="AD3285" s="92" t="s">
        <v>16956</v>
      </c>
      <c r="AE3285" s="92" t="s">
        <v>105</v>
      </c>
      <c r="AF3285" s="92" t="s">
        <v>105</v>
      </c>
      <c r="AG3285" s="92" t="s">
        <v>105</v>
      </c>
      <c r="AH3285" s="92" t="s">
        <v>105</v>
      </c>
      <c r="AI3285" s="92" t="s">
        <v>105</v>
      </c>
      <c r="AJ3285" s="92" t="s">
        <v>105</v>
      </c>
      <c r="AK3285" s="92"/>
      <c r="AL3285" s="92"/>
      <c r="AM3285" s="47">
        <v>1</v>
      </c>
      <c r="AN3285" s="47">
        <v>1</v>
      </c>
      <c r="AO3285" s="47">
        <v>4</v>
      </c>
      <c r="AP3285" s="47">
        <v>6</v>
      </c>
      <c r="AQ3285" s="47"/>
      <c r="AR3285" s="47"/>
      <c r="AS3285" s="150">
        <v>0</v>
      </c>
      <c r="AT3285" s="61">
        <v>1</v>
      </c>
      <c r="AU3285" s="49">
        <v>1</v>
      </c>
      <c r="AV3285" s="47"/>
      <c r="AW3285" s="61">
        <v>1</v>
      </c>
      <c r="AX3285" s="61"/>
      <c r="AY3285" s="44">
        <f t="shared" si="297"/>
        <v>38</v>
      </c>
      <c r="AZ3285" s="47"/>
      <c r="BA3285" s="47"/>
      <c r="BB3285" s="47"/>
      <c r="BC3285" s="48"/>
      <c r="BD3285" s="66"/>
      <c r="BE3285" s="96"/>
      <c r="BF3285" s="96"/>
      <c r="BG3285" s="51"/>
      <c r="BH3285" s="51">
        <f t="shared" si="294"/>
        <v>1</v>
      </c>
      <c r="BI3285" s="51">
        <v>2</v>
      </c>
      <c r="BJ3285" s="52"/>
      <c r="BK3285" s="52"/>
      <c r="BL3285" s="53"/>
      <c r="BM3285" s="47" t="e">
        <f>COUNTIFS(A$2:$AC3285,#REF!,M$2:$AL3285,M3285)</f>
        <v>#VALUE!</v>
      </c>
      <c r="BN3285" s="47">
        <v>0</v>
      </c>
      <c r="BO3285" s="152">
        <v>38</v>
      </c>
      <c r="BP3285" s="152">
        <v>0</v>
      </c>
      <c r="BQ3285" s="47">
        <v>38</v>
      </c>
      <c r="BR3285" s="49">
        <v>1</v>
      </c>
      <c r="BS3285" s="61">
        <v>1</v>
      </c>
      <c r="BT3285" s="44">
        <f t="shared" si="298"/>
        <v>238</v>
      </c>
      <c r="BW3285" s="40" t="s">
        <v>67</v>
      </c>
      <c r="BY3285" s="55"/>
      <c r="BZ3285" s="1" t="s">
        <v>22426</v>
      </c>
    </row>
    <row r="3286" spans="1:78" ht="15" customHeight="1">
      <c r="A3286" s="25" t="s">
        <v>14226</v>
      </c>
      <c r="B3286" s="42" t="s">
        <v>16962</v>
      </c>
      <c r="D3286" s="263">
        <v>0</v>
      </c>
      <c r="E3286" s="92" t="s">
        <v>11339</v>
      </c>
      <c r="F3286" s="92" t="s">
        <v>14227</v>
      </c>
      <c r="G3286" s="275"/>
      <c r="H3286" s="275"/>
      <c r="I3286" s="92" t="s">
        <v>15919</v>
      </c>
      <c r="J3286" s="43" t="s">
        <v>15920</v>
      </c>
      <c r="M3286" s="44" t="s">
        <v>88</v>
      </c>
      <c r="N3286" s="45" t="s">
        <v>89</v>
      </c>
      <c r="O3286" s="42" t="s">
        <v>863</v>
      </c>
      <c r="P3286" s="42" t="s">
        <v>137</v>
      </c>
      <c r="Q3286" s="85" t="s">
        <v>105</v>
      </c>
      <c r="R3286" s="85" t="s">
        <v>105</v>
      </c>
      <c r="S3286" s="42" t="s">
        <v>16963</v>
      </c>
      <c r="T3286" s="42" t="s">
        <v>16964</v>
      </c>
      <c r="U3286" s="92" t="s">
        <v>73</v>
      </c>
      <c r="V3286" s="92" t="s">
        <v>73</v>
      </c>
      <c r="W3286" s="92" t="s">
        <v>73</v>
      </c>
      <c r="X3286" s="149">
        <v>41195</v>
      </c>
      <c r="Y3286" s="149">
        <v>41203</v>
      </c>
      <c r="Z3286" s="44">
        <f t="shared" si="299"/>
        <v>2012</v>
      </c>
      <c r="AA3286" s="44">
        <f t="shared" si="300"/>
        <v>10</v>
      </c>
      <c r="AB3286" s="44">
        <v>0</v>
      </c>
      <c r="AC3286" s="92" t="s">
        <v>16965</v>
      </c>
      <c r="AD3286" s="92" t="s">
        <v>16966</v>
      </c>
      <c r="AE3286" s="92" t="s">
        <v>105</v>
      </c>
      <c r="AF3286" s="92" t="s">
        <v>105</v>
      </c>
      <c r="AG3286" s="92" t="s">
        <v>105</v>
      </c>
      <c r="AH3286" s="92" t="s">
        <v>105</v>
      </c>
      <c r="AI3286" s="92" t="s">
        <v>105</v>
      </c>
      <c r="AJ3286" s="92" t="s">
        <v>105</v>
      </c>
      <c r="AK3286" s="92"/>
      <c r="AL3286" s="92"/>
      <c r="AM3286" s="47">
        <v>1</v>
      </c>
      <c r="AN3286" s="47">
        <v>1</v>
      </c>
      <c r="AO3286" s="47">
        <v>1</v>
      </c>
      <c r="AP3286" s="47">
        <v>88</v>
      </c>
      <c r="AQ3286" s="47"/>
      <c r="AR3286" s="47"/>
      <c r="AS3286" s="150">
        <v>0</v>
      </c>
      <c r="AT3286" s="61">
        <v>1</v>
      </c>
      <c r="AU3286" s="61">
        <v>1</v>
      </c>
      <c r="AV3286" s="47"/>
      <c r="AW3286" s="61">
        <v>1</v>
      </c>
      <c r="AX3286" s="61"/>
      <c r="AY3286" s="44">
        <f t="shared" si="297"/>
        <v>9</v>
      </c>
      <c r="AZ3286" s="47"/>
      <c r="BA3286" s="47"/>
      <c r="BB3286" s="47"/>
      <c r="BC3286" s="48"/>
      <c r="BD3286" s="66"/>
      <c r="BE3286" s="96"/>
      <c r="BF3286" s="96"/>
      <c r="BG3286" s="51"/>
      <c r="BH3286" s="51">
        <f t="shared" si="294"/>
        <v>1</v>
      </c>
      <c r="BI3286" s="51">
        <v>5</v>
      </c>
      <c r="BJ3286" s="52"/>
      <c r="BK3286" s="52"/>
      <c r="BL3286" s="53"/>
      <c r="BM3286" s="47" t="e">
        <f>COUNTIFS(A$2:$AC3286,#REF!,M$2:$AL3286,M3286)</f>
        <v>#VALUE!</v>
      </c>
      <c r="BN3286" s="47">
        <v>0</v>
      </c>
      <c r="BO3286" s="152">
        <v>9</v>
      </c>
      <c r="BP3286" s="152">
        <v>0</v>
      </c>
      <c r="BQ3286" s="47">
        <v>9</v>
      </c>
      <c r="BR3286" s="61">
        <v>1</v>
      </c>
      <c r="BS3286" s="61">
        <v>1</v>
      </c>
      <c r="BT3286" s="44">
        <f t="shared" si="298"/>
        <v>196</v>
      </c>
      <c r="BW3286" s="40" t="s">
        <v>67</v>
      </c>
      <c r="BY3286" s="55"/>
      <c r="BZ3286" s="1" t="s">
        <v>22426</v>
      </c>
    </row>
    <row r="3287" spans="1:78" ht="15" customHeight="1">
      <c r="A3287" s="25" t="s">
        <v>14226</v>
      </c>
      <c r="B3287" s="42" t="s">
        <v>16967</v>
      </c>
      <c r="D3287" s="263">
        <v>0</v>
      </c>
      <c r="E3287" s="92" t="s">
        <v>11339</v>
      </c>
      <c r="F3287" s="92" t="s">
        <v>14227</v>
      </c>
      <c r="G3287" s="275"/>
      <c r="H3287" s="275"/>
      <c r="I3287" s="92" t="s">
        <v>12303</v>
      </c>
      <c r="J3287" s="43" t="s">
        <v>14403</v>
      </c>
      <c r="M3287" s="44" t="s">
        <v>80</v>
      </c>
      <c r="N3287" s="45" t="s">
        <v>184</v>
      </c>
      <c r="O3287" s="42" t="s">
        <v>863</v>
      </c>
      <c r="P3287" s="42" t="s">
        <v>137</v>
      </c>
      <c r="Q3287" s="85" t="s">
        <v>105</v>
      </c>
      <c r="R3287" s="85" t="s">
        <v>105</v>
      </c>
      <c r="S3287" s="42" t="s">
        <v>16968</v>
      </c>
      <c r="T3287" s="42" t="s">
        <v>16969</v>
      </c>
      <c r="U3287" s="92" t="s">
        <v>73</v>
      </c>
      <c r="V3287" s="92" t="s">
        <v>73</v>
      </c>
      <c r="W3287" s="92" t="s">
        <v>73</v>
      </c>
      <c r="X3287" s="149">
        <v>41089</v>
      </c>
      <c r="Y3287" s="149">
        <v>41092</v>
      </c>
      <c r="Z3287" s="44">
        <f t="shared" si="299"/>
        <v>2012</v>
      </c>
      <c r="AA3287" s="44">
        <f t="shared" si="300"/>
        <v>6</v>
      </c>
      <c r="AB3287" s="44">
        <v>0</v>
      </c>
      <c r="AC3287" s="92" t="s">
        <v>16970</v>
      </c>
      <c r="AD3287" s="92" t="s">
        <v>16971</v>
      </c>
      <c r="AE3287" s="92" t="s">
        <v>105</v>
      </c>
      <c r="AF3287" s="92" t="s">
        <v>105</v>
      </c>
      <c r="AG3287" s="92" t="s">
        <v>105</v>
      </c>
      <c r="AH3287" s="92" t="s">
        <v>105</v>
      </c>
      <c r="AI3287" s="92" t="s">
        <v>105</v>
      </c>
      <c r="AJ3287" s="92" t="s">
        <v>105</v>
      </c>
      <c r="AK3287" s="92"/>
      <c r="AL3287" s="92"/>
      <c r="AM3287" s="47">
        <v>1</v>
      </c>
      <c r="AN3287" s="47">
        <v>1</v>
      </c>
      <c r="AO3287" s="47">
        <v>1</v>
      </c>
      <c r="AP3287" s="47">
        <v>88</v>
      </c>
      <c r="AQ3287" s="47"/>
      <c r="AR3287" s="47"/>
      <c r="AS3287" s="150">
        <v>0</v>
      </c>
      <c r="AT3287" s="61">
        <v>1</v>
      </c>
      <c r="AU3287" s="49">
        <v>1</v>
      </c>
      <c r="AV3287" s="47"/>
      <c r="AW3287" s="61">
        <v>1</v>
      </c>
      <c r="AX3287" s="61"/>
      <c r="AY3287" s="44">
        <f t="shared" si="297"/>
        <v>4</v>
      </c>
      <c r="AZ3287" s="47"/>
      <c r="BA3287" s="47"/>
      <c r="BB3287" s="47"/>
      <c r="BC3287" s="48"/>
      <c r="BD3287" s="66"/>
      <c r="BE3287" s="96"/>
      <c r="BF3287" s="96"/>
      <c r="BG3287" s="51"/>
      <c r="BH3287" s="51">
        <f t="shared" si="294"/>
        <v>1</v>
      </c>
      <c r="BI3287" s="51">
        <v>4</v>
      </c>
      <c r="BJ3287" s="52"/>
      <c r="BK3287" s="52"/>
      <c r="BL3287" s="53"/>
      <c r="BM3287" s="47" t="e">
        <f>COUNTIFS(A$2:$AC3287,#REF!,M$2:$AL3287,M3287)</f>
        <v>#VALUE!</v>
      </c>
      <c r="BN3287" s="47">
        <v>0</v>
      </c>
      <c r="BO3287" s="152">
        <v>4</v>
      </c>
      <c r="BP3287" s="152">
        <v>0</v>
      </c>
      <c r="BQ3287" s="47">
        <v>4</v>
      </c>
      <c r="BR3287" s="49">
        <v>1</v>
      </c>
      <c r="BS3287" s="61">
        <v>1</v>
      </c>
      <c r="BT3287" s="44">
        <f t="shared" si="298"/>
        <v>90</v>
      </c>
      <c r="BW3287" s="40" t="s">
        <v>67</v>
      </c>
      <c r="BY3287" s="55"/>
      <c r="BZ3287" s="1" t="s">
        <v>22426</v>
      </c>
    </row>
    <row r="3288" spans="1:78" ht="15" customHeight="1">
      <c r="A3288" s="25" t="s">
        <v>14226</v>
      </c>
      <c r="B3288" s="42" t="s">
        <v>16972</v>
      </c>
      <c r="D3288" s="263">
        <v>0</v>
      </c>
      <c r="E3288" s="92" t="s">
        <v>11339</v>
      </c>
      <c r="F3288" s="92" t="s">
        <v>14227</v>
      </c>
      <c r="G3288" s="275"/>
      <c r="H3288" s="275"/>
      <c r="I3288" s="92" t="s">
        <v>12303</v>
      </c>
      <c r="J3288" s="43" t="s">
        <v>14403</v>
      </c>
      <c r="M3288" s="44" t="s">
        <v>80</v>
      </c>
      <c r="N3288" s="45" t="s">
        <v>184</v>
      </c>
      <c r="O3288" s="42" t="s">
        <v>863</v>
      </c>
      <c r="P3288" s="42" t="s">
        <v>137</v>
      </c>
      <c r="Q3288" s="85" t="s">
        <v>105</v>
      </c>
      <c r="R3288" s="85" t="s">
        <v>105</v>
      </c>
      <c r="S3288" s="42" t="s">
        <v>16973</v>
      </c>
      <c r="T3288" s="42" t="s">
        <v>16974</v>
      </c>
      <c r="U3288" s="92" t="s">
        <v>73</v>
      </c>
      <c r="V3288" s="92" t="s">
        <v>73</v>
      </c>
      <c r="W3288" s="92" t="s">
        <v>73</v>
      </c>
      <c r="X3288" s="149">
        <v>41179</v>
      </c>
      <c r="Y3288" s="149">
        <v>41188</v>
      </c>
      <c r="Z3288" s="44">
        <f t="shared" si="299"/>
        <v>2012</v>
      </c>
      <c r="AA3288" s="44">
        <f t="shared" si="300"/>
        <v>9</v>
      </c>
      <c r="AB3288" s="44">
        <v>0</v>
      </c>
      <c r="AC3288" s="92" t="s">
        <v>16975</v>
      </c>
      <c r="AD3288" s="92" t="s">
        <v>16976</v>
      </c>
      <c r="AE3288" s="92" t="s">
        <v>105</v>
      </c>
      <c r="AF3288" s="92" t="s">
        <v>105</v>
      </c>
      <c r="AG3288" s="92" t="s">
        <v>105</v>
      </c>
      <c r="AH3288" s="92" t="s">
        <v>105</v>
      </c>
      <c r="AI3288" s="92" t="s">
        <v>105</v>
      </c>
      <c r="AJ3288" s="92" t="s">
        <v>105</v>
      </c>
      <c r="AK3288" s="92"/>
      <c r="AL3288" s="92"/>
      <c r="AM3288" s="47">
        <v>1</v>
      </c>
      <c r="AN3288" s="47">
        <v>1</v>
      </c>
      <c r="AO3288" s="47">
        <v>1</v>
      </c>
      <c r="AP3288" s="47">
        <v>88</v>
      </c>
      <c r="AQ3288" s="47"/>
      <c r="AR3288" s="47"/>
      <c r="AS3288" s="150">
        <v>0</v>
      </c>
      <c r="AT3288" s="61">
        <v>1</v>
      </c>
      <c r="AU3288" s="49">
        <v>1</v>
      </c>
      <c r="AV3288" s="47"/>
      <c r="AW3288" s="61">
        <v>1</v>
      </c>
      <c r="AX3288" s="61"/>
      <c r="AY3288" s="44">
        <f t="shared" si="297"/>
        <v>10</v>
      </c>
      <c r="AZ3288" s="47"/>
      <c r="BA3288" s="47"/>
      <c r="BB3288" s="47"/>
      <c r="BC3288" s="48"/>
      <c r="BD3288" s="66"/>
      <c r="BE3288" s="96"/>
      <c r="BF3288" s="96"/>
      <c r="BG3288" s="51"/>
      <c r="BH3288" s="51">
        <f t="shared" si="294"/>
        <v>1</v>
      </c>
      <c r="BI3288" s="51">
        <v>99</v>
      </c>
      <c r="BJ3288" s="52"/>
      <c r="BK3288" s="52"/>
      <c r="BL3288" s="53"/>
      <c r="BM3288" s="47" t="e">
        <f>COUNTIFS(A$2:$AC3288,#REF!,M$2:$AL3288,M3288)</f>
        <v>#VALUE!</v>
      </c>
      <c r="BN3288" s="47">
        <v>0</v>
      </c>
      <c r="BO3288" s="152">
        <v>10</v>
      </c>
      <c r="BP3288" s="152">
        <v>0</v>
      </c>
      <c r="BQ3288" s="47">
        <v>10</v>
      </c>
      <c r="BR3288" s="49">
        <v>1</v>
      </c>
      <c r="BS3288" s="61">
        <v>1</v>
      </c>
      <c r="BT3288" s="44">
        <f t="shared" si="298"/>
        <v>180</v>
      </c>
      <c r="BW3288" s="40" t="s">
        <v>67</v>
      </c>
      <c r="BY3288" s="55"/>
      <c r="BZ3288" s="1" t="s">
        <v>22426</v>
      </c>
    </row>
    <row r="3289" spans="1:78" ht="15" customHeight="1">
      <c r="A3289" s="25" t="s">
        <v>14226</v>
      </c>
      <c r="B3289" s="42" t="s">
        <v>16977</v>
      </c>
      <c r="D3289" s="263">
        <v>0</v>
      </c>
      <c r="E3289" s="92" t="s">
        <v>11339</v>
      </c>
      <c r="F3289" s="92" t="s">
        <v>14227</v>
      </c>
      <c r="G3289" s="275"/>
      <c r="H3289" s="275"/>
      <c r="I3289" s="92" t="s">
        <v>12551</v>
      </c>
      <c r="J3289" s="43" t="s">
        <v>14369</v>
      </c>
      <c r="M3289" s="44" t="s">
        <v>80</v>
      </c>
      <c r="N3289" s="45" t="s">
        <v>199</v>
      </c>
      <c r="O3289" s="42" t="s">
        <v>863</v>
      </c>
      <c r="P3289" s="42" t="s">
        <v>137</v>
      </c>
      <c r="Q3289" s="85" t="s">
        <v>105</v>
      </c>
      <c r="R3289" s="85" t="s">
        <v>105</v>
      </c>
      <c r="S3289" s="42" t="s">
        <v>16978</v>
      </c>
      <c r="T3289" s="42" t="s">
        <v>16979</v>
      </c>
      <c r="U3289" s="92" t="s">
        <v>73</v>
      </c>
      <c r="V3289" s="92" t="s">
        <v>73</v>
      </c>
      <c r="W3289" s="92" t="s">
        <v>73</v>
      </c>
      <c r="X3289" s="149">
        <v>41075</v>
      </c>
      <c r="Y3289" s="149">
        <v>41079</v>
      </c>
      <c r="Z3289" s="44">
        <f t="shared" si="299"/>
        <v>2012</v>
      </c>
      <c r="AA3289" s="44">
        <f t="shared" si="300"/>
        <v>6</v>
      </c>
      <c r="AB3289" s="44">
        <v>0</v>
      </c>
      <c r="AC3289" s="92" t="s">
        <v>16980</v>
      </c>
      <c r="AD3289" s="92" t="s">
        <v>16981</v>
      </c>
      <c r="AE3289" s="92" t="s">
        <v>105</v>
      </c>
      <c r="AF3289" s="92" t="s">
        <v>105</v>
      </c>
      <c r="AG3289" s="92" t="s">
        <v>105</v>
      </c>
      <c r="AH3289" s="92" t="s">
        <v>105</v>
      </c>
      <c r="AI3289" s="92" t="s">
        <v>105</v>
      </c>
      <c r="AJ3289" s="92" t="s">
        <v>105</v>
      </c>
      <c r="AK3289" s="92"/>
      <c r="AL3289" s="92"/>
      <c r="AM3289" s="47">
        <v>1</v>
      </c>
      <c r="AN3289" s="47">
        <v>1</v>
      </c>
      <c r="AO3289" s="47">
        <v>1</v>
      </c>
      <c r="AP3289" s="47">
        <v>88</v>
      </c>
      <c r="AQ3289" s="47"/>
      <c r="AR3289" s="47"/>
      <c r="AS3289" s="150">
        <v>0</v>
      </c>
      <c r="AT3289" s="61">
        <v>1</v>
      </c>
      <c r="AU3289" s="61">
        <v>1</v>
      </c>
      <c r="AV3289" s="47"/>
      <c r="AW3289" s="61">
        <v>1</v>
      </c>
      <c r="AX3289" s="61"/>
      <c r="AY3289" s="44">
        <f t="shared" si="297"/>
        <v>5</v>
      </c>
      <c r="AZ3289" s="47"/>
      <c r="BA3289" s="47"/>
      <c r="BB3289" s="47"/>
      <c r="BC3289" s="48"/>
      <c r="BD3289" s="66"/>
      <c r="BE3289" s="96"/>
      <c r="BF3289" s="96"/>
      <c r="BG3289" s="51"/>
      <c r="BH3289" s="51">
        <f t="shared" si="294"/>
        <v>1</v>
      </c>
      <c r="BI3289" s="51">
        <v>2</v>
      </c>
      <c r="BJ3289" s="52"/>
      <c r="BK3289" s="52"/>
      <c r="BL3289" s="53"/>
      <c r="BM3289" s="47" t="e">
        <f>COUNTIFS(A$2:$AC3289,#REF!,M$2:$AL3289,M3289)</f>
        <v>#VALUE!</v>
      </c>
      <c r="BN3289" s="47">
        <v>0</v>
      </c>
      <c r="BO3289" s="152">
        <v>5</v>
      </c>
      <c r="BP3289" s="152">
        <v>0</v>
      </c>
      <c r="BQ3289" s="47">
        <v>5</v>
      </c>
      <c r="BR3289" s="61">
        <v>1</v>
      </c>
      <c r="BS3289" s="61">
        <v>1</v>
      </c>
      <c r="BT3289" s="44">
        <f t="shared" si="298"/>
        <v>76</v>
      </c>
      <c r="BW3289" s="40" t="s">
        <v>67</v>
      </c>
      <c r="BY3289" s="55"/>
      <c r="BZ3289" s="1" t="s">
        <v>22426</v>
      </c>
    </row>
    <row r="3290" spans="1:78" ht="15" customHeight="1">
      <c r="A3290" s="25" t="s">
        <v>14226</v>
      </c>
      <c r="B3290" s="42" t="s">
        <v>16982</v>
      </c>
      <c r="D3290" s="263">
        <v>0</v>
      </c>
      <c r="E3290" s="92" t="s">
        <v>11339</v>
      </c>
      <c r="F3290" s="92" t="s">
        <v>14227</v>
      </c>
      <c r="G3290" s="275"/>
      <c r="H3290" s="275"/>
      <c r="I3290" s="92" t="s">
        <v>12551</v>
      </c>
      <c r="J3290" s="43" t="s">
        <v>14369</v>
      </c>
      <c r="M3290" s="44" t="s">
        <v>80</v>
      </c>
      <c r="N3290" s="45" t="s">
        <v>199</v>
      </c>
      <c r="O3290" s="42" t="s">
        <v>863</v>
      </c>
      <c r="P3290" s="42" t="s">
        <v>137</v>
      </c>
      <c r="Q3290" s="85" t="s">
        <v>105</v>
      </c>
      <c r="R3290" s="85" t="s">
        <v>105</v>
      </c>
      <c r="S3290" s="42" t="s">
        <v>16983</v>
      </c>
      <c r="T3290" s="42" t="s">
        <v>16984</v>
      </c>
      <c r="U3290" s="92" t="s">
        <v>73</v>
      </c>
      <c r="V3290" s="92" t="s">
        <v>73</v>
      </c>
      <c r="W3290" s="92" t="s">
        <v>73</v>
      </c>
      <c r="X3290" s="149">
        <v>41084</v>
      </c>
      <c r="Y3290" s="149">
        <v>41087</v>
      </c>
      <c r="Z3290" s="44">
        <f t="shared" si="299"/>
        <v>2012</v>
      </c>
      <c r="AA3290" s="44">
        <f t="shared" si="300"/>
        <v>6</v>
      </c>
      <c r="AB3290" s="44">
        <v>0</v>
      </c>
      <c r="AC3290" s="92" t="s">
        <v>16985</v>
      </c>
      <c r="AD3290" s="92" t="s">
        <v>16986</v>
      </c>
      <c r="AE3290" s="92" t="s">
        <v>105</v>
      </c>
      <c r="AF3290" s="92" t="s">
        <v>105</v>
      </c>
      <c r="AG3290" s="92" t="s">
        <v>105</v>
      </c>
      <c r="AH3290" s="92" t="s">
        <v>105</v>
      </c>
      <c r="AI3290" s="92" t="s">
        <v>105</v>
      </c>
      <c r="AJ3290" s="92" t="s">
        <v>105</v>
      </c>
      <c r="AK3290" s="92"/>
      <c r="AL3290" s="92"/>
      <c r="AM3290" s="47">
        <v>1</v>
      </c>
      <c r="AN3290" s="47">
        <v>1</v>
      </c>
      <c r="AO3290" s="47">
        <v>1</v>
      </c>
      <c r="AP3290" s="47">
        <v>88</v>
      </c>
      <c r="AQ3290" s="47"/>
      <c r="AR3290" s="47"/>
      <c r="AS3290" s="150">
        <v>0</v>
      </c>
      <c r="AT3290" s="61">
        <v>1</v>
      </c>
      <c r="AU3290" s="61">
        <v>1</v>
      </c>
      <c r="AV3290" s="47"/>
      <c r="AW3290" s="61">
        <v>1</v>
      </c>
      <c r="AX3290" s="61"/>
      <c r="AY3290" s="44">
        <f t="shared" si="297"/>
        <v>4</v>
      </c>
      <c r="AZ3290" s="47"/>
      <c r="BA3290" s="47"/>
      <c r="BB3290" s="47"/>
      <c r="BC3290" s="48"/>
      <c r="BD3290" s="66"/>
      <c r="BE3290" s="96"/>
      <c r="BF3290" s="96"/>
      <c r="BG3290" s="51"/>
      <c r="BH3290" s="51">
        <f t="shared" si="294"/>
        <v>1</v>
      </c>
      <c r="BI3290" s="51">
        <v>1</v>
      </c>
      <c r="BJ3290" s="52"/>
      <c r="BK3290" s="52"/>
      <c r="BL3290" s="53"/>
      <c r="BM3290" s="47" t="e">
        <f>COUNTIFS(A$2:$AC3290,#REF!,M$2:$AL3290,M3290)</f>
        <v>#VALUE!</v>
      </c>
      <c r="BN3290" s="47">
        <v>0</v>
      </c>
      <c r="BO3290" s="152">
        <v>4</v>
      </c>
      <c r="BP3290" s="152">
        <v>0</v>
      </c>
      <c r="BQ3290" s="47">
        <v>4</v>
      </c>
      <c r="BR3290" s="61">
        <v>1</v>
      </c>
      <c r="BS3290" s="61">
        <v>1</v>
      </c>
      <c r="BT3290" s="44">
        <f t="shared" si="298"/>
        <v>85</v>
      </c>
      <c r="BW3290" s="40" t="s">
        <v>67</v>
      </c>
      <c r="BY3290" s="55"/>
      <c r="BZ3290" s="1" t="s">
        <v>22426</v>
      </c>
    </row>
    <row r="3291" spans="1:78" ht="15" customHeight="1">
      <c r="A3291" s="25" t="s">
        <v>14226</v>
      </c>
      <c r="B3291" s="42" t="s">
        <v>16987</v>
      </c>
      <c r="D3291" s="263">
        <v>0</v>
      </c>
      <c r="E3291" s="92" t="s">
        <v>11339</v>
      </c>
      <c r="F3291" s="92" t="s">
        <v>14227</v>
      </c>
      <c r="G3291" s="275"/>
      <c r="H3291" s="275"/>
      <c r="I3291" s="92" t="s">
        <v>12551</v>
      </c>
      <c r="J3291" s="43" t="s">
        <v>14369</v>
      </c>
      <c r="M3291" s="44" t="s">
        <v>80</v>
      </c>
      <c r="N3291" s="45" t="s">
        <v>199</v>
      </c>
      <c r="O3291" s="42" t="s">
        <v>863</v>
      </c>
      <c r="P3291" s="42" t="s">
        <v>137</v>
      </c>
      <c r="Q3291" s="85" t="s">
        <v>105</v>
      </c>
      <c r="R3291" s="85" t="s">
        <v>105</v>
      </c>
      <c r="S3291" s="42" t="s">
        <v>16988</v>
      </c>
      <c r="T3291" s="42" t="s">
        <v>16989</v>
      </c>
      <c r="U3291" s="92" t="s">
        <v>73</v>
      </c>
      <c r="V3291" s="92" t="s">
        <v>73</v>
      </c>
      <c r="W3291" s="92" t="s">
        <v>73</v>
      </c>
      <c r="X3291" s="149">
        <v>41094</v>
      </c>
      <c r="Y3291" s="149">
        <v>41095</v>
      </c>
      <c r="Z3291" s="44">
        <f t="shared" si="299"/>
        <v>2012</v>
      </c>
      <c r="AA3291" s="44">
        <f t="shared" si="300"/>
        <v>7</v>
      </c>
      <c r="AB3291" s="44">
        <v>0</v>
      </c>
      <c r="AC3291" s="92" t="s">
        <v>16990</v>
      </c>
      <c r="AD3291" s="92" t="s">
        <v>16991</v>
      </c>
      <c r="AE3291" s="92" t="s">
        <v>105</v>
      </c>
      <c r="AF3291" s="92" t="s">
        <v>105</v>
      </c>
      <c r="AG3291" s="92" t="s">
        <v>105</v>
      </c>
      <c r="AH3291" s="92" t="s">
        <v>105</v>
      </c>
      <c r="AI3291" s="92" t="s">
        <v>105</v>
      </c>
      <c r="AJ3291" s="92" t="s">
        <v>105</v>
      </c>
      <c r="AK3291" s="92"/>
      <c r="AL3291" s="92"/>
      <c r="AM3291" s="47">
        <v>1</v>
      </c>
      <c r="AN3291" s="47">
        <v>1</v>
      </c>
      <c r="AO3291" s="47">
        <v>1</v>
      </c>
      <c r="AP3291" s="47">
        <v>88</v>
      </c>
      <c r="AQ3291" s="47"/>
      <c r="AR3291" s="47"/>
      <c r="AS3291" s="150">
        <v>0</v>
      </c>
      <c r="AT3291" s="61">
        <v>1</v>
      </c>
      <c r="AU3291" s="61">
        <v>1</v>
      </c>
      <c r="AV3291" s="47"/>
      <c r="AW3291" s="61">
        <v>1</v>
      </c>
      <c r="AX3291" s="61"/>
      <c r="AY3291" s="44">
        <f t="shared" si="297"/>
        <v>2</v>
      </c>
      <c r="AZ3291" s="47"/>
      <c r="BA3291" s="47"/>
      <c r="BB3291" s="47"/>
      <c r="BC3291" s="48"/>
      <c r="BD3291" s="66"/>
      <c r="BE3291" s="96"/>
      <c r="BF3291" s="96"/>
      <c r="BG3291" s="51"/>
      <c r="BH3291" s="51">
        <f t="shared" si="294"/>
        <v>1</v>
      </c>
      <c r="BI3291" s="51">
        <v>2</v>
      </c>
      <c r="BJ3291" s="52"/>
      <c r="BK3291" s="52"/>
      <c r="BL3291" s="53"/>
      <c r="BM3291" s="47" t="e">
        <f>COUNTIFS(A$2:$AC3291,#REF!,M$2:$AL3291,M3291)</f>
        <v>#VALUE!</v>
      </c>
      <c r="BN3291" s="47">
        <v>0</v>
      </c>
      <c r="BO3291" s="152">
        <v>2</v>
      </c>
      <c r="BP3291" s="152">
        <v>0</v>
      </c>
      <c r="BQ3291" s="47">
        <v>2</v>
      </c>
      <c r="BR3291" s="61">
        <v>1</v>
      </c>
      <c r="BS3291" s="61">
        <v>1</v>
      </c>
      <c r="BT3291" s="44">
        <f t="shared" si="298"/>
        <v>95</v>
      </c>
      <c r="BW3291" s="40" t="s">
        <v>67</v>
      </c>
      <c r="BY3291" s="55"/>
      <c r="BZ3291" s="1" t="s">
        <v>22426</v>
      </c>
    </row>
    <row r="3292" spans="1:78" ht="15" customHeight="1">
      <c r="A3292" s="25" t="s">
        <v>14226</v>
      </c>
      <c r="B3292" s="42" t="s">
        <v>16992</v>
      </c>
      <c r="D3292" s="263">
        <v>0</v>
      </c>
      <c r="E3292" s="92" t="s">
        <v>11339</v>
      </c>
      <c r="F3292" s="92" t="s">
        <v>14227</v>
      </c>
      <c r="G3292" s="275"/>
      <c r="H3292" s="275"/>
      <c r="I3292" s="92" t="s">
        <v>12262</v>
      </c>
      <c r="J3292" s="43" t="s">
        <v>14420</v>
      </c>
      <c r="M3292" s="44" t="s">
        <v>80</v>
      </c>
      <c r="N3292" s="45" t="s">
        <v>14421</v>
      </c>
      <c r="O3292" s="42" t="s">
        <v>863</v>
      </c>
      <c r="P3292" s="42" t="s">
        <v>137</v>
      </c>
      <c r="Q3292" s="85" t="s">
        <v>105</v>
      </c>
      <c r="R3292" s="85" t="s">
        <v>105</v>
      </c>
      <c r="S3292" s="42" t="s">
        <v>16993</v>
      </c>
      <c r="T3292" s="42" t="s">
        <v>16994</v>
      </c>
      <c r="U3292" s="92" t="s">
        <v>73</v>
      </c>
      <c r="V3292" s="92" t="s">
        <v>73</v>
      </c>
      <c r="W3292" s="92" t="s">
        <v>73</v>
      </c>
      <c r="X3292" s="149">
        <v>41022</v>
      </c>
      <c r="Y3292" s="149">
        <v>41024</v>
      </c>
      <c r="Z3292" s="44">
        <f t="shared" si="299"/>
        <v>2012</v>
      </c>
      <c r="AA3292" s="44">
        <f t="shared" si="300"/>
        <v>4</v>
      </c>
      <c r="AB3292" s="44">
        <v>0</v>
      </c>
      <c r="AC3292" s="92" t="s">
        <v>16995</v>
      </c>
      <c r="AD3292" s="92" t="s">
        <v>16996</v>
      </c>
      <c r="AE3292" s="92" t="s">
        <v>105</v>
      </c>
      <c r="AF3292" s="92" t="s">
        <v>105</v>
      </c>
      <c r="AG3292" s="92" t="s">
        <v>105</v>
      </c>
      <c r="AH3292" s="92" t="s">
        <v>105</v>
      </c>
      <c r="AI3292" s="92" t="s">
        <v>105</v>
      </c>
      <c r="AJ3292" s="92" t="s">
        <v>105</v>
      </c>
      <c r="AK3292" s="92"/>
      <c r="AL3292" s="92"/>
      <c r="AM3292" s="47">
        <v>1</v>
      </c>
      <c r="AN3292" s="47">
        <v>1</v>
      </c>
      <c r="AO3292" s="47">
        <v>1</v>
      </c>
      <c r="AP3292" s="47">
        <v>88</v>
      </c>
      <c r="AQ3292" s="47"/>
      <c r="AR3292" s="47"/>
      <c r="AS3292" s="150">
        <v>0</v>
      </c>
      <c r="AT3292" s="61">
        <v>1</v>
      </c>
      <c r="AU3292" s="61">
        <v>1</v>
      </c>
      <c r="AV3292" s="47"/>
      <c r="AW3292" s="61">
        <v>1</v>
      </c>
      <c r="AX3292" s="61"/>
      <c r="AY3292" s="44">
        <f t="shared" si="297"/>
        <v>3</v>
      </c>
      <c r="AZ3292" s="47"/>
      <c r="BA3292" s="47"/>
      <c r="BB3292" s="47"/>
      <c r="BC3292" s="48"/>
      <c r="BD3292" s="66"/>
      <c r="BE3292" s="96"/>
      <c r="BF3292" s="96"/>
      <c r="BG3292" s="51"/>
      <c r="BH3292" s="51">
        <f t="shared" si="294"/>
        <v>1</v>
      </c>
      <c r="BI3292" s="51">
        <v>4</v>
      </c>
      <c r="BJ3292" s="52"/>
      <c r="BK3292" s="52"/>
      <c r="BL3292" s="53"/>
      <c r="BM3292" s="47" t="e">
        <f>COUNTIFS(A$2:$AC3292,#REF!,M$2:$AL3292,M3292)</f>
        <v>#VALUE!</v>
      </c>
      <c r="BN3292" s="47">
        <v>0</v>
      </c>
      <c r="BO3292" s="152">
        <v>3</v>
      </c>
      <c r="BP3292" s="152">
        <v>0</v>
      </c>
      <c r="BQ3292" s="47">
        <v>3</v>
      </c>
      <c r="BR3292" s="61">
        <v>1</v>
      </c>
      <c r="BS3292" s="61">
        <v>1</v>
      </c>
      <c r="BT3292" s="44">
        <f t="shared" si="298"/>
        <v>23</v>
      </c>
      <c r="BW3292" s="40" t="s">
        <v>67</v>
      </c>
      <c r="BY3292" s="55"/>
      <c r="BZ3292" s="1" t="s">
        <v>22426</v>
      </c>
    </row>
    <row r="3293" spans="1:78" ht="15" customHeight="1">
      <c r="A3293" s="25" t="s">
        <v>14226</v>
      </c>
      <c r="B3293" s="42" t="s">
        <v>16997</v>
      </c>
      <c r="D3293" s="263">
        <v>0</v>
      </c>
      <c r="E3293" s="92" t="s">
        <v>11339</v>
      </c>
      <c r="F3293" s="92" t="s">
        <v>14227</v>
      </c>
      <c r="G3293" s="275"/>
      <c r="H3293" s="275"/>
      <c r="I3293" s="92" t="s">
        <v>12262</v>
      </c>
      <c r="J3293" s="43" t="s">
        <v>14420</v>
      </c>
      <c r="M3293" s="44" t="s">
        <v>80</v>
      </c>
      <c r="N3293" s="45" t="s">
        <v>14421</v>
      </c>
      <c r="O3293" s="42" t="s">
        <v>863</v>
      </c>
      <c r="P3293" s="42" t="s">
        <v>137</v>
      </c>
      <c r="Q3293" s="85" t="s">
        <v>105</v>
      </c>
      <c r="R3293" s="85" t="s">
        <v>105</v>
      </c>
      <c r="S3293" s="42" t="s">
        <v>16998</v>
      </c>
      <c r="T3293" s="42" t="s">
        <v>16999</v>
      </c>
      <c r="U3293" s="92" t="s">
        <v>73</v>
      </c>
      <c r="V3293" s="92" t="s">
        <v>73</v>
      </c>
      <c r="W3293" s="92" t="s">
        <v>73</v>
      </c>
      <c r="X3293" s="149">
        <v>41026</v>
      </c>
      <c r="Y3293" s="149">
        <v>41028</v>
      </c>
      <c r="Z3293" s="44">
        <f t="shared" si="299"/>
        <v>2012</v>
      </c>
      <c r="AA3293" s="44">
        <f t="shared" si="300"/>
        <v>4</v>
      </c>
      <c r="AB3293" s="44">
        <v>0</v>
      </c>
      <c r="AC3293" s="92" t="s">
        <v>17000</v>
      </c>
      <c r="AD3293" s="92" t="s">
        <v>17001</v>
      </c>
      <c r="AE3293" s="92" t="s">
        <v>105</v>
      </c>
      <c r="AF3293" s="92" t="s">
        <v>105</v>
      </c>
      <c r="AG3293" s="92" t="s">
        <v>105</v>
      </c>
      <c r="AH3293" s="92" t="s">
        <v>105</v>
      </c>
      <c r="AI3293" s="92" t="s">
        <v>105</v>
      </c>
      <c r="AJ3293" s="92" t="s">
        <v>105</v>
      </c>
      <c r="AK3293" s="92"/>
      <c r="AL3293" s="92"/>
      <c r="AM3293" s="47">
        <v>1</v>
      </c>
      <c r="AN3293" s="47">
        <v>1</v>
      </c>
      <c r="AO3293" s="47">
        <v>1</v>
      </c>
      <c r="AP3293" s="47">
        <v>88</v>
      </c>
      <c r="AQ3293" s="47"/>
      <c r="AR3293" s="47"/>
      <c r="AS3293" s="150">
        <v>0</v>
      </c>
      <c r="AT3293" s="61">
        <v>1</v>
      </c>
      <c r="AU3293" s="61">
        <v>1</v>
      </c>
      <c r="AV3293" s="47"/>
      <c r="AW3293" s="61">
        <v>1</v>
      </c>
      <c r="AX3293" s="61"/>
      <c r="AY3293" s="44">
        <f t="shared" si="297"/>
        <v>3</v>
      </c>
      <c r="AZ3293" s="47"/>
      <c r="BA3293" s="47"/>
      <c r="BB3293" s="47"/>
      <c r="BC3293" s="48"/>
      <c r="BD3293" s="66"/>
      <c r="BE3293" s="96"/>
      <c r="BF3293" s="96"/>
      <c r="BG3293" s="51"/>
      <c r="BH3293" s="51">
        <f t="shared" si="294"/>
        <v>1</v>
      </c>
      <c r="BI3293" s="51">
        <v>3</v>
      </c>
      <c r="BJ3293" s="52"/>
      <c r="BK3293" s="52"/>
      <c r="BL3293" s="53"/>
      <c r="BM3293" s="47" t="e">
        <f>COUNTIFS(A$2:$AC3293,#REF!,M$2:$AL3293,M3293)</f>
        <v>#VALUE!</v>
      </c>
      <c r="BN3293" s="47">
        <v>0</v>
      </c>
      <c r="BO3293" s="152">
        <v>3</v>
      </c>
      <c r="BP3293" s="152">
        <v>0</v>
      </c>
      <c r="BQ3293" s="47">
        <v>3</v>
      </c>
      <c r="BR3293" s="61">
        <v>1</v>
      </c>
      <c r="BS3293" s="61">
        <v>1</v>
      </c>
      <c r="BT3293" s="44">
        <f t="shared" si="298"/>
        <v>27</v>
      </c>
      <c r="BW3293" s="40" t="s">
        <v>67</v>
      </c>
      <c r="BY3293" s="55"/>
      <c r="BZ3293" s="1" t="s">
        <v>22426</v>
      </c>
    </row>
    <row r="3294" spans="1:78" ht="15" customHeight="1">
      <c r="A3294" s="25" t="s">
        <v>14226</v>
      </c>
      <c r="B3294" s="42" t="s">
        <v>17002</v>
      </c>
      <c r="D3294" s="263">
        <v>0</v>
      </c>
      <c r="E3294" s="92" t="s">
        <v>11339</v>
      </c>
      <c r="F3294" s="92" t="s">
        <v>14227</v>
      </c>
      <c r="G3294" s="275"/>
      <c r="H3294" s="275"/>
      <c r="I3294" s="92" t="s">
        <v>12262</v>
      </c>
      <c r="J3294" s="43" t="s">
        <v>14420</v>
      </c>
      <c r="M3294" s="44" t="s">
        <v>80</v>
      </c>
      <c r="N3294" s="45" t="s">
        <v>14421</v>
      </c>
      <c r="O3294" s="42" t="s">
        <v>863</v>
      </c>
      <c r="P3294" s="42" t="s">
        <v>137</v>
      </c>
      <c r="Q3294" s="85" t="s">
        <v>105</v>
      </c>
      <c r="R3294" s="85" t="s">
        <v>105</v>
      </c>
      <c r="S3294" s="42" t="s">
        <v>17003</v>
      </c>
      <c r="T3294" s="42" t="s">
        <v>17004</v>
      </c>
      <c r="U3294" s="92" t="s">
        <v>73</v>
      </c>
      <c r="V3294" s="92" t="s">
        <v>73</v>
      </c>
      <c r="W3294" s="92" t="s">
        <v>73</v>
      </c>
      <c r="X3294" s="149">
        <v>41170</v>
      </c>
      <c r="Y3294" s="149">
        <v>41181</v>
      </c>
      <c r="Z3294" s="44">
        <f t="shared" si="299"/>
        <v>2012</v>
      </c>
      <c r="AA3294" s="44">
        <f t="shared" si="300"/>
        <v>9</v>
      </c>
      <c r="AB3294" s="44">
        <v>0</v>
      </c>
      <c r="AC3294" s="92" t="s">
        <v>16661</v>
      </c>
      <c r="AD3294" s="92" t="s">
        <v>17005</v>
      </c>
      <c r="AE3294" s="92" t="s">
        <v>105</v>
      </c>
      <c r="AF3294" s="92" t="s">
        <v>105</v>
      </c>
      <c r="AG3294" s="92" t="s">
        <v>105</v>
      </c>
      <c r="AH3294" s="92" t="s">
        <v>105</v>
      </c>
      <c r="AI3294" s="92" t="s">
        <v>105</v>
      </c>
      <c r="AJ3294" s="92" t="s">
        <v>105</v>
      </c>
      <c r="AK3294" s="92"/>
      <c r="AL3294" s="92"/>
      <c r="AM3294" s="47">
        <v>1</v>
      </c>
      <c r="AN3294" s="47">
        <v>1</v>
      </c>
      <c r="AO3294" s="47">
        <v>1</v>
      </c>
      <c r="AP3294" s="47">
        <v>88</v>
      </c>
      <c r="AQ3294" s="47"/>
      <c r="AR3294" s="47"/>
      <c r="AS3294" s="150">
        <v>0</v>
      </c>
      <c r="AT3294" s="61">
        <v>1</v>
      </c>
      <c r="AU3294" s="61">
        <v>1</v>
      </c>
      <c r="AV3294" s="47"/>
      <c r="AW3294" s="61">
        <v>1</v>
      </c>
      <c r="AX3294" s="61"/>
      <c r="AY3294" s="44">
        <f t="shared" si="297"/>
        <v>12</v>
      </c>
      <c r="AZ3294" s="47"/>
      <c r="BA3294" s="47"/>
      <c r="BB3294" s="47"/>
      <c r="BC3294" s="48"/>
      <c r="BD3294" s="66"/>
      <c r="BE3294" s="96"/>
      <c r="BF3294" s="96"/>
      <c r="BG3294" s="51"/>
      <c r="BH3294" s="51">
        <f t="shared" ref="BH3294:BH3357" si="301">IF(AX3294&lt;7,1,IF(AX3294&lt;14,2,IF(AX3294&lt;21,3,IF(AX3294&lt;28,4,IF(AX3294&lt;35,5,IF(AX3294&lt;42,6,IF(AX3294&lt;49,7,8)))))))</f>
        <v>1</v>
      </c>
      <c r="BI3294" s="51">
        <v>5</v>
      </c>
      <c r="BJ3294" s="52"/>
      <c r="BK3294" s="52"/>
      <c r="BL3294" s="53"/>
      <c r="BM3294" s="47" t="e">
        <f>COUNTIFS(A$2:$AC3294,#REF!,M$2:$AL3294,M3294)</f>
        <v>#VALUE!</v>
      </c>
      <c r="BN3294" s="47">
        <v>0</v>
      </c>
      <c r="BO3294" s="152">
        <v>12</v>
      </c>
      <c r="BP3294" s="152">
        <v>0</v>
      </c>
      <c r="BQ3294" s="47">
        <v>12</v>
      </c>
      <c r="BR3294" s="61">
        <v>1</v>
      </c>
      <c r="BS3294" s="61">
        <v>1</v>
      </c>
      <c r="BT3294" s="44">
        <f t="shared" si="298"/>
        <v>171</v>
      </c>
      <c r="BW3294" s="40" t="s">
        <v>67</v>
      </c>
      <c r="BY3294" s="55"/>
      <c r="BZ3294" s="1" t="s">
        <v>22426</v>
      </c>
    </row>
    <row r="3295" spans="1:78" ht="15" customHeight="1">
      <c r="A3295" s="25" t="s">
        <v>14226</v>
      </c>
      <c r="B3295" s="42" t="s">
        <v>17006</v>
      </c>
      <c r="D3295" s="263">
        <v>0</v>
      </c>
      <c r="E3295" s="92" t="s">
        <v>11339</v>
      </c>
      <c r="F3295" s="92" t="s">
        <v>14227</v>
      </c>
      <c r="G3295" s="275"/>
      <c r="H3295" s="275"/>
      <c r="I3295" s="92" t="s">
        <v>12262</v>
      </c>
      <c r="J3295" s="43" t="s">
        <v>14420</v>
      </c>
      <c r="M3295" s="44" t="s">
        <v>80</v>
      </c>
      <c r="N3295" s="45" t="s">
        <v>14421</v>
      </c>
      <c r="O3295" s="42" t="s">
        <v>863</v>
      </c>
      <c r="P3295" s="42" t="s">
        <v>137</v>
      </c>
      <c r="Q3295" s="85" t="s">
        <v>105</v>
      </c>
      <c r="R3295" s="85" t="s">
        <v>105</v>
      </c>
      <c r="S3295" s="42" t="s">
        <v>17007</v>
      </c>
      <c r="T3295" s="42" t="s">
        <v>17008</v>
      </c>
      <c r="U3295" s="92" t="s">
        <v>73</v>
      </c>
      <c r="V3295" s="92" t="s">
        <v>73</v>
      </c>
      <c r="W3295" s="92" t="s">
        <v>73</v>
      </c>
      <c r="X3295" s="149">
        <v>41212</v>
      </c>
      <c r="Y3295" s="149">
        <v>41213</v>
      </c>
      <c r="Z3295" s="44">
        <f t="shared" si="299"/>
        <v>2012</v>
      </c>
      <c r="AA3295" s="44">
        <f t="shared" si="300"/>
        <v>10</v>
      </c>
      <c r="AB3295" s="44">
        <v>0</v>
      </c>
      <c r="AC3295" s="92" t="s">
        <v>17009</v>
      </c>
      <c r="AD3295" s="92" t="s">
        <v>17010</v>
      </c>
      <c r="AE3295" s="92" t="s">
        <v>105</v>
      </c>
      <c r="AF3295" s="92" t="s">
        <v>105</v>
      </c>
      <c r="AG3295" s="92" t="s">
        <v>105</v>
      </c>
      <c r="AH3295" s="92" t="s">
        <v>105</v>
      </c>
      <c r="AI3295" s="92" t="s">
        <v>105</v>
      </c>
      <c r="AJ3295" s="92" t="s">
        <v>105</v>
      </c>
      <c r="AK3295" s="92"/>
      <c r="AL3295" s="92"/>
      <c r="AM3295" s="47">
        <v>1</v>
      </c>
      <c r="AN3295" s="47">
        <v>1</v>
      </c>
      <c r="AO3295" s="47">
        <v>1</v>
      </c>
      <c r="AP3295" s="47">
        <v>88</v>
      </c>
      <c r="AQ3295" s="47"/>
      <c r="AR3295" s="47"/>
      <c r="AS3295" s="150">
        <v>0</v>
      </c>
      <c r="AT3295" s="61">
        <v>1</v>
      </c>
      <c r="AU3295" s="61">
        <v>1</v>
      </c>
      <c r="AV3295" s="47"/>
      <c r="AW3295" s="61">
        <v>1</v>
      </c>
      <c r="AX3295" s="61"/>
      <c r="AY3295" s="44">
        <f t="shared" si="297"/>
        <v>2</v>
      </c>
      <c r="AZ3295" s="47"/>
      <c r="BA3295" s="47"/>
      <c r="BB3295" s="47"/>
      <c r="BC3295" s="48"/>
      <c r="BD3295" s="66"/>
      <c r="BE3295" s="96"/>
      <c r="BF3295" s="96"/>
      <c r="BG3295" s="51"/>
      <c r="BH3295" s="51">
        <f t="shared" si="301"/>
        <v>1</v>
      </c>
      <c r="BI3295" s="51">
        <v>6</v>
      </c>
      <c r="BJ3295" s="52"/>
      <c r="BK3295" s="52"/>
      <c r="BL3295" s="53"/>
      <c r="BM3295" s="47" t="e">
        <f>COUNTIFS(A$2:$AC3295,#REF!,M$2:$AL3295,M3295)</f>
        <v>#VALUE!</v>
      </c>
      <c r="BN3295" s="47">
        <v>0</v>
      </c>
      <c r="BO3295" s="152">
        <v>2</v>
      </c>
      <c r="BP3295" s="152">
        <v>0</v>
      </c>
      <c r="BQ3295" s="47">
        <v>2</v>
      </c>
      <c r="BR3295" s="61">
        <v>1</v>
      </c>
      <c r="BS3295" s="61">
        <v>1</v>
      </c>
      <c r="BT3295" s="44">
        <f t="shared" si="298"/>
        <v>213</v>
      </c>
      <c r="BW3295" s="40" t="s">
        <v>67</v>
      </c>
      <c r="BY3295" s="55"/>
      <c r="BZ3295" s="1" t="s">
        <v>22426</v>
      </c>
    </row>
    <row r="3296" spans="1:78" ht="15" customHeight="1">
      <c r="A3296" s="25" t="s">
        <v>14226</v>
      </c>
      <c r="B3296" s="42" t="s">
        <v>17011</v>
      </c>
      <c r="D3296" s="263">
        <v>0</v>
      </c>
      <c r="E3296" s="92" t="s">
        <v>11339</v>
      </c>
      <c r="F3296" s="92" t="s">
        <v>14227</v>
      </c>
      <c r="G3296" s="275"/>
      <c r="H3296" s="275"/>
      <c r="I3296" s="92" t="s">
        <v>12262</v>
      </c>
      <c r="J3296" s="43" t="s">
        <v>14420</v>
      </c>
      <c r="M3296" s="44" t="s">
        <v>80</v>
      </c>
      <c r="N3296" s="45" t="s">
        <v>14421</v>
      </c>
      <c r="O3296" s="42" t="s">
        <v>863</v>
      </c>
      <c r="P3296" s="42" t="s">
        <v>137</v>
      </c>
      <c r="Q3296" s="85" t="s">
        <v>105</v>
      </c>
      <c r="R3296" s="85" t="s">
        <v>105</v>
      </c>
      <c r="S3296" s="42" t="s">
        <v>17012</v>
      </c>
      <c r="T3296" s="42" t="s">
        <v>17013</v>
      </c>
      <c r="U3296" s="92" t="s">
        <v>73</v>
      </c>
      <c r="V3296" s="92" t="s">
        <v>73</v>
      </c>
      <c r="W3296" s="92" t="s">
        <v>73</v>
      </c>
      <c r="X3296" s="149">
        <v>41233</v>
      </c>
      <c r="Y3296" s="149">
        <v>41242</v>
      </c>
      <c r="Z3296" s="44">
        <f t="shared" si="299"/>
        <v>2012</v>
      </c>
      <c r="AA3296" s="44">
        <f t="shared" si="300"/>
        <v>11</v>
      </c>
      <c r="AB3296" s="44">
        <v>0</v>
      </c>
      <c r="AC3296" s="92" t="s">
        <v>17014</v>
      </c>
      <c r="AD3296" s="92" t="s">
        <v>17015</v>
      </c>
      <c r="AE3296" s="92" t="s">
        <v>105</v>
      </c>
      <c r="AF3296" s="92" t="s">
        <v>105</v>
      </c>
      <c r="AG3296" s="92" t="s">
        <v>105</v>
      </c>
      <c r="AH3296" s="92" t="s">
        <v>105</v>
      </c>
      <c r="AI3296" s="92" t="s">
        <v>105</v>
      </c>
      <c r="AJ3296" s="92" t="s">
        <v>105</v>
      </c>
      <c r="AK3296" s="92"/>
      <c r="AL3296" s="92"/>
      <c r="AM3296" s="47">
        <v>1</v>
      </c>
      <c r="AN3296" s="47">
        <v>1</v>
      </c>
      <c r="AO3296" s="47">
        <v>1</v>
      </c>
      <c r="AP3296" s="47">
        <v>88</v>
      </c>
      <c r="AQ3296" s="47"/>
      <c r="AR3296" s="47"/>
      <c r="AS3296" s="150">
        <v>0</v>
      </c>
      <c r="AT3296" s="49">
        <v>1</v>
      </c>
      <c r="AU3296" s="49">
        <v>1</v>
      </c>
      <c r="AV3296" s="47"/>
      <c r="AW3296" s="49">
        <v>1</v>
      </c>
      <c r="AX3296" s="49"/>
      <c r="AY3296" s="44">
        <f t="shared" si="297"/>
        <v>10</v>
      </c>
      <c r="AZ3296" s="47"/>
      <c r="BA3296" s="47"/>
      <c r="BB3296" s="47"/>
      <c r="BC3296" s="48"/>
      <c r="BD3296" s="66"/>
      <c r="BE3296" s="96"/>
      <c r="BF3296" s="96"/>
      <c r="BG3296" s="51"/>
      <c r="BH3296" s="51">
        <f t="shared" si="301"/>
        <v>1</v>
      </c>
      <c r="BI3296" s="51">
        <v>5</v>
      </c>
      <c r="BJ3296" s="52"/>
      <c r="BK3296" s="52"/>
      <c r="BL3296" s="53"/>
      <c r="BM3296" s="47" t="e">
        <f>COUNTIFS(A$2:$AC3296,#REF!,M$2:$AL3296,M3296)</f>
        <v>#VALUE!</v>
      </c>
      <c r="BN3296" s="47">
        <v>0</v>
      </c>
      <c r="BO3296" s="152">
        <v>10</v>
      </c>
      <c r="BP3296" s="152">
        <v>0</v>
      </c>
      <c r="BQ3296" s="47">
        <v>10</v>
      </c>
      <c r="BR3296" s="49">
        <v>1</v>
      </c>
      <c r="BS3296" s="49">
        <v>1</v>
      </c>
      <c r="BT3296" s="44">
        <f t="shared" si="298"/>
        <v>234</v>
      </c>
      <c r="BW3296" s="40" t="s">
        <v>67</v>
      </c>
      <c r="BY3296" s="55"/>
      <c r="BZ3296" s="1" t="s">
        <v>22426</v>
      </c>
    </row>
    <row r="3297" spans="1:78" ht="15" customHeight="1">
      <c r="A3297" s="25" t="s">
        <v>14226</v>
      </c>
      <c r="B3297" s="42" t="s">
        <v>17016</v>
      </c>
      <c r="D3297" s="263">
        <v>0</v>
      </c>
      <c r="E3297" s="92" t="s">
        <v>11339</v>
      </c>
      <c r="F3297" s="92" t="s">
        <v>14227</v>
      </c>
      <c r="G3297" s="275"/>
      <c r="H3297" s="275"/>
      <c r="I3297" s="92" t="s">
        <v>12262</v>
      </c>
      <c r="J3297" s="43" t="s">
        <v>14420</v>
      </c>
      <c r="M3297" s="44" t="s">
        <v>80</v>
      </c>
      <c r="N3297" s="45" t="s">
        <v>14421</v>
      </c>
      <c r="O3297" s="42" t="s">
        <v>863</v>
      </c>
      <c r="P3297" s="42" t="s">
        <v>137</v>
      </c>
      <c r="Q3297" s="85" t="s">
        <v>105</v>
      </c>
      <c r="R3297" s="85" t="s">
        <v>105</v>
      </c>
      <c r="S3297" s="42" t="s">
        <v>17017</v>
      </c>
      <c r="T3297" s="42" t="s">
        <v>17018</v>
      </c>
      <c r="U3297" s="92" t="s">
        <v>73</v>
      </c>
      <c r="V3297" s="92" t="s">
        <v>73</v>
      </c>
      <c r="W3297" s="92" t="s">
        <v>73</v>
      </c>
      <c r="X3297" s="149">
        <v>41241</v>
      </c>
      <c r="Y3297" s="149">
        <v>41243</v>
      </c>
      <c r="Z3297" s="44">
        <f t="shared" si="299"/>
        <v>2012</v>
      </c>
      <c r="AA3297" s="44">
        <f t="shared" si="300"/>
        <v>11</v>
      </c>
      <c r="AB3297" s="44">
        <v>0</v>
      </c>
      <c r="AC3297" s="92" t="s">
        <v>17019</v>
      </c>
      <c r="AD3297" s="92" t="s">
        <v>17020</v>
      </c>
      <c r="AE3297" s="92" t="s">
        <v>105</v>
      </c>
      <c r="AF3297" s="92" t="s">
        <v>105</v>
      </c>
      <c r="AG3297" s="92" t="s">
        <v>105</v>
      </c>
      <c r="AH3297" s="92" t="s">
        <v>105</v>
      </c>
      <c r="AI3297" s="92" t="s">
        <v>105</v>
      </c>
      <c r="AJ3297" s="92" t="s">
        <v>105</v>
      </c>
      <c r="AK3297" s="92"/>
      <c r="AL3297" s="92"/>
      <c r="AM3297" s="47">
        <v>1</v>
      </c>
      <c r="AN3297" s="47">
        <v>1</v>
      </c>
      <c r="AO3297" s="47">
        <v>1</v>
      </c>
      <c r="AP3297" s="47">
        <v>88</v>
      </c>
      <c r="AQ3297" s="47"/>
      <c r="AR3297" s="47"/>
      <c r="AS3297" s="150">
        <v>0</v>
      </c>
      <c r="AT3297" s="61">
        <v>1</v>
      </c>
      <c r="AU3297" s="61">
        <v>1</v>
      </c>
      <c r="AV3297" s="47"/>
      <c r="AW3297" s="61">
        <v>1</v>
      </c>
      <c r="AX3297" s="61"/>
      <c r="AY3297" s="44">
        <f t="shared" si="297"/>
        <v>3</v>
      </c>
      <c r="AZ3297" s="47"/>
      <c r="BA3297" s="47"/>
      <c r="BB3297" s="47"/>
      <c r="BC3297" s="48"/>
      <c r="BD3297" s="66"/>
      <c r="BE3297" s="96"/>
      <c r="BF3297" s="96"/>
      <c r="BG3297" s="51"/>
      <c r="BH3297" s="51">
        <f t="shared" si="301"/>
        <v>1</v>
      </c>
      <c r="BI3297" s="51">
        <v>2</v>
      </c>
      <c r="BJ3297" s="52"/>
      <c r="BK3297" s="52"/>
      <c r="BL3297" s="53"/>
      <c r="BM3297" s="47" t="e">
        <f>COUNTIFS(A$2:$AC3297,#REF!,M$2:$AL3297,M3297)</f>
        <v>#VALUE!</v>
      </c>
      <c r="BN3297" s="47">
        <v>0</v>
      </c>
      <c r="BO3297" s="152">
        <v>3</v>
      </c>
      <c r="BP3297" s="152">
        <v>0</v>
      </c>
      <c r="BQ3297" s="47">
        <v>3</v>
      </c>
      <c r="BR3297" s="61">
        <v>1</v>
      </c>
      <c r="BS3297" s="61">
        <v>1</v>
      </c>
      <c r="BT3297" s="44">
        <f t="shared" si="298"/>
        <v>242</v>
      </c>
      <c r="BW3297" s="40" t="s">
        <v>67</v>
      </c>
      <c r="BY3297" s="55"/>
      <c r="BZ3297" s="1" t="s">
        <v>22426</v>
      </c>
    </row>
    <row r="3298" spans="1:78" ht="15" customHeight="1">
      <c r="A3298" s="25" t="s">
        <v>14226</v>
      </c>
      <c r="B3298" s="42" t="s">
        <v>17021</v>
      </c>
      <c r="D3298" s="263">
        <v>0</v>
      </c>
      <c r="E3298" s="92" t="s">
        <v>11339</v>
      </c>
      <c r="F3298" s="92" t="s">
        <v>14227</v>
      </c>
      <c r="G3298" s="275"/>
      <c r="H3298" s="275"/>
      <c r="I3298" s="92" t="s">
        <v>12262</v>
      </c>
      <c r="J3298" s="43" t="s">
        <v>14420</v>
      </c>
      <c r="M3298" s="44" t="s">
        <v>80</v>
      </c>
      <c r="N3298" s="45" t="s">
        <v>14421</v>
      </c>
      <c r="O3298" s="42" t="s">
        <v>863</v>
      </c>
      <c r="P3298" s="42" t="s">
        <v>137</v>
      </c>
      <c r="Q3298" s="85" t="s">
        <v>105</v>
      </c>
      <c r="R3298" s="85" t="s">
        <v>105</v>
      </c>
      <c r="S3298" s="42" t="s">
        <v>17022</v>
      </c>
      <c r="T3298" s="42" t="s">
        <v>17023</v>
      </c>
      <c r="U3298" s="92" t="s">
        <v>73</v>
      </c>
      <c r="V3298" s="92" t="s">
        <v>73</v>
      </c>
      <c r="W3298" s="92" t="s">
        <v>73</v>
      </c>
      <c r="X3298" s="149">
        <v>41267</v>
      </c>
      <c r="Y3298" s="149">
        <v>41270</v>
      </c>
      <c r="Z3298" s="44">
        <f t="shared" si="299"/>
        <v>2012</v>
      </c>
      <c r="AA3298" s="44">
        <f t="shared" si="300"/>
        <v>12</v>
      </c>
      <c r="AB3298" s="44">
        <v>0</v>
      </c>
      <c r="AC3298" s="92" t="s">
        <v>17024</v>
      </c>
      <c r="AD3298" s="92" t="s">
        <v>17025</v>
      </c>
      <c r="AE3298" s="92" t="s">
        <v>105</v>
      </c>
      <c r="AF3298" s="92" t="s">
        <v>105</v>
      </c>
      <c r="AG3298" s="92" t="s">
        <v>105</v>
      </c>
      <c r="AH3298" s="92" t="s">
        <v>105</v>
      </c>
      <c r="AI3298" s="92" t="s">
        <v>105</v>
      </c>
      <c r="AJ3298" s="92" t="s">
        <v>105</v>
      </c>
      <c r="AK3298" s="92"/>
      <c r="AL3298" s="92"/>
      <c r="AM3298" s="47">
        <v>1</v>
      </c>
      <c r="AN3298" s="47">
        <v>1</v>
      </c>
      <c r="AO3298" s="47">
        <v>1</v>
      </c>
      <c r="AP3298" s="47">
        <v>88</v>
      </c>
      <c r="AQ3298" s="47"/>
      <c r="AR3298" s="47"/>
      <c r="AS3298" s="150">
        <v>0</v>
      </c>
      <c r="AT3298" s="61">
        <v>1</v>
      </c>
      <c r="AU3298" s="61">
        <v>1</v>
      </c>
      <c r="AV3298" s="47"/>
      <c r="AW3298" s="61">
        <v>1</v>
      </c>
      <c r="AX3298" s="61"/>
      <c r="AY3298" s="44">
        <f t="shared" si="297"/>
        <v>4</v>
      </c>
      <c r="AZ3298" s="47"/>
      <c r="BA3298" s="47"/>
      <c r="BB3298" s="47"/>
      <c r="BC3298" s="48"/>
      <c r="BD3298" s="66"/>
      <c r="BE3298" s="96"/>
      <c r="BF3298" s="96"/>
      <c r="BG3298" s="51"/>
      <c r="BH3298" s="51">
        <f t="shared" si="301"/>
        <v>1</v>
      </c>
      <c r="BI3298" s="51">
        <v>2</v>
      </c>
      <c r="BJ3298" s="52"/>
      <c r="BK3298" s="52"/>
      <c r="BL3298" s="53"/>
      <c r="BM3298" s="47" t="e">
        <f>COUNTIFS(A$2:$AC3298,#REF!,M$2:$AL3298,M3298)</f>
        <v>#VALUE!</v>
      </c>
      <c r="BN3298" s="47">
        <v>0</v>
      </c>
      <c r="BO3298" s="152">
        <v>4</v>
      </c>
      <c r="BP3298" s="152">
        <v>0</v>
      </c>
      <c r="BQ3298" s="47">
        <v>4</v>
      </c>
      <c r="BR3298" s="61">
        <v>1</v>
      </c>
      <c r="BS3298" s="61">
        <v>1</v>
      </c>
      <c r="BT3298" s="44">
        <f t="shared" si="298"/>
        <v>268</v>
      </c>
      <c r="BW3298" s="40" t="s">
        <v>67</v>
      </c>
      <c r="BY3298" s="55"/>
      <c r="BZ3298" s="1" t="s">
        <v>22426</v>
      </c>
    </row>
    <row r="3299" spans="1:78" ht="15" customHeight="1">
      <c r="A3299" s="25" t="s">
        <v>14226</v>
      </c>
      <c r="B3299" s="42" t="s">
        <v>17026</v>
      </c>
      <c r="D3299" s="263">
        <v>0</v>
      </c>
      <c r="E3299" s="92" t="s">
        <v>11339</v>
      </c>
      <c r="F3299" s="92" t="s">
        <v>14227</v>
      </c>
      <c r="G3299" s="275"/>
      <c r="H3299" s="275"/>
      <c r="I3299" s="92" t="s">
        <v>14288</v>
      </c>
      <c r="J3299" s="43" t="s">
        <v>14289</v>
      </c>
      <c r="M3299" s="44" t="s">
        <v>144</v>
      </c>
      <c r="N3299" s="45" t="s">
        <v>145</v>
      </c>
      <c r="O3299" s="42" t="s">
        <v>105</v>
      </c>
      <c r="P3299" s="42" t="s">
        <v>105</v>
      </c>
      <c r="Q3299" s="85" t="s">
        <v>105</v>
      </c>
      <c r="R3299" s="85" t="s">
        <v>105</v>
      </c>
      <c r="S3299" s="42" t="s">
        <v>17027</v>
      </c>
      <c r="T3299" s="42" t="s">
        <v>17027</v>
      </c>
      <c r="U3299" s="92" t="s">
        <v>73</v>
      </c>
      <c r="V3299" s="92" t="s">
        <v>73</v>
      </c>
      <c r="W3299" s="92" t="s">
        <v>73</v>
      </c>
      <c r="X3299" s="149">
        <v>41031</v>
      </c>
      <c r="Y3299" s="149">
        <v>41033</v>
      </c>
      <c r="Z3299" s="44">
        <f t="shared" si="299"/>
        <v>2012</v>
      </c>
      <c r="AA3299" s="44">
        <f t="shared" si="300"/>
        <v>5</v>
      </c>
      <c r="AB3299" s="44">
        <v>0</v>
      </c>
      <c r="AC3299" s="92" t="s">
        <v>73</v>
      </c>
      <c r="AD3299" s="92" t="s">
        <v>73</v>
      </c>
      <c r="AE3299" s="92" t="s">
        <v>105</v>
      </c>
      <c r="AF3299" s="92" t="s">
        <v>105</v>
      </c>
      <c r="AG3299" s="92" t="s">
        <v>105</v>
      </c>
      <c r="AH3299" s="92" t="s">
        <v>105</v>
      </c>
      <c r="AI3299" s="92" t="s">
        <v>105</v>
      </c>
      <c r="AJ3299" s="92" t="s">
        <v>105</v>
      </c>
      <c r="AK3299" s="92"/>
      <c r="AL3299" s="92"/>
      <c r="AM3299" s="47">
        <v>1</v>
      </c>
      <c r="AN3299" s="47">
        <v>1</v>
      </c>
      <c r="AO3299" s="47">
        <v>1</v>
      </c>
      <c r="AP3299" s="47">
        <v>88</v>
      </c>
      <c r="AQ3299" s="47"/>
      <c r="AR3299" s="47"/>
      <c r="AS3299" s="150">
        <v>99</v>
      </c>
      <c r="AT3299" s="61">
        <v>1</v>
      </c>
      <c r="AU3299" s="49">
        <v>1</v>
      </c>
      <c r="AV3299" s="47"/>
      <c r="AW3299" s="61">
        <v>1</v>
      </c>
      <c r="AX3299" s="61"/>
      <c r="AY3299" s="44">
        <f t="shared" si="297"/>
        <v>3</v>
      </c>
      <c r="AZ3299" s="47"/>
      <c r="BA3299" s="47"/>
      <c r="BB3299" s="47"/>
      <c r="BC3299" s="48"/>
      <c r="BD3299" s="150"/>
      <c r="BE3299" s="96"/>
      <c r="BF3299" s="96"/>
      <c r="BG3299" s="51"/>
      <c r="BH3299" s="51">
        <f t="shared" si="301"/>
        <v>1</v>
      </c>
      <c r="BI3299" s="51">
        <v>8</v>
      </c>
      <c r="BJ3299" s="52"/>
      <c r="BK3299" s="52"/>
      <c r="BL3299" s="53"/>
      <c r="BM3299" s="47" t="e">
        <f>COUNTIFS(A$2:$AC3299,#REF!,M$2:$AL3299,M3299)</f>
        <v>#VALUE!</v>
      </c>
      <c r="BN3299" s="47">
        <v>0</v>
      </c>
      <c r="BO3299" s="151">
        <v>3</v>
      </c>
      <c r="BP3299" s="151">
        <v>0</v>
      </c>
      <c r="BQ3299" s="47">
        <v>3</v>
      </c>
      <c r="BR3299" s="49">
        <v>1</v>
      </c>
      <c r="BS3299" s="61">
        <v>1</v>
      </c>
      <c r="BT3299" s="44">
        <f t="shared" si="298"/>
        <v>32</v>
      </c>
      <c r="BW3299" s="40" t="s">
        <v>67</v>
      </c>
      <c r="BY3299" s="55"/>
      <c r="BZ3299" s="1" t="s">
        <v>22426</v>
      </c>
    </row>
    <row r="3300" spans="1:78" ht="15" customHeight="1">
      <c r="A3300" s="25" t="s">
        <v>14226</v>
      </c>
      <c r="B3300" s="42" t="s">
        <v>17028</v>
      </c>
      <c r="D3300" s="263">
        <v>0</v>
      </c>
      <c r="E3300" s="92" t="s">
        <v>11339</v>
      </c>
      <c r="F3300" s="92" t="s">
        <v>14227</v>
      </c>
      <c r="G3300" s="275"/>
      <c r="H3300" s="275"/>
      <c r="I3300" s="92" t="s">
        <v>14288</v>
      </c>
      <c r="J3300" s="43" t="s">
        <v>14289</v>
      </c>
      <c r="M3300" s="44" t="s">
        <v>144</v>
      </c>
      <c r="N3300" s="45" t="s">
        <v>145</v>
      </c>
      <c r="O3300" s="42" t="s">
        <v>105</v>
      </c>
      <c r="P3300" s="42" t="s">
        <v>105</v>
      </c>
      <c r="Q3300" s="85" t="s">
        <v>105</v>
      </c>
      <c r="R3300" s="85" t="s">
        <v>105</v>
      </c>
      <c r="S3300" s="42" t="s">
        <v>17029</v>
      </c>
      <c r="T3300" s="42" t="s">
        <v>17030</v>
      </c>
      <c r="U3300" s="92" t="s">
        <v>73</v>
      </c>
      <c r="V3300" s="92" t="s">
        <v>73</v>
      </c>
      <c r="W3300" s="92" t="s">
        <v>73</v>
      </c>
      <c r="X3300" s="149">
        <v>41052</v>
      </c>
      <c r="Y3300" s="149">
        <v>41057</v>
      </c>
      <c r="Z3300" s="44">
        <f t="shared" si="299"/>
        <v>2012</v>
      </c>
      <c r="AA3300" s="44">
        <f t="shared" si="300"/>
        <v>5</v>
      </c>
      <c r="AB3300" s="44">
        <v>0</v>
      </c>
      <c r="AC3300" s="92" t="s">
        <v>73</v>
      </c>
      <c r="AD3300" s="92" t="s">
        <v>73</v>
      </c>
      <c r="AE3300" s="92" t="s">
        <v>105</v>
      </c>
      <c r="AF3300" s="92" t="s">
        <v>105</v>
      </c>
      <c r="AG3300" s="92" t="s">
        <v>105</v>
      </c>
      <c r="AH3300" s="92" t="s">
        <v>105</v>
      </c>
      <c r="AI3300" s="92" t="s">
        <v>105</v>
      </c>
      <c r="AJ3300" s="92" t="s">
        <v>105</v>
      </c>
      <c r="AK3300" s="92"/>
      <c r="AL3300" s="92"/>
      <c r="AM3300" s="47">
        <v>1</v>
      </c>
      <c r="AN3300" s="47">
        <v>1</v>
      </c>
      <c r="AO3300" s="47">
        <v>1</v>
      </c>
      <c r="AP3300" s="47">
        <v>88</v>
      </c>
      <c r="AQ3300" s="47"/>
      <c r="AR3300" s="47"/>
      <c r="AS3300" s="150">
        <v>99</v>
      </c>
      <c r="AT3300" s="61">
        <v>1</v>
      </c>
      <c r="AU3300" s="61">
        <v>1</v>
      </c>
      <c r="AV3300" s="47"/>
      <c r="AW3300" s="61">
        <v>1</v>
      </c>
      <c r="AX3300" s="61"/>
      <c r="AY3300" s="44">
        <f t="shared" si="297"/>
        <v>6</v>
      </c>
      <c r="AZ3300" s="47"/>
      <c r="BA3300" s="47"/>
      <c r="BB3300" s="47"/>
      <c r="BC3300" s="48"/>
      <c r="BD3300" s="150"/>
      <c r="BE3300" s="96"/>
      <c r="BF3300" s="96"/>
      <c r="BG3300" s="51"/>
      <c r="BH3300" s="51">
        <f t="shared" si="301"/>
        <v>1</v>
      </c>
      <c r="BI3300" s="51">
        <v>1</v>
      </c>
      <c r="BJ3300" s="52"/>
      <c r="BK3300" s="52"/>
      <c r="BL3300" s="53"/>
      <c r="BM3300" s="47" t="e">
        <f>COUNTIFS(A$2:$AC3300,#REF!,M$2:$AL3300,M3300)</f>
        <v>#VALUE!</v>
      </c>
      <c r="BN3300" s="47">
        <v>0</v>
      </c>
      <c r="BO3300" s="151">
        <v>6</v>
      </c>
      <c r="BP3300" s="151">
        <v>0</v>
      </c>
      <c r="BQ3300" s="47">
        <v>6</v>
      </c>
      <c r="BR3300" s="61">
        <v>1</v>
      </c>
      <c r="BS3300" s="61">
        <v>1</v>
      </c>
      <c r="BT3300" s="44">
        <f t="shared" si="298"/>
        <v>53</v>
      </c>
      <c r="BW3300" s="40" t="s">
        <v>67</v>
      </c>
      <c r="BY3300" s="55"/>
      <c r="BZ3300" s="1" t="s">
        <v>22426</v>
      </c>
    </row>
    <row r="3301" spans="1:78" ht="15" customHeight="1">
      <c r="A3301" s="25" t="s">
        <v>14226</v>
      </c>
      <c r="B3301" s="42" t="s">
        <v>17031</v>
      </c>
      <c r="D3301" s="263">
        <v>0</v>
      </c>
      <c r="E3301" s="92" t="s">
        <v>11339</v>
      </c>
      <c r="F3301" s="92" t="s">
        <v>14227</v>
      </c>
      <c r="G3301" s="275"/>
      <c r="H3301" s="275"/>
      <c r="I3301" s="92" t="s">
        <v>14288</v>
      </c>
      <c r="J3301" s="43" t="s">
        <v>14289</v>
      </c>
      <c r="M3301" s="44" t="s">
        <v>144</v>
      </c>
      <c r="N3301" s="45" t="s">
        <v>145</v>
      </c>
      <c r="O3301" s="42" t="s">
        <v>105</v>
      </c>
      <c r="P3301" s="42" t="s">
        <v>105</v>
      </c>
      <c r="Q3301" s="85" t="s">
        <v>105</v>
      </c>
      <c r="R3301" s="85" t="s">
        <v>105</v>
      </c>
      <c r="S3301" s="42" t="s">
        <v>17032</v>
      </c>
      <c r="T3301" s="42" t="s">
        <v>17033</v>
      </c>
      <c r="U3301" s="92" t="s">
        <v>73</v>
      </c>
      <c r="V3301" s="92" t="s">
        <v>73</v>
      </c>
      <c r="W3301" s="92" t="s">
        <v>73</v>
      </c>
      <c r="X3301" s="149">
        <v>41068</v>
      </c>
      <c r="Y3301" s="149">
        <v>41077</v>
      </c>
      <c r="Z3301" s="44">
        <f t="shared" si="299"/>
        <v>2012</v>
      </c>
      <c r="AA3301" s="44">
        <f t="shared" si="300"/>
        <v>6</v>
      </c>
      <c r="AB3301" s="44">
        <v>0</v>
      </c>
      <c r="AC3301" s="92" t="s">
        <v>73</v>
      </c>
      <c r="AD3301" s="92" t="s">
        <v>73</v>
      </c>
      <c r="AE3301" s="92" t="s">
        <v>105</v>
      </c>
      <c r="AF3301" s="92" t="s">
        <v>105</v>
      </c>
      <c r="AG3301" s="92" t="s">
        <v>105</v>
      </c>
      <c r="AH3301" s="92" t="s">
        <v>105</v>
      </c>
      <c r="AI3301" s="92" t="s">
        <v>105</v>
      </c>
      <c r="AJ3301" s="92" t="s">
        <v>105</v>
      </c>
      <c r="AK3301" s="92"/>
      <c r="AL3301" s="92"/>
      <c r="AM3301" s="47">
        <v>1</v>
      </c>
      <c r="AN3301" s="47">
        <v>1</v>
      </c>
      <c r="AO3301" s="47">
        <v>1</v>
      </c>
      <c r="AP3301" s="47">
        <v>88</v>
      </c>
      <c r="AQ3301" s="47"/>
      <c r="AR3301" s="47"/>
      <c r="AS3301" s="150">
        <v>99</v>
      </c>
      <c r="AT3301" s="61">
        <v>1</v>
      </c>
      <c r="AU3301" s="61">
        <v>1</v>
      </c>
      <c r="AV3301" s="47"/>
      <c r="AW3301" s="61">
        <v>1</v>
      </c>
      <c r="AX3301" s="61"/>
      <c r="AY3301" s="44">
        <f t="shared" si="297"/>
        <v>10</v>
      </c>
      <c r="AZ3301" s="47"/>
      <c r="BA3301" s="47"/>
      <c r="BB3301" s="47"/>
      <c r="BC3301" s="48"/>
      <c r="BD3301" s="150"/>
      <c r="BE3301" s="96"/>
      <c r="BF3301" s="96"/>
      <c r="BG3301" s="51"/>
      <c r="BH3301" s="51">
        <f t="shared" si="301"/>
        <v>1</v>
      </c>
      <c r="BI3301" s="51">
        <v>5</v>
      </c>
      <c r="BJ3301" s="52"/>
      <c r="BK3301" s="52"/>
      <c r="BL3301" s="53"/>
      <c r="BM3301" s="47" t="e">
        <f>COUNTIFS(A$2:$AC3301,#REF!,M$2:$AL3301,M3301)</f>
        <v>#VALUE!</v>
      </c>
      <c r="BN3301" s="47">
        <v>0</v>
      </c>
      <c r="BO3301" s="151">
        <v>10</v>
      </c>
      <c r="BP3301" s="151">
        <v>0</v>
      </c>
      <c r="BQ3301" s="47">
        <v>10</v>
      </c>
      <c r="BR3301" s="61">
        <v>1</v>
      </c>
      <c r="BS3301" s="61">
        <v>1</v>
      </c>
      <c r="BT3301" s="44">
        <f t="shared" si="298"/>
        <v>69</v>
      </c>
      <c r="BW3301" s="40" t="s">
        <v>67</v>
      </c>
      <c r="BY3301" s="55"/>
      <c r="BZ3301" s="1" t="s">
        <v>22426</v>
      </c>
    </row>
    <row r="3302" spans="1:78" ht="15" customHeight="1">
      <c r="A3302" s="25" t="s">
        <v>14226</v>
      </c>
      <c r="B3302" s="42" t="s">
        <v>17034</v>
      </c>
      <c r="D3302" s="263">
        <v>0</v>
      </c>
      <c r="E3302" s="92" t="s">
        <v>11339</v>
      </c>
      <c r="F3302" s="92" t="s">
        <v>14227</v>
      </c>
      <c r="G3302" s="275"/>
      <c r="H3302" s="275"/>
      <c r="I3302" s="92" t="s">
        <v>14288</v>
      </c>
      <c r="J3302" s="43" t="s">
        <v>14289</v>
      </c>
      <c r="M3302" s="44" t="s">
        <v>144</v>
      </c>
      <c r="N3302" s="45" t="s">
        <v>145</v>
      </c>
      <c r="O3302" s="42" t="s">
        <v>105</v>
      </c>
      <c r="P3302" s="42" t="s">
        <v>105</v>
      </c>
      <c r="Q3302" s="85" t="s">
        <v>105</v>
      </c>
      <c r="R3302" s="85" t="s">
        <v>105</v>
      </c>
      <c r="S3302" s="42" t="s">
        <v>17035</v>
      </c>
      <c r="T3302" s="42" t="s">
        <v>17036</v>
      </c>
      <c r="U3302" s="92" t="s">
        <v>73</v>
      </c>
      <c r="V3302" s="92" t="s">
        <v>73</v>
      </c>
      <c r="W3302" s="92" t="s">
        <v>73</v>
      </c>
      <c r="X3302" s="149">
        <v>41088</v>
      </c>
      <c r="Y3302" s="149">
        <v>41092</v>
      </c>
      <c r="Z3302" s="44">
        <f t="shared" si="299"/>
        <v>2012</v>
      </c>
      <c r="AA3302" s="44">
        <f t="shared" si="300"/>
        <v>6</v>
      </c>
      <c r="AB3302" s="44">
        <v>0</v>
      </c>
      <c r="AC3302" s="92" t="s">
        <v>73</v>
      </c>
      <c r="AD3302" s="92" t="s">
        <v>73</v>
      </c>
      <c r="AE3302" s="92" t="s">
        <v>105</v>
      </c>
      <c r="AF3302" s="92" t="s">
        <v>105</v>
      </c>
      <c r="AG3302" s="92" t="s">
        <v>105</v>
      </c>
      <c r="AH3302" s="92" t="s">
        <v>105</v>
      </c>
      <c r="AI3302" s="92" t="s">
        <v>105</v>
      </c>
      <c r="AJ3302" s="92" t="s">
        <v>105</v>
      </c>
      <c r="AK3302" s="92"/>
      <c r="AL3302" s="92"/>
      <c r="AM3302" s="47">
        <v>1</v>
      </c>
      <c r="AN3302" s="47">
        <v>1</v>
      </c>
      <c r="AO3302" s="47">
        <v>1</v>
      </c>
      <c r="AP3302" s="47">
        <v>88</v>
      </c>
      <c r="AQ3302" s="47"/>
      <c r="AR3302" s="47"/>
      <c r="AS3302" s="150">
        <v>99</v>
      </c>
      <c r="AT3302" s="61">
        <v>1</v>
      </c>
      <c r="AU3302" s="61">
        <v>1</v>
      </c>
      <c r="AV3302" s="47"/>
      <c r="AW3302" s="61">
        <v>1</v>
      </c>
      <c r="AX3302" s="61"/>
      <c r="AY3302" s="44">
        <f t="shared" si="297"/>
        <v>5</v>
      </c>
      <c r="AZ3302" s="47"/>
      <c r="BA3302" s="47"/>
      <c r="BB3302" s="47"/>
      <c r="BC3302" s="48"/>
      <c r="BD3302" s="150"/>
      <c r="BE3302" s="96"/>
      <c r="BF3302" s="96"/>
      <c r="BG3302" s="51"/>
      <c r="BH3302" s="51">
        <f t="shared" si="301"/>
        <v>1</v>
      </c>
      <c r="BI3302" s="51">
        <v>1</v>
      </c>
      <c r="BJ3302" s="52"/>
      <c r="BK3302" s="52"/>
      <c r="BL3302" s="53"/>
      <c r="BM3302" s="47" t="e">
        <f>COUNTIFS(A$2:$AC3302,#REF!,M$2:$AL3302,M3302)</f>
        <v>#VALUE!</v>
      </c>
      <c r="BN3302" s="47">
        <v>0</v>
      </c>
      <c r="BO3302" s="151">
        <v>5</v>
      </c>
      <c r="BP3302" s="151">
        <v>0</v>
      </c>
      <c r="BQ3302" s="47">
        <v>5</v>
      </c>
      <c r="BR3302" s="61">
        <v>1</v>
      </c>
      <c r="BS3302" s="61">
        <v>1</v>
      </c>
      <c r="BT3302" s="44">
        <f t="shared" si="298"/>
        <v>89</v>
      </c>
      <c r="BW3302" s="40" t="s">
        <v>67</v>
      </c>
      <c r="BY3302" s="55"/>
      <c r="BZ3302" s="1" t="s">
        <v>22426</v>
      </c>
    </row>
    <row r="3303" spans="1:78" ht="15" customHeight="1">
      <c r="A3303" s="25" t="s">
        <v>14226</v>
      </c>
      <c r="B3303" s="42" t="s">
        <v>17037</v>
      </c>
      <c r="D3303" s="263">
        <v>0</v>
      </c>
      <c r="E3303" s="92" t="s">
        <v>11339</v>
      </c>
      <c r="F3303" s="92" t="s">
        <v>14227</v>
      </c>
      <c r="G3303" s="275"/>
      <c r="H3303" s="275"/>
      <c r="I3303" s="92" t="s">
        <v>14288</v>
      </c>
      <c r="J3303" s="43" t="s">
        <v>14289</v>
      </c>
      <c r="M3303" s="44" t="s">
        <v>144</v>
      </c>
      <c r="N3303" s="45" t="s">
        <v>145</v>
      </c>
      <c r="O3303" s="42" t="s">
        <v>105</v>
      </c>
      <c r="P3303" s="42" t="s">
        <v>105</v>
      </c>
      <c r="Q3303" s="85" t="s">
        <v>105</v>
      </c>
      <c r="R3303" s="85" t="s">
        <v>105</v>
      </c>
      <c r="S3303" s="42" t="s">
        <v>17038</v>
      </c>
      <c r="T3303" s="42" t="s">
        <v>17039</v>
      </c>
      <c r="U3303" s="92" t="s">
        <v>73</v>
      </c>
      <c r="V3303" s="92" t="s">
        <v>73</v>
      </c>
      <c r="W3303" s="92" t="s">
        <v>73</v>
      </c>
      <c r="X3303" s="149">
        <v>41108</v>
      </c>
      <c r="Y3303" s="149">
        <v>41113</v>
      </c>
      <c r="Z3303" s="44">
        <f t="shared" si="299"/>
        <v>2012</v>
      </c>
      <c r="AA3303" s="44">
        <f t="shared" si="300"/>
        <v>7</v>
      </c>
      <c r="AB3303" s="44">
        <v>0</v>
      </c>
      <c r="AC3303" s="92" t="s">
        <v>73</v>
      </c>
      <c r="AD3303" s="92" t="s">
        <v>73</v>
      </c>
      <c r="AE3303" s="92" t="s">
        <v>105</v>
      </c>
      <c r="AF3303" s="92" t="s">
        <v>105</v>
      </c>
      <c r="AG3303" s="92" t="s">
        <v>105</v>
      </c>
      <c r="AH3303" s="92" t="s">
        <v>105</v>
      </c>
      <c r="AI3303" s="92" t="s">
        <v>105</v>
      </c>
      <c r="AJ3303" s="92" t="s">
        <v>105</v>
      </c>
      <c r="AK3303" s="92"/>
      <c r="AL3303" s="92"/>
      <c r="AM3303" s="47">
        <v>1</v>
      </c>
      <c r="AN3303" s="47">
        <v>1</v>
      </c>
      <c r="AO3303" s="47">
        <v>1</v>
      </c>
      <c r="AP3303" s="47">
        <v>88</v>
      </c>
      <c r="AQ3303" s="47"/>
      <c r="AR3303" s="47"/>
      <c r="AS3303" s="150">
        <v>99</v>
      </c>
      <c r="AT3303" s="61">
        <v>1</v>
      </c>
      <c r="AU3303" s="49">
        <v>1</v>
      </c>
      <c r="AV3303" s="47"/>
      <c r="AW3303" s="61">
        <v>1</v>
      </c>
      <c r="AX3303" s="61"/>
      <c r="AY3303" s="44">
        <f t="shared" si="297"/>
        <v>6</v>
      </c>
      <c r="AZ3303" s="47"/>
      <c r="BA3303" s="47"/>
      <c r="BB3303" s="47"/>
      <c r="BC3303" s="48"/>
      <c r="BD3303" s="150"/>
      <c r="BE3303" s="96"/>
      <c r="BF3303" s="96"/>
      <c r="BG3303" s="51"/>
      <c r="BH3303" s="51">
        <f t="shared" si="301"/>
        <v>1</v>
      </c>
      <c r="BI3303" s="51">
        <v>4</v>
      </c>
      <c r="BJ3303" s="52"/>
      <c r="BK3303" s="52"/>
      <c r="BL3303" s="53"/>
      <c r="BM3303" s="47" t="e">
        <f>COUNTIFS(A$2:$AC3303,#REF!,M$2:$AL3303,M3303)</f>
        <v>#VALUE!</v>
      </c>
      <c r="BN3303" s="47">
        <v>0</v>
      </c>
      <c r="BO3303" s="151">
        <v>6</v>
      </c>
      <c r="BP3303" s="151">
        <v>0</v>
      </c>
      <c r="BQ3303" s="47">
        <v>6</v>
      </c>
      <c r="BR3303" s="49">
        <v>1</v>
      </c>
      <c r="BS3303" s="61">
        <v>1</v>
      </c>
      <c r="BT3303" s="44">
        <f t="shared" si="298"/>
        <v>109</v>
      </c>
      <c r="BW3303" s="40" t="s">
        <v>67</v>
      </c>
      <c r="BY3303" s="55"/>
      <c r="BZ3303" s="1" t="s">
        <v>22426</v>
      </c>
    </row>
    <row r="3304" spans="1:78" ht="15" customHeight="1">
      <c r="A3304" s="25" t="s">
        <v>14226</v>
      </c>
      <c r="B3304" s="42" t="s">
        <v>17040</v>
      </c>
      <c r="D3304" s="263">
        <v>0</v>
      </c>
      <c r="E3304" s="92" t="s">
        <v>11339</v>
      </c>
      <c r="F3304" s="92" t="s">
        <v>14227</v>
      </c>
      <c r="G3304" s="275"/>
      <c r="H3304" s="275"/>
      <c r="I3304" s="92" t="s">
        <v>14288</v>
      </c>
      <c r="J3304" s="43" t="s">
        <v>14289</v>
      </c>
      <c r="M3304" s="44" t="s">
        <v>144</v>
      </c>
      <c r="N3304" s="45" t="s">
        <v>145</v>
      </c>
      <c r="O3304" s="42" t="s">
        <v>105</v>
      </c>
      <c r="P3304" s="42" t="s">
        <v>105</v>
      </c>
      <c r="Q3304" s="85" t="s">
        <v>105</v>
      </c>
      <c r="R3304" s="85" t="s">
        <v>105</v>
      </c>
      <c r="S3304" s="42" t="s">
        <v>15930</v>
      </c>
      <c r="T3304" s="42" t="s">
        <v>17041</v>
      </c>
      <c r="U3304" s="92" t="s">
        <v>73</v>
      </c>
      <c r="V3304" s="92" t="s">
        <v>73</v>
      </c>
      <c r="W3304" s="92" t="s">
        <v>73</v>
      </c>
      <c r="X3304" s="149">
        <v>41115</v>
      </c>
      <c r="Y3304" s="149">
        <v>41121</v>
      </c>
      <c r="Z3304" s="44">
        <f t="shared" si="299"/>
        <v>2012</v>
      </c>
      <c r="AA3304" s="44">
        <f t="shared" si="300"/>
        <v>7</v>
      </c>
      <c r="AB3304" s="44">
        <v>0</v>
      </c>
      <c r="AC3304" s="92" t="s">
        <v>15932</v>
      </c>
      <c r="AD3304" s="92" t="s">
        <v>15933</v>
      </c>
      <c r="AE3304" s="92" t="s">
        <v>105</v>
      </c>
      <c r="AF3304" s="92" t="s">
        <v>105</v>
      </c>
      <c r="AG3304" s="92" t="s">
        <v>105</v>
      </c>
      <c r="AH3304" s="92" t="s">
        <v>105</v>
      </c>
      <c r="AI3304" s="92" t="s">
        <v>105</v>
      </c>
      <c r="AJ3304" s="92" t="s">
        <v>105</v>
      </c>
      <c r="AK3304" s="92"/>
      <c r="AL3304" s="92"/>
      <c r="AM3304" s="47">
        <v>1</v>
      </c>
      <c r="AN3304" s="47">
        <v>1</v>
      </c>
      <c r="AO3304" s="47">
        <v>1</v>
      </c>
      <c r="AP3304" s="47">
        <v>88</v>
      </c>
      <c r="AQ3304" s="47"/>
      <c r="AR3304" s="47"/>
      <c r="AS3304" s="150">
        <v>99</v>
      </c>
      <c r="AT3304" s="61">
        <v>1</v>
      </c>
      <c r="AU3304" s="61">
        <v>1</v>
      </c>
      <c r="AV3304" s="47"/>
      <c r="AW3304" s="61">
        <v>1</v>
      </c>
      <c r="AX3304" s="61"/>
      <c r="AY3304" s="44">
        <f t="shared" si="297"/>
        <v>7</v>
      </c>
      <c r="AZ3304" s="47"/>
      <c r="BA3304" s="47"/>
      <c r="BB3304" s="47"/>
      <c r="BC3304" s="48"/>
      <c r="BD3304" s="150"/>
      <c r="BE3304" s="96"/>
      <c r="BF3304" s="96"/>
      <c r="BG3304" s="51"/>
      <c r="BH3304" s="51">
        <f t="shared" si="301"/>
        <v>1</v>
      </c>
      <c r="BI3304" s="51">
        <v>5</v>
      </c>
      <c r="BJ3304" s="52"/>
      <c r="BK3304" s="52"/>
      <c r="BL3304" s="53"/>
      <c r="BM3304" s="47" t="e">
        <f>COUNTIFS(A$2:$AC3304,#REF!,M$2:$AL3304,M3304)</f>
        <v>#VALUE!</v>
      </c>
      <c r="BN3304" s="47">
        <v>0</v>
      </c>
      <c r="BO3304" s="151">
        <v>7</v>
      </c>
      <c r="BP3304" s="151">
        <v>0</v>
      </c>
      <c r="BQ3304" s="47">
        <v>7</v>
      </c>
      <c r="BR3304" s="61">
        <v>1</v>
      </c>
      <c r="BS3304" s="61">
        <v>1</v>
      </c>
      <c r="BT3304" s="44">
        <f t="shared" si="298"/>
        <v>116</v>
      </c>
      <c r="BW3304" s="40" t="s">
        <v>67</v>
      </c>
      <c r="BY3304" s="55"/>
      <c r="BZ3304" s="1" t="s">
        <v>22426</v>
      </c>
    </row>
    <row r="3305" spans="1:78" ht="15" customHeight="1">
      <c r="A3305" s="25" t="s">
        <v>14226</v>
      </c>
      <c r="B3305" s="42" t="s">
        <v>17042</v>
      </c>
      <c r="D3305" s="263">
        <v>0</v>
      </c>
      <c r="E3305" s="92" t="s">
        <v>11339</v>
      </c>
      <c r="F3305" s="92" t="s">
        <v>14227</v>
      </c>
      <c r="G3305" s="275"/>
      <c r="H3305" s="275"/>
      <c r="I3305" s="92" t="s">
        <v>14288</v>
      </c>
      <c r="J3305" s="43" t="s">
        <v>14289</v>
      </c>
      <c r="M3305" s="44" t="s">
        <v>144</v>
      </c>
      <c r="N3305" s="45" t="s">
        <v>145</v>
      </c>
      <c r="O3305" s="42" t="s">
        <v>105</v>
      </c>
      <c r="P3305" s="42" t="s">
        <v>105</v>
      </c>
      <c r="Q3305" s="85" t="s">
        <v>105</v>
      </c>
      <c r="R3305" s="85" t="s">
        <v>105</v>
      </c>
      <c r="S3305" s="42" t="s">
        <v>17043</v>
      </c>
      <c r="T3305" s="42" t="s">
        <v>73</v>
      </c>
      <c r="U3305" s="92" t="s">
        <v>73</v>
      </c>
      <c r="V3305" s="92" t="s">
        <v>73</v>
      </c>
      <c r="W3305" s="92" t="s">
        <v>73</v>
      </c>
      <c r="X3305" s="149">
        <v>41174</v>
      </c>
      <c r="Y3305" s="149">
        <v>41176</v>
      </c>
      <c r="Z3305" s="44">
        <f t="shared" si="299"/>
        <v>2012</v>
      </c>
      <c r="AA3305" s="44">
        <f t="shared" si="300"/>
        <v>9</v>
      </c>
      <c r="AB3305" s="44">
        <v>0</v>
      </c>
      <c r="AC3305" s="92" t="s">
        <v>73</v>
      </c>
      <c r="AD3305" s="92" t="s">
        <v>73</v>
      </c>
      <c r="AE3305" s="92" t="s">
        <v>105</v>
      </c>
      <c r="AF3305" s="92" t="s">
        <v>105</v>
      </c>
      <c r="AG3305" s="92" t="s">
        <v>105</v>
      </c>
      <c r="AH3305" s="92" t="s">
        <v>105</v>
      </c>
      <c r="AI3305" s="92" t="s">
        <v>105</v>
      </c>
      <c r="AJ3305" s="92" t="s">
        <v>105</v>
      </c>
      <c r="AK3305" s="92"/>
      <c r="AL3305" s="92"/>
      <c r="AM3305" s="47">
        <v>1</v>
      </c>
      <c r="AN3305" s="47">
        <v>1</v>
      </c>
      <c r="AO3305" s="47">
        <v>1</v>
      </c>
      <c r="AP3305" s="47">
        <v>88</v>
      </c>
      <c r="AQ3305" s="47"/>
      <c r="AR3305" s="47"/>
      <c r="AS3305" s="150">
        <v>99</v>
      </c>
      <c r="AT3305" s="49">
        <v>1</v>
      </c>
      <c r="AU3305" s="49">
        <v>1</v>
      </c>
      <c r="AV3305" s="47"/>
      <c r="AW3305" s="49">
        <v>1</v>
      </c>
      <c r="AX3305" s="49"/>
      <c r="AY3305" s="44">
        <f t="shared" si="297"/>
        <v>3</v>
      </c>
      <c r="AZ3305" s="47"/>
      <c r="BA3305" s="47"/>
      <c r="BB3305" s="47"/>
      <c r="BC3305" s="48"/>
      <c r="BD3305" s="150"/>
      <c r="BE3305" s="96"/>
      <c r="BF3305" s="96"/>
      <c r="BG3305" s="51"/>
      <c r="BH3305" s="51">
        <f t="shared" si="301"/>
        <v>1</v>
      </c>
      <c r="BI3305" s="51">
        <v>8</v>
      </c>
      <c r="BJ3305" s="52"/>
      <c r="BK3305" s="52"/>
      <c r="BL3305" s="53"/>
      <c r="BM3305" s="47" t="e">
        <f>COUNTIFS(A$2:$AC3305,#REF!,M$2:$AL3305,M3305)</f>
        <v>#VALUE!</v>
      </c>
      <c r="BN3305" s="47">
        <v>0</v>
      </c>
      <c r="BO3305" s="151">
        <v>3</v>
      </c>
      <c r="BP3305" s="151">
        <v>0</v>
      </c>
      <c r="BQ3305" s="47">
        <v>3</v>
      </c>
      <c r="BR3305" s="49">
        <v>1</v>
      </c>
      <c r="BS3305" s="49">
        <v>1</v>
      </c>
      <c r="BT3305" s="44">
        <f t="shared" si="298"/>
        <v>175</v>
      </c>
      <c r="BW3305" s="40" t="s">
        <v>67</v>
      </c>
      <c r="BY3305" s="55"/>
      <c r="BZ3305" s="1" t="s">
        <v>22426</v>
      </c>
    </row>
    <row r="3306" spans="1:78" ht="15" customHeight="1">
      <c r="A3306" s="25" t="s">
        <v>14226</v>
      </c>
      <c r="B3306" s="42" t="s">
        <v>17044</v>
      </c>
      <c r="D3306" s="263">
        <v>0</v>
      </c>
      <c r="E3306" s="92" t="s">
        <v>11339</v>
      </c>
      <c r="F3306" s="92" t="s">
        <v>14227</v>
      </c>
      <c r="G3306" s="275"/>
      <c r="H3306" s="275"/>
      <c r="I3306" s="92" t="s">
        <v>14288</v>
      </c>
      <c r="J3306" s="43" t="s">
        <v>14289</v>
      </c>
      <c r="M3306" s="44" t="s">
        <v>144</v>
      </c>
      <c r="N3306" s="45" t="s">
        <v>145</v>
      </c>
      <c r="O3306" s="42" t="s">
        <v>1356</v>
      </c>
      <c r="P3306" s="42" t="s">
        <v>101</v>
      </c>
      <c r="Q3306" s="92" t="s">
        <v>14479</v>
      </c>
      <c r="R3306" s="92" t="s">
        <v>14480</v>
      </c>
      <c r="S3306" s="42" t="s">
        <v>17045</v>
      </c>
      <c r="T3306" s="42" t="s">
        <v>17046</v>
      </c>
      <c r="U3306" s="92" t="s">
        <v>73</v>
      </c>
      <c r="V3306" s="92" t="s">
        <v>73</v>
      </c>
      <c r="W3306" s="92" t="s">
        <v>73</v>
      </c>
      <c r="X3306" s="149">
        <v>41178</v>
      </c>
      <c r="Y3306" s="149">
        <v>41182</v>
      </c>
      <c r="Z3306" s="44">
        <f t="shared" si="299"/>
        <v>2012</v>
      </c>
      <c r="AA3306" s="44">
        <f t="shared" si="300"/>
        <v>9</v>
      </c>
      <c r="AB3306" s="44">
        <v>0</v>
      </c>
      <c r="AC3306" s="92" t="s">
        <v>14534</v>
      </c>
      <c r="AD3306" s="92" t="s">
        <v>17047</v>
      </c>
      <c r="AE3306" s="92" t="s">
        <v>105</v>
      </c>
      <c r="AF3306" s="92" t="s">
        <v>105</v>
      </c>
      <c r="AG3306" s="92" t="s">
        <v>105</v>
      </c>
      <c r="AH3306" s="92" t="s">
        <v>105</v>
      </c>
      <c r="AI3306" s="92" t="s">
        <v>105</v>
      </c>
      <c r="AJ3306" s="92" t="s">
        <v>105</v>
      </c>
      <c r="AK3306" s="92"/>
      <c r="AL3306" s="92"/>
      <c r="AM3306" s="47">
        <v>1</v>
      </c>
      <c r="AN3306" s="47">
        <v>1</v>
      </c>
      <c r="AO3306" s="47">
        <v>1</v>
      </c>
      <c r="AP3306" s="47">
        <v>88</v>
      </c>
      <c r="AQ3306" s="47"/>
      <c r="AR3306" s="47"/>
      <c r="AS3306" s="150">
        <v>1</v>
      </c>
      <c r="AT3306" s="61">
        <v>1</v>
      </c>
      <c r="AU3306" s="61">
        <v>1</v>
      </c>
      <c r="AV3306" s="47"/>
      <c r="AW3306" s="61">
        <v>1</v>
      </c>
      <c r="AX3306" s="61"/>
      <c r="AY3306" s="44">
        <f t="shared" si="297"/>
        <v>5</v>
      </c>
      <c r="AZ3306" s="47"/>
      <c r="BA3306" s="47"/>
      <c r="BB3306" s="47"/>
      <c r="BC3306" s="48"/>
      <c r="BD3306" s="150"/>
      <c r="BE3306" s="96"/>
      <c r="BF3306" s="96"/>
      <c r="BG3306" s="51"/>
      <c r="BH3306" s="51">
        <f t="shared" si="301"/>
        <v>1</v>
      </c>
      <c r="BI3306" s="51">
        <v>1</v>
      </c>
      <c r="BJ3306" s="52"/>
      <c r="BK3306" s="52"/>
      <c r="BL3306" s="53"/>
      <c r="BM3306" s="47" t="e">
        <f>COUNTIFS(A$2:$AC3306,#REF!,M$2:$AL3306,M3306)</f>
        <v>#VALUE!</v>
      </c>
      <c r="BN3306" s="47">
        <v>0</v>
      </c>
      <c r="BO3306" s="151">
        <v>5</v>
      </c>
      <c r="BP3306" s="151">
        <v>0</v>
      </c>
      <c r="BQ3306" s="47">
        <v>5</v>
      </c>
      <c r="BR3306" s="61">
        <v>1</v>
      </c>
      <c r="BS3306" s="61">
        <v>1</v>
      </c>
      <c r="BT3306" s="44">
        <f t="shared" si="298"/>
        <v>179</v>
      </c>
      <c r="BW3306" s="40" t="s">
        <v>67</v>
      </c>
      <c r="BY3306" s="55"/>
      <c r="BZ3306" s="1" t="s">
        <v>22426</v>
      </c>
    </row>
    <row r="3307" spans="1:78" ht="15" customHeight="1">
      <c r="A3307" s="25" t="s">
        <v>14226</v>
      </c>
      <c r="B3307" s="42" t="s">
        <v>17048</v>
      </c>
      <c r="D3307" s="263">
        <v>0</v>
      </c>
      <c r="E3307" s="92" t="s">
        <v>11339</v>
      </c>
      <c r="F3307" s="92" t="s">
        <v>14227</v>
      </c>
      <c r="G3307" s="275"/>
      <c r="H3307" s="275"/>
      <c r="I3307" s="92" t="s">
        <v>14288</v>
      </c>
      <c r="J3307" s="43" t="s">
        <v>14289</v>
      </c>
      <c r="M3307" s="44" t="s">
        <v>144</v>
      </c>
      <c r="N3307" s="45" t="s">
        <v>145</v>
      </c>
      <c r="O3307" s="42" t="s">
        <v>863</v>
      </c>
      <c r="P3307" s="42" t="s">
        <v>137</v>
      </c>
      <c r="Q3307" s="85" t="s">
        <v>105</v>
      </c>
      <c r="R3307" s="85" t="s">
        <v>105</v>
      </c>
      <c r="S3307" s="42" t="s">
        <v>17049</v>
      </c>
      <c r="T3307" s="42" t="s">
        <v>73</v>
      </c>
      <c r="U3307" s="92" t="s">
        <v>73</v>
      </c>
      <c r="V3307" s="92" t="s">
        <v>73</v>
      </c>
      <c r="W3307" s="92" t="s">
        <v>73</v>
      </c>
      <c r="X3307" s="149">
        <v>41242</v>
      </c>
      <c r="Y3307" s="149">
        <v>41245</v>
      </c>
      <c r="Z3307" s="44">
        <f t="shared" si="299"/>
        <v>2012</v>
      </c>
      <c r="AA3307" s="44">
        <f t="shared" si="300"/>
        <v>11</v>
      </c>
      <c r="AB3307" s="44">
        <v>0</v>
      </c>
      <c r="AC3307" s="92" t="s">
        <v>17050</v>
      </c>
      <c r="AD3307" s="92" t="s">
        <v>73</v>
      </c>
      <c r="AE3307" s="92" t="s">
        <v>105</v>
      </c>
      <c r="AF3307" s="92" t="s">
        <v>105</v>
      </c>
      <c r="AG3307" s="92" t="s">
        <v>105</v>
      </c>
      <c r="AH3307" s="92" t="s">
        <v>105</v>
      </c>
      <c r="AI3307" s="92" t="s">
        <v>105</v>
      </c>
      <c r="AJ3307" s="92" t="s">
        <v>105</v>
      </c>
      <c r="AK3307" s="92"/>
      <c r="AL3307" s="92"/>
      <c r="AM3307" s="47">
        <v>1</v>
      </c>
      <c r="AN3307" s="47">
        <v>1</v>
      </c>
      <c r="AO3307" s="47">
        <v>1</v>
      </c>
      <c r="AP3307" s="47">
        <v>88</v>
      </c>
      <c r="AQ3307" s="47"/>
      <c r="AR3307" s="47"/>
      <c r="AS3307" s="150">
        <v>0</v>
      </c>
      <c r="AT3307" s="61">
        <v>1</v>
      </c>
      <c r="AU3307" s="61">
        <v>1</v>
      </c>
      <c r="AV3307" s="47"/>
      <c r="AW3307" s="61">
        <v>1</v>
      </c>
      <c r="AX3307" s="61"/>
      <c r="AY3307" s="44">
        <f t="shared" si="297"/>
        <v>4</v>
      </c>
      <c r="AZ3307" s="47"/>
      <c r="BA3307" s="47"/>
      <c r="BB3307" s="47"/>
      <c r="BC3307" s="48"/>
      <c r="BD3307" s="150"/>
      <c r="BE3307" s="96"/>
      <c r="BF3307" s="96"/>
      <c r="BG3307" s="51"/>
      <c r="BH3307" s="51">
        <f t="shared" si="301"/>
        <v>1</v>
      </c>
      <c r="BI3307" s="51">
        <v>1</v>
      </c>
      <c r="BJ3307" s="52"/>
      <c r="BK3307" s="52"/>
      <c r="BL3307" s="53"/>
      <c r="BM3307" s="47" t="e">
        <f>COUNTIFS(A$2:$AC3307,#REF!,M$2:$AL3307,M3307)</f>
        <v>#VALUE!</v>
      </c>
      <c r="BN3307" s="47">
        <v>0</v>
      </c>
      <c r="BO3307" s="151">
        <v>4</v>
      </c>
      <c r="BP3307" s="151">
        <v>0</v>
      </c>
      <c r="BQ3307" s="47">
        <v>4</v>
      </c>
      <c r="BR3307" s="61">
        <v>1</v>
      </c>
      <c r="BS3307" s="61">
        <v>1</v>
      </c>
      <c r="BT3307" s="44">
        <f t="shared" si="298"/>
        <v>243</v>
      </c>
      <c r="BW3307" s="40" t="s">
        <v>67</v>
      </c>
      <c r="BY3307" s="55"/>
      <c r="BZ3307" s="1" t="s">
        <v>22426</v>
      </c>
    </row>
    <row r="3308" spans="1:78" ht="15" customHeight="1">
      <c r="A3308" s="25" t="s">
        <v>14226</v>
      </c>
      <c r="B3308" s="42" t="s">
        <v>17051</v>
      </c>
      <c r="D3308" s="263">
        <v>0</v>
      </c>
      <c r="E3308" s="92" t="s">
        <v>11339</v>
      </c>
      <c r="F3308" s="92" t="s">
        <v>14227</v>
      </c>
      <c r="G3308" s="275"/>
      <c r="H3308" s="275"/>
      <c r="I3308" s="92" t="s">
        <v>14262</v>
      </c>
      <c r="J3308" s="43" t="s">
        <v>14263</v>
      </c>
      <c r="M3308" s="44" t="s">
        <v>125</v>
      </c>
      <c r="N3308" s="45" t="s">
        <v>14262</v>
      </c>
      <c r="O3308" s="42" t="s">
        <v>11161</v>
      </c>
      <c r="P3308" s="42" t="s">
        <v>147</v>
      </c>
      <c r="Q3308" s="85" t="s">
        <v>105</v>
      </c>
      <c r="R3308" s="85" t="s">
        <v>105</v>
      </c>
      <c r="S3308" s="42" t="s">
        <v>17052</v>
      </c>
      <c r="T3308" s="42" t="s">
        <v>17053</v>
      </c>
      <c r="U3308" s="92" t="s">
        <v>73</v>
      </c>
      <c r="V3308" s="92" t="s">
        <v>73</v>
      </c>
      <c r="W3308" s="92" t="s">
        <v>73</v>
      </c>
      <c r="X3308" s="149">
        <v>40634</v>
      </c>
      <c r="Y3308" s="149">
        <v>41585</v>
      </c>
      <c r="Z3308" s="44">
        <f t="shared" si="299"/>
        <v>2011</v>
      </c>
      <c r="AA3308" s="44">
        <f t="shared" si="300"/>
        <v>4</v>
      </c>
      <c r="AB3308" s="44">
        <v>1</v>
      </c>
      <c r="AC3308" s="92" t="s">
        <v>14262</v>
      </c>
      <c r="AD3308" s="92" t="s">
        <v>14263</v>
      </c>
      <c r="AE3308" s="92" t="s">
        <v>105</v>
      </c>
      <c r="AF3308" s="92" t="s">
        <v>105</v>
      </c>
      <c r="AG3308" s="92" t="s">
        <v>105</v>
      </c>
      <c r="AH3308" s="92" t="s">
        <v>105</v>
      </c>
      <c r="AI3308" s="92" t="s">
        <v>105</v>
      </c>
      <c r="AJ3308" s="92" t="s">
        <v>105</v>
      </c>
      <c r="AK3308" s="92"/>
      <c r="AL3308" s="92"/>
      <c r="AM3308" s="47">
        <v>1</v>
      </c>
      <c r="AN3308" s="47">
        <v>1</v>
      </c>
      <c r="AO3308" s="47">
        <v>1</v>
      </c>
      <c r="AP3308" s="47">
        <v>88</v>
      </c>
      <c r="AQ3308" s="47"/>
      <c r="AR3308" s="47"/>
      <c r="AS3308" s="150">
        <v>0</v>
      </c>
      <c r="AT3308" s="61">
        <v>1</v>
      </c>
      <c r="AU3308" s="61">
        <v>1</v>
      </c>
      <c r="AV3308" s="47"/>
      <c r="AW3308" s="61">
        <v>1</v>
      </c>
      <c r="AX3308" s="61"/>
      <c r="AY3308" s="44">
        <f t="shared" si="297"/>
        <v>952</v>
      </c>
      <c r="AZ3308" s="47"/>
      <c r="BA3308" s="47"/>
      <c r="BB3308" s="47"/>
      <c r="BC3308" s="48"/>
      <c r="BD3308" s="35"/>
      <c r="BE3308" s="96" t="s">
        <v>17054</v>
      </c>
      <c r="BF3308" s="96"/>
      <c r="BG3308" s="51"/>
      <c r="BH3308" s="51">
        <f t="shared" si="301"/>
        <v>1</v>
      </c>
      <c r="BI3308" s="51">
        <v>1</v>
      </c>
      <c r="BJ3308" s="52"/>
      <c r="BK3308" s="52"/>
      <c r="BL3308" s="53"/>
      <c r="BM3308" s="47" t="e">
        <f>COUNTIFS(A$2:$AC3308,#REF!,M$2:$AL3308,M3308)</f>
        <v>#VALUE!</v>
      </c>
      <c r="BN3308" s="47">
        <v>0</v>
      </c>
      <c r="BO3308" s="151" t="e">
        <v>#VALUE!</v>
      </c>
      <c r="BP3308" s="151">
        <v>1</v>
      </c>
      <c r="BQ3308" s="47">
        <v>365</v>
      </c>
      <c r="BR3308" s="61">
        <v>1</v>
      </c>
      <c r="BS3308" s="61">
        <v>1</v>
      </c>
      <c r="BT3308" s="44">
        <f t="shared" si="298"/>
        <v>0</v>
      </c>
      <c r="BW3308" s="40" t="s">
        <v>67</v>
      </c>
      <c r="BY3308" s="55"/>
      <c r="BZ3308" s="1" t="s">
        <v>22426</v>
      </c>
    </row>
    <row r="3309" spans="1:78" ht="15" customHeight="1">
      <c r="A3309" s="25" t="s">
        <v>14226</v>
      </c>
      <c r="B3309" s="42" t="s">
        <v>17055</v>
      </c>
      <c r="D3309" s="263">
        <v>0</v>
      </c>
      <c r="E3309" s="92" t="s">
        <v>76</v>
      </c>
      <c r="F3309" s="92" t="s">
        <v>16409</v>
      </c>
      <c r="G3309" s="275"/>
      <c r="H3309" s="275"/>
      <c r="I3309" s="92" t="s">
        <v>16410</v>
      </c>
      <c r="J3309" s="43" t="s">
        <v>15442</v>
      </c>
      <c r="M3309" s="44" t="s">
        <v>230</v>
      </c>
      <c r="N3309" s="45" t="s">
        <v>7510</v>
      </c>
      <c r="O3309" s="42" t="s">
        <v>863</v>
      </c>
      <c r="P3309" s="42" t="s">
        <v>137</v>
      </c>
      <c r="Q3309" s="85" t="s">
        <v>105</v>
      </c>
      <c r="R3309" s="85" t="s">
        <v>105</v>
      </c>
      <c r="S3309" s="42" t="s">
        <v>17056</v>
      </c>
      <c r="T3309" s="42" t="s">
        <v>17056</v>
      </c>
      <c r="U3309" s="92" t="s">
        <v>73</v>
      </c>
      <c r="V3309" s="92" t="s">
        <v>73</v>
      </c>
      <c r="W3309" s="92" t="s">
        <v>73</v>
      </c>
      <c r="X3309" s="149">
        <v>41071</v>
      </c>
      <c r="Y3309" s="149">
        <v>41077</v>
      </c>
      <c r="Z3309" s="44">
        <f t="shared" si="299"/>
        <v>2012</v>
      </c>
      <c r="AA3309" s="44">
        <f t="shared" si="300"/>
        <v>6</v>
      </c>
      <c r="AB3309" s="44">
        <v>0</v>
      </c>
      <c r="AC3309" s="92" t="s">
        <v>73</v>
      </c>
      <c r="AD3309" s="92" t="s">
        <v>73</v>
      </c>
      <c r="AE3309" s="92" t="s">
        <v>105</v>
      </c>
      <c r="AF3309" s="92" t="s">
        <v>105</v>
      </c>
      <c r="AG3309" s="92" t="s">
        <v>105</v>
      </c>
      <c r="AH3309" s="92" t="s">
        <v>105</v>
      </c>
      <c r="AI3309" s="92" t="s">
        <v>17057</v>
      </c>
      <c r="AJ3309" s="92" t="s">
        <v>17058</v>
      </c>
      <c r="AK3309" s="92"/>
      <c r="AL3309" s="92"/>
      <c r="AM3309" s="47">
        <v>1</v>
      </c>
      <c r="AN3309" s="47">
        <v>1</v>
      </c>
      <c r="AO3309" s="47">
        <v>6</v>
      </c>
      <c r="AP3309" s="47">
        <v>88</v>
      </c>
      <c r="AQ3309" s="47"/>
      <c r="AR3309" s="47"/>
      <c r="AS3309" s="150">
        <v>0</v>
      </c>
      <c r="AT3309" s="61">
        <v>1</v>
      </c>
      <c r="AU3309" s="61">
        <v>1</v>
      </c>
      <c r="AV3309" s="47"/>
      <c r="AW3309" s="61">
        <v>1</v>
      </c>
      <c r="AX3309" s="61"/>
      <c r="AY3309" s="44">
        <f t="shared" si="297"/>
        <v>7</v>
      </c>
      <c r="AZ3309" s="47"/>
      <c r="BA3309" s="47"/>
      <c r="BB3309" s="47"/>
      <c r="BC3309" s="48"/>
      <c r="BD3309" s="150"/>
      <c r="BE3309" s="96"/>
      <c r="BF3309" s="96"/>
      <c r="BG3309" s="51"/>
      <c r="BH3309" s="51">
        <f t="shared" si="301"/>
        <v>1</v>
      </c>
      <c r="BI3309" s="51">
        <v>1</v>
      </c>
      <c r="BJ3309" s="52"/>
      <c r="BK3309" s="52"/>
      <c r="BL3309" s="53"/>
      <c r="BM3309" s="47" t="e">
        <f>COUNTIFS(A$2:$AC3309,#REF!,M$2:$AL3309,M3309)</f>
        <v>#VALUE!</v>
      </c>
      <c r="BN3309" s="47">
        <v>0</v>
      </c>
      <c r="BO3309" s="151">
        <v>7</v>
      </c>
      <c r="BP3309" s="151">
        <v>0</v>
      </c>
      <c r="BQ3309" s="47">
        <v>7</v>
      </c>
      <c r="BR3309" s="61">
        <v>1</v>
      </c>
      <c r="BS3309" s="61">
        <v>1</v>
      </c>
      <c r="BT3309" s="44">
        <f t="shared" si="298"/>
        <v>72</v>
      </c>
      <c r="BW3309" s="40" t="s">
        <v>67</v>
      </c>
      <c r="BY3309" s="55"/>
      <c r="BZ3309" s="1" t="s">
        <v>22426</v>
      </c>
    </row>
    <row r="3310" spans="1:78" ht="15" customHeight="1">
      <c r="A3310" s="25" t="s">
        <v>14226</v>
      </c>
      <c r="B3310" s="42" t="s">
        <v>17059</v>
      </c>
      <c r="D3310" s="263">
        <v>0</v>
      </c>
      <c r="E3310" s="92" t="s">
        <v>76</v>
      </c>
      <c r="F3310" s="92" t="s">
        <v>14586</v>
      </c>
      <c r="G3310" s="275"/>
      <c r="H3310" s="275"/>
      <c r="I3310" s="92" t="s">
        <v>12335</v>
      </c>
      <c r="J3310" s="43" t="s">
        <v>15478</v>
      </c>
      <c r="M3310" s="44" t="s">
        <v>230</v>
      </c>
      <c r="N3310" s="45" t="s">
        <v>397</v>
      </c>
      <c r="O3310" s="42" t="s">
        <v>863</v>
      </c>
      <c r="P3310" s="42" t="s">
        <v>137</v>
      </c>
      <c r="Q3310" s="85" t="s">
        <v>105</v>
      </c>
      <c r="R3310" s="85" t="s">
        <v>105</v>
      </c>
      <c r="S3310" s="42" t="s">
        <v>17060</v>
      </c>
      <c r="T3310" s="42" t="s">
        <v>17061</v>
      </c>
      <c r="U3310" s="92" t="s">
        <v>73</v>
      </c>
      <c r="V3310" s="92" t="s">
        <v>73</v>
      </c>
      <c r="W3310" s="92" t="s">
        <v>73</v>
      </c>
      <c r="X3310" s="149">
        <v>41039</v>
      </c>
      <c r="Y3310" s="149">
        <v>41060</v>
      </c>
      <c r="Z3310" s="44">
        <f t="shared" si="299"/>
        <v>2012</v>
      </c>
      <c r="AA3310" s="44">
        <f t="shared" si="300"/>
        <v>5</v>
      </c>
      <c r="AB3310" s="44">
        <v>0</v>
      </c>
      <c r="AC3310" s="92" t="s">
        <v>73</v>
      </c>
      <c r="AD3310" s="92" t="s">
        <v>73</v>
      </c>
      <c r="AE3310" s="92" t="s">
        <v>105</v>
      </c>
      <c r="AF3310" s="92" t="s">
        <v>105</v>
      </c>
      <c r="AG3310" s="92" t="s">
        <v>105</v>
      </c>
      <c r="AH3310" s="92" t="s">
        <v>105</v>
      </c>
      <c r="AI3310" s="92" t="s">
        <v>12791</v>
      </c>
      <c r="AJ3310" s="92" t="s">
        <v>12791</v>
      </c>
      <c r="AK3310" s="92" t="s">
        <v>17062</v>
      </c>
      <c r="AL3310" s="92"/>
      <c r="AM3310" s="47">
        <v>1</v>
      </c>
      <c r="AN3310" s="47">
        <v>1</v>
      </c>
      <c r="AO3310" s="47">
        <v>6</v>
      </c>
      <c r="AP3310" s="47">
        <v>88</v>
      </c>
      <c r="AQ3310" s="47"/>
      <c r="AR3310" s="47"/>
      <c r="AS3310" s="150">
        <v>0</v>
      </c>
      <c r="AT3310" s="61">
        <v>1</v>
      </c>
      <c r="AU3310" s="49">
        <v>1</v>
      </c>
      <c r="AV3310" s="47"/>
      <c r="AW3310" s="61">
        <v>1</v>
      </c>
      <c r="AX3310" s="61"/>
      <c r="AY3310" s="44">
        <f t="shared" si="297"/>
        <v>22</v>
      </c>
      <c r="AZ3310" s="47"/>
      <c r="BA3310" s="47"/>
      <c r="BB3310" s="47"/>
      <c r="BC3310" s="48"/>
      <c r="BD3310" s="150"/>
      <c r="BE3310" s="96"/>
      <c r="BF3310" s="96"/>
      <c r="BG3310" s="51"/>
      <c r="BH3310" s="51">
        <f t="shared" si="301"/>
        <v>1</v>
      </c>
      <c r="BI3310" s="51">
        <v>2</v>
      </c>
      <c r="BJ3310" s="52"/>
      <c r="BK3310" s="52"/>
      <c r="BL3310" s="53"/>
      <c r="BM3310" s="47" t="e">
        <f>COUNTIFS(A$2:$AC3310,#REF!,M$2:$AL3310,M3310)</f>
        <v>#VALUE!</v>
      </c>
      <c r="BN3310" s="47">
        <v>0</v>
      </c>
      <c r="BO3310" s="151">
        <v>22</v>
      </c>
      <c r="BP3310" s="151">
        <v>0</v>
      </c>
      <c r="BQ3310" s="47">
        <v>22</v>
      </c>
      <c r="BR3310" s="49">
        <v>1</v>
      </c>
      <c r="BS3310" s="61">
        <v>1</v>
      </c>
      <c r="BT3310" s="44">
        <f t="shared" si="298"/>
        <v>40</v>
      </c>
      <c r="BW3310" s="40" t="s">
        <v>67</v>
      </c>
      <c r="BY3310" s="55"/>
      <c r="BZ3310" s="1" t="s">
        <v>22426</v>
      </c>
    </row>
    <row r="3311" spans="1:78" ht="15" customHeight="1">
      <c r="A3311" s="25" t="s">
        <v>14226</v>
      </c>
      <c r="B3311" s="42" t="s">
        <v>17063</v>
      </c>
      <c r="D3311" s="263">
        <v>0</v>
      </c>
      <c r="E3311" s="92" t="s">
        <v>11339</v>
      </c>
      <c r="F3311" s="92" t="s">
        <v>14227</v>
      </c>
      <c r="G3311" s="275"/>
      <c r="H3311" s="275"/>
      <c r="I3311" s="92" t="s">
        <v>12222</v>
      </c>
      <c r="J3311" s="43" t="s">
        <v>15895</v>
      </c>
      <c r="M3311" s="44" t="s">
        <v>897</v>
      </c>
      <c r="N3311" s="45" t="s">
        <v>374</v>
      </c>
      <c r="O3311" s="42" t="s">
        <v>863</v>
      </c>
      <c r="P3311" s="42" t="s">
        <v>137</v>
      </c>
      <c r="Q3311" s="85" t="s">
        <v>105</v>
      </c>
      <c r="R3311" s="85" t="s">
        <v>105</v>
      </c>
      <c r="S3311" s="42" t="s">
        <v>17064</v>
      </c>
      <c r="T3311" s="42" t="s">
        <v>17065</v>
      </c>
      <c r="U3311" s="92" t="s">
        <v>73</v>
      </c>
      <c r="V3311" s="92" t="s">
        <v>73</v>
      </c>
      <c r="W3311" s="92" t="s">
        <v>73</v>
      </c>
      <c r="X3311" s="149">
        <v>41158</v>
      </c>
      <c r="Y3311" s="149">
        <v>41163</v>
      </c>
      <c r="Z3311" s="44">
        <f t="shared" si="299"/>
        <v>2012</v>
      </c>
      <c r="AA3311" s="44">
        <f t="shared" si="300"/>
        <v>9</v>
      </c>
      <c r="AB3311" s="44">
        <v>0</v>
      </c>
      <c r="AC3311" s="92" t="s">
        <v>17066</v>
      </c>
      <c r="AD3311" s="92" t="s">
        <v>73</v>
      </c>
      <c r="AE3311" s="92" t="s">
        <v>105</v>
      </c>
      <c r="AF3311" s="92" t="s">
        <v>105</v>
      </c>
      <c r="AG3311" s="92" t="s">
        <v>105</v>
      </c>
      <c r="AH3311" s="92" t="s">
        <v>105</v>
      </c>
      <c r="AI3311" s="92" t="s">
        <v>105</v>
      </c>
      <c r="AJ3311" s="92" t="s">
        <v>105</v>
      </c>
      <c r="AK3311" s="92"/>
      <c r="AL3311" s="92"/>
      <c r="AM3311" s="47">
        <v>1</v>
      </c>
      <c r="AN3311" s="47">
        <v>1</v>
      </c>
      <c r="AO3311" s="47">
        <v>4</v>
      </c>
      <c r="AP3311" s="47">
        <v>6</v>
      </c>
      <c r="AQ3311" s="47"/>
      <c r="AR3311" s="47"/>
      <c r="AS3311" s="150">
        <v>0</v>
      </c>
      <c r="AT3311" s="61">
        <v>1</v>
      </c>
      <c r="AU3311" s="61">
        <v>1</v>
      </c>
      <c r="AV3311" s="47"/>
      <c r="AW3311" s="61">
        <v>1</v>
      </c>
      <c r="AX3311" s="61"/>
      <c r="AY3311" s="44">
        <f t="shared" si="297"/>
        <v>6</v>
      </c>
      <c r="AZ3311" s="47"/>
      <c r="BA3311" s="47"/>
      <c r="BB3311" s="47"/>
      <c r="BC3311" s="48"/>
      <c r="BD3311" s="66"/>
      <c r="BE3311" s="96"/>
      <c r="BF3311" s="96"/>
      <c r="BG3311" s="51"/>
      <c r="BH3311" s="51">
        <f t="shared" si="301"/>
        <v>1</v>
      </c>
      <c r="BI3311" s="51">
        <v>4</v>
      </c>
      <c r="BJ3311" s="52"/>
      <c r="BK3311" s="52"/>
      <c r="BL3311" s="53"/>
      <c r="BM3311" s="47" t="e">
        <f>COUNTIFS(A$2:$AC3311,#REF!,M$2:$AL3311,M3311)</f>
        <v>#VALUE!</v>
      </c>
      <c r="BN3311" s="47">
        <v>0</v>
      </c>
      <c r="BO3311" s="152">
        <v>6</v>
      </c>
      <c r="BP3311" s="152">
        <v>0</v>
      </c>
      <c r="BQ3311" s="47">
        <v>6</v>
      </c>
      <c r="BR3311" s="61">
        <v>1</v>
      </c>
      <c r="BS3311" s="61">
        <v>1</v>
      </c>
      <c r="BT3311" s="44">
        <f t="shared" si="298"/>
        <v>159</v>
      </c>
      <c r="BW3311" s="40" t="s">
        <v>67</v>
      </c>
      <c r="BY3311" s="55"/>
      <c r="BZ3311" s="1" t="s">
        <v>22426</v>
      </c>
    </row>
    <row r="3312" spans="1:78" ht="15" customHeight="1">
      <c r="A3312" s="25" t="s">
        <v>14226</v>
      </c>
      <c r="B3312" s="42" t="s">
        <v>17067</v>
      </c>
      <c r="D3312" s="263">
        <v>0</v>
      </c>
      <c r="E3312" s="92" t="s">
        <v>11339</v>
      </c>
      <c r="F3312" s="92" t="s">
        <v>14227</v>
      </c>
      <c r="G3312" s="275"/>
      <c r="H3312" s="275"/>
      <c r="I3312" s="92" t="s">
        <v>17068</v>
      </c>
      <c r="J3312" s="43" t="s">
        <v>17069</v>
      </c>
      <c r="M3312" s="44" t="s">
        <v>897</v>
      </c>
      <c r="N3312" s="45" t="s">
        <v>374</v>
      </c>
      <c r="O3312" s="42" t="s">
        <v>863</v>
      </c>
      <c r="P3312" s="42" t="s">
        <v>137</v>
      </c>
      <c r="Q3312" s="85" t="s">
        <v>105</v>
      </c>
      <c r="R3312" s="85" t="s">
        <v>105</v>
      </c>
      <c r="S3312" s="42" t="s">
        <v>17070</v>
      </c>
      <c r="T3312" s="42" t="s">
        <v>17071</v>
      </c>
      <c r="U3312" s="92" t="s">
        <v>73</v>
      </c>
      <c r="V3312" s="92" t="s">
        <v>73</v>
      </c>
      <c r="W3312" s="92" t="s">
        <v>73</v>
      </c>
      <c r="X3312" s="149">
        <v>41237</v>
      </c>
      <c r="Y3312" s="149">
        <v>41274</v>
      </c>
      <c r="Z3312" s="44">
        <f t="shared" si="299"/>
        <v>2012</v>
      </c>
      <c r="AA3312" s="44">
        <f t="shared" si="300"/>
        <v>11</v>
      </c>
      <c r="AB3312" s="44">
        <v>0</v>
      </c>
      <c r="AC3312" s="92" t="s">
        <v>17072</v>
      </c>
      <c r="AD3312" s="92" t="s">
        <v>17073</v>
      </c>
      <c r="AE3312" s="92" t="s">
        <v>105</v>
      </c>
      <c r="AF3312" s="92" t="s">
        <v>105</v>
      </c>
      <c r="AG3312" s="92" t="s">
        <v>105</v>
      </c>
      <c r="AH3312" s="92" t="s">
        <v>105</v>
      </c>
      <c r="AI3312" s="92" t="s">
        <v>105</v>
      </c>
      <c r="AJ3312" s="92" t="s">
        <v>105</v>
      </c>
      <c r="AK3312" s="92"/>
      <c r="AL3312" s="92"/>
      <c r="AM3312" s="47">
        <v>1</v>
      </c>
      <c r="AN3312" s="47">
        <v>1</v>
      </c>
      <c r="AO3312" s="47">
        <v>4</v>
      </c>
      <c r="AP3312" s="47">
        <v>6</v>
      </c>
      <c r="AQ3312" s="47"/>
      <c r="AR3312" s="47"/>
      <c r="AS3312" s="150">
        <v>0</v>
      </c>
      <c r="AT3312" s="61">
        <v>1</v>
      </c>
      <c r="AU3312" s="61">
        <v>1</v>
      </c>
      <c r="AV3312" s="47"/>
      <c r="AW3312" s="61">
        <v>1</v>
      </c>
      <c r="AX3312" s="61"/>
      <c r="AY3312" s="44">
        <f t="shared" si="297"/>
        <v>38</v>
      </c>
      <c r="AZ3312" s="47"/>
      <c r="BA3312" s="47"/>
      <c r="BB3312" s="47"/>
      <c r="BC3312" s="48"/>
      <c r="BD3312" s="150"/>
      <c r="BE3312" s="96"/>
      <c r="BF3312" s="96"/>
      <c r="BG3312" s="51"/>
      <c r="BH3312" s="51">
        <f t="shared" si="301"/>
        <v>1</v>
      </c>
      <c r="BI3312" s="51">
        <v>1</v>
      </c>
      <c r="BJ3312" s="52"/>
      <c r="BK3312" s="52"/>
      <c r="BL3312" s="53"/>
      <c r="BM3312" s="47" t="e">
        <f>COUNTIFS(A$2:$AC3312,#REF!,M$2:$AL3312,M3312)</f>
        <v>#VALUE!</v>
      </c>
      <c r="BN3312" s="47">
        <v>0</v>
      </c>
      <c r="BO3312" s="151">
        <v>38</v>
      </c>
      <c r="BP3312" s="151">
        <v>0</v>
      </c>
      <c r="BQ3312" s="47">
        <v>38</v>
      </c>
      <c r="BR3312" s="61">
        <v>1</v>
      </c>
      <c r="BS3312" s="61">
        <v>1</v>
      </c>
      <c r="BT3312" s="44">
        <f t="shared" si="298"/>
        <v>238</v>
      </c>
      <c r="BW3312" s="40" t="s">
        <v>67</v>
      </c>
      <c r="BY3312" s="55"/>
      <c r="BZ3312" s="1" t="s">
        <v>22426</v>
      </c>
    </row>
    <row r="3313" spans="1:78" ht="15" customHeight="1">
      <c r="A3313" s="25" t="s">
        <v>14226</v>
      </c>
      <c r="B3313" s="42" t="s">
        <v>17074</v>
      </c>
      <c r="D3313" s="263">
        <v>1</v>
      </c>
      <c r="E3313" s="92" t="s">
        <v>11339</v>
      </c>
      <c r="F3313" s="92" t="s">
        <v>14227</v>
      </c>
      <c r="G3313" s="275"/>
      <c r="H3313" s="275"/>
      <c r="I3313" s="92" t="s">
        <v>12633</v>
      </c>
      <c r="J3313" s="43" t="s">
        <v>17075</v>
      </c>
      <c r="M3313" s="44" t="s">
        <v>109</v>
      </c>
      <c r="N3313" s="45" t="s">
        <v>218</v>
      </c>
      <c r="O3313" s="42" t="s">
        <v>81</v>
      </c>
      <c r="P3313" s="42" t="s">
        <v>14480</v>
      </c>
      <c r="Q3313" s="85" t="s">
        <v>105</v>
      </c>
      <c r="R3313" s="85" t="s">
        <v>105</v>
      </c>
      <c r="S3313" s="42" t="s">
        <v>17076</v>
      </c>
      <c r="T3313" s="42" t="s">
        <v>17077</v>
      </c>
      <c r="U3313" s="92" t="s">
        <v>73</v>
      </c>
      <c r="V3313" s="92" t="s">
        <v>73</v>
      </c>
      <c r="W3313" s="92" t="s">
        <v>73</v>
      </c>
      <c r="X3313" s="149">
        <v>41036</v>
      </c>
      <c r="Y3313" s="149">
        <v>41071</v>
      </c>
      <c r="Z3313" s="44">
        <f t="shared" si="299"/>
        <v>2012</v>
      </c>
      <c r="AA3313" s="44">
        <f t="shared" si="300"/>
        <v>5</v>
      </c>
      <c r="AB3313" s="44">
        <v>0</v>
      </c>
      <c r="AC3313" s="92" t="s">
        <v>12637</v>
      </c>
      <c r="AD3313" s="92" t="s">
        <v>16088</v>
      </c>
      <c r="AE3313" s="92" t="s">
        <v>105</v>
      </c>
      <c r="AF3313" s="92" t="s">
        <v>105</v>
      </c>
      <c r="AG3313" s="92" t="s">
        <v>105</v>
      </c>
      <c r="AH3313" s="92" t="s">
        <v>105</v>
      </c>
      <c r="AI3313" s="92" t="s">
        <v>12638</v>
      </c>
      <c r="AJ3313" s="92" t="s">
        <v>17078</v>
      </c>
      <c r="AK3313" s="92"/>
      <c r="AL3313" s="92"/>
      <c r="AM3313" s="47">
        <v>1</v>
      </c>
      <c r="AN3313" s="47">
        <v>1</v>
      </c>
      <c r="AO3313" s="47">
        <v>7</v>
      </c>
      <c r="AP3313" s="47">
        <v>88</v>
      </c>
      <c r="AQ3313" s="47"/>
      <c r="AR3313" s="47"/>
      <c r="AS3313" s="150">
        <v>0</v>
      </c>
      <c r="AT3313" s="61">
        <v>1</v>
      </c>
      <c r="AU3313" s="61">
        <v>1</v>
      </c>
      <c r="AV3313" s="47"/>
      <c r="AW3313" s="61">
        <v>1</v>
      </c>
      <c r="AX3313" s="61"/>
      <c r="AY3313" s="44">
        <f t="shared" si="297"/>
        <v>36</v>
      </c>
      <c r="AZ3313" s="47"/>
      <c r="BA3313" s="47"/>
      <c r="BB3313" s="47"/>
      <c r="BC3313" s="48"/>
      <c r="BD3313" s="150"/>
      <c r="BE3313" s="96" t="s">
        <v>17079</v>
      </c>
      <c r="BF3313" s="96"/>
      <c r="BG3313" s="51"/>
      <c r="BH3313" s="51">
        <f t="shared" si="301"/>
        <v>1</v>
      </c>
      <c r="BI3313" s="51">
        <v>8</v>
      </c>
      <c r="BJ3313" s="52"/>
      <c r="BK3313" s="52"/>
      <c r="BL3313" s="53"/>
      <c r="BM3313" s="47" t="e">
        <f>COUNTIFS(A$2:$AC3313,#REF!,M$2:$AL3313,M3313)</f>
        <v>#VALUE!</v>
      </c>
      <c r="BN3313" s="47">
        <v>1</v>
      </c>
      <c r="BO3313" s="151">
        <v>36</v>
      </c>
      <c r="BP3313" s="151">
        <v>0</v>
      </c>
      <c r="BQ3313" s="47">
        <v>36</v>
      </c>
      <c r="BR3313" s="61">
        <v>1</v>
      </c>
      <c r="BS3313" s="61">
        <v>1</v>
      </c>
      <c r="BT3313" s="44">
        <f t="shared" si="298"/>
        <v>37</v>
      </c>
      <c r="BW3313" s="40" t="s">
        <v>67</v>
      </c>
      <c r="BY3313" s="55"/>
      <c r="BZ3313" s="1" t="s">
        <v>22426</v>
      </c>
    </row>
    <row r="3314" spans="1:78" ht="15" customHeight="1">
      <c r="A3314" s="25" t="s">
        <v>14226</v>
      </c>
      <c r="B3314" s="42" t="s">
        <v>17080</v>
      </c>
      <c r="D3314" s="263">
        <v>0</v>
      </c>
      <c r="E3314" s="92" t="s">
        <v>11339</v>
      </c>
      <c r="F3314" s="92" t="s">
        <v>14227</v>
      </c>
      <c r="G3314" s="275"/>
      <c r="H3314" s="275"/>
      <c r="I3314" s="92" t="s">
        <v>12641</v>
      </c>
      <c r="J3314" s="43" t="s">
        <v>12642</v>
      </c>
      <c r="M3314" s="44" t="s">
        <v>109</v>
      </c>
      <c r="N3314" s="45" t="s">
        <v>114</v>
      </c>
      <c r="O3314" s="42" t="s">
        <v>81</v>
      </c>
      <c r="P3314" s="42" t="s">
        <v>14480</v>
      </c>
      <c r="Q3314" s="85" t="s">
        <v>105</v>
      </c>
      <c r="R3314" s="85" t="s">
        <v>105</v>
      </c>
      <c r="S3314" s="42" t="s">
        <v>12635</v>
      </c>
      <c r="T3314" s="42" t="s">
        <v>17081</v>
      </c>
      <c r="U3314" s="92" t="s">
        <v>73</v>
      </c>
      <c r="V3314" s="92" t="s">
        <v>73</v>
      </c>
      <c r="W3314" s="92" t="s">
        <v>73</v>
      </c>
      <c r="X3314" s="149">
        <v>41036</v>
      </c>
      <c r="Y3314" s="149">
        <v>41071</v>
      </c>
      <c r="Z3314" s="44">
        <f t="shared" si="299"/>
        <v>2012</v>
      </c>
      <c r="AA3314" s="44">
        <f t="shared" si="300"/>
        <v>5</v>
      </c>
      <c r="AB3314" s="44">
        <v>0</v>
      </c>
      <c r="AC3314" s="92" t="s">
        <v>12637</v>
      </c>
      <c r="AD3314" s="92" t="s">
        <v>16088</v>
      </c>
      <c r="AE3314" s="92" t="s">
        <v>105</v>
      </c>
      <c r="AF3314" s="92" t="s">
        <v>105</v>
      </c>
      <c r="AG3314" s="92" t="s">
        <v>105</v>
      </c>
      <c r="AH3314" s="92" t="s">
        <v>105</v>
      </c>
      <c r="AI3314" s="92" t="s">
        <v>12638</v>
      </c>
      <c r="AJ3314" s="92" t="s">
        <v>17078</v>
      </c>
      <c r="AK3314" s="92"/>
      <c r="AL3314" s="92"/>
      <c r="AM3314" s="47">
        <v>1</v>
      </c>
      <c r="AN3314" s="47">
        <v>1</v>
      </c>
      <c r="AO3314" s="47">
        <v>7</v>
      </c>
      <c r="AP3314" s="47">
        <v>88</v>
      </c>
      <c r="AQ3314" s="47"/>
      <c r="AR3314" s="47"/>
      <c r="AS3314" s="150">
        <v>0</v>
      </c>
      <c r="AT3314" s="61">
        <v>1</v>
      </c>
      <c r="AU3314" s="61">
        <v>1</v>
      </c>
      <c r="AV3314" s="47"/>
      <c r="AW3314" s="61">
        <v>1</v>
      </c>
      <c r="AX3314" s="61"/>
      <c r="AY3314" s="44">
        <f t="shared" si="297"/>
        <v>36</v>
      </c>
      <c r="AZ3314" s="47"/>
      <c r="BA3314" s="47"/>
      <c r="BB3314" s="47"/>
      <c r="BC3314" s="48"/>
      <c r="BD3314" s="150"/>
      <c r="BE3314" s="96"/>
      <c r="BF3314" s="96"/>
      <c r="BG3314" s="51"/>
      <c r="BH3314" s="51">
        <f t="shared" si="301"/>
        <v>1</v>
      </c>
      <c r="BI3314" s="51">
        <v>1</v>
      </c>
      <c r="BJ3314" s="52"/>
      <c r="BK3314" s="52"/>
      <c r="BL3314" s="53"/>
      <c r="BM3314" s="47" t="e">
        <f>COUNTIFS(A$2:$AC3314,#REF!,M$2:$AL3314,M3314)</f>
        <v>#VALUE!</v>
      </c>
      <c r="BN3314" s="47">
        <v>1</v>
      </c>
      <c r="BO3314" s="151">
        <v>36</v>
      </c>
      <c r="BP3314" s="151">
        <v>0</v>
      </c>
      <c r="BQ3314" s="47">
        <v>36</v>
      </c>
      <c r="BR3314" s="61">
        <v>1</v>
      </c>
      <c r="BS3314" s="61">
        <v>1</v>
      </c>
      <c r="BT3314" s="44">
        <f t="shared" si="298"/>
        <v>37</v>
      </c>
      <c r="BW3314" s="40" t="s">
        <v>67</v>
      </c>
      <c r="BY3314" s="55"/>
      <c r="BZ3314" s="1" t="s">
        <v>22426</v>
      </c>
    </row>
    <row r="3315" spans="1:78" ht="15" customHeight="1">
      <c r="A3315" s="25" t="s">
        <v>14226</v>
      </c>
      <c r="B3315" s="42" t="s">
        <v>17082</v>
      </c>
      <c r="D3315" s="263">
        <v>1</v>
      </c>
      <c r="E3315" s="92" t="s">
        <v>11339</v>
      </c>
      <c r="F3315" s="92" t="s">
        <v>14227</v>
      </c>
      <c r="G3315" s="275"/>
      <c r="H3315" s="275"/>
      <c r="I3315" s="92" t="s">
        <v>12641</v>
      </c>
      <c r="J3315" s="43" t="s">
        <v>12642</v>
      </c>
      <c r="M3315" s="44" t="s">
        <v>109</v>
      </c>
      <c r="N3315" s="45" t="s">
        <v>114</v>
      </c>
      <c r="O3315" s="42" t="s">
        <v>81</v>
      </c>
      <c r="P3315" s="42" t="s">
        <v>14480</v>
      </c>
      <c r="Q3315" s="85" t="s">
        <v>105</v>
      </c>
      <c r="R3315" s="85" t="s">
        <v>105</v>
      </c>
      <c r="S3315" s="42" t="s">
        <v>17076</v>
      </c>
      <c r="T3315" s="42" t="s">
        <v>17077</v>
      </c>
      <c r="U3315" s="92" t="s">
        <v>73</v>
      </c>
      <c r="V3315" s="92" t="s">
        <v>73</v>
      </c>
      <c r="W3315" s="92" t="s">
        <v>73</v>
      </c>
      <c r="X3315" s="149">
        <v>41072</v>
      </c>
      <c r="Y3315" s="149">
        <v>41121</v>
      </c>
      <c r="Z3315" s="44">
        <f t="shared" si="299"/>
        <v>2012</v>
      </c>
      <c r="AA3315" s="44">
        <f t="shared" si="300"/>
        <v>6</v>
      </c>
      <c r="AB3315" s="44">
        <v>0</v>
      </c>
      <c r="AC3315" s="92" t="s">
        <v>12637</v>
      </c>
      <c r="AD3315" s="92" t="s">
        <v>16088</v>
      </c>
      <c r="AE3315" s="92" t="s">
        <v>105</v>
      </c>
      <c r="AF3315" s="92" t="s">
        <v>105</v>
      </c>
      <c r="AG3315" s="92" t="s">
        <v>105</v>
      </c>
      <c r="AH3315" s="92" t="s">
        <v>105</v>
      </c>
      <c r="AI3315" s="92" t="s">
        <v>12638</v>
      </c>
      <c r="AJ3315" s="92" t="s">
        <v>17078</v>
      </c>
      <c r="AK3315" s="92"/>
      <c r="AL3315" s="92"/>
      <c r="AM3315" s="47">
        <v>1</v>
      </c>
      <c r="AN3315" s="47">
        <v>1</v>
      </c>
      <c r="AO3315" s="47">
        <v>7</v>
      </c>
      <c r="AP3315" s="47">
        <v>88</v>
      </c>
      <c r="AQ3315" s="47"/>
      <c r="AR3315" s="47"/>
      <c r="AS3315" s="150">
        <v>0</v>
      </c>
      <c r="AT3315" s="61">
        <v>1</v>
      </c>
      <c r="AU3315" s="61">
        <v>1</v>
      </c>
      <c r="AV3315" s="47"/>
      <c r="AW3315" s="61">
        <v>1</v>
      </c>
      <c r="AX3315" s="61"/>
      <c r="AY3315" s="44">
        <f t="shared" si="297"/>
        <v>50</v>
      </c>
      <c r="AZ3315" s="47"/>
      <c r="BA3315" s="47"/>
      <c r="BB3315" s="47"/>
      <c r="BC3315" s="48"/>
      <c r="BD3315" s="150"/>
      <c r="BE3315" s="96" t="s">
        <v>17079</v>
      </c>
      <c r="BF3315" s="96"/>
      <c r="BG3315" s="51"/>
      <c r="BH3315" s="51">
        <f t="shared" si="301"/>
        <v>1</v>
      </c>
      <c r="BI3315" s="51">
        <v>5</v>
      </c>
      <c r="BJ3315" s="52"/>
      <c r="BK3315" s="52"/>
      <c r="BL3315" s="53"/>
      <c r="BM3315" s="47" t="e">
        <f>COUNTIFS(A$2:$AC3315,#REF!,M$2:$AL3315,M3315)</f>
        <v>#VALUE!</v>
      </c>
      <c r="BN3315" s="47">
        <v>0</v>
      </c>
      <c r="BO3315" s="151">
        <v>50</v>
      </c>
      <c r="BP3315" s="151">
        <v>0</v>
      </c>
      <c r="BQ3315" s="47">
        <v>50</v>
      </c>
      <c r="BR3315" s="61">
        <v>1</v>
      </c>
      <c r="BS3315" s="61">
        <v>1</v>
      </c>
      <c r="BT3315" s="44">
        <f t="shared" si="298"/>
        <v>73</v>
      </c>
      <c r="BW3315" s="40" t="s">
        <v>67</v>
      </c>
      <c r="BY3315" s="55"/>
      <c r="BZ3315" s="1" t="s">
        <v>22426</v>
      </c>
    </row>
    <row r="3316" spans="1:78" ht="15" customHeight="1">
      <c r="A3316" s="25" t="s">
        <v>14226</v>
      </c>
      <c r="B3316" s="42" t="s">
        <v>17083</v>
      </c>
      <c r="D3316" s="263">
        <v>0</v>
      </c>
      <c r="E3316" s="92" t="s">
        <v>11339</v>
      </c>
      <c r="F3316" s="92" t="s">
        <v>14227</v>
      </c>
      <c r="G3316" s="275"/>
      <c r="H3316" s="275"/>
      <c r="I3316" s="92" t="s">
        <v>12633</v>
      </c>
      <c r="J3316" s="43" t="s">
        <v>17075</v>
      </c>
      <c r="M3316" s="44" t="s">
        <v>109</v>
      </c>
      <c r="N3316" s="45" t="s">
        <v>218</v>
      </c>
      <c r="O3316" s="42" t="s">
        <v>81</v>
      </c>
      <c r="P3316" s="42" t="s">
        <v>14480</v>
      </c>
      <c r="Q3316" s="85" t="s">
        <v>105</v>
      </c>
      <c r="R3316" s="85" t="s">
        <v>105</v>
      </c>
      <c r="S3316" s="42" t="s">
        <v>12635</v>
      </c>
      <c r="T3316" s="42" t="s">
        <v>17081</v>
      </c>
      <c r="U3316" s="92" t="s">
        <v>73</v>
      </c>
      <c r="V3316" s="92" t="s">
        <v>73</v>
      </c>
      <c r="W3316" s="92" t="s">
        <v>73</v>
      </c>
      <c r="X3316" s="149">
        <v>41153</v>
      </c>
      <c r="Y3316" s="149">
        <v>41212</v>
      </c>
      <c r="Z3316" s="44">
        <f t="shared" si="299"/>
        <v>2012</v>
      </c>
      <c r="AA3316" s="44">
        <f t="shared" si="300"/>
        <v>9</v>
      </c>
      <c r="AB3316" s="44">
        <v>0</v>
      </c>
      <c r="AC3316" s="92" t="s">
        <v>12637</v>
      </c>
      <c r="AD3316" s="92" t="s">
        <v>16088</v>
      </c>
      <c r="AE3316" s="92" t="s">
        <v>105</v>
      </c>
      <c r="AF3316" s="92" t="s">
        <v>105</v>
      </c>
      <c r="AG3316" s="92" t="s">
        <v>105</v>
      </c>
      <c r="AH3316" s="92" t="s">
        <v>105</v>
      </c>
      <c r="AI3316" s="92" t="s">
        <v>12638</v>
      </c>
      <c r="AJ3316" s="92" t="s">
        <v>17078</v>
      </c>
      <c r="AK3316" s="92"/>
      <c r="AL3316" s="92"/>
      <c r="AM3316" s="47">
        <v>1</v>
      </c>
      <c r="AN3316" s="47">
        <v>1</v>
      </c>
      <c r="AO3316" s="47">
        <v>7</v>
      </c>
      <c r="AP3316" s="47">
        <v>88</v>
      </c>
      <c r="AQ3316" s="47"/>
      <c r="AR3316" s="47"/>
      <c r="AS3316" s="150">
        <v>0</v>
      </c>
      <c r="AT3316" s="61">
        <v>1</v>
      </c>
      <c r="AU3316" s="61">
        <v>1</v>
      </c>
      <c r="AV3316" s="47"/>
      <c r="AW3316" s="61">
        <v>1</v>
      </c>
      <c r="AX3316" s="61"/>
      <c r="AY3316" s="44">
        <f t="shared" si="297"/>
        <v>60</v>
      </c>
      <c r="AZ3316" s="47"/>
      <c r="BA3316" s="47"/>
      <c r="BB3316" s="47"/>
      <c r="BC3316" s="48"/>
      <c r="BD3316" s="150"/>
      <c r="BE3316" s="96"/>
      <c r="BF3316" s="96"/>
      <c r="BG3316" s="51"/>
      <c r="BH3316" s="51">
        <f t="shared" si="301"/>
        <v>1</v>
      </c>
      <c r="BI3316" s="51">
        <v>5</v>
      </c>
      <c r="BJ3316" s="52"/>
      <c r="BK3316" s="52"/>
      <c r="BL3316" s="53"/>
      <c r="BM3316" s="47" t="e">
        <f>COUNTIFS(A$2:$AC3316,#REF!,M$2:$AL3316,M3316)</f>
        <v>#VALUE!</v>
      </c>
      <c r="BN3316" s="47">
        <v>0</v>
      </c>
      <c r="BO3316" s="151">
        <v>60</v>
      </c>
      <c r="BP3316" s="151">
        <v>0</v>
      </c>
      <c r="BQ3316" s="47">
        <v>60</v>
      </c>
      <c r="BR3316" s="61">
        <v>1</v>
      </c>
      <c r="BS3316" s="61">
        <v>1</v>
      </c>
      <c r="BT3316" s="44">
        <f t="shared" si="298"/>
        <v>154</v>
      </c>
      <c r="BW3316" s="40" t="s">
        <v>67</v>
      </c>
      <c r="BY3316" s="55"/>
      <c r="BZ3316" s="1" t="s">
        <v>22426</v>
      </c>
    </row>
    <row r="3317" spans="1:78" ht="15" customHeight="1">
      <c r="A3317" s="25" t="s">
        <v>14226</v>
      </c>
      <c r="B3317" s="42" t="s">
        <v>17084</v>
      </c>
      <c r="D3317" s="263">
        <v>0</v>
      </c>
      <c r="E3317" s="92" t="s">
        <v>11339</v>
      </c>
      <c r="F3317" s="92" t="s">
        <v>14227</v>
      </c>
      <c r="G3317" s="275"/>
      <c r="H3317" s="275"/>
      <c r="I3317" s="92" t="s">
        <v>12951</v>
      </c>
      <c r="J3317" s="43" t="s">
        <v>17085</v>
      </c>
      <c r="M3317" s="44" t="s">
        <v>230</v>
      </c>
      <c r="N3317" s="45" t="s">
        <v>8027</v>
      </c>
      <c r="O3317" s="42" t="s">
        <v>81</v>
      </c>
      <c r="P3317" s="42" t="s">
        <v>14480</v>
      </c>
      <c r="Q3317" s="85" t="s">
        <v>105</v>
      </c>
      <c r="R3317" s="85" t="s">
        <v>105</v>
      </c>
      <c r="S3317" s="42" t="s">
        <v>17086</v>
      </c>
      <c r="T3317" s="42" t="s">
        <v>17087</v>
      </c>
      <c r="U3317" s="92" t="s">
        <v>73</v>
      </c>
      <c r="V3317" s="92" t="s">
        <v>73</v>
      </c>
      <c r="W3317" s="92" t="s">
        <v>73</v>
      </c>
      <c r="X3317" s="149">
        <v>41090</v>
      </c>
      <c r="Y3317" s="149">
        <v>41124</v>
      </c>
      <c r="Z3317" s="44">
        <f t="shared" si="299"/>
        <v>2012</v>
      </c>
      <c r="AA3317" s="44">
        <f t="shared" si="300"/>
        <v>6</v>
      </c>
      <c r="AB3317" s="44">
        <v>0</v>
      </c>
      <c r="AC3317" s="92" t="s">
        <v>12951</v>
      </c>
      <c r="AD3317" s="92" t="s">
        <v>17085</v>
      </c>
      <c r="AE3317" s="92" t="s">
        <v>105</v>
      </c>
      <c r="AF3317" s="92" t="s">
        <v>105</v>
      </c>
      <c r="AG3317" s="92" t="s">
        <v>17088</v>
      </c>
      <c r="AH3317" s="92" t="s">
        <v>17089</v>
      </c>
      <c r="AI3317" s="92" t="s">
        <v>17090</v>
      </c>
      <c r="AJ3317" s="92" t="s">
        <v>17091</v>
      </c>
      <c r="AK3317" s="92"/>
      <c r="AL3317" s="92"/>
      <c r="AM3317" s="47">
        <v>1</v>
      </c>
      <c r="AN3317" s="47">
        <v>1</v>
      </c>
      <c r="AO3317" s="47">
        <v>6</v>
      </c>
      <c r="AP3317" s="47">
        <v>88</v>
      </c>
      <c r="AQ3317" s="47"/>
      <c r="AR3317" s="47"/>
      <c r="AS3317" s="150">
        <v>0</v>
      </c>
      <c r="AT3317" s="61">
        <v>1</v>
      </c>
      <c r="AU3317" s="61">
        <v>1</v>
      </c>
      <c r="AV3317" s="47"/>
      <c r="AW3317" s="61">
        <v>1</v>
      </c>
      <c r="AX3317" s="61"/>
      <c r="AY3317" s="44">
        <f t="shared" si="297"/>
        <v>35</v>
      </c>
      <c r="AZ3317" s="47"/>
      <c r="BA3317" s="47"/>
      <c r="BB3317" s="47"/>
      <c r="BC3317" s="48"/>
      <c r="BD3317" s="150"/>
      <c r="BE3317" s="96"/>
      <c r="BF3317" s="96"/>
      <c r="BG3317" s="51"/>
      <c r="BH3317" s="51">
        <f t="shared" si="301"/>
        <v>1</v>
      </c>
      <c r="BI3317" s="51">
        <v>4</v>
      </c>
      <c r="BJ3317" s="52"/>
      <c r="BK3317" s="52"/>
      <c r="BL3317" s="53"/>
      <c r="BM3317" s="47" t="e">
        <f>COUNTIFS(A$2:$AC3317,#REF!,M$2:$AL3317,M3317)</f>
        <v>#VALUE!</v>
      </c>
      <c r="BN3317" s="47">
        <v>1</v>
      </c>
      <c r="BO3317" s="151">
        <v>35</v>
      </c>
      <c r="BP3317" s="151">
        <v>0</v>
      </c>
      <c r="BQ3317" s="47">
        <v>35</v>
      </c>
      <c r="BR3317" s="61">
        <v>1</v>
      </c>
      <c r="BS3317" s="61">
        <v>1</v>
      </c>
      <c r="BT3317" s="44">
        <f t="shared" si="298"/>
        <v>91</v>
      </c>
      <c r="BW3317" s="40" t="s">
        <v>67</v>
      </c>
      <c r="BY3317" s="55"/>
      <c r="BZ3317" s="1" t="s">
        <v>22426</v>
      </c>
    </row>
    <row r="3318" spans="1:78" ht="15" customHeight="1">
      <c r="A3318" s="25" t="s">
        <v>14226</v>
      </c>
      <c r="B3318" s="42" t="s">
        <v>17092</v>
      </c>
      <c r="D3318" s="263">
        <v>0</v>
      </c>
      <c r="E3318" s="92" t="s">
        <v>11339</v>
      </c>
      <c r="F3318" s="92" t="s">
        <v>14227</v>
      </c>
      <c r="G3318" s="275"/>
      <c r="H3318" s="275"/>
      <c r="I3318" s="92" t="s">
        <v>12951</v>
      </c>
      <c r="J3318" s="43" t="s">
        <v>17085</v>
      </c>
      <c r="M3318" s="44" t="s">
        <v>230</v>
      </c>
      <c r="N3318" s="45" t="s">
        <v>8027</v>
      </c>
      <c r="O3318" s="42" t="s">
        <v>81</v>
      </c>
      <c r="P3318" s="42" t="s">
        <v>14480</v>
      </c>
      <c r="Q3318" s="85" t="s">
        <v>105</v>
      </c>
      <c r="R3318" s="85" t="s">
        <v>105</v>
      </c>
      <c r="S3318" s="42" t="s">
        <v>17093</v>
      </c>
      <c r="T3318" s="42" t="s">
        <v>17094</v>
      </c>
      <c r="U3318" s="92" t="s">
        <v>73</v>
      </c>
      <c r="V3318" s="92" t="s">
        <v>73</v>
      </c>
      <c r="W3318" s="92" t="s">
        <v>73</v>
      </c>
      <c r="X3318" s="149">
        <v>41230</v>
      </c>
      <c r="Y3318" s="149">
        <v>41260</v>
      </c>
      <c r="Z3318" s="44">
        <f t="shared" si="299"/>
        <v>2012</v>
      </c>
      <c r="AA3318" s="44">
        <f t="shared" si="300"/>
        <v>11</v>
      </c>
      <c r="AB3318" s="44">
        <v>0</v>
      </c>
      <c r="AC3318" s="92" t="s">
        <v>12951</v>
      </c>
      <c r="AD3318" s="92" t="s">
        <v>17085</v>
      </c>
      <c r="AE3318" s="92" t="s">
        <v>105</v>
      </c>
      <c r="AF3318" s="92" t="s">
        <v>105</v>
      </c>
      <c r="AG3318" s="92" t="s">
        <v>17088</v>
      </c>
      <c r="AH3318" s="92" t="s">
        <v>17089</v>
      </c>
      <c r="AI3318" s="92" t="s">
        <v>17095</v>
      </c>
      <c r="AJ3318" s="92" t="s">
        <v>17096</v>
      </c>
      <c r="AK3318" s="92"/>
      <c r="AL3318" s="92"/>
      <c r="AM3318" s="47">
        <v>1</v>
      </c>
      <c r="AN3318" s="47">
        <v>1</v>
      </c>
      <c r="AO3318" s="47">
        <v>6</v>
      </c>
      <c r="AP3318" s="47">
        <v>88</v>
      </c>
      <c r="AQ3318" s="47"/>
      <c r="AR3318" s="47"/>
      <c r="AS3318" s="150">
        <v>0</v>
      </c>
      <c r="AT3318" s="61">
        <v>1</v>
      </c>
      <c r="AU3318" s="61">
        <v>1</v>
      </c>
      <c r="AV3318" s="47"/>
      <c r="AW3318" s="61">
        <v>1</v>
      </c>
      <c r="AX3318" s="61"/>
      <c r="AY3318" s="44">
        <f t="shared" si="297"/>
        <v>31</v>
      </c>
      <c r="AZ3318" s="47"/>
      <c r="BA3318" s="47"/>
      <c r="BB3318" s="47"/>
      <c r="BC3318" s="48"/>
      <c r="BD3318" s="150"/>
      <c r="BE3318" s="96"/>
      <c r="BF3318" s="96"/>
      <c r="BG3318" s="51"/>
      <c r="BH3318" s="51">
        <f t="shared" si="301"/>
        <v>1</v>
      </c>
      <c r="BI3318" s="51">
        <v>5</v>
      </c>
      <c r="BJ3318" s="52"/>
      <c r="BK3318" s="52"/>
      <c r="BL3318" s="53"/>
      <c r="BM3318" s="47" t="e">
        <f>COUNTIFS(A$2:$AC3318,#REF!,M$2:$AL3318,M3318)</f>
        <v>#VALUE!</v>
      </c>
      <c r="BN3318" s="47">
        <v>0</v>
      </c>
      <c r="BO3318" s="151">
        <v>31</v>
      </c>
      <c r="BP3318" s="151">
        <v>0</v>
      </c>
      <c r="BQ3318" s="47">
        <v>31</v>
      </c>
      <c r="BR3318" s="61">
        <v>1</v>
      </c>
      <c r="BS3318" s="61">
        <v>1</v>
      </c>
      <c r="BT3318" s="44">
        <f t="shared" si="298"/>
        <v>231</v>
      </c>
      <c r="BW3318" s="40" t="s">
        <v>67</v>
      </c>
      <c r="BY3318" s="55"/>
      <c r="BZ3318" s="1" t="s">
        <v>22426</v>
      </c>
    </row>
    <row r="3319" spans="1:78" ht="15" customHeight="1">
      <c r="A3319" s="25" t="s">
        <v>14226</v>
      </c>
      <c r="B3319" s="42" t="s">
        <v>17097</v>
      </c>
      <c r="D3319" s="263">
        <v>0</v>
      </c>
      <c r="E3319" s="92" t="s">
        <v>11339</v>
      </c>
      <c r="F3319" s="92" t="s">
        <v>14227</v>
      </c>
      <c r="G3319" s="275"/>
      <c r="H3319" s="275"/>
      <c r="I3319" s="92" t="s">
        <v>17098</v>
      </c>
      <c r="J3319" s="43" t="s">
        <v>17099</v>
      </c>
      <c r="M3319" s="44" t="s">
        <v>1017</v>
      </c>
      <c r="N3319" s="45" t="s">
        <v>1018</v>
      </c>
      <c r="O3319" s="42" t="s">
        <v>81</v>
      </c>
      <c r="P3319" s="42" t="s">
        <v>14480</v>
      </c>
      <c r="Q3319" s="85" t="s">
        <v>105</v>
      </c>
      <c r="R3319" s="85" t="s">
        <v>105</v>
      </c>
      <c r="S3319" s="42" t="s">
        <v>17100</v>
      </c>
      <c r="T3319" s="42" t="s">
        <v>17101</v>
      </c>
      <c r="U3319" s="92" t="s">
        <v>73</v>
      </c>
      <c r="V3319" s="92" t="s">
        <v>73</v>
      </c>
      <c r="W3319" s="92" t="s">
        <v>73</v>
      </c>
      <c r="X3319" s="149">
        <v>41244</v>
      </c>
      <c r="Y3319" s="149">
        <v>41274</v>
      </c>
      <c r="Z3319" s="44">
        <f t="shared" si="299"/>
        <v>2012</v>
      </c>
      <c r="AA3319" s="44">
        <f t="shared" si="300"/>
        <v>12</v>
      </c>
      <c r="AB3319" s="44">
        <v>0</v>
      </c>
      <c r="AC3319" s="92" t="s">
        <v>17102</v>
      </c>
      <c r="AD3319" s="92" t="s">
        <v>17099</v>
      </c>
      <c r="AE3319" s="92" t="s">
        <v>105</v>
      </c>
      <c r="AF3319" s="92" t="s">
        <v>105</v>
      </c>
      <c r="AG3319" s="92" t="s">
        <v>105</v>
      </c>
      <c r="AH3319" s="92" t="s">
        <v>105</v>
      </c>
      <c r="AI3319" s="92" t="s">
        <v>17103</v>
      </c>
      <c r="AJ3319" s="92" t="s">
        <v>17104</v>
      </c>
      <c r="AK3319" s="92" t="s">
        <v>17105</v>
      </c>
      <c r="AL3319" s="92" t="s">
        <v>17106</v>
      </c>
      <c r="AM3319" s="47">
        <v>1</v>
      </c>
      <c r="AN3319" s="47">
        <v>1</v>
      </c>
      <c r="AO3319" s="47">
        <v>5</v>
      </c>
      <c r="AP3319" s="47">
        <v>88</v>
      </c>
      <c r="AQ3319" s="47"/>
      <c r="AR3319" s="47"/>
      <c r="AS3319" s="150">
        <v>0</v>
      </c>
      <c r="AT3319" s="61">
        <v>1</v>
      </c>
      <c r="AU3319" s="61">
        <v>1</v>
      </c>
      <c r="AV3319" s="47"/>
      <c r="AW3319" s="61">
        <v>1</v>
      </c>
      <c r="AX3319" s="61"/>
      <c r="AY3319" s="44">
        <f t="shared" si="297"/>
        <v>31</v>
      </c>
      <c r="AZ3319" s="47"/>
      <c r="BA3319" s="47"/>
      <c r="BB3319" s="47"/>
      <c r="BC3319" s="48"/>
      <c r="BD3319" s="150"/>
      <c r="BE3319" s="96"/>
      <c r="BF3319" s="96"/>
      <c r="BG3319" s="51"/>
      <c r="BH3319" s="51">
        <f t="shared" si="301"/>
        <v>1</v>
      </c>
      <c r="BI3319" s="51">
        <v>2</v>
      </c>
      <c r="BJ3319" s="52"/>
      <c r="BK3319" s="52"/>
      <c r="BL3319" s="53"/>
      <c r="BM3319" s="47" t="e">
        <f>COUNTIFS(A$2:$AC3319,#REF!,M$2:$AL3319,M3319)</f>
        <v>#VALUE!</v>
      </c>
      <c r="BN3319" s="47">
        <v>1</v>
      </c>
      <c r="BO3319" s="151">
        <v>31</v>
      </c>
      <c r="BP3319" s="151">
        <v>0</v>
      </c>
      <c r="BQ3319" s="47">
        <v>31</v>
      </c>
      <c r="BR3319" s="61">
        <v>1</v>
      </c>
      <c r="BS3319" s="61">
        <v>1</v>
      </c>
      <c r="BT3319" s="44">
        <f t="shared" si="298"/>
        <v>245</v>
      </c>
      <c r="BW3319" s="40" t="s">
        <v>67</v>
      </c>
      <c r="BY3319" s="55"/>
      <c r="BZ3319" s="1" t="s">
        <v>22426</v>
      </c>
    </row>
    <row r="3320" spans="1:78" ht="15" customHeight="1">
      <c r="A3320" s="25" t="s">
        <v>14226</v>
      </c>
      <c r="B3320" s="42" t="s">
        <v>17107</v>
      </c>
      <c r="D3320" s="263">
        <v>0</v>
      </c>
      <c r="E3320" s="92" t="s">
        <v>11339</v>
      </c>
      <c r="F3320" s="92" t="s">
        <v>14227</v>
      </c>
      <c r="G3320" s="275"/>
      <c r="H3320" s="275"/>
      <c r="I3320" s="92" t="s">
        <v>17108</v>
      </c>
      <c r="J3320" s="318" t="s">
        <v>17109</v>
      </c>
      <c r="M3320" s="44" t="s">
        <v>98</v>
      </c>
      <c r="N3320" s="45" t="s">
        <v>17110</v>
      </c>
      <c r="O3320" s="42" t="s">
        <v>81</v>
      </c>
      <c r="P3320" s="42" t="s">
        <v>14480</v>
      </c>
      <c r="Q3320" s="85" t="s">
        <v>105</v>
      </c>
      <c r="R3320" s="85" t="s">
        <v>105</v>
      </c>
      <c r="S3320" s="42" t="s">
        <v>17111</v>
      </c>
      <c r="T3320" s="42" t="s">
        <v>17112</v>
      </c>
      <c r="U3320" s="92" t="s">
        <v>73</v>
      </c>
      <c r="V3320" s="92" t="s">
        <v>73</v>
      </c>
      <c r="W3320" s="92" t="s">
        <v>73</v>
      </c>
      <c r="X3320" s="149">
        <v>41125</v>
      </c>
      <c r="Y3320" s="149">
        <v>41182</v>
      </c>
      <c r="Z3320" s="44">
        <f t="shared" si="299"/>
        <v>2012</v>
      </c>
      <c r="AA3320" s="44">
        <f t="shared" si="300"/>
        <v>8</v>
      </c>
      <c r="AB3320" s="44">
        <v>0</v>
      </c>
      <c r="AC3320" s="92" t="s">
        <v>73</v>
      </c>
      <c r="AD3320" s="92" t="s">
        <v>73</v>
      </c>
      <c r="AE3320" s="92" t="s">
        <v>17113</v>
      </c>
      <c r="AF3320" s="92" t="s">
        <v>105</v>
      </c>
      <c r="AG3320" s="92" t="s">
        <v>17114</v>
      </c>
      <c r="AH3320" s="92" t="s">
        <v>105</v>
      </c>
      <c r="AI3320" s="92" t="s">
        <v>17115</v>
      </c>
      <c r="AJ3320" s="92" t="s">
        <v>105</v>
      </c>
      <c r="AK3320" s="92"/>
      <c r="AL3320" s="92"/>
      <c r="AM3320" s="47">
        <v>1</v>
      </c>
      <c r="AN3320" s="47">
        <v>1</v>
      </c>
      <c r="AO3320" s="47">
        <v>2</v>
      </c>
      <c r="AP3320" s="47">
        <v>88</v>
      </c>
      <c r="AQ3320" s="47"/>
      <c r="AR3320" s="47"/>
      <c r="AS3320" s="150">
        <v>0</v>
      </c>
      <c r="AT3320" s="61">
        <v>1</v>
      </c>
      <c r="AU3320" s="61">
        <v>1</v>
      </c>
      <c r="AV3320" s="47"/>
      <c r="AW3320" s="61">
        <v>1</v>
      </c>
      <c r="AX3320" s="61"/>
      <c r="AY3320" s="44">
        <f t="shared" si="297"/>
        <v>58</v>
      </c>
      <c r="AZ3320" s="47"/>
      <c r="BA3320" s="47"/>
      <c r="BB3320" s="47"/>
      <c r="BC3320" s="48"/>
      <c r="BD3320" s="150"/>
      <c r="BE3320" s="96"/>
      <c r="BF3320" s="96"/>
      <c r="BG3320" s="51"/>
      <c r="BH3320" s="51">
        <f t="shared" si="301"/>
        <v>1</v>
      </c>
      <c r="BI3320" s="51">
        <v>1</v>
      </c>
      <c r="BJ3320" s="52"/>
      <c r="BK3320" s="52"/>
      <c r="BL3320" s="53"/>
      <c r="BM3320" s="47" t="e">
        <f>COUNTIFS(A$2:$AC3320,#REF!,M$2:$AL3320,M3320)</f>
        <v>#VALUE!</v>
      </c>
      <c r="BN3320" s="47">
        <v>1</v>
      </c>
      <c r="BO3320" s="151">
        <v>58</v>
      </c>
      <c r="BP3320" s="151">
        <v>0</v>
      </c>
      <c r="BQ3320" s="47">
        <v>58</v>
      </c>
      <c r="BR3320" s="61">
        <v>1</v>
      </c>
      <c r="BS3320" s="61">
        <v>1</v>
      </c>
      <c r="BT3320" s="44">
        <f t="shared" si="298"/>
        <v>126</v>
      </c>
      <c r="BW3320" s="40" t="s">
        <v>67</v>
      </c>
      <c r="BY3320" s="55"/>
      <c r="BZ3320" s="1" t="s">
        <v>22427</v>
      </c>
    </row>
    <row r="3321" spans="1:78" ht="15" customHeight="1">
      <c r="A3321" s="25" t="s">
        <v>14226</v>
      </c>
      <c r="B3321" s="42" t="s">
        <v>17116</v>
      </c>
      <c r="D3321" s="263">
        <v>0</v>
      </c>
      <c r="E3321" s="92" t="s">
        <v>11339</v>
      </c>
      <c r="F3321" s="92" t="s">
        <v>14227</v>
      </c>
      <c r="G3321" s="275"/>
      <c r="H3321" s="275"/>
      <c r="I3321" s="92" t="s">
        <v>16127</v>
      </c>
      <c r="J3321" s="43" t="s">
        <v>73</v>
      </c>
      <c r="M3321" s="44" t="s">
        <v>91</v>
      </c>
      <c r="N3321" s="45" t="s">
        <v>13329</v>
      </c>
      <c r="O3321" s="42" t="s">
        <v>81</v>
      </c>
      <c r="P3321" s="42" t="s">
        <v>14480</v>
      </c>
      <c r="Q3321" s="85" t="s">
        <v>105</v>
      </c>
      <c r="R3321" s="85" t="s">
        <v>105</v>
      </c>
      <c r="S3321" s="42" t="s">
        <v>17117</v>
      </c>
      <c r="T3321" s="42" t="s">
        <v>17118</v>
      </c>
      <c r="U3321" s="92" t="s">
        <v>73</v>
      </c>
      <c r="V3321" s="92" t="s">
        <v>73</v>
      </c>
      <c r="W3321" s="92" t="s">
        <v>73</v>
      </c>
      <c r="X3321" s="149">
        <v>41202</v>
      </c>
      <c r="Y3321" s="149">
        <v>41230</v>
      </c>
      <c r="Z3321" s="44">
        <f t="shared" si="299"/>
        <v>2012</v>
      </c>
      <c r="AA3321" s="44">
        <f t="shared" si="300"/>
        <v>10</v>
      </c>
      <c r="AB3321" s="44">
        <v>0</v>
      </c>
      <c r="AC3321" s="92" t="s">
        <v>17119</v>
      </c>
      <c r="AD3321" s="92" t="s">
        <v>17120</v>
      </c>
      <c r="AE3321" s="92" t="s">
        <v>17121</v>
      </c>
      <c r="AF3321" s="92" t="s">
        <v>105</v>
      </c>
      <c r="AG3321" s="92" t="s">
        <v>17122</v>
      </c>
      <c r="AH3321" s="92" t="s">
        <v>17123</v>
      </c>
      <c r="AI3321" s="92" t="s">
        <v>17124</v>
      </c>
      <c r="AJ3321" s="92" t="s">
        <v>17125</v>
      </c>
      <c r="AK3321" s="92" t="s">
        <v>17126</v>
      </c>
      <c r="AL3321" s="92" t="s">
        <v>17127</v>
      </c>
      <c r="AM3321" s="47">
        <v>1</v>
      </c>
      <c r="AN3321" s="47">
        <v>1</v>
      </c>
      <c r="AO3321" s="47">
        <v>6</v>
      </c>
      <c r="AP3321" s="47">
        <v>2</v>
      </c>
      <c r="AQ3321" s="47"/>
      <c r="AR3321" s="47"/>
      <c r="AS3321" s="150">
        <v>0</v>
      </c>
      <c r="AT3321" s="61">
        <v>1</v>
      </c>
      <c r="AU3321" s="49">
        <v>1</v>
      </c>
      <c r="AV3321" s="47"/>
      <c r="AW3321" s="61">
        <v>1</v>
      </c>
      <c r="AX3321" s="61"/>
      <c r="AY3321" s="44">
        <f t="shared" si="297"/>
        <v>29</v>
      </c>
      <c r="AZ3321" s="47"/>
      <c r="BA3321" s="47"/>
      <c r="BB3321" s="47"/>
      <c r="BC3321" s="48"/>
      <c r="BD3321" s="150"/>
      <c r="BE3321" s="96"/>
      <c r="BF3321" s="96"/>
      <c r="BG3321" s="51"/>
      <c r="BH3321" s="51">
        <f t="shared" si="301"/>
        <v>1</v>
      </c>
      <c r="BI3321" s="51">
        <v>1</v>
      </c>
      <c r="BJ3321" s="52"/>
      <c r="BK3321" s="52"/>
      <c r="BL3321" s="53"/>
      <c r="BM3321" s="47" t="e">
        <f>COUNTIFS(A$2:$AC3321,#REF!,M$2:$AL3321,M3321)</f>
        <v>#VALUE!</v>
      </c>
      <c r="BN3321" s="47">
        <v>0</v>
      </c>
      <c r="BO3321" s="151">
        <v>29</v>
      </c>
      <c r="BP3321" s="151">
        <v>0</v>
      </c>
      <c r="BQ3321" s="47">
        <v>29</v>
      </c>
      <c r="BR3321" s="49">
        <v>1</v>
      </c>
      <c r="BS3321" s="61">
        <v>1</v>
      </c>
      <c r="BT3321" s="44">
        <f t="shared" si="298"/>
        <v>203</v>
      </c>
      <c r="BW3321" s="40" t="s">
        <v>67</v>
      </c>
      <c r="BY3321" s="55"/>
    </row>
    <row r="3322" spans="1:78" ht="15" customHeight="1">
      <c r="A3322" s="25" t="s">
        <v>14226</v>
      </c>
      <c r="B3322" s="42" t="s">
        <v>17128</v>
      </c>
      <c r="D3322" s="263">
        <v>0</v>
      </c>
      <c r="E3322" s="92" t="s">
        <v>11339</v>
      </c>
      <c r="F3322" s="92" t="s">
        <v>14227</v>
      </c>
      <c r="G3322" s="275"/>
      <c r="H3322" s="275"/>
      <c r="I3322" s="92" t="s">
        <v>12975</v>
      </c>
      <c r="J3322" s="43" t="s">
        <v>16095</v>
      </c>
      <c r="M3322" s="44" t="s">
        <v>121</v>
      </c>
      <c r="N3322" s="45" t="s">
        <v>12977</v>
      </c>
      <c r="O3322" s="42" t="s">
        <v>81</v>
      </c>
      <c r="P3322" s="42" t="s">
        <v>14480</v>
      </c>
      <c r="Q3322" s="85" t="s">
        <v>105</v>
      </c>
      <c r="R3322" s="85" t="s">
        <v>105</v>
      </c>
      <c r="S3322" s="42" t="s">
        <v>17129</v>
      </c>
      <c r="T3322" s="42" t="s">
        <v>17130</v>
      </c>
      <c r="U3322" s="92" t="s">
        <v>73</v>
      </c>
      <c r="V3322" s="92" t="s">
        <v>73</v>
      </c>
      <c r="W3322" s="92" t="s">
        <v>73</v>
      </c>
      <c r="X3322" s="149">
        <v>41152</v>
      </c>
      <c r="Y3322" s="149">
        <v>41175</v>
      </c>
      <c r="Z3322" s="44">
        <f t="shared" si="299"/>
        <v>2012</v>
      </c>
      <c r="AA3322" s="44">
        <f t="shared" si="300"/>
        <v>8</v>
      </c>
      <c r="AB3322" s="44">
        <v>0</v>
      </c>
      <c r="AC3322" s="92" t="s">
        <v>12980</v>
      </c>
      <c r="AD3322" s="92" t="s">
        <v>16098</v>
      </c>
      <c r="AE3322" s="92" t="s">
        <v>105</v>
      </c>
      <c r="AF3322" s="92" t="s">
        <v>105</v>
      </c>
      <c r="AG3322" s="92" t="s">
        <v>105</v>
      </c>
      <c r="AH3322" s="92" t="s">
        <v>105</v>
      </c>
      <c r="AI3322" s="92" t="s">
        <v>17131</v>
      </c>
      <c r="AJ3322" s="92" t="s">
        <v>17132</v>
      </c>
      <c r="AK3322" s="92" t="s">
        <v>12983</v>
      </c>
      <c r="AL3322" s="92"/>
      <c r="AM3322" s="47">
        <v>1</v>
      </c>
      <c r="AN3322" s="47">
        <v>1</v>
      </c>
      <c r="AO3322" s="47">
        <v>3</v>
      </c>
      <c r="AP3322" s="47">
        <v>88</v>
      </c>
      <c r="AQ3322" s="47"/>
      <c r="AR3322" s="47"/>
      <c r="AS3322" s="150">
        <v>0</v>
      </c>
      <c r="AT3322" s="61">
        <v>1</v>
      </c>
      <c r="AU3322" s="61">
        <v>1</v>
      </c>
      <c r="AV3322" s="47"/>
      <c r="AW3322" s="61">
        <v>1</v>
      </c>
      <c r="AX3322" s="61"/>
      <c r="AY3322" s="44">
        <f t="shared" si="297"/>
        <v>24</v>
      </c>
      <c r="AZ3322" s="47"/>
      <c r="BA3322" s="47"/>
      <c r="BB3322" s="47"/>
      <c r="BC3322" s="48"/>
      <c r="BD3322" s="150"/>
      <c r="BE3322" s="96"/>
      <c r="BF3322" s="96"/>
      <c r="BG3322" s="51"/>
      <c r="BH3322" s="51">
        <f t="shared" si="301"/>
        <v>1</v>
      </c>
      <c r="BI3322" s="51">
        <v>3</v>
      </c>
      <c r="BJ3322" s="52"/>
      <c r="BK3322" s="52"/>
      <c r="BL3322" s="53"/>
      <c r="BM3322" s="47" t="e">
        <f>COUNTIFS(A$2:$AC3322,#REF!,M$2:$AL3322,M3322)</f>
        <v>#VALUE!</v>
      </c>
      <c r="BN3322" s="47">
        <v>0</v>
      </c>
      <c r="BO3322" s="151">
        <v>24</v>
      </c>
      <c r="BP3322" s="151">
        <v>0</v>
      </c>
      <c r="BQ3322" s="47">
        <v>24</v>
      </c>
      <c r="BR3322" s="61">
        <v>1</v>
      </c>
      <c r="BS3322" s="61">
        <v>1</v>
      </c>
      <c r="BT3322" s="44">
        <f t="shared" si="298"/>
        <v>153</v>
      </c>
      <c r="BW3322" s="40" t="s">
        <v>67</v>
      </c>
      <c r="BY3322" s="55"/>
      <c r="BZ3322" s="1" t="s">
        <v>22426</v>
      </c>
    </row>
    <row r="3323" spans="1:78" ht="15" customHeight="1">
      <c r="A3323" s="25" t="s">
        <v>14226</v>
      </c>
      <c r="B3323" s="42" t="s">
        <v>17133</v>
      </c>
      <c r="D3323" s="263">
        <v>0</v>
      </c>
      <c r="E3323" s="92" t="s">
        <v>11339</v>
      </c>
      <c r="F3323" s="92" t="s">
        <v>14227</v>
      </c>
      <c r="G3323" s="275"/>
      <c r="H3323" s="275"/>
      <c r="I3323" s="92" t="s">
        <v>12975</v>
      </c>
      <c r="J3323" s="43" t="s">
        <v>16095</v>
      </c>
      <c r="M3323" s="44" t="s">
        <v>121</v>
      </c>
      <c r="N3323" s="45" t="s">
        <v>12977</v>
      </c>
      <c r="O3323" s="42" t="s">
        <v>81</v>
      </c>
      <c r="P3323" s="42" t="s">
        <v>14480</v>
      </c>
      <c r="Q3323" s="85" t="s">
        <v>105</v>
      </c>
      <c r="R3323" s="85" t="s">
        <v>105</v>
      </c>
      <c r="S3323" s="42" t="s">
        <v>17134</v>
      </c>
      <c r="T3323" s="42" t="s">
        <v>17135</v>
      </c>
      <c r="U3323" s="92" t="s">
        <v>73</v>
      </c>
      <c r="V3323" s="92" t="s">
        <v>73</v>
      </c>
      <c r="W3323" s="92" t="s">
        <v>73</v>
      </c>
      <c r="X3323" s="149">
        <v>41124</v>
      </c>
      <c r="Y3323" s="149">
        <v>41147</v>
      </c>
      <c r="Z3323" s="44">
        <f t="shared" si="299"/>
        <v>2012</v>
      </c>
      <c r="AA3323" s="44">
        <f t="shared" si="300"/>
        <v>8</v>
      </c>
      <c r="AB3323" s="44">
        <v>0</v>
      </c>
      <c r="AC3323" s="92" t="s">
        <v>12980</v>
      </c>
      <c r="AD3323" s="92" t="s">
        <v>16098</v>
      </c>
      <c r="AE3323" s="92" t="s">
        <v>105</v>
      </c>
      <c r="AF3323" s="92" t="s">
        <v>105</v>
      </c>
      <c r="AG3323" s="92" t="s">
        <v>105</v>
      </c>
      <c r="AH3323" s="92" t="s">
        <v>105</v>
      </c>
      <c r="AI3323" s="92" t="s">
        <v>17136</v>
      </c>
      <c r="AJ3323" s="92" t="s">
        <v>105</v>
      </c>
      <c r="AK3323" s="92" t="s">
        <v>12983</v>
      </c>
      <c r="AL3323" s="92"/>
      <c r="AM3323" s="47">
        <v>1</v>
      </c>
      <c r="AN3323" s="47">
        <v>1</v>
      </c>
      <c r="AO3323" s="47">
        <v>3</v>
      </c>
      <c r="AP3323" s="47">
        <v>88</v>
      </c>
      <c r="AQ3323" s="47"/>
      <c r="AR3323" s="47"/>
      <c r="AS3323" s="150">
        <v>0</v>
      </c>
      <c r="AT3323" s="61">
        <v>1</v>
      </c>
      <c r="AU3323" s="61">
        <v>1</v>
      </c>
      <c r="AV3323" s="47"/>
      <c r="AW3323" s="61">
        <v>1</v>
      </c>
      <c r="AX3323" s="61"/>
      <c r="AY3323" s="44">
        <f t="shared" si="297"/>
        <v>24</v>
      </c>
      <c r="AZ3323" s="47"/>
      <c r="BA3323" s="47"/>
      <c r="BB3323" s="47"/>
      <c r="BC3323" s="48"/>
      <c r="BD3323" s="150"/>
      <c r="BE3323" s="96"/>
      <c r="BF3323" s="96"/>
      <c r="BG3323" s="51"/>
      <c r="BH3323" s="51">
        <f t="shared" si="301"/>
        <v>1</v>
      </c>
      <c r="BI3323" s="51">
        <v>1</v>
      </c>
      <c r="BJ3323" s="52"/>
      <c r="BK3323" s="52"/>
      <c r="BL3323" s="53"/>
      <c r="BM3323" s="47" t="e">
        <f>COUNTIFS(A$2:$AC3323,#REF!,M$2:$AL3323,M3323)</f>
        <v>#VALUE!</v>
      </c>
      <c r="BN3323" s="47">
        <v>0</v>
      </c>
      <c r="BO3323" s="151">
        <v>24</v>
      </c>
      <c r="BP3323" s="151">
        <v>0</v>
      </c>
      <c r="BQ3323" s="47">
        <v>24</v>
      </c>
      <c r="BR3323" s="61">
        <v>1</v>
      </c>
      <c r="BS3323" s="61">
        <v>1</v>
      </c>
      <c r="BT3323" s="44">
        <f t="shared" si="298"/>
        <v>125</v>
      </c>
      <c r="BW3323" s="40" t="s">
        <v>67</v>
      </c>
      <c r="BY3323" s="55"/>
      <c r="BZ3323" s="1" t="s">
        <v>22426</v>
      </c>
    </row>
    <row r="3324" spans="1:78" ht="15" customHeight="1">
      <c r="A3324" s="25" t="s">
        <v>14226</v>
      </c>
      <c r="B3324" s="42" t="s">
        <v>17137</v>
      </c>
      <c r="D3324" s="263">
        <v>0</v>
      </c>
      <c r="E3324" s="92" t="s">
        <v>11339</v>
      </c>
      <c r="F3324" s="92" t="s">
        <v>14227</v>
      </c>
      <c r="G3324" s="275"/>
      <c r="H3324" s="275"/>
      <c r="I3324" s="92" t="s">
        <v>12975</v>
      </c>
      <c r="J3324" s="43" t="s">
        <v>16095</v>
      </c>
      <c r="M3324" s="44" t="s">
        <v>121</v>
      </c>
      <c r="N3324" s="45" t="s">
        <v>12977</v>
      </c>
      <c r="O3324" s="42" t="s">
        <v>81</v>
      </c>
      <c r="P3324" s="42" t="s">
        <v>14480</v>
      </c>
      <c r="Q3324" s="85" t="s">
        <v>105</v>
      </c>
      <c r="R3324" s="85" t="s">
        <v>105</v>
      </c>
      <c r="S3324" s="42" t="s">
        <v>17138</v>
      </c>
      <c r="T3324" s="42" t="s">
        <v>17139</v>
      </c>
      <c r="U3324" s="92" t="s">
        <v>73</v>
      </c>
      <c r="V3324" s="92" t="s">
        <v>73</v>
      </c>
      <c r="W3324" s="92" t="s">
        <v>73</v>
      </c>
      <c r="X3324" s="149">
        <v>41181</v>
      </c>
      <c r="Y3324" s="149">
        <v>41203</v>
      </c>
      <c r="Z3324" s="44">
        <f t="shared" si="299"/>
        <v>2012</v>
      </c>
      <c r="AA3324" s="44">
        <f t="shared" si="300"/>
        <v>9</v>
      </c>
      <c r="AB3324" s="44">
        <v>0</v>
      </c>
      <c r="AC3324" s="92" t="s">
        <v>12980</v>
      </c>
      <c r="AD3324" s="92" t="s">
        <v>16098</v>
      </c>
      <c r="AE3324" s="92" t="s">
        <v>105</v>
      </c>
      <c r="AF3324" s="92" t="s">
        <v>105</v>
      </c>
      <c r="AG3324" s="92" t="s">
        <v>105</v>
      </c>
      <c r="AH3324" s="92" t="s">
        <v>105</v>
      </c>
      <c r="AI3324" s="92" t="s">
        <v>17140</v>
      </c>
      <c r="AJ3324" s="92" t="s">
        <v>17141</v>
      </c>
      <c r="AK3324" s="92" t="s">
        <v>12983</v>
      </c>
      <c r="AL3324" s="92"/>
      <c r="AM3324" s="47">
        <v>1</v>
      </c>
      <c r="AN3324" s="47">
        <v>1</v>
      </c>
      <c r="AO3324" s="47">
        <v>3</v>
      </c>
      <c r="AP3324" s="47">
        <v>88</v>
      </c>
      <c r="AQ3324" s="47"/>
      <c r="AR3324" s="47"/>
      <c r="AS3324" s="150">
        <v>0</v>
      </c>
      <c r="AT3324" s="61">
        <v>1</v>
      </c>
      <c r="AU3324" s="61">
        <v>1</v>
      </c>
      <c r="AV3324" s="47"/>
      <c r="AW3324" s="61">
        <v>1</v>
      </c>
      <c r="AX3324" s="61"/>
      <c r="AY3324" s="44">
        <f t="shared" si="297"/>
        <v>23</v>
      </c>
      <c r="AZ3324" s="47"/>
      <c r="BA3324" s="47"/>
      <c r="BB3324" s="47"/>
      <c r="BC3324" s="48"/>
      <c r="BD3324" s="150"/>
      <c r="BE3324" s="96"/>
      <c r="BF3324" s="96"/>
      <c r="BG3324" s="51"/>
      <c r="BH3324" s="51">
        <f t="shared" si="301"/>
        <v>1</v>
      </c>
      <c r="BI3324" s="51">
        <v>1</v>
      </c>
      <c r="BJ3324" s="52"/>
      <c r="BK3324" s="52"/>
      <c r="BL3324" s="53"/>
      <c r="BM3324" s="47" t="e">
        <f>COUNTIFS(A$2:$AC3324,#REF!,M$2:$AL3324,M3324)</f>
        <v>#VALUE!</v>
      </c>
      <c r="BN3324" s="47">
        <v>0</v>
      </c>
      <c r="BO3324" s="151">
        <v>23</v>
      </c>
      <c r="BP3324" s="151">
        <v>0</v>
      </c>
      <c r="BQ3324" s="47">
        <v>23</v>
      </c>
      <c r="BR3324" s="61">
        <v>1</v>
      </c>
      <c r="BS3324" s="61">
        <v>1</v>
      </c>
      <c r="BT3324" s="44">
        <f t="shared" si="298"/>
        <v>182</v>
      </c>
      <c r="BW3324" s="40" t="s">
        <v>67</v>
      </c>
      <c r="BY3324" s="55"/>
      <c r="BZ3324" s="1" t="s">
        <v>22426</v>
      </c>
    </row>
    <row r="3325" spans="1:78" ht="15" customHeight="1">
      <c r="A3325" s="25" t="s">
        <v>14226</v>
      </c>
      <c r="B3325" s="42" t="s">
        <v>17142</v>
      </c>
      <c r="D3325" s="263">
        <v>0</v>
      </c>
      <c r="E3325" s="92" t="s">
        <v>11339</v>
      </c>
      <c r="F3325" s="92" t="s">
        <v>14227</v>
      </c>
      <c r="G3325" s="275"/>
      <c r="H3325" s="275"/>
      <c r="I3325" s="92" t="s">
        <v>12975</v>
      </c>
      <c r="J3325" s="43" t="s">
        <v>16095</v>
      </c>
      <c r="M3325" s="44" t="s">
        <v>121</v>
      </c>
      <c r="N3325" s="45" t="s">
        <v>12977</v>
      </c>
      <c r="O3325" s="42" t="s">
        <v>81</v>
      </c>
      <c r="P3325" s="42" t="s">
        <v>14480</v>
      </c>
      <c r="Q3325" s="85" t="s">
        <v>105</v>
      </c>
      <c r="R3325" s="85" t="s">
        <v>105</v>
      </c>
      <c r="S3325" s="42" t="s">
        <v>17143</v>
      </c>
      <c r="T3325" s="42" t="s">
        <v>17144</v>
      </c>
      <c r="U3325" s="92" t="s">
        <v>73</v>
      </c>
      <c r="V3325" s="92" t="s">
        <v>73</v>
      </c>
      <c r="W3325" s="92" t="s">
        <v>73</v>
      </c>
      <c r="X3325" s="149">
        <v>41014</v>
      </c>
      <c r="Y3325" s="149">
        <v>41035</v>
      </c>
      <c r="Z3325" s="44">
        <f t="shared" si="299"/>
        <v>2012</v>
      </c>
      <c r="AA3325" s="44">
        <f t="shared" si="300"/>
        <v>4</v>
      </c>
      <c r="AB3325" s="44">
        <v>0</v>
      </c>
      <c r="AC3325" s="92" t="s">
        <v>12980</v>
      </c>
      <c r="AD3325" s="92" t="s">
        <v>16098</v>
      </c>
      <c r="AE3325" s="92" t="s">
        <v>105</v>
      </c>
      <c r="AF3325" s="92" t="s">
        <v>105</v>
      </c>
      <c r="AG3325" s="92" t="s">
        <v>105</v>
      </c>
      <c r="AH3325" s="92" t="s">
        <v>105</v>
      </c>
      <c r="AI3325" s="92" t="s">
        <v>17145</v>
      </c>
      <c r="AJ3325" s="92" t="s">
        <v>17146</v>
      </c>
      <c r="AK3325" s="92" t="s">
        <v>12983</v>
      </c>
      <c r="AL3325" s="92"/>
      <c r="AM3325" s="47">
        <v>1</v>
      </c>
      <c r="AN3325" s="47">
        <v>1</v>
      </c>
      <c r="AO3325" s="47">
        <v>3</v>
      </c>
      <c r="AP3325" s="47">
        <v>88</v>
      </c>
      <c r="AQ3325" s="47"/>
      <c r="AR3325" s="47"/>
      <c r="AS3325" s="150">
        <v>0</v>
      </c>
      <c r="AT3325" s="61">
        <v>1</v>
      </c>
      <c r="AU3325" s="61">
        <v>1</v>
      </c>
      <c r="AV3325" s="47"/>
      <c r="AW3325" s="61">
        <v>1</v>
      </c>
      <c r="AX3325" s="61"/>
      <c r="AY3325" s="44">
        <f t="shared" si="297"/>
        <v>22</v>
      </c>
      <c r="AZ3325" s="47"/>
      <c r="BA3325" s="47"/>
      <c r="BB3325" s="47"/>
      <c r="BC3325" s="48"/>
      <c r="BD3325" s="150"/>
      <c r="BE3325" s="96"/>
      <c r="BF3325" s="96"/>
      <c r="BG3325" s="51"/>
      <c r="BH3325" s="51">
        <f t="shared" si="301"/>
        <v>1</v>
      </c>
      <c r="BI3325" s="51">
        <v>1</v>
      </c>
      <c r="BJ3325" s="52"/>
      <c r="BK3325" s="52"/>
      <c r="BL3325" s="53"/>
      <c r="BM3325" s="47" t="e">
        <f>COUNTIFS(A$2:$AC3325,#REF!,M$2:$AL3325,M3325)</f>
        <v>#VALUE!</v>
      </c>
      <c r="BN3325" s="47">
        <v>0</v>
      </c>
      <c r="BO3325" s="151">
        <v>22</v>
      </c>
      <c r="BP3325" s="151">
        <v>0</v>
      </c>
      <c r="BQ3325" s="47">
        <v>22</v>
      </c>
      <c r="BR3325" s="61">
        <v>1</v>
      </c>
      <c r="BS3325" s="61">
        <v>1</v>
      </c>
      <c r="BT3325" s="44">
        <f t="shared" si="298"/>
        <v>15</v>
      </c>
      <c r="BW3325" s="40" t="s">
        <v>67</v>
      </c>
      <c r="BY3325" s="55"/>
      <c r="BZ3325" s="1" t="s">
        <v>22426</v>
      </c>
    </row>
    <row r="3326" spans="1:78" ht="15" customHeight="1">
      <c r="A3326" s="25" t="s">
        <v>14226</v>
      </c>
      <c r="B3326" s="42" t="s">
        <v>17147</v>
      </c>
      <c r="D3326" s="263">
        <v>0</v>
      </c>
      <c r="E3326" s="92" t="s">
        <v>11339</v>
      </c>
      <c r="F3326" s="92" t="s">
        <v>14227</v>
      </c>
      <c r="G3326" s="275"/>
      <c r="H3326" s="275"/>
      <c r="I3326" s="92" t="s">
        <v>17148</v>
      </c>
      <c r="J3326" s="43" t="s">
        <v>17149</v>
      </c>
      <c r="M3326" s="44" t="s">
        <v>91</v>
      </c>
      <c r="N3326" s="45" t="s">
        <v>17150</v>
      </c>
      <c r="O3326" s="42" t="s">
        <v>81</v>
      </c>
      <c r="P3326" s="42" t="s">
        <v>14480</v>
      </c>
      <c r="Q3326" s="92" t="s">
        <v>14230</v>
      </c>
      <c r="R3326" s="92" t="s">
        <v>14231</v>
      </c>
      <c r="S3326" s="42" t="s">
        <v>17151</v>
      </c>
      <c r="T3326" s="42" t="s">
        <v>73</v>
      </c>
      <c r="U3326" s="92" t="s">
        <v>73</v>
      </c>
      <c r="V3326" s="92" t="s">
        <v>73</v>
      </c>
      <c r="W3326" s="92" t="s">
        <v>73</v>
      </c>
      <c r="X3326" s="149">
        <v>41111</v>
      </c>
      <c r="Y3326" s="149">
        <v>41140</v>
      </c>
      <c r="Z3326" s="44">
        <f t="shared" si="299"/>
        <v>2012</v>
      </c>
      <c r="AA3326" s="44">
        <f t="shared" si="300"/>
        <v>7</v>
      </c>
      <c r="AB3326" s="44">
        <v>0</v>
      </c>
      <c r="AC3326" s="92" t="s">
        <v>17148</v>
      </c>
      <c r="AD3326" s="92" t="s">
        <v>17149</v>
      </c>
      <c r="AE3326" s="92" t="s">
        <v>105</v>
      </c>
      <c r="AF3326" s="92" t="s">
        <v>105</v>
      </c>
      <c r="AG3326" s="92" t="s">
        <v>17152</v>
      </c>
      <c r="AH3326" s="92" t="s">
        <v>105</v>
      </c>
      <c r="AI3326" s="92" t="s">
        <v>17152</v>
      </c>
      <c r="AJ3326" s="92" t="s">
        <v>105</v>
      </c>
      <c r="AK3326" s="92" t="s">
        <v>17153</v>
      </c>
      <c r="AL3326" s="92"/>
      <c r="AM3326" s="47">
        <v>1</v>
      </c>
      <c r="AN3326" s="47">
        <v>1</v>
      </c>
      <c r="AO3326" s="47">
        <v>6</v>
      </c>
      <c r="AP3326" s="47">
        <v>88</v>
      </c>
      <c r="AQ3326" s="47"/>
      <c r="AR3326" s="47"/>
      <c r="AS3326" s="150">
        <v>1</v>
      </c>
      <c r="AT3326" s="61">
        <v>1</v>
      </c>
      <c r="AU3326" s="61">
        <v>1</v>
      </c>
      <c r="AV3326" s="47"/>
      <c r="AW3326" s="61">
        <v>1</v>
      </c>
      <c r="AX3326" s="61"/>
      <c r="AY3326" s="44">
        <f t="shared" si="297"/>
        <v>30</v>
      </c>
      <c r="AZ3326" s="47"/>
      <c r="BA3326" s="47"/>
      <c r="BB3326" s="47"/>
      <c r="BC3326" s="48"/>
      <c r="BD3326" s="150"/>
      <c r="BE3326" s="96"/>
      <c r="BF3326" s="96"/>
      <c r="BG3326" s="51"/>
      <c r="BH3326" s="51">
        <f t="shared" si="301"/>
        <v>1</v>
      </c>
      <c r="BI3326" s="51">
        <v>1</v>
      </c>
      <c r="BJ3326" s="52"/>
      <c r="BK3326" s="52"/>
      <c r="BL3326" s="53"/>
      <c r="BM3326" s="47" t="e">
        <f>COUNTIFS(A$2:$AC3326,#REF!,M$2:$AL3326,M3326)</f>
        <v>#VALUE!</v>
      </c>
      <c r="BN3326" s="47">
        <v>1</v>
      </c>
      <c r="BO3326" s="151">
        <v>30</v>
      </c>
      <c r="BP3326" s="151">
        <v>0</v>
      </c>
      <c r="BQ3326" s="47">
        <v>30</v>
      </c>
      <c r="BR3326" s="61">
        <v>1</v>
      </c>
      <c r="BS3326" s="61">
        <v>1</v>
      </c>
      <c r="BT3326" s="44">
        <f t="shared" si="298"/>
        <v>112</v>
      </c>
      <c r="BW3326" s="40" t="s">
        <v>67</v>
      </c>
      <c r="BY3326" s="55"/>
      <c r="BZ3326" s="1" t="s">
        <v>22426</v>
      </c>
    </row>
    <row r="3327" spans="1:78" ht="15" customHeight="1">
      <c r="A3327" s="25" t="s">
        <v>14226</v>
      </c>
      <c r="B3327" s="42" t="s">
        <v>17154</v>
      </c>
      <c r="D3327" s="263">
        <v>0</v>
      </c>
      <c r="E3327" s="92" t="s">
        <v>11339</v>
      </c>
      <c r="F3327" s="92" t="s">
        <v>14227</v>
      </c>
      <c r="G3327" s="275"/>
      <c r="H3327" s="275"/>
      <c r="I3327" s="92" t="s">
        <v>73</v>
      </c>
      <c r="J3327" s="43" t="s">
        <v>17155</v>
      </c>
      <c r="M3327" s="44" t="s">
        <v>150</v>
      </c>
      <c r="N3327" s="45" t="s">
        <v>17156</v>
      </c>
      <c r="O3327" s="42" t="s">
        <v>81</v>
      </c>
      <c r="P3327" s="42" t="s">
        <v>14480</v>
      </c>
      <c r="Q3327" s="92" t="s">
        <v>14230</v>
      </c>
      <c r="R3327" s="92" t="s">
        <v>14231</v>
      </c>
      <c r="S3327" s="42" t="s">
        <v>471</v>
      </c>
      <c r="T3327" s="42" t="s">
        <v>17157</v>
      </c>
      <c r="U3327" s="92" t="s">
        <v>73</v>
      </c>
      <c r="V3327" s="92" t="s">
        <v>73</v>
      </c>
      <c r="W3327" s="92" t="s">
        <v>73</v>
      </c>
      <c r="X3327" s="149">
        <v>41230</v>
      </c>
      <c r="Y3327" s="149">
        <v>41238</v>
      </c>
      <c r="Z3327" s="44">
        <f t="shared" si="299"/>
        <v>2012</v>
      </c>
      <c r="AA3327" s="44">
        <f t="shared" si="300"/>
        <v>11</v>
      </c>
      <c r="AB3327" s="44">
        <v>0</v>
      </c>
      <c r="AC3327" s="92" t="s">
        <v>73</v>
      </c>
      <c r="AD3327" s="92" t="s">
        <v>17158</v>
      </c>
      <c r="AE3327" s="92" t="s">
        <v>105</v>
      </c>
      <c r="AF3327" s="92" t="s">
        <v>105</v>
      </c>
      <c r="AG3327" s="92" t="s">
        <v>105</v>
      </c>
      <c r="AH3327" s="92" t="s">
        <v>105</v>
      </c>
      <c r="AI3327" s="92" t="s">
        <v>17159</v>
      </c>
      <c r="AJ3327" s="92" t="s">
        <v>17160</v>
      </c>
      <c r="AK3327" s="92"/>
      <c r="AL3327" s="92" t="s">
        <v>17161</v>
      </c>
      <c r="AM3327" s="47">
        <v>1</v>
      </c>
      <c r="AN3327" s="47">
        <v>1</v>
      </c>
      <c r="AO3327" s="47">
        <v>5</v>
      </c>
      <c r="AP3327" s="47">
        <v>88</v>
      </c>
      <c r="AQ3327" s="47"/>
      <c r="AR3327" s="47"/>
      <c r="AS3327" s="150">
        <v>1</v>
      </c>
      <c r="AT3327" s="61">
        <v>1</v>
      </c>
      <c r="AU3327" s="61">
        <v>1</v>
      </c>
      <c r="AV3327" s="47"/>
      <c r="AW3327" s="61">
        <v>1</v>
      </c>
      <c r="AX3327" s="61"/>
      <c r="AY3327" s="44">
        <f t="shared" si="297"/>
        <v>9</v>
      </c>
      <c r="AZ3327" s="47"/>
      <c r="BA3327" s="47"/>
      <c r="BB3327" s="47"/>
      <c r="BC3327" s="48"/>
      <c r="BD3327" s="150"/>
      <c r="BE3327" s="96"/>
      <c r="BF3327" s="96"/>
      <c r="BG3327" s="51"/>
      <c r="BH3327" s="51">
        <f t="shared" si="301"/>
        <v>1</v>
      </c>
      <c r="BI3327" s="51">
        <v>2</v>
      </c>
      <c r="BJ3327" s="52"/>
      <c r="BK3327" s="52"/>
      <c r="BL3327" s="53"/>
      <c r="BM3327" s="47" t="e">
        <f>COUNTIFS(A$2:$AC3327,#REF!,M$2:$AL3327,M3327)</f>
        <v>#VALUE!</v>
      </c>
      <c r="BN3327" s="47">
        <v>1</v>
      </c>
      <c r="BO3327" s="151">
        <v>9</v>
      </c>
      <c r="BP3327" s="151">
        <v>0</v>
      </c>
      <c r="BQ3327" s="47">
        <v>9</v>
      </c>
      <c r="BR3327" s="61">
        <v>1</v>
      </c>
      <c r="BS3327" s="61">
        <v>1</v>
      </c>
      <c r="BT3327" s="44">
        <f t="shared" si="298"/>
        <v>231</v>
      </c>
      <c r="BW3327" s="40" t="s">
        <v>67</v>
      </c>
      <c r="BY3327" s="55"/>
      <c r="BZ3327" s="1" t="s">
        <v>22426</v>
      </c>
    </row>
    <row r="3328" spans="1:78" ht="15" customHeight="1">
      <c r="A3328" s="25" t="s">
        <v>14226</v>
      </c>
      <c r="B3328" s="42" t="s">
        <v>17162</v>
      </c>
      <c r="D3328" s="263">
        <v>0</v>
      </c>
      <c r="E3328" s="92" t="s">
        <v>11339</v>
      </c>
      <c r="F3328" s="92" t="s">
        <v>14227</v>
      </c>
      <c r="G3328" s="275"/>
      <c r="H3328" s="275"/>
      <c r="I3328" s="92" t="s">
        <v>73</v>
      </c>
      <c r="J3328" s="43" t="s">
        <v>17163</v>
      </c>
      <c r="M3328" s="44" t="s">
        <v>897</v>
      </c>
      <c r="N3328" s="45" t="s">
        <v>919</v>
      </c>
      <c r="O3328" s="42" t="s">
        <v>81</v>
      </c>
      <c r="P3328" s="42" t="s">
        <v>14480</v>
      </c>
      <c r="Q3328" s="92" t="s">
        <v>14230</v>
      </c>
      <c r="R3328" s="92" t="s">
        <v>14231</v>
      </c>
      <c r="S3328" s="42" t="s">
        <v>471</v>
      </c>
      <c r="T3328" s="42" t="s">
        <v>17164</v>
      </c>
      <c r="U3328" s="92" t="s">
        <v>73</v>
      </c>
      <c r="V3328" s="92" t="s">
        <v>73</v>
      </c>
      <c r="W3328" s="92" t="s">
        <v>73</v>
      </c>
      <c r="X3328" s="149">
        <v>41258</v>
      </c>
      <c r="Y3328" s="149">
        <v>41259</v>
      </c>
      <c r="Z3328" s="44">
        <f t="shared" si="299"/>
        <v>2012</v>
      </c>
      <c r="AA3328" s="44">
        <f t="shared" si="300"/>
        <v>12</v>
      </c>
      <c r="AB3328" s="44">
        <v>0</v>
      </c>
      <c r="AC3328" s="92" t="s">
        <v>73</v>
      </c>
      <c r="AD3328" s="92" t="s">
        <v>17158</v>
      </c>
      <c r="AE3328" s="92" t="s">
        <v>105</v>
      </c>
      <c r="AF3328" s="92" t="s">
        <v>105</v>
      </c>
      <c r="AG3328" s="92" t="s">
        <v>105</v>
      </c>
      <c r="AH3328" s="92" t="s">
        <v>105</v>
      </c>
      <c r="AI3328" s="92" t="s">
        <v>17159</v>
      </c>
      <c r="AJ3328" s="92" t="s">
        <v>17160</v>
      </c>
      <c r="AK3328" s="92"/>
      <c r="AL3328" s="92" t="s">
        <v>17161</v>
      </c>
      <c r="AM3328" s="47">
        <v>1</v>
      </c>
      <c r="AN3328" s="47">
        <v>1</v>
      </c>
      <c r="AO3328" s="47">
        <v>4</v>
      </c>
      <c r="AP3328" s="47">
        <v>6</v>
      </c>
      <c r="AQ3328" s="47"/>
      <c r="AR3328" s="47"/>
      <c r="AS3328" s="150">
        <v>1</v>
      </c>
      <c r="AT3328" s="61">
        <v>1</v>
      </c>
      <c r="AU3328" s="61">
        <v>1</v>
      </c>
      <c r="AV3328" s="47"/>
      <c r="AW3328" s="61">
        <v>1</v>
      </c>
      <c r="AX3328" s="61"/>
      <c r="AY3328" s="44">
        <f t="shared" si="297"/>
        <v>2</v>
      </c>
      <c r="AZ3328" s="47"/>
      <c r="BA3328" s="47"/>
      <c r="BB3328" s="47"/>
      <c r="BC3328" s="48"/>
      <c r="BD3328" s="150"/>
      <c r="BE3328" s="96"/>
      <c r="BF3328" s="96"/>
      <c r="BG3328" s="51"/>
      <c r="BH3328" s="51">
        <f t="shared" si="301"/>
        <v>1</v>
      </c>
      <c r="BI3328" s="51">
        <v>4</v>
      </c>
      <c r="BJ3328" s="52"/>
      <c r="BK3328" s="52"/>
      <c r="BL3328" s="53"/>
      <c r="BM3328" s="47" t="e">
        <f>COUNTIFS(A$2:$AC3328,#REF!,M$2:$AL3328,M3328)</f>
        <v>#VALUE!</v>
      </c>
      <c r="BN3328" s="47">
        <v>0</v>
      </c>
      <c r="BO3328" s="151">
        <v>2</v>
      </c>
      <c r="BP3328" s="151">
        <v>0</v>
      </c>
      <c r="BQ3328" s="47">
        <v>2</v>
      </c>
      <c r="BR3328" s="61">
        <v>1</v>
      </c>
      <c r="BS3328" s="61">
        <v>1</v>
      </c>
      <c r="BT3328" s="44">
        <f t="shared" si="298"/>
        <v>259</v>
      </c>
      <c r="BW3328" s="40" t="s">
        <v>67</v>
      </c>
      <c r="BY3328" s="55"/>
      <c r="BZ3328" s="1" t="s">
        <v>22427</v>
      </c>
    </row>
    <row r="3329" spans="1:78" ht="15" customHeight="1">
      <c r="A3329" s="25" t="s">
        <v>14226</v>
      </c>
      <c r="B3329" s="42" t="s">
        <v>17165</v>
      </c>
      <c r="D3329" s="263">
        <v>0</v>
      </c>
      <c r="E3329" s="92" t="s">
        <v>11339</v>
      </c>
      <c r="F3329" s="92" t="s">
        <v>14227</v>
      </c>
      <c r="G3329" s="275"/>
      <c r="H3329" s="275"/>
      <c r="I3329" s="153" t="s">
        <v>889</v>
      </c>
      <c r="J3329" s="43" t="s">
        <v>1260</v>
      </c>
      <c r="M3329" s="44" t="s">
        <v>121</v>
      </c>
      <c r="N3329" s="45" t="s">
        <v>437</v>
      </c>
      <c r="O3329" s="42" t="s">
        <v>81</v>
      </c>
      <c r="P3329" s="42" t="s">
        <v>82</v>
      </c>
      <c r="Q3329" s="85" t="s">
        <v>105</v>
      </c>
      <c r="R3329" s="85" t="s">
        <v>105</v>
      </c>
      <c r="S3329" s="42" t="s">
        <v>17166</v>
      </c>
      <c r="T3329" s="42" t="s">
        <v>17167</v>
      </c>
      <c r="U3329" s="92" t="s">
        <v>73</v>
      </c>
      <c r="V3329" s="92" t="s">
        <v>73</v>
      </c>
      <c r="W3329" s="92" t="s">
        <v>73</v>
      </c>
      <c r="X3329" s="149">
        <v>41170</v>
      </c>
      <c r="Y3329" s="149">
        <v>41181</v>
      </c>
      <c r="Z3329" s="44">
        <f t="shared" si="299"/>
        <v>2012</v>
      </c>
      <c r="AA3329" s="44">
        <f t="shared" si="300"/>
        <v>9</v>
      </c>
      <c r="AB3329" s="44">
        <v>0</v>
      </c>
      <c r="AC3329" s="92" t="s">
        <v>17168</v>
      </c>
      <c r="AD3329" s="92" t="s">
        <v>73</v>
      </c>
      <c r="AE3329" s="92" t="s">
        <v>105</v>
      </c>
      <c r="AF3329" s="92" t="s">
        <v>105</v>
      </c>
      <c r="AG3329" s="92" t="s">
        <v>105</v>
      </c>
      <c r="AH3329" s="92" t="s">
        <v>105</v>
      </c>
      <c r="AI3329" s="92" t="s">
        <v>105</v>
      </c>
      <c r="AJ3329" s="92" t="s">
        <v>105</v>
      </c>
      <c r="AK3329" s="92" t="s">
        <v>12875</v>
      </c>
      <c r="AL3329" s="92" t="s">
        <v>14271</v>
      </c>
      <c r="AM3329" s="47">
        <v>1</v>
      </c>
      <c r="AN3329" s="47">
        <v>1</v>
      </c>
      <c r="AO3329" s="47">
        <v>3</v>
      </c>
      <c r="AP3329" s="47">
        <v>88</v>
      </c>
      <c r="AQ3329" s="47"/>
      <c r="AR3329" s="47"/>
      <c r="AS3329" s="150">
        <v>0</v>
      </c>
      <c r="AT3329" s="61">
        <v>1</v>
      </c>
      <c r="AU3329" s="61">
        <v>1</v>
      </c>
      <c r="AV3329" s="47"/>
      <c r="AW3329" s="61">
        <v>1</v>
      </c>
      <c r="AX3329" s="61"/>
      <c r="AY3329" s="44">
        <f t="shared" si="297"/>
        <v>12</v>
      </c>
      <c r="AZ3329" s="47"/>
      <c r="BA3329" s="47"/>
      <c r="BB3329" s="47"/>
      <c r="BC3329" s="48"/>
      <c r="BD3329" s="150"/>
      <c r="BE3329" s="96"/>
      <c r="BF3329" s="96"/>
      <c r="BG3329" s="51"/>
      <c r="BH3329" s="51">
        <f t="shared" si="301"/>
        <v>1</v>
      </c>
      <c r="BI3329" s="51">
        <v>4</v>
      </c>
      <c r="BJ3329" s="52"/>
      <c r="BK3329" s="52"/>
      <c r="BL3329" s="53"/>
      <c r="BM3329" s="47" t="e">
        <f>COUNTIFS(A$2:$AC3329,#REF!,M$2:$AL3329,M3329)</f>
        <v>#VALUE!</v>
      </c>
      <c r="BN3329" s="47">
        <v>0</v>
      </c>
      <c r="BO3329" s="151">
        <v>12</v>
      </c>
      <c r="BP3329" s="151">
        <v>0</v>
      </c>
      <c r="BQ3329" s="47">
        <v>12</v>
      </c>
      <c r="BR3329" s="61">
        <v>1</v>
      </c>
      <c r="BS3329" s="61">
        <v>1</v>
      </c>
      <c r="BT3329" s="44">
        <f t="shared" si="298"/>
        <v>171</v>
      </c>
      <c r="BW3329" s="40" t="s">
        <v>67</v>
      </c>
      <c r="BY3329" s="55"/>
      <c r="BZ3329" s="1" t="s">
        <v>22427</v>
      </c>
    </row>
    <row r="3330" spans="1:78" ht="15" customHeight="1">
      <c r="A3330" s="25" t="s">
        <v>14226</v>
      </c>
      <c r="B3330" s="42" t="s">
        <v>17170</v>
      </c>
      <c r="D3330" s="263">
        <v>0</v>
      </c>
      <c r="E3330" s="92" t="s">
        <v>11339</v>
      </c>
      <c r="F3330" s="92" t="s">
        <v>14227</v>
      </c>
      <c r="G3330" s="275"/>
      <c r="H3330" s="275"/>
      <c r="I3330" s="92" t="s">
        <v>73</v>
      </c>
      <c r="J3330" s="43" t="s">
        <v>17171</v>
      </c>
      <c r="M3330" s="44" t="s">
        <v>91</v>
      </c>
      <c r="N3330" s="45" t="s">
        <v>440</v>
      </c>
      <c r="O3330" s="42" t="s">
        <v>81</v>
      </c>
      <c r="P3330" s="42" t="s">
        <v>14480</v>
      </c>
      <c r="Q3330" s="85" t="s">
        <v>105</v>
      </c>
      <c r="R3330" s="85" t="s">
        <v>105</v>
      </c>
      <c r="S3330" s="42" t="s">
        <v>471</v>
      </c>
      <c r="T3330" s="42" t="s">
        <v>17172</v>
      </c>
      <c r="U3330" s="92" t="s">
        <v>73</v>
      </c>
      <c r="V3330" s="92" t="s">
        <v>73</v>
      </c>
      <c r="W3330" s="92" t="s">
        <v>73</v>
      </c>
      <c r="X3330" s="149">
        <v>41047</v>
      </c>
      <c r="Y3330" s="149">
        <v>41060</v>
      </c>
      <c r="Z3330" s="44">
        <f t="shared" si="299"/>
        <v>2012</v>
      </c>
      <c r="AA3330" s="44">
        <f t="shared" si="300"/>
        <v>5</v>
      </c>
      <c r="AB3330" s="44">
        <v>0</v>
      </c>
      <c r="AC3330" s="92" t="s">
        <v>12379</v>
      </c>
      <c r="AD3330" s="92" t="s">
        <v>14483</v>
      </c>
      <c r="AE3330" s="92" t="s">
        <v>105</v>
      </c>
      <c r="AF3330" s="92" t="s">
        <v>105</v>
      </c>
      <c r="AG3330" s="92" t="s">
        <v>105</v>
      </c>
      <c r="AH3330" s="92" t="s">
        <v>105</v>
      </c>
      <c r="AI3330" s="92" t="s">
        <v>105</v>
      </c>
      <c r="AJ3330" s="92" t="s">
        <v>17173</v>
      </c>
      <c r="AK3330" s="92"/>
      <c r="AL3330" s="92"/>
      <c r="AM3330" s="47">
        <v>1</v>
      </c>
      <c r="AN3330" s="47">
        <v>1</v>
      </c>
      <c r="AO3330" s="47">
        <v>6</v>
      </c>
      <c r="AP3330" s="47">
        <v>88</v>
      </c>
      <c r="AQ3330" s="47"/>
      <c r="AR3330" s="47"/>
      <c r="AS3330" s="150">
        <v>0</v>
      </c>
      <c r="AT3330" s="61">
        <v>1</v>
      </c>
      <c r="AU3330" s="61">
        <v>1</v>
      </c>
      <c r="AV3330" s="47"/>
      <c r="AW3330" s="61">
        <v>1</v>
      </c>
      <c r="AX3330" s="61"/>
      <c r="AY3330" s="44">
        <f t="shared" ref="AY3330:AY3393" si="302">Y3330-X3330+1</f>
        <v>14</v>
      </c>
      <c r="AZ3330" s="47"/>
      <c r="BA3330" s="47"/>
      <c r="BB3330" s="47"/>
      <c r="BC3330" s="48"/>
      <c r="BD3330" s="150"/>
      <c r="BE3330" s="96"/>
      <c r="BF3330" s="96"/>
      <c r="BG3330" s="51"/>
      <c r="BH3330" s="51">
        <f t="shared" si="301"/>
        <v>1</v>
      </c>
      <c r="BI3330" s="51">
        <v>1</v>
      </c>
      <c r="BJ3330" s="52"/>
      <c r="BK3330" s="52"/>
      <c r="BL3330" s="53"/>
      <c r="BM3330" s="47" t="e">
        <f>COUNTIFS(A$2:$AC3330,#REF!,M$2:$AL3330,M3330)</f>
        <v>#VALUE!</v>
      </c>
      <c r="BN3330" s="47">
        <v>1</v>
      </c>
      <c r="BO3330" s="151">
        <v>14</v>
      </c>
      <c r="BP3330" s="151">
        <v>0</v>
      </c>
      <c r="BQ3330" s="47">
        <v>14</v>
      </c>
      <c r="BR3330" s="61">
        <v>1</v>
      </c>
      <c r="BS3330" s="61">
        <v>1</v>
      </c>
      <c r="BT3330" s="44">
        <f t="shared" si="298"/>
        <v>48</v>
      </c>
      <c r="BW3330" s="40" t="s">
        <v>67</v>
      </c>
      <c r="BY3330" s="55"/>
      <c r="BZ3330" s="1" t="s">
        <v>22427</v>
      </c>
    </row>
    <row r="3331" spans="1:78" ht="15" customHeight="1">
      <c r="A3331" s="25" t="s">
        <v>14226</v>
      </c>
      <c r="B3331" s="42" t="s">
        <v>17174</v>
      </c>
      <c r="D3331" s="263">
        <v>0</v>
      </c>
      <c r="E3331" s="92" t="s">
        <v>11339</v>
      </c>
      <c r="F3331" s="92" t="s">
        <v>14227</v>
      </c>
      <c r="G3331" s="275"/>
      <c r="H3331" s="275"/>
      <c r="I3331" s="92" t="s">
        <v>73</v>
      </c>
      <c r="J3331" s="43" t="s">
        <v>17171</v>
      </c>
      <c r="M3331" s="44" t="s">
        <v>91</v>
      </c>
      <c r="N3331" s="45" t="s">
        <v>310</v>
      </c>
      <c r="O3331" s="42" t="s">
        <v>81</v>
      </c>
      <c r="P3331" s="42" t="s">
        <v>14480</v>
      </c>
      <c r="Q3331" s="85" t="s">
        <v>105</v>
      </c>
      <c r="R3331" s="85" t="s">
        <v>105</v>
      </c>
      <c r="S3331" s="42" t="s">
        <v>471</v>
      </c>
      <c r="T3331" s="42" t="s">
        <v>17175</v>
      </c>
      <c r="U3331" s="92" t="s">
        <v>73</v>
      </c>
      <c r="V3331" s="92" t="s">
        <v>73</v>
      </c>
      <c r="W3331" s="92" t="s">
        <v>73</v>
      </c>
      <c r="X3331" s="149">
        <v>41069</v>
      </c>
      <c r="Y3331" s="149">
        <v>41082</v>
      </c>
      <c r="Z3331" s="44">
        <f t="shared" si="299"/>
        <v>2012</v>
      </c>
      <c r="AA3331" s="44">
        <f t="shared" si="300"/>
        <v>6</v>
      </c>
      <c r="AB3331" s="44">
        <v>0</v>
      </c>
      <c r="AC3331" s="92" t="s">
        <v>12379</v>
      </c>
      <c r="AD3331" s="92" t="s">
        <v>14483</v>
      </c>
      <c r="AE3331" s="92" t="s">
        <v>105</v>
      </c>
      <c r="AF3331" s="92" t="s">
        <v>105</v>
      </c>
      <c r="AG3331" s="92" t="s">
        <v>105</v>
      </c>
      <c r="AH3331" s="92" t="s">
        <v>105</v>
      </c>
      <c r="AI3331" s="92" t="s">
        <v>105</v>
      </c>
      <c r="AJ3331" s="92" t="s">
        <v>17176</v>
      </c>
      <c r="AK3331" s="92"/>
      <c r="AL3331" s="92"/>
      <c r="AM3331" s="47">
        <v>1</v>
      </c>
      <c r="AN3331" s="47">
        <v>1</v>
      </c>
      <c r="AO3331" s="47">
        <v>6</v>
      </c>
      <c r="AP3331" s="47">
        <v>88</v>
      </c>
      <c r="AQ3331" s="47"/>
      <c r="AR3331" s="47"/>
      <c r="AS3331" s="150">
        <v>0</v>
      </c>
      <c r="AT3331" s="61">
        <v>1</v>
      </c>
      <c r="AU3331" s="61">
        <v>1</v>
      </c>
      <c r="AV3331" s="47"/>
      <c r="AW3331" s="61">
        <v>1</v>
      </c>
      <c r="AX3331" s="61"/>
      <c r="AY3331" s="44">
        <f t="shared" si="302"/>
        <v>14</v>
      </c>
      <c r="AZ3331" s="47"/>
      <c r="BA3331" s="47"/>
      <c r="BB3331" s="47"/>
      <c r="BC3331" s="48"/>
      <c r="BD3331" s="150"/>
      <c r="BE3331" s="96"/>
      <c r="BF3331" s="96"/>
      <c r="BG3331" s="51"/>
      <c r="BH3331" s="51">
        <f t="shared" si="301"/>
        <v>1</v>
      </c>
      <c r="BI3331" s="51">
        <v>2</v>
      </c>
      <c r="BJ3331" s="52"/>
      <c r="BK3331" s="52"/>
      <c r="BL3331" s="53"/>
      <c r="BM3331" s="47" t="e">
        <f>COUNTIFS(A$2:$AC3331,#REF!,M$2:$AL3331,M3331)</f>
        <v>#VALUE!</v>
      </c>
      <c r="BN3331" s="47">
        <v>0</v>
      </c>
      <c r="BO3331" s="151">
        <v>14</v>
      </c>
      <c r="BP3331" s="151">
        <v>0</v>
      </c>
      <c r="BQ3331" s="47">
        <v>14</v>
      </c>
      <c r="BR3331" s="61">
        <v>1</v>
      </c>
      <c r="BS3331" s="61">
        <v>1</v>
      </c>
      <c r="BT3331" s="44">
        <f t="shared" si="298"/>
        <v>70</v>
      </c>
      <c r="BW3331" s="40" t="s">
        <v>67</v>
      </c>
      <c r="BY3331" s="55"/>
      <c r="BZ3331" s="1" t="s">
        <v>22427</v>
      </c>
    </row>
    <row r="3332" spans="1:78" ht="15" customHeight="1">
      <c r="A3332" s="25" t="s">
        <v>14226</v>
      </c>
      <c r="B3332" s="42" t="s">
        <v>17177</v>
      </c>
      <c r="D3332" s="263">
        <v>0</v>
      </c>
      <c r="E3332" s="92" t="s">
        <v>11339</v>
      </c>
      <c r="F3332" s="92" t="s">
        <v>14227</v>
      </c>
      <c r="G3332" s="275"/>
      <c r="H3332" s="275"/>
      <c r="I3332" s="92" t="s">
        <v>73</v>
      </c>
      <c r="J3332" s="43" t="s">
        <v>17171</v>
      </c>
      <c r="M3332" s="44" t="s">
        <v>91</v>
      </c>
      <c r="N3332" s="45" t="s">
        <v>310</v>
      </c>
      <c r="O3332" s="42" t="s">
        <v>81</v>
      </c>
      <c r="P3332" s="42" t="s">
        <v>14480</v>
      </c>
      <c r="Q3332" s="85" t="s">
        <v>105</v>
      </c>
      <c r="R3332" s="85" t="s">
        <v>949</v>
      </c>
      <c r="S3332" s="42" t="s">
        <v>471</v>
      </c>
      <c r="T3332" s="42" t="s">
        <v>17178</v>
      </c>
      <c r="U3332" s="92" t="s">
        <v>73</v>
      </c>
      <c r="V3332" s="92" t="s">
        <v>73</v>
      </c>
      <c r="W3332" s="92" t="s">
        <v>73</v>
      </c>
      <c r="X3332" s="149">
        <v>41110</v>
      </c>
      <c r="Y3332" s="149">
        <v>41121</v>
      </c>
      <c r="Z3332" s="44">
        <f t="shared" si="299"/>
        <v>2012</v>
      </c>
      <c r="AA3332" s="44">
        <f t="shared" si="300"/>
        <v>7</v>
      </c>
      <c r="AB3332" s="44">
        <v>0</v>
      </c>
      <c r="AC3332" s="92" t="s">
        <v>12379</v>
      </c>
      <c r="AD3332" s="92" t="s">
        <v>14483</v>
      </c>
      <c r="AE3332" s="92" t="s">
        <v>949</v>
      </c>
      <c r="AF3332" s="92" t="s">
        <v>949</v>
      </c>
      <c r="AG3332" s="92" t="s">
        <v>105</v>
      </c>
      <c r="AH3332" s="92" t="s">
        <v>105</v>
      </c>
      <c r="AI3332" s="92" t="s">
        <v>105</v>
      </c>
      <c r="AJ3332" s="92" t="s">
        <v>17179</v>
      </c>
      <c r="AK3332" s="92"/>
      <c r="AL3332" s="92"/>
      <c r="AM3332" s="47">
        <v>1</v>
      </c>
      <c r="AN3332" s="47">
        <v>1</v>
      </c>
      <c r="AO3332" s="47">
        <v>6</v>
      </c>
      <c r="AP3332" s="47">
        <v>88</v>
      </c>
      <c r="AQ3332" s="47"/>
      <c r="AR3332" s="47"/>
      <c r="AS3332" s="150">
        <v>0</v>
      </c>
      <c r="AT3332" s="61">
        <v>1</v>
      </c>
      <c r="AU3332" s="61">
        <v>1</v>
      </c>
      <c r="AV3332" s="47"/>
      <c r="AW3332" s="61">
        <v>1</v>
      </c>
      <c r="AX3332" s="61"/>
      <c r="AY3332" s="44">
        <f t="shared" si="302"/>
        <v>12</v>
      </c>
      <c r="AZ3332" s="47"/>
      <c r="BA3332" s="47"/>
      <c r="BB3332" s="47"/>
      <c r="BC3332" s="48"/>
      <c r="BD3332" s="150"/>
      <c r="BE3332" s="96"/>
      <c r="BF3332" s="96"/>
      <c r="BG3332" s="51"/>
      <c r="BH3332" s="51">
        <f t="shared" si="301"/>
        <v>1</v>
      </c>
      <c r="BI3332" s="51">
        <v>1</v>
      </c>
      <c r="BJ3332" s="52"/>
      <c r="BK3332" s="52"/>
      <c r="BL3332" s="53"/>
      <c r="BM3332" s="47" t="e">
        <f>COUNTIFS(A$2:$AC3332,#REF!,M$2:$AL3332,M3332)</f>
        <v>#VALUE!</v>
      </c>
      <c r="BN3332" s="47">
        <v>0</v>
      </c>
      <c r="BO3332" s="151">
        <v>12</v>
      </c>
      <c r="BP3332" s="151">
        <v>0</v>
      </c>
      <c r="BQ3332" s="47">
        <v>12</v>
      </c>
      <c r="BR3332" s="61">
        <v>1</v>
      </c>
      <c r="BS3332" s="61">
        <v>1</v>
      </c>
      <c r="BT3332" s="44">
        <f t="shared" si="298"/>
        <v>111</v>
      </c>
      <c r="BW3332" s="40" t="s">
        <v>67</v>
      </c>
      <c r="BY3332" s="55"/>
      <c r="BZ3332" s="1" t="s">
        <v>22427</v>
      </c>
    </row>
    <row r="3333" spans="1:78" ht="15" customHeight="1">
      <c r="A3333" s="25" t="s">
        <v>14226</v>
      </c>
      <c r="B3333" s="42" t="s">
        <v>17180</v>
      </c>
      <c r="D3333" s="263">
        <v>0</v>
      </c>
      <c r="E3333" s="92" t="s">
        <v>11339</v>
      </c>
      <c r="F3333" s="92" t="s">
        <v>14227</v>
      </c>
      <c r="G3333" s="275"/>
      <c r="H3333" s="275"/>
      <c r="I3333" s="92" t="s">
        <v>73</v>
      </c>
      <c r="J3333" s="43" t="s">
        <v>17171</v>
      </c>
      <c r="M3333" s="44" t="s">
        <v>91</v>
      </c>
      <c r="N3333" s="45" t="s">
        <v>310</v>
      </c>
      <c r="O3333" s="42" t="s">
        <v>81</v>
      </c>
      <c r="P3333" s="42" t="s">
        <v>14480</v>
      </c>
      <c r="Q3333" s="85" t="s">
        <v>105</v>
      </c>
      <c r="R3333" s="85" t="s">
        <v>105</v>
      </c>
      <c r="S3333" s="42" t="s">
        <v>471</v>
      </c>
      <c r="T3333" s="42" t="s">
        <v>17181</v>
      </c>
      <c r="U3333" s="92" t="s">
        <v>73</v>
      </c>
      <c r="V3333" s="92" t="s">
        <v>73</v>
      </c>
      <c r="W3333" s="92" t="s">
        <v>73</v>
      </c>
      <c r="X3333" s="149">
        <v>41111</v>
      </c>
      <c r="Y3333" s="149">
        <v>41120</v>
      </c>
      <c r="Z3333" s="44">
        <f t="shared" si="299"/>
        <v>2012</v>
      </c>
      <c r="AA3333" s="44">
        <f t="shared" si="300"/>
        <v>7</v>
      </c>
      <c r="AB3333" s="44">
        <v>0</v>
      </c>
      <c r="AC3333" s="92" t="s">
        <v>12379</v>
      </c>
      <c r="AD3333" s="92" t="s">
        <v>14483</v>
      </c>
      <c r="AE3333" s="92" t="s">
        <v>105</v>
      </c>
      <c r="AF3333" s="92" t="s">
        <v>105</v>
      </c>
      <c r="AG3333" s="92" t="s">
        <v>105</v>
      </c>
      <c r="AH3333" s="92" t="s">
        <v>105</v>
      </c>
      <c r="AI3333" s="92" t="s">
        <v>105</v>
      </c>
      <c r="AJ3333" s="92" t="s">
        <v>17182</v>
      </c>
      <c r="AK3333" s="92"/>
      <c r="AL3333" s="92"/>
      <c r="AM3333" s="47">
        <v>1</v>
      </c>
      <c r="AN3333" s="47">
        <v>1</v>
      </c>
      <c r="AO3333" s="47">
        <v>6</v>
      </c>
      <c r="AP3333" s="47">
        <v>88</v>
      </c>
      <c r="AQ3333" s="47"/>
      <c r="AR3333" s="47"/>
      <c r="AS3333" s="150">
        <v>0</v>
      </c>
      <c r="AT3333" s="61">
        <v>1</v>
      </c>
      <c r="AU3333" s="61">
        <v>1</v>
      </c>
      <c r="AV3333" s="47"/>
      <c r="AW3333" s="61">
        <v>1</v>
      </c>
      <c r="AX3333" s="61"/>
      <c r="AY3333" s="44">
        <f t="shared" si="302"/>
        <v>10</v>
      </c>
      <c r="AZ3333" s="47"/>
      <c r="BA3333" s="47"/>
      <c r="BB3333" s="47"/>
      <c r="BC3333" s="48"/>
      <c r="BD3333" s="150"/>
      <c r="BE3333" s="96"/>
      <c r="BF3333" s="96"/>
      <c r="BG3333" s="51"/>
      <c r="BH3333" s="51">
        <f t="shared" si="301"/>
        <v>1</v>
      </c>
      <c r="BI3333" s="51">
        <v>1</v>
      </c>
      <c r="BJ3333" s="52"/>
      <c r="BK3333" s="52"/>
      <c r="BL3333" s="53"/>
      <c r="BM3333" s="47" t="e">
        <f>COUNTIFS(A$2:$AC3333,#REF!,M$2:$AL3333,M3333)</f>
        <v>#VALUE!</v>
      </c>
      <c r="BN3333" s="47">
        <v>0</v>
      </c>
      <c r="BO3333" s="151">
        <v>10</v>
      </c>
      <c r="BP3333" s="151">
        <v>0</v>
      </c>
      <c r="BQ3333" s="47">
        <v>10</v>
      </c>
      <c r="BR3333" s="61">
        <v>1</v>
      </c>
      <c r="BS3333" s="61">
        <v>1</v>
      </c>
      <c r="BT3333" s="44">
        <f t="shared" si="298"/>
        <v>112</v>
      </c>
      <c r="BW3333" s="40" t="s">
        <v>67</v>
      </c>
      <c r="BY3333" s="55"/>
      <c r="BZ3333" s="1" t="s">
        <v>22427</v>
      </c>
    </row>
    <row r="3334" spans="1:78" ht="15" customHeight="1">
      <c r="A3334" s="25" t="s">
        <v>14226</v>
      </c>
      <c r="B3334" s="42" t="s">
        <v>17183</v>
      </c>
      <c r="D3334" s="263">
        <v>0</v>
      </c>
      <c r="E3334" s="92" t="s">
        <v>11339</v>
      </c>
      <c r="F3334" s="92" t="s">
        <v>14227</v>
      </c>
      <c r="G3334" s="275"/>
      <c r="H3334" s="275"/>
      <c r="I3334" s="92" t="s">
        <v>73</v>
      </c>
      <c r="J3334" s="43" t="s">
        <v>17171</v>
      </c>
      <c r="M3334" s="44" t="s">
        <v>91</v>
      </c>
      <c r="N3334" s="45" t="s">
        <v>310</v>
      </c>
      <c r="O3334" s="42" t="s">
        <v>81</v>
      </c>
      <c r="P3334" s="42" t="s">
        <v>14480</v>
      </c>
      <c r="Q3334" s="85" t="s">
        <v>105</v>
      </c>
      <c r="R3334" s="85" t="s">
        <v>105</v>
      </c>
      <c r="S3334" s="42" t="s">
        <v>471</v>
      </c>
      <c r="T3334" s="42" t="s">
        <v>17184</v>
      </c>
      <c r="U3334" s="92" t="s">
        <v>73</v>
      </c>
      <c r="V3334" s="92" t="s">
        <v>73</v>
      </c>
      <c r="W3334" s="92" t="s">
        <v>73</v>
      </c>
      <c r="X3334" s="149">
        <v>41159</v>
      </c>
      <c r="Y3334" s="149">
        <v>41170</v>
      </c>
      <c r="Z3334" s="44">
        <f t="shared" si="299"/>
        <v>2012</v>
      </c>
      <c r="AA3334" s="44">
        <f t="shared" si="300"/>
        <v>9</v>
      </c>
      <c r="AB3334" s="44">
        <v>0</v>
      </c>
      <c r="AC3334" s="92" t="s">
        <v>12379</v>
      </c>
      <c r="AD3334" s="92" t="s">
        <v>14483</v>
      </c>
      <c r="AE3334" s="92" t="s">
        <v>949</v>
      </c>
      <c r="AF3334" s="92" t="s">
        <v>105</v>
      </c>
      <c r="AG3334" s="92" t="s">
        <v>105</v>
      </c>
      <c r="AH3334" s="92" t="s">
        <v>105</v>
      </c>
      <c r="AI3334" s="92" t="s">
        <v>105</v>
      </c>
      <c r="AJ3334" s="92" t="s">
        <v>105</v>
      </c>
      <c r="AK3334" s="92"/>
      <c r="AL3334" s="92"/>
      <c r="AM3334" s="47">
        <v>1</v>
      </c>
      <c r="AN3334" s="47">
        <v>1</v>
      </c>
      <c r="AO3334" s="47">
        <v>6</v>
      </c>
      <c r="AP3334" s="47">
        <v>88</v>
      </c>
      <c r="AQ3334" s="47"/>
      <c r="AR3334" s="47"/>
      <c r="AS3334" s="150">
        <v>0</v>
      </c>
      <c r="AT3334" s="61">
        <v>1</v>
      </c>
      <c r="AU3334" s="61">
        <v>1</v>
      </c>
      <c r="AV3334" s="47"/>
      <c r="AW3334" s="61">
        <v>1</v>
      </c>
      <c r="AX3334" s="61"/>
      <c r="AY3334" s="44">
        <f t="shared" si="302"/>
        <v>12</v>
      </c>
      <c r="AZ3334" s="47"/>
      <c r="BA3334" s="47"/>
      <c r="BB3334" s="47"/>
      <c r="BC3334" s="48"/>
      <c r="BD3334" s="150"/>
      <c r="BE3334" s="96"/>
      <c r="BF3334" s="96"/>
      <c r="BG3334" s="51"/>
      <c r="BH3334" s="51">
        <f t="shared" si="301"/>
        <v>1</v>
      </c>
      <c r="BI3334" s="51">
        <v>5</v>
      </c>
      <c r="BJ3334" s="52"/>
      <c r="BK3334" s="52"/>
      <c r="BL3334" s="53"/>
      <c r="BM3334" s="47" t="e">
        <f>COUNTIFS(A$2:$AC3334,#REF!,M$2:$AL3334,M3334)</f>
        <v>#VALUE!</v>
      </c>
      <c r="BN3334" s="47">
        <v>0</v>
      </c>
      <c r="BO3334" s="151">
        <v>12</v>
      </c>
      <c r="BP3334" s="151">
        <v>0</v>
      </c>
      <c r="BQ3334" s="47">
        <v>12</v>
      </c>
      <c r="BR3334" s="61">
        <v>1</v>
      </c>
      <c r="BS3334" s="61">
        <v>1</v>
      </c>
      <c r="BT3334" s="44">
        <f t="shared" si="298"/>
        <v>160</v>
      </c>
      <c r="BW3334" s="40" t="s">
        <v>67</v>
      </c>
      <c r="BY3334" s="55"/>
      <c r="BZ3334" s="1" t="s">
        <v>22427</v>
      </c>
    </row>
    <row r="3335" spans="1:78" ht="15" customHeight="1">
      <c r="A3335" s="25" t="s">
        <v>14226</v>
      </c>
      <c r="B3335" s="42" t="s">
        <v>17185</v>
      </c>
      <c r="D3335" s="263">
        <v>0</v>
      </c>
      <c r="E3335" s="92" t="s">
        <v>11339</v>
      </c>
      <c r="F3335" s="92" t="s">
        <v>14227</v>
      </c>
      <c r="G3335" s="275"/>
      <c r="H3335" s="275"/>
      <c r="I3335" s="92" t="s">
        <v>73</v>
      </c>
      <c r="J3335" s="43" t="s">
        <v>17171</v>
      </c>
      <c r="M3335" s="44" t="s">
        <v>91</v>
      </c>
      <c r="N3335" s="45" t="s">
        <v>310</v>
      </c>
      <c r="O3335" s="42" t="s">
        <v>81</v>
      </c>
      <c r="P3335" s="42" t="s">
        <v>14480</v>
      </c>
      <c r="Q3335" s="85" t="s">
        <v>105</v>
      </c>
      <c r="R3335" s="85" t="s">
        <v>949</v>
      </c>
      <c r="S3335" s="42" t="s">
        <v>471</v>
      </c>
      <c r="T3335" s="42" t="s">
        <v>17186</v>
      </c>
      <c r="U3335" s="92" t="s">
        <v>73</v>
      </c>
      <c r="V3335" s="92" t="s">
        <v>73</v>
      </c>
      <c r="W3335" s="92" t="s">
        <v>73</v>
      </c>
      <c r="X3335" s="149">
        <v>41173</v>
      </c>
      <c r="Y3335" s="149">
        <v>41182</v>
      </c>
      <c r="Z3335" s="44">
        <f t="shared" si="299"/>
        <v>2012</v>
      </c>
      <c r="AA3335" s="44">
        <f t="shared" si="300"/>
        <v>9</v>
      </c>
      <c r="AB3335" s="44">
        <v>0</v>
      </c>
      <c r="AC3335" s="92" t="s">
        <v>12379</v>
      </c>
      <c r="AD3335" s="92" t="s">
        <v>14483</v>
      </c>
      <c r="AE3335" s="92" t="s">
        <v>105</v>
      </c>
      <c r="AF3335" s="92" t="s">
        <v>105</v>
      </c>
      <c r="AG3335" s="92" t="s">
        <v>105</v>
      </c>
      <c r="AH3335" s="92" t="s">
        <v>105</v>
      </c>
      <c r="AI3335" s="92" t="s">
        <v>105</v>
      </c>
      <c r="AJ3335" s="92" t="s">
        <v>105</v>
      </c>
      <c r="AK3335" s="92"/>
      <c r="AL3335" s="92"/>
      <c r="AM3335" s="47">
        <v>1</v>
      </c>
      <c r="AN3335" s="47">
        <v>1</v>
      </c>
      <c r="AO3335" s="47">
        <v>6</v>
      </c>
      <c r="AP3335" s="47">
        <v>88</v>
      </c>
      <c r="AQ3335" s="47"/>
      <c r="AR3335" s="47"/>
      <c r="AS3335" s="150">
        <v>0</v>
      </c>
      <c r="AT3335" s="61">
        <v>1</v>
      </c>
      <c r="AU3335" s="61">
        <v>1</v>
      </c>
      <c r="AV3335" s="47"/>
      <c r="AW3335" s="61">
        <v>1</v>
      </c>
      <c r="AX3335" s="61"/>
      <c r="AY3335" s="44">
        <f t="shared" si="302"/>
        <v>10</v>
      </c>
      <c r="AZ3335" s="47"/>
      <c r="BA3335" s="47"/>
      <c r="BB3335" s="47"/>
      <c r="BC3335" s="48"/>
      <c r="BD3335" s="150"/>
      <c r="BE3335" s="96"/>
      <c r="BF3335" s="96"/>
      <c r="BG3335" s="51"/>
      <c r="BH3335" s="51">
        <f t="shared" si="301"/>
        <v>1</v>
      </c>
      <c r="BI3335" s="51">
        <v>8</v>
      </c>
      <c r="BJ3335" s="52"/>
      <c r="BK3335" s="52"/>
      <c r="BL3335" s="53"/>
      <c r="BM3335" s="47" t="e">
        <f>COUNTIFS(A$2:$AC3335,#REF!,M$2:$AL3335,M3335)</f>
        <v>#VALUE!</v>
      </c>
      <c r="BN3335" s="47">
        <v>0</v>
      </c>
      <c r="BO3335" s="151">
        <v>10</v>
      </c>
      <c r="BP3335" s="151">
        <v>0</v>
      </c>
      <c r="BQ3335" s="47">
        <v>10</v>
      </c>
      <c r="BR3335" s="61">
        <v>1</v>
      </c>
      <c r="BS3335" s="61">
        <v>1</v>
      </c>
      <c r="BT3335" s="44">
        <f t="shared" si="298"/>
        <v>174</v>
      </c>
      <c r="BW3335" s="40" t="s">
        <v>67</v>
      </c>
      <c r="BY3335" s="55"/>
      <c r="BZ3335" s="1" t="s">
        <v>22427</v>
      </c>
    </row>
    <row r="3336" spans="1:78" ht="15" customHeight="1">
      <c r="A3336" s="25" t="s">
        <v>14226</v>
      </c>
      <c r="B3336" s="42" t="s">
        <v>17187</v>
      </c>
      <c r="D3336" s="263">
        <v>0</v>
      </c>
      <c r="E3336" s="92" t="s">
        <v>11339</v>
      </c>
      <c r="F3336" s="92" t="s">
        <v>14227</v>
      </c>
      <c r="G3336" s="275"/>
      <c r="H3336" s="275"/>
      <c r="I3336" s="92" t="s">
        <v>73</v>
      </c>
      <c r="J3336" s="43" t="s">
        <v>17171</v>
      </c>
      <c r="M3336" s="44" t="s">
        <v>91</v>
      </c>
      <c r="N3336" s="45" t="s">
        <v>310</v>
      </c>
      <c r="O3336" s="42" t="s">
        <v>81</v>
      </c>
      <c r="P3336" s="42" t="s">
        <v>14480</v>
      </c>
      <c r="Q3336" s="85" t="s">
        <v>105</v>
      </c>
      <c r="R3336" s="85" t="s">
        <v>105</v>
      </c>
      <c r="S3336" s="42" t="s">
        <v>471</v>
      </c>
      <c r="T3336" s="42" t="s">
        <v>17188</v>
      </c>
      <c r="U3336" s="92" t="s">
        <v>73</v>
      </c>
      <c r="V3336" s="92" t="s">
        <v>73</v>
      </c>
      <c r="W3336" s="92" t="s">
        <v>73</v>
      </c>
      <c r="X3336" s="149">
        <v>41202</v>
      </c>
      <c r="Y3336" s="149">
        <v>41214</v>
      </c>
      <c r="Z3336" s="44">
        <f t="shared" si="299"/>
        <v>2012</v>
      </c>
      <c r="AA3336" s="44">
        <f t="shared" si="300"/>
        <v>10</v>
      </c>
      <c r="AB3336" s="44">
        <v>0</v>
      </c>
      <c r="AC3336" s="92" t="s">
        <v>12379</v>
      </c>
      <c r="AD3336" s="92" t="s">
        <v>14483</v>
      </c>
      <c r="AE3336" s="92" t="s">
        <v>105</v>
      </c>
      <c r="AF3336" s="92" t="s">
        <v>105</v>
      </c>
      <c r="AG3336" s="92" t="s">
        <v>105</v>
      </c>
      <c r="AH3336" s="92" t="s">
        <v>105</v>
      </c>
      <c r="AI3336" s="92" t="s">
        <v>105</v>
      </c>
      <c r="AJ3336" s="92" t="s">
        <v>105</v>
      </c>
      <c r="AK3336" s="92"/>
      <c r="AL3336" s="92"/>
      <c r="AM3336" s="47">
        <v>1</v>
      </c>
      <c r="AN3336" s="47">
        <v>1</v>
      </c>
      <c r="AO3336" s="47">
        <v>6</v>
      </c>
      <c r="AP3336" s="47">
        <v>88</v>
      </c>
      <c r="AQ3336" s="47"/>
      <c r="AR3336" s="47"/>
      <c r="AS3336" s="150">
        <v>0</v>
      </c>
      <c r="AT3336" s="61">
        <v>1</v>
      </c>
      <c r="AU3336" s="61">
        <v>1</v>
      </c>
      <c r="AV3336" s="47"/>
      <c r="AW3336" s="61">
        <v>1</v>
      </c>
      <c r="AX3336" s="61"/>
      <c r="AY3336" s="44">
        <f t="shared" si="302"/>
        <v>13</v>
      </c>
      <c r="AZ3336" s="47"/>
      <c r="BA3336" s="47"/>
      <c r="BB3336" s="47"/>
      <c r="BC3336" s="48"/>
      <c r="BD3336" s="150"/>
      <c r="BE3336" s="96"/>
      <c r="BF3336" s="96"/>
      <c r="BG3336" s="51"/>
      <c r="BH3336" s="51">
        <f t="shared" si="301"/>
        <v>1</v>
      </c>
      <c r="BI3336" s="51">
        <v>1</v>
      </c>
      <c r="BJ3336" s="52"/>
      <c r="BK3336" s="52"/>
      <c r="BL3336" s="53"/>
      <c r="BM3336" s="47" t="e">
        <f>COUNTIFS(A$2:$AC3336,#REF!,M$2:$AL3336,M3336)</f>
        <v>#VALUE!</v>
      </c>
      <c r="BN3336" s="47">
        <v>0</v>
      </c>
      <c r="BO3336" s="151">
        <v>13</v>
      </c>
      <c r="BP3336" s="151">
        <v>0</v>
      </c>
      <c r="BQ3336" s="47">
        <v>13</v>
      </c>
      <c r="BR3336" s="61">
        <v>1</v>
      </c>
      <c r="BS3336" s="61">
        <v>1</v>
      </c>
      <c r="BT3336" s="44">
        <f t="shared" si="298"/>
        <v>203</v>
      </c>
      <c r="BW3336" s="40" t="s">
        <v>67</v>
      </c>
      <c r="BY3336" s="55"/>
      <c r="BZ3336" s="1" t="s">
        <v>22427</v>
      </c>
    </row>
    <row r="3337" spans="1:78" ht="15" customHeight="1">
      <c r="A3337" s="25" t="s">
        <v>14226</v>
      </c>
      <c r="B3337" s="42" t="s">
        <v>17189</v>
      </c>
      <c r="D3337" s="263">
        <v>0</v>
      </c>
      <c r="E3337" s="92" t="s">
        <v>11339</v>
      </c>
      <c r="F3337" s="92" t="s">
        <v>14227</v>
      </c>
      <c r="G3337" s="275"/>
      <c r="H3337" s="275"/>
      <c r="I3337" s="92" t="s">
        <v>73</v>
      </c>
      <c r="J3337" s="43" t="s">
        <v>17171</v>
      </c>
      <c r="M3337" s="44" t="s">
        <v>91</v>
      </c>
      <c r="N3337" s="45" t="s">
        <v>310</v>
      </c>
      <c r="O3337" s="42" t="s">
        <v>81</v>
      </c>
      <c r="P3337" s="42" t="s">
        <v>14480</v>
      </c>
      <c r="Q3337" s="85" t="s">
        <v>105</v>
      </c>
      <c r="R3337" s="85" t="s">
        <v>105</v>
      </c>
      <c r="S3337" s="42" t="s">
        <v>471</v>
      </c>
      <c r="T3337" s="42" t="s">
        <v>17190</v>
      </c>
      <c r="U3337" s="92" t="s">
        <v>73</v>
      </c>
      <c r="V3337" s="92" t="s">
        <v>73</v>
      </c>
      <c r="W3337" s="92" t="s">
        <v>73</v>
      </c>
      <c r="X3337" s="149">
        <v>41223</v>
      </c>
      <c r="Y3337" s="149">
        <v>41236</v>
      </c>
      <c r="Z3337" s="44">
        <f t="shared" si="299"/>
        <v>2012</v>
      </c>
      <c r="AA3337" s="44">
        <f t="shared" si="300"/>
        <v>11</v>
      </c>
      <c r="AB3337" s="44">
        <v>0</v>
      </c>
      <c r="AC3337" s="92" t="s">
        <v>12379</v>
      </c>
      <c r="AD3337" s="92" t="s">
        <v>14483</v>
      </c>
      <c r="AE3337" s="92" t="s">
        <v>105</v>
      </c>
      <c r="AF3337" s="92" t="s">
        <v>105</v>
      </c>
      <c r="AG3337" s="92" t="s">
        <v>105</v>
      </c>
      <c r="AH3337" s="92" t="s">
        <v>105</v>
      </c>
      <c r="AI3337" s="92" t="s">
        <v>105</v>
      </c>
      <c r="AJ3337" s="92" t="s">
        <v>17191</v>
      </c>
      <c r="AK3337" s="92"/>
      <c r="AL3337" s="92"/>
      <c r="AM3337" s="47">
        <v>1</v>
      </c>
      <c r="AN3337" s="47">
        <v>1</v>
      </c>
      <c r="AO3337" s="47">
        <v>6</v>
      </c>
      <c r="AP3337" s="47">
        <v>88</v>
      </c>
      <c r="AQ3337" s="47"/>
      <c r="AR3337" s="47"/>
      <c r="AS3337" s="150">
        <v>0</v>
      </c>
      <c r="AT3337" s="61">
        <v>1</v>
      </c>
      <c r="AU3337" s="61">
        <v>1</v>
      </c>
      <c r="AV3337" s="47"/>
      <c r="AW3337" s="61">
        <v>1</v>
      </c>
      <c r="AX3337" s="61"/>
      <c r="AY3337" s="44">
        <f t="shared" si="302"/>
        <v>14</v>
      </c>
      <c r="AZ3337" s="47"/>
      <c r="BA3337" s="47"/>
      <c r="BB3337" s="47"/>
      <c r="BC3337" s="48"/>
      <c r="BD3337" s="150"/>
      <c r="BE3337" s="96"/>
      <c r="BF3337" s="96"/>
      <c r="BG3337" s="51"/>
      <c r="BH3337" s="51">
        <f t="shared" si="301"/>
        <v>1</v>
      </c>
      <c r="BI3337" s="51">
        <v>1</v>
      </c>
      <c r="BJ3337" s="52"/>
      <c r="BK3337" s="52"/>
      <c r="BL3337" s="53"/>
      <c r="BM3337" s="47" t="e">
        <f>COUNTIFS(A$2:$AC3337,#REF!,M$2:$AL3337,M3337)</f>
        <v>#VALUE!</v>
      </c>
      <c r="BN3337" s="47">
        <v>0</v>
      </c>
      <c r="BO3337" s="151">
        <v>14</v>
      </c>
      <c r="BP3337" s="151">
        <v>0</v>
      </c>
      <c r="BQ3337" s="47">
        <v>14</v>
      </c>
      <c r="BR3337" s="61">
        <v>1</v>
      </c>
      <c r="BS3337" s="61">
        <v>1</v>
      </c>
      <c r="BT3337" s="44">
        <f t="shared" si="298"/>
        <v>224</v>
      </c>
      <c r="BW3337" s="40" t="s">
        <v>67</v>
      </c>
      <c r="BY3337" s="55"/>
      <c r="BZ3337" s="1" t="s">
        <v>22427</v>
      </c>
    </row>
    <row r="3338" spans="1:78" ht="15" customHeight="1">
      <c r="A3338" s="25" t="s">
        <v>14226</v>
      </c>
      <c r="B3338" s="42" t="s">
        <v>17192</v>
      </c>
      <c r="D3338" s="263">
        <v>0</v>
      </c>
      <c r="E3338" s="92" t="s">
        <v>11339</v>
      </c>
      <c r="F3338" s="92" t="s">
        <v>14227</v>
      </c>
      <c r="G3338" s="275"/>
      <c r="H3338" s="275"/>
      <c r="I3338" s="92" t="s">
        <v>73</v>
      </c>
      <c r="J3338" s="43" t="s">
        <v>17193</v>
      </c>
      <c r="M3338" s="44" t="s">
        <v>121</v>
      </c>
      <c r="N3338" s="45" t="s">
        <v>17194</v>
      </c>
      <c r="O3338" s="42" t="s">
        <v>81</v>
      </c>
      <c r="P3338" s="42" t="s">
        <v>14480</v>
      </c>
      <c r="Q3338" s="85" t="s">
        <v>105</v>
      </c>
      <c r="R3338" s="85" t="s">
        <v>105</v>
      </c>
      <c r="S3338" s="42" t="s">
        <v>471</v>
      </c>
      <c r="T3338" s="42" t="s">
        <v>17195</v>
      </c>
      <c r="U3338" s="92" t="s">
        <v>73</v>
      </c>
      <c r="V3338" s="92" t="s">
        <v>73</v>
      </c>
      <c r="W3338" s="92" t="s">
        <v>73</v>
      </c>
      <c r="X3338" s="149">
        <v>41241</v>
      </c>
      <c r="Y3338" s="149">
        <v>41257</v>
      </c>
      <c r="Z3338" s="44">
        <f t="shared" si="299"/>
        <v>2012</v>
      </c>
      <c r="AA3338" s="44">
        <f t="shared" si="300"/>
        <v>11</v>
      </c>
      <c r="AB3338" s="44">
        <v>0</v>
      </c>
      <c r="AC3338" s="92" t="s">
        <v>12379</v>
      </c>
      <c r="AD3338" s="92" t="s">
        <v>14483</v>
      </c>
      <c r="AE3338" s="92" t="s">
        <v>105</v>
      </c>
      <c r="AF3338" s="92" t="s">
        <v>105</v>
      </c>
      <c r="AG3338" s="92" t="s">
        <v>105</v>
      </c>
      <c r="AH3338" s="92" t="s">
        <v>105</v>
      </c>
      <c r="AI3338" s="92" t="s">
        <v>105</v>
      </c>
      <c r="AJ3338" s="92" t="s">
        <v>17196</v>
      </c>
      <c r="AK3338" s="92"/>
      <c r="AL3338" s="92"/>
      <c r="AM3338" s="47">
        <v>1</v>
      </c>
      <c r="AN3338" s="47">
        <v>1</v>
      </c>
      <c r="AO3338" s="47">
        <v>3</v>
      </c>
      <c r="AP3338" s="47">
        <v>88</v>
      </c>
      <c r="AQ3338" s="47"/>
      <c r="AR3338" s="47"/>
      <c r="AS3338" s="150">
        <v>0</v>
      </c>
      <c r="AT3338" s="61">
        <v>1</v>
      </c>
      <c r="AU3338" s="61">
        <v>1</v>
      </c>
      <c r="AV3338" s="47"/>
      <c r="AW3338" s="61">
        <v>1</v>
      </c>
      <c r="AX3338" s="61"/>
      <c r="AY3338" s="44">
        <f t="shared" si="302"/>
        <v>17</v>
      </c>
      <c r="AZ3338" s="47"/>
      <c r="BA3338" s="47"/>
      <c r="BB3338" s="47"/>
      <c r="BC3338" s="48"/>
      <c r="BD3338" s="150"/>
      <c r="BE3338" s="96"/>
      <c r="BF3338" s="96"/>
      <c r="BG3338" s="51"/>
      <c r="BH3338" s="51">
        <f t="shared" si="301"/>
        <v>1</v>
      </c>
      <c r="BI3338" s="51">
        <v>3</v>
      </c>
      <c r="BJ3338" s="52"/>
      <c r="BK3338" s="52"/>
      <c r="BL3338" s="53"/>
      <c r="BM3338" s="47" t="e">
        <f>COUNTIFS(A$2:$AC3338,#REF!,M$2:$AL3338,M3338)</f>
        <v>#VALUE!</v>
      </c>
      <c r="BN3338" s="47">
        <v>1</v>
      </c>
      <c r="BO3338" s="151">
        <v>17</v>
      </c>
      <c r="BP3338" s="151">
        <v>0</v>
      </c>
      <c r="BQ3338" s="47">
        <v>17</v>
      </c>
      <c r="BR3338" s="61">
        <v>1</v>
      </c>
      <c r="BS3338" s="61">
        <v>1</v>
      </c>
      <c r="BT3338" s="44">
        <f t="shared" si="298"/>
        <v>242</v>
      </c>
      <c r="BW3338" s="40" t="s">
        <v>67</v>
      </c>
      <c r="BY3338" s="55"/>
      <c r="BZ3338" s="1" t="s">
        <v>22426</v>
      </c>
    </row>
    <row r="3339" spans="1:78" ht="15" customHeight="1">
      <c r="A3339" s="25" t="s">
        <v>14226</v>
      </c>
      <c r="B3339" s="42" t="s">
        <v>17197</v>
      </c>
      <c r="D3339" s="263">
        <v>0</v>
      </c>
      <c r="E3339" s="92" t="s">
        <v>11339</v>
      </c>
      <c r="F3339" s="92" t="s">
        <v>14227</v>
      </c>
      <c r="G3339" s="275"/>
      <c r="H3339" s="275"/>
      <c r="I3339" s="92" t="s">
        <v>73</v>
      </c>
      <c r="J3339" s="43" t="s">
        <v>73</v>
      </c>
      <c r="M3339" s="44" t="s">
        <v>91</v>
      </c>
      <c r="N3339" s="45" t="s">
        <v>310</v>
      </c>
      <c r="O3339" s="42" t="s">
        <v>81</v>
      </c>
      <c r="P3339" s="42" t="s">
        <v>14480</v>
      </c>
      <c r="Q3339" s="85" t="s">
        <v>105</v>
      </c>
      <c r="R3339" s="85" t="s">
        <v>105</v>
      </c>
      <c r="S3339" s="42" t="s">
        <v>471</v>
      </c>
      <c r="T3339" s="42" t="s">
        <v>17198</v>
      </c>
      <c r="U3339" s="92" t="s">
        <v>73</v>
      </c>
      <c r="V3339" s="92" t="s">
        <v>73</v>
      </c>
      <c r="W3339" s="92" t="s">
        <v>73</v>
      </c>
      <c r="X3339" s="149">
        <v>41241</v>
      </c>
      <c r="Y3339" s="149">
        <v>41250</v>
      </c>
      <c r="Z3339" s="44">
        <f t="shared" si="299"/>
        <v>2012</v>
      </c>
      <c r="AA3339" s="44">
        <f t="shared" si="300"/>
        <v>11</v>
      </c>
      <c r="AB3339" s="44">
        <v>0</v>
      </c>
      <c r="AC3339" s="92" t="s">
        <v>12379</v>
      </c>
      <c r="AD3339" s="92" t="s">
        <v>14483</v>
      </c>
      <c r="AE3339" s="92" t="s">
        <v>105</v>
      </c>
      <c r="AF3339" s="92" t="s">
        <v>105</v>
      </c>
      <c r="AG3339" s="92" t="s">
        <v>105</v>
      </c>
      <c r="AH3339" s="92" t="s">
        <v>105</v>
      </c>
      <c r="AI3339" s="92" t="s">
        <v>105</v>
      </c>
      <c r="AJ3339" s="92" t="s">
        <v>17199</v>
      </c>
      <c r="AK3339" s="92"/>
      <c r="AL3339" s="92"/>
      <c r="AM3339" s="47">
        <v>1</v>
      </c>
      <c r="AN3339" s="47">
        <v>1</v>
      </c>
      <c r="AO3339" s="47">
        <v>6</v>
      </c>
      <c r="AP3339" s="47">
        <v>88</v>
      </c>
      <c r="AQ3339" s="47"/>
      <c r="AR3339" s="47"/>
      <c r="AS3339" s="150">
        <v>0</v>
      </c>
      <c r="AT3339" s="61">
        <v>1</v>
      </c>
      <c r="AU3339" s="61">
        <v>1</v>
      </c>
      <c r="AV3339" s="47"/>
      <c r="AW3339" s="61">
        <v>1</v>
      </c>
      <c r="AX3339" s="61"/>
      <c r="AY3339" s="44">
        <f t="shared" si="302"/>
        <v>10</v>
      </c>
      <c r="AZ3339" s="47"/>
      <c r="BA3339" s="47"/>
      <c r="BB3339" s="47"/>
      <c r="BC3339" s="48"/>
      <c r="BD3339" s="150"/>
      <c r="BE3339" s="96"/>
      <c r="BF3339" s="96"/>
      <c r="BG3339" s="51"/>
      <c r="BH3339" s="51">
        <f t="shared" si="301"/>
        <v>1</v>
      </c>
      <c r="BI3339" s="51">
        <v>5</v>
      </c>
      <c r="BJ3339" s="52"/>
      <c r="BK3339" s="52"/>
      <c r="BL3339" s="53"/>
      <c r="BM3339" s="47" t="e">
        <f>COUNTIFS(A$2:$AC3339,#REF!,M$2:$AL3339,M3339)</f>
        <v>#VALUE!</v>
      </c>
      <c r="BN3339" s="47">
        <v>0</v>
      </c>
      <c r="BO3339" s="151">
        <v>10</v>
      </c>
      <c r="BP3339" s="151">
        <v>0</v>
      </c>
      <c r="BQ3339" s="47">
        <v>10</v>
      </c>
      <c r="BR3339" s="61">
        <v>1</v>
      </c>
      <c r="BS3339" s="61">
        <v>1</v>
      </c>
      <c r="BT3339" s="44">
        <f t="shared" si="298"/>
        <v>242</v>
      </c>
      <c r="BW3339" s="40" t="s">
        <v>67</v>
      </c>
      <c r="BY3339" s="55"/>
    </row>
    <row r="3340" spans="1:78" ht="15" customHeight="1">
      <c r="A3340" s="25" t="s">
        <v>14226</v>
      </c>
      <c r="B3340" s="42" t="s">
        <v>17200</v>
      </c>
      <c r="D3340" s="263">
        <v>0</v>
      </c>
      <c r="E3340" s="92" t="s">
        <v>11339</v>
      </c>
      <c r="F3340" s="92" t="s">
        <v>14227</v>
      </c>
      <c r="G3340" s="275"/>
      <c r="H3340" s="275"/>
      <c r="I3340" s="92" t="s">
        <v>12345</v>
      </c>
      <c r="J3340" s="43" t="s">
        <v>16131</v>
      </c>
      <c r="M3340" s="44" t="s">
        <v>91</v>
      </c>
      <c r="N3340" s="45" t="s">
        <v>1065</v>
      </c>
      <c r="O3340" s="42" t="s">
        <v>81</v>
      </c>
      <c r="P3340" s="42" t="s">
        <v>14480</v>
      </c>
      <c r="Q3340" s="85" t="s">
        <v>105</v>
      </c>
      <c r="R3340" s="85" t="s">
        <v>105</v>
      </c>
      <c r="S3340" s="42" t="s">
        <v>17201</v>
      </c>
      <c r="T3340" s="42" t="s">
        <v>17202</v>
      </c>
      <c r="U3340" s="92" t="s">
        <v>73</v>
      </c>
      <c r="V3340" s="92" t="s">
        <v>73</v>
      </c>
      <c r="W3340" s="92" t="s">
        <v>73</v>
      </c>
      <c r="X3340" s="149">
        <v>41012</v>
      </c>
      <c r="Y3340" s="149">
        <v>41041</v>
      </c>
      <c r="Z3340" s="44">
        <f t="shared" si="299"/>
        <v>2012</v>
      </c>
      <c r="AA3340" s="44">
        <f t="shared" si="300"/>
        <v>4</v>
      </c>
      <c r="AB3340" s="44">
        <v>0</v>
      </c>
      <c r="AC3340" s="92" t="s">
        <v>10271</v>
      </c>
      <c r="AD3340" s="92" t="s">
        <v>16129</v>
      </c>
      <c r="AE3340" s="92" t="s">
        <v>105</v>
      </c>
      <c r="AF3340" s="92" t="s">
        <v>105</v>
      </c>
      <c r="AG3340" s="92" t="s">
        <v>105</v>
      </c>
      <c r="AH3340" s="92" t="s">
        <v>105</v>
      </c>
      <c r="AI3340" s="92" t="s">
        <v>17203</v>
      </c>
      <c r="AJ3340" s="92" t="s">
        <v>17204</v>
      </c>
      <c r="AK3340" s="139" t="s">
        <v>17205</v>
      </c>
      <c r="AL3340" s="92"/>
      <c r="AM3340" s="47">
        <v>1</v>
      </c>
      <c r="AN3340" s="47">
        <v>1</v>
      </c>
      <c r="AO3340" s="47">
        <v>6</v>
      </c>
      <c r="AP3340" s="47">
        <v>88</v>
      </c>
      <c r="AQ3340" s="47"/>
      <c r="AR3340" s="47"/>
      <c r="AS3340" s="150">
        <v>0</v>
      </c>
      <c r="AT3340" s="61">
        <v>1</v>
      </c>
      <c r="AU3340" s="61">
        <v>1</v>
      </c>
      <c r="AV3340" s="47"/>
      <c r="AW3340" s="61">
        <v>1</v>
      </c>
      <c r="AX3340" s="61"/>
      <c r="AY3340" s="44">
        <f t="shared" si="302"/>
        <v>30</v>
      </c>
      <c r="AZ3340" s="47"/>
      <c r="BA3340" s="47"/>
      <c r="BB3340" s="47"/>
      <c r="BC3340" s="48"/>
      <c r="BD3340" s="150"/>
      <c r="BE3340" s="96"/>
      <c r="BF3340" s="96"/>
      <c r="BG3340" s="51"/>
      <c r="BH3340" s="51">
        <f t="shared" si="301"/>
        <v>1</v>
      </c>
      <c r="BI3340" s="51">
        <v>1</v>
      </c>
      <c r="BJ3340" s="52"/>
      <c r="BK3340" s="52"/>
      <c r="BL3340" s="53"/>
      <c r="BM3340" s="47" t="e">
        <f>COUNTIFS(A$2:$AC3340,#REF!,M$2:$AL3340,M3340)</f>
        <v>#VALUE!</v>
      </c>
      <c r="BN3340" s="47">
        <v>0</v>
      </c>
      <c r="BO3340" s="151">
        <v>30</v>
      </c>
      <c r="BP3340" s="151">
        <v>0</v>
      </c>
      <c r="BQ3340" s="47">
        <v>30</v>
      </c>
      <c r="BR3340" s="61">
        <v>1</v>
      </c>
      <c r="BS3340" s="61">
        <v>1</v>
      </c>
      <c r="BT3340" s="44">
        <f t="shared" si="298"/>
        <v>13</v>
      </c>
      <c r="BW3340" s="40" t="s">
        <v>67</v>
      </c>
      <c r="BY3340" s="55"/>
      <c r="BZ3340" s="1" t="s">
        <v>22426</v>
      </c>
    </row>
    <row r="3341" spans="1:78" ht="15" customHeight="1">
      <c r="A3341" s="25" t="s">
        <v>14226</v>
      </c>
      <c r="B3341" s="42" t="s">
        <v>17206</v>
      </c>
      <c r="D3341" s="263">
        <v>0</v>
      </c>
      <c r="E3341" s="92" t="s">
        <v>11339</v>
      </c>
      <c r="F3341" s="92" t="s">
        <v>14227</v>
      </c>
      <c r="G3341" s="275"/>
      <c r="H3341" s="275"/>
      <c r="I3341" s="92" t="s">
        <v>17207</v>
      </c>
      <c r="J3341" s="43" t="s">
        <v>17208</v>
      </c>
      <c r="M3341" s="44" t="s">
        <v>121</v>
      </c>
      <c r="N3341" s="45" t="s">
        <v>2695</v>
      </c>
      <c r="O3341" s="42" t="s">
        <v>81</v>
      </c>
      <c r="P3341" s="42" t="s">
        <v>14480</v>
      </c>
      <c r="Q3341" s="85" t="s">
        <v>105</v>
      </c>
      <c r="R3341" s="85" t="s">
        <v>105</v>
      </c>
      <c r="S3341" s="42" t="s">
        <v>17209</v>
      </c>
      <c r="T3341" s="42" t="s">
        <v>17210</v>
      </c>
      <c r="U3341" s="92" t="s">
        <v>73</v>
      </c>
      <c r="V3341" s="92" t="s">
        <v>73</v>
      </c>
      <c r="W3341" s="92" t="s">
        <v>73</v>
      </c>
      <c r="X3341" s="149">
        <v>41185</v>
      </c>
      <c r="Y3341" s="149">
        <v>41189</v>
      </c>
      <c r="Z3341" s="44">
        <f t="shared" si="299"/>
        <v>2012</v>
      </c>
      <c r="AA3341" s="44">
        <f t="shared" si="300"/>
        <v>10</v>
      </c>
      <c r="AB3341" s="44">
        <v>0</v>
      </c>
      <c r="AC3341" s="92" t="s">
        <v>17211</v>
      </c>
      <c r="AD3341" s="92" t="s">
        <v>17212</v>
      </c>
      <c r="AE3341" s="92" t="s">
        <v>105</v>
      </c>
      <c r="AF3341" s="92" t="s">
        <v>105</v>
      </c>
      <c r="AG3341" s="92" t="s">
        <v>12773</v>
      </c>
      <c r="AH3341" s="92" t="s">
        <v>16623</v>
      </c>
      <c r="AI3341" s="92" t="s">
        <v>17213</v>
      </c>
      <c r="AJ3341" s="92" t="s">
        <v>17214</v>
      </c>
      <c r="AK3341" s="92"/>
      <c r="AL3341" s="92"/>
      <c r="AM3341" s="47">
        <v>1</v>
      </c>
      <c r="AN3341" s="47">
        <v>1</v>
      </c>
      <c r="AO3341" s="47">
        <v>3</v>
      </c>
      <c r="AP3341" s="47">
        <v>88</v>
      </c>
      <c r="AQ3341" s="47"/>
      <c r="AR3341" s="47"/>
      <c r="AS3341" s="150">
        <v>0</v>
      </c>
      <c r="AT3341" s="61">
        <v>1</v>
      </c>
      <c r="AU3341" s="61">
        <v>1</v>
      </c>
      <c r="AV3341" s="47"/>
      <c r="AW3341" s="61">
        <v>1</v>
      </c>
      <c r="AX3341" s="61"/>
      <c r="AY3341" s="44">
        <f t="shared" si="302"/>
        <v>5</v>
      </c>
      <c r="AZ3341" s="47"/>
      <c r="BA3341" s="47"/>
      <c r="BB3341" s="47"/>
      <c r="BC3341" s="48"/>
      <c r="BD3341" s="150"/>
      <c r="BE3341" s="96"/>
      <c r="BF3341" s="96"/>
      <c r="BG3341" s="51"/>
      <c r="BH3341" s="51">
        <f t="shared" si="301"/>
        <v>1</v>
      </c>
      <c r="BI3341" s="51">
        <v>2</v>
      </c>
      <c r="BJ3341" s="52"/>
      <c r="BK3341" s="52"/>
      <c r="BL3341" s="53"/>
      <c r="BM3341" s="47" t="e">
        <f>COUNTIFS(A$2:$AC3341,#REF!,M$2:$AL3341,M3341)</f>
        <v>#VALUE!</v>
      </c>
      <c r="BN3341" s="47">
        <v>0</v>
      </c>
      <c r="BO3341" s="151">
        <v>5</v>
      </c>
      <c r="BP3341" s="151">
        <v>0</v>
      </c>
      <c r="BQ3341" s="47">
        <v>5</v>
      </c>
      <c r="BR3341" s="61">
        <v>1</v>
      </c>
      <c r="BS3341" s="61">
        <v>1</v>
      </c>
      <c r="BT3341" s="44">
        <f t="shared" ref="BT3341:BT3404" si="303">MAX(MIN((DATE(2013,3,31)+1),X3341+1),DATE(2012,4,1))-MIN(MAX(DATE(2012,4,1),W3341),(DATE(2013,3,31)+1))</f>
        <v>186</v>
      </c>
      <c r="BW3341" s="40" t="s">
        <v>67</v>
      </c>
      <c r="BY3341" s="55"/>
      <c r="BZ3341" s="1" t="s">
        <v>22426</v>
      </c>
    </row>
    <row r="3342" spans="1:78" ht="15" customHeight="1">
      <c r="A3342" s="25" t="s">
        <v>14226</v>
      </c>
      <c r="B3342" s="42" t="s">
        <v>17215</v>
      </c>
      <c r="D3342" s="263">
        <v>0</v>
      </c>
      <c r="E3342" s="92" t="s">
        <v>11339</v>
      </c>
      <c r="F3342" s="92" t="s">
        <v>14227</v>
      </c>
      <c r="G3342" s="275"/>
      <c r="H3342" s="275"/>
      <c r="I3342" s="92" t="s">
        <v>12769</v>
      </c>
      <c r="J3342" s="43" t="s">
        <v>16621</v>
      </c>
      <c r="M3342" s="44" t="s">
        <v>91</v>
      </c>
      <c r="N3342" s="45" t="s">
        <v>325</v>
      </c>
      <c r="O3342" s="42" t="s">
        <v>81</v>
      </c>
      <c r="P3342" s="42" t="s">
        <v>14480</v>
      </c>
      <c r="Q3342" s="85" t="s">
        <v>105</v>
      </c>
      <c r="R3342" s="85" t="s">
        <v>105</v>
      </c>
      <c r="S3342" s="42" t="s">
        <v>17216</v>
      </c>
      <c r="T3342" s="42" t="s">
        <v>17217</v>
      </c>
      <c r="U3342" s="92" t="s">
        <v>73</v>
      </c>
      <c r="V3342" s="92" t="s">
        <v>73</v>
      </c>
      <c r="W3342" s="92" t="s">
        <v>73</v>
      </c>
      <c r="X3342" s="149">
        <v>41218</v>
      </c>
      <c r="Y3342" s="149">
        <v>41244</v>
      </c>
      <c r="Z3342" s="44">
        <f t="shared" si="299"/>
        <v>2012</v>
      </c>
      <c r="AA3342" s="44">
        <f t="shared" si="300"/>
        <v>11</v>
      </c>
      <c r="AB3342" s="44">
        <v>0</v>
      </c>
      <c r="AC3342" s="92" t="s">
        <v>12773</v>
      </c>
      <c r="AD3342" s="92" t="s">
        <v>16623</v>
      </c>
      <c r="AE3342" s="92" t="s">
        <v>105</v>
      </c>
      <c r="AF3342" s="92" t="s">
        <v>105</v>
      </c>
      <c r="AG3342" s="92" t="s">
        <v>12773</v>
      </c>
      <c r="AH3342" s="92" t="s">
        <v>16623</v>
      </c>
      <c r="AI3342" s="92" t="s">
        <v>17213</v>
      </c>
      <c r="AJ3342" s="92" t="s">
        <v>17214</v>
      </c>
      <c r="AK3342" s="92"/>
      <c r="AL3342" s="92"/>
      <c r="AM3342" s="47">
        <v>1</v>
      </c>
      <c r="AN3342" s="47">
        <v>1</v>
      </c>
      <c r="AO3342" s="47">
        <v>6</v>
      </c>
      <c r="AP3342" s="47">
        <v>88</v>
      </c>
      <c r="AQ3342" s="47"/>
      <c r="AR3342" s="47"/>
      <c r="AS3342" s="150">
        <v>0</v>
      </c>
      <c r="AT3342" s="61">
        <v>1</v>
      </c>
      <c r="AU3342" s="61">
        <v>1</v>
      </c>
      <c r="AV3342" s="47"/>
      <c r="AW3342" s="61">
        <v>1</v>
      </c>
      <c r="AX3342" s="61"/>
      <c r="AY3342" s="44">
        <f t="shared" si="302"/>
        <v>27</v>
      </c>
      <c r="AZ3342" s="47"/>
      <c r="BA3342" s="47"/>
      <c r="BB3342" s="47"/>
      <c r="BC3342" s="48"/>
      <c r="BD3342" s="150"/>
      <c r="BE3342" s="96"/>
      <c r="BF3342" s="96"/>
      <c r="BG3342" s="51"/>
      <c r="BH3342" s="51">
        <f t="shared" si="301"/>
        <v>1</v>
      </c>
      <c r="BI3342" s="51">
        <v>3</v>
      </c>
      <c r="BJ3342" s="52"/>
      <c r="BK3342" s="52"/>
      <c r="BL3342" s="53"/>
      <c r="BM3342" s="47" t="e">
        <f>COUNTIFS(A$2:$AC3342,#REF!,M$2:$AL3342,M3342)</f>
        <v>#VALUE!</v>
      </c>
      <c r="BN3342" s="47">
        <v>0</v>
      </c>
      <c r="BO3342" s="151">
        <v>27</v>
      </c>
      <c r="BP3342" s="151">
        <v>0</v>
      </c>
      <c r="BQ3342" s="47">
        <v>27</v>
      </c>
      <c r="BR3342" s="61">
        <v>1</v>
      </c>
      <c r="BS3342" s="61">
        <v>1</v>
      </c>
      <c r="BT3342" s="44">
        <f t="shared" si="303"/>
        <v>219</v>
      </c>
      <c r="BW3342" s="40" t="s">
        <v>67</v>
      </c>
      <c r="BY3342" s="55"/>
      <c r="BZ3342" s="1" t="s">
        <v>22426</v>
      </c>
    </row>
    <row r="3343" spans="1:78" ht="15" customHeight="1">
      <c r="A3343" s="25" t="s">
        <v>14226</v>
      </c>
      <c r="B3343" s="42" t="s">
        <v>17218</v>
      </c>
      <c r="D3343" s="263">
        <v>0</v>
      </c>
      <c r="E3343" s="92" t="s">
        <v>11339</v>
      </c>
      <c r="F3343" s="92" t="s">
        <v>14227</v>
      </c>
      <c r="G3343" s="275"/>
      <c r="H3343" s="275"/>
      <c r="I3343" s="92" t="s">
        <v>12769</v>
      </c>
      <c r="J3343" s="43" t="s">
        <v>16621</v>
      </c>
      <c r="M3343" s="44" t="s">
        <v>91</v>
      </c>
      <c r="N3343" s="45" t="s">
        <v>325</v>
      </c>
      <c r="O3343" s="42" t="s">
        <v>81</v>
      </c>
      <c r="P3343" s="42" t="s">
        <v>14480</v>
      </c>
      <c r="Q3343" s="92" t="s">
        <v>13758</v>
      </c>
      <c r="R3343" s="92" t="s">
        <v>1282</v>
      </c>
      <c r="S3343" s="42" t="s">
        <v>17219</v>
      </c>
      <c r="T3343" s="42" t="s">
        <v>17220</v>
      </c>
      <c r="U3343" s="92" t="s">
        <v>73</v>
      </c>
      <c r="V3343" s="92" t="s">
        <v>73</v>
      </c>
      <c r="W3343" s="92" t="s">
        <v>73</v>
      </c>
      <c r="X3343" s="149">
        <v>41246</v>
      </c>
      <c r="Y3343" s="149">
        <v>41293</v>
      </c>
      <c r="Z3343" s="44">
        <f t="shared" si="299"/>
        <v>2012</v>
      </c>
      <c r="AA3343" s="44">
        <f t="shared" si="300"/>
        <v>12</v>
      </c>
      <c r="AB3343" s="44">
        <v>0</v>
      </c>
      <c r="AC3343" s="92" t="s">
        <v>12773</v>
      </c>
      <c r="AD3343" s="92" t="s">
        <v>16623</v>
      </c>
      <c r="AE3343" s="92" t="s">
        <v>105</v>
      </c>
      <c r="AF3343" s="92" t="s">
        <v>105</v>
      </c>
      <c r="AG3343" s="92" t="s">
        <v>12773</v>
      </c>
      <c r="AH3343" s="92" t="s">
        <v>16623</v>
      </c>
      <c r="AI3343" s="92" t="s">
        <v>17221</v>
      </c>
      <c r="AJ3343" s="92" t="s">
        <v>17222</v>
      </c>
      <c r="AK3343" s="92"/>
      <c r="AL3343" s="92"/>
      <c r="AM3343" s="47">
        <v>1</v>
      </c>
      <c r="AN3343" s="47">
        <v>1</v>
      </c>
      <c r="AO3343" s="47">
        <v>6</v>
      </c>
      <c r="AP3343" s="47">
        <v>88</v>
      </c>
      <c r="AQ3343" s="47"/>
      <c r="AR3343" s="47"/>
      <c r="AS3343" s="150">
        <v>1</v>
      </c>
      <c r="AT3343" s="61">
        <v>1</v>
      </c>
      <c r="AU3343" s="61">
        <v>1</v>
      </c>
      <c r="AV3343" s="47"/>
      <c r="AW3343" s="61">
        <v>1</v>
      </c>
      <c r="AX3343" s="61"/>
      <c r="AY3343" s="44">
        <f t="shared" si="302"/>
        <v>48</v>
      </c>
      <c r="AZ3343" s="47"/>
      <c r="BA3343" s="47"/>
      <c r="BB3343" s="47"/>
      <c r="BC3343" s="48"/>
      <c r="BD3343" s="150"/>
      <c r="BE3343" s="96"/>
      <c r="BF3343" s="96"/>
      <c r="BG3343" s="51"/>
      <c r="BH3343" s="51">
        <f t="shared" si="301"/>
        <v>1</v>
      </c>
      <c r="BI3343" s="51">
        <v>1</v>
      </c>
      <c r="BJ3343" s="52"/>
      <c r="BK3343" s="52"/>
      <c r="BL3343" s="53"/>
      <c r="BM3343" s="47" t="e">
        <f>COUNTIFS(A$2:$AC3343,#REF!,M$2:$AL3343,M3343)</f>
        <v>#VALUE!</v>
      </c>
      <c r="BN3343" s="47">
        <v>0</v>
      </c>
      <c r="BO3343" s="151">
        <v>48</v>
      </c>
      <c r="BP3343" s="151">
        <v>0</v>
      </c>
      <c r="BQ3343" s="47">
        <v>48</v>
      </c>
      <c r="BR3343" s="61">
        <v>1</v>
      </c>
      <c r="BS3343" s="61">
        <v>1</v>
      </c>
      <c r="BT3343" s="44">
        <f t="shared" si="303"/>
        <v>247</v>
      </c>
      <c r="BW3343" s="40" t="s">
        <v>67</v>
      </c>
      <c r="BY3343" s="55"/>
      <c r="BZ3343" s="1" t="s">
        <v>22426</v>
      </c>
    </row>
    <row r="3344" spans="1:78" ht="15" customHeight="1">
      <c r="A3344" s="25" t="s">
        <v>14226</v>
      </c>
      <c r="B3344" s="42" t="s">
        <v>17223</v>
      </c>
      <c r="D3344" s="263">
        <v>0</v>
      </c>
      <c r="E3344" s="92" t="s">
        <v>11339</v>
      </c>
      <c r="F3344" s="92" t="s">
        <v>14227</v>
      </c>
      <c r="G3344" s="275"/>
      <c r="H3344" s="275"/>
      <c r="I3344" s="92" t="s">
        <v>17224</v>
      </c>
      <c r="J3344" s="43" t="s">
        <v>17225</v>
      </c>
      <c r="M3344" s="44" t="s">
        <v>109</v>
      </c>
      <c r="N3344" s="45" t="s">
        <v>10721</v>
      </c>
      <c r="O3344" s="42" t="s">
        <v>81</v>
      </c>
      <c r="P3344" s="42" t="s">
        <v>14480</v>
      </c>
      <c r="Q3344" s="85" t="s">
        <v>105</v>
      </c>
      <c r="R3344" s="85" t="s">
        <v>105</v>
      </c>
      <c r="S3344" s="42" t="s">
        <v>17226</v>
      </c>
      <c r="T3344" s="42" t="s">
        <v>17227</v>
      </c>
      <c r="U3344" s="92" t="s">
        <v>73</v>
      </c>
      <c r="V3344" s="92" t="s">
        <v>73</v>
      </c>
      <c r="W3344" s="92" t="s">
        <v>73</v>
      </c>
      <c r="X3344" s="149">
        <v>41228</v>
      </c>
      <c r="Y3344" s="149">
        <v>41238</v>
      </c>
      <c r="Z3344" s="44">
        <f t="shared" si="299"/>
        <v>2012</v>
      </c>
      <c r="AA3344" s="44">
        <f t="shared" si="300"/>
        <v>11</v>
      </c>
      <c r="AB3344" s="44">
        <v>0</v>
      </c>
      <c r="AC3344" s="92" t="s">
        <v>17224</v>
      </c>
      <c r="AD3344" s="92" t="s">
        <v>14035</v>
      </c>
      <c r="AE3344" s="92" t="s">
        <v>105</v>
      </c>
      <c r="AF3344" s="92" t="s">
        <v>105</v>
      </c>
      <c r="AG3344" s="92" t="s">
        <v>105</v>
      </c>
      <c r="AH3344" s="92" t="s">
        <v>105</v>
      </c>
      <c r="AI3344" s="92" t="s">
        <v>17228</v>
      </c>
      <c r="AJ3344" s="92" t="s">
        <v>17229</v>
      </c>
      <c r="AK3344" s="92" t="s">
        <v>17230</v>
      </c>
      <c r="AL3344" s="92" t="s">
        <v>17231</v>
      </c>
      <c r="AM3344" s="47">
        <v>1</v>
      </c>
      <c r="AN3344" s="47">
        <v>1</v>
      </c>
      <c r="AO3344" s="47">
        <v>7</v>
      </c>
      <c r="AP3344" s="47">
        <v>6</v>
      </c>
      <c r="AQ3344" s="47"/>
      <c r="AR3344" s="47"/>
      <c r="AS3344" s="150">
        <v>0</v>
      </c>
      <c r="AT3344" s="61">
        <v>1</v>
      </c>
      <c r="AU3344" s="61">
        <v>1</v>
      </c>
      <c r="AV3344" s="47"/>
      <c r="AW3344" s="61">
        <v>1</v>
      </c>
      <c r="AX3344" s="61"/>
      <c r="AY3344" s="44">
        <f t="shared" si="302"/>
        <v>11</v>
      </c>
      <c r="AZ3344" s="47"/>
      <c r="BA3344" s="47"/>
      <c r="BB3344" s="47"/>
      <c r="BC3344" s="48"/>
      <c r="BD3344" s="150"/>
      <c r="BE3344" s="96"/>
      <c r="BF3344" s="96"/>
      <c r="BG3344" s="51"/>
      <c r="BH3344" s="51">
        <f t="shared" si="301"/>
        <v>1</v>
      </c>
      <c r="BI3344" s="51">
        <v>1</v>
      </c>
      <c r="BJ3344" s="52"/>
      <c r="BK3344" s="52"/>
      <c r="BL3344" s="53"/>
      <c r="BM3344" s="47" t="e">
        <f>COUNTIFS(A$2:$AC3344,#REF!,M$2:$AL3344,M3344)</f>
        <v>#VALUE!</v>
      </c>
      <c r="BN3344" s="47">
        <v>0</v>
      </c>
      <c r="BO3344" s="151">
        <v>11</v>
      </c>
      <c r="BP3344" s="151">
        <v>0</v>
      </c>
      <c r="BQ3344" s="47">
        <v>11</v>
      </c>
      <c r="BR3344" s="61">
        <v>1</v>
      </c>
      <c r="BS3344" s="61">
        <v>1</v>
      </c>
      <c r="BT3344" s="44">
        <f t="shared" si="303"/>
        <v>229</v>
      </c>
      <c r="BW3344" s="40" t="s">
        <v>67</v>
      </c>
      <c r="BY3344" s="55"/>
      <c r="BZ3344" s="1" t="s">
        <v>22426</v>
      </c>
    </row>
    <row r="3345" spans="1:78" ht="15" customHeight="1">
      <c r="A3345" s="25" t="s">
        <v>14226</v>
      </c>
      <c r="B3345" s="42" t="s">
        <v>17232</v>
      </c>
      <c r="D3345" s="263">
        <v>0</v>
      </c>
      <c r="E3345" s="92" t="s">
        <v>11339</v>
      </c>
      <c r="F3345" s="92" t="s">
        <v>14227</v>
      </c>
      <c r="G3345" s="275"/>
      <c r="H3345" s="275"/>
      <c r="I3345" s="92" t="s">
        <v>13212</v>
      </c>
      <c r="J3345" s="43" t="s">
        <v>14928</v>
      </c>
      <c r="M3345" s="44" t="s">
        <v>117</v>
      </c>
      <c r="N3345" s="45" t="s">
        <v>157</v>
      </c>
      <c r="O3345" s="42" t="s">
        <v>81</v>
      </c>
      <c r="P3345" s="42" t="s">
        <v>14480</v>
      </c>
      <c r="Q3345" s="85" t="s">
        <v>105</v>
      </c>
      <c r="R3345" s="85" t="s">
        <v>105</v>
      </c>
      <c r="S3345" s="42" t="s">
        <v>17233</v>
      </c>
      <c r="T3345" s="42" t="s">
        <v>17234</v>
      </c>
      <c r="U3345" s="92" t="s">
        <v>73</v>
      </c>
      <c r="V3345" s="92" t="s">
        <v>73</v>
      </c>
      <c r="W3345" s="92" t="s">
        <v>73</v>
      </c>
      <c r="X3345" s="149">
        <v>41150</v>
      </c>
      <c r="Y3345" s="149">
        <v>41155</v>
      </c>
      <c r="Z3345" s="44">
        <f t="shared" si="299"/>
        <v>2012</v>
      </c>
      <c r="AA3345" s="44">
        <f t="shared" si="300"/>
        <v>8</v>
      </c>
      <c r="AB3345" s="44">
        <v>0</v>
      </c>
      <c r="AC3345" s="92" t="s">
        <v>17235</v>
      </c>
      <c r="AD3345" s="92" t="s">
        <v>17236</v>
      </c>
      <c r="AE3345" s="92" t="s">
        <v>105</v>
      </c>
      <c r="AF3345" s="92" t="s">
        <v>105</v>
      </c>
      <c r="AG3345" s="92" t="s">
        <v>105</v>
      </c>
      <c r="AH3345" s="92" t="s">
        <v>105</v>
      </c>
      <c r="AI3345" s="92" t="s">
        <v>17237</v>
      </c>
      <c r="AJ3345" s="92" t="s">
        <v>17238</v>
      </c>
      <c r="AK3345" s="92"/>
      <c r="AL3345" s="92"/>
      <c r="AM3345" s="47">
        <v>1</v>
      </c>
      <c r="AN3345" s="47">
        <v>1</v>
      </c>
      <c r="AO3345" s="47">
        <v>4</v>
      </c>
      <c r="AP3345" s="47">
        <v>88</v>
      </c>
      <c r="AQ3345" s="47"/>
      <c r="AR3345" s="47"/>
      <c r="AS3345" s="150">
        <v>0</v>
      </c>
      <c r="AT3345" s="61">
        <v>1</v>
      </c>
      <c r="AU3345" s="61">
        <v>1</v>
      </c>
      <c r="AV3345" s="47"/>
      <c r="AW3345" s="61">
        <v>1</v>
      </c>
      <c r="AX3345" s="61"/>
      <c r="AY3345" s="44">
        <f t="shared" si="302"/>
        <v>6</v>
      </c>
      <c r="AZ3345" s="47"/>
      <c r="BA3345" s="47"/>
      <c r="BB3345" s="47"/>
      <c r="BC3345" s="48"/>
      <c r="BD3345" s="150"/>
      <c r="BE3345" s="96"/>
      <c r="BF3345" s="96"/>
      <c r="BG3345" s="51"/>
      <c r="BH3345" s="51">
        <f t="shared" si="301"/>
        <v>1</v>
      </c>
      <c r="BI3345" s="51">
        <v>8</v>
      </c>
      <c r="BJ3345" s="52"/>
      <c r="BK3345" s="52"/>
      <c r="BL3345" s="53"/>
      <c r="BM3345" s="47" t="e">
        <f>COUNTIFS(A$2:$AC3345,#REF!,M$2:$AL3345,M3345)</f>
        <v>#VALUE!</v>
      </c>
      <c r="BN3345" s="47">
        <v>0</v>
      </c>
      <c r="BO3345" s="151">
        <v>6</v>
      </c>
      <c r="BP3345" s="151">
        <v>0</v>
      </c>
      <c r="BQ3345" s="47">
        <v>6</v>
      </c>
      <c r="BR3345" s="61">
        <v>1</v>
      </c>
      <c r="BS3345" s="61">
        <v>1</v>
      </c>
      <c r="BT3345" s="44">
        <f t="shared" si="303"/>
        <v>151</v>
      </c>
      <c r="BW3345" s="40" t="s">
        <v>67</v>
      </c>
      <c r="BY3345" s="55"/>
      <c r="BZ3345" s="1" t="s">
        <v>22426</v>
      </c>
    </row>
    <row r="3346" spans="1:78" ht="15" customHeight="1">
      <c r="A3346" s="25" t="s">
        <v>14226</v>
      </c>
      <c r="B3346" s="42" t="s">
        <v>17239</v>
      </c>
      <c r="D3346" s="263">
        <v>0</v>
      </c>
      <c r="E3346" s="92" t="s">
        <v>11339</v>
      </c>
      <c r="F3346" s="92" t="s">
        <v>14227</v>
      </c>
      <c r="G3346" s="275"/>
      <c r="H3346" s="275"/>
      <c r="I3346" s="92" t="s">
        <v>15263</v>
      </c>
      <c r="J3346" s="43" t="s">
        <v>15235</v>
      </c>
      <c r="M3346" s="44" t="s">
        <v>117</v>
      </c>
      <c r="N3346" s="45" t="s">
        <v>297</v>
      </c>
      <c r="O3346" s="42" t="s">
        <v>81</v>
      </c>
      <c r="P3346" s="42" t="s">
        <v>14480</v>
      </c>
      <c r="Q3346" s="92" t="s">
        <v>14230</v>
      </c>
      <c r="R3346" s="92" t="s">
        <v>14231</v>
      </c>
      <c r="S3346" s="42" t="s">
        <v>17240</v>
      </c>
      <c r="T3346" s="42" t="s">
        <v>17241</v>
      </c>
      <c r="U3346" s="92" t="s">
        <v>73</v>
      </c>
      <c r="V3346" s="92" t="s">
        <v>73</v>
      </c>
      <c r="W3346" s="92" t="s">
        <v>73</v>
      </c>
      <c r="X3346" s="149">
        <v>41194</v>
      </c>
      <c r="Y3346" s="149">
        <v>41203</v>
      </c>
      <c r="Z3346" s="44">
        <f t="shared" si="299"/>
        <v>2012</v>
      </c>
      <c r="AA3346" s="44">
        <f t="shared" si="300"/>
        <v>10</v>
      </c>
      <c r="AB3346" s="44">
        <v>0</v>
      </c>
      <c r="AC3346" s="92" t="s">
        <v>15221</v>
      </c>
      <c r="AD3346" s="92" t="s">
        <v>15222</v>
      </c>
      <c r="AE3346" s="92" t="s">
        <v>105</v>
      </c>
      <c r="AF3346" s="92" t="s">
        <v>105</v>
      </c>
      <c r="AG3346" s="92" t="s">
        <v>105</v>
      </c>
      <c r="AH3346" s="92" t="s">
        <v>105</v>
      </c>
      <c r="AI3346" s="92" t="s">
        <v>17242</v>
      </c>
      <c r="AJ3346" s="92" t="s">
        <v>17243</v>
      </c>
      <c r="AK3346" s="92" t="s">
        <v>17244</v>
      </c>
      <c r="AL3346" s="92" t="s">
        <v>17245</v>
      </c>
      <c r="AM3346" s="47">
        <v>1</v>
      </c>
      <c r="AN3346" s="47">
        <v>1</v>
      </c>
      <c r="AO3346" s="47">
        <v>4</v>
      </c>
      <c r="AP3346" s="47">
        <v>88</v>
      </c>
      <c r="AQ3346" s="47"/>
      <c r="AR3346" s="47"/>
      <c r="AS3346" s="150">
        <v>1</v>
      </c>
      <c r="AT3346" s="61">
        <v>1</v>
      </c>
      <c r="AU3346" s="61">
        <v>1</v>
      </c>
      <c r="AV3346" s="47"/>
      <c r="AW3346" s="61">
        <v>1</v>
      </c>
      <c r="AX3346" s="61"/>
      <c r="AY3346" s="44">
        <f t="shared" si="302"/>
        <v>10</v>
      </c>
      <c r="AZ3346" s="47"/>
      <c r="BA3346" s="47"/>
      <c r="BB3346" s="47"/>
      <c r="BC3346" s="48"/>
      <c r="BD3346" s="150"/>
      <c r="BE3346" s="96"/>
      <c r="BF3346" s="96"/>
      <c r="BG3346" s="51"/>
      <c r="BH3346" s="51">
        <f t="shared" si="301"/>
        <v>1</v>
      </c>
      <c r="BI3346" s="51">
        <v>99</v>
      </c>
      <c r="BJ3346" s="52"/>
      <c r="BK3346" s="52"/>
      <c r="BL3346" s="53"/>
      <c r="BM3346" s="47" t="e">
        <f>COUNTIFS(A$2:$AC3346,#REF!,M$2:$AL3346,M3346)</f>
        <v>#VALUE!</v>
      </c>
      <c r="BN3346" s="47">
        <v>0</v>
      </c>
      <c r="BO3346" s="151">
        <v>10</v>
      </c>
      <c r="BP3346" s="151">
        <v>0</v>
      </c>
      <c r="BQ3346" s="47">
        <v>10</v>
      </c>
      <c r="BR3346" s="61">
        <v>1</v>
      </c>
      <c r="BS3346" s="61">
        <v>1</v>
      </c>
      <c r="BT3346" s="44">
        <f t="shared" si="303"/>
        <v>195</v>
      </c>
      <c r="BW3346" s="40" t="s">
        <v>67</v>
      </c>
      <c r="BY3346" s="55"/>
      <c r="BZ3346" s="1" t="s">
        <v>22426</v>
      </c>
    </row>
    <row r="3347" spans="1:78" ht="15" customHeight="1">
      <c r="A3347" s="25" t="s">
        <v>14226</v>
      </c>
      <c r="B3347" s="42" t="s">
        <v>17246</v>
      </c>
      <c r="D3347" s="263">
        <v>0</v>
      </c>
      <c r="E3347" s="92" t="s">
        <v>11339</v>
      </c>
      <c r="F3347" s="92" t="s">
        <v>14227</v>
      </c>
      <c r="G3347" s="275"/>
      <c r="H3347" s="275"/>
      <c r="I3347" s="92" t="s">
        <v>17247</v>
      </c>
      <c r="J3347" s="43" t="s">
        <v>17248</v>
      </c>
      <c r="M3347" s="44" t="s">
        <v>117</v>
      </c>
      <c r="N3347" s="45" t="s">
        <v>160</v>
      </c>
      <c r="O3347" s="42" t="s">
        <v>81</v>
      </c>
      <c r="P3347" s="42" t="s">
        <v>14480</v>
      </c>
      <c r="Q3347" s="85" t="s">
        <v>105</v>
      </c>
      <c r="R3347" s="85" t="s">
        <v>105</v>
      </c>
      <c r="S3347" s="42" t="s">
        <v>17249</v>
      </c>
      <c r="T3347" s="42" t="s">
        <v>73</v>
      </c>
      <c r="U3347" s="92" t="s">
        <v>73</v>
      </c>
      <c r="V3347" s="92" t="s">
        <v>73</v>
      </c>
      <c r="W3347" s="92" t="s">
        <v>73</v>
      </c>
      <c r="X3347" s="149">
        <v>41201</v>
      </c>
      <c r="Y3347" s="149">
        <v>41214</v>
      </c>
      <c r="Z3347" s="44">
        <f t="shared" si="299"/>
        <v>2012</v>
      </c>
      <c r="AA3347" s="44">
        <f t="shared" si="300"/>
        <v>10</v>
      </c>
      <c r="AB3347" s="44">
        <v>0</v>
      </c>
      <c r="AC3347" s="92" t="s">
        <v>17250</v>
      </c>
      <c r="AD3347" s="92" t="s">
        <v>73</v>
      </c>
      <c r="AE3347" s="92" t="s">
        <v>105</v>
      </c>
      <c r="AF3347" s="92" t="s">
        <v>105</v>
      </c>
      <c r="AG3347" s="92" t="s">
        <v>105</v>
      </c>
      <c r="AH3347" s="92" t="s">
        <v>105</v>
      </c>
      <c r="AI3347" s="92" t="s">
        <v>17251</v>
      </c>
      <c r="AJ3347" s="92" t="s">
        <v>105</v>
      </c>
      <c r="AK3347" s="92"/>
      <c r="AL3347" s="92"/>
      <c r="AM3347" s="47">
        <v>1</v>
      </c>
      <c r="AN3347" s="47">
        <v>1</v>
      </c>
      <c r="AO3347" s="47">
        <v>4</v>
      </c>
      <c r="AP3347" s="47">
        <v>88</v>
      </c>
      <c r="AQ3347" s="47"/>
      <c r="AR3347" s="47"/>
      <c r="AS3347" s="150">
        <v>0</v>
      </c>
      <c r="AT3347" s="61">
        <v>1</v>
      </c>
      <c r="AU3347" s="61">
        <v>1</v>
      </c>
      <c r="AV3347" s="47"/>
      <c r="AW3347" s="61">
        <v>1</v>
      </c>
      <c r="AX3347" s="61"/>
      <c r="AY3347" s="44">
        <f t="shared" si="302"/>
        <v>14</v>
      </c>
      <c r="AZ3347" s="47"/>
      <c r="BA3347" s="47"/>
      <c r="BB3347" s="47"/>
      <c r="BC3347" s="48"/>
      <c r="BD3347" s="150"/>
      <c r="BE3347" s="96"/>
      <c r="BF3347" s="96"/>
      <c r="BG3347" s="51"/>
      <c r="BH3347" s="51">
        <f t="shared" si="301"/>
        <v>1</v>
      </c>
      <c r="BI3347" s="51">
        <v>2</v>
      </c>
      <c r="BJ3347" s="52"/>
      <c r="BK3347" s="52"/>
      <c r="BL3347" s="53"/>
      <c r="BM3347" s="47" t="e">
        <f>COUNTIFS(A$2:$AC3347,#REF!,M$2:$AL3347,M3347)</f>
        <v>#VALUE!</v>
      </c>
      <c r="BN3347" s="47">
        <v>0</v>
      </c>
      <c r="BO3347" s="151">
        <v>14</v>
      </c>
      <c r="BP3347" s="151">
        <v>0</v>
      </c>
      <c r="BQ3347" s="47">
        <v>14</v>
      </c>
      <c r="BR3347" s="61">
        <v>1</v>
      </c>
      <c r="BS3347" s="61">
        <v>1</v>
      </c>
      <c r="BT3347" s="44">
        <f t="shared" si="303"/>
        <v>202</v>
      </c>
      <c r="BW3347" s="40" t="s">
        <v>67</v>
      </c>
      <c r="BY3347" s="55"/>
      <c r="BZ3347" s="1" t="s">
        <v>22426</v>
      </c>
    </row>
    <row r="3348" spans="1:78" ht="15" customHeight="1">
      <c r="A3348" s="25" t="s">
        <v>14226</v>
      </c>
      <c r="B3348" s="42" t="s">
        <v>17252</v>
      </c>
      <c r="D3348" s="263">
        <v>0</v>
      </c>
      <c r="E3348" s="92" t="s">
        <v>11339</v>
      </c>
      <c r="F3348" s="92" t="s">
        <v>14227</v>
      </c>
      <c r="G3348" s="275"/>
      <c r="H3348" s="275"/>
      <c r="I3348" s="92" t="s">
        <v>15263</v>
      </c>
      <c r="J3348" s="43" t="s">
        <v>15235</v>
      </c>
      <c r="M3348" s="44" t="s">
        <v>117</v>
      </c>
      <c r="N3348" s="45" t="s">
        <v>297</v>
      </c>
      <c r="O3348" s="42" t="s">
        <v>81</v>
      </c>
      <c r="P3348" s="42" t="s">
        <v>14480</v>
      </c>
      <c r="Q3348" s="92" t="s">
        <v>14999</v>
      </c>
      <c r="R3348" s="92" t="s">
        <v>1377</v>
      </c>
      <c r="S3348" s="42" t="s">
        <v>17253</v>
      </c>
      <c r="T3348" s="42" t="s">
        <v>17254</v>
      </c>
      <c r="U3348" s="92" t="s">
        <v>73</v>
      </c>
      <c r="V3348" s="92" t="s">
        <v>73</v>
      </c>
      <c r="W3348" s="92" t="s">
        <v>73</v>
      </c>
      <c r="X3348" s="149">
        <v>41215</v>
      </c>
      <c r="Y3348" s="149">
        <v>41242</v>
      </c>
      <c r="Z3348" s="44">
        <f t="shared" si="299"/>
        <v>2012</v>
      </c>
      <c r="AA3348" s="44">
        <f t="shared" si="300"/>
        <v>11</v>
      </c>
      <c r="AB3348" s="44">
        <v>0</v>
      </c>
      <c r="AC3348" s="92" t="s">
        <v>15221</v>
      </c>
      <c r="AD3348" s="92" t="s">
        <v>15222</v>
      </c>
      <c r="AE3348" s="92" t="s">
        <v>105</v>
      </c>
      <c r="AF3348" s="92" t="s">
        <v>105</v>
      </c>
      <c r="AG3348" s="92" t="s">
        <v>105</v>
      </c>
      <c r="AH3348" s="92" t="s">
        <v>105</v>
      </c>
      <c r="AI3348" s="92" t="s">
        <v>17255</v>
      </c>
      <c r="AJ3348" s="92" t="s">
        <v>17256</v>
      </c>
      <c r="AK3348" s="92"/>
      <c r="AL3348" s="92"/>
      <c r="AM3348" s="47">
        <v>1</v>
      </c>
      <c r="AN3348" s="47">
        <v>1</v>
      </c>
      <c r="AO3348" s="47">
        <v>4</v>
      </c>
      <c r="AP3348" s="47">
        <v>88</v>
      </c>
      <c r="AQ3348" s="47"/>
      <c r="AR3348" s="47"/>
      <c r="AS3348" s="150">
        <v>1</v>
      </c>
      <c r="AT3348" s="61">
        <v>1</v>
      </c>
      <c r="AU3348" s="61">
        <v>1</v>
      </c>
      <c r="AV3348" s="47"/>
      <c r="AW3348" s="61">
        <v>1</v>
      </c>
      <c r="AX3348" s="61"/>
      <c r="AY3348" s="44">
        <f t="shared" si="302"/>
        <v>28</v>
      </c>
      <c r="AZ3348" s="47"/>
      <c r="BA3348" s="47"/>
      <c r="BB3348" s="47"/>
      <c r="BC3348" s="48"/>
      <c r="BD3348" s="150"/>
      <c r="BE3348" s="96"/>
      <c r="BF3348" s="96"/>
      <c r="BG3348" s="51"/>
      <c r="BH3348" s="51">
        <f t="shared" si="301"/>
        <v>1</v>
      </c>
      <c r="BI3348" s="51">
        <v>1</v>
      </c>
      <c r="BJ3348" s="52"/>
      <c r="BK3348" s="52"/>
      <c r="BL3348" s="53"/>
      <c r="BM3348" s="47" t="e">
        <f>COUNTIFS(A$2:$AC3348,#REF!,M$2:$AL3348,M3348)</f>
        <v>#VALUE!</v>
      </c>
      <c r="BN3348" s="47">
        <v>0</v>
      </c>
      <c r="BO3348" s="151">
        <v>28</v>
      </c>
      <c r="BP3348" s="151">
        <v>0</v>
      </c>
      <c r="BQ3348" s="47">
        <v>28</v>
      </c>
      <c r="BR3348" s="61">
        <v>1</v>
      </c>
      <c r="BS3348" s="61">
        <v>1</v>
      </c>
      <c r="BT3348" s="44">
        <f t="shared" si="303"/>
        <v>216</v>
      </c>
      <c r="BW3348" s="40" t="s">
        <v>67</v>
      </c>
      <c r="BY3348" s="55"/>
      <c r="BZ3348" s="1" t="s">
        <v>22426</v>
      </c>
    </row>
    <row r="3349" spans="1:78" ht="15" customHeight="1">
      <c r="A3349" s="25" t="s">
        <v>14226</v>
      </c>
      <c r="B3349" s="42" t="s">
        <v>17257</v>
      </c>
      <c r="D3349" s="263">
        <v>0</v>
      </c>
      <c r="E3349" s="92" t="s">
        <v>11339</v>
      </c>
      <c r="F3349" s="92" t="s">
        <v>14227</v>
      </c>
      <c r="G3349" s="275"/>
      <c r="H3349" s="275"/>
      <c r="I3349" s="92" t="s">
        <v>12198</v>
      </c>
      <c r="J3349" s="43" t="s">
        <v>15294</v>
      </c>
      <c r="M3349" s="44" t="s">
        <v>230</v>
      </c>
      <c r="N3349" s="45" t="s">
        <v>228</v>
      </c>
      <c r="O3349" s="42" t="s">
        <v>81</v>
      </c>
      <c r="P3349" s="42" t="s">
        <v>14480</v>
      </c>
      <c r="Q3349" s="92" t="s">
        <v>6149</v>
      </c>
      <c r="R3349" s="92" t="s">
        <v>1256</v>
      </c>
      <c r="S3349" s="42" t="s">
        <v>17258</v>
      </c>
      <c r="T3349" s="42" t="s">
        <v>73</v>
      </c>
      <c r="U3349" s="92" t="s">
        <v>73</v>
      </c>
      <c r="V3349" s="92" t="s">
        <v>73</v>
      </c>
      <c r="W3349" s="92" t="s">
        <v>73</v>
      </c>
      <c r="X3349" s="149">
        <v>41043</v>
      </c>
      <c r="Y3349" s="149">
        <v>41083</v>
      </c>
      <c r="Z3349" s="44">
        <f t="shared" ref="Z3349:Z3412" si="304">YEAR(X3349)</f>
        <v>2012</v>
      </c>
      <c r="AA3349" s="44">
        <f t="shared" ref="AA3349:AA3412" si="305">MONTH(X3349)</f>
        <v>5</v>
      </c>
      <c r="AB3349" s="161">
        <v>0</v>
      </c>
      <c r="AC3349" s="92" t="s">
        <v>12201</v>
      </c>
      <c r="AD3349" s="116" t="s">
        <v>15295</v>
      </c>
      <c r="AE3349" s="92" t="s">
        <v>105</v>
      </c>
      <c r="AF3349" s="92" t="s">
        <v>105</v>
      </c>
      <c r="AG3349" s="92" t="s">
        <v>12202</v>
      </c>
      <c r="AH3349" s="92" t="s">
        <v>105</v>
      </c>
      <c r="AI3349" s="92" t="s">
        <v>17259</v>
      </c>
      <c r="AJ3349" s="92" t="s">
        <v>105</v>
      </c>
      <c r="AK3349" s="92"/>
      <c r="AL3349" s="92"/>
      <c r="AM3349" s="162">
        <v>1</v>
      </c>
      <c r="AN3349" s="47">
        <v>1</v>
      </c>
      <c r="AO3349" s="47">
        <v>6</v>
      </c>
      <c r="AP3349" s="47">
        <v>88</v>
      </c>
      <c r="AQ3349" s="47"/>
      <c r="AR3349" s="47"/>
      <c r="AS3349" s="150">
        <v>1</v>
      </c>
      <c r="AT3349" s="61">
        <v>1</v>
      </c>
      <c r="AU3349" s="61">
        <v>1</v>
      </c>
      <c r="AV3349" s="47"/>
      <c r="AW3349" s="61">
        <v>1</v>
      </c>
      <c r="AX3349" s="61"/>
      <c r="AY3349" s="44">
        <f t="shared" si="302"/>
        <v>41</v>
      </c>
      <c r="AZ3349" s="47"/>
      <c r="BA3349" s="47"/>
      <c r="BB3349" s="47"/>
      <c r="BC3349" s="48"/>
      <c r="BD3349" s="150"/>
      <c r="BE3349" s="96"/>
      <c r="BF3349" s="96"/>
      <c r="BG3349" s="51"/>
      <c r="BH3349" s="51">
        <f t="shared" si="301"/>
        <v>1</v>
      </c>
      <c r="BI3349" s="51">
        <v>4</v>
      </c>
      <c r="BJ3349" s="52"/>
      <c r="BK3349" s="52"/>
      <c r="BL3349" s="53"/>
      <c r="BM3349" s="47" t="e">
        <f>COUNTIFS(A$2:$AC3349,#REF!,M$2:$AL3349,M3349)</f>
        <v>#VALUE!</v>
      </c>
      <c r="BN3349" s="47">
        <v>0</v>
      </c>
      <c r="BO3349" s="151">
        <v>41</v>
      </c>
      <c r="BP3349" s="151">
        <v>0</v>
      </c>
      <c r="BQ3349" s="162">
        <v>41</v>
      </c>
      <c r="BR3349" s="61">
        <v>1</v>
      </c>
      <c r="BS3349" s="61">
        <v>1</v>
      </c>
      <c r="BT3349" s="44">
        <f t="shared" si="303"/>
        <v>44</v>
      </c>
      <c r="BW3349" s="40" t="s">
        <v>67</v>
      </c>
      <c r="BY3349" s="55"/>
      <c r="BZ3349" s="1" t="s">
        <v>22426</v>
      </c>
    </row>
    <row r="3350" spans="1:78" ht="15" customHeight="1">
      <c r="A3350" s="25" t="s">
        <v>14226</v>
      </c>
      <c r="B3350" s="42" t="s">
        <v>17260</v>
      </c>
      <c r="D3350" s="263">
        <v>0</v>
      </c>
      <c r="E3350" s="92" t="s">
        <v>11339</v>
      </c>
      <c r="F3350" s="92" t="s">
        <v>14227</v>
      </c>
      <c r="G3350" s="275"/>
      <c r="H3350" s="275"/>
      <c r="I3350" s="92" t="s">
        <v>12198</v>
      </c>
      <c r="J3350" s="43" t="s">
        <v>15294</v>
      </c>
      <c r="M3350" s="44" t="s">
        <v>230</v>
      </c>
      <c r="N3350" s="45" t="s">
        <v>228</v>
      </c>
      <c r="O3350" s="42" t="s">
        <v>81</v>
      </c>
      <c r="P3350" s="42" t="s">
        <v>14480</v>
      </c>
      <c r="Q3350" s="92" t="s">
        <v>17261</v>
      </c>
      <c r="R3350" s="92" t="s">
        <v>1396</v>
      </c>
      <c r="S3350" s="42" t="s">
        <v>17262</v>
      </c>
      <c r="T3350" s="42" t="s">
        <v>73</v>
      </c>
      <c r="U3350" s="92" t="s">
        <v>73</v>
      </c>
      <c r="V3350" s="92" t="s">
        <v>73</v>
      </c>
      <c r="W3350" s="92" t="s">
        <v>73</v>
      </c>
      <c r="X3350" s="149">
        <v>41179</v>
      </c>
      <c r="Y3350" s="149">
        <v>41209</v>
      </c>
      <c r="Z3350" s="44">
        <f t="shared" si="304"/>
        <v>2012</v>
      </c>
      <c r="AA3350" s="44">
        <f t="shared" si="305"/>
        <v>9</v>
      </c>
      <c r="AB3350" s="161">
        <v>0</v>
      </c>
      <c r="AC3350" s="92" t="s">
        <v>12201</v>
      </c>
      <c r="AD3350" s="116" t="s">
        <v>15295</v>
      </c>
      <c r="AE3350" s="92" t="s">
        <v>105</v>
      </c>
      <c r="AF3350" s="92" t="s">
        <v>105</v>
      </c>
      <c r="AG3350" s="92" t="s">
        <v>12202</v>
      </c>
      <c r="AH3350" s="92" t="s">
        <v>105</v>
      </c>
      <c r="AI3350" s="92" t="s">
        <v>17263</v>
      </c>
      <c r="AJ3350" s="92" t="s">
        <v>105</v>
      </c>
      <c r="AK3350" s="92"/>
      <c r="AL3350" s="92"/>
      <c r="AM3350" s="162">
        <v>1</v>
      </c>
      <c r="AN3350" s="47">
        <v>1</v>
      </c>
      <c r="AO3350" s="47">
        <v>6</v>
      </c>
      <c r="AP3350" s="47">
        <v>88</v>
      </c>
      <c r="AQ3350" s="47"/>
      <c r="AR3350" s="47"/>
      <c r="AS3350" s="150">
        <v>1</v>
      </c>
      <c r="AT3350" s="61">
        <v>1</v>
      </c>
      <c r="AU3350" s="49">
        <v>1</v>
      </c>
      <c r="AV3350" s="47"/>
      <c r="AW3350" s="61">
        <v>1</v>
      </c>
      <c r="AX3350" s="61"/>
      <c r="AY3350" s="44">
        <f t="shared" si="302"/>
        <v>31</v>
      </c>
      <c r="AZ3350" s="47"/>
      <c r="BA3350" s="47"/>
      <c r="BB3350" s="47"/>
      <c r="BC3350" s="48"/>
      <c r="BD3350" s="150"/>
      <c r="BE3350" s="96"/>
      <c r="BF3350" s="96"/>
      <c r="BG3350" s="51"/>
      <c r="BH3350" s="51">
        <f t="shared" si="301"/>
        <v>1</v>
      </c>
      <c r="BI3350" s="51">
        <v>99</v>
      </c>
      <c r="BJ3350" s="52"/>
      <c r="BK3350" s="52"/>
      <c r="BL3350" s="53"/>
      <c r="BM3350" s="47" t="e">
        <f>COUNTIFS(A$2:$AC3350,#REF!,M$2:$AL3350,M3350)</f>
        <v>#VALUE!</v>
      </c>
      <c r="BN3350" s="47">
        <v>0</v>
      </c>
      <c r="BO3350" s="151">
        <v>31</v>
      </c>
      <c r="BP3350" s="151">
        <v>0</v>
      </c>
      <c r="BQ3350" s="162">
        <v>31</v>
      </c>
      <c r="BR3350" s="49">
        <v>1</v>
      </c>
      <c r="BS3350" s="61">
        <v>1</v>
      </c>
      <c r="BT3350" s="44">
        <f t="shared" si="303"/>
        <v>180</v>
      </c>
      <c r="BW3350" s="40" t="s">
        <v>67</v>
      </c>
      <c r="BY3350" s="55"/>
      <c r="BZ3350" s="1" t="s">
        <v>22426</v>
      </c>
    </row>
    <row r="3351" spans="1:78" ht="15" customHeight="1">
      <c r="A3351" s="25" t="s">
        <v>14226</v>
      </c>
      <c r="B3351" s="42" t="s">
        <v>17265</v>
      </c>
      <c r="D3351" s="263">
        <v>0</v>
      </c>
      <c r="E3351" s="92" t="s">
        <v>11339</v>
      </c>
      <c r="F3351" s="92" t="s">
        <v>14227</v>
      </c>
      <c r="G3351" s="275"/>
      <c r="H3351" s="275"/>
      <c r="I3351" s="92" t="s">
        <v>15305</v>
      </c>
      <c r="J3351" s="43" t="s">
        <v>15306</v>
      </c>
      <c r="M3351" s="44" t="s">
        <v>91</v>
      </c>
      <c r="N3351" s="45" t="s">
        <v>11321</v>
      </c>
      <c r="O3351" s="42" t="s">
        <v>81</v>
      </c>
      <c r="P3351" s="42" t="s">
        <v>14480</v>
      </c>
      <c r="Q3351" s="85" t="s">
        <v>105</v>
      </c>
      <c r="R3351" s="85" t="s">
        <v>105</v>
      </c>
      <c r="S3351" s="42" t="s">
        <v>17266</v>
      </c>
      <c r="T3351" s="42" t="s">
        <v>73</v>
      </c>
      <c r="U3351" s="92" t="s">
        <v>73</v>
      </c>
      <c r="V3351" s="92" t="s">
        <v>73</v>
      </c>
      <c r="W3351" s="92" t="s">
        <v>73</v>
      </c>
      <c r="X3351" s="149">
        <v>41019</v>
      </c>
      <c r="Y3351" s="149">
        <v>41060</v>
      </c>
      <c r="Z3351" s="44">
        <f t="shared" si="304"/>
        <v>2012</v>
      </c>
      <c r="AA3351" s="44">
        <f t="shared" si="305"/>
        <v>4</v>
      </c>
      <c r="AB3351" s="44">
        <v>0</v>
      </c>
      <c r="AC3351" s="92" t="s">
        <v>11320</v>
      </c>
      <c r="AD3351" s="92" t="s">
        <v>73</v>
      </c>
      <c r="AE3351" s="92" t="s">
        <v>105</v>
      </c>
      <c r="AF3351" s="92" t="s">
        <v>105</v>
      </c>
      <c r="AG3351" s="92" t="s">
        <v>105</v>
      </c>
      <c r="AH3351" s="92" t="s">
        <v>105</v>
      </c>
      <c r="AI3351" s="92" t="s">
        <v>17267</v>
      </c>
      <c r="AJ3351" s="92" t="s">
        <v>105</v>
      </c>
      <c r="AK3351" s="92"/>
      <c r="AL3351" s="92"/>
      <c r="AM3351" s="47">
        <v>1</v>
      </c>
      <c r="AN3351" s="47">
        <v>1</v>
      </c>
      <c r="AO3351" s="47">
        <v>6</v>
      </c>
      <c r="AP3351" s="47">
        <v>88</v>
      </c>
      <c r="AQ3351" s="47"/>
      <c r="AR3351" s="47"/>
      <c r="AS3351" s="150">
        <v>0</v>
      </c>
      <c r="AT3351" s="61">
        <v>1</v>
      </c>
      <c r="AU3351" s="61">
        <v>1</v>
      </c>
      <c r="AV3351" s="47"/>
      <c r="AW3351" s="61">
        <v>1</v>
      </c>
      <c r="AX3351" s="61"/>
      <c r="AY3351" s="44">
        <f t="shared" si="302"/>
        <v>42</v>
      </c>
      <c r="AZ3351" s="47"/>
      <c r="BA3351" s="47"/>
      <c r="BB3351" s="47"/>
      <c r="BC3351" s="48"/>
      <c r="BD3351" s="150"/>
      <c r="BE3351" s="96"/>
      <c r="BF3351" s="96"/>
      <c r="BG3351" s="51"/>
      <c r="BH3351" s="51">
        <f t="shared" si="301"/>
        <v>1</v>
      </c>
      <c r="BI3351" s="51">
        <v>2</v>
      </c>
      <c r="BJ3351" s="52"/>
      <c r="BK3351" s="52"/>
      <c r="BL3351" s="53"/>
      <c r="BM3351" s="47" t="e">
        <f>COUNTIFS(A$2:$AC3351,#REF!,M$2:$AL3351,M3351)</f>
        <v>#VALUE!</v>
      </c>
      <c r="BN3351" s="47">
        <v>0</v>
      </c>
      <c r="BO3351" s="151">
        <v>42</v>
      </c>
      <c r="BP3351" s="151">
        <v>0</v>
      </c>
      <c r="BQ3351" s="47">
        <v>42</v>
      </c>
      <c r="BR3351" s="61">
        <v>1</v>
      </c>
      <c r="BS3351" s="61">
        <v>1</v>
      </c>
      <c r="BT3351" s="44">
        <f t="shared" si="303"/>
        <v>20</v>
      </c>
      <c r="BW3351" s="40" t="s">
        <v>67</v>
      </c>
      <c r="BY3351" s="55"/>
      <c r="BZ3351" s="1" t="s">
        <v>22426</v>
      </c>
    </row>
    <row r="3352" spans="1:78" ht="15" customHeight="1">
      <c r="A3352" s="25" t="s">
        <v>14226</v>
      </c>
      <c r="B3352" s="42" t="s">
        <v>17268</v>
      </c>
      <c r="D3352" s="263">
        <v>0</v>
      </c>
      <c r="E3352" s="92" t="s">
        <v>11339</v>
      </c>
      <c r="F3352" s="92" t="s">
        <v>14227</v>
      </c>
      <c r="G3352" s="275"/>
      <c r="H3352" s="275"/>
      <c r="I3352" s="92" t="s">
        <v>15305</v>
      </c>
      <c r="J3352" s="43" t="s">
        <v>15306</v>
      </c>
      <c r="M3352" s="44" t="s">
        <v>91</v>
      </c>
      <c r="N3352" s="45" t="s">
        <v>11321</v>
      </c>
      <c r="O3352" s="42" t="s">
        <v>81</v>
      </c>
      <c r="P3352" s="42" t="s">
        <v>14480</v>
      </c>
      <c r="Q3352" s="92" t="s">
        <v>15162</v>
      </c>
      <c r="R3352" s="92" t="s">
        <v>1459</v>
      </c>
      <c r="S3352" s="42" t="s">
        <v>17269</v>
      </c>
      <c r="T3352" s="42" t="s">
        <v>73</v>
      </c>
      <c r="U3352" s="92" t="s">
        <v>73</v>
      </c>
      <c r="V3352" s="92" t="s">
        <v>73</v>
      </c>
      <c r="W3352" s="92" t="s">
        <v>73</v>
      </c>
      <c r="X3352" s="149">
        <v>41088</v>
      </c>
      <c r="Y3352" s="149">
        <v>41118</v>
      </c>
      <c r="Z3352" s="44">
        <f t="shared" si="304"/>
        <v>2012</v>
      </c>
      <c r="AA3352" s="44">
        <f t="shared" si="305"/>
        <v>6</v>
      </c>
      <c r="AB3352" s="44">
        <v>0</v>
      </c>
      <c r="AC3352" s="92" t="s">
        <v>11320</v>
      </c>
      <c r="AD3352" s="92" t="s">
        <v>73</v>
      </c>
      <c r="AE3352" s="92" t="s">
        <v>105</v>
      </c>
      <c r="AF3352" s="92" t="s">
        <v>105</v>
      </c>
      <c r="AG3352" s="92" t="s">
        <v>105</v>
      </c>
      <c r="AH3352" s="92" t="s">
        <v>105</v>
      </c>
      <c r="AI3352" s="92" t="s">
        <v>17270</v>
      </c>
      <c r="AJ3352" s="92" t="s">
        <v>105</v>
      </c>
      <c r="AK3352" s="92"/>
      <c r="AL3352" s="92"/>
      <c r="AM3352" s="47">
        <v>1</v>
      </c>
      <c r="AN3352" s="47">
        <v>1</v>
      </c>
      <c r="AO3352" s="47">
        <v>6</v>
      </c>
      <c r="AP3352" s="47">
        <v>88</v>
      </c>
      <c r="AQ3352" s="47"/>
      <c r="AR3352" s="47"/>
      <c r="AS3352" s="154">
        <v>1</v>
      </c>
      <c r="AT3352" s="61">
        <v>1</v>
      </c>
      <c r="AU3352" s="61">
        <v>1</v>
      </c>
      <c r="AV3352" s="47"/>
      <c r="AW3352" s="61">
        <v>1</v>
      </c>
      <c r="AX3352" s="61"/>
      <c r="AY3352" s="44">
        <f t="shared" si="302"/>
        <v>31</v>
      </c>
      <c r="AZ3352" s="47"/>
      <c r="BA3352" s="47"/>
      <c r="BB3352" s="47"/>
      <c r="BC3352" s="48"/>
      <c r="BD3352" s="150"/>
      <c r="BE3352" s="96"/>
      <c r="BF3352" s="96"/>
      <c r="BG3352" s="51"/>
      <c r="BH3352" s="51">
        <f t="shared" si="301"/>
        <v>1</v>
      </c>
      <c r="BI3352" s="51">
        <v>1</v>
      </c>
      <c r="BJ3352" s="52"/>
      <c r="BK3352" s="52"/>
      <c r="BL3352" s="53"/>
      <c r="BM3352" s="47" t="e">
        <f>COUNTIFS(A$2:$AC3352,#REF!,M$2:$AL3352,M3352)</f>
        <v>#VALUE!</v>
      </c>
      <c r="BN3352" s="47">
        <v>0</v>
      </c>
      <c r="BO3352" s="151">
        <v>31</v>
      </c>
      <c r="BP3352" s="151">
        <v>0</v>
      </c>
      <c r="BQ3352" s="47">
        <v>31</v>
      </c>
      <c r="BR3352" s="61">
        <v>1</v>
      </c>
      <c r="BS3352" s="61">
        <v>1</v>
      </c>
      <c r="BT3352" s="44">
        <f t="shared" si="303"/>
        <v>89</v>
      </c>
      <c r="BW3352" s="40" t="s">
        <v>67</v>
      </c>
      <c r="BY3352" s="55"/>
      <c r="BZ3352" s="1" t="s">
        <v>22426</v>
      </c>
    </row>
    <row r="3353" spans="1:78" ht="15" customHeight="1">
      <c r="A3353" s="25" t="s">
        <v>14226</v>
      </c>
      <c r="B3353" s="42" t="s">
        <v>17271</v>
      </c>
      <c r="D3353" s="263">
        <v>0</v>
      </c>
      <c r="E3353" s="92" t="s">
        <v>11339</v>
      </c>
      <c r="F3353" s="92" t="s">
        <v>14227</v>
      </c>
      <c r="G3353" s="275"/>
      <c r="H3353" s="275"/>
      <c r="I3353" s="92" t="s">
        <v>15305</v>
      </c>
      <c r="J3353" s="43" t="s">
        <v>15306</v>
      </c>
      <c r="M3353" s="44" t="s">
        <v>91</v>
      </c>
      <c r="N3353" s="45" t="s">
        <v>11321</v>
      </c>
      <c r="O3353" s="42" t="s">
        <v>81</v>
      </c>
      <c r="P3353" s="42" t="s">
        <v>14480</v>
      </c>
      <c r="Q3353" s="92" t="s">
        <v>15162</v>
      </c>
      <c r="R3353" s="92" t="s">
        <v>1459</v>
      </c>
      <c r="S3353" s="42" t="s">
        <v>17272</v>
      </c>
      <c r="T3353" s="42" t="s">
        <v>73</v>
      </c>
      <c r="U3353" s="92" t="s">
        <v>73</v>
      </c>
      <c r="V3353" s="92" t="s">
        <v>73</v>
      </c>
      <c r="W3353" s="92" t="s">
        <v>73</v>
      </c>
      <c r="X3353" s="149">
        <v>41122</v>
      </c>
      <c r="Y3353" s="149">
        <v>41160</v>
      </c>
      <c r="Z3353" s="44">
        <f t="shared" si="304"/>
        <v>2012</v>
      </c>
      <c r="AA3353" s="44">
        <f t="shared" si="305"/>
        <v>8</v>
      </c>
      <c r="AB3353" s="44">
        <v>0</v>
      </c>
      <c r="AC3353" s="92" t="s">
        <v>11320</v>
      </c>
      <c r="AD3353" s="92" t="s">
        <v>73</v>
      </c>
      <c r="AE3353" s="92" t="s">
        <v>105</v>
      </c>
      <c r="AF3353" s="92" t="s">
        <v>105</v>
      </c>
      <c r="AG3353" s="92" t="s">
        <v>105</v>
      </c>
      <c r="AH3353" s="92" t="s">
        <v>105</v>
      </c>
      <c r="AI3353" s="92" t="s">
        <v>17273</v>
      </c>
      <c r="AJ3353" s="92" t="s">
        <v>105</v>
      </c>
      <c r="AK3353" s="92"/>
      <c r="AL3353" s="92"/>
      <c r="AM3353" s="47">
        <v>1</v>
      </c>
      <c r="AN3353" s="47">
        <v>1</v>
      </c>
      <c r="AO3353" s="47">
        <v>6</v>
      </c>
      <c r="AP3353" s="47">
        <v>88</v>
      </c>
      <c r="AQ3353" s="47"/>
      <c r="AR3353" s="47"/>
      <c r="AS3353" s="150">
        <v>1</v>
      </c>
      <c r="AT3353" s="61">
        <v>1</v>
      </c>
      <c r="AU3353" s="61">
        <v>1</v>
      </c>
      <c r="AV3353" s="47"/>
      <c r="AW3353" s="61">
        <v>1</v>
      </c>
      <c r="AX3353" s="61"/>
      <c r="AY3353" s="44">
        <f t="shared" si="302"/>
        <v>39</v>
      </c>
      <c r="AZ3353" s="47"/>
      <c r="BA3353" s="47"/>
      <c r="BB3353" s="47"/>
      <c r="BC3353" s="48"/>
      <c r="BD3353" s="150"/>
      <c r="BE3353" s="96"/>
      <c r="BF3353" s="96"/>
      <c r="BG3353" s="51"/>
      <c r="BH3353" s="51">
        <f t="shared" si="301"/>
        <v>1</v>
      </c>
      <c r="BI3353" s="51">
        <v>4</v>
      </c>
      <c r="BJ3353" s="52"/>
      <c r="BK3353" s="52"/>
      <c r="BL3353" s="53"/>
      <c r="BM3353" s="47" t="e">
        <f>COUNTIFS(A$2:$AC3353,#REF!,M$2:$AL3353,M3353)</f>
        <v>#VALUE!</v>
      </c>
      <c r="BN3353" s="47">
        <v>0</v>
      </c>
      <c r="BO3353" s="151">
        <v>39</v>
      </c>
      <c r="BP3353" s="151">
        <v>0</v>
      </c>
      <c r="BQ3353" s="47">
        <v>39</v>
      </c>
      <c r="BR3353" s="61">
        <v>1</v>
      </c>
      <c r="BS3353" s="61">
        <v>1</v>
      </c>
      <c r="BT3353" s="44">
        <f t="shared" si="303"/>
        <v>123</v>
      </c>
      <c r="BW3353" s="40" t="s">
        <v>67</v>
      </c>
      <c r="BY3353" s="55"/>
      <c r="BZ3353" s="1" t="s">
        <v>22426</v>
      </c>
    </row>
    <row r="3354" spans="1:78" ht="15" customHeight="1">
      <c r="A3354" s="25" t="s">
        <v>14226</v>
      </c>
      <c r="B3354" s="42" t="s">
        <v>17274</v>
      </c>
      <c r="D3354" s="263">
        <v>0</v>
      </c>
      <c r="E3354" s="92" t="s">
        <v>11339</v>
      </c>
      <c r="F3354" s="92" t="s">
        <v>14227</v>
      </c>
      <c r="G3354" s="275"/>
      <c r="H3354" s="275"/>
      <c r="I3354" s="92" t="s">
        <v>15305</v>
      </c>
      <c r="J3354" s="43" t="s">
        <v>15306</v>
      </c>
      <c r="M3354" s="44" t="s">
        <v>91</v>
      </c>
      <c r="N3354" s="45" t="s">
        <v>11321</v>
      </c>
      <c r="O3354" s="42" t="s">
        <v>81</v>
      </c>
      <c r="P3354" s="42" t="s">
        <v>14480</v>
      </c>
      <c r="Q3354" s="85" t="s">
        <v>105</v>
      </c>
      <c r="R3354" s="85" t="s">
        <v>105</v>
      </c>
      <c r="S3354" s="42" t="s">
        <v>17275</v>
      </c>
      <c r="T3354" s="42" t="s">
        <v>73</v>
      </c>
      <c r="U3354" s="92" t="s">
        <v>73</v>
      </c>
      <c r="V3354" s="92" t="s">
        <v>73</v>
      </c>
      <c r="W3354" s="92" t="s">
        <v>73</v>
      </c>
      <c r="X3354" s="149">
        <v>41207</v>
      </c>
      <c r="Y3354" s="149">
        <v>41240</v>
      </c>
      <c r="Z3354" s="44">
        <f t="shared" si="304"/>
        <v>2012</v>
      </c>
      <c r="AA3354" s="44">
        <f t="shared" si="305"/>
        <v>10</v>
      </c>
      <c r="AB3354" s="44">
        <v>0</v>
      </c>
      <c r="AC3354" s="92" t="s">
        <v>11320</v>
      </c>
      <c r="AD3354" s="92" t="s">
        <v>73</v>
      </c>
      <c r="AE3354" s="92" t="s">
        <v>105</v>
      </c>
      <c r="AF3354" s="92" t="s">
        <v>105</v>
      </c>
      <c r="AG3354" s="92" t="s">
        <v>105</v>
      </c>
      <c r="AH3354" s="92" t="s">
        <v>105</v>
      </c>
      <c r="AI3354" s="92" t="s">
        <v>17276</v>
      </c>
      <c r="AJ3354" s="92" t="s">
        <v>105</v>
      </c>
      <c r="AK3354" s="92"/>
      <c r="AL3354" s="92"/>
      <c r="AM3354" s="47">
        <v>1</v>
      </c>
      <c r="AN3354" s="47">
        <v>1</v>
      </c>
      <c r="AO3354" s="47">
        <v>6</v>
      </c>
      <c r="AP3354" s="47">
        <v>88</v>
      </c>
      <c r="AQ3354" s="47"/>
      <c r="AR3354" s="47"/>
      <c r="AS3354" s="150">
        <v>0</v>
      </c>
      <c r="AT3354" s="61">
        <v>1</v>
      </c>
      <c r="AU3354" s="61">
        <v>1</v>
      </c>
      <c r="AV3354" s="47"/>
      <c r="AW3354" s="61">
        <v>1</v>
      </c>
      <c r="AX3354" s="61"/>
      <c r="AY3354" s="44">
        <f t="shared" si="302"/>
        <v>34</v>
      </c>
      <c r="AZ3354" s="47"/>
      <c r="BA3354" s="47"/>
      <c r="BB3354" s="47"/>
      <c r="BC3354" s="48"/>
      <c r="BD3354" s="150"/>
      <c r="BE3354" s="96"/>
      <c r="BF3354" s="96"/>
      <c r="BG3354" s="51"/>
      <c r="BH3354" s="51">
        <f t="shared" si="301"/>
        <v>1</v>
      </c>
      <c r="BI3354" s="51">
        <v>4</v>
      </c>
      <c r="BJ3354" s="52"/>
      <c r="BK3354" s="52"/>
      <c r="BL3354" s="53"/>
      <c r="BM3354" s="47" t="e">
        <f>COUNTIFS(A$2:$AC3354,#REF!,M$2:$AL3354,M3354)</f>
        <v>#VALUE!</v>
      </c>
      <c r="BN3354" s="47">
        <v>0</v>
      </c>
      <c r="BO3354" s="151">
        <v>34</v>
      </c>
      <c r="BP3354" s="151">
        <v>0</v>
      </c>
      <c r="BQ3354" s="47">
        <v>34</v>
      </c>
      <c r="BR3354" s="61">
        <v>1</v>
      </c>
      <c r="BS3354" s="61">
        <v>1</v>
      </c>
      <c r="BT3354" s="44">
        <f t="shared" si="303"/>
        <v>208</v>
      </c>
      <c r="BW3354" s="40" t="s">
        <v>67</v>
      </c>
      <c r="BY3354" s="55"/>
      <c r="BZ3354" s="1" t="s">
        <v>22426</v>
      </c>
    </row>
    <row r="3355" spans="1:78" ht="15" customHeight="1">
      <c r="A3355" s="25" t="s">
        <v>14226</v>
      </c>
      <c r="B3355" s="42" t="s">
        <v>17277</v>
      </c>
      <c r="D3355" s="263">
        <v>0</v>
      </c>
      <c r="E3355" s="92" t="s">
        <v>11339</v>
      </c>
      <c r="F3355" s="92" t="s">
        <v>14227</v>
      </c>
      <c r="G3355" s="275"/>
      <c r="H3355" s="275"/>
      <c r="I3355" s="92" t="s">
        <v>15305</v>
      </c>
      <c r="J3355" s="43" t="s">
        <v>15306</v>
      </c>
      <c r="M3355" s="44" t="s">
        <v>91</v>
      </c>
      <c r="N3355" s="45" t="s">
        <v>11321</v>
      </c>
      <c r="O3355" s="42" t="s">
        <v>81</v>
      </c>
      <c r="P3355" s="42" t="s">
        <v>14480</v>
      </c>
      <c r="Q3355" s="85" t="s">
        <v>105</v>
      </c>
      <c r="R3355" s="85" t="s">
        <v>105</v>
      </c>
      <c r="S3355" s="42" t="s">
        <v>17278</v>
      </c>
      <c r="T3355" s="42" t="s">
        <v>73</v>
      </c>
      <c r="U3355" s="92" t="s">
        <v>73</v>
      </c>
      <c r="V3355" s="92" t="s">
        <v>73</v>
      </c>
      <c r="W3355" s="92" t="s">
        <v>73</v>
      </c>
      <c r="X3355" s="149">
        <v>41262</v>
      </c>
      <c r="Y3355" s="149">
        <v>41297</v>
      </c>
      <c r="Z3355" s="44">
        <f t="shared" si="304"/>
        <v>2012</v>
      </c>
      <c r="AA3355" s="44">
        <f t="shared" si="305"/>
        <v>12</v>
      </c>
      <c r="AB3355" s="44">
        <v>0</v>
      </c>
      <c r="AC3355" s="92" t="s">
        <v>11320</v>
      </c>
      <c r="AD3355" s="92" t="s">
        <v>73</v>
      </c>
      <c r="AE3355" s="92" t="s">
        <v>105</v>
      </c>
      <c r="AF3355" s="92" t="s">
        <v>105</v>
      </c>
      <c r="AG3355" s="92" t="s">
        <v>105</v>
      </c>
      <c r="AH3355" s="92" t="s">
        <v>105</v>
      </c>
      <c r="AI3355" s="92" t="s">
        <v>17279</v>
      </c>
      <c r="AJ3355" s="92" t="s">
        <v>105</v>
      </c>
      <c r="AK3355" s="92"/>
      <c r="AL3355" s="92"/>
      <c r="AM3355" s="47">
        <v>1</v>
      </c>
      <c r="AN3355" s="47">
        <v>1</v>
      </c>
      <c r="AO3355" s="47">
        <v>6</v>
      </c>
      <c r="AP3355" s="47">
        <v>88</v>
      </c>
      <c r="AQ3355" s="47"/>
      <c r="AR3355" s="47"/>
      <c r="AS3355" s="150">
        <v>0</v>
      </c>
      <c r="AT3355" s="61">
        <v>1</v>
      </c>
      <c r="AU3355" s="49">
        <v>1</v>
      </c>
      <c r="AV3355" s="47"/>
      <c r="AW3355" s="61">
        <v>1</v>
      </c>
      <c r="AX3355" s="61"/>
      <c r="AY3355" s="44">
        <f t="shared" si="302"/>
        <v>36</v>
      </c>
      <c r="AZ3355" s="47"/>
      <c r="BA3355" s="47"/>
      <c r="BB3355" s="47"/>
      <c r="BC3355" s="48"/>
      <c r="BD3355" s="150"/>
      <c r="BE3355" s="96"/>
      <c r="BF3355" s="96"/>
      <c r="BG3355" s="51"/>
      <c r="BH3355" s="51">
        <f t="shared" si="301"/>
        <v>1</v>
      </c>
      <c r="BI3355" s="51">
        <v>2</v>
      </c>
      <c r="BJ3355" s="52"/>
      <c r="BK3355" s="52"/>
      <c r="BL3355" s="53"/>
      <c r="BM3355" s="47" t="e">
        <f>COUNTIFS(A$2:$AC3355,#REF!,M$2:$AL3355,M3355)</f>
        <v>#VALUE!</v>
      </c>
      <c r="BN3355" s="47">
        <v>0</v>
      </c>
      <c r="BO3355" s="151">
        <v>36</v>
      </c>
      <c r="BP3355" s="151">
        <v>0</v>
      </c>
      <c r="BQ3355" s="47">
        <v>36</v>
      </c>
      <c r="BR3355" s="49">
        <v>1</v>
      </c>
      <c r="BS3355" s="61">
        <v>1</v>
      </c>
      <c r="BT3355" s="44">
        <f t="shared" si="303"/>
        <v>263</v>
      </c>
      <c r="BW3355" s="40" t="s">
        <v>67</v>
      </c>
      <c r="BY3355" s="55"/>
      <c r="BZ3355" s="1" t="s">
        <v>22426</v>
      </c>
    </row>
    <row r="3356" spans="1:78" ht="15" customHeight="1">
      <c r="A3356" s="25" t="s">
        <v>14226</v>
      </c>
      <c r="B3356" s="42" t="s">
        <v>17280</v>
      </c>
      <c r="D3356" s="263">
        <v>0</v>
      </c>
      <c r="E3356" s="92" t="s">
        <v>11339</v>
      </c>
      <c r="F3356" s="92" t="s">
        <v>14227</v>
      </c>
      <c r="G3356" s="275"/>
      <c r="H3356" s="275"/>
      <c r="I3356" s="92" t="s">
        <v>13004</v>
      </c>
      <c r="J3356" s="43" t="s">
        <v>17281</v>
      </c>
      <c r="M3356" s="44" t="s">
        <v>91</v>
      </c>
      <c r="N3356" s="45" t="s">
        <v>963</v>
      </c>
      <c r="O3356" s="42" t="s">
        <v>81</v>
      </c>
      <c r="P3356" s="42" t="s">
        <v>14480</v>
      </c>
      <c r="Q3356" s="92" t="s">
        <v>6149</v>
      </c>
      <c r="R3356" s="92" t="s">
        <v>1256</v>
      </c>
      <c r="S3356" s="42" t="s">
        <v>17282</v>
      </c>
      <c r="T3356" s="42" t="s">
        <v>17283</v>
      </c>
      <c r="U3356" s="92" t="s">
        <v>73</v>
      </c>
      <c r="V3356" s="92" t="s">
        <v>73</v>
      </c>
      <c r="W3356" s="92" t="s">
        <v>73</v>
      </c>
      <c r="X3356" s="149">
        <v>41146</v>
      </c>
      <c r="Y3356" s="149">
        <v>41160</v>
      </c>
      <c r="Z3356" s="44">
        <f t="shared" si="304"/>
        <v>2012</v>
      </c>
      <c r="AA3356" s="44">
        <f t="shared" si="305"/>
        <v>8</v>
      </c>
      <c r="AB3356" s="44">
        <v>0</v>
      </c>
      <c r="AC3356" s="92" t="s">
        <v>13004</v>
      </c>
      <c r="AD3356" s="92" t="s">
        <v>17281</v>
      </c>
      <c r="AE3356" s="92" t="s">
        <v>17284</v>
      </c>
      <c r="AF3356" s="92" t="s">
        <v>105</v>
      </c>
      <c r="AG3356" s="92" t="s">
        <v>17285</v>
      </c>
      <c r="AH3356" s="92" t="s">
        <v>105</v>
      </c>
      <c r="AI3356" s="92" t="s">
        <v>105</v>
      </c>
      <c r="AJ3356" s="92" t="s">
        <v>17286</v>
      </c>
      <c r="AK3356" s="92"/>
      <c r="AL3356" s="92"/>
      <c r="AM3356" s="47">
        <v>1</v>
      </c>
      <c r="AN3356" s="47">
        <v>1</v>
      </c>
      <c r="AO3356" s="47">
        <v>6</v>
      </c>
      <c r="AP3356" s="47">
        <v>88</v>
      </c>
      <c r="AQ3356" s="47"/>
      <c r="AR3356" s="47"/>
      <c r="AS3356" s="150">
        <v>1</v>
      </c>
      <c r="AT3356" s="61">
        <v>1</v>
      </c>
      <c r="AU3356" s="61">
        <v>1</v>
      </c>
      <c r="AV3356" s="47"/>
      <c r="AW3356" s="61">
        <v>1</v>
      </c>
      <c r="AX3356" s="61"/>
      <c r="AY3356" s="44">
        <f t="shared" si="302"/>
        <v>15</v>
      </c>
      <c r="AZ3356" s="47"/>
      <c r="BA3356" s="47"/>
      <c r="BB3356" s="47"/>
      <c r="BC3356" s="48"/>
      <c r="BD3356" s="150"/>
      <c r="BE3356" s="96"/>
      <c r="BF3356" s="96"/>
      <c r="BG3356" s="51"/>
      <c r="BH3356" s="51">
        <f t="shared" si="301"/>
        <v>1</v>
      </c>
      <c r="BI3356" s="51">
        <v>2</v>
      </c>
      <c r="BJ3356" s="52"/>
      <c r="BK3356" s="52"/>
      <c r="BL3356" s="53"/>
      <c r="BM3356" s="47" t="e">
        <f>COUNTIFS(A$2:$AC3356,#REF!,M$2:$AL3356,M3356)</f>
        <v>#VALUE!</v>
      </c>
      <c r="BN3356" s="47">
        <v>1</v>
      </c>
      <c r="BO3356" s="151">
        <v>15</v>
      </c>
      <c r="BP3356" s="151">
        <v>0</v>
      </c>
      <c r="BQ3356" s="47">
        <v>15</v>
      </c>
      <c r="BR3356" s="61">
        <v>1</v>
      </c>
      <c r="BS3356" s="61">
        <v>1</v>
      </c>
      <c r="BT3356" s="44">
        <f t="shared" si="303"/>
        <v>147</v>
      </c>
      <c r="BW3356" s="40" t="s">
        <v>67</v>
      </c>
      <c r="BY3356" s="55"/>
      <c r="BZ3356" s="1" t="s">
        <v>22426</v>
      </c>
    </row>
    <row r="3357" spans="1:78" ht="15" customHeight="1">
      <c r="A3357" s="25" t="s">
        <v>14226</v>
      </c>
      <c r="B3357" s="42" t="s">
        <v>17287</v>
      </c>
      <c r="D3357" s="263">
        <v>0</v>
      </c>
      <c r="E3357" s="92" t="s">
        <v>11339</v>
      </c>
      <c r="F3357" s="92" t="s">
        <v>14227</v>
      </c>
      <c r="G3357" s="275"/>
      <c r="H3357" s="275"/>
      <c r="I3357" s="92" t="s">
        <v>13004</v>
      </c>
      <c r="J3357" s="43" t="s">
        <v>17281</v>
      </c>
      <c r="M3357" s="44" t="s">
        <v>91</v>
      </c>
      <c r="N3357" s="45" t="s">
        <v>963</v>
      </c>
      <c r="O3357" s="42" t="s">
        <v>81</v>
      </c>
      <c r="P3357" s="42" t="s">
        <v>14480</v>
      </c>
      <c r="Q3357" s="92" t="s">
        <v>6149</v>
      </c>
      <c r="R3357" s="92" t="s">
        <v>1256</v>
      </c>
      <c r="S3357" s="42" t="s">
        <v>17288</v>
      </c>
      <c r="T3357" s="42" t="s">
        <v>17289</v>
      </c>
      <c r="U3357" s="92" t="s">
        <v>73</v>
      </c>
      <c r="V3357" s="92" t="s">
        <v>73</v>
      </c>
      <c r="W3357" s="92" t="s">
        <v>73</v>
      </c>
      <c r="X3357" s="149">
        <v>41216</v>
      </c>
      <c r="Y3357" s="149">
        <v>41251</v>
      </c>
      <c r="Z3357" s="44">
        <f t="shared" si="304"/>
        <v>2012</v>
      </c>
      <c r="AA3357" s="44">
        <f t="shared" si="305"/>
        <v>11</v>
      </c>
      <c r="AB3357" s="44">
        <v>0</v>
      </c>
      <c r="AC3357" s="92" t="s">
        <v>13004</v>
      </c>
      <c r="AD3357" s="92" t="s">
        <v>17281</v>
      </c>
      <c r="AE3357" s="92" t="s">
        <v>105</v>
      </c>
      <c r="AF3357" s="92" t="s">
        <v>105</v>
      </c>
      <c r="AG3357" s="92" t="s">
        <v>17290</v>
      </c>
      <c r="AH3357" s="92" t="s">
        <v>17291</v>
      </c>
      <c r="AI3357" s="92" t="s">
        <v>17292</v>
      </c>
      <c r="AJ3357" s="92" t="s">
        <v>17293</v>
      </c>
      <c r="AK3357" s="92"/>
      <c r="AL3357" s="92"/>
      <c r="AM3357" s="47">
        <v>1</v>
      </c>
      <c r="AN3357" s="47">
        <v>1</v>
      </c>
      <c r="AO3357" s="47">
        <v>6</v>
      </c>
      <c r="AP3357" s="47">
        <v>88</v>
      </c>
      <c r="AQ3357" s="47"/>
      <c r="AR3357" s="47"/>
      <c r="AS3357" s="150">
        <v>1</v>
      </c>
      <c r="AT3357" s="61">
        <v>1</v>
      </c>
      <c r="AU3357" s="61">
        <v>1</v>
      </c>
      <c r="AV3357" s="47"/>
      <c r="AW3357" s="61">
        <v>1</v>
      </c>
      <c r="AX3357" s="61"/>
      <c r="AY3357" s="44">
        <f t="shared" si="302"/>
        <v>36</v>
      </c>
      <c r="AZ3357" s="47"/>
      <c r="BA3357" s="47"/>
      <c r="BB3357" s="47"/>
      <c r="BC3357" s="48"/>
      <c r="BD3357" s="150"/>
      <c r="BE3357" s="96"/>
      <c r="BF3357" s="96"/>
      <c r="BG3357" s="51"/>
      <c r="BH3357" s="51">
        <f t="shared" si="301"/>
        <v>1</v>
      </c>
      <c r="BI3357" s="51">
        <v>8</v>
      </c>
      <c r="BJ3357" s="52"/>
      <c r="BK3357" s="52"/>
      <c r="BL3357" s="53"/>
      <c r="BM3357" s="47" t="e">
        <f>COUNTIFS(A$2:$AC3357,#REF!,M$2:$AL3357,M3357)</f>
        <v>#VALUE!</v>
      </c>
      <c r="BN3357" s="47">
        <v>0</v>
      </c>
      <c r="BO3357" s="151">
        <v>36</v>
      </c>
      <c r="BP3357" s="151">
        <v>0</v>
      </c>
      <c r="BQ3357" s="47">
        <v>36</v>
      </c>
      <c r="BR3357" s="61">
        <v>1</v>
      </c>
      <c r="BS3357" s="61">
        <v>1</v>
      </c>
      <c r="BT3357" s="44">
        <f t="shared" si="303"/>
        <v>217</v>
      </c>
      <c r="BW3357" s="40" t="s">
        <v>67</v>
      </c>
      <c r="BY3357" s="55"/>
      <c r="BZ3357" s="1" t="s">
        <v>22426</v>
      </c>
    </row>
    <row r="3358" spans="1:78" ht="15" customHeight="1">
      <c r="A3358" s="25" t="s">
        <v>14226</v>
      </c>
      <c r="B3358" s="42" t="s">
        <v>17294</v>
      </c>
      <c r="D3358" s="263">
        <v>0</v>
      </c>
      <c r="E3358" s="92" t="s">
        <v>11339</v>
      </c>
      <c r="F3358" s="92" t="s">
        <v>14227</v>
      </c>
      <c r="G3358" s="275"/>
      <c r="H3358" s="275"/>
      <c r="I3358" s="92" t="s">
        <v>13282</v>
      </c>
      <c r="J3358" s="43" t="s">
        <v>17295</v>
      </c>
      <c r="M3358" s="44" t="s">
        <v>897</v>
      </c>
      <c r="N3358" s="45" t="s">
        <v>919</v>
      </c>
      <c r="O3358" s="42" t="s">
        <v>81</v>
      </c>
      <c r="P3358" s="42" t="s">
        <v>14480</v>
      </c>
      <c r="Q3358" s="92" t="s">
        <v>17261</v>
      </c>
      <c r="R3358" s="92" t="s">
        <v>1396</v>
      </c>
      <c r="S3358" s="42" t="s">
        <v>17296</v>
      </c>
      <c r="T3358" s="42" t="s">
        <v>17297</v>
      </c>
      <c r="U3358" s="92" t="s">
        <v>73</v>
      </c>
      <c r="V3358" s="92" t="s">
        <v>73</v>
      </c>
      <c r="W3358" s="92" t="s">
        <v>73</v>
      </c>
      <c r="X3358" s="149">
        <v>41048</v>
      </c>
      <c r="Y3358" s="149">
        <v>41060</v>
      </c>
      <c r="Z3358" s="44">
        <f t="shared" si="304"/>
        <v>2012</v>
      </c>
      <c r="AA3358" s="44">
        <f t="shared" si="305"/>
        <v>5</v>
      </c>
      <c r="AB3358" s="44">
        <v>0</v>
      </c>
      <c r="AC3358" s="92" t="s">
        <v>17298</v>
      </c>
      <c r="AD3358" s="92" t="s">
        <v>17299</v>
      </c>
      <c r="AE3358" s="92" t="s">
        <v>12271</v>
      </c>
      <c r="AF3358" s="92" t="s">
        <v>15314</v>
      </c>
      <c r="AG3358" s="92" t="s">
        <v>105</v>
      </c>
      <c r="AH3358" s="92" t="s">
        <v>105</v>
      </c>
      <c r="AI3358" s="92" t="s">
        <v>105</v>
      </c>
      <c r="AJ3358" s="92" t="s">
        <v>105</v>
      </c>
      <c r="AK3358" s="92"/>
      <c r="AL3358" s="92"/>
      <c r="AM3358" s="47">
        <v>1</v>
      </c>
      <c r="AN3358" s="47">
        <v>1</v>
      </c>
      <c r="AO3358" s="47">
        <v>4</v>
      </c>
      <c r="AP3358" s="47">
        <v>6</v>
      </c>
      <c r="AQ3358" s="47"/>
      <c r="AR3358" s="47"/>
      <c r="AS3358" s="150">
        <v>1</v>
      </c>
      <c r="AT3358" s="49">
        <v>1</v>
      </c>
      <c r="AU3358" s="49">
        <v>1</v>
      </c>
      <c r="AV3358" s="47"/>
      <c r="AW3358" s="49">
        <v>1</v>
      </c>
      <c r="AX3358" s="49"/>
      <c r="AY3358" s="44">
        <f t="shared" si="302"/>
        <v>13</v>
      </c>
      <c r="AZ3358" s="47"/>
      <c r="BA3358" s="47"/>
      <c r="BB3358" s="47"/>
      <c r="BC3358" s="48"/>
      <c r="BD3358" s="150"/>
      <c r="BE3358" s="96"/>
      <c r="BF3358" s="96"/>
      <c r="BG3358" s="51"/>
      <c r="BH3358" s="51">
        <f t="shared" ref="BH3358:BH3421" si="306">IF(AX3358&lt;7,1,IF(AX3358&lt;14,2,IF(AX3358&lt;21,3,IF(AX3358&lt;28,4,IF(AX3358&lt;35,5,IF(AX3358&lt;42,6,IF(AX3358&lt;49,7,8)))))))</f>
        <v>1</v>
      </c>
      <c r="BI3358" s="51">
        <v>1</v>
      </c>
      <c r="BJ3358" s="52"/>
      <c r="BK3358" s="52"/>
      <c r="BL3358" s="53"/>
      <c r="BM3358" s="47" t="e">
        <f>COUNTIFS(A$2:$AC3358,#REF!,M$2:$AL3358,M3358)</f>
        <v>#VALUE!</v>
      </c>
      <c r="BN3358" s="47">
        <v>0</v>
      </c>
      <c r="BO3358" s="151">
        <v>13</v>
      </c>
      <c r="BP3358" s="151">
        <v>0</v>
      </c>
      <c r="BQ3358" s="47">
        <v>13</v>
      </c>
      <c r="BR3358" s="49">
        <v>1</v>
      </c>
      <c r="BS3358" s="49">
        <v>1</v>
      </c>
      <c r="BT3358" s="44">
        <f t="shared" si="303"/>
        <v>49</v>
      </c>
      <c r="BW3358" s="40" t="s">
        <v>67</v>
      </c>
      <c r="BY3358" s="55"/>
      <c r="BZ3358" s="1" t="s">
        <v>22426</v>
      </c>
    </row>
    <row r="3359" spans="1:78" ht="15" customHeight="1">
      <c r="A3359" s="25" t="s">
        <v>14226</v>
      </c>
      <c r="B3359" s="298" t="s">
        <v>17305</v>
      </c>
      <c r="D3359" s="263">
        <v>0</v>
      </c>
      <c r="E3359" s="92" t="s">
        <v>11339</v>
      </c>
      <c r="F3359" s="92" t="s">
        <v>14227</v>
      </c>
      <c r="G3359" s="275"/>
      <c r="H3359" s="275"/>
      <c r="I3359" s="292" t="s">
        <v>22353</v>
      </c>
      <c r="J3359" s="294" t="s">
        <v>22352</v>
      </c>
      <c r="M3359" s="44" t="s">
        <v>565</v>
      </c>
      <c r="N3359" s="45" t="s">
        <v>17306</v>
      </c>
      <c r="O3359" s="42" t="s">
        <v>81</v>
      </c>
      <c r="P3359" s="42" t="s">
        <v>14480</v>
      </c>
      <c r="Q3359" s="85" t="s">
        <v>105</v>
      </c>
      <c r="R3359" s="85" t="s">
        <v>105</v>
      </c>
      <c r="S3359" s="42" t="s">
        <v>73</v>
      </c>
      <c r="T3359" s="42" t="s">
        <v>17307</v>
      </c>
      <c r="U3359" s="92" t="s">
        <v>73</v>
      </c>
      <c r="V3359" s="92" t="s">
        <v>73</v>
      </c>
      <c r="W3359" s="92" t="s">
        <v>73</v>
      </c>
      <c r="X3359" s="149">
        <v>41044</v>
      </c>
      <c r="Y3359" s="149">
        <v>41060</v>
      </c>
      <c r="Z3359" s="44">
        <f t="shared" si="304"/>
        <v>2012</v>
      </c>
      <c r="AA3359" s="44">
        <f t="shared" si="305"/>
        <v>5</v>
      </c>
      <c r="AB3359" s="44">
        <v>0</v>
      </c>
      <c r="AC3359" s="92" t="s">
        <v>17308</v>
      </c>
      <c r="AD3359" s="92" t="s">
        <v>17301</v>
      </c>
      <c r="AE3359" s="92" t="s">
        <v>105</v>
      </c>
      <c r="AF3359" s="92" t="s">
        <v>105</v>
      </c>
      <c r="AG3359" s="92" t="s">
        <v>105</v>
      </c>
      <c r="AH3359" s="92" t="s">
        <v>105</v>
      </c>
      <c r="AI3359" s="92" t="s">
        <v>17309</v>
      </c>
      <c r="AJ3359" s="92" t="s">
        <v>17310</v>
      </c>
      <c r="AK3359" s="92"/>
      <c r="AL3359" s="92"/>
      <c r="AM3359" s="47">
        <v>1</v>
      </c>
      <c r="AN3359" s="47">
        <v>4</v>
      </c>
      <c r="AO3359" s="47">
        <v>3</v>
      </c>
      <c r="AP3359" s="47">
        <v>88</v>
      </c>
      <c r="AQ3359" s="47"/>
      <c r="AR3359" s="47"/>
      <c r="AS3359" s="150">
        <v>0</v>
      </c>
      <c r="AT3359" s="61">
        <v>1</v>
      </c>
      <c r="AU3359" s="61">
        <v>1</v>
      </c>
      <c r="AV3359" s="47"/>
      <c r="AW3359" s="61">
        <v>1</v>
      </c>
      <c r="AX3359" s="61"/>
      <c r="AY3359" s="44">
        <f t="shared" si="302"/>
        <v>17</v>
      </c>
      <c r="AZ3359" s="47"/>
      <c r="BA3359" s="47"/>
      <c r="BB3359" s="47"/>
      <c r="BC3359" s="48"/>
      <c r="BD3359" s="150"/>
      <c r="BE3359" s="96"/>
      <c r="BF3359" s="96"/>
      <c r="BG3359" s="51"/>
      <c r="BH3359" s="51">
        <f t="shared" si="306"/>
        <v>1</v>
      </c>
      <c r="BI3359" s="51">
        <v>3</v>
      </c>
      <c r="BJ3359" s="52"/>
      <c r="BK3359" s="52"/>
      <c r="BL3359" s="53"/>
      <c r="BM3359" s="47" t="e">
        <f>COUNTIFS(A$2:$AC3359,#REF!,M$2:$AL3359,M3359)</f>
        <v>#VALUE!</v>
      </c>
      <c r="BN3359" s="47">
        <v>1</v>
      </c>
      <c r="BO3359" s="151">
        <v>17</v>
      </c>
      <c r="BP3359" s="151">
        <v>0</v>
      </c>
      <c r="BQ3359" s="47">
        <v>17</v>
      </c>
      <c r="BR3359" s="61">
        <v>1</v>
      </c>
      <c r="BS3359" s="61">
        <v>1</v>
      </c>
      <c r="BT3359" s="44">
        <f t="shared" si="303"/>
        <v>45</v>
      </c>
      <c r="BW3359" s="40" t="s">
        <v>67</v>
      </c>
      <c r="BY3359" s="55"/>
      <c r="BZ3359" s="1" t="s">
        <v>22426</v>
      </c>
    </row>
    <row r="3360" spans="1:78" ht="15" customHeight="1">
      <c r="A3360" s="25" t="s">
        <v>14226</v>
      </c>
      <c r="B3360" s="42" t="s">
        <v>17311</v>
      </c>
      <c r="D3360" s="263">
        <v>0</v>
      </c>
      <c r="E3360" s="92" t="s">
        <v>11339</v>
      </c>
      <c r="F3360" s="92" t="s">
        <v>14227</v>
      </c>
      <c r="G3360" s="275"/>
      <c r="H3360" s="275"/>
      <c r="I3360" s="92" t="s">
        <v>17312</v>
      </c>
      <c r="J3360" s="43" t="s">
        <v>17313</v>
      </c>
      <c r="M3360" s="44" t="s">
        <v>305</v>
      </c>
      <c r="N3360" s="45" t="s">
        <v>17314</v>
      </c>
      <c r="O3360" s="42" t="s">
        <v>81</v>
      </c>
      <c r="P3360" s="42" t="s">
        <v>14480</v>
      </c>
      <c r="Q3360" s="85" t="s">
        <v>105</v>
      </c>
      <c r="R3360" s="85" t="s">
        <v>105</v>
      </c>
      <c r="S3360" s="42" t="s">
        <v>17315</v>
      </c>
      <c r="T3360" s="42" t="s">
        <v>17316</v>
      </c>
      <c r="U3360" s="92" t="s">
        <v>73</v>
      </c>
      <c r="V3360" s="92" t="s">
        <v>73</v>
      </c>
      <c r="W3360" s="92" t="s">
        <v>73</v>
      </c>
      <c r="X3360" s="149">
        <v>41200</v>
      </c>
      <c r="Y3360" s="149">
        <v>41243</v>
      </c>
      <c r="Z3360" s="44">
        <f t="shared" si="304"/>
        <v>2012</v>
      </c>
      <c r="AA3360" s="44">
        <f t="shared" si="305"/>
        <v>10</v>
      </c>
      <c r="AB3360" s="44">
        <v>0</v>
      </c>
      <c r="AC3360" s="92" t="s">
        <v>17308</v>
      </c>
      <c r="AD3360" s="92" t="s">
        <v>17301</v>
      </c>
      <c r="AE3360" s="92" t="s">
        <v>105</v>
      </c>
      <c r="AF3360" s="92" t="s">
        <v>105</v>
      </c>
      <c r="AG3360" s="92" t="s">
        <v>105</v>
      </c>
      <c r="AH3360" s="92" t="s">
        <v>105</v>
      </c>
      <c r="AI3360" s="92" t="s">
        <v>17317</v>
      </c>
      <c r="AJ3360" s="92" t="s">
        <v>17318</v>
      </c>
      <c r="AK3360" s="92" t="s">
        <v>17319</v>
      </c>
      <c r="AL3360" s="92" t="s">
        <v>17320</v>
      </c>
      <c r="AM3360" s="47">
        <v>1</v>
      </c>
      <c r="AN3360" s="47">
        <v>1</v>
      </c>
      <c r="AO3360" s="47">
        <v>6</v>
      </c>
      <c r="AP3360" s="47">
        <v>5</v>
      </c>
      <c r="AQ3360" s="47"/>
      <c r="AR3360" s="47"/>
      <c r="AS3360" s="150">
        <v>0</v>
      </c>
      <c r="AT3360" s="61">
        <v>1</v>
      </c>
      <c r="AU3360" s="61">
        <v>1</v>
      </c>
      <c r="AV3360" s="47"/>
      <c r="AW3360" s="61">
        <v>1</v>
      </c>
      <c r="AX3360" s="61"/>
      <c r="AY3360" s="44">
        <f t="shared" si="302"/>
        <v>44</v>
      </c>
      <c r="AZ3360" s="47"/>
      <c r="BA3360" s="47"/>
      <c r="BB3360" s="47"/>
      <c r="BC3360" s="48"/>
      <c r="BD3360" s="150"/>
      <c r="BE3360" s="96"/>
      <c r="BF3360" s="96"/>
      <c r="BG3360" s="51"/>
      <c r="BH3360" s="51">
        <f t="shared" si="306"/>
        <v>1</v>
      </c>
      <c r="BI3360" s="51">
        <v>1</v>
      </c>
      <c r="BJ3360" s="52"/>
      <c r="BK3360" s="52"/>
      <c r="BL3360" s="53"/>
      <c r="BM3360" s="47" t="e">
        <f>COUNTIFS(A$2:$AC3360,#REF!,M$2:$AL3360,M3360)</f>
        <v>#VALUE!</v>
      </c>
      <c r="BN3360" s="47">
        <v>1</v>
      </c>
      <c r="BO3360" s="151">
        <v>44</v>
      </c>
      <c r="BP3360" s="151">
        <v>0</v>
      </c>
      <c r="BQ3360" s="47">
        <v>44</v>
      </c>
      <c r="BR3360" s="61">
        <v>1</v>
      </c>
      <c r="BS3360" s="61">
        <v>1</v>
      </c>
      <c r="BT3360" s="44">
        <f t="shared" si="303"/>
        <v>201</v>
      </c>
      <c r="BW3360" s="40" t="s">
        <v>67</v>
      </c>
      <c r="BY3360" s="55"/>
      <c r="BZ3360" s="1" t="s">
        <v>22426</v>
      </c>
    </row>
    <row r="3361" spans="1:78" ht="15" customHeight="1">
      <c r="A3361" s="25" t="s">
        <v>14226</v>
      </c>
      <c r="B3361" s="42" t="s">
        <v>17321</v>
      </c>
      <c r="D3361" s="263">
        <v>0</v>
      </c>
      <c r="E3361" s="92" t="s">
        <v>11339</v>
      </c>
      <c r="F3361" s="92" t="s">
        <v>14227</v>
      </c>
      <c r="G3361" s="275"/>
      <c r="H3361" s="275"/>
      <c r="I3361" s="92" t="s">
        <v>17312</v>
      </c>
      <c r="J3361" s="43" t="s">
        <v>17313</v>
      </c>
      <c r="M3361" s="44" t="s">
        <v>305</v>
      </c>
      <c r="N3361" s="45" t="s">
        <v>17314</v>
      </c>
      <c r="O3361" s="42" t="s">
        <v>81</v>
      </c>
      <c r="P3361" s="42" t="s">
        <v>14480</v>
      </c>
      <c r="Q3361" s="85" t="s">
        <v>105</v>
      </c>
      <c r="R3361" s="85" t="s">
        <v>105</v>
      </c>
      <c r="S3361" s="42" t="s">
        <v>17322</v>
      </c>
      <c r="T3361" s="42" t="s">
        <v>17323</v>
      </c>
      <c r="U3361" s="92" t="s">
        <v>73</v>
      </c>
      <c r="V3361" s="92" t="s">
        <v>73</v>
      </c>
      <c r="W3361" s="92" t="s">
        <v>73</v>
      </c>
      <c r="X3361" s="149">
        <v>41255</v>
      </c>
      <c r="Y3361" s="149">
        <v>41287</v>
      </c>
      <c r="Z3361" s="44">
        <f t="shared" si="304"/>
        <v>2012</v>
      </c>
      <c r="AA3361" s="44">
        <f t="shared" si="305"/>
        <v>12</v>
      </c>
      <c r="AB3361" s="44">
        <v>0</v>
      </c>
      <c r="AC3361" s="92" t="s">
        <v>17308</v>
      </c>
      <c r="AD3361" s="92" t="s">
        <v>17301</v>
      </c>
      <c r="AE3361" s="92" t="s">
        <v>105</v>
      </c>
      <c r="AF3361" s="92" t="s">
        <v>105</v>
      </c>
      <c r="AG3361" s="92" t="s">
        <v>105</v>
      </c>
      <c r="AH3361" s="92" t="s">
        <v>105</v>
      </c>
      <c r="AI3361" s="92" t="s">
        <v>17324</v>
      </c>
      <c r="AJ3361" s="92" t="s">
        <v>17325</v>
      </c>
      <c r="AK3361" s="92" t="s">
        <v>17326</v>
      </c>
      <c r="AL3361" s="92" t="s">
        <v>17327</v>
      </c>
      <c r="AM3361" s="47">
        <v>1</v>
      </c>
      <c r="AN3361" s="47">
        <v>1</v>
      </c>
      <c r="AO3361" s="47">
        <v>6</v>
      </c>
      <c r="AP3361" s="47">
        <v>5</v>
      </c>
      <c r="AQ3361" s="47"/>
      <c r="AR3361" s="47"/>
      <c r="AS3361" s="150">
        <v>0</v>
      </c>
      <c r="AT3361" s="61">
        <v>1</v>
      </c>
      <c r="AU3361" s="49">
        <v>1</v>
      </c>
      <c r="AV3361" s="47"/>
      <c r="AW3361" s="61">
        <v>1</v>
      </c>
      <c r="AX3361" s="61"/>
      <c r="AY3361" s="44">
        <f t="shared" si="302"/>
        <v>33</v>
      </c>
      <c r="AZ3361" s="47"/>
      <c r="BA3361" s="47"/>
      <c r="BB3361" s="47"/>
      <c r="BC3361" s="48"/>
      <c r="BD3361" s="150"/>
      <c r="BE3361" s="96"/>
      <c r="BF3361" s="96"/>
      <c r="BG3361" s="51"/>
      <c r="BH3361" s="51">
        <f t="shared" si="306"/>
        <v>1</v>
      </c>
      <c r="BI3361" s="51">
        <v>1</v>
      </c>
      <c r="BJ3361" s="52"/>
      <c r="BK3361" s="52"/>
      <c r="BL3361" s="53"/>
      <c r="BM3361" s="47" t="e">
        <f>COUNTIFS(A$2:$AC3361,#REF!,M$2:$AL3361,M3361)</f>
        <v>#VALUE!</v>
      </c>
      <c r="BN3361" s="47">
        <v>0</v>
      </c>
      <c r="BO3361" s="151">
        <v>33</v>
      </c>
      <c r="BP3361" s="151">
        <v>0</v>
      </c>
      <c r="BQ3361" s="47">
        <v>33</v>
      </c>
      <c r="BR3361" s="49">
        <v>1</v>
      </c>
      <c r="BS3361" s="61">
        <v>1</v>
      </c>
      <c r="BT3361" s="44">
        <f t="shared" si="303"/>
        <v>256</v>
      </c>
      <c r="BW3361" s="40" t="s">
        <v>67</v>
      </c>
      <c r="BY3361" s="55"/>
      <c r="BZ3361" s="1" t="s">
        <v>22426</v>
      </c>
    </row>
    <row r="3362" spans="1:78" ht="15" customHeight="1">
      <c r="A3362" s="25" t="s">
        <v>14226</v>
      </c>
      <c r="B3362" s="42" t="s">
        <v>17328</v>
      </c>
      <c r="D3362" s="263">
        <v>0</v>
      </c>
      <c r="E3362" s="92" t="s">
        <v>11339</v>
      </c>
      <c r="F3362" s="92" t="s">
        <v>14227</v>
      </c>
      <c r="G3362" s="275"/>
      <c r="H3362" s="275"/>
      <c r="I3362" s="92" t="s">
        <v>12205</v>
      </c>
      <c r="J3362" s="43" t="s">
        <v>14516</v>
      </c>
      <c r="M3362" s="44" t="s">
        <v>91</v>
      </c>
      <c r="N3362" s="45" t="s">
        <v>11795</v>
      </c>
      <c r="O3362" s="42" t="s">
        <v>81</v>
      </c>
      <c r="P3362" s="42" t="s">
        <v>14480</v>
      </c>
      <c r="Q3362" s="85" t="s">
        <v>105</v>
      </c>
      <c r="R3362" s="85" t="s">
        <v>105</v>
      </c>
      <c r="S3362" s="42" t="s">
        <v>17329</v>
      </c>
      <c r="T3362" s="42" t="s">
        <v>17330</v>
      </c>
      <c r="U3362" s="92" t="s">
        <v>73</v>
      </c>
      <c r="V3362" s="92" t="s">
        <v>73</v>
      </c>
      <c r="W3362" s="92" t="s">
        <v>73</v>
      </c>
      <c r="X3362" s="149">
        <v>41069</v>
      </c>
      <c r="Y3362" s="149">
        <v>41084</v>
      </c>
      <c r="Z3362" s="44">
        <f t="shared" si="304"/>
        <v>2012</v>
      </c>
      <c r="AA3362" s="44">
        <f t="shared" si="305"/>
        <v>6</v>
      </c>
      <c r="AB3362" s="44">
        <v>0</v>
      </c>
      <c r="AC3362" s="92" t="s">
        <v>11794</v>
      </c>
      <c r="AD3362" s="92" t="s">
        <v>14517</v>
      </c>
      <c r="AE3362" s="92" t="s">
        <v>105</v>
      </c>
      <c r="AF3362" s="92" t="s">
        <v>105</v>
      </c>
      <c r="AG3362" s="92" t="s">
        <v>11794</v>
      </c>
      <c r="AH3362" s="92" t="s">
        <v>14517</v>
      </c>
      <c r="AI3362" s="92" t="s">
        <v>17331</v>
      </c>
      <c r="AJ3362" s="92" t="s">
        <v>17332</v>
      </c>
      <c r="AK3362" s="92" t="s">
        <v>17333</v>
      </c>
      <c r="AL3362" s="92" t="s">
        <v>17334</v>
      </c>
      <c r="AM3362" s="47">
        <v>1</v>
      </c>
      <c r="AN3362" s="47">
        <v>1</v>
      </c>
      <c r="AO3362" s="47">
        <v>6</v>
      </c>
      <c r="AP3362" s="47">
        <v>88</v>
      </c>
      <c r="AQ3362" s="47"/>
      <c r="AR3362" s="47"/>
      <c r="AS3362" s="150">
        <v>0</v>
      </c>
      <c r="AT3362" s="61">
        <v>1</v>
      </c>
      <c r="AU3362" s="61">
        <v>1</v>
      </c>
      <c r="AV3362" s="47"/>
      <c r="AW3362" s="61">
        <v>1</v>
      </c>
      <c r="AX3362" s="61"/>
      <c r="AY3362" s="44">
        <f t="shared" si="302"/>
        <v>16</v>
      </c>
      <c r="AZ3362" s="47"/>
      <c r="BA3362" s="47"/>
      <c r="BB3362" s="47"/>
      <c r="BC3362" s="48"/>
      <c r="BD3362" s="150"/>
      <c r="BE3362" s="96"/>
      <c r="BF3362" s="96"/>
      <c r="BG3362" s="51"/>
      <c r="BH3362" s="51">
        <f t="shared" si="306"/>
        <v>1</v>
      </c>
      <c r="BI3362" s="51">
        <v>1</v>
      </c>
      <c r="BJ3362" s="52"/>
      <c r="BK3362" s="52"/>
      <c r="BL3362" s="53"/>
      <c r="BM3362" s="47" t="e">
        <f>COUNTIFS(A$2:$AC3362,#REF!,M$2:$AL3362,M3362)</f>
        <v>#VALUE!</v>
      </c>
      <c r="BN3362" s="47">
        <v>0</v>
      </c>
      <c r="BO3362" s="151">
        <v>16</v>
      </c>
      <c r="BP3362" s="151">
        <v>0</v>
      </c>
      <c r="BQ3362" s="47">
        <v>16</v>
      </c>
      <c r="BR3362" s="61">
        <v>1</v>
      </c>
      <c r="BS3362" s="61">
        <v>1</v>
      </c>
      <c r="BT3362" s="44">
        <f t="shared" si="303"/>
        <v>70</v>
      </c>
      <c r="BW3362" s="40" t="s">
        <v>67</v>
      </c>
      <c r="BY3362" s="55"/>
      <c r="BZ3362" s="1" t="s">
        <v>22426</v>
      </c>
    </row>
    <row r="3363" spans="1:78" ht="15" customHeight="1">
      <c r="A3363" s="25" t="s">
        <v>14226</v>
      </c>
      <c r="B3363" s="42" t="s">
        <v>17335</v>
      </c>
      <c r="D3363" s="263">
        <v>0</v>
      </c>
      <c r="E3363" s="92" t="s">
        <v>11339</v>
      </c>
      <c r="F3363" s="92" t="s">
        <v>14227</v>
      </c>
      <c r="G3363" s="275"/>
      <c r="H3363" s="275"/>
      <c r="I3363" s="92" t="s">
        <v>12205</v>
      </c>
      <c r="J3363" s="43" t="s">
        <v>14516</v>
      </c>
      <c r="M3363" s="44" t="s">
        <v>91</v>
      </c>
      <c r="N3363" s="45" t="s">
        <v>11795</v>
      </c>
      <c r="O3363" s="42" t="s">
        <v>81</v>
      </c>
      <c r="P3363" s="42" t="s">
        <v>14480</v>
      </c>
      <c r="Q3363" s="85" t="s">
        <v>105</v>
      </c>
      <c r="R3363" s="85" t="s">
        <v>105</v>
      </c>
      <c r="S3363" s="42" t="s">
        <v>17336</v>
      </c>
      <c r="T3363" s="42" t="s">
        <v>73</v>
      </c>
      <c r="U3363" s="92" t="s">
        <v>73</v>
      </c>
      <c r="V3363" s="92" t="s">
        <v>73</v>
      </c>
      <c r="W3363" s="92" t="s">
        <v>73</v>
      </c>
      <c r="X3363" s="149">
        <v>41108</v>
      </c>
      <c r="Y3363" s="149">
        <v>41121</v>
      </c>
      <c r="Z3363" s="44">
        <f t="shared" si="304"/>
        <v>2012</v>
      </c>
      <c r="AA3363" s="44">
        <f t="shared" si="305"/>
        <v>7</v>
      </c>
      <c r="AB3363" s="44">
        <v>0</v>
      </c>
      <c r="AC3363" s="92" t="s">
        <v>11794</v>
      </c>
      <c r="AD3363" s="92" t="s">
        <v>14517</v>
      </c>
      <c r="AE3363" s="92" t="s">
        <v>105</v>
      </c>
      <c r="AF3363" s="92" t="s">
        <v>105</v>
      </c>
      <c r="AG3363" s="92" t="s">
        <v>11794</v>
      </c>
      <c r="AH3363" s="92" t="s">
        <v>14517</v>
      </c>
      <c r="AI3363" s="92" t="s">
        <v>17337</v>
      </c>
      <c r="AJ3363" s="92" t="s">
        <v>17338</v>
      </c>
      <c r="AK3363" s="92" t="s">
        <v>17339</v>
      </c>
      <c r="AL3363" s="92"/>
      <c r="AM3363" s="47">
        <v>1</v>
      </c>
      <c r="AN3363" s="47">
        <v>1</v>
      </c>
      <c r="AO3363" s="47">
        <v>6</v>
      </c>
      <c r="AP3363" s="47">
        <v>88</v>
      </c>
      <c r="AQ3363" s="47"/>
      <c r="AR3363" s="47"/>
      <c r="AS3363" s="150">
        <v>0</v>
      </c>
      <c r="AT3363" s="61">
        <v>1</v>
      </c>
      <c r="AU3363" s="61">
        <v>1</v>
      </c>
      <c r="AV3363" s="47"/>
      <c r="AW3363" s="61">
        <v>1</v>
      </c>
      <c r="AX3363" s="61"/>
      <c r="AY3363" s="44">
        <f t="shared" si="302"/>
        <v>14</v>
      </c>
      <c r="AZ3363" s="47"/>
      <c r="BA3363" s="47"/>
      <c r="BB3363" s="47"/>
      <c r="BC3363" s="48"/>
      <c r="BD3363" s="150"/>
      <c r="BE3363" s="96"/>
      <c r="BF3363" s="96"/>
      <c r="BG3363" s="51"/>
      <c r="BH3363" s="51">
        <f t="shared" si="306"/>
        <v>1</v>
      </c>
      <c r="BI3363" s="51">
        <v>2</v>
      </c>
      <c r="BJ3363" s="52"/>
      <c r="BK3363" s="52"/>
      <c r="BL3363" s="53"/>
      <c r="BM3363" s="47" t="e">
        <f>COUNTIFS(A$2:$AC3363,#REF!,M$2:$AL3363,M3363)</f>
        <v>#VALUE!</v>
      </c>
      <c r="BN3363" s="47">
        <v>0</v>
      </c>
      <c r="BO3363" s="151">
        <v>14</v>
      </c>
      <c r="BP3363" s="151">
        <v>0</v>
      </c>
      <c r="BQ3363" s="47">
        <v>14</v>
      </c>
      <c r="BR3363" s="61">
        <v>1</v>
      </c>
      <c r="BS3363" s="61">
        <v>1</v>
      </c>
      <c r="BT3363" s="44">
        <f t="shared" si="303"/>
        <v>109</v>
      </c>
      <c r="BW3363" s="40" t="s">
        <v>67</v>
      </c>
      <c r="BY3363" s="55"/>
      <c r="BZ3363" s="1" t="s">
        <v>22426</v>
      </c>
    </row>
    <row r="3364" spans="1:78" ht="15" customHeight="1">
      <c r="A3364" s="25" t="s">
        <v>14226</v>
      </c>
      <c r="B3364" s="42" t="s">
        <v>17340</v>
      </c>
      <c r="D3364" s="263">
        <v>0</v>
      </c>
      <c r="E3364" s="92" t="s">
        <v>11339</v>
      </c>
      <c r="F3364" s="92" t="s">
        <v>14227</v>
      </c>
      <c r="G3364" s="275"/>
      <c r="H3364" s="275"/>
      <c r="I3364" s="92" t="s">
        <v>12205</v>
      </c>
      <c r="J3364" s="43" t="s">
        <v>14516</v>
      </c>
      <c r="M3364" s="44" t="s">
        <v>91</v>
      </c>
      <c r="N3364" s="45" t="s">
        <v>11795</v>
      </c>
      <c r="O3364" s="42" t="s">
        <v>81</v>
      </c>
      <c r="P3364" s="42" t="s">
        <v>14480</v>
      </c>
      <c r="Q3364" s="85" t="s">
        <v>105</v>
      </c>
      <c r="R3364" s="85" t="s">
        <v>105</v>
      </c>
      <c r="S3364" s="42" t="s">
        <v>17341</v>
      </c>
      <c r="T3364" s="42" t="s">
        <v>17342</v>
      </c>
      <c r="U3364" s="92" t="s">
        <v>73</v>
      </c>
      <c r="V3364" s="92" t="s">
        <v>73</v>
      </c>
      <c r="W3364" s="92" t="s">
        <v>73</v>
      </c>
      <c r="X3364" s="149">
        <v>41125</v>
      </c>
      <c r="Y3364" s="149">
        <v>41140</v>
      </c>
      <c r="Z3364" s="44">
        <f t="shared" si="304"/>
        <v>2012</v>
      </c>
      <c r="AA3364" s="44">
        <f t="shared" si="305"/>
        <v>8</v>
      </c>
      <c r="AB3364" s="44">
        <v>0</v>
      </c>
      <c r="AC3364" s="92" t="s">
        <v>11794</v>
      </c>
      <c r="AD3364" s="92" t="s">
        <v>14517</v>
      </c>
      <c r="AE3364" s="92" t="s">
        <v>105</v>
      </c>
      <c r="AF3364" s="92" t="s">
        <v>105</v>
      </c>
      <c r="AG3364" s="92" t="s">
        <v>11794</v>
      </c>
      <c r="AH3364" s="92" t="s">
        <v>14517</v>
      </c>
      <c r="AI3364" s="92" t="s">
        <v>17343</v>
      </c>
      <c r="AJ3364" s="92" t="s">
        <v>17344</v>
      </c>
      <c r="AK3364" s="92" t="s">
        <v>17345</v>
      </c>
      <c r="AL3364" s="92" t="s">
        <v>17346</v>
      </c>
      <c r="AM3364" s="47">
        <v>1</v>
      </c>
      <c r="AN3364" s="47">
        <v>1</v>
      </c>
      <c r="AO3364" s="47">
        <v>6</v>
      </c>
      <c r="AP3364" s="47">
        <v>88</v>
      </c>
      <c r="AQ3364" s="47"/>
      <c r="AR3364" s="47"/>
      <c r="AS3364" s="150">
        <v>0</v>
      </c>
      <c r="AT3364" s="61">
        <v>1</v>
      </c>
      <c r="AU3364" s="61">
        <v>1</v>
      </c>
      <c r="AV3364" s="47"/>
      <c r="AW3364" s="61">
        <v>1</v>
      </c>
      <c r="AX3364" s="61"/>
      <c r="AY3364" s="44">
        <f t="shared" si="302"/>
        <v>16</v>
      </c>
      <c r="AZ3364" s="47"/>
      <c r="BA3364" s="47"/>
      <c r="BB3364" s="47"/>
      <c r="BC3364" s="48"/>
      <c r="BD3364" s="150"/>
      <c r="BE3364" s="96"/>
      <c r="BF3364" s="96"/>
      <c r="BG3364" s="51"/>
      <c r="BH3364" s="51">
        <f t="shared" si="306"/>
        <v>1</v>
      </c>
      <c r="BI3364" s="51">
        <v>5</v>
      </c>
      <c r="BJ3364" s="52"/>
      <c r="BK3364" s="52"/>
      <c r="BL3364" s="53"/>
      <c r="BM3364" s="47" t="e">
        <f>COUNTIFS(A$2:$AC3364,#REF!,M$2:$AL3364,M3364)</f>
        <v>#VALUE!</v>
      </c>
      <c r="BN3364" s="47">
        <v>0</v>
      </c>
      <c r="BO3364" s="151">
        <v>16</v>
      </c>
      <c r="BP3364" s="151">
        <v>0</v>
      </c>
      <c r="BQ3364" s="47">
        <v>16</v>
      </c>
      <c r="BR3364" s="61">
        <v>1</v>
      </c>
      <c r="BS3364" s="61">
        <v>1</v>
      </c>
      <c r="BT3364" s="44">
        <f t="shared" si="303"/>
        <v>126</v>
      </c>
      <c r="BW3364" s="40" t="s">
        <v>67</v>
      </c>
      <c r="BY3364" s="55"/>
      <c r="BZ3364" s="1" t="s">
        <v>22426</v>
      </c>
    </row>
    <row r="3365" spans="1:78" ht="15" customHeight="1">
      <c r="A3365" s="25" t="s">
        <v>14226</v>
      </c>
      <c r="B3365" s="42" t="s">
        <v>17347</v>
      </c>
      <c r="D3365" s="263">
        <v>0</v>
      </c>
      <c r="E3365" s="92" t="s">
        <v>11339</v>
      </c>
      <c r="F3365" s="92" t="s">
        <v>14227</v>
      </c>
      <c r="G3365" s="275"/>
      <c r="H3365" s="275"/>
      <c r="I3365" s="92" t="s">
        <v>12205</v>
      </c>
      <c r="J3365" s="43" t="s">
        <v>14516</v>
      </c>
      <c r="M3365" s="44" t="s">
        <v>91</v>
      </c>
      <c r="N3365" s="45" t="s">
        <v>11795</v>
      </c>
      <c r="O3365" s="42" t="s">
        <v>81</v>
      </c>
      <c r="P3365" s="42" t="s">
        <v>14480</v>
      </c>
      <c r="Q3365" s="85" t="s">
        <v>105</v>
      </c>
      <c r="R3365" s="85" t="s">
        <v>105</v>
      </c>
      <c r="S3365" s="42" t="s">
        <v>17348</v>
      </c>
      <c r="T3365" s="42" t="s">
        <v>73</v>
      </c>
      <c r="U3365" s="92" t="s">
        <v>73</v>
      </c>
      <c r="V3365" s="92" t="s">
        <v>73</v>
      </c>
      <c r="W3365" s="92" t="s">
        <v>73</v>
      </c>
      <c r="X3365" s="149">
        <v>41244</v>
      </c>
      <c r="Y3365" s="149">
        <v>41257</v>
      </c>
      <c r="Z3365" s="44">
        <f t="shared" si="304"/>
        <v>2012</v>
      </c>
      <c r="AA3365" s="44">
        <f t="shared" si="305"/>
        <v>12</v>
      </c>
      <c r="AB3365" s="44">
        <v>0</v>
      </c>
      <c r="AC3365" s="92" t="s">
        <v>11794</v>
      </c>
      <c r="AD3365" s="92" t="s">
        <v>14517</v>
      </c>
      <c r="AE3365" s="92" t="s">
        <v>105</v>
      </c>
      <c r="AF3365" s="92" t="s">
        <v>105</v>
      </c>
      <c r="AG3365" s="92" t="s">
        <v>11794</v>
      </c>
      <c r="AH3365" s="92" t="s">
        <v>14517</v>
      </c>
      <c r="AI3365" s="92" t="s">
        <v>17349</v>
      </c>
      <c r="AJ3365" s="92" t="s">
        <v>105</v>
      </c>
      <c r="AK3365" s="92" t="s">
        <v>17350</v>
      </c>
      <c r="AL3365" s="92"/>
      <c r="AM3365" s="47">
        <v>1</v>
      </c>
      <c r="AN3365" s="47">
        <v>1</v>
      </c>
      <c r="AO3365" s="47">
        <v>6</v>
      </c>
      <c r="AP3365" s="47">
        <v>88</v>
      </c>
      <c r="AQ3365" s="47"/>
      <c r="AR3365" s="47"/>
      <c r="AS3365" s="150">
        <v>0</v>
      </c>
      <c r="AT3365" s="61">
        <v>1</v>
      </c>
      <c r="AU3365" s="61">
        <v>1</v>
      </c>
      <c r="AV3365" s="47"/>
      <c r="AW3365" s="61">
        <v>1</v>
      </c>
      <c r="AX3365" s="61"/>
      <c r="AY3365" s="44">
        <f t="shared" si="302"/>
        <v>14</v>
      </c>
      <c r="AZ3365" s="47"/>
      <c r="BA3365" s="47"/>
      <c r="BB3365" s="47"/>
      <c r="BC3365" s="48"/>
      <c r="BD3365" s="150"/>
      <c r="BE3365" s="96"/>
      <c r="BF3365" s="96"/>
      <c r="BG3365" s="51"/>
      <c r="BH3365" s="51">
        <f t="shared" si="306"/>
        <v>1</v>
      </c>
      <c r="BI3365" s="51">
        <v>7</v>
      </c>
      <c r="BJ3365" s="52"/>
      <c r="BK3365" s="52"/>
      <c r="BL3365" s="53"/>
      <c r="BM3365" s="47" t="e">
        <f>COUNTIFS(A$2:$AC3365,#REF!,M$2:$AL3365,M3365)</f>
        <v>#VALUE!</v>
      </c>
      <c r="BN3365" s="47">
        <v>0</v>
      </c>
      <c r="BO3365" s="151">
        <v>14</v>
      </c>
      <c r="BP3365" s="151">
        <v>0</v>
      </c>
      <c r="BQ3365" s="47">
        <v>14</v>
      </c>
      <c r="BR3365" s="61">
        <v>1</v>
      </c>
      <c r="BS3365" s="61">
        <v>1</v>
      </c>
      <c r="BT3365" s="44">
        <f t="shared" si="303"/>
        <v>245</v>
      </c>
      <c r="BW3365" s="40" t="s">
        <v>67</v>
      </c>
      <c r="BY3365" s="55"/>
      <c r="BZ3365" s="1" t="s">
        <v>22426</v>
      </c>
    </row>
    <row r="3366" spans="1:78" ht="15" customHeight="1">
      <c r="A3366" s="25" t="s">
        <v>14226</v>
      </c>
      <c r="B3366" s="42" t="s">
        <v>17351</v>
      </c>
      <c r="D3366" s="263">
        <v>0</v>
      </c>
      <c r="E3366" s="92" t="s">
        <v>11339</v>
      </c>
      <c r="F3366" s="92" t="s">
        <v>14227</v>
      </c>
      <c r="G3366" s="275"/>
      <c r="H3366" s="275"/>
      <c r="I3366" s="92" t="s">
        <v>12205</v>
      </c>
      <c r="J3366" s="43" t="s">
        <v>14516</v>
      </c>
      <c r="M3366" s="44" t="s">
        <v>91</v>
      </c>
      <c r="N3366" s="45" t="s">
        <v>11795</v>
      </c>
      <c r="O3366" s="42" t="s">
        <v>86</v>
      </c>
      <c r="P3366" s="42" t="s">
        <v>1377</v>
      </c>
      <c r="Q3366" s="85" t="s">
        <v>105</v>
      </c>
      <c r="R3366" s="85" t="s">
        <v>105</v>
      </c>
      <c r="S3366" s="42" t="s">
        <v>17352</v>
      </c>
      <c r="T3366" s="42" t="s">
        <v>17353</v>
      </c>
      <c r="U3366" s="92" t="s">
        <v>73</v>
      </c>
      <c r="V3366" s="92" t="s">
        <v>73</v>
      </c>
      <c r="W3366" s="92" t="s">
        <v>73</v>
      </c>
      <c r="X3366" s="149">
        <v>41259</v>
      </c>
      <c r="Y3366" s="149">
        <v>41274</v>
      </c>
      <c r="Z3366" s="44">
        <f t="shared" si="304"/>
        <v>2012</v>
      </c>
      <c r="AA3366" s="44">
        <f t="shared" si="305"/>
        <v>12</v>
      </c>
      <c r="AB3366" s="44">
        <v>0</v>
      </c>
      <c r="AC3366" s="92" t="s">
        <v>11794</v>
      </c>
      <c r="AD3366" s="92" t="s">
        <v>14517</v>
      </c>
      <c r="AE3366" s="92" t="s">
        <v>105</v>
      </c>
      <c r="AF3366" s="92" t="s">
        <v>105</v>
      </c>
      <c r="AG3366" s="92" t="s">
        <v>11794</v>
      </c>
      <c r="AH3366" s="92" t="s">
        <v>14517</v>
      </c>
      <c r="AI3366" s="92" t="s">
        <v>17354</v>
      </c>
      <c r="AJ3366" s="92" t="s">
        <v>105</v>
      </c>
      <c r="AK3366" s="92"/>
      <c r="AL3366" s="92" t="s">
        <v>17355</v>
      </c>
      <c r="AM3366" s="47">
        <v>1</v>
      </c>
      <c r="AN3366" s="47">
        <v>1</v>
      </c>
      <c r="AO3366" s="47">
        <v>6</v>
      </c>
      <c r="AP3366" s="47">
        <v>88</v>
      </c>
      <c r="AQ3366" s="47"/>
      <c r="AR3366" s="47"/>
      <c r="AS3366" s="150">
        <v>0</v>
      </c>
      <c r="AT3366" s="61">
        <v>1</v>
      </c>
      <c r="AU3366" s="61">
        <v>1</v>
      </c>
      <c r="AV3366" s="47"/>
      <c r="AW3366" s="61">
        <v>1</v>
      </c>
      <c r="AX3366" s="61"/>
      <c r="AY3366" s="44">
        <f t="shared" si="302"/>
        <v>16</v>
      </c>
      <c r="AZ3366" s="47"/>
      <c r="BA3366" s="47"/>
      <c r="BB3366" s="47"/>
      <c r="BC3366" s="48"/>
      <c r="BD3366" s="150"/>
      <c r="BE3366" s="96"/>
      <c r="BF3366" s="96"/>
      <c r="BG3366" s="51"/>
      <c r="BH3366" s="51">
        <f t="shared" si="306"/>
        <v>1</v>
      </c>
      <c r="BI3366" s="51">
        <v>3</v>
      </c>
      <c r="BJ3366" s="52"/>
      <c r="BK3366" s="52"/>
      <c r="BL3366" s="53"/>
      <c r="BM3366" s="47" t="e">
        <f>COUNTIFS(A$2:$AC3366,#REF!,M$2:$AL3366,M3366)</f>
        <v>#VALUE!</v>
      </c>
      <c r="BN3366" s="47">
        <v>0</v>
      </c>
      <c r="BO3366" s="151">
        <v>16</v>
      </c>
      <c r="BP3366" s="151">
        <v>0</v>
      </c>
      <c r="BQ3366" s="47">
        <v>16</v>
      </c>
      <c r="BR3366" s="61">
        <v>1</v>
      </c>
      <c r="BS3366" s="61">
        <v>1</v>
      </c>
      <c r="BT3366" s="44">
        <f t="shared" si="303"/>
        <v>260</v>
      </c>
      <c r="BW3366" s="40" t="s">
        <v>67</v>
      </c>
      <c r="BY3366" s="55"/>
      <c r="BZ3366" s="1" t="s">
        <v>22426</v>
      </c>
    </row>
    <row r="3367" spans="1:78" ht="15" customHeight="1">
      <c r="A3367" s="25" t="s">
        <v>14226</v>
      </c>
      <c r="B3367" s="42" t="s">
        <v>17356</v>
      </c>
      <c r="D3367" s="263">
        <v>0</v>
      </c>
      <c r="E3367" s="92" t="s">
        <v>11339</v>
      </c>
      <c r="F3367" s="92" t="s">
        <v>14227</v>
      </c>
      <c r="G3367" s="275"/>
      <c r="H3367" s="275"/>
      <c r="I3367" s="92" t="s">
        <v>12943</v>
      </c>
      <c r="J3367" s="43" t="s">
        <v>73</v>
      </c>
      <c r="M3367" s="44" t="s">
        <v>121</v>
      </c>
      <c r="N3367" s="45" t="s">
        <v>973</v>
      </c>
      <c r="O3367" s="42" t="s">
        <v>81</v>
      </c>
      <c r="P3367" s="42" t="s">
        <v>14480</v>
      </c>
      <c r="Q3367" s="85" t="s">
        <v>105</v>
      </c>
      <c r="R3367" s="85" t="s">
        <v>105</v>
      </c>
      <c r="S3367" s="42" t="s">
        <v>17357</v>
      </c>
      <c r="T3367" s="42" t="s">
        <v>73</v>
      </c>
      <c r="U3367" s="92" t="s">
        <v>73</v>
      </c>
      <c r="V3367" s="92" t="s">
        <v>73</v>
      </c>
      <c r="W3367" s="92" t="s">
        <v>73</v>
      </c>
      <c r="X3367" s="149">
        <v>41044</v>
      </c>
      <c r="Y3367" s="149">
        <v>41161</v>
      </c>
      <c r="Z3367" s="44">
        <f t="shared" si="304"/>
        <v>2012</v>
      </c>
      <c r="AA3367" s="44">
        <f t="shared" si="305"/>
        <v>5</v>
      </c>
      <c r="AB3367" s="44">
        <v>0</v>
      </c>
      <c r="AC3367" s="92" t="s">
        <v>12943</v>
      </c>
      <c r="AD3367" s="92" t="s">
        <v>73</v>
      </c>
      <c r="AE3367" s="92" t="s">
        <v>105</v>
      </c>
      <c r="AF3367" s="92" t="s">
        <v>105</v>
      </c>
      <c r="AG3367" s="92" t="s">
        <v>105</v>
      </c>
      <c r="AH3367" s="92" t="s">
        <v>105</v>
      </c>
      <c r="AI3367" s="92" t="s">
        <v>17358</v>
      </c>
      <c r="AJ3367" s="92" t="s">
        <v>105</v>
      </c>
      <c r="AK3367" s="92" t="s">
        <v>17359</v>
      </c>
      <c r="AL3367" s="92"/>
      <c r="AM3367" s="47">
        <v>1</v>
      </c>
      <c r="AN3367" s="47">
        <v>1</v>
      </c>
      <c r="AO3367" s="47">
        <v>3</v>
      </c>
      <c r="AP3367" s="47">
        <v>88</v>
      </c>
      <c r="AQ3367" s="47"/>
      <c r="AR3367" s="47"/>
      <c r="AS3367" s="150">
        <v>0</v>
      </c>
      <c r="AT3367" s="49">
        <v>1</v>
      </c>
      <c r="AU3367" s="49">
        <v>1</v>
      </c>
      <c r="AV3367" s="47"/>
      <c r="AW3367" s="49">
        <v>1</v>
      </c>
      <c r="AX3367" s="49"/>
      <c r="AY3367" s="44">
        <f t="shared" si="302"/>
        <v>118</v>
      </c>
      <c r="AZ3367" s="47"/>
      <c r="BA3367" s="47"/>
      <c r="BB3367" s="47"/>
      <c r="BC3367" s="48"/>
      <c r="BD3367" s="150"/>
      <c r="BE3367" s="96"/>
      <c r="BF3367" s="96"/>
      <c r="BG3367" s="51"/>
      <c r="BH3367" s="51">
        <f t="shared" si="306"/>
        <v>1</v>
      </c>
      <c r="BI3367" s="51">
        <v>4</v>
      </c>
      <c r="BJ3367" s="52"/>
      <c r="BK3367" s="52"/>
      <c r="BL3367" s="53"/>
      <c r="BM3367" s="47" t="e">
        <f>COUNTIFS(A$2:$AC3367,#REF!,M$2:$AL3367,M3367)</f>
        <v>#VALUE!</v>
      </c>
      <c r="BN3367" s="47">
        <v>0</v>
      </c>
      <c r="BO3367" s="151">
        <v>118</v>
      </c>
      <c r="BP3367" s="151">
        <v>0</v>
      </c>
      <c r="BQ3367" s="47">
        <v>118</v>
      </c>
      <c r="BR3367" s="49">
        <v>1</v>
      </c>
      <c r="BS3367" s="49">
        <v>1</v>
      </c>
      <c r="BT3367" s="44">
        <f t="shared" si="303"/>
        <v>45</v>
      </c>
      <c r="BW3367" s="40" t="s">
        <v>67</v>
      </c>
      <c r="BY3367" s="55"/>
    </row>
    <row r="3368" spans="1:78" ht="15" customHeight="1">
      <c r="A3368" s="25" t="s">
        <v>14226</v>
      </c>
      <c r="B3368" s="42" t="s">
        <v>17360</v>
      </c>
      <c r="D3368" s="263">
        <v>0</v>
      </c>
      <c r="E3368" s="92" t="s">
        <v>11339</v>
      </c>
      <c r="F3368" s="92" t="s">
        <v>14227</v>
      </c>
      <c r="G3368" s="275"/>
      <c r="H3368" s="275"/>
      <c r="I3368" s="92" t="s">
        <v>13507</v>
      </c>
      <c r="J3368" s="43" t="s">
        <v>73</v>
      </c>
      <c r="M3368" s="44" t="s">
        <v>91</v>
      </c>
      <c r="N3368" s="45" t="s">
        <v>11772</v>
      </c>
      <c r="O3368" s="42" t="s">
        <v>81</v>
      </c>
      <c r="P3368" s="42" t="s">
        <v>14480</v>
      </c>
      <c r="Q3368" s="85" t="s">
        <v>105</v>
      </c>
      <c r="R3368" s="85" t="s">
        <v>105</v>
      </c>
      <c r="S3368" s="42" t="s">
        <v>17361</v>
      </c>
      <c r="T3368" s="42" t="s">
        <v>17362</v>
      </c>
      <c r="U3368" s="92" t="s">
        <v>73</v>
      </c>
      <c r="V3368" s="92" t="s">
        <v>73</v>
      </c>
      <c r="W3368" s="92" t="s">
        <v>73</v>
      </c>
      <c r="X3368" s="149">
        <v>41041</v>
      </c>
      <c r="Y3368" s="149">
        <v>41076</v>
      </c>
      <c r="Z3368" s="44">
        <f t="shared" si="304"/>
        <v>2012</v>
      </c>
      <c r="AA3368" s="44">
        <f t="shared" si="305"/>
        <v>5</v>
      </c>
      <c r="AB3368" s="44">
        <v>0</v>
      </c>
      <c r="AC3368" s="92" t="s">
        <v>13508</v>
      </c>
      <c r="AD3368" s="92" t="s">
        <v>73</v>
      </c>
      <c r="AE3368" s="92" t="s">
        <v>105</v>
      </c>
      <c r="AF3368" s="92" t="s">
        <v>105</v>
      </c>
      <c r="AG3368" s="92" t="s">
        <v>105</v>
      </c>
      <c r="AH3368" s="92" t="s">
        <v>105</v>
      </c>
      <c r="AI3368" s="92" t="s">
        <v>17363</v>
      </c>
      <c r="AJ3368" s="92" t="s">
        <v>17364</v>
      </c>
      <c r="AK3368" s="92" t="s">
        <v>17365</v>
      </c>
      <c r="AL3368" s="92"/>
      <c r="AM3368" s="47">
        <v>1</v>
      </c>
      <c r="AN3368" s="47">
        <v>1</v>
      </c>
      <c r="AO3368" s="47">
        <v>6</v>
      </c>
      <c r="AP3368" s="47">
        <v>88</v>
      </c>
      <c r="AQ3368" s="47"/>
      <c r="AR3368" s="47"/>
      <c r="AS3368" s="150">
        <v>0</v>
      </c>
      <c r="AT3368" s="61">
        <v>1</v>
      </c>
      <c r="AU3368" s="49">
        <v>1</v>
      </c>
      <c r="AV3368" s="47"/>
      <c r="AW3368" s="61">
        <v>1</v>
      </c>
      <c r="AX3368" s="61"/>
      <c r="AY3368" s="44">
        <f t="shared" si="302"/>
        <v>36</v>
      </c>
      <c r="AZ3368" s="47"/>
      <c r="BA3368" s="47"/>
      <c r="BB3368" s="47"/>
      <c r="BC3368" s="48"/>
      <c r="BD3368" s="150"/>
      <c r="BE3368" s="96"/>
      <c r="BF3368" s="96"/>
      <c r="BG3368" s="51"/>
      <c r="BH3368" s="51">
        <f t="shared" si="306"/>
        <v>1</v>
      </c>
      <c r="BI3368" s="51">
        <v>2</v>
      </c>
      <c r="BJ3368" s="52"/>
      <c r="BK3368" s="52"/>
      <c r="BL3368" s="53"/>
      <c r="BM3368" s="47" t="e">
        <f>COUNTIFS(A$2:$AC3368,#REF!,M$2:$AL3368,M3368)</f>
        <v>#VALUE!</v>
      </c>
      <c r="BN3368" s="47">
        <v>0</v>
      </c>
      <c r="BO3368" s="151">
        <v>36</v>
      </c>
      <c r="BP3368" s="151">
        <v>0</v>
      </c>
      <c r="BQ3368" s="47">
        <v>36</v>
      </c>
      <c r="BR3368" s="49">
        <v>1</v>
      </c>
      <c r="BS3368" s="61">
        <v>1</v>
      </c>
      <c r="BT3368" s="44">
        <f t="shared" si="303"/>
        <v>42</v>
      </c>
      <c r="BW3368" s="40" t="s">
        <v>67</v>
      </c>
      <c r="BY3368" s="55"/>
    </row>
    <row r="3369" spans="1:78" ht="15" customHeight="1">
      <c r="A3369" s="25" t="s">
        <v>14226</v>
      </c>
      <c r="B3369" s="42" t="s">
        <v>17366</v>
      </c>
      <c r="D3369" s="263">
        <v>0</v>
      </c>
      <c r="E3369" s="92" t="s">
        <v>11339</v>
      </c>
      <c r="F3369" s="92" t="s">
        <v>14227</v>
      </c>
      <c r="G3369" s="275"/>
      <c r="H3369" s="275"/>
      <c r="I3369" s="92" t="s">
        <v>13507</v>
      </c>
      <c r="J3369" s="43" t="s">
        <v>73</v>
      </c>
      <c r="M3369" s="44" t="s">
        <v>91</v>
      </c>
      <c r="N3369" s="45" t="s">
        <v>11772</v>
      </c>
      <c r="O3369" s="42" t="s">
        <v>81</v>
      </c>
      <c r="P3369" s="42" t="s">
        <v>14480</v>
      </c>
      <c r="Q3369" s="85" t="s">
        <v>105</v>
      </c>
      <c r="R3369" s="85" t="s">
        <v>105</v>
      </c>
      <c r="S3369" s="42" t="s">
        <v>17367</v>
      </c>
      <c r="T3369" s="42" t="s">
        <v>17368</v>
      </c>
      <c r="U3369" s="92" t="s">
        <v>73</v>
      </c>
      <c r="V3369" s="92" t="s">
        <v>73</v>
      </c>
      <c r="W3369" s="92" t="s">
        <v>73</v>
      </c>
      <c r="X3369" s="149">
        <v>41083</v>
      </c>
      <c r="Y3369" s="149">
        <v>41126</v>
      </c>
      <c r="Z3369" s="44">
        <f t="shared" si="304"/>
        <v>2012</v>
      </c>
      <c r="AA3369" s="44">
        <f t="shared" si="305"/>
        <v>6</v>
      </c>
      <c r="AB3369" s="44">
        <v>0</v>
      </c>
      <c r="AC3369" s="92" t="s">
        <v>13508</v>
      </c>
      <c r="AD3369" s="92" t="s">
        <v>73</v>
      </c>
      <c r="AE3369" s="92" t="s">
        <v>105</v>
      </c>
      <c r="AF3369" s="92" t="s">
        <v>105</v>
      </c>
      <c r="AG3369" s="92" t="s">
        <v>105</v>
      </c>
      <c r="AH3369" s="92" t="s">
        <v>105</v>
      </c>
      <c r="AI3369" s="92" t="s">
        <v>17369</v>
      </c>
      <c r="AJ3369" s="92" t="s">
        <v>17370</v>
      </c>
      <c r="AK3369" s="92" t="s">
        <v>17371</v>
      </c>
      <c r="AL3369" s="92"/>
      <c r="AM3369" s="47">
        <v>1</v>
      </c>
      <c r="AN3369" s="47">
        <v>1</v>
      </c>
      <c r="AO3369" s="47">
        <v>6</v>
      </c>
      <c r="AP3369" s="47">
        <v>88</v>
      </c>
      <c r="AQ3369" s="47"/>
      <c r="AR3369" s="47"/>
      <c r="AS3369" s="150">
        <v>0</v>
      </c>
      <c r="AT3369" s="61">
        <v>1</v>
      </c>
      <c r="AU3369" s="61">
        <v>1</v>
      </c>
      <c r="AV3369" s="47"/>
      <c r="AW3369" s="61">
        <v>1</v>
      </c>
      <c r="AX3369" s="61"/>
      <c r="AY3369" s="44">
        <f t="shared" si="302"/>
        <v>44</v>
      </c>
      <c r="AZ3369" s="47"/>
      <c r="BA3369" s="47"/>
      <c r="BB3369" s="47"/>
      <c r="BC3369" s="48"/>
      <c r="BD3369" s="150"/>
      <c r="BE3369" s="96"/>
      <c r="BF3369" s="96"/>
      <c r="BG3369" s="51"/>
      <c r="BH3369" s="51">
        <f t="shared" si="306"/>
        <v>1</v>
      </c>
      <c r="BI3369" s="51">
        <v>1</v>
      </c>
      <c r="BJ3369" s="52"/>
      <c r="BK3369" s="52"/>
      <c r="BL3369" s="53"/>
      <c r="BM3369" s="47" t="e">
        <f>COUNTIFS(A$2:$AC3369,#REF!,M$2:$AL3369,M3369)</f>
        <v>#VALUE!</v>
      </c>
      <c r="BN3369" s="47">
        <v>0</v>
      </c>
      <c r="BO3369" s="151">
        <v>44</v>
      </c>
      <c r="BP3369" s="151">
        <v>0</v>
      </c>
      <c r="BQ3369" s="47">
        <v>44</v>
      </c>
      <c r="BR3369" s="61">
        <v>1</v>
      </c>
      <c r="BS3369" s="61">
        <v>1</v>
      </c>
      <c r="BT3369" s="44">
        <f t="shared" si="303"/>
        <v>84</v>
      </c>
      <c r="BW3369" s="40" t="s">
        <v>67</v>
      </c>
      <c r="BY3369" s="55"/>
    </row>
    <row r="3370" spans="1:78" ht="15" customHeight="1">
      <c r="A3370" s="25" t="s">
        <v>14226</v>
      </c>
      <c r="B3370" s="42" t="s">
        <v>17372</v>
      </c>
      <c r="D3370" s="263">
        <v>0</v>
      </c>
      <c r="E3370" s="92" t="s">
        <v>11339</v>
      </c>
      <c r="F3370" s="92" t="s">
        <v>14227</v>
      </c>
      <c r="G3370" s="275"/>
      <c r="H3370" s="275"/>
      <c r="I3370" s="92" t="s">
        <v>13507</v>
      </c>
      <c r="J3370" s="43" t="s">
        <v>73</v>
      </c>
      <c r="M3370" s="44" t="s">
        <v>91</v>
      </c>
      <c r="N3370" s="45" t="s">
        <v>11772</v>
      </c>
      <c r="O3370" s="42" t="s">
        <v>81</v>
      </c>
      <c r="P3370" s="42" t="s">
        <v>14480</v>
      </c>
      <c r="Q3370" s="85" t="s">
        <v>105</v>
      </c>
      <c r="R3370" s="85" t="s">
        <v>105</v>
      </c>
      <c r="S3370" s="42" t="s">
        <v>17373</v>
      </c>
      <c r="T3370" s="42" t="s">
        <v>17374</v>
      </c>
      <c r="U3370" s="92" t="s">
        <v>73</v>
      </c>
      <c r="V3370" s="92" t="s">
        <v>73</v>
      </c>
      <c r="W3370" s="92" t="s">
        <v>73</v>
      </c>
      <c r="X3370" s="149">
        <v>41250</v>
      </c>
      <c r="Y3370" s="149">
        <v>41280</v>
      </c>
      <c r="Z3370" s="44">
        <f t="shared" si="304"/>
        <v>2012</v>
      </c>
      <c r="AA3370" s="44">
        <f t="shared" si="305"/>
        <v>12</v>
      </c>
      <c r="AB3370" s="44">
        <v>0</v>
      </c>
      <c r="AC3370" s="92" t="s">
        <v>13508</v>
      </c>
      <c r="AD3370" s="92" t="s">
        <v>73</v>
      </c>
      <c r="AE3370" s="92" t="s">
        <v>105</v>
      </c>
      <c r="AF3370" s="92" t="s">
        <v>105</v>
      </c>
      <c r="AG3370" s="92" t="s">
        <v>105</v>
      </c>
      <c r="AH3370" s="92" t="s">
        <v>105</v>
      </c>
      <c r="AI3370" s="92" t="s">
        <v>17375</v>
      </c>
      <c r="AJ3370" s="92" t="s">
        <v>17376</v>
      </c>
      <c r="AK3370" s="92"/>
      <c r="AL3370" s="92"/>
      <c r="AM3370" s="47">
        <v>1</v>
      </c>
      <c r="AN3370" s="47">
        <v>1</v>
      </c>
      <c r="AO3370" s="47">
        <v>6</v>
      </c>
      <c r="AP3370" s="47">
        <v>88</v>
      </c>
      <c r="AQ3370" s="47"/>
      <c r="AR3370" s="47"/>
      <c r="AS3370" s="150">
        <v>0</v>
      </c>
      <c r="AT3370" s="61">
        <v>1</v>
      </c>
      <c r="AU3370" s="61">
        <v>1</v>
      </c>
      <c r="AV3370" s="47"/>
      <c r="AW3370" s="61">
        <v>1</v>
      </c>
      <c r="AX3370" s="61"/>
      <c r="AY3370" s="44">
        <f t="shared" si="302"/>
        <v>31</v>
      </c>
      <c r="AZ3370" s="47"/>
      <c r="BA3370" s="47"/>
      <c r="BB3370" s="47"/>
      <c r="BC3370" s="48"/>
      <c r="BD3370" s="150"/>
      <c r="BE3370" s="96"/>
      <c r="BF3370" s="96"/>
      <c r="BG3370" s="51"/>
      <c r="BH3370" s="51">
        <f t="shared" si="306"/>
        <v>1</v>
      </c>
      <c r="BI3370" s="51">
        <v>4</v>
      </c>
      <c r="BJ3370" s="52"/>
      <c r="BK3370" s="52"/>
      <c r="BL3370" s="53"/>
      <c r="BM3370" s="47" t="e">
        <f>COUNTIFS(A$2:$AC3370,#REF!,M$2:$AL3370,M3370)</f>
        <v>#VALUE!</v>
      </c>
      <c r="BN3370" s="47">
        <v>0</v>
      </c>
      <c r="BO3370" s="151">
        <v>31</v>
      </c>
      <c r="BP3370" s="151">
        <v>0</v>
      </c>
      <c r="BQ3370" s="47">
        <v>31</v>
      </c>
      <c r="BR3370" s="61">
        <v>1</v>
      </c>
      <c r="BS3370" s="61">
        <v>1</v>
      </c>
      <c r="BT3370" s="44">
        <f t="shared" si="303"/>
        <v>251</v>
      </c>
      <c r="BW3370" s="40" t="s">
        <v>67</v>
      </c>
      <c r="BY3370" s="55"/>
    </row>
    <row r="3371" spans="1:78" ht="15" customHeight="1">
      <c r="A3371" s="25" t="s">
        <v>14226</v>
      </c>
      <c r="B3371" s="42" t="s">
        <v>17377</v>
      </c>
      <c r="D3371" s="263">
        <v>0</v>
      </c>
      <c r="E3371" s="92" t="s">
        <v>11339</v>
      </c>
      <c r="F3371" s="92" t="s">
        <v>14227</v>
      </c>
      <c r="G3371" s="275"/>
      <c r="H3371" s="275"/>
      <c r="I3371" s="92" t="s">
        <v>12531</v>
      </c>
      <c r="J3371" s="43" t="s">
        <v>73</v>
      </c>
      <c r="M3371" s="44" t="s">
        <v>91</v>
      </c>
      <c r="N3371" s="45" t="s">
        <v>1430</v>
      </c>
      <c r="O3371" s="42" t="s">
        <v>81</v>
      </c>
      <c r="P3371" s="42" t="s">
        <v>14480</v>
      </c>
      <c r="Q3371" s="92" t="s">
        <v>6149</v>
      </c>
      <c r="R3371" s="42" t="s">
        <v>1256</v>
      </c>
      <c r="S3371" s="42" t="s">
        <v>17378</v>
      </c>
      <c r="T3371" s="42" t="s">
        <v>73</v>
      </c>
      <c r="U3371" s="92" t="s">
        <v>73</v>
      </c>
      <c r="V3371" s="92" t="s">
        <v>73</v>
      </c>
      <c r="W3371" s="92" t="s">
        <v>73</v>
      </c>
      <c r="X3371" s="149">
        <v>41045</v>
      </c>
      <c r="Y3371" s="149">
        <v>41061</v>
      </c>
      <c r="Z3371" s="44">
        <f t="shared" si="304"/>
        <v>2012</v>
      </c>
      <c r="AA3371" s="44">
        <f t="shared" si="305"/>
        <v>5</v>
      </c>
      <c r="AB3371" s="44">
        <v>0</v>
      </c>
      <c r="AC3371" s="92" t="s">
        <v>12531</v>
      </c>
      <c r="AD3371" s="92" t="s">
        <v>73</v>
      </c>
      <c r="AE3371" s="92" t="s">
        <v>105</v>
      </c>
      <c r="AF3371" s="92" t="s">
        <v>105</v>
      </c>
      <c r="AG3371" s="92" t="s">
        <v>105</v>
      </c>
      <c r="AH3371" s="92" t="s">
        <v>105</v>
      </c>
      <c r="AI3371" s="92" t="s">
        <v>17379</v>
      </c>
      <c r="AJ3371" s="92" t="s">
        <v>105</v>
      </c>
      <c r="AK3371" s="92"/>
      <c r="AL3371" s="92"/>
      <c r="AM3371" s="47">
        <v>1</v>
      </c>
      <c r="AN3371" s="47">
        <v>1</v>
      </c>
      <c r="AO3371" s="47">
        <v>6</v>
      </c>
      <c r="AP3371" s="47">
        <v>88</v>
      </c>
      <c r="AQ3371" s="47"/>
      <c r="AR3371" s="47"/>
      <c r="AS3371" s="150">
        <v>1</v>
      </c>
      <c r="AT3371" s="61">
        <v>1</v>
      </c>
      <c r="AU3371" s="61">
        <v>1</v>
      </c>
      <c r="AV3371" s="47"/>
      <c r="AW3371" s="61">
        <v>1</v>
      </c>
      <c r="AX3371" s="61"/>
      <c r="AY3371" s="44">
        <f t="shared" si="302"/>
        <v>17</v>
      </c>
      <c r="AZ3371" s="47"/>
      <c r="BA3371" s="47"/>
      <c r="BB3371" s="47"/>
      <c r="BC3371" s="48"/>
      <c r="BD3371" s="150"/>
      <c r="BE3371" s="96"/>
      <c r="BF3371" s="96"/>
      <c r="BG3371" s="51"/>
      <c r="BH3371" s="51">
        <f t="shared" si="306"/>
        <v>1</v>
      </c>
      <c r="BI3371" s="51">
        <v>1</v>
      </c>
      <c r="BJ3371" s="52"/>
      <c r="BK3371" s="52"/>
      <c r="BL3371" s="53"/>
      <c r="BM3371" s="47" t="e">
        <f>COUNTIFS(A$2:$AC3371,#REF!,M$2:$AL3371,M3371)</f>
        <v>#VALUE!</v>
      </c>
      <c r="BN3371" s="47">
        <v>0</v>
      </c>
      <c r="BO3371" s="151">
        <v>17</v>
      </c>
      <c r="BP3371" s="151">
        <v>0</v>
      </c>
      <c r="BQ3371" s="47">
        <v>17</v>
      </c>
      <c r="BR3371" s="61">
        <v>1</v>
      </c>
      <c r="BS3371" s="61">
        <v>1</v>
      </c>
      <c r="BT3371" s="44">
        <f t="shared" si="303"/>
        <v>46</v>
      </c>
      <c r="BW3371" s="40" t="s">
        <v>67</v>
      </c>
      <c r="BY3371" s="55"/>
    </row>
    <row r="3372" spans="1:78" ht="15" customHeight="1">
      <c r="A3372" s="25" t="s">
        <v>14226</v>
      </c>
      <c r="B3372" s="42" t="s">
        <v>17380</v>
      </c>
      <c r="D3372" s="263">
        <v>0</v>
      </c>
      <c r="E3372" s="92" t="s">
        <v>11339</v>
      </c>
      <c r="F3372" s="92" t="s">
        <v>14227</v>
      </c>
      <c r="G3372" s="275"/>
      <c r="H3372" s="275"/>
      <c r="I3372" s="92" t="s">
        <v>12531</v>
      </c>
      <c r="J3372" s="43" t="s">
        <v>73</v>
      </c>
      <c r="M3372" s="44" t="s">
        <v>91</v>
      </c>
      <c r="N3372" s="45" t="s">
        <v>1430</v>
      </c>
      <c r="O3372" s="42" t="s">
        <v>81</v>
      </c>
      <c r="P3372" s="42" t="s">
        <v>14480</v>
      </c>
      <c r="Q3372" s="85" t="s">
        <v>105</v>
      </c>
      <c r="R3372" s="85" t="s">
        <v>105</v>
      </c>
      <c r="S3372" s="42" t="s">
        <v>17381</v>
      </c>
      <c r="T3372" s="42" t="s">
        <v>73</v>
      </c>
      <c r="U3372" s="92" t="s">
        <v>73</v>
      </c>
      <c r="V3372" s="92" t="s">
        <v>73</v>
      </c>
      <c r="W3372" s="92" t="s">
        <v>73</v>
      </c>
      <c r="X3372" s="149">
        <v>41075</v>
      </c>
      <c r="Y3372" s="149">
        <v>41091</v>
      </c>
      <c r="Z3372" s="44">
        <f t="shared" si="304"/>
        <v>2012</v>
      </c>
      <c r="AA3372" s="44">
        <f t="shared" si="305"/>
        <v>6</v>
      </c>
      <c r="AB3372" s="44">
        <v>0</v>
      </c>
      <c r="AC3372" s="92" t="s">
        <v>12531</v>
      </c>
      <c r="AD3372" s="92" t="s">
        <v>73</v>
      </c>
      <c r="AE3372" s="92" t="s">
        <v>105</v>
      </c>
      <c r="AF3372" s="92" t="s">
        <v>105</v>
      </c>
      <c r="AG3372" s="92" t="s">
        <v>105</v>
      </c>
      <c r="AH3372" s="92" t="s">
        <v>105</v>
      </c>
      <c r="AI3372" s="92" t="s">
        <v>17382</v>
      </c>
      <c r="AJ3372" s="92" t="s">
        <v>105</v>
      </c>
      <c r="AK3372" s="92"/>
      <c r="AL3372" s="92"/>
      <c r="AM3372" s="47">
        <v>1</v>
      </c>
      <c r="AN3372" s="47">
        <v>1</v>
      </c>
      <c r="AO3372" s="47">
        <v>6</v>
      </c>
      <c r="AP3372" s="47">
        <v>88</v>
      </c>
      <c r="AQ3372" s="47"/>
      <c r="AR3372" s="47"/>
      <c r="AS3372" s="150">
        <v>0</v>
      </c>
      <c r="AT3372" s="61">
        <v>1</v>
      </c>
      <c r="AU3372" s="61">
        <v>1</v>
      </c>
      <c r="AV3372" s="47"/>
      <c r="AW3372" s="61">
        <v>1</v>
      </c>
      <c r="AX3372" s="61"/>
      <c r="AY3372" s="44">
        <f t="shared" si="302"/>
        <v>17</v>
      </c>
      <c r="AZ3372" s="47"/>
      <c r="BA3372" s="47"/>
      <c r="BB3372" s="47"/>
      <c r="BC3372" s="48"/>
      <c r="BD3372" s="150"/>
      <c r="BE3372" s="96"/>
      <c r="BF3372" s="96"/>
      <c r="BG3372" s="51"/>
      <c r="BH3372" s="51">
        <f t="shared" si="306"/>
        <v>1</v>
      </c>
      <c r="BI3372" s="51">
        <v>3</v>
      </c>
      <c r="BJ3372" s="52"/>
      <c r="BK3372" s="52"/>
      <c r="BL3372" s="53"/>
      <c r="BM3372" s="47" t="e">
        <f>COUNTIFS(A$2:$AC3372,#REF!,M$2:$AL3372,M3372)</f>
        <v>#VALUE!</v>
      </c>
      <c r="BN3372" s="47">
        <v>0</v>
      </c>
      <c r="BO3372" s="151">
        <v>17</v>
      </c>
      <c r="BP3372" s="151">
        <v>0</v>
      </c>
      <c r="BQ3372" s="47">
        <v>17</v>
      </c>
      <c r="BR3372" s="61">
        <v>1</v>
      </c>
      <c r="BS3372" s="61">
        <v>1</v>
      </c>
      <c r="BT3372" s="44">
        <f t="shared" si="303"/>
        <v>76</v>
      </c>
      <c r="BW3372" s="40" t="s">
        <v>67</v>
      </c>
      <c r="BY3372" s="55"/>
    </row>
    <row r="3373" spans="1:78" ht="15" customHeight="1">
      <c r="A3373" s="25" t="s">
        <v>14226</v>
      </c>
      <c r="B3373" s="42" t="s">
        <v>17383</v>
      </c>
      <c r="D3373" s="263">
        <v>0</v>
      </c>
      <c r="E3373" s="92" t="s">
        <v>11339</v>
      </c>
      <c r="F3373" s="92" t="s">
        <v>14227</v>
      </c>
      <c r="G3373" s="275"/>
      <c r="H3373" s="275"/>
      <c r="I3373" s="92" t="s">
        <v>12531</v>
      </c>
      <c r="J3373" s="43" t="s">
        <v>73</v>
      </c>
      <c r="M3373" s="44" t="s">
        <v>91</v>
      </c>
      <c r="N3373" s="45" t="s">
        <v>1430</v>
      </c>
      <c r="O3373" s="42" t="s">
        <v>81</v>
      </c>
      <c r="P3373" s="42" t="s">
        <v>14480</v>
      </c>
      <c r="Q3373" s="92" t="s">
        <v>6149</v>
      </c>
      <c r="R3373" s="42" t="s">
        <v>1256</v>
      </c>
      <c r="S3373" s="42" t="s">
        <v>17384</v>
      </c>
      <c r="T3373" s="42" t="s">
        <v>73</v>
      </c>
      <c r="U3373" s="92" t="s">
        <v>73</v>
      </c>
      <c r="V3373" s="92" t="s">
        <v>73</v>
      </c>
      <c r="W3373" s="92" t="s">
        <v>73</v>
      </c>
      <c r="X3373" s="149">
        <v>41165</v>
      </c>
      <c r="Y3373" s="149">
        <v>41183</v>
      </c>
      <c r="Z3373" s="44">
        <f t="shared" si="304"/>
        <v>2012</v>
      </c>
      <c r="AA3373" s="44">
        <f t="shared" si="305"/>
        <v>9</v>
      </c>
      <c r="AB3373" s="44">
        <v>0</v>
      </c>
      <c r="AC3373" s="92" t="s">
        <v>12531</v>
      </c>
      <c r="AD3373" s="92" t="s">
        <v>73</v>
      </c>
      <c r="AE3373" s="92" t="s">
        <v>105</v>
      </c>
      <c r="AF3373" s="92" t="s">
        <v>105</v>
      </c>
      <c r="AG3373" s="92" t="s">
        <v>105</v>
      </c>
      <c r="AH3373" s="92" t="s">
        <v>105</v>
      </c>
      <c r="AI3373" s="92" t="s">
        <v>17385</v>
      </c>
      <c r="AJ3373" s="92" t="s">
        <v>105</v>
      </c>
      <c r="AK3373" s="92"/>
      <c r="AL3373" s="92"/>
      <c r="AM3373" s="47">
        <v>1</v>
      </c>
      <c r="AN3373" s="47">
        <v>1</v>
      </c>
      <c r="AO3373" s="47">
        <v>6</v>
      </c>
      <c r="AP3373" s="47">
        <v>88</v>
      </c>
      <c r="AQ3373" s="47"/>
      <c r="AR3373" s="47"/>
      <c r="AS3373" s="150">
        <v>1</v>
      </c>
      <c r="AT3373" s="61">
        <v>1</v>
      </c>
      <c r="AU3373" s="61">
        <v>1</v>
      </c>
      <c r="AV3373" s="47"/>
      <c r="AW3373" s="61">
        <v>1</v>
      </c>
      <c r="AX3373" s="61"/>
      <c r="AY3373" s="44">
        <f t="shared" si="302"/>
        <v>19</v>
      </c>
      <c r="AZ3373" s="47"/>
      <c r="BA3373" s="47"/>
      <c r="BB3373" s="47"/>
      <c r="BC3373" s="48"/>
      <c r="BD3373" s="150"/>
      <c r="BE3373" s="96"/>
      <c r="BF3373" s="96"/>
      <c r="BG3373" s="51"/>
      <c r="BH3373" s="51">
        <f t="shared" si="306"/>
        <v>1</v>
      </c>
      <c r="BI3373" s="51">
        <v>3</v>
      </c>
      <c r="BJ3373" s="52"/>
      <c r="BK3373" s="52"/>
      <c r="BL3373" s="53"/>
      <c r="BM3373" s="47" t="e">
        <f>COUNTIFS(A$2:$AC3373,#REF!,M$2:$AL3373,M3373)</f>
        <v>#VALUE!</v>
      </c>
      <c r="BN3373" s="47">
        <v>0</v>
      </c>
      <c r="BO3373" s="151">
        <v>19</v>
      </c>
      <c r="BP3373" s="151">
        <v>0</v>
      </c>
      <c r="BQ3373" s="47">
        <v>19</v>
      </c>
      <c r="BR3373" s="61">
        <v>1</v>
      </c>
      <c r="BS3373" s="61">
        <v>1</v>
      </c>
      <c r="BT3373" s="44">
        <f t="shared" si="303"/>
        <v>166</v>
      </c>
      <c r="BW3373" s="40" t="s">
        <v>67</v>
      </c>
      <c r="BY3373" s="55"/>
    </row>
    <row r="3374" spans="1:78" ht="15" customHeight="1">
      <c r="A3374" s="25" t="s">
        <v>14226</v>
      </c>
      <c r="B3374" s="42" t="s">
        <v>17386</v>
      </c>
      <c r="D3374" s="263">
        <v>0</v>
      </c>
      <c r="E3374" s="92" t="s">
        <v>11339</v>
      </c>
      <c r="F3374" s="92" t="s">
        <v>14227</v>
      </c>
      <c r="G3374" s="275"/>
      <c r="H3374" s="275"/>
      <c r="I3374" s="92" t="s">
        <v>668</v>
      </c>
      <c r="J3374" s="43" t="s">
        <v>73</v>
      </c>
      <c r="M3374" s="44" t="s">
        <v>91</v>
      </c>
      <c r="N3374" s="45" t="s">
        <v>7255</v>
      </c>
      <c r="O3374" s="42" t="s">
        <v>81</v>
      </c>
      <c r="P3374" s="42" t="s">
        <v>14480</v>
      </c>
      <c r="Q3374" s="85" t="s">
        <v>105</v>
      </c>
      <c r="R3374" s="85" t="s">
        <v>105</v>
      </c>
      <c r="S3374" s="42" t="s">
        <v>17387</v>
      </c>
      <c r="T3374" s="42" t="s">
        <v>73</v>
      </c>
      <c r="U3374" s="92" t="s">
        <v>73</v>
      </c>
      <c r="V3374" s="92" t="s">
        <v>73</v>
      </c>
      <c r="W3374" s="92" t="s">
        <v>73</v>
      </c>
      <c r="X3374" s="149">
        <v>41157</v>
      </c>
      <c r="Y3374" s="149">
        <v>41213</v>
      </c>
      <c r="Z3374" s="44">
        <f t="shared" si="304"/>
        <v>2012</v>
      </c>
      <c r="AA3374" s="44">
        <f t="shared" si="305"/>
        <v>9</v>
      </c>
      <c r="AB3374" s="44">
        <v>0</v>
      </c>
      <c r="AC3374" s="92" t="s">
        <v>668</v>
      </c>
      <c r="AD3374" s="92" t="s">
        <v>73</v>
      </c>
      <c r="AE3374" s="92" t="s">
        <v>105</v>
      </c>
      <c r="AF3374" s="92" t="s">
        <v>105</v>
      </c>
      <c r="AG3374" s="92" t="s">
        <v>105</v>
      </c>
      <c r="AH3374" s="92" t="s">
        <v>105</v>
      </c>
      <c r="AI3374" s="92" t="s">
        <v>17388</v>
      </c>
      <c r="AJ3374" s="92" t="s">
        <v>105</v>
      </c>
      <c r="AK3374" s="92"/>
      <c r="AL3374" s="92"/>
      <c r="AM3374" s="47">
        <v>1</v>
      </c>
      <c r="AN3374" s="47">
        <v>1</v>
      </c>
      <c r="AO3374" s="47">
        <v>6</v>
      </c>
      <c r="AP3374" s="47">
        <v>88</v>
      </c>
      <c r="AQ3374" s="47"/>
      <c r="AR3374" s="47"/>
      <c r="AS3374" s="150">
        <v>0</v>
      </c>
      <c r="AT3374" s="61">
        <v>1</v>
      </c>
      <c r="AU3374" s="61">
        <v>1</v>
      </c>
      <c r="AV3374" s="47"/>
      <c r="AW3374" s="61">
        <v>1</v>
      </c>
      <c r="AX3374" s="61"/>
      <c r="AY3374" s="44">
        <f t="shared" si="302"/>
        <v>57</v>
      </c>
      <c r="AZ3374" s="47"/>
      <c r="BA3374" s="47"/>
      <c r="BB3374" s="47"/>
      <c r="BC3374" s="48"/>
      <c r="BD3374" s="60"/>
      <c r="BE3374" s="96" t="s">
        <v>630</v>
      </c>
      <c r="BF3374" s="96"/>
      <c r="BG3374" s="51" t="s">
        <v>961</v>
      </c>
      <c r="BH3374" s="51">
        <f t="shared" si="306"/>
        <v>1</v>
      </c>
      <c r="BI3374" s="51">
        <v>3</v>
      </c>
      <c r="BJ3374" s="52"/>
      <c r="BK3374" s="52"/>
      <c r="BL3374" s="53"/>
      <c r="BM3374" s="47" t="e">
        <f>COUNTIFS(A$2:$AC3374,#REF!,M$2:$AL3374,M3374)</f>
        <v>#VALUE!</v>
      </c>
      <c r="BN3374" s="47">
        <v>0</v>
      </c>
      <c r="BO3374" s="151">
        <v>57</v>
      </c>
      <c r="BP3374" s="151">
        <v>0</v>
      </c>
      <c r="BQ3374" s="47">
        <v>57</v>
      </c>
      <c r="BR3374" s="61">
        <v>1</v>
      </c>
      <c r="BS3374" s="61">
        <v>1</v>
      </c>
      <c r="BT3374" s="44">
        <f t="shared" si="303"/>
        <v>158</v>
      </c>
      <c r="BW3374" s="40" t="s">
        <v>67</v>
      </c>
      <c r="BY3374" s="55"/>
    </row>
    <row r="3375" spans="1:78" ht="15" customHeight="1">
      <c r="A3375" s="25" t="s">
        <v>14226</v>
      </c>
      <c r="B3375" s="42" t="s">
        <v>17389</v>
      </c>
      <c r="D3375" s="263">
        <v>0</v>
      </c>
      <c r="E3375" s="92" t="s">
        <v>11339</v>
      </c>
      <c r="F3375" s="92" t="s">
        <v>14227</v>
      </c>
      <c r="G3375" s="275"/>
      <c r="H3375" s="275"/>
      <c r="I3375" s="92" t="s">
        <v>668</v>
      </c>
      <c r="J3375" s="43" t="s">
        <v>73</v>
      </c>
      <c r="M3375" s="44" t="s">
        <v>91</v>
      </c>
      <c r="N3375" s="45" t="s">
        <v>17390</v>
      </c>
      <c r="O3375" s="42" t="s">
        <v>81</v>
      </c>
      <c r="P3375" s="42" t="s">
        <v>14480</v>
      </c>
      <c r="Q3375" s="85" t="s">
        <v>105</v>
      </c>
      <c r="R3375" s="85" t="s">
        <v>105</v>
      </c>
      <c r="S3375" s="42" t="s">
        <v>17391</v>
      </c>
      <c r="T3375" s="42" t="s">
        <v>73</v>
      </c>
      <c r="U3375" s="92" t="s">
        <v>73</v>
      </c>
      <c r="V3375" s="92" t="s">
        <v>73</v>
      </c>
      <c r="W3375" s="92" t="s">
        <v>73</v>
      </c>
      <c r="X3375" s="149">
        <v>41174</v>
      </c>
      <c r="Y3375" s="149">
        <v>41293</v>
      </c>
      <c r="Z3375" s="44">
        <f t="shared" si="304"/>
        <v>2012</v>
      </c>
      <c r="AA3375" s="44">
        <f t="shared" si="305"/>
        <v>9</v>
      </c>
      <c r="AB3375" s="44">
        <v>0</v>
      </c>
      <c r="AC3375" s="92" t="s">
        <v>668</v>
      </c>
      <c r="AD3375" s="92" t="s">
        <v>73</v>
      </c>
      <c r="AE3375" s="92" t="s">
        <v>105</v>
      </c>
      <c r="AF3375" s="92" t="s">
        <v>105</v>
      </c>
      <c r="AG3375" s="92" t="s">
        <v>105</v>
      </c>
      <c r="AH3375" s="92" t="s">
        <v>105</v>
      </c>
      <c r="AI3375" s="92" t="s">
        <v>17392</v>
      </c>
      <c r="AJ3375" s="92" t="s">
        <v>105</v>
      </c>
      <c r="AK3375" s="92"/>
      <c r="AL3375" s="92"/>
      <c r="AM3375" s="47">
        <v>1</v>
      </c>
      <c r="AN3375" s="47">
        <v>1</v>
      </c>
      <c r="AO3375" s="47">
        <v>6</v>
      </c>
      <c r="AP3375" s="47">
        <v>88</v>
      </c>
      <c r="AQ3375" s="47"/>
      <c r="AR3375" s="47"/>
      <c r="AS3375" s="150">
        <v>0</v>
      </c>
      <c r="AT3375" s="61">
        <v>1</v>
      </c>
      <c r="AU3375" s="61">
        <v>1</v>
      </c>
      <c r="AV3375" s="47"/>
      <c r="AW3375" s="61">
        <v>1</v>
      </c>
      <c r="AX3375" s="61"/>
      <c r="AY3375" s="44">
        <f t="shared" si="302"/>
        <v>120</v>
      </c>
      <c r="AZ3375" s="47"/>
      <c r="BA3375" s="47"/>
      <c r="BB3375" s="47"/>
      <c r="BC3375" s="48"/>
      <c r="BD3375" s="60"/>
      <c r="BE3375" s="96" t="s">
        <v>630</v>
      </c>
      <c r="BF3375" s="96"/>
      <c r="BG3375" s="51" t="s">
        <v>961</v>
      </c>
      <c r="BH3375" s="51">
        <f t="shared" si="306"/>
        <v>1</v>
      </c>
      <c r="BI3375" s="51">
        <v>1</v>
      </c>
      <c r="BJ3375" s="52"/>
      <c r="BK3375" s="52"/>
      <c r="BL3375" s="53"/>
      <c r="BM3375" s="47" t="e">
        <f>COUNTIFS(A$2:$AC3375,#REF!,M$2:$AL3375,M3375)</f>
        <v>#VALUE!</v>
      </c>
      <c r="BN3375" s="47">
        <v>1</v>
      </c>
      <c r="BO3375" s="151">
        <v>120</v>
      </c>
      <c r="BP3375" s="151">
        <v>0</v>
      </c>
      <c r="BQ3375" s="47">
        <v>120</v>
      </c>
      <c r="BR3375" s="61">
        <v>1</v>
      </c>
      <c r="BS3375" s="61">
        <v>1</v>
      </c>
      <c r="BT3375" s="44">
        <f t="shared" si="303"/>
        <v>175</v>
      </c>
      <c r="BW3375" s="40" t="s">
        <v>67</v>
      </c>
      <c r="BY3375" s="55"/>
    </row>
    <row r="3376" spans="1:78" ht="15" customHeight="1">
      <c r="A3376" s="25" t="s">
        <v>14226</v>
      </c>
      <c r="B3376" s="42" t="s">
        <v>17393</v>
      </c>
      <c r="D3376" s="263">
        <v>0</v>
      </c>
      <c r="E3376" s="92" t="s">
        <v>11339</v>
      </c>
      <c r="F3376" s="92" t="s">
        <v>14227</v>
      </c>
      <c r="G3376" s="275"/>
      <c r="H3376" s="275"/>
      <c r="I3376" s="92" t="s">
        <v>14088</v>
      </c>
      <c r="J3376" s="43" t="s">
        <v>73</v>
      </c>
      <c r="M3376" s="44" t="s">
        <v>121</v>
      </c>
      <c r="N3376" s="45" t="s">
        <v>152</v>
      </c>
      <c r="O3376" s="42" t="s">
        <v>81</v>
      </c>
      <c r="P3376" s="42" t="s">
        <v>14480</v>
      </c>
      <c r="Q3376" s="85" t="s">
        <v>105</v>
      </c>
      <c r="R3376" s="85" t="s">
        <v>105</v>
      </c>
      <c r="S3376" s="42" t="s">
        <v>17394</v>
      </c>
      <c r="T3376" s="42" t="s">
        <v>73</v>
      </c>
      <c r="U3376" s="92" t="s">
        <v>73</v>
      </c>
      <c r="V3376" s="92" t="s">
        <v>73</v>
      </c>
      <c r="W3376" s="92" t="s">
        <v>73</v>
      </c>
      <c r="X3376" s="149">
        <v>41244</v>
      </c>
      <c r="Y3376" s="149">
        <v>41305</v>
      </c>
      <c r="Z3376" s="44">
        <f t="shared" si="304"/>
        <v>2012</v>
      </c>
      <c r="AA3376" s="44">
        <f t="shared" si="305"/>
        <v>12</v>
      </c>
      <c r="AB3376" s="44">
        <v>0</v>
      </c>
      <c r="AC3376" s="92" t="s">
        <v>17395</v>
      </c>
      <c r="AD3376" s="92" t="s">
        <v>73</v>
      </c>
      <c r="AE3376" s="92" t="s">
        <v>13474</v>
      </c>
      <c r="AF3376" s="92" t="s">
        <v>105</v>
      </c>
      <c r="AG3376" s="92" t="s">
        <v>105</v>
      </c>
      <c r="AH3376" s="92" t="s">
        <v>105</v>
      </c>
      <c r="AI3376" s="92" t="s">
        <v>17396</v>
      </c>
      <c r="AJ3376" s="92" t="s">
        <v>105</v>
      </c>
      <c r="AK3376" s="92" t="s">
        <v>17397</v>
      </c>
      <c r="AL3376" s="92"/>
      <c r="AM3376" s="47">
        <v>1</v>
      </c>
      <c r="AN3376" s="47">
        <v>1</v>
      </c>
      <c r="AO3376" s="47">
        <v>3</v>
      </c>
      <c r="AP3376" s="47">
        <v>88</v>
      </c>
      <c r="AQ3376" s="47"/>
      <c r="AR3376" s="47"/>
      <c r="AS3376" s="150">
        <v>0</v>
      </c>
      <c r="AT3376" s="61">
        <v>1</v>
      </c>
      <c r="AU3376" s="61">
        <v>1</v>
      </c>
      <c r="AV3376" s="47"/>
      <c r="AW3376" s="61">
        <v>1</v>
      </c>
      <c r="AX3376" s="61"/>
      <c r="AY3376" s="44">
        <f t="shared" si="302"/>
        <v>62</v>
      </c>
      <c r="AZ3376" s="47"/>
      <c r="BA3376" s="47"/>
      <c r="BB3376" s="47"/>
      <c r="BC3376" s="48"/>
      <c r="BD3376" s="150"/>
      <c r="BE3376" s="96"/>
      <c r="BF3376" s="96"/>
      <c r="BG3376" s="51"/>
      <c r="BH3376" s="51">
        <f t="shared" si="306"/>
        <v>1</v>
      </c>
      <c r="BI3376" s="51">
        <v>3</v>
      </c>
      <c r="BJ3376" s="52"/>
      <c r="BK3376" s="52"/>
      <c r="BL3376" s="53"/>
      <c r="BM3376" s="47" t="e">
        <f>COUNTIFS(A$2:$AC3376,#REF!,M$2:$AL3376,M3376)</f>
        <v>#VALUE!</v>
      </c>
      <c r="BN3376" s="47">
        <v>0</v>
      </c>
      <c r="BO3376" s="151">
        <v>62</v>
      </c>
      <c r="BP3376" s="151">
        <v>0</v>
      </c>
      <c r="BQ3376" s="47">
        <v>62</v>
      </c>
      <c r="BR3376" s="61">
        <v>1</v>
      </c>
      <c r="BS3376" s="61">
        <v>1</v>
      </c>
      <c r="BT3376" s="44">
        <f t="shared" si="303"/>
        <v>245</v>
      </c>
      <c r="BW3376" s="40" t="s">
        <v>67</v>
      </c>
      <c r="BY3376" s="55"/>
    </row>
    <row r="3377" spans="1:78" ht="15" customHeight="1">
      <c r="A3377" s="25" t="s">
        <v>14226</v>
      </c>
      <c r="B3377" s="42" t="s">
        <v>17398</v>
      </c>
      <c r="D3377" s="263">
        <v>0</v>
      </c>
      <c r="E3377" s="92" t="s">
        <v>11339</v>
      </c>
      <c r="F3377" s="92" t="s">
        <v>14227</v>
      </c>
      <c r="G3377" s="275"/>
      <c r="H3377" s="275"/>
      <c r="I3377" s="92" t="s">
        <v>13472</v>
      </c>
      <c r="J3377" s="43" t="s">
        <v>73</v>
      </c>
      <c r="M3377" s="44" t="s">
        <v>121</v>
      </c>
      <c r="N3377" s="45" t="s">
        <v>173</v>
      </c>
      <c r="O3377" s="42" t="s">
        <v>81</v>
      </c>
      <c r="P3377" s="42" t="s">
        <v>14480</v>
      </c>
      <c r="Q3377" s="85" t="s">
        <v>105</v>
      </c>
      <c r="R3377" s="85" t="s">
        <v>105</v>
      </c>
      <c r="S3377" s="42" t="s">
        <v>17399</v>
      </c>
      <c r="T3377" s="42" t="s">
        <v>73</v>
      </c>
      <c r="U3377" s="92" t="s">
        <v>73</v>
      </c>
      <c r="V3377" s="92" t="s">
        <v>73</v>
      </c>
      <c r="W3377" s="92" t="s">
        <v>73</v>
      </c>
      <c r="X3377" s="149">
        <v>41225</v>
      </c>
      <c r="Y3377" s="149">
        <v>41237</v>
      </c>
      <c r="Z3377" s="44">
        <f t="shared" si="304"/>
        <v>2012</v>
      </c>
      <c r="AA3377" s="44">
        <f t="shared" si="305"/>
        <v>11</v>
      </c>
      <c r="AB3377" s="44">
        <v>0</v>
      </c>
      <c r="AC3377" s="92" t="s">
        <v>17400</v>
      </c>
      <c r="AD3377" s="92" t="s">
        <v>73</v>
      </c>
      <c r="AE3377" s="92" t="s">
        <v>13474</v>
      </c>
      <c r="AF3377" s="92" t="s">
        <v>105</v>
      </c>
      <c r="AG3377" s="92" t="s">
        <v>105</v>
      </c>
      <c r="AH3377" s="92" t="s">
        <v>105</v>
      </c>
      <c r="AI3377" s="92" t="s">
        <v>17401</v>
      </c>
      <c r="AJ3377" s="92" t="s">
        <v>105</v>
      </c>
      <c r="AK3377" s="92" t="s">
        <v>17402</v>
      </c>
      <c r="AL3377" s="92"/>
      <c r="AM3377" s="47">
        <v>1</v>
      </c>
      <c r="AN3377" s="47">
        <v>1</v>
      </c>
      <c r="AO3377" s="47">
        <v>3</v>
      </c>
      <c r="AP3377" s="47">
        <v>88</v>
      </c>
      <c r="AQ3377" s="47"/>
      <c r="AR3377" s="47"/>
      <c r="AS3377" s="150">
        <v>0</v>
      </c>
      <c r="AT3377" s="61">
        <v>1</v>
      </c>
      <c r="AU3377" s="61">
        <v>1</v>
      </c>
      <c r="AV3377" s="47"/>
      <c r="AW3377" s="61">
        <v>1</v>
      </c>
      <c r="AX3377" s="61"/>
      <c r="AY3377" s="44">
        <f t="shared" si="302"/>
        <v>13</v>
      </c>
      <c r="AZ3377" s="47"/>
      <c r="BA3377" s="47"/>
      <c r="BB3377" s="47"/>
      <c r="BC3377" s="48"/>
      <c r="BD3377" s="150"/>
      <c r="BE3377" s="96"/>
      <c r="BF3377" s="96"/>
      <c r="BG3377" s="51"/>
      <c r="BH3377" s="51">
        <f t="shared" si="306"/>
        <v>1</v>
      </c>
      <c r="BI3377" s="51">
        <v>1</v>
      </c>
      <c r="BJ3377" s="52"/>
      <c r="BK3377" s="52"/>
      <c r="BL3377" s="53"/>
      <c r="BM3377" s="47" t="e">
        <f>COUNTIFS(A$2:$AC3377,#REF!,M$2:$AL3377,M3377)</f>
        <v>#VALUE!</v>
      </c>
      <c r="BN3377" s="47">
        <v>0</v>
      </c>
      <c r="BO3377" s="151">
        <v>13</v>
      </c>
      <c r="BP3377" s="151">
        <v>0</v>
      </c>
      <c r="BQ3377" s="47">
        <v>13</v>
      </c>
      <c r="BR3377" s="61">
        <v>1</v>
      </c>
      <c r="BS3377" s="61">
        <v>1</v>
      </c>
      <c r="BT3377" s="44">
        <f t="shared" si="303"/>
        <v>226</v>
      </c>
      <c r="BW3377" s="40" t="s">
        <v>67</v>
      </c>
      <c r="BY3377" s="55"/>
    </row>
    <row r="3378" spans="1:78" ht="15" customHeight="1">
      <c r="A3378" s="25" t="s">
        <v>14226</v>
      </c>
      <c r="B3378" s="42" t="s">
        <v>17403</v>
      </c>
      <c r="D3378" s="263">
        <v>0</v>
      </c>
      <c r="E3378" s="92" t="s">
        <v>11339</v>
      </c>
      <c r="F3378" s="92" t="s">
        <v>14227</v>
      </c>
      <c r="G3378" s="275"/>
      <c r="H3378" s="275"/>
      <c r="I3378" s="92" t="s">
        <v>14088</v>
      </c>
      <c r="J3378" s="43" t="s">
        <v>73</v>
      </c>
      <c r="M3378" s="44" t="s">
        <v>121</v>
      </c>
      <c r="N3378" s="45" t="s">
        <v>152</v>
      </c>
      <c r="O3378" s="42" t="s">
        <v>81</v>
      </c>
      <c r="P3378" s="42" t="s">
        <v>14480</v>
      </c>
      <c r="Q3378" s="85" t="s">
        <v>105</v>
      </c>
      <c r="R3378" s="85" t="s">
        <v>105</v>
      </c>
      <c r="S3378" s="42" t="s">
        <v>17404</v>
      </c>
      <c r="T3378" s="42" t="s">
        <v>73</v>
      </c>
      <c r="U3378" s="92" t="s">
        <v>73</v>
      </c>
      <c r="V3378" s="92" t="s">
        <v>73</v>
      </c>
      <c r="W3378" s="92" t="s">
        <v>73</v>
      </c>
      <c r="X3378" s="149">
        <v>41214</v>
      </c>
      <c r="Y3378" s="149">
        <v>41243</v>
      </c>
      <c r="Z3378" s="44">
        <f t="shared" si="304"/>
        <v>2012</v>
      </c>
      <c r="AA3378" s="44">
        <f t="shared" si="305"/>
        <v>11</v>
      </c>
      <c r="AB3378" s="44">
        <v>0</v>
      </c>
      <c r="AC3378" s="92" t="s">
        <v>17395</v>
      </c>
      <c r="AD3378" s="92" t="s">
        <v>73</v>
      </c>
      <c r="AE3378" s="92" t="s">
        <v>13474</v>
      </c>
      <c r="AF3378" s="92" t="s">
        <v>105</v>
      </c>
      <c r="AG3378" s="92" t="s">
        <v>105</v>
      </c>
      <c r="AH3378" s="92" t="s">
        <v>105</v>
      </c>
      <c r="AI3378" s="92" t="s">
        <v>17405</v>
      </c>
      <c r="AJ3378" s="92" t="s">
        <v>105</v>
      </c>
      <c r="AK3378" s="92" t="s">
        <v>17406</v>
      </c>
      <c r="AL3378" s="92"/>
      <c r="AM3378" s="47">
        <v>1</v>
      </c>
      <c r="AN3378" s="47">
        <v>1</v>
      </c>
      <c r="AO3378" s="47">
        <v>3</v>
      </c>
      <c r="AP3378" s="47">
        <v>88</v>
      </c>
      <c r="AQ3378" s="47"/>
      <c r="AR3378" s="47"/>
      <c r="AS3378" s="150">
        <v>0</v>
      </c>
      <c r="AT3378" s="61">
        <v>1</v>
      </c>
      <c r="AU3378" s="61">
        <v>1</v>
      </c>
      <c r="AV3378" s="47"/>
      <c r="AW3378" s="61">
        <v>1</v>
      </c>
      <c r="AX3378" s="61"/>
      <c r="AY3378" s="44">
        <f t="shared" si="302"/>
        <v>30</v>
      </c>
      <c r="AZ3378" s="47"/>
      <c r="BA3378" s="47"/>
      <c r="BB3378" s="47"/>
      <c r="BC3378" s="48"/>
      <c r="BD3378" s="150"/>
      <c r="BE3378" s="96"/>
      <c r="BF3378" s="96"/>
      <c r="BG3378" s="51"/>
      <c r="BH3378" s="51">
        <f t="shared" si="306"/>
        <v>1</v>
      </c>
      <c r="BI3378" s="51">
        <v>1</v>
      </c>
      <c r="BJ3378" s="52"/>
      <c r="BK3378" s="52"/>
      <c r="BL3378" s="53"/>
      <c r="BM3378" s="47" t="e">
        <f>COUNTIFS(A$2:$AC3378,#REF!,M$2:$AL3378,M3378)</f>
        <v>#VALUE!</v>
      </c>
      <c r="BN3378" s="47">
        <v>0</v>
      </c>
      <c r="BO3378" s="151">
        <v>30</v>
      </c>
      <c r="BP3378" s="151">
        <v>0</v>
      </c>
      <c r="BQ3378" s="47">
        <v>30</v>
      </c>
      <c r="BR3378" s="61">
        <v>1</v>
      </c>
      <c r="BS3378" s="61">
        <v>1</v>
      </c>
      <c r="BT3378" s="44">
        <f t="shared" si="303"/>
        <v>215</v>
      </c>
      <c r="BW3378" s="40" t="s">
        <v>67</v>
      </c>
      <c r="BY3378" s="55"/>
    </row>
    <row r="3379" spans="1:78" ht="15" customHeight="1">
      <c r="A3379" s="25" t="s">
        <v>14226</v>
      </c>
      <c r="B3379" s="42" t="s">
        <v>17407</v>
      </c>
      <c r="D3379" s="263">
        <v>0</v>
      </c>
      <c r="E3379" s="92" t="s">
        <v>11339</v>
      </c>
      <c r="F3379" s="92" t="s">
        <v>14227</v>
      </c>
      <c r="G3379" s="275"/>
      <c r="H3379" s="275"/>
      <c r="I3379" s="92" t="s">
        <v>13472</v>
      </c>
      <c r="J3379" s="43" t="s">
        <v>73</v>
      </c>
      <c r="M3379" s="44" t="s">
        <v>121</v>
      </c>
      <c r="N3379" s="45" t="s">
        <v>173</v>
      </c>
      <c r="O3379" s="42" t="s">
        <v>81</v>
      </c>
      <c r="P3379" s="42" t="s">
        <v>14480</v>
      </c>
      <c r="Q3379" s="85" t="s">
        <v>105</v>
      </c>
      <c r="R3379" s="85" t="s">
        <v>105</v>
      </c>
      <c r="S3379" s="42" t="s">
        <v>17408</v>
      </c>
      <c r="T3379" s="42" t="s">
        <v>73</v>
      </c>
      <c r="U3379" s="92" t="s">
        <v>73</v>
      </c>
      <c r="V3379" s="92" t="s">
        <v>73</v>
      </c>
      <c r="W3379" s="92" t="s">
        <v>73</v>
      </c>
      <c r="X3379" s="149">
        <v>41205</v>
      </c>
      <c r="Y3379" s="149">
        <v>41212</v>
      </c>
      <c r="Z3379" s="44">
        <f t="shared" si="304"/>
        <v>2012</v>
      </c>
      <c r="AA3379" s="44">
        <f t="shared" si="305"/>
        <v>10</v>
      </c>
      <c r="AB3379" s="44">
        <v>0</v>
      </c>
      <c r="AC3379" s="92" t="s">
        <v>17409</v>
      </c>
      <c r="AD3379" s="92" t="s">
        <v>73</v>
      </c>
      <c r="AE3379" s="92" t="s">
        <v>13474</v>
      </c>
      <c r="AF3379" s="92" t="s">
        <v>105</v>
      </c>
      <c r="AG3379" s="92" t="s">
        <v>105</v>
      </c>
      <c r="AH3379" s="92" t="s">
        <v>105</v>
      </c>
      <c r="AI3379" s="92" t="s">
        <v>105</v>
      </c>
      <c r="AJ3379" s="92" t="s">
        <v>105</v>
      </c>
      <c r="AK3379" s="92"/>
      <c r="AL3379" s="92"/>
      <c r="AM3379" s="47">
        <v>1</v>
      </c>
      <c r="AN3379" s="47">
        <v>1</v>
      </c>
      <c r="AO3379" s="47">
        <v>3</v>
      </c>
      <c r="AP3379" s="47">
        <v>88</v>
      </c>
      <c r="AQ3379" s="47"/>
      <c r="AR3379" s="47"/>
      <c r="AS3379" s="150">
        <v>0</v>
      </c>
      <c r="AT3379" s="61">
        <v>1</v>
      </c>
      <c r="AU3379" s="61">
        <v>1</v>
      </c>
      <c r="AV3379" s="47"/>
      <c r="AW3379" s="61">
        <v>1</v>
      </c>
      <c r="AX3379" s="61"/>
      <c r="AY3379" s="44">
        <f t="shared" si="302"/>
        <v>8</v>
      </c>
      <c r="AZ3379" s="47"/>
      <c r="BA3379" s="47"/>
      <c r="BB3379" s="47"/>
      <c r="BC3379" s="48"/>
      <c r="BD3379" s="150"/>
      <c r="BE3379" s="96"/>
      <c r="BF3379" s="96"/>
      <c r="BG3379" s="51"/>
      <c r="BH3379" s="51">
        <f t="shared" si="306"/>
        <v>1</v>
      </c>
      <c r="BI3379" s="51">
        <v>4</v>
      </c>
      <c r="BJ3379" s="52"/>
      <c r="BK3379" s="52"/>
      <c r="BL3379" s="53"/>
      <c r="BM3379" s="47" t="e">
        <f>COUNTIFS(A$2:$AC3379,#REF!,M$2:$AL3379,M3379)</f>
        <v>#VALUE!</v>
      </c>
      <c r="BN3379" s="47">
        <v>0</v>
      </c>
      <c r="BO3379" s="151">
        <v>8</v>
      </c>
      <c r="BP3379" s="151">
        <v>0</v>
      </c>
      <c r="BQ3379" s="47">
        <v>8</v>
      </c>
      <c r="BR3379" s="61">
        <v>1</v>
      </c>
      <c r="BS3379" s="61">
        <v>1</v>
      </c>
      <c r="BT3379" s="44">
        <f t="shared" si="303"/>
        <v>206</v>
      </c>
      <c r="BW3379" s="40" t="s">
        <v>67</v>
      </c>
      <c r="BY3379" s="55"/>
    </row>
    <row r="3380" spans="1:78" ht="15" customHeight="1">
      <c r="A3380" s="25" t="s">
        <v>14226</v>
      </c>
      <c r="B3380" s="42" t="s">
        <v>17410</v>
      </c>
      <c r="D3380" s="263">
        <v>0</v>
      </c>
      <c r="E3380" s="92" t="s">
        <v>11339</v>
      </c>
      <c r="F3380" s="92" t="s">
        <v>14227</v>
      </c>
      <c r="G3380" s="275"/>
      <c r="H3380" s="275"/>
      <c r="I3380" s="92" t="s">
        <v>13472</v>
      </c>
      <c r="J3380" s="43" t="s">
        <v>73</v>
      </c>
      <c r="M3380" s="44" t="s">
        <v>121</v>
      </c>
      <c r="N3380" s="45" t="s">
        <v>173</v>
      </c>
      <c r="O3380" s="42" t="s">
        <v>81</v>
      </c>
      <c r="P3380" s="42" t="s">
        <v>14480</v>
      </c>
      <c r="Q3380" s="85" t="s">
        <v>105</v>
      </c>
      <c r="R3380" s="85" t="s">
        <v>105</v>
      </c>
      <c r="S3380" s="42" t="s">
        <v>17411</v>
      </c>
      <c r="T3380" s="42" t="s">
        <v>73</v>
      </c>
      <c r="U3380" s="92" t="s">
        <v>73</v>
      </c>
      <c r="V3380" s="92" t="s">
        <v>73</v>
      </c>
      <c r="W3380" s="92" t="s">
        <v>73</v>
      </c>
      <c r="X3380" s="149">
        <v>41186</v>
      </c>
      <c r="Y3380" s="149">
        <v>41192</v>
      </c>
      <c r="Z3380" s="44">
        <f t="shared" si="304"/>
        <v>2012</v>
      </c>
      <c r="AA3380" s="44">
        <f t="shared" si="305"/>
        <v>10</v>
      </c>
      <c r="AB3380" s="44">
        <v>0</v>
      </c>
      <c r="AC3380" s="92" t="s">
        <v>17412</v>
      </c>
      <c r="AD3380" s="92" t="s">
        <v>73</v>
      </c>
      <c r="AE3380" s="92" t="s">
        <v>13474</v>
      </c>
      <c r="AF3380" s="92" t="s">
        <v>105</v>
      </c>
      <c r="AG3380" s="92" t="s">
        <v>105</v>
      </c>
      <c r="AH3380" s="92" t="s">
        <v>105</v>
      </c>
      <c r="AI3380" s="92" t="s">
        <v>17413</v>
      </c>
      <c r="AJ3380" s="92" t="s">
        <v>105</v>
      </c>
      <c r="AK3380" s="92" t="s">
        <v>17414</v>
      </c>
      <c r="AL3380" s="92"/>
      <c r="AM3380" s="47">
        <v>1</v>
      </c>
      <c r="AN3380" s="47">
        <v>1</v>
      </c>
      <c r="AO3380" s="47">
        <v>3</v>
      </c>
      <c r="AP3380" s="47">
        <v>88</v>
      </c>
      <c r="AQ3380" s="47"/>
      <c r="AR3380" s="47"/>
      <c r="AS3380" s="150">
        <v>0</v>
      </c>
      <c r="AT3380" s="61">
        <v>1</v>
      </c>
      <c r="AU3380" s="61">
        <v>1</v>
      </c>
      <c r="AV3380" s="47"/>
      <c r="AW3380" s="61">
        <v>1</v>
      </c>
      <c r="AX3380" s="61"/>
      <c r="AY3380" s="44">
        <f t="shared" si="302"/>
        <v>7</v>
      </c>
      <c r="AZ3380" s="47"/>
      <c r="BA3380" s="47"/>
      <c r="BB3380" s="47"/>
      <c r="BC3380" s="48"/>
      <c r="BD3380" s="150"/>
      <c r="BE3380" s="96"/>
      <c r="BF3380" s="96"/>
      <c r="BG3380" s="51"/>
      <c r="BH3380" s="51">
        <f t="shared" si="306"/>
        <v>1</v>
      </c>
      <c r="BI3380" s="51">
        <v>5</v>
      </c>
      <c r="BJ3380" s="52"/>
      <c r="BK3380" s="52"/>
      <c r="BL3380" s="53"/>
      <c r="BM3380" s="47" t="e">
        <f>COUNTIFS(A$2:$AC3380,#REF!,M$2:$AL3380,M3380)</f>
        <v>#VALUE!</v>
      </c>
      <c r="BN3380" s="47">
        <v>0</v>
      </c>
      <c r="BO3380" s="151">
        <v>7</v>
      </c>
      <c r="BP3380" s="151">
        <v>0</v>
      </c>
      <c r="BQ3380" s="47">
        <v>7</v>
      </c>
      <c r="BR3380" s="61">
        <v>1</v>
      </c>
      <c r="BS3380" s="61">
        <v>1</v>
      </c>
      <c r="BT3380" s="44">
        <f t="shared" si="303"/>
        <v>187</v>
      </c>
      <c r="BW3380" s="40" t="s">
        <v>67</v>
      </c>
      <c r="BY3380" s="55"/>
    </row>
    <row r="3381" spans="1:78" ht="15" customHeight="1">
      <c r="A3381" s="25" t="s">
        <v>14226</v>
      </c>
      <c r="B3381" s="42" t="s">
        <v>17415</v>
      </c>
      <c r="D3381" s="263">
        <v>0</v>
      </c>
      <c r="E3381" s="92" t="s">
        <v>11339</v>
      </c>
      <c r="F3381" s="92" t="s">
        <v>14227</v>
      </c>
      <c r="G3381" s="275"/>
      <c r="H3381" s="275"/>
      <c r="I3381" s="92" t="s">
        <v>14088</v>
      </c>
      <c r="J3381" s="43" t="s">
        <v>73</v>
      </c>
      <c r="M3381" s="44" t="s">
        <v>121</v>
      </c>
      <c r="N3381" s="45" t="s">
        <v>152</v>
      </c>
      <c r="O3381" s="42" t="s">
        <v>81</v>
      </c>
      <c r="P3381" s="42" t="s">
        <v>14480</v>
      </c>
      <c r="Q3381" s="85" t="s">
        <v>105</v>
      </c>
      <c r="R3381" s="85" t="s">
        <v>105</v>
      </c>
      <c r="S3381" s="42" t="s">
        <v>17416</v>
      </c>
      <c r="T3381" s="42" t="s">
        <v>73</v>
      </c>
      <c r="U3381" s="92" t="s">
        <v>73</v>
      </c>
      <c r="V3381" s="92" t="s">
        <v>73</v>
      </c>
      <c r="W3381" s="92" t="s">
        <v>73</v>
      </c>
      <c r="X3381" s="149">
        <v>41183</v>
      </c>
      <c r="Y3381" s="149">
        <v>41213</v>
      </c>
      <c r="Z3381" s="44">
        <f t="shared" si="304"/>
        <v>2012</v>
      </c>
      <c r="AA3381" s="44">
        <f t="shared" si="305"/>
        <v>10</v>
      </c>
      <c r="AB3381" s="44">
        <v>0</v>
      </c>
      <c r="AC3381" s="92" t="s">
        <v>12379</v>
      </c>
      <c r="AD3381" s="92" t="s">
        <v>73</v>
      </c>
      <c r="AE3381" s="92" t="s">
        <v>13474</v>
      </c>
      <c r="AF3381" s="92" t="s">
        <v>105</v>
      </c>
      <c r="AG3381" s="92" t="s">
        <v>105</v>
      </c>
      <c r="AH3381" s="92" t="s">
        <v>105</v>
      </c>
      <c r="AI3381" s="92" t="s">
        <v>17417</v>
      </c>
      <c r="AJ3381" s="92" t="s">
        <v>105</v>
      </c>
      <c r="AK3381" s="92"/>
      <c r="AL3381" s="92"/>
      <c r="AM3381" s="47">
        <v>1</v>
      </c>
      <c r="AN3381" s="47">
        <v>1</v>
      </c>
      <c r="AO3381" s="47">
        <v>3</v>
      </c>
      <c r="AP3381" s="47">
        <v>88</v>
      </c>
      <c r="AQ3381" s="47"/>
      <c r="AR3381" s="47"/>
      <c r="AS3381" s="150">
        <v>0</v>
      </c>
      <c r="AT3381" s="61">
        <v>1</v>
      </c>
      <c r="AU3381" s="61">
        <v>1</v>
      </c>
      <c r="AV3381" s="47"/>
      <c r="AW3381" s="61">
        <v>1</v>
      </c>
      <c r="AX3381" s="61"/>
      <c r="AY3381" s="44">
        <f t="shared" si="302"/>
        <v>31</v>
      </c>
      <c r="AZ3381" s="47"/>
      <c r="BA3381" s="47"/>
      <c r="BB3381" s="47"/>
      <c r="BC3381" s="48"/>
      <c r="BD3381" s="150"/>
      <c r="BE3381" s="96"/>
      <c r="BF3381" s="96"/>
      <c r="BG3381" s="51"/>
      <c r="BH3381" s="51">
        <f t="shared" si="306"/>
        <v>1</v>
      </c>
      <c r="BI3381" s="51">
        <v>3</v>
      </c>
      <c r="BJ3381" s="52"/>
      <c r="BK3381" s="52"/>
      <c r="BL3381" s="53"/>
      <c r="BM3381" s="47" t="e">
        <f>COUNTIFS(A$2:$AC3381,#REF!,M$2:$AL3381,M3381)</f>
        <v>#VALUE!</v>
      </c>
      <c r="BN3381" s="47">
        <v>0</v>
      </c>
      <c r="BO3381" s="151">
        <v>31</v>
      </c>
      <c r="BP3381" s="151">
        <v>0</v>
      </c>
      <c r="BQ3381" s="47">
        <v>31</v>
      </c>
      <c r="BR3381" s="61">
        <v>1</v>
      </c>
      <c r="BS3381" s="61">
        <v>1</v>
      </c>
      <c r="BT3381" s="44">
        <f t="shared" si="303"/>
        <v>184</v>
      </c>
      <c r="BW3381" s="40" t="s">
        <v>67</v>
      </c>
      <c r="BY3381" s="55"/>
    </row>
    <row r="3382" spans="1:78" ht="15" customHeight="1">
      <c r="A3382" s="25" t="s">
        <v>14226</v>
      </c>
      <c r="B3382" s="42" t="s">
        <v>17418</v>
      </c>
      <c r="D3382" s="263">
        <v>0</v>
      </c>
      <c r="E3382" s="92" t="s">
        <v>11339</v>
      </c>
      <c r="F3382" s="92" t="s">
        <v>14227</v>
      </c>
      <c r="G3382" s="275"/>
      <c r="H3382" s="275"/>
      <c r="I3382" s="92" t="s">
        <v>14088</v>
      </c>
      <c r="J3382" s="43" t="s">
        <v>73</v>
      </c>
      <c r="M3382" s="44" t="s">
        <v>121</v>
      </c>
      <c r="N3382" s="45" t="s">
        <v>152</v>
      </c>
      <c r="O3382" s="42" t="s">
        <v>81</v>
      </c>
      <c r="P3382" s="42" t="s">
        <v>14480</v>
      </c>
      <c r="Q3382" s="85" t="s">
        <v>105</v>
      </c>
      <c r="R3382" s="85" t="s">
        <v>105</v>
      </c>
      <c r="S3382" s="42" t="s">
        <v>17419</v>
      </c>
      <c r="T3382" s="42" t="s">
        <v>73</v>
      </c>
      <c r="U3382" s="92" t="s">
        <v>73</v>
      </c>
      <c r="V3382" s="92" t="s">
        <v>73</v>
      </c>
      <c r="W3382" s="92" t="s">
        <v>73</v>
      </c>
      <c r="X3382" s="149">
        <v>41030</v>
      </c>
      <c r="Y3382" s="149">
        <v>41121</v>
      </c>
      <c r="Z3382" s="44">
        <f t="shared" si="304"/>
        <v>2012</v>
      </c>
      <c r="AA3382" s="44">
        <f t="shared" si="305"/>
        <v>5</v>
      </c>
      <c r="AB3382" s="44">
        <v>0</v>
      </c>
      <c r="AC3382" s="92" t="s">
        <v>17420</v>
      </c>
      <c r="AD3382" s="92" t="s">
        <v>73</v>
      </c>
      <c r="AE3382" s="92" t="s">
        <v>13474</v>
      </c>
      <c r="AF3382" s="92" t="s">
        <v>105</v>
      </c>
      <c r="AG3382" s="92" t="s">
        <v>105</v>
      </c>
      <c r="AH3382" s="92" t="s">
        <v>105</v>
      </c>
      <c r="AI3382" s="92" t="s">
        <v>17421</v>
      </c>
      <c r="AJ3382" s="92" t="s">
        <v>105</v>
      </c>
      <c r="AK3382" s="92"/>
      <c r="AL3382" s="92"/>
      <c r="AM3382" s="47">
        <v>1</v>
      </c>
      <c r="AN3382" s="47">
        <v>1</v>
      </c>
      <c r="AO3382" s="47">
        <v>3</v>
      </c>
      <c r="AP3382" s="47">
        <v>88</v>
      </c>
      <c r="AQ3382" s="47"/>
      <c r="AR3382" s="47"/>
      <c r="AS3382" s="150">
        <v>0</v>
      </c>
      <c r="AT3382" s="61">
        <v>1</v>
      </c>
      <c r="AU3382" s="61">
        <v>1</v>
      </c>
      <c r="AV3382" s="47"/>
      <c r="AW3382" s="61">
        <v>1</v>
      </c>
      <c r="AX3382" s="61"/>
      <c r="AY3382" s="44">
        <f t="shared" si="302"/>
        <v>92</v>
      </c>
      <c r="AZ3382" s="47"/>
      <c r="BA3382" s="47"/>
      <c r="BB3382" s="47"/>
      <c r="BC3382" s="48"/>
      <c r="BD3382" s="150"/>
      <c r="BE3382" s="96"/>
      <c r="BF3382" s="96"/>
      <c r="BG3382" s="51"/>
      <c r="BH3382" s="51">
        <f t="shared" si="306"/>
        <v>1</v>
      </c>
      <c r="BI3382" s="51">
        <v>1</v>
      </c>
      <c r="BJ3382" s="52"/>
      <c r="BK3382" s="52"/>
      <c r="BL3382" s="53"/>
      <c r="BM3382" s="47" t="e">
        <f>COUNTIFS(A$2:$AC3382,#REF!,M$2:$AL3382,M3382)</f>
        <v>#VALUE!</v>
      </c>
      <c r="BN3382" s="47">
        <v>0</v>
      </c>
      <c r="BO3382" s="151">
        <v>92</v>
      </c>
      <c r="BP3382" s="151">
        <v>0</v>
      </c>
      <c r="BQ3382" s="47">
        <v>92</v>
      </c>
      <c r="BR3382" s="61">
        <v>1</v>
      </c>
      <c r="BS3382" s="61">
        <v>1</v>
      </c>
      <c r="BT3382" s="44">
        <f t="shared" si="303"/>
        <v>31</v>
      </c>
      <c r="BW3382" s="40" t="s">
        <v>67</v>
      </c>
      <c r="BY3382" s="55"/>
    </row>
    <row r="3383" spans="1:78" ht="15" customHeight="1">
      <c r="A3383" s="25" t="s">
        <v>14226</v>
      </c>
      <c r="B3383" s="42" t="s">
        <v>17422</v>
      </c>
      <c r="D3383" s="263">
        <v>0</v>
      </c>
      <c r="E3383" s="92" t="s">
        <v>11339</v>
      </c>
      <c r="F3383" s="92" t="s">
        <v>14227</v>
      </c>
      <c r="G3383" s="275"/>
      <c r="H3383" s="275"/>
      <c r="I3383" s="92" t="s">
        <v>13472</v>
      </c>
      <c r="J3383" s="43" t="s">
        <v>73</v>
      </c>
      <c r="M3383" s="44" t="s">
        <v>121</v>
      </c>
      <c r="N3383" s="45" t="s">
        <v>173</v>
      </c>
      <c r="O3383" s="42" t="s">
        <v>81</v>
      </c>
      <c r="P3383" s="42" t="s">
        <v>14480</v>
      </c>
      <c r="Q3383" s="85" t="s">
        <v>105</v>
      </c>
      <c r="R3383" s="85" t="s">
        <v>105</v>
      </c>
      <c r="S3383" s="42" t="s">
        <v>17423</v>
      </c>
      <c r="T3383" s="42" t="s">
        <v>73</v>
      </c>
      <c r="U3383" s="92" t="s">
        <v>73</v>
      </c>
      <c r="V3383" s="92" t="s">
        <v>73</v>
      </c>
      <c r="W3383" s="92" t="s">
        <v>73</v>
      </c>
      <c r="X3383" s="149">
        <v>41047</v>
      </c>
      <c r="Y3383" s="149">
        <v>41060</v>
      </c>
      <c r="Z3383" s="44">
        <f t="shared" si="304"/>
        <v>2012</v>
      </c>
      <c r="AA3383" s="44">
        <f t="shared" si="305"/>
        <v>5</v>
      </c>
      <c r="AB3383" s="44">
        <v>0</v>
      </c>
      <c r="AC3383" s="92" t="s">
        <v>10300</v>
      </c>
      <c r="AD3383" s="92" t="s">
        <v>73</v>
      </c>
      <c r="AE3383" s="92" t="s">
        <v>13474</v>
      </c>
      <c r="AF3383" s="92" t="s">
        <v>105</v>
      </c>
      <c r="AG3383" s="92" t="s">
        <v>105</v>
      </c>
      <c r="AH3383" s="92" t="s">
        <v>105</v>
      </c>
      <c r="AI3383" s="92" t="s">
        <v>17424</v>
      </c>
      <c r="AJ3383" s="92" t="s">
        <v>105</v>
      </c>
      <c r="AK3383" s="92"/>
      <c r="AL3383" s="92"/>
      <c r="AM3383" s="47">
        <v>1</v>
      </c>
      <c r="AN3383" s="47">
        <v>1</v>
      </c>
      <c r="AO3383" s="47">
        <v>3</v>
      </c>
      <c r="AP3383" s="47">
        <v>88</v>
      </c>
      <c r="AQ3383" s="47"/>
      <c r="AR3383" s="47"/>
      <c r="AS3383" s="150">
        <v>0</v>
      </c>
      <c r="AT3383" s="61">
        <v>1</v>
      </c>
      <c r="AU3383" s="49">
        <v>1</v>
      </c>
      <c r="AV3383" s="47"/>
      <c r="AW3383" s="61">
        <v>1</v>
      </c>
      <c r="AX3383" s="61"/>
      <c r="AY3383" s="44">
        <f t="shared" si="302"/>
        <v>14</v>
      </c>
      <c r="AZ3383" s="47"/>
      <c r="BA3383" s="47"/>
      <c r="BB3383" s="47"/>
      <c r="BC3383" s="48"/>
      <c r="BD3383" s="150"/>
      <c r="BE3383" s="96"/>
      <c r="BF3383" s="96"/>
      <c r="BG3383" s="51"/>
      <c r="BH3383" s="51">
        <f t="shared" si="306"/>
        <v>1</v>
      </c>
      <c r="BI3383" s="51">
        <v>2</v>
      </c>
      <c r="BJ3383" s="52"/>
      <c r="BK3383" s="52"/>
      <c r="BL3383" s="53"/>
      <c r="BM3383" s="47" t="e">
        <f>COUNTIFS(A$2:$AC3383,#REF!,M$2:$AL3383,M3383)</f>
        <v>#VALUE!</v>
      </c>
      <c r="BN3383" s="47">
        <v>0</v>
      </c>
      <c r="BO3383" s="151">
        <v>14</v>
      </c>
      <c r="BP3383" s="151">
        <v>0</v>
      </c>
      <c r="BQ3383" s="47">
        <v>14</v>
      </c>
      <c r="BR3383" s="49">
        <v>1</v>
      </c>
      <c r="BS3383" s="61">
        <v>1</v>
      </c>
      <c r="BT3383" s="44">
        <f t="shared" si="303"/>
        <v>48</v>
      </c>
      <c r="BW3383" s="40" t="s">
        <v>67</v>
      </c>
      <c r="BY3383" s="55"/>
    </row>
    <row r="3384" spans="1:78" ht="15" customHeight="1">
      <c r="A3384" s="25" t="s">
        <v>14226</v>
      </c>
      <c r="B3384" s="42" t="s">
        <v>17425</v>
      </c>
      <c r="D3384" s="263">
        <v>0</v>
      </c>
      <c r="E3384" s="92" t="s">
        <v>11339</v>
      </c>
      <c r="F3384" s="92" t="s">
        <v>14227</v>
      </c>
      <c r="G3384" s="275"/>
      <c r="H3384" s="275"/>
      <c r="I3384" s="92" t="s">
        <v>13472</v>
      </c>
      <c r="J3384" s="43" t="s">
        <v>73</v>
      </c>
      <c r="M3384" s="44" t="s">
        <v>121</v>
      </c>
      <c r="N3384" s="45" t="s">
        <v>173</v>
      </c>
      <c r="O3384" s="42" t="s">
        <v>81</v>
      </c>
      <c r="P3384" s="42" t="s">
        <v>14480</v>
      </c>
      <c r="Q3384" s="85" t="s">
        <v>105</v>
      </c>
      <c r="R3384" s="85" t="s">
        <v>105</v>
      </c>
      <c r="S3384" s="42" t="s">
        <v>17426</v>
      </c>
      <c r="T3384" s="42" t="s">
        <v>73</v>
      </c>
      <c r="U3384" s="92" t="s">
        <v>73</v>
      </c>
      <c r="V3384" s="92" t="s">
        <v>73</v>
      </c>
      <c r="W3384" s="92" t="s">
        <v>73</v>
      </c>
      <c r="X3384" s="149">
        <v>41023</v>
      </c>
      <c r="Y3384" s="149">
        <v>41029</v>
      </c>
      <c r="Z3384" s="44">
        <f t="shared" si="304"/>
        <v>2012</v>
      </c>
      <c r="AA3384" s="44">
        <f t="shared" si="305"/>
        <v>4</v>
      </c>
      <c r="AB3384" s="44">
        <v>0</v>
      </c>
      <c r="AC3384" s="92" t="s">
        <v>17427</v>
      </c>
      <c r="AD3384" s="92" t="s">
        <v>73</v>
      </c>
      <c r="AE3384" s="92" t="s">
        <v>13474</v>
      </c>
      <c r="AF3384" s="92" t="s">
        <v>105</v>
      </c>
      <c r="AG3384" s="92" t="s">
        <v>105</v>
      </c>
      <c r="AH3384" s="92" t="s">
        <v>105</v>
      </c>
      <c r="AI3384" s="92" t="s">
        <v>105</v>
      </c>
      <c r="AJ3384" s="92" t="s">
        <v>105</v>
      </c>
      <c r="AK3384" s="92"/>
      <c r="AL3384" s="92"/>
      <c r="AM3384" s="47">
        <v>1</v>
      </c>
      <c r="AN3384" s="47">
        <v>1</v>
      </c>
      <c r="AO3384" s="47">
        <v>3</v>
      </c>
      <c r="AP3384" s="47">
        <v>88</v>
      </c>
      <c r="AQ3384" s="47"/>
      <c r="AR3384" s="47"/>
      <c r="AS3384" s="150">
        <v>0</v>
      </c>
      <c r="AT3384" s="61">
        <v>1</v>
      </c>
      <c r="AU3384" s="61">
        <v>1</v>
      </c>
      <c r="AV3384" s="47"/>
      <c r="AW3384" s="61">
        <v>1</v>
      </c>
      <c r="AX3384" s="61"/>
      <c r="AY3384" s="44">
        <f t="shared" si="302"/>
        <v>7</v>
      </c>
      <c r="AZ3384" s="47"/>
      <c r="BA3384" s="47"/>
      <c r="BB3384" s="47"/>
      <c r="BC3384" s="48"/>
      <c r="BD3384" s="150"/>
      <c r="BE3384" s="96"/>
      <c r="BF3384" s="96"/>
      <c r="BG3384" s="51"/>
      <c r="BH3384" s="51">
        <f t="shared" si="306"/>
        <v>1</v>
      </c>
      <c r="BI3384" s="51">
        <v>1</v>
      </c>
      <c r="BJ3384" s="52"/>
      <c r="BK3384" s="52"/>
      <c r="BL3384" s="53"/>
      <c r="BM3384" s="47" t="e">
        <f>COUNTIFS(A$2:$AC3384,#REF!,M$2:$AL3384,M3384)</f>
        <v>#VALUE!</v>
      </c>
      <c r="BN3384" s="47">
        <v>0</v>
      </c>
      <c r="BO3384" s="151">
        <v>7</v>
      </c>
      <c r="BP3384" s="151">
        <v>0</v>
      </c>
      <c r="BQ3384" s="47">
        <v>7</v>
      </c>
      <c r="BR3384" s="61">
        <v>1</v>
      </c>
      <c r="BS3384" s="61">
        <v>1</v>
      </c>
      <c r="BT3384" s="44">
        <f t="shared" si="303"/>
        <v>24</v>
      </c>
      <c r="BW3384" s="40" t="s">
        <v>67</v>
      </c>
      <c r="BY3384" s="55"/>
    </row>
    <row r="3385" spans="1:78" ht="15" customHeight="1">
      <c r="A3385" s="25" t="s">
        <v>14226</v>
      </c>
      <c r="B3385" s="42" t="s">
        <v>17428</v>
      </c>
      <c r="D3385" s="263">
        <v>0</v>
      </c>
      <c r="E3385" s="92" t="s">
        <v>11339</v>
      </c>
      <c r="F3385" s="92" t="s">
        <v>14227</v>
      </c>
      <c r="G3385" s="275"/>
      <c r="H3385" s="275"/>
      <c r="I3385" s="92" t="s">
        <v>13472</v>
      </c>
      <c r="J3385" s="43" t="s">
        <v>73</v>
      </c>
      <c r="M3385" s="44" t="s">
        <v>121</v>
      </c>
      <c r="N3385" s="45" t="s">
        <v>173</v>
      </c>
      <c r="O3385" s="42" t="s">
        <v>81</v>
      </c>
      <c r="P3385" s="42" t="s">
        <v>14480</v>
      </c>
      <c r="Q3385" s="85" t="s">
        <v>105</v>
      </c>
      <c r="R3385" s="85" t="s">
        <v>105</v>
      </c>
      <c r="S3385" s="42" t="s">
        <v>17429</v>
      </c>
      <c r="T3385" s="42" t="s">
        <v>73</v>
      </c>
      <c r="U3385" s="92" t="s">
        <v>73</v>
      </c>
      <c r="V3385" s="92" t="s">
        <v>73</v>
      </c>
      <c r="W3385" s="92" t="s">
        <v>73</v>
      </c>
      <c r="X3385" s="149">
        <v>41011</v>
      </c>
      <c r="Y3385" s="149">
        <v>41020</v>
      </c>
      <c r="Z3385" s="44">
        <f t="shared" si="304"/>
        <v>2012</v>
      </c>
      <c r="AA3385" s="44">
        <f t="shared" si="305"/>
        <v>4</v>
      </c>
      <c r="AB3385" s="44">
        <v>0</v>
      </c>
      <c r="AC3385" s="92" t="s">
        <v>17429</v>
      </c>
      <c r="AD3385" s="92" t="s">
        <v>73</v>
      </c>
      <c r="AE3385" s="92" t="s">
        <v>13474</v>
      </c>
      <c r="AF3385" s="92" t="s">
        <v>105</v>
      </c>
      <c r="AG3385" s="92" t="s">
        <v>105</v>
      </c>
      <c r="AH3385" s="92" t="s">
        <v>105</v>
      </c>
      <c r="AI3385" s="92" t="s">
        <v>17430</v>
      </c>
      <c r="AJ3385" s="92" t="s">
        <v>105</v>
      </c>
      <c r="AK3385" s="92"/>
      <c r="AL3385" s="92"/>
      <c r="AM3385" s="47">
        <v>1</v>
      </c>
      <c r="AN3385" s="47">
        <v>1</v>
      </c>
      <c r="AO3385" s="47">
        <v>3</v>
      </c>
      <c r="AP3385" s="47">
        <v>88</v>
      </c>
      <c r="AQ3385" s="47"/>
      <c r="AR3385" s="47"/>
      <c r="AS3385" s="150">
        <v>0</v>
      </c>
      <c r="AT3385" s="61">
        <v>1</v>
      </c>
      <c r="AU3385" s="61">
        <v>1</v>
      </c>
      <c r="AV3385" s="47"/>
      <c r="AW3385" s="61">
        <v>1</v>
      </c>
      <c r="AX3385" s="61"/>
      <c r="AY3385" s="44">
        <f t="shared" si="302"/>
        <v>10</v>
      </c>
      <c r="AZ3385" s="47"/>
      <c r="BA3385" s="47"/>
      <c r="BB3385" s="47"/>
      <c r="BC3385" s="48"/>
      <c r="BD3385" s="150"/>
      <c r="BE3385" s="96"/>
      <c r="BF3385" s="96"/>
      <c r="BG3385" s="51"/>
      <c r="BH3385" s="51">
        <f t="shared" si="306"/>
        <v>1</v>
      </c>
      <c r="BI3385" s="51">
        <v>8</v>
      </c>
      <c r="BJ3385" s="52"/>
      <c r="BK3385" s="52"/>
      <c r="BL3385" s="53"/>
      <c r="BM3385" s="47" t="e">
        <f>COUNTIFS(A$2:$AC3385,#REF!,M$2:$AL3385,M3385)</f>
        <v>#VALUE!</v>
      </c>
      <c r="BN3385" s="47">
        <v>0</v>
      </c>
      <c r="BO3385" s="151">
        <v>10</v>
      </c>
      <c r="BP3385" s="151">
        <v>0</v>
      </c>
      <c r="BQ3385" s="47">
        <v>10</v>
      </c>
      <c r="BR3385" s="61">
        <v>1</v>
      </c>
      <c r="BS3385" s="61">
        <v>1</v>
      </c>
      <c r="BT3385" s="44">
        <f t="shared" si="303"/>
        <v>12</v>
      </c>
      <c r="BW3385" s="40" t="s">
        <v>67</v>
      </c>
      <c r="BY3385" s="55"/>
    </row>
    <row r="3386" spans="1:78" ht="15" customHeight="1">
      <c r="A3386" s="25" t="s">
        <v>14226</v>
      </c>
      <c r="B3386" s="42" t="s">
        <v>17432</v>
      </c>
      <c r="D3386" s="263">
        <v>0</v>
      </c>
      <c r="E3386" s="92" t="s">
        <v>11339</v>
      </c>
      <c r="F3386" s="92" t="s">
        <v>14227</v>
      </c>
      <c r="G3386" s="275"/>
      <c r="H3386" s="275"/>
      <c r="I3386" s="92" t="s">
        <v>14523</v>
      </c>
      <c r="J3386" s="43" t="s">
        <v>14524</v>
      </c>
      <c r="M3386" s="44" t="s">
        <v>98</v>
      </c>
      <c r="N3386" s="45" t="s">
        <v>5338</v>
      </c>
      <c r="O3386" s="42" t="s">
        <v>81</v>
      </c>
      <c r="P3386" s="42" t="s">
        <v>14480</v>
      </c>
      <c r="Q3386" s="85" t="s">
        <v>105</v>
      </c>
      <c r="R3386" s="85" t="s">
        <v>105</v>
      </c>
      <c r="S3386" s="42" t="s">
        <v>17433</v>
      </c>
      <c r="T3386" s="42" t="s">
        <v>73</v>
      </c>
      <c r="U3386" s="92" t="s">
        <v>73</v>
      </c>
      <c r="V3386" s="92" t="s">
        <v>73</v>
      </c>
      <c r="W3386" s="92" t="s">
        <v>73</v>
      </c>
      <c r="X3386" s="149">
        <v>41080</v>
      </c>
      <c r="Y3386" s="149">
        <v>41092</v>
      </c>
      <c r="Z3386" s="44">
        <f t="shared" si="304"/>
        <v>2012</v>
      </c>
      <c r="AA3386" s="44">
        <f t="shared" si="305"/>
        <v>6</v>
      </c>
      <c r="AB3386" s="44">
        <v>0</v>
      </c>
      <c r="AC3386" s="92" t="s">
        <v>12441</v>
      </c>
      <c r="AD3386" s="92" t="s">
        <v>15356</v>
      </c>
      <c r="AE3386" s="92" t="s">
        <v>105</v>
      </c>
      <c r="AF3386" s="92" t="s">
        <v>105</v>
      </c>
      <c r="AG3386" s="92" t="s">
        <v>105</v>
      </c>
      <c r="AH3386" s="92" t="s">
        <v>105</v>
      </c>
      <c r="AI3386" s="92" t="s">
        <v>17434</v>
      </c>
      <c r="AJ3386" s="92" t="s">
        <v>17435</v>
      </c>
      <c r="AK3386" s="92"/>
      <c r="AL3386" s="92"/>
      <c r="AM3386" s="47">
        <v>1</v>
      </c>
      <c r="AN3386" s="47">
        <v>1</v>
      </c>
      <c r="AO3386" s="47">
        <v>2</v>
      </c>
      <c r="AP3386" s="47">
        <v>88</v>
      </c>
      <c r="AQ3386" s="47"/>
      <c r="AR3386" s="47"/>
      <c r="AS3386" s="150">
        <v>0</v>
      </c>
      <c r="AT3386" s="61">
        <v>1</v>
      </c>
      <c r="AU3386" s="61">
        <v>1</v>
      </c>
      <c r="AV3386" s="47"/>
      <c r="AW3386" s="61">
        <v>1</v>
      </c>
      <c r="AX3386" s="61"/>
      <c r="AY3386" s="44">
        <f t="shared" si="302"/>
        <v>13</v>
      </c>
      <c r="AZ3386" s="47"/>
      <c r="BA3386" s="47"/>
      <c r="BB3386" s="47"/>
      <c r="BC3386" s="48"/>
      <c r="BD3386" s="150"/>
      <c r="BE3386" s="96"/>
      <c r="BF3386" s="96"/>
      <c r="BG3386" s="51"/>
      <c r="BH3386" s="51">
        <f t="shared" si="306"/>
        <v>1</v>
      </c>
      <c r="BI3386" s="51">
        <v>1</v>
      </c>
      <c r="BJ3386" s="52"/>
      <c r="BK3386" s="52"/>
      <c r="BL3386" s="53"/>
      <c r="BM3386" s="47" t="e">
        <f>COUNTIFS(A$2:$AC3386,#REF!,M$2:$AL3386,M3386)</f>
        <v>#VALUE!</v>
      </c>
      <c r="BN3386" s="47">
        <v>0</v>
      </c>
      <c r="BO3386" s="151">
        <v>13</v>
      </c>
      <c r="BP3386" s="151">
        <v>0</v>
      </c>
      <c r="BQ3386" s="47">
        <v>13</v>
      </c>
      <c r="BR3386" s="61">
        <v>1</v>
      </c>
      <c r="BS3386" s="61">
        <v>1</v>
      </c>
      <c r="BT3386" s="44">
        <f t="shared" si="303"/>
        <v>81</v>
      </c>
      <c r="BW3386" s="40" t="s">
        <v>67</v>
      </c>
      <c r="BY3386" s="55"/>
      <c r="BZ3386" s="1" t="s">
        <v>22427</v>
      </c>
    </row>
    <row r="3387" spans="1:78" ht="15" customHeight="1">
      <c r="A3387" s="25" t="s">
        <v>14226</v>
      </c>
      <c r="B3387" s="42" t="s">
        <v>17436</v>
      </c>
      <c r="D3387" s="263">
        <v>0</v>
      </c>
      <c r="E3387" s="92" t="s">
        <v>11339</v>
      </c>
      <c r="F3387" s="92" t="s">
        <v>14227</v>
      </c>
      <c r="G3387" s="275"/>
      <c r="H3387" s="275"/>
      <c r="I3387" s="92" t="s">
        <v>14523</v>
      </c>
      <c r="J3387" s="43" t="s">
        <v>14524</v>
      </c>
      <c r="M3387" s="44" t="s">
        <v>98</v>
      </c>
      <c r="N3387" s="45" t="s">
        <v>5338</v>
      </c>
      <c r="O3387" s="42" t="s">
        <v>81</v>
      </c>
      <c r="P3387" s="42" t="s">
        <v>14480</v>
      </c>
      <c r="Q3387" s="85" t="s">
        <v>105</v>
      </c>
      <c r="R3387" s="85" t="s">
        <v>105</v>
      </c>
      <c r="S3387" s="42" t="s">
        <v>17437</v>
      </c>
      <c r="T3387" s="42" t="s">
        <v>17438</v>
      </c>
      <c r="U3387" s="92" t="s">
        <v>73</v>
      </c>
      <c r="V3387" s="92" t="s">
        <v>73</v>
      </c>
      <c r="W3387" s="92" t="s">
        <v>73</v>
      </c>
      <c r="X3387" s="149">
        <v>41265</v>
      </c>
      <c r="Y3387" s="149">
        <v>41289</v>
      </c>
      <c r="Z3387" s="44">
        <f t="shared" si="304"/>
        <v>2012</v>
      </c>
      <c r="AA3387" s="44">
        <f t="shared" si="305"/>
        <v>12</v>
      </c>
      <c r="AB3387" s="44">
        <v>0</v>
      </c>
      <c r="AC3387" s="92" t="s">
        <v>12441</v>
      </c>
      <c r="AD3387" s="92" t="s">
        <v>15356</v>
      </c>
      <c r="AE3387" s="92" t="s">
        <v>105</v>
      </c>
      <c r="AF3387" s="92" t="s">
        <v>105</v>
      </c>
      <c r="AG3387" s="92" t="s">
        <v>105</v>
      </c>
      <c r="AH3387" s="92" t="s">
        <v>105</v>
      </c>
      <c r="AI3387" s="92" t="s">
        <v>17439</v>
      </c>
      <c r="AJ3387" s="92" t="s">
        <v>17440</v>
      </c>
      <c r="AK3387" s="92"/>
      <c r="AL3387" s="92"/>
      <c r="AM3387" s="47">
        <v>1</v>
      </c>
      <c r="AN3387" s="47">
        <v>1</v>
      </c>
      <c r="AO3387" s="47">
        <v>2</v>
      </c>
      <c r="AP3387" s="47">
        <v>88</v>
      </c>
      <c r="AQ3387" s="47"/>
      <c r="AR3387" s="47"/>
      <c r="AS3387" s="150">
        <v>0</v>
      </c>
      <c r="AT3387" s="61">
        <v>1</v>
      </c>
      <c r="AU3387" s="49">
        <v>1</v>
      </c>
      <c r="AV3387" s="47"/>
      <c r="AW3387" s="61">
        <v>1</v>
      </c>
      <c r="AX3387" s="61"/>
      <c r="AY3387" s="44">
        <f t="shared" si="302"/>
        <v>25</v>
      </c>
      <c r="AZ3387" s="47"/>
      <c r="BA3387" s="47"/>
      <c r="BB3387" s="47"/>
      <c r="BC3387" s="48"/>
      <c r="BD3387" s="150"/>
      <c r="BE3387" s="96"/>
      <c r="BF3387" s="96"/>
      <c r="BG3387" s="51"/>
      <c r="BH3387" s="51">
        <f t="shared" si="306"/>
        <v>1</v>
      </c>
      <c r="BI3387" s="51">
        <v>1</v>
      </c>
      <c r="BJ3387" s="52"/>
      <c r="BK3387" s="52"/>
      <c r="BL3387" s="53"/>
      <c r="BM3387" s="47" t="e">
        <f>COUNTIFS(A$2:$AC3387,#REF!,M$2:$AL3387,M3387)</f>
        <v>#VALUE!</v>
      </c>
      <c r="BN3387" s="47">
        <v>0</v>
      </c>
      <c r="BO3387" s="151">
        <v>25</v>
      </c>
      <c r="BP3387" s="151">
        <v>0</v>
      </c>
      <c r="BQ3387" s="47">
        <v>25</v>
      </c>
      <c r="BR3387" s="49">
        <v>1</v>
      </c>
      <c r="BS3387" s="61">
        <v>1</v>
      </c>
      <c r="BT3387" s="44">
        <f t="shared" si="303"/>
        <v>266</v>
      </c>
      <c r="BW3387" s="40" t="s">
        <v>67</v>
      </c>
      <c r="BY3387" s="55"/>
      <c r="BZ3387" s="1" t="s">
        <v>22427</v>
      </c>
    </row>
    <row r="3388" spans="1:78" ht="15" customHeight="1">
      <c r="A3388" s="25" t="s">
        <v>14226</v>
      </c>
      <c r="B3388" s="42" t="s">
        <v>17441</v>
      </c>
      <c r="D3388" s="263">
        <v>0</v>
      </c>
      <c r="E3388" s="92" t="s">
        <v>11339</v>
      </c>
      <c r="F3388" s="92" t="s">
        <v>14227</v>
      </c>
      <c r="G3388" s="275"/>
      <c r="H3388" s="275"/>
      <c r="I3388" s="92" t="s">
        <v>17442</v>
      </c>
      <c r="J3388" s="43" t="s">
        <v>17443</v>
      </c>
      <c r="M3388" s="44" t="s">
        <v>121</v>
      </c>
      <c r="N3388" s="45" t="s">
        <v>241</v>
      </c>
      <c r="O3388" s="42" t="s">
        <v>81</v>
      </c>
      <c r="P3388" s="42" t="s">
        <v>14480</v>
      </c>
      <c r="Q3388" s="92" t="s">
        <v>100</v>
      </c>
      <c r="R3388" s="92" t="s">
        <v>1035</v>
      </c>
      <c r="S3388" s="42" t="s">
        <v>17444</v>
      </c>
      <c r="T3388" s="42" t="s">
        <v>17445</v>
      </c>
      <c r="U3388" s="92" t="s">
        <v>73</v>
      </c>
      <c r="V3388" s="92" t="s">
        <v>73</v>
      </c>
      <c r="W3388" s="92" t="s">
        <v>73</v>
      </c>
      <c r="X3388" s="149">
        <v>41226</v>
      </c>
      <c r="Y3388" s="149">
        <v>41240</v>
      </c>
      <c r="Z3388" s="44">
        <f t="shared" si="304"/>
        <v>2012</v>
      </c>
      <c r="AA3388" s="44">
        <f t="shared" si="305"/>
        <v>11</v>
      </c>
      <c r="AB3388" s="44">
        <v>0</v>
      </c>
      <c r="AC3388" s="92" t="s">
        <v>17446</v>
      </c>
      <c r="AD3388" s="92" t="s">
        <v>73</v>
      </c>
      <c r="AE3388" s="92" t="s">
        <v>17447</v>
      </c>
      <c r="AF3388" s="92" t="s">
        <v>105</v>
      </c>
      <c r="AG3388" s="92" t="s">
        <v>105</v>
      </c>
      <c r="AH3388" s="92" t="s">
        <v>105</v>
      </c>
      <c r="AI3388" s="92" t="s">
        <v>17448</v>
      </c>
      <c r="AJ3388" s="92" t="s">
        <v>17449</v>
      </c>
      <c r="AK3388" s="92"/>
      <c r="AL3388" s="92"/>
      <c r="AM3388" s="47">
        <v>1</v>
      </c>
      <c r="AN3388" s="47">
        <v>1</v>
      </c>
      <c r="AO3388" s="47">
        <v>3</v>
      </c>
      <c r="AP3388" s="47">
        <v>88</v>
      </c>
      <c r="AQ3388" s="47"/>
      <c r="AR3388" s="47"/>
      <c r="AS3388" s="150">
        <v>1</v>
      </c>
      <c r="AT3388" s="61">
        <v>1</v>
      </c>
      <c r="AU3388" s="61">
        <v>1</v>
      </c>
      <c r="AV3388" s="47"/>
      <c r="AW3388" s="61">
        <v>1</v>
      </c>
      <c r="AX3388" s="61"/>
      <c r="AY3388" s="44">
        <f t="shared" si="302"/>
        <v>15</v>
      </c>
      <c r="AZ3388" s="47"/>
      <c r="BA3388" s="47"/>
      <c r="BB3388" s="47"/>
      <c r="BC3388" s="48"/>
      <c r="BD3388" s="150"/>
      <c r="BE3388" s="96"/>
      <c r="BF3388" s="96"/>
      <c r="BG3388" s="51"/>
      <c r="BH3388" s="51">
        <f t="shared" si="306"/>
        <v>1</v>
      </c>
      <c r="BI3388" s="51">
        <v>4</v>
      </c>
      <c r="BJ3388" s="52"/>
      <c r="BK3388" s="52"/>
      <c r="BL3388" s="53"/>
      <c r="BM3388" s="47" t="e">
        <f>COUNTIFS(A$2:$AC3388,#REF!,M$2:$AL3388,M3388)</f>
        <v>#VALUE!</v>
      </c>
      <c r="BN3388" s="47">
        <v>0</v>
      </c>
      <c r="BO3388" s="151">
        <v>15</v>
      </c>
      <c r="BP3388" s="151">
        <v>0</v>
      </c>
      <c r="BQ3388" s="47">
        <v>15</v>
      </c>
      <c r="BR3388" s="61">
        <v>1</v>
      </c>
      <c r="BS3388" s="61">
        <v>1</v>
      </c>
      <c r="BT3388" s="44">
        <f t="shared" si="303"/>
        <v>227</v>
      </c>
      <c r="BW3388" s="40" t="s">
        <v>67</v>
      </c>
      <c r="BY3388" s="55"/>
      <c r="BZ3388" s="1" t="s">
        <v>22427</v>
      </c>
    </row>
    <row r="3389" spans="1:78" ht="15" customHeight="1">
      <c r="A3389" s="25" t="s">
        <v>14226</v>
      </c>
      <c r="B3389" s="42" t="s">
        <v>17450</v>
      </c>
      <c r="D3389" s="263">
        <v>0</v>
      </c>
      <c r="E3389" s="92" t="s">
        <v>11339</v>
      </c>
      <c r="F3389" s="92" t="s">
        <v>14227</v>
      </c>
      <c r="G3389" s="275"/>
      <c r="H3389" s="275"/>
      <c r="I3389" s="92" t="s">
        <v>17451</v>
      </c>
      <c r="J3389" s="43" t="s">
        <v>17452</v>
      </c>
      <c r="M3389" s="44" t="s">
        <v>91</v>
      </c>
      <c r="N3389" s="45" t="s">
        <v>12388</v>
      </c>
      <c r="O3389" s="42" t="s">
        <v>81</v>
      </c>
      <c r="P3389" s="42" t="s">
        <v>14480</v>
      </c>
      <c r="Q3389" s="85" t="s">
        <v>105</v>
      </c>
      <c r="R3389" s="85" t="s">
        <v>105</v>
      </c>
      <c r="S3389" s="42" t="s">
        <v>17453</v>
      </c>
      <c r="T3389" s="42" t="s">
        <v>17454</v>
      </c>
      <c r="U3389" s="92" t="s">
        <v>73</v>
      </c>
      <c r="V3389" s="92" t="s">
        <v>73</v>
      </c>
      <c r="W3389" s="92" t="s">
        <v>73</v>
      </c>
      <c r="X3389" s="149">
        <v>41200</v>
      </c>
      <c r="Y3389" s="149">
        <v>41241</v>
      </c>
      <c r="Z3389" s="44">
        <f t="shared" si="304"/>
        <v>2012</v>
      </c>
      <c r="AA3389" s="44">
        <f t="shared" si="305"/>
        <v>10</v>
      </c>
      <c r="AB3389" s="44">
        <v>0</v>
      </c>
      <c r="AC3389" s="92" t="s">
        <v>17455</v>
      </c>
      <c r="AD3389" s="92" t="s">
        <v>73</v>
      </c>
      <c r="AE3389" s="92" t="s">
        <v>105</v>
      </c>
      <c r="AF3389" s="92" t="s">
        <v>105</v>
      </c>
      <c r="AG3389" s="92" t="s">
        <v>105</v>
      </c>
      <c r="AH3389" s="92" t="s">
        <v>105</v>
      </c>
      <c r="AI3389" s="92" t="s">
        <v>17456</v>
      </c>
      <c r="AJ3389" s="92" t="s">
        <v>17457</v>
      </c>
      <c r="AK3389" s="92" t="s">
        <v>17458</v>
      </c>
      <c r="AL3389" s="92" t="s">
        <v>17459</v>
      </c>
      <c r="AM3389" s="47">
        <v>1</v>
      </c>
      <c r="AN3389" s="47">
        <v>1</v>
      </c>
      <c r="AO3389" s="47">
        <v>6</v>
      </c>
      <c r="AP3389" s="47">
        <v>88</v>
      </c>
      <c r="AQ3389" s="47"/>
      <c r="AR3389" s="47"/>
      <c r="AS3389" s="150">
        <v>0</v>
      </c>
      <c r="AT3389" s="61">
        <v>1</v>
      </c>
      <c r="AU3389" s="61">
        <v>1</v>
      </c>
      <c r="AV3389" s="47"/>
      <c r="AW3389" s="61">
        <v>1</v>
      </c>
      <c r="AX3389" s="61"/>
      <c r="AY3389" s="44">
        <f t="shared" si="302"/>
        <v>42</v>
      </c>
      <c r="AZ3389" s="47"/>
      <c r="BA3389" s="47"/>
      <c r="BB3389" s="47"/>
      <c r="BC3389" s="48"/>
      <c r="BD3389" s="150"/>
      <c r="BE3389" s="96"/>
      <c r="BF3389" s="96"/>
      <c r="BG3389" s="51"/>
      <c r="BH3389" s="51">
        <f t="shared" si="306"/>
        <v>1</v>
      </c>
      <c r="BI3389" s="51">
        <v>7</v>
      </c>
      <c r="BJ3389" s="52"/>
      <c r="BK3389" s="52"/>
      <c r="BL3389" s="53"/>
      <c r="BM3389" s="47" t="e">
        <f>COUNTIFS(A$2:$AC3389,#REF!,M$2:$AL3389,M3389)</f>
        <v>#VALUE!</v>
      </c>
      <c r="BN3389" s="47">
        <v>1</v>
      </c>
      <c r="BO3389" s="151">
        <v>42</v>
      </c>
      <c r="BP3389" s="151">
        <v>0</v>
      </c>
      <c r="BQ3389" s="47">
        <v>42</v>
      </c>
      <c r="BR3389" s="61">
        <v>1</v>
      </c>
      <c r="BS3389" s="61">
        <v>1</v>
      </c>
      <c r="BT3389" s="44">
        <f t="shared" si="303"/>
        <v>201</v>
      </c>
      <c r="BW3389" s="40" t="s">
        <v>67</v>
      </c>
      <c r="BY3389" s="55"/>
      <c r="BZ3389" s="1" t="s">
        <v>22426</v>
      </c>
    </row>
    <row r="3390" spans="1:78" ht="15" customHeight="1">
      <c r="A3390" s="25" t="s">
        <v>14226</v>
      </c>
      <c r="B3390" s="42" t="s">
        <v>17460</v>
      </c>
      <c r="D3390" s="263">
        <v>0</v>
      </c>
      <c r="E3390" s="92" t="s">
        <v>11339</v>
      </c>
      <c r="F3390" s="92" t="s">
        <v>14227</v>
      </c>
      <c r="G3390" s="275"/>
      <c r="H3390" s="275"/>
      <c r="I3390" s="92" t="s">
        <v>17451</v>
      </c>
      <c r="J3390" s="43" t="s">
        <v>17452</v>
      </c>
      <c r="M3390" s="44" t="s">
        <v>91</v>
      </c>
      <c r="N3390" s="45" t="s">
        <v>12388</v>
      </c>
      <c r="O3390" s="42" t="s">
        <v>81</v>
      </c>
      <c r="P3390" s="42" t="s">
        <v>14480</v>
      </c>
      <c r="Q3390" s="85" t="s">
        <v>105</v>
      </c>
      <c r="R3390" s="85" t="s">
        <v>105</v>
      </c>
      <c r="S3390" s="42" t="s">
        <v>17461</v>
      </c>
      <c r="T3390" s="42" t="s">
        <v>17462</v>
      </c>
      <c r="U3390" s="92" t="s">
        <v>73</v>
      </c>
      <c r="V3390" s="92" t="s">
        <v>73</v>
      </c>
      <c r="W3390" s="92" t="s">
        <v>73</v>
      </c>
      <c r="X3390" s="149">
        <v>41163</v>
      </c>
      <c r="Y3390" s="149">
        <v>41199</v>
      </c>
      <c r="Z3390" s="44">
        <f t="shared" si="304"/>
        <v>2012</v>
      </c>
      <c r="AA3390" s="44">
        <f t="shared" si="305"/>
        <v>9</v>
      </c>
      <c r="AB3390" s="44">
        <v>0</v>
      </c>
      <c r="AC3390" s="92" t="s">
        <v>17455</v>
      </c>
      <c r="AD3390" s="92" t="s">
        <v>73</v>
      </c>
      <c r="AE3390" s="92" t="s">
        <v>105</v>
      </c>
      <c r="AF3390" s="92" t="s">
        <v>105</v>
      </c>
      <c r="AG3390" s="92" t="s">
        <v>105</v>
      </c>
      <c r="AH3390" s="92" t="s">
        <v>105</v>
      </c>
      <c r="AI3390" s="92" t="s">
        <v>17448</v>
      </c>
      <c r="AJ3390" s="92" t="s">
        <v>17449</v>
      </c>
      <c r="AK3390" s="92" t="s">
        <v>17463</v>
      </c>
      <c r="AL3390" s="92" t="s">
        <v>17464</v>
      </c>
      <c r="AM3390" s="47">
        <v>1</v>
      </c>
      <c r="AN3390" s="47">
        <v>1</v>
      </c>
      <c r="AO3390" s="47">
        <v>6</v>
      </c>
      <c r="AP3390" s="47">
        <v>88</v>
      </c>
      <c r="AQ3390" s="47"/>
      <c r="AR3390" s="47"/>
      <c r="AS3390" s="150">
        <v>0</v>
      </c>
      <c r="AT3390" s="61">
        <v>1</v>
      </c>
      <c r="AU3390" s="49">
        <v>1</v>
      </c>
      <c r="AV3390" s="47"/>
      <c r="AW3390" s="61">
        <v>1</v>
      </c>
      <c r="AX3390" s="61"/>
      <c r="AY3390" s="44">
        <f t="shared" si="302"/>
        <v>37</v>
      </c>
      <c r="AZ3390" s="47"/>
      <c r="BA3390" s="47"/>
      <c r="BB3390" s="47"/>
      <c r="BC3390" s="48"/>
      <c r="BD3390" s="150"/>
      <c r="BE3390" s="96"/>
      <c r="BF3390" s="96"/>
      <c r="BG3390" s="51"/>
      <c r="BH3390" s="51">
        <f t="shared" si="306"/>
        <v>1</v>
      </c>
      <c r="BI3390" s="51">
        <v>3</v>
      </c>
      <c r="BJ3390" s="52"/>
      <c r="BK3390" s="52"/>
      <c r="BL3390" s="53"/>
      <c r="BM3390" s="47" t="e">
        <f>COUNTIFS(A$2:$AC3390,#REF!,M$2:$AL3390,M3390)</f>
        <v>#VALUE!</v>
      </c>
      <c r="BN3390" s="47">
        <v>0</v>
      </c>
      <c r="BO3390" s="151">
        <v>37</v>
      </c>
      <c r="BP3390" s="151">
        <v>0</v>
      </c>
      <c r="BQ3390" s="47">
        <v>37</v>
      </c>
      <c r="BR3390" s="49">
        <v>1</v>
      </c>
      <c r="BS3390" s="61">
        <v>1</v>
      </c>
      <c r="BT3390" s="44">
        <f t="shared" si="303"/>
        <v>164</v>
      </c>
      <c r="BW3390" s="40" t="s">
        <v>67</v>
      </c>
      <c r="BY3390" s="55"/>
      <c r="BZ3390" s="1" t="s">
        <v>22426</v>
      </c>
    </row>
    <row r="3391" spans="1:78" ht="15" customHeight="1">
      <c r="A3391" s="25" t="s">
        <v>14226</v>
      </c>
      <c r="B3391" s="42" t="s">
        <v>17465</v>
      </c>
      <c r="D3391" s="263">
        <v>0</v>
      </c>
      <c r="E3391" s="92" t="s">
        <v>11339</v>
      </c>
      <c r="F3391" s="92" t="s">
        <v>14227</v>
      </c>
      <c r="G3391" s="275"/>
      <c r="H3391" s="275"/>
      <c r="I3391" s="92" t="s">
        <v>17466</v>
      </c>
      <c r="J3391" s="43" t="s">
        <v>17467</v>
      </c>
      <c r="M3391" s="44" t="s">
        <v>121</v>
      </c>
      <c r="N3391" s="45" t="s">
        <v>17468</v>
      </c>
      <c r="O3391" s="42" t="s">
        <v>81</v>
      </c>
      <c r="P3391" s="42" t="s">
        <v>14480</v>
      </c>
      <c r="Q3391" s="85" t="s">
        <v>105</v>
      </c>
      <c r="R3391" s="85" t="s">
        <v>105</v>
      </c>
      <c r="S3391" s="42" t="s">
        <v>17469</v>
      </c>
      <c r="T3391" s="42" t="s">
        <v>17470</v>
      </c>
      <c r="U3391" s="92" t="s">
        <v>73</v>
      </c>
      <c r="V3391" s="92" t="s">
        <v>73</v>
      </c>
      <c r="W3391" s="92" t="s">
        <v>73</v>
      </c>
      <c r="X3391" s="149">
        <v>41244</v>
      </c>
      <c r="Y3391" s="149">
        <v>41611</v>
      </c>
      <c r="Z3391" s="44">
        <f t="shared" si="304"/>
        <v>2012</v>
      </c>
      <c r="AA3391" s="44">
        <f t="shared" si="305"/>
        <v>12</v>
      </c>
      <c r="AB3391" s="44">
        <v>1</v>
      </c>
      <c r="AC3391" s="92" t="s">
        <v>17471</v>
      </c>
      <c r="AD3391" s="92" t="s">
        <v>17472</v>
      </c>
      <c r="AE3391" s="92" t="s">
        <v>105</v>
      </c>
      <c r="AF3391" s="92" t="s">
        <v>105</v>
      </c>
      <c r="AG3391" s="92" t="s">
        <v>105</v>
      </c>
      <c r="AH3391" s="92" t="s">
        <v>105</v>
      </c>
      <c r="AI3391" s="92" t="s">
        <v>17473</v>
      </c>
      <c r="AJ3391" s="92" t="s">
        <v>17474</v>
      </c>
      <c r="AK3391" s="92" t="s">
        <v>17475</v>
      </c>
      <c r="AL3391" s="92" t="s">
        <v>17476</v>
      </c>
      <c r="AM3391" s="47">
        <v>1</v>
      </c>
      <c r="AN3391" s="47">
        <v>1</v>
      </c>
      <c r="AO3391" s="47">
        <v>3</v>
      </c>
      <c r="AP3391" s="47">
        <v>88</v>
      </c>
      <c r="AQ3391" s="47"/>
      <c r="AR3391" s="47"/>
      <c r="AS3391" s="150">
        <v>0</v>
      </c>
      <c r="AT3391" s="61">
        <v>1</v>
      </c>
      <c r="AU3391" s="61">
        <v>1</v>
      </c>
      <c r="AV3391" s="47"/>
      <c r="AW3391" s="61">
        <v>1</v>
      </c>
      <c r="AX3391" s="61"/>
      <c r="AY3391" s="44">
        <f t="shared" si="302"/>
        <v>368</v>
      </c>
      <c r="AZ3391" s="47"/>
      <c r="BA3391" s="47"/>
      <c r="BB3391" s="47"/>
      <c r="BC3391" s="48"/>
      <c r="BD3391" s="150"/>
      <c r="BE3391" s="96"/>
      <c r="BF3391" s="96"/>
      <c r="BG3391" s="51"/>
      <c r="BH3391" s="51">
        <f t="shared" si="306"/>
        <v>1</v>
      </c>
      <c r="BI3391" s="51">
        <v>7</v>
      </c>
      <c r="BJ3391" s="52"/>
      <c r="BK3391" s="52"/>
      <c r="BL3391" s="53"/>
      <c r="BM3391" s="47" t="e">
        <f>COUNTIFS(A$2:$AC3391,#REF!,M$2:$AL3391,M3391)</f>
        <v>#VALUE!</v>
      </c>
      <c r="BN3391" s="47">
        <v>1</v>
      </c>
      <c r="BO3391" s="151">
        <v>368</v>
      </c>
      <c r="BP3391" s="151">
        <v>0</v>
      </c>
      <c r="BQ3391" s="47">
        <v>121</v>
      </c>
      <c r="BR3391" s="61">
        <v>1</v>
      </c>
      <c r="BS3391" s="61">
        <v>1</v>
      </c>
      <c r="BT3391" s="44">
        <f t="shared" si="303"/>
        <v>245</v>
      </c>
      <c r="BW3391" s="40" t="s">
        <v>67</v>
      </c>
      <c r="BY3391" s="55"/>
      <c r="BZ3391" s="1" t="s">
        <v>22426</v>
      </c>
    </row>
    <row r="3392" spans="1:78" ht="15" customHeight="1">
      <c r="A3392" s="25" t="s">
        <v>14226</v>
      </c>
      <c r="B3392" s="42" t="s">
        <v>17477</v>
      </c>
      <c r="D3392" s="263">
        <v>0</v>
      </c>
      <c r="E3392" s="92" t="s">
        <v>11339</v>
      </c>
      <c r="F3392" s="92" t="s">
        <v>14227</v>
      </c>
      <c r="G3392" s="275"/>
      <c r="H3392" s="275"/>
      <c r="I3392" s="92" t="s">
        <v>13349</v>
      </c>
      <c r="J3392" s="43" t="s">
        <v>73</v>
      </c>
      <c r="M3392" s="44" t="s">
        <v>91</v>
      </c>
      <c r="N3392" s="45" t="s">
        <v>15394</v>
      </c>
      <c r="O3392" s="42" t="s">
        <v>81</v>
      </c>
      <c r="P3392" s="42" t="s">
        <v>14480</v>
      </c>
      <c r="Q3392" s="92" t="s">
        <v>13758</v>
      </c>
      <c r="R3392" s="92" t="s">
        <v>1282</v>
      </c>
      <c r="S3392" s="42" t="s">
        <v>17478</v>
      </c>
      <c r="T3392" s="42" t="s">
        <v>17479</v>
      </c>
      <c r="U3392" s="92" t="s">
        <v>73</v>
      </c>
      <c r="V3392" s="92" t="s">
        <v>73</v>
      </c>
      <c r="W3392" s="92" t="s">
        <v>73</v>
      </c>
      <c r="X3392" s="149">
        <v>41045</v>
      </c>
      <c r="Y3392" s="149">
        <v>41146</v>
      </c>
      <c r="Z3392" s="44">
        <f t="shared" si="304"/>
        <v>2012</v>
      </c>
      <c r="AA3392" s="44">
        <f t="shared" si="305"/>
        <v>5</v>
      </c>
      <c r="AB3392" s="44">
        <v>0</v>
      </c>
      <c r="AC3392" s="92" t="s">
        <v>13352</v>
      </c>
      <c r="AD3392" s="92" t="s">
        <v>73</v>
      </c>
      <c r="AE3392" s="92" t="s">
        <v>105</v>
      </c>
      <c r="AF3392" s="92" t="s">
        <v>105</v>
      </c>
      <c r="AG3392" s="92" t="s">
        <v>105</v>
      </c>
      <c r="AH3392" s="92" t="s">
        <v>105</v>
      </c>
      <c r="AI3392" s="92" t="s">
        <v>17480</v>
      </c>
      <c r="AJ3392" s="92" t="s">
        <v>105</v>
      </c>
      <c r="AK3392" s="92" t="s">
        <v>17481</v>
      </c>
      <c r="AL3392" s="92" t="s">
        <v>17482</v>
      </c>
      <c r="AM3392" s="47">
        <v>1</v>
      </c>
      <c r="AN3392" s="47">
        <v>1</v>
      </c>
      <c r="AO3392" s="47">
        <v>6</v>
      </c>
      <c r="AP3392" s="47">
        <v>88</v>
      </c>
      <c r="AQ3392" s="47"/>
      <c r="AR3392" s="47"/>
      <c r="AS3392" s="150">
        <v>1</v>
      </c>
      <c r="AT3392" s="61">
        <v>1</v>
      </c>
      <c r="AU3392" s="61">
        <v>1</v>
      </c>
      <c r="AV3392" s="47"/>
      <c r="AW3392" s="61">
        <v>1</v>
      </c>
      <c r="AX3392" s="61"/>
      <c r="AY3392" s="44">
        <f t="shared" si="302"/>
        <v>102</v>
      </c>
      <c r="AZ3392" s="47"/>
      <c r="BA3392" s="47"/>
      <c r="BB3392" s="47"/>
      <c r="BC3392" s="48"/>
      <c r="BD3392" s="150"/>
      <c r="BE3392" s="96"/>
      <c r="BF3392" s="96"/>
      <c r="BG3392" s="51"/>
      <c r="BH3392" s="51">
        <f t="shared" si="306"/>
        <v>1</v>
      </c>
      <c r="BI3392" s="51">
        <v>5</v>
      </c>
      <c r="BJ3392" s="52"/>
      <c r="BK3392" s="52"/>
      <c r="BL3392" s="53"/>
      <c r="BM3392" s="47" t="e">
        <f>COUNTIFS(A$2:$AC3392,#REF!,M$2:$AL3392,M3392)</f>
        <v>#VALUE!</v>
      </c>
      <c r="BN3392" s="47">
        <v>0</v>
      </c>
      <c r="BO3392" s="151">
        <v>102</v>
      </c>
      <c r="BP3392" s="151">
        <v>0</v>
      </c>
      <c r="BQ3392" s="47">
        <v>102</v>
      </c>
      <c r="BR3392" s="61">
        <v>1</v>
      </c>
      <c r="BS3392" s="61">
        <v>1</v>
      </c>
      <c r="BT3392" s="44">
        <f t="shared" si="303"/>
        <v>46</v>
      </c>
      <c r="BW3392" s="40" t="s">
        <v>67</v>
      </c>
      <c r="BY3392" s="55"/>
    </row>
    <row r="3393" spans="1:78" ht="15" customHeight="1">
      <c r="A3393" s="25" t="s">
        <v>14226</v>
      </c>
      <c r="B3393" s="42" t="s">
        <v>17483</v>
      </c>
      <c r="D3393" s="263">
        <v>0</v>
      </c>
      <c r="E3393" s="92" t="s">
        <v>11339</v>
      </c>
      <c r="F3393" s="92" t="s">
        <v>14227</v>
      </c>
      <c r="G3393" s="275"/>
      <c r="H3393" s="275"/>
      <c r="I3393" s="92" t="s">
        <v>12863</v>
      </c>
      <c r="J3393" s="43" t="s">
        <v>16790</v>
      </c>
      <c r="M3393" s="44" t="s">
        <v>91</v>
      </c>
      <c r="N3393" s="45" t="s">
        <v>7309</v>
      </c>
      <c r="O3393" s="42" t="s">
        <v>81</v>
      </c>
      <c r="P3393" s="42" t="s">
        <v>14480</v>
      </c>
      <c r="Q3393" s="85" t="s">
        <v>105</v>
      </c>
      <c r="R3393" s="85" t="s">
        <v>105</v>
      </c>
      <c r="S3393" s="42" t="s">
        <v>17484</v>
      </c>
      <c r="T3393" s="42" t="s">
        <v>17485</v>
      </c>
      <c r="U3393" s="92" t="s">
        <v>73</v>
      </c>
      <c r="V3393" s="92" t="s">
        <v>73</v>
      </c>
      <c r="W3393" s="92" t="s">
        <v>73</v>
      </c>
      <c r="X3393" s="149">
        <v>41186</v>
      </c>
      <c r="Y3393" s="149">
        <v>41192</v>
      </c>
      <c r="Z3393" s="44">
        <f t="shared" si="304"/>
        <v>2012</v>
      </c>
      <c r="AA3393" s="44">
        <f t="shared" si="305"/>
        <v>10</v>
      </c>
      <c r="AB3393" s="44">
        <v>0</v>
      </c>
      <c r="AC3393" s="92" t="s">
        <v>12867</v>
      </c>
      <c r="AD3393" s="92" t="s">
        <v>16785</v>
      </c>
      <c r="AE3393" s="92" t="s">
        <v>17486</v>
      </c>
      <c r="AF3393" s="92" t="s">
        <v>17487</v>
      </c>
      <c r="AG3393" s="92" t="s">
        <v>105</v>
      </c>
      <c r="AH3393" s="92" t="s">
        <v>105</v>
      </c>
      <c r="AI3393" s="92" t="s">
        <v>17413</v>
      </c>
      <c r="AJ3393" s="92" t="s">
        <v>17488</v>
      </c>
      <c r="AK3393" s="92" t="s">
        <v>17489</v>
      </c>
      <c r="AL3393" s="92" t="s">
        <v>17490</v>
      </c>
      <c r="AM3393" s="47">
        <v>1</v>
      </c>
      <c r="AN3393" s="47">
        <v>1</v>
      </c>
      <c r="AO3393" s="47">
        <v>6</v>
      </c>
      <c r="AP3393" s="47">
        <v>88</v>
      </c>
      <c r="AQ3393" s="47"/>
      <c r="AR3393" s="47"/>
      <c r="AS3393" s="150">
        <v>0</v>
      </c>
      <c r="AT3393" s="61">
        <v>1</v>
      </c>
      <c r="AU3393" s="49">
        <v>1</v>
      </c>
      <c r="AV3393" s="47"/>
      <c r="AW3393" s="61">
        <v>1</v>
      </c>
      <c r="AX3393" s="61"/>
      <c r="AY3393" s="44">
        <f t="shared" si="302"/>
        <v>7</v>
      </c>
      <c r="AZ3393" s="47"/>
      <c r="BA3393" s="47"/>
      <c r="BB3393" s="47"/>
      <c r="BC3393" s="48"/>
      <c r="BD3393" s="150"/>
      <c r="BE3393" s="96"/>
      <c r="BF3393" s="96"/>
      <c r="BG3393" s="51"/>
      <c r="BH3393" s="51">
        <f t="shared" si="306"/>
        <v>1</v>
      </c>
      <c r="BI3393" s="51">
        <v>3</v>
      </c>
      <c r="BJ3393" s="52"/>
      <c r="BK3393" s="52"/>
      <c r="BL3393" s="53"/>
      <c r="BM3393" s="47" t="e">
        <f>COUNTIFS(A$2:$AC3393,#REF!,M$2:$AL3393,M3393)</f>
        <v>#VALUE!</v>
      </c>
      <c r="BN3393" s="47">
        <v>0</v>
      </c>
      <c r="BO3393" s="151">
        <v>7</v>
      </c>
      <c r="BP3393" s="151">
        <v>0</v>
      </c>
      <c r="BQ3393" s="47">
        <v>7</v>
      </c>
      <c r="BR3393" s="49">
        <v>1</v>
      </c>
      <c r="BS3393" s="61">
        <v>1</v>
      </c>
      <c r="BT3393" s="44">
        <f t="shared" si="303"/>
        <v>187</v>
      </c>
      <c r="BW3393" s="40" t="s">
        <v>67</v>
      </c>
      <c r="BY3393" s="55"/>
      <c r="BZ3393" s="1" t="s">
        <v>22426</v>
      </c>
    </row>
    <row r="3394" spans="1:78" ht="15" customHeight="1">
      <c r="A3394" s="25" t="s">
        <v>14226</v>
      </c>
      <c r="B3394" s="42" t="s">
        <v>17491</v>
      </c>
      <c r="D3394" s="263">
        <v>0</v>
      </c>
      <c r="E3394" s="92" t="s">
        <v>11339</v>
      </c>
      <c r="F3394" s="92" t="s">
        <v>14227</v>
      </c>
      <c r="G3394" s="275"/>
      <c r="H3394" s="275"/>
      <c r="I3394" s="92" t="s">
        <v>17492</v>
      </c>
      <c r="J3394" s="43" t="s">
        <v>17493</v>
      </c>
      <c r="M3394" s="44" t="s">
        <v>91</v>
      </c>
      <c r="N3394" s="45" t="s">
        <v>7108</v>
      </c>
      <c r="O3394" s="42" t="s">
        <v>81</v>
      </c>
      <c r="P3394" s="42" t="s">
        <v>14480</v>
      </c>
      <c r="Q3394" s="92" t="s">
        <v>14230</v>
      </c>
      <c r="R3394" s="92" t="s">
        <v>14231</v>
      </c>
      <c r="S3394" s="42" t="s">
        <v>17494</v>
      </c>
      <c r="T3394" s="42" t="s">
        <v>73</v>
      </c>
      <c r="U3394" s="92" t="s">
        <v>73</v>
      </c>
      <c r="V3394" s="92" t="s">
        <v>73</v>
      </c>
      <c r="W3394" s="92" t="s">
        <v>73</v>
      </c>
      <c r="X3394" s="149">
        <v>41039</v>
      </c>
      <c r="Y3394" s="149">
        <v>41083</v>
      </c>
      <c r="Z3394" s="44">
        <f t="shared" si="304"/>
        <v>2012</v>
      </c>
      <c r="AA3394" s="44">
        <f t="shared" si="305"/>
        <v>5</v>
      </c>
      <c r="AB3394" s="44">
        <v>0</v>
      </c>
      <c r="AC3394" s="92" t="s">
        <v>17495</v>
      </c>
      <c r="AD3394" s="92" t="s">
        <v>73</v>
      </c>
      <c r="AE3394" s="92" t="s">
        <v>105</v>
      </c>
      <c r="AF3394" s="92" t="s">
        <v>105</v>
      </c>
      <c r="AG3394" s="92" t="s">
        <v>105</v>
      </c>
      <c r="AH3394" s="92" t="s">
        <v>105</v>
      </c>
      <c r="AI3394" s="92" t="s">
        <v>17496</v>
      </c>
      <c r="AJ3394" s="92" t="s">
        <v>105</v>
      </c>
      <c r="AK3394" s="92" t="s">
        <v>17497</v>
      </c>
      <c r="AL3394" s="92"/>
      <c r="AM3394" s="47">
        <v>1</v>
      </c>
      <c r="AN3394" s="47">
        <v>1</v>
      </c>
      <c r="AO3394" s="47">
        <v>6</v>
      </c>
      <c r="AP3394" s="47">
        <v>88</v>
      </c>
      <c r="AQ3394" s="47"/>
      <c r="AR3394" s="47"/>
      <c r="AS3394" s="150">
        <v>1</v>
      </c>
      <c r="AT3394" s="61">
        <v>1</v>
      </c>
      <c r="AU3394" s="61">
        <v>1</v>
      </c>
      <c r="AV3394" s="47"/>
      <c r="AW3394" s="61">
        <v>1</v>
      </c>
      <c r="AX3394" s="61"/>
      <c r="AY3394" s="44">
        <f t="shared" ref="AY3394:AY3457" si="307">Y3394-X3394+1</f>
        <v>45</v>
      </c>
      <c r="AZ3394" s="47"/>
      <c r="BA3394" s="47"/>
      <c r="BB3394" s="47"/>
      <c r="BC3394" s="48"/>
      <c r="BD3394" s="150"/>
      <c r="BE3394" s="96"/>
      <c r="BF3394" s="96"/>
      <c r="BG3394" s="51"/>
      <c r="BH3394" s="51">
        <f t="shared" si="306"/>
        <v>1</v>
      </c>
      <c r="BI3394" s="51">
        <v>1</v>
      </c>
      <c r="BJ3394" s="52"/>
      <c r="BK3394" s="52"/>
      <c r="BL3394" s="53"/>
      <c r="BM3394" s="47" t="e">
        <f>COUNTIFS(A$2:$AC3394,#REF!,M$2:$AL3394,M3394)</f>
        <v>#VALUE!</v>
      </c>
      <c r="BN3394" s="47">
        <v>1</v>
      </c>
      <c r="BO3394" s="151">
        <v>45</v>
      </c>
      <c r="BP3394" s="151">
        <v>0</v>
      </c>
      <c r="BQ3394" s="47">
        <v>45</v>
      </c>
      <c r="BR3394" s="61">
        <v>1</v>
      </c>
      <c r="BS3394" s="61">
        <v>1</v>
      </c>
      <c r="BT3394" s="44">
        <f t="shared" si="303"/>
        <v>40</v>
      </c>
      <c r="BW3394" s="40" t="s">
        <v>67</v>
      </c>
      <c r="BY3394" s="55"/>
      <c r="BZ3394" s="1" t="s">
        <v>22426</v>
      </c>
    </row>
    <row r="3395" spans="1:78" ht="15" customHeight="1">
      <c r="A3395" s="25" t="s">
        <v>14226</v>
      </c>
      <c r="B3395" s="42" t="s">
        <v>17498</v>
      </c>
      <c r="D3395" s="263">
        <v>0</v>
      </c>
      <c r="E3395" s="92" t="s">
        <v>11339</v>
      </c>
      <c r="F3395" s="92" t="s">
        <v>14227</v>
      </c>
      <c r="G3395" s="275"/>
      <c r="H3395" s="275"/>
      <c r="I3395" s="92" t="s">
        <v>17499</v>
      </c>
      <c r="J3395" s="43" t="s">
        <v>73</v>
      </c>
      <c r="M3395" s="44" t="s">
        <v>305</v>
      </c>
      <c r="N3395" s="45" t="s">
        <v>16150</v>
      </c>
      <c r="O3395" s="42" t="s">
        <v>16061</v>
      </c>
      <c r="P3395" s="42" t="s">
        <v>14480</v>
      </c>
      <c r="Q3395" s="85" t="s">
        <v>105</v>
      </c>
      <c r="R3395" s="85" t="s">
        <v>105</v>
      </c>
      <c r="S3395" s="42" t="s">
        <v>17500</v>
      </c>
      <c r="T3395" s="42" t="s">
        <v>73</v>
      </c>
      <c r="U3395" s="92" t="s">
        <v>73</v>
      </c>
      <c r="V3395" s="92" t="s">
        <v>73</v>
      </c>
      <c r="W3395" s="92" t="s">
        <v>73</v>
      </c>
      <c r="X3395" s="149">
        <v>41195</v>
      </c>
      <c r="Y3395" s="149">
        <v>41216</v>
      </c>
      <c r="Z3395" s="44">
        <f t="shared" si="304"/>
        <v>2012</v>
      </c>
      <c r="AA3395" s="44">
        <f t="shared" si="305"/>
        <v>10</v>
      </c>
      <c r="AB3395" s="44">
        <v>0</v>
      </c>
      <c r="AC3395" s="92" t="s">
        <v>17501</v>
      </c>
      <c r="AD3395" s="92" t="s">
        <v>17502</v>
      </c>
      <c r="AE3395" s="92" t="s">
        <v>105</v>
      </c>
      <c r="AF3395" s="92" t="s">
        <v>105</v>
      </c>
      <c r="AG3395" s="92" t="s">
        <v>105</v>
      </c>
      <c r="AH3395" s="92" t="s">
        <v>105</v>
      </c>
      <c r="AI3395" s="92" t="s">
        <v>17503</v>
      </c>
      <c r="AJ3395" s="92" t="s">
        <v>105</v>
      </c>
      <c r="AK3395" s="92" t="s">
        <v>17504</v>
      </c>
      <c r="AL3395" s="92"/>
      <c r="AM3395" s="47">
        <v>1</v>
      </c>
      <c r="AN3395" s="47">
        <v>1</v>
      </c>
      <c r="AO3395" s="47">
        <v>6</v>
      </c>
      <c r="AP3395" s="47">
        <v>88</v>
      </c>
      <c r="AQ3395" s="47"/>
      <c r="AR3395" s="47"/>
      <c r="AS3395" s="150">
        <v>0</v>
      </c>
      <c r="AT3395" s="61">
        <v>1</v>
      </c>
      <c r="AU3395" s="49">
        <v>1</v>
      </c>
      <c r="AV3395" s="47"/>
      <c r="AW3395" s="61">
        <v>1</v>
      </c>
      <c r="AX3395" s="61"/>
      <c r="AY3395" s="44">
        <f t="shared" si="307"/>
        <v>22</v>
      </c>
      <c r="AZ3395" s="47"/>
      <c r="BA3395" s="47"/>
      <c r="BB3395" s="47"/>
      <c r="BC3395" s="48"/>
      <c r="BD3395" s="150"/>
      <c r="BE3395" s="96"/>
      <c r="BF3395" s="96"/>
      <c r="BG3395" s="51"/>
      <c r="BH3395" s="51">
        <f t="shared" si="306"/>
        <v>1</v>
      </c>
      <c r="BI3395" s="51">
        <v>3</v>
      </c>
      <c r="BJ3395" s="52"/>
      <c r="BK3395" s="52"/>
      <c r="BL3395" s="53"/>
      <c r="BM3395" s="47" t="e">
        <f>COUNTIFS(A$2:$AC3395,#REF!,M$2:$AL3395,M3395)</f>
        <v>#VALUE!</v>
      </c>
      <c r="BN3395" s="47">
        <v>0</v>
      </c>
      <c r="BO3395" s="151">
        <v>22</v>
      </c>
      <c r="BP3395" s="151">
        <v>0</v>
      </c>
      <c r="BQ3395" s="47">
        <v>22</v>
      </c>
      <c r="BR3395" s="49">
        <v>1</v>
      </c>
      <c r="BS3395" s="61">
        <v>1</v>
      </c>
      <c r="BT3395" s="44">
        <f t="shared" si="303"/>
        <v>196</v>
      </c>
      <c r="BW3395" s="40" t="s">
        <v>67</v>
      </c>
      <c r="BY3395" s="55"/>
    </row>
    <row r="3396" spans="1:78" ht="15" customHeight="1">
      <c r="A3396" s="25" t="s">
        <v>14226</v>
      </c>
      <c r="B3396" s="42" t="s">
        <v>17505</v>
      </c>
      <c r="D3396" s="263">
        <v>0</v>
      </c>
      <c r="E3396" s="92" t="s">
        <v>11339</v>
      </c>
      <c r="F3396" s="92" t="s">
        <v>14227</v>
      </c>
      <c r="G3396" s="275"/>
      <c r="H3396" s="275"/>
      <c r="I3396" s="92" t="s">
        <v>17499</v>
      </c>
      <c r="J3396" s="43" t="s">
        <v>73</v>
      </c>
      <c r="M3396" s="44" t="s">
        <v>305</v>
      </c>
      <c r="N3396" s="45" t="s">
        <v>16150</v>
      </c>
      <c r="O3396" s="42" t="s">
        <v>16061</v>
      </c>
      <c r="P3396" s="42" t="s">
        <v>14480</v>
      </c>
      <c r="Q3396" s="85" t="s">
        <v>105</v>
      </c>
      <c r="R3396" s="85" t="s">
        <v>105</v>
      </c>
      <c r="S3396" s="42" t="s">
        <v>17506</v>
      </c>
      <c r="T3396" s="42" t="s">
        <v>73</v>
      </c>
      <c r="U3396" s="92" t="s">
        <v>73</v>
      </c>
      <c r="V3396" s="92" t="s">
        <v>73</v>
      </c>
      <c r="W3396" s="92" t="s">
        <v>73</v>
      </c>
      <c r="X3396" s="149">
        <v>41230</v>
      </c>
      <c r="Y3396" s="149">
        <v>41258</v>
      </c>
      <c r="Z3396" s="44">
        <f t="shared" si="304"/>
        <v>2012</v>
      </c>
      <c r="AA3396" s="44">
        <f t="shared" si="305"/>
        <v>11</v>
      </c>
      <c r="AB3396" s="44">
        <v>0</v>
      </c>
      <c r="AC3396" s="92" t="s">
        <v>17501</v>
      </c>
      <c r="AD3396" s="92" t="s">
        <v>17502</v>
      </c>
      <c r="AE3396" s="92" t="s">
        <v>105</v>
      </c>
      <c r="AF3396" s="92" t="s">
        <v>105</v>
      </c>
      <c r="AG3396" s="92" t="s">
        <v>105</v>
      </c>
      <c r="AH3396" s="92" t="s">
        <v>105</v>
      </c>
      <c r="AI3396" s="92" t="s">
        <v>17507</v>
      </c>
      <c r="AJ3396" s="92" t="s">
        <v>105</v>
      </c>
      <c r="AK3396" s="92" t="s">
        <v>17508</v>
      </c>
      <c r="AL3396" s="92"/>
      <c r="AM3396" s="47">
        <v>1</v>
      </c>
      <c r="AN3396" s="47">
        <v>1</v>
      </c>
      <c r="AO3396" s="47">
        <v>6</v>
      </c>
      <c r="AP3396" s="47">
        <v>88</v>
      </c>
      <c r="AQ3396" s="47"/>
      <c r="AR3396" s="47"/>
      <c r="AS3396" s="150">
        <v>0</v>
      </c>
      <c r="AT3396" s="61">
        <v>1</v>
      </c>
      <c r="AU3396" s="61">
        <v>1</v>
      </c>
      <c r="AV3396" s="47"/>
      <c r="AW3396" s="61">
        <v>1</v>
      </c>
      <c r="AX3396" s="61"/>
      <c r="AY3396" s="44">
        <f t="shared" si="307"/>
        <v>29</v>
      </c>
      <c r="AZ3396" s="47"/>
      <c r="BA3396" s="47"/>
      <c r="BB3396" s="47"/>
      <c r="BC3396" s="48"/>
      <c r="BD3396" s="150"/>
      <c r="BE3396" s="96"/>
      <c r="BF3396" s="96"/>
      <c r="BG3396" s="51"/>
      <c r="BH3396" s="51">
        <f t="shared" si="306"/>
        <v>1</v>
      </c>
      <c r="BI3396" s="51">
        <v>6</v>
      </c>
      <c r="BJ3396" s="52"/>
      <c r="BK3396" s="52"/>
      <c r="BL3396" s="53"/>
      <c r="BM3396" s="47" t="e">
        <f>COUNTIFS(A$2:$AC3396,#REF!,M$2:$AL3396,M3396)</f>
        <v>#VALUE!</v>
      </c>
      <c r="BN3396" s="47">
        <v>0</v>
      </c>
      <c r="BO3396" s="151">
        <v>29</v>
      </c>
      <c r="BP3396" s="151">
        <v>0</v>
      </c>
      <c r="BQ3396" s="47">
        <v>29</v>
      </c>
      <c r="BR3396" s="61">
        <v>1</v>
      </c>
      <c r="BS3396" s="61">
        <v>1</v>
      </c>
      <c r="BT3396" s="44">
        <f t="shared" si="303"/>
        <v>231</v>
      </c>
      <c r="BW3396" s="40" t="s">
        <v>67</v>
      </c>
      <c r="BY3396" s="55"/>
    </row>
    <row r="3397" spans="1:78" ht="15" customHeight="1">
      <c r="A3397" s="25" t="s">
        <v>14226</v>
      </c>
      <c r="B3397" s="42" t="s">
        <v>17509</v>
      </c>
      <c r="D3397" s="263">
        <v>0</v>
      </c>
      <c r="E3397" s="92" t="s">
        <v>11339</v>
      </c>
      <c r="F3397" s="92" t="s">
        <v>14227</v>
      </c>
      <c r="G3397" s="275"/>
      <c r="H3397" s="275"/>
      <c r="I3397" s="92" t="s">
        <v>15404</v>
      </c>
      <c r="J3397" s="43" t="s">
        <v>15405</v>
      </c>
      <c r="M3397" s="44" t="s">
        <v>91</v>
      </c>
      <c r="N3397" s="45" t="s">
        <v>15406</v>
      </c>
      <c r="O3397" s="42" t="s">
        <v>81</v>
      </c>
      <c r="P3397" s="42" t="s">
        <v>14480</v>
      </c>
      <c r="Q3397" s="85" t="s">
        <v>105</v>
      </c>
      <c r="R3397" s="85" t="s">
        <v>105</v>
      </c>
      <c r="S3397" s="42" t="s">
        <v>17510</v>
      </c>
      <c r="T3397" s="42" t="s">
        <v>17511</v>
      </c>
      <c r="U3397" s="92" t="s">
        <v>73</v>
      </c>
      <c r="V3397" s="92" t="s">
        <v>73</v>
      </c>
      <c r="W3397" s="92" t="s">
        <v>73</v>
      </c>
      <c r="X3397" s="149">
        <v>41228</v>
      </c>
      <c r="Y3397" s="149">
        <v>41294</v>
      </c>
      <c r="Z3397" s="44">
        <f t="shared" si="304"/>
        <v>2012</v>
      </c>
      <c r="AA3397" s="44">
        <f t="shared" si="305"/>
        <v>11</v>
      </c>
      <c r="AB3397" s="44">
        <v>0</v>
      </c>
      <c r="AC3397" s="92" t="s">
        <v>15409</v>
      </c>
      <c r="AD3397" s="92" t="s">
        <v>15410</v>
      </c>
      <c r="AE3397" s="92" t="s">
        <v>105</v>
      </c>
      <c r="AF3397" s="92" t="s">
        <v>105</v>
      </c>
      <c r="AG3397" s="92" t="s">
        <v>105</v>
      </c>
      <c r="AH3397" s="92" t="s">
        <v>105</v>
      </c>
      <c r="AI3397" s="92" t="s">
        <v>17512</v>
      </c>
      <c r="AJ3397" s="92" t="s">
        <v>17513</v>
      </c>
      <c r="AK3397" s="92"/>
      <c r="AL3397" s="92"/>
      <c r="AM3397" s="47">
        <v>1</v>
      </c>
      <c r="AN3397" s="47">
        <v>1</v>
      </c>
      <c r="AO3397" s="47">
        <v>6</v>
      </c>
      <c r="AP3397" s="47">
        <v>88</v>
      </c>
      <c r="AQ3397" s="47"/>
      <c r="AR3397" s="47"/>
      <c r="AS3397" s="150">
        <v>0</v>
      </c>
      <c r="AT3397" s="61">
        <v>1</v>
      </c>
      <c r="AU3397" s="49">
        <v>1</v>
      </c>
      <c r="AV3397" s="47"/>
      <c r="AW3397" s="61">
        <v>1</v>
      </c>
      <c r="AX3397" s="61"/>
      <c r="AY3397" s="44">
        <f t="shared" si="307"/>
        <v>67</v>
      </c>
      <c r="AZ3397" s="47"/>
      <c r="BA3397" s="47"/>
      <c r="BB3397" s="47"/>
      <c r="BC3397" s="48"/>
      <c r="BD3397" s="150"/>
      <c r="BE3397" s="96"/>
      <c r="BF3397" s="96"/>
      <c r="BG3397" s="51"/>
      <c r="BH3397" s="51">
        <f t="shared" si="306"/>
        <v>1</v>
      </c>
      <c r="BI3397" s="51">
        <v>8</v>
      </c>
      <c r="BJ3397" s="52"/>
      <c r="BK3397" s="52"/>
      <c r="BL3397" s="53"/>
      <c r="BM3397" s="47" t="e">
        <f>COUNTIFS(A$2:$AC3397,#REF!,M$2:$AL3397,M3397)</f>
        <v>#VALUE!</v>
      </c>
      <c r="BN3397" s="47">
        <v>0</v>
      </c>
      <c r="BO3397" s="151">
        <v>67</v>
      </c>
      <c r="BP3397" s="151">
        <v>0</v>
      </c>
      <c r="BQ3397" s="47">
        <v>67</v>
      </c>
      <c r="BR3397" s="49">
        <v>1</v>
      </c>
      <c r="BS3397" s="61">
        <v>1</v>
      </c>
      <c r="BT3397" s="44">
        <f t="shared" si="303"/>
        <v>229</v>
      </c>
      <c r="BW3397" s="40" t="s">
        <v>67</v>
      </c>
      <c r="BY3397" s="55"/>
      <c r="BZ3397" s="1" t="s">
        <v>22426</v>
      </c>
    </row>
    <row r="3398" spans="1:78" ht="15" customHeight="1">
      <c r="A3398" s="25" t="s">
        <v>14226</v>
      </c>
      <c r="B3398" s="42" t="s">
        <v>17514</v>
      </c>
      <c r="D3398" s="263">
        <v>0</v>
      </c>
      <c r="E3398" s="92" t="s">
        <v>11339</v>
      </c>
      <c r="F3398" s="92" t="s">
        <v>14227</v>
      </c>
      <c r="G3398" s="275"/>
      <c r="H3398" s="275"/>
      <c r="I3398" s="92" t="s">
        <v>15404</v>
      </c>
      <c r="J3398" s="43" t="s">
        <v>15405</v>
      </c>
      <c r="M3398" s="44" t="s">
        <v>91</v>
      </c>
      <c r="N3398" s="45" t="s">
        <v>15406</v>
      </c>
      <c r="O3398" s="42" t="s">
        <v>81</v>
      </c>
      <c r="P3398" s="42" t="s">
        <v>14480</v>
      </c>
      <c r="Q3398" s="85" t="s">
        <v>105</v>
      </c>
      <c r="R3398" s="85" t="s">
        <v>105</v>
      </c>
      <c r="S3398" s="42" t="s">
        <v>17515</v>
      </c>
      <c r="T3398" s="42" t="s">
        <v>17516</v>
      </c>
      <c r="U3398" s="92" t="s">
        <v>73</v>
      </c>
      <c r="V3398" s="92" t="s">
        <v>73</v>
      </c>
      <c r="W3398" s="92" t="s">
        <v>73</v>
      </c>
      <c r="X3398" s="149">
        <v>41120</v>
      </c>
      <c r="Y3398" s="149">
        <v>41152</v>
      </c>
      <c r="Z3398" s="44">
        <f t="shared" si="304"/>
        <v>2012</v>
      </c>
      <c r="AA3398" s="44">
        <f t="shared" si="305"/>
        <v>7</v>
      </c>
      <c r="AB3398" s="44">
        <v>0</v>
      </c>
      <c r="AC3398" s="92" t="s">
        <v>15409</v>
      </c>
      <c r="AD3398" s="92" t="s">
        <v>15410</v>
      </c>
      <c r="AE3398" s="92" t="s">
        <v>105</v>
      </c>
      <c r="AF3398" s="92" t="s">
        <v>105</v>
      </c>
      <c r="AG3398" s="92" t="s">
        <v>105</v>
      </c>
      <c r="AH3398" s="92" t="s">
        <v>105</v>
      </c>
      <c r="AI3398" s="92" t="s">
        <v>17517</v>
      </c>
      <c r="AJ3398" s="92" t="s">
        <v>17518</v>
      </c>
      <c r="AK3398" s="92"/>
      <c r="AL3398" s="92"/>
      <c r="AM3398" s="47">
        <v>1</v>
      </c>
      <c r="AN3398" s="47">
        <v>1</v>
      </c>
      <c r="AO3398" s="47">
        <v>6</v>
      </c>
      <c r="AP3398" s="47">
        <v>88</v>
      </c>
      <c r="AQ3398" s="47"/>
      <c r="AR3398" s="47"/>
      <c r="AS3398" s="150">
        <v>0</v>
      </c>
      <c r="AT3398" s="61">
        <v>1</v>
      </c>
      <c r="AU3398" s="61">
        <v>1</v>
      </c>
      <c r="AV3398" s="47"/>
      <c r="AW3398" s="61">
        <v>1</v>
      </c>
      <c r="AX3398" s="61"/>
      <c r="AY3398" s="44">
        <f t="shared" si="307"/>
        <v>33</v>
      </c>
      <c r="AZ3398" s="47"/>
      <c r="BA3398" s="47"/>
      <c r="BB3398" s="47"/>
      <c r="BC3398" s="48"/>
      <c r="BD3398" s="150"/>
      <c r="BE3398" s="96"/>
      <c r="BF3398" s="96"/>
      <c r="BG3398" s="51"/>
      <c r="BH3398" s="51">
        <f t="shared" si="306"/>
        <v>1</v>
      </c>
      <c r="BI3398" s="51">
        <v>4</v>
      </c>
      <c r="BJ3398" s="52"/>
      <c r="BK3398" s="52"/>
      <c r="BL3398" s="53"/>
      <c r="BM3398" s="47" t="e">
        <f>COUNTIFS(A$2:$AC3398,#REF!,M$2:$AL3398,M3398)</f>
        <v>#VALUE!</v>
      </c>
      <c r="BN3398" s="47">
        <v>0</v>
      </c>
      <c r="BO3398" s="151">
        <v>33</v>
      </c>
      <c r="BP3398" s="151">
        <v>0</v>
      </c>
      <c r="BQ3398" s="47">
        <v>33</v>
      </c>
      <c r="BR3398" s="61">
        <v>1</v>
      </c>
      <c r="BS3398" s="61">
        <v>1</v>
      </c>
      <c r="BT3398" s="44">
        <f t="shared" si="303"/>
        <v>121</v>
      </c>
      <c r="BW3398" s="40" t="s">
        <v>67</v>
      </c>
      <c r="BY3398" s="55"/>
      <c r="BZ3398" s="1" t="s">
        <v>22426</v>
      </c>
    </row>
    <row r="3399" spans="1:78" ht="15" customHeight="1">
      <c r="A3399" s="25" t="s">
        <v>14226</v>
      </c>
      <c r="B3399" s="42" t="s">
        <v>17519</v>
      </c>
      <c r="D3399" s="263">
        <v>0</v>
      </c>
      <c r="E3399" s="92" t="s">
        <v>11339</v>
      </c>
      <c r="F3399" s="92" t="s">
        <v>14227</v>
      </c>
      <c r="G3399" s="275"/>
      <c r="H3399" s="275"/>
      <c r="I3399" s="92" t="s">
        <v>15404</v>
      </c>
      <c r="J3399" s="43" t="s">
        <v>15405</v>
      </c>
      <c r="M3399" s="44" t="s">
        <v>91</v>
      </c>
      <c r="N3399" s="45" t="s">
        <v>15406</v>
      </c>
      <c r="O3399" s="42" t="s">
        <v>81</v>
      </c>
      <c r="P3399" s="42" t="s">
        <v>14480</v>
      </c>
      <c r="Q3399" s="85" t="s">
        <v>105</v>
      </c>
      <c r="R3399" s="85" t="s">
        <v>105</v>
      </c>
      <c r="S3399" s="42" t="s">
        <v>17520</v>
      </c>
      <c r="T3399" s="42" t="s">
        <v>17521</v>
      </c>
      <c r="U3399" s="92" t="s">
        <v>73</v>
      </c>
      <c r="V3399" s="92" t="s">
        <v>73</v>
      </c>
      <c r="W3399" s="92" t="s">
        <v>73</v>
      </c>
      <c r="X3399" s="149">
        <v>41045</v>
      </c>
      <c r="Y3399" s="149">
        <v>41075</v>
      </c>
      <c r="Z3399" s="44">
        <f t="shared" si="304"/>
        <v>2012</v>
      </c>
      <c r="AA3399" s="44">
        <f t="shared" si="305"/>
        <v>5</v>
      </c>
      <c r="AB3399" s="44">
        <v>0</v>
      </c>
      <c r="AC3399" s="92" t="s">
        <v>15409</v>
      </c>
      <c r="AD3399" s="92" t="s">
        <v>15410</v>
      </c>
      <c r="AE3399" s="92" t="s">
        <v>105</v>
      </c>
      <c r="AF3399" s="92" t="s">
        <v>105</v>
      </c>
      <c r="AG3399" s="92" t="s">
        <v>105</v>
      </c>
      <c r="AH3399" s="92" t="s">
        <v>105</v>
      </c>
      <c r="AI3399" s="92" t="s">
        <v>17522</v>
      </c>
      <c r="AJ3399" s="92" t="s">
        <v>17523</v>
      </c>
      <c r="AK3399" s="92"/>
      <c r="AL3399" s="92"/>
      <c r="AM3399" s="47">
        <v>1</v>
      </c>
      <c r="AN3399" s="47">
        <v>1</v>
      </c>
      <c r="AO3399" s="47">
        <v>6</v>
      </c>
      <c r="AP3399" s="47">
        <v>88</v>
      </c>
      <c r="AQ3399" s="47"/>
      <c r="AR3399" s="47"/>
      <c r="AS3399" s="150">
        <v>0</v>
      </c>
      <c r="AT3399" s="61">
        <v>1</v>
      </c>
      <c r="AU3399" s="61">
        <v>1</v>
      </c>
      <c r="AV3399" s="47"/>
      <c r="AW3399" s="61">
        <v>1</v>
      </c>
      <c r="AX3399" s="61"/>
      <c r="AY3399" s="44">
        <f t="shared" si="307"/>
        <v>31</v>
      </c>
      <c r="AZ3399" s="47"/>
      <c r="BA3399" s="47"/>
      <c r="BB3399" s="47"/>
      <c r="BC3399" s="48"/>
      <c r="BD3399" s="150"/>
      <c r="BE3399" s="96"/>
      <c r="BF3399" s="96"/>
      <c r="BG3399" s="51"/>
      <c r="BH3399" s="51">
        <f t="shared" si="306"/>
        <v>1</v>
      </c>
      <c r="BI3399" s="51">
        <v>8</v>
      </c>
      <c r="BJ3399" s="52"/>
      <c r="BK3399" s="52"/>
      <c r="BL3399" s="53"/>
      <c r="BM3399" s="47" t="e">
        <f>COUNTIFS(A$2:$AC3399,#REF!,M$2:$AL3399,M3399)</f>
        <v>#VALUE!</v>
      </c>
      <c r="BN3399" s="47">
        <v>0</v>
      </c>
      <c r="BO3399" s="151">
        <v>31</v>
      </c>
      <c r="BP3399" s="151">
        <v>0</v>
      </c>
      <c r="BQ3399" s="47">
        <v>31</v>
      </c>
      <c r="BR3399" s="61">
        <v>1</v>
      </c>
      <c r="BS3399" s="61">
        <v>1</v>
      </c>
      <c r="BT3399" s="44">
        <f t="shared" si="303"/>
        <v>46</v>
      </c>
      <c r="BW3399" s="40" t="s">
        <v>67</v>
      </c>
      <c r="BY3399" s="55"/>
      <c r="BZ3399" s="1" t="s">
        <v>22426</v>
      </c>
    </row>
    <row r="3400" spans="1:78" ht="15" customHeight="1">
      <c r="A3400" s="25" t="s">
        <v>14226</v>
      </c>
      <c r="B3400" s="42" t="s">
        <v>17524</v>
      </c>
      <c r="D3400" s="263">
        <v>0</v>
      </c>
      <c r="E3400" s="92" t="s">
        <v>11339</v>
      </c>
      <c r="F3400" s="92" t="s">
        <v>14227</v>
      </c>
      <c r="G3400" s="275"/>
      <c r="H3400" s="275"/>
      <c r="I3400" s="92" t="s">
        <v>12319</v>
      </c>
      <c r="J3400" s="43" t="s">
        <v>16365</v>
      </c>
      <c r="M3400" s="44" t="s">
        <v>219</v>
      </c>
      <c r="N3400" s="45" t="s">
        <v>7783</v>
      </c>
      <c r="O3400" s="42" t="s">
        <v>81</v>
      </c>
      <c r="P3400" s="42" t="s">
        <v>14480</v>
      </c>
      <c r="Q3400" s="85" t="s">
        <v>105</v>
      </c>
      <c r="R3400" s="85" t="s">
        <v>105</v>
      </c>
      <c r="S3400" s="42" t="s">
        <v>17525</v>
      </c>
      <c r="T3400" s="42" t="s">
        <v>17526</v>
      </c>
      <c r="U3400" s="92" t="s">
        <v>73</v>
      </c>
      <c r="V3400" s="92" t="s">
        <v>73</v>
      </c>
      <c r="W3400" s="92" t="s">
        <v>73</v>
      </c>
      <c r="X3400" s="149">
        <v>41011</v>
      </c>
      <c r="Y3400" s="149">
        <v>41049</v>
      </c>
      <c r="Z3400" s="44">
        <f t="shared" si="304"/>
        <v>2012</v>
      </c>
      <c r="AA3400" s="44">
        <f t="shared" si="305"/>
        <v>4</v>
      </c>
      <c r="AB3400" s="44">
        <v>0</v>
      </c>
      <c r="AC3400" s="92" t="s">
        <v>12322</v>
      </c>
      <c r="AD3400" s="92" t="s">
        <v>16365</v>
      </c>
      <c r="AE3400" s="92" t="s">
        <v>105</v>
      </c>
      <c r="AF3400" s="92" t="s">
        <v>105</v>
      </c>
      <c r="AG3400" s="92" t="s">
        <v>17527</v>
      </c>
      <c r="AH3400" s="92" t="s">
        <v>16242</v>
      </c>
      <c r="AI3400" s="92" t="s">
        <v>17528</v>
      </c>
      <c r="AJ3400" s="92" t="s">
        <v>17529</v>
      </c>
      <c r="AK3400" s="92" t="s">
        <v>17530</v>
      </c>
      <c r="AL3400" s="92" t="s">
        <v>17531</v>
      </c>
      <c r="AM3400" s="47">
        <v>1</v>
      </c>
      <c r="AN3400" s="47">
        <v>1</v>
      </c>
      <c r="AO3400" s="47">
        <v>7</v>
      </c>
      <c r="AP3400" s="47">
        <v>88</v>
      </c>
      <c r="AQ3400" s="47"/>
      <c r="AR3400" s="47"/>
      <c r="AS3400" s="150">
        <v>0</v>
      </c>
      <c r="AT3400" s="49">
        <v>1</v>
      </c>
      <c r="AU3400" s="49">
        <v>1</v>
      </c>
      <c r="AV3400" s="47"/>
      <c r="AW3400" s="49">
        <v>1</v>
      </c>
      <c r="AX3400" s="49"/>
      <c r="AY3400" s="44">
        <f t="shared" si="307"/>
        <v>39</v>
      </c>
      <c r="AZ3400" s="47"/>
      <c r="BA3400" s="47"/>
      <c r="BB3400" s="47"/>
      <c r="BC3400" s="48"/>
      <c r="BD3400" s="150"/>
      <c r="BE3400" s="96"/>
      <c r="BF3400" s="96"/>
      <c r="BG3400" s="51"/>
      <c r="BH3400" s="51">
        <f t="shared" si="306"/>
        <v>1</v>
      </c>
      <c r="BI3400" s="51">
        <v>4</v>
      </c>
      <c r="BJ3400" s="52"/>
      <c r="BK3400" s="52"/>
      <c r="BL3400" s="53"/>
      <c r="BM3400" s="47" t="e">
        <f>COUNTIFS(A$2:$AC3400,#REF!,M$2:$AL3400,M3400)</f>
        <v>#VALUE!</v>
      </c>
      <c r="BN3400" s="47">
        <v>0</v>
      </c>
      <c r="BO3400" s="151">
        <v>39</v>
      </c>
      <c r="BP3400" s="151">
        <v>0</v>
      </c>
      <c r="BQ3400" s="47">
        <v>39</v>
      </c>
      <c r="BR3400" s="49">
        <v>1</v>
      </c>
      <c r="BS3400" s="49">
        <v>1</v>
      </c>
      <c r="BT3400" s="44">
        <f t="shared" si="303"/>
        <v>12</v>
      </c>
      <c r="BW3400" s="40" t="s">
        <v>67</v>
      </c>
      <c r="BY3400" s="55"/>
      <c r="BZ3400" s="1" t="s">
        <v>22426</v>
      </c>
    </row>
    <row r="3401" spans="1:78" ht="15" customHeight="1">
      <c r="A3401" s="25" t="s">
        <v>14226</v>
      </c>
      <c r="B3401" s="42" t="s">
        <v>17532</v>
      </c>
      <c r="D3401" s="263">
        <v>0</v>
      </c>
      <c r="E3401" s="92" t="s">
        <v>11339</v>
      </c>
      <c r="F3401" s="92" t="s">
        <v>14227</v>
      </c>
      <c r="G3401" s="275"/>
      <c r="H3401" s="275"/>
      <c r="I3401" s="92" t="s">
        <v>12319</v>
      </c>
      <c r="J3401" s="43" t="s">
        <v>16365</v>
      </c>
      <c r="M3401" s="44" t="s">
        <v>219</v>
      </c>
      <c r="N3401" s="45" t="s">
        <v>7783</v>
      </c>
      <c r="O3401" s="42" t="s">
        <v>81</v>
      </c>
      <c r="P3401" s="42" t="s">
        <v>14480</v>
      </c>
      <c r="Q3401" s="85" t="s">
        <v>105</v>
      </c>
      <c r="R3401" s="85" t="s">
        <v>105</v>
      </c>
      <c r="S3401" s="42" t="s">
        <v>17533</v>
      </c>
      <c r="T3401" s="42" t="s">
        <v>17534</v>
      </c>
      <c r="U3401" s="92" t="s">
        <v>73</v>
      </c>
      <c r="V3401" s="92" t="s">
        <v>73</v>
      </c>
      <c r="W3401" s="92" t="s">
        <v>73</v>
      </c>
      <c r="X3401" s="149">
        <v>41052</v>
      </c>
      <c r="Y3401" s="149">
        <v>41098</v>
      </c>
      <c r="Z3401" s="44">
        <f t="shared" si="304"/>
        <v>2012</v>
      </c>
      <c r="AA3401" s="44">
        <f t="shared" si="305"/>
        <v>5</v>
      </c>
      <c r="AB3401" s="44">
        <v>0</v>
      </c>
      <c r="AC3401" s="92" t="s">
        <v>12322</v>
      </c>
      <c r="AD3401" s="92" t="s">
        <v>16365</v>
      </c>
      <c r="AE3401" s="92" t="s">
        <v>105</v>
      </c>
      <c r="AF3401" s="92" t="s">
        <v>105</v>
      </c>
      <c r="AG3401" s="92" t="s">
        <v>13366</v>
      </c>
      <c r="AH3401" s="92" t="s">
        <v>17535</v>
      </c>
      <c r="AI3401" s="92" t="s">
        <v>13368</v>
      </c>
      <c r="AJ3401" s="92" t="s">
        <v>17536</v>
      </c>
      <c r="AK3401" s="92" t="s">
        <v>13370</v>
      </c>
      <c r="AL3401" s="92" t="s">
        <v>17537</v>
      </c>
      <c r="AM3401" s="47">
        <v>1</v>
      </c>
      <c r="AN3401" s="47">
        <v>1</v>
      </c>
      <c r="AO3401" s="47">
        <v>7</v>
      </c>
      <c r="AP3401" s="47">
        <v>88</v>
      </c>
      <c r="AQ3401" s="47"/>
      <c r="AR3401" s="47"/>
      <c r="AS3401" s="150">
        <v>0</v>
      </c>
      <c r="AT3401" s="61">
        <v>1</v>
      </c>
      <c r="AU3401" s="61">
        <v>1</v>
      </c>
      <c r="AV3401" s="47"/>
      <c r="AW3401" s="61">
        <v>1</v>
      </c>
      <c r="AX3401" s="61"/>
      <c r="AY3401" s="44">
        <f t="shared" si="307"/>
        <v>47</v>
      </c>
      <c r="AZ3401" s="47"/>
      <c r="BA3401" s="47"/>
      <c r="BB3401" s="47"/>
      <c r="BC3401" s="48"/>
      <c r="BD3401" s="150"/>
      <c r="BE3401" s="96"/>
      <c r="BF3401" s="96"/>
      <c r="BG3401" s="51"/>
      <c r="BH3401" s="51">
        <f t="shared" si="306"/>
        <v>1</v>
      </c>
      <c r="BI3401" s="51">
        <v>2</v>
      </c>
      <c r="BJ3401" s="52"/>
      <c r="BK3401" s="52"/>
      <c r="BL3401" s="53"/>
      <c r="BM3401" s="47" t="e">
        <f>COUNTIFS(A$2:$AC3401,#REF!,M$2:$AL3401,M3401)</f>
        <v>#VALUE!</v>
      </c>
      <c r="BN3401" s="47">
        <v>0</v>
      </c>
      <c r="BO3401" s="151">
        <v>47</v>
      </c>
      <c r="BP3401" s="151">
        <v>0</v>
      </c>
      <c r="BQ3401" s="47">
        <v>47</v>
      </c>
      <c r="BR3401" s="61">
        <v>1</v>
      </c>
      <c r="BS3401" s="61">
        <v>1</v>
      </c>
      <c r="BT3401" s="44">
        <f t="shared" si="303"/>
        <v>53</v>
      </c>
      <c r="BW3401" s="40" t="s">
        <v>67</v>
      </c>
      <c r="BY3401" s="55"/>
      <c r="BZ3401" s="1" t="s">
        <v>22426</v>
      </c>
    </row>
    <row r="3402" spans="1:78" ht="15" customHeight="1">
      <c r="A3402" s="25" t="s">
        <v>14226</v>
      </c>
      <c r="B3402" s="42" t="s">
        <v>17538</v>
      </c>
      <c r="D3402" s="263">
        <v>0</v>
      </c>
      <c r="E3402" s="92" t="s">
        <v>11339</v>
      </c>
      <c r="F3402" s="92" t="s">
        <v>14227</v>
      </c>
      <c r="G3402" s="275"/>
      <c r="H3402" s="275"/>
      <c r="I3402" s="92" t="s">
        <v>17539</v>
      </c>
      <c r="J3402" s="43" t="s">
        <v>17540</v>
      </c>
      <c r="M3402" s="44" t="s">
        <v>109</v>
      </c>
      <c r="N3402" s="45" t="s">
        <v>17541</v>
      </c>
      <c r="O3402" s="42" t="s">
        <v>81</v>
      </c>
      <c r="P3402" s="42" t="s">
        <v>14480</v>
      </c>
      <c r="Q3402" s="85" t="s">
        <v>105</v>
      </c>
      <c r="R3402" s="85" t="s">
        <v>105</v>
      </c>
      <c r="S3402" s="42" t="s">
        <v>17542</v>
      </c>
      <c r="T3402" s="42" t="s">
        <v>17543</v>
      </c>
      <c r="U3402" s="92" t="s">
        <v>73</v>
      </c>
      <c r="V3402" s="92" t="s">
        <v>73</v>
      </c>
      <c r="W3402" s="92" t="s">
        <v>73</v>
      </c>
      <c r="X3402" s="149">
        <v>41200</v>
      </c>
      <c r="Y3402" s="149">
        <v>41203</v>
      </c>
      <c r="Z3402" s="44">
        <f t="shared" si="304"/>
        <v>2012</v>
      </c>
      <c r="AA3402" s="44">
        <f t="shared" si="305"/>
        <v>10</v>
      </c>
      <c r="AB3402" s="44">
        <v>0</v>
      </c>
      <c r="AC3402" s="92" t="s">
        <v>12322</v>
      </c>
      <c r="AD3402" s="92" t="s">
        <v>16365</v>
      </c>
      <c r="AE3402" s="92" t="s">
        <v>105</v>
      </c>
      <c r="AF3402" s="92" t="s">
        <v>105</v>
      </c>
      <c r="AG3402" s="92" t="s">
        <v>105</v>
      </c>
      <c r="AH3402" s="92" t="s">
        <v>105</v>
      </c>
      <c r="AI3402" s="92" t="s">
        <v>17544</v>
      </c>
      <c r="AJ3402" s="92" t="s">
        <v>17545</v>
      </c>
      <c r="AK3402" s="92" t="s">
        <v>17546</v>
      </c>
      <c r="AL3402" s="92" t="s">
        <v>17547</v>
      </c>
      <c r="AM3402" s="47">
        <v>1</v>
      </c>
      <c r="AN3402" s="47">
        <v>1</v>
      </c>
      <c r="AO3402" s="47">
        <v>7</v>
      </c>
      <c r="AP3402" s="47">
        <v>88</v>
      </c>
      <c r="AQ3402" s="47"/>
      <c r="AR3402" s="47"/>
      <c r="AS3402" s="150">
        <v>0</v>
      </c>
      <c r="AT3402" s="49">
        <v>1</v>
      </c>
      <c r="AU3402" s="49">
        <v>1</v>
      </c>
      <c r="AV3402" s="47"/>
      <c r="AW3402" s="49">
        <v>1</v>
      </c>
      <c r="AX3402" s="49"/>
      <c r="AY3402" s="44">
        <f t="shared" si="307"/>
        <v>4</v>
      </c>
      <c r="AZ3402" s="47"/>
      <c r="BA3402" s="47"/>
      <c r="BB3402" s="47"/>
      <c r="BC3402" s="48"/>
      <c r="BD3402" s="150"/>
      <c r="BE3402" s="96"/>
      <c r="BF3402" s="96"/>
      <c r="BG3402" s="51"/>
      <c r="BH3402" s="51">
        <f t="shared" si="306"/>
        <v>1</v>
      </c>
      <c r="BI3402" s="51">
        <v>1</v>
      </c>
      <c r="BJ3402" s="52"/>
      <c r="BK3402" s="52"/>
      <c r="BL3402" s="53"/>
      <c r="BM3402" s="47" t="e">
        <f>COUNTIFS(A$2:$AC3402,#REF!,M$2:$AL3402,M3402)</f>
        <v>#VALUE!</v>
      </c>
      <c r="BN3402" s="47">
        <v>1</v>
      </c>
      <c r="BO3402" s="151">
        <v>4</v>
      </c>
      <c r="BP3402" s="151">
        <v>0</v>
      </c>
      <c r="BQ3402" s="47">
        <v>4</v>
      </c>
      <c r="BR3402" s="49">
        <v>1</v>
      </c>
      <c r="BS3402" s="49">
        <v>1</v>
      </c>
      <c r="BT3402" s="44">
        <f t="shared" si="303"/>
        <v>201</v>
      </c>
      <c r="BW3402" s="40" t="s">
        <v>67</v>
      </c>
      <c r="BY3402" s="55"/>
      <c r="BZ3402" s="1" t="s">
        <v>22428</v>
      </c>
    </row>
    <row r="3403" spans="1:78" ht="15" customHeight="1">
      <c r="A3403" s="25" t="s">
        <v>14226</v>
      </c>
      <c r="B3403" s="42" t="s">
        <v>17548</v>
      </c>
      <c r="D3403" s="263">
        <v>0</v>
      </c>
      <c r="E3403" s="92" t="s">
        <v>11339</v>
      </c>
      <c r="F3403" s="92" t="s">
        <v>14227</v>
      </c>
      <c r="G3403" s="275"/>
      <c r="H3403" s="275"/>
      <c r="I3403" s="92" t="s">
        <v>17549</v>
      </c>
      <c r="J3403" s="43" t="s">
        <v>17550</v>
      </c>
      <c r="M3403" s="44" t="s">
        <v>121</v>
      </c>
      <c r="N3403" s="45" t="s">
        <v>191</v>
      </c>
      <c r="O3403" s="42" t="s">
        <v>81</v>
      </c>
      <c r="P3403" s="42" t="s">
        <v>14480</v>
      </c>
      <c r="Q3403" s="85" t="s">
        <v>105</v>
      </c>
      <c r="R3403" s="85" t="s">
        <v>105</v>
      </c>
      <c r="S3403" s="42" t="s">
        <v>17551</v>
      </c>
      <c r="T3403" s="42" t="s">
        <v>17552</v>
      </c>
      <c r="U3403" s="92" t="s">
        <v>73</v>
      </c>
      <c r="V3403" s="92" t="s">
        <v>73</v>
      </c>
      <c r="W3403" s="92" t="s">
        <v>73</v>
      </c>
      <c r="X3403" s="149">
        <v>41151</v>
      </c>
      <c r="Y3403" s="149">
        <v>41157</v>
      </c>
      <c r="Z3403" s="44">
        <f t="shared" si="304"/>
        <v>2012</v>
      </c>
      <c r="AA3403" s="44">
        <f t="shared" si="305"/>
        <v>8</v>
      </c>
      <c r="AB3403" s="44">
        <v>0</v>
      </c>
      <c r="AC3403" s="92" t="s">
        <v>12274</v>
      </c>
      <c r="AD3403" s="92" t="s">
        <v>16019</v>
      </c>
      <c r="AE3403" s="92" t="s">
        <v>105</v>
      </c>
      <c r="AF3403" s="92" t="s">
        <v>105</v>
      </c>
      <c r="AG3403" s="92" t="s">
        <v>105</v>
      </c>
      <c r="AH3403" s="92" t="s">
        <v>105</v>
      </c>
      <c r="AI3403" s="92" t="s">
        <v>17553</v>
      </c>
      <c r="AJ3403" s="92" t="s">
        <v>17554</v>
      </c>
      <c r="AK3403" s="92"/>
      <c r="AL3403" s="92"/>
      <c r="AM3403" s="47">
        <v>1</v>
      </c>
      <c r="AN3403" s="47">
        <v>1</v>
      </c>
      <c r="AO3403" s="47">
        <v>3</v>
      </c>
      <c r="AP3403" s="47">
        <v>88</v>
      </c>
      <c r="AQ3403" s="47"/>
      <c r="AR3403" s="47"/>
      <c r="AS3403" s="150">
        <v>0</v>
      </c>
      <c r="AT3403" s="61">
        <v>1</v>
      </c>
      <c r="AU3403" s="61">
        <v>1</v>
      </c>
      <c r="AV3403" s="47"/>
      <c r="AW3403" s="61">
        <v>1</v>
      </c>
      <c r="AX3403" s="61"/>
      <c r="AY3403" s="44">
        <f t="shared" si="307"/>
        <v>7</v>
      </c>
      <c r="AZ3403" s="47"/>
      <c r="BA3403" s="47"/>
      <c r="BB3403" s="47"/>
      <c r="BC3403" s="48"/>
      <c r="BD3403" s="150"/>
      <c r="BE3403" s="96"/>
      <c r="BF3403" s="96"/>
      <c r="BG3403" s="51"/>
      <c r="BH3403" s="51">
        <f t="shared" si="306"/>
        <v>1</v>
      </c>
      <c r="BI3403" s="51">
        <v>8</v>
      </c>
      <c r="BJ3403" s="52"/>
      <c r="BK3403" s="52"/>
      <c r="BL3403" s="53"/>
      <c r="BM3403" s="47" t="e">
        <f>COUNTIFS(A$2:$AC3403,#REF!,M$2:$AL3403,M3403)</f>
        <v>#VALUE!</v>
      </c>
      <c r="BN3403" s="47">
        <v>1</v>
      </c>
      <c r="BO3403" s="151">
        <v>7</v>
      </c>
      <c r="BP3403" s="151">
        <v>0</v>
      </c>
      <c r="BQ3403" s="47">
        <v>7</v>
      </c>
      <c r="BR3403" s="61">
        <v>1</v>
      </c>
      <c r="BS3403" s="61">
        <v>1</v>
      </c>
      <c r="BT3403" s="44">
        <f t="shared" si="303"/>
        <v>152</v>
      </c>
      <c r="BW3403" s="40" t="s">
        <v>67</v>
      </c>
      <c r="BY3403" s="55"/>
      <c r="BZ3403" s="1" t="s">
        <v>22426</v>
      </c>
    </row>
    <row r="3404" spans="1:78" ht="15" customHeight="1">
      <c r="A3404" s="25" t="s">
        <v>14226</v>
      </c>
      <c r="B3404" s="42" t="s">
        <v>17555</v>
      </c>
      <c r="D3404" s="263">
        <v>0</v>
      </c>
      <c r="E3404" s="92" t="s">
        <v>11339</v>
      </c>
      <c r="F3404" s="92" t="s">
        <v>14227</v>
      </c>
      <c r="G3404" s="275"/>
      <c r="H3404" s="275"/>
      <c r="I3404" s="92" t="s">
        <v>17556</v>
      </c>
      <c r="J3404" s="43" t="s">
        <v>17557</v>
      </c>
      <c r="M3404" s="44" t="s">
        <v>121</v>
      </c>
      <c r="N3404" s="45" t="s">
        <v>338</v>
      </c>
      <c r="O3404" s="42" t="s">
        <v>81</v>
      </c>
      <c r="P3404" s="42" t="s">
        <v>14480</v>
      </c>
      <c r="Q3404" s="92" t="s">
        <v>14999</v>
      </c>
      <c r="R3404" s="92" t="s">
        <v>1377</v>
      </c>
      <c r="S3404" s="42" t="s">
        <v>17558</v>
      </c>
      <c r="T3404" s="42" t="s">
        <v>17559</v>
      </c>
      <c r="U3404" s="92" t="s">
        <v>73</v>
      </c>
      <c r="V3404" s="92" t="s">
        <v>73</v>
      </c>
      <c r="W3404" s="92" t="s">
        <v>73</v>
      </c>
      <c r="X3404" s="149">
        <v>41204</v>
      </c>
      <c r="Y3404" s="149">
        <v>41210</v>
      </c>
      <c r="Z3404" s="44">
        <f t="shared" si="304"/>
        <v>2012</v>
      </c>
      <c r="AA3404" s="44">
        <f t="shared" si="305"/>
        <v>10</v>
      </c>
      <c r="AB3404" s="44">
        <v>0</v>
      </c>
      <c r="AC3404" s="92" t="s">
        <v>12274</v>
      </c>
      <c r="AD3404" s="92" t="s">
        <v>16019</v>
      </c>
      <c r="AE3404" s="92" t="s">
        <v>105</v>
      </c>
      <c r="AF3404" s="92" t="s">
        <v>105</v>
      </c>
      <c r="AG3404" s="92" t="s">
        <v>105</v>
      </c>
      <c r="AH3404" s="92" t="s">
        <v>105</v>
      </c>
      <c r="AI3404" s="92" t="s">
        <v>17560</v>
      </c>
      <c r="AJ3404" s="92" t="s">
        <v>17561</v>
      </c>
      <c r="AK3404" s="92"/>
      <c r="AL3404" s="92"/>
      <c r="AM3404" s="47">
        <v>1</v>
      </c>
      <c r="AN3404" s="47">
        <v>1</v>
      </c>
      <c r="AO3404" s="47">
        <v>3</v>
      </c>
      <c r="AP3404" s="47">
        <v>88</v>
      </c>
      <c r="AQ3404" s="47"/>
      <c r="AR3404" s="47"/>
      <c r="AS3404" s="150">
        <v>1</v>
      </c>
      <c r="AT3404" s="61">
        <v>1</v>
      </c>
      <c r="AU3404" s="61">
        <v>1</v>
      </c>
      <c r="AV3404" s="47"/>
      <c r="AW3404" s="61">
        <v>1</v>
      </c>
      <c r="AX3404" s="61"/>
      <c r="AY3404" s="44">
        <f t="shared" si="307"/>
        <v>7</v>
      </c>
      <c r="AZ3404" s="47"/>
      <c r="BA3404" s="47"/>
      <c r="BB3404" s="47"/>
      <c r="BC3404" s="48"/>
      <c r="BD3404" s="150"/>
      <c r="BE3404" s="96"/>
      <c r="BF3404" s="96"/>
      <c r="BG3404" s="51"/>
      <c r="BH3404" s="51">
        <f t="shared" si="306"/>
        <v>1</v>
      </c>
      <c r="BI3404" s="51">
        <v>8</v>
      </c>
      <c r="BJ3404" s="52"/>
      <c r="BK3404" s="52"/>
      <c r="BL3404" s="53"/>
      <c r="BM3404" s="47" t="e">
        <f>COUNTIFS(A$2:$AC3404,#REF!,M$2:$AL3404,M3404)</f>
        <v>#VALUE!</v>
      </c>
      <c r="BN3404" s="47">
        <v>1</v>
      </c>
      <c r="BO3404" s="151">
        <v>7</v>
      </c>
      <c r="BP3404" s="151">
        <v>0</v>
      </c>
      <c r="BQ3404" s="47">
        <v>7</v>
      </c>
      <c r="BR3404" s="61">
        <v>1</v>
      </c>
      <c r="BS3404" s="61">
        <v>1</v>
      </c>
      <c r="BT3404" s="44">
        <f t="shared" si="303"/>
        <v>205</v>
      </c>
      <c r="BW3404" s="40" t="s">
        <v>67</v>
      </c>
      <c r="BY3404" s="55"/>
      <c r="BZ3404" s="1" t="s">
        <v>22426</v>
      </c>
    </row>
    <row r="3405" spans="1:78" ht="15" customHeight="1">
      <c r="A3405" s="25" t="s">
        <v>14226</v>
      </c>
      <c r="B3405" s="42" t="s">
        <v>17562</v>
      </c>
      <c r="D3405" s="263">
        <v>0</v>
      </c>
      <c r="E3405" s="92" t="s">
        <v>11339</v>
      </c>
      <c r="F3405" s="92" t="s">
        <v>14227</v>
      </c>
      <c r="G3405" s="275"/>
      <c r="H3405" s="275"/>
      <c r="I3405" s="92" t="s">
        <v>17563</v>
      </c>
      <c r="J3405" s="43" t="s">
        <v>17564</v>
      </c>
      <c r="M3405" s="44" t="s">
        <v>17565</v>
      </c>
      <c r="N3405" s="45" t="s">
        <v>17566</v>
      </c>
      <c r="O3405" s="42" t="s">
        <v>81</v>
      </c>
      <c r="P3405" s="42" t="s">
        <v>14480</v>
      </c>
      <c r="Q3405" s="92" t="s">
        <v>15162</v>
      </c>
      <c r="R3405" s="92" t="s">
        <v>1459</v>
      </c>
      <c r="S3405" s="42" t="s">
        <v>17567</v>
      </c>
      <c r="T3405" s="42" t="s">
        <v>17568</v>
      </c>
      <c r="U3405" s="92" t="s">
        <v>73</v>
      </c>
      <c r="V3405" s="92" t="s">
        <v>73</v>
      </c>
      <c r="W3405" s="92" t="s">
        <v>73</v>
      </c>
      <c r="X3405" s="149">
        <v>41021</v>
      </c>
      <c r="Y3405" s="149">
        <v>41030</v>
      </c>
      <c r="Z3405" s="44">
        <f t="shared" si="304"/>
        <v>2012</v>
      </c>
      <c r="AA3405" s="44">
        <f t="shared" si="305"/>
        <v>4</v>
      </c>
      <c r="AB3405" s="44">
        <v>0</v>
      </c>
      <c r="AC3405" s="92" t="s">
        <v>12274</v>
      </c>
      <c r="AD3405" s="92" t="s">
        <v>16019</v>
      </c>
      <c r="AE3405" s="92" t="s">
        <v>105</v>
      </c>
      <c r="AF3405" s="92" t="s">
        <v>105</v>
      </c>
      <c r="AG3405" s="92" t="s">
        <v>105</v>
      </c>
      <c r="AH3405" s="92" t="s">
        <v>105</v>
      </c>
      <c r="AI3405" s="92" t="s">
        <v>17569</v>
      </c>
      <c r="AJ3405" s="92" t="s">
        <v>17570</v>
      </c>
      <c r="AK3405" s="92"/>
      <c r="AL3405" s="92"/>
      <c r="AM3405" s="47">
        <v>1</v>
      </c>
      <c r="AN3405" s="47">
        <v>1</v>
      </c>
      <c r="AO3405" s="47">
        <v>7</v>
      </c>
      <c r="AP3405" s="47">
        <v>88</v>
      </c>
      <c r="AQ3405" s="47"/>
      <c r="AR3405" s="47"/>
      <c r="AS3405" s="150">
        <v>1</v>
      </c>
      <c r="AT3405" s="61">
        <v>1</v>
      </c>
      <c r="AU3405" s="61">
        <v>1</v>
      </c>
      <c r="AV3405" s="47"/>
      <c r="AW3405" s="61">
        <v>1</v>
      </c>
      <c r="AX3405" s="61"/>
      <c r="AY3405" s="44">
        <f t="shared" si="307"/>
        <v>10</v>
      </c>
      <c r="AZ3405" s="47"/>
      <c r="BA3405" s="47"/>
      <c r="BB3405" s="47"/>
      <c r="BC3405" s="48"/>
      <c r="BD3405" s="150"/>
      <c r="BE3405" s="96"/>
      <c r="BF3405" s="96"/>
      <c r="BG3405" s="51"/>
      <c r="BH3405" s="51">
        <f t="shared" si="306"/>
        <v>1</v>
      </c>
      <c r="BI3405" s="51">
        <v>3</v>
      </c>
      <c r="BJ3405" s="52"/>
      <c r="BK3405" s="52"/>
      <c r="BL3405" s="53"/>
      <c r="BM3405" s="47" t="e">
        <f>COUNTIFS(A$2:$AC3405,#REF!,M$2:$AL3405,M3405)</f>
        <v>#VALUE!</v>
      </c>
      <c r="BN3405" s="47">
        <v>1</v>
      </c>
      <c r="BO3405" s="151">
        <v>10</v>
      </c>
      <c r="BP3405" s="151">
        <v>0</v>
      </c>
      <c r="BQ3405" s="47">
        <v>10</v>
      </c>
      <c r="BR3405" s="61">
        <v>1</v>
      </c>
      <c r="BS3405" s="61">
        <v>1</v>
      </c>
      <c r="BT3405" s="44">
        <f t="shared" ref="BT3405:BT3468" si="308">MAX(MIN((DATE(2013,3,31)+1),X3405+1),DATE(2012,4,1))-MIN(MAX(DATE(2012,4,1),W3405),(DATE(2013,3,31)+1))</f>
        <v>22</v>
      </c>
      <c r="BW3405" s="40" t="s">
        <v>67</v>
      </c>
      <c r="BY3405" s="55"/>
      <c r="BZ3405" s="1" t="s">
        <v>22428</v>
      </c>
    </row>
    <row r="3406" spans="1:78" ht="15" customHeight="1">
      <c r="A3406" s="25" t="s">
        <v>14226</v>
      </c>
      <c r="B3406" s="42" t="s">
        <v>17571</v>
      </c>
      <c r="D3406" s="263">
        <v>0</v>
      </c>
      <c r="E3406" s="92" t="s">
        <v>76</v>
      </c>
      <c r="F3406" s="92" t="s">
        <v>14586</v>
      </c>
      <c r="G3406" s="275"/>
      <c r="H3406" s="275"/>
      <c r="I3406" s="92" t="s">
        <v>17572</v>
      </c>
      <c r="J3406" s="43" t="s">
        <v>15751</v>
      </c>
      <c r="M3406" s="44" t="s">
        <v>121</v>
      </c>
      <c r="N3406" s="45" t="s">
        <v>241</v>
      </c>
      <c r="O3406" s="42" t="s">
        <v>81</v>
      </c>
      <c r="P3406" s="42" t="s">
        <v>82</v>
      </c>
      <c r="Q3406" s="85" t="s">
        <v>105</v>
      </c>
      <c r="R3406" s="85" t="s">
        <v>105</v>
      </c>
      <c r="S3406" s="42" t="s">
        <v>17573</v>
      </c>
      <c r="T3406" s="42" t="s">
        <v>17574</v>
      </c>
      <c r="U3406" s="92" t="s">
        <v>73</v>
      </c>
      <c r="V3406" s="92" t="s">
        <v>73</v>
      </c>
      <c r="W3406" s="92" t="s">
        <v>73</v>
      </c>
      <c r="X3406" s="149">
        <v>41040</v>
      </c>
      <c r="Y3406" s="149">
        <v>41057</v>
      </c>
      <c r="Z3406" s="44">
        <f t="shared" si="304"/>
        <v>2012</v>
      </c>
      <c r="AA3406" s="44">
        <f t="shared" si="305"/>
        <v>5</v>
      </c>
      <c r="AB3406" s="44">
        <v>0</v>
      </c>
      <c r="AC3406" s="92" t="s">
        <v>73</v>
      </c>
      <c r="AD3406" s="92" t="s">
        <v>73</v>
      </c>
      <c r="AE3406" s="92" t="s">
        <v>105</v>
      </c>
      <c r="AF3406" s="92" t="s">
        <v>105</v>
      </c>
      <c r="AG3406" s="92" t="s">
        <v>105</v>
      </c>
      <c r="AH3406" s="92" t="s">
        <v>105</v>
      </c>
      <c r="AI3406" s="92" t="s">
        <v>17575</v>
      </c>
      <c r="AJ3406" s="92" t="s">
        <v>17576</v>
      </c>
      <c r="AK3406" s="92"/>
      <c r="AL3406" s="92"/>
      <c r="AM3406" s="47">
        <v>1</v>
      </c>
      <c r="AN3406" s="47">
        <v>1</v>
      </c>
      <c r="AO3406" s="47">
        <v>3</v>
      </c>
      <c r="AP3406" s="47">
        <v>88</v>
      </c>
      <c r="AQ3406" s="47"/>
      <c r="AR3406" s="47"/>
      <c r="AS3406" s="150">
        <v>0</v>
      </c>
      <c r="AT3406" s="49">
        <v>1</v>
      </c>
      <c r="AU3406" s="49">
        <v>1</v>
      </c>
      <c r="AV3406" s="47"/>
      <c r="AW3406" s="49">
        <v>1</v>
      </c>
      <c r="AX3406" s="49"/>
      <c r="AY3406" s="44">
        <f t="shared" si="307"/>
        <v>18</v>
      </c>
      <c r="AZ3406" s="47"/>
      <c r="BA3406" s="47"/>
      <c r="BB3406" s="47"/>
      <c r="BC3406" s="48"/>
      <c r="BD3406" s="150"/>
      <c r="BE3406" s="96"/>
      <c r="BF3406" s="96"/>
      <c r="BG3406" s="51"/>
      <c r="BH3406" s="51">
        <f t="shared" si="306"/>
        <v>1</v>
      </c>
      <c r="BI3406" s="51">
        <v>1</v>
      </c>
      <c r="BJ3406" s="52"/>
      <c r="BK3406" s="52"/>
      <c r="BL3406" s="53"/>
      <c r="BM3406" s="47" t="e">
        <f>COUNTIFS(A$2:$AC3406,#REF!,M$2:$AL3406,M3406)</f>
        <v>#VALUE!</v>
      </c>
      <c r="BN3406" s="47">
        <v>0</v>
      </c>
      <c r="BO3406" s="151">
        <v>18</v>
      </c>
      <c r="BP3406" s="151">
        <v>0</v>
      </c>
      <c r="BQ3406" s="47">
        <v>18</v>
      </c>
      <c r="BR3406" s="49">
        <v>1</v>
      </c>
      <c r="BS3406" s="49">
        <v>1</v>
      </c>
      <c r="BT3406" s="44">
        <f t="shared" si="308"/>
        <v>41</v>
      </c>
      <c r="BW3406" s="40" t="s">
        <v>67</v>
      </c>
      <c r="BY3406" s="55"/>
      <c r="BZ3406" s="1" t="s">
        <v>22427</v>
      </c>
    </row>
    <row r="3407" spans="1:78" ht="15" customHeight="1">
      <c r="A3407" s="25" t="s">
        <v>14226</v>
      </c>
      <c r="B3407" s="42" t="s">
        <v>17577</v>
      </c>
      <c r="D3407" s="263">
        <v>0</v>
      </c>
      <c r="E3407" s="92" t="s">
        <v>76</v>
      </c>
      <c r="F3407" s="92" t="s">
        <v>14586</v>
      </c>
      <c r="G3407" s="275"/>
      <c r="H3407" s="275"/>
      <c r="I3407" s="92" t="s">
        <v>14158</v>
      </c>
      <c r="J3407" s="43" t="s">
        <v>17578</v>
      </c>
      <c r="M3407" s="44" t="s">
        <v>230</v>
      </c>
      <c r="N3407" s="45" t="s">
        <v>1291</v>
      </c>
      <c r="O3407" s="42" t="s">
        <v>81</v>
      </c>
      <c r="P3407" s="42" t="s">
        <v>82</v>
      </c>
      <c r="Q3407" s="85" t="s">
        <v>105</v>
      </c>
      <c r="R3407" s="85" t="s">
        <v>105</v>
      </c>
      <c r="S3407" s="42" t="s">
        <v>17579</v>
      </c>
      <c r="T3407" s="42" t="s">
        <v>17580</v>
      </c>
      <c r="U3407" s="92" t="s">
        <v>73</v>
      </c>
      <c r="V3407" s="92" t="s">
        <v>73</v>
      </c>
      <c r="W3407" s="92" t="s">
        <v>73</v>
      </c>
      <c r="X3407" s="149">
        <v>41081</v>
      </c>
      <c r="Y3407" s="149">
        <v>41111</v>
      </c>
      <c r="Z3407" s="44">
        <f t="shared" si="304"/>
        <v>2012</v>
      </c>
      <c r="AA3407" s="44">
        <f t="shared" si="305"/>
        <v>6</v>
      </c>
      <c r="AB3407" s="44">
        <v>0</v>
      </c>
      <c r="AC3407" s="92" t="s">
        <v>73</v>
      </c>
      <c r="AD3407" s="92" t="s">
        <v>73</v>
      </c>
      <c r="AE3407" s="92" t="s">
        <v>105</v>
      </c>
      <c r="AF3407" s="92" t="s">
        <v>105</v>
      </c>
      <c r="AG3407" s="92" t="s">
        <v>105</v>
      </c>
      <c r="AH3407" s="92" t="s">
        <v>105</v>
      </c>
      <c r="AI3407" s="92" t="s">
        <v>17581</v>
      </c>
      <c r="AJ3407" s="92" t="s">
        <v>1816</v>
      </c>
      <c r="AK3407" s="92"/>
      <c r="AL3407" s="92"/>
      <c r="AM3407" s="47">
        <v>1</v>
      </c>
      <c r="AN3407" s="47">
        <v>1</v>
      </c>
      <c r="AO3407" s="47">
        <v>6</v>
      </c>
      <c r="AP3407" s="47">
        <v>88</v>
      </c>
      <c r="AQ3407" s="47"/>
      <c r="AR3407" s="47"/>
      <c r="AS3407" s="150">
        <v>0</v>
      </c>
      <c r="AT3407" s="61">
        <v>1</v>
      </c>
      <c r="AU3407" s="61">
        <v>1</v>
      </c>
      <c r="AV3407" s="47"/>
      <c r="AW3407" s="61">
        <v>1</v>
      </c>
      <c r="AX3407" s="61"/>
      <c r="AY3407" s="44">
        <f t="shared" si="307"/>
        <v>31</v>
      </c>
      <c r="AZ3407" s="47"/>
      <c r="BA3407" s="47"/>
      <c r="BB3407" s="47"/>
      <c r="BC3407" s="48"/>
      <c r="BD3407" s="150"/>
      <c r="BE3407" s="96"/>
      <c r="BF3407" s="96"/>
      <c r="BG3407" s="51"/>
      <c r="BH3407" s="51">
        <f t="shared" si="306"/>
        <v>1</v>
      </c>
      <c r="BI3407" s="51">
        <v>1</v>
      </c>
      <c r="BJ3407" s="52"/>
      <c r="BK3407" s="52"/>
      <c r="BL3407" s="53"/>
      <c r="BM3407" s="47" t="e">
        <f>COUNTIFS(A$2:$AC3407,#REF!,M$2:$AL3407,M3407)</f>
        <v>#VALUE!</v>
      </c>
      <c r="BN3407" s="47">
        <v>1</v>
      </c>
      <c r="BO3407" s="151">
        <v>31</v>
      </c>
      <c r="BP3407" s="151">
        <v>0</v>
      </c>
      <c r="BQ3407" s="47">
        <v>31</v>
      </c>
      <c r="BR3407" s="61">
        <v>1</v>
      </c>
      <c r="BS3407" s="61">
        <v>1</v>
      </c>
      <c r="BT3407" s="44">
        <f t="shared" si="308"/>
        <v>82</v>
      </c>
      <c r="BW3407" s="40" t="s">
        <v>67</v>
      </c>
      <c r="BY3407" s="55"/>
      <c r="BZ3407" s="1" t="s">
        <v>22426</v>
      </c>
    </row>
    <row r="3408" spans="1:78" ht="15" customHeight="1">
      <c r="A3408" s="25" t="s">
        <v>14226</v>
      </c>
      <c r="B3408" s="42" t="s">
        <v>17584</v>
      </c>
      <c r="D3408" s="263">
        <v>0</v>
      </c>
      <c r="E3408" s="92" t="s">
        <v>76</v>
      </c>
      <c r="F3408" s="92" t="s">
        <v>14586</v>
      </c>
      <c r="G3408" s="275"/>
      <c r="H3408" s="275"/>
      <c r="I3408" s="92" t="s">
        <v>17582</v>
      </c>
      <c r="J3408" s="43" t="s">
        <v>17583</v>
      </c>
      <c r="M3408" s="44" t="s">
        <v>230</v>
      </c>
      <c r="N3408" s="45" t="s">
        <v>7057</v>
      </c>
      <c r="O3408" s="42" t="s">
        <v>81</v>
      </c>
      <c r="P3408" s="42" t="s">
        <v>82</v>
      </c>
      <c r="Q3408" s="85" t="s">
        <v>105</v>
      </c>
      <c r="R3408" s="85" t="s">
        <v>105</v>
      </c>
      <c r="S3408" s="42" t="s">
        <v>17585</v>
      </c>
      <c r="T3408" s="42" t="s">
        <v>17586</v>
      </c>
      <c r="U3408" s="92" t="s">
        <v>73</v>
      </c>
      <c r="V3408" s="92" t="s">
        <v>73</v>
      </c>
      <c r="W3408" s="92" t="s">
        <v>73</v>
      </c>
      <c r="X3408" s="149">
        <v>41053</v>
      </c>
      <c r="Y3408" s="149">
        <v>41078</v>
      </c>
      <c r="Z3408" s="44">
        <f t="shared" si="304"/>
        <v>2012</v>
      </c>
      <c r="AA3408" s="44">
        <f t="shared" si="305"/>
        <v>5</v>
      </c>
      <c r="AB3408" s="44">
        <v>0</v>
      </c>
      <c r="AC3408" s="92" t="s">
        <v>73</v>
      </c>
      <c r="AD3408" s="92" t="s">
        <v>73</v>
      </c>
      <c r="AE3408" s="92" t="s">
        <v>105</v>
      </c>
      <c r="AF3408" s="92" t="s">
        <v>105</v>
      </c>
      <c r="AG3408" s="92" t="s">
        <v>105</v>
      </c>
      <c r="AH3408" s="92" t="s">
        <v>105</v>
      </c>
      <c r="AI3408" s="92" t="s">
        <v>17587</v>
      </c>
      <c r="AJ3408" s="92" t="s">
        <v>17588</v>
      </c>
      <c r="AK3408" s="92"/>
      <c r="AL3408" s="92"/>
      <c r="AM3408" s="47">
        <v>1</v>
      </c>
      <c r="AN3408" s="47">
        <v>1</v>
      </c>
      <c r="AO3408" s="47">
        <v>6</v>
      </c>
      <c r="AP3408" s="47">
        <v>88</v>
      </c>
      <c r="AQ3408" s="47"/>
      <c r="AR3408" s="47"/>
      <c r="AS3408" s="150">
        <v>0</v>
      </c>
      <c r="AT3408" s="61">
        <v>1</v>
      </c>
      <c r="AU3408" s="61">
        <v>1</v>
      </c>
      <c r="AV3408" s="47"/>
      <c r="AW3408" s="61">
        <v>1</v>
      </c>
      <c r="AX3408" s="61"/>
      <c r="AY3408" s="44">
        <f t="shared" si="307"/>
        <v>26</v>
      </c>
      <c r="AZ3408" s="47"/>
      <c r="BA3408" s="47"/>
      <c r="BB3408" s="47"/>
      <c r="BC3408" s="48"/>
      <c r="BD3408" s="150"/>
      <c r="BE3408" s="96"/>
      <c r="BF3408" s="96"/>
      <c r="BG3408" s="51"/>
      <c r="BH3408" s="51">
        <f t="shared" si="306"/>
        <v>1</v>
      </c>
      <c r="BI3408" s="51">
        <v>2</v>
      </c>
      <c r="BJ3408" s="52"/>
      <c r="BK3408" s="52"/>
      <c r="BL3408" s="53"/>
      <c r="BM3408" s="47" t="e">
        <f>COUNTIFS(A$2:$AC3408,#REF!,M$2:$AL3408,M3408)</f>
        <v>#VALUE!</v>
      </c>
      <c r="BN3408" s="47">
        <v>0</v>
      </c>
      <c r="BO3408" s="151">
        <v>26</v>
      </c>
      <c r="BP3408" s="151">
        <v>0</v>
      </c>
      <c r="BQ3408" s="47">
        <v>26</v>
      </c>
      <c r="BR3408" s="61">
        <v>1</v>
      </c>
      <c r="BS3408" s="61">
        <v>1</v>
      </c>
      <c r="BT3408" s="44">
        <f t="shared" si="308"/>
        <v>54</v>
      </c>
      <c r="BW3408" s="40" t="s">
        <v>67</v>
      </c>
      <c r="BY3408" s="55"/>
      <c r="BZ3408" s="1" t="s">
        <v>22426</v>
      </c>
    </row>
    <row r="3409" spans="1:78" ht="15" customHeight="1">
      <c r="A3409" s="25" t="s">
        <v>14226</v>
      </c>
      <c r="B3409" s="42" t="s">
        <v>17589</v>
      </c>
      <c r="D3409" s="263">
        <v>0</v>
      </c>
      <c r="E3409" s="92" t="s">
        <v>76</v>
      </c>
      <c r="F3409" s="92" t="s">
        <v>14586</v>
      </c>
      <c r="G3409" s="275"/>
      <c r="H3409" s="275"/>
      <c r="I3409" s="92" t="s">
        <v>17582</v>
      </c>
      <c r="J3409" s="43" t="s">
        <v>17583</v>
      </c>
      <c r="M3409" s="44" t="s">
        <v>230</v>
      </c>
      <c r="N3409" s="45" t="s">
        <v>7057</v>
      </c>
      <c r="O3409" s="42" t="s">
        <v>81</v>
      </c>
      <c r="P3409" s="42" t="s">
        <v>82</v>
      </c>
      <c r="Q3409" s="85" t="s">
        <v>105</v>
      </c>
      <c r="R3409" s="85" t="s">
        <v>105</v>
      </c>
      <c r="S3409" s="42" t="s">
        <v>17590</v>
      </c>
      <c r="T3409" s="42" t="s">
        <v>17590</v>
      </c>
      <c r="U3409" s="92" t="s">
        <v>73</v>
      </c>
      <c r="V3409" s="92" t="s">
        <v>73</v>
      </c>
      <c r="W3409" s="92" t="s">
        <v>73</v>
      </c>
      <c r="X3409" s="149">
        <v>41082</v>
      </c>
      <c r="Y3409" s="149">
        <v>41110</v>
      </c>
      <c r="Z3409" s="44">
        <f t="shared" si="304"/>
        <v>2012</v>
      </c>
      <c r="AA3409" s="44">
        <f t="shared" si="305"/>
        <v>6</v>
      </c>
      <c r="AB3409" s="44">
        <v>0</v>
      </c>
      <c r="AC3409" s="92" t="s">
        <v>73</v>
      </c>
      <c r="AD3409" s="92" t="s">
        <v>73</v>
      </c>
      <c r="AE3409" s="92" t="s">
        <v>105</v>
      </c>
      <c r="AF3409" s="92" t="s">
        <v>105</v>
      </c>
      <c r="AG3409" s="92" t="s">
        <v>105</v>
      </c>
      <c r="AH3409" s="92" t="s">
        <v>105</v>
      </c>
      <c r="AI3409" s="92" t="s">
        <v>17591</v>
      </c>
      <c r="AJ3409" s="92" t="s">
        <v>17592</v>
      </c>
      <c r="AK3409" s="92"/>
      <c r="AL3409" s="92"/>
      <c r="AM3409" s="47">
        <v>1</v>
      </c>
      <c r="AN3409" s="47">
        <v>1</v>
      </c>
      <c r="AO3409" s="47">
        <v>6</v>
      </c>
      <c r="AP3409" s="47">
        <v>88</v>
      </c>
      <c r="AQ3409" s="47"/>
      <c r="AR3409" s="47"/>
      <c r="AS3409" s="150">
        <v>0</v>
      </c>
      <c r="AT3409" s="61">
        <v>1</v>
      </c>
      <c r="AU3409" s="61">
        <v>1</v>
      </c>
      <c r="AV3409" s="47"/>
      <c r="AW3409" s="61">
        <v>1</v>
      </c>
      <c r="AX3409" s="61"/>
      <c r="AY3409" s="44">
        <f t="shared" si="307"/>
        <v>29</v>
      </c>
      <c r="AZ3409" s="47"/>
      <c r="BA3409" s="47"/>
      <c r="BB3409" s="47"/>
      <c r="BC3409" s="48"/>
      <c r="BD3409" s="150"/>
      <c r="BE3409" s="96"/>
      <c r="BF3409" s="96"/>
      <c r="BG3409" s="51"/>
      <c r="BH3409" s="51">
        <f t="shared" si="306"/>
        <v>1</v>
      </c>
      <c r="BI3409" s="51">
        <v>7</v>
      </c>
      <c r="BJ3409" s="52"/>
      <c r="BK3409" s="52"/>
      <c r="BL3409" s="53"/>
      <c r="BM3409" s="47" t="e">
        <f>COUNTIFS(A$2:$AC3409,#REF!,M$2:$AL3409,M3409)</f>
        <v>#VALUE!</v>
      </c>
      <c r="BN3409" s="47">
        <v>0</v>
      </c>
      <c r="BO3409" s="151">
        <v>29</v>
      </c>
      <c r="BP3409" s="151">
        <v>0</v>
      </c>
      <c r="BQ3409" s="47">
        <v>29</v>
      </c>
      <c r="BR3409" s="61">
        <v>1</v>
      </c>
      <c r="BS3409" s="61">
        <v>1</v>
      </c>
      <c r="BT3409" s="44">
        <f t="shared" si="308"/>
        <v>83</v>
      </c>
      <c r="BW3409" s="40" t="s">
        <v>67</v>
      </c>
      <c r="BY3409" s="55"/>
      <c r="BZ3409" s="1" t="s">
        <v>22426</v>
      </c>
    </row>
    <row r="3410" spans="1:78" ht="15" customHeight="1">
      <c r="A3410" s="25" t="s">
        <v>14226</v>
      </c>
      <c r="B3410" s="42" t="s">
        <v>17593</v>
      </c>
      <c r="D3410" s="263">
        <v>0</v>
      </c>
      <c r="E3410" s="92" t="s">
        <v>76</v>
      </c>
      <c r="F3410" s="92" t="s">
        <v>14586</v>
      </c>
      <c r="G3410" s="275"/>
      <c r="H3410" s="275"/>
      <c r="I3410" s="92" t="s">
        <v>17582</v>
      </c>
      <c r="J3410" s="43" t="s">
        <v>17583</v>
      </c>
      <c r="M3410" s="44" t="s">
        <v>230</v>
      </c>
      <c r="N3410" s="45" t="s">
        <v>7057</v>
      </c>
      <c r="O3410" s="42" t="s">
        <v>81</v>
      </c>
      <c r="P3410" s="42" t="s">
        <v>82</v>
      </c>
      <c r="Q3410" s="85" t="s">
        <v>105</v>
      </c>
      <c r="R3410" s="85" t="s">
        <v>105</v>
      </c>
      <c r="S3410" s="42" t="s">
        <v>17594</v>
      </c>
      <c r="T3410" s="42" t="s">
        <v>17595</v>
      </c>
      <c r="U3410" s="92" t="s">
        <v>73</v>
      </c>
      <c r="V3410" s="92" t="s">
        <v>73</v>
      </c>
      <c r="W3410" s="92" t="s">
        <v>73</v>
      </c>
      <c r="X3410" s="149">
        <v>41080</v>
      </c>
      <c r="Y3410" s="149">
        <v>41143</v>
      </c>
      <c r="Z3410" s="44">
        <f t="shared" si="304"/>
        <v>2012</v>
      </c>
      <c r="AA3410" s="44">
        <f t="shared" si="305"/>
        <v>6</v>
      </c>
      <c r="AB3410" s="44">
        <v>0</v>
      </c>
      <c r="AC3410" s="92" t="s">
        <v>73</v>
      </c>
      <c r="AD3410" s="92" t="s">
        <v>73</v>
      </c>
      <c r="AE3410" s="92" t="s">
        <v>105</v>
      </c>
      <c r="AF3410" s="92" t="s">
        <v>105</v>
      </c>
      <c r="AG3410" s="92" t="s">
        <v>17596</v>
      </c>
      <c r="AH3410" s="92" t="s">
        <v>17597</v>
      </c>
      <c r="AI3410" s="92" t="s">
        <v>12783</v>
      </c>
      <c r="AJ3410" s="92" t="s">
        <v>14579</v>
      </c>
      <c r="AK3410" s="139" t="s">
        <v>17598</v>
      </c>
      <c r="AL3410" s="92"/>
      <c r="AM3410" s="47">
        <v>1</v>
      </c>
      <c r="AN3410" s="47">
        <v>1</v>
      </c>
      <c r="AO3410" s="47">
        <v>6</v>
      </c>
      <c r="AP3410" s="47">
        <v>88</v>
      </c>
      <c r="AQ3410" s="47"/>
      <c r="AR3410" s="47"/>
      <c r="AS3410" s="150">
        <v>0</v>
      </c>
      <c r="AT3410" s="61">
        <v>1</v>
      </c>
      <c r="AU3410" s="61">
        <v>1</v>
      </c>
      <c r="AV3410" s="47"/>
      <c r="AW3410" s="61">
        <v>1</v>
      </c>
      <c r="AX3410" s="61"/>
      <c r="AY3410" s="44">
        <f t="shared" si="307"/>
        <v>64</v>
      </c>
      <c r="AZ3410" s="47"/>
      <c r="BA3410" s="47"/>
      <c r="BB3410" s="47"/>
      <c r="BC3410" s="48"/>
      <c r="BD3410" s="150"/>
      <c r="BE3410" s="96"/>
      <c r="BF3410" s="96"/>
      <c r="BG3410" s="51"/>
      <c r="BH3410" s="51">
        <f t="shared" si="306"/>
        <v>1</v>
      </c>
      <c r="BI3410" s="51">
        <v>3</v>
      </c>
      <c r="BJ3410" s="52"/>
      <c r="BK3410" s="52"/>
      <c r="BL3410" s="53"/>
      <c r="BM3410" s="47" t="e">
        <f>COUNTIFS(A$2:$AC3410,#REF!,M$2:$AL3410,M3410)</f>
        <v>#VALUE!</v>
      </c>
      <c r="BN3410" s="47">
        <v>0</v>
      </c>
      <c r="BO3410" s="151">
        <v>64</v>
      </c>
      <c r="BP3410" s="151">
        <v>0</v>
      </c>
      <c r="BQ3410" s="47">
        <v>64</v>
      </c>
      <c r="BR3410" s="61">
        <v>1</v>
      </c>
      <c r="BS3410" s="61">
        <v>1</v>
      </c>
      <c r="BT3410" s="44">
        <f t="shared" si="308"/>
        <v>81</v>
      </c>
      <c r="BW3410" s="40" t="s">
        <v>67</v>
      </c>
      <c r="BY3410" s="55"/>
      <c r="BZ3410" s="1" t="s">
        <v>22426</v>
      </c>
    </row>
    <row r="3411" spans="1:78" ht="15" customHeight="1">
      <c r="A3411" s="25" t="s">
        <v>14226</v>
      </c>
      <c r="B3411" s="42" t="s">
        <v>17599</v>
      </c>
      <c r="D3411" s="263">
        <v>0</v>
      </c>
      <c r="E3411" s="92" t="s">
        <v>76</v>
      </c>
      <c r="F3411" s="92" t="s">
        <v>14586</v>
      </c>
      <c r="G3411" s="275"/>
      <c r="H3411" s="275"/>
      <c r="I3411" s="92" t="s">
        <v>17582</v>
      </c>
      <c r="J3411" s="43" t="s">
        <v>17583</v>
      </c>
      <c r="M3411" s="44" t="s">
        <v>230</v>
      </c>
      <c r="N3411" s="45" t="s">
        <v>7057</v>
      </c>
      <c r="O3411" s="42" t="s">
        <v>81</v>
      </c>
      <c r="P3411" s="42" t="s">
        <v>82</v>
      </c>
      <c r="Q3411" s="85" t="s">
        <v>105</v>
      </c>
      <c r="R3411" s="85" t="s">
        <v>105</v>
      </c>
      <c r="S3411" s="42" t="s">
        <v>17600</v>
      </c>
      <c r="T3411" s="42" t="s">
        <v>17601</v>
      </c>
      <c r="U3411" s="92" t="s">
        <v>73</v>
      </c>
      <c r="V3411" s="92" t="s">
        <v>73</v>
      </c>
      <c r="W3411" s="92" t="s">
        <v>73</v>
      </c>
      <c r="X3411" s="149">
        <v>41229</v>
      </c>
      <c r="Y3411" s="149">
        <v>41286</v>
      </c>
      <c r="Z3411" s="44">
        <f t="shared" si="304"/>
        <v>2012</v>
      </c>
      <c r="AA3411" s="44">
        <f t="shared" si="305"/>
        <v>11</v>
      </c>
      <c r="AB3411" s="44">
        <v>0</v>
      </c>
      <c r="AC3411" s="92" t="s">
        <v>7055</v>
      </c>
      <c r="AD3411" s="92" t="s">
        <v>7055</v>
      </c>
      <c r="AE3411" s="92" t="s">
        <v>17602</v>
      </c>
      <c r="AF3411" s="92" t="s">
        <v>17602</v>
      </c>
      <c r="AG3411" s="92" t="s">
        <v>17603</v>
      </c>
      <c r="AH3411" s="92" t="s">
        <v>17603</v>
      </c>
      <c r="AI3411" s="92" t="s">
        <v>17604</v>
      </c>
      <c r="AJ3411" s="92" t="s">
        <v>17605</v>
      </c>
      <c r="AK3411" s="139" t="s">
        <v>17606</v>
      </c>
      <c r="AL3411" s="92"/>
      <c r="AM3411" s="47">
        <v>1</v>
      </c>
      <c r="AN3411" s="47">
        <v>1</v>
      </c>
      <c r="AO3411" s="47">
        <v>6</v>
      </c>
      <c r="AP3411" s="47">
        <v>88</v>
      </c>
      <c r="AQ3411" s="47"/>
      <c r="AR3411" s="47"/>
      <c r="AS3411" s="150">
        <v>0</v>
      </c>
      <c r="AT3411" s="61">
        <v>1</v>
      </c>
      <c r="AU3411" s="61">
        <v>1</v>
      </c>
      <c r="AV3411" s="47"/>
      <c r="AW3411" s="61">
        <v>1</v>
      </c>
      <c r="AX3411" s="61"/>
      <c r="AY3411" s="44">
        <f t="shared" si="307"/>
        <v>58</v>
      </c>
      <c r="AZ3411" s="47"/>
      <c r="BA3411" s="47"/>
      <c r="BB3411" s="47"/>
      <c r="BC3411" s="48"/>
      <c r="BD3411" s="150"/>
      <c r="BE3411" s="96"/>
      <c r="BF3411" s="96"/>
      <c r="BG3411" s="51"/>
      <c r="BH3411" s="51">
        <f t="shared" si="306"/>
        <v>1</v>
      </c>
      <c r="BI3411" s="51">
        <v>2</v>
      </c>
      <c r="BJ3411" s="52"/>
      <c r="BK3411" s="52"/>
      <c r="BL3411" s="53"/>
      <c r="BM3411" s="47" t="e">
        <f>COUNTIFS(A$2:$AC3411,#REF!,M$2:$AL3411,M3411)</f>
        <v>#VALUE!</v>
      </c>
      <c r="BN3411" s="47">
        <v>0</v>
      </c>
      <c r="BO3411" s="151">
        <v>58</v>
      </c>
      <c r="BP3411" s="151">
        <v>0</v>
      </c>
      <c r="BQ3411" s="47">
        <v>58</v>
      </c>
      <c r="BR3411" s="61">
        <v>1</v>
      </c>
      <c r="BS3411" s="61">
        <v>1</v>
      </c>
      <c r="BT3411" s="44">
        <f t="shared" si="308"/>
        <v>230</v>
      </c>
      <c r="BW3411" s="40" t="s">
        <v>67</v>
      </c>
      <c r="BY3411" s="55"/>
      <c r="BZ3411" s="1" t="s">
        <v>22426</v>
      </c>
    </row>
    <row r="3412" spans="1:78" ht="15" customHeight="1">
      <c r="A3412" s="25" t="s">
        <v>14226</v>
      </c>
      <c r="B3412" s="42" t="s">
        <v>17609</v>
      </c>
      <c r="D3412" s="263">
        <v>0</v>
      </c>
      <c r="E3412" s="92" t="s">
        <v>76</v>
      </c>
      <c r="F3412" s="92" t="s">
        <v>14586</v>
      </c>
      <c r="G3412" s="275"/>
      <c r="H3412" s="275"/>
      <c r="I3412" s="92" t="s">
        <v>17607</v>
      </c>
      <c r="J3412" s="43" t="s">
        <v>17608</v>
      </c>
      <c r="M3412" s="44" t="s">
        <v>230</v>
      </c>
      <c r="N3412" s="45" t="s">
        <v>293</v>
      </c>
      <c r="O3412" s="42" t="s">
        <v>81</v>
      </c>
      <c r="P3412" s="42" t="s">
        <v>82</v>
      </c>
      <c r="Q3412" s="85" t="s">
        <v>105</v>
      </c>
      <c r="R3412" s="85" t="s">
        <v>105</v>
      </c>
      <c r="S3412" s="42" t="s">
        <v>17610</v>
      </c>
      <c r="T3412" s="42" t="s">
        <v>17611</v>
      </c>
      <c r="U3412" s="92" t="s">
        <v>73</v>
      </c>
      <c r="V3412" s="92" t="s">
        <v>73</v>
      </c>
      <c r="W3412" s="92" t="s">
        <v>73</v>
      </c>
      <c r="X3412" s="149">
        <v>41046</v>
      </c>
      <c r="Y3412" s="149">
        <v>41049</v>
      </c>
      <c r="Z3412" s="44">
        <f t="shared" si="304"/>
        <v>2012</v>
      </c>
      <c r="AA3412" s="44">
        <f t="shared" si="305"/>
        <v>5</v>
      </c>
      <c r="AB3412" s="44">
        <v>0</v>
      </c>
      <c r="AC3412" s="92" t="s">
        <v>73</v>
      </c>
      <c r="AD3412" s="92" t="s">
        <v>73</v>
      </c>
      <c r="AE3412" s="92" t="s">
        <v>105</v>
      </c>
      <c r="AF3412" s="92" t="s">
        <v>105</v>
      </c>
      <c r="AG3412" s="92" t="s">
        <v>105</v>
      </c>
      <c r="AH3412" s="92" t="s">
        <v>105</v>
      </c>
      <c r="AI3412" s="92" t="s">
        <v>17612</v>
      </c>
      <c r="AJ3412" s="92" t="s">
        <v>17613</v>
      </c>
      <c r="AK3412" s="92"/>
      <c r="AL3412" s="92"/>
      <c r="AM3412" s="47">
        <v>1</v>
      </c>
      <c r="AN3412" s="47">
        <v>1</v>
      </c>
      <c r="AO3412" s="47">
        <v>6</v>
      </c>
      <c r="AP3412" s="47">
        <v>2</v>
      </c>
      <c r="AQ3412" s="47"/>
      <c r="AR3412" s="47"/>
      <c r="AS3412" s="150">
        <v>0</v>
      </c>
      <c r="AT3412" s="61">
        <v>1</v>
      </c>
      <c r="AU3412" s="61">
        <v>1</v>
      </c>
      <c r="AV3412" s="47"/>
      <c r="AW3412" s="61">
        <v>1</v>
      </c>
      <c r="AX3412" s="61"/>
      <c r="AY3412" s="44">
        <f t="shared" si="307"/>
        <v>4</v>
      </c>
      <c r="AZ3412" s="47"/>
      <c r="BA3412" s="47"/>
      <c r="BB3412" s="47"/>
      <c r="BC3412" s="48"/>
      <c r="BD3412" s="150"/>
      <c r="BE3412" s="96"/>
      <c r="BF3412" s="96"/>
      <c r="BG3412" s="51"/>
      <c r="BH3412" s="51">
        <f t="shared" si="306"/>
        <v>1</v>
      </c>
      <c r="BI3412" s="51">
        <v>2</v>
      </c>
      <c r="BJ3412" s="52"/>
      <c r="BK3412" s="52"/>
      <c r="BL3412" s="53"/>
      <c r="BM3412" s="47" t="e">
        <f>COUNTIFS(A$2:$AC3412,#REF!,M$2:$AL3412,M3412)</f>
        <v>#VALUE!</v>
      </c>
      <c r="BN3412" s="47">
        <v>0</v>
      </c>
      <c r="BO3412" s="151">
        <v>4</v>
      </c>
      <c r="BP3412" s="151">
        <v>0</v>
      </c>
      <c r="BQ3412" s="47">
        <v>4</v>
      </c>
      <c r="BR3412" s="61">
        <v>1</v>
      </c>
      <c r="BS3412" s="61">
        <v>1</v>
      </c>
      <c r="BT3412" s="44">
        <f t="shared" si="308"/>
        <v>47</v>
      </c>
      <c r="BW3412" s="40" t="s">
        <v>67</v>
      </c>
      <c r="BY3412" s="55"/>
      <c r="BZ3412" s="1" t="s">
        <v>22426</v>
      </c>
    </row>
    <row r="3413" spans="1:78" ht="15" customHeight="1">
      <c r="A3413" s="25" t="s">
        <v>14226</v>
      </c>
      <c r="B3413" s="42" t="s">
        <v>17614</v>
      </c>
      <c r="D3413" s="263">
        <v>0</v>
      </c>
      <c r="E3413" s="92" t="s">
        <v>76</v>
      </c>
      <c r="F3413" s="92" t="s">
        <v>14586</v>
      </c>
      <c r="G3413" s="275"/>
      <c r="H3413" s="275"/>
      <c r="I3413" s="92" t="s">
        <v>17607</v>
      </c>
      <c r="J3413" s="43" t="s">
        <v>17608</v>
      </c>
      <c r="M3413" s="44" t="s">
        <v>230</v>
      </c>
      <c r="N3413" s="45" t="s">
        <v>293</v>
      </c>
      <c r="O3413" s="42" t="s">
        <v>81</v>
      </c>
      <c r="P3413" s="42" t="s">
        <v>82</v>
      </c>
      <c r="Q3413" s="85" t="s">
        <v>105</v>
      </c>
      <c r="R3413" s="85" t="s">
        <v>105</v>
      </c>
      <c r="S3413" s="42" t="s">
        <v>17615</v>
      </c>
      <c r="T3413" s="42" t="s">
        <v>17616</v>
      </c>
      <c r="U3413" s="92" t="s">
        <v>73</v>
      </c>
      <c r="V3413" s="92" t="s">
        <v>73</v>
      </c>
      <c r="W3413" s="92" t="s">
        <v>73</v>
      </c>
      <c r="X3413" s="149">
        <v>41191</v>
      </c>
      <c r="Y3413" s="149">
        <v>41223</v>
      </c>
      <c r="Z3413" s="44">
        <f t="shared" ref="Z3413:Z3476" si="309">YEAR(X3413)</f>
        <v>2012</v>
      </c>
      <c r="AA3413" s="44">
        <f t="shared" ref="AA3413:AA3476" si="310">MONTH(X3413)</f>
        <v>10</v>
      </c>
      <c r="AB3413" s="44">
        <v>0</v>
      </c>
      <c r="AC3413" s="92" t="s">
        <v>73</v>
      </c>
      <c r="AD3413" s="92" t="s">
        <v>73</v>
      </c>
      <c r="AE3413" s="92" t="s">
        <v>105</v>
      </c>
      <c r="AF3413" s="92" t="s">
        <v>105</v>
      </c>
      <c r="AG3413" s="92" t="s">
        <v>105</v>
      </c>
      <c r="AH3413" s="92" t="s">
        <v>105</v>
      </c>
      <c r="AI3413" s="92" t="s">
        <v>17617</v>
      </c>
      <c r="AJ3413" s="92" t="s">
        <v>17618</v>
      </c>
      <c r="AK3413" s="92"/>
      <c r="AL3413" s="92"/>
      <c r="AM3413" s="47">
        <v>1</v>
      </c>
      <c r="AN3413" s="47">
        <v>1</v>
      </c>
      <c r="AO3413" s="47">
        <v>6</v>
      </c>
      <c r="AP3413" s="47">
        <v>2</v>
      </c>
      <c r="AQ3413" s="47"/>
      <c r="AR3413" s="47"/>
      <c r="AS3413" s="150">
        <v>0</v>
      </c>
      <c r="AT3413" s="61">
        <v>1</v>
      </c>
      <c r="AU3413" s="61">
        <v>1</v>
      </c>
      <c r="AV3413" s="47"/>
      <c r="AW3413" s="61">
        <v>1</v>
      </c>
      <c r="AX3413" s="61"/>
      <c r="AY3413" s="44">
        <f t="shared" si="307"/>
        <v>33</v>
      </c>
      <c r="AZ3413" s="47"/>
      <c r="BA3413" s="47"/>
      <c r="BB3413" s="47"/>
      <c r="BC3413" s="48"/>
      <c r="BD3413" s="150"/>
      <c r="BE3413" s="96"/>
      <c r="BF3413" s="96"/>
      <c r="BG3413" s="51"/>
      <c r="BH3413" s="51">
        <f t="shared" si="306"/>
        <v>1</v>
      </c>
      <c r="BI3413" s="51">
        <v>2</v>
      </c>
      <c r="BJ3413" s="52"/>
      <c r="BK3413" s="52"/>
      <c r="BL3413" s="53"/>
      <c r="BM3413" s="47" t="e">
        <f>COUNTIFS(A$2:$AC3413,#REF!,M$2:$AL3413,M3413)</f>
        <v>#VALUE!</v>
      </c>
      <c r="BN3413" s="47">
        <v>0</v>
      </c>
      <c r="BO3413" s="151">
        <v>33</v>
      </c>
      <c r="BP3413" s="151">
        <v>0</v>
      </c>
      <c r="BQ3413" s="47">
        <v>33</v>
      </c>
      <c r="BR3413" s="61">
        <v>1</v>
      </c>
      <c r="BS3413" s="61">
        <v>1</v>
      </c>
      <c r="BT3413" s="44">
        <f t="shared" si="308"/>
        <v>192</v>
      </c>
      <c r="BW3413" s="40" t="s">
        <v>67</v>
      </c>
      <c r="BY3413" s="55"/>
      <c r="BZ3413" s="1" t="s">
        <v>22426</v>
      </c>
    </row>
    <row r="3414" spans="1:78" ht="15" customHeight="1">
      <c r="A3414" s="25" t="s">
        <v>14226</v>
      </c>
      <c r="B3414" s="42" t="s">
        <v>17619</v>
      </c>
      <c r="D3414" s="263">
        <v>0</v>
      </c>
      <c r="E3414" s="92" t="s">
        <v>76</v>
      </c>
      <c r="F3414" s="92" t="s">
        <v>14586</v>
      </c>
      <c r="G3414" s="275"/>
      <c r="H3414" s="275"/>
      <c r="I3414" s="92" t="s">
        <v>12803</v>
      </c>
      <c r="J3414" s="43" t="s">
        <v>15464</v>
      </c>
      <c r="M3414" s="44" t="s">
        <v>230</v>
      </c>
      <c r="N3414" s="45" t="s">
        <v>95</v>
      </c>
      <c r="O3414" s="42" t="s">
        <v>81</v>
      </c>
      <c r="P3414" s="42" t="s">
        <v>82</v>
      </c>
      <c r="Q3414" s="116" t="s">
        <v>16151</v>
      </c>
      <c r="R3414" s="116" t="s">
        <v>122</v>
      </c>
      <c r="S3414" s="42" t="s">
        <v>17620</v>
      </c>
      <c r="T3414" s="42" t="s">
        <v>17620</v>
      </c>
      <c r="U3414" s="92" t="s">
        <v>73</v>
      </c>
      <c r="V3414" s="92" t="s">
        <v>73</v>
      </c>
      <c r="W3414" s="92" t="s">
        <v>73</v>
      </c>
      <c r="X3414" s="149">
        <v>41032</v>
      </c>
      <c r="Y3414" s="149">
        <v>41063</v>
      </c>
      <c r="Z3414" s="44">
        <f t="shared" si="309"/>
        <v>2012</v>
      </c>
      <c r="AA3414" s="44">
        <f t="shared" si="310"/>
        <v>5</v>
      </c>
      <c r="AB3414" s="44">
        <v>0</v>
      </c>
      <c r="AC3414" s="92" t="s">
        <v>73</v>
      </c>
      <c r="AD3414" s="92" t="s">
        <v>73</v>
      </c>
      <c r="AE3414" s="92" t="s">
        <v>105</v>
      </c>
      <c r="AF3414" s="92" t="s">
        <v>105</v>
      </c>
      <c r="AG3414" s="92" t="s">
        <v>105</v>
      </c>
      <c r="AH3414" s="92" t="s">
        <v>105</v>
      </c>
      <c r="AI3414" s="92" t="s">
        <v>17621</v>
      </c>
      <c r="AJ3414" s="92" t="s">
        <v>17621</v>
      </c>
      <c r="AK3414" s="92"/>
      <c r="AL3414" s="92"/>
      <c r="AM3414" s="47">
        <v>1</v>
      </c>
      <c r="AN3414" s="47">
        <v>1</v>
      </c>
      <c r="AO3414" s="47">
        <v>6</v>
      </c>
      <c r="AP3414" s="47">
        <v>88</v>
      </c>
      <c r="AQ3414" s="47"/>
      <c r="AR3414" s="47"/>
      <c r="AS3414" s="150">
        <v>1</v>
      </c>
      <c r="AT3414" s="49">
        <v>1</v>
      </c>
      <c r="AU3414" s="49">
        <v>1</v>
      </c>
      <c r="AV3414" s="47"/>
      <c r="AW3414" s="49">
        <v>1</v>
      </c>
      <c r="AX3414" s="49"/>
      <c r="AY3414" s="44">
        <f t="shared" si="307"/>
        <v>32</v>
      </c>
      <c r="AZ3414" s="47"/>
      <c r="BA3414" s="47"/>
      <c r="BB3414" s="47"/>
      <c r="BC3414" s="48"/>
      <c r="BD3414" s="150"/>
      <c r="BE3414" s="96"/>
      <c r="BF3414" s="96"/>
      <c r="BG3414" s="51"/>
      <c r="BH3414" s="51">
        <f t="shared" si="306"/>
        <v>1</v>
      </c>
      <c r="BI3414" s="51">
        <v>2</v>
      </c>
      <c r="BJ3414" s="52"/>
      <c r="BK3414" s="52"/>
      <c r="BL3414" s="53"/>
      <c r="BM3414" s="47" t="e">
        <f>COUNTIFS(A$2:$AC3414,#REF!,M$2:$AL3414,M3414)</f>
        <v>#VALUE!</v>
      </c>
      <c r="BN3414" s="47">
        <v>0</v>
      </c>
      <c r="BO3414" s="151">
        <v>32</v>
      </c>
      <c r="BP3414" s="151">
        <v>0</v>
      </c>
      <c r="BQ3414" s="47">
        <v>32</v>
      </c>
      <c r="BR3414" s="49">
        <v>1</v>
      </c>
      <c r="BS3414" s="49">
        <v>1</v>
      </c>
      <c r="BT3414" s="44">
        <f t="shared" si="308"/>
        <v>33</v>
      </c>
      <c r="BW3414" s="40" t="s">
        <v>67</v>
      </c>
      <c r="BY3414" s="55"/>
      <c r="BZ3414" s="1" t="s">
        <v>22426</v>
      </c>
    </row>
    <row r="3415" spans="1:78" ht="15" customHeight="1">
      <c r="A3415" s="25" t="s">
        <v>14226</v>
      </c>
      <c r="B3415" s="42" t="s">
        <v>17622</v>
      </c>
      <c r="D3415" s="263">
        <v>0</v>
      </c>
      <c r="E3415" s="92" t="s">
        <v>76</v>
      </c>
      <c r="F3415" s="92" t="s">
        <v>14586</v>
      </c>
      <c r="G3415" s="275"/>
      <c r="H3415" s="275"/>
      <c r="I3415" s="92" t="s">
        <v>12335</v>
      </c>
      <c r="J3415" s="43" t="s">
        <v>15478</v>
      </c>
      <c r="M3415" s="44" t="s">
        <v>230</v>
      </c>
      <c r="N3415" s="45" t="s">
        <v>397</v>
      </c>
      <c r="O3415" s="42" t="s">
        <v>81</v>
      </c>
      <c r="P3415" s="42" t="s">
        <v>16475</v>
      </c>
      <c r="Q3415" s="85" t="s">
        <v>105</v>
      </c>
      <c r="R3415" s="85" t="s">
        <v>105</v>
      </c>
      <c r="S3415" s="42" t="s">
        <v>17623</v>
      </c>
      <c r="T3415" s="42" t="s">
        <v>17624</v>
      </c>
      <c r="U3415" s="92" t="s">
        <v>73</v>
      </c>
      <c r="V3415" s="92" t="s">
        <v>73</v>
      </c>
      <c r="W3415" s="92" t="s">
        <v>73</v>
      </c>
      <c r="X3415" s="149">
        <v>41123</v>
      </c>
      <c r="Y3415" s="149">
        <v>41145</v>
      </c>
      <c r="Z3415" s="44">
        <f t="shared" si="309"/>
        <v>2012</v>
      </c>
      <c r="AA3415" s="44">
        <f t="shared" si="310"/>
        <v>8</v>
      </c>
      <c r="AB3415" s="44">
        <v>0</v>
      </c>
      <c r="AC3415" s="92" t="s">
        <v>73</v>
      </c>
      <c r="AD3415" s="92" t="s">
        <v>73</v>
      </c>
      <c r="AE3415" s="92" t="s">
        <v>105</v>
      </c>
      <c r="AF3415" s="92" t="s">
        <v>105</v>
      </c>
      <c r="AG3415" s="92" t="s">
        <v>105</v>
      </c>
      <c r="AH3415" s="92" t="s">
        <v>105</v>
      </c>
      <c r="AI3415" s="92" t="s">
        <v>17625</v>
      </c>
      <c r="AJ3415" s="92" t="s">
        <v>17625</v>
      </c>
      <c r="AK3415" s="92"/>
      <c r="AL3415" s="92"/>
      <c r="AM3415" s="47">
        <v>1</v>
      </c>
      <c r="AN3415" s="47">
        <v>1</v>
      </c>
      <c r="AO3415" s="47">
        <v>6</v>
      </c>
      <c r="AP3415" s="47">
        <v>88</v>
      </c>
      <c r="AQ3415" s="47"/>
      <c r="AR3415" s="47"/>
      <c r="AS3415" s="150">
        <v>0</v>
      </c>
      <c r="AT3415" s="61">
        <v>1</v>
      </c>
      <c r="AU3415" s="61">
        <v>1</v>
      </c>
      <c r="AV3415" s="47"/>
      <c r="AW3415" s="61">
        <v>1</v>
      </c>
      <c r="AX3415" s="61"/>
      <c r="AY3415" s="44">
        <f t="shared" si="307"/>
        <v>23</v>
      </c>
      <c r="AZ3415" s="47"/>
      <c r="BA3415" s="47"/>
      <c r="BB3415" s="47"/>
      <c r="BC3415" s="48"/>
      <c r="BD3415" s="150"/>
      <c r="BE3415" s="96"/>
      <c r="BF3415" s="96"/>
      <c r="BG3415" s="51"/>
      <c r="BH3415" s="51">
        <f t="shared" si="306"/>
        <v>1</v>
      </c>
      <c r="BI3415" s="51">
        <v>4</v>
      </c>
      <c r="BJ3415" s="52"/>
      <c r="BK3415" s="52"/>
      <c r="BL3415" s="53"/>
      <c r="BM3415" s="47" t="e">
        <f>COUNTIFS(A$2:$AC3415,#REF!,M$2:$AL3415,M3415)</f>
        <v>#VALUE!</v>
      </c>
      <c r="BN3415" s="47">
        <v>0</v>
      </c>
      <c r="BO3415" s="151">
        <v>23</v>
      </c>
      <c r="BP3415" s="151">
        <v>0</v>
      </c>
      <c r="BQ3415" s="47">
        <v>23</v>
      </c>
      <c r="BR3415" s="61">
        <v>1</v>
      </c>
      <c r="BS3415" s="61">
        <v>1</v>
      </c>
      <c r="BT3415" s="44">
        <f t="shared" si="308"/>
        <v>124</v>
      </c>
      <c r="BW3415" s="40" t="s">
        <v>67</v>
      </c>
      <c r="BY3415" s="55"/>
      <c r="BZ3415" s="1" t="s">
        <v>22426</v>
      </c>
    </row>
    <row r="3416" spans="1:78" ht="15" customHeight="1">
      <c r="A3416" s="25" t="s">
        <v>14226</v>
      </c>
      <c r="B3416" s="42" t="s">
        <v>17626</v>
      </c>
      <c r="D3416" s="263">
        <v>0</v>
      </c>
      <c r="E3416" s="92" t="s">
        <v>76</v>
      </c>
      <c r="F3416" s="92" t="s">
        <v>14586</v>
      </c>
      <c r="G3416" s="275"/>
      <c r="H3416" s="275"/>
      <c r="I3416" s="92" t="s">
        <v>12335</v>
      </c>
      <c r="J3416" s="43" t="s">
        <v>15478</v>
      </c>
      <c r="M3416" s="44" t="s">
        <v>230</v>
      </c>
      <c r="N3416" s="45" t="s">
        <v>397</v>
      </c>
      <c r="O3416" s="42" t="s">
        <v>81</v>
      </c>
      <c r="P3416" s="42" t="s">
        <v>16475</v>
      </c>
      <c r="Q3416" s="85" t="s">
        <v>105</v>
      </c>
      <c r="R3416" s="85" t="s">
        <v>105</v>
      </c>
      <c r="S3416" s="42" t="s">
        <v>17627</v>
      </c>
      <c r="T3416" s="42" t="s">
        <v>17628</v>
      </c>
      <c r="U3416" s="92" t="s">
        <v>73</v>
      </c>
      <c r="V3416" s="92" t="s">
        <v>73</v>
      </c>
      <c r="W3416" s="92" t="s">
        <v>73</v>
      </c>
      <c r="X3416" s="149">
        <v>41158</v>
      </c>
      <c r="Y3416" s="149">
        <v>41178</v>
      </c>
      <c r="Z3416" s="44">
        <f t="shared" si="309"/>
        <v>2012</v>
      </c>
      <c r="AA3416" s="44">
        <f t="shared" si="310"/>
        <v>9</v>
      </c>
      <c r="AB3416" s="44">
        <v>0</v>
      </c>
      <c r="AC3416" s="92" t="s">
        <v>73</v>
      </c>
      <c r="AD3416" s="92" t="s">
        <v>73</v>
      </c>
      <c r="AE3416" s="92" t="s">
        <v>105</v>
      </c>
      <c r="AF3416" s="92" t="s">
        <v>105</v>
      </c>
      <c r="AG3416" s="92" t="s">
        <v>105</v>
      </c>
      <c r="AH3416" s="92" t="s">
        <v>105</v>
      </c>
      <c r="AI3416" s="92" t="s">
        <v>12791</v>
      </c>
      <c r="AJ3416" s="92" t="s">
        <v>12791</v>
      </c>
      <c r="AK3416" s="92"/>
      <c r="AL3416" s="92"/>
      <c r="AM3416" s="47">
        <v>1</v>
      </c>
      <c r="AN3416" s="47">
        <v>1</v>
      </c>
      <c r="AO3416" s="47">
        <v>6</v>
      </c>
      <c r="AP3416" s="47">
        <v>88</v>
      </c>
      <c r="AQ3416" s="47"/>
      <c r="AR3416" s="47"/>
      <c r="AS3416" s="150">
        <v>0</v>
      </c>
      <c r="AT3416" s="61">
        <v>1</v>
      </c>
      <c r="AU3416" s="61">
        <v>1</v>
      </c>
      <c r="AV3416" s="47"/>
      <c r="AW3416" s="61">
        <v>1</v>
      </c>
      <c r="AX3416" s="61"/>
      <c r="AY3416" s="44">
        <f t="shared" si="307"/>
        <v>21</v>
      </c>
      <c r="AZ3416" s="47"/>
      <c r="BA3416" s="47"/>
      <c r="BB3416" s="47"/>
      <c r="BC3416" s="48"/>
      <c r="BD3416" s="150"/>
      <c r="BE3416" s="96"/>
      <c r="BF3416" s="96"/>
      <c r="BG3416" s="51"/>
      <c r="BH3416" s="51">
        <f t="shared" si="306"/>
        <v>1</v>
      </c>
      <c r="BI3416" s="51">
        <v>5</v>
      </c>
      <c r="BJ3416" s="52"/>
      <c r="BK3416" s="52"/>
      <c r="BL3416" s="53"/>
      <c r="BM3416" s="47" t="e">
        <f>COUNTIFS(A$2:$AC3416,#REF!,M$2:$AL3416,M3416)</f>
        <v>#VALUE!</v>
      </c>
      <c r="BN3416" s="47">
        <v>0</v>
      </c>
      <c r="BO3416" s="151">
        <v>21</v>
      </c>
      <c r="BP3416" s="151">
        <v>0</v>
      </c>
      <c r="BQ3416" s="47">
        <v>21</v>
      </c>
      <c r="BR3416" s="61">
        <v>1</v>
      </c>
      <c r="BS3416" s="61">
        <v>1</v>
      </c>
      <c r="BT3416" s="44">
        <f t="shared" si="308"/>
        <v>159</v>
      </c>
      <c r="BW3416" s="40" t="s">
        <v>67</v>
      </c>
      <c r="BY3416" s="55"/>
      <c r="BZ3416" s="1" t="s">
        <v>22426</v>
      </c>
    </row>
    <row r="3417" spans="1:78" ht="15" customHeight="1">
      <c r="A3417" s="25" t="s">
        <v>14226</v>
      </c>
      <c r="B3417" s="42" t="s">
        <v>17629</v>
      </c>
      <c r="D3417" s="263">
        <v>0</v>
      </c>
      <c r="E3417" s="92" t="s">
        <v>76</v>
      </c>
      <c r="F3417" s="92" t="s">
        <v>14586</v>
      </c>
      <c r="G3417" s="275"/>
      <c r="H3417" s="275"/>
      <c r="I3417" s="92" t="s">
        <v>12484</v>
      </c>
      <c r="J3417" s="43" t="s">
        <v>15156</v>
      </c>
      <c r="M3417" s="44" t="s">
        <v>91</v>
      </c>
      <c r="N3417" s="45" t="s">
        <v>292</v>
      </c>
      <c r="O3417" s="42" t="s">
        <v>81</v>
      </c>
      <c r="P3417" s="42" t="s">
        <v>16475</v>
      </c>
      <c r="Q3417" s="85" t="s">
        <v>105</v>
      </c>
      <c r="R3417" s="85" t="s">
        <v>105</v>
      </c>
      <c r="S3417" s="42" t="s">
        <v>17630</v>
      </c>
      <c r="T3417" s="42" t="s">
        <v>17631</v>
      </c>
      <c r="U3417" s="92" t="s">
        <v>73</v>
      </c>
      <c r="V3417" s="92" t="s">
        <v>73</v>
      </c>
      <c r="W3417" s="92" t="s">
        <v>73</v>
      </c>
      <c r="X3417" s="149">
        <v>41032</v>
      </c>
      <c r="Y3417" s="149">
        <v>41070</v>
      </c>
      <c r="Z3417" s="44">
        <f t="shared" si="309"/>
        <v>2012</v>
      </c>
      <c r="AA3417" s="44">
        <f t="shared" si="310"/>
        <v>5</v>
      </c>
      <c r="AB3417" s="44">
        <v>0</v>
      </c>
      <c r="AC3417" s="92" t="s">
        <v>73</v>
      </c>
      <c r="AD3417" s="92" t="s">
        <v>73</v>
      </c>
      <c r="AE3417" s="92" t="s">
        <v>105</v>
      </c>
      <c r="AF3417" s="92" t="s">
        <v>105</v>
      </c>
      <c r="AG3417" s="92" t="s">
        <v>105</v>
      </c>
      <c r="AH3417" s="92" t="s">
        <v>105</v>
      </c>
      <c r="AI3417" s="92" t="s">
        <v>17632</v>
      </c>
      <c r="AJ3417" s="92" t="s">
        <v>17633</v>
      </c>
      <c r="AK3417" s="92"/>
      <c r="AL3417" s="92"/>
      <c r="AM3417" s="47">
        <v>1</v>
      </c>
      <c r="AN3417" s="47">
        <v>1</v>
      </c>
      <c r="AO3417" s="47">
        <v>6</v>
      </c>
      <c r="AP3417" s="47">
        <v>88</v>
      </c>
      <c r="AQ3417" s="47"/>
      <c r="AR3417" s="47"/>
      <c r="AS3417" s="150">
        <v>0</v>
      </c>
      <c r="AT3417" s="61">
        <v>1</v>
      </c>
      <c r="AU3417" s="61">
        <v>1</v>
      </c>
      <c r="AV3417" s="47"/>
      <c r="AW3417" s="61">
        <v>1</v>
      </c>
      <c r="AX3417" s="61"/>
      <c r="AY3417" s="44">
        <f t="shared" si="307"/>
        <v>39</v>
      </c>
      <c r="AZ3417" s="47"/>
      <c r="BA3417" s="47"/>
      <c r="BB3417" s="47"/>
      <c r="BC3417" s="48"/>
      <c r="BD3417" s="150"/>
      <c r="BE3417" s="96"/>
      <c r="BF3417" s="96"/>
      <c r="BG3417" s="51"/>
      <c r="BH3417" s="51">
        <f t="shared" si="306"/>
        <v>1</v>
      </c>
      <c r="BI3417" s="51">
        <v>3</v>
      </c>
      <c r="BJ3417" s="52"/>
      <c r="BK3417" s="52"/>
      <c r="BL3417" s="53"/>
      <c r="BM3417" s="47" t="e">
        <f>COUNTIFS(A$2:$AC3417,#REF!,M$2:$AL3417,M3417)</f>
        <v>#VALUE!</v>
      </c>
      <c r="BN3417" s="47">
        <v>0</v>
      </c>
      <c r="BO3417" s="151">
        <v>39</v>
      </c>
      <c r="BP3417" s="151">
        <v>0</v>
      </c>
      <c r="BQ3417" s="47">
        <v>39</v>
      </c>
      <c r="BR3417" s="61">
        <v>1</v>
      </c>
      <c r="BS3417" s="61">
        <v>1</v>
      </c>
      <c r="BT3417" s="44">
        <f t="shared" si="308"/>
        <v>33</v>
      </c>
      <c r="BW3417" s="40" t="s">
        <v>67</v>
      </c>
      <c r="BY3417" s="55"/>
      <c r="BZ3417" s="1" t="s">
        <v>22426</v>
      </c>
    </row>
    <row r="3418" spans="1:78" ht="15" customHeight="1">
      <c r="A3418" s="25" t="s">
        <v>14226</v>
      </c>
      <c r="B3418" s="42" t="s">
        <v>17634</v>
      </c>
      <c r="D3418" s="263">
        <v>0</v>
      </c>
      <c r="E3418" s="92" t="s">
        <v>76</v>
      </c>
      <c r="F3418" s="92" t="s">
        <v>14586</v>
      </c>
      <c r="G3418" s="275"/>
      <c r="H3418" s="275"/>
      <c r="I3418" s="92" t="s">
        <v>12484</v>
      </c>
      <c r="J3418" s="43" t="s">
        <v>15156</v>
      </c>
      <c r="M3418" s="44" t="s">
        <v>91</v>
      </c>
      <c r="N3418" s="45" t="s">
        <v>292</v>
      </c>
      <c r="O3418" s="42" t="s">
        <v>81</v>
      </c>
      <c r="P3418" s="42" t="s">
        <v>16475</v>
      </c>
      <c r="Q3418" s="85" t="s">
        <v>105</v>
      </c>
      <c r="R3418" s="85" t="s">
        <v>105</v>
      </c>
      <c r="S3418" s="42" t="s">
        <v>17635</v>
      </c>
      <c r="T3418" s="42" t="s">
        <v>17636</v>
      </c>
      <c r="U3418" s="92" t="s">
        <v>73</v>
      </c>
      <c r="V3418" s="92" t="s">
        <v>73</v>
      </c>
      <c r="W3418" s="92" t="s">
        <v>73</v>
      </c>
      <c r="X3418" s="149">
        <v>41207</v>
      </c>
      <c r="Y3418" s="149">
        <v>41231</v>
      </c>
      <c r="Z3418" s="44">
        <f t="shared" si="309"/>
        <v>2012</v>
      </c>
      <c r="AA3418" s="44">
        <f t="shared" si="310"/>
        <v>10</v>
      </c>
      <c r="AB3418" s="44">
        <v>0</v>
      </c>
      <c r="AC3418" s="92" t="s">
        <v>73</v>
      </c>
      <c r="AD3418" s="92" t="s">
        <v>73</v>
      </c>
      <c r="AE3418" s="92" t="s">
        <v>105</v>
      </c>
      <c r="AF3418" s="92" t="s">
        <v>105</v>
      </c>
      <c r="AG3418" s="92" t="s">
        <v>105</v>
      </c>
      <c r="AH3418" s="92" t="s">
        <v>105</v>
      </c>
      <c r="AI3418" s="92" t="s">
        <v>17637</v>
      </c>
      <c r="AJ3418" s="92" t="s">
        <v>17637</v>
      </c>
      <c r="AK3418" s="92"/>
      <c r="AL3418" s="92"/>
      <c r="AM3418" s="47">
        <v>1</v>
      </c>
      <c r="AN3418" s="47">
        <v>1</v>
      </c>
      <c r="AO3418" s="47">
        <v>6</v>
      </c>
      <c r="AP3418" s="47">
        <v>88</v>
      </c>
      <c r="AQ3418" s="47"/>
      <c r="AR3418" s="47"/>
      <c r="AS3418" s="150">
        <v>0</v>
      </c>
      <c r="AT3418" s="61">
        <v>1</v>
      </c>
      <c r="AU3418" s="61">
        <v>1</v>
      </c>
      <c r="AV3418" s="47"/>
      <c r="AW3418" s="61">
        <v>1</v>
      </c>
      <c r="AX3418" s="61"/>
      <c r="AY3418" s="44">
        <f t="shared" si="307"/>
        <v>25</v>
      </c>
      <c r="AZ3418" s="47"/>
      <c r="BA3418" s="47"/>
      <c r="BB3418" s="47"/>
      <c r="BC3418" s="48"/>
      <c r="BD3418" s="150"/>
      <c r="BE3418" s="96"/>
      <c r="BF3418" s="96"/>
      <c r="BG3418" s="51"/>
      <c r="BH3418" s="51">
        <f t="shared" si="306"/>
        <v>1</v>
      </c>
      <c r="BI3418" s="51">
        <v>6</v>
      </c>
      <c r="BJ3418" s="52"/>
      <c r="BK3418" s="52"/>
      <c r="BL3418" s="53"/>
      <c r="BM3418" s="47" t="e">
        <f>COUNTIFS(A$2:$AC3418,#REF!,M$2:$AL3418,M3418)</f>
        <v>#VALUE!</v>
      </c>
      <c r="BN3418" s="47">
        <v>0</v>
      </c>
      <c r="BO3418" s="151">
        <v>25</v>
      </c>
      <c r="BP3418" s="151">
        <v>0</v>
      </c>
      <c r="BQ3418" s="47">
        <v>25</v>
      </c>
      <c r="BR3418" s="61">
        <v>1</v>
      </c>
      <c r="BS3418" s="61">
        <v>1</v>
      </c>
      <c r="BT3418" s="44">
        <f t="shared" si="308"/>
        <v>208</v>
      </c>
      <c r="BW3418" s="40" t="s">
        <v>67</v>
      </c>
      <c r="BY3418" s="55"/>
      <c r="BZ3418" s="1" t="s">
        <v>22426</v>
      </c>
    </row>
    <row r="3419" spans="1:78" ht="15" customHeight="1">
      <c r="A3419" s="25" t="s">
        <v>14226</v>
      </c>
      <c r="B3419" s="42" t="s">
        <v>17638</v>
      </c>
      <c r="D3419" s="263">
        <v>0</v>
      </c>
      <c r="E3419" s="92" t="s">
        <v>76</v>
      </c>
      <c r="F3419" s="92" t="s">
        <v>14586</v>
      </c>
      <c r="G3419" s="275"/>
      <c r="H3419" s="275"/>
      <c r="I3419" s="92" t="s">
        <v>12484</v>
      </c>
      <c r="J3419" s="43" t="s">
        <v>15156</v>
      </c>
      <c r="M3419" s="44" t="s">
        <v>91</v>
      </c>
      <c r="N3419" s="45" t="s">
        <v>292</v>
      </c>
      <c r="O3419" s="42" t="s">
        <v>81</v>
      </c>
      <c r="P3419" s="42" t="s">
        <v>16475</v>
      </c>
      <c r="Q3419" s="85" t="s">
        <v>105</v>
      </c>
      <c r="R3419" s="85" t="s">
        <v>105</v>
      </c>
      <c r="S3419" s="42" t="s">
        <v>17639</v>
      </c>
      <c r="T3419" s="42" t="s">
        <v>17640</v>
      </c>
      <c r="U3419" s="92" t="s">
        <v>73</v>
      </c>
      <c r="V3419" s="92" t="s">
        <v>73</v>
      </c>
      <c r="W3419" s="92" t="s">
        <v>73</v>
      </c>
      <c r="X3419" s="149">
        <v>41235</v>
      </c>
      <c r="Y3419" s="149">
        <v>41274</v>
      </c>
      <c r="Z3419" s="44">
        <f t="shared" si="309"/>
        <v>2012</v>
      </c>
      <c r="AA3419" s="44">
        <f t="shared" si="310"/>
        <v>11</v>
      </c>
      <c r="AB3419" s="44">
        <v>0</v>
      </c>
      <c r="AC3419" s="92" t="s">
        <v>73</v>
      </c>
      <c r="AD3419" s="92" t="s">
        <v>73</v>
      </c>
      <c r="AE3419" s="92" t="s">
        <v>105</v>
      </c>
      <c r="AF3419" s="92" t="s">
        <v>105</v>
      </c>
      <c r="AG3419" s="92" t="s">
        <v>105</v>
      </c>
      <c r="AH3419" s="92" t="s">
        <v>105</v>
      </c>
      <c r="AI3419" s="92" t="s">
        <v>17641</v>
      </c>
      <c r="AJ3419" s="92" t="s">
        <v>17642</v>
      </c>
      <c r="AK3419" s="92"/>
      <c r="AL3419" s="92"/>
      <c r="AM3419" s="47">
        <v>1</v>
      </c>
      <c r="AN3419" s="47">
        <v>1</v>
      </c>
      <c r="AO3419" s="47">
        <v>6</v>
      </c>
      <c r="AP3419" s="47">
        <v>88</v>
      </c>
      <c r="AQ3419" s="47"/>
      <c r="AR3419" s="47"/>
      <c r="AS3419" s="150">
        <v>0</v>
      </c>
      <c r="AT3419" s="61">
        <v>1</v>
      </c>
      <c r="AU3419" s="61">
        <v>1</v>
      </c>
      <c r="AV3419" s="47"/>
      <c r="AW3419" s="61">
        <v>1</v>
      </c>
      <c r="AX3419" s="61"/>
      <c r="AY3419" s="44">
        <f t="shared" si="307"/>
        <v>40</v>
      </c>
      <c r="AZ3419" s="47"/>
      <c r="BA3419" s="47"/>
      <c r="BB3419" s="47"/>
      <c r="BC3419" s="48"/>
      <c r="BD3419" s="150"/>
      <c r="BE3419" s="96"/>
      <c r="BF3419" s="96"/>
      <c r="BG3419" s="51"/>
      <c r="BH3419" s="51">
        <f t="shared" si="306"/>
        <v>1</v>
      </c>
      <c r="BI3419" s="51">
        <v>2</v>
      </c>
      <c r="BJ3419" s="52"/>
      <c r="BK3419" s="52"/>
      <c r="BL3419" s="53"/>
      <c r="BM3419" s="47" t="e">
        <f>COUNTIFS(A$2:$AC3419,#REF!,M$2:$AL3419,M3419)</f>
        <v>#VALUE!</v>
      </c>
      <c r="BN3419" s="47">
        <v>0</v>
      </c>
      <c r="BO3419" s="151">
        <v>40</v>
      </c>
      <c r="BP3419" s="151">
        <v>0</v>
      </c>
      <c r="BQ3419" s="47">
        <v>40</v>
      </c>
      <c r="BR3419" s="61">
        <v>1</v>
      </c>
      <c r="BS3419" s="61">
        <v>1</v>
      </c>
      <c r="BT3419" s="44">
        <f t="shared" si="308"/>
        <v>236</v>
      </c>
      <c r="BW3419" s="40" t="s">
        <v>67</v>
      </c>
      <c r="BY3419" s="55"/>
      <c r="BZ3419" s="1" t="s">
        <v>22426</v>
      </c>
    </row>
    <row r="3420" spans="1:78" ht="15" customHeight="1">
      <c r="A3420" s="25" t="s">
        <v>14226</v>
      </c>
      <c r="B3420" s="42" t="s">
        <v>17643</v>
      </c>
      <c r="D3420" s="263">
        <v>0</v>
      </c>
      <c r="E3420" s="92" t="s">
        <v>76</v>
      </c>
      <c r="F3420" s="92" t="s">
        <v>14586</v>
      </c>
      <c r="G3420" s="275"/>
      <c r="H3420" s="275"/>
      <c r="I3420" s="92" t="s">
        <v>10358</v>
      </c>
      <c r="J3420" s="43" t="s">
        <v>10359</v>
      </c>
      <c r="M3420" s="44" t="s">
        <v>91</v>
      </c>
      <c r="N3420" s="45" t="s">
        <v>1382</v>
      </c>
      <c r="O3420" s="42" t="s">
        <v>81</v>
      </c>
      <c r="P3420" s="42" t="s">
        <v>16475</v>
      </c>
      <c r="Q3420" s="85" t="s">
        <v>105</v>
      </c>
      <c r="R3420" s="85" t="s">
        <v>105</v>
      </c>
      <c r="S3420" s="42" t="s">
        <v>17644</v>
      </c>
      <c r="T3420" s="42" t="s">
        <v>17645</v>
      </c>
      <c r="U3420" s="92" t="s">
        <v>73</v>
      </c>
      <c r="V3420" s="92" t="s">
        <v>73</v>
      </c>
      <c r="W3420" s="92" t="s">
        <v>73</v>
      </c>
      <c r="X3420" s="149">
        <v>41061</v>
      </c>
      <c r="Y3420" s="149">
        <v>41061</v>
      </c>
      <c r="Z3420" s="44">
        <f t="shared" si="309"/>
        <v>2012</v>
      </c>
      <c r="AA3420" s="44">
        <f t="shared" si="310"/>
        <v>6</v>
      </c>
      <c r="AB3420" s="44">
        <v>0</v>
      </c>
      <c r="AC3420" s="92" t="s">
        <v>73</v>
      </c>
      <c r="AD3420" s="92" t="s">
        <v>73</v>
      </c>
      <c r="AE3420" s="92" t="s">
        <v>105</v>
      </c>
      <c r="AF3420" s="92" t="s">
        <v>105</v>
      </c>
      <c r="AG3420" s="92" t="s">
        <v>105</v>
      </c>
      <c r="AH3420" s="92" t="s">
        <v>105</v>
      </c>
      <c r="AI3420" s="92" t="s">
        <v>17646</v>
      </c>
      <c r="AJ3420" s="92" t="s">
        <v>17647</v>
      </c>
      <c r="AK3420" s="92"/>
      <c r="AL3420" s="92"/>
      <c r="AM3420" s="47">
        <v>1</v>
      </c>
      <c r="AN3420" s="47">
        <v>1</v>
      </c>
      <c r="AO3420" s="47">
        <v>6</v>
      </c>
      <c r="AP3420" s="47">
        <v>1</v>
      </c>
      <c r="AQ3420" s="47"/>
      <c r="AR3420" s="47"/>
      <c r="AS3420" s="150">
        <v>0</v>
      </c>
      <c r="AT3420" s="61">
        <v>1</v>
      </c>
      <c r="AU3420" s="61">
        <v>1</v>
      </c>
      <c r="AV3420" s="47"/>
      <c r="AW3420" s="61">
        <v>1</v>
      </c>
      <c r="AX3420" s="61"/>
      <c r="AY3420" s="44">
        <f t="shared" si="307"/>
        <v>1</v>
      </c>
      <c r="AZ3420" s="47"/>
      <c r="BA3420" s="47"/>
      <c r="BB3420" s="47"/>
      <c r="BC3420" s="48"/>
      <c r="BD3420" s="150"/>
      <c r="BE3420" s="96"/>
      <c r="BF3420" s="96"/>
      <c r="BG3420" s="51"/>
      <c r="BH3420" s="51">
        <f t="shared" si="306"/>
        <v>1</v>
      </c>
      <c r="BI3420" s="51">
        <v>3</v>
      </c>
      <c r="BJ3420" s="52"/>
      <c r="BK3420" s="52"/>
      <c r="BL3420" s="53"/>
      <c r="BM3420" s="47" t="e">
        <f>COUNTIFS(A$2:$AC3420,#REF!,M$2:$AL3420,M3420)</f>
        <v>#VALUE!</v>
      </c>
      <c r="BN3420" s="47">
        <v>1</v>
      </c>
      <c r="BO3420" s="151">
        <v>1</v>
      </c>
      <c r="BP3420" s="151">
        <v>0</v>
      </c>
      <c r="BQ3420" s="47">
        <v>1</v>
      </c>
      <c r="BR3420" s="61">
        <v>1</v>
      </c>
      <c r="BS3420" s="61">
        <v>1</v>
      </c>
      <c r="BT3420" s="44">
        <f t="shared" si="308"/>
        <v>62</v>
      </c>
      <c r="BW3420" s="40" t="s">
        <v>67</v>
      </c>
      <c r="BY3420" s="55"/>
      <c r="BZ3420" s="1" t="s">
        <v>22426</v>
      </c>
    </row>
    <row r="3421" spans="1:78" ht="15" customHeight="1">
      <c r="A3421" s="25" t="s">
        <v>14226</v>
      </c>
      <c r="B3421" s="42" t="s">
        <v>17648</v>
      </c>
      <c r="D3421" s="263">
        <v>0</v>
      </c>
      <c r="E3421" s="92" t="s">
        <v>76</v>
      </c>
      <c r="F3421" s="92" t="s">
        <v>14586</v>
      </c>
      <c r="G3421" s="275"/>
      <c r="H3421" s="275"/>
      <c r="I3421" s="92" t="s">
        <v>12814</v>
      </c>
      <c r="J3421" s="43" t="s">
        <v>15489</v>
      </c>
      <c r="M3421" s="44" t="s">
        <v>91</v>
      </c>
      <c r="N3421" s="45" t="s">
        <v>6872</v>
      </c>
      <c r="O3421" s="42" t="s">
        <v>81</v>
      </c>
      <c r="P3421" s="42" t="s">
        <v>16475</v>
      </c>
      <c r="Q3421" s="85" t="s">
        <v>105</v>
      </c>
      <c r="R3421" s="85" t="s">
        <v>105</v>
      </c>
      <c r="S3421" s="42" t="s">
        <v>17649</v>
      </c>
      <c r="T3421" s="42" t="s">
        <v>17650</v>
      </c>
      <c r="U3421" s="92" t="s">
        <v>73</v>
      </c>
      <c r="V3421" s="92" t="s">
        <v>73</v>
      </c>
      <c r="W3421" s="92" t="s">
        <v>73</v>
      </c>
      <c r="X3421" s="149">
        <v>41167</v>
      </c>
      <c r="Y3421" s="149">
        <v>41223</v>
      </c>
      <c r="Z3421" s="44">
        <f t="shared" si="309"/>
        <v>2012</v>
      </c>
      <c r="AA3421" s="44">
        <f t="shared" si="310"/>
        <v>9</v>
      </c>
      <c r="AB3421" s="44">
        <v>0</v>
      </c>
      <c r="AC3421" s="92" t="s">
        <v>73</v>
      </c>
      <c r="AD3421" s="92" t="s">
        <v>73</v>
      </c>
      <c r="AE3421" s="92" t="s">
        <v>105</v>
      </c>
      <c r="AF3421" s="92" t="s">
        <v>105</v>
      </c>
      <c r="AG3421" s="92" t="s">
        <v>105</v>
      </c>
      <c r="AH3421" s="92" t="s">
        <v>105</v>
      </c>
      <c r="AI3421" s="92" t="s">
        <v>17651</v>
      </c>
      <c r="AJ3421" s="92" t="s">
        <v>17651</v>
      </c>
      <c r="AK3421" s="92" t="s">
        <v>17652</v>
      </c>
      <c r="AL3421" s="92"/>
      <c r="AM3421" s="47">
        <v>1</v>
      </c>
      <c r="AN3421" s="47">
        <v>1</v>
      </c>
      <c r="AO3421" s="47">
        <v>6</v>
      </c>
      <c r="AP3421" s="47">
        <v>88</v>
      </c>
      <c r="AQ3421" s="47"/>
      <c r="AR3421" s="47"/>
      <c r="AS3421" s="150">
        <v>0</v>
      </c>
      <c r="AT3421" s="61">
        <v>1</v>
      </c>
      <c r="AU3421" s="61">
        <v>1</v>
      </c>
      <c r="AV3421" s="47"/>
      <c r="AW3421" s="61">
        <v>1</v>
      </c>
      <c r="AX3421" s="61"/>
      <c r="AY3421" s="44">
        <f t="shared" si="307"/>
        <v>57</v>
      </c>
      <c r="AZ3421" s="47"/>
      <c r="BA3421" s="47"/>
      <c r="BB3421" s="47"/>
      <c r="BC3421" s="48"/>
      <c r="BD3421" s="150"/>
      <c r="BE3421" s="96"/>
      <c r="BF3421" s="96"/>
      <c r="BG3421" s="51"/>
      <c r="BH3421" s="51">
        <f t="shared" si="306"/>
        <v>1</v>
      </c>
      <c r="BI3421" s="51">
        <v>1</v>
      </c>
      <c r="BJ3421" s="52"/>
      <c r="BK3421" s="52"/>
      <c r="BL3421" s="53"/>
      <c r="BM3421" s="47" t="e">
        <f>COUNTIFS(A$2:$AC3421,#REF!,M$2:$AL3421,M3421)</f>
        <v>#VALUE!</v>
      </c>
      <c r="BN3421" s="47">
        <v>0</v>
      </c>
      <c r="BO3421" s="151">
        <v>57</v>
      </c>
      <c r="BP3421" s="151">
        <v>0</v>
      </c>
      <c r="BQ3421" s="47">
        <v>57</v>
      </c>
      <c r="BR3421" s="61">
        <v>1</v>
      </c>
      <c r="BS3421" s="61">
        <v>1</v>
      </c>
      <c r="BT3421" s="44">
        <f t="shared" si="308"/>
        <v>168</v>
      </c>
      <c r="BW3421" s="40" t="s">
        <v>67</v>
      </c>
      <c r="BY3421" s="55"/>
      <c r="BZ3421" s="1" t="s">
        <v>22426</v>
      </c>
    </row>
    <row r="3422" spans="1:78" ht="15" customHeight="1">
      <c r="A3422" s="25" t="s">
        <v>14226</v>
      </c>
      <c r="B3422" s="42" t="s">
        <v>17653</v>
      </c>
      <c r="D3422" s="263">
        <v>0</v>
      </c>
      <c r="E3422" s="92" t="s">
        <v>76</v>
      </c>
      <c r="F3422" s="92" t="s">
        <v>14586</v>
      </c>
      <c r="G3422" s="275"/>
      <c r="H3422" s="275"/>
      <c r="I3422" s="92" t="s">
        <v>12814</v>
      </c>
      <c r="J3422" s="43" t="s">
        <v>15489</v>
      </c>
      <c r="M3422" s="44" t="s">
        <v>91</v>
      </c>
      <c r="N3422" s="45" t="s">
        <v>6872</v>
      </c>
      <c r="O3422" s="42" t="s">
        <v>81</v>
      </c>
      <c r="P3422" s="42" t="s">
        <v>16475</v>
      </c>
      <c r="Q3422" s="85" t="s">
        <v>105</v>
      </c>
      <c r="R3422" s="85" t="s">
        <v>105</v>
      </c>
      <c r="S3422" s="42" t="s">
        <v>17654</v>
      </c>
      <c r="T3422" s="42" t="s">
        <v>17655</v>
      </c>
      <c r="U3422" s="92" t="s">
        <v>73</v>
      </c>
      <c r="V3422" s="92" t="s">
        <v>73</v>
      </c>
      <c r="W3422" s="92" t="s">
        <v>73</v>
      </c>
      <c r="X3422" s="149">
        <v>41187</v>
      </c>
      <c r="Y3422" s="149">
        <v>41223</v>
      </c>
      <c r="Z3422" s="44">
        <f t="shared" si="309"/>
        <v>2012</v>
      </c>
      <c r="AA3422" s="44">
        <f t="shared" si="310"/>
        <v>10</v>
      </c>
      <c r="AB3422" s="44">
        <v>0</v>
      </c>
      <c r="AC3422" s="92" t="s">
        <v>73</v>
      </c>
      <c r="AD3422" s="92" t="s">
        <v>73</v>
      </c>
      <c r="AE3422" s="92" t="s">
        <v>105</v>
      </c>
      <c r="AF3422" s="92" t="s">
        <v>105</v>
      </c>
      <c r="AG3422" s="92" t="s">
        <v>105</v>
      </c>
      <c r="AH3422" s="92" t="s">
        <v>105</v>
      </c>
      <c r="AI3422" s="92" t="s">
        <v>17656</v>
      </c>
      <c r="AJ3422" s="92" t="s">
        <v>17656</v>
      </c>
      <c r="AK3422" s="92"/>
      <c r="AL3422" s="92"/>
      <c r="AM3422" s="47">
        <v>1</v>
      </c>
      <c r="AN3422" s="47">
        <v>1</v>
      </c>
      <c r="AO3422" s="47">
        <v>6</v>
      </c>
      <c r="AP3422" s="47">
        <v>88</v>
      </c>
      <c r="AQ3422" s="47"/>
      <c r="AR3422" s="47"/>
      <c r="AS3422" s="150">
        <v>0</v>
      </c>
      <c r="AT3422" s="61">
        <v>1</v>
      </c>
      <c r="AU3422" s="49">
        <v>1</v>
      </c>
      <c r="AV3422" s="47"/>
      <c r="AW3422" s="61">
        <v>1</v>
      </c>
      <c r="AX3422" s="61"/>
      <c r="AY3422" s="44">
        <f t="shared" si="307"/>
        <v>37</v>
      </c>
      <c r="AZ3422" s="47"/>
      <c r="BA3422" s="47"/>
      <c r="BB3422" s="47"/>
      <c r="BC3422" s="48"/>
      <c r="BD3422" s="150"/>
      <c r="BE3422" s="96"/>
      <c r="BF3422" s="96"/>
      <c r="BG3422" s="51"/>
      <c r="BH3422" s="51">
        <f t="shared" ref="BH3422:BH3485" si="311">IF(AX3422&lt;7,1,IF(AX3422&lt;14,2,IF(AX3422&lt;21,3,IF(AX3422&lt;28,4,IF(AX3422&lt;35,5,IF(AX3422&lt;42,6,IF(AX3422&lt;49,7,8)))))))</f>
        <v>1</v>
      </c>
      <c r="BI3422" s="51">
        <v>5</v>
      </c>
      <c r="BJ3422" s="52"/>
      <c r="BK3422" s="52"/>
      <c r="BL3422" s="53"/>
      <c r="BM3422" s="47" t="e">
        <f>COUNTIFS(A$2:$AC3422,#REF!,M$2:$AL3422,M3422)</f>
        <v>#VALUE!</v>
      </c>
      <c r="BN3422" s="47">
        <v>0</v>
      </c>
      <c r="BO3422" s="151">
        <v>37</v>
      </c>
      <c r="BP3422" s="151">
        <v>0</v>
      </c>
      <c r="BQ3422" s="47">
        <v>37</v>
      </c>
      <c r="BR3422" s="49">
        <v>1</v>
      </c>
      <c r="BS3422" s="61">
        <v>1</v>
      </c>
      <c r="BT3422" s="44">
        <f t="shared" si="308"/>
        <v>188</v>
      </c>
      <c r="BW3422" s="40" t="s">
        <v>67</v>
      </c>
      <c r="BY3422" s="55"/>
      <c r="BZ3422" s="1" t="s">
        <v>22426</v>
      </c>
    </row>
    <row r="3423" spans="1:78" ht="15" customHeight="1">
      <c r="A3423" s="25" t="s">
        <v>14226</v>
      </c>
      <c r="B3423" s="42" t="s">
        <v>17657</v>
      </c>
      <c r="D3423" s="263">
        <v>0</v>
      </c>
      <c r="E3423" s="92" t="s">
        <v>76</v>
      </c>
      <c r="F3423" s="92" t="s">
        <v>14586</v>
      </c>
      <c r="G3423" s="275"/>
      <c r="H3423" s="275"/>
      <c r="I3423" s="92" t="s">
        <v>12814</v>
      </c>
      <c r="J3423" s="43" t="s">
        <v>15489</v>
      </c>
      <c r="M3423" s="44" t="s">
        <v>91</v>
      </c>
      <c r="N3423" s="45" t="s">
        <v>6872</v>
      </c>
      <c r="O3423" s="42" t="s">
        <v>81</v>
      </c>
      <c r="P3423" s="42" t="s">
        <v>16475</v>
      </c>
      <c r="Q3423" s="85" t="s">
        <v>105</v>
      </c>
      <c r="R3423" s="85" t="s">
        <v>105</v>
      </c>
      <c r="S3423" s="42" t="s">
        <v>17658</v>
      </c>
      <c r="T3423" s="42" t="s">
        <v>17659</v>
      </c>
      <c r="U3423" s="92" t="s">
        <v>73</v>
      </c>
      <c r="V3423" s="92" t="s">
        <v>73</v>
      </c>
      <c r="W3423" s="92" t="s">
        <v>73</v>
      </c>
      <c r="X3423" s="149">
        <v>41248</v>
      </c>
      <c r="Y3423" s="149">
        <v>41303</v>
      </c>
      <c r="Z3423" s="44">
        <f t="shared" si="309"/>
        <v>2012</v>
      </c>
      <c r="AA3423" s="44">
        <f t="shared" si="310"/>
        <v>12</v>
      </c>
      <c r="AB3423" s="44">
        <v>0</v>
      </c>
      <c r="AC3423" s="92" t="s">
        <v>73</v>
      </c>
      <c r="AD3423" s="92" t="s">
        <v>73</v>
      </c>
      <c r="AE3423" s="92" t="s">
        <v>105</v>
      </c>
      <c r="AF3423" s="92" t="s">
        <v>105</v>
      </c>
      <c r="AG3423" s="92" t="s">
        <v>105</v>
      </c>
      <c r="AH3423" s="92" t="s">
        <v>105</v>
      </c>
      <c r="AI3423" s="92" t="s">
        <v>17660</v>
      </c>
      <c r="AJ3423" s="92" t="s">
        <v>17661</v>
      </c>
      <c r="AK3423" s="92"/>
      <c r="AL3423" s="92"/>
      <c r="AM3423" s="47">
        <v>1</v>
      </c>
      <c r="AN3423" s="47">
        <v>1</v>
      </c>
      <c r="AO3423" s="47">
        <v>6</v>
      </c>
      <c r="AP3423" s="47">
        <v>88</v>
      </c>
      <c r="AQ3423" s="47"/>
      <c r="AR3423" s="47"/>
      <c r="AS3423" s="150">
        <v>0</v>
      </c>
      <c r="AT3423" s="61">
        <v>1</v>
      </c>
      <c r="AU3423" s="61">
        <v>1</v>
      </c>
      <c r="AV3423" s="47"/>
      <c r="AW3423" s="61">
        <v>1</v>
      </c>
      <c r="AX3423" s="61"/>
      <c r="AY3423" s="44">
        <f t="shared" si="307"/>
        <v>56</v>
      </c>
      <c r="AZ3423" s="47"/>
      <c r="BA3423" s="47"/>
      <c r="BB3423" s="47"/>
      <c r="BC3423" s="48"/>
      <c r="BD3423" s="150"/>
      <c r="BE3423" s="96"/>
      <c r="BF3423" s="96"/>
      <c r="BG3423" s="51"/>
      <c r="BH3423" s="51">
        <f t="shared" si="311"/>
        <v>1</v>
      </c>
      <c r="BI3423" s="51">
        <v>2</v>
      </c>
      <c r="BJ3423" s="52"/>
      <c r="BK3423" s="52"/>
      <c r="BL3423" s="53"/>
      <c r="BM3423" s="47" t="e">
        <f>COUNTIFS(A$2:$AC3423,#REF!,M$2:$AL3423,M3423)</f>
        <v>#VALUE!</v>
      </c>
      <c r="BN3423" s="47">
        <v>0</v>
      </c>
      <c r="BO3423" s="151">
        <v>56</v>
      </c>
      <c r="BP3423" s="151">
        <v>0</v>
      </c>
      <c r="BQ3423" s="47">
        <v>56</v>
      </c>
      <c r="BR3423" s="61">
        <v>1</v>
      </c>
      <c r="BS3423" s="61">
        <v>1</v>
      </c>
      <c r="BT3423" s="44">
        <f t="shared" si="308"/>
        <v>249</v>
      </c>
      <c r="BW3423" s="40" t="s">
        <v>67</v>
      </c>
      <c r="BY3423" s="55"/>
      <c r="BZ3423" s="1" t="s">
        <v>22426</v>
      </c>
    </row>
    <row r="3424" spans="1:78" ht="15" customHeight="1">
      <c r="A3424" s="25" t="s">
        <v>14226</v>
      </c>
      <c r="B3424" s="42" t="s">
        <v>17662</v>
      </c>
      <c r="D3424" s="263">
        <v>0</v>
      </c>
      <c r="E3424" s="92" t="s">
        <v>76</v>
      </c>
      <c r="F3424" s="92" t="s">
        <v>14586</v>
      </c>
      <c r="G3424" s="275"/>
      <c r="H3424" s="275"/>
      <c r="I3424" s="92" t="s">
        <v>12814</v>
      </c>
      <c r="J3424" s="43" t="s">
        <v>15489</v>
      </c>
      <c r="M3424" s="44" t="s">
        <v>91</v>
      </c>
      <c r="N3424" s="45" t="s">
        <v>6872</v>
      </c>
      <c r="O3424" s="42" t="s">
        <v>81</v>
      </c>
      <c r="P3424" s="42" t="s">
        <v>16475</v>
      </c>
      <c r="Q3424" s="85" t="s">
        <v>105</v>
      </c>
      <c r="R3424" s="85" t="s">
        <v>105</v>
      </c>
      <c r="S3424" s="42" t="s">
        <v>17663</v>
      </c>
      <c r="T3424" s="42" t="s">
        <v>17664</v>
      </c>
      <c r="U3424" s="92" t="s">
        <v>73</v>
      </c>
      <c r="V3424" s="92" t="s">
        <v>73</v>
      </c>
      <c r="W3424" s="92" t="s">
        <v>73</v>
      </c>
      <c r="X3424" s="149">
        <v>41264</v>
      </c>
      <c r="Y3424" s="149">
        <v>41327</v>
      </c>
      <c r="Z3424" s="44">
        <f t="shared" si="309"/>
        <v>2012</v>
      </c>
      <c r="AA3424" s="44">
        <f t="shared" si="310"/>
        <v>12</v>
      </c>
      <c r="AB3424" s="44">
        <v>0</v>
      </c>
      <c r="AC3424" s="92" t="s">
        <v>73</v>
      </c>
      <c r="AD3424" s="92" t="s">
        <v>73</v>
      </c>
      <c r="AE3424" s="92" t="s">
        <v>105</v>
      </c>
      <c r="AF3424" s="92" t="s">
        <v>105</v>
      </c>
      <c r="AG3424" s="92" t="s">
        <v>105</v>
      </c>
      <c r="AH3424" s="92" t="s">
        <v>105</v>
      </c>
      <c r="AI3424" s="92" t="s">
        <v>17665</v>
      </c>
      <c r="AJ3424" s="92" t="s">
        <v>17665</v>
      </c>
      <c r="AK3424" s="92"/>
      <c r="AL3424" s="92"/>
      <c r="AM3424" s="47">
        <v>1</v>
      </c>
      <c r="AN3424" s="47">
        <v>1</v>
      </c>
      <c r="AO3424" s="47">
        <v>6</v>
      </c>
      <c r="AP3424" s="47">
        <v>88</v>
      </c>
      <c r="AQ3424" s="47"/>
      <c r="AR3424" s="47"/>
      <c r="AS3424" s="150">
        <v>0</v>
      </c>
      <c r="AT3424" s="61">
        <v>1</v>
      </c>
      <c r="AU3424" s="49">
        <v>1</v>
      </c>
      <c r="AV3424" s="47"/>
      <c r="AW3424" s="61">
        <v>1</v>
      </c>
      <c r="AX3424" s="61"/>
      <c r="AY3424" s="44">
        <f t="shared" si="307"/>
        <v>64</v>
      </c>
      <c r="AZ3424" s="47"/>
      <c r="BA3424" s="47"/>
      <c r="BB3424" s="47"/>
      <c r="BC3424" s="48"/>
      <c r="BD3424" s="150"/>
      <c r="BE3424" s="96"/>
      <c r="BF3424" s="96"/>
      <c r="BG3424" s="51"/>
      <c r="BH3424" s="51">
        <f t="shared" si="311"/>
        <v>1</v>
      </c>
      <c r="BI3424" s="51">
        <v>2</v>
      </c>
      <c r="BJ3424" s="52"/>
      <c r="BK3424" s="52"/>
      <c r="BL3424" s="53"/>
      <c r="BM3424" s="47" t="e">
        <f>COUNTIFS(A$2:$AC3424,#REF!,M$2:$AL3424,M3424)</f>
        <v>#VALUE!</v>
      </c>
      <c r="BN3424" s="47">
        <v>0</v>
      </c>
      <c r="BO3424" s="151">
        <v>64</v>
      </c>
      <c r="BP3424" s="151">
        <v>0</v>
      </c>
      <c r="BQ3424" s="47">
        <v>64</v>
      </c>
      <c r="BR3424" s="49">
        <v>1</v>
      </c>
      <c r="BS3424" s="61">
        <v>1</v>
      </c>
      <c r="BT3424" s="44">
        <f t="shared" si="308"/>
        <v>265</v>
      </c>
      <c r="BW3424" s="40" t="s">
        <v>67</v>
      </c>
      <c r="BY3424" s="55"/>
      <c r="BZ3424" s="1" t="s">
        <v>22426</v>
      </c>
    </row>
    <row r="3425" spans="1:78" ht="15" customHeight="1">
      <c r="A3425" s="25" t="s">
        <v>14226</v>
      </c>
      <c r="B3425" s="42" t="s">
        <v>17666</v>
      </c>
      <c r="D3425" s="263">
        <v>0</v>
      </c>
      <c r="E3425" s="92" t="s">
        <v>76</v>
      </c>
      <c r="F3425" s="92" t="s">
        <v>14586</v>
      </c>
      <c r="G3425" s="275"/>
      <c r="H3425" s="275"/>
      <c r="I3425" s="92" t="s">
        <v>12780</v>
      </c>
      <c r="J3425" s="43" t="s">
        <v>15513</v>
      </c>
      <c r="M3425" s="44" t="s">
        <v>91</v>
      </c>
      <c r="N3425" s="45" t="s">
        <v>11722</v>
      </c>
      <c r="O3425" s="42" t="s">
        <v>81</v>
      </c>
      <c r="P3425" s="42" t="s">
        <v>16475</v>
      </c>
      <c r="Q3425" s="85" t="s">
        <v>105</v>
      </c>
      <c r="R3425" s="85" t="s">
        <v>105</v>
      </c>
      <c r="S3425" s="42" t="s">
        <v>17667</v>
      </c>
      <c r="T3425" s="42" t="s">
        <v>17668</v>
      </c>
      <c r="U3425" s="92" t="s">
        <v>73</v>
      </c>
      <c r="V3425" s="92" t="s">
        <v>73</v>
      </c>
      <c r="W3425" s="92" t="s">
        <v>73</v>
      </c>
      <c r="X3425" s="149">
        <v>41032</v>
      </c>
      <c r="Y3425" s="149">
        <v>41055</v>
      </c>
      <c r="Z3425" s="44">
        <f t="shared" si="309"/>
        <v>2012</v>
      </c>
      <c r="AA3425" s="44">
        <f t="shared" si="310"/>
        <v>5</v>
      </c>
      <c r="AB3425" s="44">
        <v>0</v>
      </c>
      <c r="AC3425" s="92" t="s">
        <v>11721</v>
      </c>
      <c r="AD3425" s="92" t="s">
        <v>11721</v>
      </c>
      <c r="AE3425" s="92" t="s">
        <v>105</v>
      </c>
      <c r="AF3425" s="92" t="s">
        <v>105</v>
      </c>
      <c r="AG3425" s="92" t="s">
        <v>105</v>
      </c>
      <c r="AH3425" s="92" t="s">
        <v>105</v>
      </c>
      <c r="AI3425" s="92" t="s">
        <v>12510</v>
      </c>
      <c r="AJ3425" s="92" t="s">
        <v>17669</v>
      </c>
      <c r="AK3425" s="92"/>
      <c r="AL3425" s="92"/>
      <c r="AM3425" s="47">
        <v>1</v>
      </c>
      <c r="AN3425" s="47">
        <v>1</v>
      </c>
      <c r="AO3425" s="47">
        <v>6</v>
      </c>
      <c r="AP3425" s="47">
        <v>88</v>
      </c>
      <c r="AQ3425" s="47"/>
      <c r="AR3425" s="47"/>
      <c r="AS3425" s="150">
        <v>0</v>
      </c>
      <c r="AT3425" s="61">
        <v>1</v>
      </c>
      <c r="AU3425" s="61">
        <v>1</v>
      </c>
      <c r="AV3425" s="47"/>
      <c r="AW3425" s="61">
        <v>1</v>
      </c>
      <c r="AX3425" s="61"/>
      <c r="AY3425" s="44">
        <f t="shared" si="307"/>
        <v>24</v>
      </c>
      <c r="AZ3425" s="47"/>
      <c r="BA3425" s="47"/>
      <c r="BB3425" s="47"/>
      <c r="BC3425" s="48"/>
      <c r="BD3425" s="150"/>
      <c r="BE3425" s="96"/>
      <c r="BF3425" s="96"/>
      <c r="BG3425" s="51"/>
      <c r="BH3425" s="51">
        <f t="shared" si="311"/>
        <v>1</v>
      </c>
      <c r="BI3425" s="51">
        <v>8</v>
      </c>
      <c r="BJ3425" s="52"/>
      <c r="BK3425" s="52"/>
      <c r="BL3425" s="53"/>
      <c r="BM3425" s="47" t="e">
        <f>COUNTIFS(A$2:$AC3425,#REF!,M$2:$AL3425,M3425)</f>
        <v>#VALUE!</v>
      </c>
      <c r="BN3425" s="47">
        <v>0</v>
      </c>
      <c r="BO3425" s="151">
        <v>24</v>
      </c>
      <c r="BP3425" s="151">
        <v>0</v>
      </c>
      <c r="BQ3425" s="47">
        <v>24</v>
      </c>
      <c r="BR3425" s="61">
        <v>1</v>
      </c>
      <c r="BS3425" s="61">
        <v>1</v>
      </c>
      <c r="BT3425" s="44">
        <f t="shared" si="308"/>
        <v>33</v>
      </c>
      <c r="BW3425" s="40" t="s">
        <v>67</v>
      </c>
      <c r="BY3425" s="55"/>
      <c r="BZ3425" s="1" t="s">
        <v>22426</v>
      </c>
    </row>
    <row r="3426" spans="1:78" ht="15" customHeight="1">
      <c r="A3426" s="25" t="s">
        <v>14226</v>
      </c>
      <c r="B3426" s="42" t="s">
        <v>17670</v>
      </c>
      <c r="D3426" s="263">
        <v>0</v>
      </c>
      <c r="E3426" s="92" t="s">
        <v>76</v>
      </c>
      <c r="F3426" s="92" t="s">
        <v>14586</v>
      </c>
      <c r="G3426" s="275"/>
      <c r="H3426" s="275"/>
      <c r="I3426" s="92" t="s">
        <v>12780</v>
      </c>
      <c r="J3426" s="43" t="s">
        <v>15513</v>
      </c>
      <c r="M3426" s="44" t="s">
        <v>91</v>
      </c>
      <c r="N3426" s="45" t="s">
        <v>11722</v>
      </c>
      <c r="O3426" s="42" t="s">
        <v>81</v>
      </c>
      <c r="P3426" s="42" t="s">
        <v>16475</v>
      </c>
      <c r="Q3426" s="85" t="s">
        <v>105</v>
      </c>
      <c r="R3426" s="85" t="s">
        <v>105</v>
      </c>
      <c r="S3426" s="42" t="s">
        <v>17671</v>
      </c>
      <c r="T3426" s="42" t="s">
        <v>17672</v>
      </c>
      <c r="U3426" s="92" t="s">
        <v>73</v>
      </c>
      <c r="V3426" s="92" t="s">
        <v>73</v>
      </c>
      <c r="W3426" s="92" t="s">
        <v>73</v>
      </c>
      <c r="X3426" s="149">
        <v>41187</v>
      </c>
      <c r="Y3426" s="149">
        <v>41216</v>
      </c>
      <c r="Z3426" s="44">
        <f t="shared" si="309"/>
        <v>2012</v>
      </c>
      <c r="AA3426" s="44">
        <f t="shared" si="310"/>
        <v>10</v>
      </c>
      <c r="AB3426" s="44">
        <v>0</v>
      </c>
      <c r="AC3426" s="92" t="s">
        <v>11721</v>
      </c>
      <c r="AD3426" s="92" t="s">
        <v>11721</v>
      </c>
      <c r="AE3426" s="92" t="s">
        <v>105</v>
      </c>
      <c r="AF3426" s="92" t="s">
        <v>105</v>
      </c>
      <c r="AG3426" s="92" t="s">
        <v>105</v>
      </c>
      <c r="AH3426" s="92" t="s">
        <v>105</v>
      </c>
      <c r="AI3426" s="92" t="s">
        <v>17673</v>
      </c>
      <c r="AJ3426" s="92" t="s">
        <v>17674</v>
      </c>
      <c r="AK3426" s="92"/>
      <c r="AL3426" s="92"/>
      <c r="AM3426" s="47">
        <v>1</v>
      </c>
      <c r="AN3426" s="47">
        <v>1</v>
      </c>
      <c r="AO3426" s="47">
        <v>6</v>
      </c>
      <c r="AP3426" s="47">
        <v>88</v>
      </c>
      <c r="AQ3426" s="47"/>
      <c r="AR3426" s="47"/>
      <c r="AS3426" s="150">
        <v>0</v>
      </c>
      <c r="AT3426" s="61">
        <v>1</v>
      </c>
      <c r="AU3426" s="49">
        <v>1</v>
      </c>
      <c r="AV3426" s="47"/>
      <c r="AW3426" s="61">
        <v>1</v>
      </c>
      <c r="AX3426" s="61"/>
      <c r="AY3426" s="44">
        <f t="shared" si="307"/>
        <v>30</v>
      </c>
      <c r="AZ3426" s="47"/>
      <c r="BA3426" s="47"/>
      <c r="BB3426" s="47"/>
      <c r="BC3426" s="48"/>
      <c r="BD3426" s="150"/>
      <c r="BE3426" s="96"/>
      <c r="BF3426" s="96"/>
      <c r="BG3426" s="51"/>
      <c r="BH3426" s="51">
        <f t="shared" si="311"/>
        <v>1</v>
      </c>
      <c r="BI3426" s="51">
        <v>1</v>
      </c>
      <c r="BJ3426" s="52"/>
      <c r="BK3426" s="52"/>
      <c r="BL3426" s="53"/>
      <c r="BM3426" s="47" t="e">
        <f>COUNTIFS(A$2:$AC3426,#REF!,M$2:$AL3426,M3426)</f>
        <v>#VALUE!</v>
      </c>
      <c r="BN3426" s="47">
        <v>0</v>
      </c>
      <c r="BO3426" s="151">
        <v>30</v>
      </c>
      <c r="BP3426" s="151">
        <v>0</v>
      </c>
      <c r="BQ3426" s="47">
        <v>30</v>
      </c>
      <c r="BR3426" s="49">
        <v>1</v>
      </c>
      <c r="BS3426" s="61">
        <v>1</v>
      </c>
      <c r="BT3426" s="44">
        <f t="shared" si="308"/>
        <v>188</v>
      </c>
      <c r="BW3426" s="40" t="s">
        <v>67</v>
      </c>
      <c r="BY3426" s="55"/>
      <c r="BZ3426" s="1" t="s">
        <v>22426</v>
      </c>
    </row>
    <row r="3427" spans="1:78" ht="15" customHeight="1">
      <c r="A3427" s="25" t="s">
        <v>14226</v>
      </c>
      <c r="B3427" s="42" t="s">
        <v>17675</v>
      </c>
      <c r="D3427" s="263">
        <v>0</v>
      </c>
      <c r="E3427" s="92" t="s">
        <v>76</v>
      </c>
      <c r="F3427" s="92" t="s">
        <v>14586</v>
      </c>
      <c r="G3427" s="275"/>
      <c r="H3427" s="275"/>
      <c r="I3427" s="92" t="s">
        <v>12780</v>
      </c>
      <c r="J3427" s="43" t="s">
        <v>15513</v>
      </c>
      <c r="M3427" s="44" t="s">
        <v>91</v>
      </c>
      <c r="N3427" s="45" t="s">
        <v>11722</v>
      </c>
      <c r="O3427" s="42" t="s">
        <v>81</v>
      </c>
      <c r="P3427" s="42" t="s">
        <v>16475</v>
      </c>
      <c r="Q3427" s="92" t="s">
        <v>71</v>
      </c>
      <c r="R3427" s="92" t="s">
        <v>14301</v>
      </c>
      <c r="S3427" s="42" t="s">
        <v>17676</v>
      </c>
      <c r="T3427" s="42" t="s">
        <v>17677</v>
      </c>
      <c r="U3427" s="92" t="s">
        <v>73</v>
      </c>
      <c r="V3427" s="92" t="s">
        <v>73</v>
      </c>
      <c r="W3427" s="92" t="s">
        <v>73</v>
      </c>
      <c r="X3427" s="149">
        <v>41219</v>
      </c>
      <c r="Y3427" s="149">
        <v>41251</v>
      </c>
      <c r="Z3427" s="44">
        <f t="shared" si="309"/>
        <v>2012</v>
      </c>
      <c r="AA3427" s="44">
        <f t="shared" si="310"/>
        <v>11</v>
      </c>
      <c r="AB3427" s="44">
        <v>0</v>
      </c>
      <c r="AC3427" s="92" t="s">
        <v>11721</v>
      </c>
      <c r="AD3427" s="92" t="s">
        <v>11721</v>
      </c>
      <c r="AE3427" s="92" t="s">
        <v>105</v>
      </c>
      <c r="AF3427" s="92" t="s">
        <v>105</v>
      </c>
      <c r="AG3427" s="92" t="s">
        <v>105</v>
      </c>
      <c r="AH3427" s="92" t="s">
        <v>105</v>
      </c>
      <c r="AI3427" s="92" t="s">
        <v>17676</v>
      </c>
      <c r="AJ3427" s="92" t="s">
        <v>17676</v>
      </c>
      <c r="AK3427" s="92"/>
      <c r="AL3427" s="92"/>
      <c r="AM3427" s="47">
        <v>1</v>
      </c>
      <c r="AN3427" s="47">
        <v>1</v>
      </c>
      <c r="AO3427" s="47">
        <v>6</v>
      </c>
      <c r="AP3427" s="47">
        <v>88</v>
      </c>
      <c r="AQ3427" s="47"/>
      <c r="AR3427" s="47"/>
      <c r="AS3427" s="150">
        <v>1</v>
      </c>
      <c r="AT3427" s="61">
        <v>1</v>
      </c>
      <c r="AU3427" s="61">
        <v>1</v>
      </c>
      <c r="AV3427" s="47"/>
      <c r="AW3427" s="61">
        <v>1</v>
      </c>
      <c r="AX3427" s="61"/>
      <c r="AY3427" s="44">
        <f t="shared" si="307"/>
        <v>33</v>
      </c>
      <c r="AZ3427" s="47"/>
      <c r="BA3427" s="47"/>
      <c r="BB3427" s="47"/>
      <c r="BC3427" s="48"/>
      <c r="BD3427" s="150"/>
      <c r="BE3427" s="96"/>
      <c r="BF3427" s="96"/>
      <c r="BG3427" s="51"/>
      <c r="BH3427" s="51">
        <f t="shared" si="311"/>
        <v>1</v>
      </c>
      <c r="BI3427" s="51">
        <v>1</v>
      </c>
      <c r="BJ3427" s="52"/>
      <c r="BK3427" s="52"/>
      <c r="BL3427" s="53"/>
      <c r="BM3427" s="47" t="e">
        <f>COUNTIFS(A$2:$AC3427,#REF!,M$2:$AL3427,M3427)</f>
        <v>#VALUE!</v>
      </c>
      <c r="BN3427" s="47">
        <v>0</v>
      </c>
      <c r="BO3427" s="151">
        <v>33</v>
      </c>
      <c r="BP3427" s="151">
        <v>0</v>
      </c>
      <c r="BQ3427" s="47">
        <v>33</v>
      </c>
      <c r="BR3427" s="61">
        <v>1</v>
      </c>
      <c r="BS3427" s="61">
        <v>1</v>
      </c>
      <c r="BT3427" s="44">
        <f t="shared" si="308"/>
        <v>220</v>
      </c>
      <c r="BW3427" s="40" t="s">
        <v>67</v>
      </c>
      <c r="BY3427" s="55"/>
      <c r="BZ3427" s="1" t="s">
        <v>22426</v>
      </c>
    </row>
    <row r="3428" spans="1:78" ht="15" customHeight="1">
      <c r="A3428" s="25" t="s">
        <v>14226</v>
      </c>
      <c r="B3428" s="42" t="s">
        <v>17678</v>
      </c>
      <c r="D3428" s="263">
        <v>0</v>
      </c>
      <c r="E3428" s="92" t="s">
        <v>11339</v>
      </c>
      <c r="F3428" s="92" t="s">
        <v>14227</v>
      </c>
      <c r="G3428" s="275"/>
      <c r="H3428" s="275"/>
      <c r="I3428" s="92" t="s">
        <v>17679</v>
      </c>
      <c r="J3428" s="43" t="s">
        <v>17680</v>
      </c>
      <c r="M3428" s="44" t="s">
        <v>91</v>
      </c>
      <c r="N3428" s="45" t="s">
        <v>534</v>
      </c>
      <c r="O3428" s="42" t="s">
        <v>81</v>
      </c>
      <c r="P3428" s="42" t="s">
        <v>16475</v>
      </c>
      <c r="Q3428" s="85" t="s">
        <v>105</v>
      </c>
      <c r="R3428" s="85" t="s">
        <v>105</v>
      </c>
      <c r="S3428" s="42" t="s">
        <v>17681</v>
      </c>
      <c r="T3428" s="42" t="s">
        <v>17682</v>
      </c>
      <c r="U3428" s="92" t="s">
        <v>73</v>
      </c>
      <c r="V3428" s="92" t="s">
        <v>73</v>
      </c>
      <c r="W3428" s="92" t="s">
        <v>73</v>
      </c>
      <c r="X3428" s="149">
        <v>40926</v>
      </c>
      <c r="Y3428" s="261" t="s">
        <v>22184</v>
      </c>
      <c r="Z3428" s="44">
        <f t="shared" si="309"/>
        <v>2012</v>
      </c>
      <c r="AA3428" s="44">
        <f t="shared" si="310"/>
        <v>1</v>
      </c>
      <c r="AB3428" s="44">
        <v>99</v>
      </c>
      <c r="AC3428" s="92" t="s">
        <v>783</v>
      </c>
      <c r="AD3428" s="92" t="s">
        <v>17683</v>
      </c>
      <c r="AE3428" s="92" t="s">
        <v>105</v>
      </c>
      <c r="AF3428" s="92" t="s">
        <v>105</v>
      </c>
      <c r="AG3428" s="92" t="s">
        <v>105</v>
      </c>
      <c r="AH3428" s="92" t="s">
        <v>105</v>
      </c>
      <c r="AI3428" s="92" t="s">
        <v>17684</v>
      </c>
      <c r="AJ3428" s="92" t="s">
        <v>17685</v>
      </c>
      <c r="AK3428" s="92"/>
      <c r="AL3428" s="92"/>
      <c r="AM3428" s="47">
        <v>1</v>
      </c>
      <c r="AN3428" s="47">
        <v>1</v>
      </c>
      <c r="AO3428" s="47">
        <v>6</v>
      </c>
      <c r="AP3428" s="47">
        <v>88</v>
      </c>
      <c r="AQ3428" s="47"/>
      <c r="AR3428" s="47"/>
      <c r="AS3428" s="150">
        <v>0</v>
      </c>
      <c r="AT3428" s="61">
        <v>1</v>
      </c>
      <c r="AU3428" s="61">
        <v>1</v>
      </c>
      <c r="AV3428" s="47"/>
      <c r="AW3428" s="61">
        <v>1</v>
      </c>
      <c r="AX3428" s="61"/>
      <c r="AY3428" s="44">
        <f t="shared" si="307"/>
        <v>-30926</v>
      </c>
      <c r="AZ3428" s="47"/>
      <c r="BA3428" s="47"/>
      <c r="BB3428" s="47"/>
      <c r="BC3428" s="48"/>
      <c r="BD3428" s="150"/>
      <c r="BE3428" s="96"/>
      <c r="BF3428" s="96"/>
      <c r="BG3428" s="51"/>
      <c r="BH3428" s="51">
        <f t="shared" si="311"/>
        <v>1</v>
      </c>
      <c r="BI3428" s="51">
        <v>1</v>
      </c>
      <c r="BJ3428" s="52"/>
      <c r="BK3428" s="52"/>
      <c r="BL3428" s="53"/>
      <c r="BM3428" s="47" t="e">
        <f>COUNTIFS(A$2:$AC3428,#REF!,M$2:$AL3428,M3428)</f>
        <v>#VALUE!</v>
      </c>
      <c r="BN3428" s="47">
        <v>1</v>
      </c>
      <c r="BO3428" s="151" t="e">
        <v>#VALUE!</v>
      </c>
      <c r="BP3428" s="151">
        <v>99</v>
      </c>
      <c r="BQ3428" s="47">
        <v>9999</v>
      </c>
      <c r="BR3428" s="61">
        <v>1</v>
      </c>
      <c r="BS3428" s="61">
        <v>1</v>
      </c>
      <c r="BT3428" s="44">
        <f t="shared" si="308"/>
        <v>0</v>
      </c>
      <c r="BW3428" s="40" t="s">
        <v>67</v>
      </c>
      <c r="BY3428" s="55"/>
      <c r="BZ3428" s="1" t="s">
        <v>22426</v>
      </c>
    </row>
    <row r="3429" spans="1:78" ht="15" customHeight="1">
      <c r="A3429" s="25" t="s">
        <v>14226</v>
      </c>
      <c r="B3429" s="42" t="s">
        <v>17686</v>
      </c>
      <c r="D3429" s="263">
        <v>0</v>
      </c>
      <c r="E3429" s="92" t="s">
        <v>11339</v>
      </c>
      <c r="F3429" s="92" t="s">
        <v>14227</v>
      </c>
      <c r="G3429" s="275"/>
      <c r="H3429" s="275"/>
      <c r="I3429" s="92" t="s">
        <v>13623</v>
      </c>
      <c r="J3429" s="43" t="s">
        <v>16451</v>
      </c>
      <c r="M3429" s="44" t="s">
        <v>91</v>
      </c>
      <c r="N3429" s="45" t="s">
        <v>11033</v>
      </c>
      <c r="O3429" s="42" t="s">
        <v>81</v>
      </c>
      <c r="P3429" s="42" t="s">
        <v>16475</v>
      </c>
      <c r="Q3429" s="85" t="s">
        <v>105</v>
      </c>
      <c r="R3429" s="85" t="s">
        <v>105</v>
      </c>
      <c r="S3429" s="42" t="s">
        <v>17687</v>
      </c>
      <c r="T3429" s="42" t="s">
        <v>17688</v>
      </c>
      <c r="U3429" s="92" t="s">
        <v>73</v>
      </c>
      <c r="V3429" s="92" t="s">
        <v>73</v>
      </c>
      <c r="W3429" s="92" t="s">
        <v>73</v>
      </c>
      <c r="X3429" s="149">
        <v>41093</v>
      </c>
      <c r="Y3429" s="149">
        <v>41153</v>
      </c>
      <c r="Z3429" s="44">
        <f t="shared" si="309"/>
        <v>2012</v>
      </c>
      <c r="AA3429" s="44">
        <f t="shared" si="310"/>
        <v>7</v>
      </c>
      <c r="AB3429" s="44">
        <v>0</v>
      </c>
      <c r="AC3429" s="92" t="s">
        <v>13627</v>
      </c>
      <c r="AD3429" s="92" t="s">
        <v>16454</v>
      </c>
      <c r="AE3429" s="92" t="s">
        <v>105</v>
      </c>
      <c r="AF3429" s="92" t="s">
        <v>105</v>
      </c>
      <c r="AG3429" s="92" t="s">
        <v>105</v>
      </c>
      <c r="AH3429" s="92" t="s">
        <v>105</v>
      </c>
      <c r="AI3429" s="92" t="s">
        <v>17689</v>
      </c>
      <c r="AJ3429" s="92" t="s">
        <v>17690</v>
      </c>
      <c r="AK3429" s="92"/>
      <c r="AL3429" s="92"/>
      <c r="AM3429" s="47">
        <v>1</v>
      </c>
      <c r="AN3429" s="47">
        <v>1</v>
      </c>
      <c r="AO3429" s="47">
        <v>6</v>
      </c>
      <c r="AP3429" s="47">
        <v>88</v>
      </c>
      <c r="AQ3429" s="47"/>
      <c r="AR3429" s="47"/>
      <c r="AS3429" s="150">
        <v>0</v>
      </c>
      <c r="AT3429" s="61">
        <v>1</v>
      </c>
      <c r="AU3429" s="61">
        <v>1</v>
      </c>
      <c r="AV3429" s="47"/>
      <c r="AW3429" s="61">
        <v>1</v>
      </c>
      <c r="AX3429" s="61"/>
      <c r="AY3429" s="44">
        <f t="shared" si="307"/>
        <v>61</v>
      </c>
      <c r="AZ3429" s="47"/>
      <c r="BA3429" s="47"/>
      <c r="BB3429" s="47"/>
      <c r="BC3429" s="48"/>
      <c r="BD3429" s="150"/>
      <c r="BE3429" s="96"/>
      <c r="BF3429" s="96"/>
      <c r="BG3429" s="51"/>
      <c r="BH3429" s="51">
        <f t="shared" si="311"/>
        <v>1</v>
      </c>
      <c r="BI3429" s="51">
        <v>5</v>
      </c>
      <c r="BJ3429" s="52"/>
      <c r="BK3429" s="52"/>
      <c r="BL3429" s="53"/>
      <c r="BM3429" s="47" t="e">
        <f>COUNTIFS(A$2:$AC3429,#REF!,M$2:$AL3429,M3429)</f>
        <v>#VALUE!</v>
      </c>
      <c r="BN3429" s="47">
        <v>0</v>
      </c>
      <c r="BO3429" s="151">
        <v>61</v>
      </c>
      <c r="BP3429" s="151">
        <v>0</v>
      </c>
      <c r="BQ3429" s="47">
        <v>61</v>
      </c>
      <c r="BR3429" s="61">
        <v>1</v>
      </c>
      <c r="BS3429" s="61">
        <v>1</v>
      </c>
      <c r="BT3429" s="44">
        <f t="shared" si="308"/>
        <v>94</v>
      </c>
      <c r="BW3429" s="40" t="s">
        <v>67</v>
      </c>
      <c r="BY3429" s="55"/>
      <c r="BZ3429" s="1" t="s">
        <v>22426</v>
      </c>
    </row>
    <row r="3430" spans="1:78" ht="15" customHeight="1">
      <c r="A3430" s="25" t="s">
        <v>14226</v>
      </c>
      <c r="B3430" s="42" t="s">
        <v>17691</v>
      </c>
      <c r="D3430" s="263">
        <v>0</v>
      </c>
      <c r="E3430" s="92" t="s">
        <v>11339</v>
      </c>
      <c r="F3430" s="92" t="s">
        <v>14227</v>
      </c>
      <c r="G3430" s="275"/>
      <c r="H3430" s="275"/>
      <c r="I3430" s="92" t="s">
        <v>13623</v>
      </c>
      <c r="J3430" s="43" t="s">
        <v>16451</v>
      </c>
      <c r="M3430" s="44" t="s">
        <v>91</v>
      </c>
      <c r="N3430" s="45" t="s">
        <v>11033</v>
      </c>
      <c r="O3430" s="42" t="s">
        <v>81</v>
      </c>
      <c r="P3430" s="42" t="s">
        <v>16475</v>
      </c>
      <c r="Q3430" s="85" t="s">
        <v>105</v>
      </c>
      <c r="R3430" s="85" t="s">
        <v>105</v>
      </c>
      <c r="S3430" s="42" t="s">
        <v>17692</v>
      </c>
      <c r="T3430" s="42" t="s">
        <v>17693</v>
      </c>
      <c r="U3430" s="92" t="s">
        <v>73</v>
      </c>
      <c r="V3430" s="92" t="s">
        <v>73</v>
      </c>
      <c r="W3430" s="92" t="s">
        <v>73</v>
      </c>
      <c r="X3430" s="149">
        <v>41172</v>
      </c>
      <c r="Y3430" s="149">
        <v>41223</v>
      </c>
      <c r="Z3430" s="44">
        <f t="shared" si="309"/>
        <v>2012</v>
      </c>
      <c r="AA3430" s="44">
        <f t="shared" si="310"/>
        <v>9</v>
      </c>
      <c r="AB3430" s="44">
        <v>0</v>
      </c>
      <c r="AC3430" s="92" t="s">
        <v>13627</v>
      </c>
      <c r="AD3430" s="92" t="s">
        <v>16454</v>
      </c>
      <c r="AE3430" s="92" t="s">
        <v>105</v>
      </c>
      <c r="AF3430" s="92" t="s">
        <v>105</v>
      </c>
      <c r="AG3430" s="92" t="s">
        <v>105</v>
      </c>
      <c r="AH3430" s="92" t="s">
        <v>105</v>
      </c>
      <c r="AI3430" s="92" t="s">
        <v>17694</v>
      </c>
      <c r="AJ3430" s="92" t="s">
        <v>17695</v>
      </c>
      <c r="AK3430" s="92" t="s">
        <v>17696</v>
      </c>
      <c r="AL3430" s="92" t="s">
        <v>17697</v>
      </c>
      <c r="AM3430" s="47">
        <v>1</v>
      </c>
      <c r="AN3430" s="47">
        <v>1</v>
      </c>
      <c r="AO3430" s="47">
        <v>6</v>
      </c>
      <c r="AP3430" s="47">
        <v>88</v>
      </c>
      <c r="AQ3430" s="47"/>
      <c r="AR3430" s="47"/>
      <c r="AS3430" s="150">
        <v>0</v>
      </c>
      <c r="AT3430" s="61">
        <v>1</v>
      </c>
      <c r="AU3430" s="61">
        <v>1</v>
      </c>
      <c r="AV3430" s="47"/>
      <c r="AW3430" s="61">
        <v>1</v>
      </c>
      <c r="AX3430" s="61"/>
      <c r="AY3430" s="44">
        <f t="shared" si="307"/>
        <v>52</v>
      </c>
      <c r="AZ3430" s="47"/>
      <c r="BA3430" s="47"/>
      <c r="BB3430" s="47"/>
      <c r="BC3430" s="48"/>
      <c r="BD3430" s="150"/>
      <c r="BE3430" s="96"/>
      <c r="BF3430" s="96"/>
      <c r="BG3430" s="51"/>
      <c r="BH3430" s="51">
        <f t="shared" si="311"/>
        <v>1</v>
      </c>
      <c r="BI3430" s="51">
        <v>3</v>
      </c>
      <c r="BJ3430" s="52"/>
      <c r="BK3430" s="52"/>
      <c r="BL3430" s="53"/>
      <c r="BM3430" s="47" t="e">
        <f>COUNTIFS(A$2:$AC3430,#REF!,M$2:$AL3430,M3430)</f>
        <v>#VALUE!</v>
      </c>
      <c r="BN3430" s="47">
        <v>0</v>
      </c>
      <c r="BO3430" s="151">
        <v>52</v>
      </c>
      <c r="BP3430" s="151">
        <v>0</v>
      </c>
      <c r="BQ3430" s="47">
        <v>52</v>
      </c>
      <c r="BR3430" s="61">
        <v>1</v>
      </c>
      <c r="BS3430" s="61">
        <v>1</v>
      </c>
      <c r="BT3430" s="44">
        <f t="shared" si="308"/>
        <v>173</v>
      </c>
      <c r="BW3430" s="40" t="s">
        <v>67</v>
      </c>
      <c r="BY3430" s="55"/>
      <c r="BZ3430" s="1" t="s">
        <v>22426</v>
      </c>
    </row>
    <row r="3431" spans="1:78" ht="15" customHeight="1">
      <c r="A3431" s="25" t="s">
        <v>14226</v>
      </c>
      <c r="B3431" s="42" t="s">
        <v>17698</v>
      </c>
      <c r="D3431" s="263">
        <v>0</v>
      </c>
      <c r="E3431" s="92" t="s">
        <v>11339</v>
      </c>
      <c r="F3431" s="92" t="s">
        <v>14227</v>
      </c>
      <c r="G3431" s="275"/>
      <c r="H3431" s="275"/>
      <c r="I3431" s="92" t="s">
        <v>17699</v>
      </c>
      <c r="J3431" s="43" t="s">
        <v>17700</v>
      </c>
      <c r="M3431" s="44" t="s">
        <v>219</v>
      </c>
      <c r="N3431" s="45" t="s">
        <v>17701</v>
      </c>
      <c r="O3431" s="42" t="s">
        <v>81</v>
      </c>
      <c r="P3431" s="42" t="s">
        <v>16475</v>
      </c>
      <c r="Q3431" s="92" t="s">
        <v>71</v>
      </c>
      <c r="R3431" s="92" t="s">
        <v>14301</v>
      </c>
      <c r="S3431" s="42" t="s">
        <v>17702</v>
      </c>
      <c r="T3431" s="42" t="s">
        <v>73</v>
      </c>
      <c r="U3431" s="92" t="s">
        <v>73</v>
      </c>
      <c r="V3431" s="92" t="s">
        <v>73</v>
      </c>
      <c r="W3431" s="92" t="s">
        <v>73</v>
      </c>
      <c r="X3431" s="149">
        <v>41018</v>
      </c>
      <c r="Y3431" s="149">
        <v>41183</v>
      </c>
      <c r="Z3431" s="44">
        <f t="shared" si="309"/>
        <v>2012</v>
      </c>
      <c r="AA3431" s="44">
        <f t="shared" si="310"/>
        <v>4</v>
      </c>
      <c r="AB3431" s="44">
        <v>0</v>
      </c>
      <c r="AC3431" s="92" t="s">
        <v>12791</v>
      </c>
      <c r="AD3431" s="92" t="s">
        <v>17703</v>
      </c>
      <c r="AE3431" s="92" t="s">
        <v>105</v>
      </c>
      <c r="AF3431" s="92" t="s">
        <v>105</v>
      </c>
      <c r="AG3431" s="92" t="s">
        <v>105</v>
      </c>
      <c r="AH3431" s="92" t="s">
        <v>105</v>
      </c>
      <c r="AI3431" s="92" t="s">
        <v>17704</v>
      </c>
      <c r="AJ3431" s="92" t="s">
        <v>17705</v>
      </c>
      <c r="AK3431" s="92"/>
      <c r="AL3431" s="92"/>
      <c r="AM3431" s="47">
        <v>1</v>
      </c>
      <c r="AN3431" s="47">
        <v>1</v>
      </c>
      <c r="AO3431" s="47">
        <v>7</v>
      </c>
      <c r="AP3431" s="47">
        <v>88</v>
      </c>
      <c r="AQ3431" s="47"/>
      <c r="AR3431" s="47"/>
      <c r="AS3431" s="150">
        <v>1</v>
      </c>
      <c r="AT3431" s="61">
        <v>1</v>
      </c>
      <c r="AU3431" s="49">
        <v>1</v>
      </c>
      <c r="AV3431" s="47"/>
      <c r="AW3431" s="61">
        <v>1</v>
      </c>
      <c r="AX3431" s="61"/>
      <c r="AY3431" s="44">
        <f t="shared" si="307"/>
        <v>166</v>
      </c>
      <c r="AZ3431" s="47"/>
      <c r="BA3431" s="47"/>
      <c r="BB3431" s="47"/>
      <c r="BC3431" s="48"/>
      <c r="BD3431" s="150"/>
      <c r="BE3431" s="96"/>
      <c r="BF3431" s="96"/>
      <c r="BG3431" s="51"/>
      <c r="BH3431" s="51">
        <f t="shared" si="311"/>
        <v>1</v>
      </c>
      <c r="BI3431" s="51">
        <v>3</v>
      </c>
      <c r="BJ3431" s="52"/>
      <c r="BK3431" s="52"/>
      <c r="BL3431" s="53"/>
      <c r="BM3431" s="47" t="e">
        <f>COUNTIFS(A$2:$AC3431,#REF!,M$2:$AL3431,M3431)</f>
        <v>#VALUE!</v>
      </c>
      <c r="BN3431" s="47">
        <v>1</v>
      </c>
      <c r="BO3431" s="151">
        <v>166</v>
      </c>
      <c r="BP3431" s="151">
        <v>0</v>
      </c>
      <c r="BQ3431" s="47">
        <v>166</v>
      </c>
      <c r="BR3431" s="49">
        <v>1</v>
      </c>
      <c r="BS3431" s="61">
        <v>1</v>
      </c>
      <c r="BT3431" s="44">
        <f t="shared" si="308"/>
        <v>19</v>
      </c>
      <c r="BW3431" s="40" t="s">
        <v>67</v>
      </c>
      <c r="BY3431" s="55"/>
      <c r="BZ3431" s="1" t="s">
        <v>22426</v>
      </c>
    </row>
    <row r="3432" spans="1:78" ht="15" customHeight="1">
      <c r="A3432" s="25" t="s">
        <v>14226</v>
      </c>
      <c r="B3432" s="42" t="s">
        <v>17706</v>
      </c>
      <c r="D3432" s="263">
        <v>0</v>
      </c>
      <c r="E3432" s="92" t="s">
        <v>11339</v>
      </c>
      <c r="F3432" s="92" t="s">
        <v>14227</v>
      </c>
      <c r="G3432" s="275"/>
      <c r="H3432" s="275"/>
      <c r="I3432" s="92" t="s">
        <v>13046</v>
      </c>
      <c r="J3432" s="43" t="s">
        <v>16465</v>
      </c>
      <c r="M3432" s="44" t="s">
        <v>91</v>
      </c>
      <c r="N3432" s="45" t="s">
        <v>11885</v>
      </c>
      <c r="O3432" s="42" t="s">
        <v>81</v>
      </c>
      <c r="P3432" s="42" t="s">
        <v>16475</v>
      </c>
      <c r="Q3432" s="92" t="s">
        <v>71</v>
      </c>
      <c r="R3432" s="92" t="s">
        <v>14301</v>
      </c>
      <c r="S3432" s="42" t="s">
        <v>17707</v>
      </c>
      <c r="T3432" s="42" t="s">
        <v>17708</v>
      </c>
      <c r="U3432" s="92" t="s">
        <v>73</v>
      </c>
      <c r="V3432" s="92" t="s">
        <v>73</v>
      </c>
      <c r="W3432" s="92" t="s">
        <v>73</v>
      </c>
      <c r="X3432" s="149">
        <v>41018</v>
      </c>
      <c r="Y3432" s="149">
        <v>41055</v>
      </c>
      <c r="Z3432" s="44">
        <f t="shared" si="309"/>
        <v>2012</v>
      </c>
      <c r="AA3432" s="44">
        <f t="shared" si="310"/>
        <v>4</v>
      </c>
      <c r="AB3432" s="44">
        <v>0</v>
      </c>
      <c r="AC3432" s="92" t="s">
        <v>11885</v>
      </c>
      <c r="AD3432" s="92" t="s">
        <v>11885</v>
      </c>
      <c r="AE3432" s="92" t="s">
        <v>105</v>
      </c>
      <c r="AF3432" s="92" t="s">
        <v>105</v>
      </c>
      <c r="AG3432" s="92" t="s">
        <v>105</v>
      </c>
      <c r="AH3432" s="92" t="s">
        <v>105</v>
      </c>
      <c r="AI3432" s="92" t="s">
        <v>17709</v>
      </c>
      <c r="AJ3432" s="92" t="s">
        <v>17710</v>
      </c>
      <c r="AK3432" s="92"/>
      <c r="AL3432" s="92"/>
      <c r="AM3432" s="47">
        <v>1</v>
      </c>
      <c r="AN3432" s="47">
        <v>1</v>
      </c>
      <c r="AO3432" s="47">
        <v>6</v>
      </c>
      <c r="AP3432" s="47">
        <v>2</v>
      </c>
      <c r="AQ3432" s="47"/>
      <c r="AR3432" s="47"/>
      <c r="AS3432" s="150">
        <v>1</v>
      </c>
      <c r="AT3432" s="61">
        <v>1</v>
      </c>
      <c r="AU3432" s="61">
        <v>1</v>
      </c>
      <c r="AV3432" s="47"/>
      <c r="AW3432" s="61">
        <v>1</v>
      </c>
      <c r="AX3432" s="61"/>
      <c r="AY3432" s="44">
        <f t="shared" si="307"/>
        <v>38</v>
      </c>
      <c r="AZ3432" s="47"/>
      <c r="BA3432" s="47"/>
      <c r="BB3432" s="47"/>
      <c r="BC3432" s="48"/>
      <c r="BD3432" s="150"/>
      <c r="BE3432" s="96"/>
      <c r="BF3432" s="96"/>
      <c r="BG3432" s="51"/>
      <c r="BH3432" s="51">
        <f t="shared" si="311"/>
        <v>1</v>
      </c>
      <c r="BI3432" s="51">
        <v>8</v>
      </c>
      <c r="BJ3432" s="52"/>
      <c r="BK3432" s="52"/>
      <c r="BL3432" s="53"/>
      <c r="BM3432" s="47" t="e">
        <f>COUNTIFS(A$2:$AC3432,#REF!,M$2:$AL3432,M3432)</f>
        <v>#VALUE!</v>
      </c>
      <c r="BN3432" s="47">
        <v>0</v>
      </c>
      <c r="BO3432" s="151">
        <v>38</v>
      </c>
      <c r="BP3432" s="151">
        <v>0</v>
      </c>
      <c r="BQ3432" s="47">
        <v>38</v>
      </c>
      <c r="BR3432" s="61">
        <v>1</v>
      </c>
      <c r="BS3432" s="61">
        <v>1</v>
      </c>
      <c r="BT3432" s="44">
        <f t="shared" si="308"/>
        <v>19</v>
      </c>
      <c r="BW3432" s="40" t="s">
        <v>67</v>
      </c>
      <c r="BY3432" s="55"/>
      <c r="BZ3432" s="1" t="s">
        <v>22426</v>
      </c>
    </row>
    <row r="3433" spans="1:78" ht="15" customHeight="1">
      <c r="A3433" s="25" t="s">
        <v>14226</v>
      </c>
      <c r="B3433" s="42" t="s">
        <v>17711</v>
      </c>
      <c r="D3433" s="263">
        <v>0</v>
      </c>
      <c r="E3433" s="92" t="s">
        <v>11339</v>
      </c>
      <c r="F3433" s="92" t="s">
        <v>14227</v>
      </c>
      <c r="G3433" s="275"/>
      <c r="H3433" s="275"/>
      <c r="I3433" s="92" t="s">
        <v>13046</v>
      </c>
      <c r="J3433" s="43" t="s">
        <v>16465</v>
      </c>
      <c r="M3433" s="44" t="s">
        <v>91</v>
      </c>
      <c r="N3433" s="45" t="s">
        <v>11885</v>
      </c>
      <c r="O3433" s="42" t="s">
        <v>81</v>
      </c>
      <c r="P3433" s="42" t="s">
        <v>16475</v>
      </c>
      <c r="Q3433" s="85" t="s">
        <v>105</v>
      </c>
      <c r="R3433" s="85" t="s">
        <v>105</v>
      </c>
      <c r="S3433" s="42" t="s">
        <v>17712</v>
      </c>
      <c r="T3433" s="42" t="s">
        <v>17713</v>
      </c>
      <c r="U3433" s="92" t="s">
        <v>73</v>
      </c>
      <c r="V3433" s="92" t="s">
        <v>73</v>
      </c>
      <c r="W3433" s="92" t="s">
        <v>73</v>
      </c>
      <c r="X3433" s="149">
        <v>41187</v>
      </c>
      <c r="Y3433" s="149">
        <v>41258</v>
      </c>
      <c r="Z3433" s="44">
        <f t="shared" si="309"/>
        <v>2012</v>
      </c>
      <c r="AA3433" s="44">
        <f t="shared" si="310"/>
        <v>10</v>
      </c>
      <c r="AB3433" s="44">
        <v>0</v>
      </c>
      <c r="AC3433" s="92" t="s">
        <v>11885</v>
      </c>
      <c r="AD3433" s="92" t="s">
        <v>11885</v>
      </c>
      <c r="AE3433" s="92" t="s">
        <v>105</v>
      </c>
      <c r="AF3433" s="92" t="s">
        <v>105</v>
      </c>
      <c r="AG3433" s="92" t="s">
        <v>105</v>
      </c>
      <c r="AH3433" s="92" t="s">
        <v>105</v>
      </c>
      <c r="AI3433" s="92" t="s">
        <v>3032</v>
      </c>
      <c r="AJ3433" s="92" t="s">
        <v>17714</v>
      </c>
      <c r="AK3433" s="92"/>
      <c r="AL3433" s="92"/>
      <c r="AM3433" s="47">
        <v>1</v>
      </c>
      <c r="AN3433" s="47">
        <v>1</v>
      </c>
      <c r="AO3433" s="47">
        <v>6</v>
      </c>
      <c r="AP3433" s="47">
        <v>2</v>
      </c>
      <c r="AQ3433" s="47"/>
      <c r="AR3433" s="47"/>
      <c r="AS3433" s="150">
        <v>0</v>
      </c>
      <c r="AT3433" s="61">
        <v>1</v>
      </c>
      <c r="AU3433" s="61">
        <v>1</v>
      </c>
      <c r="AV3433" s="47"/>
      <c r="AW3433" s="61">
        <v>1</v>
      </c>
      <c r="AX3433" s="61"/>
      <c r="AY3433" s="44">
        <f t="shared" si="307"/>
        <v>72</v>
      </c>
      <c r="AZ3433" s="47"/>
      <c r="BA3433" s="47"/>
      <c r="BB3433" s="47"/>
      <c r="BC3433" s="48"/>
      <c r="BD3433" s="150"/>
      <c r="BE3433" s="96" t="s">
        <v>17715</v>
      </c>
      <c r="BF3433" s="96"/>
      <c r="BG3433" s="51"/>
      <c r="BH3433" s="51">
        <f t="shared" si="311"/>
        <v>1</v>
      </c>
      <c r="BI3433" s="51">
        <v>3</v>
      </c>
      <c r="BJ3433" s="52"/>
      <c r="BK3433" s="52"/>
      <c r="BL3433" s="53"/>
      <c r="BM3433" s="47" t="e">
        <f>COUNTIFS(A$2:$AC3433,#REF!,M$2:$AL3433,M3433)</f>
        <v>#VALUE!</v>
      </c>
      <c r="BN3433" s="47">
        <v>0</v>
      </c>
      <c r="BO3433" s="151">
        <v>-240</v>
      </c>
      <c r="BP3433" s="151">
        <v>99</v>
      </c>
      <c r="BQ3433" s="47">
        <v>9999</v>
      </c>
      <c r="BR3433" s="61">
        <v>1</v>
      </c>
      <c r="BS3433" s="61">
        <v>1</v>
      </c>
      <c r="BT3433" s="44">
        <f t="shared" si="308"/>
        <v>188</v>
      </c>
      <c r="BW3433" s="40" t="s">
        <v>67</v>
      </c>
      <c r="BY3433" s="55"/>
      <c r="BZ3433" s="1" t="s">
        <v>22426</v>
      </c>
    </row>
    <row r="3434" spans="1:78" ht="15" customHeight="1">
      <c r="A3434" s="25" t="s">
        <v>14226</v>
      </c>
      <c r="B3434" s="42" t="s">
        <v>17716</v>
      </c>
      <c r="D3434" s="263">
        <v>0</v>
      </c>
      <c r="E3434" s="92" t="s">
        <v>11339</v>
      </c>
      <c r="F3434" s="92" t="s">
        <v>14227</v>
      </c>
      <c r="G3434" s="275"/>
      <c r="H3434" s="275"/>
      <c r="I3434" s="63" t="s">
        <v>12657</v>
      </c>
      <c r="J3434" s="43" t="s">
        <v>15531</v>
      </c>
      <c r="M3434" s="44" t="s">
        <v>91</v>
      </c>
      <c r="N3434" s="45" t="s">
        <v>590</v>
      </c>
      <c r="O3434" s="42" t="s">
        <v>81</v>
      </c>
      <c r="P3434" s="42" t="s">
        <v>16475</v>
      </c>
      <c r="Q3434" s="92" t="s">
        <v>71</v>
      </c>
      <c r="R3434" s="92" t="s">
        <v>14301</v>
      </c>
      <c r="S3434" s="42" t="s">
        <v>6118</v>
      </c>
      <c r="T3434" s="42" t="s">
        <v>17717</v>
      </c>
      <c r="U3434" s="92" t="s">
        <v>73</v>
      </c>
      <c r="V3434" s="92" t="s">
        <v>73</v>
      </c>
      <c r="W3434" s="92" t="s">
        <v>73</v>
      </c>
      <c r="X3434" s="149">
        <v>40924</v>
      </c>
      <c r="Y3434" s="149">
        <v>41152</v>
      </c>
      <c r="Z3434" s="44">
        <f t="shared" si="309"/>
        <v>2012</v>
      </c>
      <c r="AA3434" s="44">
        <f t="shared" si="310"/>
        <v>1</v>
      </c>
      <c r="AB3434" s="44">
        <v>0</v>
      </c>
      <c r="AC3434" s="92" t="s">
        <v>590</v>
      </c>
      <c r="AD3434" s="92" t="s">
        <v>590</v>
      </c>
      <c r="AE3434" s="92" t="s">
        <v>105</v>
      </c>
      <c r="AF3434" s="92" t="s">
        <v>105</v>
      </c>
      <c r="AG3434" s="92" t="s">
        <v>105</v>
      </c>
      <c r="AH3434" s="92" t="s">
        <v>105</v>
      </c>
      <c r="AI3434" s="92" t="s">
        <v>12659</v>
      </c>
      <c r="AJ3434" s="92" t="s">
        <v>17718</v>
      </c>
      <c r="AK3434" s="92"/>
      <c r="AL3434" s="92"/>
      <c r="AM3434" s="47">
        <v>1</v>
      </c>
      <c r="AN3434" s="47">
        <v>1</v>
      </c>
      <c r="AO3434" s="47">
        <v>6</v>
      </c>
      <c r="AP3434" s="47">
        <v>88</v>
      </c>
      <c r="AQ3434" s="47"/>
      <c r="AR3434" s="47"/>
      <c r="AS3434" s="150">
        <v>1</v>
      </c>
      <c r="AT3434" s="61">
        <v>1</v>
      </c>
      <c r="AU3434" s="61">
        <v>1</v>
      </c>
      <c r="AV3434" s="47"/>
      <c r="AW3434" s="61">
        <v>1</v>
      </c>
      <c r="AX3434" s="61"/>
      <c r="AY3434" s="44">
        <f t="shared" si="307"/>
        <v>229</v>
      </c>
      <c r="AZ3434" s="47"/>
      <c r="BA3434" s="47"/>
      <c r="BB3434" s="47"/>
      <c r="BC3434" s="48"/>
      <c r="BD3434" s="150"/>
      <c r="BE3434" s="96"/>
      <c r="BF3434" s="96"/>
      <c r="BG3434" s="51"/>
      <c r="BH3434" s="51">
        <f t="shared" si="311"/>
        <v>1</v>
      </c>
      <c r="BI3434" s="51">
        <v>1</v>
      </c>
      <c r="BJ3434" s="52"/>
      <c r="BK3434" s="52"/>
      <c r="BL3434" s="53"/>
      <c r="BM3434" s="47" t="e">
        <f>COUNTIFS(A$2:$AC3434,#REF!,M$2:$AL3434,M3434)</f>
        <v>#VALUE!</v>
      </c>
      <c r="BN3434" s="47">
        <v>0</v>
      </c>
      <c r="BO3434" s="151">
        <v>229</v>
      </c>
      <c r="BP3434" s="151">
        <v>0</v>
      </c>
      <c r="BQ3434" s="47">
        <v>153</v>
      </c>
      <c r="BR3434" s="61">
        <v>1</v>
      </c>
      <c r="BS3434" s="61">
        <v>1</v>
      </c>
      <c r="BT3434" s="44">
        <f t="shared" si="308"/>
        <v>0</v>
      </c>
      <c r="BW3434" s="40" t="s">
        <v>67</v>
      </c>
      <c r="BY3434" s="55"/>
      <c r="BZ3434" s="1" t="s">
        <v>22426</v>
      </c>
    </row>
    <row r="3435" spans="1:78" ht="15" customHeight="1">
      <c r="A3435" s="25" t="s">
        <v>14226</v>
      </c>
      <c r="B3435" s="42" t="s">
        <v>17719</v>
      </c>
      <c r="D3435" s="263">
        <v>0</v>
      </c>
      <c r="E3435" s="92" t="s">
        <v>11339</v>
      </c>
      <c r="F3435" s="92" t="s">
        <v>14227</v>
      </c>
      <c r="G3435" s="275"/>
      <c r="H3435" s="275"/>
      <c r="I3435" s="63" t="s">
        <v>12657</v>
      </c>
      <c r="J3435" s="43" t="s">
        <v>15531</v>
      </c>
      <c r="M3435" s="44" t="s">
        <v>91</v>
      </c>
      <c r="N3435" s="45" t="s">
        <v>590</v>
      </c>
      <c r="O3435" s="42" t="s">
        <v>81</v>
      </c>
      <c r="P3435" s="42" t="s">
        <v>16475</v>
      </c>
      <c r="Q3435" s="85" t="s">
        <v>105</v>
      </c>
      <c r="R3435" s="85" t="s">
        <v>105</v>
      </c>
      <c r="S3435" s="42" t="s">
        <v>17720</v>
      </c>
      <c r="T3435" s="42" t="s">
        <v>17721</v>
      </c>
      <c r="U3435" s="92" t="s">
        <v>73</v>
      </c>
      <c r="V3435" s="92" t="s">
        <v>73</v>
      </c>
      <c r="W3435" s="92" t="s">
        <v>73</v>
      </c>
      <c r="X3435" s="149">
        <v>41036</v>
      </c>
      <c r="Y3435" s="149">
        <v>41090</v>
      </c>
      <c r="Z3435" s="44">
        <f t="shared" si="309"/>
        <v>2012</v>
      </c>
      <c r="AA3435" s="44">
        <f t="shared" si="310"/>
        <v>5</v>
      </c>
      <c r="AB3435" s="44">
        <v>0</v>
      </c>
      <c r="AC3435" s="92" t="s">
        <v>590</v>
      </c>
      <c r="AD3435" s="92" t="s">
        <v>590</v>
      </c>
      <c r="AE3435" s="92" t="s">
        <v>105</v>
      </c>
      <c r="AF3435" s="92" t="s">
        <v>105</v>
      </c>
      <c r="AG3435" s="92" t="s">
        <v>105</v>
      </c>
      <c r="AH3435" s="92" t="s">
        <v>105</v>
      </c>
      <c r="AI3435" s="92" t="s">
        <v>17722</v>
      </c>
      <c r="AJ3435" s="92" t="s">
        <v>17723</v>
      </c>
      <c r="AK3435" s="92"/>
      <c r="AL3435" s="92"/>
      <c r="AM3435" s="47">
        <v>1</v>
      </c>
      <c r="AN3435" s="47">
        <v>1</v>
      </c>
      <c r="AO3435" s="47">
        <v>6</v>
      </c>
      <c r="AP3435" s="47">
        <v>88</v>
      </c>
      <c r="AQ3435" s="47"/>
      <c r="AR3435" s="47"/>
      <c r="AS3435" s="150">
        <v>0</v>
      </c>
      <c r="AT3435" s="61">
        <v>1</v>
      </c>
      <c r="AU3435" s="49">
        <v>1</v>
      </c>
      <c r="AV3435" s="47"/>
      <c r="AW3435" s="61">
        <v>1</v>
      </c>
      <c r="AX3435" s="61"/>
      <c r="AY3435" s="44">
        <f t="shared" si="307"/>
        <v>55</v>
      </c>
      <c r="AZ3435" s="47"/>
      <c r="BA3435" s="47"/>
      <c r="BB3435" s="47"/>
      <c r="BC3435" s="48"/>
      <c r="BD3435" s="150"/>
      <c r="BE3435" s="96"/>
      <c r="BF3435" s="96"/>
      <c r="BG3435" s="51"/>
      <c r="BH3435" s="51">
        <f t="shared" si="311"/>
        <v>1</v>
      </c>
      <c r="BI3435" s="51">
        <v>4</v>
      </c>
      <c r="BJ3435" s="52"/>
      <c r="BK3435" s="52"/>
      <c r="BL3435" s="53"/>
      <c r="BM3435" s="47" t="e">
        <f>COUNTIFS(A$2:$AC3435,#REF!,M$2:$AL3435,M3435)</f>
        <v>#VALUE!</v>
      </c>
      <c r="BN3435" s="47">
        <v>0</v>
      </c>
      <c r="BO3435" s="151">
        <v>55</v>
      </c>
      <c r="BP3435" s="151">
        <v>0</v>
      </c>
      <c r="BQ3435" s="47">
        <v>55</v>
      </c>
      <c r="BR3435" s="49">
        <v>1</v>
      </c>
      <c r="BS3435" s="61">
        <v>1</v>
      </c>
      <c r="BT3435" s="44">
        <f t="shared" si="308"/>
        <v>37</v>
      </c>
      <c r="BW3435" s="40" t="s">
        <v>67</v>
      </c>
      <c r="BY3435" s="55"/>
      <c r="BZ3435" s="1" t="s">
        <v>22426</v>
      </c>
    </row>
    <row r="3436" spans="1:78" ht="15" customHeight="1">
      <c r="A3436" s="25" t="s">
        <v>14226</v>
      </c>
      <c r="B3436" s="42" t="s">
        <v>17724</v>
      </c>
      <c r="D3436" s="263">
        <v>0</v>
      </c>
      <c r="E3436" s="92" t="s">
        <v>11339</v>
      </c>
      <c r="F3436" s="92" t="s">
        <v>14227</v>
      </c>
      <c r="G3436" s="275"/>
      <c r="H3436" s="275"/>
      <c r="I3436" s="63" t="s">
        <v>12657</v>
      </c>
      <c r="J3436" s="43" t="s">
        <v>15531</v>
      </c>
      <c r="M3436" s="44" t="s">
        <v>91</v>
      </c>
      <c r="N3436" s="45" t="s">
        <v>590</v>
      </c>
      <c r="O3436" s="42" t="s">
        <v>81</v>
      </c>
      <c r="P3436" s="42" t="s">
        <v>16475</v>
      </c>
      <c r="Q3436" s="85" t="s">
        <v>105</v>
      </c>
      <c r="R3436" s="85" t="s">
        <v>105</v>
      </c>
      <c r="S3436" s="42" t="s">
        <v>17725</v>
      </c>
      <c r="T3436" s="42" t="s">
        <v>17726</v>
      </c>
      <c r="U3436" s="92" t="s">
        <v>73</v>
      </c>
      <c r="V3436" s="92" t="s">
        <v>73</v>
      </c>
      <c r="W3436" s="92" t="s">
        <v>73</v>
      </c>
      <c r="X3436" s="149">
        <v>41036</v>
      </c>
      <c r="Y3436" s="149">
        <v>41090</v>
      </c>
      <c r="Z3436" s="44">
        <f t="shared" si="309"/>
        <v>2012</v>
      </c>
      <c r="AA3436" s="44">
        <f t="shared" si="310"/>
        <v>5</v>
      </c>
      <c r="AB3436" s="44">
        <v>0</v>
      </c>
      <c r="AC3436" s="92" t="s">
        <v>590</v>
      </c>
      <c r="AD3436" s="92" t="s">
        <v>590</v>
      </c>
      <c r="AE3436" s="92" t="s">
        <v>105</v>
      </c>
      <c r="AF3436" s="92" t="s">
        <v>105</v>
      </c>
      <c r="AG3436" s="92" t="s">
        <v>105</v>
      </c>
      <c r="AH3436" s="92" t="s">
        <v>105</v>
      </c>
      <c r="AI3436" s="92" t="s">
        <v>17727</v>
      </c>
      <c r="AJ3436" s="92" t="s">
        <v>17728</v>
      </c>
      <c r="AK3436" s="92"/>
      <c r="AL3436" s="92"/>
      <c r="AM3436" s="47">
        <v>1</v>
      </c>
      <c r="AN3436" s="47">
        <v>1</v>
      </c>
      <c r="AO3436" s="47">
        <v>6</v>
      </c>
      <c r="AP3436" s="47">
        <v>88</v>
      </c>
      <c r="AQ3436" s="47"/>
      <c r="AR3436" s="47"/>
      <c r="AS3436" s="150">
        <v>0</v>
      </c>
      <c r="AT3436" s="61">
        <v>1</v>
      </c>
      <c r="AU3436" s="61">
        <v>1</v>
      </c>
      <c r="AV3436" s="47"/>
      <c r="AW3436" s="61">
        <v>1</v>
      </c>
      <c r="AX3436" s="61"/>
      <c r="AY3436" s="44">
        <f t="shared" si="307"/>
        <v>55</v>
      </c>
      <c r="AZ3436" s="47"/>
      <c r="BA3436" s="47"/>
      <c r="BB3436" s="47"/>
      <c r="BC3436" s="48"/>
      <c r="BD3436" s="150"/>
      <c r="BE3436" s="96"/>
      <c r="BF3436" s="96"/>
      <c r="BG3436" s="51"/>
      <c r="BH3436" s="51">
        <f t="shared" si="311"/>
        <v>1</v>
      </c>
      <c r="BI3436" s="51">
        <v>8</v>
      </c>
      <c r="BJ3436" s="52"/>
      <c r="BK3436" s="52"/>
      <c r="BL3436" s="53"/>
      <c r="BM3436" s="47" t="e">
        <f>COUNTIFS(A$2:$AC3436,#REF!,M$2:$AL3436,M3436)</f>
        <v>#VALUE!</v>
      </c>
      <c r="BN3436" s="47">
        <v>0</v>
      </c>
      <c r="BO3436" s="151">
        <v>55</v>
      </c>
      <c r="BP3436" s="151">
        <v>0</v>
      </c>
      <c r="BQ3436" s="47">
        <v>55</v>
      </c>
      <c r="BR3436" s="61">
        <v>1</v>
      </c>
      <c r="BS3436" s="61">
        <v>1</v>
      </c>
      <c r="BT3436" s="44">
        <f t="shared" si="308"/>
        <v>37</v>
      </c>
      <c r="BW3436" s="40" t="s">
        <v>67</v>
      </c>
      <c r="BY3436" s="55"/>
      <c r="BZ3436" s="1" t="s">
        <v>22426</v>
      </c>
    </row>
    <row r="3437" spans="1:78" ht="15" customHeight="1">
      <c r="A3437" s="25" t="s">
        <v>14226</v>
      </c>
      <c r="B3437" s="42" t="s">
        <v>17729</v>
      </c>
      <c r="D3437" s="263">
        <v>0</v>
      </c>
      <c r="E3437" s="92" t="s">
        <v>11339</v>
      </c>
      <c r="F3437" s="92" t="s">
        <v>14227</v>
      </c>
      <c r="G3437" s="275"/>
      <c r="H3437" s="275"/>
      <c r="I3437" s="63" t="s">
        <v>12657</v>
      </c>
      <c r="J3437" s="43" t="s">
        <v>15531</v>
      </c>
      <c r="M3437" s="44" t="s">
        <v>91</v>
      </c>
      <c r="N3437" s="45" t="s">
        <v>590</v>
      </c>
      <c r="O3437" s="42" t="s">
        <v>81</v>
      </c>
      <c r="P3437" s="42" t="s">
        <v>16475</v>
      </c>
      <c r="Q3437" s="85" t="s">
        <v>105</v>
      </c>
      <c r="R3437" s="85" t="s">
        <v>105</v>
      </c>
      <c r="S3437" s="42" t="s">
        <v>17730</v>
      </c>
      <c r="T3437" s="42" t="s">
        <v>17731</v>
      </c>
      <c r="U3437" s="92" t="s">
        <v>73</v>
      </c>
      <c r="V3437" s="92" t="s">
        <v>73</v>
      </c>
      <c r="W3437" s="92" t="s">
        <v>73</v>
      </c>
      <c r="X3437" s="149">
        <v>41179</v>
      </c>
      <c r="Y3437" s="149">
        <v>41182</v>
      </c>
      <c r="Z3437" s="44">
        <f t="shared" si="309"/>
        <v>2012</v>
      </c>
      <c r="AA3437" s="44">
        <f t="shared" si="310"/>
        <v>9</v>
      </c>
      <c r="AB3437" s="44">
        <v>0</v>
      </c>
      <c r="AC3437" s="92" t="s">
        <v>590</v>
      </c>
      <c r="AD3437" s="92" t="s">
        <v>590</v>
      </c>
      <c r="AE3437" s="92" t="s">
        <v>105</v>
      </c>
      <c r="AF3437" s="92" t="s">
        <v>105</v>
      </c>
      <c r="AG3437" s="92" t="s">
        <v>105</v>
      </c>
      <c r="AH3437" s="92" t="s">
        <v>105</v>
      </c>
      <c r="AI3437" s="92" t="s">
        <v>17732</v>
      </c>
      <c r="AJ3437" s="92" t="s">
        <v>17733</v>
      </c>
      <c r="AK3437" s="92"/>
      <c r="AL3437" s="92"/>
      <c r="AM3437" s="47">
        <v>1</v>
      </c>
      <c r="AN3437" s="47">
        <v>1</v>
      </c>
      <c r="AO3437" s="47">
        <v>6</v>
      </c>
      <c r="AP3437" s="47">
        <v>88</v>
      </c>
      <c r="AQ3437" s="47"/>
      <c r="AR3437" s="47"/>
      <c r="AS3437" s="150">
        <v>0</v>
      </c>
      <c r="AT3437" s="61">
        <v>1</v>
      </c>
      <c r="AU3437" s="61">
        <v>1</v>
      </c>
      <c r="AV3437" s="47"/>
      <c r="AW3437" s="61">
        <v>1</v>
      </c>
      <c r="AX3437" s="61"/>
      <c r="AY3437" s="44">
        <f t="shared" si="307"/>
        <v>4</v>
      </c>
      <c r="AZ3437" s="47"/>
      <c r="BA3437" s="47"/>
      <c r="BB3437" s="47"/>
      <c r="BC3437" s="48"/>
      <c r="BD3437" s="150"/>
      <c r="BE3437" s="96"/>
      <c r="BF3437" s="96"/>
      <c r="BG3437" s="51"/>
      <c r="BH3437" s="51">
        <f t="shared" si="311"/>
        <v>1</v>
      </c>
      <c r="BI3437" s="51">
        <v>2</v>
      </c>
      <c r="BJ3437" s="52"/>
      <c r="BK3437" s="52"/>
      <c r="BL3437" s="53"/>
      <c r="BM3437" s="47" t="e">
        <f>COUNTIFS(A$2:$AC3437,#REF!,M$2:$AL3437,M3437)</f>
        <v>#VALUE!</v>
      </c>
      <c r="BN3437" s="47">
        <v>0</v>
      </c>
      <c r="BO3437" s="151">
        <v>4</v>
      </c>
      <c r="BP3437" s="151">
        <v>0</v>
      </c>
      <c r="BQ3437" s="47">
        <v>4</v>
      </c>
      <c r="BR3437" s="61">
        <v>1</v>
      </c>
      <c r="BS3437" s="61">
        <v>1</v>
      </c>
      <c r="BT3437" s="44">
        <f t="shared" si="308"/>
        <v>180</v>
      </c>
      <c r="BW3437" s="40" t="s">
        <v>67</v>
      </c>
      <c r="BY3437" s="55"/>
      <c r="BZ3437" s="1" t="s">
        <v>22426</v>
      </c>
    </row>
    <row r="3438" spans="1:78" ht="15" customHeight="1">
      <c r="A3438" s="25" t="s">
        <v>14226</v>
      </c>
      <c r="B3438" s="42" t="s">
        <v>17734</v>
      </c>
      <c r="D3438" s="263">
        <v>0</v>
      </c>
      <c r="E3438" s="92" t="s">
        <v>11339</v>
      </c>
      <c r="F3438" s="92" t="s">
        <v>14227</v>
      </c>
      <c r="G3438" s="275"/>
      <c r="H3438" s="275"/>
      <c r="I3438" s="92" t="s">
        <v>12512</v>
      </c>
      <c r="J3438" s="43" t="s">
        <v>16474</v>
      </c>
      <c r="M3438" s="44" t="s">
        <v>91</v>
      </c>
      <c r="N3438" s="45" t="s">
        <v>7727</v>
      </c>
      <c r="O3438" s="42" t="s">
        <v>81</v>
      </c>
      <c r="P3438" s="42" t="s">
        <v>16475</v>
      </c>
      <c r="Q3438" s="85" t="s">
        <v>105</v>
      </c>
      <c r="R3438" s="85" t="s">
        <v>105</v>
      </c>
      <c r="S3438" s="42" t="s">
        <v>17735</v>
      </c>
      <c r="T3438" s="42" t="s">
        <v>17736</v>
      </c>
      <c r="U3438" s="92" t="s">
        <v>73</v>
      </c>
      <c r="V3438" s="92" t="s">
        <v>73</v>
      </c>
      <c r="W3438" s="92" t="s">
        <v>73</v>
      </c>
      <c r="X3438" s="149">
        <v>41088</v>
      </c>
      <c r="Y3438" s="149">
        <v>41142</v>
      </c>
      <c r="Z3438" s="44">
        <f t="shared" si="309"/>
        <v>2012</v>
      </c>
      <c r="AA3438" s="44">
        <f t="shared" si="310"/>
        <v>6</v>
      </c>
      <c r="AB3438" s="44">
        <v>0</v>
      </c>
      <c r="AC3438" s="92" t="s">
        <v>7727</v>
      </c>
      <c r="AD3438" s="92" t="s">
        <v>16478</v>
      </c>
      <c r="AE3438" s="92" t="s">
        <v>105</v>
      </c>
      <c r="AF3438" s="92" t="s">
        <v>105</v>
      </c>
      <c r="AG3438" s="92" t="s">
        <v>105</v>
      </c>
      <c r="AH3438" s="92" t="s">
        <v>105</v>
      </c>
      <c r="AI3438" s="92" t="s">
        <v>17737</v>
      </c>
      <c r="AJ3438" s="92" t="s">
        <v>17737</v>
      </c>
      <c r="AK3438" s="92"/>
      <c r="AL3438" s="92"/>
      <c r="AM3438" s="47">
        <v>1</v>
      </c>
      <c r="AN3438" s="47">
        <v>1</v>
      </c>
      <c r="AO3438" s="47">
        <v>6</v>
      </c>
      <c r="AP3438" s="47">
        <v>88</v>
      </c>
      <c r="AQ3438" s="47"/>
      <c r="AR3438" s="47"/>
      <c r="AS3438" s="150">
        <v>0</v>
      </c>
      <c r="AT3438" s="61">
        <v>1</v>
      </c>
      <c r="AU3438" s="61">
        <v>1</v>
      </c>
      <c r="AV3438" s="47"/>
      <c r="AW3438" s="61">
        <v>1</v>
      </c>
      <c r="AX3438" s="61"/>
      <c r="AY3438" s="44">
        <f t="shared" si="307"/>
        <v>55</v>
      </c>
      <c r="AZ3438" s="47"/>
      <c r="BA3438" s="47"/>
      <c r="BB3438" s="47"/>
      <c r="BC3438" s="48"/>
      <c r="BD3438" s="150"/>
      <c r="BE3438" s="96"/>
      <c r="BF3438" s="96"/>
      <c r="BG3438" s="51"/>
      <c r="BH3438" s="51">
        <f t="shared" si="311"/>
        <v>1</v>
      </c>
      <c r="BI3438" s="51">
        <v>4</v>
      </c>
      <c r="BJ3438" s="52"/>
      <c r="BK3438" s="52"/>
      <c r="BL3438" s="53"/>
      <c r="BM3438" s="47" t="e">
        <f>COUNTIFS(A$2:$AC3438,#REF!,M$2:$AL3438,M3438)</f>
        <v>#VALUE!</v>
      </c>
      <c r="BN3438" s="47">
        <v>0</v>
      </c>
      <c r="BO3438" s="151">
        <v>55</v>
      </c>
      <c r="BP3438" s="151">
        <v>0</v>
      </c>
      <c r="BQ3438" s="47">
        <v>55</v>
      </c>
      <c r="BR3438" s="61">
        <v>1</v>
      </c>
      <c r="BS3438" s="61">
        <v>1</v>
      </c>
      <c r="BT3438" s="44">
        <f t="shared" si="308"/>
        <v>89</v>
      </c>
      <c r="BW3438" s="40" t="s">
        <v>67</v>
      </c>
      <c r="BY3438" s="55"/>
      <c r="BZ3438" s="1" t="s">
        <v>22426</v>
      </c>
    </row>
    <row r="3439" spans="1:78" ht="15" customHeight="1">
      <c r="A3439" s="25" t="s">
        <v>14226</v>
      </c>
      <c r="B3439" s="42" t="s">
        <v>17738</v>
      </c>
      <c r="D3439" s="263">
        <v>0</v>
      </c>
      <c r="E3439" s="92" t="s">
        <v>11339</v>
      </c>
      <c r="F3439" s="92" t="s">
        <v>14227</v>
      </c>
      <c r="G3439" s="275"/>
      <c r="H3439" s="275"/>
      <c r="I3439" s="92" t="s">
        <v>13053</v>
      </c>
      <c r="J3439" s="43" t="s">
        <v>15540</v>
      </c>
      <c r="M3439" s="44" t="s">
        <v>91</v>
      </c>
      <c r="N3439" s="45" t="s">
        <v>314</v>
      </c>
      <c r="O3439" s="42" t="s">
        <v>81</v>
      </c>
      <c r="P3439" s="42" t="s">
        <v>16475</v>
      </c>
      <c r="Q3439" s="92" t="s">
        <v>86</v>
      </c>
      <c r="R3439" s="92" t="s">
        <v>17739</v>
      </c>
      <c r="S3439" s="42" t="s">
        <v>17740</v>
      </c>
      <c r="T3439" s="42" t="s">
        <v>17741</v>
      </c>
      <c r="U3439" s="92" t="s">
        <v>73</v>
      </c>
      <c r="V3439" s="92" t="s">
        <v>73</v>
      </c>
      <c r="W3439" s="92" t="s">
        <v>73</v>
      </c>
      <c r="X3439" s="149">
        <v>41032</v>
      </c>
      <c r="Y3439" s="149">
        <v>41060</v>
      </c>
      <c r="Z3439" s="44">
        <f t="shared" si="309"/>
        <v>2012</v>
      </c>
      <c r="AA3439" s="44">
        <f t="shared" si="310"/>
        <v>5</v>
      </c>
      <c r="AB3439" s="44">
        <v>0</v>
      </c>
      <c r="AC3439" s="92" t="s">
        <v>314</v>
      </c>
      <c r="AD3439" s="92" t="s">
        <v>15543</v>
      </c>
      <c r="AE3439" s="92" t="s">
        <v>105</v>
      </c>
      <c r="AF3439" s="92" t="s">
        <v>105</v>
      </c>
      <c r="AG3439" s="92" t="s">
        <v>105</v>
      </c>
      <c r="AH3439" s="92" t="s">
        <v>105</v>
      </c>
      <c r="AI3439" s="92" t="s">
        <v>17742</v>
      </c>
      <c r="AJ3439" s="92" t="s">
        <v>17742</v>
      </c>
      <c r="AK3439" s="92"/>
      <c r="AL3439" s="92"/>
      <c r="AM3439" s="47">
        <v>1</v>
      </c>
      <c r="AN3439" s="47">
        <v>1</v>
      </c>
      <c r="AO3439" s="47">
        <v>6</v>
      </c>
      <c r="AP3439" s="47">
        <v>88</v>
      </c>
      <c r="AQ3439" s="47"/>
      <c r="AR3439" s="47"/>
      <c r="AS3439" s="150">
        <v>1</v>
      </c>
      <c r="AT3439" s="61">
        <v>1</v>
      </c>
      <c r="AU3439" s="61">
        <v>1</v>
      </c>
      <c r="AV3439" s="47"/>
      <c r="AW3439" s="61">
        <v>1</v>
      </c>
      <c r="AX3439" s="61"/>
      <c r="AY3439" s="44">
        <f t="shared" si="307"/>
        <v>29</v>
      </c>
      <c r="AZ3439" s="47"/>
      <c r="BA3439" s="47"/>
      <c r="BB3439" s="47"/>
      <c r="BC3439" s="48"/>
      <c r="BD3439" s="150"/>
      <c r="BE3439" s="96"/>
      <c r="BF3439" s="96"/>
      <c r="BG3439" s="51"/>
      <c r="BH3439" s="51">
        <f t="shared" si="311"/>
        <v>1</v>
      </c>
      <c r="BI3439" s="51">
        <v>1</v>
      </c>
      <c r="BJ3439" s="52"/>
      <c r="BK3439" s="52"/>
      <c r="BL3439" s="53"/>
      <c r="BM3439" s="47" t="e">
        <f>COUNTIFS(A$2:$AC3439,#REF!,M$2:$AL3439,M3439)</f>
        <v>#VALUE!</v>
      </c>
      <c r="BN3439" s="47">
        <v>0</v>
      </c>
      <c r="BO3439" s="151">
        <v>29</v>
      </c>
      <c r="BP3439" s="151">
        <v>0</v>
      </c>
      <c r="BQ3439" s="47">
        <v>29</v>
      </c>
      <c r="BR3439" s="61">
        <v>1</v>
      </c>
      <c r="BS3439" s="61">
        <v>1</v>
      </c>
      <c r="BT3439" s="44">
        <f t="shared" si="308"/>
        <v>33</v>
      </c>
      <c r="BW3439" s="40" t="s">
        <v>67</v>
      </c>
      <c r="BY3439" s="55"/>
      <c r="BZ3439" s="1" t="s">
        <v>22426</v>
      </c>
    </row>
    <row r="3440" spans="1:78" ht="15" customHeight="1">
      <c r="A3440" s="25" t="s">
        <v>14226</v>
      </c>
      <c r="B3440" s="42" t="s">
        <v>17743</v>
      </c>
      <c r="D3440" s="263">
        <v>0</v>
      </c>
      <c r="E3440" s="92" t="s">
        <v>11339</v>
      </c>
      <c r="F3440" s="92" t="s">
        <v>14227</v>
      </c>
      <c r="G3440" s="275"/>
      <c r="H3440" s="275"/>
      <c r="I3440" s="92" t="s">
        <v>13053</v>
      </c>
      <c r="J3440" s="43" t="s">
        <v>15540</v>
      </c>
      <c r="M3440" s="44" t="s">
        <v>91</v>
      </c>
      <c r="N3440" s="45" t="s">
        <v>314</v>
      </c>
      <c r="O3440" s="42" t="s">
        <v>81</v>
      </c>
      <c r="P3440" s="42" t="s">
        <v>16475</v>
      </c>
      <c r="Q3440" s="85" t="s">
        <v>105</v>
      </c>
      <c r="R3440" s="85" t="s">
        <v>105</v>
      </c>
      <c r="S3440" s="42" t="s">
        <v>17744</v>
      </c>
      <c r="T3440" s="42" t="s">
        <v>17744</v>
      </c>
      <c r="U3440" s="92" t="s">
        <v>73</v>
      </c>
      <c r="V3440" s="92" t="s">
        <v>73</v>
      </c>
      <c r="W3440" s="92" t="s">
        <v>73</v>
      </c>
      <c r="X3440" s="149">
        <v>41039</v>
      </c>
      <c r="Y3440" s="149">
        <v>41072</v>
      </c>
      <c r="Z3440" s="44">
        <f t="shared" si="309"/>
        <v>2012</v>
      </c>
      <c r="AA3440" s="44">
        <f t="shared" si="310"/>
        <v>5</v>
      </c>
      <c r="AB3440" s="44">
        <v>0</v>
      </c>
      <c r="AC3440" s="92" t="s">
        <v>314</v>
      </c>
      <c r="AD3440" s="92" t="s">
        <v>15543</v>
      </c>
      <c r="AE3440" s="92" t="s">
        <v>105</v>
      </c>
      <c r="AF3440" s="92" t="s">
        <v>105</v>
      </c>
      <c r="AG3440" s="92" t="s">
        <v>105</v>
      </c>
      <c r="AH3440" s="92" t="s">
        <v>105</v>
      </c>
      <c r="AI3440" s="92" t="s">
        <v>17745</v>
      </c>
      <c r="AJ3440" s="92" t="s">
        <v>17746</v>
      </c>
      <c r="AK3440" s="92"/>
      <c r="AL3440" s="92"/>
      <c r="AM3440" s="47">
        <v>1</v>
      </c>
      <c r="AN3440" s="47">
        <v>1</v>
      </c>
      <c r="AO3440" s="47">
        <v>6</v>
      </c>
      <c r="AP3440" s="47">
        <v>88</v>
      </c>
      <c r="AQ3440" s="47"/>
      <c r="AR3440" s="47"/>
      <c r="AS3440" s="150">
        <v>0</v>
      </c>
      <c r="AT3440" s="61">
        <v>1</v>
      </c>
      <c r="AU3440" s="61">
        <v>1</v>
      </c>
      <c r="AV3440" s="47"/>
      <c r="AW3440" s="61">
        <v>1</v>
      </c>
      <c r="AX3440" s="61"/>
      <c r="AY3440" s="44">
        <f t="shared" si="307"/>
        <v>34</v>
      </c>
      <c r="AZ3440" s="47"/>
      <c r="BA3440" s="47"/>
      <c r="BB3440" s="47"/>
      <c r="BC3440" s="48"/>
      <c r="BD3440" s="150"/>
      <c r="BE3440" s="96"/>
      <c r="BF3440" s="96"/>
      <c r="BG3440" s="51"/>
      <c r="BH3440" s="51">
        <f t="shared" si="311"/>
        <v>1</v>
      </c>
      <c r="BI3440" s="51">
        <v>1</v>
      </c>
      <c r="BJ3440" s="52"/>
      <c r="BK3440" s="52"/>
      <c r="BL3440" s="53"/>
      <c r="BM3440" s="47" t="e">
        <f>COUNTIFS(A$2:$AC3440,#REF!,M$2:$AL3440,M3440)</f>
        <v>#VALUE!</v>
      </c>
      <c r="BN3440" s="47">
        <v>0</v>
      </c>
      <c r="BO3440" s="151">
        <v>34</v>
      </c>
      <c r="BP3440" s="151">
        <v>0</v>
      </c>
      <c r="BQ3440" s="47">
        <v>34</v>
      </c>
      <c r="BR3440" s="61">
        <v>1</v>
      </c>
      <c r="BS3440" s="61">
        <v>1</v>
      </c>
      <c r="BT3440" s="44">
        <f t="shared" si="308"/>
        <v>40</v>
      </c>
      <c r="BW3440" s="40" t="s">
        <v>67</v>
      </c>
      <c r="BY3440" s="55"/>
      <c r="BZ3440" s="1" t="s">
        <v>22426</v>
      </c>
    </row>
    <row r="3441" spans="1:78" ht="15" customHeight="1">
      <c r="A3441" s="25" t="s">
        <v>14226</v>
      </c>
      <c r="B3441" s="42" t="s">
        <v>17747</v>
      </c>
      <c r="D3441" s="263">
        <v>0</v>
      </c>
      <c r="E3441" s="92" t="s">
        <v>11339</v>
      </c>
      <c r="F3441" s="92" t="s">
        <v>14227</v>
      </c>
      <c r="G3441" s="275"/>
      <c r="H3441" s="275"/>
      <c r="I3441" s="92" t="s">
        <v>13053</v>
      </c>
      <c r="J3441" s="43" t="s">
        <v>15540</v>
      </c>
      <c r="M3441" s="44" t="s">
        <v>91</v>
      </c>
      <c r="N3441" s="45" t="s">
        <v>314</v>
      </c>
      <c r="O3441" s="42" t="s">
        <v>81</v>
      </c>
      <c r="P3441" s="42" t="s">
        <v>16475</v>
      </c>
      <c r="Q3441" s="85" t="s">
        <v>105</v>
      </c>
      <c r="R3441" s="85" t="s">
        <v>105</v>
      </c>
      <c r="S3441" s="42" t="s">
        <v>17748</v>
      </c>
      <c r="T3441" s="42" t="s">
        <v>17749</v>
      </c>
      <c r="U3441" s="92" t="s">
        <v>73</v>
      </c>
      <c r="V3441" s="92" t="s">
        <v>73</v>
      </c>
      <c r="W3441" s="92" t="s">
        <v>73</v>
      </c>
      <c r="X3441" s="149">
        <v>41165</v>
      </c>
      <c r="Y3441" s="149">
        <v>41192</v>
      </c>
      <c r="Z3441" s="44">
        <f t="shared" si="309"/>
        <v>2012</v>
      </c>
      <c r="AA3441" s="44">
        <f t="shared" si="310"/>
        <v>9</v>
      </c>
      <c r="AB3441" s="44">
        <v>0</v>
      </c>
      <c r="AC3441" s="92" t="s">
        <v>17750</v>
      </c>
      <c r="AD3441" s="92" t="s">
        <v>17751</v>
      </c>
      <c r="AE3441" s="92" t="s">
        <v>314</v>
      </c>
      <c r="AF3441" s="92" t="s">
        <v>15543</v>
      </c>
      <c r="AG3441" s="92" t="s">
        <v>17752</v>
      </c>
      <c r="AH3441" s="92" t="s">
        <v>17753</v>
      </c>
      <c r="AI3441" s="92" t="s">
        <v>17754</v>
      </c>
      <c r="AJ3441" s="92" t="s">
        <v>17755</v>
      </c>
      <c r="AK3441" s="92"/>
      <c r="AL3441" s="92"/>
      <c r="AM3441" s="47">
        <v>1</v>
      </c>
      <c r="AN3441" s="47">
        <v>1</v>
      </c>
      <c r="AO3441" s="47">
        <v>6</v>
      </c>
      <c r="AP3441" s="47">
        <v>88</v>
      </c>
      <c r="AQ3441" s="47"/>
      <c r="AR3441" s="47"/>
      <c r="AS3441" s="150">
        <v>0</v>
      </c>
      <c r="AT3441" s="61">
        <v>1</v>
      </c>
      <c r="AU3441" s="61">
        <v>1</v>
      </c>
      <c r="AV3441" s="47"/>
      <c r="AW3441" s="61">
        <v>1</v>
      </c>
      <c r="AX3441" s="61"/>
      <c r="AY3441" s="44">
        <f t="shared" si="307"/>
        <v>28</v>
      </c>
      <c r="AZ3441" s="47"/>
      <c r="BA3441" s="47"/>
      <c r="BB3441" s="47"/>
      <c r="BC3441" s="48"/>
      <c r="BD3441" s="150"/>
      <c r="BE3441" s="96"/>
      <c r="BF3441" s="96"/>
      <c r="BG3441" s="51"/>
      <c r="BH3441" s="51">
        <f t="shared" si="311"/>
        <v>1</v>
      </c>
      <c r="BI3441" s="51">
        <v>2</v>
      </c>
      <c r="BJ3441" s="52"/>
      <c r="BK3441" s="52"/>
      <c r="BL3441" s="53"/>
      <c r="BM3441" s="47" t="e">
        <f>COUNTIFS(A$2:$AC3441,#REF!,M$2:$AL3441,M3441)</f>
        <v>#VALUE!</v>
      </c>
      <c r="BN3441" s="47">
        <v>0</v>
      </c>
      <c r="BO3441" s="151">
        <v>28</v>
      </c>
      <c r="BP3441" s="151">
        <v>0</v>
      </c>
      <c r="BQ3441" s="47">
        <v>28</v>
      </c>
      <c r="BR3441" s="61">
        <v>1</v>
      </c>
      <c r="BS3441" s="61">
        <v>1</v>
      </c>
      <c r="BT3441" s="44">
        <f t="shared" si="308"/>
        <v>166</v>
      </c>
      <c r="BW3441" s="40" t="s">
        <v>67</v>
      </c>
      <c r="BY3441" s="55"/>
      <c r="BZ3441" s="1" t="s">
        <v>22426</v>
      </c>
    </row>
    <row r="3442" spans="1:78" ht="15" customHeight="1">
      <c r="A3442" s="25" t="s">
        <v>14226</v>
      </c>
      <c r="B3442" s="42" t="s">
        <v>17756</v>
      </c>
      <c r="D3442" s="263">
        <v>0</v>
      </c>
      <c r="E3442" s="92" t="s">
        <v>11339</v>
      </c>
      <c r="F3442" s="92" t="s">
        <v>14227</v>
      </c>
      <c r="G3442" s="275"/>
      <c r="H3442" s="275"/>
      <c r="I3442" s="92" t="s">
        <v>13053</v>
      </c>
      <c r="J3442" s="43" t="s">
        <v>15540</v>
      </c>
      <c r="M3442" s="44" t="s">
        <v>91</v>
      </c>
      <c r="N3442" s="45" t="s">
        <v>314</v>
      </c>
      <c r="O3442" s="42" t="s">
        <v>81</v>
      </c>
      <c r="P3442" s="42" t="s">
        <v>16475</v>
      </c>
      <c r="Q3442" s="85" t="s">
        <v>105</v>
      </c>
      <c r="R3442" s="85" t="s">
        <v>105</v>
      </c>
      <c r="S3442" s="42" t="s">
        <v>17757</v>
      </c>
      <c r="T3442" s="42" t="s">
        <v>17757</v>
      </c>
      <c r="U3442" s="92" t="s">
        <v>73</v>
      </c>
      <c r="V3442" s="92" t="s">
        <v>73</v>
      </c>
      <c r="W3442" s="92" t="s">
        <v>73</v>
      </c>
      <c r="X3442" s="149">
        <v>41193</v>
      </c>
      <c r="Y3442" s="149">
        <v>41244</v>
      </c>
      <c r="Z3442" s="44">
        <f t="shared" si="309"/>
        <v>2012</v>
      </c>
      <c r="AA3442" s="44">
        <f t="shared" si="310"/>
        <v>10</v>
      </c>
      <c r="AB3442" s="44">
        <v>0</v>
      </c>
      <c r="AC3442" s="92" t="s">
        <v>314</v>
      </c>
      <c r="AD3442" s="92" t="s">
        <v>15543</v>
      </c>
      <c r="AE3442" s="92" t="s">
        <v>105</v>
      </c>
      <c r="AF3442" s="92" t="s">
        <v>105</v>
      </c>
      <c r="AG3442" s="92" t="s">
        <v>105</v>
      </c>
      <c r="AH3442" s="92" t="s">
        <v>105</v>
      </c>
      <c r="AI3442" s="92" t="s">
        <v>17758</v>
      </c>
      <c r="AJ3442" s="92" t="s">
        <v>17759</v>
      </c>
      <c r="AK3442" s="92"/>
      <c r="AL3442" s="92"/>
      <c r="AM3442" s="47">
        <v>1</v>
      </c>
      <c r="AN3442" s="47">
        <v>1</v>
      </c>
      <c r="AO3442" s="47">
        <v>6</v>
      </c>
      <c r="AP3442" s="47">
        <v>88</v>
      </c>
      <c r="AQ3442" s="47"/>
      <c r="AR3442" s="47"/>
      <c r="AS3442" s="150">
        <v>0</v>
      </c>
      <c r="AT3442" s="61">
        <v>1</v>
      </c>
      <c r="AU3442" s="61">
        <v>1</v>
      </c>
      <c r="AV3442" s="47"/>
      <c r="AW3442" s="61">
        <v>1</v>
      </c>
      <c r="AX3442" s="61"/>
      <c r="AY3442" s="44">
        <f t="shared" si="307"/>
        <v>52</v>
      </c>
      <c r="AZ3442" s="47"/>
      <c r="BA3442" s="47"/>
      <c r="BB3442" s="47"/>
      <c r="BC3442" s="48"/>
      <c r="BD3442" s="150"/>
      <c r="BE3442" s="96"/>
      <c r="BF3442" s="96"/>
      <c r="BG3442" s="51"/>
      <c r="BH3442" s="51">
        <f t="shared" si="311"/>
        <v>1</v>
      </c>
      <c r="BI3442" s="51">
        <v>99</v>
      </c>
      <c r="BJ3442" s="52"/>
      <c r="BK3442" s="52"/>
      <c r="BL3442" s="53"/>
      <c r="BM3442" s="47" t="e">
        <f>COUNTIFS(A$2:$AC3442,#REF!,M$2:$AL3442,M3442)</f>
        <v>#VALUE!</v>
      </c>
      <c r="BN3442" s="47">
        <v>0</v>
      </c>
      <c r="BO3442" s="151">
        <v>52</v>
      </c>
      <c r="BP3442" s="151">
        <v>0</v>
      </c>
      <c r="BQ3442" s="47">
        <v>52</v>
      </c>
      <c r="BR3442" s="61">
        <v>1</v>
      </c>
      <c r="BS3442" s="61">
        <v>1</v>
      </c>
      <c r="BT3442" s="44">
        <f t="shared" si="308"/>
        <v>194</v>
      </c>
      <c r="BW3442" s="40" t="s">
        <v>67</v>
      </c>
      <c r="BY3442" s="55"/>
      <c r="BZ3442" s="1" t="s">
        <v>22426</v>
      </c>
    </row>
    <row r="3443" spans="1:78" ht="15" customHeight="1">
      <c r="A3443" s="25" t="s">
        <v>14226</v>
      </c>
      <c r="B3443" s="42" t="s">
        <v>17760</v>
      </c>
      <c r="D3443" s="263">
        <v>0</v>
      </c>
      <c r="E3443" s="92" t="s">
        <v>11339</v>
      </c>
      <c r="F3443" s="92" t="s">
        <v>14227</v>
      </c>
      <c r="G3443" s="275"/>
      <c r="H3443" s="275"/>
      <c r="I3443" s="92" t="s">
        <v>13059</v>
      </c>
      <c r="J3443" s="43" t="s">
        <v>16848</v>
      </c>
      <c r="M3443" s="44" t="s">
        <v>91</v>
      </c>
      <c r="N3443" s="45" t="s">
        <v>406</v>
      </c>
      <c r="O3443" s="42" t="s">
        <v>81</v>
      </c>
      <c r="P3443" s="42" t="s">
        <v>16475</v>
      </c>
      <c r="Q3443" s="85" t="s">
        <v>105</v>
      </c>
      <c r="R3443" s="85" t="s">
        <v>105</v>
      </c>
      <c r="S3443" s="42" t="s">
        <v>17761</v>
      </c>
      <c r="T3443" s="42" t="s">
        <v>17762</v>
      </c>
      <c r="U3443" s="92" t="s">
        <v>73</v>
      </c>
      <c r="V3443" s="92" t="s">
        <v>73</v>
      </c>
      <c r="W3443" s="92" t="s">
        <v>73</v>
      </c>
      <c r="X3443" s="149">
        <v>41010</v>
      </c>
      <c r="Y3443" s="149">
        <v>41034</v>
      </c>
      <c r="Z3443" s="44">
        <f t="shared" si="309"/>
        <v>2012</v>
      </c>
      <c r="AA3443" s="44">
        <f t="shared" si="310"/>
        <v>4</v>
      </c>
      <c r="AB3443" s="44">
        <v>0</v>
      </c>
      <c r="AC3443" s="92" t="s">
        <v>406</v>
      </c>
      <c r="AD3443" s="92" t="s">
        <v>16850</v>
      </c>
      <c r="AE3443" s="92" t="s">
        <v>105</v>
      </c>
      <c r="AF3443" s="92" t="s">
        <v>105</v>
      </c>
      <c r="AG3443" s="92" t="s">
        <v>105</v>
      </c>
      <c r="AH3443" s="92" t="s">
        <v>105</v>
      </c>
      <c r="AI3443" s="92" t="s">
        <v>17763</v>
      </c>
      <c r="AJ3443" s="92" t="s">
        <v>17764</v>
      </c>
      <c r="AK3443" s="92"/>
      <c r="AL3443" s="92"/>
      <c r="AM3443" s="47">
        <v>1</v>
      </c>
      <c r="AN3443" s="47">
        <v>1</v>
      </c>
      <c r="AO3443" s="47">
        <v>6</v>
      </c>
      <c r="AP3443" s="47">
        <v>88</v>
      </c>
      <c r="AQ3443" s="47"/>
      <c r="AR3443" s="47"/>
      <c r="AS3443" s="150">
        <v>0</v>
      </c>
      <c r="AT3443" s="61">
        <v>1</v>
      </c>
      <c r="AU3443" s="61">
        <v>1</v>
      </c>
      <c r="AV3443" s="47"/>
      <c r="AW3443" s="61">
        <v>1</v>
      </c>
      <c r="AX3443" s="61"/>
      <c r="AY3443" s="44">
        <f t="shared" si="307"/>
        <v>25</v>
      </c>
      <c r="AZ3443" s="47"/>
      <c r="BA3443" s="47"/>
      <c r="BB3443" s="47"/>
      <c r="BC3443" s="48"/>
      <c r="BD3443" s="150"/>
      <c r="BE3443" s="96"/>
      <c r="BF3443" s="96"/>
      <c r="BG3443" s="51"/>
      <c r="BH3443" s="51">
        <f t="shared" si="311"/>
        <v>1</v>
      </c>
      <c r="BI3443" s="51">
        <v>5</v>
      </c>
      <c r="BJ3443" s="52"/>
      <c r="BK3443" s="52"/>
      <c r="BL3443" s="53"/>
      <c r="BM3443" s="47" t="e">
        <f>COUNTIFS(A$2:$AC3443,#REF!,M$2:$AL3443,M3443)</f>
        <v>#VALUE!</v>
      </c>
      <c r="BN3443" s="47">
        <v>0</v>
      </c>
      <c r="BO3443" s="151">
        <v>25</v>
      </c>
      <c r="BP3443" s="151">
        <v>0</v>
      </c>
      <c r="BQ3443" s="47">
        <v>25</v>
      </c>
      <c r="BR3443" s="61">
        <v>1</v>
      </c>
      <c r="BS3443" s="61">
        <v>1</v>
      </c>
      <c r="BT3443" s="44">
        <f t="shared" si="308"/>
        <v>11</v>
      </c>
      <c r="BW3443" s="40" t="s">
        <v>67</v>
      </c>
      <c r="BY3443" s="55"/>
      <c r="BZ3443" s="1" t="s">
        <v>22426</v>
      </c>
    </row>
    <row r="3444" spans="1:78" ht="15" customHeight="1">
      <c r="A3444" s="25" t="s">
        <v>14226</v>
      </c>
      <c r="B3444" s="42" t="s">
        <v>17765</v>
      </c>
      <c r="D3444" s="263">
        <v>0</v>
      </c>
      <c r="E3444" s="92" t="s">
        <v>11339</v>
      </c>
      <c r="F3444" s="92" t="s">
        <v>14227</v>
      </c>
      <c r="G3444" s="275"/>
      <c r="H3444" s="275"/>
      <c r="I3444" s="92" t="s">
        <v>13059</v>
      </c>
      <c r="J3444" s="43" t="s">
        <v>16848</v>
      </c>
      <c r="M3444" s="44" t="s">
        <v>91</v>
      </c>
      <c r="N3444" s="45" t="s">
        <v>406</v>
      </c>
      <c r="O3444" s="42" t="s">
        <v>81</v>
      </c>
      <c r="P3444" s="42" t="s">
        <v>16475</v>
      </c>
      <c r="Q3444" s="85" t="s">
        <v>105</v>
      </c>
      <c r="R3444" s="85" t="s">
        <v>105</v>
      </c>
      <c r="S3444" s="42" t="s">
        <v>17766</v>
      </c>
      <c r="T3444" s="42" t="s">
        <v>17767</v>
      </c>
      <c r="U3444" s="92" t="s">
        <v>73</v>
      </c>
      <c r="V3444" s="92" t="s">
        <v>73</v>
      </c>
      <c r="W3444" s="92" t="s">
        <v>73</v>
      </c>
      <c r="X3444" s="149">
        <v>41200</v>
      </c>
      <c r="Y3444" s="149">
        <v>41216</v>
      </c>
      <c r="Z3444" s="44">
        <f t="shared" si="309"/>
        <v>2012</v>
      </c>
      <c r="AA3444" s="44">
        <f t="shared" si="310"/>
        <v>10</v>
      </c>
      <c r="AB3444" s="44">
        <v>0</v>
      </c>
      <c r="AC3444" s="92" t="s">
        <v>406</v>
      </c>
      <c r="AD3444" s="92" t="s">
        <v>16850</v>
      </c>
      <c r="AE3444" s="92" t="s">
        <v>105</v>
      </c>
      <c r="AF3444" s="92" t="s">
        <v>105</v>
      </c>
      <c r="AG3444" s="92" t="s">
        <v>105</v>
      </c>
      <c r="AH3444" s="92" t="s">
        <v>105</v>
      </c>
      <c r="AI3444" s="92" t="s">
        <v>17768</v>
      </c>
      <c r="AJ3444" s="92" t="s">
        <v>17769</v>
      </c>
      <c r="AK3444" s="92"/>
      <c r="AL3444" s="92"/>
      <c r="AM3444" s="47">
        <v>1</v>
      </c>
      <c r="AN3444" s="47">
        <v>1</v>
      </c>
      <c r="AO3444" s="47">
        <v>6</v>
      </c>
      <c r="AP3444" s="47">
        <v>88</v>
      </c>
      <c r="AQ3444" s="47"/>
      <c r="AR3444" s="47"/>
      <c r="AS3444" s="150">
        <v>0</v>
      </c>
      <c r="AT3444" s="61">
        <v>1</v>
      </c>
      <c r="AU3444" s="61">
        <v>1</v>
      </c>
      <c r="AV3444" s="47"/>
      <c r="AW3444" s="61">
        <v>1</v>
      </c>
      <c r="AX3444" s="61"/>
      <c r="AY3444" s="44">
        <f t="shared" si="307"/>
        <v>17</v>
      </c>
      <c r="AZ3444" s="47"/>
      <c r="BA3444" s="47"/>
      <c r="BB3444" s="47"/>
      <c r="BC3444" s="48"/>
      <c r="BD3444" s="150"/>
      <c r="BE3444" s="96"/>
      <c r="BF3444" s="96"/>
      <c r="BG3444" s="51"/>
      <c r="BH3444" s="51">
        <f t="shared" si="311"/>
        <v>1</v>
      </c>
      <c r="BI3444" s="51">
        <v>4</v>
      </c>
      <c r="BJ3444" s="52"/>
      <c r="BK3444" s="52"/>
      <c r="BL3444" s="53"/>
      <c r="BM3444" s="47" t="e">
        <f>COUNTIFS(A$2:$AC3444,#REF!,M$2:$AL3444,M3444)</f>
        <v>#VALUE!</v>
      </c>
      <c r="BN3444" s="47">
        <v>0</v>
      </c>
      <c r="BO3444" s="151">
        <v>17</v>
      </c>
      <c r="BP3444" s="151">
        <v>0</v>
      </c>
      <c r="BQ3444" s="47">
        <v>17</v>
      </c>
      <c r="BR3444" s="61">
        <v>1</v>
      </c>
      <c r="BS3444" s="61">
        <v>1</v>
      </c>
      <c r="BT3444" s="44">
        <f t="shared" si="308"/>
        <v>201</v>
      </c>
      <c r="BW3444" s="40" t="s">
        <v>67</v>
      </c>
      <c r="BY3444" s="55"/>
      <c r="BZ3444" s="1" t="s">
        <v>22426</v>
      </c>
    </row>
    <row r="3445" spans="1:78" ht="15" customHeight="1">
      <c r="A3445" s="25" t="s">
        <v>14226</v>
      </c>
      <c r="B3445" s="42" t="s">
        <v>17770</v>
      </c>
      <c r="D3445" s="263">
        <v>0</v>
      </c>
      <c r="E3445" s="92" t="s">
        <v>11339</v>
      </c>
      <c r="F3445" s="92" t="s">
        <v>14227</v>
      </c>
      <c r="G3445" s="275"/>
      <c r="H3445" s="275"/>
      <c r="I3445" s="92" t="s">
        <v>13059</v>
      </c>
      <c r="J3445" s="43" t="s">
        <v>16848</v>
      </c>
      <c r="M3445" s="44" t="s">
        <v>91</v>
      </c>
      <c r="N3445" s="45" t="s">
        <v>406</v>
      </c>
      <c r="O3445" s="42" t="s">
        <v>81</v>
      </c>
      <c r="P3445" s="42" t="s">
        <v>16475</v>
      </c>
      <c r="Q3445" s="85" t="s">
        <v>105</v>
      </c>
      <c r="R3445" s="85" t="s">
        <v>105</v>
      </c>
      <c r="S3445" s="42" t="s">
        <v>17771</v>
      </c>
      <c r="T3445" s="42" t="s">
        <v>17772</v>
      </c>
      <c r="U3445" s="92" t="s">
        <v>73</v>
      </c>
      <c r="V3445" s="92" t="s">
        <v>73</v>
      </c>
      <c r="W3445" s="92" t="s">
        <v>73</v>
      </c>
      <c r="X3445" s="149">
        <v>41219</v>
      </c>
      <c r="Y3445" s="149">
        <v>41244</v>
      </c>
      <c r="Z3445" s="44">
        <f t="shared" si="309"/>
        <v>2012</v>
      </c>
      <c r="AA3445" s="44">
        <f t="shared" si="310"/>
        <v>11</v>
      </c>
      <c r="AB3445" s="44">
        <v>0</v>
      </c>
      <c r="AC3445" s="92" t="s">
        <v>406</v>
      </c>
      <c r="AD3445" s="92" t="s">
        <v>16850</v>
      </c>
      <c r="AE3445" s="92" t="s">
        <v>105</v>
      </c>
      <c r="AF3445" s="92" t="s">
        <v>105</v>
      </c>
      <c r="AG3445" s="92" t="s">
        <v>105</v>
      </c>
      <c r="AH3445" s="92" t="s">
        <v>105</v>
      </c>
      <c r="AI3445" s="92" t="s">
        <v>17773</v>
      </c>
      <c r="AJ3445" s="92" t="s">
        <v>17774</v>
      </c>
      <c r="AK3445" s="92"/>
      <c r="AL3445" s="92"/>
      <c r="AM3445" s="47">
        <v>1</v>
      </c>
      <c r="AN3445" s="47">
        <v>1</v>
      </c>
      <c r="AO3445" s="47">
        <v>6</v>
      </c>
      <c r="AP3445" s="47">
        <v>88</v>
      </c>
      <c r="AQ3445" s="47"/>
      <c r="AR3445" s="47"/>
      <c r="AS3445" s="150">
        <v>0</v>
      </c>
      <c r="AT3445" s="61">
        <v>1</v>
      </c>
      <c r="AU3445" s="61">
        <v>1</v>
      </c>
      <c r="AV3445" s="47"/>
      <c r="AW3445" s="61">
        <v>1</v>
      </c>
      <c r="AX3445" s="61"/>
      <c r="AY3445" s="44">
        <f t="shared" si="307"/>
        <v>26</v>
      </c>
      <c r="AZ3445" s="47"/>
      <c r="BA3445" s="47"/>
      <c r="BB3445" s="47"/>
      <c r="BC3445" s="48"/>
      <c r="BD3445" s="150"/>
      <c r="BE3445" s="96"/>
      <c r="BF3445" s="96"/>
      <c r="BG3445" s="51"/>
      <c r="BH3445" s="51">
        <f t="shared" si="311"/>
        <v>1</v>
      </c>
      <c r="BI3445" s="51">
        <v>4</v>
      </c>
      <c r="BJ3445" s="52"/>
      <c r="BK3445" s="52"/>
      <c r="BL3445" s="53"/>
      <c r="BM3445" s="47" t="e">
        <f>COUNTIFS(A$2:$AC3445,#REF!,M$2:$AL3445,M3445)</f>
        <v>#VALUE!</v>
      </c>
      <c r="BN3445" s="47">
        <v>0</v>
      </c>
      <c r="BO3445" s="151">
        <v>26</v>
      </c>
      <c r="BP3445" s="151">
        <v>0</v>
      </c>
      <c r="BQ3445" s="47">
        <v>26</v>
      </c>
      <c r="BR3445" s="61">
        <v>1</v>
      </c>
      <c r="BS3445" s="61">
        <v>1</v>
      </c>
      <c r="BT3445" s="44">
        <f t="shared" si="308"/>
        <v>220</v>
      </c>
      <c r="BW3445" s="40" t="s">
        <v>67</v>
      </c>
      <c r="BY3445" s="55"/>
      <c r="BZ3445" s="1" t="s">
        <v>22426</v>
      </c>
    </row>
    <row r="3446" spans="1:78" ht="15" customHeight="1">
      <c r="A3446" s="25" t="s">
        <v>14226</v>
      </c>
      <c r="B3446" s="42" t="s">
        <v>17775</v>
      </c>
      <c r="D3446" s="263">
        <v>0</v>
      </c>
      <c r="E3446" s="92" t="s">
        <v>11339</v>
      </c>
      <c r="F3446" s="92" t="s">
        <v>14227</v>
      </c>
      <c r="G3446" s="275"/>
      <c r="H3446" s="275"/>
      <c r="I3446" s="92" t="s">
        <v>13779</v>
      </c>
      <c r="J3446" s="43" t="s">
        <v>17776</v>
      </c>
      <c r="M3446" s="44" t="s">
        <v>91</v>
      </c>
      <c r="N3446" s="45" t="s">
        <v>11909</v>
      </c>
      <c r="O3446" s="42" t="s">
        <v>81</v>
      </c>
      <c r="P3446" s="42" t="s">
        <v>16475</v>
      </c>
      <c r="Q3446" s="92" t="s">
        <v>153</v>
      </c>
      <c r="R3446" s="92" t="s">
        <v>17777</v>
      </c>
      <c r="S3446" s="42" t="s">
        <v>6118</v>
      </c>
      <c r="T3446" s="42" t="s">
        <v>17717</v>
      </c>
      <c r="U3446" s="92" t="s">
        <v>73</v>
      </c>
      <c r="V3446" s="92" t="s">
        <v>73</v>
      </c>
      <c r="W3446" s="92" t="s">
        <v>73</v>
      </c>
      <c r="X3446" s="149">
        <v>41047</v>
      </c>
      <c r="Y3446" s="149">
        <v>41083</v>
      </c>
      <c r="Z3446" s="44">
        <f t="shared" si="309"/>
        <v>2012</v>
      </c>
      <c r="AA3446" s="44">
        <f t="shared" si="310"/>
        <v>5</v>
      </c>
      <c r="AB3446" s="44">
        <v>0</v>
      </c>
      <c r="AC3446" s="92" t="s">
        <v>13783</v>
      </c>
      <c r="AD3446" s="92" t="s">
        <v>17778</v>
      </c>
      <c r="AE3446" s="92" t="s">
        <v>105</v>
      </c>
      <c r="AF3446" s="92" t="s">
        <v>105</v>
      </c>
      <c r="AG3446" s="92" t="s">
        <v>105</v>
      </c>
      <c r="AH3446" s="92" t="s">
        <v>105</v>
      </c>
      <c r="AI3446" s="92" t="s">
        <v>17779</v>
      </c>
      <c r="AJ3446" s="92" t="s">
        <v>17780</v>
      </c>
      <c r="AK3446" s="92"/>
      <c r="AL3446" s="92"/>
      <c r="AM3446" s="47">
        <v>1</v>
      </c>
      <c r="AN3446" s="47">
        <v>1</v>
      </c>
      <c r="AO3446" s="47">
        <v>6</v>
      </c>
      <c r="AP3446" s="47">
        <v>88</v>
      </c>
      <c r="AQ3446" s="47"/>
      <c r="AR3446" s="47"/>
      <c r="AS3446" s="150">
        <v>1</v>
      </c>
      <c r="AT3446" s="61">
        <v>1</v>
      </c>
      <c r="AU3446" s="61">
        <v>1</v>
      </c>
      <c r="AV3446" s="47"/>
      <c r="AW3446" s="61">
        <v>1</v>
      </c>
      <c r="AX3446" s="61"/>
      <c r="AY3446" s="44">
        <f t="shared" si="307"/>
        <v>37</v>
      </c>
      <c r="AZ3446" s="47"/>
      <c r="BA3446" s="47"/>
      <c r="BB3446" s="47"/>
      <c r="BC3446" s="48"/>
      <c r="BD3446" s="150"/>
      <c r="BE3446" s="96"/>
      <c r="BF3446" s="96"/>
      <c r="BG3446" s="51"/>
      <c r="BH3446" s="51">
        <f t="shared" si="311"/>
        <v>1</v>
      </c>
      <c r="BI3446" s="51">
        <v>4</v>
      </c>
      <c r="BJ3446" s="52"/>
      <c r="BK3446" s="52"/>
      <c r="BL3446" s="53"/>
      <c r="BM3446" s="47" t="e">
        <f>COUNTIFS(A$2:$AC3446,#REF!,M$2:$AL3446,M3446)</f>
        <v>#VALUE!</v>
      </c>
      <c r="BN3446" s="47">
        <v>1</v>
      </c>
      <c r="BO3446" s="151">
        <v>37</v>
      </c>
      <c r="BP3446" s="151">
        <v>0</v>
      </c>
      <c r="BQ3446" s="47">
        <v>37</v>
      </c>
      <c r="BR3446" s="61">
        <v>1</v>
      </c>
      <c r="BS3446" s="61">
        <v>1</v>
      </c>
      <c r="BT3446" s="44">
        <f t="shared" si="308"/>
        <v>48</v>
      </c>
      <c r="BW3446" s="40" t="s">
        <v>67</v>
      </c>
      <c r="BY3446" s="55"/>
      <c r="BZ3446" s="1" t="s">
        <v>22426</v>
      </c>
    </row>
    <row r="3447" spans="1:78" ht="15" customHeight="1">
      <c r="A3447" s="25" t="s">
        <v>14226</v>
      </c>
      <c r="B3447" s="42" t="s">
        <v>17781</v>
      </c>
      <c r="D3447" s="263">
        <v>0</v>
      </c>
      <c r="E3447" s="92" t="s">
        <v>11339</v>
      </c>
      <c r="F3447" s="92" t="s">
        <v>14227</v>
      </c>
      <c r="G3447" s="275"/>
      <c r="H3447" s="275"/>
      <c r="I3447" s="92" t="s">
        <v>12491</v>
      </c>
      <c r="J3447" s="43" t="s">
        <v>15558</v>
      </c>
      <c r="M3447" s="44" t="s">
        <v>91</v>
      </c>
      <c r="N3447" s="45" t="s">
        <v>415</v>
      </c>
      <c r="O3447" s="42" t="s">
        <v>81</v>
      </c>
      <c r="P3447" s="42" t="s">
        <v>16475</v>
      </c>
      <c r="Q3447" s="85" t="s">
        <v>105</v>
      </c>
      <c r="R3447" s="85" t="s">
        <v>105</v>
      </c>
      <c r="S3447" s="42" t="s">
        <v>17782</v>
      </c>
      <c r="T3447" s="42" t="s">
        <v>17782</v>
      </c>
      <c r="U3447" s="92" t="s">
        <v>73</v>
      </c>
      <c r="V3447" s="92" t="s">
        <v>73</v>
      </c>
      <c r="W3447" s="92" t="s">
        <v>73</v>
      </c>
      <c r="X3447" s="149">
        <v>41017</v>
      </c>
      <c r="Y3447" s="149">
        <v>41041</v>
      </c>
      <c r="Z3447" s="44">
        <f t="shared" si="309"/>
        <v>2012</v>
      </c>
      <c r="AA3447" s="44">
        <f t="shared" si="310"/>
        <v>4</v>
      </c>
      <c r="AB3447" s="44">
        <v>0</v>
      </c>
      <c r="AC3447" s="92" t="s">
        <v>415</v>
      </c>
      <c r="AD3447" s="92" t="s">
        <v>15561</v>
      </c>
      <c r="AE3447" s="92" t="s">
        <v>105</v>
      </c>
      <c r="AF3447" s="92" t="s">
        <v>105</v>
      </c>
      <c r="AG3447" s="92" t="s">
        <v>105</v>
      </c>
      <c r="AH3447" s="92" t="s">
        <v>105</v>
      </c>
      <c r="AI3447" s="92" t="s">
        <v>17783</v>
      </c>
      <c r="AJ3447" s="92" t="s">
        <v>17783</v>
      </c>
      <c r="AK3447" s="92"/>
      <c r="AL3447" s="92"/>
      <c r="AM3447" s="47">
        <v>1</v>
      </c>
      <c r="AN3447" s="47">
        <v>1</v>
      </c>
      <c r="AO3447" s="47">
        <v>6</v>
      </c>
      <c r="AP3447" s="47">
        <v>88</v>
      </c>
      <c r="AQ3447" s="47"/>
      <c r="AR3447" s="47"/>
      <c r="AS3447" s="150">
        <v>0</v>
      </c>
      <c r="AT3447" s="49">
        <v>1</v>
      </c>
      <c r="AU3447" s="49">
        <v>1</v>
      </c>
      <c r="AV3447" s="47"/>
      <c r="AW3447" s="49">
        <v>1</v>
      </c>
      <c r="AX3447" s="49"/>
      <c r="AY3447" s="44">
        <f t="shared" si="307"/>
        <v>25</v>
      </c>
      <c r="AZ3447" s="47"/>
      <c r="BA3447" s="47"/>
      <c r="BB3447" s="47"/>
      <c r="BC3447" s="48"/>
      <c r="BD3447" s="150"/>
      <c r="BE3447" s="96"/>
      <c r="BF3447" s="96"/>
      <c r="BG3447" s="51"/>
      <c r="BH3447" s="51">
        <f t="shared" si="311"/>
        <v>1</v>
      </c>
      <c r="BI3447" s="51">
        <v>1</v>
      </c>
      <c r="BJ3447" s="52"/>
      <c r="BK3447" s="52"/>
      <c r="BL3447" s="53"/>
      <c r="BM3447" s="47" t="e">
        <f>COUNTIFS(A$2:$AC3447,#REF!,M$2:$AL3447,M3447)</f>
        <v>#VALUE!</v>
      </c>
      <c r="BN3447" s="47">
        <v>0</v>
      </c>
      <c r="BO3447" s="151">
        <v>25</v>
      </c>
      <c r="BP3447" s="151">
        <v>0</v>
      </c>
      <c r="BQ3447" s="47">
        <v>25</v>
      </c>
      <c r="BR3447" s="49">
        <v>1</v>
      </c>
      <c r="BS3447" s="49">
        <v>1</v>
      </c>
      <c r="BT3447" s="44">
        <f t="shared" si="308"/>
        <v>18</v>
      </c>
      <c r="BW3447" s="40" t="s">
        <v>67</v>
      </c>
      <c r="BY3447" s="55"/>
      <c r="BZ3447" s="1" t="s">
        <v>22426</v>
      </c>
    </row>
    <row r="3448" spans="1:78" ht="15" customHeight="1">
      <c r="A3448" s="25" t="s">
        <v>14226</v>
      </c>
      <c r="B3448" s="42" t="s">
        <v>17784</v>
      </c>
      <c r="D3448" s="263">
        <v>0</v>
      </c>
      <c r="E3448" s="92" t="s">
        <v>11339</v>
      </c>
      <c r="F3448" s="92" t="s">
        <v>14227</v>
      </c>
      <c r="G3448" s="275"/>
      <c r="H3448" s="275"/>
      <c r="I3448" s="92" t="s">
        <v>12491</v>
      </c>
      <c r="J3448" s="43" t="s">
        <v>15558</v>
      </c>
      <c r="M3448" s="44" t="s">
        <v>91</v>
      </c>
      <c r="N3448" s="45" t="s">
        <v>415</v>
      </c>
      <c r="O3448" s="42" t="s">
        <v>81</v>
      </c>
      <c r="P3448" s="42" t="s">
        <v>16475</v>
      </c>
      <c r="Q3448" s="85" t="s">
        <v>105</v>
      </c>
      <c r="R3448" s="85" t="s">
        <v>105</v>
      </c>
      <c r="S3448" s="42" t="s">
        <v>17785</v>
      </c>
      <c r="T3448" s="42" t="s">
        <v>17785</v>
      </c>
      <c r="U3448" s="92" t="s">
        <v>73</v>
      </c>
      <c r="V3448" s="92" t="s">
        <v>73</v>
      </c>
      <c r="W3448" s="92" t="s">
        <v>73</v>
      </c>
      <c r="X3448" s="149">
        <v>41087</v>
      </c>
      <c r="Y3448" s="149">
        <v>41114</v>
      </c>
      <c r="Z3448" s="44">
        <f t="shared" si="309"/>
        <v>2012</v>
      </c>
      <c r="AA3448" s="44">
        <f t="shared" si="310"/>
        <v>6</v>
      </c>
      <c r="AB3448" s="44">
        <v>0</v>
      </c>
      <c r="AC3448" s="92" t="s">
        <v>415</v>
      </c>
      <c r="AD3448" s="92" t="s">
        <v>15561</v>
      </c>
      <c r="AE3448" s="92" t="s">
        <v>105</v>
      </c>
      <c r="AF3448" s="92" t="s">
        <v>105</v>
      </c>
      <c r="AG3448" s="92" t="s">
        <v>105</v>
      </c>
      <c r="AH3448" s="92" t="s">
        <v>105</v>
      </c>
      <c r="AI3448" s="92" t="s">
        <v>17786</v>
      </c>
      <c r="AJ3448" s="92" t="s">
        <v>17786</v>
      </c>
      <c r="AK3448" s="92"/>
      <c r="AL3448" s="92"/>
      <c r="AM3448" s="47">
        <v>1</v>
      </c>
      <c r="AN3448" s="47">
        <v>1</v>
      </c>
      <c r="AO3448" s="47">
        <v>6</v>
      </c>
      <c r="AP3448" s="47">
        <v>88</v>
      </c>
      <c r="AQ3448" s="47"/>
      <c r="AR3448" s="47"/>
      <c r="AS3448" s="150">
        <v>0</v>
      </c>
      <c r="AT3448" s="61">
        <v>1</v>
      </c>
      <c r="AU3448" s="61">
        <v>1</v>
      </c>
      <c r="AV3448" s="47"/>
      <c r="AW3448" s="61">
        <v>1</v>
      </c>
      <c r="AX3448" s="61"/>
      <c r="AY3448" s="44">
        <f t="shared" si="307"/>
        <v>28</v>
      </c>
      <c r="AZ3448" s="47"/>
      <c r="BA3448" s="47"/>
      <c r="BB3448" s="47"/>
      <c r="BC3448" s="48"/>
      <c r="BD3448" s="150"/>
      <c r="BE3448" s="96"/>
      <c r="BF3448" s="96"/>
      <c r="BG3448" s="51"/>
      <c r="BH3448" s="51">
        <f t="shared" si="311"/>
        <v>1</v>
      </c>
      <c r="BI3448" s="51">
        <v>5</v>
      </c>
      <c r="BJ3448" s="52"/>
      <c r="BK3448" s="52"/>
      <c r="BL3448" s="53"/>
      <c r="BM3448" s="47" t="e">
        <f>COUNTIFS(A$2:$AC3448,#REF!,M$2:$AL3448,M3448)</f>
        <v>#VALUE!</v>
      </c>
      <c r="BN3448" s="47">
        <v>0</v>
      </c>
      <c r="BO3448" s="151">
        <v>28</v>
      </c>
      <c r="BP3448" s="151">
        <v>0</v>
      </c>
      <c r="BQ3448" s="47">
        <v>28</v>
      </c>
      <c r="BR3448" s="61">
        <v>1</v>
      </c>
      <c r="BS3448" s="61">
        <v>1</v>
      </c>
      <c r="BT3448" s="44">
        <f t="shared" si="308"/>
        <v>88</v>
      </c>
      <c r="BW3448" s="40" t="s">
        <v>67</v>
      </c>
      <c r="BY3448" s="55"/>
      <c r="BZ3448" s="1" t="s">
        <v>22426</v>
      </c>
    </row>
    <row r="3449" spans="1:78" ht="15" customHeight="1">
      <c r="A3449" s="25" t="s">
        <v>14226</v>
      </c>
      <c r="B3449" s="42" t="s">
        <v>17787</v>
      </c>
      <c r="D3449" s="263">
        <v>0</v>
      </c>
      <c r="E3449" s="92" t="s">
        <v>11339</v>
      </c>
      <c r="F3449" s="92" t="s">
        <v>14227</v>
      </c>
      <c r="G3449" s="275"/>
      <c r="H3449" s="275"/>
      <c r="I3449" s="92" t="s">
        <v>12491</v>
      </c>
      <c r="J3449" s="43" t="s">
        <v>15558</v>
      </c>
      <c r="M3449" s="44" t="s">
        <v>91</v>
      </c>
      <c r="N3449" s="45" t="s">
        <v>415</v>
      </c>
      <c r="O3449" s="42" t="s">
        <v>81</v>
      </c>
      <c r="P3449" s="42" t="s">
        <v>16475</v>
      </c>
      <c r="Q3449" s="85" t="s">
        <v>105</v>
      </c>
      <c r="R3449" s="85" t="s">
        <v>105</v>
      </c>
      <c r="S3449" s="42" t="s">
        <v>17788</v>
      </c>
      <c r="T3449" s="42" t="s">
        <v>17788</v>
      </c>
      <c r="U3449" s="92" t="s">
        <v>73</v>
      </c>
      <c r="V3449" s="92" t="s">
        <v>73</v>
      </c>
      <c r="W3449" s="92" t="s">
        <v>73</v>
      </c>
      <c r="X3449" s="149">
        <v>41164</v>
      </c>
      <c r="Y3449" s="149">
        <v>41185</v>
      </c>
      <c r="Z3449" s="44">
        <f t="shared" si="309"/>
        <v>2012</v>
      </c>
      <c r="AA3449" s="44">
        <f t="shared" si="310"/>
        <v>9</v>
      </c>
      <c r="AB3449" s="44">
        <v>0</v>
      </c>
      <c r="AC3449" s="92" t="s">
        <v>415</v>
      </c>
      <c r="AD3449" s="92" t="s">
        <v>15561</v>
      </c>
      <c r="AE3449" s="92" t="s">
        <v>105</v>
      </c>
      <c r="AF3449" s="92" t="s">
        <v>105</v>
      </c>
      <c r="AG3449" s="92" t="s">
        <v>105</v>
      </c>
      <c r="AH3449" s="92" t="s">
        <v>105</v>
      </c>
      <c r="AI3449" s="92" t="s">
        <v>17789</v>
      </c>
      <c r="AJ3449" s="92" t="s">
        <v>17789</v>
      </c>
      <c r="AK3449" s="92"/>
      <c r="AL3449" s="92"/>
      <c r="AM3449" s="47">
        <v>1</v>
      </c>
      <c r="AN3449" s="47">
        <v>1</v>
      </c>
      <c r="AO3449" s="47">
        <v>6</v>
      </c>
      <c r="AP3449" s="47">
        <v>88</v>
      </c>
      <c r="AQ3449" s="47"/>
      <c r="AR3449" s="47"/>
      <c r="AS3449" s="150">
        <v>0</v>
      </c>
      <c r="AT3449" s="61">
        <v>1</v>
      </c>
      <c r="AU3449" s="61">
        <v>1</v>
      </c>
      <c r="AV3449" s="47"/>
      <c r="AW3449" s="61">
        <v>1</v>
      </c>
      <c r="AX3449" s="61"/>
      <c r="AY3449" s="44">
        <f t="shared" si="307"/>
        <v>22</v>
      </c>
      <c r="AZ3449" s="47"/>
      <c r="BA3449" s="47"/>
      <c r="BB3449" s="47"/>
      <c r="BC3449" s="48"/>
      <c r="BD3449" s="150"/>
      <c r="BE3449" s="96"/>
      <c r="BF3449" s="96"/>
      <c r="BG3449" s="51"/>
      <c r="BH3449" s="51">
        <f t="shared" si="311"/>
        <v>1</v>
      </c>
      <c r="BI3449" s="51">
        <v>5</v>
      </c>
      <c r="BJ3449" s="52"/>
      <c r="BK3449" s="52"/>
      <c r="BL3449" s="53"/>
      <c r="BM3449" s="47" t="e">
        <f>COUNTIFS(A$2:$AC3449,#REF!,M$2:$AL3449,M3449)</f>
        <v>#VALUE!</v>
      </c>
      <c r="BN3449" s="47">
        <v>0</v>
      </c>
      <c r="BO3449" s="151">
        <v>22</v>
      </c>
      <c r="BP3449" s="151">
        <v>0</v>
      </c>
      <c r="BQ3449" s="47">
        <v>22</v>
      </c>
      <c r="BR3449" s="61">
        <v>1</v>
      </c>
      <c r="BS3449" s="61">
        <v>1</v>
      </c>
      <c r="BT3449" s="44">
        <f t="shared" si="308"/>
        <v>165</v>
      </c>
      <c r="BW3449" s="40" t="s">
        <v>67</v>
      </c>
      <c r="BY3449" s="55"/>
      <c r="BZ3449" s="1" t="s">
        <v>22426</v>
      </c>
    </row>
    <row r="3450" spans="1:78" ht="15" customHeight="1">
      <c r="A3450" s="25" t="s">
        <v>14226</v>
      </c>
      <c r="B3450" s="42" t="s">
        <v>17790</v>
      </c>
      <c r="D3450" s="263">
        <v>0</v>
      </c>
      <c r="E3450" s="92" t="s">
        <v>11339</v>
      </c>
      <c r="F3450" s="92" t="s">
        <v>14227</v>
      </c>
      <c r="G3450" s="275"/>
      <c r="H3450" s="275"/>
      <c r="I3450" s="92" t="s">
        <v>12491</v>
      </c>
      <c r="J3450" s="43" t="s">
        <v>15558</v>
      </c>
      <c r="M3450" s="44" t="s">
        <v>91</v>
      </c>
      <c r="N3450" s="45" t="s">
        <v>415</v>
      </c>
      <c r="O3450" s="42" t="s">
        <v>81</v>
      </c>
      <c r="P3450" s="42" t="s">
        <v>16475</v>
      </c>
      <c r="Q3450" s="85" t="s">
        <v>105</v>
      </c>
      <c r="R3450" s="85" t="s">
        <v>105</v>
      </c>
      <c r="S3450" s="42" t="s">
        <v>17791</v>
      </c>
      <c r="T3450" s="42" t="s">
        <v>17792</v>
      </c>
      <c r="U3450" s="92" t="s">
        <v>73</v>
      </c>
      <c r="V3450" s="92" t="s">
        <v>73</v>
      </c>
      <c r="W3450" s="92" t="s">
        <v>73</v>
      </c>
      <c r="X3450" s="149">
        <v>41199</v>
      </c>
      <c r="Y3450" s="149">
        <v>41219</v>
      </c>
      <c r="Z3450" s="44">
        <f t="shared" si="309"/>
        <v>2012</v>
      </c>
      <c r="AA3450" s="44">
        <f t="shared" si="310"/>
        <v>10</v>
      </c>
      <c r="AB3450" s="44">
        <v>0</v>
      </c>
      <c r="AC3450" s="92" t="s">
        <v>415</v>
      </c>
      <c r="AD3450" s="92" t="s">
        <v>15561</v>
      </c>
      <c r="AE3450" s="92" t="s">
        <v>105</v>
      </c>
      <c r="AF3450" s="92" t="s">
        <v>105</v>
      </c>
      <c r="AG3450" s="92" t="s">
        <v>105</v>
      </c>
      <c r="AH3450" s="92" t="s">
        <v>105</v>
      </c>
      <c r="AI3450" s="92" t="s">
        <v>17793</v>
      </c>
      <c r="AJ3450" s="92" t="s">
        <v>17793</v>
      </c>
      <c r="AK3450" s="92"/>
      <c r="AL3450" s="92"/>
      <c r="AM3450" s="47">
        <v>1</v>
      </c>
      <c r="AN3450" s="47">
        <v>1</v>
      </c>
      <c r="AO3450" s="47">
        <v>6</v>
      </c>
      <c r="AP3450" s="47">
        <v>88</v>
      </c>
      <c r="AQ3450" s="47"/>
      <c r="AR3450" s="47"/>
      <c r="AS3450" s="150">
        <v>0</v>
      </c>
      <c r="AT3450" s="61">
        <v>1</v>
      </c>
      <c r="AU3450" s="61">
        <v>1</v>
      </c>
      <c r="AV3450" s="47"/>
      <c r="AW3450" s="61">
        <v>1</v>
      </c>
      <c r="AX3450" s="61"/>
      <c r="AY3450" s="44">
        <f t="shared" si="307"/>
        <v>21</v>
      </c>
      <c r="AZ3450" s="47"/>
      <c r="BA3450" s="47"/>
      <c r="BB3450" s="47"/>
      <c r="BC3450" s="48"/>
      <c r="BD3450" s="150"/>
      <c r="BE3450" s="96"/>
      <c r="BF3450" s="96"/>
      <c r="BG3450" s="51"/>
      <c r="BH3450" s="51">
        <f t="shared" si="311"/>
        <v>1</v>
      </c>
      <c r="BI3450" s="51">
        <v>5</v>
      </c>
      <c r="BJ3450" s="52"/>
      <c r="BK3450" s="52"/>
      <c r="BL3450" s="53"/>
      <c r="BM3450" s="47" t="e">
        <f>COUNTIFS(A$2:$AC3450,#REF!,M$2:$AL3450,M3450)</f>
        <v>#VALUE!</v>
      </c>
      <c r="BN3450" s="47">
        <v>0</v>
      </c>
      <c r="BO3450" s="151">
        <v>21</v>
      </c>
      <c r="BP3450" s="151">
        <v>0</v>
      </c>
      <c r="BQ3450" s="47">
        <v>21</v>
      </c>
      <c r="BR3450" s="61">
        <v>1</v>
      </c>
      <c r="BS3450" s="61">
        <v>1</v>
      </c>
      <c r="BT3450" s="44">
        <f t="shared" si="308"/>
        <v>200</v>
      </c>
      <c r="BW3450" s="40" t="s">
        <v>67</v>
      </c>
      <c r="BY3450" s="55"/>
      <c r="BZ3450" s="1" t="s">
        <v>22426</v>
      </c>
    </row>
    <row r="3451" spans="1:78" ht="15" customHeight="1">
      <c r="A3451" s="25" t="s">
        <v>14226</v>
      </c>
      <c r="B3451" s="42" t="s">
        <v>17794</v>
      </c>
      <c r="D3451" s="263">
        <v>0</v>
      </c>
      <c r="E3451" s="92" t="s">
        <v>11339</v>
      </c>
      <c r="F3451" s="92" t="s">
        <v>14227</v>
      </c>
      <c r="G3451" s="275"/>
      <c r="H3451" s="275"/>
      <c r="I3451" s="92" t="s">
        <v>15567</v>
      </c>
      <c r="J3451" s="43" t="s">
        <v>15568</v>
      </c>
      <c r="M3451" s="44" t="s">
        <v>91</v>
      </c>
      <c r="N3451" s="45" t="s">
        <v>562</v>
      </c>
      <c r="O3451" s="42" t="s">
        <v>81</v>
      </c>
      <c r="P3451" s="42" t="s">
        <v>16475</v>
      </c>
      <c r="Q3451" s="85" t="s">
        <v>105</v>
      </c>
      <c r="R3451" s="85" t="s">
        <v>105</v>
      </c>
      <c r="S3451" s="42" t="s">
        <v>17795</v>
      </c>
      <c r="T3451" s="42" t="s">
        <v>17796</v>
      </c>
      <c r="U3451" s="92" t="s">
        <v>73</v>
      </c>
      <c r="V3451" s="92" t="s">
        <v>73</v>
      </c>
      <c r="W3451" s="92" t="s">
        <v>73</v>
      </c>
      <c r="X3451" s="149">
        <v>41200</v>
      </c>
      <c r="Y3451" s="149">
        <v>41261</v>
      </c>
      <c r="Z3451" s="44">
        <f t="shared" si="309"/>
        <v>2012</v>
      </c>
      <c r="AA3451" s="44">
        <f t="shared" si="310"/>
        <v>10</v>
      </c>
      <c r="AB3451" s="44">
        <v>0</v>
      </c>
      <c r="AC3451" s="92" t="s">
        <v>320</v>
      </c>
      <c r="AD3451" s="92" t="s">
        <v>15571</v>
      </c>
      <c r="AE3451" s="92" t="s">
        <v>105</v>
      </c>
      <c r="AF3451" s="92" t="s">
        <v>105</v>
      </c>
      <c r="AG3451" s="92" t="s">
        <v>105</v>
      </c>
      <c r="AH3451" s="92" t="s">
        <v>105</v>
      </c>
      <c r="AI3451" s="92" t="s">
        <v>17797</v>
      </c>
      <c r="AJ3451" s="92" t="s">
        <v>17797</v>
      </c>
      <c r="AK3451" s="92"/>
      <c r="AL3451" s="92"/>
      <c r="AM3451" s="47">
        <v>1</v>
      </c>
      <c r="AN3451" s="47">
        <v>1</v>
      </c>
      <c r="AO3451" s="47">
        <v>6</v>
      </c>
      <c r="AP3451" s="47">
        <v>88</v>
      </c>
      <c r="AQ3451" s="47"/>
      <c r="AR3451" s="47"/>
      <c r="AS3451" s="150">
        <v>0</v>
      </c>
      <c r="AT3451" s="61">
        <v>1</v>
      </c>
      <c r="AU3451" s="61">
        <v>1</v>
      </c>
      <c r="AV3451" s="47"/>
      <c r="AW3451" s="61">
        <v>1</v>
      </c>
      <c r="AX3451" s="61"/>
      <c r="AY3451" s="44">
        <f t="shared" si="307"/>
        <v>62</v>
      </c>
      <c r="AZ3451" s="47"/>
      <c r="BA3451" s="47"/>
      <c r="BB3451" s="47"/>
      <c r="BC3451" s="48"/>
      <c r="BD3451" s="150"/>
      <c r="BE3451" s="96"/>
      <c r="BF3451" s="96"/>
      <c r="BG3451" s="51"/>
      <c r="BH3451" s="51">
        <f t="shared" si="311"/>
        <v>1</v>
      </c>
      <c r="BI3451" s="51">
        <v>7</v>
      </c>
      <c r="BJ3451" s="52"/>
      <c r="BK3451" s="52"/>
      <c r="BL3451" s="53"/>
      <c r="BM3451" s="47" t="e">
        <f>COUNTIFS(A$2:$AC3451,#REF!,M$2:$AL3451,M3451)</f>
        <v>#VALUE!</v>
      </c>
      <c r="BN3451" s="47">
        <v>0</v>
      </c>
      <c r="BO3451" s="151">
        <v>62</v>
      </c>
      <c r="BP3451" s="151">
        <v>0</v>
      </c>
      <c r="BQ3451" s="47">
        <v>62</v>
      </c>
      <c r="BR3451" s="61">
        <v>1</v>
      </c>
      <c r="BS3451" s="61">
        <v>1</v>
      </c>
      <c r="BT3451" s="44">
        <f t="shared" si="308"/>
        <v>201</v>
      </c>
      <c r="BW3451" s="40" t="s">
        <v>67</v>
      </c>
      <c r="BY3451" s="55"/>
      <c r="BZ3451" s="1" t="s">
        <v>22426</v>
      </c>
    </row>
    <row r="3452" spans="1:78" ht="15" customHeight="1">
      <c r="A3452" s="25" t="s">
        <v>14226</v>
      </c>
      <c r="B3452" s="42" t="s">
        <v>17798</v>
      </c>
      <c r="D3452" s="263">
        <v>0</v>
      </c>
      <c r="E3452" s="92" t="s">
        <v>11339</v>
      </c>
      <c r="F3452" s="92" t="s">
        <v>14227</v>
      </c>
      <c r="G3452" s="275"/>
      <c r="H3452" s="275"/>
      <c r="I3452" s="92" t="s">
        <v>14320</v>
      </c>
      <c r="J3452" s="43" t="s">
        <v>14321</v>
      </c>
      <c r="M3452" s="44" t="s">
        <v>91</v>
      </c>
      <c r="N3452" s="45" t="s">
        <v>102</v>
      </c>
      <c r="O3452" s="42" t="s">
        <v>81</v>
      </c>
      <c r="P3452" s="42" t="s">
        <v>16475</v>
      </c>
      <c r="Q3452" s="92" t="s">
        <v>153</v>
      </c>
      <c r="R3452" s="92" t="s">
        <v>17777</v>
      </c>
      <c r="S3452" s="42" t="s">
        <v>17799</v>
      </c>
      <c r="T3452" s="42" t="s">
        <v>17799</v>
      </c>
      <c r="U3452" s="92" t="s">
        <v>73</v>
      </c>
      <c r="V3452" s="92" t="s">
        <v>73</v>
      </c>
      <c r="W3452" s="92" t="s">
        <v>73</v>
      </c>
      <c r="X3452" s="149">
        <v>41019</v>
      </c>
      <c r="Y3452" s="149">
        <v>41021</v>
      </c>
      <c r="Z3452" s="44">
        <f t="shared" si="309"/>
        <v>2012</v>
      </c>
      <c r="AA3452" s="44">
        <f t="shared" si="310"/>
        <v>4</v>
      </c>
      <c r="AB3452" s="44">
        <v>0</v>
      </c>
      <c r="AC3452" s="92" t="s">
        <v>14324</v>
      </c>
      <c r="AD3452" s="92" t="s">
        <v>14324</v>
      </c>
      <c r="AE3452" s="92" t="s">
        <v>17800</v>
      </c>
      <c r="AF3452" s="92" t="s">
        <v>17800</v>
      </c>
      <c r="AG3452" s="92" t="s">
        <v>105</v>
      </c>
      <c r="AH3452" s="92" t="s">
        <v>105</v>
      </c>
      <c r="AI3452" s="92" t="s">
        <v>12783</v>
      </c>
      <c r="AJ3452" s="92" t="s">
        <v>14579</v>
      </c>
      <c r="AK3452" s="92"/>
      <c r="AL3452" s="92"/>
      <c r="AM3452" s="47">
        <v>1</v>
      </c>
      <c r="AN3452" s="47">
        <v>1</v>
      </c>
      <c r="AO3452" s="47">
        <v>6</v>
      </c>
      <c r="AP3452" s="47">
        <v>2</v>
      </c>
      <c r="AQ3452" s="47"/>
      <c r="AR3452" s="47"/>
      <c r="AS3452" s="150">
        <v>1</v>
      </c>
      <c r="AT3452" s="61">
        <v>1</v>
      </c>
      <c r="AU3452" s="49">
        <v>1</v>
      </c>
      <c r="AV3452" s="47"/>
      <c r="AW3452" s="61">
        <v>1</v>
      </c>
      <c r="AX3452" s="61"/>
      <c r="AY3452" s="44">
        <f t="shared" si="307"/>
        <v>3</v>
      </c>
      <c r="AZ3452" s="47"/>
      <c r="BA3452" s="47"/>
      <c r="BB3452" s="47"/>
      <c r="BC3452" s="48"/>
      <c r="BD3452" s="150"/>
      <c r="BE3452" s="96"/>
      <c r="BF3452" s="96"/>
      <c r="BG3452" s="51"/>
      <c r="BH3452" s="51">
        <f t="shared" si="311"/>
        <v>1</v>
      </c>
      <c r="BI3452" s="51">
        <v>3</v>
      </c>
      <c r="BJ3452" s="52"/>
      <c r="BK3452" s="52"/>
      <c r="BL3452" s="53"/>
      <c r="BM3452" s="47" t="e">
        <f>COUNTIFS(A$2:$AC3452,#REF!,M$2:$AL3452,M3452)</f>
        <v>#VALUE!</v>
      </c>
      <c r="BN3452" s="47">
        <v>0</v>
      </c>
      <c r="BO3452" s="151">
        <v>3</v>
      </c>
      <c r="BP3452" s="151">
        <v>0</v>
      </c>
      <c r="BQ3452" s="47">
        <v>3</v>
      </c>
      <c r="BR3452" s="49">
        <v>1</v>
      </c>
      <c r="BS3452" s="61">
        <v>1</v>
      </c>
      <c r="BT3452" s="44">
        <f t="shared" si="308"/>
        <v>20</v>
      </c>
      <c r="BW3452" s="40" t="s">
        <v>67</v>
      </c>
      <c r="BY3452" s="55"/>
      <c r="BZ3452" s="1" t="s">
        <v>22426</v>
      </c>
    </row>
    <row r="3453" spans="1:78" ht="15" customHeight="1">
      <c r="A3453" s="25" t="s">
        <v>14226</v>
      </c>
      <c r="B3453" s="42" t="s">
        <v>17801</v>
      </c>
      <c r="D3453" s="263">
        <v>0</v>
      </c>
      <c r="E3453" s="92" t="s">
        <v>11339</v>
      </c>
      <c r="F3453" s="92" t="s">
        <v>14227</v>
      </c>
      <c r="G3453" s="275"/>
      <c r="H3453" s="275"/>
      <c r="I3453" s="92" t="s">
        <v>17802</v>
      </c>
      <c r="J3453" s="43" t="s">
        <v>17803</v>
      </c>
      <c r="M3453" s="44" t="s">
        <v>91</v>
      </c>
      <c r="N3453" s="45" t="s">
        <v>300</v>
      </c>
      <c r="O3453" s="42" t="s">
        <v>81</v>
      </c>
      <c r="P3453" s="42" t="s">
        <v>16475</v>
      </c>
      <c r="Q3453" s="92" t="s">
        <v>153</v>
      </c>
      <c r="R3453" s="92" t="s">
        <v>17777</v>
      </c>
      <c r="S3453" s="42" t="s">
        <v>17804</v>
      </c>
      <c r="T3453" s="42" t="s">
        <v>17805</v>
      </c>
      <c r="U3453" s="92" t="s">
        <v>73</v>
      </c>
      <c r="V3453" s="92" t="s">
        <v>73</v>
      </c>
      <c r="W3453" s="92" t="s">
        <v>73</v>
      </c>
      <c r="X3453" s="149">
        <v>41250</v>
      </c>
      <c r="Y3453" s="149">
        <v>41272</v>
      </c>
      <c r="Z3453" s="44">
        <f t="shared" si="309"/>
        <v>2012</v>
      </c>
      <c r="AA3453" s="44">
        <f t="shared" si="310"/>
        <v>12</v>
      </c>
      <c r="AB3453" s="44">
        <v>0</v>
      </c>
      <c r="AC3453" s="92" t="s">
        <v>17806</v>
      </c>
      <c r="AD3453" s="92" t="s">
        <v>17807</v>
      </c>
      <c r="AE3453" s="92" t="s">
        <v>949</v>
      </c>
      <c r="AF3453" s="92" t="s">
        <v>105</v>
      </c>
      <c r="AG3453" s="92" t="s">
        <v>105</v>
      </c>
      <c r="AH3453" s="92" t="s">
        <v>105</v>
      </c>
      <c r="AI3453" s="92" t="s">
        <v>17808</v>
      </c>
      <c r="AJ3453" s="92" t="s">
        <v>17809</v>
      </c>
      <c r="AK3453" s="92"/>
      <c r="AL3453" s="92"/>
      <c r="AM3453" s="47">
        <v>1</v>
      </c>
      <c r="AN3453" s="47">
        <v>1</v>
      </c>
      <c r="AO3453" s="47">
        <v>6</v>
      </c>
      <c r="AP3453" s="47">
        <v>88</v>
      </c>
      <c r="AQ3453" s="47"/>
      <c r="AR3453" s="47"/>
      <c r="AS3453" s="150">
        <v>1</v>
      </c>
      <c r="AT3453" s="61">
        <v>1</v>
      </c>
      <c r="AU3453" s="49">
        <v>1</v>
      </c>
      <c r="AV3453" s="47"/>
      <c r="AW3453" s="61">
        <v>1</v>
      </c>
      <c r="AX3453" s="61"/>
      <c r="AY3453" s="44">
        <f t="shared" si="307"/>
        <v>23</v>
      </c>
      <c r="AZ3453" s="47"/>
      <c r="BA3453" s="47"/>
      <c r="BB3453" s="47"/>
      <c r="BC3453" s="48"/>
      <c r="BD3453" s="150"/>
      <c r="BE3453" s="96"/>
      <c r="BF3453" s="96"/>
      <c r="BG3453" s="51"/>
      <c r="BH3453" s="51">
        <f t="shared" si="311"/>
        <v>1</v>
      </c>
      <c r="BI3453" s="51">
        <v>3</v>
      </c>
      <c r="BJ3453" s="52"/>
      <c r="BK3453" s="52"/>
      <c r="BL3453" s="53"/>
      <c r="BM3453" s="47" t="e">
        <f>COUNTIFS(A$2:$AC3453,#REF!,M$2:$AL3453,M3453)</f>
        <v>#VALUE!</v>
      </c>
      <c r="BN3453" s="47">
        <v>1</v>
      </c>
      <c r="BO3453" s="151">
        <v>23</v>
      </c>
      <c r="BP3453" s="151">
        <v>0</v>
      </c>
      <c r="BQ3453" s="47">
        <v>23</v>
      </c>
      <c r="BR3453" s="49">
        <v>1</v>
      </c>
      <c r="BS3453" s="61">
        <v>1</v>
      </c>
      <c r="BT3453" s="44">
        <f t="shared" si="308"/>
        <v>251</v>
      </c>
      <c r="BW3453" s="40" t="s">
        <v>67</v>
      </c>
      <c r="BY3453" s="55"/>
      <c r="BZ3453" s="1" t="s">
        <v>22426</v>
      </c>
    </row>
    <row r="3454" spans="1:78" ht="15" customHeight="1">
      <c r="A3454" s="25" t="s">
        <v>14226</v>
      </c>
      <c r="B3454" s="42" t="s">
        <v>17810</v>
      </c>
      <c r="D3454" s="263">
        <v>0</v>
      </c>
      <c r="E3454" s="92" t="s">
        <v>11339</v>
      </c>
      <c r="F3454" s="92" t="s">
        <v>14227</v>
      </c>
      <c r="G3454" s="275"/>
      <c r="H3454" s="275"/>
      <c r="I3454" s="92" t="s">
        <v>17811</v>
      </c>
      <c r="J3454" s="43" t="s">
        <v>17812</v>
      </c>
      <c r="M3454" s="44" t="s">
        <v>91</v>
      </c>
      <c r="N3454" s="45" t="s">
        <v>17813</v>
      </c>
      <c r="O3454" s="42" t="s">
        <v>81</v>
      </c>
      <c r="P3454" s="42" t="s">
        <v>16475</v>
      </c>
      <c r="Q3454" s="85" t="s">
        <v>105</v>
      </c>
      <c r="R3454" s="85" t="s">
        <v>105</v>
      </c>
      <c r="S3454" s="42" t="s">
        <v>17814</v>
      </c>
      <c r="T3454" s="42" t="s">
        <v>17815</v>
      </c>
      <c r="U3454" s="92" t="s">
        <v>73</v>
      </c>
      <c r="V3454" s="92" t="s">
        <v>73</v>
      </c>
      <c r="W3454" s="92" t="s">
        <v>73</v>
      </c>
      <c r="X3454" s="149">
        <v>41152</v>
      </c>
      <c r="Y3454" s="149">
        <v>41165</v>
      </c>
      <c r="Z3454" s="44">
        <f t="shared" si="309"/>
        <v>2012</v>
      </c>
      <c r="AA3454" s="44">
        <f t="shared" si="310"/>
        <v>8</v>
      </c>
      <c r="AB3454" s="44">
        <v>0</v>
      </c>
      <c r="AC3454" s="92" t="s">
        <v>17816</v>
      </c>
      <c r="AD3454" s="92" t="s">
        <v>17817</v>
      </c>
      <c r="AE3454" s="92" t="s">
        <v>17818</v>
      </c>
      <c r="AF3454" s="92" t="s">
        <v>17819</v>
      </c>
      <c r="AG3454" s="92" t="s">
        <v>105</v>
      </c>
      <c r="AH3454" s="92" t="s">
        <v>949</v>
      </c>
      <c r="AI3454" s="92" t="s">
        <v>17820</v>
      </c>
      <c r="AJ3454" s="92" t="s">
        <v>17821</v>
      </c>
      <c r="AK3454" s="92"/>
      <c r="AL3454" s="92"/>
      <c r="AM3454" s="47">
        <v>1</v>
      </c>
      <c r="AN3454" s="47">
        <v>1</v>
      </c>
      <c r="AO3454" s="47">
        <v>6</v>
      </c>
      <c r="AP3454" s="47">
        <v>88</v>
      </c>
      <c r="AQ3454" s="47"/>
      <c r="AR3454" s="47"/>
      <c r="AS3454" s="150">
        <v>0</v>
      </c>
      <c r="AT3454" s="61">
        <v>1</v>
      </c>
      <c r="AU3454" s="61">
        <v>1</v>
      </c>
      <c r="AV3454" s="47"/>
      <c r="AW3454" s="61">
        <v>1</v>
      </c>
      <c r="AX3454" s="61"/>
      <c r="AY3454" s="44">
        <f t="shared" si="307"/>
        <v>14</v>
      </c>
      <c r="AZ3454" s="47"/>
      <c r="BA3454" s="47"/>
      <c r="BB3454" s="47"/>
      <c r="BC3454" s="48"/>
      <c r="BD3454" s="150"/>
      <c r="BE3454" s="96"/>
      <c r="BF3454" s="96"/>
      <c r="BG3454" s="51"/>
      <c r="BH3454" s="51">
        <f t="shared" si="311"/>
        <v>1</v>
      </c>
      <c r="BI3454" s="51">
        <v>2</v>
      </c>
      <c r="BJ3454" s="52"/>
      <c r="BK3454" s="52"/>
      <c r="BL3454" s="53"/>
      <c r="BM3454" s="47" t="e">
        <f>COUNTIFS(A$2:$AC3454,#REF!,M$2:$AL3454,M3454)</f>
        <v>#VALUE!</v>
      </c>
      <c r="BN3454" s="47">
        <v>1</v>
      </c>
      <c r="BO3454" s="151">
        <v>14</v>
      </c>
      <c r="BP3454" s="151">
        <v>0</v>
      </c>
      <c r="BQ3454" s="47">
        <v>14</v>
      </c>
      <c r="BR3454" s="61">
        <v>1</v>
      </c>
      <c r="BS3454" s="61">
        <v>1</v>
      </c>
      <c r="BT3454" s="44">
        <f t="shared" si="308"/>
        <v>153</v>
      </c>
      <c r="BW3454" s="40" t="s">
        <v>67</v>
      </c>
      <c r="BY3454" s="55"/>
      <c r="BZ3454" s="1" t="s">
        <v>22426</v>
      </c>
    </row>
    <row r="3455" spans="1:78" ht="15" customHeight="1">
      <c r="A3455" s="25" t="s">
        <v>14226</v>
      </c>
      <c r="B3455" s="42" t="s">
        <v>17822</v>
      </c>
      <c r="D3455" s="263">
        <v>0</v>
      </c>
      <c r="E3455" s="92" t="s">
        <v>11339</v>
      </c>
      <c r="F3455" s="92" t="s">
        <v>14227</v>
      </c>
      <c r="G3455" s="275"/>
      <c r="H3455" s="275"/>
      <c r="I3455" s="92" t="s">
        <v>15603</v>
      </c>
      <c r="J3455" s="43" t="s">
        <v>15604</v>
      </c>
      <c r="M3455" s="44" t="s">
        <v>91</v>
      </c>
      <c r="N3455" s="45" t="s">
        <v>476</v>
      </c>
      <c r="O3455" s="42" t="s">
        <v>81</v>
      </c>
      <c r="P3455" s="42" t="s">
        <v>16475</v>
      </c>
      <c r="Q3455" s="92" t="s">
        <v>15162</v>
      </c>
      <c r="R3455" s="92" t="s">
        <v>1459</v>
      </c>
      <c r="S3455" s="42" t="s">
        <v>17823</v>
      </c>
      <c r="T3455" s="42" t="s">
        <v>17823</v>
      </c>
      <c r="U3455" s="92" t="s">
        <v>73</v>
      </c>
      <c r="V3455" s="92" t="s">
        <v>73</v>
      </c>
      <c r="W3455" s="92" t="s">
        <v>73</v>
      </c>
      <c r="X3455" s="149">
        <v>41228</v>
      </c>
      <c r="Y3455" s="149">
        <v>41253</v>
      </c>
      <c r="Z3455" s="44">
        <f t="shared" si="309"/>
        <v>2012</v>
      </c>
      <c r="AA3455" s="44">
        <f t="shared" si="310"/>
        <v>11</v>
      </c>
      <c r="AB3455" s="44">
        <v>0</v>
      </c>
      <c r="AC3455" s="92" t="s">
        <v>476</v>
      </c>
      <c r="AD3455" s="92" t="s">
        <v>476</v>
      </c>
      <c r="AE3455" s="92" t="s">
        <v>105</v>
      </c>
      <c r="AF3455" s="92" t="s">
        <v>105</v>
      </c>
      <c r="AG3455" s="92" t="s">
        <v>105</v>
      </c>
      <c r="AH3455" s="92" t="s">
        <v>105</v>
      </c>
      <c r="AI3455" s="92" t="s">
        <v>17824</v>
      </c>
      <c r="AJ3455" s="92" t="s">
        <v>17825</v>
      </c>
      <c r="AK3455" s="92"/>
      <c r="AL3455" s="92"/>
      <c r="AM3455" s="47">
        <v>1</v>
      </c>
      <c r="AN3455" s="47">
        <v>1</v>
      </c>
      <c r="AO3455" s="47">
        <v>6</v>
      </c>
      <c r="AP3455" s="47">
        <v>88</v>
      </c>
      <c r="AQ3455" s="47"/>
      <c r="AR3455" s="47"/>
      <c r="AS3455" s="150">
        <v>1</v>
      </c>
      <c r="AT3455" s="61">
        <v>1</v>
      </c>
      <c r="AU3455" s="61">
        <v>1</v>
      </c>
      <c r="AV3455" s="47"/>
      <c r="AW3455" s="61">
        <v>1</v>
      </c>
      <c r="AX3455" s="61"/>
      <c r="AY3455" s="44">
        <f t="shared" si="307"/>
        <v>26</v>
      </c>
      <c r="AZ3455" s="47"/>
      <c r="BA3455" s="47"/>
      <c r="BB3455" s="47"/>
      <c r="BC3455" s="48"/>
      <c r="BD3455" s="150"/>
      <c r="BE3455" s="96"/>
      <c r="BF3455" s="96"/>
      <c r="BG3455" s="51"/>
      <c r="BH3455" s="51">
        <f t="shared" si="311"/>
        <v>1</v>
      </c>
      <c r="BI3455" s="51">
        <v>2</v>
      </c>
      <c r="BJ3455" s="52"/>
      <c r="BK3455" s="52"/>
      <c r="BL3455" s="53"/>
      <c r="BM3455" s="47" t="e">
        <f>COUNTIFS(A$2:$AC3455,#REF!,M$2:$AL3455,M3455)</f>
        <v>#VALUE!</v>
      </c>
      <c r="BN3455" s="47">
        <v>0</v>
      </c>
      <c r="BO3455" s="151">
        <v>26</v>
      </c>
      <c r="BP3455" s="151">
        <v>0</v>
      </c>
      <c r="BQ3455" s="47">
        <v>26</v>
      </c>
      <c r="BR3455" s="61">
        <v>1</v>
      </c>
      <c r="BS3455" s="61">
        <v>1</v>
      </c>
      <c r="BT3455" s="44">
        <f t="shared" si="308"/>
        <v>229</v>
      </c>
      <c r="BW3455" s="40" t="s">
        <v>67</v>
      </c>
      <c r="BY3455" s="55"/>
      <c r="BZ3455" s="1" t="s">
        <v>22426</v>
      </c>
    </row>
    <row r="3456" spans="1:78" ht="15" customHeight="1">
      <c r="A3456" s="25" t="s">
        <v>14226</v>
      </c>
      <c r="B3456" s="42" t="s">
        <v>17826</v>
      </c>
      <c r="D3456" s="263">
        <v>0</v>
      </c>
      <c r="E3456" s="92" t="s">
        <v>11339</v>
      </c>
      <c r="F3456" s="92" t="s">
        <v>14227</v>
      </c>
      <c r="G3456" s="275"/>
      <c r="H3456" s="275"/>
      <c r="I3456" s="92" t="s">
        <v>12892</v>
      </c>
      <c r="J3456" s="43" t="s">
        <v>15620</v>
      </c>
      <c r="M3456" s="44" t="s">
        <v>91</v>
      </c>
      <c r="N3456" s="45" t="s">
        <v>2233</v>
      </c>
      <c r="O3456" s="42" t="s">
        <v>81</v>
      </c>
      <c r="P3456" s="42" t="s">
        <v>16475</v>
      </c>
      <c r="Q3456" s="92" t="s">
        <v>86</v>
      </c>
      <c r="R3456" s="92" t="s">
        <v>17739</v>
      </c>
      <c r="S3456" s="42" t="s">
        <v>17827</v>
      </c>
      <c r="T3456" s="42" t="s">
        <v>17827</v>
      </c>
      <c r="U3456" s="92" t="s">
        <v>73</v>
      </c>
      <c r="V3456" s="92" t="s">
        <v>73</v>
      </c>
      <c r="W3456" s="92" t="s">
        <v>73</v>
      </c>
      <c r="X3456" s="149">
        <v>41010</v>
      </c>
      <c r="Y3456" s="149">
        <v>41013</v>
      </c>
      <c r="Z3456" s="44">
        <f t="shared" si="309"/>
        <v>2012</v>
      </c>
      <c r="AA3456" s="44">
        <f t="shared" si="310"/>
        <v>4</v>
      </c>
      <c r="AB3456" s="44">
        <v>0</v>
      </c>
      <c r="AC3456" s="92" t="s">
        <v>2233</v>
      </c>
      <c r="AD3456" s="92" t="s">
        <v>2233</v>
      </c>
      <c r="AE3456" s="92" t="s">
        <v>105</v>
      </c>
      <c r="AF3456" s="92" t="s">
        <v>105</v>
      </c>
      <c r="AG3456" s="92" t="s">
        <v>105</v>
      </c>
      <c r="AH3456" s="92" t="s">
        <v>105</v>
      </c>
      <c r="AI3456" s="92" t="s">
        <v>17828</v>
      </c>
      <c r="AJ3456" s="92" t="s">
        <v>17829</v>
      </c>
      <c r="AK3456" s="92"/>
      <c r="AL3456" s="92"/>
      <c r="AM3456" s="47">
        <v>1</v>
      </c>
      <c r="AN3456" s="47">
        <v>1</v>
      </c>
      <c r="AO3456" s="47">
        <v>6</v>
      </c>
      <c r="AP3456" s="47">
        <v>88</v>
      </c>
      <c r="AQ3456" s="47"/>
      <c r="AR3456" s="47"/>
      <c r="AS3456" s="150">
        <v>1</v>
      </c>
      <c r="AT3456" s="61">
        <v>1</v>
      </c>
      <c r="AU3456" s="61">
        <v>1</v>
      </c>
      <c r="AV3456" s="47"/>
      <c r="AW3456" s="61">
        <v>1</v>
      </c>
      <c r="AX3456" s="61"/>
      <c r="AY3456" s="44">
        <f t="shared" si="307"/>
        <v>4</v>
      </c>
      <c r="AZ3456" s="47"/>
      <c r="BA3456" s="47"/>
      <c r="BB3456" s="47"/>
      <c r="BC3456" s="48"/>
      <c r="BD3456" s="150"/>
      <c r="BE3456" s="96"/>
      <c r="BF3456" s="96"/>
      <c r="BG3456" s="51"/>
      <c r="BH3456" s="51">
        <f t="shared" si="311"/>
        <v>1</v>
      </c>
      <c r="BI3456" s="51">
        <v>8</v>
      </c>
      <c r="BJ3456" s="52"/>
      <c r="BK3456" s="52"/>
      <c r="BL3456" s="53"/>
      <c r="BM3456" s="47" t="e">
        <f>COUNTIFS(A$2:$AC3456,#REF!,M$2:$AL3456,M3456)</f>
        <v>#VALUE!</v>
      </c>
      <c r="BN3456" s="47">
        <v>0</v>
      </c>
      <c r="BO3456" s="151">
        <v>4</v>
      </c>
      <c r="BP3456" s="151">
        <v>0</v>
      </c>
      <c r="BQ3456" s="47">
        <v>4</v>
      </c>
      <c r="BR3456" s="61">
        <v>1</v>
      </c>
      <c r="BS3456" s="61">
        <v>1</v>
      </c>
      <c r="BT3456" s="44">
        <f t="shared" si="308"/>
        <v>11</v>
      </c>
      <c r="BW3456" s="40" t="s">
        <v>67</v>
      </c>
      <c r="BY3456" s="55"/>
      <c r="BZ3456" s="1" t="s">
        <v>22426</v>
      </c>
    </row>
    <row r="3457" spans="1:78" ht="15" customHeight="1">
      <c r="A3457" s="25" t="s">
        <v>14226</v>
      </c>
      <c r="B3457" s="42" t="s">
        <v>17830</v>
      </c>
      <c r="D3457" s="263">
        <v>0</v>
      </c>
      <c r="E3457" s="92" t="s">
        <v>11339</v>
      </c>
      <c r="F3457" s="92" t="s">
        <v>14227</v>
      </c>
      <c r="G3457" s="275"/>
      <c r="H3457" s="275"/>
      <c r="I3457" s="92" t="s">
        <v>12892</v>
      </c>
      <c r="J3457" s="43" t="s">
        <v>15620</v>
      </c>
      <c r="M3457" s="44" t="s">
        <v>91</v>
      </c>
      <c r="N3457" s="45" t="s">
        <v>2233</v>
      </c>
      <c r="O3457" s="42" t="s">
        <v>81</v>
      </c>
      <c r="P3457" s="42" t="s">
        <v>16475</v>
      </c>
      <c r="Q3457" s="85" t="s">
        <v>105</v>
      </c>
      <c r="R3457" s="85" t="s">
        <v>105</v>
      </c>
      <c r="S3457" s="42" t="s">
        <v>17831</v>
      </c>
      <c r="T3457" s="42" t="s">
        <v>17832</v>
      </c>
      <c r="U3457" s="92" t="s">
        <v>73</v>
      </c>
      <c r="V3457" s="92" t="s">
        <v>73</v>
      </c>
      <c r="W3457" s="92" t="s">
        <v>73</v>
      </c>
      <c r="X3457" s="149">
        <v>41016</v>
      </c>
      <c r="Y3457" s="149">
        <v>41041</v>
      </c>
      <c r="Z3457" s="44">
        <f t="shared" si="309"/>
        <v>2012</v>
      </c>
      <c r="AA3457" s="44">
        <f t="shared" si="310"/>
        <v>4</v>
      </c>
      <c r="AB3457" s="44">
        <v>0</v>
      </c>
      <c r="AC3457" s="92" t="s">
        <v>2233</v>
      </c>
      <c r="AD3457" s="92" t="s">
        <v>2233</v>
      </c>
      <c r="AE3457" s="92" t="s">
        <v>105</v>
      </c>
      <c r="AF3457" s="92" t="s">
        <v>105</v>
      </c>
      <c r="AG3457" s="92" t="s">
        <v>105</v>
      </c>
      <c r="AH3457" s="92" t="s">
        <v>105</v>
      </c>
      <c r="AI3457" s="92" t="s">
        <v>17833</v>
      </c>
      <c r="AJ3457" s="92" t="s">
        <v>17834</v>
      </c>
      <c r="AK3457" s="92"/>
      <c r="AL3457" s="92"/>
      <c r="AM3457" s="47">
        <v>1</v>
      </c>
      <c r="AN3457" s="47">
        <v>1</v>
      </c>
      <c r="AO3457" s="47">
        <v>6</v>
      </c>
      <c r="AP3457" s="47">
        <v>88</v>
      </c>
      <c r="AQ3457" s="47"/>
      <c r="AR3457" s="47"/>
      <c r="AS3457" s="150">
        <v>0</v>
      </c>
      <c r="AT3457" s="61">
        <v>1</v>
      </c>
      <c r="AU3457" s="61">
        <v>1</v>
      </c>
      <c r="AV3457" s="47"/>
      <c r="AW3457" s="61">
        <v>1</v>
      </c>
      <c r="AX3457" s="61"/>
      <c r="AY3457" s="44">
        <f t="shared" si="307"/>
        <v>26</v>
      </c>
      <c r="AZ3457" s="47"/>
      <c r="BA3457" s="47"/>
      <c r="BB3457" s="47"/>
      <c r="BC3457" s="48"/>
      <c r="BD3457" s="150"/>
      <c r="BE3457" s="96"/>
      <c r="BF3457" s="96"/>
      <c r="BG3457" s="51"/>
      <c r="BH3457" s="51">
        <f t="shared" si="311"/>
        <v>1</v>
      </c>
      <c r="BI3457" s="51">
        <v>1</v>
      </c>
      <c r="BJ3457" s="52"/>
      <c r="BK3457" s="52"/>
      <c r="BL3457" s="53"/>
      <c r="BM3457" s="47" t="e">
        <f>COUNTIFS(A$2:$AC3457,#REF!,M$2:$AL3457,M3457)</f>
        <v>#VALUE!</v>
      </c>
      <c r="BN3457" s="47">
        <v>0</v>
      </c>
      <c r="BO3457" s="151">
        <v>26</v>
      </c>
      <c r="BP3457" s="151">
        <v>0</v>
      </c>
      <c r="BQ3457" s="47">
        <v>26</v>
      </c>
      <c r="BR3457" s="61">
        <v>1</v>
      </c>
      <c r="BS3457" s="61">
        <v>1</v>
      </c>
      <c r="BT3457" s="44">
        <f t="shared" si="308"/>
        <v>17</v>
      </c>
      <c r="BW3457" s="40" t="s">
        <v>67</v>
      </c>
      <c r="BY3457" s="55"/>
      <c r="BZ3457" s="1" t="s">
        <v>22426</v>
      </c>
    </row>
    <row r="3458" spans="1:78" ht="15" customHeight="1">
      <c r="A3458" s="25" t="s">
        <v>14226</v>
      </c>
      <c r="B3458" s="42" t="s">
        <v>17835</v>
      </c>
      <c r="D3458" s="263">
        <v>0</v>
      </c>
      <c r="E3458" s="92" t="s">
        <v>11339</v>
      </c>
      <c r="F3458" s="92" t="s">
        <v>14227</v>
      </c>
      <c r="G3458" s="275"/>
      <c r="H3458" s="275"/>
      <c r="I3458" s="92" t="s">
        <v>12892</v>
      </c>
      <c r="J3458" s="43" t="s">
        <v>15620</v>
      </c>
      <c r="M3458" s="44" t="s">
        <v>91</v>
      </c>
      <c r="N3458" s="45" t="s">
        <v>2233</v>
      </c>
      <c r="O3458" s="42" t="s">
        <v>81</v>
      </c>
      <c r="P3458" s="42" t="s">
        <v>16475</v>
      </c>
      <c r="Q3458" s="92" t="s">
        <v>136</v>
      </c>
      <c r="R3458" s="92" t="s">
        <v>16839</v>
      </c>
      <c r="S3458" s="42" t="s">
        <v>17836</v>
      </c>
      <c r="T3458" s="42" t="s">
        <v>17837</v>
      </c>
      <c r="U3458" s="92" t="s">
        <v>73</v>
      </c>
      <c r="V3458" s="92" t="s">
        <v>73</v>
      </c>
      <c r="W3458" s="92" t="s">
        <v>73</v>
      </c>
      <c r="X3458" s="149">
        <v>41163</v>
      </c>
      <c r="Y3458" s="149">
        <v>41195</v>
      </c>
      <c r="Z3458" s="44">
        <f t="shared" si="309"/>
        <v>2012</v>
      </c>
      <c r="AA3458" s="44">
        <f t="shared" si="310"/>
        <v>9</v>
      </c>
      <c r="AB3458" s="44">
        <v>0</v>
      </c>
      <c r="AC3458" s="92" t="s">
        <v>2233</v>
      </c>
      <c r="AD3458" s="92" t="s">
        <v>2233</v>
      </c>
      <c r="AE3458" s="92" t="s">
        <v>105</v>
      </c>
      <c r="AF3458" s="92" t="s">
        <v>105</v>
      </c>
      <c r="AG3458" s="92" t="s">
        <v>105</v>
      </c>
      <c r="AH3458" s="92" t="s">
        <v>105</v>
      </c>
      <c r="AI3458" s="92" t="s">
        <v>17838</v>
      </c>
      <c r="AJ3458" s="92" t="s">
        <v>17839</v>
      </c>
      <c r="AK3458" s="92"/>
      <c r="AL3458" s="92"/>
      <c r="AM3458" s="47">
        <v>1</v>
      </c>
      <c r="AN3458" s="47">
        <v>1</v>
      </c>
      <c r="AO3458" s="47">
        <v>6</v>
      </c>
      <c r="AP3458" s="47">
        <v>88</v>
      </c>
      <c r="AQ3458" s="47"/>
      <c r="AR3458" s="47"/>
      <c r="AS3458" s="150">
        <v>1</v>
      </c>
      <c r="AT3458" s="61">
        <v>1</v>
      </c>
      <c r="AU3458" s="61">
        <v>1</v>
      </c>
      <c r="AV3458" s="47"/>
      <c r="AW3458" s="61">
        <v>1</v>
      </c>
      <c r="AX3458" s="61"/>
      <c r="AY3458" s="44">
        <f t="shared" ref="AY3458:AY3521" si="312">Y3458-X3458+1</f>
        <v>33</v>
      </c>
      <c r="AZ3458" s="47"/>
      <c r="BA3458" s="47"/>
      <c r="BB3458" s="47"/>
      <c r="BC3458" s="48"/>
      <c r="BD3458" s="150"/>
      <c r="BE3458" s="96"/>
      <c r="BF3458" s="96"/>
      <c r="BG3458" s="51"/>
      <c r="BH3458" s="51">
        <f t="shared" si="311"/>
        <v>1</v>
      </c>
      <c r="BI3458" s="51">
        <v>1</v>
      </c>
      <c r="BJ3458" s="52"/>
      <c r="BK3458" s="52"/>
      <c r="BL3458" s="53"/>
      <c r="BM3458" s="47" t="e">
        <f>COUNTIFS(A$2:$AC3458,#REF!,M$2:$AL3458,M3458)</f>
        <v>#VALUE!</v>
      </c>
      <c r="BN3458" s="47">
        <v>0</v>
      </c>
      <c r="BO3458" s="151">
        <v>33</v>
      </c>
      <c r="BP3458" s="151">
        <v>0</v>
      </c>
      <c r="BQ3458" s="47">
        <v>33</v>
      </c>
      <c r="BR3458" s="61">
        <v>1</v>
      </c>
      <c r="BS3458" s="61">
        <v>1</v>
      </c>
      <c r="BT3458" s="44">
        <f t="shared" si="308"/>
        <v>164</v>
      </c>
      <c r="BW3458" s="40" t="s">
        <v>67</v>
      </c>
      <c r="BY3458" s="55"/>
      <c r="BZ3458" s="1" t="s">
        <v>22426</v>
      </c>
    </row>
    <row r="3459" spans="1:78" ht="15" customHeight="1">
      <c r="A3459" s="25" t="s">
        <v>14226</v>
      </c>
      <c r="B3459" s="42" t="s">
        <v>17840</v>
      </c>
      <c r="D3459" s="263">
        <v>0</v>
      </c>
      <c r="E3459" s="92" t="s">
        <v>11339</v>
      </c>
      <c r="F3459" s="92" t="s">
        <v>14227</v>
      </c>
      <c r="G3459" s="275"/>
      <c r="H3459" s="275"/>
      <c r="I3459" s="92" t="s">
        <v>12892</v>
      </c>
      <c r="J3459" s="43" t="s">
        <v>15620</v>
      </c>
      <c r="M3459" s="44" t="s">
        <v>91</v>
      </c>
      <c r="N3459" s="45" t="s">
        <v>2233</v>
      </c>
      <c r="O3459" s="42" t="s">
        <v>81</v>
      </c>
      <c r="P3459" s="42" t="s">
        <v>16475</v>
      </c>
      <c r="Q3459" s="85" t="s">
        <v>105</v>
      </c>
      <c r="R3459" s="85" t="s">
        <v>105</v>
      </c>
      <c r="S3459" s="42" t="s">
        <v>17841</v>
      </c>
      <c r="T3459" s="42" t="s">
        <v>17842</v>
      </c>
      <c r="U3459" s="92" t="s">
        <v>73</v>
      </c>
      <c r="V3459" s="92" t="s">
        <v>73</v>
      </c>
      <c r="W3459" s="92" t="s">
        <v>73</v>
      </c>
      <c r="X3459" s="149">
        <v>41200</v>
      </c>
      <c r="Y3459" s="149">
        <v>41244</v>
      </c>
      <c r="Z3459" s="44">
        <f t="shared" si="309"/>
        <v>2012</v>
      </c>
      <c r="AA3459" s="44">
        <f t="shared" si="310"/>
        <v>10</v>
      </c>
      <c r="AB3459" s="44">
        <v>0</v>
      </c>
      <c r="AC3459" s="92" t="s">
        <v>2233</v>
      </c>
      <c r="AD3459" s="92" t="s">
        <v>2233</v>
      </c>
      <c r="AE3459" s="92" t="s">
        <v>105</v>
      </c>
      <c r="AF3459" s="92" t="s">
        <v>105</v>
      </c>
      <c r="AG3459" s="92" t="s">
        <v>105</v>
      </c>
      <c r="AH3459" s="92" t="s">
        <v>105</v>
      </c>
      <c r="AI3459" s="92" t="s">
        <v>17843</v>
      </c>
      <c r="AJ3459" s="92" t="s">
        <v>17843</v>
      </c>
      <c r="AK3459" s="92"/>
      <c r="AL3459" s="92"/>
      <c r="AM3459" s="47">
        <v>1</v>
      </c>
      <c r="AN3459" s="47">
        <v>1</v>
      </c>
      <c r="AO3459" s="47">
        <v>6</v>
      </c>
      <c r="AP3459" s="47">
        <v>88</v>
      </c>
      <c r="AQ3459" s="47"/>
      <c r="AR3459" s="47"/>
      <c r="AS3459" s="150">
        <v>0</v>
      </c>
      <c r="AT3459" s="61">
        <v>1</v>
      </c>
      <c r="AU3459" s="61">
        <v>1</v>
      </c>
      <c r="AV3459" s="47"/>
      <c r="AW3459" s="61">
        <v>1</v>
      </c>
      <c r="AX3459" s="61"/>
      <c r="AY3459" s="44">
        <f t="shared" si="312"/>
        <v>45</v>
      </c>
      <c r="AZ3459" s="47"/>
      <c r="BA3459" s="47"/>
      <c r="BB3459" s="47"/>
      <c r="BC3459" s="48"/>
      <c r="BD3459" s="150"/>
      <c r="BE3459" s="96"/>
      <c r="BF3459" s="96"/>
      <c r="BG3459" s="51"/>
      <c r="BH3459" s="51">
        <f t="shared" si="311"/>
        <v>1</v>
      </c>
      <c r="BI3459" s="51">
        <v>2</v>
      </c>
      <c r="BJ3459" s="52"/>
      <c r="BK3459" s="52"/>
      <c r="BL3459" s="53"/>
      <c r="BM3459" s="47" t="e">
        <f>COUNTIFS(A$2:$AC3459,#REF!,M$2:$AL3459,M3459)</f>
        <v>#VALUE!</v>
      </c>
      <c r="BN3459" s="47">
        <v>0</v>
      </c>
      <c r="BO3459" s="151">
        <v>45</v>
      </c>
      <c r="BP3459" s="151">
        <v>0</v>
      </c>
      <c r="BQ3459" s="47">
        <v>45</v>
      </c>
      <c r="BR3459" s="61">
        <v>1</v>
      </c>
      <c r="BS3459" s="61">
        <v>1</v>
      </c>
      <c r="BT3459" s="44">
        <f t="shared" si="308"/>
        <v>201</v>
      </c>
      <c r="BW3459" s="40" t="s">
        <v>67</v>
      </c>
      <c r="BY3459" s="55"/>
      <c r="BZ3459" s="1" t="s">
        <v>22426</v>
      </c>
    </row>
    <row r="3460" spans="1:78" ht="15" customHeight="1">
      <c r="A3460" s="25" t="s">
        <v>14226</v>
      </c>
      <c r="B3460" s="42" t="s">
        <v>17844</v>
      </c>
      <c r="D3460" s="263">
        <v>0</v>
      </c>
      <c r="E3460" s="92" t="s">
        <v>11339</v>
      </c>
      <c r="F3460" s="92" t="s">
        <v>14227</v>
      </c>
      <c r="G3460" s="275"/>
      <c r="H3460" s="275"/>
      <c r="I3460" s="92" t="s">
        <v>15066</v>
      </c>
      <c r="J3460" s="43" t="s">
        <v>15067</v>
      </c>
      <c r="M3460" s="44" t="s">
        <v>91</v>
      </c>
      <c r="N3460" s="45" t="s">
        <v>14066</v>
      </c>
      <c r="O3460" s="42" t="s">
        <v>81</v>
      </c>
      <c r="P3460" s="42" t="s">
        <v>16475</v>
      </c>
      <c r="Q3460" s="85" t="s">
        <v>105</v>
      </c>
      <c r="R3460" s="85" t="s">
        <v>105</v>
      </c>
      <c r="S3460" s="42" t="s">
        <v>17845</v>
      </c>
      <c r="T3460" s="42" t="s">
        <v>17846</v>
      </c>
      <c r="U3460" s="92" t="s">
        <v>73</v>
      </c>
      <c r="V3460" s="92" t="s">
        <v>73</v>
      </c>
      <c r="W3460" s="92" t="s">
        <v>73</v>
      </c>
      <c r="X3460" s="149">
        <v>41045</v>
      </c>
      <c r="Y3460" s="149">
        <v>41066</v>
      </c>
      <c r="Z3460" s="44">
        <f t="shared" si="309"/>
        <v>2012</v>
      </c>
      <c r="AA3460" s="44">
        <f t="shared" si="310"/>
        <v>5</v>
      </c>
      <c r="AB3460" s="44">
        <v>0</v>
      </c>
      <c r="AC3460" s="92" t="s">
        <v>323</v>
      </c>
      <c r="AD3460" s="92" t="s">
        <v>15064</v>
      </c>
      <c r="AE3460" s="92" t="s">
        <v>105</v>
      </c>
      <c r="AF3460" s="92" t="s">
        <v>105</v>
      </c>
      <c r="AG3460" s="92" t="s">
        <v>105</v>
      </c>
      <c r="AH3460" s="92" t="s">
        <v>105</v>
      </c>
      <c r="AI3460" s="92" t="s">
        <v>17847</v>
      </c>
      <c r="AJ3460" s="92" t="s">
        <v>17847</v>
      </c>
      <c r="AK3460" s="92"/>
      <c r="AL3460" s="92"/>
      <c r="AM3460" s="47">
        <v>1</v>
      </c>
      <c r="AN3460" s="47">
        <v>1</v>
      </c>
      <c r="AO3460" s="47">
        <v>6</v>
      </c>
      <c r="AP3460" s="47">
        <v>4</v>
      </c>
      <c r="AQ3460" s="47"/>
      <c r="AR3460" s="47"/>
      <c r="AS3460" s="150">
        <v>0</v>
      </c>
      <c r="AT3460" s="61">
        <v>1</v>
      </c>
      <c r="AU3460" s="61">
        <v>1</v>
      </c>
      <c r="AV3460" s="47"/>
      <c r="AW3460" s="61">
        <v>1</v>
      </c>
      <c r="AX3460" s="61"/>
      <c r="AY3460" s="44">
        <f t="shared" si="312"/>
        <v>22</v>
      </c>
      <c r="AZ3460" s="47"/>
      <c r="BA3460" s="47"/>
      <c r="BB3460" s="47"/>
      <c r="BC3460" s="48"/>
      <c r="BD3460" s="150"/>
      <c r="BE3460" s="96"/>
      <c r="BF3460" s="96"/>
      <c r="BG3460" s="51"/>
      <c r="BH3460" s="51">
        <f t="shared" si="311"/>
        <v>1</v>
      </c>
      <c r="BI3460" s="51">
        <v>4</v>
      </c>
      <c r="BJ3460" s="52"/>
      <c r="BK3460" s="52"/>
      <c r="BL3460" s="53"/>
      <c r="BM3460" s="47" t="e">
        <f>COUNTIFS(A$2:$AC3460,#REF!,M$2:$AL3460,M3460)</f>
        <v>#VALUE!</v>
      </c>
      <c r="BN3460" s="47">
        <v>0</v>
      </c>
      <c r="BO3460" s="151">
        <v>22</v>
      </c>
      <c r="BP3460" s="151">
        <v>0</v>
      </c>
      <c r="BQ3460" s="47">
        <v>22</v>
      </c>
      <c r="BR3460" s="61">
        <v>1</v>
      </c>
      <c r="BS3460" s="61">
        <v>1</v>
      </c>
      <c r="BT3460" s="44">
        <f t="shared" si="308"/>
        <v>46</v>
      </c>
      <c r="BW3460" s="40" t="s">
        <v>67</v>
      </c>
      <c r="BY3460" s="55"/>
      <c r="BZ3460" s="1" t="s">
        <v>22426</v>
      </c>
    </row>
    <row r="3461" spans="1:78" ht="15" customHeight="1">
      <c r="A3461" s="25" t="s">
        <v>14226</v>
      </c>
      <c r="B3461" s="42" t="s">
        <v>17848</v>
      </c>
      <c r="D3461" s="263">
        <v>0</v>
      </c>
      <c r="E3461" s="92" t="s">
        <v>11339</v>
      </c>
      <c r="F3461" s="92" t="s">
        <v>14227</v>
      </c>
      <c r="G3461" s="275"/>
      <c r="H3461" s="275"/>
      <c r="I3461" s="92" t="s">
        <v>16502</v>
      </c>
      <c r="J3461" s="43" t="s">
        <v>16503</v>
      </c>
      <c r="M3461" s="44" t="s">
        <v>91</v>
      </c>
      <c r="N3461" s="45" t="s">
        <v>16504</v>
      </c>
      <c r="O3461" s="42" t="s">
        <v>81</v>
      </c>
      <c r="P3461" s="42" t="s">
        <v>16475</v>
      </c>
      <c r="Q3461" s="85" t="s">
        <v>105</v>
      </c>
      <c r="R3461" s="85" t="s">
        <v>105</v>
      </c>
      <c r="S3461" s="42" t="s">
        <v>17849</v>
      </c>
      <c r="T3461" s="42" t="s">
        <v>17849</v>
      </c>
      <c r="U3461" s="92" t="s">
        <v>73</v>
      </c>
      <c r="V3461" s="92" t="s">
        <v>73</v>
      </c>
      <c r="W3461" s="92" t="s">
        <v>73</v>
      </c>
      <c r="X3461" s="149">
        <v>41098</v>
      </c>
      <c r="Y3461" s="149">
        <v>41129</v>
      </c>
      <c r="Z3461" s="44">
        <f t="shared" si="309"/>
        <v>2012</v>
      </c>
      <c r="AA3461" s="44">
        <f t="shared" si="310"/>
        <v>7</v>
      </c>
      <c r="AB3461" s="44">
        <v>0</v>
      </c>
      <c r="AC3461" s="92" t="s">
        <v>323</v>
      </c>
      <c r="AD3461" s="92" t="s">
        <v>15064</v>
      </c>
      <c r="AE3461" s="92" t="s">
        <v>105</v>
      </c>
      <c r="AF3461" s="92" t="s">
        <v>105</v>
      </c>
      <c r="AG3461" s="92" t="s">
        <v>105</v>
      </c>
      <c r="AH3461" s="92" t="s">
        <v>105</v>
      </c>
      <c r="AI3461" s="92" t="s">
        <v>17850</v>
      </c>
      <c r="AJ3461" s="92" t="s">
        <v>17850</v>
      </c>
      <c r="AK3461" s="92"/>
      <c r="AL3461" s="92"/>
      <c r="AM3461" s="47">
        <v>1</v>
      </c>
      <c r="AN3461" s="47">
        <v>1</v>
      </c>
      <c r="AO3461" s="47">
        <v>6</v>
      </c>
      <c r="AP3461" s="47">
        <v>4</v>
      </c>
      <c r="AQ3461" s="47"/>
      <c r="AR3461" s="47"/>
      <c r="AS3461" s="150">
        <v>0</v>
      </c>
      <c r="AT3461" s="61">
        <v>1</v>
      </c>
      <c r="AU3461" s="61">
        <v>1</v>
      </c>
      <c r="AV3461" s="47"/>
      <c r="AW3461" s="61">
        <v>1</v>
      </c>
      <c r="AX3461" s="61"/>
      <c r="AY3461" s="44">
        <f t="shared" si="312"/>
        <v>32</v>
      </c>
      <c r="AZ3461" s="47"/>
      <c r="BA3461" s="47"/>
      <c r="BB3461" s="47"/>
      <c r="BC3461" s="48"/>
      <c r="BD3461" s="150"/>
      <c r="BE3461" s="96"/>
      <c r="BF3461" s="96"/>
      <c r="BG3461" s="51"/>
      <c r="BH3461" s="51">
        <f t="shared" si="311"/>
        <v>1</v>
      </c>
      <c r="BI3461" s="51">
        <v>1</v>
      </c>
      <c r="BJ3461" s="52"/>
      <c r="BK3461" s="52"/>
      <c r="BL3461" s="53"/>
      <c r="BM3461" s="47" t="e">
        <f>COUNTIFS(A$2:$AC3461,#REF!,M$2:$AL3461,M3461)</f>
        <v>#VALUE!</v>
      </c>
      <c r="BN3461" s="47">
        <v>0</v>
      </c>
      <c r="BO3461" s="151">
        <v>32</v>
      </c>
      <c r="BP3461" s="151">
        <v>0</v>
      </c>
      <c r="BQ3461" s="47">
        <v>32</v>
      </c>
      <c r="BR3461" s="61">
        <v>1</v>
      </c>
      <c r="BS3461" s="61">
        <v>1</v>
      </c>
      <c r="BT3461" s="44">
        <f t="shared" si="308"/>
        <v>99</v>
      </c>
      <c r="BW3461" s="40" t="s">
        <v>67</v>
      </c>
      <c r="BY3461" s="55"/>
      <c r="BZ3461" s="1" t="s">
        <v>22426</v>
      </c>
    </row>
    <row r="3462" spans="1:78" ht="15" customHeight="1">
      <c r="A3462" s="25" t="s">
        <v>14226</v>
      </c>
      <c r="B3462" s="42" t="s">
        <v>17851</v>
      </c>
      <c r="D3462" s="263">
        <v>0</v>
      </c>
      <c r="E3462" s="92" t="s">
        <v>11339</v>
      </c>
      <c r="F3462" s="92" t="s">
        <v>14227</v>
      </c>
      <c r="G3462" s="275"/>
      <c r="H3462" s="275"/>
      <c r="I3462" s="92" t="s">
        <v>13916</v>
      </c>
      <c r="J3462" s="43" t="s">
        <v>16539</v>
      </c>
      <c r="M3462" s="44" t="s">
        <v>91</v>
      </c>
      <c r="N3462" s="45" t="s">
        <v>539</v>
      </c>
      <c r="O3462" s="42" t="s">
        <v>81</v>
      </c>
      <c r="P3462" s="42" t="s">
        <v>16475</v>
      </c>
      <c r="Q3462" s="85" t="s">
        <v>105</v>
      </c>
      <c r="R3462" s="85" t="s">
        <v>105</v>
      </c>
      <c r="S3462" s="42" t="s">
        <v>17852</v>
      </c>
      <c r="T3462" s="42" t="s">
        <v>17853</v>
      </c>
      <c r="U3462" s="92" t="s">
        <v>73</v>
      </c>
      <c r="V3462" s="92" t="s">
        <v>73</v>
      </c>
      <c r="W3462" s="92" t="s">
        <v>73</v>
      </c>
      <c r="X3462" s="149">
        <v>41025</v>
      </c>
      <c r="Y3462" s="149">
        <v>41057</v>
      </c>
      <c r="Z3462" s="44">
        <f t="shared" si="309"/>
        <v>2012</v>
      </c>
      <c r="AA3462" s="44">
        <f t="shared" si="310"/>
        <v>4</v>
      </c>
      <c r="AB3462" s="44">
        <v>0</v>
      </c>
      <c r="AC3462" s="92" t="s">
        <v>539</v>
      </c>
      <c r="AD3462" s="92" t="s">
        <v>16542</v>
      </c>
      <c r="AE3462" s="92" t="s">
        <v>949</v>
      </c>
      <c r="AF3462" s="92" t="s">
        <v>949</v>
      </c>
      <c r="AG3462" s="92" t="s">
        <v>105</v>
      </c>
      <c r="AH3462" s="92" t="s">
        <v>105</v>
      </c>
      <c r="AI3462" s="92" t="s">
        <v>17854</v>
      </c>
      <c r="AJ3462" s="92" t="s">
        <v>17855</v>
      </c>
      <c r="AK3462" s="92"/>
      <c r="AL3462" s="92"/>
      <c r="AM3462" s="47">
        <v>1</v>
      </c>
      <c r="AN3462" s="47">
        <v>1</v>
      </c>
      <c r="AO3462" s="47">
        <v>6</v>
      </c>
      <c r="AP3462" s="47">
        <v>88</v>
      </c>
      <c r="AQ3462" s="47"/>
      <c r="AR3462" s="47"/>
      <c r="AS3462" s="150">
        <v>0</v>
      </c>
      <c r="AT3462" s="61">
        <v>1</v>
      </c>
      <c r="AU3462" s="49">
        <v>1</v>
      </c>
      <c r="AV3462" s="47"/>
      <c r="AW3462" s="61">
        <v>1</v>
      </c>
      <c r="AX3462" s="61"/>
      <c r="AY3462" s="44">
        <f t="shared" si="312"/>
        <v>33</v>
      </c>
      <c r="AZ3462" s="47"/>
      <c r="BA3462" s="47"/>
      <c r="BB3462" s="47"/>
      <c r="BC3462" s="48"/>
      <c r="BD3462" s="150"/>
      <c r="BE3462" s="96"/>
      <c r="BF3462" s="96"/>
      <c r="BG3462" s="51"/>
      <c r="BH3462" s="51">
        <f t="shared" si="311"/>
        <v>1</v>
      </c>
      <c r="BI3462" s="51">
        <v>1</v>
      </c>
      <c r="BJ3462" s="52"/>
      <c r="BK3462" s="52"/>
      <c r="BL3462" s="53"/>
      <c r="BM3462" s="47" t="e">
        <f>COUNTIFS(A$2:$AC3462,#REF!,M$2:$AL3462,M3462)</f>
        <v>#VALUE!</v>
      </c>
      <c r="BN3462" s="47">
        <v>0</v>
      </c>
      <c r="BO3462" s="151">
        <v>33</v>
      </c>
      <c r="BP3462" s="151">
        <v>0</v>
      </c>
      <c r="BQ3462" s="47">
        <v>33</v>
      </c>
      <c r="BR3462" s="49">
        <v>1</v>
      </c>
      <c r="BS3462" s="61">
        <v>1</v>
      </c>
      <c r="BT3462" s="44">
        <f t="shared" si="308"/>
        <v>26</v>
      </c>
      <c r="BW3462" s="40" t="s">
        <v>67</v>
      </c>
      <c r="BY3462" s="55"/>
      <c r="BZ3462" s="1" t="s">
        <v>22426</v>
      </c>
    </row>
    <row r="3463" spans="1:78" ht="15" customHeight="1">
      <c r="A3463" s="25" t="s">
        <v>14226</v>
      </c>
      <c r="B3463" s="42" t="s">
        <v>17856</v>
      </c>
      <c r="D3463" s="263">
        <v>0</v>
      </c>
      <c r="E3463" s="92" t="s">
        <v>11339</v>
      </c>
      <c r="F3463" s="92" t="s">
        <v>14227</v>
      </c>
      <c r="G3463" s="275"/>
      <c r="H3463" s="275"/>
      <c r="I3463" s="92" t="s">
        <v>13165</v>
      </c>
      <c r="J3463" s="43" t="s">
        <v>15652</v>
      </c>
      <c r="M3463" s="44" t="s">
        <v>91</v>
      </c>
      <c r="N3463" s="45" t="s">
        <v>13167</v>
      </c>
      <c r="O3463" s="42" t="s">
        <v>81</v>
      </c>
      <c r="P3463" s="42" t="s">
        <v>16475</v>
      </c>
      <c r="Q3463" s="85" t="s">
        <v>105</v>
      </c>
      <c r="R3463" s="85" t="s">
        <v>105</v>
      </c>
      <c r="S3463" s="42" t="s">
        <v>17857</v>
      </c>
      <c r="T3463" s="42" t="s">
        <v>17858</v>
      </c>
      <c r="U3463" s="92" t="s">
        <v>73</v>
      </c>
      <c r="V3463" s="92" t="s">
        <v>73</v>
      </c>
      <c r="W3463" s="92" t="s">
        <v>73</v>
      </c>
      <c r="X3463" s="149">
        <v>41086</v>
      </c>
      <c r="Y3463" s="149">
        <v>41125</v>
      </c>
      <c r="Z3463" s="44">
        <f t="shared" si="309"/>
        <v>2012</v>
      </c>
      <c r="AA3463" s="44">
        <f t="shared" si="310"/>
        <v>6</v>
      </c>
      <c r="AB3463" s="44">
        <v>0</v>
      </c>
      <c r="AC3463" s="92" t="s">
        <v>13170</v>
      </c>
      <c r="AD3463" s="92" t="s">
        <v>13171</v>
      </c>
      <c r="AE3463" s="92" t="s">
        <v>949</v>
      </c>
      <c r="AF3463" s="92" t="s">
        <v>105</v>
      </c>
      <c r="AG3463" s="92" t="s">
        <v>105</v>
      </c>
      <c r="AH3463" s="92" t="s">
        <v>105</v>
      </c>
      <c r="AI3463" s="92" t="s">
        <v>17859</v>
      </c>
      <c r="AJ3463" s="92" t="s">
        <v>17859</v>
      </c>
      <c r="AK3463" s="92"/>
      <c r="AL3463" s="92"/>
      <c r="AM3463" s="47">
        <v>1</v>
      </c>
      <c r="AN3463" s="47">
        <v>1</v>
      </c>
      <c r="AO3463" s="47">
        <v>6</v>
      </c>
      <c r="AP3463" s="47">
        <v>88</v>
      </c>
      <c r="AQ3463" s="47"/>
      <c r="AR3463" s="47"/>
      <c r="AS3463" s="150">
        <v>0</v>
      </c>
      <c r="AT3463" s="61">
        <v>1</v>
      </c>
      <c r="AU3463" s="61">
        <v>1</v>
      </c>
      <c r="AV3463" s="47"/>
      <c r="AW3463" s="61">
        <v>1</v>
      </c>
      <c r="AX3463" s="61"/>
      <c r="AY3463" s="44">
        <f t="shared" si="312"/>
        <v>40</v>
      </c>
      <c r="AZ3463" s="47"/>
      <c r="BA3463" s="47"/>
      <c r="BB3463" s="47"/>
      <c r="BC3463" s="48"/>
      <c r="BD3463" s="150"/>
      <c r="BE3463" s="96"/>
      <c r="BF3463" s="96"/>
      <c r="BG3463" s="51"/>
      <c r="BH3463" s="51">
        <f t="shared" si="311"/>
        <v>1</v>
      </c>
      <c r="BI3463" s="51">
        <v>3</v>
      </c>
      <c r="BJ3463" s="52"/>
      <c r="BK3463" s="52"/>
      <c r="BL3463" s="53"/>
      <c r="BM3463" s="47" t="e">
        <f>COUNTIFS(A$2:$AC3463,#REF!,M$2:$AL3463,M3463)</f>
        <v>#VALUE!</v>
      </c>
      <c r="BN3463" s="47">
        <v>0</v>
      </c>
      <c r="BO3463" s="151">
        <v>40</v>
      </c>
      <c r="BP3463" s="151">
        <v>0</v>
      </c>
      <c r="BQ3463" s="47">
        <v>40</v>
      </c>
      <c r="BR3463" s="61">
        <v>1</v>
      </c>
      <c r="BS3463" s="61">
        <v>1</v>
      </c>
      <c r="BT3463" s="44">
        <f t="shared" si="308"/>
        <v>87</v>
      </c>
      <c r="BW3463" s="40" t="s">
        <v>67</v>
      </c>
      <c r="BY3463" s="55"/>
      <c r="BZ3463" s="1" t="s">
        <v>22426</v>
      </c>
    </row>
    <row r="3464" spans="1:78" ht="15" customHeight="1">
      <c r="A3464" s="25" t="s">
        <v>14226</v>
      </c>
      <c r="B3464" s="42" t="s">
        <v>17860</v>
      </c>
      <c r="D3464" s="263">
        <v>0</v>
      </c>
      <c r="E3464" s="92" t="s">
        <v>11339</v>
      </c>
      <c r="F3464" s="92" t="s">
        <v>14227</v>
      </c>
      <c r="G3464" s="275"/>
      <c r="H3464" s="275"/>
      <c r="I3464" s="92" t="s">
        <v>13165</v>
      </c>
      <c r="J3464" s="43" t="s">
        <v>15652</v>
      </c>
      <c r="M3464" s="44" t="s">
        <v>91</v>
      </c>
      <c r="N3464" s="45" t="s">
        <v>13167</v>
      </c>
      <c r="O3464" s="42" t="s">
        <v>81</v>
      </c>
      <c r="P3464" s="42" t="s">
        <v>16475</v>
      </c>
      <c r="Q3464" s="85" t="s">
        <v>949</v>
      </c>
      <c r="R3464" s="85" t="s">
        <v>105</v>
      </c>
      <c r="S3464" s="42" t="s">
        <v>17861</v>
      </c>
      <c r="T3464" s="42" t="s">
        <v>17862</v>
      </c>
      <c r="U3464" s="92" t="s">
        <v>73</v>
      </c>
      <c r="V3464" s="92" t="s">
        <v>73</v>
      </c>
      <c r="W3464" s="92" t="s">
        <v>73</v>
      </c>
      <c r="X3464" s="149">
        <v>41128</v>
      </c>
      <c r="Y3464" s="149">
        <v>41153</v>
      </c>
      <c r="Z3464" s="44">
        <f t="shared" si="309"/>
        <v>2012</v>
      </c>
      <c r="AA3464" s="44">
        <f t="shared" si="310"/>
        <v>8</v>
      </c>
      <c r="AB3464" s="44">
        <v>0</v>
      </c>
      <c r="AC3464" s="92" t="s">
        <v>13170</v>
      </c>
      <c r="AD3464" s="92" t="s">
        <v>13171</v>
      </c>
      <c r="AE3464" s="92" t="s">
        <v>949</v>
      </c>
      <c r="AF3464" s="92" t="s">
        <v>949</v>
      </c>
      <c r="AG3464" s="92" t="s">
        <v>105</v>
      </c>
      <c r="AH3464" s="92" t="s">
        <v>949</v>
      </c>
      <c r="AI3464" s="92" t="s">
        <v>17863</v>
      </c>
      <c r="AJ3464" s="92" t="s">
        <v>17864</v>
      </c>
      <c r="AK3464" s="92"/>
      <c r="AL3464" s="92"/>
      <c r="AM3464" s="47">
        <v>1</v>
      </c>
      <c r="AN3464" s="47">
        <v>1</v>
      </c>
      <c r="AO3464" s="47">
        <v>6</v>
      </c>
      <c r="AP3464" s="47">
        <v>88</v>
      </c>
      <c r="AQ3464" s="47"/>
      <c r="AR3464" s="47"/>
      <c r="AS3464" s="150">
        <v>0</v>
      </c>
      <c r="AT3464" s="61">
        <v>1</v>
      </c>
      <c r="AU3464" s="61">
        <v>1</v>
      </c>
      <c r="AV3464" s="47"/>
      <c r="AW3464" s="61">
        <v>1</v>
      </c>
      <c r="AX3464" s="61"/>
      <c r="AY3464" s="44">
        <f t="shared" si="312"/>
        <v>26</v>
      </c>
      <c r="AZ3464" s="47"/>
      <c r="BA3464" s="47"/>
      <c r="BB3464" s="47"/>
      <c r="BC3464" s="48"/>
      <c r="BD3464" s="150"/>
      <c r="BE3464" s="96"/>
      <c r="BF3464" s="96"/>
      <c r="BG3464" s="51"/>
      <c r="BH3464" s="51">
        <f t="shared" si="311"/>
        <v>1</v>
      </c>
      <c r="BI3464" s="51">
        <v>2</v>
      </c>
      <c r="BJ3464" s="52"/>
      <c r="BK3464" s="52"/>
      <c r="BL3464" s="53"/>
      <c r="BM3464" s="47" t="e">
        <f>COUNTIFS(A$2:$AC3464,#REF!,M$2:$AL3464,M3464)</f>
        <v>#VALUE!</v>
      </c>
      <c r="BN3464" s="47">
        <v>0</v>
      </c>
      <c r="BO3464" s="151">
        <v>26</v>
      </c>
      <c r="BP3464" s="151">
        <v>0</v>
      </c>
      <c r="BQ3464" s="47">
        <v>26</v>
      </c>
      <c r="BR3464" s="61">
        <v>1</v>
      </c>
      <c r="BS3464" s="61">
        <v>1</v>
      </c>
      <c r="BT3464" s="44">
        <f t="shared" si="308"/>
        <v>129</v>
      </c>
      <c r="BW3464" s="40" t="s">
        <v>67</v>
      </c>
      <c r="BY3464" s="55"/>
      <c r="BZ3464" s="1" t="s">
        <v>22426</v>
      </c>
    </row>
    <row r="3465" spans="1:78" ht="15" customHeight="1">
      <c r="A3465" s="25" t="s">
        <v>14226</v>
      </c>
      <c r="B3465" s="42" t="s">
        <v>17865</v>
      </c>
      <c r="D3465" s="263">
        <v>0</v>
      </c>
      <c r="E3465" s="92" t="s">
        <v>11339</v>
      </c>
      <c r="F3465" s="92" t="s">
        <v>14227</v>
      </c>
      <c r="G3465" s="275"/>
      <c r="H3465" s="275"/>
      <c r="I3465" s="92" t="s">
        <v>13165</v>
      </c>
      <c r="J3465" s="43" t="s">
        <v>15652</v>
      </c>
      <c r="M3465" s="44" t="s">
        <v>91</v>
      </c>
      <c r="N3465" s="45" t="s">
        <v>13167</v>
      </c>
      <c r="O3465" s="42" t="s">
        <v>81</v>
      </c>
      <c r="P3465" s="42" t="s">
        <v>16475</v>
      </c>
      <c r="Q3465" s="85" t="s">
        <v>105</v>
      </c>
      <c r="R3465" s="85" t="s">
        <v>105</v>
      </c>
      <c r="S3465" s="42" t="s">
        <v>17866</v>
      </c>
      <c r="T3465" s="42" t="s">
        <v>17867</v>
      </c>
      <c r="U3465" s="92" t="s">
        <v>73</v>
      </c>
      <c r="V3465" s="92" t="s">
        <v>73</v>
      </c>
      <c r="W3465" s="92" t="s">
        <v>73</v>
      </c>
      <c r="X3465" s="149">
        <v>41240</v>
      </c>
      <c r="Y3465" s="149">
        <v>41293</v>
      </c>
      <c r="Z3465" s="44">
        <f t="shared" si="309"/>
        <v>2012</v>
      </c>
      <c r="AA3465" s="44">
        <f t="shared" si="310"/>
        <v>11</v>
      </c>
      <c r="AB3465" s="44">
        <v>0</v>
      </c>
      <c r="AC3465" s="92" t="s">
        <v>13170</v>
      </c>
      <c r="AD3465" s="92" t="s">
        <v>13171</v>
      </c>
      <c r="AE3465" s="92" t="s">
        <v>949</v>
      </c>
      <c r="AF3465" s="92" t="s">
        <v>949</v>
      </c>
      <c r="AG3465" s="92" t="s">
        <v>105</v>
      </c>
      <c r="AH3465" s="92" t="s">
        <v>105</v>
      </c>
      <c r="AI3465" s="92" t="s">
        <v>17868</v>
      </c>
      <c r="AJ3465" s="92" t="s">
        <v>17868</v>
      </c>
      <c r="AK3465" s="92"/>
      <c r="AL3465" s="92"/>
      <c r="AM3465" s="47">
        <v>1</v>
      </c>
      <c r="AN3465" s="47">
        <v>1</v>
      </c>
      <c r="AO3465" s="47">
        <v>6</v>
      </c>
      <c r="AP3465" s="47">
        <v>88</v>
      </c>
      <c r="AQ3465" s="47"/>
      <c r="AR3465" s="47"/>
      <c r="AS3465" s="150">
        <v>0</v>
      </c>
      <c r="AT3465" s="61">
        <v>1</v>
      </c>
      <c r="AU3465" s="49">
        <v>1</v>
      </c>
      <c r="AV3465" s="47"/>
      <c r="AW3465" s="61">
        <v>1</v>
      </c>
      <c r="AX3465" s="61"/>
      <c r="AY3465" s="44">
        <f t="shared" si="312"/>
        <v>54</v>
      </c>
      <c r="AZ3465" s="47"/>
      <c r="BA3465" s="47"/>
      <c r="BB3465" s="47"/>
      <c r="BC3465" s="48"/>
      <c r="BD3465" s="150"/>
      <c r="BE3465" s="96"/>
      <c r="BF3465" s="96"/>
      <c r="BG3465" s="51"/>
      <c r="BH3465" s="51">
        <f t="shared" si="311"/>
        <v>1</v>
      </c>
      <c r="BI3465" s="51">
        <v>1</v>
      </c>
      <c r="BJ3465" s="52"/>
      <c r="BK3465" s="52"/>
      <c r="BL3465" s="53"/>
      <c r="BM3465" s="47" t="e">
        <f>COUNTIFS(A$2:$AC3465,#REF!,M$2:$AL3465,M3465)</f>
        <v>#VALUE!</v>
      </c>
      <c r="BN3465" s="47">
        <v>0</v>
      </c>
      <c r="BO3465" s="151">
        <v>54</v>
      </c>
      <c r="BP3465" s="151">
        <v>0</v>
      </c>
      <c r="BQ3465" s="47">
        <v>54</v>
      </c>
      <c r="BR3465" s="49">
        <v>1</v>
      </c>
      <c r="BS3465" s="61">
        <v>1</v>
      </c>
      <c r="BT3465" s="44">
        <f t="shared" si="308"/>
        <v>241</v>
      </c>
      <c r="BW3465" s="40" t="s">
        <v>67</v>
      </c>
      <c r="BY3465" s="55"/>
      <c r="BZ3465" s="1" t="s">
        <v>22426</v>
      </c>
    </row>
    <row r="3466" spans="1:78" ht="15" customHeight="1">
      <c r="A3466" s="25" t="s">
        <v>14226</v>
      </c>
      <c r="B3466" s="42" t="s">
        <v>17869</v>
      </c>
      <c r="D3466" s="263">
        <v>0</v>
      </c>
      <c r="E3466" s="92" t="s">
        <v>11339</v>
      </c>
      <c r="F3466" s="92" t="s">
        <v>14227</v>
      </c>
      <c r="G3466" s="275"/>
      <c r="H3466" s="275"/>
      <c r="I3466" s="92" t="s">
        <v>12585</v>
      </c>
      <c r="J3466" s="43" t="s">
        <v>16548</v>
      </c>
      <c r="M3466" s="44" t="s">
        <v>91</v>
      </c>
      <c r="N3466" s="45" t="s">
        <v>11676</v>
      </c>
      <c r="O3466" s="42" t="s">
        <v>81</v>
      </c>
      <c r="P3466" s="42" t="s">
        <v>16475</v>
      </c>
      <c r="Q3466" s="92" t="s">
        <v>71</v>
      </c>
      <c r="R3466" s="92" t="s">
        <v>14301</v>
      </c>
      <c r="S3466" s="42" t="s">
        <v>17870</v>
      </c>
      <c r="T3466" s="42" t="s">
        <v>17870</v>
      </c>
      <c r="U3466" s="92" t="s">
        <v>73</v>
      </c>
      <c r="V3466" s="92" t="s">
        <v>73</v>
      </c>
      <c r="W3466" s="92" t="s">
        <v>73</v>
      </c>
      <c r="X3466" s="149">
        <v>41009</v>
      </c>
      <c r="Y3466" s="149">
        <v>41039</v>
      </c>
      <c r="Z3466" s="44">
        <f t="shared" si="309"/>
        <v>2012</v>
      </c>
      <c r="AA3466" s="44">
        <f t="shared" si="310"/>
        <v>4</v>
      </c>
      <c r="AB3466" s="44">
        <v>0</v>
      </c>
      <c r="AC3466" s="92" t="s">
        <v>11675</v>
      </c>
      <c r="AD3466" s="92" t="s">
        <v>11675</v>
      </c>
      <c r="AE3466" s="92" t="s">
        <v>105</v>
      </c>
      <c r="AF3466" s="92" t="s">
        <v>105</v>
      </c>
      <c r="AG3466" s="92" t="s">
        <v>949</v>
      </c>
      <c r="AH3466" s="92" t="s">
        <v>105</v>
      </c>
      <c r="AI3466" s="92" t="s">
        <v>17871</v>
      </c>
      <c r="AJ3466" s="92" t="s">
        <v>17872</v>
      </c>
      <c r="AK3466" s="92"/>
      <c r="AL3466" s="92"/>
      <c r="AM3466" s="47">
        <v>1</v>
      </c>
      <c r="AN3466" s="47">
        <v>1</v>
      </c>
      <c r="AO3466" s="47">
        <v>6</v>
      </c>
      <c r="AP3466" s="47">
        <v>88</v>
      </c>
      <c r="AQ3466" s="47"/>
      <c r="AR3466" s="47"/>
      <c r="AS3466" s="150">
        <v>1</v>
      </c>
      <c r="AT3466" s="61">
        <v>1</v>
      </c>
      <c r="AU3466" s="49">
        <v>1</v>
      </c>
      <c r="AV3466" s="47"/>
      <c r="AW3466" s="61">
        <v>1</v>
      </c>
      <c r="AX3466" s="61"/>
      <c r="AY3466" s="44">
        <f t="shared" si="312"/>
        <v>31</v>
      </c>
      <c r="AZ3466" s="47"/>
      <c r="BA3466" s="47"/>
      <c r="BB3466" s="47"/>
      <c r="BC3466" s="48"/>
      <c r="BD3466" s="150"/>
      <c r="BE3466" s="96"/>
      <c r="BF3466" s="96"/>
      <c r="BG3466" s="51"/>
      <c r="BH3466" s="51">
        <f t="shared" si="311"/>
        <v>1</v>
      </c>
      <c r="BI3466" s="51">
        <v>1</v>
      </c>
      <c r="BJ3466" s="52"/>
      <c r="BK3466" s="52"/>
      <c r="BL3466" s="53"/>
      <c r="BM3466" s="47" t="e">
        <f>COUNTIFS(A$2:$AC3466,#REF!,M$2:$AL3466,M3466)</f>
        <v>#VALUE!</v>
      </c>
      <c r="BN3466" s="47">
        <v>0</v>
      </c>
      <c r="BO3466" s="151">
        <v>31</v>
      </c>
      <c r="BP3466" s="151">
        <v>0</v>
      </c>
      <c r="BQ3466" s="47">
        <v>31</v>
      </c>
      <c r="BR3466" s="49">
        <v>1</v>
      </c>
      <c r="BS3466" s="61">
        <v>1</v>
      </c>
      <c r="BT3466" s="44">
        <f t="shared" si="308"/>
        <v>10</v>
      </c>
      <c r="BW3466" s="40" t="s">
        <v>67</v>
      </c>
      <c r="BY3466" s="55"/>
    </row>
    <row r="3467" spans="1:78" ht="15" customHeight="1">
      <c r="A3467" s="25" t="s">
        <v>14226</v>
      </c>
      <c r="B3467" s="42" t="s">
        <v>17873</v>
      </c>
      <c r="D3467" s="263">
        <v>0</v>
      </c>
      <c r="E3467" s="92" t="s">
        <v>11339</v>
      </c>
      <c r="F3467" s="92" t="s">
        <v>14227</v>
      </c>
      <c r="G3467" s="275"/>
      <c r="H3467" s="275"/>
      <c r="I3467" s="92" t="s">
        <v>12585</v>
      </c>
      <c r="J3467" s="43" t="s">
        <v>16548</v>
      </c>
      <c r="M3467" s="44" t="s">
        <v>91</v>
      </c>
      <c r="N3467" s="45" t="s">
        <v>11676</v>
      </c>
      <c r="O3467" s="42" t="s">
        <v>81</v>
      </c>
      <c r="P3467" s="42" t="s">
        <v>16475</v>
      </c>
      <c r="Q3467" s="85" t="s">
        <v>105</v>
      </c>
      <c r="R3467" s="85" t="s">
        <v>105</v>
      </c>
      <c r="S3467" s="42" t="s">
        <v>17874</v>
      </c>
      <c r="T3467" s="42" t="s">
        <v>17875</v>
      </c>
      <c r="U3467" s="92" t="s">
        <v>73</v>
      </c>
      <c r="V3467" s="92" t="s">
        <v>73</v>
      </c>
      <c r="W3467" s="92" t="s">
        <v>73</v>
      </c>
      <c r="X3467" s="149">
        <v>41044</v>
      </c>
      <c r="Y3467" s="149">
        <v>41090</v>
      </c>
      <c r="Z3467" s="44">
        <f t="shared" si="309"/>
        <v>2012</v>
      </c>
      <c r="AA3467" s="44">
        <f t="shared" si="310"/>
        <v>5</v>
      </c>
      <c r="AB3467" s="44">
        <v>0</v>
      </c>
      <c r="AC3467" s="92" t="s">
        <v>11675</v>
      </c>
      <c r="AD3467" s="92" t="s">
        <v>11675</v>
      </c>
      <c r="AE3467" s="92" t="s">
        <v>105</v>
      </c>
      <c r="AF3467" s="92" t="s">
        <v>105</v>
      </c>
      <c r="AG3467" s="92" t="s">
        <v>105</v>
      </c>
      <c r="AH3467" s="92" t="s">
        <v>105</v>
      </c>
      <c r="AI3467" s="92" t="s">
        <v>17876</v>
      </c>
      <c r="AJ3467" s="92" t="s">
        <v>17877</v>
      </c>
      <c r="AK3467" s="92"/>
      <c r="AL3467" s="92"/>
      <c r="AM3467" s="47">
        <v>1</v>
      </c>
      <c r="AN3467" s="47">
        <v>1</v>
      </c>
      <c r="AO3467" s="47">
        <v>6</v>
      </c>
      <c r="AP3467" s="47">
        <v>88</v>
      </c>
      <c r="AQ3467" s="47"/>
      <c r="AR3467" s="47"/>
      <c r="AS3467" s="150">
        <v>0</v>
      </c>
      <c r="AT3467" s="61">
        <v>1</v>
      </c>
      <c r="AU3467" s="61">
        <v>1</v>
      </c>
      <c r="AV3467" s="47"/>
      <c r="AW3467" s="61">
        <v>1</v>
      </c>
      <c r="AX3467" s="61"/>
      <c r="AY3467" s="44">
        <f t="shared" si="312"/>
        <v>47</v>
      </c>
      <c r="AZ3467" s="47"/>
      <c r="BA3467" s="47"/>
      <c r="BB3467" s="47"/>
      <c r="BC3467" s="48"/>
      <c r="BD3467" s="150"/>
      <c r="BE3467" s="96"/>
      <c r="BF3467" s="96"/>
      <c r="BG3467" s="51"/>
      <c r="BH3467" s="51">
        <f t="shared" si="311"/>
        <v>1</v>
      </c>
      <c r="BI3467" s="51">
        <v>1</v>
      </c>
      <c r="BJ3467" s="52"/>
      <c r="BK3467" s="52"/>
      <c r="BL3467" s="53"/>
      <c r="BM3467" s="47" t="e">
        <f>COUNTIFS(A$2:$AC3467,#REF!,M$2:$AL3467,M3467)</f>
        <v>#VALUE!</v>
      </c>
      <c r="BN3467" s="47">
        <v>0</v>
      </c>
      <c r="BO3467" s="151">
        <v>47</v>
      </c>
      <c r="BP3467" s="151">
        <v>0</v>
      </c>
      <c r="BQ3467" s="47">
        <v>47</v>
      </c>
      <c r="BR3467" s="61">
        <v>1</v>
      </c>
      <c r="BS3467" s="61">
        <v>1</v>
      </c>
      <c r="BT3467" s="44">
        <f t="shared" si="308"/>
        <v>45</v>
      </c>
      <c r="BW3467" s="40" t="s">
        <v>67</v>
      </c>
      <c r="BY3467" s="55"/>
    </row>
    <row r="3468" spans="1:78" ht="15" customHeight="1">
      <c r="A3468" s="25" t="s">
        <v>14226</v>
      </c>
      <c r="B3468" s="42" t="s">
        <v>17878</v>
      </c>
      <c r="D3468" s="263">
        <v>0</v>
      </c>
      <c r="E3468" s="92" t="s">
        <v>11339</v>
      </c>
      <c r="F3468" s="92" t="s">
        <v>14227</v>
      </c>
      <c r="G3468" s="275"/>
      <c r="H3468" s="275"/>
      <c r="I3468" s="92" t="s">
        <v>13424</v>
      </c>
      <c r="J3468" s="43" t="s">
        <v>15679</v>
      </c>
      <c r="M3468" s="44" t="s">
        <v>91</v>
      </c>
      <c r="N3468" s="45" t="s">
        <v>524</v>
      </c>
      <c r="O3468" s="42" t="s">
        <v>81</v>
      </c>
      <c r="P3468" s="42" t="s">
        <v>16475</v>
      </c>
      <c r="Q3468" s="85" t="s">
        <v>105</v>
      </c>
      <c r="R3468" s="85" t="s">
        <v>949</v>
      </c>
      <c r="S3468" s="42" t="s">
        <v>17879</v>
      </c>
      <c r="T3468" s="42" t="s">
        <v>17880</v>
      </c>
      <c r="U3468" s="92" t="s">
        <v>73</v>
      </c>
      <c r="V3468" s="92" t="s">
        <v>73</v>
      </c>
      <c r="W3468" s="92" t="s">
        <v>73</v>
      </c>
      <c r="X3468" s="149">
        <v>41014</v>
      </c>
      <c r="Y3468" s="149">
        <v>41034</v>
      </c>
      <c r="Z3468" s="44">
        <f t="shared" si="309"/>
        <v>2012</v>
      </c>
      <c r="AA3468" s="44">
        <f t="shared" si="310"/>
        <v>4</v>
      </c>
      <c r="AB3468" s="44">
        <v>0</v>
      </c>
      <c r="AC3468" s="92" t="s">
        <v>524</v>
      </c>
      <c r="AD3468" s="92" t="s">
        <v>15682</v>
      </c>
      <c r="AE3468" s="92" t="s">
        <v>105</v>
      </c>
      <c r="AF3468" s="92" t="s">
        <v>105</v>
      </c>
      <c r="AG3468" s="92" t="s">
        <v>13428</v>
      </c>
      <c r="AH3468" s="92" t="s">
        <v>13428</v>
      </c>
      <c r="AI3468" s="92" t="s">
        <v>17881</v>
      </c>
      <c r="AJ3468" s="92" t="s">
        <v>17882</v>
      </c>
      <c r="AK3468" s="92"/>
      <c r="AL3468" s="92"/>
      <c r="AM3468" s="47">
        <v>1</v>
      </c>
      <c r="AN3468" s="47">
        <v>1</v>
      </c>
      <c r="AO3468" s="47">
        <v>6</v>
      </c>
      <c r="AP3468" s="47">
        <v>88</v>
      </c>
      <c r="AQ3468" s="47"/>
      <c r="AR3468" s="47"/>
      <c r="AS3468" s="150">
        <v>0</v>
      </c>
      <c r="AT3468" s="61">
        <v>1</v>
      </c>
      <c r="AU3468" s="61">
        <v>1</v>
      </c>
      <c r="AV3468" s="47"/>
      <c r="AW3468" s="61">
        <v>1</v>
      </c>
      <c r="AX3468" s="61"/>
      <c r="AY3468" s="44">
        <f t="shared" si="312"/>
        <v>21</v>
      </c>
      <c r="AZ3468" s="47"/>
      <c r="BA3468" s="47"/>
      <c r="BB3468" s="47"/>
      <c r="BC3468" s="48"/>
      <c r="BD3468" s="150"/>
      <c r="BE3468" s="96"/>
      <c r="BF3468" s="96"/>
      <c r="BG3468" s="51"/>
      <c r="BH3468" s="51">
        <f t="shared" si="311"/>
        <v>1</v>
      </c>
      <c r="BI3468" s="51">
        <v>1</v>
      </c>
      <c r="BJ3468" s="52"/>
      <c r="BK3468" s="52"/>
      <c r="BL3468" s="53"/>
      <c r="BM3468" s="47" t="e">
        <f>COUNTIFS(A$2:$AC3468,#REF!,M$2:$AL3468,M3468)</f>
        <v>#VALUE!</v>
      </c>
      <c r="BN3468" s="47">
        <v>0</v>
      </c>
      <c r="BO3468" s="151">
        <v>21</v>
      </c>
      <c r="BP3468" s="151">
        <v>0</v>
      </c>
      <c r="BQ3468" s="47">
        <v>21</v>
      </c>
      <c r="BR3468" s="61">
        <v>1</v>
      </c>
      <c r="BS3468" s="61">
        <v>1</v>
      </c>
      <c r="BT3468" s="44">
        <f t="shared" si="308"/>
        <v>15</v>
      </c>
      <c r="BW3468" s="40" t="s">
        <v>67</v>
      </c>
      <c r="BY3468" s="55"/>
      <c r="BZ3468" s="1" t="s">
        <v>22426</v>
      </c>
    </row>
    <row r="3469" spans="1:78" ht="15" customHeight="1">
      <c r="A3469" s="25" t="s">
        <v>14226</v>
      </c>
      <c r="B3469" s="42" t="s">
        <v>17883</v>
      </c>
      <c r="D3469" s="263">
        <v>0</v>
      </c>
      <c r="E3469" s="92" t="s">
        <v>11339</v>
      </c>
      <c r="F3469" s="92" t="s">
        <v>14227</v>
      </c>
      <c r="G3469" s="275"/>
      <c r="H3469" s="275"/>
      <c r="I3469" s="92" t="s">
        <v>13424</v>
      </c>
      <c r="J3469" s="43" t="s">
        <v>15679</v>
      </c>
      <c r="M3469" s="44" t="s">
        <v>91</v>
      </c>
      <c r="N3469" s="45" t="s">
        <v>524</v>
      </c>
      <c r="O3469" s="42" t="s">
        <v>81</v>
      </c>
      <c r="P3469" s="42" t="s">
        <v>16475</v>
      </c>
      <c r="Q3469" s="85" t="s">
        <v>105</v>
      </c>
      <c r="R3469" s="85" t="s">
        <v>105</v>
      </c>
      <c r="S3469" s="42" t="s">
        <v>17884</v>
      </c>
      <c r="T3469" s="42" t="s">
        <v>17885</v>
      </c>
      <c r="U3469" s="92" t="s">
        <v>73</v>
      </c>
      <c r="V3469" s="92" t="s">
        <v>73</v>
      </c>
      <c r="W3469" s="92" t="s">
        <v>73</v>
      </c>
      <c r="X3469" s="149">
        <v>41044</v>
      </c>
      <c r="Y3469" s="149">
        <v>41069</v>
      </c>
      <c r="Z3469" s="44">
        <f t="shared" si="309"/>
        <v>2012</v>
      </c>
      <c r="AA3469" s="44">
        <f t="shared" si="310"/>
        <v>5</v>
      </c>
      <c r="AB3469" s="44">
        <v>0</v>
      </c>
      <c r="AC3469" s="92" t="s">
        <v>524</v>
      </c>
      <c r="AD3469" s="92" t="s">
        <v>15682</v>
      </c>
      <c r="AE3469" s="92" t="s">
        <v>105</v>
      </c>
      <c r="AF3469" s="92" t="s">
        <v>105</v>
      </c>
      <c r="AG3469" s="92" t="s">
        <v>16872</v>
      </c>
      <c r="AH3469" s="92" t="s">
        <v>16872</v>
      </c>
      <c r="AI3469" s="92" t="s">
        <v>17886</v>
      </c>
      <c r="AJ3469" s="92" t="s">
        <v>17886</v>
      </c>
      <c r="AK3469" s="92"/>
      <c r="AL3469" s="92"/>
      <c r="AM3469" s="47">
        <v>1</v>
      </c>
      <c r="AN3469" s="47">
        <v>1</v>
      </c>
      <c r="AO3469" s="47">
        <v>6</v>
      </c>
      <c r="AP3469" s="47">
        <v>88</v>
      </c>
      <c r="AQ3469" s="47"/>
      <c r="AR3469" s="47"/>
      <c r="AS3469" s="150">
        <v>0</v>
      </c>
      <c r="AT3469" s="61">
        <v>1</v>
      </c>
      <c r="AU3469" s="61">
        <v>1</v>
      </c>
      <c r="AV3469" s="47"/>
      <c r="AW3469" s="61">
        <v>1</v>
      </c>
      <c r="AX3469" s="61"/>
      <c r="AY3469" s="44">
        <f t="shared" si="312"/>
        <v>26</v>
      </c>
      <c r="AZ3469" s="47"/>
      <c r="BA3469" s="47"/>
      <c r="BB3469" s="47"/>
      <c r="BC3469" s="48"/>
      <c r="BD3469" s="150"/>
      <c r="BE3469" s="96"/>
      <c r="BF3469" s="96"/>
      <c r="BG3469" s="51"/>
      <c r="BH3469" s="51">
        <f t="shared" si="311"/>
        <v>1</v>
      </c>
      <c r="BI3469" s="51">
        <v>6</v>
      </c>
      <c r="BJ3469" s="52"/>
      <c r="BK3469" s="52"/>
      <c r="BL3469" s="53"/>
      <c r="BM3469" s="47" t="e">
        <f>COUNTIFS(A$2:$AC3469,#REF!,M$2:$AL3469,M3469)</f>
        <v>#VALUE!</v>
      </c>
      <c r="BN3469" s="47">
        <v>0</v>
      </c>
      <c r="BO3469" s="151">
        <v>26</v>
      </c>
      <c r="BP3469" s="151">
        <v>0</v>
      </c>
      <c r="BQ3469" s="47">
        <v>26</v>
      </c>
      <c r="BR3469" s="61">
        <v>1</v>
      </c>
      <c r="BS3469" s="61">
        <v>1</v>
      </c>
      <c r="BT3469" s="44">
        <f t="shared" ref="BT3469:BT3532" si="313">MAX(MIN((DATE(2013,3,31)+1),X3469+1),DATE(2012,4,1))-MIN(MAX(DATE(2012,4,1),W3469),(DATE(2013,3,31)+1))</f>
        <v>45</v>
      </c>
      <c r="BW3469" s="40" t="s">
        <v>67</v>
      </c>
      <c r="BY3469" s="55"/>
      <c r="BZ3469" s="1" t="s">
        <v>22426</v>
      </c>
    </row>
    <row r="3470" spans="1:78" ht="15" customHeight="1">
      <c r="A3470" s="25" t="s">
        <v>14226</v>
      </c>
      <c r="B3470" s="42" t="s">
        <v>17887</v>
      </c>
      <c r="D3470" s="263">
        <v>0</v>
      </c>
      <c r="E3470" s="92" t="s">
        <v>11339</v>
      </c>
      <c r="F3470" s="92" t="s">
        <v>14227</v>
      </c>
      <c r="G3470" s="275"/>
      <c r="H3470" s="275"/>
      <c r="I3470" s="92" t="s">
        <v>15686</v>
      </c>
      <c r="J3470" s="43" t="s">
        <v>15687</v>
      </c>
      <c r="M3470" s="44" t="s">
        <v>91</v>
      </c>
      <c r="N3470" s="45" t="s">
        <v>11933</v>
      </c>
      <c r="O3470" s="42" t="s">
        <v>81</v>
      </c>
      <c r="P3470" s="42" t="s">
        <v>16475</v>
      </c>
      <c r="Q3470" s="85" t="s">
        <v>105</v>
      </c>
      <c r="R3470" s="85" t="s">
        <v>105</v>
      </c>
      <c r="S3470" s="42" t="s">
        <v>17888</v>
      </c>
      <c r="T3470" s="42" t="s">
        <v>17889</v>
      </c>
      <c r="U3470" s="92" t="s">
        <v>73</v>
      </c>
      <c r="V3470" s="92" t="s">
        <v>73</v>
      </c>
      <c r="W3470" s="92" t="s">
        <v>73</v>
      </c>
      <c r="X3470" s="149">
        <v>41237</v>
      </c>
      <c r="Y3470" s="149">
        <v>41289</v>
      </c>
      <c r="Z3470" s="44">
        <f t="shared" si="309"/>
        <v>2012</v>
      </c>
      <c r="AA3470" s="44">
        <f t="shared" si="310"/>
        <v>11</v>
      </c>
      <c r="AB3470" s="44">
        <v>0</v>
      </c>
      <c r="AC3470" s="92" t="s">
        <v>11933</v>
      </c>
      <c r="AD3470" s="92" t="s">
        <v>11933</v>
      </c>
      <c r="AE3470" s="92" t="s">
        <v>105</v>
      </c>
      <c r="AF3470" s="92" t="s">
        <v>105</v>
      </c>
      <c r="AG3470" s="92" t="s">
        <v>949</v>
      </c>
      <c r="AH3470" s="92" t="s">
        <v>949</v>
      </c>
      <c r="AI3470" s="92" t="s">
        <v>17890</v>
      </c>
      <c r="AJ3470" s="92" t="s">
        <v>17890</v>
      </c>
      <c r="AK3470" s="92"/>
      <c r="AL3470" s="92"/>
      <c r="AM3470" s="47">
        <v>1</v>
      </c>
      <c r="AN3470" s="47">
        <v>1</v>
      </c>
      <c r="AO3470" s="47">
        <v>6</v>
      </c>
      <c r="AP3470" s="47">
        <v>88</v>
      </c>
      <c r="AQ3470" s="47"/>
      <c r="AR3470" s="47"/>
      <c r="AS3470" s="150">
        <v>0</v>
      </c>
      <c r="AT3470" s="61">
        <v>1</v>
      </c>
      <c r="AU3470" s="61">
        <v>1</v>
      </c>
      <c r="AV3470" s="47"/>
      <c r="AW3470" s="61">
        <v>1</v>
      </c>
      <c r="AX3470" s="61"/>
      <c r="AY3470" s="44">
        <f t="shared" si="312"/>
        <v>53</v>
      </c>
      <c r="AZ3470" s="47"/>
      <c r="BA3470" s="47"/>
      <c r="BB3470" s="47"/>
      <c r="BC3470" s="48"/>
      <c r="BD3470" s="150"/>
      <c r="BE3470" s="96"/>
      <c r="BF3470" s="96"/>
      <c r="BG3470" s="51"/>
      <c r="BH3470" s="51">
        <f t="shared" si="311"/>
        <v>1</v>
      </c>
      <c r="BI3470" s="51">
        <v>5</v>
      </c>
      <c r="BJ3470" s="52"/>
      <c r="BK3470" s="52"/>
      <c r="BL3470" s="53"/>
      <c r="BM3470" s="47" t="e">
        <f>COUNTIFS(A$2:$AC3470,#REF!,M$2:$AL3470,M3470)</f>
        <v>#VALUE!</v>
      </c>
      <c r="BN3470" s="47">
        <v>0</v>
      </c>
      <c r="BO3470" s="151">
        <v>53</v>
      </c>
      <c r="BP3470" s="151">
        <v>0</v>
      </c>
      <c r="BQ3470" s="47">
        <v>53</v>
      </c>
      <c r="BR3470" s="61">
        <v>1</v>
      </c>
      <c r="BS3470" s="61">
        <v>1</v>
      </c>
      <c r="BT3470" s="44">
        <f t="shared" si="313"/>
        <v>238</v>
      </c>
      <c r="BW3470" s="40" t="s">
        <v>67</v>
      </c>
      <c r="BY3470" s="55"/>
      <c r="BZ3470" s="1" t="s">
        <v>22426</v>
      </c>
    </row>
    <row r="3471" spans="1:78" ht="15" customHeight="1">
      <c r="A3471" s="25" t="s">
        <v>14226</v>
      </c>
      <c r="B3471" s="42" t="s">
        <v>17891</v>
      </c>
      <c r="D3471" s="263">
        <v>0</v>
      </c>
      <c r="E3471" s="92" t="s">
        <v>11339</v>
      </c>
      <c r="F3471" s="92" t="s">
        <v>14227</v>
      </c>
      <c r="G3471" s="275"/>
      <c r="H3471" s="275"/>
      <c r="I3471" s="92" t="s">
        <v>17892</v>
      </c>
      <c r="J3471" s="43" t="s">
        <v>17893</v>
      </c>
      <c r="M3471" s="44" t="s">
        <v>144</v>
      </c>
      <c r="N3471" s="45" t="s">
        <v>623</v>
      </c>
      <c r="O3471" s="42" t="s">
        <v>81</v>
      </c>
      <c r="P3471" s="42" t="s">
        <v>16475</v>
      </c>
      <c r="Q3471" s="92" t="s">
        <v>153</v>
      </c>
      <c r="R3471" s="92" t="s">
        <v>17777</v>
      </c>
      <c r="S3471" s="42" t="s">
        <v>17894</v>
      </c>
      <c r="T3471" s="42" t="s">
        <v>17895</v>
      </c>
      <c r="U3471" s="92" t="s">
        <v>73</v>
      </c>
      <c r="V3471" s="92" t="s">
        <v>73</v>
      </c>
      <c r="W3471" s="92" t="s">
        <v>73</v>
      </c>
      <c r="X3471" s="149">
        <v>41046</v>
      </c>
      <c r="Y3471" s="149">
        <v>41049</v>
      </c>
      <c r="Z3471" s="44">
        <f t="shared" si="309"/>
        <v>2012</v>
      </c>
      <c r="AA3471" s="44">
        <f t="shared" si="310"/>
        <v>5</v>
      </c>
      <c r="AB3471" s="44">
        <v>0</v>
      </c>
      <c r="AC3471" s="92" t="s">
        <v>12446</v>
      </c>
      <c r="AD3471" s="92" t="s">
        <v>12446</v>
      </c>
      <c r="AE3471" s="92" t="s">
        <v>105</v>
      </c>
      <c r="AF3471" s="92" t="s">
        <v>105</v>
      </c>
      <c r="AG3471" s="92" t="s">
        <v>105</v>
      </c>
      <c r="AH3471" s="92" t="s">
        <v>105</v>
      </c>
      <c r="AI3471" s="92" t="s">
        <v>17896</v>
      </c>
      <c r="AJ3471" s="92" t="s">
        <v>17896</v>
      </c>
      <c r="AK3471" s="92"/>
      <c r="AL3471" s="92"/>
      <c r="AM3471" s="47">
        <v>1</v>
      </c>
      <c r="AN3471" s="47">
        <v>1</v>
      </c>
      <c r="AO3471" s="47">
        <v>1</v>
      </c>
      <c r="AP3471" s="47">
        <v>88</v>
      </c>
      <c r="AQ3471" s="47"/>
      <c r="AR3471" s="47"/>
      <c r="AS3471" s="150">
        <v>1</v>
      </c>
      <c r="AT3471" s="61">
        <v>1</v>
      </c>
      <c r="AU3471" s="61">
        <v>1</v>
      </c>
      <c r="AV3471" s="47"/>
      <c r="AW3471" s="61">
        <v>1</v>
      </c>
      <c r="AX3471" s="61"/>
      <c r="AY3471" s="44">
        <f t="shared" si="312"/>
        <v>4</v>
      </c>
      <c r="AZ3471" s="47"/>
      <c r="BA3471" s="47"/>
      <c r="BB3471" s="47"/>
      <c r="BC3471" s="48"/>
      <c r="BD3471" s="150"/>
      <c r="BE3471" s="96"/>
      <c r="BF3471" s="96"/>
      <c r="BG3471" s="51"/>
      <c r="BH3471" s="51">
        <f t="shared" si="311"/>
        <v>1</v>
      </c>
      <c r="BI3471" s="51">
        <v>6</v>
      </c>
      <c r="BJ3471" s="52"/>
      <c r="BK3471" s="52"/>
      <c r="BL3471" s="53"/>
      <c r="BM3471" s="47" t="e">
        <f>COUNTIFS(A$2:$AC3471,#REF!,M$2:$AL3471,M3471)</f>
        <v>#VALUE!</v>
      </c>
      <c r="BN3471" s="47">
        <v>0</v>
      </c>
      <c r="BO3471" s="151">
        <v>4</v>
      </c>
      <c r="BP3471" s="151">
        <v>0</v>
      </c>
      <c r="BQ3471" s="47">
        <v>4</v>
      </c>
      <c r="BR3471" s="61">
        <v>1</v>
      </c>
      <c r="BS3471" s="61">
        <v>1</v>
      </c>
      <c r="BT3471" s="44">
        <f t="shared" si="313"/>
        <v>47</v>
      </c>
      <c r="BW3471" s="40" t="s">
        <v>67</v>
      </c>
      <c r="BY3471" s="55"/>
      <c r="BZ3471" s="1" t="s">
        <v>22426</v>
      </c>
    </row>
    <row r="3472" spans="1:78" ht="15" customHeight="1">
      <c r="A3472" s="25" t="s">
        <v>14226</v>
      </c>
      <c r="B3472" s="42" t="s">
        <v>17897</v>
      </c>
      <c r="D3472" s="263">
        <v>0</v>
      </c>
      <c r="E3472" s="92" t="s">
        <v>11339</v>
      </c>
      <c r="F3472" s="92" t="s">
        <v>14227</v>
      </c>
      <c r="G3472" s="275"/>
      <c r="H3472" s="275"/>
      <c r="I3472" s="92" t="s">
        <v>12443</v>
      </c>
      <c r="J3472" s="43" t="s">
        <v>15691</v>
      </c>
      <c r="M3472" s="44" t="s">
        <v>91</v>
      </c>
      <c r="N3472" s="45" t="s">
        <v>336</v>
      </c>
      <c r="O3472" s="42" t="s">
        <v>81</v>
      </c>
      <c r="P3472" s="42" t="s">
        <v>16475</v>
      </c>
      <c r="Q3472" s="85" t="s">
        <v>105</v>
      </c>
      <c r="R3472" s="85" t="s">
        <v>105</v>
      </c>
      <c r="S3472" s="42" t="s">
        <v>17898</v>
      </c>
      <c r="T3472" s="42" t="s">
        <v>17899</v>
      </c>
      <c r="U3472" s="92" t="s">
        <v>73</v>
      </c>
      <c r="V3472" s="92" t="s">
        <v>73</v>
      </c>
      <c r="W3472" s="92" t="s">
        <v>73</v>
      </c>
      <c r="X3472" s="149">
        <v>41222</v>
      </c>
      <c r="Y3472" s="149">
        <v>41230</v>
      </c>
      <c r="Z3472" s="44">
        <f t="shared" si="309"/>
        <v>2012</v>
      </c>
      <c r="AA3472" s="44">
        <f t="shared" si="310"/>
        <v>11</v>
      </c>
      <c r="AB3472" s="44">
        <v>0</v>
      </c>
      <c r="AC3472" s="92" t="s">
        <v>12446</v>
      </c>
      <c r="AD3472" s="92" t="s">
        <v>12446</v>
      </c>
      <c r="AE3472" s="92" t="s">
        <v>105</v>
      </c>
      <c r="AF3472" s="92" t="s">
        <v>105</v>
      </c>
      <c r="AG3472" s="92" t="s">
        <v>949</v>
      </c>
      <c r="AH3472" s="92" t="s">
        <v>105</v>
      </c>
      <c r="AI3472" s="92" t="s">
        <v>17900</v>
      </c>
      <c r="AJ3472" s="92" t="s">
        <v>17901</v>
      </c>
      <c r="AK3472" s="92"/>
      <c r="AL3472" s="92"/>
      <c r="AM3472" s="47">
        <v>1</v>
      </c>
      <c r="AN3472" s="47">
        <v>1</v>
      </c>
      <c r="AO3472" s="47">
        <v>6</v>
      </c>
      <c r="AP3472" s="47">
        <v>88</v>
      </c>
      <c r="AQ3472" s="47"/>
      <c r="AR3472" s="47"/>
      <c r="AS3472" s="150">
        <v>0</v>
      </c>
      <c r="AT3472" s="61">
        <v>1</v>
      </c>
      <c r="AU3472" s="49">
        <v>1</v>
      </c>
      <c r="AV3472" s="47"/>
      <c r="AW3472" s="61">
        <v>1</v>
      </c>
      <c r="AX3472" s="61"/>
      <c r="AY3472" s="44">
        <f t="shared" si="312"/>
        <v>9</v>
      </c>
      <c r="AZ3472" s="47"/>
      <c r="BA3472" s="47"/>
      <c r="BB3472" s="47"/>
      <c r="BC3472" s="48"/>
      <c r="BD3472" s="150"/>
      <c r="BE3472" s="96"/>
      <c r="BF3472" s="96"/>
      <c r="BG3472" s="51"/>
      <c r="BH3472" s="51">
        <f t="shared" si="311"/>
        <v>1</v>
      </c>
      <c r="BI3472" s="51">
        <v>1</v>
      </c>
      <c r="BJ3472" s="52"/>
      <c r="BK3472" s="52"/>
      <c r="BL3472" s="53"/>
      <c r="BM3472" s="47" t="e">
        <f>COUNTIFS(A$2:$AC3472,#REF!,M$2:$AL3472,M3472)</f>
        <v>#VALUE!</v>
      </c>
      <c r="BN3472" s="47">
        <v>0</v>
      </c>
      <c r="BO3472" s="151">
        <v>9</v>
      </c>
      <c r="BP3472" s="151">
        <v>0</v>
      </c>
      <c r="BQ3472" s="47">
        <v>9</v>
      </c>
      <c r="BR3472" s="49">
        <v>1</v>
      </c>
      <c r="BS3472" s="61">
        <v>1</v>
      </c>
      <c r="BT3472" s="44">
        <f t="shared" si="313"/>
        <v>223</v>
      </c>
      <c r="BW3472" s="40" t="s">
        <v>67</v>
      </c>
      <c r="BY3472" s="55"/>
      <c r="BZ3472" s="1" t="s">
        <v>22426</v>
      </c>
    </row>
    <row r="3473" spans="1:78" ht="15" customHeight="1">
      <c r="A3473" s="25" t="s">
        <v>14226</v>
      </c>
      <c r="B3473" s="42" t="s">
        <v>17902</v>
      </c>
      <c r="D3473" s="263">
        <v>0</v>
      </c>
      <c r="E3473" s="92" t="s">
        <v>11339</v>
      </c>
      <c r="F3473" s="92" t="s">
        <v>14227</v>
      </c>
      <c r="G3473" s="275"/>
      <c r="H3473" s="275"/>
      <c r="I3473" s="92" t="s">
        <v>12443</v>
      </c>
      <c r="J3473" s="43" t="s">
        <v>15691</v>
      </c>
      <c r="M3473" s="44" t="s">
        <v>91</v>
      </c>
      <c r="N3473" s="45" t="s">
        <v>336</v>
      </c>
      <c r="O3473" s="42" t="s">
        <v>81</v>
      </c>
      <c r="P3473" s="42" t="s">
        <v>16475</v>
      </c>
      <c r="Q3473" s="85" t="s">
        <v>105</v>
      </c>
      <c r="R3473" s="85" t="s">
        <v>105</v>
      </c>
      <c r="S3473" s="42" t="s">
        <v>17903</v>
      </c>
      <c r="T3473" s="42" t="s">
        <v>17904</v>
      </c>
      <c r="U3473" s="92" t="s">
        <v>73</v>
      </c>
      <c r="V3473" s="92" t="s">
        <v>73</v>
      </c>
      <c r="W3473" s="92" t="s">
        <v>73</v>
      </c>
      <c r="X3473" s="149">
        <v>41235</v>
      </c>
      <c r="Y3473" s="149">
        <v>41274</v>
      </c>
      <c r="Z3473" s="44">
        <f t="shared" si="309"/>
        <v>2012</v>
      </c>
      <c r="AA3473" s="44">
        <f t="shared" si="310"/>
        <v>11</v>
      </c>
      <c r="AB3473" s="44">
        <v>0</v>
      </c>
      <c r="AC3473" s="92" t="s">
        <v>12446</v>
      </c>
      <c r="AD3473" s="92" t="s">
        <v>12446</v>
      </c>
      <c r="AE3473" s="92" t="s">
        <v>105</v>
      </c>
      <c r="AF3473" s="92" t="s">
        <v>105</v>
      </c>
      <c r="AG3473" s="92" t="s">
        <v>105</v>
      </c>
      <c r="AH3473" s="92" t="s">
        <v>105</v>
      </c>
      <c r="AI3473" s="92" t="s">
        <v>520</v>
      </c>
      <c r="AJ3473" s="92" t="s">
        <v>520</v>
      </c>
      <c r="AK3473" s="92"/>
      <c r="AL3473" s="92"/>
      <c r="AM3473" s="47">
        <v>1</v>
      </c>
      <c r="AN3473" s="47">
        <v>1</v>
      </c>
      <c r="AO3473" s="47">
        <v>6</v>
      </c>
      <c r="AP3473" s="47">
        <v>88</v>
      </c>
      <c r="AQ3473" s="47"/>
      <c r="AR3473" s="47"/>
      <c r="AS3473" s="150">
        <v>0</v>
      </c>
      <c r="AT3473" s="61">
        <v>1</v>
      </c>
      <c r="AU3473" s="61">
        <v>1</v>
      </c>
      <c r="AV3473" s="47"/>
      <c r="AW3473" s="61">
        <v>1</v>
      </c>
      <c r="AX3473" s="61"/>
      <c r="AY3473" s="44">
        <f t="shared" si="312"/>
        <v>40</v>
      </c>
      <c r="AZ3473" s="47"/>
      <c r="BA3473" s="47"/>
      <c r="BB3473" s="47"/>
      <c r="BC3473" s="48"/>
      <c r="BD3473" s="150"/>
      <c r="BE3473" s="96"/>
      <c r="BF3473" s="96"/>
      <c r="BG3473" s="51"/>
      <c r="BH3473" s="51">
        <f t="shared" si="311"/>
        <v>1</v>
      </c>
      <c r="BI3473" s="51">
        <v>1</v>
      </c>
      <c r="BJ3473" s="52"/>
      <c r="BK3473" s="52"/>
      <c r="BL3473" s="53"/>
      <c r="BM3473" s="47" t="e">
        <f>COUNTIFS(A$2:$AC3473,#REF!,M$2:$AL3473,M3473)</f>
        <v>#VALUE!</v>
      </c>
      <c r="BN3473" s="47">
        <v>0</v>
      </c>
      <c r="BO3473" s="151">
        <v>40</v>
      </c>
      <c r="BP3473" s="151">
        <v>0</v>
      </c>
      <c r="BQ3473" s="47">
        <v>40</v>
      </c>
      <c r="BR3473" s="61">
        <v>1</v>
      </c>
      <c r="BS3473" s="61">
        <v>1</v>
      </c>
      <c r="BT3473" s="44">
        <f t="shared" si="313"/>
        <v>236</v>
      </c>
      <c r="BW3473" s="40" t="s">
        <v>67</v>
      </c>
      <c r="BY3473" s="55"/>
      <c r="BZ3473" s="1" t="s">
        <v>22426</v>
      </c>
    </row>
    <row r="3474" spans="1:78" ht="15" customHeight="1">
      <c r="A3474" s="25" t="s">
        <v>14226</v>
      </c>
      <c r="B3474" s="42" t="s">
        <v>17905</v>
      </c>
      <c r="D3474" s="263">
        <v>0</v>
      </c>
      <c r="E3474" s="92" t="s">
        <v>11339</v>
      </c>
      <c r="F3474" s="92" t="s">
        <v>14227</v>
      </c>
      <c r="G3474" s="275"/>
      <c r="H3474" s="275"/>
      <c r="I3474" s="92" t="s">
        <v>15702</v>
      </c>
      <c r="J3474" s="43" t="s">
        <v>15703</v>
      </c>
      <c r="M3474" s="44" t="s">
        <v>91</v>
      </c>
      <c r="N3474" s="45" t="s">
        <v>515</v>
      </c>
      <c r="O3474" s="42" t="s">
        <v>81</v>
      </c>
      <c r="P3474" s="42" t="s">
        <v>16475</v>
      </c>
      <c r="Q3474" s="85" t="s">
        <v>105</v>
      </c>
      <c r="R3474" s="85" t="s">
        <v>105</v>
      </c>
      <c r="S3474" s="42" t="s">
        <v>17906</v>
      </c>
      <c r="T3474" s="42" t="s">
        <v>17907</v>
      </c>
      <c r="U3474" s="92" t="s">
        <v>73</v>
      </c>
      <c r="V3474" s="92" t="s">
        <v>73</v>
      </c>
      <c r="W3474" s="92" t="s">
        <v>73</v>
      </c>
      <c r="X3474" s="149">
        <v>41085</v>
      </c>
      <c r="Y3474" s="149">
        <v>41121</v>
      </c>
      <c r="Z3474" s="44">
        <f t="shared" si="309"/>
        <v>2012</v>
      </c>
      <c r="AA3474" s="44">
        <f t="shared" si="310"/>
        <v>6</v>
      </c>
      <c r="AB3474" s="44">
        <v>0</v>
      </c>
      <c r="AC3474" s="92" t="s">
        <v>515</v>
      </c>
      <c r="AD3474" s="92" t="s">
        <v>515</v>
      </c>
      <c r="AE3474" s="92" t="s">
        <v>105</v>
      </c>
      <c r="AF3474" s="92" t="s">
        <v>105</v>
      </c>
      <c r="AG3474" s="92" t="s">
        <v>105</v>
      </c>
      <c r="AH3474" s="92" t="s">
        <v>105</v>
      </c>
      <c r="AI3474" s="92" t="s">
        <v>17908</v>
      </c>
      <c r="AJ3474" s="92" t="s">
        <v>17909</v>
      </c>
      <c r="AK3474" s="92"/>
      <c r="AL3474" s="92"/>
      <c r="AM3474" s="47">
        <v>1</v>
      </c>
      <c r="AN3474" s="47">
        <v>1</v>
      </c>
      <c r="AO3474" s="47">
        <v>6</v>
      </c>
      <c r="AP3474" s="47">
        <v>88</v>
      </c>
      <c r="AQ3474" s="47"/>
      <c r="AR3474" s="47"/>
      <c r="AS3474" s="150">
        <v>0</v>
      </c>
      <c r="AT3474" s="61">
        <v>1</v>
      </c>
      <c r="AU3474" s="61">
        <v>1</v>
      </c>
      <c r="AV3474" s="47"/>
      <c r="AW3474" s="61">
        <v>1</v>
      </c>
      <c r="AX3474" s="61"/>
      <c r="AY3474" s="44">
        <f t="shared" si="312"/>
        <v>37</v>
      </c>
      <c r="AZ3474" s="47"/>
      <c r="BA3474" s="47"/>
      <c r="BB3474" s="47"/>
      <c r="BC3474" s="48"/>
      <c r="BD3474" s="150"/>
      <c r="BE3474" s="96"/>
      <c r="BF3474" s="96"/>
      <c r="BG3474" s="51"/>
      <c r="BH3474" s="51">
        <f t="shared" si="311"/>
        <v>1</v>
      </c>
      <c r="BI3474" s="51">
        <v>99</v>
      </c>
      <c r="BJ3474" s="52"/>
      <c r="BK3474" s="52"/>
      <c r="BL3474" s="53"/>
      <c r="BM3474" s="47" t="e">
        <f>COUNTIFS(A$2:$AC3474,#REF!,M$2:$AL3474,M3474)</f>
        <v>#VALUE!</v>
      </c>
      <c r="BN3474" s="47">
        <v>0</v>
      </c>
      <c r="BO3474" s="151">
        <v>37</v>
      </c>
      <c r="BP3474" s="151">
        <v>0</v>
      </c>
      <c r="BQ3474" s="47">
        <v>37</v>
      </c>
      <c r="BR3474" s="61">
        <v>1</v>
      </c>
      <c r="BS3474" s="61">
        <v>1</v>
      </c>
      <c r="BT3474" s="44">
        <f t="shared" si="313"/>
        <v>86</v>
      </c>
      <c r="BW3474" s="40" t="s">
        <v>67</v>
      </c>
      <c r="BY3474" s="55"/>
      <c r="BZ3474" s="1" t="s">
        <v>22426</v>
      </c>
    </row>
    <row r="3475" spans="1:78" ht="15" customHeight="1">
      <c r="A3475" s="25" t="s">
        <v>14226</v>
      </c>
      <c r="B3475" s="42" t="s">
        <v>17910</v>
      </c>
      <c r="D3475" s="263">
        <v>0</v>
      </c>
      <c r="E3475" s="92" t="s">
        <v>11339</v>
      </c>
      <c r="F3475" s="92" t="s">
        <v>14227</v>
      </c>
      <c r="G3475" s="275"/>
      <c r="H3475" s="275"/>
      <c r="I3475" s="92" t="s">
        <v>15702</v>
      </c>
      <c r="J3475" s="43" t="s">
        <v>15703</v>
      </c>
      <c r="M3475" s="44" t="s">
        <v>91</v>
      </c>
      <c r="N3475" s="45" t="s">
        <v>515</v>
      </c>
      <c r="O3475" s="42" t="s">
        <v>81</v>
      </c>
      <c r="P3475" s="42" t="s">
        <v>16475</v>
      </c>
      <c r="Q3475" s="85" t="s">
        <v>105</v>
      </c>
      <c r="R3475" s="85" t="s">
        <v>105</v>
      </c>
      <c r="S3475" s="42" t="s">
        <v>17911</v>
      </c>
      <c r="T3475" s="42" t="s">
        <v>17912</v>
      </c>
      <c r="U3475" s="92" t="s">
        <v>73</v>
      </c>
      <c r="V3475" s="92" t="s">
        <v>73</v>
      </c>
      <c r="W3475" s="92" t="s">
        <v>73</v>
      </c>
      <c r="X3475" s="149">
        <v>41122</v>
      </c>
      <c r="Y3475" s="149">
        <v>41139</v>
      </c>
      <c r="Z3475" s="44">
        <f t="shared" si="309"/>
        <v>2012</v>
      </c>
      <c r="AA3475" s="44">
        <f t="shared" si="310"/>
        <v>8</v>
      </c>
      <c r="AB3475" s="44">
        <v>0</v>
      </c>
      <c r="AC3475" s="92" t="s">
        <v>515</v>
      </c>
      <c r="AD3475" s="92" t="s">
        <v>515</v>
      </c>
      <c r="AE3475" s="92" t="s">
        <v>105</v>
      </c>
      <c r="AF3475" s="92" t="s">
        <v>105</v>
      </c>
      <c r="AG3475" s="92" t="s">
        <v>105</v>
      </c>
      <c r="AH3475" s="92" t="s">
        <v>105</v>
      </c>
      <c r="AI3475" s="92" t="s">
        <v>17913</v>
      </c>
      <c r="AJ3475" s="92" t="s">
        <v>17913</v>
      </c>
      <c r="AK3475" s="92"/>
      <c r="AL3475" s="92"/>
      <c r="AM3475" s="47">
        <v>1</v>
      </c>
      <c r="AN3475" s="47">
        <v>1</v>
      </c>
      <c r="AO3475" s="47">
        <v>6</v>
      </c>
      <c r="AP3475" s="47">
        <v>88</v>
      </c>
      <c r="AQ3475" s="47"/>
      <c r="AR3475" s="47"/>
      <c r="AS3475" s="150">
        <v>0</v>
      </c>
      <c r="AT3475" s="61">
        <v>1</v>
      </c>
      <c r="AU3475" s="61">
        <v>1</v>
      </c>
      <c r="AV3475" s="47"/>
      <c r="AW3475" s="61">
        <v>1</v>
      </c>
      <c r="AX3475" s="61"/>
      <c r="AY3475" s="44">
        <f t="shared" si="312"/>
        <v>18</v>
      </c>
      <c r="AZ3475" s="47"/>
      <c r="BA3475" s="47"/>
      <c r="BB3475" s="47"/>
      <c r="BC3475" s="48"/>
      <c r="BD3475" s="150"/>
      <c r="BE3475" s="96"/>
      <c r="BF3475" s="96"/>
      <c r="BG3475" s="51"/>
      <c r="BH3475" s="51">
        <f t="shared" si="311"/>
        <v>1</v>
      </c>
      <c r="BI3475" s="51">
        <v>2</v>
      </c>
      <c r="BJ3475" s="52"/>
      <c r="BK3475" s="52"/>
      <c r="BL3475" s="53"/>
      <c r="BM3475" s="47" t="e">
        <f>COUNTIFS(A$2:$AC3475,#REF!,M$2:$AL3475,M3475)</f>
        <v>#VALUE!</v>
      </c>
      <c r="BN3475" s="47">
        <v>0</v>
      </c>
      <c r="BO3475" s="151">
        <v>18</v>
      </c>
      <c r="BP3475" s="151">
        <v>0</v>
      </c>
      <c r="BQ3475" s="47">
        <v>18</v>
      </c>
      <c r="BR3475" s="61">
        <v>1</v>
      </c>
      <c r="BS3475" s="61">
        <v>1</v>
      </c>
      <c r="BT3475" s="44">
        <f t="shared" si="313"/>
        <v>123</v>
      </c>
      <c r="BW3475" s="40" t="s">
        <v>67</v>
      </c>
      <c r="BY3475" s="55"/>
      <c r="BZ3475" s="1" t="s">
        <v>22426</v>
      </c>
    </row>
    <row r="3476" spans="1:78" ht="15" customHeight="1">
      <c r="A3476" s="25" t="s">
        <v>14226</v>
      </c>
      <c r="B3476" s="42" t="s">
        <v>17914</v>
      </c>
      <c r="D3476" s="263">
        <v>0</v>
      </c>
      <c r="E3476" s="92" t="s">
        <v>11339</v>
      </c>
      <c r="F3476" s="92" t="s">
        <v>14227</v>
      </c>
      <c r="G3476" s="275"/>
      <c r="H3476" s="275"/>
      <c r="I3476" s="92" t="s">
        <v>15702</v>
      </c>
      <c r="J3476" s="43" t="s">
        <v>15703</v>
      </c>
      <c r="M3476" s="44" t="s">
        <v>91</v>
      </c>
      <c r="N3476" s="45" t="s">
        <v>515</v>
      </c>
      <c r="O3476" s="42" t="s">
        <v>81</v>
      </c>
      <c r="P3476" s="42" t="s">
        <v>16475</v>
      </c>
      <c r="Q3476" s="85" t="s">
        <v>105</v>
      </c>
      <c r="R3476" s="85" t="s">
        <v>105</v>
      </c>
      <c r="S3476" s="42" t="s">
        <v>17915</v>
      </c>
      <c r="T3476" s="42" t="s">
        <v>17916</v>
      </c>
      <c r="U3476" s="92" t="s">
        <v>73</v>
      </c>
      <c r="V3476" s="92" t="s">
        <v>73</v>
      </c>
      <c r="W3476" s="92" t="s">
        <v>73</v>
      </c>
      <c r="X3476" s="149">
        <v>41155</v>
      </c>
      <c r="Y3476" s="149">
        <v>41167</v>
      </c>
      <c r="Z3476" s="44">
        <f t="shared" si="309"/>
        <v>2012</v>
      </c>
      <c r="AA3476" s="44">
        <f t="shared" si="310"/>
        <v>9</v>
      </c>
      <c r="AB3476" s="44">
        <v>0</v>
      </c>
      <c r="AC3476" s="92" t="s">
        <v>515</v>
      </c>
      <c r="AD3476" s="92" t="s">
        <v>515</v>
      </c>
      <c r="AE3476" s="92" t="s">
        <v>105</v>
      </c>
      <c r="AF3476" s="92" t="s">
        <v>105</v>
      </c>
      <c r="AG3476" s="92" t="s">
        <v>105</v>
      </c>
      <c r="AH3476" s="92" t="s">
        <v>105</v>
      </c>
      <c r="AI3476" s="92" t="s">
        <v>17917</v>
      </c>
      <c r="AJ3476" s="92" t="s">
        <v>17918</v>
      </c>
      <c r="AK3476" s="92"/>
      <c r="AL3476" s="92"/>
      <c r="AM3476" s="47">
        <v>1</v>
      </c>
      <c r="AN3476" s="47">
        <v>1</v>
      </c>
      <c r="AO3476" s="47">
        <v>6</v>
      </c>
      <c r="AP3476" s="47">
        <v>88</v>
      </c>
      <c r="AQ3476" s="47"/>
      <c r="AR3476" s="47"/>
      <c r="AS3476" s="150">
        <v>0</v>
      </c>
      <c r="AT3476" s="61">
        <v>1</v>
      </c>
      <c r="AU3476" s="61">
        <v>1</v>
      </c>
      <c r="AV3476" s="47"/>
      <c r="AW3476" s="61">
        <v>1</v>
      </c>
      <c r="AX3476" s="61"/>
      <c r="AY3476" s="44">
        <f t="shared" si="312"/>
        <v>13</v>
      </c>
      <c r="AZ3476" s="47"/>
      <c r="BA3476" s="47"/>
      <c r="BB3476" s="47"/>
      <c r="BC3476" s="48"/>
      <c r="BD3476" s="150"/>
      <c r="BE3476" s="96"/>
      <c r="BF3476" s="96"/>
      <c r="BG3476" s="51"/>
      <c r="BH3476" s="51">
        <f t="shared" si="311"/>
        <v>1</v>
      </c>
      <c r="BI3476" s="51">
        <v>2</v>
      </c>
      <c r="BJ3476" s="52"/>
      <c r="BK3476" s="52"/>
      <c r="BL3476" s="53"/>
      <c r="BM3476" s="47" t="e">
        <f>COUNTIFS(A$2:$AC3476,#REF!,M$2:$AL3476,M3476)</f>
        <v>#VALUE!</v>
      </c>
      <c r="BN3476" s="47">
        <v>0</v>
      </c>
      <c r="BO3476" s="151">
        <v>13</v>
      </c>
      <c r="BP3476" s="151">
        <v>0</v>
      </c>
      <c r="BQ3476" s="47">
        <v>13</v>
      </c>
      <c r="BR3476" s="61">
        <v>1</v>
      </c>
      <c r="BS3476" s="61">
        <v>1</v>
      </c>
      <c r="BT3476" s="44">
        <f t="shared" si="313"/>
        <v>156</v>
      </c>
      <c r="BW3476" s="40" t="s">
        <v>67</v>
      </c>
      <c r="BY3476" s="55"/>
      <c r="BZ3476" s="1" t="s">
        <v>22426</v>
      </c>
    </row>
    <row r="3477" spans="1:78" ht="15" customHeight="1">
      <c r="A3477" s="25" t="s">
        <v>14226</v>
      </c>
      <c r="B3477" s="42" t="s">
        <v>17919</v>
      </c>
      <c r="D3477" s="263">
        <v>0</v>
      </c>
      <c r="E3477" s="92" t="s">
        <v>11339</v>
      </c>
      <c r="F3477" s="92" t="s">
        <v>14227</v>
      </c>
      <c r="G3477" s="275"/>
      <c r="H3477" s="275"/>
      <c r="I3477" s="92" t="s">
        <v>17920</v>
      </c>
      <c r="J3477" s="304" t="s">
        <v>22397</v>
      </c>
      <c r="M3477" s="44" t="s">
        <v>117</v>
      </c>
      <c r="N3477" s="45" t="s">
        <v>160</v>
      </c>
      <c r="O3477" s="42" t="s">
        <v>81</v>
      </c>
      <c r="P3477" s="42" t="s">
        <v>16475</v>
      </c>
      <c r="Q3477" s="85" t="s">
        <v>105</v>
      </c>
      <c r="R3477" s="85" t="s">
        <v>105</v>
      </c>
      <c r="S3477" s="42" t="s">
        <v>17921</v>
      </c>
      <c r="T3477" s="42" t="s">
        <v>17922</v>
      </c>
      <c r="U3477" s="92" t="s">
        <v>73</v>
      </c>
      <c r="V3477" s="92" t="s">
        <v>73</v>
      </c>
      <c r="W3477" s="92" t="s">
        <v>73</v>
      </c>
      <c r="X3477" s="149">
        <v>41201</v>
      </c>
      <c r="Y3477" s="149">
        <v>41215</v>
      </c>
      <c r="Z3477" s="44">
        <f t="shared" ref="Z3477:Z3540" si="314">YEAR(X3477)</f>
        <v>2012</v>
      </c>
      <c r="AA3477" s="44">
        <f t="shared" ref="AA3477:AA3540" si="315">MONTH(X3477)</f>
        <v>10</v>
      </c>
      <c r="AB3477" s="44">
        <v>0</v>
      </c>
      <c r="AC3477" s="92" t="s">
        <v>515</v>
      </c>
      <c r="AD3477" s="92" t="s">
        <v>515</v>
      </c>
      <c r="AE3477" s="92" t="s">
        <v>17923</v>
      </c>
      <c r="AF3477" s="92" t="s">
        <v>17924</v>
      </c>
      <c r="AG3477" s="92" t="s">
        <v>105</v>
      </c>
      <c r="AH3477" s="92" t="s">
        <v>105</v>
      </c>
      <c r="AI3477" s="92" t="s">
        <v>17925</v>
      </c>
      <c r="AJ3477" s="92" t="s">
        <v>17925</v>
      </c>
      <c r="AK3477" s="92"/>
      <c r="AL3477" s="92"/>
      <c r="AM3477" s="47">
        <v>1</v>
      </c>
      <c r="AN3477" s="47">
        <v>1</v>
      </c>
      <c r="AO3477" s="47">
        <v>4</v>
      </c>
      <c r="AP3477" s="47">
        <v>88</v>
      </c>
      <c r="AQ3477" s="47"/>
      <c r="AR3477" s="47"/>
      <c r="AS3477" s="150">
        <v>0</v>
      </c>
      <c r="AT3477" s="61">
        <v>1</v>
      </c>
      <c r="AU3477" s="61">
        <v>1</v>
      </c>
      <c r="AV3477" s="47"/>
      <c r="AW3477" s="61">
        <v>1</v>
      </c>
      <c r="AX3477" s="61"/>
      <c r="AY3477" s="44">
        <f t="shared" si="312"/>
        <v>15</v>
      </c>
      <c r="AZ3477" s="47"/>
      <c r="BA3477" s="47"/>
      <c r="BB3477" s="47"/>
      <c r="BC3477" s="48"/>
      <c r="BD3477" s="150"/>
      <c r="BE3477" s="96"/>
      <c r="BF3477" s="96"/>
      <c r="BG3477" s="51"/>
      <c r="BH3477" s="51">
        <f t="shared" si="311"/>
        <v>1</v>
      </c>
      <c r="BI3477" s="51">
        <v>4</v>
      </c>
      <c r="BJ3477" s="52"/>
      <c r="BK3477" s="52"/>
      <c r="BL3477" s="53"/>
      <c r="BM3477" s="47" t="e">
        <f>COUNTIFS(A$2:$AC3477,#REF!,M$2:$AL3477,M3477)</f>
        <v>#VALUE!</v>
      </c>
      <c r="BN3477" s="47">
        <v>0</v>
      </c>
      <c r="BO3477" s="151">
        <v>15</v>
      </c>
      <c r="BP3477" s="151">
        <v>0</v>
      </c>
      <c r="BQ3477" s="47">
        <v>15</v>
      </c>
      <c r="BR3477" s="61">
        <v>1</v>
      </c>
      <c r="BS3477" s="61">
        <v>1</v>
      </c>
      <c r="BT3477" s="44">
        <f t="shared" si="313"/>
        <v>202</v>
      </c>
      <c r="BW3477" s="40" t="s">
        <v>67</v>
      </c>
      <c r="BY3477" s="55"/>
      <c r="BZ3477" s="1" t="s">
        <v>22426</v>
      </c>
    </row>
    <row r="3478" spans="1:78" ht="15" customHeight="1">
      <c r="A3478" s="25" t="s">
        <v>14226</v>
      </c>
      <c r="B3478" s="42" t="s">
        <v>17926</v>
      </c>
      <c r="D3478" s="263">
        <v>0</v>
      </c>
      <c r="E3478" s="92" t="s">
        <v>11339</v>
      </c>
      <c r="F3478" s="92" t="s">
        <v>14227</v>
      </c>
      <c r="G3478" s="275"/>
      <c r="H3478" s="275"/>
      <c r="I3478" s="92" t="s">
        <v>12842</v>
      </c>
      <c r="J3478" s="43" t="s">
        <v>15703</v>
      </c>
      <c r="M3478" s="44" t="s">
        <v>91</v>
      </c>
      <c r="N3478" s="45" t="s">
        <v>515</v>
      </c>
      <c r="O3478" s="42" t="s">
        <v>81</v>
      </c>
      <c r="P3478" s="42" t="s">
        <v>16475</v>
      </c>
      <c r="Q3478" s="85" t="s">
        <v>105</v>
      </c>
      <c r="R3478" s="85" t="s">
        <v>105</v>
      </c>
      <c r="S3478" s="42" t="s">
        <v>17927</v>
      </c>
      <c r="T3478" s="42" t="s">
        <v>17928</v>
      </c>
      <c r="U3478" s="92" t="s">
        <v>73</v>
      </c>
      <c r="V3478" s="92" t="s">
        <v>73</v>
      </c>
      <c r="W3478" s="92" t="s">
        <v>73</v>
      </c>
      <c r="X3478" s="149">
        <v>41050</v>
      </c>
      <c r="Y3478" s="149">
        <v>41070</v>
      </c>
      <c r="Z3478" s="44">
        <f t="shared" si="314"/>
        <v>2012</v>
      </c>
      <c r="AA3478" s="44">
        <f t="shared" si="315"/>
        <v>5</v>
      </c>
      <c r="AB3478" s="44">
        <v>0</v>
      </c>
      <c r="AC3478" s="92" t="s">
        <v>515</v>
      </c>
      <c r="AD3478" s="92" t="s">
        <v>515</v>
      </c>
      <c r="AE3478" s="92" t="s">
        <v>105</v>
      </c>
      <c r="AF3478" s="92" t="s">
        <v>105</v>
      </c>
      <c r="AG3478" s="92" t="s">
        <v>105</v>
      </c>
      <c r="AH3478" s="92" t="s">
        <v>105</v>
      </c>
      <c r="AI3478" s="92" t="s">
        <v>17929</v>
      </c>
      <c r="AJ3478" s="92" t="s">
        <v>17930</v>
      </c>
      <c r="AK3478" s="92"/>
      <c r="AL3478" s="92"/>
      <c r="AM3478" s="47">
        <v>1</v>
      </c>
      <c r="AN3478" s="47">
        <v>1</v>
      </c>
      <c r="AO3478" s="47">
        <v>6</v>
      </c>
      <c r="AP3478" s="47">
        <v>88</v>
      </c>
      <c r="AQ3478" s="47"/>
      <c r="AR3478" s="47"/>
      <c r="AS3478" s="150">
        <v>0</v>
      </c>
      <c r="AT3478" s="61">
        <v>1</v>
      </c>
      <c r="AU3478" s="49">
        <v>1</v>
      </c>
      <c r="AV3478" s="47"/>
      <c r="AW3478" s="61">
        <v>1</v>
      </c>
      <c r="AX3478" s="61"/>
      <c r="AY3478" s="44">
        <f t="shared" si="312"/>
        <v>21</v>
      </c>
      <c r="AZ3478" s="47"/>
      <c r="BA3478" s="47"/>
      <c r="BB3478" s="47"/>
      <c r="BC3478" s="48"/>
      <c r="BD3478" s="150"/>
      <c r="BE3478" s="96"/>
      <c r="BF3478" s="96"/>
      <c r="BG3478" s="51"/>
      <c r="BH3478" s="51">
        <f t="shared" si="311"/>
        <v>1</v>
      </c>
      <c r="BI3478" s="51">
        <v>2</v>
      </c>
      <c r="BJ3478" s="52"/>
      <c r="BK3478" s="52"/>
      <c r="BL3478" s="53"/>
      <c r="BM3478" s="47" t="e">
        <f>COUNTIFS(A$2:$AC3478,#REF!,M$2:$AL3478,M3478)</f>
        <v>#VALUE!</v>
      </c>
      <c r="BN3478" s="47">
        <v>0</v>
      </c>
      <c r="BO3478" s="151">
        <v>21</v>
      </c>
      <c r="BP3478" s="151">
        <v>0</v>
      </c>
      <c r="BQ3478" s="47">
        <v>21</v>
      </c>
      <c r="BR3478" s="49">
        <v>1</v>
      </c>
      <c r="BS3478" s="61">
        <v>1</v>
      </c>
      <c r="BT3478" s="44">
        <f t="shared" si="313"/>
        <v>51</v>
      </c>
      <c r="BW3478" s="40" t="s">
        <v>67</v>
      </c>
      <c r="BY3478" s="55"/>
      <c r="BZ3478" s="1" t="s">
        <v>22426</v>
      </c>
    </row>
    <row r="3479" spans="1:78" ht="15" customHeight="1">
      <c r="A3479" s="25" t="s">
        <v>14226</v>
      </c>
      <c r="B3479" s="42" t="s">
        <v>17931</v>
      </c>
      <c r="D3479" s="263">
        <v>0</v>
      </c>
      <c r="E3479" s="92" t="s">
        <v>11339</v>
      </c>
      <c r="F3479" s="92" t="s">
        <v>14227</v>
      </c>
      <c r="G3479" s="275"/>
      <c r="H3479" s="275"/>
      <c r="I3479" s="92" t="s">
        <v>12842</v>
      </c>
      <c r="J3479" s="43" t="s">
        <v>15703</v>
      </c>
      <c r="M3479" s="44" t="s">
        <v>91</v>
      </c>
      <c r="N3479" s="45" t="s">
        <v>515</v>
      </c>
      <c r="O3479" s="42" t="s">
        <v>81</v>
      </c>
      <c r="P3479" s="42" t="s">
        <v>16475</v>
      </c>
      <c r="Q3479" s="85" t="s">
        <v>105</v>
      </c>
      <c r="R3479" s="85" t="s">
        <v>949</v>
      </c>
      <c r="S3479" s="42" t="s">
        <v>17932</v>
      </c>
      <c r="T3479" s="42" t="s">
        <v>17933</v>
      </c>
      <c r="U3479" s="92" t="s">
        <v>73</v>
      </c>
      <c r="V3479" s="92" t="s">
        <v>73</v>
      </c>
      <c r="W3479" s="92" t="s">
        <v>73</v>
      </c>
      <c r="X3479" s="149">
        <v>41031</v>
      </c>
      <c r="Y3479" s="149">
        <v>41049</v>
      </c>
      <c r="Z3479" s="44">
        <f t="shared" si="314"/>
        <v>2012</v>
      </c>
      <c r="AA3479" s="44">
        <f t="shared" si="315"/>
        <v>5</v>
      </c>
      <c r="AB3479" s="44">
        <v>0</v>
      </c>
      <c r="AC3479" s="92" t="s">
        <v>515</v>
      </c>
      <c r="AD3479" s="92" t="s">
        <v>515</v>
      </c>
      <c r="AE3479" s="92" t="s">
        <v>105</v>
      </c>
      <c r="AF3479" s="92" t="s">
        <v>949</v>
      </c>
      <c r="AG3479" s="92" t="s">
        <v>105</v>
      </c>
      <c r="AH3479" s="92" t="s">
        <v>949</v>
      </c>
      <c r="AI3479" s="92" t="s">
        <v>17934</v>
      </c>
      <c r="AJ3479" s="92" t="s">
        <v>17934</v>
      </c>
      <c r="AK3479" s="92" t="s">
        <v>17935</v>
      </c>
      <c r="AL3479" s="92"/>
      <c r="AM3479" s="47">
        <v>1</v>
      </c>
      <c r="AN3479" s="47">
        <v>1</v>
      </c>
      <c r="AO3479" s="47">
        <v>6</v>
      </c>
      <c r="AP3479" s="47">
        <v>88</v>
      </c>
      <c r="AQ3479" s="47"/>
      <c r="AR3479" s="47"/>
      <c r="AS3479" s="150">
        <v>0</v>
      </c>
      <c r="AT3479" s="61">
        <v>1</v>
      </c>
      <c r="AU3479" s="49">
        <v>1</v>
      </c>
      <c r="AV3479" s="47"/>
      <c r="AW3479" s="61">
        <v>1</v>
      </c>
      <c r="AX3479" s="61"/>
      <c r="AY3479" s="44">
        <f t="shared" si="312"/>
        <v>19</v>
      </c>
      <c r="AZ3479" s="47"/>
      <c r="BA3479" s="47"/>
      <c r="BB3479" s="47"/>
      <c r="BC3479" s="48"/>
      <c r="BD3479" s="150"/>
      <c r="BE3479" s="96"/>
      <c r="BF3479" s="96"/>
      <c r="BG3479" s="51"/>
      <c r="BH3479" s="51">
        <f t="shared" si="311"/>
        <v>1</v>
      </c>
      <c r="BI3479" s="51">
        <v>2</v>
      </c>
      <c r="BJ3479" s="52"/>
      <c r="BK3479" s="52"/>
      <c r="BL3479" s="53"/>
      <c r="BM3479" s="47" t="e">
        <f>COUNTIFS(A$2:$AC3479,#REF!,M$2:$AL3479,M3479)</f>
        <v>#VALUE!</v>
      </c>
      <c r="BN3479" s="47">
        <v>0</v>
      </c>
      <c r="BO3479" s="151">
        <v>19</v>
      </c>
      <c r="BP3479" s="151">
        <v>0</v>
      </c>
      <c r="BQ3479" s="47">
        <v>19</v>
      </c>
      <c r="BR3479" s="49">
        <v>1</v>
      </c>
      <c r="BS3479" s="61">
        <v>1</v>
      </c>
      <c r="BT3479" s="44">
        <f t="shared" si="313"/>
        <v>32</v>
      </c>
      <c r="BW3479" s="40" t="s">
        <v>67</v>
      </c>
      <c r="BY3479" s="55"/>
      <c r="BZ3479" s="1" t="s">
        <v>22426</v>
      </c>
    </row>
    <row r="3480" spans="1:78" ht="15" customHeight="1">
      <c r="A3480" s="25" t="s">
        <v>14226</v>
      </c>
      <c r="B3480" s="42" t="s">
        <v>17936</v>
      </c>
      <c r="D3480" s="263">
        <v>0</v>
      </c>
      <c r="E3480" s="92" t="s">
        <v>11339</v>
      </c>
      <c r="F3480" s="92" t="s">
        <v>14227</v>
      </c>
      <c r="G3480" s="275"/>
      <c r="H3480" s="275"/>
      <c r="I3480" s="92" t="s">
        <v>12842</v>
      </c>
      <c r="J3480" s="43" t="s">
        <v>15703</v>
      </c>
      <c r="M3480" s="44" t="s">
        <v>91</v>
      </c>
      <c r="N3480" s="45" t="s">
        <v>515</v>
      </c>
      <c r="O3480" s="42" t="s">
        <v>81</v>
      </c>
      <c r="P3480" s="42" t="s">
        <v>16475</v>
      </c>
      <c r="Q3480" s="85" t="s">
        <v>105</v>
      </c>
      <c r="R3480" s="85" t="s">
        <v>105</v>
      </c>
      <c r="S3480" s="42" t="s">
        <v>17937</v>
      </c>
      <c r="T3480" s="42" t="s">
        <v>17938</v>
      </c>
      <c r="U3480" s="92" t="s">
        <v>73</v>
      </c>
      <c r="V3480" s="92" t="s">
        <v>73</v>
      </c>
      <c r="W3480" s="92" t="s">
        <v>73</v>
      </c>
      <c r="X3480" s="149">
        <v>41000</v>
      </c>
      <c r="Y3480" s="149">
        <v>41029</v>
      </c>
      <c r="Z3480" s="44">
        <f t="shared" si="314"/>
        <v>2012</v>
      </c>
      <c r="AA3480" s="44">
        <f t="shared" si="315"/>
        <v>4</v>
      </c>
      <c r="AB3480" s="44">
        <v>0</v>
      </c>
      <c r="AC3480" s="92" t="s">
        <v>515</v>
      </c>
      <c r="AD3480" s="92" t="s">
        <v>515</v>
      </c>
      <c r="AE3480" s="92" t="s">
        <v>105</v>
      </c>
      <c r="AF3480" s="92" t="s">
        <v>105</v>
      </c>
      <c r="AG3480" s="92" t="s">
        <v>105</v>
      </c>
      <c r="AH3480" s="92" t="s">
        <v>105</v>
      </c>
      <c r="AI3480" s="92" t="s">
        <v>17939</v>
      </c>
      <c r="AJ3480" s="92" t="s">
        <v>17940</v>
      </c>
      <c r="AK3480" s="92" t="s">
        <v>17941</v>
      </c>
      <c r="AL3480" s="92" t="s">
        <v>17942</v>
      </c>
      <c r="AM3480" s="47">
        <v>1</v>
      </c>
      <c r="AN3480" s="47">
        <v>1</v>
      </c>
      <c r="AO3480" s="47">
        <v>6</v>
      </c>
      <c r="AP3480" s="47">
        <v>88</v>
      </c>
      <c r="AQ3480" s="47"/>
      <c r="AR3480" s="47"/>
      <c r="AS3480" s="150">
        <v>0</v>
      </c>
      <c r="AT3480" s="61">
        <v>1</v>
      </c>
      <c r="AU3480" s="49">
        <v>1</v>
      </c>
      <c r="AV3480" s="47"/>
      <c r="AW3480" s="61">
        <v>1</v>
      </c>
      <c r="AX3480" s="61"/>
      <c r="AY3480" s="44">
        <f t="shared" si="312"/>
        <v>30</v>
      </c>
      <c r="AZ3480" s="47"/>
      <c r="BA3480" s="47"/>
      <c r="BB3480" s="47"/>
      <c r="BC3480" s="48"/>
      <c r="BD3480" s="150"/>
      <c r="BE3480" s="96"/>
      <c r="BF3480" s="96"/>
      <c r="BG3480" s="51"/>
      <c r="BH3480" s="51">
        <f t="shared" si="311"/>
        <v>1</v>
      </c>
      <c r="BI3480" s="51">
        <v>2</v>
      </c>
      <c r="BJ3480" s="52"/>
      <c r="BK3480" s="52"/>
      <c r="BL3480" s="53"/>
      <c r="BM3480" s="47" t="e">
        <f>COUNTIFS(A$2:$AC3480,#REF!,M$2:$AL3480,M3480)</f>
        <v>#VALUE!</v>
      </c>
      <c r="BN3480" s="47">
        <v>0</v>
      </c>
      <c r="BO3480" s="151">
        <v>30</v>
      </c>
      <c r="BP3480" s="151">
        <v>0</v>
      </c>
      <c r="BQ3480" s="47">
        <v>30</v>
      </c>
      <c r="BR3480" s="49">
        <v>1</v>
      </c>
      <c r="BS3480" s="61">
        <v>1</v>
      </c>
      <c r="BT3480" s="44">
        <f t="shared" si="313"/>
        <v>1</v>
      </c>
      <c r="BW3480" s="40" t="s">
        <v>67</v>
      </c>
      <c r="BY3480" s="55"/>
      <c r="BZ3480" s="1" t="s">
        <v>22426</v>
      </c>
    </row>
    <row r="3481" spans="1:78" ht="15" customHeight="1">
      <c r="A3481" s="25" t="s">
        <v>14226</v>
      </c>
      <c r="B3481" s="42" t="s">
        <v>17943</v>
      </c>
      <c r="D3481" s="263">
        <v>0</v>
      </c>
      <c r="E3481" s="92" t="s">
        <v>11339</v>
      </c>
      <c r="F3481" s="92" t="s">
        <v>14227</v>
      </c>
      <c r="G3481" s="275"/>
      <c r="H3481" s="275"/>
      <c r="I3481" s="92" t="s">
        <v>12339</v>
      </c>
      <c r="J3481" s="43" t="s">
        <v>15710</v>
      </c>
      <c r="M3481" s="44" t="s">
        <v>91</v>
      </c>
      <c r="N3481" s="45" t="s">
        <v>951</v>
      </c>
      <c r="O3481" s="42" t="s">
        <v>81</v>
      </c>
      <c r="P3481" s="42" t="s">
        <v>16475</v>
      </c>
      <c r="Q3481" s="85" t="s">
        <v>949</v>
      </c>
      <c r="R3481" s="85" t="s">
        <v>949</v>
      </c>
      <c r="S3481" s="42" t="s">
        <v>17944</v>
      </c>
      <c r="T3481" s="42" t="s">
        <v>17945</v>
      </c>
      <c r="U3481" s="92" t="s">
        <v>73</v>
      </c>
      <c r="V3481" s="92" t="s">
        <v>73</v>
      </c>
      <c r="W3481" s="92" t="s">
        <v>73</v>
      </c>
      <c r="X3481" s="149">
        <v>41039</v>
      </c>
      <c r="Y3481" s="149">
        <v>41077</v>
      </c>
      <c r="Z3481" s="44">
        <f t="shared" si="314"/>
        <v>2012</v>
      </c>
      <c r="AA3481" s="44">
        <f t="shared" si="315"/>
        <v>5</v>
      </c>
      <c r="AB3481" s="44">
        <v>0</v>
      </c>
      <c r="AC3481" s="92" t="s">
        <v>951</v>
      </c>
      <c r="AD3481" s="92" t="s">
        <v>951</v>
      </c>
      <c r="AE3481" s="92" t="s">
        <v>949</v>
      </c>
      <c r="AF3481" s="92" t="s">
        <v>949</v>
      </c>
      <c r="AG3481" s="92" t="s">
        <v>105</v>
      </c>
      <c r="AH3481" s="92" t="s">
        <v>949</v>
      </c>
      <c r="AI3481" s="92" t="s">
        <v>17946</v>
      </c>
      <c r="AJ3481" s="92" t="s">
        <v>17946</v>
      </c>
      <c r="AK3481" s="92"/>
      <c r="AL3481" s="92"/>
      <c r="AM3481" s="47">
        <v>1</v>
      </c>
      <c r="AN3481" s="47">
        <v>1</v>
      </c>
      <c r="AO3481" s="47">
        <v>6</v>
      </c>
      <c r="AP3481" s="47">
        <v>88</v>
      </c>
      <c r="AQ3481" s="47"/>
      <c r="AR3481" s="47"/>
      <c r="AS3481" s="150">
        <v>0</v>
      </c>
      <c r="AT3481" s="49">
        <v>1</v>
      </c>
      <c r="AU3481" s="49">
        <v>1</v>
      </c>
      <c r="AV3481" s="47"/>
      <c r="AW3481" s="49">
        <v>1</v>
      </c>
      <c r="AX3481" s="49"/>
      <c r="AY3481" s="44">
        <f t="shared" si="312"/>
        <v>39</v>
      </c>
      <c r="AZ3481" s="47"/>
      <c r="BA3481" s="47"/>
      <c r="BB3481" s="47"/>
      <c r="BC3481" s="48"/>
      <c r="BD3481" s="150"/>
      <c r="BE3481" s="96"/>
      <c r="BF3481" s="96"/>
      <c r="BG3481" s="51"/>
      <c r="BH3481" s="51">
        <f t="shared" si="311"/>
        <v>1</v>
      </c>
      <c r="BI3481" s="51">
        <v>5</v>
      </c>
      <c r="BJ3481" s="52"/>
      <c r="BK3481" s="52"/>
      <c r="BL3481" s="53"/>
      <c r="BM3481" s="47" t="e">
        <f>COUNTIFS(A$2:$AC3481,#REF!,M$2:$AL3481,M3481)</f>
        <v>#VALUE!</v>
      </c>
      <c r="BN3481" s="47">
        <v>0</v>
      </c>
      <c r="BO3481" s="151">
        <v>39</v>
      </c>
      <c r="BP3481" s="151">
        <v>0</v>
      </c>
      <c r="BQ3481" s="47">
        <v>39</v>
      </c>
      <c r="BR3481" s="49">
        <v>1</v>
      </c>
      <c r="BS3481" s="49">
        <v>1</v>
      </c>
      <c r="BT3481" s="44">
        <f t="shared" si="313"/>
        <v>40</v>
      </c>
      <c r="BW3481" s="40" t="s">
        <v>67</v>
      </c>
      <c r="BY3481" s="55"/>
      <c r="BZ3481" s="1" t="s">
        <v>22426</v>
      </c>
    </row>
    <row r="3482" spans="1:78" ht="15" customHeight="1">
      <c r="A3482" s="25" t="s">
        <v>14226</v>
      </c>
      <c r="B3482" s="42" t="s">
        <v>17947</v>
      </c>
      <c r="D3482" s="263">
        <v>0</v>
      </c>
      <c r="E3482" s="92" t="s">
        <v>76</v>
      </c>
      <c r="F3482" s="92" t="s">
        <v>14586</v>
      </c>
      <c r="G3482" s="275"/>
      <c r="H3482" s="275"/>
      <c r="I3482" s="92" t="s">
        <v>17948</v>
      </c>
      <c r="J3482" s="43" t="s">
        <v>17949</v>
      </c>
      <c r="M3482" s="44" t="s">
        <v>91</v>
      </c>
      <c r="N3482" s="45" t="s">
        <v>951</v>
      </c>
      <c r="O3482" s="42" t="s">
        <v>81</v>
      </c>
      <c r="P3482" s="42" t="s">
        <v>16475</v>
      </c>
      <c r="Q3482" s="85" t="s">
        <v>949</v>
      </c>
      <c r="R3482" s="85" t="s">
        <v>105</v>
      </c>
      <c r="S3482" s="42" t="s">
        <v>17950</v>
      </c>
      <c r="T3482" s="42" t="s">
        <v>17950</v>
      </c>
      <c r="U3482" s="92" t="s">
        <v>73</v>
      </c>
      <c r="V3482" s="92" t="s">
        <v>73</v>
      </c>
      <c r="W3482" s="92" t="s">
        <v>73</v>
      </c>
      <c r="X3482" s="149">
        <v>41172</v>
      </c>
      <c r="Y3482" s="149">
        <v>41210</v>
      </c>
      <c r="Z3482" s="44">
        <f t="shared" si="314"/>
        <v>2012</v>
      </c>
      <c r="AA3482" s="44">
        <f t="shared" si="315"/>
        <v>9</v>
      </c>
      <c r="AB3482" s="44">
        <v>0</v>
      </c>
      <c r="AC3482" s="92" t="s">
        <v>951</v>
      </c>
      <c r="AD3482" s="92" t="s">
        <v>951</v>
      </c>
      <c r="AE3482" s="92" t="s">
        <v>949</v>
      </c>
      <c r="AF3482" s="92" t="s">
        <v>105</v>
      </c>
      <c r="AG3482" s="92" t="s">
        <v>105</v>
      </c>
      <c r="AH3482" s="92" t="s">
        <v>105</v>
      </c>
      <c r="AI3482" s="92" t="s">
        <v>17951</v>
      </c>
      <c r="AJ3482" s="92" t="s">
        <v>17951</v>
      </c>
      <c r="AK3482" s="92"/>
      <c r="AL3482" s="92"/>
      <c r="AM3482" s="47">
        <v>1</v>
      </c>
      <c r="AN3482" s="47">
        <v>1</v>
      </c>
      <c r="AO3482" s="47">
        <v>6</v>
      </c>
      <c r="AP3482" s="47">
        <v>88</v>
      </c>
      <c r="AQ3482" s="47"/>
      <c r="AR3482" s="47"/>
      <c r="AS3482" s="150">
        <v>0</v>
      </c>
      <c r="AT3482" s="61">
        <v>1</v>
      </c>
      <c r="AU3482" s="61">
        <v>1</v>
      </c>
      <c r="AV3482" s="47"/>
      <c r="AW3482" s="61">
        <v>1</v>
      </c>
      <c r="AX3482" s="61"/>
      <c r="AY3482" s="44">
        <f t="shared" si="312"/>
        <v>39</v>
      </c>
      <c r="AZ3482" s="47"/>
      <c r="BA3482" s="47"/>
      <c r="BB3482" s="47"/>
      <c r="BC3482" s="48"/>
      <c r="BD3482" s="150"/>
      <c r="BE3482" s="96"/>
      <c r="BF3482" s="96"/>
      <c r="BG3482" s="51"/>
      <c r="BH3482" s="51">
        <f t="shared" si="311"/>
        <v>1</v>
      </c>
      <c r="BI3482" s="51">
        <v>5</v>
      </c>
      <c r="BJ3482" s="52"/>
      <c r="BK3482" s="52"/>
      <c r="BL3482" s="53"/>
      <c r="BM3482" s="47" t="e">
        <f>COUNTIFS(A$2:$AC3482,#REF!,M$2:$AL3482,M3482)</f>
        <v>#VALUE!</v>
      </c>
      <c r="BN3482" s="47">
        <v>0</v>
      </c>
      <c r="BO3482" s="151">
        <v>39</v>
      </c>
      <c r="BP3482" s="151">
        <v>0</v>
      </c>
      <c r="BQ3482" s="47">
        <v>39</v>
      </c>
      <c r="BR3482" s="61">
        <v>1</v>
      </c>
      <c r="BS3482" s="61">
        <v>1</v>
      </c>
      <c r="BT3482" s="44">
        <f t="shared" si="313"/>
        <v>173</v>
      </c>
      <c r="BW3482" s="40" t="s">
        <v>67</v>
      </c>
      <c r="BY3482" s="55"/>
      <c r="BZ3482" s="1" t="s">
        <v>22426</v>
      </c>
    </row>
    <row r="3483" spans="1:78" ht="15" customHeight="1">
      <c r="A3483" s="25" t="s">
        <v>14226</v>
      </c>
      <c r="B3483" s="42" t="s">
        <v>17952</v>
      </c>
      <c r="D3483" s="263">
        <v>0</v>
      </c>
      <c r="E3483" s="92" t="s">
        <v>11339</v>
      </c>
      <c r="F3483" s="92" t="s">
        <v>14227</v>
      </c>
      <c r="G3483" s="275"/>
      <c r="H3483" s="275"/>
      <c r="I3483" s="92" t="s">
        <v>12793</v>
      </c>
      <c r="J3483" s="43" t="s">
        <v>15088</v>
      </c>
      <c r="M3483" s="44" t="s">
        <v>91</v>
      </c>
      <c r="N3483" s="45" t="s">
        <v>90</v>
      </c>
      <c r="O3483" s="42" t="s">
        <v>81</v>
      </c>
      <c r="P3483" s="42" t="s">
        <v>16475</v>
      </c>
      <c r="Q3483" s="85" t="s">
        <v>949</v>
      </c>
      <c r="R3483" s="85" t="s">
        <v>105</v>
      </c>
      <c r="S3483" s="42" t="s">
        <v>17953</v>
      </c>
      <c r="T3483" s="42" t="s">
        <v>17954</v>
      </c>
      <c r="U3483" s="92" t="s">
        <v>73</v>
      </c>
      <c r="V3483" s="92" t="s">
        <v>73</v>
      </c>
      <c r="W3483" s="92" t="s">
        <v>73</v>
      </c>
      <c r="X3483" s="149">
        <v>41018</v>
      </c>
      <c r="Y3483" s="149">
        <v>41028</v>
      </c>
      <c r="Z3483" s="44">
        <f t="shared" si="314"/>
        <v>2012</v>
      </c>
      <c r="AA3483" s="44">
        <f t="shared" si="315"/>
        <v>4</v>
      </c>
      <c r="AB3483" s="44">
        <v>0</v>
      </c>
      <c r="AC3483" s="92" t="s">
        <v>90</v>
      </c>
      <c r="AD3483" s="92" t="s">
        <v>90</v>
      </c>
      <c r="AE3483" s="92" t="s">
        <v>105</v>
      </c>
      <c r="AF3483" s="92" t="s">
        <v>949</v>
      </c>
      <c r="AG3483" s="92" t="s">
        <v>105</v>
      </c>
      <c r="AH3483" s="92" t="s">
        <v>949</v>
      </c>
      <c r="AI3483" s="92" t="s">
        <v>17955</v>
      </c>
      <c r="AJ3483" s="92" t="s">
        <v>17955</v>
      </c>
      <c r="AK3483" s="92"/>
      <c r="AL3483" s="92"/>
      <c r="AM3483" s="47">
        <v>1</v>
      </c>
      <c r="AN3483" s="47">
        <v>1</v>
      </c>
      <c r="AO3483" s="47">
        <v>6</v>
      </c>
      <c r="AP3483" s="47">
        <v>88</v>
      </c>
      <c r="AQ3483" s="47"/>
      <c r="AR3483" s="47"/>
      <c r="AS3483" s="150">
        <v>0</v>
      </c>
      <c r="AT3483" s="61">
        <v>1</v>
      </c>
      <c r="AU3483" s="61">
        <v>1</v>
      </c>
      <c r="AV3483" s="47"/>
      <c r="AW3483" s="61">
        <v>1</v>
      </c>
      <c r="AX3483" s="61"/>
      <c r="AY3483" s="44">
        <f t="shared" si="312"/>
        <v>11</v>
      </c>
      <c r="AZ3483" s="47"/>
      <c r="BA3483" s="47"/>
      <c r="BB3483" s="47"/>
      <c r="BC3483" s="48"/>
      <c r="BD3483" s="150"/>
      <c r="BE3483" s="96"/>
      <c r="BF3483" s="96"/>
      <c r="BG3483" s="51"/>
      <c r="BH3483" s="51">
        <f t="shared" si="311"/>
        <v>1</v>
      </c>
      <c r="BI3483" s="51">
        <v>4</v>
      </c>
      <c r="BJ3483" s="52"/>
      <c r="BK3483" s="52"/>
      <c r="BL3483" s="53"/>
      <c r="BM3483" s="47" t="e">
        <f>COUNTIFS(A$2:$AC3483,#REF!,M$2:$AL3483,M3483)</f>
        <v>#VALUE!</v>
      </c>
      <c r="BN3483" s="47">
        <v>0</v>
      </c>
      <c r="BO3483" s="151">
        <v>11</v>
      </c>
      <c r="BP3483" s="151">
        <v>0</v>
      </c>
      <c r="BQ3483" s="47">
        <v>11</v>
      </c>
      <c r="BR3483" s="61">
        <v>1</v>
      </c>
      <c r="BS3483" s="61">
        <v>1</v>
      </c>
      <c r="BT3483" s="44">
        <f t="shared" si="313"/>
        <v>19</v>
      </c>
      <c r="BW3483" s="40" t="s">
        <v>67</v>
      </c>
      <c r="BY3483" s="55"/>
      <c r="BZ3483" s="1" t="s">
        <v>22426</v>
      </c>
    </row>
    <row r="3484" spans="1:78" ht="15" customHeight="1">
      <c r="A3484" s="25" t="s">
        <v>14226</v>
      </c>
      <c r="B3484" s="42" t="s">
        <v>17956</v>
      </c>
      <c r="D3484" s="263">
        <v>0</v>
      </c>
      <c r="E3484" s="92" t="s">
        <v>11339</v>
      </c>
      <c r="F3484" s="92" t="s">
        <v>14227</v>
      </c>
      <c r="G3484" s="275"/>
      <c r="H3484" s="275"/>
      <c r="I3484" s="92" t="s">
        <v>17957</v>
      </c>
      <c r="J3484" s="43" t="s">
        <v>15300</v>
      </c>
      <c r="M3484" s="44" t="s">
        <v>144</v>
      </c>
      <c r="N3484" s="45" t="s">
        <v>623</v>
      </c>
      <c r="O3484" s="42" t="s">
        <v>81</v>
      </c>
      <c r="P3484" s="42" t="s">
        <v>16475</v>
      </c>
      <c r="Q3484" s="92" t="s">
        <v>71</v>
      </c>
      <c r="R3484" s="92" t="s">
        <v>14301</v>
      </c>
      <c r="S3484" s="42" t="s">
        <v>17958</v>
      </c>
      <c r="T3484" s="42" t="s">
        <v>17959</v>
      </c>
      <c r="U3484" s="92" t="s">
        <v>73</v>
      </c>
      <c r="V3484" s="92" t="s">
        <v>73</v>
      </c>
      <c r="W3484" s="92" t="s">
        <v>73</v>
      </c>
      <c r="X3484" s="149">
        <v>41046</v>
      </c>
      <c r="Y3484" s="149">
        <v>41049</v>
      </c>
      <c r="Z3484" s="44">
        <f t="shared" si="314"/>
        <v>2012</v>
      </c>
      <c r="AA3484" s="44">
        <f t="shared" si="315"/>
        <v>5</v>
      </c>
      <c r="AB3484" s="44">
        <v>0</v>
      </c>
      <c r="AC3484" s="92" t="s">
        <v>73</v>
      </c>
      <c r="AD3484" s="92" t="s">
        <v>73</v>
      </c>
      <c r="AE3484" s="92" t="s">
        <v>949</v>
      </c>
      <c r="AF3484" s="92" t="s">
        <v>105</v>
      </c>
      <c r="AG3484" s="92" t="s">
        <v>949</v>
      </c>
      <c r="AH3484" s="92" t="s">
        <v>949</v>
      </c>
      <c r="AI3484" s="92" t="s">
        <v>17960</v>
      </c>
      <c r="AJ3484" s="92" t="s">
        <v>17960</v>
      </c>
      <c r="AK3484" s="92"/>
      <c r="AL3484" s="92"/>
      <c r="AM3484" s="47">
        <v>1</v>
      </c>
      <c r="AN3484" s="47">
        <v>1</v>
      </c>
      <c r="AO3484" s="47">
        <v>1</v>
      </c>
      <c r="AP3484" s="47">
        <v>88</v>
      </c>
      <c r="AQ3484" s="47"/>
      <c r="AR3484" s="47"/>
      <c r="AS3484" s="150">
        <v>1</v>
      </c>
      <c r="AT3484" s="61">
        <v>1</v>
      </c>
      <c r="AU3484" s="61">
        <v>1</v>
      </c>
      <c r="AV3484" s="47"/>
      <c r="AW3484" s="61">
        <v>1</v>
      </c>
      <c r="AX3484" s="61"/>
      <c r="AY3484" s="44">
        <f t="shared" si="312"/>
        <v>4</v>
      </c>
      <c r="AZ3484" s="47"/>
      <c r="BA3484" s="47"/>
      <c r="BB3484" s="47"/>
      <c r="BC3484" s="48"/>
      <c r="BD3484" s="150"/>
      <c r="BE3484" s="96"/>
      <c r="BF3484" s="96"/>
      <c r="BG3484" s="51"/>
      <c r="BH3484" s="51">
        <f t="shared" si="311"/>
        <v>1</v>
      </c>
      <c r="BI3484" s="51">
        <v>1</v>
      </c>
      <c r="BJ3484" s="52"/>
      <c r="BK3484" s="52"/>
      <c r="BL3484" s="53"/>
      <c r="BM3484" s="47" t="e">
        <f>COUNTIFS(A$2:$AC3484,#REF!,M$2:$AL3484,M3484)</f>
        <v>#VALUE!</v>
      </c>
      <c r="BN3484" s="47">
        <v>0</v>
      </c>
      <c r="BO3484" s="151">
        <v>4</v>
      </c>
      <c r="BP3484" s="151">
        <v>0</v>
      </c>
      <c r="BQ3484" s="47">
        <v>4</v>
      </c>
      <c r="BR3484" s="61">
        <v>1</v>
      </c>
      <c r="BS3484" s="61">
        <v>1</v>
      </c>
      <c r="BT3484" s="44">
        <f t="shared" si="313"/>
        <v>47</v>
      </c>
      <c r="BW3484" s="40" t="s">
        <v>67</v>
      </c>
      <c r="BY3484" s="55"/>
      <c r="BZ3484" s="1" t="s">
        <v>22426</v>
      </c>
    </row>
    <row r="3485" spans="1:78" ht="15" customHeight="1">
      <c r="A3485" s="25" t="s">
        <v>14226</v>
      </c>
      <c r="B3485" s="42" t="s">
        <v>17961</v>
      </c>
      <c r="D3485" s="263">
        <v>0</v>
      </c>
      <c r="E3485" s="92" t="s">
        <v>11339</v>
      </c>
      <c r="F3485" s="92" t="s">
        <v>14227</v>
      </c>
      <c r="G3485" s="275"/>
      <c r="H3485" s="275"/>
      <c r="I3485" s="92" t="s">
        <v>12793</v>
      </c>
      <c r="J3485" s="43" t="s">
        <v>15088</v>
      </c>
      <c r="M3485" s="44" t="s">
        <v>91</v>
      </c>
      <c r="N3485" s="45" t="s">
        <v>90</v>
      </c>
      <c r="O3485" s="42" t="s">
        <v>81</v>
      </c>
      <c r="P3485" s="42" t="s">
        <v>16475</v>
      </c>
      <c r="Q3485" s="85" t="s">
        <v>105</v>
      </c>
      <c r="R3485" s="85" t="s">
        <v>949</v>
      </c>
      <c r="S3485" s="42" t="s">
        <v>1402</v>
      </c>
      <c r="T3485" s="42" t="s">
        <v>1403</v>
      </c>
      <c r="U3485" s="92" t="s">
        <v>73</v>
      </c>
      <c r="V3485" s="92" t="s">
        <v>73</v>
      </c>
      <c r="W3485" s="92" t="s">
        <v>73</v>
      </c>
      <c r="X3485" s="149">
        <v>41038</v>
      </c>
      <c r="Y3485" s="149">
        <v>41070</v>
      </c>
      <c r="Z3485" s="44">
        <f t="shared" si="314"/>
        <v>2012</v>
      </c>
      <c r="AA3485" s="44">
        <f t="shared" si="315"/>
        <v>5</v>
      </c>
      <c r="AB3485" s="44">
        <v>0</v>
      </c>
      <c r="AC3485" s="92" t="s">
        <v>90</v>
      </c>
      <c r="AD3485" s="92" t="s">
        <v>90</v>
      </c>
      <c r="AE3485" s="92" t="s">
        <v>105</v>
      </c>
      <c r="AF3485" s="92" t="s">
        <v>105</v>
      </c>
      <c r="AG3485" s="92" t="s">
        <v>105</v>
      </c>
      <c r="AH3485" s="92" t="s">
        <v>105</v>
      </c>
      <c r="AI3485" s="92" t="s">
        <v>17962</v>
      </c>
      <c r="AJ3485" s="92" t="s">
        <v>17962</v>
      </c>
      <c r="AK3485" s="92"/>
      <c r="AL3485" s="92"/>
      <c r="AM3485" s="47">
        <v>1</v>
      </c>
      <c r="AN3485" s="47">
        <v>1</v>
      </c>
      <c r="AO3485" s="47">
        <v>6</v>
      </c>
      <c r="AP3485" s="47">
        <v>88</v>
      </c>
      <c r="AQ3485" s="47"/>
      <c r="AR3485" s="47"/>
      <c r="AS3485" s="150">
        <v>0</v>
      </c>
      <c r="AT3485" s="61">
        <v>1</v>
      </c>
      <c r="AU3485" s="61">
        <v>1</v>
      </c>
      <c r="AV3485" s="47"/>
      <c r="AW3485" s="61">
        <v>1</v>
      </c>
      <c r="AX3485" s="61"/>
      <c r="AY3485" s="44">
        <f t="shared" si="312"/>
        <v>33</v>
      </c>
      <c r="AZ3485" s="47"/>
      <c r="BA3485" s="47"/>
      <c r="BB3485" s="47"/>
      <c r="BC3485" s="48"/>
      <c r="BD3485" s="150"/>
      <c r="BE3485" s="96"/>
      <c r="BF3485" s="96"/>
      <c r="BG3485" s="51"/>
      <c r="BH3485" s="51">
        <f t="shared" si="311"/>
        <v>1</v>
      </c>
      <c r="BI3485" s="51">
        <v>8</v>
      </c>
      <c r="BJ3485" s="52"/>
      <c r="BK3485" s="52"/>
      <c r="BL3485" s="53"/>
      <c r="BM3485" s="47" t="e">
        <f>COUNTIFS(A$2:$AC3485,#REF!,M$2:$AL3485,M3485)</f>
        <v>#VALUE!</v>
      </c>
      <c r="BN3485" s="47">
        <v>0</v>
      </c>
      <c r="BO3485" s="151">
        <v>33</v>
      </c>
      <c r="BP3485" s="151">
        <v>0</v>
      </c>
      <c r="BQ3485" s="47">
        <v>33</v>
      </c>
      <c r="BR3485" s="61">
        <v>1</v>
      </c>
      <c r="BS3485" s="61">
        <v>1</v>
      </c>
      <c r="BT3485" s="44">
        <f t="shared" si="313"/>
        <v>39</v>
      </c>
      <c r="BW3485" s="40" t="s">
        <v>67</v>
      </c>
      <c r="BY3485" s="55"/>
      <c r="BZ3485" s="1" t="s">
        <v>22426</v>
      </c>
    </row>
    <row r="3486" spans="1:78" ht="15" customHeight="1">
      <c r="A3486" s="25" t="s">
        <v>14226</v>
      </c>
      <c r="B3486" s="42" t="s">
        <v>17963</v>
      </c>
      <c r="D3486" s="263">
        <v>0</v>
      </c>
      <c r="E3486" s="92" t="s">
        <v>11339</v>
      </c>
      <c r="F3486" s="92" t="s">
        <v>14227</v>
      </c>
      <c r="G3486" s="275"/>
      <c r="H3486" s="275"/>
      <c r="I3486" s="92" t="s">
        <v>12793</v>
      </c>
      <c r="J3486" s="43" t="s">
        <v>15088</v>
      </c>
      <c r="M3486" s="44" t="s">
        <v>91</v>
      </c>
      <c r="N3486" s="45" t="s">
        <v>90</v>
      </c>
      <c r="O3486" s="42" t="s">
        <v>81</v>
      </c>
      <c r="P3486" s="42" t="s">
        <v>16475</v>
      </c>
      <c r="Q3486" s="85" t="s">
        <v>105</v>
      </c>
      <c r="R3486" s="85" t="s">
        <v>105</v>
      </c>
      <c r="S3486" s="42" t="s">
        <v>17964</v>
      </c>
      <c r="T3486" s="42" t="s">
        <v>17965</v>
      </c>
      <c r="U3486" s="92" t="s">
        <v>73</v>
      </c>
      <c r="V3486" s="92" t="s">
        <v>73</v>
      </c>
      <c r="W3486" s="92" t="s">
        <v>73</v>
      </c>
      <c r="X3486" s="149">
        <v>41081</v>
      </c>
      <c r="Y3486" s="149">
        <v>41126</v>
      </c>
      <c r="Z3486" s="44">
        <f t="shared" si="314"/>
        <v>2012</v>
      </c>
      <c r="AA3486" s="44">
        <f t="shared" si="315"/>
        <v>6</v>
      </c>
      <c r="AB3486" s="44">
        <v>0</v>
      </c>
      <c r="AC3486" s="92" t="s">
        <v>90</v>
      </c>
      <c r="AD3486" s="92" t="s">
        <v>90</v>
      </c>
      <c r="AE3486" s="92" t="s">
        <v>105</v>
      </c>
      <c r="AF3486" s="92" t="s">
        <v>105</v>
      </c>
      <c r="AG3486" s="92" t="s">
        <v>949</v>
      </c>
      <c r="AH3486" s="92" t="s">
        <v>105</v>
      </c>
      <c r="AI3486" s="92" t="s">
        <v>17966</v>
      </c>
      <c r="AJ3486" s="92" t="s">
        <v>17966</v>
      </c>
      <c r="AK3486" s="92"/>
      <c r="AL3486" s="92"/>
      <c r="AM3486" s="47">
        <v>1</v>
      </c>
      <c r="AN3486" s="47">
        <v>1</v>
      </c>
      <c r="AO3486" s="47">
        <v>6</v>
      </c>
      <c r="AP3486" s="47">
        <v>88</v>
      </c>
      <c r="AQ3486" s="47"/>
      <c r="AR3486" s="47"/>
      <c r="AS3486" s="150">
        <v>0</v>
      </c>
      <c r="AT3486" s="49">
        <v>1</v>
      </c>
      <c r="AU3486" s="49">
        <v>1</v>
      </c>
      <c r="AV3486" s="47"/>
      <c r="AW3486" s="49">
        <v>1</v>
      </c>
      <c r="AX3486" s="49"/>
      <c r="AY3486" s="44">
        <f t="shared" si="312"/>
        <v>46</v>
      </c>
      <c r="AZ3486" s="47"/>
      <c r="BA3486" s="47"/>
      <c r="BB3486" s="47"/>
      <c r="BC3486" s="48"/>
      <c r="BD3486" s="150"/>
      <c r="BE3486" s="96"/>
      <c r="BF3486" s="96"/>
      <c r="BG3486" s="51"/>
      <c r="BH3486" s="51">
        <f t="shared" ref="BH3486:BH3549" si="316">IF(AX3486&lt;7,1,IF(AX3486&lt;14,2,IF(AX3486&lt;21,3,IF(AX3486&lt;28,4,IF(AX3486&lt;35,5,IF(AX3486&lt;42,6,IF(AX3486&lt;49,7,8)))))))</f>
        <v>1</v>
      </c>
      <c r="BI3486" s="51">
        <v>1</v>
      </c>
      <c r="BJ3486" s="52"/>
      <c r="BK3486" s="52"/>
      <c r="BL3486" s="53"/>
      <c r="BM3486" s="47" t="e">
        <f>COUNTIFS(A$2:$AC3486,#REF!,M$2:$AL3486,M3486)</f>
        <v>#VALUE!</v>
      </c>
      <c r="BN3486" s="47">
        <v>0</v>
      </c>
      <c r="BO3486" s="151">
        <v>46</v>
      </c>
      <c r="BP3486" s="151">
        <v>0</v>
      </c>
      <c r="BQ3486" s="47">
        <v>46</v>
      </c>
      <c r="BR3486" s="49">
        <v>1</v>
      </c>
      <c r="BS3486" s="49">
        <v>1</v>
      </c>
      <c r="BT3486" s="44">
        <f t="shared" si="313"/>
        <v>82</v>
      </c>
      <c r="BW3486" s="40" t="s">
        <v>67</v>
      </c>
      <c r="BY3486" s="55"/>
      <c r="BZ3486" s="1" t="s">
        <v>22426</v>
      </c>
    </row>
    <row r="3487" spans="1:78" ht="15" customHeight="1">
      <c r="A3487" s="25" t="s">
        <v>14226</v>
      </c>
      <c r="B3487" s="42" t="s">
        <v>17967</v>
      </c>
      <c r="D3487" s="263">
        <v>0</v>
      </c>
      <c r="E3487" s="92" t="s">
        <v>11339</v>
      </c>
      <c r="F3487" s="92" t="s">
        <v>14227</v>
      </c>
      <c r="G3487" s="275"/>
      <c r="H3487" s="275"/>
      <c r="I3487" s="92" t="s">
        <v>12793</v>
      </c>
      <c r="J3487" s="43" t="s">
        <v>15088</v>
      </c>
      <c r="M3487" s="44" t="s">
        <v>91</v>
      </c>
      <c r="N3487" s="45" t="s">
        <v>90</v>
      </c>
      <c r="O3487" s="42" t="s">
        <v>81</v>
      </c>
      <c r="P3487" s="42" t="s">
        <v>16475</v>
      </c>
      <c r="Q3487" s="85" t="s">
        <v>105</v>
      </c>
      <c r="R3487" s="85" t="s">
        <v>105</v>
      </c>
      <c r="S3487" s="42" t="s">
        <v>17968</v>
      </c>
      <c r="T3487" s="42" t="s">
        <v>17969</v>
      </c>
      <c r="U3487" s="92" t="s">
        <v>73</v>
      </c>
      <c r="V3487" s="92" t="s">
        <v>73</v>
      </c>
      <c r="W3487" s="92" t="s">
        <v>73</v>
      </c>
      <c r="X3487" s="149">
        <v>41172</v>
      </c>
      <c r="Y3487" s="149">
        <v>41212</v>
      </c>
      <c r="Z3487" s="44">
        <f t="shared" si="314"/>
        <v>2012</v>
      </c>
      <c r="AA3487" s="44">
        <f t="shared" si="315"/>
        <v>9</v>
      </c>
      <c r="AB3487" s="44">
        <v>0</v>
      </c>
      <c r="AC3487" s="92" t="s">
        <v>90</v>
      </c>
      <c r="AD3487" s="92" t="s">
        <v>90</v>
      </c>
      <c r="AE3487" s="92" t="s">
        <v>105</v>
      </c>
      <c r="AF3487" s="92" t="s">
        <v>105</v>
      </c>
      <c r="AG3487" s="92" t="s">
        <v>105</v>
      </c>
      <c r="AH3487" s="92" t="s">
        <v>105</v>
      </c>
      <c r="AI3487" s="92" t="s">
        <v>17970</v>
      </c>
      <c r="AJ3487" s="92" t="s">
        <v>17970</v>
      </c>
      <c r="AK3487" s="92"/>
      <c r="AL3487" s="92"/>
      <c r="AM3487" s="47">
        <v>1</v>
      </c>
      <c r="AN3487" s="47">
        <v>1</v>
      </c>
      <c r="AO3487" s="47">
        <v>6</v>
      </c>
      <c r="AP3487" s="47">
        <v>88</v>
      </c>
      <c r="AQ3487" s="47"/>
      <c r="AR3487" s="47"/>
      <c r="AS3487" s="150">
        <v>0</v>
      </c>
      <c r="AT3487" s="61">
        <v>1</v>
      </c>
      <c r="AU3487" s="61">
        <v>1</v>
      </c>
      <c r="AV3487" s="47"/>
      <c r="AW3487" s="61">
        <v>1</v>
      </c>
      <c r="AX3487" s="61"/>
      <c r="AY3487" s="44">
        <f t="shared" si="312"/>
        <v>41</v>
      </c>
      <c r="AZ3487" s="47"/>
      <c r="BA3487" s="47"/>
      <c r="BB3487" s="47"/>
      <c r="BC3487" s="48"/>
      <c r="BD3487" s="150"/>
      <c r="BE3487" s="96"/>
      <c r="BF3487" s="96"/>
      <c r="BG3487" s="51"/>
      <c r="BH3487" s="51">
        <f t="shared" si="316"/>
        <v>1</v>
      </c>
      <c r="BI3487" s="51">
        <v>1</v>
      </c>
      <c r="BJ3487" s="52"/>
      <c r="BK3487" s="52"/>
      <c r="BL3487" s="53"/>
      <c r="BM3487" s="47" t="e">
        <f>COUNTIFS(A$2:$AC3487,#REF!,M$2:$AL3487,M3487)</f>
        <v>#VALUE!</v>
      </c>
      <c r="BN3487" s="47">
        <v>0</v>
      </c>
      <c r="BO3487" s="151">
        <v>41</v>
      </c>
      <c r="BP3487" s="151">
        <v>0</v>
      </c>
      <c r="BQ3487" s="47">
        <v>41</v>
      </c>
      <c r="BR3487" s="61">
        <v>1</v>
      </c>
      <c r="BS3487" s="61">
        <v>1</v>
      </c>
      <c r="BT3487" s="44">
        <f t="shared" si="313"/>
        <v>173</v>
      </c>
      <c r="BW3487" s="40" t="s">
        <v>67</v>
      </c>
      <c r="BY3487" s="55"/>
      <c r="BZ3487" s="1" t="s">
        <v>22426</v>
      </c>
    </row>
    <row r="3488" spans="1:78" ht="15" customHeight="1">
      <c r="A3488" s="25" t="s">
        <v>14226</v>
      </c>
      <c r="B3488" s="42" t="s">
        <v>17971</v>
      </c>
      <c r="D3488" s="263">
        <v>0</v>
      </c>
      <c r="E3488" s="92" t="s">
        <v>11339</v>
      </c>
      <c r="F3488" s="92" t="s">
        <v>14227</v>
      </c>
      <c r="G3488" s="275"/>
      <c r="H3488" s="275"/>
      <c r="I3488" s="92" t="s">
        <v>12793</v>
      </c>
      <c r="J3488" s="43" t="s">
        <v>15088</v>
      </c>
      <c r="M3488" s="44" t="s">
        <v>91</v>
      </c>
      <c r="N3488" s="45" t="s">
        <v>90</v>
      </c>
      <c r="O3488" s="42" t="s">
        <v>81</v>
      </c>
      <c r="P3488" s="42" t="s">
        <v>16475</v>
      </c>
      <c r="Q3488" s="85" t="s">
        <v>105</v>
      </c>
      <c r="R3488" s="85" t="s">
        <v>105</v>
      </c>
      <c r="S3488" s="42" t="s">
        <v>17972</v>
      </c>
      <c r="T3488" s="42" t="s">
        <v>17973</v>
      </c>
      <c r="U3488" s="92" t="s">
        <v>73</v>
      </c>
      <c r="V3488" s="92" t="s">
        <v>73</v>
      </c>
      <c r="W3488" s="92" t="s">
        <v>73</v>
      </c>
      <c r="X3488" s="149">
        <v>41214</v>
      </c>
      <c r="Y3488" s="149">
        <v>41245</v>
      </c>
      <c r="Z3488" s="44">
        <f t="shared" si="314"/>
        <v>2012</v>
      </c>
      <c r="AA3488" s="44">
        <f t="shared" si="315"/>
        <v>11</v>
      </c>
      <c r="AB3488" s="44">
        <v>0</v>
      </c>
      <c r="AC3488" s="92" t="s">
        <v>90</v>
      </c>
      <c r="AD3488" s="92" t="s">
        <v>90</v>
      </c>
      <c r="AE3488" s="92" t="s">
        <v>105</v>
      </c>
      <c r="AF3488" s="92" t="s">
        <v>105</v>
      </c>
      <c r="AG3488" s="92" t="s">
        <v>105</v>
      </c>
      <c r="AH3488" s="92" t="s">
        <v>105</v>
      </c>
      <c r="AI3488" s="92" t="s">
        <v>1235</v>
      </c>
      <c r="AJ3488" s="92" t="s">
        <v>1235</v>
      </c>
      <c r="AK3488" s="92"/>
      <c r="AL3488" s="92"/>
      <c r="AM3488" s="47">
        <v>1</v>
      </c>
      <c r="AN3488" s="47">
        <v>1</v>
      </c>
      <c r="AO3488" s="47">
        <v>6</v>
      </c>
      <c r="AP3488" s="47">
        <v>88</v>
      </c>
      <c r="AQ3488" s="47"/>
      <c r="AR3488" s="47"/>
      <c r="AS3488" s="150">
        <v>0</v>
      </c>
      <c r="AT3488" s="61">
        <v>1</v>
      </c>
      <c r="AU3488" s="49">
        <v>1</v>
      </c>
      <c r="AV3488" s="47"/>
      <c r="AW3488" s="61">
        <v>1</v>
      </c>
      <c r="AX3488" s="61"/>
      <c r="AY3488" s="44">
        <f t="shared" si="312"/>
        <v>32</v>
      </c>
      <c r="AZ3488" s="47"/>
      <c r="BA3488" s="47"/>
      <c r="BB3488" s="47"/>
      <c r="BC3488" s="48"/>
      <c r="BD3488" s="150"/>
      <c r="BE3488" s="96"/>
      <c r="BF3488" s="96"/>
      <c r="BG3488" s="51"/>
      <c r="BH3488" s="51">
        <f t="shared" si="316"/>
        <v>1</v>
      </c>
      <c r="BI3488" s="51">
        <v>1</v>
      </c>
      <c r="BJ3488" s="52"/>
      <c r="BK3488" s="52"/>
      <c r="BL3488" s="53"/>
      <c r="BM3488" s="47" t="e">
        <f>COUNTIFS(A$2:$AC3488,#REF!,M$2:$AL3488,M3488)</f>
        <v>#VALUE!</v>
      </c>
      <c r="BN3488" s="47">
        <v>0</v>
      </c>
      <c r="BO3488" s="151">
        <v>32</v>
      </c>
      <c r="BP3488" s="151">
        <v>0</v>
      </c>
      <c r="BQ3488" s="47">
        <v>32</v>
      </c>
      <c r="BR3488" s="49">
        <v>1</v>
      </c>
      <c r="BS3488" s="61">
        <v>1</v>
      </c>
      <c r="BT3488" s="44">
        <f t="shared" si="313"/>
        <v>215</v>
      </c>
      <c r="BW3488" s="40" t="s">
        <v>67</v>
      </c>
      <c r="BY3488" s="55"/>
      <c r="BZ3488" s="1" t="s">
        <v>22426</v>
      </c>
    </row>
    <row r="3489" spans="1:78" ht="15" customHeight="1">
      <c r="A3489" s="25" t="s">
        <v>14226</v>
      </c>
      <c r="B3489" s="42" t="s">
        <v>17974</v>
      </c>
      <c r="D3489" s="263">
        <v>0</v>
      </c>
      <c r="E3489" s="92" t="s">
        <v>11339</v>
      </c>
      <c r="F3489" s="92" t="s">
        <v>14227</v>
      </c>
      <c r="G3489" s="275"/>
      <c r="H3489" s="275"/>
      <c r="I3489" s="92" t="s">
        <v>12793</v>
      </c>
      <c r="J3489" s="43" t="s">
        <v>15088</v>
      </c>
      <c r="M3489" s="44" t="s">
        <v>91</v>
      </c>
      <c r="N3489" s="45" t="s">
        <v>90</v>
      </c>
      <c r="O3489" s="42" t="s">
        <v>81</v>
      </c>
      <c r="P3489" s="42" t="s">
        <v>16475</v>
      </c>
      <c r="Q3489" s="85" t="s">
        <v>105</v>
      </c>
      <c r="R3489" s="85" t="s">
        <v>105</v>
      </c>
      <c r="S3489" s="42" t="s">
        <v>17975</v>
      </c>
      <c r="T3489" s="42" t="s">
        <v>17976</v>
      </c>
      <c r="U3489" s="92" t="s">
        <v>73</v>
      </c>
      <c r="V3489" s="92" t="s">
        <v>73</v>
      </c>
      <c r="W3489" s="92" t="s">
        <v>73</v>
      </c>
      <c r="X3489" s="149">
        <v>41249</v>
      </c>
      <c r="Y3489" s="149">
        <v>41287</v>
      </c>
      <c r="Z3489" s="44">
        <f t="shared" si="314"/>
        <v>2012</v>
      </c>
      <c r="AA3489" s="44">
        <f t="shared" si="315"/>
        <v>12</v>
      </c>
      <c r="AB3489" s="44">
        <v>0</v>
      </c>
      <c r="AC3489" s="92" t="s">
        <v>90</v>
      </c>
      <c r="AD3489" s="92" t="s">
        <v>90</v>
      </c>
      <c r="AE3489" s="92" t="s">
        <v>105</v>
      </c>
      <c r="AF3489" s="92" t="s">
        <v>105</v>
      </c>
      <c r="AG3489" s="92" t="s">
        <v>105</v>
      </c>
      <c r="AH3489" s="92" t="s">
        <v>105</v>
      </c>
      <c r="AI3489" s="92" t="s">
        <v>17977</v>
      </c>
      <c r="AJ3489" s="92" t="s">
        <v>17977</v>
      </c>
      <c r="AK3489" s="92"/>
      <c r="AL3489" s="92"/>
      <c r="AM3489" s="47">
        <v>1</v>
      </c>
      <c r="AN3489" s="47">
        <v>1</v>
      </c>
      <c r="AO3489" s="47">
        <v>6</v>
      </c>
      <c r="AP3489" s="47">
        <v>88</v>
      </c>
      <c r="AQ3489" s="47"/>
      <c r="AR3489" s="47"/>
      <c r="AS3489" s="150">
        <v>0</v>
      </c>
      <c r="AT3489" s="61">
        <v>1</v>
      </c>
      <c r="AU3489" s="61">
        <v>1</v>
      </c>
      <c r="AV3489" s="47"/>
      <c r="AW3489" s="61">
        <v>1</v>
      </c>
      <c r="AX3489" s="61"/>
      <c r="AY3489" s="44">
        <f t="shared" si="312"/>
        <v>39</v>
      </c>
      <c r="AZ3489" s="47"/>
      <c r="BA3489" s="47"/>
      <c r="BB3489" s="47"/>
      <c r="BC3489" s="48"/>
      <c r="BD3489" s="150"/>
      <c r="BE3489" s="96"/>
      <c r="BF3489" s="96"/>
      <c r="BG3489" s="51"/>
      <c r="BH3489" s="51">
        <f t="shared" si="316"/>
        <v>1</v>
      </c>
      <c r="BI3489" s="51">
        <v>3</v>
      </c>
      <c r="BJ3489" s="52"/>
      <c r="BK3489" s="52"/>
      <c r="BL3489" s="53"/>
      <c r="BM3489" s="47" t="e">
        <f>COUNTIFS(A$2:$AC3489,#REF!,M$2:$AL3489,M3489)</f>
        <v>#VALUE!</v>
      </c>
      <c r="BN3489" s="47">
        <v>0</v>
      </c>
      <c r="BO3489" s="151">
        <v>39</v>
      </c>
      <c r="BP3489" s="151">
        <v>0</v>
      </c>
      <c r="BQ3489" s="47">
        <v>39</v>
      </c>
      <c r="BR3489" s="61">
        <v>1</v>
      </c>
      <c r="BS3489" s="61">
        <v>1</v>
      </c>
      <c r="BT3489" s="44">
        <f t="shared" si="313"/>
        <v>250</v>
      </c>
      <c r="BW3489" s="40" t="s">
        <v>67</v>
      </c>
      <c r="BY3489" s="55"/>
      <c r="BZ3489" s="1" t="s">
        <v>22426</v>
      </c>
    </row>
    <row r="3490" spans="1:78" ht="15" customHeight="1">
      <c r="A3490" s="25" t="s">
        <v>14226</v>
      </c>
      <c r="B3490" s="42" t="s">
        <v>17978</v>
      </c>
      <c r="D3490" s="263">
        <v>0</v>
      </c>
      <c r="E3490" s="92" t="s">
        <v>11339</v>
      </c>
      <c r="F3490" s="92" t="s">
        <v>14227</v>
      </c>
      <c r="G3490" s="275"/>
      <c r="H3490" s="275"/>
      <c r="I3490" s="92" t="s">
        <v>13176</v>
      </c>
      <c r="J3490" s="43" t="s">
        <v>14571</v>
      </c>
      <c r="M3490" s="44" t="s">
        <v>121</v>
      </c>
      <c r="N3490" s="45" t="s">
        <v>1686</v>
      </c>
      <c r="O3490" s="42" t="s">
        <v>81</v>
      </c>
      <c r="P3490" s="42" t="s">
        <v>16475</v>
      </c>
      <c r="Q3490" s="92" t="s">
        <v>153</v>
      </c>
      <c r="R3490" s="92" t="s">
        <v>17777</v>
      </c>
      <c r="S3490" s="42" t="s">
        <v>17979</v>
      </c>
      <c r="T3490" s="42" t="s">
        <v>17980</v>
      </c>
      <c r="U3490" s="92" t="s">
        <v>73</v>
      </c>
      <c r="V3490" s="92" t="s">
        <v>73</v>
      </c>
      <c r="W3490" s="92" t="s">
        <v>73</v>
      </c>
      <c r="X3490" s="149">
        <v>41250</v>
      </c>
      <c r="Y3490" s="149">
        <v>41255</v>
      </c>
      <c r="Z3490" s="44">
        <f t="shared" si="314"/>
        <v>2012</v>
      </c>
      <c r="AA3490" s="44">
        <f t="shared" si="315"/>
        <v>12</v>
      </c>
      <c r="AB3490" s="44">
        <v>0</v>
      </c>
      <c r="AC3490" s="92" t="s">
        <v>13180</v>
      </c>
      <c r="AD3490" s="92" t="s">
        <v>14573</v>
      </c>
      <c r="AE3490" s="92" t="s">
        <v>105</v>
      </c>
      <c r="AF3490" s="92" t="s">
        <v>105</v>
      </c>
      <c r="AG3490" s="92" t="s">
        <v>105</v>
      </c>
      <c r="AH3490" s="92" t="s">
        <v>105</v>
      </c>
      <c r="AI3490" s="92" t="s">
        <v>17981</v>
      </c>
      <c r="AJ3490" s="92" t="s">
        <v>17982</v>
      </c>
      <c r="AK3490" s="92"/>
      <c r="AL3490" s="92"/>
      <c r="AM3490" s="47">
        <v>1</v>
      </c>
      <c r="AN3490" s="47">
        <v>1</v>
      </c>
      <c r="AO3490" s="47">
        <v>3</v>
      </c>
      <c r="AP3490" s="47">
        <v>88</v>
      </c>
      <c r="AQ3490" s="47"/>
      <c r="AR3490" s="47"/>
      <c r="AS3490" s="150">
        <v>1</v>
      </c>
      <c r="AT3490" s="61">
        <v>1</v>
      </c>
      <c r="AU3490" s="61">
        <v>1</v>
      </c>
      <c r="AV3490" s="47"/>
      <c r="AW3490" s="61">
        <v>1</v>
      </c>
      <c r="AX3490" s="61"/>
      <c r="AY3490" s="44">
        <f t="shared" si="312"/>
        <v>6</v>
      </c>
      <c r="AZ3490" s="47"/>
      <c r="BA3490" s="47"/>
      <c r="BB3490" s="47"/>
      <c r="BC3490" s="48"/>
      <c r="BD3490" s="150"/>
      <c r="BE3490" s="96"/>
      <c r="BF3490" s="96"/>
      <c r="BG3490" s="51"/>
      <c r="BH3490" s="51">
        <f t="shared" si="316"/>
        <v>1</v>
      </c>
      <c r="BI3490" s="51">
        <v>2</v>
      </c>
      <c r="BJ3490" s="52"/>
      <c r="BK3490" s="52"/>
      <c r="BL3490" s="53"/>
      <c r="BM3490" s="47" t="e">
        <f>COUNTIFS(A$2:$AC3490,#REF!,M$2:$AL3490,M3490)</f>
        <v>#VALUE!</v>
      </c>
      <c r="BN3490" s="47">
        <v>0</v>
      </c>
      <c r="BO3490" s="151">
        <v>6</v>
      </c>
      <c r="BP3490" s="151">
        <v>0</v>
      </c>
      <c r="BQ3490" s="47">
        <v>6</v>
      </c>
      <c r="BR3490" s="61">
        <v>1</v>
      </c>
      <c r="BS3490" s="61">
        <v>1</v>
      </c>
      <c r="BT3490" s="44">
        <f t="shared" si="313"/>
        <v>251</v>
      </c>
      <c r="BW3490" s="40" t="s">
        <v>67</v>
      </c>
      <c r="BY3490" s="55"/>
      <c r="BZ3490" s="1" t="s">
        <v>22426</v>
      </c>
    </row>
    <row r="3491" spans="1:78" ht="15" customHeight="1">
      <c r="A3491" s="25" t="s">
        <v>14226</v>
      </c>
      <c r="B3491" s="42" t="s">
        <v>17983</v>
      </c>
      <c r="D3491" s="263">
        <v>0</v>
      </c>
      <c r="E3491" s="92" t="s">
        <v>11339</v>
      </c>
      <c r="F3491" s="92" t="s">
        <v>14227</v>
      </c>
      <c r="G3491" s="275"/>
      <c r="H3491" s="275"/>
      <c r="I3491" s="92" t="s">
        <v>12540</v>
      </c>
      <c r="J3491" s="43" t="s">
        <v>15728</v>
      </c>
      <c r="M3491" s="44" t="s">
        <v>91</v>
      </c>
      <c r="N3491" s="45" t="s">
        <v>7801</v>
      </c>
      <c r="O3491" s="42" t="s">
        <v>81</v>
      </c>
      <c r="P3491" s="42" t="s">
        <v>14480</v>
      </c>
      <c r="Q3491" s="85" t="s">
        <v>105</v>
      </c>
      <c r="R3491" s="85" t="s">
        <v>105</v>
      </c>
      <c r="S3491" s="42" t="s">
        <v>17984</v>
      </c>
      <c r="T3491" s="42" t="s">
        <v>17985</v>
      </c>
      <c r="U3491" s="92" t="s">
        <v>73</v>
      </c>
      <c r="V3491" s="92" t="s">
        <v>73</v>
      </c>
      <c r="W3491" s="92" t="s">
        <v>73</v>
      </c>
      <c r="X3491" s="149">
        <v>41194</v>
      </c>
      <c r="Y3491" s="149">
        <v>41223</v>
      </c>
      <c r="Z3491" s="44">
        <f t="shared" si="314"/>
        <v>2012</v>
      </c>
      <c r="AA3491" s="44">
        <f t="shared" si="315"/>
        <v>10</v>
      </c>
      <c r="AB3491" s="44">
        <v>0</v>
      </c>
      <c r="AC3491" s="92" t="s">
        <v>7801</v>
      </c>
      <c r="AD3491" s="92" t="s">
        <v>7801</v>
      </c>
      <c r="AE3491" s="92" t="s">
        <v>949</v>
      </c>
      <c r="AF3491" s="92" t="s">
        <v>105</v>
      </c>
      <c r="AG3491" s="92" t="s">
        <v>105</v>
      </c>
      <c r="AH3491" s="92" t="s">
        <v>105</v>
      </c>
      <c r="AI3491" s="92" t="s">
        <v>17986</v>
      </c>
      <c r="AJ3491" s="92" t="s">
        <v>17987</v>
      </c>
      <c r="AK3491" s="92"/>
      <c r="AL3491" s="92"/>
      <c r="AM3491" s="47">
        <v>1</v>
      </c>
      <c r="AN3491" s="47">
        <v>1</v>
      </c>
      <c r="AO3491" s="47">
        <v>6</v>
      </c>
      <c r="AP3491" s="47">
        <v>88</v>
      </c>
      <c r="AQ3491" s="47"/>
      <c r="AR3491" s="47"/>
      <c r="AS3491" s="150">
        <v>0</v>
      </c>
      <c r="AT3491" s="61">
        <v>1</v>
      </c>
      <c r="AU3491" s="61">
        <v>1</v>
      </c>
      <c r="AV3491" s="47"/>
      <c r="AW3491" s="61">
        <v>1</v>
      </c>
      <c r="AX3491" s="61"/>
      <c r="AY3491" s="44">
        <f t="shared" si="312"/>
        <v>30</v>
      </c>
      <c r="AZ3491" s="47"/>
      <c r="BA3491" s="47"/>
      <c r="BB3491" s="47"/>
      <c r="BC3491" s="48"/>
      <c r="BD3491" s="150"/>
      <c r="BE3491" s="96"/>
      <c r="BF3491" s="96"/>
      <c r="BG3491" s="51"/>
      <c r="BH3491" s="51">
        <f t="shared" si="316"/>
        <v>1</v>
      </c>
      <c r="BI3491" s="51">
        <v>1</v>
      </c>
      <c r="BJ3491" s="52"/>
      <c r="BK3491" s="52"/>
      <c r="BL3491" s="53"/>
      <c r="BM3491" s="47" t="e">
        <f>COUNTIFS(A$2:$AC3491,#REF!,M$2:$AL3491,M3491)</f>
        <v>#VALUE!</v>
      </c>
      <c r="BN3491" s="47">
        <v>0</v>
      </c>
      <c r="BO3491" s="151">
        <v>30</v>
      </c>
      <c r="BP3491" s="151">
        <v>0</v>
      </c>
      <c r="BQ3491" s="47">
        <v>30</v>
      </c>
      <c r="BR3491" s="61">
        <v>1</v>
      </c>
      <c r="BS3491" s="61">
        <v>1</v>
      </c>
      <c r="BT3491" s="44">
        <f t="shared" si="313"/>
        <v>195</v>
      </c>
      <c r="BW3491" s="40" t="s">
        <v>67</v>
      </c>
      <c r="BY3491" s="55"/>
      <c r="BZ3491" s="1" t="s">
        <v>22426</v>
      </c>
    </row>
    <row r="3492" spans="1:78" ht="15" customHeight="1">
      <c r="A3492" s="25" t="s">
        <v>14226</v>
      </c>
      <c r="B3492" s="42" t="s">
        <v>17988</v>
      </c>
      <c r="D3492" s="263">
        <v>0</v>
      </c>
      <c r="E3492" s="92" t="s">
        <v>11339</v>
      </c>
      <c r="F3492" s="92" t="s">
        <v>14227</v>
      </c>
      <c r="G3492" s="275"/>
      <c r="H3492" s="275"/>
      <c r="I3492" s="92" t="s">
        <v>12540</v>
      </c>
      <c r="J3492" s="43" t="s">
        <v>15728</v>
      </c>
      <c r="M3492" s="44" t="s">
        <v>91</v>
      </c>
      <c r="N3492" s="45" t="s">
        <v>7801</v>
      </c>
      <c r="O3492" s="42" t="s">
        <v>81</v>
      </c>
      <c r="P3492" s="42" t="s">
        <v>14480</v>
      </c>
      <c r="Q3492" s="85" t="s">
        <v>105</v>
      </c>
      <c r="R3492" s="85" t="s">
        <v>949</v>
      </c>
      <c r="S3492" s="42" t="s">
        <v>17989</v>
      </c>
      <c r="T3492" s="42" t="s">
        <v>17990</v>
      </c>
      <c r="U3492" s="92" t="s">
        <v>73</v>
      </c>
      <c r="V3492" s="92" t="s">
        <v>73</v>
      </c>
      <c r="W3492" s="92" t="s">
        <v>73</v>
      </c>
      <c r="X3492" s="149">
        <v>41145</v>
      </c>
      <c r="Y3492" s="149">
        <v>41174</v>
      </c>
      <c r="Z3492" s="44">
        <f t="shared" si="314"/>
        <v>2012</v>
      </c>
      <c r="AA3492" s="44">
        <f t="shared" si="315"/>
        <v>8</v>
      </c>
      <c r="AB3492" s="44">
        <v>0</v>
      </c>
      <c r="AC3492" s="92" t="s">
        <v>7801</v>
      </c>
      <c r="AD3492" s="92" t="s">
        <v>7801</v>
      </c>
      <c r="AE3492" s="92" t="s">
        <v>105</v>
      </c>
      <c r="AF3492" s="92" t="s">
        <v>105</v>
      </c>
      <c r="AG3492" s="92" t="s">
        <v>105</v>
      </c>
      <c r="AH3492" s="92" t="s">
        <v>105</v>
      </c>
      <c r="AI3492" s="92" t="s">
        <v>17991</v>
      </c>
      <c r="AJ3492" s="92" t="s">
        <v>17991</v>
      </c>
      <c r="AK3492" s="92"/>
      <c r="AL3492" s="92"/>
      <c r="AM3492" s="47">
        <v>1</v>
      </c>
      <c r="AN3492" s="47">
        <v>1</v>
      </c>
      <c r="AO3492" s="47">
        <v>6</v>
      </c>
      <c r="AP3492" s="47">
        <v>88</v>
      </c>
      <c r="AQ3492" s="47"/>
      <c r="AR3492" s="47"/>
      <c r="AS3492" s="150">
        <v>0</v>
      </c>
      <c r="AT3492" s="61">
        <v>1</v>
      </c>
      <c r="AU3492" s="61">
        <v>1</v>
      </c>
      <c r="AV3492" s="47"/>
      <c r="AW3492" s="61">
        <v>1</v>
      </c>
      <c r="AX3492" s="61"/>
      <c r="AY3492" s="44">
        <f t="shared" si="312"/>
        <v>30</v>
      </c>
      <c r="AZ3492" s="47"/>
      <c r="BA3492" s="47"/>
      <c r="BB3492" s="47"/>
      <c r="BC3492" s="48"/>
      <c r="BD3492" s="150"/>
      <c r="BE3492" s="96"/>
      <c r="BF3492" s="96"/>
      <c r="BG3492" s="51"/>
      <c r="BH3492" s="51">
        <f t="shared" si="316"/>
        <v>1</v>
      </c>
      <c r="BI3492" s="51">
        <v>1</v>
      </c>
      <c r="BJ3492" s="52"/>
      <c r="BK3492" s="52"/>
      <c r="BL3492" s="53"/>
      <c r="BM3492" s="47" t="e">
        <f>COUNTIFS(A$2:$AC3492,#REF!,M$2:$AL3492,M3492)</f>
        <v>#VALUE!</v>
      </c>
      <c r="BN3492" s="47">
        <v>0</v>
      </c>
      <c r="BO3492" s="151">
        <v>30</v>
      </c>
      <c r="BP3492" s="151">
        <v>0</v>
      </c>
      <c r="BQ3492" s="47">
        <v>30</v>
      </c>
      <c r="BR3492" s="61">
        <v>1</v>
      </c>
      <c r="BS3492" s="61">
        <v>1</v>
      </c>
      <c r="BT3492" s="44">
        <f t="shared" si="313"/>
        <v>146</v>
      </c>
      <c r="BW3492" s="40" t="s">
        <v>67</v>
      </c>
      <c r="BY3492" s="55"/>
      <c r="BZ3492" s="1" t="s">
        <v>22426</v>
      </c>
    </row>
    <row r="3493" spans="1:78" ht="15" customHeight="1">
      <c r="A3493" s="25" t="s">
        <v>14226</v>
      </c>
      <c r="B3493" s="42" t="s">
        <v>17992</v>
      </c>
      <c r="D3493" s="263">
        <v>0</v>
      </c>
      <c r="E3493" s="92" t="s">
        <v>11339</v>
      </c>
      <c r="F3493" s="92" t="s">
        <v>14227</v>
      </c>
      <c r="G3493" s="275"/>
      <c r="H3493" s="275"/>
      <c r="I3493" s="92" t="s">
        <v>12540</v>
      </c>
      <c r="J3493" s="43" t="s">
        <v>15728</v>
      </c>
      <c r="M3493" s="44" t="s">
        <v>91</v>
      </c>
      <c r="N3493" s="45" t="s">
        <v>7801</v>
      </c>
      <c r="O3493" s="42" t="s">
        <v>81</v>
      </c>
      <c r="P3493" s="42" t="s">
        <v>14480</v>
      </c>
      <c r="Q3493" s="85" t="s">
        <v>105</v>
      </c>
      <c r="R3493" s="85" t="s">
        <v>105</v>
      </c>
      <c r="S3493" s="42" t="s">
        <v>17993</v>
      </c>
      <c r="T3493" s="42" t="s">
        <v>17994</v>
      </c>
      <c r="U3493" s="92" t="s">
        <v>73</v>
      </c>
      <c r="V3493" s="92" t="s">
        <v>73</v>
      </c>
      <c r="W3493" s="92" t="s">
        <v>73</v>
      </c>
      <c r="X3493" s="149">
        <v>41018</v>
      </c>
      <c r="Y3493" s="149">
        <v>41041</v>
      </c>
      <c r="Z3493" s="44">
        <f t="shared" si="314"/>
        <v>2012</v>
      </c>
      <c r="AA3493" s="44">
        <f t="shared" si="315"/>
        <v>4</v>
      </c>
      <c r="AB3493" s="44">
        <v>0</v>
      </c>
      <c r="AC3493" s="92" t="s">
        <v>7801</v>
      </c>
      <c r="AD3493" s="92" t="s">
        <v>7801</v>
      </c>
      <c r="AE3493" s="92" t="s">
        <v>105</v>
      </c>
      <c r="AF3493" s="92" t="s">
        <v>105</v>
      </c>
      <c r="AG3493" s="92" t="s">
        <v>105</v>
      </c>
      <c r="AH3493" s="92" t="s">
        <v>105</v>
      </c>
      <c r="AI3493" s="92" t="s">
        <v>17995</v>
      </c>
      <c r="AJ3493" s="92" t="s">
        <v>17996</v>
      </c>
      <c r="AK3493" s="92"/>
      <c r="AL3493" s="92"/>
      <c r="AM3493" s="47">
        <v>1</v>
      </c>
      <c r="AN3493" s="47">
        <v>1</v>
      </c>
      <c r="AO3493" s="47">
        <v>6</v>
      </c>
      <c r="AP3493" s="47">
        <v>88</v>
      </c>
      <c r="AQ3493" s="47"/>
      <c r="AR3493" s="47"/>
      <c r="AS3493" s="150">
        <v>0</v>
      </c>
      <c r="AT3493" s="61">
        <v>1</v>
      </c>
      <c r="AU3493" s="61">
        <v>1</v>
      </c>
      <c r="AV3493" s="47"/>
      <c r="AW3493" s="61">
        <v>1</v>
      </c>
      <c r="AX3493" s="61"/>
      <c r="AY3493" s="44">
        <f t="shared" si="312"/>
        <v>24</v>
      </c>
      <c r="AZ3493" s="47"/>
      <c r="BA3493" s="47"/>
      <c r="BB3493" s="47"/>
      <c r="BC3493" s="48"/>
      <c r="BD3493" s="150"/>
      <c r="BE3493" s="96"/>
      <c r="BF3493" s="96"/>
      <c r="BG3493" s="51"/>
      <c r="BH3493" s="51">
        <f t="shared" si="316"/>
        <v>1</v>
      </c>
      <c r="BI3493" s="51">
        <v>1</v>
      </c>
      <c r="BJ3493" s="52"/>
      <c r="BK3493" s="52"/>
      <c r="BL3493" s="53"/>
      <c r="BM3493" s="47" t="e">
        <f>COUNTIFS(A$2:$AC3493,#REF!,M$2:$AL3493,M3493)</f>
        <v>#VALUE!</v>
      </c>
      <c r="BN3493" s="47">
        <v>0</v>
      </c>
      <c r="BO3493" s="151">
        <v>24</v>
      </c>
      <c r="BP3493" s="151">
        <v>0</v>
      </c>
      <c r="BQ3493" s="47">
        <v>24</v>
      </c>
      <c r="BR3493" s="61">
        <v>1</v>
      </c>
      <c r="BS3493" s="61">
        <v>1</v>
      </c>
      <c r="BT3493" s="44">
        <f t="shared" si="313"/>
        <v>19</v>
      </c>
      <c r="BW3493" s="40" t="s">
        <v>67</v>
      </c>
      <c r="BY3493" s="55"/>
      <c r="BZ3493" s="1" t="s">
        <v>22426</v>
      </c>
    </row>
    <row r="3494" spans="1:78" ht="15" customHeight="1">
      <c r="A3494" s="25" t="s">
        <v>14226</v>
      </c>
      <c r="B3494" s="42" t="s">
        <v>17997</v>
      </c>
      <c r="D3494" s="263">
        <v>0</v>
      </c>
      <c r="E3494" s="92" t="s">
        <v>11339</v>
      </c>
      <c r="F3494" s="92" t="s">
        <v>14227</v>
      </c>
      <c r="G3494" s="275"/>
      <c r="H3494" s="275"/>
      <c r="I3494" s="92" t="s">
        <v>17998</v>
      </c>
      <c r="J3494" s="43" t="s">
        <v>17999</v>
      </c>
      <c r="M3494" s="44" t="s">
        <v>144</v>
      </c>
      <c r="N3494" s="45" t="s">
        <v>623</v>
      </c>
      <c r="O3494" s="42" t="s">
        <v>81</v>
      </c>
      <c r="P3494" s="42" t="s">
        <v>16475</v>
      </c>
      <c r="Q3494" s="92" t="s">
        <v>86</v>
      </c>
      <c r="R3494" s="92" t="s">
        <v>17739</v>
      </c>
      <c r="S3494" s="42" t="s">
        <v>14985</v>
      </c>
      <c r="T3494" s="42" t="s">
        <v>15549</v>
      </c>
      <c r="U3494" s="92" t="s">
        <v>73</v>
      </c>
      <c r="V3494" s="92" t="s">
        <v>73</v>
      </c>
      <c r="W3494" s="92" t="s">
        <v>73</v>
      </c>
      <c r="X3494" s="149">
        <v>41185</v>
      </c>
      <c r="Y3494" s="149">
        <v>41189</v>
      </c>
      <c r="Z3494" s="44">
        <f t="shared" si="314"/>
        <v>2012</v>
      </c>
      <c r="AA3494" s="44">
        <f t="shared" si="315"/>
        <v>10</v>
      </c>
      <c r="AB3494" s="44">
        <v>0</v>
      </c>
      <c r="AC3494" s="92" t="s">
        <v>15525</v>
      </c>
      <c r="AD3494" s="92" t="s">
        <v>15526</v>
      </c>
      <c r="AE3494" s="92" t="s">
        <v>105</v>
      </c>
      <c r="AF3494" s="92" t="s">
        <v>105</v>
      </c>
      <c r="AG3494" s="92" t="s">
        <v>105</v>
      </c>
      <c r="AH3494" s="92" t="s">
        <v>105</v>
      </c>
      <c r="AI3494" s="92" t="s">
        <v>105</v>
      </c>
      <c r="AJ3494" s="92" t="s">
        <v>105</v>
      </c>
      <c r="AK3494" s="92"/>
      <c r="AL3494" s="92"/>
      <c r="AM3494" s="47">
        <v>1</v>
      </c>
      <c r="AN3494" s="47">
        <v>1</v>
      </c>
      <c r="AO3494" s="47">
        <v>1</v>
      </c>
      <c r="AP3494" s="47">
        <v>88</v>
      </c>
      <c r="AQ3494" s="47"/>
      <c r="AR3494" s="47"/>
      <c r="AS3494" s="150">
        <v>1</v>
      </c>
      <c r="AT3494" s="61">
        <v>1</v>
      </c>
      <c r="AU3494" s="61">
        <v>1</v>
      </c>
      <c r="AV3494" s="47"/>
      <c r="AW3494" s="61">
        <v>1</v>
      </c>
      <c r="AX3494" s="61"/>
      <c r="AY3494" s="44">
        <f t="shared" si="312"/>
        <v>5</v>
      </c>
      <c r="AZ3494" s="47"/>
      <c r="BA3494" s="47"/>
      <c r="BB3494" s="47"/>
      <c r="BC3494" s="48"/>
      <c r="BD3494" s="150"/>
      <c r="BE3494" s="96"/>
      <c r="BF3494" s="96"/>
      <c r="BG3494" s="51"/>
      <c r="BH3494" s="51">
        <f t="shared" si="316"/>
        <v>1</v>
      </c>
      <c r="BI3494" s="51">
        <v>2</v>
      </c>
      <c r="BJ3494" s="52"/>
      <c r="BK3494" s="52"/>
      <c r="BL3494" s="53"/>
      <c r="BM3494" s="47" t="e">
        <f>COUNTIFS(A$2:$AC3494,#REF!,M$2:$AL3494,M3494)</f>
        <v>#VALUE!</v>
      </c>
      <c r="BN3494" s="47">
        <v>0</v>
      </c>
      <c r="BO3494" s="151">
        <v>5</v>
      </c>
      <c r="BP3494" s="151">
        <v>0</v>
      </c>
      <c r="BQ3494" s="47">
        <v>5</v>
      </c>
      <c r="BR3494" s="61">
        <v>1</v>
      </c>
      <c r="BS3494" s="61">
        <v>1</v>
      </c>
      <c r="BT3494" s="44">
        <f t="shared" si="313"/>
        <v>186</v>
      </c>
      <c r="BW3494" s="40" t="s">
        <v>67</v>
      </c>
      <c r="BY3494" s="55"/>
      <c r="BZ3494" s="1" t="s">
        <v>22426</v>
      </c>
    </row>
    <row r="3495" spans="1:78" ht="15" customHeight="1">
      <c r="A3495" s="25" t="s">
        <v>14226</v>
      </c>
      <c r="B3495" s="42" t="s">
        <v>18000</v>
      </c>
      <c r="D3495" s="263">
        <v>0</v>
      </c>
      <c r="E3495" s="92" t="s">
        <v>11339</v>
      </c>
      <c r="F3495" s="92" t="s">
        <v>14227</v>
      </c>
      <c r="G3495" s="275"/>
      <c r="H3495" s="275"/>
      <c r="I3495" s="92" t="s">
        <v>14151</v>
      </c>
      <c r="J3495" s="43" t="s">
        <v>16575</v>
      </c>
      <c r="M3495" s="44" t="s">
        <v>91</v>
      </c>
      <c r="N3495" s="45" t="s">
        <v>893</v>
      </c>
      <c r="O3495" s="42" t="s">
        <v>81</v>
      </c>
      <c r="P3495" s="42" t="s">
        <v>14480</v>
      </c>
      <c r="Q3495" s="85" t="s">
        <v>105</v>
      </c>
      <c r="R3495" s="85" t="s">
        <v>105</v>
      </c>
      <c r="S3495" s="42" t="s">
        <v>18001</v>
      </c>
      <c r="T3495" s="42" t="s">
        <v>18002</v>
      </c>
      <c r="U3495" s="92" t="s">
        <v>73</v>
      </c>
      <c r="V3495" s="92" t="s">
        <v>73</v>
      </c>
      <c r="W3495" s="92" t="s">
        <v>73</v>
      </c>
      <c r="X3495" s="149">
        <v>41208</v>
      </c>
      <c r="Y3495" s="149">
        <v>41239</v>
      </c>
      <c r="Z3495" s="44">
        <f t="shared" si="314"/>
        <v>2012</v>
      </c>
      <c r="AA3495" s="44">
        <f t="shared" si="315"/>
        <v>10</v>
      </c>
      <c r="AB3495" s="44">
        <v>0</v>
      </c>
      <c r="AC3495" s="92" t="s">
        <v>16578</v>
      </c>
      <c r="AD3495" s="92" t="s">
        <v>16579</v>
      </c>
      <c r="AE3495" s="92" t="s">
        <v>105</v>
      </c>
      <c r="AF3495" s="92" t="s">
        <v>105</v>
      </c>
      <c r="AG3495" s="92" t="s">
        <v>105</v>
      </c>
      <c r="AH3495" s="92" t="s">
        <v>105</v>
      </c>
      <c r="AI3495" s="92" t="s">
        <v>18003</v>
      </c>
      <c r="AJ3495" s="92" t="s">
        <v>18004</v>
      </c>
      <c r="AK3495" s="92"/>
      <c r="AL3495" s="92"/>
      <c r="AM3495" s="47">
        <v>1</v>
      </c>
      <c r="AN3495" s="47">
        <v>1</v>
      </c>
      <c r="AO3495" s="47">
        <v>6</v>
      </c>
      <c r="AP3495" s="47">
        <v>88</v>
      </c>
      <c r="AQ3495" s="47"/>
      <c r="AR3495" s="47"/>
      <c r="AS3495" s="150">
        <v>0</v>
      </c>
      <c r="AT3495" s="61">
        <v>1</v>
      </c>
      <c r="AU3495" s="61">
        <v>1</v>
      </c>
      <c r="AV3495" s="47"/>
      <c r="AW3495" s="61">
        <v>1</v>
      </c>
      <c r="AX3495" s="61"/>
      <c r="AY3495" s="44">
        <f t="shared" si="312"/>
        <v>32</v>
      </c>
      <c r="AZ3495" s="47"/>
      <c r="BA3495" s="47"/>
      <c r="BB3495" s="47"/>
      <c r="BC3495" s="48"/>
      <c r="BD3495" s="150"/>
      <c r="BE3495" s="96"/>
      <c r="BF3495" s="96"/>
      <c r="BG3495" s="51"/>
      <c r="BH3495" s="51">
        <f t="shared" si="316"/>
        <v>1</v>
      </c>
      <c r="BI3495" s="51">
        <v>8</v>
      </c>
      <c r="BJ3495" s="52"/>
      <c r="BK3495" s="52"/>
      <c r="BL3495" s="53"/>
      <c r="BM3495" s="47" t="e">
        <f>COUNTIFS(A$2:$AC3495,#REF!,M$2:$AL3495,M3495)</f>
        <v>#VALUE!</v>
      </c>
      <c r="BN3495" s="47">
        <v>0</v>
      </c>
      <c r="BO3495" s="151">
        <v>32</v>
      </c>
      <c r="BP3495" s="151">
        <v>0</v>
      </c>
      <c r="BQ3495" s="47">
        <v>32</v>
      </c>
      <c r="BR3495" s="61">
        <v>1</v>
      </c>
      <c r="BS3495" s="61">
        <v>1</v>
      </c>
      <c r="BT3495" s="44">
        <f t="shared" si="313"/>
        <v>209</v>
      </c>
      <c r="BW3495" s="40" t="s">
        <v>67</v>
      </c>
      <c r="BY3495" s="55"/>
      <c r="BZ3495" s="1" t="s">
        <v>22426</v>
      </c>
    </row>
    <row r="3496" spans="1:78" ht="15" customHeight="1">
      <c r="A3496" s="25" t="s">
        <v>14226</v>
      </c>
      <c r="B3496" s="42" t="s">
        <v>18005</v>
      </c>
      <c r="D3496" s="263">
        <v>0</v>
      </c>
      <c r="E3496" s="92" t="s">
        <v>11339</v>
      </c>
      <c r="F3496" s="92" t="s">
        <v>14227</v>
      </c>
      <c r="G3496" s="275"/>
      <c r="H3496" s="275"/>
      <c r="I3496" s="92" t="s">
        <v>14151</v>
      </c>
      <c r="J3496" s="43" t="s">
        <v>16575</v>
      </c>
      <c r="M3496" s="44" t="s">
        <v>91</v>
      </c>
      <c r="N3496" s="45" t="s">
        <v>893</v>
      </c>
      <c r="O3496" s="42" t="s">
        <v>81</v>
      </c>
      <c r="P3496" s="42" t="s">
        <v>14480</v>
      </c>
      <c r="Q3496" s="85" t="s">
        <v>105</v>
      </c>
      <c r="R3496" s="85" t="s">
        <v>105</v>
      </c>
      <c r="S3496" s="42" t="s">
        <v>18006</v>
      </c>
      <c r="T3496" s="42" t="s">
        <v>18007</v>
      </c>
      <c r="U3496" s="92" t="s">
        <v>73</v>
      </c>
      <c r="V3496" s="92" t="s">
        <v>73</v>
      </c>
      <c r="W3496" s="92" t="s">
        <v>73</v>
      </c>
      <c r="X3496" s="149">
        <v>41242</v>
      </c>
      <c r="Y3496" s="149">
        <v>41274</v>
      </c>
      <c r="Z3496" s="44">
        <f t="shared" si="314"/>
        <v>2012</v>
      </c>
      <c r="AA3496" s="44">
        <f t="shared" si="315"/>
        <v>11</v>
      </c>
      <c r="AB3496" s="44">
        <v>0</v>
      </c>
      <c r="AC3496" s="92" t="s">
        <v>16578</v>
      </c>
      <c r="AD3496" s="92" t="s">
        <v>16579</v>
      </c>
      <c r="AE3496" s="92" t="s">
        <v>105</v>
      </c>
      <c r="AF3496" s="92" t="s">
        <v>105</v>
      </c>
      <c r="AG3496" s="92" t="s">
        <v>105</v>
      </c>
      <c r="AH3496" s="92" t="s">
        <v>105</v>
      </c>
      <c r="AI3496" s="92" t="s">
        <v>18008</v>
      </c>
      <c r="AJ3496" s="92" t="s">
        <v>18009</v>
      </c>
      <c r="AK3496" s="92"/>
      <c r="AL3496" s="92"/>
      <c r="AM3496" s="47">
        <v>1</v>
      </c>
      <c r="AN3496" s="47">
        <v>1</v>
      </c>
      <c r="AO3496" s="47">
        <v>6</v>
      </c>
      <c r="AP3496" s="47">
        <v>88</v>
      </c>
      <c r="AQ3496" s="47"/>
      <c r="AR3496" s="47"/>
      <c r="AS3496" s="150">
        <v>0</v>
      </c>
      <c r="AT3496" s="61">
        <v>1</v>
      </c>
      <c r="AU3496" s="61">
        <v>1</v>
      </c>
      <c r="AV3496" s="47"/>
      <c r="AW3496" s="61">
        <v>1</v>
      </c>
      <c r="AX3496" s="61"/>
      <c r="AY3496" s="44">
        <f t="shared" si="312"/>
        <v>33</v>
      </c>
      <c r="AZ3496" s="47"/>
      <c r="BA3496" s="47"/>
      <c r="BB3496" s="47"/>
      <c r="BC3496" s="48"/>
      <c r="BD3496" s="150"/>
      <c r="BE3496" s="96"/>
      <c r="BF3496" s="96"/>
      <c r="BG3496" s="51"/>
      <c r="BH3496" s="51">
        <f t="shared" si="316"/>
        <v>1</v>
      </c>
      <c r="BI3496" s="51">
        <v>8</v>
      </c>
      <c r="BJ3496" s="52"/>
      <c r="BK3496" s="52"/>
      <c r="BL3496" s="53"/>
      <c r="BM3496" s="47" t="e">
        <f>COUNTIFS(A$2:$AC3496,#REF!,M$2:$AL3496,M3496)</f>
        <v>#VALUE!</v>
      </c>
      <c r="BN3496" s="47">
        <v>0</v>
      </c>
      <c r="BO3496" s="151">
        <v>33</v>
      </c>
      <c r="BP3496" s="151">
        <v>0</v>
      </c>
      <c r="BQ3496" s="47">
        <v>33</v>
      </c>
      <c r="BR3496" s="61">
        <v>1</v>
      </c>
      <c r="BS3496" s="61">
        <v>1</v>
      </c>
      <c r="BT3496" s="44">
        <f t="shared" si="313"/>
        <v>243</v>
      </c>
      <c r="BW3496" s="40" t="s">
        <v>67</v>
      </c>
      <c r="BY3496" s="55"/>
      <c r="BZ3496" s="1" t="s">
        <v>22426</v>
      </c>
    </row>
    <row r="3497" spans="1:78" ht="15" customHeight="1">
      <c r="A3497" s="25" t="s">
        <v>14226</v>
      </c>
      <c r="B3497" s="42" t="s">
        <v>18010</v>
      </c>
      <c r="D3497" s="263">
        <v>0</v>
      </c>
      <c r="E3497" s="92" t="s">
        <v>11339</v>
      </c>
      <c r="F3497" s="92" t="s">
        <v>14227</v>
      </c>
      <c r="G3497" s="275"/>
      <c r="H3497" s="275"/>
      <c r="I3497" s="92" t="s">
        <v>18011</v>
      </c>
      <c r="J3497" s="43" t="s">
        <v>18012</v>
      </c>
      <c r="M3497" s="44" t="s">
        <v>144</v>
      </c>
      <c r="N3497" s="45" t="s">
        <v>623</v>
      </c>
      <c r="O3497" s="42" t="s">
        <v>81</v>
      </c>
      <c r="P3497" s="42" t="s">
        <v>14480</v>
      </c>
      <c r="Q3497" s="85" t="s">
        <v>105</v>
      </c>
      <c r="R3497" s="85" t="s">
        <v>949</v>
      </c>
      <c r="S3497" s="42" t="s">
        <v>18013</v>
      </c>
      <c r="T3497" s="42" t="s">
        <v>18014</v>
      </c>
      <c r="U3497" s="92" t="s">
        <v>73</v>
      </c>
      <c r="V3497" s="92" t="s">
        <v>73</v>
      </c>
      <c r="W3497" s="92" t="s">
        <v>73</v>
      </c>
      <c r="X3497" s="149">
        <v>41185</v>
      </c>
      <c r="Y3497" s="149">
        <v>41189</v>
      </c>
      <c r="Z3497" s="44">
        <f t="shared" si="314"/>
        <v>2012</v>
      </c>
      <c r="AA3497" s="44">
        <f t="shared" si="315"/>
        <v>10</v>
      </c>
      <c r="AB3497" s="44">
        <v>0</v>
      </c>
      <c r="AC3497" s="92" t="s">
        <v>15525</v>
      </c>
      <c r="AD3497" s="92" t="s">
        <v>15526</v>
      </c>
      <c r="AE3497" s="92" t="s">
        <v>105</v>
      </c>
      <c r="AF3497" s="92" t="s">
        <v>105</v>
      </c>
      <c r="AG3497" s="92" t="s">
        <v>105</v>
      </c>
      <c r="AH3497" s="92" t="s">
        <v>105</v>
      </c>
      <c r="AI3497" s="92" t="s">
        <v>18015</v>
      </c>
      <c r="AJ3497" s="92" t="s">
        <v>18016</v>
      </c>
      <c r="AK3497" s="92"/>
      <c r="AL3497" s="92"/>
      <c r="AM3497" s="47">
        <v>1</v>
      </c>
      <c r="AN3497" s="47">
        <v>1</v>
      </c>
      <c r="AO3497" s="47">
        <v>1</v>
      </c>
      <c r="AP3497" s="47">
        <v>88</v>
      </c>
      <c r="AQ3497" s="47"/>
      <c r="AR3497" s="47"/>
      <c r="AS3497" s="150">
        <v>0</v>
      </c>
      <c r="AT3497" s="61">
        <v>1</v>
      </c>
      <c r="AU3497" s="61">
        <v>1</v>
      </c>
      <c r="AV3497" s="47"/>
      <c r="AW3497" s="61">
        <v>1</v>
      </c>
      <c r="AX3497" s="61"/>
      <c r="AY3497" s="44">
        <f t="shared" si="312"/>
        <v>5</v>
      </c>
      <c r="AZ3497" s="47"/>
      <c r="BA3497" s="47"/>
      <c r="BB3497" s="47"/>
      <c r="BC3497" s="48"/>
      <c r="BD3497" s="150"/>
      <c r="BE3497" s="96"/>
      <c r="BF3497" s="96"/>
      <c r="BG3497" s="51"/>
      <c r="BH3497" s="51">
        <f t="shared" si="316"/>
        <v>1</v>
      </c>
      <c r="BI3497" s="51">
        <v>3</v>
      </c>
      <c r="BJ3497" s="52"/>
      <c r="BK3497" s="52"/>
      <c r="BL3497" s="53"/>
      <c r="BM3497" s="47" t="e">
        <f>COUNTIFS(A$2:$AC3497,#REF!,M$2:$AL3497,M3497)</f>
        <v>#VALUE!</v>
      </c>
      <c r="BN3497" s="47">
        <v>0</v>
      </c>
      <c r="BO3497" s="151">
        <v>5</v>
      </c>
      <c r="BP3497" s="151">
        <v>0</v>
      </c>
      <c r="BQ3497" s="47">
        <v>5</v>
      </c>
      <c r="BR3497" s="61">
        <v>1</v>
      </c>
      <c r="BS3497" s="61">
        <v>1</v>
      </c>
      <c r="BT3497" s="44">
        <f t="shared" si="313"/>
        <v>186</v>
      </c>
      <c r="BW3497" s="40" t="s">
        <v>67</v>
      </c>
      <c r="BY3497" s="55"/>
      <c r="BZ3497" s="1" t="s">
        <v>22426</v>
      </c>
    </row>
    <row r="3498" spans="1:78" ht="15" customHeight="1">
      <c r="A3498" s="25" t="s">
        <v>14226</v>
      </c>
      <c r="B3498" s="42" t="s">
        <v>18017</v>
      </c>
      <c r="D3498" s="263">
        <v>0</v>
      </c>
      <c r="E3498" s="92" t="s">
        <v>11339</v>
      </c>
      <c r="F3498" s="92" t="s">
        <v>14227</v>
      </c>
      <c r="G3498" s="275"/>
      <c r="H3498" s="275"/>
      <c r="I3498" s="92" t="s">
        <v>14327</v>
      </c>
      <c r="J3498" s="43" t="s">
        <v>14328</v>
      </c>
      <c r="M3498" s="44" t="s">
        <v>91</v>
      </c>
      <c r="N3498" s="45" t="s">
        <v>12964</v>
      </c>
      <c r="O3498" s="42" t="s">
        <v>81</v>
      </c>
      <c r="P3498" s="42" t="s">
        <v>14480</v>
      </c>
      <c r="Q3498" s="85" t="s">
        <v>105</v>
      </c>
      <c r="R3498" s="85" t="s">
        <v>105</v>
      </c>
      <c r="S3498" s="42" t="s">
        <v>18018</v>
      </c>
      <c r="T3498" s="42" t="s">
        <v>18018</v>
      </c>
      <c r="U3498" s="92" t="s">
        <v>73</v>
      </c>
      <c r="V3498" s="92" t="s">
        <v>73</v>
      </c>
      <c r="W3498" s="92" t="s">
        <v>73</v>
      </c>
      <c r="X3498" s="149">
        <v>41068</v>
      </c>
      <c r="Y3498" s="149">
        <v>41097</v>
      </c>
      <c r="Z3498" s="44">
        <f t="shared" si="314"/>
        <v>2012</v>
      </c>
      <c r="AA3498" s="44">
        <f t="shared" si="315"/>
        <v>6</v>
      </c>
      <c r="AB3498" s="44">
        <v>0</v>
      </c>
      <c r="AC3498" s="92" t="s">
        <v>625</v>
      </c>
      <c r="AD3498" s="92" t="s">
        <v>625</v>
      </c>
      <c r="AE3498" s="92" t="s">
        <v>105</v>
      </c>
      <c r="AF3498" s="92" t="s">
        <v>105</v>
      </c>
      <c r="AG3498" s="92" t="s">
        <v>105</v>
      </c>
      <c r="AH3498" s="92" t="s">
        <v>105</v>
      </c>
      <c r="AI3498" s="92" t="s">
        <v>18019</v>
      </c>
      <c r="AJ3498" s="92" t="s">
        <v>18019</v>
      </c>
      <c r="AK3498" s="92"/>
      <c r="AL3498" s="92"/>
      <c r="AM3498" s="47">
        <v>1</v>
      </c>
      <c r="AN3498" s="47">
        <v>1</v>
      </c>
      <c r="AO3498" s="47">
        <v>6</v>
      </c>
      <c r="AP3498" s="47">
        <v>3</v>
      </c>
      <c r="AQ3498" s="47"/>
      <c r="AR3498" s="47"/>
      <c r="AS3498" s="150">
        <v>0</v>
      </c>
      <c r="AT3498" s="61">
        <v>1</v>
      </c>
      <c r="AU3498" s="61">
        <v>1</v>
      </c>
      <c r="AV3498" s="47"/>
      <c r="AW3498" s="61">
        <v>1</v>
      </c>
      <c r="AX3498" s="61"/>
      <c r="AY3498" s="44">
        <f t="shared" si="312"/>
        <v>30</v>
      </c>
      <c r="AZ3498" s="47"/>
      <c r="BA3498" s="47"/>
      <c r="BB3498" s="47"/>
      <c r="BC3498" s="48"/>
      <c r="BD3498" s="150"/>
      <c r="BE3498" s="96"/>
      <c r="BF3498" s="96"/>
      <c r="BG3498" s="51"/>
      <c r="BH3498" s="51">
        <f t="shared" si="316"/>
        <v>1</v>
      </c>
      <c r="BI3498" s="51">
        <v>2</v>
      </c>
      <c r="BJ3498" s="52"/>
      <c r="BK3498" s="52"/>
      <c r="BL3498" s="53"/>
      <c r="BM3498" s="47" t="e">
        <f>COUNTIFS(A$2:$AC3498,#REF!,M$2:$AL3498,M3498)</f>
        <v>#VALUE!</v>
      </c>
      <c r="BN3498" s="47">
        <v>0</v>
      </c>
      <c r="BO3498" s="151">
        <v>30</v>
      </c>
      <c r="BP3498" s="151">
        <v>0</v>
      </c>
      <c r="BQ3498" s="47">
        <v>30</v>
      </c>
      <c r="BR3498" s="61">
        <v>1</v>
      </c>
      <c r="BS3498" s="61">
        <v>1</v>
      </c>
      <c r="BT3498" s="44">
        <f t="shared" si="313"/>
        <v>69</v>
      </c>
      <c r="BW3498" s="40" t="s">
        <v>67</v>
      </c>
      <c r="BY3498" s="55"/>
      <c r="BZ3498" s="1" t="s">
        <v>22426</v>
      </c>
    </row>
    <row r="3499" spans="1:78" ht="15" customHeight="1">
      <c r="A3499" s="25" t="s">
        <v>14226</v>
      </c>
      <c r="B3499" s="42" t="s">
        <v>18020</v>
      </c>
      <c r="D3499" s="263">
        <v>0</v>
      </c>
      <c r="E3499" s="92" t="s">
        <v>11339</v>
      </c>
      <c r="F3499" s="92" t="s">
        <v>14227</v>
      </c>
      <c r="G3499" s="275"/>
      <c r="H3499" s="275"/>
      <c r="I3499" s="92" t="s">
        <v>14327</v>
      </c>
      <c r="J3499" s="43" t="s">
        <v>14328</v>
      </c>
      <c r="M3499" s="44" t="s">
        <v>91</v>
      </c>
      <c r="N3499" s="45" t="s">
        <v>12964</v>
      </c>
      <c r="O3499" s="42" t="s">
        <v>81</v>
      </c>
      <c r="P3499" s="42" t="s">
        <v>14480</v>
      </c>
      <c r="Q3499" s="85" t="s">
        <v>105</v>
      </c>
      <c r="R3499" s="85" t="s">
        <v>949</v>
      </c>
      <c r="S3499" s="42" t="s">
        <v>18021</v>
      </c>
      <c r="T3499" s="42" t="s">
        <v>18021</v>
      </c>
      <c r="U3499" s="92" t="s">
        <v>73</v>
      </c>
      <c r="V3499" s="92" t="s">
        <v>73</v>
      </c>
      <c r="W3499" s="92" t="s">
        <v>73</v>
      </c>
      <c r="X3499" s="149">
        <v>41201</v>
      </c>
      <c r="Y3499" s="149">
        <v>41243</v>
      </c>
      <c r="Z3499" s="44">
        <f t="shared" si="314"/>
        <v>2012</v>
      </c>
      <c r="AA3499" s="44">
        <f t="shared" si="315"/>
        <v>10</v>
      </c>
      <c r="AB3499" s="44">
        <v>0</v>
      </c>
      <c r="AC3499" s="92" t="s">
        <v>625</v>
      </c>
      <c r="AD3499" s="92" t="s">
        <v>625</v>
      </c>
      <c r="AE3499" s="92" t="s">
        <v>105</v>
      </c>
      <c r="AF3499" s="92" t="s">
        <v>105</v>
      </c>
      <c r="AG3499" s="92" t="s">
        <v>105</v>
      </c>
      <c r="AH3499" s="92" t="s">
        <v>105</v>
      </c>
      <c r="AI3499" s="92" t="s">
        <v>18022</v>
      </c>
      <c r="AJ3499" s="92" t="s">
        <v>18023</v>
      </c>
      <c r="AK3499" s="92"/>
      <c r="AL3499" s="92"/>
      <c r="AM3499" s="47">
        <v>1</v>
      </c>
      <c r="AN3499" s="47">
        <v>1</v>
      </c>
      <c r="AO3499" s="47">
        <v>6</v>
      </c>
      <c r="AP3499" s="47">
        <v>3</v>
      </c>
      <c r="AQ3499" s="47"/>
      <c r="AR3499" s="47"/>
      <c r="AS3499" s="150">
        <v>0</v>
      </c>
      <c r="AT3499" s="61">
        <v>1</v>
      </c>
      <c r="AU3499" s="61">
        <v>1</v>
      </c>
      <c r="AV3499" s="47"/>
      <c r="AW3499" s="61">
        <v>1</v>
      </c>
      <c r="AX3499" s="61"/>
      <c r="AY3499" s="44">
        <f t="shared" si="312"/>
        <v>43</v>
      </c>
      <c r="AZ3499" s="47"/>
      <c r="BA3499" s="47"/>
      <c r="BB3499" s="47"/>
      <c r="BC3499" s="48"/>
      <c r="BD3499" s="150"/>
      <c r="BE3499" s="96"/>
      <c r="BF3499" s="96"/>
      <c r="BG3499" s="51"/>
      <c r="BH3499" s="51">
        <f t="shared" si="316"/>
        <v>1</v>
      </c>
      <c r="BI3499" s="51">
        <v>3</v>
      </c>
      <c r="BJ3499" s="52"/>
      <c r="BK3499" s="52"/>
      <c r="BL3499" s="53"/>
      <c r="BM3499" s="47" t="e">
        <f>COUNTIFS(A$2:$AC3499,#REF!,M$2:$AL3499,M3499)</f>
        <v>#VALUE!</v>
      </c>
      <c r="BN3499" s="47">
        <v>0</v>
      </c>
      <c r="BO3499" s="151">
        <v>43</v>
      </c>
      <c r="BP3499" s="151">
        <v>0</v>
      </c>
      <c r="BQ3499" s="47">
        <v>43</v>
      </c>
      <c r="BR3499" s="61">
        <v>1</v>
      </c>
      <c r="BS3499" s="61">
        <v>1</v>
      </c>
      <c r="BT3499" s="44">
        <f t="shared" si="313"/>
        <v>202</v>
      </c>
      <c r="BW3499" s="40" t="s">
        <v>67</v>
      </c>
      <c r="BY3499" s="55"/>
      <c r="BZ3499" s="1" t="s">
        <v>22426</v>
      </c>
    </row>
    <row r="3500" spans="1:78" ht="15" customHeight="1">
      <c r="A3500" s="25" t="s">
        <v>14226</v>
      </c>
      <c r="B3500" s="42" t="s">
        <v>18024</v>
      </c>
      <c r="D3500" s="263">
        <v>0</v>
      </c>
      <c r="E3500" s="92" t="s">
        <v>11339</v>
      </c>
      <c r="F3500" s="92" t="s">
        <v>14227</v>
      </c>
      <c r="G3500" s="275"/>
      <c r="H3500" s="275"/>
      <c r="I3500" s="92" t="s">
        <v>18025</v>
      </c>
      <c r="J3500" s="43" t="s">
        <v>18026</v>
      </c>
      <c r="M3500" s="44" t="s">
        <v>91</v>
      </c>
      <c r="N3500" s="45" t="s">
        <v>573</v>
      </c>
      <c r="O3500" s="42" t="s">
        <v>81</v>
      </c>
      <c r="P3500" s="42" t="s">
        <v>14480</v>
      </c>
      <c r="Q3500" s="85" t="s">
        <v>949</v>
      </c>
      <c r="R3500" s="85" t="s">
        <v>949</v>
      </c>
      <c r="S3500" s="42" t="s">
        <v>18027</v>
      </c>
      <c r="T3500" s="42" t="s">
        <v>18028</v>
      </c>
      <c r="U3500" s="92" t="s">
        <v>73</v>
      </c>
      <c r="V3500" s="92" t="s">
        <v>73</v>
      </c>
      <c r="W3500" s="92" t="s">
        <v>73</v>
      </c>
      <c r="X3500" s="149">
        <v>41221</v>
      </c>
      <c r="Y3500" s="149">
        <v>41238</v>
      </c>
      <c r="Z3500" s="44">
        <f t="shared" si="314"/>
        <v>2012</v>
      </c>
      <c r="AA3500" s="44">
        <f t="shared" si="315"/>
        <v>11</v>
      </c>
      <c r="AB3500" s="44">
        <v>0</v>
      </c>
      <c r="AC3500" s="92" t="s">
        <v>573</v>
      </c>
      <c r="AD3500" s="92" t="s">
        <v>18029</v>
      </c>
      <c r="AE3500" s="92" t="s">
        <v>105</v>
      </c>
      <c r="AF3500" s="92" t="s">
        <v>105</v>
      </c>
      <c r="AG3500" s="92" t="s">
        <v>105</v>
      </c>
      <c r="AH3500" s="92" t="s">
        <v>949</v>
      </c>
      <c r="AI3500" s="92" t="s">
        <v>18030</v>
      </c>
      <c r="AJ3500" s="92" t="s">
        <v>18031</v>
      </c>
      <c r="AK3500" s="92"/>
      <c r="AL3500" s="92"/>
      <c r="AM3500" s="47">
        <v>1</v>
      </c>
      <c r="AN3500" s="47">
        <v>1</v>
      </c>
      <c r="AO3500" s="47">
        <v>6</v>
      </c>
      <c r="AP3500" s="47">
        <v>88</v>
      </c>
      <c r="AQ3500" s="47"/>
      <c r="AR3500" s="47"/>
      <c r="AS3500" s="150">
        <v>0</v>
      </c>
      <c r="AT3500" s="61">
        <v>1</v>
      </c>
      <c r="AU3500" s="61">
        <v>1</v>
      </c>
      <c r="AV3500" s="47"/>
      <c r="AW3500" s="61">
        <v>1</v>
      </c>
      <c r="AX3500" s="61"/>
      <c r="AY3500" s="44">
        <f t="shared" si="312"/>
        <v>18</v>
      </c>
      <c r="AZ3500" s="47"/>
      <c r="BA3500" s="47"/>
      <c r="BB3500" s="47"/>
      <c r="BC3500" s="48"/>
      <c r="BD3500" s="150"/>
      <c r="BE3500" s="96"/>
      <c r="BF3500" s="96"/>
      <c r="BG3500" s="51"/>
      <c r="BH3500" s="51">
        <f t="shared" si="316"/>
        <v>1</v>
      </c>
      <c r="BI3500" s="51">
        <v>4</v>
      </c>
      <c r="BJ3500" s="52"/>
      <c r="BK3500" s="52"/>
      <c r="BL3500" s="53"/>
      <c r="BM3500" s="47" t="e">
        <f>COUNTIFS(A$2:$AC3500,#REF!,M$2:$AL3500,M3500)</f>
        <v>#VALUE!</v>
      </c>
      <c r="BN3500" s="47">
        <v>1</v>
      </c>
      <c r="BO3500" s="151">
        <v>18</v>
      </c>
      <c r="BP3500" s="151">
        <v>0</v>
      </c>
      <c r="BQ3500" s="47">
        <v>18</v>
      </c>
      <c r="BR3500" s="61">
        <v>1</v>
      </c>
      <c r="BS3500" s="61">
        <v>1</v>
      </c>
      <c r="BT3500" s="44">
        <f t="shared" si="313"/>
        <v>222</v>
      </c>
      <c r="BW3500" s="40" t="s">
        <v>67</v>
      </c>
      <c r="BY3500" s="55"/>
      <c r="BZ3500" s="1" t="s">
        <v>22426</v>
      </c>
    </row>
    <row r="3501" spans="1:78" ht="15" customHeight="1">
      <c r="A3501" s="25" t="s">
        <v>14226</v>
      </c>
      <c r="B3501" s="42" t="s">
        <v>18032</v>
      </c>
      <c r="D3501" s="263">
        <v>0</v>
      </c>
      <c r="E3501" s="92" t="s">
        <v>11339</v>
      </c>
      <c r="F3501" s="92" t="s">
        <v>14227</v>
      </c>
      <c r="G3501" s="275"/>
      <c r="H3501" s="275"/>
      <c r="I3501" s="92" t="s">
        <v>18033</v>
      </c>
      <c r="J3501" s="43" t="s">
        <v>18034</v>
      </c>
      <c r="M3501" s="44" t="s">
        <v>121</v>
      </c>
      <c r="N3501" s="45" t="s">
        <v>241</v>
      </c>
      <c r="O3501" s="42" t="s">
        <v>81</v>
      </c>
      <c r="P3501" s="42" t="s">
        <v>14480</v>
      </c>
      <c r="Q3501" s="85" t="s">
        <v>105</v>
      </c>
      <c r="R3501" s="85" t="s">
        <v>105</v>
      </c>
      <c r="S3501" s="42" t="s">
        <v>18035</v>
      </c>
      <c r="T3501" s="42" t="s">
        <v>18036</v>
      </c>
      <c r="U3501" s="92" t="s">
        <v>73</v>
      </c>
      <c r="V3501" s="92" t="s">
        <v>73</v>
      </c>
      <c r="W3501" s="92" t="s">
        <v>73</v>
      </c>
      <c r="X3501" s="149">
        <v>41263</v>
      </c>
      <c r="Y3501" s="149">
        <v>41280</v>
      </c>
      <c r="Z3501" s="44">
        <f t="shared" si="314"/>
        <v>2012</v>
      </c>
      <c r="AA3501" s="44">
        <f t="shared" si="315"/>
        <v>12</v>
      </c>
      <c r="AB3501" s="44">
        <v>0</v>
      </c>
      <c r="AC3501" s="92" t="s">
        <v>573</v>
      </c>
      <c r="AD3501" s="92" t="s">
        <v>18029</v>
      </c>
      <c r="AE3501" s="92" t="s">
        <v>949</v>
      </c>
      <c r="AF3501" s="92" t="s">
        <v>949</v>
      </c>
      <c r="AG3501" s="92" t="s">
        <v>105</v>
      </c>
      <c r="AH3501" s="92" t="s">
        <v>105</v>
      </c>
      <c r="AI3501" s="92" t="s">
        <v>18037</v>
      </c>
      <c r="AJ3501" s="92" t="s">
        <v>18037</v>
      </c>
      <c r="AK3501" s="92"/>
      <c r="AL3501" s="92"/>
      <c r="AM3501" s="47">
        <v>1</v>
      </c>
      <c r="AN3501" s="47">
        <v>1</v>
      </c>
      <c r="AO3501" s="47">
        <v>3</v>
      </c>
      <c r="AP3501" s="47">
        <v>88</v>
      </c>
      <c r="AQ3501" s="47"/>
      <c r="AR3501" s="47"/>
      <c r="AS3501" s="150">
        <v>0</v>
      </c>
      <c r="AT3501" s="61">
        <v>1</v>
      </c>
      <c r="AU3501" s="61">
        <v>1</v>
      </c>
      <c r="AV3501" s="47"/>
      <c r="AW3501" s="61">
        <v>1</v>
      </c>
      <c r="AX3501" s="61"/>
      <c r="AY3501" s="44">
        <f t="shared" si="312"/>
        <v>18</v>
      </c>
      <c r="AZ3501" s="47"/>
      <c r="BA3501" s="47"/>
      <c r="BB3501" s="47"/>
      <c r="BC3501" s="48"/>
      <c r="BD3501" s="150"/>
      <c r="BE3501" s="96"/>
      <c r="BF3501" s="96"/>
      <c r="BG3501" s="51"/>
      <c r="BH3501" s="51">
        <f t="shared" si="316"/>
        <v>1</v>
      </c>
      <c r="BI3501" s="51">
        <v>1</v>
      </c>
      <c r="BJ3501" s="52"/>
      <c r="BK3501" s="52"/>
      <c r="BL3501" s="53"/>
      <c r="BM3501" s="47" t="e">
        <f>COUNTIFS(A$2:$AC3501,#REF!,M$2:$AL3501,M3501)</f>
        <v>#VALUE!</v>
      </c>
      <c r="BN3501" s="47">
        <v>0</v>
      </c>
      <c r="BO3501" s="151">
        <v>18</v>
      </c>
      <c r="BP3501" s="151">
        <v>0</v>
      </c>
      <c r="BQ3501" s="47">
        <v>18</v>
      </c>
      <c r="BR3501" s="61">
        <v>1</v>
      </c>
      <c r="BS3501" s="61">
        <v>1</v>
      </c>
      <c r="BT3501" s="44">
        <f t="shared" si="313"/>
        <v>264</v>
      </c>
      <c r="BW3501" s="40" t="s">
        <v>67</v>
      </c>
      <c r="BY3501" s="55"/>
      <c r="BZ3501" s="1" t="s">
        <v>22427</v>
      </c>
    </row>
    <row r="3502" spans="1:78" ht="15" customHeight="1">
      <c r="A3502" s="25" t="s">
        <v>14226</v>
      </c>
      <c r="B3502" s="42" t="s">
        <v>18038</v>
      </c>
      <c r="D3502" s="263">
        <v>0</v>
      </c>
      <c r="E3502" s="92" t="s">
        <v>11339</v>
      </c>
      <c r="F3502" s="92" t="s">
        <v>14227</v>
      </c>
      <c r="G3502" s="275"/>
      <c r="H3502" s="275"/>
      <c r="I3502" s="92" t="s">
        <v>13987</v>
      </c>
      <c r="J3502" s="43" t="s">
        <v>16582</v>
      </c>
      <c r="M3502" s="44" t="s">
        <v>91</v>
      </c>
      <c r="N3502" s="45" t="s">
        <v>382</v>
      </c>
      <c r="O3502" s="42" t="s">
        <v>81</v>
      </c>
      <c r="P3502" s="42" t="s">
        <v>14480</v>
      </c>
      <c r="Q3502" s="85" t="s">
        <v>949</v>
      </c>
      <c r="R3502" s="85" t="s">
        <v>949</v>
      </c>
      <c r="S3502" s="42" t="s">
        <v>18039</v>
      </c>
      <c r="T3502" s="42" t="s">
        <v>18039</v>
      </c>
      <c r="U3502" s="92" t="s">
        <v>73</v>
      </c>
      <c r="V3502" s="92" t="s">
        <v>73</v>
      </c>
      <c r="W3502" s="92" t="s">
        <v>73</v>
      </c>
      <c r="X3502" s="149">
        <v>41033</v>
      </c>
      <c r="Y3502" s="149">
        <v>41054</v>
      </c>
      <c r="Z3502" s="44">
        <f t="shared" si="314"/>
        <v>2012</v>
      </c>
      <c r="AA3502" s="44">
        <f t="shared" si="315"/>
        <v>5</v>
      </c>
      <c r="AB3502" s="161">
        <v>0</v>
      </c>
      <c r="AC3502" s="92" t="s">
        <v>382</v>
      </c>
      <c r="AD3502" s="92" t="s">
        <v>382</v>
      </c>
      <c r="AE3502" s="92" t="s">
        <v>949</v>
      </c>
      <c r="AF3502" s="92" t="s">
        <v>105</v>
      </c>
      <c r="AG3502" s="92" t="s">
        <v>949</v>
      </c>
      <c r="AH3502" s="92" t="s">
        <v>949</v>
      </c>
      <c r="AI3502" s="92" t="s">
        <v>18040</v>
      </c>
      <c r="AJ3502" s="92" t="s">
        <v>18041</v>
      </c>
      <c r="AK3502" s="92"/>
      <c r="AL3502" s="92"/>
      <c r="AM3502" s="162">
        <v>1</v>
      </c>
      <c r="AN3502" s="47">
        <v>1</v>
      </c>
      <c r="AO3502" s="47">
        <v>6</v>
      </c>
      <c r="AP3502" s="47">
        <v>88</v>
      </c>
      <c r="AQ3502" s="47"/>
      <c r="AR3502" s="47"/>
      <c r="AS3502" s="150">
        <v>0</v>
      </c>
      <c r="AT3502" s="61">
        <v>1</v>
      </c>
      <c r="AU3502" s="61">
        <v>1</v>
      </c>
      <c r="AV3502" s="47"/>
      <c r="AW3502" s="61">
        <v>1</v>
      </c>
      <c r="AX3502" s="61"/>
      <c r="AY3502" s="44">
        <f t="shared" si="312"/>
        <v>22</v>
      </c>
      <c r="AZ3502" s="47"/>
      <c r="BA3502" s="47"/>
      <c r="BB3502" s="47"/>
      <c r="BC3502" s="48"/>
      <c r="BD3502" s="150"/>
      <c r="BE3502" s="96"/>
      <c r="BF3502" s="96"/>
      <c r="BG3502" s="51"/>
      <c r="BH3502" s="51">
        <f t="shared" si="316"/>
        <v>1</v>
      </c>
      <c r="BI3502" s="51">
        <v>1</v>
      </c>
      <c r="BJ3502" s="52"/>
      <c r="BK3502" s="52"/>
      <c r="BL3502" s="53"/>
      <c r="BM3502" s="47" t="e">
        <f>COUNTIFS(A$2:$AC3502,#REF!,M$2:$AL3502,M3502)</f>
        <v>#VALUE!</v>
      </c>
      <c r="BN3502" s="47">
        <v>0</v>
      </c>
      <c r="BO3502" s="151">
        <v>22</v>
      </c>
      <c r="BP3502" s="151">
        <v>0</v>
      </c>
      <c r="BQ3502" s="162">
        <v>22</v>
      </c>
      <c r="BR3502" s="61">
        <v>1</v>
      </c>
      <c r="BS3502" s="61">
        <v>1</v>
      </c>
      <c r="BT3502" s="44">
        <f t="shared" si="313"/>
        <v>34</v>
      </c>
      <c r="BW3502" s="40" t="s">
        <v>67</v>
      </c>
      <c r="BY3502" s="55"/>
      <c r="BZ3502" s="1" t="s">
        <v>22426</v>
      </c>
    </row>
    <row r="3503" spans="1:78" ht="15" customHeight="1">
      <c r="A3503" s="25" t="s">
        <v>14226</v>
      </c>
      <c r="B3503" s="42" t="s">
        <v>18042</v>
      </c>
      <c r="D3503" s="263">
        <v>0</v>
      </c>
      <c r="E3503" s="92" t="s">
        <v>11339</v>
      </c>
      <c r="F3503" s="92" t="s">
        <v>14227</v>
      </c>
      <c r="G3503" s="275"/>
      <c r="H3503" s="275"/>
      <c r="I3503" s="92" t="s">
        <v>13987</v>
      </c>
      <c r="J3503" s="43" t="s">
        <v>16582</v>
      </c>
      <c r="M3503" s="44" t="s">
        <v>91</v>
      </c>
      <c r="N3503" s="45" t="s">
        <v>382</v>
      </c>
      <c r="O3503" s="42" t="s">
        <v>81</v>
      </c>
      <c r="P3503" s="42" t="s">
        <v>14480</v>
      </c>
      <c r="Q3503" s="85" t="s">
        <v>949</v>
      </c>
      <c r="R3503" s="85" t="s">
        <v>949</v>
      </c>
      <c r="S3503" s="42" t="s">
        <v>18043</v>
      </c>
      <c r="T3503" s="42" t="s">
        <v>18043</v>
      </c>
      <c r="U3503" s="92" t="s">
        <v>73</v>
      </c>
      <c r="V3503" s="92" t="s">
        <v>73</v>
      </c>
      <c r="W3503" s="92" t="s">
        <v>73</v>
      </c>
      <c r="X3503" s="149">
        <v>41075</v>
      </c>
      <c r="Y3503" s="149">
        <v>41090</v>
      </c>
      <c r="Z3503" s="44">
        <f t="shared" si="314"/>
        <v>2012</v>
      </c>
      <c r="AA3503" s="44">
        <f t="shared" si="315"/>
        <v>6</v>
      </c>
      <c r="AB3503" s="161">
        <v>0</v>
      </c>
      <c r="AC3503" s="92" t="s">
        <v>382</v>
      </c>
      <c r="AD3503" s="92" t="s">
        <v>382</v>
      </c>
      <c r="AE3503" s="92" t="s">
        <v>949</v>
      </c>
      <c r="AF3503" s="92" t="s">
        <v>949</v>
      </c>
      <c r="AG3503" s="92" t="s">
        <v>949</v>
      </c>
      <c r="AH3503" s="92" t="s">
        <v>105</v>
      </c>
      <c r="AI3503" s="92" t="s">
        <v>18044</v>
      </c>
      <c r="AJ3503" s="92" t="s">
        <v>18045</v>
      </c>
      <c r="AK3503" s="92"/>
      <c r="AL3503" s="92"/>
      <c r="AM3503" s="162">
        <v>1</v>
      </c>
      <c r="AN3503" s="47">
        <v>1</v>
      </c>
      <c r="AO3503" s="47">
        <v>6</v>
      </c>
      <c r="AP3503" s="47">
        <v>88</v>
      </c>
      <c r="AQ3503" s="47"/>
      <c r="AR3503" s="47"/>
      <c r="AS3503" s="150">
        <v>0</v>
      </c>
      <c r="AT3503" s="61">
        <v>1</v>
      </c>
      <c r="AU3503" s="49">
        <v>1</v>
      </c>
      <c r="AV3503" s="47"/>
      <c r="AW3503" s="61">
        <v>1</v>
      </c>
      <c r="AX3503" s="61"/>
      <c r="AY3503" s="44">
        <f t="shared" si="312"/>
        <v>16</v>
      </c>
      <c r="AZ3503" s="47"/>
      <c r="BA3503" s="47"/>
      <c r="BB3503" s="47"/>
      <c r="BC3503" s="48"/>
      <c r="BD3503" s="150"/>
      <c r="BE3503" s="96"/>
      <c r="BF3503" s="96"/>
      <c r="BG3503" s="51"/>
      <c r="BH3503" s="51">
        <f t="shared" si="316"/>
        <v>1</v>
      </c>
      <c r="BI3503" s="51">
        <v>1</v>
      </c>
      <c r="BJ3503" s="52"/>
      <c r="BK3503" s="52"/>
      <c r="BL3503" s="53"/>
      <c r="BM3503" s="47" t="e">
        <f>COUNTIFS(A$2:$AC3503,#REF!,M$2:$AL3503,M3503)</f>
        <v>#VALUE!</v>
      </c>
      <c r="BN3503" s="47">
        <v>0</v>
      </c>
      <c r="BO3503" s="151">
        <v>16</v>
      </c>
      <c r="BP3503" s="151">
        <v>0</v>
      </c>
      <c r="BQ3503" s="162">
        <v>16</v>
      </c>
      <c r="BR3503" s="49">
        <v>1</v>
      </c>
      <c r="BS3503" s="61">
        <v>1</v>
      </c>
      <c r="BT3503" s="44">
        <f t="shared" si="313"/>
        <v>76</v>
      </c>
      <c r="BW3503" s="40" t="s">
        <v>67</v>
      </c>
      <c r="BY3503" s="55"/>
      <c r="BZ3503" s="1" t="s">
        <v>22426</v>
      </c>
    </row>
    <row r="3504" spans="1:78" ht="15" customHeight="1">
      <c r="A3504" s="25" t="s">
        <v>14226</v>
      </c>
      <c r="B3504" s="42" t="s">
        <v>18046</v>
      </c>
      <c r="D3504" s="263">
        <v>0</v>
      </c>
      <c r="E3504" s="92" t="s">
        <v>11339</v>
      </c>
      <c r="F3504" s="92" t="s">
        <v>14227</v>
      </c>
      <c r="G3504" s="275"/>
      <c r="H3504" s="275"/>
      <c r="I3504" s="92" t="s">
        <v>13987</v>
      </c>
      <c r="J3504" s="43" t="s">
        <v>16582</v>
      </c>
      <c r="M3504" s="44" t="s">
        <v>91</v>
      </c>
      <c r="N3504" s="45" t="s">
        <v>382</v>
      </c>
      <c r="O3504" s="42" t="s">
        <v>81</v>
      </c>
      <c r="P3504" s="42" t="s">
        <v>14480</v>
      </c>
      <c r="Q3504" s="85" t="s">
        <v>105</v>
      </c>
      <c r="R3504" s="85" t="s">
        <v>949</v>
      </c>
      <c r="S3504" s="42" t="s">
        <v>18047</v>
      </c>
      <c r="T3504" s="42" t="s">
        <v>18047</v>
      </c>
      <c r="U3504" s="92" t="s">
        <v>73</v>
      </c>
      <c r="V3504" s="92" t="s">
        <v>73</v>
      </c>
      <c r="W3504" s="92" t="s">
        <v>73</v>
      </c>
      <c r="X3504" s="149">
        <v>41096</v>
      </c>
      <c r="Y3504" s="149">
        <v>41121</v>
      </c>
      <c r="Z3504" s="44">
        <f t="shared" si="314"/>
        <v>2012</v>
      </c>
      <c r="AA3504" s="44">
        <f t="shared" si="315"/>
        <v>7</v>
      </c>
      <c r="AB3504" s="161">
        <v>0</v>
      </c>
      <c r="AC3504" s="92" t="s">
        <v>382</v>
      </c>
      <c r="AD3504" s="92" t="s">
        <v>382</v>
      </c>
      <c r="AE3504" s="92" t="s">
        <v>949</v>
      </c>
      <c r="AF3504" s="92" t="s">
        <v>949</v>
      </c>
      <c r="AG3504" s="92" t="s">
        <v>105</v>
      </c>
      <c r="AH3504" s="92" t="s">
        <v>949</v>
      </c>
      <c r="AI3504" s="92" t="s">
        <v>2362</v>
      </c>
      <c r="AJ3504" s="92" t="s">
        <v>2362</v>
      </c>
      <c r="AK3504" s="92"/>
      <c r="AL3504" s="92"/>
      <c r="AM3504" s="162">
        <v>1</v>
      </c>
      <c r="AN3504" s="47">
        <v>1</v>
      </c>
      <c r="AO3504" s="47">
        <v>6</v>
      </c>
      <c r="AP3504" s="47">
        <v>88</v>
      </c>
      <c r="AQ3504" s="47"/>
      <c r="AR3504" s="47"/>
      <c r="AS3504" s="150">
        <v>0</v>
      </c>
      <c r="AT3504" s="61">
        <v>1</v>
      </c>
      <c r="AU3504" s="49">
        <v>1</v>
      </c>
      <c r="AV3504" s="47"/>
      <c r="AW3504" s="61">
        <v>1</v>
      </c>
      <c r="AX3504" s="61"/>
      <c r="AY3504" s="44">
        <f t="shared" si="312"/>
        <v>26</v>
      </c>
      <c r="AZ3504" s="47"/>
      <c r="BA3504" s="47"/>
      <c r="BB3504" s="47"/>
      <c r="BC3504" s="48"/>
      <c r="BD3504" s="150"/>
      <c r="BE3504" s="96"/>
      <c r="BF3504" s="96"/>
      <c r="BG3504" s="51"/>
      <c r="BH3504" s="51">
        <f t="shared" si="316"/>
        <v>1</v>
      </c>
      <c r="BI3504" s="51">
        <v>1</v>
      </c>
      <c r="BJ3504" s="52"/>
      <c r="BK3504" s="52"/>
      <c r="BL3504" s="53"/>
      <c r="BM3504" s="47" t="e">
        <f>COUNTIFS(A$2:$AC3504,#REF!,M$2:$AL3504,M3504)</f>
        <v>#VALUE!</v>
      </c>
      <c r="BN3504" s="47">
        <v>0</v>
      </c>
      <c r="BO3504" s="151">
        <v>26</v>
      </c>
      <c r="BP3504" s="151">
        <v>0</v>
      </c>
      <c r="BQ3504" s="162">
        <v>26</v>
      </c>
      <c r="BR3504" s="49">
        <v>1</v>
      </c>
      <c r="BS3504" s="61">
        <v>1</v>
      </c>
      <c r="BT3504" s="44">
        <f t="shared" si="313"/>
        <v>97</v>
      </c>
      <c r="BW3504" s="40" t="s">
        <v>67</v>
      </c>
      <c r="BY3504" s="55"/>
      <c r="BZ3504" s="1" t="s">
        <v>22426</v>
      </c>
    </row>
    <row r="3505" spans="1:78" ht="15" customHeight="1">
      <c r="A3505" s="25" t="s">
        <v>14226</v>
      </c>
      <c r="B3505" s="42" t="s">
        <v>18048</v>
      </c>
      <c r="D3505" s="263">
        <v>0</v>
      </c>
      <c r="E3505" s="92" t="s">
        <v>11339</v>
      </c>
      <c r="F3505" s="92" t="s">
        <v>14227</v>
      </c>
      <c r="G3505" s="275"/>
      <c r="H3505" s="275"/>
      <c r="I3505" s="92" t="s">
        <v>13987</v>
      </c>
      <c r="J3505" s="43" t="s">
        <v>16582</v>
      </c>
      <c r="M3505" s="44" t="s">
        <v>91</v>
      </c>
      <c r="N3505" s="45" t="s">
        <v>382</v>
      </c>
      <c r="O3505" s="42" t="s">
        <v>81</v>
      </c>
      <c r="P3505" s="42" t="s">
        <v>14480</v>
      </c>
      <c r="Q3505" s="85" t="s">
        <v>949</v>
      </c>
      <c r="R3505" s="85" t="s">
        <v>949</v>
      </c>
      <c r="S3505" s="42" t="s">
        <v>18049</v>
      </c>
      <c r="T3505" s="42" t="s">
        <v>18049</v>
      </c>
      <c r="U3505" s="92" t="s">
        <v>73</v>
      </c>
      <c r="V3505" s="92" t="s">
        <v>73</v>
      </c>
      <c r="W3505" s="92" t="s">
        <v>73</v>
      </c>
      <c r="X3505" s="149">
        <v>41122</v>
      </c>
      <c r="Y3505" s="149">
        <v>41164</v>
      </c>
      <c r="Z3505" s="44">
        <f t="shared" si="314"/>
        <v>2012</v>
      </c>
      <c r="AA3505" s="44">
        <f t="shared" si="315"/>
        <v>8</v>
      </c>
      <c r="AB3505" s="161">
        <v>0</v>
      </c>
      <c r="AC3505" s="92" t="s">
        <v>382</v>
      </c>
      <c r="AD3505" s="92" t="s">
        <v>382</v>
      </c>
      <c r="AE3505" s="92" t="s">
        <v>105</v>
      </c>
      <c r="AF3505" s="92" t="s">
        <v>949</v>
      </c>
      <c r="AG3505" s="92" t="s">
        <v>949</v>
      </c>
      <c r="AH3505" s="92" t="s">
        <v>949</v>
      </c>
      <c r="AI3505" s="92" t="s">
        <v>18050</v>
      </c>
      <c r="AJ3505" s="92" t="s">
        <v>18051</v>
      </c>
      <c r="AK3505" s="92"/>
      <c r="AL3505" s="92"/>
      <c r="AM3505" s="162">
        <v>1</v>
      </c>
      <c r="AN3505" s="47">
        <v>1</v>
      </c>
      <c r="AO3505" s="47">
        <v>6</v>
      </c>
      <c r="AP3505" s="47">
        <v>88</v>
      </c>
      <c r="AQ3505" s="47"/>
      <c r="AR3505" s="47"/>
      <c r="AS3505" s="150">
        <v>0</v>
      </c>
      <c r="AT3505" s="61">
        <v>1</v>
      </c>
      <c r="AU3505" s="49">
        <v>1</v>
      </c>
      <c r="AV3505" s="47"/>
      <c r="AW3505" s="61">
        <v>1</v>
      </c>
      <c r="AX3505" s="61"/>
      <c r="AY3505" s="44">
        <f t="shared" si="312"/>
        <v>43</v>
      </c>
      <c r="AZ3505" s="47"/>
      <c r="BA3505" s="47"/>
      <c r="BB3505" s="47"/>
      <c r="BC3505" s="48"/>
      <c r="BD3505" s="150"/>
      <c r="BE3505" s="96"/>
      <c r="BF3505" s="96"/>
      <c r="BG3505" s="51"/>
      <c r="BH3505" s="51">
        <f t="shared" si="316"/>
        <v>1</v>
      </c>
      <c r="BI3505" s="51">
        <v>2</v>
      </c>
      <c r="BJ3505" s="52"/>
      <c r="BK3505" s="52"/>
      <c r="BL3505" s="53"/>
      <c r="BM3505" s="47" t="e">
        <f>COUNTIFS(A$2:$AC3505,#REF!,M$2:$AL3505,M3505)</f>
        <v>#VALUE!</v>
      </c>
      <c r="BN3505" s="47">
        <v>0</v>
      </c>
      <c r="BO3505" s="151">
        <v>43</v>
      </c>
      <c r="BP3505" s="151">
        <v>0</v>
      </c>
      <c r="BQ3505" s="162">
        <v>43</v>
      </c>
      <c r="BR3505" s="49">
        <v>1</v>
      </c>
      <c r="BS3505" s="61">
        <v>1</v>
      </c>
      <c r="BT3505" s="44">
        <f t="shared" si="313"/>
        <v>123</v>
      </c>
      <c r="BW3505" s="40" t="s">
        <v>67</v>
      </c>
      <c r="BY3505" s="55"/>
      <c r="BZ3505" s="1" t="s">
        <v>22426</v>
      </c>
    </row>
    <row r="3506" spans="1:78" ht="15" customHeight="1">
      <c r="A3506" s="25" t="s">
        <v>14226</v>
      </c>
      <c r="B3506" s="42" t="s">
        <v>18052</v>
      </c>
      <c r="D3506" s="263">
        <v>0</v>
      </c>
      <c r="E3506" s="92" t="s">
        <v>11339</v>
      </c>
      <c r="F3506" s="92" t="s">
        <v>14227</v>
      </c>
      <c r="G3506" s="275"/>
      <c r="H3506" s="275"/>
      <c r="I3506" s="92" t="s">
        <v>13987</v>
      </c>
      <c r="J3506" s="43" t="s">
        <v>16582</v>
      </c>
      <c r="M3506" s="44" t="s">
        <v>91</v>
      </c>
      <c r="N3506" s="45" t="s">
        <v>382</v>
      </c>
      <c r="O3506" s="42" t="s">
        <v>81</v>
      </c>
      <c r="P3506" s="42" t="s">
        <v>14480</v>
      </c>
      <c r="Q3506" s="85" t="s">
        <v>105</v>
      </c>
      <c r="R3506" s="85" t="s">
        <v>949</v>
      </c>
      <c r="S3506" s="42" t="s">
        <v>18053</v>
      </c>
      <c r="T3506" s="42" t="s">
        <v>18054</v>
      </c>
      <c r="U3506" s="92" t="s">
        <v>73</v>
      </c>
      <c r="V3506" s="92" t="s">
        <v>73</v>
      </c>
      <c r="W3506" s="92" t="s">
        <v>73</v>
      </c>
      <c r="X3506" s="149">
        <v>41229</v>
      </c>
      <c r="Y3506" s="149">
        <v>41243</v>
      </c>
      <c r="Z3506" s="44">
        <f t="shared" si="314"/>
        <v>2012</v>
      </c>
      <c r="AA3506" s="44">
        <f t="shared" si="315"/>
        <v>11</v>
      </c>
      <c r="AB3506" s="161">
        <v>0</v>
      </c>
      <c r="AC3506" s="92" t="s">
        <v>382</v>
      </c>
      <c r="AD3506" s="92" t="s">
        <v>382</v>
      </c>
      <c r="AE3506" s="92" t="s">
        <v>105</v>
      </c>
      <c r="AF3506" s="92" t="s">
        <v>949</v>
      </c>
      <c r="AG3506" s="92" t="s">
        <v>105</v>
      </c>
      <c r="AH3506" s="92" t="s">
        <v>105</v>
      </c>
      <c r="AI3506" s="92" t="s">
        <v>18055</v>
      </c>
      <c r="AJ3506" s="92" t="s">
        <v>18055</v>
      </c>
      <c r="AK3506" s="92"/>
      <c r="AL3506" s="92"/>
      <c r="AM3506" s="162">
        <v>1</v>
      </c>
      <c r="AN3506" s="47">
        <v>1</v>
      </c>
      <c r="AO3506" s="47">
        <v>6</v>
      </c>
      <c r="AP3506" s="47">
        <v>88</v>
      </c>
      <c r="AQ3506" s="47"/>
      <c r="AR3506" s="47"/>
      <c r="AS3506" s="150">
        <v>0</v>
      </c>
      <c r="AT3506" s="61">
        <v>1</v>
      </c>
      <c r="AU3506" s="49">
        <v>1</v>
      </c>
      <c r="AV3506" s="47"/>
      <c r="AW3506" s="61">
        <v>1</v>
      </c>
      <c r="AX3506" s="61"/>
      <c r="AY3506" s="44">
        <f t="shared" si="312"/>
        <v>15</v>
      </c>
      <c r="AZ3506" s="47"/>
      <c r="BA3506" s="47"/>
      <c r="BB3506" s="47"/>
      <c r="BC3506" s="48"/>
      <c r="BD3506" s="150"/>
      <c r="BE3506" s="96"/>
      <c r="BF3506" s="96"/>
      <c r="BG3506" s="51"/>
      <c r="BH3506" s="51">
        <f t="shared" si="316"/>
        <v>1</v>
      </c>
      <c r="BI3506" s="51">
        <v>2</v>
      </c>
      <c r="BJ3506" s="52"/>
      <c r="BK3506" s="52"/>
      <c r="BL3506" s="53"/>
      <c r="BM3506" s="47" t="e">
        <f>COUNTIFS(A$2:$AC3506,#REF!,M$2:$AL3506,M3506)</f>
        <v>#VALUE!</v>
      </c>
      <c r="BN3506" s="47">
        <v>0</v>
      </c>
      <c r="BO3506" s="151">
        <v>15</v>
      </c>
      <c r="BP3506" s="151">
        <v>0</v>
      </c>
      <c r="BQ3506" s="162">
        <v>15</v>
      </c>
      <c r="BR3506" s="49">
        <v>1</v>
      </c>
      <c r="BS3506" s="61">
        <v>1</v>
      </c>
      <c r="BT3506" s="44">
        <f t="shared" si="313"/>
        <v>230</v>
      </c>
      <c r="BW3506" s="40" t="s">
        <v>67</v>
      </c>
      <c r="BY3506" s="55"/>
      <c r="BZ3506" s="1" t="s">
        <v>22426</v>
      </c>
    </row>
    <row r="3507" spans="1:78" ht="15" customHeight="1">
      <c r="A3507" s="25" t="s">
        <v>14226</v>
      </c>
      <c r="B3507" s="42" t="s">
        <v>18056</v>
      </c>
      <c r="D3507" s="263">
        <v>0</v>
      </c>
      <c r="E3507" s="92" t="s">
        <v>11339</v>
      </c>
      <c r="F3507" s="92" t="s">
        <v>14227</v>
      </c>
      <c r="G3507" s="275"/>
      <c r="H3507" s="275"/>
      <c r="I3507" s="92" t="s">
        <v>16587</v>
      </c>
      <c r="J3507" s="43" t="s">
        <v>16588</v>
      </c>
      <c r="M3507" s="44" t="s">
        <v>230</v>
      </c>
      <c r="N3507" s="45" t="s">
        <v>304</v>
      </c>
      <c r="O3507" s="42" t="s">
        <v>81</v>
      </c>
      <c r="P3507" s="42" t="s">
        <v>16475</v>
      </c>
      <c r="Q3507" s="85" t="s">
        <v>949</v>
      </c>
      <c r="R3507" s="85" t="s">
        <v>949</v>
      </c>
      <c r="S3507" s="42" t="s">
        <v>18057</v>
      </c>
      <c r="T3507" s="42" t="s">
        <v>18058</v>
      </c>
      <c r="U3507" s="92" t="s">
        <v>73</v>
      </c>
      <c r="V3507" s="92" t="s">
        <v>73</v>
      </c>
      <c r="W3507" s="92" t="s">
        <v>73</v>
      </c>
      <c r="X3507" s="149">
        <v>41193</v>
      </c>
      <c r="Y3507" s="149">
        <v>41231</v>
      </c>
      <c r="Z3507" s="44">
        <f t="shared" si="314"/>
        <v>2012</v>
      </c>
      <c r="AA3507" s="44">
        <f t="shared" si="315"/>
        <v>10</v>
      </c>
      <c r="AB3507" s="44">
        <v>0</v>
      </c>
      <c r="AC3507" s="92" t="s">
        <v>16590</v>
      </c>
      <c r="AD3507" s="92" t="s">
        <v>16591</v>
      </c>
      <c r="AE3507" s="92" t="s">
        <v>949</v>
      </c>
      <c r="AF3507" s="92" t="s">
        <v>949</v>
      </c>
      <c r="AG3507" s="92" t="s">
        <v>949</v>
      </c>
      <c r="AH3507" s="92" t="s">
        <v>105</v>
      </c>
      <c r="AI3507" s="92" t="s">
        <v>1234</v>
      </c>
      <c r="AJ3507" s="92" t="s">
        <v>1234</v>
      </c>
      <c r="AK3507" s="92"/>
      <c r="AL3507" s="92"/>
      <c r="AM3507" s="47">
        <v>1</v>
      </c>
      <c r="AN3507" s="47">
        <v>1</v>
      </c>
      <c r="AO3507" s="47">
        <v>6</v>
      </c>
      <c r="AP3507" s="47">
        <v>2</v>
      </c>
      <c r="AQ3507" s="47"/>
      <c r="AR3507" s="47"/>
      <c r="AS3507" s="150">
        <v>0</v>
      </c>
      <c r="AT3507" s="61">
        <v>1</v>
      </c>
      <c r="AU3507" s="61">
        <v>1</v>
      </c>
      <c r="AV3507" s="47"/>
      <c r="AW3507" s="61">
        <v>1</v>
      </c>
      <c r="AX3507" s="61"/>
      <c r="AY3507" s="44">
        <f t="shared" si="312"/>
        <v>39</v>
      </c>
      <c r="AZ3507" s="47"/>
      <c r="BA3507" s="47"/>
      <c r="BB3507" s="47"/>
      <c r="BC3507" s="48"/>
      <c r="BD3507" s="150"/>
      <c r="BE3507" s="96"/>
      <c r="BF3507" s="96"/>
      <c r="BG3507" s="51"/>
      <c r="BH3507" s="51">
        <f t="shared" si="316"/>
        <v>1</v>
      </c>
      <c r="BI3507" s="51">
        <v>2</v>
      </c>
      <c r="BJ3507" s="52"/>
      <c r="BK3507" s="52"/>
      <c r="BL3507" s="53"/>
      <c r="BM3507" s="47" t="e">
        <f>COUNTIFS(A$2:$AC3507,#REF!,M$2:$AL3507,M3507)</f>
        <v>#VALUE!</v>
      </c>
      <c r="BN3507" s="47">
        <v>0</v>
      </c>
      <c r="BO3507" s="151">
        <v>39</v>
      </c>
      <c r="BP3507" s="151">
        <v>0</v>
      </c>
      <c r="BQ3507" s="47">
        <v>39</v>
      </c>
      <c r="BR3507" s="61">
        <v>1</v>
      </c>
      <c r="BS3507" s="61">
        <v>1</v>
      </c>
      <c r="BT3507" s="44">
        <f t="shared" si="313"/>
        <v>194</v>
      </c>
      <c r="BW3507" s="40" t="s">
        <v>67</v>
      </c>
      <c r="BY3507" s="55"/>
      <c r="BZ3507" s="1" t="s">
        <v>22426</v>
      </c>
    </row>
    <row r="3508" spans="1:78" ht="15" customHeight="1">
      <c r="A3508" s="25" t="s">
        <v>14226</v>
      </c>
      <c r="B3508" s="42" t="s">
        <v>18059</v>
      </c>
      <c r="D3508" s="263">
        <v>0</v>
      </c>
      <c r="E3508" s="92" t="s">
        <v>11339</v>
      </c>
      <c r="F3508" s="92" t="s">
        <v>14227</v>
      </c>
      <c r="G3508" s="275"/>
      <c r="H3508" s="275"/>
      <c r="I3508" s="92" t="s">
        <v>16587</v>
      </c>
      <c r="J3508" s="43" t="s">
        <v>16588</v>
      </c>
      <c r="M3508" s="44" t="s">
        <v>230</v>
      </c>
      <c r="N3508" s="45" t="s">
        <v>304</v>
      </c>
      <c r="O3508" s="42" t="s">
        <v>81</v>
      </c>
      <c r="P3508" s="42" t="s">
        <v>16475</v>
      </c>
      <c r="Q3508" s="85" t="s">
        <v>105</v>
      </c>
      <c r="R3508" s="85" t="s">
        <v>949</v>
      </c>
      <c r="S3508" s="42" t="s">
        <v>18060</v>
      </c>
      <c r="T3508" s="42" t="s">
        <v>18060</v>
      </c>
      <c r="U3508" s="92" t="s">
        <v>73</v>
      </c>
      <c r="V3508" s="92" t="s">
        <v>73</v>
      </c>
      <c r="W3508" s="92" t="s">
        <v>73</v>
      </c>
      <c r="X3508" s="149">
        <v>41235</v>
      </c>
      <c r="Y3508" s="149">
        <v>41325</v>
      </c>
      <c r="Z3508" s="44">
        <f t="shared" si="314"/>
        <v>2012</v>
      </c>
      <c r="AA3508" s="44">
        <f t="shared" si="315"/>
        <v>11</v>
      </c>
      <c r="AB3508" s="44">
        <v>0</v>
      </c>
      <c r="AC3508" s="92" t="s">
        <v>16590</v>
      </c>
      <c r="AD3508" s="92" t="s">
        <v>16591</v>
      </c>
      <c r="AE3508" s="92" t="s">
        <v>105</v>
      </c>
      <c r="AF3508" s="92" t="s">
        <v>105</v>
      </c>
      <c r="AG3508" s="92" t="s">
        <v>105</v>
      </c>
      <c r="AH3508" s="92" t="s">
        <v>949</v>
      </c>
      <c r="AI3508" s="92" t="s">
        <v>18061</v>
      </c>
      <c r="AJ3508" s="92" t="s">
        <v>18062</v>
      </c>
      <c r="AK3508" s="92"/>
      <c r="AL3508" s="92"/>
      <c r="AM3508" s="47">
        <v>1</v>
      </c>
      <c r="AN3508" s="47">
        <v>1</v>
      </c>
      <c r="AO3508" s="47">
        <v>6</v>
      </c>
      <c r="AP3508" s="47">
        <v>2</v>
      </c>
      <c r="AQ3508" s="47"/>
      <c r="AR3508" s="47"/>
      <c r="AS3508" s="150">
        <v>0</v>
      </c>
      <c r="AT3508" s="61">
        <v>1</v>
      </c>
      <c r="AU3508" s="61">
        <v>1</v>
      </c>
      <c r="AV3508" s="47"/>
      <c r="AW3508" s="61">
        <v>1</v>
      </c>
      <c r="AX3508" s="61"/>
      <c r="AY3508" s="44">
        <f t="shared" si="312"/>
        <v>91</v>
      </c>
      <c r="AZ3508" s="47"/>
      <c r="BA3508" s="47"/>
      <c r="BB3508" s="47"/>
      <c r="BC3508" s="48"/>
      <c r="BD3508" s="150"/>
      <c r="BE3508" s="96"/>
      <c r="BF3508" s="96"/>
      <c r="BG3508" s="51"/>
      <c r="BH3508" s="51">
        <f t="shared" si="316"/>
        <v>1</v>
      </c>
      <c r="BI3508" s="51">
        <v>2</v>
      </c>
      <c r="BJ3508" s="52"/>
      <c r="BK3508" s="52"/>
      <c r="BL3508" s="53"/>
      <c r="BM3508" s="47" t="e">
        <f>COUNTIFS(A$2:$AC3508,#REF!,M$2:$AL3508,M3508)</f>
        <v>#VALUE!</v>
      </c>
      <c r="BN3508" s="47">
        <v>0</v>
      </c>
      <c r="BO3508" s="151">
        <v>91</v>
      </c>
      <c r="BP3508" s="151">
        <v>0</v>
      </c>
      <c r="BQ3508" s="47">
        <v>91</v>
      </c>
      <c r="BR3508" s="61">
        <v>1</v>
      </c>
      <c r="BS3508" s="61">
        <v>1</v>
      </c>
      <c r="BT3508" s="44">
        <f t="shared" si="313"/>
        <v>236</v>
      </c>
      <c r="BW3508" s="40" t="s">
        <v>67</v>
      </c>
      <c r="BY3508" s="55"/>
      <c r="BZ3508" s="1" t="s">
        <v>22426</v>
      </c>
    </row>
    <row r="3509" spans="1:78" ht="15" customHeight="1">
      <c r="A3509" s="25" t="s">
        <v>14226</v>
      </c>
      <c r="B3509" s="42" t="s">
        <v>18063</v>
      </c>
      <c r="D3509" s="263">
        <v>0</v>
      </c>
      <c r="E3509" s="92" t="s">
        <v>11339</v>
      </c>
      <c r="F3509" s="92" t="s">
        <v>14227</v>
      </c>
      <c r="G3509" s="275"/>
      <c r="H3509" s="275"/>
      <c r="I3509" s="92" t="s">
        <v>12968</v>
      </c>
      <c r="J3509" s="43" t="s">
        <v>18064</v>
      </c>
      <c r="M3509" s="44" t="s">
        <v>230</v>
      </c>
      <c r="N3509" s="45" t="s">
        <v>924</v>
      </c>
      <c r="O3509" s="42" t="s">
        <v>81</v>
      </c>
      <c r="P3509" s="42" t="s">
        <v>16475</v>
      </c>
      <c r="Q3509" s="85" t="s">
        <v>105</v>
      </c>
      <c r="R3509" s="85" t="s">
        <v>105</v>
      </c>
      <c r="S3509" s="42" t="s">
        <v>18065</v>
      </c>
      <c r="T3509" s="42" t="s">
        <v>18066</v>
      </c>
      <c r="U3509" s="92" t="s">
        <v>73</v>
      </c>
      <c r="V3509" s="92" t="s">
        <v>73</v>
      </c>
      <c r="W3509" s="92" t="s">
        <v>73</v>
      </c>
      <c r="X3509" s="149">
        <v>41004</v>
      </c>
      <c r="Y3509" s="149">
        <v>41029</v>
      </c>
      <c r="Z3509" s="44">
        <f t="shared" si="314"/>
        <v>2012</v>
      </c>
      <c r="AA3509" s="44">
        <f t="shared" si="315"/>
        <v>4</v>
      </c>
      <c r="AB3509" s="44">
        <v>0</v>
      </c>
      <c r="AC3509" s="92" t="s">
        <v>925</v>
      </c>
      <c r="AD3509" s="92" t="s">
        <v>925</v>
      </c>
      <c r="AE3509" s="92" t="s">
        <v>105</v>
      </c>
      <c r="AF3509" s="92" t="s">
        <v>105</v>
      </c>
      <c r="AG3509" s="92" t="s">
        <v>949</v>
      </c>
      <c r="AH3509" s="92" t="s">
        <v>105</v>
      </c>
      <c r="AI3509" s="92" t="s">
        <v>18067</v>
      </c>
      <c r="AJ3509" s="92" t="s">
        <v>18067</v>
      </c>
      <c r="AK3509" s="92"/>
      <c r="AL3509" s="92"/>
      <c r="AM3509" s="47">
        <v>1</v>
      </c>
      <c r="AN3509" s="47">
        <v>1</v>
      </c>
      <c r="AO3509" s="47">
        <v>6</v>
      </c>
      <c r="AP3509" s="47">
        <v>88</v>
      </c>
      <c r="AQ3509" s="47"/>
      <c r="AR3509" s="47"/>
      <c r="AS3509" s="150">
        <v>0</v>
      </c>
      <c r="AT3509" s="61">
        <v>1</v>
      </c>
      <c r="AU3509" s="49">
        <v>1</v>
      </c>
      <c r="AV3509" s="47"/>
      <c r="AW3509" s="61">
        <v>1</v>
      </c>
      <c r="AX3509" s="61"/>
      <c r="AY3509" s="44">
        <f t="shared" si="312"/>
        <v>26</v>
      </c>
      <c r="AZ3509" s="47"/>
      <c r="BA3509" s="47"/>
      <c r="BB3509" s="47"/>
      <c r="BC3509" s="48"/>
      <c r="BD3509" s="150"/>
      <c r="BE3509" s="96"/>
      <c r="BF3509" s="96"/>
      <c r="BG3509" s="51"/>
      <c r="BH3509" s="51">
        <f t="shared" si="316"/>
        <v>1</v>
      </c>
      <c r="BI3509" s="51">
        <v>2</v>
      </c>
      <c r="BJ3509" s="52"/>
      <c r="BK3509" s="52"/>
      <c r="BL3509" s="53"/>
      <c r="BM3509" s="47" t="e">
        <f>COUNTIFS(A$2:$AC3509,#REF!,M$2:$AL3509,M3509)</f>
        <v>#VALUE!</v>
      </c>
      <c r="BN3509" s="47">
        <v>1</v>
      </c>
      <c r="BO3509" s="151">
        <v>26</v>
      </c>
      <c r="BP3509" s="151">
        <v>0</v>
      </c>
      <c r="BQ3509" s="47">
        <v>26</v>
      </c>
      <c r="BR3509" s="49">
        <v>1</v>
      </c>
      <c r="BS3509" s="61">
        <v>1</v>
      </c>
      <c r="BT3509" s="44">
        <f t="shared" si="313"/>
        <v>5</v>
      </c>
      <c r="BW3509" s="40" t="s">
        <v>67</v>
      </c>
      <c r="BY3509" s="55"/>
      <c r="BZ3509" s="1" t="s">
        <v>22426</v>
      </c>
    </row>
    <row r="3510" spans="1:78" ht="15" customHeight="1">
      <c r="A3510" s="25" t="s">
        <v>14226</v>
      </c>
      <c r="B3510" s="42" t="s">
        <v>18068</v>
      </c>
      <c r="D3510" s="263">
        <v>0</v>
      </c>
      <c r="E3510" s="92" t="s">
        <v>11339</v>
      </c>
      <c r="F3510" s="92" t="s">
        <v>14227</v>
      </c>
      <c r="G3510" s="275"/>
      <c r="H3510" s="275"/>
      <c r="I3510" s="92" t="s">
        <v>12968</v>
      </c>
      <c r="J3510" s="43" t="s">
        <v>18064</v>
      </c>
      <c r="M3510" s="44" t="s">
        <v>230</v>
      </c>
      <c r="N3510" s="45" t="s">
        <v>924</v>
      </c>
      <c r="O3510" s="42" t="s">
        <v>81</v>
      </c>
      <c r="P3510" s="42" t="s">
        <v>16475</v>
      </c>
      <c r="Q3510" s="85" t="s">
        <v>949</v>
      </c>
      <c r="R3510" s="85" t="s">
        <v>949</v>
      </c>
      <c r="S3510" s="42" t="s">
        <v>18069</v>
      </c>
      <c r="T3510" s="42" t="s">
        <v>18070</v>
      </c>
      <c r="U3510" s="92" t="s">
        <v>73</v>
      </c>
      <c r="V3510" s="92" t="s">
        <v>73</v>
      </c>
      <c r="W3510" s="92" t="s">
        <v>73</v>
      </c>
      <c r="X3510" s="149">
        <v>41033</v>
      </c>
      <c r="Y3510" s="149">
        <v>41060</v>
      </c>
      <c r="Z3510" s="44">
        <f t="shared" si="314"/>
        <v>2012</v>
      </c>
      <c r="AA3510" s="44">
        <f t="shared" si="315"/>
        <v>5</v>
      </c>
      <c r="AB3510" s="44">
        <v>0</v>
      </c>
      <c r="AC3510" s="92" t="s">
        <v>925</v>
      </c>
      <c r="AD3510" s="92" t="s">
        <v>925</v>
      </c>
      <c r="AE3510" s="92" t="s">
        <v>949</v>
      </c>
      <c r="AF3510" s="92" t="s">
        <v>949</v>
      </c>
      <c r="AG3510" s="92" t="s">
        <v>105</v>
      </c>
      <c r="AH3510" s="92" t="s">
        <v>949</v>
      </c>
      <c r="AI3510" s="92" t="s">
        <v>18071</v>
      </c>
      <c r="AJ3510" s="92" t="s">
        <v>18071</v>
      </c>
      <c r="AK3510" s="92"/>
      <c r="AL3510" s="92"/>
      <c r="AM3510" s="47">
        <v>1</v>
      </c>
      <c r="AN3510" s="47">
        <v>1</v>
      </c>
      <c r="AO3510" s="47">
        <v>6</v>
      </c>
      <c r="AP3510" s="47">
        <v>88</v>
      </c>
      <c r="AQ3510" s="47"/>
      <c r="AR3510" s="47"/>
      <c r="AS3510" s="150">
        <v>0</v>
      </c>
      <c r="AT3510" s="61">
        <v>1</v>
      </c>
      <c r="AU3510" s="49">
        <v>1</v>
      </c>
      <c r="AV3510" s="47"/>
      <c r="AW3510" s="61">
        <v>1</v>
      </c>
      <c r="AX3510" s="61"/>
      <c r="AY3510" s="44">
        <f t="shared" si="312"/>
        <v>28</v>
      </c>
      <c r="AZ3510" s="47"/>
      <c r="BA3510" s="47"/>
      <c r="BB3510" s="47"/>
      <c r="BC3510" s="48"/>
      <c r="BD3510" s="150"/>
      <c r="BE3510" s="96"/>
      <c r="BF3510" s="96"/>
      <c r="BG3510" s="51"/>
      <c r="BH3510" s="51">
        <f t="shared" si="316"/>
        <v>1</v>
      </c>
      <c r="BI3510" s="51">
        <v>1</v>
      </c>
      <c r="BJ3510" s="52"/>
      <c r="BK3510" s="52"/>
      <c r="BL3510" s="53"/>
      <c r="BM3510" s="47" t="e">
        <f>COUNTIFS(A$2:$AC3510,#REF!,M$2:$AL3510,M3510)</f>
        <v>#VALUE!</v>
      </c>
      <c r="BN3510" s="47">
        <v>0</v>
      </c>
      <c r="BO3510" s="151">
        <v>28</v>
      </c>
      <c r="BP3510" s="151">
        <v>0</v>
      </c>
      <c r="BQ3510" s="47">
        <v>28</v>
      </c>
      <c r="BR3510" s="49">
        <v>1</v>
      </c>
      <c r="BS3510" s="61">
        <v>1</v>
      </c>
      <c r="BT3510" s="44">
        <f t="shared" si="313"/>
        <v>34</v>
      </c>
      <c r="BW3510" s="40" t="s">
        <v>67</v>
      </c>
      <c r="BY3510" s="55"/>
      <c r="BZ3510" s="1" t="s">
        <v>22426</v>
      </c>
    </row>
    <row r="3511" spans="1:78" ht="15" customHeight="1">
      <c r="A3511" s="25" t="s">
        <v>14226</v>
      </c>
      <c r="B3511" s="42" t="s">
        <v>18072</v>
      </c>
      <c r="D3511" s="263">
        <v>0</v>
      </c>
      <c r="E3511" s="92" t="s">
        <v>11339</v>
      </c>
      <c r="F3511" s="92" t="s">
        <v>14227</v>
      </c>
      <c r="G3511" s="275"/>
      <c r="H3511" s="275"/>
      <c r="I3511" s="92" t="s">
        <v>12968</v>
      </c>
      <c r="J3511" s="43" t="s">
        <v>18064</v>
      </c>
      <c r="M3511" s="44" t="s">
        <v>230</v>
      </c>
      <c r="N3511" s="45" t="s">
        <v>924</v>
      </c>
      <c r="O3511" s="42" t="s">
        <v>81</v>
      </c>
      <c r="P3511" s="42" t="s">
        <v>16475</v>
      </c>
      <c r="Q3511" s="85" t="s">
        <v>949</v>
      </c>
      <c r="R3511" s="85" t="s">
        <v>105</v>
      </c>
      <c r="S3511" s="42" t="s">
        <v>18073</v>
      </c>
      <c r="T3511" s="42" t="s">
        <v>18074</v>
      </c>
      <c r="U3511" s="92" t="s">
        <v>73</v>
      </c>
      <c r="V3511" s="92" t="s">
        <v>73</v>
      </c>
      <c r="W3511" s="92" t="s">
        <v>73</v>
      </c>
      <c r="X3511" s="149">
        <v>41089</v>
      </c>
      <c r="Y3511" s="149">
        <v>41119</v>
      </c>
      <c r="Z3511" s="44">
        <f t="shared" si="314"/>
        <v>2012</v>
      </c>
      <c r="AA3511" s="44">
        <f t="shared" si="315"/>
        <v>6</v>
      </c>
      <c r="AB3511" s="44">
        <v>0</v>
      </c>
      <c r="AC3511" s="92" t="s">
        <v>925</v>
      </c>
      <c r="AD3511" s="92" t="s">
        <v>925</v>
      </c>
      <c r="AE3511" s="92" t="s">
        <v>949</v>
      </c>
      <c r="AF3511" s="92" t="s">
        <v>949</v>
      </c>
      <c r="AG3511" s="92" t="s">
        <v>105</v>
      </c>
      <c r="AH3511" s="92" t="s">
        <v>949</v>
      </c>
      <c r="AI3511" s="92" t="s">
        <v>18075</v>
      </c>
      <c r="AJ3511" s="92" t="s">
        <v>18075</v>
      </c>
      <c r="AK3511" s="92"/>
      <c r="AL3511" s="92"/>
      <c r="AM3511" s="47">
        <v>1</v>
      </c>
      <c r="AN3511" s="47">
        <v>1</v>
      </c>
      <c r="AO3511" s="47">
        <v>6</v>
      </c>
      <c r="AP3511" s="47">
        <v>88</v>
      </c>
      <c r="AQ3511" s="47"/>
      <c r="AR3511" s="47"/>
      <c r="AS3511" s="150">
        <v>0</v>
      </c>
      <c r="AT3511" s="61">
        <v>1</v>
      </c>
      <c r="AU3511" s="61">
        <v>1</v>
      </c>
      <c r="AV3511" s="47"/>
      <c r="AW3511" s="61">
        <v>1</v>
      </c>
      <c r="AX3511" s="61"/>
      <c r="AY3511" s="44">
        <f t="shared" si="312"/>
        <v>31</v>
      </c>
      <c r="AZ3511" s="47"/>
      <c r="BA3511" s="47"/>
      <c r="BB3511" s="47"/>
      <c r="BC3511" s="48"/>
      <c r="BD3511" s="150"/>
      <c r="BE3511" s="96"/>
      <c r="BF3511" s="96"/>
      <c r="BG3511" s="51"/>
      <c r="BH3511" s="51">
        <f t="shared" si="316"/>
        <v>1</v>
      </c>
      <c r="BI3511" s="51">
        <v>1</v>
      </c>
      <c r="BJ3511" s="52"/>
      <c r="BK3511" s="52"/>
      <c r="BL3511" s="53"/>
      <c r="BM3511" s="47" t="e">
        <f>COUNTIFS(A$2:$AC3511,#REF!,M$2:$AL3511,M3511)</f>
        <v>#VALUE!</v>
      </c>
      <c r="BN3511" s="47">
        <v>0</v>
      </c>
      <c r="BO3511" s="151">
        <v>31</v>
      </c>
      <c r="BP3511" s="151">
        <v>0</v>
      </c>
      <c r="BQ3511" s="47">
        <v>31</v>
      </c>
      <c r="BR3511" s="61">
        <v>1</v>
      </c>
      <c r="BS3511" s="61">
        <v>1</v>
      </c>
      <c r="BT3511" s="44">
        <f t="shared" si="313"/>
        <v>90</v>
      </c>
      <c r="BW3511" s="40" t="s">
        <v>67</v>
      </c>
      <c r="BY3511" s="55"/>
      <c r="BZ3511" s="1" t="s">
        <v>22426</v>
      </c>
    </row>
    <row r="3512" spans="1:78" ht="15" customHeight="1">
      <c r="A3512" s="25" t="s">
        <v>14226</v>
      </c>
      <c r="B3512" s="42" t="s">
        <v>18076</v>
      </c>
      <c r="D3512" s="263">
        <v>0</v>
      </c>
      <c r="E3512" s="92" t="s">
        <v>11339</v>
      </c>
      <c r="F3512" s="92" t="s">
        <v>14227</v>
      </c>
      <c r="G3512" s="275"/>
      <c r="H3512" s="275"/>
      <c r="I3512" s="92" t="s">
        <v>12968</v>
      </c>
      <c r="J3512" s="43" t="s">
        <v>18064</v>
      </c>
      <c r="M3512" s="44" t="s">
        <v>230</v>
      </c>
      <c r="N3512" s="45" t="s">
        <v>924</v>
      </c>
      <c r="O3512" s="42" t="s">
        <v>81</v>
      </c>
      <c r="P3512" s="42" t="s">
        <v>16475</v>
      </c>
      <c r="Q3512" s="85" t="s">
        <v>949</v>
      </c>
      <c r="R3512" s="85" t="s">
        <v>949</v>
      </c>
      <c r="S3512" s="42" t="s">
        <v>18077</v>
      </c>
      <c r="T3512" s="42" t="s">
        <v>18078</v>
      </c>
      <c r="U3512" s="92" t="s">
        <v>73</v>
      </c>
      <c r="V3512" s="92" t="s">
        <v>73</v>
      </c>
      <c r="W3512" s="92" t="s">
        <v>73</v>
      </c>
      <c r="X3512" s="149">
        <v>41124</v>
      </c>
      <c r="Y3512" s="149">
        <v>41152</v>
      </c>
      <c r="Z3512" s="44">
        <f t="shared" si="314"/>
        <v>2012</v>
      </c>
      <c r="AA3512" s="44">
        <f t="shared" si="315"/>
        <v>8</v>
      </c>
      <c r="AB3512" s="44">
        <v>0</v>
      </c>
      <c r="AC3512" s="92" t="s">
        <v>925</v>
      </c>
      <c r="AD3512" s="92" t="s">
        <v>925</v>
      </c>
      <c r="AE3512" s="92" t="s">
        <v>949</v>
      </c>
      <c r="AF3512" s="92" t="s">
        <v>105</v>
      </c>
      <c r="AG3512" s="92" t="s">
        <v>949</v>
      </c>
      <c r="AH3512" s="92" t="s">
        <v>949</v>
      </c>
      <c r="AI3512" s="92" t="s">
        <v>605</v>
      </c>
      <c r="AJ3512" s="92" t="s">
        <v>14579</v>
      </c>
      <c r="AK3512" s="92"/>
      <c r="AL3512" s="92"/>
      <c r="AM3512" s="47">
        <v>1</v>
      </c>
      <c r="AN3512" s="47">
        <v>1</v>
      </c>
      <c r="AO3512" s="47">
        <v>6</v>
      </c>
      <c r="AP3512" s="47">
        <v>88</v>
      </c>
      <c r="AQ3512" s="47"/>
      <c r="AR3512" s="47"/>
      <c r="AS3512" s="150">
        <v>0</v>
      </c>
      <c r="AT3512" s="49">
        <v>1</v>
      </c>
      <c r="AU3512" s="49">
        <v>1</v>
      </c>
      <c r="AV3512" s="47"/>
      <c r="AW3512" s="49">
        <v>1</v>
      </c>
      <c r="AX3512" s="49"/>
      <c r="AY3512" s="44">
        <f t="shared" si="312"/>
        <v>29</v>
      </c>
      <c r="AZ3512" s="47"/>
      <c r="BA3512" s="47"/>
      <c r="BB3512" s="47"/>
      <c r="BC3512" s="48"/>
      <c r="BD3512" s="150"/>
      <c r="BE3512" s="96"/>
      <c r="BF3512" s="96"/>
      <c r="BG3512" s="51"/>
      <c r="BH3512" s="51">
        <f t="shared" si="316"/>
        <v>1</v>
      </c>
      <c r="BI3512" s="51">
        <v>1</v>
      </c>
      <c r="BJ3512" s="52"/>
      <c r="BK3512" s="52"/>
      <c r="BL3512" s="53"/>
      <c r="BM3512" s="47" t="e">
        <f>COUNTIFS(A$2:$AC3512,#REF!,M$2:$AL3512,M3512)</f>
        <v>#VALUE!</v>
      </c>
      <c r="BN3512" s="47">
        <v>0</v>
      </c>
      <c r="BO3512" s="151">
        <v>29</v>
      </c>
      <c r="BP3512" s="151">
        <v>0</v>
      </c>
      <c r="BQ3512" s="47">
        <v>29</v>
      </c>
      <c r="BR3512" s="49">
        <v>1</v>
      </c>
      <c r="BS3512" s="49">
        <v>1</v>
      </c>
      <c r="BT3512" s="44">
        <f t="shared" si="313"/>
        <v>125</v>
      </c>
      <c r="BW3512" s="40" t="s">
        <v>67</v>
      </c>
      <c r="BY3512" s="55"/>
      <c r="BZ3512" s="1" t="s">
        <v>22426</v>
      </c>
    </row>
    <row r="3513" spans="1:78" ht="15" customHeight="1">
      <c r="A3513" s="25" t="s">
        <v>14226</v>
      </c>
      <c r="B3513" s="42" t="s">
        <v>18079</v>
      </c>
      <c r="D3513" s="263">
        <v>0</v>
      </c>
      <c r="E3513" s="92" t="s">
        <v>11339</v>
      </c>
      <c r="F3513" s="92" t="s">
        <v>14227</v>
      </c>
      <c r="G3513" s="275"/>
      <c r="H3513" s="275"/>
      <c r="I3513" s="92" t="s">
        <v>12968</v>
      </c>
      <c r="J3513" s="43" t="s">
        <v>18064</v>
      </c>
      <c r="M3513" s="44" t="s">
        <v>230</v>
      </c>
      <c r="N3513" s="45" t="s">
        <v>924</v>
      </c>
      <c r="O3513" s="42" t="s">
        <v>81</v>
      </c>
      <c r="P3513" s="42" t="s">
        <v>16475</v>
      </c>
      <c r="Q3513" s="85" t="s">
        <v>949</v>
      </c>
      <c r="R3513" s="85" t="s">
        <v>949</v>
      </c>
      <c r="S3513" s="42" t="s">
        <v>18080</v>
      </c>
      <c r="T3513" s="42" t="s">
        <v>18081</v>
      </c>
      <c r="U3513" s="92" t="s">
        <v>73</v>
      </c>
      <c r="V3513" s="92" t="s">
        <v>73</v>
      </c>
      <c r="W3513" s="92" t="s">
        <v>73</v>
      </c>
      <c r="X3513" s="149">
        <v>41187</v>
      </c>
      <c r="Y3513" s="149">
        <v>41213</v>
      </c>
      <c r="Z3513" s="44">
        <f t="shared" si="314"/>
        <v>2012</v>
      </c>
      <c r="AA3513" s="44">
        <f t="shared" si="315"/>
        <v>10</v>
      </c>
      <c r="AB3513" s="44">
        <v>0</v>
      </c>
      <c r="AC3513" s="92" t="s">
        <v>925</v>
      </c>
      <c r="AD3513" s="92" t="s">
        <v>925</v>
      </c>
      <c r="AE3513" s="92" t="s">
        <v>949</v>
      </c>
      <c r="AF3513" s="92" t="s">
        <v>949</v>
      </c>
      <c r="AG3513" s="92" t="s">
        <v>949</v>
      </c>
      <c r="AH3513" s="92" t="s">
        <v>949</v>
      </c>
      <c r="AI3513" s="92" t="s">
        <v>18082</v>
      </c>
      <c r="AJ3513" s="92" t="s">
        <v>18082</v>
      </c>
      <c r="AK3513" s="92"/>
      <c r="AL3513" s="92"/>
      <c r="AM3513" s="47">
        <v>1</v>
      </c>
      <c r="AN3513" s="47">
        <v>1</v>
      </c>
      <c r="AO3513" s="47">
        <v>6</v>
      </c>
      <c r="AP3513" s="47">
        <v>88</v>
      </c>
      <c r="AQ3513" s="47"/>
      <c r="AR3513" s="47"/>
      <c r="AS3513" s="150">
        <v>0</v>
      </c>
      <c r="AT3513" s="61">
        <v>1</v>
      </c>
      <c r="AU3513" s="61">
        <v>1</v>
      </c>
      <c r="AV3513" s="47"/>
      <c r="AW3513" s="61">
        <v>1</v>
      </c>
      <c r="AX3513" s="61"/>
      <c r="AY3513" s="44">
        <f t="shared" si="312"/>
        <v>27</v>
      </c>
      <c r="AZ3513" s="47"/>
      <c r="BA3513" s="47"/>
      <c r="BB3513" s="47"/>
      <c r="BC3513" s="48"/>
      <c r="BD3513" s="150"/>
      <c r="BE3513" s="96"/>
      <c r="BF3513" s="96"/>
      <c r="BG3513" s="51"/>
      <c r="BH3513" s="51">
        <f t="shared" si="316"/>
        <v>1</v>
      </c>
      <c r="BI3513" s="51">
        <v>1</v>
      </c>
      <c r="BJ3513" s="52"/>
      <c r="BK3513" s="52"/>
      <c r="BL3513" s="53"/>
      <c r="BM3513" s="47" t="e">
        <f>COUNTIFS(A$2:$AC3513,#REF!,M$2:$AL3513,M3513)</f>
        <v>#VALUE!</v>
      </c>
      <c r="BN3513" s="47">
        <v>0</v>
      </c>
      <c r="BO3513" s="151">
        <v>27</v>
      </c>
      <c r="BP3513" s="151">
        <v>0</v>
      </c>
      <c r="BQ3513" s="47">
        <v>27</v>
      </c>
      <c r="BR3513" s="61">
        <v>1</v>
      </c>
      <c r="BS3513" s="61">
        <v>1</v>
      </c>
      <c r="BT3513" s="44">
        <f t="shared" si="313"/>
        <v>188</v>
      </c>
      <c r="BW3513" s="40" t="s">
        <v>67</v>
      </c>
      <c r="BY3513" s="55"/>
      <c r="BZ3513" s="1" t="s">
        <v>22426</v>
      </c>
    </row>
    <row r="3514" spans="1:78" ht="15" customHeight="1">
      <c r="A3514" s="25" t="s">
        <v>14226</v>
      </c>
      <c r="B3514" s="42" t="s">
        <v>18083</v>
      </c>
      <c r="D3514" s="263">
        <v>0</v>
      </c>
      <c r="E3514" s="92" t="s">
        <v>11339</v>
      </c>
      <c r="F3514" s="92" t="s">
        <v>14227</v>
      </c>
      <c r="G3514" s="275"/>
      <c r="H3514" s="275"/>
      <c r="I3514" s="92" t="s">
        <v>12968</v>
      </c>
      <c r="J3514" s="43" t="s">
        <v>18064</v>
      </c>
      <c r="M3514" s="44" t="s">
        <v>230</v>
      </c>
      <c r="N3514" s="45" t="s">
        <v>924</v>
      </c>
      <c r="O3514" s="42" t="s">
        <v>81</v>
      </c>
      <c r="P3514" s="42" t="s">
        <v>16475</v>
      </c>
      <c r="Q3514" s="85" t="s">
        <v>949</v>
      </c>
      <c r="R3514" s="85" t="s">
        <v>949</v>
      </c>
      <c r="S3514" s="42" t="s">
        <v>18084</v>
      </c>
      <c r="T3514" s="42" t="s">
        <v>18085</v>
      </c>
      <c r="U3514" s="92" t="s">
        <v>73</v>
      </c>
      <c r="V3514" s="92" t="s">
        <v>73</v>
      </c>
      <c r="W3514" s="92" t="s">
        <v>73</v>
      </c>
      <c r="X3514" s="149">
        <v>41215</v>
      </c>
      <c r="Y3514" s="149">
        <v>41243</v>
      </c>
      <c r="Z3514" s="44">
        <f t="shared" si="314"/>
        <v>2012</v>
      </c>
      <c r="AA3514" s="44">
        <f t="shared" si="315"/>
        <v>11</v>
      </c>
      <c r="AB3514" s="44">
        <v>0</v>
      </c>
      <c r="AC3514" s="92" t="s">
        <v>925</v>
      </c>
      <c r="AD3514" s="92" t="s">
        <v>925</v>
      </c>
      <c r="AE3514" s="92" t="s">
        <v>949</v>
      </c>
      <c r="AF3514" s="92" t="s">
        <v>949</v>
      </c>
      <c r="AG3514" s="92" t="s">
        <v>949</v>
      </c>
      <c r="AH3514" s="92" t="s">
        <v>105</v>
      </c>
      <c r="AI3514" s="92" t="s">
        <v>18086</v>
      </c>
      <c r="AJ3514" s="92" t="s">
        <v>18086</v>
      </c>
      <c r="AK3514" s="92"/>
      <c r="AL3514" s="92"/>
      <c r="AM3514" s="47">
        <v>1</v>
      </c>
      <c r="AN3514" s="47">
        <v>1</v>
      </c>
      <c r="AO3514" s="47">
        <v>6</v>
      </c>
      <c r="AP3514" s="47">
        <v>88</v>
      </c>
      <c r="AQ3514" s="47"/>
      <c r="AR3514" s="47"/>
      <c r="AS3514" s="150">
        <v>0</v>
      </c>
      <c r="AT3514" s="61">
        <v>1</v>
      </c>
      <c r="AU3514" s="49">
        <v>1</v>
      </c>
      <c r="AV3514" s="47"/>
      <c r="AW3514" s="61">
        <v>1</v>
      </c>
      <c r="AX3514" s="61"/>
      <c r="AY3514" s="44">
        <f t="shared" si="312"/>
        <v>29</v>
      </c>
      <c r="AZ3514" s="47"/>
      <c r="BA3514" s="47"/>
      <c r="BB3514" s="47"/>
      <c r="BC3514" s="48"/>
      <c r="BD3514" s="150"/>
      <c r="BE3514" s="96"/>
      <c r="BF3514" s="96"/>
      <c r="BG3514" s="51"/>
      <c r="BH3514" s="51">
        <f t="shared" si="316"/>
        <v>1</v>
      </c>
      <c r="BI3514" s="51">
        <v>1</v>
      </c>
      <c r="BJ3514" s="52"/>
      <c r="BK3514" s="52"/>
      <c r="BL3514" s="53"/>
      <c r="BM3514" s="47" t="e">
        <f>COUNTIFS(A$2:$AC3514,#REF!,M$2:$AL3514,M3514)</f>
        <v>#VALUE!</v>
      </c>
      <c r="BN3514" s="47">
        <v>0</v>
      </c>
      <c r="BO3514" s="151">
        <v>29</v>
      </c>
      <c r="BP3514" s="151">
        <v>0</v>
      </c>
      <c r="BQ3514" s="47">
        <v>29</v>
      </c>
      <c r="BR3514" s="49">
        <v>1</v>
      </c>
      <c r="BS3514" s="61">
        <v>1</v>
      </c>
      <c r="BT3514" s="44">
        <f t="shared" si="313"/>
        <v>216</v>
      </c>
      <c r="BW3514" s="40" t="s">
        <v>67</v>
      </c>
      <c r="BY3514" s="55"/>
      <c r="BZ3514" s="1" t="s">
        <v>22426</v>
      </c>
    </row>
    <row r="3515" spans="1:78" ht="15" customHeight="1">
      <c r="A3515" s="25" t="s">
        <v>14226</v>
      </c>
      <c r="B3515" s="42" t="s">
        <v>18087</v>
      </c>
      <c r="D3515" s="263">
        <v>0</v>
      </c>
      <c r="E3515" s="92" t="s">
        <v>11339</v>
      </c>
      <c r="F3515" s="92" t="s">
        <v>14227</v>
      </c>
      <c r="G3515" s="275"/>
      <c r="H3515" s="275"/>
      <c r="I3515" s="92" t="s">
        <v>12968</v>
      </c>
      <c r="J3515" s="43" t="s">
        <v>18064</v>
      </c>
      <c r="M3515" s="44" t="s">
        <v>230</v>
      </c>
      <c r="N3515" s="45" t="s">
        <v>924</v>
      </c>
      <c r="O3515" s="42" t="s">
        <v>81</v>
      </c>
      <c r="P3515" s="42" t="s">
        <v>16475</v>
      </c>
      <c r="Q3515" s="85" t="s">
        <v>949</v>
      </c>
      <c r="R3515" s="85" t="s">
        <v>949</v>
      </c>
      <c r="S3515" s="42" t="s">
        <v>18088</v>
      </c>
      <c r="T3515" s="42" t="s">
        <v>18088</v>
      </c>
      <c r="U3515" s="92" t="s">
        <v>73</v>
      </c>
      <c r="V3515" s="92" t="s">
        <v>73</v>
      </c>
      <c r="W3515" s="92" t="s">
        <v>73</v>
      </c>
      <c r="X3515" s="149">
        <v>41250</v>
      </c>
      <c r="Y3515" s="149">
        <v>41274</v>
      </c>
      <c r="Z3515" s="44">
        <f t="shared" si="314"/>
        <v>2012</v>
      </c>
      <c r="AA3515" s="44">
        <f t="shared" si="315"/>
        <v>12</v>
      </c>
      <c r="AB3515" s="44">
        <v>0</v>
      </c>
      <c r="AC3515" s="92" t="s">
        <v>925</v>
      </c>
      <c r="AD3515" s="92" t="s">
        <v>925</v>
      </c>
      <c r="AE3515" s="92" t="s">
        <v>949</v>
      </c>
      <c r="AF3515" s="92" t="s">
        <v>105</v>
      </c>
      <c r="AG3515" s="92" t="s">
        <v>105</v>
      </c>
      <c r="AH3515" s="92" t="s">
        <v>949</v>
      </c>
      <c r="AI3515" s="92" t="s">
        <v>18089</v>
      </c>
      <c r="AJ3515" s="92" t="s">
        <v>18090</v>
      </c>
      <c r="AK3515" s="92"/>
      <c r="AL3515" s="92"/>
      <c r="AM3515" s="47">
        <v>1</v>
      </c>
      <c r="AN3515" s="47">
        <v>1</v>
      </c>
      <c r="AO3515" s="47">
        <v>6</v>
      </c>
      <c r="AP3515" s="47">
        <v>88</v>
      </c>
      <c r="AQ3515" s="47"/>
      <c r="AR3515" s="47"/>
      <c r="AS3515" s="150">
        <v>0</v>
      </c>
      <c r="AT3515" s="61">
        <v>1</v>
      </c>
      <c r="AU3515" s="61">
        <v>1</v>
      </c>
      <c r="AV3515" s="47"/>
      <c r="AW3515" s="61">
        <v>1</v>
      </c>
      <c r="AX3515" s="61"/>
      <c r="AY3515" s="44">
        <f t="shared" si="312"/>
        <v>25</v>
      </c>
      <c r="AZ3515" s="47"/>
      <c r="BA3515" s="47"/>
      <c r="BB3515" s="47"/>
      <c r="BC3515" s="48"/>
      <c r="BD3515" s="150"/>
      <c r="BE3515" s="96"/>
      <c r="BF3515" s="96"/>
      <c r="BG3515" s="51"/>
      <c r="BH3515" s="51">
        <f t="shared" si="316"/>
        <v>1</v>
      </c>
      <c r="BI3515" s="51">
        <v>1</v>
      </c>
      <c r="BJ3515" s="52"/>
      <c r="BK3515" s="52"/>
      <c r="BL3515" s="53"/>
      <c r="BM3515" s="47" t="e">
        <f>COUNTIFS(A$2:$AC3515,#REF!,M$2:$AL3515,M3515)</f>
        <v>#VALUE!</v>
      </c>
      <c r="BN3515" s="47">
        <v>0</v>
      </c>
      <c r="BO3515" s="151">
        <v>25</v>
      </c>
      <c r="BP3515" s="151">
        <v>0</v>
      </c>
      <c r="BQ3515" s="47">
        <v>25</v>
      </c>
      <c r="BR3515" s="61">
        <v>1</v>
      </c>
      <c r="BS3515" s="61">
        <v>1</v>
      </c>
      <c r="BT3515" s="44">
        <f t="shared" si="313"/>
        <v>251</v>
      </c>
      <c r="BW3515" s="40" t="s">
        <v>67</v>
      </c>
      <c r="BY3515" s="55"/>
      <c r="BZ3515" s="1" t="s">
        <v>22426</v>
      </c>
    </row>
    <row r="3516" spans="1:78" ht="15" customHeight="1">
      <c r="A3516" s="25" t="s">
        <v>14226</v>
      </c>
      <c r="B3516" s="42" t="s">
        <v>18091</v>
      </c>
      <c r="D3516" s="263">
        <v>0</v>
      </c>
      <c r="E3516" s="92" t="s">
        <v>11339</v>
      </c>
      <c r="F3516" s="92" t="s">
        <v>14227</v>
      </c>
      <c r="G3516" s="275"/>
      <c r="H3516" s="275"/>
      <c r="I3516" s="92" t="s">
        <v>12922</v>
      </c>
      <c r="J3516" s="43" t="s">
        <v>15745</v>
      </c>
      <c r="M3516" s="44" t="s">
        <v>91</v>
      </c>
      <c r="N3516" s="45" t="s">
        <v>181</v>
      </c>
      <c r="O3516" s="42" t="s">
        <v>81</v>
      </c>
      <c r="P3516" s="42" t="s">
        <v>16475</v>
      </c>
      <c r="Q3516" s="92" t="s">
        <v>71</v>
      </c>
      <c r="R3516" s="92" t="s">
        <v>14301</v>
      </c>
      <c r="S3516" s="42" t="s">
        <v>18092</v>
      </c>
      <c r="T3516" s="42" t="s">
        <v>18093</v>
      </c>
      <c r="U3516" s="92" t="s">
        <v>73</v>
      </c>
      <c r="V3516" s="92" t="s">
        <v>73</v>
      </c>
      <c r="W3516" s="92" t="s">
        <v>73</v>
      </c>
      <c r="X3516" s="149">
        <v>41018</v>
      </c>
      <c r="Y3516" s="149">
        <v>41039</v>
      </c>
      <c r="Z3516" s="44">
        <f t="shared" si="314"/>
        <v>2012</v>
      </c>
      <c r="AA3516" s="44">
        <f t="shared" si="315"/>
        <v>4</v>
      </c>
      <c r="AB3516" s="44">
        <v>0</v>
      </c>
      <c r="AC3516" s="92" t="s">
        <v>2188</v>
      </c>
      <c r="AD3516" s="92" t="s">
        <v>2188</v>
      </c>
      <c r="AE3516" s="92" t="s">
        <v>949</v>
      </c>
      <c r="AF3516" s="92" t="s">
        <v>949</v>
      </c>
      <c r="AG3516" s="92" t="s">
        <v>105</v>
      </c>
      <c r="AH3516" s="92" t="s">
        <v>949</v>
      </c>
      <c r="AI3516" s="92" t="s">
        <v>18094</v>
      </c>
      <c r="AJ3516" s="92" t="s">
        <v>18095</v>
      </c>
      <c r="AK3516" s="92"/>
      <c r="AL3516" s="92"/>
      <c r="AM3516" s="47">
        <v>1</v>
      </c>
      <c r="AN3516" s="47">
        <v>1</v>
      </c>
      <c r="AO3516" s="47">
        <v>6</v>
      </c>
      <c r="AP3516" s="47">
        <v>88</v>
      </c>
      <c r="AQ3516" s="47"/>
      <c r="AR3516" s="47"/>
      <c r="AS3516" s="150">
        <v>1</v>
      </c>
      <c r="AT3516" s="61">
        <v>1</v>
      </c>
      <c r="AU3516" s="61">
        <v>1</v>
      </c>
      <c r="AV3516" s="47"/>
      <c r="AW3516" s="61">
        <v>1</v>
      </c>
      <c r="AX3516" s="61"/>
      <c r="AY3516" s="44">
        <f t="shared" si="312"/>
        <v>22</v>
      </c>
      <c r="AZ3516" s="47"/>
      <c r="BA3516" s="47"/>
      <c r="BB3516" s="47"/>
      <c r="BC3516" s="48"/>
      <c r="BD3516" s="150"/>
      <c r="BE3516" s="96"/>
      <c r="BF3516" s="96"/>
      <c r="BG3516" s="51"/>
      <c r="BH3516" s="51">
        <f t="shared" si="316"/>
        <v>1</v>
      </c>
      <c r="BI3516" s="51">
        <v>1</v>
      </c>
      <c r="BJ3516" s="52"/>
      <c r="BK3516" s="52"/>
      <c r="BL3516" s="53"/>
      <c r="BM3516" s="47" t="e">
        <f>COUNTIFS(A$2:$AC3516,#REF!,M$2:$AL3516,M3516)</f>
        <v>#VALUE!</v>
      </c>
      <c r="BN3516" s="47">
        <v>0</v>
      </c>
      <c r="BO3516" s="151">
        <v>22</v>
      </c>
      <c r="BP3516" s="151">
        <v>0</v>
      </c>
      <c r="BQ3516" s="47">
        <v>22</v>
      </c>
      <c r="BR3516" s="61">
        <v>1</v>
      </c>
      <c r="BS3516" s="61">
        <v>1</v>
      </c>
      <c r="BT3516" s="44">
        <f t="shared" si="313"/>
        <v>19</v>
      </c>
      <c r="BW3516" s="40" t="s">
        <v>67</v>
      </c>
      <c r="BY3516" s="55"/>
      <c r="BZ3516" s="1" t="s">
        <v>22426</v>
      </c>
    </row>
    <row r="3517" spans="1:78" ht="15" customHeight="1">
      <c r="A3517" s="25" t="s">
        <v>14226</v>
      </c>
      <c r="B3517" s="42" t="s">
        <v>18096</v>
      </c>
      <c r="D3517" s="263">
        <v>0</v>
      </c>
      <c r="E3517" s="92" t="s">
        <v>11339</v>
      </c>
      <c r="F3517" s="92" t="s">
        <v>14227</v>
      </c>
      <c r="G3517" s="275"/>
      <c r="H3517" s="275"/>
      <c r="I3517" s="92" t="s">
        <v>12922</v>
      </c>
      <c r="J3517" s="43" t="s">
        <v>15745</v>
      </c>
      <c r="M3517" s="44" t="s">
        <v>91</v>
      </c>
      <c r="N3517" s="45" t="s">
        <v>181</v>
      </c>
      <c r="O3517" s="42" t="s">
        <v>81</v>
      </c>
      <c r="P3517" s="42" t="s">
        <v>16475</v>
      </c>
      <c r="Q3517" s="85" t="s">
        <v>949</v>
      </c>
      <c r="R3517" s="85" t="s">
        <v>949</v>
      </c>
      <c r="S3517" s="42" t="s">
        <v>18097</v>
      </c>
      <c r="T3517" s="42" t="s">
        <v>18098</v>
      </c>
      <c r="U3517" s="92" t="s">
        <v>73</v>
      </c>
      <c r="V3517" s="92" t="s">
        <v>73</v>
      </c>
      <c r="W3517" s="92" t="s">
        <v>73</v>
      </c>
      <c r="X3517" s="149">
        <v>41044</v>
      </c>
      <c r="Y3517" s="149">
        <v>41075</v>
      </c>
      <c r="Z3517" s="44">
        <f t="shared" si="314"/>
        <v>2012</v>
      </c>
      <c r="AA3517" s="44">
        <f t="shared" si="315"/>
        <v>5</v>
      </c>
      <c r="AB3517" s="44">
        <v>0</v>
      </c>
      <c r="AC3517" s="92" t="s">
        <v>2188</v>
      </c>
      <c r="AD3517" s="92" t="s">
        <v>2188</v>
      </c>
      <c r="AE3517" s="92" t="s">
        <v>949</v>
      </c>
      <c r="AF3517" s="92" t="s">
        <v>949</v>
      </c>
      <c r="AG3517" s="92" t="s">
        <v>105</v>
      </c>
      <c r="AH3517" s="92" t="s">
        <v>949</v>
      </c>
      <c r="AI3517" s="92" t="s">
        <v>18099</v>
      </c>
      <c r="AJ3517" s="92" t="s">
        <v>18100</v>
      </c>
      <c r="AK3517" s="92"/>
      <c r="AL3517" s="92"/>
      <c r="AM3517" s="47">
        <v>1</v>
      </c>
      <c r="AN3517" s="47">
        <v>1</v>
      </c>
      <c r="AO3517" s="47">
        <v>6</v>
      </c>
      <c r="AP3517" s="47">
        <v>88</v>
      </c>
      <c r="AQ3517" s="47"/>
      <c r="AR3517" s="47"/>
      <c r="AS3517" s="150">
        <v>0</v>
      </c>
      <c r="AT3517" s="61">
        <v>1</v>
      </c>
      <c r="AU3517" s="61">
        <v>1</v>
      </c>
      <c r="AV3517" s="47"/>
      <c r="AW3517" s="61">
        <v>1</v>
      </c>
      <c r="AX3517" s="61"/>
      <c r="AY3517" s="44">
        <f t="shared" si="312"/>
        <v>32</v>
      </c>
      <c r="AZ3517" s="47"/>
      <c r="BA3517" s="47"/>
      <c r="BB3517" s="47"/>
      <c r="BC3517" s="48"/>
      <c r="BD3517" s="150"/>
      <c r="BE3517" s="96"/>
      <c r="BF3517" s="96"/>
      <c r="BG3517" s="51"/>
      <c r="BH3517" s="51">
        <f t="shared" si="316"/>
        <v>1</v>
      </c>
      <c r="BI3517" s="51">
        <v>5</v>
      </c>
      <c r="BJ3517" s="52"/>
      <c r="BK3517" s="52"/>
      <c r="BL3517" s="53"/>
      <c r="BM3517" s="47" t="e">
        <f>COUNTIFS(A$2:$AC3517,#REF!,M$2:$AL3517,M3517)</f>
        <v>#VALUE!</v>
      </c>
      <c r="BN3517" s="47">
        <v>0</v>
      </c>
      <c r="BO3517" s="151">
        <v>32</v>
      </c>
      <c r="BP3517" s="151">
        <v>0</v>
      </c>
      <c r="BQ3517" s="47">
        <v>32</v>
      </c>
      <c r="BR3517" s="61">
        <v>1</v>
      </c>
      <c r="BS3517" s="61">
        <v>1</v>
      </c>
      <c r="BT3517" s="44">
        <f t="shared" si="313"/>
        <v>45</v>
      </c>
      <c r="BW3517" s="40" t="s">
        <v>67</v>
      </c>
      <c r="BY3517" s="55"/>
      <c r="BZ3517" s="1" t="s">
        <v>22426</v>
      </c>
    </row>
    <row r="3518" spans="1:78" ht="15" customHeight="1">
      <c r="A3518" s="25" t="s">
        <v>14226</v>
      </c>
      <c r="B3518" s="42" t="s">
        <v>18101</v>
      </c>
      <c r="D3518" s="263">
        <v>0</v>
      </c>
      <c r="E3518" s="92" t="s">
        <v>11339</v>
      </c>
      <c r="F3518" s="92" t="s">
        <v>14227</v>
      </c>
      <c r="G3518" s="275"/>
      <c r="H3518" s="275"/>
      <c r="I3518" s="92" t="s">
        <v>12922</v>
      </c>
      <c r="J3518" s="43" t="s">
        <v>15745</v>
      </c>
      <c r="M3518" s="44" t="s">
        <v>91</v>
      </c>
      <c r="N3518" s="45" t="s">
        <v>181</v>
      </c>
      <c r="O3518" s="42" t="s">
        <v>81</v>
      </c>
      <c r="P3518" s="42" t="s">
        <v>16475</v>
      </c>
      <c r="Q3518" s="85" t="s">
        <v>105</v>
      </c>
      <c r="R3518" s="85" t="s">
        <v>105</v>
      </c>
      <c r="S3518" s="42" t="s">
        <v>18102</v>
      </c>
      <c r="T3518" s="42" t="s">
        <v>18103</v>
      </c>
      <c r="U3518" s="92" t="s">
        <v>73</v>
      </c>
      <c r="V3518" s="92" t="s">
        <v>73</v>
      </c>
      <c r="W3518" s="92" t="s">
        <v>73</v>
      </c>
      <c r="X3518" s="149">
        <v>41172</v>
      </c>
      <c r="Y3518" s="149">
        <v>41201</v>
      </c>
      <c r="Z3518" s="44">
        <f t="shared" si="314"/>
        <v>2012</v>
      </c>
      <c r="AA3518" s="44">
        <f t="shared" si="315"/>
        <v>9</v>
      </c>
      <c r="AB3518" s="44">
        <v>0</v>
      </c>
      <c r="AC3518" s="92" t="s">
        <v>2188</v>
      </c>
      <c r="AD3518" s="92" t="s">
        <v>2188</v>
      </c>
      <c r="AE3518" s="92" t="s">
        <v>949</v>
      </c>
      <c r="AF3518" s="92" t="s">
        <v>949</v>
      </c>
      <c r="AG3518" s="92" t="s">
        <v>949</v>
      </c>
      <c r="AH3518" s="92" t="s">
        <v>949</v>
      </c>
      <c r="AI3518" s="92" t="s">
        <v>18104</v>
      </c>
      <c r="AJ3518" s="92" t="s">
        <v>18105</v>
      </c>
      <c r="AK3518" s="92"/>
      <c r="AL3518" s="92"/>
      <c r="AM3518" s="47">
        <v>1</v>
      </c>
      <c r="AN3518" s="47">
        <v>1</v>
      </c>
      <c r="AO3518" s="47">
        <v>6</v>
      </c>
      <c r="AP3518" s="47">
        <v>88</v>
      </c>
      <c r="AQ3518" s="47"/>
      <c r="AR3518" s="47"/>
      <c r="AS3518" s="150">
        <v>0</v>
      </c>
      <c r="AT3518" s="61">
        <v>1</v>
      </c>
      <c r="AU3518" s="61">
        <v>1</v>
      </c>
      <c r="AV3518" s="47"/>
      <c r="AW3518" s="61">
        <v>1</v>
      </c>
      <c r="AX3518" s="61"/>
      <c r="AY3518" s="44">
        <f t="shared" si="312"/>
        <v>30</v>
      </c>
      <c r="AZ3518" s="47"/>
      <c r="BA3518" s="47"/>
      <c r="BB3518" s="47"/>
      <c r="BC3518" s="48"/>
      <c r="BD3518" s="150"/>
      <c r="BE3518" s="96"/>
      <c r="BF3518" s="96"/>
      <c r="BG3518" s="51"/>
      <c r="BH3518" s="51">
        <f t="shared" si="316"/>
        <v>1</v>
      </c>
      <c r="BI3518" s="51">
        <v>5</v>
      </c>
      <c r="BJ3518" s="52"/>
      <c r="BK3518" s="52"/>
      <c r="BL3518" s="53"/>
      <c r="BM3518" s="47" t="e">
        <f>COUNTIFS(A$2:$AC3518,#REF!,M$2:$AL3518,M3518)</f>
        <v>#VALUE!</v>
      </c>
      <c r="BN3518" s="47">
        <v>0</v>
      </c>
      <c r="BO3518" s="151">
        <v>30</v>
      </c>
      <c r="BP3518" s="151">
        <v>0</v>
      </c>
      <c r="BQ3518" s="47">
        <v>30</v>
      </c>
      <c r="BR3518" s="61">
        <v>1</v>
      </c>
      <c r="BS3518" s="61">
        <v>1</v>
      </c>
      <c r="BT3518" s="44">
        <f t="shared" si="313"/>
        <v>173</v>
      </c>
      <c r="BW3518" s="40" t="s">
        <v>67</v>
      </c>
      <c r="BY3518" s="55"/>
      <c r="BZ3518" s="1" t="s">
        <v>22426</v>
      </c>
    </row>
    <row r="3519" spans="1:78" ht="15" customHeight="1">
      <c r="A3519" s="25" t="s">
        <v>14226</v>
      </c>
      <c r="B3519" s="42" t="s">
        <v>18106</v>
      </c>
      <c r="D3519" s="263">
        <v>0</v>
      </c>
      <c r="E3519" s="92" t="s">
        <v>11339</v>
      </c>
      <c r="F3519" s="92" t="s">
        <v>14227</v>
      </c>
      <c r="G3519" s="275"/>
      <c r="H3519" s="275"/>
      <c r="I3519" s="92" t="s">
        <v>15759</v>
      </c>
      <c r="J3519" s="43" t="s">
        <v>15760</v>
      </c>
      <c r="M3519" s="44" t="s">
        <v>91</v>
      </c>
      <c r="N3519" s="45" t="s">
        <v>325</v>
      </c>
      <c r="O3519" s="42" t="s">
        <v>81</v>
      </c>
      <c r="P3519" s="42" t="s">
        <v>16475</v>
      </c>
      <c r="Q3519" s="85" t="s">
        <v>949</v>
      </c>
      <c r="R3519" s="85" t="s">
        <v>949</v>
      </c>
      <c r="S3519" s="42" t="s">
        <v>18107</v>
      </c>
      <c r="T3519" s="42" t="s">
        <v>18108</v>
      </c>
      <c r="U3519" s="92" t="s">
        <v>73</v>
      </c>
      <c r="V3519" s="92" t="s">
        <v>73</v>
      </c>
      <c r="W3519" s="92" t="s">
        <v>73</v>
      </c>
      <c r="X3519" s="149">
        <v>41214</v>
      </c>
      <c r="Y3519" s="149">
        <v>41275</v>
      </c>
      <c r="Z3519" s="44">
        <f t="shared" si="314"/>
        <v>2012</v>
      </c>
      <c r="AA3519" s="44">
        <f t="shared" si="315"/>
        <v>11</v>
      </c>
      <c r="AB3519" s="44">
        <v>0</v>
      </c>
      <c r="AC3519" s="92" t="s">
        <v>325</v>
      </c>
      <c r="AD3519" s="92" t="s">
        <v>15763</v>
      </c>
      <c r="AE3519" s="92" t="s">
        <v>949</v>
      </c>
      <c r="AF3519" s="92" t="s">
        <v>949</v>
      </c>
      <c r="AG3519" s="92" t="s">
        <v>949</v>
      </c>
      <c r="AH3519" s="92" t="s">
        <v>949</v>
      </c>
      <c r="AI3519" s="92" t="s">
        <v>17213</v>
      </c>
      <c r="AJ3519" s="92" t="s">
        <v>18109</v>
      </c>
      <c r="AK3519" s="92"/>
      <c r="AL3519" s="92"/>
      <c r="AM3519" s="47">
        <v>1</v>
      </c>
      <c r="AN3519" s="47">
        <v>1</v>
      </c>
      <c r="AO3519" s="47">
        <v>6</v>
      </c>
      <c r="AP3519" s="47">
        <v>88</v>
      </c>
      <c r="AQ3519" s="47"/>
      <c r="AR3519" s="47"/>
      <c r="AS3519" s="150">
        <v>0</v>
      </c>
      <c r="AT3519" s="61">
        <v>1</v>
      </c>
      <c r="AU3519" s="61">
        <v>1</v>
      </c>
      <c r="AV3519" s="47"/>
      <c r="AW3519" s="61">
        <v>1</v>
      </c>
      <c r="AX3519" s="61"/>
      <c r="AY3519" s="44">
        <f t="shared" si="312"/>
        <v>62</v>
      </c>
      <c r="AZ3519" s="47"/>
      <c r="BA3519" s="47"/>
      <c r="BB3519" s="47"/>
      <c r="BC3519" s="48"/>
      <c r="BD3519" s="150"/>
      <c r="BE3519" s="96"/>
      <c r="BF3519" s="96"/>
      <c r="BG3519" s="51"/>
      <c r="BH3519" s="51">
        <f t="shared" si="316"/>
        <v>1</v>
      </c>
      <c r="BI3519" s="51">
        <v>5</v>
      </c>
      <c r="BJ3519" s="52"/>
      <c r="BK3519" s="52"/>
      <c r="BL3519" s="53"/>
      <c r="BM3519" s="47" t="e">
        <f>COUNTIFS(A$2:$AC3519,#REF!,M$2:$AL3519,M3519)</f>
        <v>#VALUE!</v>
      </c>
      <c r="BN3519" s="47">
        <v>0</v>
      </c>
      <c r="BO3519" s="151">
        <v>62</v>
      </c>
      <c r="BP3519" s="151">
        <v>0</v>
      </c>
      <c r="BQ3519" s="47">
        <v>62</v>
      </c>
      <c r="BR3519" s="61">
        <v>1</v>
      </c>
      <c r="BS3519" s="61">
        <v>1</v>
      </c>
      <c r="BT3519" s="44">
        <f t="shared" si="313"/>
        <v>215</v>
      </c>
      <c r="BW3519" s="40" t="s">
        <v>67</v>
      </c>
      <c r="BY3519" s="55"/>
      <c r="BZ3519" s="1" t="s">
        <v>22426</v>
      </c>
    </row>
    <row r="3520" spans="1:78" ht="15" customHeight="1">
      <c r="A3520" s="25" t="s">
        <v>14226</v>
      </c>
      <c r="B3520" s="42" t="s">
        <v>18110</v>
      </c>
      <c r="D3520" s="263">
        <v>0</v>
      </c>
      <c r="E3520" s="92" t="s">
        <v>11339</v>
      </c>
      <c r="F3520" s="92" t="s">
        <v>14227</v>
      </c>
      <c r="G3520" s="275"/>
      <c r="H3520" s="275"/>
      <c r="I3520" s="92" t="s">
        <v>15780</v>
      </c>
      <c r="J3520" s="43" t="s">
        <v>12354</v>
      </c>
      <c r="M3520" s="44" t="s">
        <v>91</v>
      </c>
      <c r="N3520" s="45" t="s">
        <v>302</v>
      </c>
      <c r="O3520" s="42" t="s">
        <v>81</v>
      </c>
      <c r="P3520" s="42" t="s">
        <v>16475</v>
      </c>
      <c r="Q3520" s="85" t="s">
        <v>949</v>
      </c>
      <c r="R3520" s="85" t="s">
        <v>105</v>
      </c>
      <c r="S3520" s="42" t="s">
        <v>18111</v>
      </c>
      <c r="T3520" s="42" t="s">
        <v>18112</v>
      </c>
      <c r="U3520" s="92" t="s">
        <v>73</v>
      </c>
      <c r="V3520" s="92" t="s">
        <v>73</v>
      </c>
      <c r="W3520" s="92" t="s">
        <v>73</v>
      </c>
      <c r="X3520" s="149">
        <v>41009</v>
      </c>
      <c r="Y3520" s="149">
        <v>41031</v>
      </c>
      <c r="Z3520" s="44">
        <f t="shared" si="314"/>
        <v>2012</v>
      </c>
      <c r="AA3520" s="44">
        <f t="shared" si="315"/>
        <v>4</v>
      </c>
      <c r="AB3520" s="44">
        <v>0</v>
      </c>
      <c r="AC3520" s="92" t="s">
        <v>302</v>
      </c>
      <c r="AD3520" s="92" t="s">
        <v>15097</v>
      </c>
      <c r="AE3520" s="92" t="s">
        <v>105</v>
      </c>
      <c r="AF3520" s="92" t="s">
        <v>949</v>
      </c>
      <c r="AG3520" s="92" t="s">
        <v>949</v>
      </c>
      <c r="AH3520" s="92" t="s">
        <v>949</v>
      </c>
      <c r="AI3520" s="92" t="s">
        <v>18113</v>
      </c>
      <c r="AJ3520" s="92" t="s">
        <v>18114</v>
      </c>
      <c r="AK3520" s="92"/>
      <c r="AL3520" s="92"/>
      <c r="AM3520" s="47">
        <v>1</v>
      </c>
      <c r="AN3520" s="47">
        <v>1</v>
      </c>
      <c r="AO3520" s="47">
        <v>6</v>
      </c>
      <c r="AP3520" s="47">
        <v>88</v>
      </c>
      <c r="AQ3520" s="47"/>
      <c r="AR3520" s="47"/>
      <c r="AS3520" s="150">
        <v>0</v>
      </c>
      <c r="AT3520" s="61">
        <v>1</v>
      </c>
      <c r="AU3520" s="49">
        <v>1</v>
      </c>
      <c r="AV3520" s="47"/>
      <c r="AW3520" s="61">
        <v>1</v>
      </c>
      <c r="AX3520" s="61"/>
      <c r="AY3520" s="44">
        <f t="shared" si="312"/>
        <v>23</v>
      </c>
      <c r="AZ3520" s="47"/>
      <c r="BA3520" s="47"/>
      <c r="BB3520" s="47"/>
      <c r="BC3520" s="48"/>
      <c r="BD3520" s="150"/>
      <c r="BE3520" s="96"/>
      <c r="BF3520" s="96"/>
      <c r="BG3520" s="51"/>
      <c r="BH3520" s="51">
        <f t="shared" si="316"/>
        <v>1</v>
      </c>
      <c r="BI3520" s="51">
        <v>5</v>
      </c>
      <c r="BJ3520" s="52"/>
      <c r="BK3520" s="52"/>
      <c r="BL3520" s="53"/>
      <c r="BM3520" s="47" t="e">
        <f>COUNTIFS(A$2:$AC3520,#REF!,M$2:$AL3520,M3520)</f>
        <v>#VALUE!</v>
      </c>
      <c r="BN3520" s="47">
        <v>0</v>
      </c>
      <c r="BO3520" s="151">
        <v>23</v>
      </c>
      <c r="BP3520" s="151">
        <v>0</v>
      </c>
      <c r="BQ3520" s="47">
        <v>23</v>
      </c>
      <c r="BR3520" s="49">
        <v>1</v>
      </c>
      <c r="BS3520" s="61">
        <v>1</v>
      </c>
      <c r="BT3520" s="44">
        <f t="shared" si="313"/>
        <v>10</v>
      </c>
      <c r="BW3520" s="40" t="s">
        <v>67</v>
      </c>
      <c r="BY3520" s="55"/>
      <c r="BZ3520" s="1" t="s">
        <v>22426</v>
      </c>
    </row>
    <row r="3521" spans="1:78" ht="15" customHeight="1">
      <c r="A3521" s="25" t="s">
        <v>14226</v>
      </c>
      <c r="B3521" s="42" t="s">
        <v>18115</v>
      </c>
      <c r="D3521" s="263">
        <v>0</v>
      </c>
      <c r="E3521" s="92" t="s">
        <v>11339</v>
      </c>
      <c r="F3521" s="92" t="s">
        <v>14227</v>
      </c>
      <c r="G3521" s="275"/>
      <c r="H3521" s="275"/>
      <c r="I3521" s="92" t="s">
        <v>15780</v>
      </c>
      <c r="J3521" s="43" t="s">
        <v>12354</v>
      </c>
      <c r="M3521" s="44" t="s">
        <v>91</v>
      </c>
      <c r="N3521" s="45" t="s">
        <v>302</v>
      </c>
      <c r="O3521" s="42" t="s">
        <v>81</v>
      </c>
      <c r="P3521" s="42" t="s">
        <v>16475</v>
      </c>
      <c r="Q3521" s="85" t="s">
        <v>105</v>
      </c>
      <c r="R3521" s="85" t="s">
        <v>105</v>
      </c>
      <c r="S3521" s="42" t="s">
        <v>18116</v>
      </c>
      <c r="T3521" s="42" t="s">
        <v>18117</v>
      </c>
      <c r="U3521" s="92" t="s">
        <v>73</v>
      </c>
      <c r="V3521" s="92" t="s">
        <v>73</v>
      </c>
      <c r="W3521" s="92" t="s">
        <v>73</v>
      </c>
      <c r="X3521" s="149">
        <v>41044</v>
      </c>
      <c r="Y3521" s="149">
        <v>41078</v>
      </c>
      <c r="Z3521" s="44">
        <f t="shared" si="314"/>
        <v>2012</v>
      </c>
      <c r="AA3521" s="44">
        <f t="shared" si="315"/>
        <v>5</v>
      </c>
      <c r="AB3521" s="44">
        <v>0</v>
      </c>
      <c r="AC3521" s="92" t="s">
        <v>302</v>
      </c>
      <c r="AD3521" s="92" t="s">
        <v>15097</v>
      </c>
      <c r="AE3521" s="92" t="s">
        <v>949</v>
      </c>
      <c r="AF3521" s="92" t="s">
        <v>105</v>
      </c>
      <c r="AG3521" s="92" t="s">
        <v>105</v>
      </c>
      <c r="AH3521" s="92" t="s">
        <v>105</v>
      </c>
      <c r="AI3521" s="92" t="s">
        <v>18118</v>
      </c>
      <c r="AJ3521" s="92" t="s">
        <v>18119</v>
      </c>
      <c r="AK3521" s="92"/>
      <c r="AL3521" s="92"/>
      <c r="AM3521" s="47">
        <v>1</v>
      </c>
      <c r="AN3521" s="47">
        <v>1</v>
      </c>
      <c r="AO3521" s="47">
        <v>6</v>
      </c>
      <c r="AP3521" s="47">
        <v>88</v>
      </c>
      <c r="AQ3521" s="47"/>
      <c r="AR3521" s="47"/>
      <c r="AS3521" s="150">
        <v>0</v>
      </c>
      <c r="AT3521" s="61">
        <v>1</v>
      </c>
      <c r="AU3521" s="61">
        <v>1</v>
      </c>
      <c r="AV3521" s="47"/>
      <c r="AW3521" s="61">
        <v>1</v>
      </c>
      <c r="AX3521" s="61"/>
      <c r="AY3521" s="44">
        <f t="shared" si="312"/>
        <v>35</v>
      </c>
      <c r="AZ3521" s="47"/>
      <c r="BA3521" s="47"/>
      <c r="BB3521" s="47"/>
      <c r="BC3521" s="48"/>
      <c r="BD3521" s="150"/>
      <c r="BE3521" s="96"/>
      <c r="BF3521" s="96"/>
      <c r="BG3521" s="51"/>
      <c r="BH3521" s="51">
        <f t="shared" si="316"/>
        <v>1</v>
      </c>
      <c r="BI3521" s="51">
        <v>5</v>
      </c>
      <c r="BJ3521" s="52"/>
      <c r="BK3521" s="52"/>
      <c r="BL3521" s="53"/>
      <c r="BM3521" s="47" t="e">
        <f>COUNTIFS(A$2:$AC3521,#REF!,M$2:$AL3521,M3521)</f>
        <v>#VALUE!</v>
      </c>
      <c r="BN3521" s="47">
        <v>0</v>
      </c>
      <c r="BO3521" s="151">
        <v>35</v>
      </c>
      <c r="BP3521" s="151">
        <v>0</v>
      </c>
      <c r="BQ3521" s="47">
        <v>35</v>
      </c>
      <c r="BR3521" s="61">
        <v>1</v>
      </c>
      <c r="BS3521" s="61">
        <v>1</v>
      </c>
      <c r="BT3521" s="44">
        <f t="shared" si="313"/>
        <v>45</v>
      </c>
      <c r="BW3521" s="40" t="s">
        <v>67</v>
      </c>
      <c r="BY3521" s="55"/>
      <c r="BZ3521" s="1" t="s">
        <v>22426</v>
      </c>
    </row>
    <row r="3522" spans="1:78" ht="15" customHeight="1">
      <c r="A3522" s="25" t="s">
        <v>14226</v>
      </c>
      <c r="B3522" s="42" t="s">
        <v>18120</v>
      </c>
      <c r="D3522" s="263">
        <v>0</v>
      </c>
      <c r="E3522" s="92" t="s">
        <v>76</v>
      </c>
      <c r="F3522" s="92" t="s">
        <v>14586</v>
      </c>
      <c r="G3522" s="275"/>
      <c r="H3522" s="275"/>
      <c r="I3522" s="92" t="s">
        <v>15093</v>
      </c>
      <c r="J3522" s="43" t="s">
        <v>15094</v>
      </c>
      <c r="M3522" s="44" t="s">
        <v>91</v>
      </c>
      <c r="N3522" s="45" t="s">
        <v>6210</v>
      </c>
      <c r="O3522" s="42" t="s">
        <v>81</v>
      </c>
      <c r="P3522" s="42" t="s">
        <v>16475</v>
      </c>
      <c r="Q3522" s="85" t="s">
        <v>105</v>
      </c>
      <c r="R3522" s="85" t="s">
        <v>105</v>
      </c>
      <c r="S3522" s="42" t="s">
        <v>18121</v>
      </c>
      <c r="T3522" s="42" t="s">
        <v>18122</v>
      </c>
      <c r="U3522" s="92" t="s">
        <v>73</v>
      </c>
      <c r="V3522" s="92" t="s">
        <v>73</v>
      </c>
      <c r="W3522" s="92" t="s">
        <v>73</v>
      </c>
      <c r="X3522" s="149">
        <v>41048</v>
      </c>
      <c r="Y3522" s="149">
        <v>41182</v>
      </c>
      <c r="Z3522" s="44">
        <f t="shared" si="314"/>
        <v>2012</v>
      </c>
      <c r="AA3522" s="44">
        <f t="shared" si="315"/>
        <v>5</v>
      </c>
      <c r="AB3522" s="44">
        <v>0</v>
      </c>
      <c r="AC3522" s="92" t="s">
        <v>302</v>
      </c>
      <c r="AD3522" s="92" t="s">
        <v>15097</v>
      </c>
      <c r="AE3522" s="92" t="s">
        <v>18123</v>
      </c>
      <c r="AF3522" s="92" t="s">
        <v>18124</v>
      </c>
      <c r="AG3522" s="92" t="s">
        <v>949</v>
      </c>
      <c r="AH3522" s="92" t="s">
        <v>105</v>
      </c>
      <c r="AI3522" s="92" t="s">
        <v>18125</v>
      </c>
      <c r="AJ3522" s="92" t="s">
        <v>18126</v>
      </c>
      <c r="AK3522" s="92"/>
      <c r="AL3522" s="92"/>
      <c r="AM3522" s="47">
        <v>1</v>
      </c>
      <c r="AN3522" s="47">
        <v>1</v>
      </c>
      <c r="AO3522" s="47">
        <v>6</v>
      </c>
      <c r="AP3522" s="47">
        <v>5</v>
      </c>
      <c r="AQ3522" s="47"/>
      <c r="AR3522" s="47"/>
      <c r="AS3522" s="150">
        <v>0</v>
      </c>
      <c r="AT3522" s="61">
        <v>1</v>
      </c>
      <c r="AU3522" s="61">
        <v>1</v>
      </c>
      <c r="AV3522" s="47"/>
      <c r="AW3522" s="61">
        <v>1</v>
      </c>
      <c r="AX3522" s="61"/>
      <c r="AY3522" s="44">
        <f t="shared" ref="AY3522:AY3585" si="317">Y3522-X3522+1</f>
        <v>135</v>
      </c>
      <c r="AZ3522" s="47"/>
      <c r="BA3522" s="47"/>
      <c r="BB3522" s="47"/>
      <c r="BC3522" s="48"/>
      <c r="BD3522" s="150"/>
      <c r="BE3522" s="96"/>
      <c r="BF3522" s="96"/>
      <c r="BG3522" s="51"/>
      <c r="BH3522" s="51">
        <f t="shared" si="316"/>
        <v>1</v>
      </c>
      <c r="BI3522" s="51">
        <v>5</v>
      </c>
      <c r="BJ3522" s="52"/>
      <c r="BK3522" s="52"/>
      <c r="BL3522" s="53"/>
      <c r="BM3522" s="47" t="e">
        <f>COUNTIFS(A$2:$AC3522,#REF!,M$2:$AL3522,M3522)</f>
        <v>#VALUE!</v>
      </c>
      <c r="BN3522" s="47">
        <v>0</v>
      </c>
      <c r="BO3522" s="151">
        <v>135</v>
      </c>
      <c r="BP3522" s="151">
        <v>0</v>
      </c>
      <c r="BQ3522" s="47">
        <v>135</v>
      </c>
      <c r="BR3522" s="61">
        <v>1</v>
      </c>
      <c r="BS3522" s="61">
        <v>1</v>
      </c>
      <c r="BT3522" s="44">
        <f t="shared" si="313"/>
        <v>49</v>
      </c>
      <c r="BW3522" s="40" t="s">
        <v>67</v>
      </c>
      <c r="BY3522" s="55"/>
      <c r="BZ3522" s="1" t="s">
        <v>22426</v>
      </c>
    </row>
    <row r="3523" spans="1:78" ht="15" customHeight="1">
      <c r="A3523" s="25" t="s">
        <v>14226</v>
      </c>
      <c r="B3523" s="42" t="s">
        <v>18127</v>
      </c>
      <c r="D3523" s="263">
        <v>0</v>
      </c>
      <c r="E3523" s="92" t="s">
        <v>76</v>
      </c>
      <c r="F3523" s="92" t="s">
        <v>14586</v>
      </c>
      <c r="G3523" s="275"/>
      <c r="H3523" s="275"/>
      <c r="I3523" s="92" t="s">
        <v>18128</v>
      </c>
      <c r="J3523" s="43" t="s">
        <v>18129</v>
      </c>
      <c r="M3523" s="44" t="s">
        <v>121</v>
      </c>
      <c r="N3523" s="45" t="s">
        <v>189</v>
      </c>
      <c r="O3523" s="42" t="s">
        <v>81</v>
      </c>
      <c r="P3523" s="42" t="s">
        <v>16475</v>
      </c>
      <c r="Q3523" s="85" t="s">
        <v>105</v>
      </c>
      <c r="R3523" s="85" t="s">
        <v>105</v>
      </c>
      <c r="S3523" s="42" t="s">
        <v>18130</v>
      </c>
      <c r="T3523" s="42" t="s">
        <v>18131</v>
      </c>
      <c r="U3523" s="92" t="s">
        <v>73</v>
      </c>
      <c r="V3523" s="92" t="s">
        <v>73</v>
      </c>
      <c r="W3523" s="92" t="s">
        <v>73</v>
      </c>
      <c r="X3523" s="149">
        <v>41061</v>
      </c>
      <c r="Y3523" s="149">
        <v>41092</v>
      </c>
      <c r="Z3523" s="44">
        <f t="shared" si="314"/>
        <v>2012</v>
      </c>
      <c r="AA3523" s="44">
        <f t="shared" si="315"/>
        <v>6</v>
      </c>
      <c r="AB3523" s="44">
        <v>0</v>
      </c>
      <c r="AC3523" s="92" t="s">
        <v>302</v>
      </c>
      <c r="AD3523" s="92" t="s">
        <v>15097</v>
      </c>
      <c r="AE3523" s="92" t="s">
        <v>105</v>
      </c>
      <c r="AF3523" s="92" t="s">
        <v>105</v>
      </c>
      <c r="AG3523" s="92" t="s">
        <v>105</v>
      </c>
      <c r="AH3523" s="92" t="s">
        <v>105</v>
      </c>
      <c r="AI3523" s="92" t="s">
        <v>18132</v>
      </c>
      <c r="AJ3523" s="92" t="s">
        <v>18133</v>
      </c>
      <c r="AK3523" s="92"/>
      <c r="AL3523" s="92"/>
      <c r="AM3523" s="47">
        <v>1</v>
      </c>
      <c r="AN3523" s="47">
        <v>1</v>
      </c>
      <c r="AO3523" s="47">
        <v>3</v>
      </c>
      <c r="AP3523" s="47">
        <v>88</v>
      </c>
      <c r="AQ3523" s="47"/>
      <c r="AR3523" s="47"/>
      <c r="AS3523" s="150">
        <v>0</v>
      </c>
      <c r="AT3523" s="61">
        <v>1</v>
      </c>
      <c r="AU3523" s="61">
        <v>1</v>
      </c>
      <c r="AV3523" s="47"/>
      <c r="AW3523" s="61">
        <v>1</v>
      </c>
      <c r="AX3523" s="61"/>
      <c r="AY3523" s="44">
        <f t="shared" si="317"/>
        <v>32</v>
      </c>
      <c r="AZ3523" s="47"/>
      <c r="BA3523" s="47"/>
      <c r="BB3523" s="47"/>
      <c r="BC3523" s="48"/>
      <c r="BD3523" s="150"/>
      <c r="BE3523" s="96"/>
      <c r="BF3523" s="96"/>
      <c r="BG3523" s="51"/>
      <c r="BH3523" s="51">
        <f t="shared" si="316"/>
        <v>1</v>
      </c>
      <c r="BI3523" s="51">
        <v>5</v>
      </c>
      <c r="BJ3523" s="52"/>
      <c r="BK3523" s="52"/>
      <c r="BL3523" s="53"/>
      <c r="BM3523" s="47" t="e">
        <f>COUNTIFS(A$2:$AC3523,#REF!,M$2:$AL3523,M3523)</f>
        <v>#VALUE!</v>
      </c>
      <c r="BN3523" s="47">
        <v>0</v>
      </c>
      <c r="BO3523" s="151">
        <v>32</v>
      </c>
      <c r="BP3523" s="151">
        <v>0</v>
      </c>
      <c r="BQ3523" s="47">
        <v>32</v>
      </c>
      <c r="BR3523" s="61">
        <v>1</v>
      </c>
      <c r="BS3523" s="61">
        <v>1</v>
      </c>
      <c r="BT3523" s="44">
        <f t="shared" si="313"/>
        <v>62</v>
      </c>
      <c r="BW3523" s="40" t="s">
        <v>67</v>
      </c>
      <c r="BY3523" s="55"/>
      <c r="BZ3523" s="1" t="s">
        <v>22427</v>
      </c>
    </row>
    <row r="3524" spans="1:78" ht="15" customHeight="1">
      <c r="A3524" s="25" t="s">
        <v>14226</v>
      </c>
      <c r="B3524" s="298" t="s">
        <v>18134</v>
      </c>
      <c r="D3524" s="263">
        <v>0</v>
      </c>
      <c r="E3524" s="92" t="s">
        <v>76</v>
      </c>
      <c r="F3524" s="92" t="s">
        <v>14586</v>
      </c>
      <c r="G3524" s="275"/>
      <c r="H3524" s="275"/>
      <c r="I3524" s="296" t="s">
        <v>22355</v>
      </c>
      <c r="J3524" s="296" t="s">
        <v>22354</v>
      </c>
      <c r="M3524" s="44" t="s">
        <v>565</v>
      </c>
      <c r="N3524" s="45" t="s">
        <v>18135</v>
      </c>
      <c r="O3524" s="42" t="s">
        <v>81</v>
      </c>
      <c r="P3524" s="42" t="s">
        <v>14480</v>
      </c>
      <c r="Q3524" s="85" t="s">
        <v>105</v>
      </c>
      <c r="R3524" s="85" t="s">
        <v>105</v>
      </c>
      <c r="S3524" s="42" t="s">
        <v>18136</v>
      </c>
      <c r="T3524" s="42" t="s">
        <v>73</v>
      </c>
      <c r="U3524" s="92" t="s">
        <v>73</v>
      </c>
      <c r="V3524" s="92" t="s">
        <v>73</v>
      </c>
      <c r="W3524" s="92" t="s">
        <v>73</v>
      </c>
      <c r="X3524" s="149">
        <v>41218</v>
      </c>
      <c r="Y3524" s="149">
        <v>41227</v>
      </c>
      <c r="Z3524" s="44">
        <f t="shared" si="314"/>
        <v>2012</v>
      </c>
      <c r="AA3524" s="44">
        <f t="shared" si="315"/>
        <v>11</v>
      </c>
      <c r="AB3524" s="44">
        <v>0</v>
      </c>
      <c r="AC3524" s="92" t="s">
        <v>18137</v>
      </c>
      <c r="AD3524" s="92" t="s">
        <v>73</v>
      </c>
      <c r="AE3524" s="92" t="s">
        <v>12219</v>
      </c>
      <c r="AF3524" s="92" t="s">
        <v>12219</v>
      </c>
      <c r="AG3524" s="92" t="s">
        <v>105</v>
      </c>
      <c r="AH3524" s="92" t="s">
        <v>105</v>
      </c>
      <c r="AI3524" s="92" t="s">
        <v>18138</v>
      </c>
      <c r="AJ3524" s="92" t="s">
        <v>105</v>
      </c>
      <c r="AK3524" s="92" t="s">
        <v>18139</v>
      </c>
      <c r="AL3524" s="92"/>
      <c r="AM3524" s="47">
        <v>1</v>
      </c>
      <c r="AN3524" s="47">
        <v>2</v>
      </c>
      <c r="AO3524" s="47">
        <v>3</v>
      </c>
      <c r="AP3524" s="47">
        <v>88</v>
      </c>
      <c r="AQ3524" s="47"/>
      <c r="AR3524" s="47"/>
      <c r="AS3524" s="150">
        <v>0</v>
      </c>
      <c r="AT3524" s="61">
        <v>1</v>
      </c>
      <c r="AU3524" s="61">
        <v>1</v>
      </c>
      <c r="AV3524" s="47"/>
      <c r="AW3524" s="61">
        <v>1</v>
      </c>
      <c r="AX3524" s="61"/>
      <c r="AY3524" s="44">
        <f t="shared" si="317"/>
        <v>10</v>
      </c>
      <c r="AZ3524" s="47"/>
      <c r="BA3524" s="47"/>
      <c r="BB3524" s="47"/>
      <c r="BC3524" s="48"/>
      <c r="BD3524" s="66"/>
      <c r="BE3524" s="96"/>
      <c r="BF3524" s="96"/>
      <c r="BG3524" s="51"/>
      <c r="BH3524" s="51">
        <f t="shared" si="316"/>
        <v>1</v>
      </c>
      <c r="BI3524" s="51">
        <v>2</v>
      </c>
      <c r="BJ3524" s="52"/>
      <c r="BK3524" s="52"/>
      <c r="BL3524" s="53"/>
      <c r="BM3524" s="47" t="e">
        <f>COUNTIFS(A$2:$AC3524,#REF!,M$2:$AL3524,M3524)</f>
        <v>#VALUE!</v>
      </c>
      <c r="BN3524" s="47">
        <v>1</v>
      </c>
      <c r="BO3524" s="152">
        <v>10</v>
      </c>
      <c r="BP3524" s="152">
        <v>0</v>
      </c>
      <c r="BQ3524" s="47">
        <v>10</v>
      </c>
      <c r="BR3524" s="61">
        <v>1</v>
      </c>
      <c r="BS3524" s="61">
        <v>1</v>
      </c>
      <c r="BT3524" s="44">
        <f t="shared" si="313"/>
        <v>219</v>
      </c>
      <c r="BW3524" s="40" t="s">
        <v>67</v>
      </c>
      <c r="BX3524" s="324" t="s">
        <v>22493</v>
      </c>
      <c r="BY3524" s="55"/>
      <c r="BZ3524" s="1" t="s">
        <v>22426</v>
      </c>
    </row>
    <row r="3525" spans="1:78" ht="15" customHeight="1">
      <c r="A3525" s="25" t="s">
        <v>14226</v>
      </c>
      <c r="B3525" s="298" t="s">
        <v>18140</v>
      </c>
      <c r="D3525" s="263">
        <v>0</v>
      </c>
      <c r="E3525" s="92" t="s">
        <v>76</v>
      </c>
      <c r="F3525" s="92" t="s">
        <v>14586</v>
      </c>
      <c r="G3525" s="275"/>
      <c r="H3525" s="275"/>
      <c r="I3525" s="294" t="s">
        <v>22370</v>
      </c>
      <c r="J3525" s="294" t="s">
        <v>22364</v>
      </c>
      <c r="M3525" s="44" t="s">
        <v>565</v>
      </c>
      <c r="N3525" s="45" t="s">
        <v>12218</v>
      </c>
      <c r="O3525" s="42" t="s">
        <v>81</v>
      </c>
      <c r="P3525" s="42" t="s">
        <v>14480</v>
      </c>
      <c r="Q3525" s="85" t="s">
        <v>105</v>
      </c>
      <c r="R3525" s="85" t="s">
        <v>105</v>
      </c>
      <c r="S3525" s="42" t="s">
        <v>18141</v>
      </c>
      <c r="T3525" s="42" t="s">
        <v>73</v>
      </c>
      <c r="U3525" s="92" t="s">
        <v>73</v>
      </c>
      <c r="V3525" s="92" t="s">
        <v>73</v>
      </c>
      <c r="W3525" s="92" t="s">
        <v>73</v>
      </c>
      <c r="X3525" s="149">
        <v>41208</v>
      </c>
      <c r="Y3525" s="149">
        <v>41217</v>
      </c>
      <c r="Z3525" s="44">
        <f t="shared" si="314"/>
        <v>2012</v>
      </c>
      <c r="AA3525" s="44">
        <f t="shared" si="315"/>
        <v>10</v>
      </c>
      <c r="AB3525" s="44">
        <v>0</v>
      </c>
      <c r="AC3525" s="92" t="s">
        <v>12219</v>
      </c>
      <c r="AD3525" s="92" t="s">
        <v>12219</v>
      </c>
      <c r="AE3525" s="92" t="s">
        <v>105</v>
      </c>
      <c r="AF3525" s="92" t="s">
        <v>105</v>
      </c>
      <c r="AG3525" s="92" t="s">
        <v>105</v>
      </c>
      <c r="AH3525" s="92" t="s">
        <v>105</v>
      </c>
      <c r="AI3525" s="92" t="s">
        <v>18142</v>
      </c>
      <c r="AJ3525" s="92" t="s">
        <v>105</v>
      </c>
      <c r="AK3525" s="92" t="s">
        <v>18143</v>
      </c>
      <c r="AL3525" s="92"/>
      <c r="AM3525" s="47">
        <v>1</v>
      </c>
      <c r="AN3525" s="47">
        <v>2</v>
      </c>
      <c r="AO3525" s="47">
        <v>3</v>
      </c>
      <c r="AP3525" s="47">
        <v>88</v>
      </c>
      <c r="AQ3525" s="47"/>
      <c r="AR3525" s="47"/>
      <c r="AS3525" s="150">
        <v>0</v>
      </c>
      <c r="AT3525" s="61">
        <v>1</v>
      </c>
      <c r="AU3525" s="61">
        <v>1</v>
      </c>
      <c r="AV3525" s="47"/>
      <c r="AW3525" s="61">
        <v>1</v>
      </c>
      <c r="AX3525" s="61"/>
      <c r="AY3525" s="44">
        <f t="shared" si="317"/>
        <v>10</v>
      </c>
      <c r="AZ3525" s="47"/>
      <c r="BA3525" s="47"/>
      <c r="BB3525" s="47"/>
      <c r="BC3525" s="48"/>
      <c r="BD3525" s="66"/>
      <c r="BE3525" s="96"/>
      <c r="BF3525" s="96"/>
      <c r="BG3525" s="51"/>
      <c r="BH3525" s="51">
        <f t="shared" si="316"/>
        <v>1</v>
      </c>
      <c r="BI3525" s="51">
        <v>2</v>
      </c>
      <c r="BJ3525" s="52"/>
      <c r="BK3525" s="52"/>
      <c r="BL3525" s="53"/>
      <c r="BM3525" s="47" t="e">
        <f>COUNTIFS(A$2:$AC3525,#REF!,M$2:$AL3525,M3525)</f>
        <v>#VALUE!</v>
      </c>
      <c r="BN3525" s="47">
        <v>0</v>
      </c>
      <c r="BO3525" s="152">
        <v>10</v>
      </c>
      <c r="BP3525" s="152">
        <v>0</v>
      </c>
      <c r="BQ3525" s="47">
        <v>10</v>
      </c>
      <c r="BR3525" s="61">
        <v>1</v>
      </c>
      <c r="BS3525" s="61">
        <v>1</v>
      </c>
      <c r="BT3525" s="44">
        <f t="shared" si="313"/>
        <v>209</v>
      </c>
      <c r="BW3525" s="40" t="s">
        <v>67</v>
      </c>
      <c r="BY3525" s="55"/>
      <c r="BZ3525" s="1" t="s">
        <v>22426</v>
      </c>
    </row>
    <row r="3526" spans="1:78" ht="15" customHeight="1">
      <c r="A3526" s="25" t="s">
        <v>14226</v>
      </c>
      <c r="B3526" s="298" t="s">
        <v>18144</v>
      </c>
      <c r="D3526" s="263">
        <v>0</v>
      </c>
      <c r="E3526" s="92" t="s">
        <v>76</v>
      </c>
      <c r="F3526" s="92" t="s">
        <v>14586</v>
      </c>
      <c r="G3526" s="275"/>
      <c r="H3526" s="275"/>
      <c r="I3526" s="294" t="s">
        <v>22377</v>
      </c>
      <c r="J3526" s="294" t="s">
        <v>22378</v>
      </c>
      <c r="M3526" s="44" t="s">
        <v>121</v>
      </c>
      <c r="N3526" s="45" t="s">
        <v>18145</v>
      </c>
      <c r="O3526" s="42" t="s">
        <v>81</v>
      </c>
      <c r="P3526" s="42" t="s">
        <v>14480</v>
      </c>
      <c r="Q3526" s="85" t="s">
        <v>105</v>
      </c>
      <c r="R3526" s="85" t="s">
        <v>105</v>
      </c>
      <c r="S3526" s="42" t="s">
        <v>18146</v>
      </c>
      <c r="T3526" s="42" t="s">
        <v>73</v>
      </c>
      <c r="U3526" s="92" t="s">
        <v>73</v>
      </c>
      <c r="V3526" s="92" t="s">
        <v>73</v>
      </c>
      <c r="W3526" s="92" t="s">
        <v>73</v>
      </c>
      <c r="X3526" s="149">
        <v>41202</v>
      </c>
      <c r="Y3526" s="149">
        <v>41273</v>
      </c>
      <c r="Z3526" s="44">
        <f t="shared" si="314"/>
        <v>2012</v>
      </c>
      <c r="AA3526" s="44">
        <f t="shared" si="315"/>
        <v>10</v>
      </c>
      <c r="AB3526" s="44">
        <v>0</v>
      </c>
      <c r="AC3526" s="92" t="s">
        <v>18147</v>
      </c>
      <c r="AD3526" s="92" t="s">
        <v>18148</v>
      </c>
      <c r="AE3526" s="92" t="s">
        <v>12219</v>
      </c>
      <c r="AF3526" s="92" t="s">
        <v>12219</v>
      </c>
      <c r="AG3526" s="92" t="s">
        <v>105</v>
      </c>
      <c r="AH3526" s="92" t="s">
        <v>105</v>
      </c>
      <c r="AI3526" s="92" t="s">
        <v>18149</v>
      </c>
      <c r="AJ3526" s="92" t="s">
        <v>105</v>
      </c>
      <c r="AK3526" s="92" t="s">
        <v>18150</v>
      </c>
      <c r="AL3526" s="92"/>
      <c r="AM3526" s="47">
        <v>1</v>
      </c>
      <c r="AN3526" s="47">
        <v>3</v>
      </c>
      <c r="AO3526" s="47">
        <v>3</v>
      </c>
      <c r="AP3526" s="47">
        <v>88</v>
      </c>
      <c r="AQ3526" s="47"/>
      <c r="AR3526" s="47"/>
      <c r="AS3526" s="150">
        <v>0</v>
      </c>
      <c r="AT3526" s="61">
        <v>1</v>
      </c>
      <c r="AU3526" s="61">
        <v>1</v>
      </c>
      <c r="AV3526" s="47"/>
      <c r="AW3526" s="61">
        <v>1</v>
      </c>
      <c r="AX3526" s="61"/>
      <c r="AY3526" s="44">
        <f t="shared" si="317"/>
        <v>72</v>
      </c>
      <c r="AZ3526" s="47"/>
      <c r="BA3526" s="47"/>
      <c r="BB3526" s="47"/>
      <c r="BC3526" s="48"/>
      <c r="BD3526" s="66"/>
      <c r="BE3526" s="96"/>
      <c r="BF3526" s="96"/>
      <c r="BG3526" s="51"/>
      <c r="BH3526" s="51">
        <f t="shared" si="316"/>
        <v>1</v>
      </c>
      <c r="BI3526" s="51">
        <v>2</v>
      </c>
      <c r="BJ3526" s="52"/>
      <c r="BK3526" s="52"/>
      <c r="BL3526" s="53"/>
      <c r="BM3526" s="47" t="e">
        <f>COUNTIFS(A$2:$AC3526,#REF!,M$2:$AL3526,M3526)</f>
        <v>#VALUE!</v>
      </c>
      <c r="BN3526" s="47">
        <v>1</v>
      </c>
      <c r="BO3526" s="152">
        <v>72</v>
      </c>
      <c r="BP3526" s="152">
        <v>0</v>
      </c>
      <c r="BQ3526" s="47">
        <v>72</v>
      </c>
      <c r="BR3526" s="61">
        <v>1</v>
      </c>
      <c r="BS3526" s="61">
        <v>1</v>
      </c>
      <c r="BT3526" s="44">
        <f t="shared" si="313"/>
        <v>203</v>
      </c>
      <c r="BW3526" s="40" t="s">
        <v>67</v>
      </c>
      <c r="BY3526" s="55"/>
      <c r="BZ3526" s="1" t="s">
        <v>22426</v>
      </c>
    </row>
    <row r="3527" spans="1:78" ht="15" customHeight="1">
      <c r="A3527" s="25" t="s">
        <v>14226</v>
      </c>
      <c r="B3527" s="42" t="s">
        <v>18151</v>
      </c>
      <c r="D3527" s="263">
        <v>0</v>
      </c>
      <c r="E3527" s="92" t="s">
        <v>76</v>
      </c>
      <c r="F3527" s="92" t="s">
        <v>14586</v>
      </c>
      <c r="G3527" s="275"/>
      <c r="H3527" s="275"/>
      <c r="I3527" s="92" t="s">
        <v>12449</v>
      </c>
      <c r="J3527" s="43" t="s">
        <v>12450</v>
      </c>
      <c r="M3527" s="44" t="s">
        <v>121</v>
      </c>
      <c r="N3527" s="45" t="s">
        <v>12451</v>
      </c>
      <c r="O3527" s="42" t="s">
        <v>81</v>
      </c>
      <c r="P3527" s="42" t="s">
        <v>14480</v>
      </c>
      <c r="Q3527" s="85" t="s">
        <v>105</v>
      </c>
      <c r="R3527" s="85" t="s">
        <v>105</v>
      </c>
      <c r="S3527" s="42" t="s">
        <v>18152</v>
      </c>
      <c r="T3527" s="42" t="s">
        <v>73</v>
      </c>
      <c r="U3527" s="92" t="s">
        <v>73</v>
      </c>
      <c r="V3527" s="92" t="s">
        <v>73</v>
      </c>
      <c r="W3527" s="92" t="s">
        <v>73</v>
      </c>
      <c r="X3527" s="149">
        <v>41213</v>
      </c>
      <c r="Y3527" s="149">
        <v>41253</v>
      </c>
      <c r="Z3527" s="44">
        <f t="shared" si="314"/>
        <v>2012</v>
      </c>
      <c r="AA3527" s="44">
        <f t="shared" si="315"/>
        <v>10</v>
      </c>
      <c r="AB3527" s="44">
        <v>0</v>
      </c>
      <c r="AC3527" s="92" t="s">
        <v>12453</v>
      </c>
      <c r="AD3527" s="92" t="s">
        <v>18153</v>
      </c>
      <c r="AE3527" s="92" t="s">
        <v>12219</v>
      </c>
      <c r="AF3527" s="92" t="s">
        <v>12219</v>
      </c>
      <c r="AG3527" s="92" t="s">
        <v>105</v>
      </c>
      <c r="AH3527" s="92" t="s">
        <v>105</v>
      </c>
      <c r="AI3527" s="92" t="s">
        <v>18154</v>
      </c>
      <c r="AJ3527" s="92" t="s">
        <v>105</v>
      </c>
      <c r="AK3527" s="92" t="s">
        <v>18155</v>
      </c>
      <c r="AL3527" s="92"/>
      <c r="AM3527" s="47">
        <v>1</v>
      </c>
      <c r="AN3527" s="47">
        <v>2</v>
      </c>
      <c r="AO3527" s="47">
        <v>3</v>
      </c>
      <c r="AP3527" s="47">
        <v>88</v>
      </c>
      <c r="AQ3527" s="47"/>
      <c r="AR3527" s="47"/>
      <c r="AS3527" s="150">
        <v>0</v>
      </c>
      <c r="AT3527" s="61">
        <v>1</v>
      </c>
      <c r="AU3527" s="61">
        <v>1</v>
      </c>
      <c r="AV3527" s="47"/>
      <c r="AW3527" s="61">
        <v>1</v>
      </c>
      <c r="AX3527" s="61"/>
      <c r="AY3527" s="44">
        <f t="shared" si="317"/>
        <v>41</v>
      </c>
      <c r="AZ3527" s="47"/>
      <c r="BA3527" s="47"/>
      <c r="BB3527" s="47"/>
      <c r="BC3527" s="48"/>
      <c r="BD3527" s="66"/>
      <c r="BE3527" s="96"/>
      <c r="BF3527" s="96"/>
      <c r="BG3527" s="51"/>
      <c r="BH3527" s="51">
        <f t="shared" si="316"/>
        <v>1</v>
      </c>
      <c r="BI3527" s="51">
        <v>3</v>
      </c>
      <c r="BJ3527" s="52"/>
      <c r="BK3527" s="52"/>
      <c r="BL3527" s="53"/>
      <c r="BM3527" s="47" t="e">
        <f>COUNTIFS(A$2:$AC3527,#REF!,M$2:$AL3527,M3527)</f>
        <v>#VALUE!</v>
      </c>
      <c r="BN3527" s="47">
        <v>0</v>
      </c>
      <c r="BO3527" s="152">
        <v>41</v>
      </c>
      <c r="BP3527" s="152">
        <v>0</v>
      </c>
      <c r="BQ3527" s="47">
        <v>41</v>
      </c>
      <c r="BR3527" s="61">
        <v>1</v>
      </c>
      <c r="BS3527" s="61">
        <v>1</v>
      </c>
      <c r="BT3527" s="44">
        <f t="shared" si="313"/>
        <v>214</v>
      </c>
      <c r="BW3527" s="40" t="s">
        <v>67</v>
      </c>
      <c r="BY3527" s="55"/>
      <c r="BZ3527" s="1" t="s">
        <v>22426</v>
      </c>
    </row>
    <row r="3528" spans="1:78" ht="15" customHeight="1">
      <c r="A3528" s="25" t="s">
        <v>14226</v>
      </c>
      <c r="B3528" s="42" t="s">
        <v>18156</v>
      </c>
      <c r="D3528" s="263">
        <v>0</v>
      </c>
      <c r="E3528" s="92" t="s">
        <v>76</v>
      </c>
      <c r="F3528" s="92" t="s">
        <v>14586</v>
      </c>
      <c r="G3528" s="275"/>
      <c r="H3528" s="275"/>
      <c r="I3528" s="92" t="s">
        <v>12449</v>
      </c>
      <c r="J3528" s="43" t="s">
        <v>12450</v>
      </c>
      <c r="M3528" s="44" t="s">
        <v>121</v>
      </c>
      <c r="N3528" s="45" t="s">
        <v>12451</v>
      </c>
      <c r="O3528" s="42" t="s">
        <v>81</v>
      </c>
      <c r="P3528" s="42" t="s">
        <v>14480</v>
      </c>
      <c r="Q3528" s="92" t="s">
        <v>13758</v>
      </c>
      <c r="R3528" s="92" t="s">
        <v>1282</v>
      </c>
      <c r="S3528" s="42" t="s">
        <v>18157</v>
      </c>
      <c r="T3528" s="42" t="s">
        <v>73</v>
      </c>
      <c r="U3528" s="92" t="s">
        <v>73</v>
      </c>
      <c r="V3528" s="92" t="s">
        <v>73</v>
      </c>
      <c r="W3528" s="92" t="s">
        <v>73</v>
      </c>
      <c r="X3528" s="149">
        <v>41160</v>
      </c>
      <c r="Y3528" s="149">
        <v>41183</v>
      </c>
      <c r="Z3528" s="44">
        <f t="shared" si="314"/>
        <v>2012</v>
      </c>
      <c r="AA3528" s="44">
        <f t="shared" si="315"/>
        <v>9</v>
      </c>
      <c r="AB3528" s="44">
        <v>0</v>
      </c>
      <c r="AC3528" s="92" t="s">
        <v>12453</v>
      </c>
      <c r="AD3528" s="92" t="s">
        <v>18153</v>
      </c>
      <c r="AE3528" s="92" t="s">
        <v>12219</v>
      </c>
      <c r="AF3528" s="92" t="s">
        <v>12219</v>
      </c>
      <c r="AG3528" s="92" t="s">
        <v>105</v>
      </c>
      <c r="AH3528" s="92" t="s">
        <v>105</v>
      </c>
      <c r="AI3528" s="92" t="s">
        <v>18158</v>
      </c>
      <c r="AJ3528" s="92" t="s">
        <v>105</v>
      </c>
      <c r="AK3528" s="92" t="s">
        <v>18159</v>
      </c>
      <c r="AL3528" s="92"/>
      <c r="AM3528" s="47">
        <v>1</v>
      </c>
      <c r="AN3528" s="47">
        <v>2</v>
      </c>
      <c r="AO3528" s="47">
        <v>3</v>
      </c>
      <c r="AP3528" s="47">
        <v>88</v>
      </c>
      <c r="AQ3528" s="47"/>
      <c r="AR3528" s="47"/>
      <c r="AS3528" s="150">
        <v>1</v>
      </c>
      <c r="AT3528" s="61">
        <v>1</v>
      </c>
      <c r="AU3528" s="61">
        <v>1</v>
      </c>
      <c r="AV3528" s="47"/>
      <c r="AW3528" s="61">
        <v>1</v>
      </c>
      <c r="AX3528" s="61"/>
      <c r="AY3528" s="44">
        <f t="shared" si="317"/>
        <v>24</v>
      </c>
      <c r="AZ3528" s="47"/>
      <c r="BA3528" s="47"/>
      <c r="BB3528" s="47"/>
      <c r="BC3528" s="48"/>
      <c r="BD3528" s="66"/>
      <c r="BE3528" s="96"/>
      <c r="BF3528" s="96"/>
      <c r="BG3528" s="51"/>
      <c r="BH3528" s="51">
        <f t="shared" si="316"/>
        <v>1</v>
      </c>
      <c r="BI3528" s="51">
        <v>3</v>
      </c>
      <c r="BJ3528" s="52"/>
      <c r="BK3528" s="52"/>
      <c r="BL3528" s="53"/>
      <c r="BM3528" s="47" t="e">
        <f>COUNTIFS(A$2:$AC3528,#REF!,M$2:$AL3528,M3528)</f>
        <v>#VALUE!</v>
      </c>
      <c r="BN3528" s="47">
        <v>0</v>
      </c>
      <c r="BO3528" s="152">
        <v>24</v>
      </c>
      <c r="BP3528" s="152">
        <v>0</v>
      </c>
      <c r="BQ3528" s="47">
        <v>24</v>
      </c>
      <c r="BR3528" s="61">
        <v>1</v>
      </c>
      <c r="BS3528" s="61">
        <v>1</v>
      </c>
      <c r="BT3528" s="44">
        <f t="shared" si="313"/>
        <v>161</v>
      </c>
      <c r="BW3528" s="40" t="s">
        <v>67</v>
      </c>
      <c r="BY3528" s="55"/>
      <c r="BZ3528" s="1" t="s">
        <v>22426</v>
      </c>
    </row>
    <row r="3529" spans="1:78" ht="15" customHeight="1">
      <c r="A3529" s="25" t="s">
        <v>14226</v>
      </c>
      <c r="B3529" s="42" t="s">
        <v>18160</v>
      </c>
      <c r="D3529" s="263">
        <v>0</v>
      </c>
      <c r="E3529" s="92" t="s">
        <v>76</v>
      </c>
      <c r="F3529" s="92" t="s">
        <v>14586</v>
      </c>
      <c r="G3529" s="275"/>
      <c r="H3529" s="275"/>
      <c r="I3529" s="92" t="s">
        <v>12449</v>
      </c>
      <c r="J3529" s="43" t="s">
        <v>12450</v>
      </c>
      <c r="M3529" s="44" t="s">
        <v>121</v>
      </c>
      <c r="N3529" s="45" t="s">
        <v>12451</v>
      </c>
      <c r="O3529" s="42" t="s">
        <v>81</v>
      </c>
      <c r="P3529" s="42" t="s">
        <v>14480</v>
      </c>
      <c r="Q3529" s="85" t="s">
        <v>105</v>
      </c>
      <c r="R3529" s="85" t="s">
        <v>105</v>
      </c>
      <c r="S3529" s="42" t="s">
        <v>18161</v>
      </c>
      <c r="T3529" s="42" t="s">
        <v>73</v>
      </c>
      <c r="U3529" s="92" t="s">
        <v>73</v>
      </c>
      <c r="V3529" s="92" t="s">
        <v>73</v>
      </c>
      <c r="W3529" s="92" t="s">
        <v>73</v>
      </c>
      <c r="X3529" s="149">
        <v>41125</v>
      </c>
      <c r="Y3529" s="149">
        <v>41161</v>
      </c>
      <c r="Z3529" s="44">
        <f t="shared" si="314"/>
        <v>2012</v>
      </c>
      <c r="AA3529" s="44">
        <f t="shared" si="315"/>
        <v>8</v>
      </c>
      <c r="AB3529" s="44">
        <v>0</v>
      </c>
      <c r="AC3529" s="92" t="s">
        <v>12453</v>
      </c>
      <c r="AD3529" s="92" t="s">
        <v>18153</v>
      </c>
      <c r="AE3529" s="92" t="s">
        <v>12219</v>
      </c>
      <c r="AF3529" s="92" t="s">
        <v>12219</v>
      </c>
      <c r="AG3529" s="92" t="s">
        <v>105</v>
      </c>
      <c r="AH3529" s="92" t="s">
        <v>105</v>
      </c>
      <c r="AI3529" s="92" t="s">
        <v>105</v>
      </c>
      <c r="AJ3529" s="92" t="s">
        <v>105</v>
      </c>
      <c r="AK3529" s="92" t="s">
        <v>18162</v>
      </c>
      <c r="AL3529" s="92"/>
      <c r="AM3529" s="47">
        <v>1</v>
      </c>
      <c r="AN3529" s="47">
        <v>2</v>
      </c>
      <c r="AO3529" s="47">
        <v>3</v>
      </c>
      <c r="AP3529" s="47">
        <v>88</v>
      </c>
      <c r="AQ3529" s="47"/>
      <c r="AR3529" s="47"/>
      <c r="AS3529" s="150">
        <v>0</v>
      </c>
      <c r="AT3529" s="49">
        <v>1</v>
      </c>
      <c r="AU3529" s="49">
        <v>1</v>
      </c>
      <c r="AV3529" s="47"/>
      <c r="AW3529" s="49">
        <v>1</v>
      </c>
      <c r="AX3529" s="49"/>
      <c r="AY3529" s="44">
        <f t="shared" si="317"/>
        <v>37</v>
      </c>
      <c r="AZ3529" s="47"/>
      <c r="BA3529" s="47"/>
      <c r="BB3529" s="47"/>
      <c r="BC3529" s="48"/>
      <c r="BD3529" s="66"/>
      <c r="BE3529" s="96"/>
      <c r="BF3529" s="96"/>
      <c r="BG3529" s="51"/>
      <c r="BH3529" s="51">
        <f t="shared" si="316"/>
        <v>1</v>
      </c>
      <c r="BI3529" s="51">
        <v>3</v>
      </c>
      <c r="BJ3529" s="52"/>
      <c r="BK3529" s="52"/>
      <c r="BL3529" s="53"/>
      <c r="BM3529" s="47" t="e">
        <f>COUNTIFS(A$2:$AC3529,#REF!,M$2:$AL3529,M3529)</f>
        <v>#VALUE!</v>
      </c>
      <c r="BN3529" s="47">
        <v>0</v>
      </c>
      <c r="BO3529" s="152">
        <v>37</v>
      </c>
      <c r="BP3529" s="152">
        <v>0</v>
      </c>
      <c r="BQ3529" s="47">
        <v>37</v>
      </c>
      <c r="BR3529" s="49">
        <v>1</v>
      </c>
      <c r="BS3529" s="49">
        <v>1</v>
      </c>
      <c r="BT3529" s="44">
        <f t="shared" si="313"/>
        <v>126</v>
      </c>
      <c r="BW3529" s="40" t="s">
        <v>67</v>
      </c>
      <c r="BY3529" s="55"/>
      <c r="BZ3529" s="1" t="s">
        <v>22426</v>
      </c>
    </row>
    <row r="3530" spans="1:78" ht="15" customHeight="1">
      <c r="A3530" s="25" t="s">
        <v>14226</v>
      </c>
      <c r="B3530" s="298" t="s">
        <v>18163</v>
      </c>
      <c r="D3530" s="263">
        <v>0</v>
      </c>
      <c r="E3530" s="92" t="s">
        <v>76</v>
      </c>
      <c r="F3530" s="92" t="s">
        <v>14586</v>
      </c>
      <c r="G3530" s="275"/>
      <c r="H3530" s="275"/>
      <c r="I3530" s="92" t="s">
        <v>12211</v>
      </c>
      <c r="J3530" s="306" t="s">
        <v>22422</v>
      </c>
      <c r="M3530" s="44" t="s">
        <v>121</v>
      </c>
      <c r="N3530" s="45" t="s">
        <v>12213</v>
      </c>
      <c r="O3530" s="42" t="s">
        <v>81</v>
      </c>
      <c r="P3530" s="42" t="s">
        <v>14480</v>
      </c>
      <c r="Q3530" s="85" t="s">
        <v>105</v>
      </c>
      <c r="R3530" s="85" t="s">
        <v>105</v>
      </c>
      <c r="S3530" s="42" t="s">
        <v>15688</v>
      </c>
      <c r="T3530" s="42" t="s">
        <v>73</v>
      </c>
      <c r="U3530" s="92" t="s">
        <v>73</v>
      </c>
      <c r="V3530" s="92" t="s">
        <v>73</v>
      </c>
      <c r="W3530" s="92" t="s">
        <v>73</v>
      </c>
      <c r="X3530" s="149">
        <v>41118</v>
      </c>
      <c r="Y3530" s="149">
        <v>41150</v>
      </c>
      <c r="Z3530" s="44">
        <f t="shared" si="314"/>
        <v>2012</v>
      </c>
      <c r="AA3530" s="44">
        <f t="shared" si="315"/>
        <v>7</v>
      </c>
      <c r="AB3530" s="44">
        <v>0</v>
      </c>
      <c r="AC3530" s="92" t="s">
        <v>12216</v>
      </c>
      <c r="AD3530" s="92" t="s">
        <v>12216</v>
      </c>
      <c r="AE3530" s="92" t="s">
        <v>12219</v>
      </c>
      <c r="AF3530" s="92" t="s">
        <v>12219</v>
      </c>
      <c r="AG3530" s="92" t="s">
        <v>105</v>
      </c>
      <c r="AH3530" s="92" t="s">
        <v>105</v>
      </c>
      <c r="AI3530" s="92" t="s">
        <v>18164</v>
      </c>
      <c r="AJ3530" s="92" t="s">
        <v>105</v>
      </c>
      <c r="AK3530" s="92" t="s">
        <v>18165</v>
      </c>
      <c r="AL3530" s="92"/>
      <c r="AM3530" s="47">
        <v>1</v>
      </c>
      <c r="AN3530" s="47">
        <v>1</v>
      </c>
      <c r="AO3530" s="47">
        <v>3</v>
      </c>
      <c r="AP3530" s="47">
        <v>88</v>
      </c>
      <c r="AQ3530" s="47"/>
      <c r="AR3530" s="47"/>
      <c r="AS3530" s="150">
        <v>0</v>
      </c>
      <c r="AT3530" s="61">
        <v>1</v>
      </c>
      <c r="AU3530" s="49">
        <v>1</v>
      </c>
      <c r="AV3530" s="47"/>
      <c r="AW3530" s="61">
        <v>1</v>
      </c>
      <c r="AX3530" s="61"/>
      <c r="AY3530" s="44">
        <f t="shared" si="317"/>
        <v>33</v>
      </c>
      <c r="AZ3530" s="47"/>
      <c r="BA3530" s="47"/>
      <c r="BB3530" s="47"/>
      <c r="BC3530" s="48"/>
      <c r="BD3530" s="66"/>
      <c r="BE3530" s="96"/>
      <c r="BF3530" s="96"/>
      <c r="BG3530" s="51"/>
      <c r="BH3530" s="51">
        <f t="shared" si="316"/>
        <v>1</v>
      </c>
      <c r="BI3530" s="51">
        <v>3</v>
      </c>
      <c r="BJ3530" s="52"/>
      <c r="BK3530" s="52"/>
      <c r="BL3530" s="53"/>
      <c r="BM3530" s="47" t="e">
        <f>COUNTIFS(A$2:$AC3530,#REF!,M$2:$AL3530,M3530)</f>
        <v>#VALUE!</v>
      </c>
      <c r="BN3530" s="47">
        <v>0</v>
      </c>
      <c r="BO3530" s="152">
        <v>33</v>
      </c>
      <c r="BP3530" s="152">
        <v>0</v>
      </c>
      <c r="BQ3530" s="47">
        <v>33</v>
      </c>
      <c r="BR3530" s="49">
        <v>1</v>
      </c>
      <c r="BS3530" s="61">
        <v>1</v>
      </c>
      <c r="BT3530" s="44">
        <f t="shared" si="313"/>
        <v>119</v>
      </c>
      <c r="BW3530" s="40" t="s">
        <v>67</v>
      </c>
      <c r="BY3530" s="55"/>
      <c r="BZ3530" s="1" t="s">
        <v>22426</v>
      </c>
    </row>
    <row r="3531" spans="1:78" ht="15" customHeight="1">
      <c r="A3531" s="25" t="s">
        <v>14226</v>
      </c>
      <c r="B3531" s="298" t="s">
        <v>18166</v>
      </c>
      <c r="D3531" s="263">
        <v>0</v>
      </c>
      <c r="E3531" s="92" t="s">
        <v>76</v>
      </c>
      <c r="F3531" s="92" t="s">
        <v>14586</v>
      </c>
      <c r="G3531" s="275"/>
      <c r="H3531" s="275"/>
      <c r="I3531" s="294" t="s">
        <v>22377</v>
      </c>
      <c r="J3531" s="294" t="s">
        <v>22378</v>
      </c>
      <c r="M3531" s="44" t="s">
        <v>121</v>
      </c>
      <c r="N3531" s="45" t="s">
        <v>18145</v>
      </c>
      <c r="O3531" s="42" t="s">
        <v>81</v>
      </c>
      <c r="P3531" s="42" t="s">
        <v>14480</v>
      </c>
      <c r="Q3531" s="85" t="s">
        <v>105</v>
      </c>
      <c r="R3531" s="85" t="s">
        <v>105</v>
      </c>
      <c r="S3531" s="42" t="s">
        <v>18167</v>
      </c>
      <c r="T3531" s="42" t="s">
        <v>73</v>
      </c>
      <c r="U3531" s="92" t="s">
        <v>73</v>
      </c>
      <c r="V3531" s="92" t="s">
        <v>73</v>
      </c>
      <c r="W3531" s="92" t="s">
        <v>73</v>
      </c>
      <c r="X3531" s="149">
        <v>41097</v>
      </c>
      <c r="Y3531" s="149">
        <v>41176</v>
      </c>
      <c r="Z3531" s="44">
        <f t="shared" si="314"/>
        <v>2012</v>
      </c>
      <c r="AA3531" s="44">
        <f t="shared" si="315"/>
        <v>7</v>
      </c>
      <c r="AB3531" s="44">
        <v>0</v>
      </c>
      <c r="AC3531" s="92" t="s">
        <v>18147</v>
      </c>
      <c r="AD3531" s="92" t="s">
        <v>18147</v>
      </c>
      <c r="AE3531" s="92" t="s">
        <v>12219</v>
      </c>
      <c r="AF3531" s="92" t="s">
        <v>12219</v>
      </c>
      <c r="AG3531" s="92" t="s">
        <v>105</v>
      </c>
      <c r="AH3531" s="92" t="s">
        <v>105</v>
      </c>
      <c r="AI3531" s="92" t="s">
        <v>18168</v>
      </c>
      <c r="AJ3531" s="92" t="s">
        <v>105</v>
      </c>
      <c r="AK3531" s="92" t="s">
        <v>18169</v>
      </c>
      <c r="AL3531" s="92"/>
      <c r="AM3531" s="47">
        <v>1</v>
      </c>
      <c r="AN3531" s="47">
        <v>3</v>
      </c>
      <c r="AO3531" s="47">
        <v>3</v>
      </c>
      <c r="AP3531" s="47">
        <v>88</v>
      </c>
      <c r="AQ3531" s="47"/>
      <c r="AR3531" s="47"/>
      <c r="AS3531" s="150">
        <v>0</v>
      </c>
      <c r="AT3531" s="61">
        <v>1</v>
      </c>
      <c r="AU3531" s="49">
        <v>1</v>
      </c>
      <c r="AV3531" s="47"/>
      <c r="AW3531" s="61">
        <v>1</v>
      </c>
      <c r="AX3531" s="61"/>
      <c r="AY3531" s="44">
        <f t="shared" si="317"/>
        <v>80</v>
      </c>
      <c r="AZ3531" s="47"/>
      <c r="BA3531" s="47"/>
      <c r="BB3531" s="47"/>
      <c r="BC3531" s="48"/>
      <c r="BD3531" s="66"/>
      <c r="BE3531" s="96"/>
      <c r="BF3531" s="96"/>
      <c r="BG3531" s="51"/>
      <c r="BH3531" s="51">
        <f t="shared" si="316"/>
        <v>1</v>
      </c>
      <c r="BI3531" s="51">
        <v>1</v>
      </c>
      <c r="BJ3531" s="52"/>
      <c r="BK3531" s="52"/>
      <c r="BL3531" s="53"/>
      <c r="BM3531" s="47" t="e">
        <f>COUNTIFS(A$2:$AC3531,#REF!,M$2:$AL3531,M3531)</f>
        <v>#VALUE!</v>
      </c>
      <c r="BN3531" s="47">
        <v>0</v>
      </c>
      <c r="BO3531" s="152">
        <v>80</v>
      </c>
      <c r="BP3531" s="152">
        <v>0</v>
      </c>
      <c r="BQ3531" s="47">
        <v>80</v>
      </c>
      <c r="BR3531" s="49">
        <v>1</v>
      </c>
      <c r="BS3531" s="61">
        <v>1</v>
      </c>
      <c r="BT3531" s="44">
        <f t="shared" si="313"/>
        <v>98</v>
      </c>
      <c r="BW3531" s="40" t="s">
        <v>67</v>
      </c>
      <c r="BY3531" s="55"/>
      <c r="BZ3531" s="1" t="s">
        <v>22426</v>
      </c>
    </row>
    <row r="3532" spans="1:78" ht="15" customHeight="1">
      <c r="A3532" s="25" t="s">
        <v>14226</v>
      </c>
      <c r="B3532" s="298" t="s">
        <v>18170</v>
      </c>
      <c r="D3532" s="263">
        <v>0</v>
      </c>
      <c r="E3532" s="92" t="s">
        <v>76</v>
      </c>
      <c r="F3532" s="92" t="s">
        <v>14586</v>
      </c>
      <c r="G3532" s="275"/>
      <c r="H3532" s="275"/>
      <c r="I3532" s="92" t="s">
        <v>12211</v>
      </c>
      <c r="J3532" s="306" t="s">
        <v>22422</v>
      </c>
      <c r="M3532" s="44" t="s">
        <v>121</v>
      </c>
      <c r="N3532" s="45" t="s">
        <v>12213</v>
      </c>
      <c r="O3532" s="42" t="s">
        <v>81</v>
      </c>
      <c r="P3532" s="42" t="s">
        <v>14480</v>
      </c>
      <c r="Q3532" s="85" t="s">
        <v>105</v>
      </c>
      <c r="R3532" s="85" t="s">
        <v>105</v>
      </c>
      <c r="S3532" s="42" t="s">
        <v>18171</v>
      </c>
      <c r="T3532" s="42" t="s">
        <v>73</v>
      </c>
      <c r="U3532" s="92" t="s">
        <v>73</v>
      </c>
      <c r="V3532" s="92" t="s">
        <v>73</v>
      </c>
      <c r="W3532" s="92" t="s">
        <v>73</v>
      </c>
      <c r="X3532" s="149">
        <v>41089</v>
      </c>
      <c r="Y3532" s="149">
        <v>41116</v>
      </c>
      <c r="Z3532" s="44">
        <f t="shared" si="314"/>
        <v>2012</v>
      </c>
      <c r="AA3532" s="44">
        <f t="shared" si="315"/>
        <v>6</v>
      </c>
      <c r="AB3532" s="44">
        <v>0</v>
      </c>
      <c r="AC3532" s="92" t="s">
        <v>12216</v>
      </c>
      <c r="AD3532" s="92" t="s">
        <v>18172</v>
      </c>
      <c r="AE3532" s="92" t="s">
        <v>12219</v>
      </c>
      <c r="AF3532" s="92" t="s">
        <v>12219</v>
      </c>
      <c r="AG3532" s="92" t="s">
        <v>105</v>
      </c>
      <c r="AH3532" s="92" t="s">
        <v>105</v>
      </c>
      <c r="AI3532" s="92" t="s">
        <v>18173</v>
      </c>
      <c r="AJ3532" s="92" t="s">
        <v>105</v>
      </c>
      <c r="AK3532" s="92" t="s">
        <v>18174</v>
      </c>
      <c r="AL3532" s="92"/>
      <c r="AM3532" s="47">
        <v>1</v>
      </c>
      <c r="AN3532" s="47">
        <v>1</v>
      </c>
      <c r="AO3532" s="47">
        <v>3</v>
      </c>
      <c r="AP3532" s="47">
        <v>88</v>
      </c>
      <c r="AQ3532" s="47"/>
      <c r="AR3532" s="47"/>
      <c r="AS3532" s="150">
        <v>0</v>
      </c>
      <c r="AT3532" s="61">
        <v>1</v>
      </c>
      <c r="AU3532" s="61">
        <v>1</v>
      </c>
      <c r="AV3532" s="47"/>
      <c r="AW3532" s="61">
        <v>1</v>
      </c>
      <c r="AX3532" s="61"/>
      <c r="AY3532" s="44">
        <f t="shared" si="317"/>
        <v>28</v>
      </c>
      <c r="AZ3532" s="47"/>
      <c r="BA3532" s="47"/>
      <c r="BB3532" s="47"/>
      <c r="BC3532" s="48"/>
      <c r="BD3532" s="66"/>
      <c r="BE3532" s="96"/>
      <c r="BF3532" s="96"/>
      <c r="BG3532" s="51"/>
      <c r="BH3532" s="51">
        <f t="shared" si="316"/>
        <v>1</v>
      </c>
      <c r="BI3532" s="51">
        <v>1</v>
      </c>
      <c r="BJ3532" s="52"/>
      <c r="BK3532" s="52"/>
      <c r="BL3532" s="53"/>
      <c r="BM3532" s="47" t="e">
        <f>COUNTIFS(A$2:$AC3532,#REF!,M$2:$AL3532,M3532)</f>
        <v>#VALUE!</v>
      </c>
      <c r="BN3532" s="47">
        <v>0</v>
      </c>
      <c r="BO3532" s="152">
        <v>28</v>
      </c>
      <c r="BP3532" s="152">
        <v>0</v>
      </c>
      <c r="BQ3532" s="47">
        <v>28</v>
      </c>
      <c r="BR3532" s="61">
        <v>1</v>
      </c>
      <c r="BS3532" s="61">
        <v>1</v>
      </c>
      <c r="BT3532" s="44">
        <f t="shared" si="313"/>
        <v>90</v>
      </c>
      <c r="BW3532" s="40" t="s">
        <v>67</v>
      </c>
      <c r="BY3532" s="55"/>
      <c r="BZ3532" s="1" t="s">
        <v>22426</v>
      </c>
    </row>
    <row r="3533" spans="1:78" ht="15" customHeight="1">
      <c r="A3533" s="25" t="s">
        <v>14226</v>
      </c>
      <c r="B3533" s="42" t="s">
        <v>18175</v>
      </c>
      <c r="D3533" s="263">
        <v>0</v>
      </c>
      <c r="E3533" s="92" t="s">
        <v>76</v>
      </c>
      <c r="F3533" s="92" t="s">
        <v>14586</v>
      </c>
      <c r="G3533" s="275"/>
      <c r="H3533" s="275"/>
      <c r="I3533" s="92" t="s">
        <v>12449</v>
      </c>
      <c r="J3533" s="43" t="s">
        <v>12450</v>
      </c>
      <c r="M3533" s="44" t="s">
        <v>121</v>
      </c>
      <c r="N3533" s="45" t="s">
        <v>12451</v>
      </c>
      <c r="O3533" s="42" t="s">
        <v>81</v>
      </c>
      <c r="P3533" s="42" t="s">
        <v>14480</v>
      </c>
      <c r="Q3533" s="85" t="s">
        <v>105</v>
      </c>
      <c r="R3533" s="85" t="s">
        <v>105</v>
      </c>
      <c r="S3533" s="42" t="s">
        <v>18176</v>
      </c>
      <c r="T3533" s="42" t="s">
        <v>73</v>
      </c>
      <c r="U3533" s="92" t="s">
        <v>73</v>
      </c>
      <c r="V3533" s="92" t="s">
        <v>73</v>
      </c>
      <c r="W3533" s="92" t="s">
        <v>73</v>
      </c>
      <c r="X3533" s="149">
        <v>41074</v>
      </c>
      <c r="Y3533" s="149">
        <v>41120</v>
      </c>
      <c r="Z3533" s="44">
        <f t="shared" si="314"/>
        <v>2012</v>
      </c>
      <c r="AA3533" s="44">
        <f t="shared" si="315"/>
        <v>6</v>
      </c>
      <c r="AB3533" s="44">
        <v>0</v>
      </c>
      <c r="AC3533" s="92" t="s">
        <v>12453</v>
      </c>
      <c r="AD3533" s="92" t="s">
        <v>18153</v>
      </c>
      <c r="AE3533" s="92" t="s">
        <v>12219</v>
      </c>
      <c r="AF3533" s="92" t="s">
        <v>12219</v>
      </c>
      <c r="AG3533" s="92" t="s">
        <v>105</v>
      </c>
      <c r="AH3533" s="92" t="s">
        <v>105</v>
      </c>
      <c r="AI3533" s="92" t="s">
        <v>18177</v>
      </c>
      <c r="AJ3533" s="92" t="s">
        <v>105</v>
      </c>
      <c r="AK3533" s="92" t="s">
        <v>18178</v>
      </c>
      <c r="AL3533" s="92"/>
      <c r="AM3533" s="47">
        <v>1</v>
      </c>
      <c r="AN3533" s="47">
        <v>2</v>
      </c>
      <c r="AO3533" s="47">
        <v>3</v>
      </c>
      <c r="AP3533" s="47">
        <v>88</v>
      </c>
      <c r="AQ3533" s="47"/>
      <c r="AR3533" s="47"/>
      <c r="AS3533" s="150">
        <v>0</v>
      </c>
      <c r="AT3533" s="61">
        <v>1</v>
      </c>
      <c r="AU3533" s="49">
        <v>1</v>
      </c>
      <c r="AV3533" s="47"/>
      <c r="AW3533" s="61">
        <v>1</v>
      </c>
      <c r="AX3533" s="61"/>
      <c r="AY3533" s="44">
        <f t="shared" si="317"/>
        <v>47</v>
      </c>
      <c r="AZ3533" s="47"/>
      <c r="BA3533" s="47"/>
      <c r="BB3533" s="47"/>
      <c r="BC3533" s="48"/>
      <c r="BD3533" s="66"/>
      <c r="BE3533" s="96"/>
      <c r="BF3533" s="96"/>
      <c r="BG3533" s="51"/>
      <c r="BH3533" s="51">
        <f t="shared" si="316"/>
        <v>1</v>
      </c>
      <c r="BI3533" s="51">
        <v>1</v>
      </c>
      <c r="BJ3533" s="52"/>
      <c r="BK3533" s="52"/>
      <c r="BL3533" s="53"/>
      <c r="BM3533" s="47" t="e">
        <f>COUNTIFS(A$2:$AC3533,#REF!,M$2:$AL3533,M3533)</f>
        <v>#VALUE!</v>
      </c>
      <c r="BN3533" s="47">
        <v>0</v>
      </c>
      <c r="BO3533" s="152">
        <v>47</v>
      </c>
      <c r="BP3533" s="152">
        <v>0</v>
      </c>
      <c r="BQ3533" s="47">
        <v>47</v>
      </c>
      <c r="BR3533" s="49">
        <v>1</v>
      </c>
      <c r="BS3533" s="61">
        <v>1</v>
      </c>
      <c r="BT3533" s="44">
        <f t="shared" ref="BT3533:BT3596" si="318">MAX(MIN((DATE(2013,3,31)+1),X3533+1),DATE(2012,4,1))-MIN(MAX(DATE(2012,4,1),W3533),(DATE(2013,3,31)+1))</f>
        <v>75</v>
      </c>
      <c r="BW3533" s="40" t="s">
        <v>67</v>
      </c>
      <c r="BY3533" s="55"/>
      <c r="BZ3533" s="1" t="s">
        <v>22426</v>
      </c>
    </row>
    <row r="3534" spans="1:78" ht="15" customHeight="1">
      <c r="A3534" s="25" t="s">
        <v>14226</v>
      </c>
      <c r="B3534" s="42" t="s">
        <v>18179</v>
      </c>
      <c r="D3534" s="263">
        <v>0</v>
      </c>
      <c r="E3534" s="92" t="s">
        <v>76</v>
      </c>
      <c r="F3534" s="92" t="s">
        <v>14586</v>
      </c>
      <c r="G3534" s="275"/>
      <c r="H3534" s="275"/>
      <c r="I3534" s="92" t="s">
        <v>12449</v>
      </c>
      <c r="J3534" s="43" t="s">
        <v>12450</v>
      </c>
      <c r="M3534" s="44" t="s">
        <v>121</v>
      </c>
      <c r="N3534" s="45" t="s">
        <v>12451</v>
      </c>
      <c r="O3534" s="42" t="s">
        <v>81</v>
      </c>
      <c r="P3534" s="42" t="s">
        <v>14480</v>
      </c>
      <c r="Q3534" s="85" t="s">
        <v>105</v>
      </c>
      <c r="R3534" s="85" t="s">
        <v>105</v>
      </c>
      <c r="S3534" s="42" t="s">
        <v>18180</v>
      </c>
      <c r="T3534" s="42" t="s">
        <v>73</v>
      </c>
      <c r="U3534" s="92" t="s">
        <v>73</v>
      </c>
      <c r="V3534" s="92" t="s">
        <v>73</v>
      </c>
      <c r="W3534" s="92" t="s">
        <v>73</v>
      </c>
      <c r="X3534" s="149">
        <v>41010</v>
      </c>
      <c r="Y3534" s="149">
        <v>41041</v>
      </c>
      <c r="Z3534" s="44">
        <f t="shared" si="314"/>
        <v>2012</v>
      </c>
      <c r="AA3534" s="44">
        <f t="shared" si="315"/>
        <v>4</v>
      </c>
      <c r="AB3534" s="44">
        <v>0</v>
      </c>
      <c r="AC3534" s="92" t="s">
        <v>12453</v>
      </c>
      <c r="AD3534" s="92" t="s">
        <v>18153</v>
      </c>
      <c r="AE3534" s="92" t="s">
        <v>12219</v>
      </c>
      <c r="AF3534" s="92" t="s">
        <v>105</v>
      </c>
      <c r="AG3534" s="92" t="s">
        <v>105</v>
      </c>
      <c r="AH3534" s="92" t="s">
        <v>105</v>
      </c>
      <c r="AI3534" s="92" t="s">
        <v>18181</v>
      </c>
      <c r="AJ3534" s="92" t="s">
        <v>105</v>
      </c>
      <c r="AK3534" s="92" t="s">
        <v>18182</v>
      </c>
      <c r="AL3534" s="92"/>
      <c r="AM3534" s="47">
        <v>1</v>
      </c>
      <c r="AN3534" s="47">
        <v>2</v>
      </c>
      <c r="AO3534" s="47">
        <v>3</v>
      </c>
      <c r="AP3534" s="47">
        <v>88</v>
      </c>
      <c r="AQ3534" s="47"/>
      <c r="AR3534" s="47"/>
      <c r="AS3534" s="150">
        <v>0</v>
      </c>
      <c r="AT3534" s="61">
        <v>1</v>
      </c>
      <c r="AU3534" s="61">
        <v>1</v>
      </c>
      <c r="AV3534" s="47"/>
      <c r="AW3534" s="61">
        <v>1</v>
      </c>
      <c r="AX3534" s="61"/>
      <c r="AY3534" s="44">
        <f t="shared" si="317"/>
        <v>32</v>
      </c>
      <c r="AZ3534" s="47"/>
      <c r="BA3534" s="47"/>
      <c r="BB3534" s="47"/>
      <c r="BC3534" s="48"/>
      <c r="BD3534" s="66"/>
      <c r="BE3534" s="96"/>
      <c r="BF3534" s="96"/>
      <c r="BG3534" s="51"/>
      <c r="BH3534" s="51">
        <f t="shared" si="316"/>
        <v>1</v>
      </c>
      <c r="BI3534" s="51">
        <v>3</v>
      </c>
      <c r="BJ3534" s="52"/>
      <c r="BK3534" s="52"/>
      <c r="BL3534" s="53"/>
      <c r="BM3534" s="47" t="e">
        <f>COUNTIFS(A$2:$AC3534,#REF!,M$2:$AL3534,M3534)</f>
        <v>#VALUE!</v>
      </c>
      <c r="BN3534" s="47">
        <v>0</v>
      </c>
      <c r="BO3534" s="152">
        <v>32</v>
      </c>
      <c r="BP3534" s="152">
        <v>0</v>
      </c>
      <c r="BQ3534" s="47">
        <v>32</v>
      </c>
      <c r="BR3534" s="61">
        <v>1</v>
      </c>
      <c r="BS3534" s="61">
        <v>1</v>
      </c>
      <c r="BT3534" s="44">
        <f t="shared" si="318"/>
        <v>11</v>
      </c>
      <c r="BW3534" s="40" t="s">
        <v>67</v>
      </c>
      <c r="BY3534" s="55"/>
      <c r="BZ3534" s="1" t="s">
        <v>22426</v>
      </c>
    </row>
    <row r="3535" spans="1:78" ht="15" customHeight="1">
      <c r="A3535" s="25" t="s">
        <v>14226</v>
      </c>
      <c r="B3535" s="298" t="s">
        <v>18183</v>
      </c>
      <c r="D3535" s="263">
        <v>0</v>
      </c>
      <c r="E3535" s="92" t="s">
        <v>76</v>
      </c>
      <c r="F3535" s="92" t="s">
        <v>14586</v>
      </c>
      <c r="G3535" s="275"/>
      <c r="H3535" s="275"/>
      <c r="I3535" s="294" t="s">
        <v>22377</v>
      </c>
      <c r="J3535" s="294" t="s">
        <v>22378</v>
      </c>
      <c r="M3535" s="44" t="s">
        <v>121</v>
      </c>
      <c r="N3535" s="45" t="s">
        <v>22224</v>
      </c>
      <c r="O3535" s="42" t="s">
        <v>81</v>
      </c>
      <c r="P3535" s="42" t="s">
        <v>14480</v>
      </c>
      <c r="Q3535" s="85" t="s">
        <v>105</v>
      </c>
      <c r="R3535" s="85" t="s">
        <v>105</v>
      </c>
      <c r="S3535" s="42" t="s">
        <v>18184</v>
      </c>
      <c r="T3535" s="42" t="s">
        <v>73</v>
      </c>
      <c r="U3535" s="92" t="s">
        <v>73</v>
      </c>
      <c r="V3535" s="92" t="s">
        <v>73</v>
      </c>
      <c r="W3535" s="92" t="s">
        <v>73</v>
      </c>
      <c r="X3535" s="149">
        <v>41044</v>
      </c>
      <c r="Y3535" s="149">
        <v>41060</v>
      </c>
      <c r="Z3535" s="44">
        <f t="shared" si="314"/>
        <v>2012</v>
      </c>
      <c r="AA3535" s="44">
        <f t="shared" si="315"/>
        <v>5</v>
      </c>
      <c r="AB3535" s="44">
        <v>0</v>
      </c>
      <c r="AC3535" s="92" t="s">
        <v>18147</v>
      </c>
      <c r="AD3535" s="92" t="s">
        <v>18147</v>
      </c>
      <c r="AE3535" s="92" t="s">
        <v>12219</v>
      </c>
      <c r="AF3535" s="92" t="s">
        <v>12219</v>
      </c>
      <c r="AG3535" s="92" t="s">
        <v>105</v>
      </c>
      <c r="AH3535" s="92" t="s">
        <v>105</v>
      </c>
      <c r="AI3535" s="92" t="s">
        <v>105</v>
      </c>
      <c r="AJ3535" s="92" t="s">
        <v>105</v>
      </c>
      <c r="AK3535" s="92" t="s">
        <v>18185</v>
      </c>
      <c r="AL3535" s="92"/>
      <c r="AM3535" s="47">
        <v>1</v>
      </c>
      <c r="AN3535" s="47">
        <v>3</v>
      </c>
      <c r="AO3535" s="47">
        <v>3</v>
      </c>
      <c r="AP3535" s="47">
        <v>88</v>
      </c>
      <c r="AQ3535" s="47"/>
      <c r="AR3535" s="47"/>
      <c r="AS3535" s="150">
        <v>0</v>
      </c>
      <c r="AT3535" s="61">
        <v>1</v>
      </c>
      <c r="AU3535" s="49">
        <v>1</v>
      </c>
      <c r="AV3535" s="47"/>
      <c r="AW3535" s="61">
        <v>1</v>
      </c>
      <c r="AX3535" s="61"/>
      <c r="AY3535" s="44">
        <f t="shared" si="317"/>
        <v>17</v>
      </c>
      <c r="AZ3535" s="47"/>
      <c r="BA3535" s="47"/>
      <c r="BB3535" s="47"/>
      <c r="BC3535" s="48"/>
      <c r="BD3535" s="66"/>
      <c r="BE3535" s="96"/>
      <c r="BF3535" s="96"/>
      <c r="BG3535" s="51"/>
      <c r="BH3535" s="51">
        <f t="shared" si="316"/>
        <v>1</v>
      </c>
      <c r="BI3535" s="51">
        <v>3</v>
      </c>
      <c r="BJ3535" s="52"/>
      <c r="BK3535" s="52"/>
      <c r="BL3535" s="53"/>
      <c r="BM3535" s="47" t="e">
        <f>COUNTIFS(A$2:$AC3535,#REF!,M$2:$AL3535,M3535)</f>
        <v>#VALUE!</v>
      </c>
      <c r="BN3535" s="47">
        <v>0</v>
      </c>
      <c r="BO3535" s="152">
        <v>17</v>
      </c>
      <c r="BP3535" s="152">
        <v>0</v>
      </c>
      <c r="BQ3535" s="47">
        <v>17</v>
      </c>
      <c r="BR3535" s="49">
        <v>1</v>
      </c>
      <c r="BS3535" s="61">
        <v>1</v>
      </c>
      <c r="BT3535" s="44">
        <f t="shared" si="318"/>
        <v>45</v>
      </c>
      <c r="BW3535" s="40" t="s">
        <v>67</v>
      </c>
      <c r="BY3535" s="55"/>
      <c r="BZ3535" s="1" t="s">
        <v>22426</v>
      </c>
    </row>
    <row r="3536" spans="1:78" ht="15" customHeight="1">
      <c r="A3536" s="25" t="s">
        <v>14226</v>
      </c>
      <c r="B3536" s="298" t="s">
        <v>18186</v>
      </c>
      <c r="D3536" s="263">
        <v>0</v>
      </c>
      <c r="E3536" s="92" t="s">
        <v>76</v>
      </c>
      <c r="F3536" s="92" t="s">
        <v>14586</v>
      </c>
      <c r="G3536" s="275"/>
      <c r="H3536" s="275"/>
      <c r="I3536" s="292" t="s">
        <v>22353</v>
      </c>
      <c r="J3536" s="294" t="s">
        <v>22352</v>
      </c>
      <c r="M3536" s="44" t="s">
        <v>565</v>
      </c>
      <c r="N3536" s="45" t="s">
        <v>22220</v>
      </c>
      <c r="O3536" s="42" t="s">
        <v>81</v>
      </c>
      <c r="P3536" s="42" t="s">
        <v>14480</v>
      </c>
      <c r="Q3536" s="85" t="s">
        <v>105</v>
      </c>
      <c r="R3536" s="85" t="s">
        <v>105</v>
      </c>
      <c r="S3536" s="42" t="s">
        <v>18187</v>
      </c>
      <c r="T3536" s="42" t="s">
        <v>73</v>
      </c>
      <c r="U3536" s="92" t="s">
        <v>73</v>
      </c>
      <c r="V3536" s="92" t="s">
        <v>73</v>
      </c>
      <c r="W3536" s="92" t="s">
        <v>73</v>
      </c>
      <c r="X3536" s="149">
        <v>41044</v>
      </c>
      <c r="Y3536" s="149">
        <v>41060</v>
      </c>
      <c r="Z3536" s="44">
        <f t="shared" si="314"/>
        <v>2012</v>
      </c>
      <c r="AA3536" s="44">
        <f t="shared" si="315"/>
        <v>5</v>
      </c>
      <c r="AB3536" s="44">
        <v>0</v>
      </c>
      <c r="AC3536" s="92" t="s">
        <v>18188</v>
      </c>
      <c r="AD3536" s="92" t="s">
        <v>73</v>
      </c>
      <c r="AE3536" s="92" t="s">
        <v>12219</v>
      </c>
      <c r="AF3536" s="92" t="s">
        <v>105</v>
      </c>
      <c r="AG3536" s="92" t="s">
        <v>105</v>
      </c>
      <c r="AH3536" s="92" t="s">
        <v>105</v>
      </c>
      <c r="AI3536" s="92" t="s">
        <v>18189</v>
      </c>
      <c r="AJ3536" s="92" t="s">
        <v>105</v>
      </c>
      <c r="AK3536" s="92" t="s">
        <v>18190</v>
      </c>
      <c r="AL3536" s="92"/>
      <c r="AM3536" s="47">
        <v>1</v>
      </c>
      <c r="AN3536" s="47">
        <v>2</v>
      </c>
      <c r="AO3536" s="47">
        <v>3</v>
      </c>
      <c r="AP3536" s="47">
        <v>88</v>
      </c>
      <c r="AQ3536" s="47"/>
      <c r="AR3536" s="47"/>
      <c r="AS3536" s="150">
        <v>0</v>
      </c>
      <c r="AT3536" s="61">
        <v>1</v>
      </c>
      <c r="AU3536" s="61">
        <v>1</v>
      </c>
      <c r="AV3536" s="47"/>
      <c r="AW3536" s="61">
        <v>1</v>
      </c>
      <c r="AX3536" s="61"/>
      <c r="AY3536" s="44">
        <f t="shared" si="317"/>
        <v>17</v>
      </c>
      <c r="AZ3536" s="47"/>
      <c r="BA3536" s="47"/>
      <c r="BB3536" s="47"/>
      <c r="BC3536" s="48"/>
      <c r="BD3536" s="66"/>
      <c r="BE3536" s="96"/>
      <c r="BF3536" s="96"/>
      <c r="BG3536" s="51"/>
      <c r="BH3536" s="51">
        <f t="shared" si="316"/>
        <v>1</v>
      </c>
      <c r="BI3536" s="51">
        <v>1</v>
      </c>
      <c r="BJ3536" s="52"/>
      <c r="BK3536" s="52"/>
      <c r="BL3536" s="53"/>
      <c r="BM3536" s="47" t="e">
        <f>COUNTIFS(A$2:$AC3536,#REF!,M$2:$AL3536,M3536)</f>
        <v>#VALUE!</v>
      </c>
      <c r="BN3536" s="47">
        <v>0</v>
      </c>
      <c r="BO3536" s="152">
        <v>17</v>
      </c>
      <c r="BP3536" s="152">
        <v>0</v>
      </c>
      <c r="BQ3536" s="47">
        <v>17</v>
      </c>
      <c r="BR3536" s="61">
        <v>1</v>
      </c>
      <c r="BS3536" s="61">
        <v>1</v>
      </c>
      <c r="BT3536" s="44">
        <f t="shared" si="318"/>
        <v>45</v>
      </c>
      <c r="BW3536" s="40" t="s">
        <v>67</v>
      </c>
      <c r="BY3536" s="55"/>
      <c r="BZ3536" s="1" t="s">
        <v>22426</v>
      </c>
    </row>
    <row r="3537" spans="1:78" ht="15" customHeight="1">
      <c r="A3537" s="25" t="s">
        <v>14226</v>
      </c>
      <c r="B3537" s="298" t="s">
        <v>18191</v>
      </c>
      <c r="D3537" s="263">
        <v>0</v>
      </c>
      <c r="E3537" s="92" t="s">
        <v>76</v>
      </c>
      <c r="F3537" s="92" t="s">
        <v>14586</v>
      </c>
      <c r="G3537" s="275"/>
      <c r="H3537" s="275"/>
      <c r="I3537" s="294" t="s">
        <v>22371</v>
      </c>
      <c r="J3537" s="294" t="s">
        <v>22361</v>
      </c>
      <c r="M3537" s="44" t="s">
        <v>565</v>
      </c>
      <c r="N3537" s="45" t="s">
        <v>12218</v>
      </c>
      <c r="O3537" s="42" t="s">
        <v>81</v>
      </c>
      <c r="P3537" s="42" t="s">
        <v>14480</v>
      </c>
      <c r="Q3537" s="85" t="s">
        <v>105</v>
      </c>
      <c r="R3537" s="85" t="s">
        <v>105</v>
      </c>
      <c r="S3537" s="42" t="s">
        <v>18192</v>
      </c>
      <c r="T3537" s="42" t="s">
        <v>73</v>
      </c>
      <c r="U3537" s="92" t="s">
        <v>73</v>
      </c>
      <c r="V3537" s="92" t="s">
        <v>73</v>
      </c>
      <c r="W3537" s="92" t="s">
        <v>73</v>
      </c>
      <c r="X3537" s="149">
        <v>41044</v>
      </c>
      <c r="Y3537" s="149">
        <v>41060</v>
      </c>
      <c r="Z3537" s="44">
        <f t="shared" si="314"/>
        <v>2012</v>
      </c>
      <c r="AA3537" s="44">
        <f t="shared" si="315"/>
        <v>5</v>
      </c>
      <c r="AB3537" s="44">
        <v>0</v>
      </c>
      <c r="AC3537" s="92" t="s">
        <v>12219</v>
      </c>
      <c r="AD3537" s="92" t="s">
        <v>73</v>
      </c>
      <c r="AE3537" s="92" t="s">
        <v>105</v>
      </c>
      <c r="AF3537" s="92" t="s">
        <v>105</v>
      </c>
      <c r="AG3537" s="92" t="s">
        <v>105</v>
      </c>
      <c r="AH3537" s="92" t="s">
        <v>105</v>
      </c>
      <c r="AI3537" s="92" t="s">
        <v>105</v>
      </c>
      <c r="AJ3537" s="92" t="s">
        <v>105</v>
      </c>
      <c r="AK3537" s="92" t="s">
        <v>18193</v>
      </c>
      <c r="AL3537" s="92"/>
      <c r="AM3537" s="47">
        <v>1</v>
      </c>
      <c r="AN3537" s="47">
        <v>1</v>
      </c>
      <c r="AO3537" s="47">
        <v>3</v>
      </c>
      <c r="AP3537" s="47">
        <v>88</v>
      </c>
      <c r="AQ3537" s="47"/>
      <c r="AR3537" s="47"/>
      <c r="AS3537" s="150">
        <v>0</v>
      </c>
      <c r="AT3537" s="61">
        <v>1</v>
      </c>
      <c r="AU3537" s="61">
        <v>1</v>
      </c>
      <c r="AV3537" s="47"/>
      <c r="AW3537" s="61">
        <v>1</v>
      </c>
      <c r="AX3537" s="61"/>
      <c r="AY3537" s="44">
        <f t="shared" si="317"/>
        <v>17</v>
      </c>
      <c r="AZ3537" s="47"/>
      <c r="BA3537" s="47"/>
      <c r="BB3537" s="47"/>
      <c r="BC3537" s="48"/>
      <c r="BD3537" s="66"/>
      <c r="BE3537" s="96"/>
      <c r="BF3537" s="96"/>
      <c r="BG3537" s="51"/>
      <c r="BH3537" s="51">
        <f t="shared" si="316"/>
        <v>1</v>
      </c>
      <c r="BI3537" s="51">
        <v>1</v>
      </c>
      <c r="BJ3537" s="52"/>
      <c r="BK3537" s="52"/>
      <c r="BL3537" s="53"/>
      <c r="BM3537" s="47" t="e">
        <f>COUNTIFS(A$2:$AC3537,#REF!,M$2:$AL3537,M3537)</f>
        <v>#VALUE!</v>
      </c>
      <c r="BN3537" s="47">
        <v>0</v>
      </c>
      <c r="BO3537" s="152">
        <v>17</v>
      </c>
      <c r="BP3537" s="152">
        <v>0</v>
      </c>
      <c r="BQ3537" s="47">
        <v>17</v>
      </c>
      <c r="BR3537" s="61">
        <v>1</v>
      </c>
      <c r="BS3537" s="61">
        <v>1</v>
      </c>
      <c r="BT3537" s="44">
        <f t="shared" si="318"/>
        <v>45</v>
      </c>
      <c r="BW3537" s="40" t="s">
        <v>67</v>
      </c>
      <c r="BY3537" s="55"/>
      <c r="BZ3537" s="1" t="s">
        <v>22426</v>
      </c>
    </row>
    <row r="3538" spans="1:78" ht="15" customHeight="1">
      <c r="A3538" s="25" t="s">
        <v>14226</v>
      </c>
      <c r="B3538" s="42" t="s">
        <v>18194</v>
      </c>
      <c r="D3538" s="263">
        <v>0</v>
      </c>
      <c r="E3538" s="92" t="s">
        <v>76</v>
      </c>
      <c r="F3538" s="92" t="s">
        <v>14586</v>
      </c>
      <c r="G3538" s="275"/>
      <c r="H3538" s="275"/>
      <c r="I3538" s="92" t="s">
        <v>12449</v>
      </c>
      <c r="J3538" s="43" t="s">
        <v>12450</v>
      </c>
      <c r="M3538" s="44" t="s">
        <v>121</v>
      </c>
      <c r="N3538" s="45" t="s">
        <v>12451</v>
      </c>
      <c r="O3538" s="42" t="s">
        <v>81</v>
      </c>
      <c r="P3538" s="42" t="s">
        <v>14480</v>
      </c>
      <c r="Q3538" s="85" t="s">
        <v>105</v>
      </c>
      <c r="R3538" s="85" t="s">
        <v>105</v>
      </c>
      <c r="S3538" s="42" t="s">
        <v>18195</v>
      </c>
      <c r="T3538" s="42" t="s">
        <v>73</v>
      </c>
      <c r="U3538" s="92" t="s">
        <v>73</v>
      </c>
      <c r="V3538" s="92" t="s">
        <v>73</v>
      </c>
      <c r="W3538" s="92" t="s">
        <v>73</v>
      </c>
      <c r="X3538" s="149">
        <v>41044</v>
      </c>
      <c r="Y3538" s="149">
        <v>41070</v>
      </c>
      <c r="Z3538" s="44">
        <f t="shared" si="314"/>
        <v>2012</v>
      </c>
      <c r="AA3538" s="44">
        <f t="shared" si="315"/>
        <v>5</v>
      </c>
      <c r="AB3538" s="44">
        <v>0</v>
      </c>
      <c r="AC3538" s="92" t="s">
        <v>12453</v>
      </c>
      <c r="AD3538" s="92" t="s">
        <v>18153</v>
      </c>
      <c r="AE3538" s="92" t="s">
        <v>105</v>
      </c>
      <c r="AF3538" s="92" t="s">
        <v>105</v>
      </c>
      <c r="AG3538" s="92" t="s">
        <v>105</v>
      </c>
      <c r="AH3538" s="92" t="s">
        <v>105</v>
      </c>
      <c r="AI3538" s="92" t="s">
        <v>105</v>
      </c>
      <c r="AJ3538" s="92" t="s">
        <v>105</v>
      </c>
      <c r="AK3538" s="92" t="s">
        <v>18196</v>
      </c>
      <c r="AL3538" s="92"/>
      <c r="AM3538" s="47">
        <v>1</v>
      </c>
      <c r="AN3538" s="47">
        <v>2</v>
      </c>
      <c r="AO3538" s="47">
        <v>3</v>
      </c>
      <c r="AP3538" s="47">
        <v>88</v>
      </c>
      <c r="AQ3538" s="47"/>
      <c r="AR3538" s="47"/>
      <c r="AS3538" s="150">
        <v>0</v>
      </c>
      <c r="AT3538" s="61">
        <v>1</v>
      </c>
      <c r="AU3538" s="49">
        <v>1</v>
      </c>
      <c r="AV3538" s="47"/>
      <c r="AW3538" s="61">
        <v>1</v>
      </c>
      <c r="AX3538" s="61"/>
      <c r="AY3538" s="44">
        <f t="shared" si="317"/>
        <v>27</v>
      </c>
      <c r="AZ3538" s="47"/>
      <c r="BA3538" s="47"/>
      <c r="BB3538" s="47"/>
      <c r="BC3538" s="48"/>
      <c r="BD3538" s="66"/>
      <c r="BE3538" s="96"/>
      <c r="BF3538" s="96"/>
      <c r="BG3538" s="51"/>
      <c r="BH3538" s="51">
        <f t="shared" si="316"/>
        <v>1</v>
      </c>
      <c r="BI3538" s="51">
        <v>1</v>
      </c>
      <c r="BJ3538" s="52"/>
      <c r="BK3538" s="52"/>
      <c r="BL3538" s="53"/>
      <c r="BM3538" s="47" t="e">
        <f>COUNTIFS(A$2:$AC3538,#REF!,M$2:$AL3538,M3538)</f>
        <v>#VALUE!</v>
      </c>
      <c r="BN3538" s="47">
        <v>0</v>
      </c>
      <c r="BO3538" s="152">
        <v>27</v>
      </c>
      <c r="BP3538" s="152">
        <v>0</v>
      </c>
      <c r="BQ3538" s="47">
        <v>27</v>
      </c>
      <c r="BR3538" s="49">
        <v>1</v>
      </c>
      <c r="BS3538" s="61">
        <v>1</v>
      </c>
      <c r="BT3538" s="44">
        <f t="shared" si="318"/>
        <v>45</v>
      </c>
      <c r="BW3538" s="40" t="s">
        <v>67</v>
      </c>
      <c r="BY3538" s="55"/>
      <c r="BZ3538" s="1" t="s">
        <v>22426</v>
      </c>
    </row>
    <row r="3539" spans="1:78" ht="15" customHeight="1">
      <c r="A3539" s="25" t="s">
        <v>14226</v>
      </c>
      <c r="B3539" s="298" t="s">
        <v>18197</v>
      </c>
      <c r="D3539" s="263">
        <v>0</v>
      </c>
      <c r="E3539" s="92" t="s">
        <v>76</v>
      </c>
      <c r="F3539" s="92" t="s">
        <v>14586</v>
      </c>
      <c r="G3539" s="275"/>
      <c r="H3539" s="275"/>
      <c r="I3539" s="294" t="s">
        <v>22372</v>
      </c>
      <c r="J3539" s="294" t="s">
        <v>22362</v>
      </c>
      <c r="M3539" s="44" t="s">
        <v>565</v>
      </c>
      <c r="N3539" s="45" t="s">
        <v>12218</v>
      </c>
      <c r="O3539" s="42" t="s">
        <v>81</v>
      </c>
      <c r="P3539" s="42" t="s">
        <v>14480</v>
      </c>
      <c r="Q3539" s="92" t="s">
        <v>6149</v>
      </c>
      <c r="R3539" s="92" t="s">
        <v>1256</v>
      </c>
      <c r="S3539" s="42" t="s">
        <v>18198</v>
      </c>
      <c r="T3539" s="42" t="s">
        <v>18199</v>
      </c>
      <c r="U3539" s="92" t="s">
        <v>73</v>
      </c>
      <c r="V3539" s="92" t="s">
        <v>73</v>
      </c>
      <c r="W3539" s="92" t="s">
        <v>73</v>
      </c>
      <c r="X3539" s="149">
        <v>41046</v>
      </c>
      <c r="Y3539" s="149">
        <v>41060</v>
      </c>
      <c r="Z3539" s="44">
        <f t="shared" si="314"/>
        <v>2012</v>
      </c>
      <c r="AA3539" s="44">
        <f t="shared" si="315"/>
        <v>5</v>
      </c>
      <c r="AB3539" s="44">
        <v>0</v>
      </c>
      <c r="AC3539" s="92" t="s">
        <v>12219</v>
      </c>
      <c r="AD3539" s="92" t="s">
        <v>12219</v>
      </c>
      <c r="AE3539" s="92" t="s">
        <v>105</v>
      </c>
      <c r="AF3539" s="92" t="s">
        <v>105</v>
      </c>
      <c r="AG3539" s="92" t="s">
        <v>105</v>
      </c>
      <c r="AH3539" s="92" t="s">
        <v>105</v>
      </c>
      <c r="AI3539" s="92" t="s">
        <v>105</v>
      </c>
      <c r="AJ3539" s="92" t="s">
        <v>105</v>
      </c>
      <c r="AK3539" s="92" t="s">
        <v>18200</v>
      </c>
      <c r="AL3539" s="92"/>
      <c r="AM3539" s="47">
        <v>1</v>
      </c>
      <c r="AN3539" s="47">
        <v>1</v>
      </c>
      <c r="AO3539" s="47">
        <v>3</v>
      </c>
      <c r="AP3539" s="47">
        <v>88</v>
      </c>
      <c r="AQ3539" s="47"/>
      <c r="AR3539" s="47"/>
      <c r="AS3539" s="150">
        <v>1</v>
      </c>
      <c r="AT3539" s="61">
        <v>1</v>
      </c>
      <c r="AU3539" s="61">
        <v>1</v>
      </c>
      <c r="AV3539" s="47"/>
      <c r="AW3539" s="61">
        <v>1</v>
      </c>
      <c r="AX3539" s="61"/>
      <c r="AY3539" s="44">
        <f t="shared" si="317"/>
        <v>15</v>
      </c>
      <c r="AZ3539" s="47"/>
      <c r="BA3539" s="47"/>
      <c r="BB3539" s="47"/>
      <c r="BC3539" s="48"/>
      <c r="BD3539" s="66"/>
      <c r="BE3539" s="96"/>
      <c r="BF3539" s="96"/>
      <c r="BG3539" s="51"/>
      <c r="BH3539" s="51">
        <f t="shared" si="316"/>
        <v>1</v>
      </c>
      <c r="BI3539" s="51">
        <v>1</v>
      </c>
      <c r="BJ3539" s="52"/>
      <c r="BK3539" s="52"/>
      <c r="BL3539" s="53"/>
      <c r="BM3539" s="47" t="e">
        <f>COUNTIFS(A$2:$AC3539,#REF!,M$2:$AL3539,M3539)</f>
        <v>#VALUE!</v>
      </c>
      <c r="BN3539" s="47">
        <v>0</v>
      </c>
      <c r="BO3539" s="152">
        <v>15</v>
      </c>
      <c r="BP3539" s="152">
        <v>0</v>
      </c>
      <c r="BQ3539" s="47">
        <v>15</v>
      </c>
      <c r="BR3539" s="61">
        <v>1</v>
      </c>
      <c r="BS3539" s="61">
        <v>1</v>
      </c>
      <c r="BT3539" s="44">
        <f t="shared" si="318"/>
        <v>47</v>
      </c>
      <c r="BW3539" s="40" t="s">
        <v>67</v>
      </c>
      <c r="BY3539" s="55"/>
      <c r="BZ3539" s="1" t="s">
        <v>22426</v>
      </c>
    </row>
    <row r="3540" spans="1:78" ht="15" customHeight="1">
      <c r="A3540" s="25" t="s">
        <v>14226</v>
      </c>
      <c r="B3540" s="42" t="s">
        <v>18201</v>
      </c>
      <c r="D3540" s="263">
        <v>0</v>
      </c>
      <c r="E3540" s="92" t="s">
        <v>11339</v>
      </c>
      <c r="F3540" s="92" t="s">
        <v>14227</v>
      </c>
      <c r="G3540" s="275"/>
      <c r="H3540" s="275"/>
      <c r="I3540" s="92" t="s">
        <v>16127</v>
      </c>
      <c r="J3540" s="43" t="s">
        <v>18202</v>
      </c>
      <c r="M3540" s="44" t="s">
        <v>91</v>
      </c>
      <c r="N3540" s="45" t="s">
        <v>13329</v>
      </c>
      <c r="O3540" s="42" t="s">
        <v>81</v>
      </c>
      <c r="P3540" s="42" t="s">
        <v>14480</v>
      </c>
      <c r="Q3540" s="85" t="s">
        <v>105</v>
      </c>
      <c r="R3540" s="85" t="s">
        <v>105</v>
      </c>
      <c r="S3540" s="42" t="s">
        <v>18203</v>
      </c>
      <c r="T3540" s="42" t="s">
        <v>18204</v>
      </c>
      <c r="U3540" s="92" t="s">
        <v>73</v>
      </c>
      <c r="V3540" s="92" t="s">
        <v>73</v>
      </c>
      <c r="W3540" s="92" t="s">
        <v>73</v>
      </c>
      <c r="X3540" s="149">
        <v>41167</v>
      </c>
      <c r="Y3540" s="149">
        <v>41195</v>
      </c>
      <c r="Z3540" s="44">
        <f t="shared" si="314"/>
        <v>2012</v>
      </c>
      <c r="AA3540" s="44">
        <f t="shared" si="315"/>
        <v>9</v>
      </c>
      <c r="AB3540" s="44">
        <v>0</v>
      </c>
      <c r="AC3540" s="92" t="s">
        <v>18205</v>
      </c>
      <c r="AD3540" s="92" t="s">
        <v>18206</v>
      </c>
      <c r="AE3540" s="92" t="s">
        <v>18207</v>
      </c>
      <c r="AF3540" s="92" t="s">
        <v>18208</v>
      </c>
      <c r="AG3540" s="92" t="s">
        <v>12749</v>
      </c>
      <c r="AH3540" s="92" t="s">
        <v>18209</v>
      </c>
      <c r="AI3540" s="92" t="s">
        <v>18210</v>
      </c>
      <c r="AJ3540" s="92" t="s">
        <v>18211</v>
      </c>
      <c r="AK3540" s="92" t="s">
        <v>18212</v>
      </c>
      <c r="AL3540" s="92" t="s">
        <v>18213</v>
      </c>
      <c r="AM3540" s="47">
        <v>1</v>
      </c>
      <c r="AN3540" s="47">
        <v>1</v>
      </c>
      <c r="AO3540" s="47">
        <v>6</v>
      </c>
      <c r="AP3540" s="47">
        <v>2</v>
      </c>
      <c r="AQ3540" s="47"/>
      <c r="AR3540" s="47"/>
      <c r="AS3540" s="150">
        <v>0</v>
      </c>
      <c r="AT3540" s="49">
        <v>1</v>
      </c>
      <c r="AU3540" s="49">
        <v>1</v>
      </c>
      <c r="AV3540" s="47"/>
      <c r="AW3540" s="49">
        <v>1</v>
      </c>
      <c r="AX3540" s="49"/>
      <c r="AY3540" s="44">
        <f t="shared" si="317"/>
        <v>29</v>
      </c>
      <c r="AZ3540" s="47"/>
      <c r="BA3540" s="47"/>
      <c r="BB3540" s="47"/>
      <c r="BC3540" s="48"/>
      <c r="BD3540" s="66"/>
      <c r="BE3540" s="96"/>
      <c r="BF3540" s="96"/>
      <c r="BG3540" s="51"/>
      <c r="BH3540" s="51">
        <f t="shared" si="316"/>
        <v>1</v>
      </c>
      <c r="BI3540" s="51">
        <v>1</v>
      </c>
      <c r="BJ3540" s="52"/>
      <c r="BK3540" s="52"/>
      <c r="BL3540" s="53"/>
      <c r="BM3540" s="47" t="e">
        <f>COUNTIFS(A$2:$AC3540,#REF!,M$2:$AL3540,M3540)</f>
        <v>#VALUE!</v>
      </c>
      <c r="BN3540" s="47">
        <v>0</v>
      </c>
      <c r="BO3540" s="151">
        <v>29</v>
      </c>
      <c r="BP3540" s="151">
        <v>0</v>
      </c>
      <c r="BQ3540" s="47">
        <v>29</v>
      </c>
      <c r="BR3540" s="49">
        <v>1</v>
      </c>
      <c r="BS3540" s="49">
        <v>1</v>
      </c>
      <c r="BT3540" s="44">
        <f t="shared" si="318"/>
        <v>168</v>
      </c>
      <c r="BW3540" s="40" t="s">
        <v>67</v>
      </c>
      <c r="BY3540" s="55"/>
      <c r="BZ3540" s="1" t="s">
        <v>22426</v>
      </c>
    </row>
    <row r="3541" spans="1:78" ht="15" customHeight="1">
      <c r="A3541" s="25" t="s">
        <v>14226</v>
      </c>
      <c r="B3541" s="42" t="s">
        <v>18214</v>
      </c>
      <c r="D3541" s="263">
        <v>0</v>
      </c>
      <c r="E3541" s="92" t="s">
        <v>11339</v>
      </c>
      <c r="F3541" s="92" t="s">
        <v>14227</v>
      </c>
      <c r="G3541" s="275"/>
      <c r="H3541" s="275"/>
      <c r="I3541" s="92" t="s">
        <v>12195</v>
      </c>
      <c r="J3541" s="43" t="s">
        <v>73</v>
      </c>
      <c r="M3541" s="44" t="s">
        <v>230</v>
      </c>
      <c r="N3541" s="45" t="s">
        <v>304</v>
      </c>
      <c r="O3541" s="42" t="s">
        <v>81</v>
      </c>
      <c r="P3541" s="42" t="s">
        <v>14480</v>
      </c>
      <c r="Q3541" s="85" t="s">
        <v>105</v>
      </c>
      <c r="R3541" s="85" t="s">
        <v>105</v>
      </c>
      <c r="S3541" s="42" t="s">
        <v>18215</v>
      </c>
      <c r="T3541" s="42" t="s">
        <v>73</v>
      </c>
      <c r="U3541" s="92" t="s">
        <v>73</v>
      </c>
      <c r="V3541" s="92" t="s">
        <v>73</v>
      </c>
      <c r="W3541" s="92" t="s">
        <v>73</v>
      </c>
      <c r="X3541" s="149">
        <v>41193</v>
      </c>
      <c r="Y3541" s="149">
        <v>41231</v>
      </c>
      <c r="Z3541" s="44">
        <f t="shared" ref="Z3541:Z3604" si="319">YEAR(X3541)</f>
        <v>2012</v>
      </c>
      <c r="AA3541" s="44">
        <f t="shared" ref="AA3541:AA3604" si="320">MONTH(X3541)</f>
        <v>10</v>
      </c>
      <c r="AB3541" s="44">
        <v>0</v>
      </c>
      <c r="AC3541" s="92" t="s">
        <v>12195</v>
      </c>
      <c r="AD3541" s="92" t="s">
        <v>73</v>
      </c>
      <c r="AE3541" s="92" t="s">
        <v>105</v>
      </c>
      <c r="AF3541" s="92" t="s">
        <v>105</v>
      </c>
      <c r="AG3541" s="92" t="s">
        <v>105</v>
      </c>
      <c r="AH3541" s="92" t="s">
        <v>105</v>
      </c>
      <c r="AI3541" s="92" t="s">
        <v>105</v>
      </c>
      <c r="AJ3541" s="92" t="s">
        <v>105</v>
      </c>
      <c r="AK3541" s="92"/>
      <c r="AL3541" s="92"/>
      <c r="AM3541" s="47">
        <v>1</v>
      </c>
      <c r="AN3541" s="47">
        <v>1</v>
      </c>
      <c r="AO3541" s="47">
        <v>6</v>
      </c>
      <c r="AP3541" s="47">
        <v>2</v>
      </c>
      <c r="AQ3541" s="47"/>
      <c r="AR3541" s="47"/>
      <c r="AS3541" s="150">
        <v>0</v>
      </c>
      <c r="AT3541" s="61">
        <v>1</v>
      </c>
      <c r="AU3541" s="61">
        <v>1</v>
      </c>
      <c r="AV3541" s="47"/>
      <c r="AW3541" s="61">
        <v>1</v>
      </c>
      <c r="AX3541" s="61"/>
      <c r="AY3541" s="44">
        <f t="shared" si="317"/>
        <v>39</v>
      </c>
      <c r="AZ3541" s="47"/>
      <c r="BA3541" s="47"/>
      <c r="BB3541" s="47"/>
      <c r="BC3541" s="48"/>
      <c r="BD3541" s="66"/>
      <c r="BE3541" s="96"/>
      <c r="BF3541" s="96"/>
      <c r="BG3541" s="51"/>
      <c r="BH3541" s="51">
        <f t="shared" si="316"/>
        <v>1</v>
      </c>
      <c r="BI3541" s="51">
        <v>1</v>
      </c>
      <c r="BJ3541" s="52"/>
      <c r="BK3541" s="52"/>
      <c r="BL3541" s="53"/>
      <c r="BM3541" s="47" t="e">
        <f>COUNTIFS(A$2:$AC3541,#REF!,M$2:$AL3541,M3541)</f>
        <v>#VALUE!</v>
      </c>
      <c r="BN3541" s="47">
        <v>0</v>
      </c>
      <c r="BO3541" s="152">
        <v>39</v>
      </c>
      <c r="BP3541" s="152">
        <v>0</v>
      </c>
      <c r="BQ3541" s="47">
        <v>39</v>
      </c>
      <c r="BR3541" s="61">
        <v>1</v>
      </c>
      <c r="BS3541" s="61">
        <v>1</v>
      </c>
      <c r="BT3541" s="44">
        <f t="shared" si="318"/>
        <v>194</v>
      </c>
      <c r="BW3541" s="40" t="s">
        <v>67</v>
      </c>
      <c r="BY3541" s="55"/>
    </row>
    <row r="3542" spans="1:78" ht="15" customHeight="1">
      <c r="A3542" s="25" t="s">
        <v>14226</v>
      </c>
      <c r="B3542" s="42" t="s">
        <v>18216</v>
      </c>
      <c r="D3542" s="263">
        <v>0</v>
      </c>
      <c r="E3542" s="92" t="s">
        <v>11339</v>
      </c>
      <c r="F3542" s="92" t="s">
        <v>14227</v>
      </c>
      <c r="G3542" s="275"/>
      <c r="H3542" s="275"/>
      <c r="I3542" s="116" t="s">
        <v>317</v>
      </c>
      <c r="J3542" s="43" t="s">
        <v>14611</v>
      </c>
      <c r="M3542" s="44" t="s">
        <v>91</v>
      </c>
      <c r="N3542" s="45" t="s">
        <v>718</v>
      </c>
      <c r="O3542" s="42" t="s">
        <v>81</v>
      </c>
      <c r="P3542" s="42" t="s">
        <v>14480</v>
      </c>
      <c r="Q3542" s="85" t="s">
        <v>105</v>
      </c>
      <c r="R3542" s="85" t="s">
        <v>105</v>
      </c>
      <c r="S3542" s="42" t="s">
        <v>18217</v>
      </c>
      <c r="T3542" s="42" t="s">
        <v>73</v>
      </c>
      <c r="U3542" s="92" t="s">
        <v>73</v>
      </c>
      <c r="V3542" s="92" t="s">
        <v>73</v>
      </c>
      <c r="W3542" s="92" t="s">
        <v>73</v>
      </c>
      <c r="X3542" s="149">
        <v>41079</v>
      </c>
      <c r="Y3542" s="149">
        <v>41092</v>
      </c>
      <c r="Z3542" s="44">
        <f t="shared" si="319"/>
        <v>2012</v>
      </c>
      <c r="AA3542" s="44">
        <f t="shared" si="320"/>
        <v>6</v>
      </c>
      <c r="AB3542" s="44">
        <v>0</v>
      </c>
      <c r="AC3542" s="92" t="s">
        <v>73</v>
      </c>
      <c r="AD3542" s="92" t="s">
        <v>73</v>
      </c>
      <c r="AE3542" s="92" t="s">
        <v>105</v>
      </c>
      <c r="AF3542" s="92" t="s">
        <v>105</v>
      </c>
      <c r="AG3542" s="92" t="s">
        <v>105</v>
      </c>
      <c r="AH3542" s="92" t="s">
        <v>105</v>
      </c>
      <c r="AI3542" s="92" t="s">
        <v>18218</v>
      </c>
      <c r="AJ3542" s="92" t="s">
        <v>105</v>
      </c>
      <c r="AK3542" s="92" t="s">
        <v>18219</v>
      </c>
      <c r="AL3542" s="92"/>
      <c r="AM3542" s="47">
        <v>1</v>
      </c>
      <c r="AN3542" s="47">
        <v>1</v>
      </c>
      <c r="AO3542" s="47">
        <v>6</v>
      </c>
      <c r="AP3542" s="47">
        <v>88</v>
      </c>
      <c r="AQ3542" s="47"/>
      <c r="AR3542" s="47"/>
      <c r="AS3542" s="150">
        <v>0</v>
      </c>
      <c r="AT3542" s="61">
        <v>1</v>
      </c>
      <c r="AU3542" s="61">
        <v>1</v>
      </c>
      <c r="AV3542" s="47"/>
      <c r="AW3542" s="61">
        <v>1</v>
      </c>
      <c r="AX3542" s="61"/>
      <c r="AY3542" s="44">
        <f t="shared" si="317"/>
        <v>14</v>
      </c>
      <c r="AZ3542" s="47"/>
      <c r="BA3542" s="47"/>
      <c r="BB3542" s="47"/>
      <c r="BC3542" s="48"/>
      <c r="BD3542" s="66"/>
      <c r="BE3542" s="96"/>
      <c r="BF3542" s="96"/>
      <c r="BG3542" s="51"/>
      <c r="BH3542" s="51">
        <f t="shared" si="316"/>
        <v>1</v>
      </c>
      <c r="BI3542" s="51">
        <v>1</v>
      </c>
      <c r="BJ3542" s="52"/>
      <c r="BK3542" s="52"/>
      <c r="BL3542" s="53"/>
      <c r="BM3542" s="47" t="e">
        <f>COUNTIFS(A$2:$AC3542,#REF!,M$2:$AL3542,M3542)</f>
        <v>#VALUE!</v>
      </c>
      <c r="BN3542" s="47">
        <v>0</v>
      </c>
      <c r="BO3542" s="152">
        <v>14</v>
      </c>
      <c r="BP3542" s="152">
        <v>0</v>
      </c>
      <c r="BQ3542" s="47">
        <v>14</v>
      </c>
      <c r="BR3542" s="61">
        <v>1</v>
      </c>
      <c r="BS3542" s="61">
        <v>1</v>
      </c>
      <c r="BT3542" s="44">
        <f t="shared" si="318"/>
        <v>80</v>
      </c>
      <c r="BW3542" s="40" t="s">
        <v>67</v>
      </c>
      <c r="BY3542" s="55"/>
      <c r="BZ3542" s="1" t="s">
        <v>22426</v>
      </c>
    </row>
    <row r="3543" spans="1:78" ht="15" customHeight="1">
      <c r="A3543" s="25" t="s">
        <v>14226</v>
      </c>
      <c r="B3543" s="42" t="s">
        <v>18220</v>
      </c>
      <c r="D3543" s="263">
        <v>0</v>
      </c>
      <c r="E3543" s="92" t="s">
        <v>11339</v>
      </c>
      <c r="F3543" s="92" t="s">
        <v>14227</v>
      </c>
      <c r="G3543" s="275"/>
      <c r="H3543" s="275"/>
      <c r="I3543" s="116" t="s">
        <v>317</v>
      </c>
      <c r="J3543" s="43" t="s">
        <v>14611</v>
      </c>
      <c r="M3543" s="44" t="s">
        <v>91</v>
      </c>
      <c r="N3543" s="45" t="s">
        <v>718</v>
      </c>
      <c r="O3543" s="42" t="s">
        <v>81</v>
      </c>
      <c r="P3543" s="42" t="s">
        <v>14480</v>
      </c>
      <c r="Q3543" s="85" t="s">
        <v>105</v>
      </c>
      <c r="R3543" s="85" t="s">
        <v>105</v>
      </c>
      <c r="S3543" s="42" t="s">
        <v>18221</v>
      </c>
      <c r="T3543" s="42" t="s">
        <v>73</v>
      </c>
      <c r="U3543" s="92" t="s">
        <v>73</v>
      </c>
      <c r="V3543" s="92" t="s">
        <v>73</v>
      </c>
      <c r="W3543" s="92" t="s">
        <v>73</v>
      </c>
      <c r="X3543" s="149">
        <v>41222</v>
      </c>
      <c r="Y3543" s="149">
        <v>41233</v>
      </c>
      <c r="Z3543" s="44">
        <f t="shared" si="319"/>
        <v>2012</v>
      </c>
      <c r="AA3543" s="44">
        <f t="shared" si="320"/>
        <v>11</v>
      </c>
      <c r="AB3543" s="44">
        <v>0</v>
      </c>
      <c r="AC3543" s="92" t="s">
        <v>73</v>
      </c>
      <c r="AD3543" s="92" t="s">
        <v>73</v>
      </c>
      <c r="AE3543" s="92" t="s">
        <v>105</v>
      </c>
      <c r="AF3543" s="92" t="s">
        <v>105</v>
      </c>
      <c r="AG3543" s="92" t="s">
        <v>105</v>
      </c>
      <c r="AH3543" s="92" t="s">
        <v>105</v>
      </c>
      <c r="AI3543" s="92" t="s">
        <v>18222</v>
      </c>
      <c r="AJ3543" s="92" t="s">
        <v>105</v>
      </c>
      <c r="AK3543" s="92" t="s">
        <v>18223</v>
      </c>
      <c r="AL3543" s="92"/>
      <c r="AM3543" s="47">
        <v>1</v>
      </c>
      <c r="AN3543" s="47">
        <v>1</v>
      </c>
      <c r="AO3543" s="47">
        <v>6</v>
      </c>
      <c r="AP3543" s="47">
        <v>88</v>
      </c>
      <c r="AQ3543" s="47"/>
      <c r="AR3543" s="47"/>
      <c r="AS3543" s="150">
        <v>0</v>
      </c>
      <c r="AT3543" s="61">
        <v>1</v>
      </c>
      <c r="AU3543" s="61">
        <v>1</v>
      </c>
      <c r="AV3543" s="47"/>
      <c r="AW3543" s="61">
        <v>1</v>
      </c>
      <c r="AX3543" s="61"/>
      <c r="AY3543" s="44">
        <f t="shared" si="317"/>
        <v>12</v>
      </c>
      <c r="AZ3543" s="47"/>
      <c r="BA3543" s="47"/>
      <c r="BB3543" s="47"/>
      <c r="BC3543" s="48"/>
      <c r="BD3543" s="66"/>
      <c r="BE3543" s="96"/>
      <c r="BF3543" s="96"/>
      <c r="BG3543" s="51"/>
      <c r="BH3543" s="51">
        <f t="shared" si="316"/>
        <v>1</v>
      </c>
      <c r="BI3543" s="51">
        <v>1</v>
      </c>
      <c r="BJ3543" s="52"/>
      <c r="BK3543" s="52"/>
      <c r="BL3543" s="53"/>
      <c r="BM3543" s="47" t="e">
        <f>COUNTIFS(A$2:$AC3543,#REF!,M$2:$AL3543,M3543)</f>
        <v>#VALUE!</v>
      </c>
      <c r="BN3543" s="47">
        <v>0</v>
      </c>
      <c r="BO3543" s="152">
        <v>12</v>
      </c>
      <c r="BP3543" s="152">
        <v>0</v>
      </c>
      <c r="BQ3543" s="47">
        <v>12</v>
      </c>
      <c r="BR3543" s="61">
        <v>1</v>
      </c>
      <c r="BS3543" s="61">
        <v>1</v>
      </c>
      <c r="BT3543" s="44">
        <f t="shared" si="318"/>
        <v>223</v>
      </c>
      <c r="BW3543" s="40" t="s">
        <v>67</v>
      </c>
      <c r="BY3543" s="55"/>
      <c r="BZ3543" s="1" t="s">
        <v>22426</v>
      </c>
    </row>
    <row r="3544" spans="1:78" ht="15" customHeight="1">
      <c r="A3544" s="25" t="s">
        <v>14226</v>
      </c>
      <c r="B3544" s="42" t="s">
        <v>18224</v>
      </c>
      <c r="D3544" s="263">
        <v>0</v>
      </c>
      <c r="E3544" s="92" t="s">
        <v>11339</v>
      </c>
      <c r="F3544" s="92" t="s">
        <v>14227</v>
      </c>
      <c r="G3544" s="275"/>
      <c r="H3544" s="275"/>
      <c r="I3544" s="116" t="s">
        <v>14052</v>
      </c>
      <c r="J3544" s="43" t="s">
        <v>73</v>
      </c>
      <c r="M3544" s="44" t="s">
        <v>91</v>
      </c>
      <c r="N3544" s="45" t="s">
        <v>943</v>
      </c>
      <c r="O3544" s="42" t="s">
        <v>81</v>
      </c>
      <c r="P3544" s="42" t="s">
        <v>14480</v>
      </c>
      <c r="Q3544" s="85" t="s">
        <v>105</v>
      </c>
      <c r="R3544" s="85" t="s">
        <v>105</v>
      </c>
      <c r="S3544" s="42" t="s">
        <v>18180</v>
      </c>
      <c r="T3544" s="42" t="s">
        <v>73</v>
      </c>
      <c r="U3544" s="92" t="s">
        <v>73</v>
      </c>
      <c r="V3544" s="92" t="s">
        <v>73</v>
      </c>
      <c r="W3544" s="92" t="s">
        <v>73</v>
      </c>
      <c r="X3544" s="149">
        <v>41010</v>
      </c>
      <c r="Y3544" s="149">
        <v>41028</v>
      </c>
      <c r="Z3544" s="44">
        <f t="shared" si="319"/>
        <v>2012</v>
      </c>
      <c r="AA3544" s="44">
        <f t="shared" si="320"/>
        <v>4</v>
      </c>
      <c r="AB3544" s="44">
        <v>0</v>
      </c>
      <c r="AC3544" s="116" t="s">
        <v>14052</v>
      </c>
      <c r="AD3544" s="92" t="s">
        <v>73</v>
      </c>
      <c r="AE3544" s="92" t="s">
        <v>105</v>
      </c>
      <c r="AF3544" s="92" t="s">
        <v>105</v>
      </c>
      <c r="AG3544" s="92" t="s">
        <v>105</v>
      </c>
      <c r="AH3544" s="92" t="s">
        <v>105</v>
      </c>
      <c r="AI3544" s="92" t="s">
        <v>18181</v>
      </c>
      <c r="AJ3544" s="92" t="s">
        <v>105</v>
      </c>
      <c r="AK3544" s="92"/>
      <c r="AL3544" s="92"/>
      <c r="AM3544" s="47">
        <v>1</v>
      </c>
      <c r="AN3544" s="47">
        <v>1</v>
      </c>
      <c r="AO3544" s="47">
        <v>6</v>
      </c>
      <c r="AP3544" s="47">
        <v>88</v>
      </c>
      <c r="AQ3544" s="47"/>
      <c r="AR3544" s="47"/>
      <c r="AS3544" s="150">
        <v>0</v>
      </c>
      <c r="AT3544" s="61">
        <v>1</v>
      </c>
      <c r="AU3544" s="61">
        <v>1</v>
      </c>
      <c r="AV3544" s="47"/>
      <c r="AW3544" s="61">
        <v>1</v>
      </c>
      <c r="AX3544" s="61"/>
      <c r="AY3544" s="44">
        <f t="shared" si="317"/>
        <v>19</v>
      </c>
      <c r="AZ3544" s="47"/>
      <c r="BA3544" s="47"/>
      <c r="BB3544" s="47"/>
      <c r="BC3544" s="48"/>
      <c r="BD3544" s="66"/>
      <c r="BE3544" s="96"/>
      <c r="BF3544" s="96"/>
      <c r="BG3544" s="51"/>
      <c r="BH3544" s="51">
        <f t="shared" si="316"/>
        <v>1</v>
      </c>
      <c r="BI3544" s="51">
        <v>1</v>
      </c>
      <c r="BJ3544" s="52"/>
      <c r="BK3544" s="52"/>
      <c r="BL3544" s="53"/>
      <c r="BM3544" s="47" t="e">
        <f>COUNTIFS(A$2:$AC3544,#REF!,M$2:$AL3544,M3544)</f>
        <v>#VALUE!</v>
      </c>
      <c r="BN3544" s="47">
        <v>0</v>
      </c>
      <c r="BO3544" s="152">
        <v>19</v>
      </c>
      <c r="BP3544" s="152">
        <v>0</v>
      </c>
      <c r="BQ3544" s="47">
        <v>19</v>
      </c>
      <c r="BR3544" s="61">
        <v>1</v>
      </c>
      <c r="BS3544" s="61">
        <v>1</v>
      </c>
      <c r="BT3544" s="44">
        <f t="shared" si="318"/>
        <v>11</v>
      </c>
      <c r="BW3544" s="40" t="s">
        <v>67</v>
      </c>
      <c r="BY3544" s="55"/>
    </row>
    <row r="3545" spans="1:78" ht="15" customHeight="1">
      <c r="A3545" s="25" t="s">
        <v>14226</v>
      </c>
      <c r="B3545" s="42" t="s">
        <v>18225</v>
      </c>
      <c r="D3545" s="263">
        <v>0</v>
      </c>
      <c r="E3545" s="92" t="s">
        <v>11339</v>
      </c>
      <c r="F3545" s="92" t="s">
        <v>14227</v>
      </c>
      <c r="G3545" s="275"/>
      <c r="H3545" s="275"/>
      <c r="I3545" s="116" t="s">
        <v>14052</v>
      </c>
      <c r="J3545" s="43" t="s">
        <v>73</v>
      </c>
      <c r="M3545" s="44" t="s">
        <v>91</v>
      </c>
      <c r="N3545" s="45" t="s">
        <v>943</v>
      </c>
      <c r="O3545" s="42" t="s">
        <v>81</v>
      </c>
      <c r="P3545" s="42" t="s">
        <v>14480</v>
      </c>
      <c r="Q3545" s="85" t="s">
        <v>105</v>
      </c>
      <c r="R3545" s="85" t="s">
        <v>105</v>
      </c>
      <c r="S3545" s="42" t="s">
        <v>18226</v>
      </c>
      <c r="T3545" s="42" t="s">
        <v>73</v>
      </c>
      <c r="U3545" s="92" t="s">
        <v>73</v>
      </c>
      <c r="V3545" s="92" t="s">
        <v>73</v>
      </c>
      <c r="W3545" s="92" t="s">
        <v>73</v>
      </c>
      <c r="X3545" s="149">
        <v>41122</v>
      </c>
      <c r="Y3545" s="149">
        <v>41152</v>
      </c>
      <c r="Z3545" s="44">
        <f t="shared" si="319"/>
        <v>2012</v>
      </c>
      <c r="AA3545" s="44">
        <f t="shared" si="320"/>
        <v>8</v>
      </c>
      <c r="AB3545" s="44">
        <v>0</v>
      </c>
      <c r="AC3545" s="116" t="s">
        <v>14052</v>
      </c>
      <c r="AD3545" s="92" t="s">
        <v>73</v>
      </c>
      <c r="AE3545" s="92" t="s">
        <v>105</v>
      </c>
      <c r="AF3545" s="92" t="s">
        <v>105</v>
      </c>
      <c r="AG3545" s="92" t="s">
        <v>105</v>
      </c>
      <c r="AH3545" s="92" t="s">
        <v>105</v>
      </c>
      <c r="AI3545" s="92" t="s">
        <v>18227</v>
      </c>
      <c r="AJ3545" s="92" t="s">
        <v>105</v>
      </c>
      <c r="AK3545" s="92"/>
      <c r="AL3545" s="92"/>
      <c r="AM3545" s="47">
        <v>1</v>
      </c>
      <c r="AN3545" s="47">
        <v>1</v>
      </c>
      <c r="AO3545" s="47">
        <v>6</v>
      </c>
      <c r="AP3545" s="47">
        <v>88</v>
      </c>
      <c r="AQ3545" s="47"/>
      <c r="AR3545" s="47"/>
      <c r="AS3545" s="150">
        <v>0</v>
      </c>
      <c r="AT3545" s="61">
        <v>1</v>
      </c>
      <c r="AU3545" s="61">
        <v>1</v>
      </c>
      <c r="AV3545" s="47"/>
      <c r="AW3545" s="61">
        <v>1</v>
      </c>
      <c r="AX3545" s="61"/>
      <c r="AY3545" s="44">
        <f t="shared" si="317"/>
        <v>31</v>
      </c>
      <c r="AZ3545" s="47"/>
      <c r="BA3545" s="47"/>
      <c r="BB3545" s="47"/>
      <c r="BC3545" s="48"/>
      <c r="BD3545" s="66"/>
      <c r="BE3545" s="96"/>
      <c r="BF3545" s="96"/>
      <c r="BG3545" s="51"/>
      <c r="BH3545" s="51">
        <f t="shared" si="316"/>
        <v>1</v>
      </c>
      <c r="BI3545" s="51">
        <v>6</v>
      </c>
      <c r="BJ3545" s="52"/>
      <c r="BK3545" s="52"/>
      <c r="BL3545" s="53"/>
      <c r="BM3545" s="47" t="e">
        <f>COUNTIFS(A$2:$AC3545,#REF!,M$2:$AL3545,M3545)</f>
        <v>#VALUE!</v>
      </c>
      <c r="BN3545" s="47">
        <v>0</v>
      </c>
      <c r="BO3545" s="152">
        <v>31</v>
      </c>
      <c r="BP3545" s="152">
        <v>0</v>
      </c>
      <c r="BQ3545" s="47">
        <v>31</v>
      </c>
      <c r="BR3545" s="61">
        <v>1</v>
      </c>
      <c r="BS3545" s="61">
        <v>1</v>
      </c>
      <c r="BT3545" s="44">
        <f t="shared" si="318"/>
        <v>123</v>
      </c>
      <c r="BW3545" s="40" t="s">
        <v>67</v>
      </c>
      <c r="BY3545" s="55"/>
    </row>
    <row r="3546" spans="1:78" ht="15" customHeight="1">
      <c r="A3546" s="25" t="s">
        <v>14226</v>
      </c>
      <c r="B3546" s="42" t="s">
        <v>18228</v>
      </c>
      <c r="D3546" s="263">
        <v>0</v>
      </c>
      <c r="E3546" s="92" t="s">
        <v>11339</v>
      </c>
      <c r="F3546" s="92" t="s">
        <v>14227</v>
      </c>
      <c r="G3546" s="275"/>
      <c r="H3546" s="275"/>
      <c r="I3546" s="116" t="s">
        <v>14052</v>
      </c>
      <c r="J3546" s="43" t="s">
        <v>73</v>
      </c>
      <c r="M3546" s="44" t="s">
        <v>91</v>
      </c>
      <c r="N3546" s="45" t="s">
        <v>943</v>
      </c>
      <c r="O3546" s="42" t="s">
        <v>81</v>
      </c>
      <c r="P3546" s="42" t="s">
        <v>14480</v>
      </c>
      <c r="Q3546" s="116" t="s">
        <v>1472</v>
      </c>
      <c r="R3546" s="116" t="s">
        <v>346</v>
      </c>
      <c r="S3546" s="42" t="s">
        <v>18229</v>
      </c>
      <c r="T3546" s="42" t="s">
        <v>73</v>
      </c>
      <c r="U3546" s="92" t="s">
        <v>73</v>
      </c>
      <c r="V3546" s="92" t="s">
        <v>73</v>
      </c>
      <c r="W3546" s="92" t="s">
        <v>73</v>
      </c>
      <c r="X3546" s="149">
        <v>41167</v>
      </c>
      <c r="Y3546" s="149">
        <v>41181</v>
      </c>
      <c r="Z3546" s="44">
        <f t="shared" si="319"/>
        <v>2012</v>
      </c>
      <c r="AA3546" s="44">
        <f t="shared" si="320"/>
        <v>9</v>
      </c>
      <c r="AB3546" s="44">
        <v>0</v>
      </c>
      <c r="AC3546" s="116" t="s">
        <v>14052</v>
      </c>
      <c r="AD3546" s="92" t="s">
        <v>73</v>
      </c>
      <c r="AE3546" s="92" t="s">
        <v>105</v>
      </c>
      <c r="AF3546" s="92" t="s">
        <v>105</v>
      </c>
      <c r="AG3546" s="92" t="s">
        <v>105</v>
      </c>
      <c r="AH3546" s="92" t="s">
        <v>105</v>
      </c>
      <c r="AI3546" s="92" t="s">
        <v>18230</v>
      </c>
      <c r="AJ3546" s="92" t="s">
        <v>105</v>
      </c>
      <c r="AK3546" s="92"/>
      <c r="AL3546" s="92"/>
      <c r="AM3546" s="47">
        <v>1</v>
      </c>
      <c r="AN3546" s="47">
        <v>1</v>
      </c>
      <c r="AO3546" s="47">
        <v>6</v>
      </c>
      <c r="AP3546" s="47">
        <v>88</v>
      </c>
      <c r="AQ3546" s="47"/>
      <c r="AR3546" s="47"/>
      <c r="AS3546" s="150">
        <v>1</v>
      </c>
      <c r="AT3546" s="61">
        <v>1</v>
      </c>
      <c r="AU3546" s="61">
        <v>1</v>
      </c>
      <c r="AV3546" s="47"/>
      <c r="AW3546" s="61">
        <v>1</v>
      </c>
      <c r="AX3546" s="61"/>
      <c r="AY3546" s="44">
        <f t="shared" si="317"/>
        <v>15</v>
      </c>
      <c r="AZ3546" s="47"/>
      <c r="BA3546" s="47"/>
      <c r="BB3546" s="47"/>
      <c r="BC3546" s="48"/>
      <c r="BD3546" s="66"/>
      <c r="BE3546" s="96"/>
      <c r="BF3546" s="96"/>
      <c r="BG3546" s="51"/>
      <c r="BH3546" s="51">
        <f t="shared" si="316"/>
        <v>1</v>
      </c>
      <c r="BI3546" s="51">
        <v>99</v>
      </c>
      <c r="BJ3546" s="52"/>
      <c r="BK3546" s="52"/>
      <c r="BL3546" s="53"/>
      <c r="BM3546" s="47" t="e">
        <f>COUNTIFS(A$2:$AC3546,#REF!,M$2:$AL3546,M3546)</f>
        <v>#VALUE!</v>
      </c>
      <c r="BN3546" s="47">
        <v>0</v>
      </c>
      <c r="BO3546" s="152">
        <v>15</v>
      </c>
      <c r="BP3546" s="152">
        <v>0</v>
      </c>
      <c r="BQ3546" s="47">
        <v>15</v>
      </c>
      <c r="BR3546" s="61">
        <v>1</v>
      </c>
      <c r="BS3546" s="61">
        <v>1</v>
      </c>
      <c r="BT3546" s="44">
        <f t="shared" si="318"/>
        <v>168</v>
      </c>
      <c r="BW3546" s="40" t="s">
        <v>67</v>
      </c>
      <c r="BY3546" s="55"/>
    </row>
    <row r="3547" spans="1:78" ht="15" customHeight="1">
      <c r="A3547" s="25" t="s">
        <v>14226</v>
      </c>
      <c r="B3547" s="42" t="s">
        <v>18231</v>
      </c>
      <c r="D3547" s="263">
        <v>0</v>
      </c>
      <c r="E3547" s="92" t="s">
        <v>11339</v>
      </c>
      <c r="F3547" s="92" t="s">
        <v>14227</v>
      </c>
      <c r="G3547" s="275"/>
      <c r="H3547" s="275"/>
      <c r="I3547" s="116" t="s">
        <v>14052</v>
      </c>
      <c r="J3547" s="43" t="s">
        <v>73</v>
      </c>
      <c r="M3547" s="44" t="s">
        <v>91</v>
      </c>
      <c r="N3547" s="45" t="s">
        <v>943</v>
      </c>
      <c r="O3547" s="42" t="s">
        <v>81</v>
      </c>
      <c r="P3547" s="42" t="s">
        <v>14480</v>
      </c>
      <c r="Q3547" s="85" t="s">
        <v>105</v>
      </c>
      <c r="R3547" s="85" t="s">
        <v>105</v>
      </c>
      <c r="S3547" s="42" t="s">
        <v>18232</v>
      </c>
      <c r="T3547" s="42" t="s">
        <v>73</v>
      </c>
      <c r="U3547" s="92" t="s">
        <v>73</v>
      </c>
      <c r="V3547" s="92" t="s">
        <v>73</v>
      </c>
      <c r="W3547" s="92" t="s">
        <v>73</v>
      </c>
      <c r="X3547" s="149">
        <v>41247</v>
      </c>
      <c r="Y3547" s="149">
        <v>41298</v>
      </c>
      <c r="Z3547" s="44">
        <f t="shared" si="319"/>
        <v>2012</v>
      </c>
      <c r="AA3547" s="44">
        <f t="shared" si="320"/>
        <v>12</v>
      </c>
      <c r="AB3547" s="44">
        <v>0</v>
      </c>
      <c r="AC3547" s="116" t="s">
        <v>14052</v>
      </c>
      <c r="AD3547" s="92" t="s">
        <v>73</v>
      </c>
      <c r="AE3547" s="92" t="s">
        <v>105</v>
      </c>
      <c r="AF3547" s="92" t="s">
        <v>105</v>
      </c>
      <c r="AG3547" s="92" t="s">
        <v>105</v>
      </c>
      <c r="AH3547" s="92" t="s">
        <v>105</v>
      </c>
      <c r="AI3547" s="92" t="s">
        <v>18233</v>
      </c>
      <c r="AJ3547" s="92" t="s">
        <v>105</v>
      </c>
      <c r="AK3547" s="92"/>
      <c r="AL3547" s="92"/>
      <c r="AM3547" s="47">
        <v>1</v>
      </c>
      <c r="AN3547" s="47">
        <v>1</v>
      </c>
      <c r="AO3547" s="47">
        <v>6</v>
      </c>
      <c r="AP3547" s="47">
        <v>88</v>
      </c>
      <c r="AQ3547" s="47"/>
      <c r="AR3547" s="47"/>
      <c r="AS3547" s="150">
        <v>0</v>
      </c>
      <c r="AT3547" s="61">
        <v>1</v>
      </c>
      <c r="AU3547" s="61">
        <v>1</v>
      </c>
      <c r="AV3547" s="47"/>
      <c r="AW3547" s="61">
        <v>1</v>
      </c>
      <c r="AX3547" s="61"/>
      <c r="AY3547" s="44">
        <f t="shared" si="317"/>
        <v>52</v>
      </c>
      <c r="AZ3547" s="47"/>
      <c r="BA3547" s="47"/>
      <c r="BB3547" s="47"/>
      <c r="BC3547" s="48"/>
      <c r="BD3547" s="66"/>
      <c r="BE3547" s="96"/>
      <c r="BF3547" s="96"/>
      <c r="BG3547" s="51"/>
      <c r="BH3547" s="51">
        <f t="shared" si="316"/>
        <v>1</v>
      </c>
      <c r="BI3547" s="51">
        <v>3</v>
      </c>
      <c r="BJ3547" s="52"/>
      <c r="BK3547" s="52"/>
      <c r="BL3547" s="53"/>
      <c r="BM3547" s="47" t="e">
        <f>COUNTIFS(A$2:$AC3547,#REF!,M$2:$AL3547,M3547)</f>
        <v>#VALUE!</v>
      </c>
      <c r="BN3547" s="47">
        <v>0</v>
      </c>
      <c r="BO3547" s="152">
        <v>52</v>
      </c>
      <c r="BP3547" s="152">
        <v>0</v>
      </c>
      <c r="BQ3547" s="47">
        <v>52</v>
      </c>
      <c r="BR3547" s="61">
        <v>1</v>
      </c>
      <c r="BS3547" s="61">
        <v>1</v>
      </c>
      <c r="BT3547" s="44">
        <f t="shared" si="318"/>
        <v>248</v>
      </c>
      <c r="BW3547" s="40" t="s">
        <v>67</v>
      </c>
      <c r="BY3547" s="55"/>
    </row>
    <row r="3548" spans="1:78" ht="15" customHeight="1">
      <c r="A3548" s="25" t="s">
        <v>14226</v>
      </c>
      <c r="B3548" s="42" t="s">
        <v>18235</v>
      </c>
      <c r="D3548" s="263">
        <v>0</v>
      </c>
      <c r="E3548" s="92" t="s">
        <v>11339</v>
      </c>
      <c r="F3548" s="92" t="s">
        <v>14227</v>
      </c>
      <c r="G3548" s="275"/>
      <c r="H3548" s="275"/>
      <c r="I3548" s="92" t="s">
        <v>12546</v>
      </c>
      <c r="J3548" s="43" t="s">
        <v>14616</v>
      </c>
      <c r="M3548" s="44" t="s">
        <v>897</v>
      </c>
      <c r="N3548" s="45" t="s">
        <v>1250</v>
      </c>
      <c r="O3548" s="42" t="s">
        <v>81</v>
      </c>
      <c r="P3548" s="42" t="s">
        <v>14480</v>
      </c>
      <c r="Q3548" s="85" t="s">
        <v>105</v>
      </c>
      <c r="R3548" s="85" t="s">
        <v>105</v>
      </c>
      <c r="S3548" s="42" t="s">
        <v>18236</v>
      </c>
      <c r="T3548" s="42" t="s">
        <v>18237</v>
      </c>
      <c r="U3548" s="92" t="s">
        <v>73</v>
      </c>
      <c r="V3548" s="92" t="s">
        <v>73</v>
      </c>
      <c r="W3548" s="92" t="s">
        <v>73</v>
      </c>
      <c r="X3548" s="149">
        <v>41001</v>
      </c>
      <c r="Y3548" s="149">
        <v>41007</v>
      </c>
      <c r="Z3548" s="44">
        <f t="shared" si="319"/>
        <v>2012</v>
      </c>
      <c r="AA3548" s="44">
        <f t="shared" si="320"/>
        <v>4</v>
      </c>
      <c r="AB3548" s="44">
        <v>0</v>
      </c>
      <c r="AC3548" s="92" t="s">
        <v>12319</v>
      </c>
      <c r="AD3548" s="92" t="s">
        <v>16365</v>
      </c>
      <c r="AE3548" s="92" t="s">
        <v>105</v>
      </c>
      <c r="AF3548" s="92" t="s">
        <v>105</v>
      </c>
      <c r="AG3548" s="92" t="s">
        <v>105</v>
      </c>
      <c r="AH3548" s="92" t="s">
        <v>105</v>
      </c>
      <c r="AI3548" s="92" t="s">
        <v>105</v>
      </c>
      <c r="AJ3548" s="92" t="s">
        <v>105</v>
      </c>
      <c r="AK3548" s="92"/>
      <c r="AL3548" s="92"/>
      <c r="AM3548" s="47">
        <v>1</v>
      </c>
      <c r="AN3548" s="47">
        <v>1</v>
      </c>
      <c r="AO3548" s="47">
        <v>4</v>
      </c>
      <c r="AP3548" s="47">
        <v>6</v>
      </c>
      <c r="AQ3548" s="47"/>
      <c r="AR3548" s="47"/>
      <c r="AS3548" s="150">
        <v>0</v>
      </c>
      <c r="AT3548" s="61">
        <v>1</v>
      </c>
      <c r="AU3548" s="61">
        <v>1</v>
      </c>
      <c r="AV3548" s="47"/>
      <c r="AW3548" s="61">
        <v>1</v>
      </c>
      <c r="AX3548" s="61"/>
      <c r="AY3548" s="44">
        <f t="shared" si="317"/>
        <v>7</v>
      </c>
      <c r="AZ3548" s="47"/>
      <c r="BA3548" s="47"/>
      <c r="BB3548" s="47"/>
      <c r="BC3548" s="48"/>
      <c r="BD3548" s="66"/>
      <c r="BE3548" s="96"/>
      <c r="BF3548" s="96"/>
      <c r="BG3548" s="51"/>
      <c r="BH3548" s="51">
        <f t="shared" si="316"/>
        <v>1</v>
      </c>
      <c r="BI3548" s="51">
        <v>8</v>
      </c>
      <c r="BJ3548" s="52"/>
      <c r="BK3548" s="52"/>
      <c r="BL3548" s="53"/>
      <c r="BM3548" s="47" t="e">
        <f>COUNTIFS(A$2:$AC3548,#REF!,M$2:$AL3548,M3548)</f>
        <v>#VALUE!</v>
      </c>
      <c r="BN3548" s="47">
        <v>0</v>
      </c>
      <c r="BO3548" s="152">
        <v>7</v>
      </c>
      <c r="BP3548" s="152">
        <v>0</v>
      </c>
      <c r="BQ3548" s="47">
        <v>7</v>
      </c>
      <c r="BR3548" s="61">
        <v>1</v>
      </c>
      <c r="BS3548" s="61">
        <v>1</v>
      </c>
      <c r="BT3548" s="44">
        <f t="shared" si="318"/>
        <v>2</v>
      </c>
      <c r="BW3548" s="40" t="s">
        <v>67</v>
      </c>
      <c r="BY3548" s="55"/>
      <c r="BZ3548" s="1" t="s">
        <v>22426</v>
      </c>
    </row>
    <row r="3549" spans="1:78" ht="15" customHeight="1">
      <c r="A3549" s="25" t="s">
        <v>14226</v>
      </c>
      <c r="B3549" s="42" t="s">
        <v>18238</v>
      </c>
      <c r="D3549" s="263">
        <v>0</v>
      </c>
      <c r="E3549" s="92" t="s">
        <v>11339</v>
      </c>
      <c r="F3549" s="92" t="s">
        <v>14227</v>
      </c>
      <c r="G3549" s="275"/>
      <c r="H3549" s="275"/>
      <c r="I3549" s="92" t="s">
        <v>13097</v>
      </c>
      <c r="J3549" s="43" t="s">
        <v>15143</v>
      </c>
      <c r="M3549" s="44" t="s">
        <v>897</v>
      </c>
      <c r="N3549" s="45" t="s">
        <v>1105</v>
      </c>
      <c r="O3549" s="42" t="s">
        <v>81</v>
      </c>
      <c r="P3549" s="42" t="s">
        <v>14480</v>
      </c>
      <c r="Q3549" s="85" t="s">
        <v>105</v>
      </c>
      <c r="R3549" s="85" t="s">
        <v>105</v>
      </c>
      <c r="S3549" s="42" t="s">
        <v>18239</v>
      </c>
      <c r="T3549" s="42" t="s">
        <v>18240</v>
      </c>
      <c r="U3549" s="92" t="s">
        <v>73</v>
      </c>
      <c r="V3549" s="92" t="s">
        <v>73</v>
      </c>
      <c r="W3549" s="92" t="s">
        <v>73</v>
      </c>
      <c r="X3549" s="149">
        <v>41012</v>
      </c>
      <c r="Y3549" s="149">
        <v>41018</v>
      </c>
      <c r="Z3549" s="44">
        <f t="shared" si="319"/>
        <v>2012</v>
      </c>
      <c r="AA3549" s="44">
        <f t="shared" si="320"/>
        <v>4</v>
      </c>
      <c r="AB3549" s="44">
        <v>0</v>
      </c>
      <c r="AC3549" s="116" t="s">
        <v>13100</v>
      </c>
      <c r="AD3549" s="116" t="s">
        <v>15146</v>
      </c>
      <c r="AE3549" s="92" t="s">
        <v>105</v>
      </c>
      <c r="AF3549" s="92" t="s">
        <v>105</v>
      </c>
      <c r="AG3549" s="92" t="s">
        <v>105</v>
      </c>
      <c r="AH3549" s="92" t="s">
        <v>105</v>
      </c>
      <c r="AI3549" s="92" t="s">
        <v>105</v>
      </c>
      <c r="AJ3549" s="92" t="s">
        <v>105</v>
      </c>
      <c r="AK3549" s="92"/>
      <c r="AL3549" s="92"/>
      <c r="AM3549" s="47">
        <v>1</v>
      </c>
      <c r="AN3549" s="47">
        <v>1</v>
      </c>
      <c r="AO3549" s="47">
        <v>4</v>
      </c>
      <c r="AP3549" s="47">
        <v>6</v>
      </c>
      <c r="AQ3549" s="47"/>
      <c r="AR3549" s="47"/>
      <c r="AS3549" s="150">
        <v>0</v>
      </c>
      <c r="AT3549" s="61">
        <v>1</v>
      </c>
      <c r="AU3549" s="61">
        <v>1</v>
      </c>
      <c r="AV3549" s="47"/>
      <c r="AW3549" s="61">
        <v>1</v>
      </c>
      <c r="AX3549" s="61"/>
      <c r="AY3549" s="44">
        <f t="shared" si="317"/>
        <v>7</v>
      </c>
      <c r="AZ3549" s="47"/>
      <c r="BA3549" s="47"/>
      <c r="BB3549" s="47"/>
      <c r="BC3549" s="48"/>
      <c r="BD3549" s="66"/>
      <c r="BE3549" s="96"/>
      <c r="BF3549" s="96"/>
      <c r="BG3549" s="51"/>
      <c r="BH3549" s="51">
        <f t="shared" si="316"/>
        <v>1</v>
      </c>
      <c r="BI3549" s="51">
        <v>6</v>
      </c>
      <c r="BJ3549" s="52"/>
      <c r="BK3549" s="52"/>
      <c r="BL3549" s="53"/>
      <c r="BM3549" s="47" t="e">
        <f>COUNTIFS(A$2:$AC3549,#REF!,M$2:$AL3549,M3549)</f>
        <v>#VALUE!</v>
      </c>
      <c r="BN3549" s="47">
        <v>0</v>
      </c>
      <c r="BO3549" s="152">
        <v>7</v>
      </c>
      <c r="BP3549" s="152">
        <v>0</v>
      </c>
      <c r="BQ3549" s="47">
        <v>7</v>
      </c>
      <c r="BR3549" s="61">
        <v>1</v>
      </c>
      <c r="BS3549" s="61">
        <v>1</v>
      </c>
      <c r="BT3549" s="44">
        <f t="shared" si="318"/>
        <v>13</v>
      </c>
      <c r="BW3549" s="40" t="s">
        <v>67</v>
      </c>
      <c r="BY3549" s="55"/>
      <c r="BZ3549" s="1" t="s">
        <v>22426</v>
      </c>
    </row>
    <row r="3550" spans="1:78" ht="15" customHeight="1">
      <c r="A3550" s="25" t="s">
        <v>14226</v>
      </c>
      <c r="B3550" s="42" t="s">
        <v>18241</v>
      </c>
      <c r="D3550" s="263">
        <v>0</v>
      </c>
      <c r="E3550" s="92" t="s">
        <v>11339</v>
      </c>
      <c r="F3550" s="92" t="s">
        <v>14227</v>
      </c>
      <c r="G3550" s="275"/>
      <c r="H3550" s="275"/>
      <c r="I3550" s="92" t="s">
        <v>12668</v>
      </c>
      <c r="J3550" s="43" t="s">
        <v>18242</v>
      </c>
      <c r="M3550" s="44" t="s">
        <v>897</v>
      </c>
      <c r="N3550" s="45" t="s">
        <v>374</v>
      </c>
      <c r="O3550" s="42" t="s">
        <v>81</v>
      </c>
      <c r="P3550" s="42" t="s">
        <v>14480</v>
      </c>
      <c r="Q3550" s="85" t="s">
        <v>105</v>
      </c>
      <c r="R3550" s="85" t="s">
        <v>105</v>
      </c>
      <c r="S3550" s="42" t="s">
        <v>471</v>
      </c>
      <c r="T3550" s="42" t="s">
        <v>18243</v>
      </c>
      <c r="U3550" s="92" t="s">
        <v>73</v>
      </c>
      <c r="V3550" s="92" t="s">
        <v>73</v>
      </c>
      <c r="W3550" s="92" t="s">
        <v>73</v>
      </c>
      <c r="X3550" s="149">
        <v>41044</v>
      </c>
      <c r="Y3550" s="149">
        <v>41075</v>
      </c>
      <c r="Z3550" s="44">
        <f t="shared" si="319"/>
        <v>2012</v>
      </c>
      <c r="AA3550" s="44">
        <f t="shared" si="320"/>
        <v>5</v>
      </c>
      <c r="AB3550" s="44">
        <v>0</v>
      </c>
      <c r="AC3550" s="92" t="s">
        <v>12671</v>
      </c>
      <c r="AD3550" s="92" t="s">
        <v>18244</v>
      </c>
      <c r="AE3550" s="92" t="s">
        <v>105</v>
      </c>
      <c r="AF3550" s="92" t="s">
        <v>105</v>
      </c>
      <c r="AG3550" s="92" t="s">
        <v>105</v>
      </c>
      <c r="AH3550" s="92" t="s">
        <v>105</v>
      </c>
      <c r="AI3550" s="92" t="s">
        <v>105</v>
      </c>
      <c r="AJ3550" s="92" t="s">
        <v>105</v>
      </c>
      <c r="AK3550" s="92"/>
      <c r="AL3550" s="92"/>
      <c r="AM3550" s="47">
        <v>1</v>
      </c>
      <c r="AN3550" s="47">
        <v>1</v>
      </c>
      <c r="AO3550" s="47">
        <v>4</v>
      </c>
      <c r="AP3550" s="47">
        <v>6</v>
      </c>
      <c r="AQ3550" s="47"/>
      <c r="AR3550" s="47"/>
      <c r="AS3550" s="150">
        <v>0</v>
      </c>
      <c r="AT3550" s="61">
        <v>1</v>
      </c>
      <c r="AU3550" s="61">
        <v>1</v>
      </c>
      <c r="AV3550" s="47"/>
      <c r="AW3550" s="61">
        <v>1</v>
      </c>
      <c r="AX3550" s="61"/>
      <c r="AY3550" s="44">
        <f t="shared" si="317"/>
        <v>32</v>
      </c>
      <c r="AZ3550" s="47"/>
      <c r="BA3550" s="47"/>
      <c r="BB3550" s="47"/>
      <c r="BC3550" s="48"/>
      <c r="BD3550" s="150"/>
      <c r="BE3550" s="96"/>
      <c r="BF3550" s="96"/>
      <c r="BG3550" s="51"/>
      <c r="BH3550" s="51">
        <f t="shared" ref="BH3550:BH3613" si="321">IF(AX3550&lt;7,1,IF(AX3550&lt;14,2,IF(AX3550&lt;21,3,IF(AX3550&lt;28,4,IF(AX3550&lt;35,5,IF(AX3550&lt;42,6,IF(AX3550&lt;49,7,8)))))))</f>
        <v>1</v>
      </c>
      <c r="BI3550" s="51">
        <v>5</v>
      </c>
      <c r="BJ3550" s="52"/>
      <c r="BK3550" s="52"/>
      <c r="BL3550" s="53"/>
      <c r="BM3550" s="47" t="e">
        <f>COUNTIFS(A$2:$AC3550,#REF!,M$2:$AL3550,M3550)</f>
        <v>#VALUE!</v>
      </c>
      <c r="BN3550" s="47">
        <v>0</v>
      </c>
      <c r="BO3550" s="151">
        <v>32</v>
      </c>
      <c r="BP3550" s="151">
        <v>0</v>
      </c>
      <c r="BQ3550" s="47">
        <v>32</v>
      </c>
      <c r="BR3550" s="61">
        <v>1</v>
      </c>
      <c r="BS3550" s="61">
        <v>1</v>
      </c>
      <c r="BT3550" s="44">
        <f t="shared" si="318"/>
        <v>45</v>
      </c>
      <c r="BW3550" s="40" t="s">
        <v>67</v>
      </c>
      <c r="BY3550" s="55"/>
      <c r="BZ3550" s="1" t="s">
        <v>22426</v>
      </c>
    </row>
    <row r="3551" spans="1:78" ht="15" customHeight="1">
      <c r="A3551" s="25" t="s">
        <v>14226</v>
      </c>
      <c r="B3551" s="42" t="s">
        <v>18245</v>
      </c>
      <c r="D3551" s="263">
        <v>0</v>
      </c>
      <c r="E3551" s="92" t="s">
        <v>11339</v>
      </c>
      <c r="F3551" s="92" t="s">
        <v>14227</v>
      </c>
      <c r="G3551" s="275"/>
      <c r="H3551" s="275"/>
      <c r="I3551" s="92" t="s">
        <v>15889</v>
      </c>
      <c r="J3551" s="43" t="s">
        <v>15890</v>
      </c>
      <c r="M3551" s="44" t="s">
        <v>897</v>
      </c>
      <c r="N3551" s="45" t="s">
        <v>20860</v>
      </c>
      <c r="O3551" s="42" t="s">
        <v>81</v>
      </c>
      <c r="P3551" s="42" t="s">
        <v>14480</v>
      </c>
      <c r="Q3551" s="85" t="s">
        <v>105</v>
      </c>
      <c r="R3551" s="85" t="s">
        <v>105</v>
      </c>
      <c r="S3551" s="42" t="s">
        <v>18246</v>
      </c>
      <c r="T3551" s="42" t="s">
        <v>18247</v>
      </c>
      <c r="U3551" s="92" t="s">
        <v>73</v>
      </c>
      <c r="V3551" s="92" t="s">
        <v>73</v>
      </c>
      <c r="W3551" s="92" t="s">
        <v>73</v>
      </c>
      <c r="X3551" s="149">
        <v>41054</v>
      </c>
      <c r="Y3551" s="149">
        <v>41059</v>
      </c>
      <c r="Z3551" s="44">
        <f t="shared" si="319"/>
        <v>2012</v>
      </c>
      <c r="AA3551" s="44">
        <f t="shared" si="320"/>
        <v>5</v>
      </c>
      <c r="AB3551" s="44">
        <v>0</v>
      </c>
      <c r="AC3551" s="92" t="s">
        <v>15893</v>
      </c>
      <c r="AD3551" s="92" t="s">
        <v>73</v>
      </c>
      <c r="AE3551" s="92" t="s">
        <v>105</v>
      </c>
      <c r="AF3551" s="92" t="s">
        <v>105</v>
      </c>
      <c r="AG3551" s="92" t="s">
        <v>105</v>
      </c>
      <c r="AH3551" s="92" t="s">
        <v>105</v>
      </c>
      <c r="AI3551" s="92" t="s">
        <v>18248</v>
      </c>
      <c r="AJ3551" s="92" t="s">
        <v>18249</v>
      </c>
      <c r="AK3551" s="92"/>
      <c r="AL3551" s="92"/>
      <c r="AM3551" s="47">
        <v>1</v>
      </c>
      <c r="AN3551" s="47">
        <v>1</v>
      </c>
      <c r="AO3551" s="47">
        <v>4</v>
      </c>
      <c r="AP3551" s="47">
        <v>6</v>
      </c>
      <c r="AQ3551" s="47"/>
      <c r="AR3551" s="47"/>
      <c r="AS3551" s="150">
        <v>0</v>
      </c>
      <c r="AT3551" s="61">
        <v>1</v>
      </c>
      <c r="AU3551" s="61">
        <v>1</v>
      </c>
      <c r="AV3551" s="47"/>
      <c r="AW3551" s="61">
        <v>1</v>
      </c>
      <c r="AX3551" s="61"/>
      <c r="AY3551" s="44">
        <f t="shared" si="317"/>
        <v>6</v>
      </c>
      <c r="AZ3551" s="47"/>
      <c r="BA3551" s="47"/>
      <c r="BB3551" s="47"/>
      <c r="BC3551" s="48"/>
      <c r="BD3551" s="150"/>
      <c r="BE3551" s="96"/>
      <c r="BF3551" s="96"/>
      <c r="BG3551" s="51"/>
      <c r="BH3551" s="51">
        <f t="shared" si="321"/>
        <v>1</v>
      </c>
      <c r="BI3551" s="51">
        <v>4</v>
      </c>
      <c r="BJ3551" s="52"/>
      <c r="BK3551" s="52"/>
      <c r="BL3551" s="53"/>
      <c r="BM3551" s="47" t="e">
        <f>COUNTIFS(A$2:$AC3551,#REF!,M$2:$AL3551,M3551)</f>
        <v>#VALUE!</v>
      </c>
      <c r="BN3551" s="47">
        <v>0</v>
      </c>
      <c r="BO3551" s="151">
        <v>6</v>
      </c>
      <c r="BP3551" s="151">
        <v>0</v>
      </c>
      <c r="BQ3551" s="47">
        <v>6</v>
      </c>
      <c r="BR3551" s="61">
        <v>1</v>
      </c>
      <c r="BS3551" s="61">
        <v>1</v>
      </c>
      <c r="BT3551" s="44">
        <f t="shared" si="318"/>
        <v>55</v>
      </c>
      <c r="BW3551" s="40" t="s">
        <v>67</v>
      </c>
      <c r="BY3551" s="55"/>
      <c r="BZ3551" s="1" t="s">
        <v>22426</v>
      </c>
    </row>
    <row r="3552" spans="1:78" ht="15" customHeight="1">
      <c r="A3552" s="25" t="s">
        <v>14226</v>
      </c>
      <c r="B3552" s="42" t="s">
        <v>18250</v>
      </c>
      <c r="D3552" s="263">
        <v>0</v>
      </c>
      <c r="E3552" s="92" t="s">
        <v>11339</v>
      </c>
      <c r="F3552" s="92" t="s">
        <v>14227</v>
      </c>
      <c r="G3552" s="275"/>
      <c r="H3552" s="275"/>
      <c r="I3552" s="92" t="s">
        <v>14395</v>
      </c>
      <c r="J3552" s="43" t="s">
        <v>14396</v>
      </c>
      <c r="M3552" s="44" t="s">
        <v>897</v>
      </c>
      <c r="N3552" s="45" t="s">
        <v>14397</v>
      </c>
      <c r="O3552" s="42" t="s">
        <v>81</v>
      </c>
      <c r="P3552" s="42" t="s">
        <v>14480</v>
      </c>
      <c r="Q3552" s="85" t="s">
        <v>105</v>
      </c>
      <c r="R3552" s="85" t="s">
        <v>105</v>
      </c>
      <c r="S3552" s="42" t="s">
        <v>18251</v>
      </c>
      <c r="T3552" s="42" t="s">
        <v>18252</v>
      </c>
      <c r="U3552" s="92" t="s">
        <v>73</v>
      </c>
      <c r="V3552" s="92" t="s">
        <v>73</v>
      </c>
      <c r="W3552" s="92" t="s">
        <v>73</v>
      </c>
      <c r="X3552" s="149">
        <v>41075</v>
      </c>
      <c r="Y3552" s="149">
        <v>41084</v>
      </c>
      <c r="Z3552" s="44">
        <f t="shared" si="319"/>
        <v>2012</v>
      </c>
      <c r="AA3552" s="44">
        <f t="shared" si="320"/>
        <v>6</v>
      </c>
      <c r="AB3552" s="44">
        <v>0</v>
      </c>
      <c r="AC3552" s="92" t="s">
        <v>18253</v>
      </c>
      <c r="AD3552" s="92" t="s">
        <v>73</v>
      </c>
      <c r="AE3552" s="92" t="s">
        <v>105</v>
      </c>
      <c r="AF3552" s="92" t="s">
        <v>105</v>
      </c>
      <c r="AG3552" s="92" t="s">
        <v>105</v>
      </c>
      <c r="AH3552" s="92" t="s">
        <v>105</v>
      </c>
      <c r="AI3552" s="92" t="s">
        <v>18254</v>
      </c>
      <c r="AJ3552" s="92" t="s">
        <v>18255</v>
      </c>
      <c r="AK3552" s="92"/>
      <c r="AL3552" s="92"/>
      <c r="AM3552" s="47">
        <v>1</v>
      </c>
      <c r="AN3552" s="47">
        <v>1</v>
      </c>
      <c r="AO3552" s="47">
        <v>4</v>
      </c>
      <c r="AP3552" s="47">
        <v>6</v>
      </c>
      <c r="AQ3552" s="47"/>
      <c r="AR3552" s="47"/>
      <c r="AS3552" s="150">
        <v>0</v>
      </c>
      <c r="AT3552" s="61">
        <v>1</v>
      </c>
      <c r="AU3552" s="61">
        <v>1</v>
      </c>
      <c r="AV3552" s="47"/>
      <c r="AW3552" s="61">
        <v>1</v>
      </c>
      <c r="AX3552" s="61"/>
      <c r="AY3552" s="44">
        <f t="shared" si="317"/>
        <v>10</v>
      </c>
      <c r="AZ3552" s="47"/>
      <c r="BA3552" s="47"/>
      <c r="BB3552" s="47"/>
      <c r="BC3552" s="48"/>
      <c r="BD3552" s="66"/>
      <c r="BE3552" s="96"/>
      <c r="BF3552" s="96"/>
      <c r="BG3552" s="51"/>
      <c r="BH3552" s="51">
        <f t="shared" si="321"/>
        <v>1</v>
      </c>
      <c r="BI3552" s="51">
        <v>3</v>
      </c>
      <c r="BJ3552" s="52"/>
      <c r="BK3552" s="52"/>
      <c r="BL3552" s="53"/>
      <c r="BM3552" s="47" t="e">
        <f>COUNTIFS(A$2:$AC3552,#REF!,M$2:$AL3552,M3552)</f>
        <v>#VALUE!</v>
      </c>
      <c r="BN3552" s="47">
        <v>0</v>
      </c>
      <c r="BO3552" s="152">
        <v>10</v>
      </c>
      <c r="BP3552" s="152">
        <v>0</v>
      </c>
      <c r="BQ3552" s="47">
        <v>10</v>
      </c>
      <c r="BR3552" s="61">
        <v>1</v>
      </c>
      <c r="BS3552" s="61">
        <v>1</v>
      </c>
      <c r="BT3552" s="44">
        <f t="shared" si="318"/>
        <v>76</v>
      </c>
      <c r="BW3552" s="40" t="s">
        <v>67</v>
      </c>
      <c r="BY3552" s="55"/>
      <c r="BZ3552" s="1" t="s">
        <v>22426</v>
      </c>
    </row>
    <row r="3553" spans="1:78" ht="15" customHeight="1">
      <c r="A3553" s="25" t="s">
        <v>14226</v>
      </c>
      <c r="B3553" s="42" t="s">
        <v>18256</v>
      </c>
      <c r="D3553" s="263">
        <v>0</v>
      </c>
      <c r="E3553" s="92" t="s">
        <v>11339</v>
      </c>
      <c r="F3553" s="92" t="s">
        <v>14227</v>
      </c>
      <c r="G3553" s="275"/>
      <c r="H3553" s="275"/>
      <c r="I3553" s="92" t="s">
        <v>13707</v>
      </c>
      <c r="J3553" s="43" t="s">
        <v>18257</v>
      </c>
      <c r="M3553" s="44" t="s">
        <v>898</v>
      </c>
      <c r="N3553" s="45" t="s">
        <v>13709</v>
      </c>
      <c r="O3553" s="42" t="s">
        <v>81</v>
      </c>
      <c r="P3553" s="42" t="s">
        <v>14480</v>
      </c>
      <c r="Q3553" s="85" t="s">
        <v>105</v>
      </c>
      <c r="R3553" s="85" t="s">
        <v>105</v>
      </c>
      <c r="S3553" s="42" t="s">
        <v>18258</v>
      </c>
      <c r="T3553" s="42" t="s">
        <v>73</v>
      </c>
      <c r="U3553" s="92" t="s">
        <v>73</v>
      </c>
      <c r="V3553" s="92" t="s">
        <v>73</v>
      </c>
      <c r="W3553" s="92" t="s">
        <v>73</v>
      </c>
      <c r="X3553" s="149">
        <v>41075</v>
      </c>
      <c r="Y3553" s="149">
        <v>41085</v>
      </c>
      <c r="Z3553" s="44">
        <f t="shared" si="319"/>
        <v>2012</v>
      </c>
      <c r="AA3553" s="44">
        <f t="shared" si="320"/>
        <v>6</v>
      </c>
      <c r="AB3553" s="44">
        <v>0</v>
      </c>
      <c r="AC3553" s="92" t="s">
        <v>13711</v>
      </c>
      <c r="AD3553" s="92" t="s">
        <v>73</v>
      </c>
      <c r="AE3553" s="92" t="s">
        <v>105</v>
      </c>
      <c r="AF3553" s="92" t="s">
        <v>105</v>
      </c>
      <c r="AG3553" s="92" t="s">
        <v>105</v>
      </c>
      <c r="AH3553" s="92" t="s">
        <v>105</v>
      </c>
      <c r="AI3553" s="92" t="s">
        <v>105</v>
      </c>
      <c r="AJ3553" s="92" t="s">
        <v>105</v>
      </c>
      <c r="AK3553" s="92"/>
      <c r="AL3553" s="92"/>
      <c r="AM3553" s="47">
        <v>1</v>
      </c>
      <c r="AN3553" s="47">
        <v>1</v>
      </c>
      <c r="AO3553" s="47">
        <v>4</v>
      </c>
      <c r="AP3553" s="47">
        <v>6</v>
      </c>
      <c r="AQ3553" s="47"/>
      <c r="AR3553" s="47"/>
      <c r="AS3553" s="150">
        <v>0</v>
      </c>
      <c r="AT3553" s="61">
        <v>1</v>
      </c>
      <c r="AU3553" s="61">
        <v>1</v>
      </c>
      <c r="AV3553" s="47"/>
      <c r="AW3553" s="61">
        <v>1</v>
      </c>
      <c r="AX3553" s="61"/>
      <c r="AY3553" s="44">
        <f t="shared" si="317"/>
        <v>11</v>
      </c>
      <c r="AZ3553" s="47"/>
      <c r="BA3553" s="47"/>
      <c r="BB3553" s="47"/>
      <c r="BC3553" s="48"/>
      <c r="BD3553" s="66"/>
      <c r="BE3553" s="96"/>
      <c r="BF3553" s="96"/>
      <c r="BG3553" s="51"/>
      <c r="BH3553" s="51">
        <f t="shared" si="321"/>
        <v>1</v>
      </c>
      <c r="BI3553" s="51">
        <v>4</v>
      </c>
      <c r="BJ3553" s="52"/>
      <c r="BK3553" s="52"/>
      <c r="BL3553" s="53"/>
      <c r="BM3553" s="47" t="e">
        <f>COUNTIFS(A$2:$AC3553,#REF!,M$2:$AL3553,M3553)</f>
        <v>#VALUE!</v>
      </c>
      <c r="BN3553" s="47">
        <v>1</v>
      </c>
      <c r="BO3553" s="152">
        <v>11</v>
      </c>
      <c r="BP3553" s="152">
        <v>0</v>
      </c>
      <c r="BQ3553" s="47">
        <v>11</v>
      </c>
      <c r="BR3553" s="61">
        <v>1</v>
      </c>
      <c r="BS3553" s="61">
        <v>1</v>
      </c>
      <c r="BT3553" s="44">
        <f t="shared" si="318"/>
        <v>76</v>
      </c>
      <c r="BW3553" s="40" t="s">
        <v>67</v>
      </c>
      <c r="BY3553" s="55"/>
      <c r="BZ3553" s="1" t="s">
        <v>22426</v>
      </c>
    </row>
    <row r="3554" spans="1:78" ht="15" customHeight="1">
      <c r="A3554" s="25" t="s">
        <v>14226</v>
      </c>
      <c r="B3554" s="42" t="s">
        <v>18259</v>
      </c>
      <c r="D3554" s="263">
        <v>0</v>
      </c>
      <c r="E3554" s="92" t="s">
        <v>11339</v>
      </c>
      <c r="F3554" s="92" t="s">
        <v>14227</v>
      </c>
      <c r="G3554" s="275"/>
      <c r="H3554" s="275"/>
      <c r="I3554" s="92" t="s">
        <v>13520</v>
      </c>
      <c r="J3554" s="43" t="s">
        <v>14333</v>
      </c>
      <c r="M3554" s="44" t="s">
        <v>897</v>
      </c>
      <c r="N3554" s="45" t="s">
        <v>1467</v>
      </c>
      <c r="O3554" s="42" t="s">
        <v>81</v>
      </c>
      <c r="P3554" s="42" t="s">
        <v>14480</v>
      </c>
      <c r="Q3554" s="85" t="s">
        <v>105</v>
      </c>
      <c r="R3554" s="85" t="s">
        <v>105</v>
      </c>
      <c r="S3554" s="42" t="s">
        <v>18260</v>
      </c>
      <c r="T3554" s="42" t="s">
        <v>18261</v>
      </c>
      <c r="U3554" s="92" t="s">
        <v>73</v>
      </c>
      <c r="V3554" s="92" t="s">
        <v>73</v>
      </c>
      <c r="W3554" s="92" t="s">
        <v>73</v>
      </c>
      <c r="X3554" s="149">
        <v>41103</v>
      </c>
      <c r="Y3554" s="149">
        <v>41110</v>
      </c>
      <c r="Z3554" s="44">
        <f t="shared" si="319"/>
        <v>2012</v>
      </c>
      <c r="AA3554" s="44">
        <f t="shared" si="320"/>
        <v>7</v>
      </c>
      <c r="AB3554" s="44">
        <v>0</v>
      </c>
      <c r="AC3554" s="92" t="s">
        <v>18262</v>
      </c>
      <c r="AD3554" s="92" t="s">
        <v>18263</v>
      </c>
      <c r="AE3554" s="92" t="s">
        <v>105</v>
      </c>
      <c r="AF3554" s="92" t="s">
        <v>105</v>
      </c>
      <c r="AG3554" s="92" t="s">
        <v>105</v>
      </c>
      <c r="AH3554" s="92" t="s">
        <v>105</v>
      </c>
      <c r="AI3554" s="92" t="s">
        <v>105</v>
      </c>
      <c r="AJ3554" s="92" t="s">
        <v>105</v>
      </c>
      <c r="AK3554" s="92"/>
      <c r="AL3554" s="92"/>
      <c r="AM3554" s="47">
        <v>1</v>
      </c>
      <c r="AN3554" s="47">
        <v>1</v>
      </c>
      <c r="AO3554" s="47">
        <v>4</v>
      </c>
      <c r="AP3554" s="47">
        <v>6</v>
      </c>
      <c r="AQ3554" s="47"/>
      <c r="AR3554" s="47"/>
      <c r="AS3554" s="150">
        <v>0</v>
      </c>
      <c r="AT3554" s="61">
        <v>1</v>
      </c>
      <c r="AU3554" s="61">
        <v>1</v>
      </c>
      <c r="AV3554" s="47"/>
      <c r="AW3554" s="61">
        <v>1</v>
      </c>
      <c r="AX3554" s="61"/>
      <c r="AY3554" s="44">
        <f t="shared" si="317"/>
        <v>8</v>
      </c>
      <c r="AZ3554" s="47"/>
      <c r="BA3554" s="47"/>
      <c r="BB3554" s="47"/>
      <c r="BC3554" s="48"/>
      <c r="BD3554" s="66"/>
      <c r="BE3554" s="96"/>
      <c r="BF3554" s="96"/>
      <c r="BG3554" s="51"/>
      <c r="BH3554" s="51">
        <f t="shared" si="321"/>
        <v>1</v>
      </c>
      <c r="BI3554" s="51">
        <v>3</v>
      </c>
      <c r="BJ3554" s="52"/>
      <c r="BK3554" s="52"/>
      <c r="BL3554" s="53"/>
      <c r="BM3554" s="47" t="e">
        <f>COUNTIFS(A$2:$AC3554,#REF!,M$2:$AL3554,M3554)</f>
        <v>#VALUE!</v>
      </c>
      <c r="BN3554" s="47">
        <v>0</v>
      </c>
      <c r="BO3554" s="152">
        <v>8</v>
      </c>
      <c r="BP3554" s="152">
        <v>0</v>
      </c>
      <c r="BQ3554" s="47">
        <v>8</v>
      </c>
      <c r="BR3554" s="61">
        <v>1</v>
      </c>
      <c r="BS3554" s="61">
        <v>1</v>
      </c>
      <c r="BT3554" s="44">
        <f t="shared" si="318"/>
        <v>104</v>
      </c>
      <c r="BW3554" s="40" t="s">
        <v>67</v>
      </c>
      <c r="BY3554" s="55"/>
      <c r="BZ3554" s="1" t="s">
        <v>22426</v>
      </c>
    </row>
    <row r="3555" spans="1:78" ht="15" customHeight="1">
      <c r="A3555" s="25" t="s">
        <v>14226</v>
      </c>
      <c r="B3555" s="42" t="s">
        <v>18264</v>
      </c>
      <c r="D3555" s="263">
        <v>0</v>
      </c>
      <c r="E3555" s="92" t="s">
        <v>11339</v>
      </c>
      <c r="F3555" s="92" t="s">
        <v>14227</v>
      </c>
      <c r="G3555" s="275"/>
      <c r="H3555" s="275"/>
      <c r="I3555" s="92" t="s">
        <v>12294</v>
      </c>
      <c r="J3555" s="43" t="s">
        <v>16935</v>
      </c>
      <c r="M3555" s="44" t="s">
        <v>897</v>
      </c>
      <c r="N3555" s="45" t="s">
        <v>966</v>
      </c>
      <c r="O3555" s="42" t="s">
        <v>81</v>
      </c>
      <c r="P3555" s="42" t="s">
        <v>14480</v>
      </c>
      <c r="Q3555" s="85" t="s">
        <v>105</v>
      </c>
      <c r="R3555" s="85" t="s">
        <v>105</v>
      </c>
      <c r="S3555" s="42" t="s">
        <v>18265</v>
      </c>
      <c r="T3555" s="42" t="s">
        <v>18266</v>
      </c>
      <c r="U3555" s="92" t="s">
        <v>73</v>
      </c>
      <c r="V3555" s="92" t="s">
        <v>73</v>
      </c>
      <c r="W3555" s="92" t="s">
        <v>73</v>
      </c>
      <c r="X3555" s="149">
        <v>41110</v>
      </c>
      <c r="Y3555" s="149">
        <v>41126</v>
      </c>
      <c r="Z3555" s="44">
        <f t="shared" si="319"/>
        <v>2012</v>
      </c>
      <c r="AA3555" s="44">
        <f t="shared" si="320"/>
        <v>7</v>
      </c>
      <c r="AB3555" s="44">
        <v>0</v>
      </c>
      <c r="AC3555" s="92" t="s">
        <v>16938</v>
      </c>
      <c r="AD3555" s="116" t="s">
        <v>16939</v>
      </c>
      <c r="AE3555" s="92" t="s">
        <v>105</v>
      </c>
      <c r="AF3555" s="92" t="s">
        <v>105</v>
      </c>
      <c r="AG3555" s="92" t="s">
        <v>12292</v>
      </c>
      <c r="AH3555" s="92" t="s">
        <v>18267</v>
      </c>
      <c r="AI3555" s="92" t="s">
        <v>18268</v>
      </c>
      <c r="AJ3555" s="92" t="s">
        <v>18269</v>
      </c>
      <c r="AK3555" s="92"/>
      <c r="AL3555" s="92"/>
      <c r="AM3555" s="47">
        <v>1</v>
      </c>
      <c r="AN3555" s="47">
        <v>1</v>
      </c>
      <c r="AO3555" s="47">
        <v>4</v>
      </c>
      <c r="AP3555" s="47">
        <v>6</v>
      </c>
      <c r="AQ3555" s="47"/>
      <c r="AR3555" s="47"/>
      <c r="AS3555" s="150">
        <v>0</v>
      </c>
      <c r="AT3555" s="61">
        <v>1</v>
      </c>
      <c r="AU3555" s="61">
        <v>1</v>
      </c>
      <c r="AV3555" s="47"/>
      <c r="AW3555" s="61">
        <v>1</v>
      </c>
      <c r="AX3555" s="61"/>
      <c r="AY3555" s="44">
        <f t="shared" si="317"/>
        <v>17</v>
      </c>
      <c r="AZ3555" s="47"/>
      <c r="BA3555" s="47"/>
      <c r="BB3555" s="47"/>
      <c r="BC3555" s="48"/>
      <c r="BD3555" s="66"/>
      <c r="BE3555" s="96"/>
      <c r="BF3555" s="96"/>
      <c r="BG3555" s="51"/>
      <c r="BH3555" s="51">
        <f t="shared" si="321"/>
        <v>1</v>
      </c>
      <c r="BI3555" s="51">
        <v>4</v>
      </c>
      <c r="BJ3555" s="52"/>
      <c r="BK3555" s="52"/>
      <c r="BL3555" s="53"/>
      <c r="BM3555" s="47" t="e">
        <f>COUNTIFS(A$2:$AC3555,#REF!,M$2:$AL3555,M3555)</f>
        <v>#VALUE!</v>
      </c>
      <c r="BN3555" s="47">
        <v>0</v>
      </c>
      <c r="BO3555" s="152">
        <v>17</v>
      </c>
      <c r="BP3555" s="152">
        <v>0</v>
      </c>
      <c r="BQ3555" s="47">
        <v>17</v>
      </c>
      <c r="BR3555" s="61">
        <v>1</v>
      </c>
      <c r="BS3555" s="61">
        <v>1</v>
      </c>
      <c r="BT3555" s="44">
        <f t="shared" si="318"/>
        <v>111</v>
      </c>
      <c r="BW3555" s="40" t="s">
        <v>67</v>
      </c>
      <c r="BY3555" s="55"/>
      <c r="BZ3555" s="1" t="s">
        <v>22426</v>
      </c>
    </row>
    <row r="3556" spans="1:78" ht="15" customHeight="1">
      <c r="A3556" s="25" t="s">
        <v>14226</v>
      </c>
      <c r="B3556" s="42" t="s">
        <v>18270</v>
      </c>
      <c r="D3556" s="263">
        <v>0</v>
      </c>
      <c r="E3556" s="92" t="s">
        <v>11339</v>
      </c>
      <c r="F3556" s="92" t="s">
        <v>14227</v>
      </c>
      <c r="G3556" s="275"/>
      <c r="H3556" s="275"/>
      <c r="I3556" s="92" t="s">
        <v>17068</v>
      </c>
      <c r="J3556" s="43" t="s">
        <v>18271</v>
      </c>
      <c r="M3556" s="44" t="s">
        <v>897</v>
      </c>
      <c r="N3556" s="45" t="s">
        <v>374</v>
      </c>
      <c r="O3556" s="42" t="s">
        <v>81</v>
      </c>
      <c r="P3556" s="42" t="s">
        <v>14480</v>
      </c>
      <c r="Q3556" s="85" t="s">
        <v>105</v>
      </c>
      <c r="R3556" s="85" t="s">
        <v>105</v>
      </c>
      <c r="S3556" s="42" t="s">
        <v>18272</v>
      </c>
      <c r="T3556" s="42" t="s">
        <v>18273</v>
      </c>
      <c r="U3556" s="116" t="s">
        <v>73</v>
      </c>
      <c r="V3556" s="116" t="s">
        <v>73</v>
      </c>
      <c r="W3556" s="116" t="s">
        <v>73</v>
      </c>
      <c r="X3556" s="149">
        <v>41118</v>
      </c>
      <c r="Y3556" s="149">
        <v>41135</v>
      </c>
      <c r="Z3556" s="44">
        <f t="shared" si="319"/>
        <v>2012</v>
      </c>
      <c r="AA3556" s="44">
        <f t="shared" si="320"/>
        <v>7</v>
      </c>
      <c r="AB3556" s="44">
        <v>0</v>
      </c>
      <c r="AC3556" s="92" t="s">
        <v>18274</v>
      </c>
      <c r="AD3556" s="116" t="s">
        <v>18275</v>
      </c>
      <c r="AE3556" s="92" t="s">
        <v>105</v>
      </c>
      <c r="AF3556" s="92" t="s">
        <v>105</v>
      </c>
      <c r="AG3556" s="92" t="s">
        <v>105</v>
      </c>
      <c r="AH3556" s="92" t="s">
        <v>105</v>
      </c>
      <c r="AI3556" s="92" t="s">
        <v>105</v>
      </c>
      <c r="AJ3556" s="92" t="s">
        <v>105</v>
      </c>
      <c r="AK3556" s="92"/>
      <c r="AL3556" s="92"/>
      <c r="AM3556" s="47">
        <v>1</v>
      </c>
      <c r="AN3556" s="47">
        <v>1</v>
      </c>
      <c r="AO3556" s="47">
        <v>4</v>
      </c>
      <c r="AP3556" s="47">
        <v>6</v>
      </c>
      <c r="AQ3556" s="47"/>
      <c r="AR3556" s="47"/>
      <c r="AS3556" s="150">
        <v>0</v>
      </c>
      <c r="AT3556" s="61">
        <v>1</v>
      </c>
      <c r="AU3556" s="49">
        <v>1</v>
      </c>
      <c r="AV3556" s="47"/>
      <c r="AW3556" s="61">
        <v>1</v>
      </c>
      <c r="AX3556" s="61"/>
      <c r="AY3556" s="44">
        <f t="shared" si="317"/>
        <v>18</v>
      </c>
      <c r="AZ3556" s="47"/>
      <c r="BA3556" s="47"/>
      <c r="BB3556" s="47"/>
      <c r="BC3556" s="48"/>
      <c r="BD3556" s="66"/>
      <c r="BE3556" s="96"/>
      <c r="BF3556" s="96"/>
      <c r="BG3556" s="51"/>
      <c r="BH3556" s="51">
        <f t="shared" si="321"/>
        <v>1</v>
      </c>
      <c r="BI3556" s="51">
        <v>8</v>
      </c>
      <c r="BJ3556" s="52"/>
      <c r="BK3556" s="52"/>
      <c r="BL3556" s="53"/>
      <c r="BM3556" s="47" t="e">
        <f>COUNTIFS(A$2:$AC3556,#REF!,M$2:$AL3556,M3556)</f>
        <v>#VALUE!</v>
      </c>
      <c r="BN3556" s="47">
        <v>0</v>
      </c>
      <c r="BO3556" s="168">
        <v>18</v>
      </c>
      <c r="BP3556" s="168">
        <v>0</v>
      </c>
      <c r="BQ3556" s="47">
        <v>18</v>
      </c>
      <c r="BR3556" s="49">
        <v>1</v>
      </c>
      <c r="BS3556" s="61">
        <v>1</v>
      </c>
      <c r="BT3556" s="44">
        <f t="shared" si="318"/>
        <v>119</v>
      </c>
      <c r="BW3556" s="40" t="s">
        <v>67</v>
      </c>
      <c r="BY3556" s="55"/>
      <c r="BZ3556" s="1" t="s">
        <v>22426</v>
      </c>
    </row>
    <row r="3557" spans="1:78" ht="15" customHeight="1">
      <c r="A3557" s="25" t="s">
        <v>14226</v>
      </c>
      <c r="B3557" s="42" t="s">
        <v>18276</v>
      </c>
      <c r="D3557" s="263">
        <v>0</v>
      </c>
      <c r="E3557" s="92" t="s">
        <v>11339</v>
      </c>
      <c r="F3557" s="92" t="s">
        <v>14227</v>
      </c>
      <c r="G3557" s="275"/>
      <c r="H3557" s="275"/>
      <c r="I3557" s="92" t="s">
        <v>18277</v>
      </c>
      <c r="J3557" s="43" t="s">
        <v>18278</v>
      </c>
      <c r="M3557" s="44" t="s">
        <v>897</v>
      </c>
      <c r="N3557" s="45" t="s">
        <v>18279</v>
      </c>
      <c r="O3557" s="42" t="s">
        <v>81</v>
      </c>
      <c r="P3557" s="42" t="s">
        <v>14480</v>
      </c>
      <c r="Q3557" s="85" t="s">
        <v>105</v>
      </c>
      <c r="R3557" s="85" t="s">
        <v>105</v>
      </c>
      <c r="S3557" s="42" t="s">
        <v>471</v>
      </c>
      <c r="T3557" s="42" t="s">
        <v>18280</v>
      </c>
      <c r="U3557" s="92" t="s">
        <v>73</v>
      </c>
      <c r="V3557" s="92" t="s">
        <v>73</v>
      </c>
      <c r="W3557" s="92" t="s">
        <v>73</v>
      </c>
      <c r="X3557" s="149">
        <v>41122</v>
      </c>
      <c r="Y3557" s="149">
        <v>41152</v>
      </c>
      <c r="Z3557" s="44">
        <f t="shared" si="319"/>
        <v>2012</v>
      </c>
      <c r="AA3557" s="44">
        <f t="shared" si="320"/>
        <v>8</v>
      </c>
      <c r="AB3557" s="44">
        <v>0</v>
      </c>
      <c r="AC3557" s="92" t="s">
        <v>18281</v>
      </c>
      <c r="AD3557" s="92" t="s">
        <v>73</v>
      </c>
      <c r="AE3557" s="92" t="s">
        <v>105</v>
      </c>
      <c r="AF3557" s="92" t="s">
        <v>105</v>
      </c>
      <c r="AG3557" s="92" t="s">
        <v>105</v>
      </c>
      <c r="AH3557" s="92" t="s">
        <v>105</v>
      </c>
      <c r="AI3557" s="92" t="s">
        <v>105</v>
      </c>
      <c r="AJ3557" s="92" t="s">
        <v>18282</v>
      </c>
      <c r="AK3557" s="92"/>
      <c r="AL3557" s="92"/>
      <c r="AM3557" s="47">
        <v>1</v>
      </c>
      <c r="AN3557" s="47">
        <v>1</v>
      </c>
      <c r="AO3557" s="47">
        <v>4</v>
      </c>
      <c r="AP3557" s="47">
        <v>6</v>
      </c>
      <c r="AQ3557" s="47"/>
      <c r="AR3557" s="47"/>
      <c r="AS3557" s="150">
        <v>0</v>
      </c>
      <c r="AT3557" s="61">
        <v>1</v>
      </c>
      <c r="AU3557" s="61">
        <v>1</v>
      </c>
      <c r="AV3557" s="47"/>
      <c r="AW3557" s="61">
        <v>1</v>
      </c>
      <c r="AX3557" s="61"/>
      <c r="AY3557" s="44">
        <f t="shared" si="317"/>
        <v>31</v>
      </c>
      <c r="AZ3557" s="47"/>
      <c r="BA3557" s="47"/>
      <c r="BB3557" s="47"/>
      <c r="BC3557" s="48"/>
      <c r="BD3557" s="66"/>
      <c r="BE3557" s="96"/>
      <c r="BF3557" s="96"/>
      <c r="BG3557" s="51"/>
      <c r="BH3557" s="51">
        <f t="shared" si="321"/>
        <v>1</v>
      </c>
      <c r="BI3557" s="51">
        <v>8</v>
      </c>
      <c r="BJ3557" s="52"/>
      <c r="BK3557" s="52"/>
      <c r="BL3557" s="53"/>
      <c r="BM3557" s="47" t="e">
        <f>COUNTIFS(A$2:$AC3557,#REF!,M$2:$AL3557,M3557)</f>
        <v>#VALUE!</v>
      </c>
      <c r="BN3557" s="47">
        <v>1</v>
      </c>
      <c r="BO3557" s="152">
        <v>31</v>
      </c>
      <c r="BP3557" s="152">
        <v>0</v>
      </c>
      <c r="BQ3557" s="47">
        <v>31</v>
      </c>
      <c r="BR3557" s="61">
        <v>1</v>
      </c>
      <c r="BS3557" s="61">
        <v>1</v>
      </c>
      <c r="BT3557" s="44">
        <f t="shared" si="318"/>
        <v>123</v>
      </c>
      <c r="BW3557" s="40" t="s">
        <v>67</v>
      </c>
      <c r="BY3557" s="55"/>
      <c r="BZ3557" s="1" t="s">
        <v>22426</v>
      </c>
    </row>
    <row r="3558" spans="1:78" ht="15" customHeight="1">
      <c r="A3558" s="25" t="s">
        <v>14226</v>
      </c>
      <c r="B3558" s="42" t="s">
        <v>18283</v>
      </c>
      <c r="D3558" s="263">
        <v>0</v>
      </c>
      <c r="E3558" s="92" t="s">
        <v>11339</v>
      </c>
      <c r="F3558" s="92" t="s">
        <v>14227</v>
      </c>
      <c r="G3558" s="275"/>
      <c r="H3558" s="275"/>
      <c r="I3558" s="92" t="s">
        <v>18284</v>
      </c>
      <c r="J3558" s="43" t="s">
        <v>18285</v>
      </c>
      <c r="M3558" s="44" t="s">
        <v>897</v>
      </c>
      <c r="N3558" s="45" t="s">
        <v>374</v>
      </c>
      <c r="O3558" s="42" t="s">
        <v>81</v>
      </c>
      <c r="P3558" s="42" t="s">
        <v>14480</v>
      </c>
      <c r="Q3558" s="85" t="s">
        <v>105</v>
      </c>
      <c r="R3558" s="85" t="s">
        <v>105</v>
      </c>
      <c r="S3558" s="42" t="s">
        <v>18286</v>
      </c>
      <c r="T3558" s="42" t="s">
        <v>18287</v>
      </c>
      <c r="U3558" s="92" t="s">
        <v>73</v>
      </c>
      <c r="V3558" s="92" t="s">
        <v>73</v>
      </c>
      <c r="W3558" s="92" t="s">
        <v>73</v>
      </c>
      <c r="X3558" s="149">
        <v>41170</v>
      </c>
      <c r="Y3558" s="149">
        <v>41196</v>
      </c>
      <c r="Z3558" s="44">
        <f t="shared" si="319"/>
        <v>2012</v>
      </c>
      <c r="AA3558" s="44">
        <f t="shared" si="320"/>
        <v>9</v>
      </c>
      <c r="AB3558" s="44">
        <v>0</v>
      </c>
      <c r="AC3558" s="92" t="s">
        <v>12671</v>
      </c>
      <c r="AD3558" s="92" t="s">
        <v>18244</v>
      </c>
      <c r="AE3558" s="92" t="s">
        <v>105</v>
      </c>
      <c r="AF3558" s="92" t="s">
        <v>105</v>
      </c>
      <c r="AG3558" s="92" t="s">
        <v>105</v>
      </c>
      <c r="AH3558" s="92" t="s">
        <v>105</v>
      </c>
      <c r="AI3558" s="92" t="s">
        <v>105</v>
      </c>
      <c r="AJ3558" s="92" t="s">
        <v>105</v>
      </c>
      <c r="AK3558" s="92"/>
      <c r="AL3558" s="92"/>
      <c r="AM3558" s="47">
        <v>1</v>
      </c>
      <c r="AN3558" s="47">
        <v>1</v>
      </c>
      <c r="AO3558" s="47">
        <v>4</v>
      </c>
      <c r="AP3558" s="47">
        <v>6</v>
      </c>
      <c r="AQ3558" s="47"/>
      <c r="AR3558" s="47"/>
      <c r="AS3558" s="150">
        <v>0</v>
      </c>
      <c r="AT3558" s="61">
        <v>1</v>
      </c>
      <c r="AU3558" s="61">
        <v>1</v>
      </c>
      <c r="AV3558" s="47"/>
      <c r="AW3558" s="61">
        <v>1</v>
      </c>
      <c r="AX3558" s="61"/>
      <c r="AY3558" s="44">
        <f t="shared" si="317"/>
        <v>27</v>
      </c>
      <c r="AZ3558" s="47"/>
      <c r="BA3558" s="47"/>
      <c r="BB3558" s="47"/>
      <c r="BC3558" s="48"/>
      <c r="BD3558" s="66"/>
      <c r="BE3558" s="96"/>
      <c r="BF3558" s="96"/>
      <c r="BG3558" s="51"/>
      <c r="BH3558" s="51">
        <f t="shared" si="321"/>
        <v>1</v>
      </c>
      <c r="BI3558" s="51">
        <v>99</v>
      </c>
      <c r="BJ3558" s="52"/>
      <c r="BK3558" s="52"/>
      <c r="BL3558" s="53"/>
      <c r="BM3558" s="47" t="e">
        <f>COUNTIFS(A$2:$AC3558,#REF!,M$2:$AL3558,M3558)</f>
        <v>#VALUE!</v>
      </c>
      <c r="BN3558" s="47">
        <v>0</v>
      </c>
      <c r="BO3558" s="152">
        <v>27</v>
      </c>
      <c r="BP3558" s="152">
        <v>0</v>
      </c>
      <c r="BQ3558" s="47">
        <v>27</v>
      </c>
      <c r="BR3558" s="61">
        <v>1</v>
      </c>
      <c r="BS3558" s="61">
        <v>1</v>
      </c>
      <c r="BT3558" s="44">
        <f t="shared" si="318"/>
        <v>171</v>
      </c>
      <c r="BW3558" s="40" t="s">
        <v>67</v>
      </c>
      <c r="BY3558" s="55"/>
      <c r="BZ3558" s="1" t="s">
        <v>22426</v>
      </c>
    </row>
    <row r="3559" spans="1:78" ht="15" customHeight="1">
      <c r="A3559" s="25" t="s">
        <v>14226</v>
      </c>
      <c r="B3559" s="42" t="s">
        <v>18288</v>
      </c>
      <c r="D3559" s="263">
        <v>0</v>
      </c>
      <c r="E3559" s="92" t="s">
        <v>11339</v>
      </c>
      <c r="F3559" s="92" t="s">
        <v>14227</v>
      </c>
      <c r="G3559" s="275"/>
      <c r="H3559" s="275"/>
      <c r="I3559" s="92" t="s">
        <v>12231</v>
      </c>
      <c r="J3559" s="43" t="s">
        <v>18289</v>
      </c>
      <c r="M3559" s="44" t="s">
        <v>897</v>
      </c>
      <c r="N3559" s="45" t="s">
        <v>374</v>
      </c>
      <c r="O3559" s="42" t="s">
        <v>81</v>
      </c>
      <c r="P3559" s="42" t="s">
        <v>14480</v>
      </c>
      <c r="Q3559" s="116" t="s">
        <v>1357</v>
      </c>
      <c r="R3559" s="116" t="s">
        <v>111</v>
      </c>
      <c r="S3559" s="42" t="s">
        <v>18290</v>
      </c>
      <c r="T3559" s="42" t="s">
        <v>18291</v>
      </c>
      <c r="U3559" s="92" t="s">
        <v>73</v>
      </c>
      <c r="V3559" s="92" t="s">
        <v>73</v>
      </c>
      <c r="W3559" s="92" t="s">
        <v>73</v>
      </c>
      <c r="X3559" s="149">
        <v>41174</v>
      </c>
      <c r="Y3559" s="149">
        <v>41189</v>
      </c>
      <c r="Z3559" s="44">
        <f t="shared" si="319"/>
        <v>2012</v>
      </c>
      <c r="AA3559" s="44">
        <f t="shared" si="320"/>
        <v>9</v>
      </c>
      <c r="AB3559" s="44">
        <v>0</v>
      </c>
      <c r="AC3559" s="92" t="s">
        <v>18292</v>
      </c>
      <c r="AD3559" s="92" t="s">
        <v>18293</v>
      </c>
      <c r="AE3559" s="92" t="s">
        <v>105</v>
      </c>
      <c r="AF3559" s="92" t="s">
        <v>105</v>
      </c>
      <c r="AG3559" s="92" t="s">
        <v>105</v>
      </c>
      <c r="AH3559" s="92" t="s">
        <v>105</v>
      </c>
      <c r="AI3559" s="92" t="s">
        <v>13892</v>
      </c>
      <c r="AJ3559" s="92" t="s">
        <v>18294</v>
      </c>
      <c r="AK3559" s="92"/>
      <c r="AL3559" s="92"/>
      <c r="AM3559" s="47">
        <v>1</v>
      </c>
      <c r="AN3559" s="47">
        <v>1</v>
      </c>
      <c r="AO3559" s="47">
        <v>4</v>
      </c>
      <c r="AP3559" s="47">
        <v>6</v>
      </c>
      <c r="AQ3559" s="47"/>
      <c r="AR3559" s="47"/>
      <c r="AS3559" s="150">
        <v>1</v>
      </c>
      <c r="AT3559" s="61">
        <v>1</v>
      </c>
      <c r="AU3559" s="61">
        <v>1</v>
      </c>
      <c r="AV3559" s="47"/>
      <c r="AW3559" s="61">
        <v>1</v>
      </c>
      <c r="AX3559" s="61"/>
      <c r="AY3559" s="44">
        <f t="shared" si="317"/>
        <v>16</v>
      </c>
      <c r="AZ3559" s="47"/>
      <c r="BA3559" s="47"/>
      <c r="BB3559" s="47"/>
      <c r="BC3559" s="48"/>
      <c r="BD3559" s="66"/>
      <c r="BE3559" s="96"/>
      <c r="BF3559" s="96"/>
      <c r="BG3559" s="51"/>
      <c r="BH3559" s="51">
        <f t="shared" si="321"/>
        <v>1</v>
      </c>
      <c r="BI3559" s="51">
        <v>5</v>
      </c>
      <c r="BJ3559" s="52"/>
      <c r="BK3559" s="52"/>
      <c r="BL3559" s="53"/>
      <c r="BM3559" s="47" t="e">
        <f>COUNTIFS(A$2:$AC3559,#REF!,M$2:$AL3559,M3559)</f>
        <v>#VALUE!</v>
      </c>
      <c r="BN3559" s="47">
        <v>0</v>
      </c>
      <c r="BO3559" s="152">
        <v>16</v>
      </c>
      <c r="BP3559" s="152">
        <v>0</v>
      </c>
      <c r="BQ3559" s="47">
        <v>16</v>
      </c>
      <c r="BR3559" s="61">
        <v>1</v>
      </c>
      <c r="BS3559" s="61">
        <v>1</v>
      </c>
      <c r="BT3559" s="44">
        <f t="shared" si="318"/>
        <v>175</v>
      </c>
      <c r="BW3559" s="40" t="s">
        <v>67</v>
      </c>
      <c r="BY3559" s="55"/>
      <c r="BZ3559" s="1" t="s">
        <v>22426</v>
      </c>
    </row>
    <row r="3560" spans="1:78" ht="15" customHeight="1">
      <c r="A3560" s="25" t="s">
        <v>14226</v>
      </c>
      <c r="B3560" s="42" t="s">
        <v>18295</v>
      </c>
      <c r="D3560" s="263">
        <v>0</v>
      </c>
      <c r="E3560" s="92" t="s">
        <v>11339</v>
      </c>
      <c r="F3560" s="92" t="s">
        <v>14227</v>
      </c>
      <c r="G3560" s="275"/>
      <c r="H3560" s="275"/>
      <c r="I3560" s="92" t="s">
        <v>14345</v>
      </c>
      <c r="J3560" s="43" t="s">
        <v>14346</v>
      </c>
      <c r="M3560" s="44" t="s">
        <v>897</v>
      </c>
      <c r="N3560" s="45" t="s">
        <v>6497</v>
      </c>
      <c r="O3560" s="42" t="s">
        <v>81</v>
      </c>
      <c r="P3560" s="42" t="s">
        <v>14480</v>
      </c>
      <c r="Q3560" s="85" t="s">
        <v>105</v>
      </c>
      <c r="R3560" s="85" t="s">
        <v>105</v>
      </c>
      <c r="S3560" s="42" t="s">
        <v>18296</v>
      </c>
      <c r="T3560" s="42" t="s">
        <v>18297</v>
      </c>
      <c r="U3560" s="92" t="s">
        <v>73</v>
      </c>
      <c r="V3560" s="92" t="s">
        <v>73</v>
      </c>
      <c r="W3560" s="92" t="s">
        <v>73</v>
      </c>
      <c r="X3560" s="149">
        <v>41209</v>
      </c>
      <c r="Y3560" s="149">
        <v>41224</v>
      </c>
      <c r="Z3560" s="44">
        <f t="shared" si="319"/>
        <v>2012</v>
      </c>
      <c r="AA3560" s="44">
        <f t="shared" si="320"/>
        <v>10</v>
      </c>
      <c r="AB3560" s="44">
        <v>0</v>
      </c>
      <c r="AC3560" s="92" t="s">
        <v>12259</v>
      </c>
      <c r="AD3560" s="92" t="s">
        <v>73</v>
      </c>
      <c r="AE3560" s="92" t="s">
        <v>105</v>
      </c>
      <c r="AF3560" s="92" t="s">
        <v>105</v>
      </c>
      <c r="AG3560" s="92" t="s">
        <v>105</v>
      </c>
      <c r="AH3560" s="92" t="s">
        <v>105</v>
      </c>
      <c r="AI3560" s="92" t="s">
        <v>18298</v>
      </c>
      <c r="AJ3560" s="92" t="s">
        <v>18299</v>
      </c>
      <c r="AK3560" s="92"/>
      <c r="AL3560" s="92"/>
      <c r="AM3560" s="47">
        <v>1</v>
      </c>
      <c r="AN3560" s="47">
        <v>1</v>
      </c>
      <c r="AO3560" s="47">
        <v>4</v>
      </c>
      <c r="AP3560" s="47">
        <v>6</v>
      </c>
      <c r="AQ3560" s="47"/>
      <c r="AR3560" s="47"/>
      <c r="AS3560" s="150">
        <v>0</v>
      </c>
      <c r="AT3560" s="61">
        <v>1</v>
      </c>
      <c r="AU3560" s="49">
        <v>1</v>
      </c>
      <c r="AV3560" s="47"/>
      <c r="AW3560" s="61">
        <v>1</v>
      </c>
      <c r="AX3560" s="61"/>
      <c r="AY3560" s="44">
        <f t="shared" si="317"/>
        <v>16</v>
      </c>
      <c r="AZ3560" s="47"/>
      <c r="BA3560" s="47"/>
      <c r="BB3560" s="47"/>
      <c r="BC3560" s="48"/>
      <c r="BD3560" s="66"/>
      <c r="BE3560" s="96"/>
      <c r="BF3560" s="96"/>
      <c r="BG3560" s="51"/>
      <c r="BH3560" s="51">
        <f t="shared" si="321"/>
        <v>1</v>
      </c>
      <c r="BI3560" s="51">
        <v>2</v>
      </c>
      <c r="BJ3560" s="52"/>
      <c r="BK3560" s="52"/>
      <c r="BL3560" s="53"/>
      <c r="BM3560" s="47" t="e">
        <f>COUNTIFS(A$2:$AC3560,#REF!,M$2:$AL3560,M3560)</f>
        <v>#VALUE!</v>
      </c>
      <c r="BN3560" s="47">
        <v>0</v>
      </c>
      <c r="BO3560" s="152">
        <v>16</v>
      </c>
      <c r="BP3560" s="152">
        <v>0</v>
      </c>
      <c r="BQ3560" s="47">
        <v>16</v>
      </c>
      <c r="BR3560" s="49">
        <v>1</v>
      </c>
      <c r="BS3560" s="61">
        <v>1</v>
      </c>
      <c r="BT3560" s="44">
        <f t="shared" si="318"/>
        <v>210</v>
      </c>
      <c r="BW3560" s="40" t="s">
        <v>67</v>
      </c>
      <c r="BY3560" s="55"/>
      <c r="BZ3560" s="1" t="s">
        <v>22426</v>
      </c>
    </row>
    <row r="3561" spans="1:78" ht="15" customHeight="1">
      <c r="A3561" s="25" t="s">
        <v>14226</v>
      </c>
      <c r="B3561" s="42" t="s">
        <v>18300</v>
      </c>
      <c r="D3561" s="263">
        <v>0</v>
      </c>
      <c r="E3561" s="92" t="s">
        <v>11339</v>
      </c>
      <c r="F3561" s="92" t="s">
        <v>14227</v>
      </c>
      <c r="G3561" s="275"/>
      <c r="H3561" s="275"/>
      <c r="I3561" s="92" t="s">
        <v>14345</v>
      </c>
      <c r="J3561" s="43" t="s">
        <v>14346</v>
      </c>
      <c r="M3561" s="44" t="s">
        <v>897</v>
      </c>
      <c r="N3561" s="45" t="s">
        <v>6497</v>
      </c>
      <c r="O3561" s="42" t="s">
        <v>81</v>
      </c>
      <c r="P3561" s="42" t="s">
        <v>14480</v>
      </c>
      <c r="Q3561" s="85" t="s">
        <v>105</v>
      </c>
      <c r="R3561" s="85" t="s">
        <v>105</v>
      </c>
      <c r="S3561" s="42" t="s">
        <v>18301</v>
      </c>
      <c r="T3561" s="42" t="s">
        <v>18302</v>
      </c>
      <c r="U3561" s="92" t="s">
        <v>73</v>
      </c>
      <c r="V3561" s="92" t="s">
        <v>73</v>
      </c>
      <c r="W3561" s="92" t="s">
        <v>73</v>
      </c>
      <c r="X3561" s="149">
        <v>41237</v>
      </c>
      <c r="Y3561" s="149">
        <v>41252</v>
      </c>
      <c r="Z3561" s="44">
        <f t="shared" si="319"/>
        <v>2012</v>
      </c>
      <c r="AA3561" s="44">
        <f t="shared" si="320"/>
        <v>11</v>
      </c>
      <c r="AB3561" s="44">
        <v>0</v>
      </c>
      <c r="AC3561" s="92" t="s">
        <v>12259</v>
      </c>
      <c r="AD3561" s="92" t="s">
        <v>73</v>
      </c>
      <c r="AE3561" s="92" t="s">
        <v>105</v>
      </c>
      <c r="AF3561" s="92" t="s">
        <v>105</v>
      </c>
      <c r="AG3561" s="92" t="s">
        <v>105</v>
      </c>
      <c r="AH3561" s="92" t="s">
        <v>105</v>
      </c>
      <c r="AI3561" s="92" t="s">
        <v>18303</v>
      </c>
      <c r="AJ3561" s="92" t="s">
        <v>18304</v>
      </c>
      <c r="AK3561" s="92"/>
      <c r="AL3561" s="92"/>
      <c r="AM3561" s="47">
        <v>1</v>
      </c>
      <c r="AN3561" s="47">
        <v>1</v>
      </c>
      <c r="AO3561" s="47">
        <v>4</v>
      </c>
      <c r="AP3561" s="47">
        <v>6</v>
      </c>
      <c r="AQ3561" s="47"/>
      <c r="AR3561" s="47"/>
      <c r="AS3561" s="150">
        <v>0</v>
      </c>
      <c r="AT3561" s="61">
        <v>1</v>
      </c>
      <c r="AU3561" s="61">
        <v>1</v>
      </c>
      <c r="AV3561" s="47"/>
      <c r="AW3561" s="61">
        <v>1</v>
      </c>
      <c r="AX3561" s="61"/>
      <c r="AY3561" s="44">
        <f t="shared" si="317"/>
        <v>16</v>
      </c>
      <c r="AZ3561" s="47"/>
      <c r="BA3561" s="47"/>
      <c r="BB3561" s="47"/>
      <c r="BC3561" s="48"/>
      <c r="BD3561" s="66"/>
      <c r="BE3561" s="96"/>
      <c r="BF3561" s="96"/>
      <c r="BG3561" s="51"/>
      <c r="BH3561" s="51">
        <f t="shared" si="321"/>
        <v>1</v>
      </c>
      <c r="BI3561" s="51">
        <v>8</v>
      </c>
      <c r="BJ3561" s="52"/>
      <c r="BK3561" s="52"/>
      <c r="BL3561" s="53"/>
      <c r="BM3561" s="47" t="e">
        <f>COUNTIFS(A$2:$AC3561,#REF!,M$2:$AL3561,M3561)</f>
        <v>#VALUE!</v>
      </c>
      <c r="BN3561" s="47">
        <v>0</v>
      </c>
      <c r="BO3561" s="152">
        <v>16</v>
      </c>
      <c r="BP3561" s="152">
        <v>0</v>
      </c>
      <c r="BQ3561" s="47">
        <v>16</v>
      </c>
      <c r="BR3561" s="61">
        <v>1</v>
      </c>
      <c r="BS3561" s="61">
        <v>1</v>
      </c>
      <c r="BT3561" s="44">
        <f t="shared" si="318"/>
        <v>238</v>
      </c>
      <c r="BW3561" s="40" t="s">
        <v>67</v>
      </c>
      <c r="BY3561" s="55"/>
      <c r="BZ3561" s="1" t="s">
        <v>22426</v>
      </c>
    </row>
    <row r="3562" spans="1:78" ht="15" customHeight="1">
      <c r="A3562" s="25" t="s">
        <v>14226</v>
      </c>
      <c r="B3562" s="42" t="s">
        <v>18305</v>
      </c>
      <c r="D3562" s="263">
        <v>0</v>
      </c>
      <c r="E3562" s="92" t="s">
        <v>11339</v>
      </c>
      <c r="F3562" s="92" t="s">
        <v>14227</v>
      </c>
      <c r="G3562" s="275"/>
      <c r="H3562" s="275"/>
      <c r="I3562" s="92" t="s">
        <v>18306</v>
      </c>
      <c r="J3562" s="43" t="s">
        <v>18307</v>
      </c>
      <c r="M3562" s="44" t="s">
        <v>897</v>
      </c>
      <c r="N3562" s="45" t="s">
        <v>374</v>
      </c>
      <c r="O3562" s="42" t="s">
        <v>81</v>
      </c>
      <c r="P3562" s="42" t="s">
        <v>14480</v>
      </c>
      <c r="Q3562" s="85" t="s">
        <v>105</v>
      </c>
      <c r="R3562" s="85" t="s">
        <v>105</v>
      </c>
      <c r="S3562" s="42" t="s">
        <v>18308</v>
      </c>
      <c r="T3562" s="42" t="s">
        <v>73</v>
      </c>
      <c r="U3562" s="92" t="s">
        <v>73</v>
      </c>
      <c r="V3562" s="92" t="s">
        <v>73</v>
      </c>
      <c r="W3562" s="92" t="s">
        <v>73</v>
      </c>
      <c r="X3562" s="149">
        <v>41237</v>
      </c>
      <c r="Y3562" s="149">
        <v>41274</v>
      </c>
      <c r="Z3562" s="44">
        <f t="shared" si="319"/>
        <v>2012</v>
      </c>
      <c r="AA3562" s="44">
        <f t="shared" si="320"/>
        <v>11</v>
      </c>
      <c r="AB3562" s="44">
        <v>0</v>
      </c>
      <c r="AC3562" s="92" t="s">
        <v>15893</v>
      </c>
      <c r="AD3562" s="92" t="s">
        <v>73</v>
      </c>
      <c r="AE3562" s="92" t="s">
        <v>105</v>
      </c>
      <c r="AF3562" s="92" t="s">
        <v>105</v>
      </c>
      <c r="AG3562" s="92" t="s">
        <v>105</v>
      </c>
      <c r="AH3562" s="92" t="s">
        <v>105</v>
      </c>
      <c r="AI3562" s="92" t="s">
        <v>105</v>
      </c>
      <c r="AJ3562" s="92" t="s">
        <v>105</v>
      </c>
      <c r="AK3562" s="92"/>
      <c r="AL3562" s="92"/>
      <c r="AM3562" s="47">
        <v>1</v>
      </c>
      <c r="AN3562" s="47">
        <v>1</v>
      </c>
      <c r="AO3562" s="47">
        <v>4</v>
      </c>
      <c r="AP3562" s="47">
        <v>6</v>
      </c>
      <c r="AQ3562" s="47"/>
      <c r="AR3562" s="47"/>
      <c r="AS3562" s="150">
        <v>0</v>
      </c>
      <c r="AT3562" s="61">
        <v>1</v>
      </c>
      <c r="AU3562" s="49">
        <v>1</v>
      </c>
      <c r="AV3562" s="47"/>
      <c r="AW3562" s="61">
        <v>1</v>
      </c>
      <c r="AX3562" s="61"/>
      <c r="AY3562" s="44">
        <f t="shared" si="317"/>
        <v>38</v>
      </c>
      <c r="AZ3562" s="47"/>
      <c r="BA3562" s="47"/>
      <c r="BB3562" s="47"/>
      <c r="BC3562" s="48"/>
      <c r="BD3562" s="150"/>
      <c r="BE3562" s="96"/>
      <c r="BF3562" s="96"/>
      <c r="BG3562" s="51"/>
      <c r="BH3562" s="51">
        <f t="shared" si="321"/>
        <v>1</v>
      </c>
      <c r="BI3562" s="51">
        <v>1</v>
      </c>
      <c r="BJ3562" s="52"/>
      <c r="BK3562" s="52"/>
      <c r="BL3562" s="53"/>
      <c r="BM3562" s="47" t="e">
        <f>COUNTIFS(A$2:$AC3562,#REF!,M$2:$AL3562,M3562)</f>
        <v>#VALUE!</v>
      </c>
      <c r="BN3562" s="47">
        <v>0</v>
      </c>
      <c r="BO3562" s="151">
        <v>38</v>
      </c>
      <c r="BP3562" s="151">
        <v>0</v>
      </c>
      <c r="BQ3562" s="47">
        <v>38</v>
      </c>
      <c r="BR3562" s="49">
        <v>1</v>
      </c>
      <c r="BS3562" s="61">
        <v>1</v>
      </c>
      <c r="BT3562" s="44">
        <f t="shared" si="318"/>
        <v>238</v>
      </c>
      <c r="BW3562" s="40" t="s">
        <v>67</v>
      </c>
      <c r="BY3562" s="55"/>
      <c r="BZ3562" s="1" t="s">
        <v>22426</v>
      </c>
    </row>
    <row r="3563" spans="1:78" ht="15" customHeight="1">
      <c r="A3563" s="25" t="s">
        <v>14226</v>
      </c>
      <c r="B3563" s="42" t="s">
        <v>18309</v>
      </c>
      <c r="D3563" s="263">
        <v>0</v>
      </c>
      <c r="E3563" s="92" t="s">
        <v>11339</v>
      </c>
      <c r="F3563" s="92" t="s">
        <v>14227</v>
      </c>
      <c r="G3563" s="275"/>
      <c r="H3563" s="275"/>
      <c r="I3563" s="92" t="s">
        <v>18310</v>
      </c>
      <c r="J3563" s="43" t="s">
        <v>18311</v>
      </c>
      <c r="M3563" s="44" t="s">
        <v>897</v>
      </c>
      <c r="N3563" s="45" t="s">
        <v>374</v>
      </c>
      <c r="O3563" s="42" t="s">
        <v>81</v>
      </c>
      <c r="P3563" s="42" t="s">
        <v>14480</v>
      </c>
      <c r="Q3563" s="85" t="s">
        <v>105</v>
      </c>
      <c r="R3563" s="85" t="s">
        <v>105</v>
      </c>
      <c r="S3563" s="42" t="s">
        <v>18312</v>
      </c>
      <c r="T3563" s="42" t="s">
        <v>73</v>
      </c>
      <c r="U3563" s="92" t="s">
        <v>73</v>
      </c>
      <c r="V3563" s="92" t="s">
        <v>73</v>
      </c>
      <c r="W3563" s="92" t="s">
        <v>73</v>
      </c>
      <c r="X3563" s="149">
        <v>41237</v>
      </c>
      <c r="Y3563" s="149">
        <v>41274</v>
      </c>
      <c r="Z3563" s="44">
        <f t="shared" si="319"/>
        <v>2012</v>
      </c>
      <c r="AA3563" s="44">
        <f t="shared" si="320"/>
        <v>11</v>
      </c>
      <c r="AB3563" s="44">
        <v>0</v>
      </c>
      <c r="AC3563" s="92" t="s">
        <v>18313</v>
      </c>
      <c r="AD3563" s="92" t="s">
        <v>73</v>
      </c>
      <c r="AE3563" s="92" t="s">
        <v>105</v>
      </c>
      <c r="AF3563" s="92" t="s">
        <v>105</v>
      </c>
      <c r="AG3563" s="92" t="s">
        <v>105</v>
      </c>
      <c r="AH3563" s="92" t="s">
        <v>105</v>
      </c>
      <c r="AI3563" s="92" t="s">
        <v>105</v>
      </c>
      <c r="AJ3563" s="92" t="s">
        <v>105</v>
      </c>
      <c r="AK3563" s="92"/>
      <c r="AL3563" s="92"/>
      <c r="AM3563" s="47">
        <v>1</v>
      </c>
      <c r="AN3563" s="47">
        <v>1</v>
      </c>
      <c r="AO3563" s="47">
        <v>4</v>
      </c>
      <c r="AP3563" s="47">
        <v>6</v>
      </c>
      <c r="AQ3563" s="47"/>
      <c r="AR3563" s="47"/>
      <c r="AS3563" s="150">
        <v>0</v>
      </c>
      <c r="AT3563" s="61">
        <v>1</v>
      </c>
      <c r="AU3563" s="49">
        <v>1</v>
      </c>
      <c r="AV3563" s="47"/>
      <c r="AW3563" s="61">
        <v>1</v>
      </c>
      <c r="AX3563" s="61"/>
      <c r="AY3563" s="44">
        <f t="shared" si="317"/>
        <v>38</v>
      </c>
      <c r="AZ3563" s="47"/>
      <c r="BA3563" s="47"/>
      <c r="BB3563" s="47"/>
      <c r="BC3563" s="48"/>
      <c r="BD3563" s="150"/>
      <c r="BE3563" s="96"/>
      <c r="BF3563" s="96"/>
      <c r="BG3563" s="51"/>
      <c r="BH3563" s="51">
        <f t="shared" si="321"/>
        <v>1</v>
      </c>
      <c r="BI3563" s="51">
        <v>5</v>
      </c>
      <c r="BJ3563" s="52"/>
      <c r="BK3563" s="52"/>
      <c r="BL3563" s="53"/>
      <c r="BM3563" s="47" t="e">
        <f>COUNTIFS(A$2:$AC3563,#REF!,M$2:$AL3563,M3563)</f>
        <v>#VALUE!</v>
      </c>
      <c r="BN3563" s="47">
        <v>0</v>
      </c>
      <c r="BO3563" s="151">
        <v>38</v>
      </c>
      <c r="BP3563" s="151">
        <v>0</v>
      </c>
      <c r="BQ3563" s="47">
        <v>38</v>
      </c>
      <c r="BR3563" s="49">
        <v>1</v>
      </c>
      <c r="BS3563" s="61">
        <v>1</v>
      </c>
      <c r="BT3563" s="44">
        <f t="shared" si="318"/>
        <v>238</v>
      </c>
      <c r="BW3563" s="40" t="s">
        <v>67</v>
      </c>
      <c r="BY3563" s="55"/>
      <c r="BZ3563" s="1" t="s">
        <v>22426</v>
      </c>
    </row>
    <row r="3564" spans="1:78" ht="15" customHeight="1">
      <c r="A3564" s="25" t="s">
        <v>14226</v>
      </c>
      <c r="B3564" s="42" t="s">
        <v>18314</v>
      </c>
      <c r="D3564" s="263">
        <v>0</v>
      </c>
      <c r="E3564" s="92" t="s">
        <v>11339</v>
      </c>
      <c r="F3564" s="92" t="s">
        <v>14227</v>
      </c>
      <c r="G3564" s="275"/>
      <c r="H3564" s="275"/>
      <c r="I3564" s="92" t="s">
        <v>12668</v>
      </c>
      <c r="J3564" s="43" t="s">
        <v>18242</v>
      </c>
      <c r="M3564" s="44" t="s">
        <v>897</v>
      </c>
      <c r="N3564" s="45" t="s">
        <v>374</v>
      </c>
      <c r="O3564" s="42" t="s">
        <v>81</v>
      </c>
      <c r="P3564" s="42" t="s">
        <v>14480</v>
      </c>
      <c r="Q3564" s="85" t="s">
        <v>105</v>
      </c>
      <c r="R3564" s="85" t="s">
        <v>105</v>
      </c>
      <c r="S3564" s="42" t="s">
        <v>18315</v>
      </c>
      <c r="T3564" s="42" t="s">
        <v>18287</v>
      </c>
      <c r="U3564" s="92" t="s">
        <v>73</v>
      </c>
      <c r="V3564" s="92" t="s">
        <v>73</v>
      </c>
      <c r="W3564" s="92" t="s">
        <v>73</v>
      </c>
      <c r="X3564" s="149">
        <v>41237</v>
      </c>
      <c r="Y3564" s="149">
        <v>41274</v>
      </c>
      <c r="Z3564" s="44">
        <f t="shared" si="319"/>
        <v>2012</v>
      </c>
      <c r="AA3564" s="44">
        <f t="shared" si="320"/>
        <v>11</v>
      </c>
      <c r="AB3564" s="44">
        <v>0</v>
      </c>
      <c r="AC3564" s="92" t="s">
        <v>12671</v>
      </c>
      <c r="AD3564" s="92" t="s">
        <v>18244</v>
      </c>
      <c r="AE3564" s="92" t="s">
        <v>105</v>
      </c>
      <c r="AF3564" s="92" t="s">
        <v>105</v>
      </c>
      <c r="AG3564" s="92" t="s">
        <v>105</v>
      </c>
      <c r="AH3564" s="92" t="s">
        <v>105</v>
      </c>
      <c r="AI3564" s="92" t="s">
        <v>105</v>
      </c>
      <c r="AJ3564" s="92" t="s">
        <v>105</v>
      </c>
      <c r="AK3564" s="92"/>
      <c r="AL3564" s="92"/>
      <c r="AM3564" s="47">
        <v>1</v>
      </c>
      <c r="AN3564" s="47">
        <v>1</v>
      </c>
      <c r="AO3564" s="47">
        <v>4</v>
      </c>
      <c r="AP3564" s="47">
        <v>6</v>
      </c>
      <c r="AQ3564" s="47"/>
      <c r="AR3564" s="47"/>
      <c r="AS3564" s="150">
        <v>0</v>
      </c>
      <c r="AT3564" s="61">
        <v>1</v>
      </c>
      <c r="AU3564" s="61">
        <v>1</v>
      </c>
      <c r="AV3564" s="47"/>
      <c r="AW3564" s="61">
        <v>1</v>
      </c>
      <c r="AX3564" s="61"/>
      <c r="AY3564" s="44">
        <f t="shared" si="317"/>
        <v>38</v>
      </c>
      <c r="AZ3564" s="47"/>
      <c r="BA3564" s="47"/>
      <c r="BB3564" s="47"/>
      <c r="BC3564" s="48"/>
      <c r="BD3564" s="150"/>
      <c r="BE3564" s="96"/>
      <c r="BF3564" s="96"/>
      <c r="BG3564" s="51"/>
      <c r="BH3564" s="51">
        <f t="shared" si="321"/>
        <v>1</v>
      </c>
      <c r="BI3564" s="51">
        <v>5</v>
      </c>
      <c r="BJ3564" s="52"/>
      <c r="BK3564" s="52"/>
      <c r="BL3564" s="53"/>
      <c r="BM3564" s="47" t="e">
        <f>COUNTIFS(A$2:$AC3564,#REF!,M$2:$AL3564,M3564)</f>
        <v>#VALUE!</v>
      </c>
      <c r="BN3564" s="47">
        <v>0</v>
      </c>
      <c r="BO3564" s="151">
        <v>38</v>
      </c>
      <c r="BP3564" s="151">
        <v>0</v>
      </c>
      <c r="BQ3564" s="47">
        <v>38</v>
      </c>
      <c r="BR3564" s="61">
        <v>1</v>
      </c>
      <c r="BS3564" s="61">
        <v>1</v>
      </c>
      <c r="BT3564" s="44">
        <f t="shared" si="318"/>
        <v>238</v>
      </c>
      <c r="BW3564" s="40" t="s">
        <v>67</v>
      </c>
      <c r="BY3564" s="55"/>
      <c r="BZ3564" s="1" t="s">
        <v>22426</v>
      </c>
    </row>
    <row r="3565" spans="1:78" ht="15" customHeight="1">
      <c r="A3565" s="25" t="s">
        <v>14226</v>
      </c>
      <c r="B3565" s="42" t="s">
        <v>18316</v>
      </c>
      <c r="D3565" s="263">
        <v>0</v>
      </c>
      <c r="E3565" s="92" t="s">
        <v>11339</v>
      </c>
      <c r="F3565" s="92" t="s">
        <v>14227</v>
      </c>
      <c r="G3565" s="275"/>
      <c r="H3565" s="275"/>
      <c r="I3565" s="92" t="s">
        <v>12294</v>
      </c>
      <c r="J3565" s="43" t="s">
        <v>16935</v>
      </c>
      <c r="M3565" s="44" t="s">
        <v>897</v>
      </c>
      <c r="N3565" s="45" t="s">
        <v>966</v>
      </c>
      <c r="O3565" s="42" t="s">
        <v>81</v>
      </c>
      <c r="P3565" s="42" t="s">
        <v>14480</v>
      </c>
      <c r="Q3565" s="116" t="s">
        <v>1357</v>
      </c>
      <c r="R3565" s="116" t="s">
        <v>111</v>
      </c>
      <c r="S3565" s="42" t="s">
        <v>18317</v>
      </c>
      <c r="T3565" s="42" t="s">
        <v>18318</v>
      </c>
      <c r="U3565" s="92" t="s">
        <v>73</v>
      </c>
      <c r="V3565" s="92" t="s">
        <v>73</v>
      </c>
      <c r="W3565" s="92" t="s">
        <v>73</v>
      </c>
      <c r="X3565" s="149">
        <v>41244</v>
      </c>
      <c r="Y3565" s="149">
        <v>41333</v>
      </c>
      <c r="Z3565" s="44">
        <f t="shared" si="319"/>
        <v>2012</v>
      </c>
      <c r="AA3565" s="44">
        <f t="shared" si="320"/>
        <v>12</v>
      </c>
      <c r="AB3565" s="44">
        <v>0</v>
      </c>
      <c r="AC3565" s="92" t="s">
        <v>18319</v>
      </c>
      <c r="AD3565" s="92" t="s">
        <v>18320</v>
      </c>
      <c r="AE3565" s="92" t="s">
        <v>105</v>
      </c>
      <c r="AF3565" s="92" t="s">
        <v>105</v>
      </c>
      <c r="AG3565" s="92" t="s">
        <v>12292</v>
      </c>
      <c r="AH3565" s="92" t="s">
        <v>18267</v>
      </c>
      <c r="AI3565" s="92" t="s">
        <v>105</v>
      </c>
      <c r="AJ3565" s="92" t="s">
        <v>105</v>
      </c>
      <c r="AK3565" s="92"/>
      <c r="AL3565" s="92"/>
      <c r="AM3565" s="47">
        <v>1</v>
      </c>
      <c r="AN3565" s="47">
        <v>1</v>
      </c>
      <c r="AO3565" s="47">
        <v>4</v>
      </c>
      <c r="AP3565" s="47">
        <v>6</v>
      </c>
      <c r="AQ3565" s="47"/>
      <c r="AR3565" s="47"/>
      <c r="AS3565" s="150">
        <v>1</v>
      </c>
      <c r="AT3565" s="61">
        <v>1</v>
      </c>
      <c r="AU3565" s="61">
        <v>1</v>
      </c>
      <c r="AV3565" s="47"/>
      <c r="AW3565" s="61">
        <v>1</v>
      </c>
      <c r="AX3565" s="61"/>
      <c r="AY3565" s="44">
        <f t="shared" si="317"/>
        <v>90</v>
      </c>
      <c r="AZ3565" s="47"/>
      <c r="BA3565" s="47"/>
      <c r="BB3565" s="47"/>
      <c r="BC3565" s="48"/>
      <c r="BD3565" s="66"/>
      <c r="BE3565" s="96"/>
      <c r="BF3565" s="96"/>
      <c r="BG3565" s="51"/>
      <c r="BH3565" s="51">
        <f t="shared" si="321"/>
        <v>1</v>
      </c>
      <c r="BI3565" s="51">
        <v>5</v>
      </c>
      <c r="BJ3565" s="52"/>
      <c r="BK3565" s="52"/>
      <c r="BL3565" s="53"/>
      <c r="BM3565" s="47" t="e">
        <f>COUNTIFS(A$2:$AC3565,#REF!,M$2:$AL3565,M3565)</f>
        <v>#VALUE!</v>
      </c>
      <c r="BN3565" s="47">
        <v>0</v>
      </c>
      <c r="BO3565" s="152">
        <v>90</v>
      </c>
      <c r="BP3565" s="152">
        <v>0</v>
      </c>
      <c r="BQ3565" s="47">
        <v>90</v>
      </c>
      <c r="BR3565" s="61">
        <v>1</v>
      </c>
      <c r="BS3565" s="61">
        <v>1</v>
      </c>
      <c r="BT3565" s="44">
        <f t="shared" si="318"/>
        <v>245</v>
      </c>
      <c r="BW3565" s="40" t="s">
        <v>67</v>
      </c>
      <c r="BY3565" s="55"/>
      <c r="BZ3565" s="1" t="s">
        <v>22426</v>
      </c>
    </row>
    <row r="3566" spans="1:78" ht="15" customHeight="1">
      <c r="A3566" s="25" t="s">
        <v>14226</v>
      </c>
      <c r="B3566" s="42" t="s">
        <v>18321</v>
      </c>
      <c r="D3566" s="263">
        <v>0</v>
      </c>
      <c r="E3566" s="92" t="s">
        <v>11339</v>
      </c>
      <c r="F3566" s="92" t="s">
        <v>14227</v>
      </c>
      <c r="G3566" s="275"/>
      <c r="H3566" s="275"/>
      <c r="I3566" s="92" t="s">
        <v>18322</v>
      </c>
      <c r="J3566" s="43" t="s">
        <v>18323</v>
      </c>
      <c r="M3566" s="44" t="s">
        <v>897</v>
      </c>
      <c r="N3566" s="45" t="s">
        <v>18324</v>
      </c>
      <c r="O3566" s="42" t="s">
        <v>81</v>
      </c>
      <c r="P3566" s="42" t="s">
        <v>14480</v>
      </c>
      <c r="Q3566" s="85" t="s">
        <v>105</v>
      </c>
      <c r="R3566" s="85" t="s">
        <v>105</v>
      </c>
      <c r="S3566" s="42" t="s">
        <v>471</v>
      </c>
      <c r="T3566" s="42" t="s">
        <v>18325</v>
      </c>
      <c r="U3566" s="92" t="s">
        <v>73</v>
      </c>
      <c r="V3566" s="92" t="s">
        <v>73</v>
      </c>
      <c r="W3566" s="92" t="s">
        <v>73</v>
      </c>
      <c r="X3566" s="149">
        <v>41258</v>
      </c>
      <c r="Y3566" s="149">
        <v>41264</v>
      </c>
      <c r="Z3566" s="44">
        <f t="shared" si="319"/>
        <v>2012</v>
      </c>
      <c r="AA3566" s="44">
        <f t="shared" si="320"/>
        <v>12</v>
      </c>
      <c r="AB3566" s="44">
        <v>0</v>
      </c>
      <c r="AC3566" s="92" t="s">
        <v>18324</v>
      </c>
      <c r="AD3566" s="92" t="s">
        <v>18326</v>
      </c>
      <c r="AE3566" s="92" t="s">
        <v>105</v>
      </c>
      <c r="AF3566" s="92" t="s">
        <v>105</v>
      </c>
      <c r="AG3566" s="92" t="s">
        <v>105</v>
      </c>
      <c r="AH3566" s="92" t="s">
        <v>105</v>
      </c>
      <c r="AI3566" s="92" t="s">
        <v>105</v>
      </c>
      <c r="AJ3566" s="92" t="s">
        <v>18327</v>
      </c>
      <c r="AK3566" s="92"/>
      <c r="AL3566" s="92"/>
      <c r="AM3566" s="47">
        <v>1</v>
      </c>
      <c r="AN3566" s="47">
        <v>1</v>
      </c>
      <c r="AO3566" s="47">
        <v>4</v>
      </c>
      <c r="AP3566" s="47">
        <v>6</v>
      </c>
      <c r="AQ3566" s="47"/>
      <c r="AR3566" s="47"/>
      <c r="AS3566" s="150">
        <v>0</v>
      </c>
      <c r="AT3566" s="61">
        <v>1</v>
      </c>
      <c r="AU3566" s="61">
        <v>1</v>
      </c>
      <c r="AV3566" s="47"/>
      <c r="AW3566" s="61">
        <v>1</v>
      </c>
      <c r="AX3566" s="61"/>
      <c r="AY3566" s="44">
        <f t="shared" si="317"/>
        <v>7</v>
      </c>
      <c r="AZ3566" s="47"/>
      <c r="BA3566" s="47"/>
      <c r="BB3566" s="47"/>
      <c r="BC3566" s="48"/>
      <c r="BD3566" s="66"/>
      <c r="BE3566" s="96"/>
      <c r="BF3566" s="96"/>
      <c r="BG3566" s="51"/>
      <c r="BH3566" s="51">
        <f t="shared" si="321"/>
        <v>1</v>
      </c>
      <c r="BI3566" s="51">
        <v>6</v>
      </c>
      <c r="BJ3566" s="52"/>
      <c r="BK3566" s="52"/>
      <c r="BL3566" s="53"/>
      <c r="BM3566" s="47" t="e">
        <f>COUNTIFS(A$2:$AC3566,#REF!,M$2:$AL3566,M3566)</f>
        <v>#VALUE!</v>
      </c>
      <c r="BN3566" s="47">
        <v>1</v>
      </c>
      <c r="BO3566" s="152">
        <v>7</v>
      </c>
      <c r="BP3566" s="152">
        <v>0</v>
      </c>
      <c r="BQ3566" s="47">
        <v>7</v>
      </c>
      <c r="BR3566" s="61">
        <v>1</v>
      </c>
      <c r="BS3566" s="61">
        <v>1</v>
      </c>
      <c r="BT3566" s="44">
        <f t="shared" si="318"/>
        <v>259</v>
      </c>
      <c r="BW3566" s="40" t="s">
        <v>67</v>
      </c>
      <c r="BY3566" s="55"/>
      <c r="BZ3566" s="1" t="s">
        <v>22426</v>
      </c>
    </row>
    <row r="3567" spans="1:78" ht="15" customHeight="1">
      <c r="A3567" s="25" t="s">
        <v>14226</v>
      </c>
      <c r="B3567" s="42" t="s">
        <v>18328</v>
      </c>
      <c r="D3567" s="263">
        <v>0</v>
      </c>
      <c r="E3567" s="92" t="s">
        <v>11339</v>
      </c>
      <c r="F3567" s="92" t="s">
        <v>14227</v>
      </c>
      <c r="G3567" s="275"/>
      <c r="H3567" s="275"/>
      <c r="I3567" s="92" t="s">
        <v>18329</v>
      </c>
      <c r="J3567" s="43" t="s">
        <v>18330</v>
      </c>
      <c r="M3567" s="44" t="s">
        <v>121</v>
      </c>
      <c r="N3567" s="45" t="s">
        <v>18331</v>
      </c>
      <c r="O3567" s="42" t="s">
        <v>81</v>
      </c>
      <c r="P3567" s="42" t="s">
        <v>14480</v>
      </c>
      <c r="Q3567" s="85" t="s">
        <v>105</v>
      </c>
      <c r="R3567" s="85" t="s">
        <v>105</v>
      </c>
      <c r="S3567" s="42" t="s">
        <v>18332</v>
      </c>
      <c r="T3567" s="42" t="s">
        <v>18333</v>
      </c>
      <c r="U3567" s="92" t="s">
        <v>73</v>
      </c>
      <c r="V3567" s="92" t="s">
        <v>73</v>
      </c>
      <c r="W3567" s="92" t="s">
        <v>73</v>
      </c>
      <c r="X3567" s="149">
        <v>41018</v>
      </c>
      <c r="Y3567" s="149">
        <v>41028</v>
      </c>
      <c r="Z3567" s="44">
        <f t="shared" si="319"/>
        <v>2012</v>
      </c>
      <c r="AA3567" s="44">
        <f t="shared" si="320"/>
        <v>4</v>
      </c>
      <c r="AB3567" s="44">
        <v>0</v>
      </c>
      <c r="AC3567" s="92" t="s">
        <v>18334</v>
      </c>
      <c r="AD3567" s="92" t="s">
        <v>18335</v>
      </c>
      <c r="AE3567" s="92" t="s">
        <v>105</v>
      </c>
      <c r="AF3567" s="92" t="s">
        <v>105</v>
      </c>
      <c r="AG3567" s="92" t="s">
        <v>105</v>
      </c>
      <c r="AH3567" s="92" t="s">
        <v>105</v>
      </c>
      <c r="AI3567" s="92" t="s">
        <v>105</v>
      </c>
      <c r="AJ3567" s="92" t="s">
        <v>18336</v>
      </c>
      <c r="AK3567" s="92"/>
      <c r="AL3567" s="92"/>
      <c r="AM3567" s="47">
        <v>1</v>
      </c>
      <c r="AN3567" s="47">
        <v>1</v>
      </c>
      <c r="AO3567" s="47">
        <v>3</v>
      </c>
      <c r="AP3567" s="47">
        <v>88</v>
      </c>
      <c r="AQ3567" s="47"/>
      <c r="AR3567" s="47"/>
      <c r="AS3567" s="150">
        <v>0</v>
      </c>
      <c r="AT3567" s="61">
        <v>1</v>
      </c>
      <c r="AU3567" s="61">
        <v>1</v>
      </c>
      <c r="AV3567" s="47"/>
      <c r="AW3567" s="61">
        <v>1</v>
      </c>
      <c r="AX3567" s="61"/>
      <c r="AY3567" s="44">
        <f t="shared" si="317"/>
        <v>11</v>
      </c>
      <c r="AZ3567" s="47"/>
      <c r="BA3567" s="47"/>
      <c r="BB3567" s="47"/>
      <c r="BC3567" s="48"/>
      <c r="BD3567" s="66"/>
      <c r="BE3567" s="96"/>
      <c r="BF3567" s="96"/>
      <c r="BG3567" s="51"/>
      <c r="BH3567" s="51">
        <f t="shared" si="321"/>
        <v>1</v>
      </c>
      <c r="BI3567" s="51">
        <v>2</v>
      </c>
      <c r="BJ3567" s="52"/>
      <c r="BK3567" s="52"/>
      <c r="BL3567" s="53"/>
      <c r="BM3567" s="47" t="e">
        <f>COUNTIFS(A$2:$AC3567,#REF!,M$2:$AL3567,M3567)</f>
        <v>#VALUE!</v>
      </c>
      <c r="BN3567" s="47">
        <v>1</v>
      </c>
      <c r="BO3567" s="152">
        <v>11</v>
      </c>
      <c r="BP3567" s="152">
        <v>0</v>
      </c>
      <c r="BQ3567" s="47">
        <v>11</v>
      </c>
      <c r="BR3567" s="61">
        <v>1</v>
      </c>
      <c r="BS3567" s="61">
        <v>1</v>
      </c>
      <c r="BT3567" s="44">
        <f t="shared" si="318"/>
        <v>19</v>
      </c>
      <c r="BW3567" s="40" t="s">
        <v>67</v>
      </c>
      <c r="BY3567" s="55"/>
      <c r="BZ3567" s="1" t="s">
        <v>22426</v>
      </c>
    </row>
    <row r="3568" spans="1:78" ht="15" customHeight="1">
      <c r="A3568" s="25" t="s">
        <v>14226</v>
      </c>
      <c r="B3568" s="42" t="s">
        <v>18337</v>
      </c>
      <c r="D3568" s="263">
        <v>0</v>
      </c>
      <c r="E3568" s="92" t="s">
        <v>11339</v>
      </c>
      <c r="F3568" s="92" t="s">
        <v>14227</v>
      </c>
      <c r="G3568" s="275"/>
      <c r="H3568" s="275"/>
      <c r="I3568" s="92" t="s">
        <v>13600</v>
      </c>
      <c r="J3568" s="43" t="s">
        <v>18338</v>
      </c>
      <c r="M3568" s="44" t="s">
        <v>88</v>
      </c>
      <c r="N3568" s="45" t="s">
        <v>89</v>
      </c>
      <c r="O3568" s="42" t="s">
        <v>81</v>
      </c>
      <c r="P3568" s="42" t="s">
        <v>14480</v>
      </c>
      <c r="Q3568" s="85" t="s">
        <v>105</v>
      </c>
      <c r="R3568" s="85" t="s">
        <v>105</v>
      </c>
      <c r="S3568" s="42" t="s">
        <v>18339</v>
      </c>
      <c r="T3568" s="42" t="s">
        <v>18340</v>
      </c>
      <c r="U3568" s="92" t="s">
        <v>73</v>
      </c>
      <c r="V3568" s="92" t="s">
        <v>73</v>
      </c>
      <c r="W3568" s="92" t="s">
        <v>73</v>
      </c>
      <c r="X3568" s="149">
        <v>41183</v>
      </c>
      <c r="Y3568" s="149">
        <v>41186</v>
      </c>
      <c r="Z3568" s="44">
        <f t="shared" si="319"/>
        <v>2012</v>
      </c>
      <c r="AA3568" s="44">
        <f t="shared" si="320"/>
        <v>10</v>
      </c>
      <c r="AB3568" s="44">
        <v>0</v>
      </c>
      <c r="AC3568" s="92" t="s">
        <v>18341</v>
      </c>
      <c r="AD3568" s="92" t="s">
        <v>18342</v>
      </c>
      <c r="AE3568" s="92" t="s">
        <v>105</v>
      </c>
      <c r="AF3568" s="92" t="s">
        <v>105</v>
      </c>
      <c r="AG3568" s="92" t="s">
        <v>105</v>
      </c>
      <c r="AH3568" s="92" t="s">
        <v>105</v>
      </c>
      <c r="AI3568" s="92" t="s">
        <v>105</v>
      </c>
      <c r="AJ3568" s="92" t="s">
        <v>105</v>
      </c>
      <c r="AK3568" s="92"/>
      <c r="AL3568" s="92"/>
      <c r="AM3568" s="47">
        <v>1</v>
      </c>
      <c r="AN3568" s="47">
        <v>1</v>
      </c>
      <c r="AO3568" s="47">
        <v>1</v>
      </c>
      <c r="AP3568" s="47">
        <v>88</v>
      </c>
      <c r="AQ3568" s="47"/>
      <c r="AR3568" s="47"/>
      <c r="AS3568" s="150">
        <v>0</v>
      </c>
      <c r="AT3568" s="61">
        <v>1</v>
      </c>
      <c r="AU3568" s="61">
        <v>1</v>
      </c>
      <c r="AV3568" s="47"/>
      <c r="AW3568" s="61">
        <v>1</v>
      </c>
      <c r="AX3568" s="61"/>
      <c r="AY3568" s="44">
        <f t="shared" si="317"/>
        <v>4</v>
      </c>
      <c r="AZ3568" s="47"/>
      <c r="BA3568" s="47"/>
      <c r="BB3568" s="47"/>
      <c r="BC3568" s="48"/>
      <c r="BD3568" s="66"/>
      <c r="BE3568" s="96"/>
      <c r="BF3568" s="96"/>
      <c r="BG3568" s="51"/>
      <c r="BH3568" s="51">
        <f t="shared" si="321"/>
        <v>1</v>
      </c>
      <c r="BI3568" s="51">
        <v>4</v>
      </c>
      <c r="BJ3568" s="52"/>
      <c r="BK3568" s="52"/>
      <c r="BL3568" s="53"/>
      <c r="BM3568" s="47" t="e">
        <f>COUNTIFS(A$2:$AC3568,#REF!,M$2:$AL3568,M3568)</f>
        <v>#VALUE!</v>
      </c>
      <c r="BN3568" s="47">
        <v>0</v>
      </c>
      <c r="BO3568" s="152">
        <v>4</v>
      </c>
      <c r="BP3568" s="152">
        <v>0</v>
      </c>
      <c r="BQ3568" s="47">
        <v>4</v>
      </c>
      <c r="BR3568" s="61">
        <v>1</v>
      </c>
      <c r="BS3568" s="61">
        <v>1</v>
      </c>
      <c r="BT3568" s="44">
        <f t="shared" si="318"/>
        <v>184</v>
      </c>
      <c r="BW3568" s="40" t="s">
        <v>67</v>
      </c>
      <c r="BY3568" s="55"/>
      <c r="BZ3568" s="1" t="s">
        <v>22426</v>
      </c>
    </row>
    <row r="3569" spans="1:78" ht="15" customHeight="1">
      <c r="A3569" s="25" t="s">
        <v>14226</v>
      </c>
      <c r="B3569" s="42" t="s">
        <v>18343</v>
      </c>
      <c r="D3569" s="263">
        <v>0</v>
      </c>
      <c r="E3569" s="92" t="s">
        <v>11339</v>
      </c>
      <c r="F3569" s="92" t="s">
        <v>14227</v>
      </c>
      <c r="G3569" s="275"/>
      <c r="H3569" s="275"/>
      <c r="I3569" s="92" t="s">
        <v>12303</v>
      </c>
      <c r="J3569" s="43" t="s">
        <v>14403</v>
      </c>
      <c r="M3569" s="44" t="s">
        <v>80</v>
      </c>
      <c r="N3569" s="45" t="s">
        <v>184</v>
      </c>
      <c r="O3569" s="42" t="s">
        <v>81</v>
      </c>
      <c r="P3569" s="42" t="s">
        <v>14480</v>
      </c>
      <c r="Q3569" s="85" t="s">
        <v>105</v>
      </c>
      <c r="R3569" s="85" t="s">
        <v>105</v>
      </c>
      <c r="S3569" s="42" t="s">
        <v>18344</v>
      </c>
      <c r="T3569" s="42" t="s">
        <v>18345</v>
      </c>
      <c r="U3569" s="92" t="s">
        <v>73</v>
      </c>
      <c r="V3569" s="92" t="s">
        <v>73</v>
      </c>
      <c r="W3569" s="92" t="s">
        <v>73</v>
      </c>
      <c r="X3569" s="149">
        <v>41011</v>
      </c>
      <c r="Y3569" s="149">
        <v>41014</v>
      </c>
      <c r="Z3569" s="44">
        <f t="shared" si="319"/>
        <v>2012</v>
      </c>
      <c r="AA3569" s="44">
        <f t="shared" si="320"/>
        <v>4</v>
      </c>
      <c r="AB3569" s="44">
        <v>0</v>
      </c>
      <c r="AC3569" s="92" t="s">
        <v>18346</v>
      </c>
      <c r="AD3569" s="92" t="s">
        <v>17300</v>
      </c>
      <c r="AE3569" s="92" t="s">
        <v>105</v>
      </c>
      <c r="AF3569" s="160" t="s">
        <v>17301</v>
      </c>
      <c r="AG3569" s="92" t="s">
        <v>105</v>
      </c>
      <c r="AH3569" s="92" t="s">
        <v>105</v>
      </c>
      <c r="AI3569" s="92" t="s">
        <v>105</v>
      </c>
      <c r="AJ3569" s="160" t="s">
        <v>17302</v>
      </c>
      <c r="AK3569" s="160" t="s">
        <v>17303</v>
      </c>
      <c r="AL3569" s="160" t="s">
        <v>17304</v>
      </c>
      <c r="AM3569" s="123">
        <v>1</v>
      </c>
      <c r="AN3569" s="47">
        <v>1</v>
      </c>
      <c r="AO3569" s="47">
        <v>1</v>
      </c>
      <c r="AP3569" s="47">
        <v>88</v>
      </c>
      <c r="AQ3569" s="47"/>
      <c r="AR3569" s="47"/>
      <c r="AS3569" s="150">
        <v>0</v>
      </c>
      <c r="AT3569" s="61">
        <v>1</v>
      </c>
      <c r="AU3569" s="61">
        <v>0</v>
      </c>
      <c r="AV3569" s="47"/>
      <c r="AW3569" s="61">
        <v>1</v>
      </c>
      <c r="AX3569" s="61"/>
      <c r="AY3569" s="44">
        <f t="shared" si="317"/>
        <v>4</v>
      </c>
      <c r="AZ3569" s="47"/>
      <c r="BA3569" s="47"/>
      <c r="BB3569" s="47"/>
      <c r="BC3569" s="48"/>
      <c r="BD3569" s="66"/>
      <c r="BE3569" s="155" t="s">
        <v>18347</v>
      </c>
      <c r="BF3569" s="96"/>
      <c r="BG3569" s="51"/>
      <c r="BH3569" s="51">
        <f t="shared" si="321"/>
        <v>1</v>
      </c>
      <c r="BI3569" s="51">
        <v>1</v>
      </c>
      <c r="BJ3569" s="52"/>
      <c r="BK3569" s="52"/>
      <c r="BL3569" s="53"/>
      <c r="BM3569" s="47" t="e">
        <f>COUNTIFS(A$2:$AC3569,#REF!,M$2:$AL3569,M3569)</f>
        <v>#VALUE!</v>
      </c>
      <c r="BN3569" s="47">
        <v>0</v>
      </c>
      <c r="BO3569" s="152">
        <v>4</v>
      </c>
      <c r="BP3569" s="152">
        <v>0</v>
      </c>
      <c r="BQ3569" s="47">
        <v>4</v>
      </c>
      <c r="BR3569" s="61">
        <v>0</v>
      </c>
      <c r="BS3569" s="61">
        <v>1</v>
      </c>
      <c r="BT3569" s="44">
        <f t="shared" si="318"/>
        <v>12</v>
      </c>
      <c r="BW3569" s="40" t="s">
        <v>67</v>
      </c>
      <c r="BY3569" s="55"/>
      <c r="BZ3569" s="1" t="s">
        <v>22426</v>
      </c>
    </row>
    <row r="3570" spans="1:78" ht="15" customHeight="1">
      <c r="A3570" s="25" t="s">
        <v>14226</v>
      </c>
      <c r="B3570" s="42" t="s">
        <v>18348</v>
      </c>
      <c r="D3570" s="263">
        <v>0</v>
      </c>
      <c r="E3570" s="92" t="s">
        <v>11339</v>
      </c>
      <c r="F3570" s="92" t="s">
        <v>14227</v>
      </c>
      <c r="G3570" s="275"/>
      <c r="H3570" s="275"/>
      <c r="I3570" s="92" t="s">
        <v>12303</v>
      </c>
      <c r="J3570" s="43" t="s">
        <v>14403</v>
      </c>
      <c r="M3570" s="44" t="s">
        <v>80</v>
      </c>
      <c r="N3570" s="45" t="s">
        <v>184</v>
      </c>
      <c r="O3570" s="42" t="s">
        <v>81</v>
      </c>
      <c r="P3570" s="42" t="s">
        <v>14480</v>
      </c>
      <c r="Q3570" s="85" t="s">
        <v>105</v>
      </c>
      <c r="R3570" s="85" t="s">
        <v>105</v>
      </c>
      <c r="S3570" s="42" t="s">
        <v>18349</v>
      </c>
      <c r="T3570" s="42" t="s">
        <v>18350</v>
      </c>
      <c r="U3570" s="92" t="s">
        <v>73</v>
      </c>
      <c r="V3570" s="92" t="s">
        <v>73</v>
      </c>
      <c r="W3570" s="92" t="s">
        <v>73</v>
      </c>
      <c r="X3570" s="149">
        <v>41019</v>
      </c>
      <c r="Y3570" s="149">
        <v>41021</v>
      </c>
      <c r="Z3570" s="44">
        <f t="shared" si="319"/>
        <v>2012</v>
      </c>
      <c r="AA3570" s="44">
        <f t="shared" si="320"/>
        <v>4</v>
      </c>
      <c r="AB3570" s="44">
        <v>0</v>
      </c>
      <c r="AC3570" s="92" t="s">
        <v>18351</v>
      </c>
      <c r="AD3570" s="92" t="s">
        <v>18352</v>
      </c>
      <c r="AE3570" s="92" t="s">
        <v>105</v>
      </c>
      <c r="AF3570" s="92" t="s">
        <v>105</v>
      </c>
      <c r="AG3570" s="92" t="s">
        <v>105</v>
      </c>
      <c r="AH3570" s="92" t="s">
        <v>105</v>
      </c>
      <c r="AI3570" s="92" t="s">
        <v>105</v>
      </c>
      <c r="AJ3570" s="92" t="s">
        <v>105</v>
      </c>
      <c r="AK3570" s="92"/>
      <c r="AL3570" s="92"/>
      <c r="AM3570" s="47">
        <v>1</v>
      </c>
      <c r="AN3570" s="47">
        <v>1</v>
      </c>
      <c r="AO3570" s="47">
        <v>1</v>
      </c>
      <c r="AP3570" s="47">
        <v>88</v>
      </c>
      <c r="AQ3570" s="47"/>
      <c r="AR3570" s="47"/>
      <c r="AS3570" s="150">
        <v>0</v>
      </c>
      <c r="AT3570" s="61">
        <v>1</v>
      </c>
      <c r="AU3570" s="61">
        <v>1</v>
      </c>
      <c r="AV3570" s="47"/>
      <c r="AW3570" s="61">
        <v>1</v>
      </c>
      <c r="AX3570" s="61"/>
      <c r="AY3570" s="44">
        <f t="shared" si="317"/>
        <v>3</v>
      </c>
      <c r="AZ3570" s="47"/>
      <c r="BA3570" s="47"/>
      <c r="BB3570" s="47"/>
      <c r="BC3570" s="48"/>
      <c r="BD3570" s="66"/>
      <c r="BE3570" s="96"/>
      <c r="BF3570" s="96"/>
      <c r="BG3570" s="51"/>
      <c r="BH3570" s="51">
        <f t="shared" si="321"/>
        <v>1</v>
      </c>
      <c r="BI3570" s="51">
        <v>3</v>
      </c>
      <c r="BJ3570" s="52"/>
      <c r="BK3570" s="52"/>
      <c r="BL3570" s="53"/>
      <c r="BM3570" s="47" t="e">
        <f>COUNTIFS(A$2:$AC3570,#REF!,M$2:$AL3570,M3570)</f>
        <v>#VALUE!</v>
      </c>
      <c r="BN3570" s="47">
        <v>0</v>
      </c>
      <c r="BO3570" s="152">
        <v>3</v>
      </c>
      <c r="BP3570" s="152">
        <v>0</v>
      </c>
      <c r="BQ3570" s="47">
        <v>3</v>
      </c>
      <c r="BR3570" s="61">
        <v>1</v>
      </c>
      <c r="BS3570" s="61">
        <v>1</v>
      </c>
      <c r="BT3570" s="44">
        <f t="shared" si="318"/>
        <v>20</v>
      </c>
      <c r="BW3570" s="40" t="s">
        <v>67</v>
      </c>
      <c r="BY3570" s="55"/>
      <c r="BZ3570" s="1" t="s">
        <v>22426</v>
      </c>
    </row>
    <row r="3571" spans="1:78" ht="15" customHeight="1">
      <c r="A3571" s="25" t="s">
        <v>14226</v>
      </c>
      <c r="B3571" s="42" t="s">
        <v>18353</v>
      </c>
      <c r="D3571" s="263">
        <v>0</v>
      </c>
      <c r="E3571" s="92" t="s">
        <v>11339</v>
      </c>
      <c r="F3571" s="92" t="s">
        <v>14227</v>
      </c>
      <c r="G3571" s="275"/>
      <c r="H3571" s="275"/>
      <c r="I3571" s="92" t="s">
        <v>12303</v>
      </c>
      <c r="J3571" s="43" t="s">
        <v>14403</v>
      </c>
      <c r="M3571" s="44" t="s">
        <v>80</v>
      </c>
      <c r="N3571" s="45" t="s">
        <v>184</v>
      </c>
      <c r="O3571" s="42" t="s">
        <v>81</v>
      </c>
      <c r="P3571" s="42" t="s">
        <v>14480</v>
      </c>
      <c r="Q3571" s="85" t="s">
        <v>105</v>
      </c>
      <c r="R3571" s="85" t="s">
        <v>105</v>
      </c>
      <c r="S3571" s="42" t="s">
        <v>18354</v>
      </c>
      <c r="T3571" s="42" t="s">
        <v>18355</v>
      </c>
      <c r="U3571" s="92" t="s">
        <v>73</v>
      </c>
      <c r="V3571" s="92" t="s">
        <v>73</v>
      </c>
      <c r="W3571" s="92" t="s">
        <v>73</v>
      </c>
      <c r="X3571" s="149">
        <v>41242</v>
      </c>
      <c r="Y3571" s="149">
        <v>41245</v>
      </c>
      <c r="Z3571" s="44">
        <f t="shared" si="319"/>
        <v>2012</v>
      </c>
      <c r="AA3571" s="44">
        <f t="shared" si="320"/>
        <v>11</v>
      </c>
      <c r="AB3571" s="44">
        <v>0</v>
      </c>
      <c r="AC3571" s="92" t="s">
        <v>18356</v>
      </c>
      <c r="AD3571" s="92" t="s">
        <v>18357</v>
      </c>
      <c r="AE3571" s="92" t="s">
        <v>105</v>
      </c>
      <c r="AF3571" s="92" t="s">
        <v>105</v>
      </c>
      <c r="AG3571" s="92" t="s">
        <v>105</v>
      </c>
      <c r="AH3571" s="92" t="s">
        <v>105</v>
      </c>
      <c r="AI3571" s="92" t="s">
        <v>105</v>
      </c>
      <c r="AJ3571" s="92" t="s">
        <v>105</v>
      </c>
      <c r="AK3571" s="92"/>
      <c r="AL3571" s="92"/>
      <c r="AM3571" s="47">
        <v>1</v>
      </c>
      <c r="AN3571" s="47">
        <v>1</v>
      </c>
      <c r="AO3571" s="47">
        <v>1</v>
      </c>
      <c r="AP3571" s="47">
        <v>88</v>
      </c>
      <c r="AQ3571" s="47"/>
      <c r="AR3571" s="47"/>
      <c r="AS3571" s="150">
        <v>0</v>
      </c>
      <c r="AT3571" s="61">
        <v>1</v>
      </c>
      <c r="AU3571" s="61">
        <v>1</v>
      </c>
      <c r="AV3571" s="47"/>
      <c r="AW3571" s="61">
        <v>1</v>
      </c>
      <c r="AX3571" s="61"/>
      <c r="AY3571" s="44">
        <f t="shared" si="317"/>
        <v>4</v>
      </c>
      <c r="AZ3571" s="47"/>
      <c r="BA3571" s="47"/>
      <c r="BB3571" s="47"/>
      <c r="BC3571" s="48"/>
      <c r="BD3571" s="66"/>
      <c r="BE3571" s="96"/>
      <c r="BF3571" s="96"/>
      <c r="BG3571" s="51"/>
      <c r="BH3571" s="51">
        <f t="shared" si="321"/>
        <v>1</v>
      </c>
      <c r="BI3571" s="51">
        <v>4</v>
      </c>
      <c r="BJ3571" s="52"/>
      <c r="BK3571" s="52"/>
      <c r="BL3571" s="53"/>
      <c r="BM3571" s="47" t="e">
        <f>COUNTIFS(A$2:$AC3571,#REF!,M$2:$AL3571,M3571)</f>
        <v>#VALUE!</v>
      </c>
      <c r="BN3571" s="47">
        <v>0</v>
      </c>
      <c r="BO3571" s="152">
        <v>4</v>
      </c>
      <c r="BP3571" s="152">
        <v>0</v>
      </c>
      <c r="BQ3571" s="47">
        <v>4</v>
      </c>
      <c r="BR3571" s="61">
        <v>1</v>
      </c>
      <c r="BS3571" s="61">
        <v>1</v>
      </c>
      <c r="BT3571" s="44">
        <f t="shared" si="318"/>
        <v>243</v>
      </c>
      <c r="BW3571" s="40" t="s">
        <v>67</v>
      </c>
      <c r="BY3571" s="55"/>
      <c r="BZ3571" s="1" t="s">
        <v>22426</v>
      </c>
    </row>
    <row r="3572" spans="1:78" ht="15" customHeight="1">
      <c r="A3572" s="25" t="s">
        <v>14226</v>
      </c>
      <c r="B3572" s="42" t="s">
        <v>18358</v>
      </c>
      <c r="D3572" s="263">
        <v>0</v>
      </c>
      <c r="E3572" s="92" t="s">
        <v>11339</v>
      </c>
      <c r="F3572" s="92" t="s">
        <v>14227</v>
      </c>
      <c r="G3572" s="275"/>
      <c r="H3572" s="275"/>
      <c r="I3572" s="92" t="s">
        <v>12303</v>
      </c>
      <c r="J3572" s="43" t="s">
        <v>14403</v>
      </c>
      <c r="M3572" s="44" t="s">
        <v>80</v>
      </c>
      <c r="N3572" s="45" t="s">
        <v>184</v>
      </c>
      <c r="O3572" s="42" t="s">
        <v>81</v>
      </c>
      <c r="P3572" s="42" t="s">
        <v>14480</v>
      </c>
      <c r="Q3572" s="85" t="s">
        <v>105</v>
      </c>
      <c r="R3572" s="85" t="s">
        <v>105</v>
      </c>
      <c r="S3572" s="42" t="s">
        <v>1296</v>
      </c>
      <c r="T3572" s="42" t="s">
        <v>18359</v>
      </c>
      <c r="U3572" s="92" t="s">
        <v>73</v>
      </c>
      <c r="V3572" s="92" t="s">
        <v>73</v>
      </c>
      <c r="W3572" s="92" t="s">
        <v>73</v>
      </c>
      <c r="X3572" s="149">
        <v>41260</v>
      </c>
      <c r="Y3572" s="149">
        <v>41264</v>
      </c>
      <c r="Z3572" s="44">
        <f t="shared" si="319"/>
        <v>2012</v>
      </c>
      <c r="AA3572" s="44">
        <f t="shared" si="320"/>
        <v>12</v>
      </c>
      <c r="AB3572" s="44">
        <v>0</v>
      </c>
      <c r="AC3572" s="92" t="s">
        <v>18360</v>
      </c>
      <c r="AD3572" s="92" t="s">
        <v>18361</v>
      </c>
      <c r="AE3572" s="92" t="s">
        <v>105</v>
      </c>
      <c r="AF3572" s="92" t="s">
        <v>105</v>
      </c>
      <c r="AG3572" s="92" t="s">
        <v>105</v>
      </c>
      <c r="AH3572" s="92" t="s">
        <v>105</v>
      </c>
      <c r="AI3572" s="92" t="s">
        <v>105</v>
      </c>
      <c r="AJ3572" s="92" t="s">
        <v>105</v>
      </c>
      <c r="AK3572" s="92"/>
      <c r="AL3572" s="92"/>
      <c r="AM3572" s="47">
        <v>1</v>
      </c>
      <c r="AN3572" s="47">
        <v>1</v>
      </c>
      <c r="AO3572" s="47">
        <v>1</v>
      </c>
      <c r="AP3572" s="47">
        <v>88</v>
      </c>
      <c r="AQ3572" s="47"/>
      <c r="AR3572" s="47"/>
      <c r="AS3572" s="150">
        <v>0</v>
      </c>
      <c r="AT3572" s="61">
        <v>1</v>
      </c>
      <c r="AU3572" s="61">
        <v>1</v>
      </c>
      <c r="AV3572" s="47"/>
      <c r="AW3572" s="61">
        <v>1</v>
      </c>
      <c r="AX3572" s="61"/>
      <c r="AY3572" s="44">
        <f t="shared" si="317"/>
        <v>5</v>
      </c>
      <c r="AZ3572" s="47"/>
      <c r="BA3572" s="47"/>
      <c r="BB3572" s="47"/>
      <c r="BC3572" s="48"/>
      <c r="BD3572" s="66"/>
      <c r="BE3572" s="96"/>
      <c r="BF3572" s="96"/>
      <c r="BG3572" s="51"/>
      <c r="BH3572" s="51">
        <f t="shared" si="321"/>
        <v>1</v>
      </c>
      <c r="BI3572" s="51">
        <v>3</v>
      </c>
      <c r="BJ3572" s="52"/>
      <c r="BK3572" s="52"/>
      <c r="BL3572" s="53"/>
      <c r="BM3572" s="47" t="e">
        <f>COUNTIFS(A$2:$AC3572,#REF!,M$2:$AL3572,M3572)</f>
        <v>#VALUE!</v>
      </c>
      <c r="BN3572" s="47">
        <v>0</v>
      </c>
      <c r="BO3572" s="152">
        <v>5</v>
      </c>
      <c r="BP3572" s="152">
        <v>0</v>
      </c>
      <c r="BQ3572" s="47">
        <v>5</v>
      </c>
      <c r="BR3572" s="61">
        <v>1</v>
      </c>
      <c r="BS3572" s="61">
        <v>1</v>
      </c>
      <c r="BT3572" s="44">
        <f t="shared" si="318"/>
        <v>261</v>
      </c>
      <c r="BW3572" s="40" t="s">
        <v>67</v>
      </c>
      <c r="BY3572" s="55"/>
      <c r="BZ3572" s="1" t="s">
        <v>22426</v>
      </c>
    </row>
    <row r="3573" spans="1:78" ht="15" customHeight="1">
      <c r="A3573" s="25" t="s">
        <v>14226</v>
      </c>
      <c r="B3573" s="42" t="s">
        <v>18362</v>
      </c>
      <c r="D3573" s="263">
        <v>0</v>
      </c>
      <c r="E3573" s="92" t="s">
        <v>11339</v>
      </c>
      <c r="F3573" s="92" t="s">
        <v>14227</v>
      </c>
      <c r="G3573" s="275"/>
      <c r="H3573" s="275"/>
      <c r="I3573" s="92" t="s">
        <v>12551</v>
      </c>
      <c r="J3573" s="43" t="s">
        <v>14369</v>
      </c>
      <c r="M3573" s="44" t="s">
        <v>80</v>
      </c>
      <c r="N3573" s="45" t="s">
        <v>199</v>
      </c>
      <c r="O3573" s="42" t="s">
        <v>81</v>
      </c>
      <c r="P3573" s="42" t="s">
        <v>14480</v>
      </c>
      <c r="Q3573" s="85" t="s">
        <v>105</v>
      </c>
      <c r="R3573" s="85" t="s">
        <v>105</v>
      </c>
      <c r="S3573" s="42" t="s">
        <v>18363</v>
      </c>
      <c r="T3573" s="42" t="s">
        <v>18364</v>
      </c>
      <c r="U3573" s="92" t="s">
        <v>73</v>
      </c>
      <c r="V3573" s="92" t="s">
        <v>73</v>
      </c>
      <c r="W3573" s="92" t="s">
        <v>73</v>
      </c>
      <c r="X3573" s="149">
        <v>41271</v>
      </c>
      <c r="Y3573" s="149">
        <v>41274</v>
      </c>
      <c r="Z3573" s="44">
        <f t="shared" si="319"/>
        <v>2012</v>
      </c>
      <c r="AA3573" s="44">
        <f t="shared" si="320"/>
        <v>12</v>
      </c>
      <c r="AB3573" s="44">
        <v>0</v>
      </c>
      <c r="AC3573" s="92" t="s">
        <v>18365</v>
      </c>
      <c r="AD3573" s="92" t="s">
        <v>18366</v>
      </c>
      <c r="AE3573" s="92" t="s">
        <v>105</v>
      </c>
      <c r="AF3573" s="92" t="s">
        <v>105</v>
      </c>
      <c r="AG3573" s="92" t="s">
        <v>105</v>
      </c>
      <c r="AH3573" s="92" t="s">
        <v>105</v>
      </c>
      <c r="AI3573" s="92" t="s">
        <v>105</v>
      </c>
      <c r="AJ3573" s="92" t="s">
        <v>105</v>
      </c>
      <c r="AK3573" s="92"/>
      <c r="AL3573" s="92"/>
      <c r="AM3573" s="47">
        <v>1</v>
      </c>
      <c r="AN3573" s="47">
        <v>1</v>
      </c>
      <c r="AO3573" s="47">
        <v>1</v>
      </c>
      <c r="AP3573" s="47">
        <v>88</v>
      </c>
      <c r="AQ3573" s="47"/>
      <c r="AR3573" s="47"/>
      <c r="AS3573" s="150">
        <v>0</v>
      </c>
      <c r="AT3573" s="61">
        <v>1</v>
      </c>
      <c r="AU3573" s="61">
        <v>1</v>
      </c>
      <c r="AV3573" s="47"/>
      <c r="AW3573" s="61">
        <v>1</v>
      </c>
      <c r="AX3573" s="61"/>
      <c r="AY3573" s="44">
        <f t="shared" si="317"/>
        <v>4</v>
      </c>
      <c r="AZ3573" s="47"/>
      <c r="BA3573" s="47"/>
      <c r="BB3573" s="47"/>
      <c r="BC3573" s="48"/>
      <c r="BD3573" s="66"/>
      <c r="BE3573" s="96"/>
      <c r="BF3573" s="96"/>
      <c r="BG3573" s="51"/>
      <c r="BH3573" s="51">
        <f t="shared" si="321"/>
        <v>1</v>
      </c>
      <c r="BI3573" s="51">
        <v>4</v>
      </c>
      <c r="BJ3573" s="52"/>
      <c r="BK3573" s="52"/>
      <c r="BL3573" s="53"/>
      <c r="BM3573" s="47" t="e">
        <f>COUNTIFS(A$2:$AC3573,#REF!,M$2:$AL3573,M3573)</f>
        <v>#VALUE!</v>
      </c>
      <c r="BN3573" s="47">
        <v>0</v>
      </c>
      <c r="BO3573" s="152">
        <v>4</v>
      </c>
      <c r="BP3573" s="152">
        <v>0</v>
      </c>
      <c r="BQ3573" s="47">
        <v>4</v>
      </c>
      <c r="BR3573" s="61">
        <v>1</v>
      </c>
      <c r="BS3573" s="61">
        <v>1</v>
      </c>
      <c r="BT3573" s="44">
        <f t="shared" si="318"/>
        <v>272</v>
      </c>
      <c r="BW3573" s="40" t="s">
        <v>67</v>
      </c>
      <c r="BY3573" s="55"/>
      <c r="BZ3573" s="1" t="s">
        <v>22426</v>
      </c>
    </row>
    <row r="3574" spans="1:78" ht="15" customHeight="1">
      <c r="A3574" s="25" t="s">
        <v>14226</v>
      </c>
      <c r="B3574" s="42" t="s">
        <v>18367</v>
      </c>
      <c r="D3574" s="263">
        <v>0</v>
      </c>
      <c r="E3574" s="92" t="s">
        <v>11339</v>
      </c>
      <c r="F3574" s="92" t="s">
        <v>14227</v>
      </c>
      <c r="G3574" s="275"/>
      <c r="H3574" s="275"/>
      <c r="I3574" s="92" t="s">
        <v>12250</v>
      </c>
      <c r="J3574" s="43" t="s">
        <v>14414</v>
      </c>
      <c r="M3574" s="44" t="s">
        <v>80</v>
      </c>
      <c r="N3574" s="45" t="s">
        <v>78</v>
      </c>
      <c r="O3574" s="42" t="s">
        <v>81</v>
      </c>
      <c r="P3574" s="42" t="s">
        <v>14480</v>
      </c>
      <c r="Q3574" s="85" t="s">
        <v>105</v>
      </c>
      <c r="R3574" s="85" t="s">
        <v>105</v>
      </c>
      <c r="S3574" s="42" t="s">
        <v>18368</v>
      </c>
      <c r="T3574" s="42" t="s">
        <v>18369</v>
      </c>
      <c r="U3574" s="92" t="s">
        <v>73</v>
      </c>
      <c r="V3574" s="92" t="s">
        <v>73</v>
      </c>
      <c r="W3574" s="92" t="s">
        <v>73</v>
      </c>
      <c r="X3574" s="149">
        <v>41006</v>
      </c>
      <c r="Y3574" s="149">
        <v>41007</v>
      </c>
      <c r="Z3574" s="44">
        <f t="shared" si="319"/>
        <v>2012</v>
      </c>
      <c r="AA3574" s="44">
        <f t="shared" si="320"/>
        <v>4</v>
      </c>
      <c r="AB3574" s="44">
        <v>0</v>
      </c>
      <c r="AC3574" s="92" t="s">
        <v>18370</v>
      </c>
      <c r="AD3574" s="92" t="s">
        <v>18371</v>
      </c>
      <c r="AE3574" s="92" t="s">
        <v>105</v>
      </c>
      <c r="AF3574" s="92" t="s">
        <v>105</v>
      </c>
      <c r="AG3574" s="92" t="s">
        <v>105</v>
      </c>
      <c r="AH3574" s="92" t="s">
        <v>105</v>
      </c>
      <c r="AI3574" s="92" t="s">
        <v>105</v>
      </c>
      <c r="AJ3574" s="92" t="s">
        <v>105</v>
      </c>
      <c r="AK3574" s="92"/>
      <c r="AL3574" s="92"/>
      <c r="AM3574" s="47">
        <v>1</v>
      </c>
      <c r="AN3574" s="47">
        <v>1</v>
      </c>
      <c r="AO3574" s="47">
        <v>1</v>
      </c>
      <c r="AP3574" s="47">
        <v>88</v>
      </c>
      <c r="AQ3574" s="47"/>
      <c r="AR3574" s="47"/>
      <c r="AS3574" s="150">
        <v>0</v>
      </c>
      <c r="AT3574" s="61">
        <v>1</v>
      </c>
      <c r="AU3574" s="61">
        <v>1</v>
      </c>
      <c r="AV3574" s="47"/>
      <c r="AW3574" s="61">
        <v>1</v>
      </c>
      <c r="AX3574" s="61"/>
      <c r="AY3574" s="44">
        <f t="shared" si="317"/>
        <v>2</v>
      </c>
      <c r="AZ3574" s="47"/>
      <c r="BA3574" s="47"/>
      <c r="BB3574" s="47"/>
      <c r="BC3574" s="48"/>
      <c r="BD3574" s="66"/>
      <c r="BE3574" s="96"/>
      <c r="BF3574" s="96"/>
      <c r="BG3574" s="51"/>
      <c r="BH3574" s="51">
        <f t="shared" si="321"/>
        <v>1</v>
      </c>
      <c r="BI3574" s="51">
        <v>4</v>
      </c>
      <c r="BJ3574" s="52"/>
      <c r="BK3574" s="52"/>
      <c r="BL3574" s="53"/>
      <c r="BM3574" s="47" t="e">
        <f>COUNTIFS(A$2:$AC3574,#REF!,M$2:$AL3574,M3574)</f>
        <v>#VALUE!</v>
      </c>
      <c r="BN3574" s="47">
        <v>0</v>
      </c>
      <c r="BO3574" s="152">
        <v>2</v>
      </c>
      <c r="BP3574" s="152">
        <v>0</v>
      </c>
      <c r="BQ3574" s="47">
        <v>2</v>
      </c>
      <c r="BR3574" s="61">
        <v>1</v>
      </c>
      <c r="BS3574" s="61">
        <v>1</v>
      </c>
      <c r="BT3574" s="44">
        <f t="shared" si="318"/>
        <v>7</v>
      </c>
      <c r="BW3574" s="40" t="s">
        <v>67</v>
      </c>
      <c r="BY3574" s="55"/>
      <c r="BZ3574" s="1" t="s">
        <v>22426</v>
      </c>
    </row>
    <row r="3575" spans="1:78" ht="15" customHeight="1">
      <c r="A3575" s="25" t="s">
        <v>14226</v>
      </c>
      <c r="B3575" s="42" t="s">
        <v>18372</v>
      </c>
      <c r="D3575" s="263">
        <v>0</v>
      </c>
      <c r="E3575" s="92" t="s">
        <v>11339</v>
      </c>
      <c r="F3575" s="92" t="s">
        <v>14227</v>
      </c>
      <c r="G3575" s="275"/>
      <c r="H3575" s="275"/>
      <c r="I3575" s="92" t="s">
        <v>12250</v>
      </c>
      <c r="J3575" s="43" t="s">
        <v>14414</v>
      </c>
      <c r="M3575" s="44" t="s">
        <v>80</v>
      </c>
      <c r="N3575" s="45" t="s">
        <v>78</v>
      </c>
      <c r="O3575" s="42" t="s">
        <v>81</v>
      </c>
      <c r="P3575" s="42" t="s">
        <v>14480</v>
      </c>
      <c r="Q3575" s="85" t="s">
        <v>105</v>
      </c>
      <c r="R3575" s="85" t="s">
        <v>105</v>
      </c>
      <c r="S3575" s="42" t="s">
        <v>18373</v>
      </c>
      <c r="T3575" s="42" t="s">
        <v>18374</v>
      </c>
      <c r="U3575" s="92" t="s">
        <v>73</v>
      </c>
      <c r="V3575" s="92" t="s">
        <v>73</v>
      </c>
      <c r="W3575" s="92" t="s">
        <v>73</v>
      </c>
      <c r="X3575" s="149">
        <v>41061</v>
      </c>
      <c r="Y3575" s="149">
        <v>41063</v>
      </c>
      <c r="Z3575" s="44">
        <f t="shared" si="319"/>
        <v>2012</v>
      </c>
      <c r="AA3575" s="44">
        <f t="shared" si="320"/>
        <v>6</v>
      </c>
      <c r="AB3575" s="44">
        <v>0</v>
      </c>
      <c r="AC3575" s="92" t="s">
        <v>18375</v>
      </c>
      <c r="AD3575" s="92" t="s">
        <v>18376</v>
      </c>
      <c r="AE3575" s="92" t="s">
        <v>105</v>
      </c>
      <c r="AF3575" s="92" t="s">
        <v>105</v>
      </c>
      <c r="AG3575" s="92" t="s">
        <v>105</v>
      </c>
      <c r="AH3575" s="92" t="s">
        <v>105</v>
      </c>
      <c r="AI3575" s="92" t="s">
        <v>105</v>
      </c>
      <c r="AJ3575" s="92" t="s">
        <v>105</v>
      </c>
      <c r="AK3575" s="92"/>
      <c r="AL3575" s="92"/>
      <c r="AM3575" s="47">
        <v>1</v>
      </c>
      <c r="AN3575" s="47">
        <v>1</v>
      </c>
      <c r="AO3575" s="47">
        <v>1</v>
      </c>
      <c r="AP3575" s="47">
        <v>88</v>
      </c>
      <c r="AQ3575" s="47"/>
      <c r="AR3575" s="47"/>
      <c r="AS3575" s="150">
        <v>0</v>
      </c>
      <c r="AT3575" s="61">
        <v>1</v>
      </c>
      <c r="AU3575" s="61">
        <v>1</v>
      </c>
      <c r="AV3575" s="47"/>
      <c r="AW3575" s="61">
        <v>1</v>
      </c>
      <c r="AX3575" s="61"/>
      <c r="AY3575" s="44">
        <f t="shared" si="317"/>
        <v>3</v>
      </c>
      <c r="AZ3575" s="47"/>
      <c r="BA3575" s="47"/>
      <c r="BB3575" s="47"/>
      <c r="BC3575" s="48"/>
      <c r="BD3575" s="66"/>
      <c r="BE3575" s="96"/>
      <c r="BF3575" s="96"/>
      <c r="BG3575" s="51"/>
      <c r="BH3575" s="51">
        <f t="shared" si="321"/>
        <v>1</v>
      </c>
      <c r="BI3575" s="51">
        <v>1</v>
      </c>
      <c r="BJ3575" s="52"/>
      <c r="BK3575" s="52"/>
      <c r="BL3575" s="53"/>
      <c r="BM3575" s="47" t="e">
        <f>COUNTIFS(A$2:$AC3575,#REF!,M$2:$AL3575,M3575)</f>
        <v>#VALUE!</v>
      </c>
      <c r="BN3575" s="47">
        <v>0</v>
      </c>
      <c r="BO3575" s="152">
        <v>3</v>
      </c>
      <c r="BP3575" s="152">
        <v>0</v>
      </c>
      <c r="BQ3575" s="47">
        <v>3</v>
      </c>
      <c r="BR3575" s="61">
        <v>1</v>
      </c>
      <c r="BS3575" s="61">
        <v>1</v>
      </c>
      <c r="BT3575" s="44">
        <f t="shared" si="318"/>
        <v>62</v>
      </c>
      <c r="BW3575" s="40" t="s">
        <v>67</v>
      </c>
      <c r="BY3575" s="55"/>
      <c r="BZ3575" s="1" t="s">
        <v>22426</v>
      </c>
    </row>
    <row r="3576" spans="1:78" ht="15" customHeight="1">
      <c r="A3576" s="25" t="s">
        <v>14226</v>
      </c>
      <c r="B3576" s="42" t="s">
        <v>18377</v>
      </c>
      <c r="D3576" s="263">
        <v>0</v>
      </c>
      <c r="E3576" s="92" t="s">
        <v>11339</v>
      </c>
      <c r="F3576" s="92" t="s">
        <v>14227</v>
      </c>
      <c r="G3576" s="275"/>
      <c r="H3576" s="275"/>
      <c r="I3576" s="92" t="s">
        <v>12250</v>
      </c>
      <c r="J3576" s="43" t="s">
        <v>14414</v>
      </c>
      <c r="M3576" s="44" t="s">
        <v>80</v>
      </c>
      <c r="N3576" s="45" t="s">
        <v>78</v>
      </c>
      <c r="O3576" s="42" t="s">
        <v>81</v>
      </c>
      <c r="P3576" s="42" t="s">
        <v>14480</v>
      </c>
      <c r="Q3576" s="85" t="s">
        <v>105</v>
      </c>
      <c r="R3576" s="85" t="s">
        <v>105</v>
      </c>
      <c r="S3576" s="42" t="s">
        <v>18378</v>
      </c>
      <c r="T3576" s="42" t="s">
        <v>18379</v>
      </c>
      <c r="U3576" s="92" t="s">
        <v>73</v>
      </c>
      <c r="V3576" s="92" t="s">
        <v>73</v>
      </c>
      <c r="W3576" s="92" t="s">
        <v>73</v>
      </c>
      <c r="X3576" s="149">
        <v>41066</v>
      </c>
      <c r="Y3576" s="149">
        <v>41072</v>
      </c>
      <c r="Z3576" s="44">
        <f t="shared" si="319"/>
        <v>2012</v>
      </c>
      <c r="AA3576" s="44">
        <f t="shared" si="320"/>
        <v>6</v>
      </c>
      <c r="AB3576" s="44">
        <v>0</v>
      </c>
      <c r="AC3576" s="92" t="s">
        <v>18380</v>
      </c>
      <c r="AD3576" s="92" t="s">
        <v>18381</v>
      </c>
      <c r="AE3576" s="92" t="s">
        <v>105</v>
      </c>
      <c r="AF3576" s="92" t="s">
        <v>105</v>
      </c>
      <c r="AG3576" s="92" t="s">
        <v>105</v>
      </c>
      <c r="AH3576" s="92" t="s">
        <v>105</v>
      </c>
      <c r="AI3576" s="92" t="s">
        <v>105</v>
      </c>
      <c r="AJ3576" s="92" t="s">
        <v>105</v>
      </c>
      <c r="AK3576" s="92"/>
      <c r="AL3576" s="92"/>
      <c r="AM3576" s="47">
        <v>1</v>
      </c>
      <c r="AN3576" s="47">
        <v>1</v>
      </c>
      <c r="AO3576" s="47">
        <v>1</v>
      </c>
      <c r="AP3576" s="47">
        <v>88</v>
      </c>
      <c r="AQ3576" s="47"/>
      <c r="AR3576" s="47"/>
      <c r="AS3576" s="150">
        <v>0</v>
      </c>
      <c r="AT3576" s="61">
        <v>1</v>
      </c>
      <c r="AU3576" s="49">
        <v>1</v>
      </c>
      <c r="AV3576" s="47"/>
      <c r="AW3576" s="61">
        <v>1</v>
      </c>
      <c r="AX3576" s="61"/>
      <c r="AY3576" s="44">
        <f t="shared" si="317"/>
        <v>7</v>
      </c>
      <c r="AZ3576" s="47"/>
      <c r="BA3576" s="47"/>
      <c r="BB3576" s="47"/>
      <c r="BC3576" s="48"/>
      <c r="BD3576" s="66"/>
      <c r="BE3576" s="96"/>
      <c r="BF3576" s="96"/>
      <c r="BG3576" s="51"/>
      <c r="BH3576" s="51">
        <f t="shared" si="321"/>
        <v>1</v>
      </c>
      <c r="BI3576" s="51">
        <v>2</v>
      </c>
      <c r="BJ3576" s="52"/>
      <c r="BK3576" s="52"/>
      <c r="BL3576" s="53"/>
      <c r="BM3576" s="47" t="e">
        <f>COUNTIFS(A$2:$AC3576,#REF!,M$2:$AL3576,M3576)</f>
        <v>#VALUE!</v>
      </c>
      <c r="BN3576" s="47">
        <v>0</v>
      </c>
      <c r="BO3576" s="152">
        <v>7</v>
      </c>
      <c r="BP3576" s="152">
        <v>0</v>
      </c>
      <c r="BQ3576" s="47">
        <v>7</v>
      </c>
      <c r="BR3576" s="49">
        <v>1</v>
      </c>
      <c r="BS3576" s="61">
        <v>1</v>
      </c>
      <c r="BT3576" s="44">
        <f t="shared" si="318"/>
        <v>67</v>
      </c>
      <c r="BW3576" s="40" t="s">
        <v>67</v>
      </c>
      <c r="BY3576" s="55"/>
      <c r="BZ3576" s="1" t="s">
        <v>22426</v>
      </c>
    </row>
    <row r="3577" spans="1:78" ht="15" customHeight="1">
      <c r="A3577" s="25" t="s">
        <v>14226</v>
      </c>
      <c r="B3577" s="42" t="s">
        <v>18382</v>
      </c>
      <c r="D3577" s="263">
        <v>0</v>
      </c>
      <c r="E3577" s="92" t="s">
        <v>11339</v>
      </c>
      <c r="F3577" s="92" t="s">
        <v>14227</v>
      </c>
      <c r="G3577" s="275"/>
      <c r="H3577" s="275"/>
      <c r="I3577" s="92" t="s">
        <v>12250</v>
      </c>
      <c r="J3577" s="43" t="s">
        <v>14414</v>
      </c>
      <c r="M3577" s="44" t="s">
        <v>80</v>
      </c>
      <c r="N3577" s="45" t="s">
        <v>78</v>
      </c>
      <c r="O3577" s="42" t="s">
        <v>81</v>
      </c>
      <c r="P3577" s="42" t="s">
        <v>14480</v>
      </c>
      <c r="Q3577" s="85" t="s">
        <v>105</v>
      </c>
      <c r="R3577" s="85" t="s">
        <v>105</v>
      </c>
      <c r="S3577" s="42" t="s">
        <v>18383</v>
      </c>
      <c r="T3577" s="42" t="s">
        <v>18384</v>
      </c>
      <c r="U3577" s="92" t="s">
        <v>73</v>
      </c>
      <c r="V3577" s="92" t="s">
        <v>73</v>
      </c>
      <c r="W3577" s="92" t="s">
        <v>73</v>
      </c>
      <c r="X3577" s="149">
        <v>41078</v>
      </c>
      <c r="Y3577" s="149">
        <v>41080</v>
      </c>
      <c r="Z3577" s="44">
        <f t="shared" si="319"/>
        <v>2012</v>
      </c>
      <c r="AA3577" s="44">
        <f t="shared" si="320"/>
        <v>6</v>
      </c>
      <c r="AB3577" s="44">
        <v>0</v>
      </c>
      <c r="AC3577" s="92" t="s">
        <v>14836</v>
      </c>
      <c r="AD3577" s="92" t="s">
        <v>14837</v>
      </c>
      <c r="AE3577" s="92" t="s">
        <v>105</v>
      </c>
      <c r="AF3577" s="92" t="s">
        <v>105</v>
      </c>
      <c r="AG3577" s="92" t="s">
        <v>105</v>
      </c>
      <c r="AH3577" s="92" t="s">
        <v>105</v>
      </c>
      <c r="AI3577" s="92" t="s">
        <v>105</v>
      </c>
      <c r="AJ3577" s="92" t="s">
        <v>105</v>
      </c>
      <c r="AK3577" s="92"/>
      <c r="AL3577" s="92"/>
      <c r="AM3577" s="47">
        <v>1</v>
      </c>
      <c r="AN3577" s="47">
        <v>1</v>
      </c>
      <c r="AO3577" s="47">
        <v>1</v>
      </c>
      <c r="AP3577" s="47">
        <v>88</v>
      </c>
      <c r="AQ3577" s="47"/>
      <c r="AR3577" s="47"/>
      <c r="AS3577" s="150">
        <v>0</v>
      </c>
      <c r="AT3577" s="61">
        <v>1</v>
      </c>
      <c r="AU3577" s="61">
        <v>1</v>
      </c>
      <c r="AV3577" s="47"/>
      <c r="AW3577" s="61">
        <v>1</v>
      </c>
      <c r="AX3577" s="61"/>
      <c r="AY3577" s="44">
        <f t="shared" si="317"/>
        <v>3</v>
      </c>
      <c r="AZ3577" s="47"/>
      <c r="BA3577" s="47"/>
      <c r="BB3577" s="47"/>
      <c r="BC3577" s="48"/>
      <c r="BD3577" s="66"/>
      <c r="BE3577" s="96"/>
      <c r="BF3577" s="96"/>
      <c r="BG3577" s="51"/>
      <c r="BH3577" s="51">
        <f t="shared" si="321"/>
        <v>1</v>
      </c>
      <c r="BI3577" s="51">
        <v>1</v>
      </c>
      <c r="BJ3577" s="52"/>
      <c r="BK3577" s="52"/>
      <c r="BL3577" s="53"/>
      <c r="BM3577" s="47" t="e">
        <f>COUNTIFS(A$2:$AC3577,#REF!,M$2:$AL3577,M3577)</f>
        <v>#VALUE!</v>
      </c>
      <c r="BN3577" s="47">
        <v>0</v>
      </c>
      <c r="BO3577" s="152">
        <v>3</v>
      </c>
      <c r="BP3577" s="152">
        <v>0</v>
      </c>
      <c r="BQ3577" s="47">
        <v>3</v>
      </c>
      <c r="BR3577" s="61">
        <v>1</v>
      </c>
      <c r="BS3577" s="61">
        <v>1</v>
      </c>
      <c r="BT3577" s="44">
        <f t="shared" si="318"/>
        <v>79</v>
      </c>
      <c r="BW3577" s="40" t="s">
        <v>67</v>
      </c>
      <c r="BY3577" s="55"/>
      <c r="BZ3577" s="1" t="s">
        <v>22426</v>
      </c>
    </row>
    <row r="3578" spans="1:78" ht="15" customHeight="1">
      <c r="A3578" s="25" t="s">
        <v>14226</v>
      </c>
      <c r="B3578" s="42" t="s">
        <v>18385</v>
      </c>
      <c r="D3578" s="263">
        <v>0</v>
      </c>
      <c r="E3578" s="92" t="s">
        <v>11339</v>
      </c>
      <c r="F3578" s="92" t="s">
        <v>14227</v>
      </c>
      <c r="G3578" s="275"/>
      <c r="H3578" s="275"/>
      <c r="I3578" s="92" t="s">
        <v>12250</v>
      </c>
      <c r="J3578" s="43" t="s">
        <v>14414</v>
      </c>
      <c r="M3578" s="44" t="s">
        <v>80</v>
      </c>
      <c r="N3578" s="45" t="s">
        <v>78</v>
      </c>
      <c r="O3578" s="42" t="s">
        <v>81</v>
      </c>
      <c r="P3578" s="42" t="s">
        <v>14480</v>
      </c>
      <c r="Q3578" s="85" t="s">
        <v>105</v>
      </c>
      <c r="R3578" s="85" t="s">
        <v>105</v>
      </c>
      <c r="S3578" s="42" t="s">
        <v>18386</v>
      </c>
      <c r="T3578" s="42" t="s">
        <v>18387</v>
      </c>
      <c r="U3578" s="92" t="s">
        <v>73</v>
      </c>
      <c r="V3578" s="92" t="s">
        <v>73</v>
      </c>
      <c r="W3578" s="92" t="s">
        <v>73</v>
      </c>
      <c r="X3578" s="149">
        <v>41160</v>
      </c>
      <c r="Y3578" s="149">
        <v>41161</v>
      </c>
      <c r="Z3578" s="44">
        <f t="shared" si="319"/>
        <v>2012</v>
      </c>
      <c r="AA3578" s="44">
        <f t="shared" si="320"/>
        <v>9</v>
      </c>
      <c r="AB3578" s="44">
        <v>0</v>
      </c>
      <c r="AC3578" s="92" t="s">
        <v>18388</v>
      </c>
      <c r="AD3578" s="92" t="s">
        <v>18389</v>
      </c>
      <c r="AE3578" s="92" t="s">
        <v>105</v>
      </c>
      <c r="AF3578" s="92" t="s">
        <v>105</v>
      </c>
      <c r="AG3578" s="92" t="s">
        <v>105</v>
      </c>
      <c r="AH3578" s="92" t="s">
        <v>105</v>
      </c>
      <c r="AI3578" s="92" t="s">
        <v>105</v>
      </c>
      <c r="AJ3578" s="92" t="s">
        <v>105</v>
      </c>
      <c r="AK3578" s="92"/>
      <c r="AL3578" s="92"/>
      <c r="AM3578" s="47">
        <v>1</v>
      </c>
      <c r="AN3578" s="47">
        <v>1</v>
      </c>
      <c r="AO3578" s="47">
        <v>1</v>
      </c>
      <c r="AP3578" s="47">
        <v>88</v>
      </c>
      <c r="AQ3578" s="47"/>
      <c r="AR3578" s="47"/>
      <c r="AS3578" s="150">
        <v>0</v>
      </c>
      <c r="AT3578" s="61">
        <v>1</v>
      </c>
      <c r="AU3578" s="61">
        <v>1</v>
      </c>
      <c r="AV3578" s="47"/>
      <c r="AW3578" s="61">
        <v>1</v>
      </c>
      <c r="AX3578" s="61"/>
      <c r="AY3578" s="44">
        <f t="shared" si="317"/>
        <v>2</v>
      </c>
      <c r="AZ3578" s="47"/>
      <c r="BA3578" s="47"/>
      <c r="BB3578" s="47"/>
      <c r="BC3578" s="48"/>
      <c r="BD3578" s="66"/>
      <c r="BE3578" s="96"/>
      <c r="BF3578" s="96"/>
      <c r="BG3578" s="51"/>
      <c r="BH3578" s="51">
        <f t="shared" si="321"/>
        <v>1</v>
      </c>
      <c r="BI3578" s="51">
        <v>2</v>
      </c>
      <c r="BJ3578" s="52"/>
      <c r="BK3578" s="52"/>
      <c r="BL3578" s="53"/>
      <c r="BM3578" s="47" t="e">
        <f>COUNTIFS(A$2:$AC3578,#REF!,M$2:$AL3578,M3578)</f>
        <v>#VALUE!</v>
      </c>
      <c r="BN3578" s="47">
        <v>0</v>
      </c>
      <c r="BO3578" s="152">
        <v>2</v>
      </c>
      <c r="BP3578" s="152">
        <v>0</v>
      </c>
      <c r="BQ3578" s="47">
        <v>2</v>
      </c>
      <c r="BR3578" s="61">
        <v>1</v>
      </c>
      <c r="BS3578" s="61">
        <v>1</v>
      </c>
      <c r="BT3578" s="44">
        <f t="shared" si="318"/>
        <v>161</v>
      </c>
      <c r="BW3578" s="40" t="s">
        <v>67</v>
      </c>
      <c r="BY3578" s="55"/>
      <c r="BZ3578" s="1" t="s">
        <v>22426</v>
      </c>
    </row>
    <row r="3579" spans="1:78" ht="15" customHeight="1">
      <c r="A3579" s="25" t="s">
        <v>14226</v>
      </c>
      <c r="B3579" s="42" t="s">
        <v>18390</v>
      </c>
      <c r="D3579" s="263">
        <v>0</v>
      </c>
      <c r="E3579" s="92" t="s">
        <v>11339</v>
      </c>
      <c r="F3579" s="92" t="s">
        <v>14227</v>
      </c>
      <c r="G3579" s="275"/>
      <c r="H3579" s="275"/>
      <c r="I3579" s="92" t="s">
        <v>12250</v>
      </c>
      <c r="J3579" s="43" t="s">
        <v>14414</v>
      </c>
      <c r="M3579" s="44" t="s">
        <v>80</v>
      </c>
      <c r="N3579" s="45" t="s">
        <v>78</v>
      </c>
      <c r="O3579" s="42" t="s">
        <v>81</v>
      </c>
      <c r="P3579" s="42" t="s">
        <v>14480</v>
      </c>
      <c r="Q3579" s="85" t="s">
        <v>105</v>
      </c>
      <c r="R3579" s="85" t="s">
        <v>105</v>
      </c>
      <c r="S3579" s="42" t="s">
        <v>18391</v>
      </c>
      <c r="T3579" s="42" t="s">
        <v>18392</v>
      </c>
      <c r="U3579" s="92" t="s">
        <v>73</v>
      </c>
      <c r="V3579" s="92" t="s">
        <v>73</v>
      </c>
      <c r="W3579" s="92" t="s">
        <v>73</v>
      </c>
      <c r="X3579" s="149">
        <v>41185</v>
      </c>
      <c r="Y3579" s="149">
        <v>41191</v>
      </c>
      <c r="Z3579" s="44">
        <f t="shared" si="319"/>
        <v>2012</v>
      </c>
      <c r="AA3579" s="44">
        <f t="shared" si="320"/>
        <v>10</v>
      </c>
      <c r="AB3579" s="44">
        <v>0</v>
      </c>
      <c r="AC3579" s="92" t="s">
        <v>18393</v>
      </c>
      <c r="AD3579" s="92" t="s">
        <v>18394</v>
      </c>
      <c r="AE3579" s="92" t="s">
        <v>105</v>
      </c>
      <c r="AF3579" s="92" t="s">
        <v>105</v>
      </c>
      <c r="AG3579" s="92" t="s">
        <v>105</v>
      </c>
      <c r="AH3579" s="92" t="s">
        <v>105</v>
      </c>
      <c r="AI3579" s="92" t="s">
        <v>105</v>
      </c>
      <c r="AJ3579" s="92" t="s">
        <v>105</v>
      </c>
      <c r="AK3579" s="92"/>
      <c r="AL3579" s="92"/>
      <c r="AM3579" s="47">
        <v>1</v>
      </c>
      <c r="AN3579" s="47">
        <v>1</v>
      </c>
      <c r="AO3579" s="47">
        <v>1</v>
      </c>
      <c r="AP3579" s="47">
        <v>88</v>
      </c>
      <c r="AQ3579" s="47"/>
      <c r="AR3579" s="47"/>
      <c r="AS3579" s="150">
        <v>0</v>
      </c>
      <c r="AT3579" s="61">
        <v>1</v>
      </c>
      <c r="AU3579" s="61">
        <v>1</v>
      </c>
      <c r="AV3579" s="47"/>
      <c r="AW3579" s="61">
        <v>1</v>
      </c>
      <c r="AX3579" s="61"/>
      <c r="AY3579" s="44">
        <f t="shared" si="317"/>
        <v>7</v>
      </c>
      <c r="AZ3579" s="47"/>
      <c r="BA3579" s="47"/>
      <c r="BB3579" s="47"/>
      <c r="BC3579" s="48"/>
      <c r="BD3579" s="66"/>
      <c r="BE3579" s="96"/>
      <c r="BF3579" s="96"/>
      <c r="BG3579" s="51"/>
      <c r="BH3579" s="51">
        <f t="shared" si="321"/>
        <v>1</v>
      </c>
      <c r="BI3579" s="51">
        <v>1</v>
      </c>
      <c r="BJ3579" s="52"/>
      <c r="BK3579" s="52"/>
      <c r="BL3579" s="53"/>
      <c r="BM3579" s="47" t="e">
        <f>COUNTIFS(A$2:$AC3579,#REF!,M$2:$AL3579,M3579)</f>
        <v>#VALUE!</v>
      </c>
      <c r="BN3579" s="47">
        <v>0</v>
      </c>
      <c r="BO3579" s="152">
        <v>7</v>
      </c>
      <c r="BP3579" s="152">
        <v>0</v>
      </c>
      <c r="BQ3579" s="47">
        <v>7</v>
      </c>
      <c r="BR3579" s="61">
        <v>1</v>
      </c>
      <c r="BS3579" s="61">
        <v>1</v>
      </c>
      <c r="BT3579" s="44">
        <f t="shared" si="318"/>
        <v>186</v>
      </c>
      <c r="BW3579" s="40" t="s">
        <v>67</v>
      </c>
      <c r="BY3579" s="55"/>
      <c r="BZ3579" s="1" t="s">
        <v>22426</v>
      </c>
    </row>
    <row r="3580" spans="1:78" ht="15" customHeight="1">
      <c r="A3580" s="25" t="s">
        <v>14226</v>
      </c>
      <c r="B3580" s="42" t="s">
        <v>18395</v>
      </c>
      <c r="D3580" s="263">
        <v>0</v>
      </c>
      <c r="E3580" s="92" t="s">
        <v>11339</v>
      </c>
      <c r="F3580" s="92" t="s">
        <v>14227</v>
      </c>
      <c r="G3580" s="275"/>
      <c r="H3580" s="275"/>
      <c r="I3580" s="92" t="s">
        <v>12250</v>
      </c>
      <c r="J3580" s="43" t="s">
        <v>14414</v>
      </c>
      <c r="M3580" s="44" t="s">
        <v>80</v>
      </c>
      <c r="N3580" s="45" t="s">
        <v>78</v>
      </c>
      <c r="O3580" s="42" t="s">
        <v>81</v>
      </c>
      <c r="P3580" s="42" t="s">
        <v>14480</v>
      </c>
      <c r="Q3580" s="85" t="s">
        <v>105</v>
      </c>
      <c r="R3580" s="85" t="s">
        <v>105</v>
      </c>
      <c r="S3580" s="42" t="s">
        <v>18396</v>
      </c>
      <c r="T3580" s="42" t="s">
        <v>18397</v>
      </c>
      <c r="U3580" s="92" t="s">
        <v>73</v>
      </c>
      <c r="V3580" s="92" t="s">
        <v>73</v>
      </c>
      <c r="W3580" s="92" t="s">
        <v>73</v>
      </c>
      <c r="X3580" s="149">
        <v>41195</v>
      </c>
      <c r="Y3580" s="149">
        <v>41201</v>
      </c>
      <c r="Z3580" s="44">
        <f t="shared" si="319"/>
        <v>2012</v>
      </c>
      <c r="AA3580" s="44">
        <f t="shared" si="320"/>
        <v>10</v>
      </c>
      <c r="AB3580" s="44">
        <v>0</v>
      </c>
      <c r="AC3580" s="92" t="s">
        <v>18398</v>
      </c>
      <c r="AD3580" s="92" t="s">
        <v>18399</v>
      </c>
      <c r="AE3580" s="92" t="s">
        <v>105</v>
      </c>
      <c r="AF3580" s="92" t="s">
        <v>105</v>
      </c>
      <c r="AG3580" s="92" t="s">
        <v>105</v>
      </c>
      <c r="AH3580" s="92" t="s">
        <v>105</v>
      </c>
      <c r="AI3580" s="92" t="s">
        <v>105</v>
      </c>
      <c r="AJ3580" s="92" t="s">
        <v>105</v>
      </c>
      <c r="AK3580" s="92"/>
      <c r="AL3580" s="92"/>
      <c r="AM3580" s="47">
        <v>1</v>
      </c>
      <c r="AN3580" s="47">
        <v>1</v>
      </c>
      <c r="AO3580" s="47">
        <v>1</v>
      </c>
      <c r="AP3580" s="47">
        <v>88</v>
      </c>
      <c r="AQ3580" s="47"/>
      <c r="AR3580" s="47"/>
      <c r="AS3580" s="150">
        <v>0</v>
      </c>
      <c r="AT3580" s="61">
        <v>1</v>
      </c>
      <c r="AU3580" s="61">
        <v>1</v>
      </c>
      <c r="AV3580" s="47"/>
      <c r="AW3580" s="61">
        <v>1</v>
      </c>
      <c r="AX3580" s="61"/>
      <c r="AY3580" s="44">
        <f t="shared" si="317"/>
        <v>7</v>
      </c>
      <c r="AZ3580" s="47"/>
      <c r="BA3580" s="47"/>
      <c r="BB3580" s="47"/>
      <c r="BC3580" s="48"/>
      <c r="BD3580" s="66"/>
      <c r="BE3580" s="96"/>
      <c r="BF3580" s="96"/>
      <c r="BG3580" s="51"/>
      <c r="BH3580" s="51">
        <f t="shared" si="321"/>
        <v>1</v>
      </c>
      <c r="BI3580" s="51">
        <v>1</v>
      </c>
      <c r="BJ3580" s="52"/>
      <c r="BK3580" s="52"/>
      <c r="BL3580" s="53"/>
      <c r="BM3580" s="47" t="e">
        <f>COUNTIFS(A$2:$AC3580,#REF!,M$2:$AL3580,M3580)</f>
        <v>#VALUE!</v>
      </c>
      <c r="BN3580" s="47">
        <v>0</v>
      </c>
      <c r="BO3580" s="152">
        <v>7</v>
      </c>
      <c r="BP3580" s="152">
        <v>0</v>
      </c>
      <c r="BQ3580" s="47">
        <v>7</v>
      </c>
      <c r="BR3580" s="61">
        <v>1</v>
      </c>
      <c r="BS3580" s="61">
        <v>1</v>
      </c>
      <c r="BT3580" s="44">
        <f t="shared" si="318"/>
        <v>196</v>
      </c>
      <c r="BW3580" s="40" t="s">
        <v>67</v>
      </c>
      <c r="BY3580" s="55"/>
      <c r="BZ3580" s="1" t="s">
        <v>22426</v>
      </c>
    </row>
    <row r="3581" spans="1:78" ht="15" customHeight="1">
      <c r="A3581" s="25" t="s">
        <v>14226</v>
      </c>
      <c r="B3581" s="42" t="s">
        <v>18400</v>
      </c>
      <c r="D3581" s="263">
        <v>0</v>
      </c>
      <c r="E3581" s="92" t="s">
        <v>11339</v>
      </c>
      <c r="F3581" s="92" t="s">
        <v>14227</v>
      </c>
      <c r="G3581" s="275"/>
      <c r="H3581" s="275"/>
      <c r="I3581" s="92" t="s">
        <v>12250</v>
      </c>
      <c r="J3581" s="43" t="s">
        <v>14414</v>
      </c>
      <c r="M3581" s="44" t="s">
        <v>80</v>
      </c>
      <c r="N3581" s="45" t="s">
        <v>78</v>
      </c>
      <c r="O3581" s="42" t="s">
        <v>81</v>
      </c>
      <c r="P3581" s="42" t="s">
        <v>14480</v>
      </c>
      <c r="Q3581" s="85" t="s">
        <v>105</v>
      </c>
      <c r="R3581" s="85" t="s">
        <v>105</v>
      </c>
      <c r="S3581" s="42" t="s">
        <v>18401</v>
      </c>
      <c r="T3581" s="42" t="s">
        <v>18402</v>
      </c>
      <c r="U3581" s="92" t="s">
        <v>73</v>
      </c>
      <c r="V3581" s="92" t="s">
        <v>73</v>
      </c>
      <c r="W3581" s="92" t="s">
        <v>73</v>
      </c>
      <c r="X3581" s="149">
        <v>41230</v>
      </c>
      <c r="Y3581" s="149">
        <v>41233</v>
      </c>
      <c r="Z3581" s="44">
        <f t="shared" si="319"/>
        <v>2012</v>
      </c>
      <c r="AA3581" s="44">
        <f t="shared" si="320"/>
        <v>11</v>
      </c>
      <c r="AB3581" s="44">
        <v>0</v>
      </c>
      <c r="AC3581" s="92" t="s">
        <v>18403</v>
      </c>
      <c r="AD3581" s="92" t="s">
        <v>18404</v>
      </c>
      <c r="AE3581" s="92" t="s">
        <v>105</v>
      </c>
      <c r="AF3581" s="92" t="s">
        <v>105</v>
      </c>
      <c r="AG3581" s="92" t="s">
        <v>105</v>
      </c>
      <c r="AH3581" s="92" t="s">
        <v>105</v>
      </c>
      <c r="AI3581" s="92" t="s">
        <v>105</v>
      </c>
      <c r="AJ3581" s="92" t="s">
        <v>105</v>
      </c>
      <c r="AK3581" s="92"/>
      <c r="AL3581" s="92"/>
      <c r="AM3581" s="47">
        <v>1</v>
      </c>
      <c r="AN3581" s="47">
        <v>1</v>
      </c>
      <c r="AO3581" s="47">
        <v>1</v>
      </c>
      <c r="AP3581" s="47">
        <v>88</v>
      </c>
      <c r="AQ3581" s="47"/>
      <c r="AR3581" s="47"/>
      <c r="AS3581" s="150">
        <v>0</v>
      </c>
      <c r="AT3581" s="61">
        <v>1</v>
      </c>
      <c r="AU3581" s="49">
        <v>1</v>
      </c>
      <c r="AV3581" s="47"/>
      <c r="AW3581" s="61">
        <v>1</v>
      </c>
      <c r="AX3581" s="61"/>
      <c r="AY3581" s="44">
        <f t="shared" si="317"/>
        <v>4</v>
      </c>
      <c r="AZ3581" s="47"/>
      <c r="BA3581" s="47"/>
      <c r="BB3581" s="47"/>
      <c r="BC3581" s="48"/>
      <c r="BD3581" s="66"/>
      <c r="BE3581" s="96"/>
      <c r="BF3581" s="96"/>
      <c r="BG3581" s="51"/>
      <c r="BH3581" s="51">
        <f t="shared" si="321"/>
        <v>1</v>
      </c>
      <c r="BI3581" s="51">
        <v>1</v>
      </c>
      <c r="BJ3581" s="52"/>
      <c r="BK3581" s="52"/>
      <c r="BL3581" s="53"/>
      <c r="BM3581" s="47" t="e">
        <f>COUNTIFS(A$2:$AC3581,#REF!,M$2:$AL3581,M3581)</f>
        <v>#VALUE!</v>
      </c>
      <c r="BN3581" s="47">
        <v>0</v>
      </c>
      <c r="BO3581" s="152">
        <v>4</v>
      </c>
      <c r="BP3581" s="152">
        <v>0</v>
      </c>
      <c r="BQ3581" s="47">
        <v>4</v>
      </c>
      <c r="BR3581" s="49">
        <v>1</v>
      </c>
      <c r="BS3581" s="61">
        <v>1</v>
      </c>
      <c r="BT3581" s="44">
        <f t="shared" si="318"/>
        <v>231</v>
      </c>
      <c r="BW3581" s="40" t="s">
        <v>67</v>
      </c>
      <c r="BY3581" s="55"/>
      <c r="BZ3581" s="1" t="s">
        <v>22426</v>
      </c>
    </row>
    <row r="3582" spans="1:78" ht="15" customHeight="1">
      <c r="A3582" s="25" t="s">
        <v>14226</v>
      </c>
      <c r="B3582" s="42" t="s">
        <v>18405</v>
      </c>
      <c r="D3582" s="263">
        <v>0</v>
      </c>
      <c r="E3582" s="92" t="s">
        <v>11339</v>
      </c>
      <c r="F3582" s="92" t="s">
        <v>14227</v>
      </c>
      <c r="G3582" s="275"/>
      <c r="H3582" s="275"/>
      <c r="I3582" s="92" t="s">
        <v>12250</v>
      </c>
      <c r="J3582" s="43" t="s">
        <v>14414</v>
      </c>
      <c r="M3582" s="44" t="s">
        <v>80</v>
      </c>
      <c r="N3582" s="45" t="s">
        <v>78</v>
      </c>
      <c r="O3582" s="42" t="s">
        <v>81</v>
      </c>
      <c r="P3582" s="42" t="s">
        <v>14480</v>
      </c>
      <c r="Q3582" s="85" t="s">
        <v>105</v>
      </c>
      <c r="R3582" s="85" t="s">
        <v>105</v>
      </c>
      <c r="S3582" s="42" t="s">
        <v>18406</v>
      </c>
      <c r="T3582" s="42" t="s">
        <v>18407</v>
      </c>
      <c r="U3582" s="92" t="s">
        <v>73</v>
      </c>
      <c r="V3582" s="92" t="s">
        <v>73</v>
      </c>
      <c r="W3582" s="92" t="s">
        <v>73</v>
      </c>
      <c r="X3582" s="149">
        <v>41246</v>
      </c>
      <c r="Y3582" s="149">
        <v>41249</v>
      </c>
      <c r="Z3582" s="44">
        <f t="shared" si="319"/>
        <v>2012</v>
      </c>
      <c r="AA3582" s="44">
        <f t="shared" si="320"/>
        <v>12</v>
      </c>
      <c r="AB3582" s="44">
        <v>0</v>
      </c>
      <c r="AC3582" s="92" t="s">
        <v>14846</v>
      </c>
      <c r="AD3582" s="92" t="s">
        <v>14847</v>
      </c>
      <c r="AE3582" s="92" t="s">
        <v>105</v>
      </c>
      <c r="AF3582" s="92" t="s">
        <v>105</v>
      </c>
      <c r="AG3582" s="92" t="s">
        <v>105</v>
      </c>
      <c r="AH3582" s="92" t="s">
        <v>105</v>
      </c>
      <c r="AI3582" s="92" t="s">
        <v>105</v>
      </c>
      <c r="AJ3582" s="92" t="s">
        <v>105</v>
      </c>
      <c r="AK3582" s="92"/>
      <c r="AL3582" s="92"/>
      <c r="AM3582" s="47">
        <v>1</v>
      </c>
      <c r="AN3582" s="47">
        <v>1</v>
      </c>
      <c r="AO3582" s="47">
        <v>1</v>
      </c>
      <c r="AP3582" s="47">
        <v>88</v>
      </c>
      <c r="AQ3582" s="47"/>
      <c r="AR3582" s="47"/>
      <c r="AS3582" s="150">
        <v>0</v>
      </c>
      <c r="AT3582" s="61">
        <v>1</v>
      </c>
      <c r="AU3582" s="61">
        <v>1</v>
      </c>
      <c r="AV3582" s="47"/>
      <c r="AW3582" s="61">
        <v>1</v>
      </c>
      <c r="AX3582" s="61"/>
      <c r="AY3582" s="44">
        <f t="shared" si="317"/>
        <v>4</v>
      </c>
      <c r="AZ3582" s="47"/>
      <c r="BA3582" s="47"/>
      <c r="BB3582" s="47"/>
      <c r="BC3582" s="48"/>
      <c r="BD3582" s="66"/>
      <c r="BE3582" s="96"/>
      <c r="BF3582" s="96"/>
      <c r="BG3582" s="51"/>
      <c r="BH3582" s="51">
        <f t="shared" si="321"/>
        <v>1</v>
      </c>
      <c r="BI3582" s="51">
        <v>1</v>
      </c>
      <c r="BJ3582" s="52"/>
      <c r="BK3582" s="52"/>
      <c r="BL3582" s="53"/>
      <c r="BM3582" s="47" t="e">
        <f>COUNTIFS(A$2:$AC3582,#REF!,M$2:$AL3582,M3582)</f>
        <v>#VALUE!</v>
      </c>
      <c r="BN3582" s="47">
        <v>0</v>
      </c>
      <c r="BO3582" s="152">
        <v>4</v>
      </c>
      <c r="BP3582" s="152">
        <v>0</v>
      </c>
      <c r="BQ3582" s="47">
        <v>4</v>
      </c>
      <c r="BR3582" s="61">
        <v>1</v>
      </c>
      <c r="BS3582" s="61">
        <v>1</v>
      </c>
      <c r="BT3582" s="44">
        <f t="shared" si="318"/>
        <v>247</v>
      </c>
      <c r="BW3582" s="40" t="s">
        <v>67</v>
      </c>
      <c r="BY3582" s="55"/>
      <c r="BZ3582" s="1" t="s">
        <v>22426</v>
      </c>
    </row>
    <row r="3583" spans="1:78" ht="15" customHeight="1">
      <c r="A3583" s="25" t="s">
        <v>14226</v>
      </c>
      <c r="B3583" s="42" t="s">
        <v>18408</v>
      </c>
      <c r="D3583" s="263">
        <v>0</v>
      </c>
      <c r="E3583" s="92" t="s">
        <v>11339</v>
      </c>
      <c r="F3583" s="92" t="s">
        <v>14227</v>
      </c>
      <c r="G3583" s="275"/>
      <c r="H3583" s="275"/>
      <c r="I3583" s="92" t="s">
        <v>12250</v>
      </c>
      <c r="J3583" s="43" t="s">
        <v>14414</v>
      </c>
      <c r="M3583" s="44" t="s">
        <v>80</v>
      </c>
      <c r="N3583" s="45" t="s">
        <v>78</v>
      </c>
      <c r="O3583" s="42" t="s">
        <v>81</v>
      </c>
      <c r="P3583" s="42" t="s">
        <v>14480</v>
      </c>
      <c r="Q3583" s="92" t="s">
        <v>14999</v>
      </c>
      <c r="R3583" s="92" t="s">
        <v>1377</v>
      </c>
      <c r="S3583" s="42" t="s">
        <v>18409</v>
      </c>
      <c r="T3583" s="42" t="s">
        <v>18410</v>
      </c>
      <c r="U3583" s="92" t="s">
        <v>73</v>
      </c>
      <c r="V3583" s="92" t="s">
        <v>73</v>
      </c>
      <c r="W3583" s="92" t="s">
        <v>73</v>
      </c>
      <c r="X3583" s="149">
        <v>41262</v>
      </c>
      <c r="Y3583" s="149">
        <v>41264</v>
      </c>
      <c r="Z3583" s="44">
        <f t="shared" si="319"/>
        <v>2012</v>
      </c>
      <c r="AA3583" s="44">
        <f t="shared" si="320"/>
        <v>12</v>
      </c>
      <c r="AB3583" s="44">
        <v>0</v>
      </c>
      <c r="AC3583" s="92" t="s">
        <v>18411</v>
      </c>
      <c r="AD3583" s="92" t="s">
        <v>18412</v>
      </c>
      <c r="AE3583" s="92" t="s">
        <v>105</v>
      </c>
      <c r="AF3583" s="92" t="s">
        <v>105</v>
      </c>
      <c r="AG3583" s="92" t="s">
        <v>105</v>
      </c>
      <c r="AH3583" s="92" t="s">
        <v>105</v>
      </c>
      <c r="AI3583" s="92" t="s">
        <v>105</v>
      </c>
      <c r="AJ3583" s="92" t="s">
        <v>105</v>
      </c>
      <c r="AK3583" s="92"/>
      <c r="AL3583" s="92"/>
      <c r="AM3583" s="47">
        <v>1</v>
      </c>
      <c r="AN3583" s="47">
        <v>1</v>
      </c>
      <c r="AO3583" s="47">
        <v>1</v>
      </c>
      <c r="AP3583" s="47">
        <v>88</v>
      </c>
      <c r="AQ3583" s="47"/>
      <c r="AR3583" s="47"/>
      <c r="AS3583" s="150">
        <v>1</v>
      </c>
      <c r="AT3583" s="61">
        <v>1</v>
      </c>
      <c r="AU3583" s="61">
        <v>1</v>
      </c>
      <c r="AV3583" s="47"/>
      <c r="AW3583" s="61">
        <v>1</v>
      </c>
      <c r="AX3583" s="61"/>
      <c r="AY3583" s="44">
        <f t="shared" si="317"/>
        <v>3</v>
      </c>
      <c r="AZ3583" s="47"/>
      <c r="BA3583" s="47"/>
      <c r="BB3583" s="47"/>
      <c r="BC3583" s="48"/>
      <c r="BD3583" s="66"/>
      <c r="BE3583" s="96"/>
      <c r="BF3583" s="96"/>
      <c r="BG3583" s="51"/>
      <c r="BH3583" s="51">
        <f t="shared" si="321"/>
        <v>1</v>
      </c>
      <c r="BI3583" s="51">
        <v>2</v>
      </c>
      <c r="BJ3583" s="52"/>
      <c r="BK3583" s="52"/>
      <c r="BL3583" s="53"/>
      <c r="BM3583" s="47" t="e">
        <f>COUNTIFS(A$2:$AC3583,#REF!,M$2:$AL3583,M3583)</f>
        <v>#VALUE!</v>
      </c>
      <c r="BN3583" s="47">
        <v>0</v>
      </c>
      <c r="BO3583" s="152">
        <v>3</v>
      </c>
      <c r="BP3583" s="152">
        <v>0</v>
      </c>
      <c r="BQ3583" s="47">
        <v>3</v>
      </c>
      <c r="BR3583" s="61">
        <v>1</v>
      </c>
      <c r="BS3583" s="61">
        <v>1</v>
      </c>
      <c r="BT3583" s="44">
        <f t="shared" si="318"/>
        <v>263</v>
      </c>
      <c r="BW3583" s="40" t="s">
        <v>67</v>
      </c>
      <c r="BY3583" s="55"/>
      <c r="BZ3583" s="1" t="s">
        <v>22426</v>
      </c>
    </row>
    <row r="3584" spans="1:78" ht="15" customHeight="1">
      <c r="A3584" s="25" t="s">
        <v>14226</v>
      </c>
      <c r="B3584" s="42" t="s">
        <v>18413</v>
      </c>
      <c r="D3584" s="263">
        <v>0</v>
      </c>
      <c r="E3584" s="92" t="s">
        <v>11339</v>
      </c>
      <c r="F3584" s="92" t="s">
        <v>14227</v>
      </c>
      <c r="G3584" s="275"/>
      <c r="H3584" s="275"/>
      <c r="I3584" s="92" t="s">
        <v>12250</v>
      </c>
      <c r="J3584" s="43" t="s">
        <v>14414</v>
      </c>
      <c r="M3584" s="44" t="s">
        <v>80</v>
      </c>
      <c r="N3584" s="45" t="s">
        <v>78</v>
      </c>
      <c r="O3584" s="42" t="s">
        <v>81</v>
      </c>
      <c r="P3584" s="42" t="s">
        <v>14480</v>
      </c>
      <c r="Q3584" s="85" t="s">
        <v>105</v>
      </c>
      <c r="R3584" s="85" t="s">
        <v>105</v>
      </c>
      <c r="S3584" s="42" t="s">
        <v>8719</v>
      </c>
      <c r="T3584" s="42" t="s">
        <v>18414</v>
      </c>
      <c r="U3584" s="92" t="s">
        <v>73</v>
      </c>
      <c r="V3584" s="92" t="s">
        <v>73</v>
      </c>
      <c r="W3584" s="92" t="s">
        <v>73</v>
      </c>
      <c r="X3584" s="149">
        <v>41265</v>
      </c>
      <c r="Y3584" s="149">
        <v>41266</v>
      </c>
      <c r="Z3584" s="44">
        <f t="shared" si="319"/>
        <v>2012</v>
      </c>
      <c r="AA3584" s="44">
        <f t="shared" si="320"/>
        <v>12</v>
      </c>
      <c r="AB3584" s="44">
        <v>0</v>
      </c>
      <c r="AC3584" s="92" t="s">
        <v>18415</v>
      </c>
      <c r="AD3584" s="92" t="s">
        <v>18416</v>
      </c>
      <c r="AE3584" s="92" t="s">
        <v>105</v>
      </c>
      <c r="AF3584" s="92" t="s">
        <v>105</v>
      </c>
      <c r="AG3584" s="92" t="s">
        <v>105</v>
      </c>
      <c r="AH3584" s="92" t="s">
        <v>105</v>
      </c>
      <c r="AI3584" s="92" t="s">
        <v>105</v>
      </c>
      <c r="AJ3584" s="92" t="s">
        <v>105</v>
      </c>
      <c r="AK3584" s="92"/>
      <c r="AL3584" s="92"/>
      <c r="AM3584" s="47">
        <v>1</v>
      </c>
      <c r="AN3584" s="47">
        <v>1</v>
      </c>
      <c r="AO3584" s="47">
        <v>1</v>
      </c>
      <c r="AP3584" s="47">
        <v>88</v>
      </c>
      <c r="AQ3584" s="47"/>
      <c r="AR3584" s="47"/>
      <c r="AS3584" s="150">
        <v>0</v>
      </c>
      <c r="AT3584" s="61">
        <v>1</v>
      </c>
      <c r="AU3584" s="61">
        <v>1</v>
      </c>
      <c r="AV3584" s="47"/>
      <c r="AW3584" s="61">
        <v>1</v>
      </c>
      <c r="AX3584" s="61"/>
      <c r="AY3584" s="44">
        <f t="shared" si="317"/>
        <v>2</v>
      </c>
      <c r="AZ3584" s="47"/>
      <c r="BA3584" s="47"/>
      <c r="BB3584" s="47"/>
      <c r="BC3584" s="48"/>
      <c r="BD3584" s="66"/>
      <c r="BE3584" s="96"/>
      <c r="BF3584" s="96"/>
      <c r="BG3584" s="51"/>
      <c r="BH3584" s="51">
        <f t="shared" si="321"/>
        <v>1</v>
      </c>
      <c r="BI3584" s="51">
        <v>3</v>
      </c>
      <c r="BJ3584" s="52"/>
      <c r="BK3584" s="52"/>
      <c r="BL3584" s="53"/>
      <c r="BM3584" s="47" t="e">
        <f>COUNTIFS(A$2:$AC3584,#REF!,M$2:$AL3584,M3584)</f>
        <v>#VALUE!</v>
      </c>
      <c r="BN3584" s="47">
        <v>0</v>
      </c>
      <c r="BO3584" s="152">
        <v>2</v>
      </c>
      <c r="BP3584" s="152">
        <v>0</v>
      </c>
      <c r="BQ3584" s="47">
        <v>2</v>
      </c>
      <c r="BR3584" s="61">
        <v>1</v>
      </c>
      <c r="BS3584" s="61">
        <v>1</v>
      </c>
      <c r="BT3584" s="44">
        <f t="shared" si="318"/>
        <v>266</v>
      </c>
      <c r="BW3584" s="40" t="s">
        <v>67</v>
      </c>
      <c r="BY3584" s="55"/>
      <c r="BZ3584" s="1" t="s">
        <v>22426</v>
      </c>
    </row>
    <row r="3585" spans="1:78" ht="15" customHeight="1">
      <c r="A3585" s="25" t="s">
        <v>14226</v>
      </c>
      <c r="B3585" s="42" t="s">
        <v>18417</v>
      </c>
      <c r="D3585" s="263">
        <v>0</v>
      </c>
      <c r="E3585" s="92" t="s">
        <v>11339</v>
      </c>
      <c r="F3585" s="92" t="s">
        <v>14227</v>
      </c>
      <c r="G3585" s="275"/>
      <c r="H3585" s="275"/>
      <c r="I3585" s="92" t="s">
        <v>12250</v>
      </c>
      <c r="J3585" s="43" t="s">
        <v>14414</v>
      </c>
      <c r="M3585" s="44" t="s">
        <v>80</v>
      </c>
      <c r="N3585" s="45" t="s">
        <v>78</v>
      </c>
      <c r="O3585" s="42" t="s">
        <v>81</v>
      </c>
      <c r="P3585" s="42" t="s">
        <v>14480</v>
      </c>
      <c r="Q3585" s="85" t="s">
        <v>105</v>
      </c>
      <c r="R3585" s="85" t="s">
        <v>105</v>
      </c>
      <c r="S3585" s="42" t="s">
        <v>18418</v>
      </c>
      <c r="T3585" s="42" t="s">
        <v>18419</v>
      </c>
      <c r="U3585" s="92" t="s">
        <v>73</v>
      </c>
      <c r="V3585" s="92" t="s">
        <v>73</v>
      </c>
      <c r="W3585" s="92" t="s">
        <v>73</v>
      </c>
      <c r="X3585" s="149">
        <v>41268</v>
      </c>
      <c r="Y3585" s="149">
        <v>41270</v>
      </c>
      <c r="Z3585" s="44">
        <f t="shared" si="319"/>
        <v>2012</v>
      </c>
      <c r="AA3585" s="44">
        <f t="shared" si="320"/>
        <v>12</v>
      </c>
      <c r="AB3585" s="44">
        <v>0</v>
      </c>
      <c r="AC3585" s="92" t="s">
        <v>18420</v>
      </c>
      <c r="AD3585" s="92" t="s">
        <v>18421</v>
      </c>
      <c r="AE3585" s="92" t="s">
        <v>105</v>
      </c>
      <c r="AF3585" s="92" t="s">
        <v>105</v>
      </c>
      <c r="AG3585" s="92" t="s">
        <v>105</v>
      </c>
      <c r="AH3585" s="92" t="s">
        <v>105</v>
      </c>
      <c r="AI3585" s="92" t="s">
        <v>105</v>
      </c>
      <c r="AJ3585" s="92" t="s">
        <v>105</v>
      </c>
      <c r="AK3585" s="92"/>
      <c r="AL3585" s="92"/>
      <c r="AM3585" s="47">
        <v>1</v>
      </c>
      <c r="AN3585" s="47">
        <v>1</v>
      </c>
      <c r="AO3585" s="47">
        <v>1</v>
      </c>
      <c r="AP3585" s="47">
        <v>88</v>
      </c>
      <c r="AQ3585" s="47"/>
      <c r="AR3585" s="47"/>
      <c r="AS3585" s="150">
        <v>0</v>
      </c>
      <c r="AT3585" s="61">
        <v>1</v>
      </c>
      <c r="AU3585" s="49">
        <v>1</v>
      </c>
      <c r="AV3585" s="47"/>
      <c r="AW3585" s="61">
        <v>1</v>
      </c>
      <c r="AX3585" s="61"/>
      <c r="AY3585" s="44">
        <f t="shared" si="317"/>
        <v>3</v>
      </c>
      <c r="AZ3585" s="47"/>
      <c r="BA3585" s="47"/>
      <c r="BB3585" s="47"/>
      <c r="BC3585" s="48"/>
      <c r="BD3585" s="66"/>
      <c r="BE3585" s="96"/>
      <c r="BF3585" s="96"/>
      <c r="BG3585" s="51"/>
      <c r="BH3585" s="51">
        <f t="shared" si="321"/>
        <v>1</v>
      </c>
      <c r="BI3585" s="51">
        <v>2</v>
      </c>
      <c r="BJ3585" s="52"/>
      <c r="BK3585" s="52"/>
      <c r="BL3585" s="53"/>
      <c r="BM3585" s="47" t="e">
        <f>COUNTIFS(A$2:$AC3585,#REF!,M$2:$AL3585,M3585)</f>
        <v>#VALUE!</v>
      </c>
      <c r="BN3585" s="47">
        <v>0</v>
      </c>
      <c r="BO3585" s="152">
        <v>3</v>
      </c>
      <c r="BP3585" s="152">
        <v>0</v>
      </c>
      <c r="BQ3585" s="47">
        <v>3</v>
      </c>
      <c r="BR3585" s="49">
        <v>1</v>
      </c>
      <c r="BS3585" s="61">
        <v>1</v>
      </c>
      <c r="BT3585" s="44">
        <f t="shared" si="318"/>
        <v>269</v>
      </c>
      <c r="BW3585" s="40" t="s">
        <v>67</v>
      </c>
      <c r="BY3585" s="55"/>
      <c r="BZ3585" s="1" t="s">
        <v>22426</v>
      </c>
    </row>
    <row r="3586" spans="1:78" ht="15" customHeight="1">
      <c r="A3586" s="25" t="s">
        <v>14226</v>
      </c>
      <c r="B3586" s="42" t="s">
        <v>18422</v>
      </c>
      <c r="D3586" s="263">
        <v>0</v>
      </c>
      <c r="E3586" s="92" t="s">
        <v>11339</v>
      </c>
      <c r="F3586" s="92" t="s">
        <v>14227</v>
      </c>
      <c r="G3586" s="275"/>
      <c r="H3586" s="275"/>
      <c r="I3586" s="92" t="s">
        <v>12250</v>
      </c>
      <c r="J3586" s="43" t="s">
        <v>14414</v>
      </c>
      <c r="M3586" s="44" t="s">
        <v>80</v>
      </c>
      <c r="N3586" s="45" t="s">
        <v>78</v>
      </c>
      <c r="O3586" s="42" t="s">
        <v>81</v>
      </c>
      <c r="P3586" s="42" t="s">
        <v>14480</v>
      </c>
      <c r="Q3586" s="85" t="s">
        <v>105</v>
      </c>
      <c r="R3586" s="85" t="s">
        <v>105</v>
      </c>
      <c r="S3586" s="42" t="s">
        <v>18423</v>
      </c>
      <c r="T3586" s="42" t="s">
        <v>18424</v>
      </c>
      <c r="U3586" s="92" t="s">
        <v>73</v>
      </c>
      <c r="V3586" s="92" t="s">
        <v>73</v>
      </c>
      <c r="W3586" s="92" t="s">
        <v>73</v>
      </c>
      <c r="X3586" s="149">
        <v>41272</v>
      </c>
      <c r="Y3586" s="149">
        <v>41276</v>
      </c>
      <c r="Z3586" s="44">
        <f t="shared" si="319"/>
        <v>2012</v>
      </c>
      <c r="AA3586" s="44">
        <f t="shared" si="320"/>
        <v>12</v>
      </c>
      <c r="AB3586" s="44">
        <v>0</v>
      </c>
      <c r="AC3586" s="92" t="s">
        <v>16990</v>
      </c>
      <c r="AD3586" s="92" t="s">
        <v>16991</v>
      </c>
      <c r="AE3586" s="92" t="s">
        <v>105</v>
      </c>
      <c r="AF3586" s="92" t="s">
        <v>105</v>
      </c>
      <c r="AG3586" s="92" t="s">
        <v>105</v>
      </c>
      <c r="AH3586" s="92" t="s">
        <v>105</v>
      </c>
      <c r="AI3586" s="92" t="s">
        <v>105</v>
      </c>
      <c r="AJ3586" s="92" t="s">
        <v>105</v>
      </c>
      <c r="AK3586" s="92"/>
      <c r="AL3586" s="92"/>
      <c r="AM3586" s="47">
        <v>1</v>
      </c>
      <c r="AN3586" s="47">
        <v>1</v>
      </c>
      <c r="AO3586" s="47">
        <v>1</v>
      </c>
      <c r="AP3586" s="47">
        <v>88</v>
      </c>
      <c r="AQ3586" s="47"/>
      <c r="AR3586" s="47"/>
      <c r="AS3586" s="150">
        <v>0</v>
      </c>
      <c r="AT3586" s="61">
        <v>1</v>
      </c>
      <c r="AU3586" s="49">
        <v>1</v>
      </c>
      <c r="AV3586" s="47"/>
      <c r="AW3586" s="61">
        <v>1</v>
      </c>
      <c r="AX3586" s="61"/>
      <c r="AY3586" s="44">
        <f t="shared" ref="AY3586:AY3649" si="322">Y3586-X3586+1</f>
        <v>5</v>
      </c>
      <c r="AZ3586" s="47"/>
      <c r="BA3586" s="47"/>
      <c r="BB3586" s="47"/>
      <c r="BC3586" s="48"/>
      <c r="BD3586" s="66"/>
      <c r="BE3586" s="96"/>
      <c r="BF3586" s="96"/>
      <c r="BG3586" s="51"/>
      <c r="BH3586" s="51">
        <f t="shared" si="321"/>
        <v>1</v>
      </c>
      <c r="BI3586" s="51">
        <v>2</v>
      </c>
      <c r="BJ3586" s="52"/>
      <c r="BK3586" s="52"/>
      <c r="BL3586" s="53"/>
      <c r="BM3586" s="47" t="e">
        <f>COUNTIFS(A$2:$AC3586,#REF!,M$2:$AL3586,M3586)</f>
        <v>#VALUE!</v>
      </c>
      <c r="BN3586" s="47">
        <v>0</v>
      </c>
      <c r="BO3586" s="152">
        <v>5</v>
      </c>
      <c r="BP3586" s="152">
        <v>0</v>
      </c>
      <c r="BQ3586" s="47">
        <v>5</v>
      </c>
      <c r="BR3586" s="49">
        <v>1</v>
      </c>
      <c r="BS3586" s="61">
        <v>1</v>
      </c>
      <c r="BT3586" s="44">
        <f t="shared" si="318"/>
        <v>273</v>
      </c>
      <c r="BW3586" s="40" t="s">
        <v>67</v>
      </c>
      <c r="BY3586" s="55"/>
      <c r="BZ3586" s="1" t="s">
        <v>22426</v>
      </c>
    </row>
    <row r="3587" spans="1:78" ht="15" customHeight="1">
      <c r="A3587" s="25" t="s">
        <v>14226</v>
      </c>
      <c r="B3587" s="42" t="s">
        <v>18425</v>
      </c>
      <c r="D3587" s="263">
        <v>0</v>
      </c>
      <c r="E3587" s="92" t="s">
        <v>11339</v>
      </c>
      <c r="F3587" s="92" t="s">
        <v>14227</v>
      </c>
      <c r="G3587" s="275"/>
      <c r="H3587" s="275"/>
      <c r="I3587" s="92" t="s">
        <v>12262</v>
      </c>
      <c r="J3587" s="43" t="s">
        <v>14420</v>
      </c>
      <c r="M3587" s="44" t="s">
        <v>80</v>
      </c>
      <c r="N3587" s="45" t="s">
        <v>14421</v>
      </c>
      <c r="O3587" s="42" t="s">
        <v>81</v>
      </c>
      <c r="P3587" s="42" t="s">
        <v>14480</v>
      </c>
      <c r="Q3587" s="85" t="s">
        <v>105</v>
      </c>
      <c r="R3587" s="85" t="s">
        <v>105</v>
      </c>
      <c r="S3587" s="42" t="s">
        <v>18426</v>
      </c>
      <c r="T3587" s="42" t="s">
        <v>18427</v>
      </c>
      <c r="U3587" s="92" t="s">
        <v>73</v>
      </c>
      <c r="V3587" s="92" t="s">
        <v>73</v>
      </c>
      <c r="W3587" s="92" t="s">
        <v>73</v>
      </c>
      <c r="X3587" s="149">
        <v>41006</v>
      </c>
      <c r="Y3587" s="149">
        <v>41007</v>
      </c>
      <c r="Z3587" s="44">
        <f t="shared" si="319"/>
        <v>2012</v>
      </c>
      <c r="AA3587" s="44">
        <f t="shared" si="320"/>
        <v>4</v>
      </c>
      <c r="AB3587" s="44">
        <v>0</v>
      </c>
      <c r="AC3587" s="92" t="s">
        <v>18428</v>
      </c>
      <c r="AD3587" s="92" t="s">
        <v>18429</v>
      </c>
      <c r="AE3587" s="92" t="s">
        <v>105</v>
      </c>
      <c r="AF3587" s="92" t="s">
        <v>105</v>
      </c>
      <c r="AG3587" s="92" t="s">
        <v>105</v>
      </c>
      <c r="AH3587" s="92" t="s">
        <v>105</v>
      </c>
      <c r="AI3587" s="92" t="s">
        <v>105</v>
      </c>
      <c r="AJ3587" s="92" t="s">
        <v>105</v>
      </c>
      <c r="AK3587" s="92"/>
      <c r="AL3587" s="92"/>
      <c r="AM3587" s="47">
        <v>1</v>
      </c>
      <c r="AN3587" s="47">
        <v>1</v>
      </c>
      <c r="AO3587" s="47">
        <v>1</v>
      </c>
      <c r="AP3587" s="47">
        <v>88</v>
      </c>
      <c r="AQ3587" s="47"/>
      <c r="AR3587" s="47"/>
      <c r="AS3587" s="150">
        <v>0</v>
      </c>
      <c r="AT3587" s="61">
        <v>1</v>
      </c>
      <c r="AU3587" s="61">
        <v>1</v>
      </c>
      <c r="AV3587" s="47"/>
      <c r="AW3587" s="61">
        <v>1</v>
      </c>
      <c r="AX3587" s="61"/>
      <c r="AY3587" s="44">
        <f t="shared" si="322"/>
        <v>2</v>
      </c>
      <c r="AZ3587" s="47"/>
      <c r="BA3587" s="47"/>
      <c r="BB3587" s="47"/>
      <c r="BC3587" s="48"/>
      <c r="BD3587" s="66"/>
      <c r="BE3587" s="96"/>
      <c r="BF3587" s="96"/>
      <c r="BG3587" s="51"/>
      <c r="BH3587" s="51">
        <f t="shared" si="321"/>
        <v>1</v>
      </c>
      <c r="BI3587" s="51">
        <v>3</v>
      </c>
      <c r="BJ3587" s="52"/>
      <c r="BK3587" s="52"/>
      <c r="BL3587" s="53"/>
      <c r="BM3587" s="47" t="e">
        <f>COUNTIFS(A$2:$AC3587,#REF!,M$2:$AL3587,M3587)</f>
        <v>#VALUE!</v>
      </c>
      <c r="BN3587" s="47">
        <v>0</v>
      </c>
      <c r="BO3587" s="152">
        <v>2</v>
      </c>
      <c r="BP3587" s="152">
        <v>0</v>
      </c>
      <c r="BQ3587" s="47">
        <v>2</v>
      </c>
      <c r="BR3587" s="61">
        <v>1</v>
      </c>
      <c r="BS3587" s="61">
        <v>1</v>
      </c>
      <c r="BT3587" s="44">
        <f t="shared" si="318"/>
        <v>7</v>
      </c>
      <c r="BW3587" s="40" t="s">
        <v>67</v>
      </c>
      <c r="BY3587" s="55"/>
      <c r="BZ3587" s="1" t="s">
        <v>22426</v>
      </c>
    </row>
    <row r="3588" spans="1:78" ht="15" customHeight="1">
      <c r="A3588" s="25" t="s">
        <v>14226</v>
      </c>
      <c r="B3588" s="42" t="s">
        <v>18430</v>
      </c>
      <c r="D3588" s="263">
        <v>0</v>
      </c>
      <c r="E3588" s="92" t="s">
        <v>11339</v>
      </c>
      <c r="F3588" s="92" t="s">
        <v>14227</v>
      </c>
      <c r="G3588" s="275"/>
      <c r="H3588" s="275"/>
      <c r="I3588" s="92" t="s">
        <v>12262</v>
      </c>
      <c r="J3588" s="43" t="s">
        <v>14420</v>
      </c>
      <c r="M3588" s="44" t="s">
        <v>80</v>
      </c>
      <c r="N3588" s="45" t="s">
        <v>14421</v>
      </c>
      <c r="O3588" s="42" t="s">
        <v>81</v>
      </c>
      <c r="P3588" s="42" t="s">
        <v>14480</v>
      </c>
      <c r="Q3588" s="85" t="s">
        <v>105</v>
      </c>
      <c r="R3588" s="85" t="s">
        <v>105</v>
      </c>
      <c r="S3588" s="42" t="s">
        <v>18431</v>
      </c>
      <c r="T3588" s="42" t="s">
        <v>18432</v>
      </c>
      <c r="U3588" s="92" t="s">
        <v>73</v>
      </c>
      <c r="V3588" s="92" t="s">
        <v>73</v>
      </c>
      <c r="W3588" s="92" t="s">
        <v>73</v>
      </c>
      <c r="X3588" s="149">
        <v>41006</v>
      </c>
      <c r="Y3588" s="149">
        <v>41007</v>
      </c>
      <c r="Z3588" s="44">
        <f t="shared" si="319"/>
        <v>2012</v>
      </c>
      <c r="AA3588" s="44">
        <f t="shared" si="320"/>
        <v>4</v>
      </c>
      <c r="AB3588" s="44">
        <v>0</v>
      </c>
      <c r="AC3588" s="92" t="s">
        <v>18433</v>
      </c>
      <c r="AD3588" s="92" t="s">
        <v>18434</v>
      </c>
      <c r="AE3588" s="92" t="s">
        <v>105</v>
      </c>
      <c r="AF3588" s="92" t="s">
        <v>105</v>
      </c>
      <c r="AG3588" s="92" t="s">
        <v>105</v>
      </c>
      <c r="AH3588" s="92" t="s">
        <v>105</v>
      </c>
      <c r="AI3588" s="92" t="s">
        <v>105</v>
      </c>
      <c r="AJ3588" s="92" t="s">
        <v>105</v>
      </c>
      <c r="AK3588" s="92"/>
      <c r="AL3588" s="92"/>
      <c r="AM3588" s="47">
        <v>1</v>
      </c>
      <c r="AN3588" s="47">
        <v>1</v>
      </c>
      <c r="AO3588" s="47">
        <v>1</v>
      </c>
      <c r="AP3588" s="47">
        <v>88</v>
      </c>
      <c r="AQ3588" s="47"/>
      <c r="AR3588" s="47"/>
      <c r="AS3588" s="150">
        <v>0</v>
      </c>
      <c r="AT3588" s="61">
        <v>1</v>
      </c>
      <c r="AU3588" s="61">
        <v>1</v>
      </c>
      <c r="AV3588" s="47"/>
      <c r="AW3588" s="61">
        <v>1</v>
      </c>
      <c r="AX3588" s="61"/>
      <c r="AY3588" s="44">
        <f t="shared" si="322"/>
        <v>2</v>
      </c>
      <c r="AZ3588" s="47"/>
      <c r="BA3588" s="47"/>
      <c r="BB3588" s="47"/>
      <c r="BC3588" s="48"/>
      <c r="BD3588" s="66"/>
      <c r="BE3588" s="96"/>
      <c r="BF3588" s="96"/>
      <c r="BG3588" s="51"/>
      <c r="BH3588" s="51">
        <f t="shared" si="321"/>
        <v>1</v>
      </c>
      <c r="BI3588" s="51">
        <v>3</v>
      </c>
      <c r="BJ3588" s="52"/>
      <c r="BK3588" s="52"/>
      <c r="BL3588" s="53"/>
      <c r="BM3588" s="47" t="e">
        <f>COUNTIFS(A$2:$AC3588,#REF!,M$2:$AL3588,M3588)</f>
        <v>#VALUE!</v>
      </c>
      <c r="BN3588" s="47">
        <v>0</v>
      </c>
      <c r="BO3588" s="152">
        <v>2</v>
      </c>
      <c r="BP3588" s="152">
        <v>0</v>
      </c>
      <c r="BQ3588" s="47">
        <v>2</v>
      </c>
      <c r="BR3588" s="61">
        <v>1</v>
      </c>
      <c r="BS3588" s="61">
        <v>1</v>
      </c>
      <c r="BT3588" s="44">
        <f t="shared" si="318"/>
        <v>7</v>
      </c>
      <c r="BW3588" s="40" t="s">
        <v>67</v>
      </c>
      <c r="BY3588" s="55"/>
      <c r="BZ3588" s="1" t="s">
        <v>22426</v>
      </c>
    </row>
    <row r="3589" spans="1:78" ht="15" customHeight="1">
      <c r="A3589" s="25" t="s">
        <v>14226</v>
      </c>
      <c r="B3589" s="42" t="s">
        <v>18435</v>
      </c>
      <c r="D3589" s="263">
        <v>0</v>
      </c>
      <c r="E3589" s="92" t="s">
        <v>11339</v>
      </c>
      <c r="F3589" s="92" t="s">
        <v>14227</v>
      </c>
      <c r="G3589" s="275"/>
      <c r="H3589" s="275"/>
      <c r="I3589" s="92" t="s">
        <v>12262</v>
      </c>
      <c r="J3589" s="43" t="s">
        <v>14420</v>
      </c>
      <c r="M3589" s="44" t="s">
        <v>80</v>
      </c>
      <c r="N3589" s="45" t="s">
        <v>14421</v>
      </c>
      <c r="O3589" s="42" t="s">
        <v>81</v>
      </c>
      <c r="P3589" s="42" t="s">
        <v>14480</v>
      </c>
      <c r="Q3589" s="85" t="s">
        <v>105</v>
      </c>
      <c r="R3589" s="85" t="s">
        <v>105</v>
      </c>
      <c r="S3589" s="42" t="s">
        <v>18436</v>
      </c>
      <c r="T3589" s="42" t="s">
        <v>18437</v>
      </c>
      <c r="U3589" s="92" t="s">
        <v>73</v>
      </c>
      <c r="V3589" s="92" t="s">
        <v>73</v>
      </c>
      <c r="W3589" s="92" t="s">
        <v>73</v>
      </c>
      <c r="X3589" s="149">
        <v>41008</v>
      </c>
      <c r="Y3589" s="149">
        <v>41008</v>
      </c>
      <c r="Z3589" s="44">
        <f t="shared" si="319"/>
        <v>2012</v>
      </c>
      <c r="AA3589" s="44">
        <f t="shared" si="320"/>
        <v>4</v>
      </c>
      <c r="AB3589" s="44">
        <v>0</v>
      </c>
      <c r="AC3589" s="92" t="s">
        <v>18438</v>
      </c>
      <c r="AD3589" s="92" t="s">
        <v>18439</v>
      </c>
      <c r="AE3589" s="92" t="s">
        <v>105</v>
      </c>
      <c r="AF3589" s="92" t="s">
        <v>105</v>
      </c>
      <c r="AG3589" s="92" t="s">
        <v>105</v>
      </c>
      <c r="AH3589" s="92" t="s">
        <v>105</v>
      </c>
      <c r="AI3589" s="92" t="s">
        <v>105</v>
      </c>
      <c r="AJ3589" s="92" t="s">
        <v>105</v>
      </c>
      <c r="AK3589" s="92"/>
      <c r="AL3589" s="92"/>
      <c r="AM3589" s="47">
        <v>1</v>
      </c>
      <c r="AN3589" s="47">
        <v>1</v>
      </c>
      <c r="AO3589" s="47">
        <v>1</v>
      </c>
      <c r="AP3589" s="47">
        <v>88</v>
      </c>
      <c r="AQ3589" s="47"/>
      <c r="AR3589" s="47"/>
      <c r="AS3589" s="150">
        <v>0</v>
      </c>
      <c r="AT3589" s="61">
        <v>1</v>
      </c>
      <c r="AU3589" s="61">
        <v>1</v>
      </c>
      <c r="AV3589" s="47"/>
      <c r="AW3589" s="61">
        <v>1</v>
      </c>
      <c r="AX3589" s="61"/>
      <c r="AY3589" s="44">
        <f t="shared" si="322"/>
        <v>1</v>
      </c>
      <c r="AZ3589" s="47"/>
      <c r="BA3589" s="47"/>
      <c r="BB3589" s="47"/>
      <c r="BC3589" s="48"/>
      <c r="BD3589" s="66"/>
      <c r="BE3589" s="96"/>
      <c r="BF3589" s="96"/>
      <c r="BG3589" s="51"/>
      <c r="BH3589" s="51">
        <f t="shared" si="321"/>
        <v>1</v>
      </c>
      <c r="BI3589" s="51">
        <v>3</v>
      </c>
      <c r="BJ3589" s="52"/>
      <c r="BK3589" s="52"/>
      <c r="BL3589" s="53"/>
      <c r="BM3589" s="47" t="e">
        <f>COUNTIFS(A$2:$AC3589,#REF!,M$2:$AL3589,M3589)</f>
        <v>#VALUE!</v>
      </c>
      <c r="BN3589" s="47">
        <v>0</v>
      </c>
      <c r="BO3589" s="152">
        <v>1</v>
      </c>
      <c r="BP3589" s="152">
        <v>0</v>
      </c>
      <c r="BQ3589" s="47">
        <v>1</v>
      </c>
      <c r="BR3589" s="61">
        <v>1</v>
      </c>
      <c r="BS3589" s="61">
        <v>1</v>
      </c>
      <c r="BT3589" s="44">
        <f t="shared" si="318"/>
        <v>9</v>
      </c>
      <c r="BW3589" s="40" t="s">
        <v>67</v>
      </c>
      <c r="BY3589" s="55"/>
      <c r="BZ3589" s="1" t="s">
        <v>22426</v>
      </c>
    </row>
    <row r="3590" spans="1:78" ht="15" customHeight="1">
      <c r="A3590" s="25" t="s">
        <v>14226</v>
      </c>
      <c r="B3590" s="42" t="s">
        <v>18440</v>
      </c>
      <c r="D3590" s="263">
        <v>0</v>
      </c>
      <c r="E3590" s="92" t="s">
        <v>11339</v>
      </c>
      <c r="F3590" s="92" t="s">
        <v>14227</v>
      </c>
      <c r="G3590" s="275"/>
      <c r="H3590" s="275"/>
      <c r="I3590" s="92" t="s">
        <v>12262</v>
      </c>
      <c r="J3590" s="43" t="s">
        <v>14420</v>
      </c>
      <c r="M3590" s="44" t="s">
        <v>80</v>
      </c>
      <c r="N3590" s="45" t="s">
        <v>14421</v>
      </c>
      <c r="O3590" s="42" t="s">
        <v>81</v>
      </c>
      <c r="P3590" s="42" t="s">
        <v>14480</v>
      </c>
      <c r="Q3590" s="85" t="s">
        <v>105</v>
      </c>
      <c r="R3590" s="85" t="s">
        <v>105</v>
      </c>
      <c r="S3590" s="42" t="s">
        <v>18441</v>
      </c>
      <c r="T3590" s="42" t="s">
        <v>18442</v>
      </c>
      <c r="U3590" s="92" t="s">
        <v>73</v>
      </c>
      <c r="V3590" s="92" t="s">
        <v>73</v>
      </c>
      <c r="W3590" s="92" t="s">
        <v>73</v>
      </c>
      <c r="X3590" s="149">
        <v>41008</v>
      </c>
      <c r="Y3590" s="149">
        <v>41010</v>
      </c>
      <c r="Z3590" s="44">
        <f t="shared" si="319"/>
        <v>2012</v>
      </c>
      <c r="AA3590" s="44">
        <f t="shared" si="320"/>
        <v>4</v>
      </c>
      <c r="AB3590" s="44">
        <v>0</v>
      </c>
      <c r="AC3590" s="92" t="s">
        <v>18443</v>
      </c>
      <c r="AD3590" s="92" t="s">
        <v>18444</v>
      </c>
      <c r="AE3590" s="92" t="s">
        <v>105</v>
      </c>
      <c r="AF3590" s="92" t="s">
        <v>105</v>
      </c>
      <c r="AG3590" s="92" t="s">
        <v>105</v>
      </c>
      <c r="AH3590" s="92" t="s">
        <v>105</v>
      </c>
      <c r="AI3590" s="92" t="s">
        <v>105</v>
      </c>
      <c r="AJ3590" s="92" t="s">
        <v>105</v>
      </c>
      <c r="AK3590" s="92"/>
      <c r="AL3590" s="92"/>
      <c r="AM3590" s="47">
        <v>1</v>
      </c>
      <c r="AN3590" s="47">
        <v>1</v>
      </c>
      <c r="AO3590" s="47">
        <v>1</v>
      </c>
      <c r="AP3590" s="47">
        <v>88</v>
      </c>
      <c r="AQ3590" s="47"/>
      <c r="AR3590" s="47"/>
      <c r="AS3590" s="150">
        <v>0</v>
      </c>
      <c r="AT3590" s="61">
        <v>1</v>
      </c>
      <c r="AU3590" s="49">
        <v>1</v>
      </c>
      <c r="AV3590" s="47"/>
      <c r="AW3590" s="61">
        <v>1</v>
      </c>
      <c r="AX3590" s="61"/>
      <c r="AY3590" s="44">
        <f t="shared" si="322"/>
        <v>3</v>
      </c>
      <c r="AZ3590" s="47"/>
      <c r="BA3590" s="47"/>
      <c r="BB3590" s="47"/>
      <c r="BC3590" s="48"/>
      <c r="BD3590" s="66"/>
      <c r="BE3590" s="96"/>
      <c r="BF3590" s="96"/>
      <c r="BG3590" s="51"/>
      <c r="BH3590" s="51">
        <f t="shared" si="321"/>
        <v>1</v>
      </c>
      <c r="BI3590" s="51">
        <v>3</v>
      </c>
      <c r="BJ3590" s="52"/>
      <c r="BK3590" s="52"/>
      <c r="BL3590" s="53"/>
      <c r="BM3590" s="47" t="e">
        <f>COUNTIFS(A$2:$AC3590,#REF!,M$2:$AL3590,M3590)</f>
        <v>#VALUE!</v>
      </c>
      <c r="BN3590" s="47">
        <v>0</v>
      </c>
      <c r="BO3590" s="152">
        <v>3</v>
      </c>
      <c r="BP3590" s="152">
        <v>0</v>
      </c>
      <c r="BQ3590" s="47">
        <v>3</v>
      </c>
      <c r="BR3590" s="49">
        <v>1</v>
      </c>
      <c r="BS3590" s="61">
        <v>1</v>
      </c>
      <c r="BT3590" s="44">
        <f t="shared" si="318"/>
        <v>9</v>
      </c>
      <c r="BW3590" s="40" t="s">
        <v>67</v>
      </c>
      <c r="BY3590" s="55"/>
      <c r="BZ3590" s="1" t="s">
        <v>22426</v>
      </c>
    </row>
    <row r="3591" spans="1:78" ht="15" customHeight="1">
      <c r="A3591" s="25" t="s">
        <v>14226</v>
      </c>
      <c r="B3591" s="42" t="s">
        <v>18445</v>
      </c>
      <c r="D3591" s="263">
        <v>0</v>
      </c>
      <c r="E3591" s="92" t="s">
        <v>11339</v>
      </c>
      <c r="F3591" s="92" t="s">
        <v>14227</v>
      </c>
      <c r="G3591" s="275"/>
      <c r="H3591" s="275"/>
      <c r="I3591" s="92" t="s">
        <v>12262</v>
      </c>
      <c r="J3591" s="43" t="s">
        <v>14420</v>
      </c>
      <c r="M3591" s="44" t="s">
        <v>80</v>
      </c>
      <c r="N3591" s="45" t="s">
        <v>14421</v>
      </c>
      <c r="O3591" s="42" t="s">
        <v>81</v>
      </c>
      <c r="P3591" s="42" t="s">
        <v>14480</v>
      </c>
      <c r="Q3591" s="85" t="s">
        <v>105</v>
      </c>
      <c r="R3591" s="85" t="s">
        <v>105</v>
      </c>
      <c r="S3591" s="42" t="s">
        <v>18446</v>
      </c>
      <c r="T3591" s="42" t="s">
        <v>18447</v>
      </c>
      <c r="U3591" s="92" t="s">
        <v>73</v>
      </c>
      <c r="V3591" s="92" t="s">
        <v>73</v>
      </c>
      <c r="W3591" s="92" t="s">
        <v>73</v>
      </c>
      <c r="X3591" s="149">
        <v>41022</v>
      </c>
      <c r="Y3591" s="149">
        <v>41025</v>
      </c>
      <c r="Z3591" s="44">
        <f t="shared" si="319"/>
        <v>2012</v>
      </c>
      <c r="AA3591" s="44">
        <f t="shared" si="320"/>
        <v>4</v>
      </c>
      <c r="AB3591" s="44">
        <v>0</v>
      </c>
      <c r="AC3591" s="92" t="s">
        <v>18448</v>
      </c>
      <c r="AD3591" s="92" t="s">
        <v>18449</v>
      </c>
      <c r="AE3591" s="92" t="s">
        <v>105</v>
      </c>
      <c r="AF3591" s="92" t="s">
        <v>105</v>
      </c>
      <c r="AG3591" s="92" t="s">
        <v>105</v>
      </c>
      <c r="AH3591" s="92" t="s">
        <v>105</v>
      </c>
      <c r="AI3591" s="92" t="s">
        <v>105</v>
      </c>
      <c r="AJ3591" s="92" t="s">
        <v>105</v>
      </c>
      <c r="AK3591" s="92"/>
      <c r="AL3591" s="92"/>
      <c r="AM3591" s="47">
        <v>1</v>
      </c>
      <c r="AN3591" s="47">
        <v>1</v>
      </c>
      <c r="AO3591" s="47">
        <v>1</v>
      </c>
      <c r="AP3591" s="47">
        <v>88</v>
      </c>
      <c r="AQ3591" s="47"/>
      <c r="AR3591" s="47"/>
      <c r="AS3591" s="150">
        <v>0</v>
      </c>
      <c r="AT3591" s="61">
        <v>1</v>
      </c>
      <c r="AU3591" s="61">
        <v>1</v>
      </c>
      <c r="AV3591" s="47"/>
      <c r="AW3591" s="61">
        <v>1</v>
      </c>
      <c r="AX3591" s="61"/>
      <c r="AY3591" s="44">
        <f t="shared" si="322"/>
        <v>4</v>
      </c>
      <c r="AZ3591" s="47"/>
      <c r="BA3591" s="47"/>
      <c r="BB3591" s="47"/>
      <c r="BC3591" s="48"/>
      <c r="BD3591" s="66"/>
      <c r="BE3591" s="96"/>
      <c r="BF3591" s="96"/>
      <c r="BG3591" s="51"/>
      <c r="BH3591" s="51">
        <f t="shared" si="321"/>
        <v>1</v>
      </c>
      <c r="BI3591" s="51">
        <v>3</v>
      </c>
      <c r="BJ3591" s="52"/>
      <c r="BK3591" s="52"/>
      <c r="BL3591" s="53"/>
      <c r="BM3591" s="47" t="e">
        <f>COUNTIFS(A$2:$AC3591,#REF!,M$2:$AL3591,M3591)</f>
        <v>#VALUE!</v>
      </c>
      <c r="BN3591" s="47">
        <v>0</v>
      </c>
      <c r="BO3591" s="152">
        <v>4</v>
      </c>
      <c r="BP3591" s="152">
        <v>0</v>
      </c>
      <c r="BQ3591" s="47">
        <v>4</v>
      </c>
      <c r="BR3591" s="61">
        <v>1</v>
      </c>
      <c r="BS3591" s="61">
        <v>1</v>
      </c>
      <c r="BT3591" s="44">
        <f t="shared" si="318"/>
        <v>23</v>
      </c>
      <c r="BW3591" s="40" t="s">
        <v>67</v>
      </c>
      <c r="BY3591" s="55"/>
      <c r="BZ3591" s="1" t="s">
        <v>22426</v>
      </c>
    </row>
    <row r="3592" spans="1:78" ht="15" customHeight="1">
      <c r="A3592" s="25" t="s">
        <v>14226</v>
      </c>
      <c r="B3592" s="42" t="s">
        <v>18450</v>
      </c>
      <c r="D3592" s="263">
        <v>0</v>
      </c>
      <c r="E3592" s="92" t="s">
        <v>11339</v>
      </c>
      <c r="F3592" s="92" t="s">
        <v>14227</v>
      </c>
      <c r="G3592" s="275"/>
      <c r="H3592" s="275"/>
      <c r="I3592" s="92" t="s">
        <v>12262</v>
      </c>
      <c r="J3592" s="43" t="s">
        <v>14420</v>
      </c>
      <c r="M3592" s="44" t="s">
        <v>80</v>
      </c>
      <c r="N3592" s="45" t="s">
        <v>14421</v>
      </c>
      <c r="O3592" s="42" t="s">
        <v>81</v>
      </c>
      <c r="P3592" s="42" t="s">
        <v>14480</v>
      </c>
      <c r="Q3592" s="85" t="s">
        <v>105</v>
      </c>
      <c r="R3592" s="85" t="s">
        <v>105</v>
      </c>
      <c r="S3592" s="42" t="s">
        <v>18451</v>
      </c>
      <c r="T3592" s="42" t="s">
        <v>18452</v>
      </c>
      <c r="U3592" s="92" t="s">
        <v>73</v>
      </c>
      <c r="V3592" s="92" t="s">
        <v>73</v>
      </c>
      <c r="W3592" s="92" t="s">
        <v>73</v>
      </c>
      <c r="X3592" s="149">
        <v>41033</v>
      </c>
      <c r="Y3592" s="149">
        <v>41035</v>
      </c>
      <c r="Z3592" s="44">
        <f t="shared" si="319"/>
        <v>2012</v>
      </c>
      <c r="AA3592" s="44">
        <f t="shared" si="320"/>
        <v>5</v>
      </c>
      <c r="AB3592" s="44">
        <v>0</v>
      </c>
      <c r="AC3592" s="92" t="s">
        <v>18453</v>
      </c>
      <c r="AD3592" s="92" t="s">
        <v>18454</v>
      </c>
      <c r="AE3592" s="92" t="s">
        <v>105</v>
      </c>
      <c r="AF3592" s="92" t="s">
        <v>105</v>
      </c>
      <c r="AG3592" s="92" t="s">
        <v>105</v>
      </c>
      <c r="AH3592" s="92" t="s">
        <v>105</v>
      </c>
      <c r="AI3592" s="92" t="s">
        <v>105</v>
      </c>
      <c r="AJ3592" s="92" t="s">
        <v>105</v>
      </c>
      <c r="AK3592" s="92"/>
      <c r="AL3592" s="92"/>
      <c r="AM3592" s="47">
        <v>1</v>
      </c>
      <c r="AN3592" s="47">
        <v>1</v>
      </c>
      <c r="AO3592" s="47">
        <v>1</v>
      </c>
      <c r="AP3592" s="47">
        <v>88</v>
      </c>
      <c r="AQ3592" s="47"/>
      <c r="AR3592" s="47"/>
      <c r="AS3592" s="150">
        <v>0</v>
      </c>
      <c r="AT3592" s="61">
        <v>1</v>
      </c>
      <c r="AU3592" s="61">
        <v>1</v>
      </c>
      <c r="AV3592" s="47"/>
      <c r="AW3592" s="61">
        <v>1</v>
      </c>
      <c r="AX3592" s="61"/>
      <c r="AY3592" s="44">
        <f t="shared" si="322"/>
        <v>3</v>
      </c>
      <c r="AZ3592" s="47"/>
      <c r="BA3592" s="47"/>
      <c r="BB3592" s="47"/>
      <c r="BC3592" s="48"/>
      <c r="BD3592" s="66"/>
      <c r="BE3592" s="96"/>
      <c r="BF3592" s="96"/>
      <c r="BG3592" s="51"/>
      <c r="BH3592" s="51">
        <f t="shared" si="321"/>
        <v>1</v>
      </c>
      <c r="BI3592" s="51">
        <v>1</v>
      </c>
      <c r="BJ3592" s="52"/>
      <c r="BK3592" s="52"/>
      <c r="BL3592" s="53"/>
      <c r="BM3592" s="47" t="e">
        <f>COUNTIFS(A$2:$AC3592,#REF!,M$2:$AL3592,M3592)</f>
        <v>#VALUE!</v>
      </c>
      <c r="BN3592" s="47">
        <v>0</v>
      </c>
      <c r="BO3592" s="152">
        <v>3</v>
      </c>
      <c r="BP3592" s="152">
        <v>0</v>
      </c>
      <c r="BQ3592" s="47">
        <v>3</v>
      </c>
      <c r="BR3592" s="61">
        <v>1</v>
      </c>
      <c r="BS3592" s="61">
        <v>1</v>
      </c>
      <c r="BT3592" s="44">
        <f t="shared" si="318"/>
        <v>34</v>
      </c>
      <c r="BW3592" s="40" t="s">
        <v>67</v>
      </c>
      <c r="BY3592" s="55"/>
      <c r="BZ3592" s="1" t="s">
        <v>22426</v>
      </c>
    </row>
    <row r="3593" spans="1:78" ht="15" customHeight="1">
      <c r="A3593" s="25" t="s">
        <v>14226</v>
      </c>
      <c r="B3593" s="42" t="s">
        <v>18455</v>
      </c>
      <c r="D3593" s="263">
        <v>0</v>
      </c>
      <c r="E3593" s="92" t="s">
        <v>11339</v>
      </c>
      <c r="F3593" s="92" t="s">
        <v>14227</v>
      </c>
      <c r="G3593" s="275"/>
      <c r="H3593" s="275"/>
      <c r="I3593" s="92" t="s">
        <v>12262</v>
      </c>
      <c r="J3593" s="43" t="s">
        <v>14420</v>
      </c>
      <c r="M3593" s="44" t="s">
        <v>80</v>
      </c>
      <c r="N3593" s="45" t="s">
        <v>14421</v>
      </c>
      <c r="O3593" s="42" t="s">
        <v>81</v>
      </c>
      <c r="P3593" s="42" t="s">
        <v>14480</v>
      </c>
      <c r="Q3593" s="85" t="s">
        <v>105</v>
      </c>
      <c r="R3593" s="85" t="s">
        <v>105</v>
      </c>
      <c r="S3593" s="42" t="s">
        <v>1296</v>
      </c>
      <c r="T3593" s="42" t="s">
        <v>18456</v>
      </c>
      <c r="U3593" s="92" t="s">
        <v>73</v>
      </c>
      <c r="V3593" s="92" t="s">
        <v>73</v>
      </c>
      <c r="W3593" s="92" t="s">
        <v>73</v>
      </c>
      <c r="X3593" s="149">
        <v>41060</v>
      </c>
      <c r="Y3593" s="149">
        <v>41061</v>
      </c>
      <c r="Z3593" s="44">
        <f t="shared" si="319"/>
        <v>2012</v>
      </c>
      <c r="AA3593" s="44">
        <f t="shared" si="320"/>
        <v>5</v>
      </c>
      <c r="AB3593" s="44">
        <v>0</v>
      </c>
      <c r="AC3593" s="92" t="s">
        <v>18457</v>
      </c>
      <c r="AD3593" s="92" t="s">
        <v>18458</v>
      </c>
      <c r="AE3593" s="92" t="s">
        <v>105</v>
      </c>
      <c r="AF3593" s="92" t="s">
        <v>105</v>
      </c>
      <c r="AG3593" s="92" t="s">
        <v>105</v>
      </c>
      <c r="AH3593" s="92" t="s">
        <v>105</v>
      </c>
      <c r="AI3593" s="92" t="s">
        <v>105</v>
      </c>
      <c r="AJ3593" s="92" t="s">
        <v>105</v>
      </c>
      <c r="AK3593" s="92"/>
      <c r="AL3593" s="92"/>
      <c r="AM3593" s="47">
        <v>1</v>
      </c>
      <c r="AN3593" s="47">
        <v>1</v>
      </c>
      <c r="AO3593" s="47">
        <v>1</v>
      </c>
      <c r="AP3593" s="47">
        <v>88</v>
      </c>
      <c r="AQ3593" s="47"/>
      <c r="AR3593" s="47"/>
      <c r="AS3593" s="150">
        <v>0</v>
      </c>
      <c r="AT3593" s="61">
        <v>1</v>
      </c>
      <c r="AU3593" s="61">
        <v>1</v>
      </c>
      <c r="AV3593" s="47"/>
      <c r="AW3593" s="61">
        <v>1</v>
      </c>
      <c r="AX3593" s="61"/>
      <c r="AY3593" s="44">
        <f t="shared" si="322"/>
        <v>2</v>
      </c>
      <c r="AZ3593" s="47"/>
      <c r="BA3593" s="47"/>
      <c r="BB3593" s="47"/>
      <c r="BC3593" s="48"/>
      <c r="BD3593" s="66"/>
      <c r="BE3593" s="96"/>
      <c r="BF3593" s="96"/>
      <c r="BG3593" s="51"/>
      <c r="BH3593" s="51">
        <f t="shared" si="321"/>
        <v>1</v>
      </c>
      <c r="BI3593" s="51">
        <v>1</v>
      </c>
      <c r="BJ3593" s="52"/>
      <c r="BK3593" s="52"/>
      <c r="BL3593" s="53"/>
      <c r="BM3593" s="47" t="e">
        <f>COUNTIFS(A$2:$AC3593,#REF!,M$2:$AL3593,M3593)</f>
        <v>#VALUE!</v>
      </c>
      <c r="BN3593" s="47">
        <v>0</v>
      </c>
      <c r="BO3593" s="152">
        <v>2</v>
      </c>
      <c r="BP3593" s="152">
        <v>0</v>
      </c>
      <c r="BQ3593" s="47">
        <v>2</v>
      </c>
      <c r="BR3593" s="61">
        <v>1</v>
      </c>
      <c r="BS3593" s="61">
        <v>1</v>
      </c>
      <c r="BT3593" s="44">
        <f t="shared" si="318"/>
        <v>61</v>
      </c>
      <c r="BW3593" s="40" t="s">
        <v>67</v>
      </c>
      <c r="BY3593" s="55"/>
      <c r="BZ3593" s="1" t="s">
        <v>22426</v>
      </c>
    </row>
    <row r="3594" spans="1:78" ht="15" customHeight="1">
      <c r="A3594" s="25" t="s">
        <v>14226</v>
      </c>
      <c r="B3594" s="42" t="s">
        <v>18459</v>
      </c>
      <c r="D3594" s="263">
        <v>0</v>
      </c>
      <c r="E3594" s="92" t="s">
        <v>11339</v>
      </c>
      <c r="F3594" s="92" t="s">
        <v>14227</v>
      </c>
      <c r="G3594" s="275"/>
      <c r="H3594" s="275"/>
      <c r="I3594" s="92" t="s">
        <v>12262</v>
      </c>
      <c r="J3594" s="43" t="s">
        <v>14420</v>
      </c>
      <c r="M3594" s="44" t="s">
        <v>80</v>
      </c>
      <c r="N3594" s="45" t="s">
        <v>14421</v>
      </c>
      <c r="O3594" s="42" t="s">
        <v>81</v>
      </c>
      <c r="P3594" s="42" t="s">
        <v>14480</v>
      </c>
      <c r="Q3594" s="85" t="s">
        <v>105</v>
      </c>
      <c r="R3594" s="85" t="s">
        <v>105</v>
      </c>
      <c r="S3594" s="42" t="s">
        <v>8719</v>
      </c>
      <c r="T3594" s="42" t="s">
        <v>18460</v>
      </c>
      <c r="U3594" s="92" t="s">
        <v>73</v>
      </c>
      <c r="V3594" s="92" t="s">
        <v>73</v>
      </c>
      <c r="W3594" s="92" t="s">
        <v>73</v>
      </c>
      <c r="X3594" s="149">
        <v>41063</v>
      </c>
      <c r="Y3594" s="149">
        <v>41066</v>
      </c>
      <c r="Z3594" s="44">
        <f t="shared" si="319"/>
        <v>2012</v>
      </c>
      <c r="AA3594" s="44">
        <f t="shared" si="320"/>
        <v>6</v>
      </c>
      <c r="AB3594" s="44">
        <v>0</v>
      </c>
      <c r="AC3594" s="92" t="s">
        <v>18461</v>
      </c>
      <c r="AD3594" s="92" t="s">
        <v>18462</v>
      </c>
      <c r="AE3594" s="92" t="s">
        <v>105</v>
      </c>
      <c r="AF3594" s="92" t="s">
        <v>105</v>
      </c>
      <c r="AG3594" s="92" t="s">
        <v>105</v>
      </c>
      <c r="AH3594" s="92" t="s">
        <v>105</v>
      </c>
      <c r="AI3594" s="92" t="s">
        <v>105</v>
      </c>
      <c r="AJ3594" s="92" t="s">
        <v>105</v>
      </c>
      <c r="AK3594" s="92"/>
      <c r="AL3594" s="92"/>
      <c r="AM3594" s="47">
        <v>1</v>
      </c>
      <c r="AN3594" s="47">
        <v>1</v>
      </c>
      <c r="AO3594" s="47">
        <v>1</v>
      </c>
      <c r="AP3594" s="47">
        <v>88</v>
      </c>
      <c r="AQ3594" s="47"/>
      <c r="AR3594" s="47"/>
      <c r="AS3594" s="150">
        <v>0</v>
      </c>
      <c r="AT3594" s="61">
        <v>1</v>
      </c>
      <c r="AU3594" s="61">
        <v>1</v>
      </c>
      <c r="AV3594" s="47"/>
      <c r="AW3594" s="61">
        <v>1</v>
      </c>
      <c r="AX3594" s="61"/>
      <c r="AY3594" s="44">
        <f t="shared" si="322"/>
        <v>4</v>
      </c>
      <c r="AZ3594" s="47"/>
      <c r="BA3594" s="47"/>
      <c r="BB3594" s="47"/>
      <c r="BC3594" s="48"/>
      <c r="BD3594" s="66"/>
      <c r="BE3594" s="96"/>
      <c r="BF3594" s="96"/>
      <c r="BG3594" s="51"/>
      <c r="BH3594" s="51">
        <f t="shared" si="321"/>
        <v>1</v>
      </c>
      <c r="BI3594" s="51">
        <v>3</v>
      </c>
      <c r="BJ3594" s="52"/>
      <c r="BK3594" s="52"/>
      <c r="BL3594" s="53"/>
      <c r="BM3594" s="47" t="e">
        <f>COUNTIFS(A$2:$AC3594,#REF!,M$2:$AL3594,M3594)</f>
        <v>#VALUE!</v>
      </c>
      <c r="BN3594" s="47">
        <v>0</v>
      </c>
      <c r="BO3594" s="152">
        <v>4</v>
      </c>
      <c r="BP3594" s="152">
        <v>0</v>
      </c>
      <c r="BQ3594" s="47">
        <v>4</v>
      </c>
      <c r="BR3594" s="61">
        <v>1</v>
      </c>
      <c r="BS3594" s="61">
        <v>1</v>
      </c>
      <c r="BT3594" s="44">
        <f t="shared" si="318"/>
        <v>64</v>
      </c>
      <c r="BW3594" s="40" t="s">
        <v>67</v>
      </c>
      <c r="BY3594" s="55"/>
      <c r="BZ3594" s="1" t="s">
        <v>22426</v>
      </c>
    </row>
    <row r="3595" spans="1:78" ht="15" customHeight="1">
      <c r="A3595" s="25" t="s">
        <v>14226</v>
      </c>
      <c r="B3595" s="42" t="s">
        <v>18463</v>
      </c>
      <c r="D3595" s="263">
        <v>0</v>
      </c>
      <c r="E3595" s="92" t="s">
        <v>11339</v>
      </c>
      <c r="F3595" s="92" t="s">
        <v>14227</v>
      </c>
      <c r="G3595" s="275"/>
      <c r="H3595" s="275"/>
      <c r="I3595" s="92" t="s">
        <v>12262</v>
      </c>
      <c r="J3595" s="43" t="s">
        <v>14420</v>
      </c>
      <c r="M3595" s="44" t="s">
        <v>80</v>
      </c>
      <c r="N3595" s="45" t="s">
        <v>14421</v>
      </c>
      <c r="O3595" s="42" t="s">
        <v>81</v>
      </c>
      <c r="P3595" s="42" t="s">
        <v>14480</v>
      </c>
      <c r="Q3595" s="85" t="s">
        <v>105</v>
      </c>
      <c r="R3595" s="85" t="s">
        <v>105</v>
      </c>
      <c r="S3595" s="42" t="s">
        <v>18464</v>
      </c>
      <c r="T3595" s="42" t="s">
        <v>18465</v>
      </c>
      <c r="U3595" s="92" t="s">
        <v>73</v>
      </c>
      <c r="V3595" s="92" t="s">
        <v>73</v>
      </c>
      <c r="W3595" s="92" t="s">
        <v>73</v>
      </c>
      <c r="X3595" s="149">
        <v>41065</v>
      </c>
      <c r="Y3595" s="149">
        <v>41067</v>
      </c>
      <c r="Z3595" s="44">
        <f t="shared" si="319"/>
        <v>2012</v>
      </c>
      <c r="AA3595" s="44">
        <f t="shared" si="320"/>
        <v>6</v>
      </c>
      <c r="AB3595" s="44">
        <v>0</v>
      </c>
      <c r="AC3595" s="92" t="s">
        <v>18466</v>
      </c>
      <c r="AD3595" s="92" t="s">
        <v>18467</v>
      </c>
      <c r="AE3595" s="92" t="s">
        <v>105</v>
      </c>
      <c r="AF3595" s="92" t="s">
        <v>105</v>
      </c>
      <c r="AG3595" s="92" t="s">
        <v>105</v>
      </c>
      <c r="AH3595" s="92" t="s">
        <v>105</v>
      </c>
      <c r="AI3595" s="92" t="s">
        <v>105</v>
      </c>
      <c r="AJ3595" s="92" t="s">
        <v>105</v>
      </c>
      <c r="AK3595" s="92"/>
      <c r="AL3595" s="92"/>
      <c r="AM3595" s="47">
        <v>1</v>
      </c>
      <c r="AN3595" s="47">
        <v>1</v>
      </c>
      <c r="AO3595" s="47">
        <v>1</v>
      </c>
      <c r="AP3595" s="47">
        <v>88</v>
      </c>
      <c r="AQ3595" s="47"/>
      <c r="AR3595" s="47"/>
      <c r="AS3595" s="150">
        <v>0</v>
      </c>
      <c r="AT3595" s="61">
        <v>1</v>
      </c>
      <c r="AU3595" s="61">
        <v>1</v>
      </c>
      <c r="AV3595" s="47"/>
      <c r="AW3595" s="61">
        <v>1</v>
      </c>
      <c r="AX3595" s="61"/>
      <c r="AY3595" s="44">
        <f t="shared" si="322"/>
        <v>3</v>
      </c>
      <c r="AZ3595" s="47"/>
      <c r="BA3595" s="47"/>
      <c r="BB3595" s="47"/>
      <c r="BC3595" s="48"/>
      <c r="BD3595" s="66"/>
      <c r="BE3595" s="96"/>
      <c r="BF3595" s="96"/>
      <c r="BG3595" s="51"/>
      <c r="BH3595" s="51">
        <f t="shared" si="321"/>
        <v>1</v>
      </c>
      <c r="BI3595" s="51">
        <v>3</v>
      </c>
      <c r="BJ3595" s="52"/>
      <c r="BK3595" s="52"/>
      <c r="BL3595" s="53"/>
      <c r="BM3595" s="47" t="e">
        <f>COUNTIFS(A$2:$AC3595,#REF!,M$2:$AL3595,M3595)</f>
        <v>#VALUE!</v>
      </c>
      <c r="BN3595" s="47">
        <v>0</v>
      </c>
      <c r="BO3595" s="152">
        <v>3</v>
      </c>
      <c r="BP3595" s="152">
        <v>0</v>
      </c>
      <c r="BQ3595" s="47">
        <v>3</v>
      </c>
      <c r="BR3595" s="61">
        <v>1</v>
      </c>
      <c r="BS3595" s="61">
        <v>1</v>
      </c>
      <c r="BT3595" s="44">
        <f t="shared" si="318"/>
        <v>66</v>
      </c>
      <c r="BW3595" s="40" t="s">
        <v>67</v>
      </c>
      <c r="BY3595" s="55"/>
      <c r="BZ3595" s="1" t="s">
        <v>22426</v>
      </c>
    </row>
    <row r="3596" spans="1:78" ht="15" customHeight="1">
      <c r="A3596" s="25" t="s">
        <v>14226</v>
      </c>
      <c r="B3596" s="42" t="s">
        <v>18468</v>
      </c>
      <c r="D3596" s="263">
        <v>0</v>
      </c>
      <c r="E3596" s="92" t="s">
        <v>11339</v>
      </c>
      <c r="F3596" s="92" t="s">
        <v>14227</v>
      </c>
      <c r="G3596" s="275"/>
      <c r="H3596" s="275"/>
      <c r="I3596" s="92" t="s">
        <v>12262</v>
      </c>
      <c r="J3596" s="43" t="s">
        <v>14420</v>
      </c>
      <c r="M3596" s="44" t="s">
        <v>80</v>
      </c>
      <c r="N3596" s="45" t="s">
        <v>14421</v>
      </c>
      <c r="O3596" s="42" t="s">
        <v>81</v>
      </c>
      <c r="P3596" s="42" t="s">
        <v>14480</v>
      </c>
      <c r="Q3596" s="85" t="s">
        <v>105</v>
      </c>
      <c r="R3596" s="85" t="s">
        <v>105</v>
      </c>
      <c r="S3596" s="42" t="s">
        <v>18469</v>
      </c>
      <c r="T3596" s="42" t="s">
        <v>18470</v>
      </c>
      <c r="U3596" s="92" t="s">
        <v>73</v>
      </c>
      <c r="V3596" s="92" t="s">
        <v>73</v>
      </c>
      <c r="W3596" s="92" t="s">
        <v>73</v>
      </c>
      <c r="X3596" s="149">
        <v>41075</v>
      </c>
      <c r="Y3596" s="149">
        <v>41077</v>
      </c>
      <c r="Z3596" s="44">
        <f t="shared" si="319"/>
        <v>2012</v>
      </c>
      <c r="AA3596" s="44">
        <f t="shared" si="320"/>
        <v>6</v>
      </c>
      <c r="AB3596" s="44">
        <v>0</v>
      </c>
      <c r="AC3596" s="92" t="s">
        <v>18471</v>
      </c>
      <c r="AD3596" s="92" t="s">
        <v>18472</v>
      </c>
      <c r="AE3596" s="92" t="s">
        <v>105</v>
      </c>
      <c r="AF3596" s="92" t="s">
        <v>105</v>
      </c>
      <c r="AG3596" s="92" t="s">
        <v>105</v>
      </c>
      <c r="AH3596" s="92" t="s">
        <v>105</v>
      </c>
      <c r="AI3596" s="92" t="s">
        <v>105</v>
      </c>
      <c r="AJ3596" s="92" t="s">
        <v>105</v>
      </c>
      <c r="AK3596" s="92"/>
      <c r="AL3596" s="92"/>
      <c r="AM3596" s="47">
        <v>1</v>
      </c>
      <c r="AN3596" s="47">
        <v>1</v>
      </c>
      <c r="AO3596" s="47">
        <v>1</v>
      </c>
      <c r="AP3596" s="47">
        <v>88</v>
      </c>
      <c r="AQ3596" s="47"/>
      <c r="AR3596" s="47"/>
      <c r="AS3596" s="150">
        <v>0</v>
      </c>
      <c r="AT3596" s="61">
        <v>1</v>
      </c>
      <c r="AU3596" s="49">
        <v>1</v>
      </c>
      <c r="AV3596" s="47"/>
      <c r="AW3596" s="61">
        <v>1</v>
      </c>
      <c r="AX3596" s="61"/>
      <c r="AY3596" s="44">
        <f t="shared" si="322"/>
        <v>3</v>
      </c>
      <c r="AZ3596" s="47"/>
      <c r="BA3596" s="47"/>
      <c r="BB3596" s="47"/>
      <c r="BC3596" s="48"/>
      <c r="BD3596" s="66"/>
      <c r="BE3596" s="96"/>
      <c r="BF3596" s="96"/>
      <c r="BG3596" s="51"/>
      <c r="BH3596" s="51">
        <f t="shared" si="321"/>
        <v>1</v>
      </c>
      <c r="BI3596" s="51">
        <v>2</v>
      </c>
      <c r="BJ3596" s="52"/>
      <c r="BK3596" s="52"/>
      <c r="BL3596" s="53"/>
      <c r="BM3596" s="47" t="e">
        <f>COUNTIFS(A$2:$AC3596,#REF!,M$2:$AL3596,M3596)</f>
        <v>#VALUE!</v>
      </c>
      <c r="BN3596" s="47">
        <v>0</v>
      </c>
      <c r="BO3596" s="152">
        <v>3</v>
      </c>
      <c r="BP3596" s="152">
        <v>0</v>
      </c>
      <c r="BQ3596" s="47">
        <v>3</v>
      </c>
      <c r="BR3596" s="49">
        <v>1</v>
      </c>
      <c r="BS3596" s="61">
        <v>1</v>
      </c>
      <c r="BT3596" s="44">
        <f t="shared" si="318"/>
        <v>76</v>
      </c>
      <c r="BW3596" s="40" t="s">
        <v>67</v>
      </c>
      <c r="BY3596" s="55"/>
      <c r="BZ3596" s="1" t="s">
        <v>22426</v>
      </c>
    </row>
    <row r="3597" spans="1:78" ht="15" customHeight="1">
      <c r="A3597" s="25" t="s">
        <v>14226</v>
      </c>
      <c r="B3597" s="42" t="s">
        <v>18473</v>
      </c>
      <c r="D3597" s="263">
        <v>0</v>
      </c>
      <c r="E3597" s="92" t="s">
        <v>11339</v>
      </c>
      <c r="F3597" s="92" t="s">
        <v>14227</v>
      </c>
      <c r="G3597" s="275"/>
      <c r="H3597" s="275"/>
      <c r="I3597" s="92" t="s">
        <v>12262</v>
      </c>
      <c r="J3597" s="43" t="s">
        <v>14420</v>
      </c>
      <c r="M3597" s="44" t="s">
        <v>80</v>
      </c>
      <c r="N3597" s="45" t="s">
        <v>14421</v>
      </c>
      <c r="O3597" s="42" t="s">
        <v>81</v>
      </c>
      <c r="P3597" s="42" t="s">
        <v>14480</v>
      </c>
      <c r="Q3597" s="85" t="s">
        <v>105</v>
      </c>
      <c r="R3597" s="85" t="s">
        <v>105</v>
      </c>
      <c r="S3597" s="42" t="s">
        <v>1296</v>
      </c>
      <c r="T3597" s="42" t="s">
        <v>18474</v>
      </c>
      <c r="U3597" s="92" t="s">
        <v>73</v>
      </c>
      <c r="V3597" s="92" t="s">
        <v>73</v>
      </c>
      <c r="W3597" s="92" t="s">
        <v>73</v>
      </c>
      <c r="X3597" s="149">
        <v>41078</v>
      </c>
      <c r="Y3597" s="149">
        <v>41080</v>
      </c>
      <c r="Z3597" s="44">
        <f t="shared" si="319"/>
        <v>2012</v>
      </c>
      <c r="AA3597" s="44">
        <f t="shared" si="320"/>
        <v>6</v>
      </c>
      <c r="AB3597" s="44">
        <v>0</v>
      </c>
      <c r="AC3597" s="92" t="s">
        <v>18475</v>
      </c>
      <c r="AD3597" s="92" t="s">
        <v>18476</v>
      </c>
      <c r="AE3597" s="92" t="s">
        <v>105</v>
      </c>
      <c r="AF3597" s="92" t="s">
        <v>105</v>
      </c>
      <c r="AG3597" s="92" t="s">
        <v>105</v>
      </c>
      <c r="AH3597" s="92" t="s">
        <v>105</v>
      </c>
      <c r="AI3597" s="92" t="s">
        <v>105</v>
      </c>
      <c r="AJ3597" s="92" t="s">
        <v>105</v>
      </c>
      <c r="AK3597" s="92"/>
      <c r="AL3597" s="92"/>
      <c r="AM3597" s="47">
        <v>1</v>
      </c>
      <c r="AN3597" s="47">
        <v>1</v>
      </c>
      <c r="AO3597" s="47">
        <v>1</v>
      </c>
      <c r="AP3597" s="47">
        <v>88</v>
      </c>
      <c r="AQ3597" s="47"/>
      <c r="AR3597" s="47"/>
      <c r="AS3597" s="150">
        <v>0</v>
      </c>
      <c r="AT3597" s="61">
        <v>1</v>
      </c>
      <c r="AU3597" s="61">
        <v>1</v>
      </c>
      <c r="AV3597" s="47"/>
      <c r="AW3597" s="61">
        <v>1</v>
      </c>
      <c r="AX3597" s="61"/>
      <c r="AY3597" s="44">
        <f t="shared" si="322"/>
        <v>3</v>
      </c>
      <c r="AZ3597" s="47"/>
      <c r="BA3597" s="47"/>
      <c r="BB3597" s="47"/>
      <c r="BC3597" s="48"/>
      <c r="BD3597" s="66"/>
      <c r="BE3597" s="96"/>
      <c r="BF3597" s="96"/>
      <c r="BG3597" s="51"/>
      <c r="BH3597" s="51">
        <f t="shared" si="321"/>
        <v>1</v>
      </c>
      <c r="BI3597" s="51">
        <v>2</v>
      </c>
      <c r="BJ3597" s="52"/>
      <c r="BK3597" s="52"/>
      <c r="BL3597" s="53"/>
      <c r="BM3597" s="47" t="e">
        <f>COUNTIFS(A$2:$AC3597,#REF!,M$2:$AL3597,M3597)</f>
        <v>#VALUE!</v>
      </c>
      <c r="BN3597" s="47">
        <v>0</v>
      </c>
      <c r="BO3597" s="152">
        <v>3</v>
      </c>
      <c r="BP3597" s="152">
        <v>0</v>
      </c>
      <c r="BQ3597" s="47">
        <v>3</v>
      </c>
      <c r="BR3597" s="61">
        <v>1</v>
      </c>
      <c r="BS3597" s="61">
        <v>1</v>
      </c>
      <c r="BT3597" s="44">
        <f t="shared" ref="BT3597:BT3660" si="323">MAX(MIN((DATE(2013,3,31)+1),X3597+1),DATE(2012,4,1))-MIN(MAX(DATE(2012,4,1),W3597),(DATE(2013,3,31)+1))</f>
        <v>79</v>
      </c>
      <c r="BW3597" s="40" t="s">
        <v>67</v>
      </c>
      <c r="BY3597" s="55"/>
      <c r="BZ3597" s="1" t="s">
        <v>22426</v>
      </c>
    </row>
    <row r="3598" spans="1:78" ht="15" customHeight="1">
      <c r="A3598" s="25" t="s">
        <v>14226</v>
      </c>
      <c r="B3598" s="42" t="s">
        <v>18477</v>
      </c>
      <c r="D3598" s="263">
        <v>0</v>
      </c>
      <c r="E3598" s="92" t="s">
        <v>11339</v>
      </c>
      <c r="F3598" s="92" t="s">
        <v>14227</v>
      </c>
      <c r="G3598" s="275"/>
      <c r="H3598" s="275"/>
      <c r="I3598" s="92" t="s">
        <v>12262</v>
      </c>
      <c r="J3598" s="43" t="s">
        <v>14420</v>
      </c>
      <c r="M3598" s="44" t="s">
        <v>80</v>
      </c>
      <c r="N3598" s="45" t="s">
        <v>14421</v>
      </c>
      <c r="O3598" s="42" t="s">
        <v>81</v>
      </c>
      <c r="P3598" s="42" t="s">
        <v>14480</v>
      </c>
      <c r="Q3598" s="85" t="s">
        <v>105</v>
      </c>
      <c r="R3598" s="85" t="s">
        <v>105</v>
      </c>
      <c r="S3598" s="42" t="s">
        <v>18478</v>
      </c>
      <c r="T3598" s="42" t="s">
        <v>18479</v>
      </c>
      <c r="U3598" s="92" t="s">
        <v>73</v>
      </c>
      <c r="V3598" s="92" t="s">
        <v>73</v>
      </c>
      <c r="W3598" s="92" t="s">
        <v>73</v>
      </c>
      <c r="X3598" s="149">
        <v>41091</v>
      </c>
      <c r="Y3598" s="149">
        <v>41095</v>
      </c>
      <c r="Z3598" s="44">
        <f t="shared" si="319"/>
        <v>2012</v>
      </c>
      <c r="AA3598" s="44">
        <f t="shared" si="320"/>
        <v>7</v>
      </c>
      <c r="AB3598" s="44">
        <v>0</v>
      </c>
      <c r="AC3598" s="92" t="s">
        <v>18480</v>
      </c>
      <c r="AD3598" s="92" t="s">
        <v>18481</v>
      </c>
      <c r="AE3598" s="92" t="s">
        <v>105</v>
      </c>
      <c r="AF3598" s="92" t="s">
        <v>105</v>
      </c>
      <c r="AG3598" s="92" t="s">
        <v>105</v>
      </c>
      <c r="AH3598" s="92" t="s">
        <v>105</v>
      </c>
      <c r="AI3598" s="92" t="s">
        <v>105</v>
      </c>
      <c r="AJ3598" s="92" t="s">
        <v>105</v>
      </c>
      <c r="AK3598" s="92"/>
      <c r="AL3598" s="92"/>
      <c r="AM3598" s="47">
        <v>1</v>
      </c>
      <c r="AN3598" s="47">
        <v>1</v>
      </c>
      <c r="AO3598" s="47">
        <v>1</v>
      </c>
      <c r="AP3598" s="47">
        <v>88</v>
      </c>
      <c r="AQ3598" s="47"/>
      <c r="AR3598" s="47"/>
      <c r="AS3598" s="150">
        <v>0</v>
      </c>
      <c r="AT3598" s="61">
        <v>1</v>
      </c>
      <c r="AU3598" s="61">
        <v>1</v>
      </c>
      <c r="AV3598" s="47"/>
      <c r="AW3598" s="61">
        <v>1</v>
      </c>
      <c r="AX3598" s="61"/>
      <c r="AY3598" s="44">
        <f t="shared" si="322"/>
        <v>5</v>
      </c>
      <c r="AZ3598" s="47"/>
      <c r="BA3598" s="47"/>
      <c r="BB3598" s="47"/>
      <c r="BC3598" s="48"/>
      <c r="BD3598" s="66"/>
      <c r="BE3598" s="96"/>
      <c r="BF3598" s="96"/>
      <c r="BG3598" s="51"/>
      <c r="BH3598" s="51">
        <f t="shared" si="321"/>
        <v>1</v>
      </c>
      <c r="BI3598" s="51">
        <v>2</v>
      </c>
      <c r="BJ3598" s="52"/>
      <c r="BK3598" s="52"/>
      <c r="BL3598" s="53"/>
      <c r="BM3598" s="47" t="e">
        <f>COUNTIFS(A$2:$AC3598,#REF!,M$2:$AL3598,M3598)</f>
        <v>#VALUE!</v>
      </c>
      <c r="BN3598" s="47">
        <v>0</v>
      </c>
      <c r="BO3598" s="152">
        <v>5</v>
      </c>
      <c r="BP3598" s="152">
        <v>0</v>
      </c>
      <c r="BQ3598" s="47">
        <v>5</v>
      </c>
      <c r="BR3598" s="61">
        <v>1</v>
      </c>
      <c r="BS3598" s="61">
        <v>1</v>
      </c>
      <c r="BT3598" s="44">
        <f t="shared" si="323"/>
        <v>92</v>
      </c>
      <c r="BW3598" s="40" t="s">
        <v>67</v>
      </c>
      <c r="BY3598" s="55"/>
      <c r="BZ3598" s="1" t="s">
        <v>22426</v>
      </c>
    </row>
    <row r="3599" spans="1:78" ht="15" customHeight="1">
      <c r="A3599" s="25" t="s">
        <v>14226</v>
      </c>
      <c r="B3599" s="42" t="s">
        <v>18482</v>
      </c>
      <c r="D3599" s="263">
        <v>0</v>
      </c>
      <c r="E3599" s="92" t="s">
        <v>11339</v>
      </c>
      <c r="F3599" s="92" t="s">
        <v>14227</v>
      </c>
      <c r="G3599" s="275"/>
      <c r="H3599" s="275"/>
      <c r="I3599" s="92" t="s">
        <v>12262</v>
      </c>
      <c r="J3599" s="43" t="s">
        <v>14420</v>
      </c>
      <c r="M3599" s="44" t="s">
        <v>80</v>
      </c>
      <c r="N3599" s="45" t="s">
        <v>14421</v>
      </c>
      <c r="O3599" s="42" t="s">
        <v>81</v>
      </c>
      <c r="P3599" s="42" t="s">
        <v>14480</v>
      </c>
      <c r="Q3599" s="85" t="s">
        <v>105</v>
      </c>
      <c r="R3599" s="85" t="s">
        <v>105</v>
      </c>
      <c r="S3599" s="42" t="s">
        <v>18483</v>
      </c>
      <c r="T3599" s="42" t="s">
        <v>18484</v>
      </c>
      <c r="U3599" s="92" t="s">
        <v>73</v>
      </c>
      <c r="V3599" s="92" t="s">
        <v>73</v>
      </c>
      <c r="W3599" s="92" t="s">
        <v>73</v>
      </c>
      <c r="X3599" s="149">
        <v>41118</v>
      </c>
      <c r="Y3599" s="149">
        <v>41119</v>
      </c>
      <c r="Z3599" s="44">
        <f t="shared" si="319"/>
        <v>2012</v>
      </c>
      <c r="AA3599" s="44">
        <f t="shared" si="320"/>
        <v>7</v>
      </c>
      <c r="AB3599" s="44">
        <v>0</v>
      </c>
      <c r="AC3599" s="92" t="s">
        <v>13020</v>
      </c>
      <c r="AD3599" s="92" t="s">
        <v>18485</v>
      </c>
      <c r="AE3599" s="92" t="s">
        <v>105</v>
      </c>
      <c r="AF3599" s="92" t="s">
        <v>105</v>
      </c>
      <c r="AG3599" s="92" t="s">
        <v>105</v>
      </c>
      <c r="AH3599" s="92" t="s">
        <v>105</v>
      </c>
      <c r="AI3599" s="92" t="s">
        <v>105</v>
      </c>
      <c r="AJ3599" s="92" t="s">
        <v>105</v>
      </c>
      <c r="AK3599" s="92"/>
      <c r="AL3599" s="92"/>
      <c r="AM3599" s="47">
        <v>1</v>
      </c>
      <c r="AN3599" s="47">
        <v>1</v>
      </c>
      <c r="AO3599" s="47">
        <v>1</v>
      </c>
      <c r="AP3599" s="47">
        <v>88</v>
      </c>
      <c r="AQ3599" s="47"/>
      <c r="AR3599" s="47"/>
      <c r="AS3599" s="150">
        <v>0</v>
      </c>
      <c r="AT3599" s="61">
        <v>1</v>
      </c>
      <c r="AU3599" s="61">
        <v>1</v>
      </c>
      <c r="AV3599" s="47"/>
      <c r="AW3599" s="61">
        <v>1</v>
      </c>
      <c r="AX3599" s="61"/>
      <c r="AY3599" s="44">
        <f t="shared" si="322"/>
        <v>2</v>
      </c>
      <c r="AZ3599" s="47"/>
      <c r="BA3599" s="47"/>
      <c r="BB3599" s="47"/>
      <c r="BC3599" s="48"/>
      <c r="BD3599" s="66"/>
      <c r="BE3599" s="96"/>
      <c r="BF3599" s="96"/>
      <c r="BG3599" s="51"/>
      <c r="BH3599" s="51">
        <f t="shared" si="321"/>
        <v>1</v>
      </c>
      <c r="BI3599" s="51">
        <v>2</v>
      </c>
      <c r="BJ3599" s="52"/>
      <c r="BK3599" s="52"/>
      <c r="BL3599" s="53"/>
      <c r="BM3599" s="47" t="e">
        <f>COUNTIFS(A$2:$AC3599,#REF!,M$2:$AL3599,M3599)</f>
        <v>#VALUE!</v>
      </c>
      <c r="BN3599" s="47">
        <v>0</v>
      </c>
      <c r="BO3599" s="152">
        <v>2</v>
      </c>
      <c r="BP3599" s="152">
        <v>0</v>
      </c>
      <c r="BQ3599" s="47">
        <v>2</v>
      </c>
      <c r="BR3599" s="61">
        <v>1</v>
      </c>
      <c r="BS3599" s="61">
        <v>1</v>
      </c>
      <c r="BT3599" s="44">
        <f t="shared" si="323"/>
        <v>119</v>
      </c>
      <c r="BW3599" s="40" t="s">
        <v>67</v>
      </c>
      <c r="BY3599" s="55"/>
      <c r="BZ3599" s="1" t="s">
        <v>22426</v>
      </c>
    </row>
    <row r="3600" spans="1:78" ht="15" customHeight="1">
      <c r="A3600" s="25" t="s">
        <v>14226</v>
      </c>
      <c r="B3600" s="42" t="s">
        <v>18486</v>
      </c>
      <c r="D3600" s="263">
        <v>0</v>
      </c>
      <c r="E3600" s="92" t="s">
        <v>11339</v>
      </c>
      <c r="F3600" s="92" t="s">
        <v>14227</v>
      </c>
      <c r="G3600" s="275"/>
      <c r="H3600" s="275"/>
      <c r="I3600" s="92" t="s">
        <v>12262</v>
      </c>
      <c r="J3600" s="43" t="s">
        <v>14420</v>
      </c>
      <c r="M3600" s="44" t="s">
        <v>80</v>
      </c>
      <c r="N3600" s="45" t="s">
        <v>14421</v>
      </c>
      <c r="O3600" s="42" t="s">
        <v>81</v>
      </c>
      <c r="P3600" s="42" t="s">
        <v>14480</v>
      </c>
      <c r="Q3600" s="85" t="s">
        <v>105</v>
      </c>
      <c r="R3600" s="85" t="s">
        <v>105</v>
      </c>
      <c r="S3600" s="42" t="s">
        <v>18487</v>
      </c>
      <c r="T3600" s="42" t="s">
        <v>18488</v>
      </c>
      <c r="U3600" s="92" t="s">
        <v>73</v>
      </c>
      <c r="V3600" s="92" t="s">
        <v>73</v>
      </c>
      <c r="W3600" s="92" t="s">
        <v>73</v>
      </c>
      <c r="X3600" s="149">
        <v>41121</v>
      </c>
      <c r="Y3600" s="149">
        <v>41123</v>
      </c>
      <c r="Z3600" s="44">
        <f t="shared" si="319"/>
        <v>2012</v>
      </c>
      <c r="AA3600" s="44">
        <f t="shared" si="320"/>
        <v>7</v>
      </c>
      <c r="AB3600" s="44">
        <v>0</v>
      </c>
      <c r="AC3600" s="92" t="s">
        <v>18489</v>
      </c>
      <c r="AD3600" s="92" t="s">
        <v>18490</v>
      </c>
      <c r="AE3600" s="92" t="s">
        <v>105</v>
      </c>
      <c r="AF3600" s="92" t="s">
        <v>105</v>
      </c>
      <c r="AG3600" s="92" t="s">
        <v>105</v>
      </c>
      <c r="AH3600" s="92" t="s">
        <v>105</v>
      </c>
      <c r="AI3600" s="92" t="s">
        <v>105</v>
      </c>
      <c r="AJ3600" s="92" t="s">
        <v>105</v>
      </c>
      <c r="AK3600" s="92"/>
      <c r="AL3600" s="92"/>
      <c r="AM3600" s="47">
        <v>1</v>
      </c>
      <c r="AN3600" s="47">
        <v>1</v>
      </c>
      <c r="AO3600" s="47">
        <v>1</v>
      </c>
      <c r="AP3600" s="47">
        <v>88</v>
      </c>
      <c r="AQ3600" s="47"/>
      <c r="AR3600" s="47"/>
      <c r="AS3600" s="150">
        <v>0</v>
      </c>
      <c r="AT3600" s="61">
        <v>1</v>
      </c>
      <c r="AU3600" s="61">
        <v>1</v>
      </c>
      <c r="AV3600" s="47"/>
      <c r="AW3600" s="61">
        <v>1</v>
      </c>
      <c r="AX3600" s="61"/>
      <c r="AY3600" s="44">
        <f t="shared" si="322"/>
        <v>3</v>
      </c>
      <c r="AZ3600" s="47"/>
      <c r="BA3600" s="47"/>
      <c r="BB3600" s="47"/>
      <c r="BC3600" s="48"/>
      <c r="BD3600" s="66"/>
      <c r="BE3600" s="96"/>
      <c r="BF3600" s="96"/>
      <c r="BG3600" s="51"/>
      <c r="BH3600" s="51">
        <f t="shared" si="321"/>
        <v>1</v>
      </c>
      <c r="BI3600" s="51">
        <v>1</v>
      </c>
      <c r="BJ3600" s="52"/>
      <c r="BK3600" s="52"/>
      <c r="BL3600" s="53"/>
      <c r="BM3600" s="47" t="e">
        <f>COUNTIFS(A$2:$AC3600,#REF!,M$2:$AL3600,M3600)</f>
        <v>#VALUE!</v>
      </c>
      <c r="BN3600" s="47">
        <v>0</v>
      </c>
      <c r="BO3600" s="152">
        <v>3</v>
      </c>
      <c r="BP3600" s="152">
        <v>0</v>
      </c>
      <c r="BQ3600" s="47">
        <v>3</v>
      </c>
      <c r="BR3600" s="61">
        <v>1</v>
      </c>
      <c r="BS3600" s="61">
        <v>1</v>
      </c>
      <c r="BT3600" s="44">
        <f t="shared" si="323"/>
        <v>122</v>
      </c>
      <c r="BW3600" s="40" t="s">
        <v>67</v>
      </c>
      <c r="BY3600" s="55"/>
      <c r="BZ3600" s="1" t="s">
        <v>22426</v>
      </c>
    </row>
    <row r="3601" spans="1:78" ht="15" customHeight="1">
      <c r="A3601" s="25" t="s">
        <v>14226</v>
      </c>
      <c r="B3601" s="42" t="s">
        <v>18491</v>
      </c>
      <c r="D3601" s="263">
        <v>0</v>
      </c>
      <c r="E3601" s="92" t="s">
        <v>11339</v>
      </c>
      <c r="F3601" s="92" t="s">
        <v>14227</v>
      </c>
      <c r="G3601" s="275"/>
      <c r="H3601" s="275"/>
      <c r="I3601" s="92" t="s">
        <v>12262</v>
      </c>
      <c r="J3601" s="43" t="s">
        <v>14420</v>
      </c>
      <c r="M3601" s="44" t="s">
        <v>80</v>
      </c>
      <c r="N3601" s="45" t="s">
        <v>14421</v>
      </c>
      <c r="O3601" s="42" t="s">
        <v>81</v>
      </c>
      <c r="P3601" s="42" t="s">
        <v>14480</v>
      </c>
      <c r="Q3601" s="85" t="s">
        <v>105</v>
      </c>
      <c r="R3601" s="85" t="s">
        <v>105</v>
      </c>
      <c r="S3601" s="42" t="s">
        <v>18492</v>
      </c>
      <c r="T3601" s="42" t="s">
        <v>18493</v>
      </c>
      <c r="U3601" s="92" t="s">
        <v>73</v>
      </c>
      <c r="V3601" s="92" t="s">
        <v>73</v>
      </c>
      <c r="W3601" s="92" t="s">
        <v>73</v>
      </c>
      <c r="X3601" s="149">
        <v>41121</v>
      </c>
      <c r="Y3601" s="149">
        <v>41123</v>
      </c>
      <c r="Z3601" s="44">
        <f t="shared" si="319"/>
        <v>2012</v>
      </c>
      <c r="AA3601" s="44">
        <f t="shared" si="320"/>
        <v>7</v>
      </c>
      <c r="AB3601" s="44">
        <v>0</v>
      </c>
      <c r="AC3601" s="92" t="s">
        <v>18494</v>
      </c>
      <c r="AD3601" s="92" t="s">
        <v>18495</v>
      </c>
      <c r="AE3601" s="92" t="s">
        <v>105</v>
      </c>
      <c r="AF3601" s="92" t="s">
        <v>105</v>
      </c>
      <c r="AG3601" s="92" t="s">
        <v>105</v>
      </c>
      <c r="AH3601" s="92" t="s">
        <v>105</v>
      </c>
      <c r="AI3601" s="92" t="s">
        <v>105</v>
      </c>
      <c r="AJ3601" s="92" t="s">
        <v>105</v>
      </c>
      <c r="AK3601" s="92"/>
      <c r="AL3601" s="92"/>
      <c r="AM3601" s="47">
        <v>1</v>
      </c>
      <c r="AN3601" s="47">
        <v>1</v>
      </c>
      <c r="AO3601" s="47">
        <v>1</v>
      </c>
      <c r="AP3601" s="47">
        <v>88</v>
      </c>
      <c r="AQ3601" s="47"/>
      <c r="AR3601" s="47"/>
      <c r="AS3601" s="150">
        <v>0</v>
      </c>
      <c r="AT3601" s="61">
        <v>1</v>
      </c>
      <c r="AU3601" s="61">
        <v>1</v>
      </c>
      <c r="AV3601" s="47"/>
      <c r="AW3601" s="61">
        <v>1</v>
      </c>
      <c r="AX3601" s="61"/>
      <c r="AY3601" s="44">
        <f t="shared" si="322"/>
        <v>3</v>
      </c>
      <c r="AZ3601" s="47"/>
      <c r="BA3601" s="47"/>
      <c r="BB3601" s="47"/>
      <c r="BC3601" s="48"/>
      <c r="BD3601" s="66"/>
      <c r="BE3601" s="96"/>
      <c r="BF3601" s="96"/>
      <c r="BG3601" s="51"/>
      <c r="BH3601" s="51">
        <f t="shared" si="321"/>
        <v>1</v>
      </c>
      <c r="BI3601" s="51">
        <v>1</v>
      </c>
      <c r="BJ3601" s="52"/>
      <c r="BK3601" s="52"/>
      <c r="BL3601" s="53"/>
      <c r="BM3601" s="47" t="e">
        <f>COUNTIFS(A$2:$AC3601,#REF!,M$2:$AL3601,M3601)</f>
        <v>#VALUE!</v>
      </c>
      <c r="BN3601" s="47">
        <v>0</v>
      </c>
      <c r="BO3601" s="152">
        <v>3</v>
      </c>
      <c r="BP3601" s="152">
        <v>0</v>
      </c>
      <c r="BQ3601" s="47">
        <v>3</v>
      </c>
      <c r="BR3601" s="61">
        <v>1</v>
      </c>
      <c r="BS3601" s="61">
        <v>1</v>
      </c>
      <c r="BT3601" s="44">
        <f t="shared" si="323"/>
        <v>122</v>
      </c>
      <c r="BW3601" s="40" t="s">
        <v>67</v>
      </c>
      <c r="BY3601" s="55"/>
      <c r="BZ3601" s="1" t="s">
        <v>22426</v>
      </c>
    </row>
    <row r="3602" spans="1:78" ht="15" customHeight="1">
      <c r="A3602" s="25" t="s">
        <v>14226</v>
      </c>
      <c r="B3602" s="42" t="s">
        <v>18496</v>
      </c>
      <c r="D3602" s="263">
        <v>0</v>
      </c>
      <c r="E3602" s="92" t="s">
        <v>11339</v>
      </c>
      <c r="F3602" s="92" t="s">
        <v>14227</v>
      </c>
      <c r="G3602" s="275"/>
      <c r="H3602" s="275"/>
      <c r="I3602" s="92" t="s">
        <v>12262</v>
      </c>
      <c r="J3602" s="43" t="s">
        <v>14420</v>
      </c>
      <c r="M3602" s="44" t="s">
        <v>80</v>
      </c>
      <c r="N3602" s="45" t="s">
        <v>14421</v>
      </c>
      <c r="O3602" s="42" t="s">
        <v>81</v>
      </c>
      <c r="P3602" s="42" t="s">
        <v>14480</v>
      </c>
      <c r="Q3602" s="85" t="s">
        <v>105</v>
      </c>
      <c r="R3602" s="85" t="s">
        <v>105</v>
      </c>
      <c r="S3602" s="42" t="s">
        <v>18497</v>
      </c>
      <c r="T3602" s="42" t="s">
        <v>18498</v>
      </c>
      <c r="U3602" s="92" t="s">
        <v>73</v>
      </c>
      <c r="V3602" s="92" t="s">
        <v>73</v>
      </c>
      <c r="W3602" s="92" t="s">
        <v>73</v>
      </c>
      <c r="X3602" s="149">
        <v>41146</v>
      </c>
      <c r="Y3602" s="149">
        <v>41148</v>
      </c>
      <c r="Z3602" s="44">
        <f t="shared" si="319"/>
        <v>2012</v>
      </c>
      <c r="AA3602" s="44">
        <f t="shared" si="320"/>
        <v>8</v>
      </c>
      <c r="AB3602" s="44">
        <v>0</v>
      </c>
      <c r="AC3602" s="92" t="s">
        <v>14850</v>
      </c>
      <c r="AD3602" s="92" t="s">
        <v>14851</v>
      </c>
      <c r="AE3602" s="92" t="s">
        <v>105</v>
      </c>
      <c r="AF3602" s="92" t="s">
        <v>105</v>
      </c>
      <c r="AG3602" s="92" t="s">
        <v>105</v>
      </c>
      <c r="AH3602" s="92" t="s">
        <v>105</v>
      </c>
      <c r="AI3602" s="92" t="s">
        <v>105</v>
      </c>
      <c r="AJ3602" s="92" t="s">
        <v>105</v>
      </c>
      <c r="AK3602" s="92"/>
      <c r="AL3602" s="92"/>
      <c r="AM3602" s="47">
        <v>1</v>
      </c>
      <c r="AN3602" s="47">
        <v>1</v>
      </c>
      <c r="AO3602" s="47">
        <v>1</v>
      </c>
      <c r="AP3602" s="47">
        <v>88</v>
      </c>
      <c r="AQ3602" s="47"/>
      <c r="AR3602" s="47"/>
      <c r="AS3602" s="150">
        <v>0</v>
      </c>
      <c r="AT3602" s="61">
        <v>1</v>
      </c>
      <c r="AU3602" s="61">
        <v>1</v>
      </c>
      <c r="AV3602" s="47"/>
      <c r="AW3602" s="61">
        <v>1</v>
      </c>
      <c r="AX3602" s="61"/>
      <c r="AY3602" s="44">
        <f t="shared" si="322"/>
        <v>3</v>
      </c>
      <c r="AZ3602" s="47"/>
      <c r="BA3602" s="47"/>
      <c r="BB3602" s="47"/>
      <c r="BC3602" s="48"/>
      <c r="BD3602" s="66"/>
      <c r="BE3602" s="96"/>
      <c r="BF3602" s="96"/>
      <c r="BG3602" s="51"/>
      <c r="BH3602" s="51">
        <f t="shared" si="321"/>
        <v>1</v>
      </c>
      <c r="BI3602" s="51">
        <v>3</v>
      </c>
      <c r="BJ3602" s="52"/>
      <c r="BK3602" s="52"/>
      <c r="BL3602" s="53"/>
      <c r="BM3602" s="47" t="e">
        <f>COUNTIFS(A$2:$AC3602,#REF!,M$2:$AL3602,M3602)</f>
        <v>#VALUE!</v>
      </c>
      <c r="BN3602" s="47">
        <v>0</v>
      </c>
      <c r="BO3602" s="152">
        <v>3</v>
      </c>
      <c r="BP3602" s="152">
        <v>0</v>
      </c>
      <c r="BQ3602" s="47">
        <v>3</v>
      </c>
      <c r="BR3602" s="61">
        <v>1</v>
      </c>
      <c r="BS3602" s="61">
        <v>1</v>
      </c>
      <c r="BT3602" s="44">
        <f t="shared" si="323"/>
        <v>147</v>
      </c>
      <c r="BW3602" s="40" t="s">
        <v>67</v>
      </c>
      <c r="BY3602" s="55"/>
      <c r="BZ3602" s="1" t="s">
        <v>22426</v>
      </c>
    </row>
    <row r="3603" spans="1:78" ht="15" customHeight="1">
      <c r="A3603" s="25" t="s">
        <v>14226</v>
      </c>
      <c r="B3603" s="42" t="s">
        <v>18499</v>
      </c>
      <c r="D3603" s="263">
        <v>0</v>
      </c>
      <c r="E3603" s="92" t="s">
        <v>11339</v>
      </c>
      <c r="F3603" s="92" t="s">
        <v>14227</v>
      </c>
      <c r="G3603" s="275"/>
      <c r="H3603" s="275"/>
      <c r="I3603" s="92" t="s">
        <v>12262</v>
      </c>
      <c r="J3603" s="43" t="s">
        <v>14420</v>
      </c>
      <c r="M3603" s="44" t="s">
        <v>80</v>
      </c>
      <c r="N3603" s="45" t="s">
        <v>14421</v>
      </c>
      <c r="O3603" s="42" t="s">
        <v>81</v>
      </c>
      <c r="P3603" s="42" t="s">
        <v>14480</v>
      </c>
      <c r="Q3603" s="85" t="s">
        <v>105</v>
      </c>
      <c r="R3603" s="85" t="s">
        <v>105</v>
      </c>
      <c r="S3603" s="42" t="s">
        <v>18500</v>
      </c>
      <c r="T3603" s="42" t="s">
        <v>18501</v>
      </c>
      <c r="U3603" s="92" t="s">
        <v>73</v>
      </c>
      <c r="V3603" s="92" t="s">
        <v>73</v>
      </c>
      <c r="W3603" s="92" t="s">
        <v>73</v>
      </c>
      <c r="X3603" s="149">
        <v>41149</v>
      </c>
      <c r="Y3603" s="149">
        <v>41152</v>
      </c>
      <c r="Z3603" s="44">
        <f t="shared" si="319"/>
        <v>2012</v>
      </c>
      <c r="AA3603" s="44">
        <f t="shared" si="320"/>
        <v>8</v>
      </c>
      <c r="AB3603" s="44">
        <v>0</v>
      </c>
      <c r="AC3603" s="92" t="s">
        <v>18502</v>
      </c>
      <c r="AD3603" s="92" t="s">
        <v>18503</v>
      </c>
      <c r="AE3603" s="92" t="s">
        <v>105</v>
      </c>
      <c r="AF3603" s="92" t="s">
        <v>105</v>
      </c>
      <c r="AG3603" s="92" t="s">
        <v>105</v>
      </c>
      <c r="AH3603" s="92" t="s">
        <v>105</v>
      </c>
      <c r="AI3603" s="92" t="s">
        <v>105</v>
      </c>
      <c r="AJ3603" s="92" t="s">
        <v>105</v>
      </c>
      <c r="AK3603" s="92"/>
      <c r="AL3603" s="92"/>
      <c r="AM3603" s="47">
        <v>1</v>
      </c>
      <c r="AN3603" s="47">
        <v>1</v>
      </c>
      <c r="AO3603" s="47">
        <v>1</v>
      </c>
      <c r="AP3603" s="47">
        <v>88</v>
      </c>
      <c r="AQ3603" s="47"/>
      <c r="AR3603" s="47"/>
      <c r="AS3603" s="150">
        <v>0</v>
      </c>
      <c r="AT3603" s="61">
        <v>1</v>
      </c>
      <c r="AU3603" s="49">
        <v>1</v>
      </c>
      <c r="AV3603" s="47"/>
      <c r="AW3603" s="61">
        <v>1</v>
      </c>
      <c r="AX3603" s="61"/>
      <c r="AY3603" s="44">
        <f t="shared" si="322"/>
        <v>4</v>
      </c>
      <c r="AZ3603" s="47"/>
      <c r="BA3603" s="47"/>
      <c r="BB3603" s="47"/>
      <c r="BC3603" s="48"/>
      <c r="BD3603" s="66"/>
      <c r="BE3603" s="96"/>
      <c r="BF3603" s="96"/>
      <c r="BG3603" s="51"/>
      <c r="BH3603" s="51">
        <f t="shared" si="321"/>
        <v>1</v>
      </c>
      <c r="BI3603" s="51">
        <v>3</v>
      </c>
      <c r="BJ3603" s="52"/>
      <c r="BK3603" s="52"/>
      <c r="BL3603" s="53"/>
      <c r="BM3603" s="47" t="e">
        <f>COUNTIFS(A$2:$AC3603,#REF!,M$2:$AL3603,M3603)</f>
        <v>#VALUE!</v>
      </c>
      <c r="BN3603" s="47">
        <v>0</v>
      </c>
      <c r="BO3603" s="152">
        <v>4</v>
      </c>
      <c r="BP3603" s="152">
        <v>0</v>
      </c>
      <c r="BQ3603" s="47">
        <v>4</v>
      </c>
      <c r="BR3603" s="49">
        <v>1</v>
      </c>
      <c r="BS3603" s="61">
        <v>1</v>
      </c>
      <c r="BT3603" s="44">
        <f t="shared" si="323"/>
        <v>150</v>
      </c>
      <c r="BW3603" s="40" t="s">
        <v>67</v>
      </c>
      <c r="BY3603" s="55"/>
      <c r="BZ3603" s="1" t="s">
        <v>22426</v>
      </c>
    </row>
    <row r="3604" spans="1:78" ht="15" customHeight="1">
      <c r="A3604" s="25" t="s">
        <v>14226</v>
      </c>
      <c r="B3604" s="42" t="s">
        <v>18504</v>
      </c>
      <c r="D3604" s="263">
        <v>0</v>
      </c>
      <c r="E3604" s="92" t="s">
        <v>11339</v>
      </c>
      <c r="F3604" s="92" t="s">
        <v>14227</v>
      </c>
      <c r="G3604" s="275"/>
      <c r="H3604" s="275"/>
      <c r="I3604" s="92" t="s">
        <v>12262</v>
      </c>
      <c r="J3604" s="43" t="s">
        <v>14420</v>
      </c>
      <c r="M3604" s="44" t="s">
        <v>80</v>
      </c>
      <c r="N3604" s="45" t="s">
        <v>14421</v>
      </c>
      <c r="O3604" s="42" t="s">
        <v>81</v>
      </c>
      <c r="P3604" s="42" t="s">
        <v>14480</v>
      </c>
      <c r="Q3604" s="85" t="s">
        <v>105</v>
      </c>
      <c r="R3604" s="85" t="s">
        <v>105</v>
      </c>
      <c r="S3604" s="42" t="s">
        <v>18505</v>
      </c>
      <c r="T3604" s="42" t="s">
        <v>18506</v>
      </c>
      <c r="U3604" s="92" t="s">
        <v>73</v>
      </c>
      <c r="V3604" s="92" t="s">
        <v>73</v>
      </c>
      <c r="W3604" s="92" t="s">
        <v>73</v>
      </c>
      <c r="X3604" s="149">
        <v>41166</v>
      </c>
      <c r="Y3604" s="149">
        <v>41168</v>
      </c>
      <c r="Z3604" s="44">
        <f t="shared" si="319"/>
        <v>2012</v>
      </c>
      <c r="AA3604" s="44">
        <f t="shared" si="320"/>
        <v>9</v>
      </c>
      <c r="AB3604" s="44">
        <v>0</v>
      </c>
      <c r="AC3604" s="92" t="s">
        <v>18507</v>
      </c>
      <c r="AD3604" s="92" t="s">
        <v>17091</v>
      </c>
      <c r="AE3604" s="92" t="s">
        <v>105</v>
      </c>
      <c r="AF3604" s="92" t="s">
        <v>105</v>
      </c>
      <c r="AG3604" s="92" t="s">
        <v>105</v>
      </c>
      <c r="AH3604" s="92" t="s">
        <v>105</v>
      </c>
      <c r="AI3604" s="92" t="s">
        <v>105</v>
      </c>
      <c r="AJ3604" s="92" t="s">
        <v>105</v>
      </c>
      <c r="AK3604" s="92"/>
      <c r="AL3604" s="92"/>
      <c r="AM3604" s="47">
        <v>1</v>
      </c>
      <c r="AN3604" s="47">
        <v>1</v>
      </c>
      <c r="AO3604" s="47">
        <v>1</v>
      </c>
      <c r="AP3604" s="47">
        <v>88</v>
      </c>
      <c r="AQ3604" s="47"/>
      <c r="AR3604" s="47"/>
      <c r="AS3604" s="150">
        <v>0</v>
      </c>
      <c r="AT3604" s="61">
        <v>1</v>
      </c>
      <c r="AU3604" s="61">
        <v>1</v>
      </c>
      <c r="AV3604" s="47"/>
      <c r="AW3604" s="61">
        <v>1</v>
      </c>
      <c r="AX3604" s="61"/>
      <c r="AY3604" s="44">
        <f t="shared" si="322"/>
        <v>3</v>
      </c>
      <c r="AZ3604" s="47"/>
      <c r="BA3604" s="47"/>
      <c r="BB3604" s="47"/>
      <c r="BC3604" s="48"/>
      <c r="BD3604" s="66"/>
      <c r="BE3604" s="96"/>
      <c r="BF3604" s="96"/>
      <c r="BG3604" s="51"/>
      <c r="BH3604" s="51">
        <f t="shared" si="321"/>
        <v>1</v>
      </c>
      <c r="BI3604" s="51">
        <v>4</v>
      </c>
      <c r="BJ3604" s="52"/>
      <c r="BK3604" s="52"/>
      <c r="BL3604" s="53"/>
      <c r="BM3604" s="47" t="e">
        <f>COUNTIFS(A$2:$AC3604,#REF!,M$2:$AL3604,M3604)</f>
        <v>#VALUE!</v>
      </c>
      <c r="BN3604" s="47">
        <v>0</v>
      </c>
      <c r="BO3604" s="152">
        <v>3</v>
      </c>
      <c r="BP3604" s="152">
        <v>0</v>
      </c>
      <c r="BQ3604" s="47">
        <v>3</v>
      </c>
      <c r="BR3604" s="61">
        <v>1</v>
      </c>
      <c r="BS3604" s="61">
        <v>1</v>
      </c>
      <c r="BT3604" s="44">
        <f t="shared" si="323"/>
        <v>167</v>
      </c>
      <c r="BW3604" s="40" t="s">
        <v>67</v>
      </c>
      <c r="BY3604" s="55"/>
      <c r="BZ3604" s="1" t="s">
        <v>22426</v>
      </c>
    </row>
    <row r="3605" spans="1:78" ht="15" customHeight="1">
      <c r="A3605" s="25" t="s">
        <v>14226</v>
      </c>
      <c r="B3605" s="42" t="s">
        <v>18508</v>
      </c>
      <c r="D3605" s="263">
        <v>0</v>
      </c>
      <c r="E3605" s="92" t="s">
        <v>11339</v>
      </c>
      <c r="F3605" s="92" t="s">
        <v>14227</v>
      </c>
      <c r="G3605" s="275"/>
      <c r="H3605" s="275"/>
      <c r="I3605" s="92" t="s">
        <v>12262</v>
      </c>
      <c r="J3605" s="43" t="s">
        <v>14420</v>
      </c>
      <c r="M3605" s="44" t="s">
        <v>80</v>
      </c>
      <c r="N3605" s="45" t="s">
        <v>14421</v>
      </c>
      <c r="O3605" s="42" t="s">
        <v>81</v>
      </c>
      <c r="P3605" s="42" t="s">
        <v>14480</v>
      </c>
      <c r="Q3605" s="85" t="s">
        <v>105</v>
      </c>
      <c r="R3605" s="85" t="s">
        <v>105</v>
      </c>
      <c r="S3605" s="42" t="s">
        <v>18509</v>
      </c>
      <c r="T3605" s="42" t="s">
        <v>18510</v>
      </c>
      <c r="U3605" s="92" t="s">
        <v>73</v>
      </c>
      <c r="V3605" s="92" t="s">
        <v>73</v>
      </c>
      <c r="W3605" s="92" t="s">
        <v>73</v>
      </c>
      <c r="X3605" s="149">
        <v>41254</v>
      </c>
      <c r="Y3605" s="149">
        <v>41256</v>
      </c>
      <c r="Z3605" s="44">
        <f t="shared" ref="Z3605:Z3641" si="324">YEAR(X3605)</f>
        <v>2012</v>
      </c>
      <c r="AA3605" s="44">
        <f t="shared" ref="AA3605:AA3641" si="325">MONTH(X3605)</f>
        <v>12</v>
      </c>
      <c r="AB3605" s="44">
        <v>0</v>
      </c>
      <c r="AC3605" s="92" t="s">
        <v>18511</v>
      </c>
      <c r="AD3605" s="92" t="s">
        <v>18490</v>
      </c>
      <c r="AE3605" s="92" t="s">
        <v>105</v>
      </c>
      <c r="AF3605" s="92" t="s">
        <v>105</v>
      </c>
      <c r="AG3605" s="92" t="s">
        <v>105</v>
      </c>
      <c r="AH3605" s="92" t="s">
        <v>105</v>
      </c>
      <c r="AI3605" s="92" t="s">
        <v>105</v>
      </c>
      <c r="AJ3605" s="92" t="s">
        <v>105</v>
      </c>
      <c r="AK3605" s="92"/>
      <c r="AL3605" s="92"/>
      <c r="AM3605" s="47">
        <v>1</v>
      </c>
      <c r="AN3605" s="47">
        <v>1</v>
      </c>
      <c r="AO3605" s="47">
        <v>1</v>
      </c>
      <c r="AP3605" s="47">
        <v>88</v>
      </c>
      <c r="AQ3605" s="47"/>
      <c r="AR3605" s="47"/>
      <c r="AS3605" s="150">
        <v>0</v>
      </c>
      <c r="AT3605" s="61">
        <v>1</v>
      </c>
      <c r="AU3605" s="61">
        <v>1</v>
      </c>
      <c r="AV3605" s="47"/>
      <c r="AW3605" s="61">
        <v>1</v>
      </c>
      <c r="AX3605" s="61"/>
      <c r="AY3605" s="44">
        <f t="shared" si="322"/>
        <v>3</v>
      </c>
      <c r="AZ3605" s="47"/>
      <c r="BA3605" s="47"/>
      <c r="BB3605" s="47"/>
      <c r="BC3605" s="48"/>
      <c r="BD3605" s="66"/>
      <c r="BE3605" s="96"/>
      <c r="BF3605" s="96"/>
      <c r="BG3605" s="51"/>
      <c r="BH3605" s="51">
        <f t="shared" si="321"/>
        <v>1</v>
      </c>
      <c r="BI3605" s="51">
        <v>4</v>
      </c>
      <c r="BJ3605" s="52"/>
      <c r="BK3605" s="52"/>
      <c r="BL3605" s="53"/>
      <c r="BM3605" s="47" t="e">
        <f>COUNTIFS(A$2:$AC3605,#REF!,M$2:$AL3605,M3605)</f>
        <v>#VALUE!</v>
      </c>
      <c r="BN3605" s="47">
        <v>0</v>
      </c>
      <c r="BO3605" s="152">
        <v>3</v>
      </c>
      <c r="BP3605" s="152">
        <v>0</v>
      </c>
      <c r="BQ3605" s="47">
        <v>3</v>
      </c>
      <c r="BR3605" s="61">
        <v>1</v>
      </c>
      <c r="BS3605" s="61">
        <v>1</v>
      </c>
      <c r="BT3605" s="44">
        <f t="shared" si="323"/>
        <v>255</v>
      </c>
      <c r="BW3605" s="40" t="s">
        <v>67</v>
      </c>
      <c r="BY3605" s="55"/>
      <c r="BZ3605" s="1" t="s">
        <v>22426</v>
      </c>
    </row>
    <row r="3606" spans="1:78" ht="15" customHeight="1">
      <c r="A3606" s="25" t="s">
        <v>14226</v>
      </c>
      <c r="B3606" s="42" t="s">
        <v>18512</v>
      </c>
      <c r="D3606" s="263">
        <v>0</v>
      </c>
      <c r="E3606" s="92" t="s">
        <v>11339</v>
      </c>
      <c r="F3606" s="92" t="s">
        <v>14227</v>
      </c>
      <c r="G3606" s="275"/>
      <c r="H3606" s="275"/>
      <c r="I3606" s="92" t="s">
        <v>12262</v>
      </c>
      <c r="J3606" s="43" t="s">
        <v>14420</v>
      </c>
      <c r="M3606" s="44" t="s">
        <v>80</v>
      </c>
      <c r="N3606" s="45" t="s">
        <v>14421</v>
      </c>
      <c r="O3606" s="42" t="s">
        <v>81</v>
      </c>
      <c r="P3606" s="42" t="s">
        <v>14480</v>
      </c>
      <c r="Q3606" s="85" t="s">
        <v>105</v>
      </c>
      <c r="R3606" s="85" t="s">
        <v>105</v>
      </c>
      <c r="S3606" s="42" t="s">
        <v>18513</v>
      </c>
      <c r="T3606" s="42" t="s">
        <v>18514</v>
      </c>
      <c r="U3606" s="92" t="s">
        <v>73</v>
      </c>
      <c r="V3606" s="92" t="s">
        <v>73</v>
      </c>
      <c r="W3606" s="92" t="s">
        <v>73</v>
      </c>
      <c r="X3606" s="149">
        <v>41261</v>
      </c>
      <c r="Y3606" s="149">
        <v>41263</v>
      </c>
      <c r="Z3606" s="44">
        <f t="shared" si="324"/>
        <v>2012</v>
      </c>
      <c r="AA3606" s="44">
        <f t="shared" si="325"/>
        <v>12</v>
      </c>
      <c r="AB3606" s="44">
        <v>0</v>
      </c>
      <c r="AC3606" s="92" t="s">
        <v>18511</v>
      </c>
      <c r="AD3606" s="92" t="s">
        <v>18490</v>
      </c>
      <c r="AE3606" s="92" t="s">
        <v>105</v>
      </c>
      <c r="AF3606" s="92" t="s">
        <v>105</v>
      </c>
      <c r="AG3606" s="92" t="s">
        <v>105</v>
      </c>
      <c r="AH3606" s="92" t="s">
        <v>105</v>
      </c>
      <c r="AI3606" s="92" t="s">
        <v>105</v>
      </c>
      <c r="AJ3606" s="92" t="s">
        <v>105</v>
      </c>
      <c r="AK3606" s="92"/>
      <c r="AL3606" s="92"/>
      <c r="AM3606" s="47">
        <v>1</v>
      </c>
      <c r="AN3606" s="47">
        <v>1</v>
      </c>
      <c r="AO3606" s="47">
        <v>1</v>
      </c>
      <c r="AP3606" s="47">
        <v>88</v>
      </c>
      <c r="AQ3606" s="47"/>
      <c r="AR3606" s="47"/>
      <c r="AS3606" s="150">
        <v>0</v>
      </c>
      <c r="AT3606" s="61">
        <v>1</v>
      </c>
      <c r="AU3606" s="61">
        <v>1</v>
      </c>
      <c r="AV3606" s="47"/>
      <c r="AW3606" s="61">
        <v>1</v>
      </c>
      <c r="AX3606" s="61"/>
      <c r="AY3606" s="44">
        <f t="shared" si="322"/>
        <v>3</v>
      </c>
      <c r="AZ3606" s="47"/>
      <c r="BA3606" s="47"/>
      <c r="BB3606" s="47"/>
      <c r="BC3606" s="48"/>
      <c r="BD3606" s="66"/>
      <c r="BE3606" s="96"/>
      <c r="BF3606" s="96"/>
      <c r="BG3606" s="51"/>
      <c r="BH3606" s="51">
        <f t="shared" si="321"/>
        <v>1</v>
      </c>
      <c r="BI3606" s="51">
        <v>2</v>
      </c>
      <c r="BJ3606" s="52"/>
      <c r="BK3606" s="52"/>
      <c r="BL3606" s="53"/>
      <c r="BM3606" s="47" t="e">
        <f>COUNTIFS(A$2:$AC3606,#REF!,M$2:$AL3606,M3606)</f>
        <v>#VALUE!</v>
      </c>
      <c r="BN3606" s="47">
        <v>0</v>
      </c>
      <c r="BO3606" s="152">
        <v>3</v>
      </c>
      <c r="BP3606" s="152">
        <v>0</v>
      </c>
      <c r="BQ3606" s="47">
        <v>3</v>
      </c>
      <c r="BR3606" s="61">
        <v>1</v>
      </c>
      <c r="BS3606" s="61">
        <v>1</v>
      </c>
      <c r="BT3606" s="44">
        <f t="shared" si="323"/>
        <v>262</v>
      </c>
      <c r="BW3606" s="40" t="s">
        <v>67</v>
      </c>
      <c r="BY3606" s="55"/>
      <c r="BZ3606" s="1" t="s">
        <v>22426</v>
      </c>
    </row>
    <row r="3607" spans="1:78" ht="15" customHeight="1">
      <c r="A3607" s="25" t="s">
        <v>14226</v>
      </c>
      <c r="B3607" s="42" t="s">
        <v>18515</v>
      </c>
      <c r="D3607" s="263">
        <v>0</v>
      </c>
      <c r="E3607" s="92" t="s">
        <v>11339</v>
      </c>
      <c r="F3607" s="92" t="s">
        <v>14227</v>
      </c>
      <c r="G3607" s="275"/>
      <c r="H3607" s="275"/>
      <c r="I3607" s="92" t="s">
        <v>12262</v>
      </c>
      <c r="J3607" s="43" t="s">
        <v>14420</v>
      </c>
      <c r="M3607" s="44" t="s">
        <v>80</v>
      </c>
      <c r="N3607" s="45" t="s">
        <v>14421</v>
      </c>
      <c r="O3607" s="42" t="s">
        <v>81</v>
      </c>
      <c r="P3607" s="42" t="s">
        <v>14480</v>
      </c>
      <c r="Q3607" s="85" t="s">
        <v>105</v>
      </c>
      <c r="R3607" s="85" t="s">
        <v>105</v>
      </c>
      <c r="S3607" s="42" t="s">
        <v>18516</v>
      </c>
      <c r="T3607" s="42" t="s">
        <v>18517</v>
      </c>
      <c r="U3607" s="92" t="s">
        <v>73</v>
      </c>
      <c r="V3607" s="92" t="s">
        <v>73</v>
      </c>
      <c r="W3607" s="92" t="s">
        <v>73</v>
      </c>
      <c r="X3607" s="149">
        <v>41272</v>
      </c>
      <c r="Y3607" s="149">
        <v>41273</v>
      </c>
      <c r="Z3607" s="44">
        <f t="shared" si="324"/>
        <v>2012</v>
      </c>
      <c r="AA3607" s="44">
        <f t="shared" si="325"/>
        <v>12</v>
      </c>
      <c r="AB3607" s="44">
        <v>0</v>
      </c>
      <c r="AC3607" s="92" t="s">
        <v>18518</v>
      </c>
      <c r="AD3607" s="92" t="s">
        <v>18518</v>
      </c>
      <c r="AE3607" s="92" t="s">
        <v>105</v>
      </c>
      <c r="AF3607" s="92" t="s">
        <v>105</v>
      </c>
      <c r="AG3607" s="92" t="s">
        <v>105</v>
      </c>
      <c r="AH3607" s="92" t="s">
        <v>105</v>
      </c>
      <c r="AI3607" s="92" t="s">
        <v>105</v>
      </c>
      <c r="AJ3607" s="92" t="s">
        <v>105</v>
      </c>
      <c r="AK3607" s="92"/>
      <c r="AL3607" s="92"/>
      <c r="AM3607" s="47">
        <v>1</v>
      </c>
      <c r="AN3607" s="47">
        <v>1</v>
      </c>
      <c r="AO3607" s="47">
        <v>1</v>
      </c>
      <c r="AP3607" s="47">
        <v>88</v>
      </c>
      <c r="AQ3607" s="47"/>
      <c r="AR3607" s="47"/>
      <c r="AS3607" s="150">
        <v>0</v>
      </c>
      <c r="AT3607" s="61">
        <v>1</v>
      </c>
      <c r="AU3607" s="61">
        <v>1</v>
      </c>
      <c r="AV3607" s="47"/>
      <c r="AW3607" s="61">
        <v>1</v>
      </c>
      <c r="AX3607" s="61"/>
      <c r="AY3607" s="44">
        <f t="shared" si="322"/>
        <v>2</v>
      </c>
      <c r="AZ3607" s="47"/>
      <c r="BA3607" s="47"/>
      <c r="BB3607" s="47"/>
      <c r="BC3607" s="48"/>
      <c r="BD3607" s="66"/>
      <c r="BE3607" s="96"/>
      <c r="BF3607" s="96"/>
      <c r="BG3607" s="51"/>
      <c r="BH3607" s="51">
        <f t="shared" si="321"/>
        <v>1</v>
      </c>
      <c r="BI3607" s="51">
        <v>2</v>
      </c>
      <c r="BJ3607" s="52"/>
      <c r="BK3607" s="52"/>
      <c r="BL3607" s="53"/>
      <c r="BM3607" s="47" t="e">
        <f>COUNTIFS(A$2:$AC3607,#REF!,M$2:$AL3607,M3607)</f>
        <v>#VALUE!</v>
      </c>
      <c r="BN3607" s="47">
        <v>0</v>
      </c>
      <c r="BO3607" s="152">
        <v>2</v>
      </c>
      <c r="BP3607" s="152">
        <v>0</v>
      </c>
      <c r="BQ3607" s="47">
        <v>2</v>
      </c>
      <c r="BR3607" s="61">
        <v>1</v>
      </c>
      <c r="BS3607" s="61">
        <v>1</v>
      </c>
      <c r="BT3607" s="44">
        <f t="shared" si="323"/>
        <v>273</v>
      </c>
      <c r="BW3607" s="40" t="s">
        <v>67</v>
      </c>
      <c r="BY3607" s="55"/>
      <c r="BZ3607" s="1" t="s">
        <v>22426</v>
      </c>
    </row>
    <row r="3608" spans="1:78" ht="15" customHeight="1">
      <c r="A3608" s="25" t="s">
        <v>14226</v>
      </c>
      <c r="B3608" s="42" t="s">
        <v>18519</v>
      </c>
      <c r="D3608" s="263">
        <v>0</v>
      </c>
      <c r="E3608" s="92" t="s">
        <v>11339</v>
      </c>
      <c r="F3608" s="92" t="s">
        <v>14227</v>
      </c>
      <c r="G3608" s="275"/>
      <c r="H3608" s="275"/>
      <c r="I3608" s="92" t="s">
        <v>12262</v>
      </c>
      <c r="J3608" s="43" t="s">
        <v>14420</v>
      </c>
      <c r="M3608" s="44" t="s">
        <v>80</v>
      </c>
      <c r="N3608" s="45" t="s">
        <v>14421</v>
      </c>
      <c r="O3608" s="42" t="s">
        <v>81</v>
      </c>
      <c r="P3608" s="42" t="s">
        <v>14480</v>
      </c>
      <c r="Q3608" s="85" t="s">
        <v>105</v>
      </c>
      <c r="R3608" s="85" t="s">
        <v>105</v>
      </c>
      <c r="S3608" s="42" t="s">
        <v>18520</v>
      </c>
      <c r="T3608" s="42" t="s">
        <v>18521</v>
      </c>
      <c r="U3608" s="92" t="s">
        <v>73</v>
      </c>
      <c r="V3608" s="92" t="s">
        <v>73</v>
      </c>
      <c r="W3608" s="92" t="s">
        <v>73</v>
      </c>
      <c r="X3608" s="149">
        <v>41271</v>
      </c>
      <c r="Y3608" s="149">
        <v>41277</v>
      </c>
      <c r="Z3608" s="44">
        <f t="shared" si="324"/>
        <v>2012</v>
      </c>
      <c r="AA3608" s="44">
        <f t="shared" si="325"/>
        <v>12</v>
      </c>
      <c r="AB3608" s="44">
        <v>0</v>
      </c>
      <c r="AC3608" s="92" t="s">
        <v>18522</v>
      </c>
      <c r="AD3608" s="92" t="s">
        <v>18523</v>
      </c>
      <c r="AE3608" s="92" t="s">
        <v>105</v>
      </c>
      <c r="AF3608" s="92" t="s">
        <v>105</v>
      </c>
      <c r="AG3608" s="92" t="s">
        <v>105</v>
      </c>
      <c r="AH3608" s="92" t="s">
        <v>105</v>
      </c>
      <c r="AI3608" s="92" t="s">
        <v>105</v>
      </c>
      <c r="AJ3608" s="92" t="s">
        <v>105</v>
      </c>
      <c r="AK3608" s="92"/>
      <c r="AL3608" s="92"/>
      <c r="AM3608" s="47">
        <v>1</v>
      </c>
      <c r="AN3608" s="47">
        <v>1</v>
      </c>
      <c r="AO3608" s="47">
        <v>1</v>
      </c>
      <c r="AP3608" s="47">
        <v>88</v>
      </c>
      <c r="AQ3608" s="47"/>
      <c r="AR3608" s="47"/>
      <c r="AS3608" s="150">
        <v>0</v>
      </c>
      <c r="AT3608" s="61">
        <v>1</v>
      </c>
      <c r="AU3608" s="61">
        <v>1</v>
      </c>
      <c r="AV3608" s="47"/>
      <c r="AW3608" s="61">
        <v>1</v>
      </c>
      <c r="AX3608" s="61"/>
      <c r="AY3608" s="44">
        <f t="shared" si="322"/>
        <v>7</v>
      </c>
      <c r="AZ3608" s="47"/>
      <c r="BA3608" s="47"/>
      <c r="BB3608" s="47"/>
      <c r="BC3608" s="48"/>
      <c r="BD3608" s="66"/>
      <c r="BE3608" s="96"/>
      <c r="BF3608" s="96"/>
      <c r="BG3608" s="51"/>
      <c r="BH3608" s="51">
        <f t="shared" si="321"/>
        <v>1</v>
      </c>
      <c r="BI3608" s="51">
        <v>2</v>
      </c>
      <c r="BJ3608" s="52"/>
      <c r="BK3608" s="52"/>
      <c r="BL3608" s="53"/>
      <c r="BM3608" s="47" t="e">
        <f>COUNTIFS(A$2:$AC3608,#REF!,M$2:$AL3608,M3608)</f>
        <v>#VALUE!</v>
      </c>
      <c r="BN3608" s="47">
        <v>0</v>
      </c>
      <c r="BO3608" s="152">
        <v>7</v>
      </c>
      <c r="BP3608" s="152">
        <v>0</v>
      </c>
      <c r="BQ3608" s="47">
        <v>7</v>
      </c>
      <c r="BR3608" s="61">
        <v>1</v>
      </c>
      <c r="BS3608" s="61">
        <v>1</v>
      </c>
      <c r="BT3608" s="44">
        <f t="shared" si="323"/>
        <v>272</v>
      </c>
      <c r="BW3608" s="40" t="s">
        <v>67</v>
      </c>
      <c r="BY3608" s="55"/>
      <c r="BZ3608" s="1" t="s">
        <v>22426</v>
      </c>
    </row>
    <row r="3609" spans="1:78" ht="15" customHeight="1">
      <c r="A3609" s="25" t="s">
        <v>14226</v>
      </c>
      <c r="B3609" s="42" t="s">
        <v>18524</v>
      </c>
      <c r="D3609" s="263">
        <v>0</v>
      </c>
      <c r="E3609" s="92" t="s">
        <v>11339</v>
      </c>
      <c r="F3609" s="92" t="s">
        <v>14227</v>
      </c>
      <c r="G3609" s="275"/>
      <c r="H3609" s="275"/>
      <c r="I3609" s="92" t="s">
        <v>12262</v>
      </c>
      <c r="J3609" s="43" t="s">
        <v>14420</v>
      </c>
      <c r="M3609" s="44" t="s">
        <v>80</v>
      </c>
      <c r="N3609" s="45" t="s">
        <v>14421</v>
      </c>
      <c r="O3609" s="42" t="s">
        <v>81</v>
      </c>
      <c r="P3609" s="42" t="s">
        <v>14480</v>
      </c>
      <c r="Q3609" s="85" t="s">
        <v>105</v>
      </c>
      <c r="R3609" s="85" t="s">
        <v>105</v>
      </c>
      <c r="S3609" s="42" t="s">
        <v>1296</v>
      </c>
      <c r="T3609" s="42" t="s">
        <v>18525</v>
      </c>
      <c r="U3609" s="92" t="s">
        <v>73</v>
      </c>
      <c r="V3609" s="92" t="s">
        <v>73</v>
      </c>
      <c r="W3609" s="92" t="s">
        <v>73</v>
      </c>
      <c r="X3609" s="149">
        <v>41274</v>
      </c>
      <c r="Y3609" s="149">
        <v>41275</v>
      </c>
      <c r="Z3609" s="44">
        <f t="shared" si="324"/>
        <v>2012</v>
      </c>
      <c r="AA3609" s="44">
        <f t="shared" si="325"/>
        <v>12</v>
      </c>
      <c r="AB3609" s="44">
        <v>0</v>
      </c>
      <c r="AC3609" s="92" t="s">
        <v>18526</v>
      </c>
      <c r="AD3609" s="92" t="s">
        <v>18527</v>
      </c>
      <c r="AE3609" s="92" t="s">
        <v>105</v>
      </c>
      <c r="AF3609" s="92" t="s">
        <v>105</v>
      </c>
      <c r="AG3609" s="92" t="s">
        <v>105</v>
      </c>
      <c r="AH3609" s="92" t="s">
        <v>105</v>
      </c>
      <c r="AI3609" s="92" t="s">
        <v>105</v>
      </c>
      <c r="AJ3609" s="92" t="s">
        <v>105</v>
      </c>
      <c r="AK3609" s="92"/>
      <c r="AL3609" s="92"/>
      <c r="AM3609" s="47">
        <v>1</v>
      </c>
      <c r="AN3609" s="47">
        <v>1</v>
      </c>
      <c r="AO3609" s="47">
        <v>1</v>
      </c>
      <c r="AP3609" s="47">
        <v>88</v>
      </c>
      <c r="AQ3609" s="47"/>
      <c r="AR3609" s="47"/>
      <c r="AS3609" s="150">
        <v>0</v>
      </c>
      <c r="AT3609" s="61">
        <v>1</v>
      </c>
      <c r="AU3609" s="61">
        <v>1</v>
      </c>
      <c r="AV3609" s="47"/>
      <c r="AW3609" s="61">
        <v>1</v>
      </c>
      <c r="AX3609" s="61"/>
      <c r="AY3609" s="44">
        <f t="shared" si="322"/>
        <v>2</v>
      </c>
      <c r="AZ3609" s="47"/>
      <c r="BA3609" s="47"/>
      <c r="BB3609" s="47"/>
      <c r="BC3609" s="48"/>
      <c r="BD3609" s="66"/>
      <c r="BE3609" s="96"/>
      <c r="BF3609" s="96"/>
      <c r="BG3609" s="51"/>
      <c r="BH3609" s="51">
        <f t="shared" si="321"/>
        <v>1</v>
      </c>
      <c r="BI3609" s="51">
        <v>2</v>
      </c>
      <c r="BJ3609" s="52"/>
      <c r="BK3609" s="52"/>
      <c r="BL3609" s="53"/>
      <c r="BM3609" s="47" t="e">
        <f>COUNTIFS(A$2:$AC3609,#REF!,M$2:$AL3609,M3609)</f>
        <v>#VALUE!</v>
      </c>
      <c r="BN3609" s="47">
        <v>0</v>
      </c>
      <c r="BO3609" s="152">
        <v>2</v>
      </c>
      <c r="BP3609" s="152">
        <v>0</v>
      </c>
      <c r="BQ3609" s="47">
        <v>2</v>
      </c>
      <c r="BR3609" s="61">
        <v>1</v>
      </c>
      <c r="BS3609" s="61">
        <v>1</v>
      </c>
      <c r="BT3609" s="44">
        <f t="shared" si="323"/>
        <v>275</v>
      </c>
      <c r="BW3609" s="40" t="s">
        <v>67</v>
      </c>
      <c r="BY3609" s="55"/>
      <c r="BZ3609" s="1" t="s">
        <v>22426</v>
      </c>
    </row>
    <row r="3610" spans="1:78" ht="15" customHeight="1">
      <c r="A3610" s="25" t="s">
        <v>14226</v>
      </c>
      <c r="B3610" s="42" t="s">
        <v>18528</v>
      </c>
      <c r="D3610" s="263">
        <v>0</v>
      </c>
      <c r="E3610" s="92" t="s">
        <v>11339</v>
      </c>
      <c r="F3610" s="92" t="s">
        <v>14227</v>
      </c>
      <c r="G3610" s="275"/>
      <c r="H3610" s="275"/>
      <c r="I3610" s="92" t="s">
        <v>15263</v>
      </c>
      <c r="J3610" s="43" t="s">
        <v>15235</v>
      </c>
      <c r="M3610" s="44" t="s">
        <v>117</v>
      </c>
      <c r="N3610" s="45" t="s">
        <v>297</v>
      </c>
      <c r="O3610" s="42" t="s">
        <v>81</v>
      </c>
      <c r="P3610" s="42" t="s">
        <v>82</v>
      </c>
      <c r="Q3610" s="85" t="s">
        <v>105</v>
      </c>
      <c r="R3610" s="85" t="s">
        <v>105</v>
      </c>
      <c r="S3610" s="42" t="s">
        <v>18529</v>
      </c>
      <c r="T3610" s="42" t="s">
        <v>18530</v>
      </c>
      <c r="U3610" s="92" t="s">
        <v>73</v>
      </c>
      <c r="V3610" s="92" t="s">
        <v>73</v>
      </c>
      <c r="W3610" s="92" t="s">
        <v>73</v>
      </c>
      <c r="X3610" s="149">
        <v>41242</v>
      </c>
      <c r="Y3610" s="149">
        <v>41269</v>
      </c>
      <c r="Z3610" s="44">
        <f t="shared" si="324"/>
        <v>2012</v>
      </c>
      <c r="AA3610" s="44">
        <f t="shared" si="325"/>
        <v>11</v>
      </c>
      <c r="AB3610" s="44">
        <v>0</v>
      </c>
      <c r="AC3610" s="92" t="s">
        <v>15221</v>
      </c>
      <c r="AD3610" s="92" t="s">
        <v>15222</v>
      </c>
      <c r="AE3610" s="92" t="s">
        <v>105</v>
      </c>
      <c r="AF3610" s="92" t="s">
        <v>105</v>
      </c>
      <c r="AG3610" s="92" t="s">
        <v>105</v>
      </c>
      <c r="AH3610" s="92" t="s">
        <v>105</v>
      </c>
      <c r="AI3610" s="92" t="s">
        <v>18531</v>
      </c>
      <c r="AJ3610" s="92" t="s">
        <v>18532</v>
      </c>
      <c r="AK3610" s="139" t="s">
        <v>18533</v>
      </c>
      <c r="AL3610" s="139" t="s">
        <v>18533</v>
      </c>
      <c r="AM3610" s="47">
        <v>1</v>
      </c>
      <c r="AN3610" s="47">
        <v>1</v>
      </c>
      <c r="AO3610" s="47">
        <v>4</v>
      </c>
      <c r="AP3610" s="47">
        <v>88</v>
      </c>
      <c r="AQ3610" s="47"/>
      <c r="AR3610" s="47"/>
      <c r="AS3610" s="150">
        <v>0</v>
      </c>
      <c r="AT3610" s="61">
        <v>1</v>
      </c>
      <c r="AU3610" s="61">
        <v>1</v>
      </c>
      <c r="AV3610" s="47"/>
      <c r="AW3610" s="61">
        <v>1</v>
      </c>
      <c r="AX3610" s="61"/>
      <c r="AY3610" s="44">
        <f t="shared" si="322"/>
        <v>28</v>
      </c>
      <c r="AZ3610" s="47"/>
      <c r="BA3610" s="47"/>
      <c r="BB3610" s="47"/>
      <c r="BC3610" s="48"/>
      <c r="BD3610" s="165"/>
      <c r="BE3610" s="96"/>
      <c r="BF3610" s="96"/>
      <c r="BG3610" s="51"/>
      <c r="BH3610" s="51">
        <f t="shared" si="321"/>
        <v>1</v>
      </c>
      <c r="BI3610" s="51">
        <v>2</v>
      </c>
      <c r="BJ3610" s="52"/>
      <c r="BK3610" s="52"/>
      <c r="BL3610" s="53"/>
      <c r="BM3610" s="47" t="e">
        <f>COUNTIFS(A$2:$AC3610,#REF!,M$2:$AL3610,M3610)</f>
        <v>#VALUE!</v>
      </c>
      <c r="BN3610" s="47">
        <v>0</v>
      </c>
      <c r="BO3610" s="151">
        <v>28</v>
      </c>
      <c r="BP3610" s="151">
        <v>0</v>
      </c>
      <c r="BQ3610" s="47">
        <v>28</v>
      </c>
      <c r="BR3610" s="61">
        <v>1</v>
      </c>
      <c r="BS3610" s="61">
        <v>1</v>
      </c>
      <c r="BT3610" s="44">
        <f t="shared" si="323"/>
        <v>243</v>
      </c>
      <c r="BW3610" s="40" t="s">
        <v>67</v>
      </c>
      <c r="BY3610" s="55"/>
      <c r="BZ3610" s="1" t="s">
        <v>22426</v>
      </c>
    </row>
    <row r="3611" spans="1:78" ht="15" customHeight="1">
      <c r="A3611" s="25" t="s">
        <v>14226</v>
      </c>
      <c r="B3611" s="42" t="s">
        <v>18534</v>
      </c>
      <c r="D3611" s="263">
        <v>0</v>
      </c>
      <c r="E3611" s="92" t="s">
        <v>11339</v>
      </c>
      <c r="F3611" s="92" t="s">
        <v>14227</v>
      </c>
      <c r="G3611" s="275"/>
      <c r="H3611" s="275"/>
      <c r="I3611" s="92" t="s">
        <v>12948</v>
      </c>
      <c r="J3611" s="43" t="s">
        <v>73</v>
      </c>
      <c r="M3611" s="44" t="s">
        <v>121</v>
      </c>
      <c r="N3611" s="45" t="s">
        <v>12949</v>
      </c>
      <c r="O3611" s="42" t="s">
        <v>81</v>
      </c>
      <c r="P3611" s="42" t="s">
        <v>82</v>
      </c>
      <c r="Q3611" s="85" t="s">
        <v>105</v>
      </c>
      <c r="R3611" s="85" t="s">
        <v>105</v>
      </c>
      <c r="S3611" s="42" t="s">
        <v>18535</v>
      </c>
      <c r="T3611" s="42" t="s">
        <v>73</v>
      </c>
      <c r="U3611" s="92" t="s">
        <v>73</v>
      </c>
      <c r="V3611" s="92" t="s">
        <v>73</v>
      </c>
      <c r="W3611" s="92" t="s">
        <v>73</v>
      </c>
      <c r="X3611" s="149">
        <v>41272</v>
      </c>
      <c r="Y3611" s="149">
        <v>41313</v>
      </c>
      <c r="Z3611" s="44">
        <f t="shared" si="324"/>
        <v>2012</v>
      </c>
      <c r="AA3611" s="44">
        <f t="shared" si="325"/>
        <v>12</v>
      </c>
      <c r="AB3611" s="44">
        <v>0</v>
      </c>
      <c r="AC3611" s="92" t="s">
        <v>12951</v>
      </c>
      <c r="AD3611" s="92" t="s">
        <v>73</v>
      </c>
      <c r="AE3611" s="92" t="s">
        <v>105</v>
      </c>
      <c r="AF3611" s="92" t="s">
        <v>105</v>
      </c>
      <c r="AG3611" s="92" t="s">
        <v>105</v>
      </c>
      <c r="AH3611" s="92" t="s">
        <v>105</v>
      </c>
      <c r="AI3611" s="92" t="s">
        <v>18536</v>
      </c>
      <c r="AJ3611" s="92" t="s">
        <v>105</v>
      </c>
      <c r="AK3611" s="139" t="s">
        <v>18537</v>
      </c>
      <c r="AL3611" s="139" t="s">
        <v>18537</v>
      </c>
      <c r="AM3611" s="47">
        <v>1</v>
      </c>
      <c r="AN3611" s="47">
        <v>1</v>
      </c>
      <c r="AO3611" s="47">
        <v>3</v>
      </c>
      <c r="AP3611" s="47">
        <v>88</v>
      </c>
      <c r="AQ3611" s="47"/>
      <c r="AR3611" s="47"/>
      <c r="AS3611" s="150">
        <v>0</v>
      </c>
      <c r="AT3611" s="61">
        <v>1</v>
      </c>
      <c r="AU3611" s="61">
        <v>1</v>
      </c>
      <c r="AV3611" s="47"/>
      <c r="AW3611" s="61">
        <v>1</v>
      </c>
      <c r="AX3611" s="61"/>
      <c r="AY3611" s="44">
        <f t="shared" si="322"/>
        <v>42</v>
      </c>
      <c r="AZ3611" s="47"/>
      <c r="BA3611" s="47"/>
      <c r="BB3611" s="47"/>
      <c r="BC3611" s="48"/>
      <c r="BD3611" s="165"/>
      <c r="BE3611" s="96"/>
      <c r="BF3611" s="96"/>
      <c r="BG3611" s="51"/>
      <c r="BH3611" s="51">
        <f t="shared" si="321"/>
        <v>1</v>
      </c>
      <c r="BI3611" s="51">
        <v>1</v>
      </c>
      <c r="BJ3611" s="52"/>
      <c r="BK3611" s="52"/>
      <c r="BL3611" s="53"/>
      <c r="BM3611" s="47" t="e">
        <f>COUNTIFS(A$2:$AC3611,#REF!,M$2:$AL3611,M3611)</f>
        <v>#VALUE!</v>
      </c>
      <c r="BN3611" s="47">
        <v>0</v>
      </c>
      <c r="BO3611" s="151">
        <v>42</v>
      </c>
      <c r="BP3611" s="151">
        <v>0</v>
      </c>
      <c r="BQ3611" s="47">
        <v>42</v>
      </c>
      <c r="BR3611" s="61">
        <v>1</v>
      </c>
      <c r="BS3611" s="61">
        <v>1</v>
      </c>
      <c r="BT3611" s="44">
        <f t="shared" si="323"/>
        <v>273</v>
      </c>
      <c r="BW3611" s="40" t="s">
        <v>67</v>
      </c>
      <c r="BY3611" s="55"/>
    </row>
    <row r="3612" spans="1:78" ht="15" customHeight="1">
      <c r="A3612" s="25" t="s">
        <v>14226</v>
      </c>
      <c r="B3612" s="42" t="s">
        <v>18538</v>
      </c>
      <c r="D3612" s="263">
        <v>0</v>
      </c>
      <c r="E3612" s="92" t="s">
        <v>11339</v>
      </c>
      <c r="F3612" s="92" t="s">
        <v>14227</v>
      </c>
      <c r="G3612" s="275"/>
      <c r="H3612" s="275"/>
      <c r="I3612" s="92" t="s">
        <v>12863</v>
      </c>
      <c r="J3612" s="43" t="s">
        <v>16790</v>
      </c>
      <c r="M3612" s="44" t="s">
        <v>91</v>
      </c>
      <c r="N3612" s="45" t="s">
        <v>7309</v>
      </c>
      <c r="O3612" s="42" t="s">
        <v>81</v>
      </c>
      <c r="P3612" s="42" t="s">
        <v>82</v>
      </c>
      <c r="Q3612" s="85" t="s">
        <v>105</v>
      </c>
      <c r="R3612" s="85" t="s">
        <v>105</v>
      </c>
      <c r="S3612" s="42" t="s">
        <v>18539</v>
      </c>
      <c r="T3612" s="42" t="s">
        <v>18540</v>
      </c>
      <c r="U3612" s="92" t="s">
        <v>73</v>
      </c>
      <c r="V3612" s="92" t="s">
        <v>73</v>
      </c>
      <c r="W3612" s="92" t="s">
        <v>73</v>
      </c>
      <c r="X3612" s="149">
        <v>41050</v>
      </c>
      <c r="Y3612" s="149">
        <v>41076</v>
      </c>
      <c r="Z3612" s="44">
        <f t="shared" si="324"/>
        <v>2012</v>
      </c>
      <c r="AA3612" s="44">
        <f t="shared" si="325"/>
        <v>5</v>
      </c>
      <c r="AB3612" s="44">
        <v>0</v>
      </c>
      <c r="AC3612" s="92" t="s">
        <v>12867</v>
      </c>
      <c r="AD3612" s="92" t="s">
        <v>16785</v>
      </c>
      <c r="AE3612" s="92" t="s">
        <v>105</v>
      </c>
      <c r="AF3612" s="92" t="s">
        <v>105</v>
      </c>
      <c r="AG3612" s="92" t="s">
        <v>105</v>
      </c>
      <c r="AH3612" s="92" t="s">
        <v>105</v>
      </c>
      <c r="AI3612" s="92" t="s">
        <v>18541</v>
      </c>
      <c r="AJ3612" s="92" t="s">
        <v>18542</v>
      </c>
      <c r="AK3612" s="92" t="s">
        <v>18543</v>
      </c>
      <c r="AL3612" s="92" t="s">
        <v>18544</v>
      </c>
      <c r="AM3612" s="47">
        <v>1</v>
      </c>
      <c r="AN3612" s="47">
        <v>1</v>
      </c>
      <c r="AO3612" s="47">
        <v>6</v>
      </c>
      <c r="AP3612" s="47">
        <v>88</v>
      </c>
      <c r="AQ3612" s="47"/>
      <c r="AR3612" s="47"/>
      <c r="AS3612" s="150">
        <v>0</v>
      </c>
      <c r="AT3612" s="61">
        <v>1</v>
      </c>
      <c r="AU3612" s="61">
        <v>1</v>
      </c>
      <c r="AV3612" s="47"/>
      <c r="AW3612" s="61">
        <v>1</v>
      </c>
      <c r="AX3612" s="61"/>
      <c r="AY3612" s="44">
        <f t="shared" si="322"/>
        <v>27</v>
      </c>
      <c r="AZ3612" s="47"/>
      <c r="BA3612" s="47"/>
      <c r="BB3612" s="47"/>
      <c r="BC3612" s="48"/>
      <c r="BD3612" s="150"/>
      <c r="BE3612" s="96"/>
      <c r="BF3612" s="96"/>
      <c r="BG3612" s="51"/>
      <c r="BH3612" s="51">
        <f t="shared" si="321"/>
        <v>1</v>
      </c>
      <c r="BI3612" s="51">
        <v>1</v>
      </c>
      <c r="BJ3612" s="52"/>
      <c r="BK3612" s="52"/>
      <c r="BL3612" s="53"/>
      <c r="BM3612" s="47" t="e">
        <f>COUNTIFS(A$2:$AC3612,#REF!,M$2:$AL3612,M3612)</f>
        <v>#VALUE!</v>
      </c>
      <c r="BN3612" s="47">
        <v>0</v>
      </c>
      <c r="BO3612" s="151">
        <v>27</v>
      </c>
      <c r="BP3612" s="151">
        <v>0</v>
      </c>
      <c r="BQ3612" s="47">
        <v>27</v>
      </c>
      <c r="BR3612" s="61">
        <v>1</v>
      </c>
      <c r="BS3612" s="61">
        <v>1</v>
      </c>
      <c r="BT3612" s="44">
        <f t="shared" si="323"/>
        <v>51</v>
      </c>
      <c r="BW3612" s="40" t="s">
        <v>67</v>
      </c>
      <c r="BY3612" s="55"/>
      <c r="BZ3612" s="1" t="s">
        <v>22426</v>
      </c>
    </row>
    <row r="3613" spans="1:78" ht="15" customHeight="1">
      <c r="A3613" s="25" t="s">
        <v>14226</v>
      </c>
      <c r="B3613" s="42" t="s">
        <v>18545</v>
      </c>
      <c r="D3613" s="263">
        <v>0</v>
      </c>
      <c r="E3613" s="92" t="s">
        <v>11339</v>
      </c>
      <c r="F3613" s="92" t="s">
        <v>14227</v>
      </c>
      <c r="G3613" s="275"/>
      <c r="H3613" s="275"/>
      <c r="I3613" s="92" t="s">
        <v>14288</v>
      </c>
      <c r="J3613" s="43" t="s">
        <v>14289</v>
      </c>
      <c r="M3613" s="44" t="s">
        <v>144</v>
      </c>
      <c r="N3613" s="45" t="s">
        <v>145</v>
      </c>
      <c r="O3613" s="42" t="s">
        <v>81</v>
      </c>
      <c r="P3613" s="42" t="s">
        <v>82</v>
      </c>
      <c r="Q3613" s="85" t="s">
        <v>105</v>
      </c>
      <c r="R3613" s="85" t="s">
        <v>105</v>
      </c>
      <c r="S3613" s="42" t="s">
        <v>18546</v>
      </c>
      <c r="T3613" s="42" t="s">
        <v>18546</v>
      </c>
      <c r="U3613" s="92" t="s">
        <v>73</v>
      </c>
      <c r="V3613" s="92" t="s">
        <v>73</v>
      </c>
      <c r="W3613" s="92" t="s">
        <v>73</v>
      </c>
      <c r="X3613" s="149">
        <v>41015</v>
      </c>
      <c r="Y3613" s="149">
        <v>41021</v>
      </c>
      <c r="Z3613" s="44">
        <f t="shared" si="324"/>
        <v>2012</v>
      </c>
      <c r="AA3613" s="44">
        <f t="shared" si="325"/>
        <v>4</v>
      </c>
      <c r="AB3613" s="44">
        <v>0</v>
      </c>
      <c r="AC3613" s="92" t="s">
        <v>18547</v>
      </c>
      <c r="AD3613" s="92" t="s">
        <v>73</v>
      </c>
      <c r="AE3613" s="92" t="s">
        <v>105</v>
      </c>
      <c r="AF3613" s="92" t="s">
        <v>105</v>
      </c>
      <c r="AG3613" s="92" t="s">
        <v>105</v>
      </c>
      <c r="AH3613" s="92" t="s">
        <v>105</v>
      </c>
      <c r="AI3613" s="92" t="s">
        <v>105</v>
      </c>
      <c r="AJ3613" s="92" t="s">
        <v>105</v>
      </c>
      <c r="AK3613" s="139" t="s">
        <v>18548</v>
      </c>
      <c r="AL3613" s="139" t="s">
        <v>18548</v>
      </c>
      <c r="AM3613" s="47">
        <v>1</v>
      </c>
      <c r="AN3613" s="47">
        <v>1</v>
      </c>
      <c r="AO3613" s="47">
        <v>1</v>
      </c>
      <c r="AP3613" s="47">
        <v>88</v>
      </c>
      <c r="AQ3613" s="47"/>
      <c r="AR3613" s="47"/>
      <c r="AS3613" s="150">
        <v>0</v>
      </c>
      <c r="AT3613" s="61">
        <v>1</v>
      </c>
      <c r="AU3613" s="61">
        <v>1</v>
      </c>
      <c r="AV3613" s="47"/>
      <c r="AW3613" s="61">
        <v>1</v>
      </c>
      <c r="AX3613" s="61"/>
      <c r="AY3613" s="44">
        <f t="shared" si="322"/>
        <v>7</v>
      </c>
      <c r="AZ3613" s="47"/>
      <c r="BA3613" s="47"/>
      <c r="BB3613" s="47"/>
      <c r="BC3613" s="48"/>
      <c r="BD3613" s="165"/>
      <c r="BE3613" s="96"/>
      <c r="BF3613" s="96"/>
      <c r="BG3613" s="51"/>
      <c r="BH3613" s="51">
        <f t="shared" si="321"/>
        <v>1</v>
      </c>
      <c r="BI3613" s="51">
        <v>1</v>
      </c>
      <c r="BJ3613" s="52"/>
      <c r="BK3613" s="52"/>
      <c r="BL3613" s="53"/>
      <c r="BM3613" s="47" t="e">
        <f>COUNTIFS(A$2:$AC3613,#REF!,M$2:$AL3613,M3613)</f>
        <v>#VALUE!</v>
      </c>
      <c r="BN3613" s="47">
        <v>0</v>
      </c>
      <c r="BO3613" s="151">
        <v>7</v>
      </c>
      <c r="BP3613" s="151">
        <v>0</v>
      </c>
      <c r="BQ3613" s="47">
        <v>7</v>
      </c>
      <c r="BR3613" s="61">
        <v>1</v>
      </c>
      <c r="BS3613" s="61">
        <v>1</v>
      </c>
      <c r="BT3613" s="44">
        <f t="shared" si="323"/>
        <v>16</v>
      </c>
      <c r="BW3613" s="40" t="s">
        <v>67</v>
      </c>
      <c r="BY3613" s="55"/>
      <c r="BZ3613" s="1" t="s">
        <v>22426</v>
      </c>
    </row>
    <row r="3614" spans="1:78" ht="15" customHeight="1">
      <c r="A3614" s="25" t="s">
        <v>14226</v>
      </c>
      <c r="B3614" s="42" t="s">
        <v>18549</v>
      </c>
      <c r="D3614" s="263">
        <v>0</v>
      </c>
      <c r="E3614" s="92" t="s">
        <v>11339</v>
      </c>
      <c r="F3614" s="92" t="s">
        <v>14227</v>
      </c>
      <c r="G3614" s="275"/>
      <c r="H3614" s="275"/>
      <c r="I3614" s="92" t="s">
        <v>14288</v>
      </c>
      <c r="J3614" s="43" t="s">
        <v>14289</v>
      </c>
      <c r="M3614" s="44" t="s">
        <v>144</v>
      </c>
      <c r="N3614" s="45" t="s">
        <v>145</v>
      </c>
      <c r="O3614" s="42" t="s">
        <v>81</v>
      </c>
      <c r="P3614" s="42" t="s">
        <v>82</v>
      </c>
      <c r="Q3614" s="85" t="s">
        <v>105</v>
      </c>
      <c r="R3614" s="85" t="s">
        <v>105</v>
      </c>
      <c r="S3614" s="42" t="s">
        <v>18550</v>
      </c>
      <c r="T3614" s="42" t="s">
        <v>18551</v>
      </c>
      <c r="U3614" s="92" t="s">
        <v>73</v>
      </c>
      <c r="V3614" s="92" t="s">
        <v>73</v>
      </c>
      <c r="W3614" s="92" t="s">
        <v>73</v>
      </c>
      <c r="X3614" s="149">
        <v>41034</v>
      </c>
      <c r="Y3614" s="149">
        <v>41041</v>
      </c>
      <c r="Z3614" s="44">
        <f t="shared" si="324"/>
        <v>2012</v>
      </c>
      <c r="AA3614" s="44">
        <f t="shared" si="325"/>
        <v>5</v>
      </c>
      <c r="AB3614" s="44">
        <v>0</v>
      </c>
      <c r="AC3614" s="92" t="s">
        <v>18552</v>
      </c>
      <c r="AD3614" s="92" t="s">
        <v>18553</v>
      </c>
      <c r="AE3614" s="92" t="s">
        <v>105</v>
      </c>
      <c r="AF3614" s="92" t="s">
        <v>105</v>
      </c>
      <c r="AG3614" s="92" t="s">
        <v>105</v>
      </c>
      <c r="AH3614" s="92" t="s">
        <v>105</v>
      </c>
      <c r="AI3614" s="92" t="s">
        <v>105</v>
      </c>
      <c r="AJ3614" s="92" t="s">
        <v>105</v>
      </c>
      <c r="AK3614" s="139" t="s">
        <v>18554</v>
      </c>
      <c r="AL3614" s="139" t="s">
        <v>18554</v>
      </c>
      <c r="AM3614" s="47">
        <v>1</v>
      </c>
      <c r="AN3614" s="47">
        <v>1</v>
      </c>
      <c r="AO3614" s="47">
        <v>1</v>
      </c>
      <c r="AP3614" s="47">
        <v>88</v>
      </c>
      <c r="AQ3614" s="47"/>
      <c r="AR3614" s="47"/>
      <c r="AS3614" s="150">
        <v>0</v>
      </c>
      <c r="AT3614" s="61">
        <v>1</v>
      </c>
      <c r="AU3614" s="61">
        <v>1</v>
      </c>
      <c r="AV3614" s="47"/>
      <c r="AW3614" s="61">
        <v>1</v>
      </c>
      <c r="AX3614" s="61"/>
      <c r="AY3614" s="44">
        <f t="shared" si="322"/>
        <v>8</v>
      </c>
      <c r="AZ3614" s="47"/>
      <c r="BA3614" s="47"/>
      <c r="BB3614" s="47"/>
      <c r="BC3614" s="48"/>
      <c r="BD3614" s="165"/>
      <c r="BE3614" s="96"/>
      <c r="BF3614" s="96"/>
      <c r="BG3614" s="51"/>
      <c r="BH3614" s="51">
        <f t="shared" ref="BH3614:BH3677" si="326">IF(AX3614&lt;7,1,IF(AX3614&lt;14,2,IF(AX3614&lt;21,3,IF(AX3614&lt;28,4,IF(AX3614&lt;35,5,IF(AX3614&lt;42,6,IF(AX3614&lt;49,7,8)))))))</f>
        <v>1</v>
      </c>
      <c r="BI3614" s="51">
        <v>2</v>
      </c>
      <c r="BJ3614" s="52"/>
      <c r="BK3614" s="52"/>
      <c r="BL3614" s="53"/>
      <c r="BM3614" s="47" t="e">
        <f>COUNTIFS(A$2:$AC3614,#REF!,M$2:$AL3614,M3614)</f>
        <v>#VALUE!</v>
      </c>
      <c r="BN3614" s="47">
        <v>0</v>
      </c>
      <c r="BO3614" s="151">
        <v>8</v>
      </c>
      <c r="BP3614" s="151">
        <v>0</v>
      </c>
      <c r="BQ3614" s="47">
        <v>8</v>
      </c>
      <c r="BR3614" s="61">
        <v>1</v>
      </c>
      <c r="BS3614" s="61">
        <v>1</v>
      </c>
      <c r="BT3614" s="44">
        <f t="shared" si="323"/>
        <v>35</v>
      </c>
      <c r="BW3614" s="40" t="s">
        <v>67</v>
      </c>
      <c r="BY3614" s="55"/>
      <c r="BZ3614" s="1" t="s">
        <v>22426</v>
      </c>
    </row>
    <row r="3615" spans="1:78" ht="15" customHeight="1">
      <c r="A3615" s="25" t="s">
        <v>14226</v>
      </c>
      <c r="B3615" s="42" t="s">
        <v>18555</v>
      </c>
      <c r="D3615" s="263">
        <v>0</v>
      </c>
      <c r="E3615" s="92" t="s">
        <v>11339</v>
      </c>
      <c r="F3615" s="92" t="s">
        <v>14227</v>
      </c>
      <c r="G3615" s="275"/>
      <c r="H3615" s="275"/>
      <c r="I3615" s="92" t="s">
        <v>14288</v>
      </c>
      <c r="J3615" s="43" t="s">
        <v>14289</v>
      </c>
      <c r="M3615" s="44" t="s">
        <v>144</v>
      </c>
      <c r="N3615" s="45" t="s">
        <v>145</v>
      </c>
      <c r="O3615" s="42" t="s">
        <v>81</v>
      </c>
      <c r="P3615" s="42" t="s">
        <v>82</v>
      </c>
      <c r="Q3615" s="85" t="s">
        <v>105</v>
      </c>
      <c r="R3615" s="85" t="s">
        <v>105</v>
      </c>
      <c r="S3615" s="42" t="s">
        <v>18556</v>
      </c>
      <c r="T3615" s="42" t="s">
        <v>73</v>
      </c>
      <c r="U3615" s="92" t="s">
        <v>73</v>
      </c>
      <c r="V3615" s="92" t="s">
        <v>73</v>
      </c>
      <c r="W3615" s="92" t="s">
        <v>73</v>
      </c>
      <c r="X3615" s="149">
        <v>41045</v>
      </c>
      <c r="Y3615" s="149">
        <v>41049</v>
      </c>
      <c r="Z3615" s="44">
        <f t="shared" si="324"/>
        <v>2012</v>
      </c>
      <c r="AA3615" s="44">
        <f t="shared" si="325"/>
        <v>5</v>
      </c>
      <c r="AB3615" s="44">
        <v>0</v>
      </c>
      <c r="AC3615" s="92" t="s">
        <v>18557</v>
      </c>
      <c r="AD3615" s="92" t="s">
        <v>73</v>
      </c>
      <c r="AE3615" s="92" t="s">
        <v>105</v>
      </c>
      <c r="AF3615" s="92" t="s">
        <v>105</v>
      </c>
      <c r="AG3615" s="92" t="s">
        <v>105</v>
      </c>
      <c r="AH3615" s="92" t="s">
        <v>105</v>
      </c>
      <c r="AI3615" s="92" t="s">
        <v>105</v>
      </c>
      <c r="AJ3615" s="92" t="s">
        <v>105</v>
      </c>
      <c r="AK3615" s="139" t="s">
        <v>18558</v>
      </c>
      <c r="AL3615" s="139" t="s">
        <v>18558</v>
      </c>
      <c r="AM3615" s="47">
        <v>1</v>
      </c>
      <c r="AN3615" s="47">
        <v>1</v>
      </c>
      <c r="AO3615" s="47">
        <v>1</v>
      </c>
      <c r="AP3615" s="47">
        <v>88</v>
      </c>
      <c r="AQ3615" s="47"/>
      <c r="AR3615" s="47"/>
      <c r="AS3615" s="150">
        <v>0</v>
      </c>
      <c r="AT3615" s="61">
        <v>1</v>
      </c>
      <c r="AU3615" s="49">
        <v>1</v>
      </c>
      <c r="AV3615" s="47"/>
      <c r="AW3615" s="61">
        <v>1</v>
      </c>
      <c r="AX3615" s="61"/>
      <c r="AY3615" s="44">
        <f t="shared" si="322"/>
        <v>5</v>
      </c>
      <c r="AZ3615" s="47"/>
      <c r="BA3615" s="47"/>
      <c r="BB3615" s="47"/>
      <c r="BC3615" s="48"/>
      <c r="BD3615" s="165"/>
      <c r="BE3615" s="96"/>
      <c r="BF3615" s="96"/>
      <c r="BG3615" s="51"/>
      <c r="BH3615" s="51">
        <f t="shared" si="326"/>
        <v>1</v>
      </c>
      <c r="BI3615" s="51">
        <v>2</v>
      </c>
      <c r="BJ3615" s="52"/>
      <c r="BK3615" s="52"/>
      <c r="BL3615" s="53"/>
      <c r="BM3615" s="47" t="e">
        <f>COUNTIFS(A$2:$AC3615,#REF!,M$2:$AL3615,M3615)</f>
        <v>#VALUE!</v>
      </c>
      <c r="BN3615" s="47">
        <v>0</v>
      </c>
      <c r="BO3615" s="151">
        <v>5</v>
      </c>
      <c r="BP3615" s="151">
        <v>0</v>
      </c>
      <c r="BQ3615" s="47">
        <v>5</v>
      </c>
      <c r="BR3615" s="49">
        <v>1</v>
      </c>
      <c r="BS3615" s="61">
        <v>1</v>
      </c>
      <c r="BT3615" s="44">
        <f t="shared" si="323"/>
        <v>46</v>
      </c>
      <c r="BW3615" s="40" t="s">
        <v>67</v>
      </c>
      <c r="BY3615" s="55"/>
      <c r="BZ3615" s="1" t="s">
        <v>22426</v>
      </c>
    </row>
    <row r="3616" spans="1:78" ht="15" customHeight="1">
      <c r="A3616" s="25" t="s">
        <v>14226</v>
      </c>
      <c r="B3616" s="42" t="s">
        <v>18559</v>
      </c>
      <c r="D3616" s="263">
        <v>0</v>
      </c>
      <c r="E3616" s="92" t="s">
        <v>11339</v>
      </c>
      <c r="F3616" s="92" t="s">
        <v>14227</v>
      </c>
      <c r="G3616" s="275"/>
      <c r="H3616" s="275"/>
      <c r="I3616" s="92" t="s">
        <v>14288</v>
      </c>
      <c r="J3616" s="43" t="s">
        <v>14289</v>
      </c>
      <c r="M3616" s="44" t="s">
        <v>144</v>
      </c>
      <c r="N3616" s="45" t="s">
        <v>145</v>
      </c>
      <c r="O3616" s="42" t="s">
        <v>81</v>
      </c>
      <c r="P3616" s="42" t="s">
        <v>82</v>
      </c>
      <c r="Q3616" s="116" t="s">
        <v>16151</v>
      </c>
      <c r="R3616" s="116" t="s">
        <v>122</v>
      </c>
      <c r="S3616" s="42" t="s">
        <v>18560</v>
      </c>
      <c r="T3616" s="42" t="s">
        <v>18561</v>
      </c>
      <c r="U3616" s="92" t="s">
        <v>73</v>
      </c>
      <c r="V3616" s="92" t="s">
        <v>73</v>
      </c>
      <c r="W3616" s="92" t="s">
        <v>73</v>
      </c>
      <c r="X3616" s="149">
        <v>41150</v>
      </c>
      <c r="Y3616" s="149">
        <v>41154</v>
      </c>
      <c r="Z3616" s="44">
        <f t="shared" si="324"/>
        <v>2012</v>
      </c>
      <c r="AA3616" s="44">
        <f t="shared" si="325"/>
        <v>8</v>
      </c>
      <c r="AB3616" s="44">
        <v>0</v>
      </c>
      <c r="AC3616" s="92" t="s">
        <v>18562</v>
      </c>
      <c r="AD3616" s="92" t="s">
        <v>18563</v>
      </c>
      <c r="AE3616" s="92" t="s">
        <v>105</v>
      </c>
      <c r="AF3616" s="92" t="s">
        <v>105</v>
      </c>
      <c r="AG3616" s="92" t="s">
        <v>105</v>
      </c>
      <c r="AH3616" s="92" t="s">
        <v>105</v>
      </c>
      <c r="AI3616" s="92" t="s">
        <v>105</v>
      </c>
      <c r="AJ3616" s="92" t="s">
        <v>105</v>
      </c>
      <c r="AK3616" s="139" t="s">
        <v>18564</v>
      </c>
      <c r="AL3616" s="139" t="s">
        <v>18564</v>
      </c>
      <c r="AM3616" s="47">
        <v>1</v>
      </c>
      <c r="AN3616" s="47">
        <v>1</v>
      </c>
      <c r="AO3616" s="47">
        <v>1</v>
      </c>
      <c r="AP3616" s="47">
        <v>88</v>
      </c>
      <c r="AQ3616" s="47"/>
      <c r="AR3616" s="47"/>
      <c r="AS3616" s="150">
        <v>1</v>
      </c>
      <c r="AT3616" s="61">
        <v>1</v>
      </c>
      <c r="AU3616" s="61">
        <v>1</v>
      </c>
      <c r="AV3616" s="47"/>
      <c r="AW3616" s="61">
        <v>1</v>
      </c>
      <c r="AX3616" s="61"/>
      <c r="AY3616" s="44">
        <f t="shared" si="322"/>
        <v>5</v>
      </c>
      <c r="AZ3616" s="47"/>
      <c r="BA3616" s="47"/>
      <c r="BB3616" s="47"/>
      <c r="BC3616" s="48"/>
      <c r="BD3616" s="165"/>
      <c r="BE3616" s="96"/>
      <c r="BF3616" s="96"/>
      <c r="BG3616" s="51"/>
      <c r="BH3616" s="51">
        <f t="shared" si="326"/>
        <v>1</v>
      </c>
      <c r="BI3616" s="51">
        <v>2</v>
      </c>
      <c r="BJ3616" s="52"/>
      <c r="BK3616" s="52"/>
      <c r="BL3616" s="53"/>
      <c r="BM3616" s="47" t="e">
        <f>COUNTIFS(A$2:$AC3616,#REF!,M$2:$AL3616,M3616)</f>
        <v>#VALUE!</v>
      </c>
      <c r="BN3616" s="47">
        <v>0</v>
      </c>
      <c r="BO3616" s="151">
        <v>5</v>
      </c>
      <c r="BP3616" s="151">
        <v>0</v>
      </c>
      <c r="BQ3616" s="47">
        <v>5</v>
      </c>
      <c r="BR3616" s="61">
        <v>1</v>
      </c>
      <c r="BS3616" s="61">
        <v>1</v>
      </c>
      <c r="BT3616" s="44">
        <f t="shared" si="323"/>
        <v>151</v>
      </c>
      <c r="BW3616" s="40" t="s">
        <v>67</v>
      </c>
      <c r="BY3616" s="55"/>
      <c r="BZ3616" s="1" t="s">
        <v>22426</v>
      </c>
    </row>
    <row r="3617" spans="1:78" ht="15" customHeight="1">
      <c r="A3617" s="25" t="s">
        <v>14226</v>
      </c>
      <c r="B3617" s="42" t="s">
        <v>18565</v>
      </c>
      <c r="D3617" s="263">
        <v>0</v>
      </c>
      <c r="E3617" s="92" t="s">
        <v>11339</v>
      </c>
      <c r="F3617" s="92" t="s">
        <v>14227</v>
      </c>
      <c r="G3617" s="275"/>
      <c r="H3617" s="275"/>
      <c r="I3617" s="92" t="s">
        <v>18566</v>
      </c>
      <c r="J3617" s="43" t="s">
        <v>18567</v>
      </c>
      <c r="M3617" s="44" t="s">
        <v>897</v>
      </c>
      <c r="N3617" s="45" t="s">
        <v>1358</v>
      </c>
      <c r="O3617" s="42" t="s">
        <v>81</v>
      </c>
      <c r="P3617" s="42" t="s">
        <v>82</v>
      </c>
      <c r="Q3617" s="85" t="s">
        <v>105</v>
      </c>
      <c r="R3617" s="85" t="s">
        <v>105</v>
      </c>
      <c r="S3617" s="42" t="s">
        <v>471</v>
      </c>
      <c r="T3617" s="42" t="s">
        <v>18568</v>
      </c>
      <c r="U3617" s="92" t="s">
        <v>73</v>
      </c>
      <c r="V3617" s="92" t="s">
        <v>73</v>
      </c>
      <c r="W3617" s="92" t="s">
        <v>73</v>
      </c>
      <c r="X3617" s="149">
        <v>41071</v>
      </c>
      <c r="Y3617" s="149">
        <v>41248</v>
      </c>
      <c r="Z3617" s="44">
        <f t="shared" si="324"/>
        <v>2012</v>
      </c>
      <c r="AA3617" s="44">
        <f t="shared" si="325"/>
        <v>6</v>
      </c>
      <c r="AB3617" s="44">
        <v>0</v>
      </c>
      <c r="AC3617" s="116" t="s">
        <v>18569</v>
      </c>
      <c r="AD3617" s="116" t="s">
        <v>18570</v>
      </c>
      <c r="AE3617" s="92" t="s">
        <v>105</v>
      </c>
      <c r="AF3617" s="92" t="s">
        <v>105</v>
      </c>
      <c r="AG3617" s="92" t="s">
        <v>18571</v>
      </c>
      <c r="AH3617" s="92" t="s">
        <v>105</v>
      </c>
      <c r="AI3617" s="92" t="s">
        <v>105</v>
      </c>
      <c r="AJ3617" s="92" t="s">
        <v>105</v>
      </c>
      <c r="AK3617" s="139" t="s">
        <v>18572</v>
      </c>
      <c r="AL3617" s="139" t="s">
        <v>18572</v>
      </c>
      <c r="AM3617" s="47">
        <v>1</v>
      </c>
      <c r="AN3617" s="47">
        <v>1</v>
      </c>
      <c r="AO3617" s="47">
        <v>4</v>
      </c>
      <c r="AP3617" s="47">
        <v>6</v>
      </c>
      <c r="AQ3617" s="47"/>
      <c r="AR3617" s="47"/>
      <c r="AS3617" s="150">
        <v>0</v>
      </c>
      <c r="AT3617" s="61">
        <v>1</v>
      </c>
      <c r="AU3617" s="61">
        <v>1</v>
      </c>
      <c r="AV3617" s="47"/>
      <c r="AW3617" s="61">
        <v>1</v>
      </c>
      <c r="AX3617" s="61"/>
      <c r="AY3617" s="44">
        <f t="shared" si="322"/>
        <v>178</v>
      </c>
      <c r="AZ3617" s="47"/>
      <c r="BA3617" s="47"/>
      <c r="BB3617" s="47"/>
      <c r="BC3617" s="48"/>
      <c r="BD3617" s="165"/>
      <c r="BE3617" s="96"/>
      <c r="BF3617" s="96"/>
      <c r="BG3617" s="51"/>
      <c r="BH3617" s="51">
        <f t="shared" si="326"/>
        <v>1</v>
      </c>
      <c r="BI3617" s="51">
        <v>2</v>
      </c>
      <c r="BJ3617" s="52"/>
      <c r="BK3617" s="52"/>
      <c r="BL3617" s="53"/>
      <c r="BM3617" s="47" t="e">
        <f>COUNTIFS(A$2:$AC3617,#REF!,M$2:$AL3617,M3617)</f>
        <v>#VALUE!</v>
      </c>
      <c r="BN3617" s="47">
        <v>1</v>
      </c>
      <c r="BO3617" s="152">
        <v>178</v>
      </c>
      <c r="BP3617" s="152">
        <v>0</v>
      </c>
      <c r="BQ3617" s="47">
        <v>178</v>
      </c>
      <c r="BR3617" s="61">
        <v>1</v>
      </c>
      <c r="BS3617" s="61">
        <v>1</v>
      </c>
      <c r="BT3617" s="44">
        <f t="shared" si="323"/>
        <v>72</v>
      </c>
      <c r="BW3617" s="40" t="s">
        <v>67</v>
      </c>
      <c r="BY3617" s="55"/>
      <c r="BZ3617" s="1" t="s">
        <v>22426</v>
      </c>
    </row>
    <row r="3618" spans="1:78" ht="15" customHeight="1">
      <c r="A3618" s="25" t="s">
        <v>14226</v>
      </c>
      <c r="B3618" s="42" t="s">
        <v>18573</v>
      </c>
      <c r="D3618" s="263">
        <v>0</v>
      </c>
      <c r="E3618" s="92" t="s">
        <v>11339</v>
      </c>
      <c r="F3618" s="92" t="s">
        <v>14227</v>
      </c>
      <c r="G3618" s="275"/>
      <c r="H3618" s="275"/>
      <c r="I3618" s="92" t="s">
        <v>13097</v>
      </c>
      <c r="J3618" s="43" t="s">
        <v>15143</v>
      </c>
      <c r="M3618" s="44" t="s">
        <v>897</v>
      </c>
      <c r="N3618" s="45" t="s">
        <v>1105</v>
      </c>
      <c r="O3618" s="42" t="s">
        <v>81</v>
      </c>
      <c r="P3618" s="42" t="s">
        <v>82</v>
      </c>
      <c r="Q3618" s="85" t="s">
        <v>105</v>
      </c>
      <c r="R3618" s="85" t="s">
        <v>105</v>
      </c>
      <c r="S3618" s="42" t="s">
        <v>18574</v>
      </c>
      <c r="T3618" s="42" t="s">
        <v>18575</v>
      </c>
      <c r="U3618" s="92" t="s">
        <v>73</v>
      </c>
      <c r="V3618" s="92" t="s">
        <v>73</v>
      </c>
      <c r="W3618" s="92" t="s">
        <v>73</v>
      </c>
      <c r="X3618" s="149">
        <v>41160</v>
      </c>
      <c r="Y3618" s="149">
        <v>41180</v>
      </c>
      <c r="Z3618" s="44">
        <f t="shared" si="324"/>
        <v>2012</v>
      </c>
      <c r="AA3618" s="44">
        <f t="shared" si="325"/>
        <v>9</v>
      </c>
      <c r="AB3618" s="44">
        <v>0</v>
      </c>
      <c r="AC3618" s="116" t="s">
        <v>13100</v>
      </c>
      <c r="AD3618" s="116" t="s">
        <v>15146</v>
      </c>
      <c r="AE3618" s="92" t="s">
        <v>105</v>
      </c>
      <c r="AF3618" s="92" t="s">
        <v>105</v>
      </c>
      <c r="AG3618" s="92" t="s">
        <v>105</v>
      </c>
      <c r="AH3618" s="92" t="s">
        <v>105</v>
      </c>
      <c r="AI3618" s="92" t="s">
        <v>18576</v>
      </c>
      <c r="AJ3618" s="92" t="s">
        <v>18577</v>
      </c>
      <c r="AK3618" s="139" t="s">
        <v>18578</v>
      </c>
      <c r="AL3618" s="139" t="s">
        <v>18578</v>
      </c>
      <c r="AM3618" s="47">
        <v>1</v>
      </c>
      <c r="AN3618" s="47">
        <v>1</v>
      </c>
      <c r="AO3618" s="47">
        <v>4</v>
      </c>
      <c r="AP3618" s="47">
        <v>6</v>
      </c>
      <c r="AQ3618" s="47"/>
      <c r="AR3618" s="47"/>
      <c r="AS3618" s="150">
        <v>0</v>
      </c>
      <c r="AT3618" s="61">
        <v>1</v>
      </c>
      <c r="AU3618" s="61">
        <v>1</v>
      </c>
      <c r="AV3618" s="47"/>
      <c r="AW3618" s="61">
        <v>1</v>
      </c>
      <c r="AX3618" s="61"/>
      <c r="AY3618" s="44">
        <f t="shared" si="322"/>
        <v>21</v>
      </c>
      <c r="AZ3618" s="47"/>
      <c r="BA3618" s="47"/>
      <c r="BB3618" s="47"/>
      <c r="BC3618" s="48"/>
      <c r="BD3618" s="165"/>
      <c r="BE3618" s="96"/>
      <c r="BF3618" s="96"/>
      <c r="BG3618" s="51"/>
      <c r="BH3618" s="51">
        <f t="shared" si="326"/>
        <v>1</v>
      </c>
      <c r="BI3618" s="51">
        <v>2</v>
      </c>
      <c r="BJ3618" s="52"/>
      <c r="BK3618" s="52"/>
      <c r="BL3618" s="53"/>
      <c r="BM3618" s="47" t="e">
        <f>COUNTIFS(A$2:$AC3618,#REF!,M$2:$AL3618,M3618)</f>
        <v>#VALUE!</v>
      </c>
      <c r="BN3618" s="47">
        <v>0</v>
      </c>
      <c r="BO3618" s="152">
        <v>21</v>
      </c>
      <c r="BP3618" s="152">
        <v>0</v>
      </c>
      <c r="BQ3618" s="47">
        <v>21</v>
      </c>
      <c r="BR3618" s="61">
        <v>1</v>
      </c>
      <c r="BS3618" s="61">
        <v>1</v>
      </c>
      <c r="BT3618" s="44">
        <f t="shared" si="323"/>
        <v>161</v>
      </c>
      <c r="BW3618" s="40" t="s">
        <v>67</v>
      </c>
      <c r="BY3618" s="55"/>
      <c r="BZ3618" s="1" t="s">
        <v>22426</v>
      </c>
    </row>
    <row r="3619" spans="1:78" ht="15" customHeight="1">
      <c r="A3619" s="25" t="s">
        <v>14226</v>
      </c>
      <c r="B3619" s="42" t="s">
        <v>18579</v>
      </c>
      <c r="D3619" s="263">
        <v>0</v>
      </c>
      <c r="E3619" s="92" t="s">
        <v>11339</v>
      </c>
      <c r="F3619" s="92" t="s">
        <v>14227</v>
      </c>
      <c r="G3619" s="275"/>
      <c r="H3619" s="275"/>
      <c r="I3619" s="92" t="s">
        <v>12546</v>
      </c>
      <c r="J3619" s="43" t="s">
        <v>14616</v>
      </c>
      <c r="M3619" s="44" t="s">
        <v>897</v>
      </c>
      <c r="N3619" s="45" t="s">
        <v>1250</v>
      </c>
      <c r="O3619" s="42" t="s">
        <v>81</v>
      </c>
      <c r="P3619" s="42" t="s">
        <v>82</v>
      </c>
      <c r="Q3619" s="85" t="s">
        <v>105</v>
      </c>
      <c r="R3619" s="85" t="s">
        <v>105</v>
      </c>
      <c r="S3619" s="42" t="s">
        <v>471</v>
      </c>
      <c r="T3619" s="42" t="s">
        <v>18580</v>
      </c>
      <c r="U3619" s="92" t="s">
        <v>73</v>
      </c>
      <c r="V3619" s="92" t="s">
        <v>73</v>
      </c>
      <c r="W3619" s="92" t="s">
        <v>73</v>
      </c>
      <c r="X3619" s="149">
        <v>41194</v>
      </c>
      <c r="Y3619" s="149">
        <v>41196</v>
      </c>
      <c r="Z3619" s="44">
        <f t="shared" si="324"/>
        <v>2012</v>
      </c>
      <c r="AA3619" s="44">
        <f t="shared" si="325"/>
        <v>10</v>
      </c>
      <c r="AB3619" s="44">
        <v>0</v>
      </c>
      <c r="AC3619" s="92" t="s">
        <v>18581</v>
      </c>
      <c r="AD3619" s="92" t="s">
        <v>18582</v>
      </c>
      <c r="AE3619" s="92" t="s">
        <v>105</v>
      </c>
      <c r="AF3619" s="92" t="s">
        <v>105</v>
      </c>
      <c r="AG3619" s="92" t="s">
        <v>105</v>
      </c>
      <c r="AH3619" s="92" t="s">
        <v>105</v>
      </c>
      <c r="AI3619" s="92" t="s">
        <v>105</v>
      </c>
      <c r="AJ3619" s="92" t="s">
        <v>105</v>
      </c>
      <c r="AK3619" s="139" t="s">
        <v>18583</v>
      </c>
      <c r="AL3619" s="139" t="s">
        <v>18583</v>
      </c>
      <c r="AM3619" s="47">
        <v>1</v>
      </c>
      <c r="AN3619" s="47">
        <v>1</v>
      </c>
      <c r="AO3619" s="47">
        <v>4</v>
      </c>
      <c r="AP3619" s="47">
        <v>6</v>
      </c>
      <c r="AQ3619" s="47"/>
      <c r="AR3619" s="47"/>
      <c r="AS3619" s="150">
        <v>0</v>
      </c>
      <c r="AT3619" s="61">
        <v>1</v>
      </c>
      <c r="AU3619" s="61">
        <v>1</v>
      </c>
      <c r="AV3619" s="47"/>
      <c r="AW3619" s="61">
        <v>1</v>
      </c>
      <c r="AX3619" s="61"/>
      <c r="AY3619" s="44">
        <f t="shared" si="322"/>
        <v>3</v>
      </c>
      <c r="AZ3619" s="47"/>
      <c r="BA3619" s="47"/>
      <c r="BB3619" s="47"/>
      <c r="BC3619" s="48"/>
      <c r="BD3619" s="165"/>
      <c r="BE3619" s="96"/>
      <c r="BF3619" s="96"/>
      <c r="BG3619" s="51"/>
      <c r="BH3619" s="51">
        <f t="shared" si="326"/>
        <v>1</v>
      </c>
      <c r="BI3619" s="51">
        <v>1</v>
      </c>
      <c r="BJ3619" s="52"/>
      <c r="BK3619" s="52"/>
      <c r="BL3619" s="53"/>
      <c r="BM3619" s="47" t="e">
        <f>COUNTIFS(A$2:$AC3619,#REF!,M$2:$AL3619,M3619)</f>
        <v>#VALUE!</v>
      </c>
      <c r="BN3619" s="47">
        <v>0</v>
      </c>
      <c r="BO3619" s="152">
        <v>3</v>
      </c>
      <c r="BP3619" s="152">
        <v>0</v>
      </c>
      <c r="BQ3619" s="47">
        <v>3</v>
      </c>
      <c r="BR3619" s="61">
        <v>1</v>
      </c>
      <c r="BS3619" s="61">
        <v>1</v>
      </c>
      <c r="BT3619" s="44">
        <f t="shared" si="323"/>
        <v>195</v>
      </c>
      <c r="BW3619" s="40" t="s">
        <v>67</v>
      </c>
      <c r="BY3619" s="55"/>
      <c r="BZ3619" s="1" t="s">
        <v>22426</v>
      </c>
    </row>
    <row r="3620" spans="1:78" ht="15" customHeight="1">
      <c r="A3620" s="25" t="s">
        <v>14226</v>
      </c>
      <c r="B3620" s="42" t="s">
        <v>18584</v>
      </c>
      <c r="D3620" s="263">
        <v>0</v>
      </c>
      <c r="E3620" s="92" t="s">
        <v>11339</v>
      </c>
      <c r="F3620" s="92" t="s">
        <v>14227</v>
      </c>
      <c r="G3620" s="275"/>
      <c r="H3620" s="275"/>
      <c r="I3620" s="92" t="s">
        <v>13779</v>
      </c>
      <c r="J3620" s="43" t="s">
        <v>17776</v>
      </c>
      <c r="M3620" s="44" t="s">
        <v>91</v>
      </c>
      <c r="N3620" s="45" t="s">
        <v>11909</v>
      </c>
      <c r="O3620" s="42" t="s">
        <v>345</v>
      </c>
      <c r="P3620" s="42" t="s">
        <v>18585</v>
      </c>
      <c r="Q3620" s="85" t="s">
        <v>105</v>
      </c>
      <c r="R3620" s="85" t="s">
        <v>105</v>
      </c>
      <c r="S3620" s="42" t="s">
        <v>18586</v>
      </c>
      <c r="T3620" s="42" t="s">
        <v>18587</v>
      </c>
      <c r="U3620" s="92" t="s">
        <v>73</v>
      </c>
      <c r="V3620" s="92" t="s">
        <v>73</v>
      </c>
      <c r="W3620" s="92" t="s">
        <v>73</v>
      </c>
      <c r="X3620" s="149">
        <v>41086</v>
      </c>
      <c r="Y3620" s="149">
        <v>41114</v>
      </c>
      <c r="Z3620" s="44">
        <f t="shared" si="324"/>
        <v>2012</v>
      </c>
      <c r="AA3620" s="44">
        <f t="shared" si="325"/>
        <v>6</v>
      </c>
      <c r="AB3620" s="44">
        <v>0</v>
      </c>
      <c r="AC3620" s="92" t="s">
        <v>13783</v>
      </c>
      <c r="AD3620" s="92" t="s">
        <v>17778</v>
      </c>
      <c r="AE3620" s="92" t="s">
        <v>105</v>
      </c>
      <c r="AF3620" s="92" t="s">
        <v>105</v>
      </c>
      <c r="AG3620" s="92" t="s">
        <v>105</v>
      </c>
      <c r="AH3620" s="92" t="s">
        <v>105</v>
      </c>
      <c r="AI3620" s="92" t="s">
        <v>18588</v>
      </c>
      <c r="AJ3620" s="92" t="s">
        <v>18589</v>
      </c>
      <c r="AK3620" s="92"/>
      <c r="AL3620" s="92"/>
      <c r="AM3620" s="47">
        <v>1</v>
      </c>
      <c r="AN3620" s="47">
        <v>1</v>
      </c>
      <c r="AO3620" s="47">
        <v>6</v>
      </c>
      <c r="AP3620" s="47">
        <v>88</v>
      </c>
      <c r="AQ3620" s="47"/>
      <c r="AR3620" s="47"/>
      <c r="AS3620" s="150">
        <v>0</v>
      </c>
      <c r="AT3620" s="61">
        <v>1</v>
      </c>
      <c r="AU3620" s="61">
        <v>1</v>
      </c>
      <c r="AV3620" s="47"/>
      <c r="AW3620" s="61">
        <v>1</v>
      </c>
      <c r="AX3620" s="61"/>
      <c r="AY3620" s="44">
        <f t="shared" si="322"/>
        <v>29</v>
      </c>
      <c r="AZ3620" s="47"/>
      <c r="BA3620" s="47"/>
      <c r="BB3620" s="47"/>
      <c r="BC3620" s="48"/>
      <c r="BD3620" s="150"/>
      <c r="BE3620" s="96"/>
      <c r="BF3620" s="96"/>
      <c r="BG3620" s="51"/>
      <c r="BH3620" s="51">
        <f t="shared" si="326"/>
        <v>1</v>
      </c>
      <c r="BI3620" s="51">
        <v>1</v>
      </c>
      <c r="BJ3620" s="52"/>
      <c r="BK3620" s="52"/>
      <c r="BL3620" s="53"/>
      <c r="BM3620" s="47" t="e">
        <f>COUNTIFS(A$2:$AC3620,#REF!,M$2:$AL3620,M3620)</f>
        <v>#VALUE!</v>
      </c>
      <c r="BN3620" s="47">
        <v>0</v>
      </c>
      <c r="BO3620" s="151">
        <v>29</v>
      </c>
      <c r="BP3620" s="151">
        <v>0</v>
      </c>
      <c r="BQ3620" s="47">
        <v>29</v>
      </c>
      <c r="BR3620" s="61">
        <v>1</v>
      </c>
      <c r="BS3620" s="61">
        <v>1</v>
      </c>
      <c r="BT3620" s="44">
        <f t="shared" si="323"/>
        <v>87</v>
      </c>
      <c r="BW3620" s="40" t="s">
        <v>67</v>
      </c>
      <c r="BY3620" s="55"/>
      <c r="BZ3620" s="1" t="s">
        <v>22426</v>
      </c>
    </row>
    <row r="3621" spans="1:78" ht="15" customHeight="1">
      <c r="A3621" s="25" t="s">
        <v>14226</v>
      </c>
      <c r="B3621" s="42" t="s">
        <v>18590</v>
      </c>
      <c r="D3621" s="263">
        <v>0</v>
      </c>
      <c r="E3621" s="92" t="s">
        <v>11339</v>
      </c>
      <c r="F3621" s="92" t="s">
        <v>14227</v>
      </c>
      <c r="G3621" s="275"/>
      <c r="H3621" s="275"/>
      <c r="I3621" s="92" t="s">
        <v>18591</v>
      </c>
      <c r="J3621" s="43" t="s">
        <v>18592</v>
      </c>
      <c r="M3621" s="44" t="s">
        <v>1223</v>
      </c>
      <c r="N3621" s="45" t="s">
        <v>1224</v>
      </c>
      <c r="O3621" s="42" t="s">
        <v>18593</v>
      </c>
      <c r="P3621" s="42" t="s">
        <v>1530</v>
      </c>
      <c r="Q3621" s="85" t="s">
        <v>105</v>
      </c>
      <c r="R3621" s="85" t="s">
        <v>105</v>
      </c>
      <c r="S3621" s="42" t="s">
        <v>18594</v>
      </c>
      <c r="T3621" s="42" t="s">
        <v>18595</v>
      </c>
      <c r="U3621" s="92" t="s">
        <v>73</v>
      </c>
      <c r="V3621" s="92" t="s">
        <v>73</v>
      </c>
      <c r="W3621" s="92" t="s">
        <v>73</v>
      </c>
      <c r="X3621" s="149">
        <v>41258</v>
      </c>
      <c r="Y3621" s="149">
        <v>41259</v>
      </c>
      <c r="Z3621" s="44">
        <f t="shared" si="324"/>
        <v>2012</v>
      </c>
      <c r="AA3621" s="44">
        <f t="shared" si="325"/>
        <v>12</v>
      </c>
      <c r="AB3621" s="44">
        <v>0</v>
      </c>
      <c r="AC3621" s="92" t="s">
        <v>18596</v>
      </c>
      <c r="AD3621" s="92" t="s">
        <v>18597</v>
      </c>
      <c r="AE3621" s="92" t="s">
        <v>105</v>
      </c>
      <c r="AF3621" s="92" t="s">
        <v>105</v>
      </c>
      <c r="AG3621" s="92" t="s">
        <v>18598</v>
      </c>
      <c r="AH3621" s="92" t="s">
        <v>105</v>
      </c>
      <c r="AI3621" s="92" t="s">
        <v>13440</v>
      </c>
      <c r="AJ3621" s="92" t="s">
        <v>17264</v>
      </c>
      <c r="AK3621" s="92"/>
      <c r="AL3621" s="92"/>
      <c r="AM3621" s="47">
        <v>1</v>
      </c>
      <c r="AN3621" s="47">
        <v>1</v>
      </c>
      <c r="AO3621" s="47">
        <v>4</v>
      </c>
      <c r="AP3621" s="47">
        <v>88</v>
      </c>
      <c r="AQ3621" s="47"/>
      <c r="AR3621" s="47"/>
      <c r="AS3621" s="150">
        <v>0</v>
      </c>
      <c r="AT3621" s="61">
        <v>1</v>
      </c>
      <c r="AU3621" s="61">
        <v>1</v>
      </c>
      <c r="AV3621" s="47"/>
      <c r="AW3621" s="61">
        <v>1</v>
      </c>
      <c r="AX3621" s="61"/>
      <c r="AY3621" s="44">
        <f t="shared" si="322"/>
        <v>2</v>
      </c>
      <c r="AZ3621" s="47"/>
      <c r="BA3621" s="47"/>
      <c r="BB3621" s="47"/>
      <c r="BC3621" s="48"/>
      <c r="BD3621" s="150"/>
      <c r="BE3621" s="96"/>
      <c r="BF3621" s="96"/>
      <c r="BG3621" s="51"/>
      <c r="BH3621" s="51">
        <f t="shared" si="326"/>
        <v>1</v>
      </c>
      <c r="BI3621" s="51">
        <v>1</v>
      </c>
      <c r="BJ3621" s="52"/>
      <c r="BK3621" s="52"/>
      <c r="BL3621" s="53"/>
      <c r="BM3621" s="47" t="e">
        <f>COUNTIFS(A$2:$AC3621,#REF!,M$2:$AL3621,M3621)</f>
        <v>#VALUE!</v>
      </c>
      <c r="BN3621" s="47">
        <v>1</v>
      </c>
      <c r="BO3621" s="151">
        <v>2</v>
      </c>
      <c r="BP3621" s="151">
        <v>0</v>
      </c>
      <c r="BQ3621" s="47">
        <v>2</v>
      </c>
      <c r="BR3621" s="61">
        <v>1</v>
      </c>
      <c r="BS3621" s="61">
        <v>1</v>
      </c>
      <c r="BT3621" s="44">
        <f t="shared" si="323"/>
        <v>259</v>
      </c>
      <c r="BW3621" s="40" t="s">
        <v>67</v>
      </c>
      <c r="BY3621" s="55"/>
      <c r="BZ3621" s="1" t="s">
        <v>22428</v>
      </c>
    </row>
    <row r="3622" spans="1:78" ht="15" customHeight="1">
      <c r="A3622" s="25" t="s">
        <v>14226</v>
      </c>
      <c r="B3622" s="42" t="s">
        <v>18601</v>
      </c>
      <c r="D3622" s="263">
        <v>0</v>
      </c>
      <c r="E3622" s="92" t="s">
        <v>11339</v>
      </c>
      <c r="F3622" s="92" t="s">
        <v>14227</v>
      </c>
      <c r="G3622" s="275"/>
      <c r="H3622" s="275"/>
      <c r="I3622" s="92" t="s">
        <v>73</v>
      </c>
      <c r="J3622" s="43" t="s">
        <v>18602</v>
      </c>
      <c r="M3622" s="44" t="s">
        <v>109</v>
      </c>
      <c r="N3622" s="45" t="s">
        <v>13534</v>
      </c>
      <c r="O3622" s="42" t="s">
        <v>18593</v>
      </c>
      <c r="P3622" s="42" t="s">
        <v>1530</v>
      </c>
      <c r="Q3622" s="85" t="s">
        <v>105</v>
      </c>
      <c r="R3622" s="85" t="s">
        <v>105</v>
      </c>
      <c r="S3622" s="42" t="s">
        <v>18603</v>
      </c>
      <c r="T3622" s="42" t="s">
        <v>73</v>
      </c>
      <c r="U3622" s="92" t="s">
        <v>73</v>
      </c>
      <c r="V3622" s="92" t="s">
        <v>73</v>
      </c>
      <c r="W3622" s="92" t="s">
        <v>73</v>
      </c>
      <c r="X3622" s="149">
        <v>40979</v>
      </c>
      <c r="Y3622" s="261" t="s">
        <v>22184</v>
      </c>
      <c r="Z3622" s="44">
        <f t="shared" si="324"/>
        <v>2012</v>
      </c>
      <c r="AA3622" s="44">
        <f t="shared" si="325"/>
        <v>3</v>
      </c>
      <c r="AB3622" s="44">
        <v>99</v>
      </c>
      <c r="AC3622" s="92" t="s">
        <v>73</v>
      </c>
      <c r="AD3622" s="92" t="s">
        <v>73</v>
      </c>
      <c r="AE3622" s="92" t="s">
        <v>105</v>
      </c>
      <c r="AF3622" s="92" t="s">
        <v>105</v>
      </c>
      <c r="AG3622" s="92" t="s">
        <v>105</v>
      </c>
      <c r="AH3622" s="92" t="s">
        <v>105</v>
      </c>
      <c r="AI3622" s="92" t="s">
        <v>13535</v>
      </c>
      <c r="AJ3622" s="92" t="s">
        <v>18604</v>
      </c>
      <c r="AK3622" s="92"/>
      <c r="AL3622" s="92"/>
      <c r="AM3622" s="47">
        <v>1</v>
      </c>
      <c r="AN3622" s="47">
        <v>1</v>
      </c>
      <c r="AO3622" s="47">
        <v>7</v>
      </c>
      <c r="AP3622" s="47">
        <v>88</v>
      </c>
      <c r="AQ3622" s="47"/>
      <c r="AR3622" s="47"/>
      <c r="AS3622" s="150">
        <v>0</v>
      </c>
      <c r="AT3622" s="61">
        <v>1</v>
      </c>
      <c r="AU3622" s="61">
        <v>1</v>
      </c>
      <c r="AV3622" s="47"/>
      <c r="AW3622" s="61">
        <v>1</v>
      </c>
      <c r="AX3622" s="61"/>
      <c r="AY3622" s="44">
        <f t="shared" si="322"/>
        <v>-30979</v>
      </c>
      <c r="AZ3622" s="47"/>
      <c r="BA3622" s="47"/>
      <c r="BB3622" s="47"/>
      <c r="BC3622" s="48"/>
      <c r="BD3622" s="150"/>
      <c r="BE3622" s="96"/>
      <c r="BF3622" s="96"/>
      <c r="BG3622" s="51"/>
      <c r="BH3622" s="51">
        <f t="shared" si="326"/>
        <v>1</v>
      </c>
      <c r="BI3622" s="51">
        <v>1</v>
      </c>
      <c r="BJ3622" s="52"/>
      <c r="BK3622" s="52"/>
      <c r="BL3622" s="53"/>
      <c r="BM3622" s="47" t="e">
        <f>COUNTIFS(A$2:$AC3622,#REF!,M$2:$AL3622,M3622)</f>
        <v>#VALUE!</v>
      </c>
      <c r="BN3622" s="47">
        <v>1</v>
      </c>
      <c r="BO3622" s="151" t="e">
        <v>#VALUE!</v>
      </c>
      <c r="BP3622" s="151">
        <v>99</v>
      </c>
      <c r="BQ3622" s="47">
        <v>9999</v>
      </c>
      <c r="BR3622" s="61">
        <v>1</v>
      </c>
      <c r="BS3622" s="61">
        <v>1</v>
      </c>
      <c r="BT3622" s="44">
        <f t="shared" si="323"/>
        <v>0</v>
      </c>
      <c r="BW3622" s="40" t="s">
        <v>67</v>
      </c>
      <c r="BY3622" s="55"/>
    </row>
    <row r="3623" spans="1:78" ht="15" customHeight="1">
      <c r="A3623" s="25" t="s">
        <v>14226</v>
      </c>
      <c r="B3623" s="42" t="s">
        <v>18605</v>
      </c>
      <c r="D3623" s="263">
        <v>0</v>
      </c>
      <c r="E3623" s="92" t="s">
        <v>11339</v>
      </c>
      <c r="F3623" s="92" t="s">
        <v>14227</v>
      </c>
      <c r="G3623" s="275"/>
      <c r="H3623" s="275"/>
      <c r="I3623" s="92" t="s">
        <v>73</v>
      </c>
      <c r="J3623" s="43" t="s">
        <v>18606</v>
      </c>
      <c r="M3623" s="44" t="s">
        <v>109</v>
      </c>
      <c r="N3623" s="45" t="s">
        <v>18607</v>
      </c>
      <c r="O3623" s="42" t="s">
        <v>18593</v>
      </c>
      <c r="P3623" s="42" t="s">
        <v>1530</v>
      </c>
      <c r="Q3623" s="85" t="s">
        <v>105</v>
      </c>
      <c r="R3623" s="85" t="s">
        <v>105</v>
      </c>
      <c r="S3623" s="42" t="s">
        <v>471</v>
      </c>
      <c r="T3623" s="42" t="s">
        <v>18608</v>
      </c>
      <c r="U3623" s="92" t="s">
        <v>73</v>
      </c>
      <c r="V3623" s="92" t="s">
        <v>73</v>
      </c>
      <c r="W3623" s="92" t="s">
        <v>73</v>
      </c>
      <c r="X3623" s="149">
        <v>41025</v>
      </c>
      <c r="Y3623" s="261" t="s">
        <v>22184</v>
      </c>
      <c r="Z3623" s="44">
        <f t="shared" si="324"/>
        <v>2012</v>
      </c>
      <c r="AA3623" s="44">
        <f t="shared" si="325"/>
        <v>4</v>
      </c>
      <c r="AB3623" s="44">
        <v>99</v>
      </c>
      <c r="AC3623" s="92" t="s">
        <v>73</v>
      </c>
      <c r="AD3623" s="92" t="s">
        <v>73</v>
      </c>
      <c r="AE3623" s="92" t="s">
        <v>105</v>
      </c>
      <c r="AF3623" s="92" t="s">
        <v>105</v>
      </c>
      <c r="AG3623" s="92" t="s">
        <v>105</v>
      </c>
      <c r="AH3623" s="92" t="s">
        <v>105</v>
      </c>
      <c r="AI3623" s="92" t="s">
        <v>18609</v>
      </c>
      <c r="AJ3623" s="92" t="s">
        <v>18610</v>
      </c>
      <c r="AK3623" s="92"/>
      <c r="AL3623" s="92"/>
      <c r="AM3623" s="47">
        <v>1</v>
      </c>
      <c r="AN3623" s="47">
        <v>1</v>
      </c>
      <c r="AO3623" s="47">
        <v>7</v>
      </c>
      <c r="AP3623" s="47">
        <v>88</v>
      </c>
      <c r="AQ3623" s="47"/>
      <c r="AR3623" s="47"/>
      <c r="AS3623" s="150">
        <v>0</v>
      </c>
      <c r="AT3623" s="61">
        <v>1</v>
      </c>
      <c r="AU3623" s="49">
        <v>1</v>
      </c>
      <c r="AV3623" s="47"/>
      <c r="AW3623" s="61">
        <v>1</v>
      </c>
      <c r="AX3623" s="61"/>
      <c r="AY3623" s="44">
        <f t="shared" si="322"/>
        <v>-31025</v>
      </c>
      <c r="AZ3623" s="47"/>
      <c r="BA3623" s="47"/>
      <c r="BB3623" s="47"/>
      <c r="BC3623" s="48"/>
      <c r="BD3623" s="150"/>
      <c r="BE3623" s="96"/>
      <c r="BF3623" s="96"/>
      <c r="BG3623" s="51"/>
      <c r="BH3623" s="51">
        <f t="shared" si="326"/>
        <v>1</v>
      </c>
      <c r="BI3623" s="51">
        <v>1</v>
      </c>
      <c r="BJ3623" s="52"/>
      <c r="BK3623" s="52"/>
      <c r="BL3623" s="53"/>
      <c r="BM3623" s="47" t="e">
        <f>COUNTIFS(A$2:$AC3623,#REF!,M$2:$AL3623,M3623)</f>
        <v>#VALUE!</v>
      </c>
      <c r="BN3623" s="47">
        <v>1</v>
      </c>
      <c r="BO3623" s="151" t="e">
        <v>#VALUE!</v>
      </c>
      <c r="BP3623" s="151">
        <v>99</v>
      </c>
      <c r="BQ3623" s="47">
        <v>9999</v>
      </c>
      <c r="BR3623" s="49">
        <v>1</v>
      </c>
      <c r="BS3623" s="61">
        <v>1</v>
      </c>
      <c r="BT3623" s="44">
        <f t="shared" si="323"/>
        <v>26</v>
      </c>
      <c r="BW3623" s="40" t="s">
        <v>67</v>
      </c>
      <c r="BY3623" s="55"/>
    </row>
    <row r="3624" spans="1:78" ht="15" customHeight="1">
      <c r="A3624" s="25" t="s">
        <v>14226</v>
      </c>
      <c r="B3624" s="42" t="s">
        <v>18611</v>
      </c>
      <c r="D3624" s="263">
        <v>0</v>
      </c>
      <c r="E3624" s="92" t="s">
        <v>11339</v>
      </c>
      <c r="F3624" s="92" t="s">
        <v>14227</v>
      </c>
      <c r="G3624" s="275"/>
      <c r="H3624" s="275"/>
      <c r="I3624" s="92" t="s">
        <v>73</v>
      </c>
      <c r="J3624" s="69" t="s">
        <v>18612</v>
      </c>
      <c r="M3624" s="44">
        <v>99</v>
      </c>
      <c r="N3624" s="45">
        <v>99</v>
      </c>
      <c r="O3624" s="42" t="s">
        <v>18593</v>
      </c>
      <c r="P3624" s="42" t="s">
        <v>1530</v>
      </c>
      <c r="Q3624" s="85" t="s">
        <v>105</v>
      </c>
      <c r="R3624" s="85" t="s">
        <v>105</v>
      </c>
      <c r="S3624" s="92" t="s">
        <v>73</v>
      </c>
      <c r="T3624" s="92" t="s">
        <v>18613</v>
      </c>
      <c r="U3624" s="92" t="s">
        <v>73</v>
      </c>
      <c r="V3624" s="92" t="s">
        <v>73</v>
      </c>
      <c r="W3624" s="92" t="s">
        <v>73</v>
      </c>
      <c r="X3624" s="149">
        <v>41027</v>
      </c>
      <c r="Y3624" s="261" t="s">
        <v>22184</v>
      </c>
      <c r="Z3624" s="44">
        <f t="shared" si="324"/>
        <v>2012</v>
      </c>
      <c r="AA3624" s="44">
        <f t="shared" si="325"/>
        <v>4</v>
      </c>
      <c r="AB3624" s="44">
        <v>99</v>
      </c>
      <c r="AC3624" s="92" t="s">
        <v>73</v>
      </c>
      <c r="AD3624" s="92" t="s">
        <v>73</v>
      </c>
      <c r="AE3624" s="92" t="s">
        <v>105</v>
      </c>
      <c r="AF3624" s="92" t="s">
        <v>105</v>
      </c>
      <c r="AG3624" s="92" t="s">
        <v>105</v>
      </c>
      <c r="AH3624" s="92" t="s">
        <v>105</v>
      </c>
      <c r="AI3624" s="92" t="s">
        <v>18614</v>
      </c>
      <c r="AJ3624" s="92" t="s">
        <v>18615</v>
      </c>
      <c r="AK3624" s="92"/>
      <c r="AL3624" s="92"/>
      <c r="AM3624" s="47">
        <v>1</v>
      </c>
      <c r="AN3624" s="47">
        <v>999</v>
      </c>
      <c r="AO3624" s="47">
        <v>99</v>
      </c>
      <c r="AP3624" s="47">
        <v>99</v>
      </c>
      <c r="AQ3624" s="47"/>
      <c r="AR3624" s="47"/>
      <c r="AS3624" s="150">
        <v>0</v>
      </c>
      <c r="AT3624" s="61">
        <v>1</v>
      </c>
      <c r="AU3624" s="61">
        <v>1</v>
      </c>
      <c r="AV3624" s="47"/>
      <c r="AW3624" s="61">
        <v>1</v>
      </c>
      <c r="AX3624" s="61"/>
      <c r="AY3624" s="44">
        <f t="shared" si="322"/>
        <v>-31027</v>
      </c>
      <c r="AZ3624" s="47"/>
      <c r="BA3624" s="47"/>
      <c r="BB3624" s="47"/>
      <c r="BC3624" s="48"/>
      <c r="BD3624" s="150"/>
      <c r="BE3624" s="96"/>
      <c r="BF3624" s="96"/>
      <c r="BG3624" s="51"/>
      <c r="BH3624" s="51">
        <f t="shared" si="326"/>
        <v>1</v>
      </c>
      <c r="BI3624" s="51">
        <v>1</v>
      </c>
      <c r="BJ3624" s="52"/>
      <c r="BK3624" s="52"/>
      <c r="BL3624" s="53"/>
      <c r="BM3624" s="47" t="e">
        <f>COUNTIFS(A$2:$AC3624,#REF!,M$2:$AL3624,M3624)</f>
        <v>#VALUE!</v>
      </c>
      <c r="BN3624" s="47">
        <v>999</v>
      </c>
      <c r="BO3624" s="151" t="e">
        <v>#VALUE!</v>
      </c>
      <c r="BP3624" s="151">
        <v>99</v>
      </c>
      <c r="BQ3624" s="47">
        <v>9999</v>
      </c>
      <c r="BR3624" s="61">
        <v>1</v>
      </c>
      <c r="BS3624" s="61">
        <v>1</v>
      </c>
      <c r="BT3624" s="44">
        <f t="shared" si="323"/>
        <v>28</v>
      </c>
      <c r="BW3624" s="40" t="s">
        <v>67</v>
      </c>
      <c r="BY3624" s="55"/>
      <c r="BZ3624" s="1" t="s">
        <v>22427</v>
      </c>
    </row>
    <row r="3625" spans="1:78" ht="15" customHeight="1">
      <c r="A3625" s="25" t="s">
        <v>14226</v>
      </c>
      <c r="B3625" s="42" t="s">
        <v>18616</v>
      </c>
      <c r="D3625" s="263">
        <v>0</v>
      </c>
      <c r="E3625" s="92" t="s">
        <v>11339</v>
      </c>
      <c r="F3625" s="92" t="s">
        <v>14227</v>
      </c>
      <c r="G3625" s="275"/>
      <c r="H3625" s="275"/>
      <c r="I3625" s="92" t="s">
        <v>73</v>
      </c>
      <c r="J3625" s="43" t="s">
        <v>15231</v>
      </c>
      <c r="M3625" s="44" t="s">
        <v>117</v>
      </c>
      <c r="N3625" s="45" t="s">
        <v>374</v>
      </c>
      <c r="O3625" s="42" t="s">
        <v>18593</v>
      </c>
      <c r="P3625" s="42" t="s">
        <v>1530</v>
      </c>
      <c r="Q3625" s="85" t="s">
        <v>105</v>
      </c>
      <c r="R3625" s="85" t="s">
        <v>105</v>
      </c>
      <c r="S3625" s="42" t="s">
        <v>471</v>
      </c>
      <c r="T3625" s="42" t="s">
        <v>18617</v>
      </c>
      <c r="U3625" s="92" t="s">
        <v>73</v>
      </c>
      <c r="V3625" s="92" t="s">
        <v>73</v>
      </c>
      <c r="W3625" s="92" t="s">
        <v>73</v>
      </c>
      <c r="X3625" s="149">
        <v>41048</v>
      </c>
      <c r="Y3625" s="261" t="s">
        <v>22184</v>
      </c>
      <c r="Z3625" s="44">
        <f t="shared" si="324"/>
        <v>2012</v>
      </c>
      <c r="AA3625" s="44">
        <f t="shared" si="325"/>
        <v>5</v>
      </c>
      <c r="AB3625" s="44">
        <v>99</v>
      </c>
      <c r="AC3625" s="92" t="s">
        <v>73</v>
      </c>
      <c r="AD3625" s="92" t="s">
        <v>73</v>
      </c>
      <c r="AE3625" s="92" t="s">
        <v>105</v>
      </c>
      <c r="AF3625" s="92" t="s">
        <v>105</v>
      </c>
      <c r="AG3625" s="92" t="s">
        <v>105</v>
      </c>
      <c r="AH3625" s="92" t="s">
        <v>105</v>
      </c>
      <c r="AI3625" s="92" t="s">
        <v>18614</v>
      </c>
      <c r="AJ3625" s="92" t="s">
        <v>18615</v>
      </c>
      <c r="AK3625" s="92"/>
      <c r="AL3625" s="92"/>
      <c r="AM3625" s="47">
        <v>1</v>
      </c>
      <c r="AN3625" s="47">
        <v>1</v>
      </c>
      <c r="AO3625" s="47">
        <v>4</v>
      </c>
      <c r="AP3625" s="47">
        <v>88</v>
      </c>
      <c r="AQ3625" s="47"/>
      <c r="AR3625" s="47"/>
      <c r="AS3625" s="150">
        <v>0</v>
      </c>
      <c r="AT3625" s="61">
        <v>1</v>
      </c>
      <c r="AU3625" s="61">
        <v>1</v>
      </c>
      <c r="AV3625" s="47"/>
      <c r="AW3625" s="61">
        <v>1</v>
      </c>
      <c r="AX3625" s="61"/>
      <c r="AY3625" s="44">
        <f t="shared" si="322"/>
        <v>-31048</v>
      </c>
      <c r="AZ3625" s="47"/>
      <c r="BA3625" s="47"/>
      <c r="BB3625" s="47"/>
      <c r="BC3625" s="48"/>
      <c r="BD3625" s="150"/>
      <c r="BE3625" s="96"/>
      <c r="BF3625" s="96"/>
      <c r="BG3625" s="51"/>
      <c r="BH3625" s="51">
        <f t="shared" si="326"/>
        <v>1</v>
      </c>
      <c r="BI3625" s="51">
        <v>3</v>
      </c>
      <c r="BJ3625" s="52"/>
      <c r="BK3625" s="52"/>
      <c r="BL3625" s="53"/>
      <c r="BM3625" s="47" t="e">
        <f>COUNTIFS(A$2:$AC3625,#REF!,M$2:$AL3625,M3625)</f>
        <v>#VALUE!</v>
      </c>
      <c r="BN3625" s="47">
        <v>0</v>
      </c>
      <c r="BO3625" s="151" t="e">
        <v>#VALUE!</v>
      </c>
      <c r="BP3625" s="151">
        <v>99</v>
      </c>
      <c r="BQ3625" s="47">
        <v>9999</v>
      </c>
      <c r="BR3625" s="61">
        <v>1</v>
      </c>
      <c r="BS3625" s="61">
        <v>1</v>
      </c>
      <c r="BT3625" s="44">
        <f t="shared" si="323"/>
        <v>49</v>
      </c>
      <c r="BW3625" s="40" t="s">
        <v>67</v>
      </c>
      <c r="BY3625" s="55"/>
      <c r="BZ3625" s="1" t="s">
        <v>22426</v>
      </c>
    </row>
    <row r="3626" spans="1:78" ht="15" customHeight="1">
      <c r="A3626" s="25" t="s">
        <v>14226</v>
      </c>
      <c r="B3626" s="42" t="s">
        <v>18618</v>
      </c>
      <c r="D3626" s="263">
        <v>0</v>
      </c>
      <c r="E3626" s="92" t="s">
        <v>11339</v>
      </c>
      <c r="F3626" s="92" t="s">
        <v>14227</v>
      </c>
      <c r="G3626" s="275"/>
      <c r="H3626" s="275"/>
      <c r="I3626" s="92" t="s">
        <v>73</v>
      </c>
      <c r="J3626" s="69" t="s">
        <v>73</v>
      </c>
      <c r="M3626" s="44">
        <v>99</v>
      </c>
      <c r="N3626" s="45">
        <v>99</v>
      </c>
      <c r="O3626" s="42" t="s">
        <v>18593</v>
      </c>
      <c r="P3626" s="42" t="s">
        <v>1530</v>
      </c>
      <c r="Q3626" s="85" t="s">
        <v>105</v>
      </c>
      <c r="R3626" s="85" t="s">
        <v>105</v>
      </c>
      <c r="S3626" s="92" t="s">
        <v>73</v>
      </c>
      <c r="T3626" s="92" t="s">
        <v>18619</v>
      </c>
      <c r="U3626" s="92" t="s">
        <v>73</v>
      </c>
      <c r="V3626" s="92" t="s">
        <v>73</v>
      </c>
      <c r="W3626" s="92" t="s">
        <v>73</v>
      </c>
      <c r="X3626" s="149">
        <v>41055</v>
      </c>
      <c r="Y3626" s="149">
        <v>41056</v>
      </c>
      <c r="Z3626" s="44">
        <f t="shared" si="324"/>
        <v>2012</v>
      </c>
      <c r="AA3626" s="44">
        <f t="shared" si="325"/>
        <v>5</v>
      </c>
      <c r="AB3626" s="161">
        <v>0</v>
      </c>
      <c r="AC3626" s="92" t="s">
        <v>73</v>
      </c>
      <c r="AD3626" s="92" t="s">
        <v>73</v>
      </c>
      <c r="AE3626" s="92" t="s">
        <v>105</v>
      </c>
      <c r="AF3626" s="92" t="s">
        <v>105</v>
      </c>
      <c r="AG3626" s="92" t="s">
        <v>105</v>
      </c>
      <c r="AH3626" s="92" t="s">
        <v>105</v>
      </c>
      <c r="AI3626" s="92" t="s">
        <v>18614</v>
      </c>
      <c r="AJ3626" s="92" t="s">
        <v>18615</v>
      </c>
      <c r="AK3626" s="92"/>
      <c r="AL3626" s="92"/>
      <c r="AM3626" s="162">
        <v>1</v>
      </c>
      <c r="AN3626" s="47">
        <v>999</v>
      </c>
      <c r="AO3626" s="47">
        <v>99</v>
      </c>
      <c r="AP3626" s="47">
        <v>99</v>
      </c>
      <c r="AQ3626" s="47"/>
      <c r="AR3626" s="47"/>
      <c r="AS3626" s="150">
        <v>0</v>
      </c>
      <c r="AT3626" s="61">
        <v>1</v>
      </c>
      <c r="AU3626" s="61">
        <v>1</v>
      </c>
      <c r="AV3626" s="47"/>
      <c r="AW3626" s="61">
        <v>1</v>
      </c>
      <c r="AX3626" s="61"/>
      <c r="AY3626" s="44">
        <f t="shared" si="322"/>
        <v>2</v>
      </c>
      <c r="AZ3626" s="47"/>
      <c r="BA3626" s="47"/>
      <c r="BB3626" s="47"/>
      <c r="BC3626" s="48"/>
      <c r="BD3626" s="150"/>
      <c r="BE3626" s="96"/>
      <c r="BF3626" s="96"/>
      <c r="BG3626" s="51"/>
      <c r="BH3626" s="51">
        <f t="shared" si="326"/>
        <v>1</v>
      </c>
      <c r="BI3626" s="51">
        <v>4</v>
      </c>
      <c r="BJ3626" s="52"/>
      <c r="BK3626" s="52"/>
      <c r="BL3626" s="53"/>
      <c r="BM3626" s="47" t="e">
        <f>COUNTIFS(A$2:$AC3626,#REF!,M$2:$AL3626,M3626)</f>
        <v>#VALUE!</v>
      </c>
      <c r="BN3626" s="47">
        <v>999</v>
      </c>
      <c r="BO3626" s="151">
        <v>2</v>
      </c>
      <c r="BP3626" s="151">
        <v>0</v>
      </c>
      <c r="BQ3626" s="162">
        <v>2</v>
      </c>
      <c r="BR3626" s="61">
        <v>1</v>
      </c>
      <c r="BS3626" s="61">
        <v>1</v>
      </c>
      <c r="BT3626" s="44">
        <f t="shared" si="323"/>
        <v>56</v>
      </c>
      <c r="BW3626" s="40" t="s">
        <v>67</v>
      </c>
      <c r="BY3626" s="55"/>
    </row>
    <row r="3627" spans="1:78" ht="15" customHeight="1">
      <c r="A3627" s="25" t="s">
        <v>14226</v>
      </c>
      <c r="B3627" s="42" t="s">
        <v>18620</v>
      </c>
      <c r="D3627" s="263">
        <v>0</v>
      </c>
      <c r="E3627" s="92" t="s">
        <v>11339</v>
      </c>
      <c r="F3627" s="92" t="s">
        <v>14227</v>
      </c>
      <c r="G3627" s="275"/>
      <c r="H3627" s="275"/>
      <c r="I3627" s="92" t="s">
        <v>73</v>
      </c>
      <c r="J3627" s="43" t="s">
        <v>18621</v>
      </c>
      <c r="M3627" s="44" t="s">
        <v>109</v>
      </c>
      <c r="N3627" s="45" t="s">
        <v>1385</v>
      </c>
      <c r="O3627" s="42" t="s">
        <v>18593</v>
      </c>
      <c r="P3627" s="42" t="s">
        <v>1530</v>
      </c>
      <c r="Q3627" s="85" t="s">
        <v>105</v>
      </c>
      <c r="R3627" s="85" t="s">
        <v>105</v>
      </c>
      <c r="S3627" s="42" t="s">
        <v>471</v>
      </c>
      <c r="T3627" s="42" t="s">
        <v>18622</v>
      </c>
      <c r="U3627" s="92" t="s">
        <v>73</v>
      </c>
      <c r="V3627" s="92" t="s">
        <v>73</v>
      </c>
      <c r="W3627" s="92" t="s">
        <v>73</v>
      </c>
      <c r="X3627" s="149">
        <v>41062</v>
      </c>
      <c r="Y3627" s="261" t="s">
        <v>22184</v>
      </c>
      <c r="Z3627" s="44">
        <f t="shared" si="324"/>
        <v>2012</v>
      </c>
      <c r="AA3627" s="44">
        <f t="shared" si="325"/>
        <v>6</v>
      </c>
      <c r="AB3627" s="44">
        <v>99</v>
      </c>
      <c r="AC3627" s="92" t="s">
        <v>73</v>
      </c>
      <c r="AD3627" s="92" t="s">
        <v>73</v>
      </c>
      <c r="AE3627" s="92" t="s">
        <v>105</v>
      </c>
      <c r="AF3627" s="92" t="s">
        <v>105</v>
      </c>
      <c r="AG3627" s="92" t="s">
        <v>105</v>
      </c>
      <c r="AH3627" s="92" t="s">
        <v>105</v>
      </c>
      <c r="AI3627" s="92" t="s">
        <v>18623</v>
      </c>
      <c r="AJ3627" s="92" t="s">
        <v>18624</v>
      </c>
      <c r="AK3627" s="92"/>
      <c r="AL3627" s="92"/>
      <c r="AM3627" s="47">
        <v>1</v>
      </c>
      <c r="AN3627" s="47">
        <v>1</v>
      </c>
      <c r="AO3627" s="47">
        <v>7</v>
      </c>
      <c r="AP3627" s="47">
        <v>88</v>
      </c>
      <c r="AQ3627" s="47"/>
      <c r="AR3627" s="47"/>
      <c r="AS3627" s="150">
        <v>0</v>
      </c>
      <c r="AT3627" s="61">
        <v>1</v>
      </c>
      <c r="AU3627" s="61">
        <v>1</v>
      </c>
      <c r="AV3627" s="47"/>
      <c r="AW3627" s="61">
        <v>1</v>
      </c>
      <c r="AX3627" s="61"/>
      <c r="AY3627" s="44">
        <f t="shared" si="322"/>
        <v>-31062</v>
      </c>
      <c r="AZ3627" s="47"/>
      <c r="BA3627" s="47"/>
      <c r="BB3627" s="47"/>
      <c r="BC3627" s="48"/>
      <c r="BD3627" s="150"/>
      <c r="BE3627" s="96"/>
      <c r="BF3627" s="96"/>
      <c r="BG3627" s="51"/>
      <c r="BH3627" s="51">
        <f t="shared" si="326"/>
        <v>1</v>
      </c>
      <c r="BI3627" s="51">
        <v>8</v>
      </c>
      <c r="BJ3627" s="52"/>
      <c r="BK3627" s="52"/>
      <c r="BL3627" s="53"/>
      <c r="BM3627" s="47" t="e">
        <f>COUNTIFS(A$2:$AC3627,#REF!,M$2:$AL3627,M3627)</f>
        <v>#VALUE!</v>
      </c>
      <c r="BN3627" s="47">
        <v>0</v>
      </c>
      <c r="BO3627" s="151" t="e">
        <v>#VALUE!</v>
      </c>
      <c r="BP3627" s="151">
        <v>99</v>
      </c>
      <c r="BQ3627" s="47">
        <v>9999</v>
      </c>
      <c r="BR3627" s="61">
        <v>1</v>
      </c>
      <c r="BS3627" s="61">
        <v>1</v>
      </c>
      <c r="BT3627" s="44">
        <f t="shared" si="323"/>
        <v>63</v>
      </c>
      <c r="BW3627" s="40" t="s">
        <v>67</v>
      </c>
      <c r="BY3627" s="55"/>
    </row>
    <row r="3628" spans="1:78" ht="15" customHeight="1">
      <c r="A3628" s="25" t="s">
        <v>14226</v>
      </c>
      <c r="B3628" s="42" t="s">
        <v>18625</v>
      </c>
      <c r="D3628" s="263">
        <v>0</v>
      </c>
      <c r="E3628" s="92" t="s">
        <v>11339</v>
      </c>
      <c r="F3628" s="92" t="s">
        <v>14227</v>
      </c>
      <c r="G3628" s="275"/>
      <c r="H3628" s="275"/>
      <c r="I3628" s="92" t="s">
        <v>73</v>
      </c>
      <c r="J3628" s="43" t="s">
        <v>18626</v>
      </c>
      <c r="M3628" s="44" t="s">
        <v>109</v>
      </c>
      <c r="N3628" s="45" t="s">
        <v>1006</v>
      </c>
      <c r="O3628" s="42" t="s">
        <v>18593</v>
      </c>
      <c r="P3628" s="42" t="s">
        <v>1530</v>
      </c>
      <c r="Q3628" s="85" t="s">
        <v>105</v>
      </c>
      <c r="R3628" s="85" t="s">
        <v>105</v>
      </c>
      <c r="S3628" s="42" t="s">
        <v>471</v>
      </c>
      <c r="T3628" s="42" t="s">
        <v>18627</v>
      </c>
      <c r="U3628" s="116" t="s">
        <v>73</v>
      </c>
      <c r="V3628" s="116" t="s">
        <v>73</v>
      </c>
      <c r="W3628" s="116" t="s">
        <v>73</v>
      </c>
      <c r="X3628" s="149">
        <v>41063</v>
      </c>
      <c r="Y3628" s="149">
        <v>41064</v>
      </c>
      <c r="Z3628" s="44">
        <f t="shared" si="324"/>
        <v>2012</v>
      </c>
      <c r="AA3628" s="44">
        <f t="shared" si="325"/>
        <v>6</v>
      </c>
      <c r="AB3628" s="44">
        <v>0</v>
      </c>
      <c r="AC3628" s="92" t="s">
        <v>73</v>
      </c>
      <c r="AD3628" s="92" t="s">
        <v>73</v>
      </c>
      <c r="AE3628" s="92" t="s">
        <v>105</v>
      </c>
      <c r="AF3628" s="92" t="s">
        <v>105</v>
      </c>
      <c r="AG3628" s="92" t="s">
        <v>105</v>
      </c>
      <c r="AH3628" s="92" t="s">
        <v>105</v>
      </c>
      <c r="AI3628" s="92" t="s">
        <v>13134</v>
      </c>
      <c r="AJ3628" s="92" t="s">
        <v>18600</v>
      </c>
      <c r="AK3628" s="92"/>
      <c r="AL3628" s="92"/>
      <c r="AM3628" s="47">
        <v>1</v>
      </c>
      <c r="AN3628" s="47">
        <v>999</v>
      </c>
      <c r="AO3628" s="47">
        <v>7</v>
      </c>
      <c r="AP3628" s="47">
        <v>88</v>
      </c>
      <c r="AQ3628" s="47"/>
      <c r="AR3628" s="47"/>
      <c r="AS3628" s="150">
        <v>0</v>
      </c>
      <c r="AT3628" s="61">
        <v>1</v>
      </c>
      <c r="AU3628" s="61">
        <v>1</v>
      </c>
      <c r="AV3628" s="47"/>
      <c r="AW3628" s="61">
        <v>1</v>
      </c>
      <c r="AX3628" s="61"/>
      <c r="AY3628" s="44">
        <f t="shared" si="322"/>
        <v>2</v>
      </c>
      <c r="AZ3628" s="47"/>
      <c r="BA3628" s="47"/>
      <c r="BB3628" s="47"/>
      <c r="BC3628" s="48"/>
      <c r="BD3628" s="150"/>
      <c r="BE3628" s="96"/>
      <c r="BF3628" s="96"/>
      <c r="BG3628" s="51"/>
      <c r="BH3628" s="51">
        <f t="shared" si="326"/>
        <v>1</v>
      </c>
      <c r="BI3628" s="51">
        <v>4</v>
      </c>
      <c r="BJ3628" s="52"/>
      <c r="BK3628" s="52"/>
      <c r="BL3628" s="53"/>
      <c r="BM3628" s="47" t="e">
        <f>COUNTIFS(A$2:$AC3628,#REF!,M$2:$AL3628,M3628)</f>
        <v>#VALUE!</v>
      </c>
      <c r="BN3628" s="47">
        <v>999</v>
      </c>
      <c r="BO3628" s="169">
        <v>2</v>
      </c>
      <c r="BP3628" s="169">
        <v>0</v>
      </c>
      <c r="BQ3628" s="47">
        <v>2</v>
      </c>
      <c r="BR3628" s="61">
        <v>1</v>
      </c>
      <c r="BS3628" s="61">
        <v>1</v>
      </c>
      <c r="BT3628" s="44">
        <f t="shared" si="323"/>
        <v>64</v>
      </c>
      <c r="BW3628" s="40" t="s">
        <v>67</v>
      </c>
      <c r="BY3628" s="55"/>
    </row>
    <row r="3629" spans="1:78" ht="15" customHeight="1">
      <c r="A3629" s="25" t="s">
        <v>14226</v>
      </c>
      <c r="B3629" s="42" t="s">
        <v>18628</v>
      </c>
      <c r="D3629" s="263">
        <v>0</v>
      </c>
      <c r="E3629" s="92" t="s">
        <v>11339</v>
      </c>
      <c r="F3629" s="92" t="s">
        <v>14227</v>
      </c>
      <c r="G3629" s="275"/>
      <c r="H3629" s="275"/>
      <c r="I3629" s="92" t="s">
        <v>73</v>
      </c>
      <c r="J3629" s="69" t="s">
        <v>73</v>
      </c>
      <c r="M3629" s="44">
        <v>99</v>
      </c>
      <c r="N3629" s="45">
        <v>99</v>
      </c>
      <c r="O3629" s="42" t="s">
        <v>18593</v>
      </c>
      <c r="P3629" s="42" t="s">
        <v>1530</v>
      </c>
      <c r="Q3629" s="85" t="s">
        <v>105</v>
      </c>
      <c r="R3629" s="85" t="s">
        <v>105</v>
      </c>
      <c r="S3629" s="92" t="s">
        <v>73</v>
      </c>
      <c r="T3629" s="92" t="s">
        <v>18629</v>
      </c>
      <c r="U3629" s="92" t="s">
        <v>73</v>
      </c>
      <c r="V3629" s="92" t="s">
        <v>73</v>
      </c>
      <c r="W3629" s="92" t="s">
        <v>73</v>
      </c>
      <c r="X3629" s="149">
        <v>41000</v>
      </c>
      <c r="Y3629" s="149">
        <v>41061</v>
      </c>
      <c r="Z3629" s="44">
        <f t="shared" si="324"/>
        <v>2012</v>
      </c>
      <c r="AA3629" s="44">
        <f t="shared" si="325"/>
        <v>4</v>
      </c>
      <c r="AB3629" s="161">
        <v>0</v>
      </c>
      <c r="AC3629" s="92" t="s">
        <v>73</v>
      </c>
      <c r="AD3629" s="92" t="s">
        <v>73</v>
      </c>
      <c r="AE3629" s="92" t="s">
        <v>105</v>
      </c>
      <c r="AF3629" s="92" t="s">
        <v>105</v>
      </c>
      <c r="AG3629" s="92" t="s">
        <v>13440</v>
      </c>
      <c r="AH3629" s="92" t="s">
        <v>18630</v>
      </c>
      <c r="AI3629" s="92" t="s">
        <v>18614</v>
      </c>
      <c r="AJ3629" s="92" t="s">
        <v>18615</v>
      </c>
      <c r="AK3629" s="92"/>
      <c r="AL3629" s="92"/>
      <c r="AM3629" s="162">
        <v>1</v>
      </c>
      <c r="AN3629" s="47">
        <v>999</v>
      </c>
      <c r="AO3629" s="47">
        <v>99</v>
      </c>
      <c r="AP3629" s="47">
        <v>99</v>
      </c>
      <c r="AQ3629" s="47"/>
      <c r="AR3629" s="47"/>
      <c r="AS3629" s="150">
        <v>0</v>
      </c>
      <c r="AT3629" s="61">
        <v>1</v>
      </c>
      <c r="AU3629" s="61">
        <v>1</v>
      </c>
      <c r="AV3629" s="47"/>
      <c r="AW3629" s="61">
        <v>1</v>
      </c>
      <c r="AX3629" s="61"/>
      <c r="AY3629" s="44">
        <f t="shared" si="322"/>
        <v>62</v>
      </c>
      <c r="AZ3629" s="47"/>
      <c r="BA3629" s="47"/>
      <c r="BB3629" s="47"/>
      <c r="BC3629" s="48"/>
      <c r="BD3629" s="150"/>
      <c r="BE3629" s="96"/>
      <c r="BF3629" s="96"/>
      <c r="BG3629" s="51"/>
      <c r="BH3629" s="51">
        <f t="shared" si="326"/>
        <v>1</v>
      </c>
      <c r="BI3629" s="51">
        <v>1</v>
      </c>
      <c r="BJ3629" s="52"/>
      <c r="BK3629" s="52"/>
      <c r="BL3629" s="53"/>
      <c r="BM3629" s="47" t="e">
        <f>COUNTIFS(A$2:$AC3629,#REF!,M$2:$AL3629,M3629)</f>
        <v>#VALUE!</v>
      </c>
      <c r="BN3629" s="47">
        <v>999</v>
      </c>
      <c r="BO3629" s="151">
        <v>62</v>
      </c>
      <c r="BP3629" s="151">
        <v>0</v>
      </c>
      <c r="BQ3629" s="162">
        <v>62</v>
      </c>
      <c r="BR3629" s="61">
        <v>1</v>
      </c>
      <c r="BS3629" s="61">
        <v>1</v>
      </c>
      <c r="BT3629" s="44">
        <f t="shared" si="323"/>
        <v>1</v>
      </c>
      <c r="BW3629" s="40" t="s">
        <v>67</v>
      </c>
      <c r="BY3629" s="55"/>
    </row>
    <row r="3630" spans="1:78" ht="15" customHeight="1">
      <c r="A3630" s="25" t="s">
        <v>14226</v>
      </c>
      <c r="B3630" s="42" t="s">
        <v>18631</v>
      </c>
      <c r="D3630" s="263">
        <v>0</v>
      </c>
      <c r="E3630" s="92" t="s">
        <v>11339</v>
      </c>
      <c r="F3630" s="92" t="s">
        <v>14227</v>
      </c>
      <c r="G3630" s="275"/>
      <c r="H3630" s="275"/>
      <c r="I3630" s="92" t="s">
        <v>73</v>
      </c>
      <c r="J3630" s="69" t="s">
        <v>73</v>
      </c>
      <c r="M3630" s="44">
        <v>99</v>
      </c>
      <c r="N3630" s="45">
        <v>99</v>
      </c>
      <c r="O3630" s="42" t="s">
        <v>18593</v>
      </c>
      <c r="P3630" s="42" t="s">
        <v>1530</v>
      </c>
      <c r="Q3630" s="85" t="s">
        <v>105</v>
      </c>
      <c r="R3630" s="85" t="s">
        <v>105</v>
      </c>
      <c r="S3630" s="92" t="s">
        <v>18632</v>
      </c>
      <c r="T3630" s="92" t="s">
        <v>18633</v>
      </c>
      <c r="U3630" s="92" t="s">
        <v>73</v>
      </c>
      <c r="V3630" s="92" t="s">
        <v>73</v>
      </c>
      <c r="W3630" s="92" t="s">
        <v>73</v>
      </c>
      <c r="X3630" s="149">
        <v>41063</v>
      </c>
      <c r="Y3630" s="261" t="s">
        <v>22184</v>
      </c>
      <c r="Z3630" s="44">
        <f t="shared" si="324"/>
        <v>2012</v>
      </c>
      <c r="AA3630" s="44">
        <f t="shared" si="325"/>
        <v>6</v>
      </c>
      <c r="AB3630" s="44">
        <v>99</v>
      </c>
      <c r="AC3630" s="92" t="s">
        <v>73</v>
      </c>
      <c r="AD3630" s="92" t="s">
        <v>73</v>
      </c>
      <c r="AE3630" s="92" t="s">
        <v>105</v>
      </c>
      <c r="AF3630" s="92" t="s">
        <v>105</v>
      </c>
      <c r="AG3630" s="92" t="s">
        <v>105</v>
      </c>
      <c r="AH3630" s="92" t="s">
        <v>105</v>
      </c>
      <c r="AI3630" s="92" t="s">
        <v>18634</v>
      </c>
      <c r="AJ3630" s="92" t="s">
        <v>18635</v>
      </c>
      <c r="AK3630" s="139" t="s">
        <v>18636</v>
      </c>
      <c r="AL3630" s="139" t="s">
        <v>18636</v>
      </c>
      <c r="AM3630" s="47">
        <v>1</v>
      </c>
      <c r="AN3630" s="47">
        <v>999</v>
      </c>
      <c r="AO3630" s="47">
        <v>99</v>
      </c>
      <c r="AP3630" s="47">
        <v>99</v>
      </c>
      <c r="AQ3630" s="47"/>
      <c r="AR3630" s="47"/>
      <c r="AS3630" s="150">
        <v>0</v>
      </c>
      <c r="AT3630" s="61">
        <v>1</v>
      </c>
      <c r="AU3630" s="61">
        <v>1</v>
      </c>
      <c r="AV3630" s="47"/>
      <c r="AW3630" s="61">
        <v>1</v>
      </c>
      <c r="AX3630" s="61"/>
      <c r="AY3630" s="44">
        <f t="shared" si="322"/>
        <v>-31063</v>
      </c>
      <c r="AZ3630" s="47"/>
      <c r="BA3630" s="47"/>
      <c r="BB3630" s="47"/>
      <c r="BC3630" s="48"/>
      <c r="BD3630" s="165"/>
      <c r="BE3630" s="96"/>
      <c r="BF3630" s="96"/>
      <c r="BG3630" s="51"/>
      <c r="BH3630" s="51">
        <f t="shared" si="326"/>
        <v>1</v>
      </c>
      <c r="BI3630" s="51">
        <v>2</v>
      </c>
      <c r="BJ3630" s="52"/>
      <c r="BK3630" s="52"/>
      <c r="BL3630" s="53"/>
      <c r="BM3630" s="47" t="e">
        <f>COUNTIFS(A$2:$AC3630,#REF!,M$2:$AL3630,M3630)</f>
        <v>#VALUE!</v>
      </c>
      <c r="BN3630" s="47">
        <v>999</v>
      </c>
      <c r="BO3630" s="151" t="e">
        <v>#VALUE!</v>
      </c>
      <c r="BP3630" s="151">
        <v>99</v>
      </c>
      <c r="BQ3630" s="47">
        <v>9999</v>
      </c>
      <c r="BR3630" s="61">
        <v>1</v>
      </c>
      <c r="BS3630" s="61">
        <v>1</v>
      </c>
      <c r="BT3630" s="44">
        <f t="shared" si="323"/>
        <v>64</v>
      </c>
      <c r="BW3630" s="40" t="s">
        <v>67</v>
      </c>
      <c r="BY3630" s="55"/>
    </row>
    <row r="3631" spans="1:78" ht="15" customHeight="1">
      <c r="A3631" s="25" t="s">
        <v>14226</v>
      </c>
      <c r="B3631" s="42" t="s">
        <v>18637</v>
      </c>
      <c r="D3631" s="263">
        <v>0</v>
      </c>
      <c r="E3631" s="92" t="s">
        <v>11339</v>
      </c>
      <c r="F3631" s="92" t="s">
        <v>14227</v>
      </c>
      <c r="G3631" s="275"/>
      <c r="H3631" s="275"/>
      <c r="I3631" s="92" t="s">
        <v>73</v>
      </c>
      <c r="J3631" s="43" t="s">
        <v>18638</v>
      </c>
      <c r="M3631" s="44" t="s">
        <v>98</v>
      </c>
      <c r="N3631" s="45" t="s">
        <v>962</v>
      </c>
      <c r="O3631" s="42" t="s">
        <v>18593</v>
      </c>
      <c r="P3631" s="42" t="s">
        <v>1530</v>
      </c>
      <c r="Q3631" s="85" t="s">
        <v>105</v>
      </c>
      <c r="R3631" s="85" t="s">
        <v>105</v>
      </c>
      <c r="S3631" s="42" t="s">
        <v>471</v>
      </c>
      <c r="T3631" s="42" t="s">
        <v>18639</v>
      </c>
      <c r="U3631" s="92" t="s">
        <v>73</v>
      </c>
      <c r="V3631" s="92" t="s">
        <v>73</v>
      </c>
      <c r="W3631" s="92" t="s">
        <v>73</v>
      </c>
      <c r="X3631" s="149">
        <v>41069</v>
      </c>
      <c r="Y3631" s="261" t="s">
        <v>22184</v>
      </c>
      <c r="Z3631" s="44">
        <f t="shared" si="324"/>
        <v>2012</v>
      </c>
      <c r="AA3631" s="44">
        <f t="shared" si="325"/>
        <v>6</v>
      </c>
      <c r="AB3631" s="44">
        <v>99</v>
      </c>
      <c r="AC3631" s="92" t="s">
        <v>73</v>
      </c>
      <c r="AD3631" s="92" t="s">
        <v>73</v>
      </c>
      <c r="AE3631" s="92" t="s">
        <v>105</v>
      </c>
      <c r="AF3631" s="92" t="s">
        <v>105</v>
      </c>
      <c r="AG3631" s="92" t="s">
        <v>105</v>
      </c>
      <c r="AH3631" s="92" t="s">
        <v>105</v>
      </c>
      <c r="AI3631" s="92" t="s">
        <v>18640</v>
      </c>
      <c r="AJ3631" s="92" t="s">
        <v>18641</v>
      </c>
      <c r="AK3631" s="92"/>
      <c r="AL3631" s="92"/>
      <c r="AM3631" s="47">
        <v>1</v>
      </c>
      <c r="AN3631" s="47">
        <v>1</v>
      </c>
      <c r="AO3631" s="47">
        <v>2</v>
      </c>
      <c r="AP3631" s="47">
        <v>88</v>
      </c>
      <c r="AQ3631" s="47"/>
      <c r="AR3631" s="47"/>
      <c r="AS3631" s="150">
        <v>0</v>
      </c>
      <c r="AT3631" s="61">
        <v>1</v>
      </c>
      <c r="AU3631" s="61">
        <v>1</v>
      </c>
      <c r="AV3631" s="47"/>
      <c r="AW3631" s="61">
        <v>1</v>
      </c>
      <c r="AX3631" s="61"/>
      <c r="AY3631" s="44">
        <f t="shared" si="322"/>
        <v>-31069</v>
      </c>
      <c r="AZ3631" s="47"/>
      <c r="BA3631" s="47"/>
      <c r="BB3631" s="47"/>
      <c r="BC3631" s="48"/>
      <c r="BD3631" s="150"/>
      <c r="BE3631" s="96"/>
      <c r="BF3631" s="96"/>
      <c r="BG3631" s="51"/>
      <c r="BH3631" s="51">
        <f t="shared" si="326"/>
        <v>1</v>
      </c>
      <c r="BI3631" s="51">
        <v>8</v>
      </c>
      <c r="BJ3631" s="52"/>
      <c r="BK3631" s="52"/>
      <c r="BL3631" s="53"/>
      <c r="BM3631" s="47" t="e">
        <f>COUNTIFS(A$2:$AC3631,#REF!,M$2:$AL3631,M3631)</f>
        <v>#VALUE!</v>
      </c>
      <c r="BN3631" s="47">
        <v>0</v>
      </c>
      <c r="BO3631" s="151" t="e">
        <v>#VALUE!</v>
      </c>
      <c r="BP3631" s="151">
        <v>99</v>
      </c>
      <c r="BQ3631" s="47">
        <v>9999</v>
      </c>
      <c r="BR3631" s="61">
        <v>1</v>
      </c>
      <c r="BS3631" s="61">
        <v>1</v>
      </c>
      <c r="BT3631" s="44">
        <f t="shared" si="323"/>
        <v>70</v>
      </c>
      <c r="BW3631" s="40" t="s">
        <v>67</v>
      </c>
      <c r="BY3631" s="55"/>
      <c r="BZ3631" s="1" t="s">
        <v>22427</v>
      </c>
    </row>
    <row r="3632" spans="1:78" ht="15" customHeight="1">
      <c r="A3632" s="25" t="s">
        <v>14226</v>
      </c>
      <c r="B3632" s="42" t="s">
        <v>18642</v>
      </c>
      <c r="D3632" s="263">
        <v>0</v>
      </c>
      <c r="E3632" s="92" t="s">
        <v>11339</v>
      </c>
      <c r="F3632" s="92" t="s">
        <v>14227</v>
      </c>
      <c r="G3632" s="275"/>
      <c r="H3632" s="275"/>
      <c r="I3632" s="92" t="s">
        <v>73</v>
      </c>
      <c r="J3632" s="43" t="s">
        <v>18643</v>
      </c>
      <c r="M3632" s="44" t="s">
        <v>117</v>
      </c>
      <c r="N3632" s="45" t="s">
        <v>2616</v>
      </c>
      <c r="O3632" s="42" t="s">
        <v>18593</v>
      </c>
      <c r="P3632" s="42" t="s">
        <v>1530</v>
      </c>
      <c r="Q3632" s="85" t="s">
        <v>105</v>
      </c>
      <c r="R3632" s="85" t="s">
        <v>105</v>
      </c>
      <c r="S3632" s="42" t="s">
        <v>471</v>
      </c>
      <c r="T3632" s="42" t="s">
        <v>18644</v>
      </c>
      <c r="U3632" s="92" t="s">
        <v>73</v>
      </c>
      <c r="V3632" s="92" t="s">
        <v>73</v>
      </c>
      <c r="W3632" s="92" t="s">
        <v>73</v>
      </c>
      <c r="X3632" s="149">
        <v>41084</v>
      </c>
      <c r="Y3632" s="261" t="s">
        <v>22184</v>
      </c>
      <c r="Z3632" s="44">
        <f t="shared" si="324"/>
        <v>2012</v>
      </c>
      <c r="AA3632" s="44">
        <f t="shared" si="325"/>
        <v>6</v>
      </c>
      <c r="AB3632" s="44">
        <v>99</v>
      </c>
      <c r="AC3632" s="92" t="s">
        <v>73</v>
      </c>
      <c r="AD3632" s="92" t="s">
        <v>73</v>
      </c>
      <c r="AE3632" s="92" t="s">
        <v>105</v>
      </c>
      <c r="AF3632" s="92" t="s">
        <v>105</v>
      </c>
      <c r="AG3632" s="92" t="s">
        <v>105</v>
      </c>
      <c r="AH3632" s="92" t="s">
        <v>105</v>
      </c>
      <c r="AI3632" s="92" t="s">
        <v>18645</v>
      </c>
      <c r="AJ3632" s="92" t="s">
        <v>18646</v>
      </c>
      <c r="AK3632" s="92"/>
      <c r="AL3632" s="92"/>
      <c r="AM3632" s="47">
        <v>1</v>
      </c>
      <c r="AN3632" s="47">
        <v>1</v>
      </c>
      <c r="AO3632" s="47">
        <v>4</v>
      </c>
      <c r="AP3632" s="47">
        <v>88</v>
      </c>
      <c r="AQ3632" s="47"/>
      <c r="AR3632" s="47"/>
      <c r="AS3632" s="150">
        <v>0</v>
      </c>
      <c r="AT3632" s="61">
        <v>1</v>
      </c>
      <c r="AU3632" s="61">
        <v>1</v>
      </c>
      <c r="AV3632" s="47"/>
      <c r="AW3632" s="61">
        <v>1</v>
      </c>
      <c r="AX3632" s="61"/>
      <c r="AY3632" s="44">
        <f t="shared" si="322"/>
        <v>-31084</v>
      </c>
      <c r="AZ3632" s="47"/>
      <c r="BA3632" s="47"/>
      <c r="BB3632" s="47"/>
      <c r="BC3632" s="48"/>
      <c r="BD3632" s="150"/>
      <c r="BE3632" s="96"/>
      <c r="BF3632" s="96"/>
      <c r="BG3632" s="51"/>
      <c r="BH3632" s="51">
        <f t="shared" si="326"/>
        <v>1</v>
      </c>
      <c r="BI3632" s="51">
        <v>8</v>
      </c>
      <c r="BJ3632" s="52"/>
      <c r="BK3632" s="52"/>
      <c r="BL3632" s="53"/>
      <c r="BM3632" s="47" t="e">
        <f>COUNTIFS(A$2:$AC3632,#REF!,M$2:$AL3632,M3632)</f>
        <v>#VALUE!</v>
      </c>
      <c r="BN3632" s="47">
        <v>0</v>
      </c>
      <c r="BO3632" s="151" t="e">
        <v>#VALUE!</v>
      </c>
      <c r="BP3632" s="151">
        <v>99</v>
      </c>
      <c r="BQ3632" s="47">
        <v>9999</v>
      </c>
      <c r="BR3632" s="61">
        <v>1</v>
      </c>
      <c r="BS3632" s="61">
        <v>1</v>
      </c>
      <c r="BT3632" s="44">
        <f t="shared" si="323"/>
        <v>85</v>
      </c>
      <c r="BW3632" s="40" t="s">
        <v>67</v>
      </c>
      <c r="BY3632" s="55"/>
      <c r="BZ3632" s="1" t="s">
        <v>22426</v>
      </c>
    </row>
    <row r="3633" spans="1:78" ht="15" customHeight="1">
      <c r="A3633" s="25" t="s">
        <v>14226</v>
      </c>
      <c r="B3633" s="42" t="s">
        <v>18647</v>
      </c>
      <c r="D3633" s="263">
        <v>0</v>
      </c>
      <c r="E3633" s="92" t="s">
        <v>11339</v>
      </c>
      <c r="F3633" s="92" t="s">
        <v>14227</v>
      </c>
      <c r="G3633" s="275"/>
      <c r="H3633" s="275"/>
      <c r="I3633" s="92" t="s">
        <v>73</v>
      </c>
      <c r="J3633" s="69" t="s">
        <v>73</v>
      </c>
      <c r="M3633" s="44">
        <v>99</v>
      </c>
      <c r="N3633" s="45">
        <v>99</v>
      </c>
      <c r="O3633" s="42" t="s">
        <v>18593</v>
      </c>
      <c r="P3633" s="42" t="s">
        <v>1530</v>
      </c>
      <c r="Q3633" s="85" t="s">
        <v>105</v>
      </c>
      <c r="R3633" s="85" t="s">
        <v>105</v>
      </c>
      <c r="S3633" s="92" t="s">
        <v>73</v>
      </c>
      <c r="T3633" s="116" t="s">
        <v>18648</v>
      </c>
      <c r="U3633" s="116" t="s">
        <v>73</v>
      </c>
      <c r="V3633" s="116" t="s">
        <v>73</v>
      </c>
      <c r="W3633" s="116" t="s">
        <v>73</v>
      </c>
      <c r="X3633" s="149">
        <v>41091</v>
      </c>
      <c r="Y3633" s="261" t="s">
        <v>22184</v>
      </c>
      <c r="Z3633" s="44">
        <f t="shared" si="324"/>
        <v>2012</v>
      </c>
      <c r="AA3633" s="44">
        <f t="shared" si="325"/>
        <v>7</v>
      </c>
      <c r="AB3633" s="44">
        <v>99</v>
      </c>
      <c r="AC3633" s="92" t="s">
        <v>73</v>
      </c>
      <c r="AD3633" s="92" t="s">
        <v>73</v>
      </c>
      <c r="AE3633" s="92" t="s">
        <v>105</v>
      </c>
      <c r="AF3633" s="92" t="s">
        <v>105</v>
      </c>
      <c r="AG3633" s="92" t="s">
        <v>105</v>
      </c>
      <c r="AH3633" s="92" t="s">
        <v>105</v>
      </c>
      <c r="AI3633" s="92" t="s">
        <v>13134</v>
      </c>
      <c r="AJ3633" s="92" t="s">
        <v>18600</v>
      </c>
      <c r="AK3633" s="92"/>
      <c r="AL3633" s="92"/>
      <c r="AM3633" s="47">
        <v>1</v>
      </c>
      <c r="AN3633" s="47">
        <v>999</v>
      </c>
      <c r="AO3633" s="47">
        <v>99</v>
      </c>
      <c r="AP3633" s="47">
        <v>99</v>
      </c>
      <c r="AQ3633" s="47"/>
      <c r="AR3633" s="47"/>
      <c r="AS3633" s="150">
        <v>0</v>
      </c>
      <c r="AT3633" s="61">
        <v>1</v>
      </c>
      <c r="AU3633" s="61">
        <v>1</v>
      </c>
      <c r="AV3633" s="47"/>
      <c r="AW3633" s="61">
        <v>1</v>
      </c>
      <c r="AX3633" s="61"/>
      <c r="AY3633" s="44">
        <f t="shared" si="322"/>
        <v>-31091</v>
      </c>
      <c r="AZ3633" s="47"/>
      <c r="BA3633" s="47"/>
      <c r="BB3633" s="47"/>
      <c r="BC3633" s="48"/>
      <c r="BD3633" s="150"/>
      <c r="BE3633" s="96"/>
      <c r="BF3633" s="96"/>
      <c r="BG3633" s="51"/>
      <c r="BH3633" s="51">
        <f t="shared" si="326"/>
        <v>1</v>
      </c>
      <c r="BI3633" s="51">
        <v>4</v>
      </c>
      <c r="BJ3633" s="52"/>
      <c r="BK3633" s="52"/>
      <c r="BL3633" s="53"/>
      <c r="BM3633" s="47" t="e">
        <f>COUNTIFS(A$2:$AC3633,#REF!,M$2:$AL3633,M3633)</f>
        <v>#VALUE!</v>
      </c>
      <c r="BN3633" s="47">
        <v>999</v>
      </c>
      <c r="BO3633" s="169" t="e">
        <v>#VALUE!</v>
      </c>
      <c r="BP3633" s="169">
        <v>99</v>
      </c>
      <c r="BQ3633" s="47">
        <v>9999</v>
      </c>
      <c r="BR3633" s="61">
        <v>1</v>
      </c>
      <c r="BS3633" s="61">
        <v>1</v>
      </c>
      <c r="BT3633" s="44">
        <f t="shared" si="323"/>
        <v>92</v>
      </c>
      <c r="BW3633" s="40" t="s">
        <v>67</v>
      </c>
      <c r="BY3633" s="55"/>
    </row>
    <row r="3634" spans="1:78" ht="15" customHeight="1">
      <c r="A3634" s="25" t="s">
        <v>14226</v>
      </c>
      <c r="B3634" s="42" t="s">
        <v>18649</v>
      </c>
      <c r="D3634" s="263">
        <v>0</v>
      </c>
      <c r="E3634" s="92" t="s">
        <v>11339</v>
      </c>
      <c r="F3634" s="92" t="s">
        <v>14227</v>
      </c>
      <c r="G3634" s="275"/>
      <c r="H3634" s="275"/>
      <c r="I3634" s="92" t="s">
        <v>73</v>
      </c>
      <c r="J3634" s="43" t="s">
        <v>18643</v>
      </c>
      <c r="M3634" s="44" t="s">
        <v>117</v>
      </c>
      <c r="N3634" s="45" t="s">
        <v>2616</v>
      </c>
      <c r="O3634" s="42" t="s">
        <v>18593</v>
      </c>
      <c r="P3634" s="42" t="s">
        <v>1530</v>
      </c>
      <c r="Q3634" s="85" t="s">
        <v>105</v>
      </c>
      <c r="R3634" s="85" t="s">
        <v>105</v>
      </c>
      <c r="S3634" s="42" t="s">
        <v>471</v>
      </c>
      <c r="T3634" s="42" t="s">
        <v>18650</v>
      </c>
      <c r="U3634" s="92" t="s">
        <v>73</v>
      </c>
      <c r="V3634" s="92" t="s">
        <v>73</v>
      </c>
      <c r="W3634" s="92" t="s">
        <v>73</v>
      </c>
      <c r="X3634" s="149">
        <v>41092</v>
      </c>
      <c r="Y3634" s="261" t="s">
        <v>22184</v>
      </c>
      <c r="Z3634" s="44">
        <f t="shared" si="324"/>
        <v>2012</v>
      </c>
      <c r="AA3634" s="44">
        <f t="shared" si="325"/>
        <v>7</v>
      </c>
      <c r="AB3634" s="44">
        <v>99</v>
      </c>
      <c r="AC3634" s="92" t="s">
        <v>73</v>
      </c>
      <c r="AD3634" s="92" t="s">
        <v>73</v>
      </c>
      <c r="AE3634" s="92" t="s">
        <v>105</v>
      </c>
      <c r="AF3634" s="92" t="s">
        <v>105</v>
      </c>
      <c r="AG3634" s="92" t="s">
        <v>105</v>
      </c>
      <c r="AH3634" s="92" t="s">
        <v>105</v>
      </c>
      <c r="AI3634" s="92" t="s">
        <v>18651</v>
      </c>
      <c r="AJ3634" s="92" t="s">
        <v>18652</v>
      </c>
      <c r="AK3634" s="92"/>
      <c r="AL3634" s="92"/>
      <c r="AM3634" s="47">
        <v>1</v>
      </c>
      <c r="AN3634" s="47">
        <v>1</v>
      </c>
      <c r="AO3634" s="47">
        <v>4</v>
      </c>
      <c r="AP3634" s="47">
        <v>88</v>
      </c>
      <c r="AQ3634" s="47"/>
      <c r="AR3634" s="47"/>
      <c r="AS3634" s="150">
        <v>0</v>
      </c>
      <c r="AT3634" s="61">
        <v>1</v>
      </c>
      <c r="AU3634" s="61">
        <v>1</v>
      </c>
      <c r="AV3634" s="47"/>
      <c r="AW3634" s="61">
        <v>1</v>
      </c>
      <c r="AX3634" s="61"/>
      <c r="AY3634" s="44">
        <f t="shared" si="322"/>
        <v>-31092</v>
      </c>
      <c r="AZ3634" s="47"/>
      <c r="BA3634" s="47"/>
      <c r="BB3634" s="47"/>
      <c r="BC3634" s="48"/>
      <c r="BD3634" s="150"/>
      <c r="BE3634" s="96"/>
      <c r="BF3634" s="96"/>
      <c r="BG3634" s="51"/>
      <c r="BH3634" s="51">
        <f t="shared" si="326"/>
        <v>1</v>
      </c>
      <c r="BI3634" s="51">
        <v>8</v>
      </c>
      <c r="BJ3634" s="52"/>
      <c r="BK3634" s="52"/>
      <c r="BL3634" s="53"/>
      <c r="BM3634" s="47" t="e">
        <f>COUNTIFS(A$2:$AC3634,#REF!,M$2:$AL3634,M3634)</f>
        <v>#VALUE!</v>
      </c>
      <c r="BN3634" s="47">
        <v>0</v>
      </c>
      <c r="BO3634" s="151" t="e">
        <v>#VALUE!</v>
      </c>
      <c r="BP3634" s="151">
        <v>99</v>
      </c>
      <c r="BQ3634" s="47">
        <v>9999</v>
      </c>
      <c r="BR3634" s="61">
        <v>1</v>
      </c>
      <c r="BS3634" s="61">
        <v>1</v>
      </c>
      <c r="BT3634" s="44">
        <f t="shared" si="323"/>
        <v>93</v>
      </c>
      <c r="BW3634" s="40" t="s">
        <v>67</v>
      </c>
      <c r="BY3634" s="55"/>
      <c r="BZ3634" s="1" t="s">
        <v>22426</v>
      </c>
    </row>
    <row r="3635" spans="1:78" ht="15" customHeight="1">
      <c r="A3635" s="25" t="s">
        <v>14226</v>
      </c>
      <c r="B3635" s="42" t="s">
        <v>18653</v>
      </c>
      <c r="D3635" s="263">
        <v>0</v>
      </c>
      <c r="E3635" s="92" t="s">
        <v>11339</v>
      </c>
      <c r="F3635" s="92" t="s">
        <v>14227</v>
      </c>
      <c r="G3635" s="275"/>
      <c r="H3635" s="275"/>
      <c r="I3635" s="92" t="s">
        <v>73</v>
      </c>
      <c r="J3635" s="43" t="s">
        <v>18654</v>
      </c>
      <c r="M3635" s="44" t="s">
        <v>98</v>
      </c>
      <c r="N3635" s="45" t="s">
        <v>918</v>
      </c>
      <c r="O3635" s="42" t="s">
        <v>18593</v>
      </c>
      <c r="P3635" s="42" t="s">
        <v>1530</v>
      </c>
      <c r="Q3635" s="85" t="s">
        <v>105</v>
      </c>
      <c r="R3635" s="85" t="s">
        <v>105</v>
      </c>
      <c r="S3635" s="42" t="s">
        <v>471</v>
      </c>
      <c r="T3635" s="42" t="s">
        <v>18655</v>
      </c>
      <c r="U3635" s="92" t="s">
        <v>73</v>
      </c>
      <c r="V3635" s="92" t="s">
        <v>73</v>
      </c>
      <c r="W3635" s="92" t="s">
        <v>73</v>
      </c>
      <c r="X3635" s="149">
        <v>41097</v>
      </c>
      <c r="Y3635" s="261" t="s">
        <v>22184</v>
      </c>
      <c r="Z3635" s="44">
        <f t="shared" si="324"/>
        <v>2012</v>
      </c>
      <c r="AA3635" s="44">
        <f t="shared" si="325"/>
        <v>7</v>
      </c>
      <c r="AB3635" s="44">
        <v>99</v>
      </c>
      <c r="AC3635" s="92" t="s">
        <v>73</v>
      </c>
      <c r="AD3635" s="92" t="s">
        <v>73</v>
      </c>
      <c r="AE3635" s="92" t="s">
        <v>105</v>
      </c>
      <c r="AF3635" s="92" t="s">
        <v>105</v>
      </c>
      <c r="AG3635" s="92" t="s">
        <v>105</v>
      </c>
      <c r="AH3635" s="92" t="s">
        <v>105</v>
      </c>
      <c r="AI3635" s="92" t="s">
        <v>18656</v>
      </c>
      <c r="AJ3635" s="92" t="s">
        <v>18657</v>
      </c>
      <c r="AK3635" s="92"/>
      <c r="AL3635" s="92"/>
      <c r="AM3635" s="47">
        <v>1</v>
      </c>
      <c r="AN3635" s="47">
        <v>1</v>
      </c>
      <c r="AO3635" s="47">
        <v>2</v>
      </c>
      <c r="AP3635" s="47">
        <v>88</v>
      </c>
      <c r="AQ3635" s="47"/>
      <c r="AR3635" s="47"/>
      <c r="AS3635" s="150">
        <v>0</v>
      </c>
      <c r="AT3635" s="61">
        <v>1</v>
      </c>
      <c r="AU3635" s="61">
        <v>1</v>
      </c>
      <c r="AV3635" s="47"/>
      <c r="AW3635" s="61">
        <v>1</v>
      </c>
      <c r="AX3635" s="61"/>
      <c r="AY3635" s="44">
        <f t="shared" si="322"/>
        <v>-31097</v>
      </c>
      <c r="AZ3635" s="47"/>
      <c r="BA3635" s="47"/>
      <c r="BB3635" s="47"/>
      <c r="BC3635" s="48"/>
      <c r="BD3635" s="150"/>
      <c r="BE3635" s="96"/>
      <c r="BF3635" s="96"/>
      <c r="BG3635" s="51"/>
      <c r="BH3635" s="51">
        <f t="shared" si="326"/>
        <v>1</v>
      </c>
      <c r="BI3635" s="51">
        <v>8</v>
      </c>
      <c r="BJ3635" s="52"/>
      <c r="BK3635" s="52"/>
      <c r="BL3635" s="53"/>
      <c r="BM3635" s="47" t="e">
        <f>COUNTIFS(A$2:$AC3635,#REF!,M$2:$AL3635,M3635)</f>
        <v>#VALUE!</v>
      </c>
      <c r="BN3635" s="47">
        <v>1</v>
      </c>
      <c r="BO3635" s="151" t="e">
        <v>#VALUE!</v>
      </c>
      <c r="BP3635" s="151">
        <v>99</v>
      </c>
      <c r="BQ3635" s="47">
        <v>9999</v>
      </c>
      <c r="BR3635" s="61">
        <v>1</v>
      </c>
      <c r="BS3635" s="61">
        <v>1</v>
      </c>
      <c r="BT3635" s="44">
        <f t="shared" si="323"/>
        <v>98</v>
      </c>
      <c r="BW3635" s="40" t="s">
        <v>67</v>
      </c>
      <c r="BY3635" s="55"/>
      <c r="BZ3635" s="1" t="s">
        <v>22426</v>
      </c>
    </row>
    <row r="3636" spans="1:78" ht="15" customHeight="1">
      <c r="A3636" s="25" t="s">
        <v>14226</v>
      </c>
      <c r="B3636" s="42" t="s">
        <v>18658</v>
      </c>
      <c r="D3636" s="263">
        <v>0</v>
      </c>
      <c r="E3636" s="92" t="s">
        <v>11339</v>
      </c>
      <c r="F3636" s="92" t="s">
        <v>14227</v>
      </c>
      <c r="G3636" s="275"/>
      <c r="H3636" s="275"/>
      <c r="I3636" s="92" t="s">
        <v>73</v>
      </c>
      <c r="J3636" s="43" t="s">
        <v>18659</v>
      </c>
      <c r="M3636" s="44" t="s">
        <v>121</v>
      </c>
      <c r="N3636" s="45" t="s">
        <v>189</v>
      </c>
      <c r="O3636" s="42" t="s">
        <v>18593</v>
      </c>
      <c r="P3636" s="42" t="s">
        <v>1530</v>
      </c>
      <c r="Q3636" s="85" t="s">
        <v>105</v>
      </c>
      <c r="R3636" s="85" t="s">
        <v>105</v>
      </c>
      <c r="S3636" s="42" t="s">
        <v>471</v>
      </c>
      <c r="T3636" s="42" t="s">
        <v>18660</v>
      </c>
      <c r="U3636" s="92" t="s">
        <v>73</v>
      </c>
      <c r="V3636" s="92" t="s">
        <v>73</v>
      </c>
      <c r="W3636" s="92" t="s">
        <v>73</v>
      </c>
      <c r="X3636" s="149">
        <v>41112</v>
      </c>
      <c r="Y3636" s="261" t="s">
        <v>22184</v>
      </c>
      <c r="Z3636" s="44">
        <f t="shared" si="324"/>
        <v>2012</v>
      </c>
      <c r="AA3636" s="44">
        <f t="shared" si="325"/>
        <v>7</v>
      </c>
      <c r="AB3636" s="44">
        <v>99</v>
      </c>
      <c r="AC3636" s="92" t="s">
        <v>73</v>
      </c>
      <c r="AD3636" s="92" t="s">
        <v>73</v>
      </c>
      <c r="AE3636" s="92" t="s">
        <v>105</v>
      </c>
      <c r="AF3636" s="92" t="s">
        <v>105</v>
      </c>
      <c r="AG3636" s="92" t="s">
        <v>105</v>
      </c>
      <c r="AH3636" s="92" t="s">
        <v>105</v>
      </c>
      <c r="AI3636" s="92" t="s">
        <v>12680</v>
      </c>
      <c r="AJ3636" s="92" t="s">
        <v>18599</v>
      </c>
      <c r="AK3636" s="92"/>
      <c r="AL3636" s="92"/>
      <c r="AM3636" s="47">
        <v>1</v>
      </c>
      <c r="AN3636" s="47">
        <v>1</v>
      </c>
      <c r="AO3636" s="47">
        <v>3</v>
      </c>
      <c r="AP3636" s="47">
        <v>88</v>
      </c>
      <c r="AQ3636" s="47"/>
      <c r="AR3636" s="47"/>
      <c r="AS3636" s="150">
        <v>0</v>
      </c>
      <c r="AT3636" s="61">
        <v>1</v>
      </c>
      <c r="AU3636" s="61">
        <v>1</v>
      </c>
      <c r="AV3636" s="47"/>
      <c r="AW3636" s="61">
        <v>1</v>
      </c>
      <c r="AX3636" s="61"/>
      <c r="AY3636" s="44">
        <f t="shared" si="322"/>
        <v>-31112</v>
      </c>
      <c r="AZ3636" s="47"/>
      <c r="BA3636" s="47"/>
      <c r="BB3636" s="47"/>
      <c r="BC3636" s="48"/>
      <c r="BD3636" s="150"/>
      <c r="BE3636" s="96"/>
      <c r="BF3636" s="96"/>
      <c r="BG3636" s="51"/>
      <c r="BH3636" s="51">
        <f t="shared" si="326"/>
        <v>1</v>
      </c>
      <c r="BI3636" s="51">
        <v>1</v>
      </c>
      <c r="BJ3636" s="52"/>
      <c r="BK3636" s="52"/>
      <c r="BL3636" s="53"/>
      <c r="BM3636" s="47" t="e">
        <f>COUNTIFS(A$2:$AC3636,#REF!,M$2:$AL3636,M3636)</f>
        <v>#VALUE!</v>
      </c>
      <c r="BN3636" s="47">
        <v>0</v>
      </c>
      <c r="BO3636" s="151" t="e">
        <v>#VALUE!</v>
      </c>
      <c r="BP3636" s="151">
        <v>99</v>
      </c>
      <c r="BQ3636" s="47">
        <v>9999</v>
      </c>
      <c r="BR3636" s="61">
        <v>1</v>
      </c>
      <c r="BS3636" s="61">
        <v>1</v>
      </c>
      <c r="BT3636" s="44">
        <f t="shared" si="323"/>
        <v>113</v>
      </c>
      <c r="BW3636" s="40" t="s">
        <v>67</v>
      </c>
      <c r="BY3636" s="55"/>
      <c r="BZ3636" s="1" t="s">
        <v>22427</v>
      </c>
    </row>
    <row r="3637" spans="1:78" ht="15" customHeight="1">
      <c r="A3637" s="25" t="s">
        <v>14226</v>
      </c>
      <c r="B3637" s="42" t="s">
        <v>18661</v>
      </c>
      <c r="D3637" s="263">
        <v>0</v>
      </c>
      <c r="E3637" s="92" t="s">
        <v>11339</v>
      </c>
      <c r="F3637" s="92" t="s">
        <v>14227</v>
      </c>
      <c r="G3637" s="275"/>
      <c r="H3637" s="275"/>
      <c r="I3637" s="92" t="s">
        <v>17466</v>
      </c>
      <c r="J3637" s="43" t="s">
        <v>17467</v>
      </c>
      <c r="M3637" s="44" t="s">
        <v>121</v>
      </c>
      <c r="N3637" s="45" t="s">
        <v>17468</v>
      </c>
      <c r="O3637" s="42" t="s">
        <v>18593</v>
      </c>
      <c r="P3637" s="42" t="s">
        <v>1530</v>
      </c>
      <c r="Q3637" s="85" t="s">
        <v>105</v>
      </c>
      <c r="R3637" s="85" t="s">
        <v>105</v>
      </c>
      <c r="S3637" s="42" t="s">
        <v>471</v>
      </c>
      <c r="T3637" s="42" t="s">
        <v>18662</v>
      </c>
      <c r="U3637" s="92" t="s">
        <v>73</v>
      </c>
      <c r="V3637" s="92" t="s">
        <v>73</v>
      </c>
      <c r="W3637" s="92" t="s">
        <v>73</v>
      </c>
      <c r="X3637" s="149">
        <v>41112</v>
      </c>
      <c r="Y3637" s="261" t="s">
        <v>22184</v>
      </c>
      <c r="Z3637" s="44">
        <f t="shared" si="324"/>
        <v>2012</v>
      </c>
      <c r="AA3637" s="44">
        <f t="shared" si="325"/>
        <v>7</v>
      </c>
      <c r="AB3637" s="44">
        <v>99</v>
      </c>
      <c r="AC3637" s="92" t="s">
        <v>73</v>
      </c>
      <c r="AD3637" s="92" t="s">
        <v>73</v>
      </c>
      <c r="AE3637" s="92" t="s">
        <v>105</v>
      </c>
      <c r="AF3637" s="92" t="s">
        <v>105</v>
      </c>
      <c r="AG3637" s="92" t="s">
        <v>105</v>
      </c>
      <c r="AH3637" s="92" t="s">
        <v>105</v>
      </c>
      <c r="AI3637" s="92" t="s">
        <v>18614</v>
      </c>
      <c r="AJ3637" s="92" t="s">
        <v>18615</v>
      </c>
      <c r="AK3637" s="92"/>
      <c r="AL3637" s="92"/>
      <c r="AM3637" s="47">
        <v>1</v>
      </c>
      <c r="AN3637" s="47">
        <v>1</v>
      </c>
      <c r="AO3637" s="47">
        <v>3</v>
      </c>
      <c r="AP3637" s="47">
        <v>88</v>
      </c>
      <c r="AQ3637" s="47"/>
      <c r="AR3637" s="47"/>
      <c r="AS3637" s="150">
        <v>0</v>
      </c>
      <c r="AT3637" s="61">
        <v>1</v>
      </c>
      <c r="AU3637" s="61">
        <v>1</v>
      </c>
      <c r="AV3637" s="47"/>
      <c r="AW3637" s="61">
        <v>1</v>
      </c>
      <c r="AX3637" s="61"/>
      <c r="AY3637" s="44">
        <f t="shared" si="322"/>
        <v>-31112</v>
      </c>
      <c r="AZ3637" s="47"/>
      <c r="BA3637" s="47"/>
      <c r="BB3637" s="47"/>
      <c r="BC3637" s="48"/>
      <c r="BD3637" s="150"/>
      <c r="BE3637" s="96"/>
      <c r="BF3637" s="96"/>
      <c r="BG3637" s="51"/>
      <c r="BH3637" s="51">
        <f t="shared" si="326"/>
        <v>1</v>
      </c>
      <c r="BI3637" s="51">
        <v>1</v>
      </c>
      <c r="BJ3637" s="52"/>
      <c r="BK3637" s="52"/>
      <c r="BL3637" s="53"/>
      <c r="BM3637" s="47" t="e">
        <f>COUNTIFS(A$2:$AC3637,#REF!,M$2:$AL3637,M3637)</f>
        <v>#VALUE!</v>
      </c>
      <c r="BN3637" s="47">
        <v>0</v>
      </c>
      <c r="BO3637" s="151" t="e">
        <v>#VALUE!</v>
      </c>
      <c r="BP3637" s="151">
        <v>99</v>
      </c>
      <c r="BQ3637" s="47">
        <v>9999</v>
      </c>
      <c r="BR3637" s="61">
        <v>1</v>
      </c>
      <c r="BS3637" s="61">
        <v>1</v>
      </c>
      <c r="BT3637" s="44">
        <f t="shared" si="323"/>
        <v>113</v>
      </c>
      <c r="BW3637" s="40" t="s">
        <v>67</v>
      </c>
      <c r="BY3637" s="55"/>
      <c r="BZ3637" s="1" t="s">
        <v>22426</v>
      </c>
    </row>
    <row r="3638" spans="1:78" ht="15" customHeight="1">
      <c r="A3638" s="25" t="s">
        <v>14226</v>
      </c>
      <c r="B3638" s="42" t="s">
        <v>18663</v>
      </c>
      <c r="D3638" s="263">
        <v>0</v>
      </c>
      <c r="E3638" s="92" t="s">
        <v>11339</v>
      </c>
      <c r="F3638" s="92" t="s">
        <v>14227</v>
      </c>
      <c r="G3638" s="275"/>
      <c r="H3638" s="275"/>
      <c r="I3638" s="92" t="s">
        <v>73</v>
      </c>
      <c r="J3638" s="69" t="s">
        <v>73</v>
      </c>
      <c r="M3638" s="44">
        <v>99</v>
      </c>
      <c r="N3638" s="45">
        <v>99</v>
      </c>
      <c r="O3638" s="42" t="s">
        <v>18593</v>
      </c>
      <c r="P3638" s="42" t="s">
        <v>1530</v>
      </c>
      <c r="Q3638" s="85" t="s">
        <v>105</v>
      </c>
      <c r="R3638" s="85" t="s">
        <v>105</v>
      </c>
      <c r="S3638" s="92" t="s">
        <v>73</v>
      </c>
      <c r="T3638" s="92" t="s">
        <v>18664</v>
      </c>
      <c r="U3638" s="92" t="s">
        <v>73</v>
      </c>
      <c r="V3638" s="92" t="s">
        <v>73</v>
      </c>
      <c r="W3638" s="92" t="s">
        <v>73</v>
      </c>
      <c r="X3638" s="149">
        <v>41119</v>
      </c>
      <c r="Y3638" s="261" t="s">
        <v>22184</v>
      </c>
      <c r="Z3638" s="44">
        <f t="shared" si="324"/>
        <v>2012</v>
      </c>
      <c r="AA3638" s="44">
        <f t="shared" si="325"/>
        <v>7</v>
      </c>
      <c r="AB3638" s="44">
        <v>99</v>
      </c>
      <c r="AC3638" s="92" t="s">
        <v>73</v>
      </c>
      <c r="AD3638" s="92" t="s">
        <v>18665</v>
      </c>
      <c r="AE3638" s="92" t="s">
        <v>105</v>
      </c>
      <c r="AF3638" s="92" t="s">
        <v>105</v>
      </c>
      <c r="AG3638" s="92" t="s">
        <v>105</v>
      </c>
      <c r="AH3638" s="92" t="s">
        <v>105</v>
      </c>
      <c r="AI3638" s="92" t="s">
        <v>12680</v>
      </c>
      <c r="AJ3638" s="92" t="s">
        <v>18599</v>
      </c>
      <c r="AK3638" s="92"/>
      <c r="AL3638" s="92"/>
      <c r="AM3638" s="47">
        <v>1</v>
      </c>
      <c r="AN3638" s="47">
        <v>999</v>
      </c>
      <c r="AO3638" s="47">
        <v>99</v>
      </c>
      <c r="AP3638" s="47">
        <v>99</v>
      </c>
      <c r="AQ3638" s="47"/>
      <c r="AR3638" s="47"/>
      <c r="AS3638" s="150">
        <v>0</v>
      </c>
      <c r="AT3638" s="61">
        <v>1</v>
      </c>
      <c r="AU3638" s="61">
        <v>1</v>
      </c>
      <c r="AV3638" s="47"/>
      <c r="AW3638" s="61">
        <v>1</v>
      </c>
      <c r="AX3638" s="61"/>
      <c r="AY3638" s="44">
        <f t="shared" si="322"/>
        <v>-31119</v>
      </c>
      <c r="AZ3638" s="47"/>
      <c r="BA3638" s="47"/>
      <c r="BB3638" s="47"/>
      <c r="BC3638" s="48"/>
      <c r="BD3638" s="150"/>
      <c r="BE3638" s="96"/>
      <c r="BF3638" s="96"/>
      <c r="BG3638" s="51"/>
      <c r="BH3638" s="51">
        <f t="shared" si="326"/>
        <v>1</v>
      </c>
      <c r="BI3638" s="51">
        <v>2</v>
      </c>
      <c r="BJ3638" s="52"/>
      <c r="BK3638" s="52"/>
      <c r="BL3638" s="53"/>
      <c r="BM3638" s="47" t="e">
        <f>COUNTIFS(A$2:$AC3638,#REF!,M$2:$AL3638,M3638)</f>
        <v>#VALUE!</v>
      </c>
      <c r="BN3638" s="47">
        <v>999</v>
      </c>
      <c r="BO3638" s="151" t="e">
        <v>#VALUE!</v>
      </c>
      <c r="BP3638" s="151">
        <v>99</v>
      </c>
      <c r="BQ3638" s="47">
        <v>9999</v>
      </c>
      <c r="BR3638" s="61">
        <v>1</v>
      </c>
      <c r="BS3638" s="61">
        <v>1</v>
      </c>
      <c r="BT3638" s="44">
        <f t="shared" si="323"/>
        <v>120</v>
      </c>
      <c r="BW3638" s="40" t="s">
        <v>67</v>
      </c>
      <c r="BY3638" s="55"/>
    </row>
    <row r="3639" spans="1:78" ht="15" customHeight="1">
      <c r="A3639" s="25" t="s">
        <v>14226</v>
      </c>
      <c r="B3639" s="42" t="s">
        <v>18666</v>
      </c>
      <c r="D3639" s="263">
        <v>0</v>
      </c>
      <c r="E3639" s="92" t="s">
        <v>11339</v>
      </c>
      <c r="F3639" s="92" t="s">
        <v>14227</v>
      </c>
      <c r="G3639" s="275"/>
      <c r="H3639" s="275"/>
      <c r="I3639" s="92" t="s">
        <v>73</v>
      </c>
      <c r="J3639" s="43" t="s">
        <v>18667</v>
      </c>
      <c r="M3639" s="44" t="s">
        <v>121</v>
      </c>
      <c r="N3639" s="45" t="s">
        <v>1654</v>
      </c>
      <c r="O3639" s="42" t="s">
        <v>18593</v>
      </c>
      <c r="P3639" s="42" t="s">
        <v>1530</v>
      </c>
      <c r="Q3639" s="85" t="s">
        <v>105</v>
      </c>
      <c r="R3639" s="85" t="s">
        <v>105</v>
      </c>
      <c r="S3639" s="42" t="s">
        <v>471</v>
      </c>
      <c r="T3639" s="42" t="s">
        <v>18668</v>
      </c>
      <c r="U3639" s="92" t="s">
        <v>73</v>
      </c>
      <c r="V3639" s="92" t="s">
        <v>73</v>
      </c>
      <c r="W3639" s="92" t="s">
        <v>73</v>
      </c>
      <c r="X3639" s="149">
        <v>41127</v>
      </c>
      <c r="Y3639" s="261" t="s">
        <v>22184</v>
      </c>
      <c r="Z3639" s="44">
        <f t="shared" si="324"/>
        <v>2012</v>
      </c>
      <c r="AA3639" s="44">
        <f t="shared" si="325"/>
        <v>8</v>
      </c>
      <c r="AB3639" s="44">
        <v>99</v>
      </c>
      <c r="AC3639" s="92" t="s">
        <v>73</v>
      </c>
      <c r="AD3639" s="92" t="s">
        <v>73</v>
      </c>
      <c r="AE3639" s="92" t="s">
        <v>105</v>
      </c>
      <c r="AF3639" s="92" t="s">
        <v>105</v>
      </c>
      <c r="AG3639" s="92" t="s">
        <v>105</v>
      </c>
      <c r="AH3639" s="92" t="s">
        <v>105</v>
      </c>
      <c r="AI3639" s="92" t="s">
        <v>13134</v>
      </c>
      <c r="AJ3639" s="92" t="s">
        <v>18600</v>
      </c>
      <c r="AK3639" s="92"/>
      <c r="AL3639" s="92"/>
      <c r="AM3639" s="47">
        <v>1</v>
      </c>
      <c r="AN3639" s="47">
        <v>1</v>
      </c>
      <c r="AO3639" s="47">
        <v>3</v>
      </c>
      <c r="AP3639" s="47">
        <v>88</v>
      </c>
      <c r="AQ3639" s="47"/>
      <c r="AR3639" s="47"/>
      <c r="AS3639" s="150">
        <v>0</v>
      </c>
      <c r="AT3639" s="61">
        <v>1</v>
      </c>
      <c r="AU3639" s="61">
        <v>1</v>
      </c>
      <c r="AV3639" s="47"/>
      <c r="AW3639" s="61">
        <v>1</v>
      </c>
      <c r="AX3639" s="61"/>
      <c r="AY3639" s="44">
        <f t="shared" si="322"/>
        <v>-31127</v>
      </c>
      <c r="AZ3639" s="47"/>
      <c r="BA3639" s="47"/>
      <c r="BB3639" s="47"/>
      <c r="BC3639" s="48"/>
      <c r="BD3639" s="150"/>
      <c r="BE3639" s="96"/>
      <c r="BF3639" s="96"/>
      <c r="BG3639" s="51"/>
      <c r="BH3639" s="51">
        <f t="shared" si="326"/>
        <v>1</v>
      </c>
      <c r="BI3639" s="51">
        <v>1</v>
      </c>
      <c r="BJ3639" s="52"/>
      <c r="BK3639" s="52"/>
      <c r="BL3639" s="53"/>
      <c r="BM3639" s="47" t="e">
        <f>COUNTIFS(A$2:$AC3639,#REF!,M$2:$AL3639,M3639)</f>
        <v>#VALUE!</v>
      </c>
      <c r="BN3639" s="47">
        <v>1</v>
      </c>
      <c r="BO3639" s="151" t="e">
        <v>#VALUE!</v>
      </c>
      <c r="BP3639" s="151">
        <v>99</v>
      </c>
      <c r="BQ3639" s="47">
        <v>9999</v>
      </c>
      <c r="BR3639" s="61">
        <v>1</v>
      </c>
      <c r="BS3639" s="61">
        <v>1</v>
      </c>
      <c r="BT3639" s="44">
        <f t="shared" si="323"/>
        <v>128</v>
      </c>
      <c r="BW3639" s="40" t="s">
        <v>67</v>
      </c>
      <c r="BY3639" s="55"/>
      <c r="BZ3639" s="1" t="s">
        <v>22426</v>
      </c>
    </row>
    <row r="3640" spans="1:78" ht="15" customHeight="1">
      <c r="A3640" s="25" t="s">
        <v>14226</v>
      </c>
      <c r="B3640" s="42" t="s">
        <v>18669</v>
      </c>
      <c r="D3640" s="263">
        <v>0</v>
      </c>
      <c r="E3640" s="92" t="s">
        <v>11339</v>
      </c>
      <c r="F3640" s="92" t="s">
        <v>14227</v>
      </c>
      <c r="G3640" s="275"/>
      <c r="H3640" s="275"/>
      <c r="I3640" s="92" t="s">
        <v>73</v>
      </c>
      <c r="J3640" s="43" t="s">
        <v>18667</v>
      </c>
      <c r="M3640" s="44" t="s">
        <v>121</v>
      </c>
      <c r="N3640" s="45" t="s">
        <v>1654</v>
      </c>
      <c r="O3640" s="42" t="s">
        <v>18593</v>
      </c>
      <c r="P3640" s="42" t="s">
        <v>1530</v>
      </c>
      <c r="Q3640" s="85" t="s">
        <v>105</v>
      </c>
      <c r="R3640" s="85" t="s">
        <v>105</v>
      </c>
      <c r="S3640" s="42" t="s">
        <v>471</v>
      </c>
      <c r="T3640" s="42" t="s">
        <v>18670</v>
      </c>
      <c r="U3640" s="92" t="s">
        <v>73</v>
      </c>
      <c r="V3640" s="92" t="s">
        <v>73</v>
      </c>
      <c r="W3640" s="92" t="s">
        <v>73</v>
      </c>
      <c r="X3640" s="149">
        <v>41140</v>
      </c>
      <c r="Y3640" s="261" t="s">
        <v>22184</v>
      </c>
      <c r="Z3640" s="44">
        <f t="shared" si="324"/>
        <v>2012</v>
      </c>
      <c r="AA3640" s="44">
        <f t="shared" si="325"/>
        <v>8</v>
      </c>
      <c r="AB3640" s="44">
        <v>99</v>
      </c>
      <c r="AC3640" s="92" t="s">
        <v>73</v>
      </c>
      <c r="AD3640" s="92" t="s">
        <v>73</v>
      </c>
      <c r="AE3640" s="92" t="s">
        <v>105</v>
      </c>
      <c r="AF3640" s="92" t="s">
        <v>105</v>
      </c>
      <c r="AG3640" s="92" t="s">
        <v>105</v>
      </c>
      <c r="AH3640" s="92" t="s">
        <v>105</v>
      </c>
      <c r="AI3640" s="92" t="s">
        <v>13134</v>
      </c>
      <c r="AJ3640" s="92" t="s">
        <v>18600</v>
      </c>
      <c r="AK3640" s="92"/>
      <c r="AL3640" s="92"/>
      <c r="AM3640" s="47">
        <v>1</v>
      </c>
      <c r="AN3640" s="47">
        <v>1</v>
      </c>
      <c r="AO3640" s="47">
        <v>3</v>
      </c>
      <c r="AP3640" s="47">
        <v>88</v>
      </c>
      <c r="AQ3640" s="47"/>
      <c r="AR3640" s="47"/>
      <c r="AS3640" s="150">
        <v>0</v>
      </c>
      <c r="AT3640" s="61">
        <v>1</v>
      </c>
      <c r="AU3640" s="61">
        <v>1</v>
      </c>
      <c r="AV3640" s="47"/>
      <c r="AW3640" s="61">
        <v>1</v>
      </c>
      <c r="AX3640" s="61"/>
      <c r="AY3640" s="44">
        <f t="shared" si="322"/>
        <v>-31140</v>
      </c>
      <c r="AZ3640" s="47"/>
      <c r="BA3640" s="47"/>
      <c r="BB3640" s="47"/>
      <c r="BC3640" s="48"/>
      <c r="BD3640" s="150"/>
      <c r="BE3640" s="96"/>
      <c r="BF3640" s="96"/>
      <c r="BG3640" s="51"/>
      <c r="BH3640" s="51">
        <f t="shared" si="326"/>
        <v>1</v>
      </c>
      <c r="BI3640" s="51">
        <v>1</v>
      </c>
      <c r="BJ3640" s="52"/>
      <c r="BK3640" s="52"/>
      <c r="BL3640" s="53"/>
      <c r="BM3640" s="47" t="e">
        <f>COUNTIFS(A$2:$AC3640,#REF!,M$2:$AL3640,M3640)</f>
        <v>#VALUE!</v>
      </c>
      <c r="BN3640" s="47">
        <v>0</v>
      </c>
      <c r="BO3640" s="151" t="e">
        <v>#VALUE!</v>
      </c>
      <c r="BP3640" s="151">
        <v>99</v>
      </c>
      <c r="BQ3640" s="47">
        <v>9999</v>
      </c>
      <c r="BR3640" s="61">
        <v>1</v>
      </c>
      <c r="BS3640" s="61">
        <v>1</v>
      </c>
      <c r="BT3640" s="44">
        <f t="shared" si="323"/>
        <v>141</v>
      </c>
      <c r="BW3640" s="40" t="s">
        <v>67</v>
      </c>
      <c r="BY3640" s="55"/>
      <c r="BZ3640" s="1" t="s">
        <v>22426</v>
      </c>
    </row>
    <row r="3641" spans="1:78" ht="15" customHeight="1">
      <c r="A3641" s="25" t="s">
        <v>14226</v>
      </c>
      <c r="B3641" s="42" t="s">
        <v>18671</v>
      </c>
      <c r="D3641" s="263">
        <v>0</v>
      </c>
      <c r="E3641" s="92" t="s">
        <v>11339</v>
      </c>
      <c r="F3641" s="92" t="s">
        <v>14227</v>
      </c>
      <c r="G3641" s="275"/>
      <c r="H3641" s="275"/>
      <c r="I3641" s="92" t="s">
        <v>73</v>
      </c>
      <c r="J3641" s="43" t="s">
        <v>18672</v>
      </c>
      <c r="M3641" s="44" t="s">
        <v>109</v>
      </c>
      <c r="N3641" s="45" t="s">
        <v>514</v>
      </c>
      <c r="O3641" s="42" t="s">
        <v>18593</v>
      </c>
      <c r="P3641" s="42" t="s">
        <v>1530</v>
      </c>
      <c r="Q3641" s="85" t="s">
        <v>105</v>
      </c>
      <c r="R3641" s="85" t="s">
        <v>105</v>
      </c>
      <c r="S3641" s="42" t="s">
        <v>18673</v>
      </c>
      <c r="T3641" s="42" t="s">
        <v>18674</v>
      </c>
      <c r="U3641" s="92" t="s">
        <v>73</v>
      </c>
      <c r="V3641" s="92" t="s">
        <v>73</v>
      </c>
      <c r="W3641" s="92" t="s">
        <v>73</v>
      </c>
      <c r="X3641" s="149">
        <v>41145</v>
      </c>
      <c r="Y3641" s="261" t="s">
        <v>22184</v>
      </c>
      <c r="Z3641" s="44">
        <f t="shared" si="324"/>
        <v>2012</v>
      </c>
      <c r="AA3641" s="44">
        <f t="shared" si="325"/>
        <v>8</v>
      </c>
      <c r="AB3641" s="44">
        <v>99</v>
      </c>
      <c r="AC3641" s="92" t="s">
        <v>73</v>
      </c>
      <c r="AD3641" s="92" t="s">
        <v>73</v>
      </c>
      <c r="AE3641" s="92" t="s">
        <v>105</v>
      </c>
      <c r="AF3641" s="92" t="s">
        <v>105</v>
      </c>
      <c r="AG3641" s="92" t="s">
        <v>105</v>
      </c>
      <c r="AH3641" s="92" t="s">
        <v>105</v>
      </c>
      <c r="AI3641" s="92" t="s">
        <v>12680</v>
      </c>
      <c r="AJ3641" s="92" t="s">
        <v>18599</v>
      </c>
      <c r="AK3641" s="92" t="s">
        <v>18675</v>
      </c>
      <c r="AL3641" s="92"/>
      <c r="AM3641" s="47">
        <v>1</v>
      </c>
      <c r="AN3641" s="47">
        <v>1</v>
      </c>
      <c r="AO3641" s="47">
        <v>7</v>
      </c>
      <c r="AP3641" s="47">
        <v>88</v>
      </c>
      <c r="AQ3641" s="47"/>
      <c r="AR3641" s="47"/>
      <c r="AS3641" s="150">
        <v>0</v>
      </c>
      <c r="AT3641" s="61">
        <v>1</v>
      </c>
      <c r="AU3641" s="61">
        <v>1</v>
      </c>
      <c r="AV3641" s="47"/>
      <c r="AW3641" s="61">
        <v>1</v>
      </c>
      <c r="AX3641" s="61"/>
      <c r="AY3641" s="44">
        <f t="shared" si="322"/>
        <v>-31145</v>
      </c>
      <c r="AZ3641" s="47"/>
      <c r="BA3641" s="47"/>
      <c r="BB3641" s="47"/>
      <c r="BC3641" s="48"/>
      <c r="BD3641" s="150"/>
      <c r="BE3641" s="96"/>
      <c r="BF3641" s="96"/>
      <c r="BG3641" s="51"/>
      <c r="BH3641" s="51">
        <f t="shared" si="326"/>
        <v>1</v>
      </c>
      <c r="BI3641" s="51">
        <v>6</v>
      </c>
      <c r="BJ3641" s="52"/>
      <c r="BK3641" s="52"/>
      <c r="BL3641" s="53"/>
      <c r="BM3641" s="47" t="e">
        <f>COUNTIFS(A$2:$AC3641,#REF!,M$2:$AL3641,M3641)</f>
        <v>#VALUE!</v>
      </c>
      <c r="BN3641" s="47">
        <v>1</v>
      </c>
      <c r="BO3641" s="151" t="e">
        <v>#VALUE!</v>
      </c>
      <c r="BP3641" s="151">
        <v>99</v>
      </c>
      <c r="BQ3641" s="47">
        <v>9999</v>
      </c>
      <c r="BR3641" s="61">
        <v>1</v>
      </c>
      <c r="BS3641" s="61">
        <v>1</v>
      </c>
      <c r="BT3641" s="44">
        <f t="shared" si="323"/>
        <v>146</v>
      </c>
      <c r="BW3641" s="40" t="s">
        <v>67</v>
      </c>
      <c r="BY3641" s="55"/>
      <c r="BZ3641" s="1" t="s">
        <v>22427</v>
      </c>
    </row>
    <row r="3642" spans="1:78" ht="15" customHeight="1">
      <c r="A3642" s="25" t="s">
        <v>14226</v>
      </c>
      <c r="B3642" s="42" t="s">
        <v>18676</v>
      </c>
      <c r="D3642" s="263">
        <v>0</v>
      </c>
      <c r="E3642" s="92" t="s">
        <v>11339</v>
      </c>
      <c r="F3642" s="92" t="s">
        <v>14227</v>
      </c>
      <c r="G3642" s="275"/>
      <c r="H3642" s="275"/>
      <c r="I3642" s="92" t="s">
        <v>73</v>
      </c>
      <c r="J3642" s="43" t="s">
        <v>18677</v>
      </c>
      <c r="M3642" s="44" t="s">
        <v>109</v>
      </c>
      <c r="N3642" s="45" t="s">
        <v>18678</v>
      </c>
      <c r="O3642" s="42" t="s">
        <v>18593</v>
      </c>
      <c r="P3642" s="42" t="s">
        <v>1530</v>
      </c>
      <c r="Q3642" s="85" t="s">
        <v>105</v>
      </c>
      <c r="R3642" s="85" t="s">
        <v>105</v>
      </c>
      <c r="S3642" s="42" t="s">
        <v>471</v>
      </c>
      <c r="T3642" s="42" t="s">
        <v>18679</v>
      </c>
      <c r="U3642" s="92" t="s">
        <v>73</v>
      </c>
      <c r="V3642" s="92" t="s">
        <v>73</v>
      </c>
      <c r="W3642" s="92" t="s">
        <v>73</v>
      </c>
      <c r="X3642" s="260" t="s">
        <v>22184</v>
      </c>
      <c r="Y3642" s="261" t="s">
        <v>22184</v>
      </c>
      <c r="Z3642" s="262" t="s">
        <v>22184</v>
      </c>
      <c r="AA3642" s="262" t="s">
        <v>22184</v>
      </c>
      <c r="AB3642" s="44">
        <v>99</v>
      </c>
      <c r="AC3642" s="92" t="s">
        <v>73</v>
      </c>
      <c r="AD3642" s="92" t="s">
        <v>73</v>
      </c>
      <c r="AE3642" s="92" t="s">
        <v>105</v>
      </c>
      <c r="AF3642" s="92" t="s">
        <v>105</v>
      </c>
      <c r="AG3642" s="92" t="s">
        <v>105</v>
      </c>
      <c r="AH3642" s="92" t="s">
        <v>105</v>
      </c>
      <c r="AI3642" s="92" t="s">
        <v>18680</v>
      </c>
      <c r="AJ3642" s="92" t="s">
        <v>18657</v>
      </c>
      <c r="AK3642" s="92"/>
      <c r="AL3642" s="92"/>
      <c r="AM3642" s="47">
        <v>1</v>
      </c>
      <c r="AN3642" s="47">
        <v>1</v>
      </c>
      <c r="AO3642" s="47">
        <v>7</v>
      </c>
      <c r="AP3642" s="47">
        <v>88</v>
      </c>
      <c r="AQ3642" s="47"/>
      <c r="AR3642" s="47"/>
      <c r="AS3642" s="150">
        <v>0</v>
      </c>
      <c r="AT3642" s="61">
        <v>1</v>
      </c>
      <c r="AU3642" s="61">
        <v>1</v>
      </c>
      <c r="AV3642" s="47"/>
      <c r="AW3642" s="61">
        <v>1</v>
      </c>
      <c r="AX3642" s="61"/>
      <c r="AY3642" s="44">
        <f t="shared" si="322"/>
        <v>1</v>
      </c>
      <c r="AZ3642" s="47"/>
      <c r="BA3642" s="47"/>
      <c r="BB3642" s="47"/>
      <c r="BC3642" s="48"/>
      <c r="BD3642" s="150"/>
      <c r="BE3642" s="96"/>
      <c r="BF3642" s="96"/>
      <c r="BG3642" s="51"/>
      <c r="BH3642" s="51">
        <f t="shared" si="326"/>
        <v>1</v>
      </c>
      <c r="BI3642" s="51">
        <v>1</v>
      </c>
      <c r="BJ3642" s="52"/>
      <c r="BK3642" s="52"/>
      <c r="BL3642" s="53"/>
      <c r="BM3642" s="47" t="e">
        <f>COUNTIFS(A$2:$AC3642,#REF!,M$2:$AL3642,M3642)</f>
        <v>#VALUE!</v>
      </c>
      <c r="BN3642" s="47">
        <v>1</v>
      </c>
      <c r="BO3642" s="151" t="e">
        <v>#VALUE!</v>
      </c>
      <c r="BP3642" s="151">
        <v>99</v>
      </c>
      <c r="BQ3642" s="47">
        <v>9999</v>
      </c>
      <c r="BR3642" s="61">
        <v>1</v>
      </c>
      <c r="BS3642" s="61">
        <v>1</v>
      </c>
      <c r="BT3642" s="44">
        <f t="shared" si="323"/>
        <v>0</v>
      </c>
      <c r="BW3642" s="40" t="s">
        <v>67</v>
      </c>
      <c r="BY3642" s="55"/>
      <c r="BZ3642" s="1" t="s">
        <v>22426</v>
      </c>
    </row>
    <row r="3643" spans="1:78" ht="15" customHeight="1">
      <c r="A3643" s="25" t="s">
        <v>14226</v>
      </c>
      <c r="B3643" s="42" t="s">
        <v>18681</v>
      </c>
      <c r="D3643" s="263">
        <v>0</v>
      </c>
      <c r="E3643" s="92" t="s">
        <v>11339</v>
      </c>
      <c r="F3643" s="92" t="s">
        <v>14227</v>
      </c>
      <c r="G3643" s="275"/>
      <c r="H3643" s="275"/>
      <c r="I3643" s="92" t="s">
        <v>73</v>
      </c>
      <c r="J3643" s="43" t="s">
        <v>18677</v>
      </c>
      <c r="M3643" s="44" t="s">
        <v>109</v>
      </c>
      <c r="N3643" s="45" t="s">
        <v>18678</v>
      </c>
      <c r="O3643" s="42" t="s">
        <v>18593</v>
      </c>
      <c r="P3643" s="42" t="s">
        <v>1530</v>
      </c>
      <c r="Q3643" s="85" t="s">
        <v>105</v>
      </c>
      <c r="R3643" s="85" t="s">
        <v>105</v>
      </c>
      <c r="S3643" s="42" t="s">
        <v>471</v>
      </c>
      <c r="T3643" s="42" t="s">
        <v>18682</v>
      </c>
      <c r="U3643" s="92" t="s">
        <v>73</v>
      </c>
      <c r="V3643" s="92" t="s">
        <v>73</v>
      </c>
      <c r="W3643" s="92" t="s">
        <v>73</v>
      </c>
      <c r="X3643" s="149">
        <v>41155</v>
      </c>
      <c r="Y3643" s="261" t="s">
        <v>22184</v>
      </c>
      <c r="Z3643" s="44">
        <f t="shared" ref="Z3643:Z3706" si="327">YEAR(X3643)</f>
        <v>2012</v>
      </c>
      <c r="AA3643" s="44">
        <f t="shared" ref="AA3643:AA3706" si="328">MONTH(X3643)</f>
        <v>9</v>
      </c>
      <c r="AB3643" s="44">
        <v>99</v>
      </c>
      <c r="AC3643" s="92" t="s">
        <v>73</v>
      </c>
      <c r="AD3643" s="92" t="s">
        <v>73</v>
      </c>
      <c r="AE3643" s="92" t="s">
        <v>105</v>
      </c>
      <c r="AF3643" s="92" t="s">
        <v>105</v>
      </c>
      <c r="AG3643" s="92" t="s">
        <v>105</v>
      </c>
      <c r="AH3643" s="92" t="s">
        <v>105</v>
      </c>
      <c r="AI3643" s="92" t="s">
        <v>12680</v>
      </c>
      <c r="AJ3643" s="92" t="s">
        <v>18599</v>
      </c>
      <c r="AK3643" s="92"/>
      <c r="AL3643" s="92"/>
      <c r="AM3643" s="47">
        <v>1</v>
      </c>
      <c r="AN3643" s="47">
        <v>1</v>
      </c>
      <c r="AO3643" s="47">
        <v>7</v>
      </c>
      <c r="AP3643" s="47">
        <v>88</v>
      </c>
      <c r="AQ3643" s="47"/>
      <c r="AR3643" s="47"/>
      <c r="AS3643" s="150">
        <v>0</v>
      </c>
      <c r="AT3643" s="61">
        <v>1</v>
      </c>
      <c r="AU3643" s="61">
        <v>1</v>
      </c>
      <c r="AV3643" s="47"/>
      <c r="AW3643" s="61">
        <v>1</v>
      </c>
      <c r="AX3643" s="61"/>
      <c r="AY3643" s="44">
        <f t="shared" si="322"/>
        <v>-31155</v>
      </c>
      <c r="AZ3643" s="47"/>
      <c r="BA3643" s="47"/>
      <c r="BB3643" s="47"/>
      <c r="BC3643" s="48"/>
      <c r="BD3643" s="150"/>
      <c r="BE3643" s="96"/>
      <c r="BF3643" s="96"/>
      <c r="BG3643" s="51"/>
      <c r="BH3643" s="51">
        <f t="shared" si="326"/>
        <v>1</v>
      </c>
      <c r="BI3643" s="51">
        <v>1</v>
      </c>
      <c r="BJ3643" s="52"/>
      <c r="BK3643" s="52"/>
      <c r="BL3643" s="53"/>
      <c r="BM3643" s="47" t="e">
        <f>COUNTIFS(A$2:$AC3643,#REF!,M$2:$AL3643,M3643)</f>
        <v>#VALUE!</v>
      </c>
      <c r="BN3643" s="47">
        <v>0</v>
      </c>
      <c r="BO3643" s="151" t="e">
        <v>#VALUE!</v>
      </c>
      <c r="BP3643" s="151">
        <v>99</v>
      </c>
      <c r="BQ3643" s="47">
        <v>9999</v>
      </c>
      <c r="BR3643" s="61">
        <v>1</v>
      </c>
      <c r="BS3643" s="61">
        <v>1</v>
      </c>
      <c r="BT3643" s="44">
        <f t="shared" si="323"/>
        <v>156</v>
      </c>
      <c r="BW3643" s="40" t="s">
        <v>67</v>
      </c>
      <c r="BY3643" s="55"/>
      <c r="BZ3643" s="1" t="s">
        <v>22426</v>
      </c>
    </row>
    <row r="3644" spans="1:78" ht="15" customHeight="1">
      <c r="A3644" s="25" t="s">
        <v>14226</v>
      </c>
      <c r="B3644" s="42" t="s">
        <v>18683</v>
      </c>
      <c r="D3644" s="263">
        <v>0</v>
      </c>
      <c r="E3644" s="92" t="s">
        <v>11339</v>
      </c>
      <c r="F3644" s="92" t="s">
        <v>14227</v>
      </c>
      <c r="G3644" s="275"/>
      <c r="H3644" s="275"/>
      <c r="I3644" s="92" t="s">
        <v>18684</v>
      </c>
      <c r="J3644" s="43" t="s">
        <v>73</v>
      </c>
      <c r="M3644" s="44" t="s">
        <v>1124</v>
      </c>
      <c r="N3644" s="45" t="s">
        <v>1125</v>
      </c>
      <c r="O3644" s="42" t="s">
        <v>1350</v>
      </c>
      <c r="P3644" s="42" t="s">
        <v>1530</v>
      </c>
      <c r="Q3644" s="85" t="s">
        <v>105</v>
      </c>
      <c r="R3644" s="85" t="s">
        <v>105</v>
      </c>
      <c r="S3644" s="42" t="s">
        <v>73</v>
      </c>
      <c r="T3644" s="42" t="s">
        <v>18685</v>
      </c>
      <c r="U3644" s="92" t="s">
        <v>73</v>
      </c>
      <c r="V3644" s="92" t="s">
        <v>73</v>
      </c>
      <c r="W3644" s="92" t="s">
        <v>73</v>
      </c>
      <c r="X3644" s="149">
        <v>41172</v>
      </c>
      <c r="Y3644" s="261" t="s">
        <v>22184</v>
      </c>
      <c r="Z3644" s="44">
        <f t="shared" si="327"/>
        <v>2012</v>
      </c>
      <c r="AA3644" s="44">
        <f t="shared" si="328"/>
        <v>9</v>
      </c>
      <c r="AB3644" s="44">
        <v>99</v>
      </c>
      <c r="AC3644" s="92" t="s">
        <v>73</v>
      </c>
      <c r="AD3644" s="92" t="s">
        <v>73</v>
      </c>
      <c r="AE3644" s="92" t="s">
        <v>105</v>
      </c>
      <c r="AF3644" s="92" t="s">
        <v>105</v>
      </c>
      <c r="AG3644" s="92" t="s">
        <v>105</v>
      </c>
      <c r="AH3644" s="92" t="s">
        <v>105</v>
      </c>
      <c r="AI3644" s="92" t="s">
        <v>18686</v>
      </c>
      <c r="AJ3644" s="92" t="s">
        <v>18687</v>
      </c>
      <c r="AK3644" s="92"/>
      <c r="AL3644" s="92"/>
      <c r="AM3644" s="47">
        <v>1</v>
      </c>
      <c r="AN3644" s="47">
        <v>1</v>
      </c>
      <c r="AO3644" s="47">
        <v>2</v>
      </c>
      <c r="AP3644" s="47">
        <v>88</v>
      </c>
      <c r="AQ3644" s="47"/>
      <c r="AR3644" s="47"/>
      <c r="AS3644" s="150">
        <v>0</v>
      </c>
      <c r="AT3644" s="61">
        <v>1</v>
      </c>
      <c r="AU3644" s="49">
        <v>1</v>
      </c>
      <c r="AV3644" s="47"/>
      <c r="AW3644" s="61">
        <v>1</v>
      </c>
      <c r="AX3644" s="61"/>
      <c r="AY3644" s="44">
        <f t="shared" si="322"/>
        <v>-31172</v>
      </c>
      <c r="AZ3644" s="47"/>
      <c r="BA3644" s="47"/>
      <c r="BB3644" s="47"/>
      <c r="BC3644" s="48"/>
      <c r="BD3644" s="150"/>
      <c r="BE3644" s="96"/>
      <c r="BF3644" s="96"/>
      <c r="BG3644" s="51"/>
      <c r="BH3644" s="51">
        <f t="shared" si="326"/>
        <v>1</v>
      </c>
      <c r="BI3644" s="51">
        <v>1</v>
      </c>
      <c r="BJ3644" s="52"/>
      <c r="BK3644" s="52"/>
      <c r="BL3644" s="53"/>
      <c r="BM3644" s="47" t="e">
        <f>COUNTIFS(A$2:$AC3644,#REF!,M$2:$AL3644,M3644)</f>
        <v>#VALUE!</v>
      </c>
      <c r="BN3644" s="47">
        <v>1</v>
      </c>
      <c r="BO3644" s="151" t="e">
        <v>#VALUE!</v>
      </c>
      <c r="BP3644" s="151">
        <v>99</v>
      </c>
      <c r="BQ3644" s="47">
        <v>9999</v>
      </c>
      <c r="BR3644" s="49">
        <v>1</v>
      </c>
      <c r="BS3644" s="61">
        <v>1</v>
      </c>
      <c r="BT3644" s="44">
        <f t="shared" si="323"/>
        <v>173</v>
      </c>
      <c r="BW3644" s="40" t="s">
        <v>67</v>
      </c>
      <c r="BY3644" s="55"/>
    </row>
    <row r="3645" spans="1:78" ht="15" customHeight="1">
      <c r="A3645" s="25" t="s">
        <v>14226</v>
      </c>
      <c r="B3645" s="42" t="s">
        <v>18688</v>
      </c>
      <c r="D3645" s="263">
        <v>0</v>
      </c>
      <c r="E3645" s="92" t="s">
        <v>11339</v>
      </c>
      <c r="F3645" s="92" t="s">
        <v>14227</v>
      </c>
      <c r="G3645" s="275"/>
      <c r="H3645" s="275"/>
      <c r="I3645" s="92" t="s">
        <v>73</v>
      </c>
      <c r="J3645" s="43" t="s">
        <v>22482</v>
      </c>
      <c r="M3645" s="44" t="s">
        <v>219</v>
      </c>
      <c r="N3645" s="45" t="s">
        <v>18689</v>
      </c>
      <c r="O3645" s="42" t="s">
        <v>18593</v>
      </c>
      <c r="P3645" s="42" t="s">
        <v>1530</v>
      </c>
      <c r="Q3645" s="85" t="s">
        <v>105</v>
      </c>
      <c r="R3645" s="85" t="s">
        <v>105</v>
      </c>
      <c r="S3645" s="42" t="s">
        <v>471</v>
      </c>
      <c r="T3645" s="42" t="s">
        <v>18690</v>
      </c>
      <c r="U3645" s="92" t="s">
        <v>73</v>
      </c>
      <c r="V3645" s="92" t="s">
        <v>73</v>
      </c>
      <c r="W3645" s="92" t="s">
        <v>73</v>
      </c>
      <c r="X3645" s="149">
        <v>41182</v>
      </c>
      <c r="Y3645" s="261" t="s">
        <v>22184</v>
      </c>
      <c r="Z3645" s="44">
        <f t="shared" si="327"/>
        <v>2012</v>
      </c>
      <c r="AA3645" s="44">
        <f t="shared" si="328"/>
        <v>9</v>
      </c>
      <c r="AB3645" s="44">
        <v>99</v>
      </c>
      <c r="AC3645" s="92" t="s">
        <v>73</v>
      </c>
      <c r="AD3645" s="92" t="s">
        <v>73</v>
      </c>
      <c r="AE3645" s="92" t="s">
        <v>105</v>
      </c>
      <c r="AF3645" s="92" t="s">
        <v>105</v>
      </c>
      <c r="AG3645" s="92" t="s">
        <v>105</v>
      </c>
      <c r="AH3645" s="92" t="s">
        <v>105</v>
      </c>
      <c r="AI3645" s="92" t="s">
        <v>18614</v>
      </c>
      <c r="AJ3645" s="92" t="s">
        <v>18615</v>
      </c>
      <c r="AK3645" s="92"/>
      <c r="AL3645" s="92"/>
      <c r="AM3645" s="47">
        <v>1</v>
      </c>
      <c r="AN3645" s="47">
        <v>1</v>
      </c>
      <c r="AO3645" s="47">
        <v>7</v>
      </c>
      <c r="AP3645" s="47">
        <v>88</v>
      </c>
      <c r="AQ3645" s="47"/>
      <c r="AR3645" s="47"/>
      <c r="AS3645" s="150">
        <v>0</v>
      </c>
      <c r="AT3645" s="61">
        <v>1</v>
      </c>
      <c r="AU3645" s="61">
        <v>1</v>
      </c>
      <c r="AV3645" s="47"/>
      <c r="AW3645" s="61">
        <v>1</v>
      </c>
      <c r="AX3645" s="61"/>
      <c r="AY3645" s="44">
        <f t="shared" si="322"/>
        <v>-31182</v>
      </c>
      <c r="AZ3645" s="47"/>
      <c r="BA3645" s="47"/>
      <c r="BB3645" s="47"/>
      <c r="BC3645" s="48"/>
      <c r="BD3645" s="150"/>
      <c r="BE3645" s="96"/>
      <c r="BF3645" s="96"/>
      <c r="BG3645" s="51"/>
      <c r="BH3645" s="51">
        <f t="shared" si="326"/>
        <v>1</v>
      </c>
      <c r="BI3645" s="51">
        <v>1</v>
      </c>
      <c r="BJ3645" s="52"/>
      <c r="BK3645" s="52"/>
      <c r="BL3645" s="53"/>
      <c r="BM3645" s="47" t="e">
        <f>COUNTIFS(A$2:$AC3645,#REF!,M$2:$AL3645,M3645)</f>
        <v>#VALUE!</v>
      </c>
      <c r="BN3645" s="47">
        <v>0</v>
      </c>
      <c r="BO3645" s="151" t="e">
        <v>#VALUE!</v>
      </c>
      <c r="BP3645" s="151">
        <v>99</v>
      </c>
      <c r="BQ3645" s="47">
        <v>9999</v>
      </c>
      <c r="BR3645" s="61">
        <v>1</v>
      </c>
      <c r="BS3645" s="61">
        <v>1</v>
      </c>
      <c r="BT3645" s="44">
        <f t="shared" si="323"/>
        <v>183</v>
      </c>
      <c r="BW3645" s="40" t="s">
        <v>67</v>
      </c>
      <c r="BY3645" s="55"/>
      <c r="BZ3645" s="1" t="s">
        <v>22426</v>
      </c>
    </row>
    <row r="3646" spans="1:78" ht="15" customHeight="1">
      <c r="A3646" s="25" t="s">
        <v>14226</v>
      </c>
      <c r="B3646" s="42" t="s">
        <v>18691</v>
      </c>
      <c r="D3646" s="263">
        <v>0</v>
      </c>
      <c r="E3646" s="92" t="s">
        <v>11339</v>
      </c>
      <c r="F3646" s="92" t="s">
        <v>14227</v>
      </c>
      <c r="G3646" s="275"/>
      <c r="H3646" s="275"/>
      <c r="I3646" s="92" t="s">
        <v>897</v>
      </c>
      <c r="J3646" s="43" t="s">
        <v>73</v>
      </c>
      <c r="M3646" s="44" t="s">
        <v>897</v>
      </c>
      <c r="N3646" s="45" t="s">
        <v>898</v>
      </c>
      <c r="O3646" s="42" t="s">
        <v>18593</v>
      </c>
      <c r="P3646" s="42" t="s">
        <v>1530</v>
      </c>
      <c r="Q3646" s="85" t="s">
        <v>105</v>
      </c>
      <c r="R3646" s="85" t="s">
        <v>105</v>
      </c>
      <c r="S3646" s="42" t="s">
        <v>471</v>
      </c>
      <c r="T3646" s="42" t="s">
        <v>18692</v>
      </c>
      <c r="U3646" s="92" t="s">
        <v>73</v>
      </c>
      <c r="V3646" s="92" t="s">
        <v>73</v>
      </c>
      <c r="W3646" s="92" t="s">
        <v>73</v>
      </c>
      <c r="X3646" s="149">
        <v>41187</v>
      </c>
      <c r="Y3646" s="261" t="s">
        <v>22184</v>
      </c>
      <c r="Z3646" s="44">
        <f t="shared" si="327"/>
        <v>2012</v>
      </c>
      <c r="AA3646" s="44">
        <f t="shared" si="328"/>
        <v>10</v>
      </c>
      <c r="AB3646" s="44">
        <v>99</v>
      </c>
      <c r="AC3646" s="92" t="s">
        <v>73</v>
      </c>
      <c r="AD3646" s="92" t="s">
        <v>73</v>
      </c>
      <c r="AE3646" s="92" t="s">
        <v>105</v>
      </c>
      <c r="AF3646" s="92" t="s">
        <v>105</v>
      </c>
      <c r="AG3646" s="92" t="s">
        <v>105</v>
      </c>
      <c r="AH3646" s="92" t="s">
        <v>105</v>
      </c>
      <c r="AI3646" s="92" t="s">
        <v>18693</v>
      </c>
      <c r="AJ3646" s="92" t="s">
        <v>18694</v>
      </c>
      <c r="AK3646" s="92"/>
      <c r="AL3646" s="92"/>
      <c r="AM3646" s="47">
        <v>1</v>
      </c>
      <c r="AN3646" s="47">
        <v>1</v>
      </c>
      <c r="AO3646" s="47">
        <v>4</v>
      </c>
      <c r="AP3646" s="47">
        <v>6</v>
      </c>
      <c r="AQ3646" s="47"/>
      <c r="AR3646" s="47"/>
      <c r="AS3646" s="150">
        <v>0</v>
      </c>
      <c r="AT3646" s="61">
        <v>1</v>
      </c>
      <c r="AU3646" s="49">
        <v>1</v>
      </c>
      <c r="AV3646" s="47"/>
      <c r="AW3646" s="61">
        <v>1</v>
      </c>
      <c r="AX3646" s="61"/>
      <c r="AY3646" s="44">
        <f t="shared" si="322"/>
        <v>-31187</v>
      </c>
      <c r="AZ3646" s="47"/>
      <c r="BA3646" s="47"/>
      <c r="BB3646" s="47"/>
      <c r="BC3646" s="48"/>
      <c r="BD3646" s="150"/>
      <c r="BE3646" s="96"/>
      <c r="BF3646" s="96"/>
      <c r="BG3646" s="51"/>
      <c r="BH3646" s="51">
        <f t="shared" si="326"/>
        <v>1</v>
      </c>
      <c r="BI3646" s="51">
        <v>8</v>
      </c>
      <c r="BJ3646" s="52"/>
      <c r="BK3646" s="52"/>
      <c r="BL3646" s="53"/>
      <c r="BM3646" s="47" t="e">
        <f>COUNTIFS(A$2:$AC3646,#REF!,M$2:$AL3646,M3646)</f>
        <v>#VALUE!</v>
      </c>
      <c r="BN3646" s="47">
        <v>0</v>
      </c>
      <c r="BO3646" s="151" t="e">
        <v>#VALUE!</v>
      </c>
      <c r="BP3646" s="151">
        <v>99</v>
      </c>
      <c r="BQ3646" s="47">
        <v>9999</v>
      </c>
      <c r="BR3646" s="49">
        <v>1</v>
      </c>
      <c r="BS3646" s="61">
        <v>1</v>
      </c>
      <c r="BT3646" s="44">
        <f t="shared" si="323"/>
        <v>188</v>
      </c>
      <c r="BW3646" s="40" t="s">
        <v>67</v>
      </c>
      <c r="BY3646" s="55"/>
    </row>
    <row r="3647" spans="1:78" ht="15" customHeight="1">
      <c r="A3647" s="25" t="s">
        <v>14226</v>
      </c>
      <c r="B3647" s="42" t="s">
        <v>18695</v>
      </c>
      <c r="D3647" s="263">
        <v>0</v>
      </c>
      <c r="E3647" s="92" t="s">
        <v>11339</v>
      </c>
      <c r="F3647" s="92" t="s">
        <v>14227</v>
      </c>
      <c r="G3647" s="275"/>
      <c r="H3647" s="275"/>
      <c r="I3647" s="92" t="s">
        <v>73</v>
      </c>
      <c r="J3647" s="43" t="s">
        <v>22482</v>
      </c>
      <c r="M3647" s="44" t="s">
        <v>219</v>
      </c>
      <c r="N3647" s="45" t="s">
        <v>18689</v>
      </c>
      <c r="O3647" s="42" t="s">
        <v>18593</v>
      </c>
      <c r="P3647" s="42" t="s">
        <v>1530</v>
      </c>
      <c r="Q3647" s="85" t="s">
        <v>105</v>
      </c>
      <c r="R3647" s="85" t="s">
        <v>105</v>
      </c>
      <c r="S3647" s="42" t="s">
        <v>471</v>
      </c>
      <c r="T3647" s="42" t="s">
        <v>18696</v>
      </c>
      <c r="U3647" s="92" t="s">
        <v>73</v>
      </c>
      <c r="V3647" s="92" t="s">
        <v>73</v>
      </c>
      <c r="W3647" s="92" t="s">
        <v>73</v>
      </c>
      <c r="X3647" s="149">
        <v>41205</v>
      </c>
      <c r="Y3647" s="261" t="s">
        <v>22184</v>
      </c>
      <c r="Z3647" s="44">
        <f t="shared" si="327"/>
        <v>2012</v>
      </c>
      <c r="AA3647" s="44">
        <f t="shared" si="328"/>
        <v>10</v>
      </c>
      <c r="AB3647" s="44">
        <v>99</v>
      </c>
      <c r="AC3647" s="92" t="s">
        <v>73</v>
      </c>
      <c r="AD3647" s="92" t="s">
        <v>73</v>
      </c>
      <c r="AE3647" s="92" t="s">
        <v>105</v>
      </c>
      <c r="AF3647" s="92" t="s">
        <v>105</v>
      </c>
      <c r="AG3647" s="92" t="s">
        <v>105</v>
      </c>
      <c r="AH3647" s="92" t="s">
        <v>105</v>
      </c>
      <c r="AI3647" s="92" t="s">
        <v>18614</v>
      </c>
      <c r="AJ3647" s="92" t="s">
        <v>18615</v>
      </c>
      <c r="AK3647" s="92"/>
      <c r="AL3647" s="92"/>
      <c r="AM3647" s="47">
        <v>1</v>
      </c>
      <c r="AN3647" s="47">
        <v>1</v>
      </c>
      <c r="AO3647" s="47">
        <v>7</v>
      </c>
      <c r="AP3647" s="47">
        <v>88</v>
      </c>
      <c r="AQ3647" s="47"/>
      <c r="AR3647" s="47"/>
      <c r="AS3647" s="150">
        <v>0</v>
      </c>
      <c r="AT3647" s="61">
        <v>1</v>
      </c>
      <c r="AU3647" s="61">
        <v>1</v>
      </c>
      <c r="AV3647" s="47"/>
      <c r="AW3647" s="61">
        <v>1</v>
      </c>
      <c r="AX3647" s="61"/>
      <c r="AY3647" s="44">
        <f t="shared" si="322"/>
        <v>-31205</v>
      </c>
      <c r="AZ3647" s="47"/>
      <c r="BA3647" s="47"/>
      <c r="BB3647" s="47"/>
      <c r="BC3647" s="48"/>
      <c r="BD3647" s="150"/>
      <c r="BE3647" s="96"/>
      <c r="BF3647" s="96"/>
      <c r="BG3647" s="51"/>
      <c r="BH3647" s="51">
        <f t="shared" si="326"/>
        <v>1</v>
      </c>
      <c r="BI3647" s="51">
        <v>8</v>
      </c>
      <c r="BJ3647" s="52"/>
      <c r="BK3647" s="52"/>
      <c r="BL3647" s="53"/>
      <c r="BM3647" s="47" t="e">
        <f>COUNTIFS(A$2:$AC3647,#REF!,M$2:$AL3647,M3647)</f>
        <v>#VALUE!</v>
      </c>
      <c r="BN3647" s="47">
        <v>0</v>
      </c>
      <c r="BO3647" s="151" t="e">
        <v>#VALUE!</v>
      </c>
      <c r="BP3647" s="151">
        <v>99</v>
      </c>
      <c r="BQ3647" s="47">
        <v>9999</v>
      </c>
      <c r="BR3647" s="61">
        <v>1</v>
      </c>
      <c r="BS3647" s="61">
        <v>1</v>
      </c>
      <c r="BT3647" s="44">
        <f t="shared" si="323"/>
        <v>206</v>
      </c>
      <c r="BW3647" s="40" t="s">
        <v>67</v>
      </c>
      <c r="BY3647" s="55"/>
      <c r="BZ3647" s="1" t="s">
        <v>22426</v>
      </c>
    </row>
    <row r="3648" spans="1:78" ht="15" customHeight="1">
      <c r="A3648" s="25" t="s">
        <v>14226</v>
      </c>
      <c r="B3648" s="42" t="s">
        <v>18697</v>
      </c>
      <c r="D3648" s="263">
        <v>0</v>
      </c>
      <c r="E3648" s="92" t="s">
        <v>11339</v>
      </c>
      <c r="F3648" s="92" t="s">
        <v>14227</v>
      </c>
      <c r="G3648" s="275"/>
      <c r="H3648" s="275"/>
      <c r="I3648" s="92" t="s">
        <v>73</v>
      </c>
      <c r="J3648" s="43" t="s">
        <v>18698</v>
      </c>
      <c r="M3648" s="44" t="s">
        <v>121</v>
      </c>
      <c r="N3648" s="45" t="s">
        <v>491</v>
      </c>
      <c r="O3648" s="42" t="s">
        <v>18593</v>
      </c>
      <c r="P3648" s="42" t="s">
        <v>1530</v>
      </c>
      <c r="Q3648" s="85" t="s">
        <v>105</v>
      </c>
      <c r="R3648" s="85" t="s">
        <v>105</v>
      </c>
      <c r="S3648" s="42" t="s">
        <v>471</v>
      </c>
      <c r="T3648" s="42" t="s">
        <v>18699</v>
      </c>
      <c r="U3648" s="92" t="s">
        <v>73</v>
      </c>
      <c r="V3648" s="92" t="s">
        <v>73</v>
      </c>
      <c r="W3648" s="92" t="s">
        <v>73</v>
      </c>
      <c r="X3648" s="149">
        <v>41224</v>
      </c>
      <c r="Y3648" s="261" t="s">
        <v>22184</v>
      </c>
      <c r="Z3648" s="44">
        <f t="shared" si="327"/>
        <v>2012</v>
      </c>
      <c r="AA3648" s="44">
        <f t="shared" si="328"/>
        <v>11</v>
      </c>
      <c r="AB3648" s="44">
        <v>99</v>
      </c>
      <c r="AC3648" s="92" t="s">
        <v>73</v>
      </c>
      <c r="AD3648" s="92" t="s">
        <v>73</v>
      </c>
      <c r="AE3648" s="92" t="s">
        <v>105</v>
      </c>
      <c r="AF3648" s="92" t="s">
        <v>105</v>
      </c>
      <c r="AG3648" s="92" t="s">
        <v>105</v>
      </c>
      <c r="AH3648" s="92" t="s">
        <v>105</v>
      </c>
      <c r="AI3648" s="92" t="s">
        <v>18680</v>
      </c>
      <c r="AJ3648" s="92" t="s">
        <v>18657</v>
      </c>
      <c r="AK3648" s="92"/>
      <c r="AL3648" s="92"/>
      <c r="AM3648" s="47">
        <v>1</v>
      </c>
      <c r="AN3648" s="47">
        <v>1</v>
      </c>
      <c r="AO3648" s="47">
        <v>3</v>
      </c>
      <c r="AP3648" s="47">
        <v>88</v>
      </c>
      <c r="AQ3648" s="47"/>
      <c r="AR3648" s="47"/>
      <c r="AS3648" s="150">
        <v>0</v>
      </c>
      <c r="AT3648" s="61">
        <v>1</v>
      </c>
      <c r="AU3648" s="61">
        <v>1</v>
      </c>
      <c r="AV3648" s="47"/>
      <c r="AW3648" s="61">
        <v>1</v>
      </c>
      <c r="AX3648" s="61"/>
      <c r="AY3648" s="44">
        <f t="shared" si="322"/>
        <v>-31224</v>
      </c>
      <c r="AZ3648" s="47"/>
      <c r="BA3648" s="47"/>
      <c r="BB3648" s="47"/>
      <c r="BC3648" s="48"/>
      <c r="BD3648" s="150"/>
      <c r="BE3648" s="96"/>
      <c r="BF3648" s="96"/>
      <c r="BG3648" s="51"/>
      <c r="BH3648" s="51">
        <f t="shared" si="326"/>
        <v>1</v>
      </c>
      <c r="BI3648" s="51">
        <v>1</v>
      </c>
      <c r="BJ3648" s="52"/>
      <c r="BK3648" s="52"/>
      <c r="BL3648" s="53"/>
      <c r="BM3648" s="47" t="e">
        <f>COUNTIFS(A$2:$AC3648,#REF!,M$2:$AL3648,M3648)</f>
        <v>#VALUE!</v>
      </c>
      <c r="BN3648" s="47">
        <v>1</v>
      </c>
      <c r="BO3648" s="151" t="e">
        <v>#VALUE!</v>
      </c>
      <c r="BP3648" s="151">
        <v>99</v>
      </c>
      <c r="BQ3648" s="47">
        <v>9999</v>
      </c>
      <c r="BR3648" s="61">
        <v>1</v>
      </c>
      <c r="BS3648" s="61">
        <v>1</v>
      </c>
      <c r="BT3648" s="44">
        <f t="shared" si="323"/>
        <v>225</v>
      </c>
      <c r="BW3648" s="40" t="s">
        <v>67</v>
      </c>
      <c r="BY3648" s="55"/>
      <c r="BZ3648" s="1" t="s">
        <v>22426</v>
      </c>
    </row>
    <row r="3649" spans="1:78" ht="15" customHeight="1">
      <c r="A3649" s="25" t="s">
        <v>14226</v>
      </c>
      <c r="B3649" s="42" t="s">
        <v>18700</v>
      </c>
      <c r="D3649" s="263">
        <v>0</v>
      </c>
      <c r="E3649" s="92" t="s">
        <v>11339</v>
      </c>
      <c r="F3649" s="92" t="s">
        <v>14227</v>
      </c>
      <c r="G3649" s="275"/>
      <c r="H3649" s="275"/>
      <c r="I3649" s="92" t="s">
        <v>73</v>
      </c>
      <c r="J3649" s="43" t="s">
        <v>18701</v>
      </c>
      <c r="M3649" s="44" t="s">
        <v>80</v>
      </c>
      <c r="N3649" s="45" t="s">
        <v>18702</v>
      </c>
      <c r="O3649" s="42" t="s">
        <v>18593</v>
      </c>
      <c r="P3649" s="42" t="s">
        <v>1530</v>
      </c>
      <c r="Q3649" s="85" t="s">
        <v>105</v>
      </c>
      <c r="R3649" s="85" t="s">
        <v>105</v>
      </c>
      <c r="S3649" s="42" t="s">
        <v>471</v>
      </c>
      <c r="T3649" s="42" t="s">
        <v>18703</v>
      </c>
      <c r="U3649" s="92" t="s">
        <v>73</v>
      </c>
      <c r="V3649" s="92" t="s">
        <v>73</v>
      </c>
      <c r="W3649" s="92" t="s">
        <v>73</v>
      </c>
      <c r="X3649" s="149">
        <v>41236</v>
      </c>
      <c r="Y3649" s="149">
        <v>41238</v>
      </c>
      <c r="Z3649" s="44">
        <f t="shared" si="327"/>
        <v>2012</v>
      </c>
      <c r="AA3649" s="44">
        <f t="shared" si="328"/>
        <v>11</v>
      </c>
      <c r="AB3649" s="44">
        <v>0</v>
      </c>
      <c r="AC3649" s="92" t="s">
        <v>73</v>
      </c>
      <c r="AD3649" s="92" t="s">
        <v>73</v>
      </c>
      <c r="AE3649" s="92" t="s">
        <v>105</v>
      </c>
      <c r="AF3649" s="92" t="s">
        <v>105</v>
      </c>
      <c r="AG3649" s="92" t="s">
        <v>105</v>
      </c>
      <c r="AH3649" s="92" t="s">
        <v>105</v>
      </c>
      <c r="AI3649" s="92" t="s">
        <v>18704</v>
      </c>
      <c r="AJ3649" s="92" t="s">
        <v>18705</v>
      </c>
      <c r="AK3649" s="92"/>
      <c r="AL3649" s="92"/>
      <c r="AM3649" s="47">
        <v>1</v>
      </c>
      <c r="AN3649" s="47">
        <v>1</v>
      </c>
      <c r="AO3649" s="47">
        <v>1</v>
      </c>
      <c r="AP3649" s="47">
        <v>88</v>
      </c>
      <c r="AQ3649" s="47"/>
      <c r="AR3649" s="47"/>
      <c r="AS3649" s="150">
        <v>0</v>
      </c>
      <c r="AT3649" s="61">
        <v>1</v>
      </c>
      <c r="AU3649" s="61">
        <v>1</v>
      </c>
      <c r="AV3649" s="47"/>
      <c r="AW3649" s="61">
        <v>1</v>
      </c>
      <c r="AX3649" s="61"/>
      <c r="AY3649" s="44">
        <f t="shared" si="322"/>
        <v>3</v>
      </c>
      <c r="AZ3649" s="47"/>
      <c r="BA3649" s="47"/>
      <c r="BB3649" s="47"/>
      <c r="BC3649" s="48"/>
      <c r="BD3649" s="150"/>
      <c r="BE3649" s="96"/>
      <c r="BF3649" s="96"/>
      <c r="BG3649" s="51"/>
      <c r="BH3649" s="51">
        <f t="shared" si="326"/>
        <v>1</v>
      </c>
      <c r="BI3649" s="51">
        <v>1</v>
      </c>
      <c r="BJ3649" s="52"/>
      <c r="BK3649" s="52"/>
      <c r="BL3649" s="53"/>
      <c r="BM3649" s="47" t="e">
        <f>COUNTIFS(A$2:$AC3649,#REF!,M$2:$AL3649,M3649)</f>
        <v>#VALUE!</v>
      </c>
      <c r="BN3649" s="47">
        <v>1</v>
      </c>
      <c r="BO3649" s="151">
        <v>3</v>
      </c>
      <c r="BP3649" s="151">
        <v>0</v>
      </c>
      <c r="BQ3649" s="47">
        <v>3</v>
      </c>
      <c r="BR3649" s="61">
        <v>1</v>
      </c>
      <c r="BS3649" s="61">
        <v>1</v>
      </c>
      <c r="BT3649" s="44">
        <f t="shared" si="323"/>
        <v>237</v>
      </c>
      <c r="BW3649" s="40" t="s">
        <v>67</v>
      </c>
      <c r="BY3649" s="55"/>
      <c r="BZ3649" s="1" t="s">
        <v>22426</v>
      </c>
    </row>
    <row r="3650" spans="1:78" ht="15" customHeight="1">
      <c r="A3650" s="25" t="s">
        <v>14226</v>
      </c>
      <c r="B3650" s="42" t="s">
        <v>18706</v>
      </c>
      <c r="D3650" s="263">
        <v>0</v>
      </c>
      <c r="E3650" s="92" t="s">
        <v>11339</v>
      </c>
      <c r="F3650" s="92" t="s">
        <v>14227</v>
      </c>
      <c r="G3650" s="275"/>
      <c r="H3650" s="275"/>
      <c r="I3650" s="92" t="s">
        <v>73</v>
      </c>
      <c r="J3650" s="43" t="s">
        <v>18707</v>
      </c>
      <c r="M3650" s="44" t="s">
        <v>109</v>
      </c>
      <c r="N3650" s="45" t="s">
        <v>18708</v>
      </c>
      <c r="O3650" s="42" t="s">
        <v>18593</v>
      </c>
      <c r="P3650" s="42" t="s">
        <v>1530</v>
      </c>
      <c r="Q3650" s="85" t="s">
        <v>105</v>
      </c>
      <c r="R3650" s="85" t="s">
        <v>105</v>
      </c>
      <c r="S3650" s="42" t="s">
        <v>471</v>
      </c>
      <c r="T3650" s="42" t="s">
        <v>18709</v>
      </c>
      <c r="U3650" s="92" t="s">
        <v>73</v>
      </c>
      <c r="V3650" s="92" t="s">
        <v>73</v>
      </c>
      <c r="W3650" s="92" t="s">
        <v>73</v>
      </c>
      <c r="X3650" s="149">
        <v>41243</v>
      </c>
      <c r="Y3650" s="261" t="s">
        <v>22184</v>
      </c>
      <c r="Z3650" s="44">
        <f t="shared" si="327"/>
        <v>2012</v>
      </c>
      <c r="AA3650" s="44">
        <f t="shared" si="328"/>
        <v>11</v>
      </c>
      <c r="AB3650" s="44">
        <v>99</v>
      </c>
      <c r="AC3650" s="92" t="s">
        <v>73</v>
      </c>
      <c r="AD3650" s="92" t="s">
        <v>73</v>
      </c>
      <c r="AE3650" s="92" t="s">
        <v>105</v>
      </c>
      <c r="AF3650" s="92" t="s">
        <v>105</v>
      </c>
      <c r="AG3650" s="92" t="s">
        <v>105</v>
      </c>
      <c r="AH3650" s="92" t="s">
        <v>105</v>
      </c>
      <c r="AI3650" s="92" t="s">
        <v>18680</v>
      </c>
      <c r="AJ3650" s="92" t="s">
        <v>18657</v>
      </c>
      <c r="AK3650" s="92"/>
      <c r="AL3650" s="92"/>
      <c r="AM3650" s="47">
        <v>1</v>
      </c>
      <c r="AN3650" s="47">
        <v>1</v>
      </c>
      <c r="AO3650" s="47">
        <v>7</v>
      </c>
      <c r="AP3650" s="47">
        <v>88</v>
      </c>
      <c r="AQ3650" s="47"/>
      <c r="AR3650" s="47"/>
      <c r="AS3650" s="150">
        <v>0</v>
      </c>
      <c r="AT3650" s="61">
        <v>1</v>
      </c>
      <c r="AU3650" s="49">
        <v>1</v>
      </c>
      <c r="AV3650" s="47"/>
      <c r="AW3650" s="61">
        <v>1</v>
      </c>
      <c r="AX3650" s="61"/>
      <c r="AY3650" s="44">
        <f t="shared" ref="AY3650:AY3713" si="329">Y3650-X3650+1</f>
        <v>-31243</v>
      </c>
      <c r="AZ3650" s="47"/>
      <c r="BA3650" s="47"/>
      <c r="BB3650" s="47"/>
      <c r="BC3650" s="48"/>
      <c r="BD3650" s="150"/>
      <c r="BE3650" s="96"/>
      <c r="BF3650" s="96"/>
      <c r="BG3650" s="51"/>
      <c r="BH3650" s="51">
        <f t="shared" si="326"/>
        <v>1</v>
      </c>
      <c r="BI3650" s="51">
        <v>1</v>
      </c>
      <c r="BJ3650" s="52"/>
      <c r="BK3650" s="52"/>
      <c r="BL3650" s="53"/>
      <c r="BM3650" s="47" t="e">
        <f>COUNTIFS(A$2:$AC3650,#REF!,M$2:$AL3650,M3650)</f>
        <v>#VALUE!</v>
      </c>
      <c r="BN3650" s="47">
        <v>1</v>
      </c>
      <c r="BO3650" s="151" t="e">
        <v>#VALUE!</v>
      </c>
      <c r="BP3650" s="151">
        <v>99</v>
      </c>
      <c r="BQ3650" s="47">
        <v>9999</v>
      </c>
      <c r="BR3650" s="49">
        <v>1</v>
      </c>
      <c r="BS3650" s="61">
        <v>1</v>
      </c>
      <c r="BT3650" s="44">
        <f t="shared" si="323"/>
        <v>244</v>
      </c>
      <c r="BW3650" s="40" t="s">
        <v>67</v>
      </c>
      <c r="BY3650" s="55"/>
      <c r="BZ3650" s="1" t="s">
        <v>22426</v>
      </c>
    </row>
    <row r="3651" spans="1:78" ht="15" customHeight="1">
      <c r="A3651" s="25" t="s">
        <v>14226</v>
      </c>
      <c r="B3651" s="42" t="s">
        <v>18710</v>
      </c>
      <c r="D3651" s="263">
        <v>0</v>
      </c>
      <c r="E3651" s="92" t="s">
        <v>11339</v>
      </c>
      <c r="F3651" s="92" t="s">
        <v>14227</v>
      </c>
      <c r="G3651" s="275"/>
      <c r="H3651" s="275"/>
      <c r="I3651" s="92" t="s">
        <v>73</v>
      </c>
      <c r="J3651" s="69" t="s">
        <v>73</v>
      </c>
      <c r="M3651" s="44">
        <v>99</v>
      </c>
      <c r="N3651" s="45">
        <v>99</v>
      </c>
      <c r="O3651" s="42" t="s">
        <v>18593</v>
      </c>
      <c r="P3651" s="42" t="s">
        <v>1530</v>
      </c>
      <c r="Q3651" s="85" t="s">
        <v>105</v>
      </c>
      <c r="R3651" s="85" t="s">
        <v>105</v>
      </c>
      <c r="S3651" s="92" t="s">
        <v>73</v>
      </c>
      <c r="T3651" s="92" t="s">
        <v>18711</v>
      </c>
      <c r="U3651" s="92" t="s">
        <v>73</v>
      </c>
      <c r="V3651" s="92" t="s">
        <v>73</v>
      </c>
      <c r="W3651" s="92" t="s">
        <v>73</v>
      </c>
      <c r="X3651" s="149">
        <v>41264</v>
      </c>
      <c r="Y3651" s="149">
        <v>41265</v>
      </c>
      <c r="Z3651" s="44">
        <f t="shared" si="327"/>
        <v>2012</v>
      </c>
      <c r="AA3651" s="44">
        <f t="shared" si="328"/>
        <v>12</v>
      </c>
      <c r="AB3651" s="161">
        <v>0</v>
      </c>
      <c r="AC3651" s="92" t="s">
        <v>73</v>
      </c>
      <c r="AD3651" s="92" t="s">
        <v>73</v>
      </c>
      <c r="AE3651" s="92" t="s">
        <v>105</v>
      </c>
      <c r="AF3651" s="92" t="s">
        <v>105</v>
      </c>
      <c r="AG3651" s="92" t="s">
        <v>105</v>
      </c>
      <c r="AH3651" s="92" t="s">
        <v>105</v>
      </c>
      <c r="AI3651" s="92" t="s">
        <v>18614</v>
      </c>
      <c r="AJ3651" s="92" t="s">
        <v>18615</v>
      </c>
      <c r="AK3651" s="92"/>
      <c r="AL3651" s="92"/>
      <c r="AM3651" s="162">
        <v>1</v>
      </c>
      <c r="AN3651" s="47">
        <v>999</v>
      </c>
      <c r="AO3651" s="47">
        <v>99</v>
      </c>
      <c r="AP3651" s="47">
        <v>99</v>
      </c>
      <c r="AQ3651" s="47"/>
      <c r="AR3651" s="47"/>
      <c r="AS3651" s="150">
        <v>0</v>
      </c>
      <c r="AT3651" s="61">
        <v>1</v>
      </c>
      <c r="AU3651" s="61">
        <v>1</v>
      </c>
      <c r="AV3651" s="47"/>
      <c r="AW3651" s="61">
        <v>1</v>
      </c>
      <c r="AX3651" s="61"/>
      <c r="AY3651" s="44">
        <f t="shared" si="329"/>
        <v>2</v>
      </c>
      <c r="AZ3651" s="47"/>
      <c r="BA3651" s="47"/>
      <c r="BB3651" s="47"/>
      <c r="BC3651" s="48"/>
      <c r="BD3651" s="150"/>
      <c r="BE3651" s="96"/>
      <c r="BF3651" s="96"/>
      <c r="BG3651" s="51"/>
      <c r="BH3651" s="51">
        <f t="shared" si="326"/>
        <v>1</v>
      </c>
      <c r="BI3651" s="51">
        <v>1</v>
      </c>
      <c r="BJ3651" s="52"/>
      <c r="BK3651" s="52"/>
      <c r="BL3651" s="53"/>
      <c r="BM3651" s="47" t="e">
        <f>COUNTIFS(A$2:$AC3651,#REF!,M$2:$AL3651,M3651)</f>
        <v>#VALUE!</v>
      </c>
      <c r="BN3651" s="47">
        <v>999</v>
      </c>
      <c r="BO3651" s="151">
        <v>2</v>
      </c>
      <c r="BP3651" s="151">
        <v>0</v>
      </c>
      <c r="BQ3651" s="162">
        <v>2</v>
      </c>
      <c r="BR3651" s="61">
        <v>1</v>
      </c>
      <c r="BS3651" s="61">
        <v>1</v>
      </c>
      <c r="BT3651" s="44">
        <f t="shared" si="323"/>
        <v>265</v>
      </c>
      <c r="BW3651" s="40" t="s">
        <v>67</v>
      </c>
      <c r="BY3651" s="55"/>
    </row>
    <row r="3652" spans="1:78" ht="15" customHeight="1">
      <c r="A3652" s="25" t="s">
        <v>14226</v>
      </c>
      <c r="B3652" s="42" t="s">
        <v>18712</v>
      </c>
      <c r="D3652" s="263">
        <v>0</v>
      </c>
      <c r="E3652" s="92" t="s">
        <v>11339</v>
      </c>
      <c r="F3652" s="92" t="s">
        <v>14227</v>
      </c>
      <c r="G3652" s="275"/>
      <c r="H3652" s="275"/>
      <c r="I3652" s="92" t="s">
        <v>73</v>
      </c>
      <c r="J3652" s="43" t="s">
        <v>18713</v>
      </c>
      <c r="M3652" s="44" t="s">
        <v>219</v>
      </c>
      <c r="N3652" s="45" t="s">
        <v>18714</v>
      </c>
      <c r="O3652" s="42" t="s">
        <v>18593</v>
      </c>
      <c r="P3652" s="42" t="s">
        <v>1530</v>
      </c>
      <c r="Q3652" s="85" t="s">
        <v>105</v>
      </c>
      <c r="R3652" s="85" t="s">
        <v>105</v>
      </c>
      <c r="S3652" s="42" t="s">
        <v>471</v>
      </c>
      <c r="T3652" s="42" t="s">
        <v>18715</v>
      </c>
      <c r="U3652" s="92" t="s">
        <v>73</v>
      </c>
      <c r="V3652" s="92" t="s">
        <v>73</v>
      </c>
      <c r="W3652" s="92" t="s">
        <v>73</v>
      </c>
      <c r="X3652" s="149">
        <v>41073</v>
      </c>
      <c r="Y3652" s="261" t="s">
        <v>22184</v>
      </c>
      <c r="Z3652" s="44">
        <f t="shared" si="327"/>
        <v>2012</v>
      </c>
      <c r="AA3652" s="44">
        <f t="shared" si="328"/>
        <v>6</v>
      </c>
      <c r="AB3652" s="44">
        <v>99</v>
      </c>
      <c r="AC3652" s="92" t="s">
        <v>73</v>
      </c>
      <c r="AD3652" s="92" t="s">
        <v>73</v>
      </c>
      <c r="AE3652" s="92" t="s">
        <v>105</v>
      </c>
      <c r="AF3652" s="92" t="s">
        <v>105</v>
      </c>
      <c r="AG3652" s="92" t="s">
        <v>105</v>
      </c>
      <c r="AH3652" s="92" t="s">
        <v>105</v>
      </c>
      <c r="AI3652" s="92" t="s">
        <v>18716</v>
      </c>
      <c r="AJ3652" s="92" t="s">
        <v>18717</v>
      </c>
      <c r="AK3652" s="92"/>
      <c r="AL3652" s="92"/>
      <c r="AM3652" s="47">
        <v>1</v>
      </c>
      <c r="AN3652" s="47">
        <v>1</v>
      </c>
      <c r="AO3652" s="47">
        <v>7</v>
      </c>
      <c r="AP3652" s="47">
        <v>88</v>
      </c>
      <c r="AQ3652" s="47"/>
      <c r="AR3652" s="47"/>
      <c r="AS3652" s="150">
        <v>0</v>
      </c>
      <c r="AT3652" s="61">
        <v>1</v>
      </c>
      <c r="AU3652" s="61">
        <v>1</v>
      </c>
      <c r="AV3652" s="47"/>
      <c r="AW3652" s="61">
        <v>1</v>
      </c>
      <c r="AX3652" s="61"/>
      <c r="AY3652" s="44">
        <f t="shared" si="329"/>
        <v>-31073</v>
      </c>
      <c r="AZ3652" s="47"/>
      <c r="BA3652" s="47"/>
      <c r="BB3652" s="47"/>
      <c r="BC3652" s="48"/>
      <c r="BD3652" s="150"/>
      <c r="BE3652" s="96"/>
      <c r="BF3652" s="96"/>
      <c r="BG3652" s="51"/>
      <c r="BH3652" s="51">
        <f t="shared" si="326"/>
        <v>1</v>
      </c>
      <c r="BI3652" s="51">
        <v>1</v>
      </c>
      <c r="BJ3652" s="52"/>
      <c r="BK3652" s="52"/>
      <c r="BL3652" s="53"/>
      <c r="BM3652" s="47" t="e">
        <f>COUNTIFS(A$2:$AC3652,#REF!,M$2:$AL3652,M3652)</f>
        <v>#VALUE!</v>
      </c>
      <c r="BN3652" s="47">
        <v>1</v>
      </c>
      <c r="BO3652" s="151" t="e">
        <v>#VALUE!</v>
      </c>
      <c r="BP3652" s="151">
        <v>99</v>
      </c>
      <c r="BQ3652" s="47">
        <v>9999</v>
      </c>
      <c r="BR3652" s="61">
        <v>1</v>
      </c>
      <c r="BS3652" s="61">
        <v>1</v>
      </c>
      <c r="BT3652" s="44">
        <f t="shared" si="323"/>
        <v>74</v>
      </c>
      <c r="BW3652" s="40" t="s">
        <v>67</v>
      </c>
      <c r="BY3652" s="55"/>
      <c r="BZ3652" s="1" t="s">
        <v>22426</v>
      </c>
    </row>
    <row r="3653" spans="1:78" ht="15" customHeight="1">
      <c r="A3653" s="25" t="s">
        <v>14226</v>
      </c>
      <c r="B3653" s="42" t="s">
        <v>18718</v>
      </c>
      <c r="D3653" s="263">
        <v>0</v>
      </c>
      <c r="E3653" s="92" t="s">
        <v>11339</v>
      </c>
      <c r="F3653" s="92" t="s">
        <v>14227</v>
      </c>
      <c r="G3653" s="275"/>
      <c r="H3653" s="275"/>
      <c r="I3653" s="92" t="s">
        <v>13236</v>
      </c>
      <c r="J3653" s="43" t="s">
        <v>73</v>
      </c>
      <c r="M3653" s="44" t="s">
        <v>91</v>
      </c>
      <c r="N3653" s="45" t="s">
        <v>7801</v>
      </c>
      <c r="O3653" s="42" t="s">
        <v>18593</v>
      </c>
      <c r="P3653" s="42" t="s">
        <v>1530</v>
      </c>
      <c r="Q3653" s="85" t="s">
        <v>105</v>
      </c>
      <c r="R3653" s="85" t="s">
        <v>105</v>
      </c>
      <c r="S3653" s="42" t="s">
        <v>18719</v>
      </c>
      <c r="T3653" s="42" t="s">
        <v>18720</v>
      </c>
      <c r="U3653" s="92" t="s">
        <v>73</v>
      </c>
      <c r="V3653" s="92" t="s">
        <v>73</v>
      </c>
      <c r="W3653" s="92" t="s">
        <v>73</v>
      </c>
      <c r="X3653" s="149">
        <v>41235</v>
      </c>
      <c r="Y3653" s="261" t="s">
        <v>22184</v>
      </c>
      <c r="Z3653" s="44">
        <f t="shared" si="327"/>
        <v>2012</v>
      </c>
      <c r="AA3653" s="44">
        <f t="shared" si="328"/>
        <v>11</v>
      </c>
      <c r="AB3653" s="44">
        <v>99</v>
      </c>
      <c r="AC3653" s="92" t="s">
        <v>73</v>
      </c>
      <c r="AD3653" s="92" t="s">
        <v>73</v>
      </c>
      <c r="AE3653" s="92" t="s">
        <v>105</v>
      </c>
      <c r="AF3653" s="92" t="s">
        <v>105</v>
      </c>
      <c r="AG3653" s="92" t="s">
        <v>105</v>
      </c>
      <c r="AH3653" s="92" t="s">
        <v>105</v>
      </c>
      <c r="AI3653" s="92" t="s">
        <v>18721</v>
      </c>
      <c r="AJ3653" s="92" t="s">
        <v>18722</v>
      </c>
      <c r="AK3653" s="92"/>
      <c r="AL3653" s="92"/>
      <c r="AM3653" s="47">
        <v>1</v>
      </c>
      <c r="AN3653" s="47">
        <v>1</v>
      </c>
      <c r="AO3653" s="47">
        <v>6</v>
      </c>
      <c r="AP3653" s="47">
        <v>88</v>
      </c>
      <c r="AQ3653" s="47"/>
      <c r="AR3653" s="47"/>
      <c r="AS3653" s="150">
        <v>0</v>
      </c>
      <c r="AT3653" s="61">
        <v>1</v>
      </c>
      <c r="AU3653" s="49">
        <v>1</v>
      </c>
      <c r="AV3653" s="47"/>
      <c r="AW3653" s="61">
        <v>1</v>
      </c>
      <c r="AX3653" s="61"/>
      <c r="AY3653" s="44">
        <f t="shared" si="329"/>
        <v>-31235</v>
      </c>
      <c r="AZ3653" s="47"/>
      <c r="BA3653" s="47"/>
      <c r="BB3653" s="47"/>
      <c r="BC3653" s="48"/>
      <c r="BD3653" s="150"/>
      <c r="BE3653" s="96"/>
      <c r="BF3653" s="96"/>
      <c r="BG3653" s="51"/>
      <c r="BH3653" s="51">
        <f t="shared" si="326"/>
        <v>1</v>
      </c>
      <c r="BI3653" s="51">
        <v>4</v>
      </c>
      <c r="BJ3653" s="52"/>
      <c r="BK3653" s="52"/>
      <c r="BL3653" s="53"/>
      <c r="BM3653" s="47" t="e">
        <f>COUNTIFS(A$2:$AC3653,#REF!,M$2:$AL3653,M3653)</f>
        <v>#VALUE!</v>
      </c>
      <c r="BN3653" s="47">
        <v>0</v>
      </c>
      <c r="BO3653" s="151" t="e">
        <v>#VALUE!</v>
      </c>
      <c r="BP3653" s="151">
        <v>99</v>
      </c>
      <c r="BQ3653" s="47">
        <v>9999</v>
      </c>
      <c r="BR3653" s="49">
        <v>1</v>
      </c>
      <c r="BS3653" s="61">
        <v>1</v>
      </c>
      <c r="BT3653" s="44">
        <f t="shared" si="323"/>
        <v>236</v>
      </c>
      <c r="BW3653" s="40" t="s">
        <v>67</v>
      </c>
      <c r="BY3653" s="55"/>
    </row>
    <row r="3654" spans="1:78" ht="15" customHeight="1">
      <c r="A3654" s="25" t="s">
        <v>14226</v>
      </c>
      <c r="B3654" s="42" t="s">
        <v>18723</v>
      </c>
      <c r="D3654" s="263">
        <v>0</v>
      </c>
      <c r="E3654" s="92" t="s">
        <v>11339</v>
      </c>
      <c r="F3654" s="92" t="s">
        <v>14227</v>
      </c>
      <c r="G3654" s="275"/>
      <c r="H3654" s="275"/>
      <c r="I3654" s="116" t="s">
        <v>13899</v>
      </c>
      <c r="J3654" s="43" t="s">
        <v>15442</v>
      </c>
      <c r="M3654" s="44" t="s">
        <v>230</v>
      </c>
      <c r="N3654" s="45" t="s">
        <v>7510</v>
      </c>
      <c r="O3654" s="42" t="s">
        <v>1040</v>
      </c>
      <c r="P3654" s="42" t="s">
        <v>1287</v>
      </c>
      <c r="Q3654" s="85" t="s">
        <v>105</v>
      </c>
      <c r="R3654" s="85" t="s">
        <v>105</v>
      </c>
      <c r="S3654" s="42" t="s">
        <v>18724</v>
      </c>
      <c r="T3654" s="42" t="s">
        <v>18724</v>
      </c>
      <c r="U3654" s="92" t="s">
        <v>73</v>
      </c>
      <c r="V3654" s="92" t="s">
        <v>73</v>
      </c>
      <c r="W3654" s="92" t="s">
        <v>73</v>
      </c>
      <c r="X3654" s="149">
        <v>41072</v>
      </c>
      <c r="Y3654" s="149">
        <v>41074</v>
      </c>
      <c r="Z3654" s="44">
        <f t="shared" si="327"/>
        <v>2012</v>
      </c>
      <c r="AA3654" s="44">
        <f t="shared" si="328"/>
        <v>6</v>
      </c>
      <c r="AB3654" s="44">
        <v>0</v>
      </c>
      <c r="AC3654" s="92" t="s">
        <v>73</v>
      </c>
      <c r="AD3654" s="92" t="s">
        <v>73</v>
      </c>
      <c r="AE3654" s="92" t="s">
        <v>105</v>
      </c>
      <c r="AF3654" s="92" t="s">
        <v>105</v>
      </c>
      <c r="AG3654" s="92" t="s">
        <v>105</v>
      </c>
      <c r="AH3654" s="92" t="s">
        <v>105</v>
      </c>
      <c r="AI3654" s="92" t="s">
        <v>1339</v>
      </c>
      <c r="AJ3654" s="92" t="s">
        <v>18725</v>
      </c>
      <c r="AK3654" s="92"/>
      <c r="AL3654" s="92"/>
      <c r="AM3654" s="47">
        <v>1</v>
      </c>
      <c r="AN3654" s="47">
        <v>1</v>
      </c>
      <c r="AO3654" s="47">
        <v>6</v>
      </c>
      <c r="AP3654" s="47">
        <v>88</v>
      </c>
      <c r="AQ3654" s="47"/>
      <c r="AR3654" s="47"/>
      <c r="AS3654" s="150">
        <v>0</v>
      </c>
      <c r="AT3654" s="61">
        <v>1</v>
      </c>
      <c r="AU3654" s="49">
        <v>1</v>
      </c>
      <c r="AV3654" s="47"/>
      <c r="AW3654" s="61">
        <v>1</v>
      </c>
      <c r="AX3654" s="61"/>
      <c r="AY3654" s="44">
        <f t="shared" si="329"/>
        <v>3</v>
      </c>
      <c r="AZ3654" s="47"/>
      <c r="BA3654" s="47"/>
      <c r="BB3654" s="47"/>
      <c r="BC3654" s="48"/>
      <c r="BD3654" s="150"/>
      <c r="BE3654" s="96"/>
      <c r="BF3654" s="96"/>
      <c r="BG3654" s="51"/>
      <c r="BH3654" s="51">
        <f t="shared" si="326"/>
        <v>1</v>
      </c>
      <c r="BI3654" s="51">
        <v>8</v>
      </c>
      <c r="BJ3654" s="52"/>
      <c r="BK3654" s="52"/>
      <c r="BL3654" s="53"/>
      <c r="BM3654" s="47" t="e">
        <f>COUNTIFS(A$2:$AC3654,#REF!,M$2:$AL3654,M3654)</f>
        <v>#VALUE!</v>
      </c>
      <c r="BN3654" s="47">
        <v>0</v>
      </c>
      <c r="BO3654" s="151">
        <v>3</v>
      </c>
      <c r="BP3654" s="151">
        <v>0</v>
      </c>
      <c r="BQ3654" s="47">
        <v>3</v>
      </c>
      <c r="BR3654" s="49">
        <v>1</v>
      </c>
      <c r="BS3654" s="61">
        <v>1</v>
      </c>
      <c r="BT3654" s="44">
        <f t="shared" si="323"/>
        <v>73</v>
      </c>
      <c r="BW3654" s="40" t="s">
        <v>67</v>
      </c>
      <c r="BY3654" s="55"/>
      <c r="BZ3654" s="1" t="s">
        <v>22426</v>
      </c>
    </row>
    <row r="3655" spans="1:78" ht="15" customHeight="1">
      <c r="A3655" s="25" t="s">
        <v>14226</v>
      </c>
      <c r="B3655" s="42" t="s">
        <v>18726</v>
      </c>
      <c r="D3655" s="263">
        <v>0</v>
      </c>
      <c r="E3655" s="92" t="s">
        <v>11339</v>
      </c>
      <c r="F3655" s="92" t="s">
        <v>14227</v>
      </c>
      <c r="G3655" s="275"/>
      <c r="H3655" s="275"/>
      <c r="I3655" s="92" t="s">
        <v>12443</v>
      </c>
      <c r="J3655" s="43" t="s">
        <v>15691</v>
      </c>
      <c r="M3655" s="44" t="s">
        <v>91</v>
      </c>
      <c r="N3655" s="45" t="s">
        <v>336</v>
      </c>
      <c r="O3655" s="42" t="s">
        <v>1040</v>
      </c>
      <c r="P3655" s="42" t="s">
        <v>18727</v>
      </c>
      <c r="Q3655" s="92" t="s">
        <v>81</v>
      </c>
      <c r="R3655" s="92" t="s">
        <v>16475</v>
      </c>
      <c r="S3655" s="42" t="s">
        <v>18728</v>
      </c>
      <c r="T3655" s="42" t="s">
        <v>18729</v>
      </c>
      <c r="U3655" s="92" t="s">
        <v>73</v>
      </c>
      <c r="V3655" s="92" t="s">
        <v>73</v>
      </c>
      <c r="W3655" s="92" t="s">
        <v>73</v>
      </c>
      <c r="X3655" s="149">
        <v>41011</v>
      </c>
      <c r="Y3655" s="149">
        <v>41034</v>
      </c>
      <c r="Z3655" s="44">
        <f t="shared" si="327"/>
        <v>2012</v>
      </c>
      <c r="AA3655" s="44">
        <f t="shared" si="328"/>
        <v>4</v>
      </c>
      <c r="AB3655" s="44">
        <v>0</v>
      </c>
      <c r="AC3655" s="92" t="s">
        <v>12446</v>
      </c>
      <c r="AD3655" s="92" t="s">
        <v>12446</v>
      </c>
      <c r="AE3655" s="92" t="s">
        <v>105</v>
      </c>
      <c r="AF3655" s="92" t="s">
        <v>105</v>
      </c>
      <c r="AG3655" s="92" t="s">
        <v>105</v>
      </c>
      <c r="AH3655" s="92" t="s">
        <v>105</v>
      </c>
      <c r="AI3655" s="92" t="s">
        <v>18730</v>
      </c>
      <c r="AJ3655" s="92" t="s">
        <v>18731</v>
      </c>
      <c r="AK3655" s="92"/>
      <c r="AL3655" s="92"/>
      <c r="AM3655" s="47">
        <v>1</v>
      </c>
      <c r="AN3655" s="47">
        <v>1</v>
      </c>
      <c r="AO3655" s="47">
        <v>6</v>
      </c>
      <c r="AP3655" s="47">
        <v>88</v>
      </c>
      <c r="AQ3655" s="47"/>
      <c r="AR3655" s="47"/>
      <c r="AS3655" s="150">
        <v>1</v>
      </c>
      <c r="AT3655" s="61">
        <v>1</v>
      </c>
      <c r="AU3655" s="49">
        <v>1</v>
      </c>
      <c r="AV3655" s="47"/>
      <c r="AW3655" s="61">
        <v>1</v>
      </c>
      <c r="AX3655" s="61"/>
      <c r="AY3655" s="44">
        <f t="shared" si="329"/>
        <v>24</v>
      </c>
      <c r="AZ3655" s="47"/>
      <c r="BA3655" s="47"/>
      <c r="BB3655" s="47"/>
      <c r="BC3655" s="48"/>
      <c r="BD3655" s="150"/>
      <c r="BE3655" s="96"/>
      <c r="BF3655" s="96"/>
      <c r="BG3655" s="51"/>
      <c r="BH3655" s="51">
        <f t="shared" si="326"/>
        <v>1</v>
      </c>
      <c r="BI3655" s="51">
        <v>8</v>
      </c>
      <c r="BJ3655" s="52"/>
      <c r="BK3655" s="52"/>
      <c r="BL3655" s="53"/>
      <c r="BM3655" s="47" t="e">
        <f>COUNTIFS(A$2:$AC3655,#REF!,M$2:$AL3655,M3655)</f>
        <v>#VALUE!</v>
      </c>
      <c r="BN3655" s="47">
        <v>0</v>
      </c>
      <c r="BO3655" s="151">
        <v>24</v>
      </c>
      <c r="BP3655" s="151">
        <v>0</v>
      </c>
      <c r="BQ3655" s="47">
        <v>24</v>
      </c>
      <c r="BR3655" s="49">
        <v>1</v>
      </c>
      <c r="BS3655" s="61">
        <v>1</v>
      </c>
      <c r="BT3655" s="44">
        <f t="shared" si="323"/>
        <v>12</v>
      </c>
      <c r="BW3655" s="40" t="s">
        <v>67</v>
      </c>
      <c r="BY3655" s="55"/>
      <c r="BZ3655" s="1" t="s">
        <v>22426</v>
      </c>
    </row>
    <row r="3656" spans="1:78" ht="15" customHeight="1">
      <c r="A3656" s="25" t="s">
        <v>14226</v>
      </c>
      <c r="B3656" s="42" t="s">
        <v>18732</v>
      </c>
      <c r="D3656" s="263">
        <v>0</v>
      </c>
      <c r="E3656" s="92" t="s">
        <v>11339</v>
      </c>
      <c r="F3656" s="92" t="s">
        <v>14227</v>
      </c>
      <c r="G3656" s="275"/>
      <c r="H3656" s="275"/>
      <c r="I3656" s="92" t="s">
        <v>12443</v>
      </c>
      <c r="J3656" s="43" t="s">
        <v>15691</v>
      </c>
      <c r="M3656" s="44" t="s">
        <v>91</v>
      </c>
      <c r="N3656" s="45" t="s">
        <v>336</v>
      </c>
      <c r="O3656" s="42" t="s">
        <v>1040</v>
      </c>
      <c r="P3656" s="42" t="s">
        <v>18727</v>
      </c>
      <c r="Q3656" s="85" t="s">
        <v>105</v>
      </c>
      <c r="R3656" s="85" t="s">
        <v>949</v>
      </c>
      <c r="S3656" s="42" t="s">
        <v>18733</v>
      </c>
      <c r="T3656" s="42" t="s">
        <v>18734</v>
      </c>
      <c r="U3656" s="92" t="s">
        <v>73</v>
      </c>
      <c r="V3656" s="92" t="s">
        <v>73</v>
      </c>
      <c r="W3656" s="92" t="s">
        <v>73</v>
      </c>
      <c r="X3656" s="149">
        <v>41158</v>
      </c>
      <c r="Y3656" s="149">
        <v>41188</v>
      </c>
      <c r="Z3656" s="44">
        <f t="shared" si="327"/>
        <v>2012</v>
      </c>
      <c r="AA3656" s="44">
        <f t="shared" si="328"/>
        <v>9</v>
      </c>
      <c r="AB3656" s="44">
        <v>0</v>
      </c>
      <c r="AC3656" s="92" t="s">
        <v>12446</v>
      </c>
      <c r="AD3656" s="92" t="s">
        <v>12446</v>
      </c>
      <c r="AE3656" s="92" t="s">
        <v>105</v>
      </c>
      <c r="AF3656" s="92" t="s">
        <v>105</v>
      </c>
      <c r="AG3656" s="92" t="s">
        <v>105</v>
      </c>
      <c r="AH3656" s="92" t="s">
        <v>949</v>
      </c>
      <c r="AI3656" s="92" t="s">
        <v>18735</v>
      </c>
      <c r="AJ3656" s="92" t="s">
        <v>18736</v>
      </c>
      <c r="AK3656" s="92"/>
      <c r="AL3656" s="92"/>
      <c r="AM3656" s="47">
        <v>1</v>
      </c>
      <c r="AN3656" s="47">
        <v>1</v>
      </c>
      <c r="AO3656" s="47">
        <v>6</v>
      </c>
      <c r="AP3656" s="47">
        <v>88</v>
      </c>
      <c r="AQ3656" s="47"/>
      <c r="AR3656" s="47"/>
      <c r="AS3656" s="150">
        <v>0</v>
      </c>
      <c r="AT3656" s="61">
        <v>1</v>
      </c>
      <c r="AU3656" s="61">
        <v>1</v>
      </c>
      <c r="AV3656" s="47"/>
      <c r="AW3656" s="61">
        <v>1</v>
      </c>
      <c r="AX3656" s="61"/>
      <c r="AY3656" s="44">
        <f t="shared" si="329"/>
        <v>31</v>
      </c>
      <c r="AZ3656" s="47"/>
      <c r="BA3656" s="47"/>
      <c r="BB3656" s="47"/>
      <c r="BC3656" s="48"/>
      <c r="BD3656" s="150"/>
      <c r="BE3656" s="96"/>
      <c r="BF3656" s="96"/>
      <c r="BG3656" s="51"/>
      <c r="BH3656" s="51">
        <f t="shared" si="326"/>
        <v>1</v>
      </c>
      <c r="BI3656" s="51">
        <v>1</v>
      </c>
      <c r="BJ3656" s="52"/>
      <c r="BK3656" s="52"/>
      <c r="BL3656" s="53"/>
      <c r="BM3656" s="47" t="e">
        <f>COUNTIFS(A$2:$AC3656,#REF!,M$2:$AL3656,M3656)</f>
        <v>#VALUE!</v>
      </c>
      <c r="BN3656" s="47">
        <v>0</v>
      </c>
      <c r="BO3656" s="151">
        <v>31</v>
      </c>
      <c r="BP3656" s="151">
        <v>0</v>
      </c>
      <c r="BQ3656" s="47">
        <v>31</v>
      </c>
      <c r="BR3656" s="61">
        <v>1</v>
      </c>
      <c r="BS3656" s="61">
        <v>1</v>
      </c>
      <c r="BT3656" s="44">
        <f t="shared" si="323"/>
        <v>159</v>
      </c>
      <c r="BW3656" s="40" t="s">
        <v>67</v>
      </c>
      <c r="BY3656" s="55"/>
      <c r="BZ3656" s="1" t="s">
        <v>22426</v>
      </c>
    </row>
    <row r="3657" spans="1:78" ht="15" customHeight="1">
      <c r="A3657" s="25" t="s">
        <v>14226</v>
      </c>
      <c r="B3657" s="42" t="s">
        <v>18737</v>
      </c>
      <c r="D3657" s="263">
        <v>0</v>
      </c>
      <c r="E3657" s="92" t="s">
        <v>11339</v>
      </c>
      <c r="F3657" s="92" t="s">
        <v>14227</v>
      </c>
      <c r="G3657" s="275"/>
      <c r="H3657" s="275"/>
      <c r="I3657" s="160" t="s">
        <v>18738</v>
      </c>
      <c r="J3657" s="160" t="s">
        <v>18739</v>
      </c>
      <c r="M3657" s="44" t="s">
        <v>897</v>
      </c>
      <c r="N3657" s="45" t="s">
        <v>902</v>
      </c>
      <c r="O3657" s="42" t="s">
        <v>14999</v>
      </c>
      <c r="P3657" s="42" t="s">
        <v>1377</v>
      </c>
      <c r="Q3657" s="85" t="s">
        <v>105</v>
      </c>
      <c r="R3657" s="85" t="s">
        <v>105</v>
      </c>
      <c r="S3657" s="42" t="s">
        <v>18740</v>
      </c>
      <c r="T3657" s="42" t="s">
        <v>18741</v>
      </c>
      <c r="U3657" s="92" t="s">
        <v>73</v>
      </c>
      <c r="V3657" s="92" t="s">
        <v>73</v>
      </c>
      <c r="W3657" s="92" t="s">
        <v>73</v>
      </c>
      <c r="X3657" s="149">
        <v>41202</v>
      </c>
      <c r="Y3657" s="149">
        <v>41215</v>
      </c>
      <c r="Z3657" s="44">
        <f t="shared" si="327"/>
        <v>2012</v>
      </c>
      <c r="AA3657" s="44">
        <f t="shared" si="328"/>
        <v>10</v>
      </c>
      <c r="AB3657" s="44">
        <v>0</v>
      </c>
      <c r="AC3657" s="92" t="s">
        <v>18324</v>
      </c>
      <c r="AD3657" s="92" t="s">
        <v>18742</v>
      </c>
      <c r="AE3657" s="92" t="s">
        <v>105</v>
      </c>
      <c r="AF3657" s="92" t="s">
        <v>105</v>
      </c>
      <c r="AG3657" s="92" t="s">
        <v>18743</v>
      </c>
      <c r="AH3657" s="92" t="s">
        <v>18744</v>
      </c>
      <c r="AI3657" s="92" t="s">
        <v>18745</v>
      </c>
      <c r="AJ3657" s="92" t="s">
        <v>18746</v>
      </c>
      <c r="AK3657" s="92"/>
      <c r="AL3657" s="92"/>
      <c r="AM3657" s="47">
        <v>1</v>
      </c>
      <c r="AN3657" s="47">
        <v>1</v>
      </c>
      <c r="AO3657" s="47">
        <v>4</v>
      </c>
      <c r="AP3657" s="47">
        <v>6</v>
      </c>
      <c r="AQ3657" s="47"/>
      <c r="AR3657" s="47"/>
      <c r="AS3657" s="150">
        <v>0</v>
      </c>
      <c r="AT3657" s="61">
        <v>1</v>
      </c>
      <c r="AU3657" s="61">
        <v>1</v>
      </c>
      <c r="AV3657" s="47"/>
      <c r="AW3657" s="61">
        <v>1</v>
      </c>
      <c r="AX3657" s="61"/>
      <c r="AY3657" s="44">
        <f t="shared" si="329"/>
        <v>14</v>
      </c>
      <c r="AZ3657" s="47"/>
      <c r="BA3657" s="47"/>
      <c r="BB3657" s="47"/>
      <c r="BC3657" s="48"/>
      <c r="BD3657" s="150"/>
      <c r="BE3657" s="96"/>
      <c r="BF3657" s="96"/>
      <c r="BG3657" s="51"/>
      <c r="BH3657" s="51">
        <f t="shared" si="326"/>
        <v>1</v>
      </c>
      <c r="BI3657" s="51">
        <v>1</v>
      </c>
      <c r="BJ3657" s="52"/>
      <c r="BK3657" s="52"/>
      <c r="BL3657" s="53"/>
      <c r="BM3657" s="47" t="e">
        <f>COUNTIFS(A$2:$AC3657,#REF!,M$2:$AL3657,M3657)</f>
        <v>#VALUE!</v>
      </c>
      <c r="BN3657" s="47">
        <v>0</v>
      </c>
      <c r="BO3657" s="151">
        <v>14</v>
      </c>
      <c r="BP3657" s="151">
        <v>0</v>
      </c>
      <c r="BQ3657" s="47">
        <v>14</v>
      </c>
      <c r="BR3657" s="61">
        <v>1</v>
      </c>
      <c r="BS3657" s="61">
        <v>1</v>
      </c>
      <c r="BT3657" s="44">
        <f t="shared" si="323"/>
        <v>203</v>
      </c>
      <c r="BW3657" s="103" t="s">
        <v>14636</v>
      </c>
      <c r="BY3657" s="55"/>
      <c r="BZ3657" s="1" t="s">
        <v>22426</v>
      </c>
    </row>
    <row r="3658" spans="1:78" ht="15" customHeight="1">
      <c r="A3658" s="25" t="s">
        <v>14226</v>
      </c>
      <c r="B3658" s="42" t="s">
        <v>18747</v>
      </c>
      <c r="D3658" s="263">
        <v>0</v>
      </c>
      <c r="E3658" s="92" t="s">
        <v>11339</v>
      </c>
      <c r="F3658" s="92" t="s">
        <v>14227</v>
      </c>
      <c r="G3658" s="275"/>
      <c r="H3658" s="275"/>
      <c r="I3658" s="92" t="s">
        <v>12633</v>
      </c>
      <c r="J3658" s="43" t="s">
        <v>17075</v>
      </c>
      <c r="M3658" s="44" t="s">
        <v>109</v>
      </c>
      <c r="N3658" s="45" t="s">
        <v>218</v>
      </c>
      <c r="O3658" s="42" t="s">
        <v>14999</v>
      </c>
      <c r="P3658" s="42" t="s">
        <v>1377</v>
      </c>
      <c r="Q3658" s="85" t="s">
        <v>105</v>
      </c>
      <c r="R3658" s="85" t="s">
        <v>949</v>
      </c>
      <c r="S3658" s="42" t="s">
        <v>18748</v>
      </c>
      <c r="T3658" s="89" t="s">
        <v>18749</v>
      </c>
      <c r="U3658" s="92" t="s">
        <v>73</v>
      </c>
      <c r="V3658" s="92" t="s">
        <v>73</v>
      </c>
      <c r="W3658" s="92" t="s">
        <v>73</v>
      </c>
      <c r="X3658" s="149">
        <v>41072</v>
      </c>
      <c r="Y3658" s="149">
        <v>41121</v>
      </c>
      <c r="Z3658" s="44">
        <f t="shared" si="327"/>
        <v>2012</v>
      </c>
      <c r="AA3658" s="44">
        <f t="shared" si="328"/>
        <v>6</v>
      </c>
      <c r="AB3658" s="44">
        <v>0</v>
      </c>
      <c r="AC3658" s="92" t="s">
        <v>12637</v>
      </c>
      <c r="AD3658" s="92" t="s">
        <v>16088</v>
      </c>
      <c r="AE3658" s="92" t="s">
        <v>105</v>
      </c>
      <c r="AF3658" s="92" t="s">
        <v>105</v>
      </c>
      <c r="AG3658" s="92" t="s">
        <v>105</v>
      </c>
      <c r="AH3658" s="92" t="s">
        <v>105</v>
      </c>
      <c r="AI3658" s="92" t="s">
        <v>18750</v>
      </c>
      <c r="AJ3658" s="92" t="s">
        <v>18751</v>
      </c>
      <c r="AK3658" s="92"/>
      <c r="AL3658" s="92"/>
      <c r="AM3658" s="47">
        <v>1</v>
      </c>
      <c r="AN3658" s="47">
        <v>1</v>
      </c>
      <c r="AO3658" s="47">
        <v>7</v>
      </c>
      <c r="AP3658" s="47">
        <v>88</v>
      </c>
      <c r="AQ3658" s="47"/>
      <c r="AR3658" s="47"/>
      <c r="AS3658" s="150">
        <v>0</v>
      </c>
      <c r="AT3658" s="61">
        <v>1</v>
      </c>
      <c r="AU3658" s="61">
        <v>1</v>
      </c>
      <c r="AV3658" s="47"/>
      <c r="AW3658" s="61">
        <v>1</v>
      </c>
      <c r="AX3658" s="61"/>
      <c r="AY3658" s="44">
        <f t="shared" si="329"/>
        <v>50</v>
      </c>
      <c r="AZ3658" s="47"/>
      <c r="BA3658" s="47"/>
      <c r="BB3658" s="47"/>
      <c r="BC3658" s="48"/>
      <c r="BD3658" s="150"/>
      <c r="BE3658" s="96"/>
      <c r="BF3658" s="96"/>
      <c r="BG3658" s="51"/>
      <c r="BH3658" s="51">
        <f t="shared" si="326"/>
        <v>1</v>
      </c>
      <c r="BI3658" s="51">
        <v>2</v>
      </c>
      <c r="BJ3658" s="52"/>
      <c r="BK3658" s="52"/>
      <c r="BL3658" s="53"/>
      <c r="BM3658" s="47" t="e">
        <f>COUNTIFS(A$2:$AC3658,#REF!,M$2:$AL3658,M3658)</f>
        <v>#VALUE!</v>
      </c>
      <c r="BN3658" s="47">
        <v>0</v>
      </c>
      <c r="BO3658" s="151">
        <v>50</v>
      </c>
      <c r="BP3658" s="151">
        <v>0</v>
      </c>
      <c r="BQ3658" s="47">
        <v>50</v>
      </c>
      <c r="BR3658" s="61">
        <v>1</v>
      </c>
      <c r="BS3658" s="61">
        <v>1</v>
      </c>
      <c r="BT3658" s="44">
        <f t="shared" si="323"/>
        <v>73</v>
      </c>
      <c r="BW3658" s="40" t="s">
        <v>67</v>
      </c>
      <c r="BY3658" s="55"/>
      <c r="BZ3658" s="1" t="s">
        <v>22426</v>
      </c>
    </row>
    <row r="3659" spans="1:78" ht="15" customHeight="1">
      <c r="A3659" s="25" t="s">
        <v>14226</v>
      </c>
      <c r="B3659" s="42" t="s">
        <v>18752</v>
      </c>
      <c r="D3659" s="263">
        <v>0</v>
      </c>
      <c r="E3659" s="92" t="s">
        <v>11339</v>
      </c>
      <c r="F3659" s="92" t="s">
        <v>14227</v>
      </c>
      <c r="G3659" s="275"/>
      <c r="H3659" s="275"/>
      <c r="I3659" s="92" t="s">
        <v>12633</v>
      </c>
      <c r="J3659" s="43" t="s">
        <v>17075</v>
      </c>
      <c r="M3659" s="44" t="s">
        <v>109</v>
      </c>
      <c r="N3659" s="45" t="s">
        <v>218</v>
      </c>
      <c r="O3659" s="42" t="s">
        <v>14999</v>
      </c>
      <c r="P3659" s="42" t="s">
        <v>1377</v>
      </c>
      <c r="Q3659" s="85" t="s">
        <v>105</v>
      </c>
      <c r="R3659" s="85" t="s">
        <v>949</v>
      </c>
      <c r="S3659" s="42" t="s">
        <v>18748</v>
      </c>
      <c r="T3659" s="89" t="s">
        <v>18749</v>
      </c>
      <c r="U3659" s="92" t="s">
        <v>73</v>
      </c>
      <c r="V3659" s="92" t="s">
        <v>73</v>
      </c>
      <c r="W3659" s="92" t="s">
        <v>73</v>
      </c>
      <c r="X3659" s="149">
        <v>41214</v>
      </c>
      <c r="Y3659" s="149">
        <v>41274</v>
      </c>
      <c r="Z3659" s="44">
        <f t="shared" si="327"/>
        <v>2012</v>
      </c>
      <c r="AA3659" s="44">
        <f t="shared" si="328"/>
        <v>11</v>
      </c>
      <c r="AB3659" s="44">
        <v>0</v>
      </c>
      <c r="AC3659" s="92" t="s">
        <v>12637</v>
      </c>
      <c r="AD3659" s="92" t="s">
        <v>16088</v>
      </c>
      <c r="AE3659" s="92" t="s">
        <v>105</v>
      </c>
      <c r="AF3659" s="92" t="s">
        <v>105</v>
      </c>
      <c r="AG3659" s="92" t="s">
        <v>105</v>
      </c>
      <c r="AH3659" s="92" t="s">
        <v>105</v>
      </c>
      <c r="AI3659" s="92" t="s">
        <v>18750</v>
      </c>
      <c r="AJ3659" s="92" t="s">
        <v>18751</v>
      </c>
      <c r="AK3659" s="92"/>
      <c r="AL3659" s="92"/>
      <c r="AM3659" s="47">
        <v>1</v>
      </c>
      <c r="AN3659" s="47">
        <v>1</v>
      </c>
      <c r="AO3659" s="47">
        <v>7</v>
      </c>
      <c r="AP3659" s="47">
        <v>88</v>
      </c>
      <c r="AQ3659" s="47"/>
      <c r="AR3659" s="47"/>
      <c r="AS3659" s="150">
        <v>0</v>
      </c>
      <c r="AT3659" s="61">
        <v>1</v>
      </c>
      <c r="AU3659" s="61">
        <v>1</v>
      </c>
      <c r="AV3659" s="47"/>
      <c r="AW3659" s="61">
        <v>1</v>
      </c>
      <c r="AX3659" s="61"/>
      <c r="AY3659" s="44">
        <f t="shared" si="329"/>
        <v>61</v>
      </c>
      <c r="AZ3659" s="47"/>
      <c r="BA3659" s="47"/>
      <c r="BB3659" s="47"/>
      <c r="BC3659" s="48"/>
      <c r="BD3659" s="150"/>
      <c r="BE3659" s="96"/>
      <c r="BF3659" s="96"/>
      <c r="BG3659" s="51"/>
      <c r="BH3659" s="51">
        <f t="shared" si="326"/>
        <v>1</v>
      </c>
      <c r="BI3659" s="51">
        <v>1</v>
      </c>
      <c r="BJ3659" s="52"/>
      <c r="BK3659" s="52"/>
      <c r="BL3659" s="53"/>
      <c r="BM3659" s="47" t="e">
        <f>COUNTIFS(A$2:$AC3659,#REF!,M$2:$AL3659,M3659)</f>
        <v>#VALUE!</v>
      </c>
      <c r="BN3659" s="47">
        <v>0</v>
      </c>
      <c r="BO3659" s="151">
        <v>61</v>
      </c>
      <c r="BP3659" s="151">
        <v>0</v>
      </c>
      <c r="BQ3659" s="47">
        <v>61</v>
      </c>
      <c r="BR3659" s="61">
        <v>1</v>
      </c>
      <c r="BS3659" s="61">
        <v>1</v>
      </c>
      <c r="BT3659" s="44">
        <f t="shared" si="323"/>
        <v>215</v>
      </c>
      <c r="BW3659" s="40" t="s">
        <v>67</v>
      </c>
      <c r="BY3659" s="55"/>
      <c r="BZ3659" s="1" t="s">
        <v>22426</v>
      </c>
    </row>
    <row r="3660" spans="1:78" ht="15" customHeight="1">
      <c r="A3660" s="25" t="s">
        <v>14226</v>
      </c>
      <c r="B3660" s="42" t="s">
        <v>18753</v>
      </c>
      <c r="D3660" s="263">
        <v>0</v>
      </c>
      <c r="E3660" s="92" t="s">
        <v>11339</v>
      </c>
      <c r="F3660" s="92" t="s">
        <v>14227</v>
      </c>
      <c r="G3660" s="275"/>
      <c r="H3660" s="275"/>
      <c r="I3660" s="92" t="s">
        <v>18754</v>
      </c>
      <c r="J3660" s="43" t="s">
        <v>15283</v>
      </c>
      <c r="M3660" s="44" t="s">
        <v>117</v>
      </c>
      <c r="N3660" s="45" t="s">
        <v>157</v>
      </c>
      <c r="O3660" s="42" t="s">
        <v>14999</v>
      </c>
      <c r="P3660" s="42" t="s">
        <v>1377</v>
      </c>
      <c r="Q3660" s="85" t="s">
        <v>105</v>
      </c>
      <c r="R3660" s="85" t="s">
        <v>105</v>
      </c>
      <c r="S3660" s="42" t="s">
        <v>18748</v>
      </c>
      <c r="T3660" s="89" t="s">
        <v>18755</v>
      </c>
      <c r="U3660" s="92" t="s">
        <v>73</v>
      </c>
      <c r="V3660" s="92" t="s">
        <v>73</v>
      </c>
      <c r="W3660" s="92" t="s">
        <v>73</v>
      </c>
      <c r="X3660" s="149">
        <v>41129</v>
      </c>
      <c r="Y3660" s="149">
        <v>41133</v>
      </c>
      <c r="Z3660" s="44">
        <f t="shared" si="327"/>
        <v>2012</v>
      </c>
      <c r="AA3660" s="44">
        <f t="shared" si="328"/>
        <v>8</v>
      </c>
      <c r="AB3660" s="44">
        <v>0</v>
      </c>
      <c r="AC3660" s="92" t="s">
        <v>12637</v>
      </c>
      <c r="AD3660" s="92" t="s">
        <v>16088</v>
      </c>
      <c r="AE3660" s="92" t="s">
        <v>105</v>
      </c>
      <c r="AF3660" s="92" t="s">
        <v>105</v>
      </c>
      <c r="AG3660" s="92" t="s">
        <v>105</v>
      </c>
      <c r="AH3660" s="92" t="s">
        <v>105</v>
      </c>
      <c r="AI3660" s="92" t="s">
        <v>18750</v>
      </c>
      <c r="AJ3660" s="92" t="s">
        <v>18751</v>
      </c>
      <c r="AK3660" s="92"/>
      <c r="AL3660" s="92"/>
      <c r="AM3660" s="47">
        <v>1</v>
      </c>
      <c r="AN3660" s="47">
        <v>1</v>
      </c>
      <c r="AO3660" s="47">
        <v>4</v>
      </c>
      <c r="AP3660" s="47">
        <v>88</v>
      </c>
      <c r="AQ3660" s="47"/>
      <c r="AR3660" s="47"/>
      <c r="AS3660" s="150">
        <v>0</v>
      </c>
      <c r="AT3660" s="61">
        <v>1</v>
      </c>
      <c r="AU3660" s="61">
        <v>1</v>
      </c>
      <c r="AV3660" s="47"/>
      <c r="AW3660" s="61">
        <v>1</v>
      </c>
      <c r="AX3660" s="61"/>
      <c r="AY3660" s="44">
        <f t="shared" si="329"/>
        <v>5</v>
      </c>
      <c r="AZ3660" s="47"/>
      <c r="BA3660" s="47"/>
      <c r="BB3660" s="47"/>
      <c r="BC3660" s="48"/>
      <c r="BD3660" s="150"/>
      <c r="BE3660" s="96" t="s">
        <v>18756</v>
      </c>
      <c r="BF3660" s="96"/>
      <c r="BG3660" s="51"/>
      <c r="BH3660" s="51">
        <f t="shared" si="326"/>
        <v>1</v>
      </c>
      <c r="BI3660" s="51">
        <v>1</v>
      </c>
      <c r="BJ3660" s="52" t="s">
        <v>441</v>
      </c>
      <c r="BK3660" s="52"/>
      <c r="BL3660" s="53"/>
      <c r="BM3660" s="47" t="e">
        <f>COUNTIFS(A$2:$AC3660,#REF!,M$2:$AL3660,M3660)</f>
        <v>#VALUE!</v>
      </c>
      <c r="BN3660" s="47">
        <v>0</v>
      </c>
      <c r="BO3660" s="151">
        <v>5</v>
      </c>
      <c r="BP3660" s="151">
        <v>0</v>
      </c>
      <c r="BQ3660" s="47">
        <v>5</v>
      </c>
      <c r="BR3660" s="61">
        <v>1</v>
      </c>
      <c r="BS3660" s="61">
        <v>1</v>
      </c>
      <c r="BT3660" s="44">
        <f t="shared" si="323"/>
        <v>130</v>
      </c>
      <c r="BW3660" s="40" t="s">
        <v>67</v>
      </c>
      <c r="BY3660" s="55"/>
      <c r="BZ3660" s="1" t="s">
        <v>22426</v>
      </c>
    </row>
    <row r="3661" spans="1:78" ht="15" customHeight="1">
      <c r="A3661" s="25" t="s">
        <v>14226</v>
      </c>
      <c r="B3661" s="42" t="s">
        <v>18757</v>
      </c>
      <c r="D3661" s="263">
        <v>0</v>
      </c>
      <c r="E3661" s="92" t="s">
        <v>11339</v>
      </c>
      <c r="F3661" s="92" t="s">
        <v>14227</v>
      </c>
      <c r="G3661" s="275"/>
      <c r="H3661" s="275"/>
      <c r="I3661" s="92" t="s">
        <v>15369</v>
      </c>
      <c r="J3661" s="43" t="s">
        <v>15370</v>
      </c>
      <c r="M3661" s="44" t="s">
        <v>150</v>
      </c>
      <c r="N3661" s="45" t="s">
        <v>151</v>
      </c>
      <c r="O3661" s="42" t="s">
        <v>14999</v>
      </c>
      <c r="P3661" s="42" t="s">
        <v>1377</v>
      </c>
      <c r="Q3661" s="85" t="s">
        <v>105</v>
      </c>
      <c r="R3661" s="85" t="s">
        <v>105</v>
      </c>
      <c r="S3661" s="42" t="s">
        <v>471</v>
      </c>
      <c r="T3661" s="42" t="s">
        <v>18758</v>
      </c>
      <c r="U3661" s="92" t="s">
        <v>73</v>
      </c>
      <c r="V3661" s="92" t="s">
        <v>73</v>
      </c>
      <c r="W3661" s="92" t="s">
        <v>73</v>
      </c>
      <c r="X3661" s="149">
        <v>41063</v>
      </c>
      <c r="Y3661" s="149">
        <v>41077</v>
      </c>
      <c r="Z3661" s="44">
        <f t="shared" si="327"/>
        <v>2012</v>
      </c>
      <c r="AA3661" s="44">
        <f t="shared" si="328"/>
        <v>6</v>
      </c>
      <c r="AB3661" s="44">
        <v>0</v>
      </c>
      <c r="AC3661" s="92" t="s">
        <v>15369</v>
      </c>
      <c r="AD3661" s="92" t="s">
        <v>15370</v>
      </c>
      <c r="AE3661" s="92" t="s">
        <v>105</v>
      </c>
      <c r="AF3661" s="92" t="s">
        <v>105</v>
      </c>
      <c r="AG3661" s="92" t="s">
        <v>105</v>
      </c>
      <c r="AH3661" s="92" t="s">
        <v>105</v>
      </c>
      <c r="AI3661" s="92" t="s">
        <v>18759</v>
      </c>
      <c r="AJ3661" s="92" t="s">
        <v>105</v>
      </c>
      <c r="AK3661" s="92"/>
      <c r="AL3661" s="92"/>
      <c r="AM3661" s="47">
        <v>1</v>
      </c>
      <c r="AN3661" s="47">
        <v>1</v>
      </c>
      <c r="AO3661" s="47">
        <v>5</v>
      </c>
      <c r="AP3661" s="47">
        <v>6</v>
      </c>
      <c r="AQ3661" s="47"/>
      <c r="AR3661" s="47"/>
      <c r="AS3661" s="150">
        <v>0</v>
      </c>
      <c r="AT3661" s="61">
        <v>1</v>
      </c>
      <c r="AU3661" s="61">
        <v>1</v>
      </c>
      <c r="AV3661" s="47"/>
      <c r="AW3661" s="61">
        <v>1</v>
      </c>
      <c r="AX3661" s="61"/>
      <c r="AY3661" s="44">
        <f t="shared" si="329"/>
        <v>15</v>
      </c>
      <c r="AZ3661" s="47"/>
      <c r="BA3661" s="47"/>
      <c r="BB3661" s="47"/>
      <c r="BC3661" s="48"/>
      <c r="BD3661" s="150"/>
      <c r="BE3661" s="96"/>
      <c r="BF3661" s="96"/>
      <c r="BG3661" s="51"/>
      <c r="BH3661" s="51">
        <f t="shared" si="326"/>
        <v>1</v>
      </c>
      <c r="BI3661" s="51">
        <v>99</v>
      </c>
      <c r="BJ3661" s="52"/>
      <c r="BK3661" s="52"/>
      <c r="BL3661" s="53"/>
      <c r="BM3661" s="47" t="e">
        <f>COUNTIFS(A$2:$AC3661,#REF!,M$2:$AL3661,M3661)</f>
        <v>#VALUE!</v>
      </c>
      <c r="BN3661" s="47">
        <v>0</v>
      </c>
      <c r="BO3661" s="151">
        <v>15</v>
      </c>
      <c r="BP3661" s="151">
        <v>0</v>
      </c>
      <c r="BQ3661" s="47">
        <v>15</v>
      </c>
      <c r="BR3661" s="61">
        <v>1</v>
      </c>
      <c r="BS3661" s="61">
        <v>1</v>
      </c>
      <c r="BT3661" s="44">
        <f t="shared" ref="BT3661:BT3724" si="330">MAX(MIN((DATE(2013,3,31)+1),X3661+1),DATE(2012,4,1))-MIN(MAX(DATE(2012,4,1),W3661),(DATE(2013,3,31)+1))</f>
        <v>64</v>
      </c>
      <c r="BW3661" s="40" t="s">
        <v>67</v>
      </c>
      <c r="BY3661" s="55"/>
      <c r="BZ3661" s="1" t="s">
        <v>22426</v>
      </c>
    </row>
    <row r="3662" spans="1:78" ht="15" customHeight="1">
      <c r="A3662" s="25" t="s">
        <v>14226</v>
      </c>
      <c r="B3662" s="42" t="s">
        <v>18760</v>
      </c>
      <c r="D3662" s="263">
        <v>0</v>
      </c>
      <c r="E3662" s="92" t="s">
        <v>11339</v>
      </c>
      <c r="F3662" s="92" t="s">
        <v>14227</v>
      </c>
      <c r="G3662" s="275"/>
      <c r="H3662" s="275"/>
      <c r="I3662" s="92" t="s">
        <v>12647</v>
      </c>
      <c r="J3662" s="43" t="s">
        <v>14471</v>
      </c>
      <c r="M3662" s="44" t="s">
        <v>98</v>
      </c>
      <c r="N3662" s="45" t="s">
        <v>167</v>
      </c>
      <c r="O3662" s="42" t="s">
        <v>14999</v>
      </c>
      <c r="P3662" s="42" t="s">
        <v>1377</v>
      </c>
      <c r="Q3662" s="85" t="s">
        <v>105</v>
      </c>
      <c r="R3662" s="85" t="s">
        <v>105</v>
      </c>
      <c r="S3662" s="42" t="s">
        <v>471</v>
      </c>
      <c r="T3662" s="42" t="s">
        <v>18761</v>
      </c>
      <c r="U3662" s="92" t="s">
        <v>73</v>
      </c>
      <c r="V3662" s="92" t="s">
        <v>73</v>
      </c>
      <c r="W3662" s="92" t="s">
        <v>73</v>
      </c>
      <c r="X3662" s="149">
        <v>41204</v>
      </c>
      <c r="Y3662" s="149">
        <v>41215</v>
      </c>
      <c r="Z3662" s="44">
        <f t="shared" si="327"/>
        <v>2012</v>
      </c>
      <c r="AA3662" s="44">
        <f t="shared" si="328"/>
        <v>10</v>
      </c>
      <c r="AB3662" s="44">
        <v>0</v>
      </c>
      <c r="AC3662" s="92" t="s">
        <v>73</v>
      </c>
      <c r="AD3662" s="92" t="s">
        <v>73</v>
      </c>
      <c r="AE3662" s="92" t="s">
        <v>105</v>
      </c>
      <c r="AF3662" s="92" t="s">
        <v>105</v>
      </c>
      <c r="AG3662" s="92" t="s">
        <v>105</v>
      </c>
      <c r="AH3662" s="92" t="s">
        <v>105</v>
      </c>
      <c r="AI3662" s="92" t="s">
        <v>105</v>
      </c>
      <c r="AJ3662" s="92" t="s">
        <v>949</v>
      </c>
      <c r="AK3662" s="92"/>
      <c r="AL3662" s="92"/>
      <c r="AM3662" s="47">
        <v>1</v>
      </c>
      <c r="AN3662" s="47">
        <v>1</v>
      </c>
      <c r="AO3662" s="47">
        <v>2</v>
      </c>
      <c r="AP3662" s="47">
        <v>88</v>
      </c>
      <c r="AQ3662" s="47"/>
      <c r="AR3662" s="47"/>
      <c r="AS3662" s="150">
        <v>0</v>
      </c>
      <c r="AT3662" s="61">
        <v>1</v>
      </c>
      <c r="AU3662" s="61">
        <v>1</v>
      </c>
      <c r="AV3662" s="47"/>
      <c r="AW3662" s="61">
        <v>1</v>
      </c>
      <c r="AX3662" s="61"/>
      <c r="AY3662" s="44">
        <f t="shared" si="329"/>
        <v>12</v>
      </c>
      <c r="AZ3662" s="47"/>
      <c r="BA3662" s="47"/>
      <c r="BB3662" s="47"/>
      <c r="BC3662" s="48"/>
      <c r="BD3662" s="150"/>
      <c r="BE3662" s="96"/>
      <c r="BF3662" s="96"/>
      <c r="BG3662" s="51"/>
      <c r="BH3662" s="51">
        <f t="shared" si="326"/>
        <v>1</v>
      </c>
      <c r="BI3662" s="51">
        <v>1</v>
      </c>
      <c r="BJ3662" s="52"/>
      <c r="BK3662" s="52"/>
      <c r="BL3662" s="53"/>
      <c r="BM3662" s="47" t="e">
        <f>COUNTIFS(A$2:$AC3662,#REF!,M$2:$AL3662,M3662)</f>
        <v>#VALUE!</v>
      </c>
      <c r="BN3662" s="47">
        <v>0</v>
      </c>
      <c r="BO3662" s="151">
        <v>12</v>
      </c>
      <c r="BP3662" s="151">
        <v>0</v>
      </c>
      <c r="BQ3662" s="47">
        <v>12</v>
      </c>
      <c r="BR3662" s="61">
        <v>1</v>
      </c>
      <c r="BS3662" s="61">
        <v>1</v>
      </c>
      <c r="BT3662" s="44">
        <f t="shared" si="330"/>
        <v>205</v>
      </c>
      <c r="BW3662" s="40" t="s">
        <v>67</v>
      </c>
      <c r="BY3662" s="55"/>
      <c r="BZ3662" s="1" t="s">
        <v>22426</v>
      </c>
    </row>
    <row r="3663" spans="1:78" ht="15" customHeight="1">
      <c r="A3663" s="25" t="s">
        <v>14226</v>
      </c>
      <c r="B3663" s="42" t="s">
        <v>18762</v>
      </c>
      <c r="D3663" s="263">
        <v>0</v>
      </c>
      <c r="E3663" s="92" t="s">
        <v>11339</v>
      </c>
      <c r="F3663" s="92" t="s">
        <v>14227</v>
      </c>
      <c r="G3663" s="275"/>
      <c r="H3663" s="275"/>
      <c r="I3663" s="92" t="s">
        <v>12413</v>
      </c>
      <c r="J3663" s="43" t="s">
        <v>15165</v>
      </c>
      <c r="M3663" s="44" t="s">
        <v>98</v>
      </c>
      <c r="N3663" s="45" t="s">
        <v>15166</v>
      </c>
      <c r="O3663" s="42" t="s">
        <v>14999</v>
      </c>
      <c r="P3663" s="42" t="s">
        <v>1377</v>
      </c>
      <c r="Q3663" s="85" t="s">
        <v>105</v>
      </c>
      <c r="R3663" s="85" t="s">
        <v>105</v>
      </c>
      <c r="S3663" s="42" t="s">
        <v>471</v>
      </c>
      <c r="T3663" s="42" t="s">
        <v>18763</v>
      </c>
      <c r="U3663" s="92" t="s">
        <v>73</v>
      </c>
      <c r="V3663" s="92" t="s">
        <v>73</v>
      </c>
      <c r="W3663" s="92" t="s">
        <v>73</v>
      </c>
      <c r="X3663" s="149">
        <v>41190</v>
      </c>
      <c r="Y3663" s="149">
        <v>41201</v>
      </c>
      <c r="Z3663" s="44">
        <f t="shared" si="327"/>
        <v>2012</v>
      </c>
      <c r="AA3663" s="44">
        <f t="shared" si="328"/>
        <v>10</v>
      </c>
      <c r="AB3663" s="44">
        <v>0</v>
      </c>
      <c r="AC3663" s="92" t="s">
        <v>73</v>
      </c>
      <c r="AD3663" s="92" t="s">
        <v>73</v>
      </c>
      <c r="AE3663" s="92" t="s">
        <v>105</v>
      </c>
      <c r="AF3663" s="92" t="s">
        <v>105</v>
      </c>
      <c r="AG3663" s="92" t="s">
        <v>105</v>
      </c>
      <c r="AH3663" s="92" t="s">
        <v>105</v>
      </c>
      <c r="AI3663" s="92" t="s">
        <v>105</v>
      </c>
      <c r="AJ3663" s="92" t="s">
        <v>18764</v>
      </c>
      <c r="AK3663" s="92"/>
      <c r="AL3663" s="92"/>
      <c r="AM3663" s="47">
        <v>1</v>
      </c>
      <c r="AN3663" s="47">
        <v>1</v>
      </c>
      <c r="AO3663" s="47">
        <v>2</v>
      </c>
      <c r="AP3663" s="47">
        <v>88</v>
      </c>
      <c r="AQ3663" s="47"/>
      <c r="AR3663" s="47"/>
      <c r="AS3663" s="150">
        <v>0</v>
      </c>
      <c r="AT3663" s="61">
        <v>1</v>
      </c>
      <c r="AU3663" s="61">
        <v>1</v>
      </c>
      <c r="AV3663" s="47"/>
      <c r="AW3663" s="61">
        <v>1</v>
      </c>
      <c r="AX3663" s="61"/>
      <c r="AY3663" s="44">
        <f t="shared" si="329"/>
        <v>12</v>
      </c>
      <c r="AZ3663" s="47"/>
      <c r="BA3663" s="47"/>
      <c r="BB3663" s="47"/>
      <c r="BC3663" s="48"/>
      <c r="BD3663" s="150"/>
      <c r="BE3663" s="96"/>
      <c r="BF3663" s="96"/>
      <c r="BG3663" s="51"/>
      <c r="BH3663" s="51">
        <f t="shared" si="326"/>
        <v>1</v>
      </c>
      <c r="BI3663" s="51">
        <v>1</v>
      </c>
      <c r="BJ3663" s="52"/>
      <c r="BK3663" s="52"/>
      <c r="BL3663" s="53"/>
      <c r="BM3663" s="47" t="e">
        <f>COUNTIFS(A$2:$AC3663,#REF!,M$2:$AL3663,M3663)</f>
        <v>#VALUE!</v>
      </c>
      <c r="BN3663" s="47">
        <v>0</v>
      </c>
      <c r="BO3663" s="151">
        <v>12</v>
      </c>
      <c r="BP3663" s="151">
        <v>0</v>
      </c>
      <c r="BQ3663" s="47">
        <v>12</v>
      </c>
      <c r="BR3663" s="61">
        <v>1</v>
      </c>
      <c r="BS3663" s="61">
        <v>1</v>
      </c>
      <c r="BT3663" s="44">
        <f t="shared" si="330"/>
        <v>191</v>
      </c>
      <c r="BW3663" s="40" t="s">
        <v>67</v>
      </c>
      <c r="BY3663" s="55"/>
      <c r="BZ3663" s="1" t="s">
        <v>22426</v>
      </c>
    </row>
    <row r="3664" spans="1:78" ht="15" customHeight="1">
      <c r="A3664" s="25" t="s">
        <v>14226</v>
      </c>
      <c r="B3664" s="42" t="s">
        <v>18765</v>
      </c>
      <c r="D3664" s="263">
        <v>0</v>
      </c>
      <c r="E3664" s="92" t="s">
        <v>11339</v>
      </c>
      <c r="F3664" s="92" t="s">
        <v>14227</v>
      </c>
      <c r="G3664" s="275"/>
      <c r="H3664" s="275"/>
      <c r="I3664" s="153" t="s">
        <v>889</v>
      </c>
      <c r="J3664" s="43" t="s">
        <v>1260</v>
      </c>
      <c r="M3664" s="44" t="s">
        <v>121</v>
      </c>
      <c r="N3664" s="45" t="s">
        <v>437</v>
      </c>
      <c r="O3664" s="42" t="s">
        <v>86</v>
      </c>
      <c r="P3664" s="42" t="s">
        <v>87</v>
      </c>
      <c r="Q3664" s="85" t="s">
        <v>949</v>
      </c>
      <c r="R3664" s="85" t="s">
        <v>105</v>
      </c>
      <c r="S3664" s="42" t="s">
        <v>18766</v>
      </c>
      <c r="T3664" s="42" t="s">
        <v>18767</v>
      </c>
      <c r="U3664" s="92" t="s">
        <v>73</v>
      </c>
      <c r="V3664" s="92" t="s">
        <v>73</v>
      </c>
      <c r="W3664" s="92" t="s">
        <v>73</v>
      </c>
      <c r="X3664" s="149">
        <v>41093</v>
      </c>
      <c r="Y3664" s="149">
        <v>41104</v>
      </c>
      <c r="Z3664" s="44">
        <f t="shared" si="327"/>
        <v>2012</v>
      </c>
      <c r="AA3664" s="44">
        <f t="shared" si="328"/>
        <v>7</v>
      </c>
      <c r="AB3664" s="44">
        <v>0</v>
      </c>
      <c r="AC3664" s="92" t="s">
        <v>18768</v>
      </c>
      <c r="AD3664" s="92" t="s">
        <v>18769</v>
      </c>
      <c r="AE3664" s="92" t="s">
        <v>949</v>
      </c>
      <c r="AF3664" s="92" t="s">
        <v>105</v>
      </c>
      <c r="AG3664" s="92" t="s">
        <v>105</v>
      </c>
      <c r="AH3664" s="92" t="s">
        <v>105</v>
      </c>
      <c r="AI3664" s="92" t="s">
        <v>105</v>
      </c>
      <c r="AJ3664" s="92" t="s">
        <v>105</v>
      </c>
      <c r="AK3664" s="92" t="s">
        <v>12875</v>
      </c>
      <c r="AL3664" s="92" t="s">
        <v>14271</v>
      </c>
      <c r="AM3664" s="47">
        <v>1</v>
      </c>
      <c r="AN3664" s="47">
        <v>1</v>
      </c>
      <c r="AO3664" s="47">
        <v>3</v>
      </c>
      <c r="AP3664" s="47">
        <v>88</v>
      </c>
      <c r="AQ3664" s="47"/>
      <c r="AR3664" s="47"/>
      <c r="AS3664" s="150">
        <v>0</v>
      </c>
      <c r="AT3664" s="61">
        <v>1</v>
      </c>
      <c r="AU3664" s="49">
        <v>1</v>
      </c>
      <c r="AV3664" s="47"/>
      <c r="AW3664" s="61">
        <v>1</v>
      </c>
      <c r="AX3664" s="61"/>
      <c r="AY3664" s="44">
        <f t="shared" si="329"/>
        <v>12</v>
      </c>
      <c r="AZ3664" s="47"/>
      <c r="BA3664" s="47"/>
      <c r="BB3664" s="47"/>
      <c r="BC3664" s="48"/>
      <c r="BD3664" s="150"/>
      <c r="BE3664" s="96"/>
      <c r="BF3664" s="96"/>
      <c r="BG3664" s="51"/>
      <c r="BH3664" s="51">
        <f t="shared" si="326"/>
        <v>1</v>
      </c>
      <c r="BI3664" s="51">
        <v>1</v>
      </c>
      <c r="BJ3664" s="52"/>
      <c r="BK3664" s="52"/>
      <c r="BL3664" s="53"/>
      <c r="BM3664" s="47" t="e">
        <f>COUNTIFS(A$2:$AC3664,#REF!,M$2:$AL3664,M3664)</f>
        <v>#VALUE!</v>
      </c>
      <c r="BN3664" s="47">
        <v>0</v>
      </c>
      <c r="BO3664" s="151">
        <v>12</v>
      </c>
      <c r="BP3664" s="151">
        <v>0</v>
      </c>
      <c r="BQ3664" s="47">
        <v>12</v>
      </c>
      <c r="BR3664" s="49">
        <v>1</v>
      </c>
      <c r="BS3664" s="61">
        <v>1</v>
      </c>
      <c r="BT3664" s="44">
        <f t="shared" si="330"/>
        <v>94</v>
      </c>
      <c r="BW3664" s="40" t="s">
        <v>67</v>
      </c>
      <c r="BY3664" s="55"/>
      <c r="BZ3664" s="1" t="s">
        <v>22427</v>
      </c>
    </row>
    <row r="3665" spans="1:78" ht="15" customHeight="1">
      <c r="A3665" s="25" t="s">
        <v>14226</v>
      </c>
      <c r="B3665" s="42" t="s">
        <v>18770</v>
      </c>
      <c r="D3665" s="263">
        <v>0</v>
      </c>
      <c r="E3665" s="92" t="s">
        <v>11339</v>
      </c>
      <c r="F3665" s="92" t="s">
        <v>14227</v>
      </c>
      <c r="G3665" s="275"/>
      <c r="H3665" s="275"/>
      <c r="I3665" s="153" t="s">
        <v>889</v>
      </c>
      <c r="J3665" s="43" t="s">
        <v>1260</v>
      </c>
      <c r="M3665" s="44" t="s">
        <v>121</v>
      </c>
      <c r="N3665" s="45" t="s">
        <v>437</v>
      </c>
      <c r="O3665" s="42" t="s">
        <v>86</v>
      </c>
      <c r="P3665" s="42" t="s">
        <v>87</v>
      </c>
      <c r="Q3665" s="85" t="s">
        <v>105</v>
      </c>
      <c r="R3665" s="85" t="s">
        <v>105</v>
      </c>
      <c r="S3665" s="42" t="s">
        <v>18771</v>
      </c>
      <c r="T3665" s="42" t="s">
        <v>18772</v>
      </c>
      <c r="U3665" s="92" t="s">
        <v>73</v>
      </c>
      <c r="V3665" s="92" t="s">
        <v>73</v>
      </c>
      <c r="W3665" s="92" t="s">
        <v>73</v>
      </c>
      <c r="X3665" s="149">
        <v>41122</v>
      </c>
      <c r="Y3665" s="149">
        <v>41136</v>
      </c>
      <c r="Z3665" s="44">
        <f t="shared" si="327"/>
        <v>2012</v>
      </c>
      <c r="AA3665" s="44">
        <f t="shared" si="328"/>
        <v>8</v>
      </c>
      <c r="AB3665" s="44">
        <v>0</v>
      </c>
      <c r="AC3665" s="92" t="s">
        <v>18773</v>
      </c>
      <c r="AD3665" s="92" t="s">
        <v>18774</v>
      </c>
      <c r="AE3665" s="92" t="s">
        <v>105</v>
      </c>
      <c r="AF3665" s="92" t="s">
        <v>105</v>
      </c>
      <c r="AG3665" s="92" t="s">
        <v>105</v>
      </c>
      <c r="AH3665" s="92" t="s">
        <v>949</v>
      </c>
      <c r="AI3665" s="92" t="s">
        <v>105</v>
      </c>
      <c r="AJ3665" s="92" t="s">
        <v>105</v>
      </c>
      <c r="AK3665" s="92" t="s">
        <v>12875</v>
      </c>
      <c r="AL3665" s="92" t="s">
        <v>14271</v>
      </c>
      <c r="AM3665" s="47">
        <v>1</v>
      </c>
      <c r="AN3665" s="47">
        <v>1</v>
      </c>
      <c r="AO3665" s="47">
        <v>3</v>
      </c>
      <c r="AP3665" s="47">
        <v>88</v>
      </c>
      <c r="AQ3665" s="47"/>
      <c r="AR3665" s="47"/>
      <c r="AS3665" s="150">
        <v>0</v>
      </c>
      <c r="AT3665" s="61">
        <v>1</v>
      </c>
      <c r="AU3665" s="61">
        <v>1</v>
      </c>
      <c r="AV3665" s="47"/>
      <c r="AW3665" s="61">
        <v>1</v>
      </c>
      <c r="AX3665" s="61"/>
      <c r="AY3665" s="44">
        <f t="shared" si="329"/>
        <v>15</v>
      </c>
      <c r="AZ3665" s="47"/>
      <c r="BA3665" s="47"/>
      <c r="BB3665" s="47"/>
      <c r="BC3665" s="48"/>
      <c r="BD3665" s="150"/>
      <c r="BE3665" s="96"/>
      <c r="BF3665" s="96"/>
      <c r="BG3665" s="51"/>
      <c r="BH3665" s="51">
        <f t="shared" si="326"/>
        <v>1</v>
      </c>
      <c r="BI3665" s="51">
        <v>2</v>
      </c>
      <c r="BJ3665" s="52"/>
      <c r="BK3665" s="52"/>
      <c r="BL3665" s="53"/>
      <c r="BM3665" s="47" t="e">
        <f>COUNTIFS(A$2:$AC3665,#REF!,M$2:$AL3665,M3665)</f>
        <v>#VALUE!</v>
      </c>
      <c r="BN3665" s="47">
        <v>0</v>
      </c>
      <c r="BO3665" s="151">
        <v>15</v>
      </c>
      <c r="BP3665" s="151">
        <v>0</v>
      </c>
      <c r="BQ3665" s="47">
        <v>15</v>
      </c>
      <c r="BR3665" s="61">
        <v>1</v>
      </c>
      <c r="BS3665" s="61">
        <v>1</v>
      </c>
      <c r="BT3665" s="44">
        <f t="shared" si="330"/>
        <v>123</v>
      </c>
      <c r="BW3665" s="40" t="s">
        <v>67</v>
      </c>
      <c r="BY3665" s="55"/>
      <c r="BZ3665" s="1" t="s">
        <v>22427</v>
      </c>
    </row>
    <row r="3666" spans="1:78" ht="15" customHeight="1">
      <c r="A3666" s="25" t="s">
        <v>14226</v>
      </c>
      <c r="B3666" s="42" t="s">
        <v>18775</v>
      </c>
      <c r="D3666" s="263">
        <v>0</v>
      </c>
      <c r="E3666" s="92" t="s">
        <v>11339</v>
      </c>
      <c r="F3666" s="92" t="s">
        <v>14227</v>
      </c>
      <c r="G3666" s="275"/>
      <c r="H3666" s="275"/>
      <c r="I3666" s="153" t="s">
        <v>1519</v>
      </c>
      <c r="J3666" s="43" t="s">
        <v>1520</v>
      </c>
      <c r="M3666" s="44" t="s">
        <v>121</v>
      </c>
      <c r="N3666" s="45" t="s">
        <v>960</v>
      </c>
      <c r="O3666" s="42" t="s">
        <v>86</v>
      </c>
      <c r="P3666" s="42" t="s">
        <v>87</v>
      </c>
      <c r="Q3666" s="85" t="s">
        <v>105</v>
      </c>
      <c r="R3666" s="85" t="s">
        <v>105</v>
      </c>
      <c r="S3666" s="42" t="s">
        <v>18776</v>
      </c>
      <c r="T3666" s="42" t="s">
        <v>18777</v>
      </c>
      <c r="U3666" s="92" t="s">
        <v>73</v>
      </c>
      <c r="V3666" s="92" t="s">
        <v>73</v>
      </c>
      <c r="W3666" s="92" t="s">
        <v>73</v>
      </c>
      <c r="X3666" s="149">
        <v>41188</v>
      </c>
      <c r="Y3666" s="149">
        <v>41217</v>
      </c>
      <c r="Z3666" s="44">
        <f t="shared" si="327"/>
        <v>2012</v>
      </c>
      <c r="AA3666" s="44">
        <f t="shared" si="328"/>
        <v>10</v>
      </c>
      <c r="AB3666" s="44">
        <v>0</v>
      </c>
      <c r="AC3666" s="92" t="s">
        <v>18778</v>
      </c>
      <c r="AD3666" s="92" t="s">
        <v>18779</v>
      </c>
      <c r="AE3666" s="92" t="s">
        <v>105</v>
      </c>
      <c r="AF3666" s="92" t="s">
        <v>105</v>
      </c>
      <c r="AG3666" s="92" t="s">
        <v>18780</v>
      </c>
      <c r="AH3666" s="92" t="s">
        <v>18781</v>
      </c>
      <c r="AI3666" s="92" t="s">
        <v>105</v>
      </c>
      <c r="AJ3666" s="92" t="s">
        <v>105</v>
      </c>
      <c r="AK3666" s="92" t="s">
        <v>12875</v>
      </c>
      <c r="AL3666" s="92" t="s">
        <v>14271</v>
      </c>
      <c r="AM3666" s="47">
        <v>1</v>
      </c>
      <c r="AN3666" s="47">
        <v>1</v>
      </c>
      <c r="AO3666" s="47">
        <v>3</v>
      </c>
      <c r="AP3666" s="47">
        <v>88</v>
      </c>
      <c r="AQ3666" s="47"/>
      <c r="AR3666" s="47"/>
      <c r="AS3666" s="150">
        <v>0</v>
      </c>
      <c r="AT3666" s="61">
        <v>1</v>
      </c>
      <c r="AU3666" s="61">
        <v>1</v>
      </c>
      <c r="AV3666" s="47"/>
      <c r="AW3666" s="61">
        <v>1</v>
      </c>
      <c r="AX3666" s="61"/>
      <c r="AY3666" s="44">
        <f t="shared" si="329"/>
        <v>30</v>
      </c>
      <c r="AZ3666" s="47"/>
      <c r="BA3666" s="47"/>
      <c r="BB3666" s="47"/>
      <c r="BC3666" s="48"/>
      <c r="BD3666" s="150"/>
      <c r="BE3666" s="96"/>
      <c r="BF3666" s="96"/>
      <c r="BG3666" s="51"/>
      <c r="BH3666" s="51">
        <f t="shared" si="326"/>
        <v>1</v>
      </c>
      <c r="BI3666" s="51">
        <v>2</v>
      </c>
      <c r="BJ3666" s="52"/>
      <c r="BK3666" s="52"/>
      <c r="BL3666" s="53"/>
      <c r="BM3666" s="47" t="e">
        <f>COUNTIFS(A$2:$AC3666,#REF!,M$2:$AL3666,M3666)</f>
        <v>#VALUE!</v>
      </c>
      <c r="BN3666" s="47">
        <v>0</v>
      </c>
      <c r="BO3666" s="151">
        <v>30</v>
      </c>
      <c r="BP3666" s="151">
        <v>0</v>
      </c>
      <c r="BQ3666" s="47">
        <v>30</v>
      </c>
      <c r="BR3666" s="61">
        <v>1</v>
      </c>
      <c r="BS3666" s="61">
        <v>1</v>
      </c>
      <c r="BT3666" s="44">
        <f t="shared" si="330"/>
        <v>189</v>
      </c>
      <c r="BW3666" s="40" t="s">
        <v>67</v>
      </c>
      <c r="BY3666" s="55"/>
      <c r="BZ3666" s="1" t="s">
        <v>22427</v>
      </c>
    </row>
    <row r="3667" spans="1:78" ht="15" customHeight="1">
      <c r="A3667" s="25" t="s">
        <v>14226</v>
      </c>
      <c r="B3667" s="42" t="s">
        <v>18782</v>
      </c>
      <c r="D3667" s="263">
        <v>0</v>
      </c>
      <c r="E3667" s="92" t="s">
        <v>11339</v>
      </c>
      <c r="F3667" s="92" t="s">
        <v>14227</v>
      </c>
      <c r="G3667" s="275"/>
      <c r="H3667" s="275"/>
      <c r="I3667" s="153" t="s">
        <v>889</v>
      </c>
      <c r="J3667" s="43" t="s">
        <v>1260</v>
      </c>
      <c r="M3667" s="44" t="s">
        <v>121</v>
      </c>
      <c r="N3667" s="45" t="s">
        <v>437</v>
      </c>
      <c r="O3667" s="42" t="s">
        <v>86</v>
      </c>
      <c r="P3667" s="42" t="s">
        <v>87</v>
      </c>
      <c r="Q3667" s="85" t="s">
        <v>949</v>
      </c>
      <c r="R3667" s="85" t="s">
        <v>105</v>
      </c>
      <c r="S3667" s="42" t="s">
        <v>18783</v>
      </c>
      <c r="T3667" s="42" t="s">
        <v>18784</v>
      </c>
      <c r="U3667" s="92" t="s">
        <v>73</v>
      </c>
      <c r="V3667" s="92" t="s">
        <v>73</v>
      </c>
      <c r="W3667" s="92" t="s">
        <v>73</v>
      </c>
      <c r="X3667" s="149">
        <v>41205</v>
      </c>
      <c r="Y3667" s="149">
        <v>41217</v>
      </c>
      <c r="Z3667" s="44">
        <f t="shared" si="327"/>
        <v>2012</v>
      </c>
      <c r="AA3667" s="44">
        <f t="shared" si="328"/>
        <v>10</v>
      </c>
      <c r="AB3667" s="44">
        <v>0</v>
      </c>
      <c r="AC3667" s="92" t="s">
        <v>18773</v>
      </c>
      <c r="AD3667" s="92" t="s">
        <v>18774</v>
      </c>
      <c r="AE3667" s="92" t="s">
        <v>949</v>
      </c>
      <c r="AF3667" s="92" t="s">
        <v>105</v>
      </c>
      <c r="AG3667" s="92" t="s">
        <v>949</v>
      </c>
      <c r="AH3667" s="92" t="s">
        <v>949</v>
      </c>
      <c r="AI3667" s="92" t="s">
        <v>105</v>
      </c>
      <c r="AJ3667" s="92" t="s">
        <v>105</v>
      </c>
      <c r="AK3667" s="92" t="s">
        <v>12875</v>
      </c>
      <c r="AL3667" s="92" t="s">
        <v>14271</v>
      </c>
      <c r="AM3667" s="47">
        <v>1</v>
      </c>
      <c r="AN3667" s="47">
        <v>1</v>
      </c>
      <c r="AO3667" s="47">
        <v>3</v>
      </c>
      <c r="AP3667" s="47">
        <v>88</v>
      </c>
      <c r="AQ3667" s="47"/>
      <c r="AR3667" s="47"/>
      <c r="AS3667" s="150">
        <v>0</v>
      </c>
      <c r="AT3667" s="61">
        <v>1</v>
      </c>
      <c r="AU3667" s="61">
        <v>1</v>
      </c>
      <c r="AV3667" s="47"/>
      <c r="AW3667" s="61">
        <v>1</v>
      </c>
      <c r="AX3667" s="61"/>
      <c r="AY3667" s="44">
        <f t="shared" si="329"/>
        <v>13</v>
      </c>
      <c r="AZ3667" s="47"/>
      <c r="BA3667" s="47"/>
      <c r="BB3667" s="47"/>
      <c r="BC3667" s="48"/>
      <c r="BD3667" s="150"/>
      <c r="BE3667" s="96"/>
      <c r="BF3667" s="96"/>
      <c r="BG3667" s="51"/>
      <c r="BH3667" s="51">
        <f t="shared" si="326"/>
        <v>1</v>
      </c>
      <c r="BI3667" s="51">
        <v>1</v>
      </c>
      <c r="BJ3667" s="52"/>
      <c r="BK3667" s="52"/>
      <c r="BL3667" s="53"/>
      <c r="BM3667" s="47" t="e">
        <f>COUNTIFS(A$2:$AC3667,#REF!,M$2:$AL3667,M3667)</f>
        <v>#VALUE!</v>
      </c>
      <c r="BN3667" s="47">
        <v>0</v>
      </c>
      <c r="BO3667" s="151">
        <v>13</v>
      </c>
      <c r="BP3667" s="151">
        <v>0</v>
      </c>
      <c r="BQ3667" s="47">
        <v>13</v>
      </c>
      <c r="BR3667" s="61">
        <v>1</v>
      </c>
      <c r="BS3667" s="61">
        <v>1</v>
      </c>
      <c r="BT3667" s="44">
        <f t="shared" si="330"/>
        <v>206</v>
      </c>
      <c r="BW3667" s="40" t="s">
        <v>67</v>
      </c>
      <c r="BY3667" s="55"/>
      <c r="BZ3667" s="1" t="s">
        <v>22427</v>
      </c>
    </row>
    <row r="3668" spans="1:78" ht="15" customHeight="1">
      <c r="A3668" s="25" t="s">
        <v>14226</v>
      </c>
      <c r="B3668" s="42" t="s">
        <v>18785</v>
      </c>
      <c r="D3668" s="263">
        <v>0</v>
      </c>
      <c r="E3668" s="92" t="s">
        <v>11339</v>
      </c>
      <c r="F3668" s="92" t="s">
        <v>14227</v>
      </c>
      <c r="G3668" s="275"/>
      <c r="H3668" s="275"/>
      <c r="I3668" s="92" t="s">
        <v>18786</v>
      </c>
      <c r="J3668" s="43" t="s">
        <v>18786</v>
      </c>
      <c r="M3668" s="44" t="s">
        <v>98</v>
      </c>
      <c r="N3668" s="45" t="s">
        <v>1303</v>
      </c>
      <c r="O3668" s="42" t="s">
        <v>14999</v>
      </c>
      <c r="P3668" s="42" t="s">
        <v>1377</v>
      </c>
      <c r="Q3668" s="85" t="s">
        <v>949</v>
      </c>
      <c r="R3668" s="85" t="s">
        <v>105</v>
      </c>
      <c r="S3668" s="42" t="s">
        <v>18787</v>
      </c>
      <c r="T3668" s="42" t="s">
        <v>73</v>
      </c>
      <c r="U3668" s="92" t="s">
        <v>73</v>
      </c>
      <c r="V3668" s="92" t="s">
        <v>73</v>
      </c>
      <c r="W3668" s="92" t="s">
        <v>73</v>
      </c>
      <c r="X3668" s="149">
        <v>41247</v>
      </c>
      <c r="Y3668" s="149">
        <v>41254</v>
      </c>
      <c r="Z3668" s="44">
        <f t="shared" si="327"/>
        <v>2012</v>
      </c>
      <c r="AA3668" s="44">
        <f t="shared" si="328"/>
        <v>12</v>
      </c>
      <c r="AB3668" s="44">
        <v>0</v>
      </c>
      <c r="AC3668" s="92" t="s">
        <v>18788</v>
      </c>
      <c r="AD3668" s="92" t="s">
        <v>73</v>
      </c>
      <c r="AE3668" s="92" t="s">
        <v>105</v>
      </c>
      <c r="AF3668" s="92" t="s">
        <v>105</v>
      </c>
      <c r="AG3668" s="92" t="s">
        <v>105</v>
      </c>
      <c r="AH3668" s="92" t="s">
        <v>105</v>
      </c>
      <c r="AI3668" s="92" t="s">
        <v>18789</v>
      </c>
      <c r="AJ3668" s="92" t="s">
        <v>105</v>
      </c>
      <c r="AK3668" s="92"/>
      <c r="AL3668" s="92"/>
      <c r="AM3668" s="47">
        <v>1</v>
      </c>
      <c r="AN3668" s="47">
        <v>1</v>
      </c>
      <c r="AO3668" s="47">
        <v>2</v>
      </c>
      <c r="AP3668" s="47">
        <v>88</v>
      </c>
      <c r="AQ3668" s="47"/>
      <c r="AR3668" s="47"/>
      <c r="AS3668" s="150">
        <v>0</v>
      </c>
      <c r="AT3668" s="61">
        <v>1</v>
      </c>
      <c r="AU3668" s="61">
        <v>1</v>
      </c>
      <c r="AV3668" s="47"/>
      <c r="AW3668" s="61">
        <v>1</v>
      </c>
      <c r="AX3668" s="61"/>
      <c r="AY3668" s="44">
        <f t="shared" si="329"/>
        <v>8</v>
      </c>
      <c r="AZ3668" s="47"/>
      <c r="BA3668" s="47"/>
      <c r="BB3668" s="47"/>
      <c r="BC3668" s="48"/>
      <c r="BD3668" s="150"/>
      <c r="BE3668" s="96"/>
      <c r="BF3668" s="96"/>
      <c r="BG3668" s="51"/>
      <c r="BH3668" s="51">
        <f t="shared" si="326"/>
        <v>1</v>
      </c>
      <c r="BI3668" s="51">
        <v>1</v>
      </c>
      <c r="BJ3668" s="52"/>
      <c r="BK3668" s="52"/>
      <c r="BL3668" s="53"/>
      <c r="BM3668" s="47" t="e">
        <f>COUNTIFS(A$2:$AC3668,#REF!,M$2:$AL3668,M3668)</f>
        <v>#VALUE!</v>
      </c>
      <c r="BN3668" s="47">
        <v>0</v>
      </c>
      <c r="BO3668" s="151">
        <v>8</v>
      </c>
      <c r="BP3668" s="151">
        <v>0</v>
      </c>
      <c r="BQ3668" s="47">
        <v>8</v>
      </c>
      <c r="BR3668" s="61">
        <v>1</v>
      </c>
      <c r="BS3668" s="61">
        <v>1</v>
      </c>
      <c r="BT3668" s="44">
        <f t="shared" si="330"/>
        <v>248</v>
      </c>
      <c r="BW3668" s="40" t="s">
        <v>67</v>
      </c>
      <c r="BY3668" s="55"/>
    </row>
    <row r="3669" spans="1:78" ht="15" customHeight="1">
      <c r="A3669" s="25" t="s">
        <v>14226</v>
      </c>
      <c r="B3669" s="298" t="s">
        <v>18790</v>
      </c>
      <c r="D3669" s="263">
        <v>0</v>
      </c>
      <c r="E3669" s="92" t="s">
        <v>11339</v>
      </c>
      <c r="F3669" s="92" t="s">
        <v>14227</v>
      </c>
      <c r="G3669" s="275"/>
      <c r="H3669" s="275"/>
      <c r="I3669" s="92" t="s">
        <v>18791</v>
      </c>
      <c r="J3669" s="300" t="s">
        <v>22406</v>
      </c>
      <c r="M3669" s="44" t="s">
        <v>98</v>
      </c>
      <c r="N3669" s="45" t="s">
        <v>18792</v>
      </c>
      <c r="O3669" s="42" t="s">
        <v>14999</v>
      </c>
      <c r="P3669" s="42" t="s">
        <v>1377</v>
      </c>
      <c r="Q3669" s="85" t="s">
        <v>105</v>
      </c>
      <c r="R3669" s="85" t="s">
        <v>949</v>
      </c>
      <c r="S3669" s="42" t="s">
        <v>18793</v>
      </c>
      <c r="T3669" s="42" t="s">
        <v>18794</v>
      </c>
      <c r="U3669" s="92" t="s">
        <v>73</v>
      </c>
      <c r="V3669" s="92" t="s">
        <v>73</v>
      </c>
      <c r="W3669" s="92" t="s">
        <v>73</v>
      </c>
      <c r="X3669" s="149">
        <v>41189</v>
      </c>
      <c r="Y3669" s="149">
        <v>41202</v>
      </c>
      <c r="Z3669" s="44">
        <f t="shared" si="327"/>
        <v>2012</v>
      </c>
      <c r="AA3669" s="44">
        <f t="shared" si="328"/>
        <v>10</v>
      </c>
      <c r="AB3669" s="44">
        <v>0</v>
      </c>
      <c r="AC3669" s="92" t="s">
        <v>18795</v>
      </c>
      <c r="AD3669" s="92" t="s">
        <v>18796</v>
      </c>
      <c r="AE3669" s="92" t="s">
        <v>105</v>
      </c>
      <c r="AF3669" s="92" t="s">
        <v>949</v>
      </c>
      <c r="AG3669" s="92" t="s">
        <v>105</v>
      </c>
      <c r="AH3669" s="92" t="s">
        <v>105</v>
      </c>
      <c r="AI3669" s="92" t="s">
        <v>105</v>
      </c>
      <c r="AJ3669" s="92" t="s">
        <v>105</v>
      </c>
      <c r="AK3669" s="92" t="s">
        <v>18797</v>
      </c>
      <c r="AL3669" s="92" t="s">
        <v>18798</v>
      </c>
      <c r="AM3669" s="47">
        <v>1</v>
      </c>
      <c r="AN3669" s="47">
        <v>1</v>
      </c>
      <c r="AO3669" s="47">
        <v>2</v>
      </c>
      <c r="AP3669" s="47">
        <v>88</v>
      </c>
      <c r="AQ3669" s="47"/>
      <c r="AR3669" s="47"/>
      <c r="AS3669" s="150">
        <v>0</v>
      </c>
      <c r="AT3669" s="61">
        <v>1</v>
      </c>
      <c r="AU3669" s="61">
        <v>1</v>
      </c>
      <c r="AV3669" s="47"/>
      <c r="AW3669" s="61">
        <v>1</v>
      </c>
      <c r="AX3669" s="61"/>
      <c r="AY3669" s="44">
        <f t="shared" si="329"/>
        <v>14</v>
      </c>
      <c r="AZ3669" s="47"/>
      <c r="BA3669" s="47"/>
      <c r="BB3669" s="47"/>
      <c r="BC3669" s="48"/>
      <c r="BD3669" s="150"/>
      <c r="BE3669" s="96"/>
      <c r="BF3669" s="96"/>
      <c r="BG3669" s="51"/>
      <c r="BH3669" s="51">
        <f t="shared" si="326"/>
        <v>1</v>
      </c>
      <c r="BI3669" s="51">
        <v>1</v>
      </c>
      <c r="BJ3669" s="52"/>
      <c r="BK3669" s="52"/>
      <c r="BL3669" s="53"/>
      <c r="BM3669" s="47" t="e">
        <f>COUNTIFS(A$2:$AC3669,#REF!,M$2:$AL3669,M3669)</f>
        <v>#VALUE!</v>
      </c>
      <c r="BN3669" s="47">
        <v>1</v>
      </c>
      <c r="BO3669" s="151">
        <v>14</v>
      </c>
      <c r="BP3669" s="151">
        <v>0</v>
      </c>
      <c r="BQ3669" s="47">
        <v>14</v>
      </c>
      <c r="BR3669" s="61">
        <v>1</v>
      </c>
      <c r="BS3669" s="61">
        <v>1</v>
      </c>
      <c r="BT3669" s="44">
        <f t="shared" si="330"/>
        <v>190</v>
      </c>
      <c r="BW3669" s="40" t="s">
        <v>67</v>
      </c>
      <c r="BY3669" s="55"/>
      <c r="BZ3669" s="1" t="s">
        <v>22427</v>
      </c>
    </row>
    <row r="3670" spans="1:78" ht="15" customHeight="1">
      <c r="A3670" s="25" t="s">
        <v>14226</v>
      </c>
      <c r="B3670" s="42" t="s">
        <v>18799</v>
      </c>
      <c r="D3670" s="263">
        <v>0</v>
      </c>
      <c r="E3670" s="92" t="s">
        <v>11339</v>
      </c>
      <c r="F3670" s="92" t="s">
        <v>14227</v>
      </c>
      <c r="G3670" s="275"/>
      <c r="H3670" s="275"/>
      <c r="I3670" s="92" t="s">
        <v>18754</v>
      </c>
      <c r="J3670" s="43" t="s">
        <v>15283</v>
      </c>
      <c r="M3670" s="44" t="s">
        <v>117</v>
      </c>
      <c r="N3670" s="45" t="s">
        <v>157</v>
      </c>
      <c r="O3670" s="42" t="s">
        <v>14999</v>
      </c>
      <c r="P3670" s="42" t="s">
        <v>1377</v>
      </c>
      <c r="Q3670" s="85" t="s">
        <v>105</v>
      </c>
      <c r="R3670" s="85" t="s">
        <v>105</v>
      </c>
      <c r="S3670" s="42" t="s">
        <v>18800</v>
      </c>
      <c r="T3670" s="42" t="s">
        <v>18801</v>
      </c>
      <c r="U3670" s="92" t="s">
        <v>73</v>
      </c>
      <c r="V3670" s="92" t="s">
        <v>73</v>
      </c>
      <c r="W3670" s="92" t="s">
        <v>73</v>
      </c>
      <c r="X3670" s="149">
        <v>41195</v>
      </c>
      <c r="Y3670" s="149">
        <v>41217</v>
      </c>
      <c r="Z3670" s="44">
        <f t="shared" si="327"/>
        <v>2012</v>
      </c>
      <c r="AA3670" s="44">
        <f t="shared" si="328"/>
        <v>10</v>
      </c>
      <c r="AB3670" s="44">
        <v>0</v>
      </c>
      <c r="AC3670" s="92" t="s">
        <v>18795</v>
      </c>
      <c r="AD3670" s="92" t="s">
        <v>18796</v>
      </c>
      <c r="AE3670" s="92" t="s">
        <v>12279</v>
      </c>
      <c r="AF3670" s="92" t="s">
        <v>15231</v>
      </c>
      <c r="AG3670" s="92" t="s">
        <v>18802</v>
      </c>
      <c r="AH3670" s="92" t="s">
        <v>18803</v>
      </c>
      <c r="AI3670" s="92" t="s">
        <v>18804</v>
      </c>
      <c r="AJ3670" s="92" t="s">
        <v>18805</v>
      </c>
      <c r="AK3670" s="92"/>
      <c r="AL3670" s="92"/>
      <c r="AM3670" s="47">
        <v>1</v>
      </c>
      <c r="AN3670" s="47">
        <v>1</v>
      </c>
      <c r="AO3670" s="47">
        <v>4</v>
      </c>
      <c r="AP3670" s="47">
        <v>88</v>
      </c>
      <c r="AQ3670" s="47"/>
      <c r="AR3670" s="47"/>
      <c r="AS3670" s="150">
        <v>0</v>
      </c>
      <c r="AT3670" s="61">
        <v>1</v>
      </c>
      <c r="AU3670" s="49">
        <v>1</v>
      </c>
      <c r="AV3670" s="47"/>
      <c r="AW3670" s="61">
        <v>1</v>
      </c>
      <c r="AX3670" s="61"/>
      <c r="AY3670" s="44">
        <f t="shared" si="329"/>
        <v>23</v>
      </c>
      <c r="AZ3670" s="47"/>
      <c r="BA3670" s="47"/>
      <c r="BB3670" s="47"/>
      <c r="BC3670" s="48"/>
      <c r="BD3670" s="150"/>
      <c r="BE3670" s="96"/>
      <c r="BF3670" s="96"/>
      <c r="BG3670" s="51"/>
      <c r="BH3670" s="51">
        <f t="shared" si="326"/>
        <v>1</v>
      </c>
      <c r="BI3670" s="51">
        <v>99</v>
      </c>
      <c r="BJ3670" s="52"/>
      <c r="BK3670" s="52"/>
      <c r="BL3670" s="53"/>
      <c r="BM3670" s="47" t="e">
        <f>COUNTIFS(A$2:$AC3670,#REF!,M$2:$AL3670,M3670)</f>
        <v>#VALUE!</v>
      </c>
      <c r="BN3670" s="47">
        <v>0</v>
      </c>
      <c r="BO3670" s="151">
        <v>23</v>
      </c>
      <c r="BP3670" s="151">
        <v>0</v>
      </c>
      <c r="BQ3670" s="47">
        <v>23</v>
      </c>
      <c r="BR3670" s="49">
        <v>1</v>
      </c>
      <c r="BS3670" s="61">
        <v>1</v>
      </c>
      <c r="BT3670" s="44">
        <f t="shared" si="330"/>
        <v>196</v>
      </c>
      <c r="BW3670" s="40" t="s">
        <v>67</v>
      </c>
      <c r="BY3670" s="55"/>
      <c r="BZ3670" s="1" t="s">
        <v>22426</v>
      </c>
    </row>
    <row r="3671" spans="1:78" ht="15" customHeight="1">
      <c r="A3671" s="25" t="s">
        <v>14226</v>
      </c>
      <c r="B3671" s="42" t="s">
        <v>18806</v>
      </c>
      <c r="D3671" s="263">
        <v>0</v>
      </c>
      <c r="E3671" s="92" t="s">
        <v>11339</v>
      </c>
      <c r="F3671" s="92" t="s">
        <v>14227</v>
      </c>
      <c r="G3671" s="275"/>
      <c r="H3671" s="275"/>
      <c r="I3671" s="92" t="s">
        <v>18807</v>
      </c>
      <c r="J3671" s="43" t="s">
        <v>18808</v>
      </c>
      <c r="M3671" s="44" t="s">
        <v>125</v>
      </c>
      <c r="N3671" s="45" t="s">
        <v>126</v>
      </c>
      <c r="O3671" s="42" t="s">
        <v>14999</v>
      </c>
      <c r="P3671" s="42" t="s">
        <v>1377</v>
      </c>
      <c r="Q3671" s="85" t="s">
        <v>105</v>
      </c>
      <c r="R3671" s="85" t="s">
        <v>105</v>
      </c>
      <c r="S3671" s="42" t="s">
        <v>18809</v>
      </c>
      <c r="T3671" s="42" t="s">
        <v>18810</v>
      </c>
      <c r="U3671" s="92" t="s">
        <v>73</v>
      </c>
      <c r="V3671" s="92" t="s">
        <v>73</v>
      </c>
      <c r="W3671" s="92" t="s">
        <v>73</v>
      </c>
      <c r="X3671" s="149">
        <v>41195</v>
      </c>
      <c r="Y3671" s="149">
        <v>41239</v>
      </c>
      <c r="Z3671" s="44">
        <f t="shared" si="327"/>
        <v>2012</v>
      </c>
      <c r="AA3671" s="44">
        <f t="shared" si="328"/>
        <v>10</v>
      </c>
      <c r="AB3671" s="44">
        <v>0</v>
      </c>
      <c r="AC3671" s="92" t="s">
        <v>18795</v>
      </c>
      <c r="AD3671" s="92" t="s">
        <v>18796</v>
      </c>
      <c r="AE3671" s="92" t="s">
        <v>105</v>
      </c>
      <c r="AF3671" s="92" t="s">
        <v>14547</v>
      </c>
      <c r="AG3671" s="92" t="s">
        <v>566</v>
      </c>
      <c r="AH3671" s="92" t="s">
        <v>105</v>
      </c>
      <c r="AI3671" s="92" t="s">
        <v>18811</v>
      </c>
      <c r="AJ3671" s="92" t="s">
        <v>18812</v>
      </c>
      <c r="AK3671" s="92"/>
      <c r="AL3671" s="92"/>
      <c r="AM3671" s="47">
        <v>1</v>
      </c>
      <c r="AN3671" s="47">
        <v>1</v>
      </c>
      <c r="AO3671" s="47">
        <v>1</v>
      </c>
      <c r="AP3671" s="47">
        <v>88</v>
      </c>
      <c r="AQ3671" s="47"/>
      <c r="AR3671" s="47"/>
      <c r="AS3671" s="150">
        <v>0</v>
      </c>
      <c r="AT3671" s="61">
        <v>1</v>
      </c>
      <c r="AU3671" s="49">
        <v>1</v>
      </c>
      <c r="AV3671" s="47"/>
      <c r="AW3671" s="61">
        <v>1</v>
      </c>
      <c r="AX3671" s="61"/>
      <c r="AY3671" s="44">
        <f t="shared" si="329"/>
        <v>45</v>
      </c>
      <c r="AZ3671" s="47"/>
      <c r="BA3671" s="47"/>
      <c r="BB3671" s="47"/>
      <c r="BC3671" s="48"/>
      <c r="BD3671" s="150"/>
      <c r="BE3671" s="96"/>
      <c r="BF3671" s="96"/>
      <c r="BG3671" s="51"/>
      <c r="BH3671" s="51">
        <f t="shared" si="326"/>
        <v>1</v>
      </c>
      <c r="BI3671" s="51">
        <v>2</v>
      </c>
      <c r="BJ3671" s="52"/>
      <c r="BK3671" s="52"/>
      <c r="BL3671" s="53"/>
      <c r="BM3671" s="47" t="e">
        <f>COUNTIFS(A$2:$AC3671,#REF!,M$2:$AL3671,M3671)</f>
        <v>#VALUE!</v>
      </c>
      <c r="BN3671" s="47">
        <v>0</v>
      </c>
      <c r="BO3671" s="151">
        <v>45</v>
      </c>
      <c r="BP3671" s="151">
        <v>0</v>
      </c>
      <c r="BQ3671" s="47">
        <v>45</v>
      </c>
      <c r="BR3671" s="49">
        <v>1</v>
      </c>
      <c r="BS3671" s="61">
        <v>1</v>
      </c>
      <c r="BT3671" s="44">
        <f t="shared" si="330"/>
        <v>196</v>
      </c>
      <c r="BW3671" s="40" t="s">
        <v>67</v>
      </c>
      <c r="BY3671" s="55"/>
      <c r="BZ3671" s="1" t="s">
        <v>22426</v>
      </c>
    </row>
    <row r="3672" spans="1:78" ht="15" customHeight="1">
      <c r="A3672" s="25" t="s">
        <v>14226</v>
      </c>
      <c r="B3672" s="42" t="s">
        <v>18813</v>
      </c>
      <c r="D3672" s="263">
        <v>0</v>
      </c>
      <c r="E3672" s="92" t="s">
        <v>11339</v>
      </c>
      <c r="F3672" s="92" t="s">
        <v>14227</v>
      </c>
      <c r="G3672" s="275"/>
      <c r="H3672" s="275"/>
      <c r="I3672" s="92" t="s">
        <v>18814</v>
      </c>
      <c r="J3672" s="43" t="s">
        <v>18815</v>
      </c>
      <c r="M3672" s="44" t="s">
        <v>125</v>
      </c>
      <c r="N3672" s="45" t="s">
        <v>457</v>
      </c>
      <c r="O3672" s="42" t="s">
        <v>14999</v>
      </c>
      <c r="P3672" s="42" t="s">
        <v>1377</v>
      </c>
      <c r="Q3672" s="85" t="s">
        <v>105</v>
      </c>
      <c r="R3672" s="85" t="s">
        <v>949</v>
      </c>
      <c r="S3672" s="42" t="s">
        <v>18816</v>
      </c>
      <c r="T3672" s="42" t="s">
        <v>18817</v>
      </c>
      <c r="U3672" s="92" t="s">
        <v>73</v>
      </c>
      <c r="V3672" s="92" t="s">
        <v>73</v>
      </c>
      <c r="W3672" s="92" t="s">
        <v>73</v>
      </c>
      <c r="X3672" s="149">
        <v>41208</v>
      </c>
      <c r="Y3672" s="149">
        <v>41246</v>
      </c>
      <c r="Z3672" s="44">
        <f t="shared" si="327"/>
        <v>2012</v>
      </c>
      <c r="AA3672" s="44">
        <f t="shared" si="328"/>
        <v>10</v>
      </c>
      <c r="AB3672" s="44">
        <v>0</v>
      </c>
      <c r="AC3672" s="92" t="s">
        <v>18795</v>
      </c>
      <c r="AD3672" s="92" t="s">
        <v>18796</v>
      </c>
      <c r="AE3672" s="92" t="s">
        <v>105</v>
      </c>
      <c r="AF3672" s="92" t="s">
        <v>105</v>
      </c>
      <c r="AG3672" s="92" t="s">
        <v>18818</v>
      </c>
      <c r="AH3672" s="92" t="s">
        <v>18819</v>
      </c>
      <c r="AI3672" s="92" t="s">
        <v>949</v>
      </c>
      <c r="AJ3672" s="92" t="s">
        <v>105</v>
      </c>
      <c r="AK3672" s="92" t="s">
        <v>18820</v>
      </c>
      <c r="AL3672" s="92" t="s">
        <v>18821</v>
      </c>
      <c r="AM3672" s="47">
        <v>1</v>
      </c>
      <c r="AN3672" s="47">
        <v>1</v>
      </c>
      <c r="AO3672" s="47">
        <v>1</v>
      </c>
      <c r="AP3672" s="47">
        <v>88</v>
      </c>
      <c r="AQ3672" s="47"/>
      <c r="AR3672" s="47"/>
      <c r="AS3672" s="150">
        <v>0</v>
      </c>
      <c r="AT3672" s="61">
        <v>1</v>
      </c>
      <c r="AU3672" s="61">
        <v>1</v>
      </c>
      <c r="AV3672" s="47"/>
      <c r="AW3672" s="61">
        <v>1</v>
      </c>
      <c r="AX3672" s="61"/>
      <c r="AY3672" s="44">
        <f t="shared" si="329"/>
        <v>39</v>
      </c>
      <c r="AZ3672" s="47"/>
      <c r="BA3672" s="47"/>
      <c r="BB3672" s="47"/>
      <c r="BC3672" s="48"/>
      <c r="BD3672" s="150"/>
      <c r="BE3672" s="96"/>
      <c r="BF3672" s="96"/>
      <c r="BG3672" s="51"/>
      <c r="BH3672" s="51">
        <f t="shared" si="326"/>
        <v>1</v>
      </c>
      <c r="BI3672" s="51">
        <v>3</v>
      </c>
      <c r="BJ3672" s="52"/>
      <c r="BK3672" s="52"/>
      <c r="BL3672" s="53"/>
      <c r="BM3672" s="47" t="e">
        <f>COUNTIFS(A$2:$AC3672,#REF!,M$2:$AL3672,M3672)</f>
        <v>#VALUE!</v>
      </c>
      <c r="BN3672" s="47">
        <v>0</v>
      </c>
      <c r="BO3672" s="151">
        <v>39</v>
      </c>
      <c r="BP3672" s="151">
        <v>0</v>
      </c>
      <c r="BQ3672" s="47">
        <v>39</v>
      </c>
      <c r="BR3672" s="61">
        <v>1</v>
      </c>
      <c r="BS3672" s="61">
        <v>1</v>
      </c>
      <c r="BT3672" s="44">
        <f t="shared" si="330"/>
        <v>209</v>
      </c>
      <c r="BW3672" s="40" t="s">
        <v>67</v>
      </c>
      <c r="BY3672" s="55"/>
      <c r="BZ3672" s="1" t="s">
        <v>22427</v>
      </c>
    </row>
    <row r="3673" spans="1:78" ht="15" customHeight="1">
      <c r="A3673" s="25" t="s">
        <v>14226</v>
      </c>
      <c r="B3673" s="42" t="s">
        <v>18822</v>
      </c>
      <c r="D3673" s="263">
        <v>0</v>
      </c>
      <c r="E3673" s="92" t="s">
        <v>11339</v>
      </c>
      <c r="F3673" s="92" t="s">
        <v>14227</v>
      </c>
      <c r="G3673" s="275"/>
      <c r="H3673" s="275"/>
      <c r="I3673" s="92" t="s">
        <v>18823</v>
      </c>
      <c r="J3673" s="43" t="s">
        <v>18824</v>
      </c>
      <c r="M3673" s="44" t="s">
        <v>288</v>
      </c>
      <c r="N3673" s="45" t="s">
        <v>1175</v>
      </c>
      <c r="O3673" s="42" t="s">
        <v>14999</v>
      </c>
      <c r="P3673" s="42" t="s">
        <v>1377</v>
      </c>
      <c r="Q3673" s="85" t="s">
        <v>105</v>
      </c>
      <c r="R3673" s="85" t="s">
        <v>105</v>
      </c>
      <c r="S3673" s="42" t="s">
        <v>18825</v>
      </c>
      <c r="T3673" s="42" t="s">
        <v>18826</v>
      </c>
      <c r="U3673" s="92" t="s">
        <v>73</v>
      </c>
      <c r="V3673" s="92" t="s">
        <v>73</v>
      </c>
      <c r="W3673" s="92" t="s">
        <v>73</v>
      </c>
      <c r="X3673" s="149">
        <v>41194</v>
      </c>
      <c r="Y3673" s="149">
        <v>41201</v>
      </c>
      <c r="Z3673" s="44">
        <f t="shared" si="327"/>
        <v>2012</v>
      </c>
      <c r="AA3673" s="44">
        <f t="shared" si="328"/>
        <v>10</v>
      </c>
      <c r="AB3673" s="44">
        <v>0</v>
      </c>
      <c r="AC3673" s="92" t="s">
        <v>18827</v>
      </c>
      <c r="AD3673" s="92" t="s">
        <v>18828</v>
      </c>
      <c r="AE3673" s="92" t="s">
        <v>105</v>
      </c>
      <c r="AF3673" s="92" t="s">
        <v>105</v>
      </c>
      <c r="AG3673" s="92" t="s">
        <v>105</v>
      </c>
      <c r="AH3673" s="92" t="s">
        <v>949</v>
      </c>
      <c r="AI3673" s="92" t="s">
        <v>105</v>
      </c>
      <c r="AJ3673" s="92" t="s">
        <v>105</v>
      </c>
      <c r="AK3673" s="92"/>
      <c r="AL3673" s="92"/>
      <c r="AM3673" s="47">
        <v>1</v>
      </c>
      <c r="AN3673" s="47">
        <v>1</v>
      </c>
      <c r="AO3673" s="47">
        <v>4</v>
      </c>
      <c r="AP3673" s="47">
        <v>6</v>
      </c>
      <c r="AQ3673" s="47"/>
      <c r="AR3673" s="47"/>
      <c r="AS3673" s="150">
        <v>0</v>
      </c>
      <c r="AT3673" s="61">
        <v>1</v>
      </c>
      <c r="AU3673" s="61">
        <v>1</v>
      </c>
      <c r="AV3673" s="47"/>
      <c r="AW3673" s="61">
        <v>1</v>
      </c>
      <c r="AX3673" s="61"/>
      <c r="AY3673" s="44">
        <f t="shared" si="329"/>
        <v>8</v>
      </c>
      <c r="AZ3673" s="47"/>
      <c r="BA3673" s="47"/>
      <c r="BB3673" s="47"/>
      <c r="BC3673" s="48"/>
      <c r="BD3673" s="150"/>
      <c r="BE3673" s="96"/>
      <c r="BF3673" s="96"/>
      <c r="BG3673" s="51"/>
      <c r="BH3673" s="51">
        <f t="shared" si="326"/>
        <v>1</v>
      </c>
      <c r="BI3673" s="51">
        <v>2</v>
      </c>
      <c r="BJ3673" s="52"/>
      <c r="BK3673" s="52"/>
      <c r="BL3673" s="53"/>
      <c r="BM3673" s="47" t="e">
        <f>COUNTIFS(A$2:$AC3673,#REF!,M$2:$AL3673,M3673)</f>
        <v>#VALUE!</v>
      </c>
      <c r="BN3673" s="47">
        <v>1</v>
      </c>
      <c r="BO3673" s="151">
        <v>8</v>
      </c>
      <c r="BP3673" s="151">
        <v>0</v>
      </c>
      <c r="BQ3673" s="47">
        <v>8</v>
      </c>
      <c r="BR3673" s="61">
        <v>1</v>
      </c>
      <c r="BS3673" s="61">
        <v>1</v>
      </c>
      <c r="BT3673" s="44">
        <f t="shared" si="330"/>
        <v>195</v>
      </c>
      <c r="BW3673" s="40" t="s">
        <v>67</v>
      </c>
      <c r="BY3673" s="55"/>
      <c r="BZ3673" s="1" t="s">
        <v>22426</v>
      </c>
    </row>
    <row r="3674" spans="1:78" ht="15" customHeight="1">
      <c r="A3674" s="25" t="s">
        <v>14226</v>
      </c>
      <c r="B3674" s="42" t="s">
        <v>18829</v>
      </c>
      <c r="D3674" s="263">
        <v>0</v>
      </c>
      <c r="E3674" s="92" t="s">
        <v>11339</v>
      </c>
      <c r="F3674" s="92" t="s">
        <v>14227</v>
      </c>
      <c r="G3674" s="275"/>
      <c r="H3674" s="275"/>
      <c r="I3674" s="92" t="s">
        <v>18823</v>
      </c>
      <c r="J3674" s="43" t="s">
        <v>18824</v>
      </c>
      <c r="M3674" s="44" t="s">
        <v>288</v>
      </c>
      <c r="N3674" s="45" t="s">
        <v>1175</v>
      </c>
      <c r="O3674" s="42" t="s">
        <v>14999</v>
      </c>
      <c r="P3674" s="42" t="s">
        <v>1377</v>
      </c>
      <c r="Q3674" s="85" t="s">
        <v>105</v>
      </c>
      <c r="R3674" s="85" t="s">
        <v>105</v>
      </c>
      <c r="S3674" s="42" t="s">
        <v>18830</v>
      </c>
      <c r="T3674" s="42" t="s">
        <v>18831</v>
      </c>
      <c r="U3674" s="92" t="s">
        <v>73</v>
      </c>
      <c r="V3674" s="92" t="s">
        <v>73</v>
      </c>
      <c r="W3674" s="92" t="s">
        <v>73</v>
      </c>
      <c r="X3674" s="149">
        <v>41206</v>
      </c>
      <c r="Y3674" s="149">
        <v>41213</v>
      </c>
      <c r="Z3674" s="44">
        <f t="shared" si="327"/>
        <v>2012</v>
      </c>
      <c r="AA3674" s="44">
        <f t="shared" si="328"/>
        <v>10</v>
      </c>
      <c r="AB3674" s="44">
        <v>0</v>
      </c>
      <c r="AC3674" s="92" t="s">
        <v>18832</v>
      </c>
      <c r="AD3674" s="92" t="s">
        <v>73</v>
      </c>
      <c r="AE3674" s="92" t="s">
        <v>105</v>
      </c>
      <c r="AF3674" s="92" t="s">
        <v>105</v>
      </c>
      <c r="AG3674" s="92" t="s">
        <v>949</v>
      </c>
      <c r="AH3674" s="92" t="s">
        <v>105</v>
      </c>
      <c r="AI3674" s="92" t="s">
        <v>18833</v>
      </c>
      <c r="AJ3674" s="92" t="s">
        <v>105</v>
      </c>
      <c r="AK3674" s="139" t="s">
        <v>18834</v>
      </c>
      <c r="AL3674" s="92"/>
      <c r="AM3674" s="47">
        <v>1</v>
      </c>
      <c r="AN3674" s="47">
        <v>1</v>
      </c>
      <c r="AO3674" s="47">
        <v>4</v>
      </c>
      <c r="AP3674" s="47">
        <v>6</v>
      </c>
      <c r="AQ3674" s="47"/>
      <c r="AR3674" s="47"/>
      <c r="AS3674" s="150">
        <v>0</v>
      </c>
      <c r="AT3674" s="61">
        <v>1</v>
      </c>
      <c r="AU3674" s="49">
        <v>1</v>
      </c>
      <c r="AV3674" s="47"/>
      <c r="AW3674" s="61">
        <v>1</v>
      </c>
      <c r="AX3674" s="61"/>
      <c r="AY3674" s="44">
        <f t="shared" si="329"/>
        <v>8</v>
      </c>
      <c r="AZ3674" s="47"/>
      <c r="BA3674" s="47"/>
      <c r="BB3674" s="47"/>
      <c r="BC3674" s="48"/>
      <c r="BD3674" s="150"/>
      <c r="BE3674" s="96"/>
      <c r="BF3674" s="96"/>
      <c r="BG3674" s="51"/>
      <c r="BH3674" s="51">
        <f t="shared" si="326"/>
        <v>1</v>
      </c>
      <c r="BI3674" s="51">
        <v>2</v>
      </c>
      <c r="BJ3674" s="52"/>
      <c r="BK3674" s="52"/>
      <c r="BL3674" s="53"/>
      <c r="BM3674" s="47" t="e">
        <f>COUNTIFS(A$2:$AC3674,#REF!,M$2:$AL3674,M3674)</f>
        <v>#VALUE!</v>
      </c>
      <c r="BN3674" s="47">
        <v>0</v>
      </c>
      <c r="BO3674" s="151">
        <v>8</v>
      </c>
      <c r="BP3674" s="151">
        <v>0</v>
      </c>
      <c r="BQ3674" s="47">
        <v>8</v>
      </c>
      <c r="BR3674" s="49">
        <v>1</v>
      </c>
      <c r="BS3674" s="61">
        <v>1</v>
      </c>
      <c r="BT3674" s="44">
        <f t="shared" si="330"/>
        <v>207</v>
      </c>
      <c r="BW3674" s="40" t="s">
        <v>67</v>
      </c>
      <c r="BY3674" s="55"/>
      <c r="BZ3674" s="1" t="s">
        <v>22426</v>
      </c>
    </row>
    <row r="3675" spans="1:78" ht="15" customHeight="1">
      <c r="A3675" s="25" t="s">
        <v>14226</v>
      </c>
      <c r="B3675" s="42" t="s">
        <v>18835</v>
      </c>
      <c r="D3675" s="263">
        <v>0</v>
      </c>
      <c r="E3675" s="92" t="s">
        <v>11339</v>
      </c>
      <c r="F3675" s="92" t="s">
        <v>14227</v>
      </c>
      <c r="G3675" s="275"/>
      <c r="H3675" s="275"/>
      <c r="I3675" s="92" t="s">
        <v>18823</v>
      </c>
      <c r="J3675" s="43" t="s">
        <v>18824</v>
      </c>
      <c r="M3675" s="44" t="s">
        <v>288</v>
      </c>
      <c r="N3675" s="45" t="s">
        <v>1175</v>
      </c>
      <c r="O3675" s="42" t="s">
        <v>14999</v>
      </c>
      <c r="P3675" s="42" t="s">
        <v>1377</v>
      </c>
      <c r="Q3675" s="85" t="s">
        <v>105</v>
      </c>
      <c r="R3675" s="85" t="s">
        <v>105</v>
      </c>
      <c r="S3675" s="42" t="s">
        <v>18836</v>
      </c>
      <c r="T3675" s="42" t="s">
        <v>18837</v>
      </c>
      <c r="U3675" s="92" t="s">
        <v>73</v>
      </c>
      <c r="V3675" s="92" t="s">
        <v>73</v>
      </c>
      <c r="W3675" s="92" t="s">
        <v>73</v>
      </c>
      <c r="X3675" s="149">
        <v>41217</v>
      </c>
      <c r="Y3675" s="149">
        <v>41223</v>
      </c>
      <c r="Z3675" s="44">
        <f t="shared" si="327"/>
        <v>2012</v>
      </c>
      <c r="AA3675" s="44">
        <f t="shared" si="328"/>
        <v>11</v>
      </c>
      <c r="AB3675" s="44">
        <v>0</v>
      </c>
      <c r="AC3675" s="92" t="s">
        <v>18838</v>
      </c>
      <c r="AD3675" s="92" t="s">
        <v>18839</v>
      </c>
      <c r="AE3675" s="92" t="s">
        <v>105</v>
      </c>
      <c r="AF3675" s="92" t="s">
        <v>105</v>
      </c>
      <c r="AG3675" s="92" t="s">
        <v>105</v>
      </c>
      <c r="AH3675" s="92" t="s">
        <v>105</v>
      </c>
      <c r="AI3675" s="92" t="s">
        <v>105</v>
      </c>
      <c r="AJ3675" s="92" t="s">
        <v>105</v>
      </c>
      <c r="AK3675" s="92"/>
      <c r="AL3675" s="92"/>
      <c r="AM3675" s="47">
        <v>1</v>
      </c>
      <c r="AN3675" s="47">
        <v>1</v>
      </c>
      <c r="AO3675" s="47">
        <v>4</v>
      </c>
      <c r="AP3675" s="47">
        <v>6</v>
      </c>
      <c r="AQ3675" s="47"/>
      <c r="AR3675" s="47"/>
      <c r="AS3675" s="150">
        <v>0</v>
      </c>
      <c r="AT3675" s="61">
        <v>1</v>
      </c>
      <c r="AU3675" s="61">
        <v>1</v>
      </c>
      <c r="AV3675" s="47"/>
      <c r="AW3675" s="61">
        <v>1</v>
      </c>
      <c r="AX3675" s="61"/>
      <c r="AY3675" s="44">
        <f t="shared" si="329"/>
        <v>7</v>
      </c>
      <c r="AZ3675" s="47"/>
      <c r="BA3675" s="47"/>
      <c r="BB3675" s="47"/>
      <c r="BC3675" s="48"/>
      <c r="BD3675" s="150"/>
      <c r="BE3675" s="96"/>
      <c r="BF3675" s="96"/>
      <c r="BG3675" s="51"/>
      <c r="BH3675" s="51">
        <f t="shared" si="326"/>
        <v>1</v>
      </c>
      <c r="BI3675" s="51">
        <v>1</v>
      </c>
      <c r="BJ3675" s="52"/>
      <c r="BK3675" s="52"/>
      <c r="BL3675" s="53"/>
      <c r="BM3675" s="47" t="e">
        <f>COUNTIFS(A$2:$AC3675,#REF!,M$2:$AL3675,M3675)</f>
        <v>#VALUE!</v>
      </c>
      <c r="BN3675" s="47">
        <v>0</v>
      </c>
      <c r="BO3675" s="151">
        <v>7</v>
      </c>
      <c r="BP3675" s="151">
        <v>0</v>
      </c>
      <c r="BQ3675" s="47">
        <v>7</v>
      </c>
      <c r="BR3675" s="61">
        <v>1</v>
      </c>
      <c r="BS3675" s="61">
        <v>1</v>
      </c>
      <c r="BT3675" s="44">
        <f t="shared" si="330"/>
        <v>218</v>
      </c>
      <c r="BW3675" s="40" t="s">
        <v>67</v>
      </c>
      <c r="BY3675" s="55"/>
      <c r="BZ3675" s="1" t="s">
        <v>22426</v>
      </c>
    </row>
    <row r="3676" spans="1:78" ht="15" customHeight="1">
      <c r="A3676" s="25" t="s">
        <v>14226</v>
      </c>
      <c r="B3676" s="42" t="s">
        <v>18840</v>
      </c>
      <c r="D3676" s="263">
        <v>0</v>
      </c>
      <c r="E3676" s="92" t="s">
        <v>11339</v>
      </c>
      <c r="F3676" s="92" t="s">
        <v>14227</v>
      </c>
      <c r="G3676" s="275"/>
      <c r="H3676" s="275"/>
      <c r="I3676" s="92" t="s">
        <v>12997</v>
      </c>
      <c r="J3676" s="43" t="s">
        <v>14279</v>
      </c>
      <c r="M3676" s="44" t="s">
        <v>98</v>
      </c>
      <c r="N3676" s="45" t="s">
        <v>502</v>
      </c>
      <c r="O3676" s="42" t="s">
        <v>14999</v>
      </c>
      <c r="P3676" s="42" t="s">
        <v>1377</v>
      </c>
      <c r="Q3676" s="92" t="s">
        <v>6149</v>
      </c>
      <c r="R3676" s="92" t="s">
        <v>1256</v>
      </c>
      <c r="S3676" s="42" t="s">
        <v>18841</v>
      </c>
      <c r="T3676" s="42" t="s">
        <v>18842</v>
      </c>
      <c r="U3676" s="92" t="s">
        <v>73</v>
      </c>
      <c r="V3676" s="92" t="s">
        <v>73</v>
      </c>
      <c r="W3676" s="92" t="s">
        <v>73</v>
      </c>
      <c r="X3676" s="149">
        <v>41193</v>
      </c>
      <c r="Y3676" s="149">
        <v>41245</v>
      </c>
      <c r="Z3676" s="44">
        <f t="shared" si="327"/>
        <v>2012</v>
      </c>
      <c r="AA3676" s="44">
        <f t="shared" si="328"/>
        <v>10</v>
      </c>
      <c r="AB3676" s="44">
        <v>0</v>
      </c>
      <c r="AC3676" s="92" t="s">
        <v>13001</v>
      </c>
      <c r="AD3676" s="92" t="s">
        <v>14282</v>
      </c>
      <c r="AE3676" s="92" t="s">
        <v>105</v>
      </c>
      <c r="AF3676" s="92" t="s">
        <v>105</v>
      </c>
      <c r="AG3676" s="92" t="s">
        <v>105</v>
      </c>
      <c r="AH3676" s="92" t="s">
        <v>105</v>
      </c>
      <c r="AI3676" s="92" t="s">
        <v>18843</v>
      </c>
      <c r="AJ3676" s="92" t="s">
        <v>18844</v>
      </c>
      <c r="AK3676" s="92"/>
      <c r="AL3676" s="92"/>
      <c r="AM3676" s="47">
        <v>1</v>
      </c>
      <c r="AN3676" s="47">
        <v>1</v>
      </c>
      <c r="AO3676" s="47">
        <v>2</v>
      </c>
      <c r="AP3676" s="47">
        <v>88</v>
      </c>
      <c r="AQ3676" s="47"/>
      <c r="AR3676" s="47"/>
      <c r="AS3676" s="150">
        <v>1</v>
      </c>
      <c r="AT3676" s="61">
        <v>1</v>
      </c>
      <c r="AU3676" s="61">
        <v>1</v>
      </c>
      <c r="AV3676" s="47"/>
      <c r="AW3676" s="61">
        <v>1</v>
      </c>
      <c r="AX3676" s="61"/>
      <c r="AY3676" s="44">
        <f t="shared" si="329"/>
        <v>53</v>
      </c>
      <c r="AZ3676" s="47"/>
      <c r="BA3676" s="47"/>
      <c r="BB3676" s="47"/>
      <c r="BC3676" s="48"/>
      <c r="BD3676" s="150"/>
      <c r="BE3676" s="96"/>
      <c r="BF3676" s="96"/>
      <c r="BG3676" s="51"/>
      <c r="BH3676" s="51">
        <f t="shared" si="326"/>
        <v>1</v>
      </c>
      <c r="BI3676" s="51">
        <v>1</v>
      </c>
      <c r="BJ3676" s="52"/>
      <c r="BK3676" s="52"/>
      <c r="BL3676" s="53"/>
      <c r="BM3676" s="47" t="e">
        <f>COUNTIFS(A$2:$AC3676,#REF!,M$2:$AL3676,M3676)</f>
        <v>#VALUE!</v>
      </c>
      <c r="BN3676" s="47">
        <v>0</v>
      </c>
      <c r="BO3676" s="151">
        <v>53</v>
      </c>
      <c r="BP3676" s="151">
        <v>0</v>
      </c>
      <c r="BQ3676" s="47">
        <v>53</v>
      </c>
      <c r="BR3676" s="61">
        <v>1</v>
      </c>
      <c r="BS3676" s="61">
        <v>1</v>
      </c>
      <c r="BT3676" s="44">
        <f t="shared" si="330"/>
        <v>194</v>
      </c>
      <c r="BW3676" s="40" t="s">
        <v>67</v>
      </c>
      <c r="BY3676" s="55"/>
      <c r="BZ3676" s="1" t="s">
        <v>22427</v>
      </c>
    </row>
    <row r="3677" spans="1:78" ht="15" customHeight="1">
      <c r="A3677" s="25" t="s">
        <v>14226</v>
      </c>
      <c r="B3677" s="42" t="s">
        <v>18845</v>
      </c>
      <c r="D3677" s="263">
        <v>0</v>
      </c>
      <c r="E3677" s="92" t="s">
        <v>11339</v>
      </c>
      <c r="F3677" s="92" t="s">
        <v>14227</v>
      </c>
      <c r="G3677" s="275"/>
      <c r="H3677" s="275"/>
      <c r="I3677" s="92" t="s">
        <v>18846</v>
      </c>
      <c r="J3677" s="43" t="s">
        <v>18847</v>
      </c>
      <c r="M3677" s="44" t="s">
        <v>117</v>
      </c>
      <c r="N3677" s="45" t="s">
        <v>3150</v>
      </c>
      <c r="O3677" s="42" t="s">
        <v>14999</v>
      </c>
      <c r="P3677" s="42" t="s">
        <v>1377</v>
      </c>
      <c r="Q3677" s="85" t="s">
        <v>105</v>
      </c>
      <c r="R3677" s="85" t="s">
        <v>105</v>
      </c>
      <c r="S3677" s="42" t="s">
        <v>18848</v>
      </c>
      <c r="T3677" s="42" t="s">
        <v>73</v>
      </c>
      <c r="U3677" s="92" t="s">
        <v>73</v>
      </c>
      <c r="V3677" s="92" t="s">
        <v>73</v>
      </c>
      <c r="W3677" s="92" t="s">
        <v>73</v>
      </c>
      <c r="X3677" s="149" t="s">
        <v>18849</v>
      </c>
      <c r="Y3677" s="261" t="s">
        <v>22184</v>
      </c>
      <c r="Z3677" s="44" t="e">
        <f t="shared" si="327"/>
        <v>#VALUE!</v>
      </c>
      <c r="AA3677" s="44" t="e">
        <f t="shared" si="328"/>
        <v>#VALUE!</v>
      </c>
      <c r="AB3677" s="44">
        <v>99</v>
      </c>
      <c r="AC3677" s="92" t="s">
        <v>12759</v>
      </c>
      <c r="AD3677" s="92" t="s">
        <v>15015</v>
      </c>
      <c r="AE3677" s="92" t="s">
        <v>105</v>
      </c>
      <c r="AF3677" s="92" t="s">
        <v>105</v>
      </c>
      <c r="AG3677" s="92" t="s">
        <v>105</v>
      </c>
      <c r="AH3677" s="92" t="s">
        <v>105</v>
      </c>
      <c r="AI3677" s="92" t="s">
        <v>18850</v>
      </c>
      <c r="AJ3677" s="92" t="s">
        <v>105</v>
      </c>
      <c r="AK3677" s="92" t="s">
        <v>18851</v>
      </c>
      <c r="AL3677" s="92" t="s">
        <v>18852</v>
      </c>
      <c r="AM3677" s="47">
        <v>1</v>
      </c>
      <c r="AN3677" s="47">
        <v>2</v>
      </c>
      <c r="AO3677" s="47">
        <v>4</v>
      </c>
      <c r="AP3677" s="47">
        <v>88</v>
      </c>
      <c r="AQ3677" s="47"/>
      <c r="AR3677" s="47"/>
      <c r="AS3677" s="150">
        <v>0</v>
      </c>
      <c r="AT3677" s="61">
        <v>1</v>
      </c>
      <c r="AU3677" s="61">
        <v>1</v>
      </c>
      <c r="AV3677" s="47"/>
      <c r="AW3677" s="61">
        <v>1</v>
      </c>
      <c r="AX3677" s="61"/>
      <c r="AY3677" s="44" t="e">
        <f t="shared" si="329"/>
        <v>#VALUE!</v>
      </c>
      <c r="AZ3677" s="47"/>
      <c r="BA3677" s="47"/>
      <c r="BB3677" s="47"/>
      <c r="BC3677" s="48"/>
      <c r="BD3677" s="150"/>
      <c r="BE3677" s="96"/>
      <c r="BF3677" s="96"/>
      <c r="BG3677" s="51"/>
      <c r="BH3677" s="51">
        <f t="shared" si="326"/>
        <v>1</v>
      </c>
      <c r="BI3677" s="51">
        <v>1</v>
      </c>
      <c r="BJ3677" s="52"/>
      <c r="BK3677" s="52"/>
      <c r="BL3677" s="53"/>
      <c r="BM3677" s="47" t="e">
        <f>COUNTIFS(A$2:$AC3677,#REF!,M$2:$AL3677,M3677)</f>
        <v>#VALUE!</v>
      </c>
      <c r="BN3677" s="47">
        <v>0</v>
      </c>
      <c r="BO3677" s="151" t="e">
        <v>#VALUE!</v>
      </c>
      <c r="BP3677" s="151">
        <v>99</v>
      </c>
      <c r="BQ3677" s="47">
        <v>9999</v>
      </c>
      <c r="BR3677" s="61">
        <v>1</v>
      </c>
      <c r="BS3677" s="61">
        <v>1</v>
      </c>
      <c r="BT3677" s="44" t="e">
        <f t="shared" si="330"/>
        <v>#VALUE!</v>
      </c>
      <c r="BW3677" s="40" t="s">
        <v>67</v>
      </c>
      <c r="BY3677" s="55"/>
      <c r="BZ3677" s="1" t="s">
        <v>22426</v>
      </c>
    </row>
    <row r="3678" spans="1:78" ht="15" customHeight="1">
      <c r="A3678" s="25" t="s">
        <v>14226</v>
      </c>
      <c r="B3678" s="42" t="s">
        <v>18853</v>
      </c>
      <c r="D3678" s="263">
        <v>0</v>
      </c>
      <c r="E3678" s="92" t="s">
        <v>11339</v>
      </c>
      <c r="F3678" s="92" t="s">
        <v>14227</v>
      </c>
      <c r="G3678" s="275"/>
      <c r="H3678" s="275"/>
      <c r="I3678" s="92" t="s">
        <v>18854</v>
      </c>
      <c r="J3678" s="43" t="s">
        <v>18855</v>
      </c>
      <c r="M3678" s="44" t="s">
        <v>117</v>
      </c>
      <c r="N3678" s="45" t="s">
        <v>118</v>
      </c>
      <c r="O3678" s="42" t="s">
        <v>14999</v>
      </c>
      <c r="P3678" s="42" t="s">
        <v>1377</v>
      </c>
      <c r="Q3678" s="85" t="s">
        <v>105</v>
      </c>
      <c r="R3678" s="85" t="s">
        <v>105</v>
      </c>
      <c r="S3678" s="42" t="s">
        <v>18856</v>
      </c>
      <c r="T3678" s="42" t="s">
        <v>18857</v>
      </c>
      <c r="U3678" s="92" t="s">
        <v>73</v>
      </c>
      <c r="V3678" s="92" t="s">
        <v>73</v>
      </c>
      <c r="W3678" s="92" t="s">
        <v>73</v>
      </c>
      <c r="X3678" s="149">
        <v>41019</v>
      </c>
      <c r="Y3678" s="149">
        <v>41042</v>
      </c>
      <c r="Z3678" s="44">
        <f t="shared" si="327"/>
        <v>2012</v>
      </c>
      <c r="AA3678" s="44">
        <f t="shared" si="328"/>
        <v>4</v>
      </c>
      <c r="AB3678" s="44">
        <v>0</v>
      </c>
      <c r="AC3678" s="92" t="s">
        <v>18858</v>
      </c>
      <c r="AD3678" s="92" t="s">
        <v>18859</v>
      </c>
      <c r="AE3678" s="92" t="s">
        <v>105</v>
      </c>
      <c r="AF3678" s="92" t="s">
        <v>105</v>
      </c>
      <c r="AG3678" s="92" t="s">
        <v>105</v>
      </c>
      <c r="AH3678" s="92" t="s">
        <v>105</v>
      </c>
      <c r="AI3678" s="92" t="s">
        <v>105</v>
      </c>
      <c r="AJ3678" s="92" t="s">
        <v>105</v>
      </c>
      <c r="AK3678" s="92"/>
      <c r="AL3678" s="92"/>
      <c r="AM3678" s="47">
        <v>1</v>
      </c>
      <c r="AN3678" s="47">
        <v>1</v>
      </c>
      <c r="AO3678" s="47">
        <v>4</v>
      </c>
      <c r="AP3678" s="47">
        <v>88</v>
      </c>
      <c r="AQ3678" s="47"/>
      <c r="AR3678" s="47"/>
      <c r="AS3678" s="150">
        <v>0</v>
      </c>
      <c r="AT3678" s="61">
        <v>1</v>
      </c>
      <c r="AU3678" s="49">
        <v>1</v>
      </c>
      <c r="AV3678" s="47"/>
      <c r="AW3678" s="61">
        <v>1</v>
      </c>
      <c r="AX3678" s="61"/>
      <c r="AY3678" s="44">
        <f t="shared" si="329"/>
        <v>24</v>
      </c>
      <c r="AZ3678" s="47"/>
      <c r="BA3678" s="47"/>
      <c r="BB3678" s="47"/>
      <c r="BC3678" s="48"/>
      <c r="BD3678" s="150"/>
      <c r="BE3678" s="96"/>
      <c r="BF3678" s="96"/>
      <c r="BG3678" s="51"/>
      <c r="BH3678" s="51">
        <f t="shared" ref="BH3678:BH3741" si="331">IF(AX3678&lt;7,1,IF(AX3678&lt;14,2,IF(AX3678&lt;21,3,IF(AX3678&lt;28,4,IF(AX3678&lt;35,5,IF(AX3678&lt;42,6,IF(AX3678&lt;49,7,8)))))))</f>
        <v>1</v>
      </c>
      <c r="BI3678" s="51">
        <v>3</v>
      </c>
      <c r="BJ3678" s="52"/>
      <c r="BK3678" s="52"/>
      <c r="BL3678" s="53"/>
      <c r="BM3678" s="47" t="e">
        <f>COUNTIFS(A$2:$AC3678,#REF!,M$2:$AL3678,M3678)</f>
        <v>#VALUE!</v>
      </c>
      <c r="BN3678" s="47">
        <v>0</v>
      </c>
      <c r="BO3678" s="151">
        <v>24</v>
      </c>
      <c r="BP3678" s="151">
        <v>0</v>
      </c>
      <c r="BQ3678" s="47">
        <v>24</v>
      </c>
      <c r="BR3678" s="49">
        <v>1</v>
      </c>
      <c r="BS3678" s="61">
        <v>1</v>
      </c>
      <c r="BT3678" s="44">
        <f t="shared" si="330"/>
        <v>20</v>
      </c>
      <c r="BW3678" s="40" t="s">
        <v>67</v>
      </c>
      <c r="BY3678" s="55"/>
      <c r="BZ3678" s="1" t="s">
        <v>22426</v>
      </c>
    </row>
    <row r="3679" spans="1:78" ht="15" customHeight="1">
      <c r="A3679" s="25" t="s">
        <v>14226</v>
      </c>
      <c r="B3679" s="42" t="s">
        <v>18860</v>
      </c>
      <c r="D3679" s="263">
        <v>0</v>
      </c>
      <c r="E3679" s="92" t="s">
        <v>11339</v>
      </c>
      <c r="F3679" s="92" t="s">
        <v>14227</v>
      </c>
      <c r="G3679" s="275"/>
      <c r="H3679" s="275"/>
      <c r="I3679" s="92" t="s">
        <v>13559</v>
      </c>
      <c r="J3679" s="43" t="s">
        <v>15283</v>
      </c>
      <c r="M3679" s="44" t="s">
        <v>117</v>
      </c>
      <c r="N3679" s="45" t="s">
        <v>157</v>
      </c>
      <c r="O3679" s="42" t="s">
        <v>14999</v>
      </c>
      <c r="P3679" s="42" t="s">
        <v>1377</v>
      </c>
      <c r="Q3679" s="85" t="s">
        <v>105</v>
      </c>
      <c r="R3679" s="85" t="s">
        <v>105</v>
      </c>
      <c r="S3679" s="42" t="s">
        <v>18861</v>
      </c>
      <c r="T3679" s="42" t="s">
        <v>18862</v>
      </c>
      <c r="U3679" s="92" t="s">
        <v>73</v>
      </c>
      <c r="V3679" s="92" t="s">
        <v>73</v>
      </c>
      <c r="W3679" s="92" t="s">
        <v>73</v>
      </c>
      <c r="X3679" s="149">
        <v>41032</v>
      </c>
      <c r="Y3679" s="149">
        <v>41039</v>
      </c>
      <c r="Z3679" s="44">
        <f t="shared" si="327"/>
        <v>2012</v>
      </c>
      <c r="AA3679" s="44">
        <f t="shared" si="328"/>
        <v>5</v>
      </c>
      <c r="AB3679" s="44">
        <v>0</v>
      </c>
      <c r="AC3679" s="92" t="s">
        <v>18863</v>
      </c>
      <c r="AD3679" s="92" t="s">
        <v>73</v>
      </c>
      <c r="AE3679" s="92" t="s">
        <v>105</v>
      </c>
      <c r="AF3679" s="92" t="s">
        <v>105</v>
      </c>
      <c r="AG3679" s="92" t="s">
        <v>105</v>
      </c>
      <c r="AH3679" s="92" t="s">
        <v>105</v>
      </c>
      <c r="AI3679" s="92" t="s">
        <v>18864</v>
      </c>
      <c r="AJ3679" s="92" t="s">
        <v>18865</v>
      </c>
      <c r="AK3679" s="92"/>
      <c r="AL3679" s="92"/>
      <c r="AM3679" s="47">
        <v>1</v>
      </c>
      <c r="AN3679" s="47">
        <v>1</v>
      </c>
      <c r="AO3679" s="47">
        <v>4</v>
      </c>
      <c r="AP3679" s="47">
        <v>88</v>
      </c>
      <c r="AQ3679" s="47"/>
      <c r="AR3679" s="47"/>
      <c r="AS3679" s="150">
        <v>0</v>
      </c>
      <c r="AT3679" s="61">
        <v>1</v>
      </c>
      <c r="AU3679" s="49">
        <v>1</v>
      </c>
      <c r="AV3679" s="47"/>
      <c r="AW3679" s="61">
        <v>1</v>
      </c>
      <c r="AX3679" s="61"/>
      <c r="AY3679" s="44">
        <f t="shared" si="329"/>
        <v>8</v>
      </c>
      <c r="AZ3679" s="47"/>
      <c r="BA3679" s="47"/>
      <c r="BB3679" s="47"/>
      <c r="BC3679" s="48"/>
      <c r="BD3679" s="150"/>
      <c r="BE3679" s="96"/>
      <c r="BF3679" s="96"/>
      <c r="BG3679" s="51"/>
      <c r="BH3679" s="51">
        <f t="shared" si="331"/>
        <v>1</v>
      </c>
      <c r="BI3679" s="51">
        <v>5</v>
      </c>
      <c r="BJ3679" s="52"/>
      <c r="BK3679" s="52"/>
      <c r="BL3679" s="53"/>
      <c r="BM3679" s="47" t="e">
        <f>COUNTIFS(A$2:$AC3679,#REF!,M$2:$AL3679,M3679)</f>
        <v>#VALUE!</v>
      </c>
      <c r="BN3679" s="47">
        <v>0</v>
      </c>
      <c r="BO3679" s="151">
        <v>8</v>
      </c>
      <c r="BP3679" s="151">
        <v>0</v>
      </c>
      <c r="BQ3679" s="47">
        <v>8</v>
      </c>
      <c r="BR3679" s="49">
        <v>1</v>
      </c>
      <c r="BS3679" s="61">
        <v>1</v>
      </c>
      <c r="BT3679" s="44">
        <f t="shared" si="330"/>
        <v>33</v>
      </c>
      <c r="BW3679" s="40" t="s">
        <v>67</v>
      </c>
      <c r="BY3679" s="55"/>
      <c r="BZ3679" s="1" t="s">
        <v>22426</v>
      </c>
    </row>
    <row r="3680" spans="1:78" ht="15" customHeight="1">
      <c r="A3680" s="25" t="s">
        <v>14226</v>
      </c>
      <c r="B3680" s="42" t="s">
        <v>18866</v>
      </c>
      <c r="D3680" s="263">
        <v>0</v>
      </c>
      <c r="E3680" s="92" t="s">
        <v>11339</v>
      </c>
      <c r="F3680" s="92" t="s">
        <v>14227</v>
      </c>
      <c r="G3680" s="275"/>
      <c r="H3680" s="275"/>
      <c r="I3680" s="92" t="s">
        <v>13212</v>
      </c>
      <c r="J3680" s="43" t="s">
        <v>14928</v>
      </c>
      <c r="M3680" s="44" t="s">
        <v>117</v>
      </c>
      <c r="N3680" s="45" t="s">
        <v>157</v>
      </c>
      <c r="O3680" s="42" t="s">
        <v>14999</v>
      </c>
      <c r="P3680" s="42" t="s">
        <v>1377</v>
      </c>
      <c r="Q3680" s="85" t="s">
        <v>105</v>
      </c>
      <c r="R3680" s="85" t="s">
        <v>105</v>
      </c>
      <c r="S3680" s="42" t="s">
        <v>18867</v>
      </c>
      <c r="T3680" s="42" t="s">
        <v>18868</v>
      </c>
      <c r="U3680" s="92" t="s">
        <v>73</v>
      </c>
      <c r="V3680" s="92" t="s">
        <v>73</v>
      </c>
      <c r="W3680" s="92" t="s">
        <v>73</v>
      </c>
      <c r="X3680" s="149">
        <v>41086</v>
      </c>
      <c r="Y3680" s="149">
        <v>41091</v>
      </c>
      <c r="Z3680" s="44">
        <f t="shared" si="327"/>
        <v>2012</v>
      </c>
      <c r="AA3680" s="44">
        <f t="shared" si="328"/>
        <v>6</v>
      </c>
      <c r="AB3680" s="44">
        <v>0</v>
      </c>
      <c r="AC3680" s="92" t="s">
        <v>18869</v>
      </c>
      <c r="AD3680" s="92" t="s">
        <v>73</v>
      </c>
      <c r="AE3680" s="92" t="s">
        <v>18870</v>
      </c>
      <c r="AF3680" s="92" t="s">
        <v>18871</v>
      </c>
      <c r="AG3680" s="92" t="s">
        <v>18872</v>
      </c>
      <c r="AH3680" s="92" t="s">
        <v>18873</v>
      </c>
      <c r="AI3680" s="92" t="s">
        <v>18874</v>
      </c>
      <c r="AJ3680" s="92" t="s">
        <v>18875</v>
      </c>
      <c r="AK3680" s="92" t="s">
        <v>18876</v>
      </c>
      <c r="AL3680" s="92" t="s">
        <v>18877</v>
      </c>
      <c r="AM3680" s="47">
        <v>1</v>
      </c>
      <c r="AN3680" s="47">
        <v>1</v>
      </c>
      <c r="AO3680" s="47">
        <v>4</v>
      </c>
      <c r="AP3680" s="47">
        <v>88</v>
      </c>
      <c r="AQ3680" s="47"/>
      <c r="AR3680" s="47"/>
      <c r="AS3680" s="150">
        <v>0</v>
      </c>
      <c r="AT3680" s="61">
        <v>1</v>
      </c>
      <c r="AU3680" s="49">
        <v>1</v>
      </c>
      <c r="AV3680" s="47"/>
      <c r="AW3680" s="61">
        <v>1</v>
      </c>
      <c r="AX3680" s="61"/>
      <c r="AY3680" s="44">
        <f t="shared" si="329"/>
        <v>6</v>
      </c>
      <c r="AZ3680" s="47"/>
      <c r="BA3680" s="47"/>
      <c r="BB3680" s="47"/>
      <c r="BC3680" s="48"/>
      <c r="BD3680" s="150"/>
      <c r="BE3680" s="96"/>
      <c r="BF3680" s="96"/>
      <c r="BG3680" s="51"/>
      <c r="BH3680" s="51">
        <f t="shared" si="331"/>
        <v>1</v>
      </c>
      <c r="BI3680" s="51">
        <v>1</v>
      </c>
      <c r="BJ3680" s="52"/>
      <c r="BK3680" s="52"/>
      <c r="BL3680" s="53"/>
      <c r="BM3680" s="47" t="e">
        <f>COUNTIFS(A$2:$AC3680,#REF!,M$2:$AL3680,M3680)</f>
        <v>#VALUE!</v>
      </c>
      <c r="BN3680" s="47">
        <v>0</v>
      </c>
      <c r="BO3680" s="151">
        <v>6</v>
      </c>
      <c r="BP3680" s="151">
        <v>0</v>
      </c>
      <c r="BQ3680" s="47">
        <v>6</v>
      </c>
      <c r="BR3680" s="49">
        <v>1</v>
      </c>
      <c r="BS3680" s="61">
        <v>1</v>
      </c>
      <c r="BT3680" s="44">
        <f t="shared" si="330"/>
        <v>87</v>
      </c>
      <c r="BW3680" s="40" t="s">
        <v>67</v>
      </c>
      <c r="BY3680" s="55"/>
      <c r="BZ3680" s="1" t="s">
        <v>22426</v>
      </c>
    </row>
    <row r="3681" spans="1:78" ht="15" customHeight="1">
      <c r="A3681" s="25" t="s">
        <v>14226</v>
      </c>
      <c r="B3681" s="42" t="s">
        <v>18878</v>
      </c>
      <c r="D3681" s="263">
        <v>0</v>
      </c>
      <c r="E3681" s="92" t="s">
        <v>11339</v>
      </c>
      <c r="F3681" s="92" t="s">
        <v>14227</v>
      </c>
      <c r="G3681" s="275"/>
      <c r="H3681" s="275"/>
      <c r="I3681" s="92" t="s">
        <v>13212</v>
      </c>
      <c r="J3681" s="43" t="s">
        <v>14928</v>
      </c>
      <c r="M3681" s="44" t="s">
        <v>117</v>
      </c>
      <c r="N3681" s="45" t="s">
        <v>157</v>
      </c>
      <c r="O3681" s="42" t="s">
        <v>14999</v>
      </c>
      <c r="P3681" s="42" t="s">
        <v>1377</v>
      </c>
      <c r="Q3681" s="85" t="s">
        <v>105</v>
      </c>
      <c r="R3681" s="85" t="s">
        <v>105</v>
      </c>
      <c r="S3681" s="42" t="s">
        <v>18879</v>
      </c>
      <c r="T3681" s="42" t="s">
        <v>73</v>
      </c>
      <c r="U3681" s="92" t="s">
        <v>73</v>
      </c>
      <c r="V3681" s="92" t="s">
        <v>73</v>
      </c>
      <c r="W3681" s="92" t="s">
        <v>73</v>
      </c>
      <c r="X3681" s="149">
        <v>41132</v>
      </c>
      <c r="Y3681" s="149">
        <v>41133</v>
      </c>
      <c r="Z3681" s="44">
        <f t="shared" si="327"/>
        <v>2012</v>
      </c>
      <c r="AA3681" s="44">
        <f t="shared" si="328"/>
        <v>8</v>
      </c>
      <c r="AB3681" s="44">
        <v>0</v>
      </c>
      <c r="AC3681" s="92" t="s">
        <v>18880</v>
      </c>
      <c r="AD3681" s="92" t="s">
        <v>73</v>
      </c>
      <c r="AE3681" s="92" t="s">
        <v>105</v>
      </c>
      <c r="AF3681" s="92" t="s">
        <v>105</v>
      </c>
      <c r="AG3681" s="92" t="s">
        <v>105</v>
      </c>
      <c r="AH3681" s="92" t="s">
        <v>105</v>
      </c>
      <c r="AI3681" s="92" t="s">
        <v>18881</v>
      </c>
      <c r="AJ3681" s="92" t="s">
        <v>18882</v>
      </c>
      <c r="AK3681" s="92" t="s">
        <v>18883</v>
      </c>
      <c r="AL3681" s="92"/>
      <c r="AM3681" s="47">
        <v>1</v>
      </c>
      <c r="AN3681" s="47">
        <v>1</v>
      </c>
      <c r="AO3681" s="47">
        <v>4</v>
      </c>
      <c r="AP3681" s="47">
        <v>88</v>
      </c>
      <c r="AQ3681" s="47"/>
      <c r="AR3681" s="47"/>
      <c r="AS3681" s="150">
        <v>0</v>
      </c>
      <c r="AT3681" s="49">
        <v>1</v>
      </c>
      <c r="AU3681" s="49">
        <v>1</v>
      </c>
      <c r="AV3681" s="47"/>
      <c r="AW3681" s="49">
        <v>1</v>
      </c>
      <c r="AX3681" s="49"/>
      <c r="AY3681" s="44">
        <f t="shared" si="329"/>
        <v>2</v>
      </c>
      <c r="AZ3681" s="47"/>
      <c r="BA3681" s="47"/>
      <c r="BB3681" s="47"/>
      <c r="BC3681" s="48"/>
      <c r="BD3681" s="150"/>
      <c r="BE3681" s="96"/>
      <c r="BF3681" s="96"/>
      <c r="BG3681" s="51"/>
      <c r="BH3681" s="51">
        <f t="shared" si="331"/>
        <v>1</v>
      </c>
      <c r="BI3681" s="51">
        <v>1</v>
      </c>
      <c r="BJ3681" s="52"/>
      <c r="BK3681" s="52"/>
      <c r="BL3681" s="53"/>
      <c r="BM3681" s="47" t="e">
        <f>COUNTIFS(A$2:$AC3681,#REF!,M$2:$AL3681,M3681)</f>
        <v>#VALUE!</v>
      </c>
      <c r="BN3681" s="47">
        <v>0</v>
      </c>
      <c r="BO3681" s="151">
        <v>2</v>
      </c>
      <c r="BP3681" s="151">
        <v>0</v>
      </c>
      <c r="BQ3681" s="47">
        <v>2</v>
      </c>
      <c r="BR3681" s="49">
        <v>1</v>
      </c>
      <c r="BS3681" s="49">
        <v>1</v>
      </c>
      <c r="BT3681" s="44">
        <f t="shared" si="330"/>
        <v>133</v>
      </c>
      <c r="BW3681" s="40" t="s">
        <v>67</v>
      </c>
      <c r="BY3681" s="55"/>
      <c r="BZ3681" s="1" t="s">
        <v>22426</v>
      </c>
    </row>
    <row r="3682" spans="1:78" ht="15" customHeight="1">
      <c r="A3682" s="25" t="s">
        <v>14226</v>
      </c>
      <c r="B3682" s="42" t="s">
        <v>18884</v>
      </c>
      <c r="D3682" s="263">
        <v>0</v>
      </c>
      <c r="E3682" s="92" t="s">
        <v>11339</v>
      </c>
      <c r="F3682" s="92" t="s">
        <v>14227</v>
      </c>
      <c r="G3682" s="275"/>
      <c r="H3682" s="275"/>
      <c r="I3682" s="92" t="s">
        <v>18885</v>
      </c>
      <c r="J3682" s="43" t="s">
        <v>17248</v>
      </c>
      <c r="M3682" s="44" t="s">
        <v>117</v>
      </c>
      <c r="N3682" s="45" t="s">
        <v>160</v>
      </c>
      <c r="O3682" s="42" t="s">
        <v>14999</v>
      </c>
      <c r="P3682" s="42" t="s">
        <v>1377</v>
      </c>
      <c r="Q3682" s="85" t="s">
        <v>105</v>
      </c>
      <c r="R3682" s="85" t="s">
        <v>105</v>
      </c>
      <c r="S3682" s="42" t="s">
        <v>18886</v>
      </c>
      <c r="T3682" s="42" t="s">
        <v>73</v>
      </c>
      <c r="U3682" s="92" t="s">
        <v>73</v>
      </c>
      <c r="V3682" s="92" t="s">
        <v>73</v>
      </c>
      <c r="W3682" s="92" t="s">
        <v>73</v>
      </c>
      <c r="X3682" s="149">
        <v>41155</v>
      </c>
      <c r="Y3682" s="149">
        <v>41185</v>
      </c>
      <c r="Z3682" s="44">
        <f t="shared" si="327"/>
        <v>2012</v>
      </c>
      <c r="AA3682" s="44">
        <f t="shared" si="328"/>
        <v>9</v>
      </c>
      <c r="AB3682" s="44">
        <v>0</v>
      </c>
      <c r="AC3682" s="92" t="s">
        <v>18887</v>
      </c>
      <c r="AD3682" s="92" t="s">
        <v>18888</v>
      </c>
      <c r="AE3682" s="92" t="s">
        <v>105</v>
      </c>
      <c r="AF3682" s="92" t="s">
        <v>105</v>
      </c>
      <c r="AG3682" s="92" t="s">
        <v>105</v>
      </c>
      <c r="AH3682" s="92" t="s">
        <v>105</v>
      </c>
      <c r="AI3682" s="92" t="s">
        <v>18889</v>
      </c>
      <c r="AJ3682" s="92" t="s">
        <v>18890</v>
      </c>
      <c r="AK3682" s="92"/>
      <c r="AL3682" s="92"/>
      <c r="AM3682" s="47">
        <v>1</v>
      </c>
      <c r="AN3682" s="47">
        <v>1</v>
      </c>
      <c r="AO3682" s="47">
        <v>4</v>
      </c>
      <c r="AP3682" s="47">
        <v>88</v>
      </c>
      <c r="AQ3682" s="47"/>
      <c r="AR3682" s="47"/>
      <c r="AS3682" s="150">
        <v>0</v>
      </c>
      <c r="AT3682" s="61">
        <v>1</v>
      </c>
      <c r="AU3682" s="49">
        <v>1</v>
      </c>
      <c r="AV3682" s="47"/>
      <c r="AW3682" s="61">
        <v>1</v>
      </c>
      <c r="AX3682" s="61"/>
      <c r="AY3682" s="44">
        <f t="shared" si="329"/>
        <v>31</v>
      </c>
      <c r="AZ3682" s="47"/>
      <c r="BA3682" s="47"/>
      <c r="BB3682" s="47"/>
      <c r="BC3682" s="48"/>
      <c r="BD3682" s="150"/>
      <c r="BE3682" s="96"/>
      <c r="BF3682" s="96"/>
      <c r="BG3682" s="51"/>
      <c r="BH3682" s="51">
        <f t="shared" si="331"/>
        <v>1</v>
      </c>
      <c r="BI3682" s="51">
        <v>3</v>
      </c>
      <c r="BJ3682" s="52"/>
      <c r="BK3682" s="52"/>
      <c r="BL3682" s="53"/>
      <c r="BM3682" s="47" t="e">
        <f>COUNTIFS(A$2:$AC3682,#REF!,M$2:$AL3682,M3682)</f>
        <v>#VALUE!</v>
      </c>
      <c r="BN3682" s="47">
        <v>0</v>
      </c>
      <c r="BO3682" s="151">
        <v>31</v>
      </c>
      <c r="BP3682" s="151">
        <v>0</v>
      </c>
      <c r="BQ3682" s="47">
        <v>31</v>
      </c>
      <c r="BR3682" s="49">
        <v>1</v>
      </c>
      <c r="BS3682" s="61">
        <v>1</v>
      </c>
      <c r="BT3682" s="44">
        <f t="shared" si="330"/>
        <v>156</v>
      </c>
      <c r="BW3682" s="40" t="s">
        <v>67</v>
      </c>
      <c r="BY3682" s="55"/>
      <c r="BZ3682" s="1" t="s">
        <v>22426</v>
      </c>
    </row>
    <row r="3683" spans="1:78" ht="15" customHeight="1">
      <c r="A3683" s="25" t="s">
        <v>14226</v>
      </c>
      <c r="B3683" s="42" t="s">
        <v>18891</v>
      </c>
      <c r="D3683" s="263">
        <v>0</v>
      </c>
      <c r="E3683" s="92" t="s">
        <v>11339</v>
      </c>
      <c r="F3683" s="92" t="s">
        <v>14227</v>
      </c>
      <c r="G3683" s="275"/>
      <c r="H3683" s="275"/>
      <c r="I3683" s="92" t="s">
        <v>13107</v>
      </c>
      <c r="J3683" s="43" t="s">
        <v>14388</v>
      </c>
      <c r="M3683" s="44" t="s">
        <v>117</v>
      </c>
      <c r="N3683" s="45" t="s">
        <v>157</v>
      </c>
      <c r="O3683" s="42" t="s">
        <v>14999</v>
      </c>
      <c r="P3683" s="42" t="s">
        <v>1377</v>
      </c>
      <c r="Q3683" s="85" t="s">
        <v>105</v>
      </c>
      <c r="R3683" s="85" t="s">
        <v>105</v>
      </c>
      <c r="S3683" s="42" t="s">
        <v>18892</v>
      </c>
      <c r="T3683" s="42" t="s">
        <v>18893</v>
      </c>
      <c r="U3683" s="92" t="s">
        <v>73</v>
      </c>
      <c r="V3683" s="92" t="s">
        <v>73</v>
      </c>
      <c r="W3683" s="92" t="s">
        <v>73</v>
      </c>
      <c r="X3683" s="149">
        <v>41157</v>
      </c>
      <c r="Y3683" s="149">
        <v>41163</v>
      </c>
      <c r="Z3683" s="44">
        <f t="shared" si="327"/>
        <v>2012</v>
      </c>
      <c r="AA3683" s="44">
        <f t="shared" si="328"/>
        <v>9</v>
      </c>
      <c r="AB3683" s="44">
        <v>0</v>
      </c>
      <c r="AC3683" s="92" t="s">
        <v>18894</v>
      </c>
      <c r="AD3683" s="92" t="s">
        <v>18895</v>
      </c>
      <c r="AE3683" s="92" t="s">
        <v>105</v>
      </c>
      <c r="AF3683" s="92" t="s">
        <v>949</v>
      </c>
      <c r="AG3683" s="92" t="s">
        <v>105</v>
      </c>
      <c r="AH3683" s="92" t="s">
        <v>105</v>
      </c>
      <c r="AI3683" s="92" t="s">
        <v>105</v>
      </c>
      <c r="AJ3683" s="92" t="s">
        <v>105</v>
      </c>
      <c r="AK3683" s="92"/>
      <c r="AL3683" s="92"/>
      <c r="AM3683" s="47">
        <v>1</v>
      </c>
      <c r="AN3683" s="47">
        <v>1</v>
      </c>
      <c r="AO3683" s="47">
        <v>4</v>
      </c>
      <c r="AP3683" s="47">
        <v>88</v>
      </c>
      <c r="AQ3683" s="47"/>
      <c r="AR3683" s="47"/>
      <c r="AS3683" s="150">
        <v>0</v>
      </c>
      <c r="AT3683" s="61">
        <v>1</v>
      </c>
      <c r="AU3683" s="61">
        <v>1</v>
      </c>
      <c r="AV3683" s="47"/>
      <c r="AW3683" s="61">
        <v>1</v>
      </c>
      <c r="AX3683" s="61"/>
      <c r="AY3683" s="44">
        <f t="shared" si="329"/>
        <v>7</v>
      </c>
      <c r="AZ3683" s="47"/>
      <c r="BA3683" s="47"/>
      <c r="BB3683" s="47"/>
      <c r="BC3683" s="48"/>
      <c r="BD3683" s="150"/>
      <c r="BE3683" s="96"/>
      <c r="BF3683" s="96"/>
      <c r="BG3683" s="51"/>
      <c r="BH3683" s="51">
        <f t="shared" si="331"/>
        <v>1</v>
      </c>
      <c r="BI3683" s="51">
        <v>1</v>
      </c>
      <c r="BJ3683" s="52"/>
      <c r="BK3683" s="52"/>
      <c r="BL3683" s="53"/>
      <c r="BM3683" s="47" t="e">
        <f>COUNTIFS(A$2:$AC3683,#REF!,M$2:$AL3683,M3683)</f>
        <v>#VALUE!</v>
      </c>
      <c r="BN3683" s="47">
        <v>0</v>
      </c>
      <c r="BO3683" s="151">
        <v>7</v>
      </c>
      <c r="BP3683" s="151">
        <v>0</v>
      </c>
      <c r="BQ3683" s="47">
        <v>7</v>
      </c>
      <c r="BR3683" s="61">
        <v>1</v>
      </c>
      <c r="BS3683" s="61">
        <v>1</v>
      </c>
      <c r="BT3683" s="44">
        <f t="shared" si="330"/>
        <v>158</v>
      </c>
      <c r="BW3683" s="40" t="s">
        <v>67</v>
      </c>
      <c r="BY3683" s="55"/>
      <c r="BZ3683" s="1" t="s">
        <v>22426</v>
      </c>
    </row>
    <row r="3684" spans="1:78" ht="15" customHeight="1">
      <c r="A3684" s="25" t="s">
        <v>14226</v>
      </c>
      <c r="B3684" s="42" t="s">
        <v>18896</v>
      </c>
      <c r="D3684" s="263">
        <v>0</v>
      </c>
      <c r="E3684" s="92" t="s">
        <v>11339</v>
      </c>
      <c r="F3684" s="92" t="s">
        <v>14227</v>
      </c>
      <c r="G3684" s="275"/>
      <c r="H3684" s="275"/>
      <c r="I3684" s="92" t="s">
        <v>13107</v>
      </c>
      <c r="J3684" s="43" t="s">
        <v>14388</v>
      </c>
      <c r="M3684" s="44" t="s">
        <v>117</v>
      </c>
      <c r="N3684" s="45" t="s">
        <v>157</v>
      </c>
      <c r="O3684" s="42" t="s">
        <v>14999</v>
      </c>
      <c r="P3684" s="42" t="s">
        <v>1377</v>
      </c>
      <c r="Q3684" s="85" t="s">
        <v>105</v>
      </c>
      <c r="R3684" s="85" t="s">
        <v>105</v>
      </c>
      <c r="S3684" s="42" t="s">
        <v>18897</v>
      </c>
      <c r="T3684" s="42" t="s">
        <v>18898</v>
      </c>
      <c r="U3684" s="92" t="s">
        <v>73</v>
      </c>
      <c r="V3684" s="92" t="s">
        <v>73</v>
      </c>
      <c r="W3684" s="92" t="s">
        <v>73</v>
      </c>
      <c r="X3684" s="149">
        <v>41166</v>
      </c>
      <c r="Y3684" s="149">
        <v>41176</v>
      </c>
      <c r="Z3684" s="44">
        <f t="shared" si="327"/>
        <v>2012</v>
      </c>
      <c r="AA3684" s="44">
        <f t="shared" si="328"/>
        <v>9</v>
      </c>
      <c r="AB3684" s="44">
        <v>0</v>
      </c>
      <c r="AC3684" s="92" t="s">
        <v>18899</v>
      </c>
      <c r="AD3684" s="92" t="s">
        <v>18900</v>
      </c>
      <c r="AE3684" s="92" t="s">
        <v>105</v>
      </c>
      <c r="AF3684" s="92" t="s">
        <v>105</v>
      </c>
      <c r="AG3684" s="92" t="s">
        <v>105</v>
      </c>
      <c r="AH3684" s="92" t="s">
        <v>105</v>
      </c>
      <c r="AI3684" s="92" t="s">
        <v>18899</v>
      </c>
      <c r="AJ3684" s="92" t="s">
        <v>18900</v>
      </c>
      <c r="AK3684" s="92"/>
      <c r="AL3684" s="92"/>
      <c r="AM3684" s="47">
        <v>1</v>
      </c>
      <c r="AN3684" s="47">
        <v>1</v>
      </c>
      <c r="AO3684" s="47">
        <v>4</v>
      </c>
      <c r="AP3684" s="47">
        <v>88</v>
      </c>
      <c r="AQ3684" s="47"/>
      <c r="AR3684" s="47"/>
      <c r="AS3684" s="150">
        <v>0</v>
      </c>
      <c r="AT3684" s="61">
        <v>1</v>
      </c>
      <c r="AU3684" s="61">
        <v>1</v>
      </c>
      <c r="AV3684" s="47"/>
      <c r="AW3684" s="61">
        <v>1</v>
      </c>
      <c r="AX3684" s="61"/>
      <c r="AY3684" s="44">
        <f t="shared" si="329"/>
        <v>11</v>
      </c>
      <c r="AZ3684" s="47"/>
      <c r="BA3684" s="47"/>
      <c r="BB3684" s="47"/>
      <c r="BC3684" s="48"/>
      <c r="BD3684" s="150"/>
      <c r="BE3684" s="96"/>
      <c r="BF3684" s="96"/>
      <c r="BG3684" s="51"/>
      <c r="BH3684" s="51">
        <f t="shared" si="331"/>
        <v>1</v>
      </c>
      <c r="BI3684" s="51">
        <v>4</v>
      </c>
      <c r="BJ3684" s="52"/>
      <c r="BK3684" s="52"/>
      <c r="BL3684" s="53"/>
      <c r="BM3684" s="47" t="e">
        <f>COUNTIFS(A$2:$AC3684,#REF!,M$2:$AL3684,M3684)</f>
        <v>#VALUE!</v>
      </c>
      <c r="BN3684" s="47">
        <v>0</v>
      </c>
      <c r="BO3684" s="151">
        <v>11</v>
      </c>
      <c r="BP3684" s="151">
        <v>0</v>
      </c>
      <c r="BQ3684" s="47">
        <v>11</v>
      </c>
      <c r="BR3684" s="61">
        <v>1</v>
      </c>
      <c r="BS3684" s="61">
        <v>1</v>
      </c>
      <c r="BT3684" s="44">
        <f t="shared" si="330"/>
        <v>167</v>
      </c>
      <c r="BW3684" s="40" t="s">
        <v>67</v>
      </c>
      <c r="BY3684" s="55"/>
      <c r="BZ3684" s="1" t="s">
        <v>22426</v>
      </c>
    </row>
    <row r="3685" spans="1:78" ht="15" customHeight="1">
      <c r="A3685" s="25" t="s">
        <v>14226</v>
      </c>
      <c r="B3685" s="42" t="s">
        <v>18901</v>
      </c>
      <c r="D3685" s="263">
        <v>0</v>
      </c>
      <c r="E3685" s="92" t="s">
        <v>11339</v>
      </c>
      <c r="F3685" s="92" t="s">
        <v>14227</v>
      </c>
      <c r="G3685" s="275"/>
      <c r="H3685" s="275"/>
      <c r="I3685" s="92" t="s">
        <v>13107</v>
      </c>
      <c r="J3685" s="43" t="s">
        <v>14388</v>
      </c>
      <c r="M3685" s="44" t="s">
        <v>117</v>
      </c>
      <c r="N3685" s="45" t="s">
        <v>157</v>
      </c>
      <c r="O3685" s="42" t="s">
        <v>14999</v>
      </c>
      <c r="P3685" s="42" t="s">
        <v>1377</v>
      </c>
      <c r="Q3685" s="85" t="s">
        <v>949</v>
      </c>
      <c r="R3685" s="85" t="s">
        <v>105</v>
      </c>
      <c r="S3685" s="42" t="s">
        <v>18902</v>
      </c>
      <c r="T3685" s="42" t="s">
        <v>18903</v>
      </c>
      <c r="U3685" s="92" t="s">
        <v>73</v>
      </c>
      <c r="V3685" s="92" t="s">
        <v>73</v>
      </c>
      <c r="W3685" s="92" t="s">
        <v>73</v>
      </c>
      <c r="X3685" s="149">
        <v>41179</v>
      </c>
      <c r="Y3685" s="149">
        <v>41189</v>
      </c>
      <c r="Z3685" s="44">
        <f t="shared" si="327"/>
        <v>2012</v>
      </c>
      <c r="AA3685" s="44">
        <f t="shared" si="328"/>
        <v>9</v>
      </c>
      <c r="AB3685" s="44">
        <v>0</v>
      </c>
      <c r="AC3685" s="92" t="s">
        <v>18904</v>
      </c>
      <c r="AD3685" s="92" t="s">
        <v>18905</v>
      </c>
      <c r="AE3685" s="92" t="s">
        <v>949</v>
      </c>
      <c r="AF3685" s="92" t="s">
        <v>105</v>
      </c>
      <c r="AG3685" s="92" t="s">
        <v>105</v>
      </c>
      <c r="AH3685" s="92" t="s">
        <v>105</v>
      </c>
      <c r="AI3685" s="92" t="s">
        <v>18906</v>
      </c>
      <c r="AJ3685" s="92" t="s">
        <v>105</v>
      </c>
      <c r="AK3685" s="92"/>
      <c r="AL3685" s="92"/>
      <c r="AM3685" s="47">
        <v>1</v>
      </c>
      <c r="AN3685" s="47">
        <v>1</v>
      </c>
      <c r="AO3685" s="47">
        <v>4</v>
      </c>
      <c r="AP3685" s="47">
        <v>88</v>
      </c>
      <c r="AQ3685" s="47"/>
      <c r="AR3685" s="47"/>
      <c r="AS3685" s="150">
        <v>0</v>
      </c>
      <c r="AT3685" s="61">
        <v>1</v>
      </c>
      <c r="AU3685" s="61">
        <v>1</v>
      </c>
      <c r="AV3685" s="47"/>
      <c r="AW3685" s="61">
        <v>1</v>
      </c>
      <c r="AX3685" s="61"/>
      <c r="AY3685" s="44">
        <f t="shared" si="329"/>
        <v>11</v>
      </c>
      <c r="AZ3685" s="47"/>
      <c r="BA3685" s="47"/>
      <c r="BB3685" s="47"/>
      <c r="BC3685" s="48"/>
      <c r="BD3685" s="150"/>
      <c r="BE3685" s="96"/>
      <c r="BF3685" s="96"/>
      <c r="BG3685" s="51"/>
      <c r="BH3685" s="51">
        <f t="shared" si="331"/>
        <v>1</v>
      </c>
      <c r="BI3685" s="51">
        <v>1</v>
      </c>
      <c r="BJ3685" s="52"/>
      <c r="BK3685" s="52"/>
      <c r="BL3685" s="53"/>
      <c r="BM3685" s="47" t="e">
        <f>COUNTIFS(A$2:$AC3685,#REF!,M$2:$AL3685,M3685)</f>
        <v>#VALUE!</v>
      </c>
      <c r="BN3685" s="47">
        <v>0</v>
      </c>
      <c r="BO3685" s="151">
        <v>11</v>
      </c>
      <c r="BP3685" s="151">
        <v>0</v>
      </c>
      <c r="BQ3685" s="47">
        <v>11</v>
      </c>
      <c r="BR3685" s="61">
        <v>1</v>
      </c>
      <c r="BS3685" s="61">
        <v>1</v>
      </c>
      <c r="BT3685" s="44">
        <f t="shared" si="330"/>
        <v>180</v>
      </c>
      <c r="BW3685" s="40" t="s">
        <v>67</v>
      </c>
      <c r="BY3685" s="55"/>
      <c r="BZ3685" s="1" t="s">
        <v>22426</v>
      </c>
    </row>
    <row r="3686" spans="1:78" ht="15" customHeight="1">
      <c r="A3686" s="25" t="s">
        <v>14226</v>
      </c>
      <c r="B3686" s="42" t="s">
        <v>18910</v>
      </c>
      <c r="D3686" s="263">
        <v>0</v>
      </c>
      <c r="E3686" s="92" t="s">
        <v>11339</v>
      </c>
      <c r="F3686" s="92" t="s">
        <v>14227</v>
      </c>
      <c r="G3686" s="275"/>
      <c r="H3686" s="275"/>
      <c r="I3686" s="92" t="s">
        <v>12476</v>
      </c>
      <c r="J3686" s="43" t="s">
        <v>18907</v>
      </c>
      <c r="M3686" s="44" t="s">
        <v>91</v>
      </c>
      <c r="N3686" s="45" t="s">
        <v>6849</v>
      </c>
      <c r="O3686" s="42" t="s">
        <v>14999</v>
      </c>
      <c r="P3686" s="42" t="s">
        <v>1377</v>
      </c>
      <c r="Q3686" s="85" t="s">
        <v>105</v>
      </c>
      <c r="R3686" s="85" t="s">
        <v>105</v>
      </c>
      <c r="S3686" s="42" t="s">
        <v>18911</v>
      </c>
      <c r="T3686" s="42" t="s">
        <v>18912</v>
      </c>
      <c r="U3686" s="92" t="s">
        <v>73</v>
      </c>
      <c r="V3686" s="92" t="s">
        <v>73</v>
      </c>
      <c r="W3686" s="92" t="s">
        <v>73</v>
      </c>
      <c r="X3686" s="149">
        <v>41069</v>
      </c>
      <c r="Y3686" s="149">
        <v>41097</v>
      </c>
      <c r="Z3686" s="44">
        <f t="shared" si="327"/>
        <v>2012</v>
      </c>
      <c r="AA3686" s="44">
        <f t="shared" si="328"/>
        <v>6</v>
      </c>
      <c r="AB3686" s="44">
        <v>0</v>
      </c>
      <c r="AC3686" s="92" t="s">
        <v>12480</v>
      </c>
      <c r="AD3686" s="92" t="s">
        <v>18908</v>
      </c>
      <c r="AE3686" s="92" t="s">
        <v>949</v>
      </c>
      <c r="AF3686" s="92" t="s">
        <v>949</v>
      </c>
      <c r="AG3686" s="92" t="s">
        <v>105</v>
      </c>
      <c r="AH3686" s="92" t="s">
        <v>105</v>
      </c>
      <c r="AI3686" s="92" t="s">
        <v>18913</v>
      </c>
      <c r="AJ3686" s="92" t="s">
        <v>18914</v>
      </c>
      <c r="AK3686" s="92"/>
      <c r="AL3686" s="92"/>
      <c r="AM3686" s="47">
        <v>1</v>
      </c>
      <c r="AN3686" s="47">
        <v>1</v>
      </c>
      <c r="AO3686" s="47">
        <v>6</v>
      </c>
      <c r="AP3686" s="47">
        <v>88</v>
      </c>
      <c r="AQ3686" s="47"/>
      <c r="AR3686" s="47"/>
      <c r="AS3686" s="150">
        <v>0</v>
      </c>
      <c r="AT3686" s="61">
        <v>1</v>
      </c>
      <c r="AU3686" s="49">
        <v>1</v>
      </c>
      <c r="AV3686" s="47"/>
      <c r="AW3686" s="61">
        <v>1</v>
      </c>
      <c r="AX3686" s="61"/>
      <c r="AY3686" s="44">
        <f t="shared" si="329"/>
        <v>29</v>
      </c>
      <c r="AZ3686" s="47"/>
      <c r="BA3686" s="47"/>
      <c r="BB3686" s="47"/>
      <c r="BC3686" s="48"/>
      <c r="BD3686" s="150"/>
      <c r="BE3686" s="96"/>
      <c r="BF3686" s="96"/>
      <c r="BG3686" s="51"/>
      <c r="BH3686" s="51">
        <f t="shared" si="331"/>
        <v>1</v>
      </c>
      <c r="BI3686" s="51">
        <v>99</v>
      </c>
      <c r="BJ3686" s="52"/>
      <c r="BK3686" s="52"/>
      <c r="BL3686" s="53"/>
      <c r="BM3686" s="47" t="e">
        <f>COUNTIFS(A$2:$AC3686,#REF!,M$2:$AL3686,M3686)</f>
        <v>#VALUE!</v>
      </c>
      <c r="BN3686" s="47">
        <v>0</v>
      </c>
      <c r="BO3686" s="151">
        <v>29</v>
      </c>
      <c r="BP3686" s="151">
        <v>0</v>
      </c>
      <c r="BQ3686" s="47">
        <v>29</v>
      </c>
      <c r="BR3686" s="49">
        <v>1</v>
      </c>
      <c r="BS3686" s="61">
        <v>1</v>
      </c>
      <c r="BT3686" s="44">
        <f t="shared" si="330"/>
        <v>70</v>
      </c>
      <c r="BW3686" s="40" t="s">
        <v>67</v>
      </c>
      <c r="BY3686" s="55"/>
      <c r="BZ3686" s="1" t="s">
        <v>22426</v>
      </c>
    </row>
    <row r="3687" spans="1:78" ht="15" customHeight="1">
      <c r="A3687" s="25" t="s">
        <v>14226</v>
      </c>
      <c r="B3687" s="42" t="s">
        <v>18915</v>
      </c>
      <c r="D3687" s="263">
        <v>0</v>
      </c>
      <c r="E3687" s="92" t="s">
        <v>11339</v>
      </c>
      <c r="F3687" s="92" t="s">
        <v>14227</v>
      </c>
      <c r="G3687" s="275"/>
      <c r="H3687" s="275"/>
      <c r="I3687" s="92" t="s">
        <v>12476</v>
      </c>
      <c r="J3687" s="43" t="s">
        <v>18907</v>
      </c>
      <c r="M3687" s="44" t="s">
        <v>91</v>
      </c>
      <c r="N3687" s="45" t="s">
        <v>6849</v>
      </c>
      <c r="O3687" s="42" t="s">
        <v>14999</v>
      </c>
      <c r="P3687" s="42" t="s">
        <v>1377</v>
      </c>
      <c r="Q3687" s="85" t="s">
        <v>105</v>
      </c>
      <c r="R3687" s="85" t="s">
        <v>105</v>
      </c>
      <c r="S3687" s="42" t="s">
        <v>18916</v>
      </c>
      <c r="T3687" s="42" t="s">
        <v>18917</v>
      </c>
      <c r="U3687" s="92" t="s">
        <v>73</v>
      </c>
      <c r="V3687" s="92" t="s">
        <v>73</v>
      </c>
      <c r="W3687" s="92" t="s">
        <v>73</v>
      </c>
      <c r="X3687" s="149">
        <v>41157</v>
      </c>
      <c r="Y3687" s="149">
        <v>41181</v>
      </c>
      <c r="Z3687" s="44">
        <f t="shared" si="327"/>
        <v>2012</v>
      </c>
      <c r="AA3687" s="44">
        <f t="shared" si="328"/>
        <v>9</v>
      </c>
      <c r="AB3687" s="44">
        <v>0</v>
      </c>
      <c r="AC3687" s="92" t="s">
        <v>12480</v>
      </c>
      <c r="AD3687" s="92" t="s">
        <v>18908</v>
      </c>
      <c r="AE3687" s="92" t="s">
        <v>949</v>
      </c>
      <c r="AF3687" s="92" t="s">
        <v>105</v>
      </c>
      <c r="AG3687" s="92" t="s">
        <v>105</v>
      </c>
      <c r="AH3687" s="92" t="s">
        <v>105</v>
      </c>
      <c r="AI3687" s="92" t="s">
        <v>18918</v>
      </c>
      <c r="AJ3687" s="92" t="s">
        <v>18919</v>
      </c>
      <c r="AK3687" s="92"/>
      <c r="AL3687" s="92"/>
      <c r="AM3687" s="47">
        <v>1</v>
      </c>
      <c r="AN3687" s="47">
        <v>1</v>
      </c>
      <c r="AO3687" s="47">
        <v>6</v>
      </c>
      <c r="AP3687" s="47">
        <v>88</v>
      </c>
      <c r="AQ3687" s="47"/>
      <c r="AR3687" s="47"/>
      <c r="AS3687" s="150">
        <v>0</v>
      </c>
      <c r="AT3687" s="61">
        <v>1</v>
      </c>
      <c r="AU3687" s="61">
        <v>1</v>
      </c>
      <c r="AV3687" s="47"/>
      <c r="AW3687" s="61">
        <v>1</v>
      </c>
      <c r="AX3687" s="61"/>
      <c r="AY3687" s="44">
        <f t="shared" si="329"/>
        <v>25</v>
      </c>
      <c r="AZ3687" s="47"/>
      <c r="BA3687" s="47"/>
      <c r="BB3687" s="47"/>
      <c r="BC3687" s="48"/>
      <c r="BD3687" s="150"/>
      <c r="BE3687" s="96"/>
      <c r="BF3687" s="96"/>
      <c r="BG3687" s="51"/>
      <c r="BH3687" s="51">
        <f t="shared" si="331"/>
        <v>1</v>
      </c>
      <c r="BI3687" s="51">
        <v>1</v>
      </c>
      <c r="BJ3687" s="52"/>
      <c r="BK3687" s="52"/>
      <c r="BL3687" s="53"/>
      <c r="BM3687" s="47" t="e">
        <f>COUNTIFS(A$2:$AC3687,#REF!,M$2:$AL3687,M3687)</f>
        <v>#VALUE!</v>
      </c>
      <c r="BN3687" s="47">
        <v>0</v>
      </c>
      <c r="BO3687" s="151">
        <v>25</v>
      </c>
      <c r="BP3687" s="151">
        <v>0</v>
      </c>
      <c r="BQ3687" s="47">
        <v>25</v>
      </c>
      <c r="BR3687" s="61">
        <v>1</v>
      </c>
      <c r="BS3687" s="61">
        <v>1</v>
      </c>
      <c r="BT3687" s="44">
        <f t="shared" si="330"/>
        <v>158</v>
      </c>
      <c r="BW3687" s="40" t="s">
        <v>67</v>
      </c>
      <c r="BY3687" s="55"/>
      <c r="BZ3687" s="1" t="s">
        <v>22426</v>
      </c>
    </row>
    <row r="3688" spans="1:78" ht="15" customHeight="1">
      <c r="A3688" s="25" t="s">
        <v>14226</v>
      </c>
      <c r="B3688" s="42" t="s">
        <v>18920</v>
      </c>
      <c r="D3688" s="263">
        <v>0</v>
      </c>
      <c r="E3688" s="92" t="s">
        <v>11339</v>
      </c>
      <c r="F3688" s="92" t="s">
        <v>14227</v>
      </c>
      <c r="G3688" s="275"/>
      <c r="H3688" s="275"/>
      <c r="I3688" s="92" t="s">
        <v>12476</v>
      </c>
      <c r="J3688" s="43" t="s">
        <v>18907</v>
      </c>
      <c r="M3688" s="44" t="s">
        <v>91</v>
      </c>
      <c r="N3688" s="45" t="s">
        <v>6849</v>
      </c>
      <c r="O3688" s="42" t="s">
        <v>14999</v>
      </c>
      <c r="P3688" s="42" t="s">
        <v>1377</v>
      </c>
      <c r="Q3688" s="85" t="s">
        <v>105</v>
      </c>
      <c r="R3688" s="85" t="s">
        <v>105</v>
      </c>
      <c r="S3688" s="42" t="s">
        <v>18921</v>
      </c>
      <c r="T3688" s="42" t="s">
        <v>18922</v>
      </c>
      <c r="U3688" s="92" t="s">
        <v>73</v>
      </c>
      <c r="V3688" s="92" t="s">
        <v>73</v>
      </c>
      <c r="W3688" s="92" t="s">
        <v>73</v>
      </c>
      <c r="X3688" s="149">
        <v>41189</v>
      </c>
      <c r="Y3688" s="149">
        <v>41224</v>
      </c>
      <c r="Z3688" s="44">
        <f t="shared" si="327"/>
        <v>2012</v>
      </c>
      <c r="AA3688" s="44">
        <f t="shared" si="328"/>
        <v>10</v>
      </c>
      <c r="AB3688" s="44">
        <v>0</v>
      </c>
      <c r="AC3688" s="92" t="s">
        <v>12480</v>
      </c>
      <c r="AD3688" s="92" t="s">
        <v>18908</v>
      </c>
      <c r="AE3688" s="92" t="s">
        <v>949</v>
      </c>
      <c r="AF3688" s="92" t="s">
        <v>949</v>
      </c>
      <c r="AG3688" s="92" t="s">
        <v>105</v>
      </c>
      <c r="AH3688" s="92" t="s">
        <v>949</v>
      </c>
      <c r="AI3688" s="92" t="s">
        <v>18923</v>
      </c>
      <c r="AJ3688" s="92" t="s">
        <v>18924</v>
      </c>
      <c r="AK3688" s="92"/>
      <c r="AL3688" s="92"/>
      <c r="AM3688" s="47">
        <v>1</v>
      </c>
      <c r="AN3688" s="47">
        <v>1</v>
      </c>
      <c r="AO3688" s="47">
        <v>6</v>
      </c>
      <c r="AP3688" s="47">
        <v>88</v>
      </c>
      <c r="AQ3688" s="47"/>
      <c r="AR3688" s="47"/>
      <c r="AS3688" s="150">
        <v>0</v>
      </c>
      <c r="AT3688" s="61">
        <v>1</v>
      </c>
      <c r="AU3688" s="61">
        <v>1</v>
      </c>
      <c r="AV3688" s="47"/>
      <c r="AW3688" s="61">
        <v>1</v>
      </c>
      <c r="AX3688" s="61"/>
      <c r="AY3688" s="44">
        <f t="shared" si="329"/>
        <v>36</v>
      </c>
      <c r="AZ3688" s="47"/>
      <c r="BA3688" s="47"/>
      <c r="BB3688" s="47"/>
      <c r="BC3688" s="48"/>
      <c r="BD3688" s="150"/>
      <c r="BE3688" s="96"/>
      <c r="BF3688" s="96"/>
      <c r="BG3688" s="51"/>
      <c r="BH3688" s="51">
        <f t="shared" si="331"/>
        <v>1</v>
      </c>
      <c r="BI3688" s="51">
        <v>2</v>
      </c>
      <c r="BJ3688" s="52"/>
      <c r="BK3688" s="52"/>
      <c r="BL3688" s="53"/>
      <c r="BM3688" s="47" t="e">
        <f>COUNTIFS(A$2:$AC3688,#REF!,M$2:$AL3688,M3688)</f>
        <v>#VALUE!</v>
      </c>
      <c r="BN3688" s="47">
        <v>0</v>
      </c>
      <c r="BO3688" s="151">
        <v>36</v>
      </c>
      <c r="BP3688" s="151">
        <v>0</v>
      </c>
      <c r="BQ3688" s="47">
        <v>36</v>
      </c>
      <c r="BR3688" s="61">
        <v>1</v>
      </c>
      <c r="BS3688" s="61">
        <v>1</v>
      </c>
      <c r="BT3688" s="44">
        <f t="shared" si="330"/>
        <v>190</v>
      </c>
      <c r="BW3688" s="40" t="s">
        <v>67</v>
      </c>
      <c r="BY3688" s="55"/>
      <c r="BZ3688" s="1" t="s">
        <v>22426</v>
      </c>
    </row>
    <row r="3689" spans="1:78" ht="15" customHeight="1">
      <c r="A3689" s="25" t="s">
        <v>14226</v>
      </c>
      <c r="B3689" s="42" t="s">
        <v>18925</v>
      </c>
      <c r="D3689" s="263">
        <v>0</v>
      </c>
      <c r="E3689" s="92" t="s">
        <v>11339</v>
      </c>
      <c r="F3689" s="92" t="s">
        <v>14227</v>
      </c>
      <c r="G3689" s="275"/>
      <c r="H3689" s="275"/>
      <c r="I3689" s="92" t="s">
        <v>12476</v>
      </c>
      <c r="J3689" s="43" t="s">
        <v>18907</v>
      </c>
      <c r="M3689" s="44" t="s">
        <v>91</v>
      </c>
      <c r="N3689" s="45" t="s">
        <v>6849</v>
      </c>
      <c r="O3689" s="42" t="s">
        <v>14999</v>
      </c>
      <c r="P3689" s="42" t="s">
        <v>1377</v>
      </c>
      <c r="Q3689" s="85" t="s">
        <v>949</v>
      </c>
      <c r="R3689" s="85" t="s">
        <v>949</v>
      </c>
      <c r="S3689" s="42" t="s">
        <v>18926</v>
      </c>
      <c r="T3689" s="42" t="s">
        <v>18927</v>
      </c>
      <c r="U3689" s="92" t="s">
        <v>73</v>
      </c>
      <c r="V3689" s="92" t="s">
        <v>73</v>
      </c>
      <c r="W3689" s="92" t="s">
        <v>73</v>
      </c>
      <c r="X3689" s="149">
        <v>41236</v>
      </c>
      <c r="Y3689" s="149">
        <v>41265</v>
      </c>
      <c r="Z3689" s="44">
        <f t="shared" si="327"/>
        <v>2012</v>
      </c>
      <c r="AA3689" s="44">
        <f t="shared" si="328"/>
        <v>11</v>
      </c>
      <c r="AB3689" s="44">
        <v>0</v>
      </c>
      <c r="AC3689" s="92" t="s">
        <v>12480</v>
      </c>
      <c r="AD3689" s="92" t="s">
        <v>18908</v>
      </c>
      <c r="AE3689" s="92" t="s">
        <v>105</v>
      </c>
      <c r="AF3689" s="92" t="s">
        <v>105</v>
      </c>
      <c r="AG3689" s="92" t="s">
        <v>105</v>
      </c>
      <c r="AH3689" s="92" t="s">
        <v>105</v>
      </c>
      <c r="AI3689" s="92" t="s">
        <v>18928</v>
      </c>
      <c r="AJ3689" s="92" t="s">
        <v>18929</v>
      </c>
      <c r="AK3689" s="92"/>
      <c r="AL3689" s="92"/>
      <c r="AM3689" s="47">
        <v>1</v>
      </c>
      <c r="AN3689" s="47">
        <v>1</v>
      </c>
      <c r="AO3689" s="47">
        <v>6</v>
      </c>
      <c r="AP3689" s="47">
        <v>88</v>
      </c>
      <c r="AQ3689" s="47"/>
      <c r="AR3689" s="47"/>
      <c r="AS3689" s="150">
        <v>0</v>
      </c>
      <c r="AT3689" s="61">
        <v>1</v>
      </c>
      <c r="AU3689" s="61">
        <v>1</v>
      </c>
      <c r="AV3689" s="47"/>
      <c r="AW3689" s="61">
        <v>1</v>
      </c>
      <c r="AX3689" s="61"/>
      <c r="AY3689" s="44">
        <f t="shared" si="329"/>
        <v>30</v>
      </c>
      <c r="AZ3689" s="47"/>
      <c r="BA3689" s="47"/>
      <c r="BB3689" s="47"/>
      <c r="BC3689" s="48"/>
      <c r="BD3689" s="150"/>
      <c r="BE3689" s="96"/>
      <c r="BF3689" s="96"/>
      <c r="BG3689" s="51"/>
      <c r="BH3689" s="51">
        <f t="shared" si="331"/>
        <v>1</v>
      </c>
      <c r="BI3689" s="51">
        <v>1</v>
      </c>
      <c r="BJ3689" s="52"/>
      <c r="BK3689" s="52"/>
      <c r="BL3689" s="53"/>
      <c r="BM3689" s="47" t="e">
        <f>COUNTIFS(A$2:$AC3689,#REF!,M$2:$AL3689,M3689)</f>
        <v>#VALUE!</v>
      </c>
      <c r="BN3689" s="47">
        <v>0</v>
      </c>
      <c r="BO3689" s="151">
        <v>30</v>
      </c>
      <c r="BP3689" s="151">
        <v>0</v>
      </c>
      <c r="BQ3689" s="47">
        <v>30</v>
      </c>
      <c r="BR3689" s="61">
        <v>1</v>
      </c>
      <c r="BS3689" s="61">
        <v>1</v>
      </c>
      <c r="BT3689" s="44">
        <f t="shared" si="330"/>
        <v>237</v>
      </c>
      <c r="BW3689" s="40" t="s">
        <v>67</v>
      </c>
      <c r="BY3689" s="55"/>
      <c r="BZ3689" s="1" t="s">
        <v>22426</v>
      </c>
    </row>
    <row r="3690" spans="1:78" ht="15" customHeight="1">
      <c r="A3690" s="25" t="s">
        <v>14226</v>
      </c>
      <c r="B3690" s="42" t="s">
        <v>18930</v>
      </c>
      <c r="D3690" s="263">
        <v>0</v>
      </c>
      <c r="E3690" s="92" t="s">
        <v>11339</v>
      </c>
      <c r="F3690" s="92" t="s">
        <v>14227</v>
      </c>
      <c r="G3690" s="275"/>
      <c r="H3690" s="275"/>
      <c r="I3690" s="92" t="s">
        <v>22191</v>
      </c>
      <c r="J3690" s="43" t="s">
        <v>18931</v>
      </c>
      <c r="M3690" s="44" t="s">
        <v>230</v>
      </c>
      <c r="N3690" s="45" t="s">
        <v>18932</v>
      </c>
      <c r="O3690" s="42" t="s">
        <v>14999</v>
      </c>
      <c r="P3690" s="42" t="s">
        <v>1377</v>
      </c>
      <c r="Q3690" s="92" t="s">
        <v>6149</v>
      </c>
      <c r="R3690" s="92" t="s">
        <v>1256</v>
      </c>
      <c r="S3690" s="42" t="s">
        <v>18933</v>
      </c>
      <c r="T3690" s="42" t="s">
        <v>73</v>
      </c>
      <c r="U3690" s="92" t="s">
        <v>73</v>
      </c>
      <c r="V3690" s="92" t="s">
        <v>73</v>
      </c>
      <c r="W3690" s="92" t="s">
        <v>73</v>
      </c>
      <c r="X3690" s="149">
        <v>41046</v>
      </c>
      <c r="Y3690" s="149">
        <v>41133</v>
      </c>
      <c r="Z3690" s="44">
        <f t="shared" si="327"/>
        <v>2012</v>
      </c>
      <c r="AA3690" s="44">
        <f t="shared" si="328"/>
        <v>5</v>
      </c>
      <c r="AB3690" s="161">
        <v>0</v>
      </c>
      <c r="AC3690" s="92" t="s">
        <v>12201</v>
      </c>
      <c r="AD3690" s="116" t="s">
        <v>15295</v>
      </c>
      <c r="AE3690" s="92" t="s">
        <v>105</v>
      </c>
      <c r="AF3690" s="92" t="s">
        <v>105</v>
      </c>
      <c r="AG3690" s="92" t="s">
        <v>12202</v>
      </c>
      <c r="AH3690" s="92" t="s">
        <v>105</v>
      </c>
      <c r="AI3690" s="92" t="s">
        <v>18934</v>
      </c>
      <c r="AJ3690" s="92" t="s">
        <v>949</v>
      </c>
      <c r="AK3690" s="92"/>
      <c r="AL3690" s="92"/>
      <c r="AM3690" s="162">
        <v>1</v>
      </c>
      <c r="AN3690" s="47">
        <v>1</v>
      </c>
      <c r="AO3690" s="47">
        <v>6</v>
      </c>
      <c r="AP3690" s="47">
        <v>3</v>
      </c>
      <c r="AQ3690" s="47"/>
      <c r="AR3690" s="47"/>
      <c r="AS3690" s="150">
        <v>1</v>
      </c>
      <c r="AT3690" s="61">
        <v>1</v>
      </c>
      <c r="AU3690" s="61">
        <v>1</v>
      </c>
      <c r="AV3690" s="47"/>
      <c r="AW3690" s="61">
        <v>1</v>
      </c>
      <c r="AX3690" s="61"/>
      <c r="AY3690" s="44">
        <f t="shared" si="329"/>
        <v>88</v>
      </c>
      <c r="AZ3690" s="47"/>
      <c r="BA3690" s="47"/>
      <c r="BB3690" s="47"/>
      <c r="BC3690" s="48"/>
      <c r="BD3690" s="150"/>
      <c r="BE3690" s="96"/>
      <c r="BF3690" s="96"/>
      <c r="BG3690" s="51"/>
      <c r="BH3690" s="51">
        <f t="shared" si="331"/>
        <v>1</v>
      </c>
      <c r="BI3690" s="51">
        <v>5</v>
      </c>
      <c r="BJ3690" s="52"/>
      <c r="BK3690" s="52"/>
      <c r="BL3690" s="53"/>
      <c r="BM3690" s="47" t="e">
        <f>COUNTIFS(A$2:$AC3690,#REF!,M$2:$AL3690,M3690)</f>
        <v>#VALUE!</v>
      </c>
      <c r="BN3690" s="47">
        <v>1</v>
      </c>
      <c r="BO3690" s="151">
        <v>88</v>
      </c>
      <c r="BP3690" s="151">
        <v>0</v>
      </c>
      <c r="BQ3690" s="162">
        <v>88</v>
      </c>
      <c r="BR3690" s="61">
        <v>1</v>
      </c>
      <c r="BS3690" s="61">
        <v>1</v>
      </c>
      <c r="BT3690" s="44">
        <f t="shared" si="330"/>
        <v>47</v>
      </c>
      <c r="BW3690" s="40" t="s">
        <v>67</v>
      </c>
      <c r="BY3690" s="55"/>
      <c r="BZ3690" s="1" t="s">
        <v>22426</v>
      </c>
    </row>
    <row r="3691" spans="1:78" ht="15" customHeight="1">
      <c r="A3691" s="25" t="s">
        <v>14226</v>
      </c>
      <c r="B3691" s="42" t="s">
        <v>18935</v>
      </c>
      <c r="D3691" s="263">
        <v>0</v>
      </c>
      <c r="E3691" s="92" t="s">
        <v>11339</v>
      </c>
      <c r="F3691" s="92" t="s">
        <v>14227</v>
      </c>
      <c r="G3691" s="275"/>
      <c r="H3691" s="275"/>
      <c r="I3691" s="92" t="s">
        <v>18936</v>
      </c>
      <c r="J3691" s="43" t="s">
        <v>18937</v>
      </c>
      <c r="M3691" s="44" t="s">
        <v>897</v>
      </c>
      <c r="N3691" s="45" t="s">
        <v>18938</v>
      </c>
      <c r="O3691" s="42" t="s">
        <v>14999</v>
      </c>
      <c r="P3691" s="42" t="s">
        <v>1377</v>
      </c>
      <c r="Q3691" s="85" t="s">
        <v>105</v>
      </c>
      <c r="R3691" s="85" t="s">
        <v>105</v>
      </c>
      <c r="S3691" s="42" t="s">
        <v>18939</v>
      </c>
      <c r="T3691" s="42" t="s">
        <v>18940</v>
      </c>
      <c r="U3691" s="92" t="s">
        <v>73</v>
      </c>
      <c r="V3691" s="92" t="s">
        <v>73</v>
      </c>
      <c r="W3691" s="92" t="s">
        <v>73</v>
      </c>
      <c r="X3691" s="149">
        <v>41254</v>
      </c>
      <c r="Y3691" s="149">
        <v>41364</v>
      </c>
      <c r="Z3691" s="44">
        <f t="shared" si="327"/>
        <v>2012</v>
      </c>
      <c r="AA3691" s="44">
        <f t="shared" si="328"/>
        <v>12</v>
      </c>
      <c r="AB3691" s="44">
        <v>0</v>
      </c>
      <c r="AC3691" s="92" t="s">
        <v>18941</v>
      </c>
      <c r="AD3691" s="92" t="s">
        <v>18941</v>
      </c>
      <c r="AE3691" s="92" t="s">
        <v>105</v>
      </c>
      <c r="AF3691" s="92" t="s">
        <v>105</v>
      </c>
      <c r="AG3691" s="92" t="s">
        <v>18942</v>
      </c>
      <c r="AH3691" s="92" t="s">
        <v>18943</v>
      </c>
      <c r="AI3691" s="92" t="s">
        <v>18942</v>
      </c>
      <c r="AJ3691" s="92" t="s">
        <v>18943</v>
      </c>
      <c r="AK3691" s="92"/>
      <c r="AL3691" s="92"/>
      <c r="AM3691" s="47">
        <v>1</v>
      </c>
      <c r="AN3691" s="47">
        <v>1</v>
      </c>
      <c r="AO3691" s="47">
        <v>4</v>
      </c>
      <c r="AP3691" s="47">
        <v>6</v>
      </c>
      <c r="AQ3691" s="47"/>
      <c r="AR3691" s="47"/>
      <c r="AS3691" s="150">
        <v>0</v>
      </c>
      <c r="AT3691" s="61">
        <v>1</v>
      </c>
      <c r="AU3691" s="61">
        <v>1</v>
      </c>
      <c r="AV3691" s="47"/>
      <c r="AW3691" s="61">
        <v>1</v>
      </c>
      <c r="AX3691" s="61"/>
      <c r="AY3691" s="44">
        <f t="shared" si="329"/>
        <v>111</v>
      </c>
      <c r="AZ3691" s="47"/>
      <c r="BA3691" s="47"/>
      <c r="BB3691" s="47"/>
      <c r="BC3691" s="48"/>
      <c r="BD3691" s="150"/>
      <c r="BE3691" s="96"/>
      <c r="BF3691" s="96"/>
      <c r="BG3691" s="51"/>
      <c r="BH3691" s="51">
        <f t="shared" si="331"/>
        <v>1</v>
      </c>
      <c r="BI3691" s="51">
        <v>4</v>
      </c>
      <c r="BJ3691" s="52"/>
      <c r="BK3691" s="52"/>
      <c r="BL3691" s="53"/>
      <c r="BM3691" s="47" t="e">
        <f>COUNTIFS(A$2:$AC3691,#REF!,M$2:$AL3691,M3691)</f>
        <v>#VALUE!</v>
      </c>
      <c r="BN3691" s="47">
        <v>1</v>
      </c>
      <c r="BO3691" s="151">
        <v>111</v>
      </c>
      <c r="BP3691" s="151">
        <v>0</v>
      </c>
      <c r="BQ3691" s="47">
        <v>111</v>
      </c>
      <c r="BR3691" s="61">
        <v>1</v>
      </c>
      <c r="BS3691" s="61">
        <v>1</v>
      </c>
      <c r="BT3691" s="44">
        <f t="shared" si="330"/>
        <v>255</v>
      </c>
      <c r="BW3691" s="40" t="s">
        <v>67</v>
      </c>
      <c r="BY3691" s="55"/>
      <c r="BZ3691" s="1" t="s">
        <v>22427</v>
      </c>
    </row>
    <row r="3692" spans="1:78" ht="15" customHeight="1">
      <c r="A3692" s="25" t="s">
        <v>14226</v>
      </c>
      <c r="B3692" s="42" t="s">
        <v>18944</v>
      </c>
      <c r="D3692" s="263">
        <v>0</v>
      </c>
      <c r="E3692" s="92" t="s">
        <v>11339</v>
      </c>
      <c r="F3692" s="92" t="s">
        <v>14227</v>
      </c>
      <c r="G3692" s="275"/>
      <c r="H3692" s="275"/>
      <c r="I3692" s="160" t="s">
        <v>18945</v>
      </c>
      <c r="J3692" s="160" t="s">
        <v>18946</v>
      </c>
      <c r="M3692" s="44" t="s">
        <v>897</v>
      </c>
      <c r="N3692" s="109" t="s">
        <v>898</v>
      </c>
      <c r="O3692" s="109" t="s">
        <v>18947</v>
      </c>
      <c r="P3692" s="109" t="s">
        <v>11021</v>
      </c>
      <c r="Q3692" s="85" t="s">
        <v>949</v>
      </c>
      <c r="R3692" s="85" t="s">
        <v>949</v>
      </c>
      <c r="S3692" s="42" t="s">
        <v>18948</v>
      </c>
      <c r="T3692" s="109" t="s">
        <v>18949</v>
      </c>
      <c r="U3692" s="92" t="s">
        <v>73</v>
      </c>
      <c r="V3692" s="92" t="s">
        <v>73</v>
      </c>
      <c r="W3692" s="92" t="s">
        <v>73</v>
      </c>
      <c r="X3692" s="149">
        <v>41237</v>
      </c>
      <c r="Y3692" s="149">
        <v>41252</v>
      </c>
      <c r="Z3692" s="44">
        <f t="shared" si="327"/>
        <v>2012</v>
      </c>
      <c r="AA3692" s="44">
        <f t="shared" si="328"/>
        <v>11</v>
      </c>
      <c r="AB3692" s="44">
        <v>0</v>
      </c>
      <c r="AC3692" s="109" t="s">
        <v>898</v>
      </c>
      <c r="AD3692" s="109" t="s">
        <v>18950</v>
      </c>
      <c r="AE3692" s="92" t="s">
        <v>105</v>
      </c>
      <c r="AF3692" s="92" t="s">
        <v>105</v>
      </c>
      <c r="AG3692" s="109" t="s">
        <v>73</v>
      </c>
      <c r="AH3692" s="109" t="s">
        <v>73</v>
      </c>
      <c r="AI3692" s="109" t="s">
        <v>73</v>
      </c>
      <c r="AJ3692" s="109" t="s">
        <v>73</v>
      </c>
      <c r="AK3692" s="92"/>
      <c r="AL3692" s="92"/>
      <c r="AM3692" s="47">
        <v>1</v>
      </c>
      <c r="AN3692" s="47">
        <v>2</v>
      </c>
      <c r="AO3692" s="47">
        <v>4</v>
      </c>
      <c r="AP3692" s="47">
        <v>6</v>
      </c>
      <c r="AQ3692" s="47"/>
      <c r="AR3692" s="47"/>
      <c r="AS3692" s="150">
        <v>0</v>
      </c>
      <c r="AT3692" s="61">
        <v>1</v>
      </c>
      <c r="AU3692" s="61">
        <v>1</v>
      </c>
      <c r="AV3692" s="47"/>
      <c r="AW3692" s="61">
        <v>1</v>
      </c>
      <c r="AX3692" s="61"/>
      <c r="AY3692" s="44">
        <f t="shared" si="329"/>
        <v>16</v>
      </c>
      <c r="AZ3692" s="47"/>
      <c r="BA3692" s="47"/>
      <c r="BB3692" s="47"/>
      <c r="BC3692" s="48"/>
      <c r="BD3692" s="150"/>
      <c r="BE3692" s="155">
        <f>EK3692</f>
        <v>0</v>
      </c>
      <c r="BF3692" s="96"/>
      <c r="BG3692" s="51"/>
      <c r="BH3692" s="51">
        <f t="shared" si="331"/>
        <v>1</v>
      </c>
      <c r="BI3692" s="51">
        <v>1</v>
      </c>
      <c r="BJ3692" s="52"/>
      <c r="BK3692" s="52"/>
      <c r="BL3692" s="53"/>
      <c r="BM3692" s="47" t="e">
        <f>COUNTIFS(A$2:$AC3692,#REF!,M$2:$AL3692,M3692)</f>
        <v>#VALUE!</v>
      </c>
      <c r="BN3692" s="47">
        <v>1</v>
      </c>
      <c r="BO3692" s="151">
        <v>16</v>
      </c>
      <c r="BP3692" s="151">
        <v>0</v>
      </c>
      <c r="BQ3692" s="47">
        <v>16</v>
      </c>
      <c r="BR3692" s="61">
        <v>1</v>
      </c>
      <c r="BS3692" s="61">
        <v>1</v>
      </c>
      <c r="BT3692" s="44">
        <f t="shared" si="330"/>
        <v>238</v>
      </c>
      <c r="BW3692" s="103" t="s">
        <v>18951</v>
      </c>
      <c r="BY3692" s="55"/>
      <c r="BZ3692" s="1" t="s">
        <v>22426</v>
      </c>
    </row>
    <row r="3693" spans="1:78" ht="15" customHeight="1">
      <c r="A3693" s="25" t="s">
        <v>14226</v>
      </c>
      <c r="B3693" s="42" t="s">
        <v>18952</v>
      </c>
      <c r="D3693" s="263">
        <v>0</v>
      </c>
      <c r="E3693" s="92" t="s">
        <v>11339</v>
      </c>
      <c r="F3693" s="92" t="s">
        <v>14227</v>
      </c>
      <c r="G3693" s="275"/>
      <c r="H3693" s="275"/>
      <c r="I3693" s="92" t="s">
        <v>18953</v>
      </c>
      <c r="J3693" s="43" t="s">
        <v>73</v>
      </c>
      <c r="M3693" s="44" t="s">
        <v>150</v>
      </c>
      <c r="N3693" s="45" t="s">
        <v>18954</v>
      </c>
      <c r="O3693" s="42" t="s">
        <v>14999</v>
      </c>
      <c r="P3693" s="42" t="s">
        <v>1377</v>
      </c>
      <c r="Q3693" s="85" t="s">
        <v>105</v>
      </c>
      <c r="R3693" s="85" t="s">
        <v>105</v>
      </c>
      <c r="S3693" s="42" t="s">
        <v>18955</v>
      </c>
      <c r="T3693" s="42" t="s">
        <v>73</v>
      </c>
      <c r="U3693" s="92" t="s">
        <v>73</v>
      </c>
      <c r="V3693" s="92" t="s">
        <v>73</v>
      </c>
      <c r="W3693" s="92" t="s">
        <v>73</v>
      </c>
      <c r="X3693" s="149">
        <v>41151</v>
      </c>
      <c r="Y3693" s="149">
        <v>41212</v>
      </c>
      <c r="Z3693" s="44">
        <f t="shared" si="327"/>
        <v>2012</v>
      </c>
      <c r="AA3693" s="44">
        <f t="shared" si="328"/>
        <v>8</v>
      </c>
      <c r="AB3693" s="44">
        <v>0</v>
      </c>
      <c r="AC3693" s="92" t="s">
        <v>18956</v>
      </c>
      <c r="AD3693" s="92" t="s">
        <v>18957</v>
      </c>
      <c r="AE3693" s="92" t="s">
        <v>105</v>
      </c>
      <c r="AF3693" s="92" t="s">
        <v>105</v>
      </c>
      <c r="AG3693" s="92" t="s">
        <v>18956</v>
      </c>
      <c r="AH3693" s="92" t="s">
        <v>18957</v>
      </c>
      <c r="AI3693" s="92" t="s">
        <v>18958</v>
      </c>
      <c r="AJ3693" s="92" t="s">
        <v>18959</v>
      </c>
      <c r="AK3693" s="92"/>
      <c r="AL3693" s="92"/>
      <c r="AM3693" s="47">
        <v>1</v>
      </c>
      <c r="AN3693" s="47">
        <v>1</v>
      </c>
      <c r="AO3693" s="47">
        <v>5</v>
      </c>
      <c r="AP3693" s="47">
        <v>88</v>
      </c>
      <c r="AQ3693" s="47"/>
      <c r="AR3693" s="47"/>
      <c r="AS3693" s="150">
        <v>0</v>
      </c>
      <c r="AT3693" s="61">
        <v>1</v>
      </c>
      <c r="AU3693" s="49">
        <v>1</v>
      </c>
      <c r="AV3693" s="47"/>
      <c r="AW3693" s="61">
        <v>1</v>
      </c>
      <c r="AX3693" s="61"/>
      <c r="AY3693" s="44">
        <f t="shared" si="329"/>
        <v>62</v>
      </c>
      <c r="AZ3693" s="47"/>
      <c r="BA3693" s="47"/>
      <c r="BB3693" s="47"/>
      <c r="BC3693" s="48"/>
      <c r="BD3693" s="150"/>
      <c r="BE3693" s="96"/>
      <c r="BF3693" s="96"/>
      <c r="BG3693" s="51"/>
      <c r="BH3693" s="51">
        <f t="shared" si="331"/>
        <v>1</v>
      </c>
      <c r="BI3693" s="51">
        <v>4</v>
      </c>
      <c r="BJ3693" s="52"/>
      <c r="BK3693" s="52"/>
      <c r="BL3693" s="53"/>
      <c r="BM3693" s="47" t="e">
        <f>COUNTIFS(A$2:$AC3693,#REF!,M$2:$AL3693,M3693)</f>
        <v>#VALUE!</v>
      </c>
      <c r="BN3693" s="47">
        <v>1</v>
      </c>
      <c r="BO3693" s="151">
        <v>62</v>
      </c>
      <c r="BP3693" s="151">
        <v>0</v>
      </c>
      <c r="BQ3693" s="47">
        <v>62</v>
      </c>
      <c r="BR3693" s="49">
        <v>1</v>
      </c>
      <c r="BS3693" s="61">
        <v>1</v>
      </c>
      <c r="BT3693" s="44">
        <f t="shared" si="330"/>
        <v>152</v>
      </c>
      <c r="BW3693" s="40" t="s">
        <v>67</v>
      </c>
      <c r="BY3693" s="55"/>
    </row>
    <row r="3694" spans="1:78" ht="15" customHeight="1">
      <c r="A3694" s="25" t="s">
        <v>14226</v>
      </c>
      <c r="B3694" s="42" t="s">
        <v>18960</v>
      </c>
      <c r="D3694" s="263">
        <v>0</v>
      </c>
      <c r="E3694" s="92" t="s">
        <v>11339</v>
      </c>
      <c r="F3694" s="92" t="s">
        <v>14227</v>
      </c>
      <c r="G3694" s="275"/>
      <c r="H3694" s="275"/>
      <c r="I3694" s="92" t="s">
        <v>18936</v>
      </c>
      <c r="J3694" s="43" t="s">
        <v>18937</v>
      </c>
      <c r="M3694" s="44" t="s">
        <v>897</v>
      </c>
      <c r="N3694" s="45" t="s">
        <v>18938</v>
      </c>
      <c r="O3694" s="42" t="s">
        <v>14999</v>
      </c>
      <c r="P3694" s="42" t="s">
        <v>1377</v>
      </c>
      <c r="Q3694" s="85" t="s">
        <v>105</v>
      </c>
      <c r="R3694" s="85" t="s">
        <v>105</v>
      </c>
      <c r="S3694" s="42" t="s">
        <v>18961</v>
      </c>
      <c r="T3694" s="42" t="s">
        <v>18962</v>
      </c>
      <c r="U3694" s="92" t="s">
        <v>73</v>
      </c>
      <c r="V3694" s="92" t="s">
        <v>73</v>
      </c>
      <c r="W3694" s="92" t="s">
        <v>73</v>
      </c>
      <c r="X3694" s="149">
        <v>41122</v>
      </c>
      <c r="Y3694" s="149">
        <v>41182</v>
      </c>
      <c r="Z3694" s="44">
        <f t="shared" si="327"/>
        <v>2012</v>
      </c>
      <c r="AA3694" s="44">
        <f t="shared" si="328"/>
        <v>8</v>
      </c>
      <c r="AB3694" s="44">
        <v>0</v>
      </c>
      <c r="AC3694" s="92" t="s">
        <v>18941</v>
      </c>
      <c r="AD3694" s="92" t="s">
        <v>18941</v>
      </c>
      <c r="AE3694" s="92" t="s">
        <v>949</v>
      </c>
      <c r="AF3694" s="92" t="s">
        <v>105</v>
      </c>
      <c r="AG3694" s="92" t="s">
        <v>18942</v>
      </c>
      <c r="AH3694" s="92" t="s">
        <v>18943</v>
      </c>
      <c r="AI3694" s="92" t="s">
        <v>18942</v>
      </c>
      <c r="AJ3694" s="92" t="s">
        <v>18943</v>
      </c>
      <c r="AK3694" s="92"/>
      <c r="AL3694" s="92"/>
      <c r="AM3694" s="47">
        <v>1</v>
      </c>
      <c r="AN3694" s="47">
        <v>1</v>
      </c>
      <c r="AO3694" s="47">
        <v>4</v>
      </c>
      <c r="AP3694" s="47">
        <v>6</v>
      </c>
      <c r="AQ3694" s="47"/>
      <c r="AR3694" s="47"/>
      <c r="AS3694" s="150">
        <v>0</v>
      </c>
      <c r="AT3694" s="61">
        <v>1</v>
      </c>
      <c r="AU3694" s="61">
        <v>1</v>
      </c>
      <c r="AV3694" s="47"/>
      <c r="AW3694" s="61">
        <v>1</v>
      </c>
      <c r="AX3694" s="61"/>
      <c r="AY3694" s="44">
        <f t="shared" si="329"/>
        <v>61</v>
      </c>
      <c r="AZ3694" s="47"/>
      <c r="BA3694" s="47"/>
      <c r="BB3694" s="47"/>
      <c r="BC3694" s="48"/>
      <c r="BD3694" s="150"/>
      <c r="BE3694" s="96"/>
      <c r="BF3694" s="96"/>
      <c r="BG3694" s="51"/>
      <c r="BH3694" s="51">
        <f t="shared" si="331"/>
        <v>1</v>
      </c>
      <c r="BI3694" s="51">
        <v>3</v>
      </c>
      <c r="BJ3694" s="52"/>
      <c r="BK3694" s="52"/>
      <c r="BL3694" s="53"/>
      <c r="BM3694" s="47" t="e">
        <f>COUNTIFS(A$2:$AC3694,#REF!,M$2:$AL3694,M3694)</f>
        <v>#VALUE!</v>
      </c>
      <c r="BN3694" s="47">
        <v>0</v>
      </c>
      <c r="BO3694" s="151">
        <v>61</v>
      </c>
      <c r="BP3694" s="151">
        <v>0</v>
      </c>
      <c r="BQ3694" s="47">
        <v>61</v>
      </c>
      <c r="BR3694" s="61">
        <v>1</v>
      </c>
      <c r="BS3694" s="61">
        <v>1</v>
      </c>
      <c r="BT3694" s="44">
        <f t="shared" si="330"/>
        <v>123</v>
      </c>
      <c r="BW3694" s="40" t="s">
        <v>67</v>
      </c>
      <c r="BY3694" s="55"/>
      <c r="BZ3694" s="1" t="s">
        <v>22427</v>
      </c>
    </row>
    <row r="3695" spans="1:78" ht="15" customHeight="1">
      <c r="A3695" s="25" t="s">
        <v>14226</v>
      </c>
      <c r="B3695" s="42" t="s">
        <v>18963</v>
      </c>
      <c r="D3695" s="263">
        <v>0</v>
      </c>
      <c r="E3695" s="92" t="s">
        <v>11339</v>
      </c>
      <c r="F3695" s="92" t="s">
        <v>14227</v>
      </c>
      <c r="G3695" s="275"/>
      <c r="H3695" s="275"/>
      <c r="I3695" s="92" t="s">
        <v>18936</v>
      </c>
      <c r="J3695" s="43" t="s">
        <v>18937</v>
      </c>
      <c r="M3695" s="44" t="s">
        <v>897</v>
      </c>
      <c r="N3695" s="45" t="s">
        <v>18938</v>
      </c>
      <c r="O3695" s="42" t="s">
        <v>14999</v>
      </c>
      <c r="P3695" s="42" t="s">
        <v>1377</v>
      </c>
      <c r="Q3695" s="85" t="s">
        <v>105</v>
      </c>
      <c r="R3695" s="85" t="s">
        <v>105</v>
      </c>
      <c r="S3695" s="42" t="s">
        <v>18964</v>
      </c>
      <c r="T3695" s="42" t="s">
        <v>18965</v>
      </c>
      <c r="U3695" s="92" t="s">
        <v>73</v>
      </c>
      <c r="V3695" s="92" t="s">
        <v>73</v>
      </c>
      <c r="W3695" s="92" t="s">
        <v>73</v>
      </c>
      <c r="X3695" s="149">
        <v>41030</v>
      </c>
      <c r="Y3695" s="149">
        <v>41120</v>
      </c>
      <c r="Z3695" s="44">
        <f t="shared" si="327"/>
        <v>2012</v>
      </c>
      <c r="AA3695" s="44">
        <f t="shared" si="328"/>
        <v>5</v>
      </c>
      <c r="AB3695" s="44">
        <v>0</v>
      </c>
      <c r="AC3695" s="92" t="s">
        <v>18941</v>
      </c>
      <c r="AD3695" s="92" t="s">
        <v>18941</v>
      </c>
      <c r="AE3695" s="92" t="s">
        <v>105</v>
      </c>
      <c r="AF3695" s="92" t="s">
        <v>105</v>
      </c>
      <c r="AG3695" s="92" t="s">
        <v>18942</v>
      </c>
      <c r="AH3695" s="92" t="s">
        <v>18943</v>
      </c>
      <c r="AI3695" s="92" t="s">
        <v>18942</v>
      </c>
      <c r="AJ3695" s="92" t="s">
        <v>18943</v>
      </c>
      <c r="AK3695" s="92"/>
      <c r="AL3695" s="92"/>
      <c r="AM3695" s="47">
        <v>1</v>
      </c>
      <c r="AN3695" s="47">
        <v>1</v>
      </c>
      <c r="AO3695" s="47">
        <v>4</v>
      </c>
      <c r="AP3695" s="47">
        <v>6</v>
      </c>
      <c r="AQ3695" s="47"/>
      <c r="AR3695" s="47"/>
      <c r="AS3695" s="150">
        <v>0</v>
      </c>
      <c r="AT3695" s="61">
        <v>1</v>
      </c>
      <c r="AU3695" s="49">
        <v>1</v>
      </c>
      <c r="AV3695" s="47"/>
      <c r="AW3695" s="61">
        <v>1</v>
      </c>
      <c r="AX3695" s="61"/>
      <c r="AY3695" s="44">
        <f t="shared" si="329"/>
        <v>91</v>
      </c>
      <c r="AZ3695" s="47"/>
      <c r="BA3695" s="47"/>
      <c r="BB3695" s="47"/>
      <c r="BC3695" s="48"/>
      <c r="BD3695" s="150"/>
      <c r="BE3695" s="96"/>
      <c r="BF3695" s="96"/>
      <c r="BG3695" s="51"/>
      <c r="BH3695" s="51">
        <f t="shared" si="331"/>
        <v>1</v>
      </c>
      <c r="BI3695" s="51">
        <v>3</v>
      </c>
      <c r="BJ3695" s="52"/>
      <c r="BK3695" s="52"/>
      <c r="BL3695" s="53"/>
      <c r="BM3695" s="47" t="e">
        <f>COUNTIFS(A$2:$AC3695,#REF!,M$2:$AL3695,M3695)</f>
        <v>#VALUE!</v>
      </c>
      <c r="BN3695" s="47">
        <v>0</v>
      </c>
      <c r="BO3695" s="151">
        <v>91</v>
      </c>
      <c r="BP3695" s="151">
        <v>0</v>
      </c>
      <c r="BQ3695" s="47">
        <v>91</v>
      </c>
      <c r="BR3695" s="49">
        <v>1</v>
      </c>
      <c r="BS3695" s="61">
        <v>1</v>
      </c>
      <c r="BT3695" s="44">
        <f t="shared" si="330"/>
        <v>31</v>
      </c>
      <c r="BW3695" s="40" t="s">
        <v>67</v>
      </c>
      <c r="BY3695" s="55"/>
      <c r="BZ3695" s="1" t="s">
        <v>22427</v>
      </c>
    </row>
    <row r="3696" spans="1:78" ht="15" customHeight="1">
      <c r="A3696" s="25" t="s">
        <v>14226</v>
      </c>
      <c r="B3696" s="42" t="s">
        <v>18966</v>
      </c>
      <c r="D3696" s="263">
        <v>0</v>
      </c>
      <c r="E3696" s="92" t="s">
        <v>11339</v>
      </c>
      <c r="F3696" s="92" t="s">
        <v>14227</v>
      </c>
      <c r="G3696" s="275"/>
      <c r="H3696" s="275"/>
      <c r="I3696" s="92" t="s">
        <v>18936</v>
      </c>
      <c r="J3696" s="43" t="s">
        <v>18937</v>
      </c>
      <c r="M3696" s="44" t="s">
        <v>897</v>
      </c>
      <c r="N3696" s="45" t="s">
        <v>18938</v>
      </c>
      <c r="O3696" s="42" t="s">
        <v>14999</v>
      </c>
      <c r="P3696" s="42" t="s">
        <v>1377</v>
      </c>
      <c r="Q3696" s="85" t="s">
        <v>105</v>
      </c>
      <c r="R3696" s="85" t="s">
        <v>105</v>
      </c>
      <c r="S3696" s="42" t="s">
        <v>18967</v>
      </c>
      <c r="T3696" s="42" t="s">
        <v>18968</v>
      </c>
      <c r="U3696" s="92" t="s">
        <v>73</v>
      </c>
      <c r="V3696" s="92" t="s">
        <v>73</v>
      </c>
      <c r="W3696" s="92" t="s">
        <v>73</v>
      </c>
      <c r="X3696" s="149">
        <v>41183</v>
      </c>
      <c r="Y3696" s="149">
        <v>41243</v>
      </c>
      <c r="Z3696" s="44">
        <f t="shared" si="327"/>
        <v>2012</v>
      </c>
      <c r="AA3696" s="44">
        <f t="shared" si="328"/>
        <v>10</v>
      </c>
      <c r="AB3696" s="44">
        <v>0</v>
      </c>
      <c r="AC3696" s="92" t="s">
        <v>18941</v>
      </c>
      <c r="AD3696" s="92" t="s">
        <v>18941</v>
      </c>
      <c r="AE3696" s="92" t="s">
        <v>949</v>
      </c>
      <c r="AF3696" s="92" t="s">
        <v>105</v>
      </c>
      <c r="AG3696" s="92" t="s">
        <v>18942</v>
      </c>
      <c r="AH3696" s="92" t="s">
        <v>18943</v>
      </c>
      <c r="AI3696" s="92" t="s">
        <v>18942</v>
      </c>
      <c r="AJ3696" s="92" t="s">
        <v>18943</v>
      </c>
      <c r="AK3696" s="92"/>
      <c r="AL3696" s="92"/>
      <c r="AM3696" s="47">
        <v>1</v>
      </c>
      <c r="AN3696" s="47">
        <v>1</v>
      </c>
      <c r="AO3696" s="47">
        <v>4</v>
      </c>
      <c r="AP3696" s="47">
        <v>6</v>
      </c>
      <c r="AQ3696" s="47"/>
      <c r="AR3696" s="47"/>
      <c r="AS3696" s="150">
        <v>0</v>
      </c>
      <c r="AT3696" s="61">
        <v>1</v>
      </c>
      <c r="AU3696" s="49">
        <v>1</v>
      </c>
      <c r="AV3696" s="47"/>
      <c r="AW3696" s="61">
        <v>1</v>
      </c>
      <c r="AX3696" s="61"/>
      <c r="AY3696" s="44">
        <f t="shared" si="329"/>
        <v>61</v>
      </c>
      <c r="AZ3696" s="47"/>
      <c r="BA3696" s="47"/>
      <c r="BB3696" s="47"/>
      <c r="BC3696" s="48"/>
      <c r="BD3696" s="150"/>
      <c r="BE3696" s="96"/>
      <c r="BF3696" s="96"/>
      <c r="BG3696" s="51"/>
      <c r="BH3696" s="51">
        <f t="shared" si="331"/>
        <v>1</v>
      </c>
      <c r="BI3696" s="51">
        <v>6</v>
      </c>
      <c r="BJ3696" s="52"/>
      <c r="BK3696" s="52"/>
      <c r="BL3696" s="53"/>
      <c r="BM3696" s="47" t="e">
        <f>COUNTIFS(A$2:$AC3696,#REF!,M$2:$AL3696,M3696)</f>
        <v>#VALUE!</v>
      </c>
      <c r="BN3696" s="47">
        <v>0</v>
      </c>
      <c r="BO3696" s="151">
        <v>61</v>
      </c>
      <c r="BP3696" s="151">
        <v>0</v>
      </c>
      <c r="BQ3696" s="47">
        <v>61</v>
      </c>
      <c r="BR3696" s="49">
        <v>1</v>
      </c>
      <c r="BS3696" s="61">
        <v>1</v>
      </c>
      <c r="BT3696" s="44">
        <f t="shared" si="330"/>
        <v>184</v>
      </c>
      <c r="BW3696" s="40" t="s">
        <v>67</v>
      </c>
      <c r="BY3696" s="55"/>
      <c r="BZ3696" s="1" t="s">
        <v>22427</v>
      </c>
    </row>
    <row r="3697" spans="1:78" ht="15" customHeight="1">
      <c r="A3697" s="25" t="s">
        <v>14226</v>
      </c>
      <c r="B3697" s="42" t="s">
        <v>18969</v>
      </c>
      <c r="D3697" s="263">
        <v>0</v>
      </c>
      <c r="E3697" s="92" t="s">
        <v>11339</v>
      </c>
      <c r="F3697" s="92" t="s">
        <v>14227</v>
      </c>
      <c r="G3697" s="275"/>
      <c r="H3697" s="275"/>
      <c r="I3697" s="92" t="s">
        <v>18970</v>
      </c>
      <c r="J3697" s="43" t="s">
        <v>18971</v>
      </c>
      <c r="M3697" s="44" t="s">
        <v>219</v>
      </c>
      <c r="N3697" s="45" t="s">
        <v>1574</v>
      </c>
      <c r="O3697" s="42" t="s">
        <v>14999</v>
      </c>
      <c r="P3697" s="42" t="s">
        <v>1377</v>
      </c>
      <c r="Q3697" s="85" t="s">
        <v>105</v>
      </c>
      <c r="R3697" s="85" t="s">
        <v>105</v>
      </c>
      <c r="S3697" s="42" t="s">
        <v>18972</v>
      </c>
      <c r="T3697" s="42" t="s">
        <v>18973</v>
      </c>
      <c r="U3697" s="92" t="s">
        <v>73</v>
      </c>
      <c r="V3697" s="92" t="s">
        <v>73</v>
      </c>
      <c r="W3697" s="92" t="s">
        <v>73</v>
      </c>
      <c r="X3697" s="149">
        <v>41244</v>
      </c>
      <c r="Y3697" s="149">
        <v>41257</v>
      </c>
      <c r="Z3697" s="44">
        <f t="shared" si="327"/>
        <v>2012</v>
      </c>
      <c r="AA3697" s="44">
        <f t="shared" si="328"/>
        <v>12</v>
      </c>
      <c r="AB3697" s="44">
        <v>0</v>
      </c>
      <c r="AC3697" s="92" t="s">
        <v>18974</v>
      </c>
      <c r="AD3697" s="92" t="s">
        <v>18234</v>
      </c>
      <c r="AE3697" s="92" t="s">
        <v>949</v>
      </c>
      <c r="AF3697" s="92" t="s">
        <v>105</v>
      </c>
      <c r="AG3697" s="92" t="s">
        <v>105</v>
      </c>
      <c r="AH3697" s="92" t="s">
        <v>105</v>
      </c>
      <c r="AI3697" s="92" t="s">
        <v>105</v>
      </c>
      <c r="AJ3697" s="92" t="s">
        <v>105</v>
      </c>
      <c r="AK3697" s="92"/>
      <c r="AL3697" s="92"/>
      <c r="AM3697" s="47">
        <v>1</v>
      </c>
      <c r="AN3697" s="47">
        <v>1</v>
      </c>
      <c r="AO3697" s="47">
        <v>7</v>
      </c>
      <c r="AP3697" s="47">
        <v>88</v>
      </c>
      <c r="AQ3697" s="47"/>
      <c r="AR3697" s="47"/>
      <c r="AS3697" s="150">
        <v>0</v>
      </c>
      <c r="AT3697" s="61">
        <v>1</v>
      </c>
      <c r="AU3697" s="61">
        <v>1</v>
      </c>
      <c r="AV3697" s="47"/>
      <c r="AW3697" s="61">
        <v>1</v>
      </c>
      <c r="AX3697" s="61"/>
      <c r="AY3697" s="44">
        <f t="shared" si="329"/>
        <v>14</v>
      </c>
      <c r="AZ3697" s="47"/>
      <c r="BA3697" s="47"/>
      <c r="BB3697" s="47"/>
      <c r="BC3697" s="48"/>
      <c r="BD3697" s="150"/>
      <c r="BE3697" s="96"/>
      <c r="BF3697" s="96"/>
      <c r="BG3697" s="51"/>
      <c r="BH3697" s="51">
        <f t="shared" si="331"/>
        <v>1</v>
      </c>
      <c r="BI3697" s="51">
        <v>1</v>
      </c>
      <c r="BJ3697" s="52"/>
      <c r="BK3697" s="52"/>
      <c r="BL3697" s="53"/>
      <c r="BM3697" s="47" t="e">
        <f>COUNTIFS(A$2:$AC3697,#REF!,M$2:$AL3697,M3697)</f>
        <v>#VALUE!</v>
      </c>
      <c r="BN3697" s="47">
        <v>0</v>
      </c>
      <c r="BO3697" s="151">
        <v>14</v>
      </c>
      <c r="BP3697" s="151">
        <v>0</v>
      </c>
      <c r="BQ3697" s="47">
        <v>14</v>
      </c>
      <c r="BR3697" s="61">
        <v>1</v>
      </c>
      <c r="BS3697" s="61">
        <v>1</v>
      </c>
      <c r="BT3697" s="44">
        <f t="shared" si="330"/>
        <v>245</v>
      </c>
      <c r="BW3697" s="40" t="s">
        <v>67</v>
      </c>
      <c r="BY3697" s="55"/>
      <c r="BZ3697" s="1" t="s">
        <v>22427</v>
      </c>
    </row>
    <row r="3698" spans="1:78" ht="15" customHeight="1">
      <c r="A3698" s="25" t="s">
        <v>14226</v>
      </c>
      <c r="B3698" s="42" t="s">
        <v>18975</v>
      </c>
      <c r="D3698" s="263">
        <v>0</v>
      </c>
      <c r="E3698" s="92" t="s">
        <v>11339</v>
      </c>
      <c r="F3698" s="92" t="s">
        <v>14227</v>
      </c>
      <c r="G3698" s="275"/>
      <c r="H3698" s="275"/>
      <c r="I3698" s="92" t="s">
        <v>13520</v>
      </c>
      <c r="J3698" s="43" t="s">
        <v>18976</v>
      </c>
      <c r="M3698" s="44" t="s">
        <v>897</v>
      </c>
      <c r="N3698" s="45" t="s">
        <v>1467</v>
      </c>
      <c r="O3698" s="42" t="s">
        <v>14999</v>
      </c>
      <c r="P3698" s="42" t="s">
        <v>1377</v>
      </c>
      <c r="Q3698" s="85" t="s">
        <v>105</v>
      </c>
      <c r="R3698" s="85" t="s">
        <v>105</v>
      </c>
      <c r="S3698" s="42" t="s">
        <v>18977</v>
      </c>
      <c r="T3698" s="42" t="s">
        <v>18978</v>
      </c>
      <c r="U3698" s="92" t="s">
        <v>73</v>
      </c>
      <c r="V3698" s="92" t="s">
        <v>73</v>
      </c>
      <c r="W3698" s="92" t="s">
        <v>73</v>
      </c>
      <c r="X3698" s="149">
        <v>41152</v>
      </c>
      <c r="Y3698" s="149">
        <v>41169</v>
      </c>
      <c r="Z3698" s="44">
        <f t="shared" si="327"/>
        <v>2012</v>
      </c>
      <c r="AA3698" s="44">
        <f t="shared" si="328"/>
        <v>8</v>
      </c>
      <c r="AB3698" s="44">
        <v>0</v>
      </c>
      <c r="AC3698" s="92" t="s">
        <v>18979</v>
      </c>
      <c r="AD3698" s="92" t="s">
        <v>18980</v>
      </c>
      <c r="AE3698" s="92" t="s">
        <v>949</v>
      </c>
      <c r="AF3698" s="92" t="s">
        <v>105</v>
      </c>
      <c r="AG3698" s="92" t="s">
        <v>18979</v>
      </c>
      <c r="AH3698" s="92" t="s">
        <v>18980</v>
      </c>
      <c r="AI3698" s="92" t="s">
        <v>18981</v>
      </c>
      <c r="AJ3698" s="92" t="s">
        <v>18982</v>
      </c>
      <c r="AK3698" s="92"/>
      <c r="AL3698" s="92"/>
      <c r="AM3698" s="47">
        <v>1</v>
      </c>
      <c r="AN3698" s="47">
        <v>1</v>
      </c>
      <c r="AO3698" s="47">
        <v>4</v>
      </c>
      <c r="AP3698" s="47">
        <v>6</v>
      </c>
      <c r="AQ3698" s="47"/>
      <c r="AR3698" s="47"/>
      <c r="AS3698" s="150">
        <v>0</v>
      </c>
      <c r="AT3698" s="61">
        <v>1</v>
      </c>
      <c r="AU3698" s="61">
        <v>1</v>
      </c>
      <c r="AV3698" s="47"/>
      <c r="AW3698" s="61">
        <v>1</v>
      </c>
      <c r="AX3698" s="61"/>
      <c r="AY3698" s="44">
        <f t="shared" si="329"/>
        <v>18</v>
      </c>
      <c r="AZ3698" s="47"/>
      <c r="BA3698" s="47"/>
      <c r="BB3698" s="47"/>
      <c r="BC3698" s="48"/>
      <c r="BD3698" s="150"/>
      <c r="BE3698" s="96"/>
      <c r="BF3698" s="96"/>
      <c r="BG3698" s="51"/>
      <c r="BH3698" s="51">
        <f t="shared" si="331"/>
        <v>1</v>
      </c>
      <c r="BI3698" s="51">
        <v>1</v>
      </c>
      <c r="BJ3698" s="52"/>
      <c r="BK3698" s="52"/>
      <c r="BL3698" s="53"/>
      <c r="BM3698" s="47" t="e">
        <f>COUNTIFS(A$2:$AC3698,#REF!,M$2:$AL3698,M3698)</f>
        <v>#VALUE!</v>
      </c>
      <c r="BN3698" s="47">
        <v>0</v>
      </c>
      <c r="BO3698" s="151">
        <v>18</v>
      </c>
      <c r="BP3698" s="151">
        <v>0</v>
      </c>
      <c r="BQ3698" s="47">
        <v>18</v>
      </c>
      <c r="BR3698" s="61">
        <v>1</v>
      </c>
      <c r="BS3698" s="61">
        <v>1</v>
      </c>
      <c r="BT3698" s="44">
        <f t="shared" si="330"/>
        <v>153</v>
      </c>
      <c r="BW3698" s="40" t="s">
        <v>67</v>
      </c>
      <c r="BY3698" s="55"/>
      <c r="BZ3698" s="1" t="s">
        <v>22426</v>
      </c>
    </row>
    <row r="3699" spans="1:78" ht="15" customHeight="1">
      <c r="A3699" s="25" t="s">
        <v>14226</v>
      </c>
      <c r="B3699" s="42" t="s">
        <v>18983</v>
      </c>
      <c r="D3699" s="263">
        <v>0</v>
      </c>
      <c r="E3699" s="92" t="s">
        <v>11339</v>
      </c>
      <c r="F3699" s="92" t="s">
        <v>14227</v>
      </c>
      <c r="G3699" s="275"/>
      <c r="H3699" s="275"/>
      <c r="I3699" s="92" t="s">
        <v>15317</v>
      </c>
      <c r="J3699" s="43" t="s">
        <v>73</v>
      </c>
      <c r="M3699" s="44" t="s">
        <v>144</v>
      </c>
      <c r="N3699" s="45" t="s">
        <v>623</v>
      </c>
      <c r="O3699" s="42" t="s">
        <v>14999</v>
      </c>
      <c r="P3699" s="42" t="s">
        <v>1377</v>
      </c>
      <c r="Q3699" s="85" t="s">
        <v>105</v>
      </c>
      <c r="R3699" s="85" t="s">
        <v>105</v>
      </c>
      <c r="S3699" s="42" t="s">
        <v>18984</v>
      </c>
      <c r="T3699" s="42" t="s">
        <v>73</v>
      </c>
      <c r="U3699" s="92" t="s">
        <v>73</v>
      </c>
      <c r="V3699" s="92" t="s">
        <v>73</v>
      </c>
      <c r="W3699" s="92" t="s">
        <v>73</v>
      </c>
      <c r="X3699" s="149">
        <v>41046</v>
      </c>
      <c r="Y3699" s="149">
        <v>41049</v>
      </c>
      <c r="Z3699" s="44">
        <f t="shared" si="327"/>
        <v>2012</v>
      </c>
      <c r="AA3699" s="44">
        <f t="shared" si="328"/>
        <v>5</v>
      </c>
      <c r="AB3699" s="44">
        <v>0</v>
      </c>
      <c r="AC3699" s="92" t="s">
        <v>73</v>
      </c>
      <c r="AD3699" s="92" t="s">
        <v>73</v>
      </c>
      <c r="AE3699" s="92" t="s">
        <v>10226</v>
      </c>
      <c r="AF3699" s="92" t="s">
        <v>105</v>
      </c>
      <c r="AG3699" s="92" t="s">
        <v>105</v>
      </c>
      <c r="AH3699" s="92" t="s">
        <v>105</v>
      </c>
      <c r="AI3699" s="92" t="s">
        <v>18985</v>
      </c>
      <c r="AJ3699" s="92" t="s">
        <v>105</v>
      </c>
      <c r="AK3699" s="92" t="s">
        <v>18986</v>
      </c>
      <c r="AL3699" s="92"/>
      <c r="AM3699" s="47">
        <v>1</v>
      </c>
      <c r="AN3699" s="47">
        <v>1</v>
      </c>
      <c r="AO3699" s="47">
        <v>1</v>
      </c>
      <c r="AP3699" s="47">
        <v>88</v>
      </c>
      <c r="AQ3699" s="47"/>
      <c r="AR3699" s="47"/>
      <c r="AS3699" s="150">
        <v>0</v>
      </c>
      <c r="AT3699" s="61">
        <v>1</v>
      </c>
      <c r="AU3699" s="61">
        <v>1</v>
      </c>
      <c r="AV3699" s="47"/>
      <c r="AW3699" s="61">
        <v>1</v>
      </c>
      <c r="AX3699" s="61"/>
      <c r="AY3699" s="44">
        <f t="shared" si="329"/>
        <v>4</v>
      </c>
      <c r="AZ3699" s="47"/>
      <c r="BA3699" s="47"/>
      <c r="BB3699" s="47"/>
      <c r="BC3699" s="48"/>
      <c r="BD3699" s="150"/>
      <c r="BE3699" s="96"/>
      <c r="BF3699" s="96"/>
      <c r="BG3699" s="51"/>
      <c r="BH3699" s="51">
        <f t="shared" si="331"/>
        <v>1</v>
      </c>
      <c r="BI3699" s="51">
        <v>4</v>
      </c>
      <c r="BJ3699" s="52"/>
      <c r="BK3699" s="52"/>
      <c r="BL3699" s="53"/>
      <c r="BM3699" s="47" t="e">
        <f>COUNTIFS(A$2:$AC3699,#REF!,M$2:$AL3699,M3699)</f>
        <v>#VALUE!</v>
      </c>
      <c r="BN3699" s="47">
        <v>0</v>
      </c>
      <c r="BO3699" s="151">
        <v>4</v>
      </c>
      <c r="BP3699" s="151">
        <v>0</v>
      </c>
      <c r="BQ3699" s="47">
        <v>4</v>
      </c>
      <c r="BR3699" s="61">
        <v>1</v>
      </c>
      <c r="BS3699" s="61">
        <v>1</v>
      </c>
      <c r="BT3699" s="44">
        <f t="shared" si="330"/>
        <v>47</v>
      </c>
      <c r="BW3699" s="40" t="s">
        <v>67</v>
      </c>
      <c r="BY3699" s="55"/>
    </row>
    <row r="3700" spans="1:78" ht="15" customHeight="1">
      <c r="A3700" s="25" t="s">
        <v>14226</v>
      </c>
      <c r="B3700" s="42" t="s">
        <v>18987</v>
      </c>
      <c r="D3700" s="263">
        <v>0</v>
      </c>
      <c r="E3700" s="92" t="s">
        <v>11339</v>
      </c>
      <c r="F3700" s="92" t="s">
        <v>14227</v>
      </c>
      <c r="G3700" s="275"/>
      <c r="H3700" s="275"/>
      <c r="I3700" s="63" t="s">
        <v>12902</v>
      </c>
      <c r="J3700" s="43" t="s">
        <v>73</v>
      </c>
      <c r="M3700" s="44" t="s">
        <v>91</v>
      </c>
      <c r="N3700" s="45" t="s">
        <v>912</v>
      </c>
      <c r="O3700" s="42" t="s">
        <v>14999</v>
      </c>
      <c r="P3700" s="42" t="s">
        <v>1377</v>
      </c>
      <c r="Q3700" s="85" t="s">
        <v>949</v>
      </c>
      <c r="R3700" s="85" t="s">
        <v>105</v>
      </c>
      <c r="S3700" s="42" t="s">
        <v>18988</v>
      </c>
      <c r="T3700" s="42" t="s">
        <v>73</v>
      </c>
      <c r="U3700" s="92" t="s">
        <v>73</v>
      </c>
      <c r="V3700" s="92" t="s">
        <v>73</v>
      </c>
      <c r="W3700" s="92" t="s">
        <v>73</v>
      </c>
      <c r="X3700" s="149">
        <v>41089</v>
      </c>
      <c r="Y3700" s="149">
        <v>41121</v>
      </c>
      <c r="Z3700" s="44">
        <f t="shared" si="327"/>
        <v>2012</v>
      </c>
      <c r="AA3700" s="44">
        <f t="shared" si="328"/>
        <v>6</v>
      </c>
      <c r="AB3700" s="44">
        <v>0</v>
      </c>
      <c r="AC3700" s="92" t="s">
        <v>10226</v>
      </c>
      <c r="AD3700" s="92" t="s">
        <v>73</v>
      </c>
      <c r="AE3700" s="92" t="s">
        <v>105</v>
      </c>
      <c r="AF3700" s="92" t="s">
        <v>105</v>
      </c>
      <c r="AG3700" s="92" t="s">
        <v>105</v>
      </c>
      <c r="AH3700" s="92" t="s">
        <v>105</v>
      </c>
      <c r="AI3700" s="92" t="s">
        <v>18989</v>
      </c>
      <c r="AJ3700" s="92" t="s">
        <v>105</v>
      </c>
      <c r="AK3700" s="92" t="s">
        <v>18990</v>
      </c>
      <c r="AL3700" s="92"/>
      <c r="AM3700" s="47">
        <v>1</v>
      </c>
      <c r="AN3700" s="47">
        <v>1</v>
      </c>
      <c r="AO3700" s="47">
        <v>6</v>
      </c>
      <c r="AP3700" s="47">
        <v>88</v>
      </c>
      <c r="AQ3700" s="47"/>
      <c r="AR3700" s="47"/>
      <c r="AS3700" s="150">
        <v>0</v>
      </c>
      <c r="AT3700" s="61">
        <v>1</v>
      </c>
      <c r="AU3700" s="49">
        <v>1</v>
      </c>
      <c r="AV3700" s="47"/>
      <c r="AW3700" s="61">
        <v>1</v>
      </c>
      <c r="AX3700" s="61"/>
      <c r="AY3700" s="44">
        <f t="shared" si="329"/>
        <v>33</v>
      </c>
      <c r="AZ3700" s="47"/>
      <c r="BA3700" s="47"/>
      <c r="BB3700" s="47"/>
      <c r="BC3700" s="48"/>
      <c r="BD3700" s="150"/>
      <c r="BE3700" s="96"/>
      <c r="BF3700" s="96"/>
      <c r="BG3700" s="51"/>
      <c r="BH3700" s="51">
        <f t="shared" si="331"/>
        <v>1</v>
      </c>
      <c r="BI3700" s="51">
        <v>1</v>
      </c>
      <c r="BJ3700" s="52"/>
      <c r="BK3700" s="52"/>
      <c r="BL3700" s="53"/>
      <c r="BM3700" s="47" t="e">
        <f>COUNTIFS(A$2:$AC3700,#REF!,M$2:$AL3700,M3700)</f>
        <v>#VALUE!</v>
      </c>
      <c r="BN3700" s="47">
        <v>0</v>
      </c>
      <c r="BO3700" s="151">
        <v>33</v>
      </c>
      <c r="BP3700" s="151">
        <v>0</v>
      </c>
      <c r="BQ3700" s="47">
        <v>33</v>
      </c>
      <c r="BR3700" s="49">
        <v>1</v>
      </c>
      <c r="BS3700" s="61">
        <v>1</v>
      </c>
      <c r="BT3700" s="44">
        <f t="shared" si="330"/>
        <v>90</v>
      </c>
      <c r="BW3700" s="40" t="s">
        <v>67</v>
      </c>
      <c r="BY3700" s="55"/>
    </row>
    <row r="3701" spans="1:78" ht="15" customHeight="1">
      <c r="A3701" s="25" t="s">
        <v>14226</v>
      </c>
      <c r="B3701" s="42" t="s">
        <v>18991</v>
      </c>
      <c r="D3701" s="263">
        <v>0</v>
      </c>
      <c r="E3701" s="92" t="s">
        <v>11339</v>
      </c>
      <c r="F3701" s="92" t="s">
        <v>14227</v>
      </c>
      <c r="G3701" s="275"/>
      <c r="H3701" s="275"/>
      <c r="I3701" s="63" t="s">
        <v>12902</v>
      </c>
      <c r="J3701" s="43" t="s">
        <v>73</v>
      </c>
      <c r="M3701" s="44" t="s">
        <v>91</v>
      </c>
      <c r="N3701" s="45" t="s">
        <v>912</v>
      </c>
      <c r="O3701" s="42" t="s">
        <v>14999</v>
      </c>
      <c r="P3701" s="42" t="s">
        <v>1377</v>
      </c>
      <c r="Q3701" s="85" t="s">
        <v>105</v>
      </c>
      <c r="R3701" s="85" t="s">
        <v>105</v>
      </c>
      <c r="S3701" s="42" t="s">
        <v>18992</v>
      </c>
      <c r="T3701" s="42" t="s">
        <v>73</v>
      </c>
      <c r="U3701" s="92" t="s">
        <v>73</v>
      </c>
      <c r="V3701" s="92" t="s">
        <v>73</v>
      </c>
      <c r="W3701" s="92" t="s">
        <v>73</v>
      </c>
      <c r="X3701" s="149">
        <v>41222</v>
      </c>
      <c r="Y3701" s="149">
        <v>41245</v>
      </c>
      <c r="Z3701" s="44">
        <f t="shared" si="327"/>
        <v>2012</v>
      </c>
      <c r="AA3701" s="44">
        <f t="shared" si="328"/>
        <v>11</v>
      </c>
      <c r="AB3701" s="44">
        <v>0</v>
      </c>
      <c r="AC3701" s="92" t="s">
        <v>10226</v>
      </c>
      <c r="AD3701" s="92" t="s">
        <v>73</v>
      </c>
      <c r="AE3701" s="92" t="s">
        <v>105</v>
      </c>
      <c r="AF3701" s="92" t="s">
        <v>105</v>
      </c>
      <c r="AG3701" s="92" t="s">
        <v>949</v>
      </c>
      <c r="AH3701" s="92" t="s">
        <v>105</v>
      </c>
      <c r="AI3701" s="92" t="s">
        <v>18985</v>
      </c>
      <c r="AJ3701" s="92" t="s">
        <v>105</v>
      </c>
      <c r="AK3701" s="92" t="s">
        <v>18993</v>
      </c>
      <c r="AL3701" s="92"/>
      <c r="AM3701" s="47">
        <v>1</v>
      </c>
      <c r="AN3701" s="47">
        <v>1</v>
      </c>
      <c r="AO3701" s="47">
        <v>6</v>
      </c>
      <c r="AP3701" s="47">
        <v>88</v>
      </c>
      <c r="AQ3701" s="47"/>
      <c r="AR3701" s="47"/>
      <c r="AS3701" s="150">
        <v>0</v>
      </c>
      <c r="AT3701" s="61">
        <v>1</v>
      </c>
      <c r="AU3701" s="61">
        <v>1</v>
      </c>
      <c r="AV3701" s="47"/>
      <c r="AW3701" s="61">
        <v>1</v>
      </c>
      <c r="AX3701" s="61"/>
      <c r="AY3701" s="44">
        <f t="shared" si="329"/>
        <v>24</v>
      </c>
      <c r="AZ3701" s="47"/>
      <c r="BA3701" s="47"/>
      <c r="BB3701" s="47"/>
      <c r="BC3701" s="48"/>
      <c r="BD3701" s="150"/>
      <c r="BE3701" s="96"/>
      <c r="BF3701" s="96"/>
      <c r="BG3701" s="51"/>
      <c r="BH3701" s="51">
        <f t="shared" si="331"/>
        <v>1</v>
      </c>
      <c r="BI3701" s="51">
        <v>1</v>
      </c>
      <c r="BJ3701" s="52"/>
      <c r="BK3701" s="52"/>
      <c r="BL3701" s="53"/>
      <c r="BM3701" s="47" t="e">
        <f>COUNTIFS(A$2:$AC3701,#REF!,M$2:$AL3701,M3701)</f>
        <v>#VALUE!</v>
      </c>
      <c r="BN3701" s="47">
        <v>0</v>
      </c>
      <c r="BO3701" s="151">
        <v>24</v>
      </c>
      <c r="BP3701" s="151">
        <v>0</v>
      </c>
      <c r="BQ3701" s="47">
        <v>24</v>
      </c>
      <c r="BR3701" s="61">
        <v>1</v>
      </c>
      <c r="BS3701" s="61">
        <v>1</v>
      </c>
      <c r="BT3701" s="44">
        <f t="shared" si="330"/>
        <v>223</v>
      </c>
      <c r="BW3701" s="40" t="s">
        <v>67</v>
      </c>
      <c r="BY3701" s="55"/>
    </row>
    <row r="3702" spans="1:78" ht="15" customHeight="1">
      <c r="A3702" s="25" t="s">
        <v>14226</v>
      </c>
      <c r="B3702" s="42" t="s">
        <v>18994</v>
      </c>
      <c r="D3702" s="263">
        <v>0</v>
      </c>
      <c r="E3702" s="92" t="s">
        <v>11339</v>
      </c>
      <c r="F3702" s="92" t="s">
        <v>14227</v>
      </c>
      <c r="G3702" s="275"/>
      <c r="H3702" s="275"/>
      <c r="I3702" s="92" t="s">
        <v>12205</v>
      </c>
      <c r="J3702" s="43" t="s">
        <v>14516</v>
      </c>
      <c r="M3702" s="44" t="s">
        <v>91</v>
      </c>
      <c r="N3702" s="45" t="s">
        <v>11795</v>
      </c>
      <c r="O3702" s="42" t="s">
        <v>14999</v>
      </c>
      <c r="P3702" s="42" t="s">
        <v>1377</v>
      </c>
      <c r="Q3702" s="85" t="s">
        <v>105</v>
      </c>
      <c r="R3702" s="85" t="s">
        <v>105</v>
      </c>
      <c r="S3702" s="42" t="s">
        <v>18995</v>
      </c>
      <c r="T3702" s="42" t="s">
        <v>18996</v>
      </c>
      <c r="U3702" s="92" t="s">
        <v>73</v>
      </c>
      <c r="V3702" s="92" t="s">
        <v>73</v>
      </c>
      <c r="W3702" s="92" t="s">
        <v>73</v>
      </c>
      <c r="X3702" s="149">
        <v>41006</v>
      </c>
      <c r="Y3702" s="149">
        <v>41025</v>
      </c>
      <c r="Z3702" s="44">
        <f t="shared" si="327"/>
        <v>2012</v>
      </c>
      <c r="AA3702" s="44">
        <f t="shared" si="328"/>
        <v>4</v>
      </c>
      <c r="AB3702" s="44">
        <v>0</v>
      </c>
      <c r="AC3702" s="92" t="s">
        <v>11794</v>
      </c>
      <c r="AD3702" s="92" t="s">
        <v>14517</v>
      </c>
      <c r="AE3702" s="92" t="s">
        <v>105</v>
      </c>
      <c r="AF3702" s="92" t="s">
        <v>105</v>
      </c>
      <c r="AG3702" s="92" t="s">
        <v>11794</v>
      </c>
      <c r="AH3702" s="92" t="s">
        <v>14517</v>
      </c>
      <c r="AI3702" s="92" t="s">
        <v>18997</v>
      </c>
      <c r="AJ3702" s="92" t="s">
        <v>18998</v>
      </c>
      <c r="AK3702" s="92" t="s">
        <v>18999</v>
      </c>
      <c r="AL3702" s="92" t="s">
        <v>19000</v>
      </c>
      <c r="AM3702" s="47">
        <v>1</v>
      </c>
      <c r="AN3702" s="47">
        <v>1</v>
      </c>
      <c r="AO3702" s="47">
        <v>6</v>
      </c>
      <c r="AP3702" s="47">
        <v>88</v>
      </c>
      <c r="AQ3702" s="47"/>
      <c r="AR3702" s="47"/>
      <c r="AS3702" s="150">
        <v>0</v>
      </c>
      <c r="AT3702" s="61">
        <v>1</v>
      </c>
      <c r="AU3702" s="61">
        <v>1</v>
      </c>
      <c r="AV3702" s="47"/>
      <c r="AW3702" s="61">
        <v>1</v>
      </c>
      <c r="AX3702" s="61"/>
      <c r="AY3702" s="44">
        <f t="shared" si="329"/>
        <v>20</v>
      </c>
      <c r="AZ3702" s="47"/>
      <c r="BA3702" s="47"/>
      <c r="BB3702" s="47"/>
      <c r="BC3702" s="48"/>
      <c r="BD3702" s="150"/>
      <c r="BE3702" s="96"/>
      <c r="BF3702" s="96"/>
      <c r="BG3702" s="51"/>
      <c r="BH3702" s="51">
        <f t="shared" si="331"/>
        <v>1</v>
      </c>
      <c r="BI3702" s="51">
        <v>2</v>
      </c>
      <c r="BJ3702" s="52"/>
      <c r="BK3702" s="52"/>
      <c r="BL3702" s="53"/>
      <c r="BM3702" s="47" t="e">
        <f>COUNTIFS(A$2:$AC3702,#REF!,M$2:$AL3702,M3702)</f>
        <v>#VALUE!</v>
      </c>
      <c r="BN3702" s="47">
        <v>0</v>
      </c>
      <c r="BO3702" s="151">
        <v>20</v>
      </c>
      <c r="BP3702" s="151">
        <v>0</v>
      </c>
      <c r="BQ3702" s="47">
        <v>20</v>
      </c>
      <c r="BR3702" s="61">
        <v>1</v>
      </c>
      <c r="BS3702" s="61">
        <v>1</v>
      </c>
      <c r="BT3702" s="44">
        <f t="shared" si="330"/>
        <v>7</v>
      </c>
      <c r="BW3702" s="40" t="s">
        <v>67</v>
      </c>
      <c r="BY3702" s="55"/>
      <c r="BZ3702" s="1" t="s">
        <v>22426</v>
      </c>
    </row>
    <row r="3703" spans="1:78" ht="15" customHeight="1">
      <c r="A3703" s="25" t="s">
        <v>14226</v>
      </c>
      <c r="B3703" s="42" t="s">
        <v>19001</v>
      </c>
      <c r="D3703" s="263">
        <v>0</v>
      </c>
      <c r="E3703" s="92" t="s">
        <v>11339</v>
      </c>
      <c r="F3703" s="92" t="s">
        <v>14227</v>
      </c>
      <c r="G3703" s="275"/>
      <c r="H3703" s="275"/>
      <c r="I3703" s="92" t="s">
        <v>12205</v>
      </c>
      <c r="J3703" s="43" t="s">
        <v>14516</v>
      </c>
      <c r="M3703" s="44" t="s">
        <v>91</v>
      </c>
      <c r="N3703" s="45" t="s">
        <v>11795</v>
      </c>
      <c r="O3703" s="42" t="s">
        <v>14999</v>
      </c>
      <c r="P3703" s="42" t="s">
        <v>1377</v>
      </c>
      <c r="Q3703" s="85" t="s">
        <v>105</v>
      </c>
      <c r="R3703" s="85" t="s">
        <v>949</v>
      </c>
      <c r="S3703" s="42" t="s">
        <v>19002</v>
      </c>
      <c r="T3703" s="42" t="s">
        <v>73</v>
      </c>
      <c r="U3703" s="92" t="s">
        <v>73</v>
      </c>
      <c r="V3703" s="92" t="s">
        <v>73</v>
      </c>
      <c r="W3703" s="92" t="s">
        <v>73</v>
      </c>
      <c r="X3703" s="149">
        <v>41090</v>
      </c>
      <c r="Y3703" s="149">
        <v>41104</v>
      </c>
      <c r="Z3703" s="44">
        <f t="shared" si="327"/>
        <v>2012</v>
      </c>
      <c r="AA3703" s="44">
        <f t="shared" si="328"/>
        <v>6</v>
      </c>
      <c r="AB3703" s="44">
        <v>0</v>
      </c>
      <c r="AC3703" s="92" t="s">
        <v>11794</v>
      </c>
      <c r="AD3703" s="92" t="s">
        <v>14517</v>
      </c>
      <c r="AE3703" s="92" t="s">
        <v>105</v>
      </c>
      <c r="AF3703" s="92" t="s">
        <v>105</v>
      </c>
      <c r="AG3703" s="92" t="s">
        <v>11794</v>
      </c>
      <c r="AH3703" s="92" t="s">
        <v>14517</v>
      </c>
      <c r="AI3703" s="92" t="s">
        <v>19003</v>
      </c>
      <c r="AJ3703" s="92" t="s">
        <v>105</v>
      </c>
      <c r="AK3703" s="92" t="s">
        <v>19004</v>
      </c>
      <c r="AL3703" s="92"/>
      <c r="AM3703" s="47">
        <v>1</v>
      </c>
      <c r="AN3703" s="47">
        <v>1</v>
      </c>
      <c r="AO3703" s="47">
        <v>6</v>
      </c>
      <c r="AP3703" s="47">
        <v>88</v>
      </c>
      <c r="AQ3703" s="47"/>
      <c r="AR3703" s="47"/>
      <c r="AS3703" s="150">
        <v>0</v>
      </c>
      <c r="AT3703" s="61">
        <v>1</v>
      </c>
      <c r="AU3703" s="61">
        <v>1</v>
      </c>
      <c r="AV3703" s="47"/>
      <c r="AW3703" s="61">
        <v>1</v>
      </c>
      <c r="AX3703" s="61"/>
      <c r="AY3703" s="44">
        <f t="shared" si="329"/>
        <v>15</v>
      </c>
      <c r="AZ3703" s="47"/>
      <c r="BA3703" s="47"/>
      <c r="BB3703" s="47"/>
      <c r="BC3703" s="48"/>
      <c r="BD3703" s="150"/>
      <c r="BE3703" s="96"/>
      <c r="BF3703" s="96"/>
      <c r="BG3703" s="51"/>
      <c r="BH3703" s="51">
        <f t="shared" si="331"/>
        <v>1</v>
      </c>
      <c r="BI3703" s="51">
        <v>2</v>
      </c>
      <c r="BJ3703" s="52"/>
      <c r="BK3703" s="52"/>
      <c r="BL3703" s="53"/>
      <c r="BM3703" s="47" t="e">
        <f>COUNTIFS(A$2:$AC3703,#REF!,M$2:$AL3703,M3703)</f>
        <v>#VALUE!</v>
      </c>
      <c r="BN3703" s="47">
        <v>0</v>
      </c>
      <c r="BO3703" s="151">
        <v>15</v>
      </c>
      <c r="BP3703" s="151">
        <v>0</v>
      </c>
      <c r="BQ3703" s="47">
        <v>15</v>
      </c>
      <c r="BR3703" s="61">
        <v>1</v>
      </c>
      <c r="BS3703" s="61">
        <v>1</v>
      </c>
      <c r="BT3703" s="44">
        <f t="shared" si="330"/>
        <v>91</v>
      </c>
      <c r="BW3703" s="40" t="s">
        <v>67</v>
      </c>
      <c r="BY3703" s="55"/>
      <c r="BZ3703" s="1" t="s">
        <v>22426</v>
      </c>
    </row>
    <row r="3704" spans="1:78" ht="15" customHeight="1">
      <c r="A3704" s="25" t="s">
        <v>14226</v>
      </c>
      <c r="B3704" s="42" t="s">
        <v>19005</v>
      </c>
      <c r="D3704" s="263">
        <v>0</v>
      </c>
      <c r="E3704" s="92" t="s">
        <v>11339</v>
      </c>
      <c r="F3704" s="92" t="s">
        <v>14227</v>
      </c>
      <c r="G3704" s="275"/>
      <c r="H3704" s="275"/>
      <c r="I3704" s="92" t="s">
        <v>12205</v>
      </c>
      <c r="J3704" s="43" t="s">
        <v>14516</v>
      </c>
      <c r="M3704" s="44" t="s">
        <v>91</v>
      </c>
      <c r="N3704" s="45" t="s">
        <v>11795</v>
      </c>
      <c r="O3704" s="42" t="s">
        <v>14999</v>
      </c>
      <c r="P3704" s="42" t="s">
        <v>1377</v>
      </c>
      <c r="Q3704" s="85" t="s">
        <v>105</v>
      </c>
      <c r="R3704" s="85" t="s">
        <v>105</v>
      </c>
      <c r="S3704" s="42" t="s">
        <v>19006</v>
      </c>
      <c r="T3704" s="42" t="s">
        <v>19007</v>
      </c>
      <c r="U3704" s="92" t="s">
        <v>73</v>
      </c>
      <c r="V3704" s="92" t="s">
        <v>73</v>
      </c>
      <c r="W3704" s="92" t="s">
        <v>73</v>
      </c>
      <c r="X3704" s="149">
        <v>41167</v>
      </c>
      <c r="Y3704" s="149">
        <v>41186</v>
      </c>
      <c r="Z3704" s="44">
        <f t="shared" si="327"/>
        <v>2012</v>
      </c>
      <c r="AA3704" s="44">
        <f t="shared" si="328"/>
        <v>9</v>
      </c>
      <c r="AB3704" s="44">
        <v>0</v>
      </c>
      <c r="AC3704" s="92" t="s">
        <v>11794</v>
      </c>
      <c r="AD3704" s="92" t="s">
        <v>14517</v>
      </c>
      <c r="AE3704" s="92" t="s">
        <v>105</v>
      </c>
      <c r="AF3704" s="92" t="s">
        <v>105</v>
      </c>
      <c r="AG3704" s="92" t="s">
        <v>11794</v>
      </c>
      <c r="AH3704" s="92" t="s">
        <v>14517</v>
      </c>
      <c r="AI3704" s="92" t="s">
        <v>19008</v>
      </c>
      <c r="AJ3704" s="92" t="s">
        <v>19009</v>
      </c>
      <c r="AK3704" s="92" t="s">
        <v>19010</v>
      </c>
      <c r="AL3704" s="92" t="s">
        <v>19011</v>
      </c>
      <c r="AM3704" s="47">
        <v>1</v>
      </c>
      <c r="AN3704" s="47">
        <v>1</v>
      </c>
      <c r="AO3704" s="47">
        <v>6</v>
      </c>
      <c r="AP3704" s="47">
        <v>88</v>
      </c>
      <c r="AQ3704" s="47"/>
      <c r="AR3704" s="47"/>
      <c r="AS3704" s="150">
        <v>0</v>
      </c>
      <c r="AT3704" s="61">
        <v>1</v>
      </c>
      <c r="AU3704" s="61">
        <v>1</v>
      </c>
      <c r="AV3704" s="47"/>
      <c r="AW3704" s="61">
        <v>1</v>
      </c>
      <c r="AX3704" s="61"/>
      <c r="AY3704" s="44">
        <f t="shared" si="329"/>
        <v>20</v>
      </c>
      <c r="AZ3704" s="47"/>
      <c r="BA3704" s="47"/>
      <c r="BB3704" s="47"/>
      <c r="BC3704" s="48"/>
      <c r="BD3704" s="150"/>
      <c r="BE3704" s="96"/>
      <c r="BF3704" s="96"/>
      <c r="BG3704" s="51"/>
      <c r="BH3704" s="51">
        <f t="shared" si="331"/>
        <v>1</v>
      </c>
      <c r="BI3704" s="51">
        <v>1</v>
      </c>
      <c r="BJ3704" s="52"/>
      <c r="BK3704" s="52"/>
      <c r="BL3704" s="53"/>
      <c r="BM3704" s="47" t="e">
        <f>COUNTIFS(A$2:$AC3704,#REF!,M$2:$AL3704,M3704)</f>
        <v>#VALUE!</v>
      </c>
      <c r="BN3704" s="47">
        <v>0</v>
      </c>
      <c r="BO3704" s="151">
        <v>20</v>
      </c>
      <c r="BP3704" s="151">
        <v>0</v>
      </c>
      <c r="BQ3704" s="47">
        <v>20</v>
      </c>
      <c r="BR3704" s="61">
        <v>1</v>
      </c>
      <c r="BS3704" s="61">
        <v>1</v>
      </c>
      <c r="BT3704" s="44">
        <f t="shared" si="330"/>
        <v>168</v>
      </c>
      <c r="BW3704" s="40" t="s">
        <v>67</v>
      </c>
      <c r="BY3704" s="55"/>
      <c r="BZ3704" s="1" t="s">
        <v>22426</v>
      </c>
    </row>
    <row r="3705" spans="1:78" ht="15" customHeight="1">
      <c r="A3705" s="25" t="s">
        <v>14226</v>
      </c>
      <c r="B3705" s="42" t="s">
        <v>19012</v>
      </c>
      <c r="D3705" s="263">
        <v>0</v>
      </c>
      <c r="E3705" s="92" t="s">
        <v>11339</v>
      </c>
      <c r="F3705" s="92" t="s">
        <v>14227</v>
      </c>
      <c r="G3705" s="275"/>
      <c r="H3705" s="275"/>
      <c r="I3705" s="92" t="s">
        <v>12205</v>
      </c>
      <c r="J3705" s="43" t="s">
        <v>14516</v>
      </c>
      <c r="M3705" s="44" t="s">
        <v>91</v>
      </c>
      <c r="N3705" s="45" t="s">
        <v>11795</v>
      </c>
      <c r="O3705" s="42" t="s">
        <v>14999</v>
      </c>
      <c r="P3705" s="42" t="s">
        <v>1377</v>
      </c>
      <c r="Q3705" s="85" t="s">
        <v>949</v>
      </c>
      <c r="R3705" s="85" t="s">
        <v>105</v>
      </c>
      <c r="S3705" s="42" t="s">
        <v>19013</v>
      </c>
      <c r="T3705" s="42" t="s">
        <v>73</v>
      </c>
      <c r="U3705" s="92" t="s">
        <v>73</v>
      </c>
      <c r="V3705" s="92" t="s">
        <v>73</v>
      </c>
      <c r="W3705" s="92" t="s">
        <v>73</v>
      </c>
      <c r="X3705" s="149">
        <v>41193</v>
      </c>
      <c r="Y3705" s="149">
        <v>41207</v>
      </c>
      <c r="Z3705" s="44">
        <f t="shared" si="327"/>
        <v>2012</v>
      </c>
      <c r="AA3705" s="44">
        <f t="shared" si="328"/>
        <v>10</v>
      </c>
      <c r="AB3705" s="44">
        <v>0</v>
      </c>
      <c r="AC3705" s="92" t="s">
        <v>11794</v>
      </c>
      <c r="AD3705" s="92" t="s">
        <v>14517</v>
      </c>
      <c r="AE3705" s="92" t="s">
        <v>949</v>
      </c>
      <c r="AF3705" s="92" t="s">
        <v>105</v>
      </c>
      <c r="AG3705" s="92" t="s">
        <v>11794</v>
      </c>
      <c r="AH3705" s="92" t="s">
        <v>14517</v>
      </c>
      <c r="AI3705" s="92" t="s">
        <v>19014</v>
      </c>
      <c r="AJ3705" s="92" t="s">
        <v>105</v>
      </c>
      <c r="AK3705" s="92" t="s">
        <v>19015</v>
      </c>
      <c r="AL3705" s="92"/>
      <c r="AM3705" s="47">
        <v>1</v>
      </c>
      <c r="AN3705" s="47">
        <v>1</v>
      </c>
      <c r="AO3705" s="47">
        <v>6</v>
      </c>
      <c r="AP3705" s="47">
        <v>88</v>
      </c>
      <c r="AQ3705" s="47"/>
      <c r="AR3705" s="47"/>
      <c r="AS3705" s="150">
        <v>0</v>
      </c>
      <c r="AT3705" s="61">
        <v>1</v>
      </c>
      <c r="AU3705" s="61">
        <v>1</v>
      </c>
      <c r="AV3705" s="47"/>
      <c r="AW3705" s="61">
        <v>1</v>
      </c>
      <c r="AX3705" s="61"/>
      <c r="AY3705" s="44">
        <f t="shared" si="329"/>
        <v>15</v>
      </c>
      <c r="AZ3705" s="47"/>
      <c r="BA3705" s="47"/>
      <c r="BB3705" s="47"/>
      <c r="BC3705" s="48"/>
      <c r="BD3705" s="150"/>
      <c r="BE3705" s="96"/>
      <c r="BF3705" s="96"/>
      <c r="BG3705" s="51"/>
      <c r="BH3705" s="51">
        <f t="shared" si="331"/>
        <v>1</v>
      </c>
      <c r="BI3705" s="51">
        <v>2</v>
      </c>
      <c r="BJ3705" s="52"/>
      <c r="BK3705" s="52"/>
      <c r="BL3705" s="53"/>
      <c r="BM3705" s="47" t="e">
        <f>COUNTIFS(A$2:$AC3705,#REF!,M$2:$AL3705,M3705)</f>
        <v>#VALUE!</v>
      </c>
      <c r="BN3705" s="47">
        <v>0</v>
      </c>
      <c r="BO3705" s="151">
        <v>15</v>
      </c>
      <c r="BP3705" s="151">
        <v>0</v>
      </c>
      <c r="BQ3705" s="47">
        <v>15</v>
      </c>
      <c r="BR3705" s="61">
        <v>1</v>
      </c>
      <c r="BS3705" s="61">
        <v>1</v>
      </c>
      <c r="BT3705" s="44">
        <f t="shared" si="330"/>
        <v>194</v>
      </c>
      <c r="BW3705" s="40" t="s">
        <v>67</v>
      </c>
      <c r="BY3705" s="55"/>
      <c r="BZ3705" s="1" t="s">
        <v>22426</v>
      </c>
    </row>
    <row r="3706" spans="1:78" ht="15" customHeight="1">
      <c r="A3706" s="25" t="s">
        <v>14226</v>
      </c>
      <c r="B3706" s="42" t="s">
        <v>19016</v>
      </c>
      <c r="D3706" s="263">
        <v>0</v>
      </c>
      <c r="E3706" s="92" t="s">
        <v>11339</v>
      </c>
      <c r="F3706" s="92" t="s">
        <v>14227</v>
      </c>
      <c r="G3706" s="275"/>
      <c r="H3706" s="275"/>
      <c r="I3706" s="92" t="s">
        <v>14088</v>
      </c>
      <c r="J3706" s="43" t="s">
        <v>73</v>
      </c>
      <c r="M3706" s="44" t="s">
        <v>121</v>
      </c>
      <c r="N3706" s="45" t="s">
        <v>152</v>
      </c>
      <c r="O3706" s="42" t="s">
        <v>14999</v>
      </c>
      <c r="P3706" s="42" t="s">
        <v>1377</v>
      </c>
      <c r="Q3706" s="85" t="s">
        <v>105</v>
      </c>
      <c r="R3706" s="85" t="s">
        <v>105</v>
      </c>
      <c r="S3706" s="42" t="s">
        <v>19017</v>
      </c>
      <c r="T3706" s="42" t="s">
        <v>73</v>
      </c>
      <c r="U3706" s="92" t="s">
        <v>73</v>
      </c>
      <c r="V3706" s="92" t="s">
        <v>73</v>
      </c>
      <c r="W3706" s="92" t="s">
        <v>73</v>
      </c>
      <c r="X3706" s="149">
        <v>41122</v>
      </c>
      <c r="Y3706" s="149">
        <v>41182</v>
      </c>
      <c r="Z3706" s="44">
        <f t="shared" si="327"/>
        <v>2012</v>
      </c>
      <c r="AA3706" s="44">
        <f t="shared" si="328"/>
        <v>8</v>
      </c>
      <c r="AB3706" s="44">
        <v>0</v>
      </c>
      <c r="AC3706" s="92" t="s">
        <v>19017</v>
      </c>
      <c r="AD3706" s="92" t="s">
        <v>73</v>
      </c>
      <c r="AE3706" s="92" t="s">
        <v>13474</v>
      </c>
      <c r="AF3706" s="92" t="s">
        <v>105</v>
      </c>
      <c r="AG3706" s="92" t="s">
        <v>949</v>
      </c>
      <c r="AH3706" s="92" t="s">
        <v>105</v>
      </c>
      <c r="AI3706" s="92" t="s">
        <v>105</v>
      </c>
      <c r="AJ3706" s="92" t="s">
        <v>105</v>
      </c>
      <c r="AK3706" s="92"/>
      <c r="AL3706" s="92"/>
      <c r="AM3706" s="47">
        <v>1</v>
      </c>
      <c r="AN3706" s="47">
        <v>1</v>
      </c>
      <c r="AO3706" s="47">
        <v>3</v>
      </c>
      <c r="AP3706" s="47">
        <v>88</v>
      </c>
      <c r="AQ3706" s="47"/>
      <c r="AR3706" s="47"/>
      <c r="AS3706" s="150">
        <v>0</v>
      </c>
      <c r="AT3706" s="61">
        <v>1</v>
      </c>
      <c r="AU3706" s="61">
        <v>1</v>
      </c>
      <c r="AV3706" s="47"/>
      <c r="AW3706" s="61">
        <v>1</v>
      </c>
      <c r="AX3706" s="61"/>
      <c r="AY3706" s="44">
        <f t="shared" si="329"/>
        <v>61</v>
      </c>
      <c r="AZ3706" s="47"/>
      <c r="BA3706" s="47"/>
      <c r="BB3706" s="47"/>
      <c r="BC3706" s="48"/>
      <c r="BD3706" s="150"/>
      <c r="BE3706" s="96"/>
      <c r="BF3706" s="96"/>
      <c r="BG3706" s="51"/>
      <c r="BH3706" s="51">
        <f t="shared" si="331"/>
        <v>1</v>
      </c>
      <c r="BI3706" s="51">
        <v>1</v>
      </c>
      <c r="BJ3706" s="52"/>
      <c r="BK3706" s="52"/>
      <c r="BL3706" s="53"/>
      <c r="BM3706" s="47" t="e">
        <f>COUNTIFS(A$2:$AC3706,#REF!,M$2:$AL3706,M3706)</f>
        <v>#VALUE!</v>
      </c>
      <c r="BN3706" s="47">
        <v>0</v>
      </c>
      <c r="BO3706" s="151">
        <v>61</v>
      </c>
      <c r="BP3706" s="151">
        <v>0</v>
      </c>
      <c r="BQ3706" s="47">
        <v>61</v>
      </c>
      <c r="BR3706" s="61">
        <v>1</v>
      </c>
      <c r="BS3706" s="61">
        <v>1</v>
      </c>
      <c r="BT3706" s="44">
        <f t="shared" si="330"/>
        <v>123</v>
      </c>
      <c r="BW3706" s="40" t="s">
        <v>67</v>
      </c>
      <c r="BY3706" s="55"/>
    </row>
    <row r="3707" spans="1:78" ht="15" customHeight="1">
      <c r="A3707" s="25" t="s">
        <v>14226</v>
      </c>
      <c r="B3707" s="42" t="s">
        <v>19018</v>
      </c>
      <c r="D3707" s="263">
        <v>0</v>
      </c>
      <c r="E3707" s="92" t="s">
        <v>11339</v>
      </c>
      <c r="F3707" s="92" t="s">
        <v>14227</v>
      </c>
      <c r="G3707" s="275"/>
      <c r="H3707" s="275"/>
      <c r="I3707" s="92" t="s">
        <v>19019</v>
      </c>
      <c r="J3707" s="43" t="s">
        <v>73</v>
      </c>
      <c r="M3707" s="44" t="s">
        <v>121</v>
      </c>
      <c r="N3707" s="45" t="s">
        <v>152</v>
      </c>
      <c r="O3707" s="42" t="s">
        <v>14999</v>
      </c>
      <c r="P3707" s="42" t="s">
        <v>1377</v>
      </c>
      <c r="Q3707" s="85" t="s">
        <v>105</v>
      </c>
      <c r="R3707" s="85" t="s">
        <v>105</v>
      </c>
      <c r="S3707" s="42" t="s">
        <v>19020</v>
      </c>
      <c r="T3707" s="42" t="s">
        <v>73</v>
      </c>
      <c r="U3707" s="92" t="s">
        <v>73</v>
      </c>
      <c r="V3707" s="92" t="s">
        <v>73</v>
      </c>
      <c r="W3707" s="92" t="s">
        <v>73</v>
      </c>
      <c r="X3707" s="149">
        <v>41046</v>
      </c>
      <c r="Y3707" s="149">
        <v>41060</v>
      </c>
      <c r="Z3707" s="44">
        <f t="shared" ref="Z3707:Z3770" si="332">YEAR(X3707)</f>
        <v>2012</v>
      </c>
      <c r="AA3707" s="44">
        <f t="shared" ref="AA3707:AA3770" si="333">MONTH(X3707)</f>
        <v>5</v>
      </c>
      <c r="AB3707" s="44">
        <v>0</v>
      </c>
      <c r="AC3707" s="92" t="s">
        <v>19021</v>
      </c>
      <c r="AD3707" s="92" t="s">
        <v>73</v>
      </c>
      <c r="AE3707" s="92" t="s">
        <v>13474</v>
      </c>
      <c r="AF3707" s="92" t="s">
        <v>949</v>
      </c>
      <c r="AG3707" s="92" t="s">
        <v>105</v>
      </c>
      <c r="AH3707" s="92" t="s">
        <v>105</v>
      </c>
      <c r="AI3707" s="92" t="s">
        <v>105</v>
      </c>
      <c r="AJ3707" s="92" t="s">
        <v>949</v>
      </c>
      <c r="AK3707" s="92"/>
      <c r="AL3707" s="92"/>
      <c r="AM3707" s="47">
        <v>1</v>
      </c>
      <c r="AN3707" s="47">
        <v>1</v>
      </c>
      <c r="AO3707" s="47">
        <v>3</v>
      </c>
      <c r="AP3707" s="47">
        <v>88</v>
      </c>
      <c r="AQ3707" s="47"/>
      <c r="AR3707" s="47"/>
      <c r="AS3707" s="150">
        <v>0</v>
      </c>
      <c r="AT3707" s="49">
        <v>1</v>
      </c>
      <c r="AU3707" s="49">
        <v>1</v>
      </c>
      <c r="AV3707" s="47"/>
      <c r="AW3707" s="49">
        <v>1</v>
      </c>
      <c r="AX3707" s="49"/>
      <c r="AY3707" s="44">
        <f t="shared" si="329"/>
        <v>15</v>
      </c>
      <c r="AZ3707" s="47"/>
      <c r="BA3707" s="47"/>
      <c r="BB3707" s="47"/>
      <c r="BC3707" s="48"/>
      <c r="BD3707" s="150"/>
      <c r="BE3707" s="96"/>
      <c r="BF3707" s="96"/>
      <c r="BG3707" s="51"/>
      <c r="BH3707" s="51">
        <f t="shared" si="331"/>
        <v>1</v>
      </c>
      <c r="BI3707" s="51">
        <v>3</v>
      </c>
      <c r="BJ3707" s="52"/>
      <c r="BK3707" s="52"/>
      <c r="BL3707" s="53"/>
      <c r="BM3707" s="47" t="e">
        <f>COUNTIFS(A$2:$AC3707,#REF!,M$2:$AL3707,M3707)</f>
        <v>#VALUE!</v>
      </c>
      <c r="BN3707" s="47">
        <v>0</v>
      </c>
      <c r="BO3707" s="151">
        <v>15</v>
      </c>
      <c r="BP3707" s="151">
        <v>0</v>
      </c>
      <c r="BQ3707" s="47">
        <v>15</v>
      </c>
      <c r="BR3707" s="49">
        <v>1</v>
      </c>
      <c r="BS3707" s="49">
        <v>1</v>
      </c>
      <c r="BT3707" s="44">
        <f t="shared" si="330"/>
        <v>47</v>
      </c>
      <c r="BW3707" s="40" t="s">
        <v>67</v>
      </c>
      <c r="BY3707" s="55"/>
    </row>
    <row r="3708" spans="1:78" ht="15" customHeight="1">
      <c r="A3708" s="25" t="s">
        <v>14226</v>
      </c>
      <c r="B3708" s="42" t="s">
        <v>19022</v>
      </c>
      <c r="D3708" s="263">
        <v>0</v>
      </c>
      <c r="E3708" s="92" t="s">
        <v>11339</v>
      </c>
      <c r="F3708" s="92" t="s">
        <v>14227</v>
      </c>
      <c r="G3708" s="275"/>
      <c r="H3708" s="275"/>
      <c r="I3708" s="92" t="s">
        <v>12706</v>
      </c>
      <c r="J3708" s="43" t="s">
        <v>19023</v>
      </c>
      <c r="M3708" s="44" t="s">
        <v>98</v>
      </c>
      <c r="N3708" s="45" t="s">
        <v>996</v>
      </c>
      <c r="O3708" s="42" t="s">
        <v>14999</v>
      </c>
      <c r="P3708" s="42" t="s">
        <v>1377</v>
      </c>
      <c r="Q3708" s="85" t="s">
        <v>105</v>
      </c>
      <c r="R3708" s="85" t="s">
        <v>105</v>
      </c>
      <c r="S3708" s="42" t="s">
        <v>19024</v>
      </c>
      <c r="T3708" s="42" t="s">
        <v>19025</v>
      </c>
      <c r="U3708" s="92" t="s">
        <v>73</v>
      </c>
      <c r="V3708" s="92" t="s">
        <v>73</v>
      </c>
      <c r="W3708" s="92" t="s">
        <v>73</v>
      </c>
      <c r="X3708" s="149">
        <v>41209</v>
      </c>
      <c r="Y3708" s="149">
        <v>41223</v>
      </c>
      <c r="Z3708" s="44">
        <f t="shared" si="332"/>
        <v>2012</v>
      </c>
      <c r="AA3708" s="44">
        <f t="shared" si="333"/>
        <v>10</v>
      </c>
      <c r="AB3708" s="44">
        <v>0</v>
      </c>
      <c r="AC3708" s="92" t="s">
        <v>18858</v>
      </c>
      <c r="AD3708" s="92" t="s">
        <v>18859</v>
      </c>
      <c r="AE3708" s="92" t="s">
        <v>105</v>
      </c>
      <c r="AF3708" s="92" t="s">
        <v>105</v>
      </c>
      <c r="AG3708" s="92" t="s">
        <v>105</v>
      </c>
      <c r="AH3708" s="92" t="s">
        <v>105</v>
      </c>
      <c r="AI3708" s="92" t="s">
        <v>949</v>
      </c>
      <c r="AJ3708" s="92" t="s">
        <v>105</v>
      </c>
      <c r="AK3708" s="92"/>
      <c r="AL3708" s="92"/>
      <c r="AM3708" s="47">
        <v>1</v>
      </c>
      <c r="AN3708" s="47">
        <v>1</v>
      </c>
      <c r="AO3708" s="47">
        <v>2</v>
      </c>
      <c r="AP3708" s="47">
        <v>88</v>
      </c>
      <c r="AQ3708" s="47"/>
      <c r="AR3708" s="47"/>
      <c r="AS3708" s="150">
        <v>0</v>
      </c>
      <c r="AT3708" s="61">
        <v>1</v>
      </c>
      <c r="AU3708" s="49">
        <v>1</v>
      </c>
      <c r="AV3708" s="47"/>
      <c r="AW3708" s="61">
        <v>1</v>
      </c>
      <c r="AX3708" s="61"/>
      <c r="AY3708" s="44">
        <f t="shared" si="329"/>
        <v>15</v>
      </c>
      <c r="AZ3708" s="47"/>
      <c r="BA3708" s="47"/>
      <c r="BB3708" s="47"/>
      <c r="BC3708" s="48"/>
      <c r="BD3708" s="150"/>
      <c r="BE3708" s="96"/>
      <c r="BF3708" s="96"/>
      <c r="BG3708" s="51"/>
      <c r="BH3708" s="51">
        <f t="shared" si="331"/>
        <v>1</v>
      </c>
      <c r="BI3708" s="51">
        <v>1</v>
      </c>
      <c r="BJ3708" s="52"/>
      <c r="BK3708" s="52"/>
      <c r="BL3708" s="53"/>
      <c r="BM3708" s="47" t="e">
        <f>COUNTIFS(A$2:$AC3708,#REF!,M$2:$AL3708,M3708)</f>
        <v>#VALUE!</v>
      </c>
      <c r="BN3708" s="47">
        <v>0</v>
      </c>
      <c r="BO3708" s="151">
        <v>15</v>
      </c>
      <c r="BP3708" s="151">
        <v>0</v>
      </c>
      <c r="BQ3708" s="47">
        <v>15</v>
      </c>
      <c r="BR3708" s="49">
        <v>1</v>
      </c>
      <c r="BS3708" s="61">
        <v>1</v>
      </c>
      <c r="BT3708" s="44">
        <f t="shared" si="330"/>
        <v>210</v>
      </c>
      <c r="BW3708" s="40" t="s">
        <v>67</v>
      </c>
      <c r="BY3708" s="55"/>
      <c r="BZ3708" s="1" t="s">
        <v>22427</v>
      </c>
    </row>
    <row r="3709" spans="1:78" ht="15" customHeight="1">
      <c r="A3709" s="25" t="s">
        <v>14226</v>
      </c>
      <c r="B3709" s="42" t="s">
        <v>19026</v>
      </c>
      <c r="D3709" s="263">
        <v>0</v>
      </c>
      <c r="E3709" s="92" t="s">
        <v>11339</v>
      </c>
      <c r="F3709" s="92" t="s">
        <v>14227</v>
      </c>
      <c r="G3709" s="275"/>
      <c r="H3709" s="275"/>
      <c r="I3709" s="92" t="s">
        <v>19027</v>
      </c>
      <c r="J3709" s="43" t="s">
        <v>17099</v>
      </c>
      <c r="M3709" s="44" t="s">
        <v>1017</v>
      </c>
      <c r="N3709" s="45" t="s">
        <v>1018</v>
      </c>
      <c r="O3709" s="42" t="s">
        <v>14999</v>
      </c>
      <c r="P3709" s="42" t="s">
        <v>1377</v>
      </c>
      <c r="Q3709" s="85" t="s">
        <v>105</v>
      </c>
      <c r="R3709" s="85" t="s">
        <v>105</v>
      </c>
      <c r="S3709" s="42" t="s">
        <v>19028</v>
      </c>
      <c r="T3709" s="42" t="s">
        <v>73</v>
      </c>
      <c r="U3709" s="92" t="s">
        <v>73</v>
      </c>
      <c r="V3709" s="92" t="s">
        <v>73</v>
      </c>
      <c r="W3709" s="92" t="s">
        <v>73</v>
      </c>
      <c r="X3709" s="149">
        <v>41201</v>
      </c>
      <c r="Y3709" s="149">
        <v>41237</v>
      </c>
      <c r="Z3709" s="44">
        <f t="shared" si="332"/>
        <v>2012</v>
      </c>
      <c r="AA3709" s="44">
        <f t="shared" si="333"/>
        <v>10</v>
      </c>
      <c r="AB3709" s="44">
        <v>0</v>
      </c>
      <c r="AC3709" s="92" t="s">
        <v>19027</v>
      </c>
      <c r="AD3709" s="92" t="s">
        <v>17099</v>
      </c>
      <c r="AE3709" s="92" t="s">
        <v>105</v>
      </c>
      <c r="AF3709" s="92" t="s">
        <v>105</v>
      </c>
      <c r="AG3709" s="92" t="s">
        <v>949</v>
      </c>
      <c r="AH3709" s="92" t="s">
        <v>105</v>
      </c>
      <c r="AI3709" s="92" t="s">
        <v>19029</v>
      </c>
      <c r="AJ3709" s="92" t="s">
        <v>19030</v>
      </c>
      <c r="AK3709" s="92"/>
      <c r="AL3709" s="92"/>
      <c r="AM3709" s="47">
        <v>1</v>
      </c>
      <c r="AN3709" s="47">
        <v>1</v>
      </c>
      <c r="AO3709" s="47">
        <v>5</v>
      </c>
      <c r="AP3709" s="47">
        <v>88</v>
      </c>
      <c r="AQ3709" s="47"/>
      <c r="AR3709" s="47"/>
      <c r="AS3709" s="150">
        <v>0</v>
      </c>
      <c r="AT3709" s="61">
        <v>1</v>
      </c>
      <c r="AU3709" s="61">
        <v>1</v>
      </c>
      <c r="AV3709" s="47"/>
      <c r="AW3709" s="61">
        <v>1</v>
      </c>
      <c r="AX3709" s="61"/>
      <c r="AY3709" s="44">
        <f t="shared" si="329"/>
        <v>37</v>
      </c>
      <c r="AZ3709" s="47"/>
      <c r="BA3709" s="47"/>
      <c r="BB3709" s="47"/>
      <c r="BC3709" s="48"/>
      <c r="BD3709" s="150"/>
      <c r="BE3709" s="96"/>
      <c r="BF3709" s="96"/>
      <c r="BG3709" s="51"/>
      <c r="BH3709" s="51">
        <f t="shared" si="331"/>
        <v>1</v>
      </c>
      <c r="BI3709" s="51">
        <v>1</v>
      </c>
      <c r="BJ3709" s="52"/>
      <c r="BK3709" s="52"/>
      <c r="BL3709" s="53"/>
      <c r="BM3709" s="47" t="e">
        <f>COUNTIFS(A$2:$AC3709,#REF!,M$2:$AL3709,M3709)</f>
        <v>#VALUE!</v>
      </c>
      <c r="BN3709" s="47">
        <v>0</v>
      </c>
      <c r="BO3709" s="151">
        <v>37</v>
      </c>
      <c r="BP3709" s="151">
        <v>0</v>
      </c>
      <c r="BQ3709" s="47">
        <v>37</v>
      </c>
      <c r="BR3709" s="61">
        <v>1</v>
      </c>
      <c r="BS3709" s="61">
        <v>1</v>
      </c>
      <c r="BT3709" s="44">
        <f t="shared" si="330"/>
        <v>202</v>
      </c>
      <c r="BW3709" s="40" t="s">
        <v>67</v>
      </c>
      <c r="BY3709" s="55"/>
      <c r="BZ3709" s="1" t="s">
        <v>22426</v>
      </c>
    </row>
    <row r="3710" spans="1:78" ht="15" customHeight="1">
      <c r="A3710" s="25" t="s">
        <v>14226</v>
      </c>
      <c r="B3710" s="42" t="s">
        <v>19031</v>
      </c>
      <c r="D3710" s="263">
        <v>0</v>
      </c>
      <c r="E3710" s="92" t="s">
        <v>11339</v>
      </c>
      <c r="F3710" s="92" t="s">
        <v>14227</v>
      </c>
      <c r="G3710" s="275"/>
      <c r="H3710" s="275"/>
      <c r="I3710" s="92" t="s">
        <v>19032</v>
      </c>
      <c r="J3710" s="43" t="s">
        <v>73</v>
      </c>
      <c r="M3710" s="44" t="s">
        <v>91</v>
      </c>
      <c r="N3710" s="45" t="s">
        <v>19033</v>
      </c>
      <c r="O3710" s="42" t="s">
        <v>14999</v>
      </c>
      <c r="P3710" s="42" t="s">
        <v>1377</v>
      </c>
      <c r="Q3710" s="85" t="s">
        <v>105</v>
      </c>
      <c r="R3710" s="85" t="s">
        <v>105</v>
      </c>
      <c r="S3710" s="42" t="s">
        <v>19034</v>
      </c>
      <c r="T3710" s="42" t="s">
        <v>19035</v>
      </c>
      <c r="U3710" s="92" t="s">
        <v>73</v>
      </c>
      <c r="V3710" s="92" t="s">
        <v>73</v>
      </c>
      <c r="W3710" s="92" t="s">
        <v>73</v>
      </c>
      <c r="X3710" s="149">
        <v>41249</v>
      </c>
      <c r="Y3710" s="149">
        <v>41298</v>
      </c>
      <c r="Z3710" s="44">
        <f t="shared" si="332"/>
        <v>2012</v>
      </c>
      <c r="AA3710" s="44">
        <f t="shared" si="333"/>
        <v>12</v>
      </c>
      <c r="AB3710" s="44">
        <v>0</v>
      </c>
      <c r="AC3710" s="92" t="s">
        <v>19032</v>
      </c>
      <c r="AD3710" s="92" t="s">
        <v>19032</v>
      </c>
      <c r="AE3710" s="92" t="s">
        <v>949</v>
      </c>
      <c r="AF3710" s="92" t="s">
        <v>105</v>
      </c>
      <c r="AG3710" s="92" t="s">
        <v>105</v>
      </c>
      <c r="AH3710" s="92" t="s">
        <v>949</v>
      </c>
      <c r="AI3710" s="92" t="s">
        <v>19036</v>
      </c>
      <c r="AJ3710" s="92" t="s">
        <v>105</v>
      </c>
      <c r="AK3710" s="92"/>
      <c r="AL3710" s="92"/>
      <c r="AM3710" s="47">
        <v>1</v>
      </c>
      <c r="AN3710" s="47">
        <v>1</v>
      </c>
      <c r="AO3710" s="47">
        <v>6</v>
      </c>
      <c r="AP3710" s="47">
        <v>3</v>
      </c>
      <c r="AQ3710" s="47"/>
      <c r="AR3710" s="47"/>
      <c r="AS3710" s="150">
        <v>0</v>
      </c>
      <c r="AT3710" s="61">
        <v>1</v>
      </c>
      <c r="AU3710" s="49">
        <v>1</v>
      </c>
      <c r="AV3710" s="47"/>
      <c r="AW3710" s="61">
        <v>1</v>
      </c>
      <c r="AX3710" s="61"/>
      <c r="AY3710" s="44">
        <f t="shared" si="329"/>
        <v>50</v>
      </c>
      <c r="AZ3710" s="47"/>
      <c r="BA3710" s="47"/>
      <c r="BB3710" s="47"/>
      <c r="BC3710" s="48"/>
      <c r="BD3710" s="150"/>
      <c r="BE3710" s="96"/>
      <c r="BF3710" s="96"/>
      <c r="BG3710" s="51"/>
      <c r="BH3710" s="51">
        <f t="shared" si="331"/>
        <v>1</v>
      </c>
      <c r="BI3710" s="51">
        <v>2</v>
      </c>
      <c r="BJ3710" s="52"/>
      <c r="BK3710" s="52"/>
      <c r="BL3710" s="53"/>
      <c r="BM3710" s="47" t="e">
        <f>COUNTIFS(A$2:$AC3710,#REF!,M$2:$AL3710,M3710)</f>
        <v>#VALUE!</v>
      </c>
      <c r="BN3710" s="47">
        <v>1</v>
      </c>
      <c r="BO3710" s="151">
        <v>50</v>
      </c>
      <c r="BP3710" s="151">
        <v>0</v>
      </c>
      <c r="BQ3710" s="47">
        <v>50</v>
      </c>
      <c r="BR3710" s="49">
        <v>1</v>
      </c>
      <c r="BS3710" s="61">
        <v>1</v>
      </c>
      <c r="BT3710" s="44">
        <f t="shared" si="330"/>
        <v>250</v>
      </c>
      <c r="BW3710" s="40" t="s">
        <v>67</v>
      </c>
      <c r="BY3710" s="55"/>
    </row>
    <row r="3711" spans="1:78" ht="15" customHeight="1">
      <c r="A3711" s="25" t="s">
        <v>14226</v>
      </c>
      <c r="B3711" s="42" t="s">
        <v>19037</v>
      </c>
      <c r="D3711" s="263">
        <v>0</v>
      </c>
      <c r="E3711" s="92" t="s">
        <v>11339</v>
      </c>
      <c r="F3711" s="92" t="s">
        <v>14227</v>
      </c>
      <c r="G3711" s="275"/>
      <c r="H3711" s="275"/>
      <c r="I3711" s="92" t="s">
        <v>17451</v>
      </c>
      <c r="J3711" s="43" t="s">
        <v>17452</v>
      </c>
      <c r="M3711" s="44" t="s">
        <v>91</v>
      </c>
      <c r="N3711" s="45" t="s">
        <v>12388</v>
      </c>
      <c r="O3711" s="42" t="s">
        <v>14999</v>
      </c>
      <c r="P3711" s="42" t="s">
        <v>1377</v>
      </c>
      <c r="Q3711" s="85" t="s">
        <v>105</v>
      </c>
      <c r="R3711" s="85" t="s">
        <v>105</v>
      </c>
      <c r="S3711" s="42" t="s">
        <v>19038</v>
      </c>
      <c r="T3711" s="42" t="s">
        <v>19039</v>
      </c>
      <c r="U3711" s="92" t="s">
        <v>73</v>
      </c>
      <c r="V3711" s="92" t="s">
        <v>73</v>
      </c>
      <c r="W3711" s="92" t="s">
        <v>73</v>
      </c>
      <c r="X3711" s="149">
        <v>41248</v>
      </c>
      <c r="Y3711" s="149">
        <v>41290</v>
      </c>
      <c r="Z3711" s="44">
        <f t="shared" si="332"/>
        <v>2012</v>
      </c>
      <c r="AA3711" s="44">
        <f t="shared" si="333"/>
        <v>12</v>
      </c>
      <c r="AB3711" s="44">
        <v>0</v>
      </c>
      <c r="AC3711" s="92" t="s">
        <v>19040</v>
      </c>
      <c r="AD3711" s="92" t="s">
        <v>73</v>
      </c>
      <c r="AE3711" s="92" t="s">
        <v>105</v>
      </c>
      <c r="AF3711" s="92" t="s">
        <v>949</v>
      </c>
      <c r="AG3711" s="92" t="s">
        <v>105</v>
      </c>
      <c r="AH3711" s="92" t="s">
        <v>105</v>
      </c>
      <c r="AI3711" s="92" t="s">
        <v>19041</v>
      </c>
      <c r="AJ3711" s="92" t="s">
        <v>18577</v>
      </c>
      <c r="AK3711" s="92" t="s">
        <v>19042</v>
      </c>
      <c r="AL3711" s="92" t="s">
        <v>19043</v>
      </c>
      <c r="AM3711" s="47">
        <v>1</v>
      </c>
      <c r="AN3711" s="47">
        <v>1</v>
      </c>
      <c r="AO3711" s="47">
        <v>6</v>
      </c>
      <c r="AP3711" s="47">
        <v>88</v>
      </c>
      <c r="AQ3711" s="47"/>
      <c r="AR3711" s="47"/>
      <c r="AS3711" s="150">
        <v>0</v>
      </c>
      <c r="AT3711" s="61">
        <v>1</v>
      </c>
      <c r="AU3711" s="61">
        <v>1</v>
      </c>
      <c r="AV3711" s="47"/>
      <c r="AW3711" s="61">
        <v>1</v>
      </c>
      <c r="AX3711" s="61"/>
      <c r="AY3711" s="44">
        <f t="shared" si="329"/>
        <v>43</v>
      </c>
      <c r="AZ3711" s="47"/>
      <c r="BA3711" s="47"/>
      <c r="BB3711" s="47"/>
      <c r="BC3711" s="48"/>
      <c r="BD3711" s="150"/>
      <c r="BE3711" s="96"/>
      <c r="BF3711" s="96"/>
      <c r="BG3711" s="51"/>
      <c r="BH3711" s="51">
        <f t="shared" si="331"/>
        <v>1</v>
      </c>
      <c r="BI3711" s="51">
        <v>3</v>
      </c>
      <c r="BJ3711" s="52"/>
      <c r="BK3711" s="52"/>
      <c r="BL3711" s="53"/>
      <c r="BM3711" s="47" t="e">
        <f>COUNTIFS(A$2:$AC3711,#REF!,M$2:$AL3711,M3711)</f>
        <v>#VALUE!</v>
      </c>
      <c r="BN3711" s="47">
        <v>0</v>
      </c>
      <c r="BO3711" s="151">
        <v>43</v>
      </c>
      <c r="BP3711" s="151">
        <v>0</v>
      </c>
      <c r="BQ3711" s="47">
        <v>43</v>
      </c>
      <c r="BR3711" s="61">
        <v>1</v>
      </c>
      <c r="BS3711" s="61">
        <v>1</v>
      </c>
      <c r="BT3711" s="44">
        <f t="shared" si="330"/>
        <v>249</v>
      </c>
      <c r="BW3711" s="40" t="s">
        <v>67</v>
      </c>
      <c r="BY3711" s="55"/>
      <c r="BZ3711" s="1" t="s">
        <v>22426</v>
      </c>
    </row>
    <row r="3712" spans="1:78" ht="15" customHeight="1">
      <c r="A3712" s="25" t="s">
        <v>14226</v>
      </c>
      <c r="B3712" s="42" t="s">
        <v>19044</v>
      </c>
      <c r="D3712" s="263">
        <v>0</v>
      </c>
      <c r="E3712" s="92" t="s">
        <v>11339</v>
      </c>
      <c r="F3712" s="92" t="s">
        <v>14227</v>
      </c>
      <c r="G3712" s="275"/>
      <c r="H3712" s="275"/>
      <c r="I3712" s="92" t="s">
        <v>19045</v>
      </c>
      <c r="J3712" s="43" t="s">
        <v>19046</v>
      </c>
      <c r="M3712" s="44" t="s">
        <v>150</v>
      </c>
      <c r="N3712" s="45" t="s">
        <v>18954</v>
      </c>
      <c r="O3712" s="42" t="s">
        <v>14999</v>
      </c>
      <c r="P3712" s="42" t="s">
        <v>1377</v>
      </c>
      <c r="Q3712" s="85" t="s">
        <v>105</v>
      </c>
      <c r="R3712" s="85" t="s">
        <v>105</v>
      </c>
      <c r="S3712" s="42" t="s">
        <v>19047</v>
      </c>
      <c r="T3712" s="42" t="s">
        <v>19048</v>
      </c>
      <c r="U3712" s="92" t="s">
        <v>73</v>
      </c>
      <c r="V3712" s="92" t="s">
        <v>73</v>
      </c>
      <c r="W3712" s="92" t="s">
        <v>73</v>
      </c>
      <c r="X3712" s="149">
        <v>41217</v>
      </c>
      <c r="Y3712" s="149">
        <v>41248</v>
      </c>
      <c r="Z3712" s="44">
        <f t="shared" si="332"/>
        <v>2012</v>
      </c>
      <c r="AA3712" s="44">
        <f t="shared" si="333"/>
        <v>11</v>
      </c>
      <c r="AB3712" s="44">
        <v>0</v>
      </c>
      <c r="AC3712" s="92" t="s">
        <v>18956</v>
      </c>
      <c r="AD3712" s="92" t="s">
        <v>18957</v>
      </c>
      <c r="AE3712" s="92" t="s">
        <v>105</v>
      </c>
      <c r="AF3712" s="92" t="s">
        <v>105</v>
      </c>
      <c r="AG3712" s="92" t="s">
        <v>105</v>
      </c>
      <c r="AH3712" s="92" t="s">
        <v>105</v>
      </c>
      <c r="AI3712" s="92" t="s">
        <v>19049</v>
      </c>
      <c r="AJ3712" s="92" t="s">
        <v>19050</v>
      </c>
      <c r="AK3712" s="92" t="s">
        <v>19051</v>
      </c>
      <c r="AL3712" s="92" t="s">
        <v>19052</v>
      </c>
      <c r="AM3712" s="47">
        <v>1</v>
      </c>
      <c r="AN3712" s="47">
        <v>1</v>
      </c>
      <c r="AO3712" s="47">
        <v>5</v>
      </c>
      <c r="AP3712" s="47">
        <v>88</v>
      </c>
      <c r="AQ3712" s="47"/>
      <c r="AR3712" s="47"/>
      <c r="AS3712" s="150">
        <v>0</v>
      </c>
      <c r="AT3712" s="61">
        <v>1</v>
      </c>
      <c r="AU3712" s="61">
        <v>1</v>
      </c>
      <c r="AV3712" s="47"/>
      <c r="AW3712" s="61">
        <v>1</v>
      </c>
      <c r="AX3712" s="61"/>
      <c r="AY3712" s="44">
        <f t="shared" si="329"/>
        <v>32</v>
      </c>
      <c r="AZ3712" s="47"/>
      <c r="BA3712" s="47"/>
      <c r="BB3712" s="47"/>
      <c r="BC3712" s="48"/>
      <c r="BD3712" s="150"/>
      <c r="BE3712" s="96"/>
      <c r="BF3712" s="96"/>
      <c r="BG3712" s="51"/>
      <c r="BH3712" s="51">
        <f t="shared" si="331"/>
        <v>1</v>
      </c>
      <c r="BI3712" s="51">
        <v>1</v>
      </c>
      <c r="BJ3712" s="52"/>
      <c r="BK3712" s="52"/>
      <c r="BL3712" s="53"/>
      <c r="BM3712" s="47" t="e">
        <f>COUNTIFS(A$2:$AC3712,#REF!,M$2:$AL3712,M3712)</f>
        <v>#VALUE!</v>
      </c>
      <c r="BN3712" s="47">
        <v>0</v>
      </c>
      <c r="BO3712" s="151">
        <v>32</v>
      </c>
      <c r="BP3712" s="151">
        <v>0</v>
      </c>
      <c r="BQ3712" s="47">
        <v>32</v>
      </c>
      <c r="BR3712" s="61">
        <v>1</v>
      </c>
      <c r="BS3712" s="61">
        <v>1</v>
      </c>
      <c r="BT3712" s="44">
        <f t="shared" si="330"/>
        <v>218</v>
      </c>
      <c r="BW3712" s="40" t="s">
        <v>67</v>
      </c>
      <c r="BY3712" s="55"/>
      <c r="BZ3712" s="1" t="s">
        <v>22426</v>
      </c>
    </row>
    <row r="3713" spans="1:78" ht="15" customHeight="1">
      <c r="A3713" s="25" t="s">
        <v>14226</v>
      </c>
      <c r="B3713" s="42" t="s">
        <v>19053</v>
      </c>
      <c r="D3713" s="263">
        <v>0</v>
      </c>
      <c r="E3713" s="92" t="s">
        <v>11339</v>
      </c>
      <c r="F3713" s="92" t="s">
        <v>14227</v>
      </c>
      <c r="G3713" s="275"/>
      <c r="H3713" s="275"/>
      <c r="I3713" s="92" t="s">
        <v>17466</v>
      </c>
      <c r="J3713" s="43" t="s">
        <v>17467</v>
      </c>
      <c r="M3713" s="44" t="s">
        <v>121</v>
      </c>
      <c r="N3713" s="45" t="s">
        <v>17468</v>
      </c>
      <c r="O3713" s="42" t="s">
        <v>14999</v>
      </c>
      <c r="P3713" s="42" t="s">
        <v>1377</v>
      </c>
      <c r="Q3713" s="92" t="s">
        <v>6149</v>
      </c>
      <c r="R3713" s="42" t="s">
        <v>1256</v>
      </c>
      <c r="S3713" s="42" t="s">
        <v>19054</v>
      </c>
      <c r="T3713" s="42" t="s">
        <v>19055</v>
      </c>
      <c r="U3713" s="92" t="s">
        <v>73</v>
      </c>
      <c r="V3713" s="92" t="s">
        <v>73</v>
      </c>
      <c r="W3713" s="92" t="s">
        <v>73</v>
      </c>
      <c r="X3713" s="149">
        <v>41144</v>
      </c>
      <c r="Y3713" s="149">
        <v>41156</v>
      </c>
      <c r="Z3713" s="44">
        <f t="shared" si="332"/>
        <v>2012</v>
      </c>
      <c r="AA3713" s="44">
        <f t="shared" si="333"/>
        <v>8</v>
      </c>
      <c r="AB3713" s="44">
        <v>0</v>
      </c>
      <c r="AC3713" s="92" t="s">
        <v>17471</v>
      </c>
      <c r="AD3713" s="92" t="s">
        <v>17472</v>
      </c>
      <c r="AE3713" s="92" t="s">
        <v>105</v>
      </c>
      <c r="AF3713" s="92" t="s">
        <v>105</v>
      </c>
      <c r="AG3713" s="92" t="s">
        <v>105</v>
      </c>
      <c r="AH3713" s="92" t="s">
        <v>105</v>
      </c>
      <c r="AI3713" s="92" t="s">
        <v>19056</v>
      </c>
      <c r="AJ3713" s="92" t="s">
        <v>19057</v>
      </c>
      <c r="AK3713" s="92" t="s">
        <v>19058</v>
      </c>
      <c r="AL3713" s="92" t="s">
        <v>19059</v>
      </c>
      <c r="AM3713" s="47">
        <v>1</v>
      </c>
      <c r="AN3713" s="47">
        <v>1</v>
      </c>
      <c r="AO3713" s="47">
        <v>3</v>
      </c>
      <c r="AP3713" s="47">
        <v>88</v>
      </c>
      <c r="AQ3713" s="47"/>
      <c r="AR3713" s="47"/>
      <c r="AS3713" s="150">
        <v>1</v>
      </c>
      <c r="AT3713" s="61">
        <v>1</v>
      </c>
      <c r="AU3713" s="61">
        <v>1</v>
      </c>
      <c r="AV3713" s="47"/>
      <c r="AW3713" s="61">
        <v>1</v>
      </c>
      <c r="AX3713" s="61"/>
      <c r="AY3713" s="44">
        <f t="shared" si="329"/>
        <v>13</v>
      </c>
      <c r="AZ3713" s="47"/>
      <c r="BA3713" s="47"/>
      <c r="BB3713" s="47"/>
      <c r="BC3713" s="48"/>
      <c r="BD3713" s="150"/>
      <c r="BE3713" s="96"/>
      <c r="BF3713" s="96"/>
      <c r="BG3713" s="51"/>
      <c r="BH3713" s="51">
        <f t="shared" si="331"/>
        <v>1</v>
      </c>
      <c r="BI3713" s="51">
        <v>3</v>
      </c>
      <c r="BJ3713" s="52"/>
      <c r="BK3713" s="52"/>
      <c r="BL3713" s="53"/>
      <c r="BM3713" s="47" t="e">
        <f>COUNTIFS(A$2:$AC3713,#REF!,M$2:$AL3713,M3713)</f>
        <v>#VALUE!</v>
      </c>
      <c r="BN3713" s="47">
        <v>0</v>
      </c>
      <c r="BO3713" s="151">
        <v>13</v>
      </c>
      <c r="BP3713" s="151">
        <v>0</v>
      </c>
      <c r="BQ3713" s="47">
        <v>13</v>
      </c>
      <c r="BR3713" s="61">
        <v>1</v>
      </c>
      <c r="BS3713" s="61">
        <v>1</v>
      </c>
      <c r="BT3713" s="44">
        <f t="shared" si="330"/>
        <v>145</v>
      </c>
      <c r="BW3713" s="40" t="s">
        <v>67</v>
      </c>
      <c r="BY3713" s="55"/>
      <c r="BZ3713" s="1" t="s">
        <v>22426</v>
      </c>
    </row>
    <row r="3714" spans="1:78" ht="15" customHeight="1">
      <c r="A3714" s="25" t="s">
        <v>14226</v>
      </c>
      <c r="B3714" s="42" t="s">
        <v>19060</v>
      </c>
      <c r="D3714" s="263">
        <v>0</v>
      </c>
      <c r="E3714" s="92" t="s">
        <v>11339</v>
      </c>
      <c r="F3714" s="92" t="s">
        <v>14227</v>
      </c>
      <c r="G3714" s="275"/>
      <c r="H3714" s="275"/>
      <c r="I3714" s="92" t="s">
        <v>17466</v>
      </c>
      <c r="J3714" s="43" t="s">
        <v>17467</v>
      </c>
      <c r="M3714" s="44" t="s">
        <v>121</v>
      </c>
      <c r="N3714" s="45" t="s">
        <v>17468</v>
      </c>
      <c r="O3714" s="42" t="s">
        <v>14999</v>
      </c>
      <c r="P3714" s="42" t="s">
        <v>1377</v>
      </c>
      <c r="Q3714" s="85" t="s">
        <v>949</v>
      </c>
      <c r="R3714" s="85" t="s">
        <v>105</v>
      </c>
      <c r="S3714" s="42" t="s">
        <v>19061</v>
      </c>
      <c r="T3714" s="42" t="s">
        <v>19062</v>
      </c>
      <c r="U3714" s="92" t="s">
        <v>73</v>
      </c>
      <c r="V3714" s="92" t="s">
        <v>73</v>
      </c>
      <c r="W3714" s="92" t="s">
        <v>73</v>
      </c>
      <c r="X3714" s="149">
        <v>41165</v>
      </c>
      <c r="Y3714" s="149">
        <v>41185</v>
      </c>
      <c r="Z3714" s="44">
        <f t="shared" si="332"/>
        <v>2012</v>
      </c>
      <c r="AA3714" s="44">
        <f t="shared" si="333"/>
        <v>9</v>
      </c>
      <c r="AB3714" s="44">
        <v>0</v>
      </c>
      <c r="AC3714" s="92" t="s">
        <v>17471</v>
      </c>
      <c r="AD3714" s="92" t="s">
        <v>17472</v>
      </c>
      <c r="AE3714" s="92" t="s">
        <v>105</v>
      </c>
      <c r="AF3714" s="92" t="s">
        <v>105</v>
      </c>
      <c r="AG3714" s="92" t="s">
        <v>105</v>
      </c>
      <c r="AH3714" s="92" t="s">
        <v>105</v>
      </c>
      <c r="AI3714" s="92" t="s">
        <v>19063</v>
      </c>
      <c r="AJ3714" s="92" t="s">
        <v>19064</v>
      </c>
      <c r="AK3714" s="92" t="s">
        <v>19065</v>
      </c>
      <c r="AL3714" s="92" t="s">
        <v>19066</v>
      </c>
      <c r="AM3714" s="47">
        <v>1</v>
      </c>
      <c r="AN3714" s="47">
        <v>1</v>
      </c>
      <c r="AO3714" s="47">
        <v>3</v>
      </c>
      <c r="AP3714" s="47">
        <v>88</v>
      </c>
      <c r="AQ3714" s="47"/>
      <c r="AR3714" s="47"/>
      <c r="AS3714" s="150">
        <v>0</v>
      </c>
      <c r="AT3714" s="61">
        <v>1</v>
      </c>
      <c r="AU3714" s="61">
        <v>1</v>
      </c>
      <c r="AV3714" s="47"/>
      <c r="AW3714" s="61">
        <v>1</v>
      </c>
      <c r="AX3714" s="61"/>
      <c r="AY3714" s="44">
        <f t="shared" ref="AY3714:AY3777" si="334">Y3714-X3714+1</f>
        <v>21</v>
      </c>
      <c r="AZ3714" s="47"/>
      <c r="BA3714" s="47"/>
      <c r="BB3714" s="47"/>
      <c r="BC3714" s="48"/>
      <c r="BD3714" s="150"/>
      <c r="BE3714" s="96"/>
      <c r="BF3714" s="96"/>
      <c r="BG3714" s="51"/>
      <c r="BH3714" s="51">
        <f t="shared" si="331"/>
        <v>1</v>
      </c>
      <c r="BI3714" s="51">
        <v>1</v>
      </c>
      <c r="BJ3714" s="52"/>
      <c r="BK3714" s="52"/>
      <c r="BL3714" s="53"/>
      <c r="BM3714" s="47" t="e">
        <f>COUNTIFS(A$2:$AC3714,#REF!,M$2:$AL3714,M3714)</f>
        <v>#VALUE!</v>
      </c>
      <c r="BN3714" s="47">
        <v>0</v>
      </c>
      <c r="BO3714" s="151">
        <v>21</v>
      </c>
      <c r="BP3714" s="151">
        <v>0</v>
      </c>
      <c r="BQ3714" s="47">
        <v>21</v>
      </c>
      <c r="BR3714" s="61">
        <v>1</v>
      </c>
      <c r="BS3714" s="61">
        <v>1</v>
      </c>
      <c r="BT3714" s="44">
        <f t="shared" si="330"/>
        <v>166</v>
      </c>
      <c r="BW3714" s="40" t="s">
        <v>67</v>
      </c>
      <c r="BY3714" s="55"/>
      <c r="BZ3714" s="1" t="s">
        <v>22426</v>
      </c>
    </row>
    <row r="3715" spans="1:78" ht="15" customHeight="1">
      <c r="A3715" s="25" t="s">
        <v>14226</v>
      </c>
      <c r="B3715" s="42" t="s">
        <v>19067</v>
      </c>
      <c r="D3715" s="263">
        <v>0</v>
      </c>
      <c r="E3715" s="92" t="s">
        <v>11339</v>
      </c>
      <c r="F3715" s="92" t="s">
        <v>14227</v>
      </c>
      <c r="G3715" s="275"/>
      <c r="H3715" s="275"/>
      <c r="I3715" s="92" t="s">
        <v>17466</v>
      </c>
      <c r="J3715" s="43" t="s">
        <v>17467</v>
      </c>
      <c r="M3715" s="44" t="s">
        <v>121</v>
      </c>
      <c r="N3715" s="45" t="s">
        <v>17468</v>
      </c>
      <c r="O3715" s="42" t="s">
        <v>14999</v>
      </c>
      <c r="P3715" s="42" t="s">
        <v>1377</v>
      </c>
      <c r="Q3715" s="85" t="s">
        <v>105</v>
      </c>
      <c r="R3715" s="85" t="s">
        <v>105</v>
      </c>
      <c r="S3715" s="42" t="s">
        <v>19068</v>
      </c>
      <c r="T3715" s="42" t="s">
        <v>19069</v>
      </c>
      <c r="U3715" s="92" t="s">
        <v>73</v>
      </c>
      <c r="V3715" s="92" t="s">
        <v>73</v>
      </c>
      <c r="W3715" s="92" t="s">
        <v>73</v>
      </c>
      <c r="X3715" s="149">
        <v>41208</v>
      </c>
      <c r="Y3715" s="149">
        <v>41239</v>
      </c>
      <c r="Z3715" s="44">
        <f t="shared" si="332"/>
        <v>2012</v>
      </c>
      <c r="AA3715" s="44">
        <f t="shared" si="333"/>
        <v>10</v>
      </c>
      <c r="AB3715" s="44">
        <v>0</v>
      </c>
      <c r="AC3715" s="92" t="s">
        <v>17471</v>
      </c>
      <c r="AD3715" s="92" t="s">
        <v>17472</v>
      </c>
      <c r="AE3715" s="92" t="s">
        <v>105</v>
      </c>
      <c r="AF3715" s="92" t="s">
        <v>105</v>
      </c>
      <c r="AG3715" s="92" t="s">
        <v>105</v>
      </c>
      <c r="AH3715" s="92" t="s">
        <v>105</v>
      </c>
      <c r="AI3715" s="92" t="s">
        <v>19070</v>
      </c>
      <c r="AJ3715" s="92" t="s">
        <v>19071</v>
      </c>
      <c r="AK3715" s="92" t="s">
        <v>19072</v>
      </c>
      <c r="AL3715" s="92" t="s">
        <v>19073</v>
      </c>
      <c r="AM3715" s="47">
        <v>1</v>
      </c>
      <c r="AN3715" s="47">
        <v>1</v>
      </c>
      <c r="AO3715" s="47">
        <v>3</v>
      </c>
      <c r="AP3715" s="47">
        <v>88</v>
      </c>
      <c r="AQ3715" s="47"/>
      <c r="AR3715" s="47"/>
      <c r="AS3715" s="150">
        <v>0</v>
      </c>
      <c r="AT3715" s="49">
        <v>1</v>
      </c>
      <c r="AU3715" s="49">
        <v>1</v>
      </c>
      <c r="AV3715" s="47"/>
      <c r="AW3715" s="49">
        <v>1</v>
      </c>
      <c r="AX3715" s="49"/>
      <c r="AY3715" s="44">
        <f t="shared" si="334"/>
        <v>32</v>
      </c>
      <c r="AZ3715" s="47"/>
      <c r="BA3715" s="47"/>
      <c r="BB3715" s="47"/>
      <c r="BC3715" s="48"/>
      <c r="BD3715" s="150"/>
      <c r="BE3715" s="96"/>
      <c r="BF3715" s="96"/>
      <c r="BG3715" s="51"/>
      <c r="BH3715" s="51">
        <f t="shared" si="331"/>
        <v>1</v>
      </c>
      <c r="BI3715" s="51">
        <v>1</v>
      </c>
      <c r="BJ3715" s="52"/>
      <c r="BK3715" s="52"/>
      <c r="BL3715" s="53"/>
      <c r="BM3715" s="47" t="e">
        <f>COUNTIFS(A$2:$AC3715,#REF!,M$2:$AL3715,M3715)</f>
        <v>#VALUE!</v>
      </c>
      <c r="BN3715" s="47">
        <v>0</v>
      </c>
      <c r="BO3715" s="151">
        <v>32</v>
      </c>
      <c r="BP3715" s="151">
        <v>0</v>
      </c>
      <c r="BQ3715" s="47">
        <v>32</v>
      </c>
      <c r="BR3715" s="49">
        <v>1</v>
      </c>
      <c r="BS3715" s="49">
        <v>1</v>
      </c>
      <c r="BT3715" s="44">
        <f t="shared" si="330"/>
        <v>209</v>
      </c>
      <c r="BW3715" s="40" t="s">
        <v>67</v>
      </c>
      <c r="BY3715" s="55"/>
      <c r="BZ3715" s="1" t="s">
        <v>22426</v>
      </c>
    </row>
    <row r="3716" spans="1:78" ht="15" customHeight="1">
      <c r="A3716" s="25" t="s">
        <v>14226</v>
      </c>
      <c r="B3716" s="42" t="s">
        <v>19074</v>
      </c>
      <c r="D3716" s="263">
        <v>0</v>
      </c>
      <c r="E3716" s="92" t="s">
        <v>11339</v>
      </c>
      <c r="F3716" s="92" t="s">
        <v>14227</v>
      </c>
      <c r="G3716" s="275"/>
      <c r="H3716" s="275"/>
      <c r="I3716" s="92" t="s">
        <v>19075</v>
      </c>
      <c r="J3716" s="43" t="s">
        <v>73</v>
      </c>
      <c r="M3716" s="44" t="s">
        <v>121</v>
      </c>
      <c r="N3716" s="45" t="s">
        <v>19076</v>
      </c>
      <c r="O3716" s="42" t="s">
        <v>14999</v>
      </c>
      <c r="P3716" s="42" t="s">
        <v>1377</v>
      </c>
      <c r="Q3716" s="85" t="s">
        <v>105</v>
      </c>
      <c r="R3716" s="85" t="s">
        <v>105</v>
      </c>
      <c r="S3716" s="42" t="s">
        <v>19077</v>
      </c>
      <c r="T3716" s="42" t="s">
        <v>73</v>
      </c>
      <c r="U3716" s="92" t="s">
        <v>73</v>
      </c>
      <c r="V3716" s="92" t="s">
        <v>73</v>
      </c>
      <c r="W3716" s="92" t="s">
        <v>73</v>
      </c>
      <c r="X3716" s="149">
        <v>41017</v>
      </c>
      <c r="Y3716" s="149">
        <v>41043</v>
      </c>
      <c r="Z3716" s="44">
        <f t="shared" si="332"/>
        <v>2012</v>
      </c>
      <c r="AA3716" s="44">
        <f t="shared" si="333"/>
        <v>4</v>
      </c>
      <c r="AB3716" s="44">
        <v>0</v>
      </c>
      <c r="AC3716" s="92" t="s">
        <v>73</v>
      </c>
      <c r="AD3716" s="92" t="s">
        <v>73</v>
      </c>
      <c r="AE3716" s="92" t="s">
        <v>105</v>
      </c>
      <c r="AF3716" s="92" t="s">
        <v>105</v>
      </c>
      <c r="AG3716" s="92" t="s">
        <v>105</v>
      </c>
      <c r="AH3716" s="92" t="s">
        <v>105</v>
      </c>
      <c r="AI3716" s="92" t="s">
        <v>19078</v>
      </c>
      <c r="AJ3716" s="92" t="s">
        <v>105</v>
      </c>
      <c r="AK3716" s="92"/>
      <c r="AL3716" s="92" t="s">
        <v>19079</v>
      </c>
      <c r="AM3716" s="47">
        <v>1</v>
      </c>
      <c r="AN3716" s="47">
        <v>1</v>
      </c>
      <c r="AO3716" s="47">
        <v>3</v>
      </c>
      <c r="AP3716" s="47">
        <v>88</v>
      </c>
      <c r="AQ3716" s="47"/>
      <c r="AR3716" s="47"/>
      <c r="AS3716" s="150">
        <v>0</v>
      </c>
      <c r="AT3716" s="61">
        <v>1</v>
      </c>
      <c r="AU3716" s="61">
        <v>1</v>
      </c>
      <c r="AV3716" s="47"/>
      <c r="AW3716" s="61">
        <v>1</v>
      </c>
      <c r="AX3716" s="61"/>
      <c r="AY3716" s="44">
        <f t="shared" si="334"/>
        <v>27</v>
      </c>
      <c r="AZ3716" s="47"/>
      <c r="BA3716" s="47"/>
      <c r="BB3716" s="47"/>
      <c r="BC3716" s="48"/>
      <c r="BD3716" s="150"/>
      <c r="BE3716" s="96"/>
      <c r="BF3716" s="96"/>
      <c r="BG3716" s="51"/>
      <c r="BH3716" s="51">
        <f t="shared" si="331"/>
        <v>1</v>
      </c>
      <c r="BI3716" s="51">
        <v>1</v>
      </c>
      <c r="BJ3716" s="52"/>
      <c r="BK3716" s="52"/>
      <c r="BL3716" s="53"/>
      <c r="BM3716" s="47" t="e">
        <f>COUNTIFS(A$2:$AC3716,#REF!,M$2:$AL3716,M3716)</f>
        <v>#VALUE!</v>
      </c>
      <c r="BN3716" s="47">
        <v>1</v>
      </c>
      <c r="BO3716" s="151">
        <v>27</v>
      </c>
      <c r="BP3716" s="151">
        <v>0</v>
      </c>
      <c r="BQ3716" s="47">
        <v>27</v>
      </c>
      <c r="BR3716" s="61">
        <v>1</v>
      </c>
      <c r="BS3716" s="61">
        <v>1</v>
      </c>
      <c r="BT3716" s="44">
        <f t="shared" si="330"/>
        <v>18</v>
      </c>
      <c r="BW3716" s="40" t="s">
        <v>67</v>
      </c>
      <c r="BY3716" s="55"/>
    </row>
    <row r="3717" spans="1:78" ht="15" customHeight="1">
      <c r="A3717" s="25" t="s">
        <v>14226</v>
      </c>
      <c r="B3717" s="42" t="s">
        <v>19080</v>
      </c>
      <c r="D3717" s="263">
        <v>0</v>
      </c>
      <c r="E3717" s="92" t="s">
        <v>11339</v>
      </c>
      <c r="F3717" s="92" t="s">
        <v>14227</v>
      </c>
      <c r="G3717" s="275"/>
      <c r="H3717" s="275"/>
      <c r="I3717" s="92" t="s">
        <v>19081</v>
      </c>
      <c r="J3717" s="43" t="s">
        <v>73</v>
      </c>
      <c r="M3717" s="44" t="s">
        <v>91</v>
      </c>
      <c r="N3717" s="45" t="s">
        <v>11767</v>
      </c>
      <c r="O3717" s="42" t="s">
        <v>14999</v>
      </c>
      <c r="P3717" s="42" t="s">
        <v>1377</v>
      </c>
      <c r="Q3717" s="85" t="s">
        <v>105</v>
      </c>
      <c r="R3717" s="85" t="s">
        <v>105</v>
      </c>
      <c r="S3717" s="42" t="s">
        <v>19082</v>
      </c>
      <c r="T3717" s="42" t="s">
        <v>73</v>
      </c>
      <c r="U3717" s="92" t="s">
        <v>73</v>
      </c>
      <c r="V3717" s="92" t="s">
        <v>73</v>
      </c>
      <c r="W3717" s="92" t="s">
        <v>73</v>
      </c>
      <c r="X3717" s="149">
        <v>41183</v>
      </c>
      <c r="Y3717" s="149">
        <v>41243</v>
      </c>
      <c r="Z3717" s="44">
        <f t="shared" si="332"/>
        <v>2012</v>
      </c>
      <c r="AA3717" s="44">
        <f t="shared" si="333"/>
        <v>10</v>
      </c>
      <c r="AB3717" s="44">
        <v>0</v>
      </c>
      <c r="AC3717" s="92" t="s">
        <v>19083</v>
      </c>
      <c r="AD3717" s="92" t="s">
        <v>73</v>
      </c>
      <c r="AE3717" s="92" t="s">
        <v>105</v>
      </c>
      <c r="AF3717" s="92" t="s">
        <v>949</v>
      </c>
      <c r="AG3717" s="92" t="s">
        <v>105</v>
      </c>
      <c r="AH3717" s="92" t="s">
        <v>105</v>
      </c>
      <c r="AI3717" s="92" t="s">
        <v>105</v>
      </c>
      <c r="AJ3717" s="92" t="s">
        <v>949</v>
      </c>
      <c r="AK3717" s="92"/>
      <c r="AL3717" s="92"/>
      <c r="AM3717" s="47">
        <v>1</v>
      </c>
      <c r="AN3717" s="47">
        <v>1</v>
      </c>
      <c r="AO3717" s="47">
        <v>6</v>
      </c>
      <c r="AP3717" s="47">
        <v>88</v>
      </c>
      <c r="AQ3717" s="47"/>
      <c r="AR3717" s="47"/>
      <c r="AS3717" s="150">
        <v>0</v>
      </c>
      <c r="AT3717" s="61">
        <v>1</v>
      </c>
      <c r="AU3717" s="61">
        <v>1</v>
      </c>
      <c r="AV3717" s="47"/>
      <c r="AW3717" s="61">
        <v>1</v>
      </c>
      <c r="AX3717" s="61"/>
      <c r="AY3717" s="44">
        <f t="shared" si="334"/>
        <v>61</v>
      </c>
      <c r="AZ3717" s="47"/>
      <c r="BA3717" s="47"/>
      <c r="BB3717" s="47"/>
      <c r="BC3717" s="48"/>
      <c r="BD3717" s="150"/>
      <c r="BE3717" s="96"/>
      <c r="BF3717" s="96"/>
      <c r="BG3717" s="51"/>
      <c r="BH3717" s="51">
        <f t="shared" si="331"/>
        <v>1</v>
      </c>
      <c r="BI3717" s="51">
        <v>2</v>
      </c>
      <c r="BJ3717" s="52"/>
      <c r="BK3717" s="52"/>
      <c r="BL3717" s="53"/>
      <c r="BM3717" s="47" t="e">
        <f>COUNTIFS(A$2:$AC3717,#REF!,M$2:$AL3717,M3717)</f>
        <v>#VALUE!</v>
      </c>
      <c r="BN3717" s="47">
        <v>1</v>
      </c>
      <c r="BO3717" s="151">
        <v>61</v>
      </c>
      <c r="BP3717" s="151">
        <v>0</v>
      </c>
      <c r="BQ3717" s="47">
        <v>61</v>
      </c>
      <c r="BR3717" s="61">
        <v>1</v>
      </c>
      <c r="BS3717" s="61">
        <v>1</v>
      </c>
      <c r="BT3717" s="44">
        <f t="shared" si="330"/>
        <v>184</v>
      </c>
      <c r="BW3717" s="40" t="s">
        <v>67</v>
      </c>
      <c r="BY3717" s="55"/>
    </row>
    <row r="3718" spans="1:78" ht="15" customHeight="1">
      <c r="A3718" s="25" t="s">
        <v>14226</v>
      </c>
      <c r="B3718" s="42" t="s">
        <v>19084</v>
      </c>
      <c r="D3718" s="263">
        <v>0</v>
      </c>
      <c r="E3718" s="92" t="s">
        <v>11339</v>
      </c>
      <c r="F3718" s="92" t="s">
        <v>14227</v>
      </c>
      <c r="G3718" s="275"/>
      <c r="H3718" s="275"/>
      <c r="I3718" s="92" t="s">
        <v>13775</v>
      </c>
      <c r="J3718" s="43" t="s">
        <v>73</v>
      </c>
      <c r="M3718" s="44" t="s">
        <v>121</v>
      </c>
      <c r="N3718" s="45" t="s">
        <v>322</v>
      </c>
      <c r="O3718" s="42" t="s">
        <v>14999</v>
      </c>
      <c r="P3718" s="42" t="s">
        <v>1377</v>
      </c>
      <c r="Q3718" s="85" t="s">
        <v>949</v>
      </c>
      <c r="R3718" s="85" t="s">
        <v>105</v>
      </c>
      <c r="S3718" s="42" t="s">
        <v>19085</v>
      </c>
      <c r="T3718" s="42" t="s">
        <v>73</v>
      </c>
      <c r="U3718" s="92" t="s">
        <v>73</v>
      </c>
      <c r="V3718" s="92" t="s">
        <v>73</v>
      </c>
      <c r="W3718" s="92" t="s">
        <v>73</v>
      </c>
      <c r="X3718" s="149">
        <v>41039</v>
      </c>
      <c r="Y3718" s="149">
        <v>41055</v>
      </c>
      <c r="Z3718" s="44">
        <f t="shared" si="332"/>
        <v>2012</v>
      </c>
      <c r="AA3718" s="44">
        <f t="shared" si="333"/>
        <v>5</v>
      </c>
      <c r="AB3718" s="44">
        <v>0</v>
      </c>
      <c r="AC3718" s="92" t="s">
        <v>13777</v>
      </c>
      <c r="AD3718" s="92" t="s">
        <v>73</v>
      </c>
      <c r="AE3718" s="92" t="s">
        <v>105</v>
      </c>
      <c r="AF3718" s="92" t="s">
        <v>949</v>
      </c>
      <c r="AG3718" s="92" t="s">
        <v>105</v>
      </c>
      <c r="AH3718" s="92" t="s">
        <v>105</v>
      </c>
      <c r="AI3718" s="92" t="s">
        <v>19086</v>
      </c>
      <c r="AJ3718" s="92" t="s">
        <v>105</v>
      </c>
      <c r="AK3718" s="92" t="s">
        <v>19087</v>
      </c>
      <c r="AL3718" s="92"/>
      <c r="AM3718" s="47">
        <v>1</v>
      </c>
      <c r="AN3718" s="47">
        <v>1</v>
      </c>
      <c r="AO3718" s="47">
        <v>3</v>
      </c>
      <c r="AP3718" s="47">
        <v>88</v>
      </c>
      <c r="AQ3718" s="47"/>
      <c r="AR3718" s="47"/>
      <c r="AS3718" s="150">
        <v>0</v>
      </c>
      <c r="AT3718" s="61">
        <v>1</v>
      </c>
      <c r="AU3718" s="49">
        <v>1</v>
      </c>
      <c r="AV3718" s="47"/>
      <c r="AW3718" s="61">
        <v>1</v>
      </c>
      <c r="AX3718" s="61"/>
      <c r="AY3718" s="44">
        <f t="shared" si="334"/>
        <v>17</v>
      </c>
      <c r="AZ3718" s="47"/>
      <c r="BA3718" s="47"/>
      <c r="BB3718" s="47"/>
      <c r="BC3718" s="48"/>
      <c r="BD3718" s="150"/>
      <c r="BE3718" s="96"/>
      <c r="BF3718" s="96"/>
      <c r="BG3718" s="51"/>
      <c r="BH3718" s="51">
        <f t="shared" si="331"/>
        <v>1</v>
      </c>
      <c r="BI3718" s="51">
        <v>1</v>
      </c>
      <c r="BJ3718" s="52"/>
      <c r="BK3718" s="52"/>
      <c r="BL3718" s="53"/>
      <c r="BM3718" s="47" t="e">
        <f>COUNTIFS(A$2:$AC3718,#REF!,M$2:$AL3718,M3718)</f>
        <v>#VALUE!</v>
      </c>
      <c r="BN3718" s="47">
        <v>0</v>
      </c>
      <c r="BO3718" s="151">
        <v>17</v>
      </c>
      <c r="BP3718" s="151">
        <v>0</v>
      </c>
      <c r="BQ3718" s="47">
        <v>17</v>
      </c>
      <c r="BR3718" s="49">
        <v>1</v>
      </c>
      <c r="BS3718" s="61">
        <v>1</v>
      </c>
      <c r="BT3718" s="44">
        <f t="shared" si="330"/>
        <v>40</v>
      </c>
      <c r="BW3718" s="40" t="s">
        <v>67</v>
      </c>
      <c r="BY3718" s="55"/>
    </row>
    <row r="3719" spans="1:78" ht="15" customHeight="1">
      <c r="A3719" s="25" t="s">
        <v>14226</v>
      </c>
      <c r="B3719" s="42" t="s">
        <v>19088</v>
      </c>
      <c r="D3719" s="263">
        <v>0</v>
      </c>
      <c r="E3719" s="92" t="s">
        <v>11339</v>
      </c>
      <c r="F3719" s="92" t="s">
        <v>14227</v>
      </c>
      <c r="G3719" s="275"/>
      <c r="H3719" s="275"/>
      <c r="I3719" s="92" t="s">
        <v>13775</v>
      </c>
      <c r="J3719" s="43" t="s">
        <v>73</v>
      </c>
      <c r="M3719" s="44" t="s">
        <v>121</v>
      </c>
      <c r="N3719" s="45" t="s">
        <v>322</v>
      </c>
      <c r="O3719" s="42" t="s">
        <v>14999</v>
      </c>
      <c r="P3719" s="42" t="s">
        <v>1377</v>
      </c>
      <c r="Q3719" s="85" t="s">
        <v>105</v>
      </c>
      <c r="R3719" s="85" t="s">
        <v>105</v>
      </c>
      <c r="S3719" s="42" t="s">
        <v>19089</v>
      </c>
      <c r="T3719" s="42" t="s">
        <v>73</v>
      </c>
      <c r="U3719" s="92" t="s">
        <v>73</v>
      </c>
      <c r="V3719" s="92" t="s">
        <v>73</v>
      </c>
      <c r="W3719" s="92" t="s">
        <v>73</v>
      </c>
      <c r="X3719" s="149">
        <v>41102</v>
      </c>
      <c r="Y3719" s="149">
        <v>41152</v>
      </c>
      <c r="Z3719" s="44">
        <f t="shared" si="332"/>
        <v>2012</v>
      </c>
      <c r="AA3719" s="44">
        <f t="shared" si="333"/>
        <v>7</v>
      </c>
      <c r="AB3719" s="44">
        <v>0</v>
      </c>
      <c r="AC3719" s="92" t="s">
        <v>13777</v>
      </c>
      <c r="AD3719" s="92" t="s">
        <v>73</v>
      </c>
      <c r="AE3719" s="92" t="s">
        <v>105</v>
      </c>
      <c r="AF3719" s="92" t="s">
        <v>105</v>
      </c>
      <c r="AG3719" s="92" t="s">
        <v>105</v>
      </c>
      <c r="AH3719" s="92" t="s">
        <v>105</v>
      </c>
      <c r="AI3719" s="92" t="s">
        <v>19090</v>
      </c>
      <c r="AJ3719" s="92" t="s">
        <v>105</v>
      </c>
      <c r="AK3719" s="92"/>
      <c r="AL3719" s="92"/>
      <c r="AM3719" s="47">
        <v>1</v>
      </c>
      <c r="AN3719" s="47">
        <v>1</v>
      </c>
      <c r="AO3719" s="47">
        <v>3</v>
      </c>
      <c r="AP3719" s="47">
        <v>88</v>
      </c>
      <c r="AQ3719" s="47"/>
      <c r="AR3719" s="47"/>
      <c r="AS3719" s="150">
        <v>0</v>
      </c>
      <c r="AT3719" s="61">
        <v>1</v>
      </c>
      <c r="AU3719" s="49">
        <v>1</v>
      </c>
      <c r="AV3719" s="47"/>
      <c r="AW3719" s="61">
        <v>1</v>
      </c>
      <c r="AX3719" s="61"/>
      <c r="AY3719" s="44">
        <f t="shared" si="334"/>
        <v>51</v>
      </c>
      <c r="AZ3719" s="47"/>
      <c r="BA3719" s="47"/>
      <c r="BB3719" s="47"/>
      <c r="BC3719" s="48"/>
      <c r="BD3719" s="150"/>
      <c r="BE3719" s="96"/>
      <c r="BF3719" s="96"/>
      <c r="BG3719" s="51"/>
      <c r="BH3719" s="51">
        <f t="shared" si="331"/>
        <v>1</v>
      </c>
      <c r="BI3719" s="51">
        <v>1</v>
      </c>
      <c r="BJ3719" s="52"/>
      <c r="BK3719" s="52"/>
      <c r="BL3719" s="53"/>
      <c r="BM3719" s="47" t="e">
        <f>COUNTIFS(A$2:$AC3719,#REF!,M$2:$AL3719,M3719)</f>
        <v>#VALUE!</v>
      </c>
      <c r="BN3719" s="47">
        <v>0</v>
      </c>
      <c r="BO3719" s="151">
        <v>51</v>
      </c>
      <c r="BP3719" s="151">
        <v>0</v>
      </c>
      <c r="BQ3719" s="47">
        <v>51</v>
      </c>
      <c r="BR3719" s="49">
        <v>1</v>
      </c>
      <c r="BS3719" s="61">
        <v>1</v>
      </c>
      <c r="BT3719" s="44">
        <f t="shared" si="330"/>
        <v>103</v>
      </c>
      <c r="BW3719" s="40" t="s">
        <v>67</v>
      </c>
      <c r="BY3719" s="55"/>
    </row>
    <row r="3720" spans="1:78" ht="15" customHeight="1">
      <c r="A3720" s="25" t="s">
        <v>14226</v>
      </c>
      <c r="B3720" s="42" t="s">
        <v>19091</v>
      </c>
      <c r="D3720" s="263">
        <v>0</v>
      </c>
      <c r="E3720" s="92" t="s">
        <v>11339</v>
      </c>
      <c r="F3720" s="92" t="s">
        <v>14227</v>
      </c>
      <c r="G3720" s="275"/>
      <c r="H3720" s="275"/>
      <c r="I3720" s="92" t="s">
        <v>13775</v>
      </c>
      <c r="J3720" s="43" t="s">
        <v>73</v>
      </c>
      <c r="M3720" s="44" t="s">
        <v>121</v>
      </c>
      <c r="N3720" s="45" t="s">
        <v>322</v>
      </c>
      <c r="O3720" s="42" t="s">
        <v>14999</v>
      </c>
      <c r="P3720" s="42" t="s">
        <v>1377</v>
      </c>
      <c r="Q3720" s="85" t="s">
        <v>105</v>
      </c>
      <c r="R3720" s="85" t="s">
        <v>105</v>
      </c>
      <c r="S3720" s="42" t="s">
        <v>19092</v>
      </c>
      <c r="T3720" s="42" t="s">
        <v>73</v>
      </c>
      <c r="U3720" s="92" t="s">
        <v>73</v>
      </c>
      <c r="V3720" s="92" t="s">
        <v>73</v>
      </c>
      <c r="W3720" s="92" t="s">
        <v>73</v>
      </c>
      <c r="X3720" s="149">
        <v>41208</v>
      </c>
      <c r="Y3720" s="149">
        <v>41230</v>
      </c>
      <c r="Z3720" s="44">
        <f t="shared" si="332"/>
        <v>2012</v>
      </c>
      <c r="AA3720" s="44">
        <f t="shared" si="333"/>
        <v>10</v>
      </c>
      <c r="AB3720" s="44">
        <v>0</v>
      </c>
      <c r="AC3720" s="92" t="s">
        <v>13777</v>
      </c>
      <c r="AD3720" s="92" t="s">
        <v>73</v>
      </c>
      <c r="AE3720" s="92" t="s">
        <v>105</v>
      </c>
      <c r="AF3720" s="92" t="s">
        <v>949</v>
      </c>
      <c r="AG3720" s="92" t="s">
        <v>105</v>
      </c>
      <c r="AH3720" s="92" t="s">
        <v>105</v>
      </c>
      <c r="AI3720" s="92" t="s">
        <v>19093</v>
      </c>
      <c r="AJ3720" s="92" t="s">
        <v>105</v>
      </c>
      <c r="AK3720" s="92" t="s">
        <v>19094</v>
      </c>
      <c r="AL3720" s="92"/>
      <c r="AM3720" s="47">
        <v>1</v>
      </c>
      <c r="AN3720" s="47">
        <v>1</v>
      </c>
      <c r="AO3720" s="47">
        <v>3</v>
      </c>
      <c r="AP3720" s="47">
        <v>88</v>
      </c>
      <c r="AQ3720" s="47"/>
      <c r="AR3720" s="47"/>
      <c r="AS3720" s="150">
        <v>0</v>
      </c>
      <c r="AT3720" s="61">
        <v>1</v>
      </c>
      <c r="AU3720" s="49">
        <v>1</v>
      </c>
      <c r="AV3720" s="47"/>
      <c r="AW3720" s="61">
        <v>1</v>
      </c>
      <c r="AX3720" s="61"/>
      <c r="AY3720" s="44">
        <f t="shared" si="334"/>
        <v>23</v>
      </c>
      <c r="AZ3720" s="47"/>
      <c r="BA3720" s="47"/>
      <c r="BB3720" s="47"/>
      <c r="BC3720" s="48"/>
      <c r="BD3720" s="150"/>
      <c r="BE3720" s="96"/>
      <c r="BF3720" s="96"/>
      <c r="BG3720" s="51"/>
      <c r="BH3720" s="51">
        <f t="shared" si="331"/>
        <v>1</v>
      </c>
      <c r="BI3720" s="51">
        <v>1</v>
      </c>
      <c r="BJ3720" s="52"/>
      <c r="BK3720" s="52"/>
      <c r="BL3720" s="53"/>
      <c r="BM3720" s="47" t="e">
        <f>COUNTIFS(A$2:$AC3720,#REF!,M$2:$AL3720,M3720)</f>
        <v>#VALUE!</v>
      </c>
      <c r="BN3720" s="47">
        <v>0</v>
      </c>
      <c r="BO3720" s="151">
        <v>23</v>
      </c>
      <c r="BP3720" s="151">
        <v>0</v>
      </c>
      <c r="BQ3720" s="47">
        <v>23</v>
      </c>
      <c r="BR3720" s="49">
        <v>1</v>
      </c>
      <c r="BS3720" s="61">
        <v>1</v>
      </c>
      <c r="BT3720" s="44">
        <f t="shared" si="330"/>
        <v>209</v>
      </c>
      <c r="BW3720" s="40" t="s">
        <v>67</v>
      </c>
      <c r="BY3720" s="55"/>
    </row>
    <row r="3721" spans="1:78" ht="15" customHeight="1">
      <c r="A3721" s="25" t="s">
        <v>14226</v>
      </c>
      <c r="B3721" s="42" t="s">
        <v>19095</v>
      </c>
      <c r="D3721" s="263">
        <v>0</v>
      </c>
      <c r="E3721" s="92" t="s">
        <v>76</v>
      </c>
      <c r="F3721" s="92" t="s">
        <v>14586</v>
      </c>
      <c r="G3721" s="275"/>
      <c r="H3721" s="275"/>
      <c r="I3721" s="92" t="s">
        <v>12803</v>
      </c>
      <c r="J3721" s="43" t="s">
        <v>15464</v>
      </c>
      <c r="M3721" s="44" t="s">
        <v>230</v>
      </c>
      <c r="N3721" s="45" t="s">
        <v>95</v>
      </c>
      <c r="O3721" s="42" t="s">
        <v>1126</v>
      </c>
      <c r="P3721" s="42" t="s">
        <v>87</v>
      </c>
      <c r="Q3721" s="85" t="s">
        <v>105</v>
      </c>
      <c r="R3721" s="85" t="s">
        <v>105</v>
      </c>
      <c r="S3721" s="42" t="s">
        <v>19096</v>
      </c>
      <c r="T3721" s="42" t="s">
        <v>19097</v>
      </c>
      <c r="U3721" s="92" t="s">
        <v>73</v>
      </c>
      <c r="V3721" s="92" t="s">
        <v>73</v>
      </c>
      <c r="W3721" s="92" t="s">
        <v>73</v>
      </c>
      <c r="X3721" s="149">
        <v>41067</v>
      </c>
      <c r="Y3721" s="149">
        <v>41083</v>
      </c>
      <c r="Z3721" s="44">
        <f t="shared" si="332"/>
        <v>2012</v>
      </c>
      <c r="AA3721" s="44">
        <f t="shared" si="333"/>
        <v>6</v>
      </c>
      <c r="AB3721" s="44">
        <v>0</v>
      </c>
      <c r="AC3721" s="92" t="s">
        <v>73</v>
      </c>
      <c r="AD3721" s="92" t="s">
        <v>73</v>
      </c>
      <c r="AE3721" s="92" t="s">
        <v>105</v>
      </c>
      <c r="AF3721" s="92" t="s">
        <v>105</v>
      </c>
      <c r="AG3721" s="92" t="s">
        <v>949</v>
      </c>
      <c r="AH3721" s="92" t="s">
        <v>105</v>
      </c>
      <c r="AI3721" s="92" t="s">
        <v>19098</v>
      </c>
      <c r="AJ3721" s="92" t="s">
        <v>19099</v>
      </c>
      <c r="AK3721" s="92" t="s">
        <v>19100</v>
      </c>
      <c r="AL3721" s="92"/>
      <c r="AM3721" s="47">
        <v>1</v>
      </c>
      <c r="AN3721" s="47">
        <v>1</v>
      </c>
      <c r="AO3721" s="47">
        <v>6</v>
      </c>
      <c r="AP3721" s="47">
        <v>88</v>
      </c>
      <c r="AQ3721" s="47"/>
      <c r="AR3721" s="47"/>
      <c r="AS3721" s="150">
        <v>0</v>
      </c>
      <c r="AT3721" s="61">
        <v>1</v>
      </c>
      <c r="AU3721" s="61">
        <v>1</v>
      </c>
      <c r="AV3721" s="47"/>
      <c r="AW3721" s="61">
        <v>1</v>
      </c>
      <c r="AX3721" s="61"/>
      <c r="AY3721" s="44">
        <f t="shared" si="334"/>
        <v>17</v>
      </c>
      <c r="AZ3721" s="47"/>
      <c r="BA3721" s="47"/>
      <c r="BB3721" s="47"/>
      <c r="BC3721" s="48"/>
      <c r="BD3721" s="150"/>
      <c r="BE3721" s="96"/>
      <c r="BF3721" s="96"/>
      <c r="BG3721" s="51"/>
      <c r="BH3721" s="51">
        <f t="shared" si="331"/>
        <v>1</v>
      </c>
      <c r="BI3721" s="51">
        <v>1</v>
      </c>
      <c r="BJ3721" s="52"/>
      <c r="BK3721" s="52"/>
      <c r="BL3721" s="53"/>
      <c r="BM3721" s="47" t="e">
        <f>COUNTIFS(A$2:$AC3721,#REF!,M$2:$AL3721,M3721)</f>
        <v>#VALUE!</v>
      </c>
      <c r="BN3721" s="47">
        <v>0</v>
      </c>
      <c r="BO3721" s="151">
        <v>17</v>
      </c>
      <c r="BP3721" s="151">
        <v>0</v>
      </c>
      <c r="BQ3721" s="47">
        <v>17</v>
      </c>
      <c r="BR3721" s="61">
        <v>1</v>
      </c>
      <c r="BS3721" s="61">
        <v>1</v>
      </c>
      <c r="BT3721" s="44">
        <f t="shared" si="330"/>
        <v>68</v>
      </c>
      <c r="BW3721" s="40" t="s">
        <v>67</v>
      </c>
      <c r="BY3721" s="55"/>
      <c r="BZ3721" s="1" t="s">
        <v>22426</v>
      </c>
    </row>
    <row r="3722" spans="1:78" ht="15" customHeight="1">
      <c r="A3722" s="25" t="s">
        <v>14226</v>
      </c>
      <c r="B3722" s="42" t="s">
        <v>19101</v>
      </c>
      <c r="D3722" s="263">
        <v>0</v>
      </c>
      <c r="E3722" s="92" t="s">
        <v>76</v>
      </c>
      <c r="F3722" s="92" t="s">
        <v>14586</v>
      </c>
      <c r="G3722" s="275"/>
      <c r="H3722" s="275"/>
      <c r="I3722" s="92" t="s">
        <v>12803</v>
      </c>
      <c r="J3722" s="43" t="s">
        <v>15464</v>
      </c>
      <c r="M3722" s="44" t="s">
        <v>230</v>
      </c>
      <c r="N3722" s="45" t="s">
        <v>95</v>
      </c>
      <c r="O3722" s="42" t="s">
        <v>1126</v>
      </c>
      <c r="P3722" s="42" t="s">
        <v>87</v>
      </c>
      <c r="Q3722" s="85" t="s">
        <v>105</v>
      </c>
      <c r="R3722" s="85" t="s">
        <v>105</v>
      </c>
      <c r="S3722" s="42" t="s">
        <v>19102</v>
      </c>
      <c r="T3722" s="42" t="s">
        <v>19103</v>
      </c>
      <c r="U3722" s="92" t="s">
        <v>73</v>
      </c>
      <c r="V3722" s="92" t="s">
        <v>73</v>
      </c>
      <c r="W3722" s="92" t="s">
        <v>73</v>
      </c>
      <c r="X3722" s="149">
        <v>41088</v>
      </c>
      <c r="Y3722" s="149">
        <v>41118</v>
      </c>
      <c r="Z3722" s="44">
        <f t="shared" si="332"/>
        <v>2012</v>
      </c>
      <c r="AA3722" s="44">
        <f t="shared" si="333"/>
        <v>6</v>
      </c>
      <c r="AB3722" s="44">
        <v>0</v>
      </c>
      <c r="AC3722" s="92" t="s">
        <v>73</v>
      </c>
      <c r="AD3722" s="92" t="s">
        <v>73</v>
      </c>
      <c r="AE3722" s="92" t="s">
        <v>105</v>
      </c>
      <c r="AF3722" s="92" t="s">
        <v>105</v>
      </c>
      <c r="AG3722" s="92" t="s">
        <v>105</v>
      </c>
      <c r="AH3722" s="92" t="s">
        <v>105</v>
      </c>
      <c r="AI3722" s="92" t="s">
        <v>19104</v>
      </c>
      <c r="AJ3722" s="92" t="s">
        <v>19104</v>
      </c>
      <c r="AK3722" s="92"/>
      <c r="AL3722" s="92"/>
      <c r="AM3722" s="47">
        <v>1</v>
      </c>
      <c r="AN3722" s="47">
        <v>1</v>
      </c>
      <c r="AO3722" s="47">
        <v>6</v>
      </c>
      <c r="AP3722" s="47">
        <v>88</v>
      </c>
      <c r="AQ3722" s="47"/>
      <c r="AR3722" s="47"/>
      <c r="AS3722" s="150">
        <v>0</v>
      </c>
      <c r="AT3722" s="61">
        <v>1</v>
      </c>
      <c r="AU3722" s="61">
        <v>1</v>
      </c>
      <c r="AV3722" s="47"/>
      <c r="AW3722" s="61">
        <v>1</v>
      </c>
      <c r="AX3722" s="61"/>
      <c r="AY3722" s="44">
        <f t="shared" si="334"/>
        <v>31</v>
      </c>
      <c r="AZ3722" s="47"/>
      <c r="BA3722" s="47"/>
      <c r="BB3722" s="47"/>
      <c r="BC3722" s="48"/>
      <c r="BD3722" s="150"/>
      <c r="BE3722" s="96"/>
      <c r="BF3722" s="96"/>
      <c r="BG3722" s="51"/>
      <c r="BH3722" s="51">
        <f t="shared" si="331"/>
        <v>1</v>
      </c>
      <c r="BI3722" s="51">
        <v>2</v>
      </c>
      <c r="BJ3722" s="52"/>
      <c r="BK3722" s="52"/>
      <c r="BL3722" s="53"/>
      <c r="BM3722" s="47" t="e">
        <f>COUNTIFS(A$2:$AC3722,#REF!,M$2:$AL3722,M3722)</f>
        <v>#VALUE!</v>
      </c>
      <c r="BN3722" s="47">
        <v>0</v>
      </c>
      <c r="BO3722" s="151">
        <v>31</v>
      </c>
      <c r="BP3722" s="151">
        <v>0</v>
      </c>
      <c r="BQ3722" s="47">
        <v>31</v>
      </c>
      <c r="BR3722" s="61">
        <v>1</v>
      </c>
      <c r="BS3722" s="61">
        <v>1</v>
      </c>
      <c r="BT3722" s="44">
        <f t="shared" si="330"/>
        <v>89</v>
      </c>
      <c r="BW3722" s="40" t="s">
        <v>67</v>
      </c>
      <c r="BY3722" s="55"/>
      <c r="BZ3722" s="1" t="s">
        <v>22426</v>
      </c>
    </row>
    <row r="3723" spans="1:78" ht="15" customHeight="1">
      <c r="A3723" s="25" t="s">
        <v>14226</v>
      </c>
      <c r="B3723" s="42" t="s">
        <v>19105</v>
      </c>
      <c r="D3723" s="263">
        <v>0</v>
      </c>
      <c r="E3723" s="92" t="s">
        <v>76</v>
      </c>
      <c r="F3723" s="92" t="s">
        <v>14586</v>
      </c>
      <c r="G3723" s="275"/>
      <c r="H3723" s="275"/>
      <c r="I3723" s="92" t="s">
        <v>12803</v>
      </c>
      <c r="J3723" s="43" t="s">
        <v>15464</v>
      </c>
      <c r="M3723" s="44" t="s">
        <v>230</v>
      </c>
      <c r="N3723" s="45" t="s">
        <v>95</v>
      </c>
      <c r="O3723" s="42" t="s">
        <v>1126</v>
      </c>
      <c r="P3723" s="42" t="s">
        <v>87</v>
      </c>
      <c r="Q3723" s="85" t="s">
        <v>105</v>
      </c>
      <c r="R3723" s="85" t="s">
        <v>105</v>
      </c>
      <c r="S3723" s="42" t="s">
        <v>19106</v>
      </c>
      <c r="T3723" s="42" t="s">
        <v>19106</v>
      </c>
      <c r="U3723" s="92" t="s">
        <v>73</v>
      </c>
      <c r="V3723" s="92" t="s">
        <v>73</v>
      </c>
      <c r="W3723" s="92" t="s">
        <v>73</v>
      </c>
      <c r="X3723" s="149">
        <v>41249</v>
      </c>
      <c r="Y3723" s="149">
        <v>41275</v>
      </c>
      <c r="Z3723" s="44">
        <f t="shared" si="332"/>
        <v>2012</v>
      </c>
      <c r="AA3723" s="44">
        <f t="shared" si="333"/>
        <v>12</v>
      </c>
      <c r="AB3723" s="44">
        <v>0</v>
      </c>
      <c r="AC3723" s="92" t="s">
        <v>73</v>
      </c>
      <c r="AD3723" s="92" t="s">
        <v>73</v>
      </c>
      <c r="AE3723" s="92" t="s">
        <v>105</v>
      </c>
      <c r="AF3723" s="92" t="s">
        <v>105</v>
      </c>
      <c r="AG3723" s="92" t="s">
        <v>105</v>
      </c>
      <c r="AH3723" s="92" t="s">
        <v>105</v>
      </c>
      <c r="AI3723" s="92" t="s">
        <v>19107</v>
      </c>
      <c r="AJ3723" s="92" t="s">
        <v>19107</v>
      </c>
      <c r="AK3723" s="92" t="s">
        <v>19108</v>
      </c>
      <c r="AL3723" s="92"/>
      <c r="AM3723" s="47">
        <v>1</v>
      </c>
      <c r="AN3723" s="47">
        <v>1</v>
      </c>
      <c r="AO3723" s="47">
        <v>6</v>
      </c>
      <c r="AP3723" s="47">
        <v>88</v>
      </c>
      <c r="AQ3723" s="47"/>
      <c r="AR3723" s="47"/>
      <c r="AS3723" s="150">
        <v>0</v>
      </c>
      <c r="AT3723" s="61">
        <v>1</v>
      </c>
      <c r="AU3723" s="61">
        <v>1</v>
      </c>
      <c r="AV3723" s="47"/>
      <c r="AW3723" s="61">
        <v>1</v>
      </c>
      <c r="AX3723" s="61"/>
      <c r="AY3723" s="44">
        <f t="shared" si="334"/>
        <v>27</v>
      </c>
      <c r="AZ3723" s="47"/>
      <c r="BA3723" s="47"/>
      <c r="BB3723" s="47"/>
      <c r="BC3723" s="48"/>
      <c r="BD3723" s="150"/>
      <c r="BE3723" s="96"/>
      <c r="BF3723" s="96"/>
      <c r="BG3723" s="51"/>
      <c r="BH3723" s="51">
        <f t="shared" si="331"/>
        <v>1</v>
      </c>
      <c r="BI3723" s="51">
        <v>8</v>
      </c>
      <c r="BJ3723" s="52"/>
      <c r="BK3723" s="52"/>
      <c r="BL3723" s="53"/>
      <c r="BM3723" s="47" t="e">
        <f>COUNTIFS(A$2:$AC3723,#REF!,M$2:$AL3723,M3723)</f>
        <v>#VALUE!</v>
      </c>
      <c r="BN3723" s="47">
        <v>0</v>
      </c>
      <c r="BO3723" s="151">
        <v>27</v>
      </c>
      <c r="BP3723" s="151">
        <v>0</v>
      </c>
      <c r="BQ3723" s="47">
        <v>27</v>
      </c>
      <c r="BR3723" s="61">
        <v>1</v>
      </c>
      <c r="BS3723" s="61">
        <v>1</v>
      </c>
      <c r="BT3723" s="44">
        <f t="shared" si="330"/>
        <v>250</v>
      </c>
      <c r="BW3723" s="40" t="s">
        <v>67</v>
      </c>
      <c r="BY3723" s="55"/>
      <c r="BZ3723" s="1" t="s">
        <v>22426</v>
      </c>
    </row>
    <row r="3724" spans="1:78" ht="15" customHeight="1">
      <c r="A3724" s="25" t="s">
        <v>14226</v>
      </c>
      <c r="B3724" s="42" t="s">
        <v>19109</v>
      </c>
      <c r="D3724" s="263">
        <v>0</v>
      </c>
      <c r="E3724" s="92" t="s">
        <v>76</v>
      </c>
      <c r="F3724" s="92" t="s">
        <v>14586</v>
      </c>
      <c r="G3724" s="275"/>
      <c r="H3724" s="275"/>
      <c r="I3724" s="92" t="s">
        <v>19110</v>
      </c>
      <c r="J3724" s="43" t="s">
        <v>19111</v>
      </c>
      <c r="M3724" s="44" t="s">
        <v>230</v>
      </c>
      <c r="N3724" s="45" t="s">
        <v>19112</v>
      </c>
      <c r="O3724" s="42" t="s">
        <v>1126</v>
      </c>
      <c r="P3724" s="42" t="s">
        <v>87</v>
      </c>
      <c r="Q3724" s="85" t="s">
        <v>105</v>
      </c>
      <c r="R3724" s="85" t="s">
        <v>105</v>
      </c>
      <c r="S3724" s="42" t="s">
        <v>19113</v>
      </c>
      <c r="T3724" s="42" t="s">
        <v>19114</v>
      </c>
      <c r="U3724" s="92" t="s">
        <v>73</v>
      </c>
      <c r="V3724" s="92" t="s">
        <v>73</v>
      </c>
      <c r="W3724" s="92" t="s">
        <v>73</v>
      </c>
      <c r="X3724" s="149">
        <v>41095</v>
      </c>
      <c r="Y3724" s="149">
        <v>41119</v>
      </c>
      <c r="Z3724" s="44">
        <f t="shared" si="332"/>
        <v>2012</v>
      </c>
      <c r="AA3724" s="44">
        <f t="shared" si="333"/>
        <v>7</v>
      </c>
      <c r="AB3724" s="44">
        <v>0</v>
      </c>
      <c r="AC3724" s="92" t="s">
        <v>73</v>
      </c>
      <c r="AD3724" s="92" t="s">
        <v>73</v>
      </c>
      <c r="AE3724" s="92" t="s">
        <v>105</v>
      </c>
      <c r="AF3724" s="92" t="s">
        <v>105</v>
      </c>
      <c r="AG3724" s="92" t="s">
        <v>105</v>
      </c>
      <c r="AH3724" s="92" t="s">
        <v>105</v>
      </c>
      <c r="AI3724" s="92" t="s">
        <v>19115</v>
      </c>
      <c r="AJ3724" s="92" t="s">
        <v>19116</v>
      </c>
      <c r="AK3724" s="92"/>
      <c r="AL3724" s="92"/>
      <c r="AM3724" s="47">
        <v>1</v>
      </c>
      <c r="AN3724" s="47">
        <v>1</v>
      </c>
      <c r="AO3724" s="47">
        <v>6</v>
      </c>
      <c r="AP3724" s="47">
        <v>3</v>
      </c>
      <c r="AQ3724" s="47"/>
      <c r="AR3724" s="47"/>
      <c r="AS3724" s="150">
        <v>0</v>
      </c>
      <c r="AT3724" s="61">
        <v>1</v>
      </c>
      <c r="AU3724" s="61">
        <v>1</v>
      </c>
      <c r="AV3724" s="47"/>
      <c r="AW3724" s="61">
        <v>1</v>
      </c>
      <c r="AX3724" s="61"/>
      <c r="AY3724" s="44">
        <f t="shared" si="334"/>
        <v>25</v>
      </c>
      <c r="AZ3724" s="47"/>
      <c r="BA3724" s="47"/>
      <c r="BB3724" s="47"/>
      <c r="BC3724" s="48"/>
      <c r="BD3724" s="150"/>
      <c r="BE3724" s="96"/>
      <c r="BF3724" s="96"/>
      <c r="BG3724" s="51"/>
      <c r="BH3724" s="51">
        <f t="shared" si="331"/>
        <v>1</v>
      </c>
      <c r="BI3724" s="51">
        <v>2</v>
      </c>
      <c r="BJ3724" s="52"/>
      <c r="BK3724" s="52"/>
      <c r="BL3724" s="53"/>
      <c r="BM3724" s="47" t="e">
        <f>COUNTIFS(A$2:$AC3724,#REF!,M$2:$AL3724,M3724)</f>
        <v>#VALUE!</v>
      </c>
      <c r="BN3724" s="47">
        <v>1</v>
      </c>
      <c r="BO3724" s="151">
        <v>25</v>
      </c>
      <c r="BP3724" s="151">
        <v>0</v>
      </c>
      <c r="BQ3724" s="47">
        <v>25</v>
      </c>
      <c r="BR3724" s="61">
        <v>1</v>
      </c>
      <c r="BS3724" s="61">
        <v>1</v>
      </c>
      <c r="BT3724" s="44">
        <f t="shared" si="330"/>
        <v>96</v>
      </c>
      <c r="BW3724" s="40" t="s">
        <v>67</v>
      </c>
      <c r="BY3724" s="55"/>
      <c r="BZ3724" s="1" t="s">
        <v>22426</v>
      </c>
    </row>
    <row r="3725" spans="1:78" ht="15" customHeight="1">
      <c r="A3725" s="25" t="s">
        <v>14226</v>
      </c>
      <c r="B3725" s="42" t="s">
        <v>19117</v>
      </c>
      <c r="D3725" s="263">
        <v>0</v>
      </c>
      <c r="E3725" s="92" t="s">
        <v>76</v>
      </c>
      <c r="F3725" s="92" t="s">
        <v>14586</v>
      </c>
      <c r="G3725" s="275"/>
      <c r="H3725" s="275"/>
      <c r="I3725" s="92" t="s">
        <v>19110</v>
      </c>
      <c r="J3725" s="43" t="s">
        <v>19111</v>
      </c>
      <c r="M3725" s="44" t="s">
        <v>230</v>
      </c>
      <c r="N3725" s="45" t="s">
        <v>19112</v>
      </c>
      <c r="O3725" s="42" t="s">
        <v>1126</v>
      </c>
      <c r="P3725" s="42" t="s">
        <v>87</v>
      </c>
      <c r="Q3725" s="92" t="s">
        <v>19118</v>
      </c>
      <c r="R3725" s="92" t="s">
        <v>19119</v>
      </c>
      <c r="S3725" s="42" t="s">
        <v>19120</v>
      </c>
      <c r="T3725" s="42" t="s">
        <v>19121</v>
      </c>
      <c r="U3725" s="92" t="s">
        <v>73</v>
      </c>
      <c r="V3725" s="92" t="s">
        <v>73</v>
      </c>
      <c r="W3725" s="92" t="s">
        <v>73</v>
      </c>
      <c r="X3725" s="149">
        <v>41139</v>
      </c>
      <c r="Y3725" s="149">
        <v>41166</v>
      </c>
      <c r="Z3725" s="44">
        <f t="shared" si="332"/>
        <v>2012</v>
      </c>
      <c r="AA3725" s="44">
        <f t="shared" si="333"/>
        <v>8</v>
      </c>
      <c r="AB3725" s="44">
        <v>0</v>
      </c>
      <c r="AC3725" s="92" t="s">
        <v>73</v>
      </c>
      <c r="AD3725" s="92" t="s">
        <v>73</v>
      </c>
      <c r="AE3725" s="92" t="s">
        <v>105</v>
      </c>
      <c r="AF3725" s="92" t="s">
        <v>105</v>
      </c>
      <c r="AG3725" s="92" t="s">
        <v>19122</v>
      </c>
      <c r="AH3725" s="92" t="s">
        <v>19123</v>
      </c>
      <c r="AI3725" s="92" t="s">
        <v>19124</v>
      </c>
      <c r="AJ3725" s="92" t="s">
        <v>19125</v>
      </c>
      <c r="AK3725" s="92"/>
      <c r="AL3725" s="92"/>
      <c r="AM3725" s="47">
        <v>1</v>
      </c>
      <c r="AN3725" s="47">
        <v>1</v>
      </c>
      <c r="AO3725" s="47">
        <v>6</v>
      </c>
      <c r="AP3725" s="47">
        <v>3</v>
      </c>
      <c r="AQ3725" s="47"/>
      <c r="AR3725" s="47"/>
      <c r="AS3725" s="150">
        <v>1</v>
      </c>
      <c r="AT3725" s="49">
        <v>1</v>
      </c>
      <c r="AU3725" s="49">
        <v>1</v>
      </c>
      <c r="AV3725" s="47"/>
      <c r="AW3725" s="49">
        <v>1</v>
      </c>
      <c r="AX3725" s="49"/>
      <c r="AY3725" s="44">
        <f t="shared" si="334"/>
        <v>28</v>
      </c>
      <c r="AZ3725" s="47"/>
      <c r="BA3725" s="47"/>
      <c r="BB3725" s="47"/>
      <c r="BC3725" s="48"/>
      <c r="BD3725" s="150"/>
      <c r="BE3725" s="96"/>
      <c r="BF3725" s="96"/>
      <c r="BG3725" s="51"/>
      <c r="BH3725" s="51">
        <f t="shared" si="331"/>
        <v>1</v>
      </c>
      <c r="BI3725" s="51">
        <v>5</v>
      </c>
      <c r="BJ3725" s="52"/>
      <c r="BK3725" s="52"/>
      <c r="BL3725" s="53"/>
      <c r="BM3725" s="47" t="e">
        <f>COUNTIFS(A$2:$AC3725,#REF!,M$2:$AL3725,M3725)</f>
        <v>#VALUE!</v>
      </c>
      <c r="BN3725" s="47">
        <v>0</v>
      </c>
      <c r="BO3725" s="151">
        <v>28</v>
      </c>
      <c r="BP3725" s="151">
        <v>0</v>
      </c>
      <c r="BQ3725" s="47">
        <v>28</v>
      </c>
      <c r="BR3725" s="49">
        <v>1</v>
      </c>
      <c r="BS3725" s="49">
        <v>1</v>
      </c>
      <c r="BT3725" s="44">
        <f t="shared" ref="BT3725:BT3788" si="335">MAX(MIN((DATE(2013,3,31)+1),X3725+1),DATE(2012,4,1))-MIN(MAX(DATE(2012,4,1),W3725),(DATE(2013,3,31)+1))</f>
        <v>140</v>
      </c>
      <c r="BW3725" s="40" t="s">
        <v>67</v>
      </c>
      <c r="BY3725" s="55"/>
      <c r="BZ3725" s="1" t="s">
        <v>22426</v>
      </c>
    </row>
    <row r="3726" spans="1:78" ht="15" customHeight="1">
      <c r="A3726" s="25" t="s">
        <v>14226</v>
      </c>
      <c r="B3726" s="42" t="s">
        <v>19126</v>
      </c>
      <c r="D3726" s="263">
        <v>0</v>
      </c>
      <c r="E3726" s="92" t="s">
        <v>76</v>
      </c>
      <c r="F3726" s="92" t="s">
        <v>14586</v>
      </c>
      <c r="G3726" s="275"/>
      <c r="H3726" s="275"/>
      <c r="I3726" s="92" t="s">
        <v>19110</v>
      </c>
      <c r="J3726" s="43" t="s">
        <v>19111</v>
      </c>
      <c r="M3726" s="44" t="s">
        <v>230</v>
      </c>
      <c r="N3726" s="45" t="s">
        <v>19112</v>
      </c>
      <c r="O3726" s="42" t="s">
        <v>1126</v>
      </c>
      <c r="P3726" s="42" t="s">
        <v>87</v>
      </c>
      <c r="Q3726" s="85" t="s">
        <v>105</v>
      </c>
      <c r="R3726" s="85" t="s">
        <v>105</v>
      </c>
      <c r="S3726" s="42" t="s">
        <v>19127</v>
      </c>
      <c r="T3726" s="42" t="s">
        <v>19128</v>
      </c>
      <c r="U3726" s="92" t="s">
        <v>73</v>
      </c>
      <c r="V3726" s="92" t="s">
        <v>73</v>
      </c>
      <c r="W3726" s="92" t="s">
        <v>73</v>
      </c>
      <c r="X3726" s="149">
        <v>41185</v>
      </c>
      <c r="Y3726" s="149">
        <v>41258</v>
      </c>
      <c r="Z3726" s="44">
        <f t="shared" si="332"/>
        <v>2012</v>
      </c>
      <c r="AA3726" s="44">
        <f t="shared" si="333"/>
        <v>10</v>
      </c>
      <c r="AB3726" s="44">
        <v>0</v>
      </c>
      <c r="AC3726" s="92" t="s">
        <v>73</v>
      </c>
      <c r="AD3726" s="92" t="s">
        <v>73</v>
      </c>
      <c r="AE3726" s="92" t="s">
        <v>105</v>
      </c>
      <c r="AF3726" s="92" t="s">
        <v>105</v>
      </c>
      <c r="AG3726" s="92" t="s">
        <v>19129</v>
      </c>
      <c r="AH3726" s="92" t="s">
        <v>19129</v>
      </c>
      <c r="AI3726" s="92" t="s">
        <v>19130</v>
      </c>
      <c r="AJ3726" s="92" t="s">
        <v>19131</v>
      </c>
      <c r="AK3726" s="92"/>
      <c r="AL3726" s="92"/>
      <c r="AM3726" s="47">
        <v>1</v>
      </c>
      <c r="AN3726" s="47">
        <v>1</v>
      </c>
      <c r="AO3726" s="74">
        <v>6</v>
      </c>
      <c r="AP3726" s="47">
        <v>3</v>
      </c>
      <c r="AQ3726" s="74"/>
      <c r="AR3726" s="74"/>
      <c r="AS3726" s="150">
        <v>0</v>
      </c>
      <c r="AT3726" s="61">
        <v>1</v>
      </c>
      <c r="AU3726" s="61">
        <v>1</v>
      </c>
      <c r="AV3726" s="74"/>
      <c r="AW3726" s="61">
        <v>1</v>
      </c>
      <c r="AX3726" s="61"/>
      <c r="AY3726" s="44">
        <f t="shared" si="334"/>
        <v>74</v>
      </c>
      <c r="AZ3726" s="74"/>
      <c r="BA3726" s="74"/>
      <c r="BB3726" s="74"/>
      <c r="BC3726" s="75"/>
      <c r="BD3726" s="150"/>
      <c r="BE3726" s="96"/>
      <c r="BF3726" s="96"/>
      <c r="BG3726" s="51"/>
      <c r="BH3726" s="51">
        <f t="shared" si="331"/>
        <v>1</v>
      </c>
      <c r="BI3726" s="51">
        <v>5</v>
      </c>
      <c r="BJ3726" s="52"/>
      <c r="BK3726" s="52"/>
      <c r="BL3726" s="53"/>
      <c r="BM3726" s="47" t="e">
        <f>COUNTIFS(A$2:$AC3726,#REF!,M$2:$AL3726,M3726)</f>
        <v>#VALUE!</v>
      </c>
      <c r="BN3726" s="47">
        <v>0</v>
      </c>
      <c r="BO3726" s="151">
        <v>74</v>
      </c>
      <c r="BP3726" s="151">
        <v>0</v>
      </c>
      <c r="BQ3726" s="47">
        <v>74</v>
      </c>
      <c r="BR3726" s="61">
        <v>1</v>
      </c>
      <c r="BS3726" s="61">
        <v>1</v>
      </c>
      <c r="BT3726" s="44">
        <f t="shared" si="335"/>
        <v>186</v>
      </c>
      <c r="BW3726" s="40" t="s">
        <v>67</v>
      </c>
      <c r="BY3726" s="76"/>
      <c r="BZ3726" s="1" t="s">
        <v>22426</v>
      </c>
    </row>
    <row r="3727" spans="1:78" ht="15" customHeight="1">
      <c r="A3727" s="25" t="s">
        <v>14226</v>
      </c>
      <c r="B3727" s="42" t="s">
        <v>19132</v>
      </c>
      <c r="D3727" s="263">
        <v>0</v>
      </c>
      <c r="E3727" s="92" t="s">
        <v>76</v>
      </c>
      <c r="F3727" s="92" t="s">
        <v>14586</v>
      </c>
      <c r="G3727" s="275"/>
      <c r="H3727" s="275"/>
      <c r="I3727" s="92" t="s">
        <v>12335</v>
      </c>
      <c r="J3727" s="43" t="s">
        <v>15478</v>
      </c>
      <c r="M3727" s="44" t="s">
        <v>230</v>
      </c>
      <c r="N3727" s="45" t="s">
        <v>397</v>
      </c>
      <c r="O3727" s="42" t="s">
        <v>1126</v>
      </c>
      <c r="P3727" s="42" t="s">
        <v>87</v>
      </c>
      <c r="Q3727" s="85" t="s">
        <v>105</v>
      </c>
      <c r="R3727" s="85" t="s">
        <v>105</v>
      </c>
      <c r="S3727" s="42" t="s">
        <v>19133</v>
      </c>
      <c r="T3727" s="42" t="s">
        <v>19134</v>
      </c>
      <c r="U3727" s="92" t="s">
        <v>73</v>
      </c>
      <c r="V3727" s="92" t="s">
        <v>73</v>
      </c>
      <c r="W3727" s="92" t="s">
        <v>73</v>
      </c>
      <c r="X3727" s="149">
        <v>41011</v>
      </c>
      <c r="Y3727" s="149">
        <v>41033</v>
      </c>
      <c r="Z3727" s="44">
        <f t="shared" si="332"/>
        <v>2012</v>
      </c>
      <c r="AA3727" s="44">
        <f t="shared" si="333"/>
        <v>4</v>
      </c>
      <c r="AB3727" s="44">
        <v>0</v>
      </c>
      <c r="AC3727" s="92" t="s">
        <v>73</v>
      </c>
      <c r="AD3727" s="92" t="s">
        <v>73</v>
      </c>
      <c r="AE3727" s="92" t="s">
        <v>105</v>
      </c>
      <c r="AF3727" s="92" t="s">
        <v>105</v>
      </c>
      <c r="AG3727" s="92" t="s">
        <v>105</v>
      </c>
      <c r="AH3727" s="92" t="s">
        <v>105</v>
      </c>
      <c r="AI3727" s="92" t="s">
        <v>19135</v>
      </c>
      <c r="AJ3727" s="92" t="s">
        <v>19135</v>
      </c>
      <c r="AK3727" s="92"/>
      <c r="AL3727" s="92"/>
      <c r="AM3727" s="47">
        <v>1</v>
      </c>
      <c r="AN3727" s="47">
        <v>1</v>
      </c>
      <c r="AO3727" s="47">
        <v>6</v>
      </c>
      <c r="AP3727" s="47">
        <v>88</v>
      </c>
      <c r="AQ3727" s="47"/>
      <c r="AR3727" s="47"/>
      <c r="AS3727" s="150">
        <v>0</v>
      </c>
      <c r="AT3727" s="61">
        <v>1</v>
      </c>
      <c r="AU3727" s="61">
        <v>1</v>
      </c>
      <c r="AV3727" s="47"/>
      <c r="AW3727" s="61">
        <v>1</v>
      </c>
      <c r="AX3727" s="61"/>
      <c r="AY3727" s="44">
        <f t="shared" si="334"/>
        <v>23</v>
      </c>
      <c r="AZ3727" s="47"/>
      <c r="BA3727" s="47"/>
      <c r="BB3727" s="47"/>
      <c r="BC3727" s="48"/>
      <c r="BD3727" s="150"/>
      <c r="BE3727" s="96"/>
      <c r="BF3727" s="96"/>
      <c r="BG3727" s="51"/>
      <c r="BH3727" s="51">
        <f t="shared" si="331"/>
        <v>1</v>
      </c>
      <c r="BI3727" s="51">
        <v>1</v>
      </c>
      <c r="BJ3727" s="52"/>
      <c r="BK3727" s="52"/>
      <c r="BL3727" s="53"/>
      <c r="BM3727" s="47" t="e">
        <f>COUNTIFS(A$2:$AC3727,#REF!,M$2:$AL3727,M3727)</f>
        <v>#VALUE!</v>
      </c>
      <c r="BN3727" s="47">
        <v>0</v>
      </c>
      <c r="BO3727" s="151">
        <v>23</v>
      </c>
      <c r="BP3727" s="151">
        <v>0</v>
      </c>
      <c r="BQ3727" s="47">
        <v>23</v>
      </c>
      <c r="BR3727" s="61">
        <v>1</v>
      </c>
      <c r="BS3727" s="61">
        <v>1</v>
      </c>
      <c r="BT3727" s="44">
        <f t="shared" si="335"/>
        <v>12</v>
      </c>
      <c r="BW3727" s="40" t="s">
        <v>67</v>
      </c>
      <c r="BY3727" s="55"/>
      <c r="BZ3727" s="1" t="s">
        <v>22426</v>
      </c>
    </row>
    <row r="3728" spans="1:78" ht="15" customHeight="1">
      <c r="A3728" s="25" t="s">
        <v>14226</v>
      </c>
      <c r="B3728" s="42" t="s">
        <v>19136</v>
      </c>
      <c r="D3728" s="263">
        <v>0</v>
      </c>
      <c r="E3728" s="92" t="s">
        <v>76</v>
      </c>
      <c r="F3728" s="92" t="s">
        <v>14586</v>
      </c>
      <c r="G3728" s="275"/>
      <c r="H3728" s="275"/>
      <c r="I3728" s="92" t="s">
        <v>19137</v>
      </c>
      <c r="J3728" s="43" t="s">
        <v>19138</v>
      </c>
      <c r="M3728" s="44" t="s">
        <v>91</v>
      </c>
      <c r="N3728" s="45" t="s">
        <v>292</v>
      </c>
      <c r="O3728" s="42" t="s">
        <v>86</v>
      </c>
      <c r="P3728" s="42" t="s">
        <v>17739</v>
      </c>
      <c r="Q3728" s="85" t="s">
        <v>105</v>
      </c>
      <c r="R3728" s="85" t="s">
        <v>105</v>
      </c>
      <c r="S3728" s="42" t="s">
        <v>19139</v>
      </c>
      <c r="T3728" s="42" t="s">
        <v>19140</v>
      </c>
      <c r="U3728" s="92" t="s">
        <v>73</v>
      </c>
      <c r="V3728" s="92" t="s">
        <v>73</v>
      </c>
      <c r="W3728" s="92" t="s">
        <v>73</v>
      </c>
      <c r="X3728" s="149">
        <v>41043</v>
      </c>
      <c r="Y3728" s="149">
        <v>41080</v>
      </c>
      <c r="Z3728" s="44">
        <f t="shared" si="332"/>
        <v>2012</v>
      </c>
      <c r="AA3728" s="44">
        <f t="shared" si="333"/>
        <v>5</v>
      </c>
      <c r="AB3728" s="44">
        <v>0</v>
      </c>
      <c r="AC3728" s="92" t="s">
        <v>73</v>
      </c>
      <c r="AD3728" s="92" t="s">
        <v>73</v>
      </c>
      <c r="AE3728" s="92" t="s">
        <v>105</v>
      </c>
      <c r="AF3728" s="92" t="s">
        <v>105</v>
      </c>
      <c r="AG3728" s="92" t="s">
        <v>105</v>
      </c>
      <c r="AH3728" s="92" t="s">
        <v>105</v>
      </c>
      <c r="AI3728" s="92" t="s">
        <v>19141</v>
      </c>
      <c r="AJ3728" s="92" t="s">
        <v>19141</v>
      </c>
      <c r="AK3728" s="92"/>
      <c r="AL3728" s="92"/>
      <c r="AM3728" s="47">
        <v>1</v>
      </c>
      <c r="AN3728" s="47">
        <v>1</v>
      </c>
      <c r="AO3728" s="47">
        <v>6</v>
      </c>
      <c r="AP3728" s="47">
        <v>88</v>
      </c>
      <c r="AQ3728" s="47"/>
      <c r="AR3728" s="47"/>
      <c r="AS3728" s="150">
        <v>0</v>
      </c>
      <c r="AT3728" s="61">
        <v>1</v>
      </c>
      <c r="AU3728" s="61">
        <v>1</v>
      </c>
      <c r="AV3728" s="47"/>
      <c r="AW3728" s="61">
        <v>1</v>
      </c>
      <c r="AX3728" s="61"/>
      <c r="AY3728" s="44">
        <f t="shared" si="334"/>
        <v>38</v>
      </c>
      <c r="AZ3728" s="47"/>
      <c r="BA3728" s="47"/>
      <c r="BB3728" s="47"/>
      <c r="BC3728" s="48"/>
      <c r="BD3728" s="150"/>
      <c r="BE3728" s="96"/>
      <c r="BF3728" s="96"/>
      <c r="BG3728" s="51"/>
      <c r="BH3728" s="51">
        <f t="shared" si="331"/>
        <v>1</v>
      </c>
      <c r="BI3728" s="51">
        <v>5</v>
      </c>
      <c r="BJ3728" s="52"/>
      <c r="BK3728" s="52"/>
      <c r="BL3728" s="53"/>
      <c r="BM3728" s="47" t="e">
        <f>COUNTIFS(A$2:$AC3728,#REF!,M$2:$AL3728,M3728)</f>
        <v>#VALUE!</v>
      </c>
      <c r="BN3728" s="47">
        <v>0</v>
      </c>
      <c r="BO3728" s="151">
        <v>38</v>
      </c>
      <c r="BP3728" s="151">
        <v>0</v>
      </c>
      <c r="BQ3728" s="47">
        <v>38</v>
      </c>
      <c r="BR3728" s="61">
        <v>1</v>
      </c>
      <c r="BS3728" s="61">
        <v>1</v>
      </c>
      <c r="BT3728" s="44">
        <f t="shared" si="335"/>
        <v>44</v>
      </c>
      <c r="BW3728" s="40" t="s">
        <v>67</v>
      </c>
      <c r="BY3728" s="55"/>
      <c r="BZ3728" s="1" t="s">
        <v>22426</v>
      </c>
    </row>
    <row r="3729" spans="1:78" ht="15" customHeight="1">
      <c r="A3729" s="25" t="s">
        <v>14226</v>
      </c>
      <c r="B3729" s="42" t="s">
        <v>19142</v>
      </c>
      <c r="D3729" s="263">
        <v>0</v>
      </c>
      <c r="E3729" s="92" t="s">
        <v>76</v>
      </c>
      <c r="F3729" s="92" t="s">
        <v>14586</v>
      </c>
      <c r="G3729" s="275"/>
      <c r="H3729" s="275"/>
      <c r="I3729" s="92" t="s">
        <v>12814</v>
      </c>
      <c r="J3729" s="43" t="s">
        <v>15489</v>
      </c>
      <c r="M3729" s="44" t="s">
        <v>91</v>
      </c>
      <c r="N3729" s="45" t="s">
        <v>6872</v>
      </c>
      <c r="O3729" s="42" t="s">
        <v>86</v>
      </c>
      <c r="P3729" s="42" t="s">
        <v>17739</v>
      </c>
      <c r="Q3729" s="42" t="s">
        <v>375</v>
      </c>
      <c r="R3729" s="42" t="s">
        <v>16120</v>
      </c>
      <c r="S3729" s="42" t="s">
        <v>19143</v>
      </c>
      <c r="T3729" s="42" t="s">
        <v>19144</v>
      </c>
      <c r="U3729" s="92" t="s">
        <v>73</v>
      </c>
      <c r="V3729" s="92" t="s">
        <v>73</v>
      </c>
      <c r="W3729" s="92" t="s">
        <v>73</v>
      </c>
      <c r="X3729" s="149">
        <v>41055</v>
      </c>
      <c r="Y3729" s="149">
        <v>41104</v>
      </c>
      <c r="Z3729" s="44">
        <f t="shared" si="332"/>
        <v>2012</v>
      </c>
      <c r="AA3729" s="44">
        <f t="shared" si="333"/>
        <v>5</v>
      </c>
      <c r="AB3729" s="44">
        <v>0</v>
      </c>
      <c r="AC3729" s="92" t="s">
        <v>73</v>
      </c>
      <c r="AD3729" s="92" t="s">
        <v>73</v>
      </c>
      <c r="AE3729" s="92" t="s">
        <v>105</v>
      </c>
      <c r="AF3729" s="92" t="s">
        <v>105</v>
      </c>
      <c r="AG3729" s="92" t="s">
        <v>105</v>
      </c>
      <c r="AH3729" s="92" t="s">
        <v>105</v>
      </c>
      <c r="AI3729" s="92" t="s">
        <v>19145</v>
      </c>
      <c r="AJ3729" s="92" t="s">
        <v>19146</v>
      </c>
      <c r="AK3729" s="92" t="s">
        <v>19147</v>
      </c>
      <c r="AL3729" s="92"/>
      <c r="AM3729" s="47">
        <v>1</v>
      </c>
      <c r="AN3729" s="47">
        <v>1</v>
      </c>
      <c r="AO3729" s="47">
        <v>6</v>
      </c>
      <c r="AP3729" s="47">
        <v>88</v>
      </c>
      <c r="AQ3729" s="47"/>
      <c r="AR3729" s="47"/>
      <c r="AS3729" s="150">
        <v>1</v>
      </c>
      <c r="AT3729" s="61">
        <v>1</v>
      </c>
      <c r="AU3729" s="61">
        <v>1</v>
      </c>
      <c r="AV3729" s="47"/>
      <c r="AW3729" s="61">
        <v>1</v>
      </c>
      <c r="AX3729" s="61"/>
      <c r="AY3729" s="44">
        <f t="shared" si="334"/>
        <v>50</v>
      </c>
      <c r="AZ3729" s="47"/>
      <c r="BA3729" s="47"/>
      <c r="BB3729" s="47"/>
      <c r="BC3729" s="48"/>
      <c r="BD3729" s="150"/>
      <c r="BE3729" s="96"/>
      <c r="BF3729" s="96"/>
      <c r="BG3729" s="51"/>
      <c r="BH3729" s="51">
        <f t="shared" si="331"/>
        <v>1</v>
      </c>
      <c r="BI3729" s="51">
        <v>1</v>
      </c>
      <c r="BJ3729" s="52"/>
      <c r="BK3729" s="52"/>
      <c r="BL3729" s="53"/>
      <c r="BM3729" s="47" t="e">
        <f>COUNTIFS(A$2:$AC3729,#REF!,M$2:$AL3729,M3729)</f>
        <v>#VALUE!</v>
      </c>
      <c r="BN3729" s="47">
        <v>0</v>
      </c>
      <c r="BO3729" s="151">
        <v>50</v>
      </c>
      <c r="BP3729" s="151">
        <v>0</v>
      </c>
      <c r="BQ3729" s="47">
        <v>50</v>
      </c>
      <c r="BR3729" s="61">
        <v>1</v>
      </c>
      <c r="BS3729" s="61">
        <v>1</v>
      </c>
      <c r="BT3729" s="44">
        <f t="shared" si="335"/>
        <v>56</v>
      </c>
      <c r="BW3729" s="40" t="s">
        <v>67</v>
      </c>
      <c r="BY3729" s="55"/>
      <c r="BZ3729" s="1" t="s">
        <v>22426</v>
      </c>
    </row>
    <row r="3730" spans="1:78" ht="15" customHeight="1">
      <c r="A3730" s="25" t="s">
        <v>14226</v>
      </c>
      <c r="B3730" s="42" t="s">
        <v>19148</v>
      </c>
      <c r="D3730" s="263">
        <v>0</v>
      </c>
      <c r="E3730" s="92" t="s">
        <v>11339</v>
      </c>
      <c r="F3730" s="92" t="s">
        <v>14227</v>
      </c>
      <c r="G3730" s="275"/>
      <c r="H3730" s="275"/>
      <c r="I3730" s="92" t="s">
        <v>13088</v>
      </c>
      <c r="J3730" s="43" t="s">
        <v>16480</v>
      </c>
      <c r="M3730" s="44" t="s">
        <v>150</v>
      </c>
      <c r="N3730" s="45" t="s">
        <v>414</v>
      </c>
      <c r="O3730" s="42" t="s">
        <v>86</v>
      </c>
      <c r="P3730" s="42" t="s">
        <v>17739</v>
      </c>
      <c r="Q3730" s="92" t="s">
        <v>136</v>
      </c>
      <c r="R3730" s="92" t="s">
        <v>16839</v>
      </c>
      <c r="S3730" s="42" t="s">
        <v>19149</v>
      </c>
      <c r="T3730" s="42" t="s">
        <v>19149</v>
      </c>
      <c r="U3730" s="92" t="s">
        <v>73</v>
      </c>
      <c r="V3730" s="92" t="s">
        <v>73</v>
      </c>
      <c r="W3730" s="92" t="s">
        <v>73</v>
      </c>
      <c r="X3730" s="149">
        <v>41226</v>
      </c>
      <c r="Y3730" s="149">
        <v>41261</v>
      </c>
      <c r="Z3730" s="44">
        <f t="shared" si="332"/>
        <v>2012</v>
      </c>
      <c r="AA3730" s="44">
        <f t="shared" si="333"/>
        <v>11</v>
      </c>
      <c r="AB3730" s="44">
        <v>0</v>
      </c>
      <c r="AC3730" s="92" t="s">
        <v>412</v>
      </c>
      <c r="AD3730" s="92" t="s">
        <v>16482</v>
      </c>
      <c r="AE3730" s="92" t="s">
        <v>105</v>
      </c>
      <c r="AF3730" s="92" t="s">
        <v>105</v>
      </c>
      <c r="AG3730" s="92" t="s">
        <v>105</v>
      </c>
      <c r="AH3730" s="92" t="s">
        <v>105</v>
      </c>
      <c r="AI3730" s="92" t="s">
        <v>19150</v>
      </c>
      <c r="AJ3730" s="92" t="s">
        <v>19151</v>
      </c>
      <c r="AK3730" s="92"/>
      <c r="AL3730" s="92"/>
      <c r="AM3730" s="47">
        <v>1</v>
      </c>
      <c r="AN3730" s="47">
        <v>1</v>
      </c>
      <c r="AO3730" s="47">
        <v>5</v>
      </c>
      <c r="AP3730" s="47">
        <v>88</v>
      </c>
      <c r="AQ3730" s="47"/>
      <c r="AR3730" s="47"/>
      <c r="AS3730" s="150">
        <v>1</v>
      </c>
      <c r="AT3730" s="61">
        <v>1</v>
      </c>
      <c r="AU3730" s="49">
        <v>1</v>
      </c>
      <c r="AV3730" s="47"/>
      <c r="AW3730" s="61">
        <v>1</v>
      </c>
      <c r="AX3730" s="61"/>
      <c r="AY3730" s="44">
        <f t="shared" si="334"/>
        <v>36</v>
      </c>
      <c r="AZ3730" s="47"/>
      <c r="BA3730" s="47"/>
      <c r="BB3730" s="47"/>
      <c r="BC3730" s="48"/>
      <c r="BD3730" s="150"/>
      <c r="BE3730" s="96"/>
      <c r="BF3730" s="96"/>
      <c r="BG3730" s="51"/>
      <c r="BH3730" s="51">
        <f t="shared" si="331"/>
        <v>1</v>
      </c>
      <c r="BI3730" s="51">
        <v>4</v>
      </c>
      <c r="BJ3730" s="52"/>
      <c r="BK3730" s="52"/>
      <c r="BL3730" s="53"/>
      <c r="BM3730" s="47" t="e">
        <f>COUNTIFS(A$2:$AC3730,#REF!,M$2:$AL3730,M3730)</f>
        <v>#VALUE!</v>
      </c>
      <c r="BN3730" s="47">
        <v>0</v>
      </c>
      <c r="BO3730" s="151">
        <v>36</v>
      </c>
      <c r="BP3730" s="151">
        <v>0</v>
      </c>
      <c r="BQ3730" s="47">
        <v>36</v>
      </c>
      <c r="BR3730" s="49">
        <v>1</v>
      </c>
      <c r="BS3730" s="61">
        <v>1</v>
      </c>
      <c r="BT3730" s="44">
        <f t="shared" si="335"/>
        <v>227</v>
      </c>
      <c r="BW3730" s="40" t="s">
        <v>67</v>
      </c>
      <c r="BY3730" s="55"/>
      <c r="BZ3730" s="1" t="s">
        <v>22426</v>
      </c>
    </row>
    <row r="3731" spans="1:78" ht="15" customHeight="1">
      <c r="A3731" s="25" t="s">
        <v>14226</v>
      </c>
      <c r="B3731" s="42" t="s">
        <v>19152</v>
      </c>
      <c r="D3731" s="263">
        <v>0</v>
      </c>
      <c r="E3731" s="92" t="s">
        <v>11339</v>
      </c>
      <c r="F3731" s="92" t="s">
        <v>14227</v>
      </c>
      <c r="G3731" s="275"/>
      <c r="H3731" s="275"/>
      <c r="I3731" s="92" t="s">
        <v>13088</v>
      </c>
      <c r="J3731" s="43" t="s">
        <v>16480</v>
      </c>
      <c r="M3731" s="44" t="s">
        <v>150</v>
      </c>
      <c r="N3731" s="45" t="s">
        <v>414</v>
      </c>
      <c r="O3731" s="42" t="s">
        <v>86</v>
      </c>
      <c r="P3731" s="42" t="s">
        <v>17739</v>
      </c>
      <c r="Q3731" s="85" t="s">
        <v>105</v>
      </c>
      <c r="R3731" s="85" t="s">
        <v>105</v>
      </c>
      <c r="S3731" s="42" t="s">
        <v>19153</v>
      </c>
      <c r="T3731" s="42" t="s">
        <v>19154</v>
      </c>
      <c r="U3731" s="92" t="s">
        <v>73</v>
      </c>
      <c r="V3731" s="92" t="s">
        <v>73</v>
      </c>
      <c r="W3731" s="92" t="s">
        <v>73</v>
      </c>
      <c r="X3731" s="149">
        <v>41106</v>
      </c>
      <c r="Y3731" s="149">
        <v>41152</v>
      </c>
      <c r="Z3731" s="44">
        <f t="shared" si="332"/>
        <v>2012</v>
      </c>
      <c r="AA3731" s="44">
        <f t="shared" si="333"/>
        <v>7</v>
      </c>
      <c r="AB3731" s="44">
        <v>0</v>
      </c>
      <c r="AC3731" s="92" t="s">
        <v>412</v>
      </c>
      <c r="AD3731" s="92" t="s">
        <v>16482</v>
      </c>
      <c r="AE3731" s="92" t="s">
        <v>105</v>
      </c>
      <c r="AF3731" s="92" t="s">
        <v>105</v>
      </c>
      <c r="AG3731" s="92" t="s">
        <v>105</v>
      </c>
      <c r="AH3731" s="92" t="s">
        <v>105</v>
      </c>
      <c r="AI3731" s="92" t="s">
        <v>19155</v>
      </c>
      <c r="AJ3731" s="92" t="s">
        <v>19155</v>
      </c>
      <c r="AK3731" s="92"/>
      <c r="AL3731" s="92"/>
      <c r="AM3731" s="47">
        <v>1</v>
      </c>
      <c r="AN3731" s="47">
        <v>1</v>
      </c>
      <c r="AO3731" s="47">
        <v>5</v>
      </c>
      <c r="AP3731" s="47">
        <v>88</v>
      </c>
      <c r="AQ3731" s="47"/>
      <c r="AR3731" s="47"/>
      <c r="AS3731" s="150">
        <v>0</v>
      </c>
      <c r="AT3731" s="61">
        <v>1</v>
      </c>
      <c r="AU3731" s="61">
        <v>1</v>
      </c>
      <c r="AV3731" s="47"/>
      <c r="AW3731" s="61">
        <v>1</v>
      </c>
      <c r="AX3731" s="61"/>
      <c r="AY3731" s="44">
        <f t="shared" si="334"/>
        <v>47</v>
      </c>
      <c r="AZ3731" s="47"/>
      <c r="BA3731" s="47"/>
      <c r="BB3731" s="47"/>
      <c r="BC3731" s="48"/>
      <c r="BD3731" s="150"/>
      <c r="BE3731" s="96"/>
      <c r="BF3731" s="96"/>
      <c r="BG3731" s="51"/>
      <c r="BH3731" s="51">
        <f t="shared" si="331"/>
        <v>1</v>
      </c>
      <c r="BI3731" s="51">
        <v>8</v>
      </c>
      <c r="BJ3731" s="52"/>
      <c r="BK3731" s="52"/>
      <c r="BL3731" s="53"/>
      <c r="BM3731" s="47" t="e">
        <f>COUNTIFS(A$2:$AC3731,#REF!,M$2:$AL3731,M3731)</f>
        <v>#VALUE!</v>
      </c>
      <c r="BN3731" s="47">
        <v>0</v>
      </c>
      <c r="BO3731" s="151">
        <v>47</v>
      </c>
      <c r="BP3731" s="151">
        <v>0</v>
      </c>
      <c r="BQ3731" s="47">
        <v>47</v>
      </c>
      <c r="BR3731" s="61">
        <v>1</v>
      </c>
      <c r="BS3731" s="61">
        <v>1</v>
      </c>
      <c r="BT3731" s="44">
        <f t="shared" si="335"/>
        <v>107</v>
      </c>
      <c r="BW3731" s="40" t="s">
        <v>67</v>
      </c>
      <c r="BY3731" s="55"/>
      <c r="BZ3731" s="1" t="s">
        <v>22426</v>
      </c>
    </row>
    <row r="3732" spans="1:78" ht="15" customHeight="1">
      <c r="A3732" s="25" t="s">
        <v>14226</v>
      </c>
      <c r="B3732" s="42" t="s">
        <v>19156</v>
      </c>
      <c r="D3732" s="263">
        <v>0</v>
      </c>
      <c r="E3732" s="92" t="s">
        <v>11339</v>
      </c>
      <c r="F3732" s="92" t="s">
        <v>14227</v>
      </c>
      <c r="G3732" s="275"/>
      <c r="H3732" s="275"/>
      <c r="I3732" s="92" t="s">
        <v>13059</v>
      </c>
      <c r="J3732" s="43" t="s">
        <v>16848</v>
      </c>
      <c r="M3732" s="44" t="s">
        <v>91</v>
      </c>
      <c r="N3732" s="45" t="s">
        <v>406</v>
      </c>
      <c r="O3732" s="42" t="s">
        <v>86</v>
      </c>
      <c r="P3732" s="42" t="s">
        <v>17739</v>
      </c>
      <c r="Q3732" s="85" t="s">
        <v>105</v>
      </c>
      <c r="R3732" s="85" t="s">
        <v>105</v>
      </c>
      <c r="S3732" s="42" t="s">
        <v>19157</v>
      </c>
      <c r="T3732" s="42" t="s">
        <v>19158</v>
      </c>
      <c r="U3732" s="92" t="s">
        <v>73</v>
      </c>
      <c r="V3732" s="92" t="s">
        <v>73</v>
      </c>
      <c r="W3732" s="92" t="s">
        <v>73</v>
      </c>
      <c r="X3732" s="149">
        <v>41165</v>
      </c>
      <c r="Y3732" s="149">
        <v>41188</v>
      </c>
      <c r="Z3732" s="44">
        <f t="shared" si="332"/>
        <v>2012</v>
      </c>
      <c r="AA3732" s="44">
        <f t="shared" si="333"/>
        <v>9</v>
      </c>
      <c r="AB3732" s="44">
        <v>0</v>
      </c>
      <c r="AC3732" s="92" t="s">
        <v>406</v>
      </c>
      <c r="AD3732" s="92" t="s">
        <v>16850</v>
      </c>
      <c r="AE3732" s="92" t="s">
        <v>105</v>
      </c>
      <c r="AF3732" s="92" t="s">
        <v>105</v>
      </c>
      <c r="AG3732" s="92" t="s">
        <v>105</v>
      </c>
      <c r="AH3732" s="92" t="s">
        <v>105</v>
      </c>
      <c r="AI3732" s="92" t="s">
        <v>19159</v>
      </c>
      <c r="AJ3732" s="92" t="s">
        <v>19159</v>
      </c>
      <c r="AK3732" s="92"/>
      <c r="AL3732" s="92"/>
      <c r="AM3732" s="47">
        <v>1</v>
      </c>
      <c r="AN3732" s="47">
        <v>1</v>
      </c>
      <c r="AO3732" s="47">
        <v>6</v>
      </c>
      <c r="AP3732" s="47">
        <v>88</v>
      </c>
      <c r="AQ3732" s="47"/>
      <c r="AR3732" s="47"/>
      <c r="AS3732" s="150">
        <v>0</v>
      </c>
      <c r="AT3732" s="61">
        <v>1</v>
      </c>
      <c r="AU3732" s="61">
        <v>1</v>
      </c>
      <c r="AV3732" s="47"/>
      <c r="AW3732" s="61">
        <v>1</v>
      </c>
      <c r="AX3732" s="61"/>
      <c r="AY3732" s="44">
        <f t="shared" si="334"/>
        <v>24</v>
      </c>
      <c r="AZ3732" s="47"/>
      <c r="BA3732" s="47"/>
      <c r="BB3732" s="47"/>
      <c r="BC3732" s="48"/>
      <c r="BD3732" s="150"/>
      <c r="BE3732" s="96"/>
      <c r="BF3732" s="96"/>
      <c r="BG3732" s="51"/>
      <c r="BH3732" s="51">
        <f t="shared" si="331"/>
        <v>1</v>
      </c>
      <c r="BI3732" s="51">
        <v>8</v>
      </c>
      <c r="BJ3732" s="52"/>
      <c r="BK3732" s="52"/>
      <c r="BL3732" s="53"/>
      <c r="BM3732" s="47" t="e">
        <f>COUNTIFS(A$2:$AC3732,#REF!,M$2:$AL3732,M3732)</f>
        <v>#VALUE!</v>
      </c>
      <c r="BN3732" s="47">
        <v>0</v>
      </c>
      <c r="BO3732" s="151">
        <v>24</v>
      </c>
      <c r="BP3732" s="151">
        <v>0</v>
      </c>
      <c r="BQ3732" s="47">
        <v>24</v>
      </c>
      <c r="BR3732" s="61">
        <v>1</v>
      </c>
      <c r="BS3732" s="61">
        <v>1</v>
      </c>
      <c r="BT3732" s="44">
        <f t="shared" si="335"/>
        <v>166</v>
      </c>
      <c r="BW3732" s="40" t="s">
        <v>67</v>
      </c>
      <c r="BY3732" s="55"/>
      <c r="BZ3732" s="1" t="s">
        <v>22426</v>
      </c>
    </row>
    <row r="3733" spans="1:78" ht="15" customHeight="1">
      <c r="A3733" s="25" t="s">
        <v>14226</v>
      </c>
      <c r="B3733" s="42" t="s">
        <v>19160</v>
      </c>
      <c r="D3733" s="263">
        <v>0</v>
      </c>
      <c r="E3733" s="92" t="s">
        <v>11339</v>
      </c>
      <c r="F3733" s="92" t="s">
        <v>14227</v>
      </c>
      <c r="G3733" s="275"/>
      <c r="H3733" s="275"/>
      <c r="I3733" s="92" t="s">
        <v>13165</v>
      </c>
      <c r="J3733" s="43" t="s">
        <v>15652</v>
      </c>
      <c r="M3733" s="44" t="s">
        <v>91</v>
      </c>
      <c r="N3733" s="45" t="s">
        <v>13167</v>
      </c>
      <c r="O3733" s="42" t="s">
        <v>86</v>
      </c>
      <c r="P3733" s="42" t="s">
        <v>17739</v>
      </c>
      <c r="Q3733" s="85" t="s">
        <v>105</v>
      </c>
      <c r="R3733" s="85" t="s">
        <v>105</v>
      </c>
      <c r="S3733" s="42" t="s">
        <v>19161</v>
      </c>
      <c r="T3733" s="42" t="s">
        <v>19162</v>
      </c>
      <c r="U3733" s="92" t="s">
        <v>73</v>
      </c>
      <c r="V3733" s="92" t="s">
        <v>73</v>
      </c>
      <c r="W3733" s="92" t="s">
        <v>73</v>
      </c>
      <c r="X3733" s="149">
        <v>41023</v>
      </c>
      <c r="Y3733" s="149">
        <v>41069</v>
      </c>
      <c r="Z3733" s="44">
        <f t="shared" si="332"/>
        <v>2012</v>
      </c>
      <c r="AA3733" s="44">
        <f t="shared" si="333"/>
        <v>4</v>
      </c>
      <c r="AB3733" s="44">
        <v>0</v>
      </c>
      <c r="AC3733" s="92" t="s">
        <v>13170</v>
      </c>
      <c r="AD3733" s="92" t="s">
        <v>13171</v>
      </c>
      <c r="AE3733" s="92" t="s">
        <v>105</v>
      </c>
      <c r="AF3733" s="92" t="s">
        <v>105</v>
      </c>
      <c r="AG3733" s="92" t="s">
        <v>105</v>
      </c>
      <c r="AH3733" s="92" t="s">
        <v>105</v>
      </c>
      <c r="AI3733" s="92" t="s">
        <v>19163</v>
      </c>
      <c r="AJ3733" s="92" t="s">
        <v>19164</v>
      </c>
      <c r="AK3733" s="92"/>
      <c r="AL3733" s="92"/>
      <c r="AM3733" s="47">
        <v>1</v>
      </c>
      <c r="AN3733" s="47">
        <v>1</v>
      </c>
      <c r="AO3733" s="47">
        <v>6</v>
      </c>
      <c r="AP3733" s="47">
        <v>88</v>
      </c>
      <c r="AQ3733" s="47"/>
      <c r="AR3733" s="47"/>
      <c r="AS3733" s="150">
        <v>0</v>
      </c>
      <c r="AT3733" s="61">
        <v>1</v>
      </c>
      <c r="AU3733" s="61">
        <v>1</v>
      </c>
      <c r="AV3733" s="47"/>
      <c r="AW3733" s="61">
        <v>1</v>
      </c>
      <c r="AX3733" s="61"/>
      <c r="AY3733" s="44">
        <f t="shared" si="334"/>
        <v>47</v>
      </c>
      <c r="AZ3733" s="47"/>
      <c r="BA3733" s="47"/>
      <c r="BB3733" s="47"/>
      <c r="BC3733" s="48"/>
      <c r="BD3733" s="150"/>
      <c r="BE3733" s="96"/>
      <c r="BF3733" s="96"/>
      <c r="BG3733" s="51"/>
      <c r="BH3733" s="51">
        <f t="shared" si="331"/>
        <v>1</v>
      </c>
      <c r="BI3733" s="51">
        <v>6</v>
      </c>
      <c r="BJ3733" s="52"/>
      <c r="BK3733" s="52"/>
      <c r="BL3733" s="53"/>
      <c r="BM3733" s="47" t="e">
        <f>COUNTIFS(A$2:$AC3733,#REF!,M$2:$AL3733,M3733)</f>
        <v>#VALUE!</v>
      </c>
      <c r="BN3733" s="47">
        <v>0</v>
      </c>
      <c r="BO3733" s="151">
        <v>47</v>
      </c>
      <c r="BP3733" s="151">
        <v>0</v>
      </c>
      <c r="BQ3733" s="47">
        <v>47</v>
      </c>
      <c r="BR3733" s="61">
        <v>1</v>
      </c>
      <c r="BS3733" s="61">
        <v>1</v>
      </c>
      <c r="BT3733" s="44">
        <f t="shared" si="335"/>
        <v>24</v>
      </c>
      <c r="BW3733" s="40" t="s">
        <v>67</v>
      </c>
      <c r="BY3733" s="55"/>
      <c r="BZ3733" s="1" t="s">
        <v>22426</v>
      </c>
    </row>
    <row r="3734" spans="1:78" ht="15" customHeight="1">
      <c r="A3734" s="25" t="s">
        <v>14226</v>
      </c>
      <c r="B3734" s="42" t="s">
        <v>19165</v>
      </c>
      <c r="D3734" s="263">
        <v>0</v>
      </c>
      <c r="E3734" s="92" t="s">
        <v>11339</v>
      </c>
      <c r="F3734" s="92" t="s">
        <v>14227</v>
      </c>
      <c r="G3734" s="275"/>
      <c r="H3734" s="275"/>
      <c r="I3734" s="92" t="s">
        <v>12443</v>
      </c>
      <c r="J3734" s="43" t="s">
        <v>15691</v>
      </c>
      <c r="M3734" s="44" t="s">
        <v>91</v>
      </c>
      <c r="N3734" s="45" t="s">
        <v>336</v>
      </c>
      <c r="O3734" s="42" t="s">
        <v>86</v>
      </c>
      <c r="P3734" s="42" t="s">
        <v>17739</v>
      </c>
      <c r="Q3734" s="85" t="s">
        <v>949</v>
      </c>
      <c r="R3734" s="85" t="s">
        <v>105</v>
      </c>
      <c r="S3734" s="42" t="s">
        <v>19166</v>
      </c>
      <c r="T3734" s="42" t="s">
        <v>19167</v>
      </c>
      <c r="U3734" s="92" t="s">
        <v>73</v>
      </c>
      <c r="V3734" s="92" t="s">
        <v>73</v>
      </c>
      <c r="W3734" s="92" t="s">
        <v>73</v>
      </c>
      <c r="X3734" s="149">
        <v>41088</v>
      </c>
      <c r="Y3734" s="149">
        <v>41118</v>
      </c>
      <c r="Z3734" s="44">
        <f t="shared" si="332"/>
        <v>2012</v>
      </c>
      <c r="AA3734" s="44">
        <f t="shared" si="333"/>
        <v>6</v>
      </c>
      <c r="AB3734" s="44">
        <v>0</v>
      </c>
      <c r="AC3734" s="92" t="s">
        <v>12446</v>
      </c>
      <c r="AD3734" s="92" t="s">
        <v>12446</v>
      </c>
      <c r="AE3734" s="92" t="s">
        <v>105</v>
      </c>
      <c r="AF3734" s="92" t="s">
        <v>105</v>
      </c>
      <c r="AG3734" s="92" t="s">
        <v>105</v>
      </c>
      <c r="AH3734" s="92" t="s">
        <v>105</v>
      </c>
      <c r="AI3734" s="92" t="s">
        <v>19168</v>
      </c>
      <c r="AJ3734" s="92" t="s">
        <v>19169</v>
      </c>
      <c r="AK3734" s="92"/>
      <c r="AL3734" s="92"/>
      <c r="AM3734" s="47">
        <v>1</v>
      </c>
      <c r="AN3734" s="47">
        <v>1</v>
      </c>
      <c r="AO3734" s="47">
        <v>6</v>
      </c>
      <c r="AP3734" s="47">
        <v>88</v>
      </c>
      <c r="AQ3734" s="47"/>
      <c r="AR3734" s="47"/>
      <c r="AS3734" s="150">
        <v>0</v>
      </c>
      <c r="AT3734" s="61">
        <v>1</v>
      </c>
      <c r="AU3734" s="61">
        <v>1</v>
      </c>
      <c r="AV3734" s="47"/>
      <c r="AW3734" s="61">
        <v>1</v>
      </c>
      <c r="AX3734" s="61"/>
      <c r="AY3734" s="44">
        <f t="shared" si="334"/>
        <v>31</v>
      </c>
      <c r="AZ3734" s="47"/>
      <c r="BA3734" s="47"/>
      <c r="BB3734" s="47"/>
      <c r="BC3734" s="48"/>
      <c r="BD3734" s="150"/>
      <c r="BE3734" s="96"/>
      <c r="BF3734" s="96"/>
      <c r="BG3734" s="51"/>
      <c r="BH3734" s="51">
        <f t="shared" si="331"/>
        <v>1</v>
      </c>
      <c r="BI3734" s="51">
        <v>7</v>
      </c>
      <c r="BJ3734" s="52"/>
      <c r="BK3734" s="52"/>
      <c r="BL3734" s="53"/>
      <c r="BM3734" s="47" t="e">
        <f>COUNTIFS(A$2:$AC3734,#REF!,M$2:$AL3734,M3734)</f>
        <v>#VALUE!</v>
      </c>
      <c r="BN3734" s="47">
        <v>0</v>
      </c>
      <c r="BO3734" s="151">
        <v>31</v>
      </c>
      <c r="BP3734" s="151">
        <v>0</v>
      </c>
      <c r="BQ3734" s="47">
        <v>31</v>
      </c>
      <c r="BR3734" s="61">
        <v>1</v>
      </c>
      <c r="BS3734" s="61">
        <v>1</v>
      </c>
      <c r="BT3734" s="44">
        <f t="shared" si="335"/>
        <v>89</v>
      </c>
      <c r="BW3734" s="40" t="s">
        <v>67</v>
      </c>
      <c r="BY3734" s="55"/>
      <c r="BZ3734" s="1" t="s">
        <v>22426</v>
      </c>
    </row>
    <row r="3735" spans="1:78" ht="15" customHeight="1">
      <c r="A3735" s="25" t="s">
        <v>14226</v>
      </c>
      <c r="B3735" s="42" t="s">
        <v>19170</v>
      </c>
      <c r="D3735" s="263">
        <v>0</v>
      </c>
      <c r="E3735" s="92" t="s">
        <v>11339</v>
      </c>
      <c r="F3735" s="92" t="s">
        <v>14227</v>
      </c>
      <c r="G3735" s="275"/>
      <c r="H3735" s="275"/>
      <c r="I3735" s="92" t="s">
        <v>15702</v>
      </c>
      <c r="J3735" s="43" t="s">
        <v>15703</v>
      </c>
      <c r="M3735" s="44" t="s">
        <v>91</v>
      </c>
      <c r="N3735" s="45" t="s">
        <v>515</v>
      </c>
      <c r="O3735" s="42" t="s">
        <v>86</v>
      </c>
      <c r="P3735" s="42" t="s">
        <v>17739</v>
      </c>
      <c r="Q3735" s="85" t="s">
        <v>105</v>
      </c>
      <c r="R3735" s="85" t="s">
        <v>105</v>
      </c>
      <c r="S3735" s="42" t="s">
        <v>19171</v>
      </c>
      <c r="T3735" s="42" t="s">
        <v>19172</v>
      </c>
      <c r="U3735" s="92" t="s">
        <v>73</v>
      </c>
      <c r="V3735" s="92" t="s">
        <v>73</v>
      </c>
      <c r="W3735" s="92" t="s">
        <v>73</v>
      </c>
      <c r="X3735" s="149">
        <v>41071</v>
      </c>
      <c r="Y3735" s="149">
        <v>41084</v>
      </c>
      <c r="Z3735" s="44">
        <f t="shared" si="332"/>
        <v>2012</v>
      </c>
      <c r="AA3735" s="44">
        <f t="shared" si="333"/>
        <v>6</v>
      </c>
      <c r="AB3735" s="44">
        <v>0</v>
      </c>
      <c r="AC3735" s="92" t="s">
        <v>515</v>
      </c>
      <c r="AD3735" s="92" t="s">
        <v>515</v>
      </c>
      <c r="AE3735" s="92" t="s">
        <v>105</v>
      </c>
      <c r="AF3735" s="92" t="s">
        <v>105</v>
      </c>
      <c r="AG3735" s="92" t="s">
        <v>105</v>
      </c>
      <c r="AH3735" s="92" t="s">
        <v>105</v>
      </c>
      <c r="AI3735" s="92" t="s">
        <v>19173</v>
      </c>
      <c r="AJ3735" s="92" t="s">
        <v>19173</v>
      </c>
      <c r="AK3735" s="92"/>
      <c r="AL3735" s="92"/>
      <c r="AM3735" s="47">
        <v>1</v>
      </c>
      <c r="AN3735" s="47">
        <v>1</v>
      </c>
      <c r="AO3735" s="47">
        <v>6</v>
      </c>
      <c r="AP3735" s="47">
        <v>88</v>
      </c>
      <c r="AQ3735" s="47"/>
      <c r="AR3735" s="47"/>
      <c r="AS3735" s="150">
        <v>0</v>
      </c>
      <c r="AT3735" s="61">
        <v>1</v>
      </c>
      <c r="AU3735" s="61">
        <v>1</v>
      </c>
      <c r="AV3735" s="47"/>
      <c r="AW3735" s="61">
        <v>1</v>
      </c>
      <c r="AX3735" s="61"/>
      <c r="AY3735" s="44">
        <f t="shared" si="334"/>
        <v>14</v>
      </c>
      <c r="AZ3735" s="47"/>
      <c r="BA3735" s="47"/>
      <c r="BB3735" s="47"/>
      <c r="BC3735" s="48"/>
      <c r="BD3735" s="150"/>
      <c r="BE3735" s="96"/>
      <c r="BF3735" s="96"/>
      <c r="BG3735" s="51"/>
      <c r="BH3735" s="51">
        <f t="shared" si="331"/>
        <v>1</v>
      </c>
      <c r="BI3735" s="51">
        <v>6</v>
      </c>
      <c r="BJ3735" s="52"/>
      <c r="BK3735" s="52"/>
      <c r="BL3735" s="53"/>
      <c r="BM3735" s="47" t="e">
        <f>COUNTIFS(A$2:$AC3735,#REF!,M$2:$AL3735,M3735)</f>
        <v>#VALUE!</v>
      </c>
      <c r="BN3735" s="47">
        <v>0</v>
      </c>
      <c r="BO3735" s="151">
        <v>14</v>
      </c>
      <c r="BP3735" s="151">
        <v>0</v>
      </c>
      <c r="BQ3735" s="47">
        <v>14</v>
      </c>
      <c r="BR3735" s="61">
        <v>1</v>
      </c>
      <c r="BS3735" s="61">
        <v>1</v>
      </c>
      <c r="BT3735" s="44">
        <f t="shared" si="335"/>
        <v>72</v>
      </c>
      <c r="BW3735" s="40" t="s">
        <v>67</v>
      </c>
      <c r="BY3735" s="55"/>
      <c r="BZ3735" s="1" t="s">
        <v>22426</v>
      </c>
    </row>
    <row r="3736" spans="1:78" ht="15" customHeight="1">
      <c r="A3736" s="25" t="s">
        <v>14226</v>
      </c>
      <c r="B3736" s="42" t="s">
        <v>19174</v>
      </c>
      <c r="D3736" s="263">
        <v>0</v>
      </c>
      <c r="E3736" s="92" t="s">
        <v>11339</v>
      </c>
      <c r="F3736" s="92" t="s">
        <v>14227</v>
      </c>
      <c r="G3736" s="275"/>
      <c r="H3736" s="275"/>
      <c r="I3736" s="92" t="s">
        <v>12339</v>
      </c>
      <c r="J3736" s="43" t="s">
        <v>15710</v>
      </c>
      <c r="M3736" s="44" t="s">
        <v>91</v>
      </c>
      <c r="N3736" s="45" t="s">
        <v>951</v>
      </c>
      <c r="O3736" s="42" t="s">
        <v>86</v>
      </c>
      <c r="P3736" s="42" t="s">
        <v>17739</v>
      </c>
      <c r="Q3736" s="85" t="s">
        <v>105</v>
      </c>
      <c r="R3736" s="85" t="s">
        <v>105</v>
      </c>
      <c r="S3736" s="42" t="s">
        <v>19175</v>
      </c>
      <c r="T3736" s="42" t="s">
        <v>19176</v>
      </c>
      <c r="U3736" s="92" t="s">
        <v>73</v>
      </c>
      <c r="V3736" s="92" t="s">
        <v>73</v>
      </c>
      <c r="W3736" s="92" t="s">
        <v>73</v>
      </c>
      <c r="X3736" s="149">
        <v>41116</v>
      </c>
      <c r="Y3736" s="149">
        <v>41132</v>
      </c>
      <c r="Z3736" s="44">
        <f t="shared" si="332"/>
        <v>2012</v>
      </c>
      <c r="AA3736" s="44">
        <f t="shared" si="333"/>
        <v>7</v>
      </c>
      <c r="AB3736" s="44">
        <v>0</v>
      </c>
      <c r="AC3736" s="92" t="s">
        <v>951</v>
      </c>
      <c r="AD3736" s="92" t="s">
        <v>951</v>
      </c>
      <c r="AE3736" s="92" t="s">
        <v>105</v>
      </c>
      <c r="AF3736" s="92" t="s">
        <v>105</v>
      </c>
      <c r="AG3736" s="92" t="s">
        <v>105</v>
      </c>
      <c r="AH3736" s="92" t="s">
        <v>105</v>
      </c>
      <c r="AI3736" s="92" t="s">
        <v>19177</v>
      </c>
      <c r="AJ3736" s="92" t="s">
        <v>19178</v>
      </c>
      <c r="AK3736" s="92"/>
      <c r="AL3736" s="92"/>
      <c r="AM3736" s="47">
        <v>1</v>
      </c>
      <c r="AN3736" s="47">
        <v>1</v>
      </c>
      <c r="AO3736" s="47">
        <v>6</v>
      </c>
      <c r="AP3736" s="47">
        <v>88</v>
      </c>
      <c r="AQ3736" s="47"/>
      <c r="AR3736" s="47"/>
      <c r="AS3736" s="150">
        <v>0</v>
      </c>
      <c r="AT3736" s="61">
        <v>1</v>
      </c>
      <c r="AU3736" s="61">
        <v>1</v>
      </c>
      <c r="AV3736" s="47"/>
      <c r="AW3736" s="61">
        <v>1</v>
      </c>
      <c r="AX3736" s="61"/>
      <c r="AY3736" s="44">
        <f t="shared" si="334"/>
        <v>17</v>
      </c>
      <c r="AZ3736" s="47"/>
      <c r="BA3736" s="47"/>
      <c r="BB3736" s="47"/>
      <c r="BC3736" s="48"/>
      <c r="BD3736" s="150"/>
      <c r="BE3736" s="96"/>
      <c r="BF3736" s="96"/>
      <c r="BG3736" s="51"/>
      <c r="BH3736" s="51">
        <f t="shared" si="331"/>
        <v>1</v>
      </c>
      <c r="BI3736" s="51">
        <v>8</v>
      </c>
      <c r="BJ3736" s="52"/>
      <c r="BK3736" s="52"/>
      <c r="BL3736" s="53"/>
      <c r="BM3736" s="47" t="e">
        <f>COUNTIFS(A$2:$AC3736,#REF!,M$2:$AL3736,M3736)</f>
        <v>#VALUE!</v>
      </c>
      <c r="BN3736" s="47">
        <v>0</v>
      </c>
      <c r="BO3736" s="151">
        <v>17</v>
      </c>
      <c r="BP3736" s="151">
        <v>0</v>
      </c>
      <c r="BQ3736" s="47">
        <v>17</v>
      </c>
      <c r="BR3736" s="61">
        <v>1</v>
      </c>
      <c r="BS3736" s="61">
        <v>1</v>
      </c>
      <c r="BT3736" s="44">
        <f t="shared" si="335"/>
        <v>117</v>
      </c>
      <c r="BW3736" s="40" t="s">
        <v>67</v>
      </c>
      <c r="BY3736" s="55"/>
      <c r="BZ3736" s="1" t="s">
        <v>22426</v>
      </c>
    </row>
    <row r="3737" spans="1:78" ht="15" customHeight="1">
      <c r="A3737" s="25" t="s">
        <v>14226</v>
      </c>
      <c r="B3737" s="42" t="s">
        <v>19179</v>
      </c>
      <c r="D3737" s="263">
        <v>0</v>
      </c>
      <c r="E3737" s="92" t="s">
        <v>76</v>
      </c>
      <c r="F3737" s="92" t="s">
        <v>14586</v>
      </c>
      <c r="G3737" s="275"/>
      <c r="H3737" s="275"/>
      <c r="I3737" s="92" t="s">
        <v>17948</v>
      </c>
      <c r="J3737" s="43" t="s">
        <v>17949</v>
      </c>
      <c r="M3737" s="44" t="s">
        <v>91</v>
      </c>
      <c r="N3737" s="45" t="s">
        <v>951</v>
      </c>
      <c r="O3737" s="42" t="s">
        <v>86</v>
      </c>
      <c r="P3737" s="42" t="s">
        <v>17739</v>
      </c>
      <c r="Q3737" s="85" t="s">
        <v>105</v>
      </c>
      <c r="R3737" s="85" t="s">
        <v>105</v>
      </c>
      <c r="S3737" s="42" t="s">
        <v>19180</v>
      </c>
      <c r="T3737" s="42" t="s">
        <v>19181</v>
      </c>
      <c r="U3737" s="92" t="s">
        <v>73</v>
      </c>
      <c r="V3737" s="92" t="s">
        <v>73</v>
      </c>
      <c r="W3737" s="92" t="s">
        <v>73</v>
      </c>
      <c r="X3737" s="149">
        <v>41214</v>
      </c>
      <c r="Y3737" s="149">
        <v>41258</v>
      </c>
      <c r="Z3737" s="44">
        <f t="shared" si="332"/>
        <v>2012</v>
      </c>
      <c r="AA3737" s="44">
        <f t="shared" si="333"/>
        <v>11</v>
      </c>
      <c r="AB3737" s="44">
        <v>0</v>
      </c>
      <c r="AC3737" s="92" t="s">
        <v>951</v>
      </c>
      <c r="AD3737" s="92" t="s">
        <v>951</v>
      </c>
      <c r="AE3737" s="92" t="s">
        <v>105</v>
      </c>
      <c r="AF3737" s="92" t="s">
        <v>105</v>
      </c>
      <c r="AG3737" s="92" t="s">
        <v>105</v>
      </c>
      <c r="AH3737" s="92" t="s">
        <v>105</v>
      </c>
      <c r="AI3737" s="92" t="s">
        <v>7159</v>
      </c>
      <c r="AJ3737" s="92" t="s">
        <v>7159</v>
      </c>
      <c r="AK3737" s="92"/>
      <c r="AL3737" s="92"/>
      <c r="AM3737" s="47">
        <v>1</v>
      </c>
      <c r="AN3737" s="47">
        <v>1</v>
      </c>
      <c r="AO3737" s="47">
        <v>6</v>
      </c>
      <c r="AP3737" s="47">
        <v>88</v>
      </c>
      <c r="AQ3737" s="47"/>
      <c r="AR3737" s="47"/>
      <c r="AS3737" s="150">
        <v>0</v>
      </c>
      <c r="AT3737" s="61">
        <v>1</v>
      </c>
      <c r="AU3737" s="61">
        <v>1</v>
      </c>
      <c r="AV3737" s="47"/>
      <c r="AW3737" s="61">
        <v>1</v>
      </c>
      <c r="AX3737" s="61"/>
      <c r="AY3737" s="44">
        <f t="shared" si="334"/>
        <v>45</v>
      </c>
      <c r="AZ3737" s="47"/>
      <c r="BA3737" s="47"/>
      <c r="BB3737" s="47"/>
      <c r="BC3737" s="48"/>
      <c r="BD3737" s="150"/>
      <c r="BE3737" s="96"/>
      <c r="BF3737" s="96"/>
      <c r="BG3737" s="51"/>
      <c r="BH3737" s="51">
        <f t="shared" si="331"/>
        <v>1</v>
      </c>
      <c r="BI3737" s="51">
        <v>3</v>
      </c>
      <c r="BJ3737" s="52"/>
      <c r="BK3737" s="52"/>
      <c r="BL3737" s="53"/>
      <c r="BM3737" s="47" t="e">
        <f>COUNTIFS(A$2:$AC3737,#REF!,M$2:$AL3737,M3737)</f>
        <v>#VALUE!</v>
      </c>
      <c r="BN3737" s="47">
        <v>0</v>
      </c>
      <c r="BO3737" s="151">
        <v>45</v>
      </c>
      <c r="BP3737" s="151">
        <v>0</v>
      </c>
      <c r="BQ3737" s="47">
        <v>45</v>
      </c>
      <c r="BR3737" s="61">
        <v>1</v>
      </c>
      <c r="BS3737" s="61">
        <v>1</v>
      </c>
      <c r="BT3737" s="44">
        <f t="shared" si="335"/>
        <v>215</v>
      </c>
      <c r="BW3737" s="40" t="s">
        <v>67</v>
      </c>
      <c r="BY3737" s="55"/>
      <c r="BZ3737" s="1" t="s">
        <v>22426</v>
      </c>
    </row>
    <row r="3738" spans="1:78" ht="15" customHeight="1">
      <c r="A3738" s="25" t="s">
        <v>14226</v>
      </c>
      <c r="B3738" s="42" t="s">
        <v>19182</v>
      </c>
      <c r="D3738" s="263">
        <v>0</v>
      </c>
      <c r="E3738" s="92" t="s">
        <v>11339</v>
      </c>
      <c r="F3738" s="92" t="s">
        <v>14227</v>
      </c>
      <c r="G3738" s="275"/>
      <c r="H3738" s="275"/>
      <c r="I3738" s="92" t="s">
        <v>12540</v>
      </c>
      <c r="J3738" s="43" t="s">
        <v>15728</v>
      </c>
      <c r="M3738" s="44" t="s">
        <v>91</v>
      </c>
      <c r="N3738" s="45" t="s">
        <v>7801</v>
      </c>
      <c r="O3738" s="42" t="s">
        <v>86</v>
      </c>
      <c r="P3738" s="42" t="s">
        <v>17739</v>
      </c>
      <c r="Q3738" s="85" t="s">
        <v>105</v>
      </c>
      <c r="R3738" s="85" t="s">
        <v>105</v>
      </c>
      <c r="S3738" s="42" t="s">
        <v>19183</v>
      </c>
      <c r="T3738" s="42" t="s">
        <v>19184</v>
      </c>
      <c r="U3738" s="92" t="s">
        <v>73</v>
      </c>
      <c r="V3738" s="92" t="s">
        <v>73</v>
      </c>
      <c r="W3738" s="92" t="s">
        <v>73</v>
      </c>
      <c r="X3738" s="149">
        <v>41096</v>
      </c>
      <c r="Y3738" s="149">
        <v>41113</v>
      </c>
      <c r="Z3738" s="44">
        <f t="shared" si="332"/>
        <v>2012</v>
      </c>
      <c r="AA3738" s="44">
        <f t="shared" si="333"/>
        <v>7</v>
      </c>
      <c r="AB3738" s="44">
        <v>0</v>
      </c>
      <c r="AC3738" s="92" t="s">
        <v>7801</v>
      </c>
      <c r="AD3738" s="92" t="s">
        <v>7801</v>
      </c>
      <c r="AE3738" s="92" t="s">
        <v>105</v>
      </c>
      <c r="AF3738" s="92" t="s">
        <v>105</v>
      </c>
      <c r="AG3738" s="92" t="s">
        <v>105</v>
      </c>
      <c r="AH3738" s="92" t="s">
        <v>105</v>
      </c>
      <c r="AI3738" s="92" t="s">
        <v>19185</v>
      </c>
      <c r="AJ3738" s="92" t="s">
        <v>19185</v>
      </c>
      <c r="AK3738" s="92"/>
      <c r="AL3738" s="92"/>
      <c r="AM3738" s="47">
        <v>1</v>
      </c>
      <c r="AN3738" s="47">
        <v>1</v>
      </c>
      <c r="AO3738" s="47">
        <v>6</v>
      </c>
      <c r="AP3738" s="47">
        <v>88</v>
      </c>
      <c r="AQ3738" s="47"/>
      <c r="AR3738" s="47"/>
      <c r="AS3738" s="150">
        <v>0</v>
      </c>
      <c r="AT3738" s="61">
        <v>1</v>
      </c>
      <c r="AU3738" s="49">
        <v>1</v>
      </c>
      <c r="AV3738" s="47"/>
      <c r="AW3738" s="61">
        <v>1</v>
      </c>
      <c r="AX3738" s="61"/>
      <c r="AY3738" s="44">
        <f t="shared" si="334"/>
        <v>18</v>
      </c>
      <c r="AZ3738" s="47"/>
      <c r="BA3738" s="47"/>
      <c r="BB3738" s="47"/>
      <c r="BC3738" s="48"/>
      <c r="BD3738" s="150"/>
      <c r="BE3738" s="96"/>
      <c r="BF3738" s="96"/>
      <c r="BG3738" s="51"/>
      <c r="BH3738" s="51">
        <f t="shared" si="331"/>
        <v>1</v>
      </c>
      <c r="BI3738" s="51">
        <v>5</v>
      </c>
      <c r="BJ3738" s="52"/>
      <c r="BK3738" s="52"/>
      <c r="BL3738" s="53"/>
      <c r="BM3738" s="47" t="e">
        <f>COUNTIFS(A$2:$AC3738,#REF!,M$2:$AL3738,M3738)</f>
        <v>#VALUE!</v>
      </c>
      <c r="BN3738" s="47">
        <v>0</v>
      </c>
      <c r="BO3738" s="151">
        <v>18</v>
      </c>
      <c r="BP3738" s="151">
        <v>0</v>
      </c>
      <c r="BQ3738" s="47">
        <v>18</v>
      </c>
      <c r="BR3738" s="49">
        <v>1</v>
      </c>
      <c r="BS3738" s="61">
        <v>1</v>
      </c>
      <c r="BT3738" s="44">
        <f t="shared" si="335"/>
        <v>97</v>
      </c>
      <c r="BW3738" s="40" t="s">
        <v>67</v>
      </c>
      <c r="BY3738" s="55"/>
      <c r="BZ3738" s="1" t="s">
        <v>22426</v>
      </c>
    </row>
    <row r="3739" spans="1:78" ht="15" customHeight="1">
      <c r="A3739" s="25" t="s">
        <v>14226</v>
      </c>
      <c r="B3739" s="42" t="s">
        <v>19186</v>
      </c>
      <c r="D3739" s="263">
        <v>0</v>
      </c>
      <c r="E3739" s="92" t="s">
        <v>11339</v>
      </c>
      <c r="F3739" s="92" t="s">
        <v>14227</v>
      </c>
      <c r="G3739" s="275"/>
      <c r="H3739" s="275"/>
      <c r="I3739" s="92" t="s">
        <v>14250</v>
      </c>
      <c r="J3739" s="43" t="s">
        <v>14251</v>
      </c>
      <c r="M3739" s="44" t="s">
        <v>91</v>
      </c>
      <c r="N3739" s="45" t="s">
        <v>887</v>
      </c>
      <c r="O3739" s="42" t="s">
        <v>86</v>
      </c>
      <c r="P3739" s="42" t="s">
        <v>17739</v>
      </c>
      <c r="Q3739" s="85" t="s">
        <v>105</v>
      </c>
      <c r="R3739" s="85" t="s">
        <v>105</v>
      </c>
      <c r="S3739" s="42" t="s">
        <v>19187</v>
      </c>
      <c r="T3739" s="42" t="s">
        <v>19188</v>
      </c>
      <c r="U3739" s="92" t="s">
        <v>73</v>
      </c>
      <c r="V3739" s="92" t="s">
        <v>73</v>
      </c>
      <c r="W3739" s="92" t="s">
        <v>73</v>
      </c>
      <c r="X3739" s="149">
        <v>41228</v>
      </c>
      <c r="Y3739" s="149">
        <v>41251</v>
      </c>
      <c r="Z3739" s="44">
        <f t="shared" si="332"/>
        <v>2012</v>
      </c>
      <c r="AA3739" s="44">
        <f t="shared" si="333"/>
        <v>11</v>
      </c>
      <c r="AB3739" s="44">
        <v>0</v>
      </c>
      <c r="AC3739" s="92" t="s">
        <v>887</v>
      </c>
      <c r="AD3739" s="92" t="s">
        <v>887</v>
      </c>
      <c r="AE3739" s="92" t="s">
        <v>105</v>
      </c>
      <c r="AF3739" s="92" t="s">
        <v>105</v>
      </c>
      <c r="AG3739" s="92" t="s">
        <v>105</v>
      </c>
      <c r="AH3739" s="92" t="s">
        <v>105</v>
      </c>
      <c r="AI3739" s="92" t="s">
        <v>105</v>
      </c>
      <c r="AJ3739" s="92" t="s">
        <v>105</v>
      </c>
      <c r="AK3739" s="92"/>
      <c r="AL3739" s="92"/>
      <c r="AM3739" s="47">
        <v>1</v>
      </c>
      <c r="AN3739" s="47">
        <v>1</v>
      </c>
      <c r="AO3739" s="47">
        <v>6</v>
      </c>
      <c r="AP3739" s="47">
        <v>88</v>
      </c>
      <c r="AQ3739" s="47"/>
      <c r="AR3739" s="47"/>
      <c r="AS3739" s="150">
        <v>0</v>
      </c>
      <c r="AT3739" s="61">
        <v>1</v>
      </c>
      <c r="AU3739" s="49">
        <v>1</v>
      </c>
      <c r="AV3739" s="47"/>
      <c r="AW3739" s="61">
        <v>1</v>
      </c>
      <c r="AX3739" s="61"/>
      <c r="AY3739" s="44">
        <f t="shared" si="334"/>
        <v>24</v>
      </c>
      <c r="AZ3739" s="47"/>
      <c r="BA3739" s="47"/>
      <c r="BB3739" s="47"/>
      <c r="BC3739" s="48"/>
      <c r="BD3739" s="150"/>
      <c r="BE3739" s="96"/>
      <c r="BF3739" s="96"/>
      <c r="BG3739" s="51"/>
      <c r="BH3739" s="51">
        <f t="shared" si="331"/>
        <v>1</v>
      </c>
      <c r="BI3739" s="51">
        <v>4</v>
      </c>
      <c r="BJ3739" s="52"/>
      <c r="BK3739" s="52"/>
      <c r="BL3739" s="53"/>
      <c r="BM3739" s="47" t="e">
        <f>COUNTIFS(A$2:$AC3739,#REF!,M$2:$AL3739,M3739)</f>
        <v>#VALUE!</v>
      </c>
      <c r="BN3739" s="47">
        <v>0</v>
      </c>
      <c r="BO3739" s="151">
        <v>24</v>
      </c>
      <c r="BP3739" s="151">
        <v>0</v>
      </c>
      <c r="BQ3739" s="47">
        <v>24</v>
      </c>
      <c r="BR3739" s="49">
        <v>1</v>
      </c>
      <c r="BS3739" s="61">
        <v>1</v>
      </c>
      <c r="BT3739" s="44">
        <f t="shared" si="335"/>
        <v>229</v>
      </c>
      <c r="BW3739" s="40" t="s">
        <v>67</v>
      </c>
      <c r="BY3739" s="55"/>
      <c r="BZ3739" s="1" t="s">
        <v>22426</v>
      </c>
    </row>
    <row r="3740" spans="1:78" ht="15" customHeight="1">
      <c r="A3740" s="25" t="s">
        <v>14226</v>
      </c>
      <c r="B3740" s="42" t="s">
        <v>19189</v>
      </c>
      <c r="D3740" s="263">
        <v>0</v>
      </c>
      <c r="E3740" s="92" t="s">
        <v>11339</v>
      </c>
      <c r="F3740" s="92" t="s">
        <v>14227</v>
      </c>
      <c r="G3740" s="275"/>
      <c r="H3740" s="275"/>
      <c r="I3740" s="92" t="s">
        <v>16587</v>
      </c>
      <c r="J3740" s="43" t="s">
        <v>16588</v>
      </c>
      <c r="M3740" s="44" t="s">
        <v>230</v>
      </c>
      <c r="N3740" s="45" t="s">
        <v>304</v>
      </c>
      <c r="O3740" s="42" t="s">
        <v>86</v>
      </c>
      <c r="P3740" s="42" t="s">
        <v>17739</v>
      </c>
      <c r="Q3740" s="85" t="s">
        <v>105</v>
      </c>
      <c r="R3740" s="85" t="s">
        <v>105</v>
      </c>
      <c r="S3740" s="42" t="s">
        <v>19190</v>
      </c>
      <c r="T3740" s="42" t="s">
        <v>19191</v>
      </c>
      <c r="U3740" s="92" t="s">
        <v>73</v>
      </c>
      <c r="V3740" s="92" t="s">
        <v>73</v>
      </c>
      <c r="W3740" s="92" t="s">
        <v>73</v>
      </c>
      <c r="X3740" s="149">
        <v>41078</v>
      </c>
      <c r="Y3740" s="149">
        <v>41121</v>
      </c>
      <c r="Z3740" s="44">
        <f t="shared" si="332"/>
        <v>2012</v>
      </c>
      <c r="AA3740" s="44">
        <f t="shared" si="333"/>
        <v>6</v>
      </c>
      <c r="AB3740" s="44">
        <v>0</v>
      </c>
      <c r="AC3740" s="92" t="s">
        <v>16590</v>
      </c>
      <c r="AD3740" s="92" t="s">
        <v>16591</v>
      </c>
      <c r="AE3740" s="92" t="s">
        <v>105</v>
      </c>
      <c r="AF3740" s="92" t="s">
        <v>105</v>
      </c>
      <c r="AG3740" s="92" t="s">
        <v>105</v>
      </c>
      <c r="AH3740" s="92" t="s">
        <v>105</v>
      </c>
      <c r="AI3740" s="92" t="s">
        <v>954</v>
      </c>
      <c r="AJ3740" s="92" t="s">
        <v>954</v>
      </c>
      <c r="AK3740" s="92"/>
      <c r="AL3740" s="92"/>
      <c r="AM3740" s="47">
        <v>1</v>
      </c>
      <c r="AN3740" s="47">
        <v>1</v>
      </c>
      <c r="AO3740" s="47">
        <v>6</v>
      </c>
      <c r="AP3740" s="47">
        <v>2</v>
      </c>
      <c r="AQ3740" s="47"/>
      <c r="AR3740" s="47"/>
      <c r="AS3740" s="150">
        <v>0</v>
      </c>
      <c r="AT3740" s="61">
        <v>1</v>
      </c>
      <c r="AU3740" s="61">
        <v>1</v>
      </c>
      <c r="AV3740" s="47"/>
      <c r="AW3740" s="61">
        <v>1</v>
      </c>
      <c r="AX3740" s="61"/>
      <c r="AY3740" s="44">
        <f t="shared" si="334"/>
        <v>44</v>
      </c>
      <c r="AZ3740" s="47"/>
      <c r="BA3740" s="47"/>
      <c r="BB3740" s="47"/>
      <c r="BC3740" s="48"/>
      <c r="BD3740" s="150"/>
      <c r="BE3740" s="96"/>
      <c r="BF3740" s="96"/>
      <c r="BG3740" s="51"/>
      <c r="BH3740" s="51">
        <f t="shared" si="331"/>
        <v>1</v>
      </c>
      <c r="BI3740" s="51">
        <v>5</v>
      </c>
      <c r="BJ3740" s="52"/>
      <c r="BK3740" s="52"/>
      <c r="BL3740" s="53"/>
      <c r="BM3740" s="47" t="e">
        <f>COUNTIFS(A$2:$AC3740,#REF!,M$2:$AL3740,M3740)</f>
        <v>#VALUE!</v>
      </c>
      <c r="BN3740" s="47">
        <v>0</v>
      </c>
      <c r="BO3740" s="151">
        <v>44</v>
      </c>
      <c r="BP3740" s="151">
        <v>0</v>
      </c>
      <c r="BQ3740" s="47">
        <v>44</v>
      </c>
      <c r="BR3740" s="61">
        <v>1</v>
      </c>
      <c r="BS3740" s="61">
        <v>1</v>
      </c>
      <c r="BT3740" s="44">
        <f t="shared" si="335"/>
        <v>79</v>
      </c>
      <c r="BW3740" s="40" t="s">
        <v>67</v>
      </c>
      <c r="BY3740" s="55"/>
      <c r="BZ3740" s="1" t="s">
        <v>22426</v>
      </c>
    </row>
    <row r="3741" spans="1:78" ht="15" customHeight="1">
      <c r="A3741" s="25" t="s">
        <v>14226</v>
      </c>
      <c r="B3741" s="42" t="s">
        <v>19192</v>
      </c>
      <c r="D3741" s="263">
        <v>0</v>
      </c>
      <c r="E3741" s="92" t="s">
        <v>11339</v>
      </c>
      <c r="F3741" s="92" t="s">
        <v>14227</v>
      </c>
      <c r="G3741" s="275"/>
      <c r="H3741" s="275"/>
      <c r="I3741" s="92" t="s">
        <v>19193</v>
      </c>
      <c r="J3741" s="43" t="s">
        <v>19194</v>
      </c>
      <c r="M3741" s="44" t="s">
        <v>98</v>
      </c>
      <c r="N3741" s="45" t="s">
        <v>2959</v>
      </c>
      <c r="O3741" s="42" t="s">
        <v>86</v>
      </c>
      <c r="P3741" s="42" t="s">
        <v>17739</v>
      </c>
      <c r="Q3741" s="85" t="s">
        <v>105</v>
      </c>
      <c r="R3741" s="85" t="s">
        <v>105</v>
      </c>
      <c r="S3741" s="42" t="s">
        <v>19195</v>
      </c>
      <c r="T3741" s="42" t="s">
        <v>19196</v>
      </c>
      <c r="U3741" s="92" t="s">
        <v>73</v>
      </c>
      <c r="V3741" s="92" t="s">
        <v>73</v>
      </c>
      <c r="W3741" s="92" t="s">
        <v>73</v>
      </c>
      <c r="X3741" s="149">
        <v>41071</v>
      </c>
      <c r="Y3741" s="149">
        <v>41145</v>
      </c>
      <c r="Z3741" s="44">
        <f t="shared" si="332"/>
        <v>2012</v>
      </c>
      <c r="AA3741" s="44">
        <f t="shared" si="333"/>
        <v>6</v>
      </c>
      <c r="AB3741" s="44">
        <v>0</v>
      </c>
      <c r="AC3741" s="92" t="s">
        <v>11016</v>
      </c>
      <c r="AD3741" s="92" t="s">
        <v>11016</v>
      </c>
      <c r="AE3741" s="92" t="s">
        <v>105</v>
      </c>
      <c r="AF3741" s="92" t="s">
        <v>105</v>
      </c>
      <c r="AG3741" s="92" t="s">
        <v>105</v>
      </c>
      <c r="AH3741" s="92" t="s">
        <v>105</v>
      </c>
      <c r="AI3741" s="92" t="s">
        <v>19197</v>
      </c>
      <c r="AJ3741" s="92" t="s">
        <v>19197</v>
      </c>
      <c r="AK3741" s="92"/>
      <c r="AL3741" s="92"/>
      <c r="AM3741" s="47">
        <v>1</v>
      </c>
      <c r="AN3741" s="47">
        <v>1</v>
      </c>
      <c r="AO3741" s="47">
        <v>2</v>
      </c>
      <c r="AP3741" s="47">
        <v>88</v>
      </c>
      <c r="AQ3741" s="47"/>
      <c r="AR3741" s="47"/>
      <c r="AS3741" s="150">
        <v>0</v>
      </c>
      <c r="AT3741" s="61">
        <v>1</v>
      </c>
      <c r="AU3741" s="61">
        <v>1</v>
      </c>
      <c r="AV3741" s="47"/>
      <c r="AW3741" s="61">
        <v>1</v>
      </c>
      <c r="AX3741" s="61"/>
      <c r="AY3741" s="44">
        <f t="shared" si="334"/>
        <v>75</v>
      </c>
      <c r="AZ3741" s="47"/>
      <c r="BA3741" s="47"/>
      <c r="BB3741" s="47"/>
      <c r="BC3741" s="48"/>
      <c r="BD3741" s="150"/>
      <c r="BE3741" s="96"/>
      <c r="BF3741" s="96"/>
      <c r="BG3741" s="51"/>
      <c r="BH3741" s="51">
        <f t="shared" si="331"/>
        <v>1</v>
      </c>
      <c r="BI3741" s="51">
        <v>4</v>
      </c>
      <c r="BJ3741" s="52"/>
      <c r="BK3741" s="52"/>
      <c r="BL3741" s="53"/>
      <c r="BM3741" s="47" t="e">
        <f>COUNTIFS(A$2:$AC3741,#REF!,M$2:$AL3741,M3741)</f>
        <v>#VALUE!</v>
      </c>
      <c r="BN3741" s="47">
        <v>1</v>
      </c>
      <c r="BO3741" s="151">
        <v>75</v>
      </c>
      <c r="BP3741" s="151">
        <v>0</v>
      </c>
      <c r="BQ3741" s="47">
        <v>75</v>
      </c>
      <c r="BR3741" s="61">
        <v>1</v>
      </c>
      <c r="BS3741" s="61">
        <v>1</v>
      </c>
      <c r="BT3741" s="44">
        <f t="shared" si="335"/>
        <v>72</v>
      </c>
      <c r="BW3741" s="40" t="s">
        <v>67</v>
      </c>
      <c r="BY3741" s="55"/>
      <c r="BZ3741" s="1" t="s">
        <v>22426</v>
      </c>
    </row>
    <row r="3742" spans="1:78" ht="15" customHeight="1">
      <c r="A3742" s="25" t="s">
        <v>14226</v>
      </c>
      <c r="B3742" s="42" t="s">
        <v>19198</v>
      </c>
      <c r="D3742" s="263">
        <v>0</v>
      </c>
      <c r="E3742" s="92" t="s">
        <v>76</v>
      </c>
      <c r="F3742" s="92" t="s">
        <v>14586</v>
      </c>
      <c r="G3742" s="275"/>
      <c r="H3742" s="275"/>
      <c r="I3742" s="92" t="s">
        <v>16909</v>
      </c>
      <c r="J3742" s="43" t="s">
        <v>16910</v>
      </c>
      <c r="M3742" s="44" t="s">
        <v>121</v>
      </c>
      <c r="N3742" s="45" t="s">
        <v>1930</v>
      </c>
      <c r="O3742" s="42" t="s">
        <v>14999</v>
      </c>
      <c r="P3742" s="42" t="s">
        <v>1377</v>
      </c>
      <c r="Q3742" s="85" t="s">
        <v>105</v>
      </c>
      <c r="R3742" s="85" t="s">
        <v>105</v>
      </c>
      <c r="S3742" s="42" t="s">
        <v>19199</v>
      </c>
      <c r="T3742" s="42" t="s">
        <v>19200</v>
      </c>
      <c r="U3742" s="92" t="s">
        <v>73</v>
      </c>
      <c r="V3742" s="92" t="s">
        <v>73</v>
      </c>
      <c r="W3742" s="92" t="s">
        <v>73</v>
      </c>
      <c r="X3742" s="149">
        <v>41202</v>
      </c>
      <c r="Y3742" s="149">
        <v>41226</v>
      </c>
      <c r="Z3742" s="44">
        <f t="shared" si="332"/>
        <v>2012</v>
      </c>
      <c r="AA3742" s="44">
        <f t="shared" si="333"/>
        <v>10</v>
      </c>
      <c r="AB3742" s="44">
        <v>0</v>
      </c>
      <c r="AC3742" s="92" t="s">
        <v>12822</v>
      </c>
      <c r="AD3742" s="92" t="s">
        <v>12822</v>
      </c>
      <c r="AE3742" s="92" t="s">
        <v>105</v>
      </c>
      <c r="AF3742" s="92" t="s">
        <v>105</v>
      </c>
      <c r="AG3742" s="92" t="s">
        <v>105</v>
      </c>
      <c r="AH3742" s="92" t="s">
        <v>105</v>
      </c>
      <c r="AI3742" s="92" t="s">
        <v>105</v>
      </c>
      <c r="AJ3742" s="92" t="s">
        <v>105</v>
      </c>
      <c r="AK3742" s="92" t="s">
        <v>19201</v>
      </c>
      <c r="AL3742" s="92" t="s">
        <v>19202</v>
      </c>
      <c r="AM3742" s="47">
        <v>1</v>
      </c>
      <c r="AN3742" s="47">
        <v>1</v>
      </c>
      <c r="AO3742" s="47">
        <v>3</v>
      </c>
      <c r="AP3742" s="47">
        <v>88</v>
      </c>
      <c r="AQ3742" s="47"/>
      <c r="AR3742" s="47"/>
      <c r="AS3742" s="150">
        <v>0</v>
      </c>
      <c r="AT3742" s="61">
        <v>1</v>
      </c>
      <c r="AU3742" s="61">
        <v>1</v>
      </c>
      <c r="AV3742" s="47"/>
      <c r="AW3742" s="61">
        <v>1</v>
      </c>
      <c r="AX3742" s="61"/>
      <c r="AY3742" s="44">
        <f t="shared" si="334"/>
        <v>25</v>
      </c>
      <c r="AZ3742" s="47"/>
      <c r="BA3742" s="47"/>
      <c r="BB3742" s="47"/>
      <c r="BC3742" s="48"/>
      <c r="BD3742" s="66"/>
      <c r="BE3742" s="96"/>
      <c r="BF3742" s="96"/>
      <c r="BG3742" s="51"/>
      <c r="BH3742" s="51">
        <f t="shared" ref="BH3742:BH3805" si="336">IF(AX3742&lt;7,1,IF(AX3742&lt;14,2,IF(AX3742&lt;21,3,IF(AX3742&lt;28,4,IF(AX3742&lt;35,5,IF(AX3742&lt;42,6,IF(AX3742&lt;49,7,8)))))))</f>
        <v>1</v>
      </c>
      <c r="BI3742" s="51">
        <v>1</v>
      </c>
      <c r="BJ3742" s="52"/>
      <c r="BK3742" s="52"/>
      <c r="BL3742" s="53"/>
      <c r="BM3742" s="47" t="e">
        <f>COUNTIFS(A$2:$AC3742,#REF!,M$2:$AL3742,M3742)</f>
        <v>#VALUE!</v>
      </c>
      <c r="BN3742" s="47">
        <v>0</v>
      </c>
      <c r="BO3742" s="152">
        <v>25</v>
      </c>
      <c r="BP3742" s="152">
        <v>0</v>
      </c>
      <c r="BQ3742" s="47">
        <v>25</v>
      </c>
      <c r="BR3742" s="61">
        <v>1</v>
      </c>
      <c r="BS3742" s="61">
        <v>1</v>
      </c>
      <c r="BT3742" s="44">
        <f t="shared" si="335"/>
        <v>203</v>
      </c>
      <c r="BW3742" s="40" t="s">
        <v>67</v>
      </c>
      <c r="BY3742" s="55"/>
      <c r="BZ3742" s="1" t="s">
        <v>22426</v>
      </c>
    </row>
    <row r="3743" spans="1:78" ht="15" customHeight="1">
      <c r="A3743" s="25" t="s">
        <v>14226</v>
      </c>
      <c r="B3743" s="42" t="s">
        <v>19203</v>
      </c>
      <c r="D3743" s="263">
        <v>0</v>
      </c>
      <c r="E3743" s="92" t="s">
        <v>76</v>
      </c>
      <c r="F3743" s="92" t="s">
        <v>14586</v>
      </c>
      <c r="G3743" s="275"/>
      <c r="H3743" s="275"/>
      <c r="I3743" s="92" t="s">
        <v>12820</v>
      </c>
      <c r="J3743" s="43" t="s">
        <v>73</v>
      </c>
      <c r="M3743" s="44" t="s">
        <v>121</v>
      </c>
      <c r="N3743" s="45" t="s">
        <v>1930</v>
      </c>
      <c r="O3743" s="42" t="s">
        <v>14999</v>
      </c>
      <c r="P3743" s="42" t="s">
        <v>1377</v>
      </c>
      <c r="Q3743" s="85" t="s">
        <v>105</v>
      </c>
      <c r="R3743" s="85" t="s">
        <v>105</v>
      </c>
      <c r="S3743" s="42" t="s">
        <v>19204</v>
      </c>
      <c r="T3743" s="42" t="s">
        <v>19205</v>
      </c>
      <c r="U3743" s="92" t="s">
        <v>73</v>
      </c>
      <c r="V3743" s="92" t="s">
        <v>73</v>
      </c>
      <c r="W3743" s="92" t="s">
        <v>73</v>
      </c>
      <c r="X3743" s="149">
        <v>41214</v>
      </c>
      <c r="Y3743" s="149">
        <v>41246</v>
      </c>
      <c r="Z3743" s="44">
        <f t="shared" si="332"/>
        <v>2012</v>
      </c>
      <c r="AA3743" s="44">
        <f t="shared" si="333"/>
        <v>11</v>
      </c>
      <c r="AB3743" s="44">
        <v>0</v>
      </c>
      <c r="AC3743" s="92" t="s">
        <v>12822</v>
      </c>
      <c r="AD3743" s="92" t="s">
        <v>12822</v>
      </c>
      <c r="AE3743" s="92" t="s">
        <v>19206</v>
      </c>
      <c r="AF3743" s="92" t="s">
        <v>19207</v>
      </c>
      <c r="AG3743" s="92" t="s">
        <v>105</v>
      </c>
      <c r="AH3743" s="92" t="s">
        <v>105</v>
      </c>
      <c r="AI3743" s="92" t="s">
        <v>105</v>
      </c>
      <c r="AJ3743" s="92" t="s">
        <v>105</v>
      </c>
      <c r="AK3743" s="92" t="s">
        <v>19208</v>
      </c>
      <c r="AL3743" s="92" t="s">
        <v>19209</v>
      </c>
      <c r="AM3743" s="47">
        <v>1</v>
      </c>
      <c r="AN3743" s="47">
        <v>1</v>
      </c>
      <c r="AO3743" s="47">
        <v>3</v>
      </c>
      <c r="AP3743" s="47">
        <v>88</v>
      </c>
      <c r="AQ3743" s="47"/>
      <c r="AR3743" s="47"/>
      <c r="AS3743" s="150">
        <v>0</v>
      </c>
      <c r="AT3743" s="61">
        <v>1</v>
      </c>
      <c r="AU3743" s="61">
        <v>1</v>
      </c>
      <c r="AV3743" s="47"/>
      <c r="AW3743" s="61">
        <v>1</v>
      </c>
      <c r="AX3743" s="61"/>
      <c r="AY3743" s="44">
        <f t="shared" si="334"/>
        <v>33</v>
      </c>
      <c r="AZ3743" s="47"/>
      <c r="BA3743" s="47"/>
      <c r="BB3743" s="47"/>
      <c r="BC3743" s="48"/>
      <c r="BD3743" s="66"/>
      <c r="BE3743" s="96"/>
      <c r="BF3743" s="96"/>
      <c r="BG3743" s="51"/>
      <c r="BH3743" s="51">
        <f t="shared" si="336"/>
        <v>1</v>
      </c>
      <c r="BI3743" s="51">
        <v>1</v>
      </c>
      <c r="BJ3743" s="52"/>
      <c r="BK3743" s="52"/>
      <c r="BL3743" s="53"/>
      <c r="BM3743" s="47" t="e">
        <f>COUNTIFS(A$2:$AC3743,#REF!,M$2:$AL3743,M3743)</f>
        <v>#VALUE!</v>
      </c>
      <c r="BN3743" s="47">
        <v>0</v>
      </c>
      <c r="BO3743" s="152">
        <v>33</v>
      </c>
      <c r="BP3743" s="152">
        <v>0</v>
      </c>
      <c r="BQ3743" s="47">
        <v>33</v>
      </c>
      <c r="BR3743" s="61">
        <v>1</v>
      </c>
      <c r="BS3743" s="61">
        <v>1</v>
      </c>
      <c r="BT3743" s="44">
        <f t="shared" si="335"/>
        <v>215</v>
      </c>
      <c r="BW3743" s="40" t="s">
        <v>67</v>
      </c>
      <c r="BY3743" s="55"/>
    </row>
    <row r="3744" spans="1:78" ht="15" customHeight="1">
      <c r="A3744" s="25" t="s">
        <v>14226</v>
      </c>
      <c r="B3744" s="298" t="s">
        <v>19210</v>
      </c>
      <c r="D3744" s="263">
        <v>0</v>
      </c>
      <c r="E3744" s="92" t="s">
        <v>76</v>
      </c>
      <c r="F3744" s="92" t="s">
        <v>14586</v>
      </c>
      <c r="G3744" s="275"/>
      <c r="H3744" s="275"/>
      <c r="I3744" s="92" t="s">
        <v>12211</v>
      </c>
      <c r="J3744" s="306" t="s">
        <v>22422</v>
      </c>
      <c r="M3744" s="44" t="s">
        <v>121</v>
      </c>
      <c r="N3744" s="45" t="s">
        <v>12213</v>
      </c>
      <c r="O3744" s="42" t="s">
        <v>14999</v>
      </c>
      <c r="P3744" s="42" t="s">
        <v>1377</v>
      </c>
      <c r="Q3744" s="85" t="s">
        <v>105</v>
      </c>
      <c r="R3744" s="85" t="s">
        <v>105</v>
      </c>
      <c r="S3744" s="42" t="s">
        <v>19211</v>
      </c>
      <c r="T3744" s="42" t="s">
        <v>73</v>
      </c>
      <c r="U3744" s="92" t="s">
        <v>73</v>
      </c>
      <c r="V3744" s="92" t="s">
        <v>73</v>
      </c>
      <c r="W3744" s="92" t="s">
        <v>73</v>
      </c>
      <c r="X3744" s="149">
        <v>41179</v>
      </c>
      <c r="Y3744" s="149">
        <v>41250</v>
      </c>
      <c r="Z3744" s="44">
        <f t="shared" si="332"/>
        <v>2012</v>
      </c>
      <c r="AA3744" s="44">
        <f t="shared" si="333"/>
        <v>9</v>
      </c>
      <c r="AB3744" s="44">
        <v>0</v>
      </c>
      <c r="AC3744" s="92" t="s">
        <v>12216</v>
      </c>
      <c r="AD3744" s="92" t="s">
        <v>18172</v>
      </c>
      <c r="AE3744" s="92" t="s">
        <v>12219</v>
      </c>
      <c r="AF3744" s="92" t="s">
        <v>12219</v>
      </c>
      <c r="AG3744" s="92" t="s">
        <v>105</v>
      </c>
      <c r="AH3744" s="92" t="s">
        <v>105</v>
      </c>
      <c r="AI3744" s="92" t="s">
        <v>19212</v>
      </c>
      <c r="AJ3744" s="92" t="s">
        <v>105</v>
      </c>
      <c r="AK3744" s="92" t="s">
        <v>19213</v>
      </c>
      <c r="AL3744" s="92"/>
      <c r="AM3744" s="47">
        <v>1</v>
      </c>
      <c r="AN3744" s="47">
        <v>1</v>
      </c>
      <c r="AO3744" s="47">
        <v>3</v>
      </c>
      <c r="AP3744" s="47">
        <v>88</v>
      </c>
      <c r="AQ3744" s="47"/>
      <c r="AR3744" s="47"/>
      <c r="AS3744" s="150">
        <v>0</v>
      </c>
      <c r="AT3744" s="61">
        <v>1</v>
      </c>
      <c r="AU3744" s="61">
        <v>1</v>
      </c>
      <c r="AV3744" s="47"/>
      <c r="AW3744" s="61">
        <v>1</v>
      </c>
      <c r="AX3744" s="61"/>
      <c r="AY3744" s="44">
        <f t="shared" si="334"/>
        <v>72</v>
      </c>
      <c r="AZ3744" s="47"/>
      <c r="BA3744" s="47"/>
      <c r="BB3744" s="47"/>
      <c r="BC3744" s="48"/>
      <c r="BD3744" s="66"/>
      <c r="BE3744" s="96"/>
      <c r="BF3744" s="96"/>
      <c r="BG3744" s="51"/>
      <c r="BH3744" s="51">
        <f t="shared" si="336"/>
        <v>1</v>
      </c>
      <c r="BI3744" s="51">
        <v>4</v>
      </c>
      <c r="BJ3744" s="52"/>
      <c r="BK3744" s="52"/>
      <c r="BL3744" s="53"/>
      <c r="BM3744" s="47" t="e">
        <f>COUNTIFS(A$2:$AC3744,#REF!,M$2:$AL3744,M3744)</f>
        <v>#VALUE!</v>
      </c>
      <c r="BN3744" s="47">
        <v>0</v>
      </c>
      <c r="BO3744" s="152">
        <v>72</v>
      </c>
      <c r="BP3744" s="152">
        <v>0</v>
      </c>
      <c r="BQ3744" s="47">
        <v>72</v>
      </c>
      <c r="BR3744" s="61">
        <v>1</v>
      </c>
      <c r="BS3744" s="61">
        <v>1</v>
      </c>
      <c r="BT3744" s="44">
        <f t="shared" si="335"/>
        <v>180</v>
      </c>
      <c r="BW3744" s="40" t="s">
        <v>67</v>
      </c>
      <c r="BY3744" s="55"/>
      <c r="BZ3744" s="1" t="s">
        <v>22426</v>
      </c>
    </row>
    <row r="3745" spans="1:78" ht="15" customHeight="1">
      <c r="A3745" s="25" t="s">
        <v>14226</v>
      </c>
      <c r="B3745" s="298" t="s">
        <v>19214</v>
      </c>
      <c r="D3745" s="263">
        <v>0</v>
      </c>
      <c r="E3745" s="92" t="s">
        <v>76</v>
      </c>
      <c r="F3745" s="92" t="s">
        <v>14586</v>
      </c>
      <c r="G3745" s="275"/>
      <c r="H3745" s="275"/>
      <c r="I3745" s="294" t="s">
        <v>22398</v>
      </c>
      <c r="J3745" s="43" t="s">
        <v>15119</v>
      </c>
      <c r="M3745" s="44" t="s">
        <v>121</v>
      </c>
      <c r="N3745" s="45" t="s">
        <v>14049</v>
      </c>
      <c r="O3745" s="42" t="s">
        <v>14999</v>
      </c>
      <c r="P3745" s="42" t="s">
        <v>1377</v>
      </c>
      <c r="Q3745" s="85" t="s">
        <v>105</v>
      </c>
      <c r="R3745" s="85" t="s">
        <v>105</v>
      </c>
      <c r="S3745" s="42" t="s">
        <v>19215</v>
      </c>
      <c r="T3745" s="42" t="s">
        <v>73</v>
      </c>
      <c r="U3745" s="92" t="s">
        <v>73</v>
      </c>
      <c r="V3745" s="92" t="s">
        <v>73</v>
      </c>
      <c r="W3745" s="92" t="s">
        <v>73</v>
      </c>
      <c r="X3745" s="149">
        <v>41044</v>
      </c>
      <c r="Y3745" s="149">
        <v>41076</v>
      </c>
      <c r="Z3745" s="44">
        <f t="shared" si="332"/>
        <v>2012</v>
      </c>
      <c r="AA3745" s="44">
        <f t="shared" si="333"/>
        <v>5</v>
      </c>
      <c r="AB3745" s="44">
        <v>0</v>
      </c>
      <c r="AC3745" s="92" t="s">
        <v>10254</v>
      </c>
      <c r="AD3745" s="92" t="s">
        <v>10254</v>
      </c>
      <c r="AE3745" s="92" t="s">
        <v>12219</v>
      </c>
      <c r="AF3745" s="92" t="s">
        <v>12219</v>
      </c>
      <c r="AG3745" s="92" t="s">
        <v>105</v>
      </c>
      <c r="AH3745" s="92" t="s">
        <v>105</v>
      </c>
      <c r="AI3745" s="92" t="s">
        <v>105</v>
      </c>
      <c r="AJ3745" s="92" t="s">
        <v>105</v>
      </c>
      <c r="AK3745" s="92" t="s">
        <v>19216</v>
      </c>
      <c r="AL3745" s="92"/>
      <c r="AM3745" s="47">
        <v>1</v>
      </c>
      <c r="AN3745" s="47">
        <v>1</v>
      </c>
      <c r="AO3745" s="47">
        <v>3</v>
      </c>
      <c r="AP3745" s="47">
        <v>88</v>
      </c>
      <c r="AQ3745" s="47"/>
      <c r="AR3745" s="47"/>
      <c r="AS3745" s="150">
        <v>0</v>
      </c>
      <c r="AT3745" s="61">
        <v>1</v>
      </c>
      <c r="AU3745" s="61">
        <v>1</v>
      </c>
      <c r="AV3745" s="47"/>
      <c r="AW3745" s="61">
        <v>1</v>
      </c>
      <c r="AX3745" s="61"/>
      <c r="AY3745" s="44">
        <f t="shared" si="334"/>
        <v>33</v>
      </c>
      <c r="AZ3745" s="47"/>
      <c r="BA3745" s="47"/>
      <c r="BB3745" s="47"/>
      <c r="BC3745" s="48"/>
      <c r="BD3745" s="66"/>
      <c r="BE3745" s="96"/>
      <c r="BF3745" s="96"/>
      <c r="BG3745" s="51"/>
      <c r="BH3745" s="51">
        <f t="shared" si="336"/>
        <v>1</v>
      </c>
      <c r="BI3745" s="51">
        <v>1</v>
      </c>
      <c r="BJ3745" s="52"/>
      <c r="BK3745" s="52"/>
      <c r="BL3745" s="53"/>
      <c r="BM3745" s="47" t="e">
        <f>COUNTIFS(A$2:$AC3745,#REF!,M$2:$AL3745,M3745)</f>
        <v>#VALUE!</v>
      </c>
      <c r="BN3745" s="47">
        <v>0</v>
      </c>
      <c r="BO3745" s="152">
        <v>33</v>
      </c>
      <c r="BP3745" s="152">
        <v>0</v>
      </c>
      <c r="BQ3745" s="47">
        <v>33</v>
      </c>
      <c r="BR3745" s="61">
        <v>1</v>
      </c>
      <c r="BS3745" s="61">
        <v>1</v>
      </c>
      <c r="BT3745" s="44">
        <f t="shared" si="335"/>
        <v>45</v>
      </c>
      <c r="BW3745" s="40" t="s">
        <v>67</v>
      </c>
      <c r="BY3745" s="55"/>
      <c r="BZ3745" s="1" t="s">
        <v>22426</v>
      </c>
    </row>
    <row r="3746" spans="1:78" ht="15" customHeight="1">
      <c r="A3746" s="25" t="s">
        <v>14226</v>
      </c>
      <c r="B3746" s="298" t="s">
        <v>19217</v>
      </c>
      <c r="D3746" s="263">
        <v>0</v>
      </c>
      <c r="E3746" s="92" t="s">
        <v>76</v>
      </c>
      <c r="F3746" s="92" t="s">
        <v>14586</v>
      </c>
      <c r="G3746" s="275"/>
      <c r="H3746" s="275"/>
      <c r="I3746" s="92" t="s">
        <v>12211</v>
      </c>
      <c r="J3746" s="306" t="s">
        <v>22422</v>
      </c>
      <c r="M3746" s="44" t="s">
        <v>121</v>
      </c>
      <c r="N3746" s="45" t="s">
        <v>12213</v>
      </c>
      <c r="O3746" s="42" t="s">
        <v>14999</v>
      </c>
      <c r="P3746" s="42" t="s">
        <v>1377</v>
      </c>
      <c r="Q3746" s="85" t="s">
        <v>105</v>
      </c>
      <c r="R3746" s="85" t="s">
        <v>105</v>
      </c>
      <c r="S3746" s="42" t="s">
        <v>19218</v>
      </c>
      <c r="T3746" s="42" t="s">
        <v>19219</v>
      </c>
      <c r="U3746" s="92" t="s">
        <v>73</v>
      </c>
      <c r="V3746" s="92" t="s">
        <v>73</v>
      </c>
      <c r="W3746" s="92" t="s">
        <v>73</v>
      </c>
      <c r="X3746" s="149">
        <v>41045</v>
      </c>
      <c r="Y3746" s="149">
        <v>41084</v>
      </c>
      <c r="Z3746" s="44">
        <f t="shared" si="332"/>
        <v>2012</v>
      </c>
      <c r="AA3746" s="44">
        <f t="shared" si="333"/>
        <v>5</v>
      </c>
      <c r="AB3746" s="44">
        <v>0</v>
      </c>
      <c r="AC3746" s="92" t="s">
        <v>12216</v>
      </c>
      <c r="AD3746" s="92" t="s">
        <v>18172</v>
      </c>
      <c r="AE3746" s="92" t="s">
        <v>12219</v>
      </c>
      <c r="AF3746" s="92" t="s">
        <v>12219</v>
      </c>
      <c r="AG3746" s="92" t="s">
        <v>105</v>
      </c>
      <c r="AH3746" s="92" t="s">
        <v>105</v>
      </c>
      <c r="AI3746" s="92" t="s">
        <v>19220</v>
      </c>
      <c r="AJ3746" s="92" t="s">
        <v>105</v>
      </c>
      <c r="AK3746" s="92"/>
      <c r="AL3746" s="92"/>
      <c r="AM3746" s="47">
        <v>1</v>
      </c>
      <c r="AN3746" s="47">
        <v>1</v>
      </c>
      <c r="AO3746" s="47">
        <v>3</v>
      </c>
      <c r="AP3746" s="47">
        <v>88</v>
      </c>
      <c r="AQ3746" s="47"/>
      <c r="AR3746" s="47"/>
      <c r="AS3746" s="150">
        <v>0</v>
      </c>
      <c r="AT3746" s="61">
        <v>1</v>
      </c>
      <c r="AU3746" s="61">
        <v>1</v>
      </c>
      <c r="AV3746" s="47"/>
      <c r="AW3746" s="61">
        <v>1</v>
      </c>
      <c r="AX3746" s="61"/>
      <c r="AY3746" s="44">
        <f t="shared" si="334"/>
        <v>40</v>
      </c>
      <c r="AZ3746" s="47"/>
      <c r="BA3746" s="47"/>
      <c r="BB3746" s="47"/>
      <c r="BC3746" s="48"/>
      <c r="BD3746" s="66"/>
      <c r="BE3746" s="96"/>
      <c r="BF3746" s="96"/>
      <c r="BG3746" s="51"/>
      <c r="BH3746" s="51">
        <f t="shared" si="336"/>
        <v>1</v>
      </c>
      <c r="BI3746" s="51">
        <v>1</v>
      </c>
      <c r="BJ3746" s="52"/>
      <c r="BK3746" s="52"/>
      <c r="BL3746" s="53"/>
      <c r="BM3746" s="47" t="e">
        <f>COUNTIFS(A$2:$AC3746,#REF!,M$2:$AL3746,M3746)</f>
        <v>#VALUE!</v>
      </c>
      <c r="BN3746" s="47">
        <v>0</v>
      </c>
      <c r="BO3746" s="152">
        <v>40</v>
      </c>
      <c r="BP3746" s="152">
        <v>0</v>
      </c>
      <c r="BQ3746" s="47">
        <v>40</v>
      </c>
      <c r="BR3746" s="61">
        <v>1</v>
      </c>
      <c r="BS3746" s="61">
        <v>1</v>
      </c>
      <c r="BT3746" s="44">
        <f t="shared" si="335"/>
        <v>46</v>
      </c>
      <c r="BW3746" s="40" t="s">
        <v>67</v>
      </c>
      <c r="BY3746" s="55"/>
      <c r="BZ3746" s="1" t="s">
        <v>22426</v>
      </c>
    </row>
    <row r="3747" spans="1:78" ht="15" customHeight="1">
      <c r="A3747" s="25" t="s">
        <v>14226</v>
      </c>
      <c r="B3747" s="298" t="s">
        <v>19221</v>
      </c>
      <c r="D3747" s="263">
        <v>0</v>
      </c>
      <c r="E3747" s="92" t="s">
        <v>76</v>
      </c>
      <c r="F3747" s="92" t="s">
        <v>14586</v>
      </c>
      <c r="G3747" s="275"/>
      <c r="H3747" s="275"/>
      <c r="I3747" s="294" t="s">
        <v>22373</v>
      </c>
      <c r="J3747" s="294" t="s">
        <v>22363</v>
      </c>
      <c r="M3747" s="44" t="s">
        <v>565</v>
      </c>
      <c r="N3747" s="45" t="s">
        <v>12218</v>
      </c>
      <c r="O3747" s="42" t="s">
        <v>14999</v>
      </c>
      <c r="P3747" s="42" t="s">
        <v>1377</v>
      </c>
      <c r="Q3747" s="85" t="s">
        <v>105</v>
      </c>
      <c r="R3747" s="85" t="s">
        <v>105</v>
      </c>
      <c r="S3747" s="42" t="s">
        <v>15342</v>
      </c>
      <c r="T3747" s="42" t="s">
        <v>73</v>
      </c>
      <c r="U3747" s="92" t="s">
        <v>73</v>
      </c>
      <c r="V3747" s="92" t="s">
        <v>73</v>
      </c>
      <c r="W3747" s="92" t="s">
        <v>73</v>
      </c>
      <c r="X3747" s="149">
        <v>41064</v>
      </c>
      <c r="Y3747" s="149">
        <v>41097</v>
      </c>
      <c r="Z3747" s="44">
        <f t="shared" si="332"/>
        <v>2012</v>
      </c>
      <c r="AA3747" s="44">
        <f t="shared" si="333"/>
        <v>6</v>
      </c>
      <c r="AB3747" s="44">
        <v>0</v>
      </c>
      <c r="AC3747" s="92" t="s">
        <v>12219</v>
      </c>
      <c r="AD3747" s="92" t="s">
        <v>12219</v>
      </c>
      <c r="AE3747" s="92" t="s">
        <v>105</v>
      </c>
      <c r="AF3747" s="92" t="s">
        <v>105</v>
      </c>
      <c r="AG3747" s="92" t="s">
        <v>105</v>
      </c>
      <c r="AH3747" s="92" t="s">
        <v>105</v>
      </c>
      <c r="AI3747" s="92" t="s">
        <v>19222</v>
      </c>
      <c r="AJ3747" s="92" t="s">
        <v>105</v>
      </c>
      <c r="AK3747" s="92" t="s">
        <v>19223</v>
      </c>
      <c r="AL3747" s="92"/>
      <c r="AM3747" s="47">
        <v>1</v>
      </c>
      <c r="AN3747" s="47">
        <v>4</v>
      </c>
      <c r="AO3747" s="47">
        <v>3</v>
      </c>
      <c r="AP3747" s="47">
        <v>88</v>
      </c>
      <c r="AQ3747" s="47"/>
      <c r="AR3747" s="47"/>
      <c r="AS3747" s="150">
        <v>0</v>
      </c>
      <c r="AT3747" s="61">
        <v>1</v>
      </c>
      <c r="AU3747" s="61">
        <v>1</v>
      </c>
      <c r="AV3747" s="47"/>
      <c r="AW3747" s="61">
        <v>1</v>
      </c>
      <c r="AX3747" s="61"/>
      <c r="AY3747" s="44">
        <f t="shared" si="334"/>
        <v>34</v>
      </c>
      <c r="AZ3747" s="47"/>
      <c r="BA3747" s="47"/>
      <c r="BB3747" s="47"/>
      <c r="BC3747" s="48"/>
      <c r="BD3747" s="66"/>
      <c r="BE3747" s="96"/>
      <c r="BF3747" s="96"/>
      <c r="BG3747" s="51"/>
      <c r="BH3747" s="51">
        <f t="shared" si="336"/>
        <v>1</v>
      </c>
      <c r="BI3747" s="51">
        <v>1</v>
      </c>
      <c r="BJ3747" s="52"/>
      <c r="BK3747" s="52"/>
      <c r="BL3747" s="53"/>
      <c r="BM3747" s="47" t="e">
        <f>COUNTIFS(A$2:$AC3747,#REF!,M$2:$AL3747,M3747)</f>
        <v>#VALUE!</v>
      </c>
      <c r="BN3747" s="47">
        <v>0</v>
      </c>
      <c r="BO3747" s="152">
        <v>34</v>
      </c>
      <c r="BP3747" s="152">
        <v>0</v>
      </c>
      <c r="BQ3747" s="47">
        <v>34</v>
      </c>
      <c r="BR3747" s="61">
        <v>1</v>
      </c>
      <c r="BS3747" s="61">
        <v>1</v>
      </c>
      <c r="BT3747" s="44">
        <f t="shared" si="335"/>
        <v>65</v>
      </c>
      <c r="BW3747" s="40" t="s">
        <v>67</v>
      </c>
      <c r="BY3747" s="55"/>
      <c r="BZ3747" s="1" t="s">
        <v>22426</v>
      </c>
    </row>
    <row r="3748" spans="1:78" ht="15" customHeight="1">
      <c r="A3748" s="25" t="s">
        <v>14226</v>
      </c>
      <c r="B3748" s="42" t="s">
        <v>19224</v>
      </c>
      <c r="D3748" s="263">
        <v>0</v>
      </c>
      <c r="E3748" s="92" t="s">
        <v>11339</v>
      </c>
      <c r="F3748" s="92" t="s">
        <v>14227</v>
      </c>
      <c r="G3748" s="275"/>
      <c r="H3748" s="275"/>
      <c r="I3748" s="92" t="s">
        <v>19225</v>
      </c>
      <c r="J3748" s="43" t="s">
        <v>19226</v>
      </c>
      <c r="M3748" s="44" t="s">
        <v>175</v>
      </c>
      <c r="N3748" s="45" t="s">
        <v>19227</v>
      </c>
      <c r="O3748" s="42" t="s">
        <v>14999</v>
      </c>
      <c r="P3748" s="42" t="s">
        <v>1377</v>
      </c>
      <c r="Q3748" s="85" t="s">
        <v>105</v>
      </c>
      <c r="R3748" s="85" t="s">
        <v>105</v>
      </c>
      <c r="S3748" s="42" t="s">
        <v>19228</v>
      </c>
      <c r="T3748" s="42" t="s">
        <v>73</v>
      </c>
      <c r="U3748" s="92" t="s">
        <v>73</v>
      </c>
      <c r="V3748" s="92" t="s">
        <v>73</v>
      </c>
      <c r="W3748" s="92" t="s">
        <v>73</v>
      </c>
      <c r="X3748" s="149">
        <v>41148</v>
      </c>
      <c r="Y3748" s="261" t="s">
        <v>22184</v>
      </c>
      <c r="Z3748" s="44">
        <f t="shared" si="332"/>
        <v>2012</v>
      </c>
      <c r="AA3748" s="44">
        <f t="shared" si="333"/>
        <v>8</v>
      </c>
      <c r="AB3748" s="44">
        <v>99</v>
      </c>
      <c r="AC3748" s="92" t="s">
        <v>19229</v>
      </c>
      <c r="AD3748" s="92" t="s">
        <v>19229</v>
      </c>
      <c r="AE3748" s="92" t="s">
        <v>105</v>
      </c>
      <c r="AF3748" s="92" t="s">
        <v>105</v>
      </c>
      <c r="AG3748" s="92" t="s">
        <v>105</v>
      </c>
      <c r="AH3748" s="92" t="s">
        <v>105</v>
      </c>
      <c r="AI3748" s="92" t="s">
        <v>19230</v>
      </c>
      <c r="AJ3748" s="92" t="s">
        <v>105</v>
      </c>
      <c r="AK3748" s="92" t="s">
        <v>19231</v>
      </c>
      <c r="AL3748" s="92"/>
      <c r="AM3748" s="47">
        <v>1</v>
      </c>
      <c r="AN3748" s="47">
        <v>4</v>
      </c>
      <c r="AO3748" s="47">
        <v>3</v>
      </c>
      <c r="AP3748" s="47">
        <v>88</v>
      </c>
      <c r="AQ3748" s="47"/>
      <c r="AR3748" s="47"/>
      <c r="AS3748" s="150">
        <v>0</v>
      </c>
      <c r="AT3748" s="61">
        <v>1</v>
      </c>
      <c r="AU3748" s="61">
        <v>1</v>
      </c>
      <c r="AV3748" s="47"/>
      <c r="AW3748" s="61">
        <v>1</v>
      </c>
      <c r="AX3748" s="61"/>
      <c r="AY3748" s="44">
        <f t="shared" si="334"/>
        <v>-31148</v>
      </c>
      <c r="AZ3748" s="47"/>
      <c r="BA3748" s="47"/>
      <c r="BB3748" s="47"/>
      <c r="BC3748" s="48"/>
      <c r="BD3748" s="66"/>
      <c r="BE3748" s="96"/>
      <c r="BF3748" s="96"/>
      <c r="BG3748" s="51"/>
      <c r="BH3748" s="51">
        <f t="shared" si="336"/>
        <v>1</v>
      </c>
      <c r="BI3748" s="51">
        <v>1</v>
      </c>
      <c r="BJ3748" s="52"/>
      <c r="BK3748" s="52"/>
      <c r="BL3748" s="53"/>
      <c r="BM3748" s="47" t="e">
        <f>COUNTIFS(A$2:$AC3748,#REF!,M$2:$AL3748,M3748)</f>
        <v>#VALUE!</v>
      </c>
      <c r="BN3748" s="47">
        <v>1</v>
      </c>
      <c r="BO3748" s="152" t="e">
        <v>#VALUE!</v>
      </c>
      <c r="BP3748" s="152">
        <v>99</v>
      </c>
      <c r="BQ3748" s="47">
        <v>9999</v>
      </c>
      <c r="BR3748" s="61">
        <v>1</v>
      </c>
      <c r="BS3748" s="61">
        <v>1</v>
      </c>
      <c r="BT3748" s="44">
        <f t="shared" si="335"/>
        <v>149</v>
      </c>
      <c r="BW3748" s="40" t="s">
        <v>67</v>
      </c>
      <c r="BY3748" s="55"/>
      <c r="BZ3748" s="1" t="s">
        <v>22426</v>
      </c>
    </row>
    <row r="3749" spans="1:78" ht="15" customHeight="1">
      <c r="A3749" s="25" t="s">
        <v>14226</v>
      </c>
      <c r="B3749" s="42" t="s">
        <v>19232</v>
      </c>
      <c r="D3749" s="263">
        <v>0</v>
      </c>
      <c r="E3749" s="92" t="s">
        <v>11339</v>
      </c>
      <c r="F3749" s="92" t="s">
        <v>14227</v>
      </c>
      <c r="G3749" s="275"/>
      <c r="H3749" s="275"/>
      <c r="I3749" s="92" t="s">
        <v>12195</v>
      </c>
      <c r="J3749" s="43" t="s">
        <v>73</v>
      </c>
      <c r="M3749" s="44" t="s">
        <v>230</v>
      </c>
      <c r="N3749" s="45" t="s">
        <v>304</v>
      </c>
      <c r="O3749" s="42" t="s">
        <v>14999</v>
      </c>
      <c r="P3749" s="42" t="s">
        <v>1377</v>
      </c>
      <c r="Q3749" s="92" t="s">
        <v>6149</v>
      </c>
      <c r="R3749" s="92" t="s">
        <v>1256</v>
      </c>
      <c r="S3749" s="42" t="s">
        <v>19233</v>
      </c>
      <c r="T3749" s="42" t="s">
        <v>73</v>
      </c>
      <c r="U3749" s="92" t="s">
        <v>73</v>
      </c>
      <c r="V3749" s="92" t="s">
        <v>73</v>
      </c>
      <c r="W3749" s="92" t="s">
        <v>73</v>
      </c>
      <c r="X3749" s="149">
        <v>41158</v>
      </c>
      <c r="Y3749" s="149">
        <v>41189</v>
      </c>
      <c r="Z3749" s="44">
        <f t="shared" si="332"/>
        <v>2012</v>
      </c>
      <c r="AA3749" s="44">
        <f t="shared" si="333"/>
        <v>9</v>
      </c>
      <c r="AB3749" s="44">
        <v>0</v>
      </c>
      <c r="AC3749" s="92" t="s">
        <v>12195</v>
      </c>
      <c r="AD3749" s="92" t="s">
        <v>73</v>
      </c>
      <c r="AE3749" s="92" t="s">
        <v>105</v>
      </c>
      <c r="AF3749" s="92" t="s">
        <v>105</v>
      </c>
      <c r="AG3749" s="92" t="s">
        <v>105</v>
      </c>
      <c r="AH3749" s="92" t="s">
        <v>105</v>
      </c>
      <c r="AI3749" s="92" t="s">
        <v>105</v>
      </c>
      <c r="AJ3749" s="92" t="s">
        <v>105</v>
      </c>
      <c r="AK3749" s="92"/>
      <c r="AL3749" s="92"/>
      <c r="AM3749" s="47">
        <v>1</v>
      </c>
      <c r="AN3749" s="47">
        <v>1</v>
      </c>
      <c r="AO3749" s="47">
        <v>6</v>
      </c>
      <c r="AP3749" s="47">
        <v>2</v>
      </c>
      <c r="AQ3749" s="47"/>
      <c r="AR3749" s="47"/>
      <c r="AS3749" s="150">
        <v>1</v>
      </c>
      <c r="AT3749" s="61">
        <v>1</v>
      </c>
      <c r="AU3749" s="49">
        <v>1</v>
      </c>
      <c r="AV3749" s="47"/>
      <c r="AW3749" s="61">
        <v>1</v>
      </c>
      <c r="AX3749" s="61"/>
      <c r="AY3749" s="44">
        <f t="shared" si="334"/>
        <v>32</v>
      </c>
      <c r="AZ3749" s="47"/>
      <c r="BA3749" s="47"/>
      <c r="BB3749" s="47"/>
      <c r="BC3749" s="48"/>
      <c r="BD3749" s="66"/>
      <c r="BE3749" s="96"/>
      <c r="BF3749" s="96"/>
      <c r="BG3749" s="51"/>
      <c r="BH3749" s="51">
        <f t="shared" si="336"/>
        <v>1</v>
      </c>
      <c r="BI3749" s="51">
        <v>1</v>
      </c>
      <c r="BJ3749" s="52"/>
      <c r="BK3749" s="52"/>
      <c r="BL3749" s="53"/>
      <c r="BM3749" s="47" t="e">
        <f>COUNTIFS(A$2:$AC3749,#REF!,M$2:$AL3749,M3749)</f>
        <v>#VALUE!</v>
      </c>
      <c r="BN3749" s="47">
        <v>0</v>
      </c>
      <c r="BO3749" s="152">
        <v>32</v>
      </c>
      <c r="BP3749" s="152">
        <v>0</v>
      </c>
      <c r="BQ3749" s="47">
        <v>32</v>
      </c>
      <c r="BR3749" s="49">
        <v>1</v>
      </c>
      <c r="BS3749" s="61">
        <v>1</v>
      </c>
      <c r="BT3749" s="44">
        <f t="shared" si="335"/>
        <v>159</v>
      </c>
      <c r="BW3749" s="40" t="s">
        <v>67</v>
      </c>
      <c r="BY3749" s="55"/>
    </row>
    <row r="3750" spans="1:78" ht="15" customHeight="1">
      <c r="A3750" s="25" t="s">
        <v>14226</v>
      </c>
      <c r="B3750" s="42" t="s">
        <v>19234</v>
      </c>
      <c r="D3750" s="263">
        <v>0</v>
      </c>
      <c r="E3750" s="92" t="s">
        <v>11339</v>
      </c>
      <c r="F3750" s="92" t="s">
        <v>14227</v>
      </c>
      <c r="G3750" s="275"/>
      <c r="H3750" s="275"/>
      <c r="I3750" s="92" t="s">
        <v>15845</v>
      </c>
      <c r="J3750" s="43" t="s">
        <v>73</v>
      </c>
      <c r="M3750" s="44" t="s">
        <v>98</v>
      </c>
      <c r="N3750" s="45" t="s">
        <v>7353</v>
      </c>
      <c r="O3750" s="42" t="s">
        <v>14999</v>
      </c>
      <c r="P3750" s="42" t="s">
        <v>1377</v>
      </c>
      <c r="Q3750" s="85" t="s">
        <v>105</v>
      </c>
      <c r="R3750" s="85" t="s">
        <v>105</v>
      </c>
      <c r="S3750" s="42" t="s">
        <v>19235</v>
      </c>
      <c r="T3750" s="42" t="s">
        <v>73</v>
      </c>
      <c r="U3750" s="92" t="s">
        <v>73</v>
      </c>
      <c r="V3750" s="92" t="s">
        <v>73</v>
      </c>
      <c r="W3750" s="92" t="s">
        <v>73</v>
      </c>
      <c r="X3750" s="149">
        <v>41059</v>
      </c>
      <c r="Y3750" s="149">
        <v>41072</v>
      </c>
      <c r="Z3750" s="44">
        <f t="shared" si="332"/>
        <v>2012</v>
      </c>
      <c r="AA3750" s="44">
        <f t="shared" si="333"/>
        <v>5</v>
      </c>
      <c r="AB3750" s="44">
        <v>0</v>
      </c>
      <c r="AC3750" s="92" t="s">
        <v>13729</v>
      </c>
      <c r="AD3750" s="92" t="s">
        <v>73</v>
      </c>
      <c r="AE3750" s="92" t="s">
        <v>105</v>
      </c>
      <c r="AF3750" s="92" t="s">
        <v>105</v>
      </c>
      <c r="AG3750" s="92" t="s">
        <v>105</v>
      </c>
      <c r="AH3750" s="92" t="s">
        <v>105</v>
      </c>
      <c r="AI3750" s="92" t="s">
        <v>105</v>
      </c>
      <c r="AJ3750" s="92" t="s">
        <v>105</v>
      </c>
      <c r="AK3750" s="92"/>
      <c r="AL3750" s="92"/>
      <c r="AM3750" s="47">
        <v>1</v>
      </c>
      <c r="AN3750" s="47">
        <v>1</v>
      </c>
      <c r="AO3750" s="47">
        <v>2</v>
      </c>
      <c r="AP3750" s="47">
        <v>88</v>
      </c>
      <c r="AQ3750" s="47"/>
      <c r="AR3750" s="47"/>
      <c r="AS3750" s="150">
        <v>0</v>
      </c>
      <c r="AT3750" s="61">
        <v>1</v>
      </c>
      <c r="AU3750" s="61">
        <v>1</v>
      </c>
      <c r="AV3750" s="47"/>
      <c r="AW3750" s="61">
        <v>1</v>
      </c>
      <c r="AX3750" s="61"/>
      <c r="AY3750" s="44">
        <f t="shared" si="334"/>
        <v>14</v>
      </c>
      <c r="AZ3750" s="47"/>
      <c r="BA3750" s="47"/>
      <c r="BB3750" s="47"/>
      <c r="BC3750" s="48"/>
      <c r="BD3750" s="66"/>
      <c r="BE3750" s="96"/>
      <c r="BF3750" s="96"/>
      <c r="BG3750" s="51"/>
      <c r="BH3750" s="51">
        <f t="shared" si="336"/>
        <v>1</v>
      </c>
      <c r="BI3750" s="51">
        <v>1</v>
      </c>
      <c r="BJ3750" s="52"/>
      <c r="BK3750" s="52"/>
      <c r="BL3750" s="53"/>
      <c r="BM3750" s="47" t="e">
        <f>COUNTIFS(A$2:$AC3750,#REF!,M$2:$AL3750,M3750)</f>
        <v>#VALUE!</v>
      </c>
      <c r="BN3750" s="47">
        <v>0</v>
      </c>
      <c r="BO3750" s="152">
        <v>14</v>
      </c>
      <c r="BP3750" s="152">
        <v>0</v>
      </c>
      <c r="BQ3750" s="47">
        <v>14</v>
      </c>
      <c r="BR3750" s="61">
        <v>1</v>
      </c>
      <c r="BS3750" s="61">
        <v>1</v>
      </c>
      <c r="BT3750" s="44">
        <f t="shared" si="335"/>
        <v>60</v>
      </c>
      <c r="BW3750" s="40" t="s">
        <v>67</v>
      </c>
      <c r="BY3750" s="55"/>
    </row>
    <row r="3751" spans="1:78" ht="15" customHeight="1">
      <c r="A3751" s="25" t="s">
        <v>14226</v>
      </c>
      <c r="B3751" s="42" t="s">
        <v>19236</v>
      </c>
      <c r="D3751" s="263">
        <v>0</v>
      </c>
      <c r="E3751" s="92" t="s">
        <v>11339</v>
      </c>
      <c r="F3751" s="92" t="s">
        <v>14227</v>
      </c>
      <c r="G3751" s="275"/>
      <c r="H3751" s="275"/>
      <c r="I3751" s="116" t="s">
        <v>317</v>
      </c>
      <c r="J3751" s="43" t="s">
        <v>14611</v>
      </c>
      <c r="M3751" s="44" t="s">
        <v>91</v>
      </c>
      <c r="N3751" s="45" t="s">
        <v>718</v>
      </c>
      <c r="O3751" s="42" t="s">
        <v>14999</v>
      </c>
      <c r="P3751" s="42" t="s">
        <v>1377</v>
      </c>
      <c r="Q3751" s="85" t="s">
        <v>105</v>
      </c>
      <c r="R3751" s="85" t="s">
        <v>105</v>
      </c>
      <c r="S3751" s="42" t="s">
        <v>19237</v>
      </c>
      <c r="T3751" s="42" t="s">
        <v>73</v>
      </c>
      <c r="U3751" s="92" t="s">
        <v>73</v>
      </c>
      <c r="V3751" s="92" t="s">
        <v>73</v>
      </c>
      <c r="W3751" s="92" t="s">
        <v>73</v>
      </c>
      <c r="X3751" s="149">
        <v>41019</v>
      </c>
      <c r="Y3751" s="149">
        <v>41039</v>
      </c>
      <c r="Z3751" s="44">
        <f t="shared" si="332"/>
        <v>2012</v>
      </c>
      <c r="AA3751" s="44">
        <f t="shared" si="333"/>
        <v>4</v>
      </c>
      <c r="AB3751" s="44">
        <v>0</v>
      </c>
      <c r="AC3751" s="92" t="s">
        <v>73</v>
      </c>
      <c r="AD3751" s="92" t="s">
        <v>73</v>
      </c>
      <c r="AE3751" s="92" t="s">
        <v>105</v>
      </c>
      <c r="AF3751" s="92" t="s">
        <v>105</v>
      </c>
      <c r="AG3751" s="92" t="s">
        <v>105</v>
      </c>
      <c r="AH3751" s="92" t="s">
        <v>105</v>
      </c>
      <c r="AI3751" s="92" t="s">
        <v>19238</v>
      </c>
      <c r="AJ3751" s="92" t="s">
        <v>105</v>
      </c>
      <c r="AK3751" s="92" t="s">
        <v>19239</v>
      </c>
      <c r="AL3751" s="92"/>
      <c r="AM3751" s="47">
        <v>1</v>
      </c>
      <c r="AN3751" s="47">
        <v>1</v>
      </c>
      <c r="AO3751" s="47">
        <v>6</v>
      </c>
      <c r="AP3751" s="47">
        <v>88</v>
      </c>
      <c r="AQ3751" s="47"/>
      <c r="AR3751" s="47"/>
      <c r="AS3751" s="150">
        <v>0</v>
      </c>
      <c r="AT3751" s="61">
        <v>1</v>
      </c>
      <c r="AU3751" s="49">
        <v>1</v>
      </c>
      <c r="AV3751" s="47"/>
      <c r="AW3751" s="61">
        <v>1</v>
      </c>
      <c r="AX3751" s="61"/>
      <c r="AY3751" s="44">
        <f t="shared" si="334"/>
        <v>21</v>
      </c>
      <c r="AZ3751" s="47"/>
      <c r="BA3751" s="47"/>
      <c r="BB3751" s="47"/>
      <c r="BC3751" s="48"/>
      <c r="BD3751" s="66"/>
      <c r="BE3751" s="96"/>
      <c r="BF3751" s="96"/>
      <c r="BG3751" s="51"/>
      <c r="BH3751" s="51">
        <f t="shared" si="336"/>
        <v>1</v>
      </c>
      <c r="BI3751" s="51">
        <v>1</v>
      </c>
      <c r="BJ3751" s="52"/>
      <c r="BK3751" s="52"/>
      <c r="BL3751" s="53"/>
      <c r="BM3751" s="47" t="e">
        <f>COUNTIFS(A$2:$AC3751,#REF!,M$2:$AL3751,M3751)</f>
        <v>#VALUE!</v>
      </c>
      <c r="BN3751" s="47">
        <v>0</v>
      </c>
      <c r="BO3751" s="152">
        <v>21</v>
      </c>
      <c r="BP3751" s="152">
        <v>0</v>
      </c>
      <c r="BQ3751" s="47">
        <v>21</v>
      </c>
      <c r="BR3751" s="49">
        <v>1</v>
      </c>
      <c r="BS3751" s="61">
        <v>1</v>
      </c>
      <c r="BT3751" s="44">
        <f t="shared" si="335"/>
        <v>20</v>
      </c>
      <c r="BW3751" s="40" t="s">
        <v>67</v>
      </c>
      <c r="BY3751" s="55"/>
      <c r="BZ3751" s="1" t="s">
        <v>22426</v>
      </c>
    </row>
    <row r="3752" spans="1:78" ht="15" customHeight="1">
      <c r="A3752" s="25" t="s">
        <v>14226</v>
      </c>
      <c r="B3752" s="42" t="s">
        <v>19240</v>
      </c>
      <c r="D3752" s="263">
        <v>0</v>
      </c>
      <c r="E3752" s="92" t="s">
        <v>11339</v>
      </c>
      <c r="F3752" s="92" t="s">
        <v>14227</v>
      </c>
      <c r="G3752" s="275"/>
      <c r="H3752" s="275"/>
      <c r="I3752" s="92" t="s">
        <v>19241</v>
      </c>
      <c r="J3752" s="43" t="s">
        <v>73</v>
      </c>
      <c r="M3752" s="44" t="s">
        <v>91</v>
      </c>
      <c r="N3752" s="45" t="s">
        <v>1236</v>
      </c>
      <c r="O3752" s="42" t="s">
        <v>14999</v>
      </c>
      <c r="P3752" s="42" t="s">
        <v>1377</v>
      </c>
      <c r="Q3752" s="85" t="s">
        <v>105</v>
      </c>
      <c r="R3752" s="85" t="s">
        <v>105</v>
      </c>
      <c r="S3752" s="42" t="s">
        <v>19242</v>
      </c>
      <c r="T3752" s="42" t="s">
        <v>73</v>
      </c>
      <c r="U3752" s="92" t="s">
        <v>73</v>
      </c>
      <c r="V3752" s="92" t="s">
        <v>73</v>
      </c>
      <c r="W3752" s="92" t="s">
        <v>73</v>
      </c>
      <c r="X3752" s="149">
        <v>41261</v>
      </c>
      <c r="Y3752" s="149">
        <v>41276</v>
      </c>
      <c r="Z3752" s="44">
        <f t="shared" si="332"/>
        <v>2012</v>
      </c>
      <c r="AA3752" s="44">
        <f t="shared" si="333"/>
        <v>12</v>
      </c>
      <c r="AB3752" s="44">
        <v>0</v>
      </c>
      <c r="AC3752" s="92" t="s">
        <v>73</v>
      </c>
      <c r="AD3752" s="92" t="s">
        <v>73</v>
      </c>
      <c r="AE3752" s="92" t="s">
        <v>105</v>
      </c>
      <c r="AF3752" s="92" t="s">
        <v>105</v>
      </c>
      <c r="AG3752" s="92" t="s">
        <v>105</v>
      </c>
      <c r="AH3752" s="92" t="s">
        <v>105</v>
      </c>
      <c r="AI3752" s="92" t="s">
        <v>19243</v>
      </c>
      <c r="AJ3752" s="92" t="s">
        <v>19244</v>
      </c>
      <c r="AK3752" s="92"/>
      <c r="AL3752" s="92"/>
      <c r="AM3752" s="47">
        <v>1</v>
      </c>
      <c r="AN3752" s="47">
        <v>1</v>
      </c>
      <c r="AO3752" s="47">
        <v>6</v>
      </c>
      <c r="AP3752" s="47">
        <v>88</v>
      </c>
      <c r="AQ3752" s="47"/>
      <c r="AR3752" s="47"/>
      <c r="AS3752" s="150">
        <v>0</v>
      </c>
      <c r="AT3752" s="61">
        <v>1</v>
      </c>
      <c r="AU3752" s="61">
        <v>1</v>
      </c>
      <c r="AV3752" s="47"/>
      <c r="AW3752" s="61">
        <v>1</v>
      </c>
      <c r="AX3752" s="61"/>
      <c r="AY3752" s="44">
        <f t="shared" si="334"/>
        <v>16</v>
      </c>
      <c r="AZ3752" s="47"/>
      <c r="BA3752" s="47"/>
      <c r="BB3752" s="47"/>
      <c r="BC3752" s="48"/>
      <c r="BD3752" s="66"/>
      <c r="BE3752" s="96"/>
      <c r="BF3752" s="96"/>
      <c r="BG3752" s="51"/>
      <c r="BH3752" s="51">
        <f t="shared" si="336"/>
        <v>1</v>
      </c>
      <c r="BI3752" s="51">
        <v>2</v>
      </c>
      <c r="BJ3752" s="52"/>
      <c r="BK3752" s="52"/>
      <c r="BL3752" s="53"/>
      <c r="BM3752" s="47" t="e">
        <f>COUNTIFS(A$2:$AC3752,#REF!,M$2:$AL3752,M3752)</f>
        <v>#VALUE!</v>
      </c>
      <c r="BN3752" s="47">
        <v>1</v>
      </c>
      <c r="BO3752" s="152">
        <v>16</v>
      </c>
      <c r="BP3752" s="152">
        <v>0</v>
      </c>
      <c r="BQ3752" s="47">
        <v>16</v>
      </c>
      <c r="BR3752" s="61">
        <v>1</v>
      </c>
      <c r="BS3752" s="61">
        <v>1</v>
      </c>
      <c r="BT3752" s="44">
        <f t="shared" si="335"/>
        <v>262</v>
      </c>
      <c r="BW3752" s="40" t="s">
        <v>67</v>
      </c>
      <c r="BY3752" s="55"/>
    </row>
    <row r="3753" spans="1:78" ht="15" customHeight="1">
      <c r="A3753" s="25" t="s">
        <v>14226</v>
      </c>
      <c r="B3753" s="42" t="s">
        <v>19245</v>
      </c>
      <c r="D3753" s="263">
        <v>0</v>
      </c>
      <c r="E3753" s="92" t="s">
        <v>11339</v>
      </c>
      <c r="F3753" s="92" t="s">
        <v>14227</v>
      </c>
      <c r="G3753" s="275"/>
      <c r="H3753" s="275"/>
      <c r="I3753" s="116" t="s">
        <v>14052</v>
      </c>
      <c r="J3753" s="43" t="s">
        <v>73</v>
      </c>
      <c r="M3753" s="44" t="s">
        <v>91</v>
      </c>
      <c r="N3753" s="45" t="s">
        <v>943</v>
      </c>
      <c r="O3753" s="42" t="s">
        <v>14999</v>
      </c>
      <c r="P3753" s="42" t="s">
        <v>1377</v>
      </c>
      <c r="Q3753" s="85" t="s">
        <v>105</v>
      </c>
      <c r="R3753" s="85" t="s">
        <v>105</v>
      </c>
      <c r="S3753" s="42" t="s">
        <v>19246</v>
      </c>
      <c r="T3753" s="42" t="s">
        <v>73</v>
      </c>
      <c r="U3753" s="92" t="s">
        <v>73</v>
      </c>
      <c r="V3753" s="92" t="s">
        <v>73</v>
      </c>
      <c r="W3753" s="92" t="s">
        <v>73</v>
      </c>
      <c r="X3753" s="149">
        <v>41044</v>
      </c>
      <c r="Y3753" s="149">
        <v>41076</v>
      </c>
      <c r="Z3753" s="44">
        <f t="shared" si="332"/>
        <v>2012</v>
      </c>
      <c r="AA3753" s="44">
        <f t="shared" si="333"/>
        <v>5</v>
      </c>
      <c r="AB3753" s="44">
        <v>0</v>
      </c>
      <c r="AC3753" s="116" t="s">
        <v>14052</v>
      </c>
      <c r="AD3753" s="92" t="s">
        <v>73</v>
      </c>
      <c r="AE3753" s="92" t="s">
        <v>105</v>
      </c>
      <c r="AF3753" s="92" t="s">
        <v>105</v>
      </c>
      <c r="AG3753" s="92" t="s">
        <v>105</v>
      </c>
      <c r="AH3753" s="92" t="s">
        <v>105</v>
      </c>
      <c r="AI3753" s="92" t="s">
        <v>19247</v>
      </c>
      <c r="AJ3753" s="92" t="s">
        <v>105</v>
      </c>
      <c r="AK3753" s="92"/>
      <c r="AL3753" s="92"/>
      <c r="AM3753" s="47">
        <v>1</v>
      </c>
      <c r="AN3753" s="47">
        <v>1</v>
      </c>
      <c r="AO3753" s="47">
        <v>6</v>
      </c>
      <c r="AP3753" s="47">
        <v>88</v>
      </c>
      <c r="AQ3753" s="47"/>
      <c r="AR3753" s="47"/>
      <c r="AS3753" s="150">
        <v>0</v>
      </c>
      <c r="AT3753" s="61">
        <v>1</v>
      </c>
      <c r="AU3753" s="61">
        <v>1</v>
      </c>
      <c r="AV3753" s="47"/>
      <c r="AW3753" s="61">
        <v>1</v>
      </c>
      <c r="AX3753" s="61"/>
      <c r="AY3753" s="44">
        <f t="shared" si="334"/>
        <v>33</v>
      </c>
      <c r="AZ3753" s="47"/>
      <c r="BA3753" s="47"/>
      <c r="BB3753" s="47"/>
      <c r="BC3753" s="48"/>
      <c r="BD3753" s="66"/>
      <c r="BE3753" s="96"/>
      <c r="BF3753" s="96"/>
      <c r="BG3753" s="51"/>
      <c r="BH3753" s="51">
        <f t="shared" si="336"/>
        <v>1</v>
      </c>
      <c r="BI3753" s="51">
        <v>1</v>
      </c>
      <c r="BJ3753" s="52"/>
      <c r="BK3753" s="52"/>
      <c r="BL3753" s="53"/>
      <c r="BM3753" s="47" t="e">
        <f>COUNTIFS(A$2:$AC3753,#REF!,M$2:$AL3753,M3753)</f>
        <v>#VALUE!</v>
      </c>
      <c r="BN3753" s="47">
        <v>0</v>
      </c>
      <c r="BO3753" s="152">
        <v>33</v>
      </c>
      <c r="BP3753" s="152">
        <v>0</v>
      </c>
      <c r="BQ3753" s="47">
        <v>33</v>
      </c>
      <c r="BR3753" s="61">
        <v>1</v>
      </c>
      <c r="BS3753" s="61">
        <v>1</v>
      </c>
      <c r="BT3753" s="44">
        <f t="shared" si="335"/>
        <v>45</v>
      </c>
      <c r="BW3753" s="40" t="s">
        <v>67</v>
      </c>
      <c r="BY3753" s="55"/>
    </row>
    <row r="3754" spans="1:78" ht="15" customHeight="1">
      <c r="A3754" s="25" t="s">
        <v>14226</v>
      </c>
      <c r="B3754" s="42" t="s">
        <v>19248</v>
      </c>
      <c r="D3754" s="263">
        <v>0</v>
      </c>
      <c r="E3754" s="92" t="s">
        <v>11339</v>
      </c>
      <c r="F3754" s="92" t="s">
        <v>14227</v>
      </c>
      <c r="G3754" s="275"/>
      <c r="H3754" s="275"/>
      <c r="I3754" s="92" t="s">
        <v>19249</v>
      </c>
      <c r="J3754" s="43" t="s">
        <v>19250</v>
      </c>
      <c r="M3754" s="44" t="s">
        <v>897</v>
      </c>
      <c r="N3754" s="45" t="s">
        <v>18324</v>
      </c>
      <c r="O3754" s="42" t="s">
        <v>14999</v>
      </c>
      <c r="P3754" s="42" t="s">
        <v>1377</v>
      </c>
      <c r="Q3754" s="85" t="s">
        <v>105</v>
      </c>
      <c r="R3754" s="85" t="s">
        <v>105</v>
      </c>
      <c r="S3754" s="42" t="s">
        <v>19251</v>
      </c>
      <c r="T3754" s="42" t="s">
        <v>19252</v>
      </c>
      <c r="U3754" s="92" t="s">
        <v>73</v>
      </c>
      <c r="V3754" s="92" t="s">
        <v>73</v>
      </c>
      <c r="W3754" s="92" t="s">
        <v>73</v>
      </c>
      <c r="X3754" s="149">
        <v>41012</v>
      </c>
      <c r="Y3754" s="149">
        <v>41040</v>
      </c>
      <c r="Z3754" s="44">
        <f t="shared" si="332"/>
        <v>2012</v>
      </c>
      <c r="AA3754" s="44">
        <f t="shared" si="333"/>
        <v>4</v>
      </c>
      <c r="AB3754" s="44">
        <v>0</v>
      </c>
      <c r="AC3754" s="92" t="s">
        <v>18324</v>
      </c>
      <c r="AD3754" s="92" t="s">
        <v>18326</v>
      </c>
      <c r="AE3754" s="92" t="s">
        <v>105</v>
      </c>
      <c r="AF3754" s="92" t="s">
        <v>105</v>
      </c>
      <c r="AG3754" s="92" t="s">
        <v>105</v>
      </c>
      <c r="AH3754" s="92" t="s">
        <v>105</v>
      </c>
      <c r="AI3754" s="92" t="s">
        <v>105</v>
      </c>
      <c r="AJ3754" s="92" t="s">
        <v>19253</v>
      </c>
      <c r="AK3754" s="92"/>
      <c r="AL3754" s="92"/>
      <c r="AM3754" s="47">
        <v>1</v>
      </c>
      <c r="AN3754" s="47">
        <v>1</v>
      </c>
      <c r="AO3754" s="47">
        <v>4</v>
      </c>
      <c r="AP3754" s="47">
        <v>6</v>
      </c>
      <c r="AQ3754" s="47"/>
      <c r="AR3754" s="47"/>
      <c r="AS3754" s="150">
        <v>0</v>
      </c>
      <c r="AT3754" s="61">
        <v>1</v>
      </c>
      <c r="AU3754" s="49">
        <v>1</v>
      </c>
      <c r="AV3754" s="47"/>
      <c r="AW3754" s="61">
        <v>1</v>
      </c>
      <c r="AX3754" s="61"/>
      <c r="AY3754" s="44">
        <f t="shared" si="334"/>
        <v>29</v>
      </c>
      <c r="AZ3754" s="47"/>
      <c r="BA3754" s="47"/>
      <c r="BB3754" s="47"/>
      <c r="BC3754" s="48"/>
      <c r="BD3754" s="66"/>
      <c r="BE3754" s="96"/>
      <c r="BF3754" s="96"/>
      <c r="BG3754" s="51"/>
      <c r="BH3754" s="51">
        <f t="shared" si="336"/>
        <v>1</v>
      </c>
      <c r="BI3754" s="51">
        <v>2</v>
      </c>
      <c r="BJ3754" s="52"/>
      <c r="BK3754" s="52"/>
      <c r="BL3754" s="53"/>
      <c r="BM3754" s="47" t="e">
        <f>COUNTIFS(A$2:$AC3754,#REF!,M$2:$AL3754,M3754)</f>
        <v>#VALUE!</v>
      </c>
      <c r="BN3754" s="47">
        <v>0</v>
      </c>
      <c r="BO3754" s="152">
        <v>29</v>
      </c>
      <c r="BP3754" s="152">
        <v>0</v>
      </c>
      <c r="BQ3754" s="47">
        <v>29</v>
      </c>
      <c r="BR3754" s="49">
        <v>1</v>
      </c>
      <c r="BS3754" s="61">
        <v>1</v>
      </c>
      <c r="BT3754" s="44">
        <f t="shared" si="335"/>
        <v>13</v>
      </c>
      <c r="BW3754" s="40" t="s">
        <v>67</v>
      </c>
      <c r="BY3754" s="55"/>
      <c r="BZ3754" s="1" t="s">
        <v>22426</v>
      </c>
    </row>
    <row r="3755" spans="1:78" ht="15" customHeight="1">
      <c r="A3755" s="25" t="s">
        <v>14226</v>
      </c>
      <c r="B3755" s="42" t="s">
        <v>19254</v>
      </c>
      <c r="D3755" s="263">
        <v>0</v>
      </c>
      <c r="E3755" s="92" t="s">
        <v>11339</v>
      </c>
      <c r="F3755" s="92" t="s">
        <v>14227</v>
      </c>
      <c r="G3755" s="275"/>
      <c r="H3755" s="275"/>
      <c r="I3755" s="92" t="s">
        <v>12727</v>
      </c>
      <c r="J3755" s="43" t="s">
        <v>17431</v>
      </c>
      <c r="M3755" s="44" t="s">
        <v>897</v>
      </c>
      <c r="N3755" s="45" t="s">
        <v>1043</v>
      </c>
      <c r="O3755" s="42" t="s">
        <v>14999</v>
      </c>
      <c r="P3755" s="42" t="s">
        <v>1377</v>
      </c>
      <c r="Q3755" s="85" t="s">
        <v>105</v>
      </c>
      <c r="R3755" s="85" t="s">
        <v>105</v>
      </c>
      <c r="S3755" s="42" t="s">
        <v>19255</v>
      </c>
      <c r="T3755" s="42" t="s">
        <v>19256</v>
      </c>
      <c r="U3755" s="92" t="s">
        <v>73</v>
      </c>
      <c r="V3755" s="92" t="s">
        <v>73</v>
      </c>
      <c r="W3755" s="92" t="s">
        <v>73</v>
      </c>
      <c r="X3755" s="149">
        <v>41028</v>
      </c>
      <c r="Y3755" s="149">
        <v>41056</v>
      </c>
      <c r="Z3755" s="44">
        <f t="shared" si="332"/>
        <v>2012</v>
      </c>
      <c r="AA3755" s="44">
        <f t="shared" si="333"/>
        <v>4</v>
      </c>
      <c r="AB3755" s="44">
        <v>0</v>
      </c>
      <c r="AC3755" s="92" t="s">
        <v>12731</v>
      </c>
      <c r="AD3755" s="92" t="s">
        <v>19257</v>
      </c>
      <c r="AE3755" s="92" t="s">
        <v>105</v>
      </c>
      <c r="AF3755" s="92" t="s">
        <v>105</v>
      </c>
      <c r="AG3755" s="92" t="s">
        <v>105</v>
      </c>
      <c r="AH3755" s="92" t="s">
        <v>105</v>
      </c>
      <c r="AI3755" s="92" t="s">
        <v>105</v>
      </c>
      <c r="AJ3755" s="92" t="s">
        <v>105</v>
      </c>
      <c r="AK3755" s="92"/>
      <c r="AL3755" s="92"/>
      <c r="AM3755" s="47">
        <v>1</v>
      </c>
      <c r="AN3755" s="47">
        <v>1</v>
      </c>
      <c r="AO3755" s="47">
        <v>4</v>
      </c>
      <c r="AP3755" s="47">
        <v>6</v>
      </c>
      <c r="AQ3755" s="47"/>
      <c r="AR3755" s="47"/>
      <c r="AS3755" s="150">
        <v>0</v>
      </c>
      <c r="AT3755" s="61">
        <v>1</v>
      </c>
      <c r="AU3755" s="61">
        <v>1</v>
      </c>
      <c r="AV3755" s="47"/>
      <c r="AW3755" s="61">
        <v>1</v>
      </c>
      <c r="AX3755" s="61"/>
      <c r="AY3755" s="44">
        <f t="shared" si="334"/>
        <v>29</v>
      </c>
      <c r="AZ3755" s="47"/>
      <c r="BA3755" s="47"/>
      <c r="BB3755" s="47"/>
      <c r="BC3755" s="48"/>
      <c r="BD3755" s="150"/>
      <c r="BE3755" s="96"/>
      <c r="BF3755" s="96"/>
      <c r="BG3755" s="51"/>
      <c r="BH3755" s="51">
        <f t="shared" si="336"/>
        <v>1</v>
      </c>
      <c r="BI3755" s="51">
        <v>2</v>
      </c>
      <c r="BJ3755" s="52"/>
      <c r="BK3755" s="52"/>
      <c r="BL3755" s="53"/>
      <c r="BM3755" s="47" t="e">
        <f>COUNTIFS(A$2:$AC3755,#REF!,M$2:$AL3755,M3755)</f>
        <v>#VALUE!</v>
      </c>
      <c r="BN3755" s="47">
        <v>0</v>
      </c>
      <c r="BO3755" s="151">
        <v>29</v>
      </c>
      <c r="BP3755" s="151">
        <v>0</v>
      </c>
      <c r="BQ3755" s="47">
        <v>29</v>
      </c>
      <c r="BR3755" s="61">
        <v>1</v>
      </c>
      <c r="BS3755" s="61">
        <v>1</v>
      </c>
      <c r="BT3755" s="44">
        <f t="shared" si="335"/>
        <v>29</v>
      </c>
      <c r="BW3755" s="40" t="s">
        <v>67</v>
      </c>
      <c r="BY3755" s="55"/>
      <c r="BZ3755" s="1" t="s">
        <v>22426</v>
      </c>
    </row>
    <row r="3756" spans="1:78" ht="15" customHeight="1">
      <c r="A3756" s="25" t="s">
        <v>14226</v>
      </c>
      <c r="B3756" s="42" t="s">
        <v>19258</v>
      </c>
      <c r="D3756" s="263">
        <v>0</v>
      </c>
      <c r="E3756" s="92" t="s">
        <v>11339</v>
      </c>
      <c r="F3756" s="92" t="s">
        <v>14227</v>
      </c>
      <c r="G3756" s="275"/>
      <c r="H3756" s="275"/>
      <c r="I3756" s="92" t="s">
        <v>19259</v>
      </c>
      <c r="J3756" s="43" t="s">
        <v>19260</v>
      </c>
      <c r="M3756" s="44" t="s">
        <v>897</v>
      </c>
      <c r="N3756" s="45" t="s">
        <v>18938</v>
      </c>
      <c r="O3756" s="42" t="s">
        <v>14999</v>
      </c>
      <c r="P3756" s="42" t="s">
        <v>1377</v>
      </c>
      <c r="Q3756" s="85" t="s">
        <v>105</v>
      </c>
      <c r="R3756" s="85" t="s">
        <v>105</v>
      </c>
      <c r="S3756" s="42" t="s">
        <v>19261</v>
      </c>
      <c r="T3756" s="42" t="s">
        <v>19262</v>
      </c>
      <c r="U3756" s="92" t="s">
        <v>73</v>
      </c>
      <c r="V3756" s="92" t="s">
        <v>73</v>
      </c>
      <c r="W3756" s="92" t="s">
        <v>73</v>
      </c>
      <c r="X3756" s="149">
        <v>41030</v>
      </c>
      <c r="Y3756" s="149">
        <v>41090</v>
      </c>
      <c r="Z3756" s="44">
        <f t="shared" si="332"/>
        <v>2012</v>
      </c>
      <c r="AA3756" s="44">
        <f t="shared" si="333"/>
        <v>5</v>
      </c>
      <c r="AB3756" s="44">
        <v>0</v>
      </c>
      <c r="AC3756" s="92" t="s">
        <v>18941</v>
      </c>
      <c r="AD3756" s="92" t="s">
        <v>73</v>
      </c>
      <c r="AE3756" s="92" t="s">
        <v>105</v>
      </c>
      <c r="AF3756" s="92" t="s">
        <v>105</v>
      </c>
      <c r="AG3756" s="92" t="s">
        <v>105</v>
      </c>
      <c r="AH3756" s="92" t="s">
        <v>105</v>
      </c>
      <c r="AI3756" s="92" t="s">
        <v>105</v>
      </c>
      <c r="AJ3756" s="92" t="s">
        <v>105</v>
      </c>
      <c r="AK3756" s="92"/>
      <c r="AL3756" s="92"/>
      <c r="AM3756" s="47">
        <v>1</v>
      </c>
      <c r="AN3756" s="47">
        <v>1</v>
      </c>
      <c r="AO3756" s="47">
        <v>4</v>
      </c>
      <c r="AP3756" s="47">
        <v>6</v>
      </c>
      <c r="AQ3756" s="47"/>
      <c r="AR3756" s="47"/>
      <c r="AS3756" s="150">
        <v>0</v>
      </c>
      <c r="AT3756" s="61">
        <v>1</v>
      </c>
      <c r="AU3756" s="61">
        <v>1</v>
      </c>
      <c r="AV3756" s="47"/>
      <c r="AW3756" s="61">
        <v>1</v>
      </c>
      <c r="AX3756" s="61"/>
      <c r="AY3756" s="44">
        <f t="shared" si="334"/>
        <v>61</v>
      </c>
      <c r="AZ3756" s="47"/>
      <c r="BA3756" s="47"/>
      <c r="BB3756" s="47"/>
      <c r="BC3756" s="48"/>
      <c r="BD3756" s="66"/>
      <c r="BE3756" s="96"/>
      <c r="BF3756" s="96"/>
      <c r="BG3756" s="51"/>
      <c r="BH3756" s="51">
        <f t="shared" si="336"/>
        <v>1</v>
      </c>
      <c r="BI3756" s="51">
        <v>1</v>
      </c>
      <c r="BJ3756" s="52"/>
      <c r="BK3756" s="52"/>
      <c r="BL3756" s="53"/>
      <c r="BM3756" s="47" t="e">
        <f>COUNTIFS(A$2:$AC3756,#REF!,M$2:$AL3756,M3756)</f>
        <v>#VALUE!</v>
      </c>
      <c r="BN3756" s="47">
        <v>0</v>
      </c>
      <c r="BO3756" s="152">
        <v>61</v>
      </c>
      <c r="BP3756" s="152">
        <v>0</v>
      </c>
      <c r="BQ3756" s="47">
        <v>61</v>
      </c>
      <c r="BR3756" s="61">
        <v>1</v>
      </c>
      <c r="BS3756" s="61">
        <v>1</v>
      </c>
      <c r="BT3756" s="44">
        <f t="shared" si="335"/>
        <v>31</v>
      </c>
      <c r="BW3756" s="40" t="s">
        <v>67</v>
      </c>
      <c r="BY3756" s="55"/>
      <c r="BZ3756" s="1" t="s">
        <v>22426</v>
      </c>
    </row>
    <row r="3757" spans="1:78" ht="15" customHeight="1">
      <c r="A3757" s="25" t="s">
        <v>14226</v>
      </c>
      <c r="B3757" s="42" t="s">
        <v>19263</v>
      </c>
      <c r="D3757" s="263">
        <v>0</v>
      </c>
      <c r="E3757" s="92" t="s">
        <v>11339</v>
      </c>
      <c r="F3757" s="92" t="s">
        <v>14227</v>
      </c>
      <c r="G3757" s="275"/>
      <c r="H3757" s="275"/>
      <c r="I3757" s="92" t="s">
        <v>12294</v>
      </c>
      <c r="J3757" s="43" t="s">
        <v>16935</v>
      </c>
      <c r="M3757" s="44" t="s">
        <v>897</v>
      </c>
      <c r="N3757" s="45" t="s">
        <v>966</v>
      </c>
      <c r="O3757" s="42" t="s">
        <v>14999</v>
      </c>
      <c r="P3757" s="42" t="s">
        <v>1377</v>
      </c>
      <c r="Q3757" s="85" t="s">
        <v>105</v>
      </c>
      <c r="R3757" s="85" t="s">
        <v>105</v>
      </c>
      <c r="S3757" s="42" t="s">
        <v>19264</v>
      </c>
      <c r="T3757" s="42" t="s">
        <v>19265</v>
      </c>
      <c r="U3757" s="92" t="s">
        <v>73</v>
      </c>
      <c r="V3757" s="92" t="s">
        <v>73</v>
      </c>
      <c r="W3757" s="92" t="s">
        <v>73</v>
      </c>
      <c r="X3757" s="149">
        <v>41054</v>
      </c>
      <c r="Y3757" s="149">
        <v>41064</v>
      </c>
      <c r="Z3757" s="44">
        <f t="shared" si="332"/>
        <v>2012</v>
      </c>
      <c r="AA3757" s="44">
        <f t="shared" si="333"/>
        <v>5</v>
      </c>
      <c r="AB3757" s="44">
        <v>0</v>
      </c>
      <c r="AC3757" s="92" t="s">
        <v>16938</v>
      </c>
      <c r="AD3757" s="116" t="s">
        <v>16939</v>
      </c>
      <c r="AE3757" s="92" t="s">
        <v>105</v>
      </c>
      <c r="AF3757" s="92" t="s">
        <v>105</v>
      </c>
      <c r="AG3757" s="92" t="s">
        <v>12292</v>
      </c>
      <c r="AH3757" s="92" t="s">
        <v>18267</v>
      </c>
      <c r="AI3757" s="92" t="s">
        <v>13610</v>
      </c>
      <c r="AJ3757" s="92" t="s">
        <v>18909</v>
      </c>
      <c r="AK3757" s="92"/>
      <c r="AL3757" s="92"/>
      <c r="AM3757" s="47">
        <v>1</v>
      </c>
      <c r="AN3757" s="47">
        <v>1</v>
      </c>
      <c r="AO3757" s="47">
        <v>4</v>
      </c>
      <c r="AP3757" s="47">
        <v>6</v>
      </c>
      <c r="AQ3757" s="47"/>
      <c r="AR3757" s="47"/>
      <c r="AS3757" s="150">
        <v>0</v>
      </c>
      <c r="AT3757" s="61">
        <v>1</v>
      </c>
      <c r="AU3757" s="61">
        <v>1</v>
      </c>
      <c r="AV3757" s="47"/>
      <c r="AW3757" s="61">
        <v>1</v>
      </c>
      <c r="AX3757" s="61"/>
      <c r="AY3757" s="44">
        <f t="shared" si="334"/>
        <v>11</v>
      </c>
      <c r="AZ3757" s="47"/>
      <c r="BA3757" s="47"/>
      <c r="BB3757" s="47"/>
      <c r="BC3757" s="48"/>
      <c r="BD3757" s="66"/>
      <c r="BE3757" s="96"/>
      <c r="BF3757" s="96"/>
      <c r="BG3757" s="51"/>
      <c r="BH3757" s="51">
        <f t="shared" si="336"/>
        <v>1</v>
      </c>
      <c r="BI3757" s="51">
        <v>1</v>
      </c>
      <c r="BJ3757" s="52"/>
      <c r="BK3757" s="52"/>
      <c r="BL3757" s="53"/>
      <c r="BM3757" s="47" t="e">
        <f>COUNTIFS(A$2:$AC3757,#REF!,M$2:$AL3757,M3757)</f>
        <v>#VALUE!</v>
      </c>
      <c r="BN3757" s="47">
        <v>0</v>
      </c>
      <c r="BO3757" s="152">
        <v>11</v>
      </c>
      <c r="BP3757" s="152">
        <v>0</v>
      </c>
      <c r="BQ3757" s="47">
        <v>11</v>
      </c>
      <c r="BR3757" s="61">
        <v>1</v>
      </c>
      <c r="BS3757" s="61">
        <v>1</v>
      </c>
      <c r="BT3757" s="44">
        <f t="shared" si="335"/>
        <v>55</v>
      </c>
      <c r="BW3757" s="40" t="s">
        <v>67</v>
      </c>
      <c r="BY3757" s="55"/>
      <c r="BZ3757" s="1" t="s">
        <v>22426</v>
      </c>
    </row>
    <row r="3758" spans="1:78" ht="15" customHeight="1">
      <c r="A3758" s="25" t="s">
        <v>14226</v>
      </c>
      <c r="B3758" s="42" t="s">
        <v>19266</v>
      </c>
      <c r="D3758" s="263">
        <v>0</v>
      </c>
      <c r="E3758" s="92" t="s">
        <v>11339</v>
      </c>
      <c r="F3758" s="92" t="s">
        <v>14227</v>
      </c>
      <c r="G3758" s="275"/>
      <c r="H3758" s="275"/>
      <c r="I3758" s="92" t="s">
        <v>13396</v>
      </c>
      <c r="J3758" s="43" t="s">
        <v>14273</v>
      </c>
      <c r="M3758" s="44" t="s">
        <v>897</v>
      </c>
      <c r="N3758" s="45" t="s">
        <v>919</v>
      </c>
      <c r="O3758" s="42" t="s">
        <v>14999</v>
      </c>
      <c r="P3758" s="42" t="s">
        <v>1377</v>
      </c>
      <c r="Q3758" s="85" t="s">
        <v>105</v>
      </c>
      <c r="R3758" s="85" t="s">
        <v>105</v>
      </c>
      <c r="S3758" s="42" t="s">
        <v>19267</v>
      </c>
      <c r="T3758" s="42" t="s">
        <v>19268</v>
      </c>
      <c r="U3758" s="92" t="s">
        <v>73</v>
      </c>
      <c r="V3758" s="92" t="s">
        <v>73</v>
      </c>
      <c r="W3758" s="92" t="s">
        <v>73</v>
      </c>
      <c r="X3758" s="149">
        <v>41055</v>
      </c>
      <c r="Y3758" s="149">
        <v>41063</v>
      </c>
      <c r="Z3758" s="44">
        <f t="shared" si="332"/>
        <v>2012</v>
      </c>
      <c r="AA3758" s="44">
        <f t="shared" si="333"/>
        <v>5</v>
      </c>
      <c r="AB3758" s="44">
        <v>0</v>
      </c>
      <c r="AC3758" s="92" t="s">
        <v>19269</v>
      </c>
      <c r="AD3758" s="116" t="s">
        <v>19270</v>
      </c>
      <c r="AE3758" s="92" t="s">
        <v>105</v>
      </c>
      <c r="AF3758" s="92" t="s">
        <v>105</v>
      </c>
      <c r="AG3758" s="92" t="s">
        <v>105</v>
      </c>
      <c r="AH3758" s="92" t="s">
        <v>105</v>
      </c>
      <c r="AI3758" s="92" t="s">
        <v>19271</v>
      </c>
      <c r="AJ3758" s="92" t="s">
        <v>19272</v>
      </c>
      <c r="AK3758" s="92"/>
      <c r="AL3758" s="92"/>
      <c r="AM3758" s="47">
        <v>1</v>
      </c>
      <c r="AN3758" s="47">
        <v>1</v>
      </c>
      <c r="AO3758" s="47">
        <v>4</v>
      </c>
      <c r="AP3758" s="47">
        <v>6</v>
      </c>
      <c r="AQ3758" s="47"/>
      <c r="AR3758" s="47"/>
      <c r="AS3758" s="150">
        <v>0</v>
      </c>
      <c r="AT3758" s="61">
        <v>1</v>
      </c>
      <c r="AU3758" s="61">
        <v>1</v>
      </c>
      <c r="AV3758" s="47"/>
      <c r="AW3758" s="61">
        <v>1</v>
      </c>
      <c r="AX3758" s="61"/>
      <c r="AY3758" s="44">
        <f t="shared" si="334"/>
        <v>9</v>
      </c>
      <c r="AZ3758" s="47"/>
      <c r="BA3758" s="47"/>
      <c r="BB3758" s="47"/>
      <c r="BC3758" s="48"/>
      <c r="BD3758" s="66"/>
      <c r="BE3758" s="96"/>
      <c r="BF3758" s="96"/>
      <c r="BG3758" s="51"/>
      <c r="BH3758" s="51">
        <f t="shared" si="336"/>
        <v>1</v>
      </c>
      <c r="BI3758" s="51">
        <v>2</v>
      </c>
      <c r="BJ3758" s="52"/>
      <c r="BK3758" s="52"/>
      <c r="BL3758" s="53"/>
      <c r="BM3758" s="47" t="e">
        <f>COUNTIFS(A$2:$AC3758,#REF!,M$2:$AL3758,M3758)</f>
        <v>#VALUE!</v>
      </c>
      <c r="BN3758" s="47">
        <v>0</v>
      </c>
      <c r="BO3758" s="152">
        <v>9</v>
      </c>
      <c r="BP3758" s="152">
        <v>0</v>
      </c>
      <c r="BQ3758" s="47">
        <v>9</v>
      </c>
      <c r="BR3758" s="61">
        <v>1</v>
      </c>
      <c r="BS3758" s="61">
        <v>1</v>
      </c>
      <c r="BT3758" s="44">
        <f t="shared" si="335"/>
        <v>56</v>
      </c>
      <c r="BW3758" s="40" t="s">
        <v>67</v>
      </c>
      <c r="BY3758" s="55"/>
      <c r="BZ3758" s="1" t="s">
        <v>22426</v>
      </c>
    </row>
    <row r="3759" spans="1:78" ht="15" customHeight="1">
      <c r="A3759" s="25" t="s">
        <v>14226</v>
      </c>
      <c r="B3759" s="42" t="s">
        <v>19273</v>
      </c>
      <c r="D3759" s="263">
        <v>0</v>
      </c>
      <c r="E3759" s="92" t="s">
        <v>11339</v>
      </c>
      <c r="F3759" s="92" t="s">
        <v>14227</v>
      </c>
      <c r="G3759" s="275"/>
      <c r="H3759" s="275"/>
      <c r="I3759" s="92" t="s">
        <v>12727</v>
      </c>
      <c r="J3759" s="43" t="s">
        <v>19274</v>
      </c>
      <c r="M3759" s="44" t="s">
        <v>897</v>
      </c>
      <c r="N3759" s="45" t="s">
        <v>1043</v>
      </c>
      <c r="O3759" s="42" t="s">
        <v>14999</v>
      </c>
      <c r="P3759" s="42" t="s">
        <v>1377</v>
      </c>
      <c r="Q3759" s="85" t="s">
        <v>105</v>
      </c>
      <c r="R3759" s="85" t="s">
        <v>105</v>
      </c>
      <c r="S3759" s="42" t="s">
        <v>19275</v>
      </c>
      <c r="T3759" s="42" t="s">
        <v>19276</v>
      </c>
      <c r="U3759" s="92" t="s">
        <v>73</v>
      </c>
      <c r="V3759" s="92" t="s">
        <v>73</v>
      </c>
      <c r="W3759" s="92" t="s">
        <v>73</v>
      </c>
      <c r="X3759" s="149">
        <v>41061</v>
      </c>
      <c r="Y3759" s="149">
        <v>41091</v>
      </c>
      <c r="Z3759" s="44">
        <f t="shared" si="332"/>
        <v>2012</v>
      </c>
      <c r="AA3759" s="44">
        <f t="shared" si="333"/>
        <v>6</v>
      </c>
      <c r="AB3759" s="44">
        <v>0</v>
      </c>
      <c r="AC3759" s="92" t="s">
        <v>12731</v>
      </c>
      <c r="AD3759" s="92" t="s">
        <v>19257</v>
      </c>
      <c r="AE3759" s="92" t="s">
        <v>105</v>
      </c>
      <c r="AF3759" s="92" t="s">
        <v>105</v>
      </c>
      <c r="AG3759" s="92" t="s">
        <v>105</v>
      </c>
      <c r="AH3759" s="92" t="s">
        <v>105</v>
      </c>
      <c r="AI3759" s="92" t="s">
        <v>19277</v>
      </c>
      <c r="AJ3759" s="92" t="s">
        <v>19278</v>
      </c>
      <c r="AK3759" s="92"/>
      <c r="AL3759" s="92"/>
      <c r="AM3759" s="47">
        <v>1</v>
      </c>
      <c r="AN3759" s="47">
        <v>1</v>
      </c>
      <c r="AO3759" s="47">
        <v>4</v>
      </c>
      <c r="AP3759" s="47">
        <v>6</v>
      </c>
      <c r="AQ3759" s="47"/>
      <c r="AR3759" s="47"/>
      <c r="AS3759" s="150">
        <v>0</v>
      </c>
      <c r="AT3759" s="61">
        <v>1</v>
      </c>
      <c r="AU3759" s="49">
        <v>1</v>
      </c>
      <c r="AV3759" s="47"/>
      <c r="AW3759" s="61">
        <v>1</v>
      </c>
      <c r="AX3759" s="61"/>
      <c r="AY3759" s="44">
        <f t="shared" si="334"/>
        <v>31</v>
      </c>
      <c r="AZ3759" s="47"/>
      <c r="BA3759" s="47"/>
      <c r="BB3759" s="47"/>
      <c r="BC3759" s="48"/>
      <c r="BD3759" s="66"/>
      <c r="BE3759" s="96"/>
      <c r="BF3759" s="96"/>
      <c r="BG3759" s="51"/>
      <c r="BH3759" s="51">
        <f t="shared" si="336"/>
        <v>1</v>
      </c>
      <c r="BI3759" s="51">
        <v>8</v>
      </c>
      <c r="BJ3759" s="52"/>
      <c r="BK3759" s="52"/>
      <c r="BL3759" s="53"/>
      <c r="BM3759" s="47" t="e">
        <f>COUNTIFS(A$2:$AC3759,#REF!,M$2:$AL3759,M3759)</f>
        <v>#VALUE!</v>
      </c>
      <c r="BN3759" s="47">
        <v>0</v>
      </c>
      <c r="BO3759" s="152">
        <v>31</v>
      </c>
      <c r="BP3759" s="152">
        <v>0</v>
      </c>
      <c r="BQ3759" s="47">
        <v>31</v>
      </c>
      <c r="BR3759" s="49">
        <v>1</v>
      </c>
      <c r="BS3759" s="61">
        <v>1</v>
      </c>
      <c r="BT3759" s="44">
        <f t="shared" si="335"/>
        <v>62</v>
      </c>
      <c r="BW3759" s="40" t="s">
        <v>67</v>
      </c>
      <c r="BY3759" s="55"/>
      <c r="BZ3759" s="1" t="s">
        <v>22426</v>
      </c>
    </row>
    <row r="3760" spans="1:78" ht="15" customHeight="1">
      <c r="A3760" s="25" t="s">
        <v>14226</v>
      </c>
      <c r="B3760" s="42" t="s">
        <v>19279</v>
      </c>
      <c r="D3760" s="263">
        <v>0</v>
      </c>
      <c r="E3760" s="92" t="s">
        <v>11339</v>
      </c>
      <c r="F3760" s="92" t="s">
        <v>14227</v>
      </c>
      <c r="G3760" s="275"/>
      <c r="H3760" s="275"/>
      <c r="I3760" s="92" t="s">
        <v>13396</v>
      </c>
      <c r="J3760" s="43" t="s">
        <v>14273</v>
      </c>
      <c r="M3760" s="44" t="s">
        <v>897</v>
      </c>
      <c r="N3760" s="45" t="s">
        <v>919</v>
      </c>
      <c r="O3760" s="42" t="s">
        <v>14999</v>
      </c>
      <c r="P3760" s="42" t="s">
        <v>1377</v>
      </c>
      <c r="Q3760" s="85" t="s">
        <v>105</v>
      </c>
      <c r="R3760" s="85" t="s">
        <v>105</v>
      </c>
      <c r="S3760" s="42" t="s">
        <v>19280</v>
      </c>
      <c r="T3760" s="42" t="s">
        <v>73</v>
      </c>
      <c r="U3760" s="92" t="s">
        <v>73</v>
      </c>
      <c r="V3760" s="92" t="s">
        <v>73</v>
      </c>
      <c r="W3760" s="92" t="s">
        <v>73</v>
      </c>
      <c r="X3760" s="149">
        <v>41064</v>
      </c>
      <c r="Y3760" s="149">
        <v>41073</v>
      </c>
      <c r="Z3760" s="44">
        <f t="shared" si="332"/>
        <v>2012</v>
      </c>
      <c r="AA3760" s="44">
        <f t="shared" si="333"/>
        <v>6</v>
      </c>
      <c r="AB3760" s="44">
        <v>0</v>
      </c>
      <c r="AC3760" s="92" t="s">
        <v>13711</v>
      </c>
      <c r="AD3760" s="92" t="s">
        <v>73</v>
      </c>
      <c r="AE3760" s="92" t="s">
        <v>105</v>
      </c>
      <c r="AF3760" s="92" t="s">
        <v>105</v>
      </c>
      <c r="AG3760" s="92" t="s">
        <v>105</v>
      </c>
      <c r="AH3760" s="92" t="s">
        <v>105</v>
      </c>
      <c r="AI3760" s="92" t="s">
        <v>105</v>
      </c>
      <c r="AJ3760" s="92" t="s">
        <v>105</v>
      </c>
      <c r="AK3760" s="92"/>
      <c r="AL3760" s="92"/>
      <c r="AM3760" s="47">
        <v>1</v>
      </c>
      <c r="AN3760" s="47">
        <v>1</v>
      </c>
      <c r="AO3760" s="47">
        <v>4</v>
      </c>
      <c r="AP3760" s="47">
        <v>6</v>
      </c>
      <c r="AQ3760" s="47"/>
      <c r="AR3760" s="47"/>
      <c r="AS3760" s="150">
        <v>0</v>
      </c>
      <c r="AT3760" s="61">
        <v>1</v>
      </c>
      <c r="AU3760" s="49">
        <v>1</v>
      </c>
      <c r="AV3760" s="47"/>
      <c r="AW3760" s="61">
        <v>1</v>
      </c>
      <c r="AX3760" s="61"/>
      <c r="AY3760" s="44">
        <f t="shared" si="334"/>
        <v>10</v>
      </c>
      <c r="AZ3760" s="47"/>
      <c r="BA3760" s="47"/>
      <c r="BB3760" s="47"/>
      <c r="BC3760" s="48"/>
      <c r="BD3760" s="66"/>
      <c r="BE3760" s="96"/>
      <c r="BF3760" s="96"/>
      <c r="BG3760" s="51"/>
      <c r="BH3760" s="51">
        <f t="shared" si="336"/>
        <v>1</v>
      </c>
      <c r="BI3760" s="51">
        <v>1</v>
      </c>
      <c r="BJ3760" s="52"/>
      <c r="BK3760" s="52"/>
      <c r="BL3760" s="53"/>
      <c r="BM3760" s="47" t="e">
        <f>COUNTIFS(A$2:$AC3760,#REF!,M$2:$AL3760,M3760)</f>
        <v>#VALUE!</v>
      </c>
      <c r="BN3760" s="47">
        <v>0</v>
      </c>
      <c r="BO3760" s="152">
        <v>10</v>
      </c>
      <c r="BP3760" s="152">
        <v>0</v>
      </c>
      <c r="BQ3760" s="47">
        <v>10</v>
      </c>
      <c r="BR3760" s="49">
        <v>1</v>
      </c>
      <c r="BS3760" s="61">
        <v>1</v>
      </c>
      <c r="BT3760" s="44">
        <f t="shared" si="335"/>
        <v>65</v>
      </c>
      <c r="BW3760" s="40" t="s">
        <v>67</v>
      </c>
      <c r="BY3760" s="55"/>
      <c r="BZ3760" s="1" t="s">
        <v>22426</v>
      </c>
    </row>
    <row r="3761" spans="1:78" ht="15" customHeight="1">
      <c r="A3761" s="25" t="s">
        <v>14226</v>
      </c>
      <c r="B3761" s="42" t="s">
        <v>19281</v>
      </c>
      <c r="D3761" s="263">
        <v>0</v>
      </c>
      <c r="E3761" s="92" t="s">
        <v>11339</v>
      </c>
      <c r="F3761" s="92" t="s">
        <v>14227</v>
      </c>
      <c r="G3761" s="275"/>
      <c r="H3761" s="275"/>
      <c r="I3761" s="92" t="s">
        <v>19259</v>
      </c>
      <c r="J3761" s="43" t="s">
        <v>19260</v>
      </c>
      <c r="M3761" s="44" t="s">
        <v>897</v>
      </c>
      <c r="N3761" s="45" t="s">
        <v>18938</v>
      </c>
      <c r="O3761" s="42" t="s">
        <v>14999</v>
      </c>
      <c r="P3761" s="42" t="s">
        <v>1377</v>
      </c>
      <c r="Q3761" s="85" t="s">
        <v>105</v>
      </c>
      <c r="R3761" s="85" t="s">
        <v>105</v>
      </c>
      <c r="S3761" s="42" t="s">
        <v>19282</v>
      </c>
      <c r="T3761" s="42" t="s">
        <v>19283</v>
      </c>
      <c r="U3761" s="92" t="s">
        <v>73</v>
      </c>
      <c r="V3761" s="92" t="s">
        <v>73</v>
      </c>
      <c r="W3761" s="92" t="s">
        <v>73</v>
      </c>
      <c r="X3761" s="149">
        <v>41091</v>
      </c>
      <c r="Y3761" s="149">
        <v>41120</v>
      </c>
      <c r="Z3761" s="44">
        <f t="shared" si="332"/>
        <v>2012</v>
      </c>
      <c r="AA3761" s="44">
        <f t="shared" si="333"/>
        <v>7</v>
      </c>
      <c r="AB3761" s="44">
        <v>0</v>
      </c>
      <c r="AC3761" s="92" t="s">
        <v>18941</v>
      </c>
      <c r="AD3761" s="116" t="s">
        <v>73</v>
      </c>
      <c r="AE3761" s="92" t="s">
        <v>105</v>
      </c>
      <c r="AF3761" s="92" t="s">
        <v>105</v>
      </c>
      <c r="AG3761" s="92" t="s">
        <v>105</v>
      </c>
      <c r="AH3761" s="92" t="s">
        <v>105</v>
      </c>
      <c r="AI3761" s="92" t="s">
        <v>105</v>
      </c>
      <c r="AJ3761" s="92" t="s">
        <v>105</v>
      </c>
      <c r="AK3761" s="92"/>
      <c r="AL3761" s="92"/>
      <c r="AM3761" s="47">
        <v>1</v>
      </c>
      <c r="AN3761" s="47">
        <v>1</v>
      </c>
      <c r="AO3761" s="47">
        <v>4</v>
      </c>
      <c r="AP3761" s="47">
        <v>6</v>
      </c>
      <c r="AQ3761" s="47"/>
      <c r="AR3761" s="47"/>
      <c r="AS3761" s="150">
        <v>0</v>
      </c>
      <c r="AT3761" s="61">
        <v>1</v>
      </c>
      <c r="AU3761" s="61">
        <v>1</v>
      </c>
      <c r="AV3761" s="47"/>
      <c r="AW3761" s="61">
        <v>1</v>
      </c>
      <c r="AX3761" s="61"/>
      <c r="AY3761" s="44">
        <f t="shared" si="334"/>
        <v>30</v>
      </c>
      <c r="AZ3761" s="47"/>
      <c r="BA3761" s="47"/>
      <c r="BB3761" s="47"/>
      <c r="BC3761" s="48"/>
      <c r="BD3761" s="66"/>
      <c r="BE3761" s="96"/>
      <c r="BF3761" s="96"/>
      <c r="BG3761" s="51"/>
      <c r="BH3761" s="51">
        <f t="shared" si="336"/>
        <v>1</v>
      </c>
      <c r="BI3761" s="51">
        <v>1</v>
      </c>
      <c r="BJ3761" s="52"/>
      <c r="BK3761" s="52"/>
      <c r="BL3761" s="53"/>
      <c r="BM3761" s="47" t="e">
        <f>COUNTIFS(A$2:$AC3761,#REF!,M$2:$AL3761,M3761)</f>
        <v>#VALUE!</v>
      </c>
      <c r="BN3761" s="47">
        <v>0</v>
      </c>
      <c r="BO3761" s="152">
        <v>30</v>
      </c>
      <c r="BP3761" s="152">
        <v>0</v>
      </c>
      <c r="BQ3761" s="47">
        <v>30</v>
      </c>
      <c r="BR3761" s="61">
        <v>1</v>
      </c>
      <c r="BS3761" s="61">
        <v>1</v>
      </c>
      <c r="BT3761" s="44">
        <f t="shared" si="335"/>
        <v>92</v>
      </c>
      <c r="BW3761" s="40" t="s">
        <v>67</v>
      </c>
      <c r="BY3761" s="55"/>
      <c r="BZ3761" s="1" t="s">
        <v>22426</v>
      </c>
    </row>
    <row r="3762" spans="1:78" ht="15" customHeight="1">
      <c r="A3762" s="25" t="s">
        <v>14226</v>
      </c>
      <c r="B3762" s="42" t="s">
        <v>19284</v>
      </c>
      <c r="D3762" s="263">
        <v>0</v>
      </c>
      <c r="E3762" s="92" t="s">
        <v>11339</v>
      </c>
      <c r="F3762" s="92" t="s">
        <v>14227</v>
      </c>
      <c r="G3762" s="275"/>
      <c r="H3762" s="275"/>
      <c r="I3762" s="92" t="s">
        <v>12727</v>
      </c>
      <c r="J3762" s="43" t="s">
        <v>19274</v>
      </c>
      <c r="M3762" s="44" t="s">
        <v>897</v>
      </c>
      <c r="N3762" s="45" t="s">
        <v>1043</v>
      </c>
      <c r="O3762" s="42" t="s">
        <v>14999</v>
      </c>
      <c r="P3762" s="42" t="s">
        <v>1377</v>
      </c>
      <c r="Q3762" s="85" t="s">
        <v>105</v>
      </c>
      <c r="R3762" s="85" t="s">
        <v>105</v>
      </c>
      <c r="S3762" s="42" t="s">
        <v>19285</v>
      </c>
      <c r="T3762" s="42" t="s">
        <v>19286</v>
      </c>
      <c r="U3762" s="92" t="s">
        <v>73</v>
      </c>
      <c r="V3762" s="92" t="s">
        <v>73</v>
      </c>
      <c r="W3762" s="92" t="s">
        <v>73</v>
      </c>
      <c r="X3762" s="149">
        <v>41096</v>
      </c>
      <c r="Y3762" s="149">
        <v>41139</v>
      </c>
      <c r="Z3762" s="44">
        <f t="shared" si="332"/>
        <v>2012</v>
      </c>
      <c r="AA3762" s="44">
        <f t="shared" si="333"/>
        <v>7</v>
      </c>
      <c r="AB3762" s="44">
        <v>0</v>
      </c>
      <c r="AC3762" s="92" t="s">
        <v>12731</v>
      </c>
      <c r="AD3762" s="116" t="s">
        <v>19257</v>
      </c>
      <c r="AE3762" s="92" t="s">
        <v>105</v>
      </c>
      <c r="AF3762" s="92" t="s">
        <v>105</v>
      </c>
      <c r="AG3762" s="92" t="s">
        <v>105</v>
      </c>
      <c r="AH3762" s="92" t="s">
        <v>105</v>
      </c>
      <c r="AI3762" s="92" t="s">
        <v>105</v>
      </c>
      <c r="AJ3762" s="92" t="s">
        <v>105</v>
      </c>
      <c r="AK3762" s="92"/>
      <c r="AL3762" s="92"/>
      <c r="AM3762" s="47">
        <v>1</v>
      </c>
      <c r="AN3762" s="47">
        <v>1</v>
      </c>
      <c r="AO3762" s="47">
        <v>4</v>
      </c>
      <c r="AP3762" s="47">
        <v>6</v>
      </c>
      <c r="AQ3762" s="47"/>
      <c r="AR3762" s="47"/>
      <c r="AS3762" s="150">
        <v>0</v>
      </c>
      <c r="AT3762" s="61">
        <v>1</v>
      </c>
      <c r="AU3762" s="49">
        <v>1</v>
      </c>
      <c r="AV3762" s="47"/>
      <c r="AW3762" s="61">
        <v>1</v>
      </c>
      <c r="AX3762" s="61"/>
      <c r="AY3762" s="44">
        <f t="shared" si="334"/>
        <v>44</v>
      </c>
      <c r="AZ3762" s="47"/>
      <c r="BA3762" s="47"/>
      <c r="BB3762" s="47"/>
      <c r="BC3762" s="48"/>
      <c r="BD3762" s="66"/>
      <c r="BE3762" s="96"/>
      <c r="BF3762" s="96"/>
      <c r="BG3762" s="51"/>
      <c r="BH3762" s="51">
        <f t="shared" si="336"/>
        <v>1</v>
      </c>
      <c r="BI3762" s="51">
        <v>1</v>
      </c>
      <c r="BJ3762" s="52"/>
      <c r="BK3762" s="52"/>
      <c r="BL3762" s="53"/>
      <c r="BM3762" s="47" t="e">
        <f>COUNTIFS(A$2:$AC3762,#REF!,M$2:$AL3762,M3762)</f>
        <v>#VALUE!</v>
      </c>
      <c r="BN3762" s="47">
        <v>0</v>
      </c>
      <c r="BO3762" s="152">
        <v>44</v>
      </c>
      <c r="BP3762" s="152">
        <v>0</v>
      </c>
      <c r="BQ3762" s="47">
        <v>44</v>
      </c>
      <c r="BR3762" s="49">
        <v>1</v>
      </c>
      <c r="BS3762" s="61">
        <v>1</v>
      </c>
      <c r="BT3762" s="44">
        <f t="shared" si="335"/>
        <v>97</v>
      </c>
      <c r="BW3762" s="40" t="s">
        <v>67</v>
      </c>
      <c r="BY3762" s="55"/>
      <c r="BZ3762" s="1" t="s">
        <v>22426</v>
      </c>
    </row>
    <row r="3763" spans="1:78" ht="15" customHeight="1">
      <c r="A3763" s="25" t="s">
        <v>14226</v>
      </c>
      <c r="B3763" s="42" t="s">
        <v>19287</v>
      </c>
      <c r="D3763" s="263">
        <v>0</v>
      </c>
      <c r="E3763" s="92" t="s">
        <v>11339</v>
      </c>
      <c r="F3763" s="92" t="s">
        <v>14227</v>
      </c>
      <c r="G3763" s="275"/>
      <c r="H3763" s="275"/>
      <c r="I3763" s="92" t="s">
        <v>12546</v>
      </c>
      <c r="J3763" s="43" t="s">
        <v>14616</v>
      </c>
      <c r="M3763" s="44" t="s">
        <v>897</v>
      </c>
      <c r="N3763" s="45" t="s">
        <v>1250</v>
      </c>
      <c r="O3763" s="42" t="s">
        <v>14999</v>
      </c>
      <c r="P3763" s="42" t="s">
        <v>1377</v>
      </c>
      <c r="Q3763" s="85" t="s">
        <v>105</v>
      </c>
      <c r="R3763" s="85" t="s">
        <v>105</v>
      </c>
      <c r="S3763" s="42" t="s">
        <v>19288</v>
      </c>
      <c r="T3763" s="42" t="s">
        <v>19289</v>
      </c>
      <c r="U3763" s="92" t="s">
        <v>73</v>
      </c>
      <c r="V3763" s="92" t="s">
        <v>73</v>
      </c>
      <c r="W3763" s="92" t="s">
        <v>73</v>
      </c>
      <c r="X3763" s="149">
        <v>41126</v>
      </c>
      <c r="Y3763" s="149">
        <v>41147</v>
      </c>
      <c r="Z3763" s="44">
        <f t="shared" si="332"/>
        <v>2012</v>
      </c>
      <c r="AA3763" s="44">
        <f t="shared" si="333"/>
        <v>8</v>
      </c>
      <c r="AB3763" s="44">
        <v>0</v>
      </c>
      <c r="AC3763" s="92" t="s">
        <v>12731</v>
      </c>
      <c r="AD3763" s="116" t="s">
        <v>19257</v>
      </c>
      <c r="AE3763" s="92" t="s">
        <v>105</v>
      </c>
      <c r="AF3763" s="92" t="s">
        <v>105</v>
      </c>
      <c r="AG3763" s="92" t="s">
        <v>105</v>
      </c>
      <c r="AH3763" s="92" t="s">
        <v>105</v>
      </c>
      <c r="AI3763" s="92" t="s">
        <v>105</v>
      </c>
      <c r="AJ3763" s="92" t="s">
        <v>105</v>
      </c>
      <c r="AK3763" s="92"/>
      <c r="AL3763" s="92"/>
      <c r="AM3763" s="47">
        <v>1</v>
      </c>
      <c r="AN3763" s="47">
        <v>1</v>
      </c>
      <c r="AO3763" s="47">
        <v>4</v>
      </c>
      <c r="AP3763" s="47">
        <v>6</v>
      </c>
      <c r="AQ3763" s="47"/>
      <c r="AR3763" s="47"/>
      <c r="AS3763" s="150">
        <v>0</v>
      </c>
      <c r="AT3763" s="61">
        <v>1</v>
      </c>
      <c r="AU3763" s="61">
        <v>1</v>
      </c>
      <c r="AV3763" s="47"/>
      <c r="AW3763" s="61">
        <v>1</v>
      </c>
      <c r="AX3763" s="61"/>
      <c r="AY3763" s="44">
        <f t="shared" si="334"/>
        <v>22</v>
      </c>
      <c r="AZ3763" s="47"/>
      <c r="BA3763" s="47"/>
      <c r="BB3763" s="47"/>
      <c r="BC3763" s="48"/>
      <c r="BD3763" s="66"/>
      <c r="BE3763" s="96"/>
      <c r="BF3763" s="96"/>
      <c r="BG3763" s="51"/>
      <c r="BH3763" s="51">
        <f t="shared" si="336"/>
        <v>1</v>
      </c>
      <c r="BI3763" s="51">
        <v>1</v>
      </c>
      <c r="BJ3763" s="52"/>
      <c r="BK3763" s="52"/>
      <c r="BL3763" s="53"/>
      <c r="BM3763" s="47" t="e">
        <f>COUNTIFS(A$2:$AC3763,#REF!,M$2:$AL3763,M3763)</f>
        <v>#VALUE!</v>
      </c>
      <c r="BN3763" s="47">
        <v>0</v>
      </c>
      <c r="BO3763" s="152">
        <v>22</v>
      </c>
      <c r="BP3763" s="152">
        <v>0</v>
      </c>
      <c r="BQ3763" s="47">
        <v>22</v>
      </c>
      <c r="BR3763" s="61">
        <v>1</v>
      </c>
      <c r="BS3763" s="61">
        <v>1</v>
      </c>
      <c r="BT3763" s="44">
        <f t="shared" si="335"/>
        <v>127</v>
      </c>
      <c r="BW3763" s="40" t="s">
        <v>67</v>
      </c>
      <c r="BY3763" s="55"/>
      <c r="BZ3763" s="1" t="s">
        <v>22426</v>
      </c>
    </row>
    <row r="3764" spans="1:78" ht="15" customHeight="1">
      <c r="A3764" s="25" t="s">
        <v>14226</v>
      </c>
      <c r="B3764" s="42" t="s">
        <v>19290</v>
      </c>
      <c r="D3764" s="263">
        <v>0</v>
      </c>
      <c r="E3764" s="92" t="s">
        <v>11339</v>
      </c>
      <c r="F3764" s="92" t="s">
        <v>14227</v>
      </c>
      <c r="G3764" s="275"/>
      <c r="H3764" s="275"/>
      <c r="I3764" s="92" t="s">
        <v>19249</v>
      </c>
      <c r="J3764" s="43" t="s">
        <v>19250</v>
      </c>
      <c r="M3764" s="44" t="s">
        <v>897</v>
      </c>
      <c r="N3764" s="45" t="s">
        <v>18324</v>
      </c>
      <c r="O3764" s="42" t="s">
        <v>14999</v>
      </c>
      <c r="P3764" s="42" t="s">
        <v>1377</v>
      </c>
      <c r="Q3764" s="85" t="s">
        <v>105</v>
      </c>
      <c r="R3764" s="85" t="s">
        <v>105</v>
      </c>
      <c r="S3764" s="42" t="s">
        <v>19291</v>
      </c>
      <c r="T3764" s="42" t="s">
        <v>19292</v>
      </c>
      <c r="U3764" s="92" t="s">
        <v>73</v>
      </c>
      <c r="V3764" s="92" t="s">
        <v>73</v>
      </c>
      <c r="W3764" s="92" t="s">
        <v>73</v>
      </c>
      <c r="X3764" s="149">
        <v>41129</v>
      </c>
      <c r="Y3764" s="149">
        <v>41147</v>
      </c>
      <c r="Z3764" s="44">
        <f t="shared" si="332"/>
        <v>2012</v>
      </c>
      <c r="AA3764" s="44">
        <f t="shared" si="333"/>
        <v>8</v>
      </c>
      <c r="AB3764" s="44">
        <v>0</v>
      </c>
      <c r="AC3764" s="92" t="s">
        <v>18324</v>
      </c>
      <c r="AD3764" s="92" t="s">
        <v>18326</v>
      </c>
      <c r="AE3764" s="92" t="s">
        <v>105</v>
      </c>
      <c r="AF3764" s="92" t="s">
        <v>105</v>
      </c>
      <c r="AG3764" s="92" t="s">
        <v>105</v>
      </c>
      <c r="AH3764" s="92" t="s">
        <v>105</v>
      </c>
      <c r="AI3764" s="92" t="s">
        <v>18743</v>
      </c>
      <c r="AJ3764" s="92" t="s">
        <v>18744</v>
      </c>
      <c r="AK3764" s="92"/>
      <c r="AL3764" s="92"/>
      <c r="AM3764" s="47">
        <v>1</v>
      </c>
      <c r="AN3764" s="47">
        <v>1</v>
      </c>
      <c r="AO3764" s="47">
        <v>4</v>
      </c>
      <c r="AP3764" s="47">
        <v>6</v>
      </c>
      <c r="AQ3764" s="47"/>
      <c r="AR3764" s="47"/>
      <c r="AS3764" s="150">
        <v>0</v>
      </c>
      <c r="AT3764" s="61">
        <v>1</v>
      </c>
      <c r="AU3764" s="61">
        <v>1</v>
      </c>
      <c r="AV3764" s="47"/>
      <c r="AW3764" s="61">
        <v>1</v>
      </c>
      <c r="AX3764" s="61"/>
      <c r="AY3764" s="44">
        <f t="shared" si="334"/>
        <v>19</v>
      </c>
      <c r="AZ3764" s="47"/>
      <c r="BA3764" s="47"/>
      <c r="BB3764" s="47"/>
      <c r="BC3764" s="48"/>
      <c r="BD3764" s="66"/>
      <c r="BE3764" s="96"/>
      <c r="BF3764" s="96"/>
      <c r="BG3764" s="51"/>
      <c r="BH3764" s="51">
        <f t="shared" si="336"/>
        <v>1</v>
      </c>
      <c r="BI3764" s="51">
        <v>2</v>
      </c>
      <c r="BJ3764" s="52"/>
      <c r="BK3764" s="52"/>
      <c r="BL3764" s="53"/>
      <c r="BM3764" s="47" t="e">
        <f>COUNTIFS(A$2:$AC3764,#REF!,M$2:$AL3764,M3764)</f>
        <v>#VALUE!</v>
      </c>
      <c r="BN3764" s="47">
        <v>0</v>
      </c>
      <c r="BO3764" s="152">
        <v>19</v>
      </c>
      <c r="BP3764" s="152">
        <v>0</v>
      </c>
      <c r="BQ3764" s="47">
        <v>19</v>
      </c>
      <c r="BR3764" s="61">
        <v>1</v>
      </c>
      <c r="BS3764" s="61">
        <v>1</v>
      </c>
      <c r="BT3764" s="44">
        <f t="shared" si="335"/>
        <v>130</v>
      </c>
      <c r="BW3764" s="40" t="s">
        <v>67</v>
      </c>
      <c r="BY3764" s="55"/>
      <c r="BZ3764" s="1" t="s">
        <v>22426</v>
      </c>
    </row>
    <row r="3765" spans="1:78" ht="15" customHeight="1">
      <c r="A3765" s="25" t="s">
        <v>14226</v>
      </c>
      <c r="B3765" s="42" t="s">
        <v>19293</v>
      </c>
      <c r="D3765" s="263">
        <v>0</v>
      </c>
      <c r="E3765" s="92" t="s">
        <v>11339</v>
      </c>
      <c r="F3765" s="92" t="s">
        <v>14227</v>
      </c>
      <c r="G3765" s="275"/>
      <c r="H3765" s="275"/>
      <c r="I3765" s="92" t="s">
        <v>13520</v>
      </c>
      <c r="J3765" s="43" t="s">
        <v>14333</v>
      </c>
      <c r="M3765" s="44" t="s">
        <v>897</v>
      </c>
      <c r="N3765" s="45" t="s">
        <v>1467</v>
      </c>
      <c r="O3765" s="42" t="s">
        <v>14999</v>
      </c>
      <c r="P3765" s="42" t="s">
        <v>1377</v>
      </c>
      <c r="Q3765" s="85" t="s">
        <v>105</v>
      </c>
      <c r="R3765" s="85" t="s">
        <v>105</v>
      </c>
      <c r="S3765" s="42" t="s">
        <v>19294</v>
      </c>
      <c r="T3765" s="42" t="s">
        <v>19295</v>
      </c>
      <c r="U3765" s="92" t="s">
        <v>73</v>
      </c>
      <c r="V3765" s="92" t="s">
        <v>73</v>
      </c>
      <c r="W3765" s="92" t="s">
        <v>73</v>
      </c>
      <c r="X3765" s="149">
        <v>41138</v>
      </c>
      <c r="Y3765" s="149">
        <v>41147</v>
      </c>
      <c r="Z3765" s="44">
        <f t="shared" si="332"/>
        <v>2012</v>
      </c>
      <c r="AA3765" s="44">
        <f t="shared" si="333"/>
        <v>8</v>
      </c>
      <c r="AB3765" s="44">
        <v>0</v>
      </c>
      <c r="AC3765" s="92" t="s">
        <v>19296</v>
      </c>
      <c r="AD3765" s="116" t="s">
        <v>19297</v>
      </c>
      <c r="AE3765" s="92" t="s">
        <v>105</v>
      </c>
      <c r="AF3765" s="92" t="s">
        <v>105</v>
      </c>
      <c r="AG3765" s="92" t="s">
        <v>105</v>
      </c>
      <c r="AH3765" s="92" t="s">
        <v>105</v>
      </c>
      <c r="AI3765" s="92" t="s">
        <v>105</v>
      </c>
      <c r="AJ3765" s="92" t="s">
        <v>105</v>
      </c>
      <c r="AK3765" s="92"/>
      <c r="AL3765" s="92"/>
      <c r="AM3765" s="47">
        <v>1</v>
      </c>
      <c r="AN3765" s="47">
        <v>1</v>
      </c>
      <c r="AO3765" s="47">
        <v>4</v>
      </c>
      <c r="AP3765" s="47">
        <v>6</v>
      </c>
      <c r="AQ3765" s="47"/>
      <c r="AR3765" s="47"/>
      <c r="AS3765" s="150">
        <v>0</v>
      </c>
      <c r="AT3765" s="61">
        <v>1</v>
      </c>
      <c r="AU3765" s="61">
        <v>1</v>
      </c>
      <c r="AV3765" s="47"/>
      <c r="AW3765" s="61">
        <v>1</v>
      </c>
      <c r="AX3765" s="61"/>
      <c r="AY3765" s="44">
        <f t="shared" si="334"/>
        <v>10</v>
      </c>
      <c r="AZ3765" s="47"/>
      <c r="BA3765" s="47"/>
      <c r="BB3765" s="47"/>
      <c r="BC3765" s="48"/>
      <c r="BD3765" s="66"/>
      <c r="BE3765" s="96"/>
      <c r="BF3765" s="96"/>
      <c r="BG3765" s="51"/>
      <c r="BH3765" s="51">
        <f t="shared" si="336"/>
        <v>1</v>
      </c>
      <c r="BI3765" s="51">
        <v>1</v>
      </c>
      <c r="BJ3765" s="52"/>
      <c r="BK3765" s="52"/>
      <c r="BL3765" s="53"/>
      <c r="BM3765" s="47" t="e">
        <f>COUNTIFS(A$2:$AC3765,#REF!,M$2:$AL3765,M3765)</f>
        <v>#VALUE!</v>
      </c>
      <c r="BN3765" s="47">
        <v>0</v>
      </c>
      <c r="BO3765" s="152">
        <v>10</v>
      </c>
      <c r="BP3765" s="152">
        <v>0</v>
      </c>
      <c r="BQ3765" s="47">
        <v>10</v>
      </c>
      <c r="BR3765" s="61">
        <v>1</v>
      </c>
      <c r="BS3765" s="61">
        <v>1</v>
      </c>
      <c r="BT3765" s="44">
        <f t="shared" si="335"/>
        <v>139</v>
      </c>
      <c r="BW3765" s="40" t="s">
        <v>67</v>
      </c>
      <c r="BY3765" s="55"/>
      <c r="BZ3765" s="1" t="s">
        <v>22426</v>
      </c>
    </row>
    <row r="3766" spans="1:78" ht="15" customHeight="1">
      <c r="A3766" s="25" t="s">
        <v>14226</v>
      </c>
      <c r="B3766" s="42" t="s">
        <v>19298</v>
      </c>
      <c r="D3766" s="263">
        <v>0</v>
      </c>
      <c r="E3766" s="92" t="s">
        <v>11339</v>
      </c>
      <c r="F3766" s="92" t="s">
        <v>14227</v>
      </c>
      <c r="G3766" s="275"/>
      <c r="H3766" s="275"/>
      <c r="I3766" s="92" t="s">
        <v>12727</v>
      </c>
      <c r="J3766" s="43" t="s">
        <v>19274</v>
      </c>
      <c r="M3766" s="44" t="s">
        <v>897</v>
      </c>
      <c r="N3766" s="45" t="s">
        <v>1043</v>
      </c>
      <c r="O3766" s="42" t="s">
        <v>14999</v>
      </c>
      <c r="P3766" s="42" t="s">
        <v>1377</v>
      </c>
      <c r="Q3766" s="85" t="s">
        <v>105</v>
      </c>
      <c r="R3766" s="85" t="s">
        <v>105</v>
      </c>
      <c r="S3766" s="42" t="s">
        <v>19299</v>
      </c>
      <c r="T3766" s="42" t="s">
        <v>19300</v>
      </c>
      <c r="U3766" s="92" t="s">
        <v>73</v>
      </c>
      <c r="V3766" s="92" t="s">
        <v>73</v>
      </c>
      <c r="W3766" s="92" t="s">
        <v>73</v>
      </c>
      <c r="X3766" s="149">
        <v>41146</v>
      </c>
      <c r="Y3766" s="149">
        <v>41182</v>
      </c>
      <c r="Z3766" s="44">
        <f t="shared" si="332"/>
        <v>2012</v>
      </c>
      <c r="AA3766" s="44">
        <f t="shared" si="333"/>
        <v>8</v>
      </c>
      <c r="AB3766" s="44">
        <v>0</v>
      </c>
      <c r="AC3766" s="92" t="s">
        <v>12731</v>
      </c>
      <c r="AD3766" s="116" t="s">
        <v>19257</v>
      </c>
      <c r="AE3766" s="92" t="s">
        <v>105</v>
      </c>
      <c r="AF3766" s="92" t="s">
        <v>105</v>
      </c>
      <c r="AG3766" s="92" t="s">
        <v>105</v>
      </c>
      <c r="AH3766" s="92" t="s">
        <v>105</v>
      </c>
      <c r="AI3766" s="92" t="s">
        <v>105</v>
      </c>
      <c r="AJ3766" s="92" t="s">
        <v>105</v>
      </c>
      <c r="AK3766" s="92"/>
      <c r="AL3766" s="92"/>
      <c r="AM3766" s="47">
        <v>1</v>
      </c>
      <c r="AN3766" s="47">
        <v>1</v>
      </c>
      <c r="AO3766" s="47">
        <v>4</v>
      </c>
      <c r="AP3766" s="47">
        <v>6</v>
      </c>
      <c r="AQ3766" s="47"/>
      <c r="AR3766" s="47"/>
      <c r="AS3766" s="150">
        <v>0</v>
      </c>
      <c r="AT3766" s="61">
        <v>1</v>
      </c>
      <c r="AU3766" s="61">
        <v>1</v>
      </c>
      <c r="AV3766" s="47"/>
      <c r="AW3766" s="61">
        <v>1</v>
      </c>
      <c r="AX3766" s="61"/>
      <c r="AY3766" s="44">
        <f t="shared" si="334"/>
        <v>37</v>
      </c>
      <c r="AZ3766" s="47"/>
      <c r="BA3766" s="47"/>
      <c r="BB3766" s="47"/>
      <c r="BC3766" s="48"/>
      <c r="BD3766" s="66"/>
      <c r="BE3766" s="96"/>
      <c r="BF3766" s="96"/>
      <c r="BG3766" s="51"/>
      <c r="BH3766" s="51">
        <f t="shared" si="336"/>
        <v>1</v>
      </c>
      <c r="BI3766" s="51">
        <v>1</v>
      </c>
      <c r="BJ3766" s="52"/>
      <c r="BK3766" s="52"/>
      <c r="BL3766" s="53"/>
      <c r="BM3766" s="47" t="e">
        <f>COUNTIFS(A$2:$AC3766,#REF!,M$2:$AL3766,M3766)</f>
        <v>#VALUE!</v>
      </c>
      <c r="BN3766" s="47">
        <v>0</v>
      </c>
      <c r="BO3766" s="152">
        <v>37</v>
      </c>
      <c r="BP3766" s="152">
        <v>0</v>
      </c>
      <c r="BQ3766" s="47">
        <v>37</v>
      </c>
      <c r="BR3766" s="61">
        <v>1</v>
      </c>
      <c r="BS3766" s="61">
        <v>1</v>
      </c>
      <c r="BT3766" s="44">
        <f t="shared" si="335"/>
        <v>147</v>
      </c>
      <c r="BW3766" s="40" t="s">
        <v>67</v>
      </c>
      <c r="BY3766" s="55"/>
      <c r="BZ3766" s="1" t="s">
        <v>22426</v>
      </c>
    </row>
    <row r="3767" spans="1:78" ht="15" customHeight="1">
      <c r="A3767" s="25" t="s">
        <v>14226</v>
      </c>
      <c r="B3767" s="42" t="s">
        <v>19301</v>
      </c>
      <c r="D3767" s="263">
        <v>0</v>
      </c>
      <c r="E3767" s="92" t="s">
        <v>11339</v>
      </c>
      <c r="F3767" s="92" t="s">
        <v>14227</v>
      </c>
      <c r="G3767" s="275"/>
      <c r="H3767" s="275"/>
      <c r="I3767" s="92" t="s">
        <v>19249</v>
      </c>
      <c r="J3767" s="43" t="s">
        <v>19250</v>
      </c>
      <c r="M3767" s="44" t="s">
        <v>897</v>
      </c>
      <c r="N3767" s="45" t="s">
        <v>18324</v>
      </c>
      <c r="O3767" s="42" t="s">
        <v>14999</v>
      </c>
      <c r="P3767" s="42" t="s">
        <v>1377</v>
      </c>
      <c r="Q3767" s="85" t="s">
        <v>105</v>
      </c>
      <c r="R3767" s="85" t="s">
        <v>105</v>
      </c>
      <c r="S3767" s="42" t="s">
        <v>19302</v>
      </c>
      <c r="T3767" s="42" t="s">
        <v>19303</v>
      </c>
      <c r="U3767" s="92" t="s">
        <v>73</v>
      </c>
      <c r="V3767" s="92" t="s">
        <v>73</v>
      </c>
      <c r="W3767" s="92" t="s">
        <v>73</v>
      </c>
      <c r="X3767" s="149">
        <v>41160</v>
      </c>
      <c r="Y3767" s="149">
        <v>41173</v>
      </c>
      <c r="Z3767" s="44">
        <f t="shared" si="332"/>
        <v>2012</v>
      </c>
      <c r="AA3767" s="44">
        <f t="shared" si="333"/>
        <v>9</v>
      </c>
      <c r="AB3767" s="44">
        <v>0</v>
      </c>
      <c r="AC3767" s="92" t="s">
        <v>18324</v>
      </c>
      <c r="AD3767" s="92" t="s">
        <v>18326</v>
      </c>
      <c r="AE3767" s="92" t="s">
        <v>105</v>
      </c>
      <c r="AF3767" s="92" t="s">
        <v>105</v>
      </c>
      <c r="AG3767" s="92" t="s">
        <v>105</v>
      </c>
      <c r="AH3767" s="92" t="s">
        <v>105</v>
      </c>
      <c r="AI3767" s="92" t="s">
        <v>19304</v>
      </c>
      <c r="AJ3767" s="92" t="s">
        <v>19305</v>
      </c>
      <c r="AK3767" s="92"/>
      <c r="AL3767" s="92"/>
      <c r="AM3767" s="47">
        <v>1</v>
      </c>
      <c r="AN3767" s="47">
        <v>1</v>
      </c>
      <c r="AO3767" s="47">
        <v>4</v>
      </c>
      <c r="AP3767" s="47">
        <v>6</v>
      </c>
      <c r="AQ3767" s="47"/>
      <c r="AR3767" s="47"/>
      <c r="AS3767" s="150">
        <v>0</v>
      </c>
      <c r="AT3767" s="61">
        <v>1</v>
      </c>
      <c r="AU3767" s="49">
        <v>1</v>
      </c>
      <c r="AV3767" s="47"/>
      <c r="AW3767" s="61">
        <v>1</v>
      </c>
      <c r="AX3767" s="61"/>
      <c r="AY3767" s="44">
        <f t="shared" si="334"/>
        <v>14</v>
      </c>
      <c r="AZ3767" s="47"/>
      <c r="BA3767" s="47"/>
      <c r="BB3767" s="47"/>
      <c r="BC3767" s="48"/>
      <c r="BD3767" s="66"/>
      <c r="BE3767" s="96"/>
      <c r="BF3767" s="96"/>
      <c r="BG3767" s="51"/>
      <c r="BH3767" s="51">
        <f t="shared" si="336"/>
        <v>1</v>
      </c>
      <c r="BI3767" s="51">
        <v>1</v>
      </c>
      <c r="BJ3767" s="52"/>
      <c r="BK3767" s="52"/>
      <c r="BL3767" s="53"/>
      <c r="BM3767" s="47" t="e">
        <f>COUNTIFS(A$2:$AC3767,#REF!,M$2:$AL3767,M3767)</f>
        <v>#VALUE!</v>
      </c>
      <c r="BN3767" s="47">
        <v>0</v>
      </c>
      <c r="BO3767" s="152">
        <v>14</v>
      </c>
      <c r="BP3767" s="152">
        <v>0</v>
      </c>
      <c r="BQ3767" s="47">
        <v>14</v>
      </c>
      <c r="BR3767" s="49">
        <v>1</v>
      </c>
      <c r="BS3767" s="61">
        <v>1</v>
      </c>
      <c r="BT3767" s="44">
        <f t="shared" si="335"/>
        <v>161</v>
      </c>
      <c r="BW3767" s="40" t="s">
        <v>67</v>
      </c>
      <c r="BY3767" s="55"/>
      <c r="BZ3767" s="1" t="s">
        <v>22426</v>
      </c>
    </row>
    <row r="3768" spans="1:78" ht="15" customHeight="1">
      <c r="A3768" s="25" t="s">
        <v>14226</v>
      </c>
      <c r="B3768" s="42" t="s">
        <v>19306</v>
      </c>
      <c r="D3768" s="263">
        <v>0</v>
      </c>
      <c r="E3768" s="92" t="s">
        <v>11339</v>
      </c>
      <c r="F3768" s="92" t="s">
        <v>14227</v>
      </c>
      <c r="G3768" s="275"/>
      <c r="H3768" s="275"/>
      <c r="I3768" s="92" t="s">
        <v>19307</v>
      </c>
      <c r="J3768" s="43" t="s">
        <v>19308</v>
      </c>
      <c r="M3768" s="44" t="s">
        <v>897</v>
      </c>
      <c r="N3768" s="45" t="s">
        <v>5809</v>
      </c>
      <c r="O3768" s="42" t="s">
        <v>14999</v>
      </c>
      <c r="P3768" s="42" t="s">
        <v>1377</v>
      </c>
      <c r="Q3768" s="85" t="s">
        <v>105</v>
      </c>
      <c r="R3768" s="85" t="s">
        <v>105</v>
      </c>
      <c r="S3768" s="42" t="s">
        <v>19309</v>
      </c>
      <c r="T3768" s="42" t="s">
        <v>19310</v>
      </c>
      <c r="U3768" s="92" t="s">
        <v>73</v>
      </c>
      <c r="V3768" s="92" t="s">
        <v>73</v>
      </c>
      <c r="W3768" s="92" t="s">
        <v>73</v>
      </c>
      <c r="X3768" s="149">
        <v>41191</v>
      </c>
      <c r="Y3768" s="149">
        <v>41213</v>
      </c>
      <c r="Z3768" s="44">
        <f t="shared" si="332"/>
        <v>2012</v>
      </c>
      <c r="AA3768" s="44">
        <f t="shared" si="333"/>
        <v>10</v>
      </c>
      <c r="AB3768" s="44">
        <v>0</v>
      </c>
      <c r="AC3768" s="92" t="s">
        <v>19311</v>
      </c>
      <c r="AD3768" s="92" t="s">
        <v>19312</v>
      </c>
      <c r="AE3768" s="92" t="s">
        <v>105</v>
      </c>
      <c r="AF3768" s="92" t="s">
        <v>105</v>
      </c>
      <c r="AG3768" s="92" t="s">
        <v>105</v>
      </c>
      <c r="AH3768" s="92" t="s">
        <v>105</v>
      </c>
      <c r="AI3768" s="92" t="s">
        <v>105</v>
      </c>
      <c r="AJ3768" s="92" t="s">
        <v>105</v>
      </c>
      <c r="AK3768" s="92"/>
      <c r="AL3768" s="92"/>
      <c r="AM3768" s="47">
        <v>1</v>
      </c>
      <c r="AN3768" s="47">
        <v>1</v>
      </c>
      <c r="AO3768" s="47">
        <v>4</v>
      </c>
      <c r="AP3768" s="47">
        <v>6</v>
      </c>
      <c r="AQ3768" s="47"/>
      <c r="AR3768" s="47"/>
      <c r="AS3768" s="150">
        <v>0</v>
      </c>
      <c r="AT3768" s="61">
        <v>1</v>
      </c>
      <c r="AU3768" s="61">
        <v>1</v>
      </c>
      <c r="AV3768" s="47"/>
      <c r="AW3768" s="61">
        <v>1</v>
      </c>
      <c r="AX3768" s="61"/>
      <c r="AY3768" s="44">
        <f t="shared" si="334"/>
        <v>23</v>
      </c>
      <c r="AZ3768" s="47"/>
      <c r="BA3768" s="47"/>
      <c r="BB3768" s="47"/>
      <c r="BC3768" s="48"/>
      <c r="BD3768" s="66"/>
      <c r="BE3768" s="96"/>
      <c r="BF3768" s="96"/>
      <c r="BG3768" s="51"/>
      <c r="BH3768" s="51">
        <f t="shared" si="336"/>
        <v>1</v>
      </c>
      <c r="BI3768" s="51">
        <v>2</v>
      </c>
      <c r="BJ3768" s="52"/>
      <c r="BK3768" s="52"/>
      <c r="BL3768" s="53"/>
      <c r="BM3768" s="47" t="e">
        <f>COUNTIFS(A$2:$AC3768,#REF!,M$2:$AL3768,M3768)</f>
        <v>#VALUE!</v>
      </c>
      <c r="BN3768" s="47">
        <v>1</v>
      </c>
      <c r="BO3768" s="152">
        <v>23</v>
      </c>
      <c r="BP3768" s="152">
        <v>0</v>
      </c>
      <c r="BQ3768" s="47">
        <v>23</v>
      </c>
      <c r="BR3768" s="61">
        <v>1</v>
      </c>
      <c r="BS3768" s="61">
        <v>1</v>
      </c>
      <c r="BT3768" s="44">
        <f t="shared" si="335"/>
        <v>192</v>
      </c>
      <c r="BW3768" s="40" t="s">
        <v>67</v>
      </c>
      <c r="BY3768" s="55"/>
      <c r="BZ3768" s="1" t="s">
        <v>22426</v>
      </c>
    </row>
    <row r="3769" spans="1:78" ht="15" customHeight="1">
      <c r="A3769" s="25" t="s">
        <v>14226</v>
      </c>
      <c r="B3769" s="42" t="s">
        <v>19313</v>
      </c>
      <c r="D3769" s="263">
        <v>0</v>
      </c>
      <c r="E3769" s="92" t="s">
        <v>11339</v>
      </c>
      <c r="F3769" s="92" t="s">
        <v>14227</v>
      </c>
      <c r="G3769" s="275"/>
      <c r="H3769" s="275"/>
      <c r="I3769" s="92" t="s">
        <v>12294</v>
      </c>
      <c r="J3769" s="43" t="s">
        <v>16935</v>
      </c>
      <c r="M3769" s="44" t="s">
        <v>897</v>
      </c>
      <c r="N3769" s="45" t="s">
        <v>966</v>
      </c>
      <c r="O3769" s="42" t="s">
        <v>14999</v>
      </c>
      <c r="P3769" s="42" t="s">
        <v>1377</v>
      </c>
      <c r="Q3769" s="92" t="s">
        <v>15162</v>
      </c>
      <c r="R3769" s="92" t="s">
        <v>1459</v>
      </c>
      <c r="S3769" s="42" t="s">
        <v>471</v>
      </c>
      <c r="T3769" s="42" t="s">
        <v>19314</v>
      </c>
      <c r="U3769" s="92" t="s">
        <v>73</v>
      </c>
      <c r="V3769" s="92" t="s">
        <v>73</v>
      </c>
      <c r="W3769" s="92" t="s">
        <v>73</v>
      </c>
      <c r="X3769" s="149">
        <v>41202</v>
      </c>
      <c r="Y3769" s="149">
        <v>41224</v>
      </c>
      <c r="Z3769" s="44">
        <f t="shared" si="332"/>
        <v>2012</v>
      </c>
      <c r="AA3769" s="44">
        <f t="shared" si="333"/>
        <v>10</v>
      </c>
      <c r="AB3769" s="44">
        <v>0</v>
      </c>
      <c r="AC3769" s="92" t="s">
        <v>19315</v>
      </c>
      <c r="AD3769" s="116" t="s">
        <v>16939</v>
      </c>
      <c r="AE3769" s="92" t="s">
        <v>105</v>
      </c>
      <c r="AF3769" s="92" t="s">
        <v>105</v>
      </c>
      <c r="AG3769" s="92" t="s">
        <v>12292</v>
      </c>
      <c r="AH3769" s="92" t="s">
        <v>18267</v>
      </c>
      <c r="AI3769" s="92" t="s">
        <v>105</v>
      </c>
      <c r="AJ3769" s="92" t="s">
        <v>19316</v>
      </c>
      <c r="AK3769" s="92"/>
      <c r="AL3769" s="92"/>
      <c r="AM3769" s="47">
        <v>1</v>
      </c>
      <c r="AN3769" s="47">
        <v>1</v>
      </c>
      <c r="AO3769" s="47">
        <v>4</v>
      </c>
      <c r="AP3769" s="47">
        <v>6</v>
      </c>
      <c r="AQ3769" s="47"/>
      <c r="AR3769" s="47"/>
      <c r="AS3769" s="150">
        <v>1</v>
      </c>
      <c r="AT3769" s="61">
        <v>1</v>
      </c>
      <c r="AU3769" s="61">
        <v>1</v>
      </c>
      <c r="AV3769" s="47"/>
      <c r="AW3769" s="61">
        <v>1</v>
      </c>
      <c r="AX3769" s="61"/>
      <c r="AY3769" s="44">
        <f t="shared" si="334"/>
        <v>23</v>
      </c>
      <c r="AZ3769" s="47"/>
      <c r="BA3769" s="47"/>
      <c r="BB3769" s="47"/>
      <c r="BC3769" s="48"/>
      <c r="BD3769" s="66"/>
      <c r="BE3769" s="96"/>
      <c r="BF3769" s="96"/>
      <c r="BG3769" s="51"/>
      <c r="BH3769" s="51">
        <f t="shared" si="336"/>
        <v>1</v>
      </c>
      <c r="BI3769" s="51">
        <v>5</v>
      </c>
      <c r="BJ3769" s="52"/>
      <c r="BK3769" s="52"/>
      <c r="BL3769" s="53"/>
      <c r="BM3769" s="47" t="e">
        <f>COUNTIFS(A$2:$AC3769,#REF!,M$2:$AL3769,M3769)</f>
        <v>#VALUE!</v>
      </c>
      <c r="BN3769" s="47">
        <v>0</v>
      </c>
      <c r="BO3769" s="152">
        <v>23</v>
      </c>
      <c r="BP3769" s="152">
        <v>0</v>
      </c>
      <c r="BQ3769" s="47">
        <v>23</v>
      </c>
      <c r="BR3769" s="61">
        <v>1</v>
      </c>
      <c r="BS3769" s="61">
        <v>1</v>
      </c>
      <c r="BT3769" s="44">
        <f t="shared" si="335"/>
        <v>203</v>
      </c>
      <c r="BW3769" s="40" t="s">
        <v>67</v>
      </c>
      <c r="BY3769" s="55"/>
      <c r="BZ3769" s="1" t="s">
        <v>22426</v>
      </c>
    </row>
    <row r="3770" spans="1:78" ht="15" customHeight="1">
      <c r="A3770" s="25" t="s">
        <v>14226</v>
      </c>
      <c r="B3770" s="298" t="s">
        <v>19317</v>
      </c>
      <c r="D3770" s="263">
        <v>0</v>
      </c>
      <c r="E3770" s="92" t="s">
        <v>11339</v>
      </c>
      <c r="F3770" s="92" t="s">
        <v>14227</v>
      </c>
      <c r="G3770" s="275"/>
      <c r="H3770" s="275"/>
      <c r="I3770" s="292" t="s">
        <v>22436</v>
      </c>
      <c r="J3770" s="313" t="s">
        <v>22437</v>
      </c>
      <c r="M3770" s="44" t="s">
        <v>897</v>
      </c>
      <c r="N3770" s="45" t="s">
        <v>915</v>
      </c>
      <c r="O3770" s="42" t="s">
        <v>14999</v>
      </c>
      <c r="P3770" s="42" t="s">
        <v>1377</v>
      </c>
      <c r="Q3770" s="85" t="s">
        <v>105</v>
      </c>
      <c r="R3770" s="85" t="s">
        <v>105</v>
      </c>
      <c r="S3770" s="42" t="s">
        <v>471</v>
      </c>
      <c r="T3770" s="42" t="s">
        <v>19318</v>
      </c>
      <c r="U3770" s="92" t="s">
        <v>73</v>
      </c>
      <c r="V3770" s="92" t="s">
        <v>73</v>
      </c>
      <c r="W3770" s="92" t="s">
        <v>73</v>
      </c>
      <c r="X3770" s="149">
        <v>41202</v>
      </c>
      <c r="Y3770" s="149">
        <v>41234</v>
      </c>
      <c r="Z3770" s="44">
        <f t="shared" si="332"/>
        <v>2012</v>
      </c>
      <c r="AA3770" s="44">
        <f t="shared" si="333"/>
        <v>10</v>
      </c>
      <c r="AB3770" s="44">
        <v>0</v>
      </c>
      <c r="AC3770" s="92" t="s">
        <v>19319</v>
      </c>
      <c r="AD3770" s="92" t="s">
        <v>19320</v>
      </c>
      <c r="AE3770" s="92" t="s">
        <v>105</v>
      </c>
      <c r="AF3770" s="92" t="s">
        <v>105</v>
      </c>
      <c r="AG3770" s="92" t="s">
        <v>105</v>
      </c>
      <c r="AH3770" s="92" t="s">
        <v>105</v>
      </c>
      <c r="AI3770" s="92" t="s">
        <v>105</v>
      </c>
      <c r="AJ3770" s="92" t="s">
        <v>105</v>
      </c>
      <c r="AK3770" s="92"/>
      <c r="AL3770" s="92"/>
      <c r="AM3770" s="47">
        <v>1</v>
      </c>
      <c r="AN3770" s="47">
        <v>2</v>
      </c>
      <c r="AO3770" s="47">
        <v>4</v>
      </c>
      <c r="AP3770" s="47">
        <v>6</v>
      </c>
      <c r="AQ3770" s="47"/>
      <c r="AR3770" s="47"/>
      <c r="AS3770" s="150">
        <v>0</v>
      </c>
      <c r="AT3770" s="61">
        <v>1</v>
      </c>
      <c r="AU3770" s="61">
        <v>1</v>
      </c>
      <c r="AV3770" s="47"/>
      <c r="AW3770" s="61">
        <v>1</v>
      </c>
      <c r="AX3770" s="61"/>
      <c r="AY3770" s="44">
        <f t="shared" si="334"/>
        <v>33</v>
      </c>
      <c r="AZ3770" s="47"/>
      <c r="BA3770" s="47"/>
      <c r="BB3770" s="47"/>
      <c r="BC3770" s="48"/>
      <c r="BD3770" s="66"/>
      <c r="BE3770" s="96"/>
      <c r="BF3770" s="96"/>
      <c r="BG3770" s="51"/>
      <c r="BH3770" s="51">
        <f t="shared" si="336"/>
        <v>1</v>
      </c>
      <c r="BI3770" s="51">
        <v>6</v>
      </c>
      <c r="BJ3770" s="52"/>
      <c r="BK3770" s="52"/>
      <c r="BL3770" s="53"/>
      <c r="BM3770" s="47" t="e">
        <f>COUNTIFS(A$2:$AC3770,#REF!,M$2:$AL3770,M3770)</f>
        <v>#VALUE!</v>
      </c>
      <c r="BN3770" s="47">
        <v>0</v>
      </c>
      <c r="BO3770" s="152">
        <v>33</v>
      </c>
      <c r="BP3770" s="152">
        <v>0</v>
      </c>
      <c r="BQ3770" s="47">
        <v>33</v>
      </c>
      <c r="BR3770" s="61">
        <v>1</v>
      </c>
      <c r="BS3770" s="61">
        <v>1</v>
      </c>
      <c r="BT3770" s="44">
        <f t="shared" si="335"/>
        <v>203</v>
      </c>
      <c r="BW3770" s="40" t="s">
        <v>67</v>
      </c>
      <c r="BY3770" s="55"/>
      <c r="BZ3770" s="1" t="s">
        <v>22426</v>
      </c>
    </row>
    <row r="3771" spans="1:78" ht="15" customHeight="1">
      <c r="A3771" s="25" t="s">
        <v>14226</v>
      </c>
      <c r="B3771" s="42" t="s">
        <v>19321</v>
      </c>
      <c r="D3771" s="263">
        <v>0</v>
      </c>
      <c r="E3771" s="92" t="s">
        <v>11339</v>
      </c>
      <c r="F3771" s="92" t="s">
        <v>14227</v>
      </c>
      <c r="G3771" s="275"/>
      <c r="H3771" s="275"/>
      <c r="I3771" s="92" t="s">
        <v>19259</v>
      </c>
      <c r="J3771" s="43" t="s">
        <v>19260</v>
      </c>
      <c r="M3771" s="44" t="s">
        <v>897</v>
      </c>
      <c r="N3771" s="45" t="s">
        <v>18938</v>
      </c>
      <c r="O3771" s="42" t="s">
        <v>14999</v>
      </c>
      <c r="P3771" s="42" t="s">
        <v>1377</v>
      </c>
      <c r="Q3771" s="85" t="s">
        <v>105</v>
      </c>
      <c r="R3771" s="85" t="s">
        <v>105</v>
      </c>
      <c r="S3771" s="42" t="s">
        <v>19322</v>
      </c>
      <c r="T3771" s="42" t="s">
        <v>73</v>
      </c>
      <c r="U3771" s="92" t="s">
        <v>73</v>
      </c>
      <c r="V3771" s="92" t="s">
        <v>73</v>
      </c>
      <c r="W3771" s="92" t="s">
        <v>73</v>
      </c>
      <c r="X3771" s="149">
        <v>41214</v>
      </c>
      <c r="Y3771" s="149">
        <v>41243</v>
      </c>
      <c r="Z3771" s="44">
        <f t="shared" ref="Z3771:Z3834" si="337">YEAR(X3771)</f>
        <v>2012</v>
      </c>
      <c r="AA3771" s="44">
        <f t="shared" ref="AA3771:AA3834" si="338">MONTH(X3771)</f>
        <v>11</v>
      </c>
      <c r="AB3771" s="44">
        <v>0</v>
      </c>
      <c r="AC3771" s="92" t="s">
        <v>18941</v>
      </c>
      <c r="AD3771" s="92" t="s">
        <v>73</v>
      </c>
      <c r="AE3771" s="92" t="s">
        <v>105</v>
      </c>
      <c r="AF3771" s="92" t="s">
        <v>105</v>
      </c>
      <c r="AG3771" s="92" t="s">
        <v>105</v>
      </c>
      <c r="AH3771" s="92" t="s">
        <v>105</v>
      </c>
      <c r="AI3771" s="92" t="s">
        <v>105</v>
      </c>
      <c r="AJ3771" s="92" t="s">
        <v>105</v>
      </c>
      <c r="AK3771" s="92"/>
      <c r="AL3771" s="92"/>
      <c r="AM3771" s="47">
        <v>1</v>
      </c>
      <c r="AN3771" s="47">
        <v>1</v>
      </c>
      <c r="AO3771" s="47">
        <v>4</v>
      </c>
      <c r="AP3771" s="47">
        <v>6</v>
      </c>
      <c r="AQ3771" s="47"/>
      <c r="AR3771" s="47"/>
      <c r="AS3771" s="150">
        <v>0</v>
      </c>
      <c r="AT3771" s="61">
        <v>1</v>
      </c>
      <c r="AU3771" s="61">
        <v>1</v>
      </c>
      <c r="AV3771" s="47"/>
      <c r="AW3771" s="61">
        <v>1</v>
      </c>
      <c r="AX3771" s="61"/>
      <c r="AY3771" s="44">
        <f t="shared" si="334"/>
        <v>30</v>
      </c>
      <c r="AZ3771" s="47"/>
      <c r="BA3771" s="47"/>
      <c r="BB3771" s="47"/>
      <c r="BC3771" s="48"/>
      <c r="BD3771" s="66"/>
      <c r="BE3771" s="96"/>
      <c r="BF3771" s="96"/>
      <c r="BG3771" s="51"/>
      <c r="BH3771" s="51">
        <f t="shared" si="336"/>
        <v>1</v>
      </c>
      <c r="BI3771" s="51">
        <v>8</v>
      </c>
      <c r="BJ3771" s="52"/>
      <c r="BK3771" s="52"/>
      <c r="BL3771" s="53"/>
      <c r="BM3771" s="47" t="e">
        <f>COUNTIFS(A$2:$AC3771,#REF!,M$2:$AL3771,M3771)</f>
        <v>#VALUE!</v>
      </c>
      <c r="BN3771" s="47">
        <v>0</v>
      </c>
      <c r="BO3771" s="152">
        <v>30</v>
      </c>
      <c r="BP3771" s="152">
        <v>0</v>
      </c>
      <c r="BQ3771" s="47">
        <v>30</v>
      </c>
      <c r="BR3771" s="61">
        <v>1</v>
      </c>
      <c r="BS3771" s="61">
        <v>1</v>
      </c>
      <c r="BT3771" s="44">
        <f t="shared" si="335"/>
        <v>215</v>
      </c>
      <c r="BW3771" s="40" t="s">
        <v>67</v>
      </c>
      <c r="BY3771" s="55"/>
      <c r="BZ3771" s="1" t="s">
        <v>22426</v>
      </c>
    </row>
    <row r="3772" spans="1:78" ht="15" customHeight="1">
      <c r="A3772" s="25" t="s">
        <v>14226</v>
      </c>
      <c r="B3772" s="42" t="s">
        <v>19323</v>
      </c>
      <c r="D3772" s="263">
        <v>0</v>
      </c>
      <c r="E3772" s="92" t="s">
        <v>11339</v>
      </c>
      <c r="F3772" s="92" t="s">
        <v>14227</v>
      </c>
      <c r="G3772" s="275"/>
      <c r="H3772" s="275"/>
      <c r="I3772" s="92" t="s">
        <v>12727</v>
      </c>
      <c r="J3772" s="43" t="s">
        <v>19274</v>
      </c>
      <c r="M3772" s="44" t="s">
        <v>897</v>
      </c>
      <c r="N3772" s="45" t="s">
        <v>1043</v>
      </c>
      <c r="O3772" s="42" t="s">
        <v>14999</v>
      </c>
      <c r="P3772" s="42" t="s">
        <v>1377</v>
      </c>
      <c r="Q3772" s="92" t="s">
        <v>13758</v>
      </c>
      <c r="R3772" s="92" t="s">
        <v>1282</v>
      </c>
      <c r="S3772" s="42" t="s">
        <v>471</v>
      </c>
      <c r="T3772" s="42" t="s">
        <v>19324</v>
      </c>
      <c r="U3772" s="92" t="s">
        <v>73</v>
      </c>
      <c r="V3772" s="92" t="s">
        <v>73</v>
      </c>
      <c r="W3772" s="92" t="s">
        <v>73</v>
      </c>
      <c r="X3772" s="149">
        <v>41216</v>
      </c>
      <c r="Y3772" s="149">
        <v>41245</v>
      </c>
      <c r="Z3772" s="44">
        <f t="shared" si="337"/>
        <v>2012</v>
      </c>
      <c r="AA3772" s="44">
        <f t="shared" si="338"/>
        <v>11</v>
      </c>
      <c r="AB3772" s="44">
        <v>0</v>
      </c>
      <c r="AC3772" s="92" t="s">
        <v>12731</v>
      </c>
      <c r="AD3772" s="116" t="s">
        <v>19257</v>
      </c>
      <c r="AE3772" s="92" t="s">
        <v>105</v>
      </c>
      <c r="AF3772" s="92" t="s">
        <v>105</v>
      </c>
      <c r="AG3772" s="92" t="s">
        <v>105</v>
      </c>
      <c r="AH3772" s="92" t="s">
        <v>105</v>
      </c>
      <c r="AI3772" s="92" t="s">
        <v>105</v>
      </c>
      <c r="AJ3772" s="92" t="s">
        <v>105</v>
      </c>
      <c r="AK3772" s="92"/>
      <c r="AL3772" s="92"/>
      <c r="AM3772" s="47">
        <v>1</v>
      </c>
      <c r="AN3772" s="47">
        <v>1</v>
      </c>
      <c r="AO3772" s="47">
        <v>4</v>
      </c>
      <c r="AP3772" s="47">
        <v>6</v>
      </c>
      <c r="AQ3772" s="47"/>
      <c r="AR3772" s="47"/>
      <c r="AS3772" s="150">
        <v>1</v>
      </c>
      <c r="AT3772" s="61">
        <v>1</v>
      </c>
      <c r="AU3772" s="61">
        <v>1</v>
      </c>
      <c r="AV3772" s="47"/>
      <c r="AW3772" s="61">
        <v>1</v>
      </c>
      <c r="AX3772" s="61"/>
      <c r="AY3772" s="44">
        <f t="shared" si="334"/>
        <v>30</v>
      </c>
      <c r="AZ3772" s="47"/>
      <c r="BA3772" s="47"/>
      <c r="BB3772" s="47"/>
      <c r="BC3772" s="48"/>
      <c r="BD3772" s="66"/>
      <c r="BE3772" s="96"/>
      <c r="BF3772" s="96"/>
      <c r="BG3772" s="51"/>
      <c r="BH3772" s="51">
        <f t="shared" si="336"/>
        <v>1</v>
      </c>
      <c r="BI3772" s="51">
        <v>1</v>
      </c>
      <c r="BJ3772" s="52"/>
      <c r="BK3772" s="52"/>
      <c r="BL3772" s="53"/>
      <c r="BM3772" s="47" t="e">
        <f>COUNTIFS(A$2:$AC3772,#REF!,M$2:$AL3772,M3772)</f>
        <v>#VALUE!</v>
      </c>
      <c r="BN3772" s="47">
        <v>0</v>
      </c>
      <c r="BO3772" s="152">
        <v>30</v>
      </c>
      <c r="BP3772" s="152">
        <v>0</v>
      </c>
      <c r="BQ3772" s="47">
        <v>30</v>
      </c>
      <c r="BR3772" s="61">
        <v>1</v>
      </c>
      <c r="BS3772" s="61">
        <v>1</v>
      </c>
      <c r="BT3772" s="44">
        <f t="shared" si="335"/>
        <v>217</v>
      </c>
      <c r="BW3772" s="40" t="s">
        <v>67</v>
      </c>
      <c r="BY3772" s="55"/>
      <c r="BZ3772" s="1" t="s">
        <v>22426</v>
      </c>
    </row>
    <row r="3773" spans="1:78" ht="15" customHeight="1">
      <c r="A3773" s="25" t="s">
        <v>14226</v>
      </c>
      <c r="B3773" s="42" t="s">
        <v>19325</v>
      </c>
      <c r="D3773" s="263">
        <v>0</v>
      </c>
      <c r="E3773" s="92" t="s">
        <v>11339</v>
      </c>
      <c r="F3773" s="92" t="s">
        <v>14227</v>
      </c>
      <c r="G3773" s="275"/>
      <c r="H3773" s="275"/>
      <c r="I3773" s="92" t="s">
        <v>12546</v>
      </c>
      <c r="J3773" s="43" t="s">
        <v>14616</v>
      </c>
      <c r="M3773" s="44" t="s">
        <v>897</v>
      </c>
      <c r="N3773" s="45" t="s">
        <v>1250</v>
      </c>
      <c r="O3773" s="42" t="s">
        <v>14999</v>
      </c>
      <c r="P3773" s="42" t="s">
        <v>1377</v>
      </c>
      <c r="Q3773" s="85" t="s">
        <v>105</v>
      </c>
      <c r="R3773" s="85" t="s">
        <v>105</v>
      </c>
      <c r="S3773" s="42" t="s">
        <v>471</v>
      </c>
      <c r="T3773" s="42" t="s">
        <v>19326</v>
      </c>
      <c r="U3773" s="92" t="s">
        <v>73</v>
      </c>
      <c r="V3773" s="92" t="s">
        <v>73</v>
      </c>
      <c r="W3773" s="92" t="s">
        <v>73</v>
      </c>
      <c r="X3773" s="149">
        <v>41229</v>
      </c>
      <c r="Y3773" s="149">
        <v>41231</v>
      </c>
      <c r="Z3773" s="44">
        <f t="shared" si="337"/>
        <v>2012</v>
      </c>
      <c r="AA3773" s="44">
        <f t="shared" si="338"/>
        <v>11</v>
      </c>
      <c r="AB3773" s="44">
        <v>0</v>
      </c>
      <c r="AC3773" s="92" t="s">
        <v>19327</v>
      </c>
      <c r="AD3773" s="92" t="s">
        <v>73</v>
      </c>
      <c r="AE3773" s="92" t="s">
        <v>105</v>
      </c>
      <c r="AF3773" s="92" t="s">
        <v>105</v>
      </c>
      <c r="AG3773" s="92" t="s">
        <v>105</v>
      </c>
      <c r="AH3773" s="92" t="s">
        <v>105</v>
      </c>
      <c r="AI3773" s="92" t="s">
        <v>105</v>
      </c>
      <c r="AJ3773" s="92" t="s">
        <v>105</v>
      </c>
      <c r="AK3773" s="92"/>
      <c r="AL3773" s="92"/>
      <c r="AM3773" s="47">
        <v>1</v>
      </c>
      <c r="AN3773" s="47">
        <v>1</v>
      </c>
      <c r="AO3773" s="47">
        <v>4</v>
      </c>
      <c r="AP3773" s="47">
        <v>6</v>
      </c>
      <c r="AQ3773" s="47"/>
      <c r="AR3773" s="47"/>
      <c r="AS3773" s="150">
        <v>0</v>
      </c>
      <c r="AT3773" s="61">
        <v>1</v>
      </c>
      <c r="AU3773" s="61">
        <v>1</v>
      </c>
      <c r="AV3773" s="47"/>
      <c r="AW3773" s="61">
        <v>1</v>
      </c>
      <c r="AX3773" s="61"/>
      <c r="AY3773" s="44">
        <f t="shared" si="334"/>
        <v>3</v>
      </c>
      <c r="AZ3773" s="47"/>
      <c r="BA3773" s="47"/>
      <c r="BB3773" s="47"/>
      <c r="BC3773" s="48"/>
      <c r="BD3773" s="66"/>
      <c r="BE3773" s="96"/>
      <c r="BF3773" s="96"/>
      <c r="BG3773" s="51"/>
      <c r="BH3773" s="51">
        <f t="shared" si="336"/>
        <v>1</v>
      </c>
      <c r="BI3773" s="51">
        <v>1</v>
      </c>
      <c r="BJ3773" s="52"/>
      <c r="BK3773" s="52"/>
      <c r="BL3773" s="53"/>
      <c r="BM3773" s="47" t="e">
        <f>COUNTIFS(A$2:$AC3773,#REF!,M$2:$AL3773,M3773)</f>
        <v>#VALUE!</v>
      </c>
      <c r="BN3773" s="47">
        <v>0</v>
      </c>
      <c r="BO3773" s="152">
        <v>3</v>
      </c>
      <c r="BP3773" s="152">
        <v>0</v>
      </c>
      <c r="BQ3773" s="47">
        <v>3</v>
      </c>
      <c r="BR3773" s="61">
        <v>1</v>
      </c>
      <c r="BS3773" s="61">
        <v>1</v>
      </c>
      <c r="BT3773" s="44">
        <f t="shared" si="335"/>
        <v>230</v>
      </c>
      <c r="BW3773" s="40" t="s">
        <v>67</v>
      </c>
      <c r="BY3773" s="55"/>
      <c r="BZ3773" s="1" t="s">
        <v>22426</v>
      </c>
    </row>
    <row r="3774" spans="1:78" ht="15" customHeight="1">
      <c r="A3774" s="25" t="s">
        <v>14226</v>
      </c>
      <c r="B3774" s="42" t="s">
        <v>19328</v>
      </c>
      <c r="D3774" s="263">
        <v>0</v>
      </c>
      <c r="E3774" s="92" t="s">
        <v>11339</v>
      </c>
      <c r="F3774" s="92" t="s">
        <v>14227</v>
      </c>
      <c r="G3774" s="275"/>
      <c r="H3774" s="275"/>
      <c r="I3774" s="92" t="s">
        <v>19329</v>
      </c>
      <c r="J3774" s="43" t="s">
        <v>19330</v>
      </c>
      <c r="M3774" s="44" t="s">
        <v>88</v>
      </c>
      <c r="N3774" s="45" t="s">
        <v>89</v>
      </c>
      <c r="O3774" s="42" t="s">
        <v>14999</v>
      </c>
      <c r="P3774" s="42" t="s">
        <v>1377</v>
      </c>
      <c r="Q3774" s="85" t="s">
        <v>105</v>
      </c>
      <c r="R3774" s="85" t="s">
        <v>105</v>
      </c>
      <c r="S3774" s="42" t="s">
        <v>19331</v>
      </c>
      <c r="T3774" s="42" t="s">
        <v>19332</v>
      </c>
      <c r="U3774" s="92" t="s">
        <v>73</v>
      </c>
      <c r="V3774" s="92" t="s">
        <v>73</v>
      </c>
      <c r="W3774" s="92" t="s">
        <v>73</v>
      </c>
      <c r="X3774" s="149">
        <v>41002</v>
      </c>
      <c r="Y3774" s="149">
        <v>41004</v>
      </c>
      <c r="Z3774" s="44">
        <f t="shared" si="337"/>
        <v>2012</v>
      </c>
      <c r="AA3774" s="44">
        <f t="shared" si="338"/>
        <v>4</v>
      </c>
      <c r="AB3774" s="44">
        <v>0</v>
      </c>
      <c r="AC3774" s="92" t="s">
        <v>19333</v>
      </c>
      <c r="AD3774" s="92" t="s">
        <v>19334</v>
      </c>
      <c r="AE3774" s="92" t="s">
        <v>105</v>
      </c>
      <c r="AF3774" s="92" t="s">
        <v>105</v>
      </c>
      <c r="AG3774" s="92" t="s">
        <v>105</v>
      </c>
      <c r="AH3774" s="92" t="s">
        <v>105</v>
      </c>
      <c r="AI3774" s="92" t="s">
        <v>105</v>
      </c>
      <c r="AJ3774" s="92" t="s">
        <v>105</v>
      </c>
      <c r="AK3774" s="92"/>
      <c r="AL3774" s="92"/>
      <c r="AM3774" s="47">
        <v>1</v>
      </c>
      <c r="AN3774" s="47">
        <v>1</v>
      </c>
      <c r="AO3774" s="47">
        <v>1</v>
      </c>
      <c r="AP3774" s="47">
        <v>88</v>
      </c>
      <c r="AQ3774" s="47"/>
      <c r="AR3774" s="47"/>
      <c r="AS3774" s="150">
        <v>0</v>
      </c>
      <c r="AT3774" s="61">
        <v>1</v>
      </c>
      <c r="AU3774" s="61">
        <v>1</v>
      </c>
      <c r="AV3774" s="47"/>
      <c r="AW3774" s="61">
        <v>1</v>
      </c>
      <c r="AX3774" s="61"/>
      <c r="AY3774" s="44">
        <f t="shared" si="334"/>
        <v>3</v>
      </c>
      <c r="AZ3774" s="47"/>
      <c r="BA3774" s="47"/>
      <c r="BB3774" s="47"/>
      <c r="BC3774" s="48"/>
      <c r="BD3774" s="66"/>
      <c r="BE3774" s="96"/>
      <c r="BF3774" s="96"/>
      <c r="BG3774" s="51"/>
      <c r="BH3774" s="51">
        <f t="shared" si="336"/>
        <v>1</v>
      </c>
      <c r="BI3774" s="51">
        <v>5</v>
      </c>
      <c r="BJ3774" s="52"/>
      <c r="BK3774" s="52"/>
      <c r="BL3774" s="53"/>
      <c r="BM3774" s="47" t="e">
        <f>COUNTIFS(A$2:$AC3774,#REF!,M$2:$AL3774,M3774)</f>
        <v>#VALUE!</v>
      </c>
      <c r="BN3774" s="47">
        <v>0</v>
      </c>
      <c r="BO3774" s="152">
        <v>3</v>
      </c>
      <c r="BP3774" s="152">
        <v>0</v>
      </c>
      <c r="BQ3774" s="47">
        <v>3</v>
      </c>
      <c r="BR3774" s="61">
        <v>1</v>
      </c>
      <c r="BS3774" s="61">
        <v>1</v>
      </c>
      <c r="BT3774" s="44">
        <f t="shared" si="335"/>
        <v>3</v>
      </c>
      <c r="BW3774" s="40" t="s">
        <v>67</v>
      </c>
      <c r="BY3774" s="55"/>
      <c r="BZ3774" s="1" t="s">
        <v>22426</v>
      </c>
    </row>
    <row r="3775" spans="1:78" ht="15" customHeight="1">
      <c r="A3775" s="25" t="s">
        <v>14226</v>
      </c>
      <c r="B3775" s="42" t="s">
        <v>19335</v>
      </c>
      <c r="D3775" s="263">
        <v>0</v>
      </c>
      <c r="E3775" s="92" t="s">
        <v>11339</v>
      </c>
      <c r="F3775" s="92" t="s">
        <v>14227</v>
      </c>
      <c r="G3775" s="275"/>
      <c r="H3775" s="275"/>
      <c r="I3775" s="92" t="s">
        <v>12303</v>
      </c>
      <c r="J3775" s="43" t="s">
        <v>14403</v>
      </c>
      <c r="M3775" s="44" t="s">
        <v>80</v>
      </c>
      <c r="N3775" s="45" t="s">
        <v>184</v>
      </c>
      <c r="O3775" s="42" t="s">
        <v>14999</v>
      </c>
      <c r="P3775" s="42" t="s">
        <v>1377</v>
      </c>
      <c r="Q3775" s="85" t="s">
        <v>105</v>
      </c>
      <c r="R3775" s="85" t="s">
        <v>105</v>
      </c>
      <c r="S3775" s="42" t="s">
        <v>19336</v>
      </c>
      <c r="T3775" s="42" t="s">
        <v>19337</v>
      </c>
      <c r="U3775" s="92" t="s">
        <v>73</v>
      </c>
      <c r="V3775" s="92" t="s">
        <v>73</v>
      </c>
      <c r="W3775" s="92" t="s">
        <v>73</v>
      </c>
      <c r="X3775" s="149">
        <v>41062</v>
      </c>
      <c r="Y3775" s="149">
        <v>41064</v>
      </c>
      <c r="Z3775" s="44">
        <f t="shared" si="337"/>
        <v>2012</v>
      </c>
      <c r="AA3775" s="44">
        <f t="shared" si="338"/>
        <v>6</v>
      </c>
      <c r="AB3775" s="44">
        <v>0</v>
      </c>
      <c r="AC3775" s="92" t="s">
        <v>19338</v>
      </c>
      <c r="AD3775" s="92" t="s">
        <v>19339</v>
      </c>
      <c r="AE3775" s="92" t="s">
        <v>105</v>
      </c>
      <c r="AF3775" s="92" t="s">
        <v>105</v>
      </c>
      <c r="AG3775" s="92" t="s">
        <v>105</v>
      </c>
      <c r="AH3775" s="92" t="s">
        <v>105</v>
      </c>
      <c r="AI3775" s="92" t="s">
        <v>105</v>
      </c>
      <c r="AJ3775" s="92" t="s">
        <v>105</v>
      </c>
      <c r="AK3775" s="92"/>
      <c r="AL3775" s="92"/>
      <c r="AM3775" s="47">
        <v>1</v>
      </c>
      <c r="AN3775" s="47">
        <v>1</v>
      </c>
      <c r="AO3775" s="47">
        <v>1</v>
      </c>
      <c r="AP3775" s="47">
        <v>88</v>
      </c>
      <c r="AQ3775" s="47"/>
      <c r="AR3775" s="47"/>
      <c r="AS3775" s="150">
        <v>0</v>
      </c>
      <c r="AT3775" s="61">
        <v>1</v>
      </c>
      <c r="AU3775" s="61">
        <v>1</v>
      </c>
      <c r="AV3775" s="47"/>
      <c r="AW3775" s="61">
        <v>1</v>
      </c>
      <c r="AX3775" s="61"/>
      <c r="AY3775" s="44">
        <f t="shared" si="334"/>
        <v>3</v>
      </c>
      <c r="AZ3775" s="47"/>
      <c r="BA3775" s="47"/>
      <c r="BB3775" s="47"/>
      <c r="BC3775" s="48"/>
      <c r="BD3775" s="66"/>
      <c r="BE3775" s="96"/>
      <c r="BF3775" s="96"/>
      <c r="BG3775" s="51"/>
      <c r="BH3775" s="51">
        <f t="shared" si="336"/>
        <v>1</v>
      </c>
      <c r="BI3775" s="51">
        <v>7</v>
      </c>
      <c r="BJ3775" s="52"/>
      <c r="BK3775" s="52"/>
      <c r="BL3775" s="53"/>
      <c r="BM3775" s="47" t="e">
        <f>COUNTIFS(A$2:$AC3775,#REF!,M$2:$AL3775,M3775)</f>
        <v>#VALUE!</v>
      </c>
      <c r="BN3775" s="47">
        <v>0</v>
      </c>
      <c r="BO3775" s="152">
        <v>3</v>
      </c>
      <c r="BP3775" s="152">
        <v>0</v>
      </c>
      <c r="BQ3775" s="47">
        <v>3</v>
      </c>
      <c r="BR3775" s="61">
        <v>1</v>
      </c>
      <c r="BS3775" s="61">
        <v>1</v>
      </c>
      <c r="BT3775" s="44">
        <f t="shared" si="335"/>
        <v>63</v>
      </c>
      <c r="BW3775" s="40" t="s">
        <v>67</v>
      </c>
      <c r="BY3775" s="55"/>
      <c r="BZ3775" s="1" t="s">
        <v>22426</v>
      </c>
    </row>
    <row r="3776" spans="1:78" ht="15" customHeight="1">
      <c r="A3776" s="25" t="s">
        <v>14226</v>
      </c>
      <c r="B3776" s="42" t="s">
        <v>19340</v>
      </c>
      <c r="D3776" s="263">
        <v>0</v>
      </c>
      <c r="E3776" s="92" t="s">
        <v>11339</v>
      </c>
      <c r="F3776" s="92" t="s">
        <v>14227</v>
      </c>
      <c r="G3776" s="275"/>
      <c r="H3776" s="275"/>
      <c r="I3776" s="92" t="s">
        <v>12303</v>
      </c>
      <c r="J3776" s="43" t="s">
        <v>14403</v>
      </c>
      <c r="M3776" s="44" t="s">
        <v>80</v>
      </c>
      <c r="N3776" s="45" t="s">
        <v>184</v>
      </c>
      <c r="O3776" s="42" t="s">
        <v>14999</v>
      </c>
      <c r="P3776" s="42" t="s">
        <v>1377</v>
      </c>
      <c r="Q3776" s="85" t="s">
        <v>105</v>
      </c>
      <c r="R3776" s="85" t="s">
        <v>105</v>
      </c>
      <c r="S3776" s="42" t="s">
        <v>19341</v>
      </c>
      <c r="T3776" s="42" t="s">
        <v>19342</v>
      </c>
      <c r="U3776" s="92" t="s">
        <v>73</v>
      </c>
      <c r="V3776" s="92" t="s">
        <v>73</v>
      </c>
      <c r="W3776" s="92" t="s">
        <v>73</v>
      </c>
      <c r="X3776" s="149">
        <v>41076</v>
      </c>
      <c r="Y3776" s="149">
        <v>41079</v>
      </c>
      <c r="Z3776" s="44">
        <f t="shared" si="337"/>
        <v>2012</v>
      </c>
      <c r="AA3776" s="44">
        <f t="shared" si="338"/>
        <v>6</v>
      </c>
      <c r="AB3776" s="44">
        <v>0</v>
      </c>
      <c r="AC3776" s="92" t="s">
        <v>19343</v>
      </c>
      <c r="AD3776" s="92" t="s">
        <v>19344</v>
      </c>
      <c r="AE3776" s="92" t="s">
        <v>105</v>
      </c>
      <c r="AF3776" s="92" t="s">
        <v>105</v>
      </c>
      <c r="AG3776" s="92" t="s">
        <v>105</v>
      </c>
      <c r="AH3776" s="92" t="s">
        <v>105</v>
      </c>
      <c r="AI3776" s="92" t="s">
        <v>105</v>
      </c>
      <c r="AJ3776" s="92" t="s">
        <v>105</v>
      </c>
      <c r="AK3776" s="92"/>
      <c r="AL3776" s="92"/>
      <c r="AM3776" s="47">
        <v>1</v>
      </c>
      <c r="AN3776" s="47">
        <v>1</v>
      </c>
      <c r="AO3776" s="47">
        <v>1</v>
      </c>
      <c r="AP3776" s="47">
        <v>88</v>
      </c>
      <c r="AQ3776" s="47"/>
      <c r="AR3776" s="47"/>
      <c r="AS3776" s="150">
        <v>0</v>
      </c>
      <c r="AT3776" s="61">
        <v>1</v>
      </c>
      <c r="AU3776" s="61">
        <v>1</v>
      </c>
      <c r="AV3776" s="47"/>
      <c r="AW3776" s="61">
        <v>1</v>
      </c>
      <c r="AX3776" s="61"/>
      <c r="AY3776" s="44">
        <f t="shared" si="334"/>
        <v>4</v>
      </c>
      <c r="AZ3776" s="47"/>
      <c r="BA3776" s="47"/>
      <c r="BB3776" s="47"/>
      <c r="BC3776" s="48"/>
      <c r="BD3776" s="66"/>
      <c r="BE3776" s="96"/>
      <c r="BF3776" s="96"/>
      <c r="BG3776" s="51"/>
      <c r="BH3776" s="51">
        <f t="shared" si="336"/>
        <v>1</v>
      </c>
      <c r="BI3776" s="51">
        <v>1</v>
      </c>
      <c r="BJ3776" s="52"/>
      <c r="BK3776" s="52"/>
      <c r="BL3776" s="53"/>
      <c r="BM3776" s="47" t="e">
        <f>COUNTIFS(A$2:$AC3776,#REF!,M$2:$AL3776,M3776)</f>
        <v>#VALUE!</v>
      </c>
      <c r="BN3776" s="47">
        <v>0</v>
      </c>
      <c r="BO3776" s="152">
        <v>4</v>
      </c>
      <c r="BP3776" s="152">
        <v>0</v>
      </c>
      <c r="BQ3776" s="47">
        <v>4</v>
      </c>
      <c r="BR3776" s="61">
        <v>1</v>
      </c>
      <c r="BS3776" s="61">
        <v>1</v>
      </c>
      <c r="BT3776" s="44">
        <f t="shared" si="335"/>
        <v>77</v>
      </c>
      <c r="BW3776" s="40" t="s">
        <v>67</v>
      </c>
      <c r="BY3776" s="55"/>
      <c r="BZ3776" s="1" t="s">
        <v>22426</v>
      </c>
    </row>
    <row r="3777" spans="1:78" ht="15" customHeight="1">
      <c r="A3777" s="25" t="s">
        <v>14226</v>
      </c>
      <c r="B3777" s="42" t="s">
        <v>19345</v>
      </c>
      <c r="D3777" s="263">
        <v>0</v>
      </c>
      <c r="E3777" s="92" t="s">
        <v>11339</v>
      </c>
      <c r="F3777" s="92" t="s">
        <v>14227</v>
      </c>
      <c r="G3777" s="275"/>
      <c r="H3777" s="275"/>
      <c r="I3777" s="92" t="s">
        <v>12303</v>
      </c>
      <c r="J3777" s="43" t="s">
        <v>14403</v>
      </c>
      <c r="M3777" s="44" t="s">
        <v>80</v>
      </c>
      <c r="N3777" s="45" t="s">
        <v>184</v>
      </c>
      <c r="O3777" s="42" t="s">
        <v>14999</v>
      </c>
      <c r="P3777" s="42" t="s">
        <v>1377</v>
      </c>
      <c r="Q3777" s="85" t="s">
        <v>105</v>
      </c>
      <c r="R3777" s="85" t="s">
        <v>105</v>
      </c>
      <c r="S3777" s="42" t="s">
        <v>19346</v>
      </c>
      <c r="T3777" s="42" t="s">
        <v>19347</v>
      </c>
      <c r="U3777" s="92" t="s">
        <v>73</v>
      </c>
      <c r="V3777" s="92" t="s">
        <v>73</v>
      </c>
      <c r="W3777" s="92" t="s">
        <v>73</v>
      </c>
      <c r="X3777" s="149">
        <v>41201</v>
      </c>
      <c r="Y3777" s="149">
        <v>41203</v>
      </c>
      <c r="Z3777" s="44">
        <f t="shared" si="337"/>
        <v>2012</v>
      </c>
      <c r="AA3777" s="44">
        <f t="shared" si="338"/>
        <v>10</v>
      </c>
      <c r="AB3777" s="44">
        <v>0</v>
      </c>
      <c r="AC3777" s="92" t="s">
        <v>19348</v>
      </c>
      <c r="AD3777" s="92" t="s">
        <v>19349</v>
      </c>
      <c r="AE3777" s="92" t="s">
        <v>105</v>
      </c>
      <c r="AF3777" s="92" t="s">
        <v>105</v>
      </c>
      <c r="AG3777" s="92" t="s">
        <v>105</v>
      </c>
      <c r="AH3777" s="92" t="s">
        <v>105</v>
      </c>
      <c r="AI3777" s="92" t="s">
        <v>105</v>
      </c>
      <c r="AJ3777" s="92" t="s">
        <v>105</v>
      </c>
      <c r="AK3777" s="92"/>
      <c r="AL3777" s="92"/>
      <c r="AM3777" s="47">
        <v>1</v>
      </c>
      <c r="AN3777" s="47">
        <v>1</v>
      </c>
      <c r="AO3777" s="47">
        <v>1</v>
      </c>
      <c r="AP3777" s="47">
        <v>88</v>
      </c>
      <c r="AQ3777" s="47"/>
      <c r="AR3777" s="47"/>
      <c r="AS3777" s="150">
        <v>0</v>
      </c>
      <c r="AT3777" s="61">
        <v>1</v>
      </c>
      <c r="AU3777" s="61">
        <v>1</v>
      </c>
      <c r="AV3777" s="47"/>
      <c r="AW3777" s="61">
        <v>1</v>
      </c>
      <c r="AX3777" s="61"/>
      <c r="AY3777" s="44">
        <f t="shared" si="334"/>
        <v>3</v>
      </c>
      <c r="AZ3777" s="47"/>
      <c r="BA3777" s="47"/>
      <c r="BB3777" s="47"/>
      <c r="BC3777" s="48"/>
      <c r="BD3777" s="66"/>
      <c r="BE3777" s="96"/>
      <c r="BF3777" s="96"/>
      <c r="BG3777" s="51"/>
      <c r="BH3777" s="51">
        <f t="shared" si="336"/>
        <v>1</v>
      </c>
      <c r="BI3777" s="51">
        <v>7</v>
      </c>
      <c r="BJ3777" s="52"/>
      <c r="BK3777" s="52"/>
      <c r="BL3777" s="53"/>
      <c r="BM3777" s="47" t="e">
        <f>COUNTIFS(A$2:$AC3777,#REF!,M$2:$AL3777,M3777)</f>
        <v>#VALUE!</v>
      </c>
      <c r="BN3777" s="47">
        <v>0</v>
      </c>
      <c r="BO3777" s="152">
        <v>3</v>
      </c>
      <c r="BP3777" s="152">
        <v>0</v>
      </c>
      <c r="BQ3777" s="47">
        <v>3</v>
      </c>
      <c r="BR3777" s="61">
        <v>1</v>
      </c>
      <c r="BS3777" s="61">
        <v>1</v>
      </c>
      <c r="BT3777" s="44">
        <f t="shared" si="335"/>
        <v>202</v>
      </c>
      <c r="BW3777" s="40" t="s">
        <v>67</v>
      </c>
      <c r="BY3777" s="55"/>
      <c r="BZ3777" s="1" t="s">
        <v>22426</v>
      </c>
    </row>
    <row r="3778" spans="1:78" ht="15" customHeight="1">
      <c r="A3778" s="25" t="s">
        <v>14226</v>
      </c>
      <c r="B3778" s="42" t="s">
        <v>19350</v>
      </c>
      <c r="D3778" s="263">
        <v>0</v>
      </c>
      <c r="E3778" s="92" t="s">
        <v>11339</v>
      </c>
      <c r="F3778" s="92" t="s">
        <v>14227</v>
      </c>
      <c r="G3778" s="275"/>
      <c r="H3778" s="275"/>
      <c r="I3778" s="92" t="s">
        <v>12250</v>
      </c>
      <c r="J3778" s="43" t="s">
        <v>14414</v>
      </c>
      <c r="M3778" s="44" t="s">
        <v>80</v>
      </c>
      <c r="N3778" s="45" t="s">
        <v>78</v>
      </c>
      <c r="O3778" s="42" t="s">
        <v>14999</v>
      </c>
      <c r="P3778" s="42" t="s">
        <v>1377</v>
      </c>
      <c r="Q3778" s="85" t="s">
        <v>105</v>
      </c>
      <c r="R3778" s="85" t="s">
        <v>105</v>
      </c>
      <c r="S3778" s="42" t="s">
        <v>19351</v>
      </c>
      <c r="T3778" s="42" t="s">
        <v>19352</v>
      </c>
      <c r="U3778" s="92" t="s">
        <v>73</v>
      </c>
      <c r="V3778" s="92" t="s">
        <v>73</v>
      </c>
      <c r="W3778" s="92" t="s">
        <v>73</v>
      </c>
      <c r="X3778" s="149">
        <v>41016</v>
      </c>
      <c r="Y3778" s="149">
        <v>41019</v>
      </c>
      <c r="Z3778" s="44">
        <f t="shared" si="337"/>
        <v>2012</v>
      </c>
      <c r="AA3778" s="44">
        <f t="shared" si="338"/>
        <v>4</v>
      </c>
      <c r="AB3778" s="44">
        <v>0</v>
      </c>
      <c r="AC3778" s="92" t="s">
        <v>19353</v>
      </c>
      <c r="AD3778" s="92" t="s">
        <v>19354</v>
      </c>
      <c r="AE3778" s="92" t="s">
        <v>105</v>
      </c>
      <c r="AF3778" s="92" t="s">
        <v>105</v>
      </c>
      <c r="AG3778" s="92" t="s">
        <v>105</v>
      </c>
      <c r="AH3778" s="92" t="s">
        <v>105</v>
      </c>
      <c r="AI3778" s="92" t="s">
        <v>105</v>
      </c>
      <c r="AJ3778" s="92" t="s">
        <v>105</v>
      </c>
      <c r="AK3778" s="92"/>
      <c r="AL3778" s="92"/>
      <c r="AM3778" s="47">
        <v>1</v>
      </c>
      <c r="AN3778" s="47">
        <v>1</v>
      </c>
      <c r="AO3778" s="47">
        <v>1</v>
      </c>
      <c r="AP3778" s="47">
        <v>88</v>
      </c>
      <c r="AQ3778" s="47"/>
      <c r="AR3778" s="47"/>
      <c r="AS3778" s="150">
        <v>0</v>
      </c>
      <c r="AT3778" s="61">
        <v>1</v>
      </c>
      <c r="AU3778" s="49">
        <v>1</v>
      </c>
      <c r="AV3778" s="47"/>
      <c r="AW3778" s="61">
        <v>1</v>
      </c>
      <c r="AX3778" s="61"/>
      <c r="AY3778" s="44">
        <f t="shared" ref="AY3778:AY3841" si="339">Y3778-X3778+1</f>
        <v>4</v>
      </c>
      <c r="AZ3778" s="47"/>
      <c r="BA3778" s="47"/>
      <c r="BB3778" s="47"/>
      <c r="BC3778" s="48"/>
      <c r="BD3778" s="66"/>
      <c r="BE3778" s="96"/>
      <c r="BF3778" s="96"/>
      <c r="BG3778" s="51"/>
      <c r="BH3778" s="51">
        <f t="shared" si="336"/>
        <v>1</v>
      </c>
      <c r="BI3778" s="51">
        <v>4</v>
      </c>
      <c r="BJ3778" s="52"/>
      <c r="BK3778" s="52"/>
      <c r="BL3778" s="53"/>
      <c r="BM3778" s="47" t="e">
        <f>COUNTIFS(A$2:$AC3778,#REF!,M$2:$AL3778,M3778)</f>
        <v>#VALUE!</v>
      </c>
      <c r="BN3778" s="47">
        <v>0</v>
      </c>
      <c r="BO3778" s="152">
        <v>4</v>
      </c>
      <c r="BP3778" s="152">
        <v>0</v>
      </c>
      <c r="BQ3778" s="47">
        <v>4</v>
      </c>
      <c r="BR3778" s="49">
        <v>1</v>
      </c>
      <c r="BS3778" s="61">
        <v>1</v>
      </c>
      <c r="BT3778" s="44">
        <f t="shared" si="335"/>
        <v>17</v>
      </c>
      <c r="BW3778" s="40" t="s">
        <v>67</v>
      </c>
      <c r="BY3778" s="55"/>
      <c r="BZ3778" s="1" t="s">
        <v>22426</v>
      </c>
    </row>
    <row r="3779" spans="1:78" ht="15" customHeight="1">
      <c r="A3779" s="25" t="s">
        <v>14226</v>
      </c>
      <c r="B3779" s="42" t="s">
        <v>19355</v>
      </c>
      <c r="D3779" s="263">
        <v>0</v>
      </c>
      <c r="E3779" s="92" t="s">
        <v>11339</v>
      </c>
      <c r="F3779" s="92" t="s">
        <v>14227</v>
      </c>
      <c r="G3779" s="275"/>
      <c r="H3779" s="275"/>
      <c r="I3779" s="92" t="s">
        <v>12250</v>
      </c>
      <c r="J3779" s="43" t="s">
        <v>14414</v>
      </c>
      <c r="M3779" s="44" t="s">
        <v>80</v>
      </c>
      <c r="N3779" s="45" t="s">
        <v>78</v>
      </c>
      <c r="O3779" s="42" t="s">
        <v>14999</v>
      </c>
      <c r="P3779" s="42" t="s">
        <v>1377</v>
      </c>
      <c r="Q3779" s="85" t="s">
        <v>105</v>
      </c>
      <c r="R3779" s="85" t="s">
        <v>105</v>
      </c>
      <c r="S3779" s="42" t="s">
        <v>4915</v>
      </c>
      <c r="T3779" s="42" t="s">
        <v>19356</v>
      </c>
      <c r="U3779" s="92" t="s">
        <v>73</v>
      </c>
      <c r="V3779" s="92" t="s">
        <v>73</v>
      </c>
      <c r="W3779" s="92" t="s">
        <v>73</v>
      </c>
      <c r="X3779" s="149">
        <v>41055</v>
      </c>
      <c r="Y3779" s="149">
        <v>41058</v>
      </c>
      <c r="Z3779" s="44">
        <f t="shared" si="337"/>
        <v>2012</v>
      </c>
      <c r="AA3779" s="44">
        <f t="shared" si="338"/>
        <v>5</v>
      </c>
      <c r="AB3779" s="44">
        <v>0</v>
      </c>
      <c r="AC3779" s="92" t="s">
        <v>19357</v>
      </c>
      <c r="AD3779" s="92" t="s">
        <v>19358</v>
      </c>
      <c r="AE3779" s="92" t="s">
        <v>105</v>
      </c>
      <c r="AF3779" s="92" t="s">
        <v>105</v>
      </c>
      <c r="AG3779" s="92" t="s">
        <v>105</v>
      </c>
      <c r="AH3779" s="92" t="s">
        <v>105</v>
      </c>
      <c r="AI3779" s="92" t="s">
        <v>105</v>
      </c>
      <c r="AJ3779" s="92" t="s">
        <v>105</v>
      </c>
      <c r="AK3779" s="92"/>
      <c r="AL3779" s="92"/>
      <c r="AM3779" s="47">
        <v>1</v>
      </c>
      <c r="AN3779" s="47">
        <v>1</v>
      </c>
      <c r="AO3779" s="47">
        <v>1</v>
      </c>
      <c r="AP3779" s="47">
        <v>88</v>
      </c>
      <c r="AQ3779" s="47"/>
      <c r="AR3779" s="47"/>
      <c r="AS3779" s="150">
        <v>0</v>
      </c>
      <c r="AT3779" s="61">
        <v>1</v>
      </c>
      <c r="AU3779" s="61">
        <v>1</v>
      </c>
      <c r="AV3779" s="47"/>
      <c r="AW3779" s="61">
        <v>1</v>
      </c>
      <c r="AX3779" s="61"/>
      <c r="AY3779" s="44">
        <f t="shared" si="339"/>
        <v>4</v>
      </c>
      <c r="AZ3779" s="47"/>
      <c r="BA3779" s="47"/>
      <c r="BB3779" s="47"/>
      <c r="BC3779" s="48"/>
      <c r="BD3779" s="66"/>
      <c r="BE3779" s="96"/>
      <c r="BF3779" s="96"/>
      <c r="BG3779" s="51"/>
      <c r="BH3779" s="51">
        <f t="shared" si="336"/>
        <v>1</v>
      </c>
      <c r="BI3779" s="51">
        <v>99</v>
      </c>
      <c r="BJ3779" s="52"/>
      <c r="BK3779" s="52"/>
      <c r="BL3779" s="53"/>
      <c r="BM3779" s="47" t="e">
        <f>COUNTIFS(A$2:$AC3779,#REF!,M$2:$AL3779,M3779)</f>
        <v>#VALUE!</v>
      </c>
      <c r="BN3779" s="47">
        <v>0</v>
      </c>
      <c r="BO3779" s="152">
        <v>4</v>
      </c>
      <c r="BP3779" s="152">
        <v>0</v>
      </c>
      <c r="BQ3779" s="47">
        <v>4</v>
      </c>
      <c r="BR3779" s="61">
        <v>1</v>
      </c>
      <c r="BS3779" s="61">
        <v>1</v>
      </c>
      <c r="BT3779" s="44">
        <f t="shared" si="335"/>
        <v>56</v>
      </c>
      <c r="BW3779" s="40" t="s">
        <v>67</v>
      </c>
      <c r="BY3779" s="55"/>
      <c r="BZ3779" s="1" t="s">
        <v>22426</v>
      </c>
    </row>
    <row r="3780" spans="1:78" ht="15" customHeight="1">
      <c r="A3780" s="25" t="s">
        <v>14226</v>
      </c>
      <c r="B3780" s="42" t="s">
        <v>19359</v>
      </c>
      <c r="D3780" s="263">
        <v>0</v>
      </c>
      <c r="E3780" s="92" t="s">
        <v>11339</v>
      </c>
      <c r="F3780" s="92" t="s">
        <v>14227</v>
      </c>
      <c r="G3780" s="275"/>
      <c r="H3780" s="275"/>
      <c r="I3780" s="92" t="s">
        <v>12250</v>
      </c>
      <c r="J3780" s="43" t="s">
        <v>14414</v>
      </c>
      <c r="M3780" s="44" t="s">
        <v>80</v>
      </c>
      <c r="N3780" s="45" t="s">
        <v>78</v>
      </c>
      <c r="O3780" s="42" t="s">
        <v>14999</v>
      </c>
      <c r="P3780" s="42" t="s">
        <v>1377</v>
      </c>
      <c r="Q3780" s="85" t="s">
        <v>105</v>
      </c>
      <c r="R3780" s="85" t="s">
        <v>105</v>
      </c>
      <c r="S3780" s="42" t="s">
        <v>19360</v>
      </c>
      <c r="T3780" s="42" t="s">
        <v>19361</v>
      </c>
      <c r="U3780" s="92" t="s">
        <v>73</v>
      </c>
      <c r="V3780" s="92" t="s">
        <v>73</v>
      </c>
      <c r="W3780" s="92" t="s">
        <v>73</v>
      </c>
      <c r="X3780" s="149">
        <v>41214</v>
      </c>
      <c r="Y3780" s="149">
        <v>41217</v>
      </c>
      <c r="Z3780" s="44">
        <f t="shared" si="337"/>
        <v>2012</v>
      </c>
      <c r="AA3780" s="44">
        <f t="shared" si="338"/>
        <v>11</v>
      </c>
      <c r="AB3780" s="44">
        <v>0</v>
      </c>
      <c r="AC3780" s="92" t="s">
        <v>19362</v>
      </c>
      <c r="AD3780" s="92" t="s">
        <v>19363</v>
      </c>
      <c r="AE3780" s="92" t="s">
        <v>105</v>
      </c>
      <c r="AF3780" s="92" t="s">
        <v>105</v>
      </c>
      <c r="AG3780" s="92" t="s">
        <v>105</v>
      </c>
      <c r="AH3780" s="92" t="s">
        <v>105</v>
      </c>
      <c r="AI3780" s="92" t="s">
        <v>105</v>
      </c>
      <c r="AJ3780" s="92" t="s">
        <v>105</v>
      </c>
      <c r="AK3780" s="92"/>
      <c r="AL3780" s="92"/>
      <c r="AM3780" s="47">
        <v>1</v>
      </c>
      <c r="AN3780" s="47">
        <v>1</v>
      </c>
      <c r="AO3780" s="47">
        <v>1</v>
      </c>
      <c r="AP3780" s="47">
        <v>88</v>
      </c>
      <c r="AQ3780" s="47"/>
      <c r="AR3780" s="47"/>
      <c r="AS3780" s="150">
        <v>0</v>
      </c>
      <c r="AT3780" s="61">
        <v>1</v>
      </c>
      <c r="AU3780" s="61">
        <v>1</v>
      </c>
      <c r="AV3780" s="47"/>
      <c r="AW3780" s="61">
        <v>1</v>
      </c>
      <c r="AX3780" s="61"/>
      <c r="AY3780" s="44">
        <f t="shared" si="339"/>
        <v>4</v>
      </c>
      <c r="AZ3780" s="47"/>
      <c r="BA3780" s="47"/>
      <c r="BB3780" s="47"/>
      <c r="BC3780" s="48"/>
      <c r="BD3780" s="66"/>
      <c r="BE3780" s="96"/>
      <c r="BF3780" s="96"/>
      <c r="BG3780" s="51"/>
      <c r="BH3780" s="51">
        <f t="shared" si="336"/>
        <v>1</v>
      </c>
      <c r="BI3780" s="51">
        <v>2</v>
      </c>
      <c r="BJ3780" s="52"/>
      <c r="BK3780" s="52"/>
      <c r="BL3780" s="53"/>
      <c r="BM3780" s="47" t="e">
        <f>COUNTIFS(A$2:$AC3780,#REF!,M$2:$AL3780,M3780)</f>
        <v>#VALUE!</v>
      </c>
      <c r="BN3780" s="47">
        <v>0</v>
      </c>
      <c r="BO3780" s="152">
        <v>4</v>
      </c>
      <c r="BP3780" s="152">
        <v>0</v>
      </c>
      <c r="BQ3780" s="47">
        <v>4</v>
      </c>
      <c r="BR3780" s="61">
        <v>1</v>
      </c>
      <c r="BS3780" s="61">
        <v>1</v>
      </c>
      <c r="BT3780" s="44">
        <f t="shared" si="335"/>
        <v>215</v>
      </c>
      <c r="BW3780" s="40" t="s">
        <v>67</v>
      </c>
      <c r="BY3780" s="55"/>
      <c r="BZ3780" s="1" t="s">
        <v>22426</v>
      </c>
    </row>
    <row r="3781" spans="1:78" ht="15" customHeight="1">
      <c r="A3781" s="25" t="s">
        <v>14226</v>
      </c>
      <c r="B3781" s="42" t="s">
        <v>19364</v>
      </c>
      <c r="D3781" s="263">
        <v>0</v>
      </c>
      <c r="E3781" s="92" t="s">
        <v>11339</v>
      </c>
      <c r="F3781" s="92" t="s">
        <v>14227</v>
      </c>
      <c r="G3781" s="275"/>
      <c r="H3781" s="275"/>
      <c r="I3781" s="92" t="s">
        <v>12250</v>
      </c>
      <c r="J3781" s="43" t="s">
        <v>14414</v>
      </c>
      <c r="M3781" s="44" t="s">
        <v>80</v>
      </c>
      <c r="N3781" s="45" t="s">
        <v>78</v>
      </c>
      <c r="O3781" s="42" t="s">
        <v>14999</v>
      </c>
      <c r="P3781" s="42" t="s">
        <v>1377</v>
      </c>
      <c r="Q3781" s="85" t="s">
        <v>105</v>
      </c>
      <c r="R3781" s="85" t="s">
        <v>105</v>
      </c>
      <c r="S3781" s="42" t="s">
        <v>4915</v>
      </c>
      <c r="T3781" s="42" t="s">
        <v>19365</v>
      </c>
      <c r="U3781" s="92" t="s">
        <v>73</v>
      </c>
      <c r="V3781" s="92" t="s">
        <v>73</v>
      </c>
      <c r="W3781" s="92" t="s">
        <v>73</v>
      </c>
      <c r="X3781" s="149">
        <v>41239</v>
      </c>
      <c r="Y3781" s="149">
        <v>41245</v>
      </c>
      <c r="Z3781" s="44">
        <f t="shared" si="337"/>
        <v>2012</v>
      </c>
      <c r="AA3781" s="44">
        <f t="shared" si="338"/>
        <v>11</v>
      </c>
      <c r="AB3781" s="44">
        <v>0</v>
      </c>
      <c r="AC3781" s="92" t="s">
        <v>19366</v>
      </c>
      <c r="AD3781" s="92" t="s">
        <v>19367</v>
      </c>
      <c r="AE3781" s="92" t="s">
        <v>105</v>
      </c>
      <c r="AF3781" s="92" t="s">
        <v>105</v>
      </c>
      <c r="AG3781" s="92" t="s">
        <v>105</v>
      </c>
      <c r="AH3781" s="92" t="s">
        <v>105</v>
      </c>
      <c r="AI3781" s="92" t="s">
        <v>105</v>
      </c>
      <c r="AJ3781" s="92" t="s">
        <v>105</v>
      </c>
      <c r="AK3781" s="92"/>
      <c r="AL3781" s="92"/>
      <c r="AM3781" s="47">
        <v>1</v>
      </c>
      <c r="AN3781" s="47">
        <v>1</v>
      </c>
      <c r="AO3781" s="47">
        <v>1</v>
      </c>
      <c r="AP3781" s="47">
        <v>88</v>
      </c>
      <c r="AQ3781" s="47"/>
      <c r="AR3781" s="47"/>
      <c r="AS3781" s="150">
        <v>0</v>
      </c>
      <c r="AT3781" s="61">
        <v>1</v>
      </c>
      <c r="AU3781" s="49">
        <v>1</v>
      </c>
      <c r="AV3781" s="47"/>
      <c r="AW3781" s="61">
        <v>1</v>
      </c>
      <c r="AX3781" s="61"/>
      <c r="AY3781" s="44">
        <f t="shared" si="339"/>
        <v>7</v>
      </c>
      <c r="AZ3781" s="47"/>
      <c r="BA3781" s="47"/>
      <c r="BB3781" s="47"/>
      <c r="BC3781" s="48"/>
      <c r="BD3781" s="66"/>
      <c r="BE3781" s="96"/>
      <c r="BF3781" s="96"/>
      <c r="BG3781" s="51"/>
      <c r="BH3781" s="51">
        <f t="shared" si="336"/>
        <v>1</v>
      </c>
      <c r="BI3781" s="51">
        <v>2</v>
      </c>
      <c r="BJ3781" s="52"/>
      <c r="BK3781" s="52"/>
      <c r="BL3781" s="53"/>
      <c r="BM3781" s="47" t="e">
        <f>COUNTIFS(A$2:$AC3781,#REF!,M$2:$AL3781,M3781)</f>
        <v>#VALUE!</v>
      </c>
      <c r="BN3781" s="47">
        <v>0</v>
      </c>
      <c r="BO3781" s="164">
        <v>7</v>
      </c>
      <c r="BP3781" s="164">
        <v>0</v>
      </c>
      <c r="BQ3781" s="47">
        <v>7</v>
      </c>
      <c r="BR3781" s="49">
        <v>1</v>
      </c>
      <c r="BS3781" s="61">
        <v>1</v>
      </c>
      <c r="BT3781" s="44">
        <f t="shared" si="335"/>
        <v>240</v>
      </c>
      <c r="BW3781" s="40" t="s">
        <v>67</v>
      </c>
      <c r="BY3781" s="55"/>
      <c r="BZ3781" s="1" t="s">
        <v>22426</v>
      </c>
    </row>
    <row r="3782" spans="1:78" ht="15" customHeight="1">
      <c r="A3782" s="25" t="s">
        <v>14226</v>
      </c>
      <c r="B3782" s="42" t="s">
        <v>19368</v>
      </c>
      <c r="D3782" s="263">
        <v>0</v>
      </c>
      <c r="E3782" s="92" t="s">
        <v>11339</v>
      </c>
      <c r="F3782" s="92" t="s">
        <v>14227</v>
      </c>
      <c r="G3782" s="275"/>
      <c r="H3782" s="275"/>
      <c r="I3782" s="92" t="s">
        <v>12250</v>
      </c>
      <c r="J3782" s="43" t="s">
        <v>14414</v>
      </c>
      <c r="M3782" s="44" t="s">
        <v>80</v>
      </c>
      <c r="N3782" s="45" t="s">
        <v>78</v>
      </c>
      <c r="O3782" s="42" t="s">
        <v>14999</v>
      </c>
      <c r="P3782" s="42" t="s">
        <v>1377</v>
      </c>
      <c r="Q3782" s="85" t="s">
        <v>105</v>
      </c>
      <c r="R3782" s="85" t="s">
        <v>105</v>
      </c>
      <c r="S3782" s="42" t="s">
        <v>4915</v>
      </c>
      <c r="T3782" s="42" t="s">
        <v>19369</v>
      </c>
      <c r="U3782" s="92" t="s">
        <v>73</v>
      </c>
      <c r="V3782" s="92" t="s">
        <v>73</v>
      </c>
      <c r="W3782" s="92" t="s">
        <v>73</v>
      </c>
      <c r="X3782" s="149">
        <v>41252</v>
      </c>
      <c r="Y3782" s="149">
        <v>41254</v>
      </c>
      <c r="Z3782" s="44">
        <f t="shared" si="337"/>
        <v>2012</v>
      </c>
      <c r="AA3782" s="44">
        <f t="shared" si="338"/>
        <v>12</v>
      </c>
      <c r="AB3782" s="44">
        <v>0</v>
      </c>
      <c r="AC3782" s="92" t="s">
        <v>19370</v>
      </c>
      <c r="AD3782" s="92" t="s">
        <v>19371</v>
      </c>
      <c r="AE3782" s="92" t="s">
        <v>105</v>
      </c>
      <c r="AF3782" s="92" t="s">
        <v>105</v>
      </c>
      <c r="AG3782" s="92" t="s">
        <v>105</v>
      </c>
      <c r="AH3782" s="92" t="s">
        <v>105</v>
      </c>
      <c r="AI3782" s="92" t="s">
        <v>105</v>
      </c>
      <c r="AJ3782" s="92" t="s">
        <v>105</v>
      </c>
      <c r="AK3782" s="92"/>
      <c r="AL3782" s="92"/>
      <c r="AM3782" s="47">
        <v>1</v>
      </c>
      <c r="AN3782" s="47">
        <v>1</v>
      </c>
      <c r="AO3782" s="47">
        <v>1</v>
      </c>
      <c r="AP3782" s="47">
        <v>88</v>
      </c>
      <c r="AQ3782" s="47"/>
      <c r="AR3782" s="47"/>
      <c r="AS3782" s="150">
        <v>0</v>
      </c>
      <c r="AT3782" s="61">
        <v>1</v>
      </c>
      <c r="AU3782" s="61">
        <v>1</v>
      </c>
      <c r="AV3782" s="47"/>
      <c r="AW3782" s="61">
        <v>1</v>
      </c>
      <c r="AX3782" s="61"/>
      <c r="AY3782" s="44">
        <f t="shared" si="339"/>
        <v>3</v>
      </c>
      <c r="AZ3782" s="47"/>
      <c r="BA3782" s="47"/>
      <c r="BB3782" s="47"/>
      <c r="BC3782" s="48"/>
      <c r="BD3782" s="66"/>
      <c r="BE3782" s="96"/>
      <c r="BF3782" s="96"/>
      <c r="BG3782" s="51"/>
      <c r="BH3782" s="51">
        <f t="shared" si="336"/>
        <v>1</v>
      </c>
      <c r="BI3782" s="51">
        <v>3</v>
      </c>
      <c r="BJ3782" s="52"/>
      <c r="BK3782" s="52"/>
      <c r="BL3782" s="53"/>
      <c r="BM3782" s="47" t="e">
        <f>COUNTIFS(A$2:$AC3782,#REF!,M$2:$AL3782,M3782)</f>
        <v>#VALUE!</v>
      </c>
      <c r="BN3782" s="47">
        <v>0</v>
      </c>
      <c r="BO3782" s="152">
        <v>3</v>
      </c>
      <c r="BP3782" s="152">
        <v>0</v>
      </c>
      <c r="BQ3782" s="47">
        <v>3</v>
      </c>
      <c r="BR3782" s="61">
        <v>1</v>
      </c>
      <c r="BS3782" s="61">
        <v>1</v>
      </c>
      <c r="BT3782" s="44">
        <f t="shared" si="335"/>
        <v>253</v>
      </c>
      <c r="BW3782" s="40" t="s">
        <v>67</v>
      </c>
      <c r="BY3782" s="55"/>
      <c r="BZ3782" s="1" t="s">
        <v>22426</v>
      </c>
    </row>
    <row r="3783" spans="1:78" ht="15" customHeight="1">
      <c r="A3783" s="25" t="s">
        <v>14226</v>
      </c>
      <c r="B3783" s="42" t="s">
        <v>19372</v>
      </c>
      <c r="D3783" s="263">
        <v>0</v>
      </c>
      <c r="E3783" s="92" t="s">
        <v>11339</v>
      </c>
      <c r="F3783" s="92" t="s">
        <v>14227</v>
      </c>
      <c r="G3783" s="275"/>
      <c r="H3783" s="275"/>
      <c r="I3783" s="92" t="s">
        <v>12262</v>
      </c>
      <c r="J3783" s="43" t="s">
        <v>14420</v>
      </c>
      <c r="M3783" s="44" t="s">
        <v>80</v>
      </c>
      <c r="N3783" s="45" t="s">
        <v>14421</v>
      </c>
      <c r="O3783" s="42" t="s">
        <v>14999</v>
      </c>
      <c r="P3783" s="42" t="s">
        <v>1377</v>
      </c>
      <c r="Q3783" s="85" t="s">
        <v>105</v>
      </c>
      <c r="R3783" s="85" t="s">
        <v>105</v>
      </c>
      <c r="S3783" s="42" t="s">
        <v>19373</v>
      </c>
      <c r="T3783" s="42" t="s">
        <v>19374</v>
      </c>
      <c r="U3783" s="92" t="s">
        <v>73</v>
      </c>
      <c r="V3783" s="92" t="s">
        <v>73</v>
      </c>
      <c r="W3783" s="92" t="s">
        <v>73</v>
      </c>
      <c r="X3783" s="149">
        <v>41012</v>
      </c>
      <c r="Y3783" s="149">
        <v>41013</v>
      </c>
      <c r="Z3783" s="44">
        <f t="shared" si="337"/>
        <v>2012</v>
      </c>
      <c r="AA3783" s="44">
        <f t="shared" si="338"/>
        <v>4</v>
      </c>
      <c r="AB3783" s="44">
        <v>0</v>
      </c>
      <c r="AC3783" s="92" t="s">
        <v>19375</v>
      </c>
      <c r="AD3783" s="92" t="s">
        <v>19376</v>
      </c>
      <c r="AE3783" s="92" t="s">
        <v>105</v>
      </c>
      <c r="AF3783" s="92" t="s">
        <v>105</v>
      </c>
      <c r="AG3783" s="92" t="s">
        <v>105</v>
      </c>
      <c r="AH3783" s="92" t="s">
        <v>105</v>
      </c>
      <c r="AI3783" s="92" t="s">
        <v>105</v>
      </c>
      <c r="AJ3783" s="92" t="s">
        <v>105</v>
      </c>
      <c r="AK3783" s="92"/>
      <c r="AL3783" s="92"/>
      <c r="AM3783" s="47">
        <v>1</v>
      </c>
      <c r="AN3783" s="47">
        <v>1</v>
      </c>
      <c r="AO3783" s="47">
        <v>1</v>
      </c>
      <c r="AP3783" s="47">
        <v>88</v>
      </c>
      <c r="AQ3783" s="47"/>
      <c r="AR3783" s="47"/>
      <c r="AS3783" s="150">
        <v>0</v>
      </c>
      <c r="AT3783" s="61">
        <v>1</v>
      </c>
      <c r="AU3783" s="49">
        <v>1</v>
      </c>
      <c r="AV3783" s="47"/>
      <c r="AW3783" s="61">
        <v>1</v>
      </c>
      <c r="AX3783" s="61"/>
      <c r="AY3783" s="44">
        <f t="shared" si="339"/>
        <v>2</v>
      </c>
      <c r="AZ3783" s="47"/>
      <c r="BA3783" s="47"/>
      <c r="BB3783" s="47"/>
      <c r="BC3783" s="48"/>
      <c r="BD3783" s="66"/>
      <c r="BE3783" s="96"/>
      <c r="BF3783" s="96"/>
      <c r="BG3783" s="51"/>
      <c r="BH3783" s="51">
        <f t="shared" si="336"/>
        <v>1</v>
      </c>
      <c r="BI3783" s="51">
        <v>8</v>
      </c>
      <c r="BJ3783" s="52"/>
      <c r="BK3783" s="52"/>
      <c r="BL3783" s="53"/>
      <c r="BM3783" s="47" t="e">
        <f>COUNTIFS(A$2:$AC3783,#REF!,M$2:$AL3783,M3783)</f>
        <v>#VALUE!</v>
      </c>
      <c r="BN3783" s="47">
        <v>0</v>
      </c>
      <c r="BO3783" s="152">
        <v>2</v>
      </c>
      <c r="BP3783" s="152">
        <v>0</v>
      </c>
      <c r="BQ3783" s="47">
        <v>2</v>
      </c>
      <c r="BR3783" s="49">
        <v>1</v>
      </c>
      <c r="BS3783" s="61">
        <v>1</v>
      </c>
      <c r="BT3783" s="44">
        <f t="shared" si="335"/>
        <v>13</v>
      </c>
      <c r="BW3783" s="40" t="s">
        <v>67</v>
      </c>
      <c r="BY3783" s="55"/>
      <c r="BZ3783" s="1" t="s">
        <v>22426</v>
      </c>
    </row>
    <row r="3784" spans="1:78" ht="15" customHeight="1">
      <c r="A3784" s="25" t="s">
        <v>14226</v>
      </c>
      <c r="B3784" s="42" t="s">
        <v>19377</v>
      </c>
      <c r="D3784" s="263">
        <v>0</v>
      </c>
      <c r="E3784" s="92" t="s">
        <v>11339</v>
      </c>
      <c r="F3784" s="92" t="s">
        <v>14227</v>
      </c>
      <c r="G3784" s="275"/>
      <c r="H3784" s="275"/>
      <c r="I3784" s="92" t="s">
        <v>12262</v>
      </c>
      <c r="J3784" s="43" t="s">
        <v>14420</v>
      </c>
      <c r="M3784" s="44" t="s">
        <v>80</v>
      </c>
      <c r="N3784" s="45" t="s">
        <v>14421</v>
      </c>
      <c r="O3784" s="42" t="s">
        <v>14999</v>
      </c>
      <c r="P3784" s="42" t="s">
        <v>1377</v>
      </c>
      <c r="Q3784" s="85" t="s">
        <v>105</v>
      </c>
      <c r="R3784" s="85" t="s">
        <v>105</v>
      </c>
      <c r="S3784" s="42" t="s">
        <v>19378</v>
      </c>
      <c r="T3784" s="42" t="s">
        <v>19379</v>
      </c>
      <c r="U3784" s="92" t="s">
        <v>73</v>
      </c>
      <c r="V3784" s="92" t="s">
        <v>73</v>
      </c>
      <c r="W3784" s="92" t="s">
        <v>73</v>
      </c>
      <c r="X3784" s="149">
        <v>41019</v>
      </c>
      <c r="Y3784" s="149">
        <v>41021</v>
      </c>
      <c r="Z3784" s="44">
        <f t="shared" si="337"/>
        <v>2012</v>
      </c>
      <c r="AA3784" s="44">
        <f t="shared" si="338"/>
        <v>4</v>
      </c>
      <c r="AB3784" s="44">
        <v>0</v>
      </c>
      <c r="AC3784" s="92" t="s">
        <v>19380</v>
      </c>
      <c r="AD3784" s="92" t="s">
        <v>19381</v>
      </c>
      <c r="AE3784" s="92" t="s">
        <v>105</v>
      </c>
      <c r="AF3784" s="92" t="s">
        <v>105</v>
      </c>
      <c r="AG3784" s="92" t="s">
        <v>105</v>
      </c>
      <c r="AH3784" s="92" t="s">
        <v>105</v>
      </c>
      <c r="AI3784" s="92" t="s">
        <v>105</v>
      </c>
      <c r="AJ3784" s="92" t="s">
        <v>105</v>
      </c>
      <c r="AK3784" s="92"/>
      <c r="AL3784" s="92"/>
      <c r="AM3784" s="47">
        <v>1</v>
      </c>
      <c r="AN3784" s="47">
        <v>1</v>
      </c>
      <c r="AO3784" s="47">
        <v>1</v>
      </c>
      <c r="AP3784" s="47">
        <v>88</v>
      </c>
      <c r="AQ3784" s="47"/>
      <c r="AR3784" s="47"/>
      <c r="AS3784" s="150">
        <v>0</v>
      </c>
      <c r="AT3784" s="61">
        <v>1</v>
      </c>
      <c r="AU3784" s="61">
        <v>1</v>
      </c>
      <c r="AV3784" s="47"/>
      <c r="AW3784" s="61">
        <v>1</v>
      </c>
      <c r="AX3784" s="61"/>
      <c r="AY3784" s="44">
        <f t="shared" si="339"/>
        <v>3</v>
      </c>
      <c r="AZ3784" s="47"/>
      <c r="BA3784" s="47"/>
      <c r="BB3784" s="47"/>
      <c r="BC3784" s="48"/>
      <c r="BD3784" s="66"/>
      <c r="BE3784" s="96"/>
      <c r="BF3784" s="96"/>
      <c r="BG3784" s="51"/>
      <c r="BH3784" s="51">
        <f t="shared" si="336"/>
        <v>1</v>
      </c>
      <c r="BI3784" s="51">
        <v>3</v>
      </c>
      <c r="BJ3784" s="52"/>
      <c r="BK3784" s="52"/>
      <c r="BL3784" s="53"/>
      <c r="BM3784" s="47" t="e">
        <f>COUNTIFS(A$2:$AC3784,#REF!,M$2:$AL3784,M3784)</f>
        <v>#VALUE!</v>
      </c>
      <c r="BN3784" s="47">
        <v>0</v>
      </c>
      <c r="BO3784" s="152">
        <v>3</v>
      </c>
      <c r="BP3784" s="152">
        <v>0</v>
      </c>
      <c r="BQ3784" s="47">
        <v>3</v>
      </c>
      <c r="BR3784" s="61">
        <v>1</v>
      </c>
      <c r="BS3784" s="61">
        <v>1</v>
      </c>
      <c r="BT3784" s="44">
        <f t="shared" si="335"/>
        <v>20</v>
      </c>
      <c r="BW3784" s="40" t="s">
        <v>67</v>
      </c>
      <c r="BY3784" s="55"/>
      <c r="BZ3784" s="1" t="s">
        <v>22426</v>
      </c>
    </row>
    <row r="3785" spans="1:78" ht="15" customHeight="1">
      <c r="A3785" s="25" t="s">
        <v>14226</v>
      </c>
      <c r="B3785" s="42" t="s">
        <v>19382</v>
      </c>
      <c r="D3785" s="263">
        <v>0</v>
      </c>
      <c r="E3785" s="92" t="s">
        <v>11339</v>
      </c>
      <c r="F3785" s="92" t="s">
        <v>14227</v>
      </c>
      <c r="G3785" s="275"/>
      <c r="H3785" s="275"/>
      <c r="I3785" s="92" t="s">
        <v>12262</v>
      </c>
      <c r="J3785" s="43" t="s">
        <v>14420</v>
      </c>
      <c r="M3785" s="44" t="s">
        <v>80</v>
      </c>
      <c r="N3785" s="45" t="s">
        <v>14421</v>
      </c>
      <c r="O3785" s="42" t="s">
        <v>14999</v>
      </c>
      <c r="P3785" s="42" t="s">
        <v>1377</v>
      </c>
      <c r="Q3785" s="85" t="s">
        <v>105</v>
      </c>
      <c r="R3785" s="85" t="s">
        <v>105</v>
      </c>
      <c r="S3785" s="42" t="s">
        <v>19383</v>
      </c>
      <c r="T3785" s="42" t="s">
        <v>19384</v>
      </c>
      <c r="U3785" s="92" t="s">
        <v>73</v>
      </c>
      <c r="V3785" s="92" t="s">
        <v>73</v>
      </c>
      <c r="W3785" s="92" t="s">
        <v>73</v>
      </c>
      <c r="X3785" s="149">
        <v>41020</v>
      </c>
      <c r="Y3785" s="149">
        <v>41021</v>
      </c>
      <c r="Z3785" s="44">
        <f t="shared" si="337"/>
        <v>2012</v>
      </c>
      <c r="AA3785" s="44">
        <f t="shared" si="338"/>
        <v>4</v>
      </c>
      <c r="AB3785" s="44">
        <v>0</v>
      </c>
      <c r="AC3785" s="92" t="s">
        <v>19385</v>
      </c>
      <c r="AD3785" s="92" t="s">
        <v>19386</v>
      </c>
      <c r="AE3785" s="92" t="s">
        <v>105</v>
      </c>
      <c r="AF3785" s="92" t="s">
        <v>105</v>
      </c>
      <c r="AG3785" s="92" t="s">
        <v>105</v>
      </c>
      <c r="AH3785" s="92" t="s">
        <v>105</v>
      </c>
      <c r="AI3785" s="92" t="s">
        <v>105</v>
      </c>
      <c r="AJ3785" s="92" t="s">
        <v>105</v>
      </c>
      <c r="AK3785" s="92"/>
      <c r="AL3785" s="92"/>
      <c r="AM3785" s="47">
        <v>1</v>
      </c>
      <c r="AN3785" s="47">
        <v>1</v>
      </c>
      <c r="AO3785" s="47">
        <v>1</v>
      </c>
      <c r="AP3785" s="47">
        <v>88</v>
      </c>
      <c r="AQ3785" s="47"/>
      <c r="AR3785" s="47"/>
      <c r="AS3785" s="150">
        <v>0</v>
      </c>
      <c r="AT3785" s="61">
        <v>1</v>
      </c>
      <c r="AU3785" s="61">
        <v>1</v>
      </c>
      <c r="AV3785" s="47"/>
      <c r="AW3785" s="61">
        <v>1</v>
      </c>
      <c r="AX3785" s="61"/>
      <c r="AY3785" s="44">
        <f t="shared" si="339"/>
        <v>2</v>
      </c>
      <c r="AZ3785" s="47"/>
      <c r="BA3785" s="47"/>
      <c r="BB3785" s="47"/>
      <c r="BC3785" s="48"/>
      <c r="BD3785" s="66"/>
      <c r="BE3785" s="96"/>
      <c r="BF3785" s="96"/>
      <c r="BG3785" s="51"/>
      <c r="BH3785" s="51">
        <f t="shared" si="336"/>
        <v>1</v>
      </c>
      <c r="BI3785" s="51">
        <v>8</v>
      </c>
      <c r="BJ3785" s="52"/>
      <c r="BK3785" s="52"/>
      <c r="BL3785" s="53"/>
      <c r="BM3785" s="47" t="e">
        <f>COUNTIFS(A$2:$AC3785,#REF!,M$2:$AL3785,M3785)</f>
        <v>#VALUE!</v>
      </c>
      <c r="BN3785" s="47">
        <v>0</v>
      </c>
      <c r="BO3785" s="152">
        <v>2</v>
      </c>
      <c r="BP3785" s="152">
        <v>0</v>
      </c>
      <c r="BQ3785" s="47">
        <v>2</v>
      </c>
      <c r="BR3785" s="61">
        <v>1</v>
      </c>
      <c r="BS3785" s="61">
        <v>1</v>
      </c>
      <c r="BT3785" s="44">
        <f t="shared" si="335"/>
        <v>21</v>
      </c>
      <c r="BW3785" s="40" t="s">
        <v>67</v>
      </c>
      <c r="BY3785" s="55"/>
      <c r="BZ3785" s="1" t="s">
        <v>22426</v>
      </c>
    </row>
    <row r="3786" spans="1:78" ht="15" customHeight="1">
      <c r="A3786" s="25" t="s">
        <v>14226</v>
      </c>
      <c r="B3786" s="42" t="s">
        <v>19387</v>
      </c>
      <c r="D3786" s="263">
        <v>0</v>
      </c>
      <c r="E3786" s="92" t="s">
        <v>11339</v>
      </c>
      <c r="F3786" s="92" t="s">
        <v>14227</v>
      </c>
      <c r="G3786" s="275"/>
      <c r="H3786" s="275"/>
      <c r="I3786" s="92" t="s">
        <v>12262</v>
      </c>
      <c r="J3786" s="43" t="s">
        <v>14420</v>
      </c>
      <c r="M3786" s="44" t="s">
        <v>80</v>
      </c>
      <c r="N3786" s="45" t="s">
        <v>14421</v>
      </c>
      <c r="O3786" s="42" t="s">
        <v>14999</v>
      </c>
      <c r="P3786" s="42" t="s">
        <v>1377</v>
      </c>
      <c r="Q3786" s="85" t="s">
        <v>105</v>
      </c>
      <c r="R3786" s="85" t="s">
        <v>105</v>
      </c>
      <c r="S3786" s="42" t="s">
        <v>4915</v>
      </c>
      <c r="T3786" s="42" t="s">
        <v>19388</v>
      </c>
      <c r="U3786" s="92" t="s">
        <v>73</v>
      </c>
      <c r="V3786" s="92" t="s">
        <v>73</v>
      </c>
      <c r="W3786" s="92" t="s">
        <v>73</v>
      </c>
      <c r="X3786" s="149">
        <v>41026</v>
      </c>
      <c r="Y3786" s="149">
        <v>41028</v>
      </c>
      <c r="Z3786" s="44">
        <f t="shared" si="337"/>
        <v>2012</v>
      </c>
      <c r="AA3786" s="44">
        <f t="shared" si="338"/>
        <v>4</v>
      </c>
      <c r="AB3786" s="44">
        <v>0</v>
      </c>
      <c r="AC3786" s="92" t="s">
        <v>19389</v>
      </c>
      <c r="AD3786" s="92" t="s">
        <v>19390</v>
      </c>
      <c r="AE3786" s="92" t="s">
        <v>105</v>
      </c>
      <c r="AF3786" s="92" t="s">
        <v>105</v>
      </c>
      <c r="AG3786" s="92" t="s">
        <v>105</v>
      </c>
      <c r="AH3786" s="92" t="s">
        <v>105</v>
      </c>
      <c r="AI3786" s="92" t="s">
        <v>105</v>
      </c>
      <c r="AJ3786" s="92" t="s">
        <v>105</v>
      </c>
      <c r="AK3786" s="92"/>
      <c r="AL3786" s="92"/>
      <c r="AM3786" s="47">
        <v>1</v>
      </c>
      <c r="AN3786" s="47">
        <v>1</v>
      </c>
      <c r="AO3786" s="47">
        <v>1</v>
      </c>
      <c r="AP3786" s="47">
        <v>88</v>
      </c>
      <c r="AQ3786" s="47"/>
      <c r="AR3786" s="47"/>
      <c r="AS3786" s="150">
        <v>0</v>
      </c>
      <c r="AT3786" s="61">
        <v>1</v>
      </c>
      <c r="AU3786" s="49">
        <v>1</v>
      </c>
      <c r="AV3786" s="47"/>
      <c r="AW3786" s="61">
        <v>1</v>
      </c>
      <c r="AX3786" s="61"/>
      <c r="AY3786" s="44">
        <f t="shared" si="339"/>
        <v>3</v>
      </c>
      <c r="AZ3786" s="47"/>
      <c r="BA3786" s="47"/>
      <c r="BB3786" s="47"/>
      <c r="BC3786" s="48"/>
      <c r="BD3786" s="66"/>
      <c r="BE3786" s="96"/>
      <c r="BF3786" s="96"/>
      <c r="BG3786" s="51"/>
      <c r="BH3786" s="51">
        <f t="shared" si="336"/>
        <v>1</v>
      </c>
      <c r="BI3786" s="51">
        <v>2</v>
      </c>
      <c r="BJ3786" s="52"/>
      <c r="BK3786" s="52"/>
      <c r="BL3786" s="53"/>
      <c r="BM3786" s="47" t="e">
        <f>COUNTIFS(A$2:$AC3786,#REF!,M$2:$AL3786,M3786)</f>
        <v>#VALUE!</v>
      </c>
      <c r="BN3786" s="47">
        <v>0</v>
      </c>
      <c r="BO3786" s="152">
        <v>3</v>
      </c>
      <c r="BP3786" s="152">
        <v>0</v>
      </c>
      <c r="BQ3786" s="47">
        <v>3</v>
      </c>
      <c r="BR3786" s="49">
        <v>1</v>
      </c>
      <c r="BS3786" s="61">
        <v>1</v>
      </c>
      <c r="BT3786" s="44">
        <f t="shared" si="335"/>
        <v>27</v>
      </c>
      <c r="BW3786" s="40" t="s">
        <v>67</v>
      </c>
      <c r="BY3786" s="55"/>
      <c r="BZ3786" s="1" t="s">
        <v>22426</v>
      </c>
    </row>
    <row r="3787" spans="1:78" ht="15" customHeight="1">
      <c r="A3787" s="25" t="s">
        <v>14226</v>
      </c>
      <c r="B3787" s="42" t="s">
        <v>19391</v>
      </c>
      <c r="D3787" s="263">
        <v>0</v>
      </c>
      <c r="E3787" s="92" t="s">
        <v>11339</v>
      </c>
      <c r="F3787" s="92" t="s">
        <v>14227</v>
      </c>
      <c r="G3787" s="275"/>
      <c r="H3787" s="275"/>
      <c r="I3787" s="92" t="s">
        <v>12262</v>
      </c>
      <c r="J3787" s="43" t="s">
        <v>14420</v>
      </c>
      <c r="M3787" s="44" t="s">
        <v>80</v>
      </c>
      <c r="N3787" s="45" t="s">
        <v>14421</v>
      </c>
      <c r="O3787" s="42" t="s">
        <v>14999</v>
      </c>
      <c r="P3787" s="42" t="s">
        <v>1377</v>
      </c>
      <c r="Q3787" s="85" t="s">
        <v>105</v>
      </c>
      <c r="R3787" s="85" t="s">
        <v>105</v>
      </c>
      <c r="S3787" s="42" t="s">
        <v>19392</v>
      </c>
      <c r="T3787" s="42" t="s">
        <v>19393</v>
      </c>
      <c r="U3787" s="92" t="s">
        <v>73</v>
      </c>
      <c r="V3787" s="92" t="s">
        <v>73</v>
      </c>
      <c r="W3787" s="92" t="s">
        <v>73</v>
      </c>
      <c r="X3787" s="149">
        <v>41030</v>
      </c>
      <c r="Y3787" s="149">
        <v>41032</v>
      </c>
      <c r="Z3787" s="44">
        <f t="shared" si="337"/>
        <v>2012</v>
      </c>
      <c r="AA3787" s="44">
        <f t="shared" si="338"/>
        <v>5</v>
      </c>
      <c r="AB3787" s="44">
        <v>0</v>
      </c>
      <c r="AC3787" s="92" t="s">
        <v>19394</v>
      </c>
      <c r="AD3787" s="92" t="s">
        <v>19395</v>
      </c>
      <c r="AE3787" s="92" t="s">
        <v>105</v>
      </c>
      <c r="AF3787" s="92" t="s">
        <v>105</v>
      </c>
      <c r="AG3787" s="92" t="s">
        <v>105</v>
      </c>
      <c r="AH3787" s="92" t="s">
        <v>105</v>
      </c>
      <c r="AI3787" s="92" t="s">
        <v>105</v>
      </c>
      <c r="AJ3787" s="92" t="s">
        <v>105</v>
      </c>
      <c r="AK3787" s="92"/>
      <c r="AL3787" s="92"/>
      <c r="AM3787" s="47">
        <v>1</v>
      </c>
      <c r="AN3787" s="47">
        <v>1</v>
      </c>
      <c r="AO3787" s="47">
        <v>1</v>
      </c>
      <c r="AP3787" s="47">
        <v>88</v>
      </c>
      <c r="AQ3787" s="47"/>
      <c r="AR3787" s="47"/>
      <c r="AS3787" s="150">
        <v>0</v>
      </c>
      <c r="AT3787" s="61">
        <v>1</v>
      </c>
      <c r="AU3787" s="61">
        <v>1</v>
      </c>
      <c r="AV3787" s="47"/>
      <c r="AW3787" s="61">
        <v>1</v>
      </c>
      <c r="AX3787" s="61"/>
      <c r="AY3787" s="44">
        <f t="shared" si="339"/>
        <v>3</v>
      </c>
      <c r="AZ3787" s="47"/>
      <c r="BA3787" s="47"/>
      <c r="BB3787" s="47"/>
      <c r="BC3787" s="48"/>
      <c r="BD3787" s="66"/>
      <c r="BE3787" s="96"/>
      <c r="BF3787" s="96"/>
      <c r="BG3787" s="51"/>
      <c r="BH3787" s="51">
        <f t="shared" si="336"/>
        <v>1</v>
      </c>
      <c r="BI3787" s="51">
        <v>3</v>
      </c>
      <c r="BJ3787" s="52"/>
      <c r="BK3787" s="52"/>
      <c r="BL3787" s="53"/>
      <c r="BM3787" s="47" t="e">
        <f>COUNTIFS(A$2:$AC3787,#REF!,M$2:$AL3787,M3787)</f>
        <v>#VALUE!</v>
      </c>
      <c r="BN3787" s="47">
        <v>0</v>
      </c>
      <c r="BO3787" s="152">
        <v>3</v>
      </c>
      <c r="BP3787" s="152">
        <v>0</v>
      </c>
      <c r="BQ3787" s="47">
        <v>3</v>
      </c>
      <c r="BR3787" s="61">
        <v>1</v>
      </c>
      <c r="BS3787" s="61">
        <v>1</v>
      </c>
      <c r="BT3787" s="44">
        <f t="shared" si="335"/>
        <v>31</v>
      </c>
      <c r="BW3787" s="40" t="s">
        <v>67</v>
      </c>
      <c r="BY3787" s="55"/>
      <c r="BZ3787" s="1" t="s">
        <v>22426</v>
      </c>
    </row>
    <row r="3788" spans="1:78" ht="15" customHeight="1">
      <c r="A3788" s="25" t="s">
        <v>14226</v>
      </c>
      <c r="B3788" s="42" t="s">
        <v>19396</v>
      </c>
      <c r="D3788" s="263">
        <v>0</v>
      </c>
      <c r="E3788" s="92" t="s">
        <v>11339</v>
      </c>
      <c r="F3788" s="92" t="s">
        <v>14227</v>
      </c>
      <c r="G3788" s="275"/>
      <c r="H3788" s="275"/>
      <c r="I3788" s="92" t="s">
        <v>12262</v>
      </c>
      <c r="J3788" s="43" t="s">
        <v>14420</v>
      </c>
      <c r="M3788" s="44" t="s">
        <v>80</v>
      </c>
      <c r="N3788" s="45" t="s">
        <v>14421</v>
      </c>
      <c r="O3788" s="42" t="s">
        <v>14999</v>
      </c>
      <c r="P3788" s="42" t="s">
        <v>1377</v>
      </c>
      <c r="Q3788" s="85" t="s">
        <v>105</v>
      </c>
      <c r="R3788" s="85" t="s">
        <v>105</v>
      </c>
      <c r="S3788" s="42" t="s">
        <v>19397</v>
      </c>
      <c r="T3788" s="42" t="s">
        <v>19398</v>
      </c>
      <c r="U3788" s="92" t="s">
        <v>73</v>
      </c>
      <c r="V3788" s="92" t="s">
        <v>73</v>
      </c>
      <c r="W3788" s="92" t="s">
        <v>73</v>
      </c>
      <c r="X3788" s="149">
        <v>41034</v>
      </c>
      <c r="Y3788" s="149">
        <v>41035</v>
      </c>
      <c r="Z3788" s="44">
        <f t="shared" si="337"/>
        <v>2012</v>
      </c>
      <c r="AA3788" s="44">
        <f t="shared" si="338"/>
        <v>5</v>
      </c>
      <c r="AB3788" s="44">
        <v>0</v>
      </c>
      <c r="AC3788" s="92" t="s">
        <v>13844</v>
      </c>
      <c r="AD3788" s="92" t="s">
        <v>15002</v>
      </c>
      <c r="AE3788" s="92" t="s">
        <v>105</v>
      </c>
      <c r="AF3788" s="92" t="s">
        <v>105</v>
      </c>
      <c r="AG3788" s="92" t="s">
        <v>105</v>
      </c>
      <c r="AH3788" s="92" t="s">
        <v>105</v>
      </c>
      <c r="AI3788" s="92" t="s">
        <v>105</v>
      </c>
      <c r="AJ3788" s="92" t="s">
        <v>105</v>
      </c>
      <c r="AK3788" s="92"/>
      <c r="AL3788" s="92"/>
      <c r="AM3788" s="47">
        <v>1</v>
      </c>
      <c r="AN3788" s="47">
        <v>1</v>
      </c>
      <c r="AO3788" s="47">
        <v>1</v>
      </c>
      <c r="AP3788" s="47">
        <v>88</v>
      </c>
      <c r="AQ3788" s="47"/>
      <c r="AR3788" s="47"/>
      <c r="AS3788" s="150">
        <v>0</v>
      </c>
      <c r="AT3788" s="61">
        <v>1</v>
      </c>
      <c r="AU3788" s="61">
        <v>1</v>
      </c>
      <c r="AV3788" s="47"/>
      <c r="AW3788" s="61">
        <v>1</v>
      </c>
      <c r="AX3788" s="61"/>
      <c r="AY3788" s="44">
        <f t="shared" si="339"/>
        <v>2</v>
      </c>
      <c r="AZ3788" s="47"/>
      <c r="BA3788" s="47"/>
      <c r="BB3788" s="47"/>
      <c r="BC3788" s="48"/>
      <c r="BD3788" s="66"/>
      <c r="BE3788" s="96"/>
      <c r="BF3788" s="96"/>
      <c r="BG3788" s="51"/>
      <c r="BH3788" s="51">
        <f t="shared" si="336"/>
        <v>1</v>
      </c>
      <c r="BI3788" s="51">
        <v>1</v>
      </c>
      <c r="BJ3788" s="52"/>
      <c r="BK3788" s="52"/>
      <c r="BL3788" s="53"/>
      <c r="BM3788" s="47" t="e">
        <f>COUNTIFS(A$2:$AC3788,#REF!,M$2:$AL3788,M3788)</f>
        <v>#VALUE!</v>
      </c>
      <c r="BN3788" s="47">
        <v>0</v>
      </c>
      <c r="BO3788" s="152">
        <v>2</v>
      </c>
      <c r="BP3788" s="152">
        <v>0</v>
      </c>
      <c r="BQ3788" s="47">
        <v>2</v>
      </c>
      <c r="BR3788" s="61">
        <v>1</v>
      </c>
      <c r="BS3788" s="61">
        <v>1</v>
      </c>
      <c r="BT3788" s="44">
        <f t="shared" si="335"/>
        <v>35</v>
      </c>
      <c r="BW3788" s="40" t="s">
        <v>67</v>
      </c>
      <c r="BY3788" s="55"/>
      <c r="BZ3788" s="1" t="s">
        <v>22426</v>
      </c>
    </row>
    <row r="3789" spans="1:78" ht="15" customHeight="1">
      <c r="A3789" s="25" t="s">
        <v>14226</v>
      </c>
      <c r="B3789" s="42" t="s">
        <v>19399</v>
      </c>
      <c r="D3789" s="263">
        <v>0</v>
      </c>
      <c r="E3789" s="92" t="s">
        <v>11339</v>
      </c>
      <c r="F3789" s="92" t="s">
        <v>14227</v>
      </c>
      <c r="G3789" s="275"/>
      <c r="H3789" s="275"/>
      <c r="I3789" s="92" t="s">
        <v>12262</v>
      </c>
      <c r="J3789" s="43" t="s">
        <v>14420</v>
      </c>
      <c r="M3789" s="44" t="s">
        <v>80</v>
      </c>
      <c r="N3789" s="45" t="s">
        <v>14421</v>
      </c>
      <c r="O3789" s="42" t="s">
        <v>14999</v>
      </c>
      <c r="P3789" s="42" t="s">
        <v>1377</v>
      </c>
      <c r="Q3789" s="85" t="s">
        <v>105</v>
      </c>
      <c r="R3789" s="85" t="s">
        <v>105</v>
      </c>
      <c r="S3789" s="42" t="s">
        <v>4915</v>
      </c>
      <c r="T3789" s="42" t="s">
        <v>19400</v>
      </c>
      <c r="U3789" s="92" t="s">
        <v>73</v>
      </c>
      <c r="V3789" s="92" t="s">
        <v>73</v>
      </c>
      <c r="W3789" s="92" t="s">
        <v>73</v>
      </c>
      <c r="X3789" s="149">
        <v>41040</v>
      </c>
      <c r="Y3789" s="149">
        <v>41042</v>
      </c>
      <c r="Z3789" s="44">
        <f t="shared" si="337"/>
        <v>2012</v>
      </c>
      <c r="AA3789" s="44">
        <f t="shared" si="338"/>
        <v>5</v>
      </c>
      <c r="AB3789" s="44">
        <v>0</v>
      </c>
      <c r="AC3789" s="92" t="s">
        <v>19401</v>
      </c>
      <c r="AD3789" s="92" t="s">
        <v>19402</v>
      </c>
      <c r="AE3789" s="92" t="s">
        <v>105</v>
      </c>
      <c r="AF3789" s="92" t="s">
        <v>105</v>
      </c>
      <c r="AG3789" s="92" t="s">
        <v>105</v>
      </c>
      <c r="AH3789" s="92" t="s">
        <v>105</v>
      </c>
      <c r="AI3789" s="92" t="s">
        <v>105</v>
      </c>
      <c r="AJ3789" s="92" t="s">
        <v>105</v>
      </c>
      <c r="AK3789" s="92"/>
      <c r="AL3789" s="92"/>
      <c r="AM3789" s="47">
        <v>1</v>
      </c>
      <c r="AN3789" s="47">
        <v>1</v>
      </c>
      <c r="AO3789" s="47">
        <v>1</v>
      </c>
      <c r="AP3789" s="47">
        <v>88</v>
      </c>
      <c r="AQ3789" s="47"/>
      <c r="AR3789" s="47"/>
      <c r="AS3789" s="150">
        <v>0</v>
      </c>
      <c r="AT3789" s="61">
        <v>1</v>
      </c>
      <c r="AU3789" s="61">
        <v>1</v>
      </c>
      <c r="AV3789" s="47"/>
      <c r="AW3789" s="61">
        <v>1</v>
      </c>
      <c r="AX3789" s="61"/>
      <c r="AY3789" s="44">
        <f t="shared" si="339"/>
        <v>3</v>
      </c>
      <c r="AZ3789" s="47"/>
      <c r="BA3789" s="47"/>
      <c r="BB3789" s="47"/>
      <c r="BC3789" s="48"/>
      <c r="BD3789" s="66"/>
      <c r="BE3789" s="96"/>
      <c r="BF3789" s="96"/>
      <c r="BG3789" s="51"/>
      <c r="BH3789" s="51">
        <f t="shared" si="336"/>
        <v>1</v>
      </c>
      <c r="BI3789" s="51">
        <v>2</v>
      </c>
      <c r="BJ3789" s="52"/>
      <c r="BK3789" s="52"/>
      <c r="BL3789" s="53"/>
      <c r="BM3789" s="47" t="e">
        <f>COUNTIFS(A$2:$AC3789,#REF!,M$2:$AL3789,M3789)</f>
        <v>#VALUE!</v>
      </c>
      <c r="BN3789" s="47">
        <v>0</v>
      </c>
      <c r="BO3789" s="152">
        <v>3</v>
      </c>
      <c r="BP3789" s="152">
        <v>0</v>
      </c>
      <c r="BQ3789" s="47">
        <v>3</v>
      </c>
      <c r="BR3789" s="61">
        <v>1</v>
      </c>
      <c r="BS3789" s="61">
        <v>1</v>
      </c>
      <c r="BT3789" s="44">
        <f t="shared" ref="BT3789:BT3852" si="340">MAX(MIN((DATE(2013,3,31)+1),X3789+1),DATE(2012,4,1))-MIN(MAX(DATE(2012,4,1),W3789),(DATE(2013,3,31)+1))</f>
        <v>41</v>
      </c>
      <c r="BW3789" s="40" t="s">
        <v>67</v>
      </c>
      <c r="BY3789" s="55"/>
      <c r="BZ3789" s="1" t="s">
        <v>22426</v>
      </c>
    </row>
    <row r="3790" spans="1:78" ht="15" customHeight="1">
      <c r="A3790" s="25" t="s">
        <v>14226</v>
      </c>
      <c r="B3790" s="42" t="s">
        <v>19403</v>
      </c>
      <c r="D3790" s="263">
        <v>0</v>
      </c>
      <c r="E3790" s="92" t="s">
        <v>11339</v>
      </c>
      <c r="F3790" s="92" t="s">
        <v>14227</v>
      </c>
      <c r="G3790" s="275"/>
      <c r="H3790" s="275"/>
      <c r="I3790" s="92" t="s">
        <v>12262</v>
      </c>
      <c r="J3790" s="43" t="s">
        <v>14420</v>
      </c>
      <c r="M3790" s="44" t="s">
        <v>80</v>
      </c>
      <c r="N3790" s="45" t="s">
        <v>14421</v>
      </c>
      <c r="O3790" s="42" t="s">
        <v>14999</v>
      </c>
      <c r="P3790" s="42" t="s">
        <v>1377</v>
      </c>
      <c r="Q3790" s="85" t="s">
        <v>105</v>
      </c>
      <c r="R3790" s="85" t="s">
        <v>105</v>
      </c>
      <c r="S3790" s="42" t="s">
        <v>4915</v>
      </c>
      <c r="T3790" s="42" t="s">
        <v>19404</v>
      </c>
      <c r="U3790" s="92" t="s">
        <v>73</v>
      </c>
      <c r="V3790" s="92" t="s">
        <v>73</v>
      </c>
      <c r="W3790" s="92" t="s">
        <v>73</v>
      </c>
      <c r="X3790" s="149">
        <v>41048</v>
      </c>
      <c r="Y3790" s="149">
        <v>41049</v>
      </c>
      <c r="Z3790" s="44">
        <f t="shared" si="337"/>
        <v>2012</v>
      </c>
      <c r="AA3790" s="44">
        <f t="shared" si="338"/>
        <v>5</v>
      </c>
      <c r="AB3790" s="44">
        <v>0</v>
      </c>
      <c r="AC3790" s="92" t="s">
        <v>13388</v>
      </c>
      <c r="AD3790" s="92" t="s">
        <v>19405</v>
      </c>
      <c r="AE3790" s="92" t="s">
        <v>105</v>
      </c>
      <c r="AF3790" s="92" t="s">
        <v>105</v>
      </c>
      <c r="AG3790" s="92" t="s">
        <v>105</v>
      </c>
      <c r="AH3790" s="92" t="s">
        <v>105</v>
      </c>
      <c r="AI3790" s="92" t="s">
        <v>105</v>
      </c>
      <c r="AJ3790" s="92" t="s">
        <v>105</v>
      </c>
      <c r="AK3790" s="92"/>
      <c r="AL3790" s="92"/>
      <c r="AM3790" s="47">
        <v>1</v>
      </c>
      <c r="AN3790" s="47">
        <v>1</v>
      </c>
      <c r="AO3790" s="47">
        <v>1</v>
      </c>
      <c r="AP3790" s="47">
        <v>88</v>
      </c>
      <c r="AQ3790" s="47"/>
      <c r="AR3790" s="47"/>
      <c r="AS3790" s="150">
        <v>0</v>
      </c>
      <c r="AT3790" s="61">
        <v>1</v>
      </c>
      <c r="AU3790" s="49">
        <v>1</v>
      </c>
      <c r="AV3790" s="47"/>
      <c r="AW3790" s="61">
        <v>1</v>
      </c>
      <c r="AX3790" s="61"/>
      <c r="AY3790" s="44">
        <f t="shared" si="339"/>
        <v>2</v>
      </c>
      <c r="AZ3790" s="47"/>
      <c r="BA3790" s="47"/>
      <c r="BB3790" s="47"/>
      <c r="BC3790" s="48"/>
      <c r="BD3790" s="66"/>
      <c r="BE3790" s="96"/>
      <c r="BF3790" s="96"/>
      <c r="BG3790" s="51"/>
      <c r="BH3790" s="51">
        <f t="shared" si="336"/>
        <v>1</v>
      </c>
      <c r="BI3790" s="51">
        <v>8</v>
      </c>
      <c r="BJ3790" s="52"/>
      <c r="BK3790" s="52"/>
      <c r="BL3790" s="53"/>
      <c r="BM3790" s="47" t="e">
        <f>COUNTIFS(A$2:$AC3790,#REF!,M$2:$AL3790,M3790)</f>
        <v>#VALUE!</v>
      </c>
      <c r="BN3790" s="47">
        <v>0</v>
      </c>
      <c r="BO3790" s="152">
        <v>2</v>
      </c>
      <c r="BP3790" s="152">
        <v>0</v>
      </c>
      <c r="BQ3790" s="47">
        <v>2</v>
      </c>
      <c r="BR3790" s="49">
        <v>1</v>
      </c>
      <c r="BS3790" s="61">
        <v>1</v>
      </c>
      <c r="BT3790" s="44">
        <f t="shared" si="340"/>
        <v>49</v>
      </c>
      <c r="BW3790" s="40" t="s">
        <v>67</v>
      </c>
      <c r="BY3790" s="55"/>
      <c r="BZ3790" s="1" t="s">
        <v>22426</v>
      </c>
    </row>
    <row r="3791" spans="1:78" ht="15" customHeight="1">
      <c r="A3791" s="25" t="s">
        <v>14226</v>
      </c>
      <c r="B3791" s="42" t="s">
        <v>19406</v>
      </c>
      <c r="D3791" s="263">
        <v>0</v>
      </c>
      <c r="E3791" s="92" t="s">
        <v>11339</v>
      </c>
      <c r="F3791" s="92" t="s">
        <v>14227</v>
      </c>
      <c r="G3791" s="275"/>
      <c r="H3791" s="275"/>
      <c r="I3791" s="92" t="s">
        <v>12262</v>
      </c>
      <c r="J3791" s="43" t="s">
        <v>14420</v>
      </c>
      <c r="M3791" s="44" t="s">
        <v>80</v>
      </c>
      <c r="N3791" s="45" t="s">
        <v>14421</v>
      </c>
      <c r="O3791" s="42" t="s">
        <v>14999</v>
      </c>
      <c r="P3791" s="42" t="s">
        <v>1377</v>
      </c>
      <c r="Q3791" s="85" t="s">
        <v>105</v>
      </c>
      <c r="R3791" s="85" t="s">
        <v>105</v>
      </c>
      <c r="S3791" s="42" t="s">
        <v>8961</v>
      </c>
      <c r="T3791" s="42" t="s">
        <v>19407</v>
      </c>
      <c r="U3791" s="92" t="s">
        <v>73</v>
      </c>
      <c r="V3791" s="92" t="s">
        <v>73</v>
      </c>
      <c r="W3791" s="92" t="s">
        <v>73</v>
      </c>
      <c r="X3791" s="149">
        <v>41054</v>
      </c>
      <c r="Y3791" s="149">
        <v>41056</v>
      </c>
      <c r="Z3791" s="44">
        <f t="shared" si="337"/>
        <v>2012</v>
      </c>
      <c r="AA3791" s="44">
        <f t="shared" si="338"/>
        <v>5</v>
      </c>
      <c r="AB3791" s="44">
        <v>0</v>
      </c>
      <c r="AC3791" s="92" t="s">
        <v>19408</v>
      </c>
      <c r="AD3791" s="92" t="s">
        <v>19409</v>
      </c>
      <c r="AE3791" s="92" t="s">
        <v>105</v>
      </c>
      <c r="AF3791" s="92" t="s">
        <v>105</v>
      </c>
      <c r="AG3791" s="92" t="s">
        <v>105</v>
      </c>
      <c r="AH3791" s="92" t="s">
        <v>105</v>
      </c>
      <c r="AI3791" s="92" t="s">
        <v>105</v>
      </c>
      <c r="AJ3791" s="92" t="s">
        <v>105</v>
      </c>
      <c r="AK3791" s="92"/>
      <c r="AL3791" s="92"/>
      <c r="AM3791" s="47">
        <v>1</v>
      </c>
      <c r="AN3791" s="47">
        <v>1</v>
      </c>
      <c r="AO3791" s="47">
        <v>1</v>
      </c>
      <c r="AP3791" s="47">
        <v>88</v>
      </c>
      <c r="AQ3791" s="47"/>
      <c r="AR3791" s="47"/>
      <c r="AS3791" s="150">
        <v>0</v>
      </c>
      <c r="AT3791" s="61">
        <v>1</v>
      </c>
      <c r="AU3791" s="61">
        <v>1</v>
      </c>
      <c r="AV3791" s="47"/>
      <c r="AW3791" s="61">
        <v>1</v>
      </c>
      <c r="AX3791" s="61"/>
      <c r="AY3791" s="44">
        <f t="shared" si="339"/>
        <v>3</v>
      </c>
      <c r="AZ3791" s="47"/>
      <c r="BA3791" s="47"/>
      <c r="BB3791" s="47"/>
      <c r="BC3791" s="48"/>
      <c r="BD3791" s="66"/>
      <c r="BE3791" s="96"/>
      <c r="BF3791" s="96"/>
      <c r="BG3791" s="51"/>
      <c r="BH3791" s="51">
        <f t="shared" si="336"/>
        <v>1</v>
      </c>
      <c r="BI3791" s="51">
        <v>4</v>
      </c>
      <c r="BJ3791" s="52"/>
      <c r="BK3791" s="52"/>
      <c r="BL3791" s="53"/>
      <c r="BM3791" s="47" t="e">
        <f>COUNTIFS(A$2:$AC3791,#REF!,M$2:$AL3791,M3791)</f>
        <v>#VALUE!</v>
      </c>
      <c r="BN3791" s="47">
        <v>0</v>
      </c>
      <c r="BO3791" s="152">
        <v>3</v>
      </c>
      <c r="BP3791" s="152">
        <v>0</v>
      </c>
      <c r="BQ3791" s="47">
        <v>3</v>
      </c>
      <c r="BR3791" s="61">
        <v>1</v>
      </c>
      <c r="BS3791" s="61">
        <v>1</v>
      </c>
      <c r="BT3791" s="44">
        <f t="shared" si="340"/>
        <v>55</v>
      </c>
      <c r="BW3791" s="40" t="s">
        <v>67</v>
      </c>
      <c r="BY3791" s="55"/>
      <c r="BZ3791" s="1" t="s">
        <v>22426</v>
      </c>
    </row>
    <row r="3792" spans="1:78" ht="15" customHeight="1">
      <c r="A3792" s="25" t="s">
        <v>14226</v>
      </c>
      <c r="B3792" s="42" t="s">
        <v>19410</v>
      </c>
      <c r="D3792" s="263">
        <v>0</v>
      </c>
      <c r="E3792" s="92" t="s">
        <v>11339</v>
      </c>
      <c r="F3792" s="92" t="s">
        <v>14227</v>
      </c>
      <c r="G3792" s="275"/>
      <c r="H3792" s="275"/>
      <c r="I3792" s="92" t="s">
        <v>12262</v>
      </c>
      <c r="J3792" s="43" t="s">
        <v>14420</v>
      </c>
      <c r="M3792" s="44" t="s">
        <v>80</v>
      </c>
      <c r="N3792" s="45" t="s">
        <v>14421</v>
      </c>
      <c r="O3792" s="42" t="s">
        <v>14999</v>
      </c>
      <c r="P3792" s="42" t="s">
        <v>1377</v>
      </c>
      <c r="Q3792" s="85" t="s">
        <v>105</v>
      </c>
      <c r="R3792" s="85" t="s">
        <v>105</v>
      </c>
      <c r="S3792" s="42" t="s">
        <v>19411</v>
      </c>
      <c r="T3792" s="42" t="s">
        <v>19412</v>
      </c>
      <c r="U3792" s="92" t="s">
        <v>73</v>
      </c>
      <c r="V3792" s="92" t="s">
        <v>73</v>
      </c>
      <c r="W3792" s="92" t="s">
        <v>73</v>
      </c>
      <c r="X3792" s="149">
        <v>41057</v>
      </c>
      <c r="Y3792" s="149">
        <v>41060</v>
      </c>
      <c r="Z3792" s="44">
        <f t="shared" si="337"/>
        <v>2012</v>
      </c>
      <c r="AA3792" s="44">
        <f t="shared" si="338"/>
        <v>5</v>
      </c>
      <c r="AB3792" s="44">
        <v>0</v>
      </c>
      <c r="AC3792" s="92" t="s">
        <v>19413</v>
      </c>
      <c r="AD3792" s="92" t="s">
        <v>19414</v>
      </c>
      <c r="AE3792" s="92" t="s">
        <v>105</v>
      </c>
      <c r="AF3792" s="92" t="s">
        <v>105</v>
      </c>
      <c r="AG3792" s="92" t="s">
        <v>105</v>
      </c>
      <c r="AH3792" s="92" t="s">
        <v>105</v>
      </c>
      <c r="AI3792" s="92" t="s">
        <v>105</v>
      </c>
      <c r="AJ3792" s="92" t="s">
        <v>105</v>
      </c>
      <c r="AK3792" s="92"/>
      <c r="AL3792" s="92"/>
      <c r="AM3792" s="47">
        <v>1</v>
      </c>
      <c r="AN3792" s="47">
        <v>1</v>
      </c>
      <c r="AO3792" s="47">
        <v>1</v>
      </c>
      <c r="AP3792" s="47">
        <v>88</v>
      </c>
      <c r="AQ3792" s="47"/>
      <c r="AR3792" s="47"/>
      <c r="AS3792" s="150">
        <v>0</v>
      </c>
      <c r="AT3792" s="61">
        <v>1</v>
      </c>
      <c r="AU3792" s="61">
        <v>1</v>
      </c>
      <c r="AV3792" s="47"/>
      <c r="AW3792" s="61">
        <v>1</v>
      </c>
      <c r="AX3792" s="61"/>
      <c r="AY3792" s="44">
        <f t="shared" si="339"/>
        <v>4</v>
      </c>
      <c r="AZ3792" s="47"/>
      <c r="BA3792" s="47"/>
      <c r="BB3792" s="47"/>
      <c r="BC3792" s="48"/>
      <c r="BD3792" s="66"/>
      <c r="BE3792" s="96"/>
      <c r="BF3792" s="96"/>
      <c r="BG3792" s="51"/>
      <c r="BH3792" s="51">
        <f t="shared" si="336"/>
        <v>1</v>
      </c>
      <c r="BI3792" s="51">
        <v>5</v>
      </c>
      <c r="BJ3792" s="52"/>
      <c r="BK3792" s="52"/>
      <c r="BL3792" s="53"/>
      <c r="BM3792" s="47" t="e">
        <f>COUNTIFS(A$2:$AC3792,#REF!,M$2:$AL3792,M3792)</f>
        <v>#VALUE!</v>
      </c>
      <c r="BN3792" s="47">
        <v>0</v>
      </c>
      <c r="BO3792" s="152">
        <v>4</v>
      </c>
      <c r="BP3792" s="152">
        <v>0</v>
      </c>
      <c r="BQ3792" s="47">
        <v>4</v>
      </c>
      <c r="BR3792" s="61">
        <v>1</v>
      </c>
      <c r="BS3792" s="61">
        <v>1</v>
      </c>
      <c r="BT3792" s="44">
        <f t="shared" si="340"/>
        <v>58</v>
      </c>
      <c r="BW3792" s="40" t="s">
        <v>67</v>
      </c>
      <c r="BY3792" s="55"/>
      <c r="BZ3792" s="1" t="s">
        <v>22426</v>
      </c>
    </row>
    <row r="3793" spans="1:78" ht="15" customHeight="1">
      <c r="A3793" s="25" t="s">
        <v>14226</v>
      </c>
      <c r="B3793" s="42" t="s">
        <v>19415</v>
      </c>
      <c r="D3793" s="263">
        <v>0</v>
      </c>
      <c r="E3793" s="92" t="s">
        <v>11339</v>
      </c>
      <c r="F3793" s="92" t="s">
        <v>14227</v>
      </c>
      <c r="G3793" s="275"/>
      <c r="H3793" s="275"/>
      <c r="I3793" s="92" t="s">
        <v>12262</v>
      </c>
      <c r="J3793" s="43" t="s">
        <v>14420</v>
      </c>
      <c r="M3793" s="44" t="s">
        <v>80</v>
      </c>
      <c r="N3793" s="45" t="s">
        <v>14421</v>
      </c>
      <c r="O3793" s="42" t="s">
        <v>14999</v>
      </c>
      <c r="P3793" s="42" t="s">
        <v>1377</v>
      </c>
      <c r="Q3793" s="85" t="s">
        <v>105</v>
      </c>
      <c r="R3793" s="85" t="s">
        <v>105</v>
      </c>
      <c r="S3793" s="42" t="s">
        <v>19416</v>
      </c>
      <c r="T3793" s="42" t="s">
        <v>19417</v>
      </c>
      <c r="U3793" s="92" t="s">
        <v>73</v>
      </c>
      <c r="V3793" s="92" t="s">
        <v>73</v>
      </c>
      <c r="W3793" s="92" t="s">
        <v>73</v>
      </c>
      <c r="X3793" s="149">
        <v>41061</v>
      </c>
      <c r="Y3793" s="149">
        <v>41064</v>
      </c>
      <c r="Z3793" s="44">
        <f t="shared" si="337"/>
        <v>2012</v>
      </c>
      <c r="AA3793" s="44">
        <f t="shared" si="338"/>
        <v>6</v>
      </c>
      <c r="AB3793" s="44">
        <v>0</v>
      </c>
      <c r="AC3793" s="92" t="s">
        <v>19418</v>
      </c>
      <c r="AD3793" s="92" t="s">
        <v>19419</v>
      </c>
      <c r="AE3793" s="92" t="s">
        <v>105</v>
      </c>
      <c r="AF3793" s="92" t="s">
        <v>105</v>
      </c>
      <c r="AG3793" s="92" t="s">
        <v>105</v>
      </c>
      <c r="AH3793" s="92" t="s">
        <v>105</v>
      </c>
      <c r="AI3793" s="92" t="s">
        <v>105</v>
      </c>
      <c r="AJ3793" s="92" t="s">
        <v>105</v>
      </c>
      <c r="AK3793" s="92"/>
      <c r="AL3793" s="92"/>
      <c r="AM3793" s="47">
        <v>1</v>
      </c>
      <c r="AN3793" s="47">
        <v>1</v>
      </c>
      <c r="AO3793" s="47">
        <v>1</v>
      </c>
      <c r="AP3793" s="47">
        <v>88</v>
      </c>
      <c r="AQ3793" s="47"/>
      <c r="AR3793" s="47"/>
      <c r="AS3793" s="150">
        <v>0</v>
      </c>
      <c r="AT3793" s="61">
        <v>1</v>
      </c>
      <c r="AU3793" s="61">
        <v>1</v>
      </c>
      <c r="AV3793" s="47"/>
      <c r="AW3793" s="61">
        <v>1</v>
      </c>
      <c r="AX3793" s="61"/>
      <c r="AY3793" s="44">
        <f t="shared" si="339"/>
        <v>4</v>
      </c>
      <c r="AZ3793" s="47"/>
      <c r="BA3793" s="47"/>
      <c r="BB3793" s="47"/>
      <c r="BC3793" s="48"/>
      <c r="BD3793" s="66"/>
      <c r="BE3793" s="96"/>
      <c r="BF3793" s="96"/>
      <c r="BG3793" s="51"/>
      <c r="BH3793" s="51">
        <f t="shared" si="336"/>
        <v>1</v>
      </c>
      <c r="BI3793" s="51">
        <v>2</v>
      </c>
      <c r="BJ3793" s="52"/>
      <c r="BK3793" s="52"/>
      <c r="BL3793" s="53"/>
      <c r="BM3793" s="47" t="e">
        <f>COUNTIFS(A$2:$AC3793,#REF!,M$2:$AL3793,M3793)</f>
        <v>#VALUE!</v>
      </c>
      <c r="BN3793" s="47">
        <v>0</v>
      </c>
      <c r="BO3793" s="152">
        <v>4</v>
      </c>
      <c r="BP3793" s="152">
        <v>0</v>
      </c>
      <c r="BQ3793" s="47">
        <v>4</v>
      </c>
      <c r="BR3793" s="61">
        <v>1</v>
      </c>
      <c r="BS3793" s="61">
        <v>1</v>
      </c>
      <c r="BT3793" s="44">
        <f t="shared" si="340"/>
        <v>62</v>
      </c>
      <c r="BW3793" s="40" t="s">
        <v>67</v>
      </c>
      <c r="BY3793" s="55"/>
      <c r="BZ3793" s="1" t="s">
        <v>22426</v>
      </c>
    </row>
    <row r="3794" spans="1:78" ht="15" customHeight="1">
      <c r="A3794" s="25" t="s">
        <v>14226</v>
      </c>
      <c r="B3794" s="42" t="s">
        <v>19420</v>
      </c>
      <c r="D3794" s="263">
        <v>0</v>
      </c>
      <c r="E3794" s="92" t="s">
        <v>11339</v>
      </c>
      <c r="F3794" s="92" t="s">
        <v>14227</v>
      </c>
      <c r="G3794" s="275"/>
      <c r="H3794" s="275"/>
      <c r="I3794" s="92" t="s">
        <v>12262</v>
      </c>
      <c r="J3794" s="43" t="s">
        <v>14420</v>
      </c>
      <c r="M3794" s="44" t="s">
        <v>80</v>
      </c>
      <c r="N3794" s="45" t="s">
        <v>14421</v>
      </c>
      <c r="O3794" s="42" t="s">
        <v>14999</v>
      </c>
      <c r="P3794" s="42" t="s">
        <v>1377</v>
      </c>
      <c r="Q3794" s="85" t="s">
        <v>105</v>
      </c>
      <c r="R3794" s="85" t="s">
        <v>105</v>
      </c>
      <c r="S3794" s="42" t="s">
        <v>4915</v>
      </c>
      <c r="T3794" s="42" t="s">
        <v>19421</v>
      </c>
      <c r="U3794" s="92" t="s">
        <v>73</v>
      </c>
      <c r="V3794" s="92" t="s">
        <v>73</v>
      </c>
      <c r="W3794" s="92" t="s">
        <v>73</v>
      </c>
      <c r="X3794" s="149">
        <v>41068</v>
      </c>
      <c r="Y3794" s="149">
        <v>41070</v>
      </c>
      <c r="Z3794" s="44">
        <f t="shared" si="337"/>
        <v>2012</v>
      </c>
      <c r="AA3794" s="44">
        <f t="shared" si="338"/>
        <v>6</v>
      </c>
      <c r="AB3794" s="44">
        <v>0</v>
      </c>
      <c r="AC3794" s="92" t="s">
        <v>19422</v>
      </c>
      <c r="AD3794" s="92" t="s">
        <v>19423</v>
      </c>
      <c r="AE3794" s="92" t="s">
        <v>105</v>
      </c>
      <c r="AF3794" s="92" t="s">
        <v>105</v>
      </c>
      <c r="AG3794" s="92" t="s">
        <v>105</v>
      </c>
      <c r="AH3794" s="92" t="s">
        <v>105</v>
      </c>
      <c r="AI3794" s="92" t="s">
        <v>105</v>
      </c>
      <c r="AJ3794" s="92" t="s">
        <v>105</v>
      </c>
      <c r="AK3794" s="92"/>
      <c r="AL3794" s="92"/>
      <c r="AM3794" s="47">
        <v>1</v>
      </c>
      <c r="AN3794" s="47">
        <v>1</v>
      </c>
      <c r="AO3794" s="47">
        <v>1</v>
      </c>
      <c r="AP3794" s="47">
        <v>88</v>
      </c>
      <c r="AQ3794" s="47"/>
      <c r="AR3794" s="47"/>
      <c r="AS3794" s="150">
        <v>0</v>
      </c>
      <c r="AT3794" s="61">
        <v>1</v>
      </c>
      <c r="AU3794" s="61">
        <v>1</v>
      </c>
      <c r="AV3794" s="47"/>
      <c r="AW3794" s="61">
        <v>1</v>
      </c>
      <c r="AX3794" s="61"/>
      <c r="AY3794" s="44">
        <f t="shared" si="339"/>
        <v>3</v>
      </c>
      <c r="AZ3794" s="47"/>
      <c r="BA3794" s="47"/>
      <c r="BB3794" s="47"/>
      <c r="BC3794" s="48"/>
      <c r="BD3794" s="66"/>
      <c r="BE3794" s="96"/>
      <c r="BF3794" s="96"/>
      <c r="BG3794" s="51"/>
      <c r="BH3794" s="51">
        <f t="shared" si="336"/>
        <v>1</v>
      </c>
      <c r="BI3794" s="51">
        <v>2</v>
      </c>
      <c r="BJ3794" s="52"/>
      <c r="BK3794" s="52"/>
      <c r="BL3794" s="53"/>
      <c r="BM3794" s="47" t="e">
        <f>COUNTIFS(A$2:$AC3794,#REF!,M$2:$AL3794,M3794)</f>
        <v>#VALUE!</v>
      </c>
      <c r="BN3794" s="47">
        <v>0</v>
      </c>
      <c r="BO3794" s="152">
        <v>3</v>
      </c>
      <c r="BP3794" s="152">
        <v>0</v>
      </c>
      <c r="BQ3794" s="47">
        <v>3</v>
      </c>
      <c r="BR3794" s="61">
        <v>1</v>
      </c>
      <c r="BS3794" s="61">
        <v>1</v>
      </c>
      <c r="BT3794" s="44">
        <f t="shared" si="340"/>
        <v>69</v>
      </c>
      <c r="BW3794" s="40" t="s">
        <v>67</v>
      </c>
      <c r="BY3794" s="55"/>
      <c r="BZ3794" s="1" t="s">
        <v>22426</v>
      </c>
    </row>
    <row r="3795" spans="1:78" ht="15" customHeight="1">
      <c r="A3795" s="25" t="s">
        <v>14226</v>
      </c>
      <c r="B3795" s="42" t="s">
        <v>19424</v>
      </c>
      <c r="D3795" s="263">
        <v>0</v>
      </c>
      <c r="E3795" s="92" t="s">
        <v>11339</v>
      </c>
      <c r="F3795" s="92" t="s">
        <v>14227</v>
      </c>
      <c r="G3795" s="275"/>
      <c r="H3795" s="275"/>
      <c r="I3795" s="92" t="s">
        <v>12262</v>
      </c>
      <c r="J3795" s="43" t="s">
        <v>14420</v>
      </c>
      <c r="M3795" s="44" t="s">
        <v>80</v>
      </c>
      <c r="N3795" s="45" t="s">
        <v>14421</v>
      </c>
      <c r="O3795" s="42" t="s">
        <v>14999</v>
      </c>
      <c r="P3795" s="42" t="s">
        <v>1377</v>
      </c>
      <c r="Q3795" s="85" t="s">
        <v>105</v>
      </c>
      <c r="R3795" s="85" t="s">
        <v>105</v>
      </c>
      <c r="S3795" s="42" t="s">
        <v>19425</v>
      </c>
      <c r="T3795" s="42" t="s">
        <v>19426</v>
      </c>
      <c r="U3795" s="92" t="s">
        <v>73</v>
      </c>
      <c r="V3795" s="92" t="s">
        <v>73</v>
      </c>
      <c r="W3795" s="92" t="s">
        <v>73</v>
      </c>
      <c r="X3795" s="149">
        <v>41069</v>
      </c>
      <c r="Y3795" s="149">
        <v>41070</v>
      </c>
      <c r="Z3795" s="44">
        <f t="shared" si="337"/>
        <v>2012</v>
      </c>
      <c r="AA3795" s="44">
        <f t="shared" si="338"/>
        <v>6</v>
      </c>
      <c r="AB3795" s="44">
        <v>0</v>
      </c>
      <c r="AC3795" s="92" t="s">
        <v>13142</v>
      </c>
      <c r="AD3795" s="92" t="s">
        <v>19427</v>
      </c>
      <c r="AE3795" s="92" t="s">
        <v>105</v>
      </c>
      <c r="AF3795" s="92" t="s">
        <v>105</v>
      </c>
      <c r="AG3795" s="92" t="s">
        <v>105</v>
      </c>
      <c r="AH3795" s="92" t="s">
        <v>105</v>
      </c>
      <c r="AI3795" s="92" t="s">
        <v>105</v>
      </c>
      <c r="AJ3795" s="92" t="s">
        <v>105</v>
      </c>
      <c r="AK3795" s="92"/>
      <c r="AL3795" s="92"/>
      <c r="AM3795" s="47">
        <v>1</v>
      </c>
      <c r="AN3795" s="47">
        <v>1</v>
      </c>
      <c r="AO3795" s="47">
        <v>1</v>
      </c>
      <c r="AP3795" s="47">
        <v>88</v>
      </c>
      <c r="AQ3795" s="47"/>
      <c r="AR3795" s="47"/>
      <c r="AS3795" s="150">
        <v>0</v>
      </c>
      <c r="AT3795" s="61">
        <v>1</v>
      </c>
      <c r="AU3795" s="61">
        <v>1</v>
      </c>
      <c r="AV3795" s="47"/>
      <c r="AW3795" s="61">
        <v>1</v>
      </c>
      <c r="AX3795" s="61"/>
      <c r="AY3795" s="44">
        <f t="shared" si="339"/>
        <v>2</v>
      </c>
      <c r="AZ3795" s="47"/>
      <c r="BA3795" s="47"/>
      <c r="BB3795" s="47"/>
      <c r="BC3795" s="48"/>
      <c r="BD3795" s="66"/>
      <c r="BE3795" s="96"/>
      <c r="BF3795" s="96"/>
      <c r="BG3795" s="51"/>
      <c r="BH3795" s="51">
        <f t="shared" si="336"/>
        <v>1</v>
      </c>
      <c r="BI3795" s="51">
        <v>1</v>
      </c>
      <c r="BJ3795" s="52"/>
      <c r="BK3795" s="52"/>
      <c r="BL3795" s="53"/>
      <c r="BM3795" s="47" t="e">
        <f>COUNTIFS(A$2:$AC3795,#REF!,M$2:$AL3795,M3795)</f>
        <v>#VALUE!</v>
      </c>
      <c r="BN3795" s="47">
        <v>0</v>
      </c>
      <c r="BO3795" s="152">
        <v>2</v>
      </c>
      <c r="BP3795" s="152">
        <v>0</v>
      </c>
      <c r="BQ3795" s="47">
        <v>2</v>
      </c>
      <c r="BR3795" s="61">
        <v>1</v>
      </c>
      <c r="BS3795" s="61">
        <v>1</v>
      </c>
      <c r="BT3795" s="44">
        <f t="shared" si="340"/>
        <v>70</v>
      </c>
      <c r="BW3795" s="40" t="s">
        <v>67</v>
      </c>
      <c r="BY3795" s="55"/>
      <c r="BZ3795" s="1" t="s">
        <v>22426</v>
      </c>
    </row>
    <row r="3796" spans="1:78" ht="15" customHeight="1">
      <c r="A3796" s="25" t="s">
        <v>14226</v>
      </c>
      <c r="B3796" s="42" t="s">
        <v>19428</v>
      </c>
      <c r="D3796" s="263">
        <v>0</v>
      </c>
      <c r="E3796" s="92" t="s">
        <v>11339</v>
      </c>
      <c r="F3796" s="92" t="s">
        <v>14227</v>
      </c>
      <c r="G3796" s="275"/>
      <c r="H3796" s="275"/>
      <c r="I3796" s="92" t="s">
        <v>12262</v>
      </c>
      <c r="J3796" s="43" t="s">
        <v>14420</v>
      </c>
      <c r="M3796" s="44" t="s">
        <v>80</v>
      </c>
      <c r="N3796" s="45" t="s">
        <v>14421</v>
      </c>
      <c r="O3796" s="42" t="s">
        <v>14999</v>
      </c>
      <c r="P3796" s="42" t="s">
        <v>1377</v>
      </c>
      <c r="Q3796" s="85" t="s">
        <v>105</v>
      </c>
      <c r="R3796" s="85" t="s">
        <v>105</v>
      </c>
      <c r="S3796" s="42" t="s">
        <v>4915</v>
      </c>
      <c r="T3796" s="42" t="s">
        <v>19429</v>
      </c>
      <c r="U3796" s="92" t="s">
        <v>73</v>
      </c>
      <c r="V3796" s="92" t="s">
        <v>73</v>
      </c>
      <c r="W3796" s="92" t="s">
        <v>73</v>
      </c>
      <c r="X3796" s="149">
        <v>41071</v>
      </c>
      <c r="Y3796" s="149">
        <v>41073</v>
      </c>
      <c r="Z3796" s="44">
        <f t="shared" si="337"/>
        <v>2012</v>
      </c>
      <c r="AA3796" s="44">
        <f t="shared" si="338"/>
        <v>6</v>
      </c>
      <c r="AB3796" s="44">
        <v>0</v>
      </c>
      <c r="AC3796" s="92" t="s">
        <v>19430</v>
      </c>
      <c r="AD3796" s="92" t="s">
        <v>19431</v>
      </c>
      <c r="AE3796" s="92" t="s">
        <v>105</v>
      </c>
      <c r="AF3796" s="92" t="s">
        <v>105</v>
      </c>
      <c r="AG3796" s="92" t="s">
        <v>105</v>
      </c>
      <c r="AH3796" s="92" t="s">
        <v>105</v>
      </c>
      <c r="AI3796" s="92" t="s">
        <v>105</v>
      </c>
      <c r="AJ3796" s="92" t="s">
        <v>105</v>
      </c>
      <c r="AK3796" s="92"/>
      <c r="AL3796" s="92"/>
      <c r="AM3796" s="47">
        <v>1</v>
      </c>
      <c r="AN3796" s="47">
        <v>1</v>
      </c>
      <c r="AO3796" s="47">
        <v>1</v>
      </c>
      <c r="AP3796" s="47">
        <v>88</v>
      </c>
      <c r="AQ3796" s="47"/>
      <c r="AR3796" s="47"/>
      <c r="AS3796" s="150">
        <v>0</v>
      </c>
      <c r="AT3796" s="61">
        <v>1</v>
      </c>
      <c r="AU3796" s="61">
        <v>1</v>
      </c>
      <c r="AV3796" s="47"/>
      <c r="AW3796" s="61">
        <v>1</v>
      </c>
      <c r="AX3796" s="61"/>
      <c r="AY3796" s="44">
        <f t="shared" si="339"/>
        <v>3</v>
      </c>
      <c r="AZ3796" s="47"/>
      <c r="BA3796" s="47"/>
      <c r="BB3796" s="47"/>
      <c r="BC3796" s="48"/>
      <c r="BD3796" s="66"/>
      <c r="BE3796" s="96"/>
      <c r="BF3796" s="96"/>
      <c r="BG3796" s="51"/>
      <c r="BH3796" s="51">
        <f t="shared" si="336"/>
        <v>1</v>
      </c>
      <c r="BI3796" s="51">
        <v>7</v>
      </c>
      <c r="BJ3796" s="52"/>
      <c r="BK3796" s="52"/>
      <c r="BL3796" s="53"/>
      <c r="BM3796" s="47" t="e">
        <f>COUNTIFS(A$2:$AC3796,#REF!,M$2:$AL3796,M3796)</f>
        <v>#VALUE!</v>
      </c>
      <c r="BN3796" s="47">
        <v>0</v>
      </c>
      <c r="BO3796" s="152">
        <v>3</v>
      </c>
      <c r="BP3796" s="152">
        <v>0</v>
      </c>
      <c r="BQ3796" s="47">
        <v>3</v>
      </c>
      <c r="BR3796" s="61">
        <v>1</v>
      </c>
      <c r="BS3796" s="61">
        <v>1</v>
      </c>
      <c r="BT3796" s="44">
        <f t="shared" si="340"/>
        <v>72</v>
      </c>
      <c r="BW3796" s="40" t="s">
        <v>67</v>
      </c>
      <c r="BY3796" s="55"/>
      <c r="BZ3796" s="1" t="s">
        <v>22426</v>
      </c>
    </row>
    <row r="3797" spans="1:78" ht="15" customHeight="1">
      <c r="A3797" s="25" t="s">
        <v>14226</v>
      </c>
      <c r="B3797" s="42" t="s">
        <v>19432</v>
      </c>
      <c r="D3797" s="263">
        <v>0</v>
      </c>
      <c r="E3797" s="92" t="s">
        <v>11339</v>
      </c>
      <c r="F3797" s="92" t="s">
        <v>14227</v>
      </c>
      <c r="G3797" s="275"/>
      <c r="H3797" s="275"/>
      <c r="I3797" s="92" t="s">
        <v>12262</v>
      </c>
      <c r="J3797" s="43" t="s">
        <v>14420</v>
      </c>
      <c r="M3797" s="44" t="s">
        <v>80</v>
      </c>
      <c r="N3797" s="45" t="s">
        <v>14421</v>
      </c>
      <c r="O3797" s="42" t="s">
        <v>14999</v>
      </c>
      <c r="P3797" s="42" t="s">
        <v>1377</v>
      </c>
      <c r="Q3797" s="85" t="s">
        <v>105</v>
      </c>
      <c r="R3797" s="85" t="s">
        <v>105</v>
      </c>
      <c r="S3797" s="42" t="s">
        <v>4915</v>
      </c>
      <c r="T3797" s="42" t="s">
        <v>19433</v>
      </c>
      <c r="U3797" s="92" t="s">
        <v>73</v>
      </c>
      <c r="V3797" s="92" t="s">
        <v>73</v>
      </c>
      <c r="W3797" s="92" t="s">
        <v>73</v>
      </c>
      <c r="X3797" s="149">
        <v>41075</v>
      </c>
      <c r="Y3797" s="149">
        <v>41077</v>
      </c>
      <c r="Z3797" s="44">
        <f t="shared" si="337"/>
        <v>2012</v>
      </c>
      <c r="AA3797" s="44">
        <f t="shared" si="338"/>
        <v>6</v>
      </c>
      <c r="AB3797" s="44">
        <v>0</v>
      </c>
      <c r="AC3797" s="92" t="s">
        <v>19434</v>
      </c>
      <c r="AD3797" s="92" t="s">
        <v>19435</v>
      </c>
      <c r="AE3797" s="92" t="s">
        <v>105</v>
      </c>
      <c r="AF3797" s="92" t="s">
        <v>105</v>
      </c>
      <c r="AG3797" s="92" t="s">
        <v>105</v>
      </c>
      <c r="AH3797" s="92" t="s">
        <v>105</v>
      </c>
      <c r="AI3797" s="92" t="s">
        <v>105</v>
      </c>
      <c r="AJ3797" s="92" t="s">
        <v>105</v>
      </c>
      <c r="AK3797" s="92"/>
      <c r="AL3797" s="92"/>
      <c r="AM3797" s="47">
        <v>1</v>
      </c>
      <c r="AN3797" s="47">
        <v>1</v>
      </c>
      <c r="AO3797" s="47">
        <v>1</v>
      </c>
      <c r="AP3797" s="47">
        <v>88</v>
      </c>
      <c r="AQ3797" s="47"/>
      <c r="AR3797" s="47"/>
      <c r="AS3797" s="150">
        <v>0</v>
      </c>
      <c r="AT3797" s="61">
        <v>1</v>
      </c>
      <c r="AU3797" s="61">
        <v>1</v>
      </c>
      <c r="AV3797" s="47"/>
      <c r="AW3797" s="61">
        <v>1</v>
      </c>
      <c r="AX3797" s="61"/>
      <c r="AY3797" s="44">
        <f t="shared" si="339"/>
        <v>3</v>
      </c>
      <c r="AZ3797" s="47"/>
      <c r="BA3797" s="47"/>
      <c r="BB3797" s="47"/>
      <c r="BC3797" s="48"/>
      <c r="BD3797" s="66"/>
      <c r="BE3797" s="96"/>
      <c r="BF3797" s="96"/>
      <c r="BG3797" s="51"/>
      <c r="BH3797" s="51">
        <f t="shared" si="336"/>
        <v>1</v>
      </c>
      <c r="BI3797" s="51">
        <v>1</v>
      </c>
      <c r="BJ3797" s="52"/>
      <c r="BK3797" s="52"/>
      <c r="BL3797" s="53"/>
      <c r="BM3797" s="47" t="e">
        <f>COUNTIFS(A$2:$AC3797,#REF!,M$2:$AL3797,M3797)</f>
        <v>#VALUE!</v>
      </c>
      <c r="BN3797" s="47">
        <v>0</v>
      </c>
      <c r="BO3797" s="152">
        <v>3</v>
      </c>
      <c r="BP3797" s="152">
        <v>0</v>
      </c>
      <c r="BQ3797" s="47">
        <v>3</v>
      </c>
      <c r="BR3797" s="61">
        <v>1</v>
      </c>
      <c r="BS3797" s="61">
        <v>1</v>
      </c>
      <c r="BT3797" s="44">
        <f t="shared" si="340"/>
        <v>76</v>
      </c>
      <c r="BW3797" s="40" t="s">
        <v>67</v>
      </c>
      <c r="BY3797" s="55"/>
      <c r="BZ3797" s="1" t="s">
        <v>22426</v>
      </c>
    </row>
    <row r="3798" spans="1:78" ht="15" customHeight="1">
      <c r="A3798" s="25" t="s">
        <v>14226</v>
      </c>
      <c r="B3798" s="42" t="s">
        <v>19436</v>
      </c>
      <c r="D3798" s="263">
        <v>0</v>
      </c>
      <c r="E3798" s="92" t="s">
        <v>11339</v>
      </c>
      <c r="F3798" s="92" t="s">
        <v>14227</v>
      </c>
      <c r="G3798" s="275"/>
      <c r="H3798" s="275"/>
      <c r="I3798" s="92" t="s">
        <v>12262</v>
      </c>
      <c r="J3798" s="43" t="s">
        <v>14420</v>
      </c>
      <c r="M3798" s="44" t="s">
        <v>80</v>
      </c>
      <c r="N3798" s="45" t="s">
        <v>14421</v>
      </c>
      <c r="O3798" s="42" t="s">
        <v>14999</v>
      </c>
      <c r="P3798" s="42" t="s">
        <v>1377</v>
      </c>
      <c r="Q3798" s="85" t="s">
        <v>105</v>
      </c>
      <c r="R3798" s="85" t="s">
        <v>105</v>
      </c>
      <c r="S3798" s="42" t="s">
        <v>4915</v>
      </c>
      <c r="T3798" s="42" t="s">
        <v>19437</v>
      </c>
      <c r="U3798" s="92" t="s">
        <v>73</v>
      </c>
      <c r="V3798" s="92" t="s">
        <v>73</v>
      </c>
      <c r="W3798" s="92" t="s">
        <v>73</v>
      </c>
      <c r="X3798" s="149">
        <v>41096</v>
      </c>
      <c r="Y3798" s="149">
        <v>41098</v>
      </c>
      <c r="Z3798" s="44">
        <f t="shared" si="337"/>
        <v>2012</v>
      </c>
      <c r="AA3798" s="44">
        <f t="shared" si="338"/>
        <v>7</v>
      </c>
      <c r="AB3798" s="44">
        <v>0</v>
      </c>
      <c r="AC3798" s="92" t="s">
        <v>19438</v>
      </c>
      <c r="AD3798" s="92" t="s">
        <v>19439</v>
      </c>
      <c r="AE3798" s="92" t="s">
        <v>105</v>
      </c>
      <c r="AF3798" s="92" t="s">
        <v>105</v>
      </c>
      <c r="AG3798" s="92" t="s">
        <v>105</v>
      </c>
      <c r="AH3798" s="92" t="s">
        <v>105</v>
      </c>
      <c r="AI3798" s="92" t="s">
        <v>105</v>
      </c>
      <c r="AJ3798" s="92" t="s">
        <v>105</v>
      </c>
      <c r="AK3798" s="92"/>
      <c r="AL3798" s="92"/>
      <c r="AM3798" s="47">
        <v>1</v>
      </c>
      <c r="AN3798" s="47">
        <v>1</v>
      </c>
      <c r="AO3798" s="47">
        <v>1</v>
      </c>
      <c r="AP3798" s="47">
        <v>88</v>
      </c>
      <c r="AQ3798" s="47"/>
      <c r="AR3798" s="47"/>
      <c r="AS3798" s="150">
        <v>0</v>
      </c>
      <c r="AT3798" s="61">
        <v>1</v>
      </c>
      <c r="AU3798" s="49">
        <v>1</v>
      </c>
      <c r="AV3798" s="47"/>
      <c r="AW3798" s="61">
        <v>1</v>
      </c>
      <c r="AX3798" s="61"/>
      <c r="AY3798" s="44">
        <f t="shared" si="339"/>
        <v>3</v>
      </c>
      <c r="AZ3798" s="47"/>
      <c r="BA3798" s="47"/>
      <c r="BB3798" s="47"/>
      <c r="BC3798" s="48"/>
      <c r="BD3798" s="66"/>
      <c r="BE3798" s="96"/>
      <c r="BF3798" s="96"/>
      <c r="BG3798" s="51"/>
      <c r="BH3798" s="51">
        <f t="shared" si="336"/>
        <v>1</v>
      </c>
      <c r="BI3798" s="51">
        <v>1</v>
      </c>
      <c r="BJ3798" s="52"/>
      <c r="BK3798" s="52"/>
      <c r="BL3798" s="53"/>
      <c r="BM3798" s="47" t="e">
        <f>COUNTIFS(A$2:$AC3798,#REF!,M$2:$AL3798,M3798)</f>
        <v>#VALUE!</v>
      </c>
      <c r="BN3798" s="47">
        <v>0</v>
      </c>
      <c r="BO3798" s="152">
        <v>3</v>
      </c>
      <c r="BP3798" s="152">
        <v>0</v>
      </c>
      <c r="BQ3798" s="47">
        <v>3</v>
      </c>
      <c r="BR3798" s="49">
        <v>1</v>
      </c>
      <c r="BS3798" s="61">
        <v>1</v>
      </c>
      <c r="BT3798" s="44">
        <f t="shared" si="340"/>
        <v>97</v>
      </c>
      <c r="BW3798" s="40" t="s">
        <v>67</v>
      </c>
      <c r="BY3798" s="55"/>
      <c r="BZ3798" s="1" t="s">
        <v>22426</v>
      </c>
    </row>
    <row r="3799" spans="1:78" ht="15" customHeight="1">
      <c r="A3799" s="25" t="s">
        <v>14226</v>
      </c>
      <c r="B3799" s="42" t="s">
        <v>19440</v>
      </c>
      <c r="D3799" s="263">
        <v>0</v>
      </c>
      <c r="E3799" s="92" t="s">
        <v>11339</v>
      </c>
      <c r="F3799" s="92" t="s">
        <v>14227</v>
      </c>
      <c r="G3799" s="275"/>
      <c r="H3799" s="275"/>
      <c r="I3799" s="92" t="s">
        <v>12262</v>
      </c>
      <c r="J3799" s="43" t="s">
        <v>14420</v>
      </c>
      <c r="M3799" s="44" t="s">
        <v>80</v>
      </c>
      <c r="N3799" s="45" t="s">
        <v>14421</v>
      </c>
      <c r="O3799" s="42" t="s">
        <v>14999</v>
      </c>
      <c r="P3799" s="42" t="s">
        <v>1377</v>
      </c>
      <c r="Q3799" s="85" t="s">
        <v>105</v>
      </c>
      <c r="R3799" s="85" t="s">
        <v>105</v>
      </c>
      <c r="S3799" s="42" t="s">
        <v>19441</v>
      </c>
      <c r="T3799" s="42" t="s">
        <v>19442</v>
      </c>
      <c r="U3799" s="92" t="s">
        <v>73</v>
      </c>
      <c r="V3799" s="92" t="s">
        <v>73</v>
      </c>
      <c r="W3799" s="92" t="s">
        <v>73</v>
      </c>
      <c r="X3799" s="149">
        <v>41111</v>
      </c>
      <c r="Y3799" s="149">
        <v>41113</v>
      </c>
      <c r="Z3799" s="44">
        <f t="shared" si="337"/>
        <v>2012</v>
      </c>
      <c r="AA3799" s="44">
        <f t="shared" si="338"/>
        <v>7</v>
      </c>
      <c r="AB3799" s="44">
        <v>0</v>
      </c>
      <c r="AC3799" s="92" t="s">
        <v>19394</v>
      </c>
      <c r="AD3799" s="92" t="s">
        <v>19395</v>
      </c>
      <c r="AE3799" s="92" t="s">
        <v>105</v>
      </c>
      <c r="AF3799" s="92" t="s">
        <v>105</v>
      </c>
      <c r="AG3799" s="92" t="s">
        <v>105</v>
      </c>
      <c r="AH3799" s="92" t="s">
        <v>105</v>
      </c>
      <c r="AI3799" s="92" t="s">
        <v>105</v>
      </c>
      <c r="AJ3799" s="92" t="s">
        <v>105</v>
      </c>
      <c r="AK3799" s="92"/>
      <c r="AL3799" s="92"/>
      <c r="AM3799" s="47">
        <v>1</v>
      </c>
      <c r="AN3799" s="47">
        <v>1</v>
      </c>
      <c r="AO3799" s="47">
        <v>1</v>
      </c>
      <c r="AP3799" s="47">
        <v>88</v>
      </c>
      <c r="AQ3799" s="47"/>
      <c r="AR3799" s="47"/>
      <c r="AS3799" s="150">
        <v>0</v>
      </c>
      <c r="AT3799" s="61">
        <v>1</v>
      </c>
      <c r="AU3799" s="49">
        <v>1</v>
      </c>
      <c r="AV3799" s="47"/>
      <c r="AW3799" s="61">
        <v>1</v>
      </c>
      <c r="AX3799" s="61"/>
      <c r="AY3799" s="44">
        <f t="shared" si="339"/>
        <v>3</v>
      </c>
      <c r="AZ3799" s="47"/>
      <c r="BA3799" s="47"/>
      <c r="BB3799" s="47"/>
      <c r="BC3799" s="48"/>
      <c r="BD3799" s="66"/>
      <c r="BE3799" s="96"/>
      <c r="BF3799" s="96"/>
      <c r="BG3799" s="51"/>
      <c r="BH3799" s="51">
        <f t="shared" si="336"/>
        <v>1</v>
      </c>
      <c r="BI3799" s="51">
        <v>1</v>
      </c>
      <c r="BJ3799" s="52"/>
      <c r="BK3799" s="52"/>
      <c r="BL3799" s="53"/>
      <c r="BM3799" s="47" t="e">
        <f>COUNTIFS(A$2:$AC3799,#REF!,M$2:$AL3799,M3799)</f>
        <v>#VALUE!</v>
      </c>
      <c r="BN3799" s="47">
        <v>0</v>
      </c>
      <c r="BO3799" s="152">
        <v>3</v>
      </c>
      <c r="BP3799" s="152">
        <v>0</v>
      </c>
      <c r="BQ3799" s="47">
        <v>3</v>
      </c>
      <c r="BR3799" s="49">
        <v>1</v>
      </c>
      <c r="BS3799" s="61">
        <v>1</v>
      </c>
      <c r="BT3799" s="44">
        <f t="shared" si="340"/>
        <v>112</v>
      </c>
      <c r="BW3799" s="40" t="s">
        <v>67</v>
      </c>
      <c r="BY3799" s="55"/>
      <c r="BZ3799" s="1" t="s">
        <v>22426</v>
      </c>
    </row>
    <row r="3800" spans="1:78" ht="15" customHeight="1">
      <c r="A3800" s="25" t="s">
        <v>14226</v>
      </c>
      <c r="B3800" s="42" t="s">
        <v>19443</v>
      </c>
      <c r="D3800" s="263">
        <v>0</v>
      </c>
      <c r="E3800" s="92" t="s">
        <v>11339</v>
      </c>
      <c r="F3800" s="92" t="s">
        <v>14227</v>
      </c>
      <c r="G3800" s="275"/>
      <c r="H3800" s="275"/>
      <c r="I3800" s="92" t="s">
        <v>12262</v>
      </c>
      <c r="J3800" s="43" t="s">
        <v>14420</v>
      </c>
      <c r="M3800" s="44" t="s">
        <v>80</v>
      </c>
      <c r="N3800" s="45" t="s">
        <v>14421</v>
      </c>
      <c r="O3800" s="42" t="s">
        <v>14999</v>
      </c>
      <c r="P3800" s="42" t="s">
        <v>1377</v>
      </c>
      <c r="Q3800" s="85" t="s">
        <v>105</v>
      </c>
      <c r="R3800" s="85" t="s">
        <v>105</v>
      </c>
      <c r="S3800" s="42" t="s">
        <v>19444</v>
      </c>
      <c r="T3800" s="42" t="s">
        <v>19445</v>
      </c>
      <c r="U3800" s="92" t="s">
        <v>73</v>
      </c>
      <c r="V3800" s="92" t="s">
        <v>73</v>
      </c>
      <c r="W3800" s="92" t="s">
        <v>73</v>
      </c>
      <c r="X3800" s="149">
        <v>41118</v>
      </c>
      <c r="Y3800" s="149">
        <v>41120</v>
      </c>
      <c r="Z3800" s="44">
        <f t="shared" si="337"/>
        <v>2012</v>
      </c>
      <c r="AA3800" s="44">
        <f t="shared" si="338"/>
        <v>7</v>
      </c>
      <c r="AB3800" s="44">
        <v>0</v>
      </c>
      <c r="AC3800" s="92" t="s">
        <v>19446</v>
      </c>
      <c r="AD3800" s="92" t="s">
        <v>19447</v>
      </c>
      <c r="AE3800" s="92" t="s">
        <v>105</v>
      </c>
      <c r="AF3800" s="92" t="s">
        <v>105</v>
      </c>
      <c r="AG3800" s="92" t="s">
        <v>105</v>
      </c>
      <c r="AH3800" s="92" t="s">
        <v>105</v>
      </c>
      <c r="AI3800" s="92" t="s">
        <v>105</v>
      </c>
      <c r="AJ3800" s="92" t="s">
        <v>105</v>
      </c>
      <c r="AK3800" s="92"/>
      <c r="AL3800" s="92"/>
      <c r="AM3800" s="47">
        <v>1</v>
      </c>
      <c r="AN3800" s="47">
        <v>1</v>
      </c>
      <c r="AO3800" s="47">
        <v>1</v>
      </c>
      <c r="AP3800" s="47">
        <v>88</v>
      </c>
      <c r="AQ3800" s="47"/>
      <c r="AR3800" s="47"/>
      <c r="AS3800" s="150">
        <v>0</v>
      </c>
      <c r="AT3800" s="61">
        <v>1</v>
      </c>
      <c r="AU3800" s="61">
        <v>1</v>
      </c>
      <c r="AV3800" s="47"/>
      <c r="AW3800" s="61">
        <v>1</v>
      </c>
      <c r="AX3800" s="61"/>
      <c r="AY3800" s="44">
        <f t="shared" si="339"/>
        <v>3</v>
      </c>
      <c r="AZ3800" s="47"/>
      <c r="BA3800" s="47"/>
      <c r="BB3800" s="47"/>
      <c r="BC3800" s="48"/>
      <c r="BD3800" s="66"/>
      <c r="BE3800" s="96"/>
      <c r="BF3800" s="96"/>
      <c r="BG3800" s="51"/>
      <c r="BH3800" s="51">
        <f t="shared" si="336"/>
        <v>1</v>
      </c>
      <c r="BI3800" s="51">
        <v>99</v>
      </c>
      <c r="BJ3800" s="52"/>
      <c r="BK3800" s="52"/>
      <c r="BL3800" s="53"/>
      <c r="BM3800" s="47" t="e">
        <f>COUNTIFS(A$2:$AC3800,#REF!,M$2:$AL3800,M3800)</f>
        <v>#VALUE!</v>
      </c>
      <c r="BN3800" s="47">
        <v>0</v>
      </c>
      <c r="BO3800" s="152">
        <v>3</v>
      </c>
      <c r="BP3800" s="152">
        <v>0</v>
      </c>
      <c r="BQ3800" s="47">
        <v>3</v>
      </c>
      <c r="BR3800" s="61">
        <v>1</v>
      </c>
      <c r="BS3800" s="61">
        <v>1</v>
      </c>
      <c r="BT3800" s="44">
        <f t="shared" si="340"/>
        <v>119</v>
      </c>
      <c r="BW3800" s="40" t="s">
        <v>67</v>
      </c>
      <c r="BY3800" s="55"/>
      <c r="BZ3800" s="1" t="s">
        <v>22426</v>
      </c>
    </row>
    <row r="3801" spans="1:78" ht="15" customHeight="1">
      <c r="A3801" s="25" t="s">
        <v>14226</v>
      </c>
      <c r="B3801" s="42" t="s">
        <v>19448</v>
      </c>
      <c r="D3801" s="263">
        <v>0</v>
      </c>
      <c r="E3801" s="92" t="s">
        <v>11339</v>
      </c>
      <c r="F3801" s="92" t="s">
        <v>14227</v>
      </c>
      <c r="G3801" s="275"/>
      <c r="H3801" s="275"/>
      <c r="I3801" s="92" t="s">
        <v>12262</v>
      </c>
      <c r="J3801" s="43" t="s">
        <v>14420</v>
      </c>
      <c r="M3801" s="44" t="s">
        <v>80</v>
      </c>
      <c r="N3801" s="45" t="s">
        <v>14421</v>
      </c>
      <c r="O3801" s="42" t="s">
        <v>14999</v>
      </c>
      <c r="P3801" s="42" t="s">
        <v>1377</v>
      </c>
      <c r="Q3801" s="85" t="s">
        <v>105</v>
      </c>
      <c r="R3801" s="85" t="s">
        <v>105</v>
      </c>
      <c r="S3801" s="42" t="s">
        <v>4915</v>
      </c>
      <c r="T3801" s="42" t="s">
        <v>19449</v>
      </c>
      <c r="U3801" s="92" t="s">
        <v>73</v>
      </c>
      <c r="V3801" s="92" t="s">
        <v>73</v>
      </c>
      <c r="W3801" s="92" t="s">
        <v>73</v>
      </c>
      <c r="X3801" s="149">
        <v>41129</v>
      </c>
      <c r="Y3801" s="149">
        <v>41133</v>
      </c>
      <c r="Z3801" s="44">
        <f t="shared" si="337"/>
        <v>2012</v>
      </c>
      <c r="AA3801" s="44">
        <f t="shared" si="338"/>
        <v>8</v>
      </c>
      <c r="AB3801" s="44">
        <v>0</v>
      </c>
      <c r="AC3801" s="92" t="s">
        <v>19450</v>
      </c>
      <c r="AD3801" s="92" t="s">
        <v>19450</v>
      </c>
      <c r="AE3801" s="92" t="s">
        <v>105</v>
      </c>
      <c r="AF3801" s="92" t="s">
        <v>105</v>
      </c>
      <c r="AG3801" s="92" t="s">
        <v>105</v>
      </c>
      <c r="AH3801" s="92" t="s">
        <v>105</v>
      </c>
      <c r="AI3801" s="92" t="s">
        <v>105</v>
      </c>
      <c r="AJ3801" s="92" t="s">
        <v>105</v>
      </c>
      <c r="AK3801" s="92"/>
      <c r="AL3801" s="92"/>
      <c r="AM3801" s="47">
        <v>1</v>
      </c>
      <c r="AN3801" s="47">
        <v>1</v>
      </c>
      <c r="AO3801" s="47">
        <v>1</v>
      </c>
      <c r="AP3801" s="47">
        <v>88</v>
      </c>
      <c r="AQ3801" s="47"/>
      <c r="AR3801" s="47"/>
      <c r="AS3801" s="150">
        <v>0</v>
      </c>
      <c r="AT3801" s="61">
        <v>1</v>
      </c>
      <c r="AU3801" s="61">
        <v>1</v>
      </c>
      <c r="AV3801" s="47"/>
      <c r="AW3801" s="61">
        <v>1</v>
      </c>
      <c r="AX3801" s="61"/>
      <c r="AY3801" s="44">
        <f t="shared" si="339"/>
        <v>5</v>
      </c>
      <c r="AZ3801" s="47"/>
      <c r="BA3801" s="47"/>
      <c r="BB3801" s="47"/>
      <c r="BC3801" s="48"/>
      <c r="BD3801" s="66"/>
      <c r="BE3801" s="96"/>
      <c r="BF3801" s="96"/>
      <c r="BG3801" s="51"/>
      <c r="BH3801" s="51">
        <f t="shared" si="336"/>
        <v>1</v>
      </c>
      <c r="BI3801" s="51">
        <v>1</v>
      </c>
      <c r="BJ3801" s="52"/>
      <c r="BK3801" s="52"/>
      <c r="BL3801" s="53"/>
      <c r="BM3801" s="47" t="e">
        <f>COUNTIFS(A$2:$AC3801,#REF!,M$2:$AL3801,M3801)</f>
        <v>#VALUE!</v>
      </c>
      <c r="BN3801" s="47">
        <v>0</v>
      </c>
      <c r="BO3801" s="152">
        <v>5</v>
      </c>
      <c r="BP3801" s="152">
        <v>0</v>
      </c>
      <c r="BQ3801" s="47">
        <v>5</v>
      </c>
      <c r="BR3801" s="61">
        <v>1</v>
      </c>
      <c r="BS3801" s="61">
        <v>1</v>
      </c>
      <c r="BT3801" s="44">
        <f t="shared" si="340"/>
        <v>130</v>
      </c>
      <c r="BW3801" s="40" t="s">
        <v>67</v>
      </c>
      <c r="BY3801" s="55"/>
      <c r="BZ3801" s="1" t="s">
        <v>22426</v>
      </c>
    </row>
    <row r="3802" spans="1:78" ht="15" customHeight="1">
      <c r="A3802" s="25" t="s">
        <v>14226</v>
      </c>
      <c r="B3802" s="42" t="s">
        <v>19451</v>
      </c>
      <c r="D3802" s="263">
        <v>0</v>
      </c>
      <c r="E3802" s="92" t="s">
        <v>11339</v>
      </c>
      <c r="F3802" s="92" t="s">
        <v>14227</v>
      </c>
      <c r="G3802" s="275"/>
      <c r="H3802" s="275"/>
      <c r="I3802" s="92" t="s">
        <v>12262</v>
      </c>
      <c r="J3802" s="43" t="s">
        <v>14420</v>
      </c>
      <c r="M3802" s="44" t="s">
        <v>80</v>
      </c>
      <c r="N3802" s="45" t="s">
        <v>14421</v>
      </c>
      <c r="O3802" s="42" t="s">
        <v>14999</v>
      </c>
      <c r="P3802" s="42" t="s">
        <v>1377</v>
      </c>
      <c r="Q3802" s="85" t="s">
        <v>105</v>
      </c>
      <c r="R3802" s="85" t="s">
        <v>105</v>
      </c>
      <c r="S3802" s="42" t="s">
        <v>19452</v>
      </c>
      <c r="T3802" s="42" t="s">
        <v>19453</v>
      </c>
      <c r="U3802" s="92" t="s">
        <v>73</v>
      </c>
      <c r="V3802" s="92" t="s">
        <v>73</v>
      </c>
      <c r="W3802" s="92" t="s">
        <v>73</v>
      </c>
      <c r="X3802" s="149">
        <v>41144</v>
      </c>
      <c r="Y3802" s="149">
        <v>41145</v>
      </c>
      <c r="Z3802" s="44">
        <f t="shared" si="337"/>
        <v>2012</v>
      </c>
      <c r="AA3802" s="44">
        <f t="shared" si="338"/>
        <v>8</v>
      </c>
      <c r="AB3802" s="44">
        <v>0</v>
      </c>
      <c r="AC3802" s="92" t="s">
        <v>19454</v>
      </c>
      <c r="AD3802" s="92" t="s">
        <v>19455</v>
      </c>
      <c r="AE3802" s="92" t="s">
        <v>105</v>
      </c>
      <c r="AF3802" s="92" t="s">
        <v>105</v>
      </c>
      <c r="AG3802" s="92" t="s">
        <v>105</v>
      </c>
      <c r="AH3802" s="92" t="s">
        <v>105</v>
      </c>
      <c r="AI3802" s="92" t="s">
        <v>105</v>
      </c>
      <c r="AJ3802" s="92" t="s">
        <v>105</v>
      </c>
      <c r="AK3802" s="92"/>
      <c r="AL3802" s="92"/>
      <c r="AM3802" s="47">
        <v>1</v>
      </c>
      <c r="AN3802" s="47">
        <v>1</v>
      </c>
      <c r="AO3802" s="47">
        <v>1</v>
      </c>
      <c r="AP3802" s="47">
        <v>88</v>
      </c>
      <c r="AQ3802" s="47"/>
      <c r="AR3802" s="47"/>
      <c r="AS3802" s="150">
        <v>0</v>
      </c>
      <c r="AT3802" s="61">
        <v>1</v>
      </c>
      <c r="AU3802" s="61">
        <v>1</v>
      </c>
      <c r="AV3802" s="47"/>
      <c r="AW3802" s="61">
        <v>1</v>
      </c>
      <c r="AX3802" s="61"/>
      <c r="AY3802" s="44">
        <f t="shared" si="339"/>
        <v>2</v>
      </c>
      <c r="AZ3802" s="47"/>
      <c r="BA3802" s="47"/>
      <c r="BB3802" s="47"/>
      <c r="BC3802" s="48"/>
      <c r="BD3802" s="66"/>
      <c r="BE3802" s="96"/>
      <c r="BF3802" s="96"/>
      <c r="BG3802" s="51"/>
      <c r="BH3802" s="51">
        <f t="shared" si="336"/>
        <v>1</v>
      </c>
      <c r="BI3802" s="51">
        <v>2</v>
      </c>
      <c r="BJ3802" s="52"/>
      <c r="BK3802" s="52"/>
      <c r="BL3802" s="53"/>
      <c r="BM3802" s="47" t="e">
        <f>COUNTIFS(A$2:$AC3802,#REF!,M$2:$AL3802,M3802)</f>
        <v>#VALUE!</v>
      </c>
      <c r="BN3802" s="47">
        <v>0</v>
      </c>
      <c r="BO3802" s="152">
        <v>2</v>
      </c>
      <c r="BP3802" s="152">
        <v>0</v>
      </c>
      <c r="BQ3802" s="47">
        <v>2</v>
      </c>
      <c r="BR3802" s="61">
        <v>1</v>
      </c>
      <c r="BS3802" s="61">
        <v>1</v>
      </c>
      <c r="BT3802" s="44">
        <f t="shared" si="340"/>
        <v>145</v>
      </c>
      <c r="BW3802" s="40" t="s">
        <v>67</v>
      </c>
      <c r="BY3802" s="55"/>
      <c r="BZ3802" s="1" t="s">
        <v>22426</v>
      </c>
    </row>
    <row r="3803" spans="1:78" ht="15" customHeight="1">
      <c r="A3803" s="25" t="s">
        <v>14226</v>
      </c>
      <c r="B3803" s="42" t="s">
        <v>19456</v>
      </c>
      <c r="D3803" s="263">
        <v>0</v>
      </c>
      <c r="E3803" s="92" t="s">
        <v>11339</v>
      </c>
      <c r="F3803" s="92" t="s">
        <v>14227</v>
      </c>
      <c r="G3803" s="275"/>
      <c r="H3803" s="275"/>
      <c r="I3803" s="92" t="s">
        <v>12262</v>
      </c>
      <c r="J3803" s="43" t="s">
        <v>14420</v>
      </c>
      <c r="M3803" s="44" t="s">
        <v>80</v>
      </c>
      <c r="N3803" s="45" t="s">
        <v>14421</v>
      </c>
      <c r="O3803" s="42" t="s">
        <v>14999</v>
      </c>
      <c r="P3803" s="42" t="s">
        <v>1377</v>
      </c>
      <c r="Q3803" s="85" t="s">
        <v>105</v>
      </c>
      <c r="R3803" s="85" t="s">
        <v>105</v>
      </c>
      <c r="S3803" s="42" t="s">
        <v>19457</v>
      </c>
      <c r="T3803" s="42" t="s">
        <v>19458</v>
      </c>
      <c r="U3803" s="92" t="s">
        <v>73</v>
      </c>
      <c r="V3803" s="92" t="s">
        <v>73</v>
      </c>
      <c r="W3803" s="92" t="s">
        <v>73</v>
      </c>
      <c r="X3803" s="149">
        <v>41155</v>
      </c>
      <c r="Y3803" s="149">
        <v>41158</v>
      </c>
      <c r="Z3803" s="44">
        <f t="shared" si="337"/>
        <v>2012</v>
      </c>
      <c r="AA3803" s="44">
        <f t="shared" si="338"/>
        <v>9</v>
      </c>
      <c r="AB3803" s="44">
        <v>0</v>
      </c>
      <c r="AC3803" s="92" t="s">
        <v>19459</v>
      </c>
      <c r="AD3803" s="92" t="s">
        <v>19460</v>
      </c>
      <c r="AE3803" s="92" t="s">
        <v>105</v>
      </c>
      <c r="AF3803" s="92" t="s">
        <v>105</v>
      </c>
      <c r="AG3803" s="92" t="s">
        <v>105</v>
      </c>
      <c r="AH3803" s="92" t="s">
        <v>105</v>
      </c>
      <c r="AI3803" s="92" t="s">
        <v>105</v>
      </c>
      <c r="AJ3803" s="92" t="s">
        <v>105</v>
      </c>
      <c r="AK3803" s="92"/>
      <c r="AL3803" s="92"/>
      <c r="AM3803" s="47">
        <v>1</v>
      </c>
      <c r="AN3803" s="47">
        <v>1</v>
      </c>
      <c r="AO3803" s="47">
        <v>1</v>
      </c>
      <c r="AP3803" s="47">
        <v>88</v>
      </c>
      <c r="AQ3803" s="47"/>
      <c r="AR3803" s="47"/>
      <c r="AS3803" s="150">
        <v>0</v>
      </c>
      <c r="AT3803" s="61">
        <v>1</v>
      </c>
      <c r="AU3803" s="61">
        <v>1</v>
      </c>
      <c r="AV3803" s="47"/>
      <c r="AW3803" s="61">
        <v>1</v>
      </c>
      <c r="AX3803" s="61"/>
      <c r="AY3803" s="44">
        <f t="shared" si="339"/>
        <v>4</v>
      </c>
      <c r="AZ3803" s="47"/>
      <c r="BA3803" s="47"/>
      <c r="BB3803" s="47"/>
      <c r="BC3803" s="48"/>
      <c r="BD3803" s="66"/>
      <c r="BE3803" s="96"/>
      <c r="BF3803" s="96"/>
      <c r="BG3803" s="51"/>
      <c r="BH3803" s="51">
        <f t="shared" si="336"/>
        <v>1</v>
      </c>
      <c r="BI3803" s="51">
        <v>1</v>
      </c>
      <c r="BJ3803" s="52"/>
      <c r="BK3803" s="52"/>
      <c r="BL3803" s="53"/>
      <c r="BM3803" s="47" t="e">
        <f>COUNTIFS(A$2:$AC3803,#REF!,M$2:$AL3803,M3803)</f>
        <v>#VALUE!</v>
      </c>
      <c r="BN3803" s="47">
        <v>0</v>
      </c>
      <c r="BO3803" s="152">
        <v>4</v>
      </c>
      <c r="BP3803" s="152">
        <v>0</v>
      </c>
      <c r="BQ3803" s="47">
        <v>4</v>
      </c>
      <c r="BR3803" s="61">
        <v>1</v>
      </c>
      <c r="BS3803" s="61">
        <v>1</v>
      </c>
      <c r="BT3803" s="44">
        <f t="shared" si="340"/>
        <v>156</v>
      </c>
      <c r="BW3803" s="40" t="s">
        <v>67</v>
      </c>
      <c r="BY3803" s="55"/>
      <c r="BZ3803" s="1" t="s">
        <v>22426</v>
      </c>
    </row>
    <row r="3804" spans="1:78" ht="15" customHeight="1">
      <c r="A3804" s="25" t="s">
        <v>14226</v>
      </c>
      <c r="B3804" s="42" t="s">
        <v>19461</v>
      </c>
      <c r="D3804" s="263">
        <v>0</v>
      </c>
      <c r="E3804" s="92" t="s">
        <v>11339</v>
      </c>
      <c r="F3804" s="92" t="s">
        <v>14227</v>
      </c>
      <c r="G3804" s="275"/>
      <c r="H3804" s="275"/>
      <c r="I3804" s="92" t="s">
        <v>12262</v>
      </c>
      <c r="J3804" s="43" t="s">
        <v>14420</v>
      </c>
      <c r="M3804" s="44" t="s">
        <v>80</v>
      </c>
      <c r="N3804" s="45" t="s">
        <v>14421</v>
      </c>
      <c r="O3804" s="42" t="s">
        <v>14999</v>
      </c>
      <c r="P3804" s="42" t="s">
        <v>1377</v>
      </c>
      <c r="Q3804" s="85" t="s">
        <v>105</v>
      </c>
      <c r="R3804" s="85" t="s">
        <v>105</v>
      </c>
      <c r="S3804" s="42" t="s">
        <v>4915</v>
      </c>
      <c r="T3804" s="42" t="s">
        <v>19462</v>
      </c>
      <c r="U3804" s="92" t="s">
        <v>73</v>
      </c>
      <c r="V3804" s="92" t="s">
        <v>73</v>
      </c>
      <c r="W3804" s="92" t="s">
        <v>73</v>
      </c>
      <c r="X3804" s="149">
        <v>41159</v>
      </c>
      <c r="Y3804" s="149">
        <v>41162</v>
      </c>
      <c r="Z3804" s="44">
        <f t="shared" si="337"/>
        <v>2012</v>
      </c>
      <c r="AA3804" s="44">
        <f t="shared" si="338"/>
        <v>9</v>
      </c>
      <c r="AB3804" s="44">
        <v>0</v>
      </c>
      <c r="AC3804" s="92" t="s">
        <v>19463</v>
      </c>
      <c r="AD3804" s="92" t="s">
        <v>19464</v>
      </c>
      <c r="AE3804" s="92" t="s">
        <v>105</v>
      </c>
      <c r="AF3804" s="92" t="s">
        <v>105</v>
      </c>
      <c r="AG3804" s="92" t="s">
        <v>105</v>
      </c>
      <c r="AH3804" s="92" t="s">
        <v>105</v>
      </c>
      <c r="AI3804" s="92" t="s">
        <v>105</v>
      </c>
      <c r="AJ3804" s="92" t="s">
        <v>105</v>
      </c>
      <c r="AK3804" s="92"/>
      <c r="AL3804" s="92"/>
      <c r="AM3804" s="47">
        <v>1</v>
      </c>
      <c r="AN3804" s="47">
        <v>1</v>
      </c>
      <c r="AO3804" s="47">
        <v>1</v>
      </c>
      <c r="AP3804" s="47">
        <v>88</v>
      </c>
      <c r="AQ3804" s="47"/>
      <c r="AR3804" s="47"/>
      <c r="AS3804" s="150">
        <v>0</v>
      </c>
      <c r="AT3804" s="61">
        <v>1</v>
      </c>
      <c r="AU3804" s="61">
        <v>1</v>
      </c>
      <c r="AV3804" s="47"/>
      <c r="AW3804" s="61">
        <v>1</v>
      </c>
      <c r="AX3804" s="61"/>
      <c r="AY3804" s="44">
        <f t="shared" si="339"/>
        <v>4</v>
      </c>
      <c r="AZ3804" s="47"/>
      <c r="BA3804" s="47"/>
      <c r="BB3804" s="47"/>
      <c r="BC3804" s="48"/>
      <c r="BD3804" s="66"/>
      <c r="BE3804" s="96"/>
      <c r="BF3804" s="96"/>
      <c r="BG3804" s="51"/>
      <c r="BH3804" s="51">
        <f t="shared" si="336"/>
        <v>1</v>
      </c>
      <c r="BI3804" s="51">
        <v>1</v>
      </c>
      <c r="BJ3804" s="52"/>
      <c r="BK3804" s="52"/>
      <c r="BL3804" s="53"/>
      <c r="BM3804" s="47" t="e">
        <f>COUNTIFS(A$2:$AC3804,#REF!,M$2:$AL3804,M3804)</f>
        <v>#VALUE!</v>
      </c>
      <c r="BN3804" s="47">
        <v>0</v>
      </c>
      <c r="BO3804" s="152">
        <v>4</v>
      </c>
      <c r="BP3804" s="152">
        <v>0</v>
      </c>
      <c r="BQ3804" s="47">
        <v>4</v>
      </c>
      <c r="BR3804" s="61">
        <v>1</v>
      </c>
      <c r="BS3804" s="61">
        <v>1</v>
      </c>
      <c r="BT3804" s="44">
        <f t="shared" si="340"/>
        <v>160</v>
      </c>
      <c r="BW3804" s="40" t="s">
        <v>67</v>
      </c>
      <c r="BY3804" s="55"/>
      <c r="BZ3804" s="1" t="s">
        <v>22426</v>
      </c>
    </row>
    <row r="3805" spans="1:78" ht="15" customHeight="1">
      <c r="A3805" s="25" t="s">
        <v>14226</v>
      </c>
      <c r="B3805" s="42" t="s">
        <v>19465</v>
      </c>
      <c r="D3805" s="263">
        <v>0</v>
      </c>
      <c r="E3805" s="92" t="s">
        <v>11339</v>
      </c>
      <c r="F3805" s="92" t="s">
        <v>14227</v>
      </c>
      <c r="G3805" s="275"/>
      <c r="H3805" s="275"/>
      <c r="I3805" s="92" t="s">
        <v>12262</v>
      </c>
      <c r="J3805" s="43" t="s">
        <v>14420</v>
      </c>
      <c r="M3805" s="44" t="s">
        <v>80</v>
      </c>
      <c r="N3805" s="45" t="s">
        <v>14421</v>
      </c>
      <c r="O3805" s="42" t="s">
        <v>14999</v>
      </c>
      <c r="P3805" s="42" t="s">
        <v>1377</v>
      </c>
      <c r="Q3805" s="85" t="s">
        <v>105</v>
      </c>
      <c r="R3805" s="85" t="s">
        <v>105</v>
      </c>
      <c r="S3805" s="42" t="s">
        <v>4915</v>
      </c>
      <c r="T3805" s="42" t="s">
        <v>19466</v>
      </c>
      <c r="U3805" s="92" t="s">
        <v>73</v>
      </c>
      <c r="V3805" s="92" t="s">
        <v>73</v>
      </c>
      <c r="W3805" s="92" t="s">
        <v>73</v>
      </c>
      <c r="X3805" s="149">
        <v>41177</v>
      </c>
      <c r="Y3805" s="149">
        <v>41179</v>
      </c>
      <c r="Z3805" s="44">
        <f t="shared" si="337"/>
        <v>2012</v>
      </c>
      <c r="AA3805" s="44">
        <f t="shared" si="338"/>
        <v>9</v>
      </c>
      <c r="AB3805" s="44">
        <v>0</v>
      </c>
      <c r="AC3805" s="92" t="s">
        <v>19467</v>
      </c>
      <c r="AD3805" s="92" t="s">
        <v>19468</v>
      </c>
      <c r="AE3805" s="92" t="s">
        <v>105</v>
      </c>
      <c r="AF3805" s="92" t="s">
        <v>105</v>
      </c>
      <c r="AG3805" s="92" t="s">
        <v>105</v>
      </c>
      <c r="AH3805" s="92" t="s">
        <v>105</v>
      </c>
      <c r="AI3805" s="92" t="s">
        <v>105</v>
      </c>
      <c r="AJ3805" s="92" t="s">
        <v>105</v>
      </c>
      <c r="AK3805" s="92"/>
      <c r="AL3805" s="92"/>
      <c r="AM3805" s="47">
        <v>1</v>
      </c>
      <c r="AN3805" s="47">
        <v>1</v>
      </c>
      <c r="AO3805" s="47">
        <v>1</v>
      </c>
      <c r="AP3805" s="47">
        <v>88</v>
      </c>
      <c r="AQ3805" s="47"/>
      <c r="AR3805" s="47"/>
      <c r="AS3805" s="150">
        <v>0</v>
      </c>
      <c r="AT3805" s="61">
        <v>1</v>
      </c>
      <c r="AU3805" s="61">
        <v>1</v>
      </c>
      <c r="AV3805" s="47"/>
      <c r="AW3805" s="61">
        <v>1</v>
      </c>
      <c r="AX3805" s="61"/>
      <c r="AY3805" s="44">
        <f t="shared" si="339"/>
        <v>3</v>
      </c>
      <c r="AZ3805" s="47"/>
      <c r="BA3805" s="47"/>
      <c r="BB3805" s="47"/>
      <c r="BC3805" s="48"/>
      <c r="BD3805" s="66"/>
      <c r="BE3805" s="96"/>
      <c r="BF3805" s="96"/>
      <c r="BG3805" s="51"/>
      <c r="BH3805" s="51">
        <f t="shared" si="336"/>
        <v>1</v>
      </c>
      <c r="BI3805" s="51">
        <v>1</v>
      </c>
      <c r="BJ3805" s="52"/>
      <c r="BK3805" s="52"/>
      <c r="BL3805" s="53"/>
      <c r="BM3805" s="47" t="e">
        <f>COUNTIFS(A$2:$AC3805,#REF!,M$2:$AL3805,M3805)</f>
        <v>#VALUE!</v>
      </c>
      <c r="BN3805" s="47">
        <v>0</v>
      </c>
      <c r="BO3805" s="152">
        <v>3</v>
      </c>
      <c r="BP3805" s="152">
        <v>0</v>
      </c>
      <c r="BQ3805" s="47">
        <v>3</v>
      </c>
      <c r="BR3805" s="61">
        <v>1</v>
      </c>
      <c r="BS3805" s="61">
        <v>1</v>
      </c>
      <c r="BT3805" s="44">
        <f t="shared" si="340"/>
        <v>178</v>
      </c>
      <c r="BW3805" s="40" t="s">
        <v>67</v>
      </c>
      <c r="BY3805" s="55"/>
      <c r="BZ3805" s="1" t="s">
        <v>22426</v>
      </c>
    </row>
    <row r="3806" spans="1:78" ht="15" customHeight="1">
      <c r="A3806" s="25" t="s">
        <v>14226</v>
      </c>
      <c r="B3806" s="42" t="s">
        <v>19469</v>
      </c>
      <c r="D3806" s="263">
        <v>0</v>
      </c>
      <c r="E3806" s="92" t="s">
        <v>11339</v>
      </c>
      <c r="F3806" s="92" t="s">
        <v>14227</v>
      </c>
      <c r="G3806" s="275"/>
      <c r="H3806" s="275"/>
      <c r="I3806" s="92" t="s">
        <v>12262</v>
      </c>
      <c r="J3806" s="43" t="s">
        <v>14420</v>
      </c>
      <c r="M3806" s="44" t="s">
        <v>80</v>
      </c>
      <c r="N3806" s="45" t="s">
        <v>14421</v>
      </c>
      <c r="O3806" s="42" t="s">
        <v>14999</v>
      </c>
      <c r="P3806" s="42" t="s">
        <v>1377</v>
      </c>
      <c r="Q3806" s="85" t="s">
        <v>105</v>
      </c>
      <c r="R3806" s="85" t="s">
        <v>105</v>
      </c>
      <c r="S3806" s="42" t="s">
        <v>19470</v>
      </c>
      <c r="T3806" s="42" t="s">
        <v>19471</v>
      </c>
      <c r="U3806" s="92" t="s">
        <v>73</v>
      </c>
      <c r="V3806" s="92" t="s">
        <v>73</v>
      </c>
      <c r="W3806" s="92" t="s">
        <v>73</v>
      </c>
      <c r="X3806" s="149">
        <v>41180</v>
      </c>
      <c r="Y3806" s="149">
        <v>41182</v>
      </c>
      <c r="Z3806" s="44">
        <f t="shared" si="337"/>
        <v>2012</v>
      </c>
      <c r="AA3806" s="44">
        <f t="shared" si="338"/>
        <v>9</v>
      </c>
      <c r="AB3806" s="44">
        <v>0</v>
      </c>
      <c r="AC3806" s="92" t="s">
        <v>19472</v>
      </c>
      <c r="AD3806" s="92" t="s">
        <v>19473</v>
      </c>
      <c r="AE3806" s="92" t="s">
        <v>105</v>
      </c>
      <c r="AF3806" s="92" t="s">
        <v>105</v>
      </c>
      <c r="AG3806" s="92" t="s">
        <v>105</v>
      </c>
      <c r="AH3806" s="92" t="s">
        <v>105</v>
      </c>
      <c r="AI3806" s="92" t="s">
        <v>105</v>
      </c>
      <c r="AJ3806" s="92" t="s">
        <v>105</v>
      </c>
      <c r="AK3806" s="92"/>
      <c r="AL3806" s="92"/>
      <c r="AM3806" s="47">
        <v>1</v>
      </c>
      <c r="AN3806" s="47">
        <v>1</v>
      </c>
      <c r="AO3806" s="47">
        <v>1</v>
      </c>
      <c r="AP3806" s="47">
        <v>88</v>
      </c>
      <c r="AQ3806" s="47"/>
      <c r="AR3806" s="47"/>
      <c r="AS3806" s="150">
        <v>0</v>
      </c>
      <c r="AT3806" s="61">
        <v>1</v>
      </c>
      <c r="AU3806" s="61">
        <v>1</v>
      </c>
      <c r="AV3806" s="47"/>
      <c r="AW3806" s="61">
        <v>1</v>
      </c>
      <c r="AX3806" s="61"/>
      <c r="AY3806" s="44">
        <f t="shared" si="339"/>
        <v>3</v>
      </c>
      <c r="AZ3806" s="47"/>
      <c r="BA3806" s="47"/>
      <c r="BB3806" s="47"/>
      <c r="BC3806" s="48"/>
      <c r="BD3806" s="66"/>
      <c r="BE3806" s="96"/>
      <c r="BF3806" s="96"/>
      <c r="BG3806" s="51"/>
      <c r="BH3806" s="51">
        <f t="shared" ref="BH3806:BH3869" si="341">IF(AX3806&lt;7,1,IF(AX3806&lt;14,2,IF(AX3806&lt;21,3,IF(AX3806&lt;28,4,IF(AX3806&lt;35,5,IF(AX3806&lt;42,6,IF(AX3806&lt;49,7,8)))))))</f>
        <v>1</v>
      </c>
      <c r="BI3806" s="51">
        <v>1</v>
      </c>
      <c r="BJ3806" s="52"/>
      <c r="BK3806" s="52"/>
      <c r="BL3806" s="53"/>
      <c r="BM3806" s="47" t="e">
        <f>COUNTIFS(A$2:$AC3806,#REF!,M$2:$AL3806,M3806)</f>
        <v>#VALUE!</v>
      </c>
      <c r="BN3806" s="47">
        <v>0</v>
      </c>
      <c r="BO3806" s="152">
        <v>3</v>
      </c>
      <c r="BP3806" s="152">
        <v>0</v>
      </c>
      <c r="BQ3806" s="47">
        <v>3</v>
      </c>
      <c r="BR3806" s="61">
        <v>1</v>
      </c>
      <c r="BS3806" s="61">
        <v>1</v>
      </c>
      <c r="BT3806" s="44">
        <f t="shared" si="340"/>
        <v>181</v>
      </c>
      <c r="BW3806" s="40" t="s">
        <v>67</v>
      </c>
      <c r="BY3806" s="55"/>
      <c r="BZ3806" s="1" t="s">
        <v>22426</v>
      </c>
    </row>
    <row r="3807" spans="1:78" ht="15" customHeight="1">
      <c r="A3807" s="25" t="s">
        <v>14226</v>
      </c>
      <c r="B3807" s="42" t="s">
        <v>19474</v>
      </c>
      <c r="D3807" s="263">
        <v>0</v>
      </c>
      <c r="E3807" s="92" t="s">
        <v>11339</v>
      </c>
      <c r="F3807" s="92" t="s">
        <v>14227</v>
      </c>
      <c r="G3807" s="275"/>
      <c r="H3807" s="275"/>
      <c r="I3807" s="92" t="s">
        <v>12262</v>
      </c>
      <c r="J3807" s="43" t="s">
        <v>14420</v>
      </c>
      <c r="M3807" s="44" t="s">
        <v>80</v>
      </c>
      <c r="N3807" s="45" t="s">
        <v>14421</v>
      </c>
      <c r="O3807" s="42" t="s">
        <v>14999</v>
      </c>
      <c r="P3807" s="42" t="s">
        <v>1377</v>
      </c>
      <c r="Q3807" s="85" t="s">
        <v>105</v>
      </c>
      <c r="R3807" s="85" t="s">
        <v>105</v>
      </c>
      <c r="S3807" s="42" t="s">
        <v>4915</v>
      </c>
      <c r="T3807" s="42" t="s">
        <v>19475</v>
      </c>
      <c r="U3807" s="92" t="s">
        <v>73</v>
      </c>
      <c r="V3807" s="92" t="s">
        <v>73</v>
      </c>
      <c r="W3807" s="92" t="s">
        <v>73</v>
      </c>
      <c r="X3807" s="149">
        <v>41183</v>
      </c>
      <c r="Y3807" s="149">
        <v>41184</v>
      </c>
      <c r="Z3807" s="44">
        <f t="shared" si="337"/>
        <v>2012</v>
      </c>
      <c r="AA3807" s="44">
        <f t="shared" si="338"/>
        <v>10</v>
      </c>
      <c r="AB3807" s="44">
        <v>0</v>
      </c>
      <c r="AC3807" s="92" t="s">
        <v>19476</v>
      </c>
      <c r="AD3807" s="92" t="s">
        <v>19476</v>
      </c>
      <c r="AE3807" s="92" t="s">
        <v>105</v>
      </c>
      <c r="AF3807" s="92" t="s">
        <v>105</v>
      </c>
      <c r="AG3807" s="92" t="s">
        <v>105</v>
      </c>
      <c r="AH3807" s="92" t="s">
        <v>105</v>
      </c>
      <c r="AI3807" s="92" t="s">
        <v>105</v>
      </c>
      <c r="AJ3807" s="92" t="s">
        <v>105</v>
      </c>
      <c r="AK3807" s="92"/>
      <c r="AL3807" s="92"/>
      <c r="AM3807" s="47">
        <v>1</v>
      </c>
      <c r="AN3807" s="47">
        <v>1</v>
      </c>
      <c r="AO3807" s="47">
        <v>1</v>
      </c>
      <c r="AP3807" s="47">
        <v>88</v>
      </c>
      <c r="AQ3807" s="47"/>
      <c r="AR3807" s="47"/>
      <c r="AS3807" s="150">
        <v>0</v>
      </c>
      <c r="AT3807" s="61">
        <v>1</v>
      </c>
      <c r="AU3807" s="49">
        <v>1</v>
      </c>
      <c r="AV3807" s="47"/>
      <c r="AW3807" s="61">
        <v>1</v>
      </c>
      <c r="AX3807" s="61"/>
      <c r="AY3807" s="44">
        <f t="shared" si="339"/>
        <v>2</v>
      </c>
      <c r="AZ3807" s="47"/>
      <c r="BA3807" s="47"/>
      <c r="BB3807" s="47"/>
      <c r="BC3807" s="48"/>
      <c r="BD3807" s="66"/>
      <c r="BE3807" s="96"/>
      <c r="BF3807" s="96"/>
      <c r="BG3807" s="51"/>
      <c r="BH3807" s="51">
        <f t="shared" si="341"/>
        <v>1</v>
      </c>
      <c r="BI3807" s="51">
        <v>7</v>
      </c>
      <c r="BJ3807" s="52"/>
      <c r="BK3807" s="52"/>
      <c r="BL3807" s="53"/>
      <c r="BM3807" s="47" t="e">
        <f>COUNTIFS(A$2:$AC3807,#REF!,M$2:$AL3807,M3807)</f>
        <v>#VALUE!</v>
      </c>
      <c r="BN3807" s="47">
        <v>0</v>
      </c>
      <c r="BO3807" s="152">
        <v>2</v>
      </c>
      <c r="BP3807" s="152">
        <v>0</v>
      </c>
      <c r="BQ3807" s="47">
        <v>2</v>
      </c>
      <c r="BR3807" s="49">
        <v>1</v>
      </c>
      <c r="BS3807" s="61">
        <v>1</v>
      </c>
      <c r="BT3807" s="44">
        <f t="shared" si="340"/>
        <v>184</v>
      </c>
      <c r="BW3807" s="40" t="s">
        <v>67</v>
      </c>
      <c r="BY3807" s="55"/>
      <c r="BZ3807" s="1" t="s">
        <v>22426</v>
      </c>
    </row>
    <row r="3808" spans="1:78" ht="15" customHeight="1">
      <c r="A3808" s="25" t="s">
        <v>14226</v>
      </c>
      <c r="B3808" s="42" t="s">
        <v>19477</v>
      </c>
      <c r="D3808" s="263">
        <v>0</v>
      </c>
      <c r="E3808" s="92" t="s">
        <v>11339</v>
      </c>
      <c r="F3808" s="92" t="s">
        <v>14227</v>
      </c>
      <c r="G3808" s="275"/>
      <c r="H3808" s="275"/>
      <c r="I3808" s="92" t="s">
        <v>12262</v>
      </c>
      <c r="J3808" s="43" t="s">
        <v>14420</v>
      </c>
      <c r="M3808" s="44" t="s">
        <v>80</v>
      </c>
      <c r="N3808" s="45" t="s">
        <v>14421</v>
      </c>
      <c r="O3808" s="42" t="s">
        <v>14999</v>
      </c>
      <c r="P3808" s="42" t="s">
        <v>1377</v>
      </c>
      <c r="Q3808" s="85" t="s">
        <v>105</v>
      </c>
      <c r="R3808" s="85" t="s">
        <v>105</v>
      </c>
      <c r="S3808" s="42" t="s">
        <v>4915</v>
      </c>
      <c r="T3808" s="42" t="s">
        <v>19478</v>
      </c>
      <c r="U3808" s="92" t="s">
        <v>73</v>
      </c>
      <c r="V3808" s="92" t="s">
        <v>73</v>
      </c>
      <c r="W3808" s="92" t="s">
        <v>73</v>
      </c>
      <c r="X3808" s="149">
        <v>41183</v>
      </c>
      <c r="Y3808" s="149">
        <v>41184</v>
      </c>
      <c r="Z3808" s="44">
        <f t="shared" si="337"/>
        <v>2012</v>
      </c>
      <c r="AA3808" s="44">
        <f t="shared" si="338"/>
        <v>10</v>
      </c>
      <c r="AB3808" s="44">
        <v>0</v>
      </c>
      <c r="AC3808" s="92" t="s">
        <v>12313</v>
      </c>
      <c r="AD3808" s="92" t="s">
        <v>19479</v>
      </c>
      <c r="AE3808" s="92" t="s">
        <v>105</v>
      </c>
      <c r="AF3808" s="92" t="s">
        <v>105</v>
      </c>
      <c r="AG3808" s="92" t="s">
        <v>105</v>
      </c>
      <c r="AH3808" s="92" t="s">
        <v>105</v>
      </c>
      <c r="AI3808" s="92" t="s">
        <v>105</v>
      </c>
      <c r="AJ3808" s="92" t="s">
        <v>105</v>
      </c>
      <c r="AK3808" s="92"/>
      <c r="AL3808" s="92"/>
      <c r="AM3808" s="47">
        <v>1</v>
      </c>
      <c r="AN3808" s="47">
        <v>1</v>
      </c>
      <c r="AO3808" s="47">
        <v>1</v>
      </c>
      <c r="AP3808" s="47">
        <v>88</v>
      </c>
      <c r="AQ3808" s="47"/>
      <c r="AR3808" s="47"/>
      <c r="AS3808" s="150">
        <v>0</v>
      </c>
      <c r="AT3808" s="61">
        <v>1</v>
      </c>
      <c r="AU3808" s="61">
        <v>1</v>
      </c>
      <c r="AV3808" s="47"/>
      <c r="AW3808" s="61">
        <v>1</v>
      </c>
      <c r="AX3808" s="61"/>
      <c r="AY3808" s="44">
        <f t="shared" si="339"/>
        <v>2</v>
      </c>
      <c r="AZ3808" s="47"/>
      <c r="BA3808" s="47"/>
      <c r="BB3808" s="47"/>
      <c r="BC3808" s="48"/>
      <c r="BD3808" s="66"/>
      <c r="BE3808" s="96"/>
      <c r="BF3808" s="96"/>
      <c r="BG3808" s="51"/>
      <c r="BH3808" s="51">
        <f t="shared" si="341"/>
        <v>1</v>
      </c>
      <c r="BI3808" s="51">
        <v>4</v>
      </c>
      <c r="BJ3808" s="52"/>
      <c r="BK3808" s="52"/>
      <c r="BL3808" s="53"/>
      <c r="BM3808" s="47" t="e">
        <f>COUNTIFS(A$2:$AC3808,#REF!,M$2:$AL3808,M3808)</f>
        <v>#VALUE!</v>
      </c>
      <c r="BN3808" s="47">
        <v>0</v>
      </c>
      <c r="BO3808" s="152">
        <v>2</v>
      </c>
      <c r="BP3808" s="152">
        <v>0</v>
      </c>
      <c r="BQ3808" s="47">
        <v>2</v>
      </c>
      <c r="BR3808" s="61">
        <v>1</v>
      </c>
      <c r="BS3808" s="61">
        <v>1</v>
      </c>
      <c r="BT3808" s="44">
        <f t="shared" si="340"/>
        <v>184</v>
      </c>
      <c r="BW3808" s="40" t="s">
        <v>67</v>
      </c>
      <c r="BY3808" s="55"/>
      <c r="BZ3808" s="1" t="s">
        <v>22426</v>
      </c>
    </row>
    <row r="3809" spans="1:78" ht="15" customHeight="1">
      <c r="A3809" s="25" t="s">
        <v>14226</v>
      </c>
      <c r="B3809" s="42" t="s">
        <v>19480</v>
      </c>
      <c r="D3809" s="263">
        <v>0</v>
      </c>
      <c r="E3809" s="92" t="s">
        <v>11339</v>
      </c>
      <c r="F3809" s="92" t="s">
        <v>14227</v>
      </c>
      <c r="G3809" s="275"/>
      <c r="H3809" s="275"/>
      <c r="I3809" s="92" t="s">
        <v>12262</v>
      </c>
      <c r="J3809" s="43" t="s">
        <v>14420</v>
      </c>
      <c r="M3809" s="44" t="s">
        <v>80</v>
      </c>
      <c r="N3809" s="45" t="s">
        <v>14421</v>
      </c>
      <c r="O3809" s="42" t="s">
        <v>14999</v>
      </c>
      <c r="P3809" s="42" t="s">
        <v>1377</v>
      </c>
      <c r="Q3809" s="85" t="s">
        <v>105</v>
      </c>
      <c r="R3809" s="85" t="s">
        <v>105</v>
      </c>
      <c r="S3809" s="42" t="s">
        <v>19481</v>
      </c>
      <c r="T3809" s="42" t="s">
        <v>19482</v>
      </c>
      <c r="U3809" s="92" t="s">
        <v>73</v>
      </c>
      <c r="V3809" s="92" t="s">
        <v>73</v>
      </c>
      <c r="W3809" s="92" t="s">
        <v>73</v>
      </c>
      <c r="X3809" s="149">
        <v>41185</v>
      </c>
      <c r="Y3809" s="149">
        <v>41187</v>
      </c>
      <c r="Z3809" s="44">
        <f t="shared" si="337"/>
        <v>2012</v>
      </c>
      <c r="AA3809" s="44">
        <f t="shared" si="338"/>
        <v>10</v>
      </c>
      <c r="AB3809" s="44">
        <v>0</v>
      </c>
      <c r="AC3809" s="92" t="s">
        <v>19483</v>
      </c>
      <c r="AD3809" s="92" t="s">
        <v>19484</v>
      </c>
      <c r="AE3809" s="92" t="s">
        <v>105</v>
      </c>
      <c r="AF3809" s="92" t="s">
        <v>105</v>
      </c>
      <c r="AG3809" s="92" t="s">
        <v>105</v>
      </c>
      <c r="AH3809" s="92" t="s">
        <v>105</v>
      </c>
      <c r="AI3809" s="92" t="s">
        <v>105</v>
      </c>
      <c r="AJ3809" s="92" t="s">
        <v>105</v>
      </c>
      <c r="AK3809" s="92"/>
      <c r="AL3809" s="92"/>
      <c r="AM3809" s="47">
        <v>1</v>
      </c>
      <c r="AN3809" s="47">
        <v>1</v>
      </c>
      <c r="AO3809" s="47">
        <v>1</v>
      </c>
      <c r="AP3809" s="47">
        <v>88</v>
      </c>
      <c r="AQ3809" s="47"/>
      <c r="AR3809" s="47"/>
      <c r="AS3809" s="150">
        <v>0</v>
      </c>
      <c r="AT3809" s="61">
        <v>1</v>
      </c>
      <c r="AU3809" s="61">
        <v>1</v>
      </c>
      <c r="AV3809" s="47"/>
      <c r="AW3809" s="61">
        <v>1</v>
      </c>
      <c r="AX3809" s="61"/>
      <c r="AY3809" s="44">
        <f t="shared" si="339"/>
        <v>3</v>
      </c>
      <c r="AZ3809" s="47"/>
      <c r="BA3809" s="47"/>
      <c r="BB3809" s="47"/>
      <c r="BC3809" s="48"/>
      <c r="BD3809" s="66"/>
      <c r="BE3809" s="96"/>
      <c r="BF3809" s="96"/>
      <c r="BG3809" s="51"/>
      <c r="BH3809" s="51">
        <f t="shared" si="341"/>
        <v>1</v>
      </c>
      <c r="BI3809" s="51">
        <v>4</v>
      </c>
      <c r="BJ3809" s="52"/>
      <c r="BK3809" s="52"/>
      <c r="BL3809" s="53"/>
      <c r="BM3809" s="47" t="e">
        <f>COUNTIFS(A$2:$AC3809,#REF!,M$2:$AL3809,M3809)</f>
        <v>#VALUE!</v>
      </c>
      <c r="BN3809" s="47">
        <v>0</v>
      </c>
      <c r="BO3809" s="152">
        <v>3</v>
      </c>
      <c r="BP3809" s="152">
        <v>0</v>
      </c>
      <c r="BQ3809" s="47">
        <v>3</v>
      </c>
      <c r="BR3809" s="61">
        <v>1</v>
      </c>
      <c r="BS3809" s="61">
        <v>1</v>
      </c>
      <c r="BT3809" s="44">
        <f t="shared" si="340"/>
        <v>186</v>
      </c>
      <c r="BW3809" s="40" t="s">
        <v>67</v>
      </c>
      <c r="BY3809" s="55"/>
      <c r="BZ3809" s="1" t="s">
        <v>22426</v>
      </c>
    </row>
    <row r="3810" spans="1:78" ht="15" customHeight="1">
      <c r="A3810" s="25" t="s">
        <v>14226</v>
      </c>
      <c r="B3810" s="42" t="s">
        <v>19485</v>
      </c>
      <c r="D3810" s="263">
        <v>0</v>
      </c>
      <c r="E3810" s="92" t="s">
        <v>11339</v>
      </c>
      <c r="F3810" s="92" t="s">
        <v>14227</v>
      </c>
      <c r="G3810" s="275"/>
      <c r="H3810" s="275"/>
      <c r="I3810" s="92" t="s">
        <v>12262</v>
      </c>
      <c r="J3810" s="43" t="s">
        <v>14420</v>
      </c>
      <c r="M3810" s="44" t="s">
        <v>80</v>
      </c>
      <c r="N3810" s="45" t="s">
        <v>14421</v>
      </c>
      <c r="O3810" s="42" t="s">
        <v>14999</v>
      </c>
      <c r="P3810" s="42" t="s">
        <v>1377</v>
      </c>
      <c r="Q3810" s="85" t="s">
        <v>105</v>
      </c>
      <c r="R3810" s="85" t="s">
        <v>105</v>
      </c>
      <c r="S3810" s="42" t="s">
        <v>19486</v>
      </c>
      <c r="T3810" s="42" t="s">
        <v>19487</v>
      </c>
      <c r="U3810" s="92" t="s">
        <v>73</v>
      </c>
      <c r="V3810" s="92" t="s">
        <v>73</v>
      </c>
      <c r="W3810" s="92" t="s">
        <v>73</v>
      </c>
      <c r="X3810" s="149">
        <v>41188</v>
      </c>
      <c r="Y3810" s="149">
        <v>41190</v>
      </c>
      <c r="Z3810" s="44">
        <f t="shared" si="337"/>
        <v>2012</v>
      </c>
      <c r="AA3810" s="44">
        <f t="shared" si="338"/>
        <v>10</v>
      </c>
      <c r="AB3810" s="44">
        <v>0</v>
      </c>
      <c r="AC3810" s="92" t="s">
        <v>12621</v>
      </c>
      <c r="AD3810" s="92" t="s">
        <v>19488</v>
      </c>
      <c r="AE3810" s="92" t="s">
        <v>105</v>
      </c>
      <c r="AF3810" s="92" t="s">
        <v>105</v>
      </c>
      <c r="AG3810" s="92" t="s">
        <v>105</v>
      </c>
      <c r="AH3810" s="92" t="s">
        <v>105</v>
      </c>
      <c r="AI3810" s="92" t="s">
        <v>105</v>
      </c>
      <c r="AJ3810" s="92" t="s">
        <v>105</v>
      </c>
      <c r="AK3810" s="92"/>
      <c r="AL3810" s="92"/>
      <c r="AM3810" s="47">
        <v>1</v>
      </c>
      <c r="AN3810" s="47">
        <v>1</v>
      </c>
      <c r="AO3810" s="47">
        <v>1</v>
      </c>
      <c r="AP3810" s="47">
        <v>88</v>
      </c>
      <c r="AQ3810" s="47"/>
      <c r="AR3810" s="47"/>
      <c r="AS3810" s="150">
        <v>0</v>
      </c>
      <c r="AT3810" s="61">
        <v>1</v>
      </c>
      <c r="AU3810" s="61">
        <v>1</v>
      </c>
      <c r="AV3810" s="47"/>
      <c r="AW3810" s="61">
        <v>1</v>
      </c>
      <c r="AX3810" s="61"/>
      <c r="AY3810" s="44">
        <f t="shared" si="339"/>
        <v>3</v>
      </c>
      <c r="AZ3810" s="47"/>
      <c r="BA3810" s="47"/>
      <c r="BB3810" s="47"/>
      <c r="BC3810" s="48"/>
      <c r="BD3810" s="66"/>
      <c r="BE3810" s="96"/>
      <c r="BF3810" s="96"/>
      <c r="BG3810" s="51"/>
      <c r="BH3810" s="51">
        <f t="shared" si="341"/>
        <v>1</v>
      </c>
      <c r="BI3810" s="51">
        <v>5</v>
      </c>
      <c r="BJ3810" s="52"/>
      <c r="BK3810" s="52"/>
      <c r="BL3810" s="53"/>
      <c r="BM3810" s="47" t="e">
        <f>COUNTIFS(A$2:$AC3810,#REF!,M$2:$AL3810,M3810)</f>
        <v>#VALUE!</v>
      </c>
      <c r="BN3810" s="47">
        <v>0</v>
      </c>
      <c r="BO3810" s="152">
        <v>3</v>
      </c>
      <c r="BP3810" s="152">
        <v>0</v>
      </c>
      <c r="BQ3810" s="47">
        <v>3</v>
      </c>
      <c r="BR3810" s="61">
        <v>1</v>
      </c>
      <c r="BS3810" s="61">
        <v>1</v>
      </c>
      <c r="BT3810" s="44">
        <f t="shared" si="340"/>
        <v>189</v>
      </c>
      <c r="BW3810" s="40" t="s">
        <v>67</v>
      </c>
      <c r="BY3810" s="55"/>
      <c r="BZ3810" s="1" t="s">
        <v>22426</v>
      </c>
    </row>
    <row r="3811" spans="1:78" ht="15" customHeight="1">
      <c r="A3811" s="25" t="s">
        <v>14226</v>
      </c>
      <c r="B3811" s="42" t="s">
        <v>19489</v>
      </c>
      <c r="D3811" s="263">
        <v>0</v>
      </c>
      <c r="E3811" s="92" t="s">
        <v>11339</v>
      </c>
      <c r="F3811" s="92" t="s">
        <v>14227</v>
      </c>
      <c r="G3811" s="275"/>
      <c r="H3811" s="275"/>
      <c r="I3811" s="92" t="s">
        <v>12262</v>
      </c>
      <c r="J3811" s="43" t="s">
        <v>14420</v>
      </c>
      <c r="M3811" s="44" t="s">
        <v>80</v>
      </c>
      <c r="N3811" s="45" t="s">
        <v>14421</v>
      </c>
      <c r="O3811" s="42" t="s">
        <v>14999</v>
      </c>
      <c r="P3811" s="42" t="s">
        <v>1377</v>
      </c>
      <c r="Q3811" s="85" t="s">
        <v>105</v>
      </c>
      <c r="R3811" s="85" t="s">
        <v>105</v>
      </c>
      <c r="S3811" s="42" t="s">
        <v>4915</v>
      </c>
      <c r="T3811" s="42" t="s">
        <v>19490</v>
      </c>
      <c r="U3811" s="92" t="s">
        <v>73</v>
      </c>
      <c r="V3811" s="92" t="s">
        <v>73</v>
      </c>
      <c r="W3811" s="92" t="s">
        <v>73</v>
      </c>
      <c r="X3811" s="149">
        <v>41191</v>
      </c>
      <c r="Y3811" s="149">
        <v>41193</v>
      </c>
      <c r="Z3811" s="44">
        <f t="shared" si="337"/>
        <v>2012</v>
      </c>
      <c r="AA3811" s="44">
        <f t="shared" si="338"/>
        <v>10</v>
      </c>
      <c r="AB3811" s="44">
        <v>0</v>
      </c>
      <c r="AC3811" s="92" t="s">
        <v>19348</v>
      </c>
      <c r="AD3811" s="92" t="s">
        <v>19349</v>
      </c>
      <c r="AE3811" s="92" t="s">
        <v>105</v>
      </c>
      <c r="AF3811" s="92" t="s">
        <v>105</v>
      </c>
      <c r="AG3811" s="92" t="s">
        <v>105</v>
      </c>
      <c r="AH3811" s="92" t="s">
        <v>105</v>
      </c>
      <c r="AI3811" s="92" t="s">
        <v>105</v>
      </c>
      <c r="AJ3811" s="92" t="s">
        <v>105</v>
      </c>
      <c r="AK3811" s="92"/>
      <c r="AL3811" s="92"/>
      <c r="AM3811" s="47">
        <v>1</v>
      </c>
      <c r="AN3811" s="47">
        <v>1</v>
      </c>
      <c r="AO3811" s="47">
        <v>1</v>
      </c>
      <c r="AP3811" s="47">
        <v>88</v>
      </c>
      <c r="AQ3811" s="47"/>
      <c r="AR3811" s="47"/>
      <c r="AS3811" s="150">
        <v>0</v>
      </c>
      <c r="AT3811" s="61">
        <v>1</v>
      </c>
      <c r="AU3811" s="61">
        <v>1</v>
      </c>
      <c r="AV3811" s="47"/>
      <c r="AW3811" s="61">
        <v>1</v>
      </c>
      <c r="AX3811" s="61"/>
      <c r="AY3811" s="44">
        <f t="shared" si="339"/>
        <v>3</v>
      </c>
      <c r="AZ3811" s="47"/>
      <c r="BA3811" s="47"/>
      <c r="BB3811" s="47"/>
      <c r="BC3811" s="48"/>
      <c r="BD3811" s="66"/>
      <c r="BE3811" s="96"/>
      <c r="BF3811" s="96"/>
      <c r="BG3811" s="51"/>
      <c r="BH3811" s="51">
        <f t="shared" si="341"/>
        <v>1</v>
      </c>
      <c r="BI3811" s="51">
        <v>5</v>
      </c>
      <c r="BJ3811" s="52"/>
      <c r="BK3811" s="52"/>
      <c r="BL3811" s="53"/>
      <c r="BM3811" s="47" t="e">
        <f>COUNTIFS(A$2:$AC3811,#REF!,M$2:$AL3811,M3811)</f>
        <v>#VALUE!</v>
      </c>
      <c r="BN3811" s="47">
        <v>0</v>
      </c>
      <c r="BO3811" s="152">
        <v>3</v>
      </c>
      <c r="BP3811" s="152">
        <v>0</v>
      </c>
      <c r="BQ3811" s="47">
        <v>3</v>
      </c>
      <c r="BR3811" s="61">
        <v>1</v>
      </c>
      <c r="BS3811" s="61">
        <v>1</v>
      </c>
      <c r="BT3811" s="44">
        <f t="shared" si="340"/>
        <v>192</v>
      </c>
      <c r="BW3811" s="40" t="s">
        <v>67</v>
      </c>
      <c r="BY3811" s="55"/>
      <c r="BZ3811" s="1" t="s">
        <v>22426</v>
      </c>
    </row>
    <row r="3812" spans="1:78" ht="15" customHeight="1">
      <c r="A3812" s="25" t="s">
        <v>14226</v>
      </c>
      <c r="B3812" s="42" t="s">
        <v>19491</v>
      </c>
      <c r="D3812" s="263">
        <v>0</v>
      </c>
      <c r="E3812" s="92" t="s">
        <v>11339</v>
      </c>
      <c r="F3812" s="92" t="s">
        <v>14227</v>
      </c>
      <c r="G3812" s="275"/>
      <c r="H3812" s="275"/>
      <c r="I3812" s="92" t="s">
        <v>12262</v>
      </c>
      <c r="J3812" s="43" t="s">
        <v>14420</v>
      </c>
      <c r="M3812" s="44" t="s">
        <v>80</v>
      </c>
      <c r="N3812" s="45" t="s">
        <v>14421</v>
      </c>
      <c r="O3812" s="42" t="s">
        <v>14999</v>
      </c>
      <c r="P3812" s="42" t="s">
        <v>1377</v>
      </c>
      <c r="Q3812" s="85" t="s">
        <v>105</v>
      </c>
      <c r="R3812" s="85" t="s">
        <v>105</v>
      </c>
      <c r="S3812" s="42" t="s">
        <v>4915</v>
      </c>
      <c r="T3812" s="42" t="s">
        <v>19492</v>
      </c>
      <c r="U3812" s="92" t="s">
        <v>73</v>
      </c>
      <c r="V3812" s="92" t="s">
        <v>73</v>
      </c>
      <c r="W3812" s="92" t="s">
        <v>73</v>
      </c>
      <c r="X3812" s="149">
        <v>41194</v>
      </c>
      <c r="Y3812" s="149">
        <v>41196</v>
      </c>
      <c r="Z3812" s="44">
        <f t="shared" si="337"/>
        <v>2012</v>
      </c>
      <c r="AA3812" s="44">
        <f t="shared" si="338"/>
        <v>10</v>
      </c>
      <c r="AB3812" s="44">
        <v>0</v>
      </c>
      <c r="AC3812" s="92" t="s">
        <v>19493</v>
      </c>
      <c r="AD3812" s="92" t="s">
        <v>19494</v>
      </c>
      <c r="AE3812" s="92" t="s">
        <v>105</v>
      </c>
      <c r="AF3812" s="92" t="s">
        <v>105</v>
      </c>
      <c r="AG3812" s="92" t="s">
        <v>105</v>
      </c>
      <c r="AH3812" s="92" t="s">
        <v>105</v>
      </c>
      <c r="AI3812" s="92" t="s">
        <v>105</v>
      </c>
      <c r="AJ3812" s="92" t="s">
        <v>105</v>
      </c>
      <c r="AK3812" s="92"/>
      <c r="AL3812" s="92"/>
      <c r="AM3812" s="47">
        <v>1</v>
      </c>
      <c r="AN3812" s="47">
        <v>1</v>
      </c>
      <c r="AO3812" s="47">
        <v>1</v>
      </c>
      <c r="AP3812" s="47">
        <v>88</v>
      </c>
      <c r="AQ3812" s="47"/>
      <c r="AR3812" s="47"/>
      <c r="AS3812" s="150">
        <v>0</v>
      </c>
      <c r="AT3812" s="61">
        <v>1</v>
      </c>
      <c r="AU3812" s="61">
        <v>1</v>
      </c>
      <c r="AV3812" s="47"/>
      <c r="AW3812" s="61">
        <v>1</v>
      </c>
      <c r="AX3812" s="61"/>
      <c r="AY3812" s="44">
        <f t="shared" si="339"/>
        <v>3</v>
      </c>
      <c r="AZ3812" s="47"/>
      <c r="BA3812" s="47"/>
      <c r="BB3812" s="47"/>
      <c r="BC3812" s="48"/>
      <c r="BD3812" s="66"/>
      <c r="BE3812" s="96"/>
      <c r="BF3812" s="96"/>
      <c r="BG3812" s="51"/>
      <c r="BH3812" s="51">
        <f t="shared" si="341"/>
        <v>1</v>
      </c>
      <c r="BI3812" s="51">
        <v>8</v>
      </c>
      <c r="BJ3812" s="52"/>
      <c r="BK3812" s="52"/>
      <c r="BL3812" s="53"/>
      <c r="BM3812" s="47" t="e">
        <f>COUNTIFS(A$2:$AC3812,#REF!,M$2:$AL3812,M3812)</f>
        <v>#VALUE!</v>
      </c>
      <c r="BN3812" s="47">
        <v>0</v>
      </c>
      <c r="BO3812" s="152">
        <v>3</v>
      </c>
      <c r="BP3812" s="152">
        <v>0</v>
      </c>
      <c r="BQ3812" s="47">
        <v>3</v>
      </c>
      <c r="BR3812" s="61">
        <v>1</v>
      </c>
      <c r="BS3812" s="61">
        <v>1</v>
      </c>
      <c r="BT3812" s="44">
        <f t="shared" si="340"/>
        <v>195</v>
      </c>
      <c r="BW3812" s="40" t="s">
        <v>67</v>
      </c>
      <c r="BY3812" s="55"/>
      <c r="BZ3812" s="1" t="s">
        <v>22426</v>
      </c>
    </row>
    <row r="3813" spans="1:78" ht="15" customHeight="1">
      <c r="A3813" s="25" t="s">
        <v>14226</v>
      </c>
      <c r="B3813" s="42" t="s">
        <v>19495</v>
      </c>
      <c r="D3813" s="263">
        <v>0</v>
      </c>
      <c r="E3813" s="92" t="s">
        <v>11339</v>
      </c>
      <c r="F3813" s="92" t="s">
        <v>14227</v>
      </c>
      <c r="G3813" s="275"/>
      <c r="H3813" s="275"/>
      <c r="I3813" s="92" t="s">
        <v>12262</v>
      </c>
      <c r="J3813" s="43" t="s">
        <v>14420</v>
      </c>
      <c r="M3813" s="44" t="s">
        <v>80</v>
      </c>
      <c r="N3813" s="45" t="s">
        <v>14421</v>
      </c>
      <c r="O3813" s="42" t="s">
        <v>14999</v>
      </c>
      <c r="P3813" s="42" t="s">
        <v>1377</v>
      </c>
      <c r="Q3813" s="85" t="s">
        <v>105</v>
      </c>
      <c r="R3813" s="85" t="s">
        <v>105</v>
      </c>
      <c r="S3813" s="42" t="s">
        <v>19496</v>
      </c>
      <c r="T3813" s="42" t="s">
        <v>19497</v>
      </c>
      <c r="U3813" s="92" t="s">
        <v>73</v>
      </c>
      <c r="V3813" s="92" t="s">
        <v>73</v>
      </c>
      <c r="W3813" s="92" t="s">
        <v>73</v>
      </c>
      <c r="X3813" s="149">
        <v>41198</v>
      </c>
      <c r="Y3813" s="149">
        <v>41210</v>
      </c>
      <c r="Z3813" s="44">
        <f t="shared" si="337"/>
        <v>2012</v>
      </c>
      <c r="AA3813" s="44">
        <f t="shared" si="338"/>
        <v>10</v>
      </c>
      <c r="AB3813" s="44">
        <v>0</v>
      </c>
      <c r="AC3813" s="92" t="s">
        <v>19498</v>
      </c>
      <c r="AD3813" s="92" t="s">
        <v>19499</v>
      </c>
      <c r="AE3813" s="92" t="s">
        <v>105</v>
      </c>
      <c r="AF3813" s="92" t="s">
        <v>105</v>
      </c>
      <c r="AG3813" s="92" t="s">
        <v>105</v>
      </c>
      <c r="AH3813" s="92" t="s">
        <v>105</v>
      </c>
      <c r="AI3813" s="92" t="s">
        <v>105</v>
      </c>
      <c r="AJ3813" s="92" t="s">
        <v>105</v>
      </c>
      <c r="AK3813" s="92"/>
      <c r="AL3813" s="92"/>
      <c r="AM3813" s="47">
        <v>1</v>
      </c>
      <c r="AN3813" s="47">
        <v>1</v>
      </c>
      <c r="AO3813" s="47">
        <v>1</v>
      </c>
      <c r="AP3813" s="47">
        <v>88</v>
      </c>
      <c r="AQ3813" s="47"/>
      <c r="AR3813" s="47"/>
      <c r="AS3813" s="150">
        <v>0</v>
      </c>
      <c r="AT3813" s="61">
        <v>1</v>
      </c>
      <c r="AU3813" s="49">
        <v>1</v>
      </c>
      <c r="AV3813" s="47"/>
      <c r="AW3813" s="61">
        <v>1</v>
      </c>
      <c r="AX3813" s="61"/>
      <c r="AY3813" s="44">
        <f t="shared" si="339"/>
        <v>13</v>
      </c>
      <c r="AZ3813" s="47"/>
      <c r="BA3813" s="47"/>
      <c r="BB3813" s="47"/>
      <c r="BC3813" s="48"/>
      <c r="BD3813" s="66"/>
      <c r="BE3813" s="96"/>
      <c r="BF3813" s="96"/>
      <c r="BG3813" s="51"/>
      <c r="BH3813" s="51">
        <f t="shared" si="341"/>
        <v>1</v>
      </c>
      <c r="BI3813" s="51">
        <v>4</v>
      </c>
      <c r="BJ3813" s="52"/>
      <c r="BK3813" s="52"/>
      <c r="BL3813" s="53"/>
      <c r="BM3813" s="47" t="e">
        <f>COUNTIFS(A$2:$AC3813,#REF!,M$2:$AL3813,M3813)</f>
        <v>#VALUE!</v>
      </c>
      <c r="BN3813" s="47">
        <v>0</v>
      </c>
      <c r="BO3813" s="152">
        <v>13</v>
      </c>
      <c r="BP3813" s="152">
        <v>0</v>
      </c>
      <c r="BQ3813" s="47">
        <v>13</v>
      </c>
      <c r="BR3813" s="49">
        <v>1</v>
      </c>
      <c r="BS3813" s="61">
        <v>1</v>
      </c>
      <c r="BT3813" s="44">
        <f t="shared" si="340"/>
        <v>199</v>
      </c>
      <c r="BW3813" s="40" t="s">
        <v>67</v>
      </c>
      <c r="BY3813" s="55"/>
      <c r="BZ3813" s="1" t="s">
        <v>22426</v>
      </c>
    </row>
    <row r="3814" spans="1:78" ht="15" customHeight="1">
      <c r="A3814" s="25" t="s">
        <v>14226</v>
      </c>
      <c r="B3814" s="42" t="s">
        <v>19500</v>
      </c>
      <c r="D3814" s="263">
        <v>0</v>
      </c>
      <c r="E3814" s="92" t="s">
        <v>11339</v>
      </c>
      <c r="F3814" s="92" t="s">
        <v>14227</v>
      </c>
      <c r="G3814" s="275"/>
      <c r="H3814" s="275"/>
      <c r="I3814" s="92" t="s">
        <v>12262</v>
      </c>
      <c r="J3814" s="43" t="s">
        <v>14420</v>
      </c>
      <c r="M3814" s="44" t="s">
        <v>80</v>
      </c>
      <c r="N3814" s="45" t="s">
        <v>14421</v>
      </c>
      <c r="O3814" s="42" t="s">
        <v>14999</v>
      </c>
      <c r="P3814" s="42" t="s">
        <v>1377</v>
      </c>
      <c r="Q3814" s="85" t="s">
        <v>105</v>
      </c>
      <c r="R3814" s="85" t="s">
        <v>105</v>
      </c>
      <c r="S3814" s="42" t="s">
        <v>19501</v>
      </c>
      <c r="T3814" s="42" t="s">
        <v>19502</v>
      </c>
      <c r="U3814" s="92" t="s">
        <v>73</v>
      </c>
      <c r="V3814" s="92" t="s">
        <v>73</v>
      </c>
      <c r="W3814" s="92" t="s">
        <v>73</v>
      </c>
      <c r="X3814" s="149">
        <v>41215</v>
      </c>
      <c r="Y3814" s="149">
        <v>41217</v>
      </c>
      <c r="Z3814" s="44">
        <f t="shared" si="337"/>
        <v>2012</v>
      </c>
      <c r="AA3814" s="44">
        <f t="shared" si="338"/>
        <v>11</v>
      </c>
      <c r="AB3814" s="44">
        <v>0</v>
      </c>
      <c r="AC3814" s="92" t="s">
        <v>19503</v>
      </c>
      <c r="AD3814" s="92" t="s">
        <v>19504</v>
      </c>
      <c r="AE3814" s="92" t="s">
        <v>105</v>
      </c>
      <c r="AF3814" s="92" t="s">
        <v>105</v>
      </c>
      <c r="AG3814" s="92" t="s">
        <v>105</v>
      </c>
      <c r="AH3814" s="92" t="s">
        <v>105</v>
      </c>
      <c r="AI3814" s="92" t="s">
        <v>105</v>
      </c>
      <c r="AJ3814" s="92" t="s">
        <v>105</v>
      </c>
      <c r="AK3814" s="92"/>
      <c r="AL3814" s="92"/>
      <c r="AM3814" s="47">
        <v>1</v>
      </c>
      <c r="AN3814" s="47">
        <v>1</v>
      </c>
      <c r="AO3814" s="47">
        <v>1</v>
      </c>
      <c r="AP3814" s="47">
        <v>88</v>
      </c>
      <c r="AQ3814" s="47"/>
      <c r="AR3814" s="47"/>
      <c r="AS3814" s="150">
        <v>0</v>
      </c>
      <c r="AT3814" s="61">
        <v>1</v>
      </c>
      <c r="AU3814" s="61">
        <v>1</v>
      </c>
      <c r="AV3814" s="47"/>
      <c r="AW3814" s="61">
        <v>1</v>
      </c>
      <c r="AX3814" s="61"/>
      <c r="AY3814" s="44">
        <f t="shared" si="339"/>
        <v>3</v>
      </c>
      <c r="AZ3814" s="47"/>
      <c r="BA3814" s="47"/>
      <c r="BB3814" s="47"/>
      <c r="BC3814" s="48"/>
      <c r="BD3814" s="66"/>
      <c r="BE3814" s="96"/>
      <c r="BF3814" s="96"/>
      <c r="BG3814" s="51"/>
      <c r="BH3814" s="51">
        <f t="shared" si="341"/>
        <v>1</v>
      </c>
      <c r="BI3814" s="51">
        <v>7</v>
      </c>
      <c r="BJ3814" s="52"/>
      <c r="BK3814" s="52"/>
      <c r="BL3814" s="53"/>
      <c r="BM3814" s="47" t="e">
        <f>COUNTIFS(A$2:$AC3814,#REF!,M$2:$AL3814,M3814)</f>
        <v>#VALUE!</v>
      </c>
      <c r="BN3814" s="47">
        <v>0</v>
      </c>
      <c r="BO3814" s="152">
        <v>3</v>
      </c>
      <c r="BP3814" s="152">
        <v>0</v>
      </c>
      <c r="BQ3814" s="47">
        <v>3</v>
      </c>
      <c r="BR3814" s="61">
        <v>1</v>
      </c>
      <c r="BS3814" s="61">
        <v>1</v>
      </c>
      <c r="BT3814" s="44">
        <f t="shared" si="340"/>
        <v>216</v>
      </c>
      <c r="BW3814" s="40" t="s">
        <v>67</v>
      </c>
      <c r="BY3814" s="55"/>
      <c r="BZ3814" s="1" t="s">
        <v>22426</v>
      </c>
    </row>
    <row r="3815" spans="1:78" ht="15" customHeight="1">
      <c r="A3815" s="25" t="s">
        <v>14226</v>
      </c>
      <c r="B3815" s="42" t="s">
        <v>19505</v>
      </c>
      <c r="D3815" s="263">
        <v>0</v>
      </c>
      <c r="E3815" s="92" t="s">
        <v>11339</v>
      </c>
      <c r="F3815" s="92" t="s">
        <v>14227</v>
      </c>
      <c r="G3815" s="275"/>
      <c r="H3815" s="275"/>
      <c r="I3815" s="92" t="s">
        <v>12262</v>
      </c>
      <c r="J3815" s="43" t="s">
        <v>14420</v>
      </c>
      <c r="M3815" s="44" t="s">
        <v>80</v>
      </c>
      <c r="N3815" s="45" t="s">
        <v>14421</v>
      </c>
      <c r="O3815" s="42" t="s">
        <v>14999</v>
      </c>
      <c r="P3815" s="42" t="s">
        <v>1377</v>
      </c>
      <c r="Q3815" s="116" t="s">
        <v>1356</v>
      </c>
      <c r="R3815" s="116" t="s">
        <v>101</v>
      </c>
      <c r="S3815" s="42" t="s">
        <v>19506</v>
      </c>
      <c r="T3815" s="42" t="s">
        <v>19507</v>
      </c>
      <c r="U3815" s="92" t="s">
        <v>73</v>
      </c>
      <c r="V3815" s="92" t="s">
        <v>73</v>
      </c>
      <c r="W3815" s="92" t="s">
        <v>73</v>
      </c>
      <c r="X3815" s="149">
        <v>41219</v>
      </c>
      <c r="Y3815" s="149">
        <v>41222</v>
      </c>
      <c r="Z3815" s="44">
        <f t="shared" si="337"/>
        <v>2012</v>
      </c>
      <c r="AA3815" s="44">
        <f t="shared" si="338"/>
        <v>11</v>
      </c>
      <c r="AB3815" s="44">
        <v>0</v>
      </c>
      <c r="AC3815" s="92" t="s">
        <v>19508</v>
      </c>
      <c r="AD3815" s="92" t="s">
        <v>19509</v>
      </c>
      <c r="AE3815" s="92" t="s">
        <v>105</v>
      </c>
      <c r="AF3815" s="92" t="s">
        <v>105</v>
      </c>
      <c r="AG3815" s="92" t="s">
        <v>105</v>
      </c>
      <c r="AH3815" s="92" t="s">
        <v>105</v>
      </c>
      <c r="AI3815" s="92" t="s">
        <v>105</v>
      </c>
      <c r="AJ3815" s="92" t="s">
        <v>105</v>
      </c>
      <c r="AK3815" s="92"/>
      <c r="AL3815" s="92"/>
      <c r="AM3815" s="47">
        <v>1</v>
      </c>
      <c r="AN3815" s="47">
        <v>1</v>
      </c>
      <c r="AO3815" s="47">
        <v>1</v>
      </c>
      <c r="AP3815" s="47">
        <v>88</v>
      </c>
      <c r="AQ3815" s="47"/>
      <c r="AR3815" s="47"/>
      <c r="AS3815" s="150">
        <v>1</v>
      </c>
      <c r="AT3815" s="61">
        <v>1</v>
      </c>
      <c r="AU3815" s="49">
        <v>1</v>
      </c>
      <c r="AV3815" s="47"/>
      <c r="AW3815" s="61">
        <v>1</v>
      </c>
      <c r="AX3815" s="61"/>
      <c r="AY3815" s="44">
        <f t="shared" si="339"/>
        <v>4</v>
      </c>
      <c r="AZ3815" s="47"/>
      <c r="BA3815" s="47"/>
      <c r="BB3815" s="47"/>
      <c r="BC3815" s="48"/>
      <c r="BD3815" s="66"/>
      <c r="BE3815" s="96"/>
      <c r="BF3815" s="96"/>
      <c r="BG3815" s="51"/>
      <c r="BH3815" s="51">
        <f t="shared" si="341"/>
        <v>1</v>
      </c>
      <c r="BI3815" s="51">
        <v>4</v>
      </c>
      <c r="BJ3815" s="52"/>
      <c r="BK3815" s="52"/>
      <c r="BL3815" s="53"/>
      <c r="BM3815" s="47" t="e">
        <f>COUNTIFS(A$2:$AC3815,#REF!,M$2:$AL3815,M3815)</f>
        <v>#VALUE!</v>
      </c>
      <c r="BN3815" s="47">
        <v>0</v>
      </c>
      <c r="BO3815" s="152">
        <v>4</v>
      </c>
      <c r="BP3815" s="152">
        <v>0</v>
      </c>
      <c r="BQ3815" s="47">
        <v>4</v>
      </c>
      <c r="BR3815" s="49">
        <v>1</v>
      </c>
      <c r="BS3815" s="61">
        <v>1</v>
      </c>
      <c r="BT3815" s="44">
        <f t="shared" si="340"/>
        <v>220</v>
      </c>
      <c r="BW3815" s="40" t="s">
        <v>67</v>
      </c>
      <c r="BY3815" s="55"/>
      <c r="BZ3815" s="1" t="s">
        <v>22426</v>
      </c>
    </row>
    <row r="3816" spans="1:78" ht="15" customHeight="1">
      <c r="A3816" s="25" t="s">
        <v>14226</v>
      </c>
      <c r="B3816" s="42" t="s">
        <v>19510</v>
      </c>
      <c r="D3816" s="263">
        <v>0</v>
      </c>
      <c r="E3816" s="92" t="s">
        <v>11339</v>
      </c>
      <c r="F3816" s="92" t="s">
        <v>14227</v>
      </c>
      <c r="G3816" s="275"/>
      <c r="H3816" s="275"/>
      <c r="I3816" s="92" t="s">
        <v>12262</v>
      </c>
      <c r="J3816" s="43" t="s">
        <v>14420</v>
      </c>
      <c r="M3816" s="44" t="s">
        <v>80</v>
      </c>
      <c r="N3816" s="45" t="s">
        <v>14421</v>
      </c>
      <c r="O3816" s="42" t="s">
        <v>14999</v>
      </c>
      <c r="P3816" s="42" t="s">
        <v>1377</v>
      </c>
      <c r="Q3816" s="85" t="s">
        <v>105</v>
      </c>
      <c r="R3816" s="85" t="s">
        <v>105</v>
      </c>
      <c r="S3816" s="42" t="s">
        <v>19511</v>
      </c>
      <c r="T3816" s="42" t="s">
        <v>19512</v>
      </c>
      <c r="U3816" s="92" t="s">
        <v>73</v>
      </c>
      <c r="V3816" s="92" t="s">
        <v>73</v>
      </c>
      <c r="W3816" s="92" t="s">
        <v>73</v>
      </c>
      <c r="X3816" s="149">
        <v>41223</v>
      </c>
      <c r="Y3816" s="149">
        <v>41224</v>
      </c>
      <c r="Z3816" s="44">
        <f t="shared" si="337"/>
        <v>2012</v>
      </c>
      <c r="AA3816" s="44">
        <f t="shared" si="338"/>
        <v>11</v>
      </c>
      <c r="AB3816" s="44">
        <v>0</v>
      </c>
      <c r="AC3816" s="92" t="s">
        <v>13844</v>
      </c>
      <c r="AD3816" s="92" t="s">
        <v>15002</v>
      </c>
      <c r="AE3816" s="92" t="s">
        <v>105</v>
      </c>
      <c r="AF3816" s="92" t="s">
        <v>105</v>
      </c>
      <c r="AG3816" s="92" t="s">
        <v>105</v>
      </c>
      <c r="AH3816" s="92" t="s">
        <v>105</v>
      </c>
      <c r="AI3816" s="92" t="s">
        <v>105</v>
      </c>
      <c r="AJ3816" s="92" t="s">
        <v>105</v>
      </c>
      <c r="AK3816" s="92"/>
      <c r="AL3816" s="92"/>
      <c r="AM3816" s="47">
        <v>1</v>
      </c>
      <c r="AN3816" s="47">
        <v>1</v>
      </c>
      <c r="AO3816" s="47">
        <v>1</v>
      </c>
      <c r="AP3816" s="47">
        <v>88</v>
      </c>
      <c r="AQ3816" s="47"/>
      <c r="AR3816" s="47"/>
      <c r="AS3816" s="150">
        <v>0</v>
      </c>
      <c r="AT3816" s="61">
        <v>1</v>
      </c>
      <c r="AU3816" s="61">
        <v>1</v>
      </c>
      <c r="AV3816" s="47"/>
      <c r="AW3816" s="61">
        <v>1</v>
      </c>
      <c r="AX3816" s="61"/>
      <c r="AY3816" s="44">
        <f t="shared" si="339"/>
        <v>2</v>
      </c>
      <c r="AZ3816" s="47"/>
      <c r="BA3816" s="47"/>
      <c r="BB3816" s="47"/>
      <c r="BC3816" s="48"/>
      <c r="BD3816" s="66"/>
      <c r="BE3816" s="96"/>
      <c r="BF3816" s="96"/>
      <c r="BG3816" s="51"/>
      <c r="BH3816" s="51">
        <f t="shared" si="341"/>
        <v>1</v>
      </c>
      <c r="BI3816" s="51">
        <v>5</v>
      </c>
      <c r="BJ3816" s="52"/>
      <c r="BK3816" s="52"/>
      <c r="BL3816" s="53"/>
      <c r="BM3816" s="47" t="e">
        <f>COUNTIFS(A$2:$AC3816,#REF!,M$2:$AL3816,M3816)</f>
        <v>#VALUE!</v>
      </c>
      <c r="BN3816" s="47">
        <v>0</v>
      </c>
      <c r="BO3816" s="152">
        <v>2</v>
      </c>
      <c r="BP3816" s="152">
        <v>0</v>
      </c>
      <c r="BQ3816" s="47">
        <v>2</v>
      </c>
      <c r="BR3816" s="61">
        <v>1</v>
      </c>
      <c r="BS3816" s="61">
        <v>1</v>
      </c>
      <c r="BT3816" s="44">
        <f t="shared" si="340"/>
        <v>224</v>
      </c>
      <c r="BW3816" s="40" t="s">
        <v>67</v>
      </c>
      <c r="BY3816" s="55"/>
      <c r="BZ3816" s="1" t="s">
        <v>22426</v>
      </c>
    </row>
    <row r="3817" spans="1:78" ht="15" customHeight="1">
      <c r="A3817" s="25" t="s">
        <v>14226</v>
      </c>
      <c r="B3817" s="42" t="s">
        <v>19513</v>
      </c>
      <c r="D3817" s="263">
        <v>0</v>
      </c>
      <c r="E3817" s="92" t="s">
        <v>11339</v>
      </c>
      <c r="F3817" s="92" t="s">
        <v>14227</v>
      </c>
      <c r="G3817" s="275"/>
      <c r="H3817" s="275"/>
      <c r="I3817" s="92" t="s">
        <v>12262</v>
      </c>
      <c r="J3817" s="43" t="s">
        <v>14420</v>
      </c>
      <c r="M3817" s="44" t="s">
        <v>80</v>
      </c>
      <c r="N3817" s="45" t="s">
        <v>14421</v>
      </c>
      <c r="O3817" s="42" t="s">
        <v>14999</v>
      </c>
      <c r="P3817" s="42" t="s">
        <v>1377</v>
      </c>
      <c r="Q3817" s="85" t="s">
        <v>105</v>
      </c>
      <c r="R3817" s="85" t="s">
        <v>105</v>
      </c>
      <c r="S3817" s="42" t="s">
        <v>19514</v>
      </c>
      <c r="T3817" s="42" t="s">
        <v>19515</v>
      </c>
      <c r="U3817" s="92" t="s">
        <v>73</v>
      </c>
      <c r="V3817" s="92" t="s">
        <v>73</v>
      </c>
      <c r="W3817" s="92" t="s">
        <v>73</v>
      </c>
      <c r="X3817" s="149">
        <v>41229</v>
      </c>
      <c r="Y3817" s="149">
        <v>41234</v>
      </c>
      <c r="Z3817" s="44">
        <f t="shared" si="337"/>
        <v>2012</v>
      </c>
      <c r="AA3817" s="44">
        <f t="shared" si="338"/>
        <v>11</v>
      </c>
      <c r="AB3817" s="44">
        <v>0</v>
      </c>
      <c r="AC3817" s="92" t="s">
        <v>19516</v>
      </c>
      <c r="AD3817" s="92" t="s">
        <v>19517</v>
      </c>
      <c r="AE3817" s="92" t="s">
        <v>105</v>
      </c>
      <c r="AF3817" s="92" t="s">
        <v>105</v>
      </c>
      <c r="AG3817" s="92" t="s">
        <v>105</v>
      </c>
      <c r="AH3817" s="92" t="s">
        <v>105</v>
      </c>
      <c r="AI3817" s="92" t="s">
        <v>105</v>
      </c>
      <c r="AJ3817" s="92" t="s">
        <v>105</v>
      </c>
      <c r="AK3817" s="92"/>
      <c r="AL3817" s="92"/>
      <c r="AM3817" s="47">
        <v>1</v>
      </c>
      <c r="AN3817" s="47">
        <v>1</v>
      </c>
      <c r="AO3817" s="47">
        <v>1</v>
      </c>
      <c r="AP3817" s="47">
        <v>88</v>
      </c>
      <c r="AQ3817" s="47"/>
      <c r="AR3817" s="47"/>
      <c r="AS3817" s="150">
        <v>0</v>
      </c>
      <c r="AT3817" s="61">
        <v>1</v>
      </c>
      <c r="AU3817" s="49">
        <v>1</v>
      </c>
      <c r="AV3817" s="47"/>
      <c r="AW3817" s="61">
        <v>1</v>
      </c>
      <c r="AX3817" s="61"/>
      <c r="AY3817" s="44">
        <f t="shared" si="339"/>
        <v>6</v>
      </c>
      <c r="AZ3817" s="47"/>
      <c r="BA3817" s="47"/>
      <c r="BB3817" s="47"/>
      <c r="BC3817" s="48"/>
      <c r="BD3817" s="66"/>
      <c r="BE3817" s="96"/>
      <c r="BF3817" s="96"/>
      <c r="BG3817" s="51"/>
      <c r="BH3817" s="51">
        <f t="shared" si="341"/>
        <v>1</v>
      </c>
      <c r="BI3817" s="51">
        <v>3</v>
      </c>
      <c r="BJ3817" s="52"/>
      <c r="BK3817" s="52"/>
      <c r="BL3817" s="53"/>
      <c r="BM3817" s="47" t="e">
        <f>COUNTIFS(A$2:$AC3817,#REF!,M$2:$AL3817,M3817)</f>
        <v>#VALUE!</v>
      </c>
      <c r="BN3817" s="47">
        <v>0</v>
      </c>
      <c r="BO3817" s="152">
        <v>6</v>
      </c>
      <c r="BP3817" s="152">
        <v>0</v>
      </c>
      <c r="BQ3817" s="47">
        <v>6</v>
      </c>
      <c r="BR3817" s="49">
        <v>1</v>
      </c>
      <c r="BS3817" s="61">
        <v>1</v>
      </c>
      <c r="BT3817" s="44">
        <f t="shared" si="340"/>
        <v>230</v>
      </c>
      <c r="BW3817" s="40" t="s">
        <v>67</v>
      </c>
      <c r="BY3817" s="55"/>
      <c r="BZ3817" s="1" t="s">
        <v>22426</v>
      </c>
    </row>
    <row r="3818" spans="1:78" ht="15" customHeight="1">
      <c r="A3818" s="25" t="s">
        <v>14226</v>
      </c>
      <c r="B3818" s="42" t="s">
        <v>19518</v>
      </c>
      <c r="D3818" s="263">
        <v>0</v>
      </c>
      <c r="E3818" s="92" t="s">
        <v>11339</v>
      </c>
      <c r="F3818" s="92" t="s">
        <v>14227</v>
      </c>
      <c r="G3818" s="275"/>
      <c r="H3818" s="275"/>
      <c r="I3818" s="92" t="s">
        <v>12262</v>
      </c>
      <c r="J3818" s="43" t="s">
        <v>14420</v>
      </c>
      <c r="M3818" s="44" t="s">
        <v>80</v>
      </c>
      <c r="N3818" s="45" t="s">
        <v>14421</v>
      </c>
      <c r="O3818" s="42" t="s">
        <v>14999</v>
      </c>
      <c r="P3818" s="42" t="s">
        <v>1377</v>
      </c>
      <c r="Q3818" s="85" t="s">
        <v>105</v>
      </c>
      <c r="R3818" s="85" t="s">
        <v>105</v>
      </c>
      <c r="S3818" s="42" t="s">
        <v>19519</v>
      </c>
      <c r="T3818" s="42" t="s">
        <v>19520</v>
      </c>
      <c r="U3818" s="92" t="s">
        <v>73</v>
      </c>
      <c r="V3818" s="92" t="s">
        <v>73</v>
      </c>
      <c r="W3818" s="92" t="s">
        <v>73</v>
      </c>
      <c r="X3818" s="149">
        <v>41236</v>
      </c>
      <c r="Y3818" s="149">
        <v>41238</v>
      </c>
      <c r="Z3818" s="44">
        <f t="shared" si="337"/>
        <v>2012</v>
      </c>
      <c r="AA3818" s="44">
        <f t="shared" si="338"/>
        <v>11</v>
      </c>
      <c r="AB3818" s="44">
        <v>0</v>
      </c>
      <c r="AC3818" s="92" t="s">
        <v>19521</v>
      </c>
      <c r="AD3818" s="92" t="s">
        <v>19521</v>
      </c>
      <c r="AE3818" s="92" t="s">
        <v>105</v>
      </c>
      <c r="AF3818" s="92" t="s">
        <v>105</v>
      </c>
      <c r="AG3818" s="92" t="s">
        <v>105</v>
      </c>
      <c r="AH3818" s="92" t="s">
        <v>105</v>
      </c>
      <c r="AI3818" s="92" t="s">
        <v>105</v>
      </c>
      <c r="AJ3818" s="92" t="s">
        <v>105</v>
      </c>
      <c r="AK3818" s="92"/>
      <c r="AL3818" s="92"/>
      <c r="AM3818" s="47">
        <v>1</v>
      </c>
      <c r="AN3818" s="47">
        <v>1</v>
      </c>
      <c r="AO3818" s="47">
        <v>1</v>
      </c>
      <c r="AP3818" s="47">
        <v>88</v>
      </c>
      <c r="AQ3818" s="47"/>
      <c r="AR3818" s="47"/>
      <c r="AS3818" s="150">
        <v>0</v>
      </c>
      <c r="AT3818" s="61">
        <v>1</v>
      </c>
      <c r="AU3818" s="49">
        <v>1</v>
      </c>
      <c r="AV3818" s="47"/>
      <c r="AW3818" s="61">
        <v>1</v>
      </c>
      <c r="AX3818" s="61"/>
      <c r="AY3818" s="44">
        <f t="shared" si="339"/>
        <v>3</v>
      </c>
      <c r="AZ3818" s="47"/>
      <c r="BA3818" s="47"/>
      <c r="BB3818" s="47"/>
      <c r="BC3818" s="48"/>
      <c r="BD3818" s="66"/>
      <c r="BE3818" s="96"/>
      <c r="BF3818" s="96"/>
      <c r="BG3818" s="51"/>
      <c r="BH3818" s="51">
        <f t="shared" si="341"/>
        <v>1</v>
      </c>
      <c r="BI3818" s="51">
        <v>1</v>
      </c>
      <c r="BJ3818" s="52"/>
      <c r="BK3818" s="52"/>
      <c r="BL3818" s="53"/>
      <c r="BM3818" s="47" t="e">
        <f>COUNTIFS(A$2:$AC3818,#REF!,M$2:$AL3818,M3818)</f>
        <v>#VALUE!</v>
      </c>
      <c r="BN3818" s="47">
        <v>0</v>
      </c>
      <c r="BO3818" s="152">
        <v>3</v>
      </c>
      <c r="BP3818" s="152">
        <v>0</v>
      </c>
      <c r="BQ3818" s="47">
        <v>3</v>
      </c>
      <c r="BR3818" s="49">
        <v>1</v>
      </c>
      <c r="BS3818" s="61">
        <v>1</v>
      </c>
      <c r="BT3818" s="44">
        <f t="shared" si="340"/>
        <v>237</v>
      </c>
      <c r="BW3818" s="40" t="s">
        <v>67</v>
      </c>
      <c r="BY3818" s="55"/>
      <c r="BZ3818" s="1" t="s">
        <v>22426</v>
      </c>
    </row>
    <row r="3819" spans="1:78" ht="15" customHeight="1">
      <c r="A3819" s="25" t="s">
        <v>14226</v>
      </c>
      <c r="B3819" s="42" t="s">
        <v>19522</v>
      </c>
      <c r="D3819" s="263">
        <v>0</v>
      </c>
      <c r="E3819" s="92" t="s">
        <v>11339</v>
      </c>
      <c r="F3819" s="92" t="s">
        <v>14227</v>
      </c>
      <c r="G3819" s="275"/>
      <c r="H3819" s="275"/>
      <c r="I3819" s="92" t="s">
        <v>12262</v>
      </c>
      <c r="J3819" s="43" t="s">
        <v>14420</v>
      </c>
      <c r="M3819" s="44" t="s">
        <v>80</v>
      </c>
      <c r="N3819" s="45" t="s">
        <v>14421</v>
      </c>
      <c r="O3819" s="42" t="s">
        <v>14999</v>
      </c>
      <c r="P3819" s="42" t="s">
        <v>1377</v>
      </c>
      <c r="Q3819" s="85" t="s">
        <v>105</v>
      </c>
      <c r="R3819" s="85" t="s">
        <v>105</v>
      </c>
      <c r="S3819" s="42" t="s">
        <v>19523</v>
      </c>
      <c r="T3819" s="42" t="s">
        <v>19524</v>
      </c>
      <c r="U3819" s="92" t="s">
        <v>73</v>
      </c>
      <c r="V3819" s="92" t="s">
        <v>73</v>
      </c>
      <c r="W3819" s="92" t="s">
        <v>73</v>
      </c>
      <c r="X3819" s="149">
        <v>41244</v>
      </c>
      <c r="Y3819" s="149">
        <v>41250</v>
      </c>
      <c r="Z3819" s="44">
        <f t="shared" si="337"/>
        <v>2012</v>
      </c>
      <c r="AA3819" s="44">
        <f t="shared" si="338"/>
        <v>12</v>
      </c>
      <c r="AB3819" s="44">
        <v>0</v>
      </c>
      <c r="AC3819" s="92" t="s">
        <v>19525</v>
      </c>
      <c r="AD3819" s="92" t="s">
        <v>19526</v>
      </c>
      <c r="AE3819" s="92" t="s">
        <v>105</v>
      </c>
      <c r="AF3819" s="92" t="s">
        <v>105</v>
      </c>
      <c r="AG3819" s="92" t="s">
        <v>105</v>
      </c>
      <c r="AH3819" s="92" t="s">
        <v>105</v>
      </c>
      <c r="AI3819" s="92" t="s">
        <v>105</v>
      </c>
      <c r="AJ3819" s="92" t="s">
        <v>105</v>
      </c>
      <c r="AK3819" s="92"/>
      <c r="AL3819" s="92"/>
      <c r="AM3819" s="47">
        <v>1</v>
      </c>
      <c r="AN3819" s="47">
        <v>1</v>
      </c>
      <c r="AO3819" s="47">
        <v>1</v>
      </c>
      <c r="AP3819" s="47">
        <v>88</v>
      </c>
      <c r="AQ3819" s="47"/>
      <c r="AR3819" s="47"/>
      <c r="AS3819" s="150">
        <v>0</v>
      </c>
      <c r="AT3819" s="61">
        <v>1</v>
      </c>
      <c r="AU3819" s="61">
        <v>1</v>
      </c>
      <c r="AV3819" s="47"/>
      <c r="AW3819" s="61">
        <v>1</v>
      </c>
      <c r="AX3819" s="61"/>
      <c r="AY3819" s="44">
        <f t="shared" si="339"/>
        <v>7</v>
      </c>
      <c r="AZ3819" s="47"/>
      <c r="BA3819" s="47"/>
      <c r="BB3819" s="47"/>
      <c r="BC3819" s="48"/>
      <c r="BD3819" s="66"/>
      <c r="BE3819" s="96"/>
      <c r="BF3819" s="96"/>
      <c r="BG3819" s="51"/>
      <c r="BH3819" s="51">
        <f t="shared" si="341"/>
        <v>1</v>
      </c>
      <c r="BI3819" s="51">
        <v>5</v>
      </c>
      <c r="BJ3819" s="52"/>
      <c r="BK3819" s="52"/>
      <c r="BL3819" s="53"/>
      <c r="BM3819" s="47" t="e">
        <f>COUNTIFS(A$2:$AC3819,#REF!,M$2:$AL3819,M3819)</f>
        <v>#VALUE!</v>
      </c>
      <c r="BN3819" s="47">
        <v>0</v>
      </c>
      <c r="BO3819" s="152">
        <v>7</v>
      </c>
      <c r="BP3819" s="152">
        <v>0</v>
      </c>
      <c r="BQ3819" s="47">
        <v>7</v>
      </c>
      <c r="BR3819" s="61">
        <v>1</v>
      </c>
      <c r="BS3819" s="61">
        <v>1</v>
      </c>
      <c r="BT3819" s="44">
        <f t="shared" si="340"/>
        <v>245</v>
      </c>
      <c r="BW3819" s="40" t="s">
        <v>67</v>
      </c>
      <c r="BY3819" s="55"/>
      <c r="BZ3819" s="1" t="s">
        <v>22426</v>
      </c>
    </row>
    <row r="3820" spans="1:78" ht="15" customHeight="1">
      <c r="A3820" s="25" t="s">
        <v>14226</v>
      </c>
      <c r="B3820" s="42" t="s">
        <v>19527</v>
      </c>
      <c r="D3820" s="263">
        <v>0</v>
      </c>
      <c r="E3820" s="92" t="s">
        <v>11339</v>
      </c>
      <c r="F3820" s="92" t="s">
        <v>14227</v>
      </c>
      <c r="G3820" s="275"/>
      <c r="H3820" s="275"/>
      <c r="I3820" s="92" t="s">
        <v>12262</v>
      </c>
      <c r="J3820" s="43" t="s">
        <v>14420</v>
      </c>
      <c r="M3820" s="44" t="s">
        <v>80</v>
      </c>
      <c r="N3820" s="45" t="s">
        <v>14421</v>
      </c>
      <c r="O3820" s="42" t="s">
        <v>14999</v>
      </c>
      <c r="P3820" s="42" t="s">
        <v>1377</v>
      </c>
      <c r="Q3820" s="85" t="s">
        <v>105</v>
      </c>
      <c r="R3820" s="85" t="s">
        <v>105</v>
      </c>
      <c r="S3820" s="42" t="s">
        <v>4915</v>
      </c>
      <c r="T3820" s="42" t="s">
        <v>19528</v>
      </c>
      <c r="U3820" s="92" t="s">
        <v>73</v>
      </c>
      <c r="V3820" s="92" t="s">
        <v>73</v>
      </c>
      <c r="W3820" s="92" t="s">
        <v>73</v>
      </c>
      <c r="X3820" s="149">
        <v>41247</v>
      </c>
      <c r="Y3820" s="149">
        <v>41250</v>
      </c>
      <c r="Z3820" s="44">
        <f t="shared" si="337"/>
        <v>2012</v>
      </c>
      <c r="AA3820" s="44">
        <f t="shared" si="338"/>
        <v>12</v>
      </c>
      <c r="AB3820" s="44">
        <v>0</v>
      </c>
      <c r="AC3820" s="92" t="s">
        <v>19529</v>
      </c>
      <c r="AD3820" s="92" t="s">
        <v>19530</v>
      </c>
      <c r="AE3820" s="92" t="s">
        <v>105</v>
      </c>
      <c r="AF3820" s="92" t="s">
        <v>105</v>
      </c>
      <c r="AG3820" s="92" t="s">
        <v>105</v>
      </c>
      <c r="AH3820" s="92" t="s">
        <v>105</v>
      </c>
      <c r="AI3820" s="92" t="s">
        <v>105</v>
      </c>
      <c r="AJ3820" s="92" t="s">
        <v>105</v>
      </c>
      <c r="AK3820" s="92"/>
      <c r="AL3820" s="92"/>
      <c r="AM3820" s="47">
        <v>1</v>
      </c>
      <c r="AN3820" s="47">
        <v>1</v>
      </c>
      <c r="AO3820" s="47">
        <v>1</v>
      </c>
      <c r="AP3820" s="47">
        <v>88</v>
      </c>
      <c r="AQ3820" s="47"/>
      <c r="AR3820" s="47"/>
      <c r="AS3820" s="150">
        <v>0</v>
      </c>
      <c r="AT3820" s="61">
        <v>1</v>
      </c>
      <c r="AU3820" s="49">
        <v>1</v>
      </c>
      <c r="AV3820" s="47"/>
      <c r="AW3820" s="61">
        <v>1</v>
      </c>
      <c r="AX3820" s="61"/>
      <c r="AY3820" s="44">
        <f t="shared" si="339"/>
        <v>4</v>
      </c>
      <c r="AZ3820" s="47"/>
      <c r="BA3820" s="47"/>
      <c r="BB3820" s="47"/>
      <c r="BC3820" s="48"/>
      <c r="BD3820" s="66"/>
      <c r="BE3820" s="96"/>
      <c r="BF3820" s="96"/>
      <c r="BG3820" s="51"/>
      <c r="BH3820" s="51">
        <f t="shared" si="341"/>
        <v>1</v>
      </c>
      <c r="BI3820" s="51">
        <v>5</v>
      </c>
      <c r="BJ3820" s="52"/>
      <c r="BK3820" s="52"/>
      <c r="BL3820" s="53"/>
      <c r="BM3820" s="47" t="e">
        <f>COUNTIFS(A$2:$AC3820,#REF!,M$2:$AL3820,M3820)</f>
        <v>#VALUE!</v>
      </c>
      <c r="BN3820" s="47">
        <v>0</v>
      </c>
      <c r="BO3820" s="152">
        <v>4</v>
      </c>
      <c r="BP3820" s="152">
        <v>0</v>
      </c>
      <c r="BQ3820" s="47">
        <v>4</v>
      </c>
      <c r="BR3820" s="49">
        <v>1</v>
      </c>
      <c r="BS3820" s="61">
        <v>1</v>
      </c>
      <c r="BT3820" s="44">
        <f t="shared" si="340"/>
        <v>248</v>
      </c>
      <c r="BW3820" s="40" t="s">
        <v>67</v>
      </c>
      <c r="BY3820" s="55"/>
      <c r="BZ3820" s="1" t="s">
        <v>22426</v>
      </c>
    </row>
    <row r="3821" spans="1:78" ht="15" customHeight="1">
      <c r="A3821" s="25" t="s">
        <v>14226</v>
      </c>
      <c r="B3821" s="42" t="s">
        <v>19531</v>
      </c>
      <c r="D3821" s="263">
        <v>0</v>
      </c>
      <c r="E3821" s="92" t="s">
        <v>11339</v>
      </c>
      <c r="F3821" s="92" t="s">
        <v>14227</v>
      </c>
      <c r="G3821" s="275"/>
      <c r="H3821" s="275"/>
      <c r="I3821" s="92" t="s">
        <v>12262</v>
      </c>
      <c r="J3821" s="43" t="s">
        <v>14420</v>
      </c>
      <c r="M3821" s="44" t="s">
        <v>80</v>
      </c>
      <c r="N3821" s="45" t="s">
        <v>14421</v>
      </c>
      <c r="O3821" s="42" t="s">
        <v>14999</v>
      </c>
      <c r="P3821" s="42" t="s">
        <v>1377</v>
      </c>
      <c r="Q3821" s="85" t="s">
        <v>105</v>
      </c>
      <c r="R3821" s="85" t="s">
        <v>105</v>
      </c>
      <c r="S3821" s="42" t="s">
        <v>5078</v>
      </c>
      <c r="T3821" s="42" t="s">
        <v>19532</v>
      </c>
      <c r="U3821" s="92" t="s">
        <v>73</v>
      </c>
      <c r="V3821" s="92" t="s">
        <v>73</v>
      </c>
      <c r="W3821" s="92" t="s">
        <v>73</v>
      </c>
      <c r="X3821" s="149">
        <v>41258</v>
      </c>
      <c r="Y3821" s="149">
        <v>41259</v>
      </c>
      <c r="Z3821" s="44">
        <f t="shared" si="337"/>
        <v>2012</v>
      </c>
      <c r="AA3821" s="44">
        <f t="shared" si="338"/>
        <v>12</v>
      </c>
      <c r="AB3821" s="44">
        <v>0</v>
      </c>
      <c r="AC3821" s="92" t="s">
        <v>12406</v>
      </c>
      <c r="AD3821" s="92" t="s">
        <v>19533</v>
      </c>
      <c r="AE3821" s="92" t="s">
        <v>105</v>
      </c>
      <c r="AF3821" s="92" t="s">
        <v>105</v>
      </c>
      <c r="AG3821" s="92" t="s">
        <v>105</v>
      </c>
      <c r="AH3821" s="92" t="s">
        <v>105</v>
      </c>
      <c r="AI3821" s="92" t="s">
        <v>105</v>
      </c>
      <c r="AJ3821" s="92" t="s">
        <v>105</v>
      </c>
      <c r="AK3821" s="92"/>
      <c r="AL3821" s="92"/>
      <c r="AM3821" s="47">
        <v>1</v>
      </c>
      <c r="AN3821" s="47">
        <v>1</v>
      </c>
      <c r="AO3821" s="47">
        <v>1</v>
      </c>
      <c r="AP3821" s="47">
        <v>88</v>
      </c>
      <c r="AQ3821" s="47"/>
      <c r="AR3821" s="47"/>
      <c r="AS3821" s="150">
        <v>0</v>
      </c>
      <c r="AT3821" s="61">
        <v>1</v>
      </c>
      <c r="AU3821" s="49">
        <v>1</v>
      </c>
      <c r="AV3821" s="47"/>
      <c r="AW3821" s="61">
        <v>1</v>
      </c>
      <c r="AX3821" s="61"/>
      <c r="AY3821" s="44">
        <f t="shared" si="339"/>
        <v>2</v>
      </c>
      <c r="AZ3821" s="47"/>
      <c r="BA3821" s="47"/>
      <c r="BB3821" s="47"/>
      <c r="BC3821" s="48"/>
      <c r="BD3821" s="66"/>
      <c r="BE3821" s="96"/>
      <c r="BF3821" s="96"/>
      <c r="BG3821" s="51"/>
      <c r="BH3821" s="51">
        <f t="shared" si="341"/>
        <v>1</v>
      </c>
      <c r="BI3821" s="51">
        <v>7</v>
      </c>
      <c r="BJ3821" s="52"/>
      <c r="BK3821" s="52"/>
      <c r="BL3821" s="53"/>
      <c r="BM3821" s="47" t="e">
        <f>COUNTIFS(A$2:$AC3821,#REF!,M$2:$AL3821,M3821)</f>
        <v>#VALUE!</v>
      </c>
      <c r="BN3821" s="47">
        <v>0</v>
      </c>
      <c r="BO3821" s="152">
        <v>2</v>
      </c>
      <c r="BP3821" s="152">
        <v>0</v>
      </c>
      <c r="BQ3821" s="47">
        <v>2</v>
      </c>
      <c r="BR3821" s="49">
        <v>1</v>
      </c>
      <c r="BS3821" s="61">
        <v>1</v>
      </c>
      <c r="BT3821" s="44">
        <f t="shared" si="340"/>
        <v>259</v>
      </c>
      <c r="BW3821" s="40" t="s">
        <v>67</v>
      </c>
      <c r="BY3821" s="55"/>
      <c r="BZ3821" s="1" t="s">
        <v>22426</v>
      </c>
    </row>
    <row r="3822" spans="1:78" ht="15" customHeight="1">
      <c r="A3822" s="25" t="s">
        <v>14226</v>
      </c>
      <c r="B3822" s="42" t="s">
        <v>19534</v>
      </c>
      <c r="D3822" s="263">
        <v>0</v>
      </c>
      <c r="E3822" s="92" t="s">
        <v>11339</v>
      </c>
      <c r="F3822" s="92" t="s">
        <v>14227</v>
      </c>
      <c r="G3822" s="275"/>
      <c r="H3822" s="275"/>
      <c r="I3822" s="92" t="s">
        <v>12262</v>
      </c>
      <c r="J3822" s="43" t="s">
        <v>14420</v>
      </c>
      <c r="M3822" s="44" t="s">
        <v>80</v>
      </c>
      <c r="N3822" s="45" t="s">
        <v>14421</v>
      </c>
      <c r="O3822" s="42" t="s">
        <v>14999</v>
      </c>
      <c r="P3822" s="42" t="s">
        <v>1377</v>
      </c>
      <c r="Q3822" s="85" t="s">
        <v>105</v>
      </c>
      <c r="R3822" s="85" t="s">
        <v>105</v>
      </c>
      <c r="S3822" s="42" t="s">
        <v>19535</v>
      </c>
      <c r="T3822" s="42" t="s">
        <v>19536</v>
      </c>
      <c r="U3822" s="92" t="s">
        <v>73</v>
      </c>
      <c r="V3822" s="92" t="s">
        <v>73</v>
      </c>
      <c r="W3822" s="92" t="s">
        <v>73</v>
      </c>
      <c r="X3822" s="149">
        <v>41260</v>
      </c>
      <c r="Y3822" s="149">
        <v>41266</v>
      </c>
      <c r="Z3822" s="44">
        <f t="shared" si="337"/>
        <v>2012</v>
      </c>
      <c r="AA3822" s="44">
        <f t="shared" si="338"/>
        <v>12</v>
      </c>
      <c r="AB3822" s="44">
        <v>0</v>
      </c>
      <c r="AC3822" s="92" t="s">
        <v>19537</v>
      </c>
      <c r="AD3822" s="92" t="s">
        <v>19538</v>
      </c>
      <c r="AE3822" s="92" t="s">
        <v>105</v>
      </c>
      <c r="AF3822" s="92" t="s">
        <v>105</v>
      </c>
      <c r="AG3822" s="92" t="s">
        <v>105</v>
      </c>
      <c r="AH3822" s="92" t="s">
        <v>105</v>
      </c>
      <c r="AI3822" s="92" t="s">
        <v>105</v>
      </c>
      <c r="AJ3822" s="92" t="s">
        <v>105</v>
      </c>
      <c r="AK3822" s="92"/>
      <c r="AL3822" s="92"/>
      <c r="AM3822" s="47">
        <v>1</v>
      </c>
      <c r="AN3822" s="47">
        <v>1</v>
      </c>
      <c r="AO3822" s="47">
        <v>1</v>
      </c>
      <c r="AP3822" s="47">
        <v>88</v>
      </c>
      <c r="AQ3822" s="47"/>
      <c r="AR3822" s="47"/>
      <c r="AS3822" s="150">
        <v>0</v>
      </c>
      <c r="AT3822" s="61">
        <v>1</v>
      </c>
      <c r="AU3822" s="61">
        <v>1</v>
      </c>
      <c r="AV3822" s="47"/>
      <c r="AW3822" s="61">
        <v>1</v>
      </c>
      <c r="AX3822" s="61"/>
      <c r="AY3822" s="44">
        <f t="shared" si="339"/>
        <v>7</v>
      </c>
      <c r="AZ3822" s="47"/>
      <c r="BA3822" s="47"/>
      <c r="BB3822" s="47"/>
      <c r="BC3822" s="48"/>
      <c r="BD3822" s="66"/>
      <c r="BE3822" s="96"/>
      <c r="BF3822" s="96"/>
      <c r="BG3822" s="51"/>
      <c r="BH3822" s="51">
        <f t="shared" si="341"/>
        <v>1</v>
      </c>
      <c r="BI3822" s="51">
        <v>1</v>
      </c>
      <c r="BJ3822" s="52"/>
      <c r="BK3822" s="52"/>
      <c r="BL3822" s="53"/>
      <c r="BM3822" s="47" t="e">
        <f>COUNTIFS(A$2:$AC3822,#REF!,M$2:$AL3822,M3822)</f>
        <v>#VALUE!</v>
      </c>
      <c r="BN3822" s="47">
        <v>0</v>
      </c>
      <c r="BO3822" s="152">
        <v>7</v>
      </c>
      <c r="BP3822" s="152">
        <v>0</v>
      </c>
      <c r="BQ3822" s="47">
        <v>7</v>
      </c>
      <c r="BR3822" s="61">
        <v>1</v>
      </c>
      <c r="BS3822" s="61">
        <v>1</v>
      </c>
      <c r="BT3822" s="44">
        <f t="shared" si="340"/>
        <v>261</v>
      </c>
      <c r="BW3822" s="40" t="s">
        <v>67</v>
      </c>
      <c r="BY3822" s="55"/>
      <c r="BZ3822" s="1" t="s">
        <v>22426</v>
      </c>
    </row>
    <row r="3823" spans="1:78" ht="15" customHeight="1">
      <c r="A3823" s="25" t="s">
        <v>14226</v>
      </c>
      <c r="B3823" s="42" t="s">
        <v>19539</v>
      </c>
      <c r="D3823" s="263">
        <v>0</v>
      </c>
      <c r="E3823" s="92" t="s">
        <v>11339</v>
      </c>
      <c r="F3823" s="92" t="s">
        <v>14227</v>
      </c>
      <c r="G3823" s="275"/>
      <c r="H3823" s="275"/>
      <c r="I3823" s="92" t="s">
        <v>12262</v>
      </c>
      <c r="J3823" s="43" t="s">
        <v>14420</v>
      </c>
      <c r="M3823" s="44" t="s">
        <v>80</v>
      </c>
      <c r="N3823" s="45" t="s">
        <v>14421</v>
      </c>
      <c r="O3823" s="42" t="s">
        <v>14999</v>
      </c>
      <c r="P3823" s="42" t="s">
        <v>1377</v>
      </c>
      <c r="Q3823" s="85" t="s">
        <v>105</v>
      </c>
      <c r="R3823" s="85" t="s">
        <v>105</v>
      </c>
      <c r="S3823" s="42" t="s">
        <v>19540</v>
      </c>
      <c r="T3823" s="42" t="s">
        <v>19541</v>
      </c>
      <c r="U3823" s="92" t="s">
        <v>73</v>
      </c>
      <c r="V3823" s="92" t="s">
        <v>73</v>
      </c>
      <c r="W3823" s="92" t="s">
        <v>73</v>
      </c>
      <c r="X3823" s="149">
        <v>41261</v>
      </c>
      <c r="Y3823" s="149">
        <v>41263</v>
      </c>
      <c r="Z3823" s="44">
        <f t="shared" si="337"/>
        <v>2012</v>
      </c>
      <c r="AA3823" s="44">
        <f t="shared" si="338"/>
        <v>12</v>
      </c>
      <c r="AB3823" s="44">
        <v>0</v>
      </c>
      <c r="AC3823" s="92" t="s">
        <v>19542</v>
      </c>
      <c r="AD3823" s="92" t="s">
        <v>19543</v>
      </c>
      <c r="AE3823" s="92" t="s">
        <v>105</v>
      </c>
      <c r="AF3823" s="92" t="s">
        <v>105</v>
      </c>
      <c r="AG3823" s="92" t="s">
        <v>105</v>
      </c>
      <c r="AH3823" s="92" t="s">
        <v>105</v>
      </c>
      <c r="AI3823" s="92" t="s">
        <v>105</v>
      </c>
      <c r="AJ3823" s="92" t="s">
        <v>105</v>
      </c>
      <c r="AK3823" s="92"/>
      <c r="AL3823" s="92"/>
      <c r="AM3823" s="47">
        <v>1</v>
      </c>
      <c r="AN3823" s="47">
        <v>1</v>
      </c>
      <c r="AO3823" s="47">
        <v>1</v>
      </c>
      <c r="AP3823" s="47">
        <v>88</v>
      </c>
      <c r="AQ3823" s="47"/>
      <c r="AR3823" s="47"/>
      <c r="AS3823" s="150">
        <v>0</v>
      </c>
      <c r="AT3823" s="61">
        <v>1</v>
      </c>
      <c r="AU3823" s="61">
        <v>1</v>
      </c>
      <c r="AV3823" s="47"/>
      <c r="AW3823" s="61">
        <v>1</v>
      </c>
      <c r="AX3823" s="61"/>
      <c r="AY3823" s="44">
        <f t="shared" si="339"/>
        <v>3</v>
      </c>
      <c r="AZ3823" s="47"/>
      <c r="BA3823" s="47"/>
      <c r="BB3823" s="47"/>
      <c r="BC3823" s="48"/>
      <c r="BD3823" s="66"/>
      <c r="BE3823" s="96"/>
      <c r="BF3823" s="96"/>
      <c r="BG3823" s="51"/>
      <c r="BH3823" s="51">
        <f t="shared" si="341"/>
        <v>1</v>
      </c>
      <c r="BI3823" s="51">
        <v>5</v>
      </c>
      <c r="BJ3823" s="52"/>
      <c r="BK3823" s="52"/>
      <c r="BL3823" s="53"/>
      <c r="BM3823" s="47" t="e">
        <f>COUNTIFS(A$2:$AC3823,#REF!,M$2:$AL3823,M3823)</f>
        <v>#VALUE!</v>
      </c>
      <c r="BN3823" s="47">
        <v>0</v>
      </c>
      <c r="BO3823" s="152">
        <v>3</v>
      </c>
      <c r="BP3823" s="152">
        <v>0</v>
      </c>
      <c r="BQ3823" s="47">
        <v>3</v>
      </c>
      <c r="BR3823" s="61">
        <v>1</v>
      </c>
      <c r="BS3823" s="61">
        <v>1</v>
      </c>
      <c r="BT3823" s="44">
        <f t="shared" si="340"/>
        <v>262</v>
      </c>
      <c r="BW3823" s="40" t="s">
        <v>67</v>
      </c>
      <c r="BY3823" s="55"/>
      <c r="BZ3823" s="1" t="s">
        <v>22426</v>
      </c>
    </row>
    <row r="3824" spans="1:78" ht="15" customHeight="1">
      <c r="A3824" s="25" t="s">
        <v>14226</v>
      </c>
      <c r="B3824" s="42" t="s">
        <v>19544</v>
      </c>
      <c r="D3824" s="263">
        <v>0</v>
      </c>
      <c r="E3824" s="92" t="s">
        <v>11339</v>
      </c>
      <c r="F3824" s="92" t="s">
        <v>14227</v>
      </c>
      <c r="G3824" s="275"/>
      <c r="H3824" s="275"/>
      <c r="I3824" s="92" t="s">
        <v>12262</v>
      </c>
      <c r="J3824" s="43" t="s">
        <v>14420</v>
      </c>
      <c r="M3824" s="44" t="s">
        <v>80</v>
      </c>
      <c r="N3824" s="45" t="s">
        <v>14421</v>
      </c>
      <c r="O3824" s="42" t="s">
        <v>14999</v>
      </c>
      <c r="P3824" s="42" t="s">
        <v>1377</v>
      </c>
      <c r="Q3824" s="85" t="s">
        <v>105</v>
      </c>
      <c r="R3824" s="85" t="s">
        <v>105</v>
      </c>
      <c r="S3824" s="42" t="s">
        <v>4915</v>
      </c>
      <c r="T3824" s="42" t="s">
        <v>19545</v>
      </c>
      <c r="U3824" s="92" t="s">
        <v>73</v>
      </c>
      <c r="V3824" s="92" t="s">
        <v>73</v>
      </c>
      <c r="W3824" s="92" t="s">
        <v>73</v>
      </c>
      <c r="X3824" s="149">
        <v>41264</v>
      </c>
      <c r="Y3824" s="149">
        <v>41266</v>
      </c>
      <c r="Z3824" s="44">
        <f t="shared" si="337"/>
        <v>2012</v>
      </c>
      <c r="AA3824" s="44">
        <f t="shared" si="338"/>
        <v>12</v>
      </c>
      <c r="AB3824" s="44">
        <v>0</v>
      </c>
      <c r="AC3824" s="92" t="s">
        <v>19546</v>
      </c>
      <c r="AD3824" s="92" t="s">
        <v>19547</v>
      </c>
      <c r="AE3824" s="92" t="s">
        <v>105</v>
      </c>
      <c r="AF3824" s="92" t="s">
        <v>105</v>
      </c>
      <c r="AG3824" s="92" t="s">
        <v>105</v>
      </c>
      <c r="AH3824" s="92" t="s">
        <v>105</v>
      </c>
      <c r="AI3824" s="92" t="s">
        <v>105</v>
      </c>
      <c r="AJ3824" s="92" t="s">
        <v>105</v>
      </c>
      <c r="AK3824" s="92"/>
      <c r="AL3824" s="92"/>
      <c r="AM3824" s="47">
        <v>1</v>
      </c>
      <c r="AN3824" s="47">
        <v>1</v>
      </c>
      <c r="AO3824" s="47">
        <v>1</v>
      </c>
      <c r="AP3824" s="47">
        <v>88</v>
      </c>
      <c r="AQ3824" s="47"/>
      <c r="AR3824" s="47"/>
      <c r="AS3824" s="150">
        <v>0</v>
      </c>
      <c r="AT3824" s="61">
        <v>1</v>
      </c>
      <c r="AU3824" s="61">
        <v>1</v>
      </c>
      <c r="AV3824" s="47"/>
      <c r="AW3824" s="61">
        <v>1</v>
      </c>
      <c r="AX3824" s="61"/>
      <c r="AY3824" s="44">
        <f t="shared" si="339"/>
        <v>3</v>
      </c>
      <c r="AZ3824" s="47"/>
      <c r="BA3824" s="47"/>
      <c r="BB3824" s="47"/>
      <c r="BC3824" s="48"/>
      <c r="BD3824" s="66"/>
      <c r="BE3824" s="96"/>
      <c r="BF3824" s="96"/>
      <c r="BG3824" s="51"/>
      <c r="BH3824" s="51">
        <f t="shared" si="341"/>
        <v>1</v>
      </c>
      <c r="BI3824" s="51">
        <v>2</v>
      </c>
      <c r="BJ3824" s="52"/>
      <c r="BK3824" s="52"/>
      <c r="BL3824" s="53"/>
      <c r="BM3824" s="47" t="e">
        <f>COUNTIFS(A$2:$AC3824,#REF!,M$2:$AL3824,M3824)</f>
        <v>#VALUE!</v>
      </c>
      <c r="BN3824" s="47">
        <v>0</v>
      </c>
      <c r="BO3824" s="152">
        <v>3</v>
      </c>
      <c r="BP3824" s="152">
        <v>0</v>
      </c>
      <c r="BQ3824" s="47">
        <v>3</v>
      </c>
      <c r="BR3824" s="61">
        <v>1</v>
      </c>
      <c r="BS3824" s="61">
        <v>1</v>
      </c>
      <c r="BT3824" s="44">
        <f t="shared" si="340"/>
        <v>265</v>
      </c>
      <c r="BW3824" s="40" t="s">
        <v>67</v>
      </c>
      <c r="BY3824" s="55"/>
      <c r="BZ3824" s="1" t="s">
        <v>22426</v>
      </c>
    </row>
    <row r="3825" spans="1:78" ht="15" customHeight="1">
      <c r="A3825" s="25" t="s">
        <v>14226</v>
      </c>
      <c r="B3825" s="42" t="s">
        <v>19548</v>
      </c>
      <c r="D3825" s="263">
        <v>0</v>
      </c>
      <c r="E3825" s="92" t="s">
        <v>11339</v>
      </c>
      <c r="F3825" s="92" t="s">
        <v>14227</v>
      </c>
      <c r="G3825" s="275"/>
      <c r="H3825" s="275"/>
      <c r="I3825" s="92" t="s">
        <v>12948</v>
      </c>
      <c r="J3825" s="43" t="s">
        <v>73</v>
      </c>
      <c r="M3825" s="44" t="s">
        <v>121</v>
      </c>
      <c r="N3825" s="45" t="s">
        <v>12949</v>
      </c>
      <c r="O3825" s="42" t="s">
        <v>14999</v>
      </c>
      <c r="P3825" s="42" t="s">
        <v>1377</v>
      </c>
      <c r="Q3825" s="85" t="s">
        <v>105</v>
      </c>
      <c r="R3825" s="85" t="s">
        <v>105</v>
      </c>
      <c r="S3825" s="42" t="s">
        <v>19549</v>
      </c>
      <c r="T3825" s="42" t="s">
        <v>73</v>
      </c>
      <c r="U3825" s="92" t="s">
        <v>73</v>
      </c>
      <c r="V3825" s="92" t="s">
        <v>73</v>
      </c>
      <c r="W3825" s="92" t="s">
        <v>73</v>
      </c>
      <c r="X3825" s="149">
        <v>41020</v>
      </c>
      <c r="Y3825" s="149">
        <v>41082</v>
      </c>
      <c r="Z3825" s="44">
        <f t="shared" si="337"/>
        <v>2012</v>
      </c>
      <c r="AA3825" s="44">
        <f t="shared" si="338"/>
        <v>4</v>
      </c>
      <c r="AB3825" s="44">
        <v>0</v>
      </c>
      <c r="AC3825" s="92" t="s">
        <v>12951</v>
      </c>
      <c r="AD3825" s="92" t="s">
        <v>73</v>
      </c>
      <c r="AE3825" s="92" t="s">
        <v>105</v>
      </c>
      <c r="AF3825" s="92" t="s">
        <v>105</v>
      </c>
      <c r="AG3825" s="92" t="s">
        <v>105</v>
      </c>
      <c r="AH3825" s="92" t="s">
        <v>105</v>
      </c>
      <c r="AI3825" s="92" t="s">
        <v>19550</v>
      </c>
      <c r="AJ3825" s="92" t="s">
        <v>105</v>
      </c>
      <c r="AK3825" s="92" t="s">
        <v>19551</v>
      </c>
      <c r="AL3825" s="139" t="s">
        <v>19552</v>
      </c>
      <c r="AM3825" s="47">
        <v>1</v>
      </c>
      <c r="AN3825" s="47">
        <v>1</v>
      </c>
      <c r="AO3825" s="47">
        <v>3</v>
      </c>
      <c r="AP3825" s="47">
        <v>88</v>
      </c>
      <c r="AQ3825" s="47"/>
      <c r="AR3825" s="47"/>
      <c r="AS3825" s="150">
        <v>0</v>
      </c>
      <c r="AT3825" s="61">
        <v>1</v>
      </c>
      <c r="AU3825" s="61">
        <v>1</v>
      </c>
      <c r="AV3825" s="47"/>
      <c r="AW3825" s="61">
        <v>1</v>
      </c>
      <c r="AX3825" s="61"/>
      <c r="AY3825" s="44">
        <f t="shared" si="339"/>
        <v>63</v>
      </c>
      <c r="AZ3825" s="47"/>
      <c r="BA3825" s="47"/>
      <c r="BB3825" s="47"/>
      <c r="BC3825" s="48"/>
      <c r="BD3825" s="165"/>
      <c r="BE3825" s="96"/>
      <c r="BF3825" s="96"/>
      <c r="BG3825" s="51"/>
      <c r="BH3825" s="51">
        <f t="shared" si="341"/>
        <v>1</v>
      </c>
      <c r="BI3825" s="51">
        <v>2</v>
      </c>
      <c r="BJ3825" s="52"/>
      <c r="BK3825" s="52"/>
      <c r="BL3825" s="53"/>
      <c r="BM3825" s="47" t="e">
        <f>COUNTIFS(A$2:$AC3825,#REF!,M$2:$AL3825,M3825)</f>
        <v>#VALUE!</v>
      </c>
      <c r="BN3825" s="47">
        <v>0</v>
      </c>
      <c r="BO3825" s="151">
        <v>63</v>
      </c>
      <c r="BP3825" s="151">
        <v>0</v>
      </c>
      <c r="BQ3825" s="47">
        <v>63</v>
      </c>
      <c r="BR3825" s="61">
        <v>1</v>
      </c>
      <c r="BS3825" s="61">
        <v>1</v>
      </c>
      <c r="BT3825" s="44">
        <f t="shared" si="340"/>
        <v>21</v>
      </c>
      <c r="BW3825" s="40" t="s">
        <v>67</v>
      </c>
      <c r="BY3825" s="55"/>
    </row>
    <row r="3826" spans="1:78" ht="15" customHeight="1">
      <c r="A3826" s="25" t="s">
        <v>14226</v>
      </c>
      <c r="B3826" s="42" t="s">
        <v>19553</v>
      </c>
      <c r="D3826" s="263">
        <v>0</v>
      </c>
      <c r="E3826" s="92" t="s">
        <v>11339</v>
      </c>
      <c r="F3826" s="92" t="s">
        <v>14227</v>
      </c>
      <c r="G3826" s="275"/>
      <c r="H3826" s="275"/>
      <c r="I3826" s="92" t="s">
        <v>14288</v>
      </c>
      <c r="J3826" s="43" t="s">
        <v>14289</v>
      </c>
      <c r="M3826" s="44" t="s">
        <v>144</v>
      </c>
      <c r="N3826" s="45" t="s">
        <v>145</v>
      </c>
      <c r="O3826" s="42" t="s">
        <v>14999</v>
      </c>
      <c r="P3826" s="42" t="s">
        <v>1377</v>
      </c>
      <c r="Q3826" s="85" t="s">
        <v>105</v>
      </c>
      <c r="R3826" s="85" t="s">
        <v>105</v>
      </c>
      <c r="S3826" s="42" t="s">
        <v>19554</v>
      </c>
      <c r="T3826" s="42" t="s">
        <v>73</v>
      </c>
      <c r="U3826" s="92" t="s">
        <v>73</v>
      </c>
      <c r="V3826" s="92" t="s">
        <v>73</v>
      </c>
      <c r="W3826" s="92" t="s">
        <v>73</v>
      </c>
      <c r="X3826" s="149">
        <v>41220</v>
      </c>
      <c r="Y3826" s="149">
        <v>41225</v>
      </c>
      <c r="Z3826" s="44">
        <f t="shared" si="337"/>
        <v>2012</v>
      </c>
      <c r="AA3826" s="44">
        <f t="shared" si="338"/>
        <v>11</v>
      </c>
      <c r="AB3826" s="44">
        <v>0</v>
      </c>
      <c r="AC3826" s="92" t="s">
        <v>19555</v>
      </c>
      <c r="AD3826" s="92" t="s">
        <v>73</v>
      </c>
      <c r="AE3826" s="92" t="s">
        <v>105</v>
      </c>
      <c r="AF3826" s="92" t="s">
        <v>105</v>
      </c>
      <c r="AG3826" s="92" t="s">
        <v>105</v>
      </c>
      <c r="AH3826" s="92" t="s">
        <v>105</v>
      </c>
      <c r="AI3826" s="92" t="s">
        <v>105</v>
      </c>
      <c r="AJ3826" s="92" t="s">
        <v>105</v>
      </c>
      <c r="AK3826" s="139" t="s">
        <v>19556</v>
      </c>
      <c r="AL3826" s="139" t="s">
        <v>19556</v>
      </c>
      <c r="AM3826" s="47">
        <v>1</v>
      </c>
      <c r="AN3826" s="47">
        <v>1</v>
      </c>
      <c r="AO3826" s="47">
        <v>1</v>
      </c>
      <c r="AP3826" s="47">
        <v>88</v>
      </c>
      <c r="AQ3826" s="47"/>
      <c r="AR3826" s="47"/>
      <c r="AS3826" s="150">
        <v>0</v>
      </c>
      <c r="AT3826" s="61">
        <v>1</v>
      </c>
      <c r="AU3826" s="61">
        <v>1</v>
      </c>
      <c r="AV3826" s="47"/>
      <c r="AW3826" s="61">
        <v>1</v>
      </c>
      <c r="AX3826" s="61"/>
      <c r="AY3826" s="44">
        <f t="shared" si="339"/>
        <v>6</v>
      </c>
      <c r="AZ3826" s="47"/>
      <c r="BA3826" s="47"/>
      <c r="BB3826" s="47"/>
      <c r="BC3826" s="48"/>
      <c r="BD3826" s="165"/>
      <c r="BE3826" s="96"/>
      <c r="BF3826" s="96"/>
      <c r="BG3826" s="51"/>
      <c r="BH3826" s="51">
        <f t="shared" si="341"/>
        <v>1</v>
      </c>
      <c r="BI3826" s="51">
        <v>3</v>
      </c>
      <c r="BJ3826" s="52"/>
      <c r="BK3826" s="52"/>
      <c r="BL3826" s="53"/>
      <c r="BM3826" s="47" t="e">
        <f>COUNTIFS(A$2:$AC3826,#REF!,M$2:$AL3826,M3826)</f>
        <v>#VALUE!</v>
      </c>
      <c r="BN3826" s="47">
        <v>0</v>
      </c>
      <c r="BO3826" s="151">
        <v>6</v>
      </c>
      <c r="BP3826" s="151">
        <v>0</v>
      </c>
      <c r="BQ3826" s="47">
        <v>6</v>
      </c>
      <c r="BR3826" s="61">
        <v>1</v>
      </c>
      <c r="BS3826" s="61">
        <v>1</v>
      </c>
      <c r="BT3826" s="44">
        <f t="shared" si="340"/>
        <v>221</v>
      </c>
      <c r="BW3826" s="40" t="s">
        <v>67</v>
      </c>
      <c r="BY3826" s="55"/>
      <c r="BZ3826" s="1" t="s">
        <v>22426</v>
      </c>
    </row>
    <row r="3827" spans="1:78" ht="15" customHeight="1">
      <c r="A3827" s="25" t="s">
        <v>14226</v>
      </c>
      <c r="B3827" s="42" t="s">
        <v>19557</v>
      </c>
      <c r="D3827" s="263">
        <v>0</v>
      </c>
      <c r="E3827" s="92" t="s">
        <v>11339</v>
      </c>
      <c r="F3827" s="92" t="s">
        <v>14227</v>
      </c>
      <c r="G3827" s="275"/>
      <c r="H3827" s="275"/>
      <c r="I3827" s="92" t="s">
        <v>73</v>
      </c>
      <c r="J3827" s="43" t="s">
        <v>17171</v>
      </c>
      <c r="M3827" s="44" t="s">
        <v>91</v>
      </c>
      <c r="N3827" s="45" t="s">
        <v>310</v>
      </c>
      <c r="O3827" s="42" t="s">
        <v>17261</v>
      </c>
      <c r="P3827" s="42" t="s">
        <v>1396</v>
      </c>
      <c r="Q3827" s="85" t="s">
        <v>105</v>
      </c>
      <c r="R3827" s="85" t="s">
        <v>105</v>
      </c>
      <c r="S3827" s="42" t="s">
        <v>471</v>
      </c>
      <c r="T3827" s="42" t="s">
        <v>19558</v>
      </c>
      <c r="U3827" s="92" t="s">
        <v>73</v>
      </c>
      <c r="V3827" s="92" t="s">
        <v>73</v>
      </c>
      <c r="W3827" s="92" t="s">
        <v>73</v>
      </c>
      <c r="X3827" s="149">
        <v>41138</v>
      </c>
      <c r="Y3827" s="149">
        <v>41150</v>
      </c>
      <c r="Z3827" s="44">
        <f t="shared" si="337"/>
        <v>2012</v>
      </c>
      <c r="AA3827" s="44">
        <f t="shared" si="338"/>
        <v>8</v>
      </c>
      <c r="AB3827" s="44">
        <v>0</v>
      </c>
      <c r="AC3827" s="92" t="s">
        <v>12379</v>
      </c>
      <c r="AD3827" s="92" t="s">
        <v>14483</v>
      </c>
      <c r="AE3827" s="92" t="s">
        <v>105</v>
      </c>
      <c r="AF3827" s="92" t="s">
        <v>105</v>
      </c>
      <c r="AG3827" s="92" t="s">
        <v>105</v>
      </c>
      <c r="AH3827" s="92" t="s">
        <v>105</v>
      </c>
      <c r="AI3827" s="92" t="s">
        <v>105</v>
      </c>
      <c r="AJ3827" s="92" t="s">
        <v>19559</v>
      </c>
      <c r="AK3827" s="92"/>
      <c r="AL3827" s="92"/>
      <c r="AM3827" s="47">
        <v>1</v>
      </c>
      <c r="AN3827" s="47">
        <v>1</v>
      </c>
      <c r="AO3827" s="47">
        <v>6</v>
      </c>
      <c r="AP3827" s="47">
        <v>88</v>
      </c>
      <c r="AQ3827" s="47"/>
      <c r="AR3827" s="47"/>
      <c r="AS3827" s="150">
        <v>0</v>
      </c>
      <c r="AT3827" s="61">
        <v>1</v>
      </c>
      <c r="AU3827" s="61">
        <v>1</v>
      </c>
      <c r="AV3827" s="47"/>
      <c r="AW3827" s="61">
        <v>1</v>
      </c>
      <c r="AX3827" s="61"/>
      <c r="AY3827" s="44">
        <f t="shared" si="339"/>
        <v>13</v>
      </c>
      <c r="AZ3827" s="47"/>
      <c r="BA3827" s="47"/>
      <c r="BB3827" s="47"/>
      <c r="BC3827" s="48"/>
      <c r="BD3827" s="150"/>
      <c r="BE3827" s="96"/>
      <c r="BF3827" s="96"/>
      <c r="BG3827" s="51"/>
      <c r="BH3827" s="51">
        <f t="shared" si="341"/>
        <v>1</v>
      </c>
      <c r="BI3827" s="51">
        <v>8</v>
      </c>
      <c r="BJ3827" s="52"/>
      <c r="BK3827" s="52"/>
      <c r="BL3827" s="53"/>
      <c r="BM3827" s="47" t="e">
        <f>COUNTIFS(A$2:$AC3827,#REF!,M$2:$AL3827,M3827)</f>
        <v>#VALUE!</v>
      </c>
      <c r="BN3827" s="47">
        <v>0</v>
      </c>
      <c r="BO3827" s="151">
        <v>13</v>
      </c>
      <c r="BP3827" s="151">
        <v>0</v>
      </c>
      <c r="BQ3827" s="47">
        <v>13</v>
      </c>
      <c r="BR3827" s="61">
        <v>1</v>
      </c>
      <c r="BS3827" s="61">
        <v>1</v>
      </c>
      <c r="BT3827" s="44">
        <f t="shared" si="340"/>
        <v>139</v>
      </c>
      <c r="BW3827" s="40" t="s">
        <v>67</v>
      </c>
      <c r="BY3827" s="55"/>
      <c r="BZ3827" s="1" t="s">
        <v>22427</v>
      </c>
    </row>
    <row r="3828" spans="1:78" ht="15" customHeight="1">
      <c r="A3828" s="25" t="s">
        <v>14226</v>
      </c>
      <c r="B3828" s="42" t="s">
        <v>19560</v>
      </c>
      <c r="D3828" s="263">
        <v>0</v>
      </c>
      <c r="E3828" s="92" t="s">
        <v>11339</v>
      </c>
      <c r="F3828" s="92" t="s">
        <v>14227</v>
      </c>
      <c r="G3828" s="275"/>
      <c r="H3828" s="275"/>
      <c r="I3828" s="92" t="s">
        <v>19561</v>
      </c>
      <c r="J3828" s="43" t="s">
        <v>73</v>
      </c>
      <c r="M3828" s="44" t="s">
        <v>98</v>
      </c>
      <c r="N3828" s="45" t="s">
        <v>1303</v>
      </c>
      <c r="O3828" s="42" t="s">
        <v>17261</v>
      </c>
      <c r="P3828" s="42" t="s">
        <v>1396</v>
      </c>
      <c r="Q3828" s="85" t="s">
        <v>105</v>
      </c>
      <c r="R3828" s="85" t="s">
        <v>105</v>
      </c>
      <c r="S3828" s="42" t="s">
        <v>19562</v>
      </c>
      <c r="T3828" s="42" t="s">
        <v>73</v>
      </c>
      <c r="U3828" s="92" t="s">
        <v>73</v>
      </c>
      <c r="V3828" s="92" t="s">
        <v>73</v>
      </c>
      <c r="W3828" s="92" t="s">
        <v>73</v>
      </c>
      <c r="X3828" s="149">
        <v>41026</v>
      </c>
      <c r="Y3828" s="149">
        <v>41043</v>
      </c>
      <c r="Z3828" s="44">
        <f t="shared" si="337"/>
        <v>2012</v>
      </c>
      <c r="AA3828" s="44">
        <f t="shared" si="338"/>
        <v>4</v>
      </c>
      <c r="AB3828" s="44">
        <v>0</v>
      </c>
      <c r="AC3828" s="92" t="s">
        <v>18788</v>
      </c>
      <c r="AD3828" s="92" t="s">
        <v>73</v>
      </c>
      <c r="AE3828" s="92" t="s">
        <v>105</v>
      </c>
      <c r="AF3828" s="92" t="s">
        <v>105</v>
      </c>
      <c r="AG3828" s="92" t="s">
        <v>105</v>
      </c>
      <c r="AH3828" s="92" t="s">
        <v>105</v>
      </c>
      <c r="AI3828" s="92" t="s">
        <v>19563</v>
      </c>
      <c r="AJ3828" s="92" t="s">
        <v>105</v>
      </c>
      <c r="AK3828" s="92"/>
      <c r="AL3828" s="92"/>
      <c r="AM3828" s="47">
        <v>1</v>
      </c>
      <c r="AN3828" s="47">
        <v>1</v>
      </c>
      <c r="AO3828" s="47">
        <v>2</v>
      </c>
      <c r="AP3828" s="47">
        <v>88</v>
      </c>
      <c r="AQ3828" s="47"/>
      <c r="AR3828" s="47"/>
      <c r="AS3828" s="150">
        <v>0</v>
      </c>
      <c r="AT3828" s="61">
        <v>1</v>
      </c>
      <c r="AU3828" s="61">
        <v>1</v>
      </c>
      <c r="AV3828" s="47"/>
      <c r="AW3828" s="61">
        <v>1</v>
      </c>
      <c r="AX3828" s="61"/>
      <c r="AY3828" s="44">
        <f t="shared" si="339"/>
        <v>18</v>
      </c>
      <c r="AZ3828" s="47"/>
      <c r="BA3828" s="47"/>
      <c r="BB3828" s="47"/>
      <c r="BC3828" s="48"/>
      <c r="BD3828" s="150"/>
      <c r="BE3828" s="96"/>
      <c r="BF3828" s="96"/>
      <c r="BG3828" s="51"/>
      <c r="BH3828" s="51">
        <f t="shared" si="341"/>
        <v>1</v>
      </c>
      <c r="BI3828" s="51">
        <v>8</v>
      </c>
      <c r="BJ3828" s="52"/>
      <c r="BK3828" s="52"/>
      <c r="BL3828" s="53"/>
      <c r="BM3828" s="47" t="e">
        <f>COUNTIFS(A$2:$AC3828,#REF!,M$2:$AL3828,M3828)</f>
        <v>#VALUE!</v>
      </c>
      <c r="BN3828" s="47">
        <v>0</v>
      </c>
      <c r="BO3828" s="151">
        <v>18</v>
      </c>
      <c r="BP3828" s="151">
        <v>0</v>
      </c>
      <c r="BQ3828" s="47">
        <v>18</v>
      </c>
      <c r="BR3828" s="61">
        <v>1</v>
      </c>
      <c r="BS3828" s="61">
        <v>1</v>
      </c>
      <c r="BT3828" s="44">
        <f t="shared" si="340"/>
        <v>27</v>
      </c>
      <c r="BW3828" s="40" t="s">
        <v>67</v>
      </c>
      <c r="BY3828" s="55"/>
    </row>
    <row r="3829" spans="1:78" ht="15" customHeight="1">
      <c r="A3829" s="25" t="s">
        <v>14226</v>
      </c>
      <c r="B3829" s="42" t="s">
        <v>19564</v>
      </c>
      <c r="D3829" s="263">
        <v>0</v>
      </c>
      <c r="E3829" s="92" t="s">
        <v>11339</v>
      </c>
      <c r="F3829" s="92" t="s">
        <v>14227</v>
      </c>
      <c r="G3829" s="275"/>
      <c r="H3829" s="275"/>
      <c r="I3829" s="92" t="s">
        <v>13338</v>
      </c>
      <c r="J3829" s="43" t="s">
        <v>19565</v>
      </c>
      <c r="M3829" s="44" t="s">
        <v>897</v>
      </c>
      <c r="N3829" s="45" t="s">
        <v>1045</v>
      </c>
      <c r="O3829" s="42" t="s">
        <v>17261</v>
      </c>
      <c r="P3829" s="42" t="s">
        <v>1396</v>
      </c>
      <c r="Q3829" s="92" t="s">
        <v>6149</v>
      </c>
      <c r="R3829" s="92" t="s">
        <v>1256</v>
      </c>
      <c r="S3829" s="42" t="s">
        <v>19566</v>
      </c>
      <c r="T3829" s="42" t="s">
        <v>19567</v>
      </c>
      <c r="U3829" s="92" t="s">
        <v>73</v>
      </c>
      <c r="V3829" s="92" t="s">
        <v>73</v>
      </c>
      <c r="W3829" s="92" t="s">
        <v>73</v>
      </c>
      <c r="X3829" s="149">
        <v>41013</v>
      </c>
      <c r="Y3829" s="149">
        <v>41014</v>
      </c>
      <c r="Z3829" s="44">
        <f t="shared" si="337"/>
        <v>2012</v>
      </c>
      <c r="AA3829" s="44">
        <f t="shared" si="338"/>
        <v>4</v>
      </c>
      <c r="AB3829" s="44">
        <v>0</v>
      </c>
      <c r="AC3829" s="92" t="s">
        <v>13342</v>
      </c>
      <c r="AD3829" s="92" t="s">
        <v>15201</v>
      </c>
      <c r="AE3829" s="92" t="s">
        <v>105</v>
      </c>
      <c r="AF3829" s="92" t="s">
        <v>105</v>
      </c>
      <c r="AG3829" s="92" t="s">
        <v>13343</v>
      </c>
      <c r="AH3829" s="92" t="s">
        <v>15202</v>
      </c>
      <c r="AI3829" s="92" t="s">
        <v>105</v>
      </c>
      <c r="AJ3829" s="92" t="s">
        <v>105</v>
      </c>
      <c r="AK3829" s="92"/>
      <c r="AL3829" s="92"/>
      <c r="AM3829" s="47">
        <v>1</v>
      </c>
      <c r="AN3829" s="47">
        <v>1</v>
      </c>
      <c r="AO3829" s="47">
        <v>4</v>
      </c>
      <c r="AP3829" s="47">
        <v>6</v>
      </c>
      <c r="AQ3829" s="47"/>
      <c r="AR3829" s="47"/>
      <c r="AS3829" s="150">
        <v>1</v>
      </c>
      <c r="AT3829" s="61">
        <v>1</v>
      </c>
      <c r="AU3829" s="61">
        <v>1</v>
      </c>
      <c r="AV3829" s="47"/>
      <c r="AW3829" s="61">
        <v>1</v>
      </c>
      <c r="AX3829" s="61"/>
      <c r="AY3829" s="44">
        <f t="shared" si="339"/>
        <v>2</v>
      </c>
      <c r="AZ3829" s="47"/>
      <c r="BA3829" s="47"/>
      <c r="BB3829" s="47"/>
      <c r="BC3829" s="48"/>
      <c r="BD3829" s="150"/>
      <c r="BE3829" s="96"/>
      <c r="BF3829" s="96"/>
      <c r="BG3829" s="51"/>
      <c r="BH3829" s="51">
        <f t="shared" si="341"/>
        <v>1</v>
      </c>
      <c r="BI3829" s="51">
        <v>1</v>
      </c>
      <c r="BJ3829" s="52"/>
      <c r="BK3829" s="52"/>
      <c r="BL3829" s="53"/>
      <c r="BM3829" s="47" t="e">
        <f>COUNTIFS(A$2:$AC3829,#REF!,M$2:$AL3829,M3829)</f>
        <v>#VALUE!</v>
      </c>
      <c r="BN3829" s="47">
        <v>0</v>
      </c>
      <c r="BO3829" s="151">
        <v>2</v>
      </c>
      <c r="BP3829" s="151">
        <v>0</v>
      </c>
      <c r="BQ3829" s="47">
        <v>2</v>
      </c>
      <c r="BR3829" s="61">
        <v>1</v>
      </c>
      <c r="BS3829" s="61">
        <v>1</v>
      </c>
      <c r="BT3829" s="44">
        <f t="shared" si="340"/>
        <v>14</v>
      </c>
      <c r="BW3829" s="40" t="s">
        <v>67</v>
      </c>
      <c r="BY3829" s="55"/>
      <c r="BZ3829" s="1" t="s">
        <v>22427</v>
      </c>
    </row>
    <row r="3830" spans="1:78" ht="15" customHeight="1">
      <c r="A3830" s="25" t="s">
        <v>14226</v>
      </c>
      <c r="B3830" s="42" t="s">
        <v>19568</v>
      </c>
      <c r="D3830" s="263">
        <v>0</v>
      </c>
      <c r="E3830" s="92" t="s">
        <v>11339</v>
      </c>
      <c r="F3830" s="92" t="s">
        <v>14227</v>
      </c>
      <c r="G3830" s="275"/>
      <c r="H3830" s="275"/>
      <c r="I3830" s="92" t="s">
        <v>12198</v>
      </c>
      <c r="J3830" s="43" t="s">
        <v>15294</v>
      </c>
      <c r="M3830" s="44" t="s">
        <v>230</v>
      </c>
      <c r="N3830" s="45" t="s">
        <v>228</v>
      </c>
      <c r="O3830" s="42" t="s">
        <v>17261</v>
      </c>
      <c r="P3830" s="42" t="s">
        <v>1396</v>
      </c>
      <c r="Q3830" s="85" t="s">
        <v>105</v>
      </c>
      <c r="R3830" s="85" t="s">
        <v>105</v>
      </c>
      <c r="S3830" s="42" t="s">
        <v>19569</v>
      </c>
      <c r="T3830" s="42" t="s">
        <v>73</v>
      </c>
      <c r="U3830" s="92" t="s">
        <v>73</v>
      </c>
      <c r="V3830" s="92" t="s">
        <v>73</v>
      </c>
      <c r="W3830" s="92" t="s">
        <v>73</v>
      </c>
      <c r="X3830" s="149">
        <v>41046</v>
      </c>
      <c r="Y3830" s="149">
        <v>41049</v>
      </c>
      <c r="Z3830" s="44">
        <f t="shared" si="337"/>
        <v>2012</v>
      </c>
      <c r="AA3830" s="44">
        <f t="shared" si="338"/>
        <v>5</v>
      </c>
      <c r="AB3830" s="161">
        <v>0</v>
      </c>
      <c r="AC3830" s="92" t="s">
        <v>12201</v>
      </c>
      <c r="AD3830" s="116" t="s">
        <v>15295</v>
      </c>
      <c r="AE3830" s="92" t="s">
        <v>105</v>
      </c>
      <c r="AF3830" s="92" t="s">
        <v>105</v>
      </c>
      <c r="AG3830" s="92" t="s">
        <v>12202</v>
      </c>
      <c r="AH3830" s="92" t="s">
        <v>105</v>
      </c>
      <c r="AI3830" s="92" t="s">
        <v>19570</v>
      </c>
      <c r="AJ3830" s="92" t="s">
        <v>105</v>
      </c>
      <c r="AK3830" s="92"/>
      <c r="AL3830" s="92"/>
      <c r="AM3830" s="162">
        <v>1</v>
      </c>
      <c r="AN3830" s="47">
        <v>1</v>
      </c>
      <c r="AO3830" s="47">
        <v>6</v>
      </c>
      <c r="AP3830" s="47">
        <v>88</v>
      </c>
      <c r="AQ3830" s="47"/>
      <c r="AR3830" s="47"/>
      <c r="AS3830" s="150">
        <v>0</v>
      </c>
      <c r="AT3830" s="61">
        <v>1</v>
      </c>
      <c r="AU3830" s="49">
        <v>1</v>
      </c>
      <c r="AV3830" s="47"/>
      <c r="AW3830" s="61">
        <v>1</v>
      </c>
      <c r="AX3830" s="61"/>
      <c r="AY3830" s="44">
        <f t="shared" si="339"/>
        <v>4</v>
      </c>
      <c r="AZ3830" s="47"/>
      <c r="BA3830" s="47"/>
      <c r="BB3830" s="47"/>
      <c r="BC3830" s="48"/>
      <c r="BD3830" s="150"/>
      <c r="BE3830" s="96"/>
      <c r="BF3830" s="96"/>
      <c r="BG3830" s="51"/>
      <c r="BH3830" s="51">
        <f t="shared" si="341"/>
        <v>1</v>
      </c>
      <c r="BI3830" s="51">
        <v>3</v>
      </c>
      <c r="BJ3830" s="52"/>
      <c r="BK3830" s="52"/>
      <c r="BL3830" s="53"/>
      <c r="BM3830" s="47" t="e">
        <f>COUNTIFS(A$2:$AC3830,#REF!,M$2:$AL3830,M3830)</f>
        <v>#VALUE!</v>
      </c>
      <c r="BN3830" s="47">
        <v>0</v>
      </c>
      <c r="BO3830" s="151">
        <v>4</v>
      </c>
      <c r="BP3830" s="151">
        <v>0</v>
      </c>
      <c r="BQ3830" s="162">
        <v>4</v>
      </c>
      <c r="BR3830" s="49">
        <v>1</v>
      </c>
      <c r="BS3830" s="61">
        <v>1</v>
      </c>
      <c r="BT3830" s="44">
        <f t="shared" si="340"/>
        <v>47</v>
      </c>
      <c r="BW3830" s="40" t="s">
        <v>67</v>
      </c>
      <c r="BY3830" s="55"/>
      <c r="BZ3830" s="1" t="s">
        <v>22426</v>
      </c>
    </row>
    <row r="3831" spans="1:78" ht="15" customHeight="1">
      <c r="A3831" s="25" t="s">
        <v>14226</v>
      </c>
      <c r="B3831" s="298" t="s">
        <v>19571</v>
      </c>
      <c r="D3831" s="263">
        <v>0</v>
      </c>
      <c r="E3831" s="92" t="s">
        <v>11339</v>
      </c>
      <c r="F3831" s="92" t="s">
        <v>14227</v>
      </c>
      <c r="G3831" s="275"/>
      <c r="H3831" s="275"/>
      <c r="I3831" s="292" t="s">
        <v>22353</v>
      </c>
      <c r="J3831" s="294" t="s">
        <v>22352</v>
      </c>
      <c r="M3831" s="44" t="s">
        <v>384</v>
      </c>
      <c r="N3831" s="45" t="s">
        <v>17306</v>
      </c>
      <c r="O3831" s="42" t="s">
        <v>17261</v>
      </c>
      <c r="P3831" s="42" t="s">
        <v>1396</v>
      </c>
      <c r="Q3831" s="92" t="s">
        <v>14479</v>
      </c>
      <c r="R3831" s="92" t="s">
        <v>14480</v>
      </c>
      <c r="S3831" s="42" t="s">
        <v>19572</v>
      </c>
      <c r="T3831" s="42" t="s">
        <v>19573</v>
      </c>
      <c r="U3831" s="92" t="s">
        <v>73</v>
      </c>
      <c r="V3831" s="92" t="s">
        <v>73</v>
      </c>
      <c r="W3831" s="92" t="s">
        <v>73</v>
      </c>
      <c r="X3831" s="149">
        <v>41044</v>
      </c>
      <c r="Y3831" s="149">
        <v>41059</v>
      </c>
      <c r="Z3831" s="44">
        <f t="shared" si="337"/>
        <v>2012</v>
      </c>
      <c r="AA3831" s="44">
        <f t="shared" si="338"/>
        <v>5</v>
      </c>
      <c r="AB3831" s="44">
        <v>0</v>
      </c>
      <c r="AC3831" s="92" t="s">
        <v>17308</v>
      </c>
      <c r="AD3831" s="92" t="s">
        <v>17301</v>
      </c>
      <c r="AE3831" s="92" t="s">
        <v>105</v>
      </c>
      <c r="AF3831" s="92" t="s">
        <v>105</v>
      </c>
      <c r="AG3831" s="92" t="s">
        <v>105</v>
      </c>
      <c r="AH3831" s="92" t="s">
        <v>105</v>
      </c>
      <c r="AI3831" s="92" t="s">
        <v>105</v>
      </c>
      <c r="AJ3831" s="92" t="s">
        <v>105</v>
      </c>
      <c r="AK3831" s="92" t="s">
        <v>19574</v>
      </c>
      <c r="AL3831" s="92" t="s">
        <v>19575</v>
      </c>
      <c r="AM3831" s="47">
        <v>1</v>
      </c>
      <c r="AN3831" s="47">
        <v>4</v>
      </c>
      <c r="AO3831" s="47">
        <v>3</v>
      </c>
      <c r="AP3831" s="47">
        <v>88</v>
      </c>
      <c r="AQ3831" s="47"/>
      <c r="AR3831" s="47"/>
      <c r="AS3831" s="150">
        <v>1</v>
      </c>
      <c r="AT3831" s="61">
        <v>1</v>
      </c>
      <c r="AU3831" s="61">
        <v>1</v>
      </c>
      <c r="AV3831" s="47"/>
      <c r="AW3831" s="61">
        <v>1</v>
      </c>
      <c r="AX3831" s="61"/>
      <c r="AY3831" s="44">
        <f t="shared" si="339"/>
        <v>16</v>
      </c>
      <c r="AZ3831" s="47"/>
      <c r="BA3831" s="47"/>
      <c r="BB3831" s="47"/>
      <c r="BC3831" s="48"/>
      <c r="BD3831" s="150"/>
      <c r="BE3831" s="96"/>
      <c r="BF3831" s="96"/>
      <c r="BG3831" s="51"/>
      <c r="BH3831" s="51">
        <f t="shared" si="341"/>
        <v>1</v>
      </c>
      <c r="BI3831" s="51">
        <v>3</v>
      </c>
      <c r="BJ3831" s="52"/>
      <c r="BK3831" s="52"/>
      <c r="BL3831" s="53"/>
      <c r="BM3831" s="47" t="e">
        <f>COUNTIFS(A$2:$AC3831,#REF!,M$2:$AL3831,M3831)</f>
        <v>#VALUE!</v>
      </c>
      <c r="BN3831" s="47">
        <v>0</v>
      </c>
      <c r="BO3831" s="151">
        <v>16</v>
      </c>
      <c r="BP3831" s="151">
        <v>0</v>
      </c>
      <c r="BQ3831" s="47">
        <v>16</v>
      </c>
      <c r="BR3831" s="61">
        <v>1</v>
      </c>
      <c r="BS3831" s="61">
        <v>1</v>
      </c>
      <c r="BT3831" s="44">
        <f t="shared" si="340"/>
        <v>45</v>
      </c>
      <c r="BW3831" s="40" t="s">
        <v>67</v>
      </c>
      <c r="BY3831" s="55"/>
      <c r="BZ3831" s="1" t="s">
        <v>22426</v>
      </c>
    </row>
    <row r="3832" spans="1:78" ht="15" customHeight="1">
      <c r="A3832" s="25" t="s">
        <v>14226</v>
      </c>
      <c r="B3832" s="42" t="s">
        <v>19576</v>
      </c>
      <c r="D3832" s="263">
        <v>0</v>
      </c>
      <c r="E3832" s="92" t="s">
        <v>11339</v>
      </c>
      <c r="F3832" s="92" t="s">
        <v>14227</v>
      </c>
      <c r="G3832" s="275"/>
      <c r="H3832" s="275"/>
      <c r="I3832" s="92" t="s">
        <v>73</v>
      </c>
      <c r="J3832" s="43" t="s">
        <v>19577</v>
      </c>
      <c r="M3832" s="44" t="s">
        <v>144</v>
      </c>
      <c r="N3832" s="45" t="s">
        <v>623</v>
      </c>
      <c r="O3832" s="42" t="s">
        <v>17261</v>
      </c>
      <c r="P3832" s="42" t="s">
        <v>1396</v>
      </c>
      <c r="Q3832" s="85" t="s">
        <v>105</v>
      </c>
      <c r="R3832" s="85" t="s">
        <v>105</v>
      </c>
      <c r="S3832" s="42" t="s">
        <v>471</v>
      </c>
      <c r="T3832" s="42" t="s">
        <v>19578</v>
      </c>
      <c r="U3832" s="92" t="s">
        <v>73</v>
      </c>
      <c r="V3832" s="92" t="s">
        <v>73</v>
      </c>
      <c r="W3832" s="92" t="s">
        <v>73</v>
      </c>
      <c r="X3832" s="149">
        <v>41214</v>
      </c>
      <c r="Y3832" s="261" t="s">
        <v>22184</v>
      </c>
      <c r="Z3832" s="44">
        <f t="shared" si="337"/>
        <v>2012</v>
      </c>
      <c r="AA3832" s="44">
        <f t="shared" si="338"/>
        <v>11</v>
      </c>
      <c r="AB3832" s="44">
        <v>99</v>
      </c>
      <c r="AC3832" s="92" t="s">
        <v>73</v>
      </c>
      <c r="AD3832" s="92" t="s">
        <v>19579</v>
      </c>
      <c r="AE3832" s="92" t="s">
        <v>105</v>
      </c>
      <c r="AF3832" s="92" t="s">
        <v>19580</v>
      </c>
      <c r="AG3832" s="92" t="s">
        <v>105</v>
      </c>
      <c r="AH3832" s="92" t="s">
        <v>105</v>
      </c>
      <c r="AI3832" s="92" t="s">
        <v>105</v>
      </c>
      <c r="AJ3832" s="92" t="s">
        <v>105</v>
      </c>
      <c r="AK3832" s="92"/>
      <c r="AL3832" s="92"/>
      <c r="AM3832" s="47">
        <v>1</v>
      </c>
      <c r="AN3832" s="47">
        <v>1</v>
      </c>
      <c r="AO3832" s="47">
        <v>1</v>
      </c>
      <c r="AP3832" s="47">
        <v>88</v>
      </c>
      <c r="AQ3832" s="47"/>
      <c r="AR3832" s="47"/>
      <c r="AS3832" s="150">
        <v>0</v>
      </c>
      <c r="AT3832" s="61">
        <v>1</v>
      </c>
      <c r="AU3832" s="61">
        <v>1</v>
      </c>
      <c r="AV3832" s="47"/>
      <c r="AW3832" s="61">
        <v>1</v>
      </c>
      <c r="AX3832" s="61"/>
      <c r="AY3832" s="44">
        <f t="shared" si="339"/>
        <v>-31214</v>
      </c>
      <c r="AZ3832" s="47"/>
      <c r="BA3832" s="47"/>
      <c r="BB3832" s="47"/>
      <c r="BC3832" s="48"/>
      <c r="BD3832" s="150"/>
      <c r="BE3832" s="96"/>
      <c r="BF3832" s="96"/>
      <c r="BG3832" s="51"/>
      <c r="BH3832" s="51">
        <f t="shared" si="341"/>
        <v>1</v>
      </c>
      <c r="BI3832" s="51">
        <v>1</v>
      </c>
      <c r="BJ3832" s="52"/>
      <c r="BK3832" s="52"/>
      <c r="BL3832" s="53"/>
      <c r="BM3832" s="47" t="e">
        <f>COUNTIFS(A$2:$AC3832,#REF!,M$2:$AL3832,M3832)</f>
        <v>#VALUE!</v>
      </c>
      <c r="BN3832" s="47">
        <v>0</v>
      </c>
      <c r="BO3832" s="151" t="e">
        <v>#VALUE!</v>
      </c>
      <c r="BP3832" s="151">
        <v>99</v>
      </c>
      <c r="BQ3832" s="47">
        <v>9999</v>
      </c>
      <c r="BR3832" s="61">
        <v>1</v>
      </c>
      <c r="BS3832" s="61">
        <v>1</v>
      </c>
      <c r="BT3832" s="44">
        <f t="shared" si="340"/>
        <v>215</v>
      </c>
      <c r="BW3832" s="40" t="s">
        <v>67</v>
      </c>
      <c r="BY3832" s="55"/>
      <c r="BZ3832" s="1" t="s">
        <v>22426</v>
      </c>
    </row>
    <row r="3833" spans="1:78" ht="15" customHeight="1">
      <c r="A3833" s="25" t="s">
        <v>14226</v>
      </c>
      <c r="B3833" s="42" t="s">
        <v>19581</v>
      </c>
      <c r="D3833" s="263">
        <v>0</v>
      </c>
      <c r="E3833" s="92" t="s">
        <v>11339</v>
      </c>
      <c r="F3833" s="92" t="s">
        <v>14227</v>
      </c>
      <c r="G3833" s="275"/>
      <c r="H3833" s="275"/>
      <c r="I3833" s="92" t="s">
        <v>73</v>
      </c>
      <c r="J3833" s="43" t="s">
        <v>19582</v>
      </c>
      <c r="M3833" s="44" t="s">
        <v>80</v>
      </c>
      <c r="N3833" s="45" t="s">
        <v>14421</v>
      </c>
      <c r="O3833" s="42" t="s">
        <v>17261</v>
      </c>
      <c r="P3833" s="42" t="s">
        <v>1396</v>
      </c>
      <c r="Q3833" s="85" t="s">
        <v>105</v>
      </c>
      <c r="R3833" s="85" t="s">
        <v>105</v>
      </c>
      <c r="S3833" s="42" t="s">
        <v>471</v>
      </c>
      <c r="T3833" s="42" t="s">
        <v>19583</v>
      </c>
      <c r="U3833" s="92" t="s">
        <v>73</v>
      </c>
      <c r="V3833" s="92" t="s">
        <v>73</v>
      </c>
      <c r="W3833" s="92" t="s">
        <v>73</v>
      </c>
      <c r="X3833" s="149">
        <v>41030</v>
      </c>
      <c r="Y3833" s="261" t="s">
        <v>22184</v>
      </c>
      <c r="Z3833" s="44">
        <f t="shared" si="337"/>
        <v>2012</v>
      </c>
      <c r="AA3833" s="44">
        <f t="shared" si="338"/>
        <v>5</v>
      </c>
      <c r="AB3833" s="44">
        <v>99</v>
      </c>
      <c r="AC3833" s="92" t="s">
        <v>73</v>
      </c>
      <c r="AD3833" s="92" t="s">
        <v>19579</v>
      </c>
      <c r="AE3833" s="92" t="s">
        <v>105</v>
      </c>
      <c r="AF3833" s="92" t="s">
        <v>19584</v>
      </c>
      <c r="AG3833" s="92" t="s">
        <v>105</v>
      </c>
      <c r="AH3833" s="92" t="s">
        <v>105</v>
      </c>
      <c r="AI3833" s="92" t="s">
        <v>105</v>
      </c>
      <c r="AJ3833" s="92" t="s">
        <v>105</v>
      </c>
      <c r="AK3833" s="92"/>
      <c r="AL3833" s="92"/>
      <c r="AM3833" s="47">
        <v>1</v>
      </c>
      <c r="AN3833" s="47">
        <v>1</v>
      </c>
      <c r="AO3833" s="47">
        <v>1</v>
      </c>
      <c r="AP3833" s="47">
        <v>88</v>
      </c>
      <c r="AQ3833" s="47"/>
      <c r="AR3833" s="47"/>
      <c r="AS3833" s="150">
        <v>0</v>
      </c>
      <c r="AT3833" s="61">
        <v>1</v>
      </c>
      <c r="AU3833" s="61">
        <v>1</v>
      </c>
      <c r="AV3833" s="47"/>
      <c r="AW3833" s="61">
        <v>1</v>
      </c>
      <c r="AX3833" s="61"/>
      <c r="AY3833" s="44">
        <f t="shared" si="339"/>
        <v>-31030</v>
      </c>
      <c r="AZ3833" s="47"/>
      <c r="BA3833" s="47"/>
      <c r="BB3833" s="47"/>
      <c r="BC3833" s="48"/>
      <c r="BD3833" s="150"/>
      <c r="BE3833" s="96"/>
      <c r="BF3833" s="96"/>
      <c r="BG3833" s="51"/>
      <c r="BH3833" s="51">
        <f t="shared" si="341"/>
        <v>1</v>
      </c>
      <c r="BI3833" s="51">
        <v>1</v>
      </c>
      <c r="BJ3833" s="52"/>
      <c r="BK3833" s="52"/>
      <c r="BL3833" s="53"/>
      <c r="BM3833" s="47" t="e">
        <f>COUNTIFS(A$2:$AC3833,#REF!,M$2:$AL3833,M3833)</f>
        <v>#VALUE!</v>
      </c>
      <c r="BN3833" s="47">
        <v>0</v>
      </c>
      <c r="BO3833" s="151" t="e">
        <v>#VALUE!</v>
      </c>
      <c r="BP3833" s="151">
        <v>99</v>
      </c>
      <c r="BQ3833" s="47">
        <v>9999</v>
      </c>
      <c r="BR3833" s="61">
        <v>1</v>
      </c>
      <c r="BS3833" s="61">
        <v>1</v>
      </c>
      <c r="BT3833" s="44">
        <f t="shared" si="340"/>
        <v>31</v>
      </c>
      <c r="BW3833" s="40" t="s">
        <v>67</v>
      </c>
      <c r="BY3833" s="55"/>
      <c r="BZ3833" s="1" t="s">
        <v>22426</v>
      </c>
    </row>
    <row r="3834" spans="1:78" ht="15" customHeight="1">
      <c r="A3834" s="25" t="s">
        <v>14226</v>
      </c>
      <c r="B3834" s="42" t="s">
        <v>19585</v>
      </c>
      <c r="D3834" s="263">
        <v>0</v>
      </c>
      <c r="E3834" s="92" t="s">
        <v>11339</v>
      </c>
      <c r="F3834" s="92" t="s">
        <v>14227</v>
      </c>
      <c r="G3834" s="275"/>
      <c r="H3834" s="275"/>
      <c r="I3834" s="92" t="s">
        <v>19586</v>
      </c>
      <c r="J3834" s="43" t="s">
        <v>19587</v>
      </c>
      <c r="M3834" s="44" t="s">
        <v>80</v>
      </c>
      <c r="N3834" s="45" t="s">
        <v>19588</v>
      </c>
      <c r="O3834" s="42" t="s">
        <v>17261</v>
      </c>
      <c r="P3834" s="42" t="s">
        <v>1396</v>
      </c>
      <c r="Q3834" s="85" t="s">
        <v>105</v>
      </c>
      <c r="R3834" s="85" t="s">
        <v>105</v>
      </c>
      <c r="S3834" s="42" t="s">
        <v>19589</v>
      </c>
      <c r="T3834" s="42" t="s">
        <v>19590</v>
      </c>
      <c r="U3834" s="92" t="s">
        <v>73</v>
      </c>
      <c r="V3834" s="92" t="s">
        <v>73</v>
      </c>
      <c r="W3834" s="92" t="s">
        <v>73</v>
      </c>
      <c r="X3834" s="149">
        <v>41233</v>
      </c>
      <c r="Y3834" s="149">
        <v>41244</v>
      </c>
      <c r="Z3834" s="44">
        <f t="shared" si="337"/>
        <v>2012</v>
      </c>
      <c r="AA3834" s="44">
        <f t="shared" si="338"/>
        <v>11</v>
      </c>
      <c r="AB3834" s="44">
        <v>0</v>
      </c>
      <c r="AC3834" s="92" t="s">
        <v>19591</v>
      </c>
      <c r="AD3834" s="92" t="s">
        <v>19592</v>
      </c>
      <c r="AE3834" s="92" t="s">
        <v>105</v>
      </c>
      <c r="AF3834" s="92" t="s">
        <v>105</v>
      </c>
      <c r="AG3834" s="92" t="s">
        <v>105</v>
      </c>
      <c r="AH3834" s="92" t="s">
        <v>105</v>
      </c>
      <c r="AI3834" s="92" t="s">
        <v>105</v>
      </c>
      <c r="AJ3834" s="92" t="s">
        <v>105</v>
      </c>
      <c r="AK3834" s="92"/>
      <c r="AL3834" s="92"/>
      <c r="AM3834" s="47">
        <v>1</v>
      </c>
      <c r="AN3834" s="47">
        <v>1</v>
      </c>
      <c r="AO3834" s="47">
        <v>1</v>
      </c>
      <c r="AP3834" s="47">
        <v>88</v>
      </c>
      <c r="AQ3834" s="47"/>
      <c r="AR3834" s="47"/>
      <c r="AS3834" s="150">
        <v>0</v>
      </c>
      <c r="AT3834" s="61">
        <v>1</v>
      </c>
      <c r="AU3834" s="61">
        <v>1</v>
      </c>
      <c r="AV3834" s="47"/>
      <c r="AW3834" s="61">
        <v>1</v>
      </c>
      <c r="AX3834" s="61"/>
      <c r="AY3834" s="44">
        <f t="shared" si="339"/>
        <v>12</v>
      </c>
      <c r="AZ3834" s="47"/>
      <c r="BA3834" s="47"/>
      <c r="BB3834" s="47"/>
      <c r="BC3834" s="48"/>
      <c r="BD3834" s="150"/>
      <c r="BE3834" s="96"/>
      <c r="BF3834" s="96"/>
      <c r="BG3834" s="51"/>
      <c r="BH3834" s="51">
        <f t="shared" si="341"/>
        <v>1</v>
      </c>
      <c r="BI3834" s="51">
        <v>2</v>
      </c>
      <c r="BJ3834" s="52"/>
      <c r="BK3834" s="52"/>
      <c r="BL3834" s="53"/>
      <c r="BM3834" s="47" t="e">
        <f>COUNTIFS(A$2:$AC3834,#REF!,M$2:$AL3834,M3834)</f>
        <v>#VALUE!</v>
      </c>
      <c r="BN3834" s="47">
        <v>0</v>
      </c>
      <c r="BO3834" s="151">
        <v>12</v>
      </c>
      <c r="BP3834" s="151">
        <v>0</v>
      </c>
      <c r="BQ3834" s="47">
        <v>12</v>
      </c>
      <c r="BR3834" s="61">
        <v>1</v>
      </c>
      <c r="BS3834" s="61">
        <v>1</v>
      </c>
      <c r="BT3834" s="44">
        <f t="shared" si="340"/>
        <v>234</v>
      </c>
      <c r="BW3834" s="40" t="s">
        <v>67</v>
      </c>
      <c r="BY3834" s="55"/>
      <c r="BZ3834" s="1" t="s">
        <v>22426</v>
      </c>
    </row>
    <row r="3835" spans="1:78" ht="15" customHeight="1">
      <c r="A3835" s="25" t="s">
        <v>14226</v>
      </c>
      <c r="B3835" s="42" t="s">
        <v>19593</v>
      </c>
      <c r="D3835" s="263">
        <v>0</v>
      </c>
      <c r="E3835" s="92" t="s">
        <v>11339</v>
      </c>
      <c r="F3835" s="92" t="s">
        <v>14227</v>
      </c>
      <c r="G3835" s="275"/>
      <c r="H3835" s="275"/>
      <c r="I3835" s="92" t="s">
        <v>19594</v>
      </c>
      <c r="J3835" s="43" t="s">
        <v>19595</v>
      </c>
      <c r="M3835" s="44" t="s">
        <v>80</v>
      </c>
      <c r="N3835" s="45" t="s">
        <v>14421</v>
      </c>
      <c r="O3835" s="42" t="s">
        <v>17261</v>
      </c>
      <c r="P3835" s="42" t="s">
        <v>1396</v>
      </c>
      <c r="Q3835" s="85" t="s">
        <v>105</v>
      </c>
      <c r="R3835" s="85" t="s">
        <v>105</v>
      </c>
      <c r="S3835" s="42" t="s">
        <v>19596</v>
      </c>
      <c r="T3835" s="42" t="s">
        <v>19597</v>
      </c>
      <c r="U3835" s="92" t="s">
        <v>73</v>
      </c>
      <c r="V3835" s="92" t="s">
        <v>73</v>
      </c>
      <c r="W3835" s="92" t="s">
        <v>73</v>
      </c>
      <c r="X3835" s="149">
        <v>41247</v>
      </c>
      <c r="Y3835" s="149">
        <v>41256</v>
      </c>
      <c r="Z3835" s="44">
        <f t="shared" ref="Z3835:Z3877" si="342">YEAR(X3835)</f>
        <v>2012</v>
      </c>
      <c r="AA3835" s="44">
        <f t="shared" ref="AA3835:AA3877" si="343">MONTH(X3835)</f>
        <v>12</v>
      </c>
      <c r="AB3835" s="44">
        <v>0</v>
      </c>
      <c r="AC3835" s="92" t="s">
        <v>19591</v>
      </c>
      <c r="AD3835" s="92" t="s">
        <v>19592</v>
      </c>
      <c r="AE3835" s="92" t="s">
        <v>105</v>
      </c>
      <c r="AF3835" s="92" t="s">
        <v>105</v>
      </c>
      <c r="AG3835" s="92" t="s">
        <v>105</v>
      </c>
      <c r="AH3835" s="92" t="s">
        <v>105</v>
      </c>
      <c r="AI3835" s="92" t="s">
        <v>105</v>
      </c>
      <c r="AJ3835" s="92" t="s">
        <v>105</v>
      </c>
      <c r="AK3835" s="92"/>
      <c r="AL3835" s="92"/>
      <c r="AM3835" s="47">
        <v>1</v>
      </c>
      <c r="AN3835" s="47">
        <v>1</v>
      </c>
      <c r="AO3835" s="47">
        <v>1</v>
      </c>
      <c r="AP3835" s="47">
        <v>88</v>
      </c>
      <c r="AQ3835" s="47"/>
      <c r="AR3835" s="47"/>
      <c r="AS3835" s="150">
        <v>0</v>
      </c>
      <c r="AT3835" s="61">
        <v>1</v>
      </c>
      <c r="AU3835" s="61">
        <v>1</v>
      </c>
      <c r="AV3835" s="47"/>
      <c r="AW3835" s="61">
        <v>1</v>
      </c>
      <c r="AX3835" s="61"/>
      <c r="AY3835" s="44">
        <f t="shared" si="339"/>
        <v>10</v>
      </c>
      <c r="AZ3835" s="47"/>
      <c r="BA3835" s="47"/>
      <c r="BB3835" s="47"/>
      <c r="BC3835" s="48"/>
      <c r="BD3835" s="150"/>
      <c r="BE3835" s="96"/>
      <c r="BF3835" s="96"/>
      <c r="BG3835" s="51"/>
      <c r="BH3835" s="51">
        <f t="shared" si="341"/>
        <v>1</v>
      </c>
      <c r="BI3835" s="51">
        <v>1</v>
      </c>
      <c r="BJ3835" s="52"/>
      <c r="BK3835" s="52"/>
      <c r="BL3835" s="53"/>
      <c r="BM3835" s="47" t="e">
        <f>COUNTIFS(A$2:$AC3835,#REF!,M$2:$AL3835,M3835)</f>
        <v>#VALUE!</v>
      </c>
      <c r="BN3835" s="47">
        <v>0</v>
      </c>
      <c r="BO3835" s="151">
        <v>10</v>
      </c>
      <c r="BP3835" s="151">
        <v>0</v>
      </c>
      <c r="BQ3835" s="47">
        <v>10</v>
      </c>
      <c r="BR3835" s="61">
        <v>1</v>
      </c>
      <c r="BS3835" s="61">
        <v>1</v>
      </c>
      <c r="BT3835" s="44">
        <f t="shared" si="340"/>
        <v>248</v>
      </c>
      <c r="BW3835" s="40" t="s">
        <v>67</v>
      </c>
      <c r="BY3835" s="55"/>
      <c r="BZ3835" s="1" t="s">
        <v>22426</v>
      </c>
    </row>
    <row r="3836" spans="1:78" ht="15" customHeight="1">
      <c r="A3836" s="25" t="s">
        <v>14226</v>
      </c>
      <c r="B3836" s="42" t="s">
        <v>19598</v>
      </c>
      <c r="D3836" s="263">
        <v>0</v>
      </c>
      <c r="E3836" s="92" t="s">
        <v>11339</v>
      </c>
      <c r="F3836" s="92" t="s">
        <v>14227</v>
      </c>
      <c r="G3836" s="275"/>
      <c r="H3836" s="275"/>
      <c r="I3836" s="153" t="s">
        <v>889</v>
      </c>
      <c r="J3836" s="43" t="s">
        <v>1260</v>
      </c>
      <c r="M3836" s="44" t="s">
        <v>121</v>
      </c>
      <c r="N3836" s="45" t="s">
        <v>437</v>
      </c>
      <c r="O3836" s="42" t="s">
        <v>153</v>
      </c>
      <c r="P3836" s="42" t="s">
        <v>154</v>
      </c>
      <c r="Q3836" s="85" t="s">
        <v>105</v>
      </c>
      <c r="R3836" s="85" t="s">
        <v>105</v>
      </c>
      <c r="S3836" s="42" t="s">
        <v>19599</v>
      </c>
      <c r="T3836" s="42" t="s">
        <v>19600</v>
      </c>
      <c r="U3836" s="92" t="s">
        <v>73</v>
      </c>
      <c r="V3836" s="92" t="s">
        <v>73</v>
      </c>
      <c r="W3836" s="92" t="s">
        <v>73</v>
      </c>
      <c r="X3836" s="149">
        <v>41072</v>
      </c>
      <c r="Y3836" s="149">
        <v>41082</v>
      </c>
      <c r="Z3836" s="44">
        <f t="shared" si="342"/>
        <v>2012</v>
      </c>
      <c r="AA3836" s="44">
        <f t="shared" si="343"/>
        <v>6</v>
      </c>
      <c r="AB3836" s="44">
        <v>0</v>
      </c>
      <c r="AC3836" s="92" t="s">
        <v>19601</v>
      </c>
      <c r="AD3836" s="92" t="s">
        <v>73</v>
      </c>
      <c r="AE3836" s="92" t="s">
        <v>105</v>
      </c>
      <c r="AF3836" s="92" t="s">
        <v>105</v>
      </c>
      <c r="AG3836" s="92" t="s">
        <v>105</v>
      </c>
      <c r="AH3836" s="92" t="s">
        <v>105</v>
      </c>
      <c r="AI3836" s="92" t="s">
        <v>105</v>
      </c>
      <c r="AJ3836" s="92" t="s">
        <v>105</v>
      </c>
      <c r="AK3836" s="92" t="s">
        <v>12875</v>
      </c>
      <c r="AL3836" s="92" t="s">
        <v>14271</v>
      </c>
      <c r="AM3836" s="47">
        <v>1</v>
      </c>
      <c r="AN3836" s="47">
        <v>1</v>
      </c>
      <c r="AO3836" s="47">
        <v>3</v>
      </c>
      <c r="AP3836" s="47">
        <v>88</v>
      </c>
      <c r="AQ3836" s="47"/>
      <c r="AR3836" s="47"/>
      <c r="AS3836" s="150">
        <v>0</v>
      </c>
      <c r="AT3836" s="61">
        <v>1</v>
      </c>
      <c r="AU3836" s="49">
        <v>1</v>
      </c>
      <c r="AV3836" s="47"/>
      <c r="AW3836" s="61">
        <v>1</v>
      </c>
      <c r="AX3836" s="61"/>
      <c r="AY3836" s="44">
        <f t="shared" si="339"/>
        <v>11</v>
      </c>
      <c r="AZ3836" s="47"/>
      <c r="BA3836" s="47"/>
      <c r="BB3836" s="47"/>
      <c r="BC3836" s="48"/>
      <c r="BD3836" s="150"/>
      <c r="BE3836" s="96"/>
      <c r="BF3836" s="96"/>
      <c r="BG3836" s="51"/>
      <c r="BH3836" s="51">
        <f t="shared" si="341"/>
        <v>1</v>
      </c>
      <c r="BI3836" s="51">
        <v>8</v>
      </c>
      <c r="BJ3836" s="52"/>
      <c r="BK3836" s="52"/>
      <c r="BL3836" s="53"/>
      <c r="BM3836" s="47" t="e">
        <f>COUNTIFS(A$2:$AC3836,#REF!,M$2:$AL3836,M3836)</f>
        <v>#VALUE!</v>
      </c>
      <c r="BN3836" s="47">
        <v>0</v>
      </c>
      <c r="BO3836" s="151">
        <v>11</v>
      </c>
      <c r="BP3836" s="151">
        <v>0</v>
      </c>
      <c r="BQ3836" s="47">
        <v>11</v>
      </c>
      <c r="BR3836" s="49">
        <v>1</v>
      </c>
      <c r="BS3836" s="61">
        <v>1</v>
      </c>
      <c r="BT3836" s="44">
        <f t="shared" si="340"/>
        <v>73</v>
      </c>
      <c r="BW3836" s="40" t="s">
        <v>67</v>
      </c>
      <c r="BY3836" s="55"/>
      <c r="BZ3836" s="1" t="s">
        <v>22427</v>
      </c>
    </row>
    <row r="3837" spans="1:78" ht="15" customHeight="1">
      <c r="A3837" s="25" t="s">
        <v>14226</v>
      </c>
      <c r="B3837" s="42" t="s">
        <v>19602</v>
      </c>
      <c r="D3837" s="263">
        <v>0</v>
      </c>
      <c r="E3837" s="92" t="s">
        <v>11339</v>
      </c>
      <c r="F3837" s="92" t="s">
        <v>14227</v>
      </c>
      <c r="G3837" s="275"/>
      <c r="H3837" s="275"/>
      <c r="I3837" s="92" t="s">
        <v>15317</v>
      </c>
      <c r="J3837" s="43" t="s">
        <v>73</v>
      </c>
      <c r="M3837" s="44" t="s">
        <v>144</v>
      </c>
      <c r="N3837" s="45" t="s">
        <v>623</v>
      </c>
      <c r="O3837" s="42" t="s">
        <v>13758</v>
      </c>
      <c r="P3837" s="42" t="s">
        <v>1282</v>
      </c>
      <c r="Q3837" s="92" t="s">
        <v>6149</v>
      </c>
      <c r="R3837" s="92" t="s">
        <v>1256</v>
      </c>
      <c r="S3837" s="42" t="s">
        <v>19603</v>
      </c>
      <c r="T3837" s="42" t="s">
        <v>19604</v>
      </c>
      <c r="U3837" s="92" t="s">
        <v>73</v>
      </c>
      <c r="V3837" s="92" t="s">
        <v>73</v>
      </c>
      <c r="W3837" s="92" t="s">
        <v>73</v>
      </c>
      <c r="X3837" s="149">
        <v>41045</v>
      </c>
      <c r="Y3837" s="149">
        <v>41049</v>
      </c>
      <c r="Z3837" s="44">
        <f t="shared" si="342"/>
        <v>2012</v>
      </c>
      <c r="AA3837" s="44">
        <f t="shared" si="343"/>
        <v>5</v>
      </c>
      <c r="AB3837" s="44">
        <v>0</v>
      </c>
      <c r="AC3837" s="92" t="s">
        <v>16512</v>
      </c>
      <c r="AD3837" s="92" t="s">
        <v>16513</v>
      </c>
      <c r="AE3837" s="92" t="s">
        <v>105</v>
      </c>
      <c r="AF3837" s="92" t="s">
        <v>105</v>
      </c>
      <c r="AG3837" s="92" t="s">
        <v>12773</v>
      </c>
      <c r="AH3837" s="92" t="s">
        <v>16623</v>
      </c>
      <c r="AI3837" s="92" t="s">
        <v>19605</v>
      </c>
      <c r="AJ3837" s="92" t="s">
        <v>19606</v>
      </c>
      <c r="AK3837" s="92"/>
      <c r="AL3837" s="92"/>
      <c r="AM3837" s="47">
        <v>1</v>
      </c>
      <c r="AN3837" s="47">
        <v>1</v>
      </c>
      <c r="AO3837" s="47">
        <v>1</v>
      </c>
      <c r="AP3837" s="47">
        <v>88</v>
      </c>
      <c r="AQ3837" s="47"/>
      <c r="AR3837" s="47"/>
      <c r="AS3837" s="150">
        <v>1</v>
      </c>
      <c r="AT3837" s="61">
        <v>1</v>
      </c>
      <c r="AU3837" s="61">
        <v>1</v>
      </c>
      <c r="AV3837" s="47"/>
      <c r="AW3837" s="61">
        <v>1</v>
      </c>
      <c r="AX3837" s="61"/>
      <c r="AY3837" s="44">
        <f t="shared" si="339"/>
        <v>5</v>
      </c>
      <c r="AZ3837" s="47"/>
      <c r="BA3837" s="47"/>
      <c r="BB3837" s="47"/>
      <c r="BC3837" s="48"/>
      <c r="BD3837" s="150"/>
      <c r="BE3837" s="96"/>
      <c r="BF3837" s="96"/>
      <c r="BG3837" s="51"/>
      <c r="BH3837" s="51">
        <f t="shared" si="341"/>
        <v>1</v>
      </c>
      <c r="BI3837" s="51">
        <v>1</v>
      </c>
      <c r="BJ3837" s="52"/>
      <c r="BK3837" s="52"/>
      <c r="BL3837" s="53"/>
      <c r="BM3837" s="47" t="e">
        <f>COUNTIFS(A$2:$AC3837,#REF!,M$2:$AL3837,M3837)</f>
        <v>#VALUE!</v>
      </c>
      <c r="BN3837" s="47">
        <v>0</v>
      </c>
      <c r="BO3837" s="151">
        <v>5</v>
      </c>
      <c r="BP3837" s="151">
        <v>0</v>
      </c>
      <c r="BQ3837" s="47">
        <v>5</v>
      </c>
      <c r="BR3837" s="61">
        <v>1</v>
      </c>
      <c r="BS3837" s="61">
        <v>1</v>
      </c>
      <c r="BT3837" s="44">
        <f t="shared" si="340"/>
        <v>46</v>
      </c>
      <c r="BW3837" s="40" t="s">
        <v>67</v>
      </c>
      <c r="BY3837" s="55"/>
    </row>
    <row r="3838" spans="1:78" ht="15" customHeight="1">
      <c r="A3838" s="25" t="s">
        <v>14226</v>
      </c>
      <c r="B3838" s="42" t="s">
        <v>19607</v>
      </c>
      <c r="D3838" s="263">
        <v>0</v>
      </c>
      <c r="E3838" s="92" t="s">
        <v>11339</v>
      </c>
      <c r="F3838" s="92" t="s">
        <v>14227</v>
      </c>
      <c r="G3838" s="275"/>
      <c r="H3838" s="275"/>
      <c r="I3838" s="92" t="s">
        <v>19608</v>
      </c>
      <c r="J3838" s="43" t="s">
        <v>19609</v>
      </c>
      <c r="M3838" s="44" t="s">
        <v>117</v>
      </c>
      <c r="N3838" s="45" t="s">
        <v>374</v>
      </c>
      <c r="O3838" s="42" t="s">
        <v>13758</v>
      </c>
      <c r="P3838" s="42" t="s">
        <v>1282</v>
      </c>
      <c r="Q3838" s="85" t="s">
        <v>105</v>
      </c>
      <c r="R3838" s="85" t="s">
        <v>105</v>
      </c>
      <c r="S3838" s="42" t="s">
        <v>19610</v>
      </c>
      <c r="T3838" s="42" t="s">
        <v>19611</v>
      </c>
      <c r="U3838" s="92" t="s">
        <v>73</v>
      </c>
      <c r="V3838" s="92" t="s">
        <v>73</v>
      </c>
      <c r="W3838" s="92" t="s">
        <v>73</v>
      </c>
      <c r="X3838" s="149">
        <v>39904</v>
      </c>
      <c r="Y3838" s="149">
        <v>41424</v>
      </c>
      <c r="Z3838" s="44">
        <f t="shared" si="342"/>
        <v>2009</v>
      </c>
      <c r="AA3838" s="44">
        <f t="shared" si="343"/>
        <v>4</v>
      </c>
      <c r="AB3838" s="44">
        <v>1</v>
      </c>
      <c r="AC3838" s="92" t="s">
        <v>12279</v>
      </c>
      <c r="AD3838" s="92" t="s">
        <v>15231</v>
      </c>
      <c r="AE3838" s="92" t="s">
        <v>16164</v>
      </c>
      <c r="AF3838" s="92" t="s">
        <v>16165</v>
      </c>
      <c r="AG3838" s="92" t="s">
        <v>105</v>
      </c>
      <c r="AH3838" s="92" t="s">
        <v>105</v>
      </c>
      <c r="AI3838" s="92" t="s">
        <v>19612</v>
      </c>
      <c r="AJ3838" s="92" t="s">
        <v>19613</v>
      </c>
      <c r="AK3838" s="92" t="s">
        <v>19614</v>
      </c>
      <c r="AL3838" s="92" t="s">
        <v>19615</v>
      </c>
      <c r="AM3838" s="47">
        <v>1</v>
      </c>
      <c r="AN3838" s="47">
        <v>1</v>
      </c>
      <c r="AO3838" s="47">
        <v>4</v>
      </c>
      <c r="AP3838" s="47">
        <v>88</v>
      </c>
      <c r="AQ3838" s="47"/>
      <c r="AR3838" s="47"/>
      <c r="AS3838" s="150">
        <v>0</v>
      </c>
      <c r="AT3838" s="61">
        <v>1</v>
      </c>
      <c r="AU3838" s="61">
        <v>1</v>
      </c>
      <c r="AV3838" s="47"/>
      <c r="AW3838" s="61">
        <v>1</v>
      </c>
      <c r="AX3838" s="61"/>
      <c r="AY3838" s="44">
        <f t="shared" si="339"/>
        <v>1521</v>
      </c>
      <c r="AZ3838" s="47"/>
      <c r="BA3838" s="47"/>
      <c r="BB3838" s="47"/>
      <c r="BC3838" s="48"/>
      <c r="BD3838" s="150"/>
      <c r="BE3838" s="96"/>
      <c r="BF3838" s="96"/>
      <c r="BG3838" s="51"/>
      <c r="BH3838" s="51">
        <f t="shared" si="341"/>
        <v>1</v>
      </c>
      <c r="BI3838" s="51">
        <v>4</v>
      </c>
      <c r="BJ3838" s="52"/>
      <c r="BK3838" s="52"/>
      <c r="BL3838" s="53"/>
      <c r="BM3838" s="47" t="e">
        <f>COUNTIFS(A$2:$AC3838,#REF!,M$2:$AL3838,M3838)</f>
        <v>#VALUE!</v>
      </c>
      <c r="BN3838" s="47">
        <v>0</v>
      </c>
      <c r="BO3838" s="151">
        <v>1521</v>
      </c>
      <c r="BP3838" s="151">
        <v>0</v>
      </c>
      <c r="BQ3838" s="47">
        <v>365</v>
      </c>
      <c r="BR3838" s="61">
        <v>1</v>
      </c>
      <c r="BS3838" s="61">
        <v>1</v>
      </c>
      <c r="BT3838" s="44">
        <f t="shared" si="340"/>
        <v>0</v>
      </c>
      <c r="BW3838" s="40" t="s">
        <v>67</v>
      </c>
      <c r="BY3838" s="55"/>
      <c r="BZ3838" s="1" t="s">
        <v>22426</v>
      </c>
    </row>
    <row r="3839" spans="1:78" ht="15" customHeight="1">
      <c r="A3839" s="25" t="s">
        <v>14226</v>
      </c>
      <c r="B3839" s="42" t="s">
        <v>19616</v>
      </c>
      <c r="D3839" s="263">
        <v>0</v>
      </c>
      <c r="E3839" s="92" t="s">
        <v>11339</v>
      </c>
      <c r="F3839" s="92" t="s">
        <v>14227</v>
      </c>
      <c r="G3839" s="275"/>
      <c r="H3839" s="275"/>
      <c r="I3839" s="92" t="s">
        <v>19608</v>
      </c>
      <c r="J3839" s="43" t="s">
        <v>19609</v>
      </c>
      <c r="M3839" s="44" t="s">
        <v>117</v>
      </c>
      <c r="N3839" s="45" t="s">
        <v>374</v>
      </c>
      <c r="O3839" s="42" t="s">
        <v>13758</v>
      </c>
      <c r="P3839" s="42" t="s">
        <v>1282</v>
      </c>
      <c r="Q3839" s="85" t="s">
        <v>105</v>
      </c>
      <c r="R3839" s="85" t="s">
        <v>105</v>
      </c>
      <c r="S3839" s="42" t="s">
        <v>5639</v>
      </c>
      <c r="T3839" s="42" t="s">
        <v>19617</v>
      </c>
      <c r="U3839" s="92" t="s">
        <v>73</v>
      </c>
      <c r="V3839" s="92" t="s">
        <v>73</v>
      </c>
      <c r="W3839" s="92" t="s">
        <v>73</v>
      </c>
      <c r="X3839" s="149">
        <v>40483</v>
      </c>
      <c r="Y3839" s="149">
        <v>41424</v>
      </c>
      <c r="Z3839" s="44">
        <f t="shared" si="342"/>
        <v>2010</v>
      </c>
      <c r="AA3839" s="44">
        <f t="shared" si="343"/>
        <v>11</v>
      </c>
      <c r="AB3839" s="44">
        <v>1</v>
      </c>
      <c r="AC3839" s="92" t="s">
        <v>12279</v>
      </c>
      <c r="AD3839" s="92" t="s">
        <v>15231</v>
      </c>
      <c r="AE3839" s="92" t="s">
        <v>16164</v>
      </c>
      <c r="AF3839" s="92" t="s">
        <v>16165</v>
      </c>
      <c r="AG3839" s="92" t="s">
        <v>105</v>
      </c>
      <c r="AH3839" s="92" t="s">
        <v>105</v>
      </c>
      <c r="AI3839" s="92" t="s">
        <v>19618</v>
      </c>
      <c r="AJ3839" s="92" t="s">
        <v>19619</v>
      </c>
      <c r="AK3839" s="92" t="s">
        <v>19620</v>
      </c>
      <c r="AL3839" s="92" t="s">
        <v>19621</v>
      </c>
      <c r="AM3839" s="47">
        <v>1</v>
      </c>
      <c r="AN3839" s="47">
        <v>1</v>
      </c>
      <c r="AO3839" s="47">
        <v>4</v>
      </c>
      <c r="AP3839" s="47">
        <v>88</v>
      </c>
      <c r="AQ3839" s="47"/>
      <c r="AR3839" s="47"/>
      <c r="AS3839" s="150">
        <v>0</v>
      </c>
      <c r="AT3839" s="61">
        <v>1</v>
      </c>
      <c r="AU3839" s="61">
        <v>1</v>
      </c>
      <c r="AV3839" s="47"/>
      <c r="AW3839" s="61">
        <v>1</v>
      </c>
      <c r="AX3839" s="61"/>
      <c r="AY3839" s="44">
        <f t="shared" si="339"/>
        <v>942</v>
      </c>
      <c r="AZ3839" s="47"/>
      <c r="BA3839" s="47"/>
      <c r="BB3839" s="47"/>
      <c r="BC3839" s="48"/>
      <c r="BD3839" s="150"/>
      <c r="BE3839" s="96"/>
      <c r="BF3839" s="96"/>
      <c r="BG3839" s="51"/>
      <c r="BH3839" s="51">
        <f t="shared" si="341"/>
        <v>1</v>
      </c>
      <c r="BI3839" s="51">
        <v>1</v>
      </c>
      <c r="BJ3839" s="52"/>
      <c r="BK3839" s="52"/>
      <c r="BL3839" s="53"/>
      <c r="BM3839" s="47" t="e">
        <f>COUNTIFS(A$2:$AC3839,#REF!,M$2:$AL3839,M3839)</f>
        <v>#VALUE!</v>
      </c>
      <c r="BN3839" s="47">
        <v>0</v>
      </c>
      <c r="BO3839" s="151">
        <v>942</v>
      </c>
      <c r="BP3839" s="151">
        <v>0</v>
      </c>
      <c r="BQ3839" s="47">
        <v>365</v>
      </c>
      <c r="BR3839" s="61">
        <v>1</v>
      </c>
      <c r="BS3839" s="61">
        <v>1</v>
      </c>
      <c r="BT3839" s="44">
        <f t="shared" si="340"/>
        <v>0</v>
      </c>
      <c r="BW3839" s="40" t="s">
        <v>67</v>
      </c>
      <c r="BY3839" s="55"/>
      <c r="BZ3839" s="1" t="s">
        <v>22426</v>
      </c>
    </row>
    <row r="3840" spans="1:78" ht="15" customHeight="1">
      <c r="A3840" s="25" t="s">
        <v>14226</v>
      </c>
      <c r="B3840" s="42" t="s">
        <v>19622</v>
      </c>
      <c r="D3840" s="263">
        <v>0</v>
      </c>
      <c r="E3840" s="92" t="s">
        <v>11339</v>
      </c>
      <c r="F3840" s="92" t="s">
        <v>14227</v>
      </c>
      <c r="G3840" s="275"/>
      <c r="H3840" s="275"/>
      <c r="I3840" s="92" t="s">
        <v>19623</v>
      </c>
      <c r="J3840" s="43" t="s">
        <v>19624</v>
      </c>
      <c r="M3840" s="44" t="s">
        <v>117</v>
      </c>
      <c r="N3840" s="45" t="s">
        <v>374</v>
      </c>
      <c r="O3840" s="42" t="s">
        <v>13758</v>
      </c>
      <c r="P3840" s="42" t="s">
        <v>1282</v>
      </c>
      <c r="Q3840" s="85" t="s">
        <v>105</v>
      </c>
      <c r="R3840" s="85" t="s">
        <v>105</v>
      </c>
      <c r="S3840" s="42" t="s">
        <v>19625</v>
      </c>
      <c r="T3840" s="42" t="s">
        <v>19626</v>
      </c>
      <c r="U3840" s="92" t="s">
        <v>73</v>
      </c>
      <c r="V3840" s="92" t="s">
        <v>73</v>
      </c>
      <c r="W3840" s="92" t="s">
        <v>73</v>
      </c>
      <c r="X3840" s="149">
        <v>40544</v>
      </c>
      <c r="Y3840" s="149">
        <v>41424</v>
      </c>
      <c r="Z3840" s="44">
        <f t="shared" si="342"/>
        <v>2011</v>
      </c>
      <c r="AA3840" s="44">
        <f t="shared" si="343"/>
        <v>1</v>
      </c>
      <c r="AB3840" s="44">
        <v>1</v>
      </c>
      <c r="AC3840" s="92" t="s">
        <v>12279</v>
      </c>
      <c r="AD3840" s="92" t="s">
        <v>15231</v>
      </c>
      <c r="AE3840" s="92" t="s">
        <v>16164</v>
      </c>
      <c r="AF3840" s="92" t="s">
        <v>16165</v>
      </c>
      <c r="AG3840" s="92" t="s">
        <v>105</v>
      </c>
      <c r="AH3840" s="92" t="s">
        <v>105</v>
      </c>
      <c r="AI3840" s="92" t="s">
        <v>19612</v>
      </c>
      <c r="AJ3840" s="92" t="s">
        <v>19613</v>
      </c>
      <c r="AK3840" s="92" t="s">
        <v>19627</v>
      </c>
      <c r="AL3840" s="92" t="s">
        <v>19628</v>
      </c>
      <c r="AM3840" s="47">
        <v>1</v>
      </c>
      <c r="AN3840" s="47">
        <v>1</v>
      </c>
      <c r="AO3840" s="47">
        <v>4</v>
      </c>
      <c r="AP3840" s="47">
        <v>88</v>
      </c>
      <c r="AQ3840" s="47"/>
      <c r="AR3840" s="47"/>
      <c r="AS3840" s="150">
        <v>0</v>
      </c>
      <c r="AT3840" s="61">
        <v>1</v>
      </c>
      <c r="AU3840" s="61">
        <v>1</v>
      </c>
      <c r="AV3840" s="47"/>
      <c r="AW3840" s="61">
        <v>1</v>
      </c>
      <c r="AX3840" s="61"/>
      <c r="AY3840" s="44">
        <f t="shared" si="339"/>
        <v>881</v>
      </c>
      <c r="AZ3840" s="47"/>
      <c r="BA3840" s="47"/>
      <c r="BB3840" s="47"/>
      <c r="BC3840" s="48"/>
      <c r="BD3840" s="150"/>
      <c r="BE3840" s="96"/>
      <c r="BF3840" s="96"/>
      <c r="BG3840" s="51"/>
      <c r="BH3840" s="51">
        <f t="shared" si="341"/>
        <v>1</v>
      </c>
      <c r="BI3840" s="51">
        <v>4</v>
      </c>
      <c r="BJ3840" s="52"/>
      <c r="BK3840" s="52"/>
      <c r="BL3840" s="53"/>
      <c r="BM3840" s="47" t="e">
        <f>COUNTIFS(A$2:$AC3840,#REF!,M$2:$AL3840,M3840)</f>
        <v>#VALUE!</v>
      </c>
      <c r="BN3840" s="47">
        <v>0</v>
      </c>
      <c r="BO3840" s="151">
        <v>881</v>
      </c>
      <c r="BP3840" s="151">
        <v>0</v>
      </c>
      <c r="BQ3840" s="47">
        <v>365</v>
      </c>
      <c r="BR3840" s="61">
        <v>1</v>
      </c>
      <c r="BS3840" s="61">
        <v>1</v>
      </c>
      <c r="BT3840" s="44">
        <f t="shared" si="340"/>
        <v>0</v>
      </c>
      <c r="BW3840" s="40" t="s">
        <v>67</v>
      </c>
      <c r="BY3840" s="55"/>
      <c r="BZ3840" s="1" t="s">
        <v>22426</v>
      </c>
    </row>
    <row r="3841" spans="1:78" ht="15" customHeight="1">
      <c r="A3841" s="25" t="s">
        <v>14226</v>
      </c>
      <c r="B3841" s="42" t="s">
        <v>19629</v>
      </c>
      <c r="D3841" s="263">
        <v>0</v>
      </c>
      <c r="E3841" s="92" t="s">
        <v>11339</v>
      </c>
      <c r="F3841" s="92" t="s">
        <v>14227</v>
      </c>
      <c r="G3841" s="275"/>
      <c r="H3841" s="275"/>
      <c r="I3841" s="92" t="s">
        <v>13559</v>
      </c>
      <c r="J3841" s="43" t="s">
        <v>15283</v>
      </c>
      <c r="M3841" s="44" t="s">
        <v>117</v>
      </c>
      <c r="N3841" s="45" t="s">
        <v>157</v>
      </c>
      <c r="O3841" s="42" t="s">
        <v>13758</v>
      </c>
      <c r="P3841" s="42" t="s">
        <v>1282</v>
      </c>
      <c r="Q3841" s="85" t="s">
        <v>105</v>
      </c>
      <c r="R3841" s="85" t="s">
        <v>105</v>
      </c>
      <c r="S3841" s="42" t="s">
        <v>19630</v>
      </c>
      <c r="T3841" s="42" t="s">
        <v>19631</v>
      </c>
      <c r="U3841" s="92" t="s">
        <v>73</v>
      </c>
      <c r="V3841" s="92" t="s">
        <v>73</v>
      </c>
      <c r="W3841" s="92" t="s">
        <v>73</v>
      </c>
      <c r="X3841" s="149">
        <v>41051</v>
      </c>
      <c r="Y3841" s="149">
        <v>41057</v>
      </c>
      <c r="Z3841" s="44">
        <f t="shared" si="342"/>
        <v>2012</v>
      </c>
      <c r="AA3841" s="44">
        <f t="shared" si="343"/>
        <v>5</v>
      </c>
      <c r="AB3841" s="44">
        <v>0</v>
      </c>
      <c r="AC3841" s="92" t="s">
        <v>19632</v>
      </c>
      <c r="AD3841" s="92" t="s">
        <v>19633</v>
      </c>
      <c r="AE3841" s="92" t="s">
        <v>12279</v>
      </c>
      <c r="AF3841" s="92" t="s">
        <v>15231</v>
      </c>
      <c r="AG3841" s="92" t="s">
        <v>105</v>
      </c>
      <c r="AH3841" s="92" t="s">
        <v>105</v>
      </c>
      <c r="AI3841" s="92" t="s">
        <v>19634</v>
      </c>
      <c r="AJ3841" s="92" t="s">
        <v>19635</v>
      </c>
      <c r="AK3841" s="92" t="s">
        <v>19636</v>
      </c>
      <c r="AL3841" s="92" t="s">
        <v>19637</v>
      </c>
      <c r="AM3841" s="47">
        <v>1</v>
      </c>
      <c r="AN3841" s="47">
        <v>1</v>
      </c>
      <c r="AO3841" s="47">
        <v>4</v>
      </c>
      <c r="AP3841" s="47">
        <v>88</v>
      </c>
      <c r="AQ3841" s="47"/>
      <c r="AR3841" s="47"/>
      <c r="AS3841" s="150">
        <v>0</v>
      </c>
      <c r="AT3841" s="61">
        <v>1</v>
      </c>
      <c r="AU3841" s="61">
        <v>1</v>
      </c>
      <c r="AV3841" s="47"/>
      <c r="AW3841" s="61">
        <v>1</v>
      </c>
      <c r="AX3841" s="61"/>
      <c r="AY3841" s="44">
        <f t="shared" si="339"/>
        <v>7</v>
      </c>
      <c r="AZ3841" s="47"/>
      <c r="BA3841" s="47"/>
      <c r="BB3841" s="47"/>
      <c r="BC3841" s="48"/>
      <c r="BD3841" s="150"/>
      <c r="BE3841" s="96"/>
      <c r="BF3841" s="96"/>
      <c r="BG3841" s="51"/>
      <c r="BH3841" s="51">
        <f t="shared" si="341"/>
        <v>1</v>
      </c>
      <c r="BI3841" s="51">
        <v>99</v>
      </c>
      <c r="BJ3841" s="52"/>
      <c r="BK3841" s="52"/>
      <c r="BL3841" s="53"/>
      <c r="BM3841" s="47" t="e">
        <f>COUNTIFS(A$2:$AC3841,#REF!,M$2:$AL3841,M3841)</f>
        <v>#VALUE!</v>
      </c>
      <c r="BN3841" s="47">
        <v>0</v>
      </c>
      <c r="BO3841" s="151">
        <v>7</v>
      </c>
      <c r="BP3841" s="151">
        <v>0</v>
      </c>
      <c r="BQ3841" s="47">
        <v>7</v>
      </c>
      <c r="BR3841" s="61">
        <v>1</v>
      </c>
      <c r="BS3841" s="61">
        <v>1</v>
      </c>
      <c r="BT3841" s="44">
        <f t="shared" si="340"/>
        <v>52</v>
      </c>
      <c r="BW3841" s="40" t="s">
        <v>67</v>
      </c>
      <c r="BY3841" s="55"/>
      <c r="BZ3841" s="1" t="s">
        <v>22426</v>
      </c>
    </row>
    <row r="3842" spans="1:78" ht="15" customHeight="1">
      <c r="A3842" s="25" t="s">
        <v>14226</v>
      </c>
      <c r="B3842" s="42" t="s">
        <v>19638</v>
      </c>
      <c r="D3842" s="263">
        <v>0</v>
      </c>
      <c r="E3842" s="92" t="s">
        <v>11339</v>
      </c>
      <c r="F3842" s="92" t="s">
        <v>14227</v>
      </c>
      <c r="G3842" s="275"/>
      <c r="H3842" s="275"/>
      <c r="I3842" s="92" t="s">
        <v>13559</v>
      </c>
      <c r="J3842" s="43" t="s">
        <v>15283</v>
      </c>
      <c r="M3842" s="44" t="s">
        <v>117</v>
      </c>
      <c r="N3842" s="45" t="s">
        <v>157</v>
      </c>
      <c r="O3842" s="42" t="s">
        <v>13758</v>
      </c>
      <c r="P3842" s="42" t="s">
        <v>1282</v>
      </c>
      <c r="Q3842" s="92" t="s">
        <v>15162</v>
      </c>
      <c r="R3842" s="92" t="s">
        <v>1459</v>
      </c>
      <c r="S3842" s="42" t="s">
        <v>19639</v>
      </c>
      <c r="T3842" s="42" t="s">
        <v>19640</v>
      </c>
      <c r="U3842" s="92" t="s">
        <v>73</v>
      </c>
      <c r="V3842" s="92" t="s">
        <v>73</v>
      </c>
      <c r="W3842" s="92" t="s">
        <v>73</v>
      </c>
      <c r="X3842" s="149">
        <v>41060</v>
      </c>
      <c r="Y3842" s="149">
        <v>41063</v>
      </c>
      <c r="Z3842" s="44">
        <f t="shared" si="342"/>
        <v>2012</v>
      </c>
      <c r="AA3842" s="44">
        <f t="shared" si="343"/>
        <v>5</v>
      </c>
      <c r="AB3842" s="44">
        <v>0</v>
      </c>
      <c r="AC3842" s="92" t="s">
        <v>12867</v>
      </c>
      <c r="AD3842" s="92" t="s">
        <v>16785</v>
      </c>
      <c r="AE3842" s="92" t="s">
        <v>105</v>
      </c>
      <c r="AF3842" s="92" t="s">
        <v>105</v>
      </c>
      <c r="AG3842" s="92" t="s">
        <v>105</v>
      </c>
      <c r="AH3842" s="92" t="s">
        <v>105</v>
      </c>
      <c r="AI3842" s="92" t="s">
        <v>19641</v>
      </c>
      <c r="AJ3842" s="92" t="s">
        <v>19642</v>
      </c>
      <c r="AK3842" s="92"/>
      <c r="AL3842" s="92"/>
      <c r="AM3842" s="47">
        <v>1</v>
      </c>
      <c r="AN3842" s="47">
        <v>1</v>
      </c>
      <c r="AO3842" s="47">
        <v>4</v>
      </c>
      <c r="AP3842" s="47">
        <v>88</v>
      </c>
      <c r="AQ3842" s="47"/>
      <c r="AR3842" s="47"/>
      <c r="AS3842" s="150">
        <v>1</v>
      </c>
      <c r="AT3842" s="61">
        <v>1</v>
      </c>
      <c r="AU3842" s="61">
        <v>1</v>
      </c>
      <c r="AV3842" s="47"/>
      <c r="AW3842" s="61">
        <v>1</v>
      </c>
      <c r="AX3842" s="61"/>
      <c r="AY3842" s="44">
        <f t="shared" ref="AY3842:AY3905" si="344">Y3842-X3842+1</f>
        <v>4</v>
      </c>
      <c r="AZ3842" s="47"/>
      <c r="BA3842" s="47"/>
      <c r="BB3842" s="47"/>
      <c r="BC3842" s="48"/>
      <c r="BD3842" s="150"/>
      <c r="BE3842" s="96"/>
      <c r="BF3842" s="96"/>
      <c r="BG3842" s="51"/>
      <c r="BH3842" s="51">
        <f t="shared" si="341"/>
        <v>1</v>
      </c>
      <c r="BI3842" s="51">
        <v>8</v>
      </c>
      <c r="BJ3842" s="52"/>
      <c r="BK3842" s="52"/>
      <c r="BL3842" s="53"/>
      <c r="BM3842" s="47" t="e">
        <f>COUNTIFS(A$2:$AC3842,#REF!,M$2:$AL3842,M3842)</f>
        <v>#VALUE!</v>
      </c>
      <c r="BN3842" s="47">
        <v>0</v>
      </c>
      <c r="BO3842" s="151">
        <v>4</v>
      </c>
      <c r="BP3842" s="151">
        <v>0</v>
      </c>
      <c r="BQ3842" s="47">
        <v>4</v>
      </c>
      <c r="BR3842" s="61">
        <v>1</v>
      </c>
      <c r="BS3842" s="61">
        <v>1</v>
      </c>
      <c r="BT3842" s="44">
        <f t="shared" si="340"/>
        <v>61</v>
      </c>
      <c r="BW3842" s="40" t="s">
        <v>67</v>
      </c>
      <c r="BY3842" s="55"/>
      <c r="BZ3842" s="1" t="s">
        <v>22426</v>
      </c>
    </row>
    <row r="3843" spans="1:78" ht="15" customHeight="1">
      <c r="A3843" s="25" t="s">
        <v>14226</v>
      </c>
      <c r="B3843" s="298" t="s">
        <v>19643</v>
      </c>
      <c r="D3843" s="263">
        <v>0</v>
      </c>
      <c r="E3843" s="92" t="s">
        <v>11339</v>
      </c>
      <c r="F3843" s="92" t="s">
        <v>14227</v>
      </c>
      <c r="G3843" s="275"/>
      <c r="H3843" s="275"/>
      <c r="I3843" s="294" t="s">
        <v>22365</v>
      </c>
      <c r="J3843" s="294" t="s">
        <v>22356</v>
      </c>
      <c r="M3843" s="44" t="s">
        <v>565</v>
      </c>
      <c r="N3843" s="45" t="s">
        <v>12218</v>
      </c>
      <c r="O3843" s="42" t="s">
        <v>13758</v>
      </c>
      <c r="P3843" s="42" t="s">
        <v>1282</v>
      </c>
      <c r="Q3843" s="85" t="s">
        <v>105</v>
      </c>
      <c r="R3843" s="85" t="s">
        <v>105</v>
      </c>
      <c r="S3843" s="42" t="s">
        <v>19644</v>
      </c>
      <c r="T3843" s="42" t="s">
        <v>19645</v>
      </c>
      <c r="U3843" s="92" t="s">
        <v>73</v>
      </c>
      <c r="V3843" s="92" t="s">
        <v>73</v>
      </c>
      <c r="W3843" s="92" t="s">
        <v>73</v>
      </c>
      <c r="X3843" s="149">
        <v>41123</v>
      </c>
      <c r="Y3843" s="149">
        <v>41141</v>
      </c>
      <c r="Z3843" s="44">
        <f t="shared" si="342"/>
        <v>2012</v>
      </c>
      <c r="AA3843" s="44">
        <f t="shared" si="343"/>
        <v>8</v>
      </c>
      <c r="AB3843" s="44">
        <v>0</v>
      </c>
      <c r="AC3843" s="92" t="s">
        <v>73</v>
      </c>
      <c r="AD3843" s="92" t="s">
        <v>73</v>
      </c>
      <c r="AE3843" s="92" t="s">
        <v>105</v>
      </c>
      <c r="AF3843" s="92" t="s">
        <v>105</v>
      </c>
      <c r="AG3843" s="92" t="s">
        <v>19646</v>
      </c>
      <c r="AH3843" s="92" t="s">
        <v>19647</v>
      </c>
      <c r="AI3843" s="92" t="s">
        <v>19648</v>
      </c>
      <c r="AJ3843" s="92" t="s">
        <v>19649</v>
      </c>
      <c r="AK3843" s="92"/>
      <c r="AL3843" s="92"/>
      <c r="AM3843" s="47">
        <v>1</v>
      </c>
      <c r="AN3843" s="47">
        <v>1</v>
      </c>
      <c r="AO3843" s="47">
        <v>3</v>
      </c>
      <c r="AP3843" s="47">
        <v>88</v>
      </c>
      <c r="AQ3843" s="47"/>
      <c r="AR3843" s="47"/>
      <c r="AS3843" s="150">
        <v>0</v>
      </c>
      <c r="AT3843" s="61">
        <v>1</v>
      </c>
      <c r="AU3843" s="61">
        <v>1</v>
      </c>
      <c r="AV3843" s="47"/>
      <c r="AW3843" s="61">
        <v>1</v>
      </c>
      <c r="AX3843" s="61"/>
      <c r="AY3843" s="44">
        <f t="shared" si="344"/>
        <v>19</v>
      </c>
      <c r="AZ3843" s="47"/>
      <c r="BA3843" s="47"/>
      <c r="BB3843" s="47"/>
      <c r="BC3843" s="48"/>
      <c r="BD3843" s="150"/>
      <c r="BE3843" s="96"/>
      <c r="BF3843" s="96"/>
      <c r="BG3843" s="51"/>
      <c r="BH3843" s="51">
        <f t="shared" si="341"/>
        <v>1</v>
      </c>
      <c r="BI3843" s="51">
        <v>1</v>
      </c>
      <c r="BJ3843" s="52"/>
      <c r="BK3843" s="52"/>
      <c r="BL3843" s="53"/>
      <c r="BM3843" s="47" t="e">
        <f>COUNTIFS(A$2:$AC3843,#REF!,M$2:$AL3843,M3843)</f>
        <v>#VALUE!</v>
      </c>
      <c r="BN3843" s="47">
        <v>0</v>
      </c>
      <c r="BO3843" s="151">
        <v>19</v>
      </c>
      <c r="BP3843" s="151">
        <v>0</v>
      </c>
      <c r="BQ3843" s="47">
        <v>19</v>
      </c>
      <c r="BR3843" s="61">
        <v>1</v>
      </c>
      <c r="BS3843" s="61">
        <v>1</v>
      </c>
      <c r="BT3843" s="44">
        <f t="shared" si="340"/>
        <v>124</v>
      </c>
      <c r="BW3843" s="40" t="s">
        <v>67</v>
      </c>
      <c r="BY3843" s="55"/>
      <c r="BZ3843" s="1" t="s">
        <v>22426</v>
      </c>
    </row>
    <row r="3844" spans="1:78" ht="15" customHeight="1">
      <c r="A3844" s="25" t="s">
        <v>14226</v>
      </c>
      <c r="B3844" s="42" t="s">
        <v>19650</v>
      </c>
      <c r="D3844" s="263">
        <v>0</v>
      </c>
      <c r="E3844" s="92" t="s">
        <v>11339</v>
      </c>
      <c r="F3844" s="92" t="s">
        <v>14227</v>
      </c>
      <c r="G3844" s="275"/>
      <c r="H3844" s="275"/>
      <c r="I3844" s="92" t="s">
        <v>12198</v>
      </c>
      <c r="J3844" s="43" t="s">
        <v>15294</v>
      </c>
      <c r="M3844" s="44" t="s">
        <v>230</v>
      </c>
      <c r="N3844" s="45" t="s">
        <v>228</v>
      </c>
      <c r="O3844" s="42" t="s">
        <v>13758</v>
      </c>
      <c r="P3844" s="42" t="s">
        <v>1282</v>
      </c>
      <c r="Q3844" s="85" t="s">
        <v>105</v>
      </c>
      <c r="R3844" s="85" t="s">
        <v>105</v>
      </c>
      <c r="S3844" s="42" t="s">
        <v>19651</v>
      </c>
      <c r="T3844" s="42" t="s">
        <v>73</v>
      </c>
      <c r="U3844" s="92" t="s">
        <v>73</v>
      </c>
      <c r="V3844" s="92" t="s">
        <v>73</v>
      </c>
      <c r="W3844" s="92" t="s">
        <v>73</v>
      </c>
      <c r="X3844" s="149">
        <v>41236</v>
      </c>
      <c r="Y3844" s="149">
        <v>41321</v>
      </c>
      <c r="Z3844" s="44">
        <f t="shared" si="342"/>
        <v>2012</v>
      </c>
      <c r="AA3844" s="44">
        <f t="shared" si="343"/>
        <v>11</v>
      </c>
      <c r="AB3844" s="161">
        <v>0</v>
      </c>
      <c r="AC3844" s="92" t="s">
        <v>12201</v>
      </c>
      <c r="AD3844" s="116" t="s">
        <v>15295</v>
      </c>
      <c r="AE3844" s="92" t="s">
        <v>105</v>
      </c>
      <c r="AF3844" s="92" t="s">
        <v>105</v>
      </c>
      <c r="AG3844" s="92" t="s">
        <v>12202</v>
      </c>
      <c r="AH3844" s="92" t="s">
        <v>105</v>
      </c>
      <c r="AI3844" s="92" t="s">
        <v>19652</v>
      </c>
      <c r="AJ3844" s="92" t="s">
        <v>105</v>
      </c>
      <c r="AK3844" s="92"/>
      <c r="AL3844" s="92"/>
      <c r="AM3844" s="162">
        <v>1</v>
      </c>
      <c r="AN3844" s="47">
        <v>1</v>
      </c>
      <c r="AO3844" s="47">
        <v>6</v>
      </c>
      <c r="AP3844" s="47">
        <v>88</v>
      </c>
      <c r="AQ3844" s="47"/>
      <c r="AR3844" s="47"/>
      <c r="AS3844" s="150">
        <v>0</v>
      </c>
      <c r="AT3844" s="61">
        <v>1</v>
      </c>
      <c r="AU3844" s="61">
        <v>1</v>
      </c>
      <c r="AV3844" s="47"/>
      <c r="AW3844" s="61">
        <v>1</v>
      </c>
      <c r="AX3844" s="61"/>
      <c r="AY3844" s="44">
        <f t="shared" si="344"/>
        <v>86</v>
      </c>
      <c r="AZ3844" s="47"/>
      <c r="BA3844" s="47"/>
      <c r="BB3844" s="47"/>
      <c r="BC3844" s="48"/>
      <c r="BD3844" s="150"/>
      <c r="BE3844" s="96"/>
      <c r="BF3844" s="96"/>
      <c r="BG3844" s="51"/>
      <c r="BH3844" s="51">
        <f t="shared" si="341"/>
        <v>1</v>
      </c>
      <c r="BI3844" s="51">
        <v>3</v>
      </c>
      <c r="BJ3844" s="52"/>
      <c r="BK3844" s="52"/>
      <c r="BL3844" s="53"/>
      <c r="BM3844" s="47" t="e">
        <f>COUNTIFS(A$2:$AC3844,#REF!,M$2:$AL3844,M3844)</f>
        <v>#VALUE!</v>
      </c>
      <c r="BN3844" s="47">
        <v>0</v>
      </c>
      <c r="BO3844" s="151">
        <v>86</v>
      </c>
      <c r="BP3844" s="151">
        <v>0</v>
      </c>
      <c r="BQ3844" s="162">
        <v>86</v>
      </c>
      <c r="BR3844" s="61">
        <v>1</v>
      </c>
      <c r="BS3844" s="61">
        <v>1</v>
      </c>
      <c r="BT3844" s="44">
        <f t="shared" si="340"/>
        <v>237</v>
      </c>
      <c r="BW3844" s="40" t="s">
        <v>67</v>
      </c>
      <c r="BY3844" s="55"/>
      <c r="BZ3844" s="1" t="s">
        <v>22426</v>
      </c>
    </row>
    <row r="3845" spans="1:78" ht="15" customHeight="1">
      <c r="A3845" s="25" t="s">
        <v>14226</v>
      </c>
      <c r="B3845" s="42" t="s">
        <v>19657</v>
      </c>
      <c r="D3845" s="263">
        <v>0</v>
      </c>
      <c r="E3845" s="92" t="s">
        <v>11339</v>
      </c>
      <c r="F3845" s="92" t="s">
        <v>14227</v>
      </c>
      <c r="G3845" s="275"/>
      <c r="H3845" s="275"/>
      <c r="I3845" s="92" t="s">
        <v>13225</v>
      </c>
      <c r="J3845" s="43" t="s">
        <v>73</v>
      </c>
      <c r="M3845" s="44" t="s">
        <v>91</v>
      </c>
      <c r="N3845" s="45" t="s">
        <v>1489</v>
      </c>
      <c r="O3845" s="42" t="s">
        <v>13758</v>
      </c>
      <c r="P3845" s="42" t="s">
        <v>1282</v>
      </c>
      <c r="Q3845" s="85" t="s">
        <v>105</v>
      </c>
      <c r="R3845" s="85" t="s">
        <v>105</v>
      </c>
      <c r="S3845" s="42" t="s">
        <v>19658</v>
      </c>
      <c r="T3845" s="42" t="s">
        <v>73</v>
      </c>
      <c r="U3845" s="92" t="s">
        <v>73</v>
      </c>
      <c r="V3845" s="92" t="s">
        <v>73</v>
      </c>
      <c r="W3845" s="92" t="s">
        <v>73</v>
      </c>
      <c r="X3845" s="149">
        <v>41235</v>
      </c>
      <c r="Y3845" s="149">
        <v>41258</v>
      </c>
      <c r="Z3845" s="44">
        <f t="shared" si="342"/>
        <v>2012</v>
      </c>
      <c r="AA3845" s="44">
        <f t="shared" si="343"/>
        <v>11</v>
      </c>
      <c r="AB3845" s="44">
        <v>0</v>
      </c>
      <c r="AC3845" s="92" t="s">
        <v>4820</v>
      </c>
      <c r="AD3845" s="92" t="s">
        <v>4820</v>
      </c>
      <c r="AE3845" s="92" t="s">
        <v>105</v>
      </c>
      <c r="AF3845" s="92" t="s">
        <v>105</v>
      </c>
      <c r="AG3845" s="92" t="s">
        <v>105</v>
      </c>
      <c r="AH3845" s="92" t="s">
        <v>105</v>
      </c>
      <c r="AI3845" s="92" t="s">
        <v>19659</v>
      </c>
      <c r="AJ3845" s="92" t="s">
        <v>105</v>
      </c>
      <c r="AK3845" s="92"/>
      <c r="AL3845" s="92"/>
      <c r="AM3845" s="47">
        <v>1</v>
      </c>
      <c r="AN3845" s="47">
        <v>1</v>
      </c>
      <c r="AO3845" s="47">
        <v>6</v>
      </c>
      <c r="AP3845" s="47">
        <v>88</v>
      </c>
      <c r="AQ3845" s="47"/>
      <c r="AR3845" s="47"/>
      <c r="AS3845" s="150">
        <v>0</v>
      </c>
      <c r="AT3845" s="61">
        <v>1</v>
      </c>
      <c r="AU3845" s="61">
        <v>1</v>
      </c>
      <c r="AV3845" s="47"/>
      <c r="AW3845" s="61">
        <v>1</v>
      </c>
      <c r="AX3845" s="61"/>
      <c r="AY3845" s="44">
        <f t="shared" si="344"/>
        <v>24</v>
      </c>
      <c r="AZ3845" s="47"/>
      <c r="BA3845" s="47"/>
      <c r="BB3845" s="47"/>
      <c r="BC3845" s="48"/>
      <c r="BD3845" s="150"/>
      <c r="BE3845" s="96"/>
      <c r="BF3845" s="96"/>
      <c r="BG3845" s="51"/>
      <c r="BH3845" s="51">
        <f t="shared" si="341"/>
        <v>1</v>
      </c>
      <c r="BI3845" s="51">
        <v>5</v>
      </c>
      <c r="BJ3845" s="52"/>
      <c r="BK3845" s="52"/>
      <c r="BL3845" s="53"/>
      <c r="BM3845" s="47" t="e">
        <f>COUNTIFS(A$2:$AC3845,#REF!,M$2:$AL3845,M3845)</f>
        <v>#VALUE!</v>
      </c>
      <c r="BN3845" s="47">
        <v>0</v>
      </c>
      <c r="BO3845" s="151">
        <v>24</v>
      </c>
      <c r="BP3845" s="151">
        <v>0</v>
      </c>
      <c r="BQ3845" s="47">
        <v>24</v>
      </c>
      <c r="BR3845" s="61">
        <v>1</v>
      </c>
      <c r="BS3845" s="61">
        <v>1</v>
      </c>
      <c r="BT3845" s="44">
        <f t="shared" si="340"/>
        <v>236</v>
      </c>
      <c r="BW3845" s="40" t="s">
        <v>67</v>
      </c>
      <c r="BY3845" s="55"/>
    </row>
    <row r="3846" spans="1:78" ht="15" customHeight="1">
      <c r="A3846" s="25" t="s">
        <v>14226</v>
      </c>
      <c r="B3846" s="42" t="s">
        <v>19660</v>
      </c>
      <c r="D3846" s="263">
        <v>0</v>
      </c>
      <c r="E3846" s="92" t="s">
        <v>11339</v>
      </c>
      <c r="F3846" s="92" t="s">
        <v>14227</v>
      </c>
      <c r="G3846" s="275"/>
      <c r="H3846" s="275"/>
      <c r="I3846" s="92" t="s">
        <v>12534</v>
      </c>
      <c r="J3846" s="43" t="s">
        <v>73</v>
      </c>
      <c r="M3846" s="44" t="s">
        <v>91</v>
      </c>
      <c r="N3846" s="45" t="s">
        <v>7965</v>
      </c>
      <c r="O3846" s="42" t="s">
        <v>13758</v>
      </c>
      <c r="P3846" s="42" t="s">
        <v>1282</v>
      </c>
      <c r="Q3846" s="85" t="s">
        <v>105</v>
      </c>
      <c r="R3846" s="85" t="s">
        <v>105</v>
      </c>
      <c r="S3846" s="42" t="s">
        <v>19661</v>
      </c>
      <c r="T3846" s="42" t="s">
        <v>73</v>
      </c>
      <c r="U3846" s="92" t="s">
        <v>73</v>
      </c>
      <c r="V3846" s="92" t="s">
        <v>73</v>
      </c>
      <c r="W3846" s="92" t="s">
        <v>73</v>
      </c>
      <c r="X3846" s="149">
        <v>41048</v>
      </c>
      <c r="Y3846" s="261" t="s">
        <v>22184</v>
      </c>
      <c r="Z3846" s="44">
        <f t="shared" si="342"/>
        <v>2012</v>
      </c>
      <c r="AA3846" s="44">
        <f t="shared" si="343"/>
        <v>5</v>
      </c>
      <c r="AB3846" s="44">
        <v>99</v>
      </c>
      <c r="AC3846" s="92" t="s">
        <v>12536</v>
      </c>
      <c r="AD3846" s="92" t="s">
        <v>73</v>
      </c>
      <c r="AE3846" s="92" t="s">
        <v>105</v>
      </c>
      <c r="AF3846" s="92" t="s">
        <v>105</v>
      </c>
      <c r="AG3846" s="92" t="s">
        <v>105</v>
      </c>
      <c r="AH3846" s="92" t="s">
        <v>105</v>
      </c>
      <c r="AI3846" s="92" t="s">
        <v>19662</v>
      </c>
      <c r="AJ3846" s="92" t="s">
        <v>105</v>
      </c>
      <c r="AK3846" s="92" t="s">
        <v>19663</v>
      </c>
      <c r="AL3846" s="92"/>
      <c r="AM3846" s="47">
        <v>1</v>
      </c>
      <c r="AN3846" s="47">
        <v>1</v>
      </c>
      <c r="AO3846" s="47">
        <v>6</v>
      </c>
      <c r="AP3846" s="47">
        <v>88</v>
      </c>
      <c r="AQ3846" s="47"/>
      <c r="AR3846" s="47"/>
      <c r="AS3846" s="150">
        <v>0</v>
      </c>
      <c r="AT3846" s="61">
        <v>1</v>
      </c>
      <c r="AU3846" s="61">
        <v>1</v>
      </c>
      <c r="AV3846" s="47"/>
      <c r="AW3846" s="61">
        <v>1</v>
      </c>
      <c r="AX3846" s="61"/>
      <c r="AY3846" s="44">
        <f t="shared" si="344"/>
        <v>-31048</v>
      </c>
      <c r="AZ3846" s="47"/>
      <c r="BA3846" s="47"/>
      <c r="BB3846" s="47"/>
      <c r="BC3846" s="48"/>
      <c r="BD3846" s="150"/>
      <c r="BE3846" s="96"/>
      <c r="BF3846" s="96"/>
      <c r="BG3846" s="51"/>
      <c r="BH3846" s="51">
        <f t="shared" si="341"/>
        <v>1</v>
      </c>
      <c r="BI3846" s="51">
        <v>6</v>
      </c>
      <c r="BJ3846" s="52"/>
      <c r="BK3846" s="52"/>
      <c r="BL3846" s="53"/>
      <c r="BM3846" s="47" t="e">
        <f>COUNTIFS(A$2:$AC3846,#REF!,M$2:$AL3846,M3846)</f>
        <v>#VALUE!</v>
      </c>
      <c r="BN3846" s="47">
        <v>0</v>
      </c>
      <c r="BO3846" s="151" t="e">
        <v>#VALUE!</v>
      </c>
      <c r="BP3846" s="151">
        <v>99</v>
      </c>
      <c r="BQ3846" s="47">
        <v>9999</v>
      </c>
      <c r="BR3846" s="61">
        <v>1</v>
      </c>
      <c r="BS3846" s="61">
        <v>1</v>
      </c>
      <c r="BT3846" s="44">
        <f t="shared" si="340"/>
        <v>49</v>
      </c>
      <c r="BW3846" s="40" t="s">
        <v>67</v>
      </c>
      <c r="BY3846" s="55"/>
    </row>
    <row r="3847" spans="1:78" ht="15" customHeight="1">
      <c r="A3847" s="25" t="s">
        <v>14226</v>
      </c>
      <c r="B3847" s="42" t="s">
        <v>19664</v>
      </c>
      <c r="D3847" s="263">
        <v>0</v>
      </c>
      <c r="E3847" s="92" t="s">
        <v>11339</v>
      </c>
      <c r="F3847" s="92" t="s">
        <v>14227</v>
      </c>
      <c r="G3847" s="275"/>
      <c r="H3847" s="275"/>
      <c r="I3847" s="92" t="s">
        <v>14288</v>
      </c>
      <c r="J3847" s="43" t="s">
        <v>14289</v>
      </c>
      <c r="M3847" s="44" t="s">
        <v>144</v>
      </c>
      <c r="N3847" s="45" t="s">
        <v>145</v>
      </c>
      <c r="O3847" s="42" t="s">
        <v>13758</v>
      </c>
      <c r="P3847" s="42" t="s">
        <v>1282</v>
      </c>
      <c r="Q3847" s="92" t="s">
        <v>14479</v>
      </c>
      <c r="R3847" s="92" t="s">
        <v>14480</v>
      </c>
      <c r="S3847" s="42" t="s">
        <v>19665</v>
      </c>
      <c r="T3847" s="42" t="s">
        <v>19666</v>
      </c>
      <c r="U3847" s="92" t="s">
        <v>73</v>
      </c>
      <c r="V3847" s="92" t="s">
        <v>73</v>
      </c>
      <c r="W3847" s="92" t="s">
        <v>73</v>
      </c>
      <c r="X3847" s="149">
        <v>41022</v>
      </c>
      <c r="Y3847" s="149">
        <v>41029</v>
      </c>
      <c r="Z3847" s="44">
        <f t="shared" si="342"/>
        <v>2012</v>
      </c>
      <c r="AA3847" s="44">
        <f t="shared" si="343"/>
        <v>4</v>
      </c>
      <c r="AB3847" s="44">
        <v>0</v>
      </c>
      <c r="AC3847" s="92" t="s">
        <v>19667</v>
      </c>
      <c r="AD3847" s="92" t="s">
        <v>19668</v>
      </c>
      <c r="AE3847" s="92" t="s">
        <v>105</v>
      </c>
      <c r="AF3847" s="92" t="s">
        <v>105</v>
      </c>
      <c r="AG3847" s="92" t="s">
        <v>105</v>
      </c>
      <c r="AH3847" s="92" t="s">
        <v>105</v>
      </c>
      <c r="AI3847" s="92" t="s">
        <v>105</v>
      </c>
      <c r="AJ3847" s="92" t="s">
        <v>105</v>
      </c>
      <c r="AK3847" s="92"/>
      <c r="AL3847" s="92"/>
      <c r="AM3847" s="47">
        <v>1</v>
      </c>
      <c r="AN3847" s="47">
        <v>1</v>
      </c>
      <c r="AO3847" s="47">
        <v>1</v>
      </c>
      <c r="AP3847" s="47">
        <v>88</v>
      </c>
      <c r="AQ3847" s="47"/>
      <c r="AR3847" s="47"/>
      <c r="AS3847" s="150">
        <v>1</v>
      </c>
      <c r="AT3847" s="49">
        <v>1</v>
      </c>
      <c r="AU3847" s="49">
        <v>1</v>
      </c>
      <c r="AV3847" s="47"/>
      <c r="AW3847" s="49">
        <v>1</v>
      </c>
      <c r="AX3847" s="49"/>
      <c r="AY3847" s="44">
        <f t="shared" si="344"/>
        <v>8</v>
      </c>
      <c r="AZ3847" s="47"/>
      <c r="BA3847" s="47"/>
      <c r="BB3847" s="47"/>
      <c r="BC3847" s="48"/>
      <c r="BD3847" s="150"/>
      <c r="BE3847" s="96"/>
      <c r="BF3847" s="96"/>
      <c r="BG3847" s="51"/>
      <c r="BH3847" s="51">
        <f t="shared" si="341"/>
        <v>1</v>
      </c>
      <c r="BI3847" s="51">
        <v>8</v>
      </c>
      <c r="BJ3847" s="52"/>
      <c r="BK3847" s="52"/>
      <c r="BL3847" s="53"/>
      <c r="BM3847" s="47" t="e">
        <f>COUNTIFS(A$2:$AC3847,#REF!,M$2:$AL3847,M3847)</f>
        <v>#VALUE!</v>
      </c>
      <c r="BN3847" s="47">
        <v>0</v>
      </c>
      <c r="BO3847" s="151">
        <v>8</v>
      </c>
      <c r="BP3847" s="151">
        <v>0</v>
      </c>
      <c r="BQ3847" s="47">
        <v>8</v>
      </c>
      <c r="BR3847" s="49">
        <v>1</v>
      </c>
      <c r="BS3847" s="49">
        <v>1</v>
      </c>
      <c r="BT3847" s="44">
        <f t="shared" si="340"/>
        <v>23</v>
      </c>
      <c r="BW3847" s="40" t="s">
        <v>67</v>
      </c>
      <c r="BY3847" s="55"/>
      <c r="BZ3847" s="1" t="s">
        <v>22426</v>
      </c>
    </row>
    <row r="3848" spans="1:78" ht="15" customHeight="1">
      <c r="A3848" s="25" t="s">
        <v>14226</v>
      </c>
      <c r="B3848" s="42" t="s">
        <v>19669</v>
      </c>
      <c r="D3848" s="263">
        <v>0</v>
      </c>
      <c r="E3848" s="92" t="s">
        <v>11339</v>
      </c>
      <c r="F3848" s="92" t="s">
        <v>14227</v>
      </c>
      <c r="G3848" s="275"/>
      <c r="H3848" s="275"/>
      <c r="I3848" s="92" t="s">
        <v>19670</v>
      </c>
      <c r="J3848" s="43" t="s">
        <v>19671</v>
      </c>
      <c r="M3848" s="44" t="s">
        <v>121</v>
      </c>
      <c r="N3848" s="45" t="s">
        <v>326</v>
      </c>
      <c r="O3848" s="42" t="s">
        <v>13758</v>
      </c>
      <c r="P3848" s="42" t="s">
        <v>1282</v>
      </c>
      <c r="Q3848" s="92" t="s">
        <v>15162</v>
      </c>
      <c r="R3848" s="92" t="s">
        <v>1459</v>
      </c>
      <c r="S3848" s="42" t="s">
        <v>19672</v>
      </c>
      <c r="T3848" s="42" t="s">
        <v>19673</v>
      </c>
      <c r="U3848" s="92" t="s">
        <v>73</v>
      </c>
      <c r="V3848" s="92" t="s">
        <v>73</v>
      </c>
      <c r="W3848" s="92" t="s">
        <v>73</v>
      </c>
      <c r="X3848" s="149">
        <v>41169</v>
      </c>
      <c r="Y3848" s="149">
        <v>41175</v>
      </c>
      <c r="Z3848" s="44">
        <f t="shared" si="342"/>
        <v>2012</v>
      </c>
      <c r="AA3848" s="44">
        <f t="shared" si="343"/>
        <v>9</v>
      </c>
      <c r="AB3848" s="44">
        <v>0</v>
      </c>
      <c r="AC3848" s="92" t="s">
        <v>12274</v>
      </c>
      <c r="AD3848" s="92" t="s">
        <v>16019</v>
      </c>
      <c r="AE3848" s="92" t="s">
        <v>105</v>
      </c>
      <c r="AF3848" s="92" t="s">
        <v>105</v>
      </c>
      <c r="AG3848" s="92" t="s">
        <v>105</v>
      </c>
      <c r="AH3848" s="92" t="s">
        <v>105</v>
      </c>
      <c r="AI3848" s="92" t="s">
        <v>19674</v>
      </c>
      <c r="AJ3848" s="92" t="s">
        <v>19675</v>
      </c>
      <c r="AK3848" s="92"/>
      <c r="AL3848" s="92"/>
      <c r="AM3848" s="47">
        <v>1</v>
      </c>
      <c r="AN3848" s="47">
        <v>1</v>
      </c>
      <c r="AO3848" s="47">
        <v>3</v>
      </c>
      <c r="AP3848" s="47">
        <v>88</v>
      </c>
      <c r="AQ3848" s="47"/>
      <c r="AR3848" s="47"/>
      <c r="AS3848" s="150">
        <v>1</v>
      </c>
      <c r="AT3848" s="61">
        <v>1</v>
      </c>
      <c r="AU3848" s="61">
        <v>1</v>
      </c>
      <c r="AV3848" s="47"/>
      <c r="AW3848" s="61">
        <v>1</v>
      </c>
      <c r="AX3848" s="61"/>
      <c r="AY3848" s="44">
        <f t="shared" si="344"/>
        <v>7</v>
      </c>
      <c r="AZ3848" s="47"/>
      <c r="BA3848" s="47"/>
      <c r="BB3848" s="47"/>
      <c r="BC3848" s="48"/>
      <c r="BD3848" s="150"/>
      <c r="BE3848" s="96"/>
      <c r="BF3848" s="96"/>
      <c r="BG3848" s="51"/>
      <c r="BH3848" s="51">
        <f t="shared" si="341"/>
        <v>1</v>
      </c>
      <c r="BI3848" s="51">
        <v>1</v>
      </c>
      <c r="BJ3848" s="52"/>
      <c r="BK3848" s="52"/>
      <c r="BL3848" s="53"/>
      <c r="BM3848" s="47" t="e">
        <f>COUNTIFS(A$2:$AC3848,#REF!,M$2:$AL3848,M3848)</f>
        <v>#VALUE!</v>
      </c>
      <c r="BN3848" s="47">
        <v>1</v>
      </c>
      <c r="BO3848" s="151">
        <v>7</v>
      </c>
      <c r="BP3848" s="151">
        <v>0</v>
      </c>
      <c r="BQ3848" s="47">
        <v>7</v>
      </c>
      <c r="BR3848" s="61">
        <v>1</v>
      </c>
      <c r="BS3848" s="61">
        <v>1</v>
      </c>
      <c r="BT3848" s="44">
        <f t="shared" si="340"/>
        <v>170</v>
      </c>
      <c r="BW3848" s="40" t="s">
        <v>67</v>
      </c>
      <c r="BY3848" s="55"/>
      <c r="BZ3848" s="1" t="s">
        <v>22427</v>
      </c>
    </row>
    <row r="3849" spans="1:78" ht="15" customHeight="1">
      <c r="A3849" s="25" t="s">
        <v>14226</v>
      </c>
      <c r="B3849" s="42" t="s">
        <v>19676</v>
      </c>
      <c r="D3849" s="263">
        <v>0</v>
      </c>
      <c r="E3849" s="92" t="s">
        <v>11339</v>
      </c>
      <c r="F3849" s="92" t="s">
        <v>14227</v>
      </c>
      <c r="G3849" s="275"/>
      <c r="H3849" s="275"/>
      <c r="I3849" s="92" t="s">
        <v>19677</v>
      </c>
      <c r="J3849" s="43" t="s">
        <v>19678</v>
      </c>
      <c r="M3849" s="44" t="s">
        <v>121</v>
      </c>
      <c r="N3849" s="45" t="s">
        <v>19679</v>
      </c>
      <c r="O3849" s="42" t="s">
        <v>13758</v>
      </c>
      <c r="P3849" s="42" t="s">
        <v>1282</v>
      </c>
      <c r="Q3849" s="85" t="s">
        <v>105</v>
      </c>
      <c r="R3849" s="85" t="s">
        <v>105</v>
      </c>
      <c r="S3849" s="42" t="s">
        <v>19680</v>
      </c>
      <c r="T3849" s="42" t="s">
        <v>19681</v>
      </c>
      <c r="U3849" s="92" t="s">
        <v>73</v>
      </c>
      <c r="V3849" s="92" t="s">
        <v>73</v>
      </c>
      <c r="W3849" s="92" t="s">
        <v>73</v>
      </c>
      <c r="X3849" s="149">
        <v>41101</v>
      </c>
      <c r="Y3849" s="149">
        <v>41164</v>
      </c>
      <c r="Z3849" s="44">
        <f t="shared" si="342"/>
        <v>2012</v>
      </c>
      <c r="AA3849" s="44">
        <f t="shared" si="343"/>
        <v>7</v>
      </c>
      <c r="AB3849" s="44">
        <v>0</v>
      </c>
      <c r="AC3849" s="92" t="s">
        <v>12274</v>
      </c>
      <c r="AD3849" s="92" t="s">
        <v>16019</v>
      </c>
      <c r="AE3849" s="92" t="s">
        <v>105</v>
      </c>
      <c r="AF3849" s="92" t="s">
        <v>105</v>
      </c>
      <c r="AG3849" s="92" t="s">
        <v>105</v>
      </c>
      <c r="AH3849" s="92" t="s">
        <v>105</v>
      </c>
      <c r="AI3849" s="92" t="s">
        <v>19682</v>
      </c>
      <c r="AJ3849" s="92" t="s">
        <v>19683</v>
      </c>
      <c r="AK3849" s="92"/>
      <c r="AL3849" s="92"/>
      <c r="AM3849" s="47">
        <v>1</v>
      </c>
      <c r="AN3849" s="47">
        <v>1</v>
      </c>
      <c r="AO3849" s="47">
        <v>3</v>
      </c>
      <c r="AP3849" s="47">
        <v>88</v>
      </c>
      <c r="AQ3849" s="47"/>
      <c r="AR3849" s="47"/>
      <c r="AS3849" s="150">
        <v>0</v>
      </c>
      <c r="AT3849" s="61">
        <v>1</v>
      </c>
      <c r="AU3849" s="49">
        <v>1</v>
      </c>
      <c r="AV3849" s="47"/>
      <c r="AW3849" s="61">
        <v>1</v>
      </c>
      <c r="AX3849" s="61"/>
      <c r="AY3849" s="44">
        <f t="shared" si="344"/>
        <v>64</v>
      </c>
      <c r="AZ3849" s="47"/>
      <c r="BA3849" s="47"/>
      <c r="BB3849" s="47"/>
      <c r="BC3849" s="48"/>
      <c r="BD3849" s="150"/>
      <c r="BE3849" s="96"/>
      <c r="BF3849" s="96"/>
      <c r="BG3849" s="51"/>
      <c r="BH3849" s="51">
        <f t="shared" si="341"/>
        <v>1</v>
      </c>
      <c r="BI3849" s="51">
        <v>1</v>
      </c>
      <c r="BJ3849" s="52"/>
      <c r="BK3849" s="52"/>
      <c r="BL3849" s="53"/>
      <c r="BM3849" s="47" t="e">
        <f>COUNTIFS(A$2:$AC3849,#REF!,M$2:$AL3849,M3849)</f>
        <v>#VALUE!</v>
      </c>
      <c r="BN3849" s="47">
        <v>1</v>
      </c>
      <c r="BO3849" s="151">
        <v>64</v>
      </c>
      <c r="BP3849" s="151">
        <v>0</v>
      </c>
      <c r="BQ3849" s="47">
        <v>64</v>
      </c>
      <c r="BR3849" s="49">
        <v>1</v>
      </c>
      <c r="BS3849" s="61">
        <v>1</v>
      </c>
      <c r="BT3849" s="44">
        <f t="shared" si="340"/>
        <v>102</v>
      </c>
      <c r="BW3849" s="40" t="s">
        <v>67</v>
      </c>
      <c r="BY3849" s="55"/>
      <c r="BZ3849" s="1" t="s">
        <v>22426</v>
      </c>
    </row>
    <row r="3850" spans="1:78" ht="15" customHeight="1">
      <c r="A3850" s="25" t="s">
        <v>14226</v>
      </c>
      <c r="B3850" s="42" t="s">
        <v>19684</v>
      </c>
      <c r="D3850" s="263">
        <v>0</v>
      </c>
      <c r="E3850" s="92" t="s">
        <v>76</v>
      </c>
      <c r="F3850" s="92" t="s">
        <v>14586</v>
      </c>
      <c r="G3850" s="275"/>
      <c r="H3850" s="275"/>
      <c r="I3850" s="92" t="s">
        <v>16833</v>
      </c>
      <c r="J3850" s="43" t="s">
        <v>16834</v>
      </c>
      <c r="M3850" s="44" t="s">
        <v>230</v>
      </c>
      <c r="N3850" s="45" t="s">
        <v>475</v>
      </c>
      <c r="O3850" s="42" t="s">
        <v>856</v>
      </c>
      <c r="P3850" s="42" t="s">
        <v>154</v>
      </c>
      <c r="Q3850" s="85" t="s">
        <v>105</v>
      </c>
      <c r="R3850" s="85" t="s">
        <v>105</v>
      </c>
      <c r="S3850" s="42" t="s">
        <v>19685</v>
      </c>
      <c r="T3850" s="42" t="s">
        <v>19686</v>
      </c>
      <c r="U3850" s="92" t="s">
        <v>73</v>
      </c>
      <c r="V3850" s="92" t="s">
        <v>73</v>
      </c>
      <c r="W3850" s="92" t="s">
        <v>73</v>
      </c>
      <c r="X3850" s="149">
        <v>41202</v>
      </c>
      <c r="Y3850" s="149">
        <v>41213</v>
      </c>
      <c r="Z3850" s="44">
        <f t="shared" si="342"/>
        <v>2012</v>
      </c>
      <c r="AA3850" s="44">
        <f t="shared" si="343"/>
        <v>10</v>
      </c>
      <c r="AB3850" s="44">
        <v>0</v>
      </c>
      <c r="AC3850" s="92" t="s">
        <v>73</v>
      </c>
      <c r="AD3850" s="92" t="s">
        <v>73</v>
      </c>
      <c r="AE3850" s="92" t="s">
        <v>105</v>
      </c>
      <c r="AF3850" s="92" t="s">
        <v>105</v>
      </c>
      <c r="AG3850" s="92" t="s">
        <v>105</v>
      </c>
      <c r="AH3850" s="92" t="s">
        <v>105</v>
      </c>
      <c r="AI3850" s="92" t="s">
        <v>105</v>
      </c>
      <c r="AJ3850" s="92" t="s">
        <v>105</v>
      </c>
      <c r="AK3850" s="92"/>
      <c r="AL3850" s="92"/>
      <c r="AM3850" s="47">
        <v>1</v>
      </c>
      <c r="AN3850" s="47">
        <v>1</v>
      </c>
      <c r="AO3850" s="47">
        <v>6</v>
      </c>
      <c r="AP3850" s="47">
        <v>88</v>
      </c>
      <c r="AQ3850" s="47"/>
      <c r="AR3850" s="47"/>
      <c r="AS3850" s="150">
        <v>0</v>
      </c>
      <c r="AT3850" s="61">
        <v>1</v>
      </c>
      <c r="AU3850" s="49">
        <v>1</v>
      </c>
      <c r="AV3850" s="47"/>
      <c r="AW3850" s="61">
        <v>1</v>
      </c>
      <c r="AX3850" s="61"/>
      <c r="AY3850" s="44">
        <f t="shared" si="344"/>
        <v>12</v>
      </c>
      <c r="AZ3850" s="47"/>
      <c r="BA3850" s="47"/>
      <c r="BB3850" s="47"/>
      <c r="BC3850" s="48"/>
      <c r="BD3850" s="150"/>
      <c r="BE3850" s="96"/>
      <c r="BF3850" s="96"/>
      <c r="BG3850" s="51"/>
      <c r="BH3850" s="51">
        <f t="shared" si="341"/>
        <v>1</v>
      </c>
      <c r="BI3850" s="51">
        <v>8</v>
      </c>
      <c r="BJ3850" s="52"/>
      <c r="BK3850" s="52"/>
      <c r="BL3850" s="53"/>
      <c r="BM3850" s="47" t="e">
        <f>COUNTIFS(A$2:$AC3850,#REF!,M$2:$AL3850,M3850)</f>
        <v>#VALUE!</v>
      </c>
      <c r="BN3850" s="47">
        <v>0</v>
      </c>
      <c r="BO3850" s="151">
        <v>12</v>
      </c>
      <c r="BP3850" s="151">
        <v>0</v>
      </c>
      <c r="BQ3850" s="47">
        <v>12</v>
      </c>
      <c r="BR3850" s="49">
        <v>1</v>
      </c>
      <c r="BS3850" s="61">
        <v>1</v>
      </c>
      <c r="BT3850" s="44">
        <f t="shared" si="340"/>
        <v>203</v>
      </c>
      <c r="BW3850" s="40" t="s">
        <v>67</v>
      </c>
      <c r="BY3850" s="55"/>
      <c r="BZ3850" s="1" t="s">
        <v>22426</v>
      </c>
    </row>
    <row r="3851" spans="1:78" ht="15" customHeight="1">
      <c r="A3851" s="25" t="s">
        <v>14226</v>
      </c>
      <c r="B3851" s="42" t="s">
        <v>19687</v>
      </c>
      <c r="D3851" s="263">
        <v>0</v>
      </c>
      <c r="E3851" s="92" t="s">
        <v>76</v>
      </c>
      <c r="F3851" s="92" t="s">
        <v>14586</v>
      </c>
      <c r="G3851" s="275"/>
      <c r="H3851" s="275"/>
      <c r="I3851" s="92" t="s">
        <v>12335</v>
      </c>
      <c r="J3851" s="43" t="s">
        <v>15478</v>
      </c>
      <c r="M3851" s="44" t="s">
        <v>230</v>
      </c>
      <c r="N3851" s="45" t="s">
        <v>397</v>
      </c>
      <c r="O3851" s="42" t="s">
        <v>856</v>
      </c>
      <c r="P3851" s="42" t="s">
        <v>154</v>
      </c>
      <c r="Q3851" s="85" t="s">
        <v>105</v>
      </c>
      <c r="R3851" s="85" t="s">
        <v>105</v>
      </c>
      <c r="S3851" s="42" t="s">
        <v>19688</v>
      </c>
      <c r="T3851" s="42" t="s">
        <v>19689</v>
      </c>
      <c r="U3851" s="92" t="s">
        <v>73</v>
      </c>
      <c r="V3851" s="92" t="s">
        <v>73</v>
      </c>
      <c r="W3851" s="92" t="s">
        <v>73</v>
      </c>
      <c r="X3851" s="149">
        <v>41067</v>
      </c>
      <c r="Y3851" s="149">
        <v>41089</v>
      </c>
      <c r="Z3851" s="44">
        <f t="shared" si="342"/>
        <v>2012</v>
      </c>
      <c r="AA3851" s="44">
        <f t="shared" si="343"/>
        <v>6</v>
      </c>
      <c r="AB3851" s="44">
        <v>0</v>
      </c>
      <c r="AC3851" s="92" t="s">
        <v>73</v>
      </c>
      <c r="AD3851" s="92" t="s">
        <v>73</v>
      </c>
      <c r="AE3851" s="92" t="s">
        <v>105</v>
      </c>
      <c r="AF3851" s="92" t="s">
        <v>105</v>
      </c>
      <c r="AG3851" s="92" t="s">
        <v>105</v>
      </c>
      <c r="AH3851" s="92" t="s">
        <v>105</v>
      </c>
      <c r="AI3851" s="92" t="s">
        <v>19690</v>
      </c>
      <c r="AJ3851" s="92" t="s">
        <v>19690</v>
      </c>
      <c r="AK3851" s="92"/>
      <c r="AL3851" s="92"/>
      <c r="AM3851" s="47">
        <v>1</v>
      </c>
      <c r="AN3851" s="47">
        <v>1</v>
      </c>
      <c r="AO3851" s="47">
        <v>6</v>
      </c>
      <c r="AP3851" s="47">
        <v>88</v>
      </c>
      <c r="AQ3851" s="47"/>
      <c r="AR3851" s="47"/>
      <c r="AS3851" s="150">
        <v>0</v>
      </c>
      <c r="AT3851" s="61">
        <v>1</v>
      </c>
      <c r="AU3851" s="49">
        <v>1</v>
      </c>
      <c r="AV3851" s="47"/>
      <c r="AW3851" s="61">
        <v>1</v>
      </c>
      <c r="AX3851" s="61"/>
      <c r="AY3851" s="44">
        <f t="shared" si="344"/>
        <v>23</v>
      </c>
      <c r="AZ3851" s="47"/>
      <c r="BA3851" s="47"/>
      <c r="BB3851" s="47"/>
      <c r="BC3851" s="48"/>
      <c r="BD3851" s="150"/>
      <c r="BE3851" s="96"/>
      <c r="BF3851" s="96"/>
      <c r="BG3851" s="51"/>
      <c r="BH3851" s="51">
        <f t="shared" si="341"/>
        <v>1</v>
      </c>
      <c r="BI3851" s="51">
        <v>6</v>
      </c>
      <c r="BJ3851" s="52"/>
      <c r="BK3851" s="52"/>
      <c r="BL3851" s="53"/>
      <c r="BM3851" s="47" t="e">
        <f>COUNTIFS(A$2:$AC3851,#REF!,M$2:$AL3851,M3851)</f>
        <v>#VALUE!</v>
      </c>
      <c r="BN3851" s="47">
        <v>0</v>
      </c>
      <c r="BO3851" s="151">
        <v>23</v>
      </c>
      <c r="BP3851" s="151">
        <v>0</v>
      </c>
      <c r="BQ3851" s="47">
        <v>23</v>
      </c>
      <c r="BR3851" s="49">
        <v>1</v>
      </c>
      <c r="BS3851" s="61">
        <v>1</v>
      </c>
      <c r="BT3851" s="44">
        <f t="shared" si="340"/>
        <v>68</v>
      </c>
      <c r="BW3851" s="40" t="s">
        <v>67</v>
      </c>
      <c r="BY3851" s="55"/>
      <c r="BZ3851" s="1" t="s">
        <v>22426</v>
      </c>
    </row>
    <row r="3852" spans="1:78" ht="15" customHeight="1">
      <c r="A3852" s="25" t="s">
        <v>14226</v>
      </c>
      <c r="B3852" s="42" t="s">
        <v>19691</v>
      </c>
      <c r="D3852" s="263">
        <v>0</v>
      </c>
      <c r="E3852" s="92" t="s">
        <v>76</v>
      </c>
      <c r="F3852" s="92" t="s">
        <v>14586</v>
      </c>
      <c r="G3852" s="275"/>
      <c r="H3852" s="275"/>
      <c r="I3852" s="92" t="s">
        <v>12335</v>
      </c>
      <c r="J3852" s="43" t="s">
        <v>15478</v>
      </c>
      <c r="M3852" s="44" t="s">
        <v>230</v>
      </c>
      <c r="N3852" s="45" t="s">
        <v>397</v>
      </c>
      <c r="O3852" s="42" t="s">
        <v>153</v>
      </c>
      <c r="P3852" s="42" t="s">
        <v>17777</v>
      </c>
      <c r="Q3852" s="85" t="s">
        <v>105</v>
      </c>
      <c r="R3852" s="85" t="s">
        <v>105</v>
      </c>
      <c r="S3852" s="42" t="s">
        <v>19692</v>
      </c>
      <c r="T3852" s="42" t="s">
        <v>19693</v>
      </c>
      <c r="U3852" s="92" t="s">
        <v>73</v>
      </c>
      <c r="V3852" s="92" t="s">
        <v>73</v>
      </c>
      <c r="W3852" s="92" t="s">
        <v>73</v>
      </c>
      <c r="X3852" s="149">
        <v>41221</v>
      </c>
      <c r="Y3852" s="149">
        <v>41241</v>
      </c>
      <c r="Z3852" s="44">
        <f t="shared" si="342"/>
        <v>2012</v>
      </c>
      <c r="AA3852" s="44">
        <f t="shared" si="343"/>
        <v>11</v>
      </c>
      <c r="AB3852" s="44">
        <v>0</v>
      </c>
      <c r="AC3852" s="92" t="s">
        <v>73</v>
      </c>
      <c r="AD3852" s="92" t="s">
        <v>73</v>
      </c>
      <c r="AE3852" s="92" t="s">
        <v>105</v>
      </c>
      <c r="AF3852" s="92" t="s">
        <v>105</v>
      </c>
      <c r="AG3852" s="92" t="s">
        <v>105</v>
      </c>
      <c r="AH3852" s="92" t="s">
        <v>105</v>
      </c>
      <c r="AI3852" s="92" t="s">
        <v>19694</v>
      </c>
      <c r="AJ3852" s="92" t="s">
        <v>19695</v>
      </c>
      <c r="AK3852" s="92" t="s">
        <v>19696</v>
      </c>
      <c r="AL3852" s="92"/>
      <c r="AM3852" s="47">
        <v>1</v>
      </c>
      <c r="AN3852" s="47">
        <v>1</v>
      </c>
      <c r="AO3852" s="47">
        <v>6</v>
      </c>
      <c r="AP3852" s="47">
        <v>88</v>
      </c>
      <c r="AQ3852" s="47"/>
      <c r="AR3852" s="47"/>
      <c r="AS3852" s="150">
        <v>0</v>
      </c>
      <c r="AT3852" s="61">
        <v>1</v>
      </c>
      <c r="AU3852" s="61">
        <v>1</v>
      </c>
      <c r="AV3852" s="47"/>
      <c r="AW3852" s="61">
        <v>1</v>
      </c>
      <c r="AX3852" s="61"/>
      <c r="AY3852" s="44">
        <f t="shared" si="344"/>
        <v>21</v>
      </c>
      <c r="AZ3852" s="47"/>
      <c r="BA3852" s="47"/>
      <c r="BB3852" s="47"/>
      <c r="BC3852" s="48"/>
      <c r="BD3852" s="150"/>
      <c r="BE3852" s="96"/>
      <c r="BF3852" s="96"/>
      <c r="BG3852" s="51"/>
      <c r="BH3852" s="51">
        <f t="shared" si="341"/>
        <v>1</v>
      </c>
      <c r="BI3852" s="51">
        <v>4</v>
      </c>
      <c r="BJ3852" s="52"/>
      <c r="BK3852" s="52"/>
      <c r="BL3852" s="53"/>
      <c r="BM3852" s="47" t="e">
        <f>COUNTIFS(A$2:$AC3852,#REF!,M$2:$AL3852,M3852)</f>
        <v>#VALUE!</v>
      </c>
      <c r="BN3852" s="47">
        <v>0</v>
      </c>
      <c r="BO3852" s="151">
        <v>21</v>
      </c>
      <c r="BP3852" s="151">
        <v>0</v>
      </c>
      <c r="BQ3852" s="47">
        <v>21</v>
      </c>
      <c r="BR3852" s="61">
        <v>1</v>
      </c>
      <c r="BS3852" s="61">
        <v>1</v>
      </c>
      <c r="BT3852" s="44">
        <f t="shared" si="340"/>
        <v>222</v>
      </c>
      <c r="BW3852" s="40" t="s">
        <v>67</v>
      </c>
      <c r="BY3852" s="55"/>
      <c r="BZ3852" s="1" t="s">
        <v>22426</v>
      </c>
    </row>
    <row r="3853" spans="1:78" ht="15" customHeight="1">
      <c r="A3853" s="25" t="s">
        <v>14226</v>
      </c>
      <c r="B3853" s="42" t="s">
        <v>19697</v>
      </c>
      <c r="D3853" s="263">
        <v>0</v>
      </c>
      <c r="E3853" s="92" t="s">
        <v>76</v>
      </c>
      <c r="F3853" s="92" t="s">
        <v>14586</v>
      </c>
      <c r="G3853" s="275"/>
      <c r="H3853" s="275"/>
      <c r="I3853" s="92" t="s">
        <v>19698</v>
      </c>
      <c r="J3853" s="43" t="s">
        <v>19699</v>
      </c>
      <c r="M3853" s="44" t="s">
        <v>121</v>
      </c>
      <c r="N3853" s="45" t="s">
        <v>437</v>
      </c>
      <c r="O3853" s="42" t="s">
        <v>153</v>
      </c>
      <c r="P3853" s="42" t="s">
        <v>17777</v>
      </c>
      <c r="Q3853" s="85" t="s">
        <v>105</v>
      </c>
      <c r="R3853" s="85" t="s">
        <v>105</v>
      </c>
      <c r="S3853" s="42" t="s">
        <v>19700</v>
      </c>
      <c r="T3853" s="42" t="s">
        <v>19701</v>
      </c>
      <c r="U3853" s="92" t="s">
        <v>73</v>
      </c>
      <c r="V3853" s="92" t="s">
        <v>73</v>
      </c>
      <c r="W3853" s="92" t="s">
        <v>73</v>
      </c>
      <c r="X3853" s="149">
        <v>41072</v>
      </c>
      <c r="Y3853" s="149">
        <v>41082</v>
      </c>
      <c r="Z3853" s="44">
        <f t="shared" si="342"/>
        <v>2012</v>
      </c>
      <c r="AA3853" s="44">
        <f t="shared" si="343"/>
        <v>6</v>
      </c>
      <c r="AB3853" s="44">
        <v>0</v>
      </c>
      <c r="AC3853" s="92" t="s">
        <v>244</v>
      </c>
      <c r="AD3853" s="92" t="s">
        <v>244</v>
      </c>
      <c r="AE3853" s="92" t="s">
        <v>105</v>
      </c>
      <c r="AF3853" s="92" t="s">
        <v>105</v>
      </c>
      <c r="AG3853" s="92" t="s">
        <v>105</v>
      </c>
      <c r="AH3853" s="92" t="s">
        <v>105</v>
      </c>
      <c r="AI3853" s="92" t="s">
        <v>19702</v>
      </c>
      <c r="AJ3853" s="92" t="s">
        <v>19702</v>
      </c>
      <c r="AK3853" s="92"/>
      <c r="AL3853" s="92"/>
      <c r="AM3853" s="47">
        <v>1</v>
      </c>
      <c r="AN3853" s="47">
        <v>1</v>
      </c>
      <c r="AO3853" s="47">
        <v>3</v>
      </c>
      <c r="AP3853" s="47">
        <v>88</v>
      </c>
      <c r="AQ3853" s="47"/>
      <c r="AR3853" s="47"/>
      <c r="AS3853" s="150">
        <v>0</v>
      </c>
      <c r="AT3853" s="61">
        <v>1</v>
      </c>
      <c r="AU3853" s="49">
        <v>1</v>
      </c>
      <c r="AV3853" s="47"/>
      <c r="AW3853" s="61">
        <v>1</v>
      </c>
      <c r="AX3853" s="61"/>
      <c r="AY3853" s="44">
        <f t="shared" si="344"/>
        <v>11</v>
      </c>
      <c r="AZ3853" s="47"/>
      <c r="BA3853" s="47"/>
      <c r="BB3853" s="47"/>
      <c r="BC3853" s="48"/>
      <c r="BD3853" s="150"/>
      <c r="BE3853" s="96"/>
      <c r="BF3853" s="96"/>
      <c r="BG3853" s="51"/>
      <c r="BH3853" s="51">
        <f t="shared" si="341"/>
        <v>1</v>
      </c>
      <c r="BI3853" s="51">
        <v>1</v>
      </c>
      <c r="BJ3853" s="52"/>
      <c r="BK3853" s="52"/>
      <c r="BL3853" s="53"/>
      <c r="BM3853" s="47" t="e">
        <f>COUNTIFS(A$2:$AC3853,#REF!,M$2:$AL3853,M3853)</f>
        <v>#VALUE!</v>
      </c>
      <c r="BN3853" s="47">
        <v>0</v>
      </c>
      <c r="BO3853" s="151">
        <v>11</v>
      </c>
      <c r="BP3853" s="151">
        <v>0</v>
      </c>
      <c r="BQ3853" s="47">
        <v>11</v>
      </c>
      <c r="BR3853" s="49">
        <v>1</v>
      </c>
      <c r="BS3853" s="61">
        <v>1</v>
      </c>
      <c r="BT3853" s="44">
        <f t="shared" ref="BT3853:BT3916" si="345">MAX(MIN((DATE(2013,3,31)+1),X3853+1),DATE(2012,4,1))-MIN(MAX(DATE(2012,4,1),W3853),(DATE(2013,3,31)+1))</f>
        <v>73</v>
      </c>
      <c r="BW3853" s="40" t="s">
        <v>67</v>
      </c>
      <c r="BY3853" s="55"/>
      <c r="BZ3853" s="1" t="s">
        <v>22427</v>
      </c>
    </row>
    <row r="3854" spans="1:78" ht="15" customHeight="1">
      <c r="A3854" s="25" t="s">
        <v>14226</v>
      </c>
      <c r="B3854" s="298" t="s">
        <v>19703</v>
      </c>
      <c r="D3854" s="263">
        <v>0</v>
      </c>
      <c r="E3854" s="92" t="s">
        <v>76</v>
      </c>
      <c r="F3854" s="92" t="s">
        <v>14586</v>
      </c>
      <c r="G3854" s="275"/>
      <c r="H3854" s="275"/>
      <c r="I3854" s="292" t="s">
        <v>22450</v>
      </c>
      <c r="J3854" s="43" t="s">
        <v>19704</v>
      </c>
      <c r="M3854" s="44" t="s">
        <v>109</v>
      </c>
      <c r="N3854" s="45" t="s">
        <v>19705</v>
      </c>
      <c r="O3854" s="42" t="s">
        <v>153</v>
      </c>
      <c r="P3854" s="42" t="s">
        <v>17777</v>
      </c>
      <c r="Q3854" s="85" t="s">
        <v>105</v>
      </c>
      <c r="R3854" s="85" t="s">
        <v>105</v>
      </c>
      <c r="S3854" s="42" t="s">
        <v>12510</v>
      </c>
      <c r="T3854" s="42" t="s">
        <v>19706</v>
      </c>
      <c r="U3854" s="92" t="s">
        <v>73</v>
      </c>
      <c r="V3854" s="92" t="s">
        <v>73</v>
      </c>
      <c r="W3854" s="92" t="s">
        <v>73</v>
      </c>
      <c r="X3854" s="149">
        <v>41028</v>
      </c>
      <c r="Y3854" s="149">
        <v>41050</v>
      </c>
      <c r="Z3854" s="44">
        <f t="shared" si="342"/>
        <v>2012</v>
      </c>
      <c r="AA3854" s="44">
        <f t="shared" si="343"/>
        <v>4</v>
      </c>
      <c r="AB3854" s="44">
        <v>0</v>
      </c>
      <c r="AC3854" s="92" t="s">
        <v>11721</v>
      </c>
      <c r="AD3854" s="92" t="s">
        <v>11721</v>
      </c>
      <c r="AE3854" s="92" t="s">
        <v>105</v>
      </c>
      <c r="AF3854" s="92" t="s">
        <v>105</v>
      </c>
      <c r="AG3854" s="92" t="s">
        <v>105</v>
      </c>
      <c r="AH3854" s="92" t="s">
        <v>105</v>
      </c>
      <c r="AI3854" s="92" t="s">
        <v>12510</v>
      </c>
      <c r="AJ3854" s="92" t="s">
        <v>17669</v>
      </c>
      <c r="AK3854" s="92"/>
      <c r="AL3854" s="92"/>
      <c r="AM3854" s="47">
        <v>1</v>
      </c>
      <c r="AN3854" s="47">
        <v>2</v>
      </c>
      <c r="AO3854" s="47">
        <v>7</v>
      </c>
      <c r="AP3854" s="47">
        <v>88</v>
      </c>
      <c r="AQ3854" s="47"/>
      <c r="AR3854" s="47"/>
      <c r="AS3854" s="150">
        <v>0</v>
      </c>
      <c r="AT3854" s="61">
        <v>1</v>
      </c>
      <c r="AU3854" s="61">
        <v>1</v>
      </c>
      <c r="AV3854" s="47"/>
      <c r="AW3854" s="61">
        <v>1</v>
      </c>
      <c r="AX3854" s="61"/>
      <c r="AY3854" s="44">
        <f t="shared" si="344"/>
        <v>23</v>
      </c>
      <c r="AZ3854" s="47"/>
      <c r="BA3854" s="47"/>
      <c r="BB3854" s="47"/>
      <c r="BC3854" s="48"/>
      <c r="BD3854" s="60"/>
      <c r="BE3854" s="96" t="s">
        <v>630</v>
      </c>
      <c r="BF3854" s="96"/>
      <c r="BG3854" s="51" t="s">
        <v>19707</v>
      </c>
      <c r="BH3854" s="51">
        <f t="shared" si="341"/>
        <v>1</v>
      </c>
      <c r="BI3854" s="51">
        <v>1</v>
      </c>
      <c r="BJ3854" s="52"/>
      <c r="BK3854" s="52"/>
      <c r="BL3854" s="53"/>
      <c r="BM3854" s="47" t="e">
        <f>COUNTIFS(A$2:$AC3854,#REF!,M$2:$AL3854,M3854)</f>
        <v>#VALUE!</v>
      </c>
      <c r="BN3854" s="47">
        <v>1</v>
      </c>
      <c r="BO3854" s="151">
        <v>23</v>
      </c>
      <c r="BP3854" s="151">
        <v>0</v>
      </c>
      <c r="BQ3854" s="47">
        <v>23</v>
      </c>
      <c r="BR3854" s="61">
        <v>1</v>
      </c>
      <c r="BS3854" s="61">
        <v>1</v>
      </c>
      <c r="BT3854" s="44">
        <f t="shared" si="345"/>
        <v>29</v>
      </c>
      <c r="BW3854" s="40" t="s">
        <v>67</v>
      </c>
      <c r="BY3854" s="55"/>
      <c r="BZ3854" s="1" t="s">
        <v>22427</v>
      </c>
    </row>
    <row r="3855" spans="1:78" ht="15" customHeight="1">
      <c r="A3855" s="25" t="s">
        <v>14226</v>
      </c>
      <c r="B3855" s="298" t="s">
        <v>19708</v>
      </c>
      <c r="D3855" s="263">
        <v>0</v>
      </c>
      <c r="E3855" s="92" t="s">
        <v>76</v>
      </c>
      <c r="F3855" s="92" t="s">
        <v>14586</v>
      </c>
      <c r="G3855" s="275"/>
      <c r="H3855" s="275"/>
      <c r="I3855" s="292" t="s">
        <v>22492</v>
      </c>
      <c r="J3855" s="43" t="s">
        <v>19709</v>
      </c>
      <c r="M3855" s="44" t="s">
        <v>121</v>
      </c>
      <c r="N3855" s="45" t="s">
        <v>19710</v>
      </c>
      <c r="O3855" s="42" t="s">
        <v>153</v>
      </c>
      <c r="P3855" s="42" t="s">
        <v>17777</v>
      </c>
      <c r="Q3855" s="85" t="s">
        <v>105</v>
      </c>
      <c r="R3855" s="85" t="s">
        <v>105</v>
      </c>
      <c r="S3855" s="42" t="s">
        <v>19711</v>
      </c>
      <c r="T3855" s="42" t="s">
        <v>19712</v>
      </c>
      <c r="U3855" s="92" t="s">
        <v>73</v>
      </c>
      <c r="V3855" s="92" t="s">
        <v>73</v>
      </c>
      <c r="W3855" s="92" t="s">
        <v>73</v>
      </c>
      <c r="X3855" s="149">
        <v>41195</v>
      </c>
      <c r="Y3855" s="149">
        <v>41223</v>
      </c>
      <c r="Z3855" s="44">
        <f t="shared" si="342"/>
        <v>2012</v>
      </c>
      <c r="AA3855" s="44">
        <f t="shared" si="343"/>
        <v>10</v>
      </c>
      <c r="AB3855" s="44">
        <v>0</v>
      </c>
      <c r="AC3855" s="92" t="s">
        <v>11721</v>
      </c>
      <c r="AD3855" s="92" t="s">
        <v>11721</v>
      </c>
      <c r="AE3855" s="92" t="s">
        <v>105</v>
      </c>
      <c r="AF3855" s="92" t="s">
        <v>105</v>
      </c>
      <c r="AG3855" s="92" t="s">
        <v>105</v>
      </c>
      <c r="AH3855" s="92" t="s">
        <v>105</v>
      </c>
      <c r="AI3855" s="92" t="s">
        <v>11737</v>
      </c>
      <c r="AJ3855" s="92" t="s">
        <v>19713</v>
      </c>
      <c r="AK3855" s="92"/>
      <c r="AL3855" s="92"/>
      <c r="AM3855" s="47">
        <v>1</v>
      </c>
      <c r="AN3855" s="47">
        <v>1</v>
      </c>
      <c r="AO3855" s="47">
        <v>3</v>
      </c>
      <c r="AP3855" s="47">
        <v>88</v>
      </c>
      <c r="AQ3855" s="47"/>
      <c r="AR3855" s="47"/>
      <c r="AS3855" s="150">
        <v>0</v>
      </c>
      <c r="AT3855" s="61">
        <v>1</v>
      </c>
      <c r="AU3855" s="61">
        <v>1</v>
      </c>
      <c r="AV3855" s="47"/>
      <c r="AW3855" s="61">
        <v>1</v>
      </c>
      <c r="AX3855" s="61"/>
      <c r="AY3855" s="44">
        <f t="shared" si="344"/>
        <v>29</v>
      </c>
      <c r="AZ3855" s="47"/>
      <c r="BA3855" s="47"/>
      <c r="BB3855" s="47"/>
      <c r="BC3855" s="48"/>
      <c r="BD3855" s="150"/>
      <c r="BE3855" s="96"/>
      <c r="BF3855" s="96"/>
      <c r="BG3855" s="51"/>
      <c r="BH3855" s="51">
        <f t="shared" si="341"/>
        <v>1</v>
      </c>
      <c r="BI3855" s="51">
        <v>1</v>
      </c>
      <c r="BJ3855" s="52"/>
      <c r="BK3855" s="52"/>
      <c r="BL3855" s="53"/>
      <c r="BM3855" s="47" t="e">
        <f>COUNTIFS(A$2:$AC3855,#REF!,M$2:$AL3855,M3855)</f>
        <v>#VALUE!</v>
      </c>
      <c r="BN3855" s="47">
        <v>1</v>
      </c>
      <c r="BO3855" s="151">
        <v>29</v>
      </c>
      <c r="BP3855" s="151">
        <v>0</v>
      </c>
      <c r="BQ3855" s="47">
        <v>29</v>
      </c>
      <c r="BR3855" s="61">
        <v>1</v>
      </c>
      <c r="BS3855" s="61">
        <v>1</v>
      </c>
      <c r="BT3855" s="44">
        <f t="shared" si="345"/>
        <v>196</v>
      </c>
      <c r="BW3855" s="40" t="s">
        <v>67</v>
      </c>
      <c r="BY3855" s="55"/>
      <c r="BZ3855" s="1" t="s">
        <v>22426</v>
      </c>
    </row>
    <row r="3856" spans="1:78" ht="15" customHeight="1">
      <c r="A3856" s="25" t="s">
        <v>14226</v>
      </c>
      <c r="B3856" s="42" t="s">
        <v>19714</v>
      </c>
      <c r="D3856" s="263">
        <v>0</v>
      </c>
      <c r="E3856" s="92" t="s">
        <v>11339</v>
      </c>
      <c r="F3856" s="92" t="s">
        <v>14227</v>
      </c>
      <c r="G3856" s="275"/>
      <c r="H3856" s="275"/>
      <c r="I3856" s="92" t="s">
        <v>12512</v>
      </c>
      <c r="J3856" s="43" t="s">
        <v>16474</v>
      </c>
      <c r="M3856" s="44" t="s">
        <v>91</v>
      </c>
      <c r="N3856" s="45" t="s">
        <v>7727</v>
      </c>
      <c r="O3856" s="42" t="s">
        <v>153</v>
      </c>
      <c r="P3856" s="42" t="s">
        <v>17777</v>
      </c>
      <c r="Q3856" s="85" t="s">
        <v>105</v>
      </c>
      <c r="R3856" s="85" t="s">
        <v>105</v>
      </c>
      <c r="S3856" s="42" t="s">
        <v>19715</v>
      </c>
      <c r="T3856" s="42" t="s">
        <v>19715</v>
      </c>
      <c r="U3856" s="92" t="s">
        <v>73</v>
      </c>
      <c r="V3856" s="92" t="s">
        <v>73</v>
      </c>
      <c r="W3856" s="92" t="s">
        <v>73</v>
      </c>
      <c r="X3856" s="149">
        <v>41165</v>
      </c>
      <c r="Y3856" s="149">
        <v>41230</v>
      </c>
      <c r="Z3856" s="44">
        <f t="shared" si="342"/>
        <v>2012</v>
      </c>
      <c r="AA3856" s="44">
        <f t="shared" si="343"/>
        <v>9</v>
      </c>
      <c r="AB3856" s="44">
        <v>0</v>
      </c>
      <c r="AC3856" s="92" t="s">
        <v>7727</v>
      </c>
      <c r="AD3856" s="92" t="s">
        <v>16478</v>
      </c>
      <c r="AE3856" s="92" t="s">
        <v>105</v>
      </c>
      <c r="AF3856" s="92" t="s">
        <v>105</v>
      </c>
      <c r="AG3856" s="92" t="s">
        <v>105</v>
      </c>
      <c r="AH3856" s="92" t="s">
        <v>105</v>
      </c>
      <c r="AI3856" s="92" t="s">
        <v>19715</v>
      </c>
      <c r="AJ3856" s="92" t="s">
        <v>19715</v>
      </c>
      <c r="AK3856" s="92"/>
      <c r="AL3856" s="92"/>
      <c r="AM3856" s="47">
        <v>1</v>
      </c>
      <c r="AN3856" s="47">
        <v>1</v>
      </c>
      <c r="AO3856" s="47">
        <v>6</v>
      </c>
      <c r="AP3856" s="47">
        <v>88</v>
      </c>
      <c r="AQ3856" s="47"/>
      <c r="AR3856" s="47"/>
      <c r="AS3856" s="150">
        <v>0</v>
      </c>
      <c r="AT3856" s="61">
        <v>1</v>
      </c>
      <c r="AU3856" s="61">
        <v>1</v>
      </c>
      <c r="AV3856" s="47"/>
      <c r="AW3856" s="61">
        <v>1</v>
      </c>
      <c r="AX3856" s="61"/>
      <c r="AY3856" s="44">
        <f t="shared" si="344"/>
        <v>66</v>
      </c>
      <c r="AZ3856" s="47"/>
      <c r="BA3856" s="47"/>
      <c r="BB3856" s="47"/>
      <c r="BC3856" s="48"/>
      <c r="BD3856" s="150"/>
      <c r="BE3856" s="96"/>
      <c r="BF3856" s="96"/>
      <c r="BG3856" s="51"/>
      <c r="BH3856" s="51">
        <f t="shared" si="341"/>
        <v>1</v>
      </c>
      <c r="BI3856" s="51">
        <v>1</v>
      </c>
      <c r="BJ3856" s="52"/>
      <c r="BK3856" s="52"/>
      <c r="BL3856" s="53"/>
      <c r="BM3856" s="47" t="e">
        <f>COUNTIFS(A$2:$AC3856,#REF!,M$2:$AL3856,M3856)</f>
        <v>#VALUE!</v>
      </c>
      <c r="BN3856" s="47">
        <v>0</v>
      </c>
      <c r="BO3856" s="151">
        <v>66</v>
      </c>
      <c r="BP3856" s="151">
        <v>0</v>
      </c>
      <c r="BQ3856" s="47">
        <v>66</v>
      </c>
      <c r="BR3856" s="61">
        <v>1</v>
      </c>
      <c r="BS3856" s="61">
        <v>1</v>
      </c>
      <c r="BT3856" s="44">
        <f t="shared" si="345"/>
        <v>166</v>
      </c>
      <c r="BW3856" s="40" t="s">
        <v>67</v>
      </c>
      <c r="BY3856" s="55"/>
      <c r="BZ3856" s="1" t="s">
        <v>22426</v>
      </c>
    </row>
    <row r="3857" spans="1:78" ht="15" customHeight="1">
      <c r="A3857" s="25" t="s">
        <v>14226</v>
      </c>
      <c r="B3857" s="42" t="s">
        <v>19716</v>
      </c>
      <c r="D3857" s="263">
        <v>0</v>
      </c>
      <c r="E3857" s="92" t="s">
        <v>11339</v>
      </c>
      <c r="F3857" s="92" t="s">
        <v>14227</v>
      </c>
      <c r="G3857" s="275"/>
      <c r="H3857" s="275"/>
      <c r="I3857" s="92" t="s">
        <v>13088</v>
      </c>
      <c r="J3857" s="43" t="s">
        <v>16480</v>
      </c>
      <c r="M3857" s="44" t="s">
        <v>150</v>
      </c>
      <c r="N3857" s="45" t="s">
        <v>414</v>
      </c>
      <c r="O3857" s="42" t="s">
        <v>153</v>
      </c>
      <c r="P3857" s="42" t="s">
        <v>17777</v>
      </c>
      <c r="Q3857" s="92" t="s">
        <v>81</v>
      </c>
      <c r="R3857" s="92" t="s">
        <v>16475</v>
      </c>
      <c r="S3857" s="42" t="s">
        <v>19717</v>
      </c>
      <c r="T3857" s="42" t="s">
        <v>19718</v>
      </c>
      <c r="U3857" s="92" t="s">
        <v>73</v>
      </c>
      <c r="V3857" s="92" t="s">
        <v>73</v>
      </c>
      <c r="W3857" s="92" t="s">
        <v>73</v>
      </c>
      <c r="X3857" s="149">
        <v>41017</v>
      </c>
      <c r="Y3857" s="149">
        <v>41039</v>
      </c>
      <c r="Z3857" s="44">
        <f t="shared" si="342"/>
        <v>2012</v>
      </c>
      <c r="AA3857" s="44">
        <f t="shared" si="343"/>
        <v>4</v>
      </c>
      <c r="AB3857" s="44">
        <v>0</v>
      </c>
      <c r="AC3857" s="92" t="s">
        <v>412</v>
      </c>
      <c r="AD3857" s="92" t="s">
        <v>16482</v>
      </c>
      <c r="AE3857" s="92" t="s">
        <v>105</v>
      </c>
      <c r="AF3857" s="92" t="s">
        <v>105</v>
      </c>
      <c r="AG3857" s="92" t="s">
        <v>105</v>
      </c>
      <c r="AH3857" s="92" t="s">
        <v>105</v>
      </c>
      <c r="AI3857" s="92" t="s">
        <v>19719</v>
      </c>
      <c r="AJ3857" s="92" t="s">
        <v>19720</v>
      </c>
      <c r="AK3857" s="92"/>
      <c r="AL3857" s="92"/>
      <c r="AM3857" s="47">
        <v>1</v>
      </c>
      <c r="AN3857" s="47">
        <v>1</v>
      </c>
      <c r="AO3857" s="47">
        <v>5</v>
      </c>
      <c r="AP3857" s="47">
        <v>88</v>
      </c>
      <c r="AQ3857" s="47"/>
      <c r="AR3857" s="47"/>
      <c r="AS3857" s="150">
        <v>1</v>
      </c>
      <c r="AT3857" s="61">
        <v>1</v>
      </c>
      <c r="AU3857" s="61">
        <v>1</v>
      </c>
      <c r="AV3857" s="47"/>
      <c r="AW3857" s="61">
        <v>1</v>
      </c>
      <c r="AX3857" s="61"/>
      <c r="AY3857" s="44">
        <f t="shared" si="344"/>
        <v>23</v>
      </c>
      <c r="AZ3857" s="47"/>
      <c r="BA3857" s="47"/>
      <c r="BB3857" s="47"/>
      <c r="BC3857" s="48"/>
      <c r="BD3857" s="150"/>
      <c r="BE3857" s="96"/>
      <c r="BF3857" s="96"/>
      <c r="BG3857" s="51"/>
      <c r="BH3857" s="51">
        <f t="shared" si="341"/>
        <v>1</v>
      </c>
      <c r="BI3857" s="51">
        <v>5</v>
      </c>
      <c r="BJ3857" s="52"/>
      <c r="BK3857" s="52"/>
      <c r="BL3857" s="53"/>
      <c r="BM3857" s="47" t="e">
        <f>COUNTIFS(A$2:$AC3857,#REF!,M$2:$AL3857,M3857)</f>
        <v>#VALUE!</v>
      </c>
      <c r="BN3857" s="47">
        <v>0</v>
      </c>
      <c r="BO3857" s="151">
        <v>23</v>
      </c>
      <c r="BP3857" s="151">
        <v>0</v>
      </c>
      <c r="BQ3857" s="47">
        <v>23</v>
      </c>
      <c r="BR3857" s="61">
        <v>1</v>
      </c>
      <c r="BS3857" s="61">
        <v>1</v>
      </c>
      <c r="BT3857" s="44">
        <f t="shared" si="345"/>
        <v>18</v>
      </c>
      <c r="BW3857" s="40" t="s">
        <v>67</v>
      </c>
      <c r="BY3857" s="55"/>
      <c r="BZ3857" s="1" t="s">
        <v>22426</v>
      </c>
    </row>
    <row r="3858" spans="1:78" ht="15" customHeight="1">
      <c r="A3858" s="25" t="s">
        <v>14226</v>
      </c>
      <c r="B3858" s="42" t="s">
        <v>19721</v>
      </c>
      <c r="D3858" s="263">
        <v>0</v>
      </c>
      <c r="E3858" s="92" t="s">
        <v>11339</v>
      </c>
      <c r="F3858" s="92" t="s">
        <v>14227</v>
      </c>
      <c r="G3858" s="275"/>
      <c r="H3858" s="275"/>
      <c r="I3858" s="92" t="s">
        <v>13059</v>
      </c>
      <c r="J3858" s="43" t="s">
        <v>16848</v>
      </c>
      <c r="M3858" s="44" t="s">
        <v>91</v>
      </c>
      <c r="N3858" s="45" t="s">
        <v>406</v>
      </c>
      <c r="O3858" s="42" t="s">
        <v>153</v>
      </c>
      <c r="P3858" s="42" t="s">
        <v>17777</v>
      </c>
      <c r="Q3858" s="85" t="s">
        <v>105</v>
      </c>
      <c r="R3858" s="85" t="s">
        <v>105</v>
      </c>
      <c r="S3858" s="42" t="s">
        <v>19722</v>
      </c>
      <c r="T3858" s="42" t="s">
        <v>19723</v>
      </c>
      <c r="U3858" s="92" t="s">
        <v>73</v>
      </c>
      <c r="V3858" s="92" t="s">
        <v>73</v>
      </c>
      <c r="W3858" s="92" t="s">
        <v>73</v>
      </c>
      <c r="X3858" s="149">
        <v>41247</v>
      </c>
      <c r="Y3858" s="149">
        <v>41272</v>
      </c>
      <c r="Z3858" s="44">
        <f t="shared" si="342"/>
        <v>2012</v>
      </c>
      <c r="AA3858" s="44">
        <f t="shared" si="343"/>
        <v>12</v>
      </c>
      <c r="AB3858" s="44">
        <v>0</v>
      </c>
      <c r="AC3858" s="92" t="s">
        <v>406</v>
      </c>
      <c r="AD3858" s="92" t="s">
        <v>16850</v>
      </c>
      <c r="AE3858" s="92" t="s">
        <v>105</v>
      </c>
      <c r="AF3858" s="92" t="s">
        <v>105</v>
      </c>
      <c r="AG3858" s="92" t="s">
        <v>105</v>
      </c>
      <c r="AH3858" s="92" t="s">
        <v>105</v>
      </c>
      <c r="AI3858" s="92" t="s">
        <v>19724</v>
      </c>
      <c r="AJ3858" s="92" t="s">
        <v>19725</v>
      </c>
      <c r="AK3858" s="92"/>
      <c r="AL3858" s="92"/>
      <c r="AM3858" s="47">
        <v>1</v>
      </c>
      <c r="AN3858" s="47">
        <v>1</v>
      </c>
      <c r="AO3858" s="47">
        <v>6</v>
      </c>
      <c r="AP3858" s="47">
        <v>88</v>
      </c>
      <c r="AQ3858" s="47"/>
      <c r="AR3858" s="47"/>
      <c r="AS3858" s="150">
        <v>0</v>
      </c>
      <c r="AT3858" s="49">
        <v>1</v>
      </c>
      <c r="AU3858" s="49">
        <v>1</v>
      </c>
      <c r="AV3858" s="47"/>
      <c r="AW3858" s="49">
        <v>1</v>
      </c>
      <c r="AX3858" s="49"/>
      <c r="AY3858" s="44">
        <f t="shared" si="344"/>
        <v>26</v>
      </c>
      <c r="AZ3858" s="47"/>
      <c r="BA3858" s="47"/>
      <c r="BB3858" s="47"/>
      <c r="BC3858" s="48"/>
      <c r="BD3858" s="150"/>
      <c r="BE3858" s="96"/>
      <c r="BF3858" s="96"/>
      <c r="BG3858" s="51"/>
      <c r="BH3858" s="51">
        <f t="shared" si="341"/>
        <v>1</v>
      </c>
      <c r="BI3858" s="51">
        <v>2</v>
      </c>
      <c r="BJ3858" s="52"/>
      <c r="BK3858" s="52"/>
      <c r="BL3858" s="53"/>
      <c r="BM3858" s="47" t="e">
        <f>COUNTIFS(A$2:$AC3858,#REF!,M$2:$AL3858,M3858)</f>
        <v>#VALUE!</v>
      </c>
      <c r="BN3858" s="47">
        <v>0</v>
      </c>
      <c r="BO3858" s="151">
        <v>26</v>
      </c>
      <c r="BP3858" s="151">
        <v>0</v>
      </c>
      <c r="BQ3858" s="47">
        <v>26</v>
      </c>
      <c r="BR3858" s="49">
        <v>1</v>
      </c>
      <c r="BS3858" s="49">
        <v>1</v>
      </c>
      <c r="BT3858" s="44">
        <f t="shared" si="345"/>
        <v>248</v>
      </c>
      <c r="BW3858" s="40" t="s">
        <v>67</v>
      </c>
      <c r="BY3858" s="55"/>
      <c r="BZ3858" s="1" t="s">
        <v>22426</v>
      </c>
    </row>
    <row r="3859" spans="1:78" ht="15" customHeight="1">
      <c r="A3859" s="25" t="s">
        <v>14226</v>
      </c>
      <c r="B3859" s="42" t="s">
        <v>19726</v>
      </c>
      <c r="D3859" s="263">
        <v>0</v>
      </c>
      <c r="E3859" s="92" t="s">
        <v>11339</v>
      </c>
      <c r="F3859" s="92" t="s">
        <v>14227</v>
      </c>
      <c r="G3859" s="275"/>
      <c r="H3859" s="275"/>
      <c r="I3859" s="92" t="s">
        <v>12585</v>
      </c>
      <c r="J3859" s="43" t="s">
        <v>16548</v>
      </c>
      <c r="M3859" s="44" t="s">
        <v>91</v>
      </c>
      <c r="N3859" s="45" t="s">
        <v>11676</v>
      </c>
      <c r="O3859" s="42" t="s">
        <v>153</v>
      </c>
      <c r="P3859" s="42" t="s">
        <v>17777</v>
      </c>
      <c r="Q3859" s="85" t="s">
        <v>105</v>
      </c>
      <c r="R3859" s="85" t="s">
        <v>105</v>
      </c>
      <c r="S3859" s="42" t="s">
        <v>19727</v>
      </c>
      <c r="T3859" s="42" t="s">
        <v>19728</v>
      </c>
      <c r="U3859" s="92" t="s">
        <v>73</v>
      </c>
      <c r="V3859" s="92" t="s">
        <v>73</v>
      </c>
      <c r="W3859" s="92" t="s">
        <v>73</v>
      </c>
      <c r="X3859" s="149">
        <v>41201</v>
      </c>
      <c r="Y3859" s="149">
        <v>41230</v>
      </c>
      <c r="Z3859" s="44">
        <f t="shared" si="342"/>
        <v>2012</v>
      </c>
      <c r="AA3859" s="44">
        <f t="shared" si="343"/>
        <v>10</v>
      </c>
      <c r="AB3859" s="44">
        <v>0</v>
      </c>
      <c r="AC3859" s="92" t="s">
        <v>11675</v>
      </c>
      <c r="AD3859" s="92" t="s">
        <v>11675</v>
      </c>
      <c r="AE3859" s="92" t="s">
        <v>105</v>
      </c>
      <c r="AF3859" s="92" t="s">
        <v>105</v>
      </c>
      <c r="AG3859" s="92" t="s">
        <v>105</v>
      </c>
      <c r="AH3859" s="92" t="s">
        <v>105</v>
      </c>
      <c r="AI3859" s="92" t="s">
        <v>19729</v>
      </c>
      <c r="AJ3859" s="92" t="s">
        <v>19729</v>
      </c>
      <c r="AK3859" s="92"/>
      <c r="AL3859" s="92"/>
      <c r="AM3859" s="47">
        <v>1</v>
      </c>
      <c r="AN3859" s="47">
        <v>1</v>
      </c>
      <c r="AO3859" s="47">
        <v>6</v>
      </c>
      <c r="AP3859" s="47">
        <v>88</v>
      </c>
      <c r="AQ3859" s="47"/>
      <c r="AR3859" s="47"/>
      <c r="AS3859" s="150">
        <v>0</v>
      </c>
      <c r="AT3859" s="61">
        <v>1</v>
      </c>
      <c r="AU3859" s="61">
        <v>1</v>
      </c>
      <c r="AV3859" s="47"/>
      <c r="AW3859" s="61">
        <v>1</v>
      </c>
      <c r="AX3859" s="61"/>
      <c r="AY3859" s="44">
        <f t="shared" si="344"/>
        <v>30</v>
      </c>
      <c r="AZ3859" s="47"/>
      <c r="BA3859" s="47"/>
      <c r="BB3859" s="47"/>
      <c r="BC3859" s="48"/>
      <c r="BD3859" s="150"/>
      <c r="BE3859" s="96"/>
      <c r="BF3859" s="96"/>
      <c r="BG3859" s="51"/>
      <c r="BH3859" s="51">
        <f t="shared" si="341"/>
        <v>1</v>
      </c>
      <c r="BI3859" s="51">
        <v>5</v>
      </c>
      <c r="BJ3859" s="52"/>
      <c r="BK3859" s="52"/>
      <c r="BL3859" s="53"/>
      <c r="BM3859" s="47" t="e">
        <f>COUNTIFS(A$2:$AC3859,#REF!,M$2:$AL3859,M3859)</f>
        <v>#VALUE!</v>
      </c>
      <c r="BN3859" s="47">
        <v>0</v>
      </c>
      <c r="BO3859" s="151">
        <v>30</v>
      </c>
      <c r="BP3859" s="151">
        <v>0</v>
      </c>
      <c r="BQ3859" s="47">
        <v>30</v>
      </c>
      <c r="BR3859" s="61">
        <v>1</v>
      </c>
      <c r="BS3859" s="61">
        <v>1</v>
      </c>
      <c r="BT3859" s="44">
        <f t="shared" si="345"/>
        <v>202</v>
      </c>
      <c r="BW3859" s="40" t="s">
        <v>67</v>
      </c>
      <c r="BY3859" s="55"/>
    </row>
    <row r="3860" spans="1:78" ht="15" customHeight="1">
      <c r="A3860" s="25" t="s">
        <v>14226</v>
      </c>
      <c r="B3860" s="42" t="s">
        <v>19730</v>
      </c>
      <c r="D3860" s="263">
        <v>0</v>
      </c>
      <c r="E3860" s="92" t="s">
        <v>11339</v>
      </c>
      <c r="F3860" s="92" t="s">
        <v>14227</v>
      </c>
      <c r="G3860" s="275"/>
      <c r="H3860" s="275"/>
      <c r="I3860" s="92" t="s">
        <v>12793</v>
      </c>
      <c r="J3860" s="43" t="s">
        <v>15088</v>
      </c>
      <c r="M3860" s="44" t="s">
        <v>91</v>
      </c>
      <c r="N3860" s="45" t="s">
        <v>90</v>
      </c>
      <c r="O3860" s="42" t="s">
        <v>153</v>
      </c>
      <c r="P3860" s="42" t="s">
        <v>17777</v>
      </c>
      <c r="Q3860" s="85" t="s">
        <v>105</v>
      </c>
      <c r="R3860" s="85" t="s">
        <v>105</v>
      </c>
      <c r="S3860" s="42" t="s">
        <v>19731</v>
      </c>
      <c r="T3860" s="42" t="s">
        <v>19732</v>
      </c>
      <c r="U3860" s="92" t="s">
        <v>73</v>
      </c>
      <c r="V3860" s="92" t="s">
        <v>73</v>
      </c>
      <c r="W3860" s="92" t="s">
        <v>73</v>
      </c>
      <c r="X3860" s="149">
        <v>41179</v>
      </c>
      <c r="Y3860" s="149">
        <v>41210</v>
      </c>
      <c r="Z3860" s="44">
        <f t="shared" si="342"/>
        <v>2012</v>
      </c>
      <c r="AA3860" s="44">
        <f t="shared" si="343"/>
        <v>9</v>
      </c>
      <c r="AB3860" s="44">
        <v>0</v>
      </c>
      <c r="AC3860" s="92" t="s">
        <v>90</v>
      </c>
      <c r="AD3860" s="92" t="s">
        <v>90</v>
      </c>
      <c r="AE3860" s="92" t="s">
        <v>105</v>
      </c>
      <c r="AF3860" s="92" t="s">
        <v>105</v>
      </c>
      <c r="AG3860" s="92" t="s">
        <v>105</v>
      </c>
      <c r="AH3860" s="92" t="s">
        <v>105</v>
      </c>
      <c r="AI3860" s="92" t="s">
        <v>19733</v>
      </c>
      <c r="AJ3860" s="92" t="s">
        <v>19733</v>
      </c>
      <c r="AK3860" s="92"/>
      <c r="AL3860" s="92"/>
      <c r="AM3860" s="47">
        <v>1</v>
      </c>
      <c r="AN3860" s="47">
        <v>1</v>
      </c>
      <c r="AO3860" s="47">
        <v>6</v>
      </c>
      <c r="AP3860" s="47">
        <v>88</v>
      </c>
      <c r="AQ3860" s="47"/>
      <c r="AR3860" s="47"/>
      <c r="AS3860" s="150">
        <v>0</v>
      </c>
      <c r="AT3860" s="61">
        <v>1</v>
      </c>
      <c r="AU3860" s="49">
        <v>1</v>
      </c>
      <c r="AV3860" s="47"/>
      <c r="AW3860" s="61">
        <v>1</v>
      </c>
      <c r="AX3860" s="61"/>
      <c r="AY3860" s="44">
        <f t="shared" si="344"/>
        <v>32</v>
      </c>
      <c r="AZ3860" s="47"/>
      <c r="BA3860" s="47"/>
      <c r="BB3860" s="47"/>
      <c r="BC3860" s="48"/>
      <c r="BD3860" s="150"/>
      <c r="BE3860" s="96"/>
      <c r="BF3860" s="96"/>
      <c r="BG3860" s="51"/>
      <c r="BH3860" s="51">
        <f t="shared" si="341"/>
        <v>1</v>
      </c>
      <c r="BI3860" s="51">
        <v>1</v>
      </c>
      <c r="BJ3860" s="52"/>
      <c r="BK3860" s="52"/>
      <c r="BL3860" s="53"/>
      <c r="BM3860" s="47" t="e">
        <f>COUNTIFS(A$2:$AC3860,#REF!,M$2:$AL3860,M3860)</f>
        <v>#VALUE!</v>
      </c>
      <c r="BN3860" s="47">
        <v>0</v>
      </c>
      <c r="BO3860" s="151">
        <v>32</v>
      </c>
      <c r="BP3860" s="151">
        <v>0</v>
      </c>
      <c r="BQ3860" s="47">
        <v>32</v>
      </c>
      <c r="BR3860" s="49">
        <v>1</v>
      </c>
      <c r="BS3860" s="61">
        <v>1</v>
      </c>
      <c r="BT3860" s="44">
        <f t="shared" si="345"/>
        <v>180</v>
      </c>
      <c r="BW3860" s="40" t="s">
        <v>67</v>
      </c>
      <c r="BY3860" s="55"/>
      <c r="BZ3860" s="1" t="s">
        <v>22426</v>
      </c>
    </row>
    <row r="3861" spans="1:78" ht="15" customHeight="1">
      <c r="A3861" s="25" t="s">
        <v>14226</v>
      </c>
      <c r="B3861" s="42" t="s">
        <v>19734</v>
      </c>
      <c r="D3861" s="263">
        <v>0</v>
      </c>
      <c r="E3861" s="92" t="s">
        <v>11339</v>
      </c>
      <c r="F3861" s="92" t="s">
        <v>14227</v>
      </c>
      <c r="G3861" s="275"/>
      <c r="H3861" s="275"/>
      <c r="I3861" s="92" t="s">
        <v>13987</v>
      </c>
      <c r="J3861" s="43" t="s">
        <v>16582</v>
      </c>
      <c r="M3861" s="44" t="s">
        <v>91</v>
      </c>
      <c r="N3861" s="45" t="s">
        <v>382</v>
      </c>
      <c r="O3861" s="42" t="s">
        <v>153</v>
      </c>
      <c r="P3861" s="42" t="s">
        <v>17777</v>
      </c>
      <c r="Q3861" s="85" t="s">
        <v>105</v>
      </c>
      <c r="R3861" s="85" t="s">
        <v>105</v>
      </c>
      <c r="S3861" s="42" t="s">
        <v>19735</v>
      </c>
      <c r="T3861" s="42" t="s">
        <v>19735</v>
      </c>
      <c r="U3861" s="92" t="s">
        <v>73</v>
      </c>
      <c r="V3861" s="92" t="s">
        <v>73</v>
      </c>
      <c r="W3861" s="92" t="s">
        <v>73</v>
      </c>
      <c r="X3861" s="149">
        <v>41012</v>
      </c>
      <c r="Y3861" s="149">
        <v>41026</v>
      </c>
      <c r="Z3861" s="44">
        <f t="shared" si="342"/>
        <v>2012</v>
      </c>
      <c r="AA3861" s="44">
        <f t="shared" si="343"/>
        <v>4</v>
      </c>
      <c r="AB3861" s="161">
        <v>0</v>
      </c>
      <c r="AC3861" s="92" t="s">
        <v>382</v>
      </c>
      <c r="AD3861" s="92" t="s">
        <v>382</v>
      </c>
      <c r="AE3861" s="92" t="s">
        <v>105</v>
      </c>
      <c r="AF3861" s="92" t="s">
        <v>105</v>
      </c>
      <c r="AG3861" s="92" t="s">
        <v>105</v>
      </c>
      <c r="AH3861" s="92" t="s">
        <v>105</v>
      </c>
      <c r="AI3861" s="92" t="s">
        <v>19736</v>
      </c>
      <c r="AJ3861" s="92" t="s">
        <v>19736</v>
      </c>
      <c r="AK3861" s="92"/>
      <c r="AL3861" s="92"/>
      <c r="AM3861" s="162">
        <v>1</v>
      </c>
      <c r="AN3861" s="47">
        <v>1</v>
      </c>
      <c r="AO3861" s="47">
        <v>6</v>
      </c>
      <c r="AP3861" s="47">
        <v>88</v>
      </c>
      <c r="AQ3861" s="47"/>
      <c r="AR3861" s="47"/>
      <c r="AS3861" s="150">
        <v>0</v>
      </c>
      <c r="AT3861" s="61">
        <v>1</v>
      </c>
      <c r="AU3861" s="61">
        <v>1</v>
      </c>
      <c r="AV3861" s="47"/>
      <c r="AW3861" s="61">
        <v>1</v>
      </c>
      <c r="AX3861" s="61"/>
      <c r="AY3861" s="44">
        <f t="shared" si="344"/>
        <v>15</v>
      </c>
      <c r="AZ3861" s="47"/>
      <c r="BA3861" s="47"/>
      <c r="BB3861" s="47"/>
      <c r="BC3861" s="48"/>
      <c r="BD3861" s="150"/>
      <c r="BE3861" s="96"/>
      <c r="BF3861" s="96"/>
      <c r="BG3861" s="51"/>
      <c r="BH3861" s="51">
        <f t="shared" si="341"/>
        <v>1</v>
      </c>
      <c r="BI3861" s="51">
        <v>4</v>
      </c>
      <c r="BJ3861" s="52"/>
      <c r="BK3861" s="52"/>
      <c r="BL3861" s="53"/>
      <c r="BM3861" s="47" t="e">
        <f>COUNTIFS(A$2:$AC3861,#REF!,M$2:$AL3861,M3861)</f>
        <v>#VALUE!</v>
      </c>
      <c r="BN3861" s="47">
        <v>0</v>
      </c>
      <c r="BO3861" s="151">
        <v>15</v>
      </c>
      <c r="BP3861" s="151">
        <v>0</v>
      </c>
      <c r="BQ3861" s="162">
        <v>15</v>
      </c>
      <c r="BR3861" s="61">
        <v>1</v>
      </c>
      <c r="BS3861" s="61">
        <v>1</v>
      </c>
      <c r="BT3861" s="44">
        <f t="shared" si="345"/>
        <v>13</v>
      </c>
      <c r="BW3861" s="40" t="s">
        <v>67</v>
      </c>
      <c r="BY3861" s="55"/>
      <c r="BZ3861" s="1" t="s">
        <v>22426</v>
      </c>
    </row>
    <row r="3862" spans="1:78" ht="15" customHeight="1">
      <c r="A3862" s="25" t="s">
        <v>14226</v>
      </c>
      <c r="B3862" s="42" t="s">
        <v>19737</v>
      </c>
      <c r="D3862" s="263">
        <v>0</v>
      </c>
      <c r="E3862" s="92" t="s">
        <v>11339</v>
      </c>
      <c r="F3862" s="92" t="s">
        <v>14227</v>
      </c>
      <c r="G3862" s="275"/>
      <c r="H3862" s="275"/>
      <c r="I3862" s="92" t="s">
        <v>15759</v>
      </c>
      <c r="J3862" s="43" t="s">
        <v>15760</v>
      </c>
      <c r="M3862" s="44" t="s">
        <v>91</v>
      </c>
      <c r="N3862" s="45" t="s">
        <v>325</v>
      </c>
      <c r="O3862" s="42" t="s">
        <v>153</v>
      </c>
      <c r="P3862" s="42" t="s">
        <v>17777</v>
      </c>
      <c r="Q3862" s="85" t="s">
        <v>105</v>
      </c>
      <c r="R3862" s="85" t="s">
        <v>105</v>
      </c>
      <c r="S3862" s="42" t="s">
        <v>19738</v>
      </c>
      <c r="T3862" s="42" t="s">
        <v>19739</v>
      </c>
      <c r="U3862" s="92" t="s">
        <v>73</v>
      </c>
      <c r="V3862" s="92" t="s">
        <v>73</v>
      </c>
      <c r="W3862" s="92" t="s">
        <v>73</v>
      </c>
      <c r="X3862" s="149">
        <v>41080</v>
      </c>
      <c r="Y3862" s="149">
        <v>41145</v>
      </c>
      <c r="Z3862" s="44">
        <f t="shared" si="342"/>
        <v>2012</v>
      </c>
      <c r="AA3862" s="44">
        <f t="shared" si="343"/>
        <v>6</v>
      </c>
      <c r="AB3862" s="44">
        <v>0</v>
      </c>
      <c r="AC3862" s="92" t="s">
        <v>325</v>
      </c>
      <c r="AD3862" s="92" t="s">
        <v>15763</v>
      </c>
      <c r="AE3862" s="92" t="s">
        <v>105</v>
      </c>
      <c r="AF3862" s="92" t="s">
        <v>105</v>
      </c>
      <c r="AG3862" s="92" t="s">
        <v>105</v>
      </c>
      <c r="AH3862" s="92" t="s">
        <v>105</v>
      </c>
      <c r="AI3862" s="92" t="s">
        <v>19740</v>
      </c>
      <c r="AJ3862" s="92" t="s">
        <v>19741</v>
      </c>
      <c r="AK3862" s="92"/>
      <c r="AL3862" s="92"/>
      <c r="AM3862" s="47">
        <v>1</v>
      </c>
      <c r="AN3862" s="47">
        <v>1</v>
      </c>
      <c r="AO3862" s="47">
        <v>6</v>
      </c>
      <c r="AP3862" s="47">
        <v>88</v>
      </c>
      <c r="AQ3862" s="47"/>
      <c r="AR3862" s="47"/>
      <c r="AS3862" s="150">
        <v>0</v>
      </c>
      <c r="AT3862" s="61">
        <v>1</v>
      </c>
      <c r="AU3862" s="61">
        <v>1</v>
      </c>
      <c r="AV3862" s="47"/>
      <c r="AW3862" s="61">
        <v>1</v>
      </c>
      <c r="AX3862" s="61"/>
      <c r="AY3862" s="44">
        <f t="shared" si="344"/>
        <v>66</v>
      </c>
      <c r="AZ3862" s="47"/>
      <c r="BA3862" s="47"/>
      <c r="BB3862" s="47"/>
      <c r="BC3862" s="48"/>
      <c r="BD3862" s="150"/>
      <c r="BE3862" s="96"/>
      <c r="BF3862" s="96"/>
      <c r="BG3862" s="51"/>
      <c r="BH3862" s="51">
        <f t="shared" si="341"/>
        <v>1</v>
      </c>
      <c r="BI3862" s="51">
        <v>7</v>
      </c>
      <c r="BJ3862" s="52"/>
      <c r="BK3862" s="52"/>
      <c r="BL3862" s="53"/>
      <c r="BM3862" s="47" t="e">
        <f>COUNTIFS(A$2:$AC3862,#REF!,M$2:$AL3862,M3862)</f>
        <v>#VALUE!</v>
      </c>
      <c r="BN3862" s="47">
        <v>0</v>
      </c>
      <c r="BO3862" s="151">
        <v>66</v>
      </c>
      <c r="BP3862" s="151">
        <v>0</v>
      </c>
      <c r="BQ3862" s="47">
        <v>66</v>
      </c>
      <c r="BR3862" s="61">
        <v>1</v>
      </c>
      <c r="BS3862" s="61">
        <v>1</v>
      </c>
      <c r="BT3862" s="44">
        <f t="shared" si="345"/>
        <v>81</v>
      </c>
      <c r="BW3862" s="40" t="s">
        <v>67</v>
      </c>
      <c r="BY3862" s="55"/>
      <c r="BZ3862" s="1" t="s">
        <v>22426</v>
      </c>
    </row>
    <row r="3863" spans="1:78" ht="15" customHeight="1">
      <c r="A3863" s="25" t="s">
        <v>14226</v>
      </c>
      <c r="B3863" s="42" t="s">
        <v>19742</v>
      </c>
      <c r="D3863" s="263">
        <v>0</v>
      </c>
      <c r="E3863" s="92" t="s">
        <v>11339</v>
      </c>
      <c r="F3863" s="92" t="s">
        <v>14227</v>
      </c>
      <c r="G3863" s="275"/>
      <c r="H3863" s="275"/>
      <c r="I3863" s="92" t="s">
        <v>15317</v>
      </c>
      <c r="J3863" s="43" t="s">
        <v>15300</v>
      </c>
      <c r="M3863" s="44" t="s">
        <v>144</v>
      </c>
      <c r="N3863" s="45" t="s">
        <v>623</v>
      </c>
      <c r="O3863" s="42" t="s">
        <v>153</v>
      </c>
      <c r="P3863" s="42" t="s">
        <v>17777</v>
      </c>
      <c r="Q3863" s="85" t="s">
        <v>105</v>
      </c>
      <c r="R3863" s="85" t="s">
        <v>105</v>
      </c>
      <c r="S3863" s="42" t="s">
        <v>19743</v>
      </c>
      <c r="T3863" s="42" t="s">
        <v>19744</v>
      </c>
      <c r="U3863" s="92" t="s">
        <v>73</v>
      </c>
      <c r="V3863" s="92" t="s">
        <v>73</v>
      </c>
      <c r="W3863" s="92" t="s">
        <v>73</v>
      </c>
      <c r="X3863" s="149">
        <v>41186</v>
      </c>
      <c r="Y3863" s="149">
        <v>41189</v>
      </c>
      <c r="Z3863" s="44">
        <f t="shared" si="342"/>
        <v>2012</v>
      </c>
      <c r="AA3863" s="44">
        <f t="shared" si="343"/>
        <v>10</v>
      </c>
      <c r="AB3863" s="44">
        <v>0</v>
      </c>
      <c r="AC3863" s="92" t="s">
        <v>15525</v>
      </c>
      <c r="AD3863" s="92" t="s">
        <v>15526</v>
      </c>
      <c r="AE3863" s="92" t="s">
        <v>105</v>
      </c>
      <c r="AF3863" s="92" t="s">
        <v>105</v>
      </c>
      <c r="AG3863" s="92" t="s">
        <v>105</v>
      </c>
      <c r="AH3863" s="92" t="s">
        <v>105</v>
      </c>
      <c r="AI3863" s="92" t="s">
        <v>19740</v>
      </c>
      <c r="AJ3863" s="92" t="s">
        <v>19741</v>
      </c>
      <c r="AK3863" s="92"/>
      <c r="AL3863" s="92"/>
      <c r="AM3863" s="47">
        <v>1</v>
      </c>
      <c r="AN3863" s="47">
        <v>1</v>
      </c>
      <c r="AO3863" s="47">
        <v>1</v>
      </c>
      <c r="AP3863" s="47">
        <v>88</v>
      </c>
      <c r="AQ3863" s="47"/>
      <c r="AR3863" s="47"/>
      <c r="AS3863" s="150">
        <v>0</v>
      </c>
      <c r="AT3863" s="61">
        <v>1</v>
      </c>
      <c r="AU3863" s="61">
        <v>1</v>
      </c>
      <c r="AV3863" s="47"/>
      <c r="AW3863" s="61">
        <v>1</v>
      </c>
      <c r="AX3863" s="61"/>
      <c r="AY3863" s="44">
        <f t="shared" si="344"/>
        <v>4</v>
      </c>
      <c r="AZ3863" s="47"/>
      <c r="BA3863" s="47"/>
      <c r="BB3863" s="47"/>
      <c r="BC3863" s="48"/>
      <c r="BD3863" s="150"/>
      <c r="BE3863" s="96"/>
      <c r="BF3863" s="96"/>
      <c r="BG3863" s="51"/>
      <c r="BH3863" s="51">
        <f t="shared" si="341"/>
        <v>1</v>
      </c>
      <c r="BI3863" s="51">
        <v>7</v>
      </c>
      <c r="BJ3863" s="52"/>
      <c r="BK3863" s="52"/>
      <c r="BL3863" s="53"/>
      <c r="BM3863" s="47" t="e">
        <f>COUNTIFS(A$2:$AC3863,#REF!,M$2:$AL3863,M3863)</f>
        <v>#VALUE!</v>
      </c>
      <c r="BN3863" s="47">
        <v>0</v>
      </c>
      <c r="BO3863" s="151">
        <v>4</v>
      </c>
      <c r="BP3863" s="151">
        <v>0</v>
      </c>
      <c r="BQ3863" s="47">
        <v>4</v>
      </c>
      <c r="BR3863" s="61">
        <v>1</v>
      </c>
      <c r="BS3863" s="61">
        <v>1</v>
      </c>
      <c r="BT3863" s="44">
        <f t="shared" si="345"/>
        <v>187</v>
      </c>
      <c r="BW3863" s="40" t="s">
        <v>67</v>
      </c>
      <c r="BY3863" s="55"/>
      <c r="BZ3863" s="1" t="s">
        <v>22426</v>
      </c>
    </row>
    <row r="3864" spans="1:78" ht="15" customHeight="1">
      <c r="A3864" s="25" t="s">
        <v>14226</v>
      </c>
      <c r="B3864" s="298" t="s">
        <v>19745</v>
      </c>
      <c r="D3864" s="263">
        <v>0</v>
      </c>
      <c r="E3864" s="92" t="s">
        <v>76</v>
      </c>
      <c r="F3864" s="92" t="s">
        <v>14586</v>
      </c>
      <c r="G3864" s="275"/>
      <c r="H3864" s="275"/>
      <c r="I3864" s="294" t="s">
        <v>22370</v>
      </c>
      <c r="J3864" s="294" t="s">
        <v>22364</v>
      </c>
      <c r="M3864" s="44" t="s">
        <v>565</v>
      </c>
      <c r="N3864" s="45" t="s">
        <v>12218</v>
      </c>
      <c r="O3864" s="42" t="s">
        <v>13758</v>
      </c>
      <c r="P3864" s="42" t="s">
        <v>1282</v>
      </c>
      <c r="Q3864" s="85" t="s">
        <v>105</v>
      </c>
      <c r="R3864" s="85" t="s">
        <v>105</v>
      </c>
      <c r="S3864" s="42" t="s">
        <v>19746</v>
      </c>
      <c r="T3864" s="42" t="s">
        <v>73</v>
      </c>
      <c r="U3864" s="92" t="s">
        <v>73</v>
      </c>
      <c r="V3864" s="92" t="s">
        <v>73</v>
      </c>
      <c r="W3864" s="92" t="s">
        <v>73</v>
      </c>
      <c r="X3864" s="149">
        <v>41122</v>
      </c>
      <c r="Y3864" s="149">
        <v>41141</v>
      </c>
      <c r="Z3864" s="44">
        <f t="shared" si="342"/>
        <v>2012</v>
      </c>
      <c r="AA3864" s="44">
        <f t="shared" si="343"/>
        <v>8</v>
      </c>
      <c r="AB3864" s="44">
        <v>0</v>
      </c>
      <c r="AC3864" s="92" t="s">
        <v>12219</v>
      </c>
      <c r="AD3864" s="92" t="s">
        <v>12219</v>
      </c>
      <c r="AE3864" s="92" t="s">
        <v>105</v>
      </c>
      <c r="AF3864" s="92" t="s">
        <v>105</v>
      </c>
      <c r="AG3864" s="92" t="s">
        <v>105</v>
      </c>
      <c r="AH3864" s="92" t="s">
        <v>105</v>
      </c>
      <c r="AI3864" s="92" t="s">
        <v>105</v>
      </c>
      <c r="AJ3864" s="92" t="s">
        <v>105</v>
      </c>
      <c r="AK3864" s="92"/>
      <c r="AL3864" s="92" t="s">
        <v>19747</v>
      </c>
      <c r="AM3864" s="47">
        <v>1</v>
      </c>
      <c r="AN3864" s="47">
        <v>2</v>
      </c>
      <c r="AO3864" s="47">
        <v>3</v>
      </c>
      <c r="AP3864" s="47">
        <v>88</v>
      </c>
      <c r="AQ3864" s="47"/>
      <c r="AR3864" s="47"/>
      <c r="AS3864" s="150">
        <v>0</v>
      </c>
      <c r="AT3864" s="61">
        <v>1</v>
      </c>
      <c r="AU3864" s="61">
        <v>1</v>
      </c>
      <c r="AV3864" s="47"/>
      <c r="AW3864" s="61">
        <v>1</v>
      </c>
      <c r="AX3864" s="61"/>
      <c r="AY3864" s="44">
        <f t="shared" si="344"/>
        <v>20</v>
      </c>
      <c r="AZ3864" s="47"/>
      <c r="BA3864" s="47"/>
      <c r="BB3864" s="47"/>
      <c r="BC3864" s="48"/>
      <c r="BD3864" s="66"/>
      <c r="BE3864" s="96"/>
      <c r="BF3864" s="96"/>
      <c r="BG3864" s="51"/>
      <c r="BH3864" s="51">
        <f t="shared" si="341"/>
        <v>1</v>
      </c>
      <c r="BI3864" s="51">
        <v>5</v>
      </c>
      <c r="BJ3864" s="52"/>
      <c r="BK3864" s="52"/>
      <c r="BL3864" s="53"/>
      <c r="BM3864" s="47" t="e">
        <f>COUNTIFS(A$2:$AC3864,#REF!,M$2:$AL3864,M3864)</f>
        <v>#VALUE!</v>
      </c>
      <c r="BN3864" s="47">
        <v>0</v>
      </c>
      <c r="BO3864" s="152">
        <v>20</v>
      </c>
      <c r="BP3864" s="152">
        <v>0</v>
      </c>
      <c r="BQ3864" s="47">
        <v>20</v>
      </c>
      <c r="BR3864" s="61">
        <v>1</v>
      </c>
      <c r="BS3864" s="61">
        <v>1</v>
      </c>
      <c r="BT3864" s="44">
        <f t="shared" si="345"/>
        <v>123</v>
      </c>
      <c r="BW3864" s="40" t="s">
        <v>67</v>
      </c>
      <c r="BY3864" s="55"/>
      <c r="BZ3864" s="1" t="s">
        <v>22426</v>
      </c>
    </row>
    <row r="3865" spans="1:78" ht="15" customHeight="1">
      <c r="A3865" s="25" t="s">
        <v>14226</v>
      </c>
      <c r="B3865" s="42" t="s">
        <v>19748</v>
      </c>
      <c r="D3865" s="263">
        <v>0</v>
      </c>
      <c r="E3865" s="92" t="s">
        <v>11339</v>
      </c>
      <c r="F3865" s="92" t="s">
        <v>14227</v>
      </c>
      <c r="G3865" s="275"/>
      <c r="H3865" s="275"/>
      <c r="I3865" s="92" t="s">
        <v>12222</v>
      </c>
      <c r="J3865" s="43" t="s">
        <v>15895</v>
      </c>
      <c r="M3865" s="44" t="s">
        <v>897</v>
      </c>
      <c r="N3865" s="45" t="s">
        <v>374</v>
      </c>
      <c r="O3865" s="42" t="s">
        <v>856</v>
      </c>
      <c r="P3865" s="42" t="s">
        <v>154</v>
      </c>
      <c r="Q3865" s="85" t="s">
        <v>105</v>
      </c>
      <c r="R3865" s="85" t="s">
        <v>105</v>
      </c>
      <c r="S3865" s="42" t="s">
        <v>19749</v>
      </c>
      <c r="T3865" s="42" t="s">
        <v>19750</v>
      </c>
      <c r="U3865" s="92" t="s">
        <v>73</v>
      </c>
      <c r="V3865" s="92" t="s">
        <v>73</v>
      </c>
      <c r="W3865" s="92" t="s">
        <v>73</v>
      </c>
      <c r="X3865" s="149">
        <v>41043</v>
      </c>
      <c r="Y3865" s="149">
        <v>41060</v>
      </c>
      <c r="Z3865" s="44">
        <f t="shared" si="342"/>
        <v>2012</v>
      </c>
      <c r="AA3865" s="44">
        <f t="shared" si="343"/>
        <v>5</v>
      </c>
      <c r="AB3865" s="44">
        <v>0</v>
      </c>
      <c r="AC3865" s="92" t="s">
        <v>18274</v>
      </c>
      <c r="AD3865" s="92" t="s">
        <v>18275</v>
      </c>
      <c r="AE3865" s="92" t="s">
        <v>105</v>
      </c>
      <c r="AF3865" s="92" t="s">
        <v>105</v>
      </c>
      <c r="AG3865" s="92" t="s">
        <v>105</v>
      </c>
      <c r="AH3865" s="92" t="s">
        <v>105</v>
      </c>
      <c r="AI3865" s="92" t="s">
        <v>19751</v>
      </c>
      <c r="AJ3865" s="92" t="s">
        <v>19752</v>
      </c>
      <c r="AK3865" s="92"/>
      <c r="AL3865" s="92"/>
      <c r="AM3865" s="47">
        <v>1</v>
      </c>
      <c r="AN3865" s="47">
        <v>1</v>
      </c>
      <c r="AO3865" s="47">
        <v>4</v>
      </c>
      <c r="AP3865" s="47">
        <v>6</v>
      </c>
      <c r="AQ3865" s="47"/>
      <c r="AR3865" s="47"/>
      <c r="AS3865" s="150">
        <v>0</v>
      </c>
      <c r="AT3865" s="61">
        <v>1</v>
      </c>
      <c r="AU3865" s="49">
        <v>1</v>
      </c>
      <c r="AV3865" s="47"/>
      <c r="AW3865" s="61">
        <v>1</v>
      </c>
      <c r="AX3865" s="61"/>
      <c r="AY3865" s="44">
        <f t="shared" si="344"/>
        <v>18</v>
      </c>
      <c r="AZ3865" s="47"/>
      <c r="BA3865" s="47"/>
      <c r="BB3865" s="47"/>
      <c r="BC3865" s="48"/>
      <c r="BD3865" s="150"/>
      <c r="BE3865" s="96"/>
      <c r="BF3865" s="96"/>
      <c r="BG3865" s="51"/>
      <c r="BH3865" s="51">
        <f t="shared" si="341"/>
        <v>1</v>
      </c>
      <c r="BI3865" s="51">
        <v>3</v>
      </c>
      <c r="BJ3865" s="52"/>
      <c r="BK3865" s="52"/>
      <c r="BL3865" s="53"/>
      <c r="BM3865" s="47" t="e">
        <f>COUNTIFS(A$2:$AC3865,#REF!,M$2:$AL3865,M3865)</f>
        <v>#VALUE!</v>
      </c>
      <c r="BN3865" s="47">
        <v>0</v>
      </c>
      <c r="BO3865" s="151">
        <v>18</v>
      </c>
      <c r="BP3865" s="151">
        <v>0</v>
      </c>
      <c r="BQ3865" s="47">
        <v>18</v>
      </c>
      <c r="BR3865" s="49">
        <v>1</v>
      </c>
      <c r="BS3865" s="61">
        <v>1</v>
      </c>
      <c r="BT3865" s="44">
        <f t="shared" si="345"/>
        <v>44</v>
      </c>
      <c r="BW3865" s="40" t="s">
        <v>67</v>
      </c>
      <c r="BY3865" s="55"/>
      <c r="BZ3865" s="1" t="s">
        <v>22426</v>
      </c>
    </row>
    <row r="3866" spans="1:78" ht="15" customHeight="1">
      <c r="A3866" s="25" t="s">
        <v>14226</v>
      </c>
      <c r="B3866" s="42" t="s">
        <v>19753</v>
      </c>
      <c r="D3866" s="263">
        <v>0</v>
      </c>
      <c r="E3866" s="92" t="s">
        <v>11339</v>
      </c>
      <c r="F3866" s="92" t="s">
        <v>14227</v>
      </c>
      <c r="G3866" s="275"/>
      <c r="H3866" s="275"/>
      <c r="I3866" s="92" t="s">
        <v>19754</v>
      </c>
      <c r="J3866" s="43" t="s">
        <v>19755</v>
      </c>
      <c r="M3866" s="44" t="s">
        <v>121</v>
      </c>
      <c r="N3866" s="45" t="s">
        <v>338</v>
      </c>
      <c r="O3866" s="42" t="s">
        <v>13758</v>
      </c>
      <c r="P3866" s="42" t="s">
        <v>1282</v>
      </c>
      <c r="Q3866" s="85" t="s">
        <v>105</v>
      </c>
      <c r="R3866" s="85" t="s">
        <v>105</v>
      </c>
      <c r="S3866" s="42" t="s">
        <v>19756</v>
      </c>
      <c r="T3866" s="42" t="s">
        <v>19757</v>
      </c>
      <c r="U3866" s="92" t="s">
        <v>73</v>
      </c>
      <c r="V3866" s="92" t="s">
        <v>73</v>
      </c>
      <c r="W3866" s="92" t="s">
        <v>73</v>
      </c>
      <c r="X3866" s="149">
        <v>41165</v>
      </c>
      <c r="Y3866" s="149">
        <v>41168</v>
      </c>
      <c r="Z3866" s="44">
        <f t="shared" si="342"/>
        <v>2012</v>
      </c>
      <c r="AA3866" s="44">
        <f t="shared" si="343"/>
        <v>9</v>
      </c>
      <c r="AB3866" s="44">
        <v>0</v>
      </c>
      <c r="AC3866" s="92" t="s">
        <v>73</v>
      </c>
      <c r="AD3866" s="92" t="s">
        <v>73</v>
      </c>
      <c r="AE3866" s="92" t="s">
        <v>105</v>
      </c>
      <c r="AF3866" s="92" t="s">
        <v>105</v>
      </c>
      <c r="AG3866" s="92" t="s">
        <v>105</v>
      </c>
      <c r="AH3866" s="92" t="s">
        <v>105</v>
      </c>
      <c r="AI3866" s="92" t="s">
        <v>105</v>
      </c>
      <c r="AJ3866" s="92" t="s">
        <v>19758</v>
      </c>
      <c r="AK3866" s="92"/>
      <c r="AL3866" s="92"/>
      <c r="AM3866" s="47">
        <v>1</v>
      </c>
      <c r="AN3866" s="47">
        <v>1</v>
      </c>
      <c r="AO3866" s="47">
        <v>3</v>
      </c>
      <c r="AP3866" s="47">
        <v>88</v>
      </c>
      <c r="AQ3866" s="47"/>
      <c r="AR3866" s="47"/>
      <c r="AS3866" s="150">
        <v>0</v>
      </c>
      <c r="AT3866" s="61">
        <v>1</v>
      </c>
      <c r="AU3866" s="61">
        <v>1</v>
      </c>
      <c r="AV3866" s="47"/>
      <c r="AW3866" s="61">
        <v>1</v>
      </c>
      <c r="AX3866" s="61"/>
      <c r="AY3866" s="44">
        <f t="shared" si="344"/>
        <v>4</v>
      </c>
      <c r="AZ3866" s="47"/>
      <c r="BA3866" s="47"/>
      <c r="BB3866" s="47"/>
      <c r="BC3866" s="48"/>
      <c r="BD3866" s="66"/>
      <c r="BE3866" s="96"/>
      <c r="BF3866" s="96"/>
      <c r="BG3866" s="51"/>
      <c r="BH3866" s="51">
        <f t="shared" si="341"/>
        <v>1</v>
      </c>
      <c r="BI3866" s="51">
        <v>8</v>
      </c>
      <c r="BJ3866" s="52"/>
      <c r="BK3866" s="52"/>
      <c r="BL3866" s="53"/>
      <c r="BM3866" s="47" t="e">
        <f>COUNTIFS(A$2:$AC3866,#REF!,M$2:$AL3866,M3866)</f>
        <v>#VALUE!</v>
      </c>
      <c r="BN3866" s="47">
        <v>0</v>
      </c>
      <c r="BO3866" s="152">
        <v>4</v>
      </c>
      <c r="BP3866" s="152">
        <v>0</v>
      </c>
      <c r="BQ3866" s="47">
        <v>4</v>
      </c>
      <c r="BR3866" s="61">
        <v>1</v>
      </c>
      <c r="BS3866" s="61">
        <v>1</v>
      </c>
      <c r="BT3866" s="44">
        <f t="shared" si="345"/>
        <v>166</v>
      </c>
      <c r="BW3866" s="40" t="s">
        <v>67</v>
      </c>
      <c r="BY3866" s="55"/>
      <c r="BZ3866" s="1" t="s">
        <v>22426</v>
      </c>
    </row>
    <row r="3867" spans="1:78" ht="15" customHeight="1">
      <c r="A3867" s="25" t="s">
        <v>14226</v>
      </c>
      <c r="B3867" s="42" t="s">
        <v>19759</v>
      </c>
      <c r="D3867" s="263">
        <v>0</v>
      </c>
      <c r="E3867" s="92" t="s">
        <v>11339</v>
      </c>
      <c r="F3867" s="92" t="s">
        <v>14227</v>
      </c>
      <c r="G3867" s="275"/>
      <c r="H3867" s="275"/>
      <c r="I3867" s="92" t="s">
        <v>12222</v>
      </c>
      <c r="J3867" s="43" t="s">
        <v>15895</v>
      </c>
      <c r="M3867" s="44" t="s">
        <v>897</v>
      </c>
      <c r="N3867" s="45" t="s">
        <v>374</v>
      </c>
      <c r="O3867" s="42" t="s">
        <v>13758</v>
      </c>
      <c r="P3867" s="42" t="s">
        <v>1282</v>
      </c>
      <c r="Q3867" s="85" t="s">
        <v>105</v>
      </c>
      <c r="R3867" s="85" t="s">
        <v>105</v>
      </c>
      <c r="S3867" s="42" t="s">
        <v>19760</v>
      </c>
      <c r="T3867" s="42" t="s">
        <v>19761</v>
      </c>
      <c r="U3867" s="92" t="s">
        <v>73</v>
      </c>
      <c r="V3867" s="92" t="s">
        <v>73</v>
      </c>
      <c r="W3867" s="92" t="s">
        <v>73</v>
      </c>
      <c r="X3867" s="149">
        <v>41237</v>
      </c>
      <c r="Y3867" s="149">
        <v>41274</v>
      </c>
      <c r="Z3867" s="44">
        <f t="shared" si="342"/>
        <v>2012</v>
      </c>
      <c r="AA3867" s="44">
        <f t="shared" si="343"/>
        <v>11</v>
      </c>
      <c r="AB3867" s="44">
        <v>0</v>
      </c>
      <c r="AC3867" s="92" t="s">
        <v>19762</v>
      </c>
      <c r="AD3867" s="92" t="s">
        <v>19763</v>
      </c>
      <c r="AE3867" s="92" t="s">
        <v>105</v>
      </c>
      <c r="AF3867" s="92" t="s">
        <v>105</v>
      </c>
      <c r="AG3867" s="92" t="s">
        <v>105</v>
      </c>
      <c r="AH3867" s="92" t="s">
        <v>105</v>
      </c>
      <c r="AI3867" s="92" t="s">
        <v>19764</v>
      </c>
      <c r="AJ3867" s="92" t="s">
        <v>19765</v>
      </c>
      <c r="AK3867" s="92"/>
      <c r="AL3867" s="92"/>
      <c r="AM3867" s="47">
        <v>1</v>
      </c>
      <c r="AN3867" s="47">
        <v>1</v>
      </c>
      <c r="AO3867" s="47">
        <v>4</v>
      </c>
      <c r="AP3867" s="47">
        <v>6</v>
      </c>
      <c r="AQ3867" s="47"/>
      <c r="AR3867" s="47"/>
      <c r="AS3867" s="150">
        <v>0</v>
      </c>
      <c r="AT3867" s="61">
        <v>1</v>
      </c>
      <c r="AU3867" s="61">
        <v>1</v>
      </c>
      <c r="AV3867" s="47"/>
      <c r="AW3867" s="61">
        <v>1</v>
      </c>
      <c r="AX3867" s="61"/>
      <c r="AY3867" s="44">
        <f t="shared" si="344"/>
        <v>38</v>
      </c>
      <c r="AZ3867" s="47"/>
      <c r="BA3867" s="47"/>
      <c r="BB3867" s="47"/>
      <c r="BC3867" s="48"/>
      <c r="BD3867" s="150"/>
      <c r="BE3867" s="96"/>
      <c r="BF3867" s="96"/>
      <c r="BG3867" s="51"/>
      <c r="BH3867" s="51">
        <f t="shared" si="341"/>
        <v>1</v>
      </c>
      <c r="BI3867" s="51">
        <v>8</v>
      </c>
      <c r="BJ3867" s="52"/>
      <c r="BK3867" s="52"/>
      <c r="BL3867" s="53"/>
      <c r="BM3867" s="47" t="e">
        <f>COUNTIFS(A$2:$AC3867,#REF!,M$2:$AL3867,M3867)</f>
        <v>#VALUE!</v>
      </c>
      <c r="BN3867" s="47">
        <v>0</v>
      </c>
      <c r="BO3867" s="151">
        <v>38</v>
      </c>
      <c r="BP3867" s="151">
        <v>0</v>
      </c>
      <c r="BQ3867" s="47">
        <v>38</v>
      </c>
      <c r="BR3867" s="61">
        <v>1</v>
      </c>
      <c r="BS3867" s="61">
        <v>1</v>
      </c>
      <c r="BT3867" s="44">
        <f t="shared" si="345"/>
        <v>238</v>
      </c>
      <c r="BW3867" s="40" t="s">
        <v>67</v>
      </c>
      <c r="BY3867" s="55"/>
      <c r="BZ3867" s="1" t="s">
        <v>22426</v>
      </c>
    </row>
    <row r="3868" spans="1:78" ht="15" customHeight="1">
      <c r="A3868" s="25" t="s">
        <v>14226</v>
      </c>
      <c r="B3868" s="42" t="s">
        <v>19766</v>
      </c>
      <c r="D3868" s="263">
        <v>0</v>
      </c>
      <c r="E3868" s="92" t="s">
        <v>11339</v>
      </c>
      <c r="F3868" s="92" t="s">
        <v>14227</v>
      </c>
      <c r="G3868" s="275"/>
      <c r="H3868" s="275"/>
      <c r="I3868" s="92" t="s">
        <v>19767</v>
      </c>
      <c r="J3868" s="43" t="s">
        <v>19768</v>
      </c>
      <c r="M3868" s="44" t="s">
        <v>109</v>
      </c>
      <c r="N3868" s="45" t="s">
        <v>19653</v>
      </c>
      <c r="O3868" s="42" t="s">
        <v>13758</v>
      </c>
      <c r="P3868" s="42" t="s">
        <v>1282</v>
      </c>
      <c r="Q3868" s="85" t="s">
        <v>105</v>
      </c>
      <c r="R3868" s="85" t="s">
        <v>105</v>
      </c>
      <c r="S3868" s="42" t="s">
        <v>19769</v>
      </c>
      <c r="T3868" s="42" t="s">
        <v>19770</v>
      </c>
      <c r="U3868" s="92" t="s">
        <v>73</v>
      </c>
      <c r="V3868" s="92" t="s">
        <v>73</v>
      </c>
      <c r="W3868" s="92" t="s">
        <v>73</v>
      </c>
      <c r="X3868" s="149">
        <v>41248</v>
      </c>
      <c r="Y3868" s="149">
        <v>41306</v>
      </c>
      <c r="Z3868" s="44">
        <f t="shared" si="342"/>
        <v>2012</v>
      </c>
      <c r="AA3868" s="44">
        <f t="shared" si="343"/>
        <v>12</v>
      </c>
      <c r="AB3868" s="44">
        <v>0</v>
      </c>
      <c r="AC3868" s="92" t="s">
        <v>19654</v>
      </c>
      <c r="AD3868" s="92" t="s">
        <v>19771</v>
      </c>
      <c r="AE3868" s="92" t="s">
        <v>19772</v>
      </c>
      <c r="AF3868" s="92" t="s">
        <v>14292</v>
      </c>
      <c r="AG3868" s="160" t="s">
        <v>1139</v>
      </c>
      <c r="AH3868" s="160" t="s">
        <v>19773</v>
      </c>
      <c r="AI3868" s="92" t="s">
        <v>105</v>
      </c>
      <c r="AJ3868" s="160" t="s">
        <v>19656</v>
      </c>
      <c r="AK3868" s="92"/>
      <c r="AL3868" s="92"/>
      <c r="AM3868" s="47">
        <v>1</v>
      </c>
      <c r="AN3868" s="47">
        <v>1</v>
      </c>
      <c r="AO3868" s="47">
        <v>7</v>
      </c>
      <c r="AP3868" s="47">
        <v>88</v>
      </c>
      <c r="AQ3868" s="47"/>
      <c r="AR3868" s="47"/>
      <c r="AS3868" s="150">
        <v>0</v>
      </c>
      <c r="AT3868" s="61">
        <v>1</v>
      </c>
      <c r="AU3868" s="61">
        <v>1</v>
      </c>
      <c r="AV3868" s="47"/>
      <c r="AW3868" s="61">
        <v>1</v>
      </c>
      <c r="AX3868" s="61"/>
      <c r="AY3868" s="44">
        <f t="shared" si="344"/>
        <v>59</v>
      </c>
      <c r="AZ3868" s="47"/>
      <c r="BA3868" s="47"/>
      <c r="BB3868" s="47"/>
      <c r="BC3868" s="48"/>
      <c r="BD3868" s="66"/>
      <c r="BE3868" s="96"/>
      <c r="BF3868" s="96"/>
      <c r="BG3868" s="51"/>
      <c r="BH3868" s="51">
        <f t="shared" si="341"/>
        <v>1</v>
      </c>
      <c r="BI3868" s="51">
        <v>8</v>
      </c>
      <c r="BJ3868" s="52"/>
      <c r="BK3868" s="52"/>
      <c r="BL3868" s="53"/>
      <c r="BM3868" s="47" t="e">
        <f>COUNTIFS(A$2:$AC3868,#REF!,M$2:$AL3868,M3868)</f>
        <v>#VALUE!</v>
      </c>
      <c r="BN3868" s="47">
        <v>0</v>
      </c>
      <c r="BO3868" s="152">
        <v>59</v>
      </c>
      <c r="BP3868" s="152">
        <v>0</v>
      </c>
      <c r="BQ3868" s="47">
        <v>59</v>
      </c>
      <c r="BR3868" s="61">
        <v>1</v>
      </c>
      <c r="BS3868" s="61">
        <v>1</v>
      </c>
      <c r="BT3868" s="44">
        <f t="shared" si="345"/>
        <v>249</v>
      </c>
      <c r="BW3868" s="103" t="s">
        <v>19774</v>
      </c>
      <c r="BY3868" s="55"/>
      <c r="BZ3868" s="1" t="s">
        <v>22428</v>
      </c>
    </row>
    <row r="3869" spans="1:78" ht="15" customHeight="1">
      <c r="A3869" s="25" t="s">
        <v>14226</v>
      </c>
      <c r="B3869" s="42" t="s">
        <v>19775</v>
      </c>
      <c r="D3869" s="263">
        <v>0</v>
      </c>
      <c r="E3869" s="92" t="s">
        <v>11339</v>
      </c>
      <c r="F3869" s="92" t="s">
        <v>14227</v>
      </c>
      <c r="G3869" s="275"/>
      <c r="H3869" s="275"/>
      <c r="I3869" s="92" t="s">
        <v>12605</v>
      </c>
      <c r="J3869" s="43" t="s">
        <v>14363</v>
      </c>
      <c r="M3869" s="44" t="s">
        <v>121</v>
      </c>
      <c r="N3869" s="45" t="s">
        <v>241</v>
      </c>
      <c r="O3869" s="42" t="s">
        <v>13758</v>
      </c>
      <c r="P3869" s="42" t="s">
        <v>1282</v>
      </c>
      <c r="Q3869" s="85" t="s">
        <v>105</v>
      </c>
      <c r="R3869" s="85" t="s">
        <v>105</v>
      </c>
      <c r="S3869" s="42" t="s">
        <v>471</v>
      </c>
      <c r="T3869" s="42" t="s">
        <v>19776</v>
      </c>
      <c r="U3869" s="92" t="s">
        <v>73</v>
      </c>
      <c r="V3869" s="92" t="s">
        <v>73</v>
      </c>
      <c r="W3869" s="92" t="s">
        <v>73</v>
      </c>
      <c r="X3869" s="149">
        <v>41066</v>
      </c>
      <c r="Y3869" s="149">
        <v>41081</v>
      </c>
      <c r="Z3869" s="44">
        <f t="shared" si="342"/>
        <v>2012</v>
      </c>
      <c r="AA3869" s="44">
        <f t="shared" si="343"/>
        <v>6</v>
      </c>
      <c r="AB3869" s="44">
        <v>0</v>
      </c>
      <c r="AC3869" s="92" t="s">
        <v>19777</v>
      </c>
      <c r="AD3869" s="92" t="s">
        <v>19778</v>
      </c>
      <c r="AE3869" s="92" t="s">
        <v>105</v>
      </c>
      <c r="AF3869" s="92" t="s">
        <v>105</v>
      </c>
      <c r="AG3869" s="92" t="s">
        <v>105</v>
      </c>
      <c r="AH3869" s="92" t="s">
        <v>105</v>
      </c>
      <c r="AI3869" s="92" t="s">
        <v>105</v>
      </c>
      <c r="AJ3869" s="92" t="s">
        <v>19779</v>
      </c>
      <c r="AK3869" s="92"/>
      <c r="AL3869" s="92"/>
      <c r="AM3869" s="47">
        <v>1</v>
      </c>
      <c r="AN3869" s="47">
        <v>1</v>
      </c>
      <c r="AO3869" s="47">
        <v>3</v>
      </c>
      <c r="AP3869" s="47">
        <v>88</v>
      </c>
      <c r="AQ3869" s="47"/>
      <c r="AR3869" s="47"/>
      <c r="AS3869" s="150">
        <v>0</v>
      </c>
      <c r="AT3869" s="61">
        <v>1</v>
      </c>
      <c r="AU3869" s="61">
        <v>1</v>
      </c>
      <c r="AV3869" s="47"/>
      <c r="AW3869" s="61">
        <v>1</v>
      </c>
      <c r="AX3869" s="61"/>
      <c r="AY3869" s="44">
        <f t="shared" si="344"/>
        <v>16</v>
      </c>
      <c r="AZ3869" s="47"/>
      <c r="BA3869" s="47"/>
      <c r="BB3869" s="47"/>
      <c r="BC3869" s="48"/>
      <c r="BD3869" s="66"/>
      <c r="BE3869" s="96"/>
      <c r="BF3869" s="96"/>
      <c r="BG3869" s="51"/>
      <c r="BH3869" s="51">
        <f t="shared" si="341"/>
        <v>1</v>
      </c>
      <c r="BI3869" s="51">
        <v>5</v>
      </c>
      <c r="BJ3869" s="52"/>
      <c r="BK3869" s="52"/>
      <c r="BL3869" s="53"/>
      <c r="BM3869" s="47" t="e">
        <f>COUNTIFS(A$2:$AC3869,#REF!,M$2:$AL3869,M3869)</f>
        <v>#VALUE!</v>
      </c>
      <c r="BN3869" s="47">
        <v>0</v>
      </c>
      <c r="BO3869" s="152">
        <v>16</v>
      </c>
      <c r="BP3869" s="152">
        <v>0</v>
      </c>
      <c r="BQ3869" s="47">
        <v>16</v>
      </c>
      <c r="BR3869" s="61">
        <v>1</v>
      </c>
      <c r="BS3869" s="61">
        <v>1</v>
      </c>
      <c r="BT3869" s="44">
        <f t="shared" si="345"/>
        <v>67</v>
      </c>
      <c r="BW3869" s="40" t="s">
        <v>67</v>
      </c>
      <c r="BY3869" s="55"/>
      <c r="BZ3869" s="1" t="s">
        <v>22427</v>
      </c>
    </row>
    <row r="3870" spans="1:78" ht="15" customHeight="1">
      <c r="A3870" s="25" t="s">
        <v>14226</v>
      </c>
      <c r="B3870" s="42" t="s">
        <v>19780</v>
      </c>
      <c r="D3870" s="263">
        <v>0</v>
      </c>
      <c r="E3870" s="92" t="s">
        <v>11339</v>
      </c>
      <c r="F3870" s="92" t="s">
        <v>14227</v>
      </c>
      <c r="G3870" s="275"/>
      <c r="H3870" s="275"/>
      <c r="I3870" s="92" t="s">
        <v>12299</v>
      </c>
      <c r="J3870" s="43" t="s">
        <v>19781</v>
      </c>
      <c r="M3870" s="44" t="s">
        <v>88</v>
      </c>
      <c r="N3870" s="45" t="s">
        <v>89</v>
      </c>
      <c r="O3870" s="42" t="s">
        <v>13758</v>
      </c>
      <c r="P3870" s="42" t="s">
        <v>1282</v>
      </c>
      <c r="Q3870" s="85" t="s">
        <v>105</v>
      </c>
      <c r="R3870" s="85" t="s">
        <v>105</v>
      </c>
      <c r="S3870" s="42" t="s">
        <v>19782</v>
      </c>
      <c r="T3870" s="42" t="s">
        <v>19783</v>
      </c>
      <c r="U3870" s="92" t="s">
        <v>73</v>
      </c>
      <c r="V3870" s="92" t="s">
        <v>73</v>
      </c>
      <c r="W3870" s="92" t="s">
        <v>73</v>
      </c>
      <c r="X3870" s="149">
        <v>41045</v>
      </c>
      <c r="Y3870" s="149">
        <v>41060</v>
      </c>
      <c r="Z3870" s="44">
        <f t="shared" si="342"/>
        <v>2012</v>
      </c>
      <c r="AA3870" s="44">
        <f t="shared" si="343"/>
        <v>5</v>
      </c>
      <c r="AB3870" s="44">
        <v>0</v>
      </c>
      <c r="AC3870" s="92" t="s">
        <v>19784</v>
      </c>
      <c r="AD3870" s="92" t="s">
        <v>19655</v>
      </c>
      <c r="AE3870" s="92" t="s">
        <v>105</v>
      </c>
      <c r="AF3870" s="92" t="s">
        <v>105</v>
      </c>
      <c r="AG3870" s="92" t="s">
        <v>105</v>
      </c>
      <c r="AH3870" s="92" t="s">
        <v>105</v>
      </c>
      <c r="AI3870" s="92" t="s">
        <v>105</v>
      </c>
      <c r="AJ3870" s="92" t="s">
        <v>105</v>
      </c>
      <c r="AK3870" s="92"/>
      <c r="AL3870" s="92"/>
      <c r="AM3870" s="47">
        <v>1</v>
      </c>
      <c r="AN3870" s="47">
        <v>5</v>
      </c>
      <c r="AO3870" s="47">
        <v>1</v>
      </c>
      <c r="AP3870" s="47">
        <v>88</v>
      </c>
      <c r="AQ3870" s="47"/>
      <c r="AR3870" s="47"/>
      <c r="AS3870" s="150">
        <v>0</v>
      </c>
      <c r="AT3870" s="61">
        <v>1</v>
      </c>
      <c r="AU3870" s="61">
        <v>1</v>
      </c>
      <c r="AV3870" s="47"/>
      <c r="AW3870" s="61">
        <v>1</v>
      </c>
      <c r="AX3870" s="61"/>
      <c r="AY3870" s="44">
        <f t="shared" si="344"/>
        <v>16</v>
      </c>
      <c r="AZ3870" s="47"/>
      <c r="BA3870" s="47"/>
      <c r="BB3870" s="47"/>
      <c r="BC3870" s="48"/>
      <c r="BD3870" s="66"/>
      <c r="BE3870" s="96"/>
      <c r="BF3870" s="96"/>
      <c r="BG3870" s="51"/>
      <c r="BH3870" s="51">
        <f t="shared" ref="BH3870:BH3933" si="346">IF(AX3870&lt;7,1,IF(AX3870&lt;14,2,IF(AX3870&lt;21,3,IF(AX3870&lt;28,4,IF(AX3870&lt;35,5,IF(AX3870&lt;42,6,IF(AX3870&lt;49,7,8)))))))</f>
        <v>1</v>
      </c>
      <c r="BI3870" s="51">
        <v>1</v>
      </c>
      <c r="BJ3870" s="52"/>
      <c r="BK3870" s="52"/>
      <c r="BL3870" s="53"/>
      <c r="BM3870" s="47" t="e">
        <f>COUNTIFS(A$2:$AC3870,#REF!,M$2:$AL3870,M3870)</f>
        <v>#VALUE!</v>
      </c>
      <c r="BN3870" s="47">
        <v>0</v>
      </c>
      <c r="BO3870" s="152">
        <v>16</v>
      </c>
      <c r="BP3870" s="152">
        <v>0</v>
      </c>
      <c r="BQ3870" s="47">
        <v>16</v>
      </c>
      <c r="BR3870" s="61">
        <v>1</v>
      </c>
      <c r="BS3870" s="61">
        <v>1</v>
      </c>
      <c r="BT3870" s="44">
        <f t="shared" si="345"/>
        <v>46</v>
      </c>
      <c r="BW3870" s="40" t="s">
        <v>67</v>
      </c>
      <c r="BY3870" s="55"/>
      <c r="BZ3870" s="1" t="s">
        <v>22426</v>
      </c>
    </row>
    <row r="3871" spans="1:78" ht="15" customHeight="1">
      <c r="A3871" s="25" t="s">
        <v>14226</v>
      </c>
      <c r="B3871" s="42" t="s">
        <v>19786</v>
      </c>
      <c r="D3871" s="263">
        <v>0</v>
      </c>
      <c r="E3871" s="90" t="s">
        <v>69</v>
      </c>
      <c r="F3871" s="90" t="s">
        <v>19785</v>
      </c>
      <c r="G3871" s="268"/>
      <c r="H3871" s="268"/>
      <c r="I3871" s="90" t="s">
        <v>19787</v>
      </c>
      <c r="J3871" s="170" t="s">
        <v>19788</v>
      </c>
      <c r="M3871" s="28">
        <v>777</v>
      </c>
      <c r="N3871" s="29">
        <v>777</v>
      </c>
      <c r="O3871" s="26" t="s">
        <v>14268</v>
      </c>
      <c r="P3871" s="26" t="s">
        <v>19789</v>
      </c>
      <c r="Q3871" s="119" t="s">
        <v>105</v>
      </c>
      <c r="R3871" s="119" t="s">
        <v>105</v>
      </c>
      <c r="S3871" s="90" t="s">
        <v>19790</v>
      </c>
      <c r="T3871" s="90" t="s">
        <v>19791</v>
      </c>
      <c r="U3871" s="90" t="s">
        <v>73</v>
      </c>
      <c r="V3871" s="90" t="s">
        <v>73</v>
      </c>
      <c r="W3871" s="90" t="s">
        <v>73</v>
      </c>
      <c r="X3871" s="156">
        <v>41046</v>
      </c>
      <c r="Y3871" s="156">
        <v>41052</v>
      </c>
      <c r="Z3871" s="28">
        <f t="shared" si="342"/>
        <v>2012</v>
      </c>
      <c r="AA3871" s="28">
        <f t="shared" si="343"/>
        <v>5</v>
      </c>
      <c r="AB3871" s="166">
        <v>0</v>
      </c>
      <c r="AC3871" s="90" t="s">
        <v>19792</v>
      </c>
      <c r="AD3871" s="90" t="s">
        <v>73</v>
      </c>
      <c r="AE3871" s="90" t="s">
        <v>19793</v>
      </c>
      <c r="AF3871" s="90" t="s">
        <v>105</v>
      </c>
      <c r="AG3871" s="90" t="s">
        <v>105</v>
      </c>
      <c r="AH3871" s="90" t="s">
        <v>105</v>
      </c>
      <c r="AI3871" s="90" t="s">
        <v>105</v>
      </c>
      <c r="AJ3871" s="90" t="s">
        <v>105</v>
      </c>
      <c r="AK3871" s="90"/>
      <c r="AL3871" s="90"/>
      <c r="AM3871" s="167">
        <v>1</v>
      </c>
      <c r="AN3871" s="32">
        <v>777</v>
      </c>
      <c r="AO3871" s="32">
        <v>777</v>
      </c>
      <c r="AP3871" s="32">
        <v>77</v>
      </c>
      <c r="AQ3871" s="32"/>
      <c r="AR3871" s="32"/>
      <c r="AS3871" s="56">
        <v>0</v>
      </c>
      <c r="AT3871" s="34">
        <v>777</v>
      </c>
      <c r="AU3871" s="34">
        <v>777</v>
      </c>
      <c r="AV3871" s="32"/>
      <c r="AW3871" s="34">
        <v>777</v>
      </c>
      <c r="AX3871" s="34"/>
      <c r="AY3871" s="28">
        <f t="shared" si="344"/>
        <v>7</v>
      </c>
      <c r="AZ3871" s="32"/>
      <c r="BA3871" s="32"/>
      <c r="BB3871" s="32"/>
      <c r="BC3871" s="33"/>
      <c r="BD3871" s="35" t="s">
        <v>75</v>
      </c>
      <c r="BE3871" s="158"/>
      <c r="BF3871" s="158"/>
      <c r="BG3871" s="36"/>
      <c r="BH3871" s="36">
        <f t="shared" si="346"/>
        <v>1</v>
      </c>
      <c r="BI3871" s="36">
        <v>1</v>
      </c>
      <c r="BJ3871" s="37"/>
      <c r="BK3871" s="37"/>
      <c r="BL3871" s="38"/>
      <c r="BM3871" s="32" t="e">
        <f>COUNTIFS(A$2:$AC3871,#REF!,M$2:$AL3871,M3871)</f>
        <v>#VALUE!</v>
      </c>
      <c r="BN3871" s="32">
        <v>0</v>
      </c>
      <c r="BO3871" s="159">
        <v>7</v>
      </c>
      <c r="BP3871" s="159">
        <v>0</v>
      </c>
      <c r="BQ3871" s="167">
        <v>7</v>
      </c>
      <c r="BR3871" s="34">
        <v>777</v>
      </c>
      <c r="BS3871" s="34">
        <v>777</v>
      </c>
      <c r="BT3871" s="28">
        <f t="shared" si="345"/>
        <v>47</v>
      </c>
      <c r="BW3871" s="40" t="s">
        <v>67</v>
      </c>
      <c r="BY3871" s="41"/>
      <c r="BZ3871" s="1" t="s">
        <v>22427</v>
      </c>
    </row>
    <row r="3872" spans="1:78" ht="15" customHeight="1">
      <c r="A3872" s="25" t="s">
        <v>14226</v>
      </c>
      <c r="B3872" s="42" t="s">
        <v>19794</v>
      </c>
      <c r="D3872" s="263">
        <v>0</v>
      </c>
      <c r="E3872" s="90" t="s">
        <v>69</v>
      </c>
      <c r="F3872" s="90" t="s">
        <v>19785</v>
      </c>
      <c r="G3872" s="268"/>
      <c r="H3872" s="268"/>
      <c r="I3872" s="90" t="s">
        <v>19795</v>
      </c>
      <c r="J3872" s="170" t="s">
        <v>73</v>
      </c>
      <c r="M3872" s="28">
        <v>777</v>
      </c>
      <c r="N3872" s="29">
        <v>777</v>
      </c>
      <c r="O3872" s="26" t="s">
        <v>14268</v>
      </c>
      <c r="P3872" s="26" t="s">
        <v>19789</v>
      </c>
      <c r="Q3872" s="119" t="s">
        <v>105</v>
      </c>
      <c r="R3872" s="119" t="s">
        <v>105</v>
      </c>
      <c r="S3872" s="90" t="s">
        <v>19796</v>
      </c>
      <c r="T3872" s="90" t="s">
        <v>73</v>
      </c>
      <c r="U3872" s="90" t="s">
        <v>73</v>
      </c>
      <c r="V3872" s="90" t="s">
        <v>73</v>
      </c>
      <c r="W3872" s="90" t="s">
        <v>73</v>
      </c>
      <c r="X3872" s="156">
        <v>41179</v>
      </c>
      <c r="Y3872" s="261" t="s">
        <v>22184</v>
      </c>
      <c r="Z3872" s="28">
        <f t="shared" si="342"/>
        <v>2012</v>
      </c>
      <c r="AA3872" s="28">
        <f t="shared" si="343"/>
        <v>9</v>
      </c>
      <c r="AB3872" s="28">
        <v>99</v>
      </c>
      <c r="AC3872" s="90" t="s">
        <v>12536</v>
      </c>
      <c r="AD3872" s="90" t="s">
        <v>73</v>
      </c>
      <c r="AE3872" s="90" t="s">
        <v>105</v>
      </c>
      <c r="AF3872" s="90" t="s">
        <v>105</v>
      </c>
      <c r="AG3872" s="90" t="s">
        <v>105</v>
      </c>
      <c r="AH3872" s="90" t="s">
        <v>105</v>
      </c>
      <c r="AI3872" s="90" t="s">
        <v>19797</v>
      </c>
      <c r="AJ3872" s="90" t="s">
        <v>105</v>
      </c>
      <c r="AK3872" s="90" t="s">
        <v>19798</v>
      </c>
      <c r="AL3872" s="90"/>
      <c r="AM3872" s="32">
        <v>1</v>
      </c>
      <c r="AN3872" s="32">
        <v>777</v>
      </c>
      <c r="AO3872" s="32">
        <v>777</v>
      </c>
      <c r="AP3872" s="32">
        <v>77</v>
      </c>
      <c r="AQ3872" s="32"/>
      <c r="AR3872" s="32"/>
      <c r="AS3872" s="56">
        <v>0</v>
      </c>
      <c r="AT3872" s="34">
        <v>777</v>
      </c>
      <c r="AU3872" s="34">
        <v>777</v>
      </c>
      <c r="AV3872" s="32"/>
      <c r="AW3872" s="34">
        <v>777</v>
      </c>
      <c r="AX3872" s="34"/>
      <c r="AY3872" s="28">
        <f t="shared" si="344"/>
        <v>-31179</v>
      </c>
      <c r="AZ3872" s="32"/>
      <c r="BA3872" s="32"/>
      <c r="BB3872" s="32"/>
      <c r="BC3872" s="33"/>
      <c r="BD3872" s="35" t="s">
        <v>75</v>
      </c>
      <c r="BE3872" s="158"/>
      <c r="BF3872" s="158"/>
      <c r="BG3872" s="36"/>
      <c r="BH3872" s="36">
        <f t="shared" si="346"/>
        <v>1</v>
      </c>
      <c r="BI3872" s="36">
        <v>6</v>
      </c>
      <c r="BJ3872" s="37"/>
      <c r="BK3872" s="37"/>
      <c r="BL3872" s="38"/>
      <c r="BM3872" s="32" t="e">
        <f>COUNTIFS(A$2:$AC3872,#REF!,M$2:$AL3872,M3872)</f>
        <v>#VALUE!</v>
      </c>
      <c r="BN3872" s="32">
        <v>0</v>
      </c>
      <c r="BO3872" s="159" t="e">
        <v>#VALUE!</v>
      </c>
      <c r="BP3872" s="159">
        <v>99</v>
      </c>
      <c r="BQ3872" s="32">
        <v>9999</v>
      </c>
      <c r="BR3872" s="34">
        <v>777</v>
      </c>
      <c r="BS3872" s="34">
        <v>777</v>
      </c>
      <c r="BT3872" s="28">
        <f t="shared" si="345"/>
        <v>180</v>
      </c>
      <c r="BW3872" s="40" t="s">
        <v>67</v>
      </c>
      <c r="BY3872" s="41"/>
    </row>
    <row r="3873" spans="1:78" ht="15" customHeight="1">
      <c r="A3873" s="25" t="s">
        <v>14226</v>
      </c>
      <c r="B3873" s="42" t="s">
        <v>19799</v>
      </c>
      <c r="D3873" s="263">
        <v>0</v>
      </c>
      <c r="E3873" s="90" t="s">
        <v>69</v>
      </c>
      <c r="F3873" s="90" t="s">
        <v>19785</v>
      </c>
      <c r="G3873" s="268"/>
      <c r="H3873" s="268"/>
      <c r="I3873" s="90" t="s">
        <v>19800</v>
      </c>
      <c r="J3873" s="170" t="s">
        <v>19801</v>
      </c>
      <c r="M3873" s="28">
        <v>777</v>
      </c>
      <c r="N3873" s="29">
        <v>777</v>
      </c>
      <c r="O3873" s="26" t="s">
        <v>15162</v>
      </c>
      <c r="P3873" s="26" t="s">
        <v>12273</v>
      </c>
      <c r="Q3873" s="119" t="s">
        <v>105</v>
      </c>
      <c r="R3873" s="119" t="s">
        <v>105</v>
      </c>
      <c r="S3873" s="90" t="s">
        <v>19802</v>
      </c>
      <c r="T3873" s="90" t="s">
        <v>19803</v>
      </c>
      <c r="U3873" s="90" t="s">
        <v>73</v>
      </c>
      <c r="V3873" s="90" t="s">
        <v>73</v>
      </c>
      <c r="W3873" s="90" t="s">
        <v>73</v>
      </c>
      <c r="X3873" s="156">
        <v>41104</v>
      </c>
      <c r="Y3873" s="156">
        <v>41133</v>
      </c>
      <c r="Z3873" s="28">
        <f t="shared" si="342"/>
        <v>2012</v>
      </c>
      <c r="AA3873" s="28">
        <f t="shared" si="343"/>
        <v>7</v>
      </c>
      <c r="AB3873" s="166">
        <v>0</v>
      </c>
      <c r="AC3873" s="90" t="s">
        <v>19804</v>
      </c>
      <c r="AD3873" s="90" t="s">
        <v>19805</v>
      </c>
      <c r="AE3873" s="90" t="s">
        <v>105</v>
      </c>
      <c r="AF3873" s="90" t="s">
        <v>105</v>
      </c>
      <c r="AG3873" s="90" t="s">
        <v>105</v>
      </c>
      <c r="AH3873" s="90" t="s">
        <v>105</v>
      </c>
      <c r="AI3873" s="90" t="s">
        <v>19806</v>
      </c>
      <c r="AJ3873" s="90" t="s">
        <v>19807</v>
      </c>
      <c r="AK3873" s="90"/>
      <c r="AL3873" s="90"/>
      <c r="AM3873" s="167">
        <v>1</v>
      </c>
      <c r="AN3873" s="32">
        <v>777</v>
      </c>
      <c r="AO3873" s="32">
        <v>777</v>
      </c>
      <c r="AP3873" s="32">
        <v>77</v>
      </c>
      <c r="AQ3873" s="32"/>
      <c r="AR3873" s="32"/>
      <c r="AS3873" s="56">
        <v>1</v>
      </c>
      <c r="AT3873" s="34">
        <v>777</v>
      </c>
      <c r="AU3873" s="34">
        <v>777</v>
      </c>
      <c r="AV3873" s="32"/>
      <c r="AW3873" s="34">
        <v>777</v>
      </c>
      <c r="AX3873" s="34"/>
      <c r="AY3873" s="28">
        <f t="shared" si="344"/>
        <v>30</v>
      </c>
      <c r="AZ3873" s="32"/>
      <c r="BA3873" s="32"/>
      <c r="BB3873" s="32"/>
      <c r="BC3873" s="33"/>
      <c r="BD3873" s="35" t="s">
        <v>75</v>
      </c>
      <c r="BE3873" s="158"/>
      <c r="BF3873" s="158"/>
      <c r="BG3873" s="36"/>
      <c r="BH3873" s="36">
        <f t="shared" si="346"/>
        <v>1</v>
      </c>
      <c r="BI3873" s="36">
        <v>2</v>
      </c>
      <c r="BJ3873" s="37"/>
      <c r="BK3873" s="37"/>
      <c r="BL3873" s="38"/>
      <c r="BM3873" s="32" t="e">
        <f>COUNTIFS(A$2:$AC3873,#REF!,M$2:$AL3873,M3873)</f>
        <v>#VALUE!</v>
      </c>
      <c r="BN3873" s="32">
        <v>0</v>
      </c>
      <c r="BO3873" s="159">
        <v>30</v>
      </c>
      <c r="BP3873" s="159">
        <v>0</v>
      </c>
      <c r="BQ3873" s="167">
        <v>30</v>
      </c>
      <c r="BR3873" s="34">
        <v>777</v>
      </c>
      <c r="BS3873" s="34">
        <v>777</v>
      </c>
      <c r="BT3873" s="28">
        <f t="shared" si="345"/>
        <v>105</v>
      </c>
      <c r="BW3873" s="40" t="s">
        <v>67</v>
      </c>
      <c r="BY3873" s="41"/>
      <c r="BZ3873" s="1" t="s">
        <v>22426</v>
      </c>
    </row>
    <row r="3874" spans="1:78" ht="15" customHeight="1">
      <c r="A3874" s="25" t="s">
        <v>14226</v>
      </c>
      <c r="B3874" s="42" t="s">
        <v>19808</v>
      </c>
      <c r="D3874" s="263">
        <v>0</v>
      </c>
      <c r="E3874" s="90" t="s">
        <v>69</v>
      </c>
      <c r="F3874" s="90" t="s">
        <v>19785</v>
      </c>
      <c r="G3874" s="268"/>
      <c r="H3874" s="268"/>
      <c r="I3874" s="90" t="s">
        <v>19800</v>
      </c>
      <c r="J3874" s="170" t="s">
        <v>19801</v>
      </c>
      <c r="M3874" s="28">
        <v>777</v>
      </c>
      <c r="N3874" s="29">
        <v>777</v>
      </c>
      <c r="O3874" s="26" t="s">
        <v>15162</v>
      </c>
      <c r="P3874" s="26" t="s">
        <v>12273</v>
      </c>
      <c r="Q3874" s="119" t="s">
        <v>105</v>
      </c>
      <c r="R3874" s="119" t="s">
        <v>105</v>
      </c>
      <c r="S3874" s="90" t="s">
        <v>19809</v>
      </c>
      <c r="T3874" s="90" t="s">
        <v>19810</v>
      </c>
      <c r="U3874" s="90" t="s">
        <v>73</v>
      </c>
      <c r="V3874" s="90" t="s">
        <v>73</v>
      </c>
      <c r="W3874" s="90" t="s">
        <v>73</v>
      </c>
      <c r="X3874" s="156">
        <v>41139</v>
      </c>
      <c r="Y3874" s="261" t="s">
        <v>22184</v>
      </c>
      <c r="Z3874" s="28">
        <f t="shared" si="342"/>
        <v>2012</v>
      </c>
      <c r="AA3874" s="28">
        <f t="shared" si="343"/>
        <v>8</v>
      </c>
      <c r="AB3874" s="28">
        <v>99</v>
      </c>
      <c r="AC3874" s="90" t="s">
        <v>19804</v>
      </c>
      <c r="AD3874" s="90" t="s">
        <v>19805</v>
      </c>
      <c r="AE3874" s="90" t="s">
        <v>105</v>
      </c>
      <c r="AF3874" s="90" t="s">
        <v>105</v>
      </c>
      <c r="AG3874" s="90" t="s">
        <v>105</v>
      </c>
      <c r="AH3874" s="90" t="s">
        <v>105</v>
      </c>
      <c r="AI3874" s="90" t="s">
        <v>19811</v>
      </c>
      <c r="AJ3874" s="90" t="s">
        <v>19812</v>
      </c>
      <c r="AK3874" s="90"/>
      <c r="AL3874" s="90"/>
      <c r="AM3874" s="32">
        <v>1</v>
      </c>
      <c r="AN3874" s="32">
        <v>777</v>
      </c>
      <c r="AO3874" s="32">
        <v>777</v>
      </c>
      <c r="AP3874" s="32">
        <v>77</v>
      </c>
      <c r="AQ3874" s="32"/>
      <c r="AR3874" s="32"/>
      <c r="AS3874" s="56">
        <v>1</v>
      </c>
      <c r="AT3874" s="34">
        <v>777</v>
      </c>
      <c r="AU3874" s="34">
        <v>777</v>
      </c>
      <c r="AV3874" s="32"/>
      <c r="AW3874" s="34">
        <v>777</v>
      </c>
      <c r="AX3874" s="34"/>
      <c r="AY3874" s="28">
        <f t="shared" si="344"/>
        <v>-31139</v>
      </c>
      <c r="AZ3874" s="32"/>
      <c r="BA3874" s="32"/>
      <c r="BB3874" s="32"/>
      <c r="BC3874" s="33"/>
      <c r="BD3874" s="35" t="s">
        <v>75</v>
      </c>
      <c r="BE3874" s="158"/>
      <c r="BF3874" s="158"/>
      <c r="BG3874" s="36"/>
      <c r="BH3874" s="36">
        <f t="shared" si="346"/>
        <v>1</v>
      </c>
      <c r="BI3874" s="36">
        <v>1</v>
      </c>
      <c r="BJ3874" s="37"/>
      <c r="BK3874" s="37"/>
      <c r="BL3874" s="38"/>
      <c r="BM3874" s="32" t="e">
        <f>COUNTIFS(A$2:$AC3874,#REF!,M$2:$AL3874,M3874)</f>
        <v>#VALUE!</v>
      </c>
      <c r="BN3874" s="32">
        <v>0</v>
      </c>
      <c r="BO3874" s="159" t="e">
        <v>#VALUE!</v>
      </c>
      <c r="BP3874" s="159">
        <v>99</v>
      </c>
      <c r="BQ3874" s="32">
        <v>9999</v>
      </c>
      <c r="BR3874" s="34">
        <v>777</v>
      </c>
      <c r="BS3874" s="34">
        <v>777</v>
      </c>
      <c r="BT3874" s="28">
        <f t="shared" si="345"/>
        <v>140</v>
      </c>
      <c r="BW3874" s="40" t="s">
        <v>67</v>
      </c>
      <c r="BY3874" s="41"/>
      <c r="BZ3874" s="1" t="s">
        <v>22426</v>
      </c>
    </row>
    <row r="3875" spans="1:78" ht="15" customHeight="1">
      <c r="A3875" s="25" t="s">
        <v>14226</v>
      </c>
      <c r="B3875" s="42" t="s">
        <v>19813</v>
      </c>
      <c r="D3875" s="263">
        <v>0</v>
      </c>
      <c r="E3875" s="90" t="s">
        <v>69</v>
      </c>
      <c r="F3875" s="90" t="s">
        <v>19785</v>
      </c>
      <c r="G3875" s="268"/>
      <c r="H3875" s="268"/>
      <c r="I3875" s="90" t="s">
        <v>19814</v>
      </c>
      <c r="J3875" s="170" t="s">
        <v>19815</v>
      </c>
      <c r="M3875" s="28">
        <v>777</v>
      </c>
      <c r="N3875" s="29">
        <v>777</v>
      </c>
      <c r="O3875" s="26" t="s">
        <v>15162</v>
      </c>
      <c r="P3875" s="26" t="s">
        <v>12273</v>
      </c>
      <c r="Q3875" s="119" t="s">
        <v>105</v>
      </c>
      <c r="R3875" s="119" t="s">
        <v>105</v>
      </c>
      <c r="S3875" s="90" t="s">
        <v>73</v>
      </c>
      <c r="T3875" s="90" t="s">
        <v>19816</v>
      </c>
      <c r="U3875" s="90" t="s">
        <v>73</v>
      </c>
      <c r="V3875" s="90" t="s">
        <v>73</v>
      </c>
      <c r="W3875" s="90" t="s">
        <v>73</v>
      </c>
      <c r="X3875" s="156">
        <v>41137</v>
      </c>
      <c r="Y3875" s="261" t="s">
        <v>22184</v>
      </c>
      <c r="Z3875" s="28">
        <f t="shared" si="342"/>
        <v>2012</v>
      </c>
      <c r="AA3875" s="28">
        <f t="shared" si="343"/>
        <v>8</v>
      </c>
      <c r="AB3875" s="28">
        <v>99</v>
      </c>
      <c r="AC3875" s="90" t="s">
        <v>19814</v>
      </c>
      <c r="AD3875" s="90" t="s">
        <v>19815</v>
      </c>
      <c r="AE3875" s="90" t="s">
        <v>105</v>
      </c>
      <c r="AF3875" s="90" t="s">
        <v>105</v>
      </c>
      <c r="AG3875" s="90" t="s">
        <v>12245</v>
      </c>
      <c r="AH3875" s="90" t="s">
        <v>19817</v>
      </c>
      <c r="AI3875" s="90" t="s">
        <v>105</v>
      </c>
      <c r="AJ3875" s="90" t="s">
        <v>19818</v>
      </c>
      <c r="AK3875" s="90"/>
      <c r="AL3875" s="90"/>
      <c r="AM3875" s="32">
        <v>1</v>
      </c>
      <c r="AN3875" s="32">
        <v>777</v>
      </c>
      <c r="AO3875" s="32">
        <v>777</v>
      </c>
      <c r="AP3875" s="32">
        <v>77</v>
      </c>
      <c r="AQ3875" s="32"/>
      <c r="AR3875" s="32"/>
      <c r="AS3875" s="56">
        <v>1</v>
      </c>
      <c r="AT3875" s="34">
        <v>777</v>
      </c>
      <c r="AU3875" s="34">
        <v>777</v>
      </c>
      <c r="AV3875" s="32"/>
      <c r="AW3875" s="34">
        <v>777</v>
      </c>
      <c r="AX3875" s="34"/>
      <c r="AY3875" s="28">
        <f t="shared" si="344"/>
        <v>-31137</v>
      </c>
      <c r="AZ3875" s="32"/>
      <c r="BA3875" s="32"/>
      <c r="BB3875" s="32"/>
      <c r="BC3875" s="33"/>
      <c r="BD3875" s="35" t="s">
        <v>75</v>
      </c>
      <c r="BE3875" s="158"/>
      <c r="BF3875" s="158"/>
      <c r="BG3875" s="36"/>
      <c r="BH3875" s="36">
        <f t="shared" si="346"/>
        <v>1</v>
      </c>
      <c r="BI3875" s="36">
        <v>1</v>
      </c>
      <c r="BJ3875" s="37"/>
      <c r="BK3875" s="37"/>
      <c r="BL3875" s="38"/>
      <c r="BM3875" s="32" t="e">
        <f>COUNTIFS(A$2:$AC3875,#REF!,M$2:$AL3875,M3875)</f>
        <v>#VALUE!</v>
      </c>
      <c r="BN3875" s="32">
        <v>0</v>
      </c>
      <c r="BO3875" s="159" t="e">
        <v>#VALUE!</v>
      </c>
      <c r="BP3875" s="159">
        <v>99</v>
      </c>
      <c r="BQ3875" s="32">
        <v>9999</v>
      </c>
      <c r="BR3875" s="34">
        <v>777</v>
      </c>
      <c r="BS3875" s="34">
        <v>777</v>
      </c>
      <c r="BT3875" s="28">
        <f t="shared" si="345"/>
        <v>138</v>
      </c>
      <c r="BW3875" s="40" t="s">
        <v>67</v>
      </c>
      <c r="BY3875" s="41"/>
      <c r="BZ3875" s="1" t="s">
        <v>22426</v>
      </c>
    </row>
    <row r="3876" spans="1:78" ht="15" customHeight="1">
      <c r="A3876" s="25" t="s">
        <v>14226</v>
      </c>
      <c r="B3876" s="42" t="s">
        <v>19819</v>
      </c>
      <c r="D3876" s="263">
        <v>0</v>
      </c>
      <c r="E3876" s="90" t="s">
        <v>69</v>
      </c>
      <c r="F3876" s="90" t="s">
        <v>19785</v>
      </c>
      <c r="G3876" s="268"/>
      <c r="H3876" s="268"/>
      <c r="I3876" s="90" t="s">
        <v>73</v>
      </c>
      <c r="J3876" s="170" t="s">
        <v>19820</v>
      </c>
      <c r="M3876" s="28">
        <v>777</v>
      </c>
      <c r="N3876" s="29">
        <v>777</v>
      </c>
      <c r="O3876" s="26" t="s">
        <v>15162</v>
      </c>
      <c r="P3876" s="26" t="s">
        <v>12273</v>
      </c>
      <c r="Q3876" s="119" t="s">
        <v>105</v>
      </c>
      <c r="R3876" s="119" t="s">
        <v>105</v>
      </c>
      <c r="S3876" s="90" t="s">
        <v>19821</v>
      </c>
      <c r="T3876" s="90" t="s">
        <v>73</v>
      </c>
      <c r="U3876" s="90" t="s">
        <v>73</v>
      </c>
      <c r="V3876" s="90" t="s">
        <v>73</v>
      </c>
      <c r="W3876" s="90" t="s">
        <v>73</v>
      </c>
      <c r="X3876" s="156">
        <v>41210</v>
      </c>
      <c r="Y3876" s="156">
        <v>41213</v>
      </c>
      <c r="Z3876" s="28">
        <f t="shared" si="342"/>
        <v>2012</v>
      </c>
      <c r="AA3876" s="28">
        <f t="shared" si="343"/>
        <v>10</v>
      </c>
      <c r="AB3876" s="166">
        <v>0</v>
      </c>
      <c r="AC3876" s="90" t="s">
        <v>73</v>
      </c>
      <c r="AD3876" s="90" t="s">
        <v>19822</v>
      </c>
      <c r="AE3876" s="90" t="s">
        <v>105</v>
      </c>
      <c r="AF3876" s="90" t="s">
        <v>105</v>
      </c>
      <c r="AG3876" s="90" t="s">
        <v>105</v>
      </c>
      <c r="AH3876" s="90" t="s">
        <v>105</v>
      </c>
      <c r="AI3876" s="90" t="s">
        <v>105</v>
      </c>
      <c r="AJ3876" s="90" t="s">
        <v>19823</v>
      </c>
      <c r="AK3876" s="90"/>
      <c r="AL3876" s="90"/>
      <c r="AM3876" s="167">
        <v>1</v>
      </c>
      <c r="AN3876" s="32">
        <v>777</v>
      </c>
      <c r="AO3876" s="32">
        <v>777</v>
      </c>
      <c r="AP3876" s="32">
        <v>77</v>
      </c>
      <c r="AQ3876" s="32"/>
      <c r="AR3876" s="32"/>
      <c r="AS3876" s="56">
        <v>1</v>
      </c>
      <c r="AT3876" s="34">
        <v>777</v>
      </c>
      <c r="AU3876" s="34">
        <v>777</v>
      </c>
      <c r="AV3876" s="32"/>
      <c r="AW3876" s="34">
        <v>777</v>
      </c>
      <c r="AX3876" s="34"/>
      <c r="AY3876" s="28">
        <f t="shared" si="344"/>
        <v>4</v>
      </c>
      <c r="AZ3876" s="32"/>
      <c r="BA3876" s="32"/>
      <c r="BB3876" s="32"/>
      <c r="BC3876" s="33"/>
      <c r="BD3876" s="35" t="s">
        <v>75</v>
      </c>
      <c r="BE3876" s="158"/>
      <c r="BF3876" s="158"/>
      <c r="BG3876" s="36"/>
      <c r="BH3876" s="36">
        <f t="shared" si="346"/>
        <v>1</v>
      </c>
      <c r="BI3876" s="36">
        <v>2</v>
      </c>
      <c r="BJ3876" s="37"/>
      <c r="BK3876" s="37"/>
      <c r="BL3876" s="38"/>
      <c r="BM3876" s="32" t="e">
        <f>COUNTIFS(A$2:$AC3876,#REF!,M$2:$AL3876,M3876)</f>
        <v>#VALUE!</v>
      </c>
      <c r="BN3876" s="32">
        <v>0</v>
      </c>
      <c r="BO3876" s="159">
        <v>4</v>
      </c>
      <c r="BP3876" s="159">
        <v>0</v>
      </c>
      <c r="BQ3876" s="167">
        <v>4</v>
      </c>
      <c r="BR3876" s="34">
        <v>777</v>
      </c>
      <c r="BS3876" s="34">
        <v>777</v>
      </c>
      <c r="BT3876" s="28">
        <f t="shared" si="345"/>
        <v>211</v>
      </c>
      <c r="BW3876" s="40" t="s">
        <v>67</v>
      </c>
      <c r="BY3876" s="41"/>
      <c r="BZ3876" s="1" t="s">
        <v>22426</v>
      </c>
    </row>
    <row r="3877" spans="1:78" ht="15" customHeight="1">
      <c r="A3877" s="25" t="s">
        <v>14226</v>
      </c>
      <c r="B3877" s="42" t="s">
        <v>19824</v>
      </c>
      <c r="D3877" s="263">
        <v>0</v>
      </c>
      <c r="E3877" s="90" t="s">
        <v>69</v>
      </c>
      <c r="F3877" s="90" t="s">
        <v>19785</v>
      </c>
      <c r="G3877" s="268"/>
      <c r="H3877" s="268"/>
      <c r="I3877" s="90" t="s">
        <v>19825</v>
      </c>
      <c r="J3877" s="170" t="s">
        <v>19826</v>
      </c>
      <c r="M3877" s="28">
        <v>777</v>
      </c>
      <c r="N3877" s="29">
        <v>777</v>
      </c>
      <c r="O3877" s="26" t="s">
        <v>15162</v>
      </c>
      <c r="P3877" s="26" t="s">
        <v>12273</v>
      </c>
      <c r="Q3877" s="119" t="s">
        <v>105</v>
      </c>
      <c r="R3877" s="119" t="s">
        <v>105</v>
      </c>
      <c r="S3877" s="90" t="s">
        <v>19827</v>
      </c>
      <c r="T3877" s="90" t="s">
        <v>19828</v>
      </c>
      <c r="U3877" s="90" t="s">
        <v>73</v>
      </c>
      <c r="V3877" s="90" t="s">
        <v>73</v>
      </c>
      <c r="W3877" s="90" t="s">
        <v>73</v>
      </c>
      <c r="X3877" s="156">
        <v>41167</v>
      </c>
      <c r="Y3877" s="156">
        <v>41238</v>
      </c>
      <c r="Z3877" s="28">
        <f t="shared" si="342"/>
        <v>2012</v>
      </c>
      <c r="AA3877" s="28">
        <f t="shared" si="343"/>
        <v>9</v>
      </c>
      <c r="AB3877" s="166">
        <v>0</v>
      </c>
      <c r="AC3877" s="90" t="s">
        <v>19829</v>
      </c>
      <c r="AD3877" s="90" t="s">
        <v>73</v>
      </c>
      <c r="AE3877" s="90" t="s">
        <v>105</v>
      </c>
      <c r="AF3877" s="90" t="s">
        <v>105</v>
      </c>
      <c r="AG3877" s="90" t="s">
        <v>19830</v>
      </c>
      <c r="AH3877" s="90" t="s">
        <v>19831</v>
      </c>
      <c r="AI3877" s="90" t="s">
        <v>105</v>
      </c>
      <c r="AJ3877" s="90" t="s">
        <v>105</v>
      </c>
      <c r="AK3877" s="90"/>
      <c r="AL3877" s="90"/>
      <c r="AM3877" s="167">
        <v>1</v>
      </c>
      <c r="AN3877" s="32">
        <v>777</v>
      </c>
      <c r="AO3877" s="32">
        <v>777</v>
      </c>
      <c r="AP3877" s="32">
        <v>77</v>
      </c>
      <c r="AQ3877" s="32"/>
      <c r="AR3877" s="32"/>
      <c r="AS3877" s="56">
        <v>1</v>
      </c>
      <c r="AT3877" s="34">
        <v>777</v>
      </c>
      <c r="AU3877" s="34">
        <v>777</v>
      </c>
      <c r="AV3877" s="32"/>
      <c r="AW3877" s="34">
        <v>777</v>
      </c>
      <c r="AX3877" s="34"/>
      <c r="AY3877" s="28">
        <f t="shared" si="344"/>
        <v>72</v>
      </c>
      <c r="AZ3877" s="32"/>
      <c r="BA3877" s="32"/>
      <c r="BB3877" s="32"/>
      <c r="BC3877" s="33"/>
      <c r="BD3877" s="35" t="s">
        <v>75</v>
      </c>
      <c r="BE3877" s="158"/>
      <c r="BF3877" s="158"/>
      <c r="BG3877" s="36"/>
      <c r="BH3877" s="36">
        <f t="shared" si="346"/>
        <v>1</v>
      </c>
      <c r="BI3877" s="36">
        <v>4</v>
      </c>
      <c r="BJ3877" s="37"/>
      <c r="BK3877" s="37"/>
      <c r="BL3877" s="38"/>
      <c r="BM3877" s="32" t="e">
        <f>COUNTIFS(A$2:$AC3877,#REF!,M$2:$AL3877,M3877)</f>
        <v>#VALUE!</v>
      </c>
      <c r="BN3877" s="32">
        <v>0</v>
      </c>
      <c r="BO3877" s="159">
        <v>72</v>
      </c>
      <c r="BP3877" s="159">
        <v>0</v>
      </c>
      <c r="BQ3877" s="167">
        <v>72</v>
      </c>
      <c r="BR3877" s="34">
        <v>777</v>
      </c>
      <c r="BS3877" s="34">
        <v>777</v>
      </c>
      <c r="BT3877" s="28">
        <f t="shared" si="345"/>
        <v>168</v>
      </c>
      <c r="BW3877" s="40" t="s">
        <v>67</v>
      </c>
      <c r="BY3877" s="41"/>
    </row>
    <row r="3878" spans="1:78" ht="15" customHeight="1">
      <c r="A3878" s="25" t="s">
        <v>14226</v>
      </c>
      <c r="B3878" s="42" t="s">
        <v>19832</v>
      </c>
      <c r="D3878" s="263">
        <v>0</v>
      </c>
      <c r="E3878" s="90" t="s">
        <v>69</v>
      </c>
      <c r="F3878" s="90" t="s">
        <v>19833</v>
      </c>
      <c r="G3878" s="268"/>
      <c r="H3878" s="268"/>
      <c r="I3878" s="90" t="s">
        <v>19834</v>
      </c>
      <c r="J3878" s="170" t="s">
        <v>19834</v>
      </c>
      <c r="M3878" s="28">
        <v>777</v>
      </c>
      <c r="N3878" s="29">
        <v>777</v>
      </c>
      <c r="O3878" s="26" t="s">
        <v>93</v>
      </c>
      <c r="P3878" s="26" t="s">
        <v>15529</v>
      </c>
      <c r="Q3878" s="119" t="s">
        <v>949</v>
      </c>
      <c r="R3878" s="119" t="s">
        <v>105</v>
      </c>
      <c r="S3878" s="90" t="s">
        <v>19835</v>
      </c>
      <c r="T3878" s="90" t="s">
        <v>19836</v>
      </c>
      <c r="U3878" s="90" t="s">
        <v>73</v>
      </c>
      <c r="V3878" s="90" t="s">
        <v>73</v>
      </c>
      <c r="W3878" s="90" t="s">
        <v>73</v>
      </c>
      <c r="X3878" s="260" t="s">
        <v>22184</v>
      </c>
      <c r="Y3878" s="261" t="s">
        <v>22184</v>
      </c>
      <c r="Z3878" s="262" t="s">
        <v>22184</v>
      </c>
      <c r="AA3878" s="262" t="s">
        <v>22184</v>
      </c>
      <c r="AB3878" s="28">
        <v>99</v>
      </c>
      <c r="AC3878" s="90" t="s">
        <v>15498</v>
      </c>
      <c r="AD3878" s="90" t="s">
        <v>19837</v>
      </c>
      <c r="AE3878" s="90" t="s">
        <v>15500</v>
      </c>
      <c r="AF3878" s="90" t="s">
        <v>15500</v>
      </c>
      <c r="AG3878" s="90" t="s">
        <v>105</v>
      </c>
      <c r="AH3878" s="90" t="s">
        <v>105</v>
      </c>
      <c r="AI3878" s="90" t="s">
        <v>15501</v>
      </c>
      <c r="AJ3878" s="90" t="s">
        <v>19838</v>
      </c>
      <c r="AK3878" s="90" t="s">
        <v>19839</v>
      </c>
      <c r="AL3878" s="90"/>
      <c r="AM3878" s="32">
        <v>1</v>
      </c>
      <c r="AN3878" s="32">
        <v>777</v>
      </c>
      <c r="AO3878" s="32">
        <v>777</v>
      </c>
      <c r="AP3878" s="32">
        <v>77</v>
      </c>
      <c r="AQ3878" s="32"/>
      <c r="AR3878" s="32"/>
      <c r="AS3878" s="56">
        <v>1</v>
      </c>
      <c r="AT3878" s="34">
        <v>777</v>
      </c>
      <c r="AU3878" s="34">
        <v>777</v>
      </c>
      <c r="AV3878" s="32"/>
      <c r="AW3878" s="34">
        <v>777</v>
      </c>
      <c r="AX3878" s="34"/>
      <c r="AY3878" s="28">
        <f t="shared" si="344"/>
        <v>1</v>
      </c>
      <c r="AZ3878" s="32"/>
      <c r="BA3878" s="32"/>
      <c r="BB3878" s="32"/>
      <c r="BC3878" s="33"/>
      <c r="BD3878" s="35" t="s">
        <v>75</v>
      </c>
      <c r="BE3878" s="158"/>
      <c r="BF3878" s="158"/>
      <c r="BG3878" s="36"/>
      <c r="BH3878" s="36">
        <f t="shared" si="346"/>
        <v>1</v>
      </c>
      <c r="BI3878" s="36">
        <v>1</v>
      </c>
      <c r="BJ3878" s="37"/>
      <c r="BK3878" s="37"/>
      <c r="BL3878" s="38"/>
      <c r="BM3878" s="32" t="e">
        <f>COUNTIFS(A$2:$AC3878,#REF!,M$2:$AL3878,M3878)</f>
        <v>#VALUE!</v>
      </c>
      <c r="BN3878" s="32">
        <v>0</v>
      </c>
      <c r="BO3878" s="159" t="e">
        <v>#VALUE!</v>
      </c>
      <c r="BP3878" s="159">
        <v>99</v>
      </c>
      <c r="BQ3878" s="32">
        <v>9999</v>
      </c>
      <c r="BR3878" s="34">
        <v>777</v>
      </c>
      <c r="BS3878" s="34">
        <v>777</v>
      </c>
      <c r="BT3878" s="28">
        <f t="shared" si="345"/>
        <v>0</v>
      </c>
      <c r="BW3878" s="40" t="s">
        <v>67</v>
      </c>
      <c r="BY3878" s="41"/>
      <c r="BZ3878" s="1" t="s">
        <v>22426</v>
      </c>
    </row>
    <row r="3879" spans="1:78" ht="15" customHeight="1">
      <c r="A3879" s="25" t="s">
        <v>14226</v>
      </c>
      <c r="B3879" s="42" t="s">
        <v>19840</v>
      </c>
      <c r="D3879" s="263">
        <v>0</v>
      </c>
      <c r="E3879" s="90" t="s">
        <v>69</v>
      </c>
      <c r="F3879" s="90" t="s">
        <v>19785</v>
      </c>
      <c r="G3879" s="268"/>
      <c r="H3879" s="268"/>
      <c r="I3879" s="90" t="s">
        <v>19841</v>
      </c>
      <c r="J3879" s="170" t="s">
        <v>73</v>
      </c>
      <c r="M3879" s="28">
        <v>777</v>
      </c>
      <c r="N3879" s="29">
        <v>777</v>
      </c>
      <c r="O3879" s="26" t="s">
        <v>71</v>
      </c>
      <c r="P3879" s="26" t="s">
        <v>19842</v>
      </c>
      <c r="Q3879" s="119" t="s">
        <v>105</v>
      </c>
      <c r="R3879" s="119" t="s">
        <v>949</v>
      </c>
      <c r="S3879" s="90" t="s">
        <v>19843</v>
      </c>
      <c r="T3879" s="90" t="s">
        <v>73</v>
      </c>
      <c r="U3879" s="90" t="s">
        <v>73</v>
      </c>
      <c r="V3879" s="90" t="s">
        <v>73</v>
      </c>
      <c r="W3879" s="90" t="s">
        <v>73</v>
      </c>
      <c r="X3879" s="156">
        <v>41243</v>
      </c>
      <c r="Y3879" s="261" t="s">
        <v>22184</v>
      </c>
      <c r="Z3879" s="28">
        <f>YEAR(X3879)</f>
        <v>2012</v>
      </c>
      <c r="AA3879" s="28">
        <f>MONTH(X3879)</f>
        <v>11</v>
      </c>
      <c r="AB3879" s="28">
        <v>99</v>
      </c>
      <c r="AC3879" s="90" t="s">
        <v>73</v>
      </c>
      <c r="AD3879" s="90" t="s">
        <v>73</v>
      </c>
      <c r="AE3879" s="90" t="s">
        <v>105</v>
      </c>
      <c r="AF3879" s="90" t="s">
        <v>105</v>
      </c>
      <c r="AG3879" s="90" t="s">
        <v>105</v>
      </c>
      <c r="AH3879" s="90" t="s">
        <v>105</v>
      </c>
      <c r="AI3879" s="90" t="s">
        <v>19844</v>
      </c>
      <c r="AJ3879" s="90" t="s">
        <v>19845</v>
      </c>
      <c r="AK3879" s="90"/>
      <c r="AL3879" s="90"/>
      <c r="AM3879" s="32">
        <v>1</v>
      </c>
      <c r="AN3879" s="32">
        <v>777</v>
      </c>
      <c r="AO3879" s="32">
        <v>777</v>
      </c>
      <c r="AP3879" s="32">
        <v>77</v>
      </c>
      <c r="AQ3879" s="32"/>
      <c r="AR3879" s="32"/>
      <c r="AS3879" s="56">
        <v>1</v>
      </c>
      <c r="AT3879" s="34">
        <v>777</v>
      </c>
      <c r="AU3879" s="34">
        <v>777</v>
      </c>
      <c r="AV3879" s="32"/>
      <c r="AW3879" s="34">
        <v>777</v>
      </c>
      <c r="AX3879" s="34"/>
      <c r="AY3879" s="28">
        <f t="shared" si="344"/>
        <v>-31243</v>
      </c>
      <c r="AZ3879" s="32"/>
      <c r="BA3879" s="32"/>
      <c r="BB3879" s="32"/>
      <c r="BC3879" s="33"/>
      <c r="BD3879" s="35" t="s">
        <v>75</v>
      </c>
      <c r="BE3879" s="158"/>
      <c r="BF3879" s="158"/>
      <c r="BG3879" s="36"/>
      <c r="BH3879" s="36">
        <f t="shared" si="346"/>
        <v>1</v>
      </c>
      <c r="BI3879" s="36">
        <v>2</v>
      </c>
      <c r="BJ3879" s="37"/>
      <c r="BK3879" s="37"/>
      <c r="BL3879" s="38"/>
      <c r="BM3879" s="32" t="e">
        <f>COUNTIFS(A$2:$AC3879,#REF!,M$2:$AL3879,M3879)</f>
        <v>#VALUE!</v>
      </c>
      <c r="BN3879" s="32">
        <v>0</v>
      </c>
      <c r="BO3879" s="159" t="e">
        <v>#VALUE!</v>
      </c>
      <c r="BP3879" s="159">
        <v>99</v>
      </c>
      <c r="BQ3879" s="32">
        <v>9999</v>
      </c>
      <c r="BR3879" s="34">
        <v>777</v>
      </c>
      <c r="BS3879" s="34">
        <v>777</v>
      </c>
      <c r="BT3879" s="28">
        <f t="shared" si="345"/>
        <v>244</v>
      </c>
      <c r="BW3879" s="40" t="s">
        <v>67</v>
      </c>
      <c r="BY3879" s="41"/>
    </row>
    <row r="3880" spans="1:78" ht="15" customHeight="1">
      <c r="A3880" s="25" t="s">
        <v>14226</v>
      </c>
      <c r="B3880" s="42" t="s">
        <v>19846</v>
      </c>
      <c r="D3880" s="263">
        <v>0</v>
      </c>
      <c r="E3880" s="90" t="s">
        <v>69</v>
      </c>
      <c r="F3880" s="90" t="s">
        <v>19785</v>
      </c>
      <c r="G3880" s="268"/>
      <c r="H3880" s="268"/>
      <c r="I3880" s="90" t="s">
        <v>19847</v>
      </c>
      <c r="J3880" s="170" t="s">
        <v>19848</v>
      </c>
      <c r="M3880" s="28">
        <v>777</v>
      </c>
      <c r="N3880" s="29">
        <v>777</v>
      </c>
      <c r="O3880" s="26" t="s">
        <v>81</v>
      </c>
      <c r="P3880" s="26" t="s">
        <v>14495</v>
      </c>
      <c r="Q3880" s="119" t="s">
        <v>105</v>
      </c>
      <c r="R3880" s="119" t="s">
        <v>105</v>
      </c>
      <c r="S3880" s="90" t="s">
        <v>73</v>
      </c>
      <c r="T3880" s="90" t="s">
        <v>19849</v>
      </c>
      <c r="U3880" s="90" t="s">
        <v>73</v>
      </c>
      <c r="V3880" s="90" t="s">
        <v>73</v>
      </c>
      <c r="W3880" s="90" t="s">
        <v>73</v>
      </c>
      <c r="X3880" s="156">
        <v>41015</v>
      </c>
      <c r="Y3880" s="156">
        <v>41034</v>
      </c>
      <c r="Z3880" s="28">
        <f>YEAR(X3880)</f>
        <v>2012</v>
      </c>
      <c r="AA3880" s="28">
        <f>MONTH(X3880)</f>
        <v>4</v>
      </c>
      <c r="AB3880" s="166">
        <v>0</v>
      </c>
      <c r="AC3880" s="90" t="s">
        <v>19847</v>
      </c>
      <c r="AD3880" s="90" t="s">
        <v>19848</v>
      </c>
      <c r="AE3880" s="90" t="s">
        <v>105</v>
      </c>
      <c r="AF3880" s="90" t="s">
        <v>949</v>
      </c>
      <c r="AG3880" s="90" t="s">
        <v>105</v>
      </c>
      <c r="AH3880" s="90" t="s">
        <v>105</v>
      </c>
      <c r="AI3880" s="90" t="s">
        <v>19850</v>
      </c>
      <c r="AJ3880" s="90" t="s">
        <v>19851</v>
      </c>
      <c r="AK3880" s="90"/>
      <c r="AL3880" s="90"/>
      <c r="AM3880" s="167">
        <v>1</v>
      </c>
      <c r="AN3880" s="32">
        <v>777</v>
      </c>
      <c r="AO3880" s="32">
        <v>777</v>
      </c>
      <c r="AP3880" s="32">
        <v>77</v>
      </c>
      <c r="AQ3880" s="32"/>
      <c r="AR3880" s="32"/>
      <c r="AS3880" s="56">
        <v>0</v>
      </c>
      <c r="AT3880" s="34">
        <v>777</v>
      </c>
      <c r="AU3880" s="34">
        <v>777</v>
      </c>
      <c r="AV3880" s="32"/>
      <c r="AW3880" s="34">
        <v>777</v>
      </c>
      <c r="AX3880" s="34"/>
      <c r="AY3880" s="28">
        <f t="shared" si="344"/>
        <v>20</v>
      </c>
      <c r="AZ3880" s="32"/>
      <c r="BA3880" s="32"/>
      <c r="BB3880" s="32"/>
      <c r="BC3880" s="33"/>
      <c r="BD3880" s="35" t="s">
        <v>75</v>
      </c>
      <c r="BE3880" s="158"/>
      <c r="BF3880" s="158"/>
      <c r="BG3880" s="36"/>
      <c r="BH3880" s="36">
        <f t="shared" si="346"/>
        <v>1</v>
      </c>
      <c r="BI3880" s="36">
        <v>1</v>
      </c>
      <c r="BJ3880" s="37"/>
      <c r="BK3880" s="37"/>
      <c r="BL3880" s="38"/>
      <c r="BM3880" s="32" t="e">
        <f>COUNTIFS(A$2:$AC3880,#REF!,M$2:$AL3880,M3880)</f>
        <v>#VALUE!</v>
      </c>
      <c r="BN3880" s="32">
        <v>0</v>
      </c>
      <c r="BO3880" s="159">
        <v>20</v>
      </c>
      <c r="BP3880" s="159">
        <v>0</v>
      </c>
      <c r="BQ3880" s="167">
        <v>20</v>
      </c>
      <c r="BR3880" s="34">
        <v>777</v>
      </c>
      <c r="BS3880" s="34">
        <v>777</v>
      </c>
      <c r="BT3880" s="28">
        <f t="shared" si="345"/>
        <v>16</v>
      </c>
      <c r="BW3880" s="40" t="s">
        <v>67</v>
      </c>
      <c r="BY3880" s="41"/>
      <c r="BZ3880" s="1" t="s">
        <v>22427</v>
      </c>
    </row>
    <row r="3881" spans="1:78" ht="15" customHeight="1">
      <c r="A3881" s="25" t="s">
        <v>14226</v>
      </c>
      <c r="B3881" s="42" t="s">
        <v>19852</v>
      </c>
      <c r="D3881" s="263">
        <v>0</v>
      </c>
      <c r="E3881" s="90" t="s">
        <v>69</v>
      </c>
      <c r="F3881" s="90" t="s">
        <v>19785</v>
      </c>
      <c r="G3881" s="268"/>
      <c r="H3881" s="268"/>
      <c r="I3881" s="90" t="s">
        <v>73</v>
      </c>
      <c r="J3881" s="170" t="s">
        <v>19853</v>
      </c>
      <c r="M3881" s="28">
        <v>777</v>
      </c>
      <c r="N3881" s="29">
        <v>777</v>
      </c>
      <c r="O3881" s="26" t="s">
        <v>18593</v>
      </c>
      <c r="P3881" s="26" t="s">
        <v>1241</v>
      </c>
      <c r="Q3881" s="119" t="s">
        <v>105</v>
      </c>
      <c r="R3881" s="119" t="s">
        <v>105</v>
      </c>
      <c r="S3881" s="90" t="s">
        <v>73</v>
      </c>
      <c r="T3881" s="90" t="s">
        <v>19854</v>
      </c>
      <c r="U3881" s="90" t="s">
        <v>73</v>
      </c>
      <c r="V3881" s="90" t="s">
        <v>73</v>
      </c>
      <c r="W3881" s="90" t="s">
        <v>73</v>
      </c>
      <c r="X3881" s="156">
        <v>41157</v>
      </c>
      <c r="Y3881" s="261" t="s">
        <v>22184</v>
      </c>
      <c r="Z3881" s="28">
        <f>YEAR(X3881)</f>
        <v>2012</v>
      </c>
      <c r="AA3881" s="28">
        <f>MONTH(X3881)</f>
        <v>9</v>
      </c>
      <c r="AB3881" s="28">
        <v>99</v>
      </c>
      <c r="AC3881" s="90" t="s">
        <v>73</v>
      </c>
      <c r="AD3881" s="90" t="s">
        <v>73</v>
      </c>
      <c r="AE3881" s="90" t="s">
        <v>105</v>
      </c>
      <c r="AF3881" s="90" t="s">
        <v>105</v>
      </c>
      <c r="AG3881" s="90" t="s">
        <v>105</v>
      </c>
      <c r="AH3881" s="90" t="s">
        <v>949</v>
      </c>
      <c r="AI3881" s="90" t="s">
        <v>18614</v>
      </c>
      <c r="AJ3881" s="90" t="s">
        <v>19855</v>
      </c>
      <c r="AK3881" s="90" t="s">
        <v>19856</v>
      </c>
      <c r="AL3881" s="90"/>
      <c r="AM3881" s="32">
        <v>1</v>
      </c>
      <c r="AN3881" s="32">
        <v>777</v>
      </c>
      <c r="AO3881" s="32">
        <v>777</v>
      </c>
      <c r="AP3881" s="32">
        <v>77</v>
      </c>
      <c r="AQ3881" s="32"/>
      <c r="AR3881" s="32"/>
      <c r="AS3881" s="56">
        <v>0</v>
      </c>
      <c r="AT3881" s="34">
        <v>777</v>
      </c>
      <c r="AU3881" s="34">
        <v>777</v>
      </c>
      <c r="AV3881" s="32"/>
      <c r="AW3881" s="34">
        <v>777</v>
      </c>
      <c r="AX3881" s="34"/>
      <c r="AY3881" s="28">
        <f t="shared" si="344"/>
        <v>-31157</v>
      </c>
      <c r="AZ3881" s="32"/>
      <c r="BA3881" s="32"/>
      <c r="BB3881" s="32"/>
      <c r="BC3881" s="33"/>
      <c r="BD3881" s="35" t="s">
        <v>75</v>
      </c>
      <c r="BE3881" s="158"/>
      <c r="BF3881" s="158"/>
      <c r="BG3881" s="36"/>
      <c r="BH3881" s="36">
        <f t="shared" si="346"/>
        <v>1</v>
      </c>
      <c r="BI3881" s="36">
        <v>6</v>
      </c>
      <c r="BJ3881" s="37"/>
      <c r="BK3881" s="37"/>
      <c r="BL3881" s="38"/>
      <c r="BM3881" s="32" t="e">
        <f>COUNTIFS(A$2:$AC3881,#REF!,M$2:$AL3881,M3881)</f>
        <v>#VALUE!</v>
      </c>
      <c r="BN3881" s="32">
        <v>0</v>
      </c>
      <c r="BO3881" s="159" t="e">
        <v>#VALUE!</v>
      </c>
      <c r="BP3881" s="159">
        <v>99</v>
      </c>
      <c r="BQ3881" s="32">
        <v>9999</v>
      </c>
      <c r="BR3881" s="34">
        <v>777</v>
      </c>
      <c r="BS3881" s="34">
        <v>777</v>
      </c>
      <c r="BT3881" s="28">
        <f t="shared" si="345"/>
        <v>158</v>
      </c>
      <c r="BW3881" s="40" t="s">
        <v>67</v>
      </c>
      <c r="BY3881" s="41"/>
      <c r="BZ3881" s="1" t="s">
        <v>22426</v>
      </c>
    </row>
    <row r="3882" spans="1:78" ht="15" customHeight="1">
      <c r="A3882" s="25" t="s">
        <v>14226</v>
      </c>
      <c r="B3882" s="42" t="s">
        <v>19857</v>
      </c>
      <c r="D3882" s="263">
        <v>0</v>
      </c>
      <c r="E3882" s="90" t="s">
        <v>69</v>
      </c>
      <c r="F3882" s="90" t="s">
        <v>19785</v>
      </c>
      <c r="G3882" s="268"/>
      <c r="H3882" s="268"/>
      <c r="I3882" s="90" t="s">
        <v>73</v>
      </c>
      <c r="J3882" s="170" t="s">
        <v>19858</v>
      </c>
      <c r="M3882" s="28">
        <v>777</v>
      </c>
      <c r="N3882" s="29">
        <v>777</v>
      </c>
      <c r="O3882" s="26" t="s">
        <v>18593</v>
      </c>
      <c r="P3882" s="26" t="s">
        <v>1241</v>
      </c>
      <c r="Q3882" s="119" t="s">
        <v>105</v>
      </c>
      <c r="R3882" s="119" t="s">
        <v>105</v>
      </c>
      <c r="S3882" s="90" t="s">
        <v>73</v>
      </c>
      <c r="T3882" s="90" t="s">
        <v>19859</v>
      </c>
      <c r="U3882" s="90" t="s">
        <v>73</v>
      </c>
      <c r="V3882" s="90" t="s">
        <v>73</v>
      </c>
      <c r="W3882" s="90" t="s">
        <v>73</v>
      </c>
      <c r="X3882" s="260" t="s">
        <v>22184</v>
      </c>
      <c r="Y3882" s="261" t="s">
        <v>22184</v>
      </c>
      <c r="Z3882" s="262" t="s">
        <v>22184</v>
      </c>
      <c r="AA3882" s="262" t="s">
        <v>22184</v>
      </c>
      <c r="AB3882" s="28">
        <v>99</v>
      </c>
      <c r="AC3882" s="90" t="s">
        <v>73</v>
      </c>
      <c r="AD3882" s="90" t="s">
        <v>73</v>
      </c>
      <c r="AE3882" s="90" t="s">
        <v>105</v>
      </c>
      <c r="AF3882" s="90" t="s">
        <v>105</v>
      </c>
      <c r="AG3882" s="90" t="s">
        <v>105</v>
      </c>
      <c r="AH3882" s="90" t="s">
        <v>105</v>
      </c>
      <c r="AI3882" s="90" t="s">
        <v>13440</v>
      </c>
      <c r="AJ3882" s="90" t="s">
        <v>19860</v>
      </c>
      <c r="AK3882" s="90"/>
      <c r="AL3882" s="90"/>
      <c r="AM3882" s="32">
        <v>1</v>
      </c>
      <c r="AN3882" s="32">
        <v>777</v>
      </c>
      <c r="AO3882" s="32">
        <v>777</v>
      </c>
      <c r="AP3882" s="32">
        <v>77</v>
      </c>
      <c r="AQ3882" s="32"/>
      <c r="AR3882" s="32"/>
      <c r="AS3882" s="56">
        <v>0</v>
      </c>
      <c r="AT3882" s="34">
        <v>777</v>
      </c>
      <c r="AU3882" s="34">
        <v>777</v>
      </c>
      <c r="AV3882" s="32"/>
      <c r="AW3882" s="34">
        <v>777</v>
      </c>
      <c r="AX3882" s="34"/>
      <c r="AY3882" s="28">
        <f t="shared" si="344"/>
        <v>1</v>
      </c>
      <c r="AZ3882" s="32"/>
      <c r="BA3882" s="32"/>
      <c r="BB3882" s="32"/>
      <c r="BC3882" s="33"/>
      <c r="BD3882" s="35" t="s">
        <v>75</v>
      </c>
      <c r="BE3882" s="158"/>
      <c r="BF3882" s="158"/>
      <c r="BG3882" s="36"/>
      <c r="BH3882" s="36">
        <f t="shared" si="346"/>
        <v>1</v>
      </c>
      <c r="BI3882" s="36">
        <v>8</v>
      </c>
      <c r="BJ3882" s="37"/>
      <c r="BK3882" s="37"/>
      <c r="BL3882" s="38"/>
      <c r="BM3882" s="32" t="e">
        <f>COUNTIFS(A$2:$AC3882,#REF!,M$2:$AL3882,M3882)</f>
        <v>#VALUE!</v>
      </c>
      <c r="BN3882" s="32">
        <v>0</v>
      </c>
      <c r="BO3882" s="159" t="e">
        <v>#VALUE!</v>
      </c>
      <c r="BP3882" s="159">
        <v>99</v>
      </c>
      <c r="BQ3882" s="32">
        <v>9999</v>
      </c>
      <c r="BR3882" s="34">
        <v>777</v>
      </c>
      <c r="BS3882" s="34">
        <v>777</v>
      </c>
      <c r="BT3882" s="28">
        <f t="shared" si="345"/>
        <v>0</v>
      </c>
      <c r="BW3882" s="40" t="s">
        <v>67</v>
      </c>
      <c r="BY3882" s="41"/>
    </row>
    <row r="3883" spans="1:78" ht="15" customHeight="1">
      <c r="A3883" s="25" t="s">
        <v>14226</v>
      </c>
      <c r="B3883" s="42" t="s">
        <v>19861</v>
      </c>
      <c r="D3883" s="263">
        <v>0</v>
      </c>
      <c r="E3883" s="90" t="s">
        <v>69</v>
      </c>
      <c r="F3883" s="90" t="s">
        <v>19785</v>
      </c>
      <c r="G3883" s="268"/>
      <c r="H3883" s="268"/>
      <c r="I3883" s="90" t="s">
        <v>19862</v>
      </c>
      <c r="J3883" s="170" t="s">
        <v>73</v>
      </c>
      <c r="M3883" s="28">
        <v>777</v>
      </c>
      <c r="N3883" s="29">
        <v>777</v>
      </c>
      <c r="O3883" s="26" t="s">
        <v>18593</v>
      </c>
      <c r="P3883" s="26" t="s">
        <v>1241</v>
      </c>
      <c r="Q3883" s="119" t="s">
        <v>105</v>
      </c>
      <c r="R3883" s="119" t="s">
        <v>105</v>
      </c>
      <c r="S3883" s="90" t="s">
        <v>19863</v>
      </c>
      <c r="T3883" s="90" t="s">
        <v>73</v>
      </c>
      <c r="U3883" s="90" t="s">
        <v>73</v>
      </c>
      <c r="V3883" s="90" t="s">
        <v>73</v>
      </c>
      <c r="W3883" s="90" t="s">
        <v>73</v>
      </c>
      <c r="X3883" s="156">
        <v>41104</v>
      </c>
      <c r="Y3883" s="261" t="s">
        <v>22184</v>
      </c>
      <c r="Z3883" s="28">
        <f t="shared" ref="Z3883:Z3914" si="347">YEAR(X3883)</f>
        <v>2012</v>
      </c>
      <c r="AA3883" s="28">
        <f t="shared" ref="AA3883:AA3914" si="348">MONTH(X3883)</f>
        <v>7</v>
      </c>
      <c r="AB3883" s="28">
        <v>99</v>
      </c>
      <c r="AC3883" s="90" t="s">
        <v>73</v>
      </c>
      <c r="AD3883" s="90" t="s">
        <v>73</v>
      </c>
      <c r="AE3883" s="90" t="s">
        <v>105</v>
      </c>
      <c r="AF3883" s="90" t="s">
        <v>105</v>
      </c>
      <c r="AG3883" s="90" t="s">
        <v>105</v>
      </c>
      <c r="AH3883" s="90" t="s">
        <v>105</v>
      </c>
      <c r="AI3883" s="90" t="s">
        <v>12680</v>
      </c>
      <c r="AJ3883" s="90" t="s">
        <v>19864</v>
      </c>
      <c r="AK3883" s="90"/>
      <c r="AL3883" s="90"/>
      <c r="AM3883" s="32">
        <v>1</v>
      </c>
      <c r="AN3883" s="32">
        <v>777</v>
      </c>
      <c r="AO3883" s="32">
        <v>777</v>
      </c>
      <c r="AP3883" s="32">
        <v>77</v>
      </c>
      <c r="AQ3883" s="32"/>
      <c r="AR3883" s="32"/>
      <c r="AS3883" s="56">
        <v>0</v>
      </c>
      <c r="AT3883" s="34">
        <v>777</v>
      </c>
      <c r="AU3883" s="34">
        <v>777</v>
      </c>
      <c r="AV3883" s="32"/>
      <c r="AW3883" s="34">
        <v>777</v>
      </c>
      <c r="AX3883" s="34"/>
      <c r="AY3883" s="28">
        <f t="shared" si="344"/>
        <v>-31104</v>
      </c>
      <c r="AZ3883" s="32"/>
      <c r="BA3883" s="32"/>
      <c r="BB3883" s="32"/>
      <c r="BC3883" s="33"/>
      <c r="BD3883" s="35" t="s">
        <v>75</v>
      </c>
      <c r="BE3883" s="158"/>
      <c r="BF3883" s="158"/>
      <c r="BG3883" s="36"/>
      <c r="BH3883" s="36">
        <f t="shared" si="346"/>
        <v>1</v>
      </c>
      <c r="BI3883" s="36">
        <v>1</v>
      </c>
      <c r="BJ3883" s="37"/>
      <c r="BK3883" s="37"/>
      <c r="BL3883" s="38"/>
      <c r="BM3883" s="32" t="e">
        <f>COUNTIFS(A$2:$AC3883,#REF!,M$2:$AL3883,M3883)</f>
        <v>#VALUE!</v>
      </c>
      <c r="BN3883" s="32">
        <v>0</v>
      </c>
      <c r="BO3883" s="159" t="e">
        <v>#VALUE!</v>
      </c>
      <c r="BP3883" s="159">
        <v>99</v>
      </c>
      <c r="BQ3883" s="32">
        <v>9999</v>
      </c>
      <c r="BR3883" s="34">
        <v>777</v>
      </c>
      <c r="BS3883" s="34">
        <v>777</v>
      </c>
      <c r="BT3883" s="28">
        <f t="shared" si="345"/>
        <v>105</v>
      </c>
      <c r="BW3883" s="40" t="s">
        <v>67</v>
      </c>
      <c r="BY3883" s="41"/>
    </row>
    <row r="3884" spans="1:78" ht="15" customHeight="1">
      <c r="A3884" s="25" t="s">
        <v>14226</v>
      </c>
      <c r="B3884" s="42" t="s">
        <v>19865</v>
      </c>
      <c r="D3884" s="263">
        <v>0</v>
      </c>
      <c r="E3884" s="90" t="s">
        <v>69</v>
      </c>
      <c r="F3884" s="90" t="s">
        <v>19785</v>
      </c>
      <c r="G3884" s="268"/>
      <c r="H3884" s="268"/>
      <c r="I3884" s="90" t="s">
        <v>73</v>
      </c>
      <c r="J3884" s="170" t="s">
        <v>19866</v>
      </c>
      <c r="M3884" s="28">
        <v>777</v>
      </c>
      <c r="N3884" s="29">
        <v>777</v>
      </c>
      <c r="O3884" s="26" t="s">
        <v>18593</v>
      </c>
      <c r="P3884" s="26" t="s">
        <v>1241</v>
      </c>
      <c r="Q3884" s="119" t="s">
        <v>105</v>
      </c>
      <c r="R3884" s="119" t="s">
        <v>105</v>
      </c>
      <c r="S3884" s="90" t="s">
        <v>73</v>
      </c>
      <c r="T3884" s="90" t="s">
        <v>19867</v>
      </c>
      <c r="U3884" s="90" t="s">
        <v>73</v>
      </c>
      <c r="V3884" s="90" t="s">
        <v>73</v>
      </c>
      <c r="W3884" s="90" t="s">
        <v>73</v>
      </c>
      <c r="X3884" s="156">
        <v>41153</v>
      </c>
      <c r="Y3884" s="261" t="s">
        <v>22184</v>
      </c>
      <c r="Z3884" s="28">
        <f t="shared" si="347"/>
        <v>2012</v>
      </c>
      <c r="AA3884" s="28">
        <f t="shared" si="348"/>
        <v>9</v>
      </c>
      <c r="AB3884" s="28">
        <v>99</v>
      </c>
      <c r="AC3884" s="90" t="s">
        <v>73</v>
      </c>
      <c r="AD3884" s="90" t="s">
        <v>73</v>
      </c>
      <c r="AE3884" s="90" t="s">
        <v>105</v>
      </c>
      <c r="AF3884" s="90" t="s">
        <v>105</v>
      </c>
      <c r="AG3884" s="90" t="s">
        <v>105</v>
      </c>
      <c r="AH3884" s="90" t="s">
        <v>105</v>
      </c>
      <c r="AI3884" s="90" t="s">
        <v>18614</v>
      </c>
      <c r="AJ3884" s="90" t="s">
        <v>19855</v>
      </c>
      <c r="AK3884" s="90"/>
      <c r="AL3884" s="90"/>
      <c r="AM3884" s="32">
        <v>1</v>
      </c>
      <c r="AN3884" s="32">
        <v>777</v>
      </c>
      <c r="AO3884" s="32">
        <v>777</v>
      </c>
      <c r="AP3884" s="32">
        <v>77</v>
      </c>
      <c r="AQ3884" s="32"/>
      <c r="AR3884" s="32"/>
      <c r="AS3884" s="56">
        <v>0</v>
      </c>
      <c r="AT3884" s="34">
        <v>777</v>
      </c>
      <c r="AU3884" s="34">
        <v>777</v>
      </c>
      <c r="AV3884" s="32"/>
      <c r="AW3884" s="34">
        <v>777</v>
      </c>
      <c r="AX3884" s="34"/>
      <c r="AY3884" s="28">
        <f t="shared" si="344"/>
        <v>-31153</v>
      </c>
      <c r="AZ3884" s="32"/>
      <c r="BA3884" s="32"/>
      <c r="BB3884" s="32"/>
      <c r="BC3884" s="33"/>
      <c r="BD3884" s="35" t="s">
        <v>75</v>
      </c>
      <c r="BE3884" s="158"/>
      <c r="BF3884" s="158"/>
      <c r="BG3884" s="36"/>
      <c r="BH3884" s="36">
        <f t="shared" si="346"/>
        <v>1</v>
      </c>
      <c r="BI3884" s="36">
        <v>1</v>
      </c>
      <c r="BJ3884" s="37"/>
      <c r="BK3884" s="37"/>
      <c r="BL3884" s="38"/>
      <c r="BM3884" s="32" t="e">
        <f>COUNTIFS(A$2:$AC3884,#REF!,M$2:$AL3884,M3884)</f>
        <v>#VALUE!</v>
      </c>
      <c r="BN3884" s="32">
        <v>0</v>
      </c>
      <c r="BO3884" s="159" t="e">
        <v>#VALUE!</v>
      </c>
      <c r="BP3884" s="159">
        <v>99</v>
      </c>
      <c r="BQ3884" s="32">
        <v>9999</v>
      </c>
      <c r="BR3884" s="34">
        <v>777</v>
      </c>
      <c r="BS3884" s="34">
        <v>777</v>
      </c>
      <c r="BT3884" s="28">
        <f t="shared" si="345"/>
        <v>154</v>
      </c>
      <c r="BW3884" s="40" t="s">
        <v>67</v>
      </c>
      <c r="BY3884" s="41"/>
    </row>
    <row r="3885" spans="1:78" ht="15" customHeight="1">
      <c r="A3885" s="25" t="s">
        <v>14226</v>
      </c>
      <c r="B3885" s="42" t="s">
        <v>19868</v>
      </c>
      <c r="D3885" s="263">
        <v>0</v>
      </c>
      <c r="E3885" s="90" t="s">
        <v>69</v>
      </c>
      <c r="F3885" s="90" t="s">
        <v>19785</v>
      </c>
      <c r="G3885" s="268"/>
      <c r="H3885" s="268"/>
      <c r="I3885" s="90" t="s">
        <v>73</v>
      </c>
      <c r="J3885" s="170" t="s">
        <v>19853</v>
      </c>
      <c r="M3885" s="28">
        <v>777</v>
      </c>
      <c r="N3885" s="29">
        <v>777</v>
      </c>
      <c r="O3885" s="26" t="s">
        <v>18593</v>
      </c>
      <c r="P3885" s="26" t="s">
        <v>1241</v>
      </c>
      <c r="Q3885" s="119" t="s">
        <v>105</v>
      </c>
      <c r="R3885" s="119" t="s">
        <v>949</v>
      </c>
      <c r="S3885" s="90" t="s">
        <v>19869</v>
      </c>
      <c r="T3885" s="90" t="s">
        <v>73</v>
      </c>
      <c r="U3885" s="90" t="s">
        <v>73</v>
      </c>
      <c r="V3885" s="90" t="s">
        <v>73</v>
      </c>
      <c r="W3885" s="90" t="s">
        <v>73</v>
      </c>
      <c r="X3885" s="156">
        <v>41160</v>
      </c>
      <c r="Y3885" s="261" t="s">
        <v>22184</v>
      </c>
      <c r="Z3885" s="28">
        <f t="shared" si="347"/>
        <v>2012</v>
      </c>
      <c r="AA3885" s="28">
        <f t="shared" si="348"/>
        <v>9</v>
      </c>
      <c r="AB3885" s="28">
        <v>99</v>
      </c>
      <c r="AC3885" s="90" t="s">
        <v>73</v>
      </c>
      <c r="AD3885" s="90" t="s">
        <v>73</v>
      </c>
      <c r="AE3885" s="90" t="s">
        <v>105</v>
      </c>
      <c r="AF3885" s="90" t="s">
        <v>949</v>
      </c>
      <c r="AG3885" s="90" t="s">
        <v>105</v>
      </c>
      <c r="AH3885" s="90" t="s">
        <v>105</v>
      </c>
      <c r="AI3885" s="90" t="s">
        <v>18614</v>
      </c>
      <c r="AJ3885" s="90" t="s">
        <v>19855</v>
      </c>
      <c r="AK3885" s="90"/>
      <c r="AL3885" s="90"/>
      <c r="AM3885" s="32">
        <v>1</v>
      </c>
      <c r="AN3885" s="32">
        <v>777</v>
      </c>
      <c r="AO3885" s="32">
        <v>777</v>
      </c>
      <c r="AP3885" s="32">
        <v>77</v>
      </c>
      <c r="AQ3885" s="32"/>
      <c r="AR3885" s="32"/>
      <c r="AS3885" s="56">
        <v>0</v>
      </c>
      <c r="AT3885" s="34">
        <v>777</v>
      </c>
      <c r="AU3885" s="34">
        <v>777</v>
      </c>
      <c r="AV3885" s="32"/>
      <c r="AW3885" s="34">
        <v>777</v>
      </c>
      <c r="AX3885" s="34"/>
      <c r="AY3885" s="28">
        <f t="shared" si="344"/>
        <v>-31160</v>
      </c>
      <c r="AZ3885" s="32"/>
      <c r="BA3885" s="32"/>
      <c r="BB3885" s="32"/>
      <c r="BC3885" s="33"/>
      <c r="BD3885" s="35" t="s">
        <v>75</v>
      </c>
      <c r="BE3885" s="158"/>
      <c r="BF3885" s="158"/>
      <c r="BG3885" s="36"/>
      <c r="BH3885" s="36">
        <f t="shared" si="346"/>
        <v>1</v>
      </c>
      <c r="BI3885" s="36">
        <v>2</v>
      </c>
      <c r="BJ3885" s="37"/>
      <c r="BK3885" s="37"/>
      <c r="BL3885" s="38"/>
      <c r="BM3885" s="32" t="e">
        <f>COUNTIFS(A$2:$AC3885,#REF!,M$2:$AL3885,M3885)</f>
        <v>#VALUE!</v>
      </c>
      <c r="BN3885" s="32">
        <v>0</v>
      </c>
      <c r="BO3885" s="159" t="e">
        <v>#VALUE!</v>
      </c>
      <c r="BP3885" s="159">
        <v>99</v>
      </c>
      <c r="BQ3885" s="32">
        <v>9999</v>
      </c>
      <c r="BR3885" s="34">
        <v>777</v>
      </c>
      <c r="BS3885" s="34">
        <v>777</v>
      </c>
      <c r="BT3885" s="28">
        <f t="shared" si="345"/>
        <v>161</v>
      </c>
      <c r="BW3885" s="40" t="s">
        <v>67</v>
      </c>
      <c r="BY3885" s="41"/>
      <c r="BZ3885" s="1" t="s">
        <v>22426</v>
      </c>
    </row>
    <row r="3886" spans="1:78" ht="15" customHeight="1">
      <c r="A3886" s="25" t="s">
        <v>14226</v>
      </c>
      <c r="B3886" s="42" t="s">
        <v>19870</v>
      </c>
      <c r="D3886" s="263">
        <v>0</v>
      </c>
      <c r="E3886" s="90" t="s">
        <v>69</v>
      </c>
      <c r="F3886" s="90" t="s">
        <v>19785</v>
      </c>
      <c r="G3886" s="268"/>
      <c r="H3886" s="268"/>
      <c r="I3886" s="90" t="s">
        <v>73</v>
      </c>
      <c r="J3886" s="170" t="s">
        <v>19871</v>
      </c>
      <c r="M3886" s="28">
        <v>777</v>
      </c>
      <c r="N3886" s="29">
        <v>777</v>
      </c>
      <c r="O3886" s="26" t="s">
        <v>18593</v>
      </c>
      <c r="P3886" s="26" t="s">
        <v>1241</v>
      </c>
      <c r="Q3886" s="119" t="s">
        <v>105</v>
      </c>
      <c r="R3886" s="119" t="s">
        <v>105</v>
      </c>
      <c r="S3886" s="90" t="s">
        <v>19872</v>
      </c>
      <c r="T3886" s="90" t="s">
        <v>73</v>
      </c>
      <c r="U3886" s="90" t="s">
        <v>73</v>
      </c>
      <c r="V3886" s="90" t="s">
        <v>73</v>
      </c>
      <c r="W3886" s="90" t="s">
        <v>73</v>
      </c>
      <c r="X3886" s="156">
        <v>41168</v>
      </c>
      <c r="Y3886" s="261" t="s">
        <v>22184</v>
      </c>
      <c r="Z3886" s="28">
        <f t="shared" si="347"/>
        <v>2012</v>
      </c>
      <c r="AA3886" s="28">
        <f t="shared" si="348"/>
        <v>9</v>
      </c>
      <c r="AB3886" s="28">
        <v>99</v>
      </c>
      <c r="AC3886" s="90" t="s">
        <v>73</v>
      </c>
      <c r="AD3886" s="90" t="s">
        <v>73</v>
      </c>
      <c r="AE3886" s="90" t="s">
        <v>105</v>
      </c>
      <c r="AF3886" s="90" t="s">
        <v>949</v>
      </c>
      <c r="AG3886" s="90" t="s">
        <v>105</v>
      </c>
      <c r="AH3886" s="90" t="s">
        <v>105</v>
      </c>
      <c r="AI3886" s="90" t="s">
        <v>18614</v>
      </c>
      <c r="AJ3886" s="90" t="s">
        <v>19855</v>
      </c>
      <c r="AK3886" s="90"/>
      <c r="AL3886" s="90"/>
      <c r="AM3886" s="32">
        <v>1</v>
      </c>
      <c r="AN3886" s="32">
        <v>777</v>
      </c>
      <c r="AO3886" s="32">
        <v>777</v>
      </c>
      <c r="AP3886" s="32">
        <v>77</v>
      </c>
      <c r="AQ3886" s="32"/>
      <c r="AR3886" s="32"/>
      <c r="AS3886" s="56">
        <v>0</v>
      </c>
      <c r="AT3886" s="34">
        <v>777</v>
      </c>
      <c r="AU3886" s="34">
        <v>777</v>
      </c>
      <c r="AV3886" s="32"/>
      <c r="AW3886" s="34">
        <v>777</v>
      </c>
      <c r="AX3886" s="34"/>
      <c r="AY3886" s="28">
        <f t="shared" si="344"/>
        <v>-31168</v>
      </c>
      <c r="AZ3886" s="32"/>
      <c r="BA3886" s="32"/>
      <c r="BB3886" s="32"/>
      <c r="BC3886" s="33"/>
      <c r="BD3886" s="35" t="s">
        <v>75</v>
      </c>
      <c r="BE3886" s="158"/>
      <c r="BF3886" s="158"/>
      <c r="BG3886" s="36"/>
      <c r="BH3886" s="36">
        <f t="shared" si="346"/>
        <v>1</v>
      </c>
      <c r="BI3886" s="36">
        <v>4</v>
      </c>
      <c r="BJ3886" s="37"/>
      <c r="BK3886" s="37"/>
      <c r="BL3886" s="38"/>
      <c r="BM3886" s="32" t="e">
        <f>COUNTIFS(A$2:$AC3886,#REF!,M$2:$AL3886,M3886)</f>
        <v>#VALUE!</v>
      </c>
      <c r="BN3886" s="32">
        <v>0</v>
      </c>
      <c r="BO3886" s="159" t="e">
        <v>#VALUE!</v>
      </c>
      <c r="BP3886" s="159">
        <v>99</v>
      </c>
      <c r="BQ3886" s="32">
        <v>9999</v>
      </c>
      <c r="BR3886" s="34">
        <v>777</v>
      </c>
      <c r="BS3886" s="34">
        <v>777</v>
      </c>
      <c r="BT3886" s="28">
        <f t="shared" si="345"/>
        <v>169</v>
      </c>
      <c r="BW3886" s="40" t="s">
        <v>67</v>
      </c>
      <c r="BY3886" s="41"/>
    </row>
    <row r="3887" spans="1:78" ht="15" customHeight="1">
      <c r="A3887" s="25" t="s">
        <v>14226</v>
      </c>
      <c r="B3887" s="42" t="s">
        <v>19873</v>
      </c>
      <c r="D3887" s="263">
        <v>0</v>
      </c>
      <c r="E3887" s="90" t="s">
        <v>69</v>
      </c>
      <c r="F3887" s="90" t="s">
        <v>19785</v>
      </c>
      <c r="G3887" s="268"/>
      <c r="H3887" s="268"/>
      <c r="I3887" s="90" t="s">
        <v>73</v>
      </c>
      <c r="J3887" s="170" t="s">
        <v>19874</v>
      </c>
      <c r="M3887" s="28">
        <v>777</v>
      </c>
      <c r="N3887" s="29">
        <v>777</v>
      </c>
      <c r="O3887" s="26" t="s">
        <v>18593</v>
      </c>
      <c r="P3887" s="26" t="s">
        <v>1241</v>
      </c>
      <c r="Q3887" s="119" t="s">
        <v>949</v>
      </c>
      <c r="R3887" s="119" t="s">
        <v>105</v>
      </c>
      <c r="S3887" s="90" t="s">
        <v>19875</v>
      </c>
      <c r="T3887" s="90" t="s">
        <v>73</v>
      </c>
      <c r="U3887" s="90" t="s">
        <v>73</v>
      </c>
      <c r="V3887" s="90" t="s">
        <v>73</v>
      </c>
      <c r="W3887" s="90" t="s">
        <v>73</v>
      </c>
      <c r="X3887" s="156">
        <v>41226</v>
      </c>
      <c r="Y3887" s="261" t="s">
        <v>22184</v>
      </c>
      <c r="Z3887" s="28">
        <f t="shared" si="347"/>
        <v>2012</v>
      </c>
      <c r="AA3887" s="28">
        <f t="shared" si="348"/>
        <v>11</v>
      </c>
      <c r="AB3887" s="28">
        <v>99</v>
      </c>
      <c r="AC3887" s="90" t="s">
        <v>73</v>
      </c>
      <c r="AD3887" s="90" t="s">
        <v>73</v>
      </c>
      <c r="AE3887" s="90" t="s">
        <v>105</v>
      </c>
      <c r="AF3887" s="90" t="s">
        <v>105</v>
      </c>
      <c r="AG3887" s="90" t="s">
        <v>105</v>
      </c>
      <c r="AH3887" s="90" t="s">
        <v>105</v>
      </c>
      <c r="AI3887" s="90" t="s">
        <v>18614</v>
      </c>
      <c r="AJ3887" s="90" t="s">
        <v>19855</v>
      </c>
      <c r="AK3887" s="90"/>
      <c r="AL3887" s="90"/>
      <c r="AM3887" s="32">
        <v>1</v>
      </c>
      <c r="AN3887" s="32">
        <v>777</v>
      </c>
      <c r="AO3887" s="32">
        <v>777</v>
      </c>
      <c r="AP3887" s="32">
        <v>77</v>
      </c>
      <c r="AQ3887" s="32"/>
      <c r="AR3887" s="32"/>
      <c r="AS3887" s="56">
        <v>0</v>
      </c>
      <c r="AT3887" s="34">
        <v>777</v>
      </c>
      <c r="AU3887" s="34">
        <v>777</v>
      </c>
      <c r="AV3887" s="32"/>
      <c r="AW3887" s="34">
        <v>777</v>
      </c>
      <c r="AX3887" s="34"/>
      <c r="AY3887" s="28">
        <f t="shared" si="344"/>
        <v>-31226</v>
      </c>
      <c r="AZ3887" s="32"/>
      <c r="BA3887" s="32"/>
      <c r="BB3887" s="32"/>
      <c r="BC3887" s="33"/>
      <c r="BD3887" s="35" t="s">
        <v>75</v>
      </c>
      <c r="BE3887" s="158"/>
      <c r="BF3887" s="158"/>
      <c r="BG3887" s="36"/>
      <c r="BH3887" s="36">
        <f t="shared" si="346"/>
        <v>1</v>
      </c>
      <c r="BI3887" s="36">
        <v>2</v>
      </c>
      <c r="BJ3887" s="37"/>
      <c r="BK3887" s="37"/>
      <c r="BL3887" s="38"/>
      <c r="BM3887" s="32" t="e">
        <f>COUNTIFS(A$2:$AC3887,#REF!,M$2:$AL3887,M3887)</f>
        <v>#VALUE!</v>
      </c>
      <c r="BN3887" s="32">
        <v>0</v>
      </c>
      <c r="BO3887" s="159" t="e">
        <v>#VALUE!</v>
      </c>
      <c r="BP3887" s="159">
        <v>99</v>
      </c>
      <c r="BQ3887" s="32">
        <v>9999</v>
      </c>
      <c r="BR3887" s="34">
        <v>777</v>
      </c>
      <c r="BS3887" s="34">
        <v>777</v>
      </c>
      <c r="BT3887" s="28">
        <f t="shared" si="345"/>
        <v>227</v>
      </c>
      <c r="BW3887" s="40" t="s">
        <v>67</v>
      </c>
      <c r="BY3887" s="41"/>
      <c r="BZ3887" s="1" t="s">
        <v>22426</v>
      </c>
    </row>
    <row r="3888" spans="1:78" ht="15" customHeight="1">
      <c r="A3888" s="25" t="s">
        <v>14226</v>
      </c>
      <c r="B3888" s="42" t="s">
        <v>19876</v>
      </c>
      <c r="D3888" s="263">
        <v>0</v>
      </c>
      <c r="E3888" s="90" t="s">
        <v>69</v>
      </c>
      <c r="F3888" s="90" t="s">
        <v>19785</v>
      </c>
      <c r="G3888" s="268"/>
      <c r="H3888" s="268"/>
      <c r="I3888" s="90" t="s">
        <v>73</v>
      </c>
      <c r="J3888" s="170" t="s">
        <v>19877</v>
      </c>
      <c r="M3888" s="28">
        <v>777</v>
      </c>
      <c r="N3888" s="29">
        <v>777</v>
      </c>
      <c r="O3888" s="26" t="s">
        <v>18593</v>
      </c>
      <c r="P3888" s="26" t="s">
        <v>1241</v>
      </c>
      <c r="Q3888" s="119" t="s">
        <v>105</v>
      </c>
      <c r="R3888" s="119" t="s">
        <v>105</v>
      </c>
      <c r="S3888" s="90" t="s">
        <v>73</v>
      </c>
      <c r="T3888" s="90" t="s">
        <v>19878</v>
      </c>
      <c r="U3888" s="90" t="s">
        <v>73</v>
      </c>
      <c r="V3888" s="90" t="s">
        <v>73</v>
      </c>
      <c r="W3888" s="90" t="s">
        <v>73</v>
      </c>
      <c r="X3888" s="156">
        <v>41239</v>
      </c>
      <c r="Y3888" s="261" t="s">
        <v>22184</v>
      </c>
      <c r="Z3888" s="28">
        <f t="shared" si="347"/>
        <v>2012</v>
      </c>
      <c r="AA3888" s="28">
        <f t="shared" si="348"/>
        <v>11</v>
      </c>
      <c r="AB3888" s="28">
        <v>99</v>
      </c>
      <c r="AC3888" s="90" t="s">
        <v>73</v>
      </c>
      <c r="AD3888" s="90" t="s">
        <v>73</v>
      </c>
      <c r="AE3888" s="90" t="s">
        <v>105</v>
      </c>
      <c r="AF3888" s="90" t="s">
        <v>105</v>
      </c>
      <c r="AG3888" s="90" t="s">
        <v>105</v>
      </c>
      <c r="AH3888" s="90" t="s">
        <v>105</v>
      </c>
      <c r="AI3888" s="90" t="s">
        <v>18614</v>
      </c>
      <c r="AJ3888" s="90" t="s">
        <v>19855</v>
      </c>
      <c r="AK3888" s="90"/>
      <c r="AL3888" s="90"/>
      <c r="AM3888" s="32">
        <v>1</v>
      </c>
      <c r="AN3888" s="32">
        <v>777</v>
      </c>
      <c r="AO3888" s="32">
        <v>777</v>
      </c>
      <c r="AP3888" s="32">
        <v>77</v>
      </c>
      <c r="AQ3888" s="32"/>
      <c r="AR3888" s="32"/>
      <c r="AS3888" s="56">
        <v>0</v>
      </c>
      <c r="AT3888" s="34">
        <v>777</v>
      </c>
      <c r="AU3888" s="34">
        <v>777</v>
      </c>
      <c r="AV3888" s="32"/>
      <c r="AW3888" s="34">
        <v>777</v>
      </c>
      <c r="AX3888" s="34"/>
      <c r="AY3888" s="28">
        <f t="shared" si="344"/>
        <v>-31239</v>
      </c>
      <c r="AZ3888" s="32"/>
      <c r="BA3888" s="32"/>
      <c r="BB3888" s="32"/>
      <c r="BC3888" s="33"/>
      <c r="BD3888" s="35" t="s">
        <v>75</v>
      </c>
      <c r="BE3888" s="158"/>
      <c r="BF3888" s="158"/>
      <c r="BG3888" s="36"/>
      <c r="BH3888" s="36">
        <f t="shared" si="346"/>
        <v>1</v>
      </c>
      <c r="BI3888" s="36">
        <v>1</v>
      </c>
      <c r="BJ3888" s="37"/>
      <c r="BK3888" s="37"/>
      <c r="BL3888" s="38"/>
      <c r="BM3888" s="32" t="e">
        <f>COUNTIFS(A$2:$AC3888,#REF!,M$2:$AL3888,M3888)</f>
        <v>#VALUE!</v>
      </c>
      <c r="BN3888" s="32">
        <v>0</v>
      </c>
      <c r="BO3888" s="159" t="e">
        <v>#VALUE!</v>
      </c>
      <c r="BP3888" s="159">
        <v>99</v>
      </c>
      <c r="BQ3888" s="32">
        <v>9999</v>
      </c>
      <c r="BR3888" s="34">
        <v>777</v>
      </c>
      <c r="BS3888" s="34">
        <v>777</v>
      </c>
      <c r="BT3888" s="28">
        <f t="shared" si="345"/>
        <v>240</v>
      </c>
      <c r="BW3888" s="40" t="s">
        <v>67</v>
      </c>
      <c r="BY3888" s="41"/>
      <c r="BZ3888" s="1" t="s">
        <v>22428</v>
      </c>
    </row>
    <row r="3889" spans="1:78" ht="15" customHeight="1">
      <c r="A3889" s="25" t="s">
        <v>14226</v>
      </c>
      <c r="B3889" s="42" t="s">
        <v>19879</v>
      </c>
      <c r="D3889" s="263">
        <v>0</v>
      </c>
      <c r="E3889" s="69" t="s">
        <v>76</v>
      </c>
      <c r="F3889" s="69" t="s">
        <v>77</v>
      </c>
      <c r="G3889" s="276"/>
      <c r="H3889" s="276"/>
      <c r="I3889" s="67" t="s">
        <v>19880</v>
      </c>
      <c r="J3889" s="43" t="s">
        <v>19881</v>
      </c>
      <c r="M3889" s="44" t="s">
        <v>91</v>
      </c>
      <c r="N3889" s="45" t="s">
        <v>19882</v>
      </c>
      <c r="O3889" s="42" t="s">
        <v>86</v>
      </c>
      <c r="P3889" s="42" t="s">
        <v>87</v>
      </c>
      <c r="Q3889" s="85" t="s">
        <v>105</v>
      </c>
      <c r="R3889" s="85" t="s">
        <v>105</v>
      </c>
      <c r="S3889" s="42" t="s">
        <v>19883</v>
      </c>
      <c r="T3889" s="42" t="s">
        <v>73</v>
      </c>
      <c r="U3889" s="69" t="s">
        <v>73</v>
      </c>
      <c r="V3889" s="69" t="s">
        <v>73</v>
      </c>
      <c r="W3889" s="69" t="s">
        <v>73</v>
      </c>
      <c r="X3889" s="149">
        <v>41334</v>
      </c>
      <c r="Y3889" s="149">
        <v>41364</v>
      </c>
      <c r="Z3889" s="44">
        <f t="shared" si="347"/>
        <v>2013</v>
      </c>
      <c r="AA3889" s="44">
        <f t="shared" si="348"/>
        <v>3</v>
      </c>
      <c r="AB3889" s="44">
        <v>0</v>
      </c>
      <c r="AC3889" s="69" t="s">
        <v>19884</v>
      </c>
      <c r="AD3889" s="69" t="s">
        <v>73</v>
      </c>
      <c r="AE3889" s="92" t="s">
        <v>105</v>
      </c>
      <c r="AF3889" s="92" t="s">
        <v>105</v>
      </c>
      <c r="AG3889" s="92" t="s">
        <v>105</v>
      </c>
      <c r="AH3889" s="92" t="s">
        <v>105</v>
      </c>
      <c r="AI3889" s="69" t="s">
        <v>6843</v>
      </c>
      <c r="AJ3889" s="92" t="s">
        <v>105</v>
      </c>
      <c r="AK3889" s="69"/>
      <c r="AL3889" s="69"/>
      <c r="AM3889" s="47">
        <v>1</v>
      </c>
      <c r="AN3889" s="47">
        <v>1</v>
      </c>
      <c r="AO3889" s="47">
        <v>6</v>
      </c>
      <c r="AP3889" s="47">
        <v>88</v>
      </c>
      <c r="AQ3889" s="47"/>
      <c r="AR3889" s="47"/>
      <c r="AS3889" s="150">
        <v>0</v>
      </c>
      <c r="AT3889" s="61">
        <v>1</v>
      </c>
      <c r="AU3889" s="61">
        <v>1</v>
      </c>
      <c r="AV3889" s="47"/>
      <c r="AW3889" s="61">
        <v>1</v>
      </c>
      <c r="AX3889" s="61"/>
      <c r="AY3889" s="44">
        <f t="shared" si="344"/>
        <v>31</v>
      </c>
      <c r="AZ3889" s="47"/>
      <c r="BA3889" s="47"/>
      <c r="BB3889" s="47"/>
      <c r="BC3889" s="48"/>
      <c r="BD3889" s="74"/>
      <c r="BE3889" s="96"/>
      <c r="BF3889" s="96"/>
      <c r="BG3889" s="51"/>
      <c r="BH3889" s="51">
        <f t="shared" si="346"/>
        <v>1</v>
      </c>
      <c r="BI3889" s="51">
        <v>4</v>
      </c>
      <c r="BJ3889" s="52"/>
      <c r="BK3889" s="52"/>
      <c r="BL3889" s="53"/>
      <c r="BM3889" s="47" t="e">
        <f>COUNTIFS(A$2:$AC3889,#REF!,M$2:$AL3889,M3889)</f>
        <v>#VALUE!</v>
      </c>
      <c r="BN3889" s="47">
        <v>1</v>
      </c>
      <c r="BO3889" s="162">
        <v>31</v>
      </c>
      <c r="BP3889" s="162">
        <v>0</v>
      </c>
      <c r="BQ3889" s="47">
        <v>31</v>
      </c>
      <c r="BR3889" s="61">
        <v>1</v>
      </c>
      <c r="BS3889" s="61">
        <v>1</v>
      </c>
      <c r="BT3889" s="44">
        <f t="shared" si="345"/>
        <v>335</v>
      </c>
      <c r="BW3889" s="40" t="s">
        <v>67</v>
      </c>
      <c r="BY3889" s="55"/>
      <c r="BZ3889" s="1" t="s">
        <v>22426</v>
      </c>
    </row>
    <row r="3890" spans="1:78" ht="15" customHeight="1">
      <c r="A3890" s="25" t="s">
        <v>14226</v>
      </c>
      <c r="B3890" s="42" t="s">
        <v>19885</v>
      </c>
      <c r="D3890" s="263">
        <v>0</v>
      </c>
      <c r="E3890" s="69" t="s">
        <v>76</v>
      </c>
      <c r="F3890" s="69" t="s">
        <v>77</v>
      </c>
      <c r="G3890" s="276"/>
      <c r="H3890" s="276"/>
      <c r="I3890" s="175" t="s">
        <v>19886</v>
      </c>
      <c r="J3890" s="43" t="s">
        <v>19887</v>
      </c>
      <c r="M3890" s="44" t="s">
        <v>121</v>
      </c>
      <c r="N3890" s="45" t="s">
        <v>17468</v>
      </c>
      <c r="O3890" s="42" t="s">
        <v>86</v>
      </c>
      <c r="P3890" s="42" t="s">
        <v>87</v>
      </c>
      <c r="Q3890" s="69" t="s">
        <v>136</v>
      </c>
      <c r="R3890" s="69" t="s">
        <v>137</v>
      </c>
      <c r="S3890" s="42" t="s">
        <v>19888</v>
      </c>
      <c r="T3890" s="42" t="s">
        <v>19889</v>
      </c>
      <c r="U3890" s="69" t="s">
        <v>73</v>
      </c>
      <c r="V3890" s="69" t="s">
        <v>73</v>
      </c>
      <c r="W3890" s="69" t="s">
        <v>73</v>
      </c>
      <c r="X3890" s="149">
        <v>41298</v>
      </c>
      <c r="Y3890" s="149">
        <v>41312</v>
      </c>
      <c r="Z3890" s="44">
        <f t="shared" si="347"/>
        <v>2013</v>
      </c>
      <c r="AA3890" s="44">
        <f t="shared" si="348"/>
        <v>1</v>
      </c>
      <c r="AB3890" s="44">
        <v>0</v>
      </c>
      <c r="AC3890" s="175" t="s">
        <v>19890</v>
      </c>
      <c r="AD3890" s="175" t="s">
        <v>19891</v>
      </c>
      <c r="AE3890" s="69" t="s">
        <v>19892</v>
      </c>
      <c r="AF3890" s="69" t="s">
        <v>19893</v>
      </c>
      <c r="AG3890" s="92" t="s">
        <v>105</v>
      </c>
      <c r="AH3890" s="92" t="s">
        <v>105</v>
      </c>
      <c r="AI3890" s="69" t="s">
        <v>19894</v>
      </c>
      <c r="AJ3890" s="69" t="s">
        <v>19895</v>
      </c>
      <c r="AK3890" s="69" t="s">
        <v>19896</v>
      </c>
      <c r="AL3890" s="69" t="s">
        <v>19897</v>
      </c>
      <c r="AM3890" s="47">
        <v>1</v>
      </c>
      <c r="AN3890" s="47">
        <v>1</v>
      </c>
      <c r="AO3890" s="47">
        <v>3</v>
      </c>
      <c r="AP3890" s="47">
        <v>88</v>
      </c>
      <c r="AQ3890" s="47"/>
      <c r="AR3890" s="47"/>
      <c r="AS3890" s="150">
        <v>1</v>
      </c>
      <c r="AT3890" s="61">
        <v>1</v>
      </c>
      <c r="AU3890" s="49">
        <v>1</v>
      </c>
      <c r="AV3890" s="47"/>
      <c r="AW3890" s="61">
        <v>1</v>
      </c>
      <c r="AX3890" s="61"/>
      <c r="AY3890" s="44">
        <f t="shared" si="344"/>
        <v>15</v>
      </c>
      <c r="AZ3890" s="47"/>
      <c r="BA3890" s="47"/>
      <c r="BB3890" s="47"/>
      <c r="BC3890" s="48"/>
      <c r="BD3890" s="74"/>
      <c r="BE3890" s="96"/>
      <c r="BF3890" s="96"/>
      <c r="BG3890" s="51"/>
      <c r="BH3890" s="51">
        <f t="shared" si="346"/>
        <v>1</v>
      </c>
      <c r="BI3890" s="51">
        <v>2</v>
      </c>
      <c r="BJ3890" s="52"/>
      <c r="BK3890" s="52"/>
      <c r="BL3890" s="53"/>
      <c r="BM3890" s="47" t="e">
        <f>COUNTIFS(A$2:$AC3890,#REF!,M$2:$AL3890,M3890)</f>
        <v>#VALUE!</v>
      </c>
      <c r="BN3890" s="47">
        <v>0</v>
      </c>
      <c r="BO3890" s="162">
        <v>15</v>
      </c>
      <c r="BP3890" s="162">
        <v>0</v>
      </c>
      <c r="BQ3890" s="47">
        <v>15</v>
      </c>
      <c r="BR3890" s="49">
        <v>1</v>
      </c>
      <c r="BS3890" s="61">
        <v>1</v>
      </c>
      <c r="BT3890" s="44">
        <f t="shared" si="345"/>
        <v>299</v>
      </c>
      <c r="BW3890" s="40" t="s">
        <v>67</v>
      </c>
      <c r="BY3890" s="55"/>
      <c r="BZ3890" s="1" t="s">
        <v>22426</v>
      </c>
    </row>
    <row r="3891" spans="1:78" ht="15" customHeight="1">
      <c r="A3891" s="25" t="s">
        <v>14226</v>
      </c>
      <c r="B3891" s="42" t="s">
        <v>19898</v>
      </c>
      <c r="D3891" s="263">
        <v>0</v>
      </c>
      <c r="E3891" s="69" t="s">
        <v>76</v>
      </c>
      <c r="F3891" s="69" t="s">
        <v>77</v>
      </c>
      <c r="G3891" s="276"/>
      <c r="H3891" s="276"/>
      <c r="I3891" s="175" t="s">
        <v>19886</v>
      </c>
      <c r="J3891" s="43" t="s">
        <v>19887</v>
      </c>
      <c r="M3891" s="44" t="s">
        <v>121</v>
      </c>
      <c r="N3891" s="45" t="s">
        <v>17468</v>
      </c>
      <c r="O3891" s="42" t="s">
        <v>81</v>
      </c>
      <c r="P3891" s="42" t="s">
        <v>82</v>
      </c>
      <c r="Q3891" s="69" t="s">
        <v>136</v>
      </c>
      <c r="R3891" s="69" t="s">
        <v>137</v>
      </c>
      <c r="S3891" s="42" t="s">
        <v>19899</v>
      </c>
      <c r="T3891" s="42" t="s">
        <v>19900</v>
      </c>
      <c r="U3891" s="69" t="s">
        <v>73</v>
      </c>
      <c r="V3891" s="69" t="s">
        <v>73</v>
      </c>
      <c r="W3891" s="69" t="s">
        <v>73</v>
      </c>
      <c r="X3891" s="149">
        <v>41319</v>
      </c>
      <c r="Y3891" s="149">
        <v>41340</v>
      </c>
      <c r="Z3891" s="44">
        <f t="shared" si="347"/>
        <v>2013</v>
      </c>
      <c r="AA3891" s="44">
        <f t="shared" si="348"/>
        <v>2</v>
      </c>
      <c r="AB3891" s="44">
        <v>0</v>
      </c>
      <c r="AC3891" s="175" t="s">
        <v>19890</v>
      </c>
      <c r="AD3891" s="175" t="s">
        <v>19891</v>
      </c>
      <c r="AE3891" s="92" t="s">
        <v>105</v>
      </c>
      <c r="AF3891" s="92" t="s">
        <v>105</v>
      </c>
      <c r="AG3891" s="69" t="s">
        <v>19901</v>
      </c>
      <c r="AH3891" s="69" t="s">
        <v>19902</v>
      </c>
      <c r="AI3891" s="69" t="s">
        <v>19903</v>
      </c>
      <c r="AJ3891" s="69" t="s">
        <v>19904</v>
      </c>
      <c r="AK3891" s="69" t="s">
        <v>19905</v>
      </c>
      <c r="AL3891" s="69" t="s">
        <v>19906</v>
      </c>
      <c r="AM3891" s="47">
        <v>1</v>
      </c>
      <c r="AN3891" s="47">
        <v>1</v>
      </c>
      <c r="AO3891" s="47">
        <v>3</v>
      </c>
      <c r="AP3891" s="47">
        <v>88</v>
      </c>
      <c r="AQ3891" s="47"/>
      <c r="AR3891" s="47"/>
      <c r="AS3891" s="150">
        <v>1</v>
      </c>
      <c r="AT3891" s="61">
        <v>1</v>
      </c>
      <c r="AU3891" s="61">
        <v>1</v>
      </c>
      <c r="AV3891" s="47"/>
      <c r="AW3891" s="61">
        <v>1</v>
      </c>
      <c r="AX3891" s="61"/>
      <c r="AY3891" s="44">
        <f t="shared" si="344"/>
        <v>22</v>
      </c>
      <c r="AZ3891" s="47"/>
      <c r="BA3891" s="47"/>
      <c r="BB3891" s="47"/>
      <c r="BC3891" s="48"/>
      <c r="BD3891" s="74"/>
      <c r="BE3891" s="96"/>
      <c r="BF3891" s="96"/>
      <c r="BG3891" s="51"/>
      <c r="BH3891" s="51">
        <f t="shared" si="346"/>
        <v>1</v>
      </c>
      <c r="BI3891" s="51">
        <v>1</v>
      </c>
      <c r="BJ3891" s="52"/>
      <c r="BK3891" s="52"/>
      <c r="BL3891" s="53"/>
      <c r="BM3891" s="47" t="e">
        <f>COUNTIFS(A$2:$AC3891,#REF!,M$2:$AL3891,M3891)</f>
        <v>#VALUE!</v>
      </c>
      <c r="BN3891" s="47">
        <v>0</v>
      </c>
      <c r="BO3891" s="162">
        <v>22</v>
      </c>
      <c r="BP3891" s="162">
        <v>0</v>
      </c>
      <c r="BQ3891" s="47">
        <v>22</v>
      </c>
      <c r="BR3891" s="61">
        <v>1</v>
      </c>
      <c r="BS3891" s="61">
        <v>1</v>
      </c>
      <c r="BT3891" s="44">
        <f t="shared" si="345"/>
        <v>320</v>
      </c>
      <c r="BW3891" s="40" t="s">
        <v>67</v>
      </c>
      <c r="BY3891" s="55"/>
      <c r="BZ3891" s="1" t="s">
        <v>22426</v>
      </c>
    </row>
    <row r="3892" spans="1:78" ht="15" customHeight="1">
      <c r="A3892" s="25" t="s">
        <v>14226</v>
      </c>
      <c r="B3892" s="42" t="s">
        <v>19908</v>
      </c>
      <c r="D3892" s="263">
        <v>0</v>
      </c>
      <c r="E3892" s="69" t="s">
        <v>76</v>
      </c>
      <c r="F3892" s="69" t="s">
        <v>14227</v>
      </c>
      <c r="G3892" s="276"/>
      <c r="H3892" s="276"/>
      <c r="I3892" s="69" t="s">
        <v>19909</v>
      </c>
      <c r="J3892" s="43" t="s">
        <v>19910</v>
      </c>
      <c r="M3892" s="44" t="s">
        <v>565</v>
      </c>
      <c r="N3892" s="45" t="s">
        <v>19911</v>
      </c>
      <c r="O3892" s="42" t="s">
        <v>81</v>
      </c>
      <c r="P3892" s="42" t="s">
        <v>19912</v>
      </c>
      <c r="Q3892" s="85" t="s">
        <v>105</v>
      </c>
      <c r="R3892" s="85" t="s">
        <v>105</v>
      </c>
      <c r="S3892" s="42" t="s">
        <v>19913</v>
      </c>
      <c r="T3892" s="42" t="s">
        <v>19914</v>
      </c>
      <c r="U3892" s="69" t="s">
        <v>73</v>
      </c>
      <c r="V3892" s="69" t="s">
        <v>73</v>
      </c>
      <c r="W3892" s="69" t="s">
        <v>73</v>
      </c>
      <c r="X3892" s="149">
        <v>41285</v>
      </c>
      <c r="Y3892" s="149">
        <v>41304</v>
      </c>
      <c r="Z3892" s="44">
        <f t="shared" si="347"/>
        <v>2013</v>
      </c>
      <c r="AA3892" s="44">
        <f t="shared" si="348"/>
        <v>1</v>
      </c>
      <c r="AB3892" s="44">
        <v>0</v>
      </c>
      <c r="AC3892" s="69" t="s">
        <v>11802</v>
      </c>
      <c r="AD3892" s="69" t="s">
        <v>19915</v>
      </c>
      <c r="AE3892" s="69" t="s">
        <v>19916</v>
      </c>
      <c r="AF3892" s="69" t="s">
        <v>19916</v>
      </c>
      <c r="AG3892" s="92" t="s">
        <v>105</v>
      </c>
      <c r="AH3892" s="92" t="s">
        <v>105</v>
      </c>
      <c r="AI3892" s="69" t="s">
        <v>19917</v>
      </c>
      <c r="AJ3892" s="69" t="s">
        <v>19918</v>
      </c>
      <c r="AK3892" s="69"/>
      <c r="AL3892" s="69"/>
      <c r="AM3892" s="47">
        <v>1</v>
      </c>
      <c r="AN3892" s="47">
        <v>1</v>
      </c>
      <c r="AO3892" s="74">
        <v>3</v>
      </c>
      <c r="AP3892" s="47">
        <v>88</v>
      </c>
      <c r="AQ3892" s="74"/>
      <c r="AR3892" s="74"/>
      <c r="AS3892" s="150">
        <v>0</v>
      </c>
      <c r="AT3892" s="61">
        <v>1</v>
      </c>
      <c r="AU3892" s="61">
        <v>1</v>
      </c>
      <c r="AV3892" s="74"/>
      <c r="AW3892" s="61">
        <v>1</v>
      </c>
      <c r="AX3892" s="61"/>
      <c r="AY3892" s="44">
        <f t="shared" si="344"/>
        <v>20</v>
      </c>
      <c r="AZ3892" s="74"/>
      <c r="BA3892" s="74"/>
      <c r="BB3892" s="74"/>
      <c r="BC3892" s="75"/>
      <c r="BD3892" s="74"/>
      <c r="BE3892" s="96"/>
      <c r="BF3892" s="96"/>
      <c r="BG3892" s="51"/>
      <c r="BH3892" s="51">
        <f t="shared" si="346"/>
        <v>1</v>
      </c>
      <c r="BI3892" s="51">
        <v>1</v>
      </c>
      <c r="BJ3892" s="52"/>
      <c r="BK3892" s="52"/>
      <c r="BL3892" s="53"/>
      <c r="BM3892" s="47" t="e">
        <f>COUNTIFS(A$2:$AC3892,#REF!,M$2:$AL3892,M3892)</f>
        <v>#VALUE!</v>
      </c>
      <c r="BN3892" s="47">
        <v>1</v>
      </c>
      <c r="BO3892" s="162">
        <v>20</v>
      </c>
      <c r="BP3892" s="162">
        <v>0</v>
      </c>
      <c r="BQ3892" s="47">
        <v>20</v>
      </c>
      <c r="BR3892" s="61">
        <v>1</v>
      </c>
      <c r="BS3892" s="61">
        <v>1</v>
      </c>
      <c r="BT3892" s="44">
        <f t="shared" si="345"/>
        <v>286</v>
      </c>
      <c r="BW3892" s="40" t="s">
        <v>67</v>
      </c>
      <c r="BY3892" s="76"/>
      <c r="BZ3892" s="1" t="s">
        <v>22426</v>
      </c>
    </row>
    <row r="3893" spans="1:78" ht="15" customHeight="1">
      <c r="A3893" s="25" t="s">
        <v>14226</v>
      </c>
      <c r="B3893" s="298" t="s">
        <v>19919</v>
      </c>
      <c r="D3893" s="263">
        <v>0</v>
      </c>
      <c r="E3893" s="326" t="s">
        <v>92</v>
      </c>
      <c r="F3893" s="327" t="s">
        <v>70</v>
      </c>
      <c r="G3893" s="264"/>
      <c r="H3893" s="264"/>
      <c r="I3893" s="177" t="s">
        <v>19920</v>
      </c>
      <c r="J3893" s="175" t="s">
        <v>19921</v>
      </c>
      <c r="M3893" s="44">
        <v>99</v>
      </c>
      <c r="N3893" s="45">
        <v>99</v>
      </c>
      <c r="O3893" s="42" t="s">
        <v>71</v>
      </c>
      <c r="P3893" s="42" t="s">
        <v>122</v>
      </c>
      <c r="Q3893" s="85" t="s">
        <v>105</v>
      </c>
      <c r="R3893" s="85" t="s">
        <v>949</v>
      </c>
      <c r="S3893" s="175" t="s">
        <v>19922</v>
      </c>
      <c r="T3893" s="175" t="s">
        <v>19922</v>
      </c>
      <c r="U3893" s="175" t="s">
        <v>73</v>
      </c>
      <c r="V3893" s="175" t="s">
        <v>73</v>
      </c>
      <c r="W3893" s="175" t="s">
        <v>73</v>
      </c>
      <c r="X3893" s="178">
        <v>41280</v>
      </c>
      <c r="Y3893" s="178">
        <v>41333</v>
      </c>
      <c r="Z3893" s="44">
        <f t="shared" si="347"/>
        <v>2013</v>
      </c>
      <c r="AA3893" s="44">
        <f t="shared" si="348"/>
        <v>1</v>
      </c>
      <c r="AB3893" s="161">
        <v>0</v>
      </c>
      <c r="AC3893" s="175" t="s">
        <v>11802</v>
      </c>
      <c r="AD3893" s="175" t="s">
        <v>19915</v>
      </c>
      <c r="AE3893" s="92" t="s">
        <v>105</v>
      </c>
      <c r="AF3893" s="92" t="s">
        <v>105</v>
      </c>
      <c r="AG3893" s="175" t="s">
        <v>6739</v>
      </c>
      <c r="AH3893" s="175" t="s">
        <v>6739</v>
      </c>
      <c r="AI3893" s="175" t="s">
        <v>19923</v>
      </c>
      <c r="AJ3893" s="175" t="s">
        <v>19924</v>
      </c>
      <c r="AK3893" s="69"/>
      <c r="AL3893" s="69"/>
      <c r="AM3893" s="162">
        <v>1</v>
      </c>
      <c r="AN3893" s="47">
        <v>999</v>
      </c>
      <c r="AO3893" s="47">
        <v>99</v>
      </c>
      <c r="AP3893" s="47">
        <v>99</v>
      </c>
      <c r="AQ3893" s="47"/>
      <c r="AR3893" s="47"/>
      <c r="AS3893" s="150">
        <v>1</v>
      </c>
      <c r="AT3893" s="61">
        <v>1</v>
      </c>
      <c r="AU3893" s="61">
        <v>1</v>
      </c>
      <c r="AV3893" s="47"/>
      <c r="AW3893" s="61">
        <v>1</v>
      </c>
      <c r="AX3893" s="61"/>
      <c r="AY3893" s="44">
        <f t="shared" si="344"/>
        <v>54</v>
      </c>
      <c r="AZ3893" s="47"/>
      <c r="BA3893" s="47"/>
      <c r="BB3893" s="47"/>
      <c r="BC3893" s="48"/>
      <c r="BD3893" s="74"/>
      <c r="BE3893" s="96"/>
      <c r="BF3893" s="96"/>
      <c r="BG3893" s="51"/>
      <c r="BH3893" s="51">
        <f t="shared" si="346"/>
        <v>1</v>
      </c>
      <c r="BI3893" s="51">
        <v>5</v>
      </c>
      <c r="BJ3893" s="52"/>
      <c r="BK3893" s="52"/>
      <c r="BL3893" s="53"/>
      <c r="BM3893" s="47" t="e">
        <f>COUNTIFS(A$2:$AC3893,#REF!,M$2:$AL3893,M3893)</f>
        <v>#VALUE!</v>
      </c>
      <c r="BN3893" s="47">
        <v>999</v>
      </c>
      <c r="BO3893" s="179">
        <v>54</v>
      </c>
      <c r="BP3893" s="179">
        <v>0</v>
      </c>
      <c r="BQ3893" s="162">
        <v>54</v>
      </c>
      <c r="BR3893" s="61">
        <v>1</v>
      </c>
      <c r="BS3893" s="61">
        <v>1</v>
      </c>
      <c r="BT3893" s="44">
        <f t="shared" si="345"/>
        <v>281</v>
      </c>
      <c r="BW3893" s="40" t="s">
        <v>67</v>
      </c>
      <c r="BY3893" s="55"/>
      <c r="BZ3893" s="1" t="s">
        <v>22426</v>
      </c>
    </row>
    <row r="3894" spans="1:78" ht="15" customHeight="1">
      <c r="A3894" s="25" t="s">
        <v>14226</v>
      </c>
      <c r="B3894" s="42" t="s">
        <v>19925</v>
      </c>
      <c r="D3894" s="263">
        <v>0</v>
      </c>
      <c r="E3894" s="175" t="s">
        <v>76</v>
      </c>
      <c r="F3894" s="175" t="s">
        <v>77</v>
      </c>
      <c r="G3894" s="277"/>
      <c r="H3894" s="277"/>
      <c r="I3894" s="175" t="s">
        <v>19926</v>
      </c>
      <c r="J3894" s="43" t="s">
        <v>19927</v>
      </c>
      <c r="M3894" s="44" t="s">
        <v>230</v>
      </c>
      <c r="N3894" s="45" t="s">
        <v>1291</v>
      </c>
      <c r="O3894" s="42" t="s">
        <v>81</v>
      </c>
      <c r="P3894" s="42" t="s">
        <v>82</v>
      </c>
      <c r="Q3894" s="85" t="s">
        <v>105</v>
      </c>
      <c r="R3894" s="85" t="s">
        <v>949</v>
      </c>
      <c r="S3894" s="42" t="s">
        <v>19928</v>
      </c>
      <c r="T3894" s="42" t="s">
        <v>19928</v>
      </c>
      <c r="U3894" s="175" t="s">
        <v>73</v>
      </c>
      <c r="V3894" s="175" t="s">
        <v>73</v>
      </c>
      <c r="W3894" s="175" t="s">
        <v>73</v>
      </c>
      <c r="X3894" s="178">
        <v>41298</v>
      </c>
      <c r="Y3894" s="178">
        <v>41326</v>
      </c>
      <c r="Z3894" s="44">
        <f t="shared" si="347"/>
        <v>2013</v>
      </c>
      <c r="AA3894" s="44">
        <f t="shared" si="348"/>
        <v>1</v>
      </c>
      <c r="AB3894" s="44">
        <v>0</v>
      </c>
      <c r="AC3894" s="175" t="s">
        <v>19929</v>
      </c>
      <c r="AD3894" s="175" t="s">
        <v>19929</v>
      </c>
      <c r="AE3894" s="92" t="s">
        <v>949</v>
      </c>
      <c r="AF3894" s="92" t="s">
        <v>105</v>
      </c>
      <c r="AG3894" s="92" t="s">
        <v>949</v>
      </c>
      <c r="AH3894" s="92" t="s">
        <v>949</v>
      </c>
      <c r="AI3894" s="175" t="s">
        <v>19930</v>
      </c>
      <c r="AJ3894" s="175" t="s">
        <v>19931</v>
      </c>
      <c r="AK3894" s="69"/>
      <c r="AL3894" s="69"/>
      <c r="AM3894" s="47">
        <v>1</v>
      </c>
      <c r="AN3894" s="47">
        <v>1</v>
      </c>
      <c r="AO3894" s="47">
        <v>6</v>
      </c>
      <c r="AP3894" s="47">
        <v>88</v>
      </c>
      <c r="AQ3894" s="47"/>
      <c r="AR3894" s="47"/>
      <c r="AS3894" s="150">
        <v>0</v>
      </c>
      <c r="AT3894" s="61">
        <v>1</v>
      </c>
      <c r="AU3894" s="49">
        <v>1</v>
      </c>
      <c r="AV3894" s="47"/>
      <c r="AW3894" s="61">
        <v>1</v>
      </c>
      <c r="AX3894" s="61"/>
      <c r="AY3894" s="44">
        <f t="shared" si="344"/>
        <v>29</v>
      </c>
      <c r="AZ3894" s="47"/>
      <c r="BA3894" s="47"/>
      <c r="BB3894" s="47"/>
      <c r="BC3894" s="48"/>
      <c r="BD3894" s="74"/>
      <c r="BE3894" s="96"/>
      <c r="BF3894" s="96"/>
      <c r="BG3894" s="51"/>
      <c r="BH3894" s="51">
        <f t="shared" si="346"/>
        <v>1</v>
      </c>
      <c r="BI3894" s="51">
        <v>1</v>
      </c>
      <c r="BJ3894" s="52"/>
      <c r="BK3894" s="52"/>
      <c r="BL3894" s="53"/>
      <c r="BM3894" s="47" t="e">
        <f>COUNTIFS(A$2:$AC3894,#REF!,M$2:$AL3894,M3894)</f>
        <v>#VALUE!</v>
      </c>
      <c r="BN3894" s="47">
        <v>0</v>
      </c>
      <c r="BO3894" s="179">
        <v>29</v>
      </c>
      <c r="BP3894" s="179">
        <v>0</v>
      </c>
      <c r="BQ3894" s="47">
        <v>29</v>
      </c>
      <c r="BR3894" s="49">
        <v>1</v>
      </c>
      <c r="BS3894" s="61">
        <v>1</v>
      </c>
      <c r="BT3894" s="44">
        <f t="shared" si="345"/>
        <v>299</v>
      </c>
      <c r="BW3894" s="40" t="s">
        <v>67</v>
      </c>
      <c r="BY3894" s="55"/>
      <c r="BZ3894" s="1" t="s">
        <v>22426</v>
      </c>
    </row>
    <row r="3895" spans="1:78" ht="15" customHeight="1">
      <c r="A3895" s="25" t="s">
        <v>14226</v>
      </c>
      <c r="B3895" s="42" t="s">
        <v>19932</v>
      </c>
      <c r="D3895" s="263">
        <v>0</v>
      </c>
      <c r="E3895" s="69" t="s">
        <v>76</v>
      </c>
      <c r="F3895" s="69" t="s">
        <v>77</v>
      </c>
      <c r="G3895" s="276"/>
      <c r="H3895" s="276"/>
      <c r="I3895" s="69" t="s">
        <v>19933</v>
      </c>
      <c r="J3895" s="43" t="s">
        <v>73</v>
      </c>
      <c r="M3895" s="44" t="s">
        <v>91</v>
      </c>
      <c r="N3895" s="45" t="s">
        <v>12388</v>
      </c>
      <c r="O3895" s="42" t="s">
        <v>81</v>
      </c>
      <c r="P3895" s="42" t="s">
        <v>82</v>
      </c>
      <c r="Q3895" s="85" t="s">
        <v>105</v>
      </c>
      <c r="R3895" s="85" t="s">
        <v>949</v>
      </c>
      <c r="S3895" s="42" t="s">
        <v>19934</v>
      </c>
      <c r="T3895" s="42" t="s">
        <v>19935</v>
      </c>
      <c r="U3895" s="69" t="s">
        <v>73</v>
      </c>
      <c r="V3895" s="69" t="s">
        <v>73</v>
      </c>
      <c r="W3895" s="69" t="s">
        <v>73</v>
      </c>
      <c r="X3895" s="149">
        <v>41292</v>
      </c>
      <c r="Y3895" s="149">
        <v>41332</v>
      </c>
      <c r="Z3895" s="44">
        <f t="shared" si="347"/>
        <v>2013</v>
      </c>
      <c r="AA3895" s="44">
        <f t="shared" si="348"/>
        <v>1</v>
      </c>
      <c r="AB3895" s="44">
        <v>0</v>
      </c>
      <c r="AC3895" s="69" t="s">
        <v>19936</v>
      </c>
      <c r="AD3895" s="69" t="s">
        <v>73</v>
      </c>
      <c r="AE3895" s="92" t="s">
        <v>105</v>
      </c>
      <c r="AF3895" s="92" t="s">
        <v>949</v>
      </c>
      <c r="AG3895" s="92" t="s">
        <v>105</v>
      </c>
      <c r="AH3895" s="92" t="s">
        <v>949</v>
      </c>
      <c r="AI3895" s="69" t="s">
        <v>19937</v>
      </c>
      <c r="AJ3895" s="69" t="s">
        <v>19938</v>
      </c>
      <c r="AK3895" s="69" t="s">
        <v>19939</v>
      </c>
      <c r="AL3895" s="69"/>
      <c r="AM3895" s="47">
        <v>1</v>
      </c>
      <c r="AN3895" s="47">
        <v>1</v>
      </c>
      <c r="AO3895" s="47">
        <v>6</v>
      </c>
      <c r="AP3895" s="47">
        <v>88</v>
      </c>
      <c r="AQ3895" s="47"/>
      <c r="AR3895" s="47"/>
      <c r="AS3895" s="150">
        <v>0</v>
      </c>
      <c r="AT3895" s="61">
        <v>1</v>
      </c>
      <c r="AU3895" s="61">
        <v>1</v>
      </c>
      <c r="AV3895" s="47"/>
      <c r="AW3895" s="61">
        <v>1</v>
      </c>
      <c r="AX3895" s="61"/>
      <c r="AY3895" s="44">
        <f t="shared" si="344"/>
        <v>41</v>
      </c>
      <c r="AZ3895" s="47"/>
      <c r="BA3895" s="47"/>
      <c r="BB3895" s="47"/>
      <c r="BC3895" s="48"/>
      <c r="BD3895" s="74"/>
      <c r="BE3895" s="96"/>
      <c r="BF3895" s="96"/>
      <c r="BG3895" s="51"/>
      <c r="BH3895" s="51">
        <f t="shared" si="346"/>
        <v>1</v>
      </c>
      <c r="BI3895" s="51">
        <v>2</v>
      </c>
      <c r="BJ3895" s="52"/>
      <c r="BK3895" s="52"/>
      <c r="BL3895" s="53"/>
      <c r="BM3895" s="47" t="e">
        <f>COUNTIFS(A$2:$AC3895,#REF!,M$2:$AL3895,M3895)</f>
        <v>#VALUE!</v>
      </c>
      <c r="BN3895" s="47">
        <v>0</v>
      </c>
      <c r="BO3895" s="162">
        <v>41</v>
      </c>
      <c r="BP3895" s="162">
        <v>0</v>
      </c>
      <c r="BQ3895" s="47">
        <v>41</v>
      </c>
      <c r="BR3895" s="61">
        <v>1</v>
      </c>
      <c r="BS3895" s="61">
        <v>1</v>
      </c>
      <c r="BT3895" s="44">
        <f t="shared" si="345"/>
        <v>293</v>
      </c>
      <c r="BW3895" s="40" t="s">
        <v>67</v>
      </c>
      <c r="BY3895" s="55"/>
    </row>
    <row r="3896" spans="1:78" ht="15" customHeight="1">
      <c r="A3896" s="25" t="s">
        <v>14226</v>
      </c>
      <c r="B3896" s="42" t="s">
        <v>19940</v>
      </c>
      <c r="D3896" s="263">
        <v>0</v>
      </c>
      <c r="E3896" s="175" t="s">
        <v>76</v>
      </c>
      <c r="F3896" s="175" t="s">
        <v>77</v>
      </c>
      <c r="G3896" s="277"/>
      <c r="H3896" s="277"/>
      <c r="I3896" s="175" t="s">
        <v>19941</v>
      </c>
      <c r="J3896" s="43" t="s">
        <v>19942</v>
      </c>
      <c r="M3896" s="44" t="s">
        <v>230</v>
      </c>
      <c r="N3896" s="45" t="s">
        <v>7057</v>
      </c>
      <c r="O3896" s="42" t="s">
        <v>86</v>
      </c>
      <c r="P3896" s="42" t="s">
        <v>87</v>
      </c>
      <c r="Q3896" s="85" t="s">
        <v>105</v>
      </c>
      <c r="R3896" s="85" t="s">
        <v>949</v>
      </c>
      <c r="S3896" s="42" t="s">
        <v>19943</v>
      </c>
      <c r="T3896" s="42" t="s">
        <v>19943</v>
      </c>
      <c r="U3896" s="175" t="s">
        <v>73</v>
      </c>
      <c r="V3896" s="175" t="s">
        <v>73</v>
      </c>
      <c r="W3896" s="175" t="s">
        <v>73</v>
      </c>
      <c r="X3896" s="178">
        <v>41291</v>
      </c>
      <c r="Y3896" s="178">
        <v>41312</v>
      </c>
      <c r="Z3896" s="44">
        <f t="shared" si="347"/>
        <v>2013</v>
      </c>
      <c r="AA3896" s="44">
        <f t="shared" si="348"/>
        <v>1</v>
      </c>
      <c r="AB3896" s="44">
        <v>0</v>
      </c>
      <c r="AC3896" s="175" t="s">
        <v>7055</v>
      </c>
      <c r="AD3896" s="175" t="s">
        <v>7055</v>
      </c>
      <c r="AE3896" s="92" t="s">
        <v>105</v>
      </c>
      <c r="AF3896" s="92" t="s">
        <v>105</v>
      </c>
      <c r="AG3896" s="92" t="s">
        <v>105</v>
      </c>
      <c r="AH3896" s="92" t="s">
        <v>949</v>
      </c>
      <c r="AI3896" s="175" t="s">
        <v>19944</v>
      </c>
      <c r="AJ3896" s="175" t="s">
        <v>19944</v>
      </c>
      <c r="AK3896" s="69"/>
      <c r="AL3896" s="69"/>
      <c r="AM3896" s="47">
        <v>1</v>
      </c>
      <c r="AN3896" s="47">
        <v>1</v>
      </c>
      <c r="AO3896" s="47">
        <v>6</v>
      </c>
      <c r="AP3896" s="47">
        <v>88</v>
      </c>
      <c r="AQ3896" s="47"/>
      <c r="AR3896" s="47"/>
      <c r="AS3896" s="150">
        <v>0</v>
      </c>
      <c r="AT3896" s="61">
        <v>1</v>
      </c>
      <c r="AU3896" s="61">
        <v>1</v>
      </c>
      <c r="AV3896" s="47"/>
      <c r="AW3896" s="61">
        <v>1</v>
      </c>
      <c r="AX3896" s="61"/>
      <c r="AY3896" s="44">
        <f t="shared" si="344"/>
        <v>22</v>
      </c>
      <c r="AZ3896" s="47"/>
      <c r="BA3896" s="47"/>
      <c r="BB3896" s="47"/>
      <c r="BC3896" s="48"/>
      <c r="BD3896" s="74"/>
      <c r="BE3896" s="96"/>
      <c r="BF3896" s="96"/>
      <c r="BG3896" s="51"/>
      <c r="BH3896" s="51">
        <f t="shared" si="346"/>
        <v>1</v>
      </c>
      <c r="BI3896" s="51">
        <v>1</v>
      </c>
      <c r="BJ3896" s="52"/>
      <c r="BK3896" s="52"/>
      <c r="BL3896" s="53"/>
      <c r="BM3896" s="47" t="e">
        <f>COUNTIFS(A$2:$AC3896,#REF!,M$2:$AL3896,M3896)</f>
        <v>#VALUE!</v>
      </c>
      <c r="BN3896" s="47">
        <v>0</v>
      </c>
      <c r="BO3896" s="179">
        <v>22</v>
      </c>
      <c r="BP3896" s="179">
        <v>0</v>
      </c>
      <c r="BQ3896" s="47">
        <v>22</v>
      </c>
      <c r="BR3896" s="61">
        <v>1</v>
      </c>
      <c r="BS3896" s="61">
        <v>1</v>
      </c>
      <c r="BT3896" s="44">
        <f t="shared" si="345"/>
        <v>292</v>
      </c>
      <c r="BW3896" s="40" t="s">
        <v>67</v>
      </c>
      <c r="BY3896" s="55"/>
      <c r="BZ3896" s="1" t="s">
        <v>22426</v>
      </c>
    </row>
    <row r="3897" spans="1:78" ht="15" customHeight="1">
      <c r="A3897" s="25" t="s">
        <v>14226</v>
      </c>
      <c r="B3897" s="42" t="s">
        <v>19945</v>
      </c>
      <c r="D3897" s="263">
        <v>0</v>
      </c>
      <c r="E3897" s="175" t="s">
        <v>76</v>
      </c>
      <c r="F3897" s="175" t="s">
        <v>77</v>
      </c>
      <c r="G3897" s="277"/>
      <c r="H3897" s="277"/>
      <c r="I3897" s="175" t="s">
        <v>19941</v>
      </c>
      <c r="J3897" s="43" t="s">
        <v>19942</v>
      </c>
      <c r="M3897" s="44" t="s">
        <v>230</v>
      </c>
      <c r="N3897" s="45" t="s">
        <v>7057</v>
      </c>
      <c r="O3897" s="42" t="s">
        <v>81</v>
      </c>
      <c r="P3897" s="42" t="s">
        <v>82</v>
      </c>
      <c r="Q3897" s="85" t="s">
        <v>105</v>
      </c>
      <c r="R3897" s="85" t="s">
        <v>105</v>
      </c>
      <c r="S3897" s="42" t="s">
        <v>19946</v>
      </c>
      <c r="T3897" s="42" t="s">
        <v>19946</v>
      </c>
      <c r="U3897" s="175" t="s">
        <v>73</v>
      </c>
      <c r="V3897" s="175" t="s">
        <v>73</v>
      </c>
      <c r="W3897" s="175" t="s">
        <v>73</v>
      </c>
      <c r="X3897" s="178">
        <v>41334</v>
      </c>
      <c r="Y3897" s="178">
        <v>41363</v>
      </c>
      <c r="Z3897" s="44">
        <f t="shared" si="347"/>
        <v>2013</v>
      </c>
      <c r="AA3897" s="44">
        <f t="shared" si="348"/>
        <v>3</v>
      </c>
      <c r="AB3897" s="44">
        <v>0</v>
      </c>
      <c r="AC3897" s="175" t="s">
        <v>7055</v>
      </c>
      <c r="AD3897" s="175" t="s">
        <v>7055</v>
      </c>
      <c r="AE3897" s="92" t="s">
        <v>105</v>
      </c>
      <c r="AF3897" s="92" t="s">
        <v>949</v>
      </c>
      <c r="AG3897" s="175" t="s">
        <v>19947</v>
      </c>
      <c r="AH3897" s="175" t="s">
        <v>19947</v>
      </c>
      <c r="AI3897" s="175" t="s">
        <v>19948</v>
      </c>
      <c r="AJ3897" s="175" t="s">
        <v>19948</v>
      </c>
      <c r="AK3897" s="69"/>
      <c r="AL3897" s="69"/>
      <c r="AM3897" s="47">
        <v>1</v>
      </c>
      <c r="AN3897" s="47">
        <v>1</v>
      </c>
      <c r="AO3897" s="47">
        <v>6</v>
      </c>
      <c r="AP3897" s="47">
        <v>88</v>
      </c>
      <c r="AQ3897" s="47"/>
      <c r="AR3897" s="47"/>
      <c r="AS3897" s="150">
        <v>0</v>
      </c>
      <c r="AT3897" s="61">
        <v>1</v>
      </c>
      <c r="AU3897" s="61">
        <v>1</v>
      </c>
      <c r="AV3897" s="47"/>
      <c r="AW3897" s="61">
        <v>1</v>
      </c>
      <c r="AX3897" s="61"/>
      <c r="AY3897" s="44">
        <f t="shared" si="344"/>
        <v>30</v>
      </c>
      <c r="AZ3897" s="47"/>
      <c r="BA3897" s="47"/>
      <c r="BB3897" s="47"/>
      <c r="BC3897" s="48"/>
      <c r="BD3897" s="74"/>
      <c r="BE3897" s="96"/>
      <c r="BF3897" s="96"/>
      <c r="BG3897" s="51"/>
      <c r="BH3897" s="51">
        <f t="shared" si="346"/>
        <v>1</v>
      </c>
      <c r="BI3897" s="51">
        <v>2</v>
      </c>
      <c r="BJ3897" s="52"/>
      <c r="BK3897" s="52"/>
      <c r="BL3897" s="53"/>
      <c r="BM3897" s="47" t="e">
        <f>COUNTIFS(A$2:$AC3897,#REF!,M$2:$AL3897,M3897)</f>
        <v>#VALUE!</v>
      </c>
      <c r="BN3897" s="47">
        <v>0</v>
      </c>
      <c r="BO3897" s="179">
        <v>30</v>
      </c>
      <c r="BP3897" s="179">
        <v>0</v>
      </c>
      <c r="BQ3897" s="47">
        <v>30</v>
      </c>
      <c r="BR3897" s="61">
        <v>1</v>
      </c>
      <c r="BS3897" s="61">
        <v>1</v>
      </c>
      <c r="BT3897" s="44">
        <f t="shared" si="345"/>
        <v>335</v>
      </c>
      <c r="BW3897" s="40" t="s">
        <v>67</v>
      </c>
      <c r="BY3897" s="55"/>
      <c r="BZ3897" s="1" t="s">
        <v>22426</v>
      </c>
    </row>
    <row r="3898" spans="1:78" ht="15" customHeight="1">
      <c r="A3898" s="25" t="s">
        <v>14226</v>
      </c>
      <c r="B3898" s="42" t="s">
        <v>19949</v>
      </c>
      <c r="D3898" s="263">
        <v>0</v>
      </c>
      <c r="E3898" s="175" t="s">
        <v>76</v>
      </c>
      <c r="F3898" s="175" t="s">
        <v>77</v>
      </c>
      <c r="G3898" s="277"/>
      <c r="H3898" s="277"/>
      <c r="I3898" s="175" t="s">
        <v>19950</v>
      </c>
      <c r="J3898" s="43" t="s">
        <v>19951</v>
      </c>
      <c r="M3898" s="44" t="s">
        <v>98</v>
      </c>
      <c r="N3898" s="45" t="s">
        <v>5338</v>
      </c>
      <c r="O3898" s="42" t="s">
        <v>86</v>
      </c>
      <c r="P3898" s="42" t="s">
        <v>87</v>
      </c>
      <c r="Q3898" s="85" t="s">
        <v>105</v>
      </c>
      <c r="R3898" s="85" t="s">
        <v>105</v>
      </c>
      <c r="S3898" s="42" t="s">
        <v>19952</v>
      </c>
      <c r="T3898" s="42" t="s">
        <v>19953</v>
      </c>
      <c r="U3898" s="180" t="s">
        <v>73</v>
      </c>
      <c r="V3898" s="180" t="s">
        <v>73</v>
      </c>
      <c r="W3898" s="180" t="s">
        <v>73</v>
      </c>
      <c r="X3898" s="178">
        <v>41293</v>
      </c>
      <c r="Y3898" s="178">
        <v>41300</v>
      </c>
      <c r="Z3898" s="44">
        <f t="shared" si="347"/>
        <v>2013</v>
      </c>
      <c r="AA3898" s="44">
        <f t="shared" si="348"/>
        <v>1</v>
      </c>
      <c r="AB3898" s="44">
        <v>0</v>
      </c>
      <c r="AC3898" s="175" t="s">
        <v>572</v>
      </c>
      <c r="AD3898" s="175" t="s">
        <v>906</v>
      </c>
      <c r="AE3898" s="92" t="s">
        <v>105</v>
      </c>
      <c r="AF3898" s="92" t="s">
        <v>105</v>
      </c>
      <c r="AG3898" s="92" t="s">
        <v>949</v>
      </c>
      <c r="AH3898" s="92" t="s">
        <v>105</v>
      </c>
      <c r="AI3898" s="92" t="s">
        <v>105</v>
      </c>
      <c r="AJ3898" s="92" t="s">
        <v>949</v>
      </c>
      <c r="AK3898" s="69"/>
      <c r="AL3898" s="69"/>
      <c r="AM3898" s="47">
        <v>1</v>
      </c>
      <c r="AN3898" s="47">
        <v>1</v>
      </c>
      <c r="AO3898" s="47">
        <v>2</v>
      </c>
      <c r="AP3898" s="47">
        <v>88</v>
      </c>
      <c r="AQ3898" s="47"/>
      <c r="AR3898" s="47"/>
      <c r="AS3898" s="150">
        <v>0</v>
      </c>
      <c r="AT3898" s="61">
        <v>1</v>
      </c>
      <c r="AU3898" s="49">
        <v>1</v>
      </c>
      <c r="AV3898" s="47"/>
      <c r="AW3898" s="61">
        <v>1</v>
      </c>
      <c r="AX3898" s="61"/>
      <c r="AY3898" s="44">
        <f t="shared" si="344"/>
        <v>8</v>
      </c>
      <c r="AZ3898" s="47"/>
      <c r="BA3898" s="47"/>
      <c r="BB3898" s="47"/>
      <c r="BC3898" s="48"/>
      <c r="BD3898" s="74"/>
      <c r="BE3898" s="96"/>
      <c r="BF3898" s="96"/>
      <c r="BG3898" s="51"/>
      <c r="BH3898" s="51">
        <f t="shared" si="346"/>
        <v>1</v>
      </c>
      <c r="BI3898" s="51">
        <v>1</v>
      </c>
      <c r="BJ3898" s="52"/>
      <c r="BK3898" s="52"/>
      <c r="BL3898" s="53"/>
      <c r="BM3898" s="47" t="e">
        <f>COUNTIFS(A$2:$AC3898,#REF!,M$2:$AL3898,M3898)</f>
        <v>#VALUE!</v>
      </c>
      <c r="BN3898" s="47">
        <v>0</v>
      </c>
      <c r="BO3898" s="179">
        <v>8</v>
      </c>
      <c r="BP3898" s="179">
        <v>0</v>
      </c>
      <c r="BQ3898" s="47">
        <v>8</v>
      </c>
      <c r="BR3898" s="49">
        <v>1</v>
      </c>
      <c r="BS3898" s="61">
        <v>1</v>
      </c>
      <c r="BT3898" s="44">
        <f t="shared" si="345"/>
        <v>294</v>
      </c>
      <c r="BW3898" s="40" t="s">
        <v>67</v>
      </c>
      <c r="BY3898" s="55"/>
      <c r="BZ3898" s="1" t="s">
        <v>22427</v>
      </c>
    </row>
    <row r="3899" spans="1:78" ht="15" customHeight="1">
      <c r="A3899" s="25" t="s">
        <v>14226</v>
      </c>
      <c r="B3899" s="42" t="s">
        <v>19954</v>
      </c>
      <c r="D3899" s="263">
        <v>0</v>
      </c>
      <c r="E3899" s="175" t="s">
        <v>76</v>
      </c>
      <c r="F3899" s="175" t="s">
        <v>77</v>
      </c>
      <c r="G3899" s="277"/>
      <c r="H3899" s="277"/>
      <c r="I3899" s="175" t="s">
        <v>19950</v>
      </c>
      <c r="J3899" s="43" t="s">
        <v>19951</v>
      </c>
      <c r="M3899" s="44" t="s">
        <v>98</v>
      </c>
      <c r="N3899" s="45" t="s">
        <v>5338</v>
      </c>
      <c r="O3899" s="42" t="s">
        <v>93</v>
      </c>
      <c r="P3899" s="42" t="s">
        <v>19955</v>
      </c>
      <c r="Q3899" s="85" t="s">
        <v>105</v>
      </c>
      <c r="R3899" s="85" t="s">
        <v>105</v>
      </c>
      <c r="S3899" s="42">
        <v>504000</v>
      </c>
      <c r="T3899" s="42">
        <v>504000</v>
      </c>
      <c r="U3899" s="180" t="s">
        <v>73</v>
      </c>
      <c r="V3899" s="180" t="s">
        <v>73</v>
      </c>
      <c r="W3899" s="180" t="s">
        <v>73</v>
      </c>
      <c r="X3899" s="178">
        <v>41325</v>
      </c>
      <c r="Y3899" s="178">
        <v>41338</v>
      </c>
      <c r="Z3899" s="44">
        <f t="shared" si="347"/>
        <v>2013</v>
      </c>
      <c r="AA3899" s="44">
        <f t="shared" si="348"/>
        <v>2</v>
      </c>
      <c r="AB3899" s="44">
        <v>0</v>
      </c>
      <c r="AC3899" s="175" t="s">
        <v>572</v>
      </c>
      <c r="AD3899" s="175" t="s">
        <v>906</v>
      </c>
      <c r="AE3899" s="92" t="s">
        <v>949</v>
      </c>
      <c r="AF3899" s="92" t="s">
        <v>949</v>
      </c>
      <c r="AG3899" s="92" t="s">
        <v>105</v>
      </c>
      <c r="AH3899" s="92" t="s">
        <v>105</v>
      </c>
      <c r="AI3899" s="175" t="s">
        <v>19956</v>
      </c>
      <c r="AJ3899" s="180" t="s">
        <v>19957</v>
      </c>
      <c r="AK3899" s="69"/>
      <c r="AL3899" s="69"/>
      <c r="AM3899" s="47">
        <v>1</v>
      </c>
      <c r="AN3899" s="47">
        <v>1</v>
      </c>
      <c r="AO3899" s="47">
        <v>2</v>
      </c>
      <c r="AP3899" s="47">
        <v>88</v>
      </c>
      <c r="AQ3899" s="47"/>
      <c r="AR3899" s="47"/>
      <c r="AS3899" s="150">
        <v>1</v>
      </c>
      <c r="AT3899" s="61">
        <v>1</v>
      </c>
      <c r="AU3899" s="61">
        <v>1</v>
      </c>
      <c r="AV3899" s="47"/>
      <c r="AW3899" s="61">
        <v>1</v>
      </c>
      <c r="AX3899" s="61"/>
      <c r="AY3899" s="44">
        <f t="shared" si="344"/>
        <v>14</v>
      </c>
      <c r="AZ3899" s="47"/>
      <c r="BA3899" s="47"/>
      <c r="BB3899" s="47"/>
      <c r="BC3899" s="48"/>
      <c r="BD3899" s="74"/>
      <c r="BE3899" s="96" t="s">
        <v>19958</v>
      </c>
      <c r="BF3899" s="96"/>
      <c r="BG3899" s="51"/>
      <c r="BH3899" s="51">
        <f t="shared" si="346"/>
        <v>1</v>
      </c>
      <c r="BI3899" s="51">
        <v>1</v>
      </c>
      <c r="BJ3899" s="52"/>
      <c r="BK3899" s="52"/>
      <c r="BL3899" s="53"/>
      <c r="BM3899" s="47" t="e">
        <f>COUNTIFS(A$2:$AC3899,#REF!,M$2:$AL3899,M3899)</f>
        <v>#VALUE!</v>
      </c>
      <c r="BN3899" s="47">
        <v>0</v>
      </c>
      <c r="BO3899" s="179">
        <v>14</v>
      </c>
      <c r="BP3899" s="179">
        <v>0</v>
      </c>
      <c r="BQ3899" s="47">
        <v>14</v>
      </c>
      <c r="BR3899" s="61">
        <v>1</v>
      </c>
      <c r="BS3899" s="61">
        <v>1</v>
      </c>
      <c r="BT3899" s="44">
        <f t="shared" si="345"/>
        <v>326</v>
      </c>
      <c r="BW3899" s="40" t="s">
        <v>67</v>
      </c>
      <c r="BY3899" s="55"/>
      <c r="BZ3899" s="1" t="s">
        <v>22427</v>
      </c>
    </row>
    <row r="3900" spans="1:78" ht="15" customHeight="1">
      <c r="A3900" s="25" t="s">
        <v>14226</v>
      </c>
      <c r="B3900" s="42" t="s">
        <v>19959</v>
      </c>
      <c r="D3900" s="263">
        <v>0</v>
      </c>
      <c r="E3900" s="175" t="s">
        <v>76</v>
      </c>
      <c r="F3900" s="175" t="s">
        <v>77</v>
      </c>
      <c r="G3900" s="277"/>
      <c r="H3900" s="277"/>
      <c r="I3900" s="175" t="s">
        <v>19950</v>
      </c>
      <c r="J3900" s="43" t="s">
        <v>19951</v>
      </c>
      <c r="M3900" s="44" t="s">
        <v>98</v>
      </c>
      <c r="N3900" s="45" t="s">
        <v>5338</v>
      </c>
      <c r="O3900" s="42" t="s">
        <v>93</v>
      </c>
      <c r="P3900" s="42" t="s">
        <v>19955</v>
      </c>
      <c r="Q3900" s="175" t="s">
        <v>81</v>
      </c>
      <c r="R3900" s="175" t="s">
        <v>82</v>
      </c>
      <c r="S3900" s="42" t="s">
        <v>19960</v>
      </c>
      <c r="T3900" s="42" t="s">
        <v>19961</v>
      </c>
      <c r="U3900" s="180" t="s">
        <v>73</v>
      </c>
      <c r="V3900" s="180" t="s">
        <v>73</v>
      </c>
      <c r="W3900" s="180" t="s">
        <v>73</v>
      </c>
      <c r="X3900" s="178">
        <v>41341</v>
      </c>
      <c r="Y3900" s="178">
        <v>41350</v>
      </c>
      <c r="Z3900" s="44">
        <f t="shared" si="347"/>
        <v>2013</v>
      </c>
      <c r="AA3900" s="44">
        <f t="shared" si="348"/>
        <v>3</v>
      </c>
      <c r="AB3900" s="44">
        <v>0</v>
      </c>
      <c r="AC3900" s="175" t="s">
        <v>572</v>
      </c>
      <c r="AD3900" s="175" t="s">
        <v>906</v>
      </c>
      <c r="AE3900" s="92" t="s">
        <v>949</v>
      </c>
      <c r="AF3900" s="92" t="s">
        <v>949</v>
      </c>
      <c r="AG3900" s="92" t="s">
        <v>949</v>
      </c>
      <c r="AH3900" s="92" t="s">
        <v>949</v>
      </c>
      <c r="AI3900" s="92" t="s">
        <v>105</v>
      </c>
      <c r="AJ3900" s="92" t="s">
        <v>949</v>
      </c>
      <c r="AK3900" s="69"/>
      <c r="AL3900" s="69"/>
      <c r="AM3900" s="47">
        <v>1</v>
      </c>
      <c r="AN3900" s="47">
        <v>1</v>
      </c>
      <c r="AO3900" s="47">
        <v>2</v>
      </c>
      <c r="AP3900" s="47">
        <v>88</v>
      </c>
      <c r="AQ3900" s="47"/>
      <c r="AR3900" s="47"/>
      <c r="AS3900" s="150">
        <v>1</v>
      </c>
      <c r="AT3900" s="61">
        <v>1</v>
      </c>
      <c r="AU3900" s="61">
        <v>1</v>
      </c>
      <c r="AV3900" s="47"/>
      <c r="AW3900" s="61">
        <v>1</v>
      </c>
      <c r="AX3900" s="61"/>
      <c r="AY3900" s="44">
        <f t="shared" si="344"/>
        <v>10</v>
      </c>
      <c r="AZ3900" s="47"/>
      <c r="BA3900" s="47"/>
      <c r="BB3900" s="47"/>
      <c r="BC3900" s="48"/>
      <c r="BD3900" s="74"/>
      <c r="BE3900" s="96"/>
      <c r="BF3900" s="96"/>
      <c r="BG3900" s="51"/>
      <c r="BH3900" s="51">
        <f t="shared" si="346"/>
        <v>1</v>
      </c>
      <c r="BI3900" s="51">
        <v>5</v>
      </c>
      <c r="BJ3900" s="52"/>
      <c r="BK3900" s="52"/>
      <c r="BL3900" s="53"/>
      <c r="BM3900" s="47" t="e">
        <f>COUNTIFS(A$2:$AC3900,#REF!,M$2:$AL3900,M3900)</f>
        <v>#VALUE!</v>
      </c>
      <c r="BN3900" s="47">
        <v>0</v>
      </c>
      <c r="BO3900" s="179">
        <v>10</v>
      </c>
      <c r="BP3900" s="179">
        <v>0</v>
      </c>
      <c r="BQ3900" s="47">
        <v>10</v>
      </c>
      <c r="BR3900" s="61">
        <v>1</v>
      </c>
      <c r="BS3900" s="61">
        <v>1</v>
      </c>
      <c r="BT3900" s="44">
        <f t="shared" si="345"/>
        <v>342</v>
      </c>
      <c r="BW3900" s="40" t="s">
        <v>67</v>
      </c>
      <c r="BY3900" s="55"/>
      <c r="BZ3900" s="1" t="s">
        <v>22427</v>
      </c>
    </row>
    <row r="3901" spans="1:78" ht="15" customHeight="1">
      <c r="A3901" s="25" t="s">
        <v>14226</v>
      </c>
      <c r="B3901" s="42" t="s">
        <v>19962</v>
      </c>
      <c r="D3901" s="263">
        <v>0</v>
      </c>
      <c r="E3901" s="69" t="s">
        <v>76</v>
      </c>
      <c r="F3901" s="69" t="s">
        <v>77</v>
      </c>
      <c r="G3901" s="276"/>
      <c r="H3901" s="276"/>
      <c r="I3901" s="67" t="s">
        <v>19963</v>
      </c>
      <c r="J3901" s="43" t="s">
        <v>19964</v>
      </c>
      <c r="M3901" s="44" t="s">
        <v>1017</v>
      </c>
      <c r="N3901" s="45" t="s">
        <v>1018</v>
      </c>
      <c r="O3901" s="42" t="s">
        <v>375</v>
      </c>
      <c r="P3901" s="42" t="s">
        <v>376</v>
      </c>
      <c r="Q3901" s="69" t="s">
        <v>136</v>
      </c>
      <c r="R3901" s="69" t="s">
        <v>137</v>
      </c>
      <c r="S3901" s="42" t="s">
        <v>19965</v>
      </c>
      <c r="T3901" s="42" t="s">
        <v>19966</v>
      </c>
      <c r="U3901" s="69" t="s">
        <v>73</v>
      </c>
      <c r="V3901" s="69" t="s">
        <v>73</v>
      </c>
      <c r="W3901" s="69" t="s">
        <v>73</v>
      </c>
      <c r="X3901" s="149">
        <v>41277</v>
      </c>
      <c r="Y3901" s="149">
        <v>41307</v>
      </c>
      <c r="Z3901" s="44">
        <f t="shared" si="347"/>
        <v>2013</v>
      </c>
      <c r="AA3901" s="44">
        <f t="shared" si="348"/>
        <v>1</v>
      </c>
      <c r="AB3901" s="44">
        <v>0</v>
      </c>
      <c r="AC3901" s="69" t="s">
        <v>19967</v>
      </c>
      <c r="AD3901" s="69" t="s">
        <v>19968</v>
      </c>
      <c r="AE3901" s="92" t="s">
        <v>105</v>
      </c>
      <c r="AF3901" s="92" t="s">
        <v>105</v>
      </c>
      <c r="AG3901" s="92" t="s">
        <v>105</v>
      </c>
      <c r="AH3901" s="92" t="s">
        <v>105</v>
      </c>
      <c r="AI3901" s="69" t="s">
        <v>19969</v>
      </c>
      <c r="AJ3901" s="69" t="s">
        <v>19970</v>
      </c>
      <c r="AK3901" s="69"/>
      <c r="AL3901" s="69"/>
      <c r="AM3901" s="47">
        <v>1</v>
      </c>
      <c r="AN3901" s="47">
        <v>1</v>
      </c>
      <c r="AO3901" s="47">
        <v>5</v>
      </c>
      <c r="AP3901" s="47">
        <v>88</v>
      </c>
      <c r="AQ3901" s="47"/>
      <c r="AR3901" s="47"/>
      <c r="AS3901" s="150">
        <v>1</v>
      </c>
      <c r="AT3901" s="61">
        <v>1</v>
      </c>
      <c r="AU3901" s="49">
        <v>1</v>
      </c>
      <c r="AV3901" s="47"/>
      <c r="AW3901" s="61">
        <v>1</v>
      </c>
      <c r="AX3901" s="61"/>
      <c r="AY3901" s="44">
        <f t="shared" si="344"/>
        <v>31</v>
      </c>
      <c r="AZ3901" s="47"/>
      <c r="BA3901" s="47"/>
      <c r="BB3901" s="47"/>
      <c r="BC3901" s="48"/>
      <c r="BD3901" s="74"/>
      <c r="BE3901" s="96"/>
      <c r="BF3901" s="96"/>
      <c r="BG3901" s="51"/>
      <c r="BH3901" s="51">
        <f t="shared" si="346"/>
        <v>1</v>
      </c>
      <c r="BI3901" s="51">
        <v>8</v>
      </c>
      <c r="BJ3901" s="52"/>
      <c r="BK3901" s="52"/>
      <c r="BL3901" s="53"/>
      <c r="BM3901" s="47" t="e">
        <f>COUNTIFS(A$2:$AC3901,#REF!,M$2:$AL3901,M3901)</f>
        <v>#VALUE!</v>
      </c>
      <c r="BN3901" s="47">
        <v>0</v>
      </c>
      <c r="BO3901" s="162">
        <v>31</v>
      </c>
      <c r="BP3901" s="162">
        <v>0</v>
      </c>
      <c r="BQ3901" s="47">
        <v>31</v>
      </c>
      <c r="BR3901" s="49">
        <v>1</v>
      </c>
      <c r="BS3901" s="61">
        <v>1</v>
      </c>
      <c r="BT3901" s="44">
        <f t="shared" si="345"/>
        <v>278</v>
      </c>
      <c r="BW3901" s="40" t="s">
        <v>67</v>
      </c>
      <c r="BY3901" s="55"/>
      <c r="BZ3901" s="1" t="s">
        <v>22426</v>
      </c>
    </row>
    <row r="3902" spans="1:78" ht="15" customHeight="1">
      <c r="A3902" s="25" t="s">
        <v>14226</v>
      </c>
      <c r="B3902" s="42" t="s">
        <v>19971</v>
      </c>
      <c r="D3902" s="263">
        <v>0</v>
      </c>
      <c r="E3902" s="69" t="s">
        <v>76</v>
      </c>
      <c r="F3902" s="69" t="s">
        <v>77</v>
      </c>
      <c r="G3902" s="276"/>
      <c r="H3902" s="276"/>
      <c r="I3902" s="69" t="s">
        <v>19972</v>
      </c>
      <c r="J3902" s="43" t="s">
        <v>657</v>
      </c>
      <c r="M3902" s="44" t="s">
        <v>144</v>
      </c>
      <c r="N3902" s="45" t="s">
        <v>623</v>
      </c>
      <c r="O3902" s="42" t="s">
        <v>93</v>
      </c>
      <c r="P3902" s="42" t="s">
        <v>103</v>
      </c>
      <c r="Q3902" s="85" t="s">
        <v>105</v>
      </c>
      <c r="R3902" s="85" t="s">
        <v>105</v>
      </c>
      <c r="S3902" s="42" t="s">
        <v>19973</v>
      </c>
      <c r="T3902" s="42" t="s">
        <v>73</v>
      </c>
      <c r="U3902" s="69" t="s">
        <v>73</v>
      </c>
      <c r="V3902" s="69" t="s">
        <v>73</v>
      </c>
      <c r="W3902" s="69" t="s">
        <v>73</v>
      </c>
      <c r="X3902" s="149">
        <v>41348</v>
      </c>
      <c r="Y3902" s="149">
        <v>41350</v>
      </c>
      <c r="Z3902" s="44">
        <f t="shared" si="347"/>
        <v>2013</v>
      </c>
      <c r="AA3902" s="44">
        <f t="shared" si="348"/>
        <v>3</v>
      </c>
      <c r="AB3902" s="44">
        <v>0</v>
      </c>
      <c r="AC3902" s="69" t="s">
        <v>19974</v>
      </c>
      <c r="AD3902" s="69" t="s">
        <v>73</v>
      </c>
      <c r="AE3902" s="92" t="s">
        <v>105</v>
      </c>
      <c r="AF3902" s="92" t="s">
        <v>949</v>
      </c>
      <c r="AG3902" s="92" t="s">
        <v>105</v>
      </c>
      <c r="AH3902" s="92" t="s">
        <v>105</v>
      </c>
      <c r="AI3902" s="92" t="s">
        <v>949</v>
      </c>
      <c r="AJ3902" s="92" t="s">
        <v>949</v>
      </c>
      <c r="AK3902" s="69"/>
      <c r="AL3902" s="69"/>
      <c r="AM3902" s="47">
        <v>1</v>
      </c>
      <c r="AN3902" s="47">
        <v>1</v>
      </c>
      <c r="AO3902" s="47">
        <v>1</v>
      </c>
      <c r="AP3902" s="47">
        <v>88</v>
      </c>
      <c r="AQ3902" s="47"/>
      <c r="AR3902" s="47"/>
      <c r="AS3902" s="150">
        <v>1</v>
      </c>
      <c r="AT3902" s="61">
        <v>1</v>
      </c>
      <c r="AU3902" s="61">
        <v>1</v>
      </c>
      <c r="AV3902" s="47"/>
      <c r="AW3902" s="61">
        <v>1</v>
      </c>
      <c r="AX3902" s="61"/>
      <c r="AY3902" s="44">
        <f t="shared" si="344"/>
        <v>3</v>
      </c>
      <c r="AZ3902" s="47"/>
      <c r="BA3902" s="47"/>
      <c r="BB3902" s="47"/>
      <c r="BC3902" s="48"/>
      <c r="BD3902" s="74"/>
      <c r="BE3902" s="96"/>
      <c r="BF3902" s="96"/>
      <c r="BG3902" s="51"/>
      <c r="BH3902" s="51">
        <f t="shared" si="346"/>
        <v>1</v>
      </c>
      <c r="BI3902" s="51">
        <v>8</v>
      </c>
      <c r="BJ3902" s="52"/>
      <c r="BK3902" s="52"/>
      <c r="BL3902" s="53"/>
      <c r="BM3902" s="47" t="e">
        <f>COUNTIFS(A$2:$AC3902,#REF!,M$2:$AL3902,M3902)</f>
        <v>#VALUE!</v>
      </c>
      <c r="BN3902" s="47">
        <v>0</v>
      </c>
      <c r="BO3902" s="162">
        <v>3</v>
      </c>
      <c r="BP3902" s="162">
        <v>0</v>
      </c>
      <c r="BQ3902" s="47">
        <v>3</v>
      </c>
      <c r="BR3902" s="61">
        <v>1</v>
      </c>
      <c r="BS3902" s="61">
        <v>1</v>
      </c>
      <c r="BT3902" s="44">
        <f t="shared" si="345"/>
        <v>349</v>
      </c>
      <c r="BW3902" s="40" t="s">
        <v>67</v>
      </c>
      <c r="BY3902" s="55"/>
      <c r="BZ3902" s="1" t="s">
        <v>22426</v>
      </c>
    </row>
    <row r="3903" spans="1:78" ht="15" customHeight="1">
      <c r="A3903" s="25" t="s">
        <v>14226</v>
      </c>
      <c r="B3903" s="298" t="s">
        <v>19975</v>
      </c>
      <c r="D3903" s="263">
        <v>0</v>
      </c>
      <c r="E3903" s="175" t="s">
        <v>76</v>
      </c>
      <c r="F3903" s="175" t="s">
        <v>77</v>
      </c>
      <c r="G3903" s="277"/>
      <c r="H3903" s="277"/>
      <c r="I3903" s="175" t="s">
        <v>19976</v>
      </c>
      <c r="J3903" s="297" t="s">
        <v>22424</v>
      </c>
      <c r="M3903" s="44" t="s">
        <v>121</v>
      </c>
      <c r="N3903" s="45" t="s">
        <v>13243</v>
      </c>
      <c r="O3903" s="42" t="s">
        <v>93</v>
      </c>
      <c r="P3903" s="42" t="s">
        <v>19955</v>
      </c>
      <c r="Q3903" s="85" t="s">
        <v>105</v>
      </c>
      <c r="R3903" s="85" t="s">
        <v>949</v>
      </c>
      <c r="S3903" s="42" t="s">
        <v>19977</v>
      </c>
      <c r="T3903" s="42" t="s">
        <v>19978</v>
      </c>
      <c r="U3903" s="175" t="s">
        <v>73</v>
      </c>
      <c r="V3903" s="175" t="s">
        <v>73</v>
      </c>
      <c r="W3903" s="175" t="s">
        <v>73</v>
      </c>
      <c r="X3903" s="178">
        <v>41327</v>
      </c>
      <c r="Y3903" s="178">
        <v>41329</v>
      </c>
      <c r="Z3903" s="44">
        <f t="shared" si="347"/>
        <v>2013</v>
      </c>
      <c r="AA3903" s="44">
        <f t="shared" si="348"/>
        <v>2</v>
      </c>
      <c r="AB3903" s="44">
        <v>0</v>
      </c>
      <c r="AC3903" s="175" t="s">
        <v>19979</v>
      </c>
      <c r="AD3903" s="175" t="s">
        <v>19980</v>
      </c>
      <c r="AE3903" s="175" t="s">
        <v>19929</v>
      </c>
      <c r="AF3903" s="175" t="s">
        <v>19929</v>
      </c>
      <c r="AG3903" s="92" t="s">
        <v>949</v>
      </c>
      <c r="AH3903" s="92" t="s">
        <v>105</v>
      </c>
      <c r="AI3903" s="92" t="s">
        <v>949</v>
      </c>
      <c r="AJ3903" s="92" t="s">
        <v>105</v>
      </c>
      <c r="AK3903" s="69"/>
      <c r="AL3903" s="69"/>
      <c r="AM3903" s="47">
        <v>1</v>
      </c>
      <c r="AN3903" s="47">
        <v>1</v>
      </c>
      <c r="AO3903" s="47">
        <v>3</v>
      </c>
      <c r="AP3903" s="47">
        <v>88</v>
      </c>
      <c r="AQ3903" s="47"/>
      <c r="AR3903" s="47"/>
      <c r="AS3903" s="150">
        <v>1</v>
      </c>
      <c r="AT3903" s="61">
        <v>1</v>
      </c>
      <c r="AU3903" s="61">
        <v>1</v>
      </c>
      <c r="AV3903" s="47"/>
      <c r="AW3903" s="61">
        <v>1</v>
      </c>
      <c r="AX3903" s="61"/>
      <c r="AY3903" s="44">
        <f t="shared" si="344"/>
        <v>3</v>
      </c>
      <c r="AZ3903" s="47"/>
      <c r="BA3903" s="47"/>
      <c r="BB3903" s="47"/>
      <c r="BC3903" s="48"/>
      <c r="BD3903" s="74"/>
      <c r="BE3903" s="96"/>
      <c r="BF3903" s="96"/>
      <c r="BG3903" s="51"/>
      <c r="BH3903" s="51">
        <f t="shared" si="346"/>
        <v>1</v>
      </c>
      <c r="BI3903" s="51">
        <v>8</v>
      </c>
      <c r="BJ3903" s="52"/>
      <c r="BK3903" s="52"/>
      <c r="BL3903" s="53"/>
      <c r="BM3903" s="47" t="e">
        <f>COUNTIFS(A$2:$AC3903,#REF!,M$2:$AL3903,M3903)</f>
        <v>#VALUE!</v>
      </c>
      <c r="BN3903" s="47">
        <v>1</v>
      </c>
      <c r="BO3903" s="179">
        <v>3</v>
      </c>
      <c r="BP3903" s="179">
        <v>0</v>
      </c>
      <c r="BQ3903" s="47">
        <v>3</v>
      </c>
      <c r="BR3903" s="61">
        <v>1</v>
      </c>
      <c r="BS3903" s="61">
        <v>1</v>
      </c>
      <c r="BT3903" s="44">
        <f t="shared" si="345"/>
        <v>328</v>
      </c>
      <c r="BW3903" s="40" t="s">
        <v>67</v>
      </c>
      <c r="BY3903" s="55"/>
      <c r="BZ3903" s="1" t="s">
        <v>22426</v>
      </c>
    </row>
    <row r="3904" spans="1:78" ht="15" customHeight="1">
      <c r="A3904" s="25" t="s">
        <v>14226</v>
      </c>
      <c r="B3904" s="42" t="s">
        <v>19981</v>
      </c>
      <c r="D3904" s="263">
        <v>0</v>
      </c>
      <c r="E3904" s="175" t="s">
        <v>76</v>
      </c>
      <c r="F3904" s="175" t="s">
        <v>77</v>
      </c>
      <c r="G3904" s="277"/>
      <c r="H3904" s="277"/>
      <c r="I3904" s="69" t="s">
        <v>19982</v>
      </c>
      <c r="J3904" s="43" t="s">
        <v>19983</v>
      </c>
      <c r="M3904" s="44" t="s">
        <v>230</v>
      </c>
      <c r="N3904" s="45" t="s">
        <v>293</v>
      </c>
      <c r="O3904" s="42" t="s">
        <v>81</v>
      </c>
      <c r="P3904" s="42" t="s">
        <v>82</v>
      </c>
      <c r="Q3904" s="85" t="s">
        <v>105</v>
      </c>
      <c r="R3904" s="85" t="s">
        <v>105</v>
      </c>
      <c r="S3904" s="42" t="s">
        <v>2281</v>
      </c>
      <c r="T3904" s="42" t="s">
        <v>19984</v>
      </c>
      <c r="U3904" s="175" t="s">
        <v>73</v>
      </c>
      <c r="V3904" s="175" t="s">
        <v>73</v>
      </c>
      <c r="W3904" s="175" t="s">
        <v>73</v>
      </c>
      <c r="X3904" s="178" t="s">
        <v>19985</v>
      </c>
      <c r="Y3904" s="178" t="s">
        <v>19986</v>
      </c>
      <c r="Z3904" s="44" t="e">
        <f t="shared" si="347"/>
        <v>#VALUE!</v>
      </c>
      <c r="AA3904" s="44" t="e">
        <f t="shared" si="348"/>
        <v>#VALUE!</v>
      </c>
      <c r="AB3904" s="44">
        <v>99</v>
      </c>
      <c r="AC3904" s="175" t="s">
        <v>293</v>
      </c>
      <c r="AD3904" s="175" t="s">
        <v>294</v>
      </c>
      <c r="AE3904" s="92" t="s">
        <v>949</v>
      </c>
      <c r="AF3904" s="92" t="s">
        <v>105</v>
      </c>
      <c r="AG3904" s="92" t="s">
        <v>105</v>
      </c>
      <c r="AH3904" s="92" t="s">
        <v>105</v>
      </c>
      <c r="AI3904" s="175" t="s">
        <v>2281</v>
      </c>
      <c r="AJ3904" s="175" t="s">
        <v>19984</v>
      </c>
      <c r="AK3904" s="69"/>
      <c r="AL3904" s="69"/>
      <c r="AM3904" s="47">
        <v>1</v>
      </c>
      <c r="AN3904" s="47">
        <v>1</v>
      </c>
      <c r="AO3904" s="47">
        <v>6</v>
      </c>
      <c r="AP3904" s="47">
        <v>2</v>
      </c>
      <c r="AQ3904" s="47"/>
      <c r="AR3904" s="47"/>
      <c r="AS3904" s="150">
        <v>0</v>
      </c>
      <c r="AT3904" s="61">
        <v>1</v>
      </c>
      <c r="AU3904" s="61">
        <v>1</v>
      </c>
      <c r="AV3904" s="47"/>
      <c r="AW3904" s="61">
        <v>1</v>
      </c>
      <c r="AX3904" s="61"/>
      <c r="AY3904" s="44" t="e">
        <f t="shared" si="344"/>
        <v>#VALUE!</v>
      </c>
      <c r="AZ3904" s="47"/>
      <c r="BA3904" s="47"/>
      <c r="BB3904" s="47"/>
      <c r="BC3904" s="48"/>
      <c r="BD3904" s="74"/>
      <c r="BE3904" s="96"/>
      <c r="BF3904" s="96"/>
      <c r="BG3904" s="51"/>
      <c r="BH3904" s="51">
        <f t="shared" si="346"/>
        <v>1</v>
      </c>
      <c r="BI3904" s="51">
        <v>7</v>
      </c>
      <c r="BJ3904" s="52"/>
      <c r="BK3904" s="52"/>
      <c r="BL3904" s="53"/>
      <c r="BM3904" s="47" t="e">
        <f>COUNTIFS(A$2:$AC3904,#REF!,M$2:$AL3904,M3904)</f>
        <v>#VALUE!</v>
      </c>
      <c r="BN3904" s="47">
        <v>0</v>
      </c>
      <c r="BO3904" s="179" t="e">
        <v>#VALUE!</v>
      </c>
      <c r="BP3904" s="179">
        <v>99</v>
      </c>
      <c r="BQ3904" s="47">
        <v>9999</v>
      </c>
      <c r="BR3904" s="61">
        <v>1</v>
      </c>
      <c r="BS3904" s="61">
        <v>1</v>
      </c>
      <c r="BT3904" s="44" t="e">
        <f t="shared" si="345"/>
        <v>#VALUE!</v>
      </c>
      <c r="BW3904" s="40" t="s">
        <v>67</v>
      </c>
      <c r="BY3904" s="55"/>
      <c r="BZ3904" s="1" t="s">
        <v>22426</v>
      </c>
    </row>
    <row r="3905" spans="1:78" ht="15" customHeight="1">
      <c r="A3905" s="25" t="s">
        <v>14226</v>
      </c>
      <c r="B3905" s="42" t="s">
        <v>19987</v>
      </c>
      <c r="D3905" s="263">
        <v>0</v>
      </c>
      <c r="E3905" s="175" t="s">
        <v>76</v>
      </c>
      <c r="F3905" s="175" t="s">
        <v>77</v>
      </c>
      <c r="G3905" s="277"/>
      <c r="H3905" s="277"/>
      <c r="I3905" s="69" t="s">
        <v>19988</v>
      </c>
      <c r="J3905" s="43" t="s">
        <v>19983</v>
      </c>
      <c r="M3905" s="44" t="s">
        <v>230</v>
      </c>
      <c r="N3905" s="45" t="s">
        <v>293</v>
      </c>
      <c r="O3905" s="42" t="s">
        <v>81</v>
      </c>
      <c r="P3905" s="42" t="s">
        <v>82</v>
      </c>
      <c r="Q3905" s="85" t="s">
        <v>105</v>
      </c>
      <c r="R3905" s="85" t="s">
        <v>105</v>
      </c>
      <c r="S3905" s="42" t="s">
        <v>19989</v>
      </c>
      <c r="T3905" s="42" t="s">
        <v>19990</v>
      </c>
      <c r="U3905" s="175" t="s">
        <v>73</v>
      </c>
      <c r="V3905" s="175" t="s">
        <v>73</v>
      </c>
      <c r="W3905" s="175" t="s">
        <v>73</v>
      </c>
      <c r="X3905" s="178" t="s">
        <v>19986</v>
      </c>
      <c r="Y3905" s="178" t="s">
        <v>19991</v>
      </c>
      <c r="Z3905" s="44" t="e">
        <f t="shared" si="347"/>
        <v>#VALUE!</v>
      </c>
      <c r="AA3905" s="44" t="e">
        <f t="shared" si="348"/>
        <v>#VALUE!</v>
      </c>
      <c r="AB3905" s="44">
        <v>99</v>
      </c>
      <c r="AC3905" s="175" t="s">
        <v>293</v>
      </c>
      <c r="AD3905" s="175" t="s">
        <v>294</v>
      </c>
      <c r="AE3905" s="92" t="s">
        <v>949</v>
      </c>
      <c r="AF3905" s="92" t="s">
        <v>105</v>
      </c>
      <c r="AG3905" s="92" t="s">
        <v>949</v>
      </c>
      <c r="AH3905" s="92" t="s">
        <v>105</v>
      </c>
      <c r="AI3905" s="175" t="s">
        <v>19989</v>
      </c>
      <c r="AJ3905" s="175" t="s">
        <v>19990</v>
      </c>
      <c r="AK3905" s="69"/>
      <c r="AL3905" s="69"/>
      <c r="AM3905" s="47">
        <v>1</v>
      </c>
      <c r="AN3905" s="47">
        <v>1</v>
      </c>
      <c r="AO3905" s="47">
        <v>6</v>
      </c>
      <c r="AP3905" s="47">
        <v>2</v>
      </c>
      <c r="AQ3905" s="47"/>
      <c r="AR3905" s="47"/>
      <c r="AS3905" s="150">
        <v>0</v>
      </c>
      <c r="AT3905" s="61">
        <v>1</v>
      </c>
      <c r="AU3905" s="61">
        <v>1</v>
      </c>
      <c r="AV3905" s="47"/>
      <c r="AW3905" s="61">
        <v>1</v>
      </c>
      <c r="AX3905" s="61"/>
      <c r="AY3905" s="44" t="e">
        <f t="shared" si="344"/>
        <v>#VALUE!</v>
      </c>
      <c r="AZ3905" s="47"/>
      <c r="BA3905" s="47"/>
      <c r="BB3905" s="47"/>
      <c r="BC3905" s="48"/>
      <c r="BD3905" s="74"/>
      <c r="BE3905" s="96"/>
      <c r="BF3905" s="96"/>
      <c r="BG3905" s="51"/>
      <c r="BH3905" s="51">
        <f t="shared" si="346"/>
        <v>1</v>
      </c>
      <c r="BI3905" s="51">
        <v>99</v>
      </c>
      <c r="BJ3905" s="52"/>
      <c r="BK3905" s="52"/>
      <c r="BL3905" s="53"/>
      <c r="BM3905" s="47" t="e">
        <f>COUNTIFS(A$2:$AC3905,#REF!,M$2:$AL3905,M3905)</f>
        <v>#VALUE!</v>
      </c>
      <c r="BN3905" s="47">
        <v>0</v>
      </c>
      <c r="BO3905" s="179" t="e">
        <v>#VALUE!</v>
      </c>
      <c r="BP3905" s="179">
        <v>99</v>
      </c>
      <c r="BQ3905" s="47">
        <v>9999</v>
      </c>
      <c r="BR3905" s="61">
        <v>1</v>
      </c>
      <c r="BS3905" s="61">
        <v>1</v>
      </c>
      <c r="BT3905" s="44" t="e">
        <f t="shared" si="345"/>
        <v>#VALUE!</v>
      </c>
      <c r="BW3905" s="40" t="s">
        <v>67</v>
      </c>
      <c r="BY3905" s="55"/>
      <c r="BZ3905" s="1" t="s">
        <v>22426</v>
      </c>
    </row>
    <row r="3906" spans="1:78" ht="15" customHeight="1">
      <c r="A3906" s="25" t="s">
        <v>14226</v>
      </c>
      <c r="B3906" s="42" t="s">
        <v>19992</v>
      </c>
      <c r="D3906" s="263">
        <v>0</v>
      </c>
      <c r="E3906" s="175" t="s">
        <v>76</v>
      </c>
      <c r="F3906" s="175" t="s">
        <v>77</v>
      </c>
      <c r="G3906" s="277"/>
      <c r="H3906" s="277"/>
      <c r="I3906" s="69" t="s">
        <v>19993</v>
      </c>
      <c r="J3906" s="43" t="s">
        <v>19994</v>
      </c>
      <c r="M3906" s="44" t="s">
        <v>230</v>
      </c>
      <c r="N3906" s="45" t="s">
        <v>475</v>
      </c>
      <c r="O3906" s="42" t="s">
        <v>136</v>
      </c>
      <c r="P3906" s="42" t="s">
        <v>14231</v>
      </c>
      <c r="Q3906" s="85" t="s">
        <v>105</v>
      </c>
      <c r="R3906" s="85" t="s">
        <v>105</v>
      </c>
      <c r="S3906" s="42" t="s">
        <v>19995</v>
      </c>
      <c r="T3906" s="42" t="s">
        <v>19995</v>
      </c>
      <c r="U3906" s="175" t="s">
        <v>73</v>
      </c>
      <c r="V3906" s="175" t="s">
        <v>73</v>
      </c>
      <c r="W3906" s="175" t="s">
        <v>73</v>
      </c>
      <c r="X3906" s="178">
        <v>41334</v>
      </c>
      <c r="Y3906" s="178">
        <v>41364</v>
      </c>
      <c r="Z3906" s="44">
        <f t="shared" si="347"/>
        <v>2013</v>
      </c>
      <c r="AA3906" s="44">
        <f t="shared" si="348"/>
        <v>3</v>
      </c>
      <c r="AB3906" s="44">
        <v>0</v>
      </c>
      <c r="AC3906" s="175" t="s">
        <v>475</v>
      </c>
      <c r="AD3906" s="175" t="s">
        <v>475</v>
      </c>
      <c r="AE3906" s="92" t="s">
        <v>105</v>
      </c>
      <c r="AF3906" s="92" t="s">
        <v>105</v>
      </c>
      <c r="AG3906" s="92" t="s">
        <v>105</v>
      </c>
      <c r="AH3906" s="92" t="s">
        <v>105</v>
      </c>
      <c r="AI3906" s="92" t="s">
        <v>105</v>
      </c>
      <c r="AJ3906" s="92" t="s">
        <v>105</v>
      </c>
      <c r="AK3906" s="175" t="s">
        <v>19996</v>
      </c>
      <c r="AL3906" s="180"/>
      <c r="AM3906" s="47">
        <v>1</v>
      </c>
      <c r="AN3906" s="47">
        <v>1</v>
      </c>
      <c r="AO3906" s="47">
        <v>6</v>
      </c>
      <c r="AP3906" s="47">
        <v>88</v>
      </c>
      <c r="AQ3906" s="47"/>
      <c r="AR3906" s="47"/>
      <c r="AS3906" s="150">
        <v>0</v>
      </c>
      <c r="AT3906" s="61">
        <v>1</v>
      </c>
      <c r="AU3906" s="61">
        <v>1</v>
      </c>
      <c r="AV3906" s="47"/>
      <c r="AW3906" s="61">
        <v>1</v>
      </c>
      <c r="AX3906" s="61"/>
      <c r="AY3906" s="44">
        <f t="shared" ref="AY3906:AY3969" si="349">Y3906-X3906+1</f>
        <v>31</v>
      </c>
      <c r="AZ3906" s="47"/>
      <c r="BA3906" s="47"/>
      <c r="BB3906" s="47"/>
      <c r="BC3906" s="48"/>
      <c r="BD3906" s="181"/>
      <c r="BE3906" s="96"/>
      <c r="BF3906" s="96"/>
      <c r="BG3906" s="51"/>
      <c r="BH3906" s="51">
        <f t="shared" si="346"/>
        <v>1</v>
      </c>
      <c r="BI3906" s="51">
        <v>2</v>
      </c>
      <c r="BJ3906" s="52"/>
      <c r="BK3906" s="52"/>
      <c r="BL3906" s="53"/>
      <c r="BM3906" s="47" t="e">
        <f>COUNTIFS(A$2:$AC3906,#REF!,M$2:$AL3906,M3906)</f>
        <v>#VALUE!</v>
      </c>
      <c r="BN3906" s="47">
        <v>0</v>
      </c>
      <c r="BO3906" s="179">
        <v>31</v>
      </c>
      <c r="BP3906" s="179">
        <v>0</v>
      </c>
      <c r="BQ3906" s="47">
        <v>31</v>
      </c>
      <c r="BR3906" s="61">
        <v>1</v>
      </c>
      <c r="BS3906" s="61">
        <v>1</v>
      </c>
      <c r="BT3906" s="44">
        <f t="shared" si="345"/>
        <v>335</v>
      </c>
      <c r="BW3906" s="40" t="s">
        <v>67</v>
      </c>
      <c r="BY3906" s="55"/>
      <c r="BZ3906" s="1" t="s">
        <v>22426</v>
      </c>
    </row>
    <row r="3907" spans="1:78" ht="15" customHeight="1">
      <c r="A3907" s="25" t="s">
        <v>14226</v>
      </c>
      <c r="B3907" s="42" t="s">
        <v>19997</v>
      </c>
      <c r="D3907" s="263">
        <v>0</v>
      </c>
      <c r="E3907" s="175" t="s">
        <v>76</v>
      </c>
      <c r="F3907" s="175" t="s">
        <v>77</v>
      </c>
      <c r="G3907" s="277"/>
      <c r="H3907" s="277"/>
      <c r="I3907" s="175" t="s">
        <v>19998</v>
      </c>
      <c r="J3907" s="43" t="s">
        <v>19999</v>
      </c>
      <c r="M3907" s="44" t="s">
        <v>230</v>
      </c>
      <c r="N3907" s="45" t="s">
        <v>95</v>
      </c>
      <c r="O3907" s="42" t="s">
        <v>81</v>
      </c>
      <c r="P3907" s="42" t="s">
        <v>82</v>
      </c>
      <c r="Q3907" s="85" t="s">
        <v>949</v>
      </c>
      <c r="R3907" s="85" t="s">
        <v>105</v>
      </c>
      <c r="S3907" s="42" t="s">
        <v>20000</v>
      </c>
      <c r="T3907" s="42" t="s">
        <v>20000</v>
      </c>
      <c r="U3907" s="175" t="s">
        <v>73</v>
      </c>
      <c r="V3907" s="175" t="s">
        <v>73</v>
      </c>
      <c r="W3907" s="175" t="s">
        <v>73</v>
      </c>
      <c r="X3907" s="178">
        <v>41312</v>
      </c>
      <c r="Y3907" s="178">
        <v>41334</v>
      </c>
      <c r="Z3907" s="44">
        <f t="shared" si="347"/>
        <v>2013</v>
      </c>
      <c r="AA3907" s="44">
        <f t="shared" si="348"/>
        <v>2</v>
      </c>
      <c r="AB3907" s="44">
        <v>0</v>
      </c>
      <c r="AC3907" s="175" t="s">
        <v>95</v>
      </c>
      <c r="AD3907" s="175" t="s">
        <v>95</v>
      </c>
      <c r="AE3907" s="92" t="s">
        <v>105</v>
      </c>
      <c r="AF3907" s="92" t="s">
        <v>105</v>
      </c>
      <c r="AG3907" s="92" t="s">
        <v>105</v>
      </c>
      <c r="AH3907" s="92" t="s">
        <v>949</v>
      </c>
      <c r="AI3907" s="175" t="s">
        <v>20001</v>
      </c>
      <c r="AJ3907" s="175" t="s">
        <v>20002</v>
      </c>
      <c r="AK3907" s="69"/>
      <c r="AL3907" s="69"/>
      <c r="AM3907" s="47">
        <v>1</v>
      </c>
      <c r="AN3907" s="47">
        <v>1</v>
      </c>
      <c r="AO3907" s="47">
        <v>6</v>
      </c>
      <c r="AP3907" s="47">
        <v>88</v>
      </c>
      <c r="AQ3907" s="47"/>
      <c r="AR3907" s="47"/>
      <c r="AS3907" s="150">
        <v>0</v>
      </c>
      <c r="AT3907" s="61">
        <v>1</v>
      </c>
      <c r="AU3907" s="61">
        <v>1</v>
      </c>
      <c r="AV3907" s="47"/>
      <c r="AW3907" s="61">
        <v>1</v>
      </c>
      <c r="AX3907" s="61"/>
      <c r="AY3907" s="44">
        <f t="shared" si="349"/>
        <v>23</v>
      </c>
      <c r="AZ3907" s="47"/>
      <c r="BA3907" s="47"/>
      <c r="BB3907" s="47"/>
      <c r="BC3907" s="48"/>
      <c r="BD3907" s="74"/>
      <c r="BE3907" s="96"/>
      <c r="BF3907" s="96"/>
      <c r="BG3907" s="51"/>
      <c r="BH3907" s="51">
        <f t="shared" si="346"/>
        <v>1</v>
      </c>
      <c r="BI3907" s="51">
        <v>1</v>
      </c>
      <c r="BJ3907" s="52"/>
      <c r="BK3907" s="52"/>
      <c r="BL3907" s="53"/>
      <c r="BM3907" s="47" t="e">
        <f>COUNTIFS(A$2:$AC3907,#REF!,M$2:$AL3907,M3907)</f>
        <v>#VALUE!</v>
      </c>
      <c r="BN3907" s="47">
        <v>0</v>
      </c>
      <c r="BO3907" s="179">
        <v>23</v>
      </c>
      <c r="BP3907" s="179">
        <v>0</v>
      </c>
      <c r="BQ3907" s="47">
        <v>23</v>
      </c>
      <c r="BR3907" s="61">
        <v>1</v>
      </c>
      <c r="BS3907" s="61">
        <v>1</v>
      </c>
      <c r="BT3907" s="44">
        <f t="shared" si="345"/>
        <v>313</v>
      </c>
      <c r="BW3907" s="40" t="s">
        <v>67</v>
      </c>
      <c r="BY3907" s="55"/>
      <c r="BZ3907" s="1" t="s">
        <v>22426</v>
      </c>
    </row>
    <row r="3908" spans="1:78" ht="15" customHeight="1">
      <c r="A3908" s="25" t="s">
        <v>14226</v>
      </c>
      <c r="B3908" s="42" t="s">
        <v>20003</v>
      </c>
      <c r="D3908" s="263">
        <v>0</v>
      </c>
      <c r="E3908" s="170" t="s">
        <v>92</v>
      </c>
      <c r="F3908" s="170" t="s">
        <v>70</v>
      </c>
      <c r="G3908" s="278"/>
      <c r="H3908" s="278"/>
      <c r="I3908" s="170" t="s">
        <v>20004</v>
      </c>
      <c r="J3908" s="171" t="s">
        <v>73</v>
      </c>
      <c r="M3908" s="28">
        <v>777</v>
      </c>
      <c r="N3908" s="29">
        <v>777</v>
      </c>
      <c r="O3908" s="26" t="s">
        <v>81</v>
      </c>
      <c r="P3908" s="26" t="s">
        <v>177</v>
      </c>
      <c r="Q3908" s="119" t="s">
        <v>105</v>
      </c>
      <c r="R3908" s="119" t="s">
        <v>105</v>
      </c>
      <c r="S3908" s="171" t="s">
        <v>20005</v>
      </c>
      <c r="T3908" s="171" t="s">
        <v>20005</v>
      </c>
      <c r="U3908" s="171" t="s">
        <v>73</v>
      </c>
      <c r="V3908" s="171" t="s">
        <v>73</v>
      </c>
      <c r="W3908" s="171" t="s">
        <v>73</v>
      </c>
      <c r="X3908" s="173">
        <v>41334</v>
      </c>
      <c r="Y3908" s="173">
        <v>41336</v>
      </c>
      <c r="Z3908" s="28">
        <f t="shared" si="347"/>
        <v>2013</v>
      </c>
      <c r="AA3908" s="28">
        <f t="shared" si="348"/>
        <v>3</v>
      </c>
      <c r="AB3908" s="166">
        <v>0</v>
      </c>
      <c r="AC3908" s="171" t="s">
        <v>95</v>
      </c>
      <c r="AD3908" s="171" t="s">
        <v>95</v>
      </c>
      <c r="AE3908" s="90" t="s">
        <v>105</v>
      </c>
      <c r="AF3908" s="90" t="s">
        <v>105</v>
      </c>
      <c r="AG3908" s="90" t="s">
        <v>105</v>
      </c>
      <c r="AH3908" s="90" t="s">
        <v>105</v>
      </c>
      <c r="AI3908" s="171" t="s">
        <v>20006</v>
      </c>
      <c r="AJ3908" s="171" t="s">
        <v>20006</v>
      </c>
      <c r="AK3908" s="170"/>
      <c r="AL3908" s="170"/>
      <c r="AM3908" s="167">
        <v>1</v>
      </c>
      <c r="AN3908" s="32">
        <v>777</v>
      </c>
      <c r="AO3908" s="32">
        <v>777</v>
      </c>
      <c r="AP3908" s="32">
        <v>77</v>
      </c>
      <c r="AQ3908" s="32"/>
      <c r="AR3908" s="32"/>
      <c r="AS3908" s="56">
        <v>0</v>
      </c>
      <c r="AT3908" s="34">
        <v>777</v>
      </c>
      <c r="AU3908" s="34">
        <v>777</v>
      </c>
      <c r="AV3908" s="32"/>
      <c r="AW3908" s="34">
        <v>777</v>
      </c>
      <c r="AX3908" s="34"/>
      <c r="AY3908" s="28">
        <f t="shared" si="349"/>
        <v>3</v>
      </c>
      <c r="AZ3908" s="32"/>
      <c r="BA3908" s="32"/>
      <c r="BB3908" s="32"/>
      <c r="BC3908" s="33"/>
      <c r="BD3908" s="35" t="s">
        <v>75</v>
      </c>
      <c r="BE3908" s="158"/>
      <c r="BF3908" s="158"/>
      <c r="BG3908" s="36"/>
      <c r="BH3908" s="36">
        <f t="shared" si="346"/>
        <v>1</v>
      </c>
      <c r="BI3908" s="36">
        <v>1</v>
      </c>
      <c r="BJ3908" s="37"/>
      <c r="BK3908" s="37"/>
      <c r="BL3908" s="38"/>
      <c r="BM3908" s="32" t="e">
        <f>COUNTIFS(A$2:$AC3908,#REF!,M$2:$AL3908,M3908)</f>
        <v>#VALUE!</v>
      </c>
      <c r="BN3908" s="32">
        <v>0</v>
      </c>
      <c r="BO3908" s="174">
        <v>3</v>
      </c>
      <c r="BP3908" s="174">
        <v>0</v>
      </c>
      <c r="BQ3908" s="167">
        <v>3</v>
      </c>
      <c r="BR3908" s="34">
        <v>777</v>
      </c>
      <c r="BS3908" s="34">
        <v>777</v>
      </c>
      <c r="BT3908" s="28">
        <f t="shared" si="345"/>
        <v>335</v>
      </c>
      <c r="BW3908" s="40" t="s">
        <v>67</v>
      </c>
      <c r="BY3908" s="41"/>
    </row>
    <row r="3909" spans="1:78" ht="15" customHeight="1">
      <c r="A3909" s="25" t="s">
        <v>14226</v>
      </c>
      <c r="B3909" s="42" t="s">
        <v>20008</v>
      </c>
      <c r="D3909" s="263">
        <v>0</v>
      </c>
      <c r="E3909" s="69" t="s">
        <v>76</v>
      </c>
      <c r="F3909" s="69" t="s">
        <v>77</v>
      </c>
      <c r="G3909" s="276"/>
      <c r="H3909" s="276"/>
      <c r="I3909" s="67" t="s">
        <v>20009</v>
      </c>
      <c r="J3909" s="43" t="s">
        <v>20010</v>
      </c>
      <c r="M3909" s="44" t="s">
        <v>121</v>
      </c>
      <c r="N3909" s="45" t="s">
        <v>312</v>
      </c>
      <c r="O3909" s="42" t="s">
        <v>86</v>
      </c>
      <c r="P3909" s="42" t="s">
        <v>87</v>
      </c>
      <c r="Q3909" s="85" t="s">
        <v>105</v>
      </c>
      <c r="R3909" s="85" t="s">
        <v>949</v>
      </c>
      <c r="S3909" s="42" t="s">
        <v>20011</v>
      </c>
      <c r="T3909" s="42" t="s">
        <v>73</v>
      </c>
      <c r="U3909" s="69" t="s">
        <v>73</v>
      </c>
      <c r="V3909" s="69" t="s">
        <v>73</v>
      </c>
      <c r="W3909" s="69" t="s">
        <v>73</v>
      </c>
      <c r="X3909" s="149">
        <v>41335</v>
      </c>
      <c r="Y3909" s="149">
        <v>41340</v>
      </c>
      <c r="Z3909" s="44">
        <f t="shared" si="347"/>
        <v>2013</v>
      </c>
      <c r="AA3909" s="44">
        <f t="shared" si="348"/>
        <v>3</v>
      </c>
      <c r="AB3909" s="44">
        <v>0</v>
      </c>
      <c r="AC3909" s="69" t="s">
        <v>20012</v>
      </c>
      <c r="AD3909" s="69" t="s">
        <v>73</v>
      </c>
      <c r="AE3909" s="92" t="s">
        <v>105</v>
      </c>
      <c r="AF3909" s="92" t="s">
        <v>949</v>
      </c>
      <c r="AG3909" s="92" t="s">
        <v>105</v>
      </c>
      <c r="AH3909" s="92" t="s">
        <v>105</v>
      </c>
      <c r="AI3909" s="92" t="s">
        <v>105</v>
      </c>
      <c r="AJ3909" s="92" t="s">
        <v>105</v>
      </c>
      <c r="AK3909" s="69"/>
      <c r="AL3909" s="69"/>
      <c r="AM3909" s="47">
        <v>1</v>
      </c>
      <c r="AN3909" s="47">
        <v>1</v>
      </c>
      <c r="AO3909" s="47">
        <v>3</v>
      </c>
      <c r="AP3909" s="47">
        <v>88</v>
      </c>
      <c r="AQ3909" s="47"/>
      <c r="AR3909" s="47"/>
      <c r="AS3909" s="150">
        <v>0</v>
      </c>
      <c r="AT3909" s="61">
        <v>1</v>
      </c>
      <c r="AU3909" s="49">
        <v>1</v>
      </c>
      <c r="AV3909" s="47"/>
      <c r="AW3909" s="61">
        <v>1</v>
      </c>
      <c r="AX3909" s="61"/>
      <c r="AY3909" s="44">
        <f t="shared" si="349"/>
        <v>6</v>
      </c>
      <c r="AZ3909" s="47"/>
      <c r="BA3909" s="47"/>
      <c r="BB3909" s="47"/>
      <c r="BC3909" s="48"/>
      <c r="BD3909" s="74"/>
      <c r="BE3909" s="96"/>
      <c r="BF3909" s="96"/>
      <c r="BG3909" s="51"/>
      <c r="BH3909" s="51">
        <f t="shared" si="346"/>
        <v>1</v>
      </c>
      <c r="BI3909" s="51">
        <v>1</v>
      </c>
      <c r="BJ3909" s="52"/>
      <c r="BK3909" s="52"/>
      <c r="BL3909" s="53"/>
      <c r="BM3909" s="47" t="e">
        <f>COUNTIFS(A$2:$AC3909,#REF!,M$2:$AL3909,M3909)</f>
        <v>#VALUE!</v>
      </c>
      <c r="BN3909" s="47">
        <v>1</v>
      </c>
      <c r="BO3909" s="162">
        <v>6</v>
      </c>
      <c r="BP3909" s="162">
        <v>0</v>
      </c>
      <c r="BQ3909" s="47">
        <v>6</v>
      </c>
      <c r="BR3909" s="49">
        <v>1</v>
      </c>
      <c r="BS3909" s="61">
        <v>1</v>
      </c>
      <c r="BT3909" s="44">
        <f t="shared" si="345"/>
        <v>336</v>
      </c>
      <c r="BW3909" s="40" t="s">
        <v>67</v>
      </c>
      <c r="BY3909" s="55"/>
      <c r="BZ3909" s="1" t="s">
        <v>22426</v>
      </c>
    </row>
    <row r="3910" spans="1:78" ht="15" customHeight="1">
      <c r="A3910" s="25" t="s">
        <v>14226</v>
      </c>
      <c r="B3910" s="42" t="s">
        <v>20013</v>
      </c>
      <c r="D3910" s="263">
        <v>0</v>
      </c>
      <c r="E3910" s="69" t="s">
        <v>76</v>
      </c>
      <c r="F3910" s="69" t="s">
        <v>77</v>
      </c>
      <c r="G3910" s="276"/>
      <c r="H3910" s="276"/>
      <c r="I3910" s="175" t="s">
        <v>20014</v>
      </c>
      <c r="J3910" s="43" t="s">
        <v>20015</v>
      </c>
      <c r="M3910" s="44" t="s">
        <v>230</v>
      </c>
      <c r="N3910" s="45" t="s">
        <v>19112</v>
      </c>
      <c r="O3910" s="42" t="s">
        <v>81</v>
      </c>
      <c r="P3910" s="42" t="s">
        <v>82</v>
      </c>
      <c r="Q3910" s="85" t="s">
        <v>105</v>
      </c>
      <c r="R3910" s="85" t="s">
        <v>105</v>
      </c>
      <c r="S3910" s="42" t="s">
        <v>20016</v>
      </c>
      <c r="T3910" s="42" t="s">
        <v>73</v>
      </c>
      <c r="U3910" s="69" t="s">
        <v>73</v>
      </c>
      <c r="V3910" s="69" t="s">
        <v>73</v>
      </c>
      <c r="W3910" s="69" t="s">
        <v>73</v>
      </c>
      <c r="X3910" s="149">
        <v>41293</v>
      </c>
      <c r="Y3910" s="149">
        <v>41361</v>
      </c>
      <c r="Z3910" s="44">
        <f t="shared" si="347"/>
        <v>2013</v>
      </c>
      <c r="AA3910" s="44">
        <f t="shared" si="348"/>
        <v>1</v>
      </c>
      <c r="AB3910" s="44">
        <v>0</v>
      </c>
      <c r="AC3910" s="69" t="s">
        <v>20017</v>
      </c>
      <c r="AD3910" s="69" t="s">
        <v>20017</v>
      </c>
      <c r="AE3910" s="92" t="s">
        <v>105</v>
      </c>
      <c r="AF3910" s="92" t="s">
        <v>105</v>
      </c>
      <c r="AG3910" s="92" t="s">
        <v>105</v>
      </c>
      <c r="AH3910" s="92" t="s">
        <v>105</v>
      </c>
      <c r="AI3910" s="69" t="s">
        <v>20018</v>
      </c>
      <c r="AJ3910" s="92" t="s">
        <v>105</v>
      </c>
      <c r="AK3910" s="69" t="s">
        <v>20019</v>
      </c>
      <c r="AL3910" s="69"/>
      <c r="AM3910" s="47">
        <v>1</v>
      </c>
      <c r="AN3910" s="47">
        <v>1</v>
      </c>
      <c r="AO3910" s="47">
        <v>6</v>
      </c>
      <c r="AP3910" s="47">
        <v>3</v>
      </c>
      <c r="AQ3910" s="47"/>
      <c r="AR3910" s="47"/>
      <c r="AS3910" s="150">
        <v>0</v>
      </c>
      <c r="AT3910" s="61">
        <v>1</v>
      </c>
      <c r="AU3910" s="49">
        <v>1</v>
      </c>
      <c r="AV3910" s="47"/>
      <c r="AW3910" s="61">
        <v>1</v>
      </c>
      <c r="AX3910" s="61"/>
      <c r="AY3910" s="44">
        <f t="shared" si="349"/>
        <v>69</v>
      </c>
      <c r="AZ3910" s="47"/>
      <c r="BA3910" s="47"/>
      <c r="BB3910" s="47"/>
      <c r="BC3910" s="48"/>
      <c r="BD3910" s="74"/>
      <c r="BE3910" s="96"/>
      <c r="BF3910" s="96"/>
      <c r="BG3910" s="51"/>
      <c r="BH3910" s="51">
        <f t="shared" si="346"/>
        <v>1</v>
      </c>
      <c r="BI3910" s="51">
        <v>1</v>
      </c>
      <c r="BJ3910" s="52"/>
      <c r="BK3910" s="52"/>
      <c r="BL3910" s="53"/>
      <c r="BM3910" s="47" t="e">
        <f>COUNTIFS(A$2:$AC3910,#REF!,M$2:$AL3910,M3910)</f>
        <v>#VALUE!</v>
      </c>
      <c r="BN3910" s="47">
        <v>0</v>
      </c>
      <c r="BO3910" s="162">
        <v>69</v>
      </c>
      <c r="BP3910" s="162">
        <v>0</v>
      </c>
      <c r="BQ3910" s="47">
        <v>69</v>
      </c>
      <c r="BR3910" s="49">
        <v>1</v>
      </c>
      <c r="BS3910" s="61">
        <v>1</v>
      </c>
      <c r="BT3910" s="44">
        <f t="shared" si="345"/>
        <v>294</v>
      </c>
      <c r="BW3910" s="40" t="s">
        <v>67</v>
      </c>
      <c r="BY3910" s="55"/>
      <c r="BZ3910" s="1" t="s">
        <v>22426</v>
      </c>
    </row>
    <row r="3911" spans="1:78" ht="15" customHeight="1">
      <c r="A3911" s="25" t="s">
        <v>14226</v>
      </c>
      <c r="B3911" s="42" t="s">
        <v>20020</v>
      </c>
      <c r="D3911" s="263">
        <v>0</v>
      </c>
      <c r="E3911" s="175" t="s">
        <v>76</v>
      </c>
      <c r="F3911" s="175" t="s">
        <v>77</v>
      </c>
      <c r="G3911" s="277"/>
      <c r="H3911" s="277"/>
      <c r="I3911" s="175" t="s">
        <v>20021</v>
      </c>
      <c r="J3911" s="43" t="s">
        <v>20022</v>
      </c>
      <c r="M3911" s="44" t="s">
        <v>305</v>
      </c>
      <c r="N3911" s="45" t="s">
        <v>16150</v>
      </c>
      <c r="O3911" s="42" t="s">
        <v>1472</v>
      </c>
      <c r="P3911" s="42" t="s">
        <v>1396</v>
      </c>
      <c r="Q3911" s="175" t="s">
        <v>81</v>
      </c>
      <c r="R3911" s="175" t="s">
        <v>82</v>
      </c>
      <c r="S3911" s="42" t="s">
        <v>20023</v>
      </c>
      <c r="T3911" s="42" t="s">
        <v>20023</v>
      </c>
      <c r="U3911" s="175" t="s">
        <v>73</v>
      </c>
      <c r="V3911" s="175" t="s">
        <v>73</v>
      </c>
      <c r="W3911" s="175" t="s">
        <v>73</v>
      </c>
      <c r="X3911" s="178">
        <v>41264</v>
      </c>
      <c r="Y3911" s="178">
        <v>41325</v>
      </c>
      <c r="Z3911" s="44">
        <f t="shared" si="347"/>
        <v>2012</v>
      </c>
      <c r="AA3911" s="44">
        <f t="shared" si="348"/>
        <v>12</v>
      </c>
      <c r="AB3911" s="44">
        <v>0</v>
      </c>
      <c r="AC3911" s="175" t="s">
        <v>16150</v>
      </c>
      <c r="AD3911" s="175" t="s">
        <v>17502</v>
      </c>
      <c r="AE3911" s="92" t="s">
        <v>105</v>
      </c>
      <c r="AF3911" s="92" t="s">
        <v>105</v>
      </c>
      <c r="AG3911" s="92" t="s">
        <v>105</v>
      </c>
      <c r="AH3911" s="92" t="s">
        <v>105</v>
      </c>
      <c r="AI3911" s="175" t="s">
        <v>20024</v>
      </c>
      <c r="AJ3911" s="175" t="s">
        <v>20024</v>
      </c>
      <c r="AK3911" s="69"/>
      <c r="AL3911" s="69"/>
      <c r="AM3911" s="47">
        <v>1</v>
      </c>
      <c r="AN3911" s="47">
        <v>1</v>
      </c>
      <c r="AO3911" s="47">
        <v>6</v>
      </c>
      <c r="AP3911" s="47">
        <v>88</v>
      </c>
      <c r="AQ3911" s="47"/>
      <c r="AR3911" s="47"/>
      <c r="AS3911" s="150">
        <v>1</v>
      </c>
      <c r="AT3911" s="61">
        <v>1</v>
      </c>
      <c r="AU3911" s="49">
        <v>1</v>
      </c>
      <c r="AV3911" s="47"/>
      <c r="AW3911" s="61">
        <v>1</v>
      </c>
      <c r="AX3911" s="61"/>
      <c r="AY3911" s="44">
        <f t="shared" si="349"/>
        <v>62</v>
      </c>
      <c r="AZ3911" s="47"/>
      <c r="BA3911" s="47"/>
      <c r="BB3911" s="47"/>
      <c r="BC3911" s="48"/>
      <c r="BD3911" s="74"/>
      <c r="BE3911" s="96"/>
      <c r="BF3911" s="96"/>
      <c r="BG3911" s="51"/>
      <c r="BH3911" s="51">
        <f t="shared" si="346"/>
        <v>1</v>
      </c>
      <c r="BI3911" s="51">
        <v>1</v>
      </c>
      <c r="BJ3911" s="52"/>
      <c r="BK3911" s="52"/>
      <c r="BL3911" s="53"/>
      <c r="BM3911" s="47" t="e">
        <f>COUNTIFS(A$2:$AC3911,#REF!,M$2:$AL3911,M3911)</f>
        <v>#VALUE!</v>
      </c>
      <c r="BN3911" s="47">
        <v>0</v>
      </c>
      <c r="BO3911" s="179">
        <v>62</v>
      </c>
      <c r="BP3911" s="179">
        <v>0</v>
      </c>
      <c r="BQ3911" s="47">
        <v>62</v>
      </c>
      <c r="BR3911" s="49">
        <v>1</v>
      </c>
      <c r="BS3911" s="61">
        <v>1</v>
      </c>
      <c r="BT3911" s="44">
        <f t="shared" si="345"/>
        <v>265</v>
      </c>
      <c r="BW3911" s="40" t="s">
        <v>67</v>
      </c>
      <c r="BY3911" s="55"/>
      <c r="BZ3911" s="1" t="s">
        <v>22426</v>
      </c>
    </row>
    <row r="3912" spans="1:78" ht="15" customHeight="1">
      <c r="A3912" s="25" t="s">
        <v>14226</v>
      </c>
      <c r="B3912" s="42" t="s">
        <v>20025</v>
      </c>
      <c r="D3912" s="263">
        <v>0</v>
      </c>
      <c r="E3912" s="175" t="s">
        <v>76</v>
      </c>
      <c r="F3912" s="175" t="s">
        <v>77</v>
      </c>
      <c r="G3912" s="277"/>
      <c r="H3912" s="277"/>
      <c r="I3912" s="175" t="s">
        <v>20026</v>
      </c>
      <c r="J3912" s="43" t="s">
        <v>20022</v>
      </c>
      <c r="M3912" s="44" t="s">
        <v>305</v>
      </c>
      <c r="N3912" s="45" t="s">
        <v>16150</v>
      </c>
      <c r="O3912" s="42" t="s">
        <v>1301</v>
      </c>
      <c r="P3912" s="42" t="s">
        <v>20027</v>
      </c>
      <c r="Q3912" s="85" t="s">
        <v>105</v>
      </c>
      <c r="R3912" s="85" t="s">
        <v>105</v>
      </c>
      <c r="S3912" s="42" t="s">
        <v>20028</v>
      </c>
      <c r="T3912" s="42" t="s">
        <v>20029</v>
      </c>
      <c r="U3912" s="175" t="s">
        <v>73</v>
      </c>
      <c r="V3912" s="175" t="s">
        <v>73</v>
      </c>
      <c r="W3912" s="175" t="s">
        <v>73</v>
      </c>
      <c r="X3912" s="178">
        <v>41297</v>
      </c>
      <c r="Y3912" s="178">
        <v>41301</v>
      </c>
      <c r="Z3912" s="44">
        <f t="shared" si="347"/>
        <v>2013</v>
      </c>
      <c r="AA3912" s="44">
        <f t="shared" si="348"/>
        <v>1</v>
      </c>
      <c r="AB3912" s="44">
        <v>0</v>
      </c>
      <c r="AC3912" s="175" t="s">
        <v>16150</v>
      </c>
      <c r="AD3912" s="175" t="s">
        <v>17502</v>
      </c>
      <c r="AE3912" s="92" t="s">
        <v>105</v>
      </c>
      <c r="AF3912" s="92" t="s">
        <v>105</v>
      </c>
      <c r="AG3912" s="92" t="s">
        <v>105</v>
      </c>
      <c r="AH3912" s="92" t="s">
        <v>105</v>
      </c>
      <c r="AI3912" s="175" t="s">
        <v>20030</v>
      </c>
      <c r="AJ3912" s="175" t="s">
        <v>16326</v>
      </c>
      <c r="AK3912" s="69"/>
      <c r="AL3912" s="69"/>
      <c r="AM3912" s="47">
        <v>1</v>
      </c>
      <c r="AN3912" s="47">
        <v>1</v>
      </c>
      <c r="AO3912" s="86">
        <v>6</v>
      </c>
      <c r="AP3912" s="47">
        <v>88</v>
      </c>
      <c r="AQ3912" s="86"/>
      <c r="AR3912" s="86"/>
      <c r="AS3912" s="150">
        <v>0</v>
      </c>
      <c r="AT3912" s="61">
        <v>1</v>
      </c>
      <c r="AU3912" s="61">
        <v>1</v>
      </c>
      <c r="AV3912" s="86"/>
      <c r="AW3912" s="61">
        <v>1</v>
      </c>
      <c r="AX3912" s="61"/>
      <c r="AY3912" s="44">
        <f t="shared" si="349"/>
        <v>5</v>
      </c>
      <c r="AZ3912" s="86"/>
      <c r="BA3912" s="86"/>
      <c r="BB3912" s="86"/>
      <c r="BC3912" s="87"/>
      <c r="BD3912" s="74"/>
      <c r="BE3912" s="96"/>
      <c r="BF3912" s="96"/>
      <c r="BG3912" s="51"/>
      <c r="BH3912" s="51">
        <f t="shared" si="346"/>
        <v>1</v>
      </c>
      <c r="BI3912" s="51">
        <v>8</v>
      </c>
      <c r="BJ3912" s="52"/>
      <c r="BK3912" s="52"/>
      <c r="BL3912" s="53"/>
      <c r="BM3912" s="47" t="e">
        <f>COUNTIFS(A$2:$AC3912,#REF!,M$2:$AL3912,M3912)</f>
        <v>#VALUE!</v>
      </c>
      <c r="BN3912" s="47">
        <v>0</v>
      </c>
      <c r="BO3912" s="179">
        <v>5</v>
      </c>
      <c r="BP3912" s="179">
        <v>0</v>
      </c>
      <c r="BQ3912" s="47">
        <v>5</v>
      </c>
      <c r="BR3912" s="61">
        <v>1</v>
      </c>
      <c r="BS3912" s="61">
        <v>1</v>
      </c>
      <c r="BT3912" s="44">
        <f t="shared" si="345"/>
        <v>298</v>
      </c>
      <c r="BW3912" s="40" t="s">
        <v>67</v>
      </c>
      <c r="BY3912" s="88"/>
      <c r="BZ3912" s="1" t="s">
        <v>22426</v>
      </c>
    </row>
    <row r="3913" spans="1:78" ht="15" customHeight="1">
      <c r="A3913" s="25" t="s">
        <v>14226</v>
      </c>
      <c r="B3913" s="42" t="s">
        <v>20031</v>
      </c>
      <c r="D3913" s="263">
        <v>0</v>
      </c>
      <c r="E3913" s="175" t="s">
        <v>76</v>
      </c>
      <c r="F3913" s="175" t="s">
        <v>77</v>
      </c>
      <c r="G3913" s="277"/>
      <c r="H3913" s="277"/>
      <c r="I3913" s="175" t="s">
        <v>20026</v>
      </c>
      <c r="J3913" s="43" t="s">
        <v>20022</v>
      </c>
      <c r="M3913" s="44" t="s">
        <v>305</v>
      </c>
      <c r="N3913" s="45" t="s">
        <v>16150</v>
      </c>
      <c r="O3913" s="42" t="s">
        <v>16061</v>
      </c>
      <c r="P3913" s="42" t="s">
        <v>82</v>
      </c>
      <c r="Q3913" s="85" t="s">
        <v>105</v>
      </c>
      <c r="R3913" s="85" t="s">
        <v>105</v>
      </c>
      <c r="S3913" s="42" t="s">
        <v>20032</v>
      </c>
      <c r="T3913" s="42" t="s">
        <v>20032</v>
      </c>
      <c r="U3913" s="175" t="s">
        <v>73</v>
      </c>
      <c r="V3913" s="175" t="s">
        <v>73</v>
      </c>
      <c r="W3913" s="175" t="s">
        <v>73</v>
      </c>
      <c r="X3913" s="178">
        <v>41326</v>
      </c>
      <c r="Y3913" s="178">
        <v>41357</v>
      </c>
      <c r="Z3913" s="44">
        <f t="shared" si="347"/>
        <v>2013</v>
      </c>
      <c r="AA3913" s="44">
        <f t="shared" si="348"/>
        <v>2</v>
      </c>
      <c r="AB3913" s="44">
        <v>0</v>
      </c>
      <c r="AC3913" s="175" t="s">
        <v>16150</v>
      </c>
      <c r="AD3913" s="175" t="s">
        <v>17502</v>
      </c>
      <c r="AE3913" s="92" t="s">
        <v>105</v>
      </c>
      <c r="AF3913" s="92" t="s">
        <v>105</v>
      </c>
      <c r="AG3913" s="92" t="s">
        <v>105</v>
      </c>
      <c r="AH3913" s="92" t="s">
        <v>105</v>
      </c>
      <c r="AI3913" s="175" t="s">
        <v>20033</v>
      </c>
      <c r="AJ3913" s="175" t="s">
        <v>20034</v>
      </c>
      <c r="AK3913" s="69"/>
      <c r="AL3913" s="69"/>
      <c r="AM3913" s="47">
        <v>1</v>
      </c>
      <c r="AN3913" s="47">
        <v>1</v>
      </c>
      <c r="AO3913" s="86">
        <v>6</v>
      </c>
      <c r="AP3913" s="47">
        <v>88</v>
      </c>
      <c r="AQ3913" s="86"/>
      <c r="AR3913" s="86"/>
      <c r="AS3913" s="150">
        <v>0</v>
      </c>
      <c r="AT3913" s="61">
        <v>1</v>
      </c>
      <c r="AU3913" s="61">
        <v>1</v>
      </c>
      <c r="AV3913" s="86"/>
      <c r="AW3913" s="61">
        <v>1</v>
      </c>
      <c r="AX3913" s="61"/>
      <c r="AY3913" s="44">
        <f t="shared" si="349"/>
        <v>32</v>
      </c>
      <c r="AZ3913" s="86"/>
      <c r="BA3913" s="86"/>
      <c r="BB3913" s="86"/>
      <c r="BC3913" s="87"/>
      <c r="BD3913" s="74"/>
      <c r="BE3913" s="96"/>
      <c r="BF3913" s="96"/>
      <c r="BG3913" s="51"/>
      <c r="BH3913" s="51">
        <f t="shared" si="346"/>
        <v>1</v>
      </c>
      <c r="BI3913" s="51">
        <v>5</v>
      </c>
      <c r="BJ3913" s="52"/>
      <c r="BK3913" s="52"/>
      <c r="BL3913" s="53"/>
      <c r="BM3913" s="47" t="e">
        <f>COUNTIFS(A$2:$AC3913,#REF!,M$2:$AL3913,M3913)</f>
        <v>#VALUE!</v>
      </c>
      <c r="BN3913" s="47">
        <v>0</v>
      </c>
      <c r="BO3913" s="179">
        <v>32</v>
      </c>
      <c r="BP3913" s="179">
        <v>0</v>
      </c>
      <c r="BQ3913" s="47">
        <v>32</v>
      </c>
      <c r="BR3913" s="61">
        <v>1</v>
      </c>
      <c r="BS3913" s="61">
        <v>1</v>
      </c>
      <c r="BT3913" s="44">
        <f t="shared" si="345"/>
        <v>327</v>
      </c>
      <c r="BW3913" s="40" t="s">
        <v>67</v>
      </c>
      <c r="BY3913" s="88"/>
      <c r="BZ3913" s="1" t="s">
        <v>22426</v>
      </c>
    </row>
    <row r="3914" spans="1:78" ht="15" customHeight="1">
      <c r="A3914" s="25" t="s">
        <v>14226</v>
      </c>
      <c r="B3914" s="42" t="s">
        <v>20035</v>
      </c>
      <c r="D3914" s="263">
        <v>0</v>
      </c>
      <c r="E3914" s="175" t="s">
        <v>76</v>
      </c>
      <c r="F3914" s="175" t="s">
        <v>77</v>
      </c>
      <c r="G3914" s="277"/>
      <c r="H3914" s="277"/>
      <c r="I3914" s="175" t="s">
        <v>20036</v>
      </c>
      <c r="J3914" s="43" t="s">
        <v>20037</v>
      </c>
      <c r="M3914" s="44" t="s">
        <v>230</v>
      </c>
      <c r="N3914" s="45" t="s">
        <v>924</v>
      </c>
      <c r="O3914" s="42" t="s">
        <v>81</v>
      </c>
      <c r="P3914" s="42" t="s">
        <v>82</v>
      </c>
      <c r="Q3914" s="85" t="s">
        <v>105</v>
      </c>
      <c r="R3914" s="85" t="s">
        <v>105</v>
      </c>
      <c r="S3914" s="42" t="s">
        <v>20038</v>
      </c>
      <c r="T3914" s="42" t="s">
        <v>20038</v>
      </c>
      <c r="U3914" s="175" t="s">
        <v>73</v>
      </c>
      <c r="V3914" s="175" t="s">
        <v>73</v>
      </c>
      <c r="W3914" s="175" t="s">
        <v>73</v>
      </c>
      <c r="X3914" s="178">
        <v>41275</v>
      </c>
      <c r="Y3914" s="178">
        <v>41305</v>
      </c>
      <c r="Z3914" s="44">
        <f t="shared" si="347"/>
        <v>2013</v>
      </c>
      <c r="AA3914" s="44">
        <f t="shared" si="348"/>
        <v>1</v>
      </c>
      <c r="AB3914" s="44">
        <v>0</v>
      </c>
      <c r="AC3914" s="175" t="s">
        <v>925</v>
      </c>
      <c r="AD3914" s="175" t="s">
        <v>925</v>
      </c>
      <c r="AE3914" s="92" t="s">
        <v>105</v>
      </c>
      <c r="AF3914" s="92" t="s">
        <v>105</v>
      </c>
      <c r="AG3914" s="92" t="s">
        <v>105</v>
      </c>
      <c r="AH3914" s="92" t="s">
        <v>105</v>
      </c>
      <c r="AI3914" s="175" t="s">
        <v>926</v>
      </c>
      <c r="AJ3914" s="175" t="s">
        <v>926</v>
      </c>
      <c r="AK3914" s="69" t="s">
        <v>20039</v>
      </c>
      <c r="AL3914" s="69"/>
      <c r="AM3914" s="47">
        <v>1</v>
      </c>
      <c r="AN3914" s="47">
        <v>1</v>
      </c>
      <c r="AO3914" s="47">
        <v>6</v>
      </c>
      <c r="AP3914" s="47">
        <v>88</v>
      </c>
      <c r="AQ3914" s="47"/>
      <c r="AR3914" s="47"/>
      <c r="AS3914" s="150">
        <v>0</v>
      </c>
      <c r="AT3914" s="61">
        <v>1</v>
      </c>
      <c r="AU3914" s="61">
        <v>1</v>
      </c>
      <c r="AV3914" s="47"/>
      <c r="AW3914" s="61">
        <v>1</v>
      </c>
      <c r="AX3914" s="61"/>
      <c r="AY3914" s="44">
        <f t="shared" si="349"/>
        <v>31</v>
      </c>
      <c r="AZ3914" s="47"/>
      <c r="BA3914" s="47"/>
      <c r="BB3914" s="47"/>
      <c r="BC3914" s="48"/>
      <c r="BD3914" s="74"/>
      <c r="BE3914" s="96"/>
      <c r="BF3914" s="96"/>
      <c r="BG3914" s="51"/>
      <c r="BH3914" s="51">
        <f t="shared" si="346"/>
        <v>1</v>
      </c>
      <c r="BI3914" s="51">
        <v>2</v>
      </c>
      <c r="BJ3914" s="52"/>
      <c r="BK3914" s="52"/>
      <c r="BL3914" s="53"/>
      <c r="BM3914" s="47" t="e">
        <f>COUNTIFS(A$2:$AC3914,#REF!,M$2:$AL3914,M3914)</f>
        <v>#VALUE!</v>
      </c>
      <c r="BN3914" s="47">
        <v>0</v>
      </c>
      <c r="BO3914" s="179">
        <v>31</v>
      </c>
      <c r="BP3914" s="179">
        <v>0</v>
      </c>
      <c r="BQ3914" s="47">
        <v>31</v>
      </c>
      <c r="BR3914" s="61">
        <v>1</v>
      </c>
      <c r="BS3914" s="61">
        <v>1</v>
      </c>
      <c r="BT3914" s="44">
        <f t="shared" si="345"/>
        <v>276</v>
      </c>
      <c r="BW3914" s="40" t="s">
        <v>67</v>
      </c>
      <c r="BY3914" s="55"/>
      <c r="BZ3914" s="1" t="s">
        <v>22426</v>
      </c>
    </row>
    <row r="3915" spans="1:78" ht="15" customHeight="1">
      <c r="A3915" s="25" t="s">
        <v>14226</v>
      </c>
      <c r="B3915" s="42" t="s">
        <v>20040</v>
      </c>
      <c r="D3915" s="263">
        <v>0</v>
      </c>
      <c r="E3915" s="175" t="s">
        <v>76</v>
      </c>
      <c r="F3915" s="175" t="s">
        <v>77</v>
      </c>
      <c r="G3915" s="277"/>
      <c r="H3915" s="277"/>
      <c r="I3915" s="175" t="s">
        <v>20036</v>
      </c>
      <c r="J3915" s="43" t="s">
        <v>20037</v>
      </c>
      <c r="M3915" s="44" t="s">
        <v>230</v>
      </c>
      <c r="N3915" s="45" t="s">
        <v>924</v>
      </c>
      <c r="O3915" s="42" t="s">
        <v>81</v>
      </c>
      <c r="P3915" s="42" t="s">
        <v>82</v>
      </c>
      <c r="Q3915" s="85" t="s">
        <v>105</v>
      </c>
      <c r="R3915" s="85" t="s">
        <v>105</v>
      </c>
      <c r="S3915" s="42" t="s">
        <v>20041</v>
      </c>
      <c r="T3915" s="42" t="s">
        <v>20041</v>
      </c>
      <c r="U3915" s="175" t="s">
        <v>73</v>
      </c>
      <c r="V3915" s="175" t="s">
        <v>73</v>
      </c>
      <c r="W3915" s="175" t="s">
        <v>73</v>
      </c>
      <c r="X3915" s="178">
        <v>41306</v>
      </c>
      <c r="Y3915" s="178">
        <v>41333</v>
      </c>
      <c r="Z3915" s="44">
        <f t="shared" ref="Z3915:Z3946" si="350">YEAR(X3915)</f>
        <v>2013</v>
      </c>
      <c r="AA3915" s="44">
        <f t="shared" ref="AA3915:AA3946" si="351">MONTH(X3915)</f>
        <v>2</v>
      </c>
      <c r="AB3915" s="44">
        <v>0</v>
      </c>
      <c r="AC3915" s="175" t="s">
        <v>925</v>
      </c>
      <c r="AD3915" s="175" t="s">
        <v>925</v>
      </c>
      <c r="AE3915" s="92" t="s">
        <v>105</v>
      </c>
      <c r="AF3915" s="92" t="s">
        <v>105</v>
      </c>
      <c r="AG3915" s="92" t="s">
        <v>105</v>
      </c>
      <c r="AH3915" s="92" t="s">
        <v>105</v>
      </c>
      <c r="AI3915" s="175" t="s">
        <v>20042</v>
      </c>
      <c r="AJ3915" s="175" t="s">
        <v>20043</v>
      </c>
      <c r="AK3915" s="69" t="s">
        <v>20044</v>
      </c>
      <c r="AL3915" s="69"/>
      <c r="AM3915" s="47">
        <v>1</v>
      </c>
      <c r="AN3915" s="47">
        <v>1</v>
      </c>
      <c r="AO3915" s="47">
        <v>6</v>
      </c>
      <c r="AP3915" s="47">
        <v>88</v>
      </c>
      <c r="AQ3915" s="47"/>
      <c r="AR3915" s="47"/>
      <c r="AS3915" s="150">
        <v>0</v>
      </c>
      <c r="AT3915" s="61">
        <v>1</v>
      </c>
      <c r="AU3915" s="61">
        <v>1</v>
      </c>
      <c r="AV3915" s="47"/>
      <c r="AW3915" s="61">
        <v>1</v>
      </c>
      <c r="AX3915" s="61"/>
      <c r="AY3915" s="44">
        <f t="shared" si="349"/>
        <v>28</v>
      </c>
      <c r="AZ3915" s="47"/>
      <c r="BA3915" s="47"/>
      <c r="BB3915" s="47"/>
      <c r="BC3915" s="48"/>
      <c r="BD3915" s="74"/>
      <c r="BE3915" s="96"/>
      <c r="BF3915" s="96"/>
      <c r="BG3915" s="51"/>
      <c r="BH3915" s="51">
        <f t="shared" si="346"/>
        <v>1</v>
      </c>
      <c r="BI3915" s="51">
        <v>1</v>
      </c>
      <c r="BJ3915" s="52"/>
      <c r="BK3915" s="52"/>
      <c r="BL3915" s="53"/>
      <c r="BM3915" s="47" t="e">
        <f>COUNTIFS(A$2:$AC3915,#REF!,M$2:$AL3915,M3915)</f>
        <v>#VALUE!</v>
      </c>
      <c r="BN3915" s="47">
        <v>0</v>
      </c>
      <c r="BO3915" s="179">
        <v>28</v>
      </c>
      <c r="BP3915" s="179">
        <v>0</v>
      </c>
      <c r="BQ3915" s="47">
        <v>28</v>
      </c>
      <c r="BR3915" s="61">
        <v>1</v>
      </c>
      <c r="BS3915" s="61">
        <v>1</v>
      </c>
      <c r="BT3915" s="44">
        <f t="shared" si="345"/>
        <v>307</v>
      </c>
      <c r="BW3915" s="40" t="s">
        <v>67</v>
      </c>
      <c r="BY3915" s="55"/>
      <c r="BZ3915" s="1" t="s">
        <v>22426</v>
      </c>
    </row>
    <row r="3916" spans="1:78" ht="15" customHeight="1">
      <c r="A3916" s="25" t="s">
        <v>14226</v>
      </c>
      <c r="B3916" s="42" t="s">
        <v>20045</v>
      </c>
      <c r="D3916" s="263">
        <v>0</v>
      </c>
      <c r="E3916" s="175" t="s">
        <v>76</v>
      </c>
      <c r="F3916" s="175" t="s">
        <v>77</v>
      </c>
      <c r="G3916" s="277"/>
      <c r="H3916" s="277"/>
      <c r="I3916" s="175" t="s">
        <v>20036</v>
      </c>
      <c r="J3916" s="43" t="s">
        <v>20037</v>
      </c>
      <c r="M3916" s="44" t="s">
        <v>230</v>
      </c>
      <c r="N3916" s="45" t="s">
        <v>924</v>
      </c>
      <c r="O3916" s="42" t="s">
        <v>81</v>
      </c>
      <c r="P3916" s="42" t="s">
        <v>82</v>
      </c>
      <c r="Q3916" s="85" t="s">
        <v>105</v>
      </c>
      <c r="R3916" s="85" t="s">
        <v>105</v>
      </c>
      <c r="S3916" s="42" t="s">
        <v>20046</v>
      </c>
      <c r="T3916" s="42" t="s">
        <v>20046</v>
      </c>
      <c r="U3916" s="175" t="s">
        <v>73</v>
      </c>
      <c r="V3916" s="175" t="s">
        <v>73</v>
      </c>
      <c r="W3916" s="175" t="s">
        <v>73</v>
      </c>
      <c r="X3916" s="178">
        <v>41334</v>
      </c>
      <c r="Y3916" s="178">
        <v>41364</v>
      </c>
      <c r="Z3916" s="44">
        <f t="shared" si="350"/>
        <v>2013</v>
      </c>
      <c r="AA3916" s="44">
        <f t="shared" si="351"/>
        <v>3</v>
      </c>
      <c r="AB3916" s="44">
        <v>0</v>
      </c>
      <c r="AC3916" s="175" t="s">
        <v>925</v>
      </c>
      <c r="AD3916" s="175" t="s">
        <v>925</v>
      </c>
      <c r="AE3916" s="92" t="s">
        <v>105</v>
      </c>
      <c r="AF3916" s="92" t="s">
        <v>105</v>
      </c>
      <c r="AG3916" s="92" t="s">
        <v>105</v>
      </c>
      <c r="AH3916" s="92" t="s">
        <v>105</v>
      </c>
      <c r="AI3916" s="175" t="s">
        <v>20047</v>
      </c>
      <c r="AJ3916" s="175" t="s">
        <v>20047</v>
      </c>
      <c r="AK3916" s="69" t="s">
        <v>20048</v>
      </c>
      <c r="AL3916" s="69"/>
      <c r="AM3916" s="47">
        <v>1</v>
      </c>
      <c r="AN3916" s="47">
        <v>1</v>
      </c>
      <c r="AO3916" s="47">
        <v>6</v>
      </c>
      <c r="AP3916" s="47">
        <v>88</v>
      </c>
      <c r="AQ3916" s="47"/>
      <c r="AR3916" s="47"/>
      <c r="AS3916" s="150">
        <v>0</v>
      </c>
      <c r="AT3916" s="61">
        <v>1</v>
      </c>
      <c r="AU3916" s="49">
        <v>1</v>
      </c>
      <c r="AV3916" s="47"/>
      <c r="AW3916" s="61">
        <v>1</v>
      </c>
      <c r="AX3916" s="61"/>
      <c r="AY3916" s="44">
        <f t="shared" si="349"/>
        <v>31</v>
      </c>
      <c r="AZ3916" s="47"/>
      <c r="BA3916" s="47"/>
      <c r="BB3916" s="47"/>
      <c r="BC3916" s="48"/>
      <c r="BD3916" s="74"/>
      <c r="BE3916" s="96"/>
      <c r="BF3916" s="96"/>
      <c r="BG3916" s="51"/>
      <c r="BH3916" s="51">
        <f t="shared" si="346"/>
        <v>1</v>
      </c>
      <c r="BI3916" s="51">
        <v>2</v>
      </c>
      <c r="BJ3916" s="52"/>
      <c r="BK3916" s="52"/>
      <c r="BL3916" s="53"/>
      <c r="BM3916" s="47" t="e">
        <f>COUNTIFS(A$2:$AC3916,#REF!,M$2:$AL3916,M3916)</f>
        <v>#VALUE!</v>
      </c>
      <c r="BN3916" s="47">
        <v>0</v>
      </c>
      <c r="BO3916" s="179">
        <v>31</v>
      </c>
      <c r="BP3916" s="179">
        <v>0</v>
      </c>
      <c r="BQ3916" s="47">
        <v>31</v>
      </c>
      <c r="BR3916" s="49">
        <v>1</v>
      </c>
      <c r="BS3916" s="61">
        <v>1</v>
      </c>
      <c r="BT3916" s="44">
        <f t="shared" si="345"/>
        <v>335</v>
      </c>
      <c r="BW3916" s="40" t="s">
        <v>67</v>
      </c>
      <c r="BY3916" s="55"/>
      <c r="BZ3916" s="1" t="s">
        <v>22426</v>
      </c>
    </row>
    <row r="3917" spans="1:78" ht="15" customHeight="1">
      <c r="A3917" s="25" t="s">
        <v>14226</v>
      </c>
      <c r="B3917" s="42" t="s">
        <v>20049</v>
      </c>
      <c r="D3917" s="263">
        <v>0</v>
      </c>
      <c r="E3917" s="175" t="s">
        <v>76</v>
      </c>
      <c r="F3917" s="175" t="s">
        <v>77</v>
      </c>
      <c r="G3917" s="277"/>
      <c r="H3917" s="277"/>
      <c r="I3917" s="175" t="s">
        <v>20050</v>
      </c>
      <c r="J3917" s="43" t="s">
        <v>20051</v>
      </c>
      <c r="M3917" s="44" t="s">
        <v>230</v>
      </c>
      <c r="N3917" s="45" t="s">
        <v>397</v>
      </c>
      <c r="O3917" s="42" t="s">
        <v>81</v>
      </c>
      <c r="P3917" s="42" t="s">
        <v>82</v>
      </c>
      <c r="Q3917" s="85" t="s">
        <v>105</v>
      </c>
      <c r="R3917" s="85" t="s">
        <v>105</v>
      </c>
      <c r="S3917" s="42" t="s">
        <v>20052</v>
      </c>
      <c r="T3917" s="42" t="s">
        <v>20052</v>
      </c>
      <c r="U3917" s="175" t="s">
        <v>73</v>
      </c>
      <c r="V3917" s="175" t="s">
        <v>73</v>
      </c>
      <c r="W3917" s="175" t="s">
        <v>73</v>
      </c>
      <c r="X3917" s="178">
        <v>41284</v>
      </c>
      <c r="Y3917" s="178">
        <v>41305</v>
      </c>
      <c r="Z3917" s="44">
        <f t="shared" si="350"/>
        <v>2013</v>
      </c>
      <c r="AA3917" s="44">
        <f t="shared" si="351"/>
        <v>1</v>
      </c>
      <c r="AB3917" s="44">
        <v>0</v>
      </c>
      <c r="AC3917" s="175" t="s">
        <v>397</v>
      </c>
      <c r="AD3917" s="175" t="s">
        <v>20053</v>
      </c>
      <c r="AE3917" s="92" t="s">
        <v>105</v>
      </c>
      <c r="AF3917" s="92" t="s">
        <v>105</v>
      </c>
      <c r="AG3917" s="92" t="s">
        <v>105</v>
      </c>
      <c r="AH3917" s="92" t="s">
        <v>105</v>
      </c>
      <c r="AI3917" s="175" t="s">
        <v>20054</v>
      </c>
      <c r="AJ3917" s="175" t="s">
        <v>20055</v>
      </c>
      <c r="AK3917" s="69"/>
      <c r="AL3917" s="69"/>
      <c r="AM3917" s="47">
        <v>1</v>
      </c>
      <c r="AN3917" s="47">
        <v>1</v>
      </c>
      <c r="AO3917" s="47">
        <v>6</v>
      </c>
      <c r="AP3917" s="47">
        <v>88</v>
      </c>
      <c r="AQ3917" s="47"/>
      <c r="AR3917" s="47"/>
      <c r="AS3917" s="150">
        <v>0</v>
      </c>
      <c r="AT3917" s="61">
        <v>1</v>
      </c>
      <c r="AU3917" s="61">
        <v>1</v>
      </c>
      <c r="AV3917" s="47"/>
      <c r="AW3917" s="61">
        <v>1</v>
      </c>
      <c r="AX3917" s="61"/>
      <c r="AY3917" s="44">
        <f t="shared" si="349"/>
        <v>22</v>
      </c>
      <c r="AZ3917" s="47"/>
      <c r="BA3917" s="47"/>
      <c r="BB3917" s="47"/>
      <c r="BC3917" s="48"/>
      <c r="BD3917" s="74"/>
      <c r="BE3917" s="96"/>
      <c r="BF3917" s="96"/>
      <c r="BG3917" s="51"/>
      <c r="BH3917" s="51">
        <f t="shared" si="346"/>
        <v>1</v>
      </c>
      <c r="BI3917" s="51">
        <v>3</v>
      </c>
      <c r="BJ3917" s="52"/>
      <c r="BK3917" s="52"/>
      <c r="BL3917" s="53"/>
      <c r="BM3917" s="47" t="e">
        <f>COUNTIFS(A$2:$AC3917,#REF!,M$2:$AL3917,M3917)</f>
        <v>#VALUE!</v>
      </c>
      <c r="BN3917" s="47">
        <v>0</v>
      </c>
      <c r="BO3917" s="179">
        <v>22</v>
      </c>
      <c r="BP3917" s="179">
        <v>0</v>
      </c>
      <c r="BQ3917" s="47">
        <v>22</v>
      </c>
      <c r="BR3917" s="61">
        <v>1</v>
      </c>
      <c r="BS3917" s="61">
        <v>1</v>
      </c>
      <c r="BT3917" s="44">
        <f t="shared" ref="BT3917:BT3980" si="352">MAX(MIN((DATE(2013,3,31)+1),X3917+1),DATE(2012,4,1))-MIN(MAX(DATE(2012,4,1),W3917),(DATE(2013,3,31)+1))</f>
        <v>285</v>
      </c>
      <c r="BW3917" s="40" t="s">
        <v>67</v>
      </c>
      <c r="BY3917" s="55"/>
      <c r="BZ3917" s="1" t="s">
        <v>22426</v>
      </c>
    </row>
    <row r="3918" spans="1:78" ht="15" customHeight="1">
      <c r="A3918" s="25" t="s">
        <v>14226</v>
      </c>
      <c r="B3918" s="298" t="s">
        <v>20056</v>
      </c>
      <c r="D3918" s="263">
        <v>0</v>
      </c>
      <c r="E3918" s="175" t="s">
        <v>76</v>
      </c>
      <c r="F3918" s="175" t="s">
        <v>77</v>
      </c>
      <c r="G3918" s="277"/>
      <c r="H3918" s="277"/>
      <c r="I3918" s="309" t="s">
        <v>22423</v>
      </c>
      <c r="J3918" s="43" t="s">
        <v>20057</v>
      </c>
      <c r="M3918" s="44" t="s">
        <v>121</v>
      </c>
      <c r="N3918" s="45" t="s">
        <v>13243</v>
      </c>
      <c r="O3918" s="42" t="s">
        <v>81</v>
      </c>
      <c r="P3918" s="42" t="s">
        <v>82</v>
      </c>
      <c r="Q3918" s="85" t="s">
        <v>105</v>
      </c>
      <c r="R3918" s="85" t="s">
        <v>105</v>
      </c>
      <c r="S3918" s="42" t="s">
        <v>20058</v>
      </c>
      <c r="T3918" s="42" t="s">
        <v>20059</v>
      </c>
      <c r="U3918" s="175" t="s">
        <v>73</v>
      </c>
      <c r="V3918" s="175" t="s">
        <v>73</v>
      </c>
      <c r="W3918" s="175" t="s">
        <v>73</v>
      </c>
      <c r="X3918" s="178">
        <v>41327</v>
      </c>
      <c r="Y3918" s="178">
        <v>41329</v>
      </c>
      <c r="Z3918" s="44">
        <f t="shared" si="350"/>
        <v>2013</v>
      </c>
      <c r="AA3918" s="44">
        <f t="shared" si="351"/>
        <v>2</v>
      </c>
      <c r="AB3918" s="44">
        <v>0</v>
      </c>
      <c r="AC3918" s="175" t="s">
        <v>73</v>
      </c>
      <c r="AD3918" s="175" t="s">
        <v>73</v>
      </c>
      <c r="AE3918" s="92" t="s">
        <v>105</v>
      </c>
      <c r="AF3918" s="92" t="s">
        <v>105</v>
      </c>
      <c r="AG3918" s="92" t="s">
        <v>105</v>
      </c>
      <c r="AH3918" s="92" t="s">
        <v>105</v>
      </c>
      <c r="AI3918" s="175" t="s">
        <v>20060</v>
      </c>
      <c r="AJ3918" s="175" t="s">
        <v>20061</v>
      </c>
      <c r="AK3918" s="69"/>
      <c r="AL3918" s="69"/>
      <c r="AM3918" s="47">
        <v>1</v>
      </c>
      <c r="AN3918" s="47">
        <v>1</v>
      </c>
      <c r="AO3918" s="47">
        <v>3</v>
      </c>
      <c r="AP3918" s="47">
        <v>88</v>
      </c>
      <c r="AQ3918" s="47"/>
      <c r="AR3918" s="47"/>
      <c r="AS3918" s="150">
        <v>0</v>
      </c>
      <c r="AT3918" s="61">
        <v>1</v>
      </c>
      <c r="AU3918" s="61">
        <v>1</v>
      </c>
      <c r="AV3918" s="47"/>
      <c r="AW3918" s="61">
        <v>1</v>
      </c>
      <c r="AX3918" s="61"/>
      <c r="AY3918" s="44">
        <f t="shared" si="349"/>
        <v>3</v>
      </c>
      <c r="AZ3918" s="47"/>
      <c r="BA3918" s="47"/>
      <c r="BB3918" s="47"/>
      <c r="BC3918" s="48"/>
      <c r="BD3918" s="74"/>
      <c r="BE3918" s="96"/>
      <c r="BF3918" s="96"/>
      <c r="BG3918" s="51"/>
      <c r="BH3918" s="51">
        <f t="shared" si="346"/>
        <v>1</v>
      </c>
      <c r="BI3918" s="51">
        <v>6</v>
      </c>
      <c r="BJ3918" s="52"/>
      <c r="BK3918" s="52"/>
      <c r="BL3918" s="53"/>
      <c r="BM3918" s="47" t="e">
        <f>COUNTIFS(A$2:$AC3918,#REF!,M$2:$AL3918,M3918)</f>
        <v>#VALUE!</v>
      </c>
      <c r="BN3918" s="47">
        <v>0</v>
      </c>
      <c r="BO3918" s="179">
        <v>3</v>
      </c>
      <c r="BP3918" s="179">
        <v>0</v>
      </c>
      <c r="BQ3918" s="47">
        <v>3</v>
      </c>
      <c r="BR3918" s="61">
        <v>1</v>
      </c>
      <c r="BS3918" s="61">
        <v>1</v>
      </c>
      <c r="BT3918" s="44">
        <f t="shared" si="352"/>
        <v>328</v>
      </c>
      <c r="BW3918" s="40" t="s">
        <v>67</v>
      </c>
      <c r="BY3918" s="55"/>
      <c r="BZ3918" s="1" t="s">
        <v>22426</v>
      </c>
    </row>
    <row r="3919" spans="1:78" ht="15" customHeight="1">
      <c r="A3919" s="25" t="s">
        <v>14226</v>
      </c>
      <c r="B3919" s="42" t="s">
        <v>20062</v>
      </c>
      <c r="D3919" s="263">
        <v>0</v>
      </c>
      <c r="E3919" s="69" t="s">
        <v>76</v>
      </c>
      <c r="F3919" s="69" t="s">
        <v>77</v>
      </c>
      <c r="G3919" s="276"/>
      <c r="H3919" s="276"/>
      <c r="I3919" s="175" t="s">
        <v>20050</v>
      </c>
      <c r="J3919" s="43" t="s">
        <v>20051</v>
      </c>
      <c r="M3919" s="44" t="s">
        <v>230</v>
      </c>
      <c r="N3919" s="45" t="s">
        <v>397</v>
      </c>
      <c r="O3919" s="42" t="s">
        <v>81</v>
      </c>
      <c r="P3919" s="42" t="s">
        <v>82</v>
      </c>
      <c r="Q3919" s="85" t="s">
        <v>105</v>
      </c>
      <c r="R3919" s="85" t="s">
        <v>105</v>
      </c>
      <c r="S3919" s="42" t="s">
        <v>20063</v>
      </c>
      <c r="T3919" s="42" t="s">
        <v>73</v>
      </c>
      <c r="U3919" s="69" t="s">
        <v>73</v>
      </c>
      <c r="V3919" s="69" t="s">
        <v>73</v>
      </c>
      <c r="W3919" s="69" t="s">
        <v>73</v>
      </c>
      <c r="X3919" s="149">
        <v>41340</v>
      </c>
      <c r="Y3919" s="149">
        <v>41361</v>
      </c>
      <c r="Z3919" s="44">
        <f t="shared" si="350"/>
        <v>2013</v>
      </c>
      <c r="AA3919" s="44">
        <f t="shared" si="351"/>
        <v>3</v>
      </c>
      <c r="AB3919" s="44">
        <v>0</v>
      </c>
      <c r="AC3919" s="175" t="s">
        <v>397</v>
      </c>
      <c r="AD3919" s="175" t="s">
        <v>20053</v>
      </c>
      <c r="AE3919" s="92" t="s">
        <v>105</v>
      </c>
      <c r="AF3919" s="92" t="s">
        <v>949</v>
      </c>
      <c r="AG3919" s="92" t="s">
        <v>105</v>
      </c>
      <c r="AH3919" s="92" t="s">
        <v>105</v>
      </c>
      <c r="AI3919" s="69" t="s">
        <v>20064</v>
      </c>
      <c r="AJ3919" s="92" t="s">
        <v>105</v>
      </c>
      <c r="AK3919" s="69"/>
      <c r="AL3919" s="69"/>
      <c r="AM3919" s="47">
        <v>1</v>
      </c>
      <c r="AN3919" s="47">
        <v>1</v>
      </c>
      <c r="AO3919" s="47">
        <v>6</v>
      </c>
      <c r="AP3919" s="47">
        <v>88</v>
      </c>
      <c r="AQ3919" s="47"/>
      <c r="AR3919" s="47"/>
      <c r="AS3919" s="150">
        <v>0</v>
      </c>
      <c r="AT3919" s="61">
        <v>1</v>
      </c>
      <c r="AU3919" s="61">
        <v>1</v>
      </c>
      <c r="AV3919" s="47"/>
      <c r="AW3919" s="61">
        <v>1</v>
      </c>
      <c r="AX3919" s="61"/>
      <c r="AY3919" s="44">
        <f t="shared" si="349"/>
        <v>22</v>
      </c>
      <c r="AZ3919" s="47"/>
      <c r="BA3919" s="47"/>
      <c r="BB3919" s="47"/>
      <c r="BC3919" s="48"/>
      <c r="BD3919" s="74"/>
      <c r="BE3919" s="96"/>
      <c r="BF3919" s="96"/>
      <c r="BG3919" s="51"/>
      <c r="BH3919" s="51">
        <f t="shared" si="346"/>
        <v>1</v>
      </c>
      <c r="BI3919" s="51">
        <v>5</v>
      </c>
      <c r="BJ3919" s="52"/>
      <c r="BK3919" s="52"/>
      <c r="BL3919" s="53"/>
      <c r="BM3919" s="47" t="e">
        <f>COUNTIFS(A$2:$AC3919,#REF!,M$2:$AL3919,M3919)</f>
        <v>#VALUE!</v>
      </c>
      <c r="BN3919" s="47">
        <v>0</v>
      </c>
      <c r="BO3919" s="162">
        <v>22</v>
      </c>
      <c r="BP3919" s="162">
        <v>0</v>
      </c>
      <c r="BQ3919" s="47">
        <v>22</v>
      </c>
      <c r="BR3919" s="61">
        <v>1</v>
      </c>
      <c r="BS3919" s="61">
        <v>1</v>
      </c>
      <c r="BT3919" s="44">
        <f t="shared" si="352"/>
        <v>341</v>
      </c>
      <c r="BW3919" s="40" t="s">
        <v>67</v>
      </c>
      <c r="BY3919" s="55"/>
      <c r="BZ3919" s="1" t="s">
        <v>22426</v>
      </c>
    </row>
    <row r="3920" spans="1:78" ht="15" customHeight="1">
      <c r="A3920" s="25" t="s">
        <v>14226</v>
      </c>
      <c r="B3920" s="42" t="s">
        <v>20065</v>
      </c>
      <c r="D3920" s="263">
        <v>0</v>
      </c>
      <c r="E3920" s="69" t="s">
        <v>76</v>
      </c>
      <c r="F3920" s="69" t="s">
        <v>77</v>
      </c>
      <c r="G3920" s="276"/>
      <c r="H3920" s="276"/>
      <c r="I3920" s="69" t="s">
        <v>20066</v>
      </c>
      <c r="J3920" s="43" t="s">
        <v>20067</v>
      </c>
      <c r="M3920" s="44" t="s">
        <v>121</v>
      </c>
      <c r="N3920" s="45" t="s">
        <v>12949</v>
      </c>
      <c r="O3920" s="42" t="s">
        <v>81</v>
      </c>
      <c r="P3920" s="42" t="s">
        <v>82</v>
      </c>
      <c r="Q3920" s="85" t="s">
        <v>105</v>
      </c>
      <c r="R3920" s="85" t="s">
        <v>105</v>
      </c>
      <c r="S3920" s="42" t="s">
        <v>20068</v>
      </c>
      <c r="T3920" s="42" t="s">
        <v>73</v>
      </c>
      <c r="U3920" s="69" t="s">
        <v>73</v>
      </c>
      <c r="V3920" s="69" t="s">
        <v>73</v>
      </c>
      <c r="W3920" s="69" t="s">
        <v>73</v>
      </c>
      <c r="X3920" s="149">
        <v>41342</v>
      </c>
      <c r="Y3920" s="149">
        <v>41398</v>
      </c>
      <c r="Z3920" s="44">
        <f t="shared" si="350"/>
        <v>2013</v>
      </c>
      <c r="AA3920" s="44">
        <f t="shared" si="351"/>
        <v>3</v>
      </c>
      <c r="AB3920" s="44">
        <v>0</v>
      </c>
      <c r="AC3920" s="69" t="s">
        <v>8027</v>
      </c>
      <c r="AD3920" s="67" t="s">
        <v>10517</v>
      </c>
      <c r="AE3920" s="92" t="s">
        <v>105</v>
      </c>
      <c r="AF3920" s="92" t="s">
        <v>105</v>
      </c>
      <c r="AG3920" s="69" t="s">
        <v>20069</v>
      </c>
      <c r="AH3920" s="92" t="s">
        <v>105</v>
      </c>
      <c r="AI3920" s="69" t="s">
        <v>20070</v>
      </c>
      <c r="AJ3920" s="69" t="s">
        <v>20071</v>
      </c>
      <c r="AK3920" s="69" t="s">
        <v>20072</v>
      </c>
      <c r="AL3920" s="69"/>
      <c r="AM3920" s="47">
        <v>1</v>
      </c>
      <c r="AN3920" s="47">
        <v>1</v>
      </c>
      <c r="AO3920" s="47">
        <v>3</v>
      </c>
      <c r="AP3920" s="47">
        <v>88</v>
      </c>
      <c r="AQ3920" s="47"/>
      <c r="AR3920" s="47"/>
      <c r="AS3920" s="150">
        <v>0</v>
      </c>
      <c r="AT3920" s="61">
        <v>1</v>
      </c>
      <c r="AU3920" s="61">
        <v>1</v>
      </c>
      <c r="AV3920" s="47"/>
      <c r="AW3920" s="61">
        <v>1</v>
      </c>
      <c r="AX3920" s="61"/>
      <c r="AY3920" s="44">
        <f t="shared" si="349"/>
        <v>57</v>
      </c>
      <c r="AZ3920" s="47"/>
      <c r="BA3920" s="47"/>
      <c r="BB3920" s="47"/>
      <c r="BC3920" s="48"/>
      <c r="BD3920" s="74"/>
      <c r="BE3920" s="96"/>
      <c r="BF3920" s="96"/>
      <c r="BG3920" s="51"/>
      <c r="BH3920" s="51">
        <f t="shared" si="346"/>
        <v>1</v>
      </c>
      <c r="BI3920" s="51">
        <v>3</v>
      </c>
      <c r="BJ3920" s="52"/>
      <c r="BK3920" s="52"/>
      <c r="BL3920" s="53"/>
      <c r="BM3920" s="47" t="e">
        <f>COUNTIFS(A$2:$AC3920,#REF!,M$2:$AL3920,M3920)</f>
        <v>#VALUE!</v>
      </c>
      <c r="BN3920" s="47">
        <v>0</v>
      </c>
      <c r="BO3920" s="162">
        <v>57</v>
      </c>
      <c r="BP3920" s="162">
        <v>0</v>
      </c>
      <c r="BQ3920" s="47">
        <v>23</v>
      </c>
      <c r="BR3920" s="61">
        <v>1</v>
      </c>
      <c r="BS3920" s="61">
        <v>1</v>
      </c>
      <c r="BT3920" s="44">
        <f t="shared" si="352"/>
        <v>343</v>
      </c>
      <c r="BW3920" s="40" t="s">
        <v>67</v>
      </c>
      <c r="BY3920" s="55"/>
      <c r="BZ3920" s="1" t="s">
        <v>22426</v>
      </c>
    </row>
    <row r="3921" spans="1:78" ht="15" customHeight="1">
      <c r="A3921" s="25" t="s">
        <v>14226</v>
      </c>
      <c r="B3921" s="42" t="s">
        <v>20073</v>
      </c>
      <c r="D3921" s="263">
        <v>0</v>
      </c>
      <c r="E3921" s="170" t="s">
        <v>92</v>
      </c>
      <c r="F3921" s="170" t="s">
        <v>70</v>
      </c>
      <c r="G3921" s="278"/>
      <c r="H3921" s="278"/>
      <c r="I3921" s="170" t="s">
        <v>20074</v>
      </c>
      <c r="J3921" s="170" t="s">
        <v>73</v>
      </c>
      <c r="M3921" s="28">
        <v>777</v>
      </c>
      <c r="N3921" s="29">
        <v>777</v>
      </c>
      <c r="O3921" s="26" t="s">
        <v>81</v>
      </c>
      <c r="P3921" s="26" t="s">
        <v>177</v>
      </c>
      <c r="Q3921" s="119" t="s">
        <v>105</v>
      </c>
      <c r="R3921" s="119" t="s">
        <v>105</v>
      </c>
      <c r="S3921" s="170" t="s">
        <v>20075</v>
      </c>
      <c r="T3921" s="170" t="s">
        <v>73</v>
      </c>
      <c r="U3921" s="170" t="s">
        <v>73</v>
      </c>
      <c r="V3921" s="170" t="s">
        <v>73</v>
      </c>
      <c r="W3921" s="170" t="s">
        <v>73</v>
      </c>
      <c r="X3921" s="156">
        <v>41334</v>
      </c>
      <c r="Y3921" s="156">
        <v>41336</v>
      </c>
      <c r="Z3921" s="28">
        <f t="shared" si="350"/>
        <v>2013</v>
      </c>
      <c r="AA3921" s="28">
        <f t="shared" si="351"/>
        <v>3</v>
      </c>
      <c r="AB3921" s="166">
        <v>0</v>
      </c>
      <c r="AC3921" s="170" t="s">
        <v>20076</v>
      </c>
      <c r="AD3921" s="170" t="s">
        <v>73</v>
      </c>
      <c r="AE3921" s="170" t="s">
        <v>314</v>
      </c>
      <c r="AF3921" s="170" t="s">
        <v>20077</v>
      </c>
      <c r="AG3921" s="90" t="s">
        <v>105</v>
      </c>
      <c r="AH3921" s="90" t="s">
        <v>105</v>
      </c>
      <c r="AI3921" s="170" t="s">
        <v>20078</v>
      </c>
      <c r="AJ3921" s="170" t="s">
        <v>20079</v>
      </c>
      <c r="AK3921" s="170"/>
      <c r="AL3921" s="170"/>
      <c r="AM3921" s="167">
        <v>1</v>
      </c>
      <c r="AN3921" s="32">
        <v>777</v>
      </c>
      <c r="AO3921" s="32">
        <v>777</v>
      </c>
      <c r="AP3921" s="32">
        <v>77</v>
      </c>
      <c r="AQ3921" s="32"/>
      <c r="AR3921" s="32"/>
      <c r="AS3921" s="56">
        <v>0</v>
      </c>
      <c r="AT3921" s="34">
        <v>777</v>
      </c>
      <c r="AU3921" s="34">
        <v>777</v>
      </c>
      <c r="AV3921" s="32"/>
      <c r="AW3921" s="34">
        <v>777</v>
      </c>
      <c r="AX3921" s="34"/>
      <c r="AY3921" s="28">
        <f t="shared" si="349"/>
        <v>3</v>
      </c>
      <c r="AZ3921" s="32"/>
      <c r="BA3921" s="32"/>
      <c r="BB3921" s="32"/>
      <c r="BC3921" s="33"/>
      <c r="BD3921" s="35" t="s">
        <v>75</v>
      </c>
      <c r="BE3921" s="158"/>
      <c r="BF3921" s="158"/>
      <c r="BG3921" s="36"/>
      <c r="BH3921" s="36">
        <f t="shared" si="346"/>
        <v>1</v>
      </c>
      <c r="BI3921" s="36">
        <v>3</v>
      </c>
      <c r="BJ3921" s="37"/>
      <c r="BK3921" s="37"/>
      <c r="BL3921" s="38"/>
      <c r="BM3921" s="32" t="e">
        <f>COUNTIFS(A$2:$AC3921,#REF!,M$2:$AL3921,M3921)</f>
        <v>#VALUE!</v>
      </c>
      <c r="BN3921" s="32">
        <v>0</v>
      </c>
      <c r="BO3921" s="167">
        <v>3</v>
      </c>
      <c r="BP3921" s="167">
        <v>0</v>
      </c>
      <c r="BQ3921" s="167">
        <v>3</v>
      </c>
      <c r="BR3921" s="34">
        <v>777</v>
      </c>
      <c r="BS3921" s="34">
        <v>777</v>
      </c>
      <c r="BT3921" s="28">
        <f t="shared" si="352"/>
        <v>335</v>
      </c>
      <c r="BW3921" s="40" t="s">
        <v>67</v>
      </c>
      <c r="BY3921" s="41"/>
    </row>
    <row r="3922" spans="1:78" ht="15" customHeight="1">
      <c r="A3922" s="25" t="s">
        <v>14226</v>
      </c>
      <c r="B3922" s="298" t="s">
        <v>20080</v>
      </c>
      <c r="D3922" s="263">
        <v>0</v>
      </c>
      <c r="E3922" s="69" t="s">
        <v>76</v>
      </c>
      <c r="F3922" s="69" t="s">
        <v>77</v>
      </c>
      <c r="G3922" s="276"/>
      <c r="H3922" s="276"/>
      <c r="I3922" s="292" t="s">
        <v>22353</v>
      </c>
      <c r="J3922" s="294" t="s">
        <v>22352</v>
      </c>
      <c r="M3922" s="44" t="s">
        <v>384</v>
      </c>
      <c r="N3922" s="45" t="s">
        <v>17306</v>
      </c>
      <c r="O3922" s="42" t="s">
        <v>81</v>
      </c>
      <c r="P3922" s="42" t="s">
        <v>82</v>
      </c>
      <c r="Q3922" s="85" t="s">
        <v>105</v>
      </c>
      <c r="R3922" s="85" t="s">
        <v>105</v>
      </c>
      <c r="S3922" s="42" t="s">
        <v>20082</v>
      </c>
      <c r="T3922" s="42" t="s">
        <v>73</v>
      </c>
      <c r="U3922" s="69" t="s">
        <v>73</v>
      </c>
      <c r="V3922" s="69" t="s">
        <v>73</v>
      </c>
      <c r="W3922" s="69" t="s">
        <v>73</v>
      </c>
      <c r="X3922" s="149">
        <v>41340</v>
      </c>
      <c r="Y3922" s="149">
        <v>41364</v>
      </c>
      <c r="Z3922" s="44">
        <f t="shared" si="350"/>
        <v>2013</v>
      </c>
      <c r="AA3922" s="44">
        <f t="shared" si="351"/>
        <v>3</v>
      </c>
      <c r="AB3922" s="44">
        <v>0</v>
      </c>
      <c r="AC3922" s="69" t="s">
        <v>20083</v>
      </c>
      <c r="AD3922" s="69" t="s">
        <v>73</v>
      </c>
      <c r="AE3922" s="92" t="s">
        <v>105</v>
      </c>
      <c r="AF3922" s="92" t="s">
        <v>105</v>
      </c>
      <c r="AG3922" s="92" t="s">
        <v>105</v>
      </c>
      <c r="AH3922" s="92" t="s">
        <v>105</v>
      </c>
      <c r="AI3922" s="92" t="s">
        <v>105</v>
      </c>
      <c r="AJ3922" s="92" t="s">
        <v>105</v>
      </c>
      <c r="AK3922" s="69"/>
      <c r="AL3922" s="69"/>
      <c r="AM3922" s="47">
        <v>1</v>
      </c>
      <c r="AN3922" s="47">
        <v>1</v>
      </c>
      <c r="AO3922" s="47">
        <v>3</v>
      </c>
      <c r="AP3922" s="47">
        <v>88</v>
      </c>
      <c r="AQ3922" s="47"/>
      <c r="AR3922" s="47"/>
      <c r="AS3922" s="150">
        <v>0</v>
      </c>
      <c r="AT3922" s="61">
        <v>1</v>
      </c>
      <c r="AU3922" s="61">
        <v>1</v>
      </c>
      <c r="AV3922" s="47"/>
      <c r="AW3922" s="61">
        <v>1</v>
      </c>
      <c r="AX3922" s="61"/>
      <c r="AY3922" s="44">
        <f t="shared" si="349"/>
        <v>25</v>
      </c>
      <c r="AZ3922" s="47"/>
      <c r="BA3922" s="47"/>
      <c r="BB3922" s="47"/>
      <c r="BC3922" s="48"/>
      <c r="BD3922" s="74"/>
      <c r="BE3922" s="96"/>
      <c r="BF3922" s="96"/>
      <c r="BG3922" s="51"/>
      <c r="BH3922" s="51">
        <f t="shared" si="346"/>
        <v>1</v>
      </c>
      <c r="BI3922" s="51">
        <v>5</v>
      </c>
      <c r="BJ3922" s="52"/>
      <c r="BK3922" s="52"/>
      <c r="BL3922" s="53"/>
      <c r="BM3922" s="47" t="e">
        <f>COUNTIFS(A$2:$AC3922,#REF!,M$2:$AL3922,M3922)</f>
        <v>#VALUE!</v>
      </c>
      <c r="BN3922" s="47">
        <v>0</v>
      </c>
      <c r="BO3922" s="162">
        <v>25</v>
      </c>
      <c r="BP3922" s="162">
        <v>0</v>
      </c>
      <c r="BQ3922" s="47">
        <v>25</v>
      </c>
      <c r="BR3922" s="61">
        <v>1</v>
      </c>
      <c r="BS3922" s="61">
        <v>1</v>
      </c>
      <c r="BT3922" s="44">
        <f t="shared" si="352"/>
        <v>341</v>
      </c>
      <c r="BW3922" s="40" t="s">
        <v>67</v>
      </c>
      <c r="BY3922" s="55"/>
      <c r="BZ3922" s="1" t="s">
        <v>22426</v>
      </c>
    </row>
    <row r="3923" spans="1:78" ht="15" customHeight="1">
      <c r="A3923" s="25" t="s">
        <v>14226</v>
      </c>
      <c r="B3923" s="42" t="s">
        <v>20084</v>
      </c>
      <c r="D3923" s="263">
        <v>0</v>
      </c>
      <c r="E3923" s="69" t="s">
        <v>76</v>
      </c>
      <c r="F3923" s="69" t="s">
        <v>14227</v>
      </c>
      <c r="G3923" s="276"/>
      <c r="H3923" s="276"/>
      <c r="I3923" s="69" t="s">
        <v>20085</v>
      </c>
      <c r="J3923" s="43" t="s">
        <v>20086</v>
      </c>
      <c r="M3923" s="44" t="s">
        <v>98</v>
      </c>
      <c r="N3923" s="45" t="s">
        <v>14228</v>
      </c>
      <c r="O3923" s="42" t="s">
        <v>112</v>
      </c>
      <c r="P3923" s="42" t="s">
        <v>113</v>
      </c>
      <c r="Q3923" s="85" t="s">
        <v>105</v>
      </c>
      <c r="R3923" s="85" t="s">
        <v>105</v>
      </c>
      <c r="S3923" s="42" t="s">
        <v>20087</v>
      </c>
      <c r="T3923" s="42" t="s">
        <v>20088</v>
      </c>
      <c r="U3923" s="69" t="s">
        <v>73</v>
      </c>
      <c r="V3923" s="69" t="s">
        <v>73</v>
      </c>
      <c r="W3923" s="69" t="s">
        <v>73</v>
      </c>
      <c r="X3923" s="149">
        <v>41305</v>
      </c>
      <c r="Y3923" s="149">
        <v>41350</v>
      </c>
      <c r="Z3923" s="44">
        <f t="shared" si="350"/>
        <v>2013</v>
      </c>
      <c r="AA3923" s="44">
        <f t="shared" si="351"/>
        <v>1</v>
      </c>
      <c r="AB3923" s="44">
        <v>0</v>
      </c>
      <c r="AC3923" s="69" t="s">
        <v>20089</v>
      </c>
      <c r="AD3923" s="69" t="s">
        <v>20090</v>
      </c>
      <c r="AE3923" s="92" t="s">
        <v>105</v>
      </c>
      <c r="AF3923" s="92" t="s">
        <v>105</v>
      </c>
      <c r="AG3923" s="92" t="s">
        <v>105</v>
      </c>
      <c r="AH3923" s="92" t="s">
        <v>105</v>
      </c>
      <c r="AI3923" s="92" t="s">
        <v>105</v>
      </c>
      <c r="AJ3923" s="92" t="s">
        <v>105</v>
      </c>
      <c r="AK3923" s="69"/>
      <c r="AL3923" s="69"/>
      <c r="AM3923" s="47">
        <v>1</v>
      </c>
      <c r="AN3923" s="47">
        <v>1</v>
      </c>
      <c r="AO3923" s="47">
        <v>2</v>
      </c>
      <c r="AP3923" s="47">
        <v>88</v>
      </c>
      <c r="AQ3923" s="47"/>
      <c r="AR3923" s="47"/>
      <c r="AS3923" s="150">
        <v>0</v>
      </c>
      <c r="AT3923" s="61">
        <v>1</v>
      </c>
      <c r="AU3923" s="49">
        <v>1</v>
      </c>
      <c r="AV3923" s="47"/>
      <c r="AW3923" s="61">
        <v>1</v>
      </c>
      <c r="AX3923" s="61"/>
      <c r="AY3923" s="44">
        <f t="shared" si="349"/>
        <v>46</v>
      </c>
      <c r="AZ3923" s="47"/>
      <c r="BA3923" s="47"/>
      <c r="BB3923" s="47"/>
      <c r="BC3923" s="48"/>
      <c r="BD3923" s="74"/>
      <c r="BE3923" s="96"/>
      <c r="BF3923" s="96"/>
      <c r="BG3923" s="51"/>
      <c r="BH3923" s="51">
        <f t="shared" si="346"/>
        <v>1</v>
      </c>
      <c r="BI3923" s="51">
        <v>7</v>
      </c>
      <c r="BJ3923" s="52"/>
      <c r="BK3923" s="52"/>
      <c r="BL3923" s="53"/>
      <c r="BM3923" s="47" t="e">
        <f>COUNTIFS(A$2:$AC3923,#REF!,M$2:$AL3923,M3923)</f>
        <v>#VALUE!</v>
      </c>
      <c r="BN3923" s="47">
        <v>0</v>
      </c>
      <c r="BO3923" s="162">
        <v>46</v>
      </c>
      <c r="BP3923" s="162">
        <v>0</v>
      </c>
      <c r="BQ3923" s="47">
        <v>46</v>
      </c>
      <c r="BR3923" s="49">
        <v>1</v>
      </c>
      <c r="BS3923" s="61">
        <v>1</v>
      </c>
      <c r="BT3923" s="44">
        <f t="shared" si="352"/>
        <v>306</v>
      </c>
      <c r="BW3923" s="40" t="s">
        <v>67</v>
      </c>
      <c r="BY3923" s="55"/>
      <c r="BZ3923" s="1" t="s">
        <v>22426</v>
      </c>
    </row>
    <row r="3924" spans="1:78" ht="15" customHeight="1">
      <c r="A3924" s="25" t="s">
        <v>14226</v>
      </c>
      <c r="B3924" s="42" t="s">
        <v>20091</v>
      </c>
      <c r="D3924" s="263">
        <v>0</v>
      </c>
      <c r="E3924" s="69" t="s">
        <v>76</v>
      </c>
      <c r="F3924" s="69" t="s">
        <v>14227</v>
      </c>
      <c r="G3924" s="276"/>
      <c r="H3924" s="276"/>
      <c r="I3924" s="69" t="s">
        <v>20085</v>
      </c>
      <c r="J3924" s="43" t="s">
        <v>20086</v>
      </c>
      <c r="M3924" s="44" t="s">
        <v>98</v>
      </c>
      <c r="N3924" s="45" t="s">
        <v>14228</v>
      </c>
      <c r="O3924" s="42" t="s">
        <v>100</v>
      </c>
      <c r="P3924" s="42" t="s">
        <v>101</v>
      </c>
      <c r="Q3924" s="85" t="s">
        <v>105</v>
      </c>
      <c r="R3924" s="85" t="s">
        <v>105</v>
      </c>
      <c r="S3924" s="42" t="s">
        <v>20092</v>
      </c>
      <c r="T3924" s="42" t="s">
        <v>73</v>
      </c>
      <c r="U3924" s="69" t="s">
        <v>73</v>
      </c>
      <c r="V3924" s="69" t="s">
        <v>73</v>
      </c>
      <c r="W3924" s="69" t="s">
        <v>73</v>
      </c>
      <c r="X3924" s="149">
        <v>41335</v>
      </c>
      <c r="Y3924" s="149">
        <v>41378</v>
      </c>
      <c r="Z3924" s="44">
        <f t="shared" si="350"/>
        <v>2013</v>
      </c>
      <c r="AA3924" s="44">
        <f t="shared" si="351"/>
        <v>3</v>
      </c>
      <c r="AB3924" s="44">
        <v>0</v>
      </c>
      <c r="AC3924" s="69" t="s">
        <v>20089</v>
      </c>
      <c r="AD3924" s="69" t="s">
        <v>20090</v>
      </c>
      <c r="AE3924" s="92" t="s">
        <v>105</v>
      </c>
      <c r="AF3924" s="92" t="s">
        <v>105</v>
      </c>
      <c r="AG3924" s="92" t="s">
        <v>105</v>
      </c>
      <c r="AH3924" s="92" t="s">
        <v>105</v>
      </c>
      <c r="AI3924" s="92" t="s">
        <v>105</v>
      </c>
      <c r="AJ3924" s="92" t="s">
        <v>105</v>
      </c>
      <c r="AK3924" s="69"/>
      <c r="AL3924" s="69"/>
      <c r="AM3924" s="47">
        <v>1</v>
      </c>
      <c r="AN3924" s="47">
        <v>1</v>
      </c>
      <c r="AO3924" s="47">
        <v>2</v>
      </c>
      <c r="AP3924" s="47">
        <v>88</v>
      </c>
      <c r="AQ3924" s="47"/>
      <c r="AR3924" s="47"/>
      <c r="AS3924" s="150">
        <v>0</v>
      </c>
      <c r="AT3924" s="61">
        <v>1</v>
      </c>
      <c r="AU3924" s="61">
        <v>1</v>
      </c>
      <c r="AV3924" s="47"/>
      <c r="AW3924" s="61">
        <v>1</v>
      </c>
      <c r="AX3924" s="61"/>
      <c r="AY3924" s="44">
        <f t="shared" si="349"/>
        <v>44</v>
      </c>
      <c r="AZ3924" s="47"/>
      <c r="BA3924" s="47"/>
      <c r="BB3924" s="47"/>
      <c r="BC3924" s="48"/>
      <c r="BD3924" s="74"/>
      <c r="BE3924" s="72" t="s">
        <v>435</v>
      </c>
      <c r="BF3924" s="96"/>
      <c r="BG3924" s="51"/>
      <c r="BH3924" s="51">
        <f t="shared" si="346"/>
        <v>1</v>
      </c>
      <c r="BI3924" s="51">
        <v>8</v>
      </c>
      <c r="BJ3924" s="52"/>
      <c r="BK3924" s="52"/>
      <c r="BL3924" s="53"/>
      <c r="BM3924" s="47" t="e">
        <f>COUNTIFS(A$2:$AC3924,#REF!,M$2:$AL3924,M3924)</f>
        <v>#VALUE!</v>
      </c>
      <c r="BN3924" s="47">
        <v>0</v>
      </c>
      <c r="BO3924" s="162">
        <v>44</v>
      </c>
      <c r="BP3924" s="162">
        <v>0</v>
      </c>
      <c r="BQ3924" s="47">
        <v>30</v>
      </c>
      <c r="BR3924" s="61">
        <v>1</v>
      </c>
      <c r="BS3924" s="61">
        <v>1</v>
      </c>
      <c r="BT3924" s="44">
        <f t="shared" si="352"/>
        <v>336</v>
      </c>
      <c r="BW3924" s="40" t="s">
        <v>67</v>
      </c>
      <c r="BY3924" s="55"/>
      <c r="BZ3924" s="1" t="s">
        <v>22426</v>
      </c>
    </row>
    <row r="3925" spans="1:78" ht="15" customHeight="1">
      <c r="A3925" s="25" t="s">
        <v>14226</v>
      </c>
      <c r="B3925" s="298" t="s">
        <v>20093</v>
      </c>
      <c r="D3925" s="263">
        <v>0</v>
      </c>
      <c r="E3925" s="175" t="s">
        <v>76</v>
      </c>
      <c r="F3925" s="175" t="s">
        <v>77</v>
      </c>
      <c r="G3925" s="277"/>
      <c r="H3925" s="277"/>
      <c r="I3925" s="294" t="s">
        <v>22365</v>
      </c>
      <c r="J3925" s="294" t="s">
        <v>22356</v>
      </c>
      <c r="M3925" s="44" t="s">
        <v>565</v>
      </c>
      <c r="N3925" s="45" t="s">
        <v>12218</v>
      </c>
      <c r="O3925" s="42" t="s">
        <v>81</v>
      </c>
      <c r="P3925" s="42" t="s">
        <v>82</v>
      </c>
      <c r="Q3925" s="85" t="s">
        <v>105</v>
      </c>
      <c r="R3925" s="85" t="s">
        <v>105</v>
      </c>
      <c r="S3925" s="42" t="s">
        <v>20094</v>
      </c>
      <c r="T3925" s="42" t="s">
        <v>20095</v>
      </c>
      <c r="U3925" s="175" t="s">
        <v>73</v>
      </c>
      <c r="V3925" s="175" t="s">
        <v>73</v>
      </c>
      <c r="W3925" s="175" t="s">
        <v>73</v>
      </c>
      <c r="X3925" s="178">
        <v>41291</v>
      </c>
      <c r="Y3925" s="178">
        <v>41352</v>
      </c>
      <c r="Z3925" s="44">
        <f t="shared" si="350"/>
        <v>2013</v>
      </c>
      <c r="AA3925" s="44">
        <f t="shared" si="351"/>
        <v>1</v>
      </c>
      <c r="AB3925" s="44">
        <v>0</v>
      </c>
      <c r="AC3925" s="175" t="s">
        <v>20096</v>
      </c>
      <c r="AD3925" s="175" t="s">
        <v>20096</v>
      </c>
      <c r="AE3925" s="92" t="s">
        <v>105</v>
      </c>
      <c r="AF3925" s="92" t="s">
        <v>105</v>
      </c>
      <c r="AG3925" s="92" t="s">
        <v>105</v>
      </c>
      <c r="AH3925" s="92" t="s">
        <v>105</v>
      </c>
      <c r="AI3925" s="175" t="s">
        <v>20097</v>
      </c>
      <c r="AJ3925" s="175" t="s">
        <v>20098</v>
      </c>
      <c r="AK3925" s="69"/>
      <c r="AL3925" s="69"/>
      <c r="AM3925" s="47">
        <v>1</v>
      </c>
      <c r="AN3925" s="47">
        <v>1</v>
      </c>
      <c r="AO3925" s="47">
        <v>3</v>
      </c>
      <c r="AP3925" s="47">
        <v>88</v>
      </c>
      <c r="AQ3925" s="47"/>
      <c r="AR3925" s="47"/>
      <c r="AS3925" s="150">
        <v>0</v>
      </c>
      <c r="AT3925" s="61">
        <v>1</v>
      </c>
      <c r="AU3925" s="49">
        <v>1</v>
      </c>
      <c r="AV3925" s="47"/>
      <c r="AW3925" s="61">
        <v>1</v>
      </c>
      <c r="AX3925" s="61"/>
      <c r="AY3925" s="44">
        <f t="shared" si="349"/>
        <v>62</v>
      </c>
      <c r="AZ3925" s="47"/>
      <c r="BA3925" s="47"/>
      <c r="BB3925" s="47"/>
      <c r="BC3925" s="48"/>
      <c r="BD3925" s="74"/>
      <c r="BE3925" s="96"/>
      <c r="BF3925" s="96"/>
      <c r="BG3925" s="51"/>
      <c r="BH3925" s="51">
        <f t="shared" si="346"/>
        <v>1</v>
      </c>
      <c r="BI3925" s="51">
        <v>99</v>
      </c>
      <c r="BJ3925" s="52"/>
      <c r="BK3925" s="52"/>
      <c r="BL3925" s="53"/>
      <c r="BM3925" s="47" t="e">
        <f>COUNTIFS(A$2:$AC3925,#REF!,M$2:$AL3925,M3925)</f>
        <v>#VALUE!</v>
      </c>
      <c r="BN3925" s="47">
        <v>0</v>
      </c>
      <c r="BO3925" s="179">
        <v>62</v>
      </c>
      <c r="BP3925" s="179">
        <v>0</v>
      </c>
      <c r="BQ3925" s="47">
        <v>62</v>
      </c>
      <c r="BR3925" s="49">
        <v>1</v>
      </c>
      <c r="BS3925" s="61">
        <v>1</v>
      </c>
      <c r="BT3925" s="44">
        <f t="shared" si="352"/>
        <v>292</v>
      </c>
      <c r="BW3925" s="40" t="s">
        <v>67</v>
      </c>
      <c r="BY3925" s="55"/>
      <c r="BZ3925" s="1" t="s">
        <v>22426</v>
      </c>
    </row>
    <row r="3926" spans="1:78" ht="15" customHeight="1">
      <c r="A3926" s="25" t="s">
        <v>14226</v>
      </c>
      <c r="B3926" s="42" t="s">
        <v>20099</v>
      </c>
      <c r="D3926" s="263">
        <v>0</v>
      </c>
      <c r="E3926" s="175" t="s">
        <v>76</v>
      </c>
      <c r="F3926" s="175" t="s">
        <v>77</v>
      </c>
      <c r="G3926" s="277"/>
      <c r="H3926" s="277"/>
      <c r="I3926" s="175" t="s">
        <v>20100</v>
      </c>
      <c r="J3926" s="43" t="s">
        <v>20101</v>
      </c>
      <c r="M3926" s="44" t="s">
        <v>121</v>
      </c>
      <c r="N3926" s="45" t="s">
        <v>14049</v>
      </c>
      <c r="O3926" s="42" t="s">
        <v>81</v>
      </c>
      <c r="P3926" s="42" t="s">
        <v>82</v>
      </c>
      <c r="Q3926" s="85" t="s">
        <v>105</v>
      </c>
      <c r="R3926" s="85" t="s">
        <v>105</v>
      </c>
      <c r="S3926" s="42" t="s">
        <v>20102</v>
      </c>
      <c r="T3926" s="42" t="s">
        <v>20103</v>
      </c>
      <c r="U3926" s="175" t="s">
        <v>73</v>
      </c>
      <c r="V3926" s="175" t="s">
        <v>73</v>
      </c>
      <c r="W3926" s="175" t="s">
        <v>73</v>
      </c>
      <c r="X3926" s="178">
        <v>41324</v>
      </c>
      <c r="Y3926" s="178">
        <v>41363</v>
      </c>
      <c r="Z3926" s="44">
        <f t="shared" si="350"/>
        <v>2013</v>
      </c>
      <c r="AA3926" s="44">
        <f t="shared" si="351"/>
        <v>2</v>
      </c>
      <c r="AB3926" s="44">
        <v>0</v>
      </c>
      <c r="AC3926" s="175" t="s">
        <v>20096</v>
      </c>
      <c r="AD3926" s="175" t="s">
        <v>20096</v>
      </c>
      <c r="AE3926" s="92" t="s">
        <v>105</v>
      </c>
      <c r="AF3926" s="92" t="s">
        <v>105</v>
      </c>
      <c r="AG3926" s="92" t="s">
        <v>105</v>
      </c>
      <c r="AH3926" s="92" t="s">
        <v>949</v>
      </c>
      <c r="AI3926" s="175" t="s">
        <v>20104</v>
      </c>
      <c r="AJ3926" s="175" t="s">
        <v>20105</v>
      </c>
      <c r="AK3926" s="69"/>
      <c r="AL3926" s="69"/>
      <c r="AM3926" s="47">
        <v>1</v>
      </c>
      <c r="AN3926" s="47">
        <v>1</v>
      </c>
      <c r="AO3926" s="47">
        <v>3</v>
      </c>
      <c r="AP3926" s="47">
        <v>88</v>
      </c>
      <c r="AQ3926" s="47"/>
      <c r="AR3926" s="47"/>
      <c r="AS3926" s="150">
        <v>0</v>
      </c>
      <c r="AT3926" s="61">
        <v>1</v>
      </c>
      <c r="AU3926" s="61">
        <v>1</v>
      </c>
      <c r="AV3926" s="47"/>
      <c r="AW3926" s="61">
        <v>1</v>
      </c>
      <c r="AX3926" s="61"/>
      <c r="AY3926" s="44">
        <f t="shared" si="349"/>
        <v>40</v>
      </c>
      <c r="AZ3926" s="47"/>
      <c r="BA3926" s="47"/>
      <c r="BB3926" s="47"/>
      <c r="BC3926" s="48"/>
      <c r="BD3926" s="74"/>
      <c r="BE3926" s="96"/>
      <c r="BF3926" s="96"/>
      <c r="BG3926" s="51"/>
      <c r="BH3926" s="51">
        <f t="shared" si="346"/>
        <v>1</v>
      </c>
      <c r="BI3926" s="51">
        <v>2</v>
      </c>
      <c r="BJ3926" s="52"/>
      <c r="BK3926" s="52"/>
      <c r="BL3926" s="53"/>
      <c r="BM3926" s="47" t="e">
        <f>COUNTIFS(A$2:$AC3926,#REF!,M$2:$AL3926,M3926)</f>
        <v>#VALUE!</v>
      </c>
      <c r="BN3926" s="47">
        <v>0</v>
      </c>
      <c r="BO3926" s="179">
        <v>40</v>
      </c>
      <c r="BP3926" s="179">
        <v>0</v>
      </c>
      <c r="BQ3926" s="47">
        <v>40</v>
      </c>
      <c r="BR3926" s="61">
        <v>1</v>
      </c>
      <c r="BS3926" s="61">
        <v>1</v>
      </c>
      <c r="BT3926" s="44">
        <f t="shared" si="352"/>
        <v>325</v>
      </c>
      <c r="BW3926" s="40" t="s">
        <v>67</v>
      </c>
      <c r="BY3926" s="55"/>
      <c r="BZ3926" s="1" t="s">
        <v>22426</v>
      </c>
    </row>
    <row r="3927" spans="1:78" ht="15" customHeight="1">
      <c r="A3927" s="25" t="s">
        <v>14226</v>
      </c>
      <c r="B3927" s="42" t="s">
        <v>20106</v>
      </c>
      <c r="D3927" s="263">
        <v>0</v>
      </c>
      <c r="E3927" s="175" t="s">
        <v>76</v>
      </c>
      <c r="F3927" s="175" t="s">
        <v>77</v>
      </c>
      <c r="G3927" s="277"/>
      <c r="H3927" s="277"/>
      <c r="I3927" s="175" t="s">
        <v>20107</v>
      </c>
      <c r="J3927" s="43" t="s">
        <v>20108</v>
      </c>
      <c r="M3927" s="44" t="s">
        <v>91</v>
      </c>
      <c r="N3927" s="45" t="s">
        <v>440</v>
      </c>
      <c r="O3927" s="42" t="s">
        <v>81</v>
      </c>
      <c r="P3927" s="42" t="s">
        <v>82</v>
      </c>
      <c r="Q3927" s="85" t="s">
        <v>105</v>
      </c>
      <c r="R3927" s="85" t="s">
        <v>105</v>
      </c>
      <c r="S3927" s="42" t="s">
        <v>20109</v>
      </c>
      <c r="T3927" s="42" t="s">
        <v>20110</v>
      </c>
      <c r="U3927" s="175" t="s">
        <v>73</v>
      </c>
      <c r="V3927" s="175" t="s">
        <v>73</v>
      </c>
      <c r="W3927" s="175" t="s">
        <v>73</v>
      </c>
      <c r="X3927" s="178">
        <v>41325</v>
      </c>
      <c r="Y3927" s="178">
        <v>41336</v>
      </c>
      <c r="Z3927" s="44">
        <f t="shared" si="350"/>
        <v>2013</v>
      </c>
      <c r="AA3927" s="44">
        <f t="shared" si="351"/>
        <v>2</v>
      </c>
      <c r="AB3927" s="44">
        <v>0</v>
      </c>
      <c r="AC3927" s="175" t="s">
        <v>20096</v>
      </c>
      <c r="AD3927" s="175" t="s">
        <v>20096</v>
      </c>
      <c r="AE3927" s="175" t="s">
        <v>20111</v>
      </c>
      <c r="AF3927" s="175" t="s">
        <v>20112</v>
      </c>
      <c r="AG3927" s="92" t="s">
        <v>105</v>
      </c>
      <c r="AH3927" s="92" t="s">
        <v>105</v>
      </c>
      <c r="AI3927" s="92" t="s">
        <v>105</v>
      </c>
      <c r="AJ3927" s="92" t="s">
        <v>105</v>
      </c>
      <c r="AK3927" s="69"/>
      <c r="AL3927" s="69"/>
      <c r="AM3927" s="47">
        <v>1</v>
      </c>
      <c r="AN3927" s="47">
        <v>1</v>
      </c>
      <c r="AO3927" s="47">
        <v>6</v>
      </c>
      <c r="AP3927" s="47">
        <v>88</v>
      </c>
      <c r="AQ3927" s="47"/>
      <c r="AR3927" s="47"/>
      <c r="AS3927" s="150">
        <v>0</v>
      </c>
      <c r="AT3927" s="61">
        <v>1</v>
      </c>
      <c r="AU3927" s="61">
        <v>1</v>
      </c>
      <c r="AV3927" s="47"/>
      <c r="AW3927" s="61">
        <v>1</v>
      </c>
      <c r="AX3927" s="61"/>
      <c r="AY3927" s="44">
        <f t="shared" si="349"/>
        <v>12</v>
      </c>
      <c r="AZ3927" s="47"/>
      <c r="BA3927" s="47"/>
      <c r="BB3927" s="47"/>
      <c r="BC3927" s="48"/>
      <c r="BD3927" s="74"/>
      <c r="BE3927" s="96"/>
      <c r="BF3927" s="96"/>
      <c r="BG3927" s="51"/>
      <c r="BH3927" s="51">
        <f t="shared" si="346"/>
        <v>1</v>
      </c>
      <c r="BI3927" s="51">
        <v>2</v>
      </c>
      <c r="BJ3927" s="52"/>
      <c r="BK3927" s="52"/>
      <c r="BL3927" s="53"/>
      <c r="BM3927" s="47" t="e">
        <f>COUNTIFS(A$2:$AC3927,#REF!,M$2:$AL3927,M3927)</f>
        <v>#VALUE!</v>
      </c>
      <c r="BN3927" s="47">
        <v>0</v>
      </c>
      <c r="BO3927" s="179">
        <v>12</v>
      </c>
      <c r="BP3927" s="179">
        <v>0</v>
      </c>
      <c r="BQ3927" s="47">
        <v>12</v>
      </c>
      <c r="BR3927" s="61">
        <v>1</v>
      </c>
      <c r="BS3927" s="61">
        <v>1</v>
      </c>
      <c r="BT3927" s="44">
        <f t="shared" si="352"/>
        <v>326</v>
      </c>
      <c r="BW3927" s="40" t="s">
        <v>67</v>
      </c>
      <c r="BY3927" s="55"/>
      <c r="BZ3927" s="1" t="s">
        <v>22427</v>
      </c>
    </row>
    <row r="3928" spans="1:78" ht="15" customHeight="1">
      <c r="A3928" s="25" t="s">
        <v>14226</v>
      </c>
      <c r="B3928" s="298" t="s">
        <v>20113</v>
      </c>
      <c r="D3928" s="263">
        <v>0</v>
      </c>
      <c r="E3928" s="175" t="s">
        <v>76</v>
      </c>
      <c r="F3928" s="175" t="s">
        <v>77</v>
      </c>
      <c r="G3928" s="277"/>
      <c r="H3928" s="277"/>
      <c r="I3928" s="294" t="s">
        <v>22365</v>
      </c>
      <c r="J3928" s="294" t="s">
        <v>22356</v>
      </c>
      <c r="M3928" s="44" t="s">
        <v>565</v>
      </c>
      <c r="N3928" s="45" t="s">
        <v>12218</v>
      </c>
      <c r="O3928" s="42" t="s">
        <v>81</v>
      </c>
      <c r="P3928" s="42" t="s">
        <v>82</v>
      </c>
      <c r="Q3928" s="175" t="s">
        <v>71</v>
      </c>
      <c r="R3928" s="175" t="s">
        <v>122</v>
      </c>
      <c r="S3928" s="42" t="s">
        <v>20114</v>
      </c>
      <c r="T3928" s="42" t="s">
        <v>20115</v>
      </c>
      <c r="U3928" s="175" t="s">
        <v>73</v>
      </c>
      <c r="V3928" s="175" t="s">
        <v>73</v>
      </c>
      <c r="W3928" s="175" t="s">
        <v>73</v>
      </c>
      <c r="X3928" s="178">
        <v>41334</v>
      </c>
      <c r="Y3928" s="178">
        <v>41353</v>
      </c>
      <c r="Z3928" s="44">
        <f t="shared" si="350"/>
        <v>2013</v>
      </c>
      <c r="AA3928" s="44">
        <f t="shared" si="351"/>
        <v>3</v>
      </c>
      <c r="AB3928" s="44">
        <v>0</v>
      </c>
      <c r="AC3928" s="175" t="s">
        <v>20096</v>
      </c>
      <c r="AD3928" s="175" t="s">
        <v>20096</v>
      </c>
      <c r="AE3928" s="175" t="s">
        <v>20116</v>
      </c>
      <c r="AF3928" s="175" t="s">
        <v>18153</v>
      </c>
      <c r="AG3928" s="92" t="s">
        <v>105</v>
      </c>
      <c r="AH3928" s="92" t="s">
        <v>105</v>
      </c>
      <c r="AI3928" s="175" t="s">
        <v>20117</v>
      </c>
      <c r="AJ3928" s="175" t="s">
        <v>20118</v>
      </c>
      <c r="AK3928" s="69"/>
      <c r="AL3928" s="69"/>
      <c r="AM3928" s="47">
        <v>1</v>
      </c>
      <c r="AN3928" s="47">
        <v>1</v>
      </c>
      <c r="AO3928" s="47">
        <v>3</v>
      </c>
      <c r="AP3928" s="47">
        <v>88</v>
      </c>
      <c r="AQ3928" s="47"/>
      <c r="AR3928" s="47"/>
      <c r="AS3928" s="150">
        <v>1</v>
      </c>
      <c r="AT3928" s="61">
        <v>1</v>
      </c>
      <c r="AU3928" s="61">
        <v>1</v>
      </c>
      <c r="AV3928" s="47"/>
      <c r="AW3928" s="61">
        <v>1</v>
      </c>
      <c r="AX3928" s="61"/>
      <c r="AY3928" s="44">
        <f t="shared" si="349"/>
        <v>20</v>
      </c>
      <c r="AZ3928" s="47"/>
      <c r="BA3928" s="47"/>
      <c r="BB3928" s="47"/>
      <c r="BC3928" s="48"/>
      <c r="BD3928" s="74"/>
      <c r="BE3928" s="96"/>
      <c r="BF3928" s="96"/>
      <c r="BG3928" s="51"/>
      <c r="BH3928" s="51">
        <f t="shared" si="346"/>
        <v>1</v>
      </c>
      <c r="BI3928" s="51">
        <v>8</v>
      </c>
      <c r="BJ3928" s="52"/>
      <c r="BK3928" s="52"/>
      <c r="BL3928" s="53"/>
      <c r="BM3928" s="47" t="e">
        <f>COUNTIFS(A$2:$AC3928,#REF!,M$2:$AL3928,M3928)</f>
        <v>#VALUE!</v>
      </c>
      <c r="BN3928" s="47">
        <v>0</v>
      </c>
      <c r="BO3928" s="179">
        <v>20</v>
      </c>
      <c r="BP3928" s="179">
        <v>0</v>
      </c>
      <c r="BQ3928" s="47">
        <v>20</v>
      </c>
      <c r="BR3928" s="61">
        <v>1</v>
      </c>
      <c r="BS3928" s="61">
        <v>1</v>
      </c>
      <c r="BT3928" s="44">
        <f t="shared" si="352"/>
        <v>335</v>
      </c>
      <c r="BW3928" s="40" t="s">
        <v>67</v>
      </c>
      <c r="BY3928" s="55"/>
      <c r="BZ3928" s="1" t="s">
        <v>22426</v>
      </c>
    </row>
    <row r="3929" spans="1:78" ht="15" customHeight="1">
      <c r="A3929" s="25" t="s">
        <v>14226</v>
      </c>
      <c r="B3929" s="298" t="s">
        <v>20119</v>
      </c>
      <c r="D3929" s="263">
        <v>0</v>
      </c>
      <c r="E3929" s="175" t="s">
        <v>76</v>
      </c>
      <c r="F3929" s="175" t="s">
        <v>77</v>
      </c>
      <c r="G3929" s="277"/>
      <c r="H3929" s="277"/>
      <c r="I3929" s="294" t="s">
        <v>22365</v>
      </c>
      <c r="J3929" s="294" t="s">
        <v>22356</v>
      </c>
      <c r="M3929" s="44" t="s">
        <v>565</v>
      </c>
      <c r="N3929" s="45" t="s">
        <v>12218</v>
      </c>
      <c r="O3929" s="42" t="s">
        <v>81</v>
      </c>
      <c r="P3929" s="42" t="s">
        <v>82</v>
      </c>
      <c r="Q3929" s="85" t="s">
        <v>105</v>
      </c>
      <c r="R3929" s="85" t="s">
        <v>105</v>
      </c>
      <c r="S3929" s="42" t="s">
        <v>20082</v>
      </c>
      <c r="T3929" s="42" t="s">
        <v>20120</v>
      </c>
      <c r="U3929" s="175" t="s">
        <v>73</v>
      </c>
      <c r="V3929" s="175" t="s">
        <v>73</v>
      </c>
      <c r="W3929" s="175" t="s">
        <v>73</v>
      </c>
      <c r="X3929" s="178">
        <v>41340</v>
      </c>
      <c r="Y3929" s="178">
        <v>41364</v>
      </c>
      <c r="Z3929" s="44">
        <f t="shared" si="350"/>
        <v>2013</v>
      </c>
      <c r="AA3929" s="44">
        <f t="shared" si="351"/>
        <v>3</v>
      </c>
      <c r="AB3929" s="44">
        <v>0</v>
      </c>
      <c r="AC3929" s="175" t="s">
        <v>20096</v>
      </c>
      <c r="AD3929" s="175" t="s">
        <v>20096</v>
      </c>
      <c r="AE3929" s="175" t="s">
        <v>20083</v>
      </c>
      <c r="AF3929" s="175" t="s">
        <v>20083</v>
      </c>
      <c r="AG3929" s="92" t="s">
        <v>105</v>
      </c>
      <c r="AH3929" s="92" t="s">
        <v>105</v>
      </c>
      <c r="AI3929" s="175" t="s">
        <v>20121</v>
      </c>
      <c r="AJ3929" s="175" t="s">
        <v>20122</v>
      </c>
      <c r="AK3929" s="69"/>
      <c r="AL3929" s="69"/>
      <c r="AM3929" s="47">
        <v>1</v>
      </c>
      <c r="AN3929" s="47">
        <v>1</v>
      </c>
      <c r="AO3929" s="47">
        <v>3</v>
      </c>
      <c r="AP3929" s="47">
        <v>88</v>
      </c>
      <c r="AQ3929" s="47"/>
      <c r="AR3929" s="47"/>
      <c r="AS3929" s="150">
        <v>0</v>
      </c>
      <c r="AT3929" s="61">
        <v>1</v>
      </c>
      <c r="AU3929" s="61">
        <v>1</v>
      </c>
      <c r="AV3929" s="47"/>
      <c r="AW3929" s="61">
        <v>1</v>
      </c>
      <c r="AX3929" s="61"/>
      <c r="AY3929" s="44">
        <f t="shared" si="349"/>
        <v>25</v>
      </c>
      <c r="AZ3929" s="47"/>
      <c r="BA3929" s="47"/>
      <c r="BB3929" s="47"/>
      <c r="BC3929" s="48"/>
      <c r="BD3929" s="74"/>
      <c r="BE3929" s="96"/>
      <c r="BF3929" s="96"/>
      <c r="BG3929" s="51"/>
      <c r="BH3929" s="51">
        <f t="shared" si="346"/>
        <v>1</v>
      </c>
      <c r="BI3929" s="51">
        <v>6</v>
      </c>
      <c r="BJ3929" s="52"/>
      <c r="BK3929" s="52"/>
      <c r="BL3929" s="53"/>
      <c r="BM3929" s="47" t="e">
        <f>COUNTIFS(A$2:$AC3929,#REF!,M$2:$AL3929,M3929)</f>
        <v>#VALUE!</v>
      </c>
      <c r="BN3929" s="47">
        <v>0</v>
      </c>
      <c r="BO3929" s="179">
        <v>25</v>
      </c>
      <c r="BP3929" s="179">
        <v>0</v>
      </c>
      <c r="BQ3929" s="47">
        <v>25</v>
      </c>
      <c r="BR3929" s="61">
        <v>1</v>
      </c>
      <c r="BS3929" s="61">
        <v>1</v>
      </c>
      <c r="BT3929" s="44">
        <f t="shared" si="352"/>
        <v>341</v>
      </c>
      <c r="BW3929" s="40" t="s">
        <v>67</v>
      </c>
      <c r="BY3929" s="55"/>
      <c r="BZ3929" s="1" t="s">
        <v>22426</v>
      </c>
    </row>
    <row r="3930" spans="1:78" ht="15" customHeight="1">
      <c r="A3930" s="25" t="s">
        <v>14226</v>
      </c>
      <c r="B3930" s="42" t="s">
        <v>20123</v>
      </c>
      <c r="D3930" s="263">
        <v>0</v>
      </c>
      <c r="E3930" s="69" t="s">
        <v>76</v>
      </c>
      <c r="F3930" s="69" t="s">
        <v>14227</v>
      </c>
      <c r="G3930" s="276"/>
      <c r="H3930" s="276"/>
      <c r="I3930" s="69" t="s">
        <v>20124</v>
      </c>
      <c r="J3930" s="43" t="s">
        <v>20125</v>
      </c>
      <c r="M3930" s="44" t="s">
        <v>144</v>
      </c>
      <c r="N3930" s="45" t="s">
        <v>11630</v>
      </c>
      <c r="O3930" s="42" t="s">
        <v>93</v>
      </c>
      <c r="P3930" s="42" t="s">
        <v>1459</v>
      </c>
      <c r="Q3930" s="85" t="s">
        <v>949</v>
      </c>
      <c r="R3930" s="85" t="s">
        <v>105</v>
      </c>
      <c r="S3930" s="42" t="s">
        <v>20126</v>
      </c>
      <c r="T3930" s="42" t="s">
        <v>20127</v>
      </c>
      <c r="U3930" s="69" t="s">
        <v>73</v>
      </c>
      <c r="V3930" s="69" t="s">
        <v>73</v>
      </c>
      <c r="W3930" s="69" t="s">
        <v>73</v>
      </c>
      <c r="X3930" s="149">
        <v>41299</v>
      </c>
      <c r="Y3930" s="149">
        <v>41309</v>
      </c>
      <c r="Z3930" s="44">
        <f t="shared" si="350"/>
        <v>2013</v>
      </c>
      <c r="AA3930" s="44">
        <f t="shared" si="351"/>
        <v>1</v>
      </c>
      <c r="AB3930" s="44">
        <v>0</v>
      </c>
      <c r="AC3930" s="69" t="s">
        <v>1329</v>
      </c>
      <c r="AD3930" s="69" t="s">
        <v>20128</v>
      </c>
      <c r="AE3930" s="92" t="s">
        <v>105</v>
      </c>
      <c r="AF3930" s="92" t="s">
        <v>949</v>
      </c>
      <c r="AG3930" s="92" t="s">
        <v>949</v>
      </c>
      <c r="AH3930" s="92" t="s">
        <v>105</v>
      </c>
      <c r="AI3930" s="92" t="s">
        <v>105</v>
      </c>
      <c r="AJ3930" s="92" t="s">
        <v>105</v>
      </c>
      <c r="AK3930" s="69"/>
      <c r="AL3930" s="69"/>
      <c r="AM3930" s="47">
        <v>1</v>
      </c>
      <c r="AN3930" s="47">
        <v>2</v>
      </c>
      <c r="AO3930" s="47">
        <v>1</v>
      </c>
      <c r="AP3930" s="47">
        <v>88</v>
      </c>
      <c r="AQ3930" s="47"/>
      <c r="AR3930" s="47"/>
      <c r="AS3930" s="150">
        <v>1</v>
      </c>
      <c r="AT3930" s="61">
        <v>1</v>
      </c>
      <c r="AU3930" s="61">
        <v>1</v>
      </c>
      <c r="AV3930" s="47"/>
      <c r="AW3930" s="61">
        <v>1</v>
      </c>
      <c r="AX3930" s="61"/>
      <c r="AY3930" s="44">
        <f t="shared" si="349"/>
        <v>11</v>
      </c>
      <c r="AZ3930" s="47"/>
      <c r="BA3930" s="47"/>
      <c r="BB3930" s="47"/>
      <c r="BC3930" s="48"/>
      <c r="BD3930" s="60"/>
      <c r="BE3930" s="96" t="s">
        <v>11635</v>
      </c>
      <c r="BF3930" s="96"/>
      <c r="BG3930" s="51" t="s">
        <v>11636</v>
      </c>
      <c r="BH3930" s="51">
        <f t="shared" si="346"/>
        <v>1</v>
      </c>
      <c r="BI3930" s="51">
        <v>1</v>
      </c>
      <c r="BJ3930" s="52"/>
      <c r="BK3930" s="52"/>
      <c r="BL3930" s="38"/>
      <c r="BM3930" s="47" t="e">
        <f>COUNTIFS(A$2:$AC3930,#REF!,M$2:$AL3930,M3930)</f>
        <v>#VALUE!</v>
      </c>
      <c r="BN3930" s="47">
        <v>1</v>
      </c>
      <c r="BO3930" s="162">
        <v>11</v>
      </c>
      <c r="BP3930" s="162">
        <v>0</v>
      </c>
      <c r="BQ3930" s="47">
        <v>11</v>
      </c>
      <c r="BR3930" s="61">
        <v>1</v>
      </c>
      <c r="BS3930" s="61">
        <v>1</v>
      </c>
      <c r="BT3930" s="44">
        <f t="shared" si="352"/>
        <v>300</v>
      </c>
      <c r="BW3930" s="40" t="s">
        <v>67</v>
      </c>
      <c r="BY3930" s="55"/>
      <c r="BZ3930" s="1" t="s">
        <v>22426</v>
      </c>
    </row>
    <row r="3931" spans="1:78" ht="15" customHeight="1">
      <c r="A3931" s="25" t="s">
        <v>14226</v>
      </c>
      <c r="B3931" s="42" t="s">
        <v>20129</v>
      </c>
      <c r="D3931" s="263">
        <v>0</v>
      </c>
      <c r="E3931" s="69" t="s">
        <v>76</v>
      </c>
      <c r="F3931" s="69" t="s">
        <v>14227</v>
      </c>
      <c r="G3931" s="276"/>
      <c r="H3931" s="276"/>
      <c r="I3931" s="69" t="s">
        <v>199</v>
      </c>
      <c r="J3931" s="43" t="s">
        <v>14369</v>
      </c>
      <c r="M3931" s="44" t="s">
        <v>80</v>
      </c>
      <c r="N3931" s="45" t="s">
        <v>199</v>
      </c>
      <c r="O3931" s="42" t="s">
        <v>100</v>
      </c>
      <c r="P3931" s="42" t="s">
        <v>101</v>
      </c>
      <c r="Q3931" s="85" t="s">
        <v>105</v>
      </c>
      <c r="R3931" s="85" t="s">
        <v>105</v>
      </c>
      <c r="S3931" s="42" t="s">
        <v>20130</v>
      </c>
      <c r="T3931" s="42" t="s">
        <v>20131</v>
      </c>
      <c r="U3931" s="69" t="s">
        <v>73</v>
      </c>
      <c r="V3931" s="69" t="s">
        <v>73</v>
      </c>
      <c r="W3931" s="69" t="s">
        <v>73</v>
      </c>
      <c r="X3931" s="149">
        <v>41342</v>
      </c>
      <c r="Y3931" s="149">
        <v>41352</v>
      </c>
      <c r="Z3931" s="44">
        <f t="shared" si="350"/>
        <v>2013</v>
      </c>
      <c r="AA3931" s="44">
        <f t="shared" si="351"/>
        <v>3</v>
      </c>
      <c r="AB3931" s="44">
        <v>0</v>
      </c>
      <c r="AC3931" s="69" t="s">
        <v>1329</v>
      </c>
      <c r="AD3931" s="69" t="s">
        <v>14292</v>
      </c>
      <c r="AE3931" s="92" t="s">
        <v>105</v>
      </c>
      <c r="AF3931" s="92" t="s">
        <v>105</v>
      </c>
      <c r="AG3931" s="92" t="s">
        <v>949</v>
      </c>
      <c r="AH3931" s="92" t="s">
        <v>105</v>
      </c>
      <c r="AI3931" s="92" t="s">
        <v>105</v>
      </c>
      <c r="AJ3931" s="92" t="s">
        <v>105</v>
      </c>
      <c r="AK3931" s="69"/>
      <c r="AL3931" s="69"/>
      <c r="AM3931" s="47">
        <v>1</v>
      </c>
      <c r="AN3931" s="47">
        <v>1</v>
      </c>
      <c r="AO3931" s="47">
        <v>1</v>
      </c>
      <c r="AP3931" s="47">
        <v>88</v>
      </c>
      <c r="AQ3931" s="47"/>
      <c r="AR3931" s="47"/>
      <c r="AS3931" s="150">
        <v>0</v>
      </c>
      <c r="AT3931" s="61">
        <v>1</v>
      </c>
      <c r="AU3931" s="61">
        <v>1</v>
      </c>
      <c r="AV3931" s="47"/>
      <c r="AW3931" s="61">
        <v>1</v>
      </c>
      <c r="AX3931" s="61"/>
      <c r="AY3931" s="44">
        <f t="shared" si="349"/>
        <v>11</v>
      </c>
      <c r="AZ3931" s="47"/>
      <c r="BA3931" s="47"/>
      <c r="BB3931" s="47"/>
      <c r="BC3931" s="48"/>
      <c r="BD3931" s="74"/>
      <c r="BE3931" s="96" t="s">
        <v>20132</v>
      </c>
      <c r="BF3931" s="96"/>
      <c r="BG3931" s="51"/>
      <c r="BH3931" s="51">
        <f t="shared" si="346"/>
        <v>1</v>
      </c>
      <c r="BI3931" s="51">
        <v>3</v>
      </c>
      <c r="BJ3931" s="52"/>
      <c r="BK3931" s="52"/>
      <c r="BL3931" s="53"/>
      <c r="BM3931" s="47" t="e">
        <f>COUNTIFS(A$2:$AC3931,#REF!,M$2:$AL3931,M3931)</f>
        <v>#VALUE!</v>
      </c>
      <c r="BN3931" s="47">
        <v>0</v>
      </c>
      <c r="BO3931" s="162">
        <v>11</v>
      </c>
      <c r="BP3931" s="162">
        <v>0</v>
      </c>
      <c r="BQ3931" s="47">
        <v>11</v>
      </c>
      <c r="BR3931" s="61">
        <v>1</v>
      </c>
      <c r="BS3931" s="61">
        <v>1</v>
      </c>
      <c r="BT3931" s="44">
        <f t="shared" si="352"/>
        <v>343</v>
      </c>
      <c r="BW3931" s="40" t="s">
        <v>67</v>
      </c>
      <c r="BY3931" s="55"/>
      <c r="BZ3931" s="1" t="s">
        <v>22426</v>
      </c>
    </row>
    <row r="3932" spans="1:78" ht="15" customHeight="1">
      <c r="A3932" s="25" t="s">
        <v>14226</v>
      </c>
      <c r="B3932" s="42" t="s">
        <v>20134</v>
      </c>
      <c r="D3932" s="263">
        <v>0</v>
      </c>
      <c r="E3932" s="69" t="s">
        <v>76</v>
      </c>
      <c r="F3932" s="69" t="s">
        <v>77</v>
      </c>
      <c r="G3932" s="276"/>
      <c r="H3932" s="276"/>
      <c r="I3932" s="69" t="s">
        <v>20133</v>
      </c>
      <c r="J3932" s="43" t="s">
        <v>73</v>
      </c>
      <c r="M3932" s="44" t="s">
        <v>230</v>
      </c>
      <c r="N3932" s="45" t="s">
        <v>304</v>
      </c>
      <c r="O3932" s="42" t="s">
        <v>81</v>
      </c>
      <c r="P3932" s="42" t="s">
        <v>82</v>
      </c>
      <c r="Q3932" s="85" t="s">
        <v>105</v>
      </c>
      <c r="R3932" s="85" t="s">
        <v>105</v>
      </c>
      <c r="S3932" s="42" t="s">
        <v>20135</v>
      </c>
      <c r="T3932" s="42" t="s">
        <v>73</v>
      </c>
      <c r="U3932" s="69" t="s">
        <v>73</v>
      </c>
      <c r="V3932" s="69" t="s">
        <v>73</v>
      </c>
      <c r="W3932" s="69" t="s">
        <v>73</v>
      </c>
      <c r="X3932" s="149">
        <v>41325</v>
      </c>
      <c r="Y3932" s="149">
        <v>41353</v>
      </c>
      <c r="Z3932" s="44">
        <f t="shared" si="350"/>
        <v>2013</v>
      </c>
      <c r="AA3932" s="44">
        <f t="shared" si="351"/>
        <v>2</v>
      </c>
      <c r="AB3932" s="44">
        <v>0</v>
      </c>
      <c r="AC3932" s="69" t="s">
        <v>304</v>
      </c>
      <c r="AD3932" s="69" t="s">
        <v>73</v>
      </c>
      <c r="AE3932" s="92" t="s">
        <v>105</v>
      </c>
      <c r="AF3932" s="92" t="s">
        <v>105</v>
      </c>
      <c r="AG3932" s="92" t="s">
        <v>105</v>
      </c>
      <c r="AH3932" s="92" t="s">
        <v>105</v>
      </c>
      <c r="AI3932" s="69" t="s">
        <v>20136</v>
      </c>
      <c r="AJ3932" s="92" t="s">
        <v>105</v>
      </c>
      <c r="AK3932" s="69" t="s">
        <v>20137</v>
      </c>
      <c r="AL3932" s="69"/>
      <c r="AM3932" s="47">
        <v>1</v>
      </c>
      <c r="AN3932" s="47">
        <v>1</v>
      </c>
      <c r="AO3932" s="47">
        <v>6</v>
      </c>
      <c r="AP3932" s="47">
        <v>2</v>
      </c>
      <c r="AQ3932" s="47"/>
      <c r="AR3932" s="47"/>
      <c r="AS3932" s="150">
        <v>0</v>
      </c>
      <c r="AT3932" s="61">
        <v>1</v>
      </c>
      <c r="AU3932" s="61">
        <v>1</v>
      </c>
      <c r="AV3932" s="47"/>
      <c r="AW3932" s="61">
        <v>1</v>
      </c>
      <c r="AX3932" s="61"/>
      <c r="AY3932" s="44">
        <f t="shared" si="349"/>
        <v>29</v>
      </c>
      <c r="AZ3932" s="47"/>
      <c r="BA3932" s="47"/>
      <c r="BB3932" s="47"/>
      <c r="BC3932" s="48"/>
      <c r="BD3932" s="74"/>
      <c r="BE3932" s="96"/>
      <c r="BF3932" s="96"/>
      <c r="BG3932" s="51"/>
      <c r="BH3932" s="51">
        <f t="shared" si="346"/>
        <v>1</v>
      </c>
      <c r="BI3932" s="51">
        <v>2</v>
      </c>
      <c r="BJ3932" s="52"/>
      <c r="BK3932" s="52"/>
      <c r="BL3932" s="53"/>
      <c r="BM3932" s="47" t="e">
        <f>COUNTIFS(A$2:$AC3932,#REF!,M$2:$AL3932,M3932)</f>
        <v>#VALUE!</v>
      </c>
      <c r="BN3932" s="47">
        <v>0</v>
      </c>
      <c r="BO3932" s="162">
        <v>29</v>
      </c>
      <c r="BP3932" s="162">
        <v>0</v>
      </c>
      <c r="BQ3932" s="47">
        <v>29</v>
      </c>
      <c r="BR3932" s="61">
        <v>1</v>
      </c>
      <c r="BS3932" s="61">
        <v>1</v>
      </c>
      <c r="BT3932" s="44">
        <f t="shared" si="352"/>
        <v>326</v>
      </c>
      <c r="BW3932" s="40" t="s">
        <v>67</v>
      </c>
      <c r="BY3932" s="55"/>
    </row>
    <row r="3933" spans="1:78" ht="15" customHeight="1">
      <c r="A3933" s="25" t="s">
        <v>14226</v>
      </c>
      <c r="B3933" s="42" t="s">
        <v>20138</v>
      </c>
      <c r="D3933" s="263">
        <v>0</v>
      </c>
      <c r="E3933" s="175" t="s">
        <v>76</v>
      </c>
      <c r="F3933" s="175" t="s">
        <v>77</v>
      </c>
      <c r="G3933" s="277"/>
      <c r="H3933" s="277"/>
      <c r="I3933" s="67" t="s">
        <v>20139</v>
      </c>
      <c r="J3933" s="43" t="s">
        <v>20140</v>
      </c>
      <c r="M3933" s="44" t="s">
        <v>91</v>
      </c>
      <c r="N3933" s="45" t="s">
        <v>19033</v>
      </c>
      <c r="O3933" s="42" t="s">
        <v>86</v>
      </c>
      <c r="P3933" s="42" t="s">
        <v>87</v>
      </c>
      <c r="Q3933" s="85" t="s">
        <v>105</v>
      </c>
      <c r="R3933" s="85" t="s">
        <v>105</v>
      </c>
      <c r="S3933" s="42" t="s">
        <v>20141</v>
      </c>
      <c r="T3933" s="42" t="s">
        <v>20142</v>
      </c>
      <c r="U3933" s="175" t="s">
        <v>73</v>
      </c>
      <c r="V3933" s="175" t="s">
        <v>73</v>
      </c>
      <c r="W3933" s="175" t="s">
        <v>73</v>
      </c>
      <c r="X3933" s="178">
        <v>41249</v>
      </c>
      <c r="Y3933" s="178">
        <v>41298</v>
      </c>
      <c r="Z3933" s="44">
        <f t="shared" si="350"/>
        <v>2012</v>
      </c>
      <c r="AA3933" s="44">
        <f t="shared" si="351"/>
        <v>12</v>
      </c>
      <c r="AB3933" s="44">
        <v>0</v>
      </c>
      <c r="AC3933" s="175" t="s">
        <v>19033</v>
      </c>
      <c r="AD3933" s="175" t="s">
        <v>19033</v>
      </c>
      <c r="AE3933" s="92" t="s">
        <v>105</v>
      </c>
      <c r="AF3933" s="92" t="s">
        <v>105</v>
      </c>
      <c r="AG3933" s="92" t="s">
        <v>105</v>
      </c>
      <c r="AH3933" s="92" t="s">
        <v>105</v>
      </c>
      <c r="AI3933" s="175" t="s">
        <v>20143</v>
      </c>
      <c r="AJ3933" s="175" t="s">
        <v>20143</v>
      </c>
      <c r="AK3933" s="69"/>
      <c r="AL3933" s="69"/>
      <c r="AM3933" s="47">
        <v>1</v>
      </c>
      <c r="AN3933" s="47">
        <v>1</v>
      </c>
      <c r="AO3933" s="47">
        <v>6</v>
      </c>
      <c r="AP3933" s="47">
        <v>3</v>
      </c>
      <c r="AQ3933" s="47"/>
      <c r="AR3933" s="47"/>
      <c r="AS3933" s="150">
        <v>0</v>
      </c>
      <c r="AT3933" s="61">
        <v>1</v>
      </c>
      <c r="AU3933" s="49">
        <v>1</v>
      </c>
      <c r="AV3933" s="47"/>
      <c r="AW3933" s="61">
        <v>1</v>
      </c>
      <c r="AX3933" s="61"/>
      <c r="AY3933" s="44">
        <f t="shared" si="349"/>
        <v>50</v>
      </c>
      <c r="AZ3933" s="47"/>
      <c r="BA3933" s="47"/>
      <c r="BB3933" s="47"/>
      <c r="BC3933" s="48"/>
      <c r="BD3933" s="74"/>
      <c r="BE3933" s="96"/>
      <c r="BF3933" s="96"/>
      <c r="BG3933" s="51"/>
      <c r="BH3933" s="51">
        <f t="shared" si="346"/>
        <v>1</v>
      </c>
      <c r="BI3933" s="51">
        <v>2</v>
      </c>
      <c r="BJ3933" s="52"/>
      <c r="BK3933" s="52"/>
      <c r="BL3933" s="53"/>
      <c r="BM3933" s="47" t="e">
        <f>COUNTIFS(A$2:$AC3933,#REF!,M$2:$AL3933,M3933)</f>
        <v>#VALUE!</v>
      </c>
      <c r="BN3933" s="47">
        <v>0</v>
      </c>
      <c r="BO3933" s="179">
        <v>50</v>
      </c>
      <c r="BP3933" s="179">
        <v>0</v>
      </c>
      <c r="BQ3933" s="47">
        <v>50</v>
      </c>
      <c r="BR3933" s="49">
        <v>1</v>
      </c>
      <c r="BS3933" s="61">
        <v>1</v>
      </c>
      <c r="BT3933" s="44">
        <f t="shared" si="352"/>
        <v>250</v>
      </c>
      <c r="BW3933" s="40" t="s">
        <v>67</v>
      </c>
      <c r="BY3933" s="55"/>
      <c r="BZ3933" s="1" t="s">
        <v>22427</v>
      </c>
    </row>
    <row r="3934" spans="1:78" ht="15" customHeight="1">
      <c r="A3934" s="25" t="s">
        <v>14226</v>
      </c>
      <c r="B3934" s="42" t="s">
        <v>20144</v>
      </c>
      <c r="D3934" s="263">
        <v>0</v>
      </c>
      <c r="E3934" s="69" t="s">
        <v>76</v>
      </c>
      <c r="F3934" s="69" t="s">
        <v>77</v>
      </c>
      <c r="G3934" s="276"/>
      <c r="H3934" s="276"/>
      <c r="I3934" s="67" t="s">
        <v>20145</v>
      </c>
      <c r="J3934" s="43" t="s">
        <v>20146</v>
      </c>
      <c r="M3934" s="44" t="s">
        <v>91</v>
      </c>
      <c r="N3934" s="45" t="s">
        <v>19033</v>
      </c>
      <c r="O3934" s="42" t="s">
        <v>345</v>
      </c>
      <c r="P3934" s="42" t="s">
        <v>346</v>
      </c>
      <c r="Q3934" s="69" t="s">
        <v>136</v>
      </c>
      <c r="R3934" s="69" t="s">
        <v>137</v>
      </c>
      <c r="S3934" s="42" t="s">
        <v>20147</v>
      </c>
      <c r="T3934" s="42" t="s">
        <v>20147</v>
      </c>
      <c r="U3934" s="69" t="s">
        <v>73</v>
      </c>
      <c r="V3934" s="69" t="s">
        <v>73</v>
      </c>
      <c r="W3934" s="69" t="s">
        <v>73</v>
      </c>
      <c r="X3934" s="149">
        <v>41311</v>
      </c>
      <c r="Y3934" s="149">
        <v>41353</v>
      </c>
      <c r="Z3934" s="44">
        <f t="shared" si="350"/>
        <v>2013</v>
      </c>
      <c r="AA3934" s="44">
        <f t="shared" si="351"/>
        <v>2</v>
      </c>
      <c r="AB3934" s="44">
        <v>0</v>
      </c>
      <c r="AC3934" s="175" t="s">
        <v>19033</v>
      </c>
      <c r="AD3934" s="175" t="s">
        <v>19033</v>
      </c>
      <c r="AE3934" s="92" t="s">
        <v>105</v>
      </c>
      <c r="AF3934" s="92" t="s">
        <v>105</v>
      </c>
      <c r="AG3934" s="92" t="s">
        <v>105</v>
      </c>
      <c r="AH3934" s="92" t="s">
        <v>105</v>
      </c>
      <c r="AI3934" s="69" t="s">
        <v>20148</v>
      </c>
      <c r="AJ3934" s="69" t="s">
        <v>20149</v>
      </c>
      <c r="AK3934" s="69" t="s">
        <v>20150</v>
      </c>
      <c r="AL3934" s="69"/>
      <c r="AM3934" s="47">
        <v>1</v>
      </c>
      <c r="AN3934" s="47">
        <v>1</v>
      </c>
      <c r="AO3934" s="47">
        <v>6</v>
      </c>
      <c r="AP3934" s="47">
        <v>3</v>
      </c>
      <c r="AQ3934" s="47"/>
      <c r="AR3934" s="47"/>
      <c r="AS3934" s="150">
        <v>1</v>
      </c>
      <c r="AT3934" s="61">
        <v>1</v>
      </c>
      <c r="AU3934" s="61">
        <v>1</v>
      </c>
      <c r="AV3934" s="47"/>
      <c r="AW3934" s="61">
        <v>1</v>
      </c>
      <c r="AX3934" s="61"/>
      <c r="AY3934" s="44">
        <f t="shared" si="349"/>
        <v>43</v>
      </c>
      <c r="AZ3934" s="47"/>
      <c r="BA3934" s="47"/>
      <c r="BB3934" s="47"/>
      <c r="BC3934" s="48"/>
      <c r="BD3934" s="74"/>
      <c r="BE3934" s="96"/>
      <c r="BF3934" s="96"/>
      <c r="BG3934" s="51"/>
      <c r="BH3934" s="51">
        <f t="shared" ref="BH3934:BH3997" si="353">IF(AX3934&lt;7,1,IF(AX3934&lt;14,2,IF(AX3934&lt;21,3,IF(AX3934&lt;28,4,IF(AX3934&lt;35,5,IF(AX3934&lt;42,6,IF(AX3934&lt;49,7,8)))))))</f>
        <v>1</v>
      </c>
      <c r="BI3934" s="51">
        <v>3</v>
      </c>
      <c r="BJ3934" s="52"/>
      <c r="BK3934" s="52"/>
      <c r="BL3934" s="53"/>
      <c r="BM3934" s="47" t="e">
        <f>COUNTIFS(A$2:$AC3934,#REF!,M$2:$AL3934,M3934)</f>
        <v>#VALUE!</v>
      </c>
      <c r="BN3934" s="47">
        <v>0</v>
      </c>
      <c r="BO3934" s="162">
        <v>43</v>
      </c>
      <c r="BP3934" s="162">
        <v>0</v>
      </c>
      <c r="BQ3934" s="47">
        <v>43</v>
      </c>
      <c r="BR3934" s="61">
        <v>1</v>
      </c>
      <c r="BS3934" s="61">
        <v>1</v>
      </c>
      <c r="BT3934" s="44">
        <f t="shared" si="352"/>
        <v>312</v>
      </c>
      <c r="BW3934" s="40" t="s">
        <v>67</v>
      </c>
      <c r="BY3934" s="55"/>
      <c r="BZ3934" s="1" t="s">
        <v>22426</v>
      </c>
    </row>
    <row r="3935" spans="1:78" ht="15" customHeight="1">
      <c r="A3935" s="25" t="s">
        <v>14226</v>
      </c>
      <c r="B3935" s="42" t="s">
        <v>20151</v>
      </c>
      <c r="D3935" s="263">
        <v>0</v>
      </c>
      <c r="E3935" s="175" t="s">
        <v>76</v>
      </c>
      <c r="F3935" s="175" t="s">
        <v>77</v>
      </c>
      <c r="G3935" s="277"/>
      <c r="H3935" s="277"/>
      <c r="I3935" s="175" t="s">
        <v>20152</v>
      </c>
      <c r="J3935" s="43" t="s">
        <v>20153</v>
      </c>
      <c r="M3935" s="44" t="s">
        <v>121</v>
      </c>
      <c r="N3935" s="45" t="s">
        <v>960</v>
      </c>
      <c r="O3935" s="42" t="s">
        <v>81</v>
      </c>
      <c r="P3935" s="42" t="s">
        <v>82</v>
      </c>
      <c r="Q3935" s="85" t="s">
        <v>105</v>
      </c>
      <c r="R3935" s="85" t="s">
        <v>105</v>
      </c>
      <c r="S3935" s="42" t="s">
        <v>20154</v>
      </c>
      <c r="T3935" s="42" t="s">
        <v>20155</v>
      </c>
      <c r="U3935" s="69" t="s">
        <v>73</v>
      </c>
      <c r="V3935" s="69" t="s">
        <v>73</v>
      </c>
      <c r="W3935" s="69" t="s">
        <v>73</v>
      </c>
      <c r="X3935" s="149">
        <v>41296</v>
      </c>
      <c r="Y3935" s="149">
        <v>41313</v>
      </c>
      <c r="Z3935" s="44">
        <f t="shared" si="350"/>
        <v>2013</v>
      </c>
      <c r="AA3935" s="44">
        <f t="shared" si="351"/>
        <v>1</v>
      </c>
      <c r="AB3935" s="44">
        <v>0</v>
      </c>
      <c r="AC3935" s="69" t="s">
        <v>712</v>
      </c>
      <c r="AD3935" s="69" t="s">
        <v>713</v>
      </c>
      <c r="AE3935" s="69" t="s">
        <v>12130</v>
      </c>
      <c r="AF3935" s="69" t="s">
        <v>12131</v>
      </c>
      <c r="AG3935" s="92" t="s">
        <v>105</v>
      </c>
      <c r="AH3935" s="92" t="s">
        <v>105</v>
      </c>
      <c r="AI3935" s="69" t="s">
        <v>20156</v>
      </c>
      <c r="AJ3935" s="69" t="s">
        <v>20157</v>
      </c>
      <c r="AK3935" s="69"/>
      <c r="AL3935" s="69"/>
      <c r="AM3935" s="47">
        <v>1</v>
      </c>
      <c r="AN3935" s="47">
        <v>1</v>
      </c>
      <c r="AO3935" s="47">
        <v>3</v>
      </c>
      <c r="AP3935" s="47">
        <v>88</v>
      </c>
      <c r="AQ3935" s="47"/>
      <c r="AR3935" s="47"/>
      <c r="AS3935" s="150">
        <v>0</v>
      </c>
      <c r="AT3935" s="61">
        <v>1</v>
      </c>
      <c r="AU3935" s="61">
        <v>1</v>
      </c>
      <c r="AV3935" s="47"/>
      <c r="AW3935" s="61">
        <v>1</v>
      </c>
      <c r="AX3935" s="61"/>
      <c r="AY3935" s="44">
        <f t="shared" si="349"/>
        <v>18</v>
      </c>
      <c r="AZ3935" s="47"/>
      <c r="BA3935" s="47"/>
      <c r="BB3935" s="47"/>
      <c r="BC3935" s="48"/>
      <c r="BD3935" s="74"/>
      <c r="BE3935" s="96"/>
      <c r="BF3935" s="96"/>
      <c r="BG3935" s="51"/>
      <c r="BH3935" s="51">
        <f t="shared" si="353"/>
        <v>1</v>
      </c>
      <c r="BI3935" s="51">
        <v>5</v>
      </c>
      <c r="BJ3935" s="52"/>
      <c r="BK3935" s="52"/>
      <c r="BL3935" s="53"/>
      <c r="BM3935" s="47" t="e">
        <f>COUNTIFS(A$2:$AC3935,#REF!,M$2:$AL3935,M3935)</f>
        <v>#VALUE!</v>
      </c>
      <c r="BN3935" s="47">
        <v>0</v>
      </c>
      <c r="BO3935" s="162">
        <v>18</v>
      </c>
      <c r="BP3935" s="162">
        <v>0</v>
      </c>
      <c r="BQ3935" s="47">
        <v>18</v>
      </c>
      <c r="BR3935" s="61">
        <v>1</v>
      </c>
      <c r="BS3935" s="61">
        <v>1</v>
      </c>
      <c r="BT3935" s="44">
        <f t="shared" si="352"/>
        <v>297</v>
      </c>
      <c r="BW3935" s="40" t="s">
        <v>67</v>
      </c>
      <c r="BY3935" s="55"/>
      <c r="BZ3935" s="1" t="s">
        <v>22427</v>
      </c>
    </row>
    <row r="3936" spans="1:78" ht="15" customHeight="1">
      <c r="A3936" s="25" t="s">
        <v>14226</v>
      </c>
      <c r="B3936" s="42" t="s">
        <v>20158</v>
      </c>
      <c r="D3936" s="263">
        <v>0</v>
      </c>
      <c r="E3936" s="69" t="s">
        <v>76</v>
      </c>
      <c r="F3936" s="69" t="s">
        <v>77</v>
      </c>
      <c r="G3936" s="276"/>
      <c r="H3936" s="276"/>
      <c r="I3936" s="69" t="s">
        <v>20159</v>
      </c>
      <c r="J3936" s="43" t="s">
        <v>436</v>
      </c>
      <c r="M3936" s="44" t="s">
        <v>121</v>
      </c>
      <c r="N3936" s="45" t="s">
        <v>437</v>
      </c>
      <c r="O3936" s="42" t="s">
        <v>81</v>
      </c>
      <c r="P3936" s="42" t="s">
        <v>82</v>
      </c>
      <c r="Q3936" s="85" t="s">
        <v>105</v>
      </c>
      <c r="R3936" s="85" t="s">
        <v>105</v>
      </c>
      <c r="S3936" s="42" t="s">
        <v>20160</v>
      </c>
      <c r="T3936" s="42" t="s">
        <v>20161</v>
      </c>
      <c r="U3936" s="69" t="s">
        <v>73</v>
      </c>
      <c r="V3936" s="69" t="s">
        <v>73</v>
      </c>
      <c r="W3936" s="69" t="s">
        <v>73</v>
      </c>
      <c r="X3936" s="149">
        <v>41331</v>
      </c>
      <c r="Y3936" s="149">
        <v>41344</v>
      </c>
      <c r="Z3936" s="44">
        <f t="shared" si="350"/>
        <v>2013</v>
      </c>
      <c r="AA3936" s="44">
        <f t="shared" si="351"/>
        <v>2</v>
      </c>
      <c r="AB3936" s="44">
        <v>0</v>
      </c>
      <c r="AC3936" s="69" t="s">
        <v>12130</v>
      </c>
      <c r="AD3936" s="69" t="s">
        <v>12131</v>
      </c>
      <c r="AE3936" s="92" t="s">
        <v>105</v>
      </c>
      <c r="AF3936" s="92" t="s">
        <v>105</v>
      </c>
      <c r="AG3936" s="92" t="s">
        <v>105</v>
      </c>
      <c r="AH3936" s="92" t="s">
        <v>105</v>
      </c>
      <c r="AI3936" s="92" t="s">
        <v>105</v>
      </c>
      <c r="AJ3936" s="92" t="s">
        <v>105</v>
      </c>
      <c r="AK3936" s="69"/>
      <c r="AL3936" s="69"/>
      <c r="AM3936" s="47">
        <v>1</v>
      </c>
      <c r="AN3936" s="47">
        <v>1</v>
      </c>
      <c r="AO3936" s="47">
        <v>3</v>
      </c>
      <c r="AP3936" s="47">
        <v>88</v>
      </c>
      <c r="AQ3936" s="47"/>
      <c r="AR3936" s="47"/>
      <c r="AS3936" s="150">
        <v>0</v>
      </c>
      <c r="AT3936" s="61">
        <v>1</v>
      </c>
      <c r="AU3936" s="61">
        <v>1</v>
      </c>
      <c r="AV3936" s="47"/>
      <c r="AW3936" s="61">
        <v>1</v>
      </c>
      <c r="AX3936" s="61"/>
      <c r="AY3936" s="44">
        <f t="shared" si="349"/>
        <v>14</v>
      </c>
      <c r="AZ3936" s="47"/>
      <c r="BA3936" s="47"/>
      <c r="BB3936" s="47"/>
      <c r="BC3936" s="48"/>
      <c r="BD3936" s="74"/>
      <c r="BE3936" s="96"/>
      <c r="BF3936" s="96"/>
      <c r="BG3936" s="51"/>
      <c r="BH3936" s="51">
        <f t="shared" si="353"/>
        <v>1</v>
      </c>
      <c r="BI3936" s="51">
        <v>1</v>
      </c>
      <c r="BJ3936" s="52"/>
      <c r="BK3936" s="52"/>
      <c r="BL3936" s="53"/>
      <c r="BM3936" s="47" t="e">
        <f>COUNTIFS(A$2:$AC3936,#REF!,M$2:$AL3936,M3936)</f>
        <v>#VALUE!</v>
      </c>
      <c r="BN3936" s="47">
        <v>0</v>
      </c>
      <c r="BO3936" s="162">
        <v>14</v>
      </c>
      <c r="BP3936" s="162">
        <v>0</v>
      </c>
      <c r="BQ3936" s="47">
        <v>14</v>
      </c>
      <c r="BR3936" s="61">
        <v>1</v>
      </c>
      <c r="BS3936" s="61">
        <v>1</v>
      </c>
      <c r="BT3936" s="44">
        <f t="shared" si="352"/>
        <v>332</v>
      </c>
      <c r="BW3936" s="40" t="s">
        <v>67</v>
      </c>
      <c r="BY3936" s="55"/>
      <c r="BZ3936" s="1" t="s">
        <v>22427</v>
      </c>
    </row>
    <row r="3937" spans="1:78" ht="15" customHeight="1">
      <c r="A3937" s="25" t="s">
        <v>14226</v>
      </c>
      <c r="B3937" s="42" t="s">
        <v>20162</v>
      </c>
      <c r="D3937" s="263">
        <v>0</v>
      </c>
      <c r="E3937" s="69" t="s">
        <v>76</v>
      </c>
      <c r="F3937" s="69" t="s">
        <v>77</v>
      </c>
      <c r="G3937" s="276"/>
      <c r="H3937" s="276"/>
      <c r="I3937" s="69" t="s">
        <v>148</v>
      </c>
      <c r="J3937" s="43" t="s">
        <v>1540</v>
      </c>
      <c r="M3937" s="44" t="s">
        <v>88</v>
      </c>
      <c r="N3937" s="45" t="s">
        <v>89</v>
      </c>
      <c r="O3937" s="42" t="s">
        <v>81</v>
      </c>
      <c r="P3937" s="42" t="s">
        <v>82</v>
      </c>
      <c r="Q3937" s="85" t="s">
        <v>105</v>
      </c>
      <c r="R3937" s="85" t="s">
        <v>105</v>
      </c>
      <c r="S3937" s="42" t="s">
        <v>20163</v>
      </c>
      <c r="T3937" s="42" t="s">
        <v>20164</v>
      </c>
      <c r="U3937" s="69" t="s">
        <v>73</v>
      </c>
      <c r="V3937" s="69" t="s">
        <v>73</v>
      </c>
      <c r="W3937" s="69" t="s">
        <v>73</v>
      </c>
      <c r="X3937" s="149">
        <v>41299</v>
      </c>
      <c r="Y3937" s="149">
        <v>41304</v>
      </c>
      <c r="Z3937" s="44">
        <f t="shared" si="350"/>
        <v>2013</v>
      </c>
      <c r="AA3937" s="44">
        <f t="shared" si="351"/>
        <v>1</v>
      </c>
      <c r="AB3937" s="44">
        <v>0</v>
      </c>
      <c r="AC3937" s="69" t="s">
        <v>910</v>
      </c>
      <c r="AD3937" s="69" t="s">
        <v>911</v>
      </c>
      <c r="AE3937" s="92" t="s">
        <v>105</v>
      </c>
      <c r="AF3937" s="92" t="s">
        <v>105</v>
      </c>
      <c r="AG3937" s="92" t="s">
        <v>105</v>
      </c>
      <c r="AH3937" s="92" t="s">
        <v>105</v>
      </c>
      <c r="AI3937" s="92" t="s">
        <v>105</v>
      </c>
      <c r="AJ3937" s="92" t="s">
        <v>105</v>
      </c>
      <c r="AK3937" s="69"/>
      <c r="AL3937" s="69"/>
      <c r="AM3937" s="47">
        <v>1</v>
      </c>
      <c r="AN3937" s="47">
        <v>1</v>
      </c>
      <c r="AO3937" s="47">
        <v>1</v>
      </c>
      <c r="AP3937" s="47">
        <v>88</v>
      </c>
      <c r="AQ3937" s="47"/>
      <c r="AR3937" s="47"/>
      <c r="AS3937" s="150">
        <v>0</v>
      </c>
      <c r="AT3937" s="61">
        <v>1</v>
      </c>
      <c r="AU3937" s="61">
        <v>1</v>
      </c>
      <c r="AV3937" s="47"/>
      <c r="AW3937" s="61">
        <v>1</v>
      </c>
      <c r="AX3937" s="61"/>
      <c r="AY3937" s="44">
        <f t="shared" si="349"/>
        <v>6</v>
      </c>
      <c r="AZ3937" s="47"/>
      <c r="BA3937" s="47"/>
      <c r="BB3937" s="47"/>
      <c r="BC3937" s="48"/>
      <c r="BD3937" s="74"/>
      <c r="BE3937" s="96"/>
      <c r="BF3937" s="96"/>
      <c r="BG3937" s="51"/>
      <c r="BH3937" s="51">
        <f t="shared" si="353"/>
        <v>1</v>
      </c>
      <c r="BI3937" s="51">
        <v>5</v>
      </c>
      <c r="BJ3937" s="52"/>
      <c r="BK3937" s="52"/>
      <c r="BL3937" s="53"/>
      <c r="BM3937" s="47" t="e">
        <f>COUNTIFS(A$2:$AC3937,#REF!,M$2:$AL3937,M3937)</f>
        <v>#VALUE!</v>
      </c>
      <c r="BN3937" s="47">
        <v>0</v>
      </c>
      <c r="BO3937" s="162">
        <v>6</v>
      </c>
      <c r="BP3937" s="162">
        <v>0</v>
      </c>
      <c r="BQ3937" s="47">
        <v>6</v>
      </c>
      <c r="BR3937" s="61">
        <v>1</v>
      </c>
      <c r="BS3937" s="61">
        <v>1</v>
      </c>
      <c r="BT3937" s="44">
        <f t="shared" si="352"/>
        <v>300</v>
      </c>
      <c r="BW3937" s="40" t="s">
        <v>67</v>
      </c>
      <c r="BY3937" s="55"/>
      <c r="BZ3937" s="1" t="s">
        <v>22426</v>
      </c>
    </row>
    <row r="3938" spans="1:78" ht="15" customHeight="1">
      <c r="A3938" s="25" t="s">
        <v>14226</v>
      </c>
      <c r="B3938" s="42" t="s">
        <v>20165</v>
      </c>
      <c r="D3938" s="263">
        <v>0</v>
      </c>
      <c r="E3938" s="69" t="s">
        <v>76</v>
      </c>
      <c r="F3938" s="69" t="s">
        <v>14227</v>
      </c>
      <c r="G3938" s="276"/>
      <c r="H3938" s="276"/>
      <c r="I3938" s="69" t="s">
        <v>1328</v>
      </c>
      <c r="J3938" s="43" t="s">
        <v>20166</v>
      </c>
      <c r="M3938" s="44" t="s">
        <v>144</v>
      </c>
      <c r="N3938" s="45" t="s">
        <v>145</v>
      </c>
      <c r="O3938" s="42" t="s">
        <v>136</v>
      </c>
      <c r="P3938" s="42" t="s">
        <v>14231</v>
      </c>
      <c r="Q3938" s="85" t="s">
        <v>105</v>
      </c>
      <c r="R3938" s="85" t="s">
        <v>105</v>
      </c>
      <c r="S3938" s="42" t="s">
        <v>20167</v>
      </c>
      <c r="T3938" s="42" t="s">
        <v>20168</v>
      </c>
      <c r="U3938" s="69" t="s">
        <v>73</v>
      </c>
      <c r="V3938" s="69" t="s">
        <v>73</v>
      </c>
      <c r="W3938" s="69" t="s">
        <v>73</v>
      </c>
      <c r="X3938" s="149">
        <v>41311</v>
      </c>
      <c r="Y3938" s="149">
        <v>41323</v>
      </c>
      <c r="Z3938" s="44">
        <f t="shared" si="350"/>
        <v>2013</v>
      </c>
      <c r="AA3938" s="44">
        <f t="shared" si="351"/>
        <v>2</v>
      </c>
      <c r="AB3938" s="44">
        <v>0</v>
      </c>
      <c r="AC3938" s="69" t="s">
        <v>20169</v>
      </c>
      <c r="AD3938" s="69" t="s">
        <v>20170</v>
      </c>
      <c r="AE3938" s="92" t="s">
        <v>105</v>
      </c>
      <c r="AF3938" s="92" t="s">
        <v>949</v>
      </c>
      <c r="AG3938" s="92" t="s">
        <v>105</v>
      </c>
      <c r="AH3938" s="92" t="s">
        <v>105</v>
      </c>
      <c r="AI3938" s="92" t="s">
        <v>105</v>
      </c>
      <c r="AJ3938" s="92" t="s">
        <v>105</v>
      </c>
      <c r="AK3938" s="69"/>
      <c r="AL3938" s="69"/>
      <c r="AM3938" s="47">
        <v>1</v>
      </c>
      <c r="AN3938" s="47">
        <v>1</v>
      </c>
      <c r="AO3938" s="47">
        <v>1</v>
      </c>
      <c r="AP3938" s="47">
        <v>88</v>
      </c>
      <c r="AQ3938" s="47"/>
      <c r="AR3938" s="47"/>
      <c r="AS3938" s="150">
        <v>0</v>
      </c>
      <c r="AT3938" s="61">
        <v>1</v>
      </c>
      <c r="AU3938" s="61">
        <v>1</v>
      </c>
      <c r="AV3938" s="47"/>
      <c r="AW3938" s="61">
        <v>1</v>
      </c>
      <c r="AX3938" s="61"/>
      <c r="AY3938" s="44">
        <f t="shared" si="349"/>
        <v>13</v>
      </c>
      <c r="AZ3938" s="47"/>
      <c r="BA3938" s="47"/>
      <c r="BB3938" s="47"/>
      <c r="BC3938" s="48"/>
      <c r="BD3938" s="74"/>
      <c r="BE3938" s="96"/>
      <c r="BF3938" s="96"/>
      <c r="BG3938" s="51"/>
      <c r="BH3938" s="51">
        <f t="shared" si="353"/>
        <v>1</v>
      </c>
      <c r="BI3938" s="51">
        <v>2</v>
      </c>
      <c r="BJ3938" s="52"/>
      <c r="BK3938" s="52"/>
      <c r="BL3938" s="53"/>
      <c r="BM3938" s="47" t="e">
        <f>COUNTIFS(A$2:$AC3938,#REF!,M$2:$AL3938,M3938)</f>
        <v>#VALUE!</v>
      </c>
      <c r="BN3938" s="47">
        <v>0</v>
      </c>
      <c r="BO3938" s="162">
        <v>13</v>
      </c>
      <c r="BP3938" s="162">
        <v>0</v>
      </c>
      <c r="BQ3938" s="47">
        <v>13</v>
      </c>
      <c r="BR3938" s="61">
        <v>1</v>
      </c>
      <c r="BS3938" s="61">
        <v>1</v>
      </c>
      <c r="BT3938" s="44">
        <f t="shared" si="352"/>
        <v>312</v>
      </c>
      <c r="BW3938" s="40" t="s">
        <v>67</v>
      </c>
      <c r="BY3938" s="55"/>
      <c r="BZ3938" s="1" t="s">
        <v>22426</v>
      </c>
    </row>
    <row r="3939" spans="1:78" ht="15" customHeight="1">
      <c r="A3939" s="25" t="s">
        <v>14226</v>
      </c>
      <c r="B3939" s="42" t="s">
        <v>20171</v>
      </c>
      <c r="D3939" s="263">
        <v>0</v>
      </c>
      <c r="E3939" s="69" t="s">
        <v>76</v>
      </c>
      <c r="F3939" s="69" t="s">
        <v>14227</v>
      </c>
      <c r="G3939" s="276"/>
      <c r="H3939" s="276"/>
      <c r="I3939" s="67" t="s">
        <v>20172</v>
      </c>
      <c r="J3939" s="43" t="s">
        <v>20173</v>
      </c>
      <c r="M3939" s="44" t="s">
        <v>109</v>
      </c>
      <c r="N3939" s="45" t="s">
        <v>6635</v>
      </c>
      <c r="O3939" s="42" t="s">
        <v>110</v>
      </c>
      <c r="P3939" s="42" t="s">
        <v>111</v>
      </c>
      <c r="Q3939" s="85" t="s">
        <v>949</v>
      </c>
      <c r="R3939" s="85" t="s">
        <v>949</v>
      </c>
      <c r="S3939" s="42" t="s">
        <v>20174</v>
      </c>
      <c r="T3939" s="42" t="s">
        <v>20175</v>
      </c>
      <c r="U3939" s="69" t="s">
        <v>73</v>
      </c>
      <c r="V3939" s="69" t="s">
        <v>73</v>
      </c>
      <c r="W3939" s="69" t="s">
        <v>73</v>
      </c>
      <c r="X3939" s="149">
        <v>41255</v>
      </c>
      <c r="Y3939" s="149">
        <v>41279</v>
      </c>
      <c r="Z3939" s="44">
        <f t="shared" si="350"/>
        <v>2012</v>
      </c>
      <c r="AA3939" s="44">
        <f t="shared" si="351"/>
        <v>12</v>
      </c>
      <c r="AB3939" s="44">
        <v>0</v>
      </c>
      <c r="AC3939" s="69" t="s">
        <v>20176</v>
      </c>
      <c r="AD3939" s="69" t="s">
        <v>20177</v>
      </c>
      <c r="AE3939" s="92" t="s">
        <v>949</v>
      </c>
      <c r="AF3939" s="92" t="s">
        <v>949</v>
      </c>
      <c r="AG3939" s="92" t="s">
        <v>105</v>
      </c>
      <c r="AH3939" s="92" t="s">
        <v>105</v>
      </c>
      <c r="AI3939" s="92" t="s">
        <v>949</v>
      </c>
      <c r="AJ3939" s="92" t="s">
        <v>949</v>
      </c>
      <c r="AK3939" s="69"/>
      <c r="AL3939" s="69"/>
      <c r="AM3939" s="47">
        <v>1</v>
      </c>
      <c r="AN3939" s="47">
        <v>1</v>
      </c>
      <c r="AO3939" s="47">
        <v>7</v>
      </c>
      <c r="AP3939" s="47">
        <v>88</v>
      </c>
      <c r="AQ3939" s="47"/>
      <c r="AR3939" s="47"/>
      <c r="AS3939" s="150">
        <v>0</v>
      </c>
      <c r="AT3939" s="61">
        <v>1</v>
      </c>
      <c r="AU3939" s="61">
        <v>1</v>
      </c>
      <c r="AV3939" s="47"/>
      <c r="AW3939" s="61">
        <v>1</v>
      </c>
      <c r="AX3939" s="61"/>
      <c r="AY3939" s="44">
        <f t="shared" si="349"/>
        <v>25</v>
      </c>
      <c r="AZ3939" s="47"/>
      <c r="BA3939" s="47"/>
      <c r="BB3939" s="47"/>
      <c r="BC3939" s="48"/>
      <c r="BD3939" s="74"/>
      <c r="BE3939" s="96"/>
      <c r="BF3939" s="96"/>
      <c r="BG3939" s="51"/>
      <c r="BH3939" s="51">
        <f t="shared" si="353"/>
        <v>1</v>
      </c>
      <c r="BI3939" s="51">
        <v>7</v>
      </c>
      <c r="BJ3939" s="52"/>
      <c r="BK3939" s="52"/>
      <c r="BL3939" s="53"/>
      <c r="BM3939" s="47" t="e">
        <f>COUNTIFS(A$2:$AC3939,#REF!,M$2:$AL3939,M3939)</f>
        <v>#VALUE!</v>
      </c>
      <c r="BN3939" s="47">
        <v>1</v>
      </c>
      <c r="BO3939" s="162">
        <v>25</v>
      </c>
      <c r="BP3939" s="162">
        <v>0</v>
      </c>
      <c r="BQ3939" s="47">
        <v>25</v>
      </c>
      <c r="BR3939" s="61">
        <v>1</v>
      </c>
      <c r="BS3939" s="61">
        <v>1</v>
      </c>
      <c r="BT3939" s="44">
        <f t="shared" si="352"/>
        <v>256</v>
      </c>
      <c r="BW3939" s="40" t="s">
        <v>67</v>
      </c>
      <c r="BY3939" s="55"/>
      <c r="BZ3939" s="1" t="s">
        <v>22426</v>
      </c>
    </row>
    <row r="3940" spans="1:78" ht="15" customHeight="1">
      <c r="A3940" s="25" t="s">
        <v>14226</v>
      </c>
      <c r="B3940" s="42" t="s">
        <v>20178</v>
      </c>
      <c r="D3940" s="263">
        <v>0</v>
      </c>
      <c r="E3940" s="69" t="s">
        <v>76</v>
      </c>
      <c r="F3940" s="69" t="s">
        <v>77</v>
      </c>
      <c r="G3940" s="276"/>
      <c r="H3940" s="276"/>
      <c r="I3940" s="69" t="s">
        <v>14119</v>
      </c>
      <c r="J3940" s="43" t="s">
        <v>14114</v>
      </c>
      <c r="M3940" s="44" t="s">
        <v>121</v>
      </c>
      <c r="N3940" s="45" t="s">
        <v>13243</v>
      </c>
      <c r="O3940" s="42" t="s">
        <v>93</v>
      </c>
      <c r="P3940" s="42" t="s">
        <v>103</v>
      </c>
      <c r="Q3940" s="85" t="s">
        <v>105</v>
      </c>
      <c r="R3940" s="85" t="s">
        <v>105</v>
      </c>
      <c r="S3940" s="42" t="s">
        <v>20058</v>
      </c>
      <c r="T3940" s="42" t="s">
        <v>73</v>
      </c>
      <c r="U3940" s="69" t="s">
        <v>73</v>
      </c>
      <c r="V3940" s="69" t="s">
        <v>73</v>
      </c>
      <c r="W3940" s="69" t="s">
        <v>73</v>
      </c>
      <c r="X3940" s="149">
        <v>41327</v>
      </c>
      <c r="Y3940" s="149">
        <v>41329</v>
      </c>
      <c r="Z3940" s="44">
        <f t="shared" si="350"/>
        <v>2013</v>
      </c>
      <c r="AA3940" s="44">
        <f t="shared" si="351"/>
        <v>2</v>
      </c>
      <c r="AB3940" s="44">
        <v>0</v>
      </c>
      <c r="AC3940" s="69" t="s">
        <v>20179</v>
      </c>
      <c r="AD3940" s="69" t="s">
        <v>14117</v>
      </c>
      <c r="AE3940" s="92" t="s">
        <v>105</v>
      </c>
      <c r="AF3940" s="92" t="s">
        <v>105</v>
      </c>
      <c r="AG3940" s="92" t="s">
        <v>105</v>
      </c>
      <c r="AH3940" s="92" t="s">
        <v>105</v>
      </c>
      <c r="AI3940" s="92" t="s">
        <v>105</v>
      </c>
      <c r="AJ3940" s="92" t="s">
        <v>105</v>
      </c>
      <c r="AK3940" s="69" t="s">
        <v>20180</v>
      </c>
      <c r="AL3940" s="69" t="s">
        <v>20181</v>
      </c>
      <c r="AM3940" s="47">
        <v>1</v>
      </c>
      <c r="AN3940" s="47">
        <v>1</v>
      </c>
      <c r="AO3940" s="47">
        <v>3</v>
      </c>
      <c r="AP3940" s="47">
        <v>88</v>
      </c>
      <c r="AQ3940" s="47"/>
      <c r="AR3940" s="47"/>
      <c r="AS3940" s="150">
        <v>1</v>
      </c>
      <c r="AT3940" s="61">
        <v>1</v>
      </c>
      <c r="AU3940" s="61">
        <v>1</v>
      </c>
      <c r="AV3940" s="47"/>
      <c r="AW3940" s="61">
        <v>1</v>
      </c>
      <c r="AX3940" s="61"/>
      <c r="AY3940" s="44">
        <f t="shared" si="349"/>
        <v>3</v>
      </c>
      <c r="AZ3940" s="47"/>
      <c r="BA3940" s="47"/>
      <c r="BB3940" s="47"/>
      <c r="BC3940" s="48"/>
      <c r="BD3940" s="74"/>
      <c r="BE3940" s="96"/>
      <c r="BF3940" s="96"/>
      <c r="BG3940" s="51"/>
      <c r="BH3940" s="51">
        <f t="shared" si="353"/>
        <v>1</v>
      </c>
      <c r="BI3940" s="51">
        <v>1</v>
      </c>
      <c r="BJ3940" s="52"/>
      <c r="BK3940" s="52"/>
      <c r="BL3940" s="53"/>
      <c r="BM3940" s="47" t="e">
        <f>COUNTIFS(A$2:$AC3940,#REF!,M$2:$AL3940,M3940)</f>
        <v>#VALUE!</v>
      </c>
      <c r="BN3940" s="47">
        <v>0</v>
      </c>
      <c r="BO3940" s="162">
        <v>3</v>
      </c>
      <c r="BP3940" s="162">
        <v>0</v>
      </c>
      <c r="BQ3940" s="47">
        <v>3</v>
      </c>
      <c r="BR3940" s="61">
        <v>1</v>
      </c>
      <c r="BS3940" s="61">
        <v>1</v>
      </c>
      <c r="BT3940" s="44">
        <f t="shared" si="352"/>
        <v>328</v>
      </c>
      <c r="BW3940" s="40" t="s">
        <v>67</v>
      </c>
      <c r="BY3940" s="55"/>
      <c r="BZ3940" s="1" t="s">
        <v>22426</v>
      </c>
    </row>
    <row r="3941" spans="1:78" ht="15" customHeight="1">
      <c r="A3941" s="25" t="s">
        <v>14226</v>
      </c>
      <c r="B3941" s="42" t="s">
        <v>20182</v>
      </c>
      <c r="D3941" s="263">
        <v>0</v>
      </c>
      <c r="E3941" s="69" t="s">
        <v>76</v>
      </c>
      <c r="F3941" s="69" t="s">
        <v>77</v>
      </c>
      <c r="G3941" s="276"/>
      <c r="H3941" s="276"/>
      <c r="I3941" s="175" t="s">
        <v>20183</v>
      </c>
      <c r="J3941" s="43" t="s">
        <v>20184</v>
      </c>
      <c r="M3941" s="44" t="s">
        <v>91</v>
      </c>
      <c r="N3941" s="45" t="s">
        <v>292</v>
      </c>
      <c r="O3941" s="42" t="s">
        <v>81</v>
      </c>
      <c r="P3941" s="42" t="s">
        <v>82</v>
      </c>
      <c r="Q3941" s="85" t="s">
        <v>105</v>
      </c>
      <c r="R3941" s="85" t="s">
        <v>105</v>
      </c>
      <c r="S3941" s="42" t="s">
        <v>20185</v>
      </c>
      <c r="T3941" s="42" t="s">
        <v>73</v>
      </c>
      <c r="U3941" s="69" t="s">
        <v>73</v>
      </c>
      <c r="V3941" s="69" t="s">
        <v>73</v>
      </c>
      <c r="W3941" s="69" t="s">
        <v>73</v>
      </c>
      <c r="X3941" s="149">
        <v>41290</v>
      </c>
      <c r="Y3941" s="149">
        <v>41313</v>
      </c>
      <c r="Z3941" s="44">
        <f t="shared" si="350"/>
        <v>2013</v>
      </c>
      <c r="AA3941" s="44">
        <f t="shared" si="351"/>
        <v>1</v>
      </c>
      <c r="AB3941" s="44">
        <v>0</v>
      </c>
      <c r="AC3941" s="175" t="s">
        <v>244</v>
      </c>
      <c r="AD3941" s="175" t="s">
        <v>20186</v>
      </c>
      <c r="AE3941" s="92" t="s">
        <v>105</v>
      </c>
      <c r="AF3941" s="92" t="s">
        <v>105</v>
      </c>
      <c r="AG3941" s="92" t="s">
        <v>105</v>
      </c>
      <c r="AH3941" s="92" t="s">
        <v>105</v>
      </c>
      <c r="AI3941" s="69" t="s">
        <v>20187</v>
      </c>
      <c r="AJ3941" s="92" t="s">
        <v>105</v>
      </c>
      <c r="AK3941" s="69"/>
      <c r="AL3941" s="69"/>
      <c r="AM3941" s="47">
        <v>1</v>
      </c>
      <c r="AN3941" s="47">
        <v>1</v>
      </c>
      <c r="AO3941" s="47">
        <v>6</v>
      </c>
      <c r="AP3941" s="47">
        <v>88</v>
      </c>
      <c r="AQ3941" s="47"/>
      <c r="AR3941" s="47"/>
      <c r="AS3941" s="150">
        <v>0</v>
      </c>
      <c r="AT3941" s="61">
        <v>1</v>
      </c>
      <c r="AU3941" s="61">
        <v>1</v>
      </c>
      <c r="AV3941" s="47"/>
      <c r="AW3941" s="61">
        <v>1</v>
      </c>
      <c r="AX3941" s="61"/>
      <c r="AY3941" s="44">
        <f t="shared" si="349"/>
        <v>24</v>
      </c>
      <c r="AZ3941" s="47"/>
      <c r="BA3941" s="47"/>
      <c r="BB3941" s="47"/>
      <c r="BC3941" s="48"/>
      <c r="BD3941" s="74"/>
      <c r="BE3941" s="96"/>
      <c r="BF3941" s="96"/>
      <c r="BG3941" s="51"/>
      <c r="BH3941" s="51">
        <f t="shared" si="353"/>
        <v>1</v>
      </c>
      <c r="BI3941" s="51">
        <v>1</v>
      </c>
      <c r="BJ3941" s="52"/>
      <c r="BK3941" s="52"/>
      <c r="BL3941" s="53"/>
      <c r="BM3941" s="47" t="e">
        <f>COUNTIFS(A$2:$AC3941,#REF!,M$2:$AL3941,M3941)</f>
        <v>#VALUE!</v>
      </c>
      <c r="BN3941" s="47">
        <v>0</v>
      </c>
      <c r="BO3941" s="162">
        <v>24</v>
      </c>
      <c r="BP3941" s="162">
        <v>0</v>
      </c>
      <c r="BQ3941" s="47">
        <v>24</v>
      </c>
      <c r="BR3941" s="61">
        <v>1</v>
      </c>
      <c r="BS3941" s="61">
        <v>1</v>
      </c>
      <c r="BT3941" s="44">
        <f t="shared" si="352"/>
        <v>291</v>
      </c>
      <c r="BW3941" s="40" t="s">
        <v>67</v>
      </c>
      <c r="BY3941" s="55"/>
      <c r="BZ3941" s="1" t="s">
        <v>22426</v>
      </c>
    </row>
    <row r="3942" spans="1:78" ht="15" customHeight="1">
      <c r="A3942" s="25" t="s">
        <v>14226</v>
      </c>
      <c r="B3942" s="42" t="s">
        <v>20188</v>
      </c>
      <c r="D3942" s="263">
        <v>0</v>
      </c>
      <c r="E3942" s="69" t="s">
        <v>76</v>
      </c>
      <c r="F3942" s="69" t="s">
        <v>77</v>
      </c>
      <c r="G3942" s="276"/>
      <c r="H3942" s="276"/>
      <c r="I3942" s="175" t="s">
        <v>20183</v>
      </c>
      <c r="J3942" s="43" t="s">
        <v>20184</v>
      </c>
      <c r="M3942" s="44" t="s">
        <v>91</v>
      </c>
      <c r="N3942" s="45" t="s">
        <v>292</v>
      </c>
      <c r="O3942" s="42" t="s">
        <v>81</v>
      </c>
      <c r="P3942" s="42" t="s">
        <v>82</v>
      </c>
      <c r="Q3942" s="85" t="s">
        <v>105</v>
      </c>
      <c r="R3942" s="85" t="s">
        <v>105</v>
      </c>
      <c r="S3942" s="42" t="s">
        <v>20189</v>
      </c>
      <c r="T3942" s="42" t="s">
        <v>73</v>
      </c>
      <c r="U3942" s="69" t="s">
        <v>73</v>
      </c>
      <c r="V3942" s="69" t="s">
        <v>73</v>
      </c>
      <c r="W3942" s="69" t="s">
        <v>73</v>
      </c>
      <c r="X3942" s="149">
        <v>41333</v>
      </c>
      <c r="Y3942" s="149">
        <v>41360</v>
      </c>
      <c r="Z3942" s="44">
        <f t="shared" si="350"/>
        <v>2013</v>
      </c>
      <c r="AA3942" s="44">
        <f t="shared" si="351"/>
        <v>2</v>
      </c>
      <c r="AB3942" s="44">
        <v>0</v>
      </c>
      <c r="AC3942" s="175" t="s">
        <v>244</v>
      </c>
      <c r="AD3942" s="175" t="s">
        <v>20186</v>
      </c>
      <c r="AE3942" s="92" t="s">
        <v>105</v>
      </c>
      <c r="AF3942" s="92" t="s">
        <v>105</v>
      </c>
      <c r="AG3942" s="92" t="s">
        <v>105</v>
      </c>
      <c r="AH3942" s="92" t="s">
        <v>105</v>
      </c>
      <c r="AI3942" s="69" t="s">
        <v>833</v>
      </c>
      <c r="AJ3942" s="92" t="s">
        <v>105</v>
      </c>
      <c r="AK3942" s="69" t="s">
        <v>20190</v>
      </c>
      <c r="AL3942" s="69"/>
      <c r="AM3942" s="47">
        <v>1</v>
      </c>
      <c r="AN3942" s="47">
        <v>1</v>
      </c>
      <c r="AO3942" s="47">
        <v>6</v>
      </c>
      <c r="AP3942" s="47">
        <v>88</v>
      </c>
      <c r="AQ3942" s="47"/>
      <c r="AR3942" s="47"/>
      <c r="AS3942" s="150">
        <v>0</v>
      </c>
      <c r="AT3942" s="61">
        <v>1</v>
      </c>
      <c r="AU3942" s="61">
        <v>1</v>
      </c>
      <c r="AV3942" s="47"/>
      <c r="AW3942" s="61">
        <v>1</v>
      </c>
      <c r="AX3942" s="61"/>
      <c r="AY3942" s="44">
        <f t="shared" si="349"/>
        <v>28</v>
      </c>
      <c r="AZ3942" s="47"/>
      <c r="BA3942" s="47"/>
      <c r="BB3942" s="47"/>
      <c r="BC3942" s="48"/>
      <c r="BD3942" s="74"/>
      <c r="BE3942" s="96"/>
      <c r="BF3942" s="96"/>
      <c r="BG3942" s="51"/>
      <c r="BH3942" s="51">
        <f t="shared" si="353"/>
        <v>1</v>
      </c>
      <c r="BI3942" s="51">
        <v>8</v>
      </c>
      <c r="BJ3942" s="52"/>
      <c r="BK3942" s="52"/>
      <c r="BL3942" s="53"/>
      <c r="BM3942" s="47" t="e">
        <f>COUNTIFS(A$2:$AC3942,#REF!,M$2:$AL3942,M3942)</f>
        <v>#VALUE!</v>
      </c>
      <c r="BN3942" s="47">
        <v>0</v>
      </c>
      <c r="BO3942" s="162">
        <v>28</v>
      </c>
      <c r="BP3942" s="162">
        <v>0</v>
      </c>
      <c r="BQ3942" s="47">
        <v>28</v>
      </c>
      <c r="BR3942" s="61">
        <v>1</v>
      </c>
      <c r="BS3942" s="61">
        <v>1</v>
      </c>
      <c r="BT3942" s="44">
        <f t="shared" si="352"/>
        <v>334</v>
      </c>
      <c r="BW3942" s="40" t="s">
        <v>67</v>
      </c>
      <c r="BY3942" s="55"/>
      <c r="BZ3942" s="1" t="s">
        <v>22426</v>
      </c>
    </row>
    <row r="3943" spans="1:78" ht="15" customHeight="1">
      <c r="A3943" s="25" t="s">
        <v>14226</v>
      </c>
      <c r="B3943" s="42" t="s">
        <v>20191</v>
      </c>
      <c r="D3943" s="263">
        <v>0</v>
      </c>
      <c r="E3943" s="175" t="s">
        <v>76</v>
      </c>
      <c r="F3943" s="175" t="s">
        <v>77</v>
      </c>
      <c r="G3943" s="277"/>
      <c r="H3943" s="277"/>
      <c r="I3943" s="175" t="s">
        <v>20183</v>
      </c>
      <c r="J3943" s="43" t="s">
        <v>20184</v>
      </c>
      <c r="M3943" s="44" t="s">
        <v>91</v>
      </c>
      <c r="N3943" s="45" t="s">
        <v>292</v>
      </c>
      <c r="O3943" s="42" t="s">
        <v>81</v>
      </c>
      <c r="P3943" s="42" t="s">
        <v>82</v>
      </c>
      <c r="Q3943" s="85" t="s">
        <v>105</v>
      </c>
      <c r="R3943" s="85" t="s">
        <v>105</v>
      </c>
      <c r="S3943" s="42" t="s">
        <v>20192</v>
      </c>
      <c r="T3943" s="42" t="s">
        <v>73</v>
      </c>
      <c r="U3943" s="180" t="s">
        <v>73</v>
      </c>
      <c r="V3943" s="180" t="s">
        <v>73</v>
      </c>
      <c r="W3943" s="180" t="s">
        <v>73</v>
      </c>
      <c r="X3943" s="178">
        <v>41348</v>
      </c>
      <c r="Y3943" s="178">
        <v>41350</v>
      </c>
      <c r="Z3943" s="44">
        <f t="shared" si="350"/>
        <v>2013</v>
      </c>
      <c r="AA3943" s="44">
        <f t="shared" si="351"/>
        <v>3</v>
      </c>
      <c r="AB3943" s="44">
        <v>0</v>
      </c>
      <c r="AC3943" s="175" t="s">
        <v>244</v>
      </c>
      <c r="AD3943" s="175" t="s">
        <v>20186</v>
      </c>
      <c r="AE3943" s="92" t="s">
        <v>105</v>
      </c>
      <c r="AF3943" s="92" t="s">
        <v>105</v>
      </c>
      <c r="AG3943" s="92" t="s">
        <v>105</v>
      </c>
      <c r="AH3943" s="92" t="s">
        <v>105</v>
      </c>
      <c r="AI3943" s="175" t="s">
        <v>606</v>
      </c>
      <c r="AJ3943" s="92" t="s">
        <v>105</v>
      </c>
      <c r="AK3943" s="69"/>
      <c r="AL3943" s="69"/>
      <c r="AM3943" s="47">
        <v>1</v>
      </c>
      <c r="AN3943" s="47">
        <v>1</v>
      </c>
      <c r="AO3943" s="47">
        <v>6</v>
      </c>
      <c r="AP3943" s="47">
        <v>88</v>
      </c>
      <c r="AQ3943" s="47"/>
      <c r="AR3943" s="47"/>
      <c r="AS3943" s="150">
        <v>0</v>
      </c>
      <c r="AT3943" s="61">
        <v>1</v>
      </c>
      <c r="AU3943" s="61">
        <v>1</v>
      </c>
      <c r="AV3943" s="47"/>
      <c r="AW3943" s="61">
        <v>1</v>
      </c>
      <c r="AX3943" s="61"/>
      <c r="AY3943" s="44">
        <f t="shared" si="349"/>
        <v>3</v>
      </c>
      <c r="AZ3943" s="47"/>
      <c r="BA3943" s="47"/>
      <c r="BB3943" s="47"/>
      <c r="BC3943" s="48"/>
      <c r="BD3943" s="74"/>
      <c r="BE3943" s="96"/>
      <c r="BF3943" s="96"/>
      <c r="BG3943" s="51"/>
      <c r="BH3943" s="51">
        <f t="shared" si="353"/>
        <v>1</v>
      </c>
      <c r="BI3943" s="51">
        <v>2</v>
      </c>
      <c r="BJ3943" s="52"/>
      <c r="BK3943" s="52"/>
      <c r="BL3943" s="53"/>
      <c r="BM3943" s="47" t="e">
        <f>COUNTIFS(A$2:$AC3943,#REF!,M$2:$AL3943,M3943)</f>
        <v>#VALUE!</v>
      </c>
      <c r="BN3943" s="47">
        <v>0</v>
      </c>
      <c r="BO3943" s="179">
        <v>3</v>
      </c>
      <c r="BP3943" s="179">
        <v>0</v>
      </c>
      <c r="BQ3943" s="47">
        <v>3</v>
      </c>
      <c r="BR3943" s="61">
        <v>1</v>
      </c>
      <c r="BS3943" s="61">
        <v>1</v>
      </c>
      <c r="BT3943" s="44">
        <f t="shared" si="352"/>
        <v>349</v>
      </c>
      <c r="BW3943" s="40" t="s">
        <v>67</v>
      </c>
      <c r="BY3943" s="55"/>
      <c r="BZ3943" s="1" t="s">
        <v>22426</v>
      </c>
    </row>
    <row r="3944" spans="1:78" ht="15" customHeight="1">
      <c r="A3944" s="25" t="s">
        <v>14226</v>
      </c>
      <c r="B3944" s="42" t="s">
        <v>20194</v>
      </c>
      <c r="D3944" s="263">
        <v>0</v>
      </c>
      <c r="E3944" s="175" t="s">
        <v>76</v>
      </c>
      <c r="F3944" s="175" t="s">
        <v>77</v>
      </c>
      <c r="G3944" s="277"/>
      <c r="H3944" s="277"/>
      <c r="I3944" s="175" t="s">
        <v>20195</v>
      </c>
      <c r="J3944" s="43" t="s">
        <v>20196</v>
      </c>
      <c r="M3944" s="44" t="s">
        <v>91</v>
      </c>
      <c r="N3944" s="45" t="s">
        <v>6872</v>
      </c>
      <c r="O3944" s="42" t="s">
        <v>81</v>
      </c>
      <c r="P3944" s="42" t="s">
        <v>82</v>
      </c>
      <c r="Q3944" s="85" t="s">
        <v>105</v>
      </c>
      <c r="R3944" s="85" t="s">
        <v>105</v>
      </c>
      <c r="S3944" s="42" t="s">
        <v>20197</v>
      </c>
      <c r="T3944" s="42" t="s">
        <v>20198</v>
      </c>
      <c r="U3944" s="175" t="s">
        <v>73</v>
      </c>
      <c r="V3944" s="175" t="s">
        <v>73</v>
      </c>
      <c r="W3944" s="175" t="s">
        <v>73</v>
      </c>
      <c r="X3944" s="178">
        <v>41234</v>
      </c>
      <c r="Y3944" s="178">
        <v>41327</v>
      </c>
      <c r="Z3944" s="44">
        <f t="shared" si="350"/>
        <v>2012</v>
      </c>
      <c r="AA3944" s="44">
        <f t="shared" si="351"/>
        <v>11</v>
      </c>
      <c r="AB3944" s="44">
        <v>0</v>
      </c>
      <c r="AC3944" s="175" t="s">
        <v>6872</v>
      </c>
      <c r="AD3944" s="175" t="s">
        <v>6872</v>
      </c>
      <c r="AE3944" s="92" t="s">
        <v>105</v>
      </c>
      <c r="AF3944" s="92" t="s">
        <v>105</v>
      </c>
      <c r="AG3944" s="92" t="s">
        <v>105</v>
      </c>
      <c r="AH3944" s="92" t="s">
        <v>105</v>
      </c>
      <c r="AI3944" s="175" t="s">
        <v>20199</v>
      </c>
      <c r="AJ3944" s="175" t="s">
        <v>20198</v>
      </c>
      <c r="AK3944" s="69"/>
      <c r="AL3944" s="69"/>
      <c r="AM3944" s="47">
        <v>1</v>
      </c>
      <c r="AN3944" s="47">
        <v>1</v>
      </c>
      <c r="AO3944" s="47">
        <v>6</v>
      </c>
      <c r="AP3944" s="47">
        <v>88</v>
      </c>
      <c r="AQ3944" s="47"/>
      <c r="AR3944" s="47"/>
      <c r="AS3944" s="150">
        <v>0</v>
      </c>
      <c r="AT3944" s="61">
        <v>1</v>
      </c>
      <c r="AU3944" s="61">
        <v>1</v>
      </c>
      <c r="AV3944" s="47"/>
      <c r="AW3944" s="61">
        <v>1</v>
      </c>
      <c r="AX3944" s="61"/>
      <c r="AY3944" s="44">
        <f t="shared" si="349"/>
        <v>94</v>
      </c>
      <c r="AZ3944" s="47"/>
      <c r="BA3944" s="47"/>
      <c r="BB3944" s="47"/>
      <c r="BC3944" s="48"/>
      <c r="BD3944" s="74"/>
      <c r="BE3944" s="96"/>
      <c r="BF3944" s="96"/>
      <c r="BG3944" s="51"/>
      <c r="BH3944" s="51">
        <f t="shared" si="353"/>
        <v>1</v>
      </c>
      <c r="BI3944" s="51">
        <v>1</v>
      </c>
      <c r="BJ3944" s="52"/>
      <c r="BK3944" s="52"/>
      <c r="BL3944" s="53"/>
      <c r="BM3944" s="47" t="e">
        <f>COUNTIFS(A$2:$AC3944,#REF!,M$2:$AL3944,M3944)</f>
        <v>#VALUE!</v>
      </c>
      <c r="BN3944" s="47">
        <v>0</v>
      </c>
      <c r="BO3944" s="179">
        <v>94</v>
      </c>
      <c r="BP3944" s="179">
        <v>0</v>
      </c>
      <c r="BQ3944" s="47">
        <v>94</v>
      </c>
      <c r="BR3944" s="61">
        <v>1</v>
      </c>
      <c r="BS3944" s="61">
        <v>1</v>
      </c>
      <c r="BT3944" s="44">
        <f t="shared" si="352"/>
        <v>235</v>
      </c>
      <c r="BW3944" s="40" t="s">
        <v>67</v>
      </c>
      <c r="BY3944" s="55"/>
      <c r="BZ3944" s="1" t="s">
        <v>22426</v>
      </c>
    </row>
    <row r="3945" spans="1:78" ht="15" customHeight="1">
      <c r="A3945" s="25" t="s">
        <v>14226</v>
      </c>
      <c r="B3945" s="42" t="s">
        <v>20200</v>
      </c>
      <c r="D3945" s="263">
        <v>0</v>
      </c>
      <c r="E3945" s="69" t="s">
        <v>76</v>
      </c>
      <c r="F3945" s="69" t="s">
        <v>77</v>
      </c>
      <c r="G3945" s="276"/>
      <c r="H3945" s="276"/>
      <c r="I3945" s="69" t="s">
        <v>20201</v>
      </c>
      <c r="J3945" s="43" t="s">
        <v>20202</v>
      </c>
      <c r="M3945" s="44" t="s">
        <v>91</v>
      </c>
      <c r="N3945" s="45" t="s">
        <v>6849</v>
      </c>
      <c r="O3945" s="42" t="s">
        <v>86</v>
      </c>
      <c r="P3945" s="42" t="s">
        <v>87</v>
      </c>
      <c r="Q3945" s="85" t="s">
        <v>105</v>
      </c>
      <c r="R3945" s="85" t="s">
        <v>105</v>
      </c>
      <c r="S3945" s="42" t="s">
        <v>20203</v>
      </c>
      <c r="T3945" s="42" t="s">
        <v>20204</v>
      </c>
      <c r="U3945" s="69" t="s">
        <v>73</v>
      </c>
      <c r="V3945" s="69" t="s">
        <v>73</v>
      </c>
      <c r="W3945" s="69" t="s">
        <v>73</v>
      </c>
      <c r="X3945" s="149">
        <v>41292</v>
      </c>
      <c r="Y3945" s="149">
        <v>41333</v>
      </c>
      <c r="Z3945" s="44">
        <f t="shared" si="350"/>
        <v>2013</v>
      </c>
      <c r="AA3945" s="44">
        <f t="shared" si="351"/>
        <v>1</v>
      </c>
      <c r="AB3945" s="44">
        <v>0</v>
      </c>
      <c r="AC3945" s="69" t="s">
        <v>6849</v>
      </c>
      <c r="AD3945" s="69" t="s">
        <v>6850</v>
      </c>
      <c r="AE3945" s="92" t="s">
        <v>105</v>
      </c>
      <c r="AF3945" s="92" t="s">
        <v>105</v>
      </c>
      <c r="AG3945" s="92" t="s">
        <v>105</v>
      </c>
      <c r="AH3945" s="92" t="s">
        <v>105</v>
      </c>
      <c r="AI3945" s="69" t="s">
        <v>20205</v>
      </c>
      <c r="AJ3945" s="69" t="s">
        <v>20206</v>
      </c>
      <c r="AK3945" s="69" t="s">
        <v>20207</v>
      </c>
      <c r="AL3945" s="69" t="s">
        <v>20208</v>
      </c>
      <c r="AM3945" s="47">
        <v>1</v>
      </c>
      <c r="AN3945" s="47">
        <v>1</v>
      </c>
      <c r="AO3945" s="47">
        <v>6</v>
      </c>
      <c r="AP3945" s="47">
        <v>88</v>
      </c>
      <c r="AQ3945" s="47"/>
      <c r="AR3945" s="47"/>
      <c r="AS3945" s="150">
        <v>0</v>
      </c>
      <c r="AT3945" s="61">
        <v>1</v>
      </c>
      <c r="AU3945" s="61">
        <v>1</v>
      </c>
      <c r="AV3945" s="47"/>
      <c r="AW3945" s="61">
        <v>1</v>
      </c>
      <c r="AX3945" s="61"/>
      <c r="AY3945" s="44">
        <f t="shared" si="349"/>
        <v>42</v>
      </c>
      <c r="AZ3945" s="47"/>
      <c r="BA3945" s="47"/>
      <c r="BB3945" s="47"/>
      <c r="BC3945" s="48"/>
      <c r="BD3945" s="74"/>
      <c r="BE3945" s="96"/>
      <c r="BF3945" s="96"/>
      <c r="BG3945" s="51"/>
      <c r="BH3945" s="51">
        <f t="shared" si="353"/>
        <v>1</v>
      </c>
      <c r="BI3945" s="51">
        <v>8</v>
      </c>
      <c r="BJ3945" s="52"/>
      <c r="BK3945" s="52"/>
      <c r="BL3945" s="53"/>
      <c r="BM3945" s="47" t="e">
        <f>COUNTIFS(A$2:$AC3945,#REF!,M$2:$AL3945,M3945)</f>
        <v>#VALUE!</v>
      </c>
      <c r="BN3945" s="47">
        <v>0</v>
      </c>
      <c r="BO3945" s="162">
        <v>42</v>
      </c>
      <c r="BP3945" s="162">
        <v>0</v>
      </c>
      <c r="BQ3945" s="47">
        <v>42</v>
      </c>
      <c r="BR3945" s="61">
        <v>1</v>
      </c>
      <c r="BS3945" s="61">
        <v>1</v>
      </c>
      <c r="BT3945" s="44">
        <f t="shared" si="352"/>
        <v>293</v>
      </c>
      <c r="BW3945" s="40" t="s">
        <v>67</v>
      </c>
      <c r="BY3945" s="55"/>
      <c r="BZ3945" s="1" t="s">
        <v>22426</v>
      </c>
    </row>
    <row r="3946" spans="1:78" ht="15" customHeight="1">
      <c r="A3946" s="25" t="s">
        <v>14226</v>
      </c>
      <c r="B3946" s="42" t="s">
        <v>20209</v>
      </c>
      <c r="D3946" s="263">
        <v>0</v>
      </c>
      <c r="E3946" s="69" t="s">
        <v>76</v>
      </c>
      <c r="F3946" s="69" t="s">
        <v>14227</v>
      </c>
      <c r="G3946" s="276"/>
      <c r="H3946" s="276"/>
      <c r="I3946" s="69" t="s">
        <v>20210</v>
      </c>
      <c r="J3946" s="43" t="s">
        <v>14616</v>
      </c>
      <c r="M3946" s="44" t="s">
        <v>897</v>
      </c>
      <c r="N3946" s="45" t="s">
        <v>1250</v>
      </c>
      <c r="O3946" s="42" t="s">
        <v>136</v>
      </c>
      <c r="P3946" s="42" t="s">
        <v>20211</v>
      </c>
      <c r="Q3946" s="85" t="s">
        <v>105</v>
      </c>
      <c r="R3946" s="85" t="s">
        <v>105</v>
      </c>
      <c r="S3946" s="42" t="s">
        <v>20212</v>
      </c>
      <c r="T3946" s="42" t="s">
        <v>20213</v>
      </c>
      <c r="U3946" s="69" t="s">
        <v>73</v>
      </c>
      <c r="V3946" s="69" t="s">
        <v>73</v>
      </c>
      <c r="W3946" s="69" t="s">
        <v>73</v>
      </c>
      <c r="X3946" s="149">
        <v>41263</v>
      </c>
      <c r="Y3946" s="149">
        <v>41281</v>
      </c>
      <c r="Z3946" s="44">
        <f t="shared" si="350"/>
        <v>2012</v>
      </c>
      <c r="AA3946" s="44">
        <f t="shared" si="351"/>
        <v>12</v>
      </c>
      <c r="AB3946" s="44">
        <v>0</v>
      </c>
      <c r="AC3946" s="69" t="s">
        <v>20214</v>
      </c>
      <c r="AD3946" s="69" t="s">
        <v>20215</v>
      </c>
      <c r="AE3946" s="92" t="s">
        <v>105</v>
      </c>
      <c r="AF3946" s="92" t="s">
        <v>105</v>
      </c>
      <c r="AG3946" s="92" t="s">
        <v>105</v>
      </c>
      <c r="AH3946" s="92" t="s">
        <v>105</v>
      </c>
      <c r="AI3946" s="92" t="s">
        <v>105</v>
      </c>
      <c r="AJ3946" s="92" t="s">
        <v>105</v>
      </c>
      <c r="AK3946" s="69"/>
      <c r="AL3946" s="69"/>
      <c r="AM3946" s="47">
        <v>1</v>
      </c>
      <c r="AN3946" s="47">
        <v>1</v>
      </c>
      <c r="AO3946" s="47">
        <v>4</v>
      </c>
      <c r="AP3946" s="47">
        <v>6</v>
      </c>
      <c r="AQ3946" s="47"/>
      <c r="AR3946" s="47"/>
      <c r="AS3946" s="150">
        <v>0</v>
      </c>
      <c r="AT3946" s="61">
        <v>1</v>
      </c>
      <c r="AU3946" s="61">
        <v>1</v>
      </c>
      <c r="AV3946" s="47"/>
      <c r="AW3946" s="61">
        <v>1</v>
      </c>
      <c r="AX3946" s="61"/>
      <c r="AY3946" s="44">
        <f t="shared" si="349"/>
        <v>19</v>
      </c>
      <c r="AZ3946" s="47"/>
      <c r="BA3946" s="47"/>
      <c r="BB3946" s="47"/>
      <c r="BC3946" s="48"/>
      <c r="BD3946" s="74"/>
      <c r="BE3946" s="96"/>
      <c r="BF3946" s="96"/>
      <c r="BG3946" s="51"/>
      <c r="BH3946" s="51">
        <f t="shared" si="353"/>
        <v>1</v>
      </c>
      <c r="BI3946" s="51">
        <v>2</v>
      </c>
      <c r="BJ3946" s="52"/>
      <c r="BK3946" s="52"/>
      <c r="BL3946" s="53"/>
      <c r="BM3946" s="47" t="e">
        <f>COUNTIFS(A$2:$AC3946,#REF!,M$2:$AL3946,M3946)</f>
        <v>#VALUE!</v>
      </c>
      <c r="BN3946" s="47">
        <v>0</v>
      </c>
      <c r="BO3946" s="162">
        <v>19</v>
      </c>
      <c r="BP3946" s="162">
        <v>0</v>
      </c>
      <c r="BQ3946" s="47">
        <v>19</v>
      </c>
      <c r="BR3946" s="61">
        <v>1</v>
      </c>
      <c r="BS3946" s="61">
        <v>1</v>
      </c>
      <c r="BT3946" s="44">
        <f t="shared" si="352"/>
        <v>264</v>
      </c>
      <c r="BW3946" s="40" t="s">
        <v>67</v>
      </c>
      <c r="BY3946" s="55"/>
      <c r="BZ3946" s="1" t="s">
        <v>22426</v>
      </c>
    </row>
    <row r="3947" spans="1:78" ht="15" customHeight="1">
      <c r="A3947" s="25" t="s">
        <v>14226</v>
      </c>
      <c r="B3947" s="42" t="s">
        <v>20216</v>
      </c>
      <c r="D3947" s="263">
        <v>0</v>
      </c>
      <c r="E3947" s="69" t="s">
        <v>76</v>
      </c>
      <c r="F3947" s="69" t="s">
        <v>77</v>
      </c>
      <c r="G3947" s="276"/>
      <c r="H3947" s="276"/>
      <c r="I3947" s="175" t="s">
        <v>20217</v>
      </c>
      <c r="J3947" s="43" t="s">
        <v>20218</v>
      </c>
      <c r="M3947" s="44" t="s">
        <v>150</v>
      </c>
      <c r="N3947" s="45" t="s">
        <v>179</v>
      </c>
      <c r="O3947" s="42" t="s">
        <v>93</v>
      </c>
      <c r="P3947" s="42" t="s">
        <v>103</v>
      </c>
      <c r="Q3947" s="85" t="s">
        <v>105</v>
      </c>
      <c r="R3947" s="85" t="s">
        <v>105</v>
      </c>
      <c r="S3947" s="42" t="s">
        <v>20219</v>
      </c>
      <c r="T3947" s="42" t="s">
        <v>20220</v>
      </c>
      <c r="U3947" s="69" t="s">
        <v>73</v>
      </c>
      <c r="V3947" s="69" t="s">
        <v>73</v>
      </c>
      <c r="W3947" s="69" t="s">
        <v>73</v>
      </c>
      <c r="X3947" s="149">
        <v>41329</v>
      </c>
      <c r="Y3947" s="149">
        <v>41361</v>
      </c>
      <c r="Z3947" s="44">
        <f t="shared" ref="Z3947:Z3978" si="354">YEAR(X3947)</f>
        <v>2013</v>
      </c>
      <c r="AA3947" s="44">
        <f t="shared" ref="AA3947:AA3978" si="355">MONTH(X3947)</f>
        <v>2</v>
      </c>
      <c r="AB3947" s="44">
        <v>0</v>
      </c>
      <c r="AC3947" s="69" t="s">
        <v>179</v>
      </c>
      <c r="AD3947" s="69" t="s">
        <v>20221</v>
      </c>
      <c r="AE3947" s="69" t="s">
        <v>20222</v>
      </c>
      <c r="AF3947" s="92" t="s">
        <v>105</v>
      </c>
      <c r="AG3947" s="92" t="s">
        <v>105</v>
      </c>
      <c r="AH3947" s="92" t="s">
        <v>105</v>
      </c>
      <c r="AI3947" s="69" t="s">
        <v>20223</v>
      </c>
      <c r="AJ3947" s="69" t="s">
        <v>20224</v>
      </c>
      <c r="AK3947" s="69" t="s">
        <v>20225</v>
      </c>
      <c r="AL3947" s="69" t="s">
        <v>20226</v>
      </c>
      <c r="AM3947" s="47">
        <v>1</v>
      </c>
      <c r="AN3947" s="47">
        <v>1</v>
      </c>
      <c r="AO3947" s="47">
        <v>5</v>
      </c>
      <c r="AP3947" s="47">
        <v>88</v>
      </c>
      <c r="AQ3947" s="47"/>
      <c r="AR3947" s="47"/>
      <c r="AS3947" s="150">
        <v>1</v>
      </c>
      <c r="AT3947" s="61">
        <v>1</v>
      </c>
      <c r="AU3947" s="61">
        <v>1</v>
      </c>
      <c r="AV3947" s="47"/>
      <c r="AW3947" s="61">
        <v>1</v>
      </c>
      <c r="AX3947" s="61"/>
      <c r="AY3947" s="44">
        <f t="shared" si="349"/>
        <v>33</v>
      </c>
      <c r="AZ3947" s="47"/>
      <c r="BA3947" s="47"/>
      <c r="BB3947" s="47"/>
      <c r="BC3947" s="48"/>
      <c r="BD3947" s="74"/>
      <c r="BE3947" s="96"/>
      <c r="BF3947" s="96"/>
      <c r="BG3947" s="51"/>
      <c r="BH3947" s="51">
        <f t="shared" si="353"/>
        <v>1</v>
      </c>
      <c r="BI3947" s="51">
        <v>2</v>
      </c>
      <c r="BJ3947" s="52"/>
      <c r="BK3947" s="52"/>
      <c r="BL3947" s="53"/>
      <c r="BM3947" s="47" t="e">
        <f>COUNTIFS(A$2:$AC3947,#REF!,M$2:$AL3947,M3947)</f>
        <v>#VALUE!</v>
      </c>
      <c r="BN3947" s="47">
        <v>0</v>
      </c>
      <c r="BO3947" s="162">
        <v>33</v>
      </c>
      <c r="BP3947" s="162">
        <v>0</v>
      </c>
      <c r="BQ3947" s="47">
        <v>33</v>
      </c>
      <c r="BR3947" s="61">
        <v>1</v>
      </c>
      <c r="BS3947" s="61">
        <v>1</v>
      </c>
      <c r="BT3947" s="44">
        <f t="shared" si="352"/>
        <v>330</v>
      </c>
      <c r="BW3947" s="40" t="s">
        <v>67</v>
      </c>
      <c r="BY3947" s="55"/>
      <c r="BZ3947" s="1" t="s">
        <v>22426</v>
      </c>
    </row>
    <row r="3948" spans="1:78" ht="15" customHeight="1">
      <c r="A3948" s="25" t="s">
        <v>14226</v>
      </c>
      <c r="B3948" s="42" t="s">
        <v>20227</v>
      </c>
      <c r="D3948" s="263">
        <v>0</v>
      </c>
      <c r="E3948" s="69" t="s">
        <v>76</v>
      </c>
      <c r="F3948" s="69" t="s">
        <v>14227</v>
      </c>
      <c r="G3948" s="276"/>
      <c r="H3948" s="276"/>
      <c r="I3948" s="69" t="s">
        <v>199</v>
      </c>
      <c r="J3948" s="43" t="s">
        <v>14369</v>
      </c>
      <c r="M3948" s="44" t="s">
        <v>80</v>
      </c>
      <c r="N3948" s="45" t="s">
        <v>199</v>
      </c>
      <c r="O3948" s="42" t="s">
        <v>81</v>
      </c>
      <c r="P3948" s="42" t="s">
        <v>14480</v>
      </c>
      <c r="Q3948" s="85" t="s">
        <v>949</v>
      </c>
      <c r="R3948" s="85" t="s">
        <v>105</v>
      </c>
      <c r="S3948" s="42" t="s">
        <v>471</v>
      </c>
      <c r="T3948" s="42" t="s">
        <v>20228</v>
      </c>
      <c r="U3948" s="69" t="s">
        <v>73</v>
      </c>
      <c r="V3948" s="69" t="s">
        <v>73</v>
      </c>
      <c r="W3948" s="69" t="s">
        <v>73</v>
      </c>
      <c r="X3948" s="149">
        <v>41281</v>
      </c>
      <c r="Y3948" s="149">
        <v>41287</v>
      </c>
      <c r="Z3948" s="44">
        <f t="shared" si="354"/>
        <v>2013</v>
      </c>
      <c r="AA3948" s="44">
        <f t="shared" si="355"/>
        <v>1</v>
      </c>
      <c r="AB3948" s="44">
        <v>0</v>
      </c>
      <c r="AC3948" s="69" t="s">
        <v>20229</v>
      </c>
      <c r="AD3948" s="69" t="s">
        <v>20230</v>
      </c>
      <c r="AE3948" s="92" t="s">
        <v>105</v>
      </c>
      <c r="AF3948" s="92" t="s">
        <v>949</v>
      </c>
      <c r="AG3948" s="92" t="s">
        <v>949</v>
      </c>
      <c r="AH3948" s="92" t="s">
        <v>105</v>
      </c>
      <c r="AI3948" s="92" t="s">
        <v>105</v>
      </c>
      <c r="AJ3948" s="92" t="s">
        <v>949</v>
      </c>
      <c r="AK3948" s="69"/>
      <c r="AL3948" s="69"/>
      <c r="AM3948" s="47">
        <v>1</v>
      </c>
      <c r="AN3948" s="47">
        <v>1</v>
      </c>
      <c r="AO3948" s="47">
        <v>1</v>
      </c>
      <c r="AP3948" s="47">
        <v>88</v>
      </c>
      <c r="AQ3948" s="47"/>
      <c r="AR3948" s="47"/>
      <c r="AS3948" s="150">
        <v>0</v>
      </c>
      <c r="AT3948" s="61">
        <v>1</v>
      </c>
      <c r="AU3948" s="61">
        <v>1</v>
      </c>
      <c r="AV3948" s="47"/>
      <c r="AW3948" s="61">
        <v>1</v>
      </c>
      <c r="AX3948" s="61"/>
      <c r="AY3948" s="44">
        <f t="shared" si="349"/>
        <v>7</v>
      </c>
      <c r="AZ3948" s="47"/>
      <c r="BA3948" s="47"/>
      <c r="BB3948" s="47"/>
      <c r="BC3948" s="48"/>
      <c r="BD3948" s="74"/>
      <c r="BE3948" s="96"/>
      <c r="BF3948" s="96"/>
      <c r="BG3948" s="51"/>
      <c r="BH3948" s="51">
        <f t="shared" si="353"/>
        <v>1</v>
      </c>
      <c r="BI3948" s="51">
        <v>2</v>
      </c>
      <c r="BJ3948" s="52"/>
      <c r="BK3948" s="52"/>
      <c r="BL3948" s="53"/>
      <c r="BM3948" s="47" t="e">
        <f>COUNTIFS(A$2:$AC3948,#REF!,M$2:$AL3948,M3948)</f>
        <v>#VALUE!</v>
      </c>
      <c r="BN3948" s="47">
        <v>0</v>
      </c>
      <c r="BO3948" s="162">
        <v>7</v>
      </c>
      <c r="BP3948" s="162">
        <v>0</v>
      </c>
      <c r="BQ3948" s="47">
        <v>7</v>
      </c>
      <c r="BR3948" s="61">
        <v>1</v>
      </c>
      <c r="BS3948" s="61">
        <v>1</v>
      </c>
      <c r="BT3948" s="44">
        <f t="shared" si="352"/>
        <v>282</v>
      </c>
      <c r="BW3948" s="40" t="s">
        <v>67</v>
      </c>
      <c r="BY3948" s="55"/>
      <c r="BZ3948" s="1" t="s">
        <v>22426</v>
      </c>
    </row>
    <row r="3949" spans="1:78" ht="15" customHeight="1">
      <c r="A3949" s="25" t="s">
        <v>14226</v>
      </c>
      <c r="B3949" s="42" t="s">
        <v>20231</v>
      </c>
      <c r="D3949" s="263">
        <v>0</v>
      </c>
      <c r="E3949" s="69" t="s">
        <v>76</v>
      </c>
      <c r="F3949" s="69" t="s">
        <v>77</v>
      </c>
      <c r="G3949" s="276"/>
      <c r="H3949" s="276"/>
      <c r="I3949" s="69" t="s">
        <v>467</v>
      </c>
      <c r="J3949" s="43" t="s">
        <v>1533</v>
      </c>
      <c r="M3949" s="44" t="s">
        <v>88</v>
      </c>
      <c r="N3949" s="45" t="s">
        <v>89</v>
      </c>
      <c r="O3949" s="42" t="s">
        <v>81</v>
      </c>
      <c r="P3949" s="42" t="s">
        <v>82</v>
      </c>
      <c r="Q3949" s="85" t="s">
        <v>105</v>
      </c>
      <c r="R3949" s="85" t="s">
        <v>105</v>
      </c>
      <c r="S3949" s="42" t="s">
        <v>20232</v>
      </c>
      <c r="T3949" s="42" t="s">
        <v>20233</v>
      </c>
      <c r="U3949" s="183" t="s">
        <v>73</v>
      </c>
      <c r="V3949" s="183" t="s">
        <v>73</v>
      </c>
      <c r="W3949" s="183" t="s">
        <v>73</v>
      </c>
      <c r="X3949" s="149">
        <v>41359</v>
      </c>
      <c r="Y3949" s="149">
        <v>41361</v>
      </c>
      <c r="Z3949" s="44">
        <f t="shared" si="354"/>
        <v>2013</v>
      </c>
      <c r="AA3949" s="44">
        <f t="shared" si="355"/>
        <v>3</v>
      </c>
      <c r="AB3949" s="44">
        <v>0</v>
      </c>
      <c r="AC3949" s="69" t="s">
        <v>20234</v>
      </c>
      <c r="AD3949" s="69" t="s">
        <v>20235</v>
      </c>
      <c r="AE3949" s="92" t="s">
        <v>949</v>
      </c>
      <c r="AF3949" s="92" t="s">
        <v>949</v>
      </c>
      <c r="AG3949" s="92" t="s">
        <v>949</v>
      </c>
      <c r="AH3949" s="92" t="s">
        <v>949</v>
      </c>
      <c r="AI3949" s="92" t="s">
        <v>949</v>
      </c>
      <c r="AJ3949" s="92" t="s">
        <v>949</v>
      </c>
      <c r="AK3949" s="69"/>
      <c r="AL3949" s="69"/>
      <c r="AM3949" s="47">
        <v>1</v>
      </c>
      <c r="AN3949" s="47">
        <v>1</v>
      </c>
      <c r="AO3949" s="47">
        <v>1</v>
      </c>
      <c r="AP3949" s="47">
        <v>88</v>
      </c>
      <c r="AQ3949" s="47"/>
      <c r="AR3949" s="47"/>
      <c r="AS3949" s="150">
        <v>0</v>
      </c>
      <c r="AT3949" s="61">
        <v>1</v>
      </c>
      <c r="AU3949" s="61">
        <v>1</v>
      </c>
      <c r="AV3949" s="47"/>
      <c r="AW3949" s="61">
        <v>1</v>
      </c>
      <c r="AX3949" s="61"/>
      <c r="AY3949" s="44">
        <f t="shared" si="349"/>
        <v>3</v>
      </c>
      <c r="AZ3949" s="47"/>
      <c r="BA3949" s="47"/>
      <c r="BB3949" s="47"/>
      <c r="BC3949" s="48"/>
      <c r="BD3949" s="74"/>
      <c r="BE3949" s="96"/>
      <c r="BF3949" s="96"/>
      <c r="BG3949" s="51"/>
      <c r="BH3949" s="51">
        <f t="shared" si="353"/>
        <v>1</v>
      </c>
      <c r="BI3949" s="51">
        <v>1</v>
      </c>
      <c r="BJ3949" s="52"/>
      <c r="BK3949" s="52"/>
      <c r="BL3949" s="53"/>
      <c r="BM3949" s="47" t="e">
        <f>COUNTIFS(A$2:$AC3949,#REF!,M$2:$AL3949,M3949)</f>
        <v>#VALUE!</v>
      </c>
      <c r="BN3949" s="47">
        <v>0</v>
      </c>
      <c r="BO3949" s="162">
        <v>3</v>
      </c>
      <c r="BP3949" s="162">
        <v>0</v>
      </c>
      <c r="BQ3949" s="47">
        <v>3</v>
      </c>
      <c r="BR3949" s="61">
        <v>1</v>
      </c>
      <c r="BS3949" s="61">
        <v>1</v>
      </c>
      <c r="BT3949" s="44">
        <f t="shared" si="352"/>
        <v>360</v>
      </c>
      <c r="BW3949" s="40" t="s">
        <v>67</v>
      </c>
      <c r="BY3949" s="55"/>
      <c r="BZ3949" s="1" t="s">
        <v>22426</v>
      </c>
    </row>
    <row r="3950" spans="1:78" ht="15" customHeight="1">
      <c r="A3950" s="25" t="s">
        <v>14226</v>
      </c>
      <c r="B3950" s="42" t="s">
        <v>20236</v>
      </c>
      <c r="D3950" s="263">
        <v>0</v>
      </c>
      <c r="E3950" s="69" t="s">
        <v>76</v>
      </c>
      <c r="F3950" s="69" t="s">
        <v>77</v>
      </c>
      <c r="G3950" s="276"/>
      <c r="H3950" s="276"/>
      <c r="I3950" s="69" t="s">
        <v>148</v>
      </c>
      <c r="J3950" s="43" t="s">
        <v>1540</v>
      </c>
      <c r="M3950" s="44" t="s">
        <v>88</v>
      </c>
      <c r="N3950" s="45" t="s">
        <v>89</v>
      </c>
      <c r="O3950" s="42" t="s">
        <v>100</v>
      </c>
      <c r="P3950" s="42" t="s">
        <v>101</v>
      </c>
      <c r="Q3950" s="85" t="s">
        <v>949</v>
      </c>
      <c r="R3950" s="85" t="s">
        <v>949</v>
      </c>
      <c r="S3950" s="42" t="s">
        <v>1302</v>
      </c>
      <c r="T3950" s="42" t="s">
        <v>20237</v>
      </c>
      <c r="U3950" s="69" t="s">
        <v>73</v>
      </c>
      <c r="V3950" s="69" t="s">
        <v>73</v>
      </c>
      <c r="W3950" s="69" t="s">
        <v>73</v>
      </c>
      <c r="X3950" s="149">
        <v>41288</v>
      </c>
      <c r="Y3950" s="149">
        <v>41291</v>
      </c>
      <c r="Z3950" s="44">
        <f t="shared" si="354"/>
        <v>2013</v>
      </c>
      <c r="AA3950" s="44">
        <f t="shared" si="355"/>
        <v>1</v>
      </c>
      <c r="AB3950" s="44">
        <v>0</v>
      </c>
      <c r="AC3950" s="69" t="s">
        <v>20238</v>
      </c>
      <c r="AD3950" s="69" t="s">
        <v>20239</v>
      </c>
      <c r="AE3950" s="92" t="s">
        <v>949</v>
      </c>
      <c r="AF3950" s="92" t="s">
        <v>949</v>
      </c>
      <c r="AG3950" s="92" t="s">
        <v>949</v>
      </c>
      <c r="AH3950" s="92" t="s">
        <v>949</v>
      </c>
      <c r="AI3950" s="92" t="s">
        <v>949</v>
      </c>
      <c r="AJ3950" s="92" t="s">
        <v>105</v>
      </c>
      <c r="AK3950" s="69"/>
      <c r="AL3950" s="69"/>
      <c r="AM3950" s="47">
        <v>1</v>
      </c>
      <c r="AN3950" s="47">
        <v>1</v>
      </c>
      <c r="AO3950" s="47">
        <v>1</v>
      </c>
      <c r="AP3950" s="47">
        <v>88</v>
      </c>
      <c r="AQ3950" s="47"/>
      <c r="AR3950" s="47"/>
      <c r="AS3950" s="150">
        <v>0</v>
      </c>
      <c r="AT3950" s="61">
        <v>1</v>
      </c>
      <c r="AU3950" s="61">
        <v>1</v>
      </c>
      <c r="AV3950" s="47"/>
      <c r="AW3950" s="61">
        <v>1</v>
      </c>
      <c r="AX3950" s="61"/>
      <c r="AY3950" s="44">
        <f t="shared" si="349"/>
        <v>4</v>
      </c>
      <c r="AZ3950" s="47"/>
      <c r="BA3950" s="47"/>
      <c r="BB3950" s="47"/>
      <c r="BC3950" s="48"/>
      <c r="BD3950" s="74"/>
      <c r="BE3950" s="96"/>
      <c r="BF3950" s="96"/>
      <c r="BG3950" s="51"/>
      <c r="BH3950" s="51">
        <f t="shared" si="353"/>
        <v>1</v>
      </c>
      <c r="BI3950" s="51">
        <v>2</v>
      </c>
      <c r="BJ3950" s="52"/>
      <c r="BK3950" s="52"/>
      <c r="BL3950" s="53"/>
      <c r="BM3950" s="47" t="e">
        <f>COUNTIFS(A$2:$AC3950,#REF!,M$2:$AL3950,M3950)</f>
        <v>#VALUE!</v>
      </c>
      <c r="BN3950" s="47">
        <v>0</v>
      </c>
      <c r="BO3950" s="162">
        <v>4</v>
      </c>
      <c r="BP3950" s="162">
        <v>0</v>
      </c>
      <c r="BQ3950" s="47">
        <v>4</v>
      </c>
      <c r="BR3950" s="61">
        <v>1</v>
      </c>
      <c r="BS3950" s="61">
        <v>1</v>
      </c>
      <c r="BT3950" s="44">
        <f t="shared" si="352"/>
        <v>289</v>
      </c>
      <c r="BW3950" s="40" t="s">
        <v>67</v>
      </c>
      <c r="BY3950" s="55"/>
      <c r="BZ3950" s="1" t="s">
        <v>22426</v>
      </c>
    </row>
    <row r="3951" spans="1:78" ht="15" customHeight="1">
      <c r="A3951" s="25" t="s">
        <v>14226</v>
      </c>
      <c r="B3951" s="42" t="s">
        <v>20240</v>
      </c>
      <c r="D3951" s="263">
        <v>0</v>
      </c>
      <c r="E3951" s="69" t="s">
        <v>76</v>
      </c>
      <c r="F3951" s="69" t="s">
        <v>14227</v>
      </c>
      <c r="G3951" s="276"/>
      <c r="H3951" s="276"/>
      <c r="I3951" s="69" t="s">
        <v>199</v>
      </c>
      <c r="J3951" s="43" t="s">
        <v>14369</v>
      </c>
      <c r="M3951" s="44" t="s">
        <v>80</v>
      </c>
      <c r="N3951" s="45" t="s">
        <v>199</v>
      </c>
      <c r="O3951" s="42" t="s">
        <v>81</v>
      </c>
      <c r="P3951" s="42" t="s">
        <v>14480</v>
      </c>
      <c r="Q3951" s="85" t="s">
        <v>105</v>
      </c>
      <c r="R3951" s="85" t="s">
        <v>105</v>
      </c>
      <c r="S3951" s="42" t="s">
        <v>20241</v>
      </c>
      <c r="T3951" s="42" t="s">
        <v>20242</v>
      </c>
      <c r="U3951" s="69" t="s">
        <v>73</v>
      </c>
      <c r="V3951" s="69" t="s">
        <v>73</v>
      </c>
      <c r="W3951" s="69" t="s">
        <v>73</v>
      </c>
      <c r="X3951" s="149">
        <v>41276</v>
      </c>
      <c r="Y3951" s="149">
        <v>41277</v>
      </c>
      <c r="Z3951" s="44">
        <f t="shared" si="354"/>
        <v>2013</v>
      </c>
      <c r="AA3951" s="44">
        <f t="shared" si="355"/>
        <v>1</v>
      </c>
      <c r="AB3951" s="44">
        <v>0</v>
      </c>
      <c r="AC3951" s="69" t="s">
        <v>233</v>
      </c>
      <c r="AD3951" s="69" t="s">
        <v>20243</v>
      </c>
      <c r="AE3951" s="92" t="s">
        <v>105</v>
      </c>
      <c r="AF3951" s="92" t="s">
        <v>105</v>
      </c>
      <c r="AG3951" s="92" t="s">
        <v>105</v>
      </c>
      <c r="AH3951" s="92" t="s">
        <v>105</v>
      </c>
      <c r="AI3951" s="92" t="s">
        <v>105</v>
      </c>
      <c r="AJ3951" s="92" t="s">
        <v>105</v>
      </c>
      <c r="AK3951" s="69"/>
      <c r="AL3951" s="69"/>
      <c r="AM3951" s="47">
        <v>1</v>
      </c>
      <c r="AN3951" s="47">
        <v>1</v>
      </c>
      <c r="AO3951" s="47">
        <v>1</v>
      </c>
      <c r="AP3951" s="47">
        <v>88</v>
      </c>
      <c r="AQ3951" s="47"/>
      <c r="AR3951" s="47"/>
      <c r="AS3951" s="150">
        <v>0</v>
      </c>
      <c r="AT3951" s="61">
        <v>1</v>
      </c>
      <c r="AU3951" s="61">
        <v>1</v>
      </c>
      <c r="AV3951" s="47"/>
      <c r="AW3951" s="61">
        <v>1</v>
      </c>
      <c r="AX3951" s="61"/>
      <c r="AY3951" s="44">
        <f t="shared" si="349"/>
        <v>2</v>
      </c>
      <c r="AZ3951" s="47"/>
      <c r="BA3951" s="47"/>
      <c r="BB3951" s="47"/>
      <c r="BC3951" s="48"/>
      <c r="BD3951" s="74"/>
      <c r="BE3951" s="96"/>
      <c r="BF3951" s="96"/>
      <c r="BG3951" s="51"/>
      <c r="BH3951" s="51">
        <f t="shared" si="353"/>
        <v>1</v>
      </c>
      <c r="BI3951" s="51">
        <v>2</v>
      </c>
      <c r="BJ3951" s="52"/>
      <c r="BK3951" s="52"/>
      <c r="BL3951" s="53"/>
      <c r="BM3951" s="47" t="e">
        <f>COUNTIFS(A$2:$AC3951,#REF!,M$2:$AL3951,M3951)</f>
        <v>#VALUE!</v>
      </c>
      <c r="BN3951" s="47">
        <v>0</v>
      </c>
      <c r="BO3951" s="162">
        <v>2</v>
      </c>
      <c r="BP3951" s="162">
        <v>0</v>
      </c>
      <c r="BQ3951" s="47">
        <v>2</v>
      </c>
      <c r="BR3951" s="61">
        <v>1</v>
      </c>
      <c r="BS3951" s="61">
        <v>1</v>
      </c>
      <c r="BT3951" s="44">
        <f t="shared" si="352"/>
        <v>277</v>
      </c>
      <c r="BW3951" s="40" t="s">
        <v>67</v>
      </c>
      <c r="BY3951" s="55"/>
      <c r="BZ3951" s="1" t="s">
        <v>22426</v>
      </c>
    </row>
    <row r="3952" spans="1:78" ht="15" customHeight="1">
      <c r="A3952" s="25" t="s">
        <v>14226</v>
      </c>
      <c r="B3952" s="42" t="s">
        <v>20244</v>
      </c>
      <c r="D3952" s="263">
        <v>0</v>
      </c>
      <c r="E3952" s="69" t="s">
        <v>76</v>
      </c>
      <c r="F3952" s="69" t="s">
        <v>77</v>
      </c>
      <c r="G3952" s="276"/>
      <c r="H3952" s="276"/>
      <c r="I3952" s="67" t="s">
        <v>20009</v>
      </c>
      <c r="J3952" s="43" t="s">
        <v>20010</v>
      </c>
      <c r="M3952" s="44" t="s">
        <v>121</v>
      </c>
      <c r="N3952" s="45" t="s">
        <v>312</v>
      </c>
      <c r="O3952" s="42" t="s">
        <v>106</v>
      </c>
      <c r="P3952" s="42" t="s">
        <v>107</v>
      </c>
      <c r="Q3952" s="85" t="s">
        <v>105</v>
      </c>
      <c r="R3952" s="85" t="s">
        <v>105</v>
      </c>
      <c r="S3952" s="42" t="s">
        <v>20245</v>
      </c>
      <c r="T3952" s="42" t="s">
        <v>73</v>
      </c>
      <c r="U3952" s="69" t="s">
        <v>73</v>
      </c>
      <c r="V3952" s="69" t="s">
        <v>73</v>
      </c>
      <c r="W3952" s="69" t="s">
        <v>73</v>
      </c>
      <c r="X3952" s="149">
        <v>41328</v>
      </c>
      <c r="Y3952" s="149">
        <v>41333</v>
      </c>
      <c r="Z3952" s="44">
        <f t="shared" si="354"/>
        <v>2013</v>
      </c>
      <c r="AA3952" s="44">
        <f t="shared" si="355"/>
        <v>2</v>
      </c>
      <c r="AB3952" s="44">
        <v>0</v>
      </c>
      <c r="AC3952" s="69" t="s">
        <v>20246</v>
      </c>
      <c r="AD3952" s="69" t="s">
        <v>73</v>
      </c>
      <c r="AE3952" s="92" t="s">
        <v>105</v>
      </c>
      <c r="AF3952" s="92" t="s">
        <v>105</v>
      </c>
      <c r="AG3952" s="92" t="s">
        <v>105</v>
      </c>
      <c r="AH3952" s="92" t="s">
        <v>105</v>
      </c>
      <c r="AI3952" s="92" t="s">
        <v>105</v>
      </c>
      <c r="AJ3952" s="92" t="s">
        <v>105</v>
      </c>
      <c r="AK3952" s="69"/>
      <c r="AL3952" s="69"/>
      <c r="AM3952" s="47">
        <v>1</v>
      </c>
      <c r="AN3952" s="47">
        <v>1</v>
      </c>
      <c r="AO3952" s="47">
        <v>3</v>
      </c>
      <c r="AP3952" s="47">
        <v>88</v>
      </c>
      <c r="AQ3952" s="47"/>
      <c r="AR3952" s="47"/>
      <c r="AS3952" s="150">
        <v>0</v>
      </c>
      <c r="AT3952" s="61">
        <v>1</v>
      </c>
      <c r="AU3952" s="61">
        <v>1</v>
      </c>
      <c r="AV3952" s="47"/>
      <c r="AW3952" s="61">
        <v>1</v>
      </c>
      <c r="AX3952" s="61"/>
      <c r="AY3952" s="44">
        <f t="shared" si="349"/>
        <v>6</v>
      </c>
      <c r="AZ3952" s="47"/>
      <c r="BA3952" s="47"/>
      <c r="BB3952" s="47"/>
      <c r="BC3952" s="48"/>
      <c r="BD3952" s="74"/>
      <c r="BE3952" s="96"/>
      <c r="BF3952" s="96"/>
      <c r="BG3952" s="51"/>
      <c r="BH3952" s="51">
        <f t="shared" si="353"/>
        <v>1</v>
      </c>
      <c r="BI3952" s="51">
        <v>8</v>
      </c>
      <c r="BJ3952" s="52"/>
      <c r="BK3952" s="52"/>
      <c r="BL3952" s="53"/>
      <c r="BM3952" s="47" t="e">
        <f>COUNTIFS(A$2:$AC3952,#REF!,M$2:$AL3952,M3952)</f>
        <v>#VALUE!</v>
      </c>
      <c r="BN3952" s="47">
        <v>0</v>
      </c>
      <c r="BO3952" s="162">
        <v>6</v>
      </c>
      <c r="BP3952" s="162">
        <v>0</v>
      </c>
      <c r="BQ3952" s="47">
        <v>6</v>
      </c>
      <c r="BR3952" s="61">
        <v>1</v>
      </c>
      <c r="BS3952" s="61">
        <v>1</v>
      </c>
      <c r="BT3952" s="44">
        <f t="shared" si="352"/>
        <v>329</v>
      </c>
      <c r="BW3952" s="40" t="s">
        <v>67</v>
      </c>
      <c r="BY3952" s="55"/>
      <c r="BZ3952" s="1" t="s">
        <v>22426</v>
      </c>
    </row>
    <row r="3953" spans="1:78" ht="15" customHeight="1">
      <c r="A3953" s="25" t="s">
        <v>14226</v>
      </c>
      <c r="B3953" s="42" t="s">
        <v>20247</v>
      </c>
      <c r="D3953" s="263">
        <v>0</v>
      </c>
      <c r="E3953" s="69" t="s">
        <v>76</v>
      </c>
      <c r="F3953" s="69" t="s">
        <v>14227</v>
      </c>
      <c r="G3953" s="276"/>
      <c r="H3953" s="276"/>
      <c r="I3953" s="69" t="s">
        <v>184</v>
      </c>
      <c r="J3953" s="43" t="s">
        <v>14403</v>
      </c>
      <c r="M3953" s="44" t="s">
        <v>80</v>
      </c>
      <c r="N3953" s="45" t="s">
        <v>184</v>
      </c>
      <c r="O3953" s="42" t="s">
        <v>100</v>
      </c>
      <c r="P3953" s="42" t="s">
        <v>101</v>
      </c>
      <c r="Q3953" s="85" t="s">
        <v>105</v>
      </c>
      <c r="R3953" s="85" t="s">
        <v>105</v>
      </c>
      <c r="S3953" s="42" t="s">
        <v>471</v>
      </c>
      <c r="T3953" s="42" t="s">
        <v>20248</v>
      </c>
      <c r="U3953" s="69" t="s">
        <v>73</v>
      </c>
      <c r="V3953" s="69" t="s">
        <v>73</v>
      </c>
      <c r="W3953" s="69" t="s">
        <v>73</v>
      </c>
      <c r="X3953" s="149">
        <v>41341</v>
      </c>
      <c r="Y3953" s="149">
        <v>41343</v>
      </c>
      <c r="Z3953" s="44">
        <f t="shared" si="354"/>
        <v>2013</v>
      </c>
      <c r="AA3953" s="44">
        <f t="shared" si="355"/>
        <v>3</v>
      </c>
      <c r="AB3953" s="44">
        <v>0</v>
      </c>
      <c r="AC3953" s="69" t="s">
        <v>1074</v>
      </c>
      <c r="AD3953" s="69" t="s">
        <v>20249</v>
      </c>
      <c r="AE3953" s="92" t="s">
        <v>105</v>
      </c>
      <c r="AF3953" s="92" t="s">
        <v>105</v>
      </c>
      <c r="AG3953" s="92" t="s">
        <v>105</v>
      </c>
      <c r="AH3953" s="92" t="s">
        <v>105</v>
      </c>
      <c r="AI3953" s="92" t="s">
        <v>105</v>
      </c>
      <c r="AJ3953" s="92" t="s">
        <v>105</v>
      </c>
      <c r="AK3953" s="69"/>
      <c r="AL3953" s="69"/>
      <c r="AM3953" s="47">
        <v>1</v>
      </c>
      <c r="AN3953" s="47">
        <v>1</v>
      </c>
      <c r="AO3953" s="47">
        <v>1</v>
      </c>
      <c r="AP3953" s="47">
        <v>88</v>
      </c>
      <c r="AQ3953" s="47"/>
      <c r="AR3953" s="47"/>
      <c r="AS3953" s="150">
        <v>0</v>
      </c>
      <c r="AT3953" s="61">
        <v>1</v>
      </c>
      <c r="AU3953" s="61">
        <v>1</v>
      </c>
      <c r="AV3953" s="47"/>
      <c r="AW3953" s="61">
        <v>1</v>
      </c>
      <c r="AX3953" s="61"/>
      <c r="AY3953" s="44">
        <f t="shared" si="349"/>
        <v>3</v>
      </c>
      <c r="AZ3953" s="47"/>
      <c r="BA3953" s="47"/>
      <c r="BB3953" s="47"/>
      <c r="BC3953" s="48"/>
      <c r="BD3953" s="74"/>
      <c r="BE3953" s="96"/>
      <c r="BF3953" s="96"/>
      <c r="BG3953" s="51"/>
      <c r="BH3953" s="51">
        <f t="shared" si="353"/>
        <v>1</v>
      </c>
      <c r="BI3953" s="51">
        <v>3</v>
      </c>
      <c r="BJ3953" s="52"/>
      <c r="BK3953" s="52"/>
      <c r="BL3953" s="53"/>
      <c r="BM3953" s="47" t="e">
        <f>COUNTIFS(A$2:$AC3953,#REF!,M$2:$AL3953,M3953)</f>
        <v>#VALUE!</v>
      </c>
      <c r="BN3953" s="47">
        <v>0</v>
      </c>
      <c r="BO3953" s="162">
        <v>3</v>
      </c>
      <c r="BP3953" s="162">
        <v>0</v>
      </c>
      <c r="BQ3953" s="47">
        <v>3</v>
      </c>
      <c r="BR3953" s="61">
        <v>1</v>
      </c>
      <c r="BS3953" s="61">
        <v>1</v>
      </c>
      <c r="BT3953" s="44">
        <f t="shared" si="352"/>
        <v>342</v>
      </c>
      <c r="BW3953" s="40" t="s">
        <v>67</v>
      </c>
      <c r="BY3953" s="55"/>
      <c r="BZ3953" s="1" t="s">
        <v>22426</v>
      </c>
    </row>
    <row r="3954" spans="1:78" ht="15" customHeight="1">
      <c r="A3954" s="25" t="s">
        <v>14226</v>
      </c>
      <c r="B3954" s="42" t="s">
        <v>20250</v>
      </c>
      <c r="D3954" s="263">
        <v>0</v>
      </c>
      <c r="E3954" s="69" t="s">
        <v>76</v>
      </c>
      <c r="F3954" s="69" t="s">
        <v>77</v>
      </c>
      <c r="G3954" s="276"/>
      <c r="H3954" s="276"/>
      <c r="I3954" s="67" t="s">
        <v>20009</v>
      </c>
      <c r="J3954" s="43" t="s">
        <v>20010</v>
      </c>
      <c r="M3954" s="44" t="s">
        <v>121</v>
      </c>
      <c r="N3954" s="45" t="s">
        <v>312</v>
      </c>
      <c r="O3954" s="42" t="s">
        <v>345</v>
      </c>
      <c r="P3954" s="42" t="s">
        <v>346</v>
      </c>
      <c r="Q3954" s="85" t="s">
        <v>105</v>
      </c>
      <c r="R3954" s="85" t="s">
        <v>105</v>
      </c>
      <c r="S3954" s="42" t="s">
        <v>20251</v>
      </c>
      <c r="T3954" s="42" t="s">
        <v>73</v>
      </c>
      <c r="U3954" s="69" t="s">
        <v>73</v>
      </c>
      <c r="V3954" s="69" t="s">
        <v>73</v>
      </c>
      <c r="W3954" s="69" t="s">
        <v>73</v>
      </c>
      <c r="X3954" s="149">
        <v>41300</v>
      </c>
      <c r="Y3954" s="149">
        <v>41305</v>
      </c>
      <c r="Z3954" s="44">
        <f t="shared" si="354"/>
        <v>2013</v>
      </c>
      <c r="AA3954" s="44">
        <f t="shared" si="355"/>
        <v>1</v>
      </c>
      <c r="AB3954" s="44">
        <v>0</v>
      </c>
      <c r="AC3954" s="69" t="s">
        <v>20252</v>
      </c>
      <c r="AD3954" s="69" t="s">
        <v>73</v>
      </c>
      <c r="AE3954" s="92" t="s">
        <v>105</v>
      </c>
      <c r="AF3954" s="92" t="s">
        <v>105</v>
      </c>
      <c r="AG3954" s="92" t="s">
        <v>105</v>
      </c>
      <c r="AH3954" s="92" t="s">
        <v>105</v>
      </c>
      <c r="AI3954" s="92" t="s">
        <v>105</v>
      </c>
      <c r="AJ3954" s="92" t="s">
        <v>105</v>
      </c>
      <c r="AK3954" s="69"/>
      <c r="AL3954" s="69"/>
      <c r="AM3954" s="47">
        <v>1</v>
      </c>
      <c r="AN3954" s="47">
        <v>1</v>
      </c>
      <c r="AO3954" s="47">
        <v>3</v>
      </c>
      <c r="AP3954" s="47">
        <v>88</v>
      </c>
      <c r="AQ3954" s="47"/>
      <c r="AR3954" s="47"/>
      <c r="AS3954" s="150">
        <v>0</v>
      </c>
      <c r="AT3954" s="61">
        <v>1</v>
      </c>
      <c r="AU3954" s="61">
        <v>1</v>
      </c>
      <c r="AV3954" s="47"/>
      <c r="AW3954" s="61">
        <v>1</v>
      </c>
      <c r="AX3954" s="61"/>
      <c r="AY3954" s="44">
        <f t="shared" si="349"/>
        <v>6</v>
      </c>
      <c r="AZ3954" s="47"/>
      <c r="BA3954" s="47"/>
      <c r="BB3954" s="47"/>
      <c r="BC3954" s="48"/>
      <c r="BD3954" s="74"/>
      <c r="BE3954" s="96"/>
      <c r="BF3954" s="96"/>
      <c r="BG3954" s="51"/>
      <c r="BH3954" s="51">
        <f t="shared" si="353"/>
        <v>1</v>
      </c>
      <c r="BI3954" s="51">
        <v>5</v>
      </c>
      <c r="BJ3954" s="52"/>
      <c r="BK3954" s="52"/>
      <c r="BL3954" s="53"/>
      <c r="BM3954" s="47" t="e">
        <f>COUNTIFS(A$2:$AC3954,#REF!,M$2:$AL3954,M3954)</f>
        <v>#VALUE!</v>
      </c>
      <c r="BN3954" s="47">
        <v>0</v>
      </c>
      <c r="BO3954" s="162">
        <v>6</v>
      </c>
      <c r="BP3954" s="162">
        <v>0</v>
      </c>
      <c r="BQ3954" s="47">
        <v>6</v>
      </c>
      <c r="BR3954" s="61">
        <v>1</v>
      </c>
      <c r="BS3954" s="61">
        <v>1</v>
      </c>
      <c r="BT3954" s="44">
        <f t="shared" si="352"/>
        <v>301</v>
      </c>
      <c r="BW3954" s="40" t="s">
        <v>67</v>
      </c>
      <c r="BY3954" s="55"/>
      <c r="BZ3954" s="1" t="s">
        <v>22426</v>
      </c>
    </row>
    <row r="3955" spans="1:78" ht="15" customHeight="1">
      <c r="A3955" s="25" t="s">
        <v>14226</v>
      </c>
      <c r="B3955" s="42" t="s">
        <v>20253</v>
      </c>
      <c r="D3955" s="263">
        <v>0</v>
      </c>
      <c r="E3955" s="69" t="s">
        <v>76</v>
      </c>
      <c r="F3955" s="69" t="s">
        <v>77</v>
      </c>
      <c r="G3955" s="276"/>
      <c r="H3955" s="276"/>
      <c r="I3955" s="67" t="s">
        <v>20254</v>
      </c>
      <c r="J3955" s="43" t="s">
        <v>20255</v>
      </c>
      <c r="M3955" s="44" t="s">
        <v>98</v>
      </c>
      <c r="N3955" s="45" t="s">
        <v>502</v>
      </c>
      <c r="O3955" s="42" t="s">
        <v>136</v>
      </c>
      <c r="P3955" s="42" t="s">
        <v>137</v>
      </c>
      <c r="Q3955" s="85" t="s">
        <v>105</v>
      </c>
      <c r="R3955" s="85" t="s">
        <v>105</v>
      </c>
      <c r="S3955" s="42" t="s">
        <v>20256</v>
      </c>
      <c r="T3955" s="42" t="s">
        <v>20257</v>
      </c>
      <c r="U3955" s="183" t="s">
        <v>73</v>
      </c>
      <c r="V3955" s="183" t="s">
        <v>73</v>
      </c>
      <c r="W3955" s="183" t="s">
        <v>73</v>
      </c>
      <c r="X3955" s="149">
        <v>41305</v>
      </c>
      <c r="Y3955" s="149">
        <v>41350</v>
      </c>
      <c r="Z3955" s="44">
        <f t="shared" si="354"/>
        <v>2013</v>
      </c>
      <c r="AA3955" s="44">
        <f t="shared" si="355"/>
        <v>1</v>
      </c>
      <c r="AB3955" s="44">
        <v>0</v>
      </c>
      <c r="AC3955" s="69" t="s">
        <v>500</v>
      </c>
      <c r="AD3955" s="69" t="s">
        <v>12998</v>
      </c>
      <c r="AE3955" s="92" t="s">
        <v>105</v>
      </c>
      <c r="AF3955" s="92" t="s">
        <v>105</v>
      </c>
      <c r="AG3955" s="92" t="s">
        <v>105</v>
      </c>
      <c r="AH3955" s="92" t="s">
        <v>105</v>
      </c>
      <c r="AI3955" s="69" t="s">
        <v>20258</v>
      </c>
      <c r="AJ3955" s="69" t="s">
        <v>20259</v>
      </c>
      <c r="AK3955" s="69"/>
      <c r="AL3955" s="69"/>
      <c r="AM3955" s="47">
        <v>1</v>
      </c>
      <c r="AN3955" s="47">
        <v>1</v>
      </c>
      <c r="AO3955" s="47">
        <v>2</v>
      </c>
      <c r="AP3955" s="47">
        <v>88</v>
      </c>
      <c r="AQ3955" s="47"/>
      <c r="AR3955" s="47"/>
      <c r="AS3955" s="150">
        <v>0</v>
      </c>
      <c r="AT3955" s="61">
        <v>1</v>
      </c>
      <c r="AU3955" s="61">
        <v>1</v>
      </c>
      <c r="AV3955" s="47"/>
      <c r="AW3955" s="61">
        <v>1</v>
      </c>
      <c r="AX3955" s="61"/>
      <c r="AY3955" s="44">
        <f t="shared" si="349"/>
        <v>46</v>
      </c>
      <c r="AZ3955" s="47"/>
      <c r="BA3955" s="47"/>
      <c r="BB3955" s="47"/>
      <c r="BC3955" s="48"/>
      <c r="BD3955" s="74"/>
      <c r="BE3955" s="96"/>
      <c r="BF3955" s="96"/>
      <c r="BG3955" s="51"/>
      <c r="BH3955" s="51">
        <f t="shared" si="353"/>
        <v>1</v>
      </c>
      <c r="BI3955" s="51">
        <v>8</v>
      </c>
      <c r="BJ3955" s="52"/>
      <c r="BK3955" s="52"/>
      <c r="BL3955" s="53"/>
      <c r="BM3955" s="47" t="e">
        <f>COUNTIFS(A$2:$AC3955,#REF!,M$2:$AL3955,M3955)</f>
        <v>#VALUE!</v>
      </c>
      <c r="BN3955" s="47">
        <v>0</v>
      </c>
      <c r="BO3955" s="162">
        <v>46</v>
      </c>
      <c r="BP3955" s="162">
        <v>0</v>
      </c>
      <c r="BQ3955" s="47">
        <v>46</v>
      </c>
      <c r="BR3955" s="61">
        <v>1</v>
      </c>
      <c r="BS3955" s="61">
        <v>1</v>
      </c>
      <c r="BT3955" s="44">
        <f t="shared" si="352"/>
        <v>306</v>
      </c>
      <c r="BW3955" s="40" t="s">
        <v>67</v>
      </c>
      <c r="BY3955" s="55"/>
      <c r="BZ3955" s="1" t="s">
        <v>22427</v>
      </c>
    </row>
    <row r="3956" spans="1:78" ht="15" customHeight="1">
      <c r="A3956" s="25" t="s">
        <v>14226</v>
      </c>
      <c r="B3956" s="42" t="s">
        <v>20260</v>
      </c>
      <c r="D3956" s="263">
        <v>0</v>
      </c>
      <c r="E3956" s="69" t="s">
        <v>76</v>
      </c>
      <c r="F3956" s="69" t="s">
        <v>77</v>
      </c>
      <c r="G3956" s="276"/>
      <c r="H3956" s="276"/>
      <c r="I3956" s="67" t="s">
        <v>20009</v>
      </c>
      <c r="J3956" s="43" t="s">
        <v>20010</v>
      </c>
      <c r="M3956" s="44" t="s">
        <v>121</v>
      </c>
      <c r="N3956" s="45" t="s">
        <v>312</v>
      </c>
      <c r="O3956" s="42" t="s">
        <v>81</v>
      </c>
      <c r="P3956" s="42" t="s">
        <v>82</v>
      </c>
      <c r="Q3956" s="85" t="s">
        <v>949</v>
      </c>
      <c r="R3956" s="85" t="s">
        <v>949</v>
      </c>
      <c r="S3956" s="42" t="s">
        <v>20261</v>
      </c>
      <c r="T3956" s="42" t="s">
        <v>73</v>
      </c>
      <c r="U3956" s="69" t="s">
        <v>73</v>
      </c>
      <c r="V3956" s="69" t="s">
        <v>73</v>
      </c>
      <c r="W3956" s="69" t="s">
        <v>73</v>
      </c>
      <c r="X3956" s="149">
        <v>41342</v>
      </c>
      <c r="Y3956" s="149">
        <v>41347</v>
      </c>
      <c r="Z3956" s="44">
        <f t="shared" si="354"/>
        <v>2013</v>
      </c>
      <c r="AA3956" s="44">
        <f t="shared" si="355"/>
        <v>3</v>
      </c>
      <c r="AB3956" s="44">
        <v>0</v>
      </c>
      <c r="AC3956" s="69" t="s">
        <v>20262</v>
      </c>
      <c r="AD3956" s="69" t="s">
        <v>73</v>
      </c>
      <c r="AE3956" s="92" t="s">
        <v>949</v>
      </c>
      <c r="AF3956" s="92" t="s">
        <v>949</v>
      </c>
      <c r="AG3956" s="92" t="s">
        <v>105</v>
      </c>
      <c r="AH3956" s="92" t="s">
        <v>105</v>
      </c>
      <c r="AI3956" s="92" t="s">
        <v>949</v>
      </c>
      <c r="AJ3956" s="92" t="s">
        <v>105</v>
      </c>
      <c r="AK3956" s="69"/>
      <c r="AL3956" s="69"/>
      <c r="AM3956" s="47">
        <v>1</v>
      </c>
      <c r="AN3956" s="47">
        <v>1</v>
      </c>
      <c r="AO3956" s="47">
        <v>3</v>
      </c>
      <c r="AP3956" s="47">
        <v>88</v>
      </c>
      <c r="AQ3956" s="47"/>
      <c r="AR3956" s="47"/>
      <c r="AS3956" s="150">
        <v>0</v>
      </c>
      <c r="AT3956" s="61">
        <v>1</v>
      </c>
      <c r="AU3956" s="61">
        <v>1</v>
      </c>
      <c r="AV3956" s="47"/>
      <c r="AW3956" s="61">
        <v>1</v>
      </c>
      <c r="AX3956" s="61"/>
      <c r="AY3956" s="44">
        <f t="shared" si="349"/>
        <v>6</v>
      </c>
      <c r="AZ3956" s="47"/>
      <c r="BA3956" s="47"/>
      <c r="BB3956" s="47"/>
      <c r="BC3956" s="48"/>
      <c r="BD3956" s="74"/>
      <c r="BE3956" s="96"/>
      <c r="BF3956" s="96"/>
      <c r="BG3956" s="51"/>
      <c r="BH3956" s="51">
        <f t="shared" si="353"/>
        <v>1</v>
      </c>
      <c r="BI3956" s="51">
        <v>5</v>
      </c>
      <c r="BJ3956" s="52"/>
      <c r="BK3956" s="52"/>
      <c r="BL3956" s="53"/>
      <c r="BM3956" s="47" t="e">
        <f>COUNTIFS(A$2:$AC3956,#REF!,M$2:$AL3956,M3956)</f>
        <v>#VALUE!</v>
      </c>
      <c r="BN3956" s="47">
        <v>0</v>
      </c>
      <c r="BO3956" s="162">
        <v>6</v>
      </c>
      <c r="BP3956" s="162">
        <v>0</v>
      </c>
      <c r="BQ3956" s="47">
        <v>6</v>
      </c>
      <c r="BR3956" s="61">
        <v>1</v>
      </c>
      <c r="BS3956" s="61">
        <v>1</v>
      </c>
      <c r="BT3956" s="44">
        <f t="shared" si="352"/>
        <v>343</v>
      </c>
      <c r="BW3956" s="40" t="s">
        <v>67</v>
      </c>
      <c r="BY3956" s="55"/>
      <c r="BZ3956" s="1" t="s">
        <v>22426</v>
      </c>
    </row>
    <row r="3957" spans="1:78" ht="15" customHeight="1">
      <c r="A3957" s="25" t="s">
        <v>14226</v>
      </c>
      <c r="B3957" s="42" t="s">
        <v>20263</v>
      </c>
      <c r="D3957" s="263">
        <v>0</v>
      </c>
      <c r="E3957" s="69" t="s">
        <v>76</v>
      </c>
      <c r="F3957" s="69" t="s">
        <v>77</v>
      </c>
      <c r="G3957" s="276"/>
      <c r="H3957" s="276"/>
      <c r="I3957" s="184" t="s">
        <v>20264</v>
      </c>
      <c r="J3957" s="43" t="s">
        <v>73</v>
      </c>
      <c r="M3957" s="44" t="s">
        <v>91</v>
      </c>
      <c r="N3957" s="45" t="s">
        <v>20265</v>
      </c>
      <c r="O3957" s="42" t="s">
        <v>81</v>
      </c>
      <c r="P3957" s="42" t="s">
        <v>82</v>
      </c>
      <c r="Q3957" s="85" t="s">
        <v>105</v>
      </c>
      <c r="R3957" s="85" t="s">
        <v>105</v>
      </c>
      <c r="S3957" s="42" t="s">
        <v>20266</v>
      </c>
      <c r="T3957" s="42" t="s">
        <v>73</v>
      </c>
      <c r="U3957" s="69" t="s">
        <v>73</v>
      </c>
      <c r="V3957" s="69" t="s">
        <v>73</v>
      </c>
      <c r="W3957" s="69" t="s">
        <v>73</v>
      </c>
      <c r="X3957" s="149">
        <v>41306</v>
      </c>
      <c r="Y3957" s="149">
        <v>41340</v>
      </c>
      <c r="Z3957" s="44">
        <f t="shared" si="354"/>
        <v>2013</v>
      </c>
      <c r="AA3957" s="44">
        <f t="shared" si="355"/>
        <v>2</v>
      </c>
      <c r="AB3957" s="44">
        <v>0</v>
      </c>
      <c r="AC3957" s="69" t="s">
        <v>20267</v>
      </c>
      <c r="AD3957" s="69" t="s">
        <v>73</v>
      </c>
      <c r="AE3957" s="92" t="s">
        <v>105</v>
      </c>
      <c r="AF3957" s="92" t="s">
        <v>105</v>
      </c>
      <c r="AG3957" s="92" t="s">
        <v>105</v>
      </c>
      <c r="AH3957" s="92" t="s">
        <v>105</v>
      </c>
      <c r="AI3957" s="69" t="s">
        <v>20268</v>
      </c>
      <c r="AJ3957" s="92" t="s">
        <v>105</v>
      </c>
      <c r="AK3957" s="69"/>
      <c r="AL3957" s="69"/>
      <c r="AM3957" s="47">
        <v>1</v>
      </c>
      <c r="AN3957" s="47">
        <v>1</v>
      </c>
      <c r="AO3957" s="47">
        <v>6</v>
      </c>
      <c r="AP3957" s="47">
        <v>88</v>
      </c>
      <c r="AQ3957" s="47"/>
      <c r="AR3957" s="47"/>
      <c r="AS3957" s="150">
        <v>0</v>
      </c>
      <c r="AT3957" s="61">
        <v>1</v>
      </c>
      <c r="AU3957" s="61">
        <v>1</v>
      </c>
      <c r="AV3957" s="47"/>
      <c r="AW3957" s="61">
        <v>1</v>
      </c>
      <c r="AX3957" s="61"/>
      <c r="AY3957" s="44">
        <f t="shared" si="349"/>
        <v>35</v>
      </c>
      <c r="AZ3957" s="47"/>
      <c r="BA3957" s="47"/>
      <c r="BB3957" s="47"/>
      <c r="BC3957" s="48"/>
      <c r="BD3957" s="74"/>
      <c r="BE3957" s="96"/>
      <c r="BF3957" s="96"/>
      <c r="BG3957" s="51"/>
      <c r="BH3957" s="51">
        <f t="shared" si="353"/>
        <v>1</v>
      </c>
      <c r="BI3957" s="51">
        <v>3</v>
      </c>
      <c r="BJ3957" s="52"/>
      <c r="BK3957" s="52"/>
      <c r="BL3957" s="53"/>
      <c r="BM3957" s="47" t="e">
        <f>COUNTIFS(A$2:$AC3957,#REF!,M$2:$AL3957,M3957)</f>
        <v>#VALUE!</v>
      </c>
      <c r="BN3957" s="47">
        <v>1</v>
      </c>
      <c r="BO3957" s="162">
        <v>35</v>
      </c>
      <c r="BP3957" s="162">
        <v>0</v>
      </c>
      <c r="BQ3957" s="47">
        <v>35</v>
      </c>
      <c r="BR3957" s="61">
        <v>1</v>
      </c>
      <c r="BS3957" s="61">
        <v>1</v>
      </c>
      <c r="BT3957" s="44">
        <f t="shared" si="352"/>
        <v>307</v>
      </c>
      <c r="BW3957" s="40" t="s">
        <v>67</v>
      </c>
      <c r="BY3957" s="55"/>
    </row>
    <row r="3958" spans="1:78" ht="15" customHeight="1">
      <c r="A3958" s="25" t="s">
        <v>14226</v>
      </c>
      <c r="B3958" s="42" t="s">
        <v>20269</v>
      </c>
      <c r="D3958" s="263">
        <v>0</v>
      </c>
      <c r="E3958" s="69" t="s">
        <v>76</v>
      </c>
      <c r="F3958" s="69" t="s">
        <v>77</v>
      </c>
      <c r="G3958" s="276"/>
      <c r="H3958" s="276"/>
      <c r="I3958" s="184" t="s">
        <v>20270</v>
      </c>
      <c r="J3958" s="43" t="s">
        <v>20271</v>
      </c>
      <c r="M3958" s="44" t="s">
        <v>91</v>
      </c>
      <c r="N3958" s="45" t="s">
        <v>11722</v>
      </c>
      <c r="O3958" s="42" t="s">
        <v>81</v>
      </c>
      <c r="P3958" s="42" t="s">
        <v>82</v>
      </c>
      <c r="Q3958" s="69" t="s">
        <v>93</v>
      </c>
      <c r="R3958" s="69" t="s">
        <v>103</v>
      </c>
      <c r="S3958" s="42" t="s">
        <v>20272</v>
      </c>
      <c r="T3958" s="42" t="s">
        <v>20273</v>
      </c>
      <c r="U3958" s="69" t="s">
        <v>73</v>
      </c>
      <c r="V3958" s="69" t="s">
        <v>73</v>
      </c>
      <c r="W3958" s="69" t="s">
        <v>73</v>
      </c>
      <c r="X3958" s="149">
        <v>41310</v>
      </c>
      <c r="Y3958" s="149">
        <v>41360</v>
      </c>
      <c r="Z3958" s="44">
        <f t="shared" si="354"/>
        <v>2013</v>
      </c>
      <c r="AA3958" s="44">
        <f t="shared" si="355"/>
        <v>2</v>
      </c>
      <c r="AB3958" s="44">
        <v>0</v>
      </c>
      <c r="AC3958" s="69" t="s">
        <v>11722</v>
      </c>
      <c r="AD3958" s="69" t="s">
        <v>73</v>
      </c>
      <c r="AE3958" s="92" t="s">
        <v>105</v>
      </c>
      <c r="AF3958" s="92" t="s">
        <v>105</v>
      </c>
      <c r="AG3958" s="92" t="s">
        <v>105</v>
      </c>
      <c r="AH3958" s="92" t="s">
        <v>949</v>
      </c>
      <c r="AI3958" s="69" t="s">
        <v>20274</v>
      </c>
      <c r="AJ3958" s="69" t="s">
        <v>20275</v>
      </c>
      <c r="AK3958" s="69"/>
      <c r="AL3958" s="69"/>
      <c r="AM3958" s="47">
        <v>1</v>
      </c>
      <c r="AN3958" s="47">
        <v>1</v>
      </c>
      <c r="AO3958" s="47">
        <v>6</v>
      </c>
      <c r="AP3958" s="47">
        <v>88</v>
      </c>
      <c r="AQ3958" s="47"/>
      <c r="AR3958" s="47"/>
      <c r="AS3958" s="150">
        <v>1</v>
      </c>
      <c r="AT3958" s="49">
        <v>1</v>
      </c>
      <c r="AU3958" s="49">
        <v>1</v>
      </c>
      <c r="AV3958" s="47"/>
      <c r="AW3958" s="49">
        <v>1</v>
      </c>
      <c r="AX3958" s="49"/>
      <c r="AY3958" s="44">
        <f t="shared" si="349"/>
        <v>51</v>
      </c>
      <c r="AZ3958" s="47"/>
      <c r="BA3958" s="47"/>
      <c r="BB3958" s="47"/>
      <c r="BC3958" s="48"/>
      <c r="BD3958" s="74"/>
      <c r="BE3958" s="96"/>
      <c r="BF3958" s="96"/>
      <c r="BG3958" s="51"/>
      <c r="BH3958" s="51">
        <f t="shared" si="353"/>
        <v>1</v>
      </c>
      <c r="BI3958" s="51">
        <v>3</v>
      </c>
      <c r="BJ3958" s="52"/>
      <c r="BK3958" s="52"/>
      <c r="BL3958" s="53"/>
      <c r="BM3958" s="47" t="e">
        <f>COUNTIFS(A$2:$AC3958,#REF!,M$2:$AL3958,M3958)</f>
        <v>#VALUE!</v>
      </c>
      <c r="BN3958" s="47">
        <v>0</v>
      </c>
      <c r="BO3958" s="162">
        <v>51</v>
      </c>
      <c r="BP3958" s="162">
        <v>0</v>
      </c>
      <c r="BQ3958" s="47">
        <v>51</v>
      </c>
      <c r="BR3958" s="49">
        <v>1</v>
      </c>
      <c r="BS3958" s="49">
        <v>1</v>
      </c>
      <c r="BT3958" s="44">
        <f t="shared" si="352"/>
        <v>311</v>
      </c>
      <c r="BW3958" s="40" t="s">
        <v>67</v>
      </c>
      <c r="BY3958" s="55"/>
      <c r="BZ3958" s="1" t="s">
        <v>22426</v>
      </c>
    </row>
    <row r="3959" spans="1:78" ht="15" customHeight="1">
      <c r="A3959" s="25" t="s">
        <v>14226</v>
      </c>
      <c r="B3959" s="42" t="s">
        <v>20278</v>
      </c>
      <c r="D3959" s="263">
        <v>0</v>
      </c>
      <c r="E3959" s="175" t="s">
        <v>76</v>
      </c>
      <c r="F3959" s="175" t="s">
        <v>77</v>
      </c>
      <c r="G3959" s="277"/>
      <c r="H3959" s="277"/>
      <c r="I3959" s="175" t="s">
        <v>20276</v>
      </c>
      <c r="J3959" s="43" t="s">
        <v>20277</v>
      </c>
      <c r="M3959" s="44" t="s">
        <v>91</v>
      </c>
      <c r="N3959" s="45" t="s">
        <v>11722</v>
      </c>
      <c r="O3959" s="42" t="s">
        <v>153</v>
      </c>
      <c r="P3959" s="42" t="s">
        <v>154</v>
      </c>
      <c r="Q3959" s="85" t="s">
        <v>105</v>
      </c>
      <c r="R3959" s="85" t="s">
        <v>105</v>
      </c>
      <c r="S3959" s="42" t="s">
        <v>20279</v>
      </c>
      <c r="T3959" s="42" t="s">
        <v>73</v>
      </c>
      <c r="U3959" s="180" t="s">
        <v>73</v>
      </c>
      <c r="V3959" s="180" t="s">
        <v>73</v>
      </c>
      <c r="W3959" s="180" t="s">
        <v>73</v>
      </c>
      <c r="X3959" s="178">
        <v>41361</v>
      </c>
      <c r="Y3959" s="178">
        <v>41391</v>
      </c>
      <c r="Z3959" s="44">
        <f t="shared" si="354"/>
        <v>2013</v>
      </c>
      <c r="AA3959" s="44">
        <f t="shared" si="355"/>
        <v>3</v>
      </c>
      <c r="AB3959" s="44">
        <v>0</v>
      </c>
      <c r="AC3959" s="175" t="s">
        <v>11722</v>
      </c>
      <c r="AD3959" s="175" t="s">
        <v>11722</v>
      </c>
      <c r="AE3959" s="92" t="s">
        <v>105</v>
      </c>
      <c r="AF3959" s="92" t="s">
        <v>105</v>
      </c>
      <c r="AG3959" s="92" t="s">
        <v>105</v>
      </c>
      <c r="AH3959" s="92" t="s">
        <v>105</v>
      </c>
      <c r="AI3959" s="175" t="s">
        <v>20280</v>
      </c>
      <c r="AJ3959" s="92" t="s">
        <v>105</v>
      </c>
      <c r="AK3959" s="69"/>
      <c r="AL3959" s="69"/>
      <c r="AM3959" s="47">
        <v>1</v>
      </c>
      <c r="AN3959" s="47">
        <v>1</v>
      </c>
      <c r="AO3959" s="47">
        <v>6</v>
      </c>
      <c r="AP3959" s="47">
        <v>88</v>
      </c>
      <c r="AQ3959" s="47"/>
      <c r="AR3959" s="47"/>
      <c r="AS3959" s="150">
        <v>0</v>
      </c>
      <c r="AT3959" s="61">
        <v>1</v>
      </c>
      <c r="AU3959" s="61">
        <v>1</v>
      </c>
      <c r="AV3959" s="47"/>
      <c r="AW3959" s="61">
        <v>1</v>
      </c>
      <c r="AX3959" s="61"/>
      <c r="AY3959" s="44">
        <f t="shared" si="349"/>
        <v>31</v>
      </c>
      <c r="AZ3959" s="47"/>
      <c r="BA3959" s="47"/>
      <c r="BB3959" s="47"/>
      <c r="BC3959" s="48"/>
      <c r="BD3959" s="74"/>
      <c r="BE3959" s="96"/>
      <c r="BF3959" s="96"/>
      <c r="BG3959" s="51"/>
      <c r="BH3959" s="51">
        <f t="shared" si="353"/>
        <v>1</v>
      </c>
      <c r="BI3959" s="51">
        <v>99</v>
      </c>
      <c r="BJ3959" s="52"/>
      <c r="BK3959" s="52"/>
      <c r="BL3959" s="53"/>
      <c r="BM3959" s="47" t="e">
        <f>COUNTIFS(A$2:$AC3959,#REF!,M$2:$AL3959,M3959)</f>
        <v>#VALUE!</v>
      </c>
      <c r="BN3959" s="47">
        <v>0</v>
      </c>
      <c r="BO3959" s="179">
        <v>31</v>
      </c>
      <c r="BP3959" s="179">
        <v>0</v>
      </c>
      <c r="BQ3959" s="47">
        <v>4</v>
      </c>
      <c r="BR3959" s="61">
        <v>1</v>
      </c>
      <c r="BS3959" s="61">
        <v>1</v>
      </c>
      <c r="BT3959" s="44">
        <f t="shared" si="352"/>
        <v>362</v>
      </c>
      <c r="BW3959" s="40" t="s">
        <v>67</v>
      </c>
      <c r="BY3959" s="55"/>
      <c r="BZ3959" s="1" t="s">
        <v>22426</v>
      </c>
    </row>
    <row r="3960" spans="1:78" ht="15" customHeight="1">
      <c r="A3960" s="25" t="s">
        <v>14226</v>
      </c>
      <c r="B3960" s="42" t="s">
        <v>20282</v>
      </c>
      <c r="D3960" s="263">
        <v>0</v>
      </c>
      <c r="E3960" s="69" t="s">
        <v>76</v>
      </c>
      <c r="F3960" s="69" t="s">
        <v>77</v>
      </c>
      <c r="G3960" s="276"/>
      <c r="H3960" s="276"/>
      <c r="I3960" s="184" t="s">
        <v>20283</v>
      </c>
      <c r="J3960" s="43" t="s">
        <v>15405</v>
      </c>
      <c r="M3960" s="44" t="s">
        <v>91</v>
      </c>
      <c r="N3960" s="45" t="s">
        <v>15406</v>
      </c>
      <c r="O3960" s="42" t="s">
        <v>81</v>
      </c>
      <c r="P3960" s="42" t="s">
        <v>82</v>
      </c>
      <c r="Q3960" s="85" t="s">
        <v>105</v>
      </c>
      <c r="R3960" s="85" t="s">
        <v>105</v>
      </c>
      <c r="S3960" s="42" t="s">
        <v>471</v>
      </c>
      <c r="T3960" s="42" t="s">
        <v>20284</v>
      </c>
      <c r="U3960" s="69" t="s">
        <v>73</v>
      </c>
      <c r="V3960" s="69" t="s">
        <v>73</v>
      </c>
      <c r="W3960" s="69" t="s">
        <v>73</v>
      </c>
      <c r="X3960" s="149">
        <v>41296</v>
      </c>
      <c r="Y3960" s="149">
        <v>41346</v>
      </c>
      <c r="Z3960" s="44">
        <f t="shared" si="354"/>
        <v>2013</v>
      </c>
      <c r="AA3960" s="44">
        <f t="shared" si="355"/>
        <v>1</v>
      </c>
      <c r="AB3960" s="44">
        <v>0</v>
      </c>
      <c r="AC3960" s="69" t="s">
        <v>20285</v>
      </c>
      <c r="AD3960" s="69" t="s">
        <v>20286</v>
      </c>
      <c r="AE3960" s="92" t="s">
        <v>105</v>
      </c>
      <c r="AF3960" s="92" t="s">
        <v>105</v>
      </c>
      <c r="AG3960" s="92" t="s">
        <v>105</v>
      </c>
      <c r="AH3960" s="92" t="s">
        <v>105</v>
      </c>
      <c r="AI3960" s="92" t="s">
        <v>105</v>
      </c>
      <c r="AJ3960" s="69" t="s">
        <v>20287</v>
      </c>
      <c r="AK3960" s="69"/>
      <c r="AL3960" s="69"/>
      <c r="AM3960" s="47">
        <v>1</v>
      </c>
      <c r="AN3960" s="47">
        <v>1</v>
      </c>
      <c r="AO3960" s="47">
        <v>6</v>
      </c>
      <c r="AP3960" s="47">
        <v>88</v>
      </c>
      <c r="AQ3960" s="47"/>
      <c r="AR3960" s="47"/>
      <c r="AS3960" s="150">
        <v>0</v>
      </c>
      <c r="AT3960" s="61">
        <v>1</v>
      </c>
      <c r="AU3960" s="61">
        <v>1</v>
      </c>
      <c r="AV3960" s="47"/>
      <c r="AW3960" s="61">
        <v>1</v>
      </c>
      <c r="AX3960" s="61"/>
      <c r="AY3960" s="44">
        <f t="shared" si="349"/>
        <v>51</v>
      </c>
      <c r="AZ3960" s="47"/>
      <c r="BA3960" s="47"/>
      <c r="BB3960" s="47"/>
      <c r="BC3960" s="48"/>
      <c r="BD3960" s="74"/>
      <c r="BE3960" s="96"/>
      <c r="BF3960" s="96"/>
      <c r="BG3960" s="51"/>
      <c r="BH3960" s="51">
        <f t="shared" si="353"/>
        <v>1</v>
      </c>
      <c r="BI3960" s="51">
        <v>99</v>
      </c>
      <c r="BJ3960" s="52"/>
      <c r="BK3960" s="52"/>
      <c r="BL3960" s="53"/>
      <c r="BM3960" s="47" t="e">
        <f>COUNTIFS(A$2:$AC3960,#REF!,M$2:$AL3960,M3960)</f>
        <v>#VALUE!</v>
      </c>
      <c r="BN3960" s="47">
        <v>0</v>
      </c>
      <c r="BO3960" s="162">
        <v>51</v>
      </c>
      <c r="BP3960" s="162">
        <v>0</v>
      </c>
      <c r="BQ3960" s="47">
        <v>51</v>
      </c>
      <c r="BR3960" s="61">
        <v>1</v>
      </c>
      <c r="BS3960" s="61">
        <v>1</v>
      </c>
      <c r="BT3960" s="44">
        <f t="shared" si="352"/>
        <v>297</v>
      </c>
      <c r="BW3960" s="40" t="s">
        <v>67</v>
      </c>
      <c r="BY3960" s="55"/>
      <c r="BZ3960" s="1" t="s">
        <v>22426</v>
      </c>
    </row>
    <row r="3961" spans="1:78" ht="15" customHeight="1">
      <c r="A3961" s="25" t="s">
        <v>14226</v>
      </c>
      <c r="B3961" s="42" t="s">
        <v>20288</v>
      </c>
      <c r="D3961" s="263">
        <v>0</v>
      </c>
      <c r="E3961" s="69" t="s">
        <v>76</v>
      </c>
      <c r="F3961" s="69" t="s">
        <v>77</v>
      </c>
      <c r="G3961" s="276"/>
      <c r="H3961" s="276"/>
      <c r="I3961" s="69" t="s">
        <v>335</v>
      </c>
      <c r="J3961" s="43" t="s">
        <v>3039</v>
      </c>
      <c r="M3961" s="44" t="s">
        <v>88</v>
      </c>
      <c r="N3961" s="45" t="s">
        <v>89</v>
      </c>
      <c r="O3961" s="42" t="s">
        <v>81</v>
      </c>
      <c r="P3961" s="42" t="s">
        <v>82</v>
      </c>
      <c r="Q3961" s="85" t="s">
        <v>105</v>
      </c>
      <c r="R3961" s="85" t="s">
        <v>105</v>
      </c>
      <c r="S3961" s="42" t="s">
        <v>20289</v>
      </c>
      <c r="T3961" s="42" t="s">
        <v>20290</v>
      </c>
      <c r="U3961" s="69" t="s">
        <v>73</v>
      </c>
      <c r="V3961" s="69" t="s">
        <v>73</v>
      </c>
      <c r="W3961" s="69" t="s">
        <v>73</v>
      </c>
      <c r="X3961" s="149">
        <v>41310</v>
      </c>
      <c r="Y3961" s="149">
        <v>41312</v>
      </c>
      <c r="Z3961" s="44">
        <f t="shared" si="354"/>
        <v>2013</v>
      </c>
      <c r="AA3961" s="44">
        <f t="shared" si="355"/>
        <v>2</v>
      </c>
      <c r="AB3961" s="44">
        <v>0</v>
      </c>
      <c r="AC3961" s="69" t="s">
        <v>1305</v>
      </c>
      <c r="AD3961" s="69" t="s">
        <v>1306</v>
      </c>
      <c r="AE3961" s="92" t="s">
        <v>105</v>
      </c>
      <c r="AF3961" s="92" t="s">
        <v>949</v>
      </c>
      <c r="AG3961" s="92" t="s">
        <v>105</v>
      </c>
      <c r="AH3961" s="92" t="s">
        <v>949</v>
      </c>
      <c r="AI3961" s="92" t="s">
        <v>949</v>
      </c>
      <c r="AJ3961" s="92" t="s">
        <v>949</v>
      </c>
      <c r="AK3961" s="69"/>
      <c r="AL3961" s="69"/>
      <c r="AM3961" s="47">
        <v>1</v>
      </c>
      <c r="AN3961" s="47">
        <v>2</v>
      </c>
      <c r="AO3961" s="47">
        <v>1</v>
      </c>
      <c r="AP3961" s="47">
        <v>88</v>
      </c>
      <c r="AQ3961" s="47"/>
      <c r="AR3961" s="47"/>
      <c r="AS3961" s="150">
        <v>0</v>
      </c>
      <c r="AT3961" s="61">
        <v>1</v>
      </c>
      <c r="AU3961" s="61">
        <v>1</v>
      </c>
      <c r="AV3961" s="47"/>
      <c r="AW3961" s="61">
        <v>1</v>
      </c>
      <c r="AX3961" s="61"/>
      <c r="AY3961" s="44">
        <f t="shared" si="349"/>
        <v>3</v>
      </c>
      <c r="AZ3961" s="47"/>
      <c r="BA3961" s="47"/>
      <c r="BB3961" s="47"/>
      <c r="BC3961" s="48"/>
      <c r="BD3961" s="74"/>
      <c r="BE3961" s="96"/>
      <c r="BF3961" s="96"/>
      <c r="BG3961" s="51"/>
      <c r="BH3961" s="51">
        <f t="shared" si="353"/>
        <v>1</v>
      </c>
      <c r="BI3961" s="51">
        <v>5</v>
      </c>
      <c r="BJ3961" s="52"/>
      <c r="BK3961" s="52"/>
      <c r="BL3961" s="53"/>
      <c r="BM3961" s="47" t="e">
        <f>COUNTIFS(A$2:$AC3961,#REF!,M$2:$AL3961,M3961)</f>
        <v>#VALUE!</v>
      </c>
      <c r="BN3961" s="47">
        <v>0</v>
      </c>
      <c r="BO3961" s="162">
        <v>3</v>
      </c>
      <c r="BP3961" s="162">
        <v>0</v>
      </c>
      <c r="BQ3961" s="47">
        <v>3</v>
      </c>
      <c r="BR3961" s="61">
        <v>1</v>
      </c>
      <c r="BS3961" s="61">
        <v>1</v>
      </c>
      <c r="BT3961" s="44">
        <f t="shared" si="352"/>
        <v>311</v>
      </c>
      <c r="BW3961" s="40" t="s">
        <v>67</v>
      </c>
      <c r="BY3961" s="55"/>
      <c r="BZ3961" s="1" t="s">
        <v>22426</v>
      </c>
    </row>
    <row r="3962" spans="1:78" ht="15" customHeight="1">
      <c r="A3962" s="25" t="s">
        <v>14226</v>
      </c>
      <c r="B3962" s="42" t="s">
        <v>20293</v>
      </c>
      <c r="D3962" s="263">
        <v>0</v>
      </c>
      <c r="E3962" s="175" t="s">
        <v>76</v>
      </c>
      <c r="F3962" s="175" t="s">
        <v>77</v>
      </c>
      <c r="G3962" s="277"/>
      <c r="H3962" s="277"/>
      <c r="I3962" s="175" t="s">
        <v>20291</v>
      </c>
      <c r="J3962" s="43" t="s">
        <v>20292</v>
      </c>
      <c r="M3962" s="44" t="s">
        <v>91</v>
      </c>
      <c r="N3962" s="45" t="s">
        <v>14464</v>
      </c>
      <c r="O3962" s="42" t="s">
        <v>81</v>
      </c>
      <c r="P3962" s="42" t="s">
        <v>82</v>
      </c>
      <c r="Q3962" s="85" t="s">
        <v>105</v>
      </c>
      <c r="R3962" s="85" t="s">
        <v>105</v>
      </c>
      <c r="S3962" s="42" t="s">
        <v>20294</v>
      </c>
      <c r="T3962" s="42" t="s">
        <v>20295</v>
      </c>
      <c r="U3962" s="175" t="s">
        <v>73</v>
      </c>
      <c r="V3962" s="175" t="s">
        <v>73</v>
      </c>
      <c r="W3962" s="175" t="s">
        <v>73</v>
      </c>
      <c r="X3962" s="178">
        <v>41292</v>
      </c>
      <c r="Y3962" s="178">
        <v>41303</v>
      </c>
      <c r="Z3962" s="44">
        <f t="shared" si="354"/>
        <v>2013</v>
      </c>
      <c r="AA3962" s="44">
        <f t="shared" si="355"/>
        <v>1</v>
      </c>
      <c r="AB3962" s="44">
        <v>0</v>
      </c>
      <c r="AC3962" s="175" t="s">
        <v>14464</v>
      </c>
      <c r="AD3962" s="175" t="s">
        <v>14464</v>
      </c>
      <c r="AE3962" s="92" t="s">
        <v>105</v>
      </c>
      <c r="AF3962" s="92" t="s">
        <v>105</v>
      </c>
      <c r="AG3962" s="92" t="s">
        <v>105</v>
      </c>
      <c r="AH3962" s="92" t="s">
        <v>105</v>
      </c>
      <c r="AI3962" s="175" t="s">
        <v>20296</v>
      </c>
      <c r="AJ3962" s="175" t="s">
        <v>20297</v>
      </c>
      <c r="AK3962" s="69"/>
      <c r="AL3962" s="69"/>
      <c r="AM3962" s="47">
        <v>1</v>
      </c>
      <c r="AN3962" s="47">
        <v>1</v>
      </c>
      <c r="AO3962" s="47">
        <v>6</v>
      </c>
      <c r="AP3962" s="47">
        <v>88</v>
      </c>
      <c r="AQ3962" s="47"/>
      <c r="AR3962" s="47"/>
      <c r="AS3962" s="150">
        <v>0</v>
      </c>
      <c r="AT3962" s="61">
        <v>1</v>
      </c>
      <c r="AU3962" s="61">
        <v>1</v>
      </c>
      <c r="AV3962" s="47"/>
      <c r="AW3962" s="61">
        <v>1</v>
      </c>
      <c r="AX3962" s="61"/>
      <c r="AY3962" s="44">
        <f t="shared" si="349"/>
        <v>12</v>
      </c>
      <c r="AZ3962" s="47"/>
      <c r="BA3962" s="47"/>
      <c r="BB3962" s="47"/>
      <c r="BC3962" s="48"/>
      <c r="BD3962" s="74"/>
      <c r="BE3962" s="96"/>
      <c r="BF3962" s="96"/>
      <c r="BG3962" s="51"/>
      <c r="BH3962" s="51">
        <f t="shared" si="353"/>
        <v>1</v>
      </c>
      <c r="BI3962" s="51">
        <v>2</v>
      </c>
      <c r="BJ3962" s="52"/>
      <c r="BK3962" s="52"/>
      <c r="BL3962" s="53"/>
      <c r="BM3962" s="47" t="e">
        <f>COUNTIFS(A$2:$AC3962,#REF!,M$2:$AL3962,M3962)</f>
        <v>#VALUE!</v>
      </c>
      <c r="BN3962" s="47">
        <v>0</v>
      </c>
      <c r="BO3962" s="179">
        <v>12</v>
      </c>
      <c r="BP3962" s="179">
        <v>0</v>
      </c>
      <c r="BQ3962" s="47">
        <v>12</v>
      </c>
      <c r="BR3962" s="61">
        <v>1</v>
      </c>
      <c r="BS3962" s="61">
        <v>1</v>
      </c>
      <c r="BT3962" s="44">
        <f t="shared" si="352"/>
        <v>293</v>
      </c>
      <c r="BW3962" s="40" t="s">
        <v>67</v>
      </c>
      <c r="BY3962" s="55"/>
      <c r="BZ3962" s="1" t="s">
        <v>22426</v>
      </c>
    </row>
    <row r="3963" spans="1:78" ht="15" customHeight="1">
      <c r="A3963" s="25" t="s">
        <v>14226</v>
      </c>
      <c r="B3963" s="42" t="s">
        <v>20298</v>
      </c>
      <c r="D3963" s="263">
        <v>0</v>
      </c>
      <c r="E3963" s="175" t="s">
        <v>76</v>
      </c>
      <c r="F3963" s="175" t="s">
        <v>77</v>
      </c>
      <c r="G3963" s="277"/>
      <c r="H3963" s="277"/>
      <c r="I3963" s="175" t="s">
        <v>20291</v>
      </c>
      <c r="J3963" s="43" t="s">
        <v>20292</v>
      </c>
      <c r="M3963" s="44" t="s">
        <v>91</v>
      </c>
      <c r="N3963" s="45" t="s">
        <v>14464</v>
      </c>
      <c r="O3963" s="42" t="s">
        <v>81</v>
      </c>
      <c r="P3963" s="42" t="s">
        <v>82</v>
      </c>
      <c r="Q3963" s="85" t="s">
        <v>105</v>
      </c>
      <c r="R3963" s="85" t="s">
        <v>105</v>
      </c>
      <c r="S3963" s="42" t="s">
        <v>20299</v>
      </c>
      <c r="T3963" s="42" t="s">
        <v>20300</v>
      </c>
      <c r="U3963" s="175" t="s">
        <v>73</v>
      </c>
      <c r="V3963" s="175" t="s">
        <v>73</v>
      </c>
      <c r="W3963" s="175" t="s">
        <v>73</v>
      </c>
      <c r="X3963" s="178">
        <v>41340</v>
      </c>
      <c r="Y3963" s="178">
        <v>41360</v>
      </c>
      <c r="Z3963" s="44">
        <f t="shared" si="354"/>
        <v>2013</v>
      </c>
      <c r="AA3963" s="44">
        <f t="shared" si="355"/>
        <v>3</v>
      </c>
      <c r="AB3963" s="44">
        <v>0</v>
      </c>
      <c r="AC3963" s="175" t="s">
        <v>14464</v>
      </c>
      <c r="AD3963" s="175" t="s">
        <v>14464</v>
      </c>
      <c r="AE3963" s="92" t="s">
        <v>105</v>
      </c>
      <c r="AF3963" s="92" t="s">
        <v>105</v>
      </c>
      <c r="AG3963" s="92" t="s">
        <v>105</v>
      </c>
      <c r="AH3963" s="92" t="s">
        <v>105</v>
      </c>
      <c r="AI3963" s="175" t="s">
        <v>20301</v>
      </c>
      <c r="AJ3963" s="175" t="s">
        <v>20302</v>
      </c>
      <c r="AK3963" s="69"/>
      <c r="AL3963" s="69"/>
      <c r="AM3963" s="47">
        <v>1</v>
      </c>
      <c r="AN3963" s="47">
        <v>1</v>
      </c>
      <c r="AO3963" s="47">
        <v>6</v>
      </c>
      <c r="AP3963" s="47">
        <v>88</v>
      </c>
      <c r="AQ3963" s="47"/>
      <c r="AR3963" s="47"/>
      <c r="AS3963" s="150">
        <v>0</v>
      </c>
      <c r="AT3963" s="61">
        <v>1</v>
      </c>
      <c r="AU3963" s="61">
        <v>1</v>
      </c>
      <c r="AV3963" s="47"/>
      <c r="AW3963" s="61">
        <v>1</v>
      </c>
      <c r="AX3963" s="61"/>
      <c r="AY3963" s="44">
        <f t="shared" si="349"/>
        <v>21</v>
      </c>
      <c r="AZ3963" s="47"/>
      <c r="BA3963" s="47"/>
      <c r="BB3963" s="47"/>
      <c r="BC3963" s="48"/>
      <c r="BD3963" s="74"/>
      <c r="BE3963" s="96"/>
      <c r="BF3963" s="96"/>
      <c r="BG3963" s="51"/>
      <c r="BH3963" s="51">
        <f t="shared" si="353"/>
        <v>1</v>
      </c>
      <c r="BI3963" s="51">
        <v>5</v>
      </c>
      <c r="BJ3963" s="52"/>
      <c r="BK3963" s="52"/>
      <c r="BL3963" s="53"/>
      <c r="BM3963" s="47" t="e">
        <f>COUNTIFS(A$2:$AC3963,#REF!,M$2:$AL3963,M3963)</f>
        <v>#VALUE!</v>
      </c>
      <c r="BN3963" s="47">
        <v>0</v>
      </c>
      <c r="BO3963" s="179">
        <v>21</v>
      </c>
      <c r="BP3963" s="179">
        <v>0</v>
      </c>
      <c r="BQ3963" s="47">
        <v>21</v>
      </c>
      <c r="BR3963" s="61">
        <v>1</v>
      </c>
      <c r="BS3963" s="61">
        <v>1</v>
      </c>
      <c r="BT3963" s="44">
        <f t="shared" si="352"/>
        <v>341</v>
      </c>
      <c r="BW3963" s="40" t="s">
        <v>67</v>
      </c>
      <c r="BY3963" s="55"/>
      <c r="BZ3963" s="1" t="s">
        <v>22426</v>
      </c>
    </row>
    <row r="3964" spans="1:78" ht="15" customHeight="1">
      <c r="A3964" s="25" t="s">
        <v>14226</v>
      </c>
      <c r="B3964" s="42" t="s">
        <v>20303</v>
      </c>
      <c r="D3964" s="263">
        <v>0</v>
      </c>
      <c r="E3964" s="175" t="s">
        <v>76</v>
      </c>
      <c r="F3964" s="175" t="s">
        <v>77</v>
      </c>
      <c r="G3964" s="277"/>
      <c r="H3964" s="277"/>
      <c r="I3964" s="175" t="s">
        <v>20304</v>
      </c>
      <c r="J3964" s="43" t="s">
        <v>20305</v>
      </c>
      <c r="M3964" s="44" t="s">
        <v>91</v>
      </c>
      <c r="N3964" s="45" t="s">
        <v>11033</v>
      </c>
      <c r="O3964" s="42" t="s">
        <v>81</v>
      </c>
      <c r="P3964" s="42" t="s">
        <v>82</v>
      </c>
      <c r="Q3964" s="85" t="s">
        <v>105</v>
      </c>
      <c r="R3964" s="85" t="s">
        <v>105</v>
      </c>
      <c r="S3964" s="42" t="s">
        <v>20306</v>
      </c>
      <c r="T3964" s="42" t="s">
        <v>6226</v>
      </c>
      <c r="U3964" s="175" t="s">
        <v>73</v>
      </c>
      <c r="V3964" s="175" t="s">
        <v>73</v>
      </c>
      <c r="W3964" s="175" t="s">
        <v>73</v>
      </c>
      <c r="X3964" s="178">
        <v>41236</v>
      </c>
      <c r="Y3964" s="178">
        <v>41296</v>
      </c>
      <c r="Z3964" s="44">
        <f t="shared" si="354"/>
        <v>2012</v>
      </c>
      <c r="AA3964" s="44">
        <f t="shared" si="355"/>
        <v>11</v>
      </c>
      <c r="AB3964" s="44">
        <v>0</v>
      </c>
      <c r="AC3964" s="175" t="s">
        <v>11033</v>
      </c>
      <c r="AD3964" s="175" t="s">
        <v>11034</v>
      </c>
      <c r="AE3964" s="92" t="s">
        <v>105</v>
      </c>
      <c r="AF3964" s="92" t="s">
        <v>949</v>
      </c>
      <c r="AG3964" s="92" t="s">
        <v>105</v>
      </c>
      <c r="AH3964" s="92" t="s">
        <v>105</v>
      </c>
      <c r="AI3964" s="175" t="s">
        <v>6225</v>
      </c>
      <c r="AJ3964" s="175" t="s">
        <v>6226</v>
      </c>
      <c r="AK3964" s="69"/>
      <c r="AL3964" s="69"/>
      <c r="AM3964" s="47">
        <v>1</v>
      </c>
      <c r="AN3964" s="47">
        <v>1</v>
      </c>
      <c r="AO3964" s="47">
        <v>6</v>
      </c>
      <c r="AP3964" s="47">
        <v>88</v>
      </c>
      <c r="AQ3964" s="47"/>
      <c r="AR3964" s="47"/>
      <c r="AS3964" s="150">
        <v>0</v>
      </c>
      <c r="AT3964" s="61">
        <v>1</v>
      </c>
      <c r="AU3964" s="61">
        <v>1</v>
      </c>
      <c r="AV3964" s="47"/>
      <c r="AW3964" s="61">
        <v>1</v>
      </c>
      <c r="AX3964" s="61"/>
      <c r="AY3964" s="44">
        <f t="shared" si="349"/>
        <v>61</v>
      </c>
      <c r="AZ3964" s="47"/>
      <c r="BA3964" s="47"/>
      <c r="BB3964" s="47"/>
      <c r="BC3964" s="48"/>
      <c r="BD3964" s="74"/>
      <c r="BE3964" s="96"/>
      <c r="BF3964" s="96"/>
      <c r="BG3964" s="51"/>
      <c r="BH3964" s="51">
        <f t="shared" si="353"/>
        <v>1</v>
      </c>
      <c r="BI3964" s="51">
        <v>99</v>
      </c>
      <c r="BJ3964" s="52"/>
      <c r="BK3964" s="52"/>
      <c r="BL3964" s="53"/>
      <c r="BM3964" s="47" t="e">
        <f>COUNTIFS(A$2:$AC3964,#REF!,M$2:$AL3964,M3964)</f>
        <v>#VALUE!</v>
      </c>
      <c r="BN3964" s="47">
        <v>0</v>
      </c>
      <c r="BO3964" s="179">
        <v>61</v>
      </c>
      <c r="BP3964" s="179">
        <v>0</v>
      </c>
      <c r="BQ3964" s="47">
        <v>61</v>
      </c>
      <c r="BR3964" s="61">
        <v>1</v>
      </c>
      <c r="BS3964" s="61">
        <v>1</v>
      </c>
      <c r="BT3964" s="44">
        <f t="shared" si="352"/>
        <v>237</v>
      </c>
      <c r="BW3964" s="40" t="s">
        <v>67</v>
      </c>
      <c r="BY3964" s="55"/>
      <c r="BZ3964" s="1" t="s">
        <v>22426</v>
      </c>
    </row>
    <row r="3965" spans="1:78" ht="15" customHeight="1">
      <c r="A3965" s="25" t="s">
        <v>14226</v>
      </c>
      <c r="B3965" s="42" t="s">
        <v>20307</v>
      </c>
      <c r="D3965" s="263">
        <v>0</v>
      </c>
      <c r="E3965" s="175" t="s">
        <v>76</v>
      </c>
      <c r="F3965" s="175" t="s">
        <v>77</v>
      </c>
      <c r="G3965" s="277"/>
      <c r="H3965" s="277"/>
      <c r="I3965" s="175" t="s">
        <v>20304</v>
      </c>
      <c r="J3965" s="43" t="s">
        <v>20305</v>
      </c>
      <c r="M3965" s="44" t="s">
        <v>91</v>
      </c>
      <c r="N3965" s="45" t="s">
        <v>11033</v>
      </c>
      <c r="O3965" s="42" t="s">
        <v>81</v>
      </c>
      <c r="P3965" s="42" t="s">
        <v>82</v>
      </c>
      <c r="Q3965" s="85" t="s">
        <v>105</v>
      </c>
      <c r="R3965" s="85" t="s">
        <v>105</v>
      </c>
      <c r="S3965" s="42" t="s">
        <v>20308</v>
      </c>
      <c r="T3965" s="42" t="s">
        <v>20309</v>
      </c>
      <c r="U3965" s="175" t="s">
        <v>73</v>
      </c>
      <c r="V3965" s="175" t="s">
        <v>73</v>
      </c>
      <c r="W3965" s="175" t="s">
        <v>73</v>
      </c>
      <c r="X3965" s="178">
        <v>41327</v>
      </c>
      <c r="Y3965" s="178">
        <v>41330</v>
      </c>
      <c r="Z3965" s="44">
        <f t="shared" si="354"/>
        <v>2013</v>
      </c>
      <c r="AA3965" s="44">
        <f t="shared" si="355"/>
        <v>2</v>
      </c>
      <c r="AB3965" s="44">
        <v>0</v>
      </c>
      <c r="AC3965" s="175" t="s">
        <v>11033</v>
      </c>
      <c r="AD3965" s="175" t="s">
        <v>11034</v>
      </c>
      <c r="AE3965" s="92" t="s">
        <v>105</v>
      </c>
      <c r="AF3965" s="92" t="s">
        <v>105</v>
      </c>
      <c r="AG3965" s="92" t="s">
        <v>105</v>
      </c>
      <c r="AH3965" s="92" t="s">
        <v>105</v>
      </c>
      <c r="AI3965" s="175" t="s">
        <v>20310</v>
      </c>
      <c r="AJ3965" s="175" t="s">
        <v>20311</v>
      </c>
      <c r="AK3965" s="69"/>
      <c r="AL3965" s="69"/>
      <c r="AM3965" s="47">
        <v>1</v>
      </c>
      <c r="AN3965" s="47">
        <v>1</v>
      </c>
      <c r="AO3965" s="47">
        <v>6</v>
      </c>
      <c r="AP3965" s="47">
        <v>88</v>
      </c>
      <c r="AQ3965" s="47"/>
      <c r="AR3965" s="47"/>
      <c r="AS3965" s="150">
        <v>0</v>
      </c>
      <c r="AT3965" s="61">
        <v>1</v>
      </c>
      <c r="AU3965" s="61">
        <v>1</v>
      </c>
      <c r="AV3965" s="47"/>
      <c r="AW3965" s="61">
        <v>1</v>
      </c>
      <c r="AX3965" s="61"/>
      <c r="AY3965" s="44">
        <f t="shared" si="349"/>
        <v>4</v>
      </c>
      <c r="AZ3965" s="47"/>
      <c r="BA3965" s="47"/>
      <c r="BB3965" s="47"/>
      <c r="BC3965" s="48"/>
      <c r="BD3965" s="74"/>
      <c r="BE3965" s="96"/>
      <c r="BF3965" s="96"/>
      <c r="BG3965" s="51"/>
      <c r="BH3965" s="51">
        <f t="shared" si="353"/>
        <v>1</v>
      </c>
      <c r="BI3965" s="51">
        <v>6</v>
      </c>
      <c r="BJ3965" s="52"/>
      <c r="BK3965" s="52"/>
      <c r="BL3965" s="53"/>
      <c r="BM3965" s="47" t="e">
        <f>COUNTIFS(A$2:$AC3965,#REF!,M$2:$AL3965,M3965)</f>
        <v>#VALUE!</v>
      </c>
      <c r="BN3965" s="47">
        <v>0</v>
      </c>
      <c r="BO3965" s="179">
        <v>4</v>
      </c>
      <c r="BP3965" s="179">
        <v>0</v>
      </c>
      <c r="BQ3965" s="47">
        <v>4</v>
      </c>
      <c r="BR3965" s="61">
        <v>1</v>
      </c>
      <c r="BS3965" s="61">
        <v>1</v>
      </c>
      <c r="BT3965" s="44">
        <f t="shared" si="352"/>
        <v>328</v>
      </c>
      <c r="BW3965" s="40" t="s">
        <v>67</v>
      </c>
      <c r="BY3965" s="55"/>
      <c r="BZ3965" s="1" t="s">
        <v>22426</v>
      </c>
    </row>
    <row r="3966" spans="1:78" ht="15" customHeight="1">
      <c r="A3966" s="25" t="s">
        <v>14226</v>
      </c>
      <c r="B3966" s="42" t="s">
        <v>20312</v>
      </c>
      <c r="D3966" s="263">
        <v>0</v>
      </c>
      <c r="E3966" s="69" t="s">
        <v>76</v>
      </c>
      <c r="F3966" s="69" t="s">
        <v>77</v>
      </c>
      <c r="G3966" s="276"/>
      <c r="H3966" s="276"/>
      <c r="I3966" s="67" t="s">
        <v>20009</v>
      </c>
      <c r="J3966" s="43" t="s">
        <v>20010</v>
      </c>
      <c r="M3966" s="44" t="s">
        <v>121</v>
      </c>
      <c r="N3966" s="45" t="s">
        <v>312</v>
      </c>
      <c r="O3966" s="42" t="s">
        <v>81</v>
      </c>
      <c r="P3966" s="42" t="s">
        <v>82</v>
      </c>
      <c r="Q3966" s="85" t="s">
        <v>949</v>
      </c>
      <c r="R3966" s="85" t="s">
        <v>105</v>
      </c>
      <c r="S3966" s="42" t="s">
        <v>20313</v>
      </c>
      <c r="T3966" s="42" t="s">
        <v>73</v>
      </c>
      <c r="U3966" s="69" t="s">
        <v>73</v>
      </c>
      <c r="V3966" s="69" t="s">
        <v>73</v>
      </c>
      <c r="W3966" s="69" t="s">
        <v>73</v>
      </c>
      <c r="X3966" s="149">
        <v>41321</v>
      </c>
      <c r="Y3966" s="149">
        <v>41326</v>
      </c>
      <c r="Z3966" s="44">
        <f t="shared" si="354"/>
        <v>2013</v>
      </c>
      <c r="AA3966" s="44">
        <f t="shared" si="355"/>
        <v>2</v>
      </c>
      <c r="AB3966" s="44">
        <v>0</v>
      </c>
      <c r="AC3966" s="69" t="s">
        <v>20314</v>
      </c>
      <c r="AD3966" s="69" t="s">
        <v>73</v>
      </c>
      <c r="AE3966" s="92" t="s">
        <v>949</v>
      </c>
      <c r="AF3966" s="92" t="s">
        <v>949</v>
      </c>
      <c r="AG3966" s="92" t="s">
        <v>949</v>
      </c>
      <c r="AH3966" s="92" t="s">
        <v>949</v>
      </c>
      <c r="AI3966" s="92" t="s">
        <v>105</v>
      </c>
      <c r="AJ3966" s="92" t="s">
        <v>949</v>
      </c>
      <c r="AK3966" s="69"/>
      <c r="AL3966" s="69"/>
      <c r="AM3966" s="47">
        <v>1</v>
      </c>
      <c r="AN3966" s="47">
        <v>1</v>
      </c>
      <c r="AO3966" s="47">
        <v>3</v>
      </c>
      <c r="AP3966" s="47">
        <v>88</v>
      </c>
      <c r="AQ3966" s="47"/>
      <c r="AR3966" s="47"/>
      <c r="AS3966" s="150">
        <v>0</v>
      </c>
      <c r="AT3966" s="61">
        <v>1</v>
      </c>
      <c r="AU3966" s="61">
        <v>1</v>
      </c>
      <c r="AV3966" s="47"/>
      <c r="AW3966" s="61">
        <v>1</v>
      </c>
      <c r="AX3966" s="61"/>
      <c r="AY3966" s="44">
        <f t="shared" si="349"/>
        <v>6</v>
      </c>
      <c r="AZ3966" s="47"/>
      <c r="BA3966" s="47"/>
      <c r="BB3966" s="47"/>
      <c r="BC3966" s="48"/>
      <c r="BD3966" s="74"/>
      <c r="BE3966" s="96"/>
      <c r="BF3966" s="96"/>
      <c r="BG3966" s="51"/>
      <c r="BH3966" s="51">
        <f t="shared" si="353"/>
        <v>1</v>
      </c>
      <c r="BI3966" s="51">
        <v>7</v>
      </c>
      <c r="BJ3966" s="52"/>
      <c r="BK3966" s="52"/>
      <c r="BL3966" s="53"/>
      <c r="BM3966" s="47" t="e">
        <f>COUNTIFS(A$2:$AC3966,#REF!,M$2:$AL3966,M3966)</f>
        <v>#VALUE!</v>
      </c>
      <c r="BN3966" s="47">
        <v>0</v>
      </c>
      <c r="BO3966" s="162">
        <v>6</v>
      </c>
      <c r="BP3966" s="162">
        <v>0</v>
      </c>
      <c r="BQ3966" s="47">
        <v>6</v>
      </c>
      <c r="BR3966" s="61">
        <v>1</v>
      </c>
      <c r="BS3966" s="61">
        <v>1</v>
      </c>
      <c r="BT3966" s="44">
        <f t="shared" si="352"/>
        <v>322</v>
      </c>
      <c r="BW3966" s="40" t="s">
        <v>67</v>
      </c>
      <c r="BY3966" s="55"/>
      <c r="BZ3966" s="1" t="s">
        <v>22426</v>
      </c>
    </row>
    <row r="3967" spans="1:78" ht="15" customHeight="1">
      <c r="A3967" s="25" t="s">
        <v>14226</v>
      </c>
      <c r="B3967" s="42" t="s">
        <v>20317</v>
      </c>
      <c r="D3967" s="263">
        <v>0</v>
      </c>
      <c r="E3967" s="69" t="s">
        <v>76</v>
      </c>
      <c r="F3967" s="69" t="s">
        <v>14227</v>
      </c>
      <c r="G3967" s="276"/>
      <c r="H3967" s="276"/>
      <c r="I3967" s="67" t="s">
        <v>20318</v>
      </c>
      <c r="J3967" s="43" t="s">
        <v>20315</v>
      </c>
      <c r="M3967" s="44" t="s">
        <v>121</v>
      </c>
      <c r="N3967" s="45" t="s">
        <v>973</v>
      </c>
      <c r="O3967" s="42" t="s">
        <v>71</v>
      </c>
      <c r="P3967" s="42" t="s">
        <v>122</v>
      </c>
      <c r="Q3967" s="85" t="s">
        <v>105</v>
      </c>
      <c r="R3967" s="85" t="s">
        <v>105</v>
      </c>
      <c r="S3967" s="42" t="s">
        <v>471</v>
      </c>
      <c r="T3967" s="42" t="s">
        <v>20319</v>
      </c>
      <c r="U3967" s="69" t="s">
        <v>73</v>
      </c>
      <c r="V3967" s="69" t="s">
        <v>73</v>
      </c>
      <c r="W3967" s="69" t="s">
        <v>73</v>
      </c>
      <c r="X3967" s="149">
        <v>41344</v>
      </c>
      <c r="Y3967" s="261" t="s">
        <v>22184</v>
      </c>
      <c r="Z3967" s="44">
        <f t="shared" si="354"/>
        <v>2013</v>
      </c>
      <c r="AA3967" s="44">
        <f t="shared" si="355"/>
        <v>3</v>
      </c>
      <c r="AB3967" s="44">
        <v>99</v>
      </c>
      <c r="AC3967" s="67" t="s">
        <v>7568</v>
      </c>
      <c r="AD3967" s="67" t="s">
        <v>20316</v>
      </c>
      <c r="AE3967" s="92" t="s">
        <v>105</v>
      </c>
      <c r="AF3967" s="92" t="s">
        <v>105</v>
      </c>
      <c r="AG3967" s="92" t="s">
        <v>105</v>
      </c>
      <c r="AH3967" s="92" t="s">
        <v>105</v>
      </c>
      <c r="AI3967" s="92" t="s">
        <v>105</v>
      </c>
      <c r="AJ3967" s="92" t="s">
        <v>105</v>
      </c>
      <c r="AK3967" s="69"/>
      <c r="AL3967" s="69"/>
      <c r="AM3967" s="47">
        <v>1</v>
      </c>
      <c r="AN3967" s="47">
        <v>1</v>
      </c>
      <c r="AO3967" s="47">
        <v>3</v>
      </c>
      <c r="AP3967" s="47">
        <v>88</v>
      </c>
      <c r="AQ3967" s="47"/>
      <c r="AR3967" s="47"/>
      <c r="AS3967" s="150">
        <v>1</v>
      </c>
      <c r="AT3967" s="61">
        <v>1</v>
      </c>
      <c r="AU3967" s="61">
        <v>1</v>
      </c>
      <c r="AV3967" s="47"/>
      <c r="AW3967" s="61">
        <v>1</v>
      </c>
      <c r="AX3967" s="61"/>
      <c r="AY3967" s="44">
        <f t="shared" si="349"/>
        <v>-31344</v>
      </c>
      <c r="AZ3967" s="47"/>
      <c r="BA3967" s="47"/>
      <c r="BB3967" s="47"/>
      <c r="BC3967" s="48"/>
      <c r="BD3967" s="74"/>
      <c r="BE3967" s="96"/>
      <c r="BF3967" s="96"/>
      <c r="BG3967" s="51"/>
      <c r="BH3967" s="51">
        <f t="shared" si="353"/>
        <v>1</v>
      </c>
      <c r="BI3967" s="51">
        <v>2</v>
      </c>
      <c r="BJ3967" s="52"/>
      <c r="BK3967" s="52"/>
      <c r="BL3967" s="53"/>
      <c r="BM3967" s="47" t="e">
        <f>COUNTIFS(A$2:$AC3967,#REF!,M$2:$AL3967,M3967)</f>
        <v>#VALUE!</v>
      </c>
      <c r="BN3967" s="47">
        <v>0</v>
      </c>
      <c r="BO3967" s="162" t="e">
        <v>#VALUE!</v>
      </c>
      <c r="BP3967" s="162">
        <v>99</v>
      </c>
      <c r="BQ3967" s="47">
        <v>9999</v>
      </c>
      <c r="BR3967" s="61">
        <v>1</v>
      </c>
      <c r="BS3967" s="61">
        <v>1</v>
      </c>
      <c r="BT3967" s="44">
        <f t="shared" si="352"/>
        <v>345</v>
      </c>
      <c r="BW3967" s="40" t="s">
        <v>67</v>
      </c>
      <c r="BY3967" s="55"/>
      <c r="BZ3967" s="1" t="s">
        <v>22426</v>
      </c>
    </row>
    <row r="3968" spans="1:78" ht="15" customHeight="1">
      <c r="A3968" s="25" t="s">
        <v>14226</v>
      </c>
      <c r="B3968" s="42" t="s">
        <v>20320</v>
      </c>
      <c r="D3968" s="263">
        <v>0</v>
      </c>
      <c r="E3968" s="69" t="s">
        <v>76</v>
      </c>
      <c r="F3968" s="69" t="s">
        <v>14227</v>
      </c>
      <c r="G3968" s="276"/>
      <c r="H3968" s="276"/>
      <c r="I3968" s="69" t="s">
        <v>184</v>
      </c>
      <c r="J3968" s="43" t="s">
        <v>14403</v>
      </c>
      <c r="M3968" s="44" t="s">
        <v>80</v>
      </c>
      <c r="N3968" s="45" t="s">
        <v>184</v>
      </c>
      <c r="O3968" s="42" t="s">
        <v>100</v>
      </c>
      <c r="P3968" s="42" t="s">
        <v>101</v>
      </c>
      <c r="Q3968" s="85" t="s">
        <v>105</v>
      </c>
      <c r="R3968" s="85" t="s">
        <v>105</v>
      </c>
      <c r="S3968" s="42" t="s">
        <v>8656</v>
      </c>
      <c r="T3968" s="42" t="s">
        <v>20321</v>
      </c>
      <c r="U3968" s="69" t="s">
        <v>73</v>
      </c>
      <c r="V3968" s="69" t="s">
        <v>73</v>
      </c>
      <c r="W3968" s="69" t="s">
        <v>73</v>
      </c>
      <c r="X3968" s="149">
        <v>41334</v>
      </c>
      <c r="Y3968" s="149">
        <v>41336</v>
      </c>
      <c r="Z3968" s="44">
        <f t="shared" si="354"/>
        <v>2013</v>
      </c>
      <c r="AA3968" s="44">
        <f t="shared" si="355"/>
        <v>3</v>
      </c>
      <c r="AB3968" s="44">
        <v>0</v>
      </c>
      <c r="AC3968" s="69" t="s">
        <v>3677</v>
      </c>
      <c r="AD3968" s="69" t="s">
        <v>20322</v>
      </c>
      <c r="AE3968" s="92" t="s">
        <v>105</v>
      </c>
      <c r="AF3968" s="92" t="s">
        <v>105</v>
      </c>
      <c r="AG3968" s="92" t="s">
        <v>105</v>
      </c>
      <c r="AH3968" s="92" t="s">
        <v>105</v>
      </c>
      <c r="AI3968" s="92" t="s">
        <v>105</v>
      </c>
      <c r="AJ3968" s="92" t="s">
        <v>105</v>
      </c>
      <c r="AK3968" s="69"/>
      <c r="AL3968" s="69"/>
      <c r="AM3968" s="47">
        <v>1</v>
      </c>
      <c r="AN3968" s="47">
        <v>1</v>
      </c>
      <c r="AO3968" s="47">
        <v>1</v>
      </c>
      <c r="AP3968" s="47">
        <v>88</v>
      </c>
      <c r="AQ3968" s="47"/>
      <c r="AR3968" s="47"/>
      <c r="AS3968" s="150">
        <v>0</v>
      </c>
      <c r="AT3968" s="49">
        <v>1</v>
      </c>
      <c r="AU3968" s="49">
        <v>1</v>
      </c>
      <c r="AV3968" s="47"/>
      <c r="AW3968" s="49">
        <v>1</v>
      </c>
      <c r="AX3968" s="49"/>
      <c r="AY3968" s="44">
        <f t="shared" si="349"/>
        <v>3</v>
      </c>
      <c r="AZ3968" s="47"/>
      <c r="BA3968" s="47"/>
      <c r="BB3968" s="47"/>
      <c r="BC3968" s="48"/>
      <c r="BD3968" s="74"/>
      <c r="BE3968" s="96"/>
      <c r="BF3968" s="96"/>
      <c r="BG3968" s="51"/>
      <c r="BH3968" s="51">
        <f t="shared" si="353"/>
        <v>1</v>
      </c>
      <c r="BI3968" s="51">
        <v>99</v>
      </c>
      <c r="BJ3968" s="52"/>
      <c r="BK3968" s="52"/>
      <c r="BL3968" s="53"/>
      <c r="BM3968" s="47" t="e">
        <f>COUNTIFS(A$2:$AC3968,#REF!,M$2:$AL3968,M3968)</f>
        <v>#VALUE!</v>
      </c>
      <c r="BN3968" s="47">
        <v>0</v>
      </c>
      <c r="BO3968" s="162">
        <v>3</v>
      </c>
      <c r="BP3968" s="162">
        <v>0</v>
      </c>
      <c r="BQ3968" s="47">
        <v>3</v>
      </c>
      <c r="BR3968" s="49">
        <v>1</v>
      </c>
      <c r="BS3968" s="49">
        <v>1</v>
      </c>
      <c r="BT3968" s="44">
        <f t="shared" si="352"/>
        <v>335</v>
      </c>
      <c r="BW3968" s="40" t="s">
        <v>67</v>
      </c>
      <c r="BY3968" s="55"/>
      <c r="BZ3968" s="1" t="s">
        <v>22426</v>
      </c>
    </row>
    <row r="3969" spans="1:78" ht="15" customHeight="1">
      <c r="A3969" s="25" t="s">
        <v>14226</v>
      </c>
      <c r="B3969" s="42" t="s">
        <v>20323</v>
      </c>
      <c r="D3969" s="263">
        <v>0</v>
      </c>
      <c r="E3969" s="69" t="s">
        <v>76</v>
      </c>
      <c r="F3969" s="69" t="s">
        <v>77</v>
      </c>
      <c r="G3969" s="276"/>
      <c r="H3969" s="276"/>
      <c r="I3969" s="67" t="s">
        <v>20009</v>
      </c>
      <c r="J3969" s="43" t="s">
        <v>20010</v>
      </c>
      <c r="M3969" s="44" t="s">
        <v>121</v>
      </c>
      <c r="N3969" s="45" t="s">
        <v>312</v>
      </c>
      <c r="O3969" s="42" t="s">
        <v>81</v>
      </c>
      <c r="P3969" s="42" t="s">
        <v>82</v>
      </c>
      <c r="Q3969" s="85" t="s">
        <v>105</v>
      </c>
      <c r="R3969" s="85" t="s">
        <v>105</v>
      </c>
      <c r="S3969" s="42" t="s">
        <v>20324</v>
      </c>
      <c r="T3969" s="42" t="s">
        <v>73</v>
      </c>
      <c r="U3969" s="69" t="s">
        <v>73</v>
      </c>
      <c r="V3969" s="69" t="s">
        <v>73</v>
      </c>
      <c r="W3969" s="69" t="s">
        <v>73</v>
      </c>
      <c r="X3969" s="149">
        <v>41279</v>
      </c>
      <c r="Y3969" s="149">
        <v>41284</v>
      </c>
      <c r="Z3969" s="44">
        <f t="shared" si="354"/>
        <v>2013</v>
      </c>
      <c r="AA3969" s="44">
        <f t="shared" si="355"/>
        <v>1</v>
      </c>
      <c r="AB3969" s="44">
        <v>0</v>
      </c>
      <c r="AC3969" s="69" t="s">
        <v>20325</v>
      </c>
      <c r="AD3969" s="69" t="s">
        <v>73</v>
      </c>
      <c r="AE3969" s="92" t="s">
        <v>105</v>
      </c>
      <c r="AF3969" s="92" t="s">
        <v>105</v>
      </c>
      <c r="AG3969" s="92" t="s">
        <v>105</v>
      </c>
      <c r="AH3969" s="92" t="s">
        <v>105</v>
      </c>
      <c r="AI3969" s="92" t="s">
        <v>105</v>
      </c>
      <c r="AJ3969" s="92" t="s">
        <v>105</v>
      </c>
      <c r="AK3969" s="69"/>
      <c r="AL3969" s="69"/>
      <c r="AM3969" s="47">
        <v>1</v>
      </c>
      <c r="AN3969" s="47">
        <v>1</v>
      </c>
      <c r="AO3969" s="47">
        <v>3</v>
      </c>
      <c r="AP3969" s="47">
        <v>88</v>
      </c>
      <c r="AQ3969" s="47"/>
      <c r="AR3969" s="47"/>
      <c r="AS3969" s="150">
        <v>0</v>
      </c>
      <c r="AT3969" s="61">
        <v>1</v>
      </c>
      <c r="AU3969" s="61">
        <v>1</v>
      </c>
      <c r="AV3969" s="47"/>
      <c r="AW3969" s="61">
        <v>1</v>
      </c>
      <c r="AX3969" s="61"/>
      <c r="AY3969" s="44">
        <f t="shared" si="349"/>
        <v>6</v>
      </c>
      <c r="AZ3969" s="47"/>
      <c r="BA3969" s="47"/>
      <c r="BB3969" s="47"/>
      <c r="BC3969" s="48"/>
      <c r="BD3969" s="74"/>
      <c r="BE3969" s="96"/>
      <c r="BF3969" s="96"/>
      <c r="BG3969" s="51"/>
      <c r="BH3969" s="51">
        <f t="shared" si="353"/>
        <v>1</v>
      </c>
      <c r="BI3969" s="51">
        <v>4</v>
      </c>
      <c r="BJ3969" s="52"/>
      <c r="BK3969" s="52"/>
      <c r="BL3969" s="53"/>
      <c r="BM3969" s="47" t="e">
        <f>COUNTIFS(A$2:$AC3969,#REF!,M$2:$AL3969,M3969)</f>
        <v>#VALUE!</v>
      </c>
      <c r="BN3969" s="47">
        <v>0</v>
      </c>
      <c r="BO3969" s="162">
        <v>6</v>
      </c>
      <c r="BP3969" s="162">
        <v>0</v>
      </c>
      <c r="BQ3969" s="47">
        <v>6</v>
      </c>
      <c r="BR3969" s="61">
        <v>1</v>
      </c>
      <c r="BS3969" s="61">
        <v>1</v>
      </c>
      <c r="BT3969" s="44">
        <f t="shared" si="352"/>
        <v>280</v>
      </c>
      <c r="BW3969" s="40" t="s">
        <v>67</v>
      </c>
      <c r="BY3969" s="55"/>
      <c r="BZ3969" s="1" t="s">
        <v>22426</v>
      </c>
    </row>
    <row r="3970" spans="1:78" ht="15" customHeight="1">
      <c r="A3970" s="25" t="s">
        <v>14226</v>
      </c>
      <c r="B3970" s="42" t="s">
        <v>20326</v>
      </c>
      <c r="D3970" s="263">
        <v>0</v>
      </c>
      <c r="E3970" s="69" t="s">
        <v>76</v>
      </c>
      <c r="F3970" s="69" t="s">
        <v>77</v>
      </c>
      <c r="G3970" s="276"/>
      <c r="H3970" s="276"/>
      <c r="I3970" s="67" t="s">
        <v>20327</v>
      </c>
      <c r="J3970" s="43" t="s">
        <v>20081</v>
      </c>
      <c r="M3970" s="44" t="s">
        <v>121</v>
      </c>
      <c r="N3970" s="45" t="s">
        <v>14049</v>
      </c>
      <c r="O3970" s="42" t="s">
        <v>100</v>
      </c>
      <c r="P3970" s="42" t="s">
        <v>101</v>
      </c>
      <c r="Q3970" s="85" t="s">
        <v>105</v>
      </c>
      <c r="R3970" s="85" t="s">
        <v>105</v>
      </c>
      <c r="S3970" s="42" t="s">
        <v>20102</v>
      </c>
      <c r="T3970" s="42" t="s">
        <v>73</v>
      </c>
      <c r="U3970" s="69" t="s">
        <v>73</v>
      </c>
      <c r="V3970" s="69" t="s">
        <v>73</v>
      </c>
      <c r="W3970" s="69" t="s">
        <v>73</v>
      </c>
      <c r="X3970" s="149">
        <v>41324</v>
      </c>
      <c r="Y3970" s="149">
        <v>41363</v>
      </c>
      <c r="Z3970" s="44">
        <f t="shared" si="354"/>
        <v>2013</v>
      </c>
      <c r="AA3970" s="44">
        <f t="shared" si="355"/>
        <v>2</v>
      </c>
      <c r="AB3970" s="44">
        <v>0</v>
      </c>
      <c r="AC3970" s="69" t="s">
        <v>20328</v>
      </c>
      <c r="AD3970" s="69" t="s">
        <v>20328</v>
      </c>
      <c r="AE3970" s="92" t="s">
        <v>105</v>
      </c>
      <c r="AF3970" s="92" t="s">
        <v>105</v>
      </c>
      <c r="AG3970" s="92" t="s">
        <v>105</v>
      </c>
      <c r="AH3970" s="92" t="s">
        <v>105</v>
      </c>
      <c r="AI3970" s="69" t="s">
        <v>20104</v>
      </c>
      <c r="AJ3970" s="92" t="s">
        <v>105</v>
      </c>
      <c r="AK3970" s="69" t="s">
        <v>20329</v>
      </c>
      <c r="AL3970" s="69"/>
      <c r="AM3970" s="47">
        <v>1</v>
      </c>
      <c r="AN3970" s="47">
        <v>1</v>
      </c>
      <c r="AO3970" s="47">
        <v>3</v>
      </c>
      <c r="AP3970" s="47">
        <v>88</v>
      </c>
      <c r="AQ3970" s="47"/>
      <c r="AR3970" s="47"/>
      <c r="AS3970" s="150">
        <v>0</v>
      </c>
      <c r="AT3970" s="61">
        <v>1</v>
      </c>
      <c r="AU3970" s="61">
        <v>1</v>
      </c>
      <c r="AV3970" s="47"/>
      <c r="AW3970" s="61">
        <v>1</v>
      </c>
      <c r="AX3970" s="61"/>
      <c r="AY3970" s="44">
        <f t="shared" ref="AY3970:AY4033" si="356">Y3970-X3970+1</f>
        <v>40</v>
      </c>
      <c r="AZ3970" s="47"/>
      <c r="BA3970" s="47"/>
      <c r="BB3970" s="47"/>
      <c r="BC3970" s="48"/>
      <c r="BD3970" s="74"/>
      <c r="BE3970" s="96"/>
      <c r="BF3970" s="96"/>
      <c r="BG3970" s="51"/>
      <c r="BH3970" s="51">
        <f t="shared" si="353"/>
        <v>1</v>
      </c>
      <c r="BI3970" s="51">
        <v>2</v>
      </c>
      <c r="BJ3970" s="52"/>
      <c r="BK3970" s="52"/>
      <c r="BL3970" s="53"/>
      <c r="BM3970" s="47" t="e">
        <f>COUNTIFS(A$2:$AC3970,#REF!,M$2:$AL3970,M3970)</f>
        <v>#VALUE!</v>
      </c>
      <c r="BN3970" s="47">
        <v>0</v>
      </c>
      <c r="BO3970" s="162">
        <v>40</v>
      </c>
      <c r="BP3970" s="162">
        <v>0</v>
      </c>
      <c r="BQ3970" s="47">
        <v>40</v>
      </c>
      <c r="BR3970" s="61">
        <v>1</v>
      </c>
      <c r="BS3970" s="61">
        <v>1</v>
      </c>
      <c r="BT3970" s="44">
        <f t="shared" si="352"/>
        <v>325</v>
      </c>
      <c r="BW3970" s="40" t="s">
        <v>67</v>
      </c>
      <c r="BY3970" s="55"/>
      <c r="BZ3970" s="1" t="s">
        <v>22426</v>
      </c>
    </row>
    <row r="3971" spans="1:78" ht="15" customHeight="1">
      <c r="A3971" s="25" t="s">
        <v>14226</v>
      </c>
      <c r="B3971" s="42" t="s">
        <v>20330</v>
      </c>
      <c r="D3971" s="263">
        <v>0</v>
      </c>
      <c r="E3971" s="69" t="s">
        <v>76</v>
      </c>
      <c r="F3971" s="69" t="s">
        <v>14227</v>
      </c>
      <c r="G3971" s="276"/>
      <c r="H3971" s="276"/>
      <c r="I3971" s="69" t="s">
        <v>184</v>
      </c>
      <c r="J3971" s="43" t="s">
        <v>14403</v>
      </c>
      <c r="M3971" s="44" t="s">
        <v>80</v>
      </c>
      <c r="N3971" s="45" t="s">
        <v>184</v>
      </c>
      <c r="O3971" s="42" t="s">
        <v>100</v>
      </c>
      <c r="P3971" s="42" t="s">
        <v>101</v>
      </c>
      <c r="Q3971" s="85" t="s">
        <v>105</v>
      </c>
      <c r="R3971" s="85" t="s">
        <v>105</v>
      </c>
      <c r="S3971" s="42" t="s">
        <v>20331</v>
      </c>
      <c r="T3971" s="42" t="s">
        <v>20332</v>
      </c>
      <c r="U3971" s="69" t="s">
        <v>73</v>
      </c>
      <c r="V3971" s="69" t="s">
        <v>73</v>
      </c>
      <c r="W3971" s="69" t="s">
        <v>73</v>
      </c>
      <c r="X3971" s="149">
        <v>41278</v>
      </c>
      <c r="Y3971" s="149">
        <v>41280</v>
      </c>
      <c r="Z3971" s="44">
        <f t="shared" si="354"/>
        <v>2013</v>
      </c>
      <c r="AA3971" s="44">
        <f t="shared" si="355"/>
        <v>1</v>
      </c>
      <c r="AB3971" s="44">
        <v>0</v>
      </c>
      <c r="AC3971" s="69" t="s">
        <v>20333</v>
      </c>
      <c r="AD3971" s="69" t="s">
        <v>20334</v>
      </c>
      <c r="AE3971" s="92" t="s">
        <v>105</v>
      </c>
      <c r="AF3971" s="92" t="s">
        <v>105</v>
      </c>
      <c r="AG3971" s="92" t="s">
        <v>105</v>
      </c>
      <c r="AH3971" s="92" t="s">
        <v>105</v>
      </c>
      <c r="AI3971" s="92" t="s">
        <v>105</v>
      </c>
      <c r="AJ3971" s="92" t="s">
        <v>105</v>
      </c>
      <c r="AK3971" s="69"/>
      <c r="AL3971" s="69"/>
      <c r="AM3971" s="47">
        <v>1</v>
      </c>
      <c r="AN3971" s="47">
        <v>1</v>
      </c>
      <c r="AO3971" s="47">
        <v>1</v>
      </c>
      <c r="AP3971" s="47">
        <v>88</v>
      </c>
      <c r="AQ3971" s="47"/>
      <c r="AR3971" s="47"/>
      <c r="AS3971" s="150">
        <v>0</v>
      </c>
      <c r="AT3971" s="61">
        <v>1</v>
      </c>
      <c r="AU3971" s="61">
        <v>1</v>
      </c>
      <c r="AV3971" s="47"/>
      <c r="AW3971" s="61">
        <v>1</v>
      </c>
      <c r="AX3971" s="61"/>
      <c r="AY3971" s="44">
        <f t="shared" si="356"/>
        <v>3</v>
      </c>
      <c r="AZ3971" s="47"/>
      <c r="BA3971" s="47"/>
      <c r="BB3971" s="47"/>
      <c r="BC3971" s="48"/>
      <c r="BD3971" s="74"/>
      <c r="BE3971" s="96"/>
      <c r="BF3971" s="96"/>
      <c r="BG3971" s="51"/>
      <c r="BH3971" s="51">
        <f t="shared" si="353"/>
        <v>1</v>
      </c>
      <c r="BI3971" s="51">
        <v>6</v>
      </c>
      <c r="BJ3971" s="52"/>
      <c r="BK3971" s="52"/>
      <c r="BL3971" s="53"/>
      <c r="BM3971" s="47" t="e">
        <f>COUNTIFS(A$2:$AC3971,#REF!,M$2:$AL3971,M3971)</f>
        <v>#VALUE!</v>
      </c>
      <c r="BN3971" s="47">
        <v>0</v>
      </c>
      <c r="BO3971" s="162">
        <v>3</v>
      </c>
      <c r="BP3971" s="162">
        <v>0</v>
      </c>
      <c r="BQ3971" s="47">
        <v>3</v>
      </c>
      <c r="BR3971" s="61">
        <v>1</v>
      </c>
      <c r="BS3971" s="61">
        <v>1</v>
      </c>
      <c r="BT3971" s="44">
        <f t="shared" si="352"/>
        <v>279</v>
      </c>
      <c r="BW3971" s="40" t="s">
        <v>67</v>
      </c>
      <c r="BY3971" s="55"/>
      <c r="BZ3971" s="1" t="s">
        <v>22426</v>
      </c>
    </row>
    <row r="3972" spans="1:78" ht="15" customHeight="1">
      <c r="A3972" s="25" t="s">
        <v>14226</v>
      </c>
      <c r="B3972" s="42" t="s">
        <v>20335</v>
      </c>
      <c r="D3972" s="263">
        <v>0</v>
      </c>
      <c r="E3972" s="69" t="s">
        <v>76</v>
      </c>
      <c r="F3972" s="69" t="s">
        <v>14227</v>
      </c>
      <c r="G3972" s="276"/>
      <c r="H3972" s="276"/>
      <c r="I3972" s="69" t="s">
        <v>20336</v>
      </c>
      <c r="J3972" s="43" t="s">
        <v>18278</v>
      </c>
      <c r="M3972" s="44" t="s">
        <v>897</v>
      </c>
      <c r="N3972" s="45" t="s">
        <v>22255</v>
      </c>
      <c r="O3972" s="42" t="s">
        <v>81</v>
      </c>
      <c r="P3972" s="42" t="s">
        <v>82</v>
      </c>
      <c r="Q3972" s="85" t="s">
        <v>105</v>
      </c>
      <c r="R3972" s="85" t="s">
        <v>105</v>
      </c>
      <c r="S3972" s="42" t="s">
        <v>471</v>
      </c>
      <c r="T3972" s="42" t="s">
        <v>18280</v>
      </c>
      <c r="U3972" s="69" t="s">
        <v>73</v>
      </c>
      <c r="V3972" s="69" t="s">
        <v>73</v>
      </c>
      <c r="W3972" s="69" t="s">
        <v>73</v>
      </c>
      <c r="X3972" s="149">
        <v>41306</v>
      </c>
      <c r="Y3972" s="149">
        <v>41333</v>
      </c>
      <c r="Z3972" s="44">
        <f t="shared" si="354"/>
        <v>2013</v>
      </c>
      <c r="AA3972" s="44">
        <f t="shared" si="355"/>
        <v>2</v>
      </c>
      <c r="AB3972" s="44">
        <v>0</v>
      </c>
      <c r="AC3972" s="69" t="s">
        <v>20337</v>
      </c>
      <c r="AD3972" s="69" t="s">
        <v>73</v>
      </c>
      <c r="AE3972" s="92" t="s">
        <v>105</v>
      </c>
      <c r="AF3972" s="92" t="s">
        <v>105</v>
      </c>
      <c r="AG3972" s="92" t="s">
        <v>105</v>
      </c>
      <c r="AH3972" s="92" t="s">
        <v>105</v>
      </c>
      <c r="AI3972" s="92" t="s">
        <v>105</v>
      </c>
      <c r="AJ3972" s="92" t="s">
        <v>105</v>
      </c>
      <c r="AK3972" s="69"/>
      <c r="AL3972" s="69"/>
      <c r="AM3972" s="47">
        <v>1</v>
      </c>
      <c r="AN3972" s="47">
        <v>1</v>
      </c>
      <c r="AO3972" s="47">
        <v>4</v>
      </c>
      <c r="AP3972" s="47">
        <v>6</v>
      </c>
      <c r="AQ3972" s="47"/>
      <c r="AR3972" s="47"/>
      <c r="AS3972" s="150">
        <v>0</v>
      </c>
      <c r="AT3972" s="61">
        <v>1</v>
      </c>
      <c r="AU3972" s="61">
        <v>1</v>
      </c>
      <c r="AV3972" s="47"/>
      <c r="AW3972" s="61">
        <v>1</v>
      </c>
      <c r="AX3972" s="61"/>
      <c r="AY3972" s="44">
        <f t="shared" si="356"/>
        <v>28</v>
      </c>
      <c r="AZ3972" s="47"/>
      <c r="BA3972" s="47"/>
      <c r="BB3972" s="47"/>
      <c r="BC3972" s="48"/>
      <c r="BD3972" s="74"/>
      <c r="BE3972" s="96"/>
      <c r="BF3972" s="96"/>
      <c r="BG3972" s="51"/>
      <c r="BH3972" s="51">
        <f t="shared" si="353"/>
        <v>1</v>
      </c>
      <c r="BI3972" s="51">
        <v>8</v>
      </c>
      <c r="BJ3972" s="52"/>
      <c r="BK3972" s="52"/>
      <c r="BL3972" s="53"/>
      <c r="BM3972" s="47" t="e">
        <f>COUNTIFS(A$2:$AC3972,#REF!,M$2:$AL3972,M3972)</f>
        <v>#VALUE!</v>
      </c>
      <c r="BN3972" s="47">
        <v>0</v>
      </c>
      <c r="BO3972" s="162">
        <v>28</v>
      </c>
      <c r="BP3972" s="162">
        <v>0</v>
      </c>
      <c r="BQ3972" s="47">
        <v>28</v>
      </c>
      <c r="BR3972" s="61">
        <v>1</v>
      </c>
      <c r="BS3972" s="61">
        <v>1</v>
      </c>
      <c r="BT3972" s="44">
        <f t="shared" si="352"/>
        <v>307</v>
      </c>
      <c r="BW3972" s="40" t="s">
        <v>67</v>
      </c>
      <c r="BY3972" s="55"/>
      <c r="BZ3972" s="1" t="s">
        <v>22426</v>
      </c>
    </row>
    <row r="3973" spans="1:78" ht="15" customHeight="1">
      <c r="A3973" s="25" t="s">
        <v>14226</v>
      </c>
      <c r="B3973" s="42" t="s">
        <v>20338</v>
      </c>
      <c r="D3973" s="263">
        <v>0</v>
      </c>
      <c r="E3973" s="69" t="s">
        <v>76</v>
      </c>
      <c r="F3973" s="69" t="s">
        <v>14227</v>
      </c>
      <c r="G3973" s="276"/>
      <c r="H3973" s="276"/>
      <c r="I3973" s="69" t="s">
        <v>258</v>
      </c>
      <c r="J3973" s="43" t="s">
        <v>472</v>
      </c>
      <c r="M3973" s="44" t="s">
        <v>125</v>
      </c>
      <c r="N3973" s="45" t="s">
        <v>14262</v>
      </c>
      <c r="O3973" s="42" t="s">
        <v>146</v>
      </c>
      <c r="P3973" s="42" t="s">
        <v>147</v>
      </c>
      <c r="Q3973" s="85" t="s">
        <v>105</v>
      </c>
      <c r="R3973" s="85" t="s">
        <v>105</v>
      </c>
      <c r="S3973" s="42" t="s">
        <v>20339</v>
      </c>
      <c r="T3973" s="42" t="s">
        <v>20340</v>
      </c>
      <c r="U3973" s="69" t="s">
        <v>73</v>
      </c>
      <c r="V3973" s="69" t="s">
        <v>73</v>
      </c>
      <c r="W3973" s="69" t="s">
        <v>73</v>
      </c>
      <c r="X3973" s="149">
        <v>41150</v>
      </c>
      <c r="Y3973" s="149">
        <v>41491</v>
      </c>
      <c r="Z3973" s="44">
        <f t="shared" si="354"/>
        <v>2012</v>
      </c>
      <c r="AA3973" s="44">
        <f t="shared" si="355"/>
        <v>8</v>
      </c>
      <c r="AB3973" s="44">
        <v>0</v>
      </c>
      <c r="AC3973" s="69" t="s">
        <v>258</v>
      </c>
      <c r="AD3973" s="69" t="s">
        <v>472</v>
      </c>
      <c r="AE3973" s="92" t="s">
        <v>105</v>
      </c>
      <c r="AF3973" s="92" t="s">
        <v>105</v>
      </c>
      <c r="AG3973" s="92" t="s">
        <v>105</v>
      </c>
      <c r="AH3973" s="92" t="s">
        <v>105</v>
      </c>
      <c r="AI3973" s="92" t="s">
        <v>105</v>
      </c>
      <c r="AJ3973" s="92" t="s">
        <v>105</v>
      </c>
      <c r="AK3973" s="69"/>
      <c r="AL3973" s="69"/>
      <c r="AM3973" s="47">
        <v>1</v>
      </c>
      <c r="AN3973" s="47">
        <v>1</v>
      </c>
      <c r="AO3973" s="47">
        <v>1</v>
      </c>
      <c r="AP3973" s="47">
        <v>88</v>
      </c>
      <c r="AQ3973" s="47"/>
      <c r="AR3973" s="47"/>
      <c r="AS3973" s="150">
        <v>0</v>
      </c>
      <c r="AT3973" s="49">
        <v>1</v>
      </c>
      <c r="AU3973" s="49">
        <v>1</v>
      </c>
      <c r="AV3973" s="47"/>
      <c r="AW3973" s="49">
        <v>1</v>
      </c>
      <c r="AX3973" s="49"/>
      <c r="AY3973" s="44">
        <f t="shared" si="356"/>
        <v>342</v>
      </c>
      <c r="AZ3973" s="47"/>
      <c r="BA3973" s="47"/>
      <c r="BB3973" s="47"/>
      <c r="BC3973" s="48"/>
      <c r="BD3973" s="74"/>
      <c r="BE3973" s="96" t="s">
        <v>20341</v>
      </c>
      <c r="BF3973" s="96"/>
      <c r="BG3973" s="51"/>
      <c r="BH3973" s="51">
        <f t="shared" si="353"/>
        <v>1</v>
      </c>
      <c r="BI3973" s="51">
        <v>1</v>
      </c>
      <c r="BJ3973" s="52"/>
      <c r="BK3973" s="52"/>
      <c r="BL3973" s="53"/>
      <c r="BM3973" s="47" t="e">
        <f>COUNTIFS(A$2:$AC3973,#REF!,M$2:$AL3973,M3973)</f>
        <v>#VALUE!</v>
      </c>
      <c r="BN3973" s="47">
        <v>0</v>
      </c>
      <c r="BO3973" s="162">
        <v>342</v>
      </c>
      <c r="BP3973" s="162">
        <v>0</v>
      </c>
      <c r="BQ3973" s="47">
        <v>215</v>
      </c>
      <c r="BR3973" s="49">
        <v>1</v>
      </c>
      <c r="BS3973" s="49">
        <v>1</v>
      </c>
      <c r="BT3973" s="44">
        <f t="shared" si="352"/>
        <v>151</v>
      </c>
      <c r="BW3973" s="40" t="s">
        <v>67</v>
      </c>
      <c r="BY3973" s="55"/>
      <c r="BZ3973" s="1" t="s">
        <v>22426</v>
      </c>
    </row>
    <row r="3974" spans="1:78" ht="15" customHeight="1">
      <c r="A3974" s="25" t="s">
        <v>14226</v>
      </c>
      <c r="B3974" s="42" t="s">
        <v>20342</v>
      </c>
      <c r="D3974" s="263">
        <v>0</v>
      </c>
      <c r="E3974" s="69" t="s">
        <v>76</v>
      </c>
      <c r="F3974" s="69" t="s">
        <v>14227</v>
      </c>
      <c r="G3974" s="276"/>
      <c r="H3974" s="276"/>
      <c r="I3974" s="69" t="s">
        <v>258</v>
      </c>
      <c r="J3974" s="43" t="s">
        <v>472</v>
      </c>
      <c r="M3974" s="44" t="s">
        <v>125</v>
      </c>
      <c r="N3974" s="45" t="s">
        <v>14262</v>
      </c>
      <c r="O3974" s="42" t="s">
        <v>146</v>
      </c>
      <c r="P3974" s="42" t="s">
        <v>147</v>
      </c>
      <c r="Q3974" s="67" t="s">
        <v>100</v>
      </c>
      <c r="R3974" s="67" t="s">
        <v>101</v>
      </c>
      <c r="S3974" s="42" t="s">
        <v>468</v>
      </c>
      <c r="T3974" s="42" t="s">
        <v>469</v>
      </c>
      <c r="U3974" s="69" t="s">
        <v>73</v>
      </c>
      <c r="V3974" s="69" t="s">
        <v>73</v>
      </c>
      <c r="W3974" s="69" t="s">
        <v>73</v>
      </c>
      <c r="X3974" s="68">
        <v>35046</v>
      </c>
      <c r="Y3974" s="261" t="s">
        <v>22184</v>
      </c>
      <c r="Z3974" s="44">
        <f t="shared" si="354"/>
        <v>1995</v>
      </c>
      <c r="AA3974" s="44">
        <f t="shared" si="355"/>
        <v>12</v>
      </c>
      <c r="AB3974" s="44">
        <v>1</v>
      </c>
      <c r="AC3974" s="69" t="s">
        <v>258</v>
      </c>
      <c r="AD3974" s="69" t="s">
        <v>472</v>
      </c>
      <c r="AE3974" s="92" t="s">
        <v>105</v>
      </c>
      <c r="AF3974" s="92" t="s">
        <v>105</v>
      </c>
      <c r="AG3974" s="92" t="s">
        <v>105</v>
      </c>
      <c r="AH3974" s="92" t="s">
        <v>105</v>
      </c>
      <c r="AI3974" s="92" t="s">
        <v>105</v>
      </c>
      <c r="AJ3974" s="92" t="s">
        <v>105</v>
      </c>
      <c r="AK3974" s="85" t="s">
        <v>473</v>
      </c>
      <c r="AL3974" s="85" t="s">
        <v>474</v>
      </c>
      <c r="AM3974" s="47">
        <v>1</v>
      </c>
      <c r="AN3974" s="47">
        <v>1</v>
      </c>
      <c r="AO3974" s="47">
        <v>1</v>
      </c>
      <c r="AP3974" s="47">
        <v>88</v>
      </c>
      <c r="AQ3974" s="47"/>
      <c r="AR3974" s="47"/>
      <c r="AS3974" s="56">
        <v>1</v>
      </c>
      <c r="AT3974" s="61">
        <v>1</v>
      </c>
      <c r="AU3974" s="61">
        <v>1</v>
      </c>
      <c r="AV3974" s="47"/>
      <c r="AW3974" s="61">
        <v>1</v>
      </c>
      <c r="AX3974" s="61"/>
      <c r="AY3974" s="44">
        <f t="shared" si="356"/>
        <v>-25046</v>
      </c>
      <c r="AZ3974" s="47"/>
      <c r="BA3974" s="47"/>
      <c r="BB3974" s="47"/>
      <c r="BC3974" s="48"/>
      <c r="BD3974" s="70"/>
      <c r="BE3974" s="72" t="s">
        <v>20343</v>
      </c>
      <c r="BF3974" s="96"/>
      <c r="BG3974" s="51"/>
      <c r="BH3974" s="51">
        <f t="shared" si="353"/>
        <v>1</v>
      </c>
      <c r="BI3974" s="51">
        <v>99</v>
      </c>
      <c r="BJ3974" s="52"/>
      <c r="BK3974" s="52"/>
      <c r="BL3974" s="53"/>
      <c r="BM3974" s="47" t="e">
        <f>COUNTIFS(A$2:$AC3974,#REF!,M$2:$AL3974,M3974)</f>
        <v>#VALUE!</v>
      </c>
      <c r="BN3974" s="47">
        <v>0</v>
      </c>
      <c r="BO3974" s="162" t="e">
        <v>#VALUE!</v>
      </c>
      <c r="BP3974" s="162">
        <v>1</v>
      </c>
      <c r="BQ3974" s="47">
        <v>365</v>
      </c>
      <c r="BR3974" s="61">
        <v>1</v>
      </c>
      <c r="BS3974" s="61">
        <v>1</v>
      </c>
      <c r="BT3974" s="44">
        <f t="shared" si="352"/>
        <v>0</v>
      </c>
      <c r="BW3974" s="40" t="s">
        <v>67</v>
      </c>
      <c r="BY3974" s="55"/>
      <c r="BZ3974" s="1" t="s">
        <v>22426</v>
      </c>
    </row>
    <row r="3975" spans="1:78" ht="15" customHeight="1">
      <c r="A3975" s="25" t="s">
        <v>14226</v>
      </c>
      <c r="B3975" s="42" t="s">
        <v>20344</v>
      </c>
      <c r="D3975" s="263">
        <v>0</v>
      </c>
      <c r="E3975" s="69" t="s">
        <v>76</v>
      </c>
      <c r="F3975" s="69" t="s">
        <v>77</v>
      </c>
      <c r="G3975" s="276"/>
      <c r="H3975" s="276"/>
      <c r="I3975" s="69" t="s">
        <v>148</v>
      </c>
      <c r="J3975" s="43" t="s">
        <v>1540</v>
      </c>
      <c r="M3975" s="44" t="s">
        <v>88</v>
      </c>
      <c r="N3975" s="45" t="s">
        <v>89</v>
      </c>
      <c r="O3975" s="42" t="s">
        <v>81</v>
      </c>
      <c r="P3975" s="42" t="s">
        <v>82</v>
      </c>
      <c r="Q3975" s="85" t="s">
        <v>105</v>
      </c>
      <c r="R3975" s="85" t="s">
        <v>105</v>
      </c>
      <c r="S3975" s="42" t="s">
        <v>1296</v>
      </c>
      <c r="T3975" s="42" t="s">
        <v>20345</v>
      </c>
      <c r="U3975" s="183" t="s">
        <v>73</v>
      </c>
      <c r="V3975" s="183" t="s">
        <v>73</v>
      </c>
      <c r="W3975" s="183" t="s">
        <v>73</v>
      </c>
      <c r="X3975" s="149">
        <v>41344</v>
      </c>
      <c r="Y3975" s="149">
        <v>41346</v>
      </c>
      <c r="Z3975" s="44">
        <f t="shared" si="354"/>
        <v>2013</v>
      </c>
      <c r="AA3975" s="44">
        <f t="shared" si="355"/>
        <v>3</v>
      </c>
      <c r="AB3975" s="44">
        <v>0</v>
      </c>
      <c r="AC3975" s="69" t="s">
        <v>20346</v>
      </c>
      <c r="AD3975" s="69" t="s">
        <v>20347</v>
      </c>
      <c r="AE3975" s="92" t="s">
        <v>105</v>
      </c>
      <c r="AF3975" s="92" t="s">
        <v>105</v>
      </c>
      <c r="AG3975" s="92" t="s">
        <v>105</v>
      </c>
      <c r="AH3975" s="92" t="s">
        <v>105</v>
      </c>
      <c r="AI3975" s="92" t="s">
        <v>949</v>
      </c>
      <c r="AJ3975" s="92" t="s">
        <v>105</v>
      </c>
      <c r="AK3975" s="69"/>
      <c r="AL3975" s="69"/>
      <c r="AM3975" s="47">
        <v>1</v>
      </c>
      <c r="AN3975" s="47">
        <v>1</v>
      </c>
      <c r="AO3975" s="47">
        <v>1</v>
      </c>
      <c r="AP3975" s="47">
        <v>88</v>
      </c>
      <c r="AQ3975" s="47"/>
      <c r="AR3975" s="47"/>
      <c r="AS3975" s="150">
        <v>0</v>
      </c>
      <c r="AT3975" s="61">
        <v>1</v>
      </c>
      <c r="AU3975" s="61">
        <v>1</v>
      </c>
      <c r="AV3975" s="47"/>
      <c r="AW3975" s="61">
        <v>1</v>
      </c>
      <c r="AX3975" s="61"/>
      <c r="AY3975" s="44">
        <f t="shared" si="356"/>
        <v>3</v>
      </c>
      <c r="AZ3975" s="47"/>
      <c r="BA3975" s="47"/>
      <c r="BB3975" s="47"/>
      <c r="BC3975" s="48"/>
      <c r="BD3975" s="74"/>
      <c r="BE3975" s="96"/>
      <c r="BF3975" s="96"/>
      <c r="BG3975" s="51"/>
      <c r="BH3975" s="51">
        <f t="shared" si="353"/>
        <v>1</v>
      </c>
      <c r="BI3975" s="51">
        <v>1</v>
      </c>
      <c r="BJ3975" s="52"/>
      <c r="BK3975" s="52"/>
      <c r="BL3975" s="53"/>
      <c r="BM3975" s="47" t="e">
        <f>COUNTIFS(A$2:$AC3975,#REF!,M$2:$AL3975,M3975)</f>
        <v>#VALUE!</v>
      </c>
      <c r="BN3975" s="47">
        <v>0</v>
      </c>
      <c r="BO3975" s="162">
        <v>3</v>
      </c>
      <c r="BP3975" s="162">
        <v>0</v>
      </c>
      <c r="BQ3975" s="47">
        <v>3</v>
      </c>
      <c r="BR3975" s="61">
        <v>1</v>
      </c>
      <c r="BS3975" s="61">
        <v>1</v>
      </c>
      <c r="BT3975" s="44">
        <f t="shared" si="352"/>
        <v>345</v>
      </c>
      <c r="BW3975" s="40" t="s">
        <v>67</v>
      </c>
      <c r="BY3975" s="55"/>
      <c r="BZ3975" s="1" t="s">
        <v>22426</v>
      </c>
    </row>
    <row r="3976" spans="1:78" ht="15" customHeight="1">
      <c r="A3976" s="25" t="s">
        <v>14226</v>
      </c>
      <c r="B3976" s="42" t="s">
        <v>20348</v>
      </c>
      <c r="D3976" s="263">
        <v>0</v>
      </c>
      <c r="E3976" s="175" t="s">
        <v>76</v>
      </c>
      <c r="F3976" s="175" t="s">
        <v>77</v>
      </c>
      <c r="G3976" s="277"/>
      <c r="H3976" s="277"/>
      <c r="I3976" s="67" t="s">
        <v>20349</v>
      </c>
      <c r="J3976" s="43" t="s">
        <v>20350</v>
      </c>
      <c r="M3976" s="44" t="s">
        <v>91</v>
      </c>
      <c r="N3976" s="45" t="s">
        <v>7727</v>
      </c>
      <c r="O3976" s="42" t="s">
        <v>81</v>
      </c>
      <c r="P3976" s="42" t="s">
        <v>82</v>
      </c>
      <c r="Q3976" s="85" t="s">
        <v>105</v>
      </c>
      <c r="R3976" s="85" t="s">
        <v>105</v>
      </c>
      <c r="S3976" s="42" t="s">
        <v>20351</v>
      </c>
      <c r="T3976" s="42" t="s">
        <v>73</v>
      </c>
      <c r="U3976" s="180" t="s">
        <v>73</v>
      </c>
      <c r="V3976" s="180" t="s">
        <v>73</v>
      </c>
      <c r="W3976" s="180" t="s">
        <v>73</v>
      </c>
      <c r="X3976" s="178">
        <v>41242</v>
      </c>
      <c r="Y3976" s="178">
        <v>41314</v>
      </c>
      <c r="Z3976" s="44">
        <f t="shared" si="354"/>
        <v>2012</v>
      </c>
      <c r="AA3976" s="44">
        <f t="shared" si="355"/>
        <v>11</v>
      </c>
      <c r="AB3976" s="44">
        <v>0</v>
      </c>
      <c r="AC3976" s="69" t="s">
        <v>7727</v>
      </c>
      <c r="AD3976" s="69" t="s">
        <v>20352</v>
      </c>
      <c r="AE3976" s="92" t="s">
        <v>105</v>
      </c>
      <c r="AF3976" s="92" t="s">
        <v>105</v>
      </c>
      <c r="AG3976" s="92" t="s">
        <v>105</v>
      </c>
      <c r="AH3976" s="92" t="s">
        <v>105</v>
      </c>
      <c r="AI3976" s="175" t="s">
        <v>2163</v>
      </c>
      <c r="AJ3976" s="180" t="s">
        <v>20353</v>
      </c>
      <c r="AK3976" s="69"/>
      <c r="AL3976" s="69"/>
      <c r="AM3976" s="47">
        <v>1</v>
      </c>
      <c r="AN3976" s="47">
        <v>1</v>
      </c>
      <c r="AO3976" s="47">
        <v>6</v>
      </c>
      <c r="AP3976" s="47">
        <v>88</v>
      </c>
      <c r="AQ3976" s="47"/>
      <c r="AR3976" s="47"/>
      <c r="AS3976" s="150">
        <v>0</v>
      </c>
      <c r="AT3976" s="61">
        <v>1</v>
      </c>
      <c r="AU3976" s="61">
        <v>1</v>
      </c>
      <c r="AV3976" s="47"/>
      <c r="AW3976" s="61">
        <v>1</v>
      </c>
      <c r="AX3976" s="61"/>
      <c r="AY3976" s="44">
        <f t="shared" si="356"/>
        <v>73</v>
      </c>
      <c r="AZ3976" s="47"/>
      <c r="BA3976" s="47"/>
      <c r="BB3976" s="47"/>
      <c r="BC3976" s="48"/>
      <c r="BD3976" s="74"/>
      <c r="BE3976" s="96"/>
      <c r="BF3976" s="96"/>
      <c r="BG3976" s="51"/>
      <c r="BH3976" s="51">
        <f t="shared" si="353"/>
        <v>1</v>
      </c>
      <c r="BI3976" s="51">
        <v>2</v>
      </c>
      <c r="BJ3976" s="52"/>
      <c r="BK3976" s="52"/>
      <c r="BL3976" s="53"/>
      <c r="BM3976" s="47" t="e">
        <f>COUNTIFS(A$2:$AC3976,#REF!,M$2:$AL3976,M3976)</f>
        <v>#VALUE!</v>
      </c>
      <c r="BN3976" s="47">
        <v>0</v>
      </c>
      <c r="BO3976" s="179">
        <v>73</v>
      </c>
      <c r="BP3976" s="179">
        <v>0</v>
      </c>
      <c r="BQ3976" s="47">
        <v>73</v>
      </c>
      <c r="BR3976" s="61">
        <v>1</v>
      </c>
      <c r="BS3976" s="61">
        <v>1</v>
      </c>
      <c r="BT3976" s="44">
        <f t="shared" si="352"/>
        <v>243</v>
      </c>
      <c r="BW3976" s="40" t="s">
        <v>67</v>
      </c>
      <c r="BY3976" s="55"/>
      <c r="BZ3976" s="1" t="s">
        <v>22426</v>
      </c>
    </row>
    <row r="3977" spans="1:78" ht="15" customHeight="1">
      <c r="A3977" s="25" t="s">
        <v>14226</v>
      </c>
      <c r="B3977" s="42" t="s">
        <v>20354</v>
      </c>
      <c r="D3977" s="263">
        <v>0</v>
      </c>
      <c r="E3977" s="69" t="s">
        <v>76</v>
      </c>
      <c r="F3977" s="69" t="s">
        <v>77</v>
      </c>
      <c r="G3977" s="276"/>
      <c r="H3977" s="276"/>
      <c r="I3977" s="69" t="s">
        <v>20355</v>
      </c>
      <c r="J3977" s="43" t="s">
        <v>20356</v>
      </c>
      <c r="M3977" s="44" t="s">
        <v>91</v>
      </c>
      <c r="N3977" s="45" t="s">
        <v>20357</v>
      </c>
      <c r="O3977" s="42" t="s">
        <v>81</v>
      </c>
      <c r="P3977" s="42" t="s">
        <v>82</v>
      </c>
      <c r="Q3977" s="85" t="s">
        <v>105</v>
      </c>
      <c r="R3977" s="85" t="s">
        <v>105</v>
      </c>
      <c r="S3977" s="42" t="s">
        <v>20358</v>
      </c>
      <c r="T3977" s="42" t="s">
        <v>73</v>
      </c>
      <c r="U3977" s="69" t="s">
        <v>73</v>
      </c>
      <c r="V3977" s="69" t="s">
        <v>73</v>
      </c>
      <c r="W3977" s="69" t="s">
        <v>73</v>
      </c>
      <c r="X3977" s="149">
        <v>41325</v>
      </c>
      <c r="Y3977" s="149">
        <v>41361</v>
      </c>
      <c r="Z3977" s="44">
        <f t="shared" si="354"/>
        <v>2013</v>
      </c>
      <c r="AA3977" s="44">
        <f t="shared" si="355"/>
        <v>2</v>
      </c>
      <c r="AB3977" s="44">
        <v>0</v>
      </c>
      <c r="AC3977" s="69" t="s">
        <v>314</v>
      </c>
      <c r="AD3977" s="69" t="s">
        <v>20359</v>
      </c>
      <c r="AE3977" s="92" t="s">
        <v>105</v>
      </c>
      <c r="AF3977" s="92" t="s">
        <v>105</v>
      </c>
      <c r="AG3977" s="92" t="s">
        <v>105</v>
      </c>
      <c r="AH3977" s="92" t="s">
        <v>105</v>
      </c>
      <c r="AI3977" s="69" t="s">
        <v>20360</v>
      </c>
      <c r="AJ3977" s="69" t="s">
        <v>20361</v>
      </c>
      <c r="AK3977" s="69"/>
      <c r="AL3977" s="69"/>
      <c r="AM3977" s="47">
        <v>1</v>
      </c>
      <c r="AN3977" s="47">
        <v>1</v>
      </c>
      <c r="AO3977" s="47">
        <v>6</v>
      </c>
      <c r="AP3977" s="47">
        <v>88</v>
      </c>
      <c r="AQ3977" s="47"/>
      <c r="AR3977" s="47"/>
      <c r="AS3977" s="150">
        <v>0</v>
      </c>
      <c r="AT3977" s="61">
        <v>1</v>
      </c>
      <c r="AU3977" s="61">
        <v>1</v>
      </c>
      <c r="AV3977" s="47"/>
      <c r="AW3977" s="61">
        <v>1</v>
      </c>
      <c r="AX3977" s="61"/>
      <c r="AY3977" s="44">
        <f t="shared" si="356"/>
        <v>37</v>
      </c>
      <c r="AZ3977" s="47"/>
      <c r="BA3977" s="47"/>
      <c r="BB3977" s="47"/>
      <c r="BC3977" s="48"/>
      <c r="BD3977" s="74"/>
      <c r="BE3977" s="96"/>
      <c r="BF3977" s="96"/>
      <c r="BG3977" s="51"/>
      <c r="BH3977" s="51">
        <f t="shared" si="353"/>
        <v>1</v>
      </c>
      <c r="BI3977" s="51">
        <v>3</v>
      </c>
      <c r="BJ3977" s="52"/>
      <c r="BK3977" s="52"/>
      <c r="BL3977" s="53"/>
      <c r="BM3977" s="47" t="e">
        <f>COUNTIFS(A$2:$AC3977,#REF!,M$2:$AL3977,M3977)</f>
        <v>#VALUE!</v>
      </c>
      <c r="BN3977" s="47">
        <v>0</v>
      </c>
      <c r="BO3977" s="162">
        <v>37</v>
      </c>
      <c r="BP3977" s="162">
        <v>0</v>
      </c>
      <c r="BQ3977" s="47">
        <v>37</v>
      </c>
      <c r="BR3977" s="61">
        <v>1</v>
      </c>
      <c r="BS3977" s="61">
        <v>1</v>
      </c>
      <c r="BT3977" s="44">
        <f t="shared" si="352"/>
        <v>326</v>
      </c>
      <c r="BW3977" s="40" t="s">
        <v>67</v>
      </c>
      <c r="BY3977" s="55"/>
      <c r="BZ3977" s="1" t="s">
        <v>22426</v>
      </c>
    </row>
    <row r="3978" spans="1:78" ht="15" customHeight="1">
      <c r="A3978" s="25" t="s">
        <v>14226</v>
      </c>
      <c r="B3978" s="42" t="s">
        <v>20362</v>
      </c>
      <c r="D3978" s="263">
        <v>0</v>
      </c>
      <c r="E3978" s="69" t="s">
        <v>76</v>
      </c>
      <c r="F3978" s="69" t="s">
        <v>77</v>
      </c>
      <c r="G3978" s="276"/>
      <c r="H3978" s="276"/>
      <c r="I3978" s="69" t="s">
        <v>20363</v>
      </c>
      <c r="J3978" s="43" t="s">
        <v>20364</v>
      </c>
      <c r="M3978" s="44" t="s">
        <v>91</v>
      </c>
      <c r="N3978" s="45" t="s">
        <v>325</v>
      </c>
      <c r="O3978" s="42" t="s">
        <v>106</v>
      </c>
      <c r="P3978" s="42" t="s">
        <v>107</v>
      </c>
      <c r="Q3978" s="85" t="s">
        <v>105</v>
      </c>
      <c r="R3978" s="85" t="s">
        <v>105</v>
      </c>
      <c r="S3978" s="42" t="s">
        <v>20365</v>
      </c>
      <c r="T3978" s="42" t="s">
        <v>73</v>
      </c>
      <c r="U3978" s="69" t="s">
        <v>73</v>
      </c>
      <c r="V3978" s="69" t="s">
        <v>73</v>
      </c>
      <c r="W3978" s="69" t="s">
        <v>73</v>
      </c>
      <c r="X3978" s="149">
        <v>41294</v>
      </c>
      <c r="Y3978" s="149">
        <v>41307</v>
      </c>
      <c r="Z3978" s="44">
        <f t="shared" si="354"/>
        <v>2013</v>
      </c>
      <c r="AA3978" s="44">
        <f t="shared" si="355"/>
        <v>1</v>
      </c>
      <c r="AB3978" s="44">
        <v>0</v>
      </c>
      <c r="AC3978" s="69" t="s">
        <v>325</v>
      </c>
      <c r="AD3978" s="69" t="s">
        <v>12428</v>
      </c>
      <c r="AE3978" s="92" t="s">
        <v>105</v>
      </c>
      <c r="AF3978" s="92" t="s">
        <v>105</v>
      </c>
      <c r="AG3978" s="92" t="s">
        <v>105</v>
      </c>
      <c r="AH3978" s="92" t="s">
        <v>105</v>
      </c>
      <c r="AI3978" s="92" t="s">
        <v>105</v>
      </c>
      <c r="AJ3978" s="92" t="s">
        <v>105</v>
      </c>
      <c r="AK3978" s="69"/>
      <c r="AL3978" s="69"/>
      <c r="AM3978" s="47">
        <v>1</v>
      </c>
      <c r="AN3978" s="47">
        <v>1</v>
      </c>
      <c r="AO3978" s="47">
        <v>6</v>
      </c>
      <c r="AP3978" s="47">
        <v>88</v>
      </c>
      <c r="AQ3978" s="47"/>
      <c r="AR3978" s="47"/>
      <c r="AS3978" s="150">
        <v>0</v>
      </c>
      <c r="AT3978" s="61">
        <v>1</v>
      </c>
      <c r="AU3978" s="61">
        <v>1</v>
      </c>
      <c r="AV3978" s="47"/>
      <c r="AW3978" s="61">
        <v>1</v>
      </c>
      <c r="AX3978" s="61"/>
      <c r="AY3978" s="44">
        <f t="shared" si="356"/>
        <v>14</v>
      </c>
      <c r="AZ3978" s="47"/>
      <c r="BA3978" s="47"/>
      <c r="BB3978" s="47"/>
      <c r="BC3978" s="48"/>
      <c r="BD3978" s="74"/>
      <c r="BE3978" s="96"/>
      <c r="BF3978" s="96"/>
      <c r="BG3978" s="51"/>
      <c r="BH3978" s="51">
        <f t="shared" si="353"/>
        <v>1</v>
      </c>
      <c r="BI3978" s="51">
        <v>3</v>
      </c>
      <c r="BJ3978" s="52"/>
      <c r="BK3978" s="52"/>
      <c r="BL3978" s="53"/>
      <c r="BM3978" s="47" t="e">
        <f>COUNTIFS(A$2:$AC3978,#REF!,M$2:$AL3978,M3978)</f>
        <v>#VALUE!</v>
      </c>
      <c r="BN3978" s="47">
        <v>0</v>
      </c>
      <c r="BO3978" s="162">
        <v>14</v>
      </c>
      <c r="BP3978" s="162">
        <v>0</v>
      </c>
      <c r="BQ3978" s="47">
        <v>14</v>
      </c>
      <c r="BR3978" s="61">
        <v>1</v>
      </c>
      <c r="BS3978" s="61">
        <v>1</v>
      </c>
      <c r="BT3978" s="44">
        <f t="shared" si="352"/>
        <v>295</v>
      </c>
      <c r="BW3978" s="40" t="s">
        <v>67</v>
      </c>
      <c r="BY3978" s="55"/>
      <c r="BZ3978" s="1" t="s">
        <v>22426</v>
      </c>
    </row>
    <row r="3979" spans="1:78" ht="15" customHeight="1">
      <c r="A3979" s="25" t="s">
        <v>14226</v>
      </c>
      <c r="B3979" s="42" t="s">
        <v>20366</v>
      </c>
      <c r="D3979" s="263">
        <v>0</v>
      </c>
      <c r="E3979" s="69" t="s">
        <v>76</v>
      </c>
      <c r="F3979" s="69" t="s">
        <v>77</v>
      </c>
      <c r="G3979" s="276"/>
      <c r="H3979" s="276"/>
      <c r="I3979" s="69" t="s">
        <v>20367</v>
      </c>
      <c r="J3979" s="43" t="s">
        <v>20364</v>
      </c>
      <c r="M3979" s="44" t="s">
        <v>91</v>
      </c>
      <c r="N3979" s="45" t="s">
        <v>325</v>
      </c>
      <c r="O3979" s="42" t="s">
        <v>81</v>
      </c>
      <c r="P3979" s="42" t="s">
        <v>82</v>
      </c>
      <c r="Q3979" s="85" t="s">
        <v>105</v>
      </c>
      <c r="R3979" s="85" t="s">
        <v>105</v>
      </c>
      <c r="S3979" s="42" t="s">
        <v>20368</v>
      </c>
      <c r="T3979" s="42" t="s">
        <v>20369</v>
      </c>
      <c r="U3979" s="69" t="s">
        <v>73</v>
      </c>
      <c r="V3979" s="69" t="s">
        <v>73</v>
      </c>
      <c r="W3979" s="69" t="s">
        <v>73</v>
      </c>
      <c r="X3979" s="149">
        <v>41306</v>
      </c>
      <c r="Y3979" s="149">
        <v>41328</v>
      </c>
      <c r="Z3979" s="44">
        <f t="shared" ref="Z3979:Z4000" si="357">YEAR(X3979)</f>
        <v>2013</v>
      </c>
      <c r="AA3979" s="44">
        <f t="shared" ref="AA3979:AA4000" si="358">MONTH(X3979)</f>
        <v>2</v>
      </c>
      <c r="AB3979" s="44">
        <v>0</v>
      </c>
      <c r="AC3979" s="69" t="s">
        <v>325</v>
      </c>
      <c r="AD3979" s="69" t="s">
        <v>12428</v>
      </c>
      <c r="AE3979" s="92" t="s">
        <v>105</v>
      </c>
      <c r="AF3979" s="92" t="s">
        <v>105</v>
      </c>
      <c r="AG3979" s="92" t="s">
        <v>105</v>
      </c>
      <c r="AH3979" s="92" t="s">
        <v>105</v>
      </c>
      <c r="AI3979" s="69" t="s">
        <v>20370</v>
      </c>
      <c r="AJ3979" s="69" t="s">
        <v>20371</v>
      </c>
      <c r="AK3979" s="69"/>
      <c r="AL3979" s="69"/>
      <c r="AM3979" s="47">
        <v>1</v>
      </c>
      <c r="AN3979" s="47">
        <v>1</v>
      </c>
      <c r="AO3979" s="47">
        <v>6</v>
      </c>
      <c r="AP3979" s="47">
        <v>88</v>
      </c>
      <c r="AQ3979" s="47"/>
      <c r="AR3979" s="47"/>
      <c r="AS3979" s="150">
        <v>0</v>
      </c>
      <c r="AT3979" s="61">
        <v>1</v>
      </c>
      <c r="AU3979" s="61">
        <v>1</v>
      </c>
      <c r="AV3979" s="47"/>
      <c r="AW3979" s="61">
        <v>1</v>
      </c>
      <c r="AX3979" s="61"/>
      <c r="AY3979" s="44">
        <f t="shared" si="356"/>
        <v>23</v>
      </c>
      <c r="AZ3979" s="47"/>
      <c r="BA3979" s="47"/>
      <c r="BB3979" s="47"/>
      <c r="BC3979" s="48"/>
      <c r="BD3979" s="74"/>
      <c r="BE3979" s="96"/>
      <c r="BF3979" s="96"/>
      <c r="BG3979" s="51"/>
      <c r="BH3979" s="51">
        <f t="shared" si="353"/>
        <v>1</v>
      </c>
      <c r="BI3979" s="51">
        <v>8</v>
      </c>
      <c r="BJ3979" s="52"/>
      <c r="BK3979" s="52"/>
      <c r="BL3979" s="53"/>
      <c r="BM3979" s="47" t="e">
        <f>COUNTIFS(A$2:$AC3979,#REF!,M$2:$AL3979,M3979)</f>
        <v>#VALUE!</v>
      </c>
      <c r="BN3979" s="47">
        <v>0</v>
      </c>
      <c r="BO3979" s="162">
        <v>23</v>
      </c>
      <c r="BP3979" s="162">
        <v>0</v>
      </c>
      <c r="BQ3979" s="47">
        <v>23</v>
      </c>
      <c r="BR3979" s="61">
        <v>1</v>
      </c>
      <c r="BS3979" s="61">
        <v>1</v>
      </c>
      <c r="BT3979" s="44">
        <f t="shared" si="352"/>
        <v>307</v>
      </c>
      <c r="BW3979" s="40" t="s">
        <v>67</v>
      </c>
      <c r="BY3979" s="55"/>
      <c r="BZ3979" s="1" t="s">
        <v>22426</v>
      </c>
    </row>
    <row r="3980" spans="1:78" ht="15" customHeight="1">
      <c r="A3980" s="25" t="s">
        <v>14226</v>
      </c>
      <c r="B3980" s="42" t="s">
        <v>20372</v>
      </c>
      <c r="D3980" s="263">
        <v>0</v>
      </c>
      <c r="E3980" s="175" t="s">
        <v>76</v>
      </c>
      <c r="F3980" s="175" t="s">
        <v>20193</v>
      </c>
      <c r="G3980" s="277"/>
      <c r="H3980" s="277"/>
      <c r="I3980" s="175" t="s">
        <v>20373</v>
      </c>
      <c r="J3980" s="43" t="s">
        <v>20374</v>
      </c>
      <c r="M3980" s="44" t="s">
        <v>91</v>
      </c>
      <c r="N3980" s="45" t="s">
        <v>3301</v>
      </c>
      <c r="O3980" s="42" t="s">
        <v>110</v>
      </c>
      <c r="P3980" s="42" t="s">
        <v>20375</v>
      </c>
      <c r="Q3980" s="85" t="s">
        <v>105</v>
      </c>
      <c r="R3980" s="85" t="s">
        <v>105</v>
      </c>
      <c r="S3980" s="42" t="s">
        <v>20376</v>
      </c>
      <c r="T3980" s="42" t="s">
        <v>20377</v>
      </c>
      <c r="U3980" s="180" t="s">
        <v>73</v>
      </c>
      <c r="V3980" s="180" t="s">
        <v>73</v>
      </c>
      <c r="W3980" s="180" t="s">
        <v>73</v>
      </c>
      <c r="X3980" s="178">
        <v>41302</v>
      </c>
      <c r="Y3980" s="178">
        <v>41361</v>
      </c>
      <c r="Z3980" s="44">
        <f t="shared" si="357"/>
        <v>2013</v>
      </c>
      <c r="AA3980" s="44">
        <f t="shared" si="358"/>
        <v>1</v>
      </c>
      <c r="AB3980" s="44">
        <v>0</v>
      </c>
      <c r="AC3980" s="175" t="s">
        <v>3301</v>
      </c>
      <c r="AD3980" s="175" t="s">
        <v>20378</v>
      </c>
      <c r="AE3980" s="92" t="s">
        <v>105</v>
      </c>
      <c r="AF3980" s="92" t="s">
        <v>105</v>
      </c>
      <c r="AG3980" s="92" t="s">
        <v>105</v>
      </c>
      <c r="AH3980" s="92" t="s">
        <v>105</v>
      </c>
      <c r="AI3980" s="175" t="s">
        <v>20379</v>
      </c>
      <c r="AJ3980" s="175" t="s">
        <v>20380</v>
      </c>
      <c r="AK3980" s="69"/>
      <c r="AL3980" s="69"/>
      <c r="AM3980" s="47">
        <v>1</v>
      </c>
      <c r="AN3980" s="47">
        <v>1</v>
      </c>
      <c r="AO3980" s="47">
        <v>6</v>
      </c>
      <c r="AP3980" s="47">
        <v>88</v>
      </c>
      <c r="AQ3980" s="47"/>
      <c r="AR3980" s="47"/>
      <c r="AS3980" s="150">
        <v>0</v>
      </c>
      <c r="AT3980" s="61">
        <v>1</v>
      </c>
      <c r="AU3980" s="61">
        <v>1</v>
      </c>
      <c r="AV3980" s="47"/>
      <c r="AW3980" s="61">
        <v>1</v>
      </c>
      <c r="AX3980" s="61"/>
      <c r="AY3980" s="44">
        <f t="shared" si="356"/>
        <v>60</v>
      </c>
      <c r="AZ3980" s="47"/>
      <c r="BA3980" s="47"/>
      <c r="BB3980" s="47"/>
      <c r="BC3980" s="48"/>
      <c r="BD3980" s="74"/>
      <c r="BE3980" s="96"/>
      <c r="BF3980" s="96"/>
      <c r="BG3980" s="51"/>
      <c r="BH3980" s="51">
        <f t="shared" si="353"/>
        <v>1</v>
      </c>
      <c r="BI3980" s="51">
        <v>8</v>
      </c>
      <c r="BJ3980" s="52"/>
      <c r="BK3980" s="52"/>
      <c r="BL3980" s="53"/>
      <c r="BM3980" s="47" t="e">
        <f>COUNTIFS(A$2:$AC3980,#REF!,M$2:$AL3980,M3980)</f>
        <v>#VALUE!</v>
      </c>
      <c r="BN3980" s="47">
        <v>1</v>
      </c>
      <c r="BO3980" s="179">
        <v>60</v>
      </c>
      <c r="BP3980" s="179">
        <v>0</v>
      </c>
      <c r="BQ3980" s="47">
        <v>60</v>
      </c>
      <c r="BR3980" s="61">
        <v>1</v>
      </c>
      <c r="BS3980" s="61">
        <v>1</v>
      </c>
      <c r="BT3980" s="44">
        <f t="shared" si="352"/>
        <v>303</v>
      </c>
      <c r="BW3980" s="40" t="s">
        <v>67</v>
      </c>
      <c r="BY3980" s="55"/>
      <c r="BZ3980" s="1" t="s">
        <v>22426</v>
      </c>
    </row>
    <row r="3981" spans="1:78" ht="15" customHeight="1">
      <c r="A3981" s="25" t="s">
        <v>14226</v>
      </c>
      <c r="B3981" s="42" t="s">
        <v>20381</v>
      </c>
      <c r="D3981" s="263">
        <v>0</v>
      </c>
      <c r="E3981" s="175" t="s">
        <v>76</v>
      </c>
      <c r="F3981" s="175" t="s">
        <v>20193</v>
      </c>
      <c r="G3981" s="277"/>
      <c r="H3981" s="277"/>
      <c r="I3981" s="175" t="s">
        <v>20382</v>
      </c>
      <c r="J3981" s="43" t="s">
        <v>20383</v>
      </c>
      <c r="M3981" s="44" t="s">
        <v>91</v>
      </c>
      <c r="N3981" s="45" t="s">
        <v>13329</v>
      </c>
      <c r="O3981" s="42" t="s">
        <v>81</v>
      </c>
      <c r="P3981" s="42" t="s">
        <v>82</v>
      </c>
      <c r="Q3981" s="85" t="s">
        <v>105</v>
      </c>
      <c r="R3981" s="85" t="s">
        <v>105</v>
      </c>
      <c r="S3981" s="42" t="s">
        <v>20384</v>
      </c>
      <c r="T3981" s="42" t="s">
        <v>20385</v>
      </c>
      <c r="U3981" s="180" t="s">
        <v>73</v>
      </c>
      <c r="V3981" s="180" t="s">
        <v>73</v>
      </c>
      <c r="W3981" s="180" t="s">
        <v>73</v>
      </c>
      <c r="X3981" s="178">
        <v>41292</v>
      </c>
      <c r="Y3981" s="178">
        <v>41335</v>
      </c>
      <c r="Z3981" s="44">
        <f t="shared" si="357"/>
        <v>2013</v>
      </c>
      <c r="AA3981" s="44">
        <f t="shared" si="358"/>
        <v>1</v>
      </c>
      <c r="AB3981" s="44">
        <v>0</v>
      </c>
      <c r="AC3981" s="175" t="s">
        <v>1065</v>
      </c>
      <c r="AD3981" s="175" t="s">
        <v>20386</v>
      </c>
      <c r="AE3981" s="92" t="s">
        <v>105</v>
      </c>
      <c r="AF3981" s="92" t="s">
        <v>105</v>
      </c>
      <c r="AG3981" s="92" t="s">
        <v>105</v>
      </c>
      <c r="AH3981" s="92" t="s">
        <v>105</v>
      </c>
      <c r="AI3981" s="175" t="s">
        <v>20387</v>
      </c>
      <c r="AJ3981" s="175" t="s">
        <v>20388</v>
      </c>
      <c r="AK3981" s="69"/>
      <c r="AL3981" s="69"/>
      <c r="AM3981" s="47">
        <v>1</v>
      </c>
      <c r="AN3981" s="47">
        <v>1</v>
      </c>
      <c r="AO3981" s="47">
        <v>6</v>
      </c>
      <c r="AP3981" s="47">
        <v>2</v>
      </c>
      <c r="AQ3981" s="47"/>
      <c r="AR3981" s="47"/>
      <c r="AS3981" s="150">
        <v>0</v>
      </c>
      <c r="AT3981" s="49">
        <v>1</v>
      </c>
      <c r="AU3981" s="49">
        <v>1</v>
      </c>
      <c r="AV3981" s="47"/>
      <c r="AW3981" s="49">
        <v>1</v>
      </c>
      <c r="AX3981" s="49"/>
      <c r="AY3981" s="44">
        <f t="shared" si="356"/>
        <v>44</v>
      </c>
      <c r="AZ3981" s="47"/>
      <c r="BA3981" s="47"/>
      <c r="BB3981" s="47"/>
      <c r="BC3981" s="48"/>
      <c r="BD3981" s="74"/>
      <c r="BE3981" s="96"/>
      <c r="BF3981" s="96"/>
      <c r="BG3981" s="51"/>
      <c r="BH3981" s="51">
        <f t="shared" si="353"/>
        <v>1</v>
      </c>
      <c r="BI3981" s="51">
        <v>8</v>
      </c>
      <c r="BJ3981" s="52"/>
      <c r="BK3981" s="52"/>
      <c r="BL3981" s="53"/>
      <c r="BM3981" s="47" t="e">
        <f>COUNTIFS(A$2:$AC3981,#REF!,M$2:$AL3981,M3981)</f>
        <v>#VALUE!</v>
      </c>
      <c r="BN3981" s="47">
        <v>0</v>
      </c>
      <c r="BO3981" s="179">
        <v>44</v>
      </c>
      <c r="BP3981" s="179">
        <v>0</v>
      </c>
      <c r="BQ3981" s="47">
        <v>44</v>
      </c>
      <c r="BR3981" s="49">
        <v>1</v>
      </c>
      <c r="BS3981" s="49">
        <v>1</v>
      </c>
      <c r="BT3981" s="44">
        <f t="shared" ref="BT3981:BT4044" si="359">MAX(MIN((DATE(2013,3,31)+1),X3981+1),DATE(2012,4,1))-MIN(MAX(DATE(2012,4,1),W3981),(DATE(2013,3,31)+1))</f>
        <v>293</v>
      </c>
      <c r="BW3981" s="40" t="s">
        <v>67</v>
      </c>
      <c r="BY3981" s="55"/>
      <c r="BZ3981" s="1" t="s">
        <v>22426</v>
      </c>
    </row>
    <row r="3982" spans="1:78" ht="15" customHeight="1">
      <c r="A3982" s="25" t="s">
        <v>14226</v>
      </c>
      <c r="B3982" s="42" t="s">
        <v>20389</v>
      </c>
      <c r="D3982" s="263">
        <v>0</v>
      </c>
      <c r="E3982" s="175" t="s">
        <v>76</v>
      </c>
      <c r="F3982" s="175" t="s">
        <v>20193</v>
      </c>
      <c r="G3982" s="277"/>
      <c r="H3982" s="277"/>
      <c r="I3982" s="175" t="s">
        <v>20390</v>
      </c>
      <c r="J3982" s="43" t="s">
        <v>20383</v>
      </c>
      <c r="M3982" s="44" t="s">
        <v>91</v>
      </c>
      <c r="N3982" s="45" t="s">
        <v>13329</v>
      </c>
      <c r="O3982" s="42" t="s">
        <v>81</v>
      </c>
      <c r="P3982" s="42" t="s">
        <v>82</v>
      </c>
      <c r="Q3982" s="69" t="s">
        <v>19907</v>
      </c>
      <c r="R3982" s="69" t="s">
        <v>122</v>
      </c>
      <c r="S3982" s="42" t="s">
        <v>20391</v>
      </c>
      <c r="T3982" s="42" t="s">
        <v>20392</v>
      </c>
      <c r="U3982" s="180" t="s">
        <v>73</v>
      </c>
      <c r="V3982" s="180" t="s">
        <v>73</v>
      </c>
      <c r="W3982" s="180" t="s">
        <v>73</v>
      </c>
      <c r="X3982" s="178">
        <v>41342</v>
      </c>
      <c r="Y3982" s="178">
        <v>41361</v>
      </c>
      <c r="Z3982" s="44">
        <f t="shared" si="357"/>
        <v>2013</v>
      </c>
      <c r="AA3982" s="44">
        <f t="shared" si="358"/>
        <v>3</v>
      </c>
      <c r="AB3982" s="44">
        <v>0</v>
      </c>
      <c r="AC3982" s="175" t="s">
        <v>1065</v>
      </c>
      <c r="AD3982" s="175" t="s">
        <v>20386</v>
      </c>
      <c r="AE3982" s="92" t="s">
        <v>105</v>
      </c>
      <c r="AF3982" s="92" t="s">
        <v>105</v>
      </c>
      <c r="AG3982" s="92" t="s">
        <v>105</v>
      </c>
      <c r="AH3982" s="92" t="s">
        <v>105</v>
      </c>
      <c r="AI3982" s="175" t="s">
        <v>20393</v>
      </c>
      <c r="AJ3982" s="175" t="s">
        <v>20394</v>
      </c>
      <c r="AK3982" s="69"/>
      <c r="AL3982" s="69"/>
      <c r="AM3982" s="47">
        <v>1</v>
      </c>
      <c r="AN3982" s="47">
        <v>1</v>
      </c>
      <c r="AO3982" s="47">
        <v>6</v>
      </c>
      <c r="AP3982" s="47">
        <v>2</v>
      </c>
      <c r="AQ3982" s="47"/>
      <c r="AR3982" s="47"/>
      <c r="AS3982" s="150">
        <v>1</v>
      </c>
      <c r="AT3982" s="61">
        <v>1</v>
      </c>
      <c r="AU3982" s="61">
        <v>1</v>
      </c>
      <c r="AV3982" s="47"/>
      <c r="AW3982" s="61">
        <v>1</v>
      </c>
      <c r="AX3982" s="61"/>
      <c r="AY3982" s="44">
        <f t="shared" si="356"/>
        <v>20</v>
      </c>
      <c r="AZ3982" s="47"/>
      <c r="BA3982" s="47"/>
      <c r="BB3982" s="47"/>
      <c r="BC3982" s="48"/>
      <c r="BD3982" s="74"/>
      <c r="BE3982" s="96"/>
      <c r="BF3982" s="96"/>
      <c r="BG3982" s="51"/>
      <c r="BH3982" s="51">
        <f t="shared" si="353"/>
        <v>1</v>
      </c>
      <c r="BI3982" s="51">
        <v>8</v>
      </c>
      <c r="BJ3982" s="52"/>
      <c r="BK3982" s="52"/>
      <c r="BL3982" s="53"/>
      <c r="BM3982" s="47" t="e">
        <f>COUNTIFS(A$2:$AC3982,#REF!,M$2:$AL3982,M3982)</f>
        <v>#VALUE!</v>
      </c>
      <c r="BN3982" s="47">
        <v>0</v>
      </c>
      <c r="BO3982" s="179">
        <v>20</v>
      </c>
      <c r="BP3982" s="179">
        <v>0</v>
      </c>
      <c r="BQ3982" s="47">
        <v>20</v>
      </c>
      <c r="BR3982" s="61">
        <v>1</v>
      </c>
      <c r="BS3982" s="61">
        <v>1</v>
      </c>
      <c r="BT3982" s="44">
        <f t="shared" si="359"/>
        <v>343</v>
      </c>
      <c r="BW3982" s="40" t="s">
        <v>67</v>
      </c>
      <c r="BY3982" s="55"/>
      <c r="BZ3982" s="1" t="s">
        <v>22426</v>
      </c>
    </row>
    <row r="3983" spans="1:78" ht="15" customHeight="1">
      <c r="A3983" s="25" t="s">
        <v>14226</v>
      </c>
      <c r="B3983" s="42" t="s">
        <v>20395</v>
      </c>
      <c r="D3983" s="263">
        <v>0</v>
      </c>
      <c r="E3983" s="69" t="s">
        <v>76</v>
      </c>
      <c r="F3983" s="69" t="s">
        <v>77</v>
      </c>
      <c r="G3983" s="276"/>
      <c r="H3983" s="276"/>
      <c r="I3983" s="69" t="s">
        <v>20396</v>
      </c>
      <c r="J3983" s="43" t="s">
        <v>73</v>
      </c>
      <c r="M3983" s="44" t="s">
        <v>150</v>
      </c>
      <c r="N3983" s="45" t="s">
        <v>414</v>
      </c>
      <c r="O3983" s="42" t="s">
        <v>136</v>
      </c>
      <c r="P3983" s="42" t="s">
        <v>137</v>
      </c>
      <c r="Q3983" s="85" t="s">
        <v>105</v>
      </c>
      <c r="R3983" s="85" t="s">
        <v>105</v>
      </c>
      <c r="S3983" s="42" t="s">
        <v>20397</v>
      </c>
      <c r="T3983" s="42" t="s">
        <v>73</v>
      </c>
      <c r="U3983" s="69" t="s">
        <v>73</v>
      </c>
      <c r="V3983" s="69" t="s">
        <v>73</v>
      </c>
      <c r="W3983" s="69" t="s">
        <v>73</v>
      </c>
      <c r="X3983" s="149">
        <v>41324</v>
      </c>
      <c r="Y3983" s="149">
        <v>41342</v>
      </c>
      <c r="Z3983" s="44">
        <f t="shared" si="357"/>
        <v>2013</v>
      </c>
      <c r="AA3983" s="44">
        <f t="shared" si="358"/>
        <v>2</v>
      </c>
      <c r="AB3983" s="44">
        <v>0</v>
      </c>
      <c r="AC3983" s="69" t="s">
        <v>20398</v>
      </c>
      <c r="AD3983" s="69" t="s">
        <v>73</v>
      </c>
      <c r="AE3983" s="92" t="s">
        <v>105</v>
      </c>
      <c r="AF3983" s="92" t="s">
        <v>105</v>
      </c>
      <c r="AG3983" s="92" t="s">
        <v>105</v>
      </c>
      <c r="AH3983" s="92" t="s">
        <v>105</v>
      </c>
      <c r="AI3983" s="92" t="s">
        <v>105</v>
      </c>
      <c r="AJ3983" s="92" t="s">
        <v>105</v>
      </c>
      <c r="AK3983" s="185"/>
      <c r="AL3983" s="69"/>
      <c r="AM3983" s="47">
        <v>1</v>
      </c>
      <c r="AN3983" s="47">
        <v>1</v>
      </c>
      <c r="AO3983" s="47">
        <v>5</v>
      </c>
      <c r="AP3983" s="47">
        <v>88</v>
      </c>
      <c r="AQ3983" s="47"/>
      <c r="AR3983" s="47"/>
      <c r="AS3983" s="150">
        <v>0</v>
      </c>
      <c r="AT3983" s="61">
        <v>1</v>
      </c>
      <c r="AU3983" s="61">
        <v>1</v>
      </c>
      <c r="AV3983" s="47"/>
      <c r="AW3983" s="61">
        <v>1</v>
      </c>
      <c r="AX3983" s="61"/>
      <c r="AY3983" s="44">
        <f t="shared" si="356"/>
        <v>19</v>
      </c>
      <c r="AZ3983" s="47"/>
      <c r="BA3983" s="47"/>
      <c r="BB3983" s="47"/>
      <c r="BC3983" s="48"/>
      <c r="BD3983" s="74"/>
      <c r="BE3983" s="96"/>
      <c r="BF3983" s="96"/>
      <c r="BG3983" s="51"/>
      <c r="BH3983" s="51">
        <f t="shared" si="353"/>
        <v>1</v>
      </c>
      <c r="BI3983" s="51">
        <v>1</v>
      </c>
      <c r="BJ3983" s="52"/>
      <c r="BK3983" s="52"/>
      <c r="BL3983" s="53"/>
      <c r="BM3983" s="47" t="e">
        <f>COUNTIFS(A$2:$AC3983,#REF!,M$2:$AL3983,M3983)</f>
        <v>#VALUE!</v>
      </c>
      <c r="BN3983" s="47">
        <v>0</v>
      </c>
      <c r="BO3983" s="162">
        <v>19</v>
      </c>
      <c r="BP3983" s="162">
        <v>0</v>
      </c>
      <c r="BQ3983" s="47">
        <v>19</v>
      </c>
      <c r="BR3983" s="61">
        <v>1</v>
      </c>
      <c r="BS3983" s="61">
        <v>1</v>
      </c>
      <c r="BT3983" s="44">
        <f t="shared" si="359"/>
        <v>325</v>
      </c>
      <c r="BW3983" s="40" t="s">
        <v>67</v>
      </c>
      <c r="BY3983" s="55"/>
    </row>
    <row r="3984" spans="1:78" ht="15" customHeight="1">
      <c r="A3984" s="25" t="s">
        <v>14226</v>
      </c>
      <c r="B3984" s="42" t="s">
        <v>20399</v>
      </c>
      <c r="D3984" s="263">
        <v>0</v>
      </c>
      <c r="E3984" s="69" t="s">
        <v>76</v>
      </c>
      <c r="F3984" s="69" t="s">
        <v>77</v>
      </c>
      <c r="G3984" s="276"/>
      <c r="H3984" s="276"/>
      <c r="I3984" s="69" t="s">
        <v>467</v>
      </c>
      <c r="J3984" s="43" t="s">
        <v>1533</v>
      </c>
      <c r="M3984" s="44" t="s">
        <v>88</v>
      </c>
      <c r="N3984" s="45" t="s">
        <v>89</v>
      </c>
      <c r="O3984" s="42" t="s">
        <v>345</v>
      </c>
      <c r="P3984" s="42" t="s">
        <v>346</v>
      </c>
      <c r="Q3984" s="85" t="s">
        <v>105</v>
      </c>
      <c r="R3984" s="85" t="s">
        <v>105</v>
      </c>
      <c r="S3984" s="42" t="s">
        <v>20400</v>
      </c>
      <c r="T3984" s="42" t="s">
        <v>20401</v>
      </c>
      <c r="U3984" s="69" t="s">
        <v>73</v>
      </c>
      <c r="V3984" s="69" t="s">
        <v>73</v>
      </c>
      <c r="W3984" s="69" t="s">
        <v>73</v>
      </c>
      <c r="X3984" s="149">
        <v>41285</v>
      </c>
      <c r="Y3984" s="149">
        <v>41308</v>
      </c>
      <c r="Z3984" s="44">
        <f t="shared" si="357"/>
        <v>2013</v>
      </c>
      <c r="AA3984" s="44">
        <f t="shared" si="358"/>
        <v>1</v>
      </c>
      <c r="AB3984" s="44">
        <v>0</v>
      </c>
      <c r="AC3984" s="69" t="s">
        <v>20402</v>
      </c>
      <c r="AD3984" s="69" t="s">
        <v>13605</v>
      </c>
      <c r="AE3984" s="69" t="s">
        <v>20403</v>
      </c>
      <c r="AF3984" s="69" t="s">
        <v>133</v>
      </c>
      <c r="AG3984" s="92" t="s">
        <v>105</v>
      </c>
      <c r="AH3984" s="92" t="s">
        <v>105</v>
      </c>
      <c r="AI3984" s="92" t="s">
        <v>105</v>
      </c>
      <c r="AJ3984" s="92" t="s">
        <v>105</v>
      </c>
      <c r="AK3984" s="69"/>
      <c r="AL3984" s="69"/>
      <c r="AM3984" s="47">
        <v>1</v>
      </c>
      <c r="AN3984" s="47">
        <v>1</v>
      </c>
      <c r="AO3984" s="47">
        <v>1</v>
      </c>
      <c r="AP3984" s="47">
        <v>88</v>
      </c>
      <c r="AQ3984" s="47"/>
      <c r="AR3984" s="47"/>
      <c r="AS3984" s="150">
        <v>0</v>
      </c>
      <c r="AT3984" s="61">
        <v>1</v>
      </c>
      <c r="AU3984" s="49">
        <v>1</v>
      </c>
      <c r="AV3984" s="47"/>
      <c r="AW3984" s="61">
        <v>1</v>
      </c>
      <c r="AX3984" s="61"/>
      <c r="AY3984" s="44">
        <f t="shared" si="356"/>
        <v>24</v>
      </c>
      <c r="AZ3984" s="47"/>
      <c r="BA3984" s="47"/>
      <c r="BB3984" s="47"/>
      <c r="BC3984" s="48"/>
      <c r="BD3984" s="74"/>
      <c r="BE3984" s="96"/>
      <c r="BF3984" s="96"/>
      <c r="BG3984" s="51"/>
      <c r="BH3984" s="51">
        <f t="shared" si="353"/>
        <v>1</v>
      </c>
      <c r="BI3984" s="51">
        <v>3</v>
      </c>
      <c r="BJ3984" s="52"/>
      <c r="BK3984" s="52"/>
      <c r="BL3984" s="53"/>
      <c r="BM3984" s="47" t="e">
        <f>COUNTIFS(A$2:$AC3984,#REF!,M$2:$AL3984,M3984)</f>
        <v>#VALUE!</v>
      </c>
      <c r="BN3984" s="47">
        <v>0</v>
      </c>
      <c r="BO3984" s="162">
        <v>24</v>
      </c>
      <c r="BP3984" s="162">
        <v>0</v>
      </c>
      <c r="BQ3984" s="47">
        <v>24</v>
      </c>
      <c r="BR3984" s="49">
        <v>1</v>
      </c>
      <c r="BS3984" s="61">
        <v>1</v>
      </c>
      <c r="BT3984" s="44">
        <f t="shared" si="359"/>
        <v>286</v>
      </c>
      <c r="BW3984" s="40" t="s">
        <v>67</v>
      </c>
      <c r="BY3984" s="55"/>
      <c r="BZ3984" s="1" t="s">
        <v>22426</v>
      </c>
    </row>
    <row r="3985" spans="1:78" ht="15" customHeight="1">
      <c r="A3985" s="25" t="s">
        <v>14226</v>
      </c>
      <c r="B3985" s="42" t="s">
        <v>20404</v>
      </c>
      <c r="D3985" s="263">
        <v>0</v>
      </c>
      <c r="E3985" s="69" t="s">
        <v>76</v>
      </c>
      <c r="F3985" s="69" t="s">
        <v>14227</v>
      </c>
      <c r="G3985" s="276"/>
      <c r="H3985" s="276"/>
      <c r="I3985" s="69" t="s">
        <v>199</v>
      </c>
      <c r="J3985" s="43" t="s">
        <v>14369</v>
      </c>
      <c r="M3985" s="44" t="s">
        <v>80</v>
      </c>
      <c r="N3985" s="45" t="s">
        <v>199</v>
      </c>
      <c r="O3985" s="42" t="s">
        <v>100</v>
      </c>
      <c r="P3985" s="42" t="s">
        <v>101</v>
      </c>
      <c r="Q3985" s="85" t="s">
        <v>105</v>
      </c>
      <c r="R3985" s="85" t="s">
        <v>105</v>
      </c>
      <c r="S3985" s="42" t="s">
        <v>8656</v>
      </c>
      <c r="T3985" s="42" t="s">
        <v>20405</v>
      </c>
      <c r="U3985" s="69" t="s">
        <v>73</v>
      </c>
      <c r="V3985" s="69" t="s">
        <v>73</v>
      </c>
      <c r="W3985" s="69" t="s">
        <v>73</v>
      </c>
      <c r="X3985" s="149">
        <v>41334</v>
      </c>
      <c r="Y3985" s="149">
        <v>41336</v>
      </c>
      <c r="Z3985" s="44">
        <f t="shared" si="357"/>
        <v>2013</v>
      </c>
      <c r="AA3985" s="44">
        <f t="shared" si="358"/>
        <v>3</v>
      </c>
      <c r="AB3985" s="44">
        <v>0</v>
      </c>
      <c r="AC3985" s="69" t="s">
        <v>1036</v>
      </c>
      <c r="AD3985" s="69" t="s">
        <v>14656</v>
      </c>
      <c r="AE3985" s="92" t="s">
        <v>105</v>
      </c>
      <c r="AF3985" s="92" t="s">
        <v>105</v>
      </c>
      <c r="AG3985" s="92" t="s">
        <v>105</v>
      </c>
      <c r="AH3985" s="92" t="s">
        <v>105</v>
      </c>
      <c r="AI3985" s="92" t="s">
        <v>105</v>
      </c>
      <c r="AJ3985" s="92" t="s">
        <v>105</v>
      </c>
      <c r="AK3985" s="69"/>
      <c r="AL3985" s="69"/>
      <c r="AM3985" s="47">
        <v>1</v>
      </c>
      <c r="AN3985" s="47">
        <v>1</v>
      </c>
      <c r="AO3985" s="47">
        <v>1</v>
      </c>
      <c r="AP3985" s="47">
        <v>88</v>
      </c>
      <c r="AQ3985" s="47"/>
      <c r="AR3985" s="47"/>
      <c r="AS3985" s="150">
        <v>0</v>
      </c>
      <c r="AT3985" s="49">
        <v>1</v>
      </c>
      <c r="AU3985" s="49">
        <v>1</v>
      </c>
      <c r="AV3985" s="47"/>
      <c r="AW3985" s="49">
        <v>1</v>
      </c>
      <c r="AX3985" s="49"/>
      <c r="AY3985" s="44">
        <f t="shared" si="356"/>
        <v>3</v>
      </c>
      <c r="AZ3985" s="47"/>
      <c r="BA3985" s="47"/>
      <c r="BB3985" s="47"/>
      <c r="BC3985" s="48"/>
      <c r="BD3985" s="74"/>
      <c r="BE3985" s="96"/>
      <c r="BF3985" s="96"/>
      <c r="BG3985" s="51"/>
      <c r="BH3985" s="51">
        <f t="shared" si="353"/>
        <v>1</v>
      </c>
      <c r="BI3985" s="51">
        <v>99</v>
      </c>
      <c r="BJ3985" s="52"/>
      <c r="BK3985" s="52"/>
      <c r="BL3985" s="53"/>
      <c r="BM3985" s="47" t="e">
        <f>COUNTIFS(A$2:$AC3985,#REF!,M$2:$AL3985,M3985)</f>
        <v>#VALUE!</v>
      </c>
      <c r="BN3985" s="47">
        <v>0</v>
      </c>
      <c r="BO3985" s="162">
        <v>3</v>
      </c>
      <c r="BP3985" s="162">
        <v>0</v>
      </c>
      <c r="BQ3985" s="47">
        <v>3</v>
      </c>
      <c r="BR3985" s="49">
        <v>1</v>
      </c>
      <c r="BS3985" s="49">
        <v>1</v>
      </c>
      <c r="BT3985" s="44">
        <f t="shared" si="359"/>
        <v>335</v>
      </c>
      <c r="BW3985" s="40" t="s">
        <v>67</v>
      </c>
      <c r="BY3985" s="55"/>
      <c r="BZ3985" s="1" t="s">
        <v>22426</v>
      </c>
    </row>
    <row r="3986" spans="1:78" ht="15" customHeight="1">
      <c r="A3986" s="25" t="s">
        <v>14226</v>
      </c>
      <c r="B3986" s="42" t="s">
        <v>20406</v>
      </c>
      <c r="D3986" s="263">
        <v>0</v>
      </c>
      <c r="E3986" s="175" t="s">
        <v>76</v>
      </c>
      <c r="F3986" s="175" t="s">
        <v>20193</v>
      </c>
      <c r="G3986" s="277"/>
      <c r="H3986" s="277"/>
      <c r="I3986" s="175" t="s">
        <v>20407</v>
      </c>
      <c r="J3986" s="43" t="s">
        <v>20408</v>
      </c>
      <c r="M3986" s="44" t="s">
        <v>91</v>
      </c>
      <c r="N3986" s="45" t="s">
        <v>406</v>
      </c>
      <c r="O3986" s="42" t="s">
        <v>71</v>
      </c>
      <c r="P3986" s="42" t="s">
        <v>20409</v>
      </c>
      <c r="Q3986" s="85" t="s">
        <v>105</v>
      </c>
      <c r="R3986" s="85" t="s">
        <v>105</v>
      </c>
      <c r="S3986" s="42" t="s">
        <v>20410</v>
      </c>
      <c r="T3986" s="42" t="s">
        <v>20411</v>
      </c>
      <c r="U3986" s="175" t="s">
        <v>73</v>
      </c>
      <c r="V3986" s="175" t="s">
        <v>73</v>
      </c>
      <c r="W3986" s="175" t="s">
        <v>73</v>
      </c>
      <c r="X3986" s="178">
        <v>41353</v>
      </c>
      <c r="Y3986" s="178">
        <v>41384</v>
      </c>
      <c r="Z3986" s="44">
        <f t="shared" si="357"/>
        <v>2013</v>
      </c>
      <c r="AA3986" s="44">
        <f t="shared" si="358"/>
        <v>3</v>
      </c>
      <c r="AB3986" s="44">
        <v>0</v>
      </c>
      <c r="AC3986" s="175" t="s">
        <v>406</v>
      </c>
      <c r="AD3986" s="175" t="s">
        <v>20412</v>
      </c>
      <c r="AE3986" s="92" t="s">
        <v>105</v>
      </c>
      <c r="AF3986" s="92" t="s">
        <v>105</v>
      </c>
      <c r="AG3986" s="92" t="s">
        <v>105</v>
      </c>
      <c r="AH3986" s="92" t="s">
        <v>105</v>
      </c>
      <c r="AI3986" s="175" t="s">
        <v>20413</v>
      </c>
      <c r="AJ3986" s="175" t="s">
        <v>20414</v>
      </c>
      <c r="AK3986" s="69"/>
      <c r="AL3986" s="69"/>
      <c r="AM3986" s="47">
        <v>1</v>
      </c>
      <c r="AN3986" s="47">
        <v>1</v>
      </c>
      <c r="AO3986" s="47">
        <v>6</v>
      </c>
      <c r="AP3986" s="47">
        <v>88</v>
      </c>
      <c r="AQ3986" s="47"/>
      <c r="AR3986" s="47"/>
      <c r="AS3986" s="150">
        <v>1</v>
      </c>
      <c r="AT3986" s="61">
        <v>1</v>
      </c>
      <c r="AU3986" s="61">
        <v>1</v>
      </c>
      <c r="AV3986" s="47"/>
      <c r="AW3986" s="61">
        <v>1</v>
      </c>
      <c r="AX3986" s="61"/>
      <c r="AY3986" s="44">
        <f t="shared" si="356"/>
        <v>32</v>
      </c>
      <c r="AZ3986" s="47"/>
      <c r="BA3986" s="47"/>
      <c r="BB3986" s="47"/>
      <c r="BC3986" s="48"/>
      <c r="BD3986" s="74"/>
      <c r="BE3986" s="96" t="s">
        <v>435</v>
      </c>
      <c r="BF3986" s="96"/>
      <c r="BG3986" s="51"/>
      <c r="BH3986" s="51">
        <f t="shared" si="353"/>
        <v>1</v>
      </c>
      <c r="BI3986" s="51">
        <v>99</v>
      </c>
      <c r="BJ3986" s="52"/>
      <c r="BK3986" s="52"/>
      <c r="BL3986" s="53"/>
      <c r="BM3986" s="47" t="e">
        <f>COUNTIFS(A$2:$AC3986,#REF!,M$2:$AL3986,M3986)</f>
        <v>#VALUE!</v>
      </c>
      <c r="BN3986" s="47">
        <v>0</v>
      </c>
      <c r="BO3986" s="179">
        <v>32</v>
      </c>
      <c r="BP3986" s="179">
        <v>0</v>
      </c>
      <c r="BQ3986" s="47">
        <v>12</v>
      </c>
      <c r="BR3986" s="61">
        <v>1</v>
      </c>
      <c r="BS3986" s="61">
        <v>1</v>
      </c>
      <c r="BT3986" s="44">
        <f t="shared" si="359"/>
        <v>354</v>
      </c>
      <c r="BW3986" s="40" t="s">
        <v>67</v>
      </c>
      <c r="BY3986" s="55"/>
      <c r="BZ3986" s="1" t="s">
        <v>22426</v>
      </c>
    </row>
    <row r="3987" spans="1:78" ht="15" customHeight="1">
      <c r="A3987" s="25" t="s">
        <v>14226</v>
      </c>
      <c r="B3987" s="42" t="s">
        <v>20415</v>
      </c>
      <c r="D3987" s="263">
        <v>0</v>
      </c>
      <c r="E3987" s="69" t="s">
        <v>76</v>
      </c>
      <c r="F3987" s="69" t="s">
        <v>77</v>
      </c>
      <c r="G3987" s="276"/>
      <c r="H3987" s="276"/>
      <c r="I3987" s="69" t="s">
        <v>20416</v>
      </c>
      <c r="J3987" s="43" t="s">
        <v>20417</v>
      </c>
      <c r="M3987" s="44" t="s">
        <v>91</v>
      </c>
      <c r="N3987" s="45" t="s">
        <v>11795</v>
      </c>
      <c r="O3987" s="42" t="s">
        <v>93</v>
      </c>
      <c r="P3987" s="42" t="s">
        <v>103</v>
      </c>
      <c r="Q3987" s="85" t="s">
        <v>105</v>
      </c>
      <c r="R3987" s="85" t="s">
        <v>105</v>
      </c>
      <c r="S3987" s="42" t="s">
        <v>471</v>
      </c>
      <c r="T3987" s="42" t="s">
        <v>20418</v>
      </c>
      <c r="U3987" s="69" t="s">
        <v>73</v>
      </c>
      <c r="V3987" s="69" t="s">
        <v>73</v>
      </c>
      <c r="W3987" s="69" t="s">
        <v>73</v>
      </c>
      <c r="X3987" s="149">
        <v>41293</v>
      </c>
      <c r="Y3987" s="149">
        <v>41305</v>
      </c>
      <c r="Z3987" s="44">
        <f t="shared" si="357"/>
        <v>2013</v>
      </c>
      <c r="AA3987" s="44">
        <f t="shared" si="358"/>
        <v>1</v>
      </c>
      <c r="AB3987" s="44">
        <v>0</v>
      </c>
      <c r="AC3987" s="69" t="s">
        <v>11795</v>
      </c>
      <c r="AD3987" s="69" t="s">
        <v>12208</v>
      </c>
      <c r="AE3987" s="92" t="s">
        <v>105</v>
      </c>
      <c r="AF3987" s="92" t="s">
        <v>105</v>
      </c>
      <c r="AG3987" s="92" t="s">
        <v>949</v>
      </c>
      <c r="AH3987" s="92" t="s">
        <v>105</v>
      </c>
      <c r="AI3987" s="69" t="s">
        <v>20419</v>
      </c>
      <c r="AJ3987" s="92" t="s">
        <v>105</v>
      </c>
      <c r="AK3987" s="185"/>
      <c r="AL3987" s="69"/>
      <c r="AM3987" s="47">
        <v>1</v>
      </c>
      <c r="AN3987" s="47">
        <v>1</v>
      </c>
      <c r="AO3987" s="47">
        <v>6</v>
      </c>
      <c r="AP3987" s="47">
        <v>88</v>
      </c>
      <c r="AQ3987" s="47"/>
      <c r="AR3987" s="47"/>
      <c r="AS3987" s="150">
        <v>1</v>
      </c>
      <c r="AT3987" s="61">
        <v>1</v>
      </c>
      <c r="AU3987" s="61">
        <v>1</v>
      </c>
      <c r="AV3987" s="47"/>
      <c r="AW3987" s="61">
        <v>1</v>
      </c>
      <c r="AX3987" s="61"/>
      <c r="AY3987" s="44">
        <f t="shared" si="356"/>
        <v>13</v>
      </c>
      <c r="AZ3987" s="47"/>
      <c r="BA3987" s="47"/>
      <c r="BB3987" s="47"/>
      <c r="BC3987" s="48"/>
      <c r="BD3987" s="74"/>
      <c r="BE3987" s="96"/>
      <c r="BF3987" s="96"/>
      <c r="BG3987" s="51"/>
      <c r="BH3987" s="51">
        <f t="shared" si="353"/>
        <v>1</v>
      </c>
      <c r="BI3987" s="51">
        <v>2</v>
      </c>
      <c r="BJ3987" s="52"/>
      <c r="BK3987" s="52"/>
      <c r="BL3987" s="53"/>
      <c r="BM3987" s="47" t="e">
        <f>COUNTIFS(A$2:$AC3987,#REF!,M$2:$AL3987,M3987)</f>
        <v>#VALUE!</v>
      </c>
      <c r="BN3987" s="47">
        <v>0</v>
      </c>
      <c r="BO3987" s="162">
        <v>13</v>
      </c>
      <c r="BP3987" s="162">
        <v>0</v>
      </c>
      <c r="BQ3987" s="47">
        <v>13</v>
      </c>
      <c r="BR3987" s="61">
        <v>1</v>
      </c>
      <c r="BS3987" s="61">
        <v>1</v>
      </c>
      <c r="BT3987" s="44">
        <f t="shared" si="359"/>
        <v>294</v>
      </c>
      <c r="BW3987" s="40" t="s">
        <v>67</v>
      </c>
      <c r="BY3987" s="55"/>
      <c r="BZ3987" s="1" t="s">
        <v>22426</v>
      </c>
    </row>
    <row r="3988" spans="1:78" ht="15" customHeight="1">
      <c r="A3988" s="25" t="s">
        <v>14226</v>
      </c>
      <c r="B3988" s="42" t="s">
        <v>20420</v>
      </c>
      <c r="D3988" s="263">
        <v>0</v>
      </c>
      <c r="E3988" s="69" t="s">
        <v>76</v>
      </c>
      <c r="F3988" s="69" t="s">
        <v>77</v>
      </c>
      <c r="G3988" s="276"/>
      <c r="H3988" s="276"/>
      <c r="I3988" s="69" t="s">
        <v>20416</v>
      </c>
      <c r="J3988" s="43" t="s">
        <v>20417</v>
      </c>
      <c r="M3988" s="44" t="s">
        <v>91</v>
      </c>
      <c r="N3988" s="45" t="s">
        <v>11795</v>
      </c>
      <c r="O3988" s="42" t="s">
        <v>93</v>
      </c>
      <c r="P3988" s="42" t="s">
        <v>103</v>
      </c>
      <c r="Q3988" s="85" t="s">
        <v>949</v>
      </c>
      <c r="R3988" s="85" t="s">
        <v>105</v>
      </c>
      <c r="S3988" s="42" t="s">
        <v>20421</v>
      </c>
      <c r="T3988" s="42" t="s">
        <v>20422</v>
      </c>
      <c r="U3988" s="69" t="s">
        <v>73</v>
      </c>
      <c r="V3988" s="69" t="s">
        <v>73</v>
      </c>
      <c r="W3988" s="69" t="s">
        <v>73</v>
      </c>
      <c r="X3988" s="149">
        <v>41307</v>
      </c>
      <c r="Y3988" s="149">
        <v>41319</v>
      </c>
      <c r="Z3988" s="44">
        <f t="shared" si="357"/>
        <v>2013</v>
      </c>
      <c r="AA3988" s="44">
        <f t="shared" si="358"/>
        <v>2</v>
      </c>
      <c r="AB3988" s="44">
        <v>0</v>
      </c>
      <c r="AC3988" s="69" t="s">
        <v>11795</v>
      </c>
      <c r="AD3988" s="69" t="s">
        <v>12208</v>
      </c>
      <c r="AE3988" s="92" t="s">
        <v>949</v>
      </c>
      <c r="AF3988" s="92" t="s">
        <v>949</v>
      </c>
      <c r="AG3988" s="92" t="s">
        <v>949</v>
      </c>
      <c r="AH3988" s="92" t="s">
        <v>949</v>
      </c>
      <c r="AI3988" s="69" t="s">
        <v>20423</v>
      </c>
      <c r="AJ3988" s="92" t="s">
        <v>949</v>
      </c>
      <c r="AK3988" s="185"/>
      <c r="AL3988" s="69" t="s">
        <v>20424</v>
      </c>
      <c r="AM3988" s="47">
        <v>1</v>
      </c>
      <c r="AN3988" s="47">
        <v>1</v>
      </c>
      <c r="AO3988" s="47">
        <v>6</v>
      </c>
      <c r="AP3988" s="47">
        <v>88</v>
      </c>
      <c r="AQ3988" s="47"/>
      <c r="AR3988" s="47"/>
      <c r="AS3988" s="150">
        <v>1</v>
      </c>
      <c r="AT3988" s="61">
        <v>1</v>
      </c>
      <c r="AU3988" s="49">
        <v>1</v>
      </c>
      <c r="AV3988" s="47"/>
      <c r="AW3988" s="61">
        <v>1</v>
      </c>
      <c r="AX3988" s="61"/>
      <c r="AY3988" s="44">
        <f t="shared" si="356"/>
        <v>13</v>
      </c>
      <c r="AZ3988" s="47"/>
      <c r="BA3988" s="47"/>
      <c r="BB3988" s="47"/>
      <c r="BC3988" s="48"/>
      <c r="BD3988" s="74"/>
      <c r="BE3988" s="96"/>
      <c r="BF3988" s="96"/>
      <c r="BG3988" s="51"/>
      <c r="BH3988" s="51">
        <f t="shared" si="353"/>
        <v>1</v>
      </c>
      <c r="BI3988" s="51">
        <v>2</v>
      </c>
      <c r="BJ3988" s="52"/>
      <c r="BK3988" s="52"/>
      <c r="BL3988" s="53"/>
      <c r="BM3988" s="47" t="e">
        <f>COUNTIFS(A$2:$AC3988,#REF!,M$2:$AL3988,M3988)</f>
        <v>#VALUE!</v>
      </c>
      <c r="BN3988" s="47">
        <v>0</v>
      </c>
      <c r="BO3988" s="162">
        <v>13</v>
      </c>
      <c r="BP3988" s="162">
        <v>0</v>
      </c>
      <c r="BQ3988" s="47">
        <v>13</v>
      </c>
      <c r="BR3988" s="49">
        <v>1</v>
      </c>
      <c r="BS3988" s="61">
        <v>1</v>
      </c>
      <c r="BT3988" s="44">
        <f t="shared" si="359"/>
        <v>308</v>
      </c>
      <c r="BW3988" s="40" t="s">
        <v>67</v>
      </c>
      <c r="BY3988" s="55"/>
      <c r="BZ3988" s="1" t="s">
        <v>22426</v>
      </c>
    </row>
    <row r="3989" spans="1:78" ht="15" customHeight="1">
      <c r="A3989" s="25" t="s">
        <v>14226</v>
      </c>
      <c r="B3989" s="42" t="s">
        <v>20425</v>
      </c>
      <c r="D3989" s="263">
        <v>0</v>
      </c>
      <c r="E3989" s="69" t="s">
        <v>76</v>
      </c>
      <c r="F3989" s="69" t="s">
        <v>77</v>
      </c>
      <c r="G3989" s="276"/>
      <c r="H3989" s="276"/>
      <c r="I3989" s="69" t="s">
        <v>20416</v>
      </c>
      <c r="J3989" s="43" t="s">
        <v>20417</v>
      </c>
      <c r="M3989" s="44" t="s">
        <v>91</v>
      </c>
      <c r="N3989" s="45" t="s">
        <v>11795</v>
      </c>
      <c r="O3989" s="42" t="s">
        <v>81</v>
      </c>
      <c r="P3989" s="42" t="s">
        <v>82</v>
      </c>
      <c r="Q3989" s="85" t="s">
        <v>105</v>
      </c>
      <c r="R3989" s="85" t="s">
        <v>105</v>
      </c>
      <c r="S3989" s="42" t="s">
        <v>20426</v>
      </c>
      <c r="T3989" s="42" t="s">
        <v>20427</v>
      </c>
      <c r="U3989" s="69" t="s">
        <v>73</v>
      </c>
      <c r="V3989" s="69" t="s">
        <v>73</v>
      </c>
      <c r="W3989" s="69" t="s">
        <v>73</v>
      </c>
      <c r="X3989" s="149">
        <v>41321</v>
      </c>
      <c r="Y3989" s="149">
        <v>41335</v>
      </c>
      <c r="Z3989" s="44">
        <f t="shared" si="357"/>
        <v>2013</v>
      </c>
      <c r="AA3989" s="44">
        <f t="shared" si="358"/>
        <v>2</v>
      </c>
      <c r="AB3989" s="44">
        <v>0</v>
      </c>
      <c r="AC3989" s="69" t="s">
        <v>11795</v>
      </c>
      <c r="AD3989" s="69" t="s">
        <v>12208</v>
      </c>
      <c r="AE3989" s="92" t="s">
        <v>105</v>
      </c>
      <c r="AF3989" s="92" t="s">
        <v>105</v>
      </c>
      <c r="AG3989" s="92" t="s">
        <v>105</v>
      </c>
      <c r="AH3989" s="92" t="s">
        <v>105</v>
      </c>
      <c r="AI3989" s="69" t="s">
        <v>17859</v>
      </c>
      <c r="AJ3989" s="69" t="s">
        <v>20428</v>
      </c>
      <c r="AK3989" s="185"/>
      <c r="AL3989" s="69"/>
      <c r="AM3989" s="47">
        <v>1</v>
      </c>
      <c r="AN3989" s="47">
        <v>1</v>
      </c>
      <c r="AO3989" s="47">
        <v>6</v>
      </c>
      <c r="AP3989" s="47">
        <v>88</v>
      </c>
      <c r="AQ3989" s="47"/>
      <c r="AR3989" s="47"/>
      <c r="AS3989" s="150">
        <v>0</v>
      </c>
      <c r="AT3989" s="61">
        <v>1</v>
      </c>
      <c r="AU3989" s="61">
        <v>1</v>
      </c>
      <c r="AV3989" s="47"/>
      <c r="AW3989" s="61">
        <v>1</v>
      </c>
      <c r="AX3989" s="61"/>
      <c r="AY3989" s="44">
        <f t="shared" si="356"/>
        <v>15</v>
      </c>
      <c r="AZ3989" s="47"/>
      <c r="BA3989" s="47"/>
      <c r="BB3989" s="47"/>
      <c r="BC3989" s="48"/>
      <c r="BD3989" s="74"/>
      <c r="BE3989" s="96"/>
      <c r="BF3989" s="96"/>
      <c r="BG3989" s="51"/>
      <c r="BH3989" s="51">
        <f t="shared" si="353"/>
        <v>1</v>
      </c>
      <c r="BI3989" s="51">
        <v>8</v>
      </c>
      <c r="BJ3989" s="52"/>
      <c r="BK3989" s="52"/>
      <c r="BL3989" s="53"/>
      <c r="BM3989" s="47" t="e">
        <f>COUNTIFS(A$2:$AC3989,#REF!,M$2:$AL3989,M3989)</f>
        <v>#VALUE!</v>
      </c>
      <c r="BN3989" s="47">
        <v>0</v>
      </c>
      <c r="BO3989" s="162">
        <v>15</v>
      </c>
      <c r="BP3989" s="162">
        <v>0</v>
      </c>
      <c r="BQ3989" s="47">
        <v>15</v>
      </c>
      <c r="BR3989" s="61">
        <v>1</v>
      </c>
      <c r="BS3989" s="61">
        <v>1</v>
      </c>
      <c r="BT3989" s="44">
        <f t="shared" si="359"/>
        <v>322</v>
      </c>
      <c r="BW3989" s="40" t="s">
        <v>67</v>
      </c>
      <c r="BY3989" s="55"/>
      <c r="BZ3989" s="1" t="s">
        <v>22426</v>
      </c>
    </row>
    <row r="3990" spans="1:78" ht="15" customHeight="1">
      <c r="A3990" s="25" t="s">
        <v>14226</v>
      </c>
      <c r="B3990" s="42" t="s">
        <v>20429</v>
      </c>
      <c r="D3990" s="263">
        <v>0</v>
      </c>
      <c r="E3990" s="69" t="s">
        <v>76</v>
      </c>
      <c r="F3990" s="69" t="s">
        <v>77</v>
      </c>
      <c r="G3990" s="276"/>
      <c r="H3990" s="276"/>
      <c r="I3990" s="69" t="s">
        <v>20416</v>
      </c>
      <c r="J3990" s="43" t="s">
        <v>20417</v>
      </c>
      <c r="M3990" s="44" t="s">
        <v>91</v>
      </c>
      <c r="N3990" s="45" t="s">
        <v>11795</v>
      </c>
      <c r="O3990" s="42" t="s">
        <v>81</v>
      </c>
      <c r="P3990" s="42" t="s">
        <v>82</v>
      </c>
      <c r="Q3990" s="85" t="s">
        <v>105</v>
      </c>
      <c r="R3990" s="85" t="s">
        <v>949</v>
      </c>
      <c r="S3990" s="42" t="s">
        <v>471</v>
      </c>
      <c r="T3990" s="42" t="s">
        <v>20430</v>
      </c>
      <c r="U3990" s="69" t="s">
        <v>73</v>
      </c>
      <c r="V3990" s="69" t="s">
        <v>73</v>
      </c>
      <c r="W3990" s="69" t="s">
        <v>73</v>
      </c>
      <c r="X3990" s="149">
        <v>41337</v>
      </c>
      <c r="Y3990" s="149">
        <v>41359</v>
      </c>
      <c r="Z3990" s="44">
        <f t="shared" si="357"/>
        <v>2013</v>
      </c>
      <c r="AA3990" s="44">
        <f t="shared" si="358"/>
        <v>3</v>
      </c>
      <c r="AB3990" s="44">
        <v>0</v>
      </c>
      <c r="AC3990" s="69" t="s">
        <v>11795</v>
      </c>
      <c r="AD3990" s="69" t="s">
        <v>12208</v>
      </c>
      <c r="AE3990" s="92" t="s">
        <v>105</v>
      </c>
      <c r="AF3990" s="92" t="s">
        <v>949</v>
      </c>
      <c r="AG3990" s="92" t="s">
        <v>105</v>
      </c>
      <c r="AH3990" s="92" t="s">
        <v>105</v>
      </c>
      <c r="AI3990" s="69" t="s">
        <v>20431</v>
      </c>
      <c r="AJ3990" s="69" t="s">
        <v>568</v>
      </c>
      <c r="AK3990" s="185"/>
      <c r="AL3990" s="69" t="s">
        <v>20432</v>
      </c>
      <c r="AM3990" s="47">
        <v>1</v>
      </c>
      <c r="AN3990" s="47">
        <v>1</v>
      </c>
      <c r="AO3990" s="47">
        <v>6</v>
      </c>
      <c r="AP3990" s="47">
        <v>88</v>
      </c>
      <c r="AQ3990" s="47"/>
      <c r="AR3990" s="47"/>
      <c r="AS3990" s="150">
        <v>0</v>
      </c>
      <c r="AT3990" s="61">
        <v>1</v>
      </c>
      <c r="AU3990" s="61">
        <v>1</v>
      </c>
      <c r="AV3990" s="47"/>
      <c r="AW3990" s="61">
        <v>1</v>
      </c>
      <c r="AX3990" s="61"/>
      <c r="AY3990" s="44">
        <f t="shared" si="356"/>
        <v>23</v>
      </c>
      <c r="AZ3990" s="47"/>
      <c r="BA3990" s="47"/>
      <c r="BB3990" s="47"/>
      <c r="BC3990" s="48"/>
      <c r="BD3990" s="74"/>
      <c r="BE3990" s="96"/>
      <c r="BF3990" s="96"/>
      <c r="BG3990" s="51"/>
      <c r="BH3990" s="51">
        <f t="shared" si="353"/>
        <v>1</v>
      </c>
      <c r="BI3990" s="51">
        <v>3</v>
      </c>
      <c r="BJ3990" s="52"/>
      <c r="BK3990" s="52"/>
      <c r="BL3990" s="53"/>
      <c r="BM3990" s="47" t="e">
        <f>COUNTIFS(A$2:$AC3990,#REF!,M$2:$AL3990,M3990)</f>
        <v>#VALUE!</v>
      </c>
      <c r="BN3990" s="47">
        <v>0</v>
      </c>
      <c r="BO3990" s="162">
        <v>23</v>
      </c>
      <c r="BP3990" s="162">
        <v>0</v>
      </c>
      <c r="BQ3990" s="47">
        <v>23</v>
      </c>
      <c r="BR3990" s="61">
        <v>1</v>
      </c>
      <c r="BS3990" s="61">
        <v>1</v>
      </c>
      <c r="BT3990" s="44">
        <f t="shared" si="359"/>
        <v>338</v>
      </c>
      <c r="BW3990" s="40" t="s">
        <v>67</v>
      </c>
      <c r="BY3990" s="55"/>
      <c r="BZ3990" s="1" t="s">
        <v>22426</v>
      </c>
    </row>
    <row r="3991" spans="1:78" ht="15" customHeight="1">
      <c r="A3991" s="25" t="s">
        <v>14226</v>
      </c>
      <c r="B3991" s="42" t="s">
        <v>20433</v>
      </c>
      <c r="D3991" s="263">
        <v>0</v>
      </c>
      <c r="E3991" s="69" t="s">
        <v>76</v>
      </c>
      <c r="F3991" s="69" t="s">
        <v>77</v>
      </c>
      <c r="G3991" s="276"/>
      <c r="H3991" s="276"/>
      <c r="I3991" s="69" t="s">
        <v>20434</v>
      </c>
      <c r="J3991" s="43" t="s">
        <v>20435</v>
      </c>
      <c r="M3991" s="44" t="s">
        <v>91</v>
      </c>
      <c r="N3991" s="45" t="s">
        <v>302</v>
      </c>
      <c r="O3991" s="42" t="s">
        <v>81</v>
      </c>
      <c r="P3991" s="42" t="s">
        <v>82</v>
      </c>
      <c r="Q3991" s="85" t="s">
        <v>949</v>
      </c>
      <c r="R3991" s="85" t="s">
        <v>949</v>
      </c>
      <c r="S3991" s="42" t="s">
        <v>20436</v>
      </c>
      <c r="T3991" s="42" t="s">
        <v>20437</v>
      </c>
      <c r="U3991" s="69" t="s">
        <v>73</v>
      </c>
      <c r="V3991" s="69" t="s">
        <v>73</v>
      </c>
      <c r="W3991" s="69" t="s">
        <v>73</v>
      </c>
      <c r="X3991" s="149">
        <v>41283</v>
      </c>
      <c r="Y3991" s="149">
        <v>41336</v>
      </c>
      <c r="Z3991" s="44">
        <f t="shared" si="357"/>
        <v>2013</v>
      </c>
      <c r="AA3991" s="44">
        <f t="shared" si="358"/>
        <v>1</v>
      </c>
      <c r="AB3991" s="44">
        <v>0</v>
      </c>
      <c r="AC3991" s="69" t="s">
        <v>20438</v>
      </c>
      <c r="AD3991" s="69" t="s">
        <v>303</v>
      </c>
      <c r="AE3991" s="92" t="s">
        <v>949</v>
      </c>
      <c r="AF3991" s="92" t="s">
        <v>949</v>
      </c>
      <c r="AG3991" s="92" t="s">
        <v>949</v>
      </c>
      <c r="AH3991" s="92" t="s">
        <v>949</v>
      </c>
      <c r="AI3991" s="69" t="s">
        <v>20439</v>
      </c>
      <c r="AJ3991" s="69" t="s">
        <v>719</v>
      </c>
      <c r="AK3991" s="185"/>
      <c r="AL3991" s="69"/>
      <c r="AM3991" s="47">
        <v>1</v>
      </c>
      <c r="AN3991" s="47">
        <v>1</v>
      </c>
      <c r="AO3991" s="47">
        <v>6</v>
      </c>
      <c r="AP3991" s="47">
        <v>88</v>
      </c>
      <c r="AQ3991" s="47"/>
      <c r="AR3991" s="47"/>
      <c r="AS3991" s="150">
        <v>0</v>
      </c>
      <c r="AT3991" s="61">
        <v>1</v>
      </c>
      <c r="AU3991" s="61">
        <v>1</v>
      </c>
      <c r="AV3991" s="47"/>
      <c r="AW3991" s="61">
        <v>1</v>
      </c>
      <c r="AX3991" s="61"/>
      <c r="AY3991" s="44">
        <f t="shared" si="356"/>
        <v>54</v>
      </c>
      <c r="AZ3991" s="47"/>
      <c r="BA3991" s="47"/>
      <c r="BB3991" s="47"/>
      <c r="BC3991" s="48"/>
      <c r="BD3991" s="74"/>
      <c r="BE3991" s="96"/>
      <c r="BF3991" s="96"/>
      <c r="BG3991" s="51"/>
      <c r="BH3991" s="51">
        <f t="shared" si="353"/>
        <v>1</v>
      </c>
      <c r="BI3991" s="51">
        <v>1</v>
      </c>
      <c r="BJ3991" s="52"/>
      <c r="BK3991" s="52"/>
      <c r="BL3991" s="53"/>
      <c r="BM3991" s="47" t="e">
        <f>COUNTIFS(A$2:$AC3991,#REF!,M$2:$AL3991,M3991)</f>
        <v>#VALUE!</v>
      </c>
      <c r="BN3991" s="47">
        <v>0</v>
      </c>
      <c r="BO3991" s="162">
        <v>54</v>
      </c>
      <c r="BP3991" s="162">
        <v>0</v>
      </c>
      <c r="BQ3991" s="47">
        <v>54</v>
      </c>
      <c r="BR3991" s="61">
        <v>1</v>
      </c>
      <c r="BS3991" s="61">
        <v>1</v>
      </c>
      <c r="BT3991" s="44">
        <f t="shared" si="359"/>
        <v>284</v>
      </c>
      <c r="BW3991" s="40" t="s">
        <v>67</v>
      </c>
      <c r="BY3991" s="55"/>
      <c r="BZ3991" s="1" t="s">
        <v>22426</v>
      </c>
    </row>
    <row r="3992" spans="1:78" ht="15" customHeight="1">
      <c r="A3992" s="25" t="s">
        <v>14226</v>
      </c>
      <c r="B3992" s="42" t="s">
        <v>20440</v>
      </c>
      <c r="D3992" s="263">
        <v>0</v>
      </c>
      <c r="E3992" s="69" t="s">
        <v>76</v>
      </c>
      <c r="F3992" s="69" t="s">
        <v>14227</v>
      </c>
      <c r="G3992" s="276"/>
      <c r="H3992" s="276"/>
      <c r="I3992" s="69" t="s">
        <v>20441</v>
      </c>
      <c r="J3992" s="43" t="s">
        <v>18242</v>
      </c>
      <c r="M3992" s="44" t="s">
        <v>897</v>
      </c>
      <c r="N3992" s="45" t="s">
        <v>374</v>
      </c>
      <c r="O3992" s="42" t="s">
        <v>81</v>
      </c>
      <c r="P3992" s="42" t="s">
        <v>82</v>
      </c>
      <c r="Q3992" s="85" t="s">
        <v>105</v>
      </c>
      <c r="R3992" s="85" t="s">
        <v>105</v>
      </c>
      <c r="S3992" s="42" t="s">
        <v>20442</v>
      </c>
      <c r="T3992" s="42" t="s">
        <v>20443</v>
      </c>
      <c r="U3992" s="69" t="s">
        <v>73</v>
      </c>
      <c r="V3992" s="69" t="s">
        <v>73</v>
      </c>
      <c r="W3992" s="69" t="s">
        <v>73</v>
      </c>
      <c r="X3992" s="149">
        <v>41295</v>
      </c>
      <c r="Y3992" s="149">
        <v>41322</v>
      </c>
      <c r="Z3992" s="44">
        <f t="shared" si="357"/>
        <v>2013</v>
      </c>
      <c r="AA3992" s="44">
        <f t="shared" si="358"/>
        <v>1</v>
      </c>
      <c r="AB3992" s="44">
        <v>0</v>
      </c>
      <c r="AC3992" s="69" t="s">
        <v>20444</v>
      </c>
      <c r="AD3992" s="69" t="s">
        <v>20445</v>
      </c>
      <c r="AE3992" s="92" t="s">
        <v>105</v>
      </c>
      <c r="AF3992" s="92" t="s">
        <v>105</v>
      </c>
      <c r="AG3992" s="92" t="s">
        <v>105</v>
      </c>
      <c r="AH3992" s="92" t="s">
        <v>105</v>
      </c>
      <c r="AI3992" s="92" t="s">
        <v>105</v>
      </c>
      <c r="AJ3992" s="92" t="s">
        <v>105</v>
      </c>
      <c r="AK3992" s="69"/>
      <c r="AL3992" s="69"/>
      <c r="AM3992" s="47">
        <v>1</v>
      </c>
      <c r="AN3992" s="47">
        <v>1</v>
      </c>
      <c r="AO3992" s="47">
        <v>4</v>
      </c>
      <c r="AP3992" s="47">
        <v>6</v>
      </c>
      <c r="AQ3992" s="47"/>
      <c r="AR3992" s="47"/>
      <c r="AS3992" s="150">
        <v>0</v>
      </c>
      <c r="AT3992" s="61">
        <v>1</v>
      </c>
      <c r="AU3992" s="61">
        <v>1</v>
      </c>
      <c r="AV3992" s="47"/>
      <c r="AW3992" s="61">
        <v>1</v>
      </c>
      <c r="AX3992" s="61"/>
      <c r="AY3992" s="44">
        <f t="shared" si="356"/>
        <v>28</v>
      </c>
      <c r="AZ3992" s="47"/>
      <c r="BA3992" s="47"/>
      <c r="BB3992" s="47"/>
      <c r="BC3992" s="48"/>
      <c r="BD3992" s="74"/>
      <c r="BE3992" s="96"/>
      <c r="BF3992" s="96"/>
      <c r="BG3992" s="51"/>
      <c r="BH3992" s="51">
        <f t="shared" si="353"/>
        <v>1</v>
      </c>
      <c r="BI3992" s="51">
        <v>1</v>
      </c>
      <c r="BJ3992" s="52"/>
      <c r="BK3992" s="52"/>
      <c r="BL3992" s="53"/>
      <c r="BM3992" s="47" t="e">
        <f>COUNTIFS(A$2:$AC3992,#REF!,M$2:$AL3992,M3992)</f>
        <v>#VALUE!</v>
      </c>
      <c r="BN3992" s="47">
        <v>0</v>
      </c>
      <c r="BO3992" s="162">
        <v>28</v>
      </c>
      <c r="BP3992" s="162">
        <v>0</v>
      </c>
      <c r="BQ3992" s="47">
        <v>28</v>
      </c>
      <c r="BR3992" s="61">
        <v>1</v>
      </c>
      <c r="BS3992" s="61">
        <v>1</v>
      </c>
      <c r="BT3992" s="44">
        <f t="shared" si="359"/>
        <v>296</v>
      </c>
      <c r="BW3992" s="40" t="s">
        <v>67</v>
      </c>
      <c r="BY3992" s="55"/>
      <c r="BZ3992" s="1" t="s">
        <v>22426</v>
      </c>
    </row>
    <row r="3993" spans="1:78" ht="15" customHeight="1">
      <c r="A3993" s="25" t="s">
        <v>14226</v>
      </c>
      <c r="B3993" s="42" t="s">
        <v>20446</v>
      </c>
      <c r="D3993" s="263">
        <v>0</v>
      </c>
      <c r="E3993" s="69" t="s">
        <v>76</v>
      </c>
      <c r="F3993" s="69" t="s">
        <v>14227</v>
      </c>
      <c r="G3993" s="276"/>
      <c r="H3993" s="276"/>
      <c r="I3993" s="69" t="s">
        <v>1328</v>
      </c>
      <c r="J3993" s="43" t="s">
        <v>20166</v>
      </c>
      <c r="M3993" s="44" t="s">
        <v>144</v>
      </c>
      <c r="N3993" s="45" t="s">
        <v>145</v>
      </c>
      <c r="O3993" s="42" t="s">
        <v>81</v>
      </c>
      <c r="P3993" s="42" t="s">
        <v>14480</v>
      </c>
      <c r="Q3993" s="85" t="s">
        <v>105</v>
      </c>
      <c r="R3993" s="85" t="s">
        <v>105</v>
      </c>
      <c r="S3993" s="42" t="s">
        <v>20447</v>
      </c>
      <c r="T3993" s="42" t="s">
        <v>73</v>
      </c>
      <c r="U3993" s="69" t="s">
        <v>73</v>
      </c>
      <c r="V3993" s="69" t="s">
        <v>73</v>
      </c>
      <c r="W3993" s="69" t="s">
        <v>73</v>
      </c>
      <c r="X3993" s="149">
        <v>41353</v>
      </c>
      <c r="Y3993" s="149">
        <v>41356</v>
      </c>
      <c r="Z3993" s="44">
        <f t="shared" si="357"/>
        <v>2013</v>
      </c>
      <c r="AA3993" s="44">
        <f t="shared" si="358"/>
        <v>3</v>
      </c>
      <c r="AB3993" s="44">
        <v>0</v>
      </c>
      <c r="AC3993" s="69" t="s">
        <v>20448</v>
      </c>
      <c r="AD3993" s="69" t="s">
        <v>73</v>
      </c>
      <c r="AE3993" s="92" t="s">
        <v>105</v>
      </c>
      <c r="AF3993" s="92" t="s">
        <v>105</v>
      </c>
      <c r="AG3993" s="92" t="s">
        <v>105</v>
      </c>
      <c r="AH3993" s="92" t="s">
        <v>105</v>
      </c>
      <c r="AI3993" s="92" t="s">
        <v>105</v>
      </c>
      <c r="AJ3993" s="92" t="s">
        <v>105</v>
      </c>
      <c r="AK3993" s="69"/>
      <c r="AL3993" s="69"/>
      <c r="AM3993" s="47">
        <v>1</v>
      </c>
      <c r="AN3993" s="47">
        <v>1</v>
      </c>
      <c r="AO3993" s="47">
        <v>1</v>
      </c>
      <c r="AP3993" s="47">
        <v>88</v>
      </c>
      <c r="AQ3993" s="47"/>
      <c r="AR3993" s="47"/>
      <c r="AS3993" s="150">
        <v>0</v>
      </c>
      <c r="AT3993" s="61">
        <v>1</v>
      </c>
      <c r="AU3993" s="49">
        <v>1</v>
      </c>
      <c r="AV3993" s="47"/>
      <c r="AW3993" s="61">
        <v>1</v>
      </c>
      <c r="AX3993" s="61"/>
      <c r="AY3993" s="44">
        <f t="shared" si="356"/>
        <v>4</v>
      </c>
      <c r="AZ3993" s="47"/>
      <c r="BA3993" s="47"/>
      <c r="BB3993" s="47"/>
      <c r="BC3993" s="48"/>
      <c r="BD3993" s="74"/>
      <c r="BE3993" s="96"/>
      <c r="BF3993" s="96"/>
      <c r="BG3993" s="51"/>
      <c r="BH3993" s="51">
        <f t="shared" si="353"/>
        <v>1</v>
      </c>
      <c r="BI3993" s="51">
        <v>2</v>
      </c>
      <c r="BJ3993" s="52"/>
      <c r="BK3993" s="52"/>
      <c r="BL3993" s="53"/>
      <c r="BM3993" s="47" t="e">
        <f>COUNTIFS(A$2:$AC3993,#REF!,M$2:$AL3993,M3993)</f>
        <v>#VALUE!</v>
      </c>
      <c r="BN3993" s="47">
        <v>0</v>
      </c>
      <c r="BO3993" s="162">
        <v>4</v>
      </c>
      <c r="BP3993" s="162">
        <v>0</v>
      </c>
      <c r="BQ3993" s="47">
        <v>4</v>
      </c>
      <c r="BR3993" s="49">
        <v>1</v>
      </c>
      <c r="BS3993" s="61">
        <v>1</v>
      </c>
      <c r="BT3993" s="44">
        <f t="shared" si="359"/>
        <v>354</v>
      </c>
      <c r="BW3993" s="40" t="s">
        <v>67</v>
      </c>
      <c r="BY3993" s="55"/>
      <c r="BZ3993" s="1" t="s">
        <v>22426</v>
      </c>
    </row>
    <row r="3994" spans="1:78" ht="15" customHeight="1">
      <c r="A3994" s="25" t="s">
        <v>14226</v>
      </c>
      <c r="B3994" s="42" t="s">
        <v>20449</v>
      </c>
      <c r="D3994" s="263">
        <v>0</v>
      </c>
      <c r="E3994" s="69" t="s">
        <v>76</v>
      </c>
      <c r="F3994" s="69" t="s">
        <v>14227</v>
      </c>
      <c r="G3994" s="276"/>
      <c r="H3994" s="276"/>
      <c r="I3994" s="69" t="s">
        <v>20450</v>
      </c>
      <c r="J3994" s="318" t="s">
        <v>22490</v>
      </c>
      <c r="M3994" s="44" t="s">
        <v>897</v>
      </c>
      <c r="N3994" s="45" t="s">
        <v>919</v>
      </c>
      <c r="O3994" s="42" t="s">
        <v>93</v>
      </c>
      <c r="P3994" s="42" t="s">
        <v>103</v>
      </c>
      <c r="Q3994" s="85" t="s">
        <v>949</v>
      </c>
      <c r="R3994" s="85" t="s">
        <v>105</v>
      </c>
      <c r="S3994" s="42" t="s">
        <v>471</v>
      </c>
      <c r="T3994" s="42" t="s">
        <v>20452</v>
      </c>
      <c r="U3994" s="69" t="s">
        <v>73</v>
      </c>
      <c r="V3994" s="69" t="s">
        <v>73</v>
      </c>
      <c r="W3994" s="69" t="s">
        <v>73</v>
      </c>
      <c r="X3994" s="149">
        <v>41285</v>
      </c>
      <c r="Y3994" s="149">
        <v>41290</v>
      </c>
      <c r="Z3994" s="44">
        <f t="shared" si="357"/>
        <v>2013</v>
      </c>
      <c r="AA3994" s="44">
        <f t="shared" si="358"/>
        <v>1</v>
      </c>
      <c r="AB3994" s="44">
        <v>0</v>
      </c>
      <c r="AC3994" s="69" t="s">
        <v>20453</v>
      </c>
      <c r="AD3994" s="69" t="s">
        <v>20452</v>
      </c>
      <c r="AE3994" s="92" t="s">
        <v>949</v>
      </c>
      <c r="AF3994" s="92" t="s">
        <v>949</v>
      </c>
      <c r="AG3994" s="92" t="s">
        <v>105</v>
      </c>
      <c r="AH3994" s="92" t="s">
        <v>949</v>
      </c>
      <c r="AI3994" s="92" t="s">
        <v>949</v>
      </c>
      <c r="AJ3994" s="92" t="s">
        <v>105</v>
      </c>
      <c r="AK3994" s="69"/>
      <c r="AL3994" s="69"/>
      <c r="AM3994" s="47">
        <v>1</v>
      </c>
      <c r="AN3994" s="47">
        <v>1</v>
      </c>
      <c r="AO3994" s="47">
        <v>4</v>
      </c>
      <c r="AP3994" s="47">
        <v>6</v>
      </c>
      <c r="AQ3994" s="47"/>
      <c r="AR3994" s="47"/>
      <c r="AS3994" s="150">
        <v>1</v>
      </c>
      <c r="AT3994" s="61">
        <v>1</v>
      </c>
      <c r="AU3994" s="61">
        <v>1</v>
      </c>
      <c r="AV3994" s="47"/>
      <c r="AW3994" s="61">
        <v>1</v>
      </c>
      <c r="AX3994" s="61"/>
      <c r="AY3994" s="44">
        <f t="shared" si="356"/>
        <v>6</v>
      </c>
      <c r="AZ3994" s="47"/>
      <c r="BA3994" s="47"/>
      <c r="BB3994" s="47"/>
      <c r="BC3994" s="48"/>
      <c r="BD3994" s="74"/>
      <c r="BE3994" s="96"/>
      <c r="BF3994" s="96"/>
      <c r="BG3994" s="51"/>
      <c r="BH3994" s="51">
        <f t="shared" si="353"/>
        <v>1</v>
      </c>
      <c r="BI3994" s="51">
        <v>3</v>
      </c>
      <c r="BJ3994" s="52"/>
      <c r="BK3994" s="52"/>
      <c r="BL3994" s="53"/>
      <c r="BM3994" s="47" t="e">
        <f>COUNTIFS(A$2:$AC3994,#REF!,M$2:$AL3994,M3994)</f>
        <v>#VALUE!</v>
      </c>
      <c r="BN3994" s="47">
        <v>0</v>
      </c>
      <c r="BO3994" s="162">
        <v>6</v>
      </c>
      <c r="BP3994" s="162">
        <v>0</v>
      </c>
      <c r="BQ3994" s="47">
        <v>6</v>
      </c>
      <c r="BR3994" s="61">
        <v>1</v>
      </c>
      <c r="BS3994" s="61">
        <v>1</v>
      </c>
      <c r="BT3994" s="44">
        <f t="shared" si="359"/>
        <v>286</v>
      </c>
      <c r="BW3994" s="40" t="s">
        <v>67</v>
      </c>
      <c r="BY3994" s="55"/>
      <c r="BZ3994" s="1" t="s">
        <v>22426</v>
      </c>
    </row>
    <row r="3995" spans="1:78" ht="15" customHeight="1">
      <c r="A3995" s="25" t="s">
        <v>14226</v>
      </c>
      <c r="B3995" s="42" t="s">
        <v>20454</v>
      </c>
      <c r="D3995" s="263">
        <v>0</v>
      </c>
      <c r="E3995" s="69" t="s">
        <v>76</v>
      </c>
      <c r="F3995" s="69" t="s">
        <v>14227</v>
      </c>
      <c r="G3995" s="276"/>
      <c r="H3995" s="276"/>
      <c r="I3995" s="69" t="s">
        <v>184</v>
      </c>
      <c r="J3995" s="43" t="s">
        <v>14403</v>
      </c>
      <c r="M3995" s="44" t="s">
        <v>80</v>
      </c>
      <c r="N3995" s="45" t="s">
        <v>184</v>
      </c>
      <c r="O3995" s="42" t="s">
        <v>81</v>
      </c>
      <c r="P3995" s="42" t="s">
        <v>14480</v>
      </c>
      <c r="Q3995" s="85" t="s">
        <v>949</v>
      </c>
      <c r="R3995" s="85" t="s">
        <v>949</v>
      </c>
      <c r="S3995" s="42" t="s">
        <v>20455</v>
      </c>
      <c r="T3995" s="42" t="s">
        <v>20456</v>
      </c>
      <c r="U3995" s="69" t="s">
        <v>73</v>
      </c>
      <c r="V3995" s="69" t="s">
        <v>73</v>
      </c>
      <c r="W3995" s="69" t="s">
        <v>73</v>
      </c>
      <c r="X3995" s="149">
        <v>41353</v>
      </c>
      <c r="Y3995" s="149">
        <v>41357</v>
      </c>
      <c r="Z3995" s="44">
        <f t="shared" si="357"/>
        <v>2013</v>
      </c>
      <c r="AA3995" s="44">
        <f t="shared" si="358"/>
        <v>3</v>
      </c>
      <c r="AB3995" s="44">
        <v>0</v>
      </c>
      <c r="AC3995" s="69" t="s">
        <v>20457</v>
      </c>
      <c r="AD3995" s="69" t="s">
        <v>20458</v>
      </c>
      <c r="AE3995" s="92" t="s">
        <v>105</v>
      </c>
      <c r="AF3995" s="92" t="s">
        <v>105</v>
      </c>
      <c r="AG3995" s="92" t="s">
        <v>105</v>
      </c>
      <c r="AH3995" s="92" t="s">
        <v>105</v>
      </c>
      <c r="AI3995" s="92" t="s">
        <v>105</v>
      </c>
      <c r="AJ3995" s="92" t="s">
        <v>949</v>
      </c>
      <c r="AK3995" s="69"/>
      <c r="AL3995" s="69"/>
      <c r="AM3995" s="47">
        <v>1</v>
      </c>
      <c r="AN3995" s="47">
        <v>1</v>
      </c>
      <c r="AO3995" s="47">
        <v>1</v>
      </c>
      <c r="AP3995" s="47">
        <v>88</v>
      </c>
      <c r="AQ3995" s="47"/>
      <c r="AR3995" s="47"/>
      <c r="AS3995" s="150">
        <v>0</v>
      </c>
      <c r="AT3995" s="61">
        <v>1</v>
      </c>
      <c r="AU3995" s="61">
        <v>1</v>
      </c>
      <c r="AV3995" s="47"/>
      <c r="AW3995" s="61">
        <v>1</v>
      </c>
      <c r="AX3995" s="61"/>
      <c r="AY3995" s="44">
        <f t="shared" si="356"/>
        <v>5</v>
      </c>
      <c r="AZ3995" s="47"/>
      <c r="BA3995" s="47"/>
      <c r="BB3995" s="47"/>
      <c r="BC3995" s="48"/>
      <c r="BD3995" s="74"/>
      <c r="BE3995" s="96"/>
      <c r="BF3995" s="96"/>
      <c r="BG3995" s="51"/>
      <c r="BH3995" s="51">
        <f t="shared" si="353"/>
        <v>1</v>
      </c>
      <c r="BI3995" s="51">
        <v>3</v>
      </c>
      <c r="BJ3995" s="52"/>
      <c r="BK3995" s="52"/>
      <c r="BL3995" s="53"/>
      <c r="BM3995" s="47" t="e">
        <f>COUNTIFS(A$2:$AC3995,#REF!,M$2:$AL3995,M3995)</f>
        <v>#VALUE!</v>
      </c>
      <c r="BN3995" s="47">
        <v>0</v>
      </c>
      <c r="BO3995" s="162">
        <v>5</v>
      </c>
      <c r="BP3995" s="162">
        <v>0</v>
      </c>
      <c r="BQ3995" s="47">
        <v>5</v>
      </c>
      <c r="BR3995" s="61">
        <v>1</v>
      </c>
      <c r="BS3995" s="61">
        <v>1</v>
      </c>
      <c r="BT3995" s="44">
        <f t="shared" si="359"/>
        <v>354</v>
      </c>
      <c r="BW3995" s="40" t="s">
        <v>67</v>
      </c>
      <c r="BY3995" s="55"/>
      <c r="BZ3995" s="1" t="s">
        <v>22426</v>
      </c>
    </row>
    <row r="3996" spans="1:78" ht="15" customHeight="1">
      <c r="A3996" s="25" t="s">
        <v>14226</v>
      </c>
      <c r="B3996" s="42" t="s">
        <v>20459</v>
      </c>
      <c r="D3996" s="263">
        <v>0</v>
      </c>
      <c r="E3996" s="69" t="s">
        <v>76</v>
      </c>
      <c r="F3996" s="69" t="s">
        <v>77</v>
      </c>
      <c r="G3996" s="276"/>
      <c r="H3996" s="276"/>
      <c r="I3996" s="182" t="s">
        <v>1029</v>
      </c>
      <c r="J3996" s="43" t="s">
        <v>156</v>
      </c>
      <c r="M3996" s="44" t="s">
        <v>117</v>
      </c>
      <c r="N3996" s="45" t="s">
        <v>157</v>
      </c>
      <c r="O3996" s="42" t="s">
        <v>71</v>
      </c>
      <c r="P3996" s="42" t="s">
        <v>122</v>
      </c>
      <c r="Q3996" s="85" t="s">
        <v>105</v>
      </c>
      <c r="R3996" s="85" t="s">
        <v>105</v>
      </c>
      <c r="S3996" s="42" t="s">
        <v>20460</v>
      </c>
      <c r="T3996" s="42" t="s">
        <v>20461</v>
      </c>
      <c r="U3996" s="69" t="s">
        <v>73</v>
      </c>
      <c r="V3996" s="69" t="s">
        <v>73</v>
      </c>
      <c r="W3996" s="69" t="s">
        <v>73</v>
      </c>
      <c r="X3996" s="149">
        <v>41293</v>
      </c>
      <c r="Y3996" s="149">
        <v>41312</v>
      </c>
      <c r="Z3996" s="44">
        <f t="shared" si="357"/>
        <v>2013</v>
      </c>
      <c r="AA3996" s="44">
        <f t="shared" si="358"/>
        <v>1</v>
      </c>
      <c r="AB3996" s="44">
        <v>0</v>
      </c>
      <c r="AC3996" s="69" t="s">
        <v>506</v>
      </c>
      <c r="AD3996" s="69" t="s">
        <v>507</v>
      </c>
      <c r="AE3996" s="92" t="s">
        <v>105</v>
      </c>
      <c r="AF3996" s="92" t="s">
        <v>105</v>
      </c>
      <c r="AG3996" s="92" t="s">
        <v>105</v>
      </c>
      <c r="AH3996" s="92" t="s">
        <v>105</v>
      </c>
      <c r="AI3996" s="69" t="s">
        <v>20462</v>
      </c>
      <c r="AJ3996" s="69" t="s">
        <v>20463</v>
      </c>
      <c r="AK3996" s="69" t="s">
        <v>20464</v>
      </c>
      <c r="AL3996" s="69" t="s">
        <v>20465</v>
      </c>
      <c r="AM3996" s="47">
        <v>1</v>
      </c>
      <c r="AN3996" s="47">
        <v>1</v>
      </c>
      <c r="AO3996" s="47">
        <v>4</v>
      </c>
      <c r="AP3996" s="47">
        <v>88</v>
      </c>
      <c r="AQ3996" s="47"/>
      <c r="AR3996" s="47"/>
      <c r="AS3996" s="150">
        <v>1</v>
      </c>
      <c r="AT3996" s="61">
        <v>1</v>
      </c>
      <c r="AU3996" s="61">
        <v>1</v>
      </c>
      <c r="AV3996" s="47"/>
      <c r="AW3996" s="61">
        <v>1</v>
      </c>
      <c r="AX3996" s="61"/>
      <c r="AY3996" s="44">
        <f t="shared" si="356"/>
        <v>20</v>
      </c>
      <c r="AZ3996" s="47"/>
      <c r="BA3996" s="47"/>
      <c r="BB3996" s="47"/>
      <c r="BC3996" s="48"/>
      <c r="BD3996" s="74"/>
      <c r="BE3996" s="96"/>
      <c r="BF3996" s="96"/>
      <c r="BG3996" s="51"/>
      <c r="BH3996" s="51">
        <f t="shared" si="353"/>
        <v>1</v>
      </c>
      <c r="BI3996" s="51">
        <v>3</v>
      </c>
      <c r="BJ3996" s="52"/>
      <c r="BK3996" s="52"/>
      <c r="BL3996" s="53"/>
      <c r="BM3996" s="47" t="e">
        <f>COUNTIFS(A$2:$AC3996,#REF!,M$2:$AL3996,M3996)</f>
        <v>#VALUE!</v>
      </c>
      <c r="BN3996" s="47">
        <v>0</v>
      </c>
      <c r="BO3996" s="162">
        <v>20</v>
      </c>
      <c r="BP3996" s="162">
        <v>0</v>
      </c>
      <c r="BQ3996" s="47">
        <v>20</v>
      </c>
      <c r="BR3996" s="61">
        <v>1</v>
      </c>
      <c r="BS3996" s="61">
        <v>1</v>
      </c>
      <c r="BT3996" s="44">
        <f t="shared" si="359"/>
        <v>294</v>
      </c>
      <c r="BW3996" s="40" t="s">
        <v>67</v>
      </c>
      <c r="BY3996" s="55"/>
      <c r="BZ3996" s="1" t="s">
        <v>22426</v>
      </c>
    </row>
    <row r="3997" spans="1:78" ht="15" customHeight="1">
      <c r="A3997" s="25" t="s">
        <v>14226</v>
      </c>
      <c r="B3997" s="42" t="s">
        <v>20466</v>
      </c>
      <c r="D3997" s="263">
        <v>0</v>
      </c>
      <c r="E3997" s="175" t="s">
        <v>76</v>
      </c>
      <c r="F3997" s="175" t="s">
        <v>77</v>
      </c>
      <c r="G3997" s="277"/>
      <c r="H3997" s="277"/>
      <c r="I3997" s="69" t="s">
        <v>20467</v>
      </c>
      <c r="J3997" s="43" t="s">
        <v>20468</v>
      </c>
      <c r="M3997" s="44" t="s">
        <v>10936</v>
      </c>
      <c r="N3997" s="45" t="s">
        <v>20469</v>
      </c>
      <c r="O3997" s="42" t="s">
        <v>71</v>
      </c>
      <c r="P3997" s="42" t="s">
        <v>20409</v>
      </c>
      <c r="Q3997" s="85" t="s">
        <v>105</v>
      </c>
      <c r="R3997" s="85" t="s">
        <v>105</v>
      </c>
      <c r="S3997" s="42" t="s">
        <v>20470</v>
      </c>
      <c r="T3997" s="42" t="s">
        <v>20471</v>
      </c>
      <c r="U3997" s="69" t="s">
        <v>73</v>
      </c>
      <c r="V3997" s="69" t="s">
        <v>73</v>
      </c>
      <c r="W3997" s="69" t="s">
        <v>73</v>
      </c>
      <c r="X3997" s="149">
        <v>41265</v>
      </c>
      <c r="Y3997" s="149">
        <v>41296</v>
      </c>
      <c r="Z3997" s="44">
        <f t="shared" si="357"/>
        <v>2012</v>
      </c>
      <c r="AA3997" s="44">
        <f t="shared" si="358"/>
        <v>12</v>
      </c>
      <c r="AB3997" s="44">
        <v>0</v>
      </c>
      <c r="AC3997" s="69" t="s">
        <v>20472</v>
      </c>
      <c r="AD3997" s="69" t="s">
        <v>20473</v>
      </c>
      <c r="AE3997" s="92" t="s">
        <v>105</v>
      </c>
      <c r="AF3997" s="92" t="s">
        <v>105</v>
      </c>
      <c r="AG3997" s="69" t="s">
        <v>20474</v>
      </c>
      <c r="AH3997" s="69" t="s">
        <v>20475</v>
      </c>
      <c r="AI3997" s="69" t="s">
        <v>20476</v>
      </c>
      <c r="AJ3997" s="69" t="s">
        <v>20477</v>
      </c>
      <c r="AK3997" s="69"/>
      <c r="AL3997" s="69"/>
      <c r="AM3997" s="47">
        <v>1</v>
      </c>
      <c r="AN3997" s="47">
        <v>1</v>
      </c>
      <c r="AO3997" s="47">
        <v>4</v>
      </c>
      <c r="AP3997" s="47">
        <v>6</v>
      </c>
      <c r="AQ3997" s="47"/>
      <c r="AR3997" s="47"/>
      <c r="AS3997" s="150">
        <v>1</v>
      </c>
      <c r="AT3997" s="61">
        <v>1</v>
      </c>
      <c r="AU3997" s="61">
        <v>1</v>
      </c>
      <c r="AV3997" s="47"/>
      <c r="AW3997" s="61">
        <v>1</v>
      </c>
      <c r="AX3997" s="61"/>
      <c r="AY3997" s="44">
        <f t="shared" si="356"/>
        <v>32</v>
      </c>
      <c r="AZ3997" s="47"/>
      <c r="BA3997" s="47"/>
      <c r="BB3997" s="47"/>
      <c r="BC3997" s="48"/>
      <c r="BD3997" s="74"/>
      <c r="BE3997" s="96"/>
      <c r="BF3997" s="96"/>
      <c r="BG3997" s="51"/>
      <c r="BH3997" s="51">
        <f t="shared" si="353"/>
        <v>1</v>
      </c>
      <c r="BI3997" s="51">
        <v>4</v>
      </c>
      <c r="BJ3997" s="52"/>
      <c r="BK3997" s="52"/>
      <c r="BL3997" s="53"/>
      <c r="BM3997" s="47" t="e">
        <f>COUNTIFS(A$2:$AC3997,#REF!,M$2:$AL3997,M3997)</f>
        <v>#VALUE!</v>
      </c>
      <c r="BN3997" s="47">
        <v>1</v>
      </c>
      <c r="BO3997" s="162">
        <v>32</v>
      </c>
      <c r="BP3997" s="162">
        <v>0</v>
      </c>
      <c r="BQ3997" s="47">
        <v>32</v>
      </c>
      <c r="BR3997" s="61">
        <v>1</v>
      </c>
      <c r="BS3997" s="61">
        <v>1</v>
      </c>
      <c r="BT3997" s="44">
        <f t="shared" si="359"/>
        <v>266</v>
      </c>
      <c r="BW3997" s="40" t="s">
        <v>67</v>
      </c>
      <c r="BY3997" s="55"/>
      <c r="BZ3997" s="1" t="s">
        <v>22426</v>
      </c>
    </row>
    <row r="3998" spans="1:78" ht="15" customHeight="1">
      <c r="A3998" s="25" t="s">
        <v>14226</v>
      </c>
      <c r="B3998" s="42" t="s">
        <v>20478</v>
      </c>
      <c r="D3998" s="263">
        <v>0</v>
      </c>
      <c r="E3998" s="69" t="s">
        <v>76</v>
      </c>
      <c r="F3998" s="69" t="s">
        <v>14227</v>
      </c>
      <c r="G3998" s="276"/>
      <c r="H3998" s="276"/>
      <c r="I3998" s="69" t="s">
        <v>199</v>
      </c>
      <c r="J3998" s="43" t="s">
        <v>14369</v>
      </c>
      <c r="M3998" s="44" t="s">
        <v>80</v>
      </c>
      <c r="N3998" s="45" t="s">
        <v>199</v>
      </c>
      <c r="O3998" s="42" t="s">
        <v>100</v>
      </c>
      <c r="P3998" s="42" t="s">
        <v>101</v>
      </c>
      <c r="Q3998" s="85" t="s">
        <v>105</v>
      </c>
      <c r="R3998" s="85" t="s">
        <v>105</v>
      </c>
      <c r="S3998" s="42" t="s">
        <v>20479</v>
      </c>
      <c r="T3998" s="42" t="s">
        <v>20480</v>
      </c>
      <c r="U3998" s="69" t="s">
        <v>73</v>
      </c>
      <c r="V3998" s="69" t="s">
        <v>73</v>
      </c>
      <c r="W3998" s="69" t="s">
        <v>73</v>
      </c>
      <c r="X3998" s="149">
        <v>41354</v>
      </c>
      <c r="Y3998" s="149">
        <v>41357</v>
      </c>
      <c r="Z3998" s="44">
        <f t="shared" si="357"/>
        <v>2013</v>
      </c>
      <c r="AA3998" s="44">
        <f t="shared" si="358"/>
        <v>3</v>
      </c>
      <c r="AB3998" s="44">
        <v>0</v>
      </c>
      <c r="AC3998" s="69" t="s">
        <v>20481</v>
      </c>
      <c r="AD3998" s="69" t="s">
        <v>20482</v>
      </c>
      <c r="AE3998" s="92" t="s">
        <v>105</v>
      </c>
      <c r="AF3998" s="92" t="s">
        <v>105</v>
      </c>
      <c r="AG3998" s="92" t="s">
        <v>105</v>
      </c>
      <c r="AH3998" s="92" t="s">
        <v>105</v>
      </c>
      <c r="AI3998" s="92" t="s">
        <v>105</v>
      </c>
      <c r="AJ3998" s="92" t="s">
        <v>105</v>
      </c>
      <c r="AK3998" s="69"/>
      <c r="AL3998" s="69"/>
      <c r="AM3998" s="47">
        <v>1</v>
      </c>
      <c r="AN3998" s="47">
        <v>1</v>
      </c>
      <c r="AO3998" s="47">
        <v>1</v>
      </c>
      <c r="AP3998" s="47">
        <v>88</v>
      </c>
      <c r="AQ3998" s="47"/>
      <c r="AR3998" s="47"/>
      <c r="AS3998" s="150">
        <v>0</v>
      </c>
      <c r="AT3998" s="61">
        <v>1</v>
      </c>
      <c r="AU3998" s="61">
        <v>1</v>
      </c>
      <c r="AV3998" s="47"/>
      <c r="AW3998" s="61">
        <v>1</v>
      </c>
      <c r="AX3998" s="61"/>
      <c r="AY3998" s="44">
        <f t="shared" si="356"/>
        <v>4</v>
      </c>
      <c r="AZ3998" s="47"/>
      <c r="BA3998" s="47"/>
      <c r="BB3998" s="47"/>
      <c r="BC3998" s="48"/>
      <c r="BD3998" s="74"/>
      <c r="BE3998" s="96"/>
      <c r="BF3998" s="96"/>
      <c r="BG3998" s="51"/>
      <c r="BH3998" s="51">
        <f t="shared" ref="BH3998:BH4061" si="360">IF(AX3998&lt;7,1,IF(AX3998&lt;14,2,IF(AX3998&lt;21,3,IF(AX3998&lt;28,4,IF(AX3998&lt;35,5,IF(AX3998&lt;42,6,IF(AX3998&lt;49,7,8)))))))</f>
        <v>1</v>
      </c>
      <c r="BI3998" s="51">
        <v>5</v>
      </c>
      <c r="BJ3998" s="52"/>
      <c r="BK3998" s="52"/>
      <c r="BL3998" s="53"/>
      <c r="BM3998" s="47" t="e">
        <f>COUNTIFS(A$2:$AC3998,#REF!,M$2:$AL3998,M3998)</f>
        <v>#VALUE!</v>
      </c>
      <c r="BN3998" s="47">
        <v>0</v>
      </c>
      <c r="BO3998" s="162">
        <v>4</v>
      </c>
      <c r="BP3998" s="162">
        <v>0</v>
      </c>
      <c r="BQ3998" s="47">
        <v>4</v>
      </c>
      <c r="BR3998" s="61">
        <v>1</v>
      </c>
      <c r="BS3998" s="61">
        <v>1</v>
      </c>
      <c r="BT3998" s="44">
        <f t="shared" si="359"/>
        <v>355</v>
      </c>
      <c r="BW3998" s="40" t="s">
        <v>67</v>
      </c>
      <c r="BY3998" s="55"/>
      <c r="BZ3998" s="1" t="s">
        <v>22426</v>
      </c>
    </row>
    <row r="3999" spans="1:78" ht="15" customHeight="1">
      <c r="A3999" s="25" t="s">
        <v>14226</v>
      </c>
      <c r="B3999" s="42" t="s">
        <v>20483</v>
      </c>
      <c r="D3999" s="263">
        <v>0</v>
      </c>
      <c r="E3999" s="69" t="s">
        <v>76</v>
      </c>
      <c r="F3999" s="69" t="s">
        <v>77</v>
      </c>
      <c r="G3999" s="276"/>
      <c r="H3999" s="276"/>
      <c r="I3999" s="69" t="s">
        <v>148</v>
      </c>
      <c r="J3999" s="43" t="s">
        <v>1540</v>
      </c>
      <c r="M3999" s="44" t="s">
        <v>88</v>
      </c>
      <c r="N3999" s="45" t="s">
        <v>89</v>
      </c>
      <c r="O3999" s="42" t="s">
        <v>100</v>
      </c>
      <c r="P3999" s="42" t="s">
        <v>101</v>
      </c>
      <c r="Q3999" s="85" t="s">
        <v>105</v>
      </c>
      <c r="R3999" s="85" t="s">
        <v>105</v>
      </c>
      <c r="S3999" s="42" t="s">
        <v>1296</v>
      </c>
      <c r="T3999" s="42" t="s">
        <v>20484</v>
      </c>
      <c r="U3999" s="69" t="s">
        <v>73</v>
      </c>
      <c r="V3999" s="69" t="s">
        <v>73</v>
      </c>
      <c r="W3999" s="69" t="s">
        <v>73</v>
      </c>
      <c r="X3999" s="149">
        <v>41281</v>
      </c>
      <c r="Y3999" s="149">
        <v>41284</v>
      </c>
      <c r="Z3999" s="44">
        <f t="shared" si="357"/>
        <v>2013</v>
      </c>
      <c r="AA3999" s="44">
        <f t="shared" si="358"/>
        <v>1</v>
      </c>
      <c r="AB3999" s="44">
        <v>0</v>
      </c>
      <c r="AC3999" s="69" t="s">
        <v>20485</v>
      </c>
      <c r="AD3999" s="69" t="s">
        <v>1111</v>
      </c>
      <c r="AE3999" s="92" t="s">
        <v>105</v>
      </c>
      <c r="AF3999" s="92" t="s">
        <v>105</v>
      </c>
      <c r="AG3999" s="92" t="s">
        <v>105</v>
      </c>
      <c r="AH3999" s="92" t="s">
        <v>105</v>
      </c>
      <c r="AI3999" s="92" t="s">
        <v>105</v>
      </c>
      <c r="AJ3999" s="92" t="s">
        <v>105</v>
      </c>
      <c r="AK3999" s="69"/>
      <c r="AL3999" s="69"/>
      <c r="AM3999" s="47">
        <v>1</v>
      </c>
      <c r="AN3999" s="47">
        <v>1</v>
      </c>
      <c r="AO3999" s="47">
        <v>1</v>
      </c>
      <c r="AP3999" s="47">
        <v>88</v>
      </c>
      <c r="AQ3999" s="47"/>
      <c r="AR3999" s="47"/>
      <c r="AS3999" s="150">
        <v>0</v>
      </c>
      <c r="AT3999" s="61">
        <v>1</v>
      </c>
      <c r="AU3999" s="61">
        <v>1</v>
      </c>
      <c r="AV3999" s="47"/>
      <c r="AW3999" s="61">
        <v>1</v>
      </c>
      <c r="AX3999" s="61"/>
      <c r="AY3999" s="44">
        <f t="shared" si="356"/>
        <v>4</v>
      </c>
      <c r="AZ3999" s="47"/>
      <c r="BA3999" s="47"/>
      <c r="BB3999" s="47"/>
      <c r="BC3999" s="48"/>
      <c r="BD3999" s="74"/>
      <c r="BE3999" s="96"/>
      <c r="BF3999" s="96"/>
      <c r="BG3999" s="51"/>
      <c r="BH3999" s="51">
        <f t="shared" si="360"/>
        <v>1</v>
      </c>
      <c r="BI3999" s="51">
        <v>3</v>
      </c>
      <c r="BJ3999" s="52"/>
      <c r="BK3999" s="52"/>
      <c r="BL3999" s="53"/>
      <c r="BM3999" s="47" t="e">
        <f>COUNTIFS(A$2:$AC3999,#REF!,M$2:$AL3999,M3999)</f>
        <v>#VALUE!</v>
      </c>
      <c r="BN3999" s="47">
        <v>0</v>
      </c>
      <c r="BO3999" s="162">
        <v>4</v>
      </c>
      <c r="BP3999" s="162">
        <v>0</v>
      </c>
      <c r="BQ3999" s="47">
        <v>4</v>
      </c>
      <c r="BR3999" s="61">
        <v>1</v>
      </c>
      <c r="BS3999" s="61">
        <v>1</v>
      </c>
      <c r="BT3999" s="44">
        <f t="shared" si="359"/>
        <v>282</v>
      </c>
      <c r="BW3999" s="40" t="s">
        <v>67</v>
      </c>
      <c r="BY3999" s="55"/>
      <c r="BZ3999" s="1" t="s">
        <v>22426</v>
      </c>
    </row>
    <row r="4000" spans="1:78" ht="15" customHeight="1">
      <c r="A4000" s="25" t="s">
        <v>14226</v>
      </c>
      <c r="B4000" s="42" t="s">
        <v>20486</v>
      </c>
      <c r="D4000" s="263">
        <v>0</v>
      </c>
      <c r="E4000" s="69" t="s">
        <v>76</v>
      </c>
      <c r="F4000" s="69" t="s">
        <v>14227</v>
      </c>
      <c r="G4000" s="276"/>
      <c r="H4000" s="276"/>
      <c r="I4000" s="69" t="s">
        <v>199</v>
      </c>
      <c r="J4000" s="43" t="s">
        <v>14369</v>
      </c>
      <c r="M4000" s="44" t="s">
        <v>80</v>
      </c>
      <c r="N4000" s="45" t="s">
        <v>199</v>
      </c>
      <c r="O4000" s="42" t="s">
        <v>81</v>
      </c>
      <c r="P4000" s="42" t="s">
        <v>14480</v>
      </c>
      <c r="Q4000" s="85" t="s">
        <v>105</v>
      </c>
      <c r="R4000" s="85" t="s">
        <v>105</v>
      </c>
      <c r="S4000" s="42" t="s">
        <v>20487</v>
      </c>
      <c r="T4000" s="42" t="s">
        <v>20488</v>
      </c>
      <c r="U4000" s="69" t="s">
        <v>73</v>
      </c>
      <c r="V4000" s="69" t="s">
        <v>73</v>
      </c>
      <c r="W4000" s="69" t="s">
        <v>73</v>
      </c>
      <c r="X4000" s="149">
        <v>41321</v>
      </c>
      <c r="Y4000" s="149">
        <v>41326</v>
      </c>
      <c r="Z4000" s="44">
        <f t="shared" si="357"/>
        <v>2013</v>
      </c>
      <c r="AA4000" s="44">
        <f t="shared" si="358"/>
        <v>2</v>
      </c>
      <c r="AB4000" s="44">
        <v>0</v>
      </c>
      <c r="AC4000" s="69" t="s">
        <v>357</v>
      </c>
      <c r="AD4000" s="69" t="s">
        <v>20489</v>
      </c>
      <c r="AE4000" s="92" t="s">
        <v>105</v>
      </c>
      <c r="AF4000" s="92" t="s">
        <v>105</v>
      </c>
      <c r="AG4000" s="92" t="s">
        <v>105</v>
      </c>
      <c r="AH4000" s="92" t="s">
        <v>105</v>
      </c>
      <c r="AI4000" s="92" t="s">
        <v>105</v>
      </c>
      <c r="AJ4000" s="92" t="s">
        <v>105</v>
      </c>
      <c r="AK4000" s="69"/>
      <c r="AL4000" s="69"/>
      <c r="AM4000" s="47">
        <v>1</v>
      </c>
      <c r="AN4000" s="47">
        <v>1</v>
      </c>
      <c r="AO4000" s="47">
        <v>1</v>
      </c>
      <c r="AP4000" s="47">
        <v>88</v>
      </c>
      <c r="AQ4000" s="47"/>
      <c r="AR4000" s="47"/>
      <c r="AS4000" s="150">
        <v>0</v>
      </c>
      <c r="AT4000" s="61">
        <v>1</v>
      </c>
      <c r="AU4000" s="61">
        <v>1</v>
      </c>
      <c r="AV4000" s="47"/>
      <c r="AW4000" s="61">
        <v>1</v>
      </c>
      <c r="AX4000" s="61"/>
      <c r="AY4000" s="44">
        <f t="shared" si="356"/>
        <v>6</v>
      </c>
      <c r="AZ4000" s="47"/>
      <c r="BA4000" s="47"/>
      <c r="BB4000" s="47"/>
      <c r="BC4000" s="48"/>
      <c r="BD4000" s="74"/>
      <c r="BE4000" s="96"/>
      <c r="BF4000" s="96"/>
      <c r="BG4000" s="51"/>
      <c r="BH4000" s="51">
        <f t="shared" si="360"/>
        <v>1</v>
      </c>
      <c r="BI4000" s="51">
        <v>1</v>
      </c>
      <c r="BJ4000" s="52"/>
      <c r="BK4000" s="52"/>
      <c r="BL4000" s="53"/>
      <c r="BM4000" s="47" t="e">
        <f>COUNTIFS(A$2:$AC4000,#REF!,M$2:$AL4000,M4000)</f>
        <v>#VALUE!</v>
      </c>
      <c r="BN4000" s="47">
        <v>0</v>
      </c>
      <c r="BO4000" s="162">
        <v>6</v>
      </c>
      <c r="BP4000" s="162">
        <v>0</v>
      </c>
      <c r="BQ4000" s="47">
        <v>6</v>
      </c>
      <c r="BR4000" s="61">
        <v>1</v>
      </c>
      <c r="BS4000" s="61">
        <v>1</v>
      </c>
      <c r="BT4000" s="44">
        <f t="shared" si="359"/>
        <v>322</v>
      </c>
      <c r="BW4000" s="40" t="s">
        <v>67</v>
      </c>
      <c r="BY4000" s="55"/>
      <c r="BZ4000" s="1" t="s">
        <v>22426</v>
      </c>
    </row>
    <row r="4001" spans="1:78" ht="15" customHeight="1">
      <c r="A4001" s="25" t="s">
        <v>14226</v>
      </c>
      <c r="B4001" s="42" t="s">
        <v>20490</v>
      </c>
      <c r="D4001" s="263">
        <v>0</v>
      </c>
      <c r="E4001" s="69" t="s">
        <v>76</v>
      </c>
      <c r="F4001" s="69" t="s">
        <v>14227</v>
      </c>
      <c r="G4001" s="276"/>
      <c r="H4001" s="276"/>
      <c r="I4001" s="186" t="s">
        <v>126</v>
      </c>
      <c r="J4001" s="43" t="s">
        <v>14547</v>
      </c>
      <c r="M4001" s="44" t="s">
        <v>125</v>
      </c>
      <c r="N4001" s="45" t="s">
        <v>126</v>
      </c>
      <c r="O4001" s="42" t="s">
        <v>100</v>
      </c>
      <c r="P4001" s="42" t="s">
        <v>101</v>
      </c>
      <c r="Q4001" s="85" t="s">
        <v>105</v>
      </c>
      <c r="R4001" s="85" t="s">
        <v>105</v>
      </c>
      <c r="S4001" s="42" t="s">
        <v>20491</v>
      </c>
      <c r="T4001" s="42" t="s">
        <v>20492</v>
      </c>
      <c r="U4001" s="69" t="s">
        <v>73</v>
      </c>
      <c r="V4001" s="69" t="s">
        <v>73</v>
      </c>
      <c r="W4001" s="69" t="s">
        <v>73</v>
      </c>
      <c r="X4001" s="260" t="s">
        <v>22184</v>
      </c>
      <c r="Y4001" s="261" t="s">
        <v>22184</v>
      </c>
      <c r="Z4001" s="262" t="s">
        <v>22184</v>
      </c>
      <c r="AA4001" s="262" t="s">
        <v>22184</v>
      </c>
      <c r="AB4001" s="44">
        <v>1</v>
      </c>
      <c r="AC4001" s="186" t="s">
        <v>126</v>
      </c>
      <c r="AD4001" s="186" t="s">
        <v>14547</v>
      </c>
      <c r="AE4001" s="92" t="s">
        <v>105</v>
      </c>
      <c r="AF4001" s="92" t="s">
        <v>105</v>
      </c>
      <c r="AG4001" s="92" t="s">
        <v>105</v>
      </c>
      <c r="AH4001" s="92" t="s">
        <v>105</v>
      </c>
      <c r="AI4001" s="92" t="s">
        <v>105</v>
      </c>
      <c r="AJ4001" s="92" t="s">
        <v>105</v>
      </c>
      <c r="AK4001" s="69"/>
      <c r="AL4001" s="69"/>
      <c r="AM4001" s="47">
        <v>1</v>
      </c>
      <c r="AN4001" s="47">
        <v>1</v>
      </c>
      <c r="AO4001" s="47">
        <v>1</v>
      </c>
      <c r="AP4001" s="47">
        <v>88</v>
      </c>
      <c r="AQ4001" s="47"/>
      <c r="AR4001" s="47"/>
      <c r="AS4001" s="150">
        <v>0</v>
      </c>
      <c r="AT4001" s="61">
        <v>1</v>
      </c>
      <c r="AU4001" s="61">
        <v>1</v>
      </c>
      <c r="AV4001" s="47"/>
      <c r="AW4001" s="61">
        <v>1</v>
      </c>
      <c r="AX4001" s="61"/>
      <c r="AY4001" s="44">
        <f t="shared" si="356"/>
        <v>1</v>
      </c>
      <c r="AZ4001" s="47"/>
      <c r="BA4001" s="47"/>
      <c r="BB4001" s="47"/>
      <c r="BC4001" s="48"/>
      <c r="BD4001" s="74"/>
      <c r="BE4001" s="96"/>
      <c r="BF4001" s="96"/>
      <c r="BG4001" s="51"/>
      <c r="BH4001" s="51">
        <f t="shared" si="360"/>
        <v>1</v>
      </c>
      <c r="BI4001" s="51">
        <v>1</v>
      </c>
      <c r="BJ4001" s="52"/>
      <c r="BK4001" s="52"/>
      <c r="BL4001" s="53"/>
      <c r="BM4001" s="47" t="e">
        <f>COUNTIFS(A$2:$AC4001,#REF!,M$2:$AL4001,M4001)</f>
        <v>#VALUE!</v>
      </c>
      <c r="BN4001" s="47">
        <v>0</v>
      </c>
      <c r="BO4001" s="162" t="e">
        <v>#VALUE!</v>
      </c>
      <c r="BP4001" s="162">
        <v>1</v>
      </c>
      <c r="BQ4001" s="47">
        <v>365</v>
      </c>
      <c r="BR4001" s="61">
        <v>1</v>
      </c>
      <c r="BS4001" s="61">
        <v>1</v>
      </c>
      <c r="BT4001" s="44">
        <f t="shared" si="359"/>
        <v>0</v>
      </c>
      <c r="BW4001" s="40" t="s">
        <v>67</v>
      </c>
      <c r="BY4001" s="55"/>
      <c r="BZ4001" s="1" t="s">
        <v>22426</v>
      </c>
    </row>
    <row r="4002" spans="1:78" ht="15" customHeight="1">
      <c r="A4002" s="25" t="s">
        <v>14226</v>
      </c>
      <c r="B4002" s="42" t="s">
        <v>20493</v>
      </c>
      <c r="D4002" s="263">
        <v>0</v>
      </c>
      <c r="E4002" s="69" t="s">
        <v>76</v>
      </c>
      <c r="F4002" s="69" t="s">
        <v>14227</v>
      </c>
      <c r="G4002" s="276"/>
      <c r="H4002" s="276"/>
      <c r="I4002" s="186" t="s">
        <v>126</v>
      </c>
      <c r="J4002" s="43" t="s">
        <v>14547</v>
      </c>
      <c r="M4002" s="44" t="s">
        <v>125</v>
      </c>
      <c r="N4002" s="45" t="s">
        <v>126</v>
      </c>
      <c r="O4002" s="42" t="s">
        <v>100</v>
      </c>
      <c r="P4002" s="42" t="s">
        <v>101</v>
      </c>
      <c r="Q4002" s="85" t="s">
        <v>105</v>
      </c>
      <c r="R4002" s="85" t="s">
        <v>105</v>
      </c>
      <c r="S4002" s="42" t="s">
        <v>20494</v>
      </c>
      <c r="T4002" s="42" t="s">
        <v>20495</v>
      </c>
      <c r="U4002" s="69" t="s">
        <v>73</v>
      </c>
      <c r="V4002" s="69" t="s">
        <v>73</v>
      </c>
      <c r="W4002" s="69" t="s">
        <v>73</v>
      </c>
      <c r="X4002" s="260" t="s">
        <v>22184</v>
      </c>
      <c r="Y4002" s="261" t="s">
        <v>22184</v>
      </c>
      <c r="Z4002" s="262" t="s">
        <v>22184</v>
      </c>
      <c r="AA4002" s="262" t="s">
        <v>22184</v>
      </c>
      <c r="AB4002" s="44">
        <v>1</v>
      </c>
      <c r="AC4002" s="186" t="s">
        <v>126</v>
      </c>
      <c r="AD4002" s="186" t="s">
        <v>14547</v>
      </c>
      <c r="AE4002" s="92" t="s">
        <v>105</v>
      </c>
      <c r="AF4002" s="92" t="s">
        <v>105</v>
      </c>
      <c r="AG4002" s="92" t="s">
        <v>105</v>
      </c>
      <c r="AH4002" s="92" t="s">
        <v>105</v>
      </c>
      <c r="AI4002" s="92" t="s">
        <v>105</v>
      </c>
      <c r="AJ4002" s="92" t="s">
        <v>105</v>
      </c>
      <c r="AK4002" s="69"/>
      <c r="AL4002" s="69"/>
      <c r="AM4002" s="47">
        <v>1</v>
      </c>
      <c r="AN4002" s="47">
        <v>1</v>
      </c>
      <c r="AO4002" s="47">
        <v>1</v>
      </c>
      <c r="AP4002" s="47">
        <v>88</v>
      </c>
      <c r="AQ4002" s="47"/>
      <c r="AR4002" s="47"/>
      <c r="AS4002" s="150">
        <v>0</v>
      </c>
      <c r="AT4002" s="61">
        <v>1</v>
      </c>
      <c r="AU4002" s="61">
        <v>1</v>
      </c>
      <c r="AV4002" s="47"/>
      <c r="AW4002" s="61">
        <v>1</v>
      </c>
      <c r="AX4002" s="61"/>
      <c r="AY4002" s="44">
        <f t="shared" si="356"/>
        <v>1</v>
      </c>
      <c r="AZ4002" s="47"/>
      <c r="BA4002" s="47"/>
      <c r="BB4002" s="47"/>
      <c r="BC4002" s="48"/>
      <c r="BD4002" s="74"/>
      <c r="BE4002" s="96"/>
      <c r="BF4002" s="96"/>
      <c r="BG4002" s="51"/>
      <c r="BH4002" s="51">
        <f t="shared" si="360"/>
        <v>1</v>
      </c>
      <c r="BI4002" s="51">
        <v>3</v>
      </c>
      <c r="BJ4002" s="52"/>
      <c r="BK4002" s="52"/>
      <c r="BL4002" s="53"/>
      <c r="BM4002" s="47" t="e">
        <f>COUNTIFS(A$2:$AC4002,#REF!,M$2:$AL4002,M4002)</f>
        <v>#VALUE!</v>
      </c>
      <c r="BN4002" s="47">
        <v>0</v>
      </c>
      <c r="BO4002" s="162" t="e">
        <v>#VALUE!</v>
      </c>
      <c r="BP4002" s="162">
        <v>1</v>
      </c>
      <c r="BQ4002" s="47">
        <v>365</v>
      </c>
      <c r="BR4002" s="61">
        <v>1</v>
      </c>
      <c r="BS4002" s="61">
        <v>1</v>
      </c>
      <c r="BT4002" s="44">
        <f t="shared" si="359"/>
        <v>0</v>
      </c>
      <c r="BW4002" s="40" t="s">
        <v>67</v>
      </c>
      <c r="BY4002" s="55"/>
      <c r="BZ4002" s="1" t="s">
        <v>22426</v>
      </c>
    </row>
    <row r="4003" spans="1:78" ht="15" customHeight="1">
      <c r="A4003" s="25" t="s">
        <v>14226</v>
      </c>
      <c r="B4003" s="42" t="s">
        <v>20496</v>
      </c>
      <c r="D4003" s="263">
        <v>0</v>
      </c>
      <c r="E4003" s="69" t="s">
        <v>76</v>
      </c>
      <c r="F4003" s="69" t="s">
        <v>14227</v>
      </c>
      <c r="G4003" s="276"/>
      <c r="H4003" s="276"/>
      <c r="I4003" s="69" t="s">
        <v>184</v>
      </c>
      <c r="J4003" s="43" t="s">
        <v>14403</v>
      </c>
      <c r="M4003" s="44" t="s">
        <v>80</v>
      </c>
      <c r="N4003" s="45" t="s">
        <v>184</v>
      </c>
      <c r="O4003" s="42" t="s">
        <v>100</v>
      </c>
      <c r="P4003" s="42" t="s">
        <v>101</v>
      </c>
      <c r="Q4003" s="85" t="s">
        <v>105</v>
      </c>
      <c r="R4003" s="85" t="s">
        <v>105</v>
      </c>
      <c r="S4003" s="42" t="s">
        <v>9498</v>
      </c>
      <c r="T4003" s="42" t="s">
        <v>20497</v>
      </c>
      <c r="U4003" s="69" t="s">
        <v>73</v>
      </c>
      <c r="V4003" s="69" t="s">
        <v>73</v>
      </c>
      <c r="W4003" s="69" t="s">
        <v>73</v>
      </c>
      <c r="X4003" s="149">
        <v>41344</v>
      </c>
      <c r="Y4003" s="149">
        <v>41350</v>
      </c>
      <c r="Z4003" s="44">
        <f t="shared" ref="Z4003:Z4036" si="361">YEAR(X4003)</f>
        <v>2013</v>
      </c>
      <c r="AA4003" s="44">
        <f t="shared" ref="AA4003:AA4036" si="362">MONTH(X4003)</f>
        <v>3</v>
      </c>
      <c r="AB4003" s="44">
        <v>0</v>
      </c>
      <c r="AC4003" s="69" t="s">
        <v>20498</v>
      </c>
      <c r="AD4003" s="69" t="s">
        <v>14798</v>
      </c>
      <c r="AE4003" s="92" t="s">
        <v>105</v>
      </c>
      <c r="AF4003" s="92" t="s">
        <v>105</v>
      </c>
      <c r="AG4003" s="92" t="s">
        <v>105</v>
      </c>
      <c r="AH4003" s="92" t="s">
        <v>105</v>
      </c>
      <c r="AI4003" s="92" t="s">
        <v>105</v>
      </c>
      <c r="AJ4003" s="92" t="s">
        <v>105</v>
      </c>
      <c r="AK4003" s="69"/>
      <c r="AL4003" s="69"/>
      <c r="AM4003" s="47">
        <v>1</v>
      </c>
      <c r="AN4003" s="47">
        <v>1</v>
      </c>
      <c r="AO4003" s="47">
        <v>1</v>
      </c>
      <c r="AP4003" s="47">
        <v>88</v>
      </c>
      <c r="AQ4003" s="47"/>
      <c r="AR4003" s="47"/>
      <c r="AS4003" s="150">
        <v>0</v>
      </c>
      <c r="AT4003" s="49">
        <v>1</v>
      </c>
      <c r="AU4003" s="49">
        <v>1</v>
      </c>
      <c r="AV4003" s="47"/>
      <c r="AW4003" s="49">
        <v>1</v>
      </c>
      <c r="AX4003" s="49"/>
      <c r="AY4003" s="44">
        <f t="shared" si="356"/>
        <v>7</v>
      </c>
      <c r="AZ4003" s="47"/>
      <c r="BA4003" s="47"/>
      <c r="BB4003" s="47"/>
      <c r="BC4003" s="48"/>
      <c r="BD4003" s="74"/>
      <c r="BE4003" s="96"/>
      <c r="BF4003" s="96"/>
      <c r="BG4003" s="51"/>
      <c r="BH4003" s="51">
        <f t="shared" si="360"/>
        <v>1</v>
      </c>
      <c r="BI4003" s="51">
        <v>1</v>
      </c>
      <c r="BJ4003" s="52"/>
      <c r="BK4003" s="52"/>
      <c r="BL4003" s="53"/>
      <c r="BM4003" s="47" t="e">
        <f>COUNTIFS(A$2:$AC4003,#REF!,M$2:$AL4003,M4003)</f>
        <v>#VALUE!</v>
      </c>
      <c r="BN4003" s="47">
        <v>0</v>
      </c>
      <c r="BO4003" s="162">
        <v>7</v>
      </c>
      <c r="BP4003" s="162">
        <v>0</v>
      </c>
      <c r="BQ4003" s="47">
        <v>7</v>
      </c>
      <c r="BR4003" s="49">
        <v>1</v>
      </c>
      <c r="BS4003" s="49">
        <v>1</v>
      </c>
      <c r="BT4003" s="44">
        <f t="shared" si="359"/>
        <v>345</v>
      </c>
      <c r="BW4003" s="40" t="s">
        <v>67</v>
      </c>
      <c r="BY4003" s="55"/>
      <c r="BZ4003" s="1" t="s">
        <v>22426</v>
      </c>
    </row>
    <row r="4004" spans="1:78" ht="15" customHeight="1">
      <c r="A4004" s="25" t="s">
        <v>14226</v>
      </c>
      <c r="B4004" s="42" t="s">
        <v>20499</v>
      </c>
      <c r="D4004" s="263">
        <v>0</v>
      </c>
      <c r="E4004" s="69" t="s">
        <v>76</v>
      </c>
      <c r="F4004" s="69" t="s">
        <v>14227</v>
      </c>
      <c r="G4004" s="276"/>
      <c r="H4004" s="276"/>
      <c r="I4004" s="69" t="s">
        <v>199</v>
      </c>
      <c r="J4004" s="43" t="s">
        <v>14369</v>
      </c>
      <c r="M4004" s="44" t="s">
        <v>80</v>
      </c>
      <c r="N4004" s="45" t="s">
        <v>199</v>
      </c>
      <c r="O4004" s="42" t="s">
        <v>100</v>
      </c>
      <c r="P4004" s="42" t="s">
        <v>101</v>
      </c>
      <c r="Q4004" s="85" t="s">
        <v>105</v>
      </c>
      <c r="R4004" s="85" t="s">
        <v>105</v>
      </c>
      <c r="S4004" s="42" t="s">
        <v>20500</v>
      </c>
      <c r="T4004" s="42" t="s">
        <v>20501</v>
      </c>
      <c r="U4004" s="69" t="s">
        <v>73</v>
      </c>
      <c r="V4004" s="69" t="s">
        <v>73</v>
      </c>
      <c r="W4004" s="69" t="s">
        <v>73</v>
      </c>
      <c r="X4004" s="149">
        <v>41327</v>
      </c>
      <c r="Y4004" s="149">
        <v>41330</v>
      </c>
      <c r="Z4004" s="44">
        <f t="shared" si="361"/>
        <v>2013</v>
      </c>
      <c r="AA4004" s="44">
        <f t="shared" si="362"/>
        <v>2</v>
      </c>
      <c r="AB4004" s="44">
        <v>0</v>
      </c>
      <c r="AC4004" s="69" t="s">
        <v>548</v>
      </c>
      <c r="AD4004" s="69" t="s">
        <v>20502</v>
      </c>
      <c r="AE4004" s="92" t="s">
        <v>105</v>
      </c>
      <c r="AF4004" s="92" t="s">
        <v>105</v>
      </c>
      <c r="AG4004" s="92" t="s">
        <v>105</v>
      </c>
      <c r="AH4004" s="92" t="s">
        <v>105</v>
      </c>
      <c r="AI4004" s="92" t="s">
        <v>105</v>
      </c>
      <c r="AJ4004" s="92" t="s">
        <v>105</v>
      </c>
      <c r="AK4004" s="69"/>
      <c r="AL4004" s="69"/>
      <c r="AM4004" s="47">
        <v>1</v>
      </c>
      <c r="AN4004" s="47">
        <v>1</v>
      </c>
      <c r="AO4004" s="47">
        <v>1</v>
      </c>
      <c r="AP4004" s="47">
        <v>88</v>
      </c>
      <c r="AQ4004" s="47"/>
      <c r="AR4004" s="47"/>
      <c r="AS4004" s="150">
        <v>0</v>
      </c>
      <c r="AT4004" s="49">
        <v>1</v>
      </c>
      <c r="AU4004" s="49">
        <v>1</v>
      </c>
      <c r="AV4004" s="47"/>
      <c r="AW4004" s="49">
        <v>1</v>
      </c>
      <c r="AX4004" s="49"/>
      <c r="AY4004" s="44">
        <f t="shared" si="356"/>
        <v>4</v>
      </c>
      <c r="AZ4004" s="47"/>
      <c r="BA4004" s="47"/>
      <c r="BB4004" s="47"/>
      <c r="BC4004" s="48"/>
      <c r="BD4004" s="74"/>
      <c r="BE4004" s="96"/>
      <c r="BF4004" s="96"/>
      <c r="BG4004" s="51"/>
      <c r="BH4004" s="51">
        <f t="shared" si="360"/>
        <v>1</v>
      </c>
      <c r="BI4004" s="51">
        <v>1</v>
      </c>
      <c r="BJ4004" s="52"/>
      <c r="BK4004" s="52"/>
      <c r="BL4004" s="53"/>
      <c r="BM4004" s="47" t="e">
        <f>COUNTIFS(A$2:$AC4004,#REF!,M$2:$AL4004,M4004)</f>
        <v>#VALUE!</v>
      </c>
      <c r="BN4004" s="47">
        <v>0</v>
      </c>
      <c r="BO4004" s="162">
        <v>4</v>
      </c>
      <c r="BP4004" s="162">
        <v>0</v>
      </c>
      <c r="BQ4004" s="47">
        <v>4</v>
      </c>
      <c r="BR4004" s="49">
        <v>1</v>
      </c>
      <c r="BS4004" s="49">
        <v>1</v>
      </c>
      <c r="BT4004" s="44">
        <f t="shared" si="359"/>
        <v>328</v>
      </c>
      <c r="BW4004" s="40" t="s">
        <v>67</v>
      </c>
      <c r="BY4004" s="55"/>
      <c r="BZ4004" s="1" t="s">
        <v>22426</v>
      </c>
    </row>
    <row r="4005" spans="1:78" ht="15" customHeight="1">
      <c r="A4005" s="25" t="s">
        <v>14226</v>
      </c>
      <c r="B4005" s="298" t="s">
        <v>20503</v>
      </c>
      <c r="D4005" s="263">
        <v>0</v>
      </c>
      <c r="E4005" s="69" t="s">
        <v>76</v>
      </c>
      <c r="F4005" s="69" t="s">
        <v>77</v>
      </c>
      <c r="G4005" s="276"/>
      <c r="H4005" s="276"/>
      <c r="I4005" s="67" t="s">
        <v>20504</v>
      </c>
      <c r="J4005" s="295" t="s">
        <v>22409</v>
      </c>
      <c r="M4005" s="44" t="s">
        <v>897</v>
      </c>
      <c r="N4005" s="45" t="s">
        <v>1127</v>
      </c>
      <c r="O4005" s="42" t="s">
        <v>1237</v>
      </c>
      <c r="P4005" s="42" t="s">
        <v>101</v>
      </c>
      <c r="Q4005" s="85" t="s">
        <v>105</v>
      </c>
      <c r="R4005" s="85" t="s">
        <v>105</v>
      </c>
      <c r="S4005" s="42" t="s">
        <v>20505</v>
      </c>
      <c r="T4005" s="42" t="s">
        <v>20506</v>
      </c>
      <c r="U4005" s="69" t="s">
        <v>73</v>
      </c>
      <c r="V4005" s="69" t="s">
        <v>73</v>
      </c>
      <c r="W4005" s="69" t="s">
        <v>73</v>
      </c>
      <c r="X4005" s="149">
        <v>41341</v>
      </c>
      <c r="Y4005" s="149">
        <v>41345</v>
      </c>
      <c r="Z4005" s="44">
        <f t="shared" si="361"/>
        <v>2013</v>
      </c>
      <c r="AA4005" s="44">
        <f t="shared" si="362"/>
        <v>3</v>
      </c>
      <c r="AB4005" s="44">
        <v>0</v>
      </c>
      <c r="AC4005" s="69" t="s">
        <v>1127</v>
      </c>
      <c r="AD4005" s="69" t="s">
        <v>1128</v>
      </c>
      <c r="AE4005" s="92" t="s">
        <v>105</v>
      </c>
      <c r="AF4005" s="92" t="s">
        <v>105</v>
      </c>
      <c r="AG4005" s="69" t="s">
        <v>5838</v>
      </c>
      <c r="AH4005" s="69" t="s">
        <v>5839</v>
      </c>
      <c r="AI4005" s="69" t="s">
        <v>20507</v>
      </c>
      <c r="AJ4005" s="69" t="s">
        <v>20508</v>
      </c>
      <c r="AK4005" s="69"/>
      <c r="AL4005" s="69"/>
      <c r="AM4005" s="47">
        <v>1</v>
      </c>
      <c r="AN4005" s="47">
        <v>1</v>
      </c>
      <c r="AO4005" s="47">
        <v>4</v>
      </c>
      <c r="AP4005" s="47">
        <v>6</v>
      </c>
      <c r="AQ4005" s="47"/>
      <c r="AR4005" s="47"/>
      <c r="AS4005" s="150">
        <v>0</v>
      </c>
      <c r="AT4005" s="61">
        <v>1</v>
      </c>
      <c r="AU4005" s="61">
        <v>1</v>
      </c>
      <c r="AV4005" s="47"/>
      <c r="AW4005" s="61">
        <v>1</v>
      </c>
      <c r="AX4005" s="61"/>
      <c r="AY4005" s="44">
        <f t="shared" si="356"/>
        <v>5</v>
      </c>
      <c r="AZ4005" s="47"/>
      <c r="BA4005" s="47"/>
      <c r="BB4005" s="47"/>
      <c r="BC4005" s="48"/>
      <c r="BD4005" s="74"/>
      <c r="BE4005" s="96"/>
      <c r="BF4005" s="96"/>
      <c r="BG4005" s="51"/>
      <c r="BH4005" s="51">
        <f t="shared" si="360"/>
        <v>1</v>
      </c>
      <c r="BI4005" s="51">
        <v>1</v>
      </c>
      <c r="BJ4005" s="52"/>
      <c r="BK4005" s="52"/>
      <c r="BL4005" s="53"/>
      <c r="BM4005" s="47" t="e">
        <f>COUNTIFS(A$2:$AC4005,#REF!,M$2:$AL4005,M4005)</f>
        <v>#VALUE!</v>
      </c>
      <c r="BN4005" s="47">
        <v>0</v>
      </c>
      <c r="BO4005" s="162">
        <v>5</v>
      </c>
      <c r="BP4005" s="162">
        <v>0</v>
      </c>
      <c r="BQ4005" s="47">
        <v>5</v>
      </c>
      <c r="BR4005" s="61">
        <v>1</v>
      </c>
      <c r="BS4005" s="61">
        <v>1</v>
      </c>
      <c r="BT4005" s="44">
        <f t="shared" si="359"/>
        <v>342</v>
      </c>
      <c r="BW4005" s="40" t="s">
        <v>67</v>
      </c>
      <c r="BY4005" s="55"/>
    </row>
    <row r="4006" spans="1:78" ht="15" customHeight="1">
      <c r="A4006" s="25" t="s">
        <v>14226</v>
      </c>
      <c r="B4006" s="42" t="s">
        <v>20509</v>
      </c>
      <c r="D4006" s="263">
        <v>0</v>
      </c>
      <c r="E4006" s="170" t="s">
        <v>76</v>
      </c>
      <c r="F4006" s="170" t="s">
        <v>14494</v>
      </c>
      <c r="G4006" s="278"/>
      <c r="H4006" s="278"/>
      <c r="I4006" s="188" t="s">
        <v>298</v>
      </c>
      <c r="J4006" s="27" t="s">
        <v>342</v>
      </c>
      <c r="M4006" s="28" t="s">
        <v>125</v>
      </c>
      <c r="N4006" s="29" t="s">
        <v>298</v>
      </c>
      <c r="O4006" s="26" t="s">
        <v>81</v>
      </c>
      <c r="P4006" s="26" t="s">
        <v>14495</v>
      </c>
      <c r="Q4006" s="119" t="s">
        <v>105</v>
      </c>
      <c r="R4006" s="119" t="s">
        <v>105</v>
      </c>
      <c r="S4006" s="26" t="s">
        <v>11169</v>
      </c>
      <c r="T4006" s="26" t="s">
        <v>20510</v>
      </c>
      <c r="U4006" s="170" t="s">
        <v>73</v>
      </c>
      <c r="V4006" s="170" t="s">
        <v>73</v>
      </c>
      <c r="W4006" s="170" t="s">
        <v>73</v>
      </c>
      <c r="X4006" s="156">
        <v>40809</v>
      </c>
      <c r="Y4006" s="156">
        <v>41434</v>
      </c>
      <c r="Z4006" s="28">
        <f t="shared" si="361"/>
        <v>2011</v>
      </c>
      <c r="AA4006" s="28">
        <f t="shared" si="362"/>
        <v>9</v>
      </c>
      <c r="AB4006" s="28">
        <v>1</v>
      </c>
      <c r="AC4006" s="188" t="s">
        <v>298</v>
      </c>
      <c r="AD4006" s="188" t="s">
        <v>342</v>
      </c>
      <c r="AE4006" s="90" t="s">
        <v>105</v>
      </c>
      <c r="AF4006" s="90" t="s">
        <v>105</v>
      </c>
      <c r="AG4006" s="90" t="s">
        <v>105</v>
      </c>
      <c r="AH4006" s="90" t="s">
        <v>105</v>
      </c>
      <c r="AI4006" s="90" t="s">
        <v>105</v>
      </c>
      <c r="AJ4006" s="90" t="s">
        <v>105</v>
      </c>
      <c r="AK4006" s="170"/>
      <c r="AL4006" s="170"/>
      <c r="AM4006" s="32">
        <v>1</v>
      </c>
      <c r="AN4006" s="32">
        <v>1</v>
      </c>
      <c r="AO4006" s="32">
        <v>1</v>
      </c>
      <c r="AP4006" s="32">
        <v>88</v>
      </c>
      <c r="AQ4006" s="32"/>
      <c r="AR4006" s="32"/>
      <c r="AS4006" s="56">
        <v>0</v>
      </c>
      <c r="AT4006" s="157">
        <v>1</v>
      </c>
      <c r="AU4006" s="157">
        <v>1</v>
      </c>
      <c r="AV4006" s="32"/>
      <c r="AW4006" s="157">
        <v>1</v>
      </c>
      <c r="AX4006" s="157"/>
      <c r="AY4006" s="28">
        <f t="shared" si="356"/>
        <v>626</v>
      </c>
      <c r="AZ4006" s="32"/>
      <c r="BA4006" s="32"/>
      <c r="BB4006" s="32"/>
      <c r="BC4006" s="33"/>
      <c r="BD4006" s="93" t="s">
        <v>20511</v>
      </c>
      <c r="BE4006" s="58" t="s">
        <v>20512</v>
      </c>
      <c r="BF4006" s="158"/>
      <c r="BG4006" s="36"/>
      <c r="BH4006" s="36">
        <f t="shared" si="360"/>
        <v>1</v>
      </c>
      <c r="BI4006" s="36">
        <v>1</v>
      </c>
      <c r="BJ4006" s="37"/>
      <c r="BK4006" s="37"/>
      <c r="BL4006" s="38"/>
      <c r="BM4006" s="32" t="e">
        <f>COUNTIFS(A$2:$AC4006,#REF!,M$2:$AL4006,M4006)</f>
        <v>#VALUE!</v>
      </c>
      <c r="BN4006" s="32">
        <v>0</v>
      </c>
      <c r="BO4006" s="167">
        <v>626</v>
      </c>
      <c r="BP4006" s="167">
        <v>0</v>
      </c>
      <c r="BQ4006" s="32">
        <v>365</v>
      </c>
      <c r="BR4006" s="157">
        <v>1</v>
      </c>
      <c r="BS4006" s="157">
        <v>1</v>
      </c>
      <c r="BT4006" s="28">
        <f t="shared" si="359"/>
        <v>0</v>
      </c>
      <c r="BW4006" s="40" t="s">
        <v>67</v>
      </c>
      <c r="BY4006" s="41"/>
      <c r="BZ4006" s="1" t="s">
        <v>22426</v>
      </c>
    </row>
    <row r="4007" spans="1:78" ht="15" customHeight="1">
      <c r="A4007" s="25" t="s">
        <v>14226</v>
      </c>
      <c r="B4007" s="42" t="s">
        <v>20513</v>
      </c>
      <c r="D4007" s="263">
        <v>0</v>
      </c>
      <c r="E4007" s="69" t="s">
        <v>76</v>
      </c>
      <c r="F4007" s="69" t="s">
        <v>14227</v>
      </c>
      <c r="G4007" s="276"/>
      <c r="H4007" s="276"/>
      <c r="I4007" s="187" t="s">
        <v>298</v>
      </c>
      <c r="J4007" s="43" t="s">
        <v>299</v>
      </c>
      <c r="M4007" s="44" t="s">
        <v>125</v>
      </c>
      <c r="N4007" s="45" t="s">
        <v>298</v>
      </c>
      <c r="O4007" s="42" t="s">
        <v>93</v>
      </c>
      <c r="P4007" s="42" t="s">
        <v>1459</v>
      </c>
      <c r="Q4007" s="85" t="s">
        <v>105</v>
      </c>
      <c r="R4007" s="85" t="s">
        <v>105</v>
      </c>
      <c r="S4007" s="42" t="s">
        <v>20514</v>
      </c>
      <c r="T4007" s="42" t="s">
        <v>20515</v>
      </c>
      <c r="U4007" s="69" t="s">
        <v>73</v>
      </c>
      <c r="V4007" s="69" t="s">
        <v>73</v>
      </c>
      <c r="W4007" s="69" t="s">
        <v>73</v>
      </c>
      <c r="X4007" s="149">
        <v>41180</v>
      </c>
      <c r="Y4007" s="261" t="s">
        <v>22184</v>
      </c>
      <c r="Z4007" s="44">
        <f t="shared" si="361"/>
        <v>2012</v>
      </c>
      <c r="AA4007" s="44">
        <f t="shared" si="362"/>
        <v>9</v>
      </c>
      <c r="AB4007" s="44">
        <v>99</v>
      </c>
      <c r="AC4007" s="187" t="s">
        <v>298</v>
      </c>
      <c r="AD4007" s="187" t="s">
        <v>299</v>
      </c>
      <c r="AE4007" s="92" t="s">
        <v>105</v>
      </c>
      <c r="AF4007" s="92" t="s">
        <v>105</v>
      </c>
      <c r="AG4007" s="92" t="s">
        <v>105</v>
      </c>
      <c r="AH4007" s="92" t="s">
        <v>949</v>
      </c>
      <c r="AI4007" s="92" t="s">
        <v>105</v>
      </c>
      <c r="AJ4007" s="92" t="s">
        <v>105</v>
      </c>
      <c r="AK4007" s="69"/>
      <c r="AL4007" s="69"/>
      <c r="AM4007" s="47">
        <v>1</v>
      </c>
      <c r="AN4007" s="47">
        <v>1</v>
      </c>
      <c r="AO4007" s="47">
        <v>1</v>
      </c>
      <c r="AP4007" s="47">
        <v>88</v>
      </c>
      <c r="AQ4007" s="47"/>
      <c r="AR4007" s="47"/>
      <c r="AS4007" s="150">
        <v>1</v>
      </c>
      <c r="AT4007" s="61">
        <v>1</v>
      </c>
      <c r="AU4007" s="61">
        <v>1</v>
      </c>
      <c r="AV4007" s="47"/>
      <c r="AW4007" s="61">
        <v>1</v>
      </c>
      <c r="AX4007" s="61"/>
      <c r="AY4007" s="44">
        <f t="shared" si="356"/>
        <v>-31180</v>
      </c>
      <c r="AZ4007" s="47"/>
      <c r="BA4007" s="47"/>
      <c r="BB4007" s="47"/>
      <c r="BC4007" s="48"/>
      <c r="BD4007" s="74"/>
      <c r="BE4007" s="96"/>
      <c r="BF4007" s="96"/>
      <c r="BG4007" s="51"/>
      <c r="BH4007" s="51">
        <f t="shared" si="360"/>
        <v>1</v>
      </c>
      <c r="BI4007" s="51">
        <v>2</v>
      </c>
      <c r="BJ4007" s="52"/>
      <c r="BK4007" s="52"/>
      <c r="BL4007" s="53"/>
      <c r="BM4007" s="47" t="e">
        <f>COUNTIFS(A$2:$AC4007,#REF!,M$2:$AL4007,M4007)</f>
        <v>#VALUE!</v>
      </c>
      <c r="BN4007" s="47">
        <v>0</v>
      </c>
      <c r="BO4007" s="162" t="e">
        <v>#VALUE!</v>
      </c>
      <c r="BP4007" s="162">
        <v>99</v>
      </c>
      <c r="BQ4007" s="47">
        <v>9999</v>
      </c>
      <c r="BR4007" s="61">
        <v>1</v>
      </c>
      <c r="BS4007" s="61">
        <v>1</v>
      </c>
      <c r="BT4007" s="44">
        <f t="shared" si="359"/>
        <v>181</v>
      </c>
      <c r="BW4007" s="40" t="s">
        <v>67</v>
      </c>
      <c r="BY4007" s="55"/>
      <c r="BZ4007" s="1" t="s">
        <v>22426</v>
      </c>
    </row>
    <row r="4008" spans="1:78" ht="15" customHeight="1">
      <c r="A4008" s="25" t="s">
        <v>14226</v>
      </c>
      <c r="B4008" s="42" t="s">
        <v>20516</v>
      </c>
      <c r="D4008" s="263">
        <v>0</v>
      </c>
      <c r="E4008" s="69" t="s">
        <v>76</v>
      </c>
      <c r="F4008" s="69" t="s">
        <v>14227</v>
      </c>
      <c r="G4008" s="276"/>
      <c r="H4008" s="276"/>
      <c r="I4008" s="187" t="s">
        <v>298</v>
      </c>
      <c r="J4008" s="43" t="s">
        <v>299</v>
      </c>
      <c r="M4008" s="44" t="s">
        <v>125</v>
      </c>
      <c r="N4008" s="45" t="s">
        <v>298</v>
      </c>
      <c r="O4008" s="42" t="s">
        <v>100</v>
      </c>
      <c r="P4008" s="42" t="s">
        <v>101</v>
      </c>
      <c r="Q4008" s="85" t="s">
        <v>105</v>
      </c>
      <c r="R4008" s="85" t="s">
        <v>105</v>
      </c>
      <c r="S4008" s="42" t="s">
        <v>20517</v>
      </c>
      <c r="T4008" s="42" t="s">
        <v>20518</v>
      </c>
      <c r="U4008" s="187" t="s">
        <v>73</v>
      </c>
      <c r="V4008" s="187" t="s">
        <v>73</v>
      </c>
      <c r="W4008" s="187" t="s">
        <v>73</v>
      </c>
      <c r="X4008" s="149">
        <v>41355</v>
      </c>
      <c r="Y4008" s="149">
        <v>41577</v>
      </c>
      <c r="Z4008" s="44">
        <f t="shared" si="361"/>
        <v>2013</v>
      </c>
      <c r="AA4008" s="44">
        <f t="shared" si="362"/>
        <v>3</v>
      </c>
      <c r="AB4008" s="44">
        <v>0</v>
      </c>
      <c r="AC4008" s="187" t="s">
        <v>298</v>
      </c>
      <c r="AD4008" s="187" t="s">
        <v>299</v>
      </c>
      <c r="AE4008" s="92" t="s">
        <v>105</v>
      </c>
      <c r="AF4008" s="92" t="s">
        <v>105</v>
      </c>
      <c r="AG4008" s="92" t="s">
        <v>105</v>
      </c>
      <c r="AH4008" s="92" t="s">
        <v>105</v>
      </c>
      <c r="AI4008" s="92" t="s">
        <v>105</v>
      </c>
      <c r="AJ4008" s="92" t="s">
        <v>105</v>
      </c>
      <c r="AK4008" s="69"/>
      <c r="AL4008" s="69"/>
      <c r="AM4008" s="47">
        <v>1</v>
      </c>
      <c r="AN4008" s="47">
        <v>1</v>
      </c>
      <c r="AO4008" s="47">
        <v>1</v>
      </c>
      <c r="AP4008" s="47">
        <v>88</v>
      </c>
      <c r="AQ4008" s="47"/>
      <c r="AR4008" s="47"/>
      <c r="AS4008" s="150">
        <v>0</v>
      </c>
      <c r="AT4008" s="61">
        <v>1</v>
      </c>
      <c r="AU4008" s="61">
        <v>1</v>
      </c>
      <c r="AV4008" s="47"/>
      <c r="AW4008" s="61">
        <v>1</v>
      </c>
      <c r="AX4008" s="61"/>
      <c r="AY4008" s="44">
        <f t="shared" si="356"/>
        <v>223</v>
      </c>
      <c r="AZ4008" s="47"/>
      <c r="BA4008" s="47"/>
      <c r="BB4008" s="47"/>
      <c r="BC4008" s="48"/>
      <c r="BD4008" s="74"/>
      <c r="BE4008" s="96" t="s">
        <v>20519</v>
      </c>
      <c r="BF4008" s="96"/>
      <c r="BG4008" s="51"/>
      <c r="BH4008" s="51">
        <f t="shared" si="360"/>
        <v>1</v>
      </c>
      <c r="BI4008" s="51">
        <v>5</v>
      </c>
      <c r="BJ4008" s="52"/>
      <c r="BK4008" s="52"/>
      <c r="BL4008" s="53"/>
      <c r="BM4008" s="47" t="e">
        <f>COUNTIFS(A$2:$AC4008,#REF!,M$2:$AL4008,M4008)</f>
        <v>#VALUE!</v>
      </c>
      <c r="BN4008" s="47">
        <v>0</v>
      </c>
      <c r="BO4008" s="189">
        <v>223</v>
      </c>
      <c r="BP4008" s="189">
        <v>0</v>
      </c>
      <c r="BQ4008" s="47">
        <v>10</v>
      </c>
      <c r="BR4008" s="61">
        <v>1</v>
      </c>
      <c r="BS4008" s="61">
        <v>1</v>
      </c>
      <c r="BT4008" s="44">
        <f t="shared" si="359"/>
        <v>356</v>
      </c>
      <c r="BW4008" s="40" t="s">
        <v>67</v>
      </c>
      <c r="BY4008" s="55"/>
      <c r="BZ4008" s="1" t="s">
        <v>22426</v>
      </c>
    </row>
    <row r="4009" spans="1:78" ht="15" customHeight="1">
      <c r="A4009" s="25" t="s">
        <v>14226</v>
      </c>
      <c r="B4009" s="42" t="s">
        <v>20520</v>
      </c>
      <c r="D4009" s="263">
        <v>0</v>
      </c>
      <c r="E4009" s="69" t="s">
        <v>76</v>
      </c>
      <c r="F4009" s="69" t="s">
        <v>14227</v>
      </c>
      <c r="G4009" s="276"/>
      <c r="H4009" s="276"/>
      <c r="I4009" s="69" t="s">
        <v>184</v>
      </c>
      <c r="J4009" s="43" t="s">
        <v>14403</v>
      </c>
      <c r="M4009" s="44" t="s">
        <v>80</v>
      </c>
      <c r="N4009" s="45" t="s">
        <v>184</v>
      </c>
      <c r="O4009" s="42" t="s">
        <v>100</v>
      </c>
      <c r="P4009" s="42" t="s">
        <v>101</v>
      </c>
      <c r="Q4009" s="85" t="s">
        <v>105</v>
      </c>
      <c r="R4009" s="85" t="s">
        <v>105</v>
      </c>
      <c r="S4009" s="42" t="s">
        <v>20521</v>
      </c>
      <c r="T4009" s="42" t="s">
        <v>20522</v>
      </c>
      <c r="U4009" s="69" t="s">
        <v>73</v>
      </c>
      <c r="V4009" s="69" t="s">
        <v>73</v>
      </c>
      <c r="W4009" s="69" t="s">
        <v>73</v>
      </c>
      <c r="X4009" s="149">
        <v>41327</v>
      </c>
      <c r="Y4009" s="149">
        <v>41329</v>
      </c>
      <c r="Z4009" s="44">
        <f t="shared" si="361"/>
        <v>2013</v>
      </c>
      <c r="AA4009" s="44">
        <f t="shared" si="362"/>
        <v>2</v>
      </c>
      <c r="AB4009" s="44">
        <v>0</v>
      </c>
      <c r="AC4009" s="69" t="s">
        <v>4596</v>
      </c>
      <c r="AD4009" s="69" t="s">
        <v>20523</v>
      </c>
      <c r="AE4009" s="92" t="s">
        <v>105</v>
      </c>
      <c r="AF4009" s="92" t="s">
        <v>105</v>
      </c>
      <c r="AG4009" s="92" t="s">
        <v>105</v>
      </c>
      <c r="AH4009" s="92" t="s">
        <v>105</v>
      </c>
      <c r="AI4009" s="92" t="s">
        <v>105</v>
      </c>
      <c r="AJ4009" s="92" t="s">
        <v>105</v>
      </c>
      <c r="AK4009" s="69"/>
      <c r="AL4009" s="69"/>
      <c r="AM4009" s="47">
        <v>1</v>
      </c>
      <c r="AN4009" s="47">
        <v>1</v>
      </c>
      <c r="AO4009" s="47">
        <v>1</v>
      </c>
      <c r="AP4009" s="47">
        <v>88</v>
      </c>
      <c r="AQ4009" s="47"/>
      <c r="AR4009" s="47"/>
      <c r="AS4009" s="150">
        <v>0</v>
      </c>
      <c r="AT4009" s="61">
        <v>1</v>
      </c>
      <c r="AU4009" s="49">
        <v>1</v>
      </c>
      <c r="AV4009" s="47"/>
      <c r="AW4009" s="61">
        <v>1</v>
      </c>
      <c r="AX4009" s="61"/>
      <c r="AY4009" s="44">
        <f t="shared" si="356"/>
        <v>3</v>
      </c>
      <c r="AZ4009" s="47"/>
      <c r="BA4009" s="47"/>
      <c r="BB4009" s="47"/>
      <c r="BC4009" s="48"/>
      <c r="BD4009" s="74"/>
      <c r="BE4009" s="96"/>
      <c r="BF4009" s="96"/>
      <c r="BG4009" s="51"/>
      <c r="BH4009" s="51">
        <f t="shared" si="360"/>
        <v>1</v>
      </c>
      <c r="BI4009" s="51">
        <v>4</v>
      </c>
      <c r="BJ4009" s="52"/>
      <c r="BK4009" s="52"/>
      <c r="BL4009" s="53"/>
      <c r="BM4009" s="47" t="e">
        <f>COUNTIFS(A$2:$AC4009,#REF!,M$2:$AL4009,M4009)</f>
        <v>#VALUE!</v>
      </c>
      <c r="BN4009" s="47">
        <v>0</v>
      </c>
      <c r="BO4009" s="162">
        <v>3</v>
      </c>
      <c r="BP4009" s="162">
        <v>0</v>
      </c>
      <c r="BQ4009" s="47">
        <v>3</v>
      </c>
      <c r="BR4009" s="49">
        <v>1</v>
      </c>
      <c r="BS4009" s="61">
        <v>1</v>
      </c>
      <c r="BT4009" s="44">
        <f t="shared" si="359"/>
        <v>328</v>
      </c>
      <c r="BW4009" s="40" t="s">
        <v>67</v>
      </c>
      <c r="BY4009" s="55"/>
      <c r="BZ4009" s="1" t="s">
        <v>22426</v>
      </c>
    </row>
    <row r="4010" spans="1:78" ht="15" customHeight="1">
      <c r="A4010" s="25" t="s">
        <v>14226</v>
      </c>
      <c r="B4010" s="42" t="s">
        <v>20524</v>
      </c>
      <c r="D4010" s="263">
        <v>0</v>
      </c>
      <c r="E4010" s="69" t="s">
        <v>76</v>
      </c>
      <c r="F4010" s="69" t="s">
        <v>77</v>
      </c>
      <c r="G4010" s="276"/>
      <c r="H4010" s="276"/>
      <c r="I4010" s="69" t="s">
        <v>148</v>
      </c>
      <c r="J4010" s="43" t="s">
        <v>1540</v>
      </c>
      <c r="M4010" s="44" t="s">
        <v>88</v>
      </c>
      <c r="N4010" s="45" t="s">
        <v>89</v>
      </c>
      <c r="O4010" s="42" t="s">
        <v>81</v>
      </c>
      <c r="P4010" s="42" t="s">
        <v>82</v>
      </c>
      <c r="Q4010" s="85" t="s">
        <v>105</v>
      </c>
      <c r="R4010" s="85" t="s">
        <v>105</v>
      </c>
      <c r="S4010" s="42" t="s">
        <v>20525</v>
      </c>
      <c r="T4010" s="42" t="s">
        <v>20526</v>
      </c>
      <c r="U4010" s="69" t="s">
        <v>73</v>
      </c>
      <c r="V4010" s="69" t="s">
        <v>73</v>
      </c>
      <c r="W4010" s="69" t="s">
        <v>73</v>
      </c>
      <c r="X4010" s="149">
        <v>41277</v>
      </c>
      <c r="Y4010" s="149">
        <v>41280</v>
      </c>
      <c r="Z4010" s="44">
        <f t="shared" si="361"/>
        <v>2013</v>
      </c>
      <c r="AA4010" s="44">
        <f t="shared" si="362"/>
        <v>1</v>
      </c>
      <c r="AB4010" s="44">
        <v>0</v>
      </c>
      <c r="AC4010" s="69" t="s">
        <v>20527</v>
      </c>
      <c r="AD4010" s="69" t="s">
        <v>8972</v>
      </c>
      <c r="AE4010" s="92" t="s">
        <v>105</v>
      </c>
      <c r="AF4010" s="92" t="s">
        <v>105</v>
      </c>
      <c r="AG4010" s="92" t="s">
        <v>105</v>
      </c>
      <c r="AH4010" s="92" t="s">
        <v>105</v>
      </c>
      <c r="AI4010" s="92" t="s">
        <v>105</v>
      </c>
      <c r="AJ4010" s="92" t="s">
        <v>105</v>
      </c>
      <c r="AK4010" s="69"/>
      <c r="AL4010" s="69"/>
      <c r="AM4010" s="47">
        <v>1</v>
      </c>
      <c r="AN4010" s="47">
        <v>1</v>
      </c>
      <c r="AO4010" s="47">
        <v>1</v>
      </c>
      <c r="AP4010" s="47">
        <v>88</v>
      </c>
      <c r="AQ4010" s="47"/>
      <c r="AR4010" s="47"/>
      <c r="AS4010" s="150">
        <v>0</v>
      </c>
      <c r="AT4010" s="61">
        <v>1</v>
      </c>
      <c r="AU4010" s="61">
        <v>1</v>
      </c>
      <c r="AV4010" s="47"/>
      <c r="AW4010" s="61">
        <v>1</v>
      </c>
      <c r="AX4010" s="61"/>
      <c r="AY4010" s="44">
        <f t="shared" si="356"/>
        <v>4</v>
      </c>
      <c r="AZ4010" s="47"/>
      <c r="BA4010" s="47"/>
      <c r="BB4010" s="47"/>
      <c r="BC4010" s="48"/>
      <c r="BD4010" s="74"/>
      <c r="BE4010" s="96"/>
      <c r="BF4010" s="96"/>
      <c r="BG4010" s="51"/>
      <c r="BH4010" s="51">
        <f t="shared" si="360"/>
        <v>1</v>
      </c>
      <c r="BI4010" s="51">
        <v>3</v>
      </c>
      <c r="BJ4010" s="52"/>
      <c r="BK4010" s="52"/>
      <c r="BL4010" s="53"/>
      <c r="BM4010" s="47" t="e">
        <f>COUNTIFS(A$2:$AC4010,#REF!,M$2:$AL4010,M4010)</f>
        <v>#VALUE!</v>
      </c>
      <c r="BN4010" s="47">
        <v>0</v>
      </c>
      <c r="BO4010" s="162">
        <v>4</v>
      </c>
      <c r="BP4010" s="162">
        <v>0</v>
      </c>
      <c r="BQ4010" s="47">
        <v>4</v>
      </c>
      <c r="BR4010" s="61">
        <v>1</v>
      </c>
      <c r="BS4010" s="61">
        <v>1</v>
      </c>
      <c r="BT4010" s="44">
        <f t="shared" si="359"/>
        <v>278</v>
      </c>
      <c r="BW4010" s="40" t="s">
        <v>67</v>
      </c>
      <c r="BY4010" s="55"/>
      <c r="BZ4010" s="1" t="s">
        <v>22426</v>
      </c>
    </row>
    <row r="4011" spans="1:78" ht="15" customHeight="1">
      <c r="A4011" s="25" t="s">
        <v>14226</v>
      </c>
      <c r="B4011" s="42" t="s">
        <v>20528</v>
      </c>
      <c r="D4011" s="263">
        <v>0</v>
      </c>
      <c r="E4011" s="69" t="s">
        <v>76</v>
      </c>
      <c r="F4011" s="69" t="s">
        <v>14227</v>
      </c>
      <c r="G4011" s="276"/>
      <c r="H4011" s="276"/>
      <c r="I4011" s="69" t="s">
        <v>199</v>
      </c>
      <c r="J4011" s="43" t="s">
        <v>14369</v>
      </c>
      <c r="M4011" s="44" t="s">
        <v>80</v>
      </c>
      <c r="N4011" s="45" t="s">
        <v>199</v>
      </c>
      <c r="O4011" s="42" t="s">
        <v>100</v>
      </c>
      <c r="P4011" s="42" t="s">
        <v>101</v>
      </c>
      <c r="Q4011" s="85" t="s">
        <v>105</v>
      </c>
      <c r="R4011" s="85" t="s">
        <v>105</v>
      </c>
      <c r="S4011" s="42" t="s">
        <v>20529</v>
      </c>
      <c r="T4011" s="42" t="s">
        <v>20530</v>
      </c>
      <c r="U4011" s="69" t="s">
        <v>73</v>
      </c>
      <c r="V4011" s="69" t="s">
        <v>73</v>
      </c>
      <c r="W4011" s="69" t="s">
        <v>73</v>
      </c>
      <c r="X4011" s="149">
        <v>41278</v>
      </c>
      <c r="Y4011" s="149">
        <v>41280</v>
      </c>
      <c r="Z4011" s="44">
        <f t="shared" si="361"/>
        <v>2013</v>
      </c>
      <c r="AA4011" s="44">
        <f t="shared" si="362"/>
        <v>1</v>
      </c>
      <c r="AB4011" s="44">
        <v>0</v>
      </c>
      <c r="AC4011" s="69" t="s">
        <v>1141</v>
      </c>
      <c r="AD4011" s="69" t="s">
        <v>20531</v>
      </c>
      <c r="AE4011" s="92" t="s">
        <v>105</v>
      </c>
      <c r="AF4011" s="92" t="s">
        <v>105</v>
      </c>
      <c r="AG4011" s="92" t="s">
        <v>105</v>
      </c>
      <c r="AH4011" s="92" t="s">
        <v>105</v>
      </c>
      <c r="AI4011" s="92" t="s">
        <v>105</v>
      </c>
      <c r="AJ4011" s="92" t="s">
        <v>105</v>
      </c>
      <c r="AK4011" s="69"/>
      <c r="AL4011" s="69"/>
      <c r="AM4011" s="47">
        <v>1</v>
      </c>
      <c r="AN4011" s="47">
        <v>1</v>
      </c>
      <c r="AO4011" s="47">
        <v>1</v>
      </c>
      <c r="AP4011" s="47">
        <v>88</v>
      </c>
      <c r="AQ4011" s="47"/>
      <c r="AR4011" s="47"/>
      <c r="AS4011" s="150">
        <v>0</v>
      </c>
      <c r="AT4011" s="61">
        <v>1</v>
      </c>
      <c r="AU4011" s="61">
        <v>1</v>
      </c>
      <c r="AV4011" s="47"/>
      <c r="AW4011" s="61">
        <v>1</v>
      </c>
      <c r="AX4011" s="61"/>
      <c r="AY4011" s="44">
        <f t="shared" si="356"/>
        <v>3</v>
      </c>
      <c r="AZ4011" s="47"/>
      <c r="BA4011" s="47"/>
      <c r="BB4011" s="47"/>
      <c r="BC4011" s="48"/>
      <c r="BD4011" s="74"/>
      <c r="BE4011" s="96"/>
      <c r="BF4011" s="96"/>
      <c r="BG4011" s="51"/>
      <c r="BH4011" s="51">
        <f t="shared" si="360"/>
        <v>1</v>
      </c>
      <c r="BI4011" s="51">
        <v>1</v>
      </c>
      <c r="BJ4011" s="52"/>
      <c r="BK4011" s="52"/>
      <c r="BL4011" s="53"/>
      <c r="BM4011" s="47" t="e">
        <f>COUNTIFS(A$2:$AC4011,#REF!,M$2:$AL4011,M4011)</f>
        <v>#VALUE!</v>
      </c>
      <c r="BN4011" s="47">
        <v>0</v>
      </c>
      <c r="BO4011" s="162">
        <v>3</v>
      </c>
      <c r="BP4011" s="162">
        <v>0</v>
      </c>
      <c r="BQ4011" s="47">
        <v>3</v>
      </c>
      <c r="BR4011" s="61">
        <v>1</v>
      </c>
      <c r="BS4011" s="61">
        <v>1</v>
      </c>
      <c r="BT4011" s="44">
        <f t="shared" si="359"/>
        <v>279</v>
      </c>
      <c r="BW4011" s="40" t="s">
        <v>67</v>
      </c>
      <c r="BY4011" s="55"/>
      <c r="BZ4011" s="1" t="s">
        <v>22426</v>
      </c>
    </row>
    <row r="4012" spans="1:78" ht="15" customHeight="1">
      <c r="A4012" s="25" t="s">
        <v>14226</v>
      </c>
      <c r="B4012" s="42" t="s">
        <v>20532</v>
      </c>
      <c r="D4012" s="263">
        <v>0</v>
      </c>
      <c r="E4012" s="69" t="s">
        <v>76</v>
      </c>
      <c r="F4012" s="69" t="s">
        <v>14227</v>
      </c>
      <c r="G4012" s="276"/>
      <c r="H4012" s="276"/>
      <c r="I4012" s="69" t="s">
        <v>199</v>
      </c>
      <c r="J4012" s="43" t="s">
        <v>14369</v>
      </c>
      <c r="M4012" s="44" t="s">
        <v>80</v>
      </c>
      <c r="N4012" s="45" t="s">
        <v>199</v>
      </c>
      <c r="O4012" s="42" t="s">
        <v>81</v>
      </c>
      <c r="P4012" s="42" t="s">
        <v>14480</v>
      </c>
      <c r="Q4012" s="85" t="s">
        <v>105</v>
      </c>
      <c r="R4012" s="85" t="s">
        <v>105</v>
      </c>
      <c r="S4012" s="42" t="s">
        <v>8649</v>
      </c>
      <c r="T4012" s="42" t="s">
        <v>20533</v>
      </c>
      <c r="U4012" s="69" t="s">
        <v>73</v>
      </c>
      <c r="V4012" s="69" t="s">
        <v>73</v>
      </c>
      <c r="W4012" s="69" t="s">
        <v>73</v>
      </c>
      <c r="X4012" s="149">
        <v>41293</v>
      </c>
      <c r="Y4012" s="149">
        <v>41302</v>
      </c>
      <c r="Z4012" s="44">
        <f t="shared" si="361"/>
        <v>2013</v>
      </c>
      <c r="AA4012" s="44">
        <f t="shared" si="362"/>
        <v>1</v>
      </c>
      <c r="AB4012" s="44">
        <v>0</v>
      </c>
      <c r="AC4012" s="69" t="s">
        <v>20534</v>
      </c>
      <c r="AD4012" s="69" t="s">
        <v>20535</v>
      </c>
      <c r="AE4012" s="92" t="s">
        <v>105</v>
      </c>
      <c r="AF4012" s="92" t="s">
        <v>105</v>
      </c>
      <c r="AG4012" s="92" t="s">
        <v>105</v>
      </c>
      <c r="AH4012" s="92" t="s">
        <v>105</v>
      </c>
      <c r="AI4012" s="92" t="s">
        <v>105</v>
      </c>
      <c r="AJ4012" s="92" t="s">
        <v>105</v>
      </c>
      <c r="AK4012" s="69"/>
      <c r="AL4012" s="69"/>
      <c r="AM4012" s="47">
        <v>1</v>
      </c>
      <c r="AN4012" s="47">
        <v>1</v>
      </c>
      <c r="AO4012" s="47">
        <v>1</v>
      </c>
      <c r="AP4012" s="47">
        <v>88</v>
      </c>
      <c r="AQ4012" s="47"/>
      <c r="AR4012" s="47"/>
      <c r="AS4012" s="150">
        <v>0</v>
      </c>
      <c r="AT4012" s="49">
        <v>1</v>
      </c>
      <c r="AU4012" s="49">
        <v>1</v>
      </c>
      <c r="AV4012" s="47"/>
      <c r="AW4012" s="49">
        <v>1</v>
      </c>
      <c r="AX4012" s="49"/>
      <c r="AY4012" s="44">
        <f t="shared" si="356"/>
        <v>10</v>
      </c>
      <c r="AZ4012" s="47"/>
      <c r="BA4012" s="47"/>
      <c r="BB4012" s="47"/>
      <c r="BC4012" s="48"/>
      <c r="BD4012" s="74"/>
      <c r="BE4012" s="96"/>
      <c r="BF4012" s="96"/>
      <c r="BG4012" s="51"/>
      <c r="BH4012" s="51">
        <f t="shared" si="360"/>
        <v>1</v>
      </c>
      <c r="BI4012" s="51">
        <v>1</v>
      </c>
      <c r="BJ4012" s="52"/>
      <c r="BK4012" s="52"/>
      <c r="BL4012" s="53"/>
      <c r="BM4012" s="47" t="e">
        <f>COUNTIFS(A$2:$AC4012,#REF!,M$2:$AL4012,M4012)</f>
        <v>#VALUE!</v>
      </c>
      <c r="BN4012" s="47">
        <v>0</v>
      </c>
      <c r="BO4012" s="162">
        <v>10</v>
      </c>
      <c r="BP4012" s="162">
        <v>0</v>
      </c>
      <c r="BQ4012" s="47">
        <v>10</v>
      </c>
      <c r="BR4012" s="49">
        <v>1</v>
      </c>
      <c r="BS4012" s="49">
        <v>1</v>
      </c>
      <c r="BT4012" s="44">
        <f t="shared" si="359"/>
        <v>294</v>
      </c>
      <c r="BW4012" s="40" t="s">
        <v>67</v>
      </c>
      <c r="BY4012" s="55"/>
      <c r="BZ4012" s="1" t="s">
        <v>22426</v>
      </c>
    </row>
    <row r="4013" spans="1:78" ht="15" customHeight="1">
      <c r="A4013" s="25" t="s">
        <v>14226</v>
      </c>
      <c r="B4013" s="42" t="s">
        <v>20536</v>
      </c>
      <c r="D4013" s="263">
        <v>0</v>
      </c>
      <c r="E4013" s="69" t="s">
        <v>76</v>
      </c>
      <c r="F4013" s="69" t="s">
        <v>14227</v>
      </c>
      <c r="G4013" s="276"/>
      <c r="H4013" s="276"/>
      <c r="I4013" s="67" t="s">
        <v>2356</v>
      </c>
      <c r="J4013" s="301" t="s">
        <v>22395</v>
      </c>
      <c r="M4013" s="44" t="s">
        <v>121</v>
      </c>
      <c r="N4013" s="45" t="s">
        <v>173</v>
      </c>
      <c r="O4013" s="42" t="s">
        <v>93</v>
      </c>
      <c r="P4013" s="42" t="s">
        <v>1459</v>
      </c>
      <c r="Q4013" s="85" t="s">
        <v>105</v>
      </c>
      <c r="R4013" s="85" t="s">
        <v>105</v>
      </c>
      <c r="S4013" s="42" t="s">
        <v>20537</v>
      </c>
      <c r="T4013" s="42" t="s">
        <v>73</v>
      </c>
      <c r="U4013" s="69" t="s">
        <v>73</v>
      </c>
      <c r="V4013" s="69" t="s">
        <v>73</v>
      </c>
      <c r="W4013" s="69" t="s">
        <v>73</v>
      </c>
      <c r="X4013" s="149">
        <v>41344</v>
      </c>
      <c r="Y4013" s="149">
        <v>41364</v>
      </c>
      <c r="Z4013" s="44">
        <f t="shared" si="361"/>
        <v>2013</v>
      </c>
      <c r="AA4013" s="44">
        <f t="shared" si="362"/>
        <v>3</v>
      </c>
      <c r="AB4013" s="44">
        <v>0</v>
      </c>
      <c r="AC4013" s="69" t="s">
        <v>20538</v>
      </c>
      <c r="AD4013" s="69" t="s">
        <v>73</v>
      </c>
      <c r="AE4013" s="92" t="s">
        <v>949</v>
      </c>
      <c r="AF4013" s="92" t="s">
        <v>105</v>
      </c>
      <c r="AG4013" s="92" t="s">
        <v>105</v>
      </c>
      <c r="AH4013" s="92" t="s">
        <v>105</v>
      </c>
      <c r="AI4013" s="69" t="s">
        <v>20539</v>
      </c>
      <c r="AJ4013" s="92" t="s">
        <v>105</v>
      </c>
      <c r="AK4013" s="69"/>
      <c r="AL4013" s="69"/>
      <c r="AM4013" s="47">
        <v>1</v>
      </c>
      <c r="AN4013" s="47">
        <v>1</v>
      </c>
      <c r="AO4013" s="47">
        <v>3</v>
      </c>
      <c r="AP4013" s="47">
        <v>88</v>
      </c>
      <c r="AQ4013" s="47"/>
      <c r="AR4013" s="47"/>
      <c r="AS4013" s="150">
        <v>1</v>
      </c>
      <c r="AT4013" s="61">
        <v>1</v>
      </c>
      <c r="AU4013" s="61">
        <v>1</v>
      </c>
      <c r="AV4013" s="47"/>
      <c r="AW4013" s="61">
        <v>1</v>
      </c>
      <c r="AX4013" s="61"/>
      <c r="AY4013" s="44">
        <f t="shared" si="356"/>
        <v>21</v>
      </c>
      <c r="AZ4013" s="47"/>
      <c r="BA4013" s="47"/>
      <c r="BB4013" s="47"/>
      <c r="BC4013" s="48"/>
      <c r="BD4013" s="74"/>
      <c r="BE4013" s="96"/>
      <c r="BF4013" s="96"/>
      <c r="BG4013" s="51"/>
      <c r="BH4013" s="51">
        <f t="shared" si="360"/>
        <v>1</v>
      </c>
      <c r="BI4013" s="51">
        <v>1</v>
      </c>
      <c r="BJ4013" s="52"/>
      <c r="BK4013" s="52"/>
      <c r="BL4013" s="53"/>
      <c r="BM4013" s="47" t="e">
        <f>COUNTIFS(A$2:$AC4013,#REF!,M$2:$AL4013,M4013)</f>
        <v>#VALUE!</v>
      </c>
      <c r="BN4013" s="47">
        <v>0</v>
      </c>
      <c r="BO4013" s="162">
        <v>21</v>
      </c>
      <c r="BP4013" s="162">
        <v>0</v>
      </c>
      <c r="BQ4013" s="47">
        <v>21</v>
      </c>
      <c r="BR4013" s="61">
        <v>1</v>
      </c>
      <c r="BS4013" s="61">
        <v>1</v>
      </c>
      <c r="BT4013" s="44">
        <f t="shared" si="359"/>
        <v>345</v>
      </c>
      <c r="BW4013" s="40" t="s">
        <v>67</v>
      </c>
      <c r="BY4013" s="55"/>
      <c r="BZ4013" s="1" t="s">
        <v>22426</v>
      </c>
    </row>
    <row r="4014" spans="1:78" ht="15" customHeight="1">
      <c r="A4014" s="25" t="s">
        <v>14226</v>
      </c>
      <c r="B4014" s="42" t="s">
        <v>20540</v>
      </c>
      <c r="D4014" s="263">
        <v>0</v>
      </c>
      <c r="E4014" s="69" t="s">
        <v>76</v>
      </c>
      <c r="F4014" s="69" t="s">
        <v>77</v>
      </c>
      <c r="G4014" s="276"/>
      <c r="H4014" s="276"/>
      <c r="I4014" s="69" t="s">
        <v>20541</v>
      </c>
      <c r="J4014" s="43" t="s">
        <v>20542</v>
      </c>
      <c r="M4014" s="44" t="s">
        <v>91</v>
      </c>
      <c r="N4014" s="45" t="s">
        <v>11321</v>
      </c>
      <c r="O4014" s="42" t="s">
        <v>81</v>
      </c>
      <c r="P4014" s="42" t="s">
        <v>82</v>
      </c>
      <c r="Q4014" s="85" t="s">
        <v>105</v>
      </c>
      <c r="R4014" s="85" t="s">
        <v>105</v>
      </c>
      <c r="S4014" s="42" t="s">
        <v>20543</v>
      </c>
      <c r="T4014" s="42" t="s">
        <v>73</v>
      </c>
      <c r="U4014" s="69" t="s">
        <v>73</v>
      </c>
      <c r="V4014" s="69" t="s">
        <v>73</v>
      </c>
      <c r="W4014" s="69" t="s">
        <v>73</v>
      </c>
      <c r="X4014" s="149">
        <v>41303</v>
      </c>
      <c r="Y4014" s="149">
        <v>41335</v>
      </c>
      <c r="Z4014" s="44">
        <f t="shared" si="361"/>
        <v>2013</v>
      </c>
      <c r="AA4014" s="44">
        <f t="shared" si="362"/>
        <v>1</v>
      </c>
      <c r="AB4014" s="44">
        <v>0</v>
      </c>
      <c r="AC4014" s="69" t="s">
        <v>11326</v>
      </c>
      <c r="AD4014" s="69" t="s">
        <v>73</v>
      </c>
      <c r="AE4014" s="92" t="s">
        <v>105</v>
      </c>
      <c r="AF4014" s="92" t="s">
        <v>105</v>
      </c>
      <c r="AG4014" s="92" t="s">
        <v>105</v>
      </c>
      <c r="AH4014" s="92" t="s">
        <v>105</v>
      </c>
      <c r="AI4014" s="69" t="s">
        <v>20544</v>
      </c>
      <c r="AJ4014" s="92" t="s">
        <v>105</v>
      </c>
      <c r="AK4014" s="185" t="s">
        <v>20545</v>
      </c>
      <c r="AL4014" s="69"/>
      <c r="AM4014" s="47">
        <v>1</v>
      </c>
      <c r="AN4014" s="47">
        <v>1</v>
      </c>
      <c r="AO4014" s="47">
        <v>6</v>
      </c>
      <c r="AP4014" s="47">
        <v>88</v>
      </c>
      <c r="AQ4014" s="47"/>
      <c r="AR4014" s="47"/>
      <c r="AS4014" s="150">
        <v>0</v>
      </c>
      <c r="AT4014" s="61">
        <v>1</v>
      </c>
      <c r="AU4014" s="61">
        <v>1</v>
      </c>
      <c r="AV4014" s="47"/>
      <c r="AW4014" s="61">
        <v>1</v>
      </c>
      <c r="AX4014" s="61"/>
      <c r="AY4014" s="44">
        <f t="shared" si="356"/>
        <v>33</v>
      </c>
      <c r="AZ4014" s="47"/>
      <c r="BA4014" s="47"/>
      <c r="BB4014" s="47"/>
      <c r="BC4014" s="48"/>
      <c r="BD4014" s="74"/>
      <c r="BE4014" s="96"/>
      <c r="BF4014" s="96"/>
      <c r="BG4014" s="51"/>
      <c r="BH4014" s="51">
        <f t="shared" si="360"/>
        <v>1</v>
      </c>
      <c r="BI4014" s="51">
        <v>1</v>
      </c>
      <c r="BJ4014" s="52"/>
      <c r="BK4014" s="52"/>
      <c r="BL4014" s="53"/>
      <c r="BM4014" s="47" t="e">
        <f>COUNTIFS(A$2:$AC4014,#REF!,M$2:$AL4014,M4014)</f>
        <v>#VALUE!</v>
      </c>
      <c r="BN4014" s="47">
        <v>0</v>
      </c>
      <c r="BO4014" s="162">
        <v>33</v>
      </c>
      <c r="BP4014" s="162">
        <v>0</v>
      </c>
      <c r="BQ4014" s="47">
        <v>33</v>
      </c>
      <c r="BR4014" s="61">
        <v>1</v>
      </c>
      <c r="BS4014" s="61">
        <v>1</v>
      </c>
      <c r="BT4014" s="44">
        <f t="shared" si="359"/>
        <v>304</v>
      </c>
      <c r="BW4014" s="40" t="s">
        <v>67</v>
      </c>
      <c r="BY4014" s="55"/>
      <c r="BZ4014" s="1" t="s">
        <v>22426</v>
      </c>
    </row>
    <row r="4015" spans="1:78" ht="15" customHeight="1">
      <c r="A4015" s="25" t="s">
        <v>14226</v>
      </c>
      <c r="B4015" s="42" t="s">
        <v>20546</v>
      </c>
      <c r="D4015" s="263">
        <v>0</v>
      </c>
      <c r="E4015" s="69" t="s">
        <v>76</v>
      </c>
      <c r="F4015" s="69" t="s">
        <v>77</v>
      </c>
      <c r="G4015" s="276"/>
      <c r="H4015" s="276"/>
      <c r="I4015" s="182" t="s">
        <v>1029</v>
      </c>
      <c r="J4015" s="43" t="s">
        <v>156</v>
      </c>
      <c r="M4015" s="44" t="s">
        <v>117</v>
      </c>
      <c r="N4015" s="45" t="s">
        <v>157</v>
      </c>
      <c r="O4015" s="42" t="s">
        <v>93</v>
      </c>
      <c r="P4015" s="42" t="s">
        <v>103</v>
      </c>
      <c r="Q4015" s="85" t="s">
        <v>949</v>
      </c>
      <c r="R4015" s="85" t="s">
        <v>949</v>
      </c>
      <c r="S4015" s="42" t="s">
        <v>20547</v>
      </c>
      <c r="T4015" s="42" t="s">
        <v>73</v>
      </c>
      <c r="U4015" s="69" t="s">
        <v>73</v>
      </c>
      <c r="V4015" s="69" t="s">
        <v>73</v>
      </c>
      <c r="W4015" s="69" t="s">
        <v>73</v>
      </c>
      <c r="X4015" s="149">
        <v>41341</v>
      </c>
      <c r="Y4015" s="149">
        <v>41354</v>
      </c>
      <c r="Z4015" s="44">
        <f t="shared" si="361"/>
        <v>2013</v>
      </c>
      <c r="AA4015" s="44">
        <f t="shared" si="362"/>
        <v>3</v>
      </c>
      <c r="AB4015" s="44">
        <v>0</v>
      </c>
      <c r="AC4015" s="69" t="s">
        <v>20548</v>
      </c>
      <c r="AD4015" s="69" t="s">
        <v>20548</v>
      </c>
      <c r="AE4015" s="92" t="s">
        <v>949</v>
      </c>
      <c r="AF4015" s="92" t="s">
        <v>105</v>
      </c>
      <c r="AG4015" s="92" t="s">
        <v>949</v>
      </c>
      <c r="AH4015" s="92" t="s">
        <v>949</v>
      </c>
      <c r="AI4015" s="69" t="s">
        <v>20549</v>
      </c>
      <c r="AJ4015" s="69" t="s">
        <v>20550</v>
      </c>
      <c r="AK4015" s="69" t="s">
        <v>20551</v>
      </c>
      <c r="AL4015" s="69" t="s">
        <v>20552</v>
      </c>
      <c r="AM4015" s="47">
        <v>1</v>
      </c>
      <c r="AN4015" s="47">
        <v>1</v>
      </c>
      <c r="AO4015" s="47">
        <v>4</v>
      </c>
      <c r="AP4015" s="47">
        <v>88</v>
      </c>
      <c r="AQ4015" s="47"/>
      <c r="AR4015" s="47"/>
      <c r="AS4015" s="150">
        <v>1</v>
      </c>
      <c r="AT4015" s="61">
        <v>1</v>
      </c>
      <c r="AU4015" s="49">
        <v>1</v>
      </c>
      <c r="AV4015" s="47"/>
      <c r="AW4015" s="61">
        <v>1</v>
      </c>
      <c r="AX4015" s="61"/>
      <c r="AY4015" s="44">
        <f t="shared" si="356"/>
        <v>14</v>
      </c>
      <c r="AZ4015" s="47"/>
      <c r="BA4015" s="47"/>
      <c r="BB4015" s="47"/>
      <c r="BC4015" s="48"/>
      <c r="BD4015" s="74"/>
      <c r="BE4015" s="96"/>
      <c r="BF4015" s="96"/>
      <c r="BG4015" s="51"/>
      <c r="BH4015" s="51">
        <f t="shared" si="360"/>
        <v>1</v>
      </c>
      <c r="BI4015" s="51">
        <v>99</v>
      </c>
      <c r="BJ4015" s="52"/>
      <c r="BK4015" s="52"/>
      <c r="BL4015" s="53"/>
      <c r="BM4015" s="47" t="e">
        <f>COUNTIFS(A$2:$AC4015,#REF!,M$2:$AL4015,M4015)</f>
        <v>#VALUE!</v>
      </c>
      <c r="BN4015" s="47">
        <v>0</v>
      </c>
      <c r="BO4015" s="162">
        <v>14</v>
      </c>
      <c r="BP4015" s="162">
        <v>0</v>
      </c>
      <c r="BQ4015" s="47">
        <v>14</v>
      </c>
      <c r="BR4015" s="49">
        <v>1</v>
      </c>
      <c r="BS4015" s="61">
        <v>1</v>
      </c>
      <c r="BT4015" s="44">
        <f t="shared" si="359"/>
        <v>342</v>
      </c>
      <c r="BW4015" s="40" t="s">
        <v>67</v>
      </c>
      <c r="BY4015" s="55"/>
      <c r="BZ4015" s="1" t="s">
        <v>22426</v>
      </c>
    </row>
    <row r="4016" spans="1:78" ht="15" customHeight="1">
      <c r="A4016" s="25" t="s">
        <v>14226</v>
      </c>
      <c r="B4016" s="42" t="s">
        <v>20553</v>
      </c>
      <c r="D4016" s="263">
        <v>0</v>
      </c>
      <c r="E4016" s="69" t="s">
        <v>76</v>
      </c>
      <c r="F4016" s="69" t="s">
        <v>14227</v>
      </c>
      <c r="G4016" s="276"/>
      <c r="H4016" s="276"/>
      <c r="I4016" s="69" t="s">
        <v>1328</v>
      </c>
      <c r="J4016" s="43" t="s">
        <v>20166</v>
      </c>
      <c r="M4016" s="44" t="s">
        <v>144</v>
      </c>
      <c r="N4016" s="45" t="s">
        <v>145</v>
      </c>
      <c r="O4016" s="42" t="s">
        <v>81</v>
      </c>
      <c r="P4016" s="42" t="s">
        <v>14480</v>
      </c>
      <c r="Q4016" s="85" t="s">
        <v>949</v>
      </c>
      <c r="R4016" s="85" t="s">
        <v>949</v>
      </c>
      <c r="S4016" s="42" t="s">
        <v>20554</v>
      </c>
      <c r="T4016" s="42" t="s">
        <v>73</v>
      </c>
      <c r="U4016" s="69" t="s">
        <v>73</v>
      </c>
      <c r="V4016" s="69" t="s">
        <v>73</v>
      </c>
      <c r="W4016" s="69" t="s">
        <v>73</v>
      </c>
      <c r="X4016" s="149">
        <v>41332</v>
      </c>
      <c r="Y4016" s="149">
        <v>41337</v>
      </c>
      <c r="Z4016" s="44">
        <f t="shared" si="361"/>
        <v>2013</v>
      </c>
      <c r="AA4016" s="44">
        <f t="shared" si="362"/>
        <v>2</v>
      </c>
      <c r="AB4016" s="44">
        <v>0</v>
      </c>
      <c r="AC4016" s="69" t="s">
        <v>20555</v>
      </c>
      <c r="AD4016" s="69" t="s">
        <v>73</v>
      </c>
      <c r="AE4016" s="92" t="s">
        <v>949</v>
      </c>
      <c r="AF4016" s="92" t="s">
        <v>105</v>
      </c>
      <c r="AG4016" s="92" t="s">
        <v>949</v>
      </c>
      <c r="AH4016" s="92" t="s">
        <v>105</v>
      </c>
      <c r="AI4016" s="92" t="s">
        <v>105</v>
      </c>
      <c r="AJ4016" s="92" t="s">
        <v>105</v>
      </c>
      <c r="AK4016" s="69"/>
      <c r="AL4016" s="69"/>
      <c r="AM4016" s="47">
        <v>1</v>
      </c>
      <c r="AN4016" s="47">
        <v>1</v>
      </c>
      <c r="AO4016" s="47">
        <v>1</v>
      </c>
      <c r="AP4016" s="47">
        <v>88</v>
      </c>
      <c r="AQ4016" s="47"/>
      <c r="AR4016" s="47"/>
      <c r="AS4016" s="150">
        <v>0</v>
      </c>
      <c r="AT4016" s="61">
        <v>1</v>
      </c>
      <c r="AU4016" s="61">
        <v>1</v>
      </c>
      <c r="AV4016" s="47"/>
      <c r="AW4016" s="61">
        <v>1</v>
      </c>
      <c r="AX4016" s="61"/>
      <c r="AY4016" s="44">
        <f t="shared" si="356"/>
        <v>6</v>
      </c>
      <c r="AZ4016" s="47"/>
      <c r="BA4016" s="47"/>
      <c r="BB4016" s="47"/>
      <c r="BC4016" s="48"/>
      <c r="BD4016" s="74"/>
      <c r="BE4016" s="96"/>
      <c r="BF4016" s="96"/>
      <c r="BG4016" s="51"/>
      <c r="BH4016" s="51">
        <f t="shared" si="360"/>
        <v>1</v>
      </c>
      <c r="BI4016" s="51">
        <v>1</v>
      </c>
      <c r="BJ4016" s="52"/>
      <c r="BK4016" s="52"/>
      <c r="BL4016" s="53"/>
      <c r="BM4016" s="47" t="e">
        <f>COUNTIFS(A$2:$AC4016,#REF!,M$2:$AL4016,M4016)</f>
        <v>#VALUE!</v>
      </c>
      <c r="BN4016" s="47">
        <v>0</v>
      </c>
      <c r="BO4016" s="162">
        <v>6</v>
      </c>
      <c r="BP4016" s="162">
        <v>0</v>
      </c>
      <c r="BQ4016" s="47">
        <v>6</v>
      </c>
      <c r="BR4016" s="61">
        <v>1</v>
      </c>
      <c r="BS4016" s="61">
        <v>1</v>
      </c>
      <c r="BT4016" s="44">
        <f t="shared" si="359"/>
        <v>333</v>
      </c>
      <c r="BW4016" s="40" t="s">
        <v>67</v>
      </c>
      <c r="BY4016" s="55"/>
      <c r="BZ4016" s="1" t="s">
        <v>22426</v>
      </c>
    </row>
    <row r="4017" spans="1:78" ht="15" customHeight="1">
      <c r="A4017" s="25" t="s">
        <v>14226</v>
      </c>
      <c r="B4017" s="42" t="s">
        <v>20556</v>
      </c>
      <c r="D4017" s="263">
        <v>0</v>
      </c>
      <c r="E4017" s="69" t="s">
        <v>76</v>
      </c>
      <c r="F4017" s="69" t="s">
        <v>77</v>
      </c>
      <c r="G4017" s="276"/>
      <c r="H4017" s="276"/>
      <c r="I4017" s="69" t="s">
        <v>20557</v>
      </c>
      <c r="J4017" s="43" t="s">
        <v>73</v>
      </c>
      <c r="M4017" s="44" t="s">
        <v>121</v>
      </c>
      <c r="N4017" s="45" t="s">
        <v>1930</v>
      </c>
      <c r="O4017" s="42" t="s">
        <v>20558</v>
      </c>
      <c r="P4017" s="42" t="s">
        <v>111</v>
      </c>
      <c r="Q4017" s="85" t="s">
        <v>105</v>
      </c>
      <c r="R4017" s="85" t="s">
        <v>105</v>
      </c>
      <c r="S4017" s="42" t="s">
        <v>471</v>
      </c>
      <c r="T4017" s="42" t="s">
        <v>20559</v>
      </c>
      <c r="U4017" s="69" t="s">
        <v>73</v>
      </c>
      <c r="V4017" s="69" t="s">
        <v>73</v>
      </c>
      <c r="W4017" s="69" t="s">
        <v>73</v>
      </c>
      <c r="X4017" s="149">
        <v>41285</v>
      </c>
      <c r="Y4017" s="149">
        <v>41322</v>
      </c>
      <c r="Z4017" s="44">
        <f t="shared" si="361"/>
        <v>2013</v>
      </c>
      <c r="AA4017" s="44">
        <f t="shared" si="362"/>
        <v>1</v>
      </c>
      <c r="AB4017" s="44">
        <v>0</v>
      </c>
      <c r="AC4017" s="69" t="s">
        <v>1930</v>
      </c>
      <c r="AD4017" s="69" t="s">
        <v>73</v>
      </c>
      <c r="AE4017" s="92" t="s">
        <v>105</v>
      </c>
      <c r="AF4017" s="92" t="s">
        <v>105</v>
      </c>
      <c r="AG4017" s="92" t="s">
        <v>105</v>
      </c>
      <c r="AH4017" s="92" t="s">
        <v>105</v>
      </c>
      <c r="AI4017" s="69" t="s">
        <v>20560</v>
      </c>
      <c r="AJ4017" s="92" t="s">
        <v>105</v>
      </c>
      <c r="AK4017" s="69"/>
      <c r="AL4017" s="69"/>
      <c r="AM4017" s="47">
        <v>1</v>
      </c>
      <c r="AN4017" s="47">
        <v>1</v>
      </c>
      <c r="AO4017" s="47">
        <v>3</v>
      </c>
      <c r="AP4017" s="47">
        <v>88</v>
      </c>
      <c r="AQ4017" s="47"/>
      <c r="AR4017" s="47"/>
      <c r="AS4017" s="150">
        <v>0</v>
      </c>
      <c r="AT4017" s="61">
        <v>1</v>
      </c>
      <c r="AU4017" s="61">
        <v>1</v>
      </c>
      <c r="AV4017" s="47"/>
      <c r="AW4017" s="61">
        <v>1</v>
      </c>
      <c r="AX4017" s="61"/>
      <c r="AY4017" s="44">
        <f t="shared" si="356"/>
        <v>38</v>
      </c>
      <c r="AZ4017" s="47"/>
      <c r="BA4017" s="47"/>
      <c r="BB4017" s="47"/>
      <c r="BC4017" s="48"/>
      <c r="BD4017" s="74"/>
      <c r="BE4017" s="96"/>
      <c r="BF4017" s="96"/>
      <c r="BG4017" s="51"/>
      <c r="BH4017" s="51">
        <f t="shared" si="360"/>
        <v>1</v>
      </c>
      <c r="BI4017" s="51">
        <v>1</v>
      </c>
      <c r="BJ4017" s="52"/>
      <c r="BK4017" s="52"/>
      <c r="BL4017" s="53"/>
      <c r="BM4017" s="47" t="e">
        <f>COUNTIFS(A$2:$AC4017,#REF!,M$2:$AL4017,M4017)</f>
        <v>#VALUE!</v>
      </c>
      <c r="BN4017" s="47">
        <v>0</v>
      </c>
      <c r="BO4017" s="162">
        <v>38</v>
      </c>
      <c r="BP4017" s="162">
        <v>0</v>
      </c>
      <c r="BQ4017" s="47">
        <v>38</v>
      </c>
      <c r="BR4017" s="61">
        <v>1</v>
      </c>
      <c r="BS4017" s="61">
        <v>1</v>
      </c>
      <c r="BT4017" s="44">
        <f t="shared" si="359"/>
        <v>286</v>
      </c>
      <c r="BW4017" s="40" t="s">
        <v>67</v>
      </c>
      <c r="BY4017" s="55"/>
    </row>
    <row r="4018" spans="1:78" ht="15" customHeight="1">
      <c r="A4018" s="25" t="s">
        <v>14226</v>
      </c>
      <c r="B4018" s="42" t="s">
        <v>20561</v>
      </c>
      <c r="D4018" s="263">
        <v>0</v>
      </c>
      <c r="E4018" s="69" t="s">
        <v>76</v>
      </c>
      <c r="F4018" s="69" t="s">
        <v>77</v>
      </c>
      <c r="G4018" s="276"/>
      <c r="H4018" s="276"/>
      <c r="I4018" s="69" t="s">
        <v>20562</v>
      </c>
      <c r="J4018" s="43" t="s">
        <v>73</v>
      </c>
      <c r="M4018" s="44" t="s">
        <v>121</v>
      </c>
      <c r="N4018" s="45" t="s">
        <v>1930</v>
      </c>
      <c r="O4018" s="42" t="s">
        <v>375</v>
      </c>
      <c r="P4018" s="42" t="s">
        <v>376</v>
      </c>
      <c r="Q4018" s="85" t="s">
        <v>105</v>
      </c>
      <c r="R4018" s="85" t="s">
        <v>105</v>
      </c>
      <c r="S4018" s="42" t="s">
        <v>471</v>
      </c>
      <c r="T4018" s="42" t="s">
        <v>20563</v>
      </c>
      <c r="U4018" s="69" t="s">
        <v>73</v>
      </c>
      <c r="V4018" s="69" t="s">
        <v>73</v>
      </c>
      <c r="W4018" s="69" t="s">
        <v>73</v>
      </c>
      <c r="X4018" s="149">
        <v>41313</v>
      </c>
      <c r="Y4018" s="149">
        <v>41350</v>
      </c>
      <c r="Z4018" s="44">
        <f t="shared" si="361"/>
        <v>2013</v>
      </c>
      <c r="AA4018" s="44">
        <f t="shared" si="362"/>
        <v>2</v>
      </c>
      <c r="AB4018" s="44">
        <v>0</v>
      </c>
      <c r="AC4018" s="69" t="s">
        <v>1930</v>
      </c>
      <c r="AD4018" s="69" t="s">
        <v>73</v>
      </c>
      <c r="AE4018" s="69" t="s">
        <v>20564</v>
      </c>
      <c r="AF4018" s="92" t="s">
        <v>105</v>
      </c>
      <c r="AG4018" s="92" t="s">
        <v>105</v>
      </c>
      <c r="AH4018" s="92" t="s">
        <v>105</v>
      </c>
      <c r="AI4018" s="92" t="s">
        <v>105</v>
      </c>
      <c r="AJ4018" s="92" t="s">
        <v>105</v>
      </c>
      <c r="AK4018" s="69"/>
      <c r="AL4018" s="69"/>
      <c r="AM4018" s="47">
        <v>1</v>
      </c>
      <c r="AN4018" s="47">
        <v>1</v>
      </c>
      <c r="AO4018" s="47">
        <v>3</v>
      </c>
      <c r="AP4018" s="47">
        <v>88</v>
      </c>
      <c r="AQ4018" s="47"/>
      <c r="AR4018" s="47"/>
      <c r="AS4018" s="150">
        <v>0</v>
      </c>
      <c r="AT4018" s="61">
        <v>1</v>
      </c>
      <c r="AU4018" s="49">
        <v>1</v>
      </c>
      <c r="AV4018" s="47"/>
      <c r="AW4018" s="61">
        <v>1</v>
      </c>
      <c r="AX4018" s="61"/>
      <c r="AY4018" s="44">
        <f t="shared" si="356"/>
        <v>38</v>
      </c>
      <c r="AZ4018" s="47"/>
      <c r="BA4018" s="47"/>
      <c r="BB4018" s="47"/>
      <c r="BC4018" s="48"/>
      <c r="BD4018" s="74"/>
      <c r="BE4018" s="96"/>
      <c r="BF4018" s="96"/>
      <c r="BG4018" s="51"/>
      <c r="BH4018" s="51">
        <f t="shared" si="360"/>
        <v>1</v>
      </c>
      <c r="BI4018" s="51">
        <v>5</v>
      </c>
      <c r="BJ4018" s="52"/>
      <c r="BK4018" s="52"/>
      <c r="BL4018" s="53"/>
      <c r="BM4018" s="47" t="e">
        <f>COUNTIFS(A$2:$AC4018,#REF!,M$2:$AL4018,M4018)</f>
        <v>#VALUE!</v>
      </c>
      <c r="BN4018" s="47">
        <v>0</v>
      </c>
      <c r="BO4018" s="162">
        <v>38</v>
      </c>
      <c r="BP4018" s="162">
        <v>0</v>
      </c>
      <c r="BQ4018" s="47">
        <v>38</v>
      </c>
      <c r="BR4018" s="49">
        <v>1</v>
      </c>
      <c r="BS4018" s="61">
        <v>1</v>
      </c>
      <c r="BT4018" s="44">
        <f t="shared" si="359"/>
        <v>314</v>
      </c>
      <c r="BW4018" s="40" t="s">
        <v>67</v>
      </c>
      <c r="BY4018" s="55"/>
    </row>
    <row r="4019" spans="1:78" ht="15" customHeight="1">
      <c r="A4019" s="25" t="s">
        <v>14226</v>
      </c>
      <c r="B4019" s="42" t="s">
        <v>20565</v>
      </c>
      <c r="D4019" s="263">
        <v>0</v>
      </c>
      <c r="E4019" s="69" t="s">
        <v>76</v>
      </c>
      <c r="F4019" s="69" t="s">
        <v>14227</v>
      </c>
      <c r="G4019" s="276"/>
      <c r="H4019" s="276"/>
      <c r="I4019" s="69" t="s">
        <v>184</v>
      </c>
      <c r="J4019" s="43" t="s">
        <v>14403</v>
      </c>
      <c r="M4019" s="44" t="s">
        <v>80</v>
      </c>
      <c r="N4019" s="45" t="s">
        <v>184</v>
      </c>
      <c r="O4019" s="42" t="s">
        <v>100</v>
      </c>
      <c r="P4019" s="42" t="s">
        <v>101</v>
      </c>
      <c r="Q4019" s="85" t="s">
        <v>105</v>
      </c>
      <c r="R4019" s="85" t="s">
        <v>105</v>
      </c>
      <c r="S4019" s="42" t="s">
        <v>20566</v>
      </c>
      <c r="T4019" s="42" t="s">
        <v>20567</v>
      </c>
      <c r="U4019" s="69" t="s">
        <v>73</v>
      </c>
      <c r="V4019" s="69" t="s">
        <v>73</v>
      </c>
      <c r="W4019" s="69" t="s">
        <v>73</v>
      </c>
      <c r="X4019" s="149">
        <v>41291</v>
      </c>
      <c r="Y4019" s="149">
        <v>41294</v>
      </c>
      <c r="Z4019" s="44">
        <f t="shared" si="361"/>
        <v>2013</v>
      </c>
      <c r="AA4019" s="44">
        <f t="shared" si="362"/>
        <v>1</v>
      </c>
      <c r="AB4019" s="44">
        <v>0</v>
      </c>
      <c r="AC4019" s="69" t="s">
        <v>9195</v>
      </c>
      <c r="AD4019" s="69" t="s">
        <v>14742</v>
      </c>
      <c r="AE4019" s="92" t="s">
        <v>105</v>
      </c>
      <c r="AF4019" s="92" t="s">
        <v>105</v>
      </c>
      <c r="AG4019" s="92" t="s">
        <v>105</v>
      </c>
      <c r="AH4019" s="92" t="s">
        <v>105</v>
      </c>
      <c r="AI4019" s="92" t="s">
        <v>105</v>
      </c>
      <c r="AJ4019" s="92" t="s">
        <v>105</v>
      </c>
      <c r="AK4019" s="69"/>
      <c r="AL4019" s="69"/>
      <c r="AM4019" s="47">
        <v>1</v>
      </c>
      <c r="AN4019" s="47">
        <v>1</v>
      </c>
      <c r="AO4019" s="47">
        <v>1</v>
      </c>
      <c r="AP4019" s="47">
        <v>88</v>
      </c>
      <c r="AQ4019" s="47"/>
      <c r="AR4019" s="47"/>
      <c r="AS4019" s="150">
        <v>0</v>
      </c>
      <c r="AT4019" s="61">
        <v>1</v>
      </c>
      <c r="AU4019" s="49">
        <v>1</v>
      </c>
      <c r="AV4019" s="47"/>
      <c r="AW4019" s="61">
        <v>1</v>
      </c>
      <c r="AX4019" s="61"/>
      <c r="AY4019" s="44">
        <f t="shared" si="356"/>
        <v>4</v>
      </c>
      <c r="AZ4019" s="47"/>
      <c r="BA4019" s="47"/>
      <c r="BB4019" s="47"/>
      <c r="BC4019" s="48"/>
      <c r="BD4019" s="74"/>
      <c r="BE4019" s="96"/>
      <c r="BF4019" s="96"/>
      <c r="BG4019" s="51"/>
      <c r="BH4019" s="51">
        <f t="shared" si="360"/>
        <v>1</v>
      </c>
      <c r="BI4019" s="51">
        <v>2</v>
      </c>
      <c r="BJ4019" s="52"/>
      <c r="BK4019" s="52"/>
      <c r="BL4019" s="53"/>
      <c r="BM4019" s="47" t="e">
        <f>COUNTIFS(A$2:$AC4019,#REF!,M$2:$AL4019,M4019)</f>
        <v>#VALUE!</v>
      </c>
      <c r="BN4019" s="47">
        <v>0</v>
      </c>
      <c r="BO4019" s="162">
        <v>4</v>
      </c>
      <c r="BP4019" s="162">
        <v>0</v>
      </c>
      <c r="BQ4019" s="47">
        <v>4</v>
      </c>
      <c r="BR4019" s="49">
        <v>1</v>
      </c>
      <c r="BS4019" s="61">
        <v>1</v>
      </c>
      <c r="BT4019" s="44">
        <f t="shared" si="359"/>
        <v>292</v>
      </c>
      <c r="BW4019" s="40" t="s">
        <v>67</v>
      </c>
      <c r="BY4019" s="55"/>
      <c r="BZ4019" s="1" t="s">
        <v>22426</v>
      </c>
    </row>
    <row r="4020" spans="1:78" ht="15" customHeight="1">
      <c r="A4020" s="25" t="s">
        <v>14226</v>
      </c>
      <c r="B4020" s="42" t="s">
        <v>20568</v>
      </c>
      <c r="D4020" s="263">
        <v>0</v>
      </c>
      <c r="E4020" s="69" t="s">
        <v>76</v>
      </c>
      <c r="F4020" s="69" t="s">
        <v>14227</v>
      </c>
      <c r="G4020" s="276"/>
      <c r="H4020" s="276"/>
      <c r="I4020" s="69" t="s">
        <v>184</v>
      </c>
      <c r="J4020" s="43" t="s">
        <v>14403</v>
      </c>
      <c r="M4020" s="44" t="s">
        <v>80</v>
      </c>
      <c r="N4020" s="45" t="s">
        <v>184</v>
      </c>
      <c r="O4020" s="42" t="s">
        <v>100</v>
      </c>
      <c r="P4020" s="42" t="s">
        <v>101</v>
      </c>
      <c r="Q4020" s="85" t="s">
        <v>105</v>
      </c>
      <c r="R4020" s="85" t="s">
        <v>105</v>
      </c>
      <c r="S4020" s="42" t="s">
        <v>20569</v>
      </c>
      <c r="T4020" s="42" t="s">
        <v>20570</v>
      </c>
      <c r="U4020" s="69" t="s">
        <v>73</v>
      </c>
      <c r="V4020" s="69" t="s">
        <v>73</v>
      </c>
      <c r="W4020" s="69" t="s">
        <v>73</v>
      </c>
      <c r="X4020" s="149">
        <v>41285</v>
      </c>
      <c r="Y4020" s="149">
        <v>41287</v>
      </c>
      <c r="Z4020" s="44">
        <f t="shared" si="361"/>
        <v>2013</v>
      </c>
      <c r="AA4020" s="44">
        <f t="shared" si="362"/>
        <v>1</v>
      </c>
      <c r="AB4020" s="44">
        <v>0</v>
      </c>
      <c r="AC4020" s="69" t="s">
        <v>20571</v>
      </c>
      <c r="AD4020" s="69" t="s">
        <v>20572</v>
      </c>
      <c r="AE4020" s="92" t="s">
        <v>949</v>
      </c>
      <c r="AF4020" s="92" t="s">
        <v>105</v>
      </c>
      <c r="AG4020" s="92" t="s">
        <v>105</v>
      </c>
      <c r="AH4020" s="92" t="s">
        <v>105</v>
      </c>
      <c r="AI4020" s="92" t="s">
        <v>949</v>
      </c>
      <c r="AJ4020" s="92" t="s">
        <v>105</v>
      </c>
      <c r="AK4020" s="69"/>
      <c r="AL4020" s="69"/>
      <c r="AM4020" s="47">
        <v>1</v>
      </c>
      <c r="AN4020" s="47">
        <v>1</v>
      </c>
      <c r="AO4020" s="47">
        <v>1</v>
      </c>
      <c r="AP4020" s="47">
        <v>88</v>
      </c>
      <c r="AQ4020" s="47"/>
      <c r="AR4020" s="47"/>
      <c r="AS4020" s="150">
        <v>0</v>
      </c>
      <c r="AT4020" s="61">
        <v>1</v>
      </c>
      <c r="AU4020" s="61">
        <v>1</v>
      </c>
      <c r="AV4020" s="47"/>
      <c r="AW4020" s="61">
        <v>1</v>
      </c>
      <c r="AX4020" s="61"/>
      <c r="AY4020" s="44">
        <f t="shared" si="356"/>
        <v>3</v>
      </c>
      <c r="AZ4020" s="47"/>
      <c r="BA4020" s="47"/>
      <c r="BB4020" s="47"/>
      <c r="BC4020" s="48"/>
      <c r="BD4020" s="74"/>
      <c r="BE4020" s="96"/>
      <c r="BF4020" s="96"/>
      <c r="BG4020" s="51"/>
      <c r="BH4020" s="51">
        <f t="shared" si="360"/>
        <v>1</v>
      </c>
      <c r="BI4020" s="51">
        <v>1</v>
      </c>
      <c r="BJ4020" s="52"/>
      <c r="BK4020" s="52"/>
      <c r="BL4020" s="53"/>
      <c r="BM4020" s="47" t="e">
        <f>COUNTIFS(A$2:$AC4020,#REF!,M$2:$AL4020,M4020)</f>
        <v>#VALUE!</v>
      </c>
      <c r="BN4020" s="47">
        <v>0</v>
      </c>
      <c r="BO4020" s="162">
        <v>3</v>
      </c>
      <c r="BP4020" s="162">
        <v>0</v>
      </c>
      <c r="BQ4020" s="47">
        <v>3</v>
      </c>
      <c r="BR4020" s="61">
        <v>1</v>
      </c>
      <c r="BS4020" s="61">
        <v>1</v>
      </c>
      <c r="BT4020" s="44">
        <f t="shared" si="359"/>
        <v>286</v>
      </c>
      <c r="BW4020" s="40" t="s">
        <v>67</v>
      </c>
      <c r="BY4020" s="55"/>
      <c r="BZ4020" s="1" t="s">
        <v>22426</v>
      </c>
    </row>
    <row r="4021" spans="1:78" ht="15" customHeight="1">
      <c r="A4021" s="25" t="s">
        <v>14226</v>
      </c>
      <c r="B4021" s="42" t="s">
        <v>20573</v>
      </c>
      <c r="D4021" s="263">
        <v>0</v>
      </c>
      <c r="E4021" s="69" t="s">
        <v>76</v>
      </c>
      <c r="F4021" s="69" t="s">
        <v>77</v>
      </c>
      <c r="G4021" s="276"/>
      <c r="H4021" s="276"/>
      <c r="I4021" s="92" t="s">
        <v>15567</v>
      </c>
      <c r="J4021" s="43" t="s">
        <v>73</v>
      </c>
      <c r="M4021" s="44" t="s">
        <v>91</v>
      </c>
      <c r="N4021" s="45" t="s">
        <v>562</v>
      </c>
      <c r="O4021" s="42" t="s">
        <v>81</v>
      </c>
      <c r="P4021" s="42" t="s">
        <v>82</v>
      </c>
      <c r="Q4021" s="85" t="s">
        <v>105</v>
      </c>
      <c r="R4021" s="85" t="s">
        <v>105</v>
      </c>
      <c r="S4021" s="42" t="s">
        <v>20574</v>
      </c>
      <c r="T4021" s="42" t="s">
        <v>73</v>
      </c>
      <c r="U4021" s="69" t="s">
        <v>73</v>
      </c>
      <c r="V4021" s="69" t="s">
        <v>73</v>
      </c>
      <c r="W4021" s="69" t="s">
        <v>73</v>
      </c>
      <c r="X4021" s="149">
        <v>41306</v>
      </c>
      <c r="Y4021" s="149">
        <v>41351</v>
      </c>
      <c r="Z4021" s="44">
        <f t="shared" si="361"/>
        <v>2013</v>
      </c>
      <c r="AA4021" s="44">
        <f t="shared" si="362"/>
        <v>2</v>
      </c>
      <c r="AB4021" s="44">
        <v>0</v>
      </c>
      <c r="AC4021" s="69" t="s">
        <v>320</v>
      </c>
      <c r="AD4021" s="69" t="s">
        <v>73</v>
      </c>
      <c r="AE4021" s="92" t="s">
        <v>105</v>
      </c>
      <c r="AF4021" s="92" t="s">
        <v>105</v>
      </c>
      <c r="AG4021" s="92" t="s">
        <v>105</v>
      </c>
      <c r="AH4021" s="92" t="s">
        <v>105</v>
      </c>
      <c r="AI4021" s="69" t="s">
        <v>20575</v>
      </c>
      <c r="AJ4021" s="92" t="s">
        <v>105</v>
      </c>
      <c r="AK4021" s="69" t="s">
        <v>20576</v>
      </c>
      <c r="AL4021" s="69"/>
      <c r="AM4021" s="47">
        <v>1</v>
      </c>
      <c r="AN4021" s="47">
        <v>1</v>
      </c>
      <c r="AO4021" s="47">
        <v>6</v>
      </c>
      <c r="AP4021" s="47">
        <v>88</v>
      </c>
      <c r="AQ4021" s="47"/>
      <c r="AR4021" s="47"/>
      <c r="AS4021" s="150">
        <v>0</v>
      </c>
      <c r="AT4021" s="61">
        <v>1</v>
      </c>
      <c r="AU4021" s="61">
        <v>1</v>
      </c>
      <c r="AV4021" s="47"/>
      <c r="AW4021" s="61">
        <v>1</v>
      </c>
      <c r="AX4021" s="61"/>
      <c r="AY4021" s="44">
        <f t="shared" si="356"/>
        <v>46</v>
      </c>
      <c r="AZ4021" s="47"/>
      <c r="BA4021" s="47"/>
      <c r="BB4021" s="47"/>
      <c r="BC4021" s="48"/>
      <c r="BD4021" s="74"/>
      <c r="BE4021" s="96"/>
      <c r="BF4021" s="96"/>
      <c r="BG4021" s="51"/>
      <c r="BH4021" s="51">
        <f t="shared" si="360"/>
        <v>1</v>
      </c>
      <c r="BI4021" s="51">
        <v>8</v>
      </c>
      <c r="BJ4021" s="52"/>
      <c r="BK4021" s="52"/>
      <c r="BL4021" s="53"/>
      <c r="BM4021" s="47" t="e">
        <f>COUNTIFS(A$2:$AC4021,#REF!,M$2:$AL4021,M4021)</f>
        <v>#VALUE!</v>
      </c>
      <c r="BN4021" s="47">
        <v>0</v>
      </c>
      <c r="BO4021" s="162">
        <v>46</v>
      </c>
      <c r="BP4021" s="162">
        <v>0</v>
      </c>
      <c r="BQ4021" s="47">
        <v>46</v>
      </c>
      <c r="BR4021" s="61">
        <v>1</v>
      </c>
      <c r="BS4021" s="61">
        <v>1</v>
      </c>
      <c r="BT4021" s="44">
        <f t="shared" si="359"/>
        <v>307</v>
      </c>
      <c r="BW4021" s="40" t="s">
        <v>67</v>
      </c>
      <c r="BY4021" s="55"/>
    </row>
    <row r="4022" spans="1:78" ht="15" customHeight="1">
      <c r="A4022" s="25" t="s">
        <v>14226</v>
      </c>
      <c r="B4022" s="42" t="s">
        <v>20577</v>
      </c>
      <c r="D4022" s="263">
        <v>0</v>
      </c>
      <c r="E4022" s="69" t="s">
        <v>76</v>
      </c>
      <c r="F4022" s="69" t="s">
        <v>77</v>
      </c>
      <c r="G4022" s="276"/>
      <c r="H4022" s="276"/>
      <c r="I4022" s="69" t="s">
        <v>20578</v>
      </c>
      <c r="J4022" s="43" t="s">
        <v>20579</v>
      </c>
      <c r="M4022" s="44" t="s">
        <v>91</v>
      </c>
      <c r="N4022" s="45" t="s">
        <v>20580</v>
      </c>
      <c r="O4022" s="42" t="s">
        <v>153</v>
      </c>
      <c r="P4022" s="42" t="s">
        <v>154</v>
      </c>
      <c r="Q4022" s="85" t="s">
        <v>105</v>
      </c>
      <c r="R4022" s="85" t="s">
        <v>105</v>
      </c>
      <c r="S4022" s="42" t="s">
        <v>20581</v>
      </c>
      <c r="T4022" s="42" t="s">
        <v>20582</v>
      </c>
      <c r="U4022" s="69" t="s">
        <v>73</v>
      </c>
      <c r="V4022" s="69" t="s">
        <v>73</v>
      </c>
      <c r="W4022" s="69" t="s">
        <v>73</v>
      </c>
      <c r="X4022" s="149">
        <v>41285</v>
      </c>
      <c r="Y4022" s="149">
        <v>41339</v>
      </c>
      <c r="Z4022" s="44">
        <f t="shared" si="361"/>
        <v>2013</v>
      </c>
      <c r="AA4022" s="44">
        <f t="shared" si="362"/>
        <v>1</v>
      </c>
      <c r="AB4022" s="44">
        <v>0</v>
      </c>
      <c r="AC4022" s="69" t="s">
        <v>300</v>
      </c>
      <c r="AD4022" s="69" t="s">
        <v>706</v>
      </c>
      <c r="AE4022" s="92" t="s">
        <v>949</v>
      </c>
      <c r="AF4022" s="92" t="s">
        <v>105</v>
      </c>
      <c r="AG4022" s="92" t="s">
        <v>105</v>
      </c>
      <c r="AH4022" s="92" t="s">
        <v>105</v>
      </c>
      <c r="AI4022" s="69" t="s">
        <v>20583</v>
      </c>
      <c r="AJ4022" s="69" t="s">
        <v>20584</v>
      </c>
      <c r="AK4022" s="69"/>
      <c r="AL4022" s="69"/>
      <c r="AM4022" s="47">
        <v>1</v>
      </c>
      <c r="AN4022" s="47">
        <v>1</v>
      </c>
      <c r="AO4022" s="47">
        <v>6</v>
      </c>
      <c r="AP4022" s="47">
        <v>88</v>
      </c>
      <c r="AQ4022" s="47"/>
      <c r="AR4022" s="47"/>
      <c r="AS4022" s="150">
        <v>0</v>
      </c>
      <c r="AT4022" s="61">
        <v>1</v>
      </c>
      <c r="AU4022" s="61">
        <v>1</v>
      </c>
      <c r="AV4022" s="47"/>
      <c r="AW4022" s="61">
        <v>1</v>
      </c>
      <c r="AX4022" s="61"/>
      <c r="AY4022" s="44">
        <f t="shared" si="356"/>
        <v>55</v>
      </c>
      <c r="AZ4022" s="47"/>
      <c r="BA4022" s="47"/>
      <c r="BB4022" s="47"/>
      <c r="BC4022" s="48"/>
      <c r="BD4022" s="74"/>
      <c r="BE4022" s="96"/>
      <c r="BF4022" s="96"/>
      <c r="BG4022" s="51"/>
      <c r="BH4022" s="51">
        <f t="shared" si="360"/>
        <v>1</v>
      </c>
      <c r="BI4022" s="51">
        <v>1</v>
      </c>
      <c r="BJ4022" s="52"/>
      <c r="BK4022" s="52"/>
      <c r="BL4022" s="53"/>
      <c r="BM4022" s="47" t="e">
        <f>COUNTIFS(A$2:$AC4022,#REF!,M$2:$AL4022,M4022)</f>
        <v>#VALUE!</v>
      </c>
      <c r="BN4022" s="47">
        <v>0</v>
      </c>
      <c r="BO4022" s="162">
        <v>55</v>
      </c>
      <c r="BP4022" s="162">
        <v>0</v>
      </c>
      <c r="BQ4022" s="47">
        <v>55</v>
      </c>
      <c r="BR4022" s="61">
        <v>1</v>
      </c>
      <c r="BS4022" s="61">
        <v>1</v>
      </c>
      <c r="BT4022" s="44">
        <f t="shared" si="359"/>
        <v>286</v>
      </c>
      <c r="BW4022" s="40" t="s">
        <v>67</v>
      </c>
      <c r="BY4022" s="55"/>
      <c r="BZ4022" s="1" t="s">
        <v>22426</v>
      </c>
    </row>
    <row r="4023" spans="1:78" ht="15" customHeight="1">
      <c r="A4023" s="25" t="s">
        <v>14226</v>
      </c>
      <c r="B4023" s="42" t="s">
        <v>20585</v>
      </c>
      <c r="D4023" s="263">
        <v>0</v>
      </c>
      <c r="E4023" s="69" t="s">
        <v>76</v>
      </c>
      <c r="F4023" s="69" t="s">
        <v>14227</v>
      </c>
      <c r="G4023" s="276"/>
      <c r="H4023" s="276"/>
      <c r="I4023" s="69" t="s">
        <v>199</v>
      </c>
      <c r="J4023" s="43" t="s">
        <v>14369</v>
      </c>
      <c r="M4023" s="44" t="s">
        <v>80</v>
      </c>
      <c r="N4023" s="45" t="s">
        <v>199</v>
      </c>
      <c r="O4023" s="42" t="s">
        <v>136</v>
      </c>
      <c r="P4023" s="42" t="s">
        <v>137</v>
      </c>
      <c r="Q4023" s="85" t="s">
        <v>105</v>
      </c>
      <c r="R4023" s="85" t="s">
        <v>105</v>
      </c>
      <c r="S4023" s="42" t="s">
        <v>20586</v>
      </c>
      <c r="T4023" s="42" t="s">
        <v>20587</v>
      </c>
      <c r="U4023" s="69" t="s">
        <v>73</v>
      </c>
      <c r="V4023" s="69" t="s">
        <v>73</v>
      </c>
      <c r="W4023" s="69" t="s">
        <v>73</v>
      </c>
      <c r="X4023" s="149">
        <v>41359</v>
      </c>
      <c r="Y4023" s="149">
        <v>41364</v>
      </c>
      <c r="Z4023" s="44">
        <f t="shared" si="361"/>
        <v>2013</v>
      </c>
      <c r="AA4023" s="44">
        <f t="shared" si="362"/>
        <v>3</v>
      </c>
      <c r="AB4023" s="44">
        <v>0</v>
      </c>
      <c r="AC4023" s="69" t="s">
        <v>20588</v>
      </c>
      <c r="AD4023" s="69" t="s">
        <v>20589</v>
      </c>
      <c r="AE4023" s="92" t="s">
        <v>105</v>
      </c>
      <c r="AF4023" s="92" t="s">
        <v>105</v>
      </c>
      <c r="AG4023" s="92" t="s">
        <v>105</v>
      </c>
      <c r="AH4023" s="92" t="s">
        <v>105</v>
      </c>
      <c r="AI4023" s="92" t="s">
        <v>105</v>
      </c>
      <c r="AJ4023" s="92" t="s">
        <v>105</v>
      </c>
      <c r="AK4023" s="69"/>
      <c r="AL4023" s="69"/>
      <c r="AM4023" s="47">
        <v>1</v>
      </c>
      <c r="AN4023" s="47">
        <v>1</v>
      </c>
      <c r="AO4023" s="47">
        <v>1</v>
      </c>
      <c r="AP4023" s="47">
        <v>88</v>
      </c>
      <c r="AQ4023" s="47"/>
      <c r="AR4023" s="47"/>
      <c r="AS4023" s="150">
        <v>0</v>
      </c>
      <c r="AT4023" s="49">
        <v>1</v>
      </c>
      <c r="AU4023" s="49">
        <v>1</v>
      </c>
      <c r="AV4023" s="47"/>
      <c r="AW4023" s="49">
        <v>1</v>
      </c>
      <c r="AX4023" s="49"/>
      <c r="AY4023" s="44">
        <f t="shared" si="356"/>
        <v>6</v>
      </c>
      <c r="AZ4023" s="47"/>
      <c r="BA4023" s="47"/>
      <c r="BB4023" s="47"/>
      <c r="BC4023" s="48"/>
      <c r="BD4023" s="74"/>
      <c r="BE4023" s="96"/>
      <c r="BF4023" s="96"/>
      <c r="BG4023" s="51"/>
      <c r="BH4023" s="51">
        <f t="shared" si="360"/>
        <v>1</v>
      </c>
      <c r="BI4023" s="51">
        <v>4</v>
      </c>
      <c r="BJ4023" s="52"/>
      <c r="BK4023" s="52"/>
      <c r="BL4023" s="53"/>
      <c r="BM4023" s="47" t="e">
        <f>COUNTIFS(A$2:$AC4023,#REF!,M$2:$AL4023,M4023)</f>
        <v>#VALUE!</v>
      </c>
      <c r="BN4023" s="47">
        <v>0</v>
      </c>
      <c r="BO4023" s="162">
        <v>6</v>
      </c>
      <c r="BP4023" s="162">
        <v>0</v>
      </c>
      <c r="BQ4023" s="47">
        <v>6</v>
      </c>
      <c r="BR4023" s="49">
        <v>1</v>
      </c>
      <c r="BS4023" s="49">
        <v>1</v>
      </c>
      <c r="BT4023" s="44">
        <f t="shared" si="359"/>
        <v>360</v>
      </c>
      <c r="BW4023" s="40" t="s">
        <v>67</v>
      </c>
      <c r="BY4023" s="55"/>
      <c r="BZ4023" s="1" t="s">
        <v>22426</v>
      </c>
    </row>
    <row r="4024" spans="1:78" ht="15" customHeight="1">
      <c r="A4024" s="25" t="s">
        <v>14226</v>
      </c>
      <c r="B4024" s="42" t="s">
        <v>20590</v>
      </c>
      <c r="D4024" s="263">
        <v>0</v>
      </c>
      <c r="E4024" s="69" t="s">
        <v>76</v>
      </c>
      <c r="F4024" s="69" t="s">
        <v>14227</v>
      </c>
      <c r="G4024" s="276"/>
      <c r="H4024" s="276"/>
      <c r="I4024" s="69" t="s">
        <v>20591</v>
      </c>
      <c r="J4024" s="43" t="s">
        <v>19274</v>
      </c>
      <c r="M4024" s="44" t="s">
        <v>897</v>
      </c>
      <c r="N4024" s="45" t="s">
        <v>1043</v>
      </c>
      <c r="O4024" s="42" t="s">
        <v>86</v>
      </c>
      <c r="P4024" s="42" t="s">
        <v>87</v>
      </c>
      <c r="Q4024" s="85" t="s">
        <v>105</v>
      </c>
      <c r="R4024" s="85" t="s">
        <v>105</v>
      </c>
      <c r="S4024" s="42" t="s">
        <v>20592</v>
      </c>
      <c r="T4024" s="42" t="s">
        <v>20593</v>
      </c>
      <c r="U4024" s="69" t="s">
        <v>73</v>
      </c>
      <c r="V4024" s="69" t="s">
        <v>73</v>
      </c>
      <c r="W4024" s="69" t="s">
        <v>73</v>
      </c>
      <c r="X4024" s="149">
        <v>41287</v>
      </c>
      <c r="Y4024" s="149">
        <v>41329</v>
      </c>
      <c r="Z4024" s="44">
        <f t="shared" si="361"/>
        <v>2013</v>
      </c>
      <c r="AA4024" s="44">
        <f t="shared" si="362"/>
        <v>1</v>
      </c>
      <c r="AB4024" s="44">
        <v>0</v>
      </c>
      <c r="AC4024" s="69" t="s">
        <v>1043</v>
      </c>
      <c r="AD4024" s="69" t="s">
        <v>1044</v>
      </c>
      <c r="AE4024" s="92" t="s">
        <v>105</v>
      </c>
      <c r="AF4024" s="92" t="s">
        <v>105</v>
      </c>
      <c r="AG4024" s="92" t="s">
        <v>105</v>
      </c>
      <c r="AH4024" s="92" t="s">
        <v>105</v>
      </c>
      <c r="AI4024" s="92" t="s">
        <v>105</v>
      </c>
      <c r="AJ4024" s="69" t="s">
        <v>20594</v>
      </c>
      <c r="AK4024" s="69"/>
      <c r="AL4024" s="69" t="s">
        <v>20595</v>
      </c>
      <c r="AM4024" s="47">
        <v>1</v>
      </c>
      <c r="AN4024" s="47">
        <v>1</v>
      </c>
      <c r="AO4024" s="47">
        <v>4</v>
      </c>
      <c r="AP4024" s="47">
        <v>6</v>
      </c>
      <c r="AQ4024" s="47"/>
      <c r="AR4024" s="47"/>
      <c r="AS4024" s="150">
        <v>0</v>
      </c>
      <c r="AT4024" s="49">
        <v>1</v>
      </c>
      <c r="AU4024" s="49">
        <v>1</v>
      </c>
      <c r="AV4024" s="47"/>
      <c r="AW4024" s="49">
        <v>1</v>
      </c>
      <c r="AX4024" s="49"/>
      <c r="AY4024" s="44">
        <f t="shared" si="356"/>
        <v>43</v>
      </c>
      <c r="AZ4024" s="47"/>
      <c r="BA4024" s="47"/>
      <c r="BB4024" s="47"/>
      <c r="BC4024" s="48"/>
      <c r="BD4024" s="74"/>
      <c r="BE4024" s="96"/>
      <c r="BF4024" s="96"/>
      <c r="BG4024" s="51"/>
      <c r="BH4024" s="51">
        <f t="shared" si="360"/>
        <v>1</v>
      </c>
      <c r="BI4024" s="51">
        <v>3</v>
      </c>
      <c r="BJ4024" s="52"/>
      <c r="BK4024" s="52"/>
      <c r="BL4024" s="53"/>
      <c r="BM4024" s="47" t="e">
        <f>COUNTIFS(A$2:$AC4024,#REF!,M$2:$AL4024,M4024)</f>
        <v>#VALUE!</v>
      </c>
      <c r="BN4024" s="47">
        <v>0</v>
      </c>
      <c r="BO4024" s="162">
        <v>43</v>
      </c>
      <c r="BP4024" s="162">
        <v>0</v>
      </c>
      <c r="BQ4024" s="47">
        <v>43</v>
      </c>
      <c r="BR4024" s="49">
        <v>1</v>
      </c>
      <c r="BS4024" s="49">
        <v>1</v>
      </c>
      <c r="BT4024" s="44">
        <f t="shared" si="359"/>
        <v>288</v>
      </c>
      <c r="BW4024" s="40" t="s">
        <v>67</v>
      </c>
      <c r="BY4024" s="55"/>
      <c r="BZ4024" s="1" t="s">
        <v>22426</v>
      </c>
    </row>
    <row r="4025" spans="1:78" ht="15" customHeight="1">
      <c r="A4025" s="25" t="s">
        <v>14226</v>
      </c>
      <c r="B4025" s="42" t="s">
        <v>20596</v>
      </c>
      <c r="D4025" s="263">
        <v>0</v>
      </c>
      <c r="E4025" s="69" t="s">
        <v>76</v>
      </c>
      <c r="F4025" s="69" t="s">
        <v>77</v>
      </c>
      <c r="G4025" s="276"/>
      <c r="H4025" s="276"/>
      <c r="I4025" s="67" t="s">
        <v>20009</v>
      </c>
      <c r="J4025" s="43" t="s">
        <v>20010</v>
      </c>
      <c r="M4025" s="44" t="s">
        <v>121</v>
      </c>
      <c r="N4025" s="45" t="s">
        <v>312</v>
      </c>
      <c r="O4025" s="42" t="s">
        <v>81</v>
      </c>
      <c r="P4025" s="42" t="s">
        <v>14480</v>
      </c>
      <c r="Q4025" s="85" t="s">
        <v>105</v>
      </c>
      <c r="R4025" s="85" t="s">
        <v>105</v>
      </c>
      <c r="S4025" s="42" t="s">
        <v>20597</v>
      </c>
      <c r="T4025" s="42" t="s">
        <v>73</v>
      </c>
      <c r="U4025" s="69" t="s">
        <v>73</v>
      </c>
      <c r="V4025" s="69" t="s">
        <v>73</v>
      </c>
      <c r="W4025" s="69" t="s">
        <v>73</v>
      </c>
      <c r="X4025" s="149">
        <v>41307</v>
      </c>
      <c r="Y4025" s="149">
        <v>41319</v>
      </c>
      <c r="Z4025" s="44">
        <f t="shared" si="361"/>
        <v>2013</v>
      </c>
      <c r="AA4025" s="44">
        <f t="shared" si="362"/>
        <v>2</v>
      </c>
      <c r="AB4025" s="44">
        <v>0</v>
      </c>
      <c r="AC4025" s="69" t="s">
        <v>20598</v>
      </c>
      <c r="AD4025" s="69" t="s">
        <v>73</v>
      </c>
      <c r="AE4025" s="92" t="s">
        <v>105</v>
      </c>
      <c r="AF4025" s="92" t="s">
        <v>105</v>
      </c>
      <c r="AG4025" s="92" t="s">
        <v>105</v>
      </c>
      <c r="AH4025" s="92" t="s">
        <v>105</v>
      </c>
      <c r="AI4025" s="92" t="s">
        <v>105</v>
      </c>
      <c r="AJ4025" s="92" t="s">
        <v>105</v>
      </c>
      <c r="AK4025" s="69"/>
      <c r="AL4025" s="69"/>
      <c r="AM4025" s="47">
        <v>1</v>
      </c>
      <c r="AN4025" s="47">
        <v>1</v>
      </c>
      <c r="AO4025" s="47">
        <v>3</v>
      </c>
      <c r="AP4025" s="47">
        <v>88</v>
      </c>
      <c r="AQ4025" s="47"/>
      <c r="AR4025" s="47"/>
      <c r="AS4025" s="150">
        <v>0</v>
      </c>
      <c r="AT4025" s="61">
        <v>1</v>
      </c>
      <c r="AU4025" s="49">
        <v>1</v>
      </c>
      <c r="AV4025" s="47"/>
      <c r="AW4025" s="61">
        <v>1</v>
      </c>
      <c r="AX4025" s="61"/>
      <c r="AY4025" s="44">
        <f t="shared" si="356"/>
        <v>13</v>
      </c>
      <c r="AZ4025" s="47"/>
      <c r="BA4025" s="47"/>
      <c r="BB4025" s="47"/>
      <c r="BC4025" s="48"/>
      <c r="BD4025" s="74"/>
      <c r="BE4025" s="96"/>
      <c r="BF4025" s="96"/>
      <c r="BG4025" s="51"/>
      <c r="BH4025" s="51">
        <f t="shared" si="360"/>
        <v>1</v>
      </c>
      <c r="BI4025" s="51">
        <v>2</v>
      </c>
      <c r="BJ4025" s="52"/>
      <c r="BK4025" s="52"/>
      <c r="BL4025" s="53"/>
      <c r="BM4025" s="47" t="e">
        <f>COUNTIFS(A$2:$AC4025,#REF!,M$2:$AL4025,M4025)</f>
        <v>#VALUE!</v>
      </c>
      <c r="BN4025" s="47">
        <v>0</v>
      </c>
      <c r="BO4025" s="162">
        <v>13</v>
      </c>
      <c r="BP4025" s="162">
        <v>0</v>
      </c>
      <c r="BQ4025" s="47">
        <v>13</v>
      </c>
      <c r="BR4025" s="49">
        <v>1</v>
      </c>
      <c r="BS4025" s="61">
        <v>1</v>
      </c>
      <c r="BT4025" s="44">
        <f t="shared" si="359"/>
        <v>308</v>
      </c>
      <c r="BW4025" s="40" t="s">
        <v>67</v>
      </c>
      <c r="BY4025" s="55"/>
      <c r="BZ4025" s="1" t="s">
        <v>22426</v>
      </c>
    </row>
    <row r="4026" spans="1:78" ht="15" customHeight="1">
      <c r="A4026" s="25" t="s">
        <v>14226</v>
      </c>
      <c r="B4026" s="42" t="s">
        <v>20599</v>
      </c>
      <c r="D4026" s="263">
        <v>0</v>
      </c>
      <c r="E4026" s="69" t="s">
        <v>76</v>
      </c>
      <c r="F4026" s="69" t="s">
        <v>14227</v>
      </c>
      <c r="G4026" s="276"/>
      <c r="H4026" s="276"/>
      <c r="I4026" s="67" t="s">
        <v>20600</v>
      </c>
      <c r="J4026" s="43" t="s">
        <v>20601</v>
      </c>
      <c r="M4026" s="44" t="s">
        <v>150</v>
      </c>
      <c r="N4026" s="45" t="s">
        <v>20602</v>
      </c>
      <c r="O4026" s="42" t="s">
        <v>81</v>
      </c>
      <c r="P4026" s="42" t="s">
        <v>14480</v>
      </c>
      <c r="Q4026" s="85" t="s">
        <v>105</v>
      </c>
      <c r="R4026" s="85" t="s">
        <v>105</v>
      </c>
      <c r="S4026" s="42" t="s">
        <v>20603</v>
      </c>
      <c r="T4026" s="42" t="s">
        <v>20604</v>
      </c>
      <c r="U4026" s="69" t="s">
        <v>73</v>
      </c>
      <c r="V4026" s="69" t="s">
        <v>73</v>
      </c>
      <c r="W4026" s="69" t="s">
        <v>73</v>
      </c>
      <c r="X4026" s="149">
        <v>41334</v>
      </c>
      <c r="Y4026" s="149">
        <v>41364</v>
      </c>
      <c r="Z4026" s="44">
        <f t="shared" si="361"/>
        <v>2013</v>
      </c>
      <c r="AA4026" s="44">
        <f t="shared" si="362"/>
        <v>3</v>
      </c>
      <c r="AB4026" s="44">
        <v>0</v>
      </c>
      <c r="AC4026" s="67" t="s">
        <v>20600</v>
      </c>
      <c r="AD4026" s="67" t="s">
        <v>20601</v>
      </c>
      <c r="AE4026" s="92" t="s">
        <v>105</v>
      </c>
      <c r="AF4026" s="92" t="s">
        <v>105</v>
      </c>
      <c r="AG4026" s="92" t="s">
        <v>105</v>
      </c>
      <c r="AH4026" s="92" t="s">
        <v>105</v>
      </c>
      <c r="AI4026" s="92" t="s">
        <v>105</v>
      </c>
      <c r="AJ4026" s="92" t="s">
        <v>105</v>
      </c>
      <c r="AK4026" s="69"/>
      <c r="AL4026" s="69"/>
      <c r="AM4026" s="47">
        <v>1</v>
      </c>
      <c r="AN4026" s="47">
        <v>1</v>
      </c>
      <c r="AO4026" s="47">
        <v>5</v>
      </c>
      <c r="AP4026" s="47">
        <v>88</v>
      </c>
      <c r="AQ4026" s="47"/>
      <c r="AR4026" s="47"/>
      <c r="AS4026" s="150">
        <v>0</v>
      </c>
      <c r="AT4026" s="61">
        <v>1</v>
      </c>
      <c r="AU4026" s="61">
        <v>1</v>
      </c>
      <c r="AV4026" s="47"/>
      <c r="AW4026" s="61">
        <v>1</v>
      </c>
      <c r="AX4026" s="61"/>
      <c r="AY4026" s="44">
        <f t="shared" si="356"/>
        <v>31</v>
      </c>
      <c r="AZ4026" s="47"/>
      <c r="BA4026" s="47"/>
      <c r="BB4026" s="47"/>
      <c r="BC4026" s="48"/>
      <c r="BD4026" s="74"/>
      <c r="BE4026" s="96"/>
      <c r="BF4026" s="96"/>
      <c r="BG4026" s="51"/>
      <c r="BH4026" s="51">
        <f t="shared" si="360"/>
        <v>1</v>
      </c>
      <c r="BI4026" s="51">
        <v>1</v>
      </c>
      <c r="BJ4026" s="52"/>
      <c r="BK4026" s="52"/>
      <c r="BL4026" s="53"/>
      <c r="BM4026" s="47" t="e">
        <f>COUNTIFS(A$2:$AC4026,#REF!,M$2:$AL4026,M4026)</f>
        <v>#VALUE!</v>
      </c>
      <c r="BN4026" s="47">
        <v>1</v>
      </c>
      <c r="BO4026" s="162">
        <v>31</v>
      </c>
      <c r="BP4026" s="162">
        <v>0</v>
      </c>
      <c r="BQ4026" s="47">
        <v>31</v>
      </c>
      <c r="BR4026" s="61">
        <v>1</v>
      </c>
      <c r="BS4026" s="61">
        <v>1</v>
      </c>
      <c r="BT4026" s="44">
        <f t="shared" si="359"/>
        <v>335</v>
      </c>
      <c r="BW4026" s="40" t="s">
        <v>67</v>
      </c>
      <c r="BY4026" s="55"/>
      <c r="BZ4026" s="1" t="s">
        <v>22426</v>
      </c>
    </row>
    <row r="4027" spans="1:78" ht="15" customHeight="1">
      <c r="A4027" s="25" t="s">
        <v>14226</v>
      </c>
      <c r="B4027" s="42" t="s">
        <v>20605</v>
      </c>
      <c r="D4027" s="263">
        <v>0</v>
      </c>
      <c r="E4027" s="69" t="s">
        <v>76</v>
      </c>
      <c r="F4027" s="69" t="s">
        <v>14227</v>
      </c>
      <c r="G4027" s="276"/>
      <c r="H4027" s="276"/>
      <c r="I4027" s="69" t="s">
        <v>20606</v>
      </c>
      <c r="J4027" s="43" t="s">
        <v>20607</v>
      </c>
      <c r="M4027" s="44" t="s">
        <v>897</v>
      </c>
      <c r="N4027" s="45" t="s">
        <v>966</v>
      </c>
      <c r="O4027" s="42" t="s">
        <v>14230</v>
      </c>
      <c r="P4027" s="42" t="s">
        <v>14231</v>
      </c>
      <c r="Q4027" s="85" t="s">
        <v>105</v>
      </c>
      <c r="R4027" s="85" t="s">
        <v>105</v>
      </c>
      <c r="S4027" s="42" t="s">
        <v>20608</v>
      </c>
      <c r="T4027" s="42" t="s">
        <v>20609</v>
      </c>
      <c r="U4027" s="69" t="s">
        <v>73</v>
      </c>
      <c r="V4027" s="69" t="s">
        <v>73</v>
      </c>
      <c r="W4027" s="69" t="s">
        <v>73</v>
      </c>
      <c r="X4027" s="149">
        <v>41244</v>
      </c>
      <c r="Y4027" s="149">
        <v>41333</v>
      </c>
      <c r="Z4027" s="44">
        <f t="shared" si="361"/>
        <v>2012</v>
      </c>
      <c r="AA4027" s="44">
        <f t="shared" si="362"/>
        <v>12</v>
      </c>
      <c r="AB4027" s="44">
        <v>0</v>
      </c>
      <c r="AC4027" s="69" t="s">
        <v>967</v>
      </c>
      <c r="AD4027" s="69" t="s">
        <v>20610</v>
      </c>
      <c r="AE4027" s="92" t="s">
        <v>105</v>
      </c>
      <c r="AF4027" s="92" t="s">
        <v>105</v>
      </c>
      <c r="AG4027" s="92" t="s">
        <v>105</v>
      </c>
      <c r="AH4027" s="92" t="s">
        <v>105</v>
      </c>
      <c r="AI4027" s="92" t="s">
        <v>105</v>
      </c>
      <c r="AJ4027" s="92" t="s">
        <v>105</v>
      </c>
      <c r="AK4027" s="69"/>
      <c r="AL4027" s="69"/>
      <c r="AM4027" s="47">
        <v>1</v>
      </c>
      <c r="AN4027" s="47">
        <v>1</v>
      </c>
      <c r="AO4027" s="47">
        <v>4</v>
      </c>
      <c r="AP4027" s="47">
        <v>6</v>
      </c>
      <c r="AQ4027" s="47"/>
      <c r="AR4027" s="47"/>
      <c r="AS4027" s="150">
        <v>0</v>
      </c>
      <c r="AT4027" s="61">
        <v>1</v>
      </c>
      <c r="AU4027" s="61">
        <v>1</v>
      </c>
      <c r="AV4027" s="47"/>
      <c r="AW4027" s="61">
        <v>1</v>
      </c>
      <c r="AX4027" s="61"/>
      <c r="AY4027" s="44">
        <f t="shared" si="356"/>
        <v>90</v>
      </c>
      <c r="AZ4027" s="47"/>
      <c r="BA4027" s="47"/>
      <c r="BB4027" s="47"/>
      <c r="BC4027" s="48"/>
      <c r="BD4027" s="74"/>
      <c r="BE4027" s="96"/>
      <c r="BF4027" s="96"/>
      <c r="BG4027" s="51"/>
      <c r="BH4027" s="51">
        <f t="shared" si="360"/>
        <v>1</v>
      </c>
      <c r="BI4027" s="51">
        <v>1</v>
      </c>
      <c r="BJ4027" s="52"/>
      <c r="BK4027" s="52"/>
      <c r="BL4027" s="53"/>
      <c r="BM4027" s="47" t="e">
        <f>COUNTIFS(A$2:$AC4027,#REF!,M$2:$AL4027,M4027)</f>
        <v>#VALUE!</v>
      </c>
      <c r="BN4027" s="47">
        <v>0</v>
      </c>
      <c r="BO4027" s="162">
        <v>90</v>
      </c>
      <c r="BP4027" s="162">
        <v>0</v>
      </c>
      <c r="BQ4027" s="47">
        <v>90</v>
      </c>
      <c r="BR4027" s="61">
        <v>1</v>
      </c>
      <c r="BS4027" s="61">
        <v>1</v>
      </c>
      <c r="BT4027" s="44">
        <f t="shared" si="359"/>
        <v>245</v>
      </c>
      <c r="BW4027" s="40" t="s">
        <v>67</v>
      </c>
      <c r="BY4027" s="55"/>
      <c r="BZ4027" s="1" t="s">
        <v>22426</v>
      </c>
    </row>
    <row r="4028" spans="1:78" ht="15" customHeight="1">
      <c r="A4028" s="25" t="s">
        <v>14226</v>
      </c>
      <c r="B4028" s="42" t="s">
        <v>20611</v>
      </c>
      <c r="D4028" s="263">
        <v>0</v>
      </c>
      <c r="E4028" s="69" t="s">
        <v>76</v>
      </c>
      <c r="F4028" s="69" t="s">
        <v>77</v>
      </c>
      <c r="G4028" s="276"/>
      <c r="H4028" s="276"/>
      <c r="I4028" s="184" t="s">
        <v>168</v>
      </c>
      <c r="J4028" s="43" t="s">
        <v>169</v>
      </c>
      <c r="M4028" s="44" t="s">
        <v>98</v>
      </c>
      <c r="N4028" s="45" t="s">
        <v>170</v>
      </c>
      <c r="O4028" s="42" t="s">
        <v>100</v>
      </c>
      <c r="P4028" s="42" t="s">
        <v>101</v>
      </c>
      <c r="Q4028" s="85" t="s">
        <v>105</v>
      </c>
      <c r="R4028" s="85" t="s">
        <v>105</v>
      </c>
      <c r="S4028" s="42" t="s">
        <v>471</v>
      </c>
      <c r="T4028" s="42" t="s">
        <v>20612</v>
      </c>
      <c r="U4028" s="69" t="s">
        <v>73</v>
      </c>
      <c r="V4028" s="69" t="s">
        <v>73</v>
      </c>
      <c r="W4028" s="69" t="s">
        <v>73</v>
      </c>
      <c r="X4028" s="149">
        <v>41302</v>
      </c>
      <c r="Y4028" s="149">
        <v>41313</v>
      </c>
      <c r="Z4028" s="44">
        <f t="shared" si="361"/>
        <v>2013</v>
      </c>
      <c r="AA4028" s="44">
        <f t="shared" si="362"/>
        <v>1</v>
      </c>
      <c r="AB4028" s="44">
        <v>0</v>
      </c>
      <c r="AC4028" s="182" t="s">
        <v>20613</v>
      </c>
      <c r="AD4028" s="69" t="s">
        <v>20614</v>
      </c>
      <c r="AE4028" s="92" t="s">
        <v>105</v>
      </c>
      <c r="AF4028" s="92" t="s">
        <v>105</v>
      </c>
      <c r="AG4028" s="92" t="s">
        <v>105</v>
      </c>
      <c r="AH4028" s="92" t="s">
        <v>105</v>
      </c>
      <c r="AI4028" s="92" t="s">
        <v>105</v>
      </c>
      <c r="AJ4028" s="69" t="s">
        <v>20615</v>
      </c>
      <c r="AK4028" s="69"/>
      <c r="AL4028" s="69"/>
      <c r="AM4028" s="47">
        <v>1</v>
      </c>
      <c r="AN4028" s="47">
        <v>1</v>
      </c>
      <c r="AO4028" s="47">
        <v>2</v>
      </c>
      <c r="AP4028" s="47">
        <v>88</v>
      </c>
      <c r="AQ4028" s="47"/>
      <c r="AR4028" s="47"/>
      <c r="AS4028" s="150">
        <v>0</v>
      </c>
      <c r="AT4028" s="61">
        <v>1</v>
      </c>
      <c r="AU4028" s="61">
        <v>1</v>
      </c>
      <c r="AV4028" s="47"/>
      <c r="AW4028" s="61">
        <v>1</v>
      </c>
      <c r="AX4028" s="61"/>
      <c r="AY4028" s="44">
        <f t="shared" si="356"/>
        <v>12</v>
      </c>
      <c r="AZ4028" s="47"/>
      <c r="BA4028" s="47"/>
      <c r="BB4028" s="47"/>
      <c r="BC4028" s="48"/>
      <c r="BD4028" s="74"/>
      <c r="BE4028" s="96"/>
      <c r="BF4028" s="96"/>
      <c r="BG4028" s="51"/>
      <c r="BH4028" s="51">
        <f t="shared" si="360"/>
        <v>1</v>
      </c>
      <c r="BI4028" s="51">
        <v>1</v>
      </c>
      <c r="BJ4028" s="52"/>
      <c r="BK4028" s="52"/>
      <c r="BL4028" s="53"/>
      <c r="BM4028" s="47" t="e">
        <f>COUNTIFS(A$2:$AC4028,#REF!,M$2:$AL4028,M4028)</f>
        <v>#VALUE!</v>
      </c>
      <c r="BN4028" s="47">
        <v>0</v>
      </c>
      <c r="BO4028" s="162">
        <v>12</v>
      </c>
      <c r="BP4028" s="162">
        <v>0</v>
      </c>
      <c r="BQ4028" s="47">
        <v>12</v>
      </c>
      <c r="BR4028" s="61">
        <v>1</v>
      </c>
      <c r="BS4028" s="61">
        <v>1</v>
      </c>
      <c r="BT4028" s="44">
        <f t="shared" si="359"/>
        <v>303</v>
      </c>
      <c r="BW4028" s="40" t="s">
        <v>67</v>
      </c>
      <c r="BY4028" s="55"/>
      <c r="BZ4028" s="1" t="s">
        <v>22426</v>
      </c>
    </row>
    <row r="4029" spans="1:78" ht="15" customHeight="1">
      <c r="A4029" s="25" t="s">
        <v>14226</v>
      </c>
      <c r="B4029" s="42" t="s">
        <v>20616</v>
      </c>
      <c r="D4029" s="263">
        <v>0</v>
      </c>
      <c r="E4029" s="69" t="s">
        <v>76</v>
      </c>
      <c r="F4029" s="69" t="s">
        <v>77</v>
      </c>
      <c r="G4029" s="276"/>
      <c r="H4029" s="276"/>
      <c r="I4029" s="184" t="s">
        <v>168</v>
      </c>
      <c r="J4029" s="43" t="s">
        <v>169</v>
      </c>
      <c r="M4029" s="44" t="s">
        <v>98</v>
      </c>
      <c r="N4029" s="45" t="s">
        <v>170</v>
      </c>
      <c r="O4029" s="42" t="s">
        <v>81</v>
      </c>
      <c r="P4029" s="42" t="s">
        <v>82</v>
      </c>
      <c r="Q4029" s="85" t="s">
        <v>105</v>
      </c>
      <c r="R4029" s="85" t="s">
        <v>105</v>
      </c>
      <c r="S4029" s="42" t="s">
        <v>471</v>
      </c>
      <c r="T4029" s="42" t="s">
        <v>20617</v>
      </c>
      <c r="U4029" s="69" t="s">
        <v>73</v>
      </c>
      <c r="V4029" s="69" t="s">
        <v>73</v>
      </c>
      <c r="W4029" s="69" t="s">
        <v>73</v>
      </c>
      <c r="X4029" s="149">
        <v>41323</v>
      </c>
      <c r="Y4029" s="149">
        <v>41334</v>
      </c>
      <c r="Z4029" s="44">
        <f t="shared" si="361"/>
        <v>2013</v>
      </c>
      <c r="AA4029" s="44">
        <f t="shared" si="362"/>
        <v>2</v>
      </c>
      <c r="AB4029" s="44">
        <v>0</v>
      </c>
      <c r="AC4029" s="182" t="s">
        <v>20613</v>
      </c>
      <c r="AD4029" s="69" t="s">
        <v>20614</v>
      </c>
      <c r="AE4029" s="92" t="s">
        <v>105</v>
      </c>
      <c r="AF4029" s="92" t="s">
        <v>105</v>
      </c>
      <c r="AG4029" s="92" t="s">
        <v>105</v>
      </c>
      <c r="AH4029" s="92" t="s">
        <v>105</v>
      </c>
      <c r="AI4029" s="69" t="s">
        <v>20618</v>
      </c>
      <c r="AJ4029" s="69" t="s">
        <v>20619</v>
      </c>
      <c r="AK4029" s="69"/>
      <c r="AL4029" s="69"/>
      <c r="AM4029" s="47">
        <v>1</v>
      </c>
      <c r="AN4029" s="47">
        <v>1</v>
      </c>
      <c r="AO4029" s="47">
        <v>2</v>
      </c>
      <c r="AP4029" s="47">
        <v>88</v>
      </c>
      <c r="AQ4029" s="47"/>
      <c r="AR4029" s="47"/>
      <c r="AS4029" s="150">
        <v>0</v>
      </c>
      <c r="AT4029" s="61">
        <v>1</v>
      </c>
      <c r="AU4029" s="61">
        <v>1</v>
      </c>
      <c r="AV4029" s="47"/>
      <c r="AW4029" s="61">
        <v>1</v>
      </c>
      <c r="AX4029" s="61"/>
      <c r="AY4029" s="44">
        <f t="shared" si="356"/>
        <v>12</v>
      </c>
      <c r="AZ4029" s="47"/>
      <c r="BA4029" s="47"/>
      <c r="BB4029" s="47"/>
      <c r="BC4029" s="48"/>
      <c r="BD4029" s="74"/>
      <c r="BE4029" s="96"/>
      <c r="BF4029" s="96"/>
      <c r="BG4029" s="51"/>
      <c r="BH4029" s="51">
        <f t="shared" si="360"/>
        <v>1</v>
      </c>
      <c r="BI4029" s="51">
        <v>7</v>
      </c>
      <c r="BJ4029" s="52"/>
      <c r="BK4029" s="52"/>
      <c r="BL4029" s="53"/>
      <c r="BM4029" s="47" t="e">
        <f>COUNTIFS(A$2:$AC4029,#REF!,M$2:$AL4029,M4029)</f>
        <v>#VALUE!</v>
      </c>
      <c r="BN4029" s="47">
        <v>0</v>
      </c>
      <c r="BO4029" s="162">
        <v>12</v>
      </c>
      <c r="BP4029" s="162">
        <v>0</v>
      </c>
      <c r="BQ4029" s="47">
        <v>12</v>
      </c>
      <c r="BR4029" s="61">
        <v>1</v>
      </c>
      <c r="BS4029" s="61">
        <v>1</v>
      </c>
      <c r="BT4029" s="44">
        <f t="shared" si="359"/>
        <v>324</v>
      </c>
      <c r="BW4029" s="40" t="s">
        <v>67</v>
      </c>
      <c r="BY4029" s="55"/>
      <c r="BZ4029" s="1" t="s">
        <v>22426</v>
      </c>
    </row>
    <row r="4030" spans="1:78" ht="15" customHeight="1">
      <c r="A4030" s="25" t="s">
        <v>14226</v>
      </c>
      <c r="B4030" s="42" t="s">
        <v>20620</v>
      </c>
      <c r="D4030" s="263">
        <v>0</v>
      </c>
      <c r="E4030" s="69" t="s">
        <v>76</v>
      </c>
      <c r="F4030" s="69" t="s">
        <v>77</v>
      </c>
      <c r="G4030" s="276"/>
      <c r="H4030" s="276"/>
      <c r="I4030" s="67" t="s">
        <v>20621</v>
      </c>
      <c r="J4030" s="43" t="s">
        <v>20622</v>
      </c>
      <c r="M4030" s="44" t="s">
        <v>91</v>
      </c>
      <c r="N4030" s="45" t="s">
        <v>2233</v>
      </c>
      <c r="O4030" s="42" t="s">
        <v>153</v>
      </c>
      <c r="P4030" s="42" t="s">
        <v>154</v>
      </c>
      <c r="Q4030" s="85" t="s">
        <v>105</v>
      </c>
      <c r="R4030" s="85" t="s">
        <v>949</v>
      </c>
      <c r="S4030" s="42" t="s">
        <v>20623</v>
      </c>
      <c r="T4030" s="42" t="s">
        <v>20624</v>
      </c>
      <c r="U4030" s="69" t="s">
        <v>73</v>
      </c>
      <c r="V4030" s="69" t="s">
        <v>73</v>
      </c>
      <c r="W4030" s="69" t="s">
        <v>73</v>
      </c>
      <c r="X4030" s="149">
        <v>41297</v>
      </c>
      <c r="Y4030" s="149">
        <v>41337</v>
      </c>
      <c r="Z4030" s="44">
        <f t="shared" si="361"/>
        <v>2013</v>
      </c>
      <c r="AA4030" s="44">
        <f t="shared" si="362"/>
        <v>1</v>
      </c>
      <c r="AB4030" s="44">
        <v>0</v>
      </c>
      <c r="AC4030" s="69" t="s">
        <v>2233</v>
      </c>
      <c r="AD4030" s="69" t="s">
        <v>2233</v>
      </c>
      <c r="AE4030" s="92" t="s">
        <v>105</v>
      </c>
      <c r="AF4030" s="92" t="s">
        <v>105</v>
      </c>
      <c r="AG4030" s="92" t="s">
        <v>105</v>
      </c>
      <c r="AH4030" s="92" t="s">
        <v>105</v>
      </c>
      <c r="AI4030" s="69" t="s">
        <v>20625</v>
      </c>
      <c r="AJ4030" s="69" t="s">
        <v>10353</v>
      </c>
      <c r="AK4030" s="69"/>
      <c r="AL4030" s="69"/>
      <c r="AM4030" s="47">
        <v>1</v>
      </c>
      <c r="AN4030" s="47">
        <v>1</v>
      </c>
      <c r="AO4030" s="47">
        <v>6</v>
      </c>
      <c r="AP4030" s="47">
        <v>88</v>
      </c>
      <c r="AQ4030" s="47"/>
      <c r="AR4030" s="47"/>
      <c r="AS4030" s="150">
        <v>0</v>
      </c>
      <c r="AT4030" s="61">
        <v>1</v>
      </c>
      <c r="AU4030" s="49">
        <v>1</v>
      </c>
      <c r="AV4030" s="47"/>
      <c r="AW4030" s="61">
        <v>1</v>
      </c>
      <c r="AX4030" s="61"/>
      <c r="AY4030" s="44">
        <f t="shared" si="356"/>
        <v>41</v>
      </c>
      <c r="AZ4030" s="47"/>
      <c r="BA4030" s="47"/>
      <c r="BB4030" s="47"/>
      <c r="BC4030" s="48"/>
      <c r="BD4030" s="74"/>
      <c r="BE4030" s="96"/>
      <c r="BF4030" s="96"/>
      <c r="BG4030" s="51"/>
      <c r="BH4030" s="51">
        <f t="shared" si="360"/>
        <v>1</v>
      </c>
      <c r="BI4030" s="51">
        <v>5</v>
      </c>
      <c r="BJ4030" s="52"/>
      <c r="BK4030" s="52"/>
      <c r="BL4030" s="53"/>
      <c r="BM4030" s="47" t="e">
        <f>COUNTIFS(A$2:$AC4030,#REF!,M$2:$AL4030,M4030)</f>
        <v>#VALUE!</v>
      </c>
      <c r="BN4030" s="47">
        <v>0</v>
      </c>
      <c r="BO4030" s="162">
        <v>41</v>
      </c>
      <c r="BP4030" s="162">
        <v>0</v>
      </c>
      <c r="BQ4030" s="47">
        <v>41</v>
      </c>
      <c r="BR4030" s="49">
        <v>1</v>
      </c>
      <c r="BS4030" s="61">
        <v>1</v>
      </c>
      <c r="BT4030" s="44">
        <f t="shared" si="359"/>
        <v>298</v>
      </c>
      <c r="BW4030" s="40" t="s">
        <v>67</v>
      </c>
      <c r="BY4030" s="55"/>
      <c r="BZ4030" s="1" t="s">
        <v>22426</v>
      </c>
    </row>
    <row r="4031" spans="1:78" ht="15" customHeight="1">
      <c r="A4031" s="25" t="s">
        <v>14226</v>
      </c>
      <c r="B4031" s="42" t="s">
        <v>20626</v>
      </c>
      <c r="D4031" s="263">
        <v>0</v>
      </c>
      <c r="E4031" s="69" t="s">
        <v>76</v>
      </c>
      <c r="F4031" s="69" t="s">
        <v>77</v>
      </c>
      <c r="G4031" s="276"/>
      <c r="H4031" s="276"/>
      <c r="I4031" s="67" t="s">
        <v>20627</v>
      </c>
      <c r="J4031" s="43" t="s">
        <v>20628</v>
      </c>
      <c r="M4031" s="44" t="s">
        <v>91</v>
      </c>
      <c r="N4031" s="45" t="s">
        <v>1430</v>
      </c>
      <c r="O4031" s="42" t="s">
        <v>345</v>
      </c>
      <c r="P4031" s="42" t="s">
        <v>346</v>
      </c>
      <c r="Q4031" s="85" t="s">
        <v>105</v>
      </c>
      <c r="R4031" s="85" t="s">
        <v>105</v>
      </c>
      <c r="S4031" s="42" t="s">
        <v>20629</v>
      </c>
      <c r="T4031" s="42" t="s">
        <v>73</v>
      </c>
      <c r="U4031" s="69" t="s">
        <v>73</v>
      </c>
      <c r="V4031" s="69" t="s">
        <v>73</v>
      </c>
      <c r="W4031" s="69" t="s">
        <v>73</v>
      </c>
      <c r="X4031" s="149">
        <v>41292</v>
      </c>
      <c r="Y4031" s="149">
        <v>41309</v>
      </c>
      <c r="Z4031" s="44">
        <f t="shared" si="361"/>
        <v>2013</v>
      </c>
      <c r="AA4031" s="44">
        <f t="shared" si="362"/>
        <v>1</v>
      </c>
      <c r="AB4031" s="44">
        <v>0</v>
      </c>
      <c r="AC4031" s="69" t="s">
        <v>20630</v>
      </c>
      <c r="AD4031" s="69" t="s">
        <v>73</v>
      </c>
      <c r="AE4031" s="92" t="s">
        <v>105</v>
      </c>
      <c r="AF4031" s="92" t="s">
        <v>105</v>
      </c>
      <c r="AG4031" s="92" t="s">
        <v>105</v>
      </c>
      <c r="AH4031" s="92" t="s">
        <v>105</v>
      </c>
      <c r="AI4031" s="69" t="s">
        <v>20631</v>
      </c>
      <c r="AJ4031" s="92" t="s">
        <v>105</v>
      </c>
      <c r="AK4031" s="69"/>
      <c r="AL4031" s="69"/>
      <c r="AM4031" s="47">
        <v>1</v>
      </c>
      <c r="AN4031" s="47">
        <v>1</v>
      </c>
      <c r="AO4031" s="47">
        <v>6</v>
      </c>
      <c r="AP4031" s="47">
        <v>88</v>
      </c>
      <c r="AQ4031" s="47"/>
      <c r="AR4031" s="47"/>
      <c r="AS4031" s="150">
        <v>0</v>
      </c>
      <c r="AT4031" s="61">
        <v>1</v>
      </c>
      <c r="AU4031" s="49">
        <v>1</v>
      </c>
      <c r="AV4031" s="47"/>
      <c r="AW4031" s="61">
        <v>1</v>
      </c>
      <c r="AX4031" s="61"/>
      <c r="AY4031" s="44">
        <f t="shared" si="356"/>
        <v>18</v>
      </c>
      <c r="AZ4031" s="47"/>
      <c r="BA4031" s="47"/>
      <c r="BB4031" s="47"/>
      <c r="BC4031" s="48"/>
      <c r="BD4031" s="74"/>
      <c r="BE4031" s="96"/>
      <c r="BF4031" s="96"/>
      <c r="BG4031" s="51"/>
      <c r="BH4031" s="51">
        <f t="shared" si="360"/>
        <v>1</v>
      </c>
      <c r="BI4031" s="51">
        <v>8</v>
      </c>
      <c r="BJ4031" s="52"/>
      <c r="BK4031" s="52"/>
      <c r="BL4031" s="53"/>
      <c r="BM4031" s="47" t="e">
        <f>COUNTIFS(A$2:$AC4031,#REF!,M$2:$AL4031,M4031)</f>
        <v>#VALUE!</v>
      </c>
      <c r="BN4031" s="47">
        <v>0</v>
      </c>
      <c r="BO4031" s="162">
        <v>18</v>
      </c>
      <c r="BP4031" s="162">
        <v>0</v>
      </c>
      <c r="BQ4031" s="47">
        <v>18</v>
      </c>
      <c r="BR4031" s="49">
        <v>1</v>
      </c>
      <c r="BS4031" s="61">
        <v>1</v>
      </c>
      <c r="BT4031" s="44">
        <f t="shared" si="359"/>
        <v>293</v>
      </c>
      <c r="BW4031" s="40" t="s">
        <v>67</v>
      </c>
      <c r="BY4031" s="55"/>
      <c r="BZ4031" s="1" t="s">
        <v>22426</v>
      </c>
    </row>
    <row r="4032" spans="1:78" ht="15" customHeight="1">
      <c r="A4032" s="25" t="s">
        <v>14226</v>
      </c>
      <c r="B4032" s="42" t="s">
        <v>20632</v>
      </c>
      <c r="D4032" s="263">
        <v>0</v>
      </c>
      <c r="E4032" s="69" t="s">
        <v>76</v>
      </c>
      <c r="F4032" s="69" t="s">
        <v>77</v>
      </c>
      <c r="G4032" s="276"/>
      <c r="H4032" s="276"/>
      <c r="I4032" s="67" t="s">
        <v>20633</v>
      </c>
      <c r="J4032" s="43" t="s">
        <v>20628</v>
      </c>
      <c r="M4032" s="44" t="s">
        <v>91</v>
      </c>
      <c r="N4032" s="45" t="s">
        <v>1430</v>
      </c>
      <c r="O4032" s="42" t="s">
        <v>81</v>
      </c>
      <c r="P4032" s="42" t="s">
        <v>82</v>
      </c>
      <c r="Q4032" s="85" t="s">
        <v>105</v>
      </c>
      <c r="R4032" s="85" t="s">
        <v>105</v>
      </c>
      <c r="S4032" s="42" t="s">
        <v>20634</v>
      </c>
      <c r="T4032" s="42" t="s">
        <v>73</v>
      </c>
      <c r="U4032" s="69" t="s">
        <v>73</v>
      </c>
      <c r="V4032" s="69" t="s">
        <v>73</v>
      </c>
      <c r="W4032" s="69" t="s">
        <v>73</v>
      </c>
      <c r="X4032" s="149">
        <v>41340</v>
      </c>
      <c r="Y4032" s="149">
        <v>41363</v>
      </c>
      <c r="Z4032" s="44">
        <f t="shared" si="361"/>
        <v>2013</v>
      </c>
      <c r="AA4032" s="44">
        <f t="shared" si="362"/>
        <v>3</v>
      </c>
      <c r="AB4032" s="44">
        <v>0</v>
      </c>
      <c r="AC4032" s="69" t="s">
        <v>20630</v>
      </c>
      <c r="AD4032" s="69" t="s">
        <v>73</v>
      </c>
      <c r="AE4032" s="92" t="s">
        <v>105</v>
      </c>
      <c r="AF4032" s="92" t="s">
        <v>105</v>
      </c>
      <c r="AG4032" s="92" t="s">
        <v>105</v>
      </c>
      <c r="AH4032" s="92" t="s">
        <v>105</v>
      </c>
      <c r="AI4032" s="69" t="s">
        <v>20635</v>
      </c>
      <c r="AJ4032" s="92" t="s">
        <v>105</v>
      </c>
      <c r="AK4032" s="69"/>
      <c r="AL4032" s="69"/>
      <c r="AM4032" s="47">
        <v>1</v>
      </c>
      <c r="AN4032" s="47">
        <v>1</v>
      </c>
      <c r="AO4032" s="47">
        <v>6</v>
      </c>
      <c r="AP4032" s="47">
        <v>88</v>
      </c>
      <c r="AQ4032" s="47"/>
      <c r="AR4032" s="47"/>
      <c r="AS4032" s="150">
        <v>0</v>
      </c>
      <c r="AT4032" s="61">
        <v>1</v>
      </c>
      <c r="AU4032" s="61">
        <v>1</v>
      </c>
      <c r="AV4032" s="47"/>
      <c r="AW4032" s="61">
        <v>1</v>
      </c>
      <c r="AX4032" s="61"/>
      <c r="AY4032" s="44">
        <f t="shared" si="356"/>
        <v>24</v>
      </c>
      <c r="AZ4032" s="47"/>
      <c r="BA4032" s="47"/>
      <c r="BB4032" s="47"/>
      <c r="BC4032" s="48"/>
      <c r="BD4032" s="74"/>
      <c r="BE4032" s="96"/>
      <c r="BF4032" s="96"/>
      <c r="BG4032" s="51"/>
      <c r="BH4032" s="51">
        <f t="shared" si="360"/>
        <v>1</v>
      </c>
      <c r="BI4032" s="51">
        <v>6</v>
      </c>
      <c r="BJ4032" s="52"/>
      <c r="BK4032" s="52"/>
      <c r="BL4032" s="53"/>
      <c r="BM4032" s="47" t="e">
        <f>COUNTIFS(A$2:$AC4032,#REF!,M$2:$AL4032,M4032)</f>
        <v>#VALUE!</v>
      </c>
      <c r="BN4032" s="47">
        <v>0</v>
      </c>
      <c r="BO4032" s="162">
        <v>24</v>
      </c>
      <c r="BP4032" s="162">
        <v>0</v>
      </c>
      <c r="BQ4032" s="47">
        <v>24</v>
      </c>
      <c r="BR4032" s="61">
        <v>1</v>
      </c>
      <c r="BS4032" s="61">
        <v>1</v>
      </c>
      <c r="BT4032" s="44">
        <f t="shared" si="359"/>
        <v>341</v>
      </c>
      <c r="BW4032" s="40" t="s">
        <v>67</v>
      </c>
      <c r="BY4032" s="55"/>
      <c r="BZ4032" s="1" t="s">
        <v>22426</v>
      </c>
    </row>
    <row r="4033" spans="1:78" ht="15" customHeight="1">
      <c r="A4033" s="25" t="s">
        <v>14226</v>
      </c>
      <c r="B4033" s="42" t="s">
        <v>20636</v>
      </c>
      <c r="D4033" s="263">
        <v>0</v>
      </c>
      <c r="E4033" s="69" t="s">
        <v>76</v>
      </c>
      <c r="F4033" s="69" t="s">
        <v>77</v>
      </c>
      <c r="G4033" s="276"/>
      <c r="H4033" s="276"/>
      <c r="I4033" s="69" t="s">
        <v>20637</v>
      </c>
      <c r="J4033" s="43" t="s">
        <v>73</v>
      </c>
      <c r="M4033" s="44" t="s">
        <v>91</v>
      </c>
      <c r="N4033" s="45" t="s">
        <v>455</v>
      </c>
      <c r="O4033" s="42" t="s">
        <v>86</v>
      </c>
      <c r="P4033" s="42" t="s">
        <v>87</v>
      </c>
      <c r="Q4033" s="85" t="s">
        <v>105</v>
      </c>
      <c r="R4033" s="85" t="s">
        <v>105</v>
      </c>
      <c r="S4033" s="42" t="s">
        <v>20638</v>
      </c>
      <c r="T4033" s="42" t="s">
        <v>20639</v>
      </c>
      <c r="U4033" s="69" t="s">
        <v>73</v>
      </c>
      <c r="V4033" s="69" t="s">
        <v>73</v>
      </c>
      <c r="W4033" s="69" t="s">
        <v>73</v>
      </c>
      <c r="X4033" s="149">
        <v>41285</v>
      </c>
      <c r="Y4033" s="149">
        <v>41313</v>
      </c>
      <c r="Z4033" s="44">
        <f t="shared" si="361"/>
        <v>2013</v>
      </c>
      <c r="AA4033" s="44">
        <f t="shared" si="362"/>
        <v>1</v>
      </c>
      <c r="AB4033" s="44">
        <v>0</v>
      </c>
      <c r="AC4033" s="183" t="s">
        <v>323</v>
      </c>
      <c r="AD4033" s="69" t="s">
        <v>73</v>
      </c>
      <c r="AE4033" s="92" t="s">
        <v>105</v>
      </c>
      <c r="AF4033" s="92" t="s">
        <v>105</v>
      </c>
      <c r="AG4033" s="92" t="s">
        <v>105</v>
      </c>
      <c r="AH4033" s="92" t="s">
        <v>105</v>
      </c>
      <c r="AI4033" s="69" t="s">
        <v>20640</v>
      </c>
      <c r="AJ4033" s="69" t="s">
        <v>20641</v>
      </c>
      <c r="AK4033" s="69"/>
      <c r="AL4033" s="69"/>
      <c r="AM4033" s="47">
        <v>1</v>
      </c>
      <c r="AN4033" s="47">
        <v>1</v>
      </c>
      <c r="AO4033" s="47">
        <v>6</v>
      </c>
      <c r="AP4033" s="47">
        <v>4</v>
      </c>
      <c r="AQ4033" s="47"/>
      <c r="AR4033" s="47"/>
      <c r="AS4033" s="150">
        <v>0</v>
      </c>
      <c r="AT4033" s="61">
        <v>1</v>
      </c>
      <c r="AU4033" s="49">
        <v>1</v>
      </c>
      <c r="AV4033" s="47"/>
      <c r="AW4033" s="61">
        <v>1</v>
      </c>
      <c r="AX4033" s="61"/>
      <c r="AY4033" s="44">
        <f t="shared" si="356"/>
        <v>29</v>
      </c>
      <c r="AZ4033" s="47"/>
      <c r="BA4033" s="47"/>
      <c r="BB4033" s="47"/>
      <c r="BC4033" s="48"/>
      <c r="BD4033" s="74"/>
      <c r="BE4033" s="96"/>
      <c r="BF4033" s="96"/>
      <c r="BG4033" s="51"/>
      <c r="BH4033" s="51">
        <f t="shared" si="360"/>
        <v>1</v>
      </c>
      <c r="BI4033" s="51">
        <v>6</v>
      </c>
      <c r="BJ4033" s="52"/>
      <c r="BK4033" s="52"/>
      <c r="BL4033" s="53"/>
      <c r="BM4033" s="47" t="e">
        <f>COUNTIFS(A$2:$AC4033,#REF!,M$2:$AL4033,M4033)</f>
        <v>#VALUE!</v>
      </c>
      <c r="BN4033" s="47">
        <v>0</v>
      </c>
      <c r="BO4033" s="162">
        <v>29</v>
      </c>
      <c r="BP4033" s="162">
        <v>0</v>
      </c>
      <c r="BQ4033" s="47">
        <v>29</v>
      </c>
      <c r="BR4033" s="49">
        <v>1</v>
      </c>
      <c r="BS4033" s="61">
        <v>1</v>
      </c>
      <c r="BT4033" s="44">
        <f t="shared" si="359"/>
        <v>286</v>
      </c>
      <c r="BW4033" s="40" t="s">
        <v>67</v>
      </c>
      <c r="BY4033" s="55"/>
    </row>
    <row r="4034" spans="1:78" ht="15" customHeight="1">
      <c r="A4034" s="25" t="s">
        <v>14226</v>
      </c>
      <c r="B4034" s="42" t="s">
        <v>20642</v>
      </c>
      <c r="D4034" s="263">
        <v>0</v>
      </c>
      <c r="E4034" s="69" t="s">
        <v>76</v>
      </c>
      <c r="F4034" s="69" t="s">
        <v>77</v>
      </c>
      <c r="G4034" s="276"/>
      <c r="H4034" s="276"/>
      <c r="I4034" s="69" t="s">
        <v>20637</v>
      </c>
      <c r="J4034" s="43" t="s">
        <v>73</v>
      </c>
      <c r="M4034" s="44" t="s">
        <v>91</v>
      </c>
      <c r="N4034" s="45" t="s">
        <v>455</v>
      </c>
      <c r="O4034" s="42" t="s">
        <v>19907</v>
      </c>
      <c r="P4034" s="42" t="s">
        <v>122</v>
      </c>
      <c r="Q4034" s="85" t="s">
        <v>949</v>
      </c>
      <c r="R4034" s="85" t="s">
        <v>105</v>
      </c>
      <c r="S4034" s="42" t="s">
        <v>20643</v>
      </c>
      <c r="T4034" s="42" t="s">
        <v>20644</v>
      </c>
      <c r="U4034" s="69" t="s">
        <v>73</v>
      </c>
      <c r="V4034" s="69" t="s">
        <v>73</v>
      </c>
      <c r="W4034" s="69" t="s">
        <v>73</v>
      </c>
      <c r="X4034" s="149">
        <v>41285</v>
      </c>
      <c r="Y4034" s="149">
        <v>41313</v>
      </c>
      <c r="Z4034" s="44">
        <f t="shared" si="361"/>
        <v>2013</v>
      </c>
      <c r="AA4034" s="44">
        <f t="shared" si="362"/>
        <v>1</v>
      </c>
      <c r="AB4034" s="44">
        <v>0</v>
      </c>
      <c r="AC4034" s="183" t="s">
        <v>323</v>
      </c>
      <c r="AD4034" s="69" t="s">
        <v>73</v>
      </c>
      <c r="AE4034" s="92" t="s">
        <v>949</v>
      </c>
      <c r="AF4034" s="92" t="s">
        <v>105</v>
      </c>
      <c r="AG4034" s="92" t="s">
        <v>105</v>
      </c>
      <c r="AH4034" s="92" t="s">
        <v>105</v>
      </c>
      <c r="AI4034" s="69" t="s">
        <v>333</v>
      </c>
      <c r="AJ4034" s="69" t="s">
        <v>334</v>
      </c>
      <c r="AK4034" s="69"/>
      <c r="AL4034" s="69"/>
      <c r="AM4034" s="47">
        <v>1</v>
      </c>
      <c r="AN4034" s="47">
        <v>1</v>
      </c>
      <c r="AO4034" s="47">
        <v>6</v>
      </c>
      <c r="AP4034" s="47">
        <v>4</v>
      </c>
      <c r="AQ4034" s="47"/>
      <c r="AR4034" s="47"/>
      <c r="AS4034" s="150">
        <v>1</v>
      </c>
      <c r="AT4034" s="61">
        <v>1</v>
      </c>
      <c r="AU4034" s="61">
        <v>1</v>
      </c>
      <c r="AV4034" s="47"/>
      <c r="AW4034" s="61">
        <v>1</v>
      </c>
      <c r="AX4034" s="61"/>
      <c r="AY4034" s="44">
        <f t="shared" ref="AY4034:AY4097" si="363">Y4034-X4034+1</f>
        <v>29</v>
      </c>
      <c r="AZ4034" s="47"/>
      <c r="BA4034" s="47"/>
      <c r="BB4034" s="47"/>
      <c r="BC4034" s="48"/>
      <c r="BD4034" s="74"/>
      <c r="BE4034" s="96"/>
      <c r="BF4034" s="96"/>
      <c r="BG4034" s="51"/>
      <c r="BH4034" s="51">
        <f t="shared" si="360"/>
        <v>1</v>
      </c>
      <c r="BI4034" s="51">
        <v>1</v>
      </c>
      <c r="BJ4034" s="52"/>
      <c r="BK4034" s="52"/>
      <c r="BL4034" s="53"/>
      <c r="BM4034" s="47" t="e">
        <f>COUNTIFS(A$2:$AC4034,#REF!,M$2:$AL4034,M4034)</f>
        <v>#VALUE!</v>
      </c>
      <c r="BN4034" s="47">
        <v>0</v>
      </c>
      <c r="BO4034" s="162">
        <v>29</v>
      </c>
      <c r="BP4034" s="162">
        <v>0</v>
      </c>
      <c r="BQ4034" s="47">
        <v>29</v>
      </c>
      <c r="BR4034" s="61">
        <v>1</v>
      </c>
      <c r="BS4034" s="61">
        <v>1</v>
      </c>
      <c r="BT4034" s="44">
        <f t="shared" si="359"/>
        <v>286</v>
      </c>
      <c r="BW4034" s="40" t="s">
        <v>67</v>
      </c>
      <c r="BY4034" s="55"/>
    </row>
    <row r="4035" spans="1:78" ht="15" customHeight="1">
      <c r="A4035" s="25" t="s">
        <v>14226</v>
      </c>
      <c r="B4035" s="42" t="s">
        <v>20645</v>
      </c>
      <c r="D4035" s="263">
        <v>0</v>
      </c>
      <c r="E4035" s="69" t="s">
        <v>76</v>
      </c>
      <c r="F4035" s="69" t="s">
        <v>77</v>
      </c>
      <c r="G4035" s="276"/>
      <c r="H4035" s="276"/>
      <c r="I4035" s="69" t="s">
        <v>20646</v>
      </c>
      <c r="J4035" s="43" t="s">
        <v>73</v>
      </c>
      <c r="M4035" s="44" t="s">
        <v>91</v>
      </c>
      <c r="N4035" s="45" t="s">
        <v>455</v>
      </c>
      <c r="O4035" s="42" t="s">
        <v>81</v>
      </c>
      <c r="P4035" s="42" t="s">
        <v>82</v>
      </c>
      <c r="Q4035" s="69" t="s">
        <v>19907</v>
      </c>
      <c r="R4035" s="69" t="s">
        <v>122</v>
      </c>
      <c r="S4035" s="42" t="s">
        <v>20647</v>
      </c>
      <c r="T4035" s="42" t="s">
        <v>20648</v>
      </c>
      <c r="U4035" s="69" t="s">
        <v>73</v>
      </c>
      <c r="V4035" s="69" t="s">
        <v>73</v>
      </c>
      <c r="W4035" s="69" t="s">
        <v>73</v>
      </c>
      <c r="X4035" s="149">
        <v>41355</v>
      </c>
      <c r="Y4035" s="149">
        <v>41424</v>
      </c>
      <c r="Z4035" s="44">
        <f t="shared" si="361"/>
        <v>2013</v>
      </c>
      <c r="AA4035" s="44">
        <f t="shared" si="362"/>
        <v>3</v>
      </c>
      <c r="AB4035" s="44">
        <v>0</v>
      </c>
      <c r="AC4035" s="183" t="s">
        <v>323</v>
      </c>
      <c r="AD4035" s="69" t="s">
        <v>6109</v>
      </c>
      <c r="AE4035" s="92" t="s">
        <v>105</v>
      </c>
      <c r="AF4035" s="92" t="s">
        <v>105</v>
      </c>
      <c r="AG4035" s="92" t="s">
        <v>105</v>
      </c>
      <c r="AH4035" s="92" t="s">
        <v>105</v>
      </c>
      <c r="AI4035" s="69" t="s">
        <v>3871</v>
      </c>
      <c r="AJ4035" s="69" t="s">
        <v>3872</v>
      </c>
      <c r="AK4035" s="69"/>
      <c r="AL4035" s="69"/>
      <c r="AM4035" s="47">
        <v>1</v>
      </c>
      <c r="AN4035" s="47">
        <v>1</v>
      </c>
      <c r="AO4035" s="47">
        <v>6</v>
      </c>
      <c r="AP4035" s="47">
        <v>4</v>
      </c>
      <c r="AQ4035" s="47"/>
      <c r="AR4035" s="47"/>
      <c r="AS4035" s="150">
        <v>1</v>
      </c>
      <c r="AT4035" s="61">
        <v>1</v>
      </c>
      <c r="AU4035" s="61">
        <v>1</v>
      </c>
      <c r="AV4035" s="47"/>
      <c r="AW4035" s="61">
        <v>1</v>
      </c>
      <c r="AX4035" s="61"/>
      <c r="AY4035" s="44">
        <f t="shared" si="363"/>
        <v>70</v>
      </c>
      <c r="AZ4035" s="47"/>
      <c r="BA4035" s="47"/>
      <c r="BB4035" s="47"/>
      <c r="BC4035" s="48"/>
      <c r="BD4035" s="74"/>
      <c r="BE4035" s="96" t="s">
        <v>20649</v>
      </c>
      <c r="BF4035" s="96"/>
      <c r="BG4035" s="51"/>
      <c r="BH4035" s="51">
        <f t="shared" si="360"/>
        <v>1</v>
      </c>
      <c r="BI4035" s="51">
        <v>1</v>
      </c>
      <c r="BJ4035" s="52"/>
      <c r="BK4035" s="52"/>
      <c r="BL4035" s="53"/>
      <c r="BM4035" s="47" t="e">
        <f>COUNTIFS(A$2:$AC4035,#REF!,M$2:$AL4035,M4035)</f>
        <v>#VALUE!</v>
      </c>
      <c r="BN4035" s="47">
        <v>0</v>
      </c>
      <c r="BO4035" s="162">
        <v>70</v>
      </c>
      <c r="BP4035" s="162">
        <v>0</v>
      </c>
      <c r="BQ4035" s="47">
        <v>10</v>
      </c>
      <c r="BR4035" s="61">
        <v>1</v>
      </c>
      <c r="BS4035" s="61">
        <v>1</v>
      </c>
      <c r="BT4035" s="44">
        <f t="shared" si="359"/>
        <v>356</v>
      </c>
      <c r="BW4035" s="40" t="s">
        <v>67</v>
      </c>
      <c r="BY4035" s="55"/>
    </row>
    <row r="4036" spans="1:78" ht="15" customHeight="1">
      <c r="A4036" s="25" t="s">
        <v>14226</v>
      </c>
      <c r="B4036" s="42" t="s">
        <v>20650</v>
      </c>
      <c r="D4036" s="263">
        <v>0</v>
      </c>
      <c r="E4036" s="69" t="s">
        <v>76</v>
      </c>
      <c r="F4036" s="69" t="s">
        <v>14227</v>
      </c>
      <c r="G4036" s="276"/>
      <c r="H4036" s="276"/>
      <c r="I4036" s="69" t="s">
        <v>20450</v>
      </c>
      <c r="J4036" s="43" t="s">
        <v>20451</v>
      </c>
      <c r="M4036" s="44" t="s">
        <v>897</v>
      </c>
      <c r="N4036" s="45" t="s">
        <v>919</v>
      </c>
      <c r="O4036" s="42" t="s">
        <v>86</v>
      </c>
      <c r="P4036" s="42" t="s">
        <v>1377</v>
      </c>
      <c r="Q4036" s="85" t="s">
        <v>105</v>
      </c>
      <c r="R4036" s="85" t="s">
        <v>949</v>
      </c>
      <c r="S4036" s="42" t="s">
        <v>20651</v>
      </c>
      <c r="T4036" s="42" t="s">
        <v>20652</v>
      </c>
      <c r="U4036" s="69" t="s">
        <v>73</v>
      </c>
      <c r="V4036" s="69" t="s">
        <v>73</v>
      </c>
      <c r="W4036" s="69" t="s">
        <v>73</v>
      </c>
      <c r="X4036" s="149">
        <v>41313</v>
      </c>
      <c r="Y4036" s="149">
        <v>41331</v>
      </c>
      <c r="Z4036" s="44">
        <f t="shared" si="361"/>
        <v>2013</v>
      </c>
      <c r="AA4036" s="44">
        <f t="shared" si="362"/>
        <v>2</v>
      </c>
      <c r="AB4036" s="44">
        <v>0</v>
      </c>
      <c r="AC4036" s="69" t="s">
        <v>20653</v>
      </c>
      <c r="AD4036" s="69" t="s">
        <v>20654</v>
      </c>
      <c r="AE4036" s="92" t="s">
        <v>105</v>
      </c>
      <c r="AF4036" s="92" t="s">
        <v>105</v>
      </c>
      <c r="AG4036" s="92" t="s">
        <v>105</v>
      </c>
      <c r="AH4036" s="92" t="s">
        <v>105</v>
      </c>
      <c r="AI4036" s="92" t="s">
        <v>105</v>
      </c>
      <c r="AJ4036" s="92" t="s">
        <v>949</v>
      </c>
      <c r="AK4036" s="69"/>
      <c r="AL4036" s="69"/>
      <c r="AM4036" s="47">
        <v>1</v>
      </c>
      <c r="AN4036" s="47">
        <v>1</v>
      </c>
      <c r="AO4036" s="47">
        <v>4</v>
      </c>
      <c r="AP4036" s="47">
        <v>6</v>
      </c>
      <c r="AQ4036" s="47"/>
      <c r="AR4036" s="47"/>
      <c r="AS4036" s="150">
        <v>0</v>
      </c>
      <c r="AT4036" s="61">
        <v>1</v>
      </c>
      <c r="AU4036" s="61">
        <v>1</v>
      </c>
      <c r="AV4036" s="47"/>
      <c r="AW4036" s="61">
        <v>1</v>
      </c>
      <c r="AX4036" s="61"/>
      <c r="AY4036" s="44">
        <f t="shared" si="363"/>
        <v>19</v>
      </c>
      <c r="AZ4036" s="47"/>
      <c r="BA4036" s="47"/>
      <c r="BB4036" s="47"/>
      <c r="BC4036" s="48"/>
      <c r="BD4036" s="74"/>
      <c r="BE4036" s="96"/>
      <c r="BF4036" s="96"/>
      <c r="BG4036" s="51"/>
      <c r="BH4036" s="51">
        <f t="shared" si="360"/>
        <v>1</v>
      </c>
      <c r="BI4036" s="51">
        <v>8</v>
      </c>
      <c r="BJ4036" s="52"/>
      <c r="BK4036" s="52"/>
      <c r="BL4036" s="53"/>
      <c r="BM4036" s="47" t="e">
        <f>COUNTIFS(A$2:$AC4036,#REF!,M$2:$AL4036,M4036)</f>
        <v>#VALUE!</v>
      </c>
      <c r="BN4036" s="47">
        <v>0</v>
      </c>
      <c r="BO4036" s="162">
        <v>19</v>
      </c>
      <c r="BP4036" s="162">
        <v>0</v>
      </c>
      <c r="BQ4036" s="47">
        <v>19</v>
      </c>
      <c r="BR4036" s="61">
        <v>1</v>
      </c>
      <c r="BS4036" s="61">
        <v>1</v>
      </c>
      <c r="BT4036" s="44">
        <f t="shared" si="359"/>
        <v>314</v>
      </c>
      <c r="BW4036" s="40" t="s">
        <v>67</v>
      </c>
      <c r="BY4036" s="55"/>
      <c r="BZ4036" s="1" t="s">
        <v>22426</v>
      </c>
    </row>
    <row r="4037" spans="1:78" ht="15" customHeight="1">
      <c r="A4037" s="25" t="s">
        <v>14226</v>
      </c>
      <c r="B4037" s="42" t="s">
        <v>20656</v>
      </c>
      <c r="D4037" s="263">
        <v>0</v>
      </c>
      <c r="E4037" s="69" t="s">
        <v>76</v>
      </c>
      <c r="F4037" s="69" t="s">
        <v>14227</v>
      </c>
      <c r="G4037" s="276"/>
      <c r="H4037" s="276"/>
      <c r="I4037" s="67" t="s">
        <v>20657</v>
      </c>
      <c r="J4037" s="43" t="s">
        <v>14598</v>
      </c>
      <c r="M4037" s="44" t="s">
        <v>91</v>
      </c>
      <c r="N4037" s="45" t="s">
        <v>14599</v>
      </c>
      <c r="O4037" s="42" t="s">
        <v>81</v>
      </c>
      <c r="P4037" s="42" t="s">
        <v>19912</v>
      </c>
      <c r="Q4037" s="85" t="s">
        <v>105</v>
      </c>
      <c r="R4037" s="85" t="s">
        <v>105</v>
      </c>
      <c r="S4037" s="42" t="s">
        <v>20658</v>
      </c>
      <c r="T4037" s="42" t="s">
        <v>73</v>
      </c>
      <c r="U4037" s="69" t="s">
        <v>73</v>
      </c>
      <c r="V4037" s="69" t="s">
        <v>73</v>
      </c>
      <c r="W4037" s="69" t="s">
        <v>73</v>
      </c>
      <c r="X4037" s="260" t="s">
        <v>22184</v>
      </c>
      <c r="Y4037" s="261" t="s">
        <v>22184</v>
      </c>
      <c r="Z4037" s="262" t="s">
        <v>22184</v>
      </c>
      <c r="AA4037" s="262" t="s">
        <v>22184</v>
      </c>
      <c r="AB4037" s="44">
        <v>99</v>
      </c>
      <c r="AC4037" s="69" t="s">
        <v>20655</v>
      </c>
      <c r="AD4037" s="69" t="s">
        <v>14603</v>
      </c>
      <c r="AE4037" s="92" t="s">
        <v>105</v>
      </c>
      <c r="AF4037" s="92" t="s">
        <v>949</v>
      </c>
      <c r="AG4037" s="92" t="s">
        <v>105</v>
      </c>
      <c r="AH4037" s="92" t="s">
        <v>105</v>
      </c>
      <c r="AI4037" s="69" t="s">
        <v>20659</v>
      </c>
      <c r="AJ4037" s="92" t="s">
        <v>949</v>
      </c>
      <c r="AK4037" s="69"/>
      <c r="AL4037" s="69"/>
      <c r="AM4037" s="47">
        <v>1</v>
      </c>
      <c r="AN4037" s="47">
        <v>1</v>
      </c>
      <c r="AO4037" s="47">
        <v>6</v>
      </c>
      <c r="AP4037" s="47">
        <v>88</v>
      </c>
      <c r="AQ4037" s="47"/>
      <c r="AR4037" s="47"/>
      <c r="AS4037" s="150">
        <v>0</v>
      </c>
      <c r="AT4037" s="61">
        <v>1</v>
      </c>
      <c r="AU4037" s="61">
        <v>1</v>
      </c>
      <c r="AV4037" s="47"/>
      <c r="AW4037" s="61">
        <v>1</v>
      </c>
      <c r="AX4037" s="61"/>
      <c r="AY4037" s="44">
        <f t="shared" si="363"/>
        <v>1</v>
      </c>
      <c r="AZ4037" s="47"/>
      <c r="BA4037" s="47"/>
      <c r="BB4037" s="47"/>
      <c r="BC4037" s="48"/>
      <c r="BD4037" s="74"/>
      <c r="BE4037" s="96"/>
      <c r="BF4037" s="96"/>
      <c r="BG4037" s="51"/>
      <c r="BH4037" s="51">
        <f t="shared" si="360"/>
        <v>1</v>
      </c>
      <c r="BI4037" s="51">
        <v>1</v>
      </c>
      <c r="BJ4037" s="52"/>
      <c r="BK4037" s="52"/>
      <c r="BL4037" s="53"/>
      <c r="BM4037" s="47" t="e">
        <f>COUNTIFS(A$2:$AC4037,#REF!,M$2:$AL4037,M4037)</f>
        <v>#VALUE!</v>
      </c>
      <c r="BN4037" s="47">
        <v>0</v>
      </c>
      <c r="BO4037" s="162" t="e">
        <v>#VALUE!</v>
      </c>
      <c r="BP4037" s="162">
        <v>99</v>
      </c>
      <c r="BQ4037" s="47">
        <v>9999</v>
      </c>
      <c r="BR4037" s="61">
        <v>1</v>
      </c>
      <c r="BS4037" s="61">
        <v>1</v>
      </c>
      <c r="BT4037" s="44">
        <f t="shared" si="359"/>
        <v>0</v>
      </c>
      <c r="BW4037" s="40" t="s">
        <v>67</v>
      </c>
      <c r="BY4037" s="55"/>
      <c r="BZ4037" s="1" t="s">
        <v>22426</v>
      </c>
    </row>
    <row r="4038" spans="1:78" ht="15" customHeight="1">
      <c r="A4038" s="25" t="s">
        <v>14226</v>
      </c>
      <c r="B4038" s="42" t="s">
        <v>20660</v>
      </c>
      <c r="D4038" s="263">
        <v>0</v>
      </c>
      <c r="E4038" s="69" t="s">
        <v>76</v>
      </c>
      <c r="F4038" s="69" t="s">
        <v>77</v>
      </c>
      <c r="G4038" s="276"/>
      <c r="H4038" s="276"/>
      <c r="I4038" s="69" t="s">
        <v>20661</v>
      </c>
      <c r="J4038" s="43" t="s">
        <v>73</v>
      </c>
      <c r="M4038" s="44" t="s">
        <v>98</v>
      </c>
      <c r="N4038" s="45" t="s">
        <v>636</v>
      </c>
      <c r="O4038" s="42" t="s">
        <v>86</v>
      </c>
      <c r="P4038" s="42" t="s">
        <v>87</v>
      </c>
      <c r="Q4038" s="85" t="s">
        <v>105</v>
      </c>
      <c r="R4038" s="85" t="s">
        <v>105</v>
      </c>
      <c r="S4038" s="42" t="s">
        <v>20662</v>
      </c>
      <c r="T4038" s="42" t="s">
        <v>20663</v>
      </c>
      <c r="U4038" s="69" t="s">
        <v>73</v>
      </c>
      <c r="V4038" s="69" t="s">
        <v>73</v>
      </c>
      <c r="W4038" s="69" t="s">
        <v>73</v>
      </c>
      <c r="X4038" s="149">
        <v>41284</v>
      </c>
      <c r="Y4038" s="149">
        <v>41294</v>
      </c>
      <c r="Z4038" s="44">
        <f t="shared" ref="Z4038:Z4069" si="364">YEAR(X4038)</f>
        <v>2013</v>
      </c>
      <c r="AA4038" s="44">
        <f t="shared" ref="AA4038:AA4069" si="365">MONTH(X4038)</f>
        <v>1</v>
      </c>
      <c r="AB4038" s="44">
        <v>0</v>
      </c>
      <c r="AC4038" s="69" t="s">
        <v>20664</v>
      </c>
      <c r="AD4038" s="69" t="s">
        <v>73</v>
      </c>
      <c r="AE4038" s="92" t="s">
        <v>949</v>
      </c>
      <c r="AF4038" s="92" t="s">
        <v>105</v>
      </c>
      <c r="AG4038" s="92" t="s">
        <v>105</v>
      </c>
      <c r="AH4038" s="92" t="s">
        <v>105</v>
      </c>
      <c r="AI4038" s="69" t="s">
        <v>20665</v>
      </c>
      <c r="AJ4038" s="69" t="s">
        <v>20666</v>
      </c>
      <c r="AK4038" s="69"/>
      <c r="AL4038" s="69"/>
      <c r="AM4038" s="47">
        <v>1</v>
      </c>
      <c r="AN4038" s="47">
        <v>1</v>
      </c>
      <c r="AO4038" s="47">
        <v>2</v>
      </c>
      <c r="AP4038" s="47">
        <v>88</v>
      </c>
      <c r="AQ4038" s="47"/>
      <c r="AR4038" s="47"/>
      <c r="AS4038" s="150">
        <v>0</v>
      </c>
      <c r="AT4038" s="61">
        <v>1</v>
      </c>
      <c r="AU4038" s="61">
        <v>1</v>
      </c>
      <c r="AV4038" s="47"/>
      <c r="AW4038" s="61">
        <v>1</v>
      </c>
      <c r="AX4038" s="61"/>
      <c r="AY4038" s="44">
        <f t="shared" si="363"/>
        <v>11</v>
      </c>
      <c r="AZ4038" s="47"/>
      <c r="BA4038" s="47"/>
      <c r="BB4038" s="47"/>
      <c r="BC4038" s="48"/>
      <c r="BD4038" s="74"/>
      <c r="BE4038" s="96"/>
      <c r="BF4038" s="96"/>
      <c r="BG4038" s="51"/>
      <c r="BH4038" s="51">
        <f t="shared" si="360"/>
        <v>1</v>
      </c>
      <c r="BI4038" s="51">
        <v>1</v>
      </c>
      <c r="BJ4038" s="52"/>
      <c r="BK4038" s="52"/>
      <c r="BL4038" s="53"/>
      <c r="BM4038" s="47" t="e">
        <f>COUNTIFS(A$2:$AC4038,#REF!,M$2:$AL4038,M4038)</f>
        <v>#VALUE!</v>
      </c>
      <c r="BN4038" s="47">
        <v>1</v>
      </c>
      <c r="BO4038" s="162">
        <v>11</v>
      </c>
      <c r="BP4038" s="162">
        <v>0</v>
      </c>
      <c r="BQ4038" s="47">
        <v>11</v>
      </c>
      <c r="BR4038" s="61">
        <v>1</v>
      </c>
      <c r="BS4038" s="61">
        <v>1</v>
      </c>
      <c r="BT4038" s="44">
        <f t="shared" si="359"/>
        <v>285</v>
      </c>
      <c r="BW4038" s="40" t="s">
        <v>67</v>
      </c>
      <c r="BY4038" s="55"/>
    </row>
    <row r="4039" spans="1:78" ht="15" customHeight="1">
      <c r="A4039" s="25" t="s">
        <v>14226</v>
      </c>
      <c r="B4039" s="42" t="s">
        <v>20667</v>
      </c>
      <c r="D4039" s="263">
        <v>0</v>
      </c>
      <c r="E4039" s="69" t="s">
        <v>76</v>
      </c>
      <c r="F4039" s="69" t="s">
        <v>77</v>
      </c>
      <c r="G4039" s="276"/>
      <c r="H4039" s="276"/>
      <c r="I4039" s="67" t="s">
        <v>20668</v>
      </c>
      <c r="J4039" s="43" t="s">
        <v>20669</v>
      </c>
      <c r="M4039" s="44" t="s">
        <v>91</v>
      </c>
      <c r="N4039" s="45" t="s">
        <v>13167</v>
      </c>
      <c r="O4039" s="42" t="s">
        <v>81</v>
      </c>
      <c r="P4039" s="42" t="s">
        <v>82</v>
      </c>
      <c r="Q4039" s="85" t="s">
        <v>105</v>
      </c>
      <c r="R4039" s="85" t="s">
        <v>105</v>
      </c>
      <c r="S4039" s="42" t="s">
        <v>20670</v>
      </c>
      <c r="T4039" s="42" t="s">
        <v>73</v>
      </c>
      <c r="U4039" s="69" t="s">
        <v>73</v>
      </c>
      <c r="V4039" s="69" t="s">
        <v>73</v>
      </c>
      <c r="W4039" s="69" t="s">
        <v>73</v>
      </c>
      <c r="X4039" s="149">
        <v>41300</v>
      </c>
      <c r="Y4039" s="149">
        <v>41305</v>
      </c>
      <c r="Z4039" s="44">
        <f t="shared" si="364"/>
        <v>2013</v>
      </c>
      <c r="AA4039" s="44">
        <f t="shared" si="365"/>
        <v>1</v>
      </c>
      <c r="AB4039" s="44">
        <v>0</v>
      </c>
      <c r="AC4039" s="69" t="s">
        <v>13170</v>
      </c>
      <c r="AD4039" s="69" t="s">
        <v>73</v>
      </c>
      <c r="AE4039" s="69" t="s">
        <v>20671</v>
      </c>
      <c r="AF4039" s="69" t="s">
        <v>20672</v>
      </c>
      <c r="AG4039" s="92" t="s">
        <v>949</v>
      </c>
      <c r="AH4039" s="92" t="s">
        <v>949</v>
      </c>
      <c r="AI4039" s="69" t="s">
        <v>20673</v>
      </c>
      <c r="AJ4039" s="69" t="s">
        <v>20674</v>
      </c>
      <c r="AK4039" s="69"/>
      <c r="AL4039" s="69"/>
      <c r="AM4039" s="47">
        <v>1</v>
      </c>
      <c r="AN4039" s="47">
        <v>1</v>
      </c>
      <c r="AO4039" s="47">
        <v>6</v>
      </c>
      <c r="AP4039" s="47">
        <v>88</v>
      </c>
      <c r="AQ4039" s="47"/>
      <c r="AR4039" s="47"/>
      <c r="AS4039" s="150">
        <v>0</v>
      </c>
      <c r="AT4039" s="61">
        <v>1</v>
      </c>
      <c r="AU4039" s="61">
        <v>1</v>
      </c>
      <c r="AV4039" s="47"/>
      <c r="AW4039" s="61">
        <v>1</v>
      </c>
      <c r="AX4039" s="61"/>
      <c r="AY4039" s="44">
        <f t="shared" si="363"/>
        <v>6</v>
      </c>
      <c r="AZ4039" s="47"/>
      <c r="BA4039" s="47"/>
      <c r="BB4039" s="47"/>
      <c r="BC4039" s="48"/>
      <c r="BD4039" s="74"/>
      <c r="BE4039" s="96"/>
      <c r="BF4039" s="96"/>
      <c r="BG4039" s="51"/>
      <c r="BH4039" s="51">
        <f t="shared" si="360"/>
        <v>1</v>
      </c>
      <c r="BI4039" s="51">
        <v>1</v>
      </c>
      <c r="BJ4039" s="52"/>
      <c r="BK4039" s="52"/>
      <c r="BL4039" s="53"/>
      <c r="BM4039" s="47" t="e">
        <f>COUNTIFS(A$2:$AC4039,#REF!,M$2:$AL4039,M4039)</f>
        <v>#VALUE!</v>
      </c>
      <c r="BN4039" s="47">
        <v>0</v>
      </c>
      <c r="BO4039" s="162">
        <v>6</v>
      </c>
      <c r="BP4039" s="162">
        <v>0</v>
      </c>
      <c r="BQ4039" s="47">
        <v>6</v>
      </c>
      <c r="BR4039" s="61">
        <v>1</v>
      </c>
      <c r="BS4039" s="61">
        <v>1</v>
      </c>
      <c r="BT4039" s="44">
        <f t="shared" si="359"/>
        <v>301</v>
      </c>
      <c r="BW4039" s="40" t="s">
        <v>67</v>
      </c>
      <c r="BY4039" s="55"/>
      <c r="BZ4039" s="1" t="s">
        <v>22426</v>
      </c>
    </row>
    <row r="4040" spans="1:78" ht="15" customHeight="1">
      <c r="A4040" s="25" t="s">
        <v>14226</v>
      </c>
      <c r="B4040" s="42" t="s">
        <v>20675</v>
      </c>
      <c r="D4040" s="263">
        <v>0</v>
      </c>
      <c r="E4040" s="69" t="s">
        <v>76</v>
      </c>
      <c r="F4040" s="69" t="s">
        <v>77</v>
      </c>
      <c r="G4040" s="276"/>
      <c r="H4040" s="276"/>
      <c r="I4040" s="67" t="s">
        <v>20676</v>
      </c>
      <c r="J4040" s="43" t="s">
        <v>20669</v>
      </c>
      <c r="M4040" s="44" t="s">
        <v>91</v>
      </c>
      <c r="N4040" s="45" t="s">
        <v>13167</v>
      </c>
      <c r="O4040" s="42" t="s">
        <v>81</v>
      </c>
      <c r="P4040" s="42" t="s">
        <v>82</v>
      </c>
      <c r="Q4040" s="85" t="s">
        <v>105</v>
      </c>
      <c r="R4040" s="85" t="s">
        <v>105</v>
      </c>
      <c r="S4040" s="42" t="s">
        <v>20677</v>
      </c>
      <c r="T4040" s="42" t="s">
        <v>20678</v>
      </c>
      <c r="U4040" s="69" t="s">
        <v>73</v>
      </c>
      <c r="V4040" s="69" t="s">
        <v>73</v>
      </c>
      <c r="W4040" s="69" t="s">
        <v>73</v>
      </c>
      <c r="X4040" s="149">
        <v>41307</v>
      </c>
      <c r="Y4040" s="149">
        <v>41364</v>
      </c>
      <c r="Z4040" s="44">
        <f t="shared" si="364"/>
        <v>2013</v>
      </c>
      <c r="AA4040" s="44">
        <f t="shared" si="365"/>
        <v>2</v>
      </c>
      <c r="AB4040" s="44">
        <v>0</v>
      </c>
      <c r="AC4040" s="69" t="s">
        <v>13170</v>
      </c>
      <c r="AD4040" s="69" t="s">
        <v>73</v>
      </c>
      <c r="AE4040" s="92" t="s">
        <v>105</v>
      </c>
      <c r="AF4040" s="92" t="s">
        <v>105</v>
      </c>
      <c r="AG4040" s="92" t="s">
        <v>105</v>
      </c>
      <c r="AH4040" s="92" t="s">
        <v>105</v>
      </c>
      <c r="AI4040" s="92" t="s">
        <v>105</v>
      </c>
      <c r="AJ4040" s="69" t="s">
        <v>20679</v>
      </c>
      <c r="AK4040" s="69"/>
      <c r="AL4040" s="69"/>
      <c r="AM4040" s="47">
        <v>1</v>
      </c>
      <c r="AN4040" s="47">
        <v>1</v>
      </c>
      <c r="AO4040" s="47">
        <v>6</v>
      </c>
      <c r="AP4040" s="47">
        <v>88</v>
      </c>
      <c r="AQ4040" s="47"/>
      <c r="AR4040" s="47"/>
      <c r="AS4040" s="150">
        <v>0</v>
      </c>
      <c r="AT4040" s="61">
        <v>1</v>
      </c>
      <c r="AU4040" s="61">
        <v>1</v>
      </c>
      <c r="AV4040" s="47"/>
      <c r="AW4040" s="61">
        <v>1</v>
      </c>
      <c r="AX4040" s="61"/>
      <c r="AY4040" s="44">
        <f t="shared" si="363"/>
        <v>58</v>
      </c>
      <c r="AZ4040" s="47"/>
      <c r="BA4040" s="47"/>
      <c r="BB4040" s="47"/>
      <c r="BC4040" s="48"/>
      <c r="BD4040" s="74"/>
      <c r="BE4040" s="96"/>
      <c r="BF4040" s="96"/>
      <c r="BG4040" s="51"/>
      <c r="BH4040" s="51">
        <f t="shared" si="360"/>
        <v>1</v>
      </c>
      <c r="BI4040" s="51">
        <v>1</v>
      </c>
      <c r="BJ4040" s="52"/>
      <c r="BK4040" s="52"/>
      <c r="BL4040" s="53"/>
      <c r="BM4040" s="47" t="e">
        <f>COUNTIFS(A$2:$AC4040,#REF!,M$2:$AL4040,M4040)</f>
        <v>#VALUE!</v>
      </c>
      <c r="BN4040" s="47">
        <v>0</v>
      </c>
      <c r="BO4040" s="162">
        <v>58</v>
      </c>
      <c r="BP4040" s="162">
        <v>0</v>
      </c>
      <c r="BQ4040" s="47">
        <v>58</v>
      </c>
      <c r="BR4040" s="61">
        <v>1</v>
      </c>
      <c r="BS4040" s="61">
        <v>1</v>
      </c>
      <c r="BT4040" s="44">
        <f t="shared" si="359"/>
        <v>308</v>
      </c>
      <c r="BW4040" s="40" t="s">
        <v>67</v>
      </c>
      <c r="BY4040" s="55"/>
      <c r="BZ4040" s="1" t="s">
        <v>22426</v>
      </c>
    </row>
    <row r="4041" spans="1:78" ht="15" customHeight="1">
      <c r="A4041" s="25" t="s">
        <v>14226</v>
      </c>
      <c r="B4041" s="42" t="s">
        <v>20680</v>
      </c>
      <c r="D4041" s="263">
        <v>0</v>
      </c>
      <c r="E4041" s="69" t="s">
        <v>76</v>
      </c>
      <c r="F4041" s="69" t="s">
        <v>77</v>
      </c>
      <c r="G4041" s="276"/>
      <c r="H4041" s="276"/>
      <c r="I4041" s="67" t="s">
        <v>20681</v>
      </c>
      <c r="J4041" s="43" t="s">
        <v>20682</v>
      </c>
      <c r="M4041" s="44" t="s">
        <v>91</v>
      </c>
      <c r="N4041" s="45" t="s">
        <v>10898</v>
      </c>
      <c r="O4041" s="42" t="s">
        <v>93</v>
      </c>
      <c r="P4041" s="42" t="s">
        <v>103</v>
      </c>
      <c r="Q4041" s="85" t="s">
        <v>105</v>
      </c>
      <c r="R4041" s="85" t="s">
        <v>105</v>
      </c>
      <c r="S4041" s="42" t="s">
        <v>10908</v>
      </c>
      <c r="T4041" s="42" t="s">
        <v>73</v>
      </c>
      <c r="U4041" s="69" t="s">
        <v>73</v>
      </c>
      <c r="V4041" s="69" t="s">
        <v>73</v>
      </c>
      <c r="W4041" s="69" t="s">
        <v>73</v>
      </c>
      <c r="X4041" s="149">
        <v>41289</v>
      </c>
      <c r="Y4041" s="149">
        <v>41314</v>
      </c>
      <c r="Z4041" s="44">
        <f t="shared" si="364"/>
        <v>2013</v>
      </c>
      <c r="AA4041" s="44">
        <f t="shared" si="365"/>
        <v>1</v>
      </c>
      <c r="AB4041" s="44">
        <v>0</v>
      </c>
      <c r="AC4041" s="69" t="s">
        <v>963</v>
      </c>
      <c r="AD4041" s="69" t="s">
        <v>964</v>
      </c>
      <c r="AE4041" s="92" t="s">
        <v>105</v>
      </c>
      <c r="AF4041" s="92" t="s">
        <v>105</v>
      </c>
      <c r="AG4041" s="92" t="s">
        <v>105</v>
      </c>
      <c r="AH4041" s="92" t="s">
        <v>105</v>
      </c>
      <c r="AI4041" s="69" t="s">
        <v>20683</v>
      </c>
      <c r="AJ4041" s="92" t="s">
        <v>105</v>
      </c>
      <c r="AK4041" s="69"/>
      <c r="AL4041" s="69"/>
      <c r="AM4041" s="47">
        <v>1</v>
      </c>
      <c r="AN4041" s="47">
        <v>1</v>
      </c>
      <c r="AO4041" s="47">
        <v>6</v>
      </c>
      <c r="AP4041" s="47">
        <v>88</v>
      </c>
      <c r="AQ4041" s="47"/>
      <c r="AR4041" s="47"/>
      <c r="AS4041" s="150">
        <v>1</v>
      </c>
      <c r="AT4041" s="61">
        <v>1</v>
      </c>
      <c r="AU4041" s="61">
        <v>1</v>
      </c>
      <c r="AV4041" s="47"/>
      <c r="AW4041" s="61">
        <v>1</v>
      </c>
      <c r="AX4041" s="61"/>
      <c r="AY4041" s="44">
        <f t="shared" si="363"/>
        <v>26</v>
      </c>
      <c r="AZ4041" s="47"/>
      <c r="BA4041" s="47"/>
      <c r="BB4041" s="47"/>
      <c r="BC4041" s="48"/>
      <c r="BD4041" s="74"/>
      <c r="BE4041" s="96"/>
      <c r="BF4041" s="96"/>
      <c r="BG4041" s="51"/>
      <c r="BH4041" s="51">
        <f t="shared" si="360"/>
        <v>1</v>
      </c>
      <c r="BI4041" s="51">
        <v>1</v>
      </c>
      <c r="BJ4041" s="52"/>
      <c r="BK4041" s="52"/>
      <c r="BL4041" s="53"/>
      <c r="BM4041" s="47" t="e">
        <f>COUNTIFS(A$2:$AC4041,#REF!,M$2:$AL4041,M4041)</f>
        <v>#VALUE!</v>
      </c>
      <c r="BN4041" s="47">
        <v>0</v>
      </c>
      <c r="BO4041" s="162">
        <v>26</v>
      </c>
      <c r="BP4041" s="162">
        <v>0</v>
      </c>
      <c r="BQ4041" s="47">
        <v>26</v>
      </c>
      <c r="BR4041" s="61">
        <v>1</v>
      </c>
      <c r="BS4041" s="61">
        <v>1</v>
      </c>
      <c r="BT4041" s="44">
        <f t="shared" si="359"/>
        <v>290</v>
      </c>
      <c r="BW4041" s="40" t="s">
        <v>67</v>
      </c>
      <c r="BY4041" s="55"/>
      <c r="BZ4041" s="1" t="s">
        <v>22426</v>
      </c>
    </row>
    <row r="4042" spans="1:78" ht="15" customHeight="1">
      <c r="A4042" s="25" t="s">
        <v>14226</v>
      </c>
      <c r="B4042" s="42" t="s">
        <v>20684</v>
      </c>
      <c r="D4042" s="263">
        <v>0</v>
      </c>
      <c r="E4042" s="69" t="s">
        <v>76</v>
      </c>
      <c r="F4042" s="69" t="s">
        <v>77</v>
      </c>
      <c r="G4042" s="276"/>
      <c r="H4042" s="276"/>
      <c r="I4042" s="69" t="s">
        <v>20685</v>
      </c>
      <c r="J4042" s="43" t="s">
        <v>73</v>
      </c>
      <c r="M4042" s="44" t="s">
        <v>91</v>
      </c>
      <c r="N4042" s="45" t="s">
        <v>11431</v>
      </c>
      <c r="O4042" s="42" t="s">
        <v>81</v>
      </c>
      <c r="P4042" s="42" t="s">
        <v>82</v>
      </c>
      <c r="Q4042" s="85" t="s">
        <v>105</v>
      </c>
      <c r="R4042" s="85" t="s">
        <v>105</v>
      </c>
      <c r="S4042" s="42" t="s">
        <v>20686</v>
      </c>
      <c r="T4042" s="42" t="s">
        <v>73</v>
      </c>
      <c r="U4042" s="69" t="s">
        <v>73</v>
      </c>
      <c r="V4042" s="69" t="s">
        <v>73</v>
      </c>
      <c r="W4042" s="69" t="s">
        <v>73</v>
      </c>
      <c r="X4042" s="149">
        <v>41295</v>
      </c>
      <c r="Y4042" s="149">
        <v>41364</v>
      </c>
      <c r="Z4042" s="44">
        <f t="shared" si="364"/>
        <v>2013</v>
      </c>
      <c r="AA4042" s="44">
        <f t="shared" si="365"/>
        <v>1</v>
      </c>
      <c r="AB4042" s="44">
        <v>0</v>
      </c>
      <c r="AC4042" s="69" t="s">
        <v>20687</v>
      </c>
      <c r="AD4042" s="69" t="s">
        <v>73</v>
      </c>
      <c r="AE4042" s="92" t="s">
        <v>105</v>
      </c>
      <c r="AF4042" s="92" t="s">
        <v>105</v>
      </c>
      <c r="AG4042" s="92" t="s">
        <v>105</v>
      </c>
      <c r="AH4042" s="92" t="s">
        <v>105</v>
      </c>
      <c r="AI4042" s="69" t="s">
        <v>20688</v>
      </c>
      <c r="AJ4042" s="92" t="s">
        <v>105</v>
      </c>
      <c r="AK4042" s="69" t="s">
        <v>20689</v>
      </c>
      <c r="AL4042" s="69"/>
      <c r="AM4042" s="47">
        <v>1</v>
      </c>
      <c r="AN4042" s="47">
        <v>1</v>
      </c>
      <c r="AO4042" s="47">
        <v>6</v>
      </c>
      <c r="AP4042" s="47">
        <v>88</v>
      </c>
      <c r="AQ4042" s="47"/>
      <c r="AR4042" s="47"/>
      <c r="AS4042" s="150">
        <v>0</v>
      </c>
      <c r="AT4042" s="61">
        <v>1</v>
      </c>
      <c r="AU4042" s="61">
        <v>1</v>
      </c>
      <c r="AV4042" s="47"/>
      <c r="AW4042" s="61">
        <v>1</v>
      </c>
      <c r="AX4042" s="61"/>
      <c r="AY4042" s="44">
        <f t="shared" si="363"/>
        <v>70</v>
      </c>
      <c r="AZ4042" s="47"/>
      <c r="BA4042" s="47"/>
      <c r="BB4042" s="47"/>
      <c r="BC4042" s="48"/>
      <c r="BD4042" s="74"/>
      <c r="BE4042" s="96"/>
      <c r="BF4042" s="96"/>
      <c r="BG4042" s="51"/>
      <c r="BH4042" s="51">
        <f t="shared" si="360"/>
        <v>1</v>
      </c>
      <c r="BI4042" s="51">
        <v>5</v>
      </c>
      <c r="BJ4042" s="52"/>
      <c r="BK4042" s="52"/>
      <c r="BL4042" s="53"/>
      <c r="BM4042" s="47" t="e">
        <f>COUNTIFS(A$2:$AC4042,#REF!,M$2:$AL4042,M4042)</f>
        <v>#VALUE!</v>
      </c>
      <c r="BN4042" s="47">
        <v>0</v>
      </c>
      <c r="BO4042" s="162">
        <v>70</v>
      </c>
      <c r="BP4042" s="162">
        <v>0</v>
      </c>
      <c r="BQ4042" s="47">
        <v>70</v>
      </c>
      <c r="BR4042" s="61">
        <v>1</v>
      </c>
      <c r="BS4042" s="61">
        <v>1</v>
      </c>
      <c r="BT4042" s="44">
        <f t="shared" si="359"/>
        <v>296</v>
      </c>
      <c r="BW4042" s="40" t="s">
        <v>67</v>
      </c>
      <c r="BY4042" s="55"/>
    </row>
    <row r="4043" spans="1:78" ht="15" customHeight="1">
      <c r="A4043" s="25" t="s">
        <v>14226</v>
      </c>
      <c r="B4043" s="42" t="s">
        <v>20690</v>
      </c>
      <c r="D4043" s="263">
        <v>0</v>
      </c>
      <c r="E4043" s="69" t="s">
        <v>76</v>
      </c>
      <c r="F4043" s="69" t="s">
        <v>77</v>
      </c>
      <c r="G4043" s="276"/>
      <c r="H4043" s="276"/>
      <c r="I4043" s="69" t="s">
        <v>20691</v>
      </c>
      <c r="J4043" s="43" t="s">
        <v>73</v>
      </c>
      <c r="M4043" s="44" t="s">
        <v>91</v>
      </c>
      <c r="N4043" s="45" t="s">
        <v>17390</v>
      </c>
      <c r="O4043" s="42" t="s">
        <v>81</v>
      </c>
      <c r="P4043" s="42" t="s">
        <v>82</v>
      </c>
      <c r="Q4043" s="85" t="s">
        <v>105</v>
      </c>
      <c r="R4043" s="85" t="s">
        <v>105</v>
      </c>
      <c r="S4043" s="42" t="s">
        <v>20692</v>
      </c>
      <c r="T4043" s="42" t="s">
        <v>73</v>
      </c>
      <c r="U4043" s="69" t="s">
        <v>73</v>
      </c>
      <c r="V4043" s="69" t="s">
        <v>73</v>
      </c>
      <c r="W4043" s="69" t="s">
        <v>73</v>
      </c>
      <c r="X4043" s="149">
        <v>41295</v>
      </c>
      <c r="Y4043" s="149">
        <v>41364</v>
      </c>
      <c r="Z4043" s="44">
        <f t="shared" si="364"/>
        <v>2013</v>
      </c>
      <c r="AA4043" s="44">
        <f t="shared" si="365"/>
        <v>1</v>
      </c>
      <c r="AB4043" s="44">
        <v>0</v>
      </c>
      <c r="AC4043" s="69" t="s">
        <v>20687</v>
      </c>
      <c r="AD4043" s="69" t="s">
        <v>73</v>
      </c>
      <c r="AE4043" s="92" t="s">
        <v>105</v>
      </c>
      <c r="AF4043" s="92" t="s">
        <v>105</v>
      </c>
      <c r="AG4043" s="92" t="s">
        <v>105</v>
      </c>
      <c r="AH4043" s="92" t="s">
        <v>105</v>
      </c>
      <c r="AI4043" s="69" t="s">
        <v>20693</v>
      </c>
      <c r="AJ4043" s="92" t="s">
        <v>105</v>
      </c>
      <c r="AK4043" s="69" t="s">
        <v>20694</v>
      </c>
      <c r="AL4043" s="69"/>
      <c r="AM4043" s="47">
        <v>1</v>
      </c>
      <c r="AN4043" s="47">
        <v>1</v>
      </c>
      <c r="AO4043" s="47">
        <v>6</v>
      </c>
      <c r="AP4043" s="47">
        <v>88</v>
      </c>
      <c r="AQ4043" s="47"/>
      <c r="AR4043" s="47"/>
      <c r="AS4043" s="150">
        <v>0</v>
      </c>
      <c r="AT4043" s="61">
        <v>1</v>
      </c>
      <c r="AU4043" s="61">
        <v>1</v>
      </c>
      <c r="AV4043" s="47"/>
      <c r="AW4043" s="61">
        <v>1</v>
      </c>
      <c r="AX4043" s="61"/>
      <c r="AY4043" s="44">
        <f t="shared" si="363"/>
        <v>70</v>
      </c>
      <c r="AZ4043" s="47"/>
      <c r="BA4043" s="47"/>
      <c r="BB4043" s="47"/>
      <c r="BC4043" s="48"/>
      <c r="BD4043" s="74"/>
      <c r="BE4043" s="96"/>
      <c r="BF4043" s="96"/>
      <c r="BG4043" s="51"/>
      <c r="BH4043" s="51">
        <f t="shared" si="360"/>
        <v>1</v>
      </c>
      <c r="BI4043" s="51">
        <v>8</v>
      </c>
      <c r="BJ4043" s="52"/>
      <c r="BK4043" s="52"/>
      <c r="BL4043" s="53"/>
      <c r="BM4043" s="47" t="e">
        <f>COUNTIFS(A$2:$AC4043,#REF!,M$2:$AL4043,M4043)</f>
        <v>#VALUE!</v>
      </c>
      <c r="BN4043" s="47">
        <v>0</v>
      </c>
      <c r="BO4043" s="162">
        <v>70</v>
      </c>
      <c r="BP4043" s="162">
        <v>0</v>
      </c>
      <c r="BQ4043" s="47">
        <v>70</v>
      </c>
      <c r="BR4043" s="61">
        <v>1</v>
      </c>
      <c r="BS4043" s="61">
        <v>1</v>
      </c>
      <c r="BT4043" s="44">
        <f t="shared" si="359"/>
        <v>296</v>
      </c>
      <c r="BW4043" s="40" t="s">
        <v>67</v>
      </c>
      <c r="BY4043" s="55"/>
    </row>
    <row r="4044" spans="1:78" ht="15" customHeight="1">
      <c r="A4044" s="25" t="s">
        <v>14226</v>
      </c>
      <c r="B4044" s="42" t="s">
        <v>20695</v>
      </c>
      <c r="D4044" s="263">
        <v>0</v>
      </c>
      <c r="E4044" s="69" t="s">
        <v>76</v>
      </c>
      <c r="F4044" s="69" t="s">
        <v>77</v>
      </c>
      <c r="G4044" s="276"/>
      <c r="H4044" s="276"/>
      <c r="I4044" s="69" t="s">
        <v>18786</v>
      </c>
      <c r="J4044" s="43" t="s">
        <v>18786</v>
      </c>
      <c r="M4044" s="44" t="s">
        <v>91</v>
      </c>
      <c r="N4044" s="45" t="s">
        <v>11431</v>
      </c>
      <c r="O4044" s="42" t="s">
        <v>81</v>
      </c>
      <c r="P4044" s="42" t="s">
        <v>82</v>
      </c>
      <c r="Q4044" s="85" t="s">
        <v>105</v>
      </c>
      <c r="R4044" s="85" t="s">
        <v>105</v>
      </c>
      <c r="S4044" s="42" t="s">
        <v>20696</v>
      </c>
      <c r="T4044" s="42" t="s">
        <v>73</v>
      </c>
      <c r="U4044" s="69" t="s">
        <v>73</v>
      </c>
      <c r="V4044" s="69" t="s">
        <v>73</v>
      </c>
      <c r="W4044" s="69" t="s">
        <v>73</v>
      </c>
      <c r="X4044" s="149">
        <v>41276</v>
      </c>
      <c r="Y4044" s="149">
        <v>41293</v>
      </c>
      <c r="Z4044" s="44">
        <f t="shared" si="364"/>
        <v>2013</v>
      </c>
      <c r="AA4044" s="44">
        <f t="shared" si="365"/>
        <v>1</v>
      </c>
      <c r="AB4044" s="44">
        <v>0</v>
      </c>
      <c r="AC4044" s="69" t="s">
        <v>20687</v>
      </c>
      <c r="AD4044" s="69" t="s">
        <v>73</v>
      </c>
      <c r="AE4044" s="92" t="s">
        <v>105</v>
      </c>
      <c r="AF4044" s="92" t="s">
        <v>105</v>
      </c>
      <c r="AG4044" s="92" t="s">
        <v>105</v>
      </c>
      <c r="AH4044" s="92" t="s">
        <v>105</v>
      </c>
      <c r="AI4044" s="69" t="s">
        <v>20697</v>
      </c>
      <c r="AJ4044" s="92" t="s">
        <v>105</v>
      </c>
      <c r="AK4044" s="69"/>
      <c r="AL4044" s="69"/>
      <c r="AM4044" s="47">
        <v>1</v>
      </c>
      <c r="AN4044" s="47">
        <v>1</v>
      </c>
      <c r="AO4044" s="47">
        <v>6</v>
      </c>
      <c r="AP4044" s="47">
        <v>88</v>
      </c>
      <c r="AQ4044" s="47"/>
      <c r="AR4044" s="47"/>
      <c r="AS4044" s="150">
        <v>0</v>
      </c>
      <c r="AT4044" s="61">
        <v>1</v>
      </c>
      <c r="AU4044" s="61">
        <v>1</v>
      </c>
      <c r="AV4044" s="47"/>
      <c r="AW4044" s="61">
        <v>1</v>
      </c>
      <c r="AX4044" s="61"/>
      <c r="AY4044" s="44">
        <f t="shared" si="363"/>
        <v>18</v>
      </c>
      <c r="AZ4044" s="47"/>
      <c r="BA4044" s="47"/>
      <c r="BB4044" s="47"/>
      <c r="BC4044" s="48"/>
      <c r="BD4044" s="60"/>
      <c r="BE4044" s="96" t="s">
        <v>20698</v>
      </c>
      <c r="BF4044" s="96"/>
      <c r="BG4044" s="51" t="s">
        <v>1419</v>
      </c>
      <c r="BH4044" s="51">
        <f t="shared" si="360"/>
        <v>1</v>
      </c>
      <c r="BI4044" s="51">
        <v>8</v>
      </c>
      <c r="BJ4044" s="52"/>
      <c r="BK4044" s="52"/>
      <c r="BL4044" s="53"/>
      <c r="BM4044" s="47" t="e">
        <f>COUNTIFS(A$2:$AC4044,#REF!,M$2:$AL4044,M4044)</f>
        <v>#VALUE!</v>
      </c>
      <c r="BN4044" s="47">
        <v>1</v>
      </c>
      <c r="BO4044" s="162">
        <v>18</v>
      </c>
      <c r="BP4044" s="162">
        <v>0</v>
      </c>
      <c r="BQ4044" s="47">
        <v>18</v>
      </c>
      <c r="BR4044" s="61">
        <v>1</v>
      </c>
      <c r="BS4044" s="61">
        <v>1</v>
      </c>
      <c r="BT4044" s="44">
        <f t="shared" si="359"/>
        <v>277</v>
      </c>
      <c r="BW4044" s="40" t="s">
        <v>67</v>
      </c>
      <c r="BY4044" s="55"/>
    </row>
    <row r="4045" spans="1:78" ht="15" customHeight="1">
      <c r="A4045" s="25" t="s">
        <v>14226</v>
      </c>
      <c r="B4045" s="42" t="s">
        <v>20699</v>
      </c>
      <c r="D4045" s="263">
        <v>0</v>
      </c>
      <c r="E4045" s="69" t="s">
        <v>76</v>
      </c>
      <c r="F4045" s="69" t="s">
        <v>14227</v>
      </c>
      <c r="G4045" s="276"/>
      <c r="H4045" s="276"/>
      <c r="I4045" s="69" t="s">
        <v>184</v>
      </c>
      <c r="J4045" s="43" t="s">
        <v>14403</v>
      </c>
      <c r="M4045" s="44" t="s">
        <v>80</v>
      </c>
      <c r="N4045" s="45" t="s">
        <v>184</v>
      </c>
      <c r="O4045" s="42" t="s">
        <v>100</v>
      </c>
      <c r="P4045" s="42" t="s">
        <v>101</v>
      </c>
      <c r="Q4045" s="85" t="s">
        <v>105</v>
      </c>
      <c r="R4045" s="85" t="s">
        <v>105</v>
      </c>
      <c r="S4045" s="42" t="s">
        <v>8644</v>
      </c>
      <c r="T4045" s="42" t="s">
        <v>20700</v>
      </c>
      <c r="U4045" s="69" t="s">
        <v>73</v>
      </c>
      <c r="V4045" s="69" t="s">
        <v>73</v>
      </c>
      <c r="W4045" s="69" t="s">
        <v>73</v>
      </c>
      <c r="X4045" s="149">
        <v>41299</v>
      </c>
      <c r="Y4045" s="149">
        <v>41301</v>
      </c>
      <c r="Z4045" s="44">
        <f t="shared" si="364"/>
        <v>2013</v>
      </c>
      <c r="AA4045" s="44">
        <f t="shared" si="365"/>
        <v>1</v>
      </c>
      <c r="AB4045" s="44">
        <v>0</v>
      </c>
      <c r="AC4045" s="69" t="s">
        <v>755</v>
      </c>
      <c r="AD4045" s="69" t="s">
        <v>14699</v>
      </c>
      <c r="AE4045" s="92" t="s">
        <v>105</v>
      </c>
      <c r="AF4045" s="92" t="s">
        <v>105</v>
      </c>
      <c r="AG4045" s="92" t="s">
        <v>105</v>
      </c>
      <c r="AH4045" s="92" t="s">
        <v>105</v>
      </c>
      <c r="AI4045" s="92" t="s">
        <v>105</v>
      </c>
      <c r="AJ4045" s="92" t="s">
        <v>105</v>
      </c>
      <c r="AK4045" s="69"/>
      <c r="AL4045" s="69"/>
      <c r="AM4045" s="47">
        <v>1</v>
      </c>
      <c r="AN4045" s="47">
        <v>1</v>
      </c>
      <c r="AO4045" s="47">
        <v>1</v>
      </c>
      <c r="AP4045" s="47">
        <v>88</v>
      </c>
      <c r="AQ4045" s="47"/>
      <c r="AR4045" s="47"/>
      <c r="AS4045" s="150">
        <v>0</v>
      </c>
      <c r="AT4045" s="49">
        <v>1</v>
      </c>
      <c r="AU4045" s="49">
        <v>1</v>
      </c>
      <c r="AV4045" s="47"/>
      <c r="AW4045" s="49">
        <v>1</v>
      </c>
      <c r="AX4045" s="49"/>
      <c r="AY4045" s="44">
        <f t="shared" si="363"/>
        <v>3</v>
      </c>
      <c r="AZ4045" s="47"/>
      <c r="BA4045" s="47"/>
      <c r="BB4045" s="47"/>
      <c r="BC4045" s="48"/>
      <c r="BD4045" s="74"/>
      <c r="BE4045" s="96"/>
      <c r="BF4045" s="96"/>
      <c r="BG4045" s="51"/>
      <c r="BH4045" s="51">
        <f t="shared" si="360"/>
        <v>1</v>
      </c>
      <c r="BI4045" s="51">
        <v>1</v>
      </c>
      <c r="BJ4045" s="52"/>
      <c r="BK4045" s="52"/>
      <c r="BL4045" s="53"/>
      <c r="BM4045" s="47" t="e">
        <f>COUNTIFS(A$2:$AC4045,#REF!,M$2:$AL4045,M4045)</f>
        <v>#VALUE!</v>
      </c>
      <c r="BN4045" s="47">
        <v>0</v>
      </c>
      <c r="BO4045" s="162">
        <v>3</v>
      </c>
      <c r="BP4045" s="162">
        <v>0</v>
      </c>
      <c r="BQ4045" s="47">
        <v>3</v>
      </c>
      <c r="BR4045" s="49">
        <v>1</v>
      </c>
      <c r="BS4045" s="49">
        <v>1</v>
      </c>
      <c r="BT4045" s="44">
        <f t="shared" ref="BT4045:BT4108" si="366">MAX(MIN((DATE(2013,3,31)+1),X4045+1),DATE(2012,4,1))-MIN(MAX(DATE(2012,4,1),W4045),(DATE(2013,3,31)+1))</f>
        <v>300</v>
      </c>
      <c r="BW4045" s="40" t="s">
        <v>67</v>
      </c>
      <c r="BY4045" s="55"/>
      <c r="BZ4045" s="1" t="s">
        <v>22426</v>
      </c>
    </row>
    <row r="4046" spans="1:78" ht="15" customHeight="1">
      <c r="A4046" s="25" t="s">
        <v>14226</v>
      </c>
      <c r="B4046" s="42" t="s">
        <v>20701</v>
      </c>
      <c r="D4046" s="263">
        <v>0</v>
      </c>
      <c r="E4046" s="69" t="s">
        <v>76</v>
      </c>
      <c r="F4046" s="69" t="s">
        <v>14227</v>
      </c>
      <c r="G4046" s="276"/>
      <c r="H4046" s="276"/>
      <c r="I4046" s="69" t="s">
        <v>184</v>
      </c>
      <c r="J4046" s="43" t="s">
        <v>14403</v>
      </c>
      <c r="M4046" s="44" t="s">
        <v>80</v>
      </c>
      <c r="N4046" s="45" t="s">
        <v>184</v>
      </c>
      <c r="O4046" s="42" t="s">
        <v>100</v>
      </c>
      <c r="P4046" s="42" t="s">
        <v>101</v>
      </c>
      <c r="Q4046" s="85" t="s">
        <v>105</v>
      </c>
      <c r="R4046" s="85" t="s">
        <v>105</v>
      </c>
      <c r="S4046" s="42" t="s">
        <v>20702</v>
      </c>
      <c r="T4046" s="42" t="s">
        <v>20703</v>
      </c>
      <c r="U4046" s="69" t="s">
        <v>73</v>
      </c>
      <c r="V4046" s="69" t="s">
        <v>73</v>
      </c>
      <c r="W4046" s="69" t="s">
        <v>73</v>
      </c>
      <c r="X4046" s="149">
        <v>41306</v>
      </c>
      <c r="Y4046" s="149">
        <v>41308</v>
      </c>
      <c r="Z4046" s="44">
        <f t="shared" si="364"/>
        <v>2013</v>
      </c>
      <c r="AA4046" s="44">
        <f t="shared" si="365"/>
        <v>2</v>
      </c>
      <c r="AB4046" s="44">
        <v>0</v>
      </c>
      <c r="AC4046" s="69" t="s">
        <v>755</v>
      </c>
      <c r="AD4046" s="69" t="s">
        <v>14699</v>
      </c>
      <c r="AE4046" s="92" t="s">
        <v>105</v>
      </c>
      <c r="AF4046" s="92" t="s">
        <v>105</v>
      </c>
      <c r="AG4046" s="92" t="s">
        <v>105</v>
      </c>
      <c r="AH4046" s="92" t="s">
        <v>105</v>
      </c>
      <c r="AI4046" s="92" t="s">
        <v>105</v>
      </c>
      <c r="AJ4046" s="92" t="s">
        <v>105</v>
      </c>
      <c r="AK4046" s="69"/>
      <c r="AL4046" s="69"/>
      <c r="AM4046" s="47">
        <v>1</v>
      </c>
      <c r="AN4046" s="47">
        <v>1</v>
      </c>
      <c r="AO4046" s="47">
        <v>1</v>
      </c>
      <c r="AP4046" s="47">
        <v>88</v>
      </c>
      <c r="AQ4046" s="47"/>
      <c r="AR4046" s="47"/>
      <c r="AS4046" s="150">
        <v>0</v>
      </c>
      <c r="AT4046" s="61">
        <v>1</v>
      </c>
      <c r="AU4046" s="61">
        <v>1</v>
      </c>
      <c r="AV4046" s="47"/>
      <c r="AW4046" s="61">
        <v>1</v>
      </c>
      <c r="AX4046" s="61"/>
      <c r="AY4046" s="44">
        <f t="shared" si="363"/>
        <v>3</v>
      </c>
      <c r="AZ4046" s="47"/>
      <c r="BA4046" s="47"/>
      <c r="BB4046" s="47"/>
      <c r="BC4046" s="48"/>
      <c r="BD4046" s="74"/>
      <c r="BE4046" s="96"/>
      <c r="BF4046" s="96"/>
      <c r="BG4046" s="51"/>
      <c r="BH4046" s="51">
        <f t="shared" si="360"/>
        <v>1</v>
      </c>
      <c r="BI4046" s="51">
        <v>3</v>
      </c>
      <c r="BJ4046" s="52"/>
      <c r="BK4046" s="52"/>
      <c r="BL4046" s="53"/>
      <c r="BM4046" s="47" t="e">
        <f>COUNTIFS(A$2:$AC4046,#REF!,M$2:$AL4046,M4046)</f>
        <v>#VALUE!</v>
      </c>
      <c r="BN4046" s="47">
        <v>0</v>
      </c>
      <c r="BO4046" s="162">
        <v>3</v>
      </c>
      <c r="BP4046" s="162">
        <v>0</v>
      </c>
      <c r="BQ4046" s="47">
        <v>3</v>
      </c>
      <c r="BR4046" s="61">
        <v>1</v>
      </c>
      <c r="BS4046" s="61">
        <v>1</v>
      </c>
      <c r="BT4046" s="44">
        <f t="shared" si="366"/>
        <v>307</v>
      </c>
      <c r="BW4046" s="40" t="s">
        <v>67</v>
      </c>
      <c r="BY4046" s="55"/>
      <c r="BZ4046" s="1" t="s">
        <v>22426</v>
      </c>
    </row>
    <row r="4047" spans="1:78" ht="15" customHeight="1">
      <c r="A4047" s="25" t="s">
        <v>14226</v>
      </c>
      <c r="B4047" s="42" t="s">
        <v>20704</v>
      </c>
      <c r="D4047" s="263">
        <v>0</v>
      </c>
      <c r="E4047" s="69" t="s">
        <v>76</v>
      </c>
      <c r="F4047" s="69" t="s">
        <v>77</v>
      </c>
      <c r="G4047" s="276"/>
      <c r="H4047" s="276"/>
      <c r="I4047" s="67" t="s">
        <v>20705</v>
      </c>
      <c r="J4047" s="43" t="s">
        <v>20706</v>
      </c>
      <c r="M4047" s="44" t="s">
        <v>98</v>
      </c>
      <c r="N4047" s="45" t="s">
        <v>962</v>
      </c>
      <c r="O4047" s="42" t="s">
        <v>375</v>
      </c>
      <c r="P4047" s="42" t="s">
        <v>376</v>
      </c>
      <c r="Q4047" s="69" t="s">
        <v>136</v>
      </c>
      <c r="R4047" s="69" t="s">
        <v>137</v>
      </c>
      <c r="S4047" s="42" t="s">
        <v>20707</v>
      </c>
      <c r="T4047" s="42" t="s">
        <v>73</v>
      </c>
      <c r="U4047" s="69" t="s">
        <v>73</v>
      </c>
      <c r="V4047" s="69" t="s">
        <v>73</v>
      </c>
      <c r="W4047" s="69" t="s">
        <v>73</v>
      </c>
      <c r="X4047" s="149">
        <v>41299</v>
      </c>
      <c r="Y4047" s="149">
        <v>41327</v>
      </c>
      <c r="Z4047" s="44">
        <f t="shared" si="364"/>
        <v>2013</v>
      </c>
      <c r="AA4047" s="44">
        <f t="shared" si="365"/>
        <v>1</v>
      </c>
      <c r="AB4047" s="44">
        <v>0</v>
      </c>
      <c r="AC4047" s="69" t="s">
        <v>1722</v>
      </c>
      <c r="AD4047" s="69" t="s">
        <v>650</v>
      </c>
      <c r="AE4047" s="92" t="s">
        <v>105</v>
      </c>
      <c r="AF4047" s="92" t="s">
        <v>105</v>
      </c>
      <c r="AG4047" s="92" t="s">
        <v>105</v>
      </c>
      <c r="AH4047" s="92" t="s">
        <v>105</v>
      </c>
      <c r="AI4047" s="69" t="s">
        <v>20708</v>
      </c>
      <c r="AJ4047" s="92" t="s">
        <v>105</v>
      </c>
      <c r="AK4047" s="69" t="s">
        <v>20709</v>
      </c>
      <c r="AL4047" s="69"/>
      <c r="AM4047" s="47">
        <v>1</v>
      </c>
      <c r="AN4047" s="47">
        <v>1</v>
      </c>
      <c r="AO4047" s="47">
        <v>2</v>
      </c>
      <c r="AP4047" s="47">
        <v>88</v>
      </c>
      <c r="AQ4047" s="47"/>
      <c r="AR4047" s="47"/>
      <c r="AS4047" s="150">
        <v>1</v>
      </c>
      <c r="AT4047" s="61">
        <v>1</v>
      </c>
      <c r="AU4047" s="61">
        <v>1</v>
      </c>
      <c r="AV4047" s="47"/>
      <c r="AW4047" s="61">
        <v>1</v>
      </c>
      <c r="AX4047" s="61"/>
      <c r="AY4047" s="44">
        <f t="shared" si="363"/>
        <v>29</v>
      </c>
      <c r="AZ4047" s="47"/>
      <c r="BA4047" s="47"/>
      <c r="BB4047" s="47"/>
      <c r="BC4047" s="48"/>
      <c r="BD4047" s="74"/>
      <c r="BE4047" s="96"/>
      <c r="BF4047" s="96"/>
      <c r="BG4047" s="51"/>
      <c r="BH4047" s="51">
        <f t="shared" si="360"/>
        <v>1</v>
      </c>
      <c r="BI4047" s="51">
        <v>4</v>
      </c>
      <c r="BJ4047" s="52"/>
      <c r="BK4047" s="52"/>
      <c r="BL4047" s="53"/>
      <c r="BM4047" s="47" t="e">
        <f>COUNTIFS(A$2:$AC4047,#REF!,M$2:$AL4047,M4047)</f>
        <v>#VALUE!</v>
      </c>
      <c r="BN4047" s="47">
        <v>0</v>
      </c>
      <c r="BO4047" s="162">
        <v>29</v>
      </c>
      <c r="BP4047" s="162">
        <v>0</v>
      </c>
      <c r="BQ4047" s="47">
        <v>29</v>
      </c>
      <c r="BR4047" s="61">
        <v>1</v>
      </c>
      <c r="BS4047" s="61">
        <v>1</v>
      </c>
      <c r="BT4047" s="44">
        <f t="shared" si="366"/>
        <v>300</v>
      </c>
      <c r="BW4047" s="40" t="s">
        <v>67</v>
      </c>
      <c r="BY4047" s="55"/>
      <c r="BZ4047" s="1" t="s">
        <v>22426</v>
      </c>
    </row>
    <row r="4048" spans="1:78" ht="15" customHeight="1">
      <c r="A4048" s="25" t="s">
        <v>14226</v>
      </c>
      <c r="B4048" s="42" t="s">
        <v>20710</v>
      </c>
      <c r="D4048" s="263">
        <v>0</v>
      </c>
      <c r="E4048" s="69" t="s">
        <v>76</v>
      </c>
      <c r="F4048" s="69" t="s">
        <v>14227</v>
      </c>
      <c r="G4048" s="276"/>
      <c r="H4048" s="276"/>
      <c r="I4048" s="69" t="s">
        <v>20711</v>
      </c>
      <c r="J4048" s="43" t="s">
        <v>15907</v>
      </c>
      <c r="M4048" s="44" t="s">
        <v>897</v>
      </c>
      <c r="N4048" s="45" t="s">
        <v>1070</v>
      </c>
      <c r="O4048" s="42" t="s">
        <v>14230</v>
      </c>
      <c r="P4048" s="42" t="s">
        <v>14231</v>
      </c>
      <c r="Q4048" s="85" t="s">
        <v>105</v>
      </c>
      <c r="R4048" s="85" t="s">
        <v>105</v>
      </c>
      <c r="S4048" s="42" t="s">
        <v>20712</v>
      </c>
      <c r="T4048" s="42" t="s">
        <v>20713</v>
      </c>
      <c r="U4048" s="69" t="s">
        <v>73</v>
      </c>
      <c r="V4048" s="69" t="s">
        <v>73</v>
      </c>
      <c r="W4048" s="69" t="s">
        <v>73</v>
      </c>
      <c r="X4048" s="149">
        <v>41277</v>
      </c>
      <c r="Y4048" s="149">
        <v>41305</v>
      </c>
      <c r="Z4048" s="44">
        <f t="shared" si="364"/>
        <v>2013</v>
      </c>
      <c r="AA4048" s="44">
        <f t="shared" si="365"/>
        <v>1</v>
      </c>
      <c r="AB4048" s="44">
        <v>0</v>
      </c>
      <c r="AC4048" s="69" t="s">
        <v>20714</v>
      </c>
      <c r="AD4048" s="69" t="s">
        <v>20715</v>
      </c>
      <c r="AE4048" s="92" t="s">
        <v>105</v>
      </c>
      <c r="AF4048" s="92" t="s">
        <v>105</v>
      </c>
      <c r="AG4048" s="92" t="s">
        <v>105</v>
      </c>
      <c r="AH4048" s="92" t="s">
        <v>105</v>
      </c>
      <c r="AI4048" s="92" t="s">
        <v>105</v>
      </c>
      <c r="AJ4048" s="92" t="s">
        <v>105</v>
      </c>
      <c r="AK4048" s="69"/>
      <c r="AL4048" s="69"/>
      <c r="AM4048" s="47">
        <v>1</v>
      </c>
      <c r="AN4048" s="47">
        <v>1</v>
      </c>
      <c r="AO4048" s="47">
        <v>4</v>
      </c>
      <c r="AP4048" s="47">
        <v>6</v>
      </c>
      <c r="AQ4048" s="47"/>
      <c r="AR4048" s="47"/>
      <c r="AS4048" s="150">
        <v>0</v>
      </c>
      <c r="AT4048" s="61">
        <v>1</v>
      </c>
      <c r="AU4048" s="61">
        <v>1</v>
      </c>
      <c r="AV4048" s="47"/>
      <c r="AW4048" s="61">
        <v>1</v>
      </c>
      <c r="AX4048" s="61"/>
      <c r="AY4048" s="44">
        <f t="shared" si="363"/>
        <v>29</v>
      </c>
      <c r="AZ4048" s="47"/>
      <c r="BA4048" s="47"/>
      <c r="BB4048" s="47"/>
      <c r="BC4048" s="48"/>
      <c r="BD4048" s="74"/>
      <c r="BE4048" s="96"/>
      <c r="BF4048" s="96"/>
      <c r="BG4048" s="51"/>
      <c r="BH4048" s="51">
        <f t="shared" si="360"/>
        <v>1</v>
      </c>
      <c r="BI4048" s="51">
        <v>6</v>
      </c>
      <c r="BJ4048" s="52"/>
      <c r="BK4048" s="52"/>
      <c r="BL4048" s="53"/>
      <c r="BM4048" s="47" t="e">
        <f>COUNTIFS(A$2:$AC4048,#REF!,M$2:$AL4048,M4048)</f>
        <v>#VALUE!</v>
      </c>
      <c r="BN4048" s="47">
        <v>0</v>
      </c>
      <c r="BO4048" s="162">
        <v>29</v>
      </c>
      <c r="BP4048" s="162">
        <v>0</v>
      </c>
      <c r="BQ4048" s="47">
        <v>29</v>
      </c>
      <c r="BR4048" s="61">
        <v>1</v>
      </c>
      <c r="BS4048" s="61">
        <v>1</v>
      </c>
      <c r="BT4048" s="44">
        <f t="shared" si="366"/>
        <v>278</v>
      </c>
      <c r="BW4048" s="40" t="s">
        <v>67</v>
      </c>
      <c r="BY4048" s="55"/>
      <c r="BZ4048" s="1" t="s">
        <v>22426</v>
      </c>
    </row>
    <row r="4049" spans="1:78" ht="15" customHeight="1">
      <c r="A4049" s="25" t="s">
        <v>14226</v>
      </c>
      <c r="B4049" s="42" t="s">
        <v>20716</v>
      </c>
      <c r="D4049" s="263">
        <v>0</v>
      </c>
      <c r="E4049" s="69" t="s">
        <v>76</v>
      </c>
      <c r="F4049" s="69" t="s">
        <v>14227</v>
      </c>
      <c r="G4049" s="276"/>
      <c r="H4049" s="276"/>
      <c r="I4049" s="69" t="s">
        <v>20711</v>
      </c>
      <c r="J4049" s="43" t="s">
        <v>15907</v>
      </c>
      <c r="M4049" s="44" t="s">
        <v>897</v>
      </c>
      <c r="N4049" s="45" t="s">
        <v>1070</v>
      </c>
      <c r="O4049" s="42" t="s">
        <v>14230</v>
      </c>
      <c r="P4049" s="42" t="s">
        <v>14231</v>
      </c>
      <c r="Q4049" s="85" t="s">
        <v>105</v>
      </c>
      <c r="R4049" s="85" t="s">
        <v>105</v>
      </c>
      <c r="S4049" s="42" t="s">
        <v>20717</v>
      </c>
      <c r="T4049" s="42" t="s">
        <v>20718</v>
      </c>
      <c r="U4049" s="69" t="s">
        <v>73</v>
      </c>
      <c r="V4049" s="69" t="s">
        <v>73</v>
      </c>
      <c r="W4049" s="69" t="s">
        <v>73</v>
      </c>
      <c r="X4049" s="149">
        <v>41321</v>
      </c>
      <c r="Y4049" s="149">
        <v>41343</v>
      </c>
      <c r="Z4049" s="44">
        <f t="shared" si="364"/>
        <v>2013</v>
      </c>
      <c r="AA4049" s="44">
        <f t="shared" si="365"/>
        <v>2</v>
      </c>
      <c r="AB4049" s="44">
        <v>0</v>
      </c>
      <c r="AC4049" s="69" t="s">
        <v>20714</v>
      </c>
      <c r="AD4049" s="69" t="s">
        <v>20715</v>
      </c>
      <c r="AE4049" s="92" t="s">
        <v>105</v>
      </c>
      <c r="AF4049" s="92" t="s">
        <v>105</v>
      </c>
      <c r="AG4049" s="92" t="s">
        <v>105</v>
      </c>
      <c r="AH4049" s="92" t="s">
        <v>105</v>
      </c>
      <c r="AI4049" s="92" t="s">
        <v>105</v>
      </c>
      <c r="AJ4049" s="92" t="s">
        <v>105</v>
      </c>
      <c r="AK4049" s="69"/>
      <c r="AL4049" s="69"/>
      <c r="AM4049" s="47">
        <v>1</v>
      </c>
      <c r="AN4049" s="47">
        <v>1</v>
      </c>
      <c r="AO4049" s="47">
        <v>4</v>
      </c>
      <c r="AP4049" s="47">
        <v>6</v>
      </c>
      <c r="AQ4049" s="47"/>
      <c r="AR4049" s="47"/>
      <c r="AS4049" s="150">
        <v>0</v>
      </c>
      <c r="AT4049" s="61">
        <v>1</v>
      </c>
      <c r="AU4049" s="61">
        <v>1</v>
      </c>
      <c r="AV4049" s="47"/>
      <c r="AW4049" s="61">
        <v>1</v>
      </c>
      <c r="AX4049" s="61"/>
      <c r="AY4049" s="44">
        <f t="shared" si="363"/>
        <v>23</v>
      </c>
      <c r="AZ4049" s="47"/>
      <c r="BA4049" s="47"/>
      <c r="BB4049" s="47"/>
      <c r="BC4049" s="48"/>
      <c r="BD4049" s="74"/>
      <c r="BE4049" s="96"/>
      <c r="BF4049" s="96"/>
      <c r="BG4049" s="51"/>
      <c r="BH4049" s="51">
        <f t="shared" si="360"/>
        <v>1</v>
      </c>
      <c r="BI4049" s="51">
        <v>1</v>
      </c>
      <c r="BJ4049" s="52"/>
      <c r="BK4049" s="52"/>
      <c r="BL4049" s="53"/>
      <c r="BM4049" s="47" t="e">
        <f>COUNTIFS(A$2:$AC4049,#REF!,M$2:$AL4049,M4049)</f>
        <v>#VALUE!</v>
      </c>
      <c r="BN4049" s="47">
        <v>0</v>
      </c>
      <c r="BO4049" s="162">
        <v>23</v>
      </c>
      <c r="BP4049" s="162">
        <v>0</v>
      </c>
      <c r="BQ4049" s="47">
        <v>23</v>
      </c>
      <c r="BR4049" s="61">
        <v>1</v>
      </c>
      <c r="BS4049" s="61">
        <v>1</v>
      </c>
      <c r="BT4049" s="44">
        <f t="shared" si="366"/>
        <v>322</v>
      </c>
      <c r="BW4049" s="40" t="s">
        <v>67</v>
      </c>
      <c r="BY4049" s="55"/>
      <c r="BZ4049" s="1" t="s">
        <v>22426</v>
      </c>
    </row>
    <row r="4050" spans="1:78" ht="15" customHeight="1">
      <c r="A4050" s="25" t="s">
        <v>14226</v>
      </c>
      <c r="B4050" s="42" t="s">
        <v>20719</v>
      </c>
      <c r="D4050" s="263">
        <v>0</v>
      </c>
      <c r="E4050" s="69" t="s">
        <v>76</v>
      </c>
      <c r="F4050" s="69" t="s">
        <v>14227</v>
      </c>
      <c r="G4050" s="276"/>
      <c r="H4050" s="276"/>
      <c r="I4050" s="69" t="s">
        <v>20720</v>
      </c>
      <c r="J4050" s="43" t="s">
        <v>20721</v>
      </c>
      <c r="M4050" s="44" t="s">
        <v>121</v>
      </c>
      <c r="N4050" s="45" t="s">
        <v>152</v>
      </c>
      <c r="O4050" s="42" t="s">
        <v>81</v>
      </c>
      <c r="P4050" s="42" t="s">
        <v>14480</v>
      </c>
      <c r="Q4050" s="85" t="s">
        <v>105</v>
      </c>
      <c r="R4050" s="85" t="s">
        <v>105</v>
      </c>
      <c r="S4050" s="42" t="s">
        <v>17879</v>
      </c>
      <c r="T4050" s="42" t="s">
        <v>73</v>
      </c>
      <c r="U4050" s="69" t="s">
        <v>73</v>
      </c>
      <c r="V4050" s="69" t="s">
        <v>73</v>
      </c>
      <c r="W4050" s="69" t="s">
        <v>73</v>
      </c>
      <c r="X4050" s="149">
        <v>41306</v>
      </c>
      <c r="Y4050" s="149">
        <v>41364</v>
      </c>
      <c r="Z4050" s="44">
        <f t="shared" si="364"/>
        <v>2013</v>
      </c>
      <c r="AA4050" s="44">
        <f t="shared" si="365"/>
        <v>2</v>
      </c>
      <c r="AB4050" s="44">
        <v>0</v>
      </c>
      <c r="AC4050" s="69" t="s">
        <v>524</v>
      </c>
      <c r="AD4050" s="69" t="s">
        <v>73</v>
      </c>
      <c r="AE4050" s="92" t="s">
        <v>105</v>
      </c>
      <c r="AF4050" s="92" t="s">
        <v>105</v>
      </c>
      <c r="AG4050" s="92" t="s">
        <v>105</v>
      </c>
      <c r="AH4050" s="92" t="s">
        <v>105</v>
      </c>
      <c r="AI4050" s="92" t="s">
        <v>105</v>
      </c>
      <c r="AJ4050" s="92" t="s">
        <v>105</v>
      </c>
      <c r="AK4050" s="69"/>
      <c r="AL4050" s="69"/>
      <c r="AM4050" s="47">
        <v>1</v>
      </c>
      <c r="AN4050" s="47">
        <v>1</v>
      </c>
      <c r="AO4050" s="47">
        <v>3</v>
      </c>
      <c r="AP4050" s="47">
        <v>88</v>
      </c>
      <c r="AQ4050" s="47"/>
      <c r="AR4050" s="47"/>
      <c r="AS4050" s="150">
        <v>0</v>
      </c>
      <c r="AT4050" s="61">
        <v>1</v>
      </c>
      <c r="AU4050" s="49">
        <v>1</v>
      </c>
      <c r="AV4050" s="47"/>
      <c r="AW4050" s="61">
        <v>1</v>
      </c>
      <c r="AX4050" s="61"/>
      <c r="AY4050" s="44">
        <f t="shared" si="363"/>
        <v>59</v>
      </c>
      <c r="AZ4050" s="47"/>
      <c r="BA4050" s="47"/>
      <c r="BB4050" s="47"/>
      <c r="BC4050" s="48"/>
      <c r="BD4050" s="74"/>
      <c r="BE4050" s="96"/>
      <c r="BF4050" s="96"/>
      <c r="BG4050" s="51"/>
      <c r="BH4050" s="51">
        <f t="shared" si="360"/>
        <v>1</v>
      </c>
      <c r="BI4050" s="51">
        <v>1</v>
      </c>
      <c r="BJ4050" s="52"/>
      <c r="BK4050" s="52"/>
      <c r="BL4050" s="53"/>
      <c r="BM4050" s="47" t="e">
        <f>COUNTIFS(A$2:$AC4050,#REF!,M$2:$AL4050,M4050)</f>
        <v>#VALUE!</v>
      </c>
      <c r="BN4050" s="47">
        <v>0</v>
      </c>
      <c r="BO4050" s="162">
        <v>59</v>
      </c>
      <c r="BP4050" s="162">
        <v>0</v>
      </c>
      <c r="BQ4050" s="47">
        <v>59</v>
      </c>
      <c r="BR4050" s="49">
        <v>1</v>
      </c>
      <c r="BS4050" s="61">
        <v>1</v>
      </c>
      <c r="BT4050" s="44">
        <f t="shared" si="366"/>
        <v>307</v>
      </c>
      <c r="BW4050" s="40" t="s">
        <v>67</v>
      </c>
      <c r="BY4050" s="55"/>
      <c r="BZ4050" s="1" t="s">
        <v>22426</v>
      </c>
    </row>
    <row r="4051" spans="1:78" ht="15" customHeight="1">
      <c r="A4051" s="25" t="s">
        <v>14226</v>
      </c>
      <c r="B4051" s="42" t="s">
        <v>20722</v>
      </c>
      <c r="D4051" s="263">
        <v>0</v>
      </c>
      <c r="E4051" s="69" t="s">
        <v>76</v>
      </c>
      <c r="F4051" s="69" t="s">
        <v>77</v>
      </c>
      <c r="G4051" s="276"/>
      <c r="H4051" s="276"/>
      <c r="I4051" s="69" t="s">
        <v>148</v>
      </c>
      <c r="J4051" s="43" t="s">
        <v>1540</v>
      </c>
      <c r="M4051" s="44" t="s">
        <v>88</v>
      </c>
      <c r="N4051" s="45" t="s">
        <v>89</v>
      </c>
      <c r="O4051" s="42" t="s">
        <v>81</v>
      </c>
      <c r="P4051" s="42" t="s">
        <v>82</v>
      </c>
      <c r="Q4051" s="85" t="s">
        <v>105</v>
      </c>
      <c r="R4051" s="85" t="s">
        <v>105</v>
      </c>
      <c r="S4051" s="42" t="s">
        <v>1296</v>
      </c>
      <c r="T4051" s="42" t="s">
        <v>20723</v>
      </c>
      <c r="U4051" s="69" t="s">
        <v>73</v>
      </c>
      <c r="V4051" s="69" t="s">
        <v>73</v>
      </c>
      <c r="W4051" s="69" t="s">
        <v>73</v>
      </c>
      <c r="X4051" s="149">
        <v>41305</v>
      </c>
      <c r="Y4051" s="149">
        <v>41309</v>
      </c>
      <c r="Z4051" s="44">
        <f t="shared" si="364"/>
        <v>2013</v>
      </c>
      <c r="AA4051" s="44">
        <f t="shared" si="365"/>
        <v>1</v>
      </c>
      <c r="AB4051" s="44">
        <v>0</v>
      </c>
      <c r="AC4051" s="69" t="s">
        <v>8979</v>
      </c>
      <c r="AD4051" s="69" t="s">
        <v>8980</v>
      </c>
      <c r="AE4051" s="92" t="s">
        <v>105</v>
      </c>
      <c r="AF4051" s="92" t="s">
        <v>105</v>
      </c>
      <c r="AG4051" s="92" t="s">
        <v>105</v>
      </c>
      <c r="AH4051" s="92" t="s">
        <v>105</v>
      </c>
      <c r="AI4051" s="92" t="s">
        <v>105</v>
      </c>
      <c r="AJ4051" s="92" t="s">
        <v>105</v>
      </c>
      <c r="AK4051" s="69"/>
      <c r="AL4051" s="69"/>
      <c r="AM4051" s="47">
        <v>1</v>
      </c>
      <c r="AN4051" s="47">
        <v>1</v>
      </c>
      <c r="AO4051" s="47">
        <v>1</v>
      </c>
      <c r="AP4051" s="47">
        <v>88</v>
      </c>
      <c r="AQ4051" s="47"/>
      <c r="AR4051" s="47"/>
      <c r="AS4051" s="150">
        <v>0</v>
      </c>
      <c r="AT4051" s="61">
        <v>1</v>
      </c>
      <c r="AU4051" s="61">
        <v>1</v>
      </c>
      <c r="AV4051" s="47"/>
      <c r="AW4051" s="61">
        <v>1</v>
      </c>
      <c r="AX4051" s="61"/>
      <c r="AY4051" s="44">
        <f t="shared" si="363"/>
        <v>5</v>
      </c>
      <c r="AZ4051" s="47"/>
      <c r="BA4051" s="47"/>
      <c r="BB4051" s="47"/>
      <c r="BC4051" s="48"/>
      <c r="BD4051" s="74"/>
      <c r="BE4051" s="96"/>
      <c r="BF4051" s="96"/>
      <c r="BG4051" s="51"/>
      <c r="BH4051" s="51">
        <f t="shared" si="360"/>
        <v>1</v>
      </c>
      <c r="BI4051" s="51">
        <v>6</v>
      </c>
      <c r="BJ4051" s="52"/>
      <c r="BK4051" s="52"/>
      <c r="BL4051" s="53"/>
      <c r="BM4051" s="47" t="e">
        <f>COUNTIFS(A$2:$AC4051,#REF!,M$2:$AL4051,M4051)</f>
        <v>#VALUE!</v>
      </c>
      <c r="BN4051" s="47">
        <v>0</v>
      </c>
      <c r="BO4051" s="162">
        <v>5</v>
      </c>
      <c r="BP4051" s="162">
        <v>0</v>
      </c>
      <c r="BQ4051" s="47">
        <v>5</v>
      </c>
      <c r="BR4051" s="61">
        <v>1</v>
      </c>
      <c r="BS4051" s="61">
        <v>1</v>
      </c>
      <c r="BT4051" s="44">
        <f t="shared" si="366"/>
        <v>306</v>
      </c>
      <c r="BW4051" s="40" t="s">
        <v>67</v>
      </c>
      <c r="BY4051" s="55"/>
      <c r="BZ4051" s="1" t="s">
        <v>22426</v>
      </c>
    </row>
    <row r="4052" spans="1:78" ht="15" customHeight="1">
      <c r="A4052" s="25" t="s">
        <v>14226</v>
      </c>
      <c r="B4052" s="42" t="s">
        <v>20724</v>
      </c>
      <c r="D4052" s="263">
        <v>0</v>
      </c>
      <c r="E4052" s="69" t="s">
        <v>76</v>
      </c>
      <c r="F4052" s="69" t="s">
        <v>77</v>
      </c>
      <c r="G4052" s="276"/>
      <c r="H4052" s="276"/>
      <c r="I4052" s="67" t="s">
        <v>20725</v>
      </c>
      <c r="J4052" s="43" t="s">
        <v>20726</v>
      </c>
      <c r="M4052" s="44" t="s">
        <v>91</v>
      </c>
      <c r="N4052" s="45" t="s">
        <v>11933</v>
      </c>
      <c r="O4052" s="42" t="s">
        <v>86</v>
      </c>
      <c r="P4052" s="42" t="s">
        <v>87</v>
      </c>
      <c r="Q4052" s="85" t="s">
        <v>105</v>
      </c>
      <c r="R4052" s="85" t="s">
        <v>105</v>
      </c>
      <c r="S4052" s="42" t="s">
        <v>20727</v>
      </c>
      <c r="T4052" s="42" t="s">
        <v>73</v>
      </c>
      <c r="U4052" s="69" t="s">
        <v>73</v>
      </c>
      <c r="V4052" s="69" t="s">
        <v>73</v>
      </c>
      <c r="W4052" s="69" t="s">
        <v>73</v>
      </c>
      <c r="X4052" s="149">
        <v>41297</v>
      </c>
      <c r="Y4052" s="149">
        <v>41356</v>
      </c>
      <c r="Z4052" s="44">
        <f t="shared" si="364"/>
        <v>2013</v>
      </c>
      <c r="AA4052" s="44">
        <f t="shared" si="365"/>
        <v>1</v>
      </c>
      <c r="AB4052" s="44">
        <v>0</v>
      </c>
      <c r="AC4052" s="69" t="s">
        <v>11933</v>
      </c>
      <c r="AD4052" s="69" t="s">
        <v>11933</v>
      </c>
      <c r="AE4052" s="92" t="s">
        <v>105</v>
      </c>
      <c r="AF4052" s="92" t="s">
        <v>105</v>
      </c>
      <c r="AG4052" s="92" t="s">
        <v>105</v>
      </c>
      <c r="AH4052" s="92" t="s">
        <v>105</v>
      </c>
      <c r="AI4052" s="69" t="s">
        <v>20728</v>
      </c>
      <c r="AJ4052" s="92" t="s">
        <v>105</v>
      </c>
      <c r="AK4052" s="69"/>
      <c r="AL4052" s="69"/>
      <c r="AM4052" s="47">
        <v>1</v>
      </c>
      <c r="AN4052" s="47">
        <v>1</v>
      </c>
      <c r="AO4052" s="47">
        <v>6</v>
      </c>
      <c r="AP4052" s="47">
        <v>88</v>
      </c>
      <c r="AQ4052" s="47"/>
      <c r="AR4052" s="47"/>
      <c r="AS4052" s="150">
        <v>0</v>
      </c>
      <c r="AT4052" s="61">
        <v>1</v>
      </c>
      <c r="AU4052" s="61">
        <v>1</v>
      </c>
      <c r="AV4052" s="47"/>
      <c r="AW4052" s="61">
        <v>1</v>
      </c>
      <c r="AX4052" s="61"/>
      <c r="AY4052" s="44">
        <f t="shared" si="363"/>
        <v>60</v>
      </c>
      <c r="AZ4052" s="47"/>
      <c r="BA4052" s="47"/>
      <c r="BB4052" s="47"/>
      <c r="BC4052" s="48"/>
      <c r="BD4052" s="74"/>
      <c r="BE4052" s="96"/>
      <c r="BF4052" s="96"/>
      <c r="BG4052" s="51"/>
      <c r="BH4052" s="51">
        <f t="shared" si="360"/>
        <v>1</v>
      </c>
      <c r="BI4052" s="51">
        <v>8</v>
      </c>
      <c r="BJ4052" s="52"/>
      <c r="BK4052" s="52"/>
      <c r="BL4052" s="53"/>
      <c r="BM4052" s="47" t="e">
        <f>COUNTIFS(A$2:$AC4052,#REF!,M$2:$AL4052,M4052)</f>
        <v>#VALUE!</v>
      </c>
      <c r="BN4052" s="47">
        <v>0</v>
      </c>
      <c r="BO4052" s="162">
        <v>60</v>
      </c>
      <c r="BP4052" s="162">
        <v>0</v>
      </c>
      <c r="BQ4052" s="47">
        <v>60</v>
      </c>
      <c r="BR4052" s="61">
        <v>1</v>
      </c>
      <c r="BS4052" s="61">
        <v>1</v>
      </c>
      <c r="BT4052" s="44">
        <f t="shared" si="366"/>
        <v>298</v>
      </c>
      <c r="BW4052" s="40" t="s">
        <v>67</v>
      </c>
      <c r="BY4052" s="55"/>
      <c r="BZ4052" s="1" t="s">
        <v>22426</v>
      </c>
    </row>
    <row r="4053" spans="1:78" ht="15" customHeight="1">
      <c r="A4053" s="25" t="s">
        <v>14226</v>
      </c>
      <c r="B4053" s="42" t="s">
        <v>20729</v>
      </c>
      <c r="D4053" s="263">
        <v>0</v>
      </c>
      <c r="E4053" s="69" t="s">
        <v>76</v>
      </c>
      <c r="F4053" s="69" t="s">
        <v>14227</v>
      </c>
      <c r="G4053" s="276"/>
      <c r="H4053" s="276"/>
      <c r="I4053" s="69" t="s">
        <v>184</v>
      </c>
      <c r="J4053" s="43" t="s">
        <v>14403</v>
      </c>
      <c r="M4053" s="44" t="s">
        <v>80</v>
      </c>
      <c r="N4053" s="45" t="s">
        <v>184</v>
      </c>
      <c r="O4053" s="42" t="s">
        <v>100</v>
      </c>
      <c r="P4053" s="42" t="s">
        <v>101</v>
      </c>
      <c r="Q4053" s="85" t="s">
        <v>105</v>
      </c>
      <c r="R4053" s="85" t="s">
        <v>105</v>
      </c>
      <c r="S4053" s="42" t="s">
        <v>8656</v>
      </c>
      <c r="T4053" s="42" t="s">
        <v>20730</v>
      </c>
      <c r="U4053" s="69" t="s">
        <v>73</v>
      </c>
      <c r="V4053" s="69" t="s">
        <v>73</v>
      </c>
      <c r="W4053" s="69" t="s">
        <v>73</v>
      </c>
      <c r="X4053" s="149">
        <v>41362</v>
      </c>
      <c r="Y4053" s="149">
        <v>41364</v>
      </c>
      <c r="Z4053" s="44">
        <f t="shared" si="364"/>
        <v>2013</v>
      </c>
      <c r="AA4053" s="44">
        <f t="shared" si="365"/>
        <v>3</v>
      </c>
      <c r="AB4053" s="44">
        <v>0</v>
      </c>
      <c r="AC4053" s="69" t="s">
        <v>20731</v>
      </c>
      <c r="AD4053" s="69" t="s">
        <v>20732</v>
      </c>
      <c r="AE4053" s="92" t="s">
        <v>105</v>
      </c>
      <c r="AF4053" s="92" t="s">
        <v>105</v>
      </c>
      <c r="AG4053" s="92" t="s">
        <v>105</v>
      </c>
      <c r="AH4053" s="92" t="s">
        <v>105</v>
      </c>
      <c r="AI4053" s="92" t="s">
        <v>105</v>
      </c>
      <c r="AJ4053" s="92" t="s">
        <v>105</v>
      </c>
      <c r="AK4053" s="69"/>
      <c r="AL4053" s="69"/>
      <c r="AM4053" s="47">
        <v>1</v>
      </c>
      <c r="AN4053" s="47">
        <v>1</v>
      </c>
      <c r="AO4053" s="47">
        <v>1</v>
      </c>
      <c r="AP4053" s="47">
        <v>88</v>
      </c>
      <c r="AQ4053" s="47"/>
      <c r="AR4053" s="47"/>
      <c r="AS4053" s="150">
        <v>0</v>
      </c>
      <c r="AT4053" s="49">
        <v>1</v>
      </c>
      <c r="AU4053" s="49">
        <v>1</v>
      </c>
      <c r="AV4053" s="47"/>
      <c r="AW4053" s="49">
        <v>1</v>
      </c>
      <c r="AX4053" s="49"/>
      <c r="AY4053" s="44">
        <f t="shared" si="363"/>
        <v>3</v>
      </c>
      <c r="AZ4053" s="47"/>
      <c r="BA4053" s="47"/>
      <c r="BB4053" s="47"/>
      <c r="BC4053" s="48"/>
      <c r="BD4053" s="74"/>
      <c r="BE4053" s="96"/>
      <c r="BF4053" s="96"/>
      <c r="BG4053" s="51"/>
      <c r="BH4053" s="51">
        <f t="shared" si="360"/>
        <v>1</v>
      </c>
      <c r="BI4053" s="51">
        <v>8</v>
      </c>
      <c r="BJ4053" s="52"/>
      <c r="BK4053" s="52"/>
      <c r="BL4053" s="53"/>
      <c r="BM4053" s="47" t="e">
        <f>COUNTIFS(A$2:$AC4053,#REF!,M$2:$AL4053,M4053)</f>
        <v>#VALUE!</v>
      </c>
      <c r="BN4053" s="47">
        <v>0</v>
      </c>
      <c r="BO4053" s="162">
        <v>3</v>
      </c>
      <c r="BP4053" s="162">
        <v>0</v>
      </c>
      <c r="BQ4053" s="47">
        <v>3</v>
      </c>
      <c r="BR4053" s="49">
        <v>1</v>
      </c>
      <c r="BS4053" s="49">
        <v>1</v>
      </c>
      <c r="BT4053" s="44">
        <f t="shared" si="366"/>
        <v>363</v>
      </c>
      <c r="BW4053" s="40" t="s">
        <v>67</v>
      </c>
      <c r="BY4053" s="55"/>
      <c r="BZ4053" s="1" t="s">
        <v>22426</v>
      </c>
    </row>
    <row r="4054" spans="1:78" ht="15" customHeight="1">
      <c r="A4054" s="25" t="s">
        <v>14226</v>
      </c>
      <c r="B4054" s="42" t="s">
        <v>20733</v>
      </c>
      <c r="D4054" s="263">
        <v>0</v>
      </c>
      <c r="E4054" s="69" t="s">
        <v>76</v>
      </c>
      <c r="F4054" s="69" t="s">
        <v>77</v>
      </c>
      <c r="G4054" s="276"/>
      <c r="H4054" s="276"/>
      <c r="I4054" s="69" t="s">
        <v>20734</v>
      </c>
      <c r="J4054" s="43" t="s">
        <v>73</v>
      </c>
      <c r="M4054" s="44" t="s">
        <v>91</v>
      </c>
      <c r="N4054" s="45" t="s">
        <v>20735</v>
      </c>
      <c r="O4054" s="42" t="s">
        <v>136</v>
      </c>
      <c r="P4054" s="42" t="s">
        <v>137</v>
      </c>
      <c r="Q4054" s="85" t="s">
        <v>105</v>
      </c>
      <c r="R4054" s="85" t="s">
        <v>105</v>
      </c>
      <c r="S4054" s="42" t="s">
        <v>20736</v>
      </c>
      <c r="T4054" s="42" t="s">
        <v>73</v>
      </c>
      <c r="U4054" s="69" t="s">
        <v>73</v>
      </c>
      <c r="V4054" s="69" t="s">
        <v>73</v>
      </c>
      <c r="W4054" s="69" t="s">
        <v>73</v>
      </c>
      <c r="X4054" s="149">
        <v>41325</v>
      </c>
      <c r="Y4054" s="261" t="s">
        <v>22184</v>
      </c>
      <c r="Z4054" s="44">
        <f t="shared" si="364"/>
        <v>2013</v>
      </c>
      <c r="AA4054" s="44">
        <f t="shared" si="365"/>
        <v>2</v>
      </c>
      <c r="AB4054" s="44">
        <v>99</v>
      </c>
      <c r="AC4054" s="69" t="s">
        <v>14072</v>
      </c>
      <c r="AD4054" s="69" t="s">
        <v>73</v>
      </c>
      <c r="AE4054" s="92" t="s">
        <v>105</v>
      </c>
      <c r="AF4054" s="92" t="s">
        <v>105</v>
      </c>
      <c r="AG4054" s="92" t="s">
        <v>105</v>
      </c>
      <c r="AH4054" s="92" t="s">
        <v>105</v>
      </c>
      <c r="AI4054" s="92" t="s">
        <v>105</v>
      </c>
      <c r="AJ4054" s="92" t="s">
        <v>105</v>
      </c>
      <c r="AK4054" s="69" t="s">
        <v>20737</v>
      </c>
      <c r="AL4054" s="69"/>
      <c r="AM4054" s="47">
        <v>1</v>
      </c>
      <c r="AN4054" s="47">
        <v>1</v>
      </c>
      <c r="AO4054" s="47">
        <v>6</v>
      </c>
      <c r="AP4054" s="47">
        <v>2</v>
      </c>
      <c r="AQ4054" s="47"/>
      <c r="AR4054" s="47"/>
      <c r="AS4054" s="150">
        <v>0</v>
      </c>
      <c r="AT4054" s="61">
        <v>1</v>
      </c>
      <c r="AU4054" s="61">
        <v>1</v>
      </c>
      <c r="AV4054" s="47"/>
      <c r="AW4054" s="61">
        <v>1</v>
      </c>
      <c r="AX4054" s="61"/>
      <c r="AY4054" s="44">
        <f t="shared" si="363"/>
        <v>-31325</v>
      </c>
      <c r="AZ4054" s="47"/>
      <c r="BA4054" s="47"/>
      <c r="BB4054" s="47"/>
      <c r="BC4054" s="48"/>
      <c r="BD4054" s="74"/>
      <c r="BE4054" s="96"/>
      <c r="BF4054" s="96"/>
      <c r="BG4054" s="51"/>
      <c r="BH4054" s="51">
        <f t="shared" si="360"/>
        <v>1</v>
      </c>
      <c r="BI4054" s="51">
        <v>1</v>
      </c>
      <c r="BJ4054" s="52"/>
      <c r="BK4054" s="52"/>
      <c r="BL4054" s="53"/>
      <c r="BM4054" s="47" t="e">
        <f>COUNTIFS(A$2:$AC4054,#REF!,M$2:$AL4054,M4054)</f>
        <v>#VALUE!</v>
      </c>
      <c r="BN4054" s="47">
        <v>1</v>
      </c>
      <c r="BO4054" s="162" t="e">
        <v>#VALUE!</v>
      </c>
      <c r="BP4054" s="162">
        <v>99</v>
      </c>
      <c r="BQ4054" s="47">
        <v>9999</v>
      </c>
      <c r="BR4054" s="61">
        <v>1</v>
      </c>
      <c r="BS4054" s="61">
        <v>1</v>
      </c>
      <c r="BT4054" s="44">
        <f t="shared" si="366"/>
        <v>326</v>
      </c>
      <c r="BW4054" s="40" t="s">
        <v>67</v>
      </c>
      <c r="BY4054" s="55"/>
    </row>
    <row r="4055" spans="1:78" ht="15" customHeight="1">
      <c r="A4055" s="25" t="s">
        <v>14226</v>
      </c>
      <c r="B4055" s="42" t="s">
        <v>20738</v>
      </c>
      <c r="D4055" s="263">
        <v>0</v>
      </c>
      <c r="E4055" s="69" t="s">
        <v>76</v>
      </c>
      <c r="F4055" s="69" t="s">
        <v>20193</v>
      </c>
      <c r="G4055" s="276"/>
      <c r="H4055" s="276"/>
      <c r="I4055" s="69" t="s">
        <v>20739</v>
      </c>
      <c r="J4055" s="43" t="s">
        <v>20740</v>
      </c>
      <c r="M4055" s="44" t="s">
        <v>91</v>
      </c>
      <c r="N4055" s="45" t="s">
        <v>951</v>
      </c>
      <c r="O4055" s="42" t="s">
        <v>93</v>
      </c>
      <c r="P4055" s="42" t="s">
        <v>19955</v>
      </c>
      <c r="Q4055" s="85" t="s">
        <v>105</v>
      </c>
      <c r="R4055" s="85" t="s">
        <v>105</v>
      </c>
      <c r="S4055" s="42" t="s">
        <v>20741</v>
      </c>
      <c r="T4055" s="42" t="s">
        <v>73</v>
      </c>
      <c r="U4055" s="69" t="s">
        <v>73</v>
      </c>
      <c r="V4055" s="69" t="s">
        <v>73</v>
      </c>
      <c r="W4055" s="69" t="s">
        <v>73</v>
      </c>
      <c r="X4055" s="149">
        <v>41341</v>
      </c>
      <c r="Y4055" s="149">
        <v>41371</v>
      </c>
      <c r="Z4055" s="44">
        <f t="shared" si="364"/>
        <v>2013</v>
      </c>
      <c r="AA4055" s="44">
        <f t="shared" si="365"/>
        <v>3</v>
      </c>
      <c r="AB4055" s="44">
        <v>0</v>
      </c>
      <c r="AC4055" s="69" t="s">
        <v>951</v>
      </c>
      <c r="AD4055" s="69" t="s">
        <v>951</v>
      </c>
      <c r="AE4055" s="92" t="s">
        <v>105</v>
      </c>
      <c r="AF4055" s="92" t="s">
        <v>105</v>
      </c>
      <c r="AG4055" s="92" t="s">
        <v>105</v>
      </c>
      <c r="AH4055" s="92" t="s">
        <v>105</v>
      </c>
      <c r="AI4055" s="69" t="s">
        <v>20742</v>
      </c>
      <c r="AJ4055" s="92" t="s">
        <v>105</v>
      </c>
      <c r="AK4055" s="69"/>
      <c r="AL4055" s="69"/>
      <c r="AM4055" s="47">
        <v>1</v>
      </c>
      <c r="AN4055" s="47">
        <v>1</v>
      </c>
      <c r="AO4055" s="47">
        <v>6</v>
      </c>
      <c r="AP4055" s="47">
        <v>88</v>
      </c>
      <c r="AQ4055" s="47"/>
      <c r="AR4055" s="47"/>
      <c r="AS4055" s="150">
        <v>1</v>
      </c>
      <c r="AT4055" s="61">
        <v>1</v>
      </c>
      <c r="AU4055" s="61">
        <v>1</v>
      </c>
      <c r="AV4055" s="47"/>
      <c r="AW4055" s="61">
        <v>1</v>
      </c>
      <c r="AX4055" s="61"/>
      <c r="AY4055" s="44">
        <f t="shared" si="363"/>
        <v>31</v>
      </c>
      <c r="AZ4055" s="47"/>
      <c r="BA4055" s="47"/>
      <c r="BB4055" s="47"/>
      <c r="BC4055" s="48"/>
      <c r="BD4055" s="74"/>
      <c r="BE4055" s="96" t="s">
        <v>20743</v>
      </c>
      <c r="BF4055" s="96"/>
      <c r="BG4055" s="51"/>
      <c r="BH4055" s="51">
        <f t="shared" si="360"/>
        <v>1</v>
      </c>
      <c r="BI4055" s="51">
        <v>2</v>
      </c>
      <c r="BJ4055" s="52"/>
      <c r="BK4055" s="52"/>
      <c r="BL4055" s="53"/>
      <c r="BM4055" s="47" t="e">
        <f>COUNTIFS(A$2:$AC4055,#REF!,M$2:$AL4055,M4055)</f>
        <v>#VALUE!</v>
      </c>
      <c r="BN4055" s="47">
        <v>0</v>
      </c>
      <c r="BO4055" s="162">
        <v>31</v>
      </c>
      <c r="BP4055" s="162">
        <v>0</v>
      </c>
      <c r="BQ4055" s="47">
        <v>24</v>
      </c>
      <c r="BR4055" s="61">
        <v>1</v>
      </c>
      <c r="BS4055" s="61">
        <v>1</v>
      </c>
      <c r="BT4055" s="44">
        <f t="shared" si="366"/>
        <v>342</v>
      </c>
      <c r="BW4055" s="40" t="s">
        <v>67</v>
      </c>
      <c r="BY4055" s="55"/>
      <c r="BZ4055" s="1" t="s">
        <v>22426</v>
      </c>
    </row>
    <row r="4056" spans="1:78" ht="15" customHeight="1">
      <c r="A4056" s="25" t="s">
        <v>14226</v>
      </c>
      <c r="B4056" s="42" t="s">
        <v>20744</v>
      </c>
      <c r="D4056" s="263">
        <v>0</v>
      </c>
      <c r="E4056" s="69" t="s">
        <v>76</v>
      </c>
      <c r="F4056" s="69" t="s">
        <v>14227</v>
      </c>
      <c r="G4056" s="276"/>
      <c r="H4056" s="276"/>
      <c r="I4056" s="69" t="s">
        <v>20745</v>
      </c>
      <c r="J4056" s="43" t="s">
        <v>15143</v>
      </c>
      <c r="M4056" s="44" t="s">
        <v>897</v>
      </c>
      <c r="N4056" s="45" t="s">
        <v>1105</v>
      </c>
      <c r="O4056" s="42" t="s">
        <v>93</v>
      </c>
      <c r="P4056" s="42" t="s">
        <v>1459</v>
      </c>
      <c r="Q4056" s="85" t="s">
        <v>105</v>
      </c>
      <c r="R4056" s="85" t="s">
        <v>105</v>
      </c>
      <c r="S4056" s="42" t="s">
        <v>471</v>
      </c>
      <c r="T4056" s="42" t="s">
        <v>16242</v>
      </c>
      <c r="U4056" s="69" t="s">
        <v>73</v>
      </c>
      <c r="V4056" s="69" t="s">
        <v>73</v>
      </c>
      <c r="W4056" s="69" t="s">
        <v>73</v>
      </c>
      <c r="X4056" s="149">
        <v>41278</v>
      </c>
      <c r="Y4056" s="149">
        <v>41305</v>
      </c>
      <c r="Z4056" s="44">
        <f t="shared" si="364"/>
        <v>2013</v>
      </c>
      <c r="AA4056" s="44">
        <f t="shared" si="365"/>
        <v>1</v>
      </c>
      <c r="AB4056" s="44">
        <v>0</v>
      </c>
      <c r="AC4056" s="69" t="s">
        <v>20746</v>
      </c>
      <c r="AD4056" s="69" t="s">
        <v>20747</v>
      </c>
      <c r="AE4056" s="92" t="s">
        <v>105</v>
      </c>
      <c r="AF4056" s="92" t="s">
        <v>105</v>
      </c>
      <c r="AG4056" s="92" t="s">
        <v>105</v>
      </c>
      <c r="AH4056" s="92" t="s">
        <v>105</v>
      </c>
      <c r="AI4056" s="92" t="s">
        <v>105</v>
      </c>
      <c r="AJ4056" s="92" t="s">
        <v>105</v>
      </c>
      <c r="AK4056" s="69"/>
      <c r="AL4056" s="69"/>
      <c r="AM4056" s="47">
        <v>1</v>
      </c>
      <c r="AN4056" s="47">
        <v>1</v>
      </c>
      <c r="AO4056" s="47">
        <v>4</v>
      </c>
      <c r="AP4056" s="47">
        <v>6</v>
      </c>
      <c r="AQ4056" s="47"/>
      <c r="AR4056" s="47"/>
      <c r="AS4056" s="150">
        <v>1</v>
      </c>
      <c r="AT4056" s="61">
        <v>1</v>
      </c>
      <c r="AU4056" s="61">
        <v>1</v>
      </c>
      <c r="AV4056" s="47"/>
      <c r="AW4056" s="61">
        <v>1</v>
      </c>
      <c r="AX4056" s="61"/>
      <c r="AY4056" s="44">
        <f t="shared" si="363"/>
        <v>28</v>
      </c>
      <c r="AZ4056" s="47"/>
      <c r="BA4056" s="47"/>
      <c r="BB4056" s="47"/>
      <c r="BC4056" s="48"/>
      <c r="BD4056" s="74"/>
      <c r="BE4056" s="96"/>
      <c r="BF4056" s="96"/>
      <c r="BG4056" s="51"/>
      <c r="BH4056" s="51">
        <f t="shared" si="360"/>
        <v>1</v>
      </c>
      <c r="BI4056" s="51">
        <v>2</v>
      </c>
      <c r="BJ4056" s="52"/>
      <c r="BK4056" s="52"/>
      <c r="BL4056" s="53"/>
      <c r="BM4056" s="47" t="e">
        <f>COUNTIFS(A$2:$AC4056,#REF!,M$2:$AL4056,M4056)</f>
        <v>#VALUE!</v>
      </c>
      <c r="BN4056" s="47">
        <v>0</v>
      </c>
      <c r="BO4056" s="162">
        <v>28</v>
      </c>
      <c r="BP4056" s="162">
        <v>0</v>
      </c>
      <c r="BQ4056" s="47">
        <v>28</v>
      </c>
      <c r="BR4056" s="61">
        <v>1</v>
      </c>
      <c r="BS4056" s="61">
        <v>1</v>
      </c>
      <c r="BT4056" s="44">
        <f t="shared" si="366"/>
        <v>279</v>
      </c>
      <c r="BW4056" s="40" t="s">
        <v>67</v>
      </c>
      <c r="BY4056" s="55"/>
      <c r="BZ4056" s="1" t="s">
        <v>22426</v>
      </c>
    </row>
    <row r="4057" spans="1:78" ht="15" customHeight="1">
      <c r="A4057" s="25" t="s">
        <v>14226</v>
      </c>
      <c r="B4057" s="42" t="s">
        <v>20748</v>
      </c>
      <c r="D4057" s="263">
        <v>0</v>
      </c>
      <c r="E4057" s="69" t="s">
        <v>76</v>
      </c>
      <c r="F4057" s="69" t="s">
        <v>14227</v>
      </c>
      <c r="G4057" s="276"/>
      <c r="H4057" s="276"/>
      <c r="I4057" s="69" t="s">
        <v>20745</v>
      </c>
      <c r="J4057" s="43" t="s">
        <v>15143</v>
      </c>
      <c r="M4057" s="44" t="s">
        <v>897</v>
      </c>
      <c r="N4057" s="45" t="s">
        <v>1105</v>
      </c>
      <c r="O4057" s="42" t="s">
        <v>93</v>
      </c>
      <c r="P4057" s="42" t="s">
        <v>1459</v>
      </c>
      <c r="Q4057" s="85" t="s">
        <v>105</v>
      </c>
      <c r="R4057" s="85" t="s">
        <v>105</v>
      </c>
      <c r="S4057" s="42" t="s">
        <v>20749</v>
      </c>
      <c r="T4057" s="42" t="s">
        <v>20750</v>
      </c>
      <c r="U4057" s="69" t="s">
        <v>73</v>
      </c>
      <c r="V4057" s="69" t="s">
        <v>73</v>
      </c>
      <c r="W4057" s="69" t="s">
        <v>73</v>
      </c>
      <c r="X4057" s="149">
        <v>41311</v>
      </c>
      <c r="Y4057" s="149">
        <v>41333</v>
      </c>
      <c r="Z4057" s="44">
        <f t="shared" si="364"/>
        <v>2013</v>
      </c>
      <c r="AA4057" s="44">
        <f t="shared" si="365"/>
        <v>2</v>
      </c>
      <c r="AB4057" s="44">
        <v>0</v>
      </c>
      <c r="AC4057" s="69" t="s">
        <v>20746</v>
      </c>
      <c r="AD4057" s="69" t="s">
        <v>20747</v>
      </c>
      <c r="AE4057" s="92" t="s">
        <v>105</v>
      </c>
      <c r="AF4057" s="92" t="s">
        <v>105</v>
      </c>
      <c r="AG4057" s="92" t="s">
        <v>105</v>
      </c>
      <c r="AH4057" s="92" t="s">
        <v>105</v>
      </c>
      <c r="AI4057" s="92" t="s">
        <v>105</v>
      </c>
      <c r="AJ4057" s="92" t="s">
        <v>105</v>
      </c>
      <c r="AK4057" s="69"/>
      <c r="AL4057" s="69"/>
      <c r="AM4057" s="47">
        <v>1</v>
      </c>
      <c r="AN4057" s="47">
        <v>1</v>
      </c>
      <c r="AO4057" s="47">
        <v>4</v>
      </c>
      <c r="AP4057" s="47">
        <v>6</v>
      </c>
      <c r="AQ4057" s="47"/>
      <c r="AR4057" s="47"/>
      <c r="AS4057" s="150">
        <v>1</v>
      </c>
      <c r="AT4057" s="61">
        <v>1</v>
      </c>
      <c r="AU4057" s="61">
        <v>1</v>
      </c>
      <c r="AV4057" s="47"/>
      <c r="AW4057" s="61">
        <v>1</v>
      </c>
      <c r="AX4057" s="61"/>
      <c r="AY4057" s="44">
        <f t="shared" si="363"/>
        <v>23</v>
      </c>
      <c r="AZ4057" s="47"/>
      <c r="BA4057" s="47"/>
      <c r="BB4057" s="47"/>
      <c r="BC4057" s="48"/>
      <c r="BD4057" s="74"/>
      <c r="BE4057" s="96"/>
      <c r="BF4057" s="96"/>
      <c r="BG4057" s="51"/>
      <c r="BH4057" s="51">
        <f t="shared" si="360"/>
        <v>1</v>
      </c>
      <c r="BI4057" s="51">
        <v>1</v>
      </c>
      <c r="BJ4057" s="52"/>
      <c r="BK4057" s="52"/>
      <c r="BL4057" s="53"/>
      <c r="BM4057" s="47" t="e">
        <f>COUNTIFS(A$2:$AC4057,#REF!,M$2:$AL4057,M4057)</f>
        <v>#VALUE!</v>
      </c>
      <c r="BN4057" s="47">
        <v>0</v>
      </c>
      <c r="BO4057" s="162">
        <v>23</v>
      </c>
      <c r="BP4057" s="162">
        <v>0</v>
      </c>
      <c r="BQ4057" s="47">
        <v>23</v>
      </c>
      <c r="BR4057" s="61">
        <v>1</v>
      </c>
      <c r="BS4057" s="61">
        <v>1</v>
      </c>
      <c r="BT4057" s="44">
        <f t="shared" si="366"/>
        <v>312</v>
      </c>
      <c r="BW4057" s="40" t="s">
        <v>67</v>
      </c>
      <c r="BY4057" s="55"/>
      <c r="BZ4057" s="1" t="s">
        <v>22426</v>
      </c>
    </row>
    <row r="4058" spans="1:78" ht="15" customHeight="1">
      <c r="A4058" s="25" t="s">
        <v>14226</v>
      </c>
      <c r="B4058" s="42" t="s">
        <v>20751</v>
      </c>
      <c r="D4058" s="263">
        <v>0</v>
      </c>
      <c r="E4058" s="69" t="s">
        <v>76</v>
      </c>
      <c r="F4058" s="69" t="s">
        <v>14227</v>
      </c>
      <c r="G4058" s="276"/>
      <c r="H4058" s="276"/>
      <c r="I4058" s="69" t="s">
        <v>20745</v>
      </c>
      <c r="J4058" s="43" t="s">
        <v>15143</v>
      </c>
      <c r="M4058" s="44" t="s">
        <v>897</v>
      </c>
      <c r="N4058" s="45" t="s">
        <v>1105</v>
      </c>
      <c r="O4058" s="42" t="s">
        <v>93</v>
      </c>
      <c r="P4058" s="42" t="s">
        <v>1459</v>
      </c>
      <c r="Q4058" s="85" t="s">
        <v>105</v>
      </c>
      <c r="R4058" s="85" t="s">
        <v>105</v>
      </c>
      <c r="S4058" s="42" t="s">
        <v>20752</v>
      </c>
      <c r="T4058" s="42" t="s">
        <v>20753</v>
      </c>
      <c r="U4058" s="69" t="s">
        <v>73</v>
      </c>
      <c r="V4058" s="69" t="s">
        <v>73</v>
      </c>
      <c r="W4058" s="69" t="s">
        <v>73</v>
      </c>
      <c r="X4058" s="149">
        <v>41342</v>
      </c>
      <c r="Y4058" s="149">
        <v>41363</v>
      </c>
      <c r="Z4058" s="44">
        <f t="shared" si="364"/>
        <v>2013</v>
      </c>
      <c r="AA4058" s="44">
        <f t="shared" si="365"/>
        <v>3</v>
      </c>
      <c r="AB4058" s="44">
        <v>0</v>
      </c>
      <c r="AC4058" s="69" t="s">
        <v>20746</v>
      </c>
      <c r="AD4058" s="69" t="s">
        <v>20747</v>
      </c>
      <c r="AE4058" s="92" t="s">
        <v>105</v>
      </c>
      <c r="AF4058" s="92" t="s">
        <v>105</v>
      </c>
      <c r="AG4058" s="92" t="s">
        <v>105</v>
      </c>
      <c r="AH4058" s="92" t="s">
        <v>105</v>
      </c>
      <c r="AI4058" s="92" t="s">
        <v>105</v>
      </c>
      <c r="AJ4058" s="92" t="s">
        <v>105</v>
      </c>
      <c r="AK4058" s="69"/>
      <c r="AL4058" s="69"/>
      <c r="AM4058" s="47">
        <v>1</v>
      </c>
      <c r="AN4058" s="47">
        <v>1</v>
      </c>
      <c r="AO4058" s="47">
        <v>4</v>
      </c>
      <c r="AP4058" s="47">
        <v>6</v>
      </c>
      <c r="AQ4058" s="47"/>
      <c r="AR4058" s="47"/>
      <c r="AS4058" s="150">
        <v>1</v>
      </c>
      <c r="AT4058" s="61">
        <v>1</v>
      </c>
      <c r="AU4058" s="61">
        <v>1</v>
      </c>
      <c r="AV4058" s="47"/>
      <c r="AW4058" s="61">
        <v>1</v>
      </c>
      <c r="AX4058" s="61"/>
      <c r="AY4058" s="44">
        <f t="shared" si="363"/>
        <v>22</v>
      </c>
      <c r="AZ4058" s="47"/>
      <c r="BA4058" s="47"/>
      <c r="BB4058" s="47"/>
      <c r="BC4058" s="48"/>
      <c r="BD4058" s="74"/>
      <c r="BE4058" s="96"/>
      <c r="BF4058" s="96"/>
      <c r="BG4058" s="51"/>
      <c r="BH4058" s="51">
        <f t="shared" si="360"/>
        <v>1</v>
      </c>
      <c r="BI4058" s="51">
        <v>3</v>
      </c>
      <c r="BJ4058" s="52"/>
      <c r="BK4058" s="52"/>
      <c r="BL4058" s="53"/>
      <c r="BM4058" s="47" t="e">
        <f>COUNTIFS(A$2:$AC4058,#REF!,M$2:$AL4058,M4058)</f>
        <v>#VALUE!</v>
      </c>
      <c r="BN4058" s="47">
        <v>0</v>
      </c>
      <c r="BO4058" s="162">
        <v>22</v>
      </c>
      <c r="BP4058" s="162">
        <v>0</v>
      </c>
      <c r="BQ4058" s="47">
        <v>22</v>
      </c>
      <c r="BR4058" s="61">
        <v>1</v>
      </c>
      <c r="BS4058" s="61">
        <v>1</v>
      </c>
      <c r="BT4058" s="44">
        <f t="shared" si="366"/>
        <v>343</v>
      </c>
      <c r="BW4058" s="40" t="s">
        <v>67</v>
      </c>
      <c r="BY4058" s="55"/>
      <c r="BZ4058" s="1" t="s">
        <v>22426</v>
      </c>
    </row>
    <row r="4059" spans="1:78" ht="15" customHeight="1">
      <c r="A4059" s="25" t="s">
        <v>14226</v>
      </c>
      <c r="B4059" s="42" t="s">
        <v>20754</v>
      </c>
      <c r="D4059" s="263">
        <v>0</v>
      </c>
      <c r="E4059" s="175" t="s">
        <v>76</v>
      </c>
      <c r="F4059" s="175" t="s">
        <v>77</v>
      </c>
      <c r="G4059" s="277"/>
      <c r="H4059" s="277"/>
      <c r="I4059" s="175" t="s">
        <v>20755</v>
      </c>
      <c r="J4059" s="43" t="s">
        <v>20756</v>
      </c>
      <c r="M4059" s="44" t="s">
        <v>91</v>
      </c>
      <c r="N4059" s="45" t="s">
        <v>12388</v>
      </c>
      <c r="O4059" s="42" t="s">
        <v>136</v>
      </c>
      <c r="P4059" s="42" t="s">
        <v>137</v>
      </c>
      <c r="Q4059" s="85" t="s">
        <v>105</v>
      </c>
      <c r="R4059" s="85" t="s">
        <v>105</v>
      </c>
      <c r="S4059" s="42" t="s">
        <v>20757</v>
      </c>
      <c r="T4059" s="42" t="s">
        <v>20758</v>
      </c>
      <c r="U4059" s="175" t="s">
        <v>73</v>
      </c>
      <c r="V4059" s="175" t="s">
        <v>73</v>
      </c>
      <c r="W4059" s="175" t="s">
        <v>73</v>
      </c>
      <c r="X4059" s="178">
        <v>41279</v>
      </c>
      <c r="Y4059" s="178">
        <v>41294</v>
      </c>
      <c r="Z4059" s="44">
        <f t="shared" si="364"/>
        <v>2013</v>
      </c>
      <c r="AA4059" s="44">
        <f t="shared" si="365"/>
        <v>1</v>
      </c>
      <c r="AB4059" s="44">
        <v>0</v>
      </c>
      <c r="AC4059" s="175" t="s">
        <v>20759</v>
      </c>
      <c r="AD4059" s="175" t="s">
        <v>20760</v>
      </c>
      <c r="AE4059" s="92" t="s">
        <v>105</v>
      </c>
      <c r="AF4059" s="92" t="s">
        <v>105</v>
      </c>
      <c r="AG4059" s="175" t="s">
        <v>20761</v>
      </c>
      <c r="AH4059" s="175" t="s">
        <v>20762</v>
      </c>
      <c r="AI4059" s="175" t="s">
        <v>20763</v>
      </c>
      <c r="AJ4059" s="175" t="s">
        <v>20764</v>
      </c>
      <c r="AK4059" s="69"/>
      <c r="AL4059" s="69"/>
      <c r="AM4059" s="47">
        <v>1</v>
      </c>
      <c r="AN4059" s="47">
        <v>2</v>
      </c>
      <c r="AO4059" s="47">
        <v>6</v>
      </c>
      <c r="AP4059" s="47">
        <v>1</v>
      </c>
      <c r="AQ4059" s="47"/>
      <c r="AR4059" s="47"/>
      <c r="AS4059" s="150">
        <v>0</v>
      </c>
      <c r="AT4059" s="61">
        <v>1</v>
      </c>
      <c r="AU4059" s="49">
        <v>1</v>
      </c>
      <c r="AV4059" s="47"/>
      <c r="AW4059" s="61">
        <v>1</v>
      </c>
      <c r="AX4059" s="61"/>
      <c r="AY4059" s="44">
        <f t="shared" si="363"/>
        <v>16</v>
      </c>
      <c r="AZ4059" s="47"/>
      <c r="BA4059" s="47"/>
      <c r="BB4059" s="47"/>
      <c r="BC4059" s="48"/>
      <c r="BD4059" s="74"/>
      <c r="BE4059" s="96"/>
      <c r="BF4059" s="96"/>
      <c r="BG4059" s="51"/>
      <c r="BH4059" s="51">
        <f t="shared" si="360"/>
        <v>1</v>
      </c>
      <c r="BI4059" s="51">
        <v>5</v>
      </c>
      <c r="BJ4059" s="52"/>
      <c r="BK4059" s="52"/>
      <c r="BL4059" s="53"/>
      <c r="BM4059" s="47" t="e">
        <f>COUNTIFS(A$2:$AC4059,#REF!,M$2:$AL4059,M4059)</f>
        <v>#VALUE!</v>
      </c>
      <c r="BN4059" s="47">
        <v>0</v>
      </c>
      <c r="BO4059" s="179">
        <v>16</v>
      </c>
      <c r="BP4059" s="179">
        <v>0</v>
      </c>
      <c r="BQ4059" s="47">
        <v>16</v>
      </c>
      <c r="BR4059" s="49">
        <v>1</v>
      </c>
      <c r="BS4059" s="61">
        <v>1</v>
      </c>
      <c r="BT4059" s="44">
        <f t="shared" si="366"/>
        <v>280</v>
      </c>
      <c r="BW4059" s="40" t="s">
        <v>67</v>
      </c>
      <c r="BY4059" s="55"/>
      <c r="BZ4059" s="1" t="s">
        <v>22426</v>
      </c>
    </row>
    <row r="4060" spans="1:78" ht="15" customHeight="1">
      <c r="A4060" s="25" t="s">
        <v>14226</v>
      </c>
      <c r="B4060" s="42" t="s">
        <v>20765</v>
      </c>
      <c r="D4060" s="263">
        <v>0</v>
      </c>
      <c r="E4060" s="175" t="s">
        <v>76</v>
      </c>
      <c r="F4060" s="175" t="s">
        <v>77</v>
      </c>
      <c r="G4060" s="277"/>
      <c r="H4060" s="277"/>
      <c r="I4060" s="175" t="s">
        <v>20766</v>
      </c>
      <c r="J4060" s="43" t="s">
        <v>20767</v>
      </c>
      <c r="M4060" s="44" t="s">
        <v>121</v>
      </c>
      <c r="N4060" s="45" t="s">
        <v>13243</v>
      </c>
      <c r="O4060" s="42" t="s">
        <v>81</v>
      </c>
      <c r="P4060" s="42" t="s">
        <v>82</v>
      </c>
      <c r="Q4060" s="85" t="s">
        <v>105</v>
      </c>
      <c r="R4060" s="85" t="s">
        <v>105</v>
      </c>
      <c r="S4060" s="42" t="s">
        <v>20768</v>
      </c>
      <c r="T4060" s="42" t="s">
        <v>20769</v>
      </c>
      <c r="U4060" s="175" t="s">
        <v>73</v>
      </c>
      <c r="V4060" s="175" t="s">
        <v>73</v>
      </c>
      <c r="W4060" s="175" t="s">
        <v>73</v>
      </c>
      <c r="X4060" s="178">
        <v>41327</v>
      </c>
      <c r="Y4060" s="178">
        <v>41329</v>
      </c>
      <c r="Z4060" s="44">
        <f t="shared" si="364"/>
        <v>2013</v>
      </c>
      <c r="AA4060" s="44">
        <f t="shared" si="365"/>
        <v>2</v>
      </c>
      <c r="AB4060" s="44">
        <v>0</v>
      </c>
      <c r="AC4060" s="175" t="s">
        <v>20759</v>
      </c>
      <c r="AD4060" s="175" t="s">
        <v>20770</v>
      </c>
      <c r="AE4060" s="92" t="s">
        <v>105</v>
      </c>
      <c r="AF4060" s="92" t="s">
        <v>105</v>
      </c>
      <c r="AG4060" s="92" t="s">
        <v>105</v>
      </c>
      <c r="AH4060" s="92" t="s">
        <v>105</v>
      </c>
      <c r="AI4060" s="175" t="s">
        <v>20771</v>
      </c>
      <c r="AJ4060" s="175" t="s">
        <v>20772</v>
      </c>
      <c r="AK4060" s="69"/>
      <c r="AL4060" s="69"/>
      <c r="AM4060" s="47">
        <v>1</v>
      </c>
      <c r="AN4060" s="47">
        <v>1</v>
      </c>
      <c r="AO4060" s="47">
        <v>3</v>
      </c>
      <c r="AP4060" s="47">
        <v>88</v>
      </c>
      <c r="AQ4060" s="47"/>
      <c r="AR4060" s="47"/>
      <c r="AS4060" s="150">
        <v>0</v>
      </c>
      <c r="AT4060" s="61">
        <v>1</v>
      </c>
      <c r="AU4060" s="61">
        <v>1</v>
      </c>
      <c r="AV4060" s="47"/>
      <c r="AW4060" s="61">
        <v>1</v>
      </c>
      <c r="AX4060" s="61"/>
      <c r="AY4060" s="44">
        <f t="shared" si="363"/>
        <v>3</v>
      </c>
      <c r="AZ4060" s="47"/>
      <c r="BA4060" s="47"/>
      <c r="BB4060" s="47"/>
      <c r="BC4060" s="48"/>
      <c r="BD4060" s="74"/>
      <c r="BE4060" s="96"/>
      <c r="BF4060" s="96"/>
      <c r="BG4060" s="51"/>
      <c r="BH4060" s="51">
        <f t="shared" si="360"/>
        <v>1</v>
      </c>
      <c r="BI4060" s="51">
        <v>1</v>
      </c>
      <c r="BJ4060" s="52"/>
      <c r="BK4060" s="52"/>
      <c r="BL4060" s="53"/>
      <c r="BM4060" s="47" t="e">
        <f>COUNTIFS(A$2:$AC4060,#REF!,M$2:$AL4060,M4060)</f>
        <v>#VALUE!</v>
      </c>
      <c r="BN4060" s="47">
        <v>0</v>
      </c>
      <c r="BO4060" s="179">
        <v>3</v>
      </c>
      <c r="BP4060" s="179">
        <v>0</v>
      </c>
      <c r="BQ4060" s="47">
        <v>3</v>
      </c>
      <c r="BR4060" s="61">
        <v>1</v>
      </c>
      <c r="BS4060" s="61">
        <v>1</v>
      </c>
      <c r="BT4060" s="44">
        <f t="shared" si="366"/>
        <v>328</v>
      </c>
      <c r="BW4060" s="40" t="s">
        <v>67</v>
      </c>
      <c r="BY4060" s="55"/>
      <c r="BZ4060" s="1" t="s">
        <v>22426</v>
      </c>
    </row>
    <row r="4061" spans="1:78" ht="15" customHeight="1">
      <c r="A4061" s="25" t="s">
        <v>14226</v>
      </c>
      <c r="B4061" s="42" t="s">
        <v>20773</v>
      </c>
      <c r="D4061" s="263">
        <v>0</v>
      </c>
      <c r="E4061" s="69" t="s">
        <v>76</v>
      </c>
      <c r="F4061" s="69" t="s">
        <v>77</v>
      </c>
      <c r="G4061" s="276"/>
      <c r="H4061" s="276"/>
      <c r="I4061" s="69" t="s">
        <v>20774</v>
      </c>
      <c r="J4061" s="43" t="s">
        <v>20775</v>
      </c>
      <c r="M4061" s="44" t="s">
        <v>20776</v>
      </c>
      <c r="N4061" s="45" t="s">
        <v>20777</v>
      </c>
      <c r="O4061" s="42" t="s">
        <v>1237</v>
      </c>
      <c r="P4061" s="42" t="s">
        <v>101</v>
      </c>
      <c r="Q4061" s="85" t="s">
        <v>105</v>
      </c>
      <c r="R4061" s="85" t="s">
        <v>105</v>
      </c>
      <c r="S4061" s="42" t="s">
        <v>20778</v>
      </c>
      <c r="T4061" s="42" t="s">
        <v>20131</v>
      </c>
      <c r="U4061" s="69" t="s">
        <v>73</v>
      </c>
      <c r="V4061" s="69" t="s">
        <v>73</v>
      </c>
      <c r="W4061" s="69" t="s">
        <v>73</v>
      </c>
      <c r="X4061" s="149">
        <v>41356</v>
      </c>
      <c r="Y4061" s="149">
        <v>41370</v>
      </c>
      <c r="Z4061" s="44">
        <f t="shared" si="364"/>
        <v>2013</v>
      </c>
      <c r="AA4061" s="44">
        <f t="shared" si="365"/>
        <v>3</v>
      </c>
      <c r="AB4061" s="44">
        <v>0</v>
      </c>
      <c r="AC4061" s="69" t="s">
        <v>20779</v>
      </c>
      <c r="AD4061" s="69" t="s">
        <v>369</v>
      </c>
      <c r="AE4061" s="69" t="s">
        <v>20780</v>
      </c>
      <c r="AF4061" s="69" t="s">
        <v>20781</v>
      </c>
      <c r="AG4061" s="92" t="s">
        <v>105</v>
      </c>
      <c r="AH4061" s="92" t="s">
        <v>105</v>
      </c>
      <c r="AI4061" s="92" t="s">
        <v>105</v>
      </c>
      <c r="AJ4061" s="92" t="s">
        <v>105</v>
      </c>
      <c r="AK4061" s="69"/>
      <c r="AL4061" s="69"/>
      <c r="AM4061" s="47">
        <v>1</v>
      </c>
      <c r="AN4061" s="47">
        <v>2</v>
      </c>
      <c r="AO4061" s="47">
        <v>4</v>
      </c>
      <c r="AP4061" s="47">
        <v>6</v>
      </c>
      <c r="AQ4061" s="47"/>
      <c r="AR4061" s="47"/>
      <c r="AS4061" s="150">
        <v>0</v>
      </c>
      <c r="AT4061" s="61">
        <v>1</v>
      </c>
      <c r="AU4061" s="61">
        <v>1</v>
      </c>
      <c r="AV4061" s="47"/>
      <c r="AW4061" s="61">
        <v>1</v>
      </c>
      <c r="AX4061" s="61"/>
      <c r="AY4061" s="44">
        <f t="shared" si="363"/>
        <v>15</v>
      </c>
      <c r="AZ4061" s="47"/>
      <c r="BA4061" s="47"/>
      <c r="BB4061" s="47"/>
      <c r="BC4061" s="48"/>
      <c r="BD4061" s="74"/>
      <c r="BE4061" s="96" t="s">
        <v>20132</v>
      </c>
      <c r="BF4061" s="96"/>
      <c r="BG4061" s="51"/>
      <c r="BH4061" s="51">
        <f t="shared" si="360"/>
        <v>1</v>
      </c>
      <c r="BI4061" s="51">
        <v>1</v>
      </c>
      <c r="BJ4061" s="52"/>
      <c r="BK4061" s="52"/>
      <c r="BL4061" s="53"/>
      <c r="BM4061" s="47" t="e">
        <f>COUNTIFS(A$2:$AC4061,#REF!,M$2:$AL4061,M4061)</f>
        <v>#VALUE!</v>
      </c>
      <c r="BN4061" s="47">
        <v>1</v>
      </c>
      <c r="BO4061" s="162">
        <v>15</v>
      </c>
      <c r="BP4061" s="162">
        <v>0</v>
      </c>
      <c r="BQ4061" s="47">
        <v>9</v>
      </c>
      <c r="BR4061" s="61">
        <v>1</v>
      </c>
      <c r="BS4061" s="61">
        <v>1</v>
      </c>
      <c r="BT4061" s="44">
        <f t="shared" si="366"/>
        <v>357</v>
      </c>
      <c r="BW4061" s="40" t="s">
        <v>67</v>
      </c>
      <c r="BY4061" s="55"/>
      <c r="BZ4061" s="1" t="s">
        <v>22426</v>
      </c>
    </row>
    <row r="4062" spans="1:78" ht="15" customHeight="1">
      <c r="A4062" s="25" t="s">
        <v>14226</v>
      </c>
      <c r="B4062" s="42" t="s">
        <v>20782</v>
      </c>
      <c r="D4062" s="263">
        <v>0</v>
      </c>
      <c r="E4062" s="69" t="s">
        <v>76</v>
      </c>
      <c r="F4062" s="69" t="s">
        <v>77</v>
      </c>
      <c r="G4062" s="276"/>
      <c r="H4062" s="276"/>
      <c r="I4062" s="69" t="s">
        <v>148</v>
      </c>
      <c r="J4062" s="43" t="s">
        <v>1540</v>
      </c>
      <c r="M4062" s="44" t="s">
        <v>88</v>
      </c>
      <c r="N4062" s="45" t="s">
        <v>89</v>
      </c>
      <c r="O4062" s="42" t="s">
        <v>81</v>
      </c>
      <c r="P4062" s="42" t="s">
        <v>82</v>
      </c>
      <c r="Q4062" s="85" t="s">
        <v>105</v>
      </c>
      <c r="R4062" s="85" t="s">
        <v>105</v>
      </c>
      <c r="S4062" s="42" t="s">
        <v>20783</v>
      </c>
      <c r="T4062" s="42" t="s">
        <v>20784</v>
      </c>
      <c r="U4062" s="69" t="s">
        <v>73</v>
      </c>
      <c r="V4062" s="69" t="s">
        <v>73</v>
      </c>
      <c r="W4062" s="69" t="s">
        <v>73</v>
      </c>
      <c r="X4062" s="149">
        <v>41320</v>
      </c>
      <c r="Y4062" s="149">
        <v>41322</v>
      </c>
      <c r="Z4062" s="44">
        <f t="shared" si="364"/>
        <v>2013</v>
      </c>
      <c r="AA4062" s="44">
        <f t="shared" si="365"/>
        <v>2</v>
      </c>
      <c r="AB4062" s="44">
        <v>0</v>
      </c>
      <c r="AC4062" s="69" t="s">
        <v>20785</v>
      </c>
      <c r="AD4062" s="69" t="s">
        <v>4649</v>
      </c>
      <c r="AE4062" s="92" t="s">
        <v>105</v>
      </c>
      <c r="AF4062" s="92" t="s">
        <v>105</v>
      </c>
      <c r="AG4062" s="92" t="s">
        <v>105</v>
      </c>
      <c r="AH4062" s="92" t="s">
        <v>105</v>
      </c>
      <c r="AI4062" s="92" t="s">
        <v>105</v>
      </c>
      <c r="AJ4062" s="92" t="s">
        <v>105</v>
      </c>
      <c r="AK4062" s="69"/>
      <c r="AL4062" s="69"/>
      <c r="AM4062" s="47">
        <v>1</v>
      </c>
      <c r="AN4062" s="47">
        <v>1</v>
      </c>
      <c r="AO4062" s="47">
        <v>1</v>
      </c>
      <c r="AP4062" s="47">
        <v>88</v>
      </c>
      <c r="AQ4062" s="47"/>
      <c r="AR4062" s="47"/>
      <c r="AS4062" s="150">
        <v>0</v>
      </c>
      <c r="AT4062" s="61">
        <v>1</v>
      </c>
      <c r="AU4062" s="61">
        <v>1</v>
      </c>
      <c r="AV4062" s="47"/>
      <c r="AW4062" s="61">
        <v>1</v>
      </c>
      <c r="AX4062" s="61"/>
      <c r="AY4062" s="44">
        <f t="shared" si="363"/>
        <v>3</v>
      </c>
      <c r="AZ4062" s="47"/>
      <c r="BA4062" s="47"/>
      <c r="BB4062" s="47"/>
      <c r="BC4062" s="48"/>
      <c r="BD4062" s="74"/>
      <c r="BE4062" s="96"/>
      <c r="BF4062" s="96"/>
      <c r="BG4062" s="51"/>
      <c r="BH4062" s="51">
        <f t="shared" ref="BH4062:BH4125" si="367">IF(AX4062&lt;7,1,IF(AX4062&lt;14,2,IF(AX4062&lt;21,3,IF(AX4062&lt;28,4,IF(AX4062&lt;35,5,IF(AX4062&lt;42,6,IF(AX4062&lt;49,7,8)))))))</f>
        <v>1</v>
      </c>
      <c r="BI4062" s="51">
        <v>1</v>
      </c>
      <c r="BJ4062" s="52"/>
      <c r="BK4062" s="52"/>
      <c r="BL4062" s="53"/>
      <c r="BM4062" s="47" t="e">
        <f>COUNTIFS(A$2:$AC4062,#REF!,M$2:$AL4062,M4062)</f>
        <v>#VALUE!</v>
      </c>
      <c r="BN4062" s="47">
        <v>0</v>
      </c>
      <c r="BO4062" s="162">
        <v>3</v>
      </c>
      <c r="BP4062" s="162">
        <v>0</v>
      </c>
      <c r="BQ4062" s="47">
        <v>3</v>
      </c>
      <c r="BR4062" s="61">
        <v>1</v>
      </c>
      <c r="BS4062" s="61">
        <v>1</v>
      </c>
      <c r="BT4062" s="44">
        <f t="shared" si="366"/>
        <v>321</v>
      </c>
      <c r="BW4062" s="40" t="s">
        <v>67</v>
      </c>
      <c r="BY4062" s="55"/>
      <c r="BZ4062" s="1" t="s">
        <v>22426</v>
      </c>
    </row>
    <row r="4063" spans="1:78" ht="15" customHeight="1">
      <c r="A4063" s="25" t="s">
        <v>14226</v>
      </c>
      <c r="B4063" s="42" t="s">
        <v>20786</v>
      </c>
      <c r="D4063" s="263">
        <v>0</v>
      </c>
      <c r="E4063" s="69" t="s">
        <v>76</v>
      </c>
      <c r="F4063" s="69" t="s">
        <v>77</v>
      </c>
      <c r="G4063" s="276"/>
      <c r="H4063" s="276"/>
      <c r="I4063" s="69" t="s">
        <v>20787</v>
      </c>
      <c r="J4063" s="43" t="s">
        <v>214</v>
      </c>
      <c r="M4063" s="44" t="s">
        <v>144</v>
      </c>
      <c r="N4063" s="45" t="s">
        <v>145</v>
      </c>
      <c r="O4063" s="42" t="s">
        <v>81</v>
      </c>
      <c r="P4063" s="42" t="s">
        <v>82</v>
      </c>
      <c r="Q4063" s="85" t="s">
        <v>105</v>
      </c>
      <c r="R4063" s="85" t="s">
        <v>105</v>
      </c>
      <c r="S4063" s="42" t="s">
        <v>20788</v>
      </c>
      <c r="T4063" s="42" t="s">
        <v>20789</v>
      </c>
      <c r="U4063" s="69" t="s">
        <v>73</v>
      </c>
      <c r="V4063" s="69" t="s">
        <v>73</v>
      </c>
      <c r="W4063" s="69" t="s">
        <v>73</v>
      </c>
      <c r="X4063" s="149">
        <v>41339</v>
      </c>
      <c r="Y4063" s="149">
        <v>41351</v>
      </c>
      <c r="Z4063" s="44">
        <f t="shared" si="364"/>
        <v>2013</v>
      </c>
      <c r="AA4063" s="44">
        <f t="shared" si="365"/>
        <v>3</v>
      </c>
      <c r="AB4063" s="44">
        <v>0</v>
      </c>
      <c r="AC4063" s="69" t="s">
        <v>20790</v>
      </c>
      <c r="AD4063" s="69" t="s">
        <v>20791</v>
      </c>
      <c r="AE4063" s="69" t="s">
        <v>20779</v>
      </c>
      <c r="AF4063" s="69" t="s">
        <v>369</v>
      </c>
      <c r="AG4063" s="69" t="s">
        <v>20792</v>
      </c>
      <c r="AH4063" s="69" t="s">
        <v>20793</v>
      </c>
      <c r="AI4063" s="92" t="s">
        <v>105</v>
      </c>
      <c r="AJ4063" s="92" t="s">
        <v>105</v>
      </c>
      <c r="AK4063" s="69"/>
      <c r="AL4063" s="69"/>
      <c r="AM4063" s="47">
        <v>1</v>
      </c>
      <c r="AN4063" s="47">
        <v>1</v>
      </c>
      <c r="AO4063" s="47">
        <v>1</v>
      </c>
      <c r="AP4063" s="47">
        <v>88</v>
      </c>
      <c r="AQ4063" s="47"/>
      <c r="AR4063" s="47"/>
      <c r="AS4063" s="150">
        <v>0</v>
      </c>
      <c r="AT4063" s="61">
        <v>1</v>
      </c>
      <c r="AU4063" s="61">
        <v>1</v>
      </c>
      <c r="AV4063" s="47"/>
      <c r="AW4063" s="61">
        <v>1</v>
      </c>
      <c r="AX4063" s="61"/>
      <c r="AY4063" s="44">
        <f t="shared" si="363"/>
        <v>13</v>
      </c>
      <c r="AZ4063" s="47"/>
      <c r="BA4063" s="47"/>
      <c r="BB4063" s="47"/>
      <c r="BC4063" s="48"/>
      <c r="BD4063" s="74"/>
      <c r="BE4063" s="96"/>
      <c r="BF4063" s="96"/>
      <c r="BG4063" s="51"/>
      <c r="BH4063" s="51">
        <f t="shared" si="367"/>
        <v>1</v>
      </c>
      <c r="BI4063" s="51">
        <v>1</v>
      </c>
      <c r="BJ4063" s="52"/>
      <c r="BK4063" s="52"/>
      <c r="BL4063" s="53"/>
      <c r="BM4063" s="47" t="e">
        <f>COUNTIFS(A$2:$AC4063,#REF!,M$2:$AL4063,M4063)</f>
        <v>#VALUE!</v>
      </c>
      <c r="BN4063" s="47">
        <v>0</v>
      </c>
      <c r="BO4063" s="162">
        <v>13</v>
      </c>
      <c r="BP4063" s="162">
        <v>0</v>
      </c>
      <c r="BQ4063" s="47">
        <v>13</v>
      </c>
      <c r="BR4063" s="61">
        <v>1</v>
      </c>
      <c r="BS4063" s="61">
        <v>1</v>
      </c>
      <c r="BT4063" s="44">
        <f t="shared" si="366"/>
        <v>340</v>
      </c>
      <c r="BW4063" s="40" t="s">
        <v>67</v>
      </c>
      <c r="BY4063" s="55"/>
      <c r="BZ4063" s="1" t="s">
        <v>22426</v>
      </c>
    </row>
    <row r="4064" spans="1:78" ht="15" customHeight="1">
      <c r="A4064" s="25" t="s">
        <v>14226</v>
      </c>
      <c r="B4064" s="42" t="s">
        <v>20794</v>
      </c>
      <c r="D4064" s="263">
        <v>0</v>
      </c>
      <c r="E4064" s="69" t="s">
        <v>76</v>
      </c>
      <c r="F4064" s="69" t="s">
        <v>14227</v>
      </c>
      <c r="G4064" s="276"/>
      <c r="H4064" s="276"/>
      <c r="I4064" s="69" t="s">
        <v>1328</v>
      </c>
      <c r="J4064" s="43" t="s">
        <v>14289</v>
      </c>
      <c r="M4064" s="44" t="s">
        <v>144</v>
      </c>
      <c r="N4064" s="45" t="s">
        <v>145</v>
      </c>
      <c r="O4064" s="42" t="s">
        <v>81</v>
      </c>
      <c r="P4064" s="42" t="s">
        <v>14480</v>
      </c>
      <c r="Q4064" s="85" t="s">
        <v>105</v>
      </c>
      <c r="R4064" s="85" t="s">
        <v>105</v>
      </c>
      <c r="S4064" s="42" t="s">
        <v>20795</v>
      </c>
      <c r="T4064" s="42" t="s">
        <v>20796</v>
      </c>
      <c r="U4064" s="69" t="s">
        <v>73</v>
      </c>
      <c r="V4064" s="69" t="s">
        <v>73</v>
      </c>
      <c r="W4064" s="69" t="s">
        <v>73</v>
      </c>
      <c r="X4064" s="149">
        <v>41339</v>
      </c>
      <c r="Y4064" s="149">
        <v>41351</v>
      </c>
      <c r="Z4064" s="44">
        <f t="shared" si="364"/>
        <v>2013</v>
      </c>
      <c r="AA4064" s="44">
        <f t="shared" si="365"/>
        <v>3</v>
      </c>
      <c r="AB4064" s="44">
        <v>0</v>
      </c>
      <c r="AC4064" s="69" t="s">
        <v>20790</v>
      </c>
      <c r="AD4064" s="69" t="s">
        <v>20797</v>
      </c>
      <c r="AE4064" s="69" t="s">
        <v>1329</v>
      </c>
      <c r="AF4064" s="69" t="s">
        <v>20128</v>
      </c>
      <c r="AG4064" s="69" t="s">
        <v>20792</v>
      </c>
      <c r="AH4064" s="69" t="s">
        <v>20798</v>
      </c>
      <c r="AI4064" s="92" t="s">
        <v>105</v>
      </c>
      <c r="AJ4064" s="92" t="s">
        <v>105</v>
      </c>
      <c r="AK4064" s="69"/>
      <c r="AL4064" s="69"/>
      <c r="AM4064" s="47">
        <v>1</v>
      </c>
      <c r="AN4064" s="47">
        <v>1</v>
      </c>
      <c r="AO4064" s="47">
        <v>1</v>
      </c>
      <c r="AP4064" s="47">
        <v>88</v>
      </c>
      <c r="AQ4064" s="47"/>
      <c r="AR4064" s="47"/>
      <c r="AS4064" s="150">
        <v>0</v>
      </c>
      <c r="AT4064" s="61">
        <v>1</v>
      </c>
      <c r="AU4064" s="61">
        <v>1</v>
      </c>
      <c r="AV4064" s="47"/>
      <c r="AW4064" s="61">
        <v>1</v>
      </c>
      <c r="AX4064" s="61"/>
      <c r="AY4064" s="44">
        <f t="shared" si="363"/>
        <v>13</v>
      </c>
      <c r="AZ4064" s="47"/>
      <c r="BA4064" s="47"/>
      <c r="BB4064" s="47"/>
      <c r="BC4064" s="48"/>
      <c r="BD4064" s="74"/>
      <c r="BE4064" s="96"/>
      <c r="BF4064" s="96"/>
      <c r="BG4064" s="51"/>
      <c r="BH4064" s="51">
        <f t="shared" si="367"/>
        <v>1</v>
      </c>
      <c r="BI4064" s="51">
        <v>5</v>
      </c>
      <c r="BJ4064" s="52"/>
      <c r="BK4064" s="52"/>
      <c r="BL4064" s="53"/>
      <c r="BM4064" s="47" t="e">
        <f>COUNTIFS(A$2:$AC4064,#REF!,M$2:$AL4064,M4064)</f>
        <v>#VALUE!</v>
      </c>
      <c r="BN4064" s="47">
        <v>0</v>
      </c>
      <c r="BO4064" s="162">
        <v>13</v>
      </c>
      <c r="BP4064" s="162">
        <v>0</v>
      </c>
      <c r="BQ4064" s="47">
        <v>13</v>
      </c>
      <c r="BR4064" s="61">
        <v>1</v>
      </c>
      <c r="BS4064" s="61">
        <v>1</v>
      </c>
      <c r="BT4064" s="44">
        <f t="shared" si="366"/>
        <v>340</v>
      </c>
      <c r="BW4064" s="40" t="s">
        <v>67</v>
      </c>
      <c r="BY4064" s="55"/>
      <c r="BZ4064" s="1" t="s">
        <v>22426</v>
      </c>
    </row>
    <row r="4065" spans="1:78" ht="15" customHeight="1">
      <c r="A4065" s="25" t="s">
        <v>14226</v>
      </c>
      <c r="B4065" s="42" t="s">
        <v>20799</v>
      </c>
      <c r="D4065" s="263">
        <v>0</v>
      </c>
      <c r="E4065" s="69" t="s">
        <v>76</v>
      </c>
      <c r="F4065" s="69" t="s">
        <v>77</v>
      </c>
      <c r="G4065" s="276"/>
      <c r="H4065" s="276"/>
      <c r="I4065" s="69" t="s">
        <v>467</v>
      </c>
      <c r="J4065" s="43" t="s">
        <v>1533</v>
      </c>
      <c r="M4065" s="44" t="s">
        <v>88</v>
      </c>
      <c r="N4065" s="45" t="s">
        <v>89</v>
      </c>
      <c r="O4065" s="42" t="s">
        <v>81</v>
      </c>
      <c r="P4065" s="42" t="s">
        <v>82</v>
      </c>
      <c r="Q4065" s="85" t="s">
        <v>105</v>
      </c>
      <c r="R4065" s="85" t="s">
        <v>105</v>
      </c>
      <c r="S4065" s="42" t="s">
        <v>1296</v>
      </c>
      <c r="T4065" s="42" t="s">
        <v>20800</v>
      </c>
      <c r="U4065" s="69" t="s">
        <v>73</v>
      </c>
      <c r="V4065" s="69" t="s">
        <v>73</v>
      </c>
      <c r="W4065" s="69" t="s">
        <v>73</v>
      </c>
      <c r="X4065" s="149">
        <v>41319</v>
      </c>
      <c r="Y4065" s="149">
        <v>41322</v>
      </c>
      <c r="Z4065" s="44">
        <f t="shared" si="364"/>
        <v>2013</v>
      </c>
      <c r="AA4065" s="44">
        <f t="shared" si="365"/>
        <v>2</v>
      </c>
      <c r="AB4065" s="44">
        <v>0</v>
      </c>
      <c r="AC4065" s="69" t="s">
        <v>20801</v>
      </c>
      <c r="AD4065" s="69" t="s">
        <v>756</v>
      </c>
      <c r="AE4065" s="92" t="s">
        <v>105</v>
      </c>
      <c r="AF4065" s="92" t="s">
        <v>105</v>
      </c>
      <c r="AG4065" s="92" t="s">
        <v>105</v>
      </c>
      <c r="AH4065" s="92" t="s">
        <v>105</v>
      </c>
      <c r="AI4065" s="92" t="s">
        <v>105</v>
      </c>
      <c r="AJ4065" s="92" t="s">
        <v>105</v>
      </c>
      <c r="AK4065" s="69"/>
      <c r="AL4065" s="69"/>
      <c r="AM4065" s="47">
        <v>1</v>
      </c>
      <c r="AN4065" s="47">
        <v>1</v>
      </c>
      <c r="AO4065" s="47">
        <v>1</v>
      </c>
      <c r="AP4065" s="47">
        <v>88</v>
      </c>
      <c r="AQ4065" s="47"/>
      <c r="AR4065" s="47"/>
      <c r="AS4065" s="150">
        <v>0</v>
      </c>
      <c r="AT4065" s="61">
        <v>1</v>
      </c>
      <c r="AU4065" s="61">
        <v>1</v>
      </c>
      <c r="AV4065" s="47"/>
      <c r="AW4065" s="61">
        <v>1</v>
      </c>
      <c r="AX4065" s="61"/>
      <c r="AY4065" s="44">
        <f t="shared" si="363"/>
        <v>4</v>
      </c>
      <c r="AZ4065" s="47"/>
      <c r="BA4065" s="47"/>
      <c r="BB4065" s="47"/>
      <c r="BC4065" s="48"/>
      <c r="BD4065" s="74"/>
      <c r="BE4065" s="96"/>
      <c r="BF4065" s="96"/>
      <c r="BG4065" s="51"/>
      <c r="BH4065" s="51">
        <f t="shared" si="367"/>
        <v>1</v>
      </c>
      <c r="BI4065" s="51">
        <v>4</v>
      </c>
      <c r="BJ4065" s="52"/>
      <c r="BK4065" s="52"/>
      <c r="BL4065" s="53"/>
      <c r="BM4065" s="47" t="e">
        <f>COUNTIFS(A$2:$AC4065,#REF!,M$2:$AL4065,M4065)</f>
        <v>#VALUE!</v>
      </c>
      <c r="BN4065" s="47">
        <v>0</v>
      </c>
      <c r="BO4065" s="162">
        <v>4</v>
      </c>
      <c r="BP4065" s="162">
        <v>0</v>
      </c>
      <c r="BQ4065" s="47">
        <v>4</v>
      </c>
      <c r="BR4065" s="61">
        <v>1</v>
      </c>
      <c r="BS4065" s="61">
        <v>1</v>
      </c>
      <c r="BT4065" s="44">
        <f t="shared" si="366"/>
        <v>320</v>
      </c>
      <c r="BW4065" s="40" t="s">
        <v>67</v>
      </c>
      <c r="BY4065" s="55"/>
      <c r="BZ4065" s="1" t="s">
        <v>22426</v>
      </c>
    </row>
    <row r="4066" spans="1:78" ht="15" customHeight="1">
      <c r="A4066" s="25" t="s">
        <v>14226</v>
      </c>
      <c r="B4066" s="42" t="s">
        <v>20802</v>
      </c>
      <c r="D4066" s="263">
        <v>0</v>
      </c>
      <c r="E4066" s="69" t="s">
        <v>76</v>
      </c>
      <c r="F4066" s="69" t="s">
        <v>77</v>
      </c>
      <c r="G4066" s="276"/>
      <c r="H4066" s="276"/>
      <c r="I4066" s="175" t="s">
        <v>20803</v>
      </c>
      <c r="J4066" s="43" t="s">
        <v>20804</v>
      </c>
      <c r="M4066" s="44" t="s">
        <v>117</v>
      </c>
      <c r="N4066" s="45" t="s">
        <v>297</v>
      </c>
      <c r="O4066" s="42" t="s">
        <v>93</v>
      </c>
      <c r="P4066" s="42" t="s">
        <v>103</v>
      </c>
      <c r="Q4066" s="85" t="s">
        <v>105</v>
      </c>
      <c r="R4066" s="85" t="s">
        <v>105</v>
      </c>
      <c r="S4066" s="42" t="s">
        <v>20805</v>
      </c>
      <c r="T4066" s="42" t="s">
        <v>20806</v>
      </c>
      <c r="U4066" s="175" t="s">
        <v>73</v>
      </c>
      <c r="V4066" s="175" t="s">
        <v>73</v>
      </c>
      <c r="W4066" s="175" t="s">
        <v>73</v>
      </c>
      <c r="X4066" s="178">
        <v>41278</v>
      </c>
      <c r="Y4066" s="178">
        <v>41301</v>
      </c>
      <c r="Z4066" s="44">
        <f t="shared" si="364"/>
        <v>2013</v>
      </c>
      <c r="AA4066" s="44">
        <f t="shared" si="365"/>
        <v>1</v>
      </c>
      <c r="AB4066" s="44">
        <v>0</v>
      </c>
      <c r="AC4066" s="175" t="s">
        <v>20807</v>
      </c>
      <c r="AD4066" s="175" t="s">
        <v>20808</v>
      </c>
      <c r="AE4066" s="92" t="s">
        <v>105</v>
      </c>
      <c r="AF4066" s="92" t="s">
        <v>105</v>
      </c>
      <c r="AG4066" s="92" t="s">
        <v>105</v>
      </c>
      <c r="AH4066" s="92" t="s">
        <v>105</v>
      </c>
      <c r="AI4066" s="175" t="s">
        <v>20809</v>
      </c>
      <c r="AJ4066" s="175" t="s">
        <v>20810</v>
      </c>
      <c r="AK4066" s="69" t="s">
        <v>20811</v>
      </c>
      <c r="AL4066" s="69" t="s">
        <v>20812</v>
      </c>
      <c r="AM4066" s="47">
        <v>1</v>
      </c>
      <c r="AN4066" s="47">
        <v>1</v>
      </c>
      <c r="AO4066" s="47">
        <v>4</v>
      </c>
      <c r="AP4066" s="47">
        <v>88</v>
      </c>
      <c r="AQ4066" s="47"/>
      <c r="AR4066" s="47"/>
      <c r="AS4066" s="150">
        <v>1</v>
      </c>
      <c r="AT4066" s="61">
        <v>1</v>
      </c>
      <c r="AU4066" s="61">
        <v>1</v>
      </c>
      <c r="AV4066" s="47"/>
      <c r="AW4066" s="61">
        <v>1</v>
      </c>
      <c r="AX4066" s="61"/>
      <c r="AY4066" s="44">
        <f t="shared" si="363"/>
        <v>24</v>
      </c>
      <c r="AZ4066" s="47"/>
      <c r="BA4066" s="47"/>
      <c r="BB4066" s="47"/>
      <c r="BC4066" s="48"/>
      <c r="BD4066" s="74"/>
      <c r="BE4066" s="96"/>
      <c r="BF4066" s="96"/>
      <c r="BG4066" s="51"/>
      <c r="BH4066" s="51">
        <f t="shared" si="367"/>
        <v>1</v>
      </c>
      <c r="BI4066" s="51">
        <v>3</v>
      </c>
      <c r="BJ4066" s="52"/>
      <c r="BK4066" s="52"/>
      <c r="BL4066" s="53"/>
      <c r="BM4066" s="47" t="e">
        <f>COUNTIFS(A$2:$AC4066,#REF!,M$2:$AL4066,M4066)</f>
        <v>#VALUE!</v>
      </c>
      <c r="BN4066" s="47">
        <v>0</v>
      </c>
      <c r="BO4066" s="179">
        <v>24</v>
      </c>
      <c r="BP4066" s="179">
        <v>0</v>
      </c>
      <c r="BQ4066" s="47">
        <v>24</v>
      </c>
      <c r="BR4066" s="61">
        <v>1</v>
      </c>
      <c r="BS4066" s="61">
        <v>1</v>
      </c>
      <c r="BT4066" s="44">
        <f t="shared" si="366"/>
        <v>279</v>
      </c>
      <c r="BW4066" s="40" t="s">
        <v>67</v>
      </c>
      <c r="BY4066" s="55"/>
      <c r="BZ4066" s="1" t="s">
        <v>22426</v>
      </c>
    </row>
    <row r="4067" spans="1:78" ht="15" customHeight="1">
      <c r="A4067" s="25" t="s">
        <v>14226</v>
      </c>
      <c r="B4067" s="42" t="s">
        <v>20813</v>
      </c>
      <c r="D4067" s="263">
        <v>0</v>
      </c>
      <c r="E4067" s="69" t="s">
        <v>76</v>
      </c>
      <c r="F4067" s="69" t="s">
        <v>77</v>
      </c>
      <c r="G4067" s="276"/>
      <c r="H4067" s="276"/>
      <c r="I4067" s="175" t="s">
        <v>20803</v>
      </c>
      <c r="J4067" s="43" t="s">
        <v>20804</v>
      </c>
      <c r="M4067" s="44" t="s">
        <v>117</v>
      </c>
      <c r="N4067" s="45" t="s">
        <v>297</v>
      </c>
      <c r="O4067" s="42" t="s">
        <v>81</v>
      </c>
      <c r="P4067" s="42" t="s">
        <v>82</v>
      </c>
      <c r="Q4067" s="116" t="s">
        <v>105</v>
      </c>
      <c r="R4067" s="116" t="s">
        <v>105</v>
      </c>
      <c r="S4067" s="42" t="s">
        <v>20814</v>
      </c>
      <c r="T4067" s="42" t="s">
        <v>20815</v>
      </c>
      <c r="U4067" s="175" t="s">
        <v>73</v>
      </c>
      <c r="V4067" s="175" t="s">
        <v>73</v>
      </c>
      <c r="W4067" s="175" t="s">
        <v>73</v>
      </c>
      <c r="X4067" s="178">
        <v>41320</v>
      </c>
      <c r="Y4067" s="178">
        <v>41335</v>
      </c>
      <c r="Z4067" s="44">
        <f t="shared" si="364"/>
        <v>2013</v>
      </c>
      <c r="AA4067" s="44">
        <f t="shared" si="365"/>
        <v>2</v>
      </c>
      <c r="AB4067" s="44">
        <v>0</v>
      </c>
      <c r="AC4067" s="175" t="s">
        <v>20807</v>
      </c>
      <c r="AD4067" s="175" t="s">
        <v>20808</v>
      </c>
      <c r="AE4067" s="92" t="s">
        <v>105</v>
      </c>
      <c r="AF4067" s="92" t="s">
        <v>105</v>
      </c>
      <c r="AG4067" s="92" t="s">
        <v>105</v>
      </c>
      <c r="AH4067" s="92" t="s">
        <v>105</v>
      </c>
      <c r="AI4067" s="175" t="s">
        <v>20816</v>
      </c>
      <c r="AJ4067" s="175" t="s">
        <v>20817</v>
      </c>
      <c r="AK4067" s="69" t="s">
        <v>20818</v>
      </c>
      <c r="AL4067" s="69" t="s">
        <v>20819</v>
      </c>
      <c r="AM4067" s="47">
        <v>1</v>
      </c>
      <c r="AN4067" s="47">
        <v>1</v>
      </c>
      <c r="AO4067" s="47">
        <v>4</v>
      </c>
      <c r="AP4067" s="47">
        <v>88</v>
      </c>
      <c r="AQ4067" s="47"/>
      <c r="AR4067" s="47"/>
      <c r="AS4067" s="150">
        <v>0</v>
      </c>
      <c r="AT4067" s="61">
        <v>1</v>
      </c>
      <c r="AU4067" s="61">
        <v>1</v>
      </c>
      <c r="AV4067" s="47"/>
      <c r="AW4067" s="61">
        <v>1</v>
      </c>
      <c r="AX4067" s="61"/>
      <c r="AY4067" s="44">
        <f t="shared" si="363"/>
        <v>16</v>
      </c>
      <c r="AZ4067" s="47"/>
      <c r="BA4067" s="47"/>
      <c r="BB4067" s="47"/>
      <c r="BC4067" s="48"/>
      <c r="BD4067" s="74"/>
      <c r="BE4067" s="96"/>
      <c r="BF4067" s="96"/>
      <c r="BG4067" s="51"/>
      <c r="BH4067" s="51">
        <f t="shared" si="367"/>
        <v>1</v>
      </c>
      <c r="BI4067" s="51">
        <v>4</v>
      </c>
      <c r="BJ4067" s="52"/>
      <c r="BK4067" s="52"/>
      <c r="BL4067" s="53"/>
      <c r="BM4067" s="47" t="e">
        <f>COUNTIFS(A$2:$AC4067,#REF!,M$2:$AL4067,M4067)</f>
        <v>#VALUE!</v>
      </c>
      <c r="BN4067" s="47">
        <v>0</v>
      </c>
      <c r="BO4067" s="179">
        <v>16</v>
      </c>
      <c r="BP4067" s="179">
        <v>0</v>
      </c>
      <c r="BQ4067" s="47">
        <v>16</v>
      </c>
      <c r="BR4067" s="61">
        <v>1</v>
      </c>
      <c r="BS4067" s="61">
        <v>1</v>
      </c>
      <c r="BT4067" s="44">
        <f t="shared" si="366"/>
        <v>321</v>
      </c>
      <c r="BW4067" s="40" t="s">
        <v>67</v>
      </c>
      <c r="BY4067" s="55"/>
      <c r="BZ4067" s="1" t="s">
        <v>22426</v>
      </c>
    </row>
    <row r="4068" spans="1:78" ht="15" customHeight="1">
      <c r="A4068" s="25" t="s">
        <v>14226</v>
      </c>
      <c r="B4068" s="42" t="s">
        <v>20820</v>
      </c>
      <c r="D4068" s="263">
        <v>0</v>
      </c>
      <c r="E4068" s="69" t="s">
        <v>76</v>
      </c>
      <c r="F4068" s="69" t="s">
        <v>77</v>
      </c>
      <c r="G4068" s="276"/>
      <c r="H4068" s="276"/>
      <c r="I4068" s="175" t="s">
        <v>20803</v>
      </c>
      <c r="J4068" s="43" t="s">
        <v>20804</v>
      </c>
      <c r="M4068" s="44" t="s">
        <v>117</v>
      </c>
      <c r="N4068" s="45" t="s">
        <v>297</v>
      </c>
      <c r="O4068" s="42" t="s">
        <v>375</v>
      </c>
      <c r="P4068" s="42" t="s">
        <v>376</v>
      </c>
      <c r="Q4068" s="85" t="s">
        <v>105</v>
      </c>
      <c r="R4068" s="85" t="s">
        <v>105</v>
      </c>
      <c r="S4068" s="42" t="s">
        <v>20821</v>
      </c>
      <c r="T4068" s="42" t="s">
        <v>20822</v>
      </c>
      <c r="U4068" s="175" t="s">
        <v>73</v>
      </c>
      <c r="V4068" s="175" t="s">
        <v>73</v>
      </c>
      <c r="W4068" s="175" t="s">
        <v>73</v>
      </c>
      <c r="X4068" s="178">
        <v>41339</v>
      </c>
      <c r="Y4068" s="178">
        <v>41360</v>
      </c>
      <c r="Z4068" s="44">
        <f t="shared" si="364"/>
        <v>2013</v>
      </c>
      <c r="AA4068" s="44">
        <f t="shared" si="365"/>
        <v>3</v>
      </c>
      <c r="AB4068" s="44">
        <v>0</v>
      </c>
      <c r="AC4068" s="175" t="s">
        <v>20807</v>
      </c>
      <c r="AD4068" s="175" t="s">
        <v>20808</v>
      </c>
      <c r="AE4068" s="92" t="s">
        <v>105</v>
      </c>
      <c r="AF4068" s="92" t="s">
        <v>105</v>
      </c>
      <c r="AG4068" s="92" t="s">
        <v>105</v>
      </c>
      <c r="AH4068" s="92" t="s">
        <v>105</v>
      </c>
      <c r="AI4068" s="175" t="s">
        <v>20823</v>
      </c>
      <c r="AJ4068" s="175" t="s">
        <v>20824</v>
      </c>
      <c r="AK4068" s="69" t="s">
        <v>20825</v>
      </c>
      <c r="AL4068" s="69" t="s">
        <v>20826</v>
      </c>
      <c r="AM4068" s="47">
        <v>1</v>
      </c>
      <c r="AN4068" s="47">
        <v>1</v>
      </c>
      <c r="AO4068" s="47">
        <v>4</v>
      </c>
      <c r="AP4068" s="47">
        <v>88</v>
      </c>
      <c r="AQ4068" s="47"/>
      <c r="AR4068" s="47"/>
      <c r="AS4068" s="150">
        <v>0</v>
      </c>
      <c r="AT4068" s="61">
        <v>1</v>
      </c>
      <c r="AU4068" s="61">
        <v>1</v>
      </c>
      <c r="AV4068" s="47"/>
      <c r="AW4068" s="61">
        <v>1</v>
      </c>
      <c r="AX4068" s="61"/>
      <c r="AY4068" s="44">
        <f t="shared" si="363"/>
        <v>22</v>
      </c>
      <c r="AZ4068" s="47"/>
      <c r="BA4068" s="47"/>
      <c r="BB4068" s="47"/>
      <c r="BC4068" s="48"/>
      <c r="BD4068" s="74"/>
      <c r="BE4068" s="96"/>
      <c r="BF4068" s="96"/>
      <c r="BG4068" s="51"/>
      <c r="BH4068" s="51">
        <f t="shared" si="367"/>
        <v>1</v>
      </c>
      <c r="BI4068" s="51">
        <v>1</v>
      </c>
      <c r="BJ4068" s="52"/>
      <c r="BK4068" s="52"/>
      <c r="BL4068" s="53"/>
      <c r="BM4068" s="47" t="e">
        <f>COUNTIFS(A$2:$AC4068,#REF!,M$2:$AL4068,M4068)</f>
        <v>#VALUE!</v>
      </c>
      <c r="BN4068" s="47">
        <v>0</v>
      </c>
      <c r="BO4068" s="179">
        <v>22</v>
      </c>
      <c r="BP4068" s="179">
        <v>0</v>
      </c>
      <c r="BQ4068" s="47">
        <v>22</v>
      </c>
      <c r="BR4068" s="61">
        <v>1</v>
      </c>
      <c r="BS4068" s="61">
        <v>1</v>
      </c>
      <c r="BT4068" s="44">
        <f t="shared" si="366"/>
        <v>340</v>
      </c>
      <c r="BW4068" s="40" t="s">
        <v>67</v>
      </c>
      <c r="BY4068" s="55"/>
      <c r="BZ4068" s="1" t="s">
        <v>22426</v>
      </c>
    </row>
    <row r="4069" spans="1:78" ht="15" customHeight="1">
      <c r="A4069" s="25" t="s">
        <v>14226</v>
      </c>
      <c r="B4069" s="42" t="s">
        <v>20827</v>
      </c>
      <c r="D4069" s="263">
        <v>0</v>
      </c>
      <c r="E4069" s="69" t="s">
        <v>76</v>
      </c>
      <c r="F4069" s="69" t="s">
        <v>14227</v>
      </c>
      <c r="G4069" s="276"/>
      <c r="H4069" s="276"/>
      <c r="I4069" s="67" t="s">
        <v>20828</v>
      </c>
      <c r="J4069" s="43" t="s">
        <v>2964</v>
      </c>
      <c r="M4069" s="44" t="s">
        <v>98</v>
      </c>
      <c r="N4069" s="45" t="s">
        <v>2965</v>
      </c>
      <c r="O4069" s="42" t="s">
        <v>81</v>
      </c>
      <c r="P4069" s="42" t="s">
        <v>14480</v>
      </c>
      <c r="Q4069" s="85" t="s">
        <v>105</v>
      </c>
      <c r="R4069" s="85" t="s">
        <v>105</v>
      </c>
      <c r="S4069" s="42" t="s">
        <v>20829</v>
      </c>
      <c r="T4069" s="42" t="s">
        <v>20830</v>
      </c>
      <c r="U4069" s="69" t="s">
        <v>73</v>
      </c>
      <c r="V4069" s="69" t="s">
        <v>73</v>
      </c>
      <c r="W4069" s="69" t="s">
        <v>73</v>
      </c>
      <c r="X4069" s="149">
        <v>41340</v>
      </c>
      <c r="Y4069" s="149">
        <v>41352</v>
      </c>
      <c r="Z4069" s="44">
        <f t="shared" si="364"/>
        <v>2013</v>
      </c>
      <c r="AA4069" s="44">
        <f t="shared" si="365"/>
        <v>3</v>
      </c>
      <c r="AB4069" s="44">
        <v>0</v>
      </c>
      <c r="AC4069" s="67" t="s">
        <v>20831</v>
      </c>
      <c r="AD4069" s="67" t="s">
        <v>894</v>
      </c>
      <c r="AE4069" s="92" t="s">
        <v>105</v>
      </c>
      <c r="AF4069" s="92" t="s">
        <v>105</v>
      </c>
      <c r="AG4069" s="69" t="s">
        <v>20832</v>
      </c>
      <c r="AH4069" s="69" t="s">
        <v>20833</v>
      </c>
      <c r="AI4069" s="69" t="s">
        <v>1460</v>
      </c>
      <c r="AJ4069" s="69" t="s">
        <v>20834</v>
      </c>
      <c r="AK4069" s="69"/>
      <c r="AL4069" s="69"/>
      <c r="AM4069" s="47">
        <v>1</v>
      </c>
      <c r="AN4069" s="47">
        <v>1</v>
      </c>
      <c r="AO4069" s="47">
        <v>2</v>
      </c>
      <c r="AP4069" s="47">
        <v>88</v>
      </c>
      <c r="AQ4069" s="47"/>
      <c r="AR4069" s="47"/>
      <c r="AS4069" s="150">
        <v>0</v>
      </c>
      <c r="AT4069" s="61">
        <v>1</v>
      </c>
      <c r="AU4069" s="61">
        <v>1</v>
      </c>
      <c r="AV4069" s="47"/>
      <c r="AW4069" s="61">
        <v>1</v>
      </c>
      <c r="AX4069" s="61"/>
      <c r="AY4069" s="44">
        <f t="shared" si="363"/>
        <v>13</v>
      </c>
      <c r="AZ4069" s="47"/>
      <c r="BA4069" s="47"/>
      <c r="BB4069" s="47"/>
      <c r="BC4069" s="48"/>
      <c r="BD4069" s="74"/>
      <c r="BE4069" s="96"/>
      <c r="BF4069" s="96"/>
      <c r="BG4069" s="51"/>
      <c r="BH4069" s="51">
        <f t="shared" si="367"/>
        <v>1</v>
      </c>
      <c r="BI4069" s="51">
        <v>5</v>
      </c>
      <c r="BJ4069" s="52"/>
      <c r="BK4069" s="52"/>
      <c r="BL4069" s="53"/>
      <c r="BM4069" s="47" t="e">
        <f>COUNTIFS(A$2:$AC4069,#REF!,M$2:$AL4069,M4069)</f>
        <v>#VALUE!</v>
      </c>
      <c r="BN4069" s="47">
        <v>0</v>
      </c>
      <c r="BO4069" s="162">
        <v>13</v>
      </c>
      <c r="BP4069" s="162">
        <v>0</v>
      </c>
      <c r="BQ4069" s="47">
        <v>13</v>
      </c>
      <c r="BR4069" s="61">
        <v>1</v>
      </c>
      <c r="BS4069" s="61">
        <v>1</v>
      </c>
      <c r="BT4069" s="44">
        <f t="shared" si="366"/>
        <v>341</v>
      </c>
      <c r="BW4069" s="40" t="s">
        <v>67</v>
      </c>
      <c r="BY4069" s="55"/>
      <c r="BZ4069" s="1" t="s">
        <v>22427</v>
      </c>
    </row>
    <row r="4070" spans="1:78" ht="15" customHeight="1">
      <c r="A4070" s="25" t="s">
        <v>14226</v>
      </c>
      <c r="B4070" s="42" t="s">
        <v>20835</v>
      </c>
      <c r="D4070" s="263">
        <v>0</v>
      </c>
      <c r="E4070" s="69" t="s">
        <v>76</v>
      </c>
      <c r="F4070" s="69" t="s">
        <v>14227</v>
      </c>
      <c r="G4070" s="276"/>
      <c r="H4070" s="276"/>
      <c r="I4070" s="67" t="s">
        <v>463</v>
      </c>
      <c r="J4070" s="43" t="s">
        <v>464</v>
      </c>
      <c r="M4070" s="44" t="s">
        <v>98</v>
      </c>
      <c r="N4070" s="45" t="s">
        <v>465</v>
      </c>
      <c r="O4070" s="42" t="s">
        <v>86</v>
      </c>
      <c r="P4070" s="42" t="s">
        <v>1377</v>
      </c>
      <c r="Q4070" s="85" t="s">
        <v>105</v>
      </c>
      <c r="R4070" s="85" t="s">
        <v>105</v>
      </c>
      <c r="S4070" s="42" t="s">
        <v>471</v>
      </c>
      <c r="T4070" s="42" t="s">
        <v>20836</v>
      </c>
      <c r="U4070" s="69" t="s">
        <v>73</v>
      </c>
      <c r="V4070" s="69" t="s">
        <v>73</v>
      </c>
      <c r="W4070" s="69" t="s">
        <v>73</v>
      </c>
      <c r="X4070" s="149">
        <v>41330</v>
      </c>
      <c r="Y4070" s="149">
        <v>41341</v>
      </c>
      <c r="Z4070" s="44">
        <f t="shared" ref="Z4070:Z4098" si="368">YEAR(X4070)</f>
        <v>2013</v>
      </c>
      <c r="AA4070" s="44">
        <f t="shared" ref="AA4070:AA4098" si="369">MONTH(X4070)</f>
        <v>2</v>
      </c>
      <c r="AB4070" s="44">
        <v>0</v>
      </c>
      <c r="AC4070" s="69" t="s">
        <v>20837</v>
      </c>
      <c r="AD4070" s="69" t="s">
        <v>20838</v>
      </c>
      <c r="AE4070" s="92" t="s">
        <v>105</v>
      </c>
      <c r="AF4070" s="92" t="s">
        <v>105</v>
      </c>
      <c r="AG4070" s="92" t="s">
        <v>105</v>
      </c>
      <c r="AH4070" s="92" t="s">
        <v>105</v>
      </c>
      <c r="AI4070" s="92" t="s">
        <v>105</v>
      </c>
      <c r="AJ4070" s="92" t="s">
        <v>105</v>
      </c>
      <c r="AK4070" s="69"/>
      <c r="AL4070" s="69"/>
      <c r="AM4070" s="47">
        <v>1</v>
      </c>
      <c r="AN4070" s="47">
        <v>1</v>
      </c>
      <c r="AO4070" s="47">
        <v>2</v>
      </c>
      <c r="AP4070" s="47">
        <v>88</v>
      </c>
      <c r="AQ4070" s="47"/>
      <c r="AR4070" s="47"/>
      <c r="AS4070" s="150">
        <v>0</v>
      </c>
      <c r="AT4070" s="61">
        <v>1</v>
      </c>
      <c r="AU4070" s="49">
        <v>1</v>
      </c>
      <c r="AV4070" s="47"/>
      <c r="AW4070" s="61">
        <v>1</v>
      </c>
      <c r="AX4070" s="61"/>
      <c r="AY4070" s="44">
        <f t="shared" si="363"/>
        <v>12</v>
      </c>
      <c r="AZ4070" s="47"/>
      <c r="BA4070" s="47"/>
      <c r="BB4070" s="47"/>
      <c r="BC4070" s="48"/>
      <c r="BD4070" s="74"/>
      <c r="BE4070" s="96"/>
      <c r="BF4070" s="96"/>
      <c r="BG4070" s="51"/>
      <c r="BH4070" s="51">
        <f t="shared" si="367"/>
        <v>1</v>
      </c>
      <c r="BI4070" s="51">
        <v>5</v>
      </c>
      <c r="BJ4070" s="52"/>
      <c r="BK4070" s="52"/>
      <c r="BL4070" s="53"/>
      <c r="BM4070" s="47" t="e">
        <f>COUNTIFS(A$2:$AC4070,#REF!,M$2:$AL4070,M4070)</f>
        <v>#VALUE!</v>
      </c>
      <c r="BN4070" s="47">
        <v>1</v>
      </c>
      <c r="BO4070" s="162">
        <v>12</v>
      </c>
      <c r="BP4070" s="162">
        <v>0</v>
      </c>
      <c r="BQ4070" s="47">
        <v>12</v>
      </c>
      <c r="BR4070" s="49">
        <v>1</v>
      </c>
      <c r="BS4070" s="61">
        <v>1</v>
      </c>
      <c r="BT4070" s="44">
        <f t="shared" si="366"/>
        <v>331</v>
      </c>
      <c r="BW4070" s="40" t="s">
        <v>67</v>
      </c>
      <c r="BY4070" s="55"/>
      <c r="BZ4070" s="1" t="s">
        <v>22426</v>
      </c>
    </row>
    <row r="4071" spans="1:78" ht="15" customHeight="1">
      <c r="A4071" s="25" t="s">
        <v>14226</v>
      </c>
      <c r="B4071" s="42" t="s">
        <v>20839</v>
      </c>
      <c r="D4071" s="263">
        <v>0</v>
      </c>
      <c r="E4071" s="69" t="s">
        <v>76</v>
      </c>
      <c r="F4071" s="69" t="s">
        <v>77</v>
      </c>
      <c r="G4071" s="276"/>
      <c r="H4071" s="276"/>
      <c r="I4071" s="182" t="s">
        <v>1029</v>
      </c>
      <c r="J4071" s="43" t="s">
        <v>156</v>
      </c>
      <c r="M4071" s="44" t="s">
        <v>117</v>
      </c>
      <c r="N4071" s="45" t="s">
        <v>157</v>
      </c>
      <c r="O4071" s="42" t="s">
        <v>81</v>
      </c>
      <c r="P4071" s="42" t="s">
        <v>82</v>
      </c>
      <c r="Q4071" s="69" t="s">
        <v>345</v>
      </c>
      <c r="R4071" s="69" t="s">
        <v>346</v>
      </c>
      <c r="S4071" s="42" t="s">
        <v>20840</v>
      </c>
      <c r="T4071" s="42" t="s">
        <v>20841</v>
      </c>
      <c r="U4071" s="69" t="s">
        <v>73</v>
      </c>
      <c r="V4071" s="69" t="s">
        <v>73</v>
      </c>
      <c r="W4071" s="69" t="s">
        <v>73</v>
      </c>
      <c r="X4071" s="149">
        <v>41321</v>
      </c>
      <c r="Y4071" s="149">
        <v>41334</v>
      </c>
      <c r="Z4071" s="44">
        <f t="shared" si="368"/>
        <v>2013</v>
      </c>
      <c r="AA4071" s="44">
        <f t="shared" si="369"/>
        <v>2</v>
      </c>
      <c r="AB4071" s="44">
        <v>0</v>
      </c>
      <c r="AC4071" s="69" t="s">
        <v>20842</v>
      </c>
      <c r="AD4071" s="69" t="s">
        <v>20843</v>
      </c>
      <c r="AE4071" s="92" t="s">
        <v>105</v>
      </c>
      <c r="AF4071" s="92" t="s">
        <v>105</v>
      </c>
      <c r="AG4071" s="92" t="s">
        <v>105</v>
      </c>
      <c r="AH4071" s="92" t="s">
        <v>105</v>
      </c>
      <c r="AI4071" s="175" t="s">
        <v>20844</v>
      </c>
      <c r="AJ4071" s="175" t="s">
        <v>20845</v>
      </c>
      <c r="AK4071" s="69" t="s">
        <v>20846</v>
      </c>
      <c r="AL4071" s="69" t="s">
        <v>20847</v>
      </c>
      <c r="AM4071" s="47">
        <v>1</v>
      </c>
      <c r="AN4071" s="47">
        <v>1</v>
      </c>
      <c r="AO4071" s="47">
        <v>4</v>
      </c>
      <c r="AP4071" s="47">
        <v>88</v>
      </c>
      <c r="AQ4071" s="47"/>
      <c r="AR4071" s="47"/>
      <c r="AS4071" s="150">
        <v>1</v>
      </c>
      <c r="AT4071" s="61">
        <v>1</v>
      </c>
      <c r="AU4071" s="49">
        <v>1</v>
      </c>
      <c r="AV4071" s="47"/>
      <c r="AW4071" s="61">
        <v>1</v>
      </c>
      <c r="AX4071" s="61"/>
      <c r="AY4071" s="44">
        <f t="shared" si="363"/>
        <v>14</v>
      </c>
      <c r="AZ4071" s="47"/>
      <c r="BA4071" s="47"/>
      <c r="BB4071" s="47"/>
      <c r="BC4071" s="48"/>
      <c r="BD4071" s="74"/>
      <c r="BE4071" s="96"/>
      <c r="BF4071" s="96"/>
      <c r="BG4071" s="51"/>
      <c r="BH4071" s="51">
        <f t="shared" si="367"/>
        <v>1</v>
      </c>
      <c r="BI4071" s="51">
        <v>4</v>
      </c>
      <c r="BJ4071" s="52"/>
      <c r="BK4071" s="52"/>
      <c r="BL4071" s="53"/>
      <c r="BM4071" s="47" t="e">
        <f>COUNTIFS(A$2:$AC4071,#REF!,M$2:$AL4071,M4071)</f>
        <v>#VALUE!</v>
      </c>
      <c r="BN4071" s="47">
        <v>0</v>
      </c>
      <c r="BO4071" s="162">
        <v>14</v>
      </c>
      <c r="BP4071" s="162">
        <v>0</v>
      </c>
      <c r="BQ4071" s="47">
        <v>14</v>
      </c>
      <c r="BR4071" s="49">
        <v>1</v>
      </c>
      <c r="BS4071" s="61">
        <v>1</v>
      </c>
      <c r="BT4071" s="44">
        <f t="shared" si="366"/>
        <v>322</v>
      </c>
      <c r="BW4071" s="40" t="s">
        <v>67</v>
      </c>
      <c r="BY4071" s="55"/>
      <c r="BZ4071" s="1" t="s">
        <v>22426</v>
      </c>
    </row>
    <row r="4072" spans="1:78" ht="15" customHeight="1">
      <c r="A4072" s="25" t="s">
        <v>14226</v>
      </c>
      <c r="B4072" s="42" t="s">
        <v>20848</v>
      </c>
      <c r="D4072" s="263">
        <v>0</v>
      </c>
      <c r="E4072" s="69" t="s">
        <v>76</v>
      </c>
      <c r="F4072" s="69" t="s">
        <v>14227</v>
      </c>
      <c r="G4072" s="276"/>
      <c r="H4072" s="276"/>
      <c r="I4072" s="69" t="s">
        <v>199</v>
      </c>
      <c r="J4072" s="43" t="s">
        <v>14369</v>
      </c>
      <c r="M4072" s="44" t="s">
        <v>80</v>
      </c>
      <c r="N4072" s="45" t="s">
        <v>199</v>
      </c>
      <c r="O4072" s="42" t="s">
        <v>100</v>
      </c>
      <c r="P4072" s="42" t="s">
        <v>101</v>
      </c>
      <c r="Q4072" s="85" t="s">
        <v>105</v>
      </c>
      <c r="R4072" s="85" t="s">
        <v>105</v>
      </c>
      <c r="S4072" s="42" t="s">
        <v>20849</v>
      </c>
      <c r="T4072" s="42" t="s">
        <v>20850</v>
      </c>
      <c r="U4072" s="69" t="s">
        <v>73</v>
      </c>
      <c r="V4072" s="69" t="s">
        <v>73</v>
      </c>
      <c r="W4072" s="69" t="s">
        <v>73</v>
      </c>
      <c r="X4072" s="149">
        <v>41306</v>
      </c>
      <c r="Y4072" s="149">
        <v>41308</v>
      </c>
      <c r="Z4072" s="44">
        <f t="shared" si="368"/>
        <v>2013</v>
      </c>
      <c r="AA4072" s="44">
        <f t="shared" si="369"/>
        <v>2</v>
      </c>
      <c r="AB4072" s="44">
        <v>0</v>
      </c>
      <c r="AC4072" s="69" t="s">
        <v>262</v>
      </c>
      <c r="AD4072" s="69" t="s">
        <v>20851</v>
      </c>
      <c r="AE4072" s="92" t="s">
        <v>949</v>
      </c>
      <c r="AF4072" s="92" t="s">
        <v>105</v>
      </c>
      <c r="AG4072" s="92" t="s">
        <v>105</v>
      </c>
      <c r="AH4072" s="92" t="s">
        <v>949</v>
      </c>
      <c r="AI4072" s="92" t="s">
        <v>949</v>
      </c>
      <c r="AJ4072" s="92" t="s">
        <v>949</v>
      </c>
      <c r="AK4072" s="69"/>
      <c r="AL4072" s="69"/>
      <c r="AM4072" s="47">
        <v>1</v>
      </c>
      <c r="AN4072" s="47">
        <v>1</v>
      </c>
      <c r="AO4072" s="47">
        <v>1</v>
      </c>
      <c r="AP4072" s="47">
        <v>88</v>
      </c>
      <c r="AQ4072" s="47"/>
      <c r="AR4072" s="47"/>
      <c r="AS4072" s="150">
        <v>0</v>
      </c>
      <c r="AT4072" s="61">
        <v>1</v>
      </c>
      <c r="AU4072" s="61">
        <v>1</v>
      </c>
      <c r="AV4072" s="47"/>
      <c r="AW4072" s="61">
        <v>1</v>
      </c>
      <c r="AX4072" s="61"/>
      <c r="AY4072" s="44">
        <f t="shared" si="363"/>
        <v>3</v>
      </c>
      <c r="AZ4072" s="47"/>
      <c r="BA4072" s="47"/>
      <c r="BB4072" s="47"/>
      <c r="BC4072" s="48"/>
      <c r="BD4072" s="74"/>
      <c r="BE4072" s="96"/>
      <c r="BF4072" s="96"/>
      <c r="BG4072" s="51"/>
      <c r="BH4072" s="51">
        <f t="shared" si="367"/>
        <v>1</v>
      </c>
      <c r="BI4072" s="51">
        <v>2</v>
      </c>
      <c r="BJ4072" s="52"/>
      <c r="BK4072" s="52"/>
      <c r="BL4072" s="53"/>
      <c r="BM4072" s="47" t="e">
        <f>COUNTIFS(A$2:$AC4072,#REF!,M$2:$AL4072,M4072)</f>
        <v>#VALUE!</v>
      </c>
      <c r="BN4072" s="47">
        <v>0</v>
      </c>
      <c r="BO4072" s="162">
        <v>3</v>
      </c>
      <c r="BP4072" s="162">
        <v>0</v>
      </c>
      <c r="BQ4072" s="47">
        <v>3</v>
      </c>
      <c r="BR4072" s="61">
        <v>1</v>
      </c>
      <c r="BS4072" s="61">
        <v>1</v>
      </c>
      <c r="BT4072" s="44">
        <f t="shared" si="366"/>
        <v>307</v>
      </c>
      <c r="BW4072" s="40" t="s">
        <v>67</v>
      </c>
      <c r="BY4072" s="55"/>
      <c r="BZ4072" s="1" t="s">
        <v>22426</v>
      </c>
    </row>
    <row r="4073" spans="1:78" ht="15" customHeight="1">
      <c r="A4073" s="25" t="s">
        <v>14226</v>
      </c>
      <c r="B4073" s="42" t="s">
        <v>20852</v>
      </c>
      <c r="D4073" s="263">
        <v>0</v>
      </c>
      <c r="E4073" s="69" t="s">
        <v>76</v>
      </c>
      <c r="F4073" s="69" t="s">
        <v>14227</v>
      </c>
      <c r="G4073" s="276"/>
      <c r="H4073" s="276"/>
      <c r="I4073" s="67" t="s">
        <v>463</v>
      </c>
      <c r="J4073" s="43" t="s">
        <v>464</v>
      </c>
      <c r="M4073" s="44" t="s">
        <v>98</v>
      </c>
      <c r="N4073" s="45" t="s">
        <v>465</v>
      </c>
      <c r="O4073" s="42" t="s">
        <v>100</v>
      </c>
      <c r="P4073" s="42" t="s">
        <v>101</v>
      </c>
      <c r="Q4073" s="85" t="s">
        <v>949</v>
      </c>
      <c r="R4073" s="85" t="s">
        <v>949</v>
      </c>
      <c r="S4073" s="42" t="s">
        <v>20853</v>
      </c>
      <c r="T4073" s="42" t="s">
        <v>20854</v>
      </c>
      <c r="U4073" s="69" t="s">
        <v>73</v>
      </c>
      <c r="V4073" s="69" t="s">
        <v>73</v>
      </c>
      <c r="W4073" s="69" t="s">
        <v>73</v>
      </c>
      <c r="X4073" s="149">
        <v>41303</v>
      </c>
      <c r="Y4073" s="149">
        <v>41319</v>
      </c>
      <c r="Z4073" s="44">
        <f t="shared" si="368"/>
        <v>2013</v>
      </c>
      <c r="AA4073" s="44">
        <f t="shared" si="369"/>
        <v>1</v>
      </c>
      <c r="AB4073" s="44">
        <v>0</v>
      </c>
      <c r="AC4073" s="69" t="s">
        <v>20855</v>
      </c>
      <c r="AD4073" s="69" t="s">
        <v>20856</v>
      </c>
      <c r="AE4073" s="92" t="s">
        <v>949</v>
      </c>
      <c r="AF4073" s="92" t="s">
        <v>105</v>
      </c>
      <c r="AG4073" s="92" t="s">
        <v>949</v>
      </c>
      <c r="AH4073" s="92" t="s">
        <v>949</v>
      </c>
      <c r="AI4073" s="92" t="s">
        <v>105</v>
      </c>
      <c r="AJ4073" s="92" t="s">
        <v>105</v>
      </c>
      <c r="AK4073" s="69"/>
      <c r="AL4073" s="69"/>
      <c r="AM4073" s="47">
        <v>1</v>
      </c>
      <c r="AN4073" s="47">
        <v>1</v>
      </c>
      <c r="AO4073" s="47">
        <v>2</v>
      </c>
      <c r="AP4073" s="47">
        <v>88</v>
      </c>
      <c r="AQ4073" s="47"/>
      <c r="AR4073" s="47"/>
      <c r="AS4073" s="150">
        <v>0</v>
      </c>
      <c r="AT4073" s="61">
        <v>1</v>
      </c>
      <c r="AU4073" s="61">
        <v>1</v>
      </c>
      <c r="AV4073" s="47"/>
      <c r="AW4073" s="61">
        <v>1</v>
      </c>
      <c r="AX4073" s="61"/>
      <c r="AY4073" s="44">
        <f t="shared" si="363"/>
        <v>17</v>
      </c>
      <c r="AZ4073" s="47"/>
      <c r="BA4073" s="47"/>
      <c r="BB4073" s="47"/>
      <c r="BC4073" s="48"/>
      <c r="BD4073" s="74"/>
      <c r="BE4073" s="96"/>
      <c r="BF4073" s="96"/>
      <c r="BG4073" s="51"/>
      <c r="BH4073" s="51">
        <f t="shared" si="367"/>
        <v>1</v>
      </c>
      <c r="BI4073" s="51">
        <v>2</v>
      </c>
      <c r="BJ4073" s="52"/>
      <c r="BK4073" s="52"/>
      <c r="BL4073" s="53"/>
      <c r="BM4073" s="47" t="e">
        <f>COUNTIFS(A$2:$AC4073,#REF!,M$2:$AL4073,M4073)</f>
        <v>#VALUE!</v>
      </c>
      <c r="BN4073" s="47">
        <v>0</v>
      </c>
      <c r="BO4073" s="162">
        <v>17</v>
      </c>
      <c r="BP4073" s="162">
        <v>0</v>
      </c>
      <c r="BQ4073" s="47">
        <v>17</v>
      </c>
      <c r="BR4073" s="61">
        <v>1</v>
      </c>
      <c r="BS4073" s="61">
        <v>1</v>
      </c>
      <c r="BT4073" s="44">
        <f t="shared" si="366"/>
        <v>304</v>
      </c>
      <c r="BW4073" s="40" t="s">
        <v>67</v>
      </c>
      <c r="BY4073" s="55"/>
      <c r="BZ4073" s="1" t="s">
        <v>22426</v>
      </c>
    </row>
    <row r="4074" spans="1:78" ht="15" customHeight="1">
      <c r="A4074" s="25" t="s">
        <v>14226</v>
      </c>
      <c r="B4074" s="42" t="s">
        <v>20857</v>
      </c>
      <c r="D4074" s="263">
        <v>0</v>
      </c>
      <c r="E4074" s="69" t="s">
        <v>76</v>
      </c>
      <c r="F4074" s="69" t="s">
        <v>14227</v>
      </c>
      <c r="G4074" s="276"/>
      <c r="H4074" s="276"/>
      <c r="I4074" s="69" t="s">
        <v>20210</v>
      </c>
      <c r="J4074" s="43" t="s">
        <v>14616</v>
      </c>
      <c r="M4074" s="44" t="s">
        <v>897</v>
      </c>
      <c r="N4074" s="45" t="s">
        <v>1250</v>
      </c>
      <c r="O4074" s="42" t="s">
        <v>81</v>
      </c>
      <c r="P4074" s="42" t="s">
        <v>14480</v>
      </c>
      <c r="Q4074" s="85" t="s">
        <v>105</v>
      </c>
      <c r="R4074" s="85" t="s">
        <v>105</v>
      </c>
      <c r="S4074" s="42" t="s">
        <v>20858</v>
      </c>
      <c r="T4074" s="42" t="s">
        <v>20859</v>
      </c>
      <c r="U4074" s="69" t="s">
        <v>73</v>
      </c>
      <c r="V4074" s="69" t="s">
        <v>73</v>
      </c>
      <c r="W4074" s="69" t="s">
        <v>73</v>
      </c>
      <c r="X4074" s="149">
        <v>41299</v>
      </c>
      <c r="Y4074" s="149">
        <v>41303</v>
      </c>
      <c r="Z4074" s="44">
        <f t="shared" si="368"/>
        <v>2013</v>
      </c>
      <c r="AA4074" s="44">
        <f t="shared" si="369"/>
        <v>1</v>
      </c>
      <c r="AB4074" s="44">
        <v>0</v>
      </c>
      <c r="AC4074" s="69" t="s">
        <v>20860</v>
      </c>
      <c r="AD4074" s="69" t="s">
        <v>73</v>
      </c>
      <c r="AE4074" s="92" t="s">
        <v>105</v>
      </c>
      <c r="AF4074" s="92" t="s">
        <v>949</v>
      </c>
      <c r="AG4074" s="92" t="s">
        <v>949</v>
      </c>
      <c r="AH4074" s="92" t="s">
        <v>105</v>
      </c>
      <c r="AI4074" s="92" t="s">
        <v>105</v>
      </c>
      <c r="AJ4074" s="92" t="s">
        <v>949</v>
      </c>
      <c r="AK4074" s="69"/>
      <c r="AL4074" s="69"/>
      <c r="AM4074" s="47">
        <v>1</v>
      </c>
      <c r="AN4074" s="47">
        <v>1</v>
      </c>
      <c r="AO4074" s="47">
        <v>4</v>
      </c>
      <c r="AP4074" s="47">
        <v>6</v>
      </c>
      <c r="AQ4074" s="47"/>
      <c r="AR4074" s="47"/>
      <c r="AS4074" s="150">
        <v>0</v>
      </c>
      <c r="AT4074" s="61">
        <v>1</v>
      </c>
      <c r="AU4074" s="61">
        <v>1</v>
      </c>
      <c r="AV4074" s="47"/>
      <c r="AW4074" s="61">
        <v>1</v>
      </c>
      <c r="AX4074" s="61"/>
      <c r="AY4074" s="44">
        <f t="shared" si="363"/>
        <v>5</v>
      </c>
      <c r="AZ4074" s="47"/>
      <c r="BA4074" s="47"/>
      <c r="BB4074" s="47"/>
      <c r="BC4074" s="48"/>
      <c r="BD4074" s="74"/>
      <c r="BE4074" s="96"/>
      <c r="BF4074" s="96"/>
      <c r="BG4074" s="51"/>
      <c r="BH4074" s="51">
        <f t="shared" si="367"/>
        <v>1</v>
      </c>
      <c r="BI4074" s="51">
        <v>1</v>
      </c>
      <c r="BJ4074" s="52"/>
      <c r="BK4074" s="52"/>
      <c r="BL4074" s="53"/>
      <c r="BM4074" s="47" t="e">
        <f>COUNTIFS(A$2:$AC4074,#REF!,M$2:$AL4074,M4074)</f>
        <v>#VALUE!</v>
      </c>
      <c r="BN4074" s="47">
        <v>0</v>
      </c>
      <c r="BO4074" s="162">
        <v>5</v>
      </c>
      <c r="BP4074" s="162">
        <v>0</v>
      </c>
      <c r="BQ4074" s="47">
        <v>5</v>
      </c>
      <c r="BR4074" s="61">
        <v>1</v>
      </c>
      <c r="BS4074" s="61">
        <v>1</v>
      </c>
      <c r="BT4074" s="44">
        <f t="shared" si="366"/>
        <v>300</v>
      </c>
      <c r="BW4074" s="40" t="s">
        <v>67</v>
      </c>
      <c r="BY4074" s="55"/>
      <c r="BZ4074" s="1" t="s">
        <v>22426</v>
      </c>
    </row>
    <row r="4075" spans="1:78" ht="15" customHeight="1">
      <c r="A4075" s="25" t="s">
        <v>14226</v>
      </c>
      <c r="B4075" s="42" t="s">
        <v>20861</v>
      </c>
      <c r="D4075" s="263">
        <v>0</v>
      </c>
      <c r="E4075" s="69" t="s">
        <v>76</v>
      </c>
      <c r="F4075" s="69" t="s">
        <v>14227</v>
      </c>
      <c r="G4075" s="276"/>
      <c r="H4075" s="276"/>
      <c r="I4075" s="67" t="s">
        <v>2356</v>
      </c>
      <c r="J4075" s="43" t="s">
        <v>2357</v>
      </c>
      <c r="M4075" s="44" t="s">
        <v>121</v>
      </c>
      <c r="N4075" s="45" t="s">
        <v>173</v>
      </c>
      <c r="O4075" s="42" t="s">
        <v>81</v>
      </c>
      <c r="P4075" s="42" t="s">
        <v>14480</v>
      </c>
      <c r="Q4075" s="85" t="s">
        <v>949</v>
      </c>
      <c r="R4075" s="85" t="s">
        <v>105</v>
      </c>
      <c r="S4075" s="42" t="s">
        <v>20862</v>
      </c>
      <c r="T4075" s="42" t="s">
        <v>73</v>
      </c>
      <c r="U4075" s="69" t="s">
        <v>73</v>
      </c>
      <c r="V4075" s="69" t="s">
        <v>73</v>
      </c>
      <c r="W4075" s="69" t="s">
        <v>73</v>
      </c>
      <c r="X4075" s="149">
        <v>41306</v>
      </c>
      <c r="Y4075" s="149">
        <v>41313</v>
      </c>
      <c r="Z4075" s="44">
        <f t="shared" si="368"/>
        <v>2013</v>
      </c>
      <c r="AA4075" s="44">
        <f t="shared" si="369"/>
        <v>2</v>
      </c>
      <c r="AB4075" s="44">
        <v>0</v>
      </c>
      <c r="AC4075" s="69" t="s">
        <v>20863</v>
      </c>
      <c r="AD4075" s="69" t="s">
        <v>73</v>
      </c>
      <c r="AE4075" s="92" t="s">
        <v>105</v>
      </c>
      <c r="AF4075" s="92" t="s">
        <v>949</v>
      </c>
      <c r="AG4075" s="92" t="s">
        <v>949</v>
      </c>
      <c r="AH4075" s="92" t="s">
        <v>105</v>
      </c>
      <c r="AI4075" s="92" t="s">
        <v>105</v>
      </c>
      <c r="AJ4075" s="92" t="s">
        <v>949</v>
      </c>
      <c r="AK4075" s="69"/>
      <c r="AL4075" s="69"/>
      <c r="AM4075" s="47">
        <v>1</v>
      </c>
      <c r="AN4075" s="47">
        <v>1</v>
      </c>
      <c r="AO4075" s="47">
        <v>3</v>
      </c>
      <c r="AP4075" s="47">
        <v>88</v>
      </c>
      <c r="AQ4075" s="47"/>
      <c r="AR4075" s="47"/>
      <c r="AS4075" s="150">
        <v>0</v>
      </c>
      <c r="AT4075" s="61">
        <v>1</v>
      </c>
      <c r="AU4075" s="61">
        <v>1</v>
      </c>
      <c r="AV4075" s="47"/>
      <c r="AW4075" s="61">
        <v>1</v>
      </c>
      <c r="AX4075" s="61"/>
      <c r="AY4075" s="44">
        <f t="shared" si="363"/>
        <v>8</v>
      </c>
      <c r="AZ4075" s="47"/>
      <c r="BA4075" s="47"/>
      <c r="BB4075" s="47"/>
      <c r="BC4075" s="48"/>
      <c r="BD4075" s="74"/>
      <c r="BE4075" s="96"/>
      <c r="BF4075" s="96"/>
      <c r="BG4075" s="51"/>
      <c r="BH4075" s="51">
        <f t="shared" si="367"/>
        <v>1</v>
      </c>
      <c r="BI4075" s="51">
        <v>2</v>
      </c>
      <c r="BJ4075" s="52"/>
      <c r="BK4075" s="52"/>
      <c r="BL4075" s="53"/>
      <c r="BM4075" s="47" t="e">
        <f>COUNTIFS(A$2:$AC4075,#REF!,M$2:$AL4075,M4075)</f>
        <v>#VALUE!</v>
      </c>
      <c r="BN4075" s="47">
        <v>0</v>
      </c>
      <c r="BO4075" s="162">
        <v>8</v>
      </c>
      <c r="BP4075" s="162">
        <v>0</v>
      </c>
      <c r="BQ4075" s="47">
        <v>8</v>
      </c>
      <c r="BR4075" s="61">
        <v>1</v>
      </c>
      <c r="BS4075" s="61">
        <v>1</v>
      </c>
      <c r="BT4075" s="44">
        <f t="shared" si="366"/>
        <v>307</v>
      </c>
      <c r="BW4075" s="40" t="s">
        <v>67</v>
      </c>
      <c r="BY4075" s="55"/>
      <c r="BZ4075" s="1" t="s">
        <v>22426</v>
      </c>
    </row>
    <row r="4076" spans="1:78" ht="15" customHeight="1">
      <c r="A4076" s="25" t="s">
        <v>14226</v>
      </c>
      <c r="B4076" s="42" t="s">
        <v>20864</v>
      </c>
      <c r="D4076" s="263">
        <v>0</v>
      </c>
      <c r="E4076" s="69" t="s">
        <v>76</v>
      </c>
      <c r="F4076" s="69" t="s">
        <v>14227</v>
      </c>
      <c r="G4076" s="276"/>
      <c r="H4076" s="276"/>
      <c r="I4076" s="69" t="s">
        <v>1328</v>
      </c>
      <c r="J4076" s="43" t="s">
        <v>20166</v>
      </c>
      <c r="M4076" s="44" t="s">
        <v>144</v>
      </c>
      <c r="N4076" s="45" t="s">
        <v>145</v>
      </c>
      <c r="O4076" s="42" t="s">
        <v>81</v>
      </c>
      <c r="P4076" s="42" t="s">
        <v>14480</v>
      </c>
      <c r="Q4076" s="85" t="s">
        <v>949</v>
      </c>
      <c r="R4076" s="85" t="s">
        <v>949</v>
      </c>
      <c r="S4076" s="42" t="s">
        <v>20865</v>
      </c>
      <c r="T4076" s="42" t="s">
        <v>20866</v>
      </c>
      <c r="U4076" s="69" t="s">
        <v>73</v>
      </c>
      <c r="V4076" s="69" t="s">
        <v>73</v>
      </c>
      <c r="W4076" s="69" t="s">
        <v>73</v>
      </c>
      <c r="X4076" s="149">
        <v>41325</v>
      </c>
      <c r="Y4076" s="149">
        <v>41329</v>
      </c>
      <c r="Z4076" s="44">
        <f t="shared" si="368"/>
        <v>2013</v>
      </c>
      <c r="AA4076" s="44">
        <f t="shared" si="369"/>
        <v>2</v>
      </c>
      <c r="AB4076" s="44">
        <v>0</v>
      </c>
      <c r="AC4076" s="69" t="s">
        <v>20863</v>
      </c>
      <c r="AD4076" s="69" t="s">
        <v>20867</v>
      </c>
      <c r="AE4076" s="92" t="s">
        <v>949</v>
      </c>
      <c r="AF4076" s="92" t="s">
        <v>105</v>
      </c>
      <c r="AG4076" s="92" t="s">
        <v>949</v>
      </c>
      <c r="AH4076" s="92" t="s">
        <v>949</v>
      </c>
      <c r="AI4076" s="92" t="s">
        <v>105</v>
      </c>
      <c r="AJ4076" s="92" t="s">
        <v>949</v>
      </c>
      <c r="AK4076" s="69"/>
      <c r="AL4076" s="69"/>
      <c r="AM4076" s="47">
        <v>1</v>
      </c>
      <c r="AN4076" s="47">
        <v>1</v>
      </c>
      <c r="AO4076" s="47">
        <v>1</v>
      </c>
      <c r="AP4076" s="47">
        <v>88</v>
      </c>
      <c r="AQ4076" s="47"/>
      <c r="AR4076" s="47"/>
      <c r="AS4076" s="150">
        <v>0</v>
      </c>
      <c r="AT4076" s="61">
        <v>1</v>
      </c>
      <c r="AU4076" s="49">
        <v>1</v>
      </c>
      <c r="AV4076" s="47"/>
      <c r="AW4076" s="61">
        <v>1</v>
      </c>
      <c r="AX4076" s="61"/>
      <c r="AY4076" s="44">
        <f t="shared" si="363"/>
        <v>5</v>
      </c>
      <c r="AZ4076" s="47"/>
      <c r="BA4076" s="47"/>
      <c r="BB4076" s="47"/>
      <c r="BC4076" s="48"/>
      <c r="BD4076" s="74"/>
      <c r="BE4076" s="96"/>
      <c r="BF4076" s="96"/>
      <c r="BG4076" s="51"/>
      <c r="BH4076" s="51">
        <f t="shared" si="367"/>
        <v>1</v>
      </c>
      <c r="BI4076" s="51">
        <v>8</v>
      </c>
      <c r="BJ4076" s="52"/>
      <c r="BK4076" s="52"/>
      <c r="BL4076" s="53"/>
      <c r="BM4076" s="47" t="e">
        <f>COUNTIFS(A$2:$AC4076,#REF!,M$2:$AL4076,M4076)</f>
        <v>#VALUE!</v>
      </c>
      <c r="BN4076" s="47">
        <v>0</v>
      </c>
      <c r="BO4076" s="162">
        <v>5</v>
      </c>
      <c r="BP4076" s="162">
        <v>0</v>
      </c>
      <c r="BQ4076" s="47">
        <v>5</v>
      </c>
      <c r="BR4076" s="49">
        <v>1</v>
      </c>
      <c r="BS4076" s="61">
        <v>1</v>
      </c>
      <c r="BT4076" s="44">
        <f t="shared" si="366"/>
        <v>326</v>
      </c>
      <c r="BW4076" s="40" t="s">
        <v>67</v>
      </c>
      <c r="BY4076" s="55"/>
      <c r="BZ4076" s="1" t="s">
        <v>22426</v>
      </c>
    </row>
    <row r="4077" spans="1:78" ht="15" customHeight="1">
      <c r="A4077" s="25" t="s">
        <v>14226</v>
      </c>
      <c r="B4077" s="42" t="s">
        <v>20868</v>
      </c>
      <c r="D4077" s="263">
        <v>0</v>
      </c>
      <c r="E4077" s="69" t="s">
        <v>76</v>
      </c>
      <c r="F4077" s="69" t="s">
        <v>77</v>
      </c>
      <c r="G4077" s="276"/>
      <c r="H4077" s="276"/>
      <c r="I4077" s="67" t="s">
        <v>20869</v>
      </c>
      <c r="J4077" s="43" t="s">
        <v>20870</v>
      </c>
      <c r="M4077" s="44" t="s">
        <v>91</v>
      </c>
      <c r="N4077" s="45" t="s">
        <v>90</v>
      </c>
      <c r="O4077" s="42" t="s">
        <v>153</v>
      </c>
      <c r="P4077" s="42" t="s">
        <v>154</v>
      </c>
      <c r="Q4077" s="85" t="s">
        <v>105</v>
      </c>
      <c r="R4077" s="85" t="s">
        <v>949</v>
      </c>
      <c r="S4077" s="42" t="s">
        <v>20871</v>
      </c>
      <c r="T4077" s="42" t="s">
        <v>73</v>
      </c>
      <c r="U4077" s="69" t="s">
        <v>73</v>
      </c>
      <c r="V4077" s="69" t="s">
        <v>73</v>
      </c>
      <c r="W4077" s="69" t="s">
        <v>73</v>
      </c>
      <c r="X4077" s="149">
        <v>41325</v>
      </c>
      <c r="Y4077" s="149">
        <v>41350</v>
      </c>
      <c r="Z4077" s="44">
        <f t="shared" si="368"/>
        <v>2013</v>
      </c>
      <c r="AA4077" s="44">
        <f t="shared" si="369"/>
        <v>2</v>
      </c>
      <c r="AB4077" s="44">
        <v>0</v>
      </c>
      <c r="AC4077" s="69" t="s">
        <v>90</v>
      </c>
      <c r="AD4077" s="69" t="s">
        <v>73</v>
      </c>
      <c r="AE4077" s="92" t="s">
        <v>105</v>
      </c>
      <c r="AF4077" s="92" t="s">
        <v>949</v>
      </c>
      <c r="AG4077" s="92" t="s">
        <v>949</v>
      </c>
      <c r="AH4077" s="92" t="s">
        <v>949</v>
      </c>
      <c r="AI4077" s="69" t="s">
        <v>20872</v>
      </c>
      <c r="AJ4077" s="92" t="s">
        <v>105</v>
      </c>
      <c r="AK4077" s="69"/>
      <c r="AL4077" s="69"/>
      <c r="AM4077" s="47">
        <v>1</v>
      </c>
      <c r="AN4077" s="47">
        <v>1</v>
      </c>
      <c r="AO4077" s="47">
        <v>6</v>
      </c>
      <c r="AP4077" s="47">
        <v>88</v>
      </c>
      <c r="AQ4077" s="47"/>
      <c r="AR4077" s="47"/>
      <c r="AS4077" s="150">
        <v>0</v>
      </c>
      <c r="AT4077" s="61">
        <v>1</v>
      </c>
      <c r="AU4077" s="49">
        <v>1</v>
      </c>
      <c r="AV4077" s="47"/>
      <c r="AW4077" s="61">
        <v>1</v>
      </c>
      <c r="AX4077" s="61"/>
      <c r="AY4077" s="44">
        <f t="shared" si="363"/>
        <v>26</v>
      </c>
      <c r="AZ4077" s="47"/>
      <c r="BA4077" s="47"/>
      <c r="BB4077" s="47"/>
      <c r="BC4077" s="48"/>
      <c r="BD4077" s="74"/>
      <c r="BE4077" s="96"/>
      <c r="BF4077" s="96"/>
      <c r="BG4077" s="51"/>
      <c r="BH4077" s="51">
        <f t="shared" si="367"/>
        <v>1</v>
      </c>
      <c r="BI4077" s="51">
        <v>2</v>
      </c>
      <c r="BJ4077" s="52"/>
      <c r="BK4077" s="52"/>
      <c r="BL4077" s="53"/>
      <c r="BM4077" s="47" t="e">
        <f>COUNTIFS(A$2:$AC4077,#REF!,M$2:$AL4077,M4077)</f>
        <v>#VALUE!</v>
      </c>
      <c r="BN4077" s="47">
        <v>0</v>
      </c>
      <c r="BO4077" s="162">
        <v>26</v>
      </c>
      <c r="BP4077" s="162">
        <v>0</v>
      </c>
      <c r="BQ4077" s="47">
        <v>26</v>
      </c>
      <c r="BR4077" s="49">
        <v>1</v>
      </c>
      <c r="BS4077" s="61">
        <v>1</v>
      </c>
      <c r="BT4077" s="44">
        <f t="shared" si="366"/>
        <v>326</v>
      </c>
      <c r="BW4077" s="40" t="s">
        <v>67</v>
      </c>
      <c r="BY4077" s="55"/>
      <c r="BZ4077" s="1" t="s">
        <v>22426</v>
      </c>
    </row>
    <row r="4078" spans="1:78" ht="15" customHeight="1">
      <c r="A4078" s="25" t="s">
        <v>14226</v>
      </c>
      <c r="B4078" s="42" t="s">
        <v>20873</v>
      </c>
      <c r="D4078" s="263">
        <v>0</v>
      </c>
      <c r="E4078" s="69" t="s">
        <v>76</v>
      </c>
      <c r="F4078" s="69" t="s">
        <v>77</v>
      </c>
      <c r="G4078" s="276"/>
      <c r="H4078" s="276"/>
      <c r="I4078" s="67" t="s">
        <v>20874</v>
      </c>
      <c r="J4078" s="43" t="s">
        <v>20875</v>
      </c>
      <c r="M4078" s="44" t="s">
        <v>91</v>
      </c>
      <c r="N4078" s="45" t="s">
        <v>20876</v>
      </c>
      <c r="O4078" s="42" t="s">
        <v>81</v>
      </c>
      <c r="P4078" s="42" t="s">
        <v>82</v>
      </c>
      <c r="Q4078" s="85" t="s">
        <v>105</v>
      </c>
      <c r="R4078" s="85" t="s">
        <v>105</v>
      </c>
      <c r="S4078" s="42" t="s">
        <v>20877</v>
      </c>
      <c r="T4078" s="42" t="s">
        <v>73</v>
      </c>
      <c r="U4078" s="69" t="s">
        <v>73</v>
      </c>
      <c r="V4078" s="69" t="s">
        <v>73</v>
      </c>
      <c r="W4078" s="69" t="s">
        <v>73</v>
      </c>
      <c r="X4078" s="149">
        <v>41333</v>
      </c>
      <c r="Y4078" s="149">
        <v>41354</v>
      </c>
      <c r="Z4078" s="44">
        <f t="shared" si="368"/>
        <v>2013</v>
      </c>
      <c r="AA4078" s="44">
        <f t="shared" si="369"/>
        <v>2</v>
      </c>
      <c r="AB4078" s="44">
        <v>0</v>
      </c>
      <c r="AC4078" s="69" t="s">
        <v>90</v>
      </c>
      <c r="AD4078" s="69" t="s">
        <v>73</v>
      </c>
      <c r="AE4078" s="92" t="s">
        <v>949</v>
      </c>
      <c r="AF4078" s="92" t="s">
        <v>105</v>
      </c>
      <c r="AG4078" s="92" t="s">
        <v>949</v>
      </c>
      <c r="AH4078" s="92" t="s">
        <v>105</v>
      </c>
      <c r="AI4078" s="69" t="s">
        <v>989</v>
      </c>
      <c r="AJ4078" s="92" t="s">
        <v>105</v>
      </c>
      <c r="AK4078" s="69"/>
      <c r="AL4078" s="69"/>
      <c r="AM4078" s="47">
        <v>1</v>
      </c>
      <c r="AN4078" s="47">
        <v>1</v>
      </c>
      <c r="AO4078" s="47">
        <v>6</v>
      </c>
      <c r="AP4078" s="47">
        <v>88</v>
      </c>
      <c r="AQ4078" s="47"/>
      <c r="AR4078" s="47"/>
      <c r="AS4078" s="150">
        <v>0</v>
      </c>
      <c r="AT4078" s="61">
        <v>1</v>
      </c>
      <c r="AU4078" s="61">
        <v>1</v>
      </c>
      <c r="AV4078" s="47"/>
      <c r="AW4078" s="61">
        <v>1</v>
      </c>
      <c r="AX4078" s="61"/>
      <c r="AY4078" s="44">
        <f t="shared" si="363"/>
        <v>22</v>
      </c>
      <c r="AZ4078" s="47"/>
      <c r="BA4078" s="47"/>
      <c r="BB4078" s="47"/>
      <c r="BC4078" s="48"/>
      <c r="BD4078" s="74"/>
      <c r="BE4078" s="96"/>
      <c r="BF4078" s="96"/>
      <c r="BG4078" s="51"/>
      <c r="BH4078" s="51">
        <f t="shared" si="367"/>
        <v>1</v>
      </c>
      <c r="BI4078" s="51">
        <v>1</v>
      </c>
      <c r="BJ4078" s="52"/>
      <c r="BK4078" s="52"/>
      <c r="BL4078" s="53"/>
      <c r="BM4078" s="47" t="e">
        <f>COUNTIFS(A$2:$AC4078,#REF!,M$2:$AL4078,M4078)</f>
        <v>#VALUE!</v>
      </c>
      <c r="BN4078" s="47">
        <v>1</v>
      </c>
      <c r="BO4078" s="162">
        <v>22</v>
      </c>
      <c r="BP4078" s="162">
        <v>0</v>
      </c>
      <c r="BQ4078" s="47">
        <v>22</v>
      </c>
      <c r="BR4078" s="61">
        <v>1</v>
      </c>
      <c r="BS4078" s="61">
        <v>1</v>
      </c>
      <c r="BT4078" s="44">
        <f t="shared" si="366"/>
        <v>334</v>
      </c>
      <c r="BW4078" s="40" t="s">
        <v>67</v>
      </c>
      <c r="BY4078" s="55"/>
      <c r="BZ4078" s="1" t="s">
        <v>22426</v>
      </c>
    </row>
    <row r="4079" spans="1:78" ht="15" customHeight="1">
      <c r="A4079" s="25" t="s">
        <v>14226</v>
      </c>
      <c r="B4079" s="42" t="s">
        <v>20878</v>
      </c>
      <c r="D4079" s="263">
        <v>0</v>
      </c>
      <c r="E4079" s="69" t="s">
        <v>76</v>
      </c>
      <c r="F4079" s="69" t="s">
        <v>77</v>
      </c>
      <c r="G4079" s="276"/>
      <c r="H4079" s="276"/>
      <c r="I4079" s="67" t="s">
        <v>20869</v>
      </c>
      <c r="J4079" s="43" t="s">
        <v>20870</v>
      </c>
      <c r="M4079" s="44" t="s">
        <v>91</v>
      </c>
      <c r="N4079" s="45" t="s">
        <v>90</v>
      </c>
      <c r="O4079" s="42" t="s">
        <v>86</v>
      </c>
      <c r="P4079" s="42" t="s">
        <v>87</v>
      </c>
      <c r="Q4079" s="85" t="s">
        <v>105</v>
      </c>
      <c r="R4079" s="85" t="s">
        <v>949</v>
      </c>
      <c r="S4079" s="42" t="s">
        <v>20879</v>
      </c>
      <c r="T4079" s="42" t="s">
        <v>73</v>
      </c>
      <c r="U4079" s="69" t="s">
        <v>73</v>
      </c>
      <c r="V4079" s="69" t="s">
        <v>73</v>
      </c>
      <c r="W4079" s="69" t="s">
        <v>73</v>
      </c>
      <c r="X4079" s="149">
        <v>41348</v>
      </c>
      <c r="Y4079" s="261" t="s">
        <v>22184</v>
      </c>
      <c r="Z4079" s="44">
        <f t="shared" si="368"/>
        <v>2013</v>
      </c>
      <c r="AA4079" s="44">
        <f t="shared" si="369"/>
        <v>3</v>
      </c>
      <c r="AB4079" s="44">
        <v>99</v>
      </c>
      <c r="AC4079" s="69" t="s">
        <v>90</v>
      </c>
      <c r="AD4079" s="69" t="s">
        <v>73</v>
      </c>
      <c r="AE4079" s="92" t="s">
        <v>105</v>
      </c>
      <c r="AF4079" s="92" t="s">
        <v>949</v>
      </c>
      <c r="AG4079" s="92" t="s">
        <v>949</v>
      </c>
      <c r="AH4079" s="92" t="s">
        <v>105</v>
      </c>
      <c r="AI4079" s="69" t="s">
        <v>20880</v>
      </c>
      <c r="AJ4079" s="92" t="s">
        <v>105</v>
      </c>
      <c r="AK4079" s="69"/>
      <c r="AL4079" s="69"/>
      <c r="AM4079" s="47">
        <v>1</v>
      </c>
      <c r="AN4079" s="47">
        <v>1</v>
      </c>
      <c r="AO4079" s="47">
        <v>6</v>
      </c>
      <c r="AP4079" s="47">
        <v>88</v>
      </c>
      <c r="AQ4079" s="47"/>
      <c r="AR4079" s="47"/>
      <c r="AS4079" s="150">
        <v>0</v>
      </c>
      <c r="AT4079" s="61">
        <v>1</v>
      </c>
      <c r="AU4079" s="61">
        <v>1</v>
      </c>
      <c r="AV4079" s="47"/>
      <c r="AW4079" s="61">
        <v>1</v>
      </c>
      <c r="AX4079" s="61"/>
      <c r="AY4079" s="44">
        <f t="shared" si="363"/>
        <v>-31348</v>
      </c>
      <c r="AZ4079" s="47"/>
      <c r="BA4079" s="47"/>
      <c r="BB4079" s="47"/>
      <c r="BC4079" s="48"/>
      <c r="BD4079" s="74"/>
      <c r="BE4079" s="96"/>
      <c r="BF4079" s="96"/>
      <c r="BG4079" s="51"/>
      <c r="BH4079" s="51">
        <f t="shared" si="367"/>
        <v>1</v>
      </c>
      <c r="BI4079" s="51">
        <v>7</v>
      </c>
      <c r="BJ4079" s="52"/>
      <c r="BK4079" s="52"/>
      <c r="BL4079" s="53"/>
      <c r="BM4079" s="47" t="e">
        <f>COUNTIFS(A$2:$AC4079,#REF!,M$2:$AL4079,M4079)</f>
        <v>#VALUE!</v>
      </c>
      <c r="BN4079" s="47">
        <v>0</v>
      </c>
      <c r="BO4079" s="162" t="e">
        <v>#VALUE!</v>
      </c>
      <c r="BP4079" s="162">
        <v>99</v>
      </c>
      <c r="BQ4079" s="47">
        <v>9999</v>
      </c>
      <c r="BR4079" s="61">
        <v>1</v>
      </c>
      <c r="BS4079" s="61">
        <v>1</v>
      </c>
      <c r="BT4079" s="44">
        <f t="shared" si="366"/>
        <v>349</v>
      </c>
      <c r="BW4079" s="40" t="s">
        <v>67</v>
      </c>
      <c r="BY4079" s="55"/>
      <c r="BZ4079" s="1" t="s">
        <v>22426</v>
      </c>
    </row>
    <row r="4080" spans="1:78" ht="15" customHeight="1">
      <c r="A4080" s="25" t="s">
        <v>14226</v>
      </c>
      <c r="B4080" s="42" t="s">
        <v>20881</v>
      </c>
      <c r="D4080" s="263">
        <v>0</v>
      </c>
      <c r="E4080" s="69" t="s">
        <v>76</v>
      </c>
      <c r="F4080" s="69" t="s">
        <v>14227</v>
      </c>
      <c r="G4080" s="276"/>
      <c r="H4080" s="276"/>
      <c r="I4080" s="69" t="s">
        <v>20882</v>
      </c>
      <c r="J4080" s="43" t="s">
        <v>16951</v>
      </c>
      <c r="M4080" s="44" t="s">
        <v>897</v>
      </c>
      <c r="N4080" s="45" t="s">
        <v>20884</v>
      </c>
      <c r="O4080" s="42" t="s">
        <v>81</v>
      </c>
      <c r="P4080" s="42" t="s">
        <v>14480</v>
      </c>
      <c r="Q4080" s="85" t="s">
        <v>105</v>
      </c>
      <c r="R4080" s="85" t="s">
        <v>105</v>
      </c>
      <c r="S4080" s="42" t="s">
        <v>471</v>
      </c>
      <c r="T4080" s="42" t="s">
        <v>20883</v>
      </c>
      <c r="U4080" s="69" t="s">
        <v>73</v>
      </c>
      <c r="V4080" s="69" t="s">
        <v>73</v>
      </c>
      <c r="W4080" s="69" t="s">
        <v>73</v>
      </c>
      <c r="X4080" s="149">
        <v>41275</v>
      </c>
      <c r="Y4080" s="149">
        <v>41364</v>
      </c>
      <c r="Z4080" s="44">
        <f t="shared" si="368"/>
        <v>2013</v>
      </c>
      <c r="AA4080" s="44">
        <f t="shared" si="369"/>
        <v>1</v>
      </c>
      <c r="AB4080" s="44">
        <v>0</v>
      </c>
      <c r="AC4080" s="69" t="s">
        <v>20884</v>
      </c>
      <c r="AD4080" s="69" t="s">
        <v>20885</v>
      </c>
      <c r="AE4080" s="92" t="s">
        <v>105</v>
      </c>
      <c r="AF4080" s="92" t="s">
        <v>105</v>
      </c>
      <c r="AG4080" s="92" t="s">
        <v>105</v>
      </c>
      <c r="AH4080" s="92" t="s">
        <v>105</v>
      </c>
      <c r="AI4080" s="92" t="s">
        <v>105</v>
      </c>
      <c r="AJ4080" s="92" t="s">
        <v>105</v>
      </c>
      <c r="AK4080" s="69"/>
      <c r="AL4080" s="69"/>
      <c r="AM4080" s="47">
        <v>1</v>
      </c>
      <c r="AN4080" s="47">
        <v>1</v>
      </c>
      <c r="AO4080" s="47">
        <v>4</v>
      </c>
      <c r="AP4080" s="47">
        <v>6</v>
      </c>
      <c r="AQ4080" s="47"/>
      <c r="AR4080" s="47"/>
      <c r="AS4080" s="150">
        <v>0</v>
      </c>
      <c r="AT4080" s="61">
        <v>1</v>
      </c>
      <c r="AU4080" s="61">
        <v>1</v>
      </c>
      <c r="AV4080" s="47"/>
      <c r="AW4080" s="61">
        <v>1</v>
      </c>
      <c r="AX4080" s="61"/>
      <c r="AY4080" s="44">
        <f t="shared" si="363"/>
        <v>90</v>
      </c>
      <c r="AZ4080" s="47"/>
      <c r="BA4080" s="47"/>
      <c r="BB4080" s="47"/>
      <c r="BC4080" s="48"/>
      <c r="BD4080" s="74"/>
      <c r="BE4080" s="96"/>
      <c r="BF4080" s="96"/>
      <c r="BG4080" s="51"/>
      <c r="BH4080" s="51">
        <f t="shared" si="367"/>
        <v>1</v>
      </c>
      <c r="BI4080" s="51">
        <v>5</v>
      </c>
      <c r="BJ4080" s="52"/>
      <c r="BK4080" s="52"/>
      <c r="BL4080" s="53"/>
      <c r="BM4080" s="47" t="e">
        <f>COUNTIFS(A$2:$AC4080,#REF!,M$2:$AL4080,M4080)</f>
        <v>#VALUE!</v>
      </c>
      <c r="BN4080" s="47">
        <v>0</v>
      </c>
      <c r="BO4080" s="162">
        <v>90</v>
      </c>
      <c r="BP4080" s="162">
        <v>0</v>
      </c>
      <c r="BQ4080" s="47">
        <v>90</v>
      </c>
      <c r="BR4080" s="61">
        <v>1</v>
      </c>
      <c r="BS4080" s="61">
        <v>1</v>
      </c>
      <c r="BT4080" s="44">
        <f t="shared" si="366"/>
        <v>276</v>
      </c>
      <c r="BW4080" s="40" t="s">
        <v>67</v>
      </c>
      <c r="BY4080" s="55"/>
      <c r="BZ4080" s="1" t="s">
        <v>22426</v>
      </c>
    </row>
    <row r="4081" spans="1:78" ht="15" customHeight="1">
      <c r="A4081" s="25" t="s">
        <v>14226</v>
      </c>
      <c r="B4081" s="42" t="s">
        <v>20886</v>
      </c>
      <c r="D4081" s="263">
        <v>0</v>
      </c>
      <c r="E4081" s="69" t="s">
        <v>76</v>
      </c>
      <c r="F4081" s="69" t="s">
        <v>14227</v>
      </c>
      <c r="G4081" s="276"/>
      <c r="H4081" s="276"/>
      <c r="I4081" s="69" t="s">
        <v>20210</v>
      </c>
      <c r="J4081" s="43" t="s">
        <v>14616</v>
      </c>
      <c r="M4081" s="44" t="s">
        <v>897</v>
      </c>
      <c r="N4081" s="45" t="s">
        <v>1250</v>
      </c>
      <c r="O4081" s="42" t="s">
        <v>14230</v>
      </c>
      <c r="P4081" s="42" t="s">
        <v>14231</v>
      </c>
      <c r="Q4081" s="85" t="s">
        <v>949</v>
      </c>
      <c r="R4081" s="85" t="s">
        <v>105</v>
      </c>
      <c r="S4081" s="42" t="s">
        <v>1204</v>
      </c>
      <c r="T4081" s="42" t="s">
        <v>20887</v>
      </c>
      <c r="U4081" s="69" t="s">
        <v>73</v>
      </c>
      <c r="V4081" s="69" t="s">
        <v>73</v>
      </c>
      <c r="W4081" s="69" t="s">
        <v>73</v>
      </c>
      <c r="X4081" s="149">
        <v>41336</v>
      </c>
      <c r="Y4081" s="149">
        <v>41343</v>
      </c>
      <c r="Z4081" s="44">
        <f t="shared" si="368"/>
        <v>2013</v>
      </c>
      <c r="AA4081" s="44">
        <f t="shared" si="369"/>
        <v>3</v>
      </c>
      <c r="AB4081" s="44">
        <v>0</v>
      </c>
      <c r="AC4081" s="69" t="s">
        <v>20884</v>
      </c>
      <c r="AD4081" s="69" t="s">
        <v>20885</v>
      </c>
      <c r="AE4081" s="92" t="s">
        <v>949</v>
      </c>
      <c r="AF4081" s="92" t="s">
        <v>105</v>
      </c>
      <c r="AG4081" s="92" t="s">
        <v>105</v>
      </c>
      <c r="AH4081" s="92" t="s">
        <v>105</v>
      </c>
      <c r="AI4081" s="92" t="s">
        <v>105</v>
      </c>
      <c r="AJ4081" s="92" t="s">
        <v>105</v>
      </c>
      <c r="AK4081" s="69"/>
      <c r="AL4081" s="69"/>
      <c r="AM4081" s="47">
        <v>1</v>
      </c>
      <c r="AN4081" s="47">
        <v>1</v>
      </c>
      <c r="AO4081" s="47">
        <v>4</v>
      </c>
      <c r="AP4081" s="47">
        <v>6</v>
      </c>
      <c r="AQ4081" s="47"/>
      <c r="AR4081" s="47"/>
      <c r="AS4081" s="150">
        <v>0</v>
      </c>
      <c r="AT4081" s="61">
        <v>1</v>
      </c>
      <c r="AU4081" s="61">
        <v>1</v>
      </c>
      <c r="AV4081" s="47"/>
      <c r="AW4081" s="61">
        <v>1</v>
      </c>
      <c r="AX4081" s="61"/>
      <c r="AY4081" s="44">
        <f t="shared" si="363"/>
        <v>8</v>
      </c>
      <c r="AZ4081" s="47"/>
      <c r="BA4081" s="47"/>
      <c r="BB4081" s="47"/>
      <c r="BC4081" s="48"/>
      <c r="BD4081" s="74"/>
      <c r="BE4081" s="96"/>
      <c r="BF4081" s="96"/>
      <c r="BG4081" s="51"/>
      <c r="BH4081" s="51">
        <f t="shared" si="367"/>
        <v>1</v>
      </c>
      <c r="BI4081" s="51">
        <v>1</v>
      </c>
      <c r="BJ4081" s="52"/>
      <c r="BK4081" s="52"/>
      <c r="BL4081" s="53"/>
      <c r="BM4081" s="47" t="e">
        <f>COUNTIFS(A$2:$AC4081,#REF!,M$2:$AL4081,M4081)</f>
        <v>#VALUE!</v>
      </c>
      <c r="BN4081" s="47">
        <v>0</v>
      </c>
      <c r="BO4081" s="162">
        <v>8</v>
      </c>
      <c r="BP4081" s="162">
        <v>0</v>
      </c>
      <c r="BQ4081" s="47">
        <v>8</v>
      </c>
      <c r="BR4081" s="61">
        <v>1</v>
      </c>
      <c r="BS4081" s="61">
        <v>1</v>
      </c>
      <c r="BT4081" s="44">
        <f t="shared" si="366"/>
        <v>337</v>
      </c>
      <c r="BW4081" s="40" t="s">
        <v>67</v>
      </c>
      <c r="BY4081" s="55"/>
      <c r="BZ4081" s="1" t="s">
        <v>22426</v>
      </c>
    </row>
    <row r="4082" spans="1:78" ht="15" customHeight="1">
      <c r="A4082" s="25" t="s">
        <v>14226</v>
      </c>
      <c r="B4082" s="42" t="s">
        <v>20888</v>
      </c>
      <c r="D4082" s="263">
        <v>0</v>
      </c>
      <c r="E4082" s="69" t="s">
        <v>76</v>
      </c>
      <c r="F4082" s="69" t="s">
        <v>14227</v>
      </c>
      <c r="G4082" s="276"/>
      <c r="H4082" s="276"/>
      <c r="I4082" s="69" t="s">
        <v>20889</v>
      </c>
      <c r="J4082" s="43" t="s">
        <v>14396</v>
      </c>
      <c r="M4082" s="44" t="s">
        <v>897</v>
      </c>
      <c r="N4082" s="45" t="s">
        <v>14397</v>
      </c>
      <c r="O4082" s="42" t="s">
        <v>81</v>
      </c>
      <c r="P4082" s="42" t="s">
        <v>14480</v>
      </c>
      <c r="Q4082" s="85" t="s">
        <v>949</v>
      </c>
      <c r="R4082" s="85" t="s">
        <v>105</v>
      </c>
      <c r="S4082" s="42" t="s">
        <v>20890</v>
      </c>
      <c r="T4082" s="42" t="s">
        <v>20891</v>
      </c>
      <c r="U4082" s="69" t="s">
        <v>73</v>
      </c>
      <c r="V4082" s="69" t="s">
        <v>73</v>
      </c>
      <c r="W4082" s="69" t="s">
        <v>73</v>
      </c>
      <c r="X4082" s="149">
        <v>41348</v>
      </c>
      <c r="Y4082" s="149">
        <v>41357</v>
      </c>
      <c r="Z4082" s="44">
        <f t="shared" si="368"/>
        <v>2013</v>
      </c>
      <c r="AA4082" s="44">
        <f t="shared" si="369"/>
        <v>3</v>
      </c>
      <c r="AB4082" s="44">
        <v>0</v>
      </c>
      <c r="AC4082" s="69" t="s">
        <v>20892</v>
      </c>
      <c r="AD4082" s="69" t="s">
        <v>73</v>
      </c>
      <c r="AE4082" s="92" t="s">
        <v>105</v>
      </c>
      <c r="AF4082" s="92" t="s">
        <v>105</v>
      </c>
      <c r="AG4082" s="92" t="s">
        <v>105</v>
      </c>
      <c r="AH4082" s="92" t="s">
        <v>105</v>
      </c>
      <c r="AI4082" s="92" t="s">
        <v>949</v>
      </c>
      <c r="AJ4082" s="92" t="s">
        <v>105</v>
      </c>
      <c r="AK4082" s="69"/>
      <c r="AL4082" s="69"/>
      <c r="AM4082" s="47">
        <v>1</v>
      </c>
      <c r="AN4082" s="47">
        <v>1</v>
      </c>
      <c r="AO4082" s="47">
        <v>4</v>
      </c>
      <c r="AP4082" s="47">
        <v>6</v>
      </c>
      <c r="AQ4082" s="47"/>
      <c r="AR4082" s="47"/>
      <c r="AS4082" s="150">
        <v>0</v>
      </c>
      <c r="AT4082" s="61">
        <v>1</v>
      </c>
      <c r="AU4082" s="61">
        <v>1</v>
      </c>
      <c r="AV4082" s="47"/>
      <c r="AW4082" s="61">
        <v>1</v>
      </c>
      <c r="AX4082" s="61"/>
      <c r="AY4082" s="44">
        <f t="shared" si="363"/>
        <v>10</v>
      </c>
      <c r="AZ4082" s="47"/>
      <c r="BA4082" s="47"/>
      <c r="BB4082" s="47"/>
      <c r="BC4082" s="48"/>
      <c r="BD4082" s="74"/>
      <c r="BE4082" s="96"/>
      <c r="BF4082" s="96"/>
      <c r="BG4082" s="51"/>
      <c r="BH4082" s="51">
        <f t="shared" si="367"/>
        <v>1</v>
      </c>
      <c r="BI4082" s="51">
        <v>2</v>
      </c>
      <c r="BJ4082" s="52"/>
      <c r="BK4082" s="52"/>
      <c r="BL4082" s="53"/>
      <c r="BM4082" s="47" t="e">
        <f>COUNTIFS(A$2:$AC4082,#REF!,M$2:$AL4082,M4082)</f>
        <v>#VALUE!</v>
      </c>
      <c r="BN4082" s="47">
        <v>0</v>
      </c>
      <c r="BO4082" s="162">
        <v>10</v>
      </c>
      <c r="BP4082" s="162">
        <v>0</v>
      </c>
      <c r="BQ4082" s="47">
        <v>10</v>
      </c>
      <c r="BR4082" s="61">
        <v>1</v>
      </c>
      <c r="BS4082" s="61">
        <v>1</v>
      </c>
      <c r="BT4082" s="44">
        <f t="shared" si="366"/>
        <v>349</v>
      </c>
      <c r="BW4082" s="40" t="s">
        <v>67</v>
      </c>
      <c r="BY4082" s="55"/>
      <c r="BZ4082" s="1" t="s">
        <v>22426</v>
      </c>
    </row>
    <row r="4083" spans="1:78" ht="15" customHeight="1">
      <c r="A4083" s="25" t="s">
        <v>14226</v>
      </c>
      <c r="B4083" s="42" t="s">
        <v>20893</v>
      </c>
      <c r="D4083" s="263">
        <v>0</v>
      </c>
      <c r="E4083" s="69" t="s">
        <v>76</v>
      </c>
      <c r="F4083" s="69" t="s">
        <v>14227</v>
      </c>
      <c r="G4083" s="276"/>
      <c r="H4083" s="276"/>
      <c r="I4083" s="67" t="s">
        <v>2356</v>
      </c>
      <c r="J4083" s="43" t="s">
        <v>2357</v>
      </c>
      <c r="M4083" s="44" t="s">
        <v>121</v>
      </c>
      <c r="N4083" s="45" t="s">
        <v>173</v>
      </c>
      <c r="O4083" s="42" t="s">
        <v>136</v>
      </c>
      <c r="P4083" s="42" t="s">
        <v>137</v>
      </c>
      <c r="Q4083" s="85" t="s">
        <v>949</v>
      </c>
      <c r="R4083" s="85" t="s">
        <v>949</v>
      </c>
      <c r="S4083" s="42" t="s">
        <v>20894</v>
      </c>
      <c r="T4083" s="42" t="s">
        <v>73</v>
      </c>
      <c r="U4083" s="69" t="s">
        <v>73</v>
      </c>
      <c r="V4083" s="69" t="s">
        <v>73</v>
      </c>
      <c r="W4083" s="69" t="s">
        <v>73</v>
      </c>
      <c r="X4083" s="149">
        <v>41299</v>
      </c>
      <c r="Y4083" s="149">
        <v>41305</v>
      </c>
      <c r="Z4083" s="44">
        <f t="shared" si="368"/>
        <v>2013</v>
      </c>
      <c r="AA4083" s="44">
        <f t="shared" si="369"/>
        <v>1</v>
      </c>
      <c r="AB4083" s="44">
        <v>0</v>
      </c>
      <c r="AC4083" s="69" t="s">
        <v>20895</v>
      </c>
      <c r="AD4083" s="69" t="s">
        <v>73</v>
      </c>
      <c r="AE4083" s="92" t="s">
        <v>105</v>
      </c>
      <c r="AF4083" s="92" t="s">
        <v>105</v>
      </c>
      <c r="AG4083" s="92" t="s">
        <v>949</v>
      </c>
      <c r="AH4083" s="92" t="s">
        <v>105</v>
      </c>
      <c r="AI4083" s="92" t="s">
        <v>949</v>
      </c>
      <c r="AJ4083" s="92" t="s">
        <v>949</v>
      </c>
      <c r="AK4083" s="69"/>
      <c r="AL4083" s="69"/>
      <c r="AM4083" s="47">
        <v>1</v>
      </c>
      <c r="AN4083" s="47">
        <v>1</v>
      </c>
      <c r="AO4083" s="47">
        <v>3</v>
      </c>
      <c r="AP4083" s="47">
        <v>88</v>
      </c>
      <c r="AQ4083" s="47"/>
      <c r="AR4083" s="47"/>
      <c r="AS4083" s="150">
        <v>0</v>
      </c>
      <c r="AT4083" s="49">
        <v>1</v>
      </c>
      <c r="AU4083" s="49">
        <v>1</v>
      </c>
      <c r="AV4083" s="47"/>
      <c r="AW4083" s="49">
        <v>1</v>
      </c>
      <c r="AX4083" s="49"/>
      <c r="AY4083" s="44">
        <f t="shared" si="363"/>
        <v>7</v>
      </c>
      <c r="AZ4083" s="47"/>
      <c r="BA4083" s="47"/>
      <c r="BB4083" s="47"/>
      <c r="BC4083" s="48"/>
      <c r="BD4083" s="74"/>
      <c r="BE4083" s="96"/>
      <c r="BF4083" s="96"/>
      <c r="BG4083" s="51"/>
      <c r="BH4083" s="51">
        <f t="shared" si="367"/>
        <v>1</v>
      </c>
      <c r="BI4083" s="51">
        <v>1</v>
      </c>
      <c r="BJ4083" s="52"/>
      <c r="BK4083" s="52"/>
      <c r="BL4083" s="53"/>
      <c r="BM4083" s="47" t="e">
        <f>COUNTIFS(A$2:$AC4083,#REF!,M$2:$AL4083,M4083)</f>
        <v>#VALUE!</v>
      </c>
      <c r="BN4083" s="47">
        <v>0</v>
      </c>
      <c r="BO4083" s="162">
        <v>7</v>
      </c>
      <c r="BP4083" s="162">
        <v>0</v>
      </c>
      <c r="BQ4083" s="47">
        <v>7</v>
      </c>
      <c r="BR4083" s="49">
        <v>1</v>
      </c>
      <c r="BS4083" s="49">
        <v>1</v>
      </c>
      <c r="BT4083" s="44">
        <f t="shared" si="366"/>
        <v>300</v>
      </c>
      <c r="BW4083" s="40" t="s">
        <v>67</v>
      </c>
      <c r="BY4083" s="55"/>
      <c r="BZ4083" s="1" t="s">
        <v>22426</v>
      </c>
    </row>
    <row r="4084" spans="1:78" ht="15" customHeight="1">
      <c r="A4084" s="25" t="s">
        <v>14226</v>
      </c>
      <c r="B4084" s="42" t="s">
        <v>20896</v>
      </c>
      <c r="D4084" s="263">
        <v>0</v>
      </c>
      <c r="E4084" s="69" t="s">
        <v>76</v>
      </c>
      <c r="F4084" s="69" t="s">
        <v>14227</v>
      </c>
      <c r="G4084" s="276"/>
      <c r="H4084" s="276"/>
      <c r="I4084" s="69" t="s">
        <v>20897</v>
      </c>
      <c r="J4084" s="43" t="s">
        <v>14346</v>
      </c>
      <c r="M4084" s="44" t="s">
        <v>897</v>
      </c>
      <c r="N4084" s="45" t="s">
        <v>6497</v>
      </c>
      <c r="O4084" s="42" t="s">
        <v>81</v>
      </c>
      <c r="P4084" s="42" t="s">
        <v>14480</v>
      </c>
      <c r="Q4084" s="85" t="s">
        <v>949</v>
      </c>
      <c r="R4084" s="85" t="s">
        <v>105</v>
      </c>
      <c r="S4084" s="42" t="s">
        <v>20898</v>
      </c>
      <c r="T4084" s="42" t="s">
        <v>20899</v>
      </c>
      <c r="U4084" s="69" t="s">
        <v>73</v>
      </c>
      <c r="V4084" s="69" t="s">
        <v>73</v>
      </c>
      <c r="W4084" s="69" t="s">
        <v>73</v>
      </c>
      <c r="X4084" s="149">
        <v>41349</v>
      </c>
      <c r="Y4084" s="149">
        <v>41357</v>
      </c>
      <c r="Z4084" s="44">
        <f t="shared" si="368"/>
        <v>2013</v>
      </c>
      <c r="AA4084" s="44">
        <f t="shared" si="369"/>
        <v>3</v>
      </c>
      <c r="AB4084" s="44">
        <v>0</v>
      </c>
      <c r="AC4084" s="69" t="s">
        <v>7474</v>
      </c>
      <c r="AD4084" s="69" t="s">
        <v>73</v>
      </c>
      <c r="AE4084" s="92" t="s">
        <v>949</v>
      </c>
      <c r="AF4084" s="92" t="s">
        <v>105</v>
      </c>
      <c r="AG4084" s="92" t="s">
        <v>105</v>
      </c>
      <c r="AH4084" s="92" t="s">
        <v>105</v>
      </c>
      <c r="AI4084" s="92" t="s">
        <v>105</v>
      </c>
      <c r="AJ4084" s="92" t="s">
        <v>105</v>
      </c>
      <c r="AK4084" s="69"/>
      <c r="AL4084" s="69"/>
      <c r="AM4084" s="47">
        <v>1</v>
      </c>
      <c r="AN4084" s="47">
        <v>1</v>
      </c>
      <c r="AO4084" s="47">
        <v>4</v>
      </c>
      <c r="AP4084" s="47">
        <v>6</v>
      </c>
      <c r="AQ4084" s="47"/>
      <c r="AR4084" s="47"/>
      <c r="AS4084" s="150">
        <v>0</v>
      </c>
      <c r="AT4084" s="61">
        <v>1</v>
      </c>
      <c r="AU4084" s="61">
        <v>1</v>
      </c>
      <c r="AV4084" s="47"/>
      <c r="AW4084" s="61">
        <v>1</v>
      </c>
      <c r="AX4084" s="61"/>
      <c r="AY4084" s="44">
        <f t="shared" si="363"/>
        <v>9</v>
      </c>
      <c r="AZ4084" s="47"/>
      <c r="BA4084" s="47"/>
      <c r="BB4084" s="47"/>
      <c r="BC4084" s="48"/>
      <c r="BD4084" s="74"/>
      <c r="BE4084" s="96"/>
      <c r="BF4084" s="96"/>
      <c r="BG4084" s="51"/>
      <c r="BH4084" s="51">
        <f t="shared" si="367"/>
        <v>1</v>
      </c>
      <c r="BI4084" s="51">
        <v>1</v>
      </c>
      <c r="BJ4084" s="52"/>
      <c r="BK4084" s="52"/>
      <c r="BL4084" s="53"/>
      <c r="BM4084" s="47" t="e">
        <f>COUNTIFS(A$2:$AC4084,#REF!,M$2:$AL4084,M4084)</f>
        <v>#VALUE!</v>
      </c>
      <c r="BN4084" s="47">
        <v>0</v>
      </c>
      <c r="BO4084" s="162">
        <v>9</v>
      </c>
      <c r="BP4084" s="162">
        <v>0</v>
      </c>
      <c r="BQ4084" s="47">
        <v>9</v>
      </c>
      <c r="BR4084" s="61">
        <v>1</v>
      </c>
      <c r="BS4084" s="61">
        <v>1</v>
      </c>
      <c r="BT4084" s="44">
        <f t="shared" si="366"/>
        <v>350</v>
      </c>
      <c r="BW4084" s="40" t="s">
        <v>67</v>
      </c>
      <c r="BY4084" s="55"/>
      <c r="BZ4084" s="1" t="s">
        <v>22426</v>
      </c>
    </row>
    <row r="4085" spans="1:78" ht="15" customHeight="1">
      <c r="A4085" s="25" t="s">
        <v>14226</v>
      </c>
      <c r="B4085" s="298" t="s">
        <v>20900</v>
      </c>
      <c r="D4085" s="263">
        <v>0</v>
      </c>
      <c r="E4085" s="69" t="s">
        <v>76</v>
      </c>
      <c r="F4085" s="69" t="s">
        <v>77</v>
      </c>
      <c r="G4085" s="276"/>
      <c r="H4085" s="276"/>
      <c r="I4085" s="67" t="s">
        <v>20901</v>
      </c>
      <c r="J4085" s="294" t="s">
        <v>22473</v>
      </c>
      <c r="M4085" s="44" t="s">
        <v>121</v>
      </c>
      <c r="N4085" s="45" t="s">
        <v>12451</v>
      </c>
      <c r="O4085" s="42" t="s">
        <v>81</v>
      </c>
      <c r="P4085" s="42" t="s">
        <v>82</v>
      </c>
      <c r="Q4085" s="85" t="s">
        <v>949</v>
      </c>
      <c r="R4085" s="85" t="s">
        <v>949</v>
      </c>
      <c r="S4085" s="42" t="s">
        <v>20902</v>
      </c>
      <c r="T4085" s="42" t="s">
        <v>73</v>
      </c>
      <c r="U4085" s="69" t="s">
        <v>73</v>
      </c>
      <c r="V4085" s="69" t="s">
        <v>73</v>
      </c>
      <c r="W4085" s="69" t="s">
        <v>73</v>
      </c>
      <c r="X4085" s="149">
        <v>41334</v>
      </c>
      <c r="Y4085" s="149">
        <v>41353</v>
      </c>
      <c r="Z4085" s="44">
        <f t="shared" si="368"/>
        <v>2013</v>
      </c>
      <c r="AA4085" s="44">
        <f t="shared" si="369"/>
        <v>3</v>
      </c>
      <c r="AB4085" s="44">
        <v>0</v>
      </c>
      <c r="AC4085" s="69" t="s">
        <v>20116</v>
      </c>
      <c r="AD4085" s="69" t="s">
        <v>73</v>
      </c>
      <c r="AE4085" s="92" t="s">
        <v>105</v>
      </c>
      <c r="AF4085" s="92" t="s">
        <v>105</v>
      </c>
      <c r="AG4085" s="92" t="s">
        <v>105</v>
      </c>
      <c r="AH4085" s="92" t="s">
        <v>105</v>
      </c>
      <c r="AI4085" s="69" t="s">
        <v>20903</v>
      </c>
      <c r="AJ4085" s="92" t="s">
        <v>105</v>
      </c>
      <c r="AK4085" s="69" t="s">
        <v>20904</v>
      </c>
      <c r="AL4085" s="69"/>
      <c r="AM4085" s="47">
        <v>1</v>
      </c>
      <c r="AN4085" s="47">
        <v>2</v>
      </c>
      <c r="AO4085" s="47">
        <v>3</v>
      </c>
      <c r="AP4085" s="47">
        <v>88</v>
      </c>
      <c r="AQ4085" s="47"/>
      <c r="AR4085" s="47"/>
      <c r="AS4085" s="150">
        <v>0</v>
      </c>
      <c r="AT4085" s="61">
        <v>1</v>
      </c>
      <c r="AU4085" s="61">
        <v>1</v>
      </c>
      <c r="AV4085" s="47"/>
      <c r="AW4085" s="61">
        <v>1</v>
      </c>
      <c r="AX4085" s="61"/>
      <c r="AY4085" s="44">
        <f t="shared" si="363"/>
        <v>20</v>
      </c>
      <c r="AZ4085" s="47"/>
      <c r="BA4085" s="47"/>
      <c r="BB4085" s="47"/>
      <c r="BC4085" s="48"/>
      <c r="BD4085" s="74"/>
      <c r="BE4085" s="96"/>
      <c r="BF4085" s="96"/>
      <c r="BG4085" s="51"/>
      <c r="BH4085" s="51">
        <f t="shared" si="367"/>
        <v>1</v>
      </c>
      <c r="BI4085" s="51">
        <v>1</v>
      </c>
      <c r="BJ4085" s="52"/>
      <c r="BK4085" s="52"/>
      <c r="BL4085" s="53"/>
      <c r="BM4085" s="47" t="e">
        <f>COUNTIFS(A$2:$AC4085,#REF!,M$2:$AL4085,M4085)</f>
        <v>#VALUE!</v>
      </c>
      <c r="BN4085" s="47">
        <v>0</v>
      </c>
      <c r="BO4085" s="162">
        <v>20</v>
      </c>
      <c r="BP4085" s="162">
        <v>0</v>
      </c>
      <c r="BQ4085" s="47">
        <v>20</v>
      </c>
      <c r="BR4085" s="61">
        <v>1</v>
      </c>
      <c r="BS4085" s="61">
        <v>1</v>
      </c>
      <c r="BT4085" s="44">
        <f t="shared" si="366"/>
        <v>335</v>
      </c>
      <c r="BW4085" s="40" t="s">
        <v>67</v>
      </c>
      <c r="BY4085" s="55"/>
      <c r="BZ4085" s="1" t="s">
        <v>22426</v>
      </c>
    </row>
    <row r="4086" spans="1:78" ht="15" customHeight="1">
      <c r="A4086" s="25" t="s">
        <v>14226</v>
      </c>
      <c r="B4086" s="42" t="s">
        <v>20905</v>
      </c>
      <c r="D4086" s="263">
        <v>0</v>
      </c>
      <c r="E4086" s="69" t="s">
        <v>76</v>
      </c>
      <c r="F4086" s="69" t="s">
        <v>14227</v>
      </c>
      <c r="G4086" s="276"/>
      <c r="H4086" s="276"/>
      <c r="I4086" s="69" t="s">
        <v>20906</v>
      </c>
      <c r="J4086" s="43" t="s">
        <v>19260</v>
      </c>
      <c r="M4086" s="44" t="s">
        <v>897</v>
      </c>
      <c r="N4086" s="45" t="s">
        <v>18938</v>
      </c>
      <c r="O4086" s="42" t="s">
        <v>86</v>
      </c>
      <c r="P4086" s="42" t="s">
        <v>1377</v>
      </c>
      <c r="Q4086" s="85" t="s">
        <v>105</v>
      </c>
      <c r="R4086" s="85" t="s">
        <v>105</v>
      </c>
      <c r="S4086" s="42" t="s">
        <v>20907</v>
      </c>
      <c r="T4086" s="42" t="s">
        <v>73</v>
      </c>
      <c r="U4086" s="69" t="s">
        <v>73</v>
      </c>
      <c r="V4086" s="69" t="s">
        <v>73</v>
      </c>
      <c r="W4086" s="69" t="s">
        <v>73</v>
      </c>
      <c r="X4086" s="149">
        <v>41254</v>
      </c>
      <c r="Y4086" s="149">
        <v>41333</v>
      </c>
      <c r="Z4086" s="44">
        <f t="shared" si="368"/>
        <v>2012</v>
      </c>
      <c r="AA4086" s="44">
        <f t="shared" si="369"/>
        <v>12</v>
      </c>
      <c r="AB4086" s="44">
        <v>0</v>
      </c>
      <c r="AC4086" s="69" t="s">
        <v>20908</v>
      </c>
      <c r="AD4086" s="69" t="s">
        <v>73</v>
      </c>
      <c r="AE4086" s="92" t="s">
        <v>105</v>
      </c>
      <c r="AF4086" s="92" t="s">
        <v>949</v>
      </c>
      <c r="AG4086" s="92" t="s">
        <v>105</v>
      </c>
      <c r="AH4086" s="92" t="s">
        <v>105</v>
      </c>
      <c r="AI4086" s="92" t="s">
        <v>105</v>
      </c>
      <c r="AJ4086" s="92" t="s">
        <v>105</v>
      </c>
      <c r="AK4086" s="69"/>
      <c r="AL4086" s="69"/>
      <c r="AM4086" s="47">
        <v>1</v>
      </c>
      <c r="AN4086" s="47">
        <v>1</v>
      </c>
      <c r="AO4086" s="47">
        <v>4</v>
      </c>
      <c r="AP4086" s="47">
        <v>6</v>
      </c>
      <c r="AQ4086" s="47"/>
      <c r="AR4086" s="47"/>
      <c r="AS4086" s="150">
        <v>0</v>
      </c>
      <c r="AT4086" s="61">
        <v>1</v>
      </c>
      <c r="AU4086" s="61">
        <v>1</v>
      </c>
      <c r="AV4086" s="47"/>
      <c r="AW4086" s="61">
        <v>1</v>
      </c>
      <c r="AX4086" s="61"/>
      <c r="AY4086" s="44">
        <f t="shared" si="363"/>
        <v>80</v>
      </c>
      <c r="AZ4086" s="47"/>
      <c r="BA4086" s="47"/>
      <c r="BB4086" s="47"/>
      <c r="BC4086" s="48"/>
      <c r="BD4086" s="74"/>
      <c r="BE4086" s="96"/>
      <c r="BF4086" s="96"/>
      <c r="BG4086" s="51"/>
      <c r="BH4086" s="51">
        <f t="shared" si="367"/>
        <v>1</v>
      </c>
      <c r="BI4086" s="51">
        <v>8</v>
      </c>
      <c r="BJ4086" s="52"/>
      <c r="BK4086" s="52"/>
      <c r="BL4086" s="53"/>
      <c r="BM4086" s="47" t="e">
        <f>COUNTIFS(A$2:$AC4086,#REF!,M$2:$AL4086,M4086)</f>
        <v>#VALUE!</v>
      </c>
      <c r="BN4086" s="47">
        <v>0</v>
      </c>
      <c r="BO4086" s="162">
        <v>80</v>
      </c>
      <c r="BP4086" s="162">
        <v>0</v>
      </c>
      <c r="BQ4086" s="47">
        <v>80</v>
      </c>
      <c r="BR4086" s="61">
        <v>1</v>
      </c>
      <c r="BS4086" s="61">
        <v>1</v>
      </c>
      <c r="BT4086" s="44">
        <f t="shared" si="366"/>
        <v>255</v>
      </c>
      <c r="BW4086" s="40" t="s">
        <v>67</v>
      </c>
      <c r="BY4086" s="55"/>
      <c r="BZ4086" s="1" t="s">
        <v>22426</v>
      </c>
    </row>
    <row r="4087" spans="1:78" ht="15" customHeight="1">
      <c r="A4087" s="25" t="s">
        <v>14226</v>
      </c>
      <c r="B4087" s="42" t="s">
        <v>20909</v>
      </c>
      <c r="D4087" s="263">
        <v>0</v>
      </c>
      <c r="E4087" s="69" t="s">
        <v>76</v>
      </c>
      <c r="F4087" s="69" t="s">
        <v>14227</v>
      </c>
      <c r="G4087" s="276"/>
      <c r="H4087" s="276"/>
      <c r="I4087" s="69" t="s">
        <v>20906</v>
      </c>
      <c r="J4087" s="43" t="s">
        <v>19260</v>
      </c>
      <c r="M4087" s="44" t="s">
        <v>897</v>
      </c>
      <c r="N4087" s="45" t="s">
        <v>18938</v>
      </c>
      <c r="O4087" s="42" t="s">
        <v>86</v>
      </c>
      <c r="P4087" s="42" t="s">
        <v>87</v>
      </c>
      <c r="Q4087" s="85" t="s">
        <v>105</v>
      </c>
      <c r="R4087" s="85" t="s">
        <v>105</v>
      </c>
      <c r="S4087" s="42" t="s">
        <v>20910</v>
      </c>
      <c r="T4087" s="42" t="s">
        <v>20911</v>
      </c>
      <c r="U4087" s="69" t="s">
        <v>73</v>
      </c>
      <c r="V4087" s="69" t="s">
        <v>73</v>
      </c>
      <c r="W4087" s="69" t="s">
        <v>73</v>
      </c>
      <c r="X4087" s="149">
        <v>41334</v>
      </c>
      <c r="Y4087" s="149">
        <v>41364</v>
      </c>
      <c r="Z4087" s="44">
        <f t="shared" si="368"/>
        <v>2013</v>
      </c>
      <c r="AA4087" s="44">
        <f t="shared" si="369"/>
        <v>3</v>
      </c>
      <c r="AB4087" s="44">
        <v>0</v>
      </c>
      <c r="AC4087" s="69" t="s">
        <v>20908</v>
      </c>
      <c r="AD4087" s="69" t="s">
        <v>73</v>
      </c>
      <c r="AE4087" s="92" t="s">
        <v>949</v>
      </c>
      <c r="AF4087" s="92" t="s">
        <v>949</v>
      </c>
      <c r="AG4087" s="92" t="s">
        <v>949</v>
      </c>
      <c r="AH4087" s="92" t="s">
        <v>105</v>
      </c>
      <c r="AI4087" s="92" t="s">
        <v>949</v>
      </c>
      <c r="AJ4087" s="92" t="s">
        <v>105</v>
      </c>
      <c r="AK4087" s="69"/>
      <c r="AL4087" s="69"/>
      <c r="AM4087" s="47">
        <v>1</v>
      </c>
      <c r="AN4087" s="47">
        <v>1</v>
      </c>
      <c r="AO4087" s="47">
        <v>4</v>
      </c>
      <c r="AP4087" s="47">
        <v>6</v>
      </c>
      <c r="AQ4087" s="47"/>
      <c r="AR4087" s="47"/>
      <c r="AS4087" s="150">
        <v>0</v>
      </c>
      <c r="AT4087" s="61">
        <v>1</v>
      </c>
      <c r="AU4087" s="61">
        <v>1</v>
      </c>
      <c r="AV4087" s="47"/>
      <c r="AW4087" s="61">
        <v>1</v>
      </c>
      <c r="AX4087" s="61"/>
      <c r="AY4087" s="44">
        <f t="shared" si="363"/>
        <v>31</v>
      </c>
      <c r="AZ4087" s="47"/>
      <c r="BA4087" s="47"/>
      <c r="BB4087" s="47"/>
      <c r="BC4087" s="48"/>
      <c r="BD4087" s="74"/>
      <c r="BE4087" s="96"/>
      <c r="BF4087" s="96"/>
      <c r="BG4087" s="51"/>
      <c r="BH4087" s="51">
        <f t="shared" si="367"/>
        <v>1</v>
      </c>
      <c r="BI4087" s="51">
        <v>8</v>
      </c>
      <c r="BJ4087" s="52"/>
      <c r="BK4087" s="52"/>
      <c r="BL4087" s="53"/>
      <c r="BM4087" s="47" t="e">
        <f>COUNTIFS(A$2:$AC4087,#REF!,M$2:$AL4087,M4087)</f>
        <v>#VALUE!</v>
      </c>
      <c r="BN4087" s="47">
        <v>0</v>
      </c>
      <c r="BO4087" s="162">
        <v>31</v>
      </c>
      <c r="BP4087" s="162">
        <v>0</v>
      </c>
      <c r="BQ4087" s="47">
        <v>31</v>
      </c>
      <c r="BR4087" s="61">
        <v>1</v>
      </c>
      <c r="BS4087" s="61">
        <v>1</v>
      </c>
      <c r="BT4087" s="44">
        <f t="shared" si="366"/>
        <v>335</v>
      </c>
      <c r="BW4087" s="40" t="s">
        <v>67</v>
      </c>
      <c r="BY4087" s="55"/>
      <c r="BZ4087" s="1" t="s">
        <v>22426</v>
      </c>
    </row>
    <row r="4088" spans="1:78" ht="15" customHeight="1">
      <c r="A4088" s="25" t="s">
        <v>14226</v>
      </c>
      <c r="B4088" s="42" t="s">
        <v>20912</v>
      </c>
      <c r="D4088" s="263">
        <v>0</v>
      </c>
      <c r="E4088" s="69" t="s">
        <v>76</v>
      </c>
      <c r="F4088" s="69" t="s">
        <v>77</v>
      </c>
      <c r="G4088" s="276"/>
      <c r="H4088" s="276"/>
      <c r="I4088" s="67" t="s">
        <v>20913</v>
      </c>
      <c r="J4088" s="43" t="s">
        <v>20914</v>
      </c>
      <c r="M4088" s="44" t="s">
        <v>150</v>
      </c>
      <c r="N4088" s="45" t="s">
        <v>433</v>
      </c>
      <c r="O4088" s="42" t="s">
        <v>215</v>
      </c>
      <c r="P4088" s="42" t="s">
        <v>10436</v>
      </c>
      <c r="Q4088" s="85" t="s">
        <v>105</v>
      </c>
      <c r="R4088" s="85" t="s">
        <v>105</v>
      </c>
      <c r="S4088" s="42" t="s">
        <v>20915</v>
      </c>
      <c r="T4088" s="42" t="s">
        <v>73</v>
      </c>
      <c r="U4088" s="69" t="s">
        <v>73</v>
      </c>
      <c r="V4088" s="69" t="s">
        <v>73</v>
      </c>
      <c r="W4088" s="69" t="s">
        <v>73</v>
      </c>
      <c r="X4088" s="149">
        <v>41292</v>
      </c>
      <c r="Y4088" s="149">
        <v>41308</v>
      </c>
      <c r="Z4088" s="44">
        <f t="shared" si="368"/>
        <v>2013</v>
      </c>
      <c r="AA4088" s="44">
        <f t="shared" si="369"/>
        <v>1</v>
      </c>
      <c r="AB4088" s="44">
        <v>0</v>
      </c>
      <c r="AC4088" s="67" t="s">
        <v>721</v>
      </c>
      <c r="AD4088" s="67" t="s">
        <v>20916</v>
      </c>
      <c r="AE4088" s="92" t="s">
        <v>949</v>
      </c>
      <c r="AF4088" s="92" t="s">
        <v>949</v>
      </c>
      <c r="AG4088" s="92" t="s">
        <v>105</v>
      </c>
      <c r="AH4088" s="92" t="s">
        <v>105</v>
      </c>
      <c r="AI4088" s="69" t="s">
        <v>20917</v>
      </c>
      <c r="AJ4088" s="92" t="s">
        <v>105</v>
      </c>
      <c r="AK4088" s="69" t="s">
        <v>20918</v>
      </c>
      <c r="AL4088" s="69"/>
      <c r="AM4088" s="47">
        <v>1</v>
      </c>
      <c r="AN4088" s="47">
        <v>1</v>
      </c>
      <c r="AO4088" s="47">
        <v>5</v>
      </c>
      <c r="AP4088" s="47">
        <v>6</v>
      </c>
      <c r="AQ4088" s="47"/>
      <c r="AR4088" s="47"/>
      <c r="AS4088" s="150">
        <v>0</v>
      </c>
      <c r="AT4088" s="61">
        <v>1</v>
      </c>
      <c r="AU4088" s="61">
        <v>1</v>
      </c>
      <c r="AV4088" s="47"/>
      <c r="AW4088" s="61">
        <v>1</v>
      </c>
      <c r="AX4088" s="61"/>
      <c r="AY4088" s="44">
        <f t="shared" si="363"/>
        <v>17</v>
      </c>
      <c r="AZ4088" s="47"/>
      <c r="BA4088" s="47"/>
      <c r="BB4088" s="47"/>
      <c r="BC4088" s="48"/>
      <c r="BD4088" s="74"/>
      <c r="BE4088" s="96"/>
      <c r="BF4088" s="96"/>
      <c r="BG4088" s="51"/>
      <c r="BH4088" s="51">
        <f t="shared" si="367"/>
        <v>1</v>
      </c>
      <c r="BI4088" s="51">
        <v>8</v>
      </c>
      <c r="BJ4088" s="52"/>
      <c r="BK4088" s="52"/>
      <c r="BL4088" s="53"/>
      <c r="BM4088" s="47" t="e">
        <f>COUNTIFS(A$2:$AC4088,#REF!,M$2:$AL4088,M4088)</f>
        <v>#VALUE!</v>
      </c>
      <c r="BN4088" s="47">
        <v>0</v>
      </c>
      <c r="BO4088" s="162">
        <v>17</v>
      </c>
      <c r="BP4088" s="162">
        <v>0</v>
      </c>
      <c r="BQ4088" s="47">
        <v>17</v>
      </c>
      <c r="BR4088" s="61">
        <v>1</v>
      </c>
      <c r="BS4088" s="61">
        <v>1</v>
      </c>
      <c r="BT4088" s="44">
        <f t="shared" si="366"/>
        <v>293</v>
      </c>
      <c r="BW4088" s="40" t="s">
        <v>67</v>
      </c>
      <c r="BY4088" s="55"/>
      <c r="BZ4088" s="1" t="s">
        <v>22427</v>
      </c>
    </row>
    <row r="4089" spans="1:78" ht="15" customHeight="1">
      <c r="A4089" s="25" t="s">
        <v>14226</v>
      </c>
      <c r="B4089" s="42" t="s">
        <v>20919</v>
      </c>
      <c r="D4089" s="263">
        <v>0</v>
      </c>
      <c r="E4089" s="69" t="s">
        <v>76</v>
      </c>
      <c r="F4089" s="69" t="s">
        <v>77</v>
      </c>
      <c r="G4089" s="276"/>
      <c r="H4089" s="276"/>
      <c r="I4089" s="69" t="s">
        <v>148</v>
      </c>
      <c r="J4089" s="43" t="s">
        <v>1540</v>
      </c>
      <c r="M4089" s="44" t="s">
        <v>88</v>
      </c>
      <c r="N4089" s="45" t="s">
        <v>89</v>
      </c>
      <c r="O4089" s="42" t="s">
        <v>86</v>
      </c>
      <c r="P4089" s="42" t="s">
        <v>87</v>
      </c>
      <c r="Q4089" s="85" t="s">
        <v>105</v>
      </c>
      <c r="R4089" s="85" t="s">
        <v>105</v>
      </c>
      <c r="S4089" s="42" t="s">
        <v>20920</v>
      </c>
      <c r="T4089" s="42" t="s">
        <v>20921</v>
      </c>
      <c r="U4089" s="69" t="s">
        <v>73</v>
      </c>
      <c r="V4089" s="69" t="s">
        <v>73</v>
      </c>
      <c r="W4089" s="69" t="s">
        <v>73</v>
      </c>
      <c r="X4089" s="149">
        <v>41285</v>
      </c>
      <c r="Y4089" s="149">
        <v>41287</v>
      </c>
      <c r="Z4089" s="44">
        <f t="shared" si="368"/>
        <v>2013</v>
      </c>
      <c r="AA4089" s="44">
        <f t="shared" si="369"/>
        <v>1</v>
      </c>
      <c r="AB4089" s="44">
        <v>0</v>
      </c>
      <c r="AC4089" s="69" t="s">
        <v>569</v>
      </c>
      <c r="AD4089" s="69" t="s">
        <v>570</v>
      </c>
      <c r="AE4089" s="92" t="s">
        <v>949</v>
      </c>
      <c r="AF4089" s="92" t="s">
        <v>105</v>
      </c>
      <c r="AG4089" s="92" t="s">
        <v>105</v>
      </c>
      <c r="AH4089" s="92" t="s">
        <v>105</v>
      </c>
      <c r="AI4089" s="92" t="s">
        <v>949</v>
      </c>
      <c r="AJ4089" s="92" t="s">
        <v>949</v>
      </c>
      <c r="AK4089" s="69"/>
      <c r="AL4089" s="69"/>
      <c r="AM4089" s="47">
        <v>1</v>
      </c>
      <c r="AN4089" s="47">
        <v>1</v>
      </c>
      <c r="AO4089" s="47">
        <v>1</v>
      </c>
      <c r="AP4089" s="47">
        <v>88</v>
      </c>
      <c r="AQ4089" s="47"/>
      <c r="AR4089" s="47"/>
      <c r="AS4089" s="150">
        <v>0</v>
      </c>
      <c r="AT4089" s="61">
        <v>1</v>
      </c>
      <c r="AU4089" s="49">
        <v>1</v>
      </c>
      <c r="AV4089" s="47"/>
      <c r="AW4089" s="61">
        <v>1</v>
      </c>
      <c r="AX4089" s="61"/>
      <c r="AY4089" s="44">
        <f t="shared" si="363"/>
        <v>3</v>
      </c>
      <c r="AZ4089" s="47"/>
      <c r="BA4089" s="47"/>
      <c r="BB4089" s="47"/>
      <c r="BC4089" s="48"/>
      <c r="BD4089" s="74"/>
      <c r="BE4089" s="96"/>
      <c r="BF4089" s="96"/>
      <c r="BG4089" s="51"/>
      <c r="BH4089" s="51">
        <f t="shared" si="367"/>
        <v>1</v>
      </c>
      <c r="BI4089" s="51">
        <v>1</v>
      </c>
      <c r="BJ4089" s="52"/>
      <c r="BK4089" s="52"/>
      <c r="BL4089" s="53"/>
      <c r="BM4089" s="47" t="e">
        <f>COUNTIFS(A$2:$AC4089,#REF!,M$2:$AL4089,M4089)</f>
        <v>#VALUE!</v>
      </c>
      <c r="BN4089" s="47">
        <v>0</v>
      </c>
      <c r="BO4089" s="162">
        <v>3</v>
      </c>
      <c r="BP4089" s="162">
        <v>0</v>
      </c>
      <c r="BQ4089" s="47">
        <v>3</v>
      </c>
      <c r="BR4089" s="49">
        <v>1</v>
      </c>
      <c r="BS4089" s="61">
        <v>1</v>
      </c>
      <c r="BT4089" s="44">
        <f t="shared" si="366"/>
        <v>286</v>
      </c>
      <c r="BW4089" s="40" t="s">
        <v>67</v>
      </c>
      <c r="BY4089" s="55"/>
      <c r="BZ4089" s="1" t="s">
        <v>22426</v>
      </c>
    </row>
    <row r="4090" spans="1:78" ht="15" customHeight="1">
      <c r="A4090" s="25" t="s">
        <v>14226</v>
      </c>
      <c r="B4090" s="298" t="s">
        <v>20923</v>
      </c>
      <c r="D4090" s="263">
        <v>0</v>
      </c>
      <c r="E4090" s="69" t="s">
        <v>76</v>
      </c>
      <c r="F4090" s="69" t="s">
        <v>77</v>
      </c>
      <c r="G4090" s="276"/>
      <c r="H4090" s="276"/>
      <c r="I4090" s="67" t="s">
        <v>20924</v>
      </c>
      <c r="J4090" s="294" t="s">
        <v>22476</v>
      </c>
      <c r="M4090" s="44" t="s">
        <v>91</v>
      </c>
      <c r="N4090" s="45" t="s">
        <v>7801</v>
      </c>
      <c r="O4090" s="42" t="s">
        <v>81</v>
      </c>
      <c r="P4090" s="42" t="s">
        <v>82</v>
      </c>
      <c r="Q4090" s="69" t="s">
        <v>86</v>
      </c>
      <c r="R4090" s="69" t="s">
        <v>87</v>
      </c>
      <c r="S4090" s="42" t="s">
        <v>20925</v>
      </c>
      <c r="T4090" s="42" t="s">
        <v>73</v>
      </c>
      <c r="U4090" s="69" t="s">
        <v>73</v>
      </c>
      <c r="V4090" s="69" t="s">
        <v>73</v>
      </c>
      <c r="W4090" s="69" t="s">
        <v>73</v>
      </c>
      <c r="X4090" s="149">
        <v>41285</v>
      </c>
      <c r="Y4090" s="149">
        <v>41314</v>
      </c>
      <c r="Z4090" s="44">
        <f t="shared" si="368"/>
        <v>2013</v>
      </c>
      <c r="AA4090" s="44">
        <f t="shared" si="369"/>
        <v>1</v>
      </c>
      <c r="AB4090" s="44">
        <v>0</v>
      </c>
      <c r="AC4090" s="69" t="s">
        <v>7801</v>
      </c>
      <c r="AD4090" s="69" t="s">
        <v>73</v>
      </c>
      <c r="AE4090" s="92" t="s">
        <v>105</v>
      </c>
      <c r="AF4090" s="92" t="s">
        <v>105</v>
      </c>
      <c r="AG4090" s="92" t="s">
        <v>105</v>
      </c>
      <c r="AH4090" s="92" t="s">
        <v>105</v>
      </c>
      <c r="AI4090" s="69" t="s">
        <v>20926</v>
      </c>
      <c r="AJ4090" s="92" t="s">
        <v>105</v>
      </c>
      <c r="AK4090" s="69"/>
      <c r="AL4090" s="69"/>
      <c r="AM4090" s="47">
        <v>1</v>
      </c>
      <c r="AN4090" s="47">
        <v>1</v>
      </c>
      <c r="AO4090" s="47">
        <v>6</v>
      </c>
      <c r="AP4090" s="47">
        <v>88</v>
      </c>
      <c r="AQ4090" s="47"/>
      <c r="AR4090" s="47"/>
      <c r="AS4090" s="150">
        <v>1</v>
      </c>
      <c r="AT4090" s="61">
        <v>1</v>
      </c>
      <c r="AU4090" s="49">
        <v>1</v>
      </c>
      <c r="AV4090" s="47"/>
      <c r="AW4090" s="61">
        <v>1</v>
      </c>
      <c r="AX4090" s="61"/>
      <c r="AY4090" s="44">
        <f t="shared" si="363"/>
        <v>30</v>
      </c>
      <c r="AZ4090" s="47"/>
      <c r="BA4090" s="47"/>
      <c r="BB4090" s="47"/>
      <c r="BC4090" s="48"/>
      <c r="BD4090" s="74"/>
      <c r="BE4090" s="96"/>
      <c r="BF4090" s="96"/>
      <c r="BG4090" s="51"/>
      <c r="BH4090" s="51">
        <f t="shared" si="367"/>
        <v>1</v>
      </c>
      <c r="BI4090" s="51">
        <v>1</v>
      </c>
      <c r="BJ4090" s="52"/>
      <c r="BK4090" s="52"/>
      <c r="BL4090" s="53"/>
      <c r="BM4090" s="47" t="e">
        <f>COUNTIFS(A$2:$AC4090,#REF!,M$2:$AL4090,M4090)</f>
        <v>#VALUE!</v>
      </c>
      <c r="BN4090" s="47">
        <v>0</v>
      </c>
      <c r="BO4090" s="162">
        <v>30</v>
      </c>
      <c r="BP4090" s="162">
        <v>0</v>
      </c>
      <c r="BQ4090" s="47">
        <v>30</v>
      </c>
      <c r="BR4090" s="49">
        <v>1</v>
      </c>
      <c r="BS4090" s="61">
        <v>1</v>
      </c>
      <c r="BT4090" s="44">
        <f t="shared" si="366"/>
        <v>286</v>
      </c>
      <c r="BW4090" s="40" t="s">
        <v>67</v>
      </c>
      <c r="BY4090" s="55"/>
      <c r="BZ4090" s="1" t="s">
        <v>22426</v>
      </c>
    </row>
    <row r="4091" spans="1:78" ht="15" customHeight="1">
      <c r="A4091" s="25" t="s">
        <v>14226</v>
      </c>
      <c r="B4091" s="298" t="s">
        <v>20927</v>
      </c>
      <c r="D4091" s="263">
        <v>0</v>
      </c>
      <c r="E4091" s="69" t="s">
        <v>76</v>
      </c>
      <c r="F4091" s="69" t="s">
        <v>77</v>
      </c>
      <c r="G4091" s="276"/>
      <c r="H4091" s="276"/>
      <c r="I4091" s="67" t="s">
        <v>20924</v>
      </c>
      <c r="J4091" s="294" t="s">
        <v>22476</v>
      </c>
      <c r="M4091" s="44" t="s">
        <v>91</v>
      </c>
      <c r="N4091" s="45" t="s">
        <v>7801</v>
      </c>
      <c r="O4091" s="42" t="s">
        <v>81</v>
      </c>
      <c r="P4091" s="42" t="s">
        <v>82</v>
      </c>
      <c r="Q4091" s="85" t="s">
        <v>105</v>
      </c>
      <c r="R4091" s="85" t="s">
        <v>105</v>
      </c>
      <c r="S4091" s="42" t="s">
        <v>20928</v>
      </c>
      <c r="T4091" s="42" t="s">
        <v>20929</v>
      </c>
      <c r="U4091" s="69" t="s">
        <v>73</v>
      </c>
      <c r="V4091" s="69" t="s">
        <v>73</v>
      </c>
      <c r="W4091" s="69" t="s">
        <v>73</v>
      </c>
      <c r="X4091" s="149">
        <v>41334</v>
      </c>
      <c r="Y4091" s="149">
        <v>41364</v>
      </c>
      <c r="Z4091" s="44">
        <f t="shared" si="368"/>
        <v>2013</v>
      </c>
      <c r="AA4091" s="44">
        <f t="shared" si="369"/>
        <v>3</v>
      </c>
      <c r="AB4091" s="44">
        <v>0</v>
      </c>
      <c r="AC4091" s="69" t="s">
        <v>7801</v>
      </c>
      <c r="AD4091" s="69" t="s">
        <v>73</v>
      </c>
      <c r="AE4091" s="92" t="s">
        <v>105</v>
      </c>
      <c r="AF4091" s="92" t="s">
        <v>105</v>
      </c>
      <c r="AG4091" s="92" t="s">
        <v>105</v>
      </c>
      <c r="AH4091" s="92" t="s">
        <v>105</v>
      </c>
      <c r="AI4091" s="69" t="s">
        <v>20930</v>
      </c>
      <c r="AJ4091" s="92" t="s">
        <v>949</v>
      </c>
      <c r="AK4091" s="69"/>
      <c r="AL4091" s="69"/>
      <c r="AM4091" s="47">
        <v>1</v>
      </c>
      <c r="AN4091" s="47">
        <v>1</v>
      </c>
      <c r="AO4091" s="47">
        <v>6</v>
      </c>
      <c r="AP4091" s="47">
        <v>88</v>
      </c>
      <c r="AQ4091" s="47"/>
      <c r="AR4091" s="47"/>
      <c r="AS4091" s="150">
        <v>0</v>
      </c>
      <c r="AT4091" s="61">
        <v>1</v>
      </c>
      <c r="AU4091" s="49">
        <v>1</v>
      </c>
      <c r="AV4091" s="47"/>
      <c r="AW4091" s="61">
        <v>1</v>
      </c>
      <c r="AX4091" s="61"/>
      <c r="AY4091" s="44">
        <f t="shared" si="363"/>
        <v>31</v>
      </c>
      <c r="AZ4091" s="47"/>
      <c r="BA4091" s="47"/>
      <c r="BB4091" s="47"/>
      <c r="BC4091" s="48"/>
      <c r="BD4091" s="74"/>
      <c r="BE4091" s="96"/>
      <c r="BF4091" s="96"/>
      <c r="BG4091" s="51"/>
      <c r="BH4091" s="51">
        <f t="shared" si="367"/>
        <v>1</v>
      </c>
      <c r="BI4091" s="51">
        <v>2</v>
      </c>
      <c r="BJ4091" s="52"/>
      <c r="BK4091" s="52"/>
      <c r="BL4091" s="53"/>
      <c r="BM4091" s="47" t="e">
        <f>COUNTIFS(A$2:$AC4091,#REF!,M$2:$AL4091,M4091)</f>
        <v>#VALUE!</v>
      </c>
      <c r="BN4091" s="47">
        <v>0</v>
      </c>
      <c r="BO4091" s="162">
        <v>31</v>
      </c>
      <c r="BP4091" s="162">
        <v>0</v>
      </c>
      <c r="BQ4091" s="47">
        <v>31</v>
      </c>
      <c r="BR4091" s="49">
        <v>1</v>
      </c>
      <c r="BS4091" s="61">
        <v>1</v>
      </c>
      <c r="BT4091" s="44">
        <f t="shared" si="366"/>
        <v>335</v>
      </c>
      <c r="BW4091" s="40" t="s">
        <v>67</v>
      </c>
      <c r="BY4091" s="55"/>
      <c r="BZ4091" s="1" t="s">
        <v>22426</v>
      </c>
    </row>
    <row r="4092" spans="1:78" ht="15" customHeight="1">
      <c r="A4092" s="25" t="s">
        <v>14226</v>
      </c>
      <c r="B4092" s="42" t="s">
        <v>20931</v>
      </c>
      <c r="D4092" s="263">
        <v>0</v>
      </c>
      <c r="E4092" s="69" t="s">
        <v>76</v>
      </c>
      <c r="F4092" s="69" t="s">
        <v>14227</v>
      </c>
      <c r="G4092" s="276"/>
      <c r="H4092" s="276"/>
      <c r="I4092" s="69" t="s">
        <v>20932</v>
      </c>
      <c r="J4092" s="43" t="s">
        <v>20933</v>
      </c>
      <c r="M4092" s="44" t="s">
        <v>897</v>
      </c>
      <c r="N4092" s="45" t="s">
        <v>20934</v>
      </c>
      <c r="O4092" s="42" t="s">
        <v>93</v>
      </c>
      <c r="P4092" s="42" t="s">
        <v>19955</v>
      </c>
      <c r="Q4092" s="85" t="s">
        <v>105</v>
      </c>
      <c r="R4092" s="85" t="s">
        <v>105</v>
      </c>
      <c r="S4092" s="42" t="s">
        <v>471</v>
      </c>
      <c r="T4092" s="42" t="s">
        <v>20935</v>
      </c>
      <c r="U4092" s="69" t="s">
        <v>73</v>
      </c>
      <c r="V4092" s="69" t="s">
        <v>73</v>
      </c>
      <c r="W4092" s="69" t="s">
        <v>73</v>
      </c>
      <c r="X4092" s="149">
        <v>41334</v>
      </c>
      <c r="Y4092" s="149">
        <v>41357</v>
      </c>
      <c r="Z4092" s="44">
        <f t="shared" si="368"/>
        <v>2013</v>
      </c>
      <c r="AA4092" s="44">
        <f t="shared" si="369"/>
        <v>3</v>
      </c>
      <c r="AB4092" s="44">
        <v>0</v>
      </c>
      <c r="AC4092" s="69" t="s">
        <v>20936</v>
      </c>
      <c r="AD4092" s="69" t="s">
        <v>73</v>
      </c>
      <c r="AE4092" s="92" t="s">
        <v>105</v>
      </c>
      <c r="AF4092" s="92" t="s">
        <v>105</v>
      </c>
      <c r="AG4092" s="92" t="s">
        <v>105</v>
      </c>
      <c r="AH4092" s="92" t="s">
        <v>949</v>
      </c>
      <c r="AI4092" s="92" t="s">
        <v>105</v>
      </c>
      <c r="AJ4092" s="92" t="s">
        <v>105</v>
      </c>
      <c r="AK4092" s="69"/>
      <c r="AL4092" s="69"/>
      <c r="AM4092" s="47">
        <v>1</v>
      </c>
      <c r="AN4092" s="47">
        <v>1</v>
      </c>
      <c r="AO4092" s="47">
        <v>4</v>
      </c>
      <c r="AP4092" s="47">
        <v>6</v>
      </c>
      <c r="AQ4092" s="47"/>
      <c r="AR4092" s="47"/>
      <c r="AS4092" s="150">
        <v>1</v>
      </c>
      <c r="AT4092" s="61">
        <v>1</v>
      </c>
      <c r="AU4092" s="61">
        <v>1</v>
      </c>
      <c r="AV4092" s="47"/>
      <c r="AW4092" s="61">
        <v>1</v>
      </c>
      <c r="AX4092" s="61"/>
      <c r="AY4092" s="44">
        <f t="shared" si="363"/>
        <v>24</v>
      </c>
      <c r="AZ4092" s="47"/>
      <c r="BA4092" s="47"/>
      <c r="BB4092" s="47"/>
      <c r="BC4092" s="48"/>
      <c r="BD4092" s="74"/>
      <c r="BE4092" s="96"/>
      <c r="BF4092" s="96"/>
      <c r="BG4092" s="51"/>
      <c r="BH4092" s="51">
        <f t="shared" si="367"/>
        <v>1</v>
      </c>
      <c r="BI4092" s="51">
        <v>3</v>
      </c>
      <c r="BJ4092" s="52"/>
      <c r="BK4092" s="52"/>
      <c r="BL4092" s="53"/>
      <c r="BM4092" s="47" t="e">
        <f>COUNTIFS(A$2:$AC4092,#REF!,M$2:$AL4092,M4092)</f>
        <v>#VALUE!</v>
      </c>
      <c r="BN4092" s="47">
        <v>1</v>
      </c>
      <c r="BO4092" s="162">
        <v>24</v>
      </c>
      <c r="BP4092" s="162">
        <v>0</v>
      </c>
      <c r="BQ4092" s="47">
        <v>24</v>
      </c>
      <c r="BR4092" s="61">
        <v>1</v>
      </c>
      <c r="BS4092" s="61">
        <v>1</v>
      </c>
      <c r="BT4092" s="44">
        <f t="shared" si="366"/>
        <v>335</v>
      </c>
      <c r="BW4092" s="40" t="s">
        <v>67</v>
      </c>
      <c r="BY4092" s="55"/>
      <c r="BZ4092" s="1" t="s">
        <v>22426</v>
      </c>
    </row>
    <row r="4093" spans="1:78" ht="15" customHeight="1">
      <c r="A4093" s="25" t="s">
        <v>14226</v>
      </c>
      <c r="B4093" s="42" t="s">
        <v>20937</v>
      </c>
      <c r="D4093" s="263">
        <v>0</v>
      </c>
      <c r="E4093" s="69" t="s">
        <v>76</v>
      </c>
      <c r="F4093" s="69" t="s">
        <v>77</v>
      </c>
      <c r="G4093" s="276"/>
      <c r="H4093" s="276"/>
      <c r="I4093" s="67" t="s">
        <v>20938</v>
      </c>
      <c r="J4093" s="43" t="s">
        <v>13907</v>
      </c>
      <c r="M4093" s="44" t="s">
        <v>121</v>
      </c>
      <c r="N4093" s="45" t="s">
        <v>13908</v>
      </c>
      <c r="O4093" s="42" t="s">
        <v>81</v>
      </c>
      <c r="P4093" s="42" t="s">
        <v>82</v>
      </c>
      <c r="Q4093" s="85" t="s">
        <v>105</v>
      </c>
      <c r="R4093" s="85" t="s">
        <v>949</v>
      </c>
      <c r="S4093" s="42" t="s">
        <v>20939</v>
      </c>
      <c r="T4093" s="42" t="s">
        <v>20940</v>
      </c>
      <c r="U4093" s="69" t="s">
        <v>73</v>
      </c>
      <c r="V4093" s="69" t="s">
        <v>73</v>
      </c>
      <c r="W4093" s="69" t="s">
        <v>73</v>
      </c>
      <c r="X4093" s="149">
        <v>41292</v>
      </c>
      <c r="Y4093" s="149">
        <v>41311</v>
      </c>
      <c r="Z4093" s="44">
        <f t="shared" si="368"/>
        <v>2013</v>
      </c>
      <c r="AA4093" s="44">
        <f t="shared" si="369"/>
        <v>1</v>
      </c>
      <c r="AB4093" s="44">
        <v>0</v>
      </c>
      <c r="AC4093" s="69" t="s">
        <v>20941</v>
      </c>
      <c r="AD4093" s="69" t="s">
        <v>20942</v>
      </c>
      <c r="AE4093" s="92" t="s">
        <v>105</v>
      </c>
      <c r="AF4093" s="92" t="s">
        <v>105</v>
      </c>
      <c r="AG4093" s="92" t="s">
        <v>105</v>
      </c>
      <c r="AH4093" s="92" t="s">
        <v>949</v>
      </c>
      <c r="AI4093" s="92" t="s">
        <v>105</v>
      </c>
      <c r="AJ4093" s="92" t="s">
        <v>105</v>
      </c>
      <c r="AK4093" s="69"/>
      <c r="AL4093" s="69"/>
      <c r="AM4093" s="47">
        <v>1</v>
      </c>
      <c r="AN4093" s="47">
        <v>1</v>
      </c>
      <c r="AO4093" s="47">
        <v>3</v>
      </c>
      <c r="AP4093" s="47">
        <v>88</v>
      </c>
      <c r="AQ4093" s="47"/>
      <c r="AR4093" s="47"/>
      <c r="AS4093" s="150">
        <v>0</v>
      </c>
      <c r="AT4093" s="61">
        <v>1</v>
      </c>
      <c r="AU4093" s="61">
        <v>1</v>
      </c>
      <c r="AV4093" s="47"/>
      <c r="AW4093" s="61">
        <v>1</v>
      </c>
      <c r="AX4093" s="61"/>
      <c r="AY4093" s="44">
        <f t="shared" si="363"/>
        <v>20</v>
      </c>
      <c r="AZ4093" s="47"/>
      <c r="BA4093" s="47"/>
      <c r="BB4093" s="47"/>
      <c r="BC4093" s="48"/>
      <c r="BD4093" s="74"/>
      <c r="BE4093" s="96"/>
      <c r="BF4093" s="96"/>
      <c r="BG4093" s="51"/>
      <c r="BH4093" s="51">
        <f t="shared" si="367"/>
        <v>1</v>
      </c>
      <c r="BI4093" s="51">
        <v>3</v>
      </c>
      <c r="BJ4093" s="52"/>
      <c r="BK4093" s="52"/>
      <c r="BL4093" s="53"/>
      <c r="BM4093" s="47" t="e">
        <f>COUNTIFS(A$2:$AC4093,#REF!,M$2:$AL4093,M4093)</f>
        <v>#VALUE!</v>
      </c>
      <c r="BN4093" s="47">
        <v>0</v>
      </c>
      <c r="BO4093" s="162">
        <v>20</v>
      </c>
      <c r="BP4093" s="162">
        <v>0</v>
      </c>
      <c r="BQ4093" s="47">
        <v>20</v>
      </c>
      <c r="BR4093" s="61">
        <v>1</v>
      </c>
      <c r="BS4093" s="61">
        <v>1</v>
      </c>
      <c r="BT4093" s="44">
        <f t="shared" si="366"/>
        <v>293</v>
      </c>
      <c r="BW4093" s="40" t="s">
        <v>67</v>
      </c>
      <c r="BY4093" s="55"/>
      <c r="BZ4093" s="1" t="s">
        <v>22427</v>
      </c>
    </row>
    <row r="4094" spans="1:78" ht="15" customHeight="1">
      <c r="A4094" s="25" t="s">
        <v>14226</v>
      </c>
      <c r="B4094" s="42" t="s">
        <v>20943</v>
      </c>
      <c r="D4094" s="263">
        <v>0</v>
      </c>
      <c r="E4094" s="69" t="s">
        <v>76</v>
      </c>
      <c r="F4094" s="69" t="s">
        <v>77</v>
      </c>
      <c r="G4094" s="276"/>
      <c r="H4094" s="276"/>
      <c r="I4094" s="294" t="s">
        <v>22366</v>
      </c>
      <c r="J4094" s="294" t="s">
        <v>22357</v>
      </c>
      <c r="M4094" s="44" t="s">
        <v>565</v>
      </c>
      <c r="N4094" s="45" t="s">
        <v>12218</v>
      </c>
      <c r="O4094" s="42" t="s">
        <v>81</v>
      </c>
      <c r="P4094" s="42" t="s">
        <v>82</v>
      </c>
      <c r="Q4094" s="85" t="s">
        <v>105</v>
      </c>
      <c r="R4094" s="85" t="s">
        <v>105</v>
      </c>
      <c r="S4094" s="42" t="s">
        <v>20944</v>
      </c>
      <c r="T4094" s="42" t="s">
        <v>20940</v>
      </c>
      <c r="U4094" s="69" t="s">
        <v>73</v>
      </c>
      <c r="V4094" s="69" t="s">
        <v>73</v>
      </c>
      <c r="W4094" s="69" t="s">
        <v>73</v>
      </c>
      <c r="X4094" s="149">
        <v>41325</v>
      </c>
      <c r="Y4094" s="149">
        <v>41336</v>
      </c>
      <c r="Z4094" s="44">
        <f t="shared" si="368"/>
        <v>2013</v>
      </c>
      <c r="AA4094" s="44">
        <f t="shared" si="369"/>
        <v>2</v>
      </c>
      <c r="AB4094" s="44">
        <v>0</v>
      </c>
      <c r="AC4094" s="69" t="s">
        <v>20941</v>
      </c>
      <c r="AD4094" s="69" t="s">
        <v>20942</v>
      </c>
      <c r="AE4094" s="92" t="s">
        <v>105</v>
      </c>
      <c r="AF4094" s="92" t="s">
        <v>105</v>
      </c>
      <c r="AG4094" s="92" t="s">
        <v>105</v>
      </c>
      <c r="AH4094" s="92" t="s">
        <v>105</v>
      </c>
      <c r="AI4094" s="92" t="s">
        <v>105</v>
      </c>
      <c r="AJ4094" s="92" t="s">
        <v>105</v>
      </c>
      <c r="AK4094" s="69" t="s">
        <v>20945</v>
      </c>
      <c r="AL4094" s="69"/>
      <c r="AM4094" s="47">
        <v>1</v>
      </c>
      <c r="AN4094" s="47">
        <v>1</v>
      </c>
      <c r="AO4094" s="47">
        <v>3</v>
      </c>
      <c r="AP4094" s="47">
        <v>88</v>
      </c>
      <c r="AQ4094" s="47"/>
      <c r="AR4094" s="47"/>
      <c r="AS4094" s="150">
        <v>0</v>
      </c>
      <c r="AT4094" s="61">
        <v>1</v>
      </c>
      <c r="AU4094" s="61">
        <v>1</v>
      </c>
      <c r="AV4094" s="47"/>
      <c r="AW4094" s="61">
        <v>1</v>
      </c>
      <c r="AX4094" s="61"/>
      <c r="AY4094" s="44">
        <f t="shared" si="363"/>
        <v>12</v>
      </c>
      <c r="AZ4094" s="47"/>
      <c r="BA4094" s="47"/>
      <c r="BB4094" s="47"/>
      <c r="BC4094" s="48"/>
      <c r="BD4094" s="74"/>
      <c r="BE4094" s="96"/>
      <c r="BF4094" s="96"/>
      <c r="BG4094" s="51"/>
      <c r="BH4094" s="51">
        <f t="shared" si="367"/>
        <v>1</v>
      </c>
      <c r="BI4094" s="51">
        <v>3</v>
      </c>
      <c r="BJ4094" s="52"/>
      <c r="BK4094" s="52"/>
      <c r="BL4094" s="53"/>
      <c r="BM4094" s="47" t="e">
        <f>COUNTIFS(A$2:$AC4094,#REF!,M$2:$AL4094,M4094)</f>
        <v>#VALUE!</v>
      </c>
      <c r="BN4094" s="47">
        <v>0</v>
      </c>
      <c r="BO4094" s="162">
        <v>12</v>
      </c>
      <c r="BP4094" s="162">
        <v>0</v>
      </c>
      <c r="BQ4094" s="47">
        <v>12</v>
      </c>
      <c r="BR4094" s="61">
        <v>1</v>
      </c>
      <c r="BS4094" s="61">
        <v>1</v>
      </c>
      <c r="BT4094" s="44">
        <f t="shared" si="366"/>
        <v>326</v>
      </c>
      <c r="BW4094" s="40" t="s">
        <v>67</v>
      </c>
      <c r="BY4094" s="55"/>
      <c r="BZ4094" s="1" t="s">
        <v>22426</v>
      </c>
    </row>
    <row r="4095" spans="1:78" ht="15" customHeight="1">
      <c r="A4095" s="25" t="s">
        <v>14226</v>
      </c>
      <c r="B4095" s="42" t="s">
        <v>20946</v>
      </c>
      <c r="D4095" s="263">
        <v>0</v>
      </c>
      <c r="E4095" s="69" t="s">
        <v>76</v>
      </c>
      <c r="F4095" s="69" t="s">
        <v>77</v>
      </c>
      <c r="G4095" s="276"/>
      <c r="H4095" s="276"/>
      <c r="I4095" s="69" t="s">
        <v>20938</v>
      </c>
      <c r="J4095" s="43" t="s">
        <v>17169</v>
      </c>
      <c r="M4095" s="44" t="s">
        <v>121</v>
      </c>
      <c r="N4095" s="45" t="s">
        <v>13908</v>
      </c>
      <c r="O4095" s="42" t="s">
        <v>81</v>
      </c>
      <c r="P4095" s="42" t="s">
        <v>82</v>
      </c>
      <c r="Q4095" s="85" t="s">
        <v>105</v>
      </c>
      <c r="R4095" s="85" t="s">
        <v>105</v>
      </c>
      <c r="S4095" s="42" t="s">
        <v>20947</v>
      </c>
      <c r="T4095" s="42" t="s">
        <v>20948</v>
      </c>
      <c r="U4095" s="69" t="s">
        <v>73</v>
      </c>
      <c r="V4095" s="69" t="s">
        <v>73</v>
      </c>
      <c r="W4095" s="69" t="s">
        <v>73</v>
      </c>
      <c r="X4095" s="149">
        <v>41347</v>
      </c>
      <c r="Y4095" s="149">
        <v>41357</v>
      </c>
      <c r="Z4095" s="44">
        <f t="shared" si="368"/>
        <v>2013</v>
      </c>
      <c r="AA4095" s="44">
        <f t="shared" si="369"/>
        <v>3</v>
      </c>
      <c r="AB4095" s="44">
        <v>0</v>
      </c>
      <c r="AC4095" s="69" t="s">
        <v>20941</v>
      </c>
      <c r="AD4095" s="69" t="s">
        <v>20942</v>
      </c>
      <c r="AE4095" s="92" t="s">
        <v>105</v>
      </c>
      <c r="AF4095" s="92" t="s">
        <v>105</v>
      </c>
      <c r="AG4095" s="92" t="s">
        <v>105</v>
      </c>
      <c r="AH4095" s="92" t="s">
        <v>105</v>
      </c>
      <c r="AI4095" s="69" t="s">
        <v>20949</v>
      </c>
      <c r="AJ4095" s="69" t="s">
        <v>20950</v>
      </c>
      <c r="AK4095" s="69"/>
      <c r="AL4095" s="69"/>
      <c r="AM4095" s="47">
        <v>1</v>
      </c>
      <c r="AN4095" s="47">
        <v>1</v>
      </c>
      <c r="AO4095" s="47">
        <v>3</v>
      </c>
      <c r="AP4095" s="47">
        <v>88</v>
      </c>
      <c r="AQ4095" s="47"/>
      <c r="AR4095" s="47"/>
      <c r="AS4095" s="150">
        <v>0</v>
      </c>
      <c r="AT4095" s="61">
        <v>1</v>
      </c>
      <c r="AU4095" s="61">
        <v>1</v>
      </c>
      <c r="AV4095" s="47"/>
      <c r="AW4095" s="61">
        <v>1</v>
      </c>
      <c r="AX4095" s="61"/>
      <c r="AY4095" s="44">
        <f t="shared" si="363"/>
        <v>11</v>
      </c>
      <c r="AZ4095" s="47"/>
      <c r="BA4095" s="47"/>
      <c r="BB4095" s="47"/>
      <c r="BC4095" s="48"/>
      <c r="BD4095" s="74"/>
      <c r="BE4095" s="96"/>
      <c r="BF4095" s="96"/>
      <c r="BG4095" s="51"/>
      <c r="BH4095" s="51">
        <f t="shared" si="367"/>
        <v>1</v>
      </c>
      <c r="BI4095" s="51">
        <v>2</v>
      </c>
      <c r="BJ4095" s="52"/>
      <c r="BK4095" s="52"/>
      <c r="BL4095" s="53"/>
      <c r="BM4095" s="47" t="e">
        <f>COUNTIFS(A$2:$AC4095,#REF!,M$2:$AL4095,M4095)</f>
        <v>#VALUE!</v>
      </c>
      <c r="BN4095" s="47">
        <v>0</v>
      </c>
      <c r="BO4095" s="162">
        <v>11</v>
      </c>
      <c r="BP4095" s="162">
        <v>0</v>
      </c>
      <c r="BQ4095" s="47">
        <v>11</v>
      </c>
      <c r="BR4095" s="61">
        <v>1</v>
      </c>
      <c r="BS4095" s="61">
        <v>1</v>
      </c>
      <c r="BT4095" s="44">
        <f t="shared" si="366"/>
        <v>348</v>
      </c>
      <c r="BW4095" s="40" t="s">
        <v>67</v>
      </c>
      <c r="BY4095" s="55"/>
      <c r="BZ4095" s="1" t="s">
        <v>22427</v>
      </c>
    </row>
    <row r="4096" spans="1:78" ht="15" customHeight="1">
      <c r="A4096" s="25" t="s">
        <v>14226</v>
      </c>
      <c r="B4096" s="42" t="s">
        <v>20953</v>
      </c>
      <c r="D4096" s="263">
        <v>0</v>
      </c>
      <c r="E4096" s="69" t="s">
        <v>76</v>
      </c>
      <c r="F4096" s="69" t="s">
        <v>20193</v>
      </c>
      <c r="G4096" s="276"/>
      <c r="H4096" s="276"/>
      <c r="I4096" s="67" t="s">
        <v>20954</v>
      </c>
      <c r="J4096" s="43" t="s">
        <v>20955</v>
      </c>
      <c r="M4096" s="44" t="s">
        <v>91</v>
      </c>
      <c r="N4096" s="45" t="s">
        <v>12964</v>
      </c>
      <c r="O4096" s="42" t="s">
        <v>71</v>
      </c>
      <c r="P4096" s="42" t="s">
        <v>20409</v>
      </c>
      <c r="Q4096" s="85" t="s">
        <v>949</v>
      </c>
      <c r="R4096" s="85" t="s">
        <v>949</v>
      </c>
      <c r="S4096" s="42" t="s">
        <v>20956</v>
      </c>
      <c r="T4096" s="42" t="s">
        <v>73</v>
      </c>
      <c r="U4096" s="67" t="s">
        <v>73</v>
      </c>
      <c r="V4096" s="67" t="s">
        <v>73</v>
      </c>
      <c r="W4096" s="67" t="s">
        <v>73</v>
      </c>
      <c r="X4096" s="149">
        <v>41341</v>
      </c>
      <c r="Y4096" s="149">
        <v>41377</v>
      </c>
      <c r="Z4096" s="44">
        <f t="shared" si="368"/>
        <v>2013</v>
      </c>
      <c r="AA4096" s="44">
        <f t="shared" si="369"/>
        <v>3</v>
      </c>
      <c r="AB4096" s="44">
        <v>0</v>
      </c>
      <c r="AC4096" s="69" t="s">
        <v>625</v>
      </c>
      <c r="AD4096" s="69" t="s">
        <v>625</v>
      </c>
      <c r="AE4096" s="92" t="s">
        <v>949</v>
      </c>
      <c r="AF4096" s="92" t="s">
        <v>949</v>
      </c>
      <c r="AG4096" s="92" t="s">
        <v>105</v>
      </c>
      <c r="AH4096" s="92" t="s">
        <v>105</v>
      </c>
      <c r="AI4096" s="69" t="s">
        <v>20957</v>
      </c>
      <c r="AJ4096" s="92" t="s">
        <v>105</v>
      </c>
      <c r="AK4096" s="69"/>
      <c r="AL4096" s="69"/>
      <c r="AM4096" s="47">
        <v>1</v>
      </c>
      <c r="AN4096" s="47">
        <v>1</v>
      </c>
      <c r="AO4096" s="47">
        <v>6</v>
      </c>
      <c r="AP4096" s="47">
        <v>3</v>
      </c>
      <c r="AQ4096" s="47"/>
      <c r="AR4096" s="47"/>
      <c r="AS4096" s="150">
        <v>1</v>
      </c>
      <c r="AT4096" s="61">
        <v>1</v>
      </c>
      <c r="AU4096" s="61">
        <v>1</v>
      </c>
      <c r="AV4096" s="47"/>
      <c r="AW4096" s="61">
        <v>1</v>
      </c>
      <c r="AX4096" s="61"/>
      <c r="AY4096" s="44">
        <f t="shared" si="363"/>
        <v>37</v>
      </c>
      <c r="AZ4096" s="47"/>
      <c r="BA4096" s="47"/>
      <c r="BB4096" s="47"/>
      <c r="BC4096" s="48"/>
      <c r="BD4096" s="74"/>
      <c r="BE4096" s="190" t="s">
        <v>1245</v>
      </c>
      <c r="BF4096" s="96"/>
      <c r="BG4096" s="51"/>
      <c r="BH4096" s="51">
        <f t="shared" si="367"/>
        <v>1</v>
      </c>
      <c r="BI4096" s="51">
        <v>1</v>
      </c>
      <c r="BJ4096" s="52"/>
      <c r="BK4096" s="52"/>
      <c r="BL4096" s="53"/>
      <c r="BM4096" s="47" t="e">
        <f>COUNTIFS(A$2:$AC4096,#REF!,M$2:$AL4096,M4096)</f>
        <v>#VALUE!</v>
      </c>
      <c r="BN4096" s="47">
        <v>0</v>
      </c>
      <c r="BO4096" s="179">
        <v>37</v>
      </c>
      <c r="BP4096" s="179">
        <v>0</v>
      </c>
      <c r="BQ4096" s="47">
        <v>24</v>
      </c>
      <c r="BR4096" s="61">
        <v>1</v>
      </c>
      <c r="BS4096" s="61">
        <v>1</v>
      </c>
      <c r="BT4096" s="44">
        <f t="shared" si="366"/>
        <v>342</v>
      </c>
      <c r="BW4096" s="40" t="s">
        <v>67</v>
      </c>
      <c r="BY4096" s="55"/>
      <c r="BZ4096" s="1" t="s">
        <v>22426</v>
      </c>
    </row>
    <row r="4097" spans="1:78" ht="15" customHeight="1">
      <c r="A4097" s="25" t="s">
        <v>14226</v>
      </c>
      <c r="B4097" s="42" t="s">
        <v>20958</v>
      </c>
      <c r="D4097" s="263">
        <v>0</v>
      </c>
      <c r="E4097" s="69" t="s">
        <v>76</v>
      </c>
      <c r="F4097" s="69" t="s">
        <v>77</v>
      </c>
      <c r="G4097" s="276"/>
      <c r="H4097" s="276"/>
      <c r="I4097" s="67" t="s">
        <v>20959</v>
      </c>
      <c r="J4097" s="43" t="s">
        <v>20960</v>
      </c>
      <c r="M4097" s="44" t="s">
        <v>91</v>
      </c>
      <c r="N4097" s="45" t="s">
        <v>382</v>
      </c>
      <c r="O4097" s="42" t="s">
        <v>81</v>
      </c>
      <c r="P4097" s="42" t="s">
        <v>82</v>
      </c>
      <c r="Q4097" s="85" t="s">
        <v>105</v>
      </c>
      <c r="R4097" s="85" t="s">
        <v>105</v>
      </c>
      <c r="S4097" s="42" t="s">
        <v>18053</v>
      </c>
      <c r="T4097" s="42" t="s">
        <v>73</v>
      </c>
      <c r="U4097" s="69" t="s">
        <v>73</v>
      </c>
      <c r="V4097" s="69" t="s">
        <v>73</v>
      </c>
      <c r="W4097" s="69" t="s">
        <v>73</v>
      </c>
      <c r="X4097" s="149">
        <v>41341</v>
      </c>
      <c r="Y4097" s="149">
        <v>41362</v>
      </c>
      <c r="Z4097" s="44">
        <f t="shared" si="368"/>
        <v>2013</v>
      </c>
      <c r="AA4097" s="44">
        <f t="shared" si="369"/>
        <v>3</v>
      </c>
      <c r="AB4097" s="161">
        <v>0</v>
      </c>
      <c r="AC4097" s="69" t="s">
        <v>382</v>
      </c>
      <c r="AD4097" s="69" t="s">
        <v>73</v>
      </c>
      <c r="AE4097" s="92" t="s">
        <v>105</v>
      </c>
      <c r="AF4097" s="92" t="s">
        <v>105</v>
      </c>
      <c r="AG4097" s="92" t="s">
        <v>105</v>
      </c>
      <c r="AH4097" s="92" t="s">
        <v>105</v>
      </c>
      <c r="AI4097" s="69" t="s">
        <v>20961</v>
      </c>
      <c r="AJ4097" s="92" t="s">
        <v>949</v>
      </c>
      <c r="AK4097" s="69" t="s">
        <v>20962</v>
      </c>
      <c r="AL4097" s="69"/>
      <c r="AM4097" s="162">
        <v>1</v>
      </c>
      <c r="AN4097" s="47">
        <v>1</v>
      </c>
      <c r="AO4097" s="47">
        <v>6</v>
      </c>
      <c r="AP4097" s="47">
        <v>88</v>
      </c>
      <c r="AQ4097" s="47"/>
      <c r="AR4097" s="47"/>
      <c r="AS4097" s="150">
        <v>0</v>
      </c>
      <c r="AT4097" s="61">
        <v>1</v>
      </c>
      <c r="AU4097" s="49">
        <v>1</v>
      </c>
      <c r="AV4097" s="47"/>
      <c r="AW4097" s="61">
        <v>1</v>
      </c>
      <c r="AX4097" s="61"/>
      <c r="AY4097" s="44">
        <f t="shared" si="363"/>
        <v>22</v>
      </c>
      <c r="AZ4097" s="47"/>
      <c r="BA4097" s="47"/>
      <c r="BB4097" s="47"/>
      <c r="BC4097" s="48"/>
      <c r="BD4097" s="74"/>
      <c r="BE4097" s="96"/>
      <c r="BF4097" s="96"/>
      <c r="BG4097" s="51"/>
      <c r="BH4097" s="51">
        <f t="shared" si="367"/>
        <v>1</v>
      </c>
      <c r="BI4097" s="51">
        <v>8</v>
      </c>
      <c r="BJ4097" s="52"/>
      <c r="BK4097" s="52"/>
      <c r="BL4097" s="53"/>
      <c r="BM4097" s="47" t="e">
        <f>COUNTIFS(A$2:$AC4097,#REF!,M$2:$AL4097,M4097)</f>
        <v>#VALUE!</v>
      </c>
      <c r="BN4097" s="47">
        <v>0</v>
      </c>
      <c r="BO4097" s="162">
        <v>22</v>
      </c>
      <c r="BP4097" s="162">
        <v>0</v>
      </c>
      <c r="BQ4097" s="162">
        <v>22</v>
      </c>
      <c r="BR4097" s="49">
        <v>1</v>
      </c>
      <c r="BS4097" s="61">
        <v>1</v>
      </c>
      <c r="BT4097" s="44">
        <f t="shared" si="366"/>
        <v>342</v>
      </c>
      <c r="BW4097" s="40" t="s">
        <v>67</v>
      </c>
      <c r="BY4097" s="55"/>
      <c r="BZ4097" s="1" t="s">
        <v>22426</v>
      </c>
    </row>
    <row r="4098" spans="1:78" ht="15" customHeight="1">
      <c r="A4098" s="25" t="s">
        <v>14226</v>
      </c>
      <c r="B4098" s="42" t="s">
        <v>20963</v>
      </c>
      <c r="D4098" s="263">
        <v>0</v>
      </c>
      <c r="E4098" s="69" t="s">
        <v>76</v>
      </c>
      <c r="F4098" s="69" t="s">
        <v>77</v>
      </c>
      <c r="G4098" s="276"/>
      <c r="H4098" s="276"/>
      <c r="I4098" s="69" t="s">
        <v>20964</v>
      </c>
      <c r="J4098" s="43" t="s">
        <v>73</v>
      </c>
      <c r="M4098" s="44" t="s">
        <v>121</v>
      </c>
      <c r="N4098" s="45" t="s">
        <v>1930</v>
      </c>
      <c r="O4098" s="42" t="s">
        <v>20558</v>
      </c>
      <c r="P4098" s="42" t="s">
        <v>111</v>
      </c>
      <c r="Q4098" s="85" t="s">
        <v>105</v>
      </c>
      <c r="R4098" s="85" t="s">
        <v>105</v>
      </c>
      <c r="S4098" s="42" t="s">
        <v>471</v>
      </c>
      <c r="T4098" s="42" t="s">
        <v>20965</v>
      </c>
      <c r="U4098" s="69" t="s">
        <v>73</v>
      </c>
      <c r="V4098" s="69" t="s">
        <v>73</v>
      </c>
      <c r="W4098" s="69" t="s">
        <v>73</v>
      </c>
      <c r="X4098" s="149">
        <v>41284</v>
      </c>
      <c r="Y4098" s="149">
        <v>41309</v>
      </c>
      <c r="Z4098" s="44">
        <f t="shared" si="368"/>
        <v>2013</v>
      </c>
      <c r="AA4098" s="44">
        <f t="shared" si="369"/>
        <v>1</v>
      </c>
      <c r="AB4098" s="44">
        <v>0</v>
      </c>
      <c r="AC4098" s="69" t="s">
        <v>73</v>
      </c>
      <c r="AD4098" s="69" t="s">
        <v>20966</v>
      </c>
      <c r="AE4098" s="69" t="s">
        <v>1930</v>
      </c>
      <c r="AF4098" s="92" t="s">
        <v>105</v>
      </c>
      <c r="AG4098" s="92" t="s">
        <v>949</v>
      </c>
      <c r="AH4098" s="92" t="s">
        <v>105</v>
      </c>
      <c r="AI4098" s="92" t="s">
        <v>105</v>
      </c>
      <c r="AJ4098" s="69" t="s">
        <v>20967</v>
      </c>
      <c r="AK4098" s="69"/>
      <c r="AL4098" s="69"/>
      <c r="AM4098" s="47">
        <v>1</v>
      </c>
      <c r="AN4098" s="47">
        <v>1</v>
      </c>
      <c r="AO4098" s="47">
        <v>3</v>
      </c>
      <c r="AP4098" s="47">
        <v>88</v>
      </c>
      <c r="AQ4098" s="47"/>
      <c r="AR4098" s="47"/>
      <c r="AS4098" s="150">
        <v>0</v>
      </c>
      <c r="AT4098" s="61">
        <v>1</v>
      </c>
      <c r="AU4098" s="49">
        <v>1</v>
      </c>
      <c r="AV4098" s="47"/>
      <c r="AW4098" s="61">
        <v>1</v>
      </c>
      <c r="AX4098" s="61"/>
      <c r="AY4098" s="44">
        <f t="shared" ref="AY4098:AY4161" si="370">Y4098-X4098+1</f>
        <v>26</v>
      </c>
      <c r="AZ4098" s="47"/>
      <c r="BA4098" s="47"/>
      <c r="BB4098" s="47"/>
      <c r="BC4098" s="48"/>
      <c r="BD4098" s="74"/>
      <c r="BE4098" s="96"/>
      <c r="BF4098" s="96"/>
      <c r="BG4098" s="51"/>
      <c r="BH4098" s="51">
        <f t="shared" si="367"/>
        <v>1</v>
      </c>
      <c r="BI4098" s="51">
        <v>2</v>
      </c>
      <c r="BJ4098" s="52"/>
      <c r="BK4098" s="52"/>
      <c r="BL4098" s="53"/>
      <c r="BM4098" s="47" t="e">
        <f>COUNTIFS(A$2:$AC4098,#REF!,M$2:$AL4098,M4098)</f>
        <v>#VALUE!</v>
      </c>
      <c r="BN4098" s="47">
        <v>0</v>
      </c>
      <c r="BO4098" s="162">
        <v>26</v>
      </c>
      <c r="BP4098" s="162">
        <v>0</v>
      </c>
      <c r="BQ4098" s="47">
        <v>26</v>
      </c>
      <c r="BR4098" s="49">
        <v>1</v>
      </c>
      <c r="BS4098" s="61">
        <v>1</v>
      </c>
      <c r="BT4098" s="44">
        <f t="shared" si="366"/>
        <v>285</v>
      </c>
      <c r="BW4098" s="40" t="s">
        <v>67</v>
      </c>
      <c r="BY4098" s="55"/>
    </row>
    <row r="4099" spans="1:78" ht="15" customHeight="1">
      <c r="A4099" s="25" t="s">
        <v>14226</v>
      </c>
      <c r="B4099" s="42" t="s">
        <v>20968</v>
      </c>
      <c r="D4099" s="263">
        <v>0</v>
      </c>
      <c r="E4099" s="69" t="s">
        <v>76</v>
      </c>
      <c r="F4099" s="69" t="s">
        <v>14227</v>
      </c>
      <c r="G4099" s="276"/>
      <c r="H4099" s="276"/>
      <c r="I4099" s="67" t="s">
        <v>20281</v>
      </c>
      <c r="J4099" s="43" t="s">
        <v>20969</v>
      </c>
      <c r="M4099" s="44" t="s">
        <v>150</v>
      </c>
      <c r="N4099" s="45" t="s">
        <v>20969</v>
      </c>
      <c r="O4099" s="42" t="s">
        <v>71</v>
      </c>
      <c r="P4099" s="42" t="s">
        <v>122</v>
      </c>
      <c r="Q4099" s="85" t="s">
        <v>949</v>
      </c>
      <c r="R4099" s="85" t="s">
        <v>105</v>
      </c>
      <c r="S4099" s="42" t="s">
        <v>20970</v>
      </c>
      <c r="T4099" s="42" t="s">
        <v>20971</v>
      </c>
      <c r="U4099" s="69" t="s">
        <v>73</v>
      </c>
      <c r="V4099" s="69" t="s">
        <v>73</v>
      </c>
      <c r="W4099" s="69" t="s">
        <v>73</v>
      </c>
      <c r="X4099" s="260" t="s">
        <v>22184</v>
      </c>
      <c r="Y4099" s="261" t="s">
        <v>22184</v>
      </c>
      <c r="Z4099" s="262" t="s">
        <v>22184</v>
      </c>
      <c r="AA4099" s="262" t="s">
        <v>22184</v>
      </c>
      <c r="AB4099" s="44">
        <v>99</v>
      </c>
      <c r="AC4099" s="69" t="s">
        <v>73</v>
      </c>
      <c r="AD4099" s="69" t="s">
        <v>73</v>
      </c>
      <c r="AE4099" s="92" t="s">
        <v>105</v>
      </c>
      <c r="AF4099" s="92" t="s">
        <v>949</v>
      </c>
      <c r="AG4099" s="92" t="s">
        <v>105</v>
      </c>
      <c r="AH4099" s="92" t="s">
        <v>105</v>
      </c>
      <c r="AI4099" s="92" t="s">
        <v>105</v>
      </c>
      <c r="AJ4099" s="92" t="s">
        <v>949</v>
      </c>
      <c r="AK4099" s="69"/>
      <c r="AL4099" s="69"/>
      <c r="AM4099" s="47">
        <v>1</v>
      </c>
      <c r="AN4099" s="47">
        <v>1</v>
      </c>
      <c r="AO4099" s="47">
        <v>5</v>
      </c>
      <c r="AP4099" s="47">
        <v>4</v>
      </c>
      <c r="AQ4099" s="47"/>
      <c r="AR4099" s="47"/>
      <c r="AS4099" s="150">
        <v>1</v>
      </c>
      <c r="AT4099" s="61">
        <v>1</v>
      </c>
      <c r="AU4099" s="61">
        <v>1</v>
      </c>
      <c r="AV4099" s="47"/>
      <c r="AW4099" s="61">
        <v>1</v>
      </c>
      <c r="AX4099" s="61"/>
      <c r="AY4099" s="44">
        <f t="shared" si="370"/>
        <v>1</v>
      </c>
      <c r="AZ4099" s="47"/>
      <c r="BA4099" s="47"/>
      <c r="BB4099" s="47"/>
      <c r="BC4099" s="48"/>
      <c r="BD4099" s="74"/>
      <c r="BE4099" s="96"/>
      <c r="BF4099" s="96"/>
      <c r="BG4099" s="51"/>
      <c r="BH4099" s="51">
        <f t="shared" si="367"/>
        <v>1</v>
      </c>
      <c r="BI4099" s="51">
        <v>2</v>
      </c>
      <c r="BJ4099" s="52"/>
      <c r="BK4099" s="52"/>
      <c r="BL4099" s="53"/>
      <c r="BM4099" s="47" t="e">
        <f>COUNTIFS(A$2:$AC4099,#REF!,M$2:$AL4099,M4099)</f>
        <v>#VALUE!</v>
      </c>
      <c r="BN4099" s="47">
        <v>0</v>
      </c>
      <c r="BO4099" s="162" t="e">
        <v>#VALUE!</v>
      </c>
      <c r="BP4099" s="162">
        <v>99</v>
      </c>
      <c r="BQ4099" s="47">
        <v>9999</v>
      </c>
      <c r="BR4099" s="61">
        <v>1</v>
      </c>
      <c r="BS4099" s="61">
        <v>1</v>
      </c>
      <c r="BT4099" s="44">
        <f t="shared" si="366"/>
        <v>0</v>
      </c>
      <c r="BW4099" s="40" t="s">
        <v>67</v>
      </c>
      <c r="BY4099" s="55"/>
      <c r="BZ4099" s="1" t="s">
        <v>22426</v>
      </c>
    </row>
    <row r="4100" spans="1:78" ht="15" customHeight="1">
      <c r="A4100" s="25" t="s">
        <v>14226</v>
      </c>
      <c r="B4100" s="42" t="s">
        <v>20972</v>
      </c>
      <c r="D4100" s="263">
        <v>0</v>
      </c>
      <c r="E4100" s="69" t="s">
        <v>76</v>
      </c>
      <c r="F4100" s="69" t="s">
        <v>77</v>
      </c>
      <c r="G4100" s="276"/>
      <c r="H4100" s="276"/>
      <c r="I4100" s="182" t="s">
        <v>20973</v>
      </c>
      <c r="J4100" s="43" t="s">
        <v>166</v>
      </c>
      <c r="M4100" s="44" t="s">
        <v>98</v>
      </c>
      <c r="N4100" s="45" t="s">
        <v>167</v>
      </c>
      <c r="O4100" s="42" t="s">
        <v>81</v>
      </c>
      <c r="P4100" s="42" t="s">
        <v>82</v>
      </c>
      <c r="Q4100" s="85" t="s">
        <v>105</v>
      </c>
      <c r="R4100" s="85" t="s">
        <v>105</v>
      </c>
      <c r="S4100" s="42" t="s">
        <v>471</v>
      </c>
      <c r="T4100" s="42" t="s">
        <v>20974</v>
      </c>
      <c r="U4100" s="69" t="s">
        <v>73</v>
      </c>
      <c r="V4100" s="69" t="s">
        <v>73</v>
      </c>
      <c r="W4100" s="69" t="s">
        <v>73</v>
      </c>
      <c r="X4100" s="149">
        <v>41295</v>
      </c>
      <c r="Y4100" s="149">
        <v>41306</v>
      </c>
      <c r="Z4100" s="44">
        <f t="shared" ref="Z4100:Z4127" si="371">YEAR(X4100)</f>
        <v>2013</v>
      </c>
      <c r="AA4100" s="44">
        <f t="shared" ref="AA4100:AA4127" si="372">MONTH(X4100)</f>
        <v>1</v>
      </c>
      <c r="AB4100" s="44">
        <v>0</v>
      </c>
      <c r="AC4100" s="69" t="s">
        <v>73</v>
      </c>
      <c r="AD4100" s="69" t="s">
        <v>73</v>
      </c>
      <c r="AE4100" s="92" t="s">
        <v>105</v>
      </c>
      <c r="AF4100" s="92" t="s">
        <v>105</v>
      </c>
      <c r="AG4100" s="92" t="s">
        <v>949</v>
      </c>
      <c r="AH4100" s="92" t="s">
        <v>105</v>
      </c>
      <c r="AI4100" s="92" t="s">
        <v>105</v>
      </c>
      <c r="AJ4100" s="92" t="s">
        <v>949</v>
      </c>
      <c r="AK4100" s="69"/>
      <c r="AL4100" s="69"/>
      <c r="AM4100" s="47">
        <v>1</v>
      </c>
      <c r="AN4100" s="47">
        <v>1</v>
      </c>
      <c r="AO4100" s="47">
        <v>2</v>
      </c>
      <c r="AP4100" s="47">
        <v>88</v>
      </c>
      <c r="AQ4100" s="47"/>
      <c r="AR4100" s="47"/>
      <c r="AS4100" s="150">
        <v>0</v>
      </c>
      <c r="AT4100" s="61">
        <v>1</v>
      </c>
      <c r="AU4100" s="61">
        <v>1</v>
      </c>
      <c r="AV4100" s="47"/>
      <c r="AW4100" s="61">
        <v>1</v>
      </c>
      <c r="AX4100" s="61"/>
      <c r="AY4100" s="44">
        <f t="shared" si="370"/>
        <v>12</v>
      </c>
      <c r="AZ4100" s="47"/>
      <c r="BA4100" s="47"/>
      <c r="BB4100" s="47"/>
      <c r="BC4100" s="48"/>
      <c r="BD4100" s="74"/>
      <c r="BE4100" s="96"/>
      <c r="BF4100" s="96"/>
      <c r="BG4100" s="51"/>
      <c r="BH4100" s="51">
        <f t="shared" si="367"/>
        <v>1</v>
      </c>
      <c r="BI4100" s="51">
        <v>1</v>
      </c>
      <c r="BJ4100" s="52"/>
      <c r="BK4100" s="52"/>
      <c r="BL4100" s="53"/>
      <c r="BM4100" s="47" t="e">
        <f>COUNTIFS(A$2:$AC4100,#REF!,M$2:$AL4100,M4100)</f>
        <v>#VALUE!</v>
      </c>
      <c r="BN4100" s="47">
        <v>0</v>
      </c>
      <c r="BO4100" s="162">
        <v>12</v>
      </c>
      <c r="BP4100" s="162">
        <v>0</v>
      </c>
      <c r="BQ4100" s="47">
        <v>12</v>
      </c>
      <c r="BR4100" s="61">
        <v>1</v>
      </c>
      <c r="BS4100" s="61">
        <v>1</v>
      </c>
      <c r="BT4100" s="44">
        <f t="shared" si="366"/>
        <v>296</v>
      </c>
      <c r="BW4100" s="40" t="s">
        <v>67</v>
      </c>
      <c r="BY4100" s="55"/>
      <c r="BZ4100" s="1" t="s">
        <v>22426</v>
      </c>
    </row>
    <row r="4101" spans="1:78" ht="15" customHeight="1">
      <c r="A4101" s="25" t="s">
        <v>14226</v>
      </c>
      <c r="B4101" s="42" t="s">
        <v>20975</v>
      </c>
      <c r="D4101" s="263">
        <v>0</v>
      </c>
      <c r="E4101" s="69" t="s">
        <v>76</v>
      </c>
      <c r="F4101" s="69" t="s">
        <v>77</v>
      </c>
      <c r="G4101" s="276"/>
      <c r="H4101" s="276"/>
      <c r="I4101" s="182" t="s">
        <v>20973</v>
      </c>
      <c r="J4101" s="43" t="s">
        <v>166</v>
      </c>
      <c r="M4101" s="44" t="s">
        <v>98</v>
      </c>
      <c r="N4101" s="45" t="s">
        <v>167</v>
      </c>
      <c r="O4101" s="42" t="s">
        <v>93</v>
      </c>
      <c r="P4101" s="42" t="s">
        <v>103</v>
      </c>
      <c r="Q4101" s="85" t="s">
        <v>105</v>
      </c>
      <c r="R4101" s="85" t="s">
        <v>105</v>
      </c>
      <c r="S4101" s="42" t="s">
        <v>471</v>
      </c>
      <c r="T4101" s="42" t="s">
        <v>20976</v>
      </c>
      <c r="U4101" s="69" t="s">
        <v>73</v>
      </c>
      <c r="V4101" s="69" t="s">
        <v>73</v>
      </c>
      <c r="W4101" s="69" t="s">
        <v>73</v>
      </c>
      <c r="X4101" s="149">
        <v>41309</v>
      </c>
      <c r="Y4101" s="149">
        <v>41325</v>
      </c>
      <c r="Z4101" s="44">
        <f t="shared" si="371"/>
        <v>2013</v>
      </c>
      <c r="AA4101" s="44">
        <f t="shared" si="372"/>
        <v>2</v>
      </c>
      <c r="AB4101" s="44">
        <v>0</v>
      </c>
      <c r="AC4101" s="69" t="s">
        <v>73</v>
      </c>
      <c r="AD4101" s="69" t="s">
        <v>73</v>
      </c>
      <c r="AE4101" s="92" t="s">
        <v>949</v>
      </c>
      <c r="AF4101" s="92" t="s">
        <v>105</v>
      </c>
      <c r="AG4101" s="92" t="s">
        <v>105</v>
      </c>
      <c r="AH4101" s="92" t="s">
        <v>949</v>
      </c>
      <c r="AI4101" s="92" t="s">
        <v>105</v>
      </c>
      <c r="AJ4101" s="92" t="s">
        <v>105</v>
      </c>
      <c r="AK4101" s="69"/>
      <c r="AL4101" s="69"/>
      <c r="AM4101" s="47">
        <v>1</v>
      </c>
      <c r="AN4101" s="47">
        <v>1</v>
      </c>
      <c r="AO4101" s="47">
        <v>2</v>
      </c>
      <c r="AP4101" s="47">
        <v>88</v>
      </c>
      <c r="AQ4101" s="47"/>
      <c r="AR4101" s="47"/>
      <c r="AS4101" s="150">
        <v>1</v>
      </c>
      <c r="AT4101" s="61">
        <v>1</v>
      </c>
      <c r="AU4101" s="49">
        <v>1</v>
      </c>
      <c r="AV4101" s="47"/>
      <c r="AW4101" s="61">
        <v>1</v>
      </c>
      <c r="AX4101" s="61"/>
      <c r="AY4101" s="44">
        <f t="shared" si="370"/>
        <v>17</v>
      </c>
      <c r="AZ4101" s="47"/>
      <c r="BA4101" s="47"/>
      <c r="BB4101" s="47"/>
      <c r="BC4101" s="48"/>
      <c r="BD4101" s="74"/>
      <c r="BE4101" s="96"/>
      <c r="BF4101" s="96"/>
      <c r="BG4101" s="51"/>
      <c r="BH4101" s="51">
        <f t="shared" si="367"/>
        <v>1</v>
      </c>
      <c r="BI4101" s="51">
        <v>2</v>
      </c>
      <c r="BJ4101" s="52"/>
      <c r="BK4101" s="52"/>
      <c r="BL4101" s="53"/>
      <c r="BM4101" s="47" t="e">
        <f>COUNTIFS(A$2:$AC4101,#REF!,M$2:$AL4101,M4101)</f>
        <v>#VALUE!</v>
      </c>
      <c r="BN4101" s="47">
        <v>0</v>
      </c>
      <c r="BO4101" s="162">
        <v>17</v>
      </c>
      <c r="BP4101" s="162">
        <v>0</v>
      </c>
      <c r="BQ4101" s="47">
        <v>17</v>
      </c>
      <c r="BR4101" s="49">
        <v>1</v>
      </c>
      <c r="BS4101" s="61">
        <v>1</v>
      </c>
      <c r="BT4101" s="44">
        <f t="shared" si="366"/>
        <v>310</v>
      </c>
      <c r="BW4101" s="40" t="s">
        <v>67</v>
      </c>
      <c r="BY4101" s="55"/>
      <c r="BZ4101" s="1" t="s">
        <v>22426</v>
      </c>
    </row>
    <row r="4102" spans="1:78" ht="15" customHeight="1">
      <c r="A4102" s="25" t="s">
        <v>14226</v>
      </c>
      <c r="B4102" s="42" t="s">
        <v>20977</v>
      </c>
      <c r="D4102" s="263">
        <v>0</v>
      </c>
      <c r="E4102" s="69" t="s">
        <v>76</v>
      </c>
      <c r="F4102" s="69" t="s">
        <v>77</v>
      </c>
      <c r="G4102" s="276"/>
      <c r="H4102" s="276"/>
      <c r="I4102" s="182" t="s">
        <v>20973</v>
      </c>
      <c r="J4102" s="43" t="s">
        <v>166</v>
      </c>
      <c r="M4102" s="44" t="s">
        <v>98</v>
      </c>
      <c r="N4102" s="45" t="s">
        <v>167</v>
      </c>
      <c r="O4102" s="42" t="s">
        <v>93</v>
      </c>
      <c r="P4102" s="42" t="s">
        <v>103</v>
      </c>
      <c r="Q4102" s="85" t="s">
        <v>105</v>
      </c>
      <c r="R4102" s="85" t="s">
        <v>949</v>
      </c>
      <c r="S4102" s="42" t="s">
        <v>471</v>
      </c>
      <c r="T4102" s="42" t="s">
        <v>20978</v>
      </c>
      <c r="U4102" s="69" t="s">
        <v>73</v>
      </c>
      <c r="V4102" s="69" t="s">
        <v>73</v>
      </c>
      <c r="W4102" s="69" t="s">
        <v>73</v>
      </c>
      <c r="X4102" s="149">
        <v>41330</v>
      </c>
      <c r="Y4102" s="149">
        <v>41341</v>
      </c>
      <c r="Z4102" s="44">
        <f t="shared" si="371"/>
        <v>2013</v>
      </c>
      <c r="AA4102" s="44">
        <f t="shared" si="372"/>
        <v>2</v>
      </c>
      <c r="AB4102" s="44">
        <v>0</v>
      </c>
      <c r="AC4102" s="69" t="s">
        <v>73</v>
      </c>
      <c r="AD4102" s="69" t="s">
        <v>73</v>
      </c>
      <c r="AE4102" s="92" t="s">
        <v>949</v>
      </c>
      <c r="AF4102" s="92" t="s">
        <v>949</v>
      </c>
      <c r="AG4102" s="92" t="s">
        <v>949</v>
      </c>
      <c r="AH4102" s="92" t="s">
        <v>105</v>
      </c>
      <c r="AI4102" s="92" t="s">
        <v>105</v>
      </c>
      <c r="AJ4102" s="92" t="s">
        <v>105</v>
      </c>
      <c r="AK4102" s="69"/>
      <c r="AL4102" s="69"/>
      <c r="AM4102" s="47">
        <v>1</v>
      </c>
      <c r="AN4102" s="47">
        <v>1</v>
      </c>
      <c r="AO4102" s="47">
        <v>2</v>
      </c>
      <c r="AP4102" s="47">
        <v>88</v>
      </c>
      <c r="AQ4102" s="47"/>
      <c r="AR4102" s="47"/>
      <c r="AS4102" s="150">
        <v>1</v>
      </c>
      <c r="AT4102" s="61">
        <v>1</v>
      </c>
      <c r="AU4102" s="61">
        <v>1</v>
      </c>
      <c r="AV4102" s="47"/>
      <c r="AW4102" s="61">
        <v>1</v>
      </c>
      <c r="AX4102" s="61"/>
      <c r="AY4102" s="44">
        <f t="shared" si="370"/>
        <v>12</v>
      </c>
      <c r="AZ4102" s="47"/>
      <c r="BA4102" s="47"/>
      <c r="BB4102" s="47"/>
      <c r="BC4102" s="48"/>
      <c r="BD4102" s="74"/>
      <c r="BE4102" s="96"/>
      <c r="BF4102" s="96"/>
      <c r="BG4102" s="51"/>
      <c r="BH4102" s="51">
        <f t="shared" si="367"/>
        <v>1</v>
      </c>
      <c r="BI4102" s="51">
        <v>5</v>
      </c>
      <c r="BJ4102" s="52"/>
      <c r="BK4102" s="52"/>
      <c r="BL4102" s="53"/>
      <c r="BM4102" s="47" t="e">
        <f>COUNTIFS(A$2:$AC4102,#REF!,M$2:$AL4102,M4102)</f>
        <v>#VALUE!</v>
      </c>
      <c r="BN4102" s="47">
        <v>0</v>
      </c>
      <c r="BO4102" s="162">
        <v>12</v>
      </c>
      <c r="BP4102" s="162">
        <v>0</v>
      </c>
      <c r="BQ4102" s="47">
        <v>12</v>
      </c>
      <c r="BR4102" s="61">
        <v>1</v>
      </c>
      <c r="BS4102" s="61">
        <v>1</v>
      </c>
      <c r="BT4102" s="44">
        <f t="shared" si="366"/>
        <v>331</v>
      </c>
      <c r="BW4102" s="40" t="s">
        <v>67</v>
      </c>
      <c r="BY4102" s="55"/>
      <c r="BZ4102" s="1" t="s">
        <v>22426</v>
      </c>
    </row>
    <row r="4103" spans="1:78" ht="15" customHeight="1">
      <c r="A4103" s="25" t="s">
        <v>14226</v>
      </c>
      <c r="B4103" s="42" t="s">
        <v>20979</v>
      </c>
      <c r="D4103" s="263">
        <v>0</v>
      </c>
      <c r="E4103" s="69" t="s">
        <v>76</v>
      </c>
      <c r="F4103" s="69" t="s">
        <v>77</v>
      </c>
      <c r="G4103" s="276"/>
      <c r="H4103" s="276"/>
      <c r="I4103" s="182" t="s">
        <v>168</v>
      </c>
      <c r="J4103" s="43" t="s">
        <v>169</v>
      </c>
      <c r="M4103" s="44" t="s">
        <v>98</v>
      </c>
      <c r="N4103" s="45" t="s">
        <v>170</v>
      </c>
      <c r="O4103" s="42" t="s">
        <v>100</v>
      </c>
      <c r="P4103" s="42" t="s">
        <v>101</v>
      </c>
      <c r="Q4103" s="85" t="s">
        <v>105</v>
      </c>
      <c r="R4103" s="85" t="s">
        <v>949</v>
      </c>
      <c r="S4103" s="42" t="s">
        <v>471</v>
      </c>
      <c r="T4103" s="42" t="s">
        <v>20980</v>
      </c>
      <c r="U4103" s="69" t="s">
        <v>73</v>
      </c>
      <c r="V4103" s="69" t="s">
        <v>73</v>
      </c>
      <c r="W4103" s="69" t="s">
        <v>73</v>
      </c>
      <c r="X4103" s="149">
        <v>41337</v>
      </c>
      <c r="Y4103" s="149">
        <v>41348</v>
      </c>
      <c r="Z4103" s="44">
        <f t="shared" si="371"/>
        <v>2013</v>
      </c>
      <c r="AA4103" s="44">
        <f t="shared" si="372"/>
        <v>3</v>
      </c>
      <c r="AB4103" s="44">
        <v>0</v>
      </c>
      <c r="AC4103" s="69" t="s">
        <v>73</v>
      </c>
      <c r="AD4103" s="69" t="s">
        <v>73</v>
      </c>
      <c r="AE4103" s="92" t="s">
        <v>105</v>
      </c>
      <c r="AF4103" s="92" t="s">
        <v>949</v>
      </c>
      <c r="AG4103" s="92" t="s">
        <v>105</v>
      </c>
      <c r="AH4103" s="92" t="s">
        <v>949</v>
      </c>
      <c r="AI4103" s="92" t="s">
        <v>105</v>
      </c>
      <c r="AJ4103" s="92" t="s">
        <v>949</v>
      </c>
      <c r="AK4103" s="69"/>
      <c r="AL4103" s="69"/>
      <c r="AM4103" s="47">
        <v>1</v>
      </c>
      <c r="AN4103" s="47">
        <v>1</v>
      </c>
      <c r="AO4103" s="47">
        <v>2</v>
      </c>
      <c r="AP4103" s="47">
        <v>88</v>
      </c>
      <c r="AQ4103" s="47"/>
      <c r="AR4103" s="47"/>
      <c r="AS4103" s="150">
        <v>0</v>
      </c>
      <c r="AT4103" s="61">
        <v>1</v>
      </c>
      <c r="AU4103" s="49">
        <v>1</v>
      </c>
      <c r="AV4103" s="47"/>
      <c r="AW4103" s="61">
        <v>1</v>
      </c>
      <c r="AX4103" s="61"/>
      <c r="AY4103" s="44">
        <f t="shared" si="370"/>
        <v>12</v>
      </c>
      <c r="AZ4103" s="47"/>
      <c r="BA4103" s="47"/>
      <c r="BB4103" s="47"/>
      <c r="BC4103" s="48"/>
      <c r="BD4103" s="74"/>
      <c r="BE4103" s="96"/>
      <c r="BF4103" s="96"/>
      <c r="BG4103" s="51"/>
      <c r="BH4103" s="51">
        <f t="shared" si="367"/>
        <v>1</v>
      </c>
      <c r="BI4103" s="51">
        <v>1</v>
      </c>
      <c r="BJ4103" s="52"/>
      <c r="BK4103" s="52"/>
      <c r="BL4103" s="53"/>
      <c r="BM4103" s="47" t="e">
        <f>COUNTIFS(A$2:$AC4103,#REF!,M$2:$AL4103,M4103)</f>
        <v>#VALUE!</v>
      </c>
      <c r="BN4103" s="47">
        <v>0</v>
      </c>
      <c r="BO4103" s="162">
        <v>12</v>
      </c>
      <c r="BP4103" s="162">
        <v>0</v>
      </c>
      <c r="BQ4103" s="47">
        <v>12</v>
      </c>
      <c r="BR4103" s="49">
        <v>1</v>
      </c>
      <c r="BS4103" s="61">
        <v>1</v>
      </c>
      <c r="BT4103" s="44">
        <f t="shared" si="366"/>
        <v>338</v>
      </c>
      <c r="BW4103" s="40" t="s">
        <v>67</v>
      </c>
      <c r="BY4103" s="55"/>
      <c r="BZ4103" s="1" t="s">
        <v>22426</v>
      </c>
    </row>
    <row r="4104" spans="1:78" ht="15" customHeight="1">
      <c r="A4104" s="25" t="s">
        <v>14226</v>
      </c>
      <c r="B4104" s="42" t="s">
        <v>20981</v>
      </c>
      <c r="D4104" s="263">
        <v>0</v>
      </c>
      <c r="E4104" s="69" t="s">
        <v>76</v>
      </c>
      <c r="F4104" s="69" t="s">
        <v>77</v>
      </c>
      <c r="G4104" s="276"/>
      <c r="H4104" s="276"/>
      <c r="I4104" s="182" t="s">
        <v>168</v>
      </c>
      <c r="J4104" s="43" t="s">
        <v>169</v>
      </c>
      <c r="M4104" s="44" t="s">
        <v>98</v>
      </c>
      <c r="N4104" s="45" t="s">
        <v>170</v>
      </c>
      <c r="O4104" s="42" t="s">
        <v>100</v>
      </c>
      <c r="P4104" s="42" t="s">
        <v>101</v>
      </c>
      <c r="Q4104" s="85" t="s">
        <v>949</v>
      </c>
      <c r="R4104" s="85" t="s">
        <v>949</v>
      </c>
      <c r="S4104" s="42" t="s">
        <v>471</v>
      </c>
      <c r="T4104" s="42" t="s">
        <v>20982</v>
      </c>
      <c r="U4104" s="69" t="s">
        <v>73</v>
      </c>
      <c r="V4104" s="69" t="s">
        <v>73</v>
      </c>
      <c r="W4104" s="69" t="s">
        <v>73</v>
      </c>
      <c r="X4104" s="149">
        <v>41344</v>
      </c>
      <c r="Y4104" s="149">
        <v>41355</v>
      </c>
      <c r="Z4104" s="44">
        <f t="shared" si="371"/>
        <v>2013</v>
      </c>
      <c r="AA4104" s="44">
        <f t="shared" si="372"/>
        <v>3</v>
      </c>
      <c r="AB4104" s="44">
        <v>0</v>
      </c>
      <c r="AC4104" s="69" t="s">
        <v>73</v>
      </c>
      <c r="AD4104" s="69" t="s">
        <v>73</v>
      </c>
      <c r="AE4104" s="92" t="s">
        <v>105</v>
      </c>
      <c r="AF4104" s="92" t="s">
        <v>105</v>
      </c>
      <c r="AG4104" s="92" t="s">
        <v>105</v>
      </c>
      <c r="AH4104" s="92" t="s">
        <v>949</v>
      </c>
      <c r="AI4104" s="92" t="s">
        <v>105</v>
      </c>
      <c r="AJ4104" s="92" t="s">
        <v>105</v>
      </c>
      <c r="AK4104" s="69"/>
      <c r="AL4104" s="69"/>
      <c r="AM4104" s="47">
        <v>1</v>
      </c>
      <c r="AN4104" s="47">
        <v>1</v>
      </c>
      <c r="AO4104" s="47">
        <v>2</v>
      </c>
      <c r="AP4104" s="47">
        <v>88</v>
      </c>
      <c r="AQ4104" s="47"/>
      <c r="AR4104" s="47"/>
      <c r="AS4104" s="150">
        <v>0</v>
      </c>
      <c r="AT4104" s="61">
        <v>1</v>
      </c>
      <c r="AU4104" s="61">
        <v>1</v>
      </c>
      <c r="AV4104" s="47"/>
      <c r="AW4104" s="61">
        <v>1</v>
      </c>
      <c r="AX4104" s="61"/>
      <c r="AY4104" s="44">
        <f t="shared" si="370"/>
        <v>12</v>
      </c>
      <c r="AZ4104" s="47"/>
      <c r="BA4104" s="47"/>
      <c r="BB4104" s="47"/>
      <c r="BC4104" s="48"/>
      <c r="BD4104" s="74"/>
      <c r="BE4104" s="96"/>
      <c r="BF4104" s="96"/>
      <c r="BG4104" s="51"/>
      <c r="BH4104" s="51">
        <f t="shared" si="367"/>
        <v>1</v>
      </c>
      <c r="BI4104" s="51">
        <v>1</v>
      </c>
      <c r="BJ4104" s="52"/>
      <c r="BK4104" s="52"/>
      <c r="BL4104" s="53"/>
      <c r="BM4104" s="47" t="e">
        <f>COUNTIFS(A$2:$AC4104,#REF!,M$2:$AL4104,M4104)</f>
        <v>#VALUE!</v>
      </c>
      <c r="BN4104" s="47">
        <v>0</v>
      </c>
      <c r="BO4104" s="162">
        <v>12</v>
      </c>
      <c r="BP4104" s="162">
        <v>0</v>
      </c>
      <c r="BQ4104" s="47">
        <v>12</v>
      </c>
      <c r="BR4104" s="61">
        <v>1</v>
      </c>
      <c r="BS4104" s="61">
        <v>1</v>
      </c>
      <c r="BT4104" s="44">
        <f t="shared" si="366"/>
        <v>345</v>
      </c>
      <c r="BW4104" s="40" t="s">
        <v>67</v>
      </c>
      <c r="BY4104" s="55"/>
      <c r="BZ4104" s="1" t="s">
        <v>22426</v>
      </c>
    </row>
    <row r="4105" spans="1:78" ht="15" customHeight="1">
      <c r="A4105" s="25" t="s">
        <v>14226</v>
      </c>
      <c r="B4105" s="42" t="s">
        <v>20983</v>
      </c>
      <c r="D4105" s="263">
        <v>0</v>
      </c>
      <c r="E4105" s="69" t="s">
        <v>76</v>
      </c>
      <c r="F4105" s="69" t="s">
        <v>77</v>
      </c>
      <c r="G4105" s="276"/>
      <c r="H4105" s="276"/>
      <c r="I4105" s="67" t="s">
        <v>20984</v>
      </c>
      <c r="J4105" s="43" t="s">
        <v>20985</v>
      </c>
      <c r="M4105" s="44" t="s">
        <v>121</v>
      </c>
      <c r="N4105" s="45" t="s">
        <v>20986</v>
      </c>
      <c r="O4105" s="42" t="s">
        <v>1237</v>
      </c>
      <c r="P4105" s="42" t="s">
        <v>101</v>
      </c>
      <c r="Q4105" s="85" t="s">
        <v>105</v>
      </c>
      <c r="R4105" s="85" t="s">
        <v>949</v>
      </c>
      <c r="S4105" s="42" t="s">
        <v>471</v>
      </c>
      <c r="T4105" s="42" t="s">
        <v>20987</v>
      </c>
      <c r="U4105" s="69" t="s">
        <v>73</v>
      </c>
      <c r="V4105" s="69" t="s">
        <v>73</v>
      </c>
      <c r="W4105" s="69" t="s">
        <v>73</v>
      </c>
      <c r="X4105" s="149">
        <v>41329</v>
      </c>
      <c r="Y4105" s="261" t="s">
        <v>22184</v>
      </c>
      <c r="Z4105" s="44">
        <f t="shared" si="371"/>
        <v>2013</v>
      </c>
      <c r="AA4105" s="44">
        <f t="shared" si="372"/>
        <v>2</v>
      </c>
      <c r="AB4105" s="44">
        <v>99</v>
      </c>
      <c r="AC4105" s="69" t="s">
        <v>73</v>
      </c>
      <c r="AD4105" s="69" t="s">
        <v>13181</v>
      </c>
      <c r="AE4105" s="92" t="s">
        <v>105</v>
      </c>
      <c r="AF4105" s="92" t="s">
        <v>105</v>
      </c>
      <c r="AG4105" s="92" t="s">
        <v>105</v>
      </c>
      <c r="AH4105" s="92" t="s">
        <v>105</v>
      </c>
      <c r="AI4105" s="92" t="s">
        <v>105</v>
      </c>
      <c r="AJ4105" s="69" t="s">
        <v>20988</v>
      </c>
      <c r="AK4105" s="69"/>
      <c r="AL4105" s="69"/>
      <c r="AM4105" s="47">
        <v>1</v>
      </c>
      <c r="AN4105" s="47">
        <v>1</v>
      </c>
      <c r="AO4105" s="47">
        <v>3</v>
      </c>
      <c r="AP4105" s="47">
        <v>88</v>
      </c>
      <c r="AQ4105" s="47"/>
      <c r="AR4105" s="47"/>
      <c r="AS4105" s="150">
        <v>0</v>
      </c>
      <c r="AT4105" s="61">
        <v>1</v>
      </c>
      <c r="AU4105" s="61">
        <v>1</v>
      </c>
      <c r="AV4105" s="47"/>
      <c r="AW4105" s="61">
        <v>1</v>
      </c>
      <c r="AX4105" s="61"/>
      <c r="AY4105" s="44">
        <f t="shared" si="370"/>
        <v>-31329</v>
      </c>
      <c r="AZ4105" s="47"/>
      <c r="BA4105" s="47"/>
      <c r="BB4105" s="47"/>
      <c r="BC4105" s="48"/>
      <c r="BD4105" s="74"/>
      <c r="BE4105" s="96"/>
      <c r="BF4105" s="96"/>
      <c r="BG4105" s="51"/>
      <c r="BH4105" s="51">
        <f t="shared" si="367"/>
        <v>1</v>
      </c>
      <c r="BI4105" s="51">
        <v>1</v>
      </c>
      <c r="BJ4105" s="52"/>
      <c r="BK4105" s="52"/>
      <c r="BL4105" s="53"/>
      <c r="BM4105" s="47" t="e">
        <f>COUNTIFS(A$2:$AC4105,#REF!,M$2:$AL4105,M4105)</f>
        <v>#VALUE!</v>
      </c>
      <c r="BN4105" s="47">
        <v>0</v>
      </c>
      <c r="BO4105" s="162" t="e">
        <v>#VALUE!</v>
      </c>
      <c r="BP4105" s="162">
        <v>99</v>
      </c>
      <c r="BQ4105" s="47">
        <v>9999</v>
      </c>
      <c r="BR4105" s="61">
        <v>1</v>
      </c>
      <c r="BS4105" s="61">
        <v>1</v>
      </c>
      <c r="BT4105" s="44">
        <f t="shared" si="366"/>
        <v>330</v>
      </c>
      <c r="BW4105" s="40" t="s">
        <v>67</v>
      </c>
      <c r="BY4105" s="55"/>
      <c r="BZ4105" s="1" t="s">
        <v>22426</v>
      </c>
    </row>
    <row r="4106" spans="1:78" ht="15" customHeight="1">
      <c r="A4106" s="25" t="s">
        <v>14226</v>
      </c>
      <c r="B4106" s="42" t="s">
        <v>20989</v>
      </c>
      <c r="D4106" s="263">
        <v>0</v>
      </c>
      <c r="E4106" s="69" t="s">
        <v>76</v>
      </c>
      <c r="F4106" s="69" t="s">
        <v>77</v>
      </c>
      <c r="G4106" s="276"/>
      <c r="H4106" s="276"/>
      <c r="I4106" s="67" t="s">
        <v>20990</v>
      </c>
      <c r="J4106" s="43" t="s">
        <v>20991</v>
      </c>
      <c r="M4106" s="44" t="s">
        <v>121</v>
      </c>
      <c r="N4106" s="45" t="s">
        <v>876</v>
      </c>
      <c r="O4106" s="42" t="s">
        <v>136</v>
      </c>
      <c r="P4106" s="42" t="s">
        <v>137</v>
      </c>
      <c r="Q4106" s="85" t="s">
        <v>949</v>
      </c>
      <c r="R4106" s="85" t="s">
        <v>105</v>
      </c>
      <c r="S4106" s="42" t="s">
        <v>471</v>
      </c>
      <c r="T4106" s="42" t="s">
        <v>20992</v>
      </c>
      <c r="U4106" s="69" t="s">
        <v>73</v>
      </c>
      <c r="V4106" s="69" t="s">
        <v>73</v>
      </c>
      <c r="W4106" s="69" t="s">
        <v>73</v>
      </c>
      <c r="X4106" s="149">
        <v>41297</v>
      </c>
      <c r="Y4106" s="149">
        <v>41329</v>
      </c>
      <c r="Z4106" s="44">
        <f t="shared" si="371"/>
        <v>2013</v>
      </c>
      <c r="AA4106" s="44">
        <f t="shared" si="372"/>
        <v>1</v>
      </c>
      <c r="AB4106" s="44">
        <v>0</v>
      </c>
      <c r="AC4106" s="69" t="s">
        <v>73</v>
      </c>
      <c r="AD4106" s="69" t="s">
        <v>73</v>
      </c>
      <c r="AE4106" s="92" t="s">
        <v>105</v>
      </c>
      <c r="AF4106" s="92" t="s">
        <v>105</v>
      </c>
      <c r="AG4106" s="92" t="s">
        <v>105</v>
      </c>
      <c r="AH4106" s="92" t="s">
        <v>105</v>
      </c>
      <c r="AI4106" s="92" t="s">
        <v>105</v>
      </c>
      <c r="AJ4106" s="92" t="s">
        <v>105</v>
      </c>
      <c r="AK4106" s="69"/>
      <c r="AL4106" s="69"/>
      <c r="AM4106" s="47">
        <v>1</v>
      </c>
      <c r="AN4106" s="47">
        <v>1</v>
      </c>
      <c r="AO4106" s="47">
        <v>3</v>
      </c>
      <c r="AP4106" s="47">
        <v>88</v>
      </c>
      <c r="AQ4106" s="47"/>
      <c r="AR4106" s="47"/>
      <c r="AS4106" s="150">
        <v>0</v>
      </c>
      <c r="AT4106" s="61">
        <v>1</v>
      </c>
      <c r="AU4106" s="49">
        <v>1</v>
      </c>
      <c r="AV4106" s="47"/>
      <c r="AW4106" s="61">
        <v>1</v>
      </c>
      <c r="AX4106" s="61"/>
      <c r="AY4106" s="44">
        <f t="shared" si="370"/>
        <v>33</v>
      </c>
      <c r="AZ4106" s="47"/>
      <c r="BA4106" s="47"/>
      <c r="BB4106" s="47"/>
      <c r="BC4106" s="48"/>
      <c r="BD4106" s="74"/>
      <c r="BE4106" s="96"/>
      <c r="BF4106" s="96"/>
      <c r="BG4106" s="51"/>
      <c r="BH4106" s="51">
        <f t="shared" si="367"/>
        <v>1</v>
      </c>
      <c r="BI4106" s="51">
        <v>5</v>
      </c>
      <c r="BJ4106" s="52"/>
      <c r="BK4106" s="52"/>
      <c r="BL4106" s="53"/>
      <c r="BM4106" s="47" t="e">
        <f>COUNTIFS(A$2:$AC4106,#REF!,M$2:$AL4106,M4106)</f>
        <v>#VALUE!</v>
      </c>
      <c r="BN4106" s="47">
        <v>0</v>
      </c>
      <c r="BO4106" s="162">
        <v>33</v>
      </c>
      <c r="BP4106" s="162">
        <v>0</v>
      </c>
      <c r="BQ4106" s="47">
        <v>33</v>
      </c>
      <c r="BR4106" s="49">
        <v>1</v>
      </c>
      <c r="BS4106" s="61">
        <v>1</v>
      </c>
      <c r="BT4106" s="44">
        <f t="shared" si="366"/>
        <v>298</v>
      </c>
      <c r="BW4106" s="40" t="s">
        <v>67</v>
      </c>
      <c r="BY4106" s="55"/>
      <c r="BZ4106" s="1" t="s">
        <v>22426</v>
      </c>
    </row>
    <row r="4107" spans="1:78" ht="15" customHeight="1">
      <c r="A4107" s="25" t="s">
        <v>14226</v>
      </c>
      <c r="B4107" s="42" t="s">
        <v>20993</v>
      </c>
      <c r="D4107" s="263">
        <v>0</v>
      </c>
      <c r="E4107" s="69" t="s">
        <v>76</v>
      </c>
      <c r="F4107" s="69" t="s">
        <v>77</v>
      </c>
      <c r="G4107" s="276"/>
      <c r="H4107" s="276"/>
      <c r="I4107" s="67" t="s">
        <v>20990</v>
      </c>
      <c r="J4107" s="43" t="s">
        <v>20991</v>
      </c>
      <c r="M4107" s="44" t="s">
        <v>121</v>
      </c>
      <c r="N4107" s="45" t="s">
        <v>876</v>
      </c>
      <c r="O4107" s="42" t="s">
        <v>86</v>
      </c>
      <c r="P4107" s="42" t="s">
        <v>87</v>
      </c>
      <c r="Q4107" s="85" t="s">
        <v>949</v>
      </c>
      <c r="R4107" s="85" t="s">
        <v>105</v>
      </c>
      <c r="S4107" s="42" t="s">
        <v>20994</v>
      </c>
      <c r="T4107" s="42" t="s">
        <v>73</v>
      </c>
      <c r="U4107" s="69" t="s">
        <v>73</v>
      </c>
      <c r="V4107" s="69" t="s">
        <v>73</v>
      </c>
      <c r="W4107" s="69" t="s">
        <v>73</v>
      </c>
      <c r="X4107" s="149">
        <v>41321</v>
      </c>
      <c r="Y4107" s="261" t="s">
        <v>22184</v>
      </c>
      <c r="Z4107" s="44">
        <f t="shared" si="371"/>
        <v>2013</v>
      </c>
      <c r="AA4107" s="44">
        <f t="shared" si="372"/>
        <v>2</v>
      </c>
      <c r="AB4107" s="44">
        <v>99</v>
      </c>
      <c r="AC4107" s="69" t="s">
        <v>73</v>
      </c>
      <c r="AD4107" s="69" t="s">
        <v>73</v>
      </c>
      <c r="AE4107" s="92" t="s">
        <v>949</v>
      </c>
      <c r="AF4107" s="92" t="s">
        <v>105</v>
      </c>
      <c r="AG4107" s="92" t="s">
        <v>949</v>
      </c>
      <c r="AH4107" s="92" t="s">
        <v>105</v>
      </c>
      <c r="AI4107" s="92" t="s">
        <v>105</v>
      </c>
      <c r="AJ4107" s="92" t="s">
        <v>105</v>
      </c>
      <c r="AK4107" s="69"/>
      <c r="AL4107" s="69"/>
      <c r="AM4107" s="47">
        <v>1</v>
      </c>
      <c r="AN4107" s="47">
        <v>1</v>
      </c>
      <c r="AO4107" s="47">
        <v>3</v>
      </c>
      <c r="AP4107" s="47">
        <v>88</v>
      </c>
      <c r="AQ4107" s="47"/>
      <c r="AR4107" s="47"/>
      <c r="AS4107" s="150">
        <v>0</v>
      </c>
      <c r="AT4107" s="61">
        <v>1</v>
      </c>
      <c r="AU4107" s="49">
        <v>1</v>
      </c>
      <c r="AV4107" s="47"/>
      <c r="AW4107" s="61">
        <v>1</v>
      </c>
      <c r="AX4107" s="61"/>
      <c r="AY4107" s="44">
        <f t="shared" si="370"/>
        <v>-31321</v>
      </c>
      <c r="AZ4107" s="47"/>
      <c r="BA4107" s="47"/>
      <c r="BB4107" s="47"/>
      <c r="BC4107" s="48"/>
      <c r="BD4107" s="74"/>
      <c r="BE4107" s="96"/>
      <c r="BF4107" s="96"/>
      <c r="BG4107" s="51"/>
      <c r="BH4107" s="51">
        <f t="shared" si="367"/>
        <v>1</v>
      </c>
      <c r="BI4107" s="51">
        <v>2</v>
      </c>
      <c r="BJ4107" s="52"/>
      <c r="BK4107" s="52"/>
      <c r="BL4107" s="53"/>
      <c r="BM4107" s="47" t="e">
        <f>COUNTIFS(A$2:$AC4107,#REF!,M$2:$AL4107,M4107)</f>
        <v>#VALUE!</v>
      </c>
      <c r="BN4107" s="47">
        <v>0</v>
      </c>
      <c r="BO4107" s="162" t="e">
        <v>#VALUE!</v>
      </c>
      <c r="BP4107" s="162">
        <v>99</v>
      </c>
      <c r="BQ4107" s="47">
        <v>9999</v>
      </c>
      <c r="BR4107" s="49">
        <v>1</v>
      </c>
      <c r="BS4107" s="61">
        <v>1</v>
      </c>
      <c r="BT4107" s="44">
        <f t="shared" si="366"/>
        <v>322</v>
      </c>
      <c r="BW4107" s="40" t="s">
        <v>67</v>
      </c>
      <c r="BY4107" s="55"/>
      <c r="BZ4107" s="1" t="s">
        <v>22426</v>
      </c>
    </row>
    <row r="4108" spans="1:78" ht="15" customHeight="1">
      <c r="A4108" s="25" t="s">
        <v>14226</v>
      </c>
      <c r="B4108" s="42" t="s">
        <v>20995</v>
      </c>
      <c r="D4108" s="263">
        <v>0</v>
      </c>
      <c r="E4108" s="69" t="s">
        <v>76</v>
      </c>
      <c r="F4108" s="69" t="s">
        <v>14227</v>
      </c>
      <c r="G4108" s="276"/>
      <c r="H4108" s="276"/>
      <c r="I4108" s="69" t="s">
        <v>1328</v>
      </c>
      <c r="J4108" s="43" t="s">
        <v>20166</v>
      </c>
      <c r="M4108" s="44" t="s">
        <v>144</v>
      </c>
      <c r="N4108" s="45" t="s">
        <v>145</v>
      </c>
      <c r="O4108" s="42" t="s">
        <v>86</v>
      </c>
      <c r="P4108" s="42" t="s">
        <v>1377</v>
      </c>
      <c r="Q4108" s="85" t="s">
        <v>105</v>
      </c>
      <c r="R4108" s="85" t="s">
        <v>105</v>
      </c>
      <c r="S4108" s="42" t="s">
        <v>20996</v>
      </c>
      <c r="T4108" s="42" t="s">
        <v>73</v>
      </c>
      <c r="U4108" s="69" t="s">
        <v>73</v>
      </c>
      <c r="V4108" s="69" t="s">
        <v>73</v>
      </c>
      <c r="W4108" s="69" t="s">
        <v>73</v>
      </c>
      <c r="X4108" s="149">
        <v>41276</v>
      </c>
      <c r="Y4108" s="149">
        <v>41280</v>
      </c>
      <c r="Z4108" s="44">
        <f t="shared" si="371"/>
        <v>2013</v>
      </c>
      <c r="AA4108" s="44">
        <f t="shared" si="372"/>
        <v>1</v>
      </c>
      <c r="AB4108" s="44">
        <v>0</v>
      </c>
      <c r="AC4108" s="69" t="s">
        <v>73</v>
      </c>
      <c r="AD4108" s="69" t="s">
        <v>73</v>
      </c>
      <c r="AE4108" s="92" t="s">
        <v>949</v>
      </c>
      <c r="AF4108" s="92" t="s">
        <v>105</v>
      </c>
      <c r="AG4108" s="92" t="s">
        <v>105</v>
      </c>
      <c r="AH4108" s="92" t="s">
        <v>949</v>
      </c>
      <c r="AI4108" s="92" t="s">
        <v>105</v>
      </c>
      <c r="AJ4108" s="92" t="s">
        <v>105</v>
      </c>
      <c r="AK4108" s="69"/>
      <c r="AL4108" s="69"/>
      <c r="AM4108" s="47">
        <v>1</v>
      </c>
      <c r="AN4108" s="47">
        <v>1</v>
      </c>
      <c r="AO4108" s="47">
        <v>1</v>
      </c>
      <c r="AP4108" s="47">
        <v>88</v>
      </c>
      <c r="AQ4108" s="47"/>
      <c r="AR4108" s="47"/>
      <c r="AS4108" s="150">
        <v>0</v>
      </c>
      <c r="AT4108" s="61">
        <v>1</v>
      </c>
      <c r="AU4108" s="61">
        <v>1</v>
      </c>
      <c r="AV4108" s="47"/>
      <c r="AW4108" s="61">
        <v>1</v>
      </c>
      <c r="AX4108" s="61"/>
      <c r="AY4108" s="44">
        <f t="shared" si="370"/>
        <v>5</v>
      </c>
      <c r="AZ4108" s="47"/>
      <c r="BA4108" s="47"/>
      <c r="BB4108" s="47"/>
      <c r="BC4108" s="48"/>
      <c r="BD4108" s="74"/>
      <c r="BE4108" s="96"/>
      <c r="BF4108" s="96"/>
      <c r="BG4108" s="51"/>
      <c r="BH4108" s="51">
        <f t="shared" si="367"/>
        <v>1</v>
      </c>
      <c r="BI4108" s="51">
        <v>8</v>
      </c>
      <c r="BJ4108" s="52"/>
      <c r="BK4108" s="52"/>
      <c r="BL4108" s="53"/>
      <c r="BM4108" s="47" t="e">
        <f>COUNTIFS(A$2:$AC4108,#REF!,M$2:$AL4108,M4108)</f>
        <v>#VALUE!</v>
      </c>
      <c r="BN4108" s="47">
        <v>0</v>
      </c>
      <c r="BO4108" s="162">
        <v>5</v>
      </c>
      <c r="BP4108" s="162">
        <v>0</v>
      </c>
      <c r="BQ4108" s="47">
        <v>5</v>
      </c>
      <c r="BR4108" s="61">
        <v>1</v>
      </c>
      <c r="BS4108" s="61">
        <v>1</v>
      </c>
      <c r="BT4108" s="44">
        <f t="shared" si="366"/>
        <v>277</v>
      </c>
      <c r="BW4108" s="40" t="s">
        <v>67</v>
      </c>
      <c r="BY4108" s="55"/>
      <c r="BZ4108" s="1" t="s">
        <v>22426</v>
      </c>
    </row>
    <row r="4109" spans="1:78" ht="15" customHeight="1">
      <c r="A4109" s="25" t="s">
        <v>14226</v>
      </c>
      <c r="B4109" s="42" t="s">
        <v>20997</v>
      </c>
      <c r="D4109" s="263">
        <v>0</v>
      </c>
      <c r="E4109" s="69" t="s">
        <v>76</v>
      </c>
      <c r="F4109" s="69" t="s">
        <v>14227</v>
      </c>
      <c r="G4109" s="276"/>
      <c r="H4109" s="276"/>
      <c r="I4109" s="69" t="s">
        <v>1328</v>
      </c>
      <c r="J4109" s="43" t="s">
        <v>20166</v>
      </c>
      <c r="M4109" s="44" t="s">
        <v>144</v>
      </c>
      <c r="N4109" s="45" t="s">
        <v>145</v>
      </c>
      <c r="O4109" s="42" t="s">
        <v>100</v>
      </c>
      <c r="P4109" s="42" t="s">
        <v>101</v>
      </c>
      <c r="Q4109" s="85" t="s">
        <v>105</v>
      </c>
      <c r="R4109" s="85" t="s">
        <v>105</v>
      </c>
      <c r="S4109" s="42" t="s">
        <v>471</v>
      </c>
      <c r="T4109" s="42" t="s">
        <v>20998</v>
      </c>
      <c r="U4109" s="69" t="s">
        <v>73</v>
      </c>
      <c r="V4109" s="69" t="s">
        <v>73</v>
      </c>
      <c r="W4109" s="69" t="s">
        <v>73</v>
      </c>
      <c r="X4109" s="149">
        <v>41284</v>
      </c>
      <c r="Y4109" s="149">
        <v>41288</v>
      </c>
      <c r="Z4109" s="44">
        <f t="shared" si="371"/>
        <v>2013</v>
      </c>
      <c r="AA4109" s="44">
        <f t="shared" si="372"/>
        <v>1</v>
      </c>
      <c r="AB4109" s="44">
        <v>0</v>
      </c>
      <c r="AC4109" s="69" t="s">
        <v>73</v>
      </c>
      <c r="AD4109" s="69" t="s">
        <v>73</v>
      </c>
      <c r="AE4109" s="92" t="s">
        <v>105</v>
      </c>
      <c r="AF4109" s="92" t="s">
        <v>105</v>
      </c>
      <c r="AG4109" s="92" t="s">
        <v>105</v>
      </c>
      <c r="AH4109" s="92" t="s">
        <v>105</v>
      </c>
      <c r="AI4109" s="92" t="s">
        <v>105</v>
      </c>
      <c r="AJ4109" s="92" t="s">
        <v>105</v>
      </c>
      <c r="AK4109" s="69"/>
      <c r="AL4109" s="69"/>
      <c r="AM4109" s="47">
        <v>1</v>
      </c>
      <c r="AN4109" s="47">
        <v>1</v>
      </c>
      <c r="AO4109" s="47">
        <v>1</v>
      </c>
      <c r="AP4109" s="47">
        <v>88</v>
      </c>
      <c r="AQ4109" s="47"/>
      <c r="AR4109" s="47"/>
      <c r="AS4109" s="150">
        <v>0</v>
      </c>
      <c r="AT4109" s="61">
        <v>1</v>
      </c>
      <c r="AU4109" s="61">
        <v>1</v>
      </c>
      <c r="AV4109" s="47"/>
      <c r="AW4109" s="61">
        <v>1</v>
      </c>
      <c r="AX4109" s="61"/>
      <c r="AY4109" s="44">
        <f t="shared" si="370"/>
        <v>5</v>
      </c>
      <c r="AZ4109" s="47"/>
      <c r="BA4109" s="47"/>
      <c r="BB4109" s="47"/>
      <c r="BC4109" s="48"/>
      <c r="BD4109" s="74"/>
      <c r="BE4109" s="96"/>
      <c r="BF4109" s="96"/>
      <c r="BG4109" s="51"/>
      <c r="BH4109" s="51">
        <f t="shared" si="367"/>
        <v>1</v>
      </c>
      <c r="BI4109" s="51">
        <v>1</v>
      </c>
      <c r="BJ4109" s="52"/>
      <c r="BK4109" s="52"/>
      <c r="BL4109" s="53"/>
      <c r="BM4109" s="47" t="e">
        <f>COUNTIFS(A$2:$AC4109,#REF!,M$2:$AL4109,M4109)</f>
        <v>#VALUE!</v>
      </c>
      <c r="BN4109" s="47">
        <v>0</v>
      </c>
      <c r="BO4109" s="162">
        <v>5</v>
      </c>
      <c r="BP4109" s="162">
        <v>0</v>
      </c>
      <c r="BQ4109" s="47">
        <v>5</v>
      </c>
      <c r="BR4109" s="61">
        <v>1</v>
      </c>
      <c r="BS4109" s="61">
        <v>1</v>
      </c>
      <c r="BT4109" s="44">
        <f t="shared" ref="BT4109:BT4172" si="373">MAX(MIN((DATE(2013,3,31)+1),X4109+1),DATE(2012,4,1))-MIN(MAX(DATE(2012,4,1),W4109),(DATE(2013,3,31)+1))</f>
        <v>285</v>
      </c>
      <c r="BW4109" s="40" t="s">
        <v>67</v>
      </c>
      <c r="BY4109" s="55"/>
      <c r="BZ4109" s="1" t="s">
        <v>22426</v>
      </c>
    </row>
    <row r="4110" spans="1:78" ht="15" customHeight="1">
      <c r="A4110" s="25" t="s">
        <v>14226</v>
      </c>
      <c r="B4110" s="42" t="s">
        <v>20999</v>
      </c>
      <c r="D4110" s="263">
        <v>0</v>
      </c>
      <c r="E4110" s="69" t="s">
        <v>76</v>
      </c>
      <c r="F4110" s="69" t="s">
        <v>14227</v>
      </c>
      <c r="G4110" s="276"/>
      <c r="H4110" s="276"/>
      <c r="I4110" s="69" t="s">
        <v>1328</v>
      </c>
      <c r="J4110" s="43" t="s">
        <v>20166</v>
      </c>
      <c r="M4110" s="44" t="s">
        <v>144</v>
      </c>
      <c r="N4110" s="45" t="s">
        <v>145</v>
      </c>
      <c r="O4110" s="42" t="s">
        <v>146</v>
      </c>
      <c r="P4110" s="42" t="s">
        <v>147</v>
      </c>
      <c r="Q4110" s="85" t="s">
        <v>105</v>
      </c>
      <c r="R4110" s="85" t="s">
        <v>105</v>
      </c>
      <c r="S4110" s="42" t="s">
        <v>21000</v>
      </c>
      <c r="T4110" s="42" t="s">
        <v>21001</v>
      </c>
      <c r="U4110" s="69" t="s">
        <v>73</v>
      </c>
      <c r="V4110" s="69" t="s">
        <v>73</v>
      </c>
      <c r="W4110" s="69" t="s">
        <v>73</v>
      </c>
      <c r="X4110" s="149">
        <v>41290</v>
      </c>
      <c r="Y4110" s="149">
        <v>41293</v>
      </c>
      <c r="Z4110" s="44">
        <f t="shared" si="371"/>
        <v>2013</v>
      </c>
      <c r="AA4110" s="44">
        <f t="shared" si="372"/>
        <v>1</v>
      </c>
      <c r="AB4110" s="44">
        <v>0</v>
      </c>
      <c r="AC4110" s="69" t="s">
        <v>73</v>
      </c>
      <c r="AD4110" s="69" t="s">
        <v>73</v>
      </c>
      <c r="AE4110" s="92" t="s">
        <v>105</v>
      </c>
      <c r="AF4110" s="92" t="s">
        <v>105</v>
      </c>
      <c r="AG4110" s="92" t="s">
        <v>949</v>
      </c>
      <c r="AH4110" s="92" t="s">
        <v>105</v>
      </c>
      <c r="AI4110" s="69" t="s">
        <v>21002</v>
      </c>
      <c r="AJ4110" s="69" t="s">
        <v>21003</v>
      </c>
      <c r="AK4110" s="69"/>
      <c r="AL4110" s="69"/>
      <c r="AM4110" s="47">
        <v>1</v>
      </c>
      <c r="AN4110" s="47">
        <v>1</v>
      </c>
      <c r="AO4110" s="47">
        <v>1</v>
      </c>
      <c r="AP4110" s="47">
        <v>88</v>
      </c>
      <c r="AQ4110" s="47"/>
      <c r="AR4110" s="47"/>
      <c r="AS4110" s="150">
        <v>0</v>
      </c>
      <c r="AT4110" s="61">
        <v>1</v>
      </c>
      <c r="AU4110" s="61">
        <v>1</v>
      </c>
      <c r="AV4110" s="47"/>
      <c r="AW4110" s="61">
        <v>1</v>
      </c>
      <c r="AX4110" s="61"/>
      <c r="AY4110" s="44">
        <f t="shared" si="370"/>
        <v>4</v>
      </c>
      <c r="AZ4110" s="47"/>
      <c r="BA4110" s="47"/>
      <c r="BB4110" s="47"/>
      <c r="BC4110" s="48"/>
      <c r="BD4110" s="74"/>
      <c r="BE4110" s="96"/>
      <c r="BF4110" s="96"/>
      <c r="BG4110" s="51"/>
      <c r="BH4110" s="51">
        <f t="shared" si="367"/>
        <v>1</v>
      </c>
      <c r="BI4110" s="51">
        <v>1</v>
      </c>
      <c r="BJ4110" s="52"/>
      <c r="BK4110" s="52"/>
      <c r="BL4110" s="53"/>
      <c r="BM4110" s="47" t="e">
        <f>COUNTIFS(A$2:$AC4110,#REF!,M$2:$AL4110,M4110)</f>
        <v>#VALUE!</v>
      </c>
      <c r="BN4110" s="47">
        <v>0</v>
      </c>
      <c r="BO4110" s="162">
        <v>4</v>
      </c>
      <c r="BP4110" s="162">
        <v>0</v>
      </c>
      <c r="BQ4110" s="47">
        <v>4</v>
      </c>
      <c r="BR4110" s="61">
        <v>1</v>
      </c>
      <c r="BS4110" s="61">
        <v>1</v>
      </c>
      <c r="BT4110" s="44">
        <f t="shared" si="373"/>
        <v>291</v>
      </c>
      <c r="BW4110" s="40" t="s">
        <v>67</v>
      </c>
      <c r="BY4110" s="55"/>
      <c r="BZ4110" s="1" t="s">
        <v>22426</v>
      </c>
    </row>
    <row r="4111" spans="1:78" ht="15" customHeight="1">
      <c r="A4111" s="25" t="s">
        <v>14226</v>
      </c>
      <c r="B4111" s="42" t="s">
        <v>21004</v>
      </c>
      <c r="D4111" s="263">
        <v>0</v>
      </c>
      <c r="E4111" s="69" t="s">
        <v>76</v>
      </c>
      <c r="F4111" s="69" t="s">
        <v>14227</v>
      </c>
      <c r="G4111" s="276"/>
      <c r="H4111" s="276"/>
      <c r="I4111" s="69" t="s">
        <v>1328</v>
      </c>
      <c r="J4111" s="43" t="s">
        <v>20166</v>
      </c>
      <c r="M4111" s="44" t="s">
        <v>144</v>
      </c>
      <c r="N4111" s="45" t="s">
        <v>145</v>
      </c>
      <c r="O4111" s="42" t="s">
        <v>100</v>
      </c>
      <c r="P4111" s="42" t="s">
        <v>101</v>
      </c>
      <c r="Q4111" s="85" t="s">
        <v>105</v>
      </c>
      <c r="R4111" s="85" t="s">
        <v>105</v>
      </c>
      <c r="S4111" s="42" t="s">
        <v>471</v>
      </c>
      <c r="T4111" s="42" t="s">
        <v>21005</v>
      </c>
      <c r="U4111" s="69" t="s">
        <v>73</v>
      </c>
      <c r="V4111" s="69" t="s">
        <v>73</v>
      </c>
      <c r="W4111" s="69" t="s">
        <v>73</v>
      </c>
      <c r="X4111" s="149">
        <v>41357</v>
      </c>
      <c r="Y4111" s="149">
        <v>41361</v>
      </c>
      <c r="Z4111" s="44">
        <f t="shared" si="371"/>
        <v>2013</v>
      </c>
      <c r="AA4111" s="44">
        <f t="shared" si="372"/>
        <v>3</v>
      </c>
      <c r="AB4111" s="44">
        <v>0</v>
      </c>
      <c r="AC4111" s="69" t="s">
        <v>73</v>
      </c>
      <c r="AD4111" s="69" t="s">
        <v>73</v>
      </c>
      <c r="AE4111" s="92" t="s">
        <v>105</v>
      </c>
      <c r="AF4111" s="92" t="s">
        <v>105</v>
      </c>
      <c r="AG4111" s="92" t="s">
        <v>105</v>
      </c>
      <c r="AH4111" s="92" t="s">
        <v>105</v>
      </c>
      <c r="AI4111" s="92" t="s">
        <v>105</v>
      </c>
      <c r="AJ4111" s="92" t="s">
        <v>105</v>
      </c>
      <c r="AK4111" s="69"/>
      <c r="AL4111" s="69"/>
      <c r="AM4111" s="47">
        <v>1</v>
      </c>
      <c r="AN4111" s="47">
        <v>1</v>
      </c>
      <c r="AO4111" s="47">
        <v>1</v>
      </c>
      <c r="AP4111" s="47">
        <v>88</v>
      </c>
      <c r="AQ4111" s="47"/>
      <c r="AR4111" s="47"/>
      <c r="AS4111" s="150">
        <v>0</v>
      </c>
      <c r="AT4111" s="61">
        <v>1</v>
      </c>
      <c r="AU4111" s="61">
        <v>1</v>
      </c>
      <c r="AV4111" s="47"/>
      <c r="AW4111" s="61">
        <v>1</v>
      </c>
      <c r="AX4111" s="61"/>
      <c r="AY4111" s="44">
        <f t="shared" si="370"/>
        <v>5</v>
      </c>
      <c r="AZ4111" s="47"/>
      <c r="BA4111" s="47"/>
      <c r="BB4111" s="47"/>
      <c r="BC4111" s="48"/>
      <c r="BD4111" s="74"/>
      <c r="BE4111" s="96"/>
      <c r="BF4111" s="96"/>
      <c r="BG4111" s="51"/>
      <c r="BH4111" s="51">
        <f t="shared" si="367"/>
        <v>1</v>
      </c>
      <c r="BI4111" s="51">
        <v>1</v>
      </c>
      <c r="BJ4111" s="52"/>
      <c r="BK4111" s="52"/>
      <c r="BL4111" s="53"/>
      <c r="BM4111" s="47" t="e">
        <f>COUNTIFS(A$2:$AC4111,#REF!,M$2:$AL4111,M4111)</f>
        <v>#VALUE!</v>
      </c>
      <c r="BN4111" s="47">
        <v>0</v>
      </c>
      <c r="BO4111" s="162">
        <v>5</v>
      </c>
      <c r="BP4111" s="162">
        <v>0</v>
      </c>
      <c r="BQ4111" s="47">
        <v>5</v>
      </c>
      <c r="BR4111" s="61">
        <v>1</v>
      </c>
      <c r="BS4111" s="61">
        <v>1</v>
      </c>
      <c r="BT4111" s="44">
        <f t="shared" si="373"/>
        <v>358</v>
      </c>
      <c r="BW4111" s="40" t="s">
        <v>67</v>
      </c>
      <c r="BY4111" s="55"/>
      <c r="BZ4111" s="1" t="s">
        <v>22426</v>
      </c>
    </row>
    <row r="4112" spans="1:78" ht="15" customHeight="1">
      <c r="A4112" s="25" t="s">
        <v>14226</v>
      </c>
      <c r="B4112" s="42" t="s">
        <v>21006</v>
      </c>
      <c r="D4112" s="263">
        <v>0</v>
      </c>
      <c r="E4112" s="69" t="s">
        <v>76</v>
      </c>
      <c r="F4112" s="69" t="s">
        <v>77</v>
      </c>
      <c r="G4112" s="276"/>
      <c r="H4112" s="276"/>
      <c r="I4112" s="69" t="s">
        <v>20124</v>
      </c>
      <c r="J4112" s="43" t="s">
        <v>21007</v>
      </c>
      <c r="M4112" s="44" t="s">
        <v>144</v>
      </c>
      <c r="N4112" s="45" t="s">
        <v>11630</v>
      </c>
      <c r="O4112" s="42" t="s">
        <v>93</v>
      </c>
      <c r="P4112" s="42" t="s">
        <v>103</v>
      </c>
      <c r="Q4112" s="85" t="s">
        <v>949</v>
      </c>
      <c r="R4112" s="85" t="s">
        <v>105</v>
      </c>
      <c r="S4112" s="42" t="s">
        <v>21008</v>
      </c>
      <c r="T4112" s="42" t="s">
        <v>21009</v>
      </c>
      <c r="U4112" s="69" t="s">
        <v>73</v>
      </c>
      <c r="V4112" s="69" t="s">
        <v>73</v>
      </c>
      <c r="W4112" s="69" t="s">
        <v>73</v>
      </c>
      <c r="X4112" s="149">
        <v>41299</v>
      </c>
      <c r="Y4112" s="149">
        <v>41309</v>
      </c>
      <c r="Z4112" s="44">
        <f t="shared" si="371"/>
        <v>2013</v>
      </c>
      <c r="AA4112" s="44">
        <f t="shared" si="372"/>
        <v>1</v>
      </c>
      <c r="AB4112" s="44">
        <v>0</v>
      </c>
      <c r="AC4112" s="69" t="s">
        <v>73</v>
      </c>
      <c r="AD4112" s="69" t="s">
        <v>73</v>
      </c>
      <c r="AE4112" s="92" t="s">
        <v>949</v>
      </c>
      <c r="AF4112" s="92" t="s">
        <v>105</v>
      </c>
      <c r="AG4112" s="92" t="s">
        <v>105</v>
      </c>
      <c r="AH4112" s="92" t="s">
        <v>949</v>
      </c>
      <c r="AI4112" s="92" t="s">
        <v>105</v>
      </c>
      <c r="AJ4112" s="92" t="s">
        <v>105</v>
      </c>
      <c r="AK4112" s="69" t="s">
        <v>21010</v>
      </c>
      <c r="AL4112" s="69" t="s">
        <v>21011</v>
      </c>
      <c r="AM4112" s="47">
        <v>1</v>
      </c>
      <c r="AN4112" s="47">
        <v>2</v>
      </c>
      <c r="AO4112" s="47">
        <v>1</v>
      </c>
      <c r="AP4112" s="47">
        <v>88</v>
      </c>
      <c r="AQ4112" s="47"/>
      <c r="AR4112" s="47"/>
      <c r="AS4112" s="150">
        <v>1</v>
      </c>
      <c r="AT4112" s="61">
        <v>1</v>
      </c>
      <c r="AU4112" s="61">
        <v>1</v>
      </c>
      <c r="AV4112" s="47"/>
      <c r="AW4112" s="61">
        <v>1</v>
      </c>
      <c r="AX4112" s="61"/>
      <c r="AY4112" s="44">
        <f t="shared" si="370"/>
        <v>11</v>
      </c>
      <c r="AZ4112" s="47"/>
      <c r="BA4112" s="47"/>
      <c r="BB4112" s="47"/>
      <c r="BC4112" s="48"/>
      <c r="BD4112" s="60"/>
      <c r="BE4112" s="96" t="s">
        <v>21012</v>
      </c>
      <c r="BF4112" s="96"/>
      <c r="BG4112" s="51" t="s">
        <v>11636</v>
      </c>
      <c r="BH4112" s="51">
        <f t="shared" si="367"/>
        <v>1</v>
      </c>
      <c r="BI4112" s="51">
        <v>1</v>
      </c>
      <c r="BJ4112" s="52"/>
      <c r="BK4112" s="52"/>
      <c r="BL4112" s="38"/>
      <c r="BM4112" s="47" t="e">
        <f>COUNTIFS(A$2:$AC4112,#REF!,M$2:$AL4112,M4112)</f>
        <v>#VALUE!</v>
      </c>
      <c r="BN4112" s="47">
        <v>0</v>
      </c>
      <c r="BO4112" s="162">
        <v>11</v>
      </c>
      <c r="BP4112" s="162">
        <v>0</v>
      </c>
      <c r="BQ4112" s="47">
        <v>11</v>
      </c>
      <c r="BR4112" s="61">
        <v>1</v>
      </c>
      <c r="BS4112" s="61">
        <v>1</v>
      </c>
      <c r="BT4112" s="44">
        <f t="shared" si="373"/>
        <v>300</v>
      </c>
      <c r="BW4112" s="40" t="s">
        <v>67</v>
      </c>
      <c r="BY4112" s="55"/>
      <c r="BZ4112" s="1" t="s">
        <v>22426</v>
      </c>
    </row>
    <row r="4113" spans="1:78" ht="15" customHeight="1">
      <c r="A4113" s="25" t="s">
        <v>14226</v>
      </c>
      <c r="B4113" s="42" t="s">
        <v>21013</v>
      </c>
      <c r="D4113" s="263">
        <v>0</v>
      </c>
      <c r="E4113" s="69" t="s">
        <v>76</v>
      </c>
      <c r="F4113" s="69" t="s">
        <v>77</v>
      </c>
      <c r="G4113" s="276"/>
      <c r="H4113" s="276"/>
      <c r="I4113" s="67" t="s">
        <v>20009</v>
      </c>
      <c r="J4113" s="43" t="s">
        <v>20010</v>
      </c>
      <c r="M4113" s="44" t="s">
        <v>121</v>
      </c>
      <c r="N4113" s="45" t="s">
        <v>312</v>
      </c>
      <c r="O4113" s="42" t="s">
        <v>81</v>
      </c>
      <c r="P4113" s="42" t="s">
        <v>82</v>
      </c>
      <c r="Q4113" s="85" t="s">
        <v>105</v>
      </c>
      <c r="R4113" s="85" t="s">
        <v>949</v>
      </c>
      <c r="S4113" s="42" t="s">
        <v>21014</v>
      </c>
      <c r="T4113" s="42" t="s">
        <v>73</v>
      </c>
      <c r="U4113" s="69" t="s">
        <v>73</v>
      </c>
      <c r="V4113" s="69" t="s">
        <v>73</v>
      </c>
      <c r="W4113" s="69" t="s">
        <v>73</v>
      </c>
      <c r="X4113" s="149">
        <v>41286</v>
      </c>
      <c r="Y4113" s="149">
        <v>41291</v>
      </c>
      <c r="Z4113" s="44">
        <f t="shared" si="371"/>
        <v>2013</v>
      </c>
      <c r="AA4113" s="44">
        <f t="shared" si="372"/>
        <v>1</v>
      </c>
      <c r="AB4113" s="44">
        <v>0</v>
      </c>
      <c r="AC4113" s="69" t="s">
        <v>73</v>
      </c>
      <c r="AD4113" s="69" t="s">
        <v>73</v>
      </c>
      <c r="AE4113" s="92" t="s">
        <v>105</v>
      </c>
      <c r="AF4113" s="92" t="s">
        <v>105</v>
      </c>
      <c r="AG4113" s="92" t="s">
        <v>105</v>
      </c>
      <c r="AH4113" s="92" t="s">
        <v>105</v>
      </c>
      <c r="AI4113" s="69" t="s">
        <v>21015</v>
      </c>
      <c r="AJ4113" s="92" t="s">
        <v>105</v>
      </c>
      <c r="AK4113" s="69"/>
      <c r="AL4113" s="69"/>
      <c r="AM4113" s="47">
        <v>1</v>
      </c>
      <c r="AN4113" s="47">
        <v>1</v>
      </c>
      <c r="AO4113" s="47">
        <v>3</v>
      </c>
      <c r="AP4113" s="47">
        <v>88</v>
      </c>
      <c r="AQ4113" s="47"/>
      <c r="AR4113" s="47"/>
      <c r="AS4113" s="150">
        <v>0</v>
      </c>
      <c r="AT4113" s="61">
        <v>1</v>
      </c>
      <c r="AU4113" s="49">
        <v>1</v>
      </c>
      <c r="AV4113" s="47"/>
      <c r="AW4113" s="61">
        <v>1</v>
      </c>
      <c r="AX4113" s="61"/>
      <c r="AY4113" s="44">
        <f t="shared" si="370"/>
        <v>6</v>
      </c>
      <c r="AZ4113" s="47"/>
      <c r="BA4113" s="47"/>
      <c r="BB4113" s="47"/>
      <c r="BC4113" s="48"/>
      <c r="BD4113" s="74"/>
      <c r="BE4113" s="96"/>
      <c r="BF4113" s="96"/>
      <c r="BG4113" s="51"/>
      <c r="BH4113" s="51">
        <f t="shared" si="367"/>
        <v>1</v>
      </c>
      <c r="BI4113" s="51">
        <v>3</v>
      </c>
      <c r="BJ4113" s="52"/>
      <c r="BK4113" s="52"/>
      <c r="BL4113" s="53"/>
      <c r="BM4113" s="47" t="e">
        <f>COUNTIFS(A$2:$AC4113,#REF!,M$2:$AL4113,M4113)</f>
        <v>#VALUE!</v>
      </c>
      <c r="BN4113" s="47">
        <v>0</v>
      </c>
      <c r="BO4113" s="162">
        <v>6</v>
      </c>
      <c r="BP4113" s="162">
        <v>0</v>
      </c>
      <c r="BQ4113" s="47">
        <v>6</v>
      </c>
      <c r="BR4113" s="49">
        <v>1</v>
      </c>
      <c r="BS4113" s="61">
        <v>1</v>
      </c>
      <c r="BT4113" s="44">
        <f t="shared" si="373"/>
        <v>287</v>
      </c>
      <c r="BW4113" s="40" t="s">
        <v>67</v>
      </c>
      <c r="BY4113" s="55"/>
      <c r="BZ4113" s="1" t="s">
        <v>22426</v>
      </c>
    </row>
    <row r="4114" spans="1:78" ht="15" customHeight="1">
      <c r="A4114" s="25" t="s">
        <v>14226</v>
      </c>
      <c r="B4114" s="42" t="s">
        <v>21016</v>
      </c>
      <c r="D4114" s="263">
        <v>0</v>
      </c>
      <c r="E4114" s="69" t="s">
        <v>76</v>
      </c>
      <c r="F4114" s="69" t="s">
        <v>77</v>
      </c>
      <c r="G4114" s="276"/>
      <c r="H4114" s="276"/>
      <c r="I4114" s="67" t="s">
        <v>20009</v>
      </c>
      <c r="J4114" s="43" t="s">
        <v>20010</v>
      </c>
      <c r="M4114" s="44" t="s">
        <v>121</v>
      </c>
      <c r="N4114" s="45" t="s">
        <v>312</v>
      </c>
      <c r="O4114" s="42" t="s">
        <v>345</v>
      </c>
      <c r="P4114" s="42" t="s">
        <v>346</v>
      </c>
      <c r="Q4114" s="85" t="s">
        <v>105</v>
      </c>
      <c r="R4114" s="85" t="s">
        <v>105</v>
      </c>
      <c r="S4114" s="42" t="s">
        <v>21017</v>
      </c>
      <c r="T4114" s="42" t="s">
        <v>73</v>
      </c>
      <c r="U4114" s="69" t="s">
        <v>73</v>
      </c>
      <c r="V4114" s="69" t="s">
        <v>73</v>
      </c>
      <c r="W4114" s="69" t="s">
        <v>73</v>
      </c>
      <c r="X4114" s="149">
        <v>41293</v>
      </c>
      <c r="Y4114" s="149">
        <v>41298</v>
      </c>
      <c r="Z4114" s="44">
        <f t="shared" si="371"/>
        <v>2013</v>
      </c>
      <c r="AA4114" s="44">
        <f t="shared" si="372"/>
        <v>1</v>
      </c>
      <c r="AB4114" s="44">
        <v>0</v>
      </c>
      <c r="AC4114" s="69" t="s">
        <v>73</v>
      </c>
      <c r="AD4114" s="69" t="s">
        <v>73</v>
      </c>
      <c r="AE4114" s="92" t="s">
        <v>105</v>
      </c>
      <c r="AF4114" s="92" t="s">
        <v>105</v>
      </c>
      <c r="AG4114" s="92" t="s">
        <v>105</v>
      </c>
      <c r="AH4114" s="92" t="s">
        <v>105</v>
      </c>
      <c r="AI4114" s="92" t="s">
        <v>105</v>
      </c>
      <c r="AJ4114" s="92" t="s">
        <v>105</v>
      </c>
      <c r="AK4114" s="69"/>
      <c r="AL4114" s="69"/>
      <c r="AM4114" s="47">
        <v>1</v>
      </c>
      <c r="AN4114" s="47">
        <v>1</v>
      </c>
      <c r="AO4114" s="47">
        <v>3</v>
      </c>
      <c r="AP4114" s="47">
        <v>88</v>
      </c>
      <c r="AQ4114" s="47"/>
      <c r="AR4114" s="47"/>
      <c r="AS4114" s="150">
        <v>0</v>
      </c>
      <c r="AT4114" s="61">
        <v>1</v>
      </c>
      <c r="AU4114" s="61">
        <v>1</v>
      </c>
      <c r="AV4114" s="47"/>
      <c r="AW4114" s="61">
        <v>1</v>
      </c>
      <c r="AX4114" s="61"/>
      <c r="AY4114" s="44">
        <f t="shared" si="370"/>
        <v>6</v>
      </c>
      <c r="AZ4114" s="47"/>
      <c r="BA4114" s="47"/>
      <c r="BB4114" s="47"/>
      <c r="BC4114" s="48"/>
      <c r="BD4114" s="74"/>
      <c r="BE4114" s="96"/>
      <c r="BF4114" s="96"/>
      <c r="BG4114" s="51"/>
      <c r="BH4114" s="51">
        <f t="shared" si="367"/>
        <v>1</v>
      </c>
      <c r="BI4114" s="51">
        <v>5</v>
      </c>
      <c r="BJ4114" s="52"/>
      <c r="BK4114" s="52"/>
      <c r="BL4114" s="53"/>
      <c r="BM4114" s="47" t="e">
        <f>COUNTIFS(A$2:$AC4114,#REF!,M$2:$AL4114,M4114)</f>
        <v>#VALUE!</v>
      </c>
      <c r="BN4114" s="47">
        <v>0</v>
      </c>
      <c r="BO4114" s="162">
        <v>6</v>
      </c>
      <c r="BP4114" s="162">
        <v>0</v>
      </c>
      <c r="BQ4114" s="47">
        <v>6</v>
      </c>
      <c r="BR4114" s="61">
        <v>1</v>
      </c>
      <c r="BS4114" s="61">
        <v>1</v>
      </c>
      <c r="BT4114" s="44">
        <f t="shared" si="373"/>
        <v>294</v>
      </c>
      <c r="BW4114" s="40" t="s">
        <v>67</v>
      </c>
      <c r="BY4114" s="55"/>
      <c r="BZ4114" s="1" t="s">
        <v>22426</v>
      </c>
    </row>
    <row r="4115" spans="1:78" ht="15" customHeight="1">
      <c r="A4115" s="25" t="s">
        <v>14226</v>
      </c>
      <c r="B4115" s="42" t="s">
        <v>21018</v>
      </c>
      <c r="D4115" s="263">
        <v>0</v>
      </c>
      <c r="E4115" s="69" t="s">
        <v>76</v>
      </c>
      <c r="F4115" s="69" t="s">
        <v>77</v>
      </c>
      <c r="G4115" s="276"/>
      <c r="H4115" s="276"/>
      <c r="I4115" s="67" t="s">
        <v>20009</v>
      </c>
      <c r="J4115" s="43" t="s">
        <v>20010</v>
      </c>
      <c r="M4115" s="44" t="s">
        <v>121</v>
      </c>
      <c r="N4115" s="45" t="s">
        <v>312</v>
      </c>
      <c r="O4115" s="42" t="s">
        <v>93</v>
      </c>
      <c r="P4115" s="42" t="s">
        <v>19955</v>
      </c>
      <c r="Q4115" s="85" t="s">
        <v>949</v>
      </c>
      <c r="R4115" s="85" t="s">
        <v>105</v>
      </c>
      <c r="S4115" s="42" t="s">
        <v>21019</v>
      </c>
      <c r="T4115" s="42" t="s">
        <v>73</v>
      </c>
      <c r="U4115" s="69" t="s">
        <v>73</v>
      </c>
      <c r="V4115" s="69" t="s">
        <v>73</v>
      </c>
      <c r="W4115" s="69" t="s">
        <v>73</v>
      </c>
      <c r="X4115" s="149">
        <v>41349</v>
      </c>
      <c r="Y4115" s="149">
        <v>41354</v>
      </c>
      <c r="Z4115" s="44">
        <f t="shared" si="371"/>
        <v>2013</v>
      </c>
      <c r="AA4115" s="44">
        <f t="shared" si="372"/>
        <v>3</v>
      </c>
      <c r="AB4115" s="44">
        <v>0</v>
      </c>
      <c r="AC4115" s="69" t="s">
        <v>73</v>
      </c>
      <c r="AD4115" s="69" t="s">
        <v>73</v>
      </c>
      <c r="AE4115" s="92" t="s">
        <v>105</v>
      </c>
      <c r="AF4115" s="92" t="s">
        <v>105</v>
      </c>
      <c r="AG4115" s="92" t="s">
        <v>105</v>
      </c>
      <c r="AH4115" s="92" t="s">
        <v>105</v>
      </c>
      <c r="AI4115" s="92" t="s">
        <v>105</v>
      </c>
      <c r="AJ4115" s="92" t="s">
        <v>105</v>
      </c>
      <c r="AK4115" s="69"/>
      <c r="AL4115" s="69"/>
      <c r="AM4115" s="47">
        <v>1</v>
      </c>
      <c r="AN4115" s="47">
        <v>1</v>
      </c>
      <c r="AO4115" s="47">
        <v>3</v>
      </c>
      <c r="AP4115" s="47">
        <v>88</v>
      </c>
      <c r="AQ4115" s="47"/>
      <c r="AR4115" s="47"/>
      <c r="AS4115" s="150">
        <v>1</v>
      </c>
      <c r="AT4115" s="61">
        <v>1</v>
      </c>
      <c r="AU4115" s="61">
        <v>1</v>
      </c>
      <c r="AV4115" s="47"/>
      <c r="AW4115" s="61">
        <v>1</v>
      </c>
      <c r="AX4115" s="61"/>
      <c r="AY4115" s="44">
        <f t="shared" si="370"/>
        <v>6</v>
      </c>
      <c r="AZ4115" s="47"/>
      <c r="BA4115" s="47"/>
      <c r="BB4115" s="47"/>
      <c r="BC4115" s="48"/>
      <c r="BD4115" s="74"/>
      <c r="BE4115" s="96"/>
      <c r="BF4115" s="96"/>
      <c r="BG4115" s="51"/>
      <c r="BH4115" s="51">
        <f t="shared" si="367"/>
        <v>1</v>
      </c>
      <c r="BI4115" s="51">
        <v>6</v>
      </c>
      <c r="BJ4115" s="52"/>
      <c r="BK4115" s="52"/>
      <c r="BL4115" s="53"/>
      <c r="BM4115" s="47" t="e">
        <f>COUNTIFS(A$2:$AC4115,#REF!,M$2:$AL4115,M4115)</f>
        <v>#VALUE!</v>
      </c>
      <c r="BN4115" s="47">
        <v>0</v>
      </c>
      <c r="BO4115" s="162">
        <v>6</v>
      </c>
      <c r="BP4115" s="162">
        <v>0</v>
      </c>
      <c r="BQ4115" s="47">
        <v>6</v>
      </c>
      <c r="BR4115" s="61">
        <v>1</v>
      </c>
      <c r="BS4115" s="61">
        <v>1</v>
      </c>
      <c r="BT4115" s="44">
        <f t="shared" si="373"/>
        <v>350</v>
      </c>
      <c r="BW4115" s="40" t="s">
        <v>67</v>
      </c>
      <c r="BY4115" s="55"/>
      <c r="BZ4115" s="1" t="s">
        <v>22426</v>
      </c>
    </row>
    <row r="4116" spans="1:78" ht="15" customHeight="1">
      <c r="A4116" s="25" t="s">
        <v>14226</v>
      </c>
      <c r="B4116" s="42" t="s">
        <v>21020</v>
      </c>
      <c r="D4116" s="263">
        <v>0</v>
      </c>
      <c r="E4116" s="69" t="s">
        <v>76</v>
      </c>
      <c r="F4116" s="69" t="s">
        <v>14227</v>
      </c>
      <c r="G4116" s="276"/>
      <c r="H4116" s="276"/>
      <c r="I4116" s="69" t="s">
        <v>21021</v>
      </c>
      <c r="J4116" s="43" t="s">
        <v>14333</v>
      </c>
      <c r="M4116" s="44" t="s">
        <v>897</v>
      </c>
      <c r="N4116" s="45" t="s">
        <v>1467</v>
      </c>
      <c r="O4116" s="42" t="s">
        <v>14230</v>
      </c>
      <c r="P4116" s="42" t="s">
        <v>14231</v>
      </c>
      <c r="Q4116" s="85" t="s">
        <v>105</v>
      </c>
      <c r="R4116" s="85" t="s">
        <v>105</v>
      </c>
      <c r="S4116" s="42" t="s">
        <v>21022</v>
      </c>
      <c r="T4116" s="42" t="s">
        <v>21023</v>
      </c>
      <c r="U4116" s="69" t="s">
        <v>73</v>
      </c>
      <c r="V4116" s="69" t="s">
        <v>73</v>
      </c>
      <c r="W4116" s="69" t="s">
        <v>73</v>
      </c>
      <c r="X4116" s="149">
        <v>41307</v>
      </c>
      <c r="Y4116" s="149">
        <v>41308</v>
      </c>
      <c r="Z4116" s="44">
        <f t="shared" si="371"/>
        <v>2013</v>
      </c>
      <c r="AA4116" s="44">
        <f t="shared" si="372"/>
        <v>2</v>
      </c>
      <c r="AB4116" s="44">
        <v>0</v>
      </c>
      <c r="AC4116" s="69" t="s">
        <v>73</v>
      </c>
      <c r="AD4116" s="69" t="s">
        <v>17020</v>
      </c>
      <c r="AE4116" s="92" t="s">
        <v>105</v>
      </c>
      <c r="AF4116" s="92" t="s">
        <v>105</v>
      </c>
      <c r="AG4116" s="92" t="s">
        <v>105</v>
      </c>
      <c r="AH4116" s="92" t="s">
        <v>105</v>
      </c>
      <c r="AI4116" s="92" t="s">
        <v>949</v>
      </c>
      <c r="AJ4116" s="92" t="s">
        <v>105</v>
      </c>
      <c r="AK4116" s="69"/>
      <c r="AL4116" s="69"/>
      <c r="AM4116" s="47">
        <v>1</v>
      </c>
      <c r="AN4116" s="47">
        <v>1</v>
      </c>
      <c r="AO4116" s="47">
        <v>4</v>
      </c>
      <c r="AP4116" s="47">
        <v>6</v>
      </c>
      <c r="AQ4116" s="47"/>
      <c r="AR4116" s="47"/>
      <c r="AS4116" s="150">
        <v>0</v>
      </c>
      <c r="AT4116" s="61">
        <v>1</v>
      </c>
      <c r="AU4116" s="49">
        <v>1</v>
      </c>
      <c r="AV4116" s="47"/>
      <c r="AW4116" s="61">
        <v>1</v>
      </c>
      <c r="AX4116" s="61"/>
      <c r="AY4116" s="44">
        <f t="shared" si="370"/>
        <v>2</v>
      </c>
      <c r="AZ4116" s="47"/>
      <c r="BA4116" s="47"/>
      <c r="BB4116" s="47"/>
      <c r="BC4116" s="48"/>
      <c r="BD4116" s="74"/>
      <c r="BE4116" s="96"/>
      <c r="BF4116" s="96"/>
      <c r="BG4116" s="51"/>
      <c r="BH4116" s="51">
        <f t="shared" si="367"/>
        <v>1</v>
      </c>
      <c r="BI4116" s="51">
        <v>2</v>
      </c>
      <c r="BJ4116" s="52"/>
      <c r="BK4116" s="52"/>
      <c r="BL4116" s="53"/>
      <c r="BM4116" s="47" t="e">
        <f>COUNTIFS(A$2:$AC4116,#REF!,M$2:$AL4116,M4116)</f>
        <v>#VALUE!</v>
      </c>
      <c r="BN4116" s="47">
        <v>0</v>
      </c>
      <c r="BO4116" s="162">
        <v>2</v>
      </c>
      <c r="BP4116" s="162">
        <v>0</v>
      </c>
      <c r="BQ4116" s="47">
        <v>2</v>
      </c>
      <c r="BR4116" s="49">
        <v>1</v>
      </c>
      <c r="BS4116" s="61">
        <v>1</v>
      </c>
      <c r="BT4116" s="44">
        <f t="shared" si="373"/>
        <v>308</v>
      </c>
      <c r="BW4116" s="40" t="s">
        <v>67</v>
      </c>
      <c r="BY4116" s="55"/>
      <c r="BZ4116" s="1" t="s">
        <v>22426</v>
      </c>
    </row>
    <row r="4117" spans="1:78" ht="15" customHeight="1">
      <c r="A4117" s="25" t="s">
        <v>14226</v>
      </c>
      <c r="B4117" s="42" t="s">
        <v>21024</v>
      </c>
      <c r="D4117" s="263">
        <v>0</v>
      </c>
      <c r="E4117" s="69" t="s">
        <v>76</v>
      </c>
      <c r="F4117" s="69" t="s">
        <v>14227</v>
      </c>
      <c r="G4117" s="276"/>
      <c r="H4117" s="276"/>
      <c r="I4117" s="69" t="s">
        <v>21021</v>
      </c>
      <c r="J4117" s="43" t="s">
        <v>14333</v>
      </c>
      <c r="M4117" s="44" t="s">
        <v>897</v>
      </c>
      <c r="N4117" s="45" t="s">
        <v>1467</v>
      </c>
      <c r="O4117" s="42" t="s">
        <v>14230</v>
      </c>
      <c r="P4117" s="42" t="s">
        <v>14231</v>
      </c>
      <c r="Q4117" s="85" t="s">
        <v>105</v>
      </c>
      <c r="R4117" s="85" t="s">
        <v>105</v>
      </c>
      <c r="S4117" s="42" t="s">
        <v>471</v>
      </c>
      <c r="T4117" s="42" t="s">
        <v>21025</v>
      </c>
      <c r="U4117" s="69" t="s">
        <v>73</v>
      </c>
      <c r="V4117" s="69" t="s">
        <v>73</v>
      </c>
      <c r="W4117" s="69" t="s">
        <v>73</v>
      </c>
      <c r="X4117" s="149">
        <v>41334</v>
      </c>
      <c r="Y4117" s="149">
        <v>41337</v>
      </c>
      <c r="Z4117" s="44">
        <f t="shared" si="371"/>
        <v>2013</v>
      </c>
      <c r="AA4117" s="44">
        <f t="shared" si="372"/>
        <v>3</v>
      </c>
      <c r="AB4117" s="44">
        <v>0</v>
      </c>
      <c r="AC4117" s="69" t="s">
        <v>73</v>
      </c>
      <c r="AD4117" s="69" t="s">
        <v>21026</v>
      </c>
      <c r="AE4117" s="92" t="s">
        <v>105</v>
      </c>
      <c r="AF4117" s="92" t="s">
        <v>105</v>
      </c>
      <c r="AG4117" s="92" t="s">
        <v>949</v>
      </c>
      <c r="AH4117" s="92" t="s">
        <v>105</v>
      </c>
      <c r="AI4117" s="92" t="s">
        <v>105</v>
      </c>
      <c r="AJ4117" s="92" t="s">
        <v>105</v>
      </c>
      <c r="AK4117" s="69"/>
      <c r="AL4117" s="69"/>
      <c r="AM4117" s="47">
        <v>1</v>
      </c>
      <c r="AN4117" s="47">
        <v>1</v>
      </c>
      <c r="AO4117" s="47">
        <v>4</v>
      </c>
      <c r="AP4117" s="47">
        <v>6</v>
      </c>
      <c r="AQ4117" s="47"/>
      <c r="AR4117" s="47"/>
      <c r="AS4117" s="150">
        <v>0</v>
      </c>
      <c r="AT4117" s="61">
        <v>1</v>
      </c>
      <c r="AU4117" s="49">
        <v>1</v>
      </c>
      <c r="AV4117" s="47"/>
      <c r="AW4117" s="61">
        <v>1</v>
      </c>
      <c r="AX4117" s="61"/>
      <c r="AY4117" s="44">
        <f t="shared" si="370"/>
        <v>4</v>
      </c>
      <c r="AZ4117" s="47"/>
      <c r="BA4117" s="47"/>
      <c r="BB4117" s="47"/>
      <c r="BC4117" s="48"/>
      <c r="BD4117" s="74"/>
      <c r="BE4117" s="96"/>
      <c r="BF4117" s="96"/>
      <c r="BG4117" s="51"/>
      <c r="BH4117" s="51">
        <f t="shared" si="367"/>
        <v>1</v>
      </c>
      <c r="BI4117" s="51">
        <v>99</v>
      </c>
      <c r="BJ4117" s="52"/>
      <c r="BK4117" s="52"/>
      <c r="BL4117" s="53"/>
      <c r="BM4117" s="47" t="e">
        <f>COUNTIFS(A$2:$AC4117,#REF!,M$2:$AL4117,M4117)</f>
        <v>#VALUE!</v>
      </c>
      <c r="BN4117" s="47">
        <v>0</v>
      </c>
      <c r="BO4117" s="162">
        <v>4</v>
      </c>
      <c r="BP4117" s="162">
        <v>0</v>
      </c>
      <c r="BQ4117" s="47">
        <v>4</v>
      </c>
      <c r="BR4117" s="49">
        <v>1</v>
      </c>
      <c r="BS4117" s="61">
        <v>1</v>
      </c>
      <c r="BT4117" s="44">
        <f t="shared" si="373"/>
        <v>335</v>
      </c>
      <c r="BW4117" s="40" t="s">
        <v>67</v>
      </c>
      <c r="BY4117" s="55"/>
      <c r="BZ4117" s="1" t="s">
        <v>22426</v>
      </c>
    </row>
    <row r="4118" spans="1:78" ht="15" customHeight="1">
      <c r="A4118" s="25" t="s">
        <v>14226</v>
      </c>
      <c r="B4118" s="42" t="s">
        <v>21029</v>
      </c>
      <c r="D4118" s="263">
        <v>0</v>
      </c>
      <c r="E4118" s="69" t="s">
        <v>1362</v>
      </c>
      <c r="F4118" s="69" t="s">
        <v>77</v>
      </c>
      <c r="G4118" s="276"/>
      <c r="H4118" s="276"/>
      <c r="I4118" s="69" t="s">
        <v>21030</v>
      </c>
      <c r="J4118" s="43" t="s">
        <v>21031</v>
      </c>
      <c r="M4118" s="44" t="s">
        <v>150</v>
      </c>
      <c r="N4118" s="45" t="s">
        <v>12077</v>
      </c>
      <c r="O4118" s="42" t="s">
        <v>93</v>
      </c>
      <c r="P4118" s="42" t="s">
        <v>103</v>
      </c>
      <c r="Q4118" s="69" t="s">
        <v>71</v>
      </c>
      <c r="R4118" s="69" t="s">
        <v>122</v>
      </c>
      <c r="S4118" s="42" t="s">
        <v>21032</v>
      </c>
      <c r="T4118" s="42" t="s">
        <v>21033</v>
      </c>
      <c r="U4118" s="69" t="s">
        <v>73</v>
      </c>
      <c r="V4118" s="69" t="s">
        <v>73</v>
      </c>
      <c r="W4118" s="69" t="s">
        <v>73</v>
      </c>
      <c r="X4118" s="149">
        <v>41279</v>
      </c>
      <c r="Y4118" s="149">
        <v>41294</v>
      </c>
      <c r="Z4118" s="44">
        <f t="shared" si="371"/>
        <v>2013</v>
      </c>
      <c r="AA4118" s="44">
        <f t="shared" si="372"/>
        <v>1</v>
      </c>
      <c r="AB4118" s="44">
        <v>0</v>
      </c>
      <c r="AC4118" s="69" t="s">
        <v>576</v>
      </c>
      <c r="AD4118" s="69" t="s">
        <v>577</v>
      </c>
      <c r="AE4118" s="69" t="s">
        <v>21034</v>
      </c>
      <c r="AF4118" s="69" t="s">
        <v>12076</v>
      </c>
      <c r="AG4118" s="69" t="s">
        <v>21034</v>
      </c>
      <c r="AH4118" s="69" t="s">
        <v>12076</v>
      </c>
      <c r="AI4118" s="69" t="s">
        <v>21035</v>
      </c>
      <c r="AJ4118" s="69" t="s">
        <v>21036</v>
      </c>
      <c r="AK4118" s="69"/>
      <c r="AL4118" s="69"/>
      <c r="AM4118" s="47">
        <v>1</v>
      </c>
      <c r="AN4118" s="47">
        <v>1</v>
      </c>
      <c r="AO4118" s="47">
        <v>5</v>
      </c>
      <c r="AP4118" s="47">
        <v>1</v>
      </c>
      <c r="AQ4118" s="47"/>
      <c r="AR4118" s="47"/>
      <c r="AS4118" s="150">
        <v>1</v>
      </c>
      <c r="AT4118" s="61">
        <v>1</v>
      </c>
      <c r="AU4118" s="49">
        <v>1</v>
      </c>
      <c r="AV4118" s="47"/>
      <c r="AW4118" s="61">
        <v>1</v>
      </c>
      <c r="AX4118" s="61"/>
      <c r="AY4118" s="44">
        <f t="shared" si="370"/>
        <v>16</v>
      </c>
      <c r="AZ4118" s="47"/>
      <c r="BA4118" s="47"/>
      <c r="BB4118" s="47"/>
      <c r="BC4118" s="48"/>
      <c r="BD4118" s="74"/>
      <c r="BE4118" s="96"/>
      <c r="BF4118" s="96"/>
      <c r="BG4118" s="51"/>
      <c r="BH4118" s="51">
        <f t="shared" si="367"/>
        <v>1</v>
      </c>
      <c r="BI4118" s="51">
        <v>1</v>
      </c>
      <c r="BJ4118" s="52"/>
      <c r="BK4118" s="52"/>
      <c r="BL4118" s="53"/>
      <c r="BM4118" s="47" t="e">
        <f>COUNTIFS(A$2:$AC4118,#REF!,M$2:$AL4118,M4118)</f>
        <v>#VALUE!</v>
      </c>
      <c r="BN4118" s="47">
        <v>1</v>
      </c>
      <c r="BO4118" s="162">
        <v>16</v>
      </c>
      <c r="BP4118" s="162">
        <v>0</v>
      </c>
      <c r="BQ4118" s="47">
        <v>16</v>
      </c>
      <c r="BR4118" s="49">
        <v>1</v>
      </c>
      <c r="BS4118" s="61">
        <v>1</v>
      </c>
      <c r="BT4118" s="44">
        <f t="shared" si="373"/>
        <v>280</v>
      </c>
      <c r="BW4118" s="40" t="s">
        <v>67</v>
      </c>
      <c r="BY4118" s="55"/>
      <c r="BZ4118" s="1" t="s">
        <v>22426</v>
      </c>
    </row>
    <row r="4119" spans="1:78" ht="15" customHeight="1">
      <c r="A4119" s="25" t="s">
        <v>14226</v>
      </c>
      <c r="B4119" s="42" t="s">
        <v>21037</v>
      </c>
      <c r="D4119" s="263">
        <v>0</v>
      </c>
      <c r="E4119" s="69" t="s">
        <v>1362</v>
      </c>
      <c r="F4119" s="69" t="s">
        <v>77</v>
      </c>
      <c r="G4119" s="276"/>
      <c r="H4119" s="276"/>
      <c r="I4119" s="69" t="s">
        <v>21038</v>
      </c>
      <c r="J4119" s="43" t="s">
        <v>73</v>
      </c>
      <c r="M4119" s="44" t="s">
        <v>91</v>
      </c>
      <c r="N4119" s="45" t="s">
        <v>11795</v>
      </c>
      <c r="O4119" s="42" t="s">
        <v>93</v>
      </c>
      <c r="P4119" s="42" t="s">
        <v>103</v>
      </c>
      <c r="Q4119" s="69" t="s">
        <v>71</v>
      </c>
      <c r="R4119" s="69" t="s">
        <v>122</v>
      </c>
      <c r="S4119" s="42" t="s">
        <v>21039</v>
      </c>
      <c r="T4119" s="42" t="s">
        <v>21040</v>
      </c>
      <c r="U4119" s="69" t="s">
        <v>73</v>
      </c>
      <c r="V4119" s="69" t="s">
        <v>73</v>
      </c>
      <c r="W4119" s="69" t="s">
        <v>73</v>
      </c>
      <c r="X4119" s="149">
        <v>41293</v>
      </c>
      <c r="Y4119" s="149">
        <v>41305</v>
      </c>
      <c r="Z4119" s="44">
        <f t="shared" si="371"/>
        <v>2013</v>
      </c>
      <c r="AA4119" s="44">
        <f t="shared" si="372"/>
        <v>1</v>
      </c>
      <c r="AB4119" s="44">
        <v>0</v>
      </c>
      <c r="AC4119" s="69" t="s">
        <v>11795</v>
      </c>
      <c r="AD4119" s="69" t="s">
        <v>73</v>
      </c>
      <c r="AE4119" s="92" t="s">
        <v>949</v>
      </c>
      <c r="AF4119" s="92" t="s">
        <v>949</v>
      </c>
      <c r="AG4119" s="69" t="s">
        <v>21041</v>
      </c>
      <c r="AH4119" s="69" t="s">
        <v>21042</v>
      </c>
      <c r="AI4119" s="69" t="s">
        <v>21043</v>
      </c>
      <c r="AJ4119" s="69" t="s">
        <v>21044</v>
      </c>
      <c r="AK4119" s="185" t="s">
        <v>21045</v>
      </c>
      <c r="AL4119" s="185" t="s">
        <v>21045</v>
      </c>
      <c r="AM4119" s="47">
        <v>1</v>
      </c>
      <c r="AN4119" s="47">
        <v>1</v>
      </c>
      <c r="AO4119" s="47">
        <v>6</v>
      </c>
      <c r="AP4119" s="47">
        <v>88</v>
      </c>
      <c r="AQ4119" s="47"/>
      <c r="AR4119" s="47"/>
      <c r="AS4119" s="150">
        <v>1</v>
      </c>
      <c r="AT4119" s="61">
        <v>1</v>
      </c>
      <c r="AU4119" s="61">
        <v>1</v>
      </c>
      <c r="AV4119" s="47"/>
      <c r="AW4119" s="61">
        <v>1</v>
      </c>
      <c r="AX4119" s="61"/>
      <c r="AY4119" s="44">
        <f t="shared" si="370"/>
        <v>13</v>
      </c>
      <c r="AZ4119" s="47"/>
      <c r="BA4119" s="47"/>
      <c r="BB4119" s="47"/>
      <c r="BC4119" s="48"/>
      <c r="BD4119" s="191"/>
      <c r="BE4119" s="96"/>
      <c r="BF4119" s="96"/>
      <c r="BG4119" s="51"/>
      <c r="BH4119" s="51">
        <f t="shared" si="367"/>
        <v>1</v>
      </c>
      <c r="BI4119" s="51">
        <v>99</v>
      </c>
      <c r="BJ4119" s="52"/>
      <c r="BK4119" s="52"/>
      <c r="BL4119" s="53"/>
      <c r="BM4119" s="47" t="e">
        <f>COUNTIFS(A$2:$AC4119,#REF!,M$2:$AL4119,M4119)</f>
        <v>#VALUE!</v>
      </c>
      <c r="BN4119" s="47">
        <v>0</v>
      </c>
      <c r="BO4119" s="162">
        <v>13</v>
      </c>
      <c r="BP4119" s="162">
        <v>0</v>
      </c>
      <c r="BQ4119" s="47">
        <v>13</v>
      </c>
      <c r="BR4119" s="61">
        <v>1</v>
      </c>
      <c r="BS4119" s="61">
        <v>1</v>
      </c>
      <c r="BT4119" s="44">
        <f t="shared" si="373"/>
        <v>294</v>
      </c>
      <c r="BW4119" s="40" t="s">
        <v>67</v>
      </c>
      <c r="BY4119" s="55"/>
    </row>
    <row r="4120" spans="1:78" ht="15" customHeight="1">
      <c r="A4120" s="25" t="s">
        <v>14226</v>
      </c>
      <c r="B4120" s="42" t="s">
        <v>21046</v>
      </c>
      <c r="D4120" s="263">
        <v>0</v>
      </c>
      <c r="E4120" s="69" t="s">
        <v>1362</v>
      </c>
      <c r="F4120" s="69" t="s">
        <v>77</v>
      </c>
      <c r="G4120" s="276"/>
      <c r="H4120" s="276"/>
      <c r="I4120" s="69" t="s">
        <v>21047</v>
      </c>
      <c r="J4120" s="43" t="s">
        <v>73</v>
      </c>
      <c r="M4120" s="44" t="s">
        <v>80</v>
      </c>
      <c r="N4120" s="45" t="s">
        <v>21048</v>
      </c>
      <c r="O4120" s="42" t="s">
        <v>136</v>
      </c>
      <c r="P4120" s="42" t="s">
        <v>137</v>
      </c>
      <c r="Q4120" s="85" t="s">
        <v>949</v>
      </c>
      <c r="R4120" s="85" t="s">
        <v>949</v>
      </c>
      <c r="S4120" s="42" t="s">
        <v>21049</v>
      </c>
      <c r="T4120" s="42" t="s">
        <v>73</v>
      </c>
      <c r="U4120" s="69" t="s">
        <v>73</v>
      </c>
      <c r="V4120" s="69" t="s">
        <v>73</v>
      </c>
      <c r="W4120" s="69" t="s">
        <v>73</v>
      </c>
      <c r="X4120" s="149">
        <v>41349</v>
      </c>
      <c r="Y4120" s="261" t="s">
        <v>22184</v>
      </c>
      <c r="Z4120" s="44">
        <f t="shared" si="371"/>
        <v>2013</v>
      </c>
      <c r="AA4120" s="44">
        <f t="shared" si="372"/>
        <v>3</v>
      </c>
      <c r="AB4120" s="44">
        <v>99</v>
      </c>
      <c r="AC4120" s="69" t="s">
        <v>4241</v>
      </c>
      <c r="AD4120" s="69" t="s">
        <v>4242</v>
      </c>
      <c r="AE4120" s="92" t="s">
        <v>949</v>
      </c>
      <c r="AF4120" s="92" t="s">
        <v>105</v>
      </c>
      <c r="AG4120" s="92" t="s">
        <v>949</v>
      </c>
      <c r="AH4120" s="92" t="s">
        <v>105</v>
      </c>
      <c r="AI4120" s="92" t="s">
        <v>105</v>
      </c>
      <c r="AJ4120" s="92" t="s">
        <v>105</v>
      </c>
      <c r="AK4120" s="69" t="s">
        <v>21050</v>
      </c>
      <c r="AL4120" s="69"/>
      <c r="AM4120" s="47">
        <v>1</v>
      </c>
      <c r="AN4120" s="47">
        <v>1</v>
      </c>
      <c r="AO4120" s="47">
        <v>1</v>
      </c>
      <c r="AP4120" s="47">
        <v>88</v>
      </c>
      <c r="AQ4120" s="47"/>
      <c r="AR4120" s="47"/>
      <c r="AS4120" s="150">
        <v>0</v>
      </c>
      <c r="AT4120" s="61">
        <v>1</v>
      </c>
      <c r="AU4120" s="61">
        <v>1</v>
      </c>
      <c r="AV4120" s="47"/>
      <c r="AW4120" s="61">
        <v>1</v>
      </c>
      <c r="AX4120" s="61"/>
      <c r="AY4120" s="44">
        <f t="shared" si="370"/>
        <v>-31349</v>
      </c>
      <c r="AZ4120" s="47"/>
      <c r="BA4120" s="47"/>
      <c r="BB4120" s="47"/>
      <c r="BC4120" s="48"/>
      <c r="BD4120" s="74"/>
      <c r="BE4120" s="96"/>
      <c r="BF4120" s="96"/>
      <c r="BG4120" s="51"/>
      <c r="BH4120" s="51">
        <f t="shared" si="367"/>
        <v>1</v>
      </c>
      <c r="BI4120" s="51">
        <v>1</v>
      </c>
      <c r="BJ4120" s="52"/>
      <c r="BK4120" s="52"/>
      <c r="BL4120" s="53"/>
      <c r="BM4120" s="47" t="e">
        <f>COUNTIFS(A$2:$AC4120,#REF!,M$2:$AL4120,M4120)</f>
        <v>#VALUE!</v>
      </c>
      <c r="BN4120" s="47">
        <v>1</v>
      </c>
      <c r="BO4120" s="162" t="e">
        <v>#VALUE!</v>
      </c>
      <c r="BP4120" s="162">
        <v>99</v>
      </c>
      <c r="BQ4120" s="47">
        <v>9999</v>
      </c>
      <c r="BR4120" s="61">
        <v>1</v>
      </c>
      <c r="BS4120" s="61">
        <v>1</v>
      </c>
      <c r="BT4120" s="44">
        <f t="shared" si="373"/>
        <v>350</v>
      </c>
      <c r="BW4120" s="40" t="s">
        <v>67</v>
      </c>
      <c r="BY4120" s="55"/>
    </row>
    <row r="4121" spans="1:78" ht="15" customHeight="1">
      <c r="A4121" s="25" t="s">
        <v>14226</v>
      </c>
      <c r="B4121" s="42" t="s">
        <v>21051</v>
      </c>
      <c r="D4121" s="263">
        <v>0</v>
      </c>
      <c r="E4121" s="69" t="s">
        <v>1362</v>
      </c>
      <c r="F4121" s="69" t="s">
        <v>77</v>
      </c>
      <c r="G4121" s="276"/>
      <c r="H4121" s="276"/>
      <c r="I4121" s="69" t="s">
        <v>21052</v>
      </c>
      <c r="J4121" s="43" t="s">
        <v>12634</v>
      </c>
      <c r="M4121" s="44" t="s">
        <v>109</v>
      </c>
      <c r="N4121" s="45" t="s">
        <v>218</v>
      </c>
      <c r="O4121" s="42" t="s">
        <v>81</v>
      </c>
      <c r="P4121" s="42" t="s">
        <v>82</v>
      </c>
      <c r="Q4121" s="85" t="s">
        <v>105</v>
      </c>
      <c r="R4121" s="85" t="s">
        <v>105</v>
      </c>
      <c r="S4121" s="42" t="s">
        <v>21053</v>
      </c>
      <c r="T4121" s="42" t="s">
        <v>21054</v>
      </c>
      <c r="U4121" s="69" t="s">
        <v>73</v>
      </c>
      <c r="V4121" s="69" t="s">
        <v>73</v>
      </c>
      <c r="W4121" s="69" t="s">
        <v>73</v>
      </c>
      <c r="X4121" s="149">
        <v>41275</v>
      </c>
      <c r="Y4121" s="149">
        <v>41344</v>
      </c>
      <c r="Z4121" s="44">
        <f t="shared" si="371"/>
        <v>2013</v>
      </c>
      <c r="AA4121" s="44">
        <f t="shared" si="372"/>
        <v>1</v>
      </c>
      <c r="AB4121" s="44">
        <v>0</v>
      </c>
      <c r="AC4121" s="69" t="s">
        <v>115</v>
      </c>
      <c r="AD4121" s="69" t="s">
        <v>116</v>
      </c>
      <c r="AE4121" s="92" t="s">
        <v>105</v>
      </c>
      <c r="AF4121" s="92" t="s">
        <v>105</v>
      </c>
      <c r="AG4121" s="92" t="s">
        <v>949</v>
      </c>
      <c r="AH4121" s="92" t="s">
        <v>105</v>
      </c>
      <c r="AI4121" s="69" t="s">
        <v>8472</v>
      </c>
      <c r="AJ4121" s="69" t="s">
        <v>12639</v>
      </c>
      <c r="AK4121" s="69"/>
      <c r="AL4121" s="69"/>
      <c r="AM4121" s="47">
        <v>1</v>
      </c>
      <c r="AN4121" s="47">
        <v>1</v>
      </c>
      <c r="AO4121" s="47">
        <v>7</v>
      </c>
      <c r="AP4121" s="47">
        <v>88</v>
      </c>
      <c r="AQ4121" s="47"/>
      <c r="AR4121" s="47"/>
      <c r="AS4121" s="150">
        <v>0</v>
      </c>
      <c r="AT4121" s="61">
        <v>1</v>
      </c>
      <c r="AU4121" s="61">
        <v>1</v>
      </c>
      <c r="AV4121" s="47"/>
      <c r="AW4121" s="61">
        <v>1</v>
      </c>
      <c r="AX4121" s="61"/>
      <c r="AY4121" s="44">
        <f t="shared" si="370"/>
        <v>70</v>
      </c>
      <c r="AZ4121" s="47"/>
      <c r="BA4121" s="47"/>
      <c r="BB4121" s="47"/>
      <c r="BC4121" s="48"/>
      <c r="BD4121" s="74"/>
      <c r="BE4121" s="96"/>
      <c r="BF4121" s="96"/>
      <c r="BG4121" s="51"/>
      <c r="BH4121" s="51">
        <f t="shared" si="367"/>
        <v>1</v>
      </c>
      <c r="BI4121" s="51">
        <v>7</v>
      </c>
      <c r="BJ4121" s="52"/>
      <c r="BK4121" s="52"/>
      <c r="BL4121" s="53"/>
      <c r="BM4121" s="47" t="e">
        <f>COUNTIFS(A$2:$AC4121,#REF!,M$2:$AL4121,M4121)</f>
        <v>#VALUE!</v>
      </c>
      <c r="BN4121" s="47">
        <v>0</v>
      </c>
      <c r="BO4121" s="162">
        <v>70</v>
      </c>
      <c r="BP4121" s="162">
        <v>0</v>
      </c>
      <c r="BQ4121" s="47">
        <v>70</v>
      </c>
      <c r="BR4121" s="61">
        <v>1</v>
      </c>
      <c r="BS4121" s="61">
        <v>1</v>
      </c>
      <c r="BT4121" s="44">
        <f t="shared" si="373"/>
        <v>276</v>
      </c>
      <c r="BW4121" s="40" t="s">
        <v>67</v>
      </c>
      <c r="BY4121" s="55"/>
      <c r="BZ4121" s="1" t="s">
        <v>22426</v>
      </c>
    </row>
    <row r="4122" spans="1:78" ht="15" customHeight="1">
      <c r="A4122" s="25" t="s">
        <v>14226</v>
      </c>
      <c r="B4122" s="42" t="s">
        <v>21055</v>
      </c>
      <c r="D4122" s="263">
        <v>1</v>
      </c>
      <c r="E4122" s="69" t="s">
        <v>1362</v>
      </c>
      <c r="F4122" s="69" t="s">
        <v>77</v>
      </c>
      <c r="G4122" s="276"/>
      <c r="H4122" s="276"/>
      <c r="I4122" s="69" t="s">
        <v>1621</v>
      </c>
      <c r="J4122" s="43" t="s">
        <v>1622</v>
      </c>
      <c r="M4122" s="44" t="s">
        <v>109</v>
      </c>
      <c r="N4122" s="45" t="s">
        <v>114</v>
      </c>
      <c r="O4122" s="42" t="s">
        <v>86</v>
      </c>
      <c r="P4122" s="42" t="s">
        <v>87</v>
      </c>
      <c r="Q4122" s="85" t="s">
        <v>105</v>
      </c>
      <c r="R4122" s="85" t="s">
        <v>105</v>
      </c>
      <c r="S4122" s="42" t="s">
        <v>21056</v>
      </c>
      <c r="T4122" s="42" t="s">
        <v>21057</v>
      </c>
      <c r="U4122" s="69" t="s">
        <v>73</v>
      </c>
      <c r="V4122" s="69" t="s">
        <v>73</v>
      </c>
      <c r="W4122" s="69" t="s">
        <v>73</v>
      </c>
      <c r="X4122" s="149">
        <v>41275</v>
      </c>
      <c r="Y4122" s="149">
        <v>41344</v>
      </c>
      <c r="Z4122" s="44">
        <f t="shared" si="371"/>
        <v>2013</v>
      </c>
      <c r="AA4122" s="44">
        <f t="shared" si="372"/>
        <v>1</v>
      </c>
      <c r="AB4122" s="44">
        <v>0</v>
      </c>
      <c r="AC4122" s="69" t="s">
        <v>115</v>
      </c>
      <c r="AD4122" s="69" t="s">
        <v>116</v>
      </c>
      <c r="AE4122" s="92" t="s">
        <v>105</v>
      </c>
      <c r="AF4122" s="92" t="s">
        <v>105</v>
      </c>
      <c r="AG4122" s="92" t="s">
        <v>105</v>
      </c>
      <c r="AH4122" s="92" t="s">
        <v>105</v>
      </c>
      <c r="AI4122" s="69" t="s">
        <v>21058</v>
      </c>
      <c r="AJ4122" s="69" t="s">
        <v>21059</v>
      </c>
      <c r="AK4122" s="185"/>
      <c r="AL4122" s="69"/>
      <c r="AM4122" s="47">
        <v>1</v>
      </c>
      <c r="AN4122" s="47">
        <v>1</v>
      </c>
      <c r="AO4122" s="47">
        <v>7</v>
      </c>
      <c r="AP4122" s="47">
        <v>88</v>
      </c>
      <c r="AQ4122" s="47"/>
      <c r="AR4122" s="47"/>
      <c r="AS4122" s="150">
        <v>0</v>
      </c>
      <c r="AT4122" s="61">
        <v>1</v>
      </c>
      <c r="AU4122" s="61">
        <v>1</v>
      </c>
      <c r="AV4122" s="47"/>
      <c r="AW4122" s="61">
        <v>1</v>
      </c>
      <c r="AX4122" s="61"/>
      <c r="AY4122" s="44">
        <f t="shared" si="370"/>
        <v>70</v>
      </c>
      <c r="AZ4122" s="47"/>
      <c r="BA4122" s="47"/>
      <c r="BB4122" s="47"/>
      <c r="BC4122" s="48"/>
      <c r="BD4122" s="74"/>
      <c r="BE4122" s="96"/>
      <c r="BF4122" s="96"/>
      <c r="BG4122" s="51"/>
      <c r="BH4122" s="51">
        <f t="shared" si="367"/>
        <v>1</v>
      </c>
      <c r="BI4122" s="51">
        <v>1</v>
      </c>
      <c r="BJ4122" s="52"/>
      <c r="BK4122" s="52"/>
      <c r="BL4122" s="53"/>
      <c r="BM4122" s="47" t="e">
        <f>COUNTIFS(A$2:$AC4122,#REF!,M$2:$AL4122,M4122)</f>
        <v>#VALUE!</v>
      </c>
      <c r="BN4122" s="47">
        <v>0</v>
      </c>
      <c r="BO4122" s="162">
        <v>70</v>
      </c>
      <c r="BP4122" s="162">
        <v>0</v>
      </c>
      <c r="BQ4122" s="47">
        <v>70</v>
      </c>
      <c r="BR4122" s="61">
        <v>1</v>
      </c>
      <c r="BS4122" s="61">
        <v>1</v>
      </c>
      <c r="BT4122" s="44">
        <f t="shared" si="373"/>
        <v>276</v>
      </c>
      <c r="BW4122" s="40" t="s">
        <v>67</v>
      </c>
      <c r="BY4122" s="55"/>
      <c r="BZ4122" s="1" t="s">
        <v>22426</v>
      </c>
    </row>
    <row r="4123" spans="1:78" ht="15" customHeight="1">
      <c r="A4123" s="25" t="s">
        <v>14226</v>
      </c>
      <c r="B4123" s="42" t="s">
        <v>21060</v>
      </c>
      <c r="D4123" s="263">
        <v>0</v>
      </c>
      <c r="E4123" s="69" t="s">
        <v>1362</v>
      </c>
      <c r="F4123" s="69" t="s">
        <v>77</v>
      </c>
      <c r="G4123" s="276"/>
      <c r="H4123" s="276"/>
      <c r="I4123" s="69" t="s">
        <v>1621</v>
      </c>
      <c r="J4123" s="43" t="s">
        <v>1622</v>
      </c>
      <c r="M4123" s="44" t="s">
        <v>109</v>
      </c>
      <c r="N4123" s="45" t="s">
        <v>114</v>
      </c>
      <c r="O4123" s="42" t="s">
        <v>81</v>
      </c>
      <c r="P4123" s="42" t="s">
        <v>82</v>
      </c>
      <c r="Q4123" s="85" t="s">
        <v>949</v>
      </c>
      <c r="R4123" s="85" t="s">
        <v>105</v>
      </c>
      <c r="S4123" s="42" t="s">
        <v>21053</v>
      </c>
      <c r="T4123" s="42" t="s">
        <v>21054</v>
      </c>
      <c r="U4123" s="69" t="s">
        <v>73</v>
      </c>
      <c r="V4123" s="69" t="s">
        <v>73</v>
      </c>
      <c r="W4123" s="69" t="s">
        <v>73</v>
      </c>
      <c r="X4123" s="149">
        <v>41345</v>
      </c>
      <c r="Y4123" s="149">
        <v>41434</v>
      </c>
      <c r="Z4123" s="44">
        <f t="shared" si="371"/>
        <v>2013</v>
      </c>
      <c r="AA4123" s="44">
        <f t="shared" si="372"/>
        <v>3</v>
      </c>
      <c r="AB4123" s="44">
        <v>0</v>
      </c>
      <c r="AC4123" s="69" t="s">
        <v>115</v>
      </c>
      <c r="AD4123" s="69" t="s">
        <v>116</v>
      </c>
      <c r="AE4123" s="92" t="s">
        <v>105</v>
      </c>
      <c r="AF4123" s="92" t="s">
        <v>105</v>
      </c>
      <c r="AG4123" s="92" t="s">
        <v>105</v>
      </c>
      <c r="AH4123" s="92" t="s">
        <v>105</v>
      </c>
      <c r="AI4123" s="69" t="s">
        <v>8472</v>
      </c>
      <c r="AJ4123" s="69" t="s">
        <v>12639</v>
      </c>
      <c r="AK4123" s="69"/>
      <c r="AL4123" s="69"/>
      <c r="AM4123" s="47">
        <v>1</v>
      </c>
      <c r="AN4123" s="47">
        <v>1</v>
      </c>
      <c r="AO4123" s="47">
        <v>7</v>
      </c>
      <c r="AP4123" s="47">
        <v>88</v>
      </c>
      <c r="AQ4123" s="47"/>
      <c r="AR4123" s="47"/>
      <c r="AS4123" s="150">
        <v>0</v>
      </c>
      <c r="AT4123" s="61">
        <v>1</v>
      </c>
      <c r="AU4123" s="61">
        <v>1</v>
      </c>
      <c r="AV4123" s="47"/>
      <c r="AW4123" s="61">
        <v>1</v>
      </c>
      <c r="AX4123" s="61"/>
      <c r="AY4123" s="44">
        <f t="shared" si="370"/>
        <v>90</v>
      </c>
      <c r="AZ4123" s="47"/>
      <c r="BA4123" s="47"/>
      <c r="BB4123" s="47"/>
      <c r="BC4123" s="48"/>
      <c r="BD4123" s="74"/>
      <c r="BE4123" s="96" t="s">
        <v>21061</v>
      </c>
      <c r="BF4123" s="96"/>
      <c r="BG4123" s="51"/>
      <c r="BH4123" s="51">
        <f t="shared" si="367"/>
        <v>1</v>
      </c>
      <c r="BI4123" s="51">
        <v>4</v>
      </c>
      <c r="BJ4123" s="52"/>
      <c r="BK4123" s="52"/>
      <c r="BL4123" s="53"/>
      <c r="BM4123" s="47" t="e">
        <f>COUNTIFS(A$2:$AC4123,#REF!,M$2:$AL4123,M4123)</f>
        <v>#VALUE!</v>
      </c>
      <c r="BN4123" s="47">
        <v>0</v>
      </c>
      <c r="BO4123" s="162">
        <v>90</v>
      </c>
      <c r="BP4123" s="162">
        <v>0</v>
      </c>
      <c r="BQ4123" s="47">
        <v>20</v>
      </c>
      <c r="BR4123" s="61">
        <v>1</v>
      </c>
      <c r="BS4123" s="61">
        <v>1</v>
      </c>
      <c r="BT4123" s="44">
        <f t="shared" si="373"/>
        <v>346</v>
      </c>
      <c r="BW4123" s="40" t="s">
        <v>67</v>
      </c>
      <c r="BY4123" s="55"/>
      <c r="BZ4123" s="1" t="s">
        <v>22426</v>
      </c>
    </row>
    <row r="4124" spans="1:78" ht="15" customHeight="1">
      <c r="A4124" s="25" t="s">
        <v>14226</v>
      </c>
      <c r="B4124" s="42" t="s">
        <v>21062</v>
      </c>
      <c r="D4124" s="263">
        <v>0</v>
      </c>
      <c r="E4124" s="69" t="s">
        <v>1362</v>
      </c>
      <c r="F4124" s="69" t="s">
        <v>77</v>
      </c>
      <c r="G4124" s="276"/>
      <c r="H4124" s="276"/>
      <c r="I4124" s="69" t="s">
        <v>21063</v>
      </c>
      <c r="J4124" s="43" t="s">
        <v>21064</v>
      </c>
      <c r="M4124" s="44" t="s">
        <v>150</v>
      </c>
      <c r="N4124" s="45" t="s">
        <v>21065</v>
      </c>
      <c r="O4124" s="42" t="s">
        <v>71</v>
      </c>
      <c r="P4124" s="42" t="s">
        <v>122</v>
      </c>
      <c r="Q4124" s="69" t="s">
        <v>215</v>
      </c>
      <c r="R4124" s="69" t="s">
        <v>10436</v>
      </c>
      <c r="S4124" s="42" t="s">
        <v>21066</v>
      </c>
      <c r="T4124" s="42" t="s">
        <v>21067</v>
      </c>
      <c r="U4124" s="69" t="s">
        <v>73</v>
      </c>
      <c r="V4124" s="69" t="s">
        <v>73</v>
      </c>
      <c r="W4124" s="69" t="s">
        <v>73</v>
      </c>
      <c r="X4124" s="149">
        <v>41279</v>
      </c>
      <c r="Y4124" s="149">
        <v>41294</v>
      </c>
      <c r="Z4124" s="44">
        <f t="shared" si="371"/>
        <v>2013</v>
      </c>
      <c r="AA4124" s="44">
        <f t="shared" si="372"/>
        <v>1</v>
      </c>
      <c r="AB4124" s="44">
        <v>0</v>
      </c>
      <c r="AC4124" s="69" t="s">
        <v>73</v>
      </c>
      <c r="AD4124" s="69" t="s">
        <v>73</v>
      </c>
      <c r="AE4124" s="92" t="s">
        <v>105</v>
      </c>
      <c r="AF4124" s="92" t="s">
        <v>105</v>
      </c>
      <c r="AG4124" s="69" t="s">
        <v>21068</v>
      </c>
      <c r="AH4124" s="69" t="s">
        <v>21069</v>
      </c>
      <c r="AI4124" s="69" t="s">
        <v>21070</v>
      </c>
      <c r="AJ4124" s="69" t="s">
        <v>21071</v>
      </c>
      <c r="AK4124" s="69" t="s">
        <v>21072</v>
      </c>
      <c r="AL4124" s="69" t="s">
        <v>21073</v>
      </c>
      <c r="AM4124" s="47">
        <v>1</v>
      </c>
      <c r="AN4124" s="47">
        <v>1</v>
      </c>
      <c r="AO4124" s="47">
        <v>5</v>
      </c>
      <c r="AP4124" s="47">
        <v>1</v>
      </c>
      <c r="AQ4124" s="47"/>
      <c r="AR4124" s="47"/>
      <c r="AS4124" s="150">
        <v>1</v>
      </c>
      <c r="AT4124" s="61">
        <v>1</v>
      </c>
      <c r="AU4124" s="61">
        <v>1</v>
      </c>
      <c r="AV4124" s="47"/>
      <c r="AW4124" s="61">
        <v>1</v>
      </c>
      <c r="AX4124" s="61"/>
      <c r="AY4124" s="44">
        <f t="shared" si="370"/>
        <v>16</v>
      </c>
      <c r="AZ4124" s="47"/>
      <c r="BA4124" s="47"/>
      <c r="BB4124" s="47"/>
      <c r="BC4124" s="48"/>
      <c r="BD4124" s="74"/>
      <c r="BE4124" s="96"/>
      <c r="BF4124" s="96"/>
      <c r="BG4124" s="51"/>
      <c r="BH4124" s="51">
        <f t="shared" si="367"/>
        <v>1</v>
      </c>
      <c r="BI4124" s="51">
        <v>4</v>
      </c>
      <c r="BJ4124" s="52"/>
      <c r="BK4124" s="52"/>
      <c r="BL4124" s="53"/>
      <c r="BM4124" s="47" t="e">
        <f>COUNTIFS(A$2:$AC4124,#REF!,M$2:$AL4124,M4124)</f>
        <v>#VALUE!</v>
      </c>
      <c r="BN4124" s="47">
        <v>1</v>
      </c>
      <c r="BO4124" s="162">
        <v>16</v>
      </c>
      <c r="BP4124" s="162">
        <v>0</v>
      </c>
      <c r="BQ4124" s="47">
        <v>16</v>
      </c>
      <c r="BR4124" s="61">
        <v>1</v>
      </c>
      <c r="BS4124" s="61">
        <v>1</v>
      </c>
      <c r="BT4124" s="44">
        <f t="shared" si="373"/>
        <v>280</v>
      </c>
      <c r="BW4124" s="40" t="s">
        <v>67</v>
      </c>
      <c r="BY4124" s="55"/>
      <c r="BZ4124" s="1" t="s">
        <v>22426</v>
      </c>
    </row>
    <row r="4125" spans="1:78" ht="15" customHeight="1">
      <c r="A4125" s="25" t="s">
        <v>14226</v>
      </c>
      <c r="B4125" s="42" t="s">
        <v>21074</v>
      </c>
      <c r="D4125" s="263">
        <v>0</v>
      </c>
      <c r="E4125" s="69" t="s">
        <v>1362</v>
      </c>
      <c r="F4125" s="69" t="s">
        <v>77</v>
      </c>
      <c r="G4125" s="276"/>
      <c r="H4125" s="276"/>
      <c r="I4125" s="69" t="s">
        <v>21075</v>
      </c>
      <c r="J4125" s="43" t="s">
        <v>21076</v>
      </c>
      <c r="M4125" s="44" t="s">
        <v>897</v>
      </c>
      <c r="N4125" s="45" t="s">
        <v>1250</v>
      </c>
      <c r="O4125" s="42" t="s">
        <v>71</v>
      </c>
      <c r="P4125" s="42" t="s">
        <v>122</v>
      </c>
      <c r="Q4125" s="69" t="s">
        <v>93</v>
      </c>
      <c r="R4125" s="69" t="s">
        <v>103</v>
      </c>
      <c r="S4125" s="42" t="s">
        <v>21077</v>
      </c>
      <c r="T4125" s="42" t="s">
        <v>21078</v>
      </c>
      <c r="U4125" s="69" t="s">
        <v>73</v>
      </c>
      <c r="V4125" s="69" t="s">
        <v>73</v>
      </c>
      <c r="W4125" s="69" t="s">
        <v>73</v>
      </c>
      <c r="X4125" s="149">
        <v>41285</v>
      </c>
      <c r="Y4125" s="149">
        <v>41295</v>
      </c>
      <c r="Z4125" s="44">
        <f t="shared" si="371"/>
        <v>2013</v>
      </c>
      <c r="AA4125" s="44">
        <f t="shared" si="372"/>
        <v>1</v>
      </c>
      <c r="AB4125" s="44">
        <v>0</v>
      </c>
      <c r="AC4125" s="69" t="s">
        <v>21079</v>
      </c>
      <c r="AD4125" s="69" t="s">
        <v>21080</v>
      </c>
      <c r="AE4125" s="92" t="s">
        <v>105</v>
      </c>
      <c r="AF4125" s="92" t="s">
        <v>105</v>
      </c>
      <c r="AG4125" s="69" t="s">
        <v>21079</v>
      </c>
      <c r="AH4125" s="69" t="s">
        <v>21080</v>
      </c>
      <c r="AI4125" s="69" t="s">
        <v>21079</v>
      </c>
      <c r="AJ4125" s="69" t="s">
        <v>21080</v>
      </c>
      <c r="AK4125" s="69" t="s">
        <v>21081</v>
      </c>
      <c r="AL4125" s="69" t="s">
        <v>21082</v>
      </c>
      <c r="AM4125" s="47">
        <v>1</v>
      </c>
      <c r="AN4125" s="47">
        <v>1</v>
      </c>
      <c r="AO4125" s="47">
        <v>4</v>
      </c>
      <c r="AP4125" s="47">
        <v>6</v>
      </c>
      <c r="AQ4125" s="47"/>
      <c r="AR4125" s="47"/>
      <c r="AS4125" s="150">
        <v>1</v>
      </c>
      <c r="AT4125" s="61">
        <v>1</v>
      </c>
      <c r="AU4125" s="61">
        <v>1</v>
      </c>
      <c r="AV4125" s="47"/>
      <c r="AW4125" s="61">
        <v>1</v>
      </c>
      <c r="AX4125" s="61"/>
      <c r="AY4125" s="44">
        <f t="shared" si="370"/>
        <v>11</v>
      </c>
      <c r="AZ4125" s="47"/>
      <c r="BA4125" s="47"/>
      <c r="BB4125" s="47"/>
      <c r="BC4125" s="48"/>
      <c r="BD4125" s="74"/>
      <c r="BE4125" s="96"/>
      <c r="BF4125" s="96"/>
      <c r="BG4125" s="51"/>
      <c r="BH4125" s="51">
        <f t="shared" si="367"/>
        <v>1</v>
      </c>
      <c r="BI4125" s="51">
        <v>2</v>
      </c>
      <c r="BJ4125" s="52"/>
      <c r="BK4125" s="52"/>
      <c r="BL4125" s="53"/>
      <c r="BM4125" s="47" t="e">
        <f>COUNTIFS(A$2:$AC4125,#REF!,M$2:$AL4125,M4125)</f>
        <v>#VALUE!</v>
      </c>
      <c r="BN4125" s="47">
        <v>0</v>
      </c>
      <c r="BO4125" s="162">
        <v>11</v>
      </c>
      <c r="BP4125" s="162">
        <v>0</v>
      </c>
      <c r="BQ4125" s="47">
        <v>11</v>
      </c>
      <c r="BR4125" s="61">
        <v>1</v>
      </c>
      <c r="BS4125" s="61">
        <v>1</v>
      </c>
      <c r="BT4125" s="44">
        <f t="shared" si="373"/>
        <v>286</v>
      </c>
      <c r="BW4125" s="40" t="s">
        <v>67</v>
      </c>
      <c r="BY4125" s="55"/>
      <c r="BZ4125" s="1" t="s">
        <v>22426</v>
      </c>
    </row>
    <row r="4126" spans="1:78" ht="15" customHeight="1">
      <c r="A4126" s="25" t="s">
        <v>14226</v>
      </c>
      <c r="B4126" s="42" t="s">
        <v>21083</v>
      </c>
      <c r="D4126" s="263">
        <v>0</v>
      </c>
      <c r="E4126" s="69" t="s">
        <v>1362</v>
      </c>
      <c r="F4126" s="69" t="s">
        <v>77</v>
      </c>
      <c r="G4126" s="276"/>
      <c r="H4126" s="276"/>
      <c r="I4126" s="69" t="s">
        <v>21084</v>
      </c>
      <c r="J4126" s="43" t="s">
        <v>73</v>
      </c>
      <c r="M4126" s="44" t="s">
        <v>121</v>
      </c>
      <c r="N4126" s="45" t="s">
        <v>21085</v>
      </c>
      <c r="O4126" s="42" t="s">
        <v>71</v>
      </c>
      <c r="P4126" s="42" t="s">
        <v>122</v>
      </c>
      <c r="Q4126" s="69" t="s">
        <v>93</v>
      </c>
      <c r="R4126" s="69" t="s">
        <v>103</v>
      </c>
      <c r="S4126" s="42" t="s">
        <v>21086</v>
      </c>
      <c r="T4126" s="42" t="s">
        <v>73</v>
      </c>
      <c r="U4126" s="69" t="s">
        <v>73</v>
      </c>
      <c r="V4126" s="69" t="s">
        <v>73</v>
      </c>
      <c r="W4126" s="69" t="s">
        <v>73</v>
      </c>
      <c r="X4126" s="149">
        <v>41338</v>
      </c>
      <c r="Y4126" s="149">
        <v>41340</v>
      </c>
      <c r="Z4126" s="44">
        <f t="shared" si="371"/>
        <v>2013</v>
      </c>
      <c r="AA4126" s="44">
        <f t="shared" si="372"/>
        <v>3</v>
      </c>
      <c r="AB4126" s="44">
        <v>0</v>
      </c>
      <c r="AC4126" s="69" t="s">
        <v>21087</v>
      </c>
      <c r="AD4126" s="69" t="s">
        <v>73</v>
      </c>
      <c r="AE4126" s="69" t="s">
        <v>21088</v>
      </c>
      <c r="AF4126" s="92" t="s">
        <v>949</v>
      </c>
      <c r="AG4126" s="92" t="s">
        <v>105</v>
      </c>
      <c r="AH4126" s="92" t="s">
        <v>105</v>
      </c>
      <c r="AI4126" s="69" t="s">
        <v>21028</v>
      </c>
      <c r="AJ4126" s="92" t="s">
        <v>949</v>
      </c>
      <c r="AK4126" s="69"/>
      <c r="AL4126" s="69"/>
      <c r="AM4126" s="47">
        <v>1</v>
      </c>
      <c r="AN4126" s="47">
        <v>1</v>
      </c>
      <c r="AO4126" s="47">
        <v>3</v>
      </c>
      <c r="AP4126" s="47">
        <v>88</v>
      </c>
      <c r="AQ4126" s="47"/>
      <c r="AR4126" s="47"/>
      <c r="AS4126" s="150">
        <v>1</v>
      </c>
      <c r="AT4126" s="61">
        <v>1</v>
      </c>
      <c r="AU4126" s="61">
        <v>1</v>
      </c>
      <c r="AV4126" s="47"/>
      <c r="AW4126" s="61">
        <v>1</v>
      </c>
      <c r="AX4126" s="61"/>
      <c r="AY4126" s="44">
        <f t="shared" si="370"/>
        <v>3</v>
      </c>
      <c r="AZ4126" s="47"/>
      <c r="BA4126" s="47"/>
      <c r="BB4126" s="47"/>
      <c r="BC4126" s="48"/>
      <c r="BD4126" s="73"/>
      <c r="BE4126" s="96" t="s">
        <v>21089</v>
      </c>
      <c r="BF4126" s="96"/>
      <c r="BG4126" s="51" t="s">
        <v>21090</v>
      </c>
      <c r="BH4126" s="51">
        <f t="shared" ref="BH4126:BH4189" si="374">IF(AX4126&lt;7,1,IF(AX4126&lt;14,2,IF(AX4126&lt;21,3,IF(AX4126&lt;28,4,IF(AX4126&lt;35,5,IF(AX4126&lt;42,6,IF(AX4126&lt;49,7,8)))))))</f>
        <v>1</v>
      </c>
      <c r="BI4126" s="51">
        <v>4</v>
      </c>
      <c r="BJ4126" s="52"/>
      <c r="BK4126" s="52"/>
      <c r="BL4126" s="53"/>
      <c r="BM4126" s="47" t="e">
        <f>COUNTIFS(A$2:$AC4126,#REF!,M$2:$AL4126,M4126)</f>
        <v>#VALUE!</v>
      </c>
      <c r="BN4126" s="47">
        <v>0</v>
      </c>
      <c r="BO4126" s="162">
        <v>3</v>
      </c>
      <c r="BP4126" s="162">
        <v>0</v>
      </c>
      <c r="BQ4126" s="47">
        <v>3</v>
      </c>
      <c r="BR4126" s="61">
        <v>1</v>
      </c>
      <c r="BS4126" s="61">
        <v>1</v>
      </c>
      <c r="BT4126" s="44">
        <f t="shared" si="373"/>
        <v>339</v>
      </c>
      <c r="BW4126" s="40" t="s">
        <v>67</v>
      </c>
      <c r="BY4126" s="55"/>
    </row>
    <row r="4127" spans="1:78" ht="15" customHeight="1">
      <c r="A4127" s="25" t="s">
        <v>14226</v>
      </c>
      <c r="B4127" s="42" t="s">
        <v>21091</v>
      </c>
      <c r="D4127" s="263">
        <v>0</v>
      </c>
      <c r="E4127" s="69" t="s">
        <v>1362</v>
      </c>
      <c r="F4127" s="69" t="s">
        <v>77</v>
      </c>
      <c r="G4127" s="276"/>
      <c r="H4127" s="276"/>
      <c r="I4127" s="69" t="s">
        <v>21092</v>
      </c>
      <c r="J4127" s="43" t="s">
        <v>21093</v>
      </c>
      <c r="M4127" s="44" t="s">
        <v>109</v>
      </c>
      <c r="N4127" s="45" t="s">
        <v>21094</v>
      </c>
      <c r="O4127" s="42" t="s">
        <v>93</v>
      </c>
      <c r="P4127" s="42" t="s">
        <v>103</v>
      </c>
      <c r="Q4127" s="85" t="s">
        <v>105</v>
      </c>
      <c r="R4127" s="85" t="s">
        <v>949</v>
      </c>
      <c r="S4127" s="42" t="s">
        <v>21095</v>
      </c>
      <c r="T4127" s="42" t="s">
        <v>21096</v>
      </c>
      <c r="U4127" s="69" t="s">
        <v>73</v>
      </c>
      <c r="V4127" s="69" t="s">
        <v>73</v>
      </c>
      <c r="W4127" s="69" t="s">
        <v>73</v>
      </c>
      <c r="X4127" s="149">
        <v>41328</v>
      </c>
      <c r="Y4127" s="149">
        <v>41334</v>
      </c>
      <c r="Z4127" s="44">
        <f t="shared" si="371"/>
        <v>2013</v>
      </c>
      <c r="AA4127" s="44">
        <f t="shared" si="372"/>
        <v>2</v>
      </c>
      <c r="AB4127" s="44">
        <v>0</v>
      </c>
      <c r="AC4127" s="69" t="s">
        <v>73</v>
      </c>
      <c r="AD4127" s="67" t="s">
        <v>73</v>
      </c>
      <c r="AE4127" s="92" t="s">
        <v>105</v>
      </c>
      <c r="AF4127" s="92" t="s">
        <v>105</v>
      </c>
      <c r="AG4127" s="69" t="s">
        <v>21097</v>
      </c>
      <c r="AH4127" s="69" t="s">
        <v>21098</v>
      </c>
      <c r="AI4127" s="69" t="s">
        <v>21099</v>
      </c>
      <c r="AJ4127" s="69" t="s">
        <v>21100</v>
      </c>
      <c r="AK4127" s="69"/>
      <c r="AL4127" s="69"/>
      <c r="AM4127" s="47">
        <v>1</v>
      </c>
      <c r="AN4127" s="47">
        <v>1</v>
      </c>
      <c r="AO4127" s="47">
        <v>7</v>
      </c>
      <c r="AP4127" s="47">
        <v>88</v>
      </c>
      <c r="AQ4127" s="47"/>
      <c r="AR4127" s="47"/>
      <c r="AS4127" s="150">
        <v>1</v>
      </c>
      <c r="AT4127" s="61">
        <v>1</v>
      </c>
      <c r="AU4127" s="61">
        <v>1</v>
      </c>
      <c r="AV4127" s="47"/>
      <c r="AW4127" s="61">
        <v>1</v>
      </c>
      <c r="AX4127" s="61"/>
      <c r="AY4127" s="44">
        <f t="shared" si="370"/>
        <v>7</v>
      </c>
      <c r="AZ4127" s="47"/>
      <c r="BA4127" s="47"/>
      <c r="BB4127" s="47"/>
      <c r="BC4127" s="48"/>
      <c r="BD4127" s="74"/>
      <c r="BE4127" s="96"/>
      <c r="BF4127" s="96"/>
      <c r="BG4127" s="51"/>
      <c r="BH4127" s="51">
        <f t="shared" si="374"/>
        <v>1</v>
      </c>
      <c r="BI4127" s="51">
        <v>4</v>
      </c>
      <c r="BJ4127" s="52"/>
      <c r="BK4127" s="52"/>
      <c r="BL4127" s="53"/>
      <c r="BM4127" s="47" t="e">
        <f>COUNTIFS(A$2:$AC4127,#REF!,M$2:$AL4127,M4127)</f>
        <v>#VALUE!</v>
      </c>
      <c r="BN4127" s="47">
        <v>1</v>
      </c>
      <c r="BO4127" s="162">
        <v>7</v>
      </c>
      <c r="BP4127" s="162">
        <v>0</v>
      </c>
      <c r="BQ4127" s="47">
        <v>7</v>
      </c>
      <c r="BR4127" s="61">
        <v>1</v>
      </c>
      <c r="BS4127" s="61">
        <v>1</v>
      </c>
      <c r="BT4127" s="44">
        <f t="shared" si="373"/>
        <v>329</v>
      </c>
      <c r="BW4127" s="40" t="s">
        <v>67</v>
      </c>
      <c r="BY4127" s="55"/>
    </row>
    <row r="4128" spans="1:78" ht="15" customHeight="1">
      <c r="A4128" s="25" t="s">
        <v>14226</v>
      </c>
      <c r="B4128" s="42" t="s">
        <v>21101</v>
      </c>
      <c r="D4128" s="263">
        <v>0</v>
      </c>
      <c r="E4128" s="170" t="s">
        <v>92</v>
      </c>
      <c r="F4128" s="170" t="s">
        <v>70</v>
      </c>
      <c r="G4128" s="278"/>
      <c r="H4128" s="278"/>
      <c r="I4128" s="170" t="s">
        <v>21102</v>
      </c>
      <c r="J4128" s="170" t="s">
        <v>73</v>
      </c>
      <c r="M4128" s="28">
        <v>777</v>
      </c>
      <c r="N4128" s="29">
        <v>777</v>
      </c>
      <c r="O4128" s="26" t="s">
        <v>81</v>
      </c>
      <c r="P4128" s="26" t="s">
        <v>177</v>
      </c>
      <c r="Q4128" s="170" t="s">
        <v>71</v>
      </c>
      <c r="R4128" s="170" t="s">
        <v>72</v>
      </c>
      <c r="S4128" s="170" t="s">
        <v>21103</v>
      </c>
      <c r="T4128" s="170" t="s">
        <v>73</v>
      </c>
      <c r="U4128" s="170" t="s">
        <v>73</v>
      </c>
      <c r="V4128" s="170" t="s">
        <v>73</v>
      </c>
      <c r="W4128" s="170" t="s">
        <v>73</v>
      </c>
      <c r="X4128" s="260" t="s">
        <v>22184</v>
      </c>
      <c r="Y4128" s="261" t="s">
        <v>22184</v>
      </c>
      <c r="Z4128" s="262" t="s">
        <v>22184</v>
      </c>
      <c r="AA4128" s="262" t="s">
        <v>22184</v>
      </c>
      <c r="AB4128" s="28">
        <v>99</v>
      </c>
      <c r="AC4128" s="170" t="s">
        <v>21104</v>
      </c>
      <c r="AD4128" s="172" t="s">
        <v>73</v>
      </c>
      <c r="AE4128" s="90" t="s">
        <v>949</v>
      </c>
      <c r="AF4128" s="90" t="s">
        <v>105</v>
      </c>
      <c r="AG4128" s="90" t="s">
        <v>949</v>
      </c>
      <c r="AH4128" s="90" t="s">
        <v>949</v>
      </c>
      <c r="AI4128" s="90" t="s">
        <v>949</v>
      </c>
      <c r="AJ4128" s="90" t="s">
        <v>949</v>
      </c>
      <c r="AK4128" s="170"/>
      <c r="AL4128" s="170"/>
      <c r="AM4128" s="32">
        <v>1</v>
      </c>
      <c r="AN4128" s="32">
        <v>777</v>
      </c>
      <c r="AO4128" s="32">
        <v>777</v>
      </c>
      <c r="AP4128" s="32">
        <v>77</v>
      </c>
      <c r="AQ4128" s="32"/>
      <c r="AR4128" s="32"/>
      <c r="AS4128" s="56">
        <v>1</v>
      </c>
      <c r="AT4128" s="34">
        <v>777</v>
      </c>
      <c r="AU4128" s="34">
        <v>777</v>
      </c>
      <c r="AV4128" s="32"/>
      <c r="AW4128" s="34">
        <v>777</v>
      </c>
      <c r="AX4128" s="34"/>
      <c r="AY4128" s="28">
        <f t="shared" si="370"/>
        <v>1</v>
      </c>
      <c r="AZ4128" s="32"/>
      <c r="BA4128" s="32"/>
      <c r="BB4128" s="32"/>
      <c r="BC4128" s="33"/>
      <c r="BD4128" s="35" t="s">
        <v>75</v>
      </c>
      <c r="BE4128" s="158"/>
      <c r="BF4128" s="158"/>
      <c r="BG4128" s="36"/>
      <c r="BH4128" s="36">
        <f t="shared" si="374"/>
        <v>1</v>
      </c>
      <c r="BI4128" s="36">
        <v>8</v>
      </c>
      <c r="BJ4128" s="37"/>
      <c r="BK4128" s="37"/>
      <c r="BL4128" s="38"/>
      <c r="BM4128" s="32" t="e">
        <f>COUNTIFS(A$2:$AC4128,#REF!,M$2:$AL4128,M4128)</f>
        <v>#VALUE!</v>
      </c>
      <c r="BN4128" s="32">
        <v>0</v>
      </c>
      <c r="BO4128" s="167" t="e">
        <v>#VALUE!</v>
      </c>
      <c r="BP4128" s="167">
        <v>99</v>
      </c>
      <c r="BQ4128" s="32">
        <v>9999</v>
      </c>
      <c r="BR4128" s="34">
        <v>777</v>
      </c>
      <c r="BS4128" s="34">
        <v>777</v>
      </c>
      <c r="BT4128" s="28">
        <f t="shared" si="373"/>
        <v>0</v>
      </c>
      <c r="BW4128" s="40" t="s">
        <v>67</v>
      </c>
      <c r="BY4128" s="41"/>
    </row>
    <row r="4129" spans="1:78" ht="15" customHeight="1">
      <c r="A4129" s="25" t="s">
        <v>14226</v>
      </c>
      <c r="B4129" s="42" t="s">
        <v>21105</v>
      </c>
      <c r="D4129" s="263">
        <v>0</v>
      </c>
      <c r="E4129" s="170" t="s">
        <v>92</v>
      </c>
      <c r="F4129" s="170" t="s">
        <v>70</v>
      </c>
      <c r="G4129" s="278"/>
      <c r="H4129" s="278"/>
      <c r="I4129" s="170" t="s">
        <v>21106</v>
      </c>
      <c r="J4129" s="170" t="s">
        <v>73</v>
      </c>
      <c r="M4129" s="28">
        <v>777</v>
      </c>
      <c r="N4129" s="29">
        <v>777</v>
      </c>
      <c r="O4129" s="26" t="s">
        <v>81</v>
      </c>
      <c r="P4129" s="26" t="s">
        <v>177</v>
      </c>
      <c r="Q4129" s="170" t="s">
        <v>71</v>
      </c>
      <c r="R4129" s="170" t="s">
        <v>72</v>
      </c>
      <c r="S4129" s="170" t="s">
        <v>21107</v>
      </c>
      <c r="T4129" s="170" t="s">
        <v>73</v>
      </c>
      <c r="U4129" s="170" t="s">
        <v>73</v>
      </c>
      <c r="V4129" s="170" t="s">
        <v>73</v>
      </c>
      <c r="W4129" s="170" t="s">
        <v>73</v>
      </c>
      <c r="X4129" s="260" t="s">
        <v>22184</v>
      </c>
      <c r="Y4129" s="261" t="s">
        <v>22184</v>
      </c>
      <c r="Z4129" s="262" t="s">
        <v>22184</v>
      </c>
      <c r="AA4129" s="262" t="s">
        <v>22184</v>
      </c>
      <c r="AB4129" s="28">
        <v>99</v>
      </c>
      <c r="AC4129" s="170" t="s">
        <v>21104</v>
      </c>
      <c r="AD4129" s="172" t="s">
        <v>73</v>
      </c>
      <c r="AE4129" s="90" t="s">
        <v>105</v>
      </c>
      <c r="AF4129" s="90" t="s">
        <v>949</v>
      </c>
      <c r="AG4129" s="90" t="s">
        <v>105</v>
      </c>
      <c r="AH4129" s="90" t="s">
        <v>949</v>
      </c>
      <c r="AI4129" s="90" t="s">
        <v>105</v>
      </c>
      <c r="AJ4129" s="90" t="s">
        <v>105</v>
      </c>
      <c r="AK4129" s="170"/>
      <c r="AL4129" s="170"/>
      <c r="AM4129" s="32">
        <v>1</v>
      </c>
      <c r="AN4129" s="32">
        <v>777</v>
      </c>
      <c r="AO4129" s="32">
        <v>777</v>
      </c>
      <c r="AP4129" s="32">
        <v>77</v>
      </c>
      <c r="AQ4129" s="32"/>
      <c r="AR4129" s="32"/>
      <c r="AS4129" s="56">
        <v>1</v>
      </c>
      <c r="AT4129" s="34">
        <v>777</v>
      </c>
      <c r="AU4129" s="34">
        <v>777</v>
      </c>
      <c r="AV4129" s="32"/>
      <c r="AW4129" s="34">
        <v>777</v>
      </c>
      <c r="AX4129" s="34"/>
      <c r="AY4129" s="28">
        <f t="shared" si="370"/>
        <v>1</v>
      </c>
      <c r="AZ4129" s="32"/>
      <c r="BA4129" s="32"/>
      <c r="BB4129" s="32"/>
      <c r="BC4129" s="33"/>
      <c r="BD4129" s="35" t="s">
        <v>75</v>
      </c>
      <c r="BE4129" s="158"/>
      <c r="BF4129" s="158"/>
      <c r="BG4129" s="36"/>
      <c r="BH4129" s="36">
        <f t="shared" si="374"/>
        <v>1</v>
      </c>
      <c r="BI4129" s="36">
        <v>4</v>
      </c>
      <c r="BJ4129" s="37"/>
      <c r="BK4129" s="37"/>
      <c r="BL4129" s="38"/>
      <c r="BM4129" s="32" t="e">
        <f>COUNTIFS(A$2:$AC4129,#REF!,M$2:$AL4129,M4129)</f>
        <v>#VALUE!</v>
      </c>
      <c r="BN4129" s="32">
        <v>0</v>
      </c>
      <c r="BO4129" s="167" t="e">
        <v>#VALUE!</v>
      </c>
      <c r="BP4129" s="167">
        <v>99</v>
      </c>
      <c r="BQ4129" s="32">
        <v>9999</v>
      </c>
      <c r="BR4129" s="34">
        <v>777</v>
      </c>
      <c r="BS4129" s="34">
        <v>777</v>
      </c>
      <c r="BT4129" s="28">
        <f t="shared" si="373"/>
        <v>0</v>
      </c>
      <c r="BW4129" s="40" t="s">
        <v>67</v>
      </c>
      <c r="BY4129" s="41"/>
    </row>
    <row r="4130" spans="1:78" ht="15" customHeight="1">
      <c r="A4130" s="25" t="s">
        <v>14226</v>
      </c>
      <c r="B4130" s="42" t="s">
        <v>21108</v>
      </c>
      <c r="D4130" s="263">
        <v>0</v>
      </c>
      <c r="E4130" s="69" t="s">
        <v>1362</v>
      </c>
      <c r="F4130" s="69" t="s">
        <v>77</v>
      </c>
      <c r="G4130" s="276"/>
      <c r="H4130" s="276"/>
      <c r="I4130" s="69" t="s">
        <v>21109</v>
      </c>
      <c r="J4130" s="291" t="s">
        <v>21110</v>
      </c>
      <c r="M4130" s="44" t="s">
        <v>150</v>
      </c>
      <c r="N4130" s="45" t="s">
        <v>22347</v>
      </c>
      <c r="O4130" s="42" t="s">
        <v>71</v>
      </c>
      <c r="P4130" s="42" t="s">
        <v>122</v>
      </c>
      <c r="Q4130" s="85" t="s">
        <v>105</v>
      </c>
      <c r="R4130" s="85" t="s">
        <v>105</v>
      </c>
      <c r="S4130" s="42" t="s">
        <v>21111</v>
      </c>
      <c r="T4130" s="42" t="s">
        <v>21112</v>
      </c>
      <c r="U4130" s="69" t="s">
        <v>73</v>
      </c>
      <c r="V4130" s="69" t="s">
        <v>73</v>
      </c>
      <c r="W4130" s="69" t="s">
        <v>73</v>
      </c>
      <c r="X4130" s="149">
        <v>41279</v>
      </c>
      <c r="Y4130" s="149">
        <v>41294</v>
      </c>
      <c r="Z4130" s="44">
        <f>YEAR(X4130)</f>
        <v>2013</v>
      </c>
      <c r="AA4130" s="44">
        <f>MONTH(X4130)</f>
        <v>1</v>
      </c>
      <c r="AB4130" s="44">
        <v>0</v>
      </c>
      <c r="AC4130" s="69" t="s">
        <v>73</v>
      </c>
      <c r="AD4130" s="69" t="s">
        <v>73</v>
      </c>
      <c r="AE4130" s="92" t="s">
        <v>105</v>
      </c>
      <c r="AF4130" s="92" t="s">
        <v>949</v>
      </c>
      <c r="AG4130" s="69" t="s">
        <v>21113</v>
      </c>
      <c r="AH4130" s="69" t="s">
        <v>8489</v>
      </c>
      <c r="AI4130" s="69" t="s">
        <v>21113</v>
      </c>
      <c r="AJ4130" s="69" t="s">
        <v>8489</v>
      </c>
      <c r="AK4130" s="69" t="s">
        <v>21114</v>
      </c>
      <c r="AL4130" s="69" t="s">
        <v>21115</v>
      </c>
      <c r="AM4130" s="47">
        <v>1</v>
      </c>
      <c r="AN4130" s="47">
        <v>1</v>
      </c>
      <c r="AO4130" s="47">
        <v>5</v>
      </c>
      <c r="AP4130" s="47">
        <v>1</v>
      </c>
      <c r="AQ4130" s="47"/>
      <c r="AR4130" s="47"/>
      <c r="AS4130" s="150">
        <v>1</v>
      </c>
      <c r="AT4130" s="61">
        <v>1</v>
      </c>
      <c r="AU4130" s="49">
        <v>1</v>
      </c>
      <c r="AV4130" s="47"/>
      <c r="AW4130" s="61">
        <v>1</v>
      </c>
      <c r="AX4130" s="61"/>
      <c r="AY4130" s="44">
        <f t="shared" si="370"/>
        <v>16</v>
      </c>
      <c r="AZ4130" s="47"/>
      <c r="BA4130" s="47"/>
      <c r="BB4130" s="47"/>
      <c r="BC4130" s="48"/>
      <c r="BD4130" s="74"/>
      <c r="BE4130" s="96"/>
      <c r="BF4130" s="96"/>
      <c r="BG4130" s="51"/>
      <c r="BH4130" s="51">
        <f t="shared" si="374"/>
        <v>1</v>
      </c>
      <c r="BI4130" s="51">
        <v>6</v>
      </c>
      <c r="BJ4130" s="52"/>
      <c r="BK4130" s="52"/>
      <c r="BL4130" s="53"/>
      <c r="BM4130" s="47" t="e">
        <f>COUNTIFS(A$2:$AC4130,#REF!,M$2:$AL4130,M4130)</f>
        <v>#VALUE!</v>
      </c>
      <c r="BN4130" s="47">
        <v>1</v>
      </c>
      <c r="BO4130" s="162">
        <v>16</v>
      </c>
      <c r="BP4130" s="162">
        <v>0</v>
      </c>
      <c r="BQ4130" s="47">
        <v>16</v>
      </c>
      <c r="BR4130" s="49">
        <v>1</v>
      </c>
      <c r="BS4130" s="61">
        <v>1</v>
      </c>
      <c r="BT4130" s="44">
        <f t="shared" si="373"/>
        <v>280</v>
      </c>
      <c r="BW4130" s="40" t="s">
        <v>67</v>
      </c>
      <c r="BY4130" s="55"/>
      <c r="BZ4130" s="1" t="s">
        <v>22426</v>
      </c>
    </row>
    <row r="4131" spans="1:78" ht="15" customHeight="1">
      <c r="A4131" s="25" t="s">
        <v>14226</v>
      </c>
      <c r="B4131" s="42" t="s">
        <v>21116</v>
      </c>
      <c r="D4131" s="263">
        <v>0</v>
      </c>
      <c r="E4131" s="69" t="s">
        <v>1362</v>
      </c>
      <c r="F4131" s="69" t="s">
        <v>77</v>
      </c>
      <c r="G4131" s="276"/>
      <c r="H4131" s="276"/>
      <c r="I4131" s="69" t="s">
        <v>21117</v>
      </c>
      <c r="J4131" s="43" t="s">
        <v>21118</v>
      </c>
      <c r="M4131" s="44" t="s">
        <v>897</v>
      </c>
      <c r="N4131" s="45" t="s">
        <v>1467</v>
      </c>
      <c r="O4131" s="42" t="s">
        <v>93</v>
      </c>
      <c r="P4131" s="42" t="s">
        <v>103</v>
      </c>
      <c r="Q4131" s="85" t="s">
        <v>105</v>
      </c>
      <c r="R4131" s="85" t="s">
        <v>105</v>
      </c>
      <c r="S4131" s="42" t="s">
        <v>21119</v>
      </c>
      <c r="T4131" s="42" t="s">
        <v>21120</v>
      </c>
      <c r="U4131" s="69" t="s">
        <v>73</v>
      </c>
      <c r="V4131" s="69" t="s">
        <v>73</v>
      </c>
      <c r="W4131" s="69" t="s">
        <v>73</v>
      </c>
      <c r="X4131" s="149">
        <v>41152</v>
      </c>
      <c r="Y4131" s="149">
        <v>41169</v>
      </c>
      <c r="Z4131" s="44">
        <f>YEAR(X4131)</f>
        <v>2012</v>
      </c>
      <c r="AA4131" s="44">
        <f>MONTH(X4131)</f>
        <v>8</v>
      </c>
      <c r="AB4131" s="44">
        <v>0</v>
      </c>
      <c r="AC4131" s="69" t="s">
        <v>898</v>
      </c>
      <c r="AD4131" s="69" t="s">
        <v>21121</v>
      </c>
      <c r="AE4131" s="92" t="s">
        <v>949</v>
      </c>
      <c r="AF4131" s="92" t="s">
        <v>105</v>
      </c>
      <c r="AG4131" s="69" t="s">
        <v>898</v>
      </c>
      <c r="AH4131" s="69" t="s">
        <v>21121</v>
      </c>
      <c r="AI4131" s="92" t="s">
        <v>105</v>
      </c>
      <c r="AJ4131" s="92" t="s">
        <v>949</v>
      </c>
      <c r="AK4131" s="69"/>
      <c r="AL4131" s="69"/>
      <c r="AM4131" s="47">
        <v>1</v>
      </c>
      <c r="AN4131" s="47">
        <v>1</v>
      </c>
      <c r="AO4131" s="47">
        <v>4</v>
      </c>
      <c r="AP4131" s="47">
        <v>6</v>
      </c>
      <c r="AQ4131" s="47"/>
      <c r="AR4131" s="47"/>
      <c r="AS4131" s="150">
        <v>1</v>
      </c>
      <c r="AT4131" s="61">
        <v>1</v>
      </c>
      <c r="AU4131" s="61">
        <v>1</v>
      </c>
      <c r="AV4131" s="47"/>
      <c r="AW4131" s="61">
        <v>1</v>
      </c>
      <c r="AX4131" s="61"/>
      <c r="AY4131" s="44">
        <f t="shared" si="370"/>
        <v>18</v>
      </c>
      <c r="AZ4131" s="47"/>
      <c r="BA4131" s="47"/>
      <c r="BB4131" s="47"/>
      <c r="BC4131" s="48"/>
      <c r="BD4131" s="74"/>
      <c r="BE4131" s="96"/>
      <c r="BF4131" s="96"/>
      <c r="BG4131" s="51"/>
      <c r="BH4131" s="51">
        <f t="shared" si="374"/>
        <v>1</v>
      </c>
      <c r="BI4131" s="51">
        <v>1</v>
      </c>
      <c r="BJ4131" s="52"/>
      <c r="BK4131" s="52"/>
      <c r="BL4131" s="53"/>
      <c r="BM4131" s="47" t="e">
        <f>COUNTIFS(A$2:$AC4131,#REF!,M$2:$AL4131,M4131)</f>
        <v>#VALUE!</v>
      </c>
      <c r="BN4131" s="47">
        <v>0</v>
      </c>
      <c r="BO4131" s="162">
        <v>18</v>
      </c>
      <c r="BP4131" s="162">
        <v>0</v>
      </c>
      <c r="BQ4131" s="47">
        <v>18</v>
      </c>
      <c r="BR4131" s="61">
        <v>1</v>
      </c>
      <c r="BS4131" s="61">
        <v>1</v>
      </c>
      <c r="BT4131" s="44">
        <f t="shared" si="373"/>
        <v>153</v>
      </c>
      <c r="BW4131" s="40" t="s">
        <v>67</v>
      </c>
      <c r="BY4131" s="55"/>
      <c r="BZ4131" s="1" t="s">
        <v>22426</v>
      </c>
    </row>
    <row r="4132" spans="1:78" ht="15" customHeight="1">
      <c r="A4132" s="25" t="s">
        <v>14226</v>
      </c>
      <c r="B4132" s="42" t="s">
        <v>21122</v>
      </c>
      <c r="D4132" s="263">
        <v>0</v>
      </c>
      <c r="E4132" s="69" t="s">
        <v>1362</v>
      </c>
      <c r="F4132" s="69" t="s">
        <v>77</v>
      </c>
      <c r="G4132" s="276"/>
      <c r="H4132" s="276"/>
      <c r="I4132" s="69" t="s">
        <v>73</v>
      </c>
      <c r="J4132" s="69" t="s">
        <v>73</v>
      </c>
      <c r="M4132" s="44">
        <v>99</v>
      </c>
      <c r="N4132" s="45">
        <v>99</v>
      </c>
      <c r="O4132" s="42" t="s">
        <v>81</v>
      </c>
      <c r="P4132" s="42" t="s">
        <v>82</v>
      </c>
      <c r="Q4132" s="69" t="s">
        <v>100</v>
      </c>
      <c r="R4132" s="69" t="s">
        <v>101</v>
      </c>
      <c r="S4132" s="69" t="s">
        <v>73</v>
      </c>
      <c r="T4132" s="69" t="s">
        <v>21123</v>
      </c>
      <c r="U4132" s="69" t="s">
        <v>73</v>
      </c>
      <c r="V4132" s="69" t="s">
        <v>73</v>
      </c>
      <c r="W4132" s="69" t="s">
        <v>73</v>
      </c>
      <c r="X4132" s="260" t="s">
        <v>22184</v>
      </c>
      <c r="Y4132" s="261" t="s">
        <v>22184</v>
      </c>
      <c r="Z4132" s="262" t="s">
        <v>22184</v>
      </c>
      <c r="AA4132" s="262" t="s">
        <v>22184</v>
      </c>
      <c r="AB4132" s="44">
        <v>99</v>
      </c>
      <c r="AC4132" s="69" t="s">
        <v>73</v>
      </c>
      <c r="AD4132" s="69" t="s">
        <v>73</v>
      </c>
      <c r="AE4132" s="92" t="s">
        <v>105</v>
      </c>
      <c r="AF4132" s="92" t="s">
        <v>949</v>
      </c>
      <c r="AG4132" s="92" t="s">
        <v>105</v>
      </c>
      <c r="AH4132" s="92" t="s">
        <v>949</v>
      </c>
      <c r="AI4132" s="92" t="s">
        <v>105</v>
      </c>
      <c r="AJ4132" s="92" t="s">
        <v>105</v>
      </c>
      <c r="AK4132" s="69"/>
      <c r="AL4132" s="69"/>
      <c r="AM4132" s="47">
        <v>1</v>
      </c>
      <c r="AN4132" s="47">
        <v>999</v>
      </c>
      <c r="AO4132" s="47">
        <v>99</v>
      </c>
      <c r="AP4132" s="47">
        <v>99</v>
      </c>
      <c r="AQ4132" s="47"/>
      <c r="AR4132" s="47"/>
      <c r="AS4132" s="150">
        <v>1</v>
      </c>
      <c r="AT4132" s="61">
        <v>1</v>
      </c>
      <c r="AU4132" s="61">
        <v>1</v>
      </c>
      <c r="AV4132" s="47"/>
      <c r="AW4132" s="61">
        <v>1</v>
      </c>
      <c r="AX4132" s="61"/>
      <c r="AY4132" s="44">
        <f t="shared" si="370"/>
        <v>1</v>
      </c>
      <c r="AZ4132" s="47"/>
      <c r="BA4132" s="47"/>
      <c r="BB4132" s="47"/>
      <c r="BC4132" s="48"/>
      <c r="BD4132" s="74"/>
      <c r="BE4132" s="96"/>
      <c r="BF4132" s="96"/>
      <c r="BG4132" s="51"/>
      <c r="BH4132" s="51">
        <f t="shared" si="374"/>
        <v>1</v>
      </c>
      <c r="BI4132" s="51">
        <v>3</v>
      </c>
      <c r="BJ4132" s="52"/>
      <c r="BK4132" s="52"/>
      <c r="BL4132" s="53"/>
      <c r="BM4132" s="47" t="e">
        <f>COUNTIFS(A$2:$AC4132,#REF!,M$2:$AL4132,M4132)</f>
        <v>#VALUE!</v>
      </c>
      <c r="BN4132" s="47">
        <v>999</v>
      </c>
      <c r="BO4132" s="162" t="e">
        <v>#VALUE!</v>
      </c>
      <c r="BP4132" s="162">
        <v>99</v>
      </c>
      <c r="BQ4132" s="47">
        <v>9999</v>
      </c>
      <c r="BR4132" s="61">
        <v>1</v>
      </c>
      <c r="BS4132" s="61">
        <v>1</v>
      </c>
      <c r="BT4132" s="44">
        <f t="shared" si="373"/>
        <v>0</v>
      </c>
      <c r="BW4132" s="40" t="s">
        <v>67</v>
      </c>
      <c r="BY4132" s="55"/>
    </row>
    <row r="4133" spans="1:78" ht="15" customHeight="1">
      <c r="A4133" s="25" t="s">
        <v>14226</v>
      </c>
      <c r="B4133" s="42" t="s">
        <v>21124</v>
      </c>
      <c r="D4133" s="263">
        <v>0</v>
      </c>
      <c r="E4133" s="170" t="s">
        <v>92</v>
      </c>
      <c r="F4133" s="170" t="s">
        <v>70</v>
      </c>
      <c r="G4133" s="278"/>
      <c r="H4133" s="278"/>
      <c r="I4133" s="170" t="s">
        <v>73</v>
      </c>
      <c r="J4133" s="170" t="s">
        <v>73</v>
      </c>
      <c r="M4133" s="28">
        <v>777</v>
      </c>
      <c r="N4133" s="29">
        <v>777</v>
      </c>
      <c r="O4133" s="26" t="s">
        <v>81</v>
      </c>
      <c r="P4133" s="26" t="s">
        <v>177</v>
      </c>
      <c r="Q4133" s="170" t="s">
        <v>100</v>
      </c>
      <c r="R4133" s="170" t="s">
        <v>266</v>
      </c>
      <c r="S4133" s="170" t="s">
        <v>73</v>
      </c>
      <c r="T4133" s="170" t="s">
        <v>21125</v>
      </c>
      <c r="U4133" s="170" t="s">
        <v>73</v>
      </c>
      <c r="V4133" s="170" t="s">
        <v>73</v>
      </c>
      <c r="W4133" s="170" t="s">
        <v>73</v>
      </c>
      <c r="X4133" s="260" t="s">
        <v>22184</v>
      </c>
      <c r="Y4133" s="261" t="s">
        <v>22184</v>
      </c>
      <c r="Z4133" s="262" t="s">
        <v>22184</v>
      </c>
      <c r="AA4133" s="262" t="s">
        <v>22184</v>
      </c>
      <c r="AB4133" s="28">
        <v>99</v>
      </c>
      <c r="AC4133" s="170" t="s">
        <v>73</v>
      </c>
      <c r="AD4133" s="170" t="s">
        <v>73</v>
      </c>
      <c r="AE4133" s="90" t="s">
        <v>949</v>
      </c>
      <c r="AF4133" s="90" t="s">
        <v>105</v>
      </c>
      <c r="AG4133" s="90" t="s">
        <v>105</v>
      </c>
      <c r="AH4133" s="90" t="s">
        <v>105</v>
      </c>
      <c r="AI4133" s="90" t="s">
        <v>105</v>
      </c>
      <c r="AJ4133" s="90" t="s">
        <v>105</v>
      </c>
      <c r="AK4133" s="170"/>
      <c r="AL4133" s="170"/>
      <c r="AM4133" s="32">
        <v>1</v>
      </c>
      <c r="AN4133" s="32">
        <v>777</v>
      </c>
      <c r="AO4133" s="32">
        <v>777</v>
      </c>
      <c r="AP4133" s="32">
        <v>77</v>
      </c>
      <c r="AQ4133" s="32"/>
      <c r="AR4133" s="32"/>
      <c r="AS4133" s="56">
        <v>1</v>
      </c>
      <c r="AT4133" s="34">
        <v>777</v>
      </c>
      <c r="AU4133" s="34">
        <v>777</v>
      </c>
      <c r="AV4133" s="32"/>
      <c r="AW4133" s="34">
        <v>777</v>
      </c>
      <c r="AX4133" s="34"/>
      <c r="AY4133" s="28">
        <f t="shared" si="370"/>
        <v>1</v>
      </c>
      <c r="AZ4133" s="32"/>
      <c r="BA4133" s="32"/>
      <c r="BB4133" s="32"/>
      <c r="BC4133" s="33"/>
      <c r="BD4133" s="35" t="s">
        <v>75</v>
      </c>
      <c r="BE4133" s="158"/>
      <c r="BF4133" s="158"/>
      <c r="BG4133" s="36"/>
      <c r="BH4133" s="36">
        <f t="shared" si="374"/>
        <v>1</v>
      </c>
      <c r="BI4133" s="36">
        <v>5</v>
      </c>
      <c r="BJ4133" s="37"/>
      <c r="BK4133" s="37"/>
      <c r="BL4133" s="38"/>
      <c r="BM4133" s="32" t="e">
        <f>COUNTIFS(A$2:$AC4133,#REF!,M$2:$AL4133,M4133)</f>
        <v>#VALUE!</v>
      </c>
      <c r="BN4133" s="32">
        <v>0</v>
      </c>
      <c r="BO4133" s="167" t="e">
        <v>#VALUE!</v>
      </c>
      <c r="BP4133" s="167">
        <v>99</v>
      </c>
      <c r="BQ4133" s="32">
        <v>9999</v>
      </c>
      <c r="BR4133" s="34">
        <v>777</v>
      </c>
      <c r="BS4133" s="34">
        <v>777</v>
      </c>
      <c r="BT4133" s="28">
        <f t="shared" si="373"/>
        <v>0</v>
      </c>
      <c r="BW4133" s="40" t="s">
        <v>67</v>
      </c>
      <c r="BY4133" s="41"/>
    </row>
    <row r="4134" spans="1:78" ht="15" customHeight="1">
      <c r="A4134" s="25" t="s">
        <v>14226</v>
      </c>
      <c r="B4134" s="42" t="s">
        <v>21126</v>
      </c>
      <c r="D4134" s="263">
        <v>0</v>
      </c>
      <c r="E4134" s="69" t="s">
        <v>1362</v>
      </c>
      <c r="F4134" s="69" t="s">
        <v>77</v>
      </c>
      <c r="G4134" s="276"/>
      <c r="H4134" s="276"/>
      <c r="I4134" s="69" t="s">
        <v>73</v>
      </c>
      <c r="J4134" s="69" t="s">
        <v>73</v>
      </c>
      <c r="M4134" s="44">
        <v>99</v>
      </c>
      <c r="N4134" s="45">
        <v>99</v>
      </c>
      <c r="O4134" s="42" t="s">
        <v>81</v>
      </c>
      <c r="P4134" s="42" t="s">
        <v>82</v>
      </c>
      <c r="Q4134" s="69" t="s">
        <v>100</v>
      </c>
      <c r="R4134" s="69" t="s">
        <v>101</v>
      </c>
      <c r="S4134" s="69" t="s">
        <v>73</v>
      </c>
      <c r="T4134" s="69" t="s">
        <v>21127</v>
      </c>
      <c r="U4134" s="69" t="s">
        <v>73</v>
      </c>
      <c r="V4134" s="69" t="s">
        <v>73</v>
      </c>
      <c r="W4134" s="69" t="s">
        <v>73</v>
      </c>
      <c r="X4134" s="260" t="s">
        <v>22184</v>
      </c>
      <c r="Y4134" s="261" t="s">
        <v>22184</v>
      </c>
      <c r="Z4134" s="262" t="s">
        <v>22184</v>
      </c>
      <c r="AA4134" s="262" t="s">
        <v>22184</v>
      </c>
      <c r="AB4134" s="44">
        <v>99</v>
      </c>
      <c r="AC4134" s="69" t="s">
        <v>73</v>
      </c>
      <c r="AD4134" s="69" t="s">
        <v>73</v>
      </c>
      <c r="AE4134" s="92" t="s">
        <v>105</v>
      </c>
      <c r="AF4134" s="92" t="s">
        <v>105</v>
      </c>
      <c r="AG4134" s="92" t="s">
        <v>105</v>
      </c>
      <c r="AH4134" s="92" t="s">
        <v>105</v>
      </c>
      <c r="AI4134" s="92" t="s">
        <v>105</v>
      </c>
      <c r="AJ4134" s="92" t="s">
        <v>105</v>
      </c>
      <c r="AK4134" s="69"/>
      <c r="AL4134" s="69"/>
      <c r="AM4134" s="47">
        <v>1</v>
      </c>
      <c r="AN4134" s="47">
        <v>999</v>
      </c>
      <c r="AO4134" s="47">
        <v>99</v>
      </c>
      <c r="AP4134" s="47">
        <v>99</v>
      </c>
      <c r="AQ4134" s="47"/>
      <c r="AR4134" s="47"/>
      <c r="AS4134" s="150">
        <v>1</v>
      </c>
      <c r="AT4134" s="61">
        <v>1</v>
      </c>
      <c r="AU4134" s="61">
        <v>1</v>
      </c>
      <c r="AV4134" s="47"/>
      <c r="AW4134" s="61">
        <v>1</v>
      </c>
      <c r="AX4134" s="61"/>
      <c r="AY4134" s="44">
        <f t="shared" si="370"/>
        <v>1</v>
      </c>
      <c r="AZ4134" s="47"/>
      <c r="BA4134" s="47"/>
      <c r="BB4134" s="47"/>
      <c r="BC4134" s="48"/>
      <c r="BD4134" s="74"/>
      <c r="BE4134" s="96"/>
      <c r="BF4134" s="96"/>
      <c r="BG4134" s="51"/>
      <c r="BH4134" s="51">
        <f t="shared" si="374"/>
        <v>1</v>
      </c>
      <c r="BI4134" s="51">
        <v>4</v>
      </c>
      <c r="BJ4134" s="52"/>
      <c r="BK4134" s="52"/>
      <c r="BL4134" s="53"/>
      <c r="BM4134" s="47" t="e">
        <f>COUNTIFS(A$2:$AC4134,#REF!,M$2:$AL4134,M4134)</f>
        <v>#VALUE!</v>
      </c>
      <c r="BN4134" s="47">
        <v>999</v>
      </c>
      <c r="BO4134" s="162" t="e">
        <v>#VALUE!</v>
      </c>
      <c r="BP4134" s="162">
        <v>99</v>
      </c>
      <c r="BQ4134" s="47">
        <v>9999</v>
      </c>
      <c r="BR4134" s="61">
        <v>1</v>
      </c>
      <c r="BS4134" s="61">
        <v>1</v>
      </c>
      <c r="BT4134" s="44">
        <f t="shared" si="373"/>
        <v>0</v>
      </c>
      <c r="BW4134" s="40" t="s">
        <v>67</v>
      </c>
      <c r="BY4134" s="55"/>
    </row>
    <row r="4135" spans="1:78" ht="15" customHeight="1">
      <c r="A4135" s="25" t="s">
        <v>14226</v>
      </c>
      <c r="B4135" s="42" t="s">
        <v>21130</v>
      </c>
      <c r="D4135" s="263">
        <v>0</v>
      </c>
      <c r="E4135" s="69" t="s">
        <v>76</v>
      </c>
      <c r="F4135" s="69" t="s">
        <v>77</v>
      </c>
      <c r="G4135" s="276"/>
      <c r="H4135" s="276"/>
      <c r="I4135" s="116" t="s">
        <v>73</v>
      </c>
      <c r="J4135" s="43" t="s">
        <v>21131</v>
      </c>
      <c r="M4135" s="44" t="s">
        <v>150</v>
      </c>
      <c r="N4135" s="45" t="s">
        <v>21132</v>
      </c>
      <c r="O4135" s="42" t="s">
        <v>71</v>
      </c>
      <c r="P4135" s="42" t="s">
        <v>122</v>
      </c>
      <c r="Q4135" s="85" t="s">
        <v>105</v>
      </c>
      <c r="R4135" s="85" t="s">
        <v>105</v>
      </c>
      <c r="S4135" s="42" t="s">
        <v>21133</v>
      </c>
      <c r="T4135" s="42" t="s">
        <v>21134</v>
      </c>
      <c r="U4135" s="69" t="s">
        <v>73</v>
      </c>
      <c r="V4135" s="69" t="s">
        <v>73</v>
      </c>
      <c r="W4135" s="69" t="s">
        <v>73</v>
      </c>
      <c r="X4135" s="149">
        <v>41020</v>
      </c>
      <c r="Y4135" s="149">
        <v>41056</v>
      </c>
      <c r="Z4135" s="44">
        <f t="shared" ref="Z4135:Z4166" si="375">YEAR(X4135)</f>
        <v>2012</v>
      </c>
      <c r="AA4135" s="44">
        <f t="shared" ref="AA4135:AA4166" si="376">MONTH(X4135)</f>
        <v>4</v>
      </c>
      <c r="AB4135" s="44">
        <v>0</v>
      </c>
      <c r="AC4135" s="116" t="s">
        <v>21135</v>
      </c>
      <c r="AD4135" s="116" t="s">
        <v>73</v>
      </c>
      <c r="AE4135" s="92" t="s">
        <v>949</v>
      </c>
      <c r="AF4135" s="92" t="s">
        <v>105</v>
      </c>
      <c r="AG4135" s="92" t="s">
        <v>105</v>
      </c>
      <c r="AH4135" s="92" t="s">
        <v>949</v>
      </c>
      <c r="AI4135" s="116" t="s">
        <v>21135</v>
      </c>
      <c r="AJ4135" s="92" t="s">
        <v>949</v>
      </c>
      <c r="AK4135" s="116" t="s">
        <v>21136</v>
      </c>
      <c r="AL4135" s="116"/>
      <c r="AM4135" s="47">
        <v>1</v>
      </c>
      <c r="AN4135" s="47">
        <v>1</v>
      </c>
      <c r="AO4135" s="47">
        <v>5</v>
      </c>
      <c r="AP4135" s="47">
        <v>5</v>
      </c>
      <c r="AQ4135" s="47"/>
      <c r="AR4135" s="47"/>
      <c r="AS4135" s="150">
        <v>1</v>
      </c>
      <c r="AT4135" s="61">
        <v>1</v>
      </c>
      <c r="AU4135" s="61">
        <v>1</v>
      </c>
      <c r="AV4135" s="47"/>
      <c r="AW4135" s="61">
        <v>1</v>
      </c>
      <c r="AX4135" s="61"/>
      <c r="AY4135" s="44">
        <f t="shared" si="370"/>
        <v>37</v>
      </c>
      <c r="AZ4135" s="47"/>
      <c r="BA4135" s="47"/>
      <c r="BB4135" s="47"/>
      <c r="BC4135" s="48"/>
      <c r="BD4135" s="60"/>
      <c r="BE4135" s="96"/>
      <c r="BF4135" s="96"/>
      <c r="BG4135" s="51"/>
      <c r="BH4135" s="51">
        <f t="shared" si="374"/>
        <v>1</v>
      </c>
      <c r="BI4135" s="51">
        <v>1</v>
      </c>
      <c r="BJ4135" s="52"/>
      <c r="BK4135" s="52"/>
      <c r="BL4135" s="53"/>
      <c r="BM4135" s="47" t="e">
        <f>COUNTIFS(A$2:$AC4135,#REF!,M$2:$AL4135,M4135)</f>
        <v>#VALUE!</v>
      </c>
      <c r="BN4135" s="47">
        <v>1</v>
      </c>
      <c r="BO4135" s="162">
        <v>37</v>
      </c>
      <c r="BP4135" s="162">
        <v>0</v>
      </c>
      <c r="BQ4135" s="47">
        <v>37</v>
      </c>
      <c r="BR4135" s="61">
        <v>1</v>
      </c>
      <c r="BS4135" s="61">
        <v>1</v>
      </c>
      <c r="BT4135" s="44">
        <f t="shared" si="373"/>
        <v>21</v>
      </c>
      <c r="BW4135" s="40" t="s">
        <v>67</v>
      </c>
      <c r="BY4135" s="55"/>
      <c r="BZ4135" s="1" t="s">
        <v>22426</v>
      </c>
    </row>
    <row r="4136" spans="1:78" ht="15" customHeight="1">
      <c r="A4136" s="25" t="s">
        <v>14226</v>
      </c>
      <c r="B4136" s="42" t="s">
        <v>21137</v>
      </c>
      <c r="D4136" s="263">
        <v>0</v>
      </c>
      <c r="E4136" s="92" t="s">
        <v>11339</v>
      </c>
      <c r="F4136" s="92" t="s">
        <v>14227</v>
      </c>
      <c r="G4136" s="275"/>
      <c r="H4136" s="275"/>
      <c r="I4136" s="153" t="s">
        <v>21138</v>
      </c>
      <c r="J4136" s="43" t="s">
        <v>1260</v>
      </c>
      <c r="M4136" s="44" t="s">
        <v>121</v>
      </c>
      <c r="N4136" s="45" t="s">
        <v>437</v>
      </c>
      <c r="O4136" s="42" t="s">
        <v>86</v>
      </c>
      <c r="P4136" s="42" t="s">
        <v>87</v>
      </c>
      <c r="Q4136" s="85" t="s">
        <v>105</v>
      </c>
      <c r="R4136" s="85" t="s">
        <v>105</v>
      </c>
      <c r="S4136" s="42" t="s">
        <v>21139</v>
      </c>
      <c r="T4136" s="42" t="s">
        <v>21140</v>
      </c>
      <c r="U4136" s="92" t="s">
        <v>73</v>
      </c>
      <c r="V4136" s="92" t="s">
        <v>73</v>
      </c>
      <c r="W4136" s="92" t="s">
        <v>73</v>
      </c>
      <c r="X4136" s="149">
        <v>41188</v>
      </c>
      <c r="Y4136" s="149">
        <v>41203</v>
      </c>
      <c r="Z4136" s="44">
        <f t="shared" si="375"/>
        <v>2012</v>
      </c>
      <c r="AA4136" s="44">
        <f t="shared" si="376"/>
        <v>10</v>
      </c>
      <c r="AB4136" s="44">
        <v>0</v>
      </c>
      <c r="AC4136" s="92" t="s">
        <v>18778</v>
      </c>
      <c r="AD4136" s="92" t="s">
        <v>18779</v>
      </c>
      <c r="AE4136" s="92" t="s">
        <v>105</v>
      </c>
      <c r="AF4136" s="92" t="s">
        <v>105</v>
      </c>
      <c r="AG4136" s="92" t="s">
        <v>105</v>
      </c>
      <c r="AH4136" s="92" t="s">
        <v>105</v>
      </c>
      <c r="AI4136" s="92" t="s">
        <v>949</v>
      </c>
      <c r="AJ4136" s="92" t="s">
        <v>949</v>
      </c>
      <c r="AK4136" s="92" t="s">
        <v>12875</v>
      </c>
      <c r="AL4136" s="92" t="s">
        <v>14271</v>
      </c>
      <c r="AM4136" s="47">
        <v>1</v>
      </c>
      <c r="AN4136" s="47">
        <v>1</v>
      </c>
      <c r="AO4136" s="47">
        <v>3</v>
      </c>
      <c r="AP4136" s="47">
        <v>88</v>
      </c>
      <c r="AQ4136" s="47"/>
      <c r="AR4136" s="47"/>
      <c r="AS4136" s="150">
        <v>0</v>
      </c>
      <c r="AT4136" s="61">
        <v>1</v>
      </c>
      <c r="AU4136" s="61">
        <v>1</v>
      </c>
      <c r="AV4136" s="47"/>
      <c r="AW4136" s="61">
        <v>1</v>
      </c>
      <c r="AX4136" s="61"/>
      <c r="AY4136" s="44">
        <f t="shared" si="370"/>
        <v>16</v>
      </c>
      <c r="AZ4136" s="47"/>
      <c r="BA4136" s="47"/>
      <c r="BB4136" s="47"/>
      <c r="BC4136" s="48"/>
      <c r="BD4136" s="150"/>
      <c r="BE4136" s="96"/>
      <c r="BF4136" s="96"/>
      <c r="BG4136" s="51"/>
      <c r="BH4136" s="51">
        <f t="shared" si="374"/>
        <v>1</v>
      </c>
      <c r="BI4136" s="51">
        <v>99</v>
      </c>
      <c r="BJ4136" s="52"/>
      <c r="BK4136" s="52"/>
      <c r="BL4136" s="53"/>
      <c r="BM4136" s="47" t="e">
        <f>COUNTIFS(A$2:$AC4136,#REF!,M$2:$AL4136,M4136)</f>
        <v>#VALUE!</v>
      </c>
      <c r="BN4136" s="47">
        <v>0</v>
      </c>
      <c r="BO4136" s="151">
        <v>16</v>
      </c>
      <c r="BP4136" s="151">
        <v>0</v>
      </c>
      <c r="BQ4136" s="47">
        <v>16</v>
      </c>
      <c r="BR4136" s="61">
        <v>1</v>
      </c>
      <c r="BS4136" s="61">
        <v>1</v>
      </c>
      <c r="BT4136" s="44">
        <f t="shared" si="373"/>
        <v>189</v>
      </c>
      <c r="BW4136" s="40" t="s">
        <v>67</v>
      </c>
      <c r="BY4136" s="55"/>
      <c r="BZ4136" s="1" t="s">
        <v>22427</v>
      </c>
    </row>
    <row r="4137" spans="1:78" ht="15" customHeight="1">
      <c r="A4137" s="25" t="s">
        <v>14226</v>
      </c>
      <c r="B4137" s="42" t="s">
        <v>21141</v>
      </c>
      <c r="D4137" s="263">
        <v>1</v>
      </c>
      <c r="E4137" s="92" t="s">
        <v>11339</v>
      </c>
      <c r="F4137" s="92" t="s">
        <v>14227</v>
      </c>
      <c r="G4137" s="275"/>
      <c r="H4137" s="275"/>
      <c r="I4137" s="92" t="s">
        <v>12476</v>
      </c>
      <c r="J4137" s="43" t="s">
        <v>18907</v>
      </c>
      <c r="M4137" s="44" t="s">
        <v>91</v>
      </c>
      <c r="N4137" s="45" t="s">
        <v>6849</v>
      </c>
      <c r="O4137" s="42" t="s">
        <v>14999</v>
      </c>
      <c r="P4137" s="42" t="s">
        <v>1377</v>
      </c>
      <c r="Q4137" s="85" t="s">
        <v>105</v>
      </c>
      <c r="R4137" s="85" t="s">
        <v>105</v>
      </c>
      <c r="S4137" s="42" t="s">
        <v>21142</v>
      </c>
      <c r="T4137" s="42" t="s">
        <v>21143</v>
      </c>
      <c r="U4137" s="92" t="s">
        <v>73</v>
      </c>
      <c r="V4137" s="92" t="s">
        <v>73</v>
      </c>
      <c r="W4137" s="92" t="s">
        <v>73</v>
      </c>
      <c r="X4137" s="149">
        <v>41033</v>
      </c>
      <c r="Y4137" s="149">
        <v>41062</v>
      </c>
      <c r="Z4137" s="44">
        <f t="shared" si="375"/>
        <v>2012</v>
      </c>
      <c r="AA4137" s="44">
        <f t="shared" si="376"/>
        <v>5</v>
      </c>
      <c r="AB4137" s="44">
        <v>0</v>
      </c>
      <c r="AC4137" s="92" t="s">
        <v>12480</v>
      </c>
      <c r="AD4137" s="92" t="s">
        <v>18908</v>
      </c>
      <c r="AE4137" s="92" t="s">
        <v>105</v>
      </c>
      <c r="AF4137" s="92" t="s">
        <v>105</v>
      </c>
      <c r="AG4137" s="92" t="s">
        <v>105</v>
      </c>
      <c r="AH4137" s="92" t="s">
        <v>105</v>
      </c>
      <c r="AI4137" s="92" t="s">
        <v>21144</v>
      </c>
      <c r="AJ4137" s="92" t="s">
        <v>21145</v>
      </c>
      <c r="AK4137" s="92"/>
      <c r="AL4137" s="92"/>
      <c r="AM4137" s="47">
        <v>1</v>
      </c>
      <c r="AN4137" s="47">
        <v>1</v>
      </c>
      <c r="AO4137" s="47">
        <v>6</v>
      </c>
      <c r="AP4137" s="47">
        <v>88</v>
      </c>
      <c r="AQ4137" s="47"/>
      <c r="AR4137" s="47"/>
      <c r="AS4137" s="150">
        <v>0</v>
      </c>
      <c r="AT4137" s="61">
        <v>1</v>
      </c>
      <c r="AU4137" s="61">
        <v>1</v>
      </c>
      <c r="AV4137" s="47"/>
      <c r="AW4137" s="61">
        <v>1</v>
      </c>
      <c r="AX4137" s="61"/>
      <c r="AY4137" s="44">
        <f t="shared" si="370"/>
        <v>30</v>
      </c>
      <c r="AZ4137" s="47"/>
      <c r="BA4137" s="47"/>
      <c r="BB4137" s="47"/>
      <c r="BC4137" s="48"/>
      <c r="BD4137" s="150"/>
      <c r="BE4137" s="96"/>
      <c r="BF4137" s="96"/>
      <c r="BG4137" s="51"/>
      <c r="BH4137" s="51">
        <f t="shared" si="374"/>
        <v>1</v>
      </c>
      <c r="BI4137" s="51">
        <v>8</v>
      </c>
      <c r="BJ4137" s="52"/>
      <c r="BK4137" s="52"/>
      <c r="BL4137" s="53"/>
      <c r="BM4137" s="47" t="e">
        <f>COUNTIFS(A$2:$AC4137,#REF!,M$2:$AL4137,M4137)</f>
        <v>#VALUE!</v>
      </c>
      <c r="BN4137" s="47">
        <v>0</v>
      </c>
      <c r="BO4137" s="151">
        <v>30</v>
      </c>
      <c r="BP4137" s="151">
        <v>0</v>
      </c>
      <c r="BQ4137" s="47">
        <v>30</v>
      </c>
      <c r="BR4137" s="61">
        <v>1</v>
      </c>
      <c r="BS4137" s="61">
        <v>1</v>
      </c>
      <c r="BT4137" s="44">
        <f t="shared" si="373"/>
        <v>34</v>
      </c>
      <c r="BW4137" s="40" t="s">
        <v>67</v>
      </c>
      <c r="BY4137" s="55"/>
      <c r="BZ4137" s="1" t="s">
        <v>22426</v>
      </c>
    </row>
    <row r="4138" spans="1:78" ht="15" customHeight="1">
      <c r="A4138" s="25" t="s">
        <v>14226</v>
      </c>
      <c r="B4138" s="42" t="s">
        <v>21146</v>
      </c>
      <c r="D4138" s="263">
        <v>1</v>
      </c>
      <c r="E4138" s="92" t="s">
        <v>11339</v>
      </c>
      <c r="F4138" s="92" t="s">
        <v>14227</v>
      </c>
      <c r="G4138" s="275"/>
      <c r="H4138" s="275"/>
      <c r="I4138" s="92" t="s">
        <v>21147</v>
      </c>
      <c r="J4138" s="43" t="s">
        <v>21148</v>
      </c>
      <c r="M4138" s="44" t="s">
        <v>144</v>
      </c>
      <c r="N4138" s="45" t="s">
        <v>623</v>
      </c>
      <c r="O4138" s="42" t="s">
        <v>14999</v>
      </c>
      <c r="P4138" s="42" t="s">
        <v>1377</v>
      </c>
      <c r="Q4138" s="85" t="s">
        <v>105</v>
      </c>
      <c r="R4138" s="85" t="s">
        <v>105</v>
      </c>
      <c r="S4138" s="42" t="s">
        <v>21142</v>
      </c>
      <c r="T4138" s="42" t="s">
        <v>21143</v>
      </c>
      <c r="U4138" s="92" t="s">
        <v>73</v>
      </c>
      <c r="V4138" s="92" t="s">
        <v>73</v>
      </c>
      <c r="W4138" s="92" t="s">
        <v>73</v>
      </c>
      <c r="X4138" s="149">
        <v>41046</v>
      </c>
      <c r="Y4138" s="149">
        <v>41050</v>
      </c>
      <c r="Z4138" s="44">
        <f t="shared" si="375"/>
        <v>2012</v>
      </c>
      <c r="AA4138" s="44">
        <f t="shared" si="376"/>
        <v>5</v>
      </c>
      <c r="AB4138" s="44">
        <v>0</v>
      </c>
      <c r="AC4138" s="92" t="s">
        <v>12480</v>
      </c>
      <c r="AD4138" s="92" t="s">
        <v>18908</v>
      </c>
      <c r="AE4138" s="92" t="s">
        <v>949</v>
      </c>
      <c r="AF4138" s="92" t="s">
        <v>105</v>
      </c>
      <c r="AG4138" s="92" t="s">
        <v>105</v>
      </c>
      <c r="AH4138" s="92" t="s">
        <v>105</v>
      </c>
      <c r="AI4138" s="92" t="s">
        <v>21144</v>
      </c>
      <c r="AJ4138" s="92" t="s">
        <v>21145</v>
      </c>
      <c r="AK4138" s="92"/>
      <c r="AL4138" s="92"/>
      <c r="AM4138" s="47">
        <v>0</v>
      </c>
      <c r="AN4138" s="47">
        <v>1</v>
      </c>
      <c r="AO4138" s="47">
        <v>1</v>
      </c>
      <c r="AP4138" s="47">
        <v>88</v>
      </c>
      <c r="AQ4138" s="47"/>
      <c r="AR4138" s="47"/>
      <c r="AS4138" s="150">
        <v>0</v>
      </c>
      <c r="AT4138" s="61">
        <v>1</v>
      </c>
      <c r="AU4138" s="61">
        <v>1</v>
      </c>
      <c r="AV4138" s="47"/>
      <c r="AW4138" s="61">
        <v>1</v>
      </c>
      <c r="AX4138" s="61"/>
      <c r="AY4138" s="44">
        <f t="shared" si="370"/>
        <v>5</v>
      </c>
      <c r="AZ4138" s="47"/>
      <c r="BA4138" s="47"/>
      <c r="BB4138" s="47"/>
      <c r="BC4138" s="48"/>
      <c r="BD4138" s="150"/>
      <c r="BE4138" s="96"/>
      <c r="BF4138" s="96"/>
      <c r="BG4138" s="51"/>
      <c r="BH4138" s="51">
        <f t="shared" si="374"/>
        <v>1</v>
      </c>
      <c r="BI4138" s="51">
        <v>2</v>
      </c>
      <c r="BJ4138" s="52"/>
      <c r="BK4138" s="52"/>
      <c r="BL4138" s="53"/>
      <c r="BM4138" s="47" t="e">
        <f>COUNTIFS(A$2:$AC4138,#REF!,M$2:$AL4138,M4138)</f>
        <v>#VALUE!</v>
      </c>
      <c r="BN4138" s="47">
        <v>0</v>
      </c>
      <c r="BO4138" s="151">
        <v>5</v>
      </c>
      <c r="BP4138" s="151">
        <v>0</v>
      </c>
      <c r="BQ4138" s="47">
        <v>5</v>
      </c>
      <c r="BR4138" s="61">
        <v>0</v>
      </c>
      <c r="BS4138" s="61">
        <v>1</v>
      </c>
      <c r="BT4138" s="44">
        <f t="shared" si="373"/>
        <v>47</v>
      </c>
      <c r="BW4138" s="40" t="s">
        <v>67</v>
      </c>
      <c r="BY4138" s="55"/>
      <c r="BZ4138" s="1" t="s">
        <v>22426</v>
      </c>
    </row>
    <row r="4139" spans="1:78" ht="15" customHeight="1">
      <c r="A4139" s="25" t="s">
        <v>14226</v>
      </c>
      <c r="B4139" s="42" t="s">
        <v>21149</v>
      </c>
      <c r="D4139" s="263">
        <v>1</v>
      </c>
      <c r="E4139" s="92" t="s">
        <v>11339</v>
      </c>
      <c r="F4139" s="92" t="s">
        <v>14227</v>
      </c>
      <c r="G4139" s="275"/>
      <c r="H4139" s="275"/>
      <c r="I4139" s="92" t="s">
        <v>73</v>
      </c>
      <c r="J4139" s="43" t="s">
        <v>21150</v>
      </c>
      <c r="M4139" s="44" t="s">
        <v>98</v>
      </c>
      <c r="N4139" s="45" t="s">
        <v>21151</v>
      </c>
      <c r="O4139" s="42" t="s">
        <v>14999</v>
      </c>
      <c r="P4139" s="42" t="s">
        <v>1377</v>
      </c>
      <c r="Q4139" s="85" t="s">
        <v>949</v>
      </c>
      <c r="R4139" s="85" t="s">
        <v>949</v>
      </c>
      <c r="S4139" s="42" t="s">
        <v>471</v>
      </c>
      <c r="T4139" s="42" t="s">
        <v>21152</v>
      </c>
      <c r="U4139" s="92" t="s">
        <v>73</v>
      </c>
      <c r="V4139" s="92" t="s">
        <v>73</v>
      </c>
      <c r="W4139" s="92" t="s">
        <v>73</v>
      </c>
      <c r="X4139" s="149">
        <v>41129</v>
      </c>
      <c r="Y4139" s="149">
        <v>41160</v>
      </c>
      <c r="Z4139" s="44">
        <f t="shared" si="375"/>
        <v>2012</v>
      </c>
      <c r="AA4139" s="44">
        <f t="shared" si="376"/>
        <v>8</v>
      </c>
      <c r="AB4139" s="44">
        <v>0</v>
      </c>
      <c r="AC4139" s="92" t="s">
        <v>21153</v>
      </c>
      <c r="AD4139" s="92" t="s">
        <v>14528</v>
      </c>
      <c r="AE4139" s="92" t="s">
        <v>21154</v>
      </c>
      <c r="AF4139" s="92" t="s">
        <v>21155</v>
      </c>
      <c r="AG4139" s="92" t="s">
        <v>105</v>
      </c>
      <c r="AH4139" s="92" t="s">
        <v>105</v>
      </c>
      <c r="AI4139" s="92" t="s">
        <v>105</v>
      </c>
      <c r="AJ4139" s="92" t="s">
        <v>105</v>
      </c>
      <c r="AK4139" s="92"/>
      <c r="AL4139" s="92"/>
      <c r="AM4139" s="47">
        <v>1</v>
      </c>
      <c r="AN4139" s="32">
        <v>1</v>
      </c>
      <c r="AO4139" s="47">
        <v>2</v>
      </c>
      <c r="AP4139" s="47">
        <v>88</v>
      </c>
      <c r="AQ4139" s="47"/>
      <c r="AR4139" s="47"/>
      <c r="AS4139" s="150">
        <v>0</v>
      </c>
      <c r="AT4139" s="61">
        <v>1</v>
      </c>
      <c r="AU4139" s="61">
        <v>1</v>
      </c>
      <c r="AV4139" s="47"/>
      <c r="AW4139" s="61">
        <v>1</v>
      </c>
      <c r="AX4139" s="61"/>
      <c r="AY4139" s="44">
        <f t="shared" si="370"/>
        <v>32</v>
      </c>
      <c r="AZ4139" s="47"/>
      <c r="BA4139" s="47"/>
      <c r="BB4139" s="47"/>
      <c r="BC4139" s="48"/>
      <c r="BD4139" s="150"/>
      <c r="BE4139" s="96" t="s">
        <v>21156</v>
      </c>
      <c r="BF4139" s="96"/>
      <c r="BG4139" s="51" t="s">
        <v>21157</v>
      </c>
      <c r="BH4139" s="51">
        <f t="shared" si="374"/>
        <v>1</v>
      </c>
      <c r="BI4139" s="51">
        <v>4</v>
      </c>
      <c r="BJ4139" s="52"/>
      <c r="BK4139" s="52"/>
      <c r="BL4139" s="53"/>
      <c r="BM4139" s="47" t="e">
        <f>COUNTIFS(A$2:$AC4139,#REF!,M$2:$AL4139,M4139)</f>
        <v>#VALUE!</v>
      </c>
      <c r="BN4139" s="47">
        <v>1</v>
      </c>
      <c r="BO4139" s="151">
        <v>32</v>
      </c>
      <c r="BP4139" s="151">
        <v>0</v>
      </c>
      <c r="BQ4139" s="47">
        <v>32</v>
      </c>
      <c r="BR4139" s="61">
        <v>1</v>
      </c>
      <c r="BS4139" s="61">
        <v>1</v>
      </c>
      <c r="BT4139" s="44">
        <f t="shared" si="373"/>
        <v>130</v>
      </c>
      <c r="BW4139" s="40" t="s">
        <v>67</v>
      </c>
      <c r="BY4139" s="55"/>
      <c r="BZ4139" s="1" t="s">
        <v>22427</v>
      </c>
    </row>
    <row r="4140" spans="1:78" ht="15" customHeight="1">
      <c r="A4140" s="25" t="s">
        <v>14226</v>
      </c>
      <c r="B4140" s="42" t="s">
        <v>21158</v>
      </c>
      <c r="D4140" s="263">
        <v>1</v>
      </c>
      <c r="E4140" s="92" t="s">
        <v>11339</v>
      </c>
      <c r="F4140" s="92" t="s">
        <v>14227</v>
      </c>
      <c r="G4140" s="275"/>
      <c r="H4140" s="275"/>
      <c r="I4140" s="92" t="s">
        <v>73</v>
      </c>
      <c r="J4140" s="43" t="s">
        <v>21159</v>
      </c>
      <c r="M4140" s="44" t="s">
        <v>897</v>
      </c>
      <c r="N4140" s="45" t="s">
        <v>21160</v>
      </c>
      <c r="O4140" s="42" t="s">
        <v>105</v>
      </c>
      <c r="P4140" s="42" t="s">
        <v>949</v>
      </c>
      <c r="Q4140" s="85" t="s">
        <v>105</v>
      </c>
      <c r="R4140" s="85" t="s">
        <v>105</v>
      </c>
      <c r="S4140" s="42" t="s">
        <v>471</v>
      </c>
      <c r="T4140" s="42" t="s">
        <v>21152</v>
      </c>
      <c r="U4140" s="92" t="s">
        <v>73</v>
      </c>
      <c r="V4140" s="92" t="s">
        <v>73</v>
      </c>
      <c r="W4140" s="92" t="s">
        <v>73</v>
      </c>
      <c r="X4140" s="149">
        <v>41129</v>
      </c>
      <c r="Y4140" s="149">
        <v>41160</v>
      </c>
      <c r="Z4140" s="44">
        <f t="shared" si="375"/>
        <v>2012</v>
      </c>
      <c r="AA4140" s="44">
        <f t="shared" si="376"/>
        <v>8</v>
      </c>
      <c r="AB4140" s="44">
        <v>0</v>
      </c>
      <c r="AC4140" s="92" t="s">
        <v>21153</v>
      </c>
      <c r="AD4140" s="92" t="s">
        <v>14528</v>
      </c>
      <c r="AE4140" s="92" t="s">
        <v>21154</v>
      </c>
      <c r="AF4140" s="92" t="s">
        <v>21155</v>
      </c>
      <c r="AG4140" s="92" t="s">
        <v>105</v>
      </c>
      <c r="AH4140" s="92" t="s">
        <v>105</v>
      </c>
      <c r="AI4140" s="92" t="s">
        <v>105</v>
      </c>
      <c r="AJ4140" s="92" t="s">
        <v>105</v>
      </c>
      <c r="AK4140" s="92"/>
      <c r="AL4140" s="92"/>
      <c r="AM4140" s="47">
        <v>0</v>
      </c>
      <c r="AN4140" s="47">
        <v>1</v>
      </c>
      <c r="AO4140" s="47">
        <v>4</v>
      </c>
      <c r="AP4140" s="47">
        <v>6</v>
      </c>
      <c r="AQ4140" s="47"/>
      <c r="AR4140" s="47"/>
      <c r="AS4140" s="150">
        <v>99</v>
      </c>
      <c r="AT4140" s="61">
        <v>1</v>
      </c>
      <c r="AU4140" s="61">
        <v>1</v>
      </c>
      <c r="AV4140" s="47"/>
      <c r="AW4140" s="61">
        <v>1</v>
      </c>
      <c r="AX4140" s="61"/>
      <c r="AY4140" s="44">
        <f t="shared" si="370"/>
        <v>32</v>
      </c>
      <c r="AZ4140" s="47"/>
      <c r="BA4140" s="47"/>
      <c r="BB4140" s="47"/>
      <c r="BC4140" s="48"/>
      <c r="BD4140" s="150"/>
      <c r="BE4140" s="96"/>
      <c r="BF4140" s="96"/>
      <c r="BG4140" s="51"/>
      <c r="BH4140" s="51">
        <f t="shared" si="374"/>
        <v>1</v>
      </c>
      <c r="BI4140" s="51">
        <v>5</v>
      </c>
      <c r="BJ4140" s="52"/>
      <c r="BK4140" s="52"/>
      <c r="BL4140" s="53"/>
      <c r="BM4140" s="47" t="e">
        <f>COUNTIFS(A$2:$AC4140,#REF!,M$2:$AL4140,M4140)</f>
        <v>#VALUE!</v>
      </c>
      <c r="BN4140" s="47">
        <v>0</v>
      </c>
      <c r="BO4140" s="151">
        <v>32</v>
      </c>
      <c r="BP4140" s="151">
        <v>0</v>
      </c>
      <c r="BQ4140" s="47">
        <v>32</v>
      </c>
      <c r="BR4140" s="61">
        <v>0</v>
      </c>
      <c r="BS4140" s="61">
        <v>1</v>
      </c>
      <c r="BT4140" s="44">
        <f t="shared" si="373"/>
        <v>130</v>
      </c>
      <c r="BW4140" s="40" t="s">
        <v>67</v>
      </c>
      <c r="BY4140" s="55"/>
      <c r="BZ4140" s="1" t="s">
        <v>22426</v>
      </c>
    </row>
    <row r="4141" spans="1:78" ht="15" customHeight="1">
      <c r="A4141" s="25" t="s">
        <v>14226</v>
      </c>
      <c r="B4141" s="42" t="s">
        <v>21161</v>
      </c>
      <c r="D4141" s="263">
        <v>1</v>
      </c>
      <c r="E4141" s="92" t="s">
        <v>11339</v>
      </c>
      <c r="F4141" s="92" t="s">
        <v>14227</v>
      </c>
      <c r="G4141" s="275"/>
      <c r="H4141" s="275"/>
      <c r="I4141" s="92" t="s">
        <v>73</v>
      </c>
      <c r="J4141" s="43" t="s">
        <v>21162</v>
      </c>
      <c r="M4141" s="44" t="s">
        <v>219</v>
      </c>
      <c r="N4141" s="45" t="s">
        <v>613</v>
      </c>
      <c r="O4141" s="42" t="s">
        <v>105</v>
      </c>
      <c r="P4141" s="42" t="s">
        <v>105</v>
      </c>
      <c r="Q4141" s="85" t="s">
        <v>105</v>
      </c>
      <c r="R4141" s="85" t="s">
        <v>105</v>
      </c>
      <c r="S4141" s="42" t="s">
        <v>471</v>
      </c>
      <c r="T4141" s="42" t="s">
        <v>21152</v>
      </c>
      <c r="U4141" s="92" t="s">
        <v>73</v>
      </c>
      <c r="V4141" s="92" t="s">
        <v>73</v>
      </c>
      <c r="W4141" s="92" t="s">
        <v>73</v>
      </c>
      <c r="X4141" s="149">
        <v>41129</v>
      </c>
      <c r="Y4141" s="149">
        <v>41160</v>
      </c>
      <c r="Z4141" s="44">
        <f t="shared" si="375"/>
        <v>2012</v>
      </c>
      <c r="AA4141" s="44">
        <f t="shared" si="376"/>
        <v>8</v>
      </c>
      <c r="AB4141" s="44">
        <v>0</v>
      </c>
      <c r="AC4141" s="92" t="s">
        <v>21153</v>
      </c>
      <c r="AD4141" s="92" t="s">
        <v>14528</v>
      </c>
      <c r="AE4141" s="92" t="s">
        <v>21154</v>
      </c>
      <c r="AF4141" s="92" t="s">
        <v>21155</v>
      </c>
      <c r="AG4141" s="92" t="s">
        <v>105</v>
      </c>
      <c r="AH4141" s="92" t="s">
        <v>105</v>
      </c>
      <c r="AI4141" s="92" t="s">
        <v>105</v>
      </c>
      <c r="AJ4141" s="92" t="s">
        <v>105</v>
      </c>
      <c r="AK4141" s="92"/>
      <c r="AL4141" s="92"/>
      <c r="AM4141" s="47">
        <v>0</v>
      </c>
      <c r="AN4141" s="47">
        <v>1</v>
      </c>
      <c r="AO4141" s="47">
        <v>7</v>
      </c>
      <c r="AP4141" s="47">
        <v>88</v>
      </c>
      <c r="AQ4141" s="47"/>
      <c r="AR4141" s="47"/>
      <c r="AS4141" s="150">
        <v>99</v>
      </c>
      <c r="AT4141" s="61">
        <v>1</v>
      </c>
      <c r="AU4141" s="61">
        <v>1</v>
      </c>
      <c r="AV4141" s="47"/>
      <c r="AW4141" s="61">
        <v>1</v>
      </c>
      <c r="AX4141" s="61"/>
      <c r="AY4141" s="44">
        <f t="shared" si="370"/>
        <v>32</v>
      </c>
      <c r="AZ4141" s="47"/>
      <c r="BA4141" s="47"/>
      <c r="BB4141" s="47"/>
      <c r="BC4141" s="48"/>
      <c r="BD4141" s="150"/>
      <c r="BE4141" s="96"/>
      <c r="BF4141" s="96"/>
      <c r="BG4141" s="51"/>
      <c r="BH4141" s="51">
        <f t="shared" si="374"/>
        <v>1</v>
      </c>
      <c r="BI4141" s="51">
        <v>2</v>
      </c>
      <c r="BJ4141" s="52"/>
      <c r="BK4141" s="52"/>
      <c r="BL4141" s="53"/>
      <c r="BM4141" s="47" t="e">
        <f>COUNTIFS(A$2:$AC4141,#REF!,M$2:$AL4141,M4141)</f>
        <v>#VALUE!</v>
      </c>
      <c r="BN4141" s="47">
        <v>1</v>
      </c>
      <c r="BO4141" s="151">
        <v>32</v>
      </c>
      <c r="BP4141" s="151">
        <v>0</v>
      </c>
      <c r="BQ4141" s="47">
        <v>32</v>
      </c>
      <c r="BR4141" s="61">
        <v>0</v>
      </c>
      <c r="BS4141" s="61">
        <v>1</v>
      </c>
      <c r="BT4141" s="44">
        <f t="shared" si="373"/>
        <v>130</v>
      </c>
      <c r="BW4141" s="40" t="s">
        <v>67</v>
      </c>
      <c r="BY4141" s="55"/>
      <c r="BZ4141" s="1" t="s">
        <v>22426</v>
      </c>
    </row>
    <row r="4142" spans="1:78" ht="15" customHeight="1">
      <c r="A4142" s="25" t="s">
        <v>14226</v>
      </c>
      <c r="B4142" s="42" t="s">
        <v>21163</v>
      </c>
      <c r="D4142" s="263">
        <v>1</v>
      </c>
      <c r="E4142" s="92" t="s">
        <v>11339</v>
      </c>
      <c r="F4142" s="92" t="s">
        <v>14227</v>
      </c>
      <c r="G4142" s="275"/>
      <c r="H4142" s="275"/>
      <c r="I4142" s="92" t="s">
        <v>21164</v>
      </c>
      <c r="J4142" s="43" t="s">
        <v>21165</v>
      </c>
      <c r="M4142" s="44" t="s">
        <v>80</v>
      </c>
      <c r="N4142" s="45" t="s">
        <v>18702</v>
      </c>
      <c r="O4142" s="42" t="s">
        <v>14999</v>
      </c>
      <c r="P4142" s="42" t="s">
        <v>1377</v>
      </c>
      <c r="Q4142" s="85" t="s">
        <v>949</v>
      </c>
      <c r="R4142" s="85" t="s">
        <v>105</v>
      </c>
      <c r="S4142" s="42" t="s">
        <v>21166</v>
      </c>
      <c r="T4142" s="42" t="s">
        <v>21167</v>
      </c>
      <c r="U4142" s="92" t="s">
        <v>73</v>
      </c>
      <c r="V4142" s="92" t="s">
        <v>73</v>
      </c>
      <c r="W4142" s="92" t="s">
        <v>73</v>
      </c>
      <c r="X4142" s="149">
        <v>41192</v>
      </c>
      <c r="Y4142" s="149">
        <v>41195</v>
      </c>
      <c r="Z4142" s="44">
        <f t="shared" si="375"/>
        <v>2012</v>
      </c>
      <c r="AA4142" s="44">
        <f t="shared" si="376"/>
        <v>10</v>
      </c>
      <c r="AB4142" s="44">
        <v>0</v>
      </c>
      <c r="AC4142" s="92" t="s">
        <v>21168</v>
      </c>
      <c r="AD4142" s="92" t="s">
        <v>21169</v>
      </c>
      <c r="AE4142" s="92" t="s">
        <v>105</v>
      </c>
      <c r="AF4142" s="92" t="s">
        <v>105</v>
      </c>
      <c r="AG4142" s="92" t="s">
        <v>105</v>
      </c>
      <c r="AH4142" s="92" t="s">
        <v>105</v>
      </c>
      <c r="AI4142" s="92" t="s">
        <v>105</v>
      </c>
      <c r="AJ4142" s="92" t="s">
        <v>105</v>
      </c>
      <c r="AK4142" s="92"/>
      <c r="AL4142" s="92"/>
      <c r="AM4142" s="47">
        <v>1</v>
      </c>
      <c r="AN4142" s="47">
        <v>2</v>
      </c>
      <c r="AO4142" s="47">
        <v>1</v>
      </c>
      <c r="AP4142" s="47">
        <v>88</v>
      </c>
      <c r="AQ4142" s="47"/>
      <c r="AR4142" s="47"/>
      <c r="AS4142" s="150">
        <v>0</v>
      </c>
      <c r="AT4142" s="61">
        <v>1</v>
      </c>
      <c r="AU4142" s="61">
        <v>0</v>
      </c>
      <c r="AV4142" s="47"/>
      <c r="AW4142" s="61">
        <v>1</v>
      </c>
      <c r="AX4142" s="61"/>
      <c r="AY4142" s="44">
        <f t="shared" si="370"/>
        <v>4</v>
      </c>
      <c r="AZ4142" s="47"/>
      <c r="BA4142" s="47"/>
      <c r="BB4142" s="47"/>
      <c r="BC4142" s="48"/>
      <c r="BD4142" s="150"/>
      <c r="BE4142" s="96"/>
      <c r="BF4142" s="96"/>
      <c r="BG4142" s="51"/>
      <c r="BH4142" s="51">
        <f t="shared" si="374"/>
        <v>1</v>
      </c>
      <c r="BI4142" s="51">
        <v>2</v>
      </c>
      <c r="BJ4142" s="52"/>
      <c r="BK4142" s="52"/>
      <c r="BL4142" s="53"/>
      <c r="BM4142" s="47" t="e">
        <f>COUNTIFS(A$2:$AC4142,#REF!,M$2:$AL4142,M4142)</f>
        <v>#VALUE!</v>
      </c>
      <c r="BN4142" s="47">
        <v>0</v>
      </c>
      <c r="BO4142" s="151">
        <v>4</v>
      </c>
      <c r="BP4142" s="151">
        <v>0</v>
      </c>
      <c r="BQ4142" s="47">
        <v>4</v>
      </c>
      <c r="BR4142" s="61">
        <v>1</v>
      </c>
      <c r="BS4142" s="61">
        <v>1</v>
      </c>
      <c r="BT4142" s="44">
        <f t="shared" si="373"/>
        <v>193</v>
      </c>
      <c r="BW4142" s="40" t="s">
        <v>67</v>
      </c>
      <c r="BY4142" s="55"/>
      <c r="BZ4142" s="1" t="s">
        <v>22427</v>
      </c>
    </row>
    <row r="4143" spans="1:78" ht="15" customHeight="1">
      <c r="A4143" s="25" t="s">
        <v>14226</v>
      </c>
      <c r="B4143" s="42" t="s">
        <v>21170</v>
      </c>
      <c r="D4143" s="263">
        <v>1</v>
      </c>
      <c r="E4143" s="92" t="s">
        <v>11339</v>
      </c>
      <c r="F4143" s="92" t="s">
        <v>14227</v>
      </c>
      <c r="G4143" s="275"/>
      <c r="H4143" s="275"/>
      <c r="I4143" s="160" t="s">
        <v>21171</v>
      </c>
      <c r="J4143" s="160" t="s">
        <v>21172</v>
      </c>
      <c r="M4143" s="44" t="s">
        <v>897</v>
      </c>
      <c r="N4143" s="109" t="s">
        <v>898</v>
      </c>
      <c r="O4143" s="42" t="s">
        <v>14999</v>
      </c>
      <c r="P4143" s="42" t="s">
        <v>1377</v>
      </c>
      <c r="Q4143" s="85" t="s">
        <v>949</v>
      </c>
      <c r="R4143" s="85" t="s">
        <v>105</v>
      </c>
      <c r="S4143" s="42" t="s">
        <v>21166</v>
      </c>
      <c r="T4143" s="42" t="s">
        <v>21167</v>
      </c>
      <c r="U4143" s="92" t="s">
        <v>73</v>
      </c>
      <c r="V4143" s="92" t="s">
        <v>73</v>
      </c>
      <c r="W4143" s="92" t="s">
        <v>73</v>
      </c>
      <c r="X4143" s="149">
        <v>41202</v>
      </c>
      <c r="Y4143" s="149">
        <v>41224</v>
      </c>
      <c r="Z4143" s="44">
        <f t="shared" si="375"/>
        <v>2012</v>
      </c>
      <c r="AA4143" s="44">
        <f t="shared" si="376"/>
        <v>10</v>
      </c>
      <c r="AB4143" s="44">
        <v>0</v>
      </c>
      <c r="AC4143" s="92" t="s">
        <v>21168</v>
      </c>
      <c r="AD4143" s="92" t="s">
        <v>21169</v>
      </c>
      <c r="AE4143" s="92" t="s">
        <v>105</v>
      </c>
      <c r="AF4143" s="92" t="s">
        <v>949</v>
      </c>
      <c r="AG4143" s="92" t="s">
        <v>949</v>
      </c>
      <c r="AH4143" s="92" t="s">
        <v>105</v>
      </c>
      <c r="AI4143" s="92" t="s">
        <v>105</v>
      </c>
      <c r="AJ4143" s="92" t="s">
        <v>105</v>
      </c>
      <c r="AK4143" s="92"/>
      <c r="AL4143" s="92"/>
      <c r="AM4143" s="47">
        <v>0</v>
      </c>
      <c r="AN4143" s="47">
        <v>1</v>
      </c>
      <c r="AO4143" s="47">
        <v>4</v>
      </c>
      <c r="AP4143" s="47">
        <v>6</v>
      </c>
      <c r="AQ4143" s="47"/>
      <c r="AR4143" s="47"/>
      <c r="AS4143" s="150">
        <v>0</v>
      </c>
      <c r="AT4143" s="49">
        <v>1</v>
      </c>
      <c r="AU4143" s="61">
        <v>1</v>
      </c>
      <c r="AV4143" s="47"/>
      <c r="AW4143" s="61">
        <v>1</v>
      </c>
      <c r="AX4143" s="61"/>
      <c r="AY4143" s="44">
        <f t="shared" si="370"/>
        <v>23</v>
      </c>
      <c r="AZ4143" s="47"/>
      <c r="BA4143" s="47"/>
      <c r="BB4143" s="47"/>
      <c r="BC4143" s="48"/>
      <c r="BD4143" s="62" t="s">
        <v>14079</v>
      </c>
      <c r="BE4143" s="96"/>
      <c r="BF4143" s="60"/>
      <c r="BG4143" s="65"/>
      <c r="BH4143" s="65">
        <f t="shared" si="374"/>
        <v>1</v>
      </c>
      <c r="BI4143" s="65">
        <v>2</v>
      </c>
      <c r="BJ4143" s="52"/>
      <c r="BK4143" s="52"/>
      <c r="BL4143" s="53"/>
      <c r="BM4143" s="47" t="e">
        <f>COUNTIFS(A$2:$AC4143,#REF!,M$2:$AL4143,M4143)</f>
        <v>#VALUE!</v>
      </c>
      <c r="BN4143" s="47">
        <v>0</v>
      </c>
      <c r="BO4143" s="151">
        <v>23</v>
      </c>
      <c r="BP4143" s="151">
        <v>0</v>
      </c>
      <c r="BQ4143" s="47">
        <v>23</v>
      </c>
      <c r="BR4143" s="61">
        <v>0</v>
      </c>
      <c r="BS4143" s="49">
        <v>1</v>
      </c>
      <c r="BT4143" s="44">
        <f t="shared" si="373"/>
        <v>203</v>
      </c>
      <c r="BW4143" s="103" t="s">
        <v>21173</v>
      </c>
      <c r="BY4143" s="55"/>
      <c r="BZ4143" s="1" t="s">
        <v>22426</v>
      </c>
    </row>
    <row r="4144" spans="1:78" ht="15" customHeight="1">
      <c r="A4144" s="25" t="s">
        <v>14226</v>
      </c>
      <c r="B4144" s="42" t="s">
        <v>21174</v>
      </c>
      <c r="D4144" s="263">
        <v>1</v>
      </c>
      <c r="E4144" s="92" t="s">
        <v>11339</v>
      </c>
      <c r="F4144" s="92" t="s">
        <v>14227</v>
      </c>
      <c r="G4144" s="275"/>
      <c r="H4144" s="275"/>
      <c r="I4144" s="92" t="s">
        <v>21175</v>
      </c>
      <c r="J4144" s="43" t="s">
        <v>21176</v>
      </c>
      <c r="M4144" s="44" t="s">
        <v>80</v>
      </c>
      <c r="N4144" s="45" t="s">
        <v>21177</v>
      </c>
      <c r="O4144" s="42" t="s">
        <v>14999</v>
      </c>
      <c r="P4144" s="42" t="s">
        <v>1377</v>
      </c>
      <c r="Q4144" s="85" t="s">
        <v>105</v>
      </c>
      <c r="R4144" s="85" t="s">
        <v>105</v>
      </c>
      <c r="S4144" s="42" t="s">
        <v>21166</v>
      </c>
      <c r="T4144" s="42" t="s">
        <v>21167</v>
      </c>
      <c r="U4144" s="92" t="s">
        <v>73</v>
      </c>
      <c r="V4144" s="92" t="s">
        <v>73</v>
      </c>
      <c r="W4144" s="92" t="s">
        <v>73</v>
      </c>
      <c r="X4144" s="149">
        <v>41234</v>
      </c>
      <c r="Y4144" s="149">
        <v>41247</v>
      </c>
      <c r="Z4144" s="44">
        <f t="shared" si="375"/>
        <v>2012</v>
      </c>
      <c r="AA4144" s="44">
        <f t="shared" si="376"/>
        <v>11</v>
      </c>
      <c r="AB4144" s="44">
        <v>0</v>
      </c>
      <c r="AC4144" s="92" t="s">
        <v>21168</v>
      </c>
      <c r="AD4144" s="92" t="s">
        <v>21169</v>
      </c>
      <c r="AE4144" s="92" t="s">
        <v>105</v>
      </c>
      <c r="AF4144" s="92" t="s">
        <v>949</v>
      </c>
      <c r="AG4144" s="92" t="s">
        <v>105</v>
      </c>
      <c r="AH4144" s="92" t="s">
        <v>105</v>
      </c>
      <c r="AI4144" s="92" t="s">
        <v>105</v>
      </c>
      <c r="AJ4144" s="92" t="s">
        <v>105</v>
      </c>
      <c r="AK4144" s="92"/>
      <c r="AL4144" s="92"/>
      <c r="AM4144" s="47">
        <v>0</v>
      </c>
      <c r="AN4144" s="47">
        <v>1</v>
      </c>
      <c r="AO4144" s="47">
        <v>1</v>
      </c>
      <c r="AP4144" s="47">
        <v>88</v>
      </c>
      <c r="AQ4144" s="47"/>
      <c r="AR4144" s="47"/>
      <c r="AS4144" s="150">
        <v>0</v>
      </c>
      <c r="AT4144" s="61">
        <v>1</v>
      </c>
      <c r="AU4144" s="61">
        <v>0</v>
      </c>
      <c r="AV4144" s="47"/>
      <c r="AW4144" s="61">
        <v>1</v>
      </c>
      <c r="AX4144" s="61"/>
      <c r="AY4144" s="44">
        <f t="shared" si="370"/>
        <v>14</v>
      </c>
      <c r="AZ4144" s="47"/>
      <c r="BA4144" s="47"/>
      <c r="BB4144" s="47"/>
      <c r="BC4144" s="48"/>
      <c r="BD4144" s="150"/>
      <c r="BE4144" s="96"/>
      <c r="BF4144" s="96"/>
      <c r="BG4144" s="51"/>
      <c r="BH4144" s="51">
        <f t="shared" si="374"/>
        <v>1</v>
      </c>
      <c r="BI4144" s="51">
        <v>3</v>
      </c>
      <c r="BJ4144" s="52"/>
      <c r="BK4144" s="52"/>
      <c r="BL4144" s="53"/>
      <c r="BM4144" s="47" t="e">
        <f>COUNTIFS(A$2:$AC4144,#REF!,M$2:$AL4144,M4144)</f>
        <v>#VALUE!</v>
      </c>
      <c r="BN4144" s="47">
        <v>1</v>
      </c>
      <c r="BO4144" s="151">
        <v>14</v>
      </c>
      <c r="BP4144" s="151">
        <v>0</v>
      </c>
      <c r="BQ4144" s="47">
        <v>14</v>
      </c>
      <c r="BR4144" s="61">
        <v>0</v>
      </c>
      <c r="BS4144" s="61">
        <v>1</v>
      </c>
      <c r="BT4144" s="44">
        <f t="shared" si="373"/>
        <v>235</v>
      </c>
      <c r="BW4144" s="40" t="s">
        <v>67</v>
      </c>
      <c r="BY4144" s="55"/>
      <c r="BZ4144" s="1" t="s">
        <v>22426</v>
      </c>
    </row>
    <row r="4145" spans="1:78" ht="15" customHeight="1">
      <c r="A4145" s="25" t="s">
        <v>14226</v>
      </c>
      <c r="B4145" s="298" t="s">
        <v>21178</v>
      </c>
      <c r="D4145" s="263">
        <v>1</v>
      </c>
      <c r="E4145" s="92" t="s">
        <v>11339</v>
      </c>
      <c r="F4145" s="92" t="s">
        <v>14227</v>
      </c>
      <c r="G4145" s="275"/>
      <c r="H4145" s="275"/>
      <c r="I4145" s="292" t="s">
        <v>22465</v>
      </c>
      <c r="J4145" s="43" t="s">
        <v>21179</v>
      </c>
      <c r="M4145" s="44" t="s">
        <v>80</v>
      </c>
      <c r="N4145" s="45" t="s">
        <v>236</v>
      </c>
      <c r="O4145" s="42" t="s">
        <v>14999</v>
      </c>
      <c r="P4145" s="42" t="s">
        <v>1377</v>
      </c>
      <c r="Q4145" s="85" t="s">
        <v>105</v>
      </c>
      <c r="R4145" s="85" t="s">
        <v>949</v>
      </c>
      <c r="S4145" s="42" t="s">
        <v>21166</v>
      </c>
      <c r="T4145" s="42" t="s">
        <v>21167</v>
      </c>
      <c r="U4145" s="92" t="s">
        <v>73</v>
      </c>
      <c r="V4145" s="92" t="s">
        <v>73</v>
      </c>
      <c r="W4145" s="92" t="s">
        <v>73</v>
      </c>
      <c r="X4145" s="149">
        <v>41261</v>
      </c>
      <c r="Y4145" s="149">
        <v>41273</v>
      </c>
      <c r="Z4145" s="44">
        <f t="shared" si="375"/>
        <v>2012</v>
      </c>
      <c r="AA4145" s="44">
        <f t="shared" si="376"/>
        <v>12</v>
      </c>
      <c r="AB4145" s="44">
        <v>0</v>
      </c>
      <c r="AC4145" s="92" t="s">
        <v>21168</v>
      </c>
      <c r="AD4145" s="92" t="s">
        <v>21169</v>
      </c>
      <c r="AE4145" s="92" t="s">
        <v>105</v>
      </c>
      <c r="AF4145" s="92" t="s">
        <v>105</v>
      </c>
      <c r="AG4145" s="92" t="s">
        <v>105</v>
      </c>
      <c r="AH4145" s="92" t="s">
        <v>105</v>
      </c>
      <c r="AI4145" s="92" t="s">
        <v>105</v>
      </c>
      <c r="AJ4145" s="92" t="s">
        <v>105</v>
      </c>
      <c r="AK4145" s="92"/>
      <c r="AL4145" s="92"/>
      <c r="AM4145" s="47">
        <v>0</v>
      </c>
      <c r="AN4145" s="47">
        <v>1</v>
      </c>
      <c r="AO4145" s="47">
        <v>1</v>
      </c>
      <c r="AP4145" s="47">
        <v>88</v>
      </c>
      <c r="AQ4145" s="47"/>
      <c r="AR4145" s="47"/>
      <c r="AS4145" s="150">
        <v>0</v>
      </c>
      <c r="AT4145" s="61">
        <v>1</v>
      </c>
      <c r="AU4145" s="61">
        <v>0</v>
      </c>
      <c r="AV4145" s="47"/>
      <c r="AW4145" s="61">
        <v>1</v>
      </c>
      <c r="AX4145" s="61"/>
      <c r="AY4145" s="44">
        <f t="shared" si="370"/>
        <v>13</v>
      </c>
      <c r="AZ4145" s="47"/>
      <c r="BA4145" s="47"/>
      <c r="BB4145" s="47"/>
      <c r="BC4145" s="48"/>
      <c r="BD4145" s="150"/>
      <c r="BE4145" s="96"/>
      <c r="BF4145" s="96"/>
      <c r="BG4145" s="51"/>
      <c r="BH4145" s="51">
        <f t="shared" si="374"/>
        <v>1</v>
      </c>
      <c r="BI4145" s="51">
        <v>1</v>
      </c>
      <c r="BJ4145" s="52"/>
      <c r="BK4145" s="52"/>
      <c r="BL4145" s="53"/>
      <c r="BM4145" s="47" t="e">
        <f>COUNTIFS(A$2:$AC4145,#REF!,M$2:$AL4145,M4145)</f>
        <v>#VALUE!</v>
      </c>
      <c r="BN4145" s="47">
        <v>1</v>
      </c>
      <c r="BO4145" s="151">
        <v>13</v>
      </c>
      <c r="BP4145" s="151">
        <v>0</v>
      </c>
      <c r="BQ4145" s="47">
        <v>13</v>
      </c>
      <c r="BR4145" s="61">
        <v>0</v>
      </c>
      <c r="BS4145" s="61">
        <v>1</v>
      </c>
      <c r="BT4145" s="44">
        <f t="shared" si="373"/>
        <v>262</v>
      </c>
      <c r="BW4145" s="40" t="s">
        <v>67</v>
      </c>
      <c r="BY4145" s="55"/>
      <c r="BZ4145" s="1" t="s">
        <v>22426</v>
      </c>
    </row>
    <row r="4146" spans="1:78" ht="15" customHeight="1">
      <c r="A4146" s="25" t="s">
        <v>14226</v>
      </c>
      <c r="B4146" s="42" t="s">
        <v>21180</v>
      </c>
      <c r="D4146" s="263">
        <v>0</v>
      </c>
      <c r="E4146" s="92" t="s">
        <v>11339</v>
      </c>
      <c r="F4146" s="92" t="s">
        <v>14227</v>
      </c>
      <c r="G4146" s="275"/>
      <c r="H4146" s="275"/>
      <c r="I4146" s="160" t="s">
        <v>264</v>
      </c>
      <c r="J4146" s="160" t="s">
        <v>14638</v>
      </c>
      <c r="M4146" s="44" t="s">
        <v>88</v>
      </c>
      <c r="N4146" s="45" t="s">
        <v>89</v>
      </c>
      <c r="O4146" s="42" t="s">
        <v>14999</v>
      </c>
      <c r="P4146" s="42" t="s">
        <v>1377</v>
      </c>
      <c r="Q4146" s="85" t="s">
        <v>105</v>
      </c>
      <c r="R4146" s="85" t="s">
        <v>105</v>
      </c>
      <c r="S4146" s="42" t="s">
        <v>21181</v>
      </c>
      <c r="T4146" s="42" t="s">
        <v>21182</v>
      </c>
      <c r="U4146" s="92" t="s">
        <v>73</v>
      </c>
      <c r="V4146" s="92" t="s">
        <v>73</v>
      </c>
      <c r="W4146" s="92" t="s">
        <v>73</v>
      </c>
      <c r="X4146" s="149">
        <v>41255</v>
      </c>
      <c r="Y4146" s="149">
        <v>41261</v>
      </c>
      <c r="Z4146" s="44">
        <f t="shared" si="375"/>
        <v>2012</v>
      </c>
      <c r="AA4146" s="44">
        <f t="shared" si="376"/>
        <v>12</v>
      </c>
      <c r="AB4146" s="44">
        <v>0</v>
      </c>
      <c r="AC4146" s="92" t="s">
        <v>12736</v>
      </c>
      <c r="AD4146" s="92" t="s">
        <v>21183</v>
      </c>
      <c r="AE4146" s="92" t="s">
        <v>949</v>
      </c>
      <c r="AF4146" s="92" t="s">
        <v>105</v>
      </c>
      <c r="AG4146" s="92" t="s">
        <v>105</v>
      </c>
      <c r="AH4146" s="92" t="s">
        <v>105</v>
      </c>
      <c r="AI4146" s="92" t="s">
        <v>105</v>
      </c>
      <c r="AJ4146" s="92" t="s">
        <v>105</v>
      </c>
      <c r="AK4146" s="92"/>
      <c r="AL4146" s="92"/>
      <c r="AM4146" s="47">
        <v>1</v>
      </c>
      <c r="AN4146" s="47">
        <v>1</v>
      </c>
      <c r="AO4146" s="47">
        <v>1</v>
      </c>
      <c r="AP4146" s="47">
        <v>88</v>
      </c>
      <c r="AQ4146" s="47"/>
      <c r="AR4146" s="47"/>
      <c r="AS4146" s="150">
        <v>0</v>
      </c>
      <c r="AT4146" s="61">
        <v>1</v>
      </c>
      <c r="AU4146" s="61">
        <v>1</v>
      </c>
      <c r="AV4146" s="47"/>
      <c r="AW4146" s="61">
        <v>1</v>
      </c>
      <c r="AX4146" s="61"/>
      <c r="AY4146" s="44">
        <f t="shared" si="370"/>
        <v>7</v>
      </c>
      <c r="AZ4146" s="47"/>
      <c r="BA4146" s="47"/>
      <c r="BB4146" s="47"/>
      <c r="BC4146" s="48"/>
      <c r="BD4146" s="62" t="s">
        <v>14079</v>
      </c>
      <c r="BE4146" s="96"/>
      <c r="BF4146" s="60"/>
      <c r="BG4146" s="65"/>
      <c r="BH4146" s="65">
        <f t="shared" si="374"/>
        <v>1</v>
      </c>
      <c r="BI4146" s="65">
        <v>5</v>
      </c>
      <c r="BJ4146" s="52"/>
      <c r="BK4146" s="52"/>
      <c r="BL4146" s="53"/>
      <c r="BM4146" s="47" t="e">
        <f>COUNTIFS(A$2:$AC4146,#REF!,M$2:$AL4146,M4146)</f>
        <v>#VALUE!</v>
      </c>
      <c r="BN4146" s="47">
        <v>0</v>
      </c>
      <c r="BO4146" s="152">
        <v>7</v>
      </c>
      <c r="BP4146" s="152">
        <v>0</v>
      </c>
      <c r="BQ4146" s="47">
        <v>7</v>
      </c>
      <c r="BR4146" s="61">
        <v>1</v>
      </c>
      <c r="BS4146" s="61">
        <v>1</v>
      </c>
      <c r="BT4146" s="44">
        <f t="shared" si="373"/>
        <v>256</v>
      </c>
      <c r="BW4146" s="103" t="s">
        <v>14642</v>
      </c>
      <c r="BY4146" s="55"/>
      <c r="BZ4146" s="1" t="s">
        <v>22426</v>
      </c>
    </row>
    <row r="4147" spans="1:78" ht="15" customHeight="1">
      <c r="A4147" s="25" t="s">
        <v>14226</v>
      </c>
      <c r="B4147" s="42" t="s">
        <v>21184</v>
      </c>
      <c r="D4147" s="263">
        <v>0</v>
      </c>
      <c r="E4147" s="92" t="s">
        <v>11339</v>
      </c>
      <c r="F4147" s="92" t="s">
        <v>14227</v>
      </c>
      <c r="G4147" s="275"/>
      <c r="H4147" s="275"/>
      <c r="I4147" s="160" t="s">
        <v>531</v>
      </c>
      <c r="J4147" s="160" t="s">
        <v>21185</v>
      </c>
      <c r="M4147" s="44" t="s">
        <v>88</v>
      </c>
      <c r="N4147" s="45" t="s">
        <v>89</v>
      </c>
      <c r="O4147" s="42" t="s">
        <v>14999</v>
      </c>
      <c r="P4147" s="42" t="s">
        <v>1377</v>
      </c>
      <c r="Q4147" s="85" t="s">
        <v>105</v>
      </c>
      <c r="R4147" s="85" t="s">
        <v>105</v>
      </c>
      <c r="S4147" s="42" t="s">
        <v>21186</v>
      </c>
      <c r="T4147" s="42" t="s">
        <v>21187</v>
      </c>
      <c r="U4147" s="92" t="s">
        <v>73</v>
      </c>
      <c r="V4147" s="92" t="s">
        <v>73</v>
      </c>
      <c r="W4147" s="92" t="s">
        <v>73</v>
      </c>
      <c r="X4147" s="149">
        <v>41011</v>
      </c>
      <c r="Y4147" s="149">
        <v>41013</v>
      </c>
      <c r="Z4147" s="44">
        <f t="shared" si="375"/>
        <v>2012</v>
      </c>
      <c r="AA4147" s="44">
        <f t="shared" si="376"/>
        <v>4</v>
      </c>
      <c r="AB4147" s="44">
        <v>0</v>
      </c>
      <c r="AC4147" s="92" t="s">
        <v>21188</v>
      </c>
      <c r="AD4147" s="92" t="s">
        <v>21189</v>
      </c>
      <c r="AE4147" s="92" t="s">
        <v>105</v>
      </c>
      <c r="AF4147" s="92" t="s">
        <v>105</v>
      </c>
      <c r="AG4147" s="92" t="s">
        <v>105</v>
      </c>
      <c r="AH4147" s="92" t="s">
        <v>105</v>
      </c>
      <c r="AI4147" s="92" t="s">
        <v>105</v>
      </c>
      <c r="AJ4147" s="92" t="s">
        <v>105</v>
      </c>
      <c r="AK4147" s="92"/>
      <c r="AL4147" s="92"/>
      <c r="AM4147" s="47">
        <v>1</v>
      </c>
      <c r="AN4147" s="47">
        <v>1</v>
      </c>
      <c r="AO4147" s="47">
        <v>1</v>
      </c>
      <c r="AP4147" s="47">
        <v>88</v>
      </c>
      <c r="AQ4147" s="47"/>
      <c r="AR4147" s="47"/>
      <c r="AS4147" s="150">
        <v>0</v>
      </c>
      <c r="AT4147" s="61">
        <v>1</v>
      </c>
      <c r="AU4147" s="61">
        <v>1</v>
      </c>
      <c r="AV4147" s="47"/>
      <c r="AW4147" s="61">
        <v>1</v>
      </c>
      <c r="AX4147" s="61"/>
      <c r="AY4147" s="44">
        <f t="shared" si="370"/>
        <v>3</v>
      </c>
      <c r="AZ4147" s="47"/>
      <c r="BA4147" s="47"/>
      <c r="BB4147" s="47"/>
      <c r="BC4147" s="48"/>
      <c r="BD4147" s="62" t="s">
        <v>14079</v>
      </c>
      <c r="BE4147" s="96"/>
      <c r="BF4147" s="60"/>
      <c r="BG4147" s="65"/>
      <c r="BH4147" s="65">
        <f t="shared" si="374"/>
        <v>1</v>
      </c>
      <c r="BI4147" s="65">
        <v>1</v>
      </c>
      <c r="BJ4147" s="52"/>
      <c r="BK4147" s="52"/>
      <c r="BL4147" s="53"/>
      <c r="BM4147" s="47" t="e">
        <f>COUNTIFS(A$2:$AC4147,#REF!,M$2:$AL4147,M4147)</f>
        <v>#VALUE!</v>
      </c>
      <c r="BN4147" s="47">
        <v>0</v>
      </c>
      <c r="BO4147" s="152">
        <v>3</v>
      </c>
      <c r="BP4147" s="152">
        <v>0</v>
      </c>
      <c r="BQ4147" s="47">
        <v>3</v>
      </c>
      <c r="BR4147" s="61">
        <v>1</v>
      </c>
      <c r="BS4147" s="61">
        <v>1</v>
      </c>
      <c r="BT4147" s="44">
        <f t="shared" si="373"/>
        <v>12</v>
      </c>
      <c r="BW4147" s="103" t="s">
        <v>14636</v>
      </c>
      <c r="BY4147" s="55"/>
      <c r="BZ4147" s="1" t="s">
        <v>22426</v>
      </c>
    </row>
    <row r="4148" spans="1:78" ht="15" customHeight="1">
      <c r="A4148" s="25" t="s">
        <v>14226</v>
      </c>
      <c r="B4148" s="42" t="s">
        <v>21190</v>
      </c>
      <c r="D4148" s="263">
        <v>0</v>
      </c>
      <c r="E4148" s="92" t="s">
        <v>11339</v>
      </c>
      <c r="F4148" s="92" t="s">
        <v>14227</v>
      </c>
      <c r="G4148" s="275"/>
      <c r="H4148" s="275"/>
      <c r="I4148" s="160" t="s">
        <v>264</v>
      </c>
      <c r="J4148" s="160" t="s">
        <v>14638</v>
      </c>
      <c r="M4148" s="44" t="s">
        <v>88</v>
      </c>
      <c r="N4148" s="45" t="s">
        <v>89</v>
      </c>
      <c r="O4148" s="42" t="s">
        <v>14999</v>
      </c>
      <c r="P4148" s="42" t="s">
        <v>1377</v>
      </c>
      <c r="Q4148" s="85" t="s">
        <v>105</v>
      </c>
      <c r="R4148" s="85" t="s">
        <v>105</v>
      </c>
      <c r="S4148" s="42" t="s">
        <v>21191</v>
      </c>
      <c r="T4148" s="42" t="s">
        <v>21192</v>
      </c>
      <c r="U4148" s="92" t="s">
        <v>73</v>
      </c>
      <c r="V4148" s="92" t="s">
        <v>73</v>
      </c>
      <c r="W4148" s="92" t="s">
        <v>73</v>
      </c>
      <c r="X4148" s="149">
        <v>41062</v>
      </c>
      <c r="Y4148" s="149">
        <v>41070</v>
      </c>
      <c r="Z4148" s="44">
        <f t="shared" si="375"/>
        <v>2012</v>
      </c>
      <c r="AA4148" s="44">
        <f t="shared" si="376"/>
        <v>6</v>
      </c>
      <c r="AB4148" s="44">
        <v>0</v>
      </c>
      <c r="AC4148" s="92" t="s">
        <v>21193</v>
      </c>
      <c r="AD4148" s="92" t="s">
        <v>21194</v>
      </c>
      <c r="AE4148" s="92" t="s">
        <v>105</v>
      </c>
      <c r="AF4148" s="92" t="s">
        <v>105</v>
      </c>
      <c r="AG4148" s="92" t="s">
        <v>105</v>
      </c>
      <c r="AH4148" s="92" t="s">
        <v>949</v>
      </c>
      <c r="AI4148" s="92" t="s">
        <v>949</v>
      </c>
      <c r="AJ4148" s="92" t="s">
        <v>949</v>
      </c>
      <c r="AK4148" s="92"/>
      <c r="AL4148" s="92"/>
      <c r="AM4148" s="47">
        <v>1</v>
      </c>
      <c r="AN4148" s="47">
        <v>1</v>
      </c>
      <c r="AO4148" s="47">
        <v>1</v>
      </c>
      <c r="AP4148" s="47">
        <v>88</v>
      </c>
      <c r="AQ4148" s="47"/>
      <c r="AR4148" s="47"/>
      <c r="AS4148" s="150">
        <v>0</v>
      </c>
      <c r="AT4148" s="61">
        <v>1</v>
      </c>
      <c r="AU4148" s="61">
        <v>1</v>
      </c>
      <c r="AV4148" s="47"/>
      <c r="AW4148" s="61">
        <v>1</v>
      </c>
      <c r="AX4148" s="61"/>
      <c r="AY4148" s="44">
        <f t="shared" si="370"/>
        <v>9</v>
      </c>
      <c r="AZ4148" s="47"/>
      <c r="BA4148" s="47"/>
      <c r="BB4148" s="47"/>
      <c r="BC4148" s="48"/>
      <c r="BD4148" s="62" t="s">
        <v>14079</v>
      </c>
      <c r="BE4148" s="96"/>
      <c r="BF4148" s="60"/>
      <c r="BG4148" s="65"/>
      <c r="BH4148" s="65">
        <f t="shared" si="374"/>
        <v>1</v>
      </c>
      <c r="BI4148" s="65">
        <v>2</v>
      </c>
      <c r="BJ4148" s="52"/>
      <c r="BK4148" s="52"/>
      <c r="BL4148" s="53"/>
      <c r="BM4148" s="47" t="e">
        <f>COUNTIFS(A$2:$AC4148,#REF!,M$2:$AL4148,M4148)</f>
        <v>#VALUE!</v>
      </c>
      <c r="BN4148" s="47">
        <v>0</v>
      </c>
      <c r="BO4148" s="152">
        <v>9</v>
      </c>
      <c r="BP4148" s="152">
        <v>0</v>
      </c>
      <c r="BQ4148" s="47">
        <v>9</v>
      </c>
      <c r="BR4148" s="61">
        <v>1</v>
      </c>
      <c r="BS4148" s="61">
        <v>1</v>
      </c>
      <c r="BT4148" s="44">
        <f t="shared" si="373"/>
        <v>63</v>
      </c>
      <c r="BW4148" s="103" t="s">
        <v>14636</v>
      </c>
      <c r="BY4148" s="55"/>
      <c r="BZ4148" s="1" t="s">
        <v>22426</v>
      </c>
    </row>
    <row r="4149" spans="1:78" ht="15" customHeight="1">
      <c r="A4149" s="25" t="s">
        <v>14226</v>
      </c>
      <c r="B4149" s="42" t="s">
        <v>21195</v>
      </c>
      <c r="D4149" s="263">
        <v>0</v>
      </c>
      <c r="E4149" s="92" t="s">
        <v>11339</v>
      </c>
      <c r="F4149" s="92" t="s">
        <v>14227</v>
      </c>
      <c r="G4149" s="275"/>
      <c r="H4149" s="275"/>
      <c r="I4149" s="160" t="s">
        <v>264</v>
      </c>
      <c r="J4149" s="160" t="s">
        <v>14638</v>
      </c>
      <c r="M4149" s="44" t="s">
        <v>88</v>
      </c>
      <c r="N4149" s="45" t="s">
        <v>89</v>
      </c>
      <c r="O4149" s="42" t="s">
        <v>14999</v>
      </c>
      <c r="P4149" s="42" t="s">
        <v>1377</v>
      </c>
      <c r="Q4149" s="85" t="s">
        <v>949</v>
      </c>
      <c r="R4149" s="85" t="s">
        <v>105</v>
      </c>
      <c r="S4149" s="42" t="s">
        <v>4915</v>
      </c>
      <c r="T4149" s="42" t="s">
        <v>21196</v>
      </c>
      <c r="U4149" s="92" t="s">
        <v>73</v>
      </c>
      <c r="V4149" s="92" t="s">
        <v>73</v>
      </c>
      <c r="W4149" s="92" t="s">
        <v>73</v>
      </c>
      <c r="X4149" s="149">
        <v>41083</v>
      </c>
      <c r="Y4149" s="149">
        <v>41085</v>
      </c>
      <c r="Z4149" s="44">
        <f t="shared" si="375"/>
        <v>2012</v>
      </c>
      <c r="AA4149" s="44">
        <f t="shared" si="376"/>
        <v>6</v>
      </c>
      <c r="AB4149" s="44">
        <v>0</v>
      </c>
      <c r="AC4149" s="92" t="s">
        <v>21197</v>
      </c>
      <c r="AD4149" s="92" t="s">
        <v>21198</v>
      </c>
      <c r="AE4149" s="92" t="s">
        <v>105</v>
      </c>
      <c r="AF4149" s="92" t="s">
        <v>105</v>
      </c>
      <c r="AG4149" s="92" t="s">
        <v>105</v>
      </c>
      <c r="AH4149" s="92" t="s">
        <v>105</v>
      </c>
      <c r="AI4149" s="92" t="s">
        <v>949</v>
      </c>
      <c r="AJ4149" s="92" t="s">
        <v>949</v>
      </c>
      <c r="AK4149" s="92"/>
      <c r="AL4149" s="92"/>
      <c r="AM4149" s="47">
        <v>1</v>
      </c>
      <c r="AN4149" s="47">
        <v>1</v>
      </c>
      <c r="AO4149" s="47">
        <v>1</v>
      </c>
      <c r="AP4149" s="47">
        <v>88</v>
      </c>
      <c r="AQ4149" s="47"/>
      <c r="AR4149" s="47"/>
      <c r="AS4149" s="150">
        <v>0</v>
      </c>
      <c r="AT4149" s="61">
        <v>1</v>
      </c>
      <c r="AU4149" s="49">
        <v>1</v>
      </c>
      <c r="AV4149" s="47"/>
      <c r="AW4149" s="61">
        <v>1</v>
      </c>
      <c r="AX4149" s="61"/>
      <c r="AY4149" s="44">
        <f t="shared" si="370"/>
        <v>3</v>
      </c>
      <c r="AZ4149" s="47"/>
      <c r="BA4149" s="47"/>
      <c r="BB4149" s="47"/>
      <c r="BC4149" s="48"/>
      <c r="BD4149" s="62" t="s">
        <v>14079</v>
      </c>
      <c r="BE4149" s="96"/>
      <c r="BF4149" s="60"/>
      <c r="BG4149" s="65"/>
      <c r="BH4149" s="65">
        <f t="shared" si="374"/>
        <v>1</v>
      </c>
      <c r="BI4149" s="65">
        <v>99</v>
      </c>
      <c r="BJ4149" s="52"/>
      <c r="BK4149" s="52"/>
      <c r="BL4149" s="53"/>
      <c r="BM4149" s="47" t="e">
        <f>COUNTIFS(A$2:$AC4149,#REF!,M$2:$AL4149,M4149)</f>
        <v>#VALUE!</v>
      </c>
      <c r="BN4149" s="47">
        <v>0</v>
      </c>
      <c r="BO4149" s="152">
        <v>3</v>
      </c>
      <c r="BP4149" s="152">
        <v>0</v>
      </c>
      <c r="BQ4149" s="47">
        <v>3</v>
      </c>
      <c r="BR4149" s="49">
        <v>1</v>
      </c>
      <c r="BS4149" s="61">
        <v>1</v>
      </c>
      <c r="BT4149" s="44">
        <f t="shared" si="373"/>
        <v>84</v>
      </c>
      <c r="BW4149" s="103" t="s">
        <v>14642</v>
      </c>
      <c r="BY4149" s="55"/>
      <c r="BZ4149" s="1" t="s">
        <v>22426</v>
      </c>
    </row>
    <row r="4150" spans="1:78" ht="15" customHeight="1">
      <c r="A4150" s="25" t="s">
        <v>14226</v>
      </c>
      <c r="B4150" s="42" t="s">
        <v>21199</v>
      </c>
      <c r="D4150" s="263">
        <v>0</v>
      </c>
      <c r="E4150" s="92" t="s">
        <v>11339</v>
      </c>
      <c r="F4150" s="92" t="s">
        <v>14227</v>
      </c>
      <c r="G4150" s="275"/>
      <c r="H4150" s="275"/>
      <c r="I4150" s="160" t="s">
        <v>335</v>
      </c>
      <c r="J4150" s="160" t="s">
        <v>14648</v>
      </c>
      <c r="M4150" s="44" t="s">
        <v>88</v>
      </c>
      <c r="N4150" s="45" t="s">
        <v>89</v>
      </c>
      <c r="O4150" s="42" t="s">
        <v>14999</v>
      </c>
      <c r="P4150" s="42" t="s">
        <v>1377</v>
      </c>
      <c r="Q4150" s="85" t="s">
        <v>105</v>
      </c>
      <c r="R4150" s="85" t="s">
        <v>105</v>
      </c>
      <c r="S4150" s="42" t="s">
        <v>21200</v>
      </c>
      <c r="T4150" s="42" t="s">
        <v>21201</v>
      </c>
      <c r="U4150" s="92" t="s">
        <v>73</v>
      </c>
      <c r="V4150" s="92" t="s">
        <v>73</v>
      </c>
      <c r="W4150" s="92" t="s">
        <v>73</v>
      </c>
      <c r="X4150" s="149">
        <v>41183</v>
      </c>
      <c r="Y4150" s="149">
        <v>41186</v>
      </c>
      <c r="Z4150" s="44">
        <f t="shared" si="375"/>
        <v>2012</v>
      </c>
      <c r="AA4150" s="44">
        <f t="shared" si="376"/>
        <v>10</v>
      </c>
      <c r="AB4150" s="44">
        <v>0</v>
      </c>
      <c r="AC4150" s="92" t="s">
        <v>21202</v>
      </c>
      <c r="AD4150" s="92" t="s">
        <v>21203</v>
      </c>
      <c r="AE4150" s="92" t="s">
        <v>105</v>
      </c>
      <c r="AF4150" s="92" t="s">
        <v>105</v>
      </c>
      <c r="AG4150" s="92" t="s">
        <v>105</v>
      </c>
      <c r="AH4150" s="92" t="s">
        <v>105</v>
      </c>
      <c r="AI4150" s="92" t="s">
        <v>105</v>
      </c>
      <c r="AJ4150" s="92" t="s">
        <v>105</v>
      </c>
      <c r="AK4150" s="92"/>
      <c r="AL4150" s="92"/>
      <c r="AM4150" s="47">
        <v>1</v>
      </c>
      <c r="AN4150" s="47">
        <v>1</v>
      </c>
      <c r="AO4150" s="47">
        <v>1</v>
      </c>
      <c r="AP4150" s="47">
        <v>88</v>
      </c>
      <c r="AQ4150" s="47"/>
      <c r="AR4150" s="47"/>
      <c r="AS4150" s="150">
        <v>0</v>
      </c>
      <c r="AT4150" s="61">
        <v>1</v>
      </c>
      <c r="AU4150" s="61">
        <v>1</v>
      </c>
      <c r="AV4150" s="47"/>
      <c r="AW4150" s="61">
        <v>1</v>
      </c>
      <c r="AX4150" s="61"/>
      <c r="AY4150" s="44">
        <f t="shared" si="370"/>
        <v>4</v>
      </c>
      <c r="AZ4150" s="47"/>
      <c r="BA4150" s="47"/>
      <c r="BB4150" s="47"/>
      <c r="BC4150" s="48"/>
      <c r="BD4150" s="62" t="s">
        <v>14079</v>
      </c>
      <c r="BE4150" s="96"/>
      <c r="BF4150" s="60"/>
      <c r="BG4150" s="65"/>
      <c r="BH4150" s="65">
        <f t="shared" si="374"/>
        <v>1</v>
      </c>
      <c r="BI4150" s="65">
        <v>8</v>
      </c>
      <c r="BJ4150" s="52"/>
      <c r="BK4150" s="52"/>
      <c r="BL4150" s="53"/>
      <c r="BM4150" s="47" t="e">
        <f>COUNTIFS(A$2:$AC4150,#REF!,M$2:$AL4150,M4150)</f>
        <v>#VALUE!</v>
      </c>
      <c r="BN4150" s="47">
        <v>0</v>
      </c>
      <c r="BO4150" s="152">
        <v>4</v>
      </c>
      <c r="BP4150" s="152">
        <v>0</v>
      </c>
      <c r="BQ4150" s="47">
        <v>4</v>
      </c>
      <c r="BR4150" s="61">
        <v>1</v>
      </c>
      <c r="BS4150" s="61">
        <v>1</v>
      </c>
      <c r="BT4150" s="44">
        <f t="shared" si="373"/>
        <v>184</v>
      </c>
      <c r="BW4150" s="103" t="s">
        <v>14642</v>
      </c>
      <c r="BY4150" s="55"/>
      <c r="BZ4150" s="1" t="s">
        <v>22426</v>
      </c>
    </row>
    <row r="4151" spans="1:78" ht="15" customHeight="1">
      <c r="A4151" s="25" t="s">
        <v>14226</v>
      </c>
      <c r="B4151" s="42" t="s">
        <v>21204</v>
      </c>
      <c r="D4151" s="263">
        <v>1</v>
      </c>
      <c r="E4151" s="92" t="s">
        <v>11339</v>
      </c>
      <c r="F4151" s="92" t="s">
        <v>14227</v>
      </c>
      <c r="G4151" s="275"/>
      <c r="H4151" s="275"/>
      <c r="I4151" s="92" t="s">
        <v>12262</v>
      </c>
      <c r="J4151" s="43" t="s">
        <v>14420</v>
      </c>
      <c r="M4151" s="44" t="s">
        <v>80</v>
      </c>
      <c r="N4151" s="45" t="s">
        <v>14421</v>
      </c>
      <c r="O4151" s="42" t="s">
        <v>1472</v>
      </c>
      <c r="P4151" s="42" t="s">
        <v>346</v>
      </c>
      <c r="Q4151" s="85" t="s">
        <v>105</v>
      </c>
      <c r="R4151" s="85" t="s">
        <v>105</v>
      </c>
      <c r="S4151" s="42" t="s">
        <v>21205</v>
      </c>
      <c r="T4151" s="42" t="s">
        <v>21206</v>
      </c>
      <c r="U4151" s="92" t="s">
        <v>73</v>
      </c>
      <c r="V4151" s="92" t="s">
        <v>73</v>
      </c>
      <c r="W4151" s="92" t="s">
        <v>73</v>
      </c>
      <c r="X4151" s="149">
        <v>41247</v>
      </c>
      <c r="Y4151" s="149">
        <v>41256</v>
      </c>
      <c r="Z4151" s="44">
        <f t="shared" si="375"/>
        <v>2012</v>
      </c>
      <c r="AA4151" s="44">
        <f t="shared" si="376"/>
        <v>12</v>
      </c>
      <c r="AB4151" s="44">
        <v>0</v>
      </c>
      <c r="AC4151" s="92" t="s">
        <v>21207</v>
      </c>
      <c r="AD4151" s="92" t="s">
        <v>21208</v>
      </c>
      <c r="AE4151" s="92" t="s">
        <v>105</v>
      </c>
      <c r="AF4151" s="92" t="s">
        <v>105</v>
      </c>
      <c r="AG4151" s="92" t="s">
        <v>105</v>
      </c>
      <c r="AH4151" s="92" t="s">
        <v>105</v>
      </c>
      <c r="AI4151" s="92" t="s">
        <v>105</v>
      </c>
      <c r="AJ4151" s="92" t="s">
        <v>105</v>
      </c>
      <c r="AK4151" s="92"/>
      <c r="AL4151" s="92"/>
      <c r="AM4151" s="47">
        <v>1</v>
      </c>
      <c r="AN4151" s="47">
        <v>1</v>
      </c>
      <c r="AO4151" s="47">
        <v>1</v>
      </c>
      <c r="AP4151" s="47">
        <v>88</v>
      </c>
      <c r="AQ4151" s="47"/>
      <c r="AR4151" s="47"/>
      <c r="AS4151" s="150">
        <v>0</v>
      </c>
      <c r="AT4151" s="61">
        <v>1</v>
      </c>
      <c r="AU4151" s="61">
        <v>1</v>
      </c>
      <c r="AV4151" s="47"/>
      <c r="AW4151" s="61">
        <v>1</v>
      </c>
      <c r="AX4151" s="61"/>
      <c r="AY4151" s="44">
        <f t="shared" si="370"/>
        <v>10</v>
      </c>
      <c r="AZ4151" s="47"/>
      <c r="BA4151" s="47"/>
      <c r="BB4151" s="47"/>
      <c r="BC4151" s="48"/>
      <c r="BD4151" s="66"/>
      <c r="BE4151" s="96"/>
      <c r="BF4151" s="96"/>
      <c r="BG4151" s="51"/>
      <c r="BH4151" s="51">
        <f t="shared" si="374"/>
        <v>1</v>
      </c>
      <c r="BI4151" s="51">
        <v>3</v>
      </c>
      <c r="BJ4151" s="52"/>
      <c r="BK4151" s="52"/>
      <c r="BL4151" s="53"/>
      <c r="BM4151" s="47" t="e">
        <f>COUNTIFS(A$2:$AC4151,#REF!,M$2:$AL4151,M4151)</f>
        <v>#VALUE!</v>
      </c>
      <c r="BN4151" s="47">
        <v>0</v>
      </c>
      <c r="BO4151" s="152">
        <v>10</v>
      </c>
      <c r="BP4151" s="152">
        <v>0</v>
      </c>
      <c r="BQ4151" s="47">
        <v>10</v>
      </c>
      <c r="BR4151" s="61">
        <v>1</v>
      </c>
      <c r="BS4151" s="61">
        <v>1</v>
      </c>
      <c r="BT4151" s="44">
        <f t="shared" si="373"/>
        <v>248</v>
      </c>
      <c r="BW4151" s="40" t="s">
        <v>67</v>
      </c>
      <c r="BY4151" s="55"/>
      <c r="BZ4151" s="1" t="s">
        <v>22426</v>
      </c>
    </row>
    <row r="4152" spans="1:78" ht="15" customHeight="1">
      <c r="A4152" s="25" t="s">
        <v>14226</v>
      </c>
      <c r="B4152" s="42" t="s">
        <v>21209</v>
      </c>
      <c r="D4152" s="263">
        <v>1</v>
      </c>
      <c r="E4152" s="92" t="s">
        <v>11339</v>
      </c>
      <c r="F4152" s="92" t="s">
        <v>14227</v>
      </c>
      <c r="G4152" s="275"/>
      <c r="H4152" s="275"/>
      <c r="I4152" s="92" t="s">
        <v>73</v>
      </c>
      <c r="J4152" s="43" t="s">
        <v>19587</v>
      </c>
      <c r="M4152" s="44" t="s">
        <v>80</v>
      </c>
      <c r="N4152" s="45" t="s">
        <v>19588</v>
      </c>
      <c r="O4152" s="42" t="s">
        <v>17261</v>
      </c>
      <c r="P4152" s="42" t="s">
        <v>1396</v>
      </c>
      <c r="Q4152" s="85" t="s">
        <v>105</v>
      </c>
      <c r="R4152" s="85" t="s">
        <v>105</v>
      </c>
      <c r="S4152" s="42" t="s">
        <v>471</v>
      </c>
      <c r="T4152" s="42" t="s">
        <v>21210</v>
      </c>
      <c r="U4152" s="92" t="s">
        <v>73</v>
      </c>
      <c r="V4152" s="92" t="s">
        <v>73</v>
      </c>
      <c r="W4152" s="92" t="s">
        <v>73</v>
      </c>
      <c r="X4152" s="149">
        <v>41244</v>
      </c>
      <c r="Y4152" s="261" t="s">
        <v>22184</v>
      </c>
      <c r="Z4152" s="44">
        <f t="shared" si="375"/>
        <v>2012</v>
      </c>
      <c r="AA4152" s="44">
        <f t="shared" si="376"/>
        <v>12</v>
      </c>
      <c r="AB4152" s="44">
        <v>99</v>
      </c>
      <c r="AC4152" s="92" t="s">
        <v>73</v>
      </c>
      <c r="AD4152" s="92" t="s">
        <v>19579</v>
      </c>
      <c r="AE4152" s="92" t="s">
        <v>105</v>
      </c>
      <c r="AF4152" s="92" t="s">
        <v>19580</v>
      </c>
      <c r="AG4152" s="92" t="s">
        <v>105</v>
      </c>
      <c r="AH4152" s="92" t="s">
        <v>105</v>
      </c>
      <c r="AI4152" s="92" t="s">
        <v>105</v>
      </c>
      <c r="AJ4152" s="92" t="s">
        <v>105</v>
      </c>
      <c r="AK4152" s="92"/>
      <c r="AL4152" s="92"/>
      <c r="AM4152" s="47">
        <v>0</v>
      </c>
      <c r="AN4152" s="47">
        <v>1</v>
      </c>
      <c r="AO4152" s="47">
        <v>1</v>
      </c>
      <c r="AP4152" s="47">
        <v>88</v>
      </c>
      <c r="AQ4152" s="47"/>
      <c r="AR4152" s="47"/>
      <c r="AS4152" s="150">
        <v>0</v>
      </c>
      <c r="AT4152" s="61">
        <v>1</v>
      </c>
      <c r="AU4152" s="61">
        <v>0</v>
      </c>
      <c r="AV4152" s="47"/>
      <c r="AW4152" s="61">
        <v>1</v>
      </c>
      <c r="AX4152" s="61"/>
      <c r="AY4152" s="44">
        <f t="shared" si="370"/>
        <v>-31244</v>
      </c>
      <c r="AZ4152" s="47"/>
      <c r="BA4152" s="47"/>
      <c r="BB4152" s="47"/>
      <c r="BC4152" s="48"/>
      <c r="BD4152" s="150"/>
      <c r="BE4152" s="96"/>
      <c r="BF4152" s="96"/>
      <c r="BG4152" s="51"/>
      <c r="BH4152" s="51">
        <f t="shared" si="374"/>
        <v>1</v>
      </c>
      <c r="BI4152" s="51">
        <v>1</v>
      </c>
      <c r="BJ4152" s="52"/>
      <c r="BK4152" s="52"/>
      <c r="BL4152" s="53"/>
      <c r="BM4152" s="47" t="e">
        <f>COUNTIFS(A$2:$AC4152,#REF!,M$2:$AL4152,M4152)</f>
        <v>#VALUE!</v>
      </c>
      <c r="BN4152" s="47">
        <v>1</v>
      </c>
      <c r="BO4152" s="151" t="e">
        <v>#VALUE!</v>
      </c>
      <c r="BP4152" s="151">
        <v>99</v>
      </c>
      <c r="BQ4152" s="47">
        <v>9999</v>
      </c>
      <c r="BR4152" s="61">
        <v>0</v>
      </c>
      <c r="BS4152" s="61">
        <v>1</v>
      </c>
      <c r="BT4152" s="44">
        <f t="shared" si="373"/>
        <v>245</v>
      </c>
      <c r="BW4152" s="40" t="s">
        <v>67</v>
      </c>
      <c r="BY4152" s="55"/>
      <c r="BZ4152" s="1" t="s">
        <v>22426</v>
      </c>
    </row>
    <row r="4153" spans="1:78" ht="15" customHeight="1">
      <c r="A4153" s="25" t="s">
        <v>14226</v>
      </c>
      <c r="B4153" s="42" t="s">
        <v>21211</v>
      </c>
      <c r="D4153" s="263">
        <v>1</v>
      </c>
      <c r="E4153" s="92" t="s">
        <v>11339</v>
      </c>
      <c r="F4153" s="92" t="s">
        <v>14227</v>
      </c>
      <c r="G4153" s="275"/>
      <c r="H4153" s="275"/>
      <c r="I4153" s="92" t="s">
        <v>21212</v>
      </c>
      <c r="J4153" s="43" t="s">
        <v>21213</v>
      </c>
      <c r="M4153" s="44" t="s">
        <v>121</v>
      </c>
      <c r="N4153" s="45" t="s">
        <v>1172</v>
      </c>
      <c r="O4153" s="42" t="s">
        <v>13758</v>
      </c>
      <c r="P4153" s="42" t="s">
        <v>1282</v>
      </c>
      <c r="Q4153" s="85" t="s">
        <v>105</v>
      </c>
      <c r="R4153" s="85" t="s">
        <v>105</v>
      </c>
      <c r="S4153" s="42" t="s">
        <v>21214</v>
      </c>
      <c r="T4153" s="42" t="s">
        <v>21215</v>
      </c>
      <c r="U4153" s="92" t="s">
        <v>73</v>
      </c>
      <c r="V4153" s="92" t="s">
        <v>73</v>
      </c>
      <c r="W4153" s="92" t="s">
        <v>73</v>
      </c>
      <c r="X4153" s="149">
        <v>40909</v>
      </c>
      <c r="Y4153" s="261" t="s">
        <v>22184</v>
      </c>
      <c r="Z4153" s="44">
        <f t="shared" si="375"/>
        <v>2012</v>
      </c>
      <c r="AA4153" s="44">
        <f t="shared" si="376"/>
        <v>1</v>
      </c>
      <c r="AB4153" s="44">
        <v>99</v>
      </c>
      <c r="AC4153" s="92" t="s">
        <v>12274</v>
      </c>
      <c r="AD4153" s="92" t="s">
        <v>16019</v>
      </c>
      <c r="AE4153" s="92" t="s">
        <v>105</v>
      </c>
      <c r="AF4153" s="92" t="s">
        <v>105</v>
      </c>
      <c r="AG4153" s="92" t="s">
        <v>21216</v>
      </c>
      <c r="AH4153" s="92" t="s">
        <v>21217</v>
      </c>
      <c r="AI4153" s="92" t="s">
        <v>105</v>
      </c>
      <c r="AJ4153" s="92" t="s">
        <v>105</v>
      </c>
      <c r="AK4153" s="92"/>
      <c r="AL4153" s="92"/>
      <c r="AM4153" s="47">
        <v>1</v>
      </c>
      <c r="AN4153" s="47">
        <v>1</v>
      </c>
      <c r="AO4153" s="47">
        <v>3</v>
      </c>
      <c r="AP4153" s="47">
        <v>88</v>
      </c>
      <c r="AQ4153" s="47"/>
      <c r="AR4153" s="47"/>
      <c r="AS4153" s="150">
        <v>0</v>
      </c>
      <c r="AT4153" s="61">
        <v>1</v>
      </c>
      <c r="AU4153" s="61">
        <v>1</v>
      </c>
      <c r="AV4153" s="47"/>
      <c r="AW4153" s="61">
        <v>1</v>
      </c>
      <c r="AX4153" s="61"/>
      <c r="AY4153" s="44">
        <f t="shared" si="370"/>
        <v>-30909</v>
      </c>
      <c r="AZ4153" s="47"/>
      <c r="BA4153" s="47"/>
      <c r="BB4153" s="47"/>
      <c r="BC4153" s="48"/>
      <c r="BD4153" s="150"/>
      <c r="BE4153" s="96"/>
      <c r="BF4153" s="96"/>
      <c r="BG4153" s="51"/>
      <c r="BH4153" s="51">
        <f t="shared" si="374"/>
        <v>1</v>
      </c>
      <c r="BI4153" s="51">
        <v>8</v>
      </c>
      <c r="BJ4153" s="52"/>
      <c r="BK4153" s="52"/>
      <c r="BL4153" s="53"/>
      <c r="BM4153" s="47" t="e">
        <f>COUNTIFS(A$2:$AC4153,#REF!,M$2:$AL4153,M4153)</f>
        <v>#VALUE!</v>
      </c>
      <c r="BN4153" s="47">
        <v>1</v>
      </c>
      <c r="BO4153" s="151" t="e">
        <v>#VALUE!</v>
      </c>
      <c r="BP4153" s="151">
        <v>99</v>
      </c>
      <c r="BQ4153" s="47">
        <v>9999</v>
      </c>
      <c r="BR4153" s="61">
        <v>1</v>
      </c>
      <c r="BS4153" s="61">
        <v>1</v>
      </c>
      <c r="BT4153" s="44">
        <f t="shared" si="373"/>
        <v>0</v>
      </c>
      <c r="BW4153" s="40" t="s">
        <v>67</v>
      </c>
      <c r="BY4153" s="55"/>
      <c r="BZ4153" s="1" t="s">
        <v>22426</v>
      </c>
    </row>
    <row r="4154" spans="1:78" ht="15" customHeight="1">
      <c r="A4154" s="25" t="s">
        <v>14226</v>
      </c>
      <c r="B4154" s="42" t="s">
        <v>21218</v>
      </c>
      <c r="D4154" s="263">
        <v>1</v>
      </c>
      <c r="E4154" s="92" t="s">
        <v>11339</v>
      </c>
      <c r="F4154" s="92" t="s">
        <v>14227</v>
      </c>
      <c r="G4154" s="275"/>
      <c r="H4154" s="275"/>
      <c r="I4154" s="92" t="s">
        <v>21219</v>
      </c>
      <c r="J4154" s="43" t="s">
        <v>21220</v>
      </c>
      <c r="M4154" s="44" t="s">
        <v>121</v>
      </c>
      <c r="N4154" s="45" t="s">
        <v>21221</v>
      </c>
      <c r="O4154" s="42" t="s">
        <v>13758</v>
      </c>
      <c r="P4154" s="42" t="s">
        <v>1282</v>
      </c>
      <c r="Q4154" s="85" t="s">
        <v>105</v>
      </c>
      <c r="R4154" s="85" t="s">
        <v>105</v>
      </c>
      <c r="S4154" s="42" t="s">
        <v>21214</v>
      </c>
      <c r="T4154" s="42" t="s">
        <v>21215</v>
      </c>
      <c r="U4154" s="92" t="s">
        <v>73</v>
      </c>
      <c r="V4154" s="92" t="s">
        <v>73</v>
      </c>
      <c r="W4154" s="92" t="s">
        <v>73</v>
      </c>
      <c r="X4154" s="149">
        <v>40909</v>
      </c>
      <c r="Y4154" s="261" t="s">
        <v>22184</v>
      </c>
      <c r="Z4154" s="44">
        <f t="shared" si="375"/>
        <v>2012</v>
      </c>
      <c r="AA4154" s="44">
        <f t="shared" si="376"/>
        <v>1</v>
      </c>
      <c r="AB4154" s="44">
        <v>99</v>
      </c>
      <c r="AC4154" s="92" t="s">
        <v>12274</v>
      </c>
      <c r="AD4154" s="92" t="s">
        <v>16019</v>
      </c>
      <c r="AE4154" s="92" t="s">
        <v>105</v>
      </c>
      <c r="AF4154" s="92" t="s">
        <v>105</v>
      </c>
      <c r="AG4154" s="92" t="s">
        <v>21216</v>
      </c>
      <c r="AH4154" s="92" t="s">
        <v>21217</v>
      </c>
      <c r="AI4154" s="92" t="s">
        <v>105</v>
      </c>
      <c r="AJ4154" s="92" t="s">
        <v>105</v>
      </c>
      <c r="AK4154" s="92"/>
      <c r="AL4154" s="92"/>
      <c r="AM4154" s="47">
        <v>0</v>
      </c>
      <c r="AN4154" s="47">
        <v>1</v>
      </c>
      <c r="AO4154" s="47">
        <v>3</v>
      </c>
      <c r="AP4154" s="47">
        <v>88</v>
      </c>
      <c r="AQ4154" s="47"/>
      <c r="AR4154" s="47"/>
      <c r="AS4154" s="150">
        <v>0</v>
      </c>
      <c r="AT4154" s="61">
        <v>1</v>
      </c>
      <c r="AU4154" s="61">
        <v>0</v>
      </c>
      <c r="AV4154" s="47"/>
      <c r="AW4154" s="61">
        <v>1</v>
      </c>
      <c r="AX4154" s="61"/>
      <c r="AY4154" s="44">
        <f t="shared" si="370"/>
        <v>-30909</v>
      </c>
      <c r="AZ4154" s="47"/>
      <c r="BA4154" s="47"/>
      <c r="BB4154" s="47"/>
      <c r="BC4154" s="48"/>
      <c r="BD4154" s="150"/>
      <c r="BE4154" s="96"/>
      <c r="BF4154" s="96"/>
      <c r="BG4154" s="51"/>
      <c r="BH4154" s="51">
        <f t="shared" si="374"/>
        <v>1</v>
      </c>
      <c r="BI4154" s="51">
        <v>8</v>
      </c>
      <c r="BJ4154" s="52"/>
      <c r="BK4154" s="52"/>
      <c r="BL4154" s="53"/>
      <c r="BM4154" s="47" t="e">
        <f>COUNTIFS(A$2:$AC4154,#REF!,M$2:$AL4154,M4154)</f>
        <v>#VALUE!</v>
      </c>
      <c r="BN4154" s="47">
        <v>1</v>
      </c>
      <c r="BO4154" s="151" t="e">
        <v>#VALUE!</v>
      </c>
      <c r="BP4154" s="151">
        <v>99</v>
      </c>
      <c r="BQ4154" s="47">
        <v>9999</v>
      </c>
      <c r="BR4154" s="61">
        <v>0</v>
      </c>
      <c r="BS4154" s="61">
        <v>1</v>
      </c>
      <c r="BT4154" s="44">
        <f t="shared" si="373"/>
        <v>0</v>
      </c>
      <c r="BW4154" s="40" t="s">
        <v>67</v>
      </c>
      <c r="BY4154" s="55"/>
      <c r="BZ4154" s="1" t="s">
        <v>22426</v>
      </c>
    </row>
    <row r="4155" spans="1:78" ht="15" customHeight="1">
      <c r="A4155" s="25" t="s">
        <v>14226</v>
      </c>
      <c r="B4155" s="42" t="s">
        <v>21222</v>
      </c>
      <c r="D4155" s="263">
        <v>1</v>
      </c>
      <c r="E4155" s="92" t="s">
        <v>11339</v>
      </c>
      <c r="F4155" s="92" t="s">
        <v>14227</v>
      </c>
      <c r="G4155" s="275"/>
      <c r="H4155" s="275"/>
      <c r="I4155" s="92" t="s">
        <v>21223</v>
      </c>
      <c r="J4155" s="43" t="s">
        <v>21224</v>
      </c>
      <c r="M4155" s="44" t="s">
        <v>121</v>
      </c>
      <c r="N4155" s="45" t="s">
        <v>21225</v>
      </c>
      <c r="O4155" s="42" t="s">
        <v>13758</v>
      </c>
      <c r="P4155" s="42" t="s">
        <v>1282</v>
      </c>
      <c r="Q4155" s="85" t="s">
        <v>105</v>
      </c>
      <c r="R4155" s="85" t="s">
        <v>105</v>
      </c>
      <c r="S4155" s="42" t="s">
        <v>21214</v>
      </c>
      <c r="T4155" s="42" t="s">
        <v>21215</v>
      </c>
      <c r="U4155" s="92" t="s">
        <v>73</v>
      </c>
      <c r="V4155" s="92" t="s">
        <v>73</v>
      </c>
      <c r="W4155" s="92" t="s">
        <v>73</v>
      </c>
      <c r="X4155" s="149">
        <v>40909</v>
      </c>
      <c r="Y4155" s="261" t="s">
        <v>22184</v>
      </c>
      <c r="Z4155" s="44">
        <f t="shared" si="375"/>
        <v>2012</v>
      </c>
      <c r="AA4155" s="44">
        <f t="shared" si="376"/>
        <v>1</v>
      </c>
      <c r="AB4155" s="44">
        <v>99</v>
      </c>
      <c r="AC4155" s="92" t="s">
        <v>12274</v>
      </c>
      <c r="AD4155" s="92" t="s">
        <v>16019</v>
      </c>
      <c r="AE4155" s="92" t="s">
        <v>105</v>
      </c>
      <c r="AF4155" s="92" t="s">
        <v>105</v>
      </c>
      <c r="AG4155" s="92" t="s">
        <v>21216</v>
      </c>
      <c r="AH4155" s="92" t="s">
        <v>21217</v>
      </c>
      <c r="AI4155" s="92" t="s">
        <v>105</v>
      </c>
      <c r="AJ4155" s="92" t="s">
        <v>105</v>
      </c>
      <c r="AK4155" s="92"/>
      <c r="AL4155" s="92"/>
      <c r="AM4155" s="47">
        <v>0</v>
      </c>
      <c r="AN4155" s="47">
        <v>1</v>
      </c>
      <c r="AO4155" s="47">
        <v>3</v>
      </c>
      <c r="AP4155" s="47">
        <v>88</v>
      </c>
      <c r="AQ4155" s="47"/>
      <c r="AR4155" s="47"/>
      <c r="AS4155" s="150">
        <v>0</v>
      </c>
      <c r="AT4155" s="61">
        <v>1</v>
      </c>
      <c r="AU4155" s="61">
        <v>0</v>
      </c>
      <c r="AV4155" s="47"/>
      <c r="AW4155" s="61">
        <v>1</v>
      </c>
      <c r="AX4155" s="61"/>
      <c r="AY4155" s="44">
        <f t="shared" si="370"/>
        <v>-30909</v>
      </c>
      <c r="AZ4155" s="47"/>
      <c r="BA4155" s="47"/>
      <c r="BB4155" s="47"/>
      <c r="BC4155" s="48"/>
      <c r="BD4155" s="150"/>
      <c r="BE4155" s="96"/>
      <c r="BF4155" s="96"/>
      <c r="BG4155" s="51"/>
      <c r="BH4155" s="51">
        <f t="shared" si="374"/>
        <v>1</v>
      </c>
      <c r="BI4155" s="51">
        <v>8</v>
      </c>
      <c r="BJ4155" s="52"/>
      <c r="BK4155" s="52"/>
      <c r="BL4155" s="53"/>
      <c r="BM4155" s="47" t="e">
        <f>COUNTIFS(A$2:$AC4155,#REF!,M$2:$AL4155,M4155)</f>
        <v>#VALUE!</v>
      </c>
      <c r="BN4155" s="47">
        <v>1</v>
      </c>
      <c r="BO4155" s="151" t="e">
        <v>#VALUE!</v>
      </c>
      <c r="BP4155" s="151">
        <v>99</v>
      </c>
      <c r="BQ4155" s="47">
        <v>9999</v>
      </c>
      <c r="BR4155" s="61">
        <v>0</v>
      </c>
      <c r="BS4155" s="61">
        <v>1</v>
      </c>
      <c r="BT4155" s="44">
        <f t="shared" si="373"/>
        <v>0</v>
      </c>
      <c r="BW4155" s="40" t="s">
        <v>67</v>
      </c>
      <c r="BY4155" s="55"/>
      <c r="BZ4155" s="1" t="s">
        <v>22426</v>
      </c>
    </row>
    <row r="4156" spans="1:78" ht="15" customHeight="1">
      <c r="A4156" s="25" t="s">
        <v>14226</v>
      </c>
      <c r="B4156" s="42" t="s">
        <v>21226</v>
      </c>
      <c r="D4156" s="263">
        <v>1</v>
      </c>
      <c r="E4156" s="92" t="s">
        <v>11339</v>
      </c>
      <c r="F4156" s="92" t="s">
        <v>14227</v>
      </c>
      <c r="G4156" s="275"/>
      <c r="H4156" s="275"/>
      <c r="I4156" s="92" t="s">
        <v>21227</v>
      </c>
      <c r="J4156" s="43" t="s">
        <v>21228</v>
      </c>
      <c r="M4156" s="44" t="s">
        <v>121</v>
      </c>
      <c r="N4156" s="45" t="s">
        <v>765</v>
      </c>
      <c r="O4156" s="42" t="s">
        <v>13758</v>
      </c>
      <c r="P4156" s="42" t="s">
        <v>1282</v>
      </c>
      <c r="Q4156" s="85" t="s">
        <v>105</v>
      </c>
      <c r="R4156" s="85" t="s">
        <v>105</v>
      </c>
      <c r="S4156" s="42" t="s">
        <v>21229</v>
      </c>
      <c r="T4156" s="42" t="s">
        <v>21230</v>
      </c>
      <c r="U4156" s="92" t="s">
        <v>73</v>
      </c>
      <c r="V4156" s="92" t="s">
        <v>73</v>
      </c>
      <c r="W4156" s="92" t="s">
        <v>73</v>
      </c>
      <c r="X4156" s="149">
        <v>41176</v>
      </c>
      <c r="Y4156" s="149">
        <v>41193</v>
      </c>
      <c r="Z4156" s="44">
        <f t="shared" si="375"/>
        <v>2012</v>
      </c>
      <c r="AA4156" s="44">
        <f t="shared" si="376"/>
        <v>9</v>
      </c>
      <c r="AB4156" s="44">
        <v>0</v>
      </c>
      <c r="AC4156" s="92" t="s">
        <v>12274</v>
      </c>
      <c r="AD4156" s="92" t="s">
        <v>16019</v>
      </c>
      <c r="AE4156" s="92" t="s">
        <v>105</v>
      </c>
      <c r="AF4156" s="92" t="s">
        <v>105</v>
      </c>
      <c r="AG4156" s="92" t="s">
        <v>105</v>
      </c>
      <c r="AH4156" s="92" t="s">
        <v>105</v>
      </c>
      <c r="AI4156" s="92" t="s">
        <v>21231</v>
      </c>
      <c r="AJ4156" s="92" t="s">
        <v>21232</v>
      </c>
      <c r="AK4156" s="92"/>
      <c r="AL4156" s="92"/>
      <c r="AM4156" s="47">
        <v>1</v>
      </c>
      <c r="AN4156" s="47">
        <v>1</v>
      </c>
      <c r="AO4156" s="47">
        <v>3</v>
      </c>
      <c r="AP4156" s="47">
        <v>88</v>
      </c>
      <c r="AQ4156" s="47"/>
      <c r="AR4156" s="47"/>
      <c r="AS4156" s="150">
        <v>0</v>
      </c>
      <c r="AT4156" s="61">
        <v>1</v>
      </c>
      <c r="AU4156" s="61">
        <v>1</v>
      </c>
      <c r="AV4156" s="47"/>
      <c r="AW4156" s="61">
        <v>1</v>
      </c>
      <c r="AX4156" s="61"/>
      <c r="AY4156" s="44">
        <f t="shared" si="370"/>
        <v>18</v>
      </c>
      <c r="AZ4156" s="47"/>
      <c r="BA4156" s="47"/>
      <c r="BB4156" s="47"/>
      <c r="BC4156" s="48"/>
      <c r="BD4156" s="150"/>
      <c r="BE4156" s="96"/>
      <c r="BF4156" s="96"/>
      <c r="BG4156" s="51"/>
      <c r="BH4156" s="51">
        <f t="shared" si="374"/>
        <v>1</v>
      </c>
      <c r="BI4156" s="51">
        <v>8</v>
      </c>
      <c r="BJ4156" s="52"/>
      <c r="BK4156" s="52"/>
      <c r="BL4156" s="53"/>
      <c r="BM4156" s="47" t="e">
        <f>COUNTIFS(A$2:$AC4156,#REF!,M$2:$AL4156,M4156)</f>
        <v>#VALUE!</v>
      </c>
      <c r="BN4156" s="47">
        <v>1</v>
      </c>
      <c r="BO4156" s="151">
        <v>18</v>
      </c>
      <c r="BP4156" s="151">
        <v>0</v>
      </c>
      <c r="BQ4156" s="47">
        <v>18</v>
      </c>
      <c r="BR4156" s="61">
        <v>1</v>
      </c>
      <c r="BS4156" s="61">
        <v>1</v>
      </c>
      <c r="BT4156" s="44">
        <f t="shared" si="373"/>
        <v>177</v>
      </c>
      <c r="BW4156" s="40" t="s">
        <v>67</v>
      </c>
      <c r="BY4156" s="55"/>
      <c r="BZ4156" s="1" t="s">
        <v>22426</v>
      </c>
    </row>
    <row r="4157" spans="1:78" ht="15" customHeight="1">
      <c r="A4157" s="25" t="s">
        <v>14226</v>
      </c>
      <c r="B4157" s="42" t="s">
        <v>21233</v>
      </c>
      <c r="D4157" s="263">
        <v>1</v>
      </c>
      <c r="E4157" s="92" t="s">
        <v>11339</v>
      </c>
      <c r="F4157" s="92" t="s">
        <v>14227</v>
      </c>
      <c r="G4157" s="275"/>
      <c r="H4157" s="275"/>
      <c r="I4157" s="92" t="s">
        <v>22393</v>
      </c>
      <c r="J4157" s="43" t="s">
        <v>21234</v>
      </c>
      <c r="M4157" s="44" t="s">
        <v>80</v>
      </c>
      <c r="N4157" s="45" t="s">
        <v>14421</v>
      </c>
      <c r="O4157" s="42" t="s">
        <v>105</v>
      </c>
      <c r="P4157" s="42" t="s">
        <v>105</v>
      </c>
      <c r="Q4157" s="85" t="s">
        <v>105</v>
      </c>
      <c r="R4157" s="85" t="s">
        <v>105</v>
      </c>
      <c r="S4157" s="42" t="s">
        <v>21229</v>
      </c>
      <c r="T4157" s="42" t="s">
        <v>21230</v>
      </c>
      <c r="U4157" s="92" t="s">
        <v>73</v>
      </c>
      <c r="V4157" s="92" t="s">
        <v>73</v>
      </c>
      <c r="W4157" s="92" t="s">
        <v>73</v>
      </c>
      <c r="X4157" s="149">
        <v>41176</v>
      </c>
      <c r="Y4157" s="149">
        <v>41193</v>
      </c>
      <c r="Z4157" s="44">
        <f t="shared" si="375"/>
        <v>2012</v>
      </c>
      <c r="AA4157" s="44">
        <f t="shared" si="376"/>
        <v>9</v>
      </c>
      <c r="AB4157" s="44">
        <v>0</v>
      </c>
      <c r="AC4157" s="92" t="s">
        <v>12274</v>
      </c>
      <c r="AD4157" s="92" t="s">
        <v>16019</v>
      </c>
      <c r="AE4157" s="92" t="s">
        <v>105</v>
      </c>
      <c r="AF4157" s="92" t="s">
        <v>105</v>
      </c>
      <c r="AG4157" s="92" t="s">
        <v>105</v>
      </c>
      <c r="AH4157" s="92" t="s">
        <v>105</v>
      </c>
      <c r="AI4157" s="92" t="s">
        <v>21231</v>
      </c>
      <c r="AJ4157" s="92" t="s">
        <v>21232</v>
      </c>
      <c r="AK4157" s="92"/>
      <c r="AL4157" s="92"/>
      <c r="AM4157" s="47">
        <v>0</v>
      </c>
      <c r="AN4157" s="47">
        <v>1</v>
      </c>
      <c r="AO4157" s="47">
        <v>1</v>
      </c>
      <c r="AP4157" s="47">
        <v>88</v>
      </c>
      <c r="AQ4157" s="47"/>
      <c r="AR4157" s="47"/>
      <c r="AS4157" s="150">
        <v>99</v>
      </c>
      <c r="AT4157" s="61">
        <v>1</v>
      </c>
      <c r="AU4157" s="61">
        <v>1</v>
      </c>
      <c r="AV4157" s="47"/>
      <c r="AW4157" s="61">
        <v>1</v>
      </c>
      <c r="AX4157" s="61"/>
      <c r="AY4157" s="44">
        <f t="shared" si="370"/>
        <v>18</v>
      </c>
      <c r="AZ4157" s="47"/>
      <c r="BA4157" s="47"/>
      <c r="BB4157" s="47"/>
      <c r="BC4157" s="48"/>
      <c r="BD4157" s="150"/>
      <c r="BE4157" s="96"/>
      <c r="BF4157" s="96"/>
      <c r="BG4157" s="51"/>
      <c r="BH4157" s="51">
        <f t="shared" si="374"/>
        <v>1</v>
      </c>
      <c r="BI4157" s="51">
        <v>1</v>
      </c>
      <c r="BJ4157" s="52"/>
      <c r="BK4157" s="52"/>
      <c r="BL4157" s="53"/>
      <c r="BM4157" s="47" t="e">
        <f>COUNTIFS(A$2:$AC4157,#REF!,M$2:$AL4157,M4157)</f>
        <v>#VALUE!</v>
      </c>
      <c r="BN4157" s="47">
        <v>0</v>
      </c>
      <c r="BO4157" s="151">
        <v>18</v>
      </c>
      <c r="BP4157" s="151">
        <v>0</v>
      </c>
      <c r="BQ4157" s="47">
        <v>18</v>
      </c>
      <c r="BR4157" s="61">
        <v>0</v>
      </c>
      <c r="BS4157" s="61">
        <v>1</v>
      </c>
      <c r="BT4157" s="44">
        <f t="shared" si="373"/>
        <v>177</v>
      </c>
      <c r="BW4157" s="40" t="s">
        <v>67</v>
      </c>
      <c r="BY4157" s="55"/>
      <c r="BZ4157" s="1" t="s">
        <v>22426</v>
      </c>
    </row>
    <row r="4158" spans="1:78" ht="15" customHeight="1">
      <c r="A4158" s="25" t="s">
        <v>14226</v>
      </c>
      <c r="B4158" s="42" t="s">
        <v>21235</v>
      </c>
      <c r="D4158" s="263">
        <v>1</v>
      </c>
      <c r="E4158" s="92" t="s">
        <v>11339</v>
      </c>
      <c r="F4158" s="92" t="s">
        <v>14227</v>
      </c>
      <c r="G4158" s="275"/>
      <c r="H4158" s="275"/>
      <c r="I4158" s="92" t="s">
        <v>17556</v>
      </c>
      <c r="J4158" s="43" t="s">
        <v>17557</v>
      </c>
      <c r="M4158" s="44" t="s">
        <v>121</v>
      </c>
      <c r="N4158" s="45" t="s">
        <v>338</v>
      </c>
      <c r="O4158" s="42" t="s">
        <v>13758</v>
      </c>
      <c r="P4158" s="42" t="s">
        <v>1282</v>
      </c>
      <c r="Q4158" s="92" t="s">
        <v>15162</v>
      </c>
      <c r="R4158" s="92" t="s">
        <v>1459</v>
      </c>
      <c r="S4158" s="42" t="s">
        <v>21236</v>
      </c>
      <c r="T4158" s="42" t="s">
        <v>21237</v>
      </c>
      <c r="U4158" s="92" t="s">
        <v>73</v>
      </c>
      <c r="V4158" s="92" t="s">
        <v>73</v>
      </c>
      <c r="W4158" s="92" t="s">
        <v>73</v>
      </c>
      <c r="X4158" s="149">
        <v>41218</v>
      </c>
      <c r="Y4158" s="149">
        <v>41222</v>
      </c>
      <c r="Z4158" s="44">
        <f t="shared" si="375"/>
        <v>2012</v>
      </c>
      <c r="AA4158" s="44">
        <f t="shared" si="376"/>
        <v>11</v>
      </c>
      <c r="AB4158" s="44">
        <v>0</v>
      </c>
      <c r="AC4158" s="92" t="s">
        <v>12274</v>
      </c>
      <c r="AD4158" s="92" t="s">
        <v>16019</v>
      </c>
      <c r="AE4158" s="92" t="s">
        <v>105</v>
      </c>
      <c r="AF4158" s="92" t="s">
        <v>105</v>
      </c>
      <c r="AG4158" s="92" t="s">
        <v>105</v>
      </c>
      <c r="AH4158" s="92" t="s">
        <v>105</v>
      </c>
      <c r="AI4158" s="92" t="s">
        <v>21238</v>
      </c>
      <c r="AJ4158" s="92" t="s">
        <v>21239</v>
      </c>
      <c r="AK4158" s="92"/>
      <c r="AL4158" s="92"/>
      <c r="AM4158" s="47">
        <v>1</v>
      </c>
      <c r="AN4158" s="47">
        <v>1</v>
      </c>
      <c r="AO4158" s="47">
        <v>3</v>
      </c>
      <c r="AP4158" s="47">
        <v>88</v>
      </c>
      <c r="AQ4158" s="47"/>
      <c r="AR4158" s="47"/>
      <c r="AS4158" s="150">
        <v>1</v>
      </c>
      <c r="AT4158" s="61">
        <v>1</v>
      </c>
      <c r="AU4158" s="61">
        <v>1</v>
      </c>
      <c r="AV4158" s="47"/>
      <c r="AW4158" s="61">
        <v>1</v>
      </c>
      <c r="AX4158" s="61"/>
      <c r="AY4158" s="44">
        <f t="shared" si="370"/>
        <v>5</v>
      </c>
      <c r="AZ4158" s="47"/>
      <c r="BA4158" s="47"/>
      <c r="BB4158" s="47"/>
      <c r="BC4158" s="48"/>
      <c r="BD4158" s="150"/>
      <c r="BE4158" s="96"/>
      <c r="BF4158" s="96"/>
      <c r="BG4158" s="51"/>
      <c r="BH4158" s="51">
        <f t="shared" si="374"/>
        <v>1</v>
      </c>
      <c r="BI4158" s="51">
        <v>2</v>
      </c>
      <c r="BJ4158" s="52"/>
      <c r="BK4158" s="52"/>
      <c r="BL4158" s="53"/>
      <c r="BM4158" s="47" t="e">
        <f>COUNTIFS(A$2:$AC4158,#REF!,M$2:$AL4158,M4158)</f>
        <v>#VALUE!</v>
      </c>
      <c r="BN4158" s="47">
        <v>0</v>
      </c>
      <c r="BO4158" s="151">
        <v>5</v>
      </c>
      <c r="BP4158" s="151">
        <v>0</v>
      </c>
      <c r="BQ4158" s="47">
        <v>5</v>
      </c>
      <c r="BR4158" s="61">
        <v>1</v>
      </c>
      <c r="BS4158" s="61">
        <v>1</v>
      </c>
      <c r="BT4158" s="44">
        <f t="shared" si="373"/>
        <v>219</v>
      </c>
      <c r="BW4158" s="40" t="s">
        <v>67</v>
      </c>
      <c r="BY4158" s="55"/>
      <c r="BZ4158" s="1" t="s">
        <v>22426</v>
      </c>
    </row>
    <row r="4159" spans="1:78" ht="15" customHeight="1">
      <c r="A4159" s="25" t="s">
        <v>14226</v>
      </c>
      <c r="B4159" s="42" t="s">
        <v>21240</v>
      </c>
      <c r="D4159" s="263">
        <v>1</v>
      </c>
      <c r="E4159" s="92" t="s">
        <v>11339</v>
      </c>
      <c r="F4159" s="92" t="s">
        <v>14227</v>
      </c>
      <c r="G4159" s="275"/>
      <c r="H4159" s="275"/>
      <c r="I4159" s="92" t="s">
        <v>528</v>
      </c>
      <c r="J4159" s="43" t="s">
        <v>21241</v>
      </c>
      <c r="M4159" s="44" t="s">
        <v>121</v>
      </c>
      <c r="N4159" s="45" t="s">
        <v>528</v>
      </c>
      <c r="O4159" s="42" t="s">
        <v>105</v>
      </c>
      <c r="P4159" s="42" t="s">
        <v>105</v>
      </c>
      <c r="Q4159" s="85" t="s">
        <v>105</v>
      </c>
      <c r="R4159" s="85" t="s">
        <v>105</v>
      </c>
      <c r="S4159" s="42" t="s">
        <v>21236</v>
      </c>
      <c r="T4159" s="42" t="s">
        <v>21237</v>
      </c>
      <c r="U4159" s="92" t="s">
        <v>73</v>
      </c>
      <c r="V4159" s="92" t="s">
        <v>73</v>
      </c>
      <c r="W4159" s="92" t="s">
        <v>73</v>
      </c>
      <c r="X4159" s="149">
        <v>41218</v>
      </c>
      <c r="Y4159" s="149">
        <v>41222</v>
      </c>
      <c r="Z4159" s="44">
        <f t="shared" si="375"/>
        <v>2012</v>
      </c>
      <c r="AA4159" s="44">
        <f t="shared" si="376"/>
        <v>11</v>
      </c>
      <c r="AB4159" s="44">
        <v>0</v>
      </c>
      <c r="AC4159" s="92" t="s">
        <v>12274</v>
      </c>
      <c r="AD4159" s="92" t="s">
        <v>16019</v>
      </c>
      <c r="AE4159" s="92" t="s">
        <v>105</v>
      </c>
      <c r="AF4159" s="92" t="s">
        <v>105</v>
      </c>
      <c r="AG4159" s="92" t="s">
        <v>105</v>
      </c>
      <c r="AH4159" s="92" t="s">
        <v>105</v>
      </c>
      <c r="AI4159" s="92" t="s">
        <v>21238</v>
      </c>
      <c r="AJ4159" s="92" t="s">
        <v>21239</v>
      </c>
      <c r="AK4159" s="92"/>
      <c r="AL4159" s="92"/>
      <c r="AM4159" s="47">
        <v>0</v>
      </c>
      <c r="AN4159" s="47">
        <v>1</v>
      </c>
      <c r="AO4159" s="47">
        <v>3</v>
      </c>
      <c r="AP4159" s="47">
        <v>88</v>
      </c>
      <c r="AQ4159" s="47"/>
      <c r="AR4159" s="47"/>
      <c r="AS4159" s="150">
        <v>99</v>
      </c>
      <c r="AT4159" s="61">
        <v>1</v>
      </c>
      <c r="AU4159" s="61">
        <v>0</v>
      </c>
      <c r="AV4159" s="47"/>
      <c r="AW4159" s="61">
        <v>1</v>
      </c>
      <c r="AX4159" s="61"/>
      <c r="AY4159" s="44">
        <f t="shared" si="370"/>
        <v>5</v>
      </c>
      <c r="AZ4159" s="47"/>
      <c r="BA4159" s="47"/>
      <c r="BB4159" s="47"/>
      <c r="BC4159" s="48"/>
      <c r="BD4159" s="150"/>
      <c r="BE4159" s="96"/>
      <c r="BF4159" s="96"/>
      <c r="BG4159" s="51"/>
      <c r="BH4159" s="51">
        <f t="shared" si="374"/>
        <v>1</v>
      </c>
      <c r="BI4159" s="51">
        <v>8</v>
      </c>
      <c r="BJ4159" s="52"/>
      <c r="BK4159" s="52"/>
      <c r="BL4159" s="53"/>
      <c r="BM4159" s="47" t="e">
        <f>COUNTIFS(A$2:$AC4159,#REF!,M$2:$AL4159,M4159)</f>
        <v>#VALUE!</v>
      </c>
      <c r="BN4159" s="47">
        <v>1</v>
      </c>
      <c r="BO4159" s="151">
        <v>5</v>
      </c>
      <c r="BP4159" s="151">
        <v>0</v>
      </c>
      <c r="BQ4159" s="47">
        <v>5</v>
      </c>
      <c r="BR4159" s="61">
        <v>0</v>
      </c>
      <c r="BS4159" s="61">
        <v>1</v>
      </c>
      <c r="BT4159" s="44">
        <f t="shared" si="373"/>
        <v>219</v>
      </c>
      <c r="BW4159" s="40" t="s">
        <v>67</v>
      </c>
      <c r="BY4159" s="55"/>
      <c r="BZ4159" s="1" t="s">
        <v>22426</v>
      </c>
    </row>
    <row r="4160" spans="1:78" ht="15" customHeight="1">
      <c r="A4160" s="25" t="s">
        <v>14226</v>
      </c>
      <c r="B4160" s="42" t="s">
        <v>21242</v>
      </c>
      <c r="D4160" s="263">
        <v>1</v>
      </c>
      <c r="E4160" s="69" t="s">
        <v>76</v>
      </c>
      <c r="F4160" s="69" t="s">
        <v>77</v>
      </c>
      <c r="G4160" s="276"/>
      <c r="H4160" s="276"/>
      <c r="I4160" s="92" t="s">
        <v>21243</v>
      </c>
      <c r="J4160" s="43" t="s">
        <v>21244</v>
      </c>
      <c r="M4160" s="44" t="s">
        <v>88</v>
      </c>
      <c r="N4160" s="45" t="s">
        <v>89</v>
      </c>
      <c r="O4160" s="42" t="s">
        <v>100</v>
      </c>
      <c r="P4160" s="42" t="s">
        <v>101</v>
      </c>
      <c r="Q4160" s="85" t="s">
        <v>105</v>
      </c>
      <c r="R4160" s="85" t="s">
        <v>105</v>
      </c>
      <c r="S4160" s="42" t="s">
        <v>21245</v>
      </c>
      <c r="T4160" s="42" t="s">
        <v>21246</v>
      </c>
      <c r="U4160" s="69" t="s">
        <v>73</v>
      </c>
      <c r="V4160" s="69" t="s">
        <v>73</v>
      </c>
      <c r="W4160" s="69" t="s">
        <v>73</v>
      </c>
      <c r="X4160" s="149">
        <v>41320</v>
      </c>
      <c r="Y4160" s="149">
        <v>41323</v>
      </c>
      <c r="Z4160" s="44">
        <f t="shared" si="375"/>
        <v>2013</v>
      </c>
      <c r="AA4160" s="44">
        <f t="shared" si="376"/>
        <v>2</v>
      </c>
      <c r="AB4160" s="44">
        <v>0</v>
      </c>
      <c r="AC4160" s="69" t="s">
        <v>21247</v>
      </c>
      <c r="AD4160" s="69" t="s">
        <v>21248</v>
      </c>
      <c r="AE4160" s="92" t="s">
        <v>105</v>
      </c>
      <c r="AF4160" s="92" t="s">
        <v>105</v>
      </c>
      <c r="AG4160" s="92" t="s">
        <v>105</v>
      </c>
      <c r="AH4160" s="92" t="s">
        <v>105</v>
      </c>
      <c r="AI4160" s="92" t="s">
        <v>105</v>
      </c>
      <c r="AJ4160" s="92" t="s">
        <v>105</v>
      </c>
      <c r="AK4160" s="69"/>
      <c r="AL4160" s="69"/>
      <c r="AM4160" s="47">
        <v>1</v>
      </c>
      <c r="AN4160" s="47">
        <v>1</v>
      </c>
      <c r="AO4160" s="47">
        <v>1</v>
      </c>
      <c r="AP4160" s="47">
        <v>88</v>
      </c>
      <c r="AQ4160" s="47"/>
      <c r="AR4160" s="47"/>
      <c r="AS4160" s="150">
        <v>0</v>
      </c>
      <c r="AT4160" s="61">
        <v>1</v>
      </c>
      <c r="AU4160" s="61">
        <v>1</v>
      </c>
      <c r="AV4160" s="47"/>
      <c r="AW4160" s="61">
        <v>1</v>
      </c>
      <c r="AX4160" s="61"/>
      <c r="AY4160" s="44">
        <f t="shared" si="370"/>
        <v>4</v>
      </c>
      <c r="AZ4160" s="47"/>
      <c r="BA4160" s="47"/>
      <c r="BB4160" s="47"/>
      <c r="BC4160" s="48"/>
      <c r="BD4160" s="62" t="s">
        <v>14079</v>
      </c>
      <c r="BE4160" s="96"/>
      <c r="BF4160" s="60"/>
      <c r="BG4160" s="65"/>
      <c r="BH4160" s="65">
        <f t="shared" si="374"/>
        <v>1</v>
      </c>
      <c r="BI4160" s="65">
        <v>2</v>
      </c>
      <c r="BJ4160" s="52"/>
      <c r="BK4160" s="52"/>
      <c r="BL4160" s="53"/>
      <c r="BM4160" s="47" t="e">
        <f>COUNTIFS(A$2:$AC4160,#REF!,M$2:$AL4160,M4160)</f>
        <v>#VALUE!</v>
      </c>
      <c r="BN4160" s="47">
        <v>0</v>
      </c>
      <c r="BO4160" s="162">
        <v>4</v>
      </c>
      <c r="BP4160" s="162">
        <v>0</v>
      </c>
      <c r="BQ4160" s="47">
        <v>4</v>
      </c>
      <c r="BR4160" s="61">
        <v>1</v>
      </c>
      <c r="BS4160" s="61">
        <v>1</v>
      </c>
      <c r="BT4160" s="44">
        <f t="shared" si="373"/>
        <v>321</v>
      </c>
      <c r="BW4160" s="40" t="s">
        <v>67</v>
      </c>
      <c r="BY4160" s="55"/>
      <c r="BZ4160" s="1" t="s">
        <v>22426</v>
      </c>
    </row>
    <row r="4161" spans="1:78" ht="15" customHeight="1">
      <c r="A4161" s="25" t="s">
        <v>14226</v>
      </c>
      <c r="B4161" s="42" t="s">
        <v>21249</v>
      </c>
      <c r="D4161" s="263">
        <v>1</v>
      </c>
      <c r="E4161" s="69" t="s">
        <v>76</v>
      </c>
      <c r="F4161" s="69" t="s">
        <v>77</v>
      </c>
      <c r="G4161" s="276"/>
      <c r="H4161" s="276"/>
      <c r="I4161" s="92" t="s">
        <v>21250</v>
      </c>
      <c r="J4161" s="43" t="s">
        <v>21251</v>
      </c>
      <c r="M4161" s="44" t="s">
        <v>88</v>
      </c>
      <c r="N4161" s="45" t="s">
        <v>89</v>
      </c>
      <c r="O4161" s="42" t="s">
        <v>100</v>
      </c>
      <c r="P4161" s="42" t="s">
        <v>101</v>
      </c>
      <c r="Q4161" s="85" t="s">
        <v>949</v>
      </c>
      <c r="R4161" s="85" t="s">
        <v>105</v>
      </c>
      <c r="S4161" s="42" t="s">
        <v>21245</v>
      </c>
      <c r="T4161" s="42" t="s">
        <v>21246</v>
      </c>
      <c r="U4161" s="69" t="s">
        <v>73</v>
      </c>
      <c r="V4161" s="69" t="s">
        <v>73</v>
      </c>
      <c r="W4161" s="69" t="s">
        <v>73</v>
      </c>
      <c r="X4161" s="149">
        <v>41320</v>
      </c>
      <c r="Y4161" s="149">
        <v>41323</v>
      </c>
      <c r="Z4161" s="44">
        <f t="shared" si="375"/>
        <v>2013</v>
      </c>
      <c r="AA4161" s="44">
        <f t="shared" si="376"/>
        <v>2</v>
      </c>
      <c r="AB4161" s="44">
        <v>0</v>
      </c>
      <c r="AC4161" s="69" t="s">
        <v>21247</v>
      </c>
      <c r="AD4161" s="69" t="s">
        <v>21248</v>
      </c>
      <c r="AE4161" s="92" t="s">
        <v>105</v>
      </c>
      <c r="AF4161" s="92" t="s">
        <v>105</v>
      </c>
      <c r="AG4161" s="92" t="s">
        <v>105</v>
      </c>
      <c r="AH4161" s="92" t="s">
        <v>949</v>
      </c>
      <c r="AI4161" s="92" t="s">
        <v>105</v>
      </c>
      <c r="AJ4161" s="92" t="s">
        <v>105</v>
      </c>
      <c r="AK4161" s="69"/>
      <c r="AL4161" s="69"/>
      <c r="AM4161" s="47">
        <v>0</v>
      </c>
      <c r="AN4161" s="47">
        <v>1</v>
      </c>
      <c r="AO4161" s="47">
        <v>1</v>
      </c>
      <c r="AP4161" s="47">
        <v>88</v>
      </c>
      <c r="AQ4161" s="47"/>
      <c r="AR4161" s="47"/>
      <c r="AS4161" s="150">
        <v>0</v>
      </c>
      <c r="AT4161" s="61">
        <v>0</v>
      </c>
      <c r="AU4161" s="61">
        <v>0</v>
      </c>
      <c r="AV4161" s="47"/>
      <c r="AW4161" s="61">
        <v>1</v>
      </c>
      <c r="AX4161" s="61"/>
      <c r="AY4161" s="44">
        <f t="shared" si="370"/>
        <v>4</v>
      </c>
      <c r="AZ4161" s="47"/>
      <c r="BA4161" s="47"/>
      <c r="BB4161" s="47"/>
      <c r="BC4161" s="48"/>
      <c r="BD4161" s="62" t="s">
        <v>14079</v>
      </c>
      <c r="BE4161" s="96"/>
      <c r="BF4161" s="60"/>
      <c r="BG4161" s="65"/>
      <c r="BH4161" s="65">
        <f t="shared" si="374"/>
        <v>1</v>
      </c>
      <c r="BI4161" s="65">
        <v>2</v>
      </c>
      <c r="BJ4161" s="52"/>
      <c r="BK4161" s="52"/>
      <c r="BL4161" s="53"/>
      <c r="BM4161" s="47" t="e">
        <f>COUNTIFS(A$2:$AC4161,#REF!,M$2:$AL4161,M4161)</f>
        <v>#VALUE!</v>
      </c>
      <c r="BN4161" s="47">
        <v>0</v>
      </c>
      <c r="BO4161" s="162">
        <v>4</v>
      </c>
      <c r="BP4161" s="162">
        <v>0</v>
      </c>
      <c r="BQ4161" s="47">
        <v>4</v>
      </c>
      <c r="BR4161" s="61">
        <v>0</v>
      </c>
      <c r="BS4161" s="61">
        <v>0</v>
      </c>
      <c r="BT4161" s="44">
        <f t="shared" si="373"/>
        <v>321</v>
      </c>
      <c r="BW4161" s="40" t="s">
        <v>67</v>
      </c>
      <c r="BY4161" s="55"/>
      <c r="BZ4161" s="1" t="s">
        <v>22426</v>
      </c>
    </row>
    <row r="4162" spans="1:78" ht="15" customHeight="1">
      <c r="A4162" s="25" t="s">
        <v>14226</v>
      </c>
      <c r="B4162" s="42" t="s">
        <v>21252</v>
      </c>
      <c r="D4162" s="263">
        <v>1</v>
      </c>
      <c r="E4162" s="69" t="s">
        <v>76</v>
      </c>
      <c r="F4162" s="69" t="s">
        <v>77</v>
      </c>
      <c r="G4162" s="276"/>
      <c r="H4162" s="276"/>
      <c r="I4162" s="92" t="s">
        <v>13600</v>
      </c>
      <c r="J4162" s="43" t="s">
        <v>18338</v>
      </c>
      <c r="M4162" s="44" t="s">
        <v>88</v>
      </c>
      <c r="N4162" s="45" t="s">
        <v>89</v>
      </c>
      <c r="O4162" s="42" t="s">
        <v>100</v>
      </c>
      <c r="P4162" s="42" t="s">
        <v>101</v>
      </c>
      <c r="Q4162" s="85" t="s">
        <v>105</v>
      </c>
      <c r="R4162" s="85" t="s">
        <v>105</v>
      </c>
      <c r="S4162" s="42" t="s">
        <v>21245</v>
      </c>
      <c r="T4162" s="42" t="s">
        <v>21246</v>
      </c>
      <c r="U4162" s="69" t="s">
        <v>73</v>
      </c>
      <c r="V4162" s="69" t="s">
        <v>73</v>
      </c>
      <c r="W4162" s="69" t="s">
        <v>73</v>
      </c>
      <c r="X4162" s="149">
        <v>41320</v>
      </c>
      <c r="Y4162" s="149">
        <v>41323</v>
      </c>
      <c r="Z4162" s="44">
        <f t="shared" si="375"/>
        <v>2013</v>
      </c>
      <c r="AA4162" s="44">
        <f t="shared" si="376"/>
        <v>2</v>
      </c>
      <c r="AB4162" s="44">
        <v>0</v>
      </c>
      <c r="AC4162" s="69" t="s">
        <v>21247</v>
      </c>
      <c r="AD4162" s="69" t="s">
        <v>21248</v>
      </c>
      <c r="AE4162" s="92" t="s">
        <v>105</v>
      </c>
      <c r="AF4162" s="92" t="s">
        <v>105</v>
      </c>
      <c r="AG4162" s="92" t="s">
        <v>949</v>
      </c>
      <c r="AH4162" s="92" t="s">
        <v>105</v>
      </c>
      <c r="AI4162" s="92" t="s">
        <v>949</v>
      </c>
      <c r="AJ4162" s="92" t="s">
        <v>105</v>
      </c>
      <c r="AK4162" s="69"/>
      <c r="AL4162" s="116"/>
      <c r="AM4162" s="47">
        <v>0</v>
      </c>
      <c r="AN4162" s="47">
        <v>1</v>
      </c>
      <c r="AO4162" s="47">
        <v>1</v>
      </c>
      <c r="AP4162" s="47">
        <v>88</v>
      </c>
      <c r="AQ4162" s="47"/>
      <c r="AR4162" s="47"/>
      <c r="AS4162" s="150">
        <v>0</v>
      </c>
      <c r="AT4162" s="61">
        <v>0</v>
      </c>
      <c r="AU4162" s="61">
        <v>0</v>
      </c>
      <c r="AV4162" s="47"/>
      <c r="AW4162" s="61">
        <v>1</v>
      </c>
      <c r="AX4162" s="61"/>
      <c r="AY4162" s="44">
        <f t="shared" ref="AY4162:AY4225" si="377">Y4162-X4162+1</f>
        <v>4</v>
      </c>
      <c r="AZ4162" s="47"/>
      <c r="BA4162" s="47"/>
      <c r="BB4162" s="47"/>
      <c r="BC4162" s="48"/>
      <c r="BD4162" s="62" t="s">
        <v>14079</v>
      </c>
      <c r="BE4162" s="96"/>
      <c r="BF4162" s="60"/>
      <c r="BG4162" s="65"/>
      <c r="BH4162" s="65">
        <f t="shared" si="374"/>
        <v>1</v>
      </c>
      <c r="BI4162" s="65">
        <v>1</v>
      </c>
      <c r="BJ4162" s="52"/>
      <c r="BK4162" s="52"/>
      <c r="BL4162" s="53"/>
      <c r="BM4162" s="47" t="e">
        <f>COUNTIFS(A$2:$AC4162,#REF!,M$2:$AL4162,M4162)</f>
        <v>#VALUE!</v>
      </c>
      <c r="BN4162" s="47">
        <v>0</v>
      </c>
      <c r="BO4162" s="162">
        <v>4</v>
      </c>
      <c r="BP4162" s="162">
        <v>0</v>
      </c>
      <c r="BQ4162" s="47">
        <v>4</v>
      </c>
      <c r="BR4162" s="61">
        <v>0</v>
      </c>
      <c r="BS4162" s="61">
        <v>0</v>
      </c>
      <c r="BT4162" s="44">
        <f t="shared" si="373"/>
        <v>321</v>
      </c>
      <c r="BW4162" s="40" t="s">
        <v>67</v>
      </c>
      <c r="BY4162" s="55"/>
      <c r="BZ4162" s="1" t="s">
        <v>22426</v>
      </c>
    </row>
    <row r="4163" spans="1:78" ht="15" customHeight="1">
      <c r="A4163" s="25" t="s">
        <v>14226</v>
      </c>
      <c r="B4163" s="42" t="s">
        <v>21253</v>
      </c>
      <c r="D4163" s="263">
        <v>1</v>
      </c>
      <c r="E4163" s="69" t="s">
        <v>76</v>
      </c>
      <c r="F4163" s="69" t="s">
        <v>77</v>
      </c>
      <c r="G4163" s="276"/>
      <c r="H4163" s="276"/>
      <c r="I4163" s="92" t="s">
        <v>21243</v>
      </c>
      <c r="J4163" s="43" t="s">
        <v>21244</v>
      </c>
      <c r="M4163" s="44" t="s">
        <v>88</v>
      </c>
      <c r="N4163" s="45" t="s">
        <v>89</v>
      </c>
      <c r="O4163" s="42" t="s">
        <v>81</v>
      </c>
      <c r="P4163" s="42" t="s">
        <v>82</v>
      </c>
      <c r="Q4163" s="85" t="s">
        <v>105</v>
      </c>
      <c r="R4163" s="85" t="s">
        <v>105</v>
      </c>
      <c r="S4163" s="42" t="s">
        <v>21254</v>
      </c>
      <c r="T4163" s="42" t="s">
        <v>21255</v>
      </c>
      <c r="U4163" s="69" t="s">
        <v>73</v>
      </c>
      <c r="V4163" s="69" t="s">
        <v>73</v>
      </c>
      <c r="W4163" s="69" t="s">
        <v>73</v>
      </c>
      <c r="X4163" s="149">
        <v>41312</v>
      </c>
      <c r="Y4163" s="149">
        <v>41314</v>
      </c>
      <c r="Z4163" s="44">
        <f t="shared" si="375"/>
        <v>2013</v>
      </c>
      <c r="AA4163" s="44">
        <f t="shared" si="376"/>
        <v>2</v>
      </c>
      <c r="AB4163" s="44">
        <v>0</v>
      </c>
      <c r="AC4163" s="69" t="s">
        <v>21256</v>
      </c>
      <c r="AD4163" s="69" t="s">
        <v>1369</v>
      </c>
      <c r="AE4163" s="92" t="s">
        <v>105</v>
      </c>
      <c r="AF4163" s="92" t="s">
        <v>949</v>
      </c>
      <c r="AG4163" s="92" t="s">
        <v>105</v>
      </c>
      <c r="AH4163" s="92" t="s">
        <v>105</v>
      </c>
      <c r="AI4163" s="92" t="s">
        <v>105</v>
      </c>
      <c r="AJ4163" s="92" t="s">
        <v>105</v>
      </c>
      <c r="AK4163" s="69"/>
      <c r="AL4163" s="69"/>
      <c r="AM4163" s="47">
        <v>1</v>
      </c>
      <c r="AN4163" s="47">
        <v>1</v>
      </c>
      <c r="AO4163" s="47">
        <v>1</v>
      </c>
      <c r="AP4163" s="47">
        <v>88</v>
      </c>
      <c r="AQ4163" s="47"/>
      <c r="AR4163" s="47"/>
      <c r="AS4163" s="150">
        <v>0</v>
      </c>
      <c r="AT4163" s="61">
        <v>1</v>
      </c>
      <c r="AU4163" s="61">
        <v>1</v>
      </c>
      <c r="AV4163" s="47"/>
      <c r="AW4163" s="61">
        <v>1</v>
      </c>
      <c r="AX4163" s="61"/>
      <c r="AY4163" s="44">
        <f t="shared" si="377"/>
        <v>3</v>
      </c>
      <c r="AZ4163" s="47"/>
      <c r="BA4163" s="47"/>
      <c r="BB4163" s="47"/>
      <c r="BC4163" s="48"/>
      <c r="BD4163" s="62" t="s">
        <v>14079</v>
      </c>
      <c r="BE4163" s="96"/>
      <c r="BF4163" s="60"/>
      <c r="BG4163" s="65"/>
      <c r="BH4163" s="65">
        <f t="shared" si="374"/>
        <v>1</v>
      </c>
      <c r="BI4163" s="65">
        <v>1</v>
      </c>
      <c r="BJ4163" s="52"/>
      <c r="BK4163" s="52"/>
      <c r="BL4163" s="53"/>
      <c r="BM4163" s="47" t="e">
        <f>COUNTIFS(A$2:$AC4163,#REF!,M$2:$AL4163,M4163)</f>
        <v>#VALUE!</v>
      </c>
      <c r="BN4163" s="47">
        <v>0</v>
      </c>
      <c r="BO4163" s="162">
        <v>3</v>
      </c>
      <c r="BP4163" s="162">
        <v>0</v>
      </c>
      <c r="BQ4163" s="47">
        <v>3</v>
      </c>
      <c r="BR4163" s="61">
        <v>1</v>
      </c>
      <c r="BS4163" s="61">
        <v>1</v>
      </c>
      <c r="BT4163" s="44">
        <f t="shared" si="373"/>
        <v>313</v>
      </c>
      <c r="BW4163" s="40" t="s">
        <v>67</v>
      </c>
      <c r="BY4163" s="55"/>
      <c r="BZ4163" s="1" t="s">
        <v>22426</v>
      </c>
    </row>
    <row r="4164" spans="1:78" ht="15" customHeight="1">
      <c r="A4164" s="25" t="s">
        <v>14226</v>
      </c>
      <c r="B4164" s="42" t="s">
        <v>21257</v>
      </c>
      <c r="D4164" s="263">
        <v>1</v>
      </c>
      <c r="E4164" s="69" t="s">
        <v>76</v>
      </c>
      <c r="F4164" s="69" t="s">
        <v>77</v>
      </c>
      <c r="G4164" s="276"/>
      <c r="H4164" s="276"/>
      <c r="I4164" s="92" t="s">
        <v>21250</v>
      </c>
      <c r="J4164" s="43" t="s">
        <v>21251</v>
      </c>
      <c r="M4164" s="44" t="s">
        <v>88</v>
      </c>
      <c r="N4164" s="45" t="s">
        <v>89</v>
      </c>
      <c r="O4164" s="42" t="s">
        <v>81</v>
      </c>
      <c r="P4164" s="42" t="s">
        <v>82</v>
      </c>
      <c r="Q4164" s="85" t="s">
        <v>949</v>
      </c>
      <c r="R4164" s="85" t="s">
        <v>105</v>
      </c>
      <c r="S4164" s="42" t="s">
        <v>21254</v>
      </c>
      <c r="T4164" s="42" t="s">
        <v>21255</v>
      </c>
      <c r="U4164" s="69" t="s">
        <v>73</v>
      </c>
      <c r="V4164" s="69" t="s">
        <v>73</v>
      </c>
      <c r="W4164" s="69" t="s">
        <v>73</v>
      </c>
      <c r="X4164" s="149">
        <v>41312</v>
      </c>
      <c r="Y4164" s="149">
        <v>41314</v>
      </c>
      <c r="Z4164" s="44">
        <f t="shared" si="375"/>
        <v>2013</v>
      </c>
      <c r="AA4164" s="44">
        <f t="shared" si="376"/>
        <v>2</v>
      </c>
      <c r="AB4164" s="44">
        <v>0</v>
      </c>
      <c r="AC4164" s="69" t="s">
        <v>21256</v>
      </c>
      <c r="AD4164" s="69" t="s">
        <v>1369</v>
      </c>
      <c r="AE4164" s="92" t="s">
        <v>105</v>
      </c>
      <c r="AF4164" s="92" t="s">
        <v>105</v>
      </c>
      <c r="AG4164" s="92" t="s">
        <v>105</v>
      </c>
      <c r="AH4164" s="92" t="s">
        <v>949</v>
      </c>
      <c r="AI4164" s="92" t="s">
        <v>105</v>
      </c>
      <c r="AJ4164" s="92" t="s">
        <v>105</v>
      </c>
      <c r="AK4164" s="69"/>
      <c r="AL4164" s="116"/>
      <c r="AM4164" s="47">
        <v>0</v>
      </c>
      <c r="AN4164" s="47">
        <v>1</v>
      </c>
      <c r="AO4164" s="47">
        <v>1</v>
      </c>
      <c r="AP4164" s="47">
        <v>88</v>
      </c>
      <c r="AQ4164" s="47"/>
      <c r="AR4164" s="47"/>
      <c r="AS4164" s="150">
        <v>0</v>
      </c>
      <c r="AT4164" s="61">
        <v>0</v>
      </c>
      <c r="AU4164" s="61">
        <v>0</v>
      </c>
      <c r="AV4164" s="47"/>
      <c r="AW4164" s="61">
        <v>1</v>
      </c>
      <c r="AX4164" s="61"/>
      <c r="AY4164" s="44">
        <f t="shared" si="377"/>
        <v>3</v>
      </c>
      <c r="AZ4164" s="47"/>
      <c r="BA4164" s="47"/>
      <c r="BB4164" s="47"/>
      <c r="BC4164" s="48"/>
      <c r="BD4164" s="62" t="s">
        <v>14079</v>
      </c>
      <c r="BE4164" s="96"/>
      <c r="BF4164" s="60"/>
      <c r="BG4164" s="65"/>
      <c r="BH4164" s="65">
        <f t="shared" si="374"/>
        <v>1</v>
      </c>
      <c r="BI4164" s="65">
        <v>2</v>
      </c>
      <c r="BJ4164" s="52"/>
      <c r="BK4164" s="52"/>
      <c r="BL4164" s="53"/>
      <c r="BM4164" s="47" t="e">
        <f>COUNTIFS(A$2:$AC4164,#REF!,M$2:$AL4164,M4164)</f>
        <v>#VALUE!</v>
      </c>
      <c r="BN4164" s="47">
        <v>0</v>
      </c>
      <c r="BO4164" s="162">
        <v>3</v>
      </c>
      <c r="BP4164" s="162">
        <v>0</v>
      </c>
      <c r="BQ4164" s="47">
        <v>3</v>
      </c>
      <c r="BR4164" s="61">
        <v>0</v>
      </c>
      <c r="BS4164" s="61">
        <v>0</v>
      </c>
      <c r="BT4164" s="44">
        <f t="shared" si="373"/>
        <v>313</v>
      </c>
      <c r="BW4164" s="40" t="s">
        <v>67</v>
      </c>
      <c r="BY4164" s="55"/>
      <c r="BZ4164" s="1" t="s">
        <v>22426</v>
      </c>
    </row>
    <row r="4165" spans="1:78" ht="15" customHeight="1">
      <c r="A4165" s="25" t="s">
        <v>14226</v>
      </c>
      <c r="B4165" s="42" t="s">
        <v>21258</v>
      </c>
      <c r="D4165" s="263">
        <v>1</v>
      </c>
      <c r="E4165" s="69" t="s">
        <v>76</v>
      </c>
      <c r="F4165" s="69" t="s">
        <v>77</v>
      </c>
      <c r="G4165" s="276"/>
      <c r="H4165" s="276"/>
      <c r="I4165" s="92" t="s">
        <v>13600</v>
      </c>
      <c r="J4165" s="43" t="s">
        <v>18338</v>
      </c>
      <c r="M4165" s="44" t="s">
        <v>88</v>
      </c>
      <c r="N4165" s="45" t="s">
        <v>89</v>
      </c>
      <c r="O4165" s="42" t="s">
        <v>81</v>
      </c>
      <c r="P4165" s="42" t="s">
        <v>82</v>
      </c>
      <c r="Q4165" s="85" t="s">
        <v>105</v>
      </c>
      <c r="R4165" s="85" t="s">
        <v>105</v>
      </c>
      <c r="S4165" s="42" t="s">
        <v>21254</v>
      </c>
      <c r="T4165" s="42" t="s">
        <v>21255</v>
      </c>
      <c r="U4165" s="69" t="s">
        <v>73</v>
      </c>
      <c r="V4165" s="69" t="s">
        <v>73</v>
      </c>
      <c r="W4165" s="69" t="s">
        <v>73</v>
      </c>
      <c r="X4165" s="149">
        <v>41312</v>
      </c>
      <c r="Y4165" s="149">
        <v>41314</v>
      </c>
      <c r="Z4165" s="44">
        <f t="shared" si="375"/>
        <v>2013</v>
      </c>
      <c r="AA4165" s="44">
        <f t="shared" si="376"/>
        <v>2</v>
      </c>
      <c r="AB4165" s="44">
        <v>0</v>
      </c>
      <c r="AC4165" s="69" t="s">
        <v>21256</v>
      </c>
      <c r="AD4165" s="69" t="s">
        <v>1369</v>
      </c>
      <c r="AE4165" s="92" t="s">
        <v>949</v>
      </c>
      <c r="AF4165" s="92" t="s">
        <v>105</v>
      </c>
      <c r="AG4165" s="92" t="s">
        <v>949</v>
      </c>
      <c r="AH4165" s="92" t="s">
        <v>949</v>
      </c>
      <c r="AI4165" s="92" t="s">
        <v>949</v>
      </c>
      <c r="AJ4165" s="92" t="s">
        <v>949</v>
      </c>
      <c r="AK4165" s="69"/>
      <c r="AL4165" s="116"/>
      <c r="AM4165" s="47">
        <v>0</v>
      </c>
      <c r="AN4165" s="47">
        <v>1</v>
      </c>
      <c r="AO4165" s="47">
        <v>1</v>
      </c>
      <c r="AP4165" s="47">
        <v>88</v>
      </c>
      <c r="AQ4165" s="47"/>
      <c r="AR4165" s="47"/>
      <c r="AS4165" s="150">
        <v>0</v>
      </c>
      <c r="AT4165" s="61">
        <v>0</v>
      </c>
      <c r="AU4165" s="61">
        <v>0</v>
      </c>
      <c r="AV4165" s="47"/>
      <c r="AW4165" s="61">
        <v>1</v>
      </c>
      <c r="AX4165" s="61"/>
      <c r="AY4165" s="44">
        <f t="shared" si="377"/>
        <v>3</v>
      </c>
      <c r="AZ4165" s="47"/>
      <c r="BA4165" s="47"/>
      <c r="BB4165" s="47"/>
      <c r="BC4165" s="48"/>
      <c r="BD4165" s="62" t="s">
        <v>14079</v>
      </c>
      <c r="BE4165" s="96"/>
      <c r="BF4165" s="60"/>
      <c r="BG4165" s="65"/>
      <c r="BH4165" s="65">
        <f t="shared" si="374"/>
        <v>1</v>
      </c>
      <c r="BI4165" s="65">
        <v>1</v>
      </c>
      <c r="BJ4165" s="52"/>
      <c r="BK4165" s="52"/>
      <c r="BL4165" s="53"/>
      <c r="BM4165" s="47" t="e">
        <f>COUNTIFS(A$2:$AC4165,#REF!,M$2:$AL4165,M4165)</f>
        <v>#VALUE!</v>
      </c>
      <c r="BN4165" s="47">
        <v>0</v>
      </c>
      <c r="BO4165" s="162">
        <v>3</v>
      </c>
      <c r="BP4165" s="162">
        <v>0</v>
      </c>
      <c r="BQ4165" s="47">
        <v>3</v>
      </c>
      <c r="BR4165" s="61">
        <v>0</v>
      </c>
      <c r="BS4165" s="61">
        <v>0</v>
      </c>
      <c r="BT4165" s="44">
        <f t="shared" si="373"/>
        <v>313</v>
      </c>
      <c r="BW4165" s="40" t="s">
        <v>67</v>
      </c>
      <c r="BY4165" s="55"/>
      <c r="BZ4165" s="1" t="s">
        <v>22426</v>
      </c>
    </row>
    <row r="4166" spans="1:78" ht="15" customHeight="1">
      <c r="A4166" s="25" t="s">
        <v>14226</v>
      </c>
      <c r="B4166" s="42" t="s">
        <v>21259</v>
      </c>
      <c r="D4166" s="263">
        <v>1</v>
      </c>
      <c r="E4166" s="92" t="s">
        <v>11339</v>
      </c>
      <c r="F4166" s="92" t="s">
        <v>14227</v>
      </c>
      <c r="G4166" s="275"/>
      <c r="H4166" s="275"/>
      <c r="I4166" s="92" t="s">
        <v>73</v>
      </c>
      <c r="J4166" s="43" t="s">
        <v>21260</v>
      </c>
      <c r="M4166" s="44" t="s">
        <v>121</v>
      </c>
      <c r="N4166" s="45" t="s">
        <v>21261</v>
      </c>
      <c r="O4166" s="42" t="s">
        <v>375</v>
      </c>
      <c r="P4166" s="42" t="s">
        <v>376</v>
      </c>
      <c r="Q4166" s="85" t="s">
        <v>105</v>
      </c>
      <c r="R4166" s="85" t="s">
        <v>105</v>
      </c>
      <c r="S4166" s="42" t="s">
        <v>471</v>
      </c>
      <c r="T4166" s="42" t="s">
        <v>21262</v>
      </c>
      <c r="U4166" s="92" t="s">
        <v>73</v>
      </c>
      <c r="V4166" s="92" t="s">
        <v>73</v>
      </c>
      <c r="W4166" s="92" t="s">
        <v>73</v>
      </c>
      <c r="X4166" s="149">
        <v>41049</v>
      </c>
      <c r="Y4166" s="149">
        <v>41081</v>
      </c>
      <c r="Z4166" s="44">
        <f t="shared" si="375"/>
        <v>2012</v>
      </c>
      <c r="AA4166" s="44">
        <f t="shared" si="376"/>
        <v>5</v>
      </c>
      <c r="AB4166" s="44">
        <v>0</v>
      </c>
      <c r="AC4166" s="92" t="s">
        <v>15024</v>
      </c>
      <c r="AD4166" s="92" t="s">
        <v>15025</v>
      </c>
      <c r="AE4166" s="92" t="s">
        <v>105</v>
      </c>
      <c r="AF4166" s="92" t="s">
        <v>105</v>
      </c>
      <c r="AG4166" s="92" t="s">
        <v>105</v>
      </c>
      <c r="AH4166" s="92" t="s">
        <v>105</v>
      </c>
      <c r="AI4166" s="92" t="s">
        <v>105</v>
      </c>
      <c r="AJ4166" s="92" t="s">
        <v>105</v>
      </c>
      <c r="AK4166" s="92"/>
      <c r="AL4166" s="92"/>
      <c r="AM4166" s="47">
        <v>1</v>
      </c>
      <c r="AN4166" s="47">
        <v>1</v>
      </c>
      <c r="AO4166" s="47">
        <v>3</v>
      </c>
      <c r="AP4166" s="47">
        <v>88</v>
      </c>
      <c r="AQ4166" s="47"/>
      <c r="AR4166" s="47"/>
      <c r="AS4166" s="150">
        <v>0</v>
      </c>
      <c r="AT4166" s="61">
        <v>1</v>
      </c>
      <c r="AU4166" s="61">
        <v>1</v>
      </c>
      <c r="AV4166" s="47"/>
      <c r="AW4166" s="61">
        <v>1</v>
      </c>
      <c r="AX4166" s="61"/>
      <c r="AY4166" s="44">
        <f t="shared" si="377"/>
        <v>33</v>
      </c>
      <c r="AZ4166" s="47"/>
      <c r="BA4166" s="47"/>
      <c r="BB4166" s="47"/>
      <c r="BC4166" s="48"/>
      <c r="BD4166" s="150"/>
      <c r="BE4166" s="96"/>
      <c r="BF4166" s="96"/>
      <c r="BG4166" s="51"/>
      <c r="BH4166" s="51">
        <f t="shared" si="374"/>
        <v>1</v>
      </c>
      <c r="BI4166" s="51">
        <v>2</v>
      </c>
      <c r="BJ4166" s="52"/>
      <c r="BK4166" s="52"/>
      <c r="BL4166" s="53"/>
      <c r="BM4166" s="47" t="e">
        <f>COUNTIFS(A$2:$AC4166,#REF!,M$2:$AL4166,M4166)</f>
        <v>#VALUE!</v>
      </c>
      <c r="BN4166" s="47">
        <v>1</v>
      </c>
      <c r="BO4166" s="151">
        <v>33</v>
      </c>
      <c r="BP4166" s="151">
        <v>0</v>
      </c>
      <c r="BQ4166" s="47">
        <v>33</v>
      </c>
      <c r="BR4166" s="61">
        <v>1</v>
      </c>
      <c r="BS4166" s="61">
        <v>1</v>
      </c>
      <c r="BT4166" s="44">
        <f t="shared" si="373"/>
        <v>50</v>
      </c>
      <c r="BW4166" s="40" t="s">
        <v>67</v>
      </c>
      <c r="BY4166" s="55"/>
      <c r="BZ4166" s="1" t="s">
        <v>22426</v>
      </c>
    </row>
    <row r="4167" spans="1:78" ht="15" customHeight="1">
      <c r="A4167" s="25" t="s">
        <v>14226</v>
      </c>
      <c r="B4167" s="42" t="s">
        <v>21263</v>
      </c>
      <c r="D4167" s="263">
        <v>1</v>
      </c>
      <c r="E4167" s="92" t="s">
        <v>11339</v>
      </c>
      <c r="F4167" s="92" t="s">
        <v>14227</v>
      </c>
      <c r="G4167" s="275"/>
      <c r="H4167" s="275"/>
      <c r="I4167" s="92" t="s">
        <v>73</v>
      </c>
      <c r="J4167" s="43" t="s">
        <v>21264</v>
      </c>
      <c r="M4167" s="44" t="s">
        <v>121</v>
      </c>
      <c r="N4167" s="45" t="s">
        <v>21265</v>
      </c>
      <c r="O4167" s="42" t="s">
        <v>375</v>
      </c>
      <c r="P4167" s="42" t="s">
        <v>376</v>
      </c>
      <c r="Q4167" s="85" t="s">
        <v>105</v>
      </c>
      <c r="R4167" s="85" t="s">
        <v>105</v>
      </c>
      <c r="S4167" s="42" t="s">
        <v>471</v>
      </c>
      <c r="T4167" s="42" t="s">
        <v>21262</v>
      </c>
      <c r="U4167" s="92" t="s">
        <v>73</v>
      </c>
      <c r="V4167" s="92" t="s">
        <v>73</v>
      </c>
      <c r="W4167" s="92" t="s">
        <v>73</v>
      </c>
      <c r="X4167" s="149">
        <v>41049</v>
      </c>
      <c r="Y4167" s="149">
        <v>41081</v>
      </c>
      <c r="Z4167" s="44">
        <f t="shared" ref="Z4167:Z4198" si="378">YEAR(X4167)</f>
        <v>2012</v>
      </c>
      <c r="AA4167" s="44">
        <f t="shared" ref="AA4167:AA4198" si="379">MONTH(X4167)</f>
        <v>5</v>
      </c>
      <c r="AB4167" s="44">
        <v>0</v>
      </c>
      <c r="AC4167" s="92" t="s">
        <v>15024</v>
      </c>
      <c r="AD4167" s="92" t="s">
        <v>15025</v>
      </c>
      <c r="AE4167" s="92" t="s">
        <v>105</v>
      </c>
      <c r="AF4167" s="92" t="s">
        <v>105</v>
      </c>
      <c r="AG4167" s="92" t="s">
        <v>105</v>
      </c>
      <c r="AH4167" s="92" t="s">
        <v>105</v>
      </c>
      <c r="AI4167" s="92" t="s">
        <v>105</v>
      </c>
      <c r="AJ4167" s="92" t="s">
        <v>105</v>
      </c>
      <c r="AK4167" s="92"/>
      <c r="AL4167" s="92"/>
      <c r="AM4167" s="47">
        <v>0</v>
      </c>
      <c r="AN4167" s="47">
        <v>1</v>
      </c>
      <c r="AO4167" s="47">
        <v>3</v>
      </c>
      <c r="AP4167" s="47">
        <v>88</v>
      </c>
      <c r="AQ4167" s="47"/>
      <c r="AR4167" s="47"/>
      <c r="AS4167" s="150">
        <v>0</v>
      </c>
      <c r="AT4167" s="61">
        <v>1</v>
      </c>
      <c r="AU4167" s="61">
        <v>0</v>
      </c>
      <c r="AV4167" s="47"/>
      <c r="AW4167" s="61">
        <v>1</v>
      </c>
      <c r="AX4167" s="61"/>
      <c r="AY4167" s="44">
        <f t="shared" si="377"/>
        <v>33</v>
      </c>
      <c r="AZ4167" s="47"/>
      <c r="BA4167" s="47"/>
      <c r="BB4167" s="47"/>
      <c r="BC4167" s="48"/>
      <c r="BD4167" s="150"/>
      <c r="BE4167" s="96"/>
      <c r="BF4167" s="96"/>
      <c r="BG4167" s="51"/>
      <c r="BH4167" s="51">
        <f t="shared" si="374"/>
        <v>1</v>
      </c>
      <c r="BI4167" s="51">
        <v>8</v>
      </c>
      <c r="BJ4167" s="52"/>
      <c r="BK4167" s="52"/>
      <c r="BL4167" s="53"/>
      <c r="BM4167" s="47" t="e">
        <f>COUNTIFS(A$2:$AC4167,#REF!,M$2:$AL4167,M4167)</f>
        <v>#VALUE!</v>
      </c>
      <c r="BN4167" s="47">
        <v>1</v>
      </c>
      <c r="BO4167" s="151">
        <v>33</v>
      </c>
      <c r="BP4167" s="151">
        <v>0</v>
      </c>
      <c r="BQ4167" s="47">
        <v>33</v>
      </c>
      <c r="BR4167" s="61">
        <v>0</v>
      </c>
      <c r="BS4167" s="61">
        <v>1</v>
      </c>
      <c r="BT4167" s="44">
        <f t="shared" si="373"/>
        <v>50</v>
      </c>
      <c r="BW4167" s="40" t="s">
        <v>67</v>
      </c>
      <c r="BY4167" s="55"/>
      <c r="BZ4167" s="1" t="s">
        <v>22426</v>
      </c>
    </row>
    <row r="4168" spans="1:78" ht="15" customHeight="1">
      <c r="A4168" s="25" t="s">
        <v>14226</v>
      </c>
      <c r="B4168" s="42" t="s">
        <v>21266</v>
      </c>
      <c r="D4168" s="263">
        <v>1</v>
      </c>
      <c r="E4168" s="92" t="s">
        <v>11339</v>
      </c>
      <c r="F4168" s="92" t="s">
        <v>14227</v>
      </c>
      <c r="G4168" s="275"/>
      <c r="H4168" s="275"/>
      <c r="I4168" s="92" t="s">
        <v>73</v>
      </c>
      <c r="J4168" s="43" t="s">
        <v>21267</v>
      </c>
      <c r="M4168" s="44" t="s">
        <v>121</v>
      </c>
      <c r="N4168" s="45" t="s">
        <v>21268</v>
      </c>
      <c r="O4168" s="42" t="s">
        <v>375</v>
      </c>
      <c r="P4168" s="42" t="s">
        <v>376</v>
      </c>
      <c r="Q4168" s="85" t="s">
        <v>105</v>
      </c>
      <c r="R4168" s="85" t="s">
        <v>105</v>
      </c>
      <c r="S4168" s="42" t="s">
        <v>471</v>
      </c>
      <c r="T4168" s="42" t="s">
        <v>21262</v>
      </c>
      <c r="U4168" s="92" t="s">
        <v>73</v>
      </c>
      <c r="V4168" s="92" t="s">
        <v>73</v>
      </c>
      <c r="W4168" s="92" t="s">
        <v>73</v>
      </c>
      <c r="X4168" s="149">
        <v>41049</v>
      </c>
      <c r="Y4168" s="149">
        <v>41081</v>
      </c>
      <c r="Z4168" s="44">
        <f t="shared" si="378"/>
        <v>2012</v>
      </c>
      <c r="AA4168" s="44">
        <f t="shared" si="379"/>
        <v>5</v>
      </c>
      <c r="AB4168" s="44">
        <v>0</v>
      </c>
      <c r="AC4168" s="92" t="s">
        <v>15024</v>
      </c>
      <c r="AD4168" s="92" t="s">
        <v>15025</v>
      </c>
      <c r="AE4168" s="92" t="s">
        <v>105</v>
      </c>
      <c r="AF4168" s="92" t="s">
        <v>105</v>
      </c>
      <c r="AG4168" s="92" t="s">
        <v>105</v>
      </c>
      <c r="AH4168" s="92" t="s">
        <v>105</v>
      </c>
      <c r="AI4168" s="92" t="s">
        <v>105</v>
      </c>
      <c r="AJ4168" s="92" t="s">
        <v>105</v>
      </c>
      <c r="AK4168" s="92"/>
      <c r="AL4168" s="92"/>
      <c r="AM4168" s="47">
        <v>0</v>
      </c>
      <c r="AN4168" s="47">
        <v>1</v>
      </c>
      <c r="AO4168" s="47">
        <v>3</v>
      </c>
      <c r="AP4168" s="47">
        <v>88</v>
      </c>
      <c r="AQ4168" s="47"/>
      <c r="AR4168" s="47"/>
      <c r="AS4168" s="150">
        <v>0</v>
      </c>
      <c r="AT4168" s="61">
        <v>1</v>
      </c>
      <c r="AU4168" s="61">
        <v>0</v>
      </c>
      <c r="AV4168" s="47"/>
      <c r="AW4168" s="61">
        <v>1</v>
      </c>
      <c r="AX4168" s="61"/>
      <c r="AY4168" s="44">
        <f t="shared" si="377"/>
        <v>33</v>
      </c>
      <c r="AZ4168" s="47"/>
      <c r="BA4168" s="47"/>
      <c r="BB4168" s="47"/>
      <c r="BC4168" s="48"/>
      <c r="BD4168" s="150"/>
      <c r="BE4168" s="96"/>
      <c r="BF4168" s="96"/>
      <c r="BG4168" s="51"/>
      <c r="BH4168" s="51">
        <f t="shared" si="374"/>
        <v>1</v>
      </c>
      <c r="BI4168" s="51">
        <v>2</v>
      </c>
      <c r="BJ4168" s="52"/>
      <c r="BK4168" s="52"/>
      <c r="BL4168" s="53"/>
      <c r="BM4168" s="47" t="e">
        <f>COUNTIFS(A$2:$AC4168,#REF!,M$2:$AL4168,M4168)</f>
        <v>#VALUE!</v>
      </c>
      <c r="BN4168" s="47">
        <v>1</v>
      </c>
      <c r="BO4168" s="151">
        <v>33</v>
      </c>
      <c r="BP4168" s="151">
        <v>0</v>
      </c>
      <c r="BQ4168" s="47">
        <v>33</v>
      </c>
      <c r="BR4168" s="61">
        <v>0</v>
      </c>
      <c r="BS4168" s="61">
        <v>1</v>
      </c>
      <c r="BT4168" s="44">
        <f t="shared" si="373"/>
        <v>50</v>
      </c>
      <c r="BW4168" s="40" t="s">
        <v>67</v>
      </c>
      <c r="BY4168" s="55"/>
      <c r="BZ4168" s="1" t="s">
        <v>22426</v>
      </c>
    </row>
    <row r="4169" spans="1:78" ht="15" customHeight="1">
      <c r="A4169" s="25" t="s">
        <v>14226</v>
      </c>
      <c r="B4169" s="42" t="s">
        <v>21269</v>
      </c>
      <c r="D4169" s="263">
        <v>1</v>
      </c>
      <c r="E4169" s="92" t="s">
        <v>11339</v>
      </c>
      <c r="F4169" s="92" t="s">
        <v>14227</v>
      </c>
      <c r="G4169" s="275"/>
      <c r="H4169" s="275"/>
      <c r="I4169" s="92" t="s">
        <v>73</v>
      </c>
      <c r="J4169" s="43" t="s">
        <v>21270</v>
      </c>
      <c r="M4169" s="44" t="s">
        <v>121</v>
      </c>
      <c r="N4169" s="45" t="s">
        <v>21271</v>
      </c>
      <c r="O4169" s="42" t="s">
        <v>375</v>
      </c>
      <c r="P4169" s="42" t="s">
        <v>376</v>
      </c>
      <c r="Q4169" s="85" t="s">
        <v>105</v>
      </c>
      <c r="R4169" s="85" t="s">
        <v>105</v>
      </c>
      <c r="S4169" s="42" t="s">
        <v>471</v>
      </c>
      <c r="T4169" s="42" t="s">
        <v>21262</v>
      </c>
      <c r="U4169" s="92" t="s">
        <v>73</v>
      </c>
      <c r="V4169" s="92" t="s">
        <v>73</v>
      </c>
      <c r="W4169" s="92" t="s">
        <v>73</v>
      </c>
      <c r="X4169" s="149">
        <v>41049</v>
      </c>
      <c r="Y4169" s="149">
        <v>41081</v>
      </c>
      <c r="Z4169" s="44">
        <f t="shared" si="378"/>
        <v>2012</v>
      </c>
      <c r="AA4169" s="44">
        <f t="shared" si="379"/>
        <v>5</v>
      </c>
      <c r="AB4169" s="44">
        <v>0</v>
      </c>
      <c r="AC4169" s="92" t="s">
        <v>15024</v>
      </c>
      <c r="AD4169" s="92" t="s">
        <v>15025</v>
      </c>
      <c r="AE4169" s="92" t="s">
        <v>105</v>
      </c>
      <c r="AF4169" s="92" t="s">
        <v>105</v>
      </c>
      <c r="AG4169" s="92" t="s">
        <v>105</v>
      </c>
      <c r="AH4169" s="92" t="s">
        <v>105</v>
      </c>
      <c r="AI4169" s="92" t="s">
        <v>105</v>
      </c>
      <c r="AJ4169" s="92" t="s">
        <v>105</v>
      </c>
      <c r="AK4169" s="92"/>
      <c r="AL4169" s="92"/>
      <c r="AM4169" s="47">
        <v>0</v>
      </c>
      <c r="AN4169" s="47">
        <v>1</v>
      </c>
      <c r="AO4169" s="47">
        <v>3</v>
      </c>
      <c r="AP4169" s="47">
        <v>88</v>
      </c>
      <c r="AQ4169" s="47"/>
      <c r="AR4169" s="47"/>
      <c r="AS4169" s="150">
        <v>0</v>
      </c>
      <c r="AT4169" s="61">
        <v>1</v>
      </c>
      <c r="AU4169" s="61">
        <v>0</v>
      </c>
      <c r="AV4169" s="47"/>
      <c r="AW4169" s="61">
        <v>1</v>
      </c>
      <c r="AX4169" s="61"/>
      <c r="AY4169" s="44">
        <f t="shared" si="377"/>
        <v>33</v>
      </c>
      <c r="AZ4169" s="47"/>
      <c r="BA4169" s="47"/>
      <c r="BB4169" s="47"/>
      <c r="BC4169" s="48"/>
      <c r="BD4169" s="150"/>
      <c r="BE4169" s="96"/>
      <c r="BF4169" s="96"/>
      <c r="BG4169" s="51"/>
      <c r="BH4169" s="51">
        <f t="shared" si="374"/>
        <v>1</v>
      </c>
      <c r="BI4169" s="51">
        <v>5</v>
      </c>
      <c r="BJ4169" s="52"/>
      <c r="BK4169" s="52"/>
      <c r="BL4169" s="53"/>
      <c r="BM4169" s="47" t="e">
        <f>COUNTIFS(A$2:$AC4169,#REF!,M$2:$AL4169,M4169)</f>
        <v>#VALUE!</v>
      </c>
      <c r="BN4169" s="47">
        <v>1</v>
      </c>
      <c r="BO4169" s="151">
        <v>33</v>
      </c>
      <c r="BP4169" s="151">
        <v>0</v>
      </c>
      <c r="BQ4169" s="47">
        <v>33</v>
      </c>
      <c r="BR4169" s="61">
        <v>0</v>
      </c>
      <c r="BS4169" s="61">
        <v>1</v>
      </c>
      <c r="BT4169" s="44">
        <f t="shared" si="373"/>
        <v>50</v>
      </c>
      <c r="BW4169" s="40" t="s">
        <v>67</v>
      </c>
      <c r="BY4169" s="55"/>
      <c r="BZ4169" s="1" t="s">
        <v>22426</v>
      </c>
    </row>
    <row r="4170" spans="1:78" ht="15" customHeight="1">
      <c r="A4170" s="25" t="s">
        <v>14226</v>
      </c>
      <c r="B4170" s="42" t="s">
        <v>21272</v>
      </c>
      <c r="D4170" s="263">
        <v>0</v>
      </c>
      <c r="E4170" s="92" t="s">
        <v>11339</v>
      </c>
      <c r="F4170" s="92" t="s">
        <v>14227</v>
      </c>
      <c r="G4170" s="275"/>
      <c r="H4170" s="275"/>
      <c r="I4170" s="160" t="s">
        <v>21273</v>
      </c>
      <c r="J4170" s="160" t="s">
        <v>21274</v>
      </c>
      <c r="M4170" s="44" t="s">
        <v>897</v>
      </c>
      <c r="N4170" s="109" t="s">
        <v>898</v>
      </c>
      <c r="O4170" s="42" t="s">
        <v>375</v>
      </c>
      <c r="P4170" s="42" t="s">
        <v>376</v>
      </c>
      <c r="Q4170" s="85" t="s">
        <v>105</v>
      </c>
      <c r="R4170" s="85" t="s">
        <v>105</v>
      </c>
      <c r="S4170" s="42" t="s">
        <v>471</v>
      </c>
      <c r="T4170" s="42" t="s">
        <v>21275</v>
      </c>
      <c r="U4170" s="92" t="s">
        <v>73</v>
      </c>
      <c r="V4170" s="92" t="s">
        <v>73</v>
      </c>
      <c r="W4170" s="92" t="s">
        <v>73</v>
      </c>
      <c r="X4170" s="149">
        <v>41082</v>
      </c>
      <c r="Y4170" s="149">
        <v>41089</v>
      </c>
      <c r="Z4170" s="44">
        <f t="shared" si="378"/>
        <v>2012</v>
      </c>
      <c r="AA4170" s="44">
        <f t="shared" si="379"/>
        <v>6</v>
      </c>
      <c r="AB4170" s="44">
        <v>0</v>
      </c>
      <c r="AC4170" s="92" t="s">
        <v>15024</v>
      </c>
      <c r="AD4170" s="92" t="s">
        <v>15025</v>
      </c>
      <c r="AE4170" s="92" t="s">
        <v>105</v>
      </c>
      <c r="AF4170" s="92" t="s">
        <v>949</v>
      </c>
      <c r="AG4170" s="92" t="s">
        <v>105</v>
      </c>
      <c r="AH4170" s="92" t="s">
        <v>105</v>
      </c>
      <c r="AI4170" s="92" t="s">
        <v>105</v>
      </c>
      <c r="AJ4170" s="92" t="s">
        <v>105</v>
      </c>
      <c r="AK4170" s="92"/>
      <c r="AL4170" s="92"/>
      <c r="AM4170" s="47">
        <v>1</v>
      </c>
      <c r="AN4170" s="47">
        <v>1</v>
      </c>
      <c r="AO4170" s="47">
        <v>4</v>
      </c>
      <c r="AP4170" s="47">
        <v>6</v>
      </c>
      <c r="AQ4170" s="47"/>
      <c r="AR4170" s="47"/>
      <c r="AS4170" s="150">
        <v>0</v>
      </c>
      <c r="AT4170" s="61">
        <v>1</v>
      </c>
      <c r="AU4170" s="61">
        <v>1</v>
      </c>
      <c r="AV4170" s="47"/>
      <c r="AW4170" s="61">
        <v>1</v>
      </c>
      <c r="AX4170" s="61"/>
      <c r="AY4170" s="44">
        <f t="shared" si="377"/>
        <v>8</v>
      </c>
      <c r="AZ4170" s="47"/>
      <c r="BA4170" s="47"/>
      <c r="BB4170" s="47"/>
      <c r="BC4170" s="48"/>
      <c r="BD4170" s="62" t="s">
        <v>14079</v>
      </c>
      <c r="BE4170" s="96"/>
      <c r="BF4170" s="60"/>
      <c r="BG4170" s="65"/>
      <c r="BH4170" s="65">
        <f t="shared" si="374"/>
        <v>1</v>
      </c>
      <c r="BI4170" s="65">
        <v>2</v>
      </c>
      <c r="BJ4170" s="52"/>
      <c r="BK4170" s="52"/>
      <c r="BL4170" s="53"/>
      <c r="BM4170" s="47" t="e">
        <f>COUNTIFS(A$2:$AC4170,#REF!,M$2:$AL4170,M4170)</f>
        <v>#VALUE!</v>
      </c>
      <c r="BN4170" s="47">
        <v>0</v>
      </c>
      <c r="BO4170" s="151">
        <v>8</v>
      </c>
      <c r="BP4170" s="151">
        <v>0</v>
      </c>
      <c r="BQ4170" s="47">
        <v>8</v>
      </c>
      <c r="BR4170" s="61">
        <v>1</v>
      </c>
      <c r="BS4170" s="61">
        <v>1</v>
      </c>
      <c r="BT4170" s="44">
        <f t="shared" si="373"/>
        <v>83</v>
      </c>
      <c r="BW4170" s="103" t="s">
        <v>14642</v>
      </c>
      <c r="BY4170" s="55"/>
      <c r="BZ4170" s="1" t="s">
        <v>22426</v>
      </c>
    </row>
    <row r="4171" spans="1:78" ht="15" customHeight="1">
      <c r="A4171" s="25" t="s">
        <v>14226</v>
      </c>
      <c r="B4171" s="42" t="s">
        <v>21276</v>
      </c>
      <c r="D4171" s="263">
        <v>1</v>
      </c>
      <c r="E4171" s="69" t="s">
        <v>76</v>
      </c>
      <c r="F4171" s="69" t="s">
        <v>77</v>
      </c>
      <c r="G4171" s="276"/>
      <c r="H4171" s="276"/>
      <c r="I4171" s="92" t="s">
        <v>21243</v>
      </c>
      <c r="J4171" s="43" t="s">
        <v>21244</v>
      </c>
      <c r="M4171" s="44" t="s">
        <v>88</v>
      </c>
      <c r="N4171" s="45" t="s">
        <v>89</v>
      </c>
      <c r="O4171" s="42" t="s">
        <v>100</v>
      </c>
      <c r="P4171" s="42" t="s">
        <v>101</v>
      </c>
      <c r="Q4171" s="85" t="s">
        <v>105</v>
      </c>
      <c r="R4171" s="85" t="s">
        <v>949</v>
      </c>
      <c r="S4171" s="42" t="s">
        <v>1302</v>
      </c>
      <c r="T4171" s="42" t="s">
        <v>21277</v>
      </c>
      <c r="U4171" s="183" t="s">
        <v>73</v>
      </c>
      <c r="V4171" s="183" t="s">
        <v>73</v>
      </c>
      <c r="W4171" s="183" t="s">
        <v>73</v>
      </c>
      <c r="X4171" s="149">
        <v>41347</v>
      </c>
      <c r="Y4171" s="149">
        <v>41353</v>
      </c>
      <c r="Z4171" s="44">
        <f t="shared" si="378"/>
        <v>2013</v>
      </c>
      <c r="AA4171" s="44">
        <f t="shared" si="379"/>
        <v>3</v>
      </c>
      <c r="AB4171" s="44">
        <v>0</v>
      </c>
      <c r="AC4171" s="69" t="s">
        <v>357</v>
      </c>
      <c r="AD4171" s="69" t="s">
        <v>358</v>
      </c>
      <c r="AE4171" s="92" t="s">
        <v>949</v>
      </c>
      <c r="AF4171" s="92" t="s">
        <v>949</v>
      </c>
      <c r="AG4171" s="92" t="s">
        <v>105</v>
      </c>
      <c r="AH4171" s="92" t="s">
        <v>949</v>
      </c>
      <c r="AI4171" s="92" t="s">
        <v>105</v>
      </c>
      <c r="AJ4171" s="92" t="s">
        <v>105</v>
      </c>
      <c r="AK4171" s="69"/>
      <c r="AL4171" s="69"/>
      <c r="AM4171" s="47">
        <v>1</v>
      </c>
      <c r="AN4171" s="47">
        <v>1</v>
      </c>
      <c r="AO4171" s="47">
        <v>1</v>
      </c>
      <c r="AP4171" s="47">
        <v>88</v>
      </c>
      <c r="AQ4171" s="47"/>
      <c r="AR4171" s="47"/>
      <c r="AS4171" s="150">
        <v>0</v>
      </c>
      <c r="AT4171" s="61">
        <v>1</v>
      </c>
      <c r="AU4171" s="61">
        <v>1</v>
      </c>
      <c r="AV4171" s="47"/>
      <c r="AW4171" s="61">
        <v>1</v>
      </c>
      <c r="AX4171" s="61"/>
      <c r="AY4171" s="44">
        <f t="shared" si="377"/>
        <v>7</v>
      </c>
      <c r="AZ4171" s="47"/>
      <c r="BA4171" s="47"/>
      <c r="BB4171" s="47"/>
      <c r="BC4171" s="48"/>
      <c r="BD4171" s="62" t="s">
        <v>14079</v>
      </c>
      <c r="BE4171" s="96"/>
      <c r="BF4171" s="60"/>
      <c r="BG4171" s="65"/>
      <c r="BH4171" s="65">
        <f t="shared" si="374"/>
        <v>1</v>
      </c>
      <c r="BI4171" s="65">
        <v>1</v>
      </c>
      <c r="BJ4171" s="52"/>
      <c r="BK4171" s="52"/>
      <c r="BL4171" s="53"/>
      <c r="BM4171" s="47" t="e">
        <f>COUNTIFS(A$2:$AC4171,#REF!,M$2:$AL4171,M4171)</f>
        <v>#VALUE!</v>
      </c>
      <c r="BN4171" s="47">
        <v>0</v>
      </c>
      <c r="BO4171" s="162">
        <v>7</v>
      </c>
      <c r="BP4171" s="162">
        <v>0</v>
      </c>
      <c r="BQ4171" s="47">
        <v>7</v>
      </c>
      <c r="BR4171" s="61">
        <v>1</v>
      </c>
      <c r="BS4171" s="61">
        <v>1</v>
      </c>
      <c r="BT4171" s="44">
        <f t="shared" si="373"/>
        <v>348</v>
      </c>
      <c r="BW4171" s="40" t="s">
        <v>67</v>
      </c>
      <c r="BY4171" s="55"/>
      <c r="BZ4171" s="1" t="s">
        <v>22426</v>
      </c>
    </row>
    <row r="4172" spans="1:78" ht="15" customHeight="1">
      <c r="A4172" s="25" t="s">
        <v>14226</v>
      </c>
      <c r="B4172" s="42" t="s">
        <v>21278</v>
      </c>
      <c r="D4172" s="263">
        <v>1</v>
      </c>
      <c r="E4172" s="69" t="s">
        <v>76</v>
      </c>
      <c r="F4172" s="69" t="s">
        <v>77</v>
      </c>
      <c r="G4172" s="276"/>
      <c r="H4172" s="276"/>
      <c r="I4172" s="92" t="s">
        <v>21250</v>
      </c>
      <c r="J4172" s="43" t="s">
        <v>21251</v>
      </c>
      <c r="M4172" s="44" t="s">
        <v>88</v>
      </c>
      <c r="N4172" s="45" t="s">
        <v>89</v>
      </c>
      <c r="O4172" s="42" t="s">
        <v>100</v>
      </c>
      <c r="P4172" s="42" t="s">
        <v>101</v>
      </c>
      <c r="Q4172" s="85" t="s">
        <v>949</v>
      </c>
      <c r="R4172" s="85" t="s">
        <v>105</v>
      </c>
      <c r="S4172" s="42" t="s">
        <v>1302</v>
      </c>
      <c r="T4172" s="42" t="s">
        <v>21277</v>
      </c>
      <c r="U4172" s="183" t="s">
        <v>73</v>
      </c>
      <c r="V4172" s="183" t="s">
        <v>73</v>
      </c>
      <c r="W4172" s="183" t="s">
        <v>73</v>
      </c>
      <c r="X4172" s="149">
        <v>41347</v>
      </c>
      <c r="Y4172" s="149">
        <v>41353</v>
      </c>
      <c r="Z4172" s="44">
        <f t="shared" si="378"/>
        <v>2013</v>
      </c>
      <c r="AA4172" s="44">
        <f t="shared" si="379"/>
        <v>3</v>
      </c>
      <c r="AB4172" s="44">
        <v>0</v>
      </c>
      <c r="AC4172" s="69" t="s">
        <v>357</v>
      </c>
      <c r="AD4172" s="69" t="s">
        <v>358</v>
      </c>
      <c r="AE4172" s="92" t="s">
        <v>949</v>
      </c>
      <c r="AF4172" s="92" t="s">
        <v>105</v>
      </c>
      <c r="AG4172" s="92" t="s">
        <v>105</v>
      </c>
      <c r="AH4172" s="92" t="s">
        <v>105</v>
      </c>
      <c r="AI4172" s="92" t="s">
        <v>949</v>
      </c>
      <c r="AJ4172" s="92" t="s">
        <v>105</v>
      </c>
      <c r="AK4172" s="69"/>
      <c r="AL4172" s="69"/>
      <c r="AM4172" s="47">
        <v>0</v>
      </c>
      <c r="AN4172" s="47">
        <v>1</v>
      </c>
      <c r="AO4172" s="47">
        <v>1</v>
      </c>
      <c r="AP4172" s="47">
        <v>88</v>
      </c>
      <c r="AQ4172" s="47"/>
      <c r="AR4172" s="47"/>
      <c r="AS4172" s="150">
        <v>0</v>
      </c>
      <c r="AT4172" s="61">
        <v>0</v>
      </c>
      <c r="AU4172" s="61">
        <v>0</v>
      </c>
      <c r="AV4172" s="47"/>
      <c r="AW4172" s="61">
        <v>1</v>
      </c>
      <c r="AX4172" s="61"/>
      <c r="AY4172" s="44">
        <f t="shared" si="377"/>
        <v>7</v>
      </c>
      <c r="AZ4172" s="47"/>
      <c r="BA4172" s="47"/>
      <c r="BB4172" s="47"/>
      <c r="BC4172" s="48"/>
      <c r="BD4172" s="62" t="s">
        <v>14079</v>
      </c>
      <c r="BE4172" s="96"/>
      <c r="BF4172" s="60"/>
      <c r="BG4172" s="65"/>
      <c r="BH4172" s="65">
        <f t="shared" si="374"/>
        <v>1</v>
      </c>
      <c r="BI4172" s="65">
        <v>4</v>
      </c>
      <c r="BJ4172" s="52"/>
      <c r="BK4172" s="52"/>
      <c r="BL4172" s="53"/>
      <c r="BM4172" s="47" t="e">
        <f>COUNTIFS(A$2:$AC4172,#REF!,M$2:$AL4172,M4172)</f>
        <v>#VALUE!</v>
      </c>
      <c r="BN4172" s="47">
        <v>0</v>
      </c>
      <c r="BO4172" s="162">
        <v>7</v>
      </c>
      <c r="BP4172" s="162">
        <v>0</v>
      </c>
      <c r="BQ4172" s="47">
        <v>7</v>
      </c>
      <c r="BR4172" s="61">
        <v>0</v>
      </c>
      <c r="BS4172" s="61">
        <v>0</v>
      </c>
      <c r="BT4172" s="44">
        <f t="shared" si="373"/>
        <v>348</v>
      </c>
      <c r="BW4172" s="40" t="s">
        <v>67</v>
      </c>
      <c r="BY4172" s="55"/>
      <c r="BZ4172" s="1" t="s">
        <v>22426</v>
      </c>
    </row>
    <row r="4173" spans="1:78" ht="15" customHeight="1">
      <c r="A4173" s="25" t="s">
        <v>14226</v>
      </c>
      <c r="B4173" s="42" t="s">
        <v>21279</v>
      </c>
      <c r="D4173" s="263">
        <v>1</v>
      </c>
      <c r="E4173" s="69" t="s">
        <v>76</v>
      </c>
      <c r="F4173" s="69" t="s">
        <v>77</v>
      </c>
      <c r="G4173" s="276"/>
      <c r="H4173" s="276"/>
      <c r="I4173" s="92" t="s">
        <v>13600</v>
      </c>
      <c r="J4173" s="43" t="s">
        <v>18338</v>
      </c>
      <c r="M4173" s="44" t="s">
        <v>88</v>
      </c>
      <c r="N4173" s="45" t="s">
        <v>89</v>
      </c>
      <c r="O4173" s="42" t="s">
        <v>100</v>
      </c>
      <c r="P4173" s="42" t="s">
        <v>101</v>
      </c>
      <c r="Q4173" s="85" t="s">
        <v>105</v>
      </c>
      <c r="R4173" s="85" t="s">
        <v>949</v>
      </c>
      <c r="S4173" s="42" t="s">
        <v>1302</v>
      </c>
      <c r="T4173" s="42" t="s">
        <v>21277</v>
      </c>
      <c r="U4173" s="183" t="s">
        <v>73</v>
      </c>
      <c r="V4173" s="183" t="s">
        <v>73</v>
      </c>
      <c r="W4173" s="183" t="s">
        <v>73</v>
      </c>
      <c r="X4173" s="149">
        <v>41347</v>
      </c>
      <c r="Y4173" s="149">
        <v>41353</v>
      </c>
      <c r="Z4173" s="44">
        <f t="shared" si="378"/>
        <v>2013</v>
      </c>
      <c r="AA4173" s="44">
        <f t="shared" si="379"/>
        <v>3</v>
      </c>
      <c r="AB4173" s="44">
        <v>0</v>
      </c>
      <c r="AC4173" s="69" t="s">
        <v>357</v>
      </c>
      <c r="AD4173" s="69" t="s">
        <v>358</v>
      </c>
      <c r="AE4173" s="92" t="s">
        <v>105</v>
      </c>
      <c r="AF4173" s="92" t="s">
        <v>105</v>
      </c>
      <c r="AG4173" s="92" t="s">
        <v>949</v>
      </c>
      <c r="AH4173" s="92" t="s">
        <v>949</v>
      </c>
      <c r="AI4173" s="92" t="s">
        <v>949</v>
      </c>
      <c r="AJ4173" s="92" t="s">
        <v>105</v>
      </c>
      <c r="AK4173" s="69"/>
      <c r="AL4173" s="69"/>
      <c r="AM4173" s="47">
        <v>0</v>
      </c>
      <c r="AN4173" s="47">
        <v>1</v>
      </c>
      <c r="AO4173" s="47">
        <v>1</v>
      </c>
      <c r="AP4173" s="47">
        <v>88</v>
      </c>
      <c r="AQ4173" s="47"/>
      <c r="AR4173" s="47"/>
      <c r="AS4173" s="150">
        <v>0</v>
      </c>
      <c r="AT4173" s="61">
        <v>0</v>
      </c>
      <c r="AU4173" s="61">
        <v>0</v>
      </c>
      <c r="AV4173" s="47"/>
      <c r="AW4173" s="61">
        <v>1</v>
      </c>
      <c r="AX4173" s="61"/>
      <c r="AY4173" s="44">
        <f t="shared" si="377"/>
        <v>7</v>
      </c>
      <c r="AZ4173" s="47"/>
      <c r="BA4173" s="47"/>
      <c r="BB4173" s="47"/>
      <c r="BC4173" s="48"/>
      <c r="BD4173" s="62" t="s">
        <v>14079</v>
      </c>
      <c r="BE4173" s="96"/>
      <c r="BF4173" s="60"/>
      <c r="BG4173" s="65"/>
      <c r="BH4173" s="65">
        <f t="shared" si="374"/>
        <v>1</v>
      </c>
      <c r="BI4173" s="65">
        <v>8</v>
      </c>
      <c r="BJ4173" s="52"/>
      <c r="BK4173" s="52"/>
      <c r="BL4173" s="53"/>
      <c r="BM4173" s="47" t="e">
        <f>COUNTIFS(A$2:$AC4173,#REF!,M$2:$AL4173,M4173)</f>
        <v>#VALUE!</v>
      </c>
      <c r="BN4173" s="47">
        <v>0</v>
      </c>
      <c r="BO4173" s="162">
        <v>7</v>
      </c>
      <c r="BP4173" s="162">
        <v>0</v>
      </c>
      <c r="BQ4173" s="47">
        <v>7</v>
      </c>
      <c r="BR4173" s="61">
        <v>0</v>
      </c>
      <c r="BS4173" s="61">
        <v>0</v>
      </c>
      <c r="BT4173" s="44">
        <f t="shared" ref="BT4173:BT4236" si="380">MAX(MIN((DATE(2013,3,31)+1),X4173+1),DATE(2012,4,1))-MIN(MAX(DATE(2012,4,1),W4173),(DATE(2013,3,31)+1))</f>
        <v>348</v>
      </c>
      <c r="BW4173" s="40" t="s">
        <v>67</v>
      </c>
      <c r="BY4173" s="55"/>
      <c r="BZ4173" s="1" t="s">
        <v>22426</v>
      </c>
    </row>
    <row r="4174" spans="1:78" ht="15" customHeight="1">
      <c r="A4174" s="25" t="s">
        <v>14226</v>
      </c>
      <c r="B4174" s="42" t="s">
        <v>21280</v>
      </c>
      <c r="D4174" s="263">
        <v>1</v>
      </c>
      <c r="E4174" s="69" t="s">
        <v>76</v>
      </c>
      <c r="F4174" s="69" t="s">
        <v>77</v>
      </c>
      <c r="G4174" s="276"/>
      <c r="H4174" s="276"/>
      <c r="I4174" s="92" t="s">
        <v>19329</v>
      </c>
      <c r="J4174" s="43" t="s">
        <v>19330</v>
      </c>
      <c r="M4174" s="44" t="s">
        <v>88</v>
      </c>
      <c r="N4174" s="45" t="s">
        <v>89</v>
      </c>
      <c r="O4174" s="42" t="s">
        <v>100</v>
      </c>
      <c r="P4174" s="42" t="s">
        <v>101</v>
      </c>
      <c r="Q4174" s="85" t="s">
        <v>949</v>
      </c>
      <c r="R4174" s="85" t="s">
        <v>949</v>
      </c>
      <c r="S4174" s="42" t="s">
        <v>1302</v>
      </c>
      <c r="T4174" s="42" t="s">
        <v>21277</v>
      </c>
      <c r="U4174" s="183" t="s">
        <v>73</v>
      </c>
      <c r="V4174" s="183" t="s">
        <v>73</v>
      </c>
      <c r="W4174" s="183" t="s">
        <v>73</v>
      </c>
      <c r="X4174" s="149">
        <v>41347</v>
      </c>
      <c r="Y4174" s="149">
        <v>41353</v>
      </c>
      <c r="Z4174" s="44">
        <f t="shared" si="378"/>
        <v>2013</v>
      </c>
      <c r="AA4174" s="44">
        <f t="shared" si="379"/>
        <v>3</v>
      </c>
      <c r="AB4174" s="44">
        <v>0</v>
      </c>
      <c r="AC4174" s="69" t="s">
        <v>357</v>
      </c>
      <c r="AD4174" s="69" t="s">
        <v>358</v>
      </c>
      <c r="AE4174" s="92" t="s">
        <v>949</v>
      </c>
      <c r="AF4174" s="92" t="s">
        <v>949</v>
      </c>
      <c r="AG4174" s="92" t="s">
        <v>105</v>
      </c>
      <c r="AH4174" s="92" t="s">
        <v>949</v>
      </c>
      <c r="AI4174" s="92" t="s">
        <v>105</v>
      </c>
      <c r="AJ4174" s="92" t="s">
        <v>105</v>
      </c>
      <c r="AK4174" s="69"/>
      <c r="AL4174" s="69"/>
      <c r="AM4174" s="47">
        <v>0</v>
      </c>
      <c r="AN4174" s="47">
        <v>1</v>
      </c>
      <c r="AO4174" s="47">
        <v>1</v>
      </c>
      <c r="AP4174" s="47">
        <v>88</v>
      </c>
      <c r="AQ4174" s="47"/>
      <c r="AR4174" s="47"/>
      <c r="AS4174" s="150">
        <v>0</v>
      </c>
      <c r="AT4174" s="61">
        <v>0</v>
      </c>
      <c r="AU4174" s="61">
        <v>0</v>
      </c>
      <c r="AV4174" s="47"/>
      <c r="AW4174" s="61">
        <v>1</v>
      </c>
      <c r="AX4174" s="61"/>
      <c r="AY4174" s="44">
        <f t="shared" si="377"/>
        <v>7</v>
      </c>
      <c r="AZ4174" s="47"/>
      <c r="BA4174" s="47"/>
      <c r="BB4174" s="47"/>
      <c r="BC4174" s="48"/>
      <c r="BD4174" s="62" t="s">
        <v>14079</v>
      </c>
      <c r="BE4174" s="96"/>
      <c r="BF4174" s="60"/>
      <c r="BG4174" s="65"/>
      <c r="BH4174" s="65">
        <f t="shared" si="374"/>
        <v>1</v>
      </c>
      <c r="BI4174" s="65">
        <v>1</v>
      </c>
      <c r="BJ4174" s="52"/>
      <c r="BK4174" s="52"/>
      <c r="BL4174" s="53"/>
      <c r="BM4174" s="47" t="e">
        <f>COUNTIFS(A$2:$AC4174,#REF!,M$2:$AL4174,M4174)</f>
        <v>#VALUE!</v>
      </c>
      <c r="BN4174" s="47">
        <v>0</v>
      </c>
      <c r="BO4174" s="162">
        <v>7</v>
      </c>
      <c r="BP4174" s="162">
        <v>0</v>
      </c>
      <c r="BQ4174" s="47">
        <v>7</v>
      </c>
      <c r="BR4174" s="61">
        <v>0</v>
      </c>
      <c r="BS4174" s="61">
        <v>0</v>
      </c>
      <c r="BT4174" s="44">
        <f t="shared" si="380"/>
        <v>348</v>
      </c>
      <c r="BW4174" s="40" t="s">
        <v>67</v>
      </c>
      <c r="BY4174" s="55"/>
      <c r="BZ4174" s="1" t="s">
        <v>22426</v>
      </c>
    </row>
    <row r="4175" spans="1:78" ht="15" customHeight="1">
      <c r="A4175" s="25" t="s">
        <v>14226</v>
      </c>
      <c r="B4175" s="42" t="s">
        <v>21281</v>
      </c>
      <c r="D4175" s="263">
        <v>1</v>
      </c>
      <c r="E4175" s="69" t="s">
        <v>76</v>
      </c>
      <c r="F4175" s="69" t="s">
        <v>77</v>
      </c>
      <c r="G4175" s="276"/>
      <c r="H4175" s="276"/>
      <c r="I4175" s="92" t="s">
        <v>15919</v>
      </c>
      <c r="J4175" s="43" t="s">
        <v>15920</v>
      </c>
      <c r="M4175" s="44" t="s">
        <v>88</v>
      </c>
      <c r="N4175" s="45" t="s">
        <v>89</v>
      </c>
      <c r="O4175" s="42" t="s">
        <v>100</v>
      </c>
      <c r="P4175" s="42" t="s">
        <v>101</v>
      </c>
      <c r="Q4175" s="85" t="s">
        <v>105</v>
      </c>
      <c r="R4175" s="85" t="s">
        <v>949</v>
      </c>
      <c r="S4175" s="42" t="s">
        <v>1302</v>
      </c>
      <c r="T4175" s="42" t="s">
        <v>21277</v>
      </c>
      <c r="U4175" s="183" t="s">
        <v>73</v>
      </c>
      <c r="V4175" s="183" t="s">
        <v>73</v>
      </c>
      <c r="W4175" s="183" t="s">
        <v>73</v>
      </c>
      <c r="X4175" s="149">
        <v>41347</v>
      </c>
      <c r="Y4175" s="149">
        <v>41353</v>
      </c>
      <c r="Z4175" s="44">
        <f t="shared" si="378"/>
        <v>2013</v>
      </c>
      <c r="AA4175" s="44">
        <f t="shared" si="379"/>
        <v>3</v>
      </c>
      <c r="AB4175" s="44">
        <v>0</v>
      </c>
      <c r="AC4175" s="69" t="s">
        <v>357</v>
      </c>
      <c r="AD4175" s="69" t="s">
        <v>358</v>
      </c>
      <c r="AE4175" s="92" t="s">
        <v>949</v>
      </c>
      <c r="AF4175" s="92" t="s">
        <v>105</v>
      </c>
      <c r="AG4175" s="92" t="s">
        <v>105</v>
      </c>
      <c r="AH4175" s="92" t="s">
        <v>949</v>
      </c>
      <c r="AI4175" s="92" t="s">
        <v>949</v>
      </c>
      <c r="AJ4175" s="92" t="s">
        <v>105</v>
      </c>
      <c r="AK4175" s="69"/>
      <c r="AL4175" s="69"/>
      <c r="AM4175" s="47">
        <v>0</v>
      </c>
      <c r="AN4175" s="47">
        <v>1</v>
      </c>
      <c r="AO4175" s="47">
        <v>1</v>
      </c>
      <c r="AP4175" s="47">
        <v>88</v>
      </c>
      <c r="AQ4175" s="47"/>
      <c r="AR4175" s="47"/>
      <c r="AS4175" s="150">
        <v>0</v>
      </c>
      <c r="AT4175" s="61">
        <v>0</v>
      </c>
      <c r="AU4175" s="61">
        <v>0</v>
      </c>
      <c r="AV4175" s="47"/>
      <c r="AW4175" s="61">
        <v>1</v>
      </c>
      <c r="AX4175" s="61"/>
      <c r="AY4175" s="44">
        <f t="shared" si="377"/>
        <v>7</v>
      </c>
      <c r="AZ4175" s="47"/>
      <c r="BA4175" s="47"/>
      <c r="BB4175" s="47"/>
      <c r="BC4175" s="48"/>
      <c r="BD4175" s="62" t="s">
        <v>14079</v>
      </c>
      <c r="BE4175" s="96"/>
      <c r="BF4175" s="60"/>
      <c r="BG4175" s="65"/>
      <c r="BH4175" s="65">
        <f t="shared" si="374"/>
        <v>1</v>
      </c>
      <c r="BI4175" s="65">
        <v>1</v>
      </c>
      <c r="BJ4175" s="52"/>
      <c r="BK4175" s="52"/>
      <c r="BL4175" s="53"/>
      <c r="BM4175" s="47" t="e">
        <f>COUNTIFS(A$2:$AC4175,#REF!,M$2:$AL4175,M4175)</f>
        <v>#VALUE!</v>
      </c>
      <c r="BN4175" s="47">
        <v>0</v>
      </c>
      <c r="BO4175" s="162">
        <v>7</v>
      </c>
      <c r="BP4175" s="162">
        <v>0</v>
      </c>
      <c r="BQ4175" s="47">
        <v>7</v>
      </c>
      <c r="BR4175" s="61">
        <v>0</v>
      </c>
      <c r="BS4175" s="61">
        <v>0</v>
      </c>
      <c r="BT4175" s="44">
        <f t="shared" si="380"/>
        <v>348</v>
      </c>
      <c r="BW4175" s="40" t="s">
        <v>67</v>
      </c>
      <c r="BY4175" s="55"/>
      <c r="BZ4175" s="1" t="s">
        <v>22426</v>
      </c>
    </row>
    <row r="4176" spans="1:78" ht="15" customHeight="1">
      <c r="A4176" s="25" t="s">
        <v>14226</v>
      </c>
      <c r="B4176" s="42" t="s">
        <v>21282</v>
      </c>
      <c r="D4176" s="263">
        <v>1</v>
      </c>
      <c r="E4176" s="69" t="s">
        <v>76</v>
      </c>
      <c r="F4176" s="69" t="s">
        <v>77</v>
      </c>
      <c r="G4176" s="276"/>
      <c r="H4176" s="276"/>
      <c r="I4176" s="92" t="s">
        <v>21243</v>
      </c>
      <c r="J4176" s="43" t="s">
        <v>21244</v>
      </c>
      <c r="M4176" s="44" t="s">
        <v>88</v>
      </c>
      <c r="N4176" s="45" t="s">
        <v>89</v>
      </c>
      <c r="O4176" s="42" t="s">
        <v>100</v>
      </c>
      <c r="P4176" s="42" t="s">
        <v>101</v>
      </c>
      <c r="Q4176" s="85" t="s">
        <v>949</v>
      </c>
      <c r="R4176" s="85" t="s">
        <v>949</v>
      </c>
      <c r="S4176" s="42" t="s">
        <v>355</v>
      </c>
      <c r="T4176" s="42" t="s">
        <v>21283</v>
      </c>
      <c r="U4176" s="183" t="s">
        <v>73</v>
      </c>
      <c r="V4176" s="183" t="s">
        <v>73</v>
      </c>
      <c r="W4176" s="183" t="s">
        <v>73</v>
      </c>
      <c r="X4176" s="149">
        <v>41359</v>
      </c>
      <c r="Y4176" s="149">
        <v>41361</v>
      </c>
      <c r="Z4176" s="44">
        <f t="shared" si="378"/>
        <v>2013</v>
      </c>
      <c r="AA4176" s="44">
        <f t="shared" si="379"/>
        <v>3</v>
      </c>
      <c r="AB4176" s="44">
        <v>0</v>
      </c>
      <c r="AC4176" s="69" t="s">
        <v>1133</v>
      </c>
      <c r="AD4176" s="69" t="s">
        <v>1134</v>
      </c>
      <c r="AE4176" s="92" t="s">
        <v>105</v>
      </c>
      <c r="AF4176" s="92" t="s">
        <v>105</v>
      </c>
      <c r="AG4176" s="92" t="s">
        <v>949</v>
      </c>
      <c r="AH4176" s="92" t="s">
        <v>105</v>
      </c>
      <c r="AI4176" s="92" t="s">
        <v>949</v>
      </c>
      <c r="AJ4176" s="92" t="s">
        <v>105</v>
      </c>
      <c r="AK4176" s="69"/>
      <c r="AL4176" s="69"/>
      <c r="AM4176" s="47">
        <v>1</v>
      </c>
      <c r="AN4176" s="47">
        <v>1</v>
      </c>
      <c r="AO4176" s="47">
        <v>1</v>
      </c>
      <c r="AP4176" s="47">
        <v>88</v>
      </c>
      <c r="AQ4176" s="47"/>
      <c r="AR4176" s="47"/>
      <c r="AS4176" s="150">
        <v>0</v>
      </c>
      <c r="AT4176" s="61">
        <v>1</v>
      </c>
      <c r="AU4176" s="61">
        <v>1</v>
      </c>
      <c r="AV4176" s="47"/>
      <c r="AW4176" s="61">
        <v>1</v>
      </c>
      <c r="AX4176" s="61"/>
      <c r="AY4176" s="44">
        <f t="shared" si="377"/>
        <v>3</v>
      </c>
      <c r="AZ4176" s="47"/>
      <c r="BA4176" s="47"/>
      <c r="BB4176" s="47"/>
      <c r="BC4176" s="48"/>
      <c r="BD4176" s="62" t="s">
        <v>14079</v>
      </c>
      <c r="BE4176" s="96"/>
      <c r="BF4176" s="60"/>
      <c r="BG4176" s="65"/>
      <c r="BH4176" s="65">
        <f t="shared" si="374"/>
        <v>1</v>
      </c>
      <c r="BI4176" s="65">
        <v>2</v>
      </c>
      <c r="BJ4176" s="52"/>
      <c r="BK4176" s="52"/>
      <c r="BL4176" s="53"/>
      <c r="BM4176" s="47" t="e">
        <f>COUNTIFS(A$2:$AC4176,#REF!,M$2:$AL4176,M4176)</f>
        <v>#VALUE!</v>
      </c>
      <c r="BN4176" s="47">
        <v>0</v>
      </c>
      <c r="BO4176" s="162">
        <v>3</v>
      </c>
      <c r="BP4176" s="162">
        <v>0</v>
      </c>
      <c r="BQ4176" s="47">
        <v>3</v>
      </c>
      <c r="BR4176" s="61">
        <v>1</v>
      </c>
      <c r="BS4176" s="61">
        <v>1</v>
      </c>
      <c r="BT4176" s="44">
        <f t="shared" si="380"/>
        <v>360</v>
      </c>
      <c r="BW4176" s="40" t="s">
        <v>67</v>
      </c>
      <c r="BY4176" s="55"/>
      <c r="BZ4176" s="1" t="s">
        <v>22426</v>
      </c>
    </row>
    <row r="4177" spans="1:78" ht="15" customHeight="1">
      <c r="A4177" s="25" t="s">
        <v>14226</v>
      </c>
      <c r="B4177" s="42" t="s">
        <v>21284</v>
      </c>
      <c r="D4177" s="263">
        <v>1</v>
      </c>
      <c r="E4177" s="69" t="s">
        <v>76</v>
      </c>
      <c r="F4177" s="69" t="s">
        <v>77</v>
      </c>
      <c r="G4177" s="276"/>
      <c r="H4177" s="276"/>
      <c r="I4177" s="92" t="s">
        <v>21250</v>
      </c>
      <c r="J4177" s="43" t="s">
        <v>21251</v>
      </c>
      <c r="M4177" s="44" t="s">
        <v>88</v>
      </c>
      <c r="N4177" s="45" t="s">
        <v>89</v>
      </c>
      <c r="O4177" s="42" t="s">
        <v>100</v>
      </c>
      <c r="P4177" s="42" t="s">
        <v>101</v>
      </c>
      <c r="Q4177" s="85" t="s">
        <v>105</v>
      </c>
      <c r="R4177" s="85" t="s">
        <v>105</v>
      </c>
      <c r="S4177" s="42" t="s">
        <v>355</v>
      </c>
      <c r="T4177" s="42" t="s">
        <v>21283</v>
      </c>
      <c r="U4177" s="183" t="s">
        <v>73</v>
      </c>
      <c r="V4177" s="183" t="s">
        <v>73</v>
      </c>
      <c r="W4177" s="183" t="s">
        <v>73</v>
      </c>
      <c r="X4177" s="149">
        <v>41359</v>
      </c>
      <c r="Y4177" s="149">
        <v>41361</v>
      </c>
      <c r="Z4177" s="44">
        <f t="shared" si="378"/>
        <v>2013</v>
      </c>
      <c r="AA4177" s="44">
        <f t="shared" si="379"/>
        <v>3</v>
      </c>
      <c r="AB4177" s="44">
        <v>0</v>
      </c>
      <c r="AC4177" s="69" t="s">
        <v>1133</v>
      </c>
      <c r="AD4177" s="69" t="s">
        <v>1134</v>
      </c>
      <c r="AE4177" s="92" t="s">
        <v>949</v>
      </c>
      <c r="AF4177" s="92" t="s">
        <v>105</v>
      </c>
      <c r="AG4177" s="92" t="s">
        <v>105</v>
      </c>
      <c r="AH4177" s="92" t="s">
        <v>949</v>
      </c>
      <c r="AI4177" s="92" t="s">
        <v>949</v>
      </c>
      <c r="AJ4177" s="92" t="s">
        <v>105</v>
      </c>
      <c r="AK4177" s="69"/>
      <c r="AL4177" s="69"/>
      <c r="AM4177" s="47">
        <v>0</v>
      </c>
      <c r="AN4177" s="47">
        <v>1</v>
      </c>
      <c r="AO4177" s="47">
        <v>1</v>
      </c>
      <c r="AP4177" s="47">
        <v>88</v>
      </c>
      <c r="AQ4177" s="47"/>
      <c r="AR4177" s="47"/>
      <c r="AS4177" s="150">
        <v>0</v>
      </c>
      <c r="AT4177" s="61">
        <v>0</v>
      </c>
      <c r="AU4177" s="61">
        <v>0</v>
      </c>
      <c r="AV4177" s="47"/>
      <c r="AW4177" s="61">
        <v>1</v>
      </c>
      <c r="AX4177" s="61"/>
      <c r="AY4177" s="44">
        <f t="shared" si="377"/>
        <v>3</v>
      </c>
      <c r="AZ4177" s="47"/>
      <c r="BA4177" s="47"/>
      <c r="BB4177" s="47"/>
      <c r="BC4177" s="48"/>
      <c r="BD4177" s="62" t="s">
        <v>14079</v>
      </c>
      <c r="BE4177" s="96"/>
      <c r="BF4177" s="60"/>
      <c r="BG4177" s="65"/>
      <c r="BH4177" s="65">
        <f t="shared" si="374"/>
        <v>1</v>
      </c>
      <c r="BI4177" s="65">
        <v>2</v>
      </c>
      <c r="BJ4177" s="52"/>
      <c r="BK4177" s="52"/>
      <c r="BL4177" s="53"/>
      <c r="BM4177" s="47" t="e">
        <f>COUNTIFS(A$2:$AC4177,#REF!,M$2:$AL4177,M4177)</f>
        <v>#VALUE!</v>
      </c>
      <c r="BN4177" s="47">
        <v>0</v>
      </c>
      <c r="BO4177" s="162">
        <v>3</v>
      </c>
      <c r="BP4177" s="162">
        <v>0</v>
      </c>
      <c r="BQ4177" s="47">
        <v>3</v>
      </c>
      <c r="BR4177" s="61">
        <v>0</v>
      </c>
      <c r="BS4177" s="61">
        <v>0</v>
      </c>
      <c r="BT4177" s="44">
        <f t="shared" si="380"/>
        <v>360</v>
      </c>
      <c r="BW4177" s="40" t="s">
        <v>67</v>
      </c>
      <c r="BY4177" s="55"/>
      <c r="BZ4177" s="1" t="s">
        <v>22426</v>
      </c>
    </row>
    <row r="4178" spans="1:78" ht="15" customHeight="1">
      <c r="A4178" s="25" t="s">
        <v>14226</v>
      </c>
      <c r="B4178" s="42" t="s">
        <v>21285</v>
      </c>
      <c r="D4178" s="263">
        <v>1</v>
      </c>
      <c r="E4178" s="69" t="s">
        <v>76</v>
      </c>
      <c r="F4178" s="69" t="s">
        <v>77</v>
      </c>
      <c r="G4178" s="276"/>
      <c r="H4178" s="276"/>
      <c r="I4178" s="92" t="s">
        <v>13600</v>
      </c>
      <c r="J4178" s="43" t="s">
        <v>18338</v>
      </c>
      <c r="M4178" s="44" t="s">
        <v>88</v>
      </c>
      <c r="N4178" s="45" t="s">
        <v>89</v>
      </c>
      <c r="O4178" s="42" t="s">
        <v>100</v>
      </c>
      <c r="P4178" s="42" t="s">
        <v>101</v>
      </c>
      <c r="Q4178" s="85" t="s">
        <v>105</v>
      </c>
      <c r="R4178" s="85" t="s">
        <v>949</v>
      </c>
      <c r="S4178" s="42" t="s">
        <v>355</v>
      </c>
      <c r="T4178" s="42" t="s">
        <v>21283</v>
      </c>
      <c r="U4178" s="183" t="s">
        <v>73</v>
      </c>
      <c r="V4178" s="183" t="s">
        <v>73</v>
      </c>
      <c r="W4178" s="183" t="s">
        <v>73</v>
      </c>
      <c r="X4178" s="149">
        <v>41359</v>
      </c>
      <c r="Y4178" s="149">
        <v>41361</v>
      </c>
      <c r="Z4178" s="44">
        <f t="shared" si="378"/>
        <v>2013</v>
      </c>
      <c r="AA4178" s="44">
        <f t="shared" si="379"/>
        <v>3</v>
      </c>
      <c r="AB4178" s="44">
        <v>0</v>
      </c>
      <c r="AC4178" s="69" t="s">
        <v>1133</v>
      </c>
      <c r="AD4178" s="69" t="s">
        <v>1134</v>
      </c>
      <c r="AE4178" s="92" t="s">
        <v>949</v>
      </c>
      <c r="AF4178" s="92" t="s">
        <v>105</v>
      </c>
      <c r="AG4178" s="92" t="s">
        <v>105</v>
      </c>
      <c r="AH4178" s="92" t="s">
        <v>949</v>
      </c>
      <c r="AI4178" s="92" t="s">
        <v>105</v>
      </c>
      <c r="AJ4178" s="92" t="s">
        <v>949</v>
      </c>
      <c r="AK4178" s="69"/>
      <c r="AL4178" s="69"/>
      <c r="AM4178" s="47">
        <v>0</v>
      </c>
      <c r="AN4178" s="47">
        <v>1</v>
      </c>
      <c r="AO4178" s="47">
        <v>1</v>
      </c>
      <c r="AP4178" s="47">
        <v>88</v>
      </c>
      <c r="AQ4178" s="47"/>
      <c r="AR4178" s="47"/>
      <c r="AS4178" s="150">
        <v>0</v>
      </c>
      <c r="AT4178" s="61">
        <v>0</v>
      </c>
      <c r="AU4178" s="61">
        <v>0</v>
      </c>
      <c r="AV4178" s="47"/>
      <c r="AW4178" s="61">
        <v>1</v>
      </c>
      <c r="AX4178" s="61"/>
      <c r="AY4178" s="44">
        <f t="shared" si="377"/>
        <v>3</v>
      </c>
      <c r="AZ4178" s="47"/>
      <c r="BA4178" s="47"/>
      <c r="BB4178" s="47"/>
      <c r="BC4178" s="48"/>
      <c r="BD4178" s="62" t="s">
        <v>14079</v>
      </c>
      <c r="BE4178" s="96"/>
      <c r="BF4178" s="60"/>
      <c r="BG4178" s="65"/>
      <c r="BH4178" s="65">
        <f t="shared" si="374"/>
        <v>1</v>
      </c>
      <c r="BI4178" s="65">
        <v>8</v>
      </c>
      <c r="BJ4178" s="52"/>
      <c r="BK4178" s="52"/>
      <c r="BL4178" s="53"/>
      <c r="BM4178" s="47" t="e">
        <f>COUNTIFS(A$2:$AC4178,#REF!,M$2:$AL4178,M4178)</f>
        <v>#VALUE!</v>
      </c>
      <c r="BN4178" s="47">
        <v>0</v>
      </c>
      <c r="BO4178" s="162">
        <v>3</v>
      </c>
      <c r="BP4178" s="162">
        <v>0</v>
      </c>
      <c r="BQ4178" s="47">
        <v>3</v>
      </c>
      <c r="BR4178" s="61">
        <v>0</v>
      </c>
      <c r="BS4178" s="61">
        <v>0</v>
      </c>
      <c r="BT4178" s="44">
        <f t="shared" si="380"/>
        <v>360</v>
      </c>
      <c r="BW4178" s="40" t="s">
        <v>67</v>
      </c>
      <c r="BY4178" s="55"/>
      <c r="BZ4178" s="1" t="s">
        <v>22426</v>
      </c>
    </row>
    <row r="4179" spans="1:78" ht="15" customHeight="1">
      <c r="A4179" s="25" t="s">
        <v>14226</v>
      </c>
      <c r="B4179" s="42" t="s">
        <v>21286</v>
      </c>
      <c r="D4179" s="263">
        <v>1</v>
      </c>
      <c r="E4179" s="69" t="s">
        <v>76</v>
      </c>
      <c r="F4179" s="69" t="s">
        <v>77</v>
      </c>
      <c r="G4179" s="276"/>
      <c r="H4179" s="276"/>
      <c r="I4179" s="92" t="s">
        <v>21243</v>
      </c>
      <c r="J4179" s="43" t="s">
        <v>21244</v>
      </c>
      <c r="M4179" s="44" t="s">
        <v>88</v>
      </c>
      <c r="N4179" s="45" t="s">
        <v>89</v>
      </c>
      <c r="O4179" s="42" t="s">
        <v>100</v>
      </c>
      <c r="P4179" s="42" t="s">
        <v>101</v>
      </c>
      <c r="Q4179" s="85" t="s">
        <v>105</v>
      </c>
      <c r="R4179" s="85" t="s">
        <v>105</v>
      </c>
      <c r="S4179" s="42" t="s">
        <v>21287</v>
      </c>
      <c r="T4179" s="42" t="s">
        <v>21288</v>
      </c>
      <c r="U4179" s="183" t="s">
        <v>73</v>
      </c>
      <c r="V4179" s="183" t="s">
        <v>73</v>
      </c>
      <c r="W4179" s="183" t="s">
        <v>73</v>
      </c>
      <c r="X4179" s="149">
        <v>41362</v>
      </c>
      <c r="Y4179" s="149">
        <v>41364</v>
      </c>
      <c r="Z4179" s="44">
        <f t="shared" si="378"/>
        <v>2013</v>
      </c>
      <c r="AA4179" s="44">
        <f t="shared" si="379"/>
        <v>3</v>
      </c>
      <c r="AB4179" s="44">
        <v>0</v>
      </c>
      <c r="AC4179" s="69" t="s">
        <v>21289</v>
      </c>
      <c r="AD4179" s="69" t="s">
        <v>263</v>
      </c>
      <c r="AE4179" s="92" t="s">
        <v>105</v>
      </c>
      <c r="AF4179" s="92" t="s">
        <v>949</v>
      </c>
      <c r="AG4179" s="92" t="s">
        <v>105</v>
      </c>
      <c r="AH4179" s="92" t="s">
        <v>105</v>
      </c>
      <c r="AI4179" s="92" t="s">
        <v>105</v>
      </c>
      <c r="AJ4179" s="92" t="s">
        <v>105</v>
      </c>
      <c r="AK4179" s="69"/>
      <c r="AL4179" s="69"/>
      <c r="AM4179" s="47">
        <v>1</v>
      </c>
      <c r="AN4179" s="47">
        <v>1</v>
      </c>
      <c r="AO4179" s="47">
        <v>1</v>
      </c>
      <c r="AP4179" s="47">
        <v>88</v>
      </c>
      <c r="AQ4179" s="47"/>
      <c r="AR4179" s="47"/>
      <c r="AS4179" s="150">
        <v>0</v>
      </c>
      <c r="AT4179" s="61">
        <v>1</v>
      </c>
      <c r="AU4179" s="61">
        <v>1</v>
      </c>
      <c r="AV4179" s="47"/>
      <c r="AW4179" s="61">
        <v>1</v>
      </c>
      <c r="AX4179" s="61"/>
      <c r="AY4179" s="44">
        <f t="shared" si="377"/>
        <v>3</v>
      </c>
      <c r="AZ4179" s="47"/>
      <c r="BA4179" s="47"/>
      <c r="BB4179" s="47"/>
      <c r="BC4179" s="48"/>
      <c r="BD4179" s="62" t="s">
        <v>14079</v>
      </c>
      <c r="BE4179" s="96"/>
      <c r="BF4179" s="60"/>
      <c r="BG4179" s="65"/>
      <c r="BH4179" s="65">
        <f t="shared" si="374"/>
        <v>1</v>
      </c>
      <c r="BI4179" s="65">
        <v>1</v>
      </c>
      <c r="BJ4179" s="52"/>
      <c r="BK4179" s="52"/>
      <c r="BL4179" s="53"/>
      <c r="BM4179" s="47" t="e">
        <f>COUNTIFS(A$2:$AC4179,#REF!,M$2:$AL4179,M4179)</f>
        <v>#VALUE!</v>
      </c>
      <c r="BN4179" s="47">
        <v>0</v>
      </c>
      <c r="BO4179" s="162">
        <v>3</v>
      </c>
      <c r="BP4179" s="162">
        <v>0</v>
      </c>
      <c r="BQ4179" s="47">
        <v>3</v>
      </c>
      <c r="BR4179" s="61">
        <v>1</v>
      </c>
      <c r="BS4179" s="61">
        <v>1</v>
      </c>
      <c r="BT4179" s="44">
        <f t="shared" si="380"/>
        <v>363</v>
      </c>
      <c r="BW4179" s="40" t="s">
        <v>67</v>
      </c>
      <c r="BY4179" s="55"/>
      <c r="BZ4179" s="1" t="s">
        <v>22426</v>
      </c>
    </row>
    <row r="4180" spans="1:78" ht="15" customHeight="1">
      <c r="A4180" s="25" t="s">
        <v>14226</v>
      </c>
      <c r="B4180" s="42" t="s">
        <v>21290</v>
      </c>
      <c r="D4180" s="263">
        <v>1</v>
      </c>
      <c r="E4180" s="69" t="s">
        <v>76</v>
      </c>
      <c r="F4180" s="69" t="s">
        <v>77</v>
      </c>
      <c r="G4180" s="276"/>
      <c r="H4180" s="276"/>
      <c r="I4180" s="92" t="s">
        <v>21250</v>
      </c>
      <c r="J4180" s="43" t="s">
        <v>21251</v>
      </c>
      <c r="M4180" s="44" t="s">
        <v>88</v>
      </c>
      <c r="N4180" s="45" t="s">
        <v>89</v>
      </c>
      <c r="O4180" s="42" t="s">
        <v>100</v>
      </c>
      <c r="P4180" s="42" t="s">
        <v>101</v>
      </c>
      <c r="Q4180" s="85" t="s">
        <v>105</v>
      </c>
      <c r="R4180" s="85" t="s">
        <v>949</v>
      </c>
      <c r="S4180" s="42" t="s">
        <v>21287</v>
      </c>
      <c r="T4180" s="42" t="s">
        <v>21288</v>
      </c>
      <c r="U4180" s="183" t="s">
        <v>73</v>
      </c>
      <c r="V4180" s="183" t="s">
        <v>73</v>
      </c>
      <c r="W4180" s="183" t="s">
        <v>73</v>
      </c>
      <c r="X4180" s="149">
        <v>41362</v>
      </c>
      <c r="Y4180" s="149">
        <v>41364</v>
      </c>
      <c r="Z4180" s="44">
        <f t="shared" si="378"/>
        <v>2013</v>
      </c>
      <c r="AA4180" s="44">
        <f t="shared" si="379"/>
        <v>3</v>
      </c>
      <c r="AB4180" s="44">
        <v>0</v>
      </c>
      <c r="AC4180" s="69" t="s">
        <v>21289</v>
      </c>
      <c r="AD4180" s="69" t="s">
        <v>263</v>
      </c>
      <c r="AE4180" s="92" t="s">
        <v>949</v>
      </c>
      <c r="AF4180" s="92" t="s">
        <v>105</v>
      </c>
      <c r="AG4180" s="92" t="s">
        <v>105</v>
      </c>
      <c r="AH4180" s="92" t="s">
        <v>105</v>
      </c>
      <c r="AI4180" s="92" t="s">
        <v>105</v>
      </c>
      <c r="AJ4180" s="92" t="s">
        <v>949</v>
      </c>
      <c r="AK4180" s="69"/>
      <c r="AL4180" s="69"/>
      <c r="AM4180" s="47">
        <v>0</v>
      </c>
      <c r="AN4180" s="47">
        <v>1</v>
      </c>
      <c r="AO4180" s="47">
        <v>1</v>
      </c>
      <c r="AP4180" s="47">
        <v>88</v>
      </c>
      <c r="AQ4180" s="47"/>
      <c r="AR4180" s="47"/>
      <c r="AS4180" s="150">
        <v>0</v>
      </c>
      <c r="AT4180" s="61">
        <v>0</v>
      </c>
      <c r="AU4180" s="61">
        <v>0</v>
      </c>
      <c r="AV4180" s="47"/>
      <c r="AW4180" s="61">
        <v>1</v>
      </c>
      <c r="AX4180" s="61"/>
      <c r="AY4180" s="44">
        <f t="shared" si="377"/>
        <v>3</v>
      </c>
      <c r="AZ4180" s="47"/>
      <c r="BA4180" s="47"/>
      <c r="BB4180" s="47"/>
      <c r="BC4180" s="48"/>
      <c r="BD4180" s="62" t="s">
        <v>14079</v>
      </c>
      <c r="BE4180" s="96"/>
      <c r="BF4180" s="60"/>
      <c r="BG4180" s="65"/>
      <c r="BH4180" s="65">
        <f t="shared" si="374"/>
        <v>1</v>
      </c>
      <c r="BI4180" s="65">
        <v>2</v>
      </c>
      <c r="BJ4180" s="52"/>
      <c r="BK4180" s="52"/>
      <c r="BL4180" s="53"/>
      <c r="BM4180" s="47" t="e">
        <f>COUNTIFS(A$2:$AC4180,#REF!,M$2:$AL4180,M4180)</f>
        <v>#VALUE!</v>
      </c>
      <c r="BN4180" s="47">
        <v>0</v>
      </c>
      <c r="BO4180" s="162">
        <v>3</v>
      </c>
      <c r="BP4180" s="162">
        <v>0</v>
      </c>
      <c r="BQ4180" s="47">
        <v>3</v>
      </c>
      <c r="BR4180" s="61">
        <v>0</v>
      </c>
      <c r="BS4180" s="61">
        <v>0</v>
      </c>
      <c r="BT4180" s="44">
        <f t="shared" si="380"/>
        <v>363</v>
      </c>
      <c r="BW4180" s="40" t="s">
        <v>67</v>
      </c>
      <c r="BY4180" s="55"/>
      <c r="BZ4180" s="1" t="s">
        <v>22426</v>
      </c>
    </row>
    <row r="4181" spans="1:78" ht="15" customHeight="1">
      <c r="A4181" s="25" t="s">
        <v>14226</v>
      </c>
      <c r="B4181" s="42" t="s">
        <v>21291</v>
      </c>
      <c r="D4181" s="263">
        <v>1</v>
      </c>
      <c r="E4181" s="69" t="s">
        <v>76</v>
      </c>
      <c r="F4181" s="69" t="s">
        <v>77</v>
      </c>
      <c r="G4181" s="276"/>
      <c r="H4181" s="276"/>
      <c r="I4181" s="92" t="s">
        <v>13600</v>
      </c>
      <c r="J4181" s="43" t="s">
        <v>18338</v>
      </c>
      <c r="M4181" s="44" t="s">
        <v>88</v>
      </c>
      <c r="N4181" s="45" t="s">
        <v>89</v>
      </c>
      <c r="O4181" s="42" t="s">
        <v>100</v>
      </c>
      <c r="P4181" s="42" t="s">
        <v>101</v>
      </c>
      <c r="Q4181" s="85" t="s">
        <v>105</v>
      </c>
      <c r="R4181" s="85" t="s">
        <v>949</v>
      </c>
      <c r="S4181" s="42" t="s">
        <v>21287</v>
      </c>
      <c r="T4181" s="42" t="s">
        <v>21288</v>
      </c>
      <c r="U4181" s="183" t="s">
        <v>73</v>
      </c>
      <c r="V4181" s="183" t="s">
        <v>73</v>
      </c>
      <c r="W4181" s="183" t="s">
        <v>73</v>
      </c>
      <c r="X4181" s="149">
        <v>41362</v>
      </c>
      <c r="Y4181" s="149">
        <v>41364</v>
      </c>
      <c r="Z4181" s="44">
        <f t="shared" si="378"/>
        <v>2013</v>
      </c>
      <c r="AA4181" s="44">
        <f t="shared" si="379"/>
        <v>3</v>
      </c>
      <c r="AB4181" s="44">
        <v>0</v>
      </c>
      <c r="AC4181" s="69" t="s">
        <v>21289</v>
      </c>
      <c r="AD4181" s="69" t="s">
        <v>263</v>
      </c>
      <c r="AE4181" s="92" t="s">
        <v>949</v>
      </c>
      <c r="AF4181" s="92" t="s">
        <v>105</v>
      </c>
      <c r="AG4181" s="92" t="s">
        <v>105</v>
      </c>
      <c r="AH4181" s="92" t="s">
        <v>105</v>
      </c>
      <c r="AI4181" s="92" t="s">
        <v>105</v>
      </c>
      <c r="AJ4181" s="92" t="s">
        <v>949</v>
      </c>
      <c r="AK4181" s="69"/>
      <c r="AL4181" s="69"/>
      <c r="AM4181" s="47">
        <v>0</v>
      </c>
      <c r="AN4181" s="47">
        <v>1</v>
      </c>
      <c r="AO4181" s="47">
        <v>1</v>
      </c>
      <c r="AP4181" s="47">
        <v>88</v>
      </c>
      <c r="AQ4181" s="47"/>
      <c r="AR4181" s="47"/>
      <c r="AS4181" s="150">
        <v>0</v>
      </c>
      <c r="AT4181" s="61">
        <v>0</v>
      </c>
      <c r="AU4181" s="61">
        <v>0</v>
      </c>
      <c r="AV4181" s="47"/>
      <c r="AW4181" s="61">
        <v>1</v>
      </c>
      <c r="AX4181" s="61"/>
      <c r="AY4181" s="44">
        <f t="shared" si="377"/>
        <v>3</v>
      </c>
      <c r="AZ4181" s="47"/>
      <c r="BA4181" s="47"/>
      <c r="BB4181" s="47"/>
      <c r="BC4181" s="48"/>
      <c r="BD4181" s="62" t="s">
        <v>14079</v>
      </c>
      <c r="BE4181" s="96"/>
      <c r="BF4181" s="60"/>
      <c r="BG4181" s="65"/>
      <c r="BH4181" s="65">
        <f t="shared" si="374"/>
        <v>1</v>
      </c>
      <c r="BI4181" s="65">
        <v>1</v>
      </c>
      <c r="BJ4181" s="52"/>
      <c r="BK4181" s="52"/>
      <c r="BL4181" s="53"/>
      <c r="BM4181" s="47" t="e">
        <f>COUNTIFS(A$2:$AC4181,#REF!,M$2:$AL4181,M4181)</f>
        <v>#VALUE!</v>
      </c>
      <c r="BN4181" s="47">
        <v>0</v>
      </c>
      <c r="BO4181" s="162">
        <v>3</v>
      </c>
      <c r="BP4181" s="162">
        <v>0</v>
      </c>
      <c r="BQ4181" s="47">
        <v>3</v>
      </c>
      <c r="BR4181" s="61">
        <v>0</v>
      </c>
      <c r="BS4181" s="61">
        <v>0</v>
      </c>
      <c r="BT4181" s="44">
        <f t="shared" si="380"/>
        <v>363</v>
      </c>
      <c r="BW4181" s="40" t="s">
        <v>67</v>
      </c>
      <c r="BY4181" s="55"/>
      <c r="BZ4181" s="1" t="s">
        <v>22426</v>
      </c>
    </row>
    <row r="4182" spans="1:78" ht="15" customHeight="1">
      <c r="A4182" s="25" t="s">
        <v>14226</v>
      </c>
      <c r="B4182" s="42" t="s">
        <v>21292</v>
      </c>
      <c r="D4182" s="263">
        <v>1</v>
      </c>
      <c r="E4182" s="69" t="s">
        <v>76</v>
      </c>
      <c r="F4182" s="69" t="s">
        <v>77</v>
      </c>
      <c r="G4182" s="276"/>
      <c r="H4182" s="276"/>
      <c r="I4182" s="92" t="s">
        <v>19329</v>
      </c>
      <c r="J4182" s="43" t="s">
        <v>19330</v>
      </c>
      <c r="M4182" s="44" t="s">
        <v>88</v>
      </c>
      <c r="N4182" s="45" t="s">
        <v>89</v>
      </c>
      <c r="O4182" s="42" t="s">
        <v>100</v>
      </c>
      <c r="P4182" s="42" t="s">
        <v>101</v>
      </c>
      <c r="Q4182" s="85" t="s">
        <v>105</v>
      </c>
      <c r="R4182" s="85" t="s">
        <v>105</v>
      </c>
      <c r="S4182" s="42" t="s">
        <v>21287</v>
      </c>
      <c r="T4182" s="42" t="s">
        <v>21288</v>
      </c>
      <c r="U4182" s="183" t="s">
        <v>73</v>
      </c>
      <c r="V4182" s="183" t="s">
        <v>73</v>
      </c>
      <c r="W4182" s="183" t="s">
        <v>73</v>
      </c>
      <c r="X4182" s="149">
        <v>41362</v>
      </c>
      <c r="Y4182" s="149">
        <v>41364</v>
      </c>
      <c r="Z4182" s="44">
        <f t="shared" si="378"/>
        <v>2013</v>
      </c>
      <c r="AA4182" s="44">
        <f t="shared" si="379"/>
        <v>3</v>
      </c>
      <c r="AB4182" s="44">
        <v>0</v>
      </c>
      <c r="AC4182" s="69" t="s">
        <v>21289</v>
      </c>
      <c r="AD4182" s="69" t="s">
        <v>263</v>
      </c>
      <c r="AE4182" s="92" t="s">
        <v>105</v>
      </c>
      <c r="AF4182" s="92" t="s">
        <v>105</v>
      </c>
      <c r="AG4182" s="92" t="s">
        <v>949</v>
      </c>
      <c r="AH4182" s="92" t="s">
        <v>105</v>
      </c>
      <c r="AI4182" s="92" t="s">
        <v>105</v>
      </c>
      <c r="AJ4182" s="92" t="s">
        <v>949</v>
      </c>
      <c r="AK4182" s="69"/>
      <c r="AL4182" s="69"/>
      <c r="AM4182" s="47">
        <v>0</v>
      </c>
      <c r="AN4182" s="47">
        <v>1</v>
      </c>
      <c r="AO4182" s="47">
        <v>1</v>
      </c>
      <c r="AP4182" s="47">
        <v>88</v>
      </c>
      <c r="AQ4182" s="47"/>
      <c r="AR4182" s="47"/>
      <c r="AS4182" s="150">
        <v>0</v>
      </c>
      <c r="AT4182" s="61">
        <v>0</v>
      </c>
      <c r="AU4182" s="61">
        <v>0</v>
      </c>
      <c r="AV4182" s="47"/>
      <c r="AW4182" s="61">
        <v>1</v>
      </c>
      <c r="AX4182" s="61"/>
      <c r="AY4182" s="44">
        <f t="shared" si="377"/>
        <v>3</v>
      </c>
      <c r="AZ4182" s="47"/>
      <c r="BA4182" s="47"/>
      <c r="BB4182" s="47"/>
      <c r="BC4182" s="48"/>
      <c r="BD4182" s="62" t="s">
        <v>14079</v>
      </c>
      <c r="BE4182" s="96"/>
      <c r="BF4182" s="60"/>
      <c r="BG4182" s="65"/>
      <c r="BH4182" s="65">
        <f t="shared" si="374"/>
        <v>1</v>
      </c>
      <c r="BI4182" s="65">
        <v>2</v>
      </c>
      <c r="BJ4182" s="52"/>
      <c r="BK4182" s="52"/>
      <c r="BL4182" s="53"/>
      <c r="BM4182" s="47" t="e">
        <f>COUNTIFS(A$2:$AC4182,#REF!,M$2:$AL4182,M4182)</f>
        <v>#VALUE!</v>
      </c>
      <c r="BN4182" s="47">
        <v>0</v>
      </c>
      <c r="BO4182" s="162">
        <v>3</v>
      </c>
      <c r="BP4182" s="162">
        <v>0</v>
      </c>
      <c r="BQ4182" s="47">
        <v>3</v>
      </c>
      <c r="BR4182" s="61">
        <v>0</v>
      </c>
      <c r="BS4182" s="61">
        <v>0</v>
      </c>
      <c r="BT4182" s="44">
        <f t="shared" si="380"/>
        <v>363</v>
      </c>
      <c r="BW4182" s="40" t="s">
        <v>67</v>
      </c>
      <c r="BY4182" s="55"/>
      <c r="BZ4182" s="1" t="s">
        <v>22426</v>
      </c>
    </row>
    <row r="4183" spans="1:78" ht="15" customHeight="1">
      <c r="A4183" s="25" t="s">
        <v>14226</v>
      </c>
      <c r="B4183" s="42" t="s">
        <v>21293</v>
      </c>
      <c r="D4183" s="263">
        <v>1</v>
      </c>
      <c r="E4183" s="69" t="s">
        <v>76</v>
      </c>
      <c r="F4183" s="69" t="s">
        <v>77</v>
      </c>
      <c r="G4183" s="276"/>
      <c r="H4183" s="276"/>
      <c r="I4183" s="92" t="s">
        <v>15919</v>
      </c>
      <c r="J4183" s="43" t="s">
        <v>15920</v>
      </c>
      <c r="M4183" s="44" t="s">
        <v>88</v>
      </c>
      <c r="N4183" s="45" t="s">
        <v>89</v>
      </c>
      <c r="O4183" s="42" t="s">
        <v>100</v>
      </c>
      <c r="P4183" s="42" t="s">
        <v>101</v>
      </c>
      <c r="Q4183" s="85" t="s">
        <v>105</v>
      </c>
      <c r="R4183" s="85" t="s">
        <v>949</v>
      </c>
      <c r="S4183" s="42" t="s">
        <v>21287</v>
      </c>
      <c r="T4183" s="42" t="s">
        <v>21288</v>
      </c>
      <c r="U4183" s="183" t="s">
        <v>73</v>
      </c>
      <c r="V4183" s="183" t="s">
        <v>73</v>
      </c>
      <c r="W4183" s="183" t="s">
        <v>73</v>
      </c>
      <c r="X4183" s="149">
        <v>41362</v>
      </c>
      <c r="Y4183" s="149">
        <v>41364</v>
      </c>
      <c r="Z4183" s="44">
        <f t="shared" si="378"/>
        <v>2013</v>
      </c>
      <c r="AA4183" s="44">
        <f t="shared" si="379"/>
        <v>3</v>
      </c>
      <c r="AB4183" s="44">
        <v>0</v>
      </c>
      <c r="AC4183" s="69" t="s">
        <v>21289</v>
      </c>
      <c r="AD4183" s="69" t="s">
        <v>263</v>
      </c>
      <c r="AE4183" s="92" t="s">
        <v>105</v>
      </c>
      <c r="AF4183" s="92" t="s">
        <v>105</v>
      </c>
      <c r="AG4183" s="92" t="s">
        <v>949</v>
      </c>
      <c r="AH4183" s="92" t="s">
        <v>105</v>
      </c>
      <c r="AI4183" s="92" t="s">
        <v>105</v>
      </c>
      <c r="AJ4183" s="92" t="s">
        <v>105</v>
      </c>
      <c r="AK4183" s="69"/>
      <c r="AL4183" s="69"/>
      <c r="AM4183" s="47">
        <v>0</v>
      </c>
      <c r="AN4183" s="47">
        <v>1</v>
      </c>
      <c r="AO4183" s="47">
        <v>1</v>
      </c>
      <c r="AP4183" s="47">
        <v>88</v>
      </c>
      <c r="AQ4183" s="47"/>
      <c r="AR4183" s="47"/>
      <c r="AS4183" s="150">
        <v>0</v>
      </c>
      <c r="AT4183" s="61">
        <v>0</v>
      </c>
      <c r="AU4183" s="61">
        <v>0</v>
      </c>
      <c r="AV4183" s="47"/>
      <c r="AW4183" s="61">
        <v>1</v>
      </c>
      <c r="AX4183" s="61"/>
      <c r="AY4183" s="44">
        <f t="shared" si="377"/>
        <v>3</v>
      </c>
      <c r="AZ4183" s="47"/>
      <c r="BA4183" s="47"/>
      <c r="BB4183" s="47"/>
      <c r="BC4183" s="48"/>
      <c r="BD4183" s="62" t="s">
        <v>14079</v>
      </c>
      <c r="BE4183" s="96"/>
      <c r="BF4183" s="60"/>
      <c r="BG4183" s="65"/>
      <c r="BH4183" s="65">
        <f t="shared" si="374"/>
        <v>1</v>
      </c>
      <c r="BI4183" s="65">
        <v>5</v>
      </c>
      <c r="BJ4183" s="52"/>
      <c r="BK4183" s="52"/>
      <c r="BL4183" s="53"/>
      <c r="BM4183" s="47" t="e">
        <f>COUNTIFS(A$2:$AC4183,#REF!,M$2:$AL4183,M4183)</f>
        <v>#VALUE!</v>
      </c>
      <c r="BN4183" s="47">
        <v>0</v>
      </c>
      <c r="BO4183" s="162">
        <v>3</v>
      </c>
      <c r="BP4183" s="162">
        <v>0</v>
      </c>
      <c r="BQ4183" s="47">
        <v>3</v>
      </c>
      <c r="BR4183" s="61">
        <v>0</v>
      </c>
      <c r="BS4183" s="61">
        <v>0</v>
      </c>
      <c r="BT4183" s="44">
        <f t="shared" si="380"/>
        <v>363</v>
      </c>
      <c r="BW4183" s="40" t="s">
        <v>67</v>
      </c>
      <c r="BY4183" s="55"/>
      <c r="BZ4183" s="1" t="s">
        <v>22426</v>
      </c>
    </row>
    <row r="4184" spans="1:78" ht="15" customHeight="1">
      <c r="A4184" s="25" t="s">
        <v>14226</v>
      </c>
      <c r="B4184" s="42" t="s">
        <v>21294</v>
      </c>
      <c r="D4184" s="263">
        <v>1</v>
      </c>
      <c r="E4184" s="69" t="s">
        <v>76</v>
      </c>
      <c r="F4184" s="69" t="s">
        <v>77</v>
      </c>
      <c r="G4184" s="276"/>
      <c r="H4184" s="276"/>
      <c r="I4184" s="69" t="s">
        <v>21295</v>
      </c>
      <c r="J4184" s="43" t="s">
        <v>73</v>
      </c>
      <c r="M4184" s="44" t="s">
        <v>121</v>
      </c>
      <c r="N4184" s="45" t="s">
        <v>1930</v>
      </c>
      <c r="O4184" s="42" t="s">
        <v>20558</v>
      </c>
      <c r="P4184" s="42" t="s">
        <v>111</v>
      </c>
      <c r="Q4184" s="85" t="s">
        <v>105</v>
      </c>
      <c r="R4184" s="85" t="s">
        <v>105</v>
      </c>
      <c r="S4184" s="42" t="s">
        <v>21296</v>
      </c>
      <c r="T4184" s="42" t="s">
        <v>73</v>
      </c>
      <c r="U4184" s="69" t="s">
        <v>73</v>
      </c>
      <c r="V4184" s="69" t="s">
        <v>73</v>
      </c>
      <c r="W4184" s="69" t="s">
        <v>73</v>
      </c>
      <c r="X4184" s="149">
        <v>41291</v>
      </c>
      <c r="Y4184" s="149">
        <v>41323</v>
      </c>
      <c r="Z4184" s="44">
        <f t="shared" si="378"/>
        <v>2013</v>
      </c>
      <c r="AA4184" s="44">
        <f t="shared" si="379"/>
        <v>1</v>
      </c>
      <c r="AB4184" s="44">
        <v>0</v>
      </c>
      <c r="AC4184" s="69" t="s">
        <v>1930</v>
      </c>
      <c r="AD4184" s="69" t="s">
        <v>73</v>
      </c>
      <c r="AE4184" s="92" t="s">
        <v>105</v>
      </c>
      <c r="AF4184" s="92" t="s">
        <v>105</v>
      </c>
      <c r="AG4184" s="92" t="s">
        <v>949</v>
      </c>
      <c r="AH4184" s="92" t="s">
        <v>949</v>
      </c>
      <c r="AI4184" s="69" t="s">
        <v>20560</v>
      </c>
      <c r="AJ4184" s="92" t="s">
        <v>949</v>
      </c>
      <c r="AK4184" s="69"/>
      <c r="AL4184" s="69"/>
      <c r="AM4184" s="47">
        <v>1</v>
      </c>
      <c r="AN4184" s="47">
        <v>1</v>
      </c>
      <c r="AO4184" s="47">
        <v>3</v>
      </c>
      <c r="AP4184" s="47">
        <v>88</v>
      </c>
      <c r="AQ4184" s="47"/>
      <c r="AR4184" s="47"/>
      <c r="AS4184" s="150">
        <v>0</v>
      </c>
      <c r="AT4184" s="61">
        <v>1</v>
      </c>
      <c r="AU4184" s="61">
        <v>1</v>
      </c>
      <c r="AV4184" s="47"/>
      <c r="AW4184" s="61">
        <v>1</v>
      </c>
      <c r="AX4184" s="61"/>
      <c r="AY4184" s="44">
        <f t="shared" si="377"/>
        <v>33</v>
      </c>
      <c r="AZ4184" s="47"/>
      <c r="BA4184" s="47"/>
      <c r="BB4184" s="47"/>
      <c r="BC4184" s="48"/>
      <c r="BD4184" s="62" t="s">
        <v>14079</v>
      </c>
      <c r="BE4184" s="96"/>
      <c r="BF4184" s="60"/>
      <c r="BG4184" s="65"/>
      <c r="BH4184" s="65">
        <f t="shared" si="374"/>
        <v>1</v>
      </c>
      <c r="BI4184" s="65">
        <v>4</v>
      </c>
      <c r="BJ4184" s="52"/>
      <c r="BK4184" s="52"/>
      <c r="BL4184" s="53"/>
      <c r="BM4184" s="47" t="e">
        <f>COUNTIFS(A$2:$AC4184,#REF!,M$2:$AL4184,M4184)</f>
        <v>#VALUE!</v>
      </c>
      <c r="BN4184" s="47">
        <v>0</v>
      </c>
      <c r="BO4184" s="162">
        <v>33</v>
      </c>
      <c r="BP4184" s="162">
        <v>0</v>
      </c>
      <c r="BQ4184" s="47">
        <v>33</v>
      </c>
      <c r="BR4184" s="61">
        <v>1</v>
      </c>
      <c r="BS4184" s="61">
        <v>1</v>
      </c>
      <c r="BT4184" s="44">
        <f t="shared" si="380"/>
        <v>292</v>
      </c>
      <c r="BW4184" s="40" t="s">
        <v>67</v>
      </c>
      <c r="BY4184" s="55"/>
    </row>
    <row r="4185" spans="1:78" ht="15" customHeight="1">
      <c r="A4185" s="25" t="s">
        <v>14226</v>
      </c>
      <c r="B4185" s="42" t="s">
        <v>21297</v>
      </c>
      <c r="D4185" s="263">
        <v>1</v>
      </c>
      <c r="E4185" s="69" t="s">
        <v>76</v>
      </c>
      <c r="F4185" s="69" t="s">
        <v>77</v>
      </c>
      <c r="G4185" s="276"/>
      <c r="H4185" s="276"/>
      <c r="I4185" s="69" t="s">
        <v>21298</v>
      </c>
      <c r="J4185" s="43" t="s">
        <v>73</v>
      </c>
      <c r="M4185" s="44" t="s">
        <v>121</v>
      </c>
      <c r="N4185" s="45" t="s">
        <v>1930</v>
      </c>
      <c r="O4185" s="42" t="s">
        <v>20558</v>
      </c>
      <c r="P4185" s="42" t="s">
        <v>111</v>
      </c>
      <c r="Q4185" s="85" t="s">
        <v>949</v>
      </c>
      <c r="R4185" s="85" t="s">
        <v>105</v>
      </c>
      <c r="S4185" s="42" t="s">
        <v>21296</v>
      </c>
      <c r="T4185" s="42" t="s">
        <v>73</v>
      </c>
      <c r="U4185" s="69" t="s">
        <v>73</v>
      </c>
      <c r="V4185" s="69" t="s">
        <v>73</v>
      </c>
      <c r="W4185" s="69" t="s">
        <v>73</v>
      </c>
      <c r="X4185" s="149">
        <v>41291</v>
      </c>
      <c r="Y4185" s="149">
        <v>41323</v>
      </c>
      <c r="Z4185" s="44">
        <f t="shared" si="378"/>
        <v>2013</v>
      </c>
      <c r="AA4185" s="44">
        <f t="shared" si="379"/>
        <v>1</v>
      </c>
      <c r="AB4185" s="44">
        <v>0</v>
      </c>
      <c r="AC4185" s="69" t="s">
        <v>1930</v>
      </c>
      <c r="AD4185" s="69" t="s">
        <v>73</v>
      </c>
      <c r="AE4185" s="92" t="s">
        <v>105</v>
      </c>
      <c r="AF4185" s="92" t="s">
        <v>949</v>
      </c>
      <c r="AG4185" s="92" t="s">
        <v>105</v>
      </c>
      <c r="AH4185" s="92" t="s">
        <v>949</v>
      </c>
      <c r="AI4185" s="69" t="s">
        <v>20560</v>
      </c>
      <c r="AJ4185" s="92" t="s">
        <v>105</v>
      </c>
      <c r="AK4185" s="69"/>
      <c r="AL4185" s="69"/>
      <c r="AM4185" s="47">
        <v>0</v>
      </c>
      <c r="AN4185" s="47">
        <v>1</v>
      </c>
      <c r="AO4185" s="47">
        <v>3</v>
      </c>
      <c r="AP4185" s="47">
        <v>88</v>
      </c>
      <c r="AQ4185" s="47"/>
      <c r="AR4185" s="47"/>
      <c r="AS4185" s="150">
        <v>0</v>
      </c>
      <c r="AT4185" s="61">
        <v>0</v>
      </c>
      <c r="AU4185" s="61">
        <v>0</v>
      </c>
      <c r="AV4185" s="47"/>
      <c r="AW4185" s="61">
        <v>1</v>
      </c>
      <c r="AX4185" s="61"/>
      <c r="AY4185" s="44">
        <f t="shared" si="377"/>
        <v>33</v>
      </c>
      <c r="AZ4185" s="47"/>
      <c r="BA4185" s="47"/>
      <c r="BB4185" s="47"/>
      <c r="BC4185" s="48"/>
      <c r="BD4185" s="62" t="s">
        <v>14079</v>
      </c>
      <c r="BE4185" s="96"/>
      <c r="BF4185" s="60"/>
      <c r="BG4185" s="65"/>
      <c r="BH4185" s="65">
        <f t="shared" si="374"/>
        <v>1</v>
      </c>
      <c r="BI4185" s="65">
        <v>99</v>
      </c>
      <c r="BJ4185" s="52"/>
      <c r="BK4185" s="52"/>
      <c r="BL4185" s="53"/>
      <c r="BM4185" s="47" t="e">
        <f>COUNTIFS(A$2:$AC4185,#REF!,M$2:$AL4185,M4185)</f>
        <v>#VALUE!</v>
      </c>
      <c r="BN4185" s="47">
        <v>0</v>
      </c>
      <c r="BO4185" s="162">
        <v>33</v>
      </c>
      <c r="BP4185" s="162">
        <v>0</v>
      </c>
      <c r="BQ4185" s="47">
        <v>33</v>
      </c>
      <c r="BR4185" s="61">
        <v>0</v>
      </c>
      <c r="BS4185" s="61">
        <v>0</v>
      </c>
      <c r="BT4185" s="44">
        <f t="shared" si="380"/>
        <v>292</v>
      </c>
      <c r="BW4185" s="40" t="s">
        <v>67</v>
      </c>
      <c r="BY4185" s="55"/>
    </row>
    <row r="4186" spans="1:78" ht="15" customHeight="1">
      <c r="A4186" s="25" t="s">
        <v>14226</v>
      </c>
      <c r="B4186" s="42" t="s">
        <v>21299</v>
      </c>
      <c r="D4186" s="263">
        <v>1</v>
      </c>
      <c r="E4186" s="69" t="s">
        <v>76</v>
      </c>
      <c r="F4186" s="69" t="s">
        <v>77</v>
      </c>
      <c r="G4186" s="276"/>
      <c r="H4186" s="276"/>
      <c r="I4186" s="69" t="s">
        <v>21300</v>
      </c>
      <c r="J4186" s="43" t="s">
        <v>73</v>
      </c>
      <c r="M4186" s="44" t="s">
        <v>121</v>
      </c>
      <c r="N4186" s="45" t="s">
        <v>1930</v>
      </c>
      <c r="O4186" s="42" t="s">
        <v>20558</v>
      </c>
      <c r="P4186" s="42" t="s">
        <v>111</v>
      </c>
      <c r="Q4186" s="85" t="s">
        <v>105</v>
      </c>
      <c r="R4186" s="85" t="s">
        <v>949</v>
      </c>
      <c r="S4186" s="42" t="s">
        <v>21296</v>
      </c>
      <c r="T4186" s="42" t="s">
        <v>73</v>
      </c>
      <c r="U4186" s="69" t="s">
        <v>73</v>
      </c>
      <c r="V4186" s="69" t="s">
        <v>73</v>
      </c>
      <c r="W4186" s="69" t="s">
        <v>73</v>
      </c>
      <c r="X4186" s="149">
        <v>41291</v>
      </c>
      <c r="Y4186" s="149">
        <v>41323</v>
      </c>
      <c r="Z4186" s="44">
        <f t="shared" si="378"/>
        <v>2013</v>
      </c>
      <c r="AA4186" s="44">
        <f t="shared" si="379"/>
        <v>1</v>
      </c>
      <c r="AB4186" s="44">
        <v>0</v>
      </c>
      <c r="AC4186" s="69" t="s">
        <v>1930</v>
      </c>
      <c r="AD4186" s="69" t="s">
        <v>73</v>
      </c>
      <c r="AE4186" s="92" t="s">
        <v>105</v>
      </c>
      <c r="AF4186" s="92" t="s">
        <v>105</v>
      </c>
      <c r="AG4186" s="92" t="s">
        <v>105</v>
      </c>
      <c r="AH4186" s="92" t="s">
        <v>105</v>
      </c>
      <c r="AI4186" s="69" t="s">
        <v>20560</v>
      </c>
      <c r="AJ4186" s="92" t="s">
        <v>105</v>
      </c>
      <c r="AK4186" s="69"/>
      <c r="AL4186" s="69"/>
      <c r="AM4186" s="47">
        <v>0</v>
      </c>
      <c r="AN4186" s="47">
        <v>1</v>
      </c>
      <c r="AO4186" s="47">
        <v>3</v>
      </c>
      <c r="AP4186" s="47">
        <v>88</v>
      </c>
      <c r="AQ4186" s="47"/>
      <c r="AR4186" s="47"/>
      <c r="AS4186" s="150">
        <v>0</v>
      </c>
      <c r="AT4186" s="61">
        <v>0</v>
      </c>
      <c r="AU4186" s="61">
        <v>0</v>
      </c>
      <c r="AV4186" s="47"/>
      <c r="AW4186" s="61">
        <v>1</v>
      </c>
      <c r="AX4186" s="61"/>
      <c r="AY4186" s="44">
        <f t="shared" si="377"/>
        <v>33</v>
      </c>
      <c r="AZ4186" s="47"/>
      <c r="BA4186" s="47"/>
      <c r="BB4186" s="47"/>
      <c r="BC4186" s="48"/>
      <c r="BD4186" s="62" t="s">
        <v>14079</v>
      </c>
      <c r="BE4186" s="96"/>
      <c r="BF4186" s="60"/>
      <c r="BG4186" s="65"/>
      <c r="BH4186" s="65">
        <f t="shared" si="374"/>
        <v>1</v>
      </c>
      <c r="BI4186" s="65">
        <v>1</v>
      </c>
      <c r="BJ4186" s="52"/>
      <c r="BK4186" s="52"/>
      <c r="BL4186" s="53"/>
      <c r="BM4186" s="47" t="e">
        <f>COUNTIFS(A$2:$AC4186,#REF!,M$2:$AL4186,M4186)</f>
        <v>#VALUE!</v>
      </c>
      <c r="BN4186" s="47">
        <v>0</v>
      </c>
      <c r="BO4186" s="162">
        <v>33</v>
      </c>
      <c r="BP4186" s="162">
        <v>0</v>
      </c>
      <c r="BQ4186" s="47">
        <v>33</v>
      </c>
      <c r="BR4186" s="61">
        <v>0</v>
      </c>
      <c r="BS4186" s="61">
        <v>0</v>
      </c>
      <c r="BT4186" s="44">
        <f t="shared" si="380"/>
        <v>292</v>
      </c>
      <c r="BW4186" s="40" t="s">
        <v>67</v>
      </c>
      <c r="BY4186" s="55"/>
    </row>
    <row r="4187" spans="1:78" ht="15" customHeight="1">
      <c r="A4187" s="25" t="s">
        <v>14226</v>
      </c>
      <c r="B4187" s="42" t="s">
        <v>21301</v>
      </c>
      <c r="D4187" s="263">
        <v>1</v>
      </c>
      <c r="E4187" s="69" t="s">
        <v>76</v>
      </c>
      <c r="F4187" s="69" t="s">
        <v>77</v>
      </c>
      <c r="G4187" s="276"/>
      <c r="H4187" s="276"/>
      <c r="I4187" s="69" t="s">
        <v>21302</v>
      </c>
      <c r="J4187" s="43" t="s">
        <v>73</v>
      </c>
      <c r="M4187" s="44" t="s">
        <v>121</v>
      </c>
      <c r="N4187" s="45" t="s">
        <v>1930</v>
      </c>
      <c r="O4187" s="42" t="s">
        <v>20558</v>
      </c>
      <c r="P4187" s="42" t="s">
        <v>111</v>
      </c>
      <c r="Q4187" s="85" t="s">
        <v>949</v>
      </c>
      <c r="R4187" s="85" t="s">
        <v>105</v>
      </c>
      <c r="S4187" s="42" t="s">
        <v>21296</v>
      </c>
      <c r="T4187" s="42" t="s">
        <v>73</v>
      </c>
      <c r="U4187" s="69" t="s">
        <v>73</v>
      </c>
      <c r="V4187" s="69" t="s">
        <v>73</v>
      </c>
      <c r="W4187" s="69" t="s">
        <v>73</v>
      </c>
      <c r="X4187" s="149">
        <v>41291</v>
      </c>
      <c r="Y4187" s="149">
        <v>41323</v>
      </c>
      <c r="Z4187" s="44">
        <f t="shared" si="378"/>
        <v>2013</v>
      </c>
      <c r="AA4187" s="44">
        <f t="shared" si="379"/>
        <v>1</v>
      </c>
      <c r="AB4187" s="44">
        <v>0</v>
      </c>
      <c r="AC4187" s="69" t="s">
        <v>1930</v>
      </c>
      <c r="AD4187" s="69" t="s">
        <v>73</v>
      </c>
      <c r="AE4187" s="92" t="s">
        <v>949</v>
      </c>
      <c r="AF4187" s="92" t="s">
        <v>105</v>
      </c>
      <c r="AG4187" s="92" t="s">
        <v>105</v>
      </c>
      <c r="AH4187" s="92" t="s">
        <v>105</v>
      </c>
      <c r="AI4187" s="69" t="s">
        <v>20560</v>
      </c>
      <c r="AJ4187" s="92" t="s">
        <v>105</v>
      </c>
      <c r="AK4187" s="69"/>
      <c r="AL4187" s="69"/>
      <c r="AM4187" s="47">
        <v>0</v>
      </c>
      <c r="AN4187" s="47">
        <v>1</v>
      </c>
      <c r="AO4187" s="47">
        <v>3</v>
      </c>
      <c r="AP4187" s="47">
        <v>88</v>
      </c>
      <c r="AQ4187" s="47"/>
      <c r="AR4187" s="47"/>
      <c r="AS4187" s="150">
        <v>0</v>
      </c>
      <c r="AT4187" s="61">
        <v>0</v>
      </c>
      <c r="AU4187" s="61">
        <v>0</v>
      </c>
      <c r="AV4187" s="47"/>
      <c r="AW4187" s="61">
        <v>1</v>
      </c>
      <c r="AX4187" s="61"/>
      <c r="AY4187" s="44">
        <f t="shared" si="377"/>
        <v>33</v>
      </c>
      <c r="AZ4187" s="47"/>
      <c r="BA4187" s="47"/>
      <c r="BB4187" s="47"/>
      <c r="BC4187" s="48"/>
      <c r="BD4187" s="62" t="s">
        <v>14079</v>
      </c>
      <c r="BE4187" s="96"/>
      <c r="BF4187" s="60"/>
      <c r="BG4187" s="65"/>
      <c r="BH4187" s="65">
        <f t="shared" si="374"/>
        <v>1</v>
      </c>
      <c r="BI4187" s="65">
        <v>1</v>
      </c>
      <c r="BJ4187" s="52"/>
      <c r="BK4187" s="52"/>
      <c r="BL4187" s="53"/>
      <c r="BM4187" s="47" t="e">
        <f>COUNTIFS(A$2:$AC4187,#REF!,M$2:$AL4187,M4187)</f>
        <v>#VALUE!</v>
      </c>
      <c r="BN4187" s="47">
        <v>0</v>
      </c>
      <c r="BO4187" s="162">
        <v>33</v>
      </c>
      <c r="BP4187" s="162">
        <v>0</v>
      </c>
      <c r="BQ4187" s="47">
        <v>33</v>
      </c>
      <c r="BR4187" s="61">
        <v>0</v>
      </c>
      <c r="BS4187" s="61">
        <v>0</v>
      </c>
      <c r="BT4187" s="44">
        <f t="shared" si="380"/>
        <v>292</v>
      </c>
      <c r="BW4187" s="40" t="s">
        <v>67</v>
      </c>
      <c r="BY4187" s="55"/>
    </row>
    <row r="4188" spans="1:78" ht="15" customHeight="1">
      <c r="A4188" s="25" t="s">
        <v>14226</v>
      </c>
      <c r="B4188" s="42" t="s">
        <v>21303</v>
      </c>
      <c r="D4188" s="263">
        <v>1</v>
      </c>
      <c r="E4188" s="69" t="s">
        <v>76</v>
      </c>
      <c r="F4188" s="69" t="s">
        <v>77</v>
      </c>
      <c r="G4188" s="276"/>
      <c r="H4188" s="276"/>
      <c r="I4188" s="92" t="s">
        <v>21243</v>
      </c>
      <c r="J4188" s="43" t="s">
        <v>21244</v>
      </c>
      <c r="M4188" s="44" t="s">
        <v>88</v>
      </c>
      <c r="N4188" s="45" t="s">
        <v>89</v>
      </c>
      <c r="O4188" s="42" t="s">
        <v>100</v>
      </c>
      <c r="P4188" s="42" t="s">
        <v>101</v>
      </c>
      <c r="Q4188" s="85" t="s">
        <v>105</v>
      </c>
      <c r="R4188" s="85" t="s">
        <v>105</v>
      </c>
      <c r="S4188" s="42" t="s">
        <v>21304</v>
      </c>
      <c r="T4188" s="42" t="s">
        <v>21305</v>
      </c>
      <c r="U4188" s="183" t="s">
        <v>73</v>
      </c>
      <c r="V4188" s="183" t="s">
        <v>73</v>
      </c>
      <c r="W4188" s="183" t="s">
        <v>73</v>
      </c>
      <c r="X4188" s="149">
        <v>41334</v>
      </c>
      <c r="Y4188" s="149">
        <v>41341</v>
      </c>
      <c r="Z4188" s="44">
        <f t="shared" si="378"/>
        <v>2013</v>
      </c>
      <c r="AA4188" s="44">
        <f t="shared" si="379"/>
        <v>3</v>
      </c>
      <c r="AB4188" s="44">
        <v>0</v>
      </c>
      <c r="AC4188" s="69" t="s">
        <v>21306</v>
      </c>
      <c r="AD4188" s="69" t="s">
        <v>21307</v>
      </c>
      <c r="AE4188" s="92" t="s">
        <v>949</v>
      </c>
      <c r="AF4188" s="92" t="s">
        <v>105</v>
      </c>
      <c r="AG4188" s="92" t="s">
        <v>949</v>
      </c>
      <c r="AH4188" s="92" t="s">
        <v>105</v>
      </c>
      <c r="AI4188" s="92" t="s">
        <v>105</v>
      </c>
      <c r="AJ4188" s="92" t="s">
        <v>105</v>
      </c>
      <c r="AK4188" s="69"/>
      <c r="AL4188" s="69"/>
      <c r="AM4188" s="47">
        <v>1</v>
      </c>
      <c r="AN4188" s="47">
        <v>1</v>
      </c>
      <c r="AO4188" s="47">
        <v>1</v>
      </c>
      <c r="AP4188" s="47">
        <v>88</v>
      </c>
      <c r="AQ4188" s="47"/>
      <c r="AR4188" s="47"/>
      <c r="AS4188" s="150">
        <v>0</v>
      </c>
      <c r="AT4188" s="61">
        <v>1</v>
      </c>
      <c r="AU4188" s="61">
        <v>1</v>
      </c>
      <c r="AV4188" s="47"/>
      <c r="AW4188" s="61">
        <v>1</v>
      </c>
      <c r="AX4188" s="61"/>
      <c r="AY4188" s="44">
        <f t="shared" si="377"/>
        <v>8</v>
      </c>
      <c r="AZ4188" s="47"/>
      <c r="BA4188" s="47"/>
      <c r="BB4188" s="47"/>
      <c r="BC4188" s="48"/>
      <c r="BD4188" s="74"/>
      <c r="BE4188" s="96"/>
      <c r="BF4188" s="96"/>
      <c r="BG4188" s="51"/>
      <c r="BH4188" s="51">
        <f t="shared" si="374"/>
        <v>1</v>
      </c>
      <c r="BI4188" s="51">
        <v>8</v>
      </c>
      <c r="BJ4188" s="52"/>
      <c r="BK4188" s="52"/>
      <c r="BL4188" s="53"/>
      <c r="BM4188" s="47" t="e">
        <f>COUNTIFS(A$2:$AC4188,#REF!,M$2:$AL4188,M4188)</f>
        <v>#VALUE!</v>
      </c>
      <c r="BN4188" s="47">
        <v>0</v>
      </c>
      <c r="BO4188" s="162">
        <v>8</v>
      </c>
      <c r="BP4188" s="162">
        <v>0</v>
      </c>
      <c r="BQ4188" s="47">
        <v>8</v>
      </c>
      <c r="BR4188" s="61">
        <v>1</v>
      </c>
      <c r="BS4188" s="61">
        <v>1</v>
      </c>
      <c r="BT4188" s="44">
        <f t="shared" si="380"/>
        <v>335</v>
      </c>
      <c r="BW4188" s="40" t="s">
        <v>67</v>
      </c>
      <c r="BY4188" s="55"/>
      <c r="BZ4188" s="1" t="s">
        <v>22426</v>
      </c>
    </row>
    <row r="4189" spans="1:78" ht="15" customHeight="1">
      <c r="A4189" s="25" t="s">
        <v>14226</v>
      </c>
      <c r="B4189" s="42" t="s">
        <v>21308</v>
      </c>
      <c r="D4189" s="263">
        <v>1</v>
      </c>
      <c r="E4189" s="69" t="s">
        <v>76</v>
      </c>
      <c r="F4189" s="69" t="s">
        <v>77</v>
      </c>
      <c r="G4189" s="276"/>
      <c r="H4189" s="276"/>
      <c r="I4189" s="92" t="s">
        <v>21250</v>
      </c>
      <c r="J4189" s="43" t="s">
        <v>21251</v>
      </c>
      <c r="M4189" s="44" t="s">
        <v>88</v>
      </c>
      <c r="N4189" s="45" t="s">
        <v>89</v>
      </c>
      <c r="O4189" s="42" t="s">
        <v>100</v>
      </c>
      <c r="P4189" s="42" t="s">
        <v>101</v>
      </c>
      <c r="Q4189" s="85" t="s">
        <v>949</v>
      </c>
      <c r="R4189" s="85" t="s">
        <v>105</v>
      </c>
      <c r="S4189" s="42" t="s">
        <v>21304</v>
      </c>
      <c r="T4189" s="42" t="s">
        <v>21305</v>
      </c>
      <c r="U4189" s="183" t="s">
        <v>73</v>
      </c>
      <c r="V4189" s="183" t="s">
        <v>73</v>
      </c>
      <c r="W4189" s="183" t="s">
        <v>73</v>
      </c>
      <c r="X4189" s="149">
        <v>41334</v>
      </c>
      <c r="Y4189" s="149">
        <v>41341</v>
      </c>
      <c r="Z4189" s="44">
        <f t="shared" si="378"/>
        <v>2013</v>
      </c>
      <c r="AA4189" s="44">
        <f t="shared" si="379"/>
        <v>3</v>
      </c>
      <c r="AB4189" s="44">
        <v>0</v>
      </c>
      <c r="AC4189" s="69" t="s">
        <v>21306</v>
      </c>
      <c r="AD4189" s="69" t="s">
        <v>21307</v>
      </c>
      <c r="AE4189" s="92" t="s">
        <v>105</v>
      </c>
      <c r="AF4189" s="92" t="s">
        <v>105</v>
      </c>
      <c r="AG4189" s="92" t="s">
        <v>105</v>
      </c>
      <c r="AH4189" s="92" t="s">
        <v>105</v>
      </c>
      <c r="AI4189" s="92" t="s">
        <v>949</v>
      </c>
      <c r="AJ4189" s="92" t="s">
        <v>105</v>
      </c>
      <c r="AK4189" s="69"/>
      <c r="AL4189" s="69"/>
      <c r="AM4189" s="47">
        <v>0</v>
      </c>
      <c r="AN4189" s="47">
        <v>1</v>
      </c>
      <c r="AO4189" s="47">
        <v>1</v>
      </c>
      <c r="AP4189" s="47">
        <v>88</v>
      </c>
      <c r="AQ4189" s="47"/>
      <c r="AR4189" s="47"/>
      <c r="AS4189" s="150">
        <v>0</v>
      </c>
      <c r="AT4189" s="61">
        <v>0</v>
      </c>
      <c r="AU4189" s="61">
        <v>0</v>
      </c>
      <c r="AV4189" s="47"/>
      <c r="AW4189" s="61">
        <v>1</v>
      </c>
      <c r="AX4189" s="61"/>
      <c r="AY4189" s="44">
        <f t="shared" si="377"/>
        <v>8</v>
      </c>
      <c r="AZ4189" s="47"/>
      <c r="BA4189" s="47"/>
      <c r="BB4189" s="47"/>
      <c r="BC4189" s="48"/>
      <c r="BD4189" s="74"/>
      <c r="BE4189" s="96"/>
      <c r="BF4189" s="96"/>
      <c r="BG4189" s="51"/>
      <c r="BH4189" s="51">
        <f t="shared" si="374"/>
        <v>1</v>
      </c>
      <c r="BI4189" s="51">
        <v>99</v>
      </c>
      <c r="BJ4189" s="52"/>
      <c r="BK4189" s="52"/>
      <c r="BL4189" s="53"/>
      <c r="BM4189" s="47" t="e">
        <f>COUNTIFS(A$2:$AC4189,#REF!,M$2:$AL4189,M4189)</f>
        <v>#VALUE!</v>
      </c>
      <c r="BN4189" s="47">
        <v>0</v>
      </c>
      <c r="BO4189" s="162">
        <v>8</v>
      </c>
      <c r="BP4189" s="162">
        <v>0</v>
      </c>
      <c r="BQ4189" s="47">
        <v>8</v>
      </c>
      <c r="BR4189" s="61">
        <v>0</v>
      </c>
      <c r="BS4189" s="61">
        <v>0</v>
      </c>
      <c r="BT4189" s="44">
        <f t="shared" si="380"/>
        <v>335</v>
      </c>
      <c r="BW4189" s="40" t="s">
        <v>67</v>
      </c>
      <c r="BY4189" s="55"/>
      <c r="BZ4189" s="1" t="s">
        <v>22426</v>
      </c>
    </row>
    <row r="4190" spans="1:78" ht="15" customHeight="1">
      <c r="A4190" s="25" t="s">
        <v>14226</v>
      </c>
      <c r="B4190" s="42" t="s">
        <v>21309</v>
      </c>
      <c r="D4190" s="263">
        <v>1</v>
      </c>
      <c r="E4190" s="69" t="s">
        <v>76</v>
      </c>
      <c r="F4190" s="69" t="s">
        <v>77</v>
      </c>
      <c r="G4190" s="276"/>
      <c r="H4190" s="276"/>
      <c r="I4190" s="92" t="s">
        <v>13600</v>
      </c>
      <c r="J4190" s="43" t="s">
        <v>18338</v>
      </c>
      <c r="M4190" s="44" t="s">
        <v>88</v>
      </c>
      <c r="N4190" s="45" t="s">
        <v>89</v>
      </c>
      <c r="O4190" s="42" t="s">
        <v>100</v>
      </c>
      <c r="P4190" s="42" t="s">
        <v>101</v>
      </c>
      <c r="Q4190" s="85" t="s">
        <v>105</v>
      </c>
      <c r="R4190" s="85" t="s">
        <v>105</v>
      </c>
      <c r="S4190" s="42" t="s">
        <v>21304</v>
      </c>
      <c r="T4190" s="42" t="s">
        <v>21305</v>
      </c>
      <c r="U4190" s="183" t="s">
        <v>73</v>
      </c>
      <c r="V4190" s="183" t="s">
        <v>73</v>
      </c>
      <c r="W4190" s="183" t="s">
        <v>73</v>
      </c>
      <c r="X4190" s="149">
        <v>41334</v>
      </c>
      <c r="Y4190" s="149">
        <v>41341</v>
      </c>
      <c r="Z4190" s="44">
        <f t="shared" si="378"/>
        <v>2013</v>
      </c>
      <c r="AA4190" s="44">
        <f t="shared" si="379"/>
        <v>3</v>
      </c>
      <c r="AB4190" s="44">
        <v>0</v>
      </c>
      <c r="AC4190" s="69" t="s">
        <v>21306</v>
      </c>
      <c r="AD4190" s="69" t="s">
        <v>21307</v>
      </c>
      <c r="AE4190" s="92" t="s">
        <v>105</v>
      </c>
      <c r="AF4190" s="92" t="s">
        <v>105</v>
      </c>
      <c r="AG4190" s="92" t="s">
        <v>105</v>
      </c>
      <c r="AH4190" s="92" t="s">
        <v>105</v>
      </c>
      <c r="AI4190" s="92" t="s">
        <v>105</v>
      </c>
      <c r="AJ4190" s="92" t="s">
        <v>105</v>
      </c>
      <c r="AK4190" s="69"/>
      <c r="AL4190" s="69"/>
      <c r="AM4190" s="47">
        <v>0</v>
      </c>
      <c r="AN4190" s="47">
        <v>1</v>
      </c>
      <c r="AO4190" s="47">
        <v>1</v>
      </c>
      <c r="AP4190" s="47">
        <v>88</v>
      </c>
      <c r="AQ4190" s="47"/>
      <c r="AR4190" s="47"/>
      <c r="AS4190" s="150">
        <v>0</v>
      </c>
      <c r="AT4190" s="61">
        <v>0</v>
      </c>
      <c r="AU4190" s="61">
        <v>0</v>
      </c>
      <c r="AV4190" s="47"/>
      <c r="AW4190" s="61">
        <v>1</v>
      </c>
      <c r="AX4190" s="61"/>
      <c r="AY4190" s="44">
        <f t="shared" si="377"/>
        <v>8</v>
      </c>
      <c r="AZ4190" s="47"/>
      <c r="BA4190" s="47"/>
      <c r="BB4190" s="47"/>
      <c r="BC4190" s="48"/>
      <c r="BD4190" s="74"/>
      <c r="BE4190" s="96"/>
      <c r="BF4190" s="96"/>
      <c r="BG4190" s="51"/>
      <c r="BH4190" s="51">
        <f t="shared" ref="BH4190:BH4253" si="381">IF(AX4190&lt;7,1,IF(AX4190&lt;14,2,IF(AX4190&lt;21,3,IF(AX4190&lt;28,4,IF(AX4190&lt;35,5,IF(AX4190&lt;42,6,IF(AX4190&lt;49,7,8)))))))</f>
        <v>1</v>
      </c>
      <c r="BI4190" s="51">
        <v>8</v>
      </c>
      <c r="BJ4190" s="52"/>
      <c r="BK4190" s="52"/>
      <c r="BL4190" s="53"/>
      <c r="BM4190" s="47" t="e">
        <f>COUNTIFS(A$2:$AC4190,#REF!,M$2:$AL4190,M4190)</f>
        <v>#VALUE!</v>
      </c>
      <c r="BN4190" s="47">
        <v>0</v>
      </c>
      <c r="BO4190" s="162">
        <v>8</v>
      </c>
      <c r="BP4190" s="162">
        <v>0</v>
      </c>
      <c r="BQ4190" s="47">
        <v>8</v>
      </c>
      <c r="BR4190" s="61">
        <v>0</v>
      </c>
      <c r="BS4190" s="61">
        <v>0</v>
      </c>
      <c r="BT4190" s="44">
        <f t="shared" si="380"/>
        <v>335</v>
      </c>
      <c r="BW4190" s="40" t="s">
        <v>67</v>
      </c>
      <c r="BY4190" s="55"/>
      <c r="BZ4190" s="1" t="s">
        <v>22426</v>
      </c>
    </row>
    <row r="4191" spans="1:78" ht="15" customHeight="1">
      <c r="A4191" s="25" t="s">
        <v>14226</v>
      </c>
      <c r="B4191" s="42" t="s">
        <v>21310</v>
      </c>
      <c r="D4191" s="263">
        <v>0</v>
      </c>
      <c r="E4191" s="92" t="s">
        <v>11339</v>
      </c>
      <c r="F4191" s="92" t="s">
        <v>14227</v>
      </c>
      <c r="G4191" s="275"/>
      <c r="H4191" s="275"/>
      <c r="I4191" s="160" t="s">
        <v>21311</v>
      </c>
      <c r="J4191" s="160" t="s">
        <v>21312</v>
      </c>
      <c r="M4191" s="44" t="s">
        <v>117</v>
      </c>
      <c r="N4191" s="109" t="s">
        <v>506</v>
      </c>
      <c r="O4191" s="42" t="s">
        <v>15162</v>
      </c>
      <c r="P4191" s="42" t="s">
        <v>1459</v>
      </c>
      <c r="Q4191" s="85" t="s">
        <v>949</v>
      </c>
      <c r="R4191" s="85" t="s">
        <v>105</v>
      </c>
      <c r="S4191" s="42" t="s">
        <v>21313</v>
      </c>
      <c r="T4191" s="42" t="s">
        <v>21314</v>
      </c>
      <c r="U4191" s="92" t="s">
        <v>73</v>
      </c>
      <c r="V4191" s="92" t="s">
        <v>73</v>
      </c>
      <c r="W4191" s="92" t="s">
        <v>73</v>
      </c>
      <c r="X4191" s="149">
        <v>41097</v>
      </c>
      <c r="Y4191" s="149">
        <v>41118</v>
      </c>
      <c r="Z4191" s="44">
        <f t="shared" si="378"/>
        <v>2012</v>
      </c>
      <c r="AA4191" s="44">
        <f t="shared" si="379"/>
        <v>7</v>
      </c>
      <c r="AB4191" s="44">
        <v>0</v>
      </c>
      <c r="AC4191" s="92" t="s">
        <v>21315</v>
      </c>
      <c r="AD4191" s="92" t="s">
        <v>21316</v>
      </c>
      <c r="AE4191" s="92" t="s">
        <v>105</v>
      </c>
      <c r="AF4191" s="92" t="s">
        <v>105</v>
      </c>
      <c r="AG4191" s="92" t="s">
        <v>105</v>
      </c>
      <c r="AH4191" s="92" t="s">
        <v>105</v>
      </c>
      <c r="AI4191" s="92" t="s">
        <v>949</v>
      </c>
      <c r="AJ4191" s="92" t="s">
        <v>949</v>
      </c>
      <c r="AK4191" s="92" t="s">
        <v>21317</v>
      </c>
      <c r="AL4191" s="92" t="s">
        <v>21318</v>
      </c>
      <c r="AM4191" s="47">
        <v>1</v>
      </c>
      <c r="AN4191" s="47">
        <v>1</v>
      </c>
      <c r="AO4191" s="47">
        <v>4</v>
      </c>
      <c r="AP4191" s="47">
        <v>88</v>
      </c>
      <c r="AQ4191" s="47"/>
      <c r="AR4191" s="47"/>
      <c r="AS4191" s="150">
        <v>1</v>
      </c>
      <c r="AT4191" s="61">
        <v>1</v>
      </c>
      <c r="AU4191" s="61">
        <v>1</v>
      </c>
      <c r="AV4191" s="47"/>
      <c r="AW4191" s="61">
        <v>1</v>
      </c>
      <c r="AX4191" s="61"/>
      <c r="AY4191" s="44">
        <f t="shared" si="377"/>
        <v>22</v>
      </c>
      <c r="AZ4191" s="47"/>
      <c r="BA4191" s="47"/>
      <c r="BB4191" s="47"/>
      <c r="BC4191" s="48"/>
      <c r="BD4191" s="62" t="s">
        <v>14079</v>
      </c>
      <c r="BE4191" s="96"/>
      <c r="BF4191" s="60"/>
      <c r="BG4191" s="65"/>
      <c r="BH4191" s="65">
        <f t="shared" si="381"/>
        <v>1</v>
      </c>
      <c r="BI4191" s="65">
        <v>8</v>
      </c>
      <c r="BJ4191" s="52"/>
      <c r="BK4191" s="52"/>
      <c r="BL4191" s="53"/>
      <c r="BM4191" s="47" t="e">
        <f>COUNTIFS(A$2:$AC4191,#REF!,M$2:$AL4191,M4191)</f>
        <v>#VALUE!</v>
      </c>
      <c r="BN4191" s="47">
        <v>0</v>
      </c>
      <c r="BO4191" s="151">
        <v>22</v>
      </c>
      <c r="BP4191" s="151">
        <v>0</v>
      </c>
      <c r="BQ4191" s="47">
        <v>22</v>
      </c>
      <c r="BR4191" s="61">
        <v>1</v>
      </c>
      <c r="BS4191" s="61">
        <v>1</v>
      </c>
      <c r="BT4191" s="44">
        <f t="shared" si="380"/>
        <v>98</v>
      </c>
      <c r="BW4191" s="103" t="s">
        <v>21319</v>
      </c>
      <c r="BY4191" s="55"/>
      <c r="BZ4191" s="1" t="s">
        <v>22426</v>
      </c>
    </row>
    <row r="4192" spans="1:78" ht="15" customHeight="1">
      <c r="A4192" s="25" t="s">
        <v>14226</v>
      </c>
      <c r="B4192" s="42" t="s">
        <v>21320</v>
      </c>
      <c r="D4192" s="263">
        <v>0</v>
      </c>
      <c r="E4192" s="92" t="s">
        <v>11339</v>
      </c>
      <c r="F4192" s="92" t="s">
        <v>14227</v>
      </c>
      <c r="G4192" s="275"/>
      <c r="H4192" s="275"/>
      <c r="I4192" s="160" t="s">
        <v>21321</v>
      </c>
      <c r="J4192" s="160" t="s">
        <v>21322</v>
      </c>
      <c r="M4192" s="44" t="s">
        <v>897</v>
      </c>
      <c r="N4192" s="109" t="s">
        <v>158</v>
      </c>
      <c r="O4192" s="42" t="s">
        <v>15162</v>
      </c>
      <c r="P4192" s="42" t="s">
        <v>1459</v>
      </c>
      <c r="Q4192" s="85" t="s">
        <v>105</v>
      </c>
      <c r="R4192" s="85" t="s">
        <v>105</v>
      </c>
      <c r="S4192" s="42" t="s">
        <v>21323</v>
      </c>
      <c r="T4192" s="42" t="s">
        <v>21324</v>
      </c>
      <c r="U4192" s="92" t="s">
        <v>73</v>
      </c>
      <c r="V4192" s="92" t="s">
        <v>73</v>
      </c>
      <c r="W4192" s="92" t="s">
        <v>73</v>
      </c>
      <c r="X4192" s="149">
        <v>41111</v>
      </c>
      <c r="Y4192" s="149">
        <v>41114</v>
      </c>
      <c r="Z4192" s="44">
        <f t="shared" si="378"/>
        <v>2012</v>
      </c>
      <c r="AA4192" s="44">
        <f t="shared" si="379"/>
        <v>7</v>
      </c>
      <c r="AB4192" s="44">
        <v>0</v>
      </c>
      <c r="AC4192" s="92" t="s">
        <v>15260</v>
      </c>
      <c r="AD4192" s="92" t="s">
        <v>15261</v>
      </c>
      <c r="AE4192" s="92" t="s">
        <v>105</v>
      </c>
      <c r="AF4192" s="92" t="s">
        <v>105</v>
      </c>
      <c r="AG4192" s="92" t="s">
        <v>105</v>
      </c>
      <c r="AH4192" s="92" t="s">
        <v>105</v>
      </c>
      <c r="AI4192" s="92" t="s">
        <v>105</v>
      </c>
      <c r="AJ4192" s="92" t="s">
        <v>105</v>
      </c>
      <c r="AK4192" s="92"/>
      <c r="AL4192" s="92"/>
      <c r="AM4192" s="47">
        <v>1</v>
      </c>
      <c r="AN4192" s="47">
        <v>1</v>
      </c>
      <c r="AO4192" s="47">
        <v>4</v>
      </c>
      <c r="AP4192" s="47">
        <v>6</v>
      </c>
      <c r="AQ4192" s="47"/>
      <c r="AR4192" s="47"/>
      <c r="AS4192" s="150">
        <v>1</v>
      </c>
      <c r="AT4192" s="61">
        <v>1</v>
      </c>
      <c r="AU4192" s="61">
        <v>1</v>
      </c>
      <c r="AV4192" s="47"/>
      <c r="AW4192" s="61">
        <v>1</v>
      </c>
      <c r="AX4192" s="61"/>
      <c r="AY4192" s="44">
        <f t="shared" si="377"/>
        <v>4</v>
      </c>
      <c r="AZ4192" s="47"/>
      <c r="BA4192" s="47"/>
      <c r="BB4192" s="47"/>
      <c r="BC4192" s="48"/>
      <c r="BD4192" s="62" t="s">
        <v>14079</v>
      </c>
      <c r="BE4192" s="96"/>
      <c r="BF4192" s="60"/>
      <c r="BG4192" s="65"/>
      <c r="BH4192" s="65">
        <f t="shared" si="381"/>
        <v>1</v>
      </c>
      <c r="BI4192" s="65">
        <v>6</v>
      </c>
      <c r="BJ4192" s="52"/>
      <c r="BK4192" s="52"/>
      <c r="BL4192" s="53"/>
      <c r="BM4192" s="47" t="e">
        <f>COUNTIFS(A$2:$AC4192,#REF!,M$2:$AL4192,M4192)</f>
        <v>#VALUE!</v>
      </c>
      <c r="BN4192" s="47">
        <v>0</v>
      </c>
      <c r="BO4192" s="151">
        <v>4</v>
      </c>
      <c r="BP4192" s="151">
        <v>0</v>
      </c>
      <c r="BQ4192" s="47">
        <v>4</v>
      </c>
      <c r="BR4192" s="61">
        <v>1</v>
      </c>
      <c r="BS4192" s="61">
        <v>1</v>
      </c>
      <c r="BT4192" s="44">
        <f t="shared" si="380"/>
        <v>112</v>
      </c>
      <c r="BW4192" s="103" t="s">
        <v>21319</v>
      </c>
      <c r="BY4192" s="55"/>
      <c r="BZ4192" s="1" t="s">
        <v>22426</v>
      </c>
    </row>
    <row r="4193" spans="1:78" ht="15" customHeight="1">
      <c r="A4193" s="25" t="s">
        <v>14226</v>
      </c>
      <c r="B4193" s="42" t="s">
        <v>21325</v>
      </c>
      <c r="D4193" s="263">
        <v>0</v>
      </c>
      <c r="E4193" s="92" t="s">
        <v>11339</v>
      </c>
      <c r="F4193" s="92" t="s">
        <v>14227</v>
      </c>
      <c r="G4193" s="275"/>
      <c r="H4193" s="275"/>
      <c r="I4193" s="160" t="s">
        <v>21326</v>
      </c>
      <c r="J4193" s="160" t="s">
        <v>21327</v>
      </c>
      <c r="M4193" s="44" t="s">
        <v>897</v>
      </c>
      <c r="N4193" s="109" t="s">
        <v>158</v>
      </c>
      <c r="O4193" s="42" t="s">
        <v>15162</v>
      </c>
      <c r="P4193" s="42" t="s">
        <v>1459</v>
      </c>
      <c r="Q4193" s="85" t="s">
        <v>105</v>
      </c>
      <c r="R4193" s="85" t="s">
        <v>105</v>
      </c>
      <c r="S4193" s="42" t="s">
        <v>21328</v>
      </c>
      <c r="T4193" s="42" t="s">
        <v>21329</v>
      </c>
      <c r="U4193" s="92" t="s">
        <v>73</v>
      </c>
      <c r="V4193" s="92" t="s">
        <v>73</v>
      </c>
      <c r="W4193" s="92" t="s">
        <v>73</v>
      </c>
      <c r="X4193" s="149">
        <v>41108</v>
      </c>
      <c r="Y4193" s="149">
        <v>41114</v>
      </c>
      <c r="Z4193" s="44">
        <f t="shared" si="378"/>
        <v>2012</v>
      </c>
      <c r="AA4193" s="44">
        <f t="shared" si="379"/>
        <v>7</v>
      </c>
      <c r="AB4193" s="44">
        <v>0</v>
      </c>
      <c r="AC4193" s="92" t="s">
        <v>15260</v>
      </c>
      <c r="AD4193" s="92" t="s">
        <v>15261</v>
      </c>
      <c r="AE4193" s="92" t="s">
        <v>949</v>
      </c>
      <c r="AF4193" s="92" t="s">
        <v>105</v>
      </c>
      <c r="AG4193" s="92" t="s">
        <v>105</v>
      </c>
      <c r="AH4193" s="92" t="s">
        <v>105</v>
      </c>
      <c r="AI4193" s="92" t="s">
        <v>105</v>
      </c>
      <c r="AJ4193" s="92" t="s">
        <v>105</v>
      </c>
      <c r="AK4193" s="92"/>
      <c r="AL4193" s="92"/>
      <c r="AM4193" s="47">
        <v>1</v>
      </c>
      <c r="AN4193" s="47">
        <v>1</v>
      </c>
      <c r="AO4193" s="47">
        <v>4</v>
      </c>
      <c r="AP4193" s="47">
        <v>6</v>
      </c>
      <c r="AQ4193" s="47"/>
      <c r="AR4193" s="47"/>
      <c r="AS4193" s="150">
        <v>1</v>
      </c>
      <c r="AT4193" s="61">
        <v>1</v>
      </c>
      <c r="AU4193" s="61">
        <v>1</v>
      </c>
      <c r="AV4193" s="47"/>
      <c r="AW4193" s="61">
        <v>1</v>
      </c>
      <c r="AX4193" s="61"/>
      <c r="AY4193" s="44">
        <f t="shared" si="377"/>
        <v>7</v>
      </c>
      <c r="AZ4193" s="47"/>
      <c r="BA4193" s="47"/>
      <c r="BB4193" s="47"/>
      <c r="BC4193" s="48"/>
      <c r="BD4193" s="62" t="s">
        <v>14079</v>
      </c>
      <c r="BE4193" s="96"/>
      <c r="BF4193" s="60"/>
      <c r="BG4193" s="65"/>
      <c r="BH4193" s="65">
        <f t="shared" si="381"/>
        <v>1</v>
      </c>
      <c r="BI4193" s="65">
        <v>8</v>
      </c>
      <c r="BJ4193" s="52"/>
      <c r="BK4193" s="52"/>
      <c r="BL4193" s="53"/>
      <c r="BM4193" s="47" t="e">
        <f>COUNTIFS(A$2:$AC4193,#REF!,M$2:$AL4193,M4193)</f>
        <v>#VALUE!</v>
      </c>
      <c r="BN4193" s="47">
        <v>0</v>
      </c>
      <c r="BO4193" s="151">
        <v>7</v>
      </c>
      <c r="BP4193" s="151">
        <v>0</v>
      </c>
      <c r="BQ4193" s="47">
        <v>7</v>
      </c>
      <c r="BR4193" s="61">
        <v>1</v>
      </c>
      <c r="BS4193" s="61">
        <v>1</v>
      </c>
      <c r="BT4193" s="44">
        <f t="shared" si="380"/>
        <v>109</v>
      </c>
      <c r="BW4193" s="103" t="s">
        <v>21319</v>
      </c>
      <c r="BY4193" s="55"/>
      <c r="BZ4193" s="1" t="s">
        <v>22426</v>
      </c>
    </row>
    <row r="4194" spans="1:78" ht="15" customHeight="1">
      <c r="A4194" s="25" t="s">
        <v>14226</v>
      </c>
      <c r="B4194" s="42" t="s">
        <v>21330</v>
      </c>
      <c r="D4194" s="263">
        <v>1</v>
      </c>
      <c r="E4194" s="69" t="s">
        <v>76</v>
      </c>
      <c r="F4194" s="69" t="s">
        <v>77</v>
      </c>
      <c r="G4194" s="276"/>
      <c r="H4194" s="276"/>
      <c r="I4194" s="182" t="s">
        <v>21331</v>
      </c>
      <c r="J4194" s="43" t="s">
        <v>378</v>
      </c>
      <c r="M4194" s="44" t="s">
        <v>117</v>
      </c>
      <c r="N4194" s="45" t="s">
        <v>160</v>
      </c>
      <c r="O4194" s="42" t="s">
        <v>86</v>
      </c>
      <c r="P4194" s="42" t="s">
        <v>87</v>
      </c>
      <c r="Q4194" s="69" t="s">
        <v>136</v>
      </c>
      <c r="R4194" s="69" t="s">
        <v>137</v>
      </c>
      <c r="S4194" s="42" t="s">
        <v>21332</v>
      </c>
      <c r="T4194" s="42" t="s">
        <v>21333</v>
      </c>
      <c r="U4194" s="69" t="s">
        <v>73</v>
      </c>
      <c r="V4194" s="69" t="s">
        <v>73</v>
      </c>
      <c r="W4194" s="69" t="s">
        <v>73</v>
      </c>
      <c r="X4194" s="149">
        <v>41285</v>
      </c>
      <c r="Y4194" s="149">
        <v>41299</v>
      </c>
      <c r="Z4194" s="44">
        <f t="shared" si="378"/>
        <v>2013</v>
      </c>
      <c r="AA4194" s="44">
        <f t="shared" si="379"/>
        <v>1</v>
      </c>
      <c r="AB4194" s="44">
        <v>0</v>
      </c>
      <c r="AC4194" s="69" t="s">
        <v>21334</v>
      </c>
      <c r="AD4194" s="69" t="s">
        <v>21335</v>
      </c>
      <c r="AE4194" s="92" t="s">
        <v>105</v>
      </c>
      <c r="AF4194" s="92" t="s">
        <v>105</v>
      </c>
      <c r="AG4194" s="92" t="s">
        <v>105</v>
      </c>
      <c r="AH4194" s="92" t="s">
        <v>105</v>
      </c>
      <c r="AI4194" s="92" t="s">
        <v>105</v>
      </c>
      <c r="AJ4194" s="92" t="s">
        <v>105</v>
      </c>
      <c r="AK4194" s="69" t="s">
        <v>21336</v>
      </c>
      <c r="AL4194" s="69" t="s">
        <v>21337</v>
      </c>
      <c r="AM4194" s="47">
        <v>1</v>
      </c>
      <c r="AN4194" s="47">
        <v>1</v>
      </c>
      <c r="AO4194" s="47">
        <v>4</v>
      </c>
      <c r="AP4194" s="47">
        <v>88</v>
      </c>
      <c r="AQ4194" s="47"/>
      <c r="AR4194" s="47"/>
      <c r="AS4194" s="150">
        <v>1</v>
      </c>
      <c r="AT4194" s="61">
        <v>1</v>
      </c>
      <c r="AU4194" s="61">
        <v>1</v>
      </c>
      <c r="AV4194" s="47"/>
      <c r="AW4194" s="61">
        <v>1</v>
      </c>
      <c r="AX4194" s="61"/>
      <c r="AY4194" s="44">
        <f t="shared" si="377"/>
        <v>15</v>
      </c>
      <c r="AZ4194" s="47"/>
      <c r="BA4194" s="47"/>
      <c r="BB4194" s="47"/>
      <c r="BC4194" s="48"/>
      <c r="BD4194" s="62" t="s">
        <v>14079</v>
      </c>
      <c r="BE4194" s="96"/>
      <c r="BF4194" s="60"/>
      <c r="BG4194" s="65"/>
      <c r="BH4194" s="65">
        <f t="shared" si="381"/>
        <v>1</v>
      </c>
      <c r="BI4194" s="65">
        <v>8</v>
      </c>
      <c r="BJ4194" s="52"/>
      <c r="BK4194" s="52"/>
      <c r="BL4194" s="53"/>
      <c r="BM4194" s="47" t="e">
        <f>COUNTIFS(A$2:$AC4194,#REF!,M$2:$AL4194,M4194)</f>
        <v>#VALUE!</v>
      </c>
      <c r="BN4194" s="47">
        <v>0</v>
      </c>
      <c r="BO4194" s="162">
        <v>15</v>
      </c>
      <c r="BP4194" s="162">
        <v>0</v>
      </c>
      <c r="BQ4194" s="47">
        <v>15</v>
      </c>
      <c r="BR4194" s="61">
        <v>1</v>
      </c>
      <c r="BS4194" s="61">
        <v>1</v>
      </c>
      <c r="BT4194" s="44">
        <f t="shared" si="380"/>
        <v>286</v>
      </c>
      <c r="BW4194" s="40" t="s">
        <v>67</v>
      </c>
      <c r="BY4194" s="55"/>
      <c r="BZ4194" s="1" t="s">
        <v>22426</v>
      </c>
    </row>
    <row r="4195" spans="1:78" ht="15" customHeight="1">
      <c r="A4195" s="25" t="s">
        <v>14226</v>
      </c>
      <c r="B4195" s="42" t="s">
        <v>21338</v>
      </c>
      <c r="D4195" s="263">
        <v>1</v>
      </c>
      <c r="E4195" s="69" t="s">
        <v>76</v>
      </c>
      <c r="F4195" s="69" t="s">
        <v>77</v>
      </c>
      <c r="G4195" s="276"/>
      <c r="H4195" s="276"/>
      <c r="I4195" s="182" t="s">
        <v>21339</v>
      </c>
      <c r="J4195" s="43" t="s">
        <v>21340</v>
      </c>
      <c r="M4195" s="44" t="s">
        <v>121</v>
      </c>
      <c r="N4195" s="45" t="s">
        <v>21341</v>
      </c>
      <c r="O4195" s="42" t="s">
        <v>86</v>
      </c>
      <c r="P4195" s="42" t="s">
        <v>87</v>
      </c>
      <c r="Q4195" s="69" t="s">
        <v>136</v>
      </c>
      <c r="R4195" s="69" t="s">
        <v>137</v>
      </c>
      <c r="S4195" s="42" t="s">
        <v>21332</v>
      </c>
      <c r="T4195" s="42" t="s">
        <v>21333</v>
      </c>
      <c r="U4195" s="69" t="s">
        <v>73</v>
      </c>
      <c r="V4195" s="69" t="s">
        <v>73</v>
      </c>
      <c r="W4195" s="69" t="s">
        <v>73</v>
      </c>
      <c r="X4195" s="149">
        <v>41285</v>
      </c>
      <c r="Y4195" s="149">
        <v>41299</v>
      </c>
      <c r="Z4195" s="44">
        <f t="shared" si="378"/>
        <v>2013</v>
      </c>
      <c r="AA4195" s="44">
        <f t="shared" si="379"/>
        <v>1</v>
      </c>
      <c r="AB4195" s="44">
        <v>0</v>
      </c>
      <c r="AC4195" s="69" t="s">
        <v>21334</v>
      </c>
      <c r="AD4195" s="69" t="s">
        <v>21335</v>
      </c>
      <c r="AE4195" s="92" t="s">
        <v>105</v>
      </c>
      <c r="AF4195" s="92" t="s">
        <v>105</v>
      </c>
      <c r="AG4195" s="92" t="s">
        <v>105</v>
      </c>
      <c r="AH4195" s="92" t="s">
        <v>949</v>
      </c>
      <c r="AI4195" s="92" t="s">
        <v>105</v>
      </c>
      <c r="AJ4195" s="92" t="s">
        <v>105</v>
      </c>
      <c r="AK4195" s="69" t="s">
        <v>21336</v>
      </c>
      <c r="AL4195" s="69" t="s">
        <v>21337</v>
      </c>
      <c r="AM4195" s="47">
        <v>0</v>
      </c>
      <c r="AN4195" s="47">
        <v>1</v>
      </c>
      <c r="AO4195" s="47">
        <v>3</v>
      </c>
      <c r="AP4195" s="47">
        <v>88</v>
      </c>
      <c r="AQ4195" s="47"/>
      <c r="AR4195" s="47"/>
      <c r="AS4195" s="150">
        <v>1</v>
      </c>
      <c r="AT4195" s="61">
        <v>1</v>
      </c>
      <c r="AU4195" s="61">
        <v>1</v>
      </c>
      <c r="AV4195" s="47"/>
      <c r="AW4195" s="61">
        <v>1</v>
      </c>
      <c r="AX4195" s="61"/>
      <c r="AY4195" s="44">
        <f t="shared" si="377"/>
        <v>15</v>
      </c>
      <c r="AZ4195" s="47"/>
      <c r="BA4195" s="47"/>
      <c r="BB4195" s="47"/>
      <c r="BC4195" s="48"/>
      <c r="BD4195" s="74"/>
      <c r="BE4195" s="96"/>
      <c r="BF4195" s="96"/>
      <c r="BG4195" s="51"/>
      <c r="BH4195" s="51">
        <f t="shared" si="381"/>
        <v>1</v>
      </c>
      <c r="BI4195" s="51">
        <v>2</v>
      </c>
      <c r="BJ4195" s="52"/>
      <c r="BK4195" s="52"/>
      <c r="BL4195" s="53"/>
      <c r="BM4195" s="47" t="e">
        <f>COUNTIFS(A$2:$AC4195,#REF!,M$2:$AL4195,M4195)</f>
        <v>#VALUE!</v>
      </c>
      <c r="BN4195" s="47">
        <v>1</v>
      </c>
      <c r="BO4195" s="162">
        <v>15</v>
      </c>
      <c r="BP4195" s="162">
        <v>0</v>
      </c>
      <c r="BQ4195" s="47">
        <v>15</v>
      </c>
      <c r="BR4195" s="61">
        <v>1</v>
      </c>
      <c r="BS4195" s="61">
        <v>1</v>
      </c>
      <c r="BT4195" s="44">
        <f t="shared" si="380"/>
        <v>286</v>
      </c>
      <c r="BW4195" s="40" t="s">
        <v>67</v>
      </c>
      <c r="BY4195" s="55"/>
      <c r="BZ4195" s="1" t="s">
        <v>22426</v>
      </c>
    </row>
    <row r="4196" spans="1:78" ht="15" customHeight="1">
      <c r="A4196" s="25" t="s">
        <v>14226</v>
      </c>
      <c r="B4196" s="42" t="s">
        <v>21342</v>
      </c>
      <c r="D4196" s="263">
        <v>1</v>
      </c>
      <c r="E4196" s="69" t="s">
        <v>76</v>
      </c>
      <c r="F4196" s="69" t="s">
        <v>77</v>
      </c>
      <c r="G4196" s="276"/>
      <c r="H4196" s="276"/>
      <c r="I4196" s="182" t="s">
        <v>21343</v>
      </c>
      <c r="J4196" s="291" t="s">
        <v>21344</v>
      </c>
      <c r="M4196" s="44" t="s">
        <v>121</v>
      </c>
      <c r="N4196" s="45" t="s">
        <v>775</v>
      </c>
      <c r="O4196" s="42" t="s">
        <v>86</v>
      </c>
      <c r="P4196" s="42" t="s">
        <v>87</v>
      </c>
      <c r="Q4196" s="69" t="s">
        <v>136</v>
      </c>
      <c r="R4196" s="69" t="s">
        <v>137</v>
      </c>
      <c r="S4196" s="42" t="s">
        <v>21332</v>
      </c>
      <c r="T4196" s="42" t="s">
        <v>21333</v>
      </c>
      <c r="U4196" s="69" t="s">
        <v>73</v>
      </c>
      <c r="V4196" s="69" t="s">
        <v>73</v>
      </c>
      <c r="W4196" s="69" t="s">
        <v>73</v>
      </c>
      <c r="X4196" s="149">
        <v>41285</v>
      </c>
      <c r="Y4196" s="149">
        <v>41299</v>
      </c>
      <c r="Z4196" s="44">
        <f t="shared" si="378"/>
        <v>2013</v>
      </c>
      <c r="AA4196" s="44">
        <f t="shared" si="379"/>
        <v>1</v>
      </c>
      <c r="AB4196" s="44">
        <v>0</v>
      </c>
      <c r="AC4196" s="69" t="s">
        <v>21334</v>
      </c>
      <c r="AD4196" s="69" t="s">
        <v>21335</v>
      </c>
      <c r="AE4196" s="92" t="s">
        <v>105</v>
      </c>
      <c r="AF4196" s="92" t="s">
        <v>105</v>
      </c>
      <c r="AG4196" s="92" t="s">
        <v>105</v>
      </c>
      <c r="AH4196" s="92" t="s">
        <v>105</v>
      </c>
      <c r="AI4196" s="92" t="s">
        <v>105</v>
      </c>
      <c r="AJ4196" s="92" t="s">
        <v>105</v>
      </c>
      <c r="AK4196" s="69" t="s">
        <v>21336</v>
      </c>
      <c r="AL4196" s="69" t="s">
        <v>21337</v>
      </c>
      <c r="AM4196" s="47">
        <v>0</v>
      </c>
      <c r="AN4196" s="47">
        <v>5</v>
      </c>
      <c r="AO4196" s="47">
        <v>3</v>
      </c>
      <c r="AP4196" s="47">
        <v>88</v>
      </c>
      <c r="AQ4196" s="47"/>
      <c r="AR4196" s="47"/>
      <c r="AS4196" s="150">
        <v>1</v>
      </c>
      <c r="AT4196" s="61">
        <v>1</v>
      </c>
      <c r="AU4196" s="61">
        <v>0</v>
      </c>
      <c r="AV4196" s="47"/>
      <c r="AW4196" s="61">
        <v>1</v>
      </c>
      <c r="AX4196" s="61"/>
      <c r="AY4196" s="44">
        <f t="shared" si="377"/>
        <v>15</v>
      </c>
      <c r="AZ4196" s="47"/>
      <c r="BA4196" s="47"/>
      <c r="BB4196" s="47"/>
      <c r="BC4196" s="48"/>
      <c r="BD4196" s="74"/>
      <c r="BE4196" s="96"/>
      <c r="BF4196" s="96"/>
      <c r="BG4196" s="51"/>
      <c r="BH4196" s="51">
        <f t="shared" si="381"/>
        <v>1</v>
      </c>
      <c r="BI4196" s="51">
        <v>4</v>
      </c>
      <c r="BJ4196" s="52"/>
      <c r="BK4196" s="52"/>
      <c r="BL4196" s="53"/>
      <c r="BM4196" s="47" t="e">
        <f>COUNTIFS(A$2:$AC4196,#REF!,M$2:$AL4196,M4196)</f>
        <v>#VALUE!</v>
      </c>
      <c r="BN4196" s="47">
        <v>1</v>
      </c>
      <c r="BO4196" s="162">
        <v>15</v>
      </c>
      <c r="BP4196" s="162">
        <v>0</v>
      </c>
      <c r="BQ4196" s="47">
        <v>15</v>
      </c>
      <c r="BR4196" s="61">
        <v>0</v>
      </c>
      <c r="BS4196" s="61">
        <v>1</v>
      </c>
      <c r="BT4196" s="44">
        <f t="shared" si="380"/>
        <v>286</v>
      </c>
      <c r="BW4196" s="40" t="s">
        <v>67</v>
      </c>
      <c r="BY4196" s="55"/>
      <c r="BZ4196" s="1" t="s">
        <v>22427</v>
      </c>
    </row>
    <row r="4197" spans="1:78" ht="15" customHeight="1">
      <c r="A4197" s="25" t="s">
        <v>14226</v>
      </c>
      <c r="B4197" s="42" t="s">
        <v>21345</v>
      </c>
      <c r="D4197" s="263">
        <v>1</v>
      </c>
      <c r="E4197" s="69" t="s">
        <v>76</v>
      </c>
      <c r="F4197" s="69" t="s">
        <v>77</v>
      </c>
      <c r="G4197" s="276"/>
      <c r="H4197" s="276"/>
      <c r="I4197" s="182" t="s">
        <v>21346</v>
      </c>
      <c r="J4197" s="43" t="s">
        <v>21347</v>
      </c>
      <c r="M4197" s="44" t="s">
        <v>384</v>
      </c>
      <c r="N4197" s="45" t="s">
        <v>21348</v>
      </c>
      <c r="O4197" s="42" t="s">
        <v>86</v>
      </c>
      <c r="P4197" s="42" t="s">
        <v>87</v>
      </c>
      <c r="Q4197" s="69" t="s">
        <v>136</v>
      </c>
      <c r="R4197" s="69" t="s">
        <v>137</v>
      </c>
      <c r="S4197" s="42" t="s">
        <v>21349</v>
      </c>
      <c r="T4197" s="42" t="s">
        <v>21333</v>
      </c>
      <c r="U4197" s="69" t="s">
        <v>73</v>
      </c>
      <c r="V4197" s="69" t="s">
        <v>73</v>
      </c>
      <c r="W4197" s="69" t="s">
        <v>73</v>
      </c>
      <c r="X4197" s="149">
        <v>41285</v>
      </c>
      <c r="Y4197" s="149">
        <v>41299</v>
      </c>
      <c r="Z4197" s="44">
        <f t="shared" si="378"/>
        <v>2013</v>
      </c>
      <c r="AA4197" s="44">
        <f t="shared" si="379"/>
        <v>1</v>
      </c>
      <c r="AB4197" s="44">
        <v>0</v>
      </c>
      <c r="AC4197" s="69" t="s">
        <v>21334</v>
      </c>
      <c r="AD4197" s="69" t="s">
        <v>21335</v>
      </c>
      <c r="AE4197" s="92" t="s">
        <v>105</v>
      </c>
      <c r="AF4197" s="92" t="s">
        <v>105</v>
      </c>
      <c r="AG4197" s="92" t="s">
        <v>105</v>
      </c>
      <c r="AH4197" s="92" t="s">
        <v>105</v>
      </c>
      <c r="AI4197" s="92" t="s">
        <v>105</v>
      </c>
      <c r="AJ4197" s="92" t="s">
        <v>105</v>
      </c>
      <c r="AK4197" s="69" t="s">
        <v>21336</v>
      </c>
      <c r="AL4197" s="69" t="s">
        <v>21337</v>
      </c>
      <c r="AM4197" s="47">
        <v>0</v>
      </c>
      <c r="AN4197" s="47">
        <v>1</v>
      </c>
      <c r="AO4197" s="47">
        <v>3</v>
      </c>
      <c r="AP4197" s="47">
        <v>88</v>
      </c>
      <c r="AQ4197" s="47"/>
      <c r="AR4197" s="47"/>
      <c r="AS4197" s="150">
        <v>1</v>
      </c>
      <c r="AT4197" s="61">
        <v>1</v>
      </c>
      <c r="AU4197" s="61">
        <v>0</v>
      </c>
      <c r="AV4197" s="47"/>
      <c r="AW4197" s="61">
        <v>1</v>
      </c>
      <c r="AX4197" s="61"/>
      <c r="AY4197" s="44">
        <f t="shared" si="377"/>
        <v>15</v>
      </c>
      <c r="AZ4197" s="47"/>
      <c r="BA4197" s="47"/>
      <c r="BB4197" s="47"/>
      <c r="BC4197" s="48"/>
      <c r="BD4197" s="74"/>
      <c r="BE4197" s="96"/>
      <c r="BF4197" s="96"/>
      <c r="BG4197" s="51"/>
      <c r="BH4197" s="51">
        <f t="shared" si="381"/>
        <v>1</v>
      </c>
      <c r="BI4197" s="51">
        <v>8</v>
      </c>
      <c r="BJ4197" s="52"/>
      <c r="BK4197" s="52"/>
      <c r="BL4197" s="53"/>
      <c r="BM4197" s="47" t="e">
        <f>COUNTIFS(A$2:$AC4197,#REF!,M$2:$AL4197,M4197)</f>
        <v>#VALUE!</v>
      </c>
      <c r="BN4197" s="47">
        <v>0</v>
      </c>
      <c r="BO4197" s="162">
        <v>15</v>
      </c>
      <c r="BP4197" s="162">
        <v>0</v>
      </c>
      <c r="BQ4197" s="47">
        <v>15</v>
      </c>
      <c r="BR4197" s="61">
        <v>0</v>
      </c>
      <c r="BS4197" s="61">
        <v>1</v>
      </c>
      <c r="BT4197" s="44">
        <f t="shared" si="380"/>
        <v>286</v>
      </c>
      <c r="BW4197" s="40" t="s">
        <v>67</v>
      </c>
      <c r="BY4197" s="55"/>
      <c r="BZ4197" s="1" t="s">
        <v>22426</v>
      </c>
    </row>
    <row r="4198" spans="1:78" ht="15" customHeight="1">
      <c r="A4198" s="25" t="s">
        <v>14226</v>
      </c>
      <c r="B4198" s="42" t="s">
        <v>21350</v>
      </c>
      <c r="D4198" s="263">
        <v>1</v>
      </c>
      <c r="E4198" s="69" t="s">
        <v>76</v>
      </c>
      <c r="F4198" s="69" t="s">
        <v>77</v>
      </c>
      <c r="G4198" s="276"/>
      <c r="H4198" s="276"/>
      <c r="I4198" s="92" t="s">
        <v>21243</v>
      </c>
      <c r="J4198" s="43" t="s">
        <v>21244</v>
      </c>
      <c r="M4198" s="44" t="s">
        <v>88</v>
      </c>
      <c r="N4198" s="45" t="s">
        <v>89</v>
      </c>
      <c r="O4198" s="42" t="s">
        <v>81</v>
      </c>
      <c r="P4198" s="42" t="s">
        <v>82</v>
      </c>
      <c r="Q4198" s="85" t="s">
        <v>105</v>
      </c>
      <c r="R4198" s="85" t="s">
        <v>105</v>
      </c>
      <c r="S4198" s="42" t="s">
        <v>21351</v>
      </c>
      <c r="T4198" s="42" t="s">
        <v>21352</v>
      </c>
      <c r="U4198" s="183" t="s">
        <v>73</v>
      </c>
      <c r="V4198" s="183" t="s">
        <v>73</v>
      </c>
      <c r="W4198" s="183" t="s">
        <v>73</v>
      </c>
      <c r="X4198" s="149">
        <v>41354</v>
      </c>
      <c r="Y4198" s="149">
        <v>41358</v>
      </c>
      <c r="Z4198" s="44">
        <f t="shared" si="378"/>
        <v>2013</v>
      </c>
      <c r="AA4198" s="44">
        <f t="shared" si="379"/>
        <v>3</v>
      </c>
      <c r="AB4198" s="44">
        <v>0</v>
      </c>
      <c r="AC4198" s="69" t="s">
        <v>822</v>
      </c>
      <c r="AD4198" s="69" t="s">
        <v>21353</v>
      </c>
      <c r="AE4198" s="92" t="s">
        <v>105</v>
      </c>
      <c r="AF4198" s="92" t="s">
        <v>105</v>
      </c>
      <c r="AG4198" s="92" t="s">
        <v>105</v>
      </c>
      <c r="AH4198" s="92" t="s">
        <v>105</v>
      </c>
      <c r="AI4198" s="92" t="s">
        <v>105</v>
      </c>
      <c r="AJ4198" s="92" t="s">
        <v>105</v>
      </c>
      <c r="AK4198" s="69"/>
      <c r="AL4198" s="69"/>
      <c r="AM4198" s="47">
        <v>1</v>
      </c>
      <c r="AN4198" s="47">
        <v>1</v>
      </c>
      <c r="AO4198" s="47">
        <v>1</v>
      </c>
      <c r="AP4198" s="47">
        <v>88</v>
      </c>
      <c r="AQ4198" s="47"/>
      <c r="AR4198" s="47"/>
      <c r="AS4198" s="150">
        <v>0</v>
      </c>
      <c r="AT4198" s="61">
        <v>1</v>
      </c>
      <c r="AU4198" s="61">
        <v>1</v>
      </c>
      <c r="AV4198" s="47"/>
      <c r="AW4198" s="61">
        <v>1</v>
      </c>
      <c r="AX4198" s="61"/>
      <c r="AY4198" s="44">
        <f t="shared" si="377"/>
        <v>5</v>
      </c>
      <c r="AZ4198" s="47"/>
      <c r="BA4198" s="47"/>
      <c r="BB4198" s="47"/>
      <c r="BC4198" s="48"/>
      <c r="BD4198" s="62" t="s">
        <v>14079</v>
      </c>
      <c r="BE4198" s="96"/>
      <c r="BF4198" s="60"/>
      <c r="BG4198" s="65"/>
      <c r="BH4198" s="65">
        <f t="shared" si="381"/>
        <v>1</v>
      </c>
      <c r="BI4198" s="65">
        <v>8</v>
      </c>
      <c r="BJ4198" s="52"/>
      <c r="BK4198" s="52"/>
      <c r="BL4198" s="53"/>
      <c r="BM4198" s="47" t="e">
        <f>COUNTIFS(A$2:$AC4198,#REF!,M$2:$AL4198,M4198)</f>
        <v>#VALUE!</v>
      </c>
      <c r="BN4198" s="47">
        <v>0</v>
      </c>
      <c r="BO4198" s="162">
        <v>5</v>
      </c>
      <c r="BP4198" s="162">
        <v>0</v>
      </c>
      <c r="BQ4198" s="47">
        <v>5</v>
      </c>
      <c r="BR4198" s="61">
        <v>1</v>
      </c>
      <c r="BS4198" s="61">
        <v>1</v>
      </c>
      <c r="BT4198" s="44">
        <f t="shared" si="380"/>
        <v>355</v>
      </c>
      <c r="BW4198" s="40" t="s">
        <v>67</v>
      </c>
      <c r="BY4198" s="55"/>
      <c r="BZ4198" s="1" t="s">
        <v>22426</v>
      </c>
    </row>
    <row r="4199" spans="1:78" ht="15" customHeight="1">
      <c r="A4199" s="25" t="s">
        <v>14226</v>
      </c>
      <c r="B4199" s="42" t="s">
        <v>21354</v>
      </c>
      <c r="D4199" s="263">
        <v>1</v>
      </c>
      <c r="E4199" s="69" t="s">
        <v>76</v>
      </c>
      <c r="F4199" s="69" t="s">
        <v>77</v>
      </c>
      <c r="G4199" s="276"/>
      <c r="H4199" s="276"/>
      <c r="I4199" s="92" t="s">
        <v>21250</v>
      </c>
      <c r="J4199" s="43" t="s">
        <v>21251</v>
      </c>
      <c r="M4199" s="44" t="s">
        <v>88</v>
      </c>
      <c r="N4199" s="45" t="s">
        <v>89</v>
      </c>
      <c r="O4199" s="42" t="s">
        <v>81</v>
      </c>
      <c r="P4199" s="42" t="s">
        <v>82</v>
      </c>
      <c r="Q4199" s="85" t="s">
        <v>105</v>
      </c>
      <c r="R4199" s="85" t="s">
        <v>105</v>
      </c>
      <c r="S4199" s="42" t="s">
        <v>21351</v>
      </c>
      <c r="T4199" s="42" t="s">
        <v>21352</v>
      </c>
      <c r="U4199" s="183" t="s">
        <v>73</v>
      </c>
      <c r="V4199" s="183" t="s">
        <v>73</v>
      </c>
      <c r="W4199" s="183" t="s">
        <v>73</v>
      </c>
      <c r="X4199" s="149">
        <v>41354</v>
      </c>
      <c r="Y4199" s="149">
        <v>41358</v>
      </c>
      <c r="Z4199" s="44">
        <f t="shared" ref="Z4199:Z4230" si="382">YEAR(X4199)</f>
        <v>2013</v>
      </c>
      <c r="AA4199" s="44">
        <f t="shared" ref="AA4199:AA4230" si="383">MONTH(X4199)</f>
        <v>3</v>
      </c>
      <c r="AB4199" s="44">
        <v>0</v>
      </c>
      <c r="AC4199" s="69" t="s">
        <v>822</v>
      </c>
      <c r="AD4199" s="69" t="s">
        <v>21353</v>
      </c>
      <c r="AE4199" s="92" t="s">
        <v>105</v>
      </c>
      <c r="AF4199" s="92" t="s">
        <v>105</v>
      </c>
      <c r="AG4199" s="92" t="s">
        <v>105</v>
      </c>
      <c r="AH4199" s="92" t="s">
        <v>105</v>
      </c>
      <c r="AI4199" s="92" t="s">
        <v>105</v>
      </c>
      <c r="AJ4199" s="92" t="s">
        <v>105</v>
      </c>
      <c r="AK4199" s="69"/>
      <c r="AL4199" s="69"/>
      <c r="AM4199" s="47">
        <v>0</v>
      </c>
      <c r="AN4199" s="47">
        <v>1</v>
      </c>
      <c r="AO4199" s="47">
        <v>1</v>
      </c>
      <c r="AP4199" s="47">
        <v>88</v>
      </c>
      <c r="AQ4199" s="47"/>
      <c r="AR4199" s="47"/>
      <c r="AS4199" s="150">
        <v>0</v>
      </c>
      <c r="AT4199" s="61">
        <v>0</v>
      </c>
      <c r="AU4199" s="61">
        <v>0</v>
      </c>
      <c r="AV4199" s="47"/>
      <c r="AW4199" s="61">
        <v>1</v>
      </c>
      <c r="AX4199" s="61"/>
      <c r="AY4199" s="44">
        <f t="shared" si="377"/>
        <v>5</v>
      </c>
      <c r="AZ4199" s="47"/>
      <c r="BA4199" s="47"/>
      <c r="BB4199" s="47"/>
      <c r="BC4199" s="48"/>
      <c r="BD4199" s="62" t="s">
        <v>14079</v>
      </c>
      <c r="BE4199" s="96"/>
      <c r="BF4199" s="60"/>
      <c r="BG4199" s="65"/>
      <c r="BH4199" s="65">
        <f t="shared" si="381"/>
        <v>1</v>
      </c>
      <c r="BI4199" s="65">
        <v>1</v>
      </c>
      <c r="BJ4199" s="52"/>
      <c r="BK4199" s="52"/>
      <c r="BL4199" s="53"/>
      <c r="BM4199" s="47" t="e">
        <f>COUNTIFS(A$2:$AC4199,#REF!,M$2:$AL4199,M4199)</f>
        <v>#VALUE!</v>
      </c>
      <c r="BN4199" s="47">
        <v>0</v>
      </c>
      <c r="BO4199" s="162">
        <v>5</v>
      </c>
      <c r="BP4199" s="162">
        <v>0</v>
      </c>
      <c r="BQ4199" s="47">
        <v>5</v>
      </c>
      <c r="BR4199" s="61">
        <v>0</v>
      </c>
      <c r="BS4199" s="61">
        <v>0</v>
      </c>
      <c r="BT4199" s="44">
        <f t="shared" si="380"/>
        <v>355</v>
      </c>
      <c r="BW4199" s="40" t="s">
        <v>67</v>
      </c>
      <c r="BY4199" s="55"/>
      <c r="BZ4199" s="1" t="s">
        <v>22426</v>
      </c>
    </row>
    <row r="4200" spans="1:78" ht="15" customHeight="1">
      <c r="A4200" s="25" t="s">
        <v>14226</v>
      </c>
      <c r="B4200" s="42" t="s">
        <v>21355</v>
      </c>
      <c r="D4200" s="263">
        <v>1</v>
      </c>
      <c r="E4200" s="69" t="s">
        <v>76</v>
      </c>
      <c r="F4200" s="69" t="s">
        <v>77</v>
      </c>
      <c r="G4200" s="276"/>
      <c r="H4200" s="276"/>
      <c r="I4200" s="92" t="s">
        <v>13600</v>
      </c>
      <c r="J4200" s="43" t="s">
        <v>18338</v>
      </c>
      <c r="M4200" s="44" t="s">
        <v>88</v>
      </c>
      <c r="N4200" s="45" t="s">
        <v>89</v>
      </c>
      <c r="O4200" s="42" t="s">
        <v>81</v>
      </c>
      <c r="P4200" s="42" t="s">
        <v>82</v>
      </c>
      <c r="Q4200" s="85" t="s">
        <v>105</v>
      </c>
      <c r="R4200" s="85" t="s">
        <v>105</v>
      </c>
      <c r="S4200" s="42" t="s">
        <v>21351</v>
      </c>
      <c r="T4200" s="42" t="s">
        <v>21352</v>
      </c>
      <c r="U4200" s="183" t="s">
        <v>73</v>
      </c>
      <c r="V4200" s="183" t="s">
        <v>73</v>
      </c>
      <c r="W4200" s="183" t="s">
        <v>73</v>
      </c>
      <c r="X4200" s="149">
        <v>41354</v>
      </c>
      <c r="Y4200" s="149">
        <v>41358</v>
      </c>
      <c r="Z4200" s="44">
        <f t="shared" si="382"/>
        <v>2013</v>
      </c>
      <c r="AA4200" s="44">
        <f t="shared" si="383"/>
        <v>3</v>
      </c>
      <c r="AB4200" s="44">
        <v>0</v>
      </c>
      <c r="AC4200" s="69" t="s">
        <v>822</v>
      </c>
      <c r="AD4200" s="69" t="s">
        <v>21353</v>
      </c>
      <c r="AE4200" s="92" t="s">
        <v>105</v>
      </c>
      <c r="AF4200" s="92" t="s">
        <v>105</v>
      </c>
      <c r="AG4200" s="92" t="s">
        <v>105</v>
      </c>
      <c r="AH4200" s="92" t="s">
        <v>105</v>
      </c>
      <c r="AI4200" s="92" t="s">
        <v>105</v>
      </c>
      <c r="AJ4200" s="92" t="s">
        <v>105</v>
      </c>
      <c r="AK4200" s="69"/>
      <c r="AL4200" s="69"/>
      <c r="AM4200" s="47">
        <v>0</v>
      </c>
      <c r="AN4200" s="47">
        <v>1</v>
      </c>
      <c r="AO4200" s="47">
        <v>1</v>
      </c>
      <c r="AP4200" s="47">
        <v>88</v>
      </c>
      <c r="AQ4200" s="47"/>
      <c r="AR4200" s="47"/>
      <c r="AS4200" s="150">
        <v>0</v>
      </c>
      <c r="AT4200" s="61">
        <v>0</v>
      </c>
      <c r="AU4200" s="61">
        <v>0</v>
      </c>
      <c r="AV4200" s="47"/>
      <c r="AW4200" s="61">
        <v>1</v>
      </c>
      <c r="AX4200" s="61"/>
      <c r="AY4200" s="44">
        <f t="shared" si="377"/>
        <v>5</v>
      </c>
      <c r="AZ4200" s="47"/>
      <c r="BA4200" s="47"/>
      <c r="BB4200" s="47"/>
      <c r="BC4200" s="48"/>
      <c r="BD4200" s="62" t="s">
        <v>14079</v>
      </c>
      <c r="BE4200" s="96"/>
      <c r="BF4200" s="60"/>
      <c r="BG4200" s="65"/>
      <c r="BH4200" s="65">
        <f t="shared" si="381"/>
        <v>1</v>
      </c>
      <c r="BI4200" s="65">
        <v>99</v>
      </c>
      <c r="BJ4200" s="52"/>
      <c r="BK4200" s="52"/>
      <c r="BL4200" s="53"/>
      <c r="BM4200" s="47" t="e">
        <f>COUNTIFS(A$2:$AC4200,#REF!,M$2:$AL4200,M4200)</f>
        <v>#VALUE!</v>
      </c>
      <c r="BN4200" s="47">
        <v>0</v>
      </c>
      <c r="BO4200" s="162">
        <v>5</v>
      </c>
      <c r="BP4200" s="162">
        <v>0</v>
      </c>
      <c r="BQ4200" s="47">
        <v>5</v>
      </c>
      <c r="BR4200" s="61">
        <v>0</v>
      </c>
      <c r="BS4200" s="61">
        <v>0</v>
      </c>
      <c r="BT4200" s="44">
        <f t="shared" si="380"/>
        <v>355</v>
      </c>
      <c r="BW4200" s="40" t="s">
        <v>67</v>
      </c>
      <c r="BY4200" s="55"/>
      <c r="BZ4200" s="1" t="s">
        <v>22426</v>
      </c>
    </row>
    <row r="4201" spans="1:78" ht="15" customHeight="1">
      <c r="A4201" s="25" t="s">
        <v>14226</v>
      </c>
      <c r="B4201" s="42" t="s">
        <v>21356</v>
      </c>
      <c r="D4201" s="263">
        <v>1</v>
      </c>
      <c r="E4201" s="69" t="s">
        <v>76</v>
      </c>
      <c r="F4201" s="69" t="s">
        <v>77</v>
      </c>
      <c r="G4201" s="276"/>
      <c r="H4201" s="276"/>
      <c r="I4201" s="92" t="s">
        <v>19329</v>
      </c>
      <c r="J4201" s="43" t="s">
        <v>19330</v>
      </c>
      <c r="M4201" s="44" t="s">
        <v>88</v>
      </c>
      <c r="N4201" s="45" t="s">
        <v>89</v>
      </c>
      <c r="O4201" s="42" t="s">
        <v>81</v>
      </c>
      <c r="P4201" s="42" t="s">
        <v>82</v>
      </c>
      <c r="Q4201" s="85" t="s">
        <v>105</v>
      </c>
      <c r="R4201" s="85" t="s">
        <v>105</v>
      </c>
      <c r="S4201" s="42" t="s">
        <v>21351</v>
      </c>
      <c r="T4201" s="42" t="s">
        <v>21352</v>
      </c>
      <c r="U4201" s="183" t="s">
        <v>73</v>
      </c>
      <c r="V4201" s="183" t="s">
        <v>73</v>
      </c>
      <c r="W4201" s="183" t="s">
        <v>73</v>
      </c>
      <c r="X4201" s="149">
        <v>41354</v>
      </c>
      <c r="Y4201" s="149">
        <v>41358</v>
      </c>
      <c r="Z4201" s="44">
        <f t="shared" si="382"/>
        <v>2013</v>
      </c>
      <c r="AA4201" s="44">
        <f t="shared" si="383"/>
        <v>3</v>
      </c>
      <c r="AB4201" s="44">
        <v>0</v>
      </c>
      <c r="AC4201" s="69" t="s">
        <v>822</v>
      </c>
      <c r="AD4201" s="69" t="s">
        <v>21353</v>
      </c>
      <c r="AE4201" s="92" t="s">
        <v>105</v>
      </c>
      <c r="AF4201" s="92" t="s">
        <v>105</v>
      </c>
      <c r="AG4201" s="92" t="s">
        <v>105</v>
      </c>
      <c r="AH4201" s="92" t="s">
        <v>105</v>
      </c>
      <c r="AI4201" s="92" t="s">
        <v>105</v>
      </c>
      <c r="AJ4201" s="92" t="s">
        <v>105</v>
      </c>
      <c r="AK4201" s="69"/>
      <c r="AL4201" s="69"/>
      <c r="AM4201" s="47">
        <v>0</v>
      </c>
      <c r="AN4201" s="47">
        <v>1</v>
      </c>
      <c r="AO4201" s="47">
        <v>1</v>
      </c>
      <c r="AP4201" s="47">
        <v>88</v>
      </c>
      <c r="AQ4201" s="47"/>
      <c r="AR4201" s="47"/>
      <c r="AS4201" s="150">
        <v>0</v>
      </c>
      <c r="AT4201" s="61">
        <v>0</v>
      </c>
      <c r="AU4201" s="61">
        <v>0</v>
      </c>
      <c r="AV4201" s="47"/>
      <c r="AW4201" s="61">
        <v>1</v>
      </c>
      <c r="AX4201" s="61"/>
      <c r="AY4201" s="44">
        <f t="shared" si="377"/>
        <v>5</v>
      </c>
      <c r="AZ4201" s="47"/>
      <c r="BA4201" s="47"/>
      <c r="BB4201" s="47"/>
      <c r="BC4201" s="48"/>
      <c r="BD4201" s="62" t="s">
        <v>14079</v>
      </c>
      <c r="BE4201" s="96"/>
      <c r="BF4201" s="60"/>
      <c r="BG4201" s="65"/>
      <c r="BH4201" s="65">
        <f t="shared" si="381"/>
        <v>1</v>
      </c>
      <c r="BI4201" s="65">
        <v>2</v>
      </c>
      <c r="BJ4201" s="52"/>
      <c r="BK4201" s="52"/>
      <c r="BL4201" s="53"/>
      <c r="BM4201" s="47" t="e">
        <f>COUNTIFS(A$2:$AC4201,#REF!,M$2:$AL4201,M4201)</f>
        <v>#VALUE!</v>
      </c>
      <c r="BN4201" s="47">
        <v>0</v>
      </c>
      <c r="BO4201" s="162">
        <v>5</v>
      </c>
      <c r="BP4201" s="162">
        <v>0</v>
      </c>
      <c r="BQ4201" s="47">
        <v>5</v>
      </c>
      <c r="BR4201" s="61">
        <v>0</v>
      </c>
      <c r="BS4201" s="61">
        <v>0</v>
      </c>
      <c r="BT4201" s="44">
        <f t="shared" si="380"/>
        <v>355</v>
      </c>
      <c r="BW4201" s="40" t="s">
        <v>67</v>
      </c>
      <c r="BY4201" s="55"/>
      <c r="BZ4201" s="1" t="s">
        <v>22426</v>
      </c>
    </row>
    <row r="4202" spans="1:78" ht="15" customHeight="1">
      <c r="A4202" s="25" t="s">
        <v>14226</v>
      </c>
      <c r="B4202" s="42" t="s">
        <v>21357</v>
      </c>
      <c r="D4202" s="263">
        <v>1</v>
      </c>
      <c r="E4202" s="69" t="s">
        <v>76</v>
      </c>
      <c r="F4202" s="69" t="s">
        <v>77</v>
      </c>
      <c r="G4202" s="276"/>
      <c r="H4202" s="276"/>
      <c r="I4202" s="92" t="s">
        <v>15919</v>
      </c>
      <c r="J4202" s="43" t="s">
        <v>15920</v>
      </c>
      <c r="M4202" s="44" t="s">
        <v>88</v>
      </c>
      <c r="N4202" s="45" t="s">
        <v>89</v>
      </c>
      <c r="O4202" s="42" t="s">
        <v>81</v>
      </c>
      <c r="P4202" s="42" t="s">
        <v>82</v>
      </c>
      <c r="Q4202" s="85" t="s">
        <v>105</v>
      </c>
      <c r="R4202" s="85" t="s">
        <v>105</v>
      </c>
      <c r="S4202" s="42" t="s">
        <v>21351</v>
      </c>
      <c r="T4202" s="42" t="s">
        <v>21352</v>
      </c>
      <c r="U4202" s="183" t="s">
        <v>73</v>
      </c>
      <c r="V4202" s="183" t="s">
        <v>73</v>
      </c>
      <c r="W4202" s="183" t="s">
        <v>73</v>
      </c>
      <c r="X4202" s="149">
        <v>41354</v>
      </c>
      <c r="Y4202" s="149">
        <v>41358</v>
      </c>
      <c r="Z4202" s="44">
        <f t="shared" si="382"/>
        <v>2013</v>
      </c>
      <c r="AA4202" s="44">
        <f t="shared" si="383"/>
        <v>3</v>
      </c>
      <c r="AB4202" s="44">
        <v>0</v>
      </c>
      <c r="AC4202" s="69" t="s">
        <v>822</v>
      </c>
      <c r="AD4202" s="69" t="s">
        <v>21353</v>
      </c>
      <c r="AE4202" s="92" t="s">
        <v>105</v>
      </c>
      <c r="AF4202" s="92" t="s">
        <v>105</v>
      </c>
      <c r="AG4202" s="92" t="s">
        <v>105</v>
      </c>
      <c r="AH4202" s="92" t="s">
        <v>105</v>
      </c>
      <c r="AI4202" s="92" t="s">
        <v>105</v>
      </c>
      <c r="AJ4202" s="92" t="s">
        <v>105</v>
      </c>
      <c r="AK4202" s="69"/>
      <c r="AL4202" s="69"/>
      <c r="AM4202" s="47">
        <v>0</v>
      </c>
      <c r="AN4202" s="47">
        <v>1</v>
      </c>
      <c r="AO4202" s="47">
        <v>1</v>
      </c>
      <c r="AP4202" s="47">
        <v>88</v>
      </c>
      <c r="AQ4202" s="47"/>
      <c r="AR4202" s="47"/>
      <c r="AS4202" s="150">
        <v>0</v>
      </c>
      <c r="AT4202" s="61">
        <v>0</v>
      </c>
      <c r="AU4202" s="61">
        <v>0</v>
      </c>
      <c r="AV4202" s="47"/>
      <c r="AW4202" s="61">
        <v>1</v>
      </c>
      <c r="AX4202" s="61"/>
      <c r="AY4202" s="44">
        <f t="shared" si="377"/>
        <v>5</v>
      </c>
      <c r="AZ4202" s="47"/>
      <c r="BA4202" s="47"/>
      <c r="BB4202" s="47"/>
      <c r="BC4202" s="48"/>
      <c r="BD4202" s="62" t="s">
        <v>14079</v>
      </c>
      <c r="BE4202" s="96"/>
      <c r="BF4202" s="60"/>
      <c r="BG4202" s="65"/>
      <c r="BH4202" s="65">
        <f t="shared" si="381"/>
        <v>1</v>
      </c>
      <c r="BI4202" s="65">
        <v>5</v>
      </c>
      <c r="BJ4202" s="52"/>
      <c r="BK4202" s="52"/>
      <c r="BL4202" s="53"/>
      <c r="BM4202" s="47" t="e">
        <f>COUNTIFS(A$2:$AC4202,#REF!,M$2:$AL4202,M4202)</f>
        <v>#VALUE!</v>
      </c>
      <c r="BN4202" s="47">
        <v>0</v>
      </c>
      <c r="BO4202" s="162">
        <v>5</v>
      </c>
      <c r="BP4202" s="162">
        <v>0</v>
      </c>
      <c r="BQ4202" s="47">
        <v>5</v>
      </c>
      <c r="BR4202" s="61">
        <v>0</v>
      </c>
      <c r="BS4202" s="61">
        <v>0</v>
      </c>
      <c r="BT4202" s="44">
        <f t="shared" si="380"/>
        <v>355</v>
      </c>
      <c r="BW4202" s="40" t="s">
        <v>67</v>
      </c>
      <c r="BY4202" s="55"/>
      <c r="BZ4202" s="1" t="s">
        <v>22426</v>
      </c>
    </row>
    <row r="4203" spans="1:78" ht="15" customHeight="1">
      <c r="A4203" s="25" t="s">
        <v>14226</v>
      </c>
      <c r="B4203" s="42" t="s">
        <v>21358</v>
      </c>
      <c r="D4203" s="263">
        <v>1</v>
      </c>
      <c r="E4203" s="69" t="s">
        <v>76</v>
      </c>
      <c r="F4203" s="69" t="s">
        <v>14227</v>
      </c>
      <c r="G4203" s="276"/>
      <c r="H4203" s="276"/>
      <c r="I4203" s="69" t="s">
        <v>21359</v>
      </c>
      <c r="J4203" s="43" t="s">
        <v>73</v>
      </c>
      <c r="M4203" s="44" t="s">
        <v>98</v>
      </c>
      <c r="N4203" s="45" t="s">
        <v>7353</v>
      </c>
      <c r="O4203" s="42" t="s">
        <v>86</v>
      </c>
      <c r="P4203" s="42" t="s">
        <v>1377</v>
      </c>
      <c r="Q4203" s="85" t="s">
        <v>105</v>
      </c>
      <c r="R4203" s="85" t="s">
        <v>105</v>
      </c>
      <c r="S4203" s="42" t="s">
        <v>21360</v>
      </c>
      <c r="T4203" s="42" t="s">
        <v>73</v>
      </c>
      <c r="U4203" s="69" t="s">
        <v>73</v>
      </c>
      <c r="V4203" s="69" t="s">
        <v>73</v>
      </c>
      <c r="W4203" s="69" t="s">
        <v>73</v>
      </c>
      <c r="X4203" s="149">
        <v>41346</v>
      </c>
      <c r="Y4203" s="149">
        <v>41359</v>
      </c>
      <c r="Z4203" s="44">
        <f t="shared" si="382"/>
        <v>2013</v>
      </c>
      <c r="AA4203" s="44">
        <f t="shared" si="383"/>
        <v>3</v>
      </c>
      <c r="AB4203" s="44">
        <v>0</v>
      </c>
      <c r="AC4203" s="67" t="s">
        <v>20831</v>
      </c>
      <c r="AD4203" s="67" t="s">
        <v>894</v>
      </c>
      <c r="AE4203" s="92" t="s">
        <v>105</v>
      </c>
      <c r="AF4203" s="92" t="s">
        <v>105</v>
      </c>
      <c r="AG4203" s="92" t="s">
        <v>105</v>
      </c>
      <c r="AH4203" s="92" t="s">
        <v>105</v>
      </c>
      <c r="AI4203" s="92" t="s">
        <v>105</v>
      </c>
      <c r="AJ4203" s="92" t="s">
        <v>105</v>
      </c>
      <c r="AK4203" s="69"/>
      <c r="AL4203" s="69"/>
      <c r="AM4203" s="47">
        <v>1</v>
      </c>
      <c r="AN4203" s="47">
        <v>1</v>
      </c>
      <c r="AO4203" s="47">
        <v>2</v>
      </c>
      <c r="AP4203" s="47">
        <v>88</v>
      </c>
      <c r="AQ4203" s="47"/>
      <c r="AR4203" s="47"/>
      <c r="AS4203" s="150">
        <v>0</v>
      </c>
      <c r="AT4203" s="61">
        <v>1</v>
      </c>
      <c r="AU4203" s="61">
        <v>1</v>
      </c>
      <c r="AV4203" s="47"/>
      <c r="AW4203" s="61">
        <v>1</v>
      </c>
      <c r="AX4203" s="61"/>
      <c r="AY4203" s="44">
        <f t="shared" si="377"/>
        <v>14</v>
      </c>
      <c r="AZ4203" s="47"/>
      <c r="BA4203" s="47"/>
      <c r="BB4203" s="47"/>
      <c r="BC4203" s="48"/>
      <c r="BD4203" s="62" t="s">
        <v>14079</v>
      </c>
      <c r="BE4203" s="96"/>
      <c r="BF4203" s="60"/>
      <c r="BG4203" s="65"/>
      <c r="BH4203" s="65">
        <f t="shared" si="381"/>
        <v>1</v>
      </c>
      <c r="BI4203" s="65">
        <v>5</v>
      </c>
      <c r="BJ4203" s="52"/>
      <c r="BK4203" s="52"/>
      <c r="BL4203" s="53"/>
      <c r="BM4203" s="47" t="e">
        <f>COUNTIFS(A$2:$AC4203,#REF!,M$2:$AL4203,M4203)</f>
        <v>#VALUE!</v>
      </c>
      <c r="BN4203" s="47">
        <v>0</v>
      </c>
      <c r="BO4203" s="162">
        <v>14</v>
      </c>
      <c r="BP4203" s="162">
        <v>0</v>
      </c>
      <c r="BQ4203" s="47">
        <v>14</v>
      </c>
      <c r="BR4203" s="61">
        <v>1</v>
      </c>
      <c r="BS4203" s="61">
        <v>1</v>
      </c>
      <c r="BT4203" s="44">
        <f t="shared" si="380"/>
        <v>347</v>
      </c>
      <c r="BW4203" s="40" t="s">
        <v>67</v>
      </c>
      <c r="BY4203" s="55"/>
    </row>
    <row r="4204" spans="1:78" ht="15" customHeight="1">
      <c r="A4204" s="25" t="s">
        <v>14226</v>
      </c>
      <c r="B4204" s="42" t="s">
        <v>21361</v>
      </c>
      <c r="D4204" s="263">
        <v>1</v>
      </c>
      <c r="E4204" s="69" t="s">
        <v>76</v>
      </c>
      <c r="F4204" s="69" t="s">
        <v>14227</v>
      </c>
      <c r="G4204" s="276"/>
      <c r="H4204" s="276"/>
      <c r="I4204" s="69" t="s">
        <v>21362</v>
      </c>
      <c r="J4204" s="43" t="s">
        <v>73</v>
      </c>
      <c r="M4204" s="44" t="s">
        <v>98</v>
      </c>
      <c r="N4204" s="45" t="s">
        <v>7353</v>
      </c>
      <c r="O4204" s="42" t="s">
        <v>86</v>
      </c>
      <c r="P4204" s="42" t="s">
        <v>1377</v>
      </c>
      <c r="Q4204" s="85" t="s">
        <v>105</v>
      </c>
      <c r="R4204" s="85" t="s">
        <v>105</v>
      </c>
      <c r="S4204" s="42" t="s">
        <v>21360</v>
      </c>
      <c r="T4204" s="42" t="s">
        <v>73</v>
      </c>
      <c r="U4204" s="69" t="s">
        <v>73</v>
      </c>
      <c r="V4204" s="69" t="s">
        <v>73</v>
      </c>
      <c r="W4204" s="69" t="s">
        <v>73</v>
      </c>
      <c r="X4204" s="149">
        <v>41346</v>
      </c>
      <c r="Y4204" s="149">
        <v>41359</v>
      </c>
      <c r="Z4204" s="44">
        <f t="shared" si="382"/>
        <v>2013</v>
      </c>
      <c r="AA4204" s="44">
        <f t="shared" si="383"/>
        <v>3</v>
      </c>
      <c r="AB4204" s="44">
        <v>0</v>
      </c>
      <c r="AC4204" s="67" t="s">
        <v>20831</v>
      </c>
      <c r="AD4204" s="67" t="s">
        <v>894</v>
      </c>
      <c r="AE4204" s="92" t="s">
        <v>105</v>
      </c>
      <c r="AF4204" s="92" t="s">
        <v>105</v>
      </c>
      <c r="AG4204" s="92" t="s">
        <v>105</v>
      </c>
      <c r="AH4204" s="92" t="s">
        <v>105</v>
      </c>
      <c r="AI4204" s="92" t="s">
        <v>105</v>
      </c>
      <c r="AJ4204" s="92" t="s">
        <v>105</v>
      </c>
      <c r="AK4204" s="69"/>
      <c r="AL4204" s="69"/>
      <c r="AM4204" s="47">
        <v>0</v>
      </c>
      <c r="AN4204" s="47">
        <v>1</v>
      </c>
      <c r="AO4204" s="47">
        <v>2</v>
      </c>
      <c r="AP4204" s="47">
        <v>88</v>
      </c>
      <c r="AQ4204" s="47"/>
      <c r="AR4204" s="47"/>
      <c r="AS4204" s="150">
        <v>0</v>
      </c>
      <c r="AT4204" s="61">
        <v>0</v>
      </c>
      <c r="AU4204" s="61">
        <v>0</v>
      </c>
      <c r="AV4204" s="47"/>
      <c r="AW4204" s="61">
        <v>1</v>
      </c>
      <c r="AX4204" s="61"/>
      <c r="AY4204" s="44">
        <f t="shared" si="377"/>
        <v>14</v>
      </c>
      <c r="AZ4204" s="47"/>
      <c r="BA4204" s="47"/>
      <c r="BB4204" s="47"/>
      <c r="BC4204" s="48"/>
      <c r="BD4204" s="62" t="s">
        <v>14079</v>
      </c>
      <c r="BE4204" s="96"/>
      <c r="BF4204" s="60"/>
      <c r="BG4204" s="65"/>
      <c r="BH4204" s="65">
        <f t="shared" si="381"/>
        <v>1</v>
      </c>
      <c r="BI4204" s="65">
        <v>2</v>
      </c>
      <c r="BJ4204" s="52"/>
      <c r="BK4204" s="52"/>
      <c r="BL4204" s="53"/>
      <c r="BM4204" s="47" t="e">
        <f>COUNTIFS(A$2:$AC4204,#REF!,M$2:$AL4204,M4204)</f>
        <v>#VALUE!</v>
      </c>
      <c r="BN4204" s="47">
        <v>0</v>
      </c>
      <c r="BO4204" s="162">
        <v>14</v>
      </c>
      <c r="BP4204" s="162">
        <v>0</v>
      </c>
      <c r="BQ4204" s="47">
        <v>14</v>
      </c>
      <c r="BR4204" s="61">
        <v>0</v>
      </c>
      <c r="BS4204" s="61">
        <v>0</v>
      </c>
      <c r="BT4204" s="44">
        <f t="shared" si="380"/>
        <v>347</v>
      </c>
      <c r="BW4204" s="40" t="s">
        <v>67</v>
      </c>
      <c r="BY4204" s="55"/>
    </row>
    <row r="4205" spans="1:78" ht="15" customHeight="1">
      <c r="A4205" s="25" t="s">
        <v>14226</v>
      </c>
      <c r="B4205" s="42" t="s">
        <v>21363</v>
      </c>
      <c r="D4205" s="263">
        <v>1</v>
      </c>
      <c r="E4205" s="69" t="s">
        <v>76</v>
      </c>
      <c r="F4205" s="69" t="s">
        <v>77</v>
      </c>
      <c r="G4205" s="276"/>
      <c r="H4205" s="276"/>
      <c r="I4205" s="92" t="s">
        <v>21243</v>
      </c>
      <c r="J4205" s="43" t="s">
        <v>21244</v>
      </c>
      <c r="M4205" s="44" t="s">
        <v>88</v>
      </c>
      <c r="N4205" s="45" t="s">
        <v>89</v>
      </c>
      <c r="O4205" s="42" t="s">
        <v>100</v>
      </c>
      <c r="P4205" s="42" t="s">
        <v>101</v>
      </c>
      <c r="Q4205" s="85" t="s">
        <v>105</v>
      </c>
      <c r="R4205" s="85" t="s">
        <v>105</v>
      </c>
      <c r="S4205" s="42" t="s">
        <v>21364</v>
      </c>
      <c r="T4205" s="42" t="s">
        <v>21365</v>
      </c>
      <c r="U4205" s="69" t="s">
        <v>73</v>
      </c>
      <c r="V4205" s="69" t="s">
        <v>73</v>
      </c>
      <c r="W4205" s="69" t="s">
        <v>73</v>
      </c>
      <c r="X4205" s="149">
        <v>41327</v>
      </c>
      <c r="Y4205" s="149">
        <v>41331</v>
      </c>
      <c r="Z4205" s="44">
        <f t="shared" si="382"/>
        <v>2013</v>
      </c>
      <c r="AA4205" s="44">
        <f t="shared" si="383"/>
        <v>2</v>
      </c>
      <c r="AB4205" s="44">
        <v>0</v>
      </c>
      <c r="AC4205" s="69" t="s">
        <v>21366</v>
      </c>
      <c r="AD4205" s="69" t="s">
        <v>21367</v>
      </c>
      <c r="AE4205" s="92" t="s">
        <v>105</v>
      </c>
      <c r="AF4205" s="92" t="s">
        <v>105</v>
      </c>
      <c r="AG4205" s="92" t="s">
        <v>105</v>
      </c>
      <c r="AH4205" s="92" t="s">
        <v>105</v>
      </c>
      <c r="AI4205" s="92" t="s">
        <v>105</v>
      </c>
      <c r="AJ4205" s="92" t="s">
        <v>105</v>
      </c>
      <c r="AK4205" s="69"/>
      <c r="AL4205" s="69"/>
      <c r="AM4205" s="47">
        <v>1</v>
      </c>
      <c r="AN4205" s="47">
        <v>1</v>
      </c>
      <c r="AO4205" s="47">
        <v>1</v>
      </c>
      <c r="AP4205" s="47">
        <v>88</v>
      </c>
      <c r="AQ4205" s="47"/>
      <c r="AR4205" s="47"/>
      <c r="AS4205" s="150">
        <v>0</v>
      </c>
      <c r="AT4205" s="61">
        <v>1</v>
      </c>
      <c r="AU4205" s="61">
        <v>1</v>
      </c>
      <c r="AV4205" s="47"/>
      <c r="AW4205" s="61">
        <v>1</v>
      </c>
      <c r="AX4205" s="61"/>
      <c r="AY4205" s="44">
        <f t="shared" si="377"/>
        <v>5</v>
      </c>
      <c r="AZ4205" s="47"/>
      <c r="BA4205" s="47"/>
      <c r="BB4205" s="47"/>
      <c r="BC4205" s="48"/>
      <c r="BD4205" s="62" t="s">
        <v>14079</v>
      </c>
      <c r="BE4205" s="96"/>
      <c r="BF4205" s="60"/>
      <c r="BG4205" s="65"/>
      <c r="BH4205" s="65">
        <f t="shared" si="381"/>
        <v>1</v>
      </c>
      <c r="BI4205" s="65">
        <v>7</v>
      </c>
      <c r="BJ4205" s="52"/>
      <c r="BK4205" s="52"/>
      <c r="BL4205" s="53"/>
      <c r="BM4205" s="47" t="e">
        <f>COUNTIFS(A$2:$AC4205,#REF!,M$2:$AL4205,M4205)</f>
        <v>#VALUE!</v>
      </c>
      <c r="BN4205" s="47">
        <v>0</v>
      </c>
      <c r="BO4205" s="162">
        <v>5</v>
      </c>
      <c r="BP4205" s="162">
        <v>0</v>
      </c>
      <c r="BQ4205" s="47">
        <v>5</v>
      </c>
      <c r="BR4205" s="61">
        <v>1</v>
      </c>
      <c r="BS4205" s="61">
        <v>1</v>
      </c>
      <c r="BT4205" s="44">
        <f t="shared" si="380"/>
        <v>328</v>
      </c>
      <c r="BW4205" s="40" t="s">
        <v>67</v>
      </c>
      <c r="BY4205" s="55"/>
      <c r="BZ4205" s="1" t="s">
        <v>22426</v>
      </c>
    </row>
    <row r="4206" spans="1:78" ht="15" customHeight="1">
      <c r="A4206" s="25" t="s">
        <v>14226</v>
      </c>
      <c r="B4206" s="42" t="s">
        <v>21368</v>
      </c>
      <c r="D4206" s="263">
        <v>1</v>
      </c>
      <c r="E4206" s="69" t="s">
        <v>76</v>
      </c>
      <c r="F4206" s="69" t="s">
        <v>77</v>
      </c>
      <c r="G4206" s="276"/>
      <c r="H4206" s="276"/>
      <c r="I4206" s="92" t="s">
        <v>21250</v>
      </c>
      <c r="J4206" s="43" t="s">
        <v>21251</v>
      </c>
      <c r="M4206" s="44" t="s">
        <v>88</v>
      </c>
      <c r="N4206" s="45" t="s">
        <v>89</v>
      </c>
      <c r="O4206" s="42" t="s">
        <v>100</v>
      </c>
      <c r="P4206" s="42" t="s">
        <v>101</v>
      </c>
      <c r="Q4206" s="85" t="s">
        <v>105</v>
      </c>
      <c r="R4206" s="85" t="s">
        <v>105</v>
      </c>
      <c r="S4206" s="42" t="s">
        <v>21364</v>
      </c>
      <c r="T4206" s="42" t="s">
        <v>21365</v>
      </c>
      <c r="U4206" s="69" t="s">
        <v>73</v>
      </c>
      <c r="V4206" s="69" t="s">
        <v>73</v>
      </c>
      <c r="W4206" s="69" t="s">
        <v>73</v>
      </c>
      <c r="X4206" s="149">
        <v>41327</v>
      </c>
      <c r="Y4206" s="149">
        <v>41331</v>
      </c>
      <c r="Z4206" s="44">
        <f t="shared" si="382"/>
        <v>2013</v>
      </c>
      <c r="AA4206" s="44">
        <f t="shared" si="383"/>
        <v>2</v>
      </c>
      <c r="AB4206" s="44">
        <v>0</v>
      </c>
      <c r="AC4206" s="69" t="s">
        <v>21366</v>
      </c>
      <c r="AD4206" s="69" t="s">
        <v>21367</v>
      </c>
      <c r="AE4206" s="92" t="s">
        <v>105</v>
      </c>
      <c r="AF4206" s="92" t="s">
        <v>105</v>
      </c>
      <c r="AG4206" s="92" t="s">
        <v>105</v>
      </c>
      <c r="AH4206" s="92" t="s">
        <v>105</v>
      </c>
      <c r="AI4206" s="92" t="s">
        <v>105</v>
      </c>
      <c r="AJ4206" s="92" t="s">
        <v>105</v>
      </c>
      <c r="AK4206" s="69"/>
      <c r="AL4206" s="69"/>
      <c r="AM4206" s="47">
        <v>0</v>
      </c>
      <c r="AN4206" s="47">
        <v>1</v>
      </c>
      <c r="AO4206" s="47">
        <v>1</v>
      </c>
      <c r="AP4206" s="47">
        <v>88</v>
      </c>
      <c r="AQ4206" s="47"/>
      <c r="AR4206" s="47"/>
      <c r="AS4206" s="150">
        <v>0</v>
      </c>
      <c r="AT4206" s="61">
        <v>0</v>
      </c>
      <c r="AU4206" s="61">
        <v>0</v>
      </c>
      <c r="AV4206" s="47"/>
      <c r="AW4206" s="61">
        <v>1</v>
      </c>
      <c r="AX4206" s="61"/>
      <c r="AY4206" s="44">
        <f t="shared" si="377"/>
        <v>5</v>
      </c>
      <c r="AZ4206" s="47"/>
      <c r="BA4206" s="47"/>
      <c r="BB4206" s="47"/>
      <c r="BC4206" s="48"/>
      <c r="BD4206" s="62" t="s">
        <v>14079</v>
      </c>
      <c r="BE4206" s="96"/>
      <c r="BF4206" s="60"/>
      <c r="BG4206" s="65"/>
      <c r="BH4206" s="65">
        <f t="shared" si="381"/>
        <v>1</v>
      </c>
      <c r="BI4206" s="65">
        <v>5</v>
      </c>
      <c r="BJ4206" s="52"/>
      <c r="BK4206" s="52"/>
      <c r="BL4206" s="53"/>
      <c r="BM4206" s="47" t="e">
        <f>COUNTIFS(A$2:$AC4206,#REF!,M$2:$AL4206,M4206)</f>
        <v>#VALUE!</v>
      </c>
      <c r="BN4206" s="47">
        <v>0</v>
      </c>
      <c r="BO4206" s="162">
        <v>5</v>
      </c>
      <c r="BP4206" s="162">
        <v>0</v>
      </c>
      <c r="BQ4206" s="47">
        <v>5</v>
      </c>
      <c r="BR4206" s="61">
        <v>0</v>
      </c>
      <c r="BS4206" s="61">
        <v>0</v>
      </c>
      <c r="BT4206" s="44">
        <f t="shared" si="380"/>
        <v>328</v>
      </c>
      <c r="BW4206" s="40" t="s">
        <v>67</v>
      </c>
      <c r="BY4206" s="55"/>
      <c r="BZ4206" s="1" t="s">
        <v>22426</v>
      </c>
    </row>
    <row r="4207" spans="1:78" ht="15" customHeight="1">
      <c r="A4207" s="25" t="s">
        <v>14226</v>
      </c>
      <c r="B4207" s="42" t="s">
        <v>21369</v>
      </c>
      <c r="D4207" s="263">
        <v>1</v>
      </c>
      <c r="E4207" s="69" t="s">
        <v>76</v>
      </c>
      <c r="F4207" s="69" t="s">
        <v>77</v>
      </c>
      <c r="G4207" s="276"/>
      <c r="H4207" s="276"/>
      <c r="I4207" s="92" t="s">
        <v>13600</v>
      </c>
      <c r="J4207" s="43" t="s">
        <v>18338</v>
      </c>
      <c r="M4207" s="44" t="s">
        <v>88</v>
      </c>
      <c r="N4207" s="45" t="s">
        <v>89</v>
      </c>
      <c r="O4207" s="42" t="s">
        <v>100</v>
      </c>
      <c r="P4207" s="42" t="s">
        <v>101</v>
      </c>
      <c r="Q4207" s="85" t="s">
        <v>105</v>
      </c>
      <c r="R4207" s="85" t="s">
        <v>105</v>
      </c>
      <c r="S4207" s="42" t="s">
        <v>21364</v>
      </c>
      <c r="T4207" s="42" t="s">
        <v>21365</v>
      </c>
      <c r="U4207" s="69" t="s">
        <v>73</v>
      </c>
      <c r="V4207" s="69" t="s">
        <v>73</v>
      </c>
      <c r="W4207" s="69" t="s">
        <v>73</v>
      </c>
      <c r="X4207" s="149">
        <v>41327</v>
      </c>
      <c r="Y4207" s="149">
        <v>41331</v>
      </c>
      <c r="Z4207" s="44">
        <f t="shared" si="382"/>
        <v>2013</v>
      </c>
      <c r="AA4207" s="44">
        <f t="shared" si="383"/>
        <v>2</v>
      </c>
      <c r="AB4207" s="44">
        <v>0</v>
      </c>
      <c r="AC4207" s="69" t="s">
        <v>21366</v>
      </c>
      <c r="AD4207" s="69" t="s">
        <v>21367</v>
      </c>
      <c r="AE4207" s="92" t="s">
        <v>105</v>
      </c>
      <c r="AF4207" s="92" t="s">
        <v>105</v>
      </c>
      <c r="AG4207" s="92" t="s">
        <v>105</v>
      </c>
      <c r="AH4207" s="92" t="s">
        <v>105</v>
      </c>
      <c r="AI4207" s="92" t="s">
        <v>949</v>
      </c>
      <c r="AJ4207" s="92" t="s">
        <v>105</v>
      </c>
      <c r="AK4207" s="69"/>
      <c r="AL4207" s="69"/>
      <c r="AM4207" s="47">
        <v>0</v>
      </c>
      <c r="AN4207" s="47">
        <v>1</v>
      </c>
      <c r="AO4207" s="47">
        <v>1</v>
      </c>
      <c r="AP4207" s="47">
        <v>88</v>
      </c>
      <c r="AQ4207" s="47"/>
      <c r="AR4207" s="47"/>
      <c r="AS4207" s="150">
        <v>0</v>
      </c>
      <c r="AT4207" s="61">
        <v>0</v>
      </c>
      <c r="AU4207" s="61">
        <v>0</v>
      </c>
      <c r="AV4207" s="47"/>
      <c r="AW4207" s="61">
        <v>1</v>
      </c>
      <c r="AX4207" s="61"/>
      <c r="AY4207" s="44">
        <f t="shared" si="377"/>
        <v>5</v>
      </c>
      <c r="AZ4207" s="47"/>
      <c r="BA4207" s="47"/>
      <c r="BB4207" s="47"/>
      <c r="BC4207" s="48"/>
      <c r="BD4207" s="62" t="s">
        <v>14079</v>
      </c>
      <c r="BE4207" s="96"/>
      <c r="BF4207" s="60"/>
      <c r="BG4207" s="65"/>
      <c r="BH4207" s="65">
        <f t="shared" si="381"/>
        <v>1</v>
      </c>
      <c r="BI4207" s="65">
        <v>5</v>
      </c>
      <c r="BJ4207" s="52"/>
      <c r="BK4207" s="52"/>
      <c r="BL4207" s="53"/>
      <c r="BM4207" s="47" t="e">
        <f>COUNTIFS(A$2:$AC4207,#REF!,M$2:$AL4207,M4207)</f>
        <v>#VALUE!</v>
      </c>
      <c r="BN4207" s="47">
        <v>0</v>
      </c>
      <c r="BO4207" s="162">
        <v>5</v>
      </c>
      <c r="BP4207" s="162">
        <v>0</v>
      </c>
      <c r="BQ4207" s="47">
        <v>5</v>
      </c>
      <c r="BR4207" s="61">
        <v>0</v>
      </c>
      <c r="BS4207" s="61">
        <v>0</v>
      </c>
      <c r="BT4207" s="44">
        <f t="shared" si="380"/>
        <v>328</v>
      </c>
      <c r="BW4207" s="40" t="s">
        <v>67</v>
      </c>
      <c r="BY4207" s="55"/>
      <c r="BZ4207" s="1" t="s">
        <v>22426</v>
      </c>
    </row>
    <row r="4208" spans="1:78" ht="15" customHeight="1">
      <c r="A4208" s="25" t="s">
        <v>14226</v>
      </c>
      <c r="B4208" s="42" t="s">
        <v>21370</v>
      </c>
      <c r="D4208" s="263">
        <v>1</v>
      </c>
      <c r="E4208" s="69" t="s">
        <v>76</v>
      </c>
      <c r="F4208" s="69" t="s">
        <v>77</v>
      </c>
      <c r="G4208" s="276"/>
      <c r="H4208" s="276"/>
      <c r="I4208" s="92" t="s">
        <v>19329</v>
      </c>
      <c r="J4208" s="43" t="s">
        <v>19330</v>
      </c>
      <c r="M4208" s="44" t="s">
        <v>88</v>
      </c>
      <c r="N4208" s="45" t="s">
        <v>89</v>
      </c>
      <c r="O4208" s="42" t="s">
        <v>81</v>
      </c>
      <c r="P4208" s="42" t="s">
        <v>82</v>
      </c>
      <c r="Q4208" s="85" t="s">
        <v>105</v>
      </c>
      <c r="R4208" s="85" t="s">
        <v>105</v>
      </c>
      <c r="S4208" s="42" t="s">
        <v>21371</v>
      </c>
      <c r="T4208" s="42" t="s">
        <v>21372</v>
      </c>
      <c r="U4208" s="69" t="s">
        <v>73</v>
      </c>
      <c r="V4208" s="69" t="s">
        <v>73</v>
      </c>
      <c r="W4208" s="69" t="s">
        <v>73</v>
      </c>
      <c r="X4208" s="149">
        <v>41327</v>
      </c>
      <c r="Y4208" s="149">
        <v>41329</v>
      </c>
      <c r="Z4208" s="44">
        <f t="shared" si="382"/>
        <v>2013</v>
      </c>
      <c r="AA4208" s="44">
        <f t="shared" si="383"/>
        <v>2</v>
      </c>
      <c r="AB4208" s="44">
        <v>0</v>
      </c>
      <c r="AC4208" s="69" t="s">
        <v>21373</v>
      </c>
      <c r="AD4208" s="69" t="s">
        <v>21374</v>
      </c>
      <c r="AE4208" s="92" t="s">
        <v>105</v>
      </c>
      <c r="AF4208" s="92" t="s">
        <v>105</v>
      </c>
      <c r="AG4208" s="92" t="s">
        <v>105</v>
      </c>
      <c r="AH4208" s="92" t="s">
        <v>105</v>
      </c>
      <c r="AI4208" s="92" t="s">
        <v>105</v>
      </c>
      <c r="AJ4208" s="92" t="s">
        <v>105</v>
      </c>
      <c r="AK4208" s="69"/>
      <c r="AL4208" s="69"/>
      <c r="AM4208" s="47">
        <v>1</v>
      </c>
      <c r="AN4208" s="47">
        <v>1</v>
      </c>
      <c r="AO4208" s="47">
        <v>1</v>
      </c>
      <c r="AP4208" s="47">
        <v>88</v>
      </c>
      <c r="AQ4208" s="47"/>
      <c r="AR4208" s="47"/>
      <c r="AS4208" s="150">
        <v>0</v>
      </c>
      <c r="AT4208" s="61">
        <v>1</v>
      </c>
      <c r="AU4208" s="61">
        <v>1</v>
      </c>
      <c r="AV4208" s="47"/>
      <c r="AW4208" s="61">
        <v>1</v>
      </c>
      <c r="AX4208" s="61"/>
      <c r="AY4208" s="44">
        <f t="shared" si="377"/>
        <v>3</v>
      </c>
      <c r="AZ4208" s="47"/>
      <c r="BA4208" s="47"/>
      <c r="BB4208" s="47"/>
      <c r="BC4208" s="48"/>
      <c r="BD4208" s="62" t="s">
        <v>14079</v>
      </c>
      <c r="BE4208" s="96"/>
      <c r="BF4208" s="60"/>
      <c r="BG4208" s="65"/>
      <c r="BH4208" s="65">
        <f t="shared" si="381"/>
        <v>1</v>
      </c>
      <c r="BI4208" s="65">
        <v>2</v>
      </c>
      <c r="BJ4208" s="52"/>
      <c r="BK4208" s="52"/>
      <c r="BL4208" s="53"/>
      <c r="BM4208" s="47" t="e">
        <f>COUNTIFS(A$2:$AC4208,#REF!,M$2:$AL4208,M4208)</f>
        <v>#VALUE!</v>
      </c>
      <c r="BN4208" s="47">
        <v>0</v>
      </c>
      <c r="BO4208" s="162">
        <v>3</v>
      </c>
      <c r="BP4208" s="162">
        <v>0</v>
      </c>
      <c r="BQ4208" s="47">
        <v>3</v>
      </c>
      <c r="BR4208" s="61">
        <v>1</v>
      </c>
      <c r="BS4208" s="61">
        <v>1</v>
      </c>
      <c r="BT4208" s="44">
        <f t="shared" si="380"/>
        <v>328</v>
      </c>
      <c r="BW4208" s="40" t="s">
        <v>67</v>
      </c>
      <c r="BY4208" s="55"/>
      <c r="BZ4208" s="1" t="s">
        <v>22426</v>
      </c>
    </row>
    <row r="4209" spans="1:78" ht="15" customHeight="1">
      <c r="A4209" s="25" t="s">
        <v>14226</v>
      </c>
      <c r="B4209" s="42" t="s">
        <v>21375</v>
      </c>
      <c r="D4209" s="263">
        <v>1</v>
      </c>
      <c r="E4209" s="69" t="s">
        <v>76</v>
      </c>
      <c r="F4209" s="69" t="s">
        <v>77</v>
      </c>
      <c r="G4209" s="276"/>
      <c r="H4209" s="276"/>
      <c r="I4209" s="92" t="s">
        <v>15919</v>
      </c>
      <c r="J4209" s="43" t="s">
        <v>15920</v>
      </c>
      <c r="M4209" s="44" t="s">
        <v>88</v>
      </c>
      <c r="N4209" s="45" t="s">
        <v>89</v>
      </c>
      <c r="O4209" s="42" t="s">
        <v>81</v>
      </c>
      <c r="P4209" s="42" t="s">
        <v>82</v>
      </c>
      <c r="Q4209" s="85" t="s">
        <v>105</v>
      </c>
      <c r="R4209" s="85" t="s">
        <v>105</v>
      </c>
      <c r="S4209" s="42" t="s">
        <v>21371</v>
      </c>
      <c r="T4209" s="42" t="s">
        <v>21372</v>
      </c>
      <c r="U4209" s="69" t="s">
        <v>73</v>
      </c>
      <c r="V4209" s="69" t="s">
        <v>73</v>
      </c>
      <c r="W4209" s="69" t="s">
        <v>73</v>
      </c>
      <c r="X4209" s="149">
        <v>41327</v>
      </c>
      <c r="Y4209" s="149">
        <v>41329</v>
      </c>
      <c r="Z4209" s="44">
        <f t="shared" si="382"/>
        <v>2013</v>
      </c>
      <c r="AA4209" s="44">
        <f t="shared" si="383"/>
        <v>2</v>
      </c>
      <c r="AB4209" s="44">
        <v>0</v>
      </c>
      <c r="AC4209" s="69" t="s">
        <v>21373</v>
      </c>
      <c r="AD4209" s="69" t="s">
        <v>21374</v>
      </c>
      <c r="AE4209" s="92" t="s">
        <v>105</v>
      </c>
      <c r="AF4209" s="92" t="s">
        <v>105</v>
      </c>
      <c r="AG4209" s="92" t="s">
        <v>105</v>
      </c>
      <c r="AH4209" s="92" t="s">
        <v>105</v>
      </c>
      <c r="AI4209" s="92" t="s">
        <v>105</v>
      </c>
      <c r="AJ4209" s="92" t="s">
        <v>105</v>
      </c>
      <c r="AK4209" s="69"/>
      <c r="AL4209" s="69"/>
      <c r="AM4209" s="47">
        <v>0</v>
      </c>
      <c r="AN4209" s="47">
        <v>1</v>
      </c>
      <c r="AO4209" s="47">
        <v>1</v>
      </c>
      <c r="AP4209" s="47">
        <v>88</v>
      </c>
      <c r="AQ4209" s="47"/>
      <c r="AR4209" s="47"/>
      <c r="AS4209" s="150">
        <v>0</v>
      </c>
      <c r="AT4209" s="61">
        <v>0</v>
      </c>
      <c r="AU4209" s="61">
        <v>0</v>
      </c>
      <c r="AV4209" s="47"/>
      <c r="AW4209" s="61">
        <v>1</v>
      </c>
      <c r="AX4209" s="61"/>
      <c r="AY4209" s="44">
        <f t="shared" si="377"/>
        <v>3</v>
      </c>
      <c r="AZ4209" s="47"/>
      <c r="BA4209" s="47"/>
      <c r="BB4209" s="47"/>
      <c r="BC4209" s="48"/>
      <c r="BD4209" s="62" t="s">
        <v>14079</v>
      </c>
      <c r="BE4209" s="96"/>
      <c r="BF4209" s="60"/>
      <c r="BG4209" s="65"/>
      <c r="BH4209" s="65">
        <f t="shared" si="381"/>
        <v>1</v>
      </c>
      <c r="BI4209" s="65">
        <v>8</v>
      </c>
      <c r="BJ4209" s="52"/>
      <c r="BK4209" s="52"/>
      <c r="BL4209" s="53"/>
      <c r="BM4209" s="47" t="e">
        <f>COUNTIFS(A$2:$AC4209,#REF!,M$2:$AL4209,M4209)</f>
        <v>#VALUE!</v>
      </c>
      <c r="BN4209" s="47">
        <v>0</v>
      </c>
      <c r="BO4209" s="162">
        <v>3</v>
      </c>
      <c r="BP4209" s="162">
        <v>0</v>
      </c>
      <c r="BQ4209" s="47">
        <v>3</v>
      </c>
      <c r="BR4209" s="61">
        <v>0</v>
      </c>
      <c r="BS4209" s="61">
        <v>0</v>
      </c>
      <c r="BT4209" s="44">
        <f t="shared" si="380"/>
        <v>328</v>
      </c>
      <c r="BW4209" s="40" t="s">
        <v>67</v>
      </c>
      <c r="BY4209" s="55"/>
      <c r="BZ4209" s="1" t="s">
        <v>22426</v>
      </c>
    </row>
    <row r="4210" spans="1:78" ht="15" customHeight="1">
      <c r="A4210" s="25" t="s">
        <v>14226</v>
      </c>
      <c r="B4210" s="42" t="s">
        <v>21376</v>
      </c>
      <c r="D4210" s="263">
        <v>1</v>
      </c>
      <c r="E4210" s="69" t="s">
        <v>76</v>
      </c>
      <c r="F4210" s="69" t="s">
        <v>77</v>
      </c>
      <c r="G4210" s="276"/>
      <c r="H4210" s="276"/>
      <c r="I4210" s="92" t="s">
        <v>21243</v>
      </c>
      <c r="J4210" s="43" t="s">
        <v>21244</v>
      </c>
      <c r="M4210" s="44" t="s">
        <v>88</v>
      </c>
      <c r="N4210" s="45" t="s">
        <v>89</v>
      </c>
      <c r="O4210" s="42" t="s">
        <v>100</v>
      </c>
      <c r="P4210" s="42" t="s">
        <v>101</v>
      </c>
      <c r="Q4210" s="85" t="s">
        <v>105</v>
      </c>
      <c r="R4210" s="85" t="s">
        <v>105</v>
      </c>
      <c r="S4210" s="42" t="s">
        <v>1302</v>
      </c>
      <c r="T4210" s="42" t="s">
        <v>21377</v>
      </c>
      <c r="U4210" s="183" t="s">
        <v>73</v>
      </c>
      <c r="V4210" s="183" t="s">
        <v>73</v>
      </c>
      <c r="W4210" s="183" t="s">
        <v>73</v>
      </c>
      <c r="X4210" s="149">
        <v>41344</v>
      </c>
      <c r="Y4210" s="149">
        <v>41346</v>
      </c>
      <c r="Z4210" s="44">
        <f t="shared" si="382"/>
        <v>2013</v>
      </c>
      <c r="AA4210" s="44">
        <f t="shared" si="383"/>
        <v>3</v>
      </c>
      <c r="AB4210" s="44">
        <v>0</v>
      </c>
      <c r="AC4210" s="69" t="s">
        <v>21378</v>
      </c>
      <c r="AD4210" s="69" t="s">
        <v>21379</v>
      </c>
      <c r="AE4210" s="92" t="s">
        <v>105</v>
      </c>
      <c r="AF4210" s="92" t="s">
        <v>105</v>
      </c>
      <c r="AG4210" s="92" t="s">
        <v>105</v>
      </c>
      <c r="AH4210" s="92" t="s">
        <v>949</v>
      </c>
      <c r="AI4210" s="92" t="s">
        <v>105</v>
      </c>
      <c r="AJ4210" s="92" t="s">
        <v>105</v>
      </c>
      <c r="AK4210" s="69"/>
      <c r="AL4210" s="69"/>
      <c r="AM4210" s="47">
        <v>1</v>
      </c>
      <c r="AN4210" s="47">
        <v>1</v>
      </c>
      <c r="AO4210" s="47">
        <v>1</v>
      </c>
      <c r="AP4210" s="47">
        <v>88</v>
      </c>
      <c r="AQ4210" s="47"/>
      <c r="AR4210" s="47"/>
      <c r="AS4210" s="150">
        <v>0</v>
      </c>
      <c r="AT4210" s="61">
        <v>1</v>
      </c>
      <c r="AU4210" s="61">
        <v>1</v>
      </c>
      <c r="AV4210" s="47"/>
      <c r="AW4210" s="61">
        <v>1</v>
      </c>
      <c r="AX4210" s="61"/>
      <c r="AY4210" s="44">
        <f t="shared" si="377"/>
        <v>3</v>
      </c>
      <c r="AZ4210" s="47"/>
      <c r="BA4210" s="47"/>
      <c r="BB4210" s="47"/>
      <c r="BC4210" s="48"/>
      <c r="BD4210" s="62" t="s">
        <v>14079</v>
      </c>
      <c r="BE4210" s="96"/>
      <c r="BF4210" s="60"/>
      <c r="BG4210" s="65"/>
      <c r="BH4210" s="65">
        <f t="shared" si="381"/>
        <v>1</v>
      </c>
      <c r="BI4210" s="65">
        <v>99</v>
      </c>
      <c r="BJ4210" s="52"/>
      <c r="BK4210" s="52"/>
      <c r="BL4210" s="53"/>
      <c r="BM4210" s="47" t="e">
        <f>COUNTIFS(A$2:$AC4210,#REF!,M$2:$AL4210,M4210)</f>
        <v>#VALUE!</v>
      </c>
      <c r="BN4210" s="47">
        <v>0</v>
      </c>
      <c r="BO4210" s="162">
        <v>3</v>
      </c>
      <c r="BP4210" s="162">
        <v>0</v>
      </c>
      <c r="BQ4210" s="47">
        <v>3</v>
      </c>
      <c r="BR4210" s="61">
        <v>1</v>
      </c>
      <c r="BS4210" s="61">
        <v>1</v>
      </c>
      <c r="BT4210" s="44">
        <f t="shared" si="380"/>
        <v>345</v>
      </c>
      <c r="BW4210" s="40" t="s">
        <v>67</v>
      </c>
      <c r="BY4210" s="55"/>
      <c r="BZ4210" s="1" t="s">
        <v>22426</v>
      </c>
    </row>
    <row r="4211" spans="1:78" ht="15" customHeight="1">
      <c r="A4211" s="25" t="s">
        <v>14226</v>
      </c>
      <c r="B4211" s="42" t="s">
        <v>21380</v>
      </c>
      <c r="D4211" s="263">
        <v>1</v>
      </c>
      <c r="E4211" s="69" t="s">
        <v>76</v>
      </c>
      <c r="F4211" s="69" t="s">
        <v>77</v>
      </c>
      <c r="G4211" s="276"/>
      <c r="H4211" s="276"/>
      <c r="I4211" s="92" t="s">
        <v>21250</v>
      </c>
      <c r="J4211" s="43" t="s">
        <v>21251</v>
      </c>
      <c r="M4211" s="44" t="s">
        <v>88</v>
      </c>
      <c r="N4211" s="45" t="s">
        <v>89</v>
      </c>
      <c r="O4211" s="42" t="s">
        <v>100</v>
      </c>
      <c r="P4211" s="42" t="s">
        <v>101</v>
      </c>
      <c r="Q4211" s="85" t="s">
        <v>105</v>
      </c>
      <c r="R4211" s="85" t="s">
        <v>105</v>
      </c>
      <c r="S4211" s="42" t="s">
        <v>1302</v>
      </c>
      <c r="T4211" s="42" t="s">
        <v>21377</v>
      </c>
      <c r="U4211" s="183" t="s">
        <v>73</v>
      </c>
      <c r="V4211" s="183" t="s">
        <v>73</v>
      </c>
      <c r="W4211" s="183" t="s">
        <v>73</v>
      </c>
      <c r="X4211" s="149">
        <v>41344</v>
      </c>
      <c r="Y4211" s="149">
        <v>41346</v>
      </c>
      <c r="Z4211" s="44">
        <f t="shared" si="382"/>
        <v>2013</v>
      </c>
      <c r="AA4211" s="44">
        <f t="shared" si="383"/>
        <v>3</v>
      </c>
      <c r="AB4211" s="44">
        <v>0</v>
      </c>
      <c r="AC4211" s="69" t="s">
        <v>21378</v>
      </c>
      <c r="AD4211" s="69" t="s">
        <v>21379</v>
      </c>
      <c r="AE4211" s="92" t="s">
        <v>105</v>
      </c>
      <c r="AF4211" s="92" t="s">
        <v>105</v>
      </c>
      <c r="AG4211" s="92" t="s">
        <v>105</v>
      </c>
      <c r="AH4211" s="92" t="s">
        <v>105</v>
      </c>
      <c r="AI4211" s="92" t="s">
        <v>105</v>
      </c>
      <c r="AJ4211" s="92" t="s">
        <v>105</v>
      </c>
      <c r="AK4211" s="69"/>
      <c r="AL4211" s="69"/>
      <c r="AM4211" s="47">
        <v>0</v>
      </c>
      <c r="AN4211" s="47">
        <v>1</v>
      </c>
      <c r="AO4211" s="47">
        <v>1</v>
      </c>
      <c r="AP4211" s="47">
        <v>88</v>
      </c>
      <c r="AQ4211" s="47"/>
      <c r="AR4211" s="47"/>
      <c r="AS4211" s="150">
        <v>0</v>
      </c>
      <c r="AT4211" s="61">
        <v>0</v>
      </c>
      <c r="AU4211" s="61">
        <v>0</v>
      </c>
      <c r="AV4211" s="47"/>
      <c r="AW4211" s="61">
        <v>1</v>
      </c>
      <c r="AX4211" s="61"/>
      <c r="AY4211" s="44">
        <f t="shared" si="377"/>
        <v>3</v>
      </c>
      <c r="AZ4211" s="47"/>
      <c r="BA4211" s="47"/>
      <c r="BB4211" s="47"/>
      <c r="BC4211" s="48"/>
      <c r="BD4211" s="62" t="s">
        <v>14079</v>
      </c>
      <c r="BE4211" s="96"/>
      <c r="BF4211" s="60"/>
      <c r="BG4211" s="65"/>
      <c r="BH4211" s="65">
        <f t="shared" si="381"/>
        <v>1</v>
      </c>
      <c r="BI4211" s="65">
        <v>8</v>
      </c>
      <c r="BJ4211" s="52"/>
      <c r="BK4211" s="52"/>
      <c r="BL4211" s="53"/>
      <c r="BM4211" s="47" t="e">
        <f>COUNTIFS(A$2:$AC4211,#REF!,M$2:$AL4211,M4211)</f>
        <v>#VALUE!</v>
      </c>
      <c r="BN4211" s="47">
        <v>0</v>
      </c>
      <c r="BO4211" s="162">
        <v>3</v>
      </c>
      <c r="BP4211" s="162">
        <v>0</v>
      </c>
      <c r="BQ4211" s="47">
        <v>3</v>
      </c>
      <c r="BR4211" s="61">
        <v>0</v>
      </c>
      <c r="BS4211" s="61">
        <v>0</v>
      </c>
      <c r="BT4211" s="44">
        <f t="shared" si="380"/>
        <v>345</v>
      </c>
      <c r="BW4211" s="40" t="s">
        <v>67</v>
      </c>
      <c r="BY4211" s="55"/>
      <c r="BZ4211" s="1" t="s">
        <v>22426</v>
      </c>
    </row>
    <row r="4212" spans="1:78" ht="15" customHeight="1">
      <c r="A4212" s="25" t="s">
        <v>14226</v>
      </c>
      <c r="B4212" s="42" t="s">
        <v>21381</v>
      </c>
      <c r="D4212" s="263">
        <v>1</v>
      </c>
      <c r="E4212" s="69" t="s">
        <v>76</v>
      </c>
      <c r="F4212" s="69" t="s">
        <v>77</v>
      </c>
      <c r="G4212" s="276"/>
      <c r="H4212" s="276"/>
      <c r="I4212" s="92" t="s">
        <v>13600</v>
      </c>
      <c r="J4212" s="43" t="s">
        <v>18338</v>
      </c>
      <c r="M4212" s="44" t="s">
        <v>88</v>
      </c>
      <c r="N4212" s="45" t="s">
        <v>89</v>
      </c>
      <c r="O4212" s="42" t="s">
        <v>100</v>
      </c>
      <c r="P4212" s="42" t="s">
        <v>101</v>
      </c>
      <c r="Q4212" s="85" t="s">
        <v>105</v>
      </c>
      <c r="R4212" s="85" t="s">
        <v>105</v>
      </c>
      <c r="S4212" s="42" t="s">
        <v>1302</v>
      </c>
      <c r="T4212" s="42" t="s">
        <v>21377</v>
      </c>
      <c r="U4212" s="183" t="s">
        <v>73</v>
      </c>
      <c r="V4212" s="183" t="s">
        <v>73</v>
      </c>
      <c r="W4212" s="183" t="s">
        <v>73</v>
      </c>
      <c r="X4212" s="149">
        <v>41344</v>
      </c>
      <c r="Y4212" s="149">
        <v>41346</v>
      </c>
      <c r="Z4212" s="44">
        <f t="shared" si="382"/>
        <v>2013</v>
      </c>
      <c r="AA4212" s="44">
        <f t="shared" si="383"/>
        <v>3</v>
      </c>
      <c r="AB4212" s="44">
        <v>0</v>
      </c>
      <c r="AC4212" s="69" t="s">
        <v>21378</v>
      </c>
      <c r="AD4212" s="69" t="s">
        <v>21379</v>
      </c>
      <c r="AE4212" s="92" t="s">
        <v>105</v>
      </c>
      <c r="AF4212" s="92" t="s">
        <v>105</v>
      </c>
      <c r="AG4212" s="92" t="s">
        <v>105</v>
      </c>
      <c r="AH4212" s="92" t="s">
        <v>105</v>
      </c>
      <c r="AI4212" s="92" t="s">
        <v>105</v>
      </c>
      <c r="AJ4212" s="92" t="s">
        <v>105</v>
      </c>
      <c r="AK4212" s="69"/>
      <c r="AL4212" s="69"/>
      <c r="AM4212" s="47">
        <v>0</v>
      </c>
      <c r="AN4212" s="47">
        <v>1</v>
      </c>
      <c r="AO4212" s="47">
        <v>1</v>
      </c>
      <c r="AP4212" s="47">
        <v>88</v>
      </c>
      <c r="AQ4212" s="47"/>
      <c r="AR4212" s="47"/>
      <c r="AS4212" s="150">
        <v>0</v>
      </c>
      <c r="AT4212" s="61">
        <v>0</v>
      </c>
      <c r="AU4212" s="61">
        <v>0</v>
      </c>
      <c r="AV4212" s="47"/>
      <c r="AW4212" s="61">
        <v>1</v>
      </c>
      <c r="AX4212" s="61"/>
      <c r="AY4212" s="44">
        <f t="shared" si="377"/>
        <v>3</v>
      </c>
      <c r="AZ4212" s="47"/>
      <c r="BA4212" s="47"/>
      <c r="BB4212" s="47"/>
      <c r="BC4212" s="48"/>
      <c r="BD4212" s="62" t="s">
        <v>14079</v>
      </c>
      <c r="BE4212" s="96"/>
      <c r="BF4212" s="60"/>
      <c r="BG4212" s="65"/>
      <c r="BH4212" s="65">
        <f t="shared" si="381"/>
        <v>1</v>
      </c>
      <c r="BI4212" s="65">
        <v>8</v>
      </c>
      <c r="BJ4212" s="52"/>
      <c r="BK4212" s="52"/>
      <c r="BL4212" s="53"/>
      <c r="BM4212" s="47" t="e">
        <f>COUNTIFS(A$2:$AC4212,#REF!,M$2:$AL4212,M4212)</f>
        <v>#VALUE!</v>
      </c>
      <c r="BN4212" s="47">
        <v>0</v>
      </c>
      <c r="BO4212" s="162">
        <v>3</v>
      </c>
      <c r="BP4212" s="162">
        <v>0</v>
      </c>
      <c r="BQ4212" s="47">
        <v>3</v>
      </c>
      <c r="BR4212" s="61">
        <v>0</v>
      </c>
      <c r="BS4212" s="61">
        <v>0</v>
      </c>
      <c r="BT4212" s="44">
        <f t="shared" si="380"/>
        <v>345</v>
      </c>
      <c r="BW4212" s="40" t="s">
        <v>67</v>
      </c>
      <c r="BY4212" s="55"/>
      <c r="BZ4212" s="1" t="s">
        <v>22426</v>
      </c>
    </row>
    <row r="4213" spans="1:78" ht="15" customHeight="1">
      <c r="A4213" s="25" t="s">
        <v>14226</v>
      </c>
      <c r="B4213" s="42" t="s">
        <v>21382</v>
      </c>
      <c r="D4213" s="263">
        <v>1</v>
      </c>
      <c r="E4213" s="92" t="s">
        <v>11339</v>
      </c>
      <c r="F4213" s="92" t="s">
        <v>14227</v>
      </c>
      <c r="G4213" s="275"/>
      <c r="H4213" s="275"/>
      <c r="I4213" s="92" t="s">
        <v>12319</v>
      </c>
      <c r="J4213" s="43" t="s">
        <v>16365</v>
      </c>
      <c r="M4213" s="44" t="s">
        <v>219</v>
      </c>
      <c r="N4213" s="45" t="s">
        <v>7783</v>
      </c>
      <c r="O4213" s="42" t="s">
        <v>15162</v>
      </c>
      <c r="P4213" s="42" t="s">
        <v>1459</v>
      </c>
      <c r="Q4213" s="85" t="s">
        <v>105</v>
      </c>
      <c r="R4213" s="85" t="s">
        <v>105</v>
      </c>
      <c r="S4213" s="42" t="s">
        <v>21383</v>
      </c>
      <c r="T4213" s="42" t="s">
        <v>21384</v>
      </c>
      <c r="U4213" s="92" t="s">
        <v>73</v>
      </c>
      <c r="V4213" s="92" t="s">
        <v>73</v>
      </c>
      <c r="W4213" s="92" t="s">
        <v>73</v>
      </c>
      <c r="X4213" s="149">
        <v>41177</v>
      </c>
      <c r="Y4213" s="149">
        <v>41234</v>
      </c>
      <c r="Z4213" s="44">
        <f t="shared" si="382"/>
        <v>2012</v>
      </c>
      <c r="AA4213" s="44">
        <f t="shared" si="383"/>
        <v>9</v>
      </c>
      <c r="AB4213" s="44">
        <v>0</v>
      </c>
      <c r="AC4213" s="92" t="s">
        <v>12322</v>
      </c>
      <c r="AD4213" s="92" t="s">
        <v>16365</v>
      </c>
      <c r="AE4213" s="92" t="s">
        <v>949</v>
      </c>
      <c r="AF4213" s="92" t="s">
        <v>105</v>
      </c>
      <c r="AG4213" s="92" t="s">
        <v>105</v>
      </c>
      <c r="AH4213" s="92" t="s">
        <v>949</v>
      </c>
      <c r="AI4213" s="92" t="s">
        <v>21385</v>
      </c>
      <c r="AJ4213" s="92" t="s">
        <v>21386</v>
      </c>
      <c r="AK4213" s="92" t="s">
        <v>21387</v>
      </c>
      <c r="AL4213" s="92" t="s">
        <v>21388</v>
      </c>
      <c r="AM4213" s="47">
        <v>1</v>
      </c>
      <c r="AN4213" s="47">
        <v>1</v>
      </c>
      <c r="AO4213" s="47">
        <v>7</v>
      </c>
      <c r="AP4213" s="47">
        <v>88</v>
      </c>
      <c r="AQ4213" s="47"/>
      <c r="AR4213" s="47"/>
      <c r="AS4213" s="150">
        <v>1</v>
      </c>
      <c r="AT4213" s="61">
        <v>1</v>
      </c>
      <c r="AU4213" s="61">
        <v>1</v>
      </c>
      <c r="AV4213" s="47"/>
      <c r="AW4213" s="61">
        <v>1</v>
      </c>
      <c r="AX4213" s="61"/>
      <c r="AY4213" s="44">
        <f t="shared" si="377"/>
        <v>58</v>
      </c>
      <c r="AZ4213" s="47"/>
      <c r="BA4213" s="47"/>
      <c r="BB4213" s="47"/>
      <c r="BC4213" s="48"/>
      <c r="BD4213" s="150"/>
      <c r="BE4213" s="96"/>
      <c r="BF4213" s="96"/>
      <c r="BG4213" s="51"/>
      <c r="BH4213" s="51">
        <f t="shared" si="381"/>
        <v>1</v>
      </c>
      <c r="BI4213" s="51">
        <v>4</v>
      </c>
      <c r="BJ4213" s="52"/>
      <c r="BK4213" s="52"/>
      <c r="BL4213" s="53"/>
      <c r="BM4213" s="47" t="e">
        <f>COUNTIFS(A$2:$AC4213,#REF!,M$2:$AL4213,M4213)</f>
        <v>#VALUE!</v>
      </c>
      <c r="BN4213" s="47">
        <v>1</v>
      </c>
      <c r="BO4213" s="151">
        <v>58</v>
      </c>
      <c r="BP4213" s="151">
        <v>0</v>
      </c>
      <c r="BQ4213" s="47">
        <v>58</v>
      </c>
      <c r="BR4213" s="61">
        <v>1</v>
      </c>
      <c r="BS4213" s="61">
        <v>1</v>
      </c>
      <c r="BT4213" s="44">
        <f t="shared" si="380"/>
        <v>178</v>
      </c>
      <c r="BW4213" s="40" t="s">
        <v>67</v>
      </c>
      <c r="BY4213" s="55"/>
      <c r="BZ4213" s="1" t="s">
        <v>22426</v>
      </c>
    </row>
    <row r="4214" spans="1:78" ht="15" customHeight="1">
      <c r="A4214" s="25" t="s">
        <v>14226</v>
      </c>
      <c r="B4214" s="42" t="s">
        <v>21389</v>
      </c>
      <c r="D4214" s="263">
        <v>1</v>
      </c>
      <c r="E4214" s="92" t="s">
        <v>11339</v>
      </c>
      <c r="F4214" s="92" t="s">
        <v>14227</v>
      </c>
      <c r="G4214" s="275"/>
      <c r="H4214" s="275"/>
      <c r="I4214" s="92" t="s">
        <v>21390</v>
      </c>
      <c r="J4214" s="43" t="s">
        <v>21391</v>
      </c>
      <c r="M4214" s="44" t="s">
        <v>121</v>
      </c>
      <c r="N4214" s="45" t="s">
        <v>21392</v>
      </c>
      <c r="O4214" s="42" t="s">
        <v>15162</v>
      </c>
      <c r="P4214" s="42" t="s">
        <v>1459</v>
      </c>
      <c r="Q4214" s="85" t="s">
        <v>105</v>
      </c>
      <c r="R4214" s="85" t="s">
        <v>949</v>
      </c>
      <c r="S4214" s="42" t="s">
        <v>21383</v>
      </c>
      <c r="T4214" s="42" t="s">
        <v>21384</v>
      </c>
      <c r="U4214" s="92" t="s">
        <v>73</v>
      </c>
      <c r="V4214" s="92" t="s">
        <v>73</v>
      </c>
      <c r="W4214" s="92" t="s">
        <v>73</v>
      </c>
      <c r="X4214" s="149">
        <v>41177</v>
      </c>
      <c r="Y4214" s="149">
        <v>41234</v>
      </c>
      <c r="Z4214" s="44">
        <f t="shared" si="382"/>
        <v>2012</v>
      </c>
      <c r="AA4214" s="44">
        <f t="shared" si="383"/>
        <v>9</v>
      </c>
      <c r="AB4214" s="44">
        <v>0</v>
      </c>
      <c r="AC4214" s="92" t="s">
        <v>12322</v>
      </c>
      <c r="AD4214" s="92" t="s">
        <v>16365</v>
      </c>
      <c r="AE4214" s="92" t="s">
        <v>105</v>
      </c>
      <c r="AF4214" s="92" t="s">
        <v>105</v>
      </c>
      <c r="AG4214" s="92" t="s">
        <v>105</v>
      </c>
      <c r="AH4214" s="92" t="s">
        <v>105</v>
      </c>
      <c r="AI4214" s="92" t="s">
        <v>21385</v>
      </c>
      <c r="AJ4214" s="92" t="s">
        <v>21386</v>
      </c>
      <c r="AK4214" s="92" t="s">
        <v>21387</v>
      </c>
      <c r="AL4214" s="92" t="s">
        <v>21388</v>
      </c>
      <c r="AM4214" s="47">
        <v>0</v>
      </c>
      <c r="AN4214" s="47">
        <v>1</v>
      </c>
      <c r="AO4214" s="47">
        <v>3</v>
      </c>
      <c r="AP4214" s="47">
        <v>88</v>
      </c>
      <c r="AQ4214" s="47"/>
      <c r="AR4214" s="47"/>
      <c r="AS4214" s="150">
        <v>1</v>
      </c>
      <c r="AT4214" s="61">
        <v>1</v>
      </c>
      <c r="AU4214" s="61">
        <v>1</v>
      </c>
      <c r="AV4214" s="47"/>
      <c r="AW4214" s="61">
        <v>1</v>
      </c>
      <c r="AX4214" s="61"/>
      <c r="AY4214" s="44">
        <f t="shared" si="377"/>
        <v>58</v>
      </c>
      <c r="AZ4214" s="47"/>
      <c r="BA4214" s="47"/>
      <c r="BB4214" s="47"/>
      <c r="BC4214" s="48"/>
      <c r="BD4214" s="150"/>
      <c r="BE4214" s="96"/>
      <c r="BF4214" s="96"/>
      <c r="BG4214" s="51"/>
      <c r="BH4214" s="51">
        <f t="shared" si="381"/>
        <v>1</v>
      </c>
      <c r="BI4214" s="51">
        <v>2</v>
      </c>
      <c r="BJ4214" s="52"/>
      <c r="BK4214" s="52"/>
      <c r="BL4214" s="53"/>
      <c r="BM4214" s="47" t="e">
        <f>COUNTIFS(A$2:$AC4214,#REF!,M$2:$AL4214,M4214)</f>
        <v>#VALUE!</v>
      </c>
      <c r="BN4214" s="47">
        <v>1</v>
      </c>
      <c r="BO4214" s="151">
        <v>58</v>
      </c>
      <c r="BP4214" s="151">
        <v>0</v>
      </c>
      <c r="BQ4214" s="47">
        <v>58</v>
      </c>
      <c r="BR4214" s="61">
        <v>0</v>
      </c>
      <c r="BS4214" s="61">
        <v>1</v>
      </c>
      <c r="BT4214" s="44">
        <f t="shared" si="380"/>
        <v>178</v>
      </c>
      <c r="BW4214" s="40" t="s">
        <v>67</v>
      </c>
      <c r="BY4214" s="55"/>
      <c r="BZ4214" s="1" t="s">
        <v>22426</v>
      </c>
    </row>
    <row r="4215" spans="1:78" ht="15" customHeight="1">
      <c r="A4215" s="25" t="s">
        <v>14226</v>
      </c>
      <c r="B4215" s="42" t="s">
        <v>21393</v>
      </c>
      <c r="D4215" s="263">
        <v>1</v>
      </c>
      <c r="E4215" s="92" t="s">
        <v>11339</v>
      </c>
      <c r="F4215" s="92" t="s">
        <v>14227</v>
      </c>
      <c r="G4215" s="275"/>
      <c r="H4215" s="275"/>
      <c r="I4215" s="92" t="s">
        <v>21394</v>
      </c>
      <c r="J4215" s="43" t="s">
        <v>21395</v>
      </c>
      <c r="M4215" s="44" t="s">
        <v>121</v>
      </c>
      <c r="N4215" s="45" t="s">
        <v>21396</v>
      </c>
      <c r="O4215" s="42" t="s">
        <v>15162</v>
      </c>
      <c r="P4215" s="42" t="s">
        <v>1459</v>
      </c>
      <c r="Q4215" s="85" t="s">
        <v>105</v>
      </c>
      <c r="R4215" s="85" t="s">
        <v>949</v>
      </c>
      <c r="S4215" s="42" t="s">
        <v>21383</v>
      </c>
      <c r="T4215" s="42" t="s">
        <v>21384</v>
      </c>
      <c r="U4215" s="92" t="s">
        <v>73</v>
      </c>
      <c r="V4215" s="92" t="s">
        <v>73</v>
      </c>
      <c r="W4215" s="92" t="s">
        <v>73</v>
      </c>
      <c r="X4215" s="149">
        <v>41177</v>
      </c>
      <c r="Y4215" s="149">
        <v>41234</v>
      </c>
      <c r="Z4215" s="44">
        <f t="shared" si="382"/>
        <v>2012</v>
      </c>
      <c r="AA4215" s="44">
        <f t="shared" si="383"/>
        <v>9</v>
      </c>
      <c r="AB4215" s="44">
        <v>0</v>
      </c>
      <c r="AC4215" s="92" t="s">
        <v>12322</v>
      </c>
      <c r="AD4215" s="92" t="s">
        <v>16365</v>
      </c>
      <c r="AE4215" s="92" t="s">
        <v>105</v>
      </c>
      <c r="AF4215" s="92" t="s">
        <v>105</v>
      </c>
      <c r="AG4215" s="92" t="s">
        <v>105</v>
      </c>
      <c r="AH4215" s="92" t="s">
        <v>105</v>
      </c>
      <c r="AI4215" s="92" t="s">
        <v>21385</v>
      </c>
      <c r="AJ4215" s="92" t="s">
        <v>21386</v>
      </c>
      <c r="AK4215" s="92" t="s">
        <v>21387</v>
      </c>
      <c r="AL4215" s="92" t="s">
        <v>21388</v>
      </c>
      <c r="AM4215" s="47">
        <v>0</v>
      </c>
      <c r="AN4215" s="47">
        <v>1</v>
      </c>
      <c r="AO4215" s="47">
        <v>3</v>
      </c>
      <c r="AP4215" s="47">
        <v>88</v>
      </c>
      <c r="AQ4215" s="47"/>
      <c r="AR4215" s="47"/>
      <c r="AS4215" s="150">
        <v>1</v>
      </c>
      <c r="AT4215" s="61">
        <v>1</v>
      </c>
      <c r="AU4215" s="61">
        <v>0</v>
      </c>
      <c r="AV4215" s="47"/>
      <c r="AW4215" s="61">
        <v>1</v>
      </c>
      <c r="AX4215" s="61"/>
      <c r="AY4215" s="44">
        <f t="shared" si="377"/>
        <v>58</v>
      </c>
      <c r="AZ4215" s="47"/>
      <c r="BA4215" s="47"/>
      <c r="BB4215" s="47"/>
      <c r="BC4215" s="48"/>
      <c r="BD4215" s="150"/>
      <c r="BE4215" s="96"/>
      <c r="BF4215" s="96"/>
      <c r="BG4215" s="51"/>
      <c r="BH4215" s="51">
        <f t="shared" si="381"/>
        <v>1</v>
      </c>
      <c r="BI4215" s="51">
        <v>99</v>
      </c>
      <c r="BJ4215" s="52"/>
      <c r="BK4215" s="52"/>
      <c r="BL4215" s="53"/>
      <c r="BM4215" s="47" t="e">
        <f>COUNTIFS(A$2:$AC4215,#REF!,M$2:$AL4215,M4215)</f>
        <v>#VALUE!</v>
      </c>
      <c r="BN4215" s="47">
        <v>1</v>
      </c>
      <c r="BO4215" s="151">
        <v>58</v>
      </c>
      <c r="BP4215" s="151">
        <v>0</v>
      </c>
      <c r="BQ4215" s="47">
        <v>58</v>
      </c>
      <c r="BR4215" s="61">
        <v>0</v>
      </c>
      <c r="BS4215" s="61">
        <v>1</v>
      </c>
      <c r="BT4215" s="44">
        <f t="shared" si="380"/>
        <v>178</v>
      </c>
      <c r="BW4215" s="40" t="s">
        <v>67</v>
      </c>
      <c r="BY4215" s="55"/>
      <c r="BZ4215" s="1" t="s">
        <v>22426</v>
      </c>
    </row>
    <row r="4216" spans="1:78" ht="15" customHeight="1">
      <c r="A4216" s="25" t="s">
        <v>14226</v>
      </c>
      <c r="B4216" s="42" t="s">
        <v>21397</v>
      </c>
      <c r="D4216" s="263">
        <v>1</v>
      </c>
      <c r="E4216" s="92" t="s">
        <v>11339</v>
      </c>
      <c r="F4216" s="92" t="s">
        <v>14227</v>
      </c>
      <c r="G4216" s="275"/>
      <c r="H4216" s="275"/>
      <c r="I4216" s="92" t="s">
        <v>21398</v>
      </c>
      <c r="J4216" s="43" t="s">
        <v>21399</v>
      </c>
      <c r="M4216" s="44" t="s">
        <v>144</v>
      </c>
      <c r="N4216" s="45" t="s">
        <v>623</v>
      </c>
      <c r="O4216" s="42" t="s">
        <v>15162</v>
      </c>
      <c r="P4216" s="42" t="s">
        <v>1459</v>
      </c>
      <c r="Q4216" s="85" t="s">
        <v>105</v>
      </c>
      <c r="R4216" s="85" t="s">
        <v>949</v>
      </c>
      <c r="S4216" s="42" t="s">
        <v>21383</v>
      </c>
      <c r="T4216" s="42" t="s">
        <v>21384</v>
      </c>
      <c r="U4216" s="92" t="s">
        <v>73</v>
      </c>
      <c r="V4216" s="92" t="s">
        <v>73</v>
      </c>
      <c r="W4216" s="92" t="s">
        <v>73</v>
      </c>
      <c r="X4216" s="149">
        <v>41177</v>
      </c>
      <c r="Y4216" s="149">
        <v>41234</v>
      </c>
      <c r="Z4216" s="44">
        <f t="shared" si="382"/>
        <v>2012</v>
      </c>
      <c r="AA4216" s="44">
        <f t="shared" si="383"/>
        <v>9</v>
      </c>
      <c r="AB4216" s="44">
        <v>0</v>
      </c>
      <c r="AC4216" s="92" t="s">
        <v>12322</v>
      </c>
      <c r="AD4216" s="92" t="s">
        <v>16365</v>
      </c>
      <c r="AE4216" s="92" t="s">
        <v>105</v>
      </c>
      <c r="AF4216" s="92" t="s">
        <v>949</v>
      </c>
      <c r="AG4216" s="92" t="s">
        <v>949</v>
      </c>
      <c r="AH4216" s="92" t="s">
        <v>105</v>
      </c>
      <c r="AI4216" s="92" t="s">
        <v>21385</v>
      </c>
      <c r="AJ4216" s="92" t="s">
        <v>21386</v>
      </c>
      <c r="AK4216" s="92" t="s">
        <v>21387</v>
      </c>
      <c r="AL4216" s="92" t="s">
        <v>21388</v>
      </c>
      <c r="AM4216" s="47">
        <v>0</v>
      </c>
      <c r="AN4216" s="47">
        <v>1</v>
      </c>
      <c r="AO4216" s="47">
        <v>1</v>
      </c>
      <c r="AP4216" s="47">
        <v>88</v>
      </c>
      <c r="AQ4216" s="47"/>
      <c r="AR4216" s="47"/>
      <c r="AS4216" s="150">
        <v>1</v>
      </c>
      <c r="AT4216" s="61">
        <v>1</v>
      </c>
      <c r="AU4216" s="61">
        <v>1</v>
      </c>
      <c r="AV4216" s="47"/>
      <c r="AW4216" s="61">
        <v>1</v>
      </c>
      <c r="AX4216" s="61"/>
      <c r="AY4216" s="44">
        <f t="shared" si="377"/>
        <v>58</v>
      </c>
      <c r="AZ4216" s="47"/>
      <c r="BA4216" s="47"/>
      <c r="BB4216" s="47"/>
      <c r="BC4216" s="48"/>
      <c r="BD4216" s="150"/>
      <c r="BE4216" s="96"/>
      <c r="BF4216" s="96"/>
      <c r="BG4216" s="51"/>
      <c r="BH4216" s="51">
        <f t="shared" si="381"/>
        <v>1</v>
      </c>
      <c r="BI4216" s="51">
        <v>99</v>
      </c>
      <c r="BJ4216" s="52"/>
      <c r="BK4216" s="52"/>
      <c r="BL4216" s="53"/>
      <c r="BM4216" s="47" t="e">
        <f>COUNTIFS(A$2:$AC4216,#REF!,M$2:$AL4216,M4216)</f>
        <v>#VALUE!</v>
      </c>
      <c r="BN4216" s="47">
        <v>0</v>
      </c>
      <c r="BO4216" s="151">
        <v>58</v>
      </c>
      <c r="BP4216" s="151">
        <v>0</v>
      </c>
      <c r="BQ4216" s="47">
        <v>58</v>
      </c>
      <c r="BR4216" s="61">
        <v>0</v>
      </c>
      <c r="BS4216" s="61">
        <v>1</v>
      </c>
      <c r="BT4216" s="44">
        <f t="shared" si="380"/>
        <v>178</v>
      </c>
      <c r="BW4216" s="40" t="s">
        <v>67</v>
      </c>
      <c r="BY4216" s="55"/>
      <c r="BZ4216" s="1" t="s">
        <v>22426</v>
      </c>
    </row>
    <row r="4217" spans="1:78" ht="15" customHeight="1">
      <c r="A4217" s="25" t="s">
        <v>14226</v>
      </c>
      <c r="B4217" s="42" t="s">
        <v>21400</v>
      </c>
      <c r="D4217" s="263">
        <v>1</v>
      </c>
      <c r="E4217" s="69" t="s">
        <v>76</v>
      </c>
      <c r="F4217" s="69" t="s">
        <v>77</v>
      </c>
      <c r="G4217" s="276"/>
      <c r="H4217" s="276"/>
      <c r="I4217" s="69" t="s">
        <v>21401</v>
      </c>
      <c r="J4217" s="43" t="s">
        <v>14333</v>
      </c>
      <c r="M4217" s="44" t="s">
        <v>897</v>
      </c>
      <c r="N4217" s="45" t="s">
        <v>1467</v>
      </c>
      <c r="O4217" s="42" t="s">
        <v>100</v>
      </c>
      <c r="P4217" s="42" t="s">
        <v>101</v>
      </c>
      <c r="Q4217" s="85" t="s">
        <v>105</v>
      </c>
      <c r="R4217" s="85" t="s">
        <v>105</v>
      </c>
      <c r="S4217" s="42" t="s">
        <v>21402</v>
      </c>
      <c r="T4217" s="42" t="s">
        <v>21403</v>
      </c>
      <c r="U4217" s="69" t="s">
        <v>73</v>
      </c>
      <c r="V4217" s="69" t="s">
        <v>73</v>
      </c>
      <c r="W4217" s="69" t="s">
        <v>73</v>
      </c>
      <c r="X4217" s="149">
        <v>41299</v>
      </c>
      <c r="Y4217" s="149">
        <v>41303</v>
      </c>
      <c r="Z4217" s="44">
        <f t="shared" si="382"/>
        <v>2013</v>
      </c>
      <c r="AA4217" s="44">
        <f t="shared" si="383"/>
        <v>1</v>
      </c>
      <c r="AB4217" s="44">
        <v>0</v>
      </c>
      <c r="AC4217" s="69" t="s">
        <v>1127</v>
      </c>
      <c r="AD4217" s="69" t="s">
        <v>14620</v>
      </c>
      <c r="AE4217" s="69" t="s">
        <v>9338</v>
      </c>
      <c r="AF4217" s="69" t="s">
        <v>21404</v>
      </c>
      <c r="AG4217" s="67" t="s">
        <v>5838</v>
      </c>
      <c r="AH4217" s="69" t="s">
        <v>21405</v>
      </c>
      <c r="AI4217" s="67" t="s">
        <v>5838</v>
      </c>
      <c r="AJ4217" s="69" t="s">
        <v>21405</v>
      </c>
      <c r="AK4217" s="69"/>
      <c r="AL4217" s="69"/>
      <c r="AM4217" s="47">
        <v>1</v>
      </c>
      <c r="AN4217" s="47">
        <v>1</v>
      </c>
      <c r="AO4217" s="47">
        <v>4</v>
      </c>
      <c r="AP4217" s="47">
        <v>6</v>
      </c>
      <c r="AQ4217" s="47"/>
      <c r="AR4217" s="47"/>
      <c r="AS4217" s="150">
        <v>0</v>
      </c>
      <c r="AT4217" s="61">
        <v>1</v>
      </c>
      <c r="AU4217" s="61">
        <v>1</v>
      </c>
      <c r="AV4217" s="47"/>
      <c r="AW4217" s="61">
        <v>1</v>
      </c>
      <c r="AX4217" s="61"/>
      <c r="AY4217" s="44">
        <f t="shared" si="377"/>
        <v>5</v>
      </c>
      <c r="AZ4217" s="47"/>
      <c r="BA4217" s="47"/>
      <c r="BB4217" s="47"/>
      <c r="BC4217" s="48"/>
      <c r="BD4217" s="62" t="s">
        <v>14079</v>
      </c>
      <c r="BE4217" s="96"/>
      <c r="BF4217" s="60"/>
      <c r="BG4217" s="65"/>
      <c r="BH4217" s="65">
        <f t="shared" si="381"/>
        <v>1</v>
      </c>
      <c r="BI4217" s="65">
        <v>2</v>
      </c>
      <c r="BJ4217" s="52"/>
      <c r="BK4217" s="52"/>
      <c r="BL4217" s="53"/>
      <c r="BM4217" s="47" t="e">
        <f>COUNTIFS(A$2:$AC4217,#REF!,M$2:$AL4217,M4217)</f>
        <v>#VALUE!</v>
      </c>
      <c r="BN4217" s="47">
        <v>0</v>
      </c>
      <c r="BO4217" s="162">
        <v>5</v>
      </c>
      <c r="BP4217" s="162">
        <v>0</v>
      </c>
      <c r="BQ4217" s="47">
        <v>5</v>
      </c>
      <c r="BR4217" s="61">
        <v>1</v>
      </c>
      <c r="BS4217" s="61">
        <v>1</v>
      </c>
      <c r="BT4217" s="44">
        <f t="shared" si="380"/>
        <v>300</v>
      </c>
      <c r="BW4217" s="40" t="s">
        <v>67</v>
      </c>
      <c r="BY4217" s="55"/>
      <c r="BZ4217" s="1" t="s">
        <v>22426</v>
      </c>
    </row>
    <row r="4218" spans="1:78" ht="15" customHeight="1">
      <c r="A4218" s="25" t="s">
        <v>14226</v>
      </c>
      <c r="B4218" s="42" t="s">
        <v>21406</v>
      </c>
      <c r="D4218" s="263">
        <v>1</v>
      </c>
      <c r="E4218" s="69" t="s">
        <v>76</v>
      </c>
      <c r="F4218" s="69" t="s">
        <v>77</v>
      </c>
      <c r="G4218" s="276"/>
      <c r="H4218" s="276"/>
      <c r="I4218" s="69" t="s">
        <v>21407</v>
      </c>
      <c r="J4218" s="43" t="s">
        <v>21408</v>
      </c>
      <c r="M4218" s="44" t="s">
        <v>897</v>
      </c>
      <c r="N4218" s="45" t="s">
        <v>919</v>
      </c>
      <c r="O4218" s="42" t="s">
        <v>100</v>
      </c>
      <c r="P4218" s="42" t="s">
        <v>101</v>
      </c>
      <c r="Q4218" s="85" t="s">
        <v>105</v>
      </c>
      <c r="R4218" s="85" t="s">
        <v>105</v>
      </c>
      <c r="S4218" s="42" t="s">
        <v>21402</v>
      </c>
      <c r="T4218" s="42" t="s">
        <v>21403</v>
      </c>
      <c r="U4218" s="69" t="s">
        <v>73</v>
      </c>
      <c r="V4218" s="69" t="s">
        <v>73</v>
      </c>
      <c r="W4218" s="69" t="s">
        <v>73</v>
      </c>
      <c r="X4218" s="149">
        <v>41299</v>
      </c>
      <c r="Y4218" s="149">
        <v>41303</v>
      </c>
      <c r="Z4218" s="44">
        <f t="shared" si="382"/>
        <v>2013</v>
      </c>
      <c r="AA4218" s="44">
        <f t="shared" si="383"/>
        <v>1</v>
      </c>
      <c r="AB4218" s="44">
        <v>0</v>
      </c>
      <c r="AC4218" s="69" t="s">
        <v>1127</v>
      </c>
      <c r="AD4218" s="69" t="s">
        <v>14620</v>
      </c>
      <c r="AE4218" s="69" t="s">
        <v>9338</v>
      </c>
      <c r="AF4218" s="69" t="s">
        <v>21404</v>
      </c>
      <c r="AG4218" s="67" t="s">
        <v>5838</v>
      </c>
      <c r="AH4218" s="69" t="s">
        <v>21405</v>
      </c>
      <c r="AI4218" s="67" t="s">
        <v>5838</v>
      </c>
      <c r="AJ4218" s="69" t="s">
        <v>21405</v>
      </c>
      <c r="AK4218" s="69"/>
      <c r="AL4218" s="69"/>
      <c r="AM4218" s="47">
        <v>0</v>
      </c>
      <c r="AN4218" s="47">
        <v>1</v>
      </c>
      <c r="AO4218" s="47">
        <v>4</v>
      </c>
      <c r="AP4218" s="47">
        <v>6</v>
      </c>
      <c r="AQ4218" s="47"/>
      <c r="AR4218" s="47"/>
      <c r="AS4218" s="150">
        <v>0</v>
      </c>
      <c r="AT4218" s="49">
        <v>1</v>
      </c>
      <c r="AU4218" s="61">
        <v>0</v>
      </c>
      <c r="AV4218" s="47"/>
      <c r="AW4218" s="61">
        <v>1</v>
      </c>
      <c r="AX4218" s="61"/>
      <c r="AY4218" s="44">
        <f t="shared" si="377"/>
        <v>5</v>
      </c>
      <c r="AZ4218" s="47"/>
      <c r="BA4218" s="47"/>
      <c r="BB4218" s="47"/>
      <c r="BC4218" s="48"/>
      <c r="BD4218" s="62" t="s">
        <v>14079</v>
      </c>
      <c r="BE4218" s="96"/>
      <c r="BF4218" s="60"/>
      <c r="BG4218" s="65"/>
      <c r="BH4218" s="65">
        <f t="shared" si="381"/>
        <v>1</v>
      </c>
      <c r="BI4218" s="65">
        <v>1</v>
      </c>
      <c r="BJ4218" s="52"/>
      <c r="BK4218" s="52"/>
      <c r="BL4218" s="53"/>
      <c r="BM4218" s="47" t="e">
        <f>COUNTIFS(A$2:$AC4218,#REF!,M$2:$AL4218,M4218)</f>
        <v>#VALUE!</v>
      </c>
      <c r="BN4218" s="47">
        <v>0</v>
      </c>
      <c r="BO4218" s="162">
        <v>5</v>
      </c>
      <c r="BP4218" s="162">
        <v>0</v>
      </c>
      <c r="BQ4218" s="47">
        <v>5</v>
      </c>
      <c r="BR4218" s="61">
        <v>0</v>
      </c>
      <c r="BS4218" s="49">
        <v>0</v>
      </c>
      <c r="BT4218" s="44">
        <f t="shared" si="380"/>
        <v>300</v>
      </c>
      <c r="BW4218" s="40" t="s">
        <v>67</v>
      </c>
      <c r="BY4218" s="55"/>
      <c r="BZ4218" s="1" t="s">
        <v>22426</v>
      </c>
    </row>
    <row r="4219" spans="1:78" ht="15" customHeight="1">
      <c r="A4219" s="25" t="s">
        <v>14226</v>
      </c>
      <c r="B4219" s="298" t="s">
        <v>21409</v>
      </c>
      <c r="D4219" s="263">
        <v>1</v>
      </c>
      <c r="E4219" s="92" t="s">
        <v>11339</v>
      </c>
      <c r="F4219" s="92" t="s">
        <v>14227</v>
      </c>
      <c r="G4219" s="275"/>
      <c r="H4219" s="275"/>
      <c r="I4219" s="92" t="s">
        <v>21410</v>
      </c>
      <c r="J4219" s="300" t="s">
        <v>22383</v>
      </c>
      <c r="M4219" s="44" t="s">
        <v>121</v>
      </c>
      <c r="N4219" s="45" t="s">
        <v>21411</v>
      </c>
      <c r="O4219" s="42" t="s">
        <v>15162</v>
      </c>
      <c r="P4219" s="42" t="s">
        <v>1459</v>
      </c>
      <c r="Q4219" s="92" t="s">
        <v>14268</v>
      </c>
      <c r="R4219" s="92" t="s">
        <v>9134</v>
      </c>
      <c r="S4219" s="42" t="s">
        <v>21412</v>
      </c>
      <c r="T4219" s="42" t="s">
        <v>21413</v>
      </c>
      <c r="U4219" s="92" t="s">
        <v>73</v>
      </c>
      <c r="V4219" s="92" t="s">
        <v>73</v>
      </c>
      <c r="W4219" s="92" t="s">
        <v>73</v>
      </c>
      <c r="X4219" s="149">
        <v>40909</v>
      </c>
      <c r="Y4219" s="261" t="s">
        <v>22184</v>
      </c>
      <c r="Z4219" s="44">
        <f t="shared" si="382"/>
        <v>2012</v>
      </c>
      <c r="AA4219" s="44">
        <f t="shared" si="383"/>
        <v>1</v>
      </c>
      <c r="AB4219" s="44">
        <v>99</v>
      </c>
      <c r="AC4219" s="92" t="s">
        <v>12274</v>
      </c>
      <c r="AD4219" s="92" t="s">
        <v>16019</v>
      </c>
      <c r="AE4219" s="92" t="s">
        <v>949</v>
      </c>
      <c r="AF4219" s="92" t="s">
        <v>105</v>
      </c>
      <c r="AG4219" s="92" t="s">
        <v>105</v>
      </c>
      <c r="AH4219" s="92" t="s">
        <v>105</v>
      </c>
      <c r="AI4219" s="92" t="s">
        <v>21414</v>
      </c>
      <c r="AJ4219" s="92" t="s">
        <v>21415</v>
      </c>
      <c r="AK4219" s="92"/>
      <c r="AL4219" s="92"/>
      <c r="AM4219" s="47">
        <v>1</v>
      </c>
      <c r="AN4219" s="47">
        <v>1</v>
      </c>
      <c r="AO4219" s="47">
        <v>3</v>
      </c>
      <c r="AP4219" s="47">
        <v>88</v>
      </c>
      <c r="AQ4219" s="47"/>
      <c r="AR4219" s="47"/>
      <c r="AS4219" s="150">
        <v>1</v>
      </c>
      <c r="AT4219" s="61">
        <v>1</v>
      </c>
      <c r="AU4219" s="61">
        <v>1</v>
      </c>
      <c r="AV4219" s="47"/>
      <c r="AW4219" s="61">
        <v>1</v>
      </c>
      <c r="AX4219" s="61"/>
      <c r="AY4219" s="44">
        <f t="shared" si="377"/>
        <v>-30909</v>
      </c>
      <c r="AZ4219" s="47"/>
      <c r="BA4219" s="47"/>
      <c r="BB4219" s="47"/>
      <c r="BC4219" s="48"/>
      <c r="BD4219" s="150"/>
      <c r="BE4219" s="96" t="s">
        <v>459</v>
      </c>
      <c r="BF4219" s="96"/>
      <c r="BG4219" s="51"/>
      <c r="BH4219" s="51">
        <f t="shared" si="381"/>
        <v>1</v>
      </c>
      <c r="BI4219" s="51">
        <v>1</v>
      </c>
      <c r="BJ4219" s="52"/>
      <c r="BK4219" s="52"/>
      <c r="BL4219" s="53"/>
      <c r="BM4219" s="47" t="e">
        <f>COUNTIFS(A$2:$AC4219,#REF!,M$2:$AL4219,M4219)</f>
        <v>#VALUE!</v>
      </c>
      <c r="BN4219" s="47">
        <v>1</v>
      </c>
      <c r="BO4219" s="151" t="e">
        <v>#VALUE!</v>
      </c>
      <c r="BP4219" s="151">
        <v>99</v>
      </c>
      <c r="BQ4219" s="47">
        <v>9999</v>
      </c>
      <c r="BR4219" s="61">
        <v>1</v>
      </c>
      <c r="BS4219" s="61">
        <v>1</v>
      </c>
      <c r="BT4219" s="44">
        <f t="shared" si="380"/>
        <v>0</v>
      </c>
      <c r="BW4219" s="40" t="s">
        <v>67</v>
      </c>
      <c r="BY4219" s="55"/>
      <c r="BZ4219" s="1" t="s">
        <v>22426</v>
      </c>
    </row>
    <row r="4220" spans="1:78" ht="15" customHeight="1">
      <c r="A4220" s="25" t="s">
        <v>14226</v>
      </c>
      <c r="B4220" s="42" t="s">
        <v>21416</v>
      </c>
      <c r="D4220" s="263">
        <v>1</v>
      </c>
      <c r="E4220" s="92" t="s">
        <v>11339</v>
      </c>
      <c r="F4220" s="92" t="s">
        <v>14227</v>
      </c>
      <c r="G4220" s="275"/>
      <c r="H4220" s="275"/>
      <c r="I4220" s="92" t="s">
        <v>21417</v>
      </c>
      <c r="J4220" s="43" t="s">
        <v>21418</v>
      </c>
      <c r="M4220" s="44" t="s">
        <v>121</v>
      </c>
      <c r="N4220" s="45" t="s">
        <v>21419</v>
      </c>
      <c r="O4220" s="42" t="s">
        <v>15162</v>
      </c>
      <c r="P4220" s="42" t="s">
        <v>1459</v>
      </c>
      <c r="Q4220" s="92" t="s">
        <v>14268</v>
      </c>
      <c r="R4220" s="92" t="s">
        <v>9134</v>
      </c>
      <c r="S4220" s="42" t="s">
        <v>21412</v>
      </c>
      <c r="T4220" s="42" t="s">
        <v>21413</v>
      </c>
      <c r="U4220" s="92" t="s">
        <v>73</v>
      </c>
      <c r="V4220" s="92" t="s">
        <v>73</v>
      </c>
      <c r="W4220" s="92" t="s">
        <v>73</v>
      </c>
      <c r="X4220" s="149">
        <v>40909</v>
      </c>
      <c r="Y4220" s="261" t="s">
        <v>22184</v>
      </c>
      <c r="Z4220" s="44">
        <f t="shared" si="382"/>
        <v>2012</v>
      </c>
      <c r="AA4220" s="44">
        <f t="shared" si="383"/>
        <v>1</v>
      </c>
      <c r="AB4220" s="44">
        <v>99</v>
      </c>
      <c r="AC4220" s="92" t="s">
        <v>12274</v>
      </c>
      <c r="AD4220" s="92" t="s">
        <v>16019</v>
      </c>
      <c r="AE4220" s="92" t="s">
        <v>105</v>
      </c>
      <c r="AF4220" s="92" t="s">
        <v>105</v>
      </c>
      <c r="AG4220" s="92" t="s">
        <v>949</v>
      </c>
      <c r="AH4220" s="92" t="s">
        <v>105</v>
      </c>
      <c r="AI4220" s="92" t="s">
        <v>21414</v>
      </c>
      <c r="AJ4220" s="92" t="s">
        <v>21415</v>
      </c>
      <c r="AK4220" s="92"/>
      <c r="AL4220" s="92"/>
      <c r="AM4220" s="47">
        <v>0</v>
      </c>
      <c r="AN4220" s="47">
        <v>1</v>
      </c>
      <c r="AO4220" s="47">
        <v>3</v>
      </c>
      <c r="AP4220" s="47">
        <v>88</v>
      </c>
      <c r="AQ4220" s="47"/>
      <c r="AR4220" s="47"/>
      <c r="AS4220" s="150">
        <v>1</v>
      </c>
      <c r="AT4220" s="61">
        <v>1</v>
      </c>
      <c r="AU4220" s="61">
        <v>0</v>
      </c>
      <c r="AV4220" s="47"/>
      <c r="AW4220" s="61">
        <v>1</v>
      </c>
      <c r="AX4220" s="61"/>
      <c r="AY4220" s="44">
        <f t="shared" si="377"/>
        <v>-30909</v>
      </c>
      <c r="AZ4220" s="47"/>
      <c r="BA4220" s="47"/>
      <c r="BB4220" s="47"/>
      <c r="BC4220" s="48"/>
      <c r="BD4220" s="150"/>
      <c r="BE4220" s="96" t="s">
        <v>459</v>
      </c>
      <c r="BF4220" s="96"/>
      <c r="BG4220" s="51"/>
      <c r="BH4220" s="51">
        <f t="shared" si="381"/>
        <v>1</v>
      </c>
      <c r="BI4220" s="51">
        <v>1</v>
      </c>
      <c r="BJ4220" s="52"/>
      <c r="BK4220" s="52"/>
      <c r="BL4220" s="53"/>
      <c r="BM4220" s="47" t="e">
        <f>COUNTIFS(A$2:$AC4220,#REF!,M$2:$AL4220,M4220)</f>
        <v>#VALUE!</v>
      </c>
      <c r="BN4220" s="47">
        <v>1</v>
      </c>
      <c r="BO4220" s="151" t="e">
        <v>#VALUE!</v>
      </c>
      <c r="BP4220" s="151">
        <v>99</v>
      </c>
      <c r="BQ4220" s="47">
        <v>9999</v>
      </c>
      <c r="BR4220" s="61">
        <v>0</v>
      </c>
      <c r="BS4220" s="61">
        <v>1</v>
      </c>
      <c r="BT4220" s="44">
        <f t="shared" si="380"/>
        <v>0</v>
      </c>
      <c r="BW4220" s="40" t="s">
        <v>67</v>
      </c>
      <c r="BY4220" s="55"/>
      <c r="BZ4220" s="1" t="s">
        <v>22426</v>
      </c>
    </row>
    <row r="4221" spans="1:78" ht="15" customHeight="1">
      <c r="A4221" s="25" t="s">
        <v>14226</v>
      </c>
      <c r="B4221" s="42" t="s">
        <v>21420</v>
      </c>
      <c r="D4221" s="263">
        <v>1</v>
      </c>
      <c r="E4221" s="92" t="s">
        <v>11339</v>
      </c>
      <c r="F4221" s="92" t="s">
        <v>14227</v>
      </c>
      <c r="G4221" s="275"/>
      <c r="H4221" s="275"/>
      <c r="I4221" s="92" t="s">
        <v>13740</v>
      </c>
      <c r="J4221" s="43" t="s">
        <v>73</v>
      </c>
      <c r="M4221" s="44" t="s">
        <v>98</v>
      </c>
      <c r="N4221" s="45" t="s">
        <v>2965</v>
      </c>
      <c r="O4221" s="42" t="s">
        <v>15162</v>
      </c>
      <c r="P4221" s="42" t="s">
        <v>1459</v>
      </c>
      <c r="Q4221" s="85" t="s">
        <v>949</v>
      </c>
      <c r="R4221" s="85" t="s">
        <v>949</v>
      </c>
      <c r="S4221" s="42" t="s">
        <v>12005</v>
      </c>
      <c r="T4221" s="42" t="s">
        <v>73</v>
      </c>
      <c r="U4221" s="92" t="s">
        <v>73</v>
      </c>
      <c r="V4221" s="92" t="s">
        <v>73</v>
      </c>
      <c r="W4221" s="92" t="s">
        <v>73</v>
      </c>
      <c r="X4221" s="149">
        <v>41240</v>
      </c>
      <c r="Y4221" s="149">
        <v>41249</v>
      </c>
      <c r="Z4221" s="44">
        <f t="shared" si="382"/>
        <v>2012</v>
      </c>
      <c r="AA4221" s="44">
        <f t="shared" si="383"/>
        <v>11</v>
      </c>
      <c r="AB4221" s="44">
        <v>0</v>
      </c>
      <c r="AC4221" s="92" t="s">
        <v>13729</v>
      </c>
      <c r="AD4221" s="92" t="s">
        <v>73</v>
      </c>
      <c r="AE4221" s="92" t="s">
        <v>949</v>
      </c>
      <c r="AF4221" s="92" t="s">
        <v>949</v>
      </c>
      <c r="AG4221" s="92" t="s">
        <v>949</v>
      </c>
      <c r="AH4221" s="92" t="s">
        <v>949</v>
      </c>
      <c r="AI4221" s="92" t="s">
        <v>949</v>
      </c>
      <c r="AJ4221" s="92" t="s">
        <v>949</v>
      </c>
      <c r="AK4221" s="92"/>
      <c r="AL4221" s="92"/>
      <c r="AM4221" s="47">
        <v>1</v>
      </c>
      <c r="AN4221" s="47">
        <v>1</v>
      </c>
      <c r="AO4221" s="47">
        <v>2</v>
      </c>
      <c r="AP4221" s="47">
        <v>88</v>
      </c>
      <c r="AQ4221" s="47"/>
      <c r="AR4221" s="47"/>
      <c r="AS4221" s="150">
        <v>1</v>
      </c>
      <c r="AT4221" s="61">
        <v>1</v>
      </c>
      <c r="AU4221" s="61">
        <v>1</v>
      </c>
      <c r="AV4221" s="47"/>
      <c r="AW4221" s="61">
        <v>1</v>
      </c>
      <c r="AX4221" s="61"/>
      <c r="AY4221" s="44">
        <f t="shared" si="377"/>
        <v>10</v>
      </c>
      <c r="AZ4221" s="47"/>
      <c r="BA4221" s="47"/>
      <c r="BB4221" s="47"/>
      <c r="BC4221" s="48"/>
      <c r="BD4221" s="66"/>
      <c r="BE4221" s="96"/>
      <c r="BF4221" s="96"/>
      <c r="BG4221" s="51"/>
      <c r="BH4221" s="51">
        <f t="shared" si="381"/>
        <v>1</v>
      </c>
      <c r="BI4221" s="51">
        <v>1</v>
      </c>
      <c r="BJ4221" s="52"/>
      <c r="BK4221" s="52"/>
      <c r="BL4221" s="53"/>
      <c r="BM4221" s="47" t="e">
        <f>COUNTIFS(A$2:$AC4221,#REF!,M$2:$AL4221,M4221)</f>
        <v>#VALUE!</v>
      </c>
      <c r="BN4221" s="47">
        <v>0</v>
      </c>
      <c r="BO4221" s="152">
        <v>10</v>
      </c>
      <c r="BP4221" s="152">
        <v>0</v>
      </c>
      <c r="BQ4221" s="47">
        <v>10</v>
      </c>
      <c r="BR4221" s="61">
        <v>1</v>
      </c>
      <c r="BS4221" s="61">
        <v>1</v>
      </c>
      <c r="BT4221" s="44">
        <f t="shared" si="380"/>
        <v>241</v>
      </c>
      <c r="BW4221" s="40" t="s">
        <v>67</v>
      </c>
      <c r="BY4221" s="55"/>
    </row>
    <row r="4222" spans="1:78" ht="15" customHeight="1">
      <c r="A4222" s="25" t="s">
        <v>14226</v>
      </c>
      <c r="B4222" s="42" t="s">
        <v>21421</v>
      </c>
      <c r="D4222" s="263">
        <v>1</v>
      </c>
      <c r="E4222" s="92" t="s">
        <v>15836</v>
      </c>
      <c r="F4222" s="92" t="s">
        <v>14227</v>
      </c>
      <c r="G4222" s="275"/>
      <c r="H4222" s="275"/>
      <c r="I4222" s="92" t="s">
        <v>21422</v>
      </c>
      <c r="J4222" s="43" t="s">
        <v>73</v>
      </c>
      <c r="M4222" s="44" t="s">
        <v>98</v>
      </c>
      <c r="N4222" s="45" t="s">
        <v>2965</v>
      </c>
      <c r="O4222" s="42" t="s">
        <v>1351</v>
      </c>
      <c r="P4222" s="42" t="s">
        <v>103</v>
      </c>
      <c r="Q4222" s="85" t="s">
        <v>949</v>
      </c>
      <c r="R4222" s="85" t="s">
        <v>949</v>
      </c>
      <c r="S4222" s="42" t="s">
        <v>12005</v>
      </c>
      <c r="T4222" s="42" t="s">
        <v>73</v>
      </c>
      <c r="U4222" s="92" t="s">
        <v>73</v>
      </c>
      <c r="V4222" s="92" t="s">
        <v>73</v>
      </c>
      <c r="W4222" s="92" t="s">
        <v>73</v>
      </c>
      <c r="X4222" s="149">
        <v>41240</v>
      </c>
      <c r="Y4222" s="149">
        <v>41249</v>
      </c>
      <c r="Z4222" s="44">
        <f t="shared" si="382"/>
        <v>2012</v>
      </c>
      <c r="AA4222" s="44">
        <f t="shared" si="383"/>
        <v>11</v>
      </c>
      <c r="AB4222" s="44">
        <v>0</v>
      </c>
      <c r="AC4222" s="92" t="s">
        <v>73</v>
      </c>
      <c r="AD4222" s="92" t="s">
        <v>73</v>
      </c>
      <c r="AE4222" s="92" t="s">
        <v>105</v>
      </c>
      <c r="AF4222" s="92" t="s">
        <v>949</v>
      </c>
      <c r="AG4222" s="92" t="s">
        <v>949</v>
      </c>
      <c r="AH4222" s="92" t="s">
        <v>949</v>
      </c>
      <c r="AI4222" s="92" t="s">
        <v>949</v>
      </c>
      <c r="AJ4222" s="92" t="s">
        <v>949</v>
      </c>
      <c r="AK4222" s="139" t="s">
        <v>21423</v>
      </c>
      <c r="AL4222" s="139" t="s">
        <v>21423</v>
      </c>
      <c r="AM4222" s="47">
        <v>0</v>
      </c>
      <c r="AN4222" s="47">
        <v>1</v>
      </c>
      <c r="AO4222" s="47">
        <v>2</v>
      </c>
      <c r="AP4222" s="47">
        <v>88</v>
      </c>
      <c r="AQ4222" s="47"/>
      <c r="AR4222" s="47"/>
      <c r="AS4222" s="150">
        <v>1</v>
      </c>
      <c r="AT4222" s="61">
        <v>1</v>
      </c>
      <c r="AU4222" s="61">
        <v>0</v>
      </c>
      <c r="AV4222" s="47"/>
      <c r="AW4222" s="61">
        <v>1</v>
      </c>
      <c r="AX4222" s="61"/>
      <c r="AY4222" s="44">
        <f t="shared" si="377"/>
        <v>10</v>
      </c>
      <c r="AZ4222" s="47"/>
      <c r="BA4222" s="47"/>
      <c r="BB4222" s="47"/>
      <c r="BC4222" s="48"/>
      <c r="BD4222" s="165"/>
      <c r="BE4222" s="96"/>
      <c r="BF4222" s="96"/>
      <c r="BG4222" s="51"/>
      <c r="BH4222" s="51">
        <f t="shared" si="381"/>
        <v>1</v>
      </c>
      <c r="BI4222" s="51">
        <v>3</v>
      </c>
      <c r="BJ4222" s="52"/>
      <c r="BK4222" s="52"/>
      <c r="BL4222" s="53"/>
      <c r="BM4222" s="47" t="e">
        <f>COUNTIFS(A$2:$AC4222,#REF!,M$2:$AL4222,M4222)</f>
        <v>#VALUE!</v>
      </c>
      <c r="BN4222" s="47">
        <v>0</v>
      </c>
      <c r="BO4222" s="151">
        <v>10</v>
      </c>
      <c r="BP4222" s="151">
        <v>0</v>
      </c>
      <c r="BQ4222" s="47">
        <v>10</v>
      </c>
      <c r="BR4222" s="61">
        <v>0</v>
      </c>
      <c r="BS4222" s="61">
        <v>1</v>
      </c>
      <c r="BT4222" s="44">
        <f t="shared" si="380"/>
        <v>241</v>
      </c>
      <c r="BW4222" s="40" t="s">
        <v>67</v>
      </c>
      <c r="BY4222" s="55"/>
    </row>
    <row r="4223" spans="1:78" ht="15" customHeight="1">
      <c r="A4223" s="25" t="s">
        <v>14226</v>
      </c>
      <c r="B4223" s="42" t="s">
        <v>21424</v>
      </c>
      <c r="D4223" s="263">
        <v>0</v>
      </c>
      <c r="E4223" s="92" t="s">
        <v>11339</v>
      </c>
      <c r="F4223" s="92" t="s">
        <v>14227</v>
      </c>
      <c r="G4223" s="275"/>
      <c r="H4223" s="275"/>
      <c r="I4223" s="160" t="s">
        <v>21425</v>
      </c>
      <c r="J4223" s="160" t="s">
        <v>21426</v>
      </c>
      <c r="M4223" s="44" t="s">
        <v>897</v>
      </c>
      <c r="N4223" s="109" t="s">
        <v>898</v>
      </c>
      <c r="O4223" s="42" t="s">
        <v>15162</v>
      </c>
      <c r="P4223" s="42" t="s">
        <v>1459</v>
      </c>
      <c r="Q4223" s="85" t="s">
        <v>949</v>
      </c>
      <c r="R4223" s="85" t="s">
        <v>105</v>
      </c>
      <c r="S4223" s="42" t="s">
        <v>21427</v>
      </c>
      <c r="T4223" s="42" t="s">
        <v>21428</v>
      </c>
      <c r="U4223" s="92" t="s">
        <v>73</v>
      </c>
      <c r="V4223" s="92" t="s">
        <v>73</v>
      </c>
      <c r="W4223" s="92" t="s">
        <v>73</v>
      </c>
      <c r="X4223" s="149">
        <v>41096</v>
      </c>
      <c r="Y4223" s="149">
        <v>41098</v>
      </c>
      <c r="Z4223" s="44">
        <f t="shared" si="382"/>
        <v>2012</v>
      </c>
      <c r="AA4223" s="44">
        <f t="shared" si="383"/>
        <v>7</v>
      </c>
      <c r="AB4223" s="44">
        <v>0</v>
      </c>
      <c r="AC4223" s="116" t="s">
        <v>13400</v>
      </c>
      <c r="AD4223" s="116" t="s">
        <v>21429</v>
      </c>
      <c r="AE4223" s="92" t="s">
        <v>105</v>
      </c>
      <c r="AF4223" s="92" t="s">
        <v>105</v>
      </c>
      <c r="AG4223" s="92" t="s">
        <v>105</v>
      </c>
      <c r="AH4223" s="92" t="s">
        <v>105</v>
      </c>
      <c r="AI4223" s="92" t="s">
        <v>105</v>
      </c>
      <c r="AJ4223" s="92" t="s">
        <v>949</v>
      </c>
      <c r="AK4223" s="92"/>
      <c r="AL4223" s="92"/>
      <c r="AM4223" s="47">
        <v>1</v>
      </c>
      <c r="AN4223" s="47">
        <v>1</v>
      </c>
      <c r="AO4223" s="47">
        <v>4</v>
      </c>
      <c r="AP4223" s="47">
        <v>6</v>
      </c>
      <c r="AQ4223" s="47"/>
      <c r="AR4223" s="47"/>
      <c r="AS4223" s="150">
        <v>1</v>
      </c>
      <c r="AT4223" s="61">
        <v>1</v>
      </c>
      <c r="AU4223" s="61">
        <v>1</v>
      </c>
      <c r="AV4223" s="47"/>
      <c r="AW4223" s="61">
        <v>1</v>
      </c>
      <c r="AX4223" s="61"/>
      <c r="AY4223" s="44">
        <f t="shared" si="377"/>
        <v>3</v>
      </c>
      <c r="AZ4223" s="47"/>
      <c r="BA4223" s="47"/>
      <c r="BB4223" s="47"/>
      <c r="BC4223" s="48"/>
      <c r="BD4223" s="62" t="s">
        <v>14079</v>
      </c>
      <c r="BE4223" s="96"/>
      <c r="BF4223" s="60"/>
      <c r="BG4223" s="65"/>
      <c r="BH4223" s="65">
        <f t="shared" si="381"/>
        <v>1</v>
      </c>
      <c r="BI4223" s="65">
        <v>8</v>
      </c>
      <c r="BJ4223" s="52"/>
      <c r="BK4223" s="52"/>
      <c r="BL4223" s="53"/>
      <c r="BM4223" s="47" t="e">
        <f>COUNTIFS(A$2:$AC4223,#REF!,M$2:$AL4223,M4223)</f>
        <v>#VALUE!</v>
      </c>
      <c r="BN4223" s="47">
        <v>0</v>
      </c>
      <c r="BO4223" s="152">
        <v>3</v>
      </c>
      <c r="BP4223" s="152">
        <v>0</v>
      </c>
      <c r="BQ4223" s="47">
        <v>3</v>
      </c>
      <c r="BR4223" s="61">
        <v>1</v>
      </c>
      <c r="BS4223" s="61">
        <v>1</v>
      </c>
      <c r="BT4223" s="44">
        <f t="shared" si="380"/>
        <v>97</v>
      </c>
      <c r="BW4223" s="103" t="s">
        <v>21319</v>
      </c>
      <c r="BY4223" s="55"/>
      <c r="BZ4223" s="1" t="s">
        <v>22426</v>
      </c>
    </row>
    <row r="4224" spans="1:78" ht="15" customHeight="1">
      <c r="A4224" s="25" t="s">
        <v>14226</v>
      </c>
      <c r="B4224" s="42" t="s">
        <v>21430</v>
      </c>
      <c r="D4224" s="263">
        <v>0</v>
      </c>
      <c r="E4224" s="92" t="s">
        <v>11339</v>
      </c>
      <c r="F4224" s="92" t="s">
        <v>14227</v>
      </c>
      <c r="G4224" s="275"/>
      <c r="H4224" s="275"/>
      <c r="I4224" s="160" t="s">
        <v>21425</v>
      </c>
      <c r="J4224" s="160" t="s">
        <v>21426</v>
      </c>
      <c r="M4224" s="44" t="s">
        <v>897</v>
      </c>
      <c r="N4224" s="109" t="s">
        <v>898</v>
      </c>
      <c r="O4224" s="42" t="s">
        <v>15162</v>
      </c>
      <c r="P4224" s="42" t="s">
        <v>1459</v>
      </c>
      <c r="Q4224" s="85" t="s">
        <v>105</v>
      </c>
      <c r="R4224" s="85" t="s">
        <v>105</v>
      </c>
      <c r="S4224" s="42" t="s">
        <v>21431</v>
      </c>
      <c r="T4224" s="89" t="s">
        <v>21432</v>
      </c>
      <c r="U4224" s="92" t="s">
        <v>73</v>
      </c>
      <c r="V4224" s="92" t="s">
        <v>73</v>
      </c>
      <c r="W4224" s="92" t="s">
        <v>73</v>
      </c>
      <c r="X4224" s="149">
        <v>41152</v>
      </c>
      <c r="Y4224" s="149">
        <v>41170</v>
      </c>
      <c r="Z4224" s="44">
        <f t="shared" si="382"/>
        <v>2012</v>
      </c>
      <c r="AA4224" s="44">
        <f t="shared" si="383"/>
        <v>8</v>
      </c>
      <c r="AB4224" s="44">
        <v>0</v>
      </c>
      <c r="AC4224" s="92" t="s">
        <v>21433</v>
      </c>
      <c r="AD4224" s="116" t="s">
        <v>73</v>
      </c>
      <c r="AE4224" s="92" t="s">
        <v>105</v>
      </c>
      <c r="AF4224" s="92" t="s">
        <v>105</v>
      </c>
      <c r="AG4224" s="92" t="s">
        <v>105</v>
      </c>
      <c r="AH4224" s="92" t="s">
        <v>105</v>
      </c>
      <c r="AI4224" s="92" t="s">
        <v>105</v>
      </c>
      <c r="AJ4224" s="92" t="s">
        <v>105</v>
      </c>
      <c r="AK4224" s="92"/>
      <c r="AL4224" s="92"/>
      <c r="AM4224" s="47">
        <v>1</v>
      </c>
      <c r="AN4224" s="47">
        <v>1</v>
      </c>
      <c r="AO4224" s="47">
        <v>4</v>
      </c>
      <c r="AP4224" s="47">
        <v>6</v>
      </c>
      <c r="AQ4224" s="47"/>
      <c r="AR4224" s="47"/>
      <c r="AS4224" s="150">
        <v>1</v>
      </c>
      <c r="AT4224" s="61">
        <v>1</v>
      </c>
      <c r="AU4224" s="61">
        <v>1</v>
      </c>
      <c r="AV4224" s="47"/>
      <c r="AW4224" s="61">
        <v>1</v>
      </c>
      <c r="AX4224" s="61"/>
      <c r="AY4224" s="44">
        <f t="shared" si="377"/>
        <v>19</v>
      </c>
      <c r="AZ4224" s="47"/>
      <c r="BA4224" s="47"/>
      <c r="BB4224" s="47"/>
      <c r="BC4224" s="48"/>
      <c r="BD4224" s="62" t="s">
        <v>14079</v>
      </c>
      <c r="BE4224" s="96"/>
      <c r="BF4224" s="60"/>
      <c r="BG4224" s="65"/>
      <c r="BH4224" s="65">
        <f t="shared" si="381"/>
        <v>1</v>
      </c>
      <c r="BI4224" s="65">
        <v>1</v>
      </c>
      <c r="BJ4224" s="52"/>
      <c r="BK4224" s="52"/>
      <c r="BL4224" s="53"/>
      <c r="BM4224" s="47" t="e">
        <f>COUNTIFS(A$2:$AC4224,#REF!,M$2:$AL4224,M4224)</f>
        <v>#VALUE!</v>
      </c>
      <c r="BN4224" s="47">
        <v>0</v>
      </c>
      <c r="BO4224" s="152">
        <v>19</v>
      </c>
      <c r="BP4224" s="152">
        <v>0</v>
      </c>
      <c r="BQ4224" s="47">
        <v>19</v>
      </c>
      <c r="BR4224" s="61">
        <v>1</v>
      </c>
      <c r="BS4224" s="61">
        <v>1</v>
      </c>
      <c r="BT4224" s="44">
        <f t="shared" si="380"/>
        <v>153</v>
      </c>
      <c r="BW4224" s="103" t="s">
        <v>21319</v>
      </c>
      <c r="BY4224" s="55"/>
      <c r="BZ4224" s="1" t="s">
        <v>22426</v>
      </c>
    </row>
    <row r="4225" spans="1:78" ht="15" customHeight="1">
      <c r="A4225" s="25" t="s">
        <v>14226</v>
      </c>
      <c r="B4225" s="42" t="s">
        <v>21434</v>
      </c>
      <c r="D4225" s="263">
        <v>0</v>
      </c>
      <c r="E4225" s="92" t="s">
        <v>11339</v>
      </c>
      <c r="F4225" s="92" t="s">
        <v>14227</v>
      </c>
      <c r="G4225" s="275"/>
      <c r="H4225" s="275"/>
      <c r="I4225" s="160" t="s">
        <v>21435</v>
      </c>
      <c r="J4225" s="160" t="s">
        <v>21436</v>
      </c>
      <c r="M4225" s="44" t="s">
        <v>897</v>
      </c>
      <c r="N4225" s="109" t="s">
        <v>898</v>
      </c>
      <c r="O4225" s="42" t="s">
        <v>15162</v>
      </c>
      <c r="P4225" s="42" t="s">
        <v>1459</v>
      </c>
      <c r="Q4225" s="85" t="s">
        <v>105</v>
      </c>
      <c r="R4225" s="85" t="s">
        <v>949</v>
      </c>
      <c r="S4225" s="42" t="s">
        <v>21437</v>
      </c>
      <c r="T4225" s="42" t="s">
        <v>21438</v>
      </c>
      <c r="U4225" s="92" t="s">
        <v>73</v>
      </c>
      <c r="V4225" s="92" t="s">
        <v>73</v>
      </c>
      <c r="W4225" s="92" t="s">
        <v>73</v>
      </c>
      <c r="X4225" s="149">
        <v>41237</v>
      </c>
      <c r="Y4225" s="149">
        <v>41274</v>
      </c>
      <c r="Z4225" s="44">
        <f t="shared" si="382"/>
        <v>2012</v>
      </c>
      <c r="AA4225" s="44">
        <f t="shared" si="383"/>
        <v>11</v>
      </c>
      <c r="AB4225" s="44">
        <v>0</v>
      </c>
      <c r="AC4225" s="92" t="s">
        <v>897</v>
      </c>
      <c r="AD4225" s="92" t="s">
        <v>21439</v>
      </c>
      <c r="AE4225" s="92" t="s">
        <v>105</v>
      </c>
      <c r="AF4225" s="92" t="s">
        <v>105</v>
      </c>
      <c r="AG4225" s="92" t="s">
        <v>105</v>
      </c>
      <c r="AH4225" s="92" t="s">
        <v>105</v>
      </c>
      <c r="AI4225" s="92" t="s">
        <v>105</v>
      </c>
      <c r="AJ4225" s="92" t="s">
        <v>105</v>
      </c>
      <c r="AK4225" s="92"/>
      <c r="AL4225" s="92"/>
      <c r="AM4225" s="47">
        <v>1</v>
      </c>
      <c r="AN4225" s="47">
        <v>1</v>
      </c>
      <c r="AO4225" s="47">
        <v>4</v>
      </c>
      <c r="AP4225" s="47">
        <v>6</v>
      </c>
      <c r="AQ4225" s="47"/>
      <c r="AR4225" s="47"/>
      <c r="AS4225" s="150">
        <v>1</v>
      </c>
      <c r="AT4225" s="61">
        <v>1</v>
      </c>
      <c r="AU4225" s="61">
        <v>1</v>
      </c>
      <c r="AV4225" s="47"/>
      <c r="AW4225" s="61">
        <v>1</v>
      </c>
      <c r="AX4225" s="61"/>
      <c r="AY4225" s="44">
        <f t="shared" si="377"/>
        <v>38</v>
      </c>
      <c r="AZ4225" s="47"/>
      <c r="BA4225" s="47"/>
      <c r="BB4225" s="47"/>
      <c r="BC4225" s="48"/>
      <c r="BD4225" s="62" t="s">
        <v>14079</v>
      </c>
      <c r="BE4225" s="96"/>
      <c r="BF4225" s="60"/>
      <c r="BG4225" s="65"/>
      <c r="BH4225" s="65">
        <f t="shared" si="381"/>
        <v>1</v>
      </c>
      <c r="BI4225" s="65">
        <v>5</v>
      </c>
      <c r="BJ4225" s="52"/>
      <c r="BK4225" s="52"/>
      <c r="BL4225" s="53"/>
      <c r="BM4225" s="47" t="e">
        <f>COUNTIFS(A$2:$AC4225,#REF!,M$2:$AL4225,M4225)</f>
        <v>#VALUE!</v>
      </c>
      <c r="BN4225" s="47">
        <v>0</v>
      </c>
      <c r="BO4225" s="152">
        <v>38</v>
      </c>
      <c r="BP4225" s="152">
        <v>0</v>
      </c>
      <c r="BQ4225" s="47">
        <v>38</v>
      </c>
      <c r="BR4225" s="61">
        <v>1</v>
      </c>
      <c r="BS4225" s="61">
        <v>1</v>
      </c>
      <c r="BT4225" s="44">
        <f t="shared" si="380"/>
        <v>238</v>
      </c>
      <c r="BW4225" s="103" t="s">
        <v>21319</v>
      </c>
      <c r="BY4225" s="55"/>
      <c r="BZ4225" s="1" t="s">
        <v>22426</v>
      </c>
    </row>
    <row r="4226" spans="1:78" ht="15" customHeight="1">
      <c r="A4226" s="25" t="s">
        <v>14226</v>
      </c>
      <c r="B4226" s="42" t="s">
        <v>21440</v>
      </c>
      <c r="D4226" s="263">
        <v>0</v>
      </c>
      <c r="E4226" s="92" t="s">
        <v>11339</v>
      </c>
      <c r="F4226" s="92" t="s">
        <v>14227</v>
      </c>
      <c r="G4226" s="275"/>
      <c r="H4226" s="275"/>
      <c r="I4226" s="160" t="s">
        <v>335</v>
      </c>
      <c r="J4226" s="160" t="s">
        <v>14648</v>
      </c>
      <c r="M4226" s="44" t="s">
        <v>88</v>
      </c>
      <c r="N4226" s="45" t="s">
        <v>89</v>
      </c>
      <c r="O4226" s="42" t="s">
        <v>15162</v>
      </c>
      <c r="P4226" s="42" t="s">
        <v>1459</v>
      </c>
      <c r="Q4226" s="85" t="s">
        <v>105</v>
      </c>
      <c r="R4226" s="85" t="s">
        <v>105</v>
      </c>
      <c r="S4226" s="42" t="s">
        <v>21441</v>
      </c>
      <c r="T4226" s="42" t="s">
        <v>21442</v>
      </c>
      <c r="U4226" s="92" t="s">
        <v>73</v>
      </c>
      <c r="V4226" s="92" t="s">
        <v>73</v>
      </c>
      <c r="W4226" s="92" t="s">
        <v>73</v>
      </c>
      <c r="X4226" s="149">
        <v>41011</v>
      </c>
      <c r="Y4226" s="149">
        <v>41015</v>
      </c>
      <c r="Z4226" s="44">
        <f t="shared" si="382"/>
        <v>2012</v>
      </c>
      <c r="AA4226" s="44">
        <f t="shared" si="383"/>
        <v>4</v>
      </c>
      <c r="AB4226" s="44">
        <v>0</v>
      </c>
      <c r="AC4226" s="92" t="s">
        <v>21443</v>
      </c>
      <c r="AD4226" s="92" t="s">
        <v>14699</v>
      </c>
      <c r="AE4226" s="92" t="s">
        <v>949</v>
      </c>
      <c r="AF4226" s="92" t="s">
        <v>105</v>
      </c>
      <c r="AG4226" s="92" t="s">
        <v>105</v>
      </c>
      <c r="AH4226" s="92" t="s">
        <v>949</v>
      </c>
      <c r="AI4226" s="92" t="s">
        <v>105</v>
      </c>
      <c r="AJ4226" s="92" t="s">
        <v>949</v>
      </c>
      <c r="AK4226" s="92"/>
      <c r="AL4226" s="92"/>
      <c r="AM4226" s="47">
        <v>1</v>
      </c>
      <c r="AN4226" s="47">
        <v>1</v>
      </c>
      <c r="AO4226" s="47">
        <v>1</v>
      </c>
      <c r="AP4226" s="47">
        <v>88</v>
      </c>
      <c r="AQ4226" s="47"/>
      <c r="AR4226" s="47"/>
      <c r="AS4226" s="150">
        <v>1</v>
      </c>
      <c r="AT4226" s="61">
        <v>1</v>
      </c>
      <c r="AU4226" s="61">
        <v>1</v>
      </c>
      <c r="AV4226" s="47"/>
      <c r="AW4226" s="61">
        <v>1</v>
      </c>
      <c r="AX4226" s="61"/>
      <c r="AY4226" s="44">
        <f t="shared" ref="AY4226:AY4289" si="384">Y4226-X4226+1</f>
        <v>5</v>
      </c>
      <c r="AZ4226" s="47"/>
      <c r="BA4226" s="47"/>
      <c r="BB4226" s="47"/>
      <c r="BC4226" s="48"/>
      <c r="BD4226" s="62" t="s">
        <v>14079</v>
      </c>
      <c r="BE4226" s="96"/>
      <c r="BF4226" s="60"/>
      <c r="BG4226" s="65"/>
      <c r="BH4226" s="65">
        <f t="shared" si="381"/>
        <v>1</v>
      </c>
      <c r="BI4226" s="65">
        <v>8</v>
      </c>
      <c r="BJ4226" s="52"/>
      <c r="BK4226" s="52"/>
      <c r="BL4226" s="53"/>
      <c r="BM4226" s="47" t="e">
        <f>COUNTIFS(A$2:$AC4226,#REF!,M$2:$AL4226,M4226)</f>
        <v>#VALUE!</v>
      </c>
      <c r="BN4226" s="47">
        <v>0</v>
      </c>
      <c r="BO4226" s="152">
        <v>5</v>
      </c>
      <c r="BP4226" s="152">
        <v>0</v>
      </c>
      <c r="BQ4226" s="47">
        <v>5</v>
      </c>
      <c r="BR4226" s="61">
        <v>1</v>
      </c>
      <c r="BS4226" s="61">
        <v>1</v>
      </c>
      <c r="BT4226" s="44">
        <f t="shared" si="380"/>
        <v>12</v>
      </c>
      <c r="BW4226" s="103" t="s">
        <v>14642</v>
      </c>
      <c r="BY4226" s="55"/>
      <c r="BZ4226" s="1" t="s">
        <v>22426</v>
      </c>
    </row>
    <row r="4227" spans="1:78" ht="15" customHeight="1">
      <c r="A4227" s="25" t="s">
        <v>14226</v>
      </c>
      <c r="B4227" s="42" t="s">
        <v>21444</v>
      </c>
      <c r="D4227" s="263">
        <v>0</v>
      </c>
      <c r="E4227" s="92" t="s">
        <v>11339</v>
      </c>
      <c r="F4227" s="92" t="s">
        <v>14227</v>
      </c>
      <c r="G4227" s="275"/>
      <c r="H4227" s="275"/>
      <c r="I4227" s="160" t="s">
        <v>264</v>
      </c>
      <c r="J4227" s="160" t="s">
        <v>14638</v>
      </c>
      <c r="M4227" s="44" t="s">
        <v>88</v>
      </c>
      <c r="N4227" s="45" t="s">
        <v>89</v>
      </c>
      <c r="O4227" s="42" t="s">
        <v>15162</v>
      </c>
      <c r="P4227" s="42" t="s">
        <v>1459</v>
      </c>
      <c r="Q4227" s="85" t="s">
        <v>105</v>
      </c>
      <c r="R4227" s="85" t="s">
        <v>105</v>
      </c>
      <c r="S4227" s="42" t="s">
        <v>21445</v>
      </c>
      <c r="T4227" s="42" t="s">
        <v>21446</v>
      </c>
      <c r="U4227" s="92" t="s">
        <v>73</v>
      </c>
      <c r="V4227" s="92" t="s">
        <v>73</v>
      </c>
      <c r="W4227" s="92" t="s">
        <v>73</v>
      </c>
      <c r="X4227" s="149">
        <v>41167</v>
      </c>
      <c r="Y4227" s="149">
        <v>41181</v>
      </c>
      <c r="Z4227" s="44">
        <f t="shared" si="382"/>
        <v>2012</v>
      </c>
      <c r="AA4227" s="44">
        <f t="shared" si="383"/>
        <v>9</v>
      </c>
      <c r="AB4227" s="44">
        <v>0</v>
      </c>
      <c r="AC4227" s="92" t="s">
        <v>21447</v>
      </c>
      <c r="AD4227" s="92" t="s">
        <v>21448</v>
      </c>
      <c r="AE4227" s="92" t="s">
        <v>105</v>
      </c>
      <c r="AF4227" s="92" t="s">
        <v>105</v>
      </c>
      <c r="AG4227" s="92" t="s">
        <v>105</v>
      </c>
      <c r="AH4227" s="92" t="s">
        <v>105</v>
      </c>
      <c r="AI4227" s="92" t="s">
        <v>105</v>
      </c>
      <c r="AJ4227" s="92" t="s">
        <v>105</v>
      </c>
      <c r="AK4227" s="92"/>
      <c r="AL4227" s="92"/>
      <c r="AM4227" s="47">
        <v>1</v>
      </c>
      <c r="AN4227" s="47">
        <v>1</v>
      </c>
      <c r="AO4227" s="47">
        <v>1</v>
      </c>
      <c r="AP4227" s="47">
        <v>88</v>
      </c>
      <c r="AQ4227" s="47"/>
      <c r="AR4227" s="47"/>
      <c r="AS4227" s="150">
        <v>1</v>
      </c>
      <c r="AT4227" s="61">
        <v>1</v>
      </c>
      <c r="AU4227" s="61">
        <v>1</v>
      </c>
      <c r="AV4227" s="47"/>
      <c r="AW4227" s="61">
        <v>1</v>
      </c>
      <c r="AX4227" s="61"/>
      <c r="AY4227" s="44">
        <f t="shared" si="384"/>
        <v>15</v>
      </c>
      <c r="AZ4227" s="47"/>
      <c r="BA4227" s="47"/>
      <c r="BB4227" s="47"/>
      <c r="BC4227" s="48"/>
      <c r="BD4227" s="62" t="s">
        <v>14079</v>
      </c>
      <c r="BE4227" s="96"/>
      <c r="BF4227" s="60"/>
      <c r="BG4227" s="65"/>
      <c r="BH4227" s="65">
        <f t="shared" si="381"/>
        <v>1</v>
      </c>
      <c r="BI4227" s="65">
        <v>4</v>
      </c>
      <c r="BJ4227" s="52"/>
      <c r="BK4227" s="52"/>
      <c r="BL4227" s="53"/>
      <c r="BM4227" s="47" t="e">
        <f>COUNTIFS(A$2:$AC4227,#REF!,M$2:$AL4227,M4227)</f>
        <v>#VALUE!</v>
      </c>
      <c r="BN4227" s="47">
        <v>0</v>
      </c>
      <c r="BO4227" s="152">
        <v>15</v>
      </c>
      <c r="BP4227" s="152">
        <v>0</v>
      </c>
      <c r="BQ4227" s="47">
        <v>15</v>
      </c>
      <c r="BR4227" s="61">
        <v>1</v>
      </c>
      <c r="BS4227" s="61">
        <v>1</v>
      </c>
      <c r="BT4227" s="44">
        <f t="shared" si="380"/>
        <v>168</v>
      </c>
      <c r="BW4227" s="103" t="s">
        <v>14642</v>
      </c>
      <c r="BY4227" s="55"/>
      <c r="BZ4227" s="1" t="s">
        <v>22426</v>
      </c>
    </row>
    <row r="4228" spans="1:78" ht="15" customHeight="1">
      <c r="A4228" s="25" t="s">
        <v>14226</v>
      </c>
      <c r="B4228" s="42" t="s">
        <v>21449</v>
      </c>
      <c r="D4228" s="263">
        <v>0</v>
      </c>
      <c r="E4228" s="92" t="s">
        <v>11339</v>
      </c>
      <c r="F4228" s="92" t="s">
        <v>14227</v>
      </c>
      <c r="G4228" s="275"/>
      <c r="H4228" s="275"/>
      <c r="I4228" s="160" t="s">
        <v>450</v>
      </c>
      <c r="J4228" s="160" t="s">
        <v>21450</v>
      </c>
      <c r="M4228" s="44" t="s">
        <v>88</v>
      </c>
      <c r="N4228" s="45" t="s">
        <v>89</v>
      </c>
      <c r="O4228" s="42" t="s">
        <v>15162</v>
      </c>
      <c r="P4228" s="42" t="s">
        <v>1459</v>
      </c>
      <c r="Q4228" s="85" t="s">
        <v>105</v>
      </c>
      <c r="R4228" s="85" t="s">
        <v>105</v>
      </c>
      <c r="S4228" s="42" t="s">
        <v>21451</v>
      </c>
      <c r="T4228" s="42" t="s">
        <v>21452</v>
      </c>
      <c r="U4228" s="92" t="s">
        <v>73</v>
      </c>
      <c r="V4228" s="92" t="s">
        <v>73</v>
      </c>
      <c r="W4228" s="92" t="s">
        <v>73</v>
      </c>
      <c r="X4228" s="149">
        <v>41184</v>
      </c>
      <c r="Y4228" s="149">
        <v>41186</v>
      </c>
      <c r="Z4228" s="44">
        <f t="shared" si="382"/>
        <v>2012</v>
      </c>
      <c r="AA4228" s="44">
        <f t="shared" si="383"/>
        <v>10</v>
      </c>
      <c r="AB4228" s="44">
        <v>0</v>
      </c>
      <c r="AC4228" s="92" t="s">
        <v>21453</v>
      </c>
      <c r="AD4228" s="92" t="s">
        <v>21454</v>
      </c>
      <c r="AE4228" s="92" t="s">
        <v>105</v>
      </c>
      <c r="AF4228" s="92" t="s">
        <v>105</v>
      </c>
      <c r="AG4228" s="92" t="s">
        <v>105</v>
      </c>
      <c r="AH4228" s="92" t="s">
        <v>105</v>
      </c>
      <c r="AI4228" s="92" t="s">
        <v>949</v>
      </c>
      <c r="AJ4228" s="92" t="s">
        <v>105</v>
      </c>
      <c r="AK4228" s="92"/>
      <c r="AL4228" s="92"/>
      <c r="AM4228" s="47">
        <v>1</v>
      </c>
      <c r="AN4228" s="47">
        <v>1</v>
      </c>
      <c r="AO4228" s="47">
        <v>1</v>
      </c>
      <c r="AP4228" s="47">
        <v>88</v>
      </c>
      <c r="AQ4228" s="47"/>
      <c r="AR4228" s="47"/>
      <c r="AS4228" s="150">
        <v>1</v>
      </c>
      <c r="AT4228" s="61">
        <v>1</v>
      </c>
      <c r="AU4228" s="61">
        <v>1</v>
      </c>
      <c r="AV4228" s="47"/>
      <c r="AW4228" s="61">
        <v>1</v>
      </c>
      <c r="AX4228" s="61"/>
      <c r="AY4228" s="44">
        <f t="shared" si="384"/>
        <v>3</v>
      </c>
      <c r="AZ4228" s="47"/>
      <c r="BA4228" s="47"/>
      <c r="BB4228" s="47"/>
      <c r="BC4228" s="48"/>
      <c r="BD4228" s="62" t="s">
        <v>14079</v>
      </c>
      <c r="BE4228" s="96"/>
      <c r="BF4228" s="60"/>
      <c r="BG4228" s="65"/>
      <c r="BH4228" s="65">
        <f t="shared" si="381"/>
        <v>1</v>
      </c>
      <c r="BI4228" s="65">
        <v>1</v>
      </c>
      <c r="BJ4228" s="52"/>
      <c r="BK4228" s="52"/>
      <c r="BL4228" s="53"/>
      <c r="BM4228" s="47" t="e">
        <f>COUNTIFS(A$2:$AC4228,#REF!,M$2:$AL4228,M4228)</f>
        <v>#VALUE!</v>
      </c>
      <c r="BN4228" s="47">
        <v>0</v>
      </c>
      <c r="BO4228" s="152">
        <v>3</v>
      </c>
      <c r="BP4228" s="152">
        <v>0</v>
      </c>
      <c r="BQ4228" s="47">
        <v>3</v>
      </c>
      <c r="BR4228" s="61">
        <v>1</v>
      </c>
      <c r="BS4228" s="61">
        <v>1</v>
      </c>
      <c r="BT4228" s="44">
        <f t="shared" si="380"/>
        <v>185</v>
      </c>
      <c r="BW4228" s="103" t="s">
        <v>14642</v>
      </c>
      <c r="BY4228" s="55"/>
      <c r="BZ4228" s="1" t="s">
        <v>22426</v>
      </c>
    </row>
    <row r="4229" spans="1:78" ht="15" customHeight="1">
      <c r="A4229" s="25" t="s">
        <v>14226</v>
      </c>
      <c r="B4229" s="42" t="s">
        <v>21455</v>
      </c>
      <c r="D4229" s="263">
        <v>0</v>
      </c>
      <c r="E4229" s="92" t="s">
        <v>11339</v>
      </c>
      <c r="F4229" s="92" t="s">
        <v>14227</v>
      </c>
      <c r="G4229" s="275"/>
      <c r="H4229" s="275"/>
      <c r="I4229" s="160" t="s">
        <v>264</v>
      </c>
      <c r="J4229" s="160" t="s">
        <v>14638</v>
      </c>
      <c r="M4229" s="44" t="s">
        <v>88</v>
      </c>
      <c r="N4229" s="45" t="s">
        <v>89</v>
      </c>
      <c r="O4229" s="42" t="s">
        <v>15162</v>
      </c>
      <c r="P4229" s="42" t="s">
        <v>1459</v>
      </c>
      <c r="Q4229" s="85" t="s">
        <v>105</v>
      </c>
      <c r="R4229" s="85" t="s">
        <v>105</v>
      </c>
      <c r="S4229" s="42" t="s">
        <v>21456</v>
      </c>
      <c r="T4229" s="42" t="s">
        <v>21457</v>
      </c>
      <c r="U4229" s="92" t="s">
        <v>73</v>
      </c>
      <c r="V4229" s="92" t="s">
        <v>73</v>
      </c>
      <c r="W4229" s="92" t="s">
        <v>73</v>
      </c>
      <c r="X4229" s="149">
        <v>41190</v>
      </c>
      <c r="Y4229" s="149">
        <v>41192</v>
      </c>
      <c r="Z4229" s="44">
        <f t="shared" si="382"/>
        <v>2012</v>
      </c>
      <c r="AA4229" s="44">
        <f t="shared" si="383"/>
        <v>10</v>
      </c>
      <c r="AB4229" s="44">
        <v>0</v>
      </c>
      <c r="AC4229" s="92" t="s">
        <v>21458</v>
      </c>
      <c r="AD4229" s="92" t="s">
        <v>21459</v>
      </c>
      <c r="AE4229" s="92" t="s">
        <v>105</v>
      </c>
      <c r="AF4229" s="92" t="s">
        <v>105</v>
      </c>
      <c r="AG4229" s="92" t="s">
        <v>105</v>
      </c>
      <c r="AH4229" s="92" t="s">
        <v>949</v>
      </c>
      <c r="AI4229" s="92" t="s">
        <v>105</v>
      </c>
      <c r="AJ4229" s="92" t="s">
        <v>949</v>
      </c>
      <c r="AK4229" s="92"/>
      <c r="AL4229" s="92"/>
      <c r="AM4229" s="47">
        <v>1</v>
      </c>
      <c r="AN4229" s="47">
        <v>1</v>
      </c>
      <c r="AO4229" s="47">
        <v>1</v>
      </c>
      <c r="AP4229" s="47">
        <v>88</v>
      </c>
      <c r="AQ4229" s="47"/>
      <c r="AR4229" s="47"/>
      <c r="AS4229" s="150">
        <v>1</v>
      </c>
      <c r="AT4229" s="61">
        <v>1</v>
      </c>
      <c r="AU4229" s="61">
        <v>1</v>
      </c>
      <c r="AV4229" s="47"/>
      <c r="AW4229" s="61">
        <v>1</v>
      </c>
      <c r="AX4229" s="61"/>
      <c r="AY4229" s="44">
        <f t="shared" si="384"/>
        <v>3</v>
      </c>
      <c r="AZ4229" s="47"/>
      <c r="BA4229" s="47"/>
      <c r="BB4229" s="47"/>
      <c r="BC4229" s="48"/>
      <c r="BD4229" s="62" t="s">
        <v>14079</v>
      </c>
      <c r="BE4229" s="96"/>
      <c r="BF4229" s="60"/>
      <c r="BG4229" s="65"/>
      <c r="BH4229" s="65">
        <f t="shared" si="381"/>
        <v>1</v>
      </c>
      <c r="BI4229" s="65">
        <v>2</v>
      </c>
      <c r="BJ4229" s="52"/>
      <c r="BK4229" s="52"/>
      <c r="BL4229" s="53"/>
      <c r="BM4229" s="47" t="e">
        <f>COUNTIFS(A$2:$AC4229,#REF!,M$2:$AL4229,M4229)</f>
        <v>#VALUE!</v>
      </c>
      <c r="BN4229" s="47">
        <v>0</v>
      </c>
      <c r="BO4229" s="152">
        <v>3</v>
      </c>
      <c r="BP4229" s="152">
        <v>0</v>
      </c>
      <c r="BQ4229" s="47">
        <v>3</v>
      </c>
      <c r="BR4229" s="61">
        <v>1</v>
      </c>
      <c r="BS4229" s="61">
        <v>1</v>
      </c>
      <c r="BT4229" s="44">
        <f t="shared" si="380"/>
        <v>191</v>
      </c>
      <c r="BW4229" s="103" t="s">
        <v>14642</v>
      </c>
      <c r="BY4229" s="55"/>
      <c r="BZ4229" s="1" t="s">
        <v>22426</v>
      </c>
    </row>
    <row r="4230" spans="1:78" ht="15" customHeight="1">
      <c r="A4230" s="25" t="s">
        <v>14226</v>
      </c>
      <c r="B4230" s="42" t="s">
        <v>21460</v>
      </c>
      <c r="D4230" s="263">
        <v>0</v>
      </c>
      <c r="E4230" s="92" t="s">
        <v>11339</v>
      </c>
      <c r="F4230" s="92" t="s">
        <v>14227</v>
      </c>
      <c r="G4230" s="275"/>
      <c r="H4230" s="275"/>
      <c r="I4230" s="160" t="s">
        <v>1208</v>
      </c>
      <c r="J4230" s="160" t="s">
        <v>21461</v>
      </c>
      <c r="M4230" s="44" t="s">
        <v>88</v>
      </c>
      <c r="N4230" s="45" t="s">
        <v>89</v>
      </c>
      <c r="O4230" s="42" t="s">
        <v>15162</v>
      </c>
      <c r="P4230" s="42" t="s">
        <v>1459</v>
      </c>
      <c r="Q4230" s="85" t="s">
        <v>105</v>
      </c>
      <c r="R4230" s="85" t="s">
        <v>105</v>
      </c>
      <c r="S4230" s="42" t="s">
        <v>21462</v>
      </c>
      <c r="T4230" s="42" t="s">
        <v>21463</v>
      </c>
      <c r="U4230" s="92" t="s">
        <v>73</v>
      </c>
      <c r="V4230" s="92" t="s">
        <v>73</v>
      </c>
      <c r="W4230" s="92" t="s">
        <v>73</v>
      </c>
      <c r="X4230" s="149">
        <v>41194</v>
      </c>
      <c r="Y4230" s="149">
        <v>41205</v>
      </c>
      <c r="Z4230" s="44">
        <f t="shared" si="382"/>
        <v>2012</v>
      </c>
      <c r="AA4230" s="44">
        <f t="shared" si="383"/>
        <v>10</v>
      </c>
      <c r="AB4230" s="44">
        <v>0</v>
      </c>
      <c r="AC4230" s="92" t="s">
        <v>21464</v>
      </c>
      <c r="AD4230" s="92" t="s">
        <v>15025</v>
      </c>
      <c r="AE4230" s="92" t="s">
        <v>105</v>
      </c>
      <c r="AF4230" s="92" t="s">
        <v>105</v>
      </c>
      <c r="AG4230" s="92" t="s">
        <v>949</v>
      </c>
      <c r="AH4230" s="92" t="s">
        <v>105</v>
      </c>
      <c r="AI4230" s="92" t="s">
        <v>105</v>
      </c>
      <c r="AJ4230" s="92" t="s">
        <v>105</v>
      </c>
      <c r="AK4230" s="92"/>
      <c r="AL4230" s="92"/>
      <c r="AM4230" s="47">
        <v>1</v>
      </c>
      <c r="AN4230" s="47">
        <v>1</v>
      </c>
      <c r="AO4230" s="47">
        <v>1</v>
      </c>
      <c r="AP4230" s="47">
        <v>88</v>
      </c>
      <c r="AQ4230" s="47"/>
      <c r="AR4230" s="47"/>
      <c r="AS4230" s="150">
        <v>1</v>
      </c>
      <c r="AT4230" s="61">
        <v>1</v>
      </c>
      <c r="AU4230" s="61">
        <v>1</v>
      </c>
      <c r="AV4230" s="47"/>
      <c r="AW4230" s="61">
        <v>1</v>
      </c>
      <c r="AX4230" s="61"/>
      <c r="AY4230" s="44">
        <f t="shared" si="384"/>
        <v>12</v>
      </c>
      <c r="AZ4230" s="47"/>
      <c r="BA4230" s="47"/>
      <c r="BB4230" s="47"/>
      <c r="BC4230" s="48"/>
      <c r="BD4230" s="62" t="s">
        <v>14079</v>
      </c>
      <c r="BE4230" s="96"/>
      <c r="BF4230" s="60"/>
      <c r="BG4230" s="65"/>
      <c r="BH4230" s="65">
        <f t="shared" si="381"/>
        <v>1</v>
      </c>
      <c r="BI4230" s="65">
        <v>8</v>
      </c>
      <c r="BJ4230" s="52"/>
      <c r="BK4230" s="52"/>
      <c r="BL4230" s="53"/>
      <c r="BM4230" s="47" t="e">
        <f>COUNTIFS(A$2:$AC4230,#REF!,M$2:$AL4230,M4230)</f>
        <v>#VALUE!</v>
      </c>
      <c r="BN4230" s="47">
        <v>0</v>
      </c>
      <c r="BO4230" s="152">
        <v>12</v>
      </c>
      <c r="BP4230" s="152">
        <v>0</v>
      </c>
      <c r="BQ4230" s="47">
        <v>12</v>
      </c>
      <c r="BR4230" s="61">
        <v>1</v>
      </c>
      <c r="BS4230" s="61">
        <v>1</v>
      </c>
      <c r="BT4230" s="44">
        <f t="shared" si="380"/>
        <v>195</v>
      </c>
      <c r="BW4230" s="103" t="s">
        <v>14642</v>
      </c>
      <c r="BY4230" s="55"/>
      <c r="BZ4230" s="1" t="s">
        <v>22426</v>
      </c>
    </row>
    <row r="4231" spans="1:78" ht="15" customHeight="1">
      <c r="A4231" s="25" t="s">
        <v>14226</v>
      </c>
      <c r="B4231" s="42" t="s">
        <v>21465</v>
      </c>
      <c r="D4231" s="263">
        <v>0</v>
      </c>
      <c r="E4231" s="92" t="s">
        <v>11339</v>
      </c>
      <c r="F4231" s="92" t="s">
        <v>14227</v>
      </c>
      <c r="G4231" s="275"/>
      <c r="H4231" s="275"/>
      <c r="I4231" s="160" t="s">
        <v>531</v>
      </c>
      <c r="J4231" s="160" t="s">
        <v>21185</v>
      </c>
      <c r="M4231" s="44" t="s">
        <v>88</v>
      </c>
      <c r="N4231" s="45" t="s">
        <v>89</v>
      </c>
      <c r="O4231" s="42" t="s">
        <v>15162</v>
      </c>
      <c r="P4231" s="42" t="s">
        <v>1459</v>
      </c>
      <c r="Q4231" s="85" t="s">
        <v>105</v>
      </c>
      <c r="R4231" s="85" t="s">
        <v>105</v>
      </c>
      <c r="S4231" s="42" t="s">
        <v>7585</v>
      </c>
      <c r="T4231" s="42" t="s">
        <v>21466</v>
      </c>
      <c r="U4231" s="92" t="s">
        <v>73</v>
      </c>
      <c r="V4231" s="92" t="s">
        <v>73</v>
      </c>
      <c r="W4231" s="92" t="s">
        <v>73</v>
      </c>
      <c r="X4231" s="149">
        <v>41212</v>
      </c>
      <c r="Y4231" s="149">
        <v>41213</v>
      </c>
      <c r="Z4231" s="44">
        <f t="shared" ref="Z4231:Z4262" si="385">YEAR(X4231)</f>
        <v>2012</v>
      </c>
      <c r="AA4231" s="44">
        <f t="shared" ref="AA4231:AA4262" si="386">MONTH(X4231)</f>
        <v>10</v>
      </c>
      <c r="AB4231" s="44">
        <v>0</v>
      </c>
      <c r="AC4231" s="92" t="s">
        <v>21467</v>
      </c>
      <c r="AD4231" s="92" t="s">
        <v>21468</v>
      </c>
      <c r="AE4231" s="92" t="s">
        <v>949</v>
      </c>
      <c r="AF4231" s="92" t="s">
        <v>105</v>
      </c>
      <c r="AG4231" s="92" t="s">
        <v>105</v>
      </c>
      <c r="AH4231" s="92" t="s">
        <v>105</v>
      </c>
      <c r="AI4231" s="92" t="s">
        <v>949</v>
      </c>
      <c r="AJ4231" s="92" t="s">
        <v>105</v>
      </c>
      <c r="AK4231" s="92"/>
      <c r="AL4231" s="92"/>
      <c r="AM4231" s="47">
        <v>1</v>
      </c>
      <c r="AN4231" s="47">
        <v>1</v>
      </c>
      <c r="AO4231" s="47">
        <v>1</v>
      </c>
      <c r="AP4231" s="47">
        <v>88</v>
      </c>
      <c r="AQ4231" s="47"/>
      <c r="AR4231" s="47"/>
      <c r="AS4231" s="150">
        <v>1</v>
      </c>
      <c r="AT4231" s="61">
        <v>1</v>
      </c>
      <c r="AU4231" s="61">
        <v>1</v>
      </c>
      <c r="AV4231" s="47"/>
      <c r="AW4231" s="61">
        <v>1</v>
      </c>
      <c r="AX4231" s="61"/>
      <c r="AY4231" s="44">
        <f t="shared" si="384"/>
        <v>2</v>
      </c>
      <c r="AZ4231" s="47"/>
      <c r="BA4231" s="47"/>
      <c r="BB4231" s="47"/>
      <c r="BC4231" s="48"/>
      <c r="BD4231" s="62" t="s">
        <v>14079</v>
      </c>
      <c r="BE4231" s="96"/>
      <c r="BF4231" s="60"/>
      <c r="BG4231" s="65"/>
      <c r="BH4231" s="65">
        <f t="shared" si="381"/>
        <v>1</v>
      </c>
      <c r="BI4231" s="65">
        <v>1</v>
      </c>
      <c r="BJ4231" s="52"/>
      <c r="BK4231" s="52"/>
      <c r="BL4231" s="53"/>
      <c r="BM4231" s="47" t="e">
        <f>COUNTIFS(A$2:$AC4231,#REF!,M$2:$AL4231,M4231)</f>
        <v>#VALUE!</v>
      </c>
      <c r="BN4231" s="47">
        <v>0</v>
      </c>
      <c r="BO4231" s="152">
        <v>2</v>
      </c>
      <c r="BP4231" s="152">
        <v>0</v>
      </c>
      <c r="BQ4231" s="47">
        <v>2</v>
      </c>
      <c r="BR4231" s="61">
        <v>1</v>
      </c>
      <c r="BS4231" s="61">
        <v>1</v>
      </c>
      <c r="BT4231" s="44">
        <f t="shared" si="380"/>
        <v>213</v>
      </c>
      <c r="BW4231" s="103" t="s">
        <v>14642</v>
      </c>
      <c r="BY4231" s="55"/>
      <c r="BZ4231" s="1" t="s">
        <v>22426</v>
      </c>
    </row>
    <row r="4232" spans="1:78" ht="15" customHeight="1">
      <c r="A4232" s="25" t="s">
        <v>14226</v>
      </c>
      <c r="B4232" s="42" t="s">
        <v>21469</v>
      </c>
      <c r="D4232" s="263">
        <v>0</v>
      </c>
      <c r="E4232" s="192" t="s">
        <v>21470</v>
      </c>
      <c r="F4232" s="192" t="s">
        <v>12194</v>
      </c>
      <c r="G4232" s="279"/>
      <c r="H4232" s="279"/>
      <c r="I4232" s="160" t="s">
        <v>21471</v>
      </c>
      <c r="J4232" s="160" t="s">
        <v>21472</v>
      </c>
      <c r="M4232" s="44" t="s">
        <v>897</v>
      </c>
      <c r="N4232" s="109" t="s">
        <v>898</v>
      </c>
      <c r="O4232" s="42" t="s">
        <v>15162</v>
      </c>
      <c r="P4232" s="42" t="s">
        <v>1459</v>
      </c>
      <c r="Q4232" s="85" t="s">
        <v>105</v>
      </c>
      <c r="R4232" s="85" t="s">
        <v>105</v>
      </c>
      <c r="S4232" s="42" t="s">
        <v>21473</v>
      </c>
      <c r="T4232" s="42" t="s">
        <v>21474</v>
      </c>
      <c r="U4232" s="92" t="s">
        <v>73</v>
      </c>
      <c r="V4232" s="92" t="s">
        <v>73</v>
      </c>
      <c r="W4232" s="92" t="s">
        <v>73</v>
      </c>
      <c r="X4232" s="149">
        <v>41181</v>
      </c>
      <c r="Y4232" s="149">
        <v>41196</v>
      </c>
      <c r="Z4232" s="44">
        <f t="shared" si="385"/>
        <v>2012</v>
      </c>
      <c r="AA4232" s="44">
        <f t="shared" si="386"/>
        <v>9</v>
      </c>
      <c r="AB4232" s="44">
        <v>0</v>
      </c>
      <c r="AC4232" s="116" t="s">
        <v>13286</v>
      </c>
      <c r="AD4232" s="116" t="s">
        <v>21475</v>
      </c>
      <c r="AE4232" s="92" t="s">
        <v>105</v>
      </c>
      <c r="AF4232" s="92" t="s">
        <v>105</v>
      </c>
      <c r="AG4232" s="92" t="s">
        <v>949</v>
      </c>
      <c r="AH4232" s="92" t="s">
        <v>949</v>
      </c>
      <c r="AI4232" s="92" t="s">
        <v>105</v>
      </c>
      <c r="AJ4232" s="92" t="s">
        <v>105</v>
      </c>
      <c r="AK4232" s="92"/>
      <c r="AL4232" s="92"/>
      <c r="AM4232" s="47">
        <v>1</v>
      </c>
      <c r="AN4232" s="47">
        <v>1</v>
      </c>
      <c r="AO4232" s="47">
        <v>4</v>
      </c>
      <c r="AP4232" s="47">
        <v>6</v>
      </c>
      <c r="AQ4232" s="47"/>
      <c r="AR4232" s="47"/>
      <c r="AS4232" s="150">
        <v>1</v>
      </c>
      <c r="AT4232" s="61">
        <v>1</v>
      </c>
      <c r="AU4232" s="61">
        <v>1</v>
      </c>
      <c r="AV4232" s="47"/>
      <c r="AW4232" s="61">
        <v>1</v>
      </c>
      <c r="AX4232" s="61"/>
      <c r="AY4232" s="44">
        <f t="shared" si="384"/>
        <v>16</v>
      </c>
      <c r="AZ4232" s="47"/>
      <c r="BA4232" s="47"/>
      <c r="BB4232" s="47"/>
      <c r="BC4232" s="48"/>
      <c r="BD4232" s="62" t="s">
        <v>14079</v>
      </c>
      <c r="BE4232" s="96"/>
      <c r="BF4232" s="60"/>
      <c r="BG4232" s="65"/>
      <c r="BH4232" s="65">
        <f t="shared" si="381"/>
        <v>1</v>
      </c>
      <c r="BI4232" s="65">
        <v>5</v>
      </c>
      <c r="BJ4232" s="52"/>
      <c r="BK4232" s="52"/>
      <c r="BL4232" s="53"/>
      <c r="BM4232" s="47" t="e">
        <f>COUNTIFS(A$2:$AC4232,#REF!,M$2:$AL4232,M4232)</f>
        <v>#VALUE!</v>
      </c>
      <c r="BN4232" s="47">
        <v>0</v>
      </c>
      <c r="BO4232" s="152">
        <v>16</v>
      </c>
      <c r="BP4232" s="152">
        <v>0</v>
      </c>
      <c r="BQ4232" s="47">
        <v>16</v>
      </c>
      <c r="BR4232" s="61">
        <v>1</v>
      </c>
      <c r="BS4232" s="61">
        <v>1</v>
      </c>
      <c r="BT4232" s="44">
        <f t="shared" si="380"/>
        <v>182</v>
      </c>
      <c r="BW4232" s="103" t="s">
        <v>21319</v>
      </c>
      <c r="BY4232" s="55"/>
      <c r="BZ4232" s="1" t="s">
        <v>22426</v>
      </c>
    </row>
    <row r="4233" spans="1:78" ht="15" customHeight="1">
      <c r="A4233" s="25" t="s">
        <v>14226</v>
      </c>
      <c r="B4233" s="42" t="s">
        <v>21476</v>
      </c>
      <c r="D4233" s="263">
        <v>1</v>
      </c>
      <c r="E4233" s="92" t="s">
        <v>11339</v>
      </c>
      <c r="F4233" s="92" t="s">
        <v>14227</v>
      </c>
      <c r="G4233" s="275"/>
      <c r="H4233" s="275"/>
      <c r="I4233" s="92" t="s">
        <v>21477</v>
      </c>
      <c r="J4233" s="43" t="s">
        <v>21478</v>
      </c>
      <c r="M4233" s="44" t="s">
        <v>80</v>
      </c>
      <c r="N4233" s="45" t="s">
        <v>78</v>
      </c>
      <c r="O4233" s="42" t="s">
        <v>71</v>
      </c>
      <c r="P4233" s="42" t="s">
        <v>122</v>
      </c>
      <c r="Q4233" s="85" t="s">
        <v>105</v>
      </c>
      <c r="R4233" s="85" t="s">
        <v>105</v>
      </c>
      <c r="S4233" s="42" t="s">
        <v>21479</v>
      </c>
      <c r="T4233" s="42" t="s">
        <v>21480</v>
      </c>
      <c r="U4233" s="92" t="s">
        <v>73</v>
      </c>
      <c r="V4233" s="92" t="s">
        <v>73</v>
      </c>
      <c r="W4233" s="92" t="s">
        <v>73</v>
      </c>
      <c r="X4233" s="149">
        <v>41104</v>
      </c>
      <c r="Y4233" s="149">
        <v>41115</v>
      </c>
      <c r="Z4233" s="44">
        <f t="shared" si="385"/>
        <v>2012</v>
      </c>
      <c r="AA4233" s="44">
        <f t="shared" si="386"/>
        <v>7</v>
      </c>
      <c r="AB4233" s="44">
        <v>0</v>
      </c>
      <c r="AC4233" s="92" t="s">
        <v>13815</v>
      </c>
      <c r="AD4233" s="92" t="s">
        <v>14292</v>
      </c>
      <c r="AE4233" s="92" t="s">
        <v>105</v>
      </c>
      <c r="AF4233" s="92" t="s">
        <v>105</v>
      </c>
      <c r="AG4233" s="92" t="s">
        <v>105</v>
      </c>
      <c r="AH4233" s="92" t="s">
        <v>105</v>
      </c>
      <c r="AI4233" s="92" t="s">
        <v>21481</v>
      </c>
      <c r="AJ4233" s="92" t="s">
        <v>21482</v>
      </c>
      <c r="AK4233" s="92"/>
      <c r="AL4233" s="92"/>
      <c r="AM4233" s="47">
        <v>1</v>
      </c>
      <c r="AN4233" s="47">
        <v>1</v>
      </c>
      <c r="AO4233" s="47">
        <v>1</v>
      </c>
      <c r="AP4233" s="47">
        <v>88</v>
      </c>
      <c r="AQ4233" s="47"/>
      <c r="AR4233" s="47"/>
      <c r="AS4233" s="150">
        <v>1</v>
      </c>
      <c r="AT4233" s="61">
        <v>1</v>
      </c>
      <c r="AU4233" s="61">
        <v>1</v>
      </c>
      <c r="AV4233" s="47"/>
      <c r="AW4233" s="61">
        <v>1</v>
      </c>
      <c r="AX4233" s="61"/>
      <c r="AY4233" s="44">
        <f t="shared" si="384"/>
        <v>12</v>
      </c>
      <c r="AZ4233" s="47"/>
      <c r="BA4233" s="47"/>
      <c r="BB4233" s="47"/>
      <c r="BC4233" s="48"/>
      <c r="BD4233" s="150"/>
      <c r="BE4233" s="96" t="s">
        <v>21483</v>
      </c>
      <c r="BF4233" s="96"/>
      <c r="BG4233" s="51"/>
      <c r="BH4233" s="51">
        <f t="shared" si="381"/>
        <v>1</v>
      </c>
      <c r="BI4233" s="51">
        <v>4</v>
      </c>
      <c r="BJ4233" s="52"/>
      <c r="BK4233" s="52"/>
      <c r="BL4233" s="53"/>
      <c r="BM4233" s="47" t="e">
        <f>COUNTIFS(A$2:$AC4233,#REF!,M$2:$AL4233,M4233)</f>
        <v>#VALUE!</v>
      </c>
      <c r="BN4233" s="47">
        <v>0</v>
      </c>
      <c r="BO4233" s="151">
        <v>12</v>
      </c>
      <c r="BP4233" s="151">
        <v>0</v>
      </c>
      <c r="BQ4233" s="47">
        <v>12</v>
      </c>
      <c r="BR4233" s="61">
        <v>1</v>
      </c>
      <c r="BS4233" s="61">
        <v>1</v>
      </c>
      <c r="BT4233" s="44">
        <f t="shared" si="380"/>
        <v>105</v>
      </c>
      <c r="BW4233" s="40" t="s">
        <v>67</v>
      </c>
      <c r="BY4233" s="55"/>
      <c r="BZ4233" s="1" t="s">
        <v>22426</v>
      </c>
    </row>
    <row r="4234" spans="1:78" ht="15" customHeight="1">
      <c r="A4234" s="25" t="s">
        <v>14226</v>
      </c>
      <c r="B4234" s="42" t="s">
        <v>21484</v>
      </c>
      <c r="D4234" s="263">
        <v>1</v>
      </c>
      <c r="E4234" s="92" t="s">
        <v>11339</v>
      </c>
      <c r="F4234" s="92" t="s">
        <v>14227</v>
      </c>
      <c r="G4234" s="275"/>
      <c r="H4234" s="275"/>
      <c r="I4234" s="92" t="s">
        <v>13520</v>
      </c>
      <c r="J4234" s="43" t="s">
        <v>14333</v>
      </c>
      <c r="M4234" s="44" t="s">
        <v>897</v>
      </c>
      <c r="N4234" s="45" t="s">
        <v>1467</v>
      </c>
      <c r="O4234" s="42" t="s">
        <v>71</v>
      </c>
      <c r="P4234" s="42" t="s">
        <v>122</v>
      </c>
      <c r="Q4234" s="85" t="s">
        <v>105</v>
      </c>
      <c r="R4234" s="85" t="s">
        <v>105</v>
      </c>
      <c r="S4234" s="42" t="s">
        <v>21479</v>
      </c>
      <c r="T4234" s="42" t="s">
        <v>21480</v>
      </c>
      <c r="U4234" s="92" t="s">
        <v>73</v>
      </c>
      <c r="V4234" s="92" t="s">
        <v>73</v>
      </c>
      <c r="W4234" s="92" t="s">
        <v>73</v>
      </c>
      <c r="X4234" s="149">
        <v>41118</v>
      </c>
      <c r="Y4234" s="149">
        <v>41128</v>
      </c>
      <c r="Z4234" s="44">
        <f t="shared" si="385"/>
        <v>2012</v>
      </c>
      <c r="AA4234" s="44">
        <f t="shared" si="386"/>
        <v>7</v>
      </c>
      <c r="AB4234" s="44">
        <v>0</v>
      </c>
      <c r="AC4234" s="92" t="s">
        <v>13815</v>
      </c>
      <c r="AD4234" s="92" t="s">
        <v>14292</v>
      </c>
      <c r="AE4234" s="92" t="s">
        <v>105</v>
      </c>
      <c r="AF4234" s="92" t="s">
        <v>105</v>
      </c>
      <c r="AG4234" s="92" t="s">
        <v>105</v>
      </c>
      <c r="AH4234" s="92" t="s">
        <v>105</v>
      </c>
      <c r="AI4234" s="92" t="s">
        <v>21481</v>
      </c>
      <c r="AJ4234" s="92" t="s">
        <v>21482</v>
      </c>
      <c r="AK4234" s="92"/>
      <c r="AL4234" s="92"/>
      <c r="AM4234" s="47">
        <v>0</v>
      </c>
      <c r="AN4234" s="47">
        <v>1</v>
      </c>
      <c r="AO4234" s="47">
        <v>4</v>
      </c>
      <c r="AP4234" s="47">
        <v>6</v>
      </c>
      <c r="AQ4234" s="47"/>
      <c r="AR4234" s="47"/>
      <c r="AS4234" s="150">
        <v>1</v>
      </c>
      <c r="AT4234" s="61">
        <v>1</v>
      </c>
      <c r="AU4234" s="61">
        <v>0</v>
      </c>
      <c r="AV4234" s="47"/>
      <c r="AW4234" s="61">
        <v>1</v>
      </c>
      <c r="AX4234" s="61"/>
      <c r="AY4234" s="44">
        <f t="shared" si="384"/>
        <v>11</v>
      </c>
      <c r="AZ4234" s="47"/>
      <c r="BA4234" s="47"/>
      <c r="BB4234" s="47"/>
      <c r="BC4234" s="48"/>
      <c r="BD4234" s="150"/>
      <c r="BE4234" s="96" t="s">
        <v>21483</v>
      </c>
      <c r="BF4234" s="96"/>
      <c r="BG4234" s="51"/>
      <c r="BH4234" s="51">
        <f t="shared" si="381"/>
        <v>1</v>
      </c>
      <c r="BI4234" s="51">
        <v>3</v>
      </c>
      <c r="BJ4234" s="52"/>
      <c r="BK4234" s="52"/>
      <c r="BL4234" s="53"/>
      <c r="BM4234" s="47" t="e">
        <f>COUNTIFS(A$2:$AC4234,#REF!,M$2:$AL4234,M4234)</f>
        <v>#VALUE!</v>
      </c>
      <c r="BN4234" s="47">
        <v>0</v>
      </c>
      <c r="BO4234" s="151">
        <v>11</v>
      </c>
      <c r="BP4234" s="151">
        <v>0</v>
      </c>
      <c r="BQ4234" s="47">
        <v>11</v>
      </c>
      <c r="BR4234" s="61">
        <v>0</v>
      </c>
      <c r="BS4234" s="61">
        <v>1</v>
      </c>
      <c r="BT4234" s="44">
        <f t="shared" si="380"/>
        <v>119</v>
      </c>
      <c r="BW4234" s="40" t="s">
        <v>67</v>
      </c>
      <c r="BY4234" s="55"/>
      <c r="BZ4234" s="1" t="s">
        <v>22426</v>
      </c>
    </row>
    <row r="4235" spans="1:78" ht="15" customHeight="1">
      <c r="A4235" s="25" t="s">
        <v>14226</v>
      </c>
      <c r="B4235" s="42" t="s">
        <v>21485</v>
      </c>
      <c r="D4235" s="263">
        <v>1</v>
      </c>
      <c r="E4235" s="92" t="s">
        <v>11339</v>
      </c>
      <c r="F4235" s="92" t="s">
        <v>14227</v>
      </c>
      <c r="G4235" s="275"/>
      <c r="H4235" s="275"/>
      <c r="I4235" s="92" t="s">
        <v>21486</v>
      </c>
      <c r="J4235" s="43" t="s">
        <v>21487</v>
      </c>
      <c r="M4235" s="44" t="s">
        <v>109</v>
      </c>
      <c r="N4235" s="45" t="s">
        <v>21488</v>
      </c>
      <c r="O4235" s="42" t="s">
        <v>71</v>
      </c>
      <c r="P4235" s="42" t="s">
        <v>122</v>
      </c>
      <c r="Q4235" s="92" t="s">
        <v>15162</v>
      </c>
      <c r="R4235" s="92" t="s">
        <v>1459</v>
      </c>
      <c r="S4235" s="42" t="s">
        <v>3485</v>
      </c>
      <c r="T4235" s="89" t="s">
        <v>21489</v>
      </c>
      <c r="U4235" s="117" t="s">
        <v>11550</v>
      </c>
      <c r="V4235" s="92" t="s">
        <v>73</v>
      </c>
      <c r="W4235" s="92" t="s">
        <v>73</v>
      </c>
      <c r="X4235" s="149">
        <v>40703</v>
      </c>
      <c r="Y4235" s="107">
        <v>40877</v>
      </c>
      <c r="Z4235" s="44">
        <f t="shared" si="385"/>
        <v>2011</v>
      </c>
      <c r="AA4235" s="44">
        <f t="shared" si="386"/>
        <v>6</v>
      </c>
      <c r="AB4235" s="44">
        <v>0</v>
      </c>
      <c r="AC4235" s="131" t="s">
        <v>1196</v>
      </c>
      <c r="AD4235" s="131" t="s">
        <v>1197</v>
      </c>
      <c r="AE4235" s="131" t="s">
        <v>11551</v>
      </c>
      <c r="AF4235" s="131" t="s">
        <v>11552</v>
      </c>
      <c r="AG4235" s="92" t="s">
        <v>105</v>
      </c>
      <c r="AH4235" s="92" t="s">
        <v>105</v>
      </c>
      <c r="AI4235" s="42" t="s">
        <v>3486</v>
      </c>
      <c r="AJ4235" s="42" t="s">
        <v>11553</v>
      </c>
      <c r="AK4235" s="92"/>
      <c r="AL4235" s="92"/>
      <c r="AM4235" s="47">
        <v>1</v>
      </c>
      <c r="AN4235" s="47">
        <v>1</v>
      </c>
      <c r="AO4235" s="47">
        <v>7</v>
      </c>
      <c r="AP4235" s="47">
        <v>88</v>
      </c>
      <c r="AQ4235" s="47"/>
      <c r="AR4235" s="47"/>
      <c r="AS4235" s="154">
        <v>1</v>
      </c>
      <c r="AT4235" s="34">
        <v>98</v>
      </c>
      <c r="AU4235" s="34">
        <v>98</v>
      </c>
      <c r="AV4235" s="47"/>
      <c r="AW4235" s="34">
        <v>98</v>
      </c>
      <c r="AX4235" s="34"/>
      <c r="AY4235" s="44">
        <f t="shared" si="384"/>
        <v>175</v>
      </c>
      <c r="AZ4235" s="47"/>
      <c r="BA4235" s="47"/>
      <c r="BB4235" s="47"/>
      <c r="BC4235" s="48"/>
      <c r="BD4235" s="58"/>
      <c r="BE4235" s="96" t="s">
        <v>11554</v>
      </c>
      <c r="BF4235" s="57" t="s">
        <v>1336</v>
      </c>
      <c r="BG4235" s="51"/>
      <c r="BH4235" s="51">
        <f t="shared" si="381"/>
        <v>1</v>
      </c>
      <c r="BI4235" s="51">
        <v>2</v>
      </c>
      <c r="BJ4235" s="52"/>
      <c r="BK4235" s="52"/>
      <c r="BL4235" s="53"/>
      <c r="BM4235" s="47" t="e">
        <f>COUNTIFS(A$2:$AC4235,#REF!,M$2:$AL4235,M4235)</f>
        <v>#VALUE!</v>
      </c>
      <c r="BN4235" s="47">
        <v>1</v>
      </c>
      <c r="BO4235" s="151">
        <v>906</v>
      </c>
      <c r="BP4235" s="151">
        <v>0</v>
      </c>
      <c r="BQ4235" s="47">
        <v>365</v>
      </c>
      <c r="BR4235" s="34">
        <v>98</v>
      </c>
      <c r="BS4235" s="34">
        <v>98</v>
      </c>
      <c r="BT4235" s="44">
        <f t="shared" si="380"/>
        <v>0</v>
      </c>
      <c r="BW4235" s="40" t="s">
        <v>67</v>
      </c>
      <c r="BY4235" s="55"/>
      <c r="BZ4235" s="1" t="s">
        <v>22426</v>
      </c>
    </row>
    <row r="4236" spans="1:78" ht="15" customHeight="1">
      <c r="A4236" s="25" t="s">
        <v>14226</v>
      </c>
      <c r="B4236" s="42" t="s">
        <v>21490</v>
      </c>
      <c r="D4236" s="263">
        <v>1</v>
      </c>
      <c r="E4236" s="92" t="s">
        <v>11339</v>
      </c>
      <c r="F4236" s="92" t="s">
        <v>14227</v>
      </c>
      <c r="G4236" s="275"/>
      <c r="H4236" s="275"/>
      <c r="I4236" s="92" t="s">
        <v>21491</v>
      </c>
      <c r="J4236" s="43" t="s">
        <v>21492</v>
      </c>
      <c r="M4236" s="44" t="s">
        <v>109</v>
      </c>
      <c r="N4236" s="45" t="s">
        <v>21493</v>
      </c>
      <c r="O4236" s="42" t="s">
        <v>71</v>
      </c>
      <c r="P4236" s="42" t="s">
        <v>122</v>
      </c>
      <c r="Q4236" s="92" t="s">
        <v>15162</v>
      </c>
      <c r="R4236" s="92" t="s">
        <v>1459</v>
      </c>
      <c r="S4236" s="42" t="s">
        <v>3485</v>
      </c>
      <c r="T4236" s="42" t="s">
        <v>11549</v>
      </c>
      <c r="U4236" s="117" t="s">
        <v>11550</v>
      </c>
      <c r="V4236" s="92" t="s">
        <v>73</v>
      </c>
      <c r="W4236" s="92" t="s">
        <v>73</v>
      </c>
      <c r="X4236" s="149">
        <v>40703</v>
      </c>
      <c r="Y4236" s="107">
        <v>40877</v>
      </c>
      <c r="Z4236" s="44">
        <f t="shared" si="385"/>
        <v>2011</v>
      </c>
      <c r="AA4236" s="44">
        <f t="shared" si="386"/>
        <v>6</v>
      </c>
      <c r="AB4236" s="44">
        <v>0</v>
      </c>
      <c r="AC4236" s="131" t="s">
        <v>1196</v>
      </c>
      <c r="AD4236" s="131" t="s">
        <v>1197</v>
      </c>
      <c r="AE4236" s="131" t="s">
        <v>11551</v>
      </c>
      <c r="AF4236" s="131" t="s">
        <v>11552</v>
      </c>
      <c r="AG4236" s="92" t="s">
        <v>105</v>
      </c>
      <c r="AH4236" s="92" t="s">
        <v>105</v>
      </c>
      <c r="AI4236" s="42" t="s">
        <v>3486</v>
      </c>
      <c r="AJ4236" s="42" t="s">
        <v>11553</v>
      </c>
      <c r="AK4236" s="92"/>
      <c r="AL4236" s="92"/>
      <c r="AM4236" s="47">
        <v>0</v>
      </c>
      <c r="AN4236" s="47">
        <v>1</v>
      </c>
      <c r="AO4236" s="47">
        <v>7</v>
      </c>
      <c r="AP4236" s="47">
        <v>88</v>
      </c>
      <c r="AQ4236" s="47"/>
      <c r="AR4236" s="47"/>
      <c r="AS4236" s="154">
        <v>1</v>
      </c>
      <c r="AT4236" s="34">
        <v>98</v>
      </c>
      <c r="AU4236" s="34">
        <v>98</v>
      </c>
      <c r="AV4236" s="47"/>
      <c r="AW4236" s="34">
        <v>98</v>
      </c>
      <c r="AX4236" s="34"/>
      <c r="AY4236" s="44">
        <f t="shared" si="384"/>
        <v>175</v>
      </c>
      <c r="AZ4236" s="47"/>
      <c r="BA4236" s="47"/>
      <c r="BB4236" s="47"/>
      <c r="BC4236" s="48"/>
      <c r="BD4236" s="58"/>
      <c r="BE4236" s="96" t="s">
        <v>11554</v>
      </c>
      <c r="BF4236" s="57" t="s">
        <v>1336</v>
      </c>
      <c r="BG4236" s="51"/>
      <c r="BH4236" s="51">
        <f t="shared" si="381"/>
        <v>1</v>
      </c>
      <c r="BI4236" s="51">
        <v>3</v>
      </c>
      <c r="BJ4236" s="52"/>
      <c r="BK4236" s="52"/>
      <c r="BL4236" s="53"/>
      <c r="BM4236" s="47" t="e">
        <f>COUNTIFS(A$2:$AC4236,#REF!,M$2:$AL4236,M4236)</f>
        <v>#VALUE!</v>
      </c>
      <c r="BN4236" s="47">
        <v>1</v>
      </c>
      <c r="BO4236" s="151">
        <v>906</v>
      </c>
      <c r="BP4236" s="151">
        <v>0</v>
      </c>
      <c r="BQ4236" s="47">
        <v>365</v>
      </c>
      <c r="BR4236" s="34">
        <v>98</v>
      </c>
      <c r="BS4236" s="34">
        <v>98</v>
      </c>
      <c r="BT4236" s="44">
        <f t="shared" si="380"/>
        <v>0</v>
      </c>
      <c r="BW4236" s="40" t="s">
        <v>67</v>
      </c>
      <c r="BY4236" s="55"/>
      <c r="BZ4236" s="1" t="s">
        <v>22426</v>
      </c>
    </row>
    <row r="4237" spans="1:78" ht="15" customHeight="1">
      <c r="A4237" s="25" t="s">
        <v>14226</v>
      </c>
      <c r="B4237" s="298" t="s">
        <v>21494</v>
      </c>
      <c r="D4237" s="263">
        <v>1</v>
      </c>
      <c r="E4237" s="92" t="s">
        <v>11339</v>
      </c>
      <c r="F4237" s="92" t="s">
        <v>14227</v>
      </c>
      <c r="G4237" s="275"/>
      <c r="H4237" s="275"/>
      <c r="I4237" s="92" t="s">
        <v>21495</v>
      </c>
      <c r="J4237" s="299" t="s">
        <v>22382</v>
      </c>
      <c r="M4237" s="44" t="s">
        <v>109</v>
      </c>
      <c r="N4237" s="45" t="s">
        <v>674</v>
      </c>
      <c r="O4237" s="42" t="s">
        <v>71</v>
      </c>
      <c r="P4237" s="42" t="s">
        <v>122</v>
      </c>
      <c r="Q4237" s="92" t="s">
        <v>18593</v>
      </c>
      <c r="R4237" s="92" t="s">
        <v>1530</v>
      </c>
      <c r="S4237" s="42" t="s">
        <v>21496</v>
      </c>
      <c r="T4237" s="89" t="s">
        <v>21497</v>
      </c>
      <c r="U4237" s="92" t="s">
        <v>73</v>
      </c>
      <c r="V4237" s="92" t="s">
        <v>73</v>
      </c>
      <c r="W4237" s="92" t="s">
        <v>73</v>
      </c>
      <c r="X4237" s="149">
        <v>41061</v>
      </c>
      <c r="Y4237" s="193">
        <v>41090</v>
      </c>
      <c r="Z4237" s="44">
        <f t="shared" si="385"/>
        <v>2012</v>
      </c>
      <c r="AA4237" s="44">
        <f t="shared" si="386"/>
        <v>6</v>
      </c>
      <c r="AB4237" s="44">
        <v>99</v>
      </c>
      <c r="AC4237" s="92" t="s">
        <v>12274</v>
      </c>
      <c r="AD4237" s="92" t="s">
        <v>16019</v>
      </c>
      <c r="AE4237" s="92" t="s">
        <v>105</v>
      </c>
      <c r="AF4237" s="92" t="s">
        <v>105</v>
      </c>
      <c r="AG4237" s="92" t="s">
        <v>105</v>
      </c>
      <c r="AH4237" s="92" t="s">
        <v>105</v>
      </c>
      <c r="AI4237" s="92" t="s">
        <v>21498</v>
      </c>
      <c r="AJ4237" s="92" t="s">
        <v>21499</v>
      </c>
      <c r="AK4237" s="92"/>
      <c r="AL4237" s="92"/>
      <c r="AM4237" s="47">
        <v>1</v>
      </c>
      <c r="AN4237" s="47">
        <v>1</v>
      </c>
      <c r="AO4237" s="47">
        <v>7</v>
      </c>
      <c r="AP4237" s="47">
        <v>88</v>
      </c>
      <c r="AQ4237" s="47"/>
      <c r="AR4237" s="47"/>
      <c r="AS4237" s="154">
        <v>1</v>
      </c>
      <c r="AT4237" s="61">
        <v>1</v>
      </c>
      <c r="AU4237" s="61">
        <v>1</v>
      </c>
      <c r="AV4237" s="47"/>
      <c r="AW4237" s="61">
        <v>1</v>
      </c>
      <c r="AX4237" s="61"/>
      <c r="AY4237" s="44">
        <f t="shared" si="384"/>
        <v>30</v>
      </c>
      <c r="AZ4237" s="47"/>
      <c r="BA4237" s="47"/>
      <c r="BB4237" s="47"/>
      <c r="BC4237" s="48"/>
      <c r="BD4237" s="66"/>
      <c r="BE4237" s="96" t="s">
        <v>21500</v>
      </c>
      <c r="BF4237" s="96"/>
      <c r="BG4237" s="51" t="s">
        <v>21501</v>
      </c>
      <c r="BH4237" s="51">
        <f t="shared" si="381"/>
        <v>1</v>
      </c>
      <c r="BI4237" s="51">
        <v>1</v>
      </c>
      <c r="BJ4237" s="52"/>
      <c r="BK4237" s="52"/>
      <c r="BL4237" s="53"/>
      <c r="BM4237" s="47" t="e">
        <f>COUNTIFS(A$2:$AC4237,#REF!,M$2:$AL4237,M4237)</f>
        <v>#VALUE!</v>
      </c>
      <c r="BN4237" s="47">
        <v>1</v>
      </c>
      <c r="BO4237" s="151" t="e">
        <v>#VALUE!</v>
      </c>
      <c r="BP4237" s="151">
        <v>99</v>
      </c>
      <c r="BQ4237" s="47">
        <v>9999</v>
      </c>
      <c r="BR4237" s="61">
        <v>1</v>
      </c>
      <c r="BS4237" s="61">
        <v>1</v>
      </c>
      <c r="BT4237" s="44">
        <f t="shared" ref="BT4237:BT4258" si="387">MAX(MIN((DATE(2013,3,31)+1),X4237+1),DATE(2012,4,1))-MIN(MAX(DATE(2012,4,1),W4237),(DATE(2013,3,31)+1))</f>
        <v>62</v>
      </c>
      <c r="BW4237" s="40" t="s">
        <v>67</v>
      </c>
      <c r="BY4237" s="55"/>
      <c r="BZ4237" s="1" t="s">
        <v>22428</v>
      </c>
    </row>
    <row r="4238" spans="1:78" ht="15" customHeight="1">
      <c r="A4238" s="25" t="s">
        <v>14226</v>
      </c>
      <c r="B4238" s="298" t="s">
        <v>21502</v>
      </c>
      <c r="D4238" s="263">
        <v>1</v>
      </c>
      <c r="E4238" s="92" t="s">
        <v>11339</v>
      </c>
      <c r="F4238" s="92" t="s">
        <v>14227</v>
      </c>
      <c r="G4238" s="275"/>
      <c r="H4238" s="275"/>
      <c r="I4238" s="92" t="s">
        <v>21503</v>
      </c>
      <c r="J4238" s="313" t="s">
        <v>22459</v>
      </c>
      <c r="M4238" s="44" t="s">
        <v>121</v>
      </c>
      <c r="N4238" s="45" t="s">
        <v>21504</v>
      </c>
      <c r="O4238" s="42" t="s">
        <v>71</v>
      </c>
      <c r="P4238" s="42" t="s">
        <v>122</v>
      </c>
      <c r="Q4238" s="92" t="s">
        <v>18593</v>
      </c>
      <c r="R4238" s="92" t="s">
        <v>1530</v>
      </c>
      <c r="S4238" s="42" t="s">
        <v>21496</v>
      </c>
      <c r="T4238" s="42" t="s">
        <v>21505</v>
      </c>
      <c r="U4238" s="92" t="s">
        <v>73</v>
      </c>
      <c r="V4238" s="92" t="s">
        <v>73</v>
      </c>
      <c r="W4238" s="92" t="s">
        <v>73</v>
      </c>
      <c r="X4238" s="149">
        <v>41061</v>
      </c>
      <c r="Y4238" s="193">
        <v>41090</v>
      </c>
      <c r="Z4238" s="44">
        <f t="shared" si="385"/>
        <v>2012</v>
      </c>
      <c r="AA4238" s="44">
        <f t="shared" si="386"/>
        <v>6</v>
      </c>
      <c r="AB4238" s="44">
        <v>99</v>
      </c>
      <c r="AC4238" s="92" t="s">
        <v>12274</v>
      </c>
      <c r="AD4238" s="92" t="s">
        <v>16019</v>
      </c>
      <c r="AE4238" s="92" t="s">
        <v>105</v>
      </c>
      <c r="AF4238" s="92" t="s">
        <v>105</v>
      </c>
      <c r="AG4238" s="92" t="s">
        <v>105</v>
      </c>
      <c r="AH4238" s="92" t="s">
        <v>105</v>
      </c>
      <c r="AI4238" s="92" t="s">
        <v>21498</v>
      </c>
      <c r="AJ4238" s="92" t="s">
        <v>21499</v>
      </c>
      <c r="AK4238" s="92"/>
      <c r="AL4238" s="92"/>
      <c r="AM4238" s="47">
        <v>0</v>
      </c>
      <c r="AN4238" s="47">
        <v>1</v>
      </c>
      <c r="AO4238" s="47">
        <v>3</v>
      </c>
      <c r="AP4238" s="47">
        <v>88</v>
      </c>
      <c r="AQ4238" s="47"/>
      <c r="AR4238" s="47"/>
      <c r="AS4238" s="154">
        <v>1</v>
      </c>
      <c r="AT4238" s="61">
        <v>1</v>
      </c>
      <c r="AU4238" s="61">
        <v>0</v>
      </c>
      <c r="AV4238" s="47"/>
      <c r="AW4238" s="61">
        <v>1</v>
      </c>
      <c r="AX4238" s="61"/>
      <c r="AY4238" s="44">
        <f t="shared" si="384"/>
        <v>30</v>
      </c>
      <c r="AZ4238" s="47"/>
      <c r="BA4238" s="47"/>
      <c r="BB4238" s="47"/>
      <c r="BC4238" s="48"/>
      <c r="BD4238" s="66"/>
      <c r="BE4238" s="96" t="s">
        <v>21500</v>
      </c>
      <c r="BF4238" s="96"/>
      <c r="BG4238" s="51" t="s">
        <v>21501</v>
      </c>
      <c r="BH4238" s="51">
        <f t="shared" si="381"/>
        <v>1</v>
      </c>
      <c r="BI4238" s="51">
        <v>5</v>
      </c>
      <c r="BJ4238" s="52"/>
      <c r="BK4238" s="52"/>
      <c r="BL4238" s="53"/>
      <c r="BM4238" s="47" t="e">
        <f>COUNTIFS(A$2:$AC4238,#REF!,M$2:$AL4238,M4238)</f>
        <v>#VALUE!</v>
      </c>
      <c r="BN4238" s="47">
        <v>1</v>
      </c>
      <c r="BO4238" s="151" t="e">
        <v>#VALUE!</v>
      </c>
      <c r="BP4238" s="151">
        <v>99</v>
      </c>
      <c r="BQ4238" s="47">
        <v>9999</v>
      </c>
      <c r="BR4238" s="61">
        <v>0</v>
      </c>
      <c r="BS4238" s="61">
        <v>1</v>
      </c>
      <c r="BT4238" s="44">
        <f t="shared" si="387"/>
        <v>62</v>
      </c>
      <c r="BW4238" s="40" t="s">
        <v>67</v>
      </c>
      <c r="BY4238" s="55"/>
      <c r="BZ4238" s="1" t="s">
        <v>22426</v>
      </c>
    </row>
    <row r="4239" spans="1:78" ht="15" customHeight="1">
      <c r="A4239" s="25" t="s">
        <v>14226</v>
      </c>
      <c r="B4239" s="42" t="s">
        <v>21506</v>
      </c>
      <c r="D4239" s="263">
        <v>1</v>
      </c>
      <c r="E4239" s="92" t="s">
        <v>11339</v>
      </c>
      <c r="F4239" s="92" t="s">
        <v>14227</v>
      </c>
      <c r="G4239" s="275"/>
      <c r="H4239" s="275"/>
      <c r="I4239" s="92" t="s">
        <v>21507</v>
      </c>
      <c r="J4239" s="43" t="s">
        <v>21508</v>
      </c>
      <c r="M4239" s="44" t="s">
        <v>121</v>
      </c>
      <c r="N4239" s="45" t="s">
        <v>21509</v>
      </c>
      <c r="O4239" s="42" t="s">
        <v>71</v>
      </c>
      <c r="P4239" s="42" t="s">
        <v>122</v>
      </c>
      <c r="Q4239" s="92" t="s">
        <v>18593</v>
      </c>
      <c r="R4239" s="92" t="s">
        <v>1530</v>
      </c>
      <c r="S4239" s="42" t="s">
        <v>21496</v>
      </c>
      <c r="T4239" s="42" t="s">
        <v>21505</v>
      </c>
      <c r="U4239" s="92" t="s">
        <v>73</v>
      </c>
      <c r="V4239" s="92" t="s">
        <v>73</v>
      </c>
      <c r="W4239" s="92" t="s">
        <v>73</v>
      </c>
      <c r="X4239" s="149">
        <v>41061</v>
      </c>
      <c r="Y4239" s="193">
        <v>41090</v>
      </c>
      <c r="Z4239" s="44">
        <f t="shared" si="385"/>
        <v>2012</v>
      </c>
      <c r="AA4239" s="44">
        <f t="shared" si="386"/>
        <v>6</v>
      </c>
      <c r="AB4239" s="44">
        <v>99</v>
      </c>
      <c r="AC4239" s="92" t="s">
        <v>12274</v>
      </c>
      <c r="AD4239" s="92" t="s">
        <v>16019</v>
      </c>
      <c r="AE4239" s="92" t="s">
        <v>105</v>
      </c>
      <c r="AF4239" s="92" t="s">
        <v>105</v>
      </c>
      <c r="AG4239" s="92" t="s">
        <v>105</v>
      </c>
      <c r="AH4239" s="92" t="s">
        <v>105</v>
      </c>
      <c r="AI4239" s="92" t="s">
        <v>21498</v>
      </c>
      <c r="AJ4239" s="92" t="s">
        <v>21499</v>
      </c>
      <c r="AK4239" s="92"/>
      <c r="AL4239" s="92"/>
      <c r="AM4239" s="47">
        <v>0</v>
      </c>
      <c r="AN4239" s="47">
        <v>1</v>
      </c>
      <c r="AO4239" s="47">
        <v>3</v>
      </c>
      <c r="AP4239" s="47">
        <v>88</v>
      </c>
      <c r="AQ4239" s="47"/>
      <c r="AR4239" s="47"/>
      <c r="AS4239" s="154">
        <v>1</v>
      </c>
      <c r="AT4239" s="61">
        <v>1</v>
      </c>
      <c r="AU4239" s="61">
        <v>0</v>
      </c>
      <c r="AV4239" s="47"/>
      <c r="AW4239" s="61">
        <v>1</v>
      </c>
      <c r="AX4239" s="61"/>
      <c r="AY4239" s="44">
        <f t="shared" si="384"/>
        <v>30</v>
      </c>
      <c r="AZ4239" s="47"/>
      <c r="BA4239" s="47"/>
      <c r="BB4239" s="47"/>
      <c r="BC4239" s="48"/>
      <c r="BD4239" s="66"/>
      <c r="BE4239" s="96" t="s">
        <v>21500</v>
      </c>
      <c r="BF4239" s="96"/>
      <c r="BG4239" s="51" t="s">
        <v>21501</v>
      </c>
      <c r="BH4239" s="51">
        <f t="shared" si="381"/>
        <v>1</v>
      </c>
      <c r="BI4239" s="51">
        <v>3</v>
      </c>
      <c r="BJ4239" s="52"/>
      <c r="BK4239" s="52"/>
      <c r="BL4239" s="53"/>
      <c r="BM4239" s="47" t="e">
        <f>COUNTIFS(A$2:$AC4239,#REF!,M$2:$AL4239,M4239)</f>
        <v>#VALUE!</v>
      </c>
      <c r="BN4239" s="47">
        <v>1</v>
      </c>
      <c r="BO4239" s="151" t="e">
        <v>#VALUE!</v>
      </c>
      <c r="BP4239" s="151">
        <v>99</v>
      </c>
      <c r="BQ4239" s="47">
        <v>9999</v>
      </c>
      <c r="BR4239" s="61">
        <v>0</v>
      </c>
      <c r="BS4239" s="61">
        <v>1</v>
      </c>
      <c r="BT4239" s="44">
        <f t="shared" si="387"/>
        <v>62</v>
      </c>
      <c r="BW4239" s="40" t="s">
        <v>67</v>
      </c>
      <c r="BY4239" s="55"/>
      <c r="BZ4239" s="1" t="s">
        <v>22426</v>
      </c>
    </row>
    <row r="4240" spans="1:78" ht="15" customHeight="1">
      <c r="A4240" s="25" t="s">
        <v>14226</v>
      </c>
      <c r="B4240" s="42" t="s">
        <v>21510</v>
      </c>
      <c r="D4240" s="263">
        <v>1</v>
      </c>
      <c r="E4240" s="92" t="s">
        <v>11339</v>
      </c>
      <c r="F4240" s="92" t="s">
        <v>14227</v>
      </c>
      <c r="G4240" s="275"/>
      <c r="H4240" s="275"/>
      <c r="I4240" s="92" t="s">
        <v>21511</v>
      </c>
      <c r="J4240" s="43" t="s">
        <v>21512</v>
      </c>
      <c r="M4240" s="44" t="s">
        <v>109</v>
      </c>
      <c r="N4240" s="45" t="s">
        <v>1383</v>
      </c>
      <c r="O4240" s="42" t="s">
        <v>71</v>
      </c>
      <c r="P4240" s="42" t="s">
        <v>122</v>
      </c>
      <c r="Q4240" s="92" t="s">
        <v>18593</v>
      </c>
      <c r="R4240" s="92" t="s">
        <v>1530</v>
      </c>
      <c r="S4240" s="42" t="s">
        <v>21496</v>
      </c>
      <c r="T4240" s="42" t="s">
        <v>21505</v>
      </c>
      <c r="U4240" s="92" t="s">
        <v>73</v>
      </c>
      <c r="V4240" s="92" t="s">
        <v>73</v>
      </c>
      <c r="W4240" s="92" t="s">
        <v>73</v>
      </c>
      <c r="X4240" s="149">
        <v>41061</v>
      </c>
      <c r="Y4240" s="193">
        <v>41090</v>
      </c>
      <c r="Z4240" s="44">
        <f t="shared" si="385"/>
        <v>2012</v>
      </c>
      <c r="AA4240" s="44">
        <f t="shared" si="386"/>
        <v>6</v>
      </c>
      <c r="AB4240" s="44">
        <v>99</v>
      </c>
      <c r="AC4240" s="92" t="s">
        <v>12274</v>
      </c>
      <c r="AD4240" s="92" t="s">
        <v>16019</v>
      </c>
      <c r="AE4240" s="92" t="s">
        <v>105</v>
      </c>
      <c r="AF4240" s="92" t="s">
        <v>105</v>
      </c>
      <c r="AG4240" s="92" t="s">
        <v>105</v>
      </c>
      <c r="AH4240" s="92" t="s">
        <v>105</v>
      </c>
      <c r="AI4240" s="92" t="s">
        <v>21498</v>
      </c>
      <c r="AJ4240" s="92" t="s">
        <v>21499</v>
      </c>
      <c r="AK4240" s="92"/>
      <c r="AL4240" s="92"/>
      <c r="AM4240" s="47">
        <v>0</v>
      </c>
      <c r="AN4240" s="47">
        <v>1</v>
      </c>
      <c r="AO4240" s="47">
        <v>7</v>
      </c>
      <c r="AP4240" s="47">
        <v>88</v>
      </c>
      <c r="AQ4240" s="47"/>
      <c r="AR4240" s="47"/>
      <c r="AS4240" s="154">
        <v>1</v>
      </c>
      <c r="AT4240" s="61">
        <v>1</v>
      </c>
      <c r="AU4240" s="61">
        <v>0</v>
      </c>
      <c r="AV4240" s="47"/>
      <c r="AW4240" s="61">
        <v>1</v>
      </c>
      <c r="AX4240" s="61"/>
      <c r="AY4240" s="44">
        <f t="shared" si="384"/>
        <v>30</v>
      </c>
      <c r="AZ4240" s="47"/>
      <c r="BA4240" s="47"/>
      <c r="BB4240" s="47"/>
      <c r="BC4240" s="48"/>
      <c r="BD4240" s="66"/>
      <c r="BE4240" s="96" t="s">
        <v>21500</v>
      </c>
      <c r="BF4240" s="96"/>
      <c r="BG4240" s="51" t="s">
        <v>21501</v>
      </c>
      <c r="BH4240" s="51">
        <f t="shared" si="381"/>
        <v>1</v>
      </c>
      <c r="BI4240" s="51">
        <v>5</v>
      </c>
      <c r="BJ4240" s="52"/>
      <c r="BK4240" s="52"/>
      <c r="BL4240" s="53"/>
      <c r="BM4240" s="47" t="e">
        <f>COUNTIFS(A$2:$AC4240,#REF!,M$2:$AL4240,M4240)</f>
        <v>#VALUE!</v>
      </c>
      <c r="BN4240" s="47">
        <v>1</v>
      </c>
      <c r="BO4240" s="151" t="e">
        <v>#VALUE!</v>
      </c>
      <c r="BP4240" s="151">
        <v>99</v>
      </c>
      <c r="BQ4240" s="47">
        <v>9999</v>
      </c>
      <c r="BR4240" s="61">
        <v>0</v>
      </c>
      <c r="BS4240" s="61">
        <v>1</v>
      </c>
      <c r="BT4240" s="44">
        <f t="shared" si="387"/>
        <v>62</v>
      </c>
      <c r="BW4240" s="40" t="s">
        <v>67</v>
      </c>
      <c r="BY4240" s="55"/>
      <c r="BZ4240" s="1" t="s">
        <v>22428</v>
      </c>
    </row>
    <row r="4241" spans="1:78" ht="15" customHeight="1">
      <c r="A4241" s="25" t="s">
        <v>14226</v>
      </c>
      <c r="B4241" s="42" t="s">
        <v>21513</v>
      </c>
      <c r="D4241" s="263">
        <v>1</v>
      </c>
      <c r="E4241" s="92" t="s">
        <v>11339</v>
      </c>
      <c r="F4241" s="92" t="s">
        <v>14227</v>
      </c>
      <c r="G4241" s="275"/>
      <c r="H4241" s="275"/>
      <c r="I4241" s="92" t="s">
        <v>897</v>
      </c>
      <c r="J4241" s="43" t="s">
        <v>21514</v>
      </c>
      <c r="M4241" s="44" t="s">
        <v>897</v>
      </c>
      <c r="N4241" s="45" t="s">
        <v>898</v>
      </c>
      <c r="O4241" s="42" t="s">
        <v>71</v>
      </c>
      <c r="P4241" s="42" t="s">
        <v>122</v>
      </c>
      <c r="Q4241" s="92" t="s">
        <v>18593</v>
      </c>
      <c r="R4241" s="92" t="s">
        <v>1530</v>
      </c>
      <c r="S4241" s="42" t="s">
        <v>21496</v>
      </c>
      <c r="T4241" s="42" t="s">
        <v>21505</v>
      </c>
      <c r="U4241" s="92" t="s">
        <v>73</v>
      </c>
      <c r="V4241" s="92" t="s">
        <v>73</v>
      </c>
      <c r="W4241" s="92" t="s">
        <v>73</v>
      </c>
      <c r="X4241" s="149">
        <v>41061</v>
      </c>
      <c r="Y4241" s="193">
        <v>41090</v>
      </c>
      <c r="Z4241" s="44">
        <f t="shared" si="385"/>
        <v>2012</v>
      </c>
      <c r="AA4241" s="44">
        <f t="shared" si="386"/>
        <v>6</v>
      </c>
      <c r="AB4241" s="44">
        <v>99</v>
      </c>
      <c r="AC4241" s="92" t="s">
        <v>12274</v>
      </c>
      <c r="AD4241" s="92" t="s">
        <v>16019</v>
      </c>
      <c r="AE4241" s="92" t="s">
        <v>105</v>
      </c>
      <c r="AF4241" s="92" t="s">
        <v>105</v>
      </c>
      <c r="AG4241" s="92" t="s">
        <v>105</v>
      </c>
      <c r="AH4241" s="92" t="s">
        <v>105</v>
      </c>
      <c r="AI4241" s="92" t="s">
        <v>21498</v>
      </c>
      <c r="AJ4241" s="92" t="s">
        <v>21499</v>
      </c>
      <c r="AK4241" s="92"/>
      <c r="AL4241" s="92"/>
      <c r="AM4241" s="47">
        <v>0</v>
      </c>
      <c r="AN4241" s="47">
        <v>1</v>
      </c>
      <c r="AO4241" s="47">
        <v>4</v>
      </c>
      <c r="AP4241" s="47">
        <v>6</v>
      </c>
      <c r="AQ4241" s="47"/>
      <c r="AR4241" s="47"/>
      <c r="AS4241" s="154">
        <v>1</v>
      </c>
      <c r="AT4241" s="61">
        <v>1</v>
      </c>
      <c r="AU4241" s="61">
        <v>0</v>
      </c>
      <c r="AV4241" s="47"/>
      <c r="AW4241" s="61">
        <v>1</v>
      </c>
      <c r="AX4241" s="61"/>
      <c r="AY4241" s="44">
        <f t="shared" si="384"/>
        <v>30</v>
      </c>
      <c r="AZ4241" s="47"/>
      <c r="BA4241" s="47"/>
      <c r="BB4241" s="47"/>
      <c r="BC4241" s="48"/>
      <c r="BD4241" s="66"/>
      <c r="BE4241" s="124">
        <f>EK4241</f>
        <v>0</v>
      </c>
      <c r="BF4241" s="96"/>
      <c r="BG4241" s="51" t="s">
        <v>21515</v>
      </c>
      <c r="BH4241" s="51">
        <f t="shared" si="381"/>
        <v>1</v>
      </c>
      <c r="BI4241" s="51">
        <v>5</v>
      </c>
      <c r="BJ4241" s="52"/>
      <c r="BK4241" s="52"/>
      <c r="BL4241" s="53"/>
      <c r="BM4241" s="47" t="e">
        <f>COUNTIFS(A$2:$AC4241,#REF!,M$2:$AL4241,M4241)</f>
        <v>#VALUE!</v>
      </c>
      <c r="BN4241" s="47">
        <v>1</v>
      </c>
      <c r="BO4241" s="151" t="e">
        <v>#VALUE!</v>
      </c>
      <c r="BP4241" s="151">
        <v>99</v>
      </c>
      <c r="BQ4241" s="47">
        <v>9999</v>
      </c>
      <c r="BR4241" s="61">
        <v>0</v>
      </c>
      <c r="BS4241" s="61">
        <v>1</v>
      </c>
      <c r="BT4241" s="44">
        <f t="shared" si="387"/>
        <v>62</v>
      </c>
      <c r="BW4241" s="103" t="s">
        <v>9111</v>
      </c>
      <c r="BY4241" s="55"/>
      <c r="BZ4241" s="1" t="s">
        <v>22426</v>
      </c>
    </row>
    <row r="4242" spans="1:78" ht="15" customHeight="1">
      <c r="A4242" s="25" t="s">
        <v>14226</v>
      </c>
      <c r="B4242" s="42" t="s">
        <v>21516</v>
      </c>
      <c r="D4242" s="263">
        <v>1</v>
      </c>
      <c r="E4242" s="92" t="s">
        <v>11339</v>
      </c>
      <c r="F4242" s="92" t="s">
        <v>14227</v>
      </c>
      <c r="G4242" s="275"/>
      <c r="H4242" s="275"/>
      <c r="I4242" s="92" t="s">
        <v>21517</v>
      </c>
      <c r="J4242" s="43" t="s">
        <v>21518</v>
      </c>
      <c r="M4242" s="44" t="s">
        <v>150</v>
      </c>
      <c r="N4242" s="45" t="s">
        <v>21517</v>
      </c>
      <c r="O4242" s="42" t="s">
        <v>71</v>
      </c>
      <c r="P4242" s="42" t="s">
        <v>122</v>
      </c>
      <c r="Q4242" s="92" t="s">
        <v>18593</v>
      </c>
      <c r="R4242" s="92" t="s">
        <v>1530</v>
      </c>
      <c r="S4242" s="42" t="s">
        <v>21496</v>
      </c>
      <c r="T4242" s="42" t="s">
        <v>21505</v>
      </c>
      <c r="U4242" s="92" t="s">
        <v>73</v>
      </c>
      <c r="V4242" s="92" t="s">
        <v>73</v>
      </c>
      <c r="W4242" s="92" t="s">
        <v>73</v>
      </c>
      <c r="X4242" s="149">
        <v>41061</v>
      </c>
      <c r="Y4242" s="193">
        <v>41090</v>
      </c>
      <c r="Z4242" s="44">
        <f t="shared" si="385"/>
        <v>2012</v>
      </c>
      <c r="AA4242" s="44">
        <f t="shared" si="386"/>
        <v>6</v>
      </c>
      <c r="AB4242" s="44">
        <v>99</v>
      </c>
      <c r="AC4242" s="92" t="s">
        <v>12274</v>
      </c>
      <c r="AD4242" s="92" t="s">
        <v>16019</v>
      </c>
      <c r="AE4242" s="92" t="s">
        <v>105</v>
      </c>
      <c r="AF4242" s="92" t="s">
        <v>105</v>
      </c>
      <c r="AG4242" s="92" t="s">
        <v>105</v>
      </c>
      <c r="AH4242" s="92" t="s">
        <v>105</v>
      </c>
      <c r="AI4242" s="92" t="s">
        <v>21498</v>
      </c>
      <c r="AJ4242" s="92" t="s">
        <v>21499</v>
      </c>
      <c r="AK4242" s="92"/>
      <c r="AL4242" s="92"/>
      <c r="AM4242" s="47">
        <v>0</v>
      </c>
      <c r="AN4242" s="47">
        <v>1</v>
      </c>
      <c r="AO4242" s="47">
        <v>5</v>
      </c>
      <c r="AP4242" s="47">
        <v>88</v>
      </c>
      <c r="AQ4242" s="47"/>
      <c r="AR4242" s="47"/>
      <c r="AS4242" s="154">
        <v>1</v>
      </c>
      <c r="AT4242" s="61">
        <v>1</v>
      </c>
      <c r="AU4242" s="61">
        <v>0</v>
      </c>
      <c r="AV4242" s="47"/>
      <c r="AW4242" s="61">
        <v>1</v>
      </c>
      <c r="AX4242" s="61"/>
      <c r="AY4242" s="44">
        <f t="shared" si="384"/>
        <v>30</v>
      </c>
      <c r="AZ4242" s="47"/>
      <c r="BA4242" s="47"/>
      <c r="BB4242" s="47"/>
      <c r="BC4242" s="48"/>
      <c r="BD4242" s="66"/>
      <c r="BE4242" s="96" t="s">
        <v>21500</v>
      </c>
      <c r="BF4242" s="96"/>
      <c r="BG4242" s="51" t="s">
        <v>21501</v>
      </c>
      <c r="BH4242" s="51">
        <f t="shared" si="381"/>
        <v>1</v>
      </c>
      <c r="BI4242" s="51">
        <v>2</v>
      </c>
      <c r="BJ4242" s="52"/>
      <c r="BK4242" s="52"/>
      <c r="BL4242" s="53"/>
      <c r="BM4242" s="47" t="e">
        <f>COUNTIFS(A$2:$AC4242,#REF!,M$2:$AL4242,M4242)</f>
        <v>#VALUE!</v>
      </c>
      <c r="BN4242" s="47">
        <v>1</v>
      </c>
      <c r="BO4242" s="151" t="e">
        <v>#VALUE!</v>
      </c>
      <c r="BP4242" s="151">
        <v>99</v>
      </c>
      <c r="BQ4242" s="47">
        <v>9999</v>
      </c>
      <c r="BR4242" s="61">
        <v>0</v>
      </c>
      <c r="BS4242" s="61">
        <v>1</v>
      </c>
      <c r="BT4242" s="44">
        <f t="shared" si="387"/>
        <v>62</v>
      </c>
      <c r="BW4242" s="40" t="s">
        <v>67</v>
      </c>
      <c r="BY4242" s="55"/>
      <c r="BZ4242" s="1" t="s">
        <v>22426</v>
      </c>
    </row>
    <row r="4243" spans="1:78" ht="15" customHeight="1">
      <c r="A4243" s="25" t="s">
        <v>14226</v>
      </c>
      <c r="B4243" s="42" t="s">
        <v>21519</v>
      </c>
      <c r="D4243" s="263">
        <v>1</v>
      </c>
      <c r="E4243" s="92" t="s">
        <v>11339</v>
      </c>
      <c r="F4243" s="92" t="s">
        <v>14227</v>
      </c>
      <c r="G4243" s="275"/>
      <c r="H4243" s="275"/>
      <c r="I4243" s="92" t="s">
        <v>21520</v>
      </c>
      <c r="J4243" s="43" t="s">
        <v>21521</v>
      </c>
      <c r="M4243" s="44" t="s">
        <v>91</v>
      </c>
      <c r="N4243" s="45" t="s">
        <v>14066</v>
      </c>
      <c r="O4243" s="42" t="s">
        <v>71</v>
      </c>
      <c r="P4243" s="42" t="s">
        <v>122</v>
      </c>
      <c r="Q4243" s="92" t="s">
        <v>18593</v>
      </c>
      <c r="R4243" s="92" t="s">
        <v>1530</v>
      </c>
      <c r="S4243" s="42" t="s">
        <v>21496</v>
      </c>
      <c r="T4243" s="42" t="s">
        <v>21505</v>
      </c>
      <c r="U4243" s="92" t="s">
        <v>73</v>
      </c>
      <c r="V4243" s="92" t="s">
        <v>73</v>
      </c>
      <c r="W4243" s="92" t="s">
        <v>73</v>
      </c>
      <c r="X4243" s="149">
        <v>41061</v>
      </c>
      <c r="Y4243" s="193">
        <v>41090</v>
      </c>
      <c r="Z4243" s="44">
        <f t="shared" si="385"/>
        <v>2012</v>
      </c>
      <c r="AA4243" s="44">
        <f t="shared" si="386"/>
        <v>6</v>
      </c>
      <c r="AB4243" s="44">
        <v>99</v>
      </c>
      <c r="AC4243" s="92" t="s">
        <v>12274</v>
      </c>
      <c r="AD4243" s="92" t="s">
        <v>16019</v>
      </c>
      <c r="AE4243" s="92" t="s">
        <v>105</v>
      </c>
      <c r="AF4243" s="92" t="s">
        <v>105</v>
      </c>
      <c r="AG4243" s="92" t="s">
        <v>105</v>
      </c>
      <c r="AH4243" s="92" t="s">
        <v>105</v>
      </c>
      <c r="AI4243" s="92" t="s">
        <v>21498</v>
      </c>
      <c r="AJ4243" s="92" t="s">
        <v>21499</v>
      </c>
      <c r="AK4243" s="92"/>
      <c r="AL4243" s="92"/>
      <c r="AM4243" s="47">
        <v>0</v>
      </c>
      <c r="AN4243" s="47">
        <v>1</v>
      </c>
      <c r="AO4243" s="47">
        <v>6</v>
      </c>
      <c r="AP4243" s="47">
        <v>4</v>
      </c>
      <c r="AQ4243" s="47"/>
      <c r="AR4243" s="47"/>
      <c r="AS4243" s="154">
        <v>1</v>
      </c>
      <c r="AT4243" s="61">
        <v>1</v>
      </c>
      <c r="AU4243" s="61">
        <v>0</v>
      </c>
      <c r="AV4243" s="47"/>
      <c r="AW4243" s="61">
        <v>1</v>
      </c>
      <c r="AX4243" s="61"/>
      <c r="AY4243" s="44">
        <f t="shared" si="384"/>
        <v>30</v>
      </c>
      <c r="AZ4243" s="47"/>
      <c r="BA4243" s="47"/>
      <c r="BB4243" s="47"/>
      <c r="BC4243" s="48"/>
      <c r="BD4243" s="66"/>
      <c r="BE4243" s="96" t="s">
        <v>21500</v>
      </c>
      <c r="BF4243" s="96"/>
      <c r="BG4243" s="51" t="s">
        <v>21501</v>
      </c>
      <c r="BH4243" s="51">
        <f t="shared" si="381"/>
        <v>1</v>
      </c>
      <c r="BI4243" s="51">
        <v>4</v>
      </c>
      <c r="BJ4243" s="52"/>
      <c r="BK4243" s="52"/>
      <c r="BL4243" s="53"/>
      <c r="BM4243" s="47" t="e">
        <f>COUNTIFS(A$2:$AC4243,#REF!,M$2:$AL4243,M4243)</f>
        <v>#VALUE!</v>
      </c>
      <c r="BN4243" s="47">
        <v>0</v>
      </c>
      <c r="BO4243" s="151" t="e">
        <v>#VALUE!</v>
      </c>
      <c r="BP4243" s="151">
        <v>99</v>
      </c>
      <c r="BQ4243" s="47">
        <v>9999</v>
      </c>
      <c r="BR4243" s="61">
        <v>0</v>
      </c>
      <c r="BS4243" s="61">
        <v>1</v>
      </c>
      <c r="BT4243" s="44">
        <f t="shared" si="387"/>
        <v>62</v>
      </c>
      <c r="BW4243" s="40" t="s">
        <v>67</v>
      </c>
      <c r="BY4243" s="55"/>
      <c r="BZ4243" s="1" t="s">
        <v>22426</v>
      </c>
    </row>
    <row r="4244" spans="1:78" ht="15" customHeight="1">
      <c r="A4244" s="25" t="s">
        <v>14226</v>
      </c>
      <c r="B4244" s="42" t="s">
        <v>21522</v>
      </c>
      <c r="D4244" s="263">
        <v>1</v>
      </c>
      <c r="E4244" s="92" t="s">
        <v>11339</v>
      </c>
      <c r="F4244" s="92" t="s">
        <v>14227</v>
      </c>
      <c r="G4244" s="275"/>
      <c r="H4244" s="275"/>
      <c r="I4244" s="92" t="s">
        <v>21523</v>
      </c>
      <c r="J4244" s="43" t="s">
        <v>21524</v>
      </c>
      <c r="M4244" s="44" t="s">
        <v>150</v>
      </c>
      <c r="N4244" s="45" t="s">
        <v>21525</v>
      </c>
      <c r="O4244" s="42" t="s">
        <v>71</v>
      </c>
      <c r="P4244" s="42" t="s">
        <v>122</v>
      </c>
      <c r="Q4244" s="92" t="s">
        <v>18593</v>
      </c>
      <c r="R4244" s="92" t="s">
        <v>1530</v>
      </c>
      <c r="S4244" s="42" t="s">
        <v>21496</v>
      </c>
      <c r="T4244" s="42" t="s">
        <v>21505</v>
      </c>
      <c r="U4244" s="92" t="s">
        <v>73</v>
      </c>
      <c r="V4244" s="92" t="s">
        <v>73</v>
      </c>
      <c r="W4244" s="92" t="s">
        <v>73</v>
      </c>
      <c r="X4244" s="149">
        <v>41061</v>
      </c>
      <c r="Y4244" s="193">
        <v>41090</v>
      </c>
      <c r="Z4244" s="44">
        <f t="shared" si="385"/>
        <v>2012</v>
      </c>
      <c r="AA4244" s="44">
        <f t="shared" si="386"/>
        <v>6</v>
      </c>
      <c r="AB4244" s="44">
        <v>99</v>
      </c>
      <c r="AC4244" s="92" t="s">
        <v>12274</v>
      </c>
      <c r="AD4244" s="92" t="s">
        <v>16019</v>
      </c>
      <c r="AE4244" s="92" t="s">
        <v>105</v>
      </c>
      <c r="AF4244" s="92" t="s">
        <v>105</v>
      </c>
      <c r="AG4244" s="92" t="s">
        <v>105</v>
      </c>
      <c r="AH4244" s="92" t="s">
        <v>105</v>
      </c>
      <c r="AI4244" s="92" t="s">
        <v>21498</v>
      </c>
      <c r="AJ4244" s="92" t="s">
        <v>21499</v>
      </c>
      <c r="AK4244" s="92"/>
      <c r="AL4244" s="92"/>
      <c r="AM4244" s="47">
        <v>0</v>
      </c>
      <c r="AN4244" s="47">
        <v>1</v>
      </c>
      <c r="AO4244" s="47">
        <v>5</v>
      </c>
      <c r="AP4244" s="47">
        <v>5</v>
      </c>
      <c r="AQ4244" s="47"/>
      <c r="AR4244" s="47"/>
      <c r="AS4244" s="154">
        <v>1</v>
      </c>
      <c r="AT4244" s="61">
        <v>1</v>
      </c>
      <c r="AU4244" s="61">
        <v>0</v>
      </c>
      <c r="AV4244" s="47"/>
      <c r="AW4244" s="61">
        <v>1</v>
      </c>
      <c r="AX4244" s="61"/>
      <c r="AY4244" s="44">
        <f t="shared" si="384"/>
        <v>30</v>
      </c>
      <c r="AZ4244" s="47"/>
      <c r="BA4244" s="47"/>
      <c r="BB4244" s="47"/>
      <c r="BC4244" s="48"/>
      <c r="BD4244" s="66"/>
      <c r="BE4244" s="96" t="s">
        <v>21500</v>
      </c>
      <c r="BF4244" s="96"/>
      <c r="BG4244" s="51" t="s">
        <v>21501</v>
      </c>
      <c r="BH4244" s="51">
        <f t="shared" si="381"/>
        <v>1</v>
      </c>
      <c r="BI4244" s="51">
        <v>4</v>
      </c>
      <c r="BJ4244" s="52"/>
      <c r="BK4244" s="52"/>
      <c r="BL4244" s="53"/>
      <c r="BM4244" s="47" t="e">
        <f>COUNTIFS(A$2:$AC4244,#REF!,M$2:$AL4244,M4244)</f>
        <v>#VALUE!</v>
      </c>
      <c r="BN4244" s="47">
        <v>1</v>
      </c>
      <c r="BO4244" s="151" t="e">
        <v>#VALUE!</v>
      </c>
      <c r="BP4244" s="151">
        <v>99</v>
      </c>
      <c r="BQ4244" s="47">
        <v>9999</v>
      </c>
      <c r="BR4244" s="61">
        <v>0</v>
      </c>
      <c r="BS4244" s="61">
        <v>1</v>
      </c>
      <c r="BT4244" s="44">
        <f t="shared" si="387"/>
        <v>62</v>
      </c>
      <c r="BW4244" s="40" t="s">
        <v>67</v>
      </c>
      <c r="BY4244" s="55"/>
      <c r="BZ4244" s="1" t="s">
        <v>22428</v>
      </c>
    </row>
    <row r="4245" spans="1:78" ht="15" customHeight="1">
      <c r="A4245" s="25" t="s">
        <v>14226</v>
      </c>
      <c r="B4245" s="42" t="s">
        <v>21526</v>
      </c>
      <c r="D4245" s="263">
        <v>1</v>
      </c>
      <c r="E4245" s="92" t="s">
        <v>11339</v>
      </c>
      <c r="F4245" s="92" t="s">
        <v>14227</v>
      </c>
      <c r="G4245" s="275"/>
      <c r="H4245" s="275"/>
      <c r="I4245" s="92" t="s">
        <v>21527</v>
      </c>
      <c r="J4245" s="43" t="s">
        <v>21528</v>
      </c>
      <c r="M4245" s="44" t="s">
        <v>121</v>
      </c>
      <c r="N4245" s="45" t="s">
        <v>21529</v>
      </c>
      <c r="O4245" s="42" t="s">
        <v>71</v>
      </c>
      <c r="P4245" s="42" t="s">
        <v>122</v>
      </c>
      <c r="Q4245" s="92" t="s">
        <v>18593</v>
      </c>
      <c r="R4245" s="92" t="s">
        <v>1530</v>
      </c>
      <c r="S4245" s="42" t="s">
        <v>21496</v>
      </c>
      <c r="T4245" s="42" t="s">
        <v>21505</v>
      </c>
      <c r="U4245" s="92" t="s">
        <v>73</v>
      </c>
      <c r="V4245" s="92" t="s">
        <v>73</v>
      </c>
      <c r="W4245" s="92" t="s">
        <v>73</v>
      </c>
      <c r="X4245" s="149">
        <v>41061</v>
      </c>
      <c r="Y4245" s="193">
        <v>41090</v>
      </c>
      <c r="Z4245" s="44">
        <f t="shared" si="385"/>
        <v>2012</v>
      </c>
      <c r="AA4245" s="44">
        <f t="shared" si="386"/>
        <v>6</v>
      </c>
      <c r="AB4245" s="44">
        <v>99</v>
      </c>
      <c r="AC4245" s="92" t="s">
        <v>12274</v>
      </c>
      <c r="AD4245" s="92" t="s">
        <v>16019</v>
      </c>
      <c r="AE4245" s="92" t="s">
        <v>105</v>
      </c>
      <c r="AF4245" s="92" t="s">
        <v>105</v>
      </c>
      <c r="AG4245" s="92" t="s">
        <v>105</v>
      </c>
      <c r="AH4245" s="92" t="s">
        <v>105</v>
      </c>
      <c r="AI4245" s="92" t="s">
        <v>21498</v>
      </c>
      <c r="AJ4245" s="92" t="s">
        <v>21499</v>
      </c>
      <c r="AK4245" s="92"/>
      <c r="AL4245" s="92"/>
      <c r="AM4245" s="47">
        <v>0</v>
      </c>
      <c r="AN4245" s="47">
        <v>1</v>
      </c>
      <c r="AO4245" s="47">
        <v>3</v>
      </c>
      <c r="AP4245" s="47">
        <v>88</v>
      </c>
      <c r="AQ4245" s="47"/>
      <c r="AR4245" s="47"/>
      <c r="AS4245" s="154">
        <v>1</v>
      </c>
      <c r="AT4245" s="61">
        <v>1</v>
      </c>
      <c r="AU4245" s="61">
        <v>0</v>
      </c>
      <c r="AV4245" s="47"/>
      <c r="AW4245" s="61">
        <v>1</v>
      </c>
      <c r="AX4245" s="61"/>
      <c r="AY4245" s="44">
        <f t="shared" si="384"/>
        <v>30</v>
      </c>
      <c r="AZ4245" s="47"/>
      <c r="BA4245" s="47"/>
      <c r="BB4245" s="47"/>
      <c r="BC4245" s="48"/>
      <c r="BD4245" s="66"/>
      <c r="BE4245" s="96" t="s">
        <v>21500</v>
      </c>
      <c r="BF4245" s="96"/>
      <c r="BG4245" s="51" t="s">
        <v>21501</v>
      </c>
      <c r="BH4245" s="51">
        <f t="shared" si="381"/>
        <v>1</v>
      </c>
      <c r="BI4245" s="51">
        <v>7</v>
      </c>
      <c r="BJ4245" s="52"/>
      <c r="BK4245" s="52"/>
      <c r="BL4245" s="53"/>
      <c r="BM4245" s="47" t="e">
        <f>COUNTIFS(A$2:$AC4245,#REF!,M$2:$AL4245,M4245)</f>
        <v>#VALUE!</v>
      </c>
      <c r="BN4245" s="47">
        <v>1</v>
      </c>
      <c r="BO4245" s="151" t="e">
        <v>#VALUE!</v>
      </c>
      <c r="BP4245" s="151">
        <v>99</v>
      </c>
      <c r="BQ4245" s="47">
        <v>9999</v>
      </c>
      <c r="BR4245" s="61">
        <v>0</v>
      </c>
      <c r="BS4245" s="61">
        <v>1</v>
      </c>
      <c r="BT4245" s="44">
        <f t="shared" si="387"/>
        <v>62</v>
      </c>
      <c r="BW4245" s="40" t="s">
        <v>67</v>
      </c>
      <c r="BY4245" s="55"/>
      <c r="BZ4245" s="1" t="s">
        <v>22426</v>
      </c>
    </row>
    <row r="4246" spans="1:78" ht="15" customHeight="1">
      <c r="A4246" s="25" t="s">
        <v>14226</v>
      </c>
      <c r="B4246" s="42" t="s">
        <v>21530</v>
      </c>
      <c r="D4246" s="263">
        <v>1</v>
      </c>
      <c r="E4246" s="92" t="s">
        <v>11339</v>
      </c>
      <c r="F4246" s="92" t="s">
        <v>14227</v>
      </c>
      <c r="G4246" s="275"/>
      <c r="H4246" s="275"/>
      <c r="I4246" s="116" t="s">
        <v>14052</v>
      </c>
      <c r="J4246" s="43" t="s">
        <v>73</v>
      </c>
      <c r="M4246" s="44" t="s">
        <v>91</v>
      </c>
      <c r="N4246" s="45" t="s">
        <v>943</v>
      </c>
      <c r="O4246" s="42" t="s">
        <v>71</v>
      </c>
      <c r="P4246" s="42" t="s">
        <v>1256</v>
      </c>
      <c r="Q4246" s="92" t="s">
        <v>14999</v>
      </c>
      <c r="R4246" s="92" t="s">
        <v>1377</v>
      </c>
      <c r="S4246" s="42" t="s">
        <v>21531</v>
      </c>
      <c r="T4246" s="42" t="s">
        <v>73</v>
      </c>
      <c r="U4246" s="92" t="s">
        <v>73</v>
      </c>
      <c r="V4246" s="92" t="s">
        <v>73</v>
      </c>
      <c r="W4246" s="92" t="s">
        <v>73</v>
      </c>
      <c r="X4246" s="149">
        <v>41087</v>
      </c>
      <c r="Y4246" s="149">
        <v>41119</v>
      </c>
      <c r="Z4246" s="44">
        <f t="shared" si="385"/>
        <v>2012</v>
      </c>
      <c r="AA4246" s="44">
        <f t="shared" si="386"/>
        <v>6</v>
      </c>
      <c r="AB4246" s="44">
        <v>0</v>
      </c>
      <c r="AC4246" s="116" t="s">
        <v>14052</v>
      </c>
      <c r="AD4246" s="92" t="s">
        <v>73</v>
      </c>
      <c r="AE4246" s="92" t="s">
        <v>105</v>
      </c>
      <c r="AF4246" s="92" t="s">
        <v>105</v>
      </c>
      <c r="AG4246" s="92" t="s">
        <v>105</v>
      </c>
      <c r="AH4246" s="92" t="s">
        <v>105</v>
      </c>
      <c r="AI4246" s="92" t="s">
        <v>21532</v>
      </c>
      <c r="AJ4246" s="92" t="s">
        <v>105</v>
      </c>
      <c r="AK4246" s="92"/>
      <c r="AL4246" s="92"/>
      <c r="AM4246" s="47">
        <v>1</v>
      </c>
      <c r="AN4246" s="47">
        <v>1</v>
      </c>
      <c r="AO4246" s="47">
        <v>6</v>
      </c>
      <c r="AP4246" s="47">
        <v>88</v>
      </c>
      <c r="AQ4246" s="47"/>
      <c r="AR4246" s="47"/>
      <c r="AS4246" s="154">
        <v>1</v>
      </c>
      <c r="AT4246" s="61">
        <v>1</v>
      </c>
      <c r="AU4246" s="61">
        <v>1</v>
      </c>
      <c r="AV4246" s="47"/>
      <c r="AW4246" s="61">
        <v>1</v>
      </c>
      <c r="AX4246" s="61"/>
      <c r="AY4246" s="44">
        <f t="shared" si="384"/>
        <v>33</v>
      </c>
      <c r="AZ4246" s="47"/>
      <c r="BA4246" s="47"/>
      <c r="BB4246" s="47"/>
      <c r="BC4246" s="48"/>
      <c r="BD4246" s="66"/>
      <c r="BE4246" s="96"/>
      <c r="BF4246" s="96"/>
      <c r="BG4246" s="51"/>
      <c r="BH4246" s="51">
        <f t="shared" si="381"/>
        <v>1</v>
      </c>
      <c r="BI4246" s="51">
        <v>1</v>
      </c>
      <c r="BJ4246" s="52"/>
      <c r="BK4246" s="52"/>
      <c r="BL4246" s="53"/>
      <c r="BM4246" s="47" t="e">
        <f>COUNTIFS(A$2:$AC4246,#REF!,M$2:$AL4246,M4246)</f>
        <v>#VALUE!</v>
      </c>
      <c r="BN4246" s="47">
        <v>0</v>
      </c>
      <c r="BO4246" s="152">
        <v>33</v>
      </c>
      <c r="BP4246" s="152">
        <v>0</v>
      </c>
      <c r="BQ4246" s="47">
        <v>33</v>
      </c>
      <c r="BR4246" s="61">
        <v>1</v>
      </c>
      <c r="BS4246" s="61">
        <v>1</v>
      </c>
      <c r="BT4246" s="44">
        <f t="shared" si="387"/>
        <v>88</v>
      </c>
      <c r="BW4246" s="40" t="s">
        <v>67</v>
      </c>
      <c r="BY4246" s="55"/>
    </row>
    <row r="4247" spans="1:78" ht="15" customHeight="1">
      <c r="A4247" s="25" t="s">
        <v>14226</v>
      </c>
      <c r="B4247" s="298" t="s">
        <v>21533</v>
      </c>
      <c r="D4247" s="263">
        <v>1</v>
      </c>
      <c r="E4247" s="92" t="s">
        <v>76</v>
      </c>
      <c r="F4247" s="92" t="s">
        <v>14586</v>
      </c>
      <c r="G4247" s="275"/>
      <c r="H4247" s="275"/>
      <c r="I4247" s="294" t="s">
        <v>22398</v>
      </c>
      <c r="J4247" s="43" t="s">
        <v>15119</v>
      </c>
      <c r="M4247" s="44" t="s">
        <v>121</v>
      </c>
      <c r="N4247" s="45" t="s">
        <v>14049</v>
      </c>
      <c r="O4247" s="42" t="s">
        <v>375</v>
      </c>
      <c r="P4247" s="42" t="s">
        <v>376</v>
      </c>
      <c r="Q4247" s="85" t="s">
        <v>105</v>
      </c>
      <c r="R4247" s="85" t="s">
        <v>105</v>
      </c>
      <c r="S4247" s="42" t="s">
        <v>21531</v>
      </c>
      <c r="T4247" s="42" t="s">
        <v>73</v>
      </c>
      <c r="U4247" s="92" t="s">
        <v>73</v>
      </c>
      <c r="V4247" s="92" t="s">
        <v>73</v>
      </c>
      <c r="W4247" s="92" t="s">
        <v>73</v>
      </c>
      <c r="X4247" s="149">
        <v>41087</v>
      </c>
      <c r="Y4247" s="149">
        <v>41124</v>
      </c>
      <c r="Z4247" s="44">
        <f t="shared" si="385"/>
        <v>2012</v>
      </c>
      <c r="AA4247" s="44">
        <f t="shared" si="386"/>
        <v>6</v>
      </c>
      <c r="AB4247" s="44">
        <v>0</v>
      </c>
      <c r="AC4247" s="92" t="s">
        <v>10254</v>
      </c>
      <c r="AD4247" s="92" t="s">
        <v>10254</v>
      </c>
      <c r="AE4247" s="92" t="s">
        <v>12219</v>
      </c>
      <c r="AF4247" s="92" t="s">
        <v>12219</v>
      </c>
      <c r="AG4247" s="92" t="s">
        <v>105</v>
      </c>
      <c r="AH4247" s="92" t="s">
        <v>105</v>
      </c>
      <c r="AI4247" s="92" t="s">
        <v>21532</v>
      </c>
      <c r="AJ4247" s="92" t="s">
        <v>105</v>
      </c>
      <c r="AK4247" s="92" t="s">
        <v>21534</v>
      </c>
      <c r="AL4247" s="92"/>
      <c r="AM4247" s="47">
        <v>0</v>
      </c>
      <c r="AN4247" s="47">
        <v>1</v>
      </c>
      <c r="AO4247" s="47">
        <v>3</v>
      </c>
      <c r="AP4247" s="47">
        <v>88</v>
      </c>
      <c r="AQ4247" s="47"/>
      <c r="AR4247" s="47"/>
      <c r="AS4247" s="150">
        <v>0</v>
      </c>
      <c r="AT4247" s="61">
        <v>1</v>
      </c>
      <c r="AU4247" s="61">
        <v>0</v>
      </c>
      <c r="AV4247" s="47"/>
      <c r="AW4247" s="61">
        <v>1</v>
      </c>
      <c r="AX4247" s="61"/>
      <c r="AY4247" s="44">
        <f t="shared" si="384"/>
        <v>38</v>
      </c>
      <c r="AZ4247" s="47"/>
      <c r="BA4247" s="47"/>
      <c r="BB4247" s="47"/>
      <c r="BC4247" s="48"/>
      <c r="BD4247" s="66"/>
      <c r="BE4247" s="96"/>
      <c r="BF4247" s="96"/>
      <c r="BG4247" s="51"/>
      <c r="BH4247" s="51">
        <f t="shared" si="381"/>
        <v>1</v>
      </c>
      <c r="BI4247" s="51">
        <v>3</v>
      </c>
      <c r="BJ4247" s="52"/>
      <c r="BK4247" s="52"/>
      <c r="BL4247" s="53"/>
      <c r="BM4247" s="47" t="e">
        <f>COUNTIFS(A$2:$AC4247,#REF!,M$2:$AL4247,M4247)</f>
        <v>#VALUE!</v>
      </c>
      <c r="BN4247" s="47">
        <v>0</v>
      </c>
      <c r="BO4247" s="152">
        <v>38</v>
      </c>
      <c r="BP4247" s="152">
        <v>0</v>
      </c>
      <c r="BQ4247" s="47">
        <v>38</v>
      </c>
      <c r="BR4247" s="61">
        <v>0</v>
      </c>
      <c r="BS4247" s="61">
        <v>1</v>
      </c>
      <c r="BT4247" s="44">
        <f t="shared" si="387"/>
        <v>88</v>
      </c>
      <c r="BW4247" s="40" t="s">
        <v>67</v>
      </c>
      <c r="BY4247" s="55"/>
      <c r="BZ4247" s="1" t="s">
        <v>22426</v>
      </c>
    </row>
    <row r="4248" spans="1:78" ht="15" customHeight="1">
      <c r="A4248" s="25" t="s">
        <v>14226</v>
      </c>
      <c r="B4248" s="42" t="s">
        <v>21535</v>
      </c>
      <c r="D4248" s="263">
        <v>0</v>
      </c>
      <c r="E4248" s="92" t="s">
        <v>11339</v>
      </c>
      <c r="F4248" s="92" t="s">
        <v>14227</v>
      </c>
      <c r="G4248" s="275"/>
      <c r="H4248" s="275"/>
      <c r="I4248" s="160" t="s">
        <v>21273</v>
      </c>
      <c r="J4248" s="160" t="s">
        <v>21274</v>
      </c>
      <c r="M4248" s="44" t="s">
        <v>897</v>
      </c>
      <c r="N4248" s="109" t="s">
        <v>898</v>
      </c>
      <c r="O4248" s="42" t="s">
        <v>71</v>
      </c>
      <c r="P4248" s="42" t="s">
        <v>122</v>
      </c>
      <c r="Q4248" s="85" t="s">
        <v>105</v>
      </c>
      <c r="R4248" s="85" t="s">
        <v>105</v>
      </c>
      <c r="S4248" s="42" t="s">
        <v>21536</v>
      </c>
      <c r="T4248" s="42" t="s">
        <v>21537</v>
      </c>
      <c r="U4248" s="92" t="s">
        <v>73</v>
      </c>
      <c r="V4248" s="92" t="s">
        <v>73</v>
      </c>
      <c r="W4248" s="92" t="s">
        <v>73</v>
      </c>
      <c r="X4248" s="149">
        <v>41082</v>
      </c>
      <c r="Y4248" s="149">
        <v>41089</v>
      </c>
      <c r="Z4248" s="44">
        <f t="shared" si="385"/>
        <v>2012</v>
      </c>
      <c r="AA4248" s="44">
        <f t="shared" si="386"/>
        <v>6</v>
      </c>
      <c r="AB4248" s="44">
        <v>0</v>
      </c>
      <c r="AC4248" s="92" t="s">
        <v>15024</v>
      </c>
      <c r="AD4248" s="92" t="s">
        <v>15025</v>
      </c>
      <c r="AE4248" s="92" t="s">
        <v>105</v>
      </c>
      <c r="AF4248" s="92" t="s">
        <v>105</v>
      </c>
      <c r="AG4248" s="92" t="s">
        <v>105</v>
      </c>
      <c r="AH4248" s="92" t="s">
        <v>105</v>
      </c>
      <c r="AI4248" s="92" t="s">
        <v>105</v>
      </c>
      <c r="AJ4248" s="92" t="s">
        <v>105</v>
      </c>
      <c r="AK4248" s="92"/>
      <c r="AL4248" s="92"/>
      <c r="AM4248" s="47">
        <v>1</v>
      </c>
      <c r="AN4248" s="47">
        <v>1</v>
      </c>
      <c r="AO4248" s="47">
        <v>4</v>
      </c>
      <c r="AP4248" s="47">
        <v>6</v>
      </c>
      <c r="AQ4248" s="47"/>
      <c r="AR4248" s="47"/>
      <c r="AS4248" s="150">
        <v>1</v>
      </c>
      <c r="AT4248" s="61">
        <v>1</v>
      </c>
      <c r="AU4248" s="61">
        <v>1</v>
      </c>
      <c r="AV4248" s="47"/>
      <c r="AW4248" s="61">
        <v>1</v>
      </c>
      <c r="AX4248" s="61"/>
      <c r="AY4248" s="44">
        <f t="shared" si="384"/>
        <v>8</v>
      </c>
      <c r="AZ4248" s="47"/>
      <c r="BA4248" s="47"/>
      <c r="BB4248" s="47"/>
      <c r="BC4248" s="48"/>
      <c r="BD4248" s="62" t="s">
        <v>14079</v>
      </c>
      <c r="BE4248" s="96" t="s">
        <v>21538</v>
      </c>
      <c r="BF4248" s="60"/>
      <c r="BG4248" s="65"/>
      <c r="BH4248" s="65">
        <f t="shared" si="381"/>
        <v>1</v>
      </c>
      <c r="BI4248" s="65">
        <v>3</v>
      </c>
      <c r="BJ4248" s="52" t="s">
        <v>441</v>
      </c>
      <c r="BK4248" s="52"/>
      <c r="BL4248" s="53"/>
      <c r="BM4248" s="47" t="e">
        <f>COUNTIFS(A$2:$AC4248,#REF!,M$2:$AL4248,M4248)</f>
        <v>#VALUE!</v>
      </c>
      <c r="BN4248" s="47">
        <v>0</v>
      </c>
      <c r="BO4248" s="152">
        <v>8</v>
      </c>
      <c r="BP4248" s="152">
        <v>0</v>
      </c>
      <c r="BQ4248" s="47">
        <v>8</v>
      </c>
      <c r="BR4248" s="61">
        <v>1</v>
      </c>
      <c r="BS4248" s="61">
        <v>1</v>
      </c>
      <c r="BT4248" s="44">
        <f t="shared" si="387"/>
        <v>83</v>
      </c>
      <c r="BW4248" s="103" t="s">
        <v>21319</v>
      </c>
      <c r="BY4248" s="55"/>
      <c r="BZ4248" s="1" t="s">
        <v>22426</v>
      </c>
    </row>
    <row r="4249" spans="1:78" ht="15" customHeight="1">
      <c r="A4249" s="25" t="s">
        <v>14226</v>
      </c>
      <c r="B4249" s="42" t="s">
        <v>21539</v>
      </c>
      <c r="D4249" s="263">
        <v>1</v>
      </c>
      <c r="E4249" s="92" t="s">
        <v>11339</v>
      </c>
      <c r="F4249" s="92" t="s">
        <v>14227</v>
      </c>
      <c r="G4249" s="275"/>
      <c r="H4249" s="275"/>
      <c r="I4249" s="92" t="s">
        <v>21540</v>
      </c>
      <c r="J4249" s="43" t="s">
        <v>73</v>
      </c>
      <c r="M4249" s="44" t="s">
        <v>121</v>
      </c>
      <c r="N4249" s="45" t="s">
        <v>21541</v>
      </c>
      <c r="O4249" s="42" t="s">
        <v>14230</v>
      </c>
      <c r="P4249" s="42" t="s">
        <v>14231</v>
      </c>
      <c r="Q4249" s="85" t="s">
        <v>105</v>
      </c>
      <c r="R4249" s="85" t="s">
        <v>105</v>
      </c>
      <c r="S4249" s="42" t="s">
        <v>21542</v>
      </c>
      <c r="T4249" s="42" t="s">
        <v>73</v>
      </c>
      <c r="U4249" s="92" t="s">
        <v>73</v>
      </c>
      <c r="V4249" s="92" t="s">
        <v>73</v>
      </c>
      <c r="W4249" s="92" t="s">
        <v>73</v>
      </c>
      <c r="X4249" s="149">
        <v>41242</v>
      </c>
      <c r="Y4249" s="149">
        <v>41252</v>
      </c>
      <c r="Z4249" s="44">
        <f t="shared" si="385"/>
        <v>2012</v>
      </c>
      <c r="AA4249" s="44">
        <f t="shared" si="386"/>
        <v>11</v>
      </c>
      <c r="AB4249" s="44">
        <v>0</v>
      </c>
      <c r="AC4249" s="92" t="s">
        <v>73</v>
      </c>
      <c r="AD4249" s="92" t="s">
        <v>73</v>
      </c>
      <c r="AE4249" s="92" t="s">
        <v>105</v>
      </c>
      <c r="AF4249" s="92" t="s">
        <v>105</v>
      </c>
      <c r="AG4249" s="92" t="s">
        <v>105</v>
      </c>
      <c r="AH4249" s="92" t="s">
        <v>105</v>
      </c>
      <c r="AI4249" s="92" t="s">
        <v>21543</v>
      </c>
      <c r="AJ4249" s="92" t="s">
        <v>105</v>
      </c>
      <c r="AK4249" s="92" t="s">
        <v>21544</v>
      </c>
      <c r="AL4249" s="92"/>
      <c r="AM4249" s="47">
        <v>1</v>
      </c>
      <c r="AN4249" s="47">
        <v>1</v>
      </c>
      <c r="AO4249" s="47">
        <v>3</v>
      </c>
      <c r="AP4249" s="47">
        <v>88</v>
      </c>
      <c r="AQ4249" s="47"/>
      <c r="AR4249" s="47"/>
      <c r="AS4249" s="150">
        <v>0</v>
      </c>
      <c r="AT4249" s="61">
        <v>1</v>
      </c>
      <c r="AU4249" s="61">
        <v>1</v>
      </c>
      <c r="AV4249" s="47"/>
      <c r="AW4249" s="61">
        <v>1</v>
      </c>
      <c r="AX4249" s="61"/>
      <c r="AY4249" s="44">
        <f t="shared" si="384"/>
        <v>11</v>
      </c>
      <c r="AZ4249" s="47"/>
      <c r="BA4249" s="47"/>
      <c r="BB4249" s="47"/>
      <c r="BC4249" s="48"/>
      <c r="BD4249" s="150"/>
      <c r="BE4249" s="96"/>
      <c r="BF4249" s="96"/>
      <c r="BG4249" s="51"/>
      <c r="BH4249" s="51">
        <f t="shared" si="381"/>
        <v>1</v>
      </c>
      <c r="BI4249" s="51">
        <v>1</v>
      </c>
      <c r="BJ4249" s="52"/>
      <c r="BK4249" s="52"/>
      <c r="BL4249" s="53"/>
      <c r="BM4249" s="47" t="e">
        <f>COUNTIFS(A$2:$AC4249,#REF!,M$2:$AL4249,M4249)</f>
        <v>#VALUE!</v>
      </c>
      <c r="BN4249" s="47">
        <v>1</v>
      </c>
      <c r="BO4249" s="151">
        <v>11</v>
      </c>
      <c r="BP4249" s="151">
        <v>0</v>
      </c>
      <c r="BQ4249" s="47">
        <v>11</v>
      </c>
      <c r="BR4249" s="61">
        <v>1</v>
      </c>
      <c r="BS4249" s="61">
        <v>1</v>
      </c>
      <c r="BT4249" s="44">
        <f t="shared" si="387"/>
        <v>243</v>
      </c>
      <c r="BW4249" s="40" t="s">
        <v>67</v>
      </c>
      <c r="BY4249" s="55"/>
    </row>
    <row r="4250" spans="1:78" ht="15" customHeight="1">
      <c r="A4250" s="25" t="s">
        <v>14226</v>
      </c>
      <c r="B4250" s="42" t="s">
        <v>21545</v>
      </c>
      <c r="D4250" s="263">
        <v>1</v>
      </c>
      <c r="E4250" s="92" t="s">
        <v>11339</v>
      </c>
      <c r="F4250" s="92" t="s">
        <v>14227</v>
      </c>
      <c r="G4250" s="275"/>
      <c r="H4250" s="275"/>
      <c r="I4250" s="92" t="s">
        <v>16770</v>
      </c>
      <c r="J4250" s="43" t="s">
        <v>73</v>
      </c>
      <c r="M4250" s="44" t="s">
        <v>565</v>
      </c>
      <c r="N4250" s="45" t="s">
        <v>16771</v>
      </c>
      <c r="O4250" s="42" t="s">
        <v>14230</v>
      </c>
      <c r="P4250" s="42" t="s">
        <v>14231</v>
      </c>
      <c r="Q4250" s="85" t="s">
        <v>105</v>
      </c>
      <c r="R4250" s="85" t="s">
        <v>105</v>
      </c>
      <c r="S4250" s="42" t="s">
        <v>21542</v>
      </c>
      <c r="T4250" s="42" t="s">
        <v>73</v>
      </c>
      <c r="U4250" s="92" t="s">
        <v>73</v>
      </c>
      <c r="V4250" s="92" t="s">
        <v>73</v>
      </c>
      <c r="W4250" s="92" t="s">
        <v>73</v>
      </c>
      <c r="X4250" s="149">
        <v>41254</v>
      </c>
      <c r="Y4250" s="149">
        <v>41258</v>
      </c>
      <c r="Z4250" s="44">
        <f t="shared" si="385"/>
        <v>2012</v>
      </c>
      <c r="AA4250" s="44">
        <f t="shared" si="386"/>
        <v>12</v>
      </c>
      <c r="AB4250" s="44">
        <v>0</v>
      </c>
      <c r="AC4250" s="92" t="s">
        <v>73</v>
      </c>
      <c r="AD4250" s="92" t="s">
        <v>73</v>
      </c>
      <c r="AE4250" s="92" t="s">
        <v>105</v>
      </c>
      <c r="AF4250" s="92" t="s">
        <v>105</v>
      </c>
      <c r="AG4250" s="92" t="s">
        <v>105</v>
      </c>
      <c r="AH4250" s="92" t="s">
        <v>105</v>
      </c>
      <c r="AI4250" s="92" t="s">
        <v>21543</v>
      </c>
      <c r="AJ4250" s="92" t="s">
        <v>105</v>
      </c>
      <c r="AK4250" s="92" t="s">
        <v>21544</v>
      </c>
      <c r="AL4250" s="92"/>
      <c r="AM4250" s="47">
        <v>0</v>
      </c>
      <c r="AN4250" s="47">
        <v>1</v>
      </c>
      <c r="AO4250" s="47">
        <v>3</v>
      </c>
      <c r="AP4250" s="47">
        <v>88</v>
      </c>
      <c r="AQ4250" s="47"/>
      <c r="AR4250" s="47"/>
      <c r="AS4250" s="150">
        <v>0</v>
      </c>
      <c r="AT4250" s="61">
        <v>1</v>
      </c>
      <c r="AU4250" s="61">
        <v>0</v>
      </c>
      <c r="AV4250" s="47"/>
      <c r="AW4250" s="61">
        <v>1</v>
      </c>
      <c r="AX4250" s="61"/>
      <c r="AY4250" s="44">
        <f t="shared" si="384"/>
        <v>5</v>
      </c>
      <c r="AZ4250" s="47"/>
      <c r="BA4250" s="47"/>
      <c r="BB4250" s="47"/>
      <c r="BC4250" s="48"/>
      <c r="BD4250" s="150"/>
      <c r="BE4250" s="96"/>
      <c r="BF4250" s="96"/>
      <c r="BG4250" s="51"/>
      <c r="BH4250" s="51">
        <f t="shared" si="381"/>
        <v>1</v>
      </c>
      <c r="BI4250" s="51">
        <v>6</v>
      </c>
      <c r="BJ4250" s="52"/>
      <c r="BK4250" s="52"/>
      <c r="BL4250" s="53"/>
      <c r="BM4250" s="47" t="e">
        <f>COUNTIFS(A$2:$AC4250,#REF!,M$2:$AL4250,M4250)</f>
        <v>#VALUE!</v>
      </c>
      <c r="BN4250" s="47">
        <v>1</v>
      </c>
      <c r="BO4250" s="151">
        <v>5</v>
      </c>
      <c r="BP4250" s="151">
        <v>0</v>
      </c>
      <c r="BQ4250" s="47">
        <v>5</v>
      </c>
      <c r="BR4250" s="61">
        <v>0</v>
      </c>
      <c r="BS4250" s="61">
        <v>1</v>
      </c>
      <c r="BT4250" s="44">
        <f t="shared" si="387"/>
        <v>255</v>
      </c>
      <c r="BW4250" s="40" t="s">
        <v>67</v>
      </c>
      <c r="BY4250" s="55"/>
    </row>
    <row r="4251" spans="1:78" ht="15" customHeight="1">
      <c r="A4251" s="25" t="s">
        <v>14226</v>
      </c>
      <c r="B4251" s="42" t="s">
        <v>21546</v>
      </c>
      <c r="D4251" s="263">
        <v>0</v>
      </c>
      <c r="E4251" s="92" t="s">
        <v>11339</v>
      </c>
      <c r="F4251" s="92" t="s">
        <v>14227</v>
      </c>
      <c r="G4251" s="275"/>
      <c r="H4251" s="275"/>
      <c r="I4251" s="160" t="s">
        <v>21547</v>
      </c>
      <c r="J4251" s="160" t="s">
        <v>21548</v>
      </c>
      <c r="M4251" s="44" t="s">
        <v>80</v>
      </c>
      <c r="N4251" s="45" t="s">
        <v>508</v>
      </c>
      <c r="O4251" s="42" t="s">
        <v>367</v>
      </c>
      <c r="P4251" s="42" t="s">
        <v>1035</v>
      </c>
      <c r="Q4251" s="85" t="s">
        <v>105</v>
      </c>
      <c r="R4251" s="85" t="s">
        <v>105</v>
      </c>
      <c r="S4251" s="42" t="s">
        <v>9419</v>
      </c>
      <c r="T4251" s="42" t="s">
        <v>9420</v>
      </c>
      <c r="U4251" s="92" t="s">
        <v>73</v>
      </c>
      <c r="V4251" s="92" t="s">
        <v>73</v>
      </c>
      <c r="W4251" s="92" t="s">
        <v>73</v>
      </c>
      <c r="X4251" s="149">
        <v>41027</v>
      </c>
      <c r="Y4251" s="149">
        <v>41059</v>
      </c>
      <c r="Z4251" s="44">
        <f t="shared" si="385"/>
        <v>2012</v>
      </c>
      <c r="AA4251" s="44">
        <f t="shared" si="386"/>
        <v>4</v>
      </c>
      <c r="AB4251" s="44">
        <v>0</v>
      </c>
      <c r="AC4251" s="92" t="s">
        <v>21549</v>
      </c>
      <c r="AD4251" s="194" t="s">
        <v>21550</v>
      </c>
      <c r="AE4251" s="92" t="s">
        <v>949</v>
      </c>
      <c r="AF4251" s="92" t="s">
        <v>105</v>
      </c>
      <c r="AG4251" s="92" t="s">
        <v>105</v>
      </c>
      <c r="AH4251" s="92" t="s">
        <v>105</v>
      </c>
      <c r="AI4251" s="92" t="s">
        <v>105</v>
      </c>
      <c r="AJ4251" s="92" t="s">
        <v>105</v>
      </c>
      <c r="AK4251" s="92"/>
      <c r="AL4251" s="92"/>
      <c r="AM4251" s="47">
        <v>1</v>
      </c>
      <c r="AN4251" s="47">
        <v>1</v>
      </c>
      <c r="AO4251" s="47">
        <v>1</v>
      </c>
      <c r="AP4251" s="47">
        <v>88</v>
      </c>
      <c r="AQ4251" s="47"/>
      <c r="AR4251" s="47"/>
      <c r="AS4251" s="150">
        <v>0</v>
      </c>
      <c r="AT4251" s="61">
        <v>1</v>
      </c>
      <c r="AU4251" s="61">
        <v>1</v>
      </c>
      <c r="AV4251" s="47"/>
      <c r="AW4251" s="61">
        <v>1</v>
      </c>
      <c r="AX4251" s="61"/>
      <c r="AY4251" s="44">
        <f t="shared" si="384"/>
        <v>33</v>
      </c>
      <c r="AZ4251" s="47"/>
      <c r="BA4251" s="47"/>
      <c r="BB4251" s="47"/>
      <c r="BC4251" s="48"/>
      <c r="BD4251" s="62" t="s">
        <v>14079</v>
      </c>
      <c r="BE4251" s="96"/>
      <c r="BF4251" s="60"/>
      <c r="BG4251" s="65"/>
      <c r="BH4251" s="65">
        <f t="shared" si="381"/>
        <v>1</v>
      </c>
      <c r="BI4251" s="65">
        <v>8</v>
      </c>
      <c r="BJ4251" s="52"/>
      <c r="BK4251" s="52"/>
      <c r="BL4251" s="53"/>
      <c r="BM4251" s="47" t="e">
        <f>COUNTIFS(A$2:$AC4251,#REF!,M$2:$AL4251,M4251)</f>
        <v>#VALUE!</v>
      </c>
      <c r="BN4251" s="47">
        <v>0</v>
      </c>
      <c r="BO4251" s="151">
        <v>33</v>
      </c>
      <c r="BP4251" s="151">
        <v>0</v>
      </c>
      <c r="BQ4251" s="47">
        <v>33</v>
      </c>
      <c r="BR4251" s="61">
        <v>1</v>
      </c>
      <c r="BS4251" s="61">
        <v>1</v>
      </c>
      <c r="BT4251" s="44">
        <f t="shared" si="387"/>
        <v>28</v>
      </c>
      <c r="BW4251" s="103" t="s">
        <v>14642</v>
      </c>
      <c r="BY4251" s="55"/>
      <c r="BZ4251" s="1" t="s">
        <v>22426</v>
      </c>
    </row>
    <row r="4252" spans="1:78" ht="15" customHeight="1">
      <c r="A4252" s="25" t="s">
        <v>14226</v>
      </c>
      <c r="B4252" s="42" t="s">
        <v>21551</v>
      </c>
      <c r="D4252" s="263">
        <v>0</v>
      </c>
      <c r="E4252" s="92" t="s">
        <v>11339</v>
      </c>
      <c r="F4252" s="92" t="s">
        <v>14227</v>
      </c>
      <c r="G4252" s="275"/>
      <c r="H4252" s="275"/>
      <c r="I4252" s="160" t="s">
        <v>264</v>
      </c>
      <c r="J4252" s="160" t="s">
        <v>14638</v>
      </c>
      <c r="M4252" s="44" t="s">
        <v>88</v>
      </c>
      <c r="N4252" s="45" t="s">
        <v>89</v>
      </c>
      <c r="O4252" s="42" t="s">
        <v>863</v>
      </c>
      <c r="P4252" s="42" t="s">
        <v>137</v>
      </c>
      <c r="Q4252" s="85" t="s">
        <v>105</v>
      </c>
      <c r="R4252" s="85" t="s">
        <v>105</v>
      </c>
      <c r="S4252" s="42" t="s">
        <v>21552</v>
      </c>
      <c r="T4252" s="42" t="s">
        <v>21553</v>
      </c>
      <c r="U4252" s="92" t="s">
        <v>73</v>
      </c>
      <c r="V4252" s="92" t="s">
        <v>73</v>
      </c>
      <c r="W4252" s="92" t="s">
        <v>73</v>
      </c>
      <c r="X4252" s="149">
        <v>41020</v>
      </c>
      <c r="Y4252" s="149">
        <v>41036</v>
      </c>
      <c r="Z4252" s="44">
        <f t="shared" si="385"/>
        <v>2012</v>
      </c>
      <c r="AA4252" s="44">
        <f t="shared" si="386"/>
        <v>4</v>
      </c>
      <c r="AB4252" s="44">
        <v>0</v>
      </c>
      <c r="AC4252" s="92" t="s">
        <v>21554</v>
      </c>
      <c r="AD4252" s="92" t="s">
        <v>21555</v>
      </c>
      <c r="AE4252" s="92" t="s">
        <v>105</v>
      </c>
      <c r="AF4252" s="92" t="s">
        <v>105</v>
      </c>
      <c r="AG4252" s="92" t="s">
        <v>105</v>
      </c>
      <c r="AH4252" s="92" t="s">
        <v>105</v>
      </c>
      <c r="AI4252" s="92" t="s">
        <v>105</v>
      </c>
      <c r="AJ4252" s="92" t="s">
        <v>105</v>
      </c>
      <c r="AK4252" s="92"/>
      <c r="AL4252" s="92"/>
      <c r="AM4252" s="47">
        <v>1</v>
      </c>
      <c r="AN4252" s="47">
        <v>1</v>
      </c>
      <c r="AO4252" s="47">
        <v>1</v>
      </c>
      <c r="AP4252" s="47">
        <v>88</v>
      </c>
      <c r="AQ4252" s="47"/>
      <c r="AR4252" s="47"/>
      <c r="AS4252" s="150">
        <v>0</v>
      </c>
      <c r="AT4252" s="61">
        <v>1</v>
      </c>
      <c r="AU4252" s="61">
        <v>1</v>
      </c>
      <c r="AV4252" s="47"/>
      <c r="AW4252" s="61">
        <v>1</v>
      </c>
      <c r="AX4252" s="61"/>
      <c r="AY4252" s="44">
        <f t="shared" si="384"/>
        <v>17</v>
      </c>
      <c r="AZ4252" s="47"/>
      <c r="BA4252" s="47"/>
      <c r="BB4252" s="47"/>
      <c r="BC4252" s="48"/>
      <c r="BD4252" s="62" t="s">
        <v>14079</v>
      </c>
      <c r="BE4252" s="96"/>
      <c r="BF4252" s="60"/>
      <c r="BG4252" s="65"/>
      <c r="BH4252" s="65">
        <f t="shared" si="381"/>
        <v>1</v>
      </c>
      <c r="BI4252" s="65">
        <v>2</v>
      </c>
      <c r="BJ4252" s="52"/>
      <c r="BK4252" s="52"/>
      <c r="BL4252" s="53"/>
      <c r="BM4252" s="47" t="e">
        <f>COUNTIFS(A$2:$AC4252,#REF!,M$2:$AL4252,M4252)</f>
        <v>#VALUE!</v>
      </c>
      <c r="BN4252" s="47">
        <v>0</v>
      </c>
      <c r="BO4252" s="152">
        <v>17</v>
      </c>
      <c r="BP4252" s="152">
        <v>0</v>
      </c>
      <c r="BQ4252" s="47">
        <v>17</v>
      </c>
      <c r="BR4252" s="61">
        <v>1</v>
      </c>
      <c r="BS4252" s="61">
        <v>1</v>
      </c>
      <c r="BT4252" s="44">
        <f t="shared" si="387"/>
        <v>21</v>
      </c>
      <c r="BW4252" s="103" t="s">
        <v>14642</v>
      </c>
      <c r="BY4252" s="55"/>
      <c r="BZ4252" s="1" t="s">
        <v>22426</v>
      </c>
    </row>
    <row r="4253" spans="1:78" ht="15" customHeight="1">
      <c r="A4253" s="25" t="s">
        <v>14226</v>
      </c>
      <c r="B4253" s="42" t="s">
        <v>21556</v>
      </c>
      <c r="D4253" s="263">
        <v>0</v>
      </c>
      <c r="E4253" s="92" t="s">
        <v>11339</v>
      </c>
      <c r="F4253" s="92" t="s">
        <v>14227</v>
      </c>
      <c r="G4253" s="275"/>
      <c r="H4253" s="275"/>
      <c r="I4253" s="160" t="s">
        <v>264</v>
      </c>
      <c r="J4253" s="160" t="s">
        <v>14638</v>
      </c>
      <c r="M4253" s="44" t="s">
        <v>88</v>
      </c>
      <c r="N4253" s="45" t="s">
        <v>89</v>
      </c>
      <c r="O4253" s="42" t="s">
        <v>863</v>
      </c>
      <c r="P4253" s="42" t="s">
        <v>137</v>
      </c>
      <c r="Q4253" s="85" t="s">
        <v>105</v>
      </c>
      <c r="R4253" s="85" t="s">
        <v>105</v>
      </c>
      <c r="S4253" s="42" t="s">
        <v>21557</v>
      </c>
      <c r="T4253" s="42" t="s">
        <v>21558</v>
      </c>
      <c r="U4253" s="92" t="s">
        <v>73</v>
      </c>
      <c r="V4253" s="92" t="s">
        <v>73</v>
      </c>
      <c r="W4253" s="92" t="s">
        <v>73</v>
      </c>
      <c r="X4253" s="149">
        <v>41075</v>
      </c>
      <c r="Y4253" s="149">
        <v>41081</v>
      </c>
      <c r="Z4253" s="44">
        <f t="shared" si="385"/>
        <v>2012</v>
      </c>
      <c r="AA4253" s="44">
        <f t="shared" si="386"/>
        <v>6</v>
      </c>
      <c r="AB4253" s="44">
        <v>0</v>
      </c>
      <c r="AC4253" s="92" t="s">
        <v>21559</v>
      </c>
      <c r="AD4253" s="92" t="s">
        <v>21560</v>
      </c>
      <c r="AE4253" s="92" t="s">
        <v>105</v>
      </c>
      <c r="AF4253" s="92" t="s">
        <v>105</v>
      </c>
      <c r="AG4253" s="92" t="s">
        <v>105</v>
      </c>
      <c r="AH4253" s="92" t="s">
        <v>105</v>
      </c>
      <c r="AI4253" s="92" t="s">
        <v>105</v>
      </c>
      <c r="AJ4253" s="92" t="s">
        <v>105</v>
      </c>
      <c r="AK4253" s="92"/>
      <c r="AL4253" s="92"/>
      <c r="AM4253" s="47">
        <v>1</v>
      </c>
      <c r="AN4253" s="47">
        <v>1</v>
      </c>
      <c r="AO4253" s="47">
        <v>1</v>
      </c>
      <c r="AP4253" s="47">
        <v>88</v>
      </c>
      <c r="AQ4253" s="47"/>
      <c r="AR4253" s="47"/>
      <c r="AS4253" s="150">
        <v>0</v>
      </c>
      <c r="AT4253" s="61">
        <v>1</v>
      </c>
      <c r="AU4253" s="61">
        <v>1</v>
      </c>
      <c r="AV4253" s="47"/>
      <c r="AW4253" s="61">
        <v>1</v>
      </c>
      <c r="AX4253" s="61"/>
      <c r="AY4253" s="44">
        <f t="shared" si="384"/>
        <v>7</v>
      </c>
      <c r="AZ4253" s="47"/>
      <c r="BA4253" s="47"/>
      <c r="BB4253" s="47"/>
      <c r="BC4253" s="48"/>
      <c r="BD4253" s="62" t="s">
        <v>14079</v>
      </c>
      <c r="BE4253" s="96"/>
      <c r="BF4253" s="60"/>
      <c r="BG4253" s="65"/>
      <c r="BH4253" s="65">
        <f t="shared" si="381"/>
        <v>1</v>
      </c>
      <c r="BI4253" s="65">
        <v>4</v>
      </c>
      <c r="BJ4253" s="52"/>
      <c r="BK4253" s="52"/>
      <c r="BL4253" s="53"/>
      <c r="BM4253" s="47" t="e">
        <f>COUNTIFS(A$2:$AC4253,#REF!,M$2:$AL4253,M4253)</f>
        <v>#VALUE!</v>
      </c>
      <c r="BN4253" s="47">
        <v>0</v>
      </c>
      <c r="BO4253" s="152">
        <v>7</v>
      </c>
      <c r="BP4253" s="152">
        <v>0</v>
      </c>
      <c r="BQ4253" s="47">
        <v>7</v>
      </c>
      <c r="BR4253" s="61">
        <v>1</v>
      </c>
      <c r="BS4253" s="61">
        <v>1</v>
      </c>
      <c r="BT4253" s="44">
        <f t="shared" si="387"/>
        <v>76</v>
      </c>
      <c r="BW4253" s="103" t="s">
        <v>14642</v>
      </c>
      <c r="BY4253" s="55"/>
      <c r="BZ4253" s="1" t="s">
        <v>22426</v>
      </c>
    </row>
    <row r="4254" spans="1:78" ht="15" customHeight="1">
      <c r="A4254" s="25" t="s">
        <v>14226</v>
      </c>
      <c r="B4254" s="42" t="s">
        <v>21561</v>
      </c>
      <c r="D4254" s="263">
        <v>0</v>
      </c>
      <c r="E4254" s="92" t="s">
        <v>11339</v>
      </c>
      <c r="F4254" s="92" t="s">
        <v>14227</v>
      </c>
      <c r="G4254" s="275"/>
      <c r="H4254" s="275"/>
      <c r="I4254" s="160" t="s">
        <v>264</v>
      </c>
      <c r="J4254" s="160" t="s">
        <v>14638</v>
      </c>
      <c r="M4254" s="44" t="s">
        <v>88</v>
      </c>
      <c r="N4254" s="45" t="s">
        <v>89</v>
      </c>
      <c r="O4254" s="42" t="s">
        <v>863</v>
      </c>
      <c r="P4254" s="42" t="s">
        <v>137</v>
      </c>
      <c r="Q4254" s="85" t="s">
        <v>949</v>
      </c>
      <c r="R4254" s="85" t="s">
        <v>105</v>
      </c>
      <c r="S4254" s="42" t="s">
        <v>21562</v>
      </c>
      <c r="T4254" s="42" t="s">
        <v>21563</v>
      </c>
      <c r="U4254" s="92" t="s">
        <v>73</v>
      </c>
      <c r="V4254" s="92" t="s">
        <v>73</v>
      </c>
      <c r="W4254" s="92" t="s">
        <v>73</v>
      </c>
      <c r="X4254" s="149">
        <v>41089</v>
      </c>
      <c r="Y4254" s="149">
        <v>41105</v>
      </c>
      <c r="Z4254" s="44">
        <f t="shared" si="385"/>
        <v>2012</v>
      </c>
      <c r="AA4254" s="44">
        <f t="shared" si="386"/>
        <v>6</v>
      </c>
      <c r="AB4254" s="44">
        <v>0</v>
      </c>
      <c r="AC4254" s="92" t="s">
        <v>21554</v>
      </c>
      <c r="AD4254" s="92" t="s">
        <v>21555</v>
      </c>
      <c r="AE4254" s="92" t="s">
        <v>105</v>
      </c>
      <c r="AF4254" s="92" t="s">
        <v>105</v>
      </c>
      <c r="AG4254" s="92" t="s">
        <v>105</v>
      </c>
      <c r="AH4254" s="92" t="s">
        <v>105</v>
      </c>
      <c r="AI4254" s="92" t="s">
        <v>105</v>
      </c>
      <c r="AJ4254" s="92" t="s">
        <v>949</v>
      </c>
      <c r="AK4254" s="92"/>
      <c r="AL4254" s="92"/>
      <c r="AM4254" s="47">
        <v>1</v>
      </c>
      <c r="AN4254" s="47">
        <v>1</v>
      </c>
      <c r="AO4254" s="47">
        <v>1</v>
      </c>
      <c r="AP4254" s="47">
        <v>88</v>
      </c>
      <c r="AQ4254" s="47"/>
      <c r="AR4254" s="47"/>
      <c r="AS4254" s="150">
        <v>0</v>
      </c>
      <c r="AT4254" s="61">
        <v>1</v>
      </c>
      <c r="AU4254" s="61">
        <v>1</v>
      </c>
      <c r="AV4254" s="47"/>
      <c r="AW4254" s="61">
        <v>1</v>
      </c>
      <c r="AX4254" s="61"/>
      <c r="AY4254" s="44">
        <f t="shared" si="384"/>
        <v>17</v>
      </c>
      <c r="AZ4254" s="47"/>
      <c r="BA4254" s="47"/>
      <c r="BB4254" s="47"/>
      <c r="BC4254" s="48"/>
      <c r="BD4254" s="62" t="s">
        <v>14079</v>
      </c>
      <c r="BE4254" s="96"/>
      <c r="BF4254" s="60"/>
      <c r="BG4254" s="65"/>
      <c r="BH4254" s="65">
        <f t="shared" ref="BH4254:BH4317" si="388">IF(AX4254&lt;7,1,IF(AX4254&lt;14,2,IF(AX4254&lt;21,3,IF(AX4254&lt;28,4,IF(AX4254&lt;35,5,IF(AX4254&lt;42,6,IF(AX4254&lt;49,7,8)))))))</f>
        <v>1</v>
      </c>
      <c r="BI4254" s="65">
        <v>1</v>
      </c>
      <c r="BJ4254" s="52"/>
      <c r="BK4254" s="52"/>
      <c r="BL4254" s="53"/>
      <c r="BM4254" s="47" t="e">
        <f>COUNTIFS(A$2:$AC4254,#REF!,M$2:$AL4254,M4254)</f>
        <v>#VALUE!</v>
      </c>
      <c r="BN4254" s="47">
        <v>0</v>
      </c>
      <c r="BO4254" s="152">
        <v>17</v>
      </c>
      <c r="BP4254" s="152">
        <v>0</v>
      </c>
      <c r="BQ4254" s="47">
        <v>17</v>
      </c>
      <c r="BR4254" s="61">
        <v>1</v>
      </c>
      <c r="BS4254" s="61">
        <v>1</v>
      </c>
      <c r="BT4254" s="44">
        <f t="shared" si="387"/>
        <v>90</v>
      </c>
      <c r="BW4254" s="103" t="s">
        <v>14642</v>
      </c>
      <c r="BY4254" s="55"/>
      <c r="BZ4254" s="1" t="s">
        <v>22426</v>
      </c>
    </row>
    <row r="4255" spans="1:78" ht="15" customHeight="1">
      <c r="A4255" s="25" t="s">
        <v>14226</v>
      </c>
      <c r="B4255" s="42" t="s">
        <v>21564</v>
      </c>
      <c r="D4255" s="263">
        <v>1</v>
      </c>
      <c r="E4255" s="92" t="s">
        <v>11339</v>
      </c>
      <c r="F4255" s="92" t="s">
        <v>14227</v>
      </c>
      <c r="G4255" s="275"/>
      <c r="H4255" s="275"/>
      <c r="I4255" s="92" t="s">
        <v>22417</v>
      </c>
      <c r="J4255" s="130" t="s">
        <v>22418</v>
      </c>
      <c r="M4255" s="44" t="s">
        <v>121</v>
      </c>
      <c r="N4255" s="45" t="s">
        <v>21565</v>
      </c>
      <c r="O4255" s="42" t="s">
        <v>81</v>
      </c>
      <c r="P4255" s="42" t="s">
        <v>14480</v>
      </c>
      <c r="Q4255" s="92" t="s">
        <v>14389</v>
      </c>
      <c r="R4255" s="92" t="s">
        <v>13199</v>
      </c>
      <c r="S4255" s="42" t="s">
        <v>21566</v>
      </c>
      <c r="T4255" s="42" t="s">
        <v>21567</v>
      </c>
      <c r="U4255" s="92" t="s">
        <v>73</v>
      </c>
      <c r="V4255" s="92" t="s">
        <v>73</v>
      </c>
      <c r="W4255" s="92" t="s">
        <v>73</v>
      </c>
      <c r="X4255" s="149">
        <v>41068</v>
      </c>
      <c r="Y4255" s="149">
        <v>41072</v>
      </c>
      <c r="Z4255" s="44">
        <f t="shared" si="385"/>
        <v>2012</v>
      </c>
      <c r="AA4255" s="44">
        <f t="shared" si="386"/>
        <v>6</v>
      </c>
      <c r="AB4255" s="44">
        <v>0</v>
      </c>
      <c r="AC4255" s="92" t="s">
        <v>12274</v>
      </c>
      <c r="AD4255" s="92" t="s">
        <v>16019</v>
      </c>
      <c r="AE4255" s="92" t="s">
        <v>105</v>
      </c>
      <c r="AF4255" s="92" t="s">
        <v>105</v>
      </c>
      <c r="AG4255" s="92" t="s">
        <v>105</v>
      </c>
      <c r="AH4255" s="92" t="s">
        <v>105</v>
      </c>
      <c r="AI4255" s="92" t="s">
        <v>21568</v>
      </c>
      <c r="AJ4255" s="92" t="s">
        <v>21569</v>
      </c>
      <c r="AK4255" s="92"/>
      <c r="AL4255" s="92"/>
      <c r="AM4255" s="47">
        <v>1</v>
      </c>
      <c r="AN4255" s="47">
        <v>1</v>
      </c>
      <c r="AO4255" s="47">
        <v>3</v>
      </c>
      <c r="AP4255" s="47">
        <v>88</v>
      </c>
      <c r="AQ4255" s="47"/>
      <c r="AR4255" s="47"/>
      <c r="AS4255" s="154">
        <v>1</v>
      </c>
      <c r="AT4255" s="61">
        <v>1</v>
      </c>
      <c r="AU4255" s="61">
        <v>1</v>
      </c>
      <c r="AV4255" s="47"/>
      <c r="AW4255" s="61">
        <v>1</v>
      </c>
      <c r="AX4255" s="61"/>
      <c r="AY4255" s="44">
        <f t="shared" si="384"/>
        <v>5</v>
      </c>
      <c r="AZ4255" s="47"/>
      <c r="BA4255" s="47"/>
      <c r="BB4255" s="47"/>
      <c r="BC4255" s="48"/>
      <c r="BD4255" s="150"/>
      <c r="BE4255" s="96"/>
      <c r="BF4255" s="96"/>
      <c r="BG4255" s="51"/>
      <c r="BH4255" s="51">
        <f t="shared" si="388"/>
        <v>1</v>
      </c>
      <c r="BI4255" s="51">
        <v>4</v>
      </c>
      <c r="BJ4255" s="52"/>
      <c r="BK4255" s="52"/>
      <c r="BL4255" s="53"/>
      <c r="BM4255" s="47" t="e">
        <f>COUNTIFS(A$2:$AC4255,#REF!,M$2:$AL4255,M4255)</f>
        <v>#VALUE!</v>
      </c>
      <c r="BN4255" s="47">
        <v>1</v>
      </c>
      <c r="BO4255" s="151">
        <v>5</v>
      </c>
      <c r="BP4255" s="151">
        <v>0</v>
      </c>
      <c r="BQ4255" s="47">
        <v>5</v>
      </c>
      <c r="BR4255" s="61">
        <v>1</v>
      </c>
      <c r="BS4255" s="61">
        <v>1</v>
      </c>
      <c r="BT4255" s="44">
        <f t="shared" si="387"/>
        <v>69</v>
      </c>
      <c r="BW4255" s="40" t="s">
        <v>67</v>
      </c>
      <c r="BY4255" s="55"/>
      <c r="BZ4255" s="1" t="s">
        <v>22426</v>
      </c>
    </row>
    <row r="4256" spans="1:78" ht="15" customHeight="1">
      <c r="A4256" s="25" t="s">
        <v>14226</v>
      </c>
      <c r="B4256" s="42" t="s">
        <v>21570</v>
      </c>
      <c r="D4256" s="263">
        <v>1</v>
      </c>
      <c r="E4256" s="92" t="s">
        <v>11339</v>
      </c>
      <c r="F4256" s="92" t="s">
        <v>14227</v>
      </c>
      <c r="G4256" s="275"/>
      <c r="H4256" s="275"/>
      <c r="I4256" s="92" t="s">
        <v>21571</v>
      </c>
      <c r="J4256" s="43" t="s">
        <v>21572</v>
      </c>
      <c r="M4256" s="44" t="s">
        <v>121</v>
      </c>
      <c r="N4256" s="45" t="s">
        <v>528</v>
      </c>
      <c r="O4256" s="42" t="s">
        <v>81</v>
      </c>
      <c r="P4256" s="42" t="s">
        <v>14480</v>
      </c>
      <c r="Q4256" s="92" t="s">
        <v>14389</v>
      </c>
      <c r="R4256" s="92" t="s">
        <v>13199</v>
      </c>
      <c r="S4256" s="42" t="s">
        <v>21566</v>
      </c>
      <c r="T4256" s="42" t="s">
        <v>21567</v>
      </c>
      <c r="U4256" s="92" t="s">
        <v>73</v>
      </c>
      <c r="V4256" s="92" t="s">
        <v>73</v>
      </c>
      <c r="W4256" s="92" t="s">
        <v>73</v>
      </c>
      <c r="X4256" s="149">
        <v>41068</v>
      </c>
      <c r="Y4256" s="149">
        <v>41072</v>
      </c>
      <c r="Z4256" s="44">
        <f t="shared" si="385"/>
        <v>2012</v>
      </c>
      <c r="AA4256" s="44">
        <f t="shared" si="386"/>
        <v>6</v>
      </c>
      <c r="AB4256" s="44">
        <v>0</v>
      </c>
      <c r="AC4256" s="92" t="s">
        <v>12274</v>
      </c>
      <c r="AD4256" s="92" t="s">
        <v>16019</v>
      </c>
      <c r="AE4256" s="92" t="s">
        <v>105</v>
      </c>
      <c r="AF4256" s="92" t="s">
        <v>105</v>
      </c>
      <c r="AG4256" s="92" t="s">
        <v>105</v>
      </c>
      <c r="AH4256" s="92" t="s">
        <v>105</v>
      </c>
      <c r="AI4256" s="92" t="s">
        <v>21568</v>
      </c>
      <c r="AJ4256" s="92" t="s">
        <v>105</v>
      </c>
      <c r="AK4256" s="116"/>
      <c r="AL4256" s="116"/>
      <c r="AM4256" s="47">
        <v>0</v>
      </c>
      <c r="AN4256" s="47">
        <v>1</v>
      </c>
      <c r="AO4256" s="47">
        <v>3</v>
      </c>
      <c r="AP4256" s="47">
        <v>88</v>
      </c>
      <c r="AQ4256" s="47"/>
      <c r="AR4256" s="47"/>
      <c r="AS4256" s="154">
        <v>1</v>
      </c>
      <c r="AT4256" s="61">
        <v>1</v>
      </c>
      <c r="AU4256" s="61">
        <v>0</v>
      </c>
      <c r="AV4256" s="47"/>
      <c r="AW4256" s="61">
        <v>1</v>
      </c>
      <c r="AX4256" s="61"/>
      <c r="AY4256" s="44">
        <f t="shared" si="384"/>
        <v>5</v>
      </c>
      <c r="AZ4256" s="47"/>
      <c r="BA4256" s="47"/>
      <c r="BB4256" s="47"/>
      <c r="BC4256" s="48"/>
      <c r="BD4256" s="60"/>
      <c r="BE4256" s="96"/>
      <c r="BF4256" s="96"/>
      <c r="BG4256" s="51"/>
      <c r="BH4256" s="51">
        <f t="shared" si="388"/>
        <v>1</v>
      </c>
      <c r="BI4256" s="51">
        <v>1</v>
      </c>
      <c r="BJ4256" s="52"/>
      <c r="BK4256" s="52"/>
      <c r="BL4256" s="53"/>
      <c r="BM4256" s="47" t="e">
        <f>COUNTIFS(A$2:$AC4256,#REF!,M$2:$AL4256,M4256)</f>
        <v>#VALUE!</v>
      </c>
      <c r="BN4256" s="47">
        <v>0</v>
      </c>
      <c r="BO4256" s="151">
        <v>5</v>
      </c>
      <c r="BP4256" s="151">
        <v>0</v>
      </c>
      <c r="BQ4256" s="47">
        <v>5</v>
      </c>
      <c r="BR4256" s="61">
        <v>0</v>
      </c>
      <c r="BS4256" s="61">
        <v>1</v>
      </c>
      <c r="BT4256" s="44">
        <f t="shared" si="387"/>
        <v>69</v>
      </c>
      <c r="BW4256" s="40" t="s">
        <v>67</v>
      </c>
      <c r="BY4256" s="55"/>
      <c r="BZ4256" s="1" t="s">
        <v>22426</v>
      </c>
    </row>
    <row r="4257" spans="1:78" ht="15" customHeight="1">
      <c r="A4257" s="25" t="s">
        <v>14226</v>
      </c>
      <c r="B4257" s="42" t="s">
        <v>21573</v>
      </c>
      <c r="D4257" s="263">
        <v>0</v>
      </c>
      <c r="E4257" s="92" t="s">
        <v>11339</v>
      </c>
      <c r="F4257" s="92" t="s">
        <v>14227</v>
      </c>
      <c r="G4257" s="275"/>
      <c r="H4257" s="275"/>
      <c r="I4257" s="160" t="s">
        <v>21574</v>
      </c>
      <c r="J4257" s="160" t="s">
        <v>21575</v>
      </c>
      <c r="M4257" s="44" t="s">
        <v>125</v>
      </c>
      <c r="N4257" s="45" t="s">
        <v>581</v>
      </c>
      <c r="O4257" s="42" t="s">
        <v>112</v>
      </c>
      <c r="P4257" s="42" t="s">
        <v>14241</v>
      </c>
      <c r="Q4257" s="85" t="s">
        <v>105</v>
      </c>
      <c r="R4257" s="85" t="s">
        <v>949</v>
      </c>
      <c r="S4257" s="42" t="s">
        <v>21576</v>
      </c>
      <c r="T4257" s="42" t="s">
        <v>21577</v>
      </c>
      <c r="U4257" s="92" t="s">
        <v>73</v>
      </c>
      <c r="V4257" s="92" t="s">
        <v>73</v>
      </c>
      <c r="W4257" s="92" t="s">
        <v>73</v>
      </c>
      <c r="X4257" s="149">
        <v>41115</v>
      </c>
      <c r="Y4257" s="149">
        <v>41239</v>
      </c>
      <c r="Z4257" s="44">
        <f t="shared" si="385"/>
        <v>2012</v>
      </c>
      <c r="AA4257" s="44">
        <f t="shared" si="386"/>
        <v>7</v>
      </c>
      <c r="AB4257" s="44">
        <v>0</v>
      </c>
      <c r="AC4257" s="92" t="s">
        <v>21578</v>
      </c>
      <c r="AD4257" s="92" t="s">
        <v>16878</v>
      </c>
      <c r="AE4257" s="92" t="s">
        <v>21579</v>
      </c>
      <c r="AF4257" s="92" t="s">
        <v>21580</v>
      </c>
      <c r="AG4257" s="92" t="s">
        <v>105</v>
      </c>
      <c r="AH4257" s="92" t="s">
        <v>105</v>
      </c>
      <c r="AI4257" s="92" t="s">
        <v>105</v>
      </c>
      <c r="AJ4257" s="92" t="s">
        <v>105</v>
      </c>
      <c r="AK4257" s="92" t="s">
        <v>21581</v>
      </c>
      <c r="AL4257" s="92" t="s">
        <v>21582</v>
      </c>
      <c r="AM4257" s="47">
        <v>1</v>
      </c>
      <c r="AN4257" s="47">
        <v>1</v>
      </c>
      <c r="AO4257" s="47">
        <v>1</v>
      </c>
      <c r="AP4257" s="47">
        <v>88</v>
      </c>
      <c r="AQ4257" s="47"/>
      <c r="AR4257" s="47"/>
      <c r="AS4257" s="150">
        <v>0</v>
      </c>
      <c r="AT4257" s="61">
        <v>1</v>
      </c>
      <c r="AU4257" s="61">
        <v>1</v>
      </c>
      <c r="AV4257" s="47"/>
      <c r="AW4257" s="61">
        <v>1</v>
      </c>
      <c r="AX4257" s="61"/>
      <c r="AY4257" s="44">
        <f t="shared" si="384"/>
        <v>125</v>
      </c>
      <c r="AZ4257" s="47"/>
      <c r="BA4257" s="47"/>
      <c r="BB4257" s="47"/>
      <c r="BC4257" s="48"/>
      <c r="BD4257" s="150"/>
      <c r="BE4257" s="96"/>
      <c r="BF4257" s="96"/>
      <c r="BG4257" s="51"/>
      <c r="BH4257" s="51">
        <f t="shared" si="388"/>
        <v>1</v>
      </c>
      <c r="BI4257" s="51">
        <v>2</v>
      </c>
      <c r="BJ4257" s="52"/>
      <c r="BK4257" s="52"/>
      <c r="BL4257" s="53"/>
      <c r="BM4257" s="47" t="e">
        <f>COUNTIFS(A$2:$AC4257,#REF!,M$2:$AL4257,M4257)</f>
        <v>#VALUE!</v>
      </c>
      <c r="BN4257" s="47">
        <v>0</v>
      </c>
      <c r="BO4257" s="151">
        <v>125</v>
      </c>
      <c r="BP4257" s="151">
        <v>0</v>
      </c>
      <c r="BQ4257" s="47">
        <v>125</v>
      </c>
      <c r="BR4257" s="61">
        <v>1</v>
      </c>
      <c r="BS4257" s="61">
        <v>1</v>
      </c>
      <c r="BT4257" s="44">
        <f t="shared" si="387"/>
        <v>116</v>
      </c>
      <c r="BW4257" s="103" t="s">
        <v>14642</v>
      </c>
      <c r="BY4257" s="55"/>
      <c r="BZ4257" s="1" t="s">
        <v>22426</v>
      </c>
    </row>
    <row r="4258" spans="1:78" ht="15" customHeight="1">
      <c r="A4258" s="25" t="s">
        <v>14226</v>
      </c>
      <c r="B4258" s="42" t="s">
        <v>21583</v>
      </c>
      <c r="D4258" s="263">
        <v>0</v>
      </c>
      <c r="E4258" s="92" t="s">
        <v>11339</v>
      </c>
      <c r="F4258" s="92" t="s">
        <v>14227</v>
      </c>
      <c r="G4258" s="275"/>
      <c r="H4258" s="275"/>
      <c r="I4258" s="160" t="s">
        <v>335</v>
      </c>
      <c r="J4258" s="160" t="s">
        <v>14648</v>
      </c>
      <c r="M4258" s="44" t="s">
        <v>88</v>
      </c>
      <c r="N4258" s="45" t="s">
        <v>89</v>
      </c>
      <c r="O4258" s="42" t="s">
        <v>81</v>
      </c>
      <c r="P4258" s="42" t="s">
        <v>14480</v>
      </c>
      <c r="Q4258" s="85" t="s">
        <v>105</v>
      </c>
      <c r="R4258" s="85" t="s">
        <v>105</v>
      </c>
      <c r="S4258" s="42" t="s">
        <v>21584</v>
      </c>
      <c r="T4258" s="42" t="s">
        <v>21585</v>
      </c>
      <c r="U4258" s="92" t="s">
        <v>73</v>
      </c>
      <c r="V4258" s="92" t="s">
        <v>73</v>
      </c>
      <c r="W4258" s="92" t="s">
        <v>73</v>
      </c>
      <c r="X4258" s="149">
        <v>41005</v>
      </c>
      <c r="Y4258" s="149">
        <v>41010</v>
      </c>
      <c r="Z4258" s="44">
        <f t="shared" si="385"/>
        <v>2012</v>
      </c>
      <c r="AA4258" s="44">
        <f t="shared" si="386"/>
        <v>4</v>
      </c>
      <c r="AB4258" s="44">
        <v>0</v>
      </c>
      <c r="AC4258" s="92" t="s">
        <v>21586</v>
      </c>
      <c r="AD4258" s="92" t="s">
        <v>18404</v>
      </c>
      <c r="AE4258" s="92" t="s">
        <v>949</v>
      </c>
      <c r="AF4258" s="92" t="s">
        <v>949</v>
      </c>
      <c r="AG4258" s="92" t="s">
        <v>105</v>
      </c>
      <c r="AH4258" s="92" t="s">
        <v>105</v>
      </c>
      <c r="AI4258" s="92" t="s">
        <v>105</v>
      </c>
      <c r="AJ4258" s="92" t="s">
        <v>105</v>
      </c>
      <c r="AK4258" s="92"/>
      <c r="AL4258" s="92"/>
      <c r="AM4258" s="47">
        <v>1</v>
      </c>
      <c r="AN4258" s="47">
        <v>1</v>
      </c>
      <c r="AO4258" s="47">
        <v>1</v>
      </c>
      <c r="AP4258" s="47">
        <v>88</v>
      </c>
      <c r="AQ4258" s="47"/>
      <c r="AR4258" s="47"/>
      <c r="AS4258" s="150">
        <v>0</v>
      </c>
      <c r="AT4258" s="61">
        <v>1</v>
      </c>
      <c r="AU4258" s="61">
        <v>1</v>
      </c>
      <c r="AV4258" s="47"/>
      <c r="AW4258" s="61">
        <v>1</v>
      </c>
      <c r="AX4258" s="61"/>
      <c r="AY4258" s="44">
        <f t="shared" si="384"/>
        <v>6</v>
      </c>
      <c r="AZ4258" s="47"/>
      <c r="BA4258" s="47"/>
      <c r="BB4258" s="47"/>
      <c r="BC4258" s="48"/>
      <c r="BD4258" s="62" t="s">
        <v>14079</v>
      </c>
      <c r="BE4258" s="96"/>
      <c r="BF4258" s="60"/>
      <c r="BG4258" s="65"/>
      <c r="BH4258" s="65">
        <f t="shared" si="388"/>
        <v>1</v>
      </c>
      <c r="BI4258" s="65">
        <v>2</v>
      </c>
      <c r="BJ4258" s="52"/>
      <c r="BK4258" s="52"/>
      <c r="BL4258" s="53"/>
      <c r="BM4258" s="47" t="e">
        <f>COUNTIFS(A$2:$AC4258,#REF!,M$2:$AL4258,M4258)</f>
        <v>#VALUE!</v>
      </c>
      <c r="BN4258" s="47">
        <v>0</v>
      </c>
      <c r="BO4258" s="152">
        <v>6</v>
      </c>
      <c r="BP4258" s="152">
        <v>0</v>
      </c>
      <c r="BQ4258" s="47">
        <v>6</v>
      </c>
      <c r="BR4258" s="61">
        <v>1</v>
      </c>
      <c r="BS4258" s="61">
        <v>1</v>
      </c>
      <c r="BT4258" s="44">
        <f t="shared" si="387"/>
        <v>6</v>
      </c>
      <c r="BW4258" s="103" t="s">
        <v>14636</v>
      </c>
      <c r="BY4258" s="55"/>
      <c r="BZ4258" s="1" t="s">
        <v>22426</v>
      </c>
    </row>
    <row r="4259" spans="1:78" ht="15" customHeight="1">
      <c r="A4259" s="25" t="s">
        <v>21587</v>
      </c>
      <c r="B4259" s="42" t="s">
        <v>21591</v>
      </c>
      <c r="D4259" s="263">
        <v>0</v>
      </c>
      <c r="E4259" s="195" t="s">
        <v>76</v>
      </c>
      <c r="F4259" s="195" t="s">
        <v>77</v>
      </c>
      <c r="G4259" s="280"/>
      <c r="H4259" s="280"/>
      <c r="I4259" s="196" t="s">
        <v>20009</v>
      </c>
      <c r="J4259" s="43" t="s">
        <v>20010</v>
      </c>
      <c r="M4259" s="44" t="s">
        <v>121</v>
      </c>
      <c r="N4259" s="45" t="s">
        <v>312</v>
      </c>
      <c r="O4259" s="42" t="s">
        <v>136</v>
      </c>
      <c r="P4259" s="42" t="s">
        <v>137</v>
      </c>
      <c r="Q4259" s="128" t="s">
        <v>471</v>
      </c>
      <c r="R4259" s="128" t="s">
        <v>471</v>
      </c>
      <c r="S4259" s="42" t="s">
        <v>21592</v>
      </c>
      <c r="T4259" s="42" t="s">
        <v>21593</v>
      </c>
      <c r="U4259" s="128" t="s">
        <v>471</v>
      </c>
      <c r="V4259" s="128" t="s">
        <v>471</v>
      </c>
      <c r="W4259" s="128" t="s">
        <v>471</v>
      </c>
      <c r="X4259" s="197">
        <v>41727</v>
      </c>
      <c r="Y4259" s="197">
        <v>41739</v>
      </c>
      <c r="Z4259" s="44">
        <f t="shared" si="385"/>
        <v>2014</v>
      </c>
      <c r="AA4259" s="44">
        <f t="shared" si="386"/>
        <v>3</v>
      </c>
      <c r="AB4259" s="44">
        <v>0</v>
      </c>
      <c r="AC4259" s="176" t="s">
        <v>471</v>
      </c>
      <c r="AD4259" s="203" t="s">
        <v>471</v>
      </c>
      <c r="AE4259" s="198" t="s">
        <v>471</v>
      </c>
      <c r="AF4259" s="198" t="s">
        <v>471</v>
      </c>
      <c r="AG4259" s="176" t="s">
        <v>471</v>
      </c>
      <c r="AH4259" s="128" t="s">
        <v>73</v>
      </c>
      <c r="AI4259" s="199" t="s">
        <v>471</v>
      </c>
      <c r="AJ4259" s="198" t="s">
        <v>471</v>
      </c>
      <c r="AK4259" s="195"/>
      <c r="AL4259" s="195"/>
      <c r="AM4259" s="47">
        <v>1</v>
      </c>
      <c r="AN4259" s="47">
        <v>1</v>
      </c>
      <c r="AO4259" s="47">
        <v>3</v>
      </c>
      <c r="AP4259" s="47">
        <v>88</v>
      </c>
      <c r="AQ4259" s="47"/>
      <c r="AR4259" s="47"/>
      <c r="AS4259" s="200">
        <v>0</v>
      </c>
      <c r="AT4259" s="49">
        <v>1</v>
      </c>
      <c r="AU4259" s="49">
        <v>1</v>
      </c>
      <c r="AV4259" s="47"/>
      <c r="AW4259" s="49">
        <v>1</v>
      </c>
      <c r="AX4259" s="49"/>
      <c r="AY4259" s="44">
        <f t="shared" si="384"/>
        <v>13</v>
      </c>
      <c r="AZ4259" s="47"/>
      <c r="BA4259" s="47"/>
      <c r="BB4259" s="47"/>
      <c r="BC4259" s="48"/>
      <c r="BD4259" s="115"/>
      <c r="BE4259" s="115"/>
      <c r="BF4259" s="201"/>
      <c r="BG4259" s="51" t="s">
        <v>21589</v>
      </c>
      <c r="BH4259" s="51">
        <f t="shared" si="388"/>
        <v>1</v>
      </c>
      <c r="BI4259" s="51">
        <v>5</v>
      </c>
      <c r="BJ4259" s="52"/>
      <c r="BK4259" s="52"/>
      <c r="BL4259" s="53"/>
      <c r="BM4259" s="47" t="e">
        <f>COUNTIFS(A$2:$AC4259,#REF!,M$2:$AL4259,M4259)</f>
        <v>#VALUE!</v>
      </c>
      <c r="BN4259" s="47">
        <v>0</v>
      </c>
      <c r="BO4259" s="202">
        <v>13</v>
      </c>
      <c r="BP4259" s="202">
        <v>0</v>
      </c>
      <c r="BQ4259" s="47">
        <v>3</v>
      </c>
      <c r="BR4259" s="49">
        <v>1</v>
      </c>
      <c r="BS4259" s="49">
        <v>1</v>
      </c>
      <c r="BT4259" s="44">
        <f t="shared" ref="BT4259:BT4290" si="389">MAX(MIN((DATE(2014,3,31)+1),X4259+1),DATE(2013,4,1))-MIN(MAX(DATE(2013,4,1),W4259),(DATE(2014,3,31)+1))</f>
        <v>363</v>
      </c>
      <c r="BW4259" s="40" t="s">
        <v>67</v>
      </c>
      <c r="BY4259" s="55"/>
      <c r="BZ4259" s="1" t="s">
        <v>22426</v>
      </c>
    </row>
    <row r="4260" spans="1:78" ht="15" customHeight="1">
      <c r="A4260" s="25" t="s">
        <v>21587</v>
      </c>
      <c r="B4260" s="42" t="s">
        <v>21596</v>
      </c>
      <c r="D4260" s="263">
        <v>0</v>
      </c>
      <c r="E4260" s="195" t="s">
        <v>76</v>
      </c>
      <c r="F4260" s="195" t="s">
        <v>77</v>
      </c>
      <c r="G4260" s="280"/>
      <c r="H4260" s="280"/>
      <c r="I4260" s="196" t="s">
        <v>21594</v>
      </c>
      <c r="J4260" s="291" t="s">
        <v>21590</v>
      </c>
      <c r="M4260" s="44" t="s">
        <v>91</v>
      </c>
      <c r="N4260" s="45" t="s">
        <v>12201</v>
      </c>
      <c r="O4260" s="42" t="s">
        <v>81</v>
      </c>
      <c r="P4260" s="42" t="s">
        <v>82</v>
      </c>
      <c r="Q4260" s="128" t="s">
        <v>471</v>
      </c>
      <c r="R4260" s="128" t="s">
        <v>471</v>
      </c>
      <c r="S4260" s="42" t="s">
        <v>21597</v>
      </c>
      <c r="T4260" s="42" t="s">
        <v>471</v>
      </c>
      <c r="U4260" s="128" t="s">
        <v>471</v>
      </c>
      <c r="V4260" s="128" t="s">
        <v>471</v>
      </c>
      <c r="W4260" s="128" t="s">
        <v>471</v>
      </c>
      <c r="X4260" s="197">
        <v>41712</v>
      </c>
      <c r="Y4260" s="197">
        <v>41734</v>
      </c>
      <c r="Z4260" s="44">
        <f t="shared" si="385"/>
        <v>2014</v>
      </c>
      <c r="AA4260" s="176">
        <f t="shared" si="386"/>
        <v>3</v>
      </c>
      <c r="AB4260" s="207">
        <v>0</v>
      </c>
      <c r="AC4260" s="196" t="s">
        <v>228</v>
      </c>
      <c r="AD4260" s="196" t="s">
        <v>229</v>
      </c>
      <c r="AE4260" s="198" t="s">
        <v>471</v>
      </c>
      <c r="AF4260" s="198" t="s">
        <v>471</v>
      </c>
      <c r="AG4260" s="176" t="s">
        <v>471</v>
      </c>
      <c r="AH4260" s="128" t="s">
        <v>73</v>
      </c>
      <c r="AI4260" s="195" t="s">
        <v>21598</v>
      </c>
      <c r="AJ4260" s="198" t="s">
        <v>471</v>
      </c>
      <c r="AK4260" s="195"/>
      <c r="AL4260" s="195"/>
      <c r="AM4260" s="205">
        <v>1</v>
      </c>
      <c r="AN4260" s="47">
        <v>1</v>
      </c>
      <c r="AO4260" s="47">
        <v>6</v>
      </c>
      <c r="AP4260" s="47">
        <v>88</v>
      </c>
      <c r="AQ4260" s="47"/>
      <c r="AR4260" s="47"/>
      <c r="AS4260" s="200">
        <v>0</v>
      </c>
      <c r="AT4260" s="49">
        <v>1</v>
      </c>
      <c r="AU4260" s="49">
        <v>1</v>
      </c>
      <c r="AV4260" s="47"/>
      <c r="AW4260" s="49">
        <v>1</v>
      </c>
      <c r="AX4260" s="49"/>
      <c r="AY4260" s="44">
        <f t="shared" si="384"/>
        <v>23</v>
      </c>
      <c r="AZ4260" s="47"/>
      <c r="BA4260" s="47"/>
      <c r="BB4260" s="47"/>
      <c r="BC4260" s="48"/>
      <c r="BD4260" s="115"/>
      <c r="BE4260" s="115"/>
      <c r="BF4260" s="201"/>
      <c r="BG4260" s="51" t="s">
        <v>21589</v>
      </c>
      <c r="BH4260" s="51">
        <f t="shared" si="388"/>
        <v>1</v>
      </c>
      <c r="BI4260" s="51">
        <v>1</v>
      </c>
      <c r="BJ4260" s="52"/>
      <c r="BK4260" s="52"/>
      <c r="BL4260" s="53"/>
      <c r="BM4260" s="47" t="e">
        <f>COUNTIFS(A$2:$AC4260,#REF!,M$2:$AL4260,M4260)</f>
        <v>#VALUE!</v>
      </c>
      <c r="BN4260" s="47">
        <v>0</v>
      </c>
      <c r="BO4260" s="202">
        <v>23</v>
      </c>
      <c r="BP4260" s="202">
        <v>0</v>
      </c>
      <c r="BQ4260" s="205">
        <v>18</v>
      </c>
      <c r="BR4260" s="49">
        <v>1</v>
      </c>
      <c r="BS4260" s="49">
        <v>1</v>
      </c>
      <c r="BT4260" s="44">
        <f t="shared" si="389"/>
        <v>348</v>
      </c>
      <c r="BW4260" s="40" t="s">
        <v>67</v>
      </c>
      <c r="BY4260" s="55"/>
      <c r="BZ4260" s="1" t="s">
        <v>22426</v>
      </c>
    </row>
    <row r="4261" spans="1:78" ht="15" customHeight="1">
      <c r="A4261" s="25" t="s">
        <v>21587</v>
      </c>
      <c r="B4261" s="42" t="s">
        <v>21604</v>
      </c>
      <c r="D4261" s="263">
        <v>0</v>
      </c>
      <c r="E4261" s="195" t="s">
        <v>76</v>
      </c>
      <c r="F4261" s="195" t="s">
        <v>77</v>
      </c>
      <c r="G4261" s="280"/>
      <c r="H4261" s="280"/>
      <c r="I4261" s="195" t="s">
        <v>21605</v>
      </c>
      <c r="J4261" s="43" t="s">
        <v>21606</v>
      </c>
      <c r="M4261" s="44" t="s">
        <v>91</v>
      </c>
      <c r="N4261" s="45" t="s">
        <v>325</v>
      </c>
      <c r="O4261" s="42" t="s">
        <v>81</v>
      </c>
      <c r="P4261" s="42" t="s">
        <v>82</v>
      </c>
      <c r="Q4261" s="128" t="s">
        <v>471</v>
      </c>
      <c r="R4261" s="128" t="s">
        <v>471</v>
      </c>
      <c r="S4261" s="42" t="s">
        <v>21607</v>
      </c>
      <c r="T4261" s="42" t="s">
        <v>21608</v>
      </c>
      <c r="U4261" s="128" t="s">
        <v>471</v>
      </c>
      <c r="V4261" s="128" t="s">
        <v>471</v>
      </c>
      <c r="W4261" s="128" t="s">
        <v>471</v>
      </c>
      <c r="X4261" s="197">
        <v>41703</v>
      </c>
      <c r="Y4261" s="197">
        <v>41759</v>
      </c>
      <c r="Z4261" s="44">
        <f t="shared" si="385"/>
        <v>2014</v>
      </c>
      <c r="AA4261" s="44">
        <f t="shared" si="386"/>
        <v>3</v>
      </c>
      <c r="AB4261" s="44">
        <v>0</v>
      </c>
      <c r="AC4261" s="195" t="s">
        <v>325</v>
      </c>
      <c r="AD4261" s="195" t="s">
        <v>12428</v>
      </c>
      <c r="AE4261" s="198" t="s">
        <v>471</v>
      </c>
      <c r="AF4261" s="198" t="s">
        <v>471</v>
      </c>
      <c r="AG4261" s="176" t="s">
        <v>471</v>
      </c>
      <c r="AH4261" s="128" t="s">
        <v>73</v>
      </c>
      <c r="AI4261" s="195" t="s">
        <v>21609</v>
      </c>
      <c r="AJ4261" s="195" t="s">
        <v>316</v>
      </c>
      <c r="AK4261" s="195"/>
      <c r="AL4261" s="195"/>
      <c r="AM4261" s="47">
        <v>1</v>
      </c>
      <c r="AN4261" s="47">
        <v>1</v>
      </c>
      <c r="AO4261" s="47">
        <v>6</v>
      </c>
      <c r="AP4261" s="47">
        <v>88</v>
      </c>
      <c r="AQ4261" s="47"/>
      <c r="AR4261" s="47"/>
      <c r="AS4261" s="200">
        <v>0</v>
      </c>
      <c r="AT4261" s="49">
        <v>1</v>
      </c>
      <c r="AU4261" s="61">
        <v>1</v>
      </c>
      <c r="AV4261" s="47"/>
      <c r="AW4261" s="49">
        <v>1</v>
      </c>
      <c r="AX4261" s="49"/>
      <c r="AY4261" s="44">
        <f t="shared" si="384"/>
        <v>57</v>
      </c>
      <c r="AZ4261" s="47"/>
      <c r="BA4261" s="47"/>
      <c r="BB4261" s="47"/>
      <c r="BC4261" s="48"/>
      <c r="BD4261" s="115"/>
      <c r="BE4261" s="115"/>
      <c r="BF4261" s="201"/>
      <c r="BG4261" s="51" t="s">
        <v>21589</v>
      </c>
      <c r="BH4261" s="51">
        <f t="shared" si="388"/>
        <v>1</v>
      </c>
      <c r="BI4261" s="51">
        <v>1</v>
      </c>
      <c r="BJ4261" s="52"/>
      <c r="BK4261" s="52"/>
      <c r="BL4261" s="53"/>
      <c r="BM4261" s="47" t="e">
        <f>COUNTIFS(A$2:$AC4261,#REF!,M$2:$AL4261,M4261)</f>
        <v>#VALUE!</v>
      </c>
      <c r="BN4261" s="47">
        <v>0</v>
      </c>
      <c r="BO4261" s="202">
        <v>57</v>
      </c>
      <c r="BP4261" s="202">
        <v>0</v>
      </c>
      <c r="BQ4261" s="47">
        <v>27</v>
      </c>
      <c r="BR4261" s="61">
        <v>1</v>
      </c>
      <c r="BS4261" s="49">
        <v>1</v>
      </c>
      <c r="BT4261" s="44">
        <f t="shared" si="389"/>
        <v>339</v>
      </c>
      <c r="BW4261" s="40" t="s">
        <v>67</v>
      </c>
      <c r="BY4261" s="55"/>
    </row>
    <row r="4262" spans="1:78" ht="15" customHeight="1">
      <c r="A4262" s="25" t="s">
        <v>21587</v>
      </c>
      <c r="B4262" s="298" t="s">
        <v>21611</v>
      </c>
      <c r="D4262" s="263">
        <v>0</v>
      </c>
      <c r="E4262" s="195" t="s">
        <v>76</v>
      </c>
      <c r="F4262" s="195" t="s">
        <v>77</v>
      </c>
      <c r="G4262" s="280"/>
      <c r="H4262" s="280"/>
      <c r="I4262" s="328" t="s">
        <v>22496</v>
      </c>
      <c r="J4262" s="43" t="s">
        <v>21612</v>
      </c>
      <c r="M4262" s="44" t="s">
        <v>21613</v>
      </c>
      <c r="N4262" s="45" t="s">
        <v>21614</v>
      </c>
      <c r="O4262" s="42" t="s">
        <v>81</v>
      </c>
      <c r="P4262" s="42" t="s">
        <v>82</v>
      </c>
      <c r="Q4262" s="128" t="s">
        <v>471</v>
      </c>
      <c r="R4262" s="128" t="s">
        <v>471</v>
      </c>
      <c r="S4262" s="42" t="s">
        <v>21615</v>
      </c>
      <c r="T4262" s="42" t="s">
        <v>21616</v>
      </c>
      <c r="U4262" s="128" t="s">
        <v>471</v>
      </c>
      <c r="V4262" s="128" t="s">
        <v>471</v>
      </c>
      <c r="W4262" s="128" t="s">
        <v>471</v>
      </c>
      <c r="X4262" s="197">
        <v>41710</v>
      </c>
      <c r="Y4262" s="197">
        <v>41742</v>
      </c>
      <c r="Z4262" s="44">
        <f t="shared" si="385"/>
        <v>2014</v>
      </c>
      <c r="AA4262" s="44">
        <f t="shared" si="386"/>
        <v>3</v>
      </c>
      <c r="AB4262" s="44">
        <v>0</v>
      </c>
      <c r="AC4262" s="223" t="s">
        <v>21617</v>
      </c>
      <c r="AD4262" s="223" t="s">
        <v>21618</v>
      </c>
      <c r="AE4262" s="198" t="s">
        <v>471</v>
      </c>
      <c r="AF4262" s="198" t="s">
        <v>471</v>
      </c>
      <c r="AG4262" s="176" t="s">
        <v>471</v>
      </c>
      <c r="AH4262" s="195" t="s">
        <v>971</v>
      </c>
      <c r="AI4262" s="199" t="s">
        <v>471</v>
      </c>
      <c r="AJ4262" s="195" t="s">
        <v>21619</v>
      </c>
      <c r="AK4262" s="195"/>
      <c r="AL4262" s="195"/>
      <c r="AM4262" s="47">
        <v>1</v>
      </c>
      <c r="AN4262" s="47">
        <v>1</v>
      </c>
      <c r="AO4262" s="47">
        <v>4</v>
      </c>
      <c r="AP4262" s="47">
        <v>6</v>
      </c>
      <c r="AQ4262" s="47"/>
      <c r="AR4262" s="47"/>
      <c r="AS4262" s="200">
        <v>0</v>
      </c>
      <c r="AT4262" s="49">
        <v>1</v>
      </c>
      <c r="AU4262" s="49">
        <v>1</v>
      </c>
      <c r="AV4262" s="47"/>
      <c r="AW4262" s="49">
        <v>1</v>
      </c>
      <c r="AX4262" s="49"/>
      <c r="AY4262" s="44">
        <f t="shared" si="384"/>
        <v>33</v>
      </c>
      <c r="AZ4262" s="47"/>
      <c r="BA4262" s="47"/>
      <c r="BB4262" s="47"/>
      <c r="BC4262" s="48"/>
      <c r="BD4262" s="115"/>
      <c r="BE4262" s="115"/>
      <c r="BF4262" s="201"/>
      <c r="BG4262" s="51" t="s">
        <v>21589</v>
      </c>
      <c r="BH4262" s="51">
        <f t="shared" si="388"/>
        <v>1</v>
      </c>
      <c r="BI4262" s="51">
        <v>1</v>
      </c>
      <c r="BJ4262" s="52"/>
      <c r="BK4262" s="52"/>
      <c r="BL4262" s="53"/>
      <c r="BM4262" s="47" t="e">
        <f>COUNTIFS(A$2:$AC4262,#REF!,M$2:$AL4262,M4262)</f>
        <v>#VALUE!</v>
      </c>
      <c r="BN4262" s="47">
        <v>1</v>
      </c>
      <c r="BO4262" s="202">
        <v>33</v>
      </c>
      <c r="BP4262" s="202">
        <v>0</v>
      </c>
      <c r="BQ4262" s="47">
        <v>20</v>
      </c>
      <c r="BR4262" s="49">
        <v>1</v>
      </c>
      <c r="BS4262" s="49">
        <v>1</v>
      </c>
      <c r="BT4262" s="44">
        <f t="shared" si="389"/>
        <v>346</v>
      </c>
      <c r="BW4262" s="40" t="s">
        <v>67</v>
      </c>
      <c r="BY4262" s="55"/>
      <c r="BZ4262" s="1" t="s">
        <v>22426</v>
      </c>
    </row>
    <row r="4263" spans="1:78" ht="15" customHeight="1">
      <c r="A4263" s="25" t="s">
        <v>21587</v>
      </c>
      <c r="B4263" s="42" t="s">
        <v>21622</v>
      </c>
      <c r="D4263" s="263">
        <v>0</v>
      </c>
      <c r="E4263" s="195" t="s">
        <v>76</v>
      </c>
      <c r="F4263" s="195" t="s">
        <v>77</v>
      </c>
      <c r="G4263" s="280"/>
      <c r="H4263" s="280"/>
      <c r="I4263" s="195" t="s">
        <v>21623</v>
      </c>
      <c r="J4263" s="43" t="s">
        <v>21620</v>
      </c>
      <c r="M4263" s="44" t="s">
        <v>91</v>
      </c>
      <c r="N4263" s="45" t="s">
        <v>21621</v>
      </c>
      <c r="O4263" s="42" t="s">
        <v>100</v>
      </c>
      <c r="P4263" s="42" t="s">
        <v>101</v>
      </c>
      <c r="Q4263" s="128" t="s">
        <v>471</v>
      </c>
      <c r="R4263" s="128" t="s">
        <v>471</v>
      </c>
      <c r="S4263" s="42" t="s">
        <v>21624</v>
      </c>
      <c r="T4263" s="42" t="s">
        <v>21625</v>
      </c>
      <c r="U4263" s="128" t="s">
        <v>471</v>
      </c>
      <c r="V4263" s="128" t="s">
        <v>471</v>
      </c>
      <c r="W4263" s="128" t="s">
        <v>471</v>
      </c>
      <c r="X4263" s="197">
        <v>41711</v>
      </c>
      <c r="Y4263" s="197">
        <v>41743</v>
      </c>
      <c r="Z4263" s="44">
        <f t="shared" ref="Z4263:Z4288" si="390">YEAR(X4263)</f>
        <v>2014</v>
      </c>
      <c r="AA4263" s="44">
        <f t="shared" ref="AA4263:AA4288" si="391">MONTH(X4263)</f>
        <v>3</v>
      </c>
      <c r="AB4263" s="44">
        <v>0</v>
      </c>
      <c r="AC4263" s="195" t="s">
        <v>406</v>
      </c>
      <c r="AD4263" s="195" t="s">
        <v>407</v>
      </c>
      <c r="AE4263" s="198" t="s">
        <v>471</v>
      </c>
      <c r="AF4263" s="198" t="s">
        <v>471</v>
      </c>
      <c r="AG4263" s="176" t="s">
        <v>471</v>
      </c>
      <c r="AH4263" s="128" t="s">
        <v>73</v>
      </c>
      <c r="AI4263" s="195" t="s">
        <v>21626</v>
      </c>
      <c r="AJ4263" s="195" t="s">
        <v>7908</v>
      </c>
      <c r="AK4263" s="195"/>
      <c r="AL4263" s="195"/>
      <c r="AM4263" s="47">
        <v>1</v>
      </c>
      <c r="AN4263" s="47">
        <v>1</v>
      </c>
      <c r="AO4263" s="47">
        <v>6</v>
      </c>
      <c r="AP4263" s="47">
        <v>88</v>
      </c>
      <c r="AQ4263" s="47"/>
      <c r="AR4263" s="47"/>
      <c r="AS4263" s="200">
        <v>0</v>
      </c>
      <c r="AT4263" s="49">
        <v>1</v>
      </c>
      <c r="AU4263" s="61">
        <v>1</v>
      </c>
      <c r="AV4263" s="47"/>
      <c r="AW4263" s="49">
        <v>1</v>
      </c>
      <c r="AX4263" s="49"/>
      <c r="AY4263" s="44">
        <f t="shared" si="384"/>
        <v>33</v>
      </c>
      <c r="AZ4263" s="47"/>
      <c r="BA4263" s="47"/>
      <c r="BB4263" s="47"/>
      <c r="BC4263" s="48"/>
      <c r="BD4263" s="115"/>
      <c r="BE4263" s="115"/>
      <c r="BF4263" s="201"/>
      <c r="BG4263" s="51" t="s">
        <v>21589</v>
      </c>
      <c r="BH4263" s="51">
        <f t="shared" si="388"/>
        <v>1</v>
      </c>
      <c r="BI4263" s="51">
        <v>4</v>
      </c>
      <c r="BJ4263" s="52"/>
      <c r="BK4263" s="52"/>
      <c r="BL4263" s="53"/>
      <c r="BM4263" s="47" t="e">
        <f>COUNTIFS(A$2:$AC4263,#REF!,M$2:$AL4263,M4263)</f>
        <v>#VALUE!</v>
      </c>
      <c r="BN4263" s="47">
        <v>0</v>
      </c>
      <c r="BO4263" s="202">
        <v>33</v>
      </c>
      <c r="BP4263" s="202">
        <v>0</v>
      </c>
      <c r="BQ4263" s="47">
        <v>19</v>
      </c>
      <c r="BR4263" s="61">
        <v>1</v>
      </c>
      <c r="BS4263" s="49">
        <v>1</v>
      </c>
      <c r="BT4263" s="44">
        <f t="shared" si="389"/>
        <v>347</v>
      </c>
      <c r="BW4263" s="40" t="s">
        <v>67</v>
      </c>
      <c r="BY4263" s="55"/>
      <c r="BZ4263" s="1" t="s">
        <v>22426</v>
      </c>
    </row>
    <row r="4264" spans="1:78" ht="15" customHeight="1">
      <c r="A4264" s="25" t="s">
        <v>21587</v>
      </c>
      <c r="B4264" s="42" t="s">
        <v>21630</v>
      </c>
      <c r="D4264" s="263">
        <v>0</v>
      </c>
      <c r="E4264" s="195" t="s">
        <v>76</v>
      </c>
      <c r="F4264" s="195" t="s">
        <v>77</v>
      </c>
      <c r="G4264" s="280"/>
      <c r="H4264" s="280"/>
      <c r="I4264" s="195" t="s">
        <v>21628</v>
      </c>
      <c r="J4264" s="43" t="s">
        <v>21627</v>
      </c>
      <c r="M4264" s="44" t="s">
        <v>91</v>
      </c>
      <c r="N4264" s="45" t="s">
        <v>302</v>
      </c>
      <c r="O4264" s="42" t="s">
        <v>100</v>
      </c>
      <c r="P4264" s="42" t="s">
        <v>101</v>
      </c>
      <c r="Q4264" s="128" t="s">
        <v>471</v>
      </c>
      <c r="R4264" s="128" t="s">
        <v>471</v>
      </c>
      <c r="S4264" s="42" t="s">
        <v>21631</v>
      </c>
      <c r="T4264" s="42" t="s">
        <v>653</v>
      </c>
      <c r="U4264" s="128" t="s">
        <v>471</v>
      </c>
      <c r="V4264" s="128" t="s">
        <v>471</v>
      </c>
      <c r="W4264" s="128" t="s">
        <v>471</v>
      </c>
      <c r="X4264" s="197">
        <v>41719</v>
      </c>
      <c r="Y4264" s="197">
        <v>41741</v>
      </c>
      <c r="Z4264" s="44">
        <f t="shared" si="390"/>
        <v>2014</v>
      </c>
      <c r="AA4264" s="44">
        <f t="shared" si="391"/>
        <v>3</v>
      </c>
      <c r="AB4264" s="44">
        <v>0</v>
      </c>
      <c r="AC4264" s="195" t="s">
        <v>302</v>
      </c>
      <c r="AD4264" s="195" t="s">
        <v>21629</v>
      </c>
      <c r="AE4264" s="198" t="s">
        <v>471</v>
      </c>
      <c r="AF4264" s="198" t="s">
        <v>471</v>
      </c>
      <c r="AG4264" s="176" t="s">
        <v>471</v>
      </c>
      <c r="AH4264" s="128" t="s">
        <v>73</v>
      </c>
      <c r="AI4264" s="195" t="s">
        <v>21632</v>
      </c>
      <c r="AJ4264" s="195" t="s">
        <v>653</v>
      </c>
      <c r="AK4264" s="195"/>
      <c r="AL4264" s="195"/>
      <c r="AM4264" s="47">
        <v>1</v>
      </c>
      <c r="AN4264" s="47">
        <v>1</v>
      </c>
      <c r="AO4264" s="47">
        <v>6</v>
      </c>
      <c r="AP4264" s="47">
        <v>88</v>
      </c>
      <c r="AQ4264" s="47"/>
      <c r="AR4264" s="47"/>
      <c r="AS4264" s="200">
        <v>0</v>
      </c>
      <c r="AT4264" s="49">
        <v>1</v>
      </c>
      <c r="AU4264" s="49">
        <v>1</v>
      </c>
      <c r="AV4264" s="47"/>
      <c r="AW4264" s="49">
        <v>1</v>
      </c>
      <c r="AX4264" s="49"/>
      <c r="AY4264" s="44">
        <f t="shared" si="384"/>
        <v>23</v>
      </c>
      <c r="AZ4264" s="47"/>
      <c r="BA4264" s="47"/>
      <c r="BB4264" s="47"/>
      <c r="BC4264" s="48"/>
      <c r="BD4264" s="115"/>
      <c r="BE4264" s="115"/>
      <c r="BF4264" s="201"/>
      <c r="BG4264" s="51" t="s">
        <v>21589</v>
      </c>
      <c r="BH4264" s="51">
        <f t="shared" si="388"/>
        <v>1</v>
      </c>
      <c r="BI4264" s="51">
        <v>2</v>
      </c>
      <c r="BJ4264" s="52"/>
      <c r="BK4264" s="52"/>
      <c r="BL4264" s="53"/>
      <c r="BM4264" s="47" t="e">
        <f>COUNTIFS(A$2:$AC4264,#REF!,M$2:$AL4264,M4264)</f>
        <v>#VALUE!</v>
      </c>
      <c r="BN4264" s="47">
        <v>0</v>
      </c>
      <c r="BO4264" s="202">
        <v>23</v>
      </c>
      <c r="BP4264" s="202">
        <v>0</v>
      </c>
      <c r="BQ4264" s="47">
        <v>11</v>
      </c>
      <c r="BR4264" s="49">
        <v>1</v>
      </c>
      <c r="BS4264" s="49">
        <v>1</v>
      </c>
      <c r="BT4264" s="44">
        <f t="shared" si="389"/>
        <v>355</v>
      </c>
      <c r="BW4264" s="40" t="s">
        <v>67</v>
      </c>
      <c r="BY4264" s="55"/>
      <c r="BZ4264" s="1" t="s">
        <v>22426</v>
      </c>
    </row>
    <row r="4265" spans="1:78" ht="15" customHeight="1">
      <c r="A4265" s="25" t="s">
        <v>21587</v>
      </c>
      <c r="B4265" s="42" t="s">
        <v>21633</v>
      </c>
      <c r="D4265" s="263">
        <v>0</v>
      </c>
      <c r="E4265" s="208" t="s">
        <v>76</v>
      </c>
      <c r="F4265" s="208" t="s">
        <v>134</v>
      </c>
      <c r="G4265" s="281"/>
      <c r="H4265" s="281"/>
      <c r="I4265" s="208" t="s">
        <v>21634</v>
      </c>
      <c r="J4265" s="27" t="s">
        <v>21635</v>
      </c>
      <c r="M4265" s="28" t="s">
        <v>91</v>
      </c>
      <c r="N4265" s="29" t="s">
        <v>12806</v>
      </c>
      <c r="O4265" s="26" t="s">
        <v>93</v>
      </c>
      <c r="P4265" s="26" t="s">
        <v>94</v>
      </c>
      <c r="Q4265" s="211" t="s">
        <v>86</v>
      </c>
      <c r="R4265" s="211" t="s">
        <v>225</v>
      </c>
      <c r="S4265" s="26" t="s">
        <v>937</v>
      </c>
      <c r="T4265" s="26" t="s">
        <v>936</v>
      </c>
      <c r="U4265" s="209" t="s">
        <v>471</v>
      </c>
      <c r="V4265" s="209" t="s">
        <v>471</v>
      </c>
      <c r="W4265" s="209" t="s">
        <v>471</v>
      </c>
      <c r="X4265" s="210">
        <v>41340</v>
      </c>
      <c r="Y4265" s="210">
        <v>41370</v>
      </c>
      <c r="Z4265" s="28">
        <f t="shared" si="390"/>
        <v>2013</v>
      </c>
      <c r="AA4265" s="28">
        <f t="shared" si="391"/>
        <v>3</v>
      </c>
      <c r="AB4265" s="28">
        <v>0</v>
      </c>
      <c r="AC4265" s="208" t="s">
        <v>95</v>
      </c>
      <c r="AD4265" s="208" t="s">
        <v>95</v>
      </c>
      <c r="AE4265" s="211" t="s">
        <v>471</v>
      </c>
      <c r="AF4265" s="211" t="s">
        <v>471</v>
      </c>
      <c r="AG4265" s="208" t="s">
        <v>471</v>
      </c>
      <c r="AH4265" s="209" t="s">
        <v>73</v>
      </c>
      <c r="AI4265" s="225" t="s">
        <v>20007</v>
      </c>
      <c r="AJ4265" s="225" t="s">
        <v>20007</v>
      </c>
      <c r="AK4265" s="212"/>
      <c r="AL4265" s="212"/>
      <c r="AM4265" s="32">
        <v>1</v>
      </c>
      <c r="AN4265" s="32">
        <v>1</v>
      </c>
      <c r="AO4265" s="79">
        <v>6</v>
      </c>
      <c r="AP4265" s="32">
        <v>88</v>
      </c>
      <c r="AQ4265" s="79"/>
      <c r="AR4265" s="79"/>
      <c r="AS4265" s="129">
        <v>1</v>
      </c>
      <c r="AT4265" s="34">
        <v>1</v>
      </c>
      <c r="AU4265" s="34">
        <v>1</v>
      </c>
      <c r="AV4265" s="79"/>
      <c r="AW4265" s="34">
        <v>1</v>
      </c>
      <c r="AX4265" s="34"/>
      <c r="AY4265" s="28">
        <f t="shared" si="384"/>
        <v>31</v>
      </c>
      <c r="AZ4265" s="79"/>
      <c r="BA4265" s="79"/>
      <c r="BB4265" s="79"/>
      <c r="BC4265" s="226"/>
      <c r="BD4265" s="64" t="s">
        <v>434</v>
      </c>
      <c r="BE4265" s="158" t="s">
        <v>435</v>
      </c>
      <c r="BF4265" s="213"/>
      <c r="BG4265" s="36" t="s">
        <v>21589</v>
      </c>
      <c r="BH4265" s="36">
        <f t="shared" si="388"/>
        <v>1</v>
      </c>
      <c r="BI4265" s="36">
        <v>1</v>
      </c>
      <c r="BJ4265" s="37"/>
      <c r="BK4265" s="37"/>
      <c r="BL4265" s="38"/>
      <c r="BM4265" s="32" t="e">
        <f>COUNTIFS(A$2:$AC4265,#REF!,M$2:$AL4265,M4265)</f>
        <v>#VALUE!</v>
      </c>
      <c r="BN4265" s="32">
        <v>1</v>
      </c>
      <c r="BO4265" s="214">
        <v>31</v>
      </c>
      <c r="BP4265" s="214">
        <v>0</v>
      </c>
      <c r="BQ4265" s="32">
        <v>6</v>
      </c>
      <c r="BR4265" s="34">
        <v>1</v>
      </c>
      <c r="BS4265" s="34">
        <v>1</v>
      </c>
      <c r="BT4265" s="28">
        <f t="shared" si="389"/>
        <v>0</v>
      </c>
      <c r="BW4265" s="40" t="s">
        <v>67</v>
      </c>
      <c r="BY4265" s="227"/>
      <c r="BZ4265" s="1" t="s">
        <v>22426</v>
      </c>
    </row>
    <row r="4266" spans="1:78" ht="15" customHeight="1">
      <c r="A4266" s="25" t="s">
        <v>21587</v>
      </c>
      <c r="B4266" s="42" t="s">
        <v>21637</v>
      </c>
      <c r="D4266" s="263">
        <v>0</v>
      </c>
      <c r="E4266" s="195" t="s">
        <v>76</v>
      </c>
      <c r="F4266" s="195" t="s">
        <v>77</v>
      </c>
      <c r="G4266" s="280"/>
      <c r="H4266" s="280"/>
      <c r="I4266" s="137" t="s">
        <v>21638</v>
      </c>
      <c r="J4266" s="43" t="s">
        <v>21636</v>
      </c>
      <c r="M4266" s="44" t="s">
        <v>219</v>
      </c>
      <c r="N4266" s="45" t="s">
        <v>12319</v>
      </c>
      <c r="O4266" s="42" t="s">
        <v>146</v>
      </c>
      <c r="P4266" s="42" t="s">
        <v>147</v>
      </c>
      <c r="Q4266" s="128" t="s">
        <v>471</v>
      </c>
      <c r="R4266" s="128" t="s">
        <v>471</v>
      </c>
      <c r="S4266" s="42" t="s">
        <v>21639</v>
      </c>
      <c r="T4266" s="42" t="s">
        <v>21640</v>
      </c>
      <c r="U4266" s="128" t="s">
        <v>471</v>
      </c>
      <c r="V4266" s="128" t="s">
        <v>471</v>
      </c>
      <c r="W4266" s="128" t="s">
        <v>471</v>
      </c>
      <c r="X4266" s="197">
        <v>41710</v>
      </c>
      <c r="Y4266" s="197">
        <v>41763</v>
      </c>
      <c r="Z4266" s="44">
        <f t="shared" si="390"/>
        <v>2014</v>
      </c>
      <c r="AA4266" s="44">
        <f t="shared" si="391"/>
        <v>3</v>
      </c>
      <c r="AB4266" s="44">
        <v>0</v>
      </c>
      <c r="AC4266" s="137" t="s">
        <v>7786</v>
      </c>
      <c r="AD4266" s="137" t="s">
        <v>7782</v>
      </c>
      <c r="AE4266" s="198" t="s">
        <v>471</v>
      </c>
      <c r="AF4266" s="198" t="s">
        <v>471</v>
      </c>
      <c r="AG4266" s="176" t="s">
        <v>471</v>
      </c>
      <c r="AH4266" s="128" t="s">
        <v>73</v>
      </c>
      <c r="AI4266" s="199" t="s">
        <v>471</v>
      </c>
      <c r="AJ4266" s="198" t="s">
        <v>471</v>
      </c>
      <c r="AK4266" s="195"/>
      <c r="AL4266" s="195"/>
      <c r="AM4266" s="47">
        <v>1</v>
      </c>
      <c r="AN4266" s="47">
        <v>1</v>
      </c>
      <c r="AO4266" s="47">
        <v>7</v>
      </c>
      <c r="AP4266" s="47">
        <v>88</v>
      </c>
      <c r="AQ4266" s="47"/>
      <c r="AR4266" s="47"/>
      <c r="AS4266" s="200">
        <v>0</v>
      </c>
      <c r="AT4266" s="49">
        <v>1</v>
      </c>
      <c r="AU4266" s="49">
        <v>1</v>
      </c>
      <c r="AV4266" s="47"/>
      <c r="AW4266" s="49">
        <v>1</v>
      </c>
      <c r="AX4266" s="49"/>
      <c r="AY4266" s="44">
        <f t="shared" si="384"/>
        <v>54</v>
      </c>
      <c r="AZ4266" s="47"/>
      <c r="BA4266" s="47"/>
      <c r="BB4266" s="47"/>
      <c r="BC4266" s="48"/>
      <c r="BD4266" s="115"/>
      <c r="BE4266" s="115"/>
      <c r="BF4266" s="201"/>
      <c r="BG4266" s="51" t="s">
        <v>21589</v>
      </c>
      <c r="BH4266" s="51">
        <f t="shared" si="388"/>
        <v>1</v>
      </c>
      <c r="BI4266" s="51">
        <v>4</v>
      </c>
      <c r="BJ4266" s="52"/>
      <c r="BK4266" s="52"/>
      <c r="BL4266" s="53"/>
      <c r="BM4266" s="47" t="e">
        <f>COUNTIFS(A$2:$AC4266,#REF!,M$2:$AL4266,M4266)</f>
        <v>#VALUE!</v>
      </c>
      <c r="BN4266" s="47">
        <v>0</v>
      </c>
      <c r="BO4266" s="202">
        <v>54</v>
      </c>
      <c r="BP4266" s="202">
        <v>0</v>
      </c>
      <c r="BQ4266" s="47">
        <v>20</v>
      </c>
      <c r="BR4266" s="49">
        <v>1</v>
      </c>
      <c r="BS4266" s="49">
        <v>1</v>
      </c>
      <c r="BT4266" s="44">
        <f t="shared" si="389"/>
        <v>346</v>
      </c>
      <c r="BW4266" s="40" t="s">
        <v>67</v>
      </c>
      <c r="BY4266" s="55"/>
      <c r="BZ4266" s="1" t="s">
        <v>22426</v>
      </c>
    </row>
    <row r="4267" spans="1:78" ht="15" customHeight="1">
      <c r="A4267" s="25" t="s">
        <v>21587</v>
      </c>
      <c r="B4267" s="42" t="s">
        <v>21642</v>
      </c>
      <c r="D4267" s="263">
        <v>0</v>
      </c>
      <c r="E4267" s="195" t="s">
        <v>76</v>
      </c>
      <c r="F4267" s="195" t="s">
        <v>77</v>
      </c>
      <c r="G4267" s="280"/>
      <c r="H4267" s="280"/>
      <c r="I4267" s="228" t="s">
        <v>20922</v>
      </c>
      <c r="J4267" s="43" t="s">
        <v>21641</v>
      </c>
      <c r="M4267" s="44" t="s">
        <v>98</v>
      </c>
      <c r="N4267" s="45" t="s">
        <v>21610</v>
      </c>
      <c r="O4267" s="42" t="s">
        <v>93</v>
      </c>
      <c r="P4267" s="42" t="s">
        <v>103</v>
      </c>
      <c r="Q4267" s="128" t="s">
        <v>471</v>
      </c>
      <c r="R4267" s="128" t="s">
        <v>471</v>
      </c>
      <c r="S4267" s="42" t="s">
        <v>21643</v>
      </c>
      <c r="T4267" s="42" t="s">
        <v>21644</v>
      </c>
      <c r="U4267" s="128" t="s">
        <v>471</v>
      </c>
      <c r="V4267" s="128" t="s">
        <v>471</v>
      </c>
      <c r="W4267" s="128" t="s">
        <v>471</v>
      </c>
      <c r="X4267" s="197">
        <v>41726</v>
      </c>
      <c r="Y4267" s="197">
        <v>41733</v>
      </c>
      <c r="Z4267" s="44">
        <f t="shared" si="390"/>
        <v>2014</v>
      </c>
      <c r="AA4267" s="44">
        <f t="shared" si="391"/>
        <v>3</v>
      </c>
      <c r="AB4267" s="44">
        <v>0</v>
      </c>
      <c r="AC4267" s="195" t="s">
        <v>21645</v>
      </c>
      <c r="AD4267" s="195" t="s">
        <v>21646</v>
      </c>
      <c r="AE4267" s="198" t="s">
        <v>471</v>
      </c>
      <c r="AF4267" s="198" t="s">
        <v>471</v>
      </c>
      <c r="AG4267" s="176" t="s">
        <v>471</v>
      </c>
      <c r="AH4267" s="128" t="s">
        <v>73</v>
      </c>
      <c r="AI4267" s="199" t="s">
        <v>471</v>
      </c>
      <c r="AJ4267" s="198" t="s">
        <v>471</v>
      </c>
      <c r="AK4267" s="195"/>
      <c r="AL4267" s="195"/>
      <c r="AM4267" s="47">
        <v>1</v>
      </c>
      <c r="AN4267" s="47">
        <v>1</v>
      </c>
      <c r="AO4267" s="47">
        <v>2</v>
      </c>
      <c r="AP4267" s="47">
        <v>88</v>
      </c>
      <c r="AQ4267" s="47"/>
      <c r="AR4267" s="47"/>
      <c r="AS4267" s="200">
        <v>1</v>
      </c>
      <c r="AT4267" s="61">
        <v>1</v>
      </c>
      <c r="AU4267" s="61">
        <v>1</v>
      </c>
      <c r="AV4267" s="47"/>
      <c r="AW4267" s="61">
        <v>1</v>
      </c>
      <c r="AX4267" s="61"/>
      <c r="AY4267" s="44">
        <f t="shared" si="384"/>
        <v>8</v>
      </c>
      <c r="AZ4267" s="47"/>
      <c r="BA4267" s="47"/>
      <c r="BB4267" s="47"/>
      <c r="BC4267" s="48"/>
      <c r="BD4267" s="115"/>
      <c r="BE4267" s="115"/>
      <c r="BF4267" s="201"/>
      <c r="BG4267" s="51" t="s">
        <v>21589</v>
      </c>
      <c r="BH4267" s="51">
        <f t="shared" si="388"/>
        <v>1</v>
      </c>
      <c r="BI4267" s="51">
        <v>2</v>
      </c>
      <c r="BJ4267" s="52"/>
      <c r="BK4267" s="52"/>
      <c r="BL4267" s="53"/>
      <c r="BM4267" s="47" t="e">
        <f>COUNTIFS(A$2:$AC4267,#REF!,M$2:$AL4267,M4267)</f>
        <v>#VALUE!</v>
      </c>
      <c r="BN4267" s="47">
        <v>0</v>
      </c>
      <c r="BO4267" s="202">
        <v>8</v>
      </c>
      <c r="BP4267" s="202">
        <v>0</v>
      </c>
      <c r="BQ4267" s="47">
        <v>4</v>
      </c>
      <c r="BR4267" s="61">
        <v>1</v>
      </c>
      <c r="BS4267" s="61">
        <v>1</v>
      </c>
      <c r="BT4267" s="44">
        <f t="shared" si="389"/>
        <v>362</v>
      </c>
      <c r="BW4267" s="40" t="s">
        <v>67</v>
      </c>
      <c r="BY4267" s="55"/>
      <c r="BZ4267" s="1" t="s">
        <v>22427</v>
      </c>
    </row>
    <row r="4268" spans="1:78" ht="15" customHeight="1">
      <c r="A4268" s="25" t="s">
        <v>21587</v>
      </c>
      <c r="B4268" s="42" t="s">
        <v>21650</v>
      </c>
      <c r="D4268" s="263">
        <v>0</v>
      </c>
      <c r="E4268" s="195" t="s">
        <v>76</v>
      </c>
      <c r="F4268" s="195" t="s">
        <v>77</v>
      </c>
      <c r="G4268" s="280"/>
      <c r="H4268" s="280"/>
      <c r="I4268" s="196" t="s">
        <v>21651</v>
      </c>
      <c r="J4268" s="43" t="s">
        <v>21648</v>
      </c>
      <c r="M4268" s="44" t="s">
        <v>305</v>
      </c>
      <c r="N4268" s="45" t="s">
        <v>16150</v>
      </c>
      <c r="O4268" s="42" t="s">
        <v>16061</v>
      </c>
      <c r="P4268" s="42" t="s">
        <v>82</v>
      </c>
      <c r="Q4268" s="128" t="s">
        <v>471</v>
      </c>
      <c r="R4268" s="128" t="s">
        <v>471</v>
      </c>
      <c r="S4268" s="42" t="s">
        <v>21652</v>
      </c>
      <c r="T4268" s="42" t="s">
        <v>471</v>
      </c>
      <c r="U4268" s="128" t="s">
        <v>471</v>
      </c>
      <c r="V4268" s="128" t="s">
        <v>471</v>
      </c>
      <c r="W4268" s="128" t="s">
        <v>471</v>
      </c>
      <c r="X4268" s="197">
        <v>41705</v>
      </c>
      <c r="Y4268" s="197">
        <v>41764</v>
      </c>
      <c r="Z4268" s="44">
        <f t="shared" si="390"/>
        <v>2014</v>
      </c>
      <c r="AA4268" s="44">
        <f t="shared" si="391"/>
        <v>3</v>
      </c>
      <c r="AB4268" s="44">
        <v>0</v>
      </c>
      <c r="AC4268" s="196" t="s">
        <v>16150</v>
      </c>
      <c r="AD4268" s="196" t="s">
        <v>21649</v>
      </c>
      <c r="AE4268" s="198" t="s">
        <v>471</v>
      </c>
      <c r="AF4268" s="198" t="s">
        <v>471</v>
      </c>
      <c r="AG4268" s="176" t="s">
        <v>471</v>
      </c>
      <c r="AH4268" s="128" t="s">
        <v>73</v>
      </c>
      <c r="AI4268" s="195" t="s">
        <v>21653</v>
      </c>
      <c r="AJ4268" s="198" t="s">
        <v>471</v>
      </c>
      <c r="AK4268" s="195"/>
      <c r="AL4268" s="195"/>
      <c r="AM4268" s="47">
        <v>1</v>
      </c>
      <c r="AN4268" s="47">
        <v>1</v>
      </c>
      <c r="AO4268" s="86">
        <v>6</v>
      </c>
      <c r="AP4268" s="47">
        <v>88</v>
      </c>
      <c r="AQ4268" s="86"/>
      <c r="AR4268" s="86"/>
      <c r="AS4268" s="200">
        <v>0</v>
      </c>
      <c r="AT4268" s="49">
        <v>1</v>
      </c>
      <c r="AU4268" s="49">
        <v>1</v>
      </c>
      <c r="AV4268" s="86"/>
      <c r="AW4268" s="49">
        <v>1</v>
      </c>
      <c r="AX4268" s="49"/>
      <c r="AY4268" s="44">
        <f t="shared" si="384"/>
        <v>60</v>
      </c>
      <c r="AZ4268" s="86"/>
      <c r="BA4268" s="86"/>
      <c r="BB4268" s="86"/>
      <c r="BC4268" s="87"/>
      <c r="BD4268" s="115"/>
      <c r="BE4268" s="115"/>
      <c r="BF4268" s="201"/>
      <c r="BG4268" s="51" t="s">
        <v>21589</v>
      </c>
      <c r="BH4268" s="51">
        <f t="shared" si="388"/>
        <v>1</v>
      </c>
      <c r="BI4268" s="51">
        <v>3</v>
      </c>
      <c r="BJ4268" s="52"/>
      <c r="BK4268" s="52"/>
      <c r="BL4268" s="53"/>
      <c r="BM4268" s="47" t="e">
        <f>COUNTIFS(A$2:$AC4268,#REF!,M$2:$AL4268,M4268)</f>
        <v>#VALUE!</v>
      </c>
      <c r="BN4268" s="47">
        <v>0</v>
      </c>
      <c r="BO4268" s="202">
        <v>60</v>
      </c>
      <c r="BP4268" s="202">
        <v>0</v>
      </c>
      <c r="BQ4268" s="47">
        <v>25</v>
      </c>
      <c r="BR4268" s="49">
        <v>1</v>
      </c>
      <c r="BS4268" s="49">
        <v>1</v>
      </c>
      <c r="BT4268" s="44">
        <f t="shared" si="389"/>
        <v>341</v>
      </c>
      <c r="BW4268" s="40" t="s">
        <v>67</v>
      </c>
      <c r="BY4268" s="88"/>
      <c r="BZ4268" s="1" t="s">
        <v>22426</v>
      </c>
    </row>
    <row r="4269" spans="1:78" ht="15" customHeight="1">
      <c r="A4269" s="25" t="s">
        <v>21587</v>
      </c>
      <c r="B4269" s="42" t="s">
        <v>21654</v>
      </c>
      <c r="D4269" s="263">
        <v>0</v>
      </c>
      <c r="E4269" s="195" t="s">
        <v>76</v>
      </c>
      <c r="F4269" s="195" t="s">
        <v>77</v>
      </c>
      <c r="G4269" s="280"/>
      <c r="H4269" s="280"/>
      <c r="I4269" s="232" t="s">
        <v>21655</v>
      </c>
      <c r="J4269" s="43" t="s">
        <v>21656</v>
      </c>
      <c r="M4269" s="44" t="s">
        <v>150</v>
      </c>
      <c r="N4269" s="45" t="s">
        <v>21657</v>
      </c>
      <c r="O4269" s="42" t="s">
        <v>86</v>
      </c>
      <c r="P4269" s="42" t="s">
        <v>87</v>
      </c>
      <c r="Q4269" s="128" t="s">
        <v>471</v>
      </c>
      <c r="R4269" s="128" t="s">
        <v>471</v>
      </c>
      <c r="S4269" s="42" t="s">
        <v>21658</v>
      </c>
      <c r="T4269" s="42" t="s">
        <v>21659</v>
      </c>
      <c r="U4269" s="128" t="s">
        <v>471</v>
      </c>
      <c r="V4269" s="128" t="s">
        <v>471</v>
      </c>
      <c r="W4269" s="128" t="s">
        <v>471</v>
      </c>
      <c r="X4269" s="197">
        <v>41699</v>
      </c>
      <c r="Y4269" s="197">
        <v>41742</v>
      </c>
      <c r="Z4269" s="44">
        <f t="shared" si="390"/>
        <v>2014</v>
      </c>
      <c r="AA4269" s="44">
        <f t="shared" si="391"/>
        <v>3</v>
      </c>
      <c r="AB4269" s="44">
        <v>0</v>
      </c>
      <c r="AC4269" s="232" t="s">
        <v>21660</v>
      </c>
      <c r="AD4269" s="195" t="s">
        <v>21588</v>
      </c>
      <c r="AE4269" s="198" t="s">
        <v>471</v>
      </c>
      <c r="AF4269" s="198" t="s">
        <v>471</v>
      </c>
      <c r="AG4269" s="195" t="s">
        <v>21661</v>
      </c>
      <c r="AH4269" s="195" t="s">
        <v>21662</v>
      </c>
      <c r="AI4269" s="195" t="s">
        <v>21663</v>
      </c>
      <c r="AJ4269" s="195" t="s">
        <v>21664</v>
      </c>
      <c r="AK4269" s="195"/>
      <c r="AL4269" s="195"/>
      <c r="AM4269" s="47">
        <v>1</v>
      </c>
      <c r="AN4269" s="47">
        <v>1</v>
      </c>
      <c r="AO4269" s="47">
        <v>5</v>
      </c>
      <c r="AP4269" s="47">
        <v>4</v>
      </c>
      <c r="AQ4269" s="47"/>
      <c r="AR4269" s="47"/>
      <c r="AS4269" s="200">
        <v>0</v>
      </c>
      <c r="AT4269" s="49">
        <v>1</v>
      </c>
      <c r="AU4269" s="49">
        <v>1</v>
      </c>
      <c r="AV4269" s="47"/>
      <c r="AW4269" s="49">
        <v>1</v>
      </c>
      <c r="AX4269" s="49"/>
      <c r="AY4269" s="44">
        <f t="shared" si="384"/>
        <v>44</v>
      </c>
      <c r="AZ4269" s="47"/>
      <c r="BA4269" s="47"/>
      <c r="BB4269" s="47"/>
      <c r="BC4269" s="48"/>
      <c r="BD4269" s="115"/>
      <c r="BE4269" s="115" t="s">
        <v>21665</v>
      </c>
      <c r="BF4269" s="201"/>
      <c r="BG4269" s="51" t="s">
        <v>21589</v>
      </c>
      <c r="BH4269" s="51">
        <f t="shared" si="388"/>
        <v>1</v>
      </c>
      <c r="BI4269" s="51">
        <v>1</v>
      </c>
      <c r="BJ4269" s="52"/>
      <c r="BK4269" s="52"/>
      <c r="BL4269" s="53"/>
      <c r="BM4269" s="47" t="e">
        <f>COUNTIFS(A$2:$AC4269,#REF!,M$2:$AL4269,M4269)</f>
        <v>#VALUE!</v>
      </c>
      <c r="BN4269" s="47">
        <v>1</v>
      </c>
      <c r="BO4269" s="202">
        <v>44</v>
      </c>
      <c r="BP4269" s="202">
        <v>0</v>
      </c>
      <c r="BQ4269" s="47">
        <v>31</v>
      </c>
      <c r="BR4269" s="49">
        <v>1</v>
      </c>
      <c r="BS4269" s="49">
        <v>1</v>
      </c>
      <c r="BT4269" s="44">
        <f t="shared" si="389"/>
        <v>335</v>
      </c>
      <c r="BW4269" s="40" t="s">
        <v>67</v>
      </c>
      <c r="BY4269" s="55"/>
      <c r="BZ4269" s="1" t="s">
        <v>22426</v>
      </c>
    </row>
    <row r="4270" spans="1:78" ht="15" customHeight="1">
      <c r="A4270" s="25" t="s">
        <v>21587</v>
      </c>
      <c r="B4270" s="42" t="s">
        <v>21668</v>
      </c>
      <c r="D4270" s="263">
        <v>0</v>
      </c>
      <c r="E4270" s="195" t="s">
        <v>76</v>
      </c>
      <c r="F4270" s="195" t="s">
        <v>77</v>
      </c>
      <c r="G4270" s="280"/>
      <c r="H4270" s="280"/>
      <c r="I4270" s="232" t="s">
        <v>21669</v>
      </c>
      <c r="J4270" s="43" t="s">
        <v>21606</v>
      </c>
      <c r="M4270" s="44" t="s">
        <v>305</v>
      </c>
      <c r="N4270" s="45" t="s">
        <v>21671</v>
      </c>
      <c r="O4270" s="42" t="s">
        <v>81</v>
      </c>
      <c r="P4270" s="42" t="s">
        <v>82</v>
      </c>
      <c r="Q4270" s="128" t="s">
        <v>471</v>
      </c>
      <c r="R4270" s="128" t="s">
        <v>471</v>
      </c>
      <c r="S4270" s="42" t="s">
        <v>21670</v>
      </c>
      <c r="T4270" s="42" t="s">
        <v>471</v>
      </c>
      <c r="U4270" s="128" t="s">
        <v>471</v>
      </c>
      <c r="V4270" s="128" t="s">
        <v>471</v>
      </c>
      <c r="W4270" s="128" t="s">
        <v>471</v>
      </c>
      <c r="X4270" s="197">
        <v>41713</v>
      </c>
      <c r="Y4270" s="197">
        <v>41774</v>
      </c>
      <c r="Z4270" s="44">
        <f t="shared" si="390"/>
        <v>2014</v>
      </c>
      <c r="AA4270" s="44">
        <f t="shared" si="391"/>
        <v>3</v>
      </c>
      <c r="AB4270" s="44">
        <v>0</v>
      </c>
      <c r="AC4270" s="196" t="s">
        <v>21671</v>
      </c>
      <c r="AD4270" s="195" t="s">
        <v>21588</v>
      </c>
      <c r="AE4270" s="198" t="s">
        <v>471</v>
      </c>
      <c r="AF4270" s="198" t="s">
        <v>471</v>
      </c>
      <c r="AG4270" s="176" t="s">
        <v>471</v>
      </c>
      <c r="AH4270" s="128" t="s">
        <v>73</v>
      </c>
      <c r="AI4270" s="195" t="s">
        <v>21672</v>
      </c>
      <c r="AJ4270" s="198" t="s">
        <v>471</v>
      </c>
      <c r="AK4270" s="195"/>
      <c r="AL4270" s="195"/>
      <c r="AM4270" s="47">
        <v>1</v>
      </c>
      <c r="AN4270" s="47">
        <v>1</v>
      </c>
      <c r="AO4270" s="47">
        <v>6</v>
      </c>
      <c r="AP4270" s="47">
        <v>88</v>
      </c>
      <c r="AQ4270" s="47"/>
      <c r="AR4270" s="47"/>
      <c r="AS4270" s="200">
        <v>0</v>
      </c>
      <c r="AT4270" s="49">
        <v>1</v>
      </c>
      <c r="AU4270" s="49">
        <v>1</v>
      </c>
      <c r="AV4270" s="47"/>
      <c r="AW4270" s="49">
        <v>1</v>
      </c>
      <c r="AX4270" s="49"/>
      <c r="AY4270" s="44">
        <f t="shared" si="384"/>
        <v>62</v>
      </c>
      <c r="AZ4270" s="47"/>
      <c r="BA4270" s="47"/>
      <c r="BB4270" s="47"/>
      <c r="BC4270" s="48"/>
      <c r="BD4270" s="115"/>
      <c r="BE4270" s="115" t="s">
        <v>21673</v>
      </c>
      <c r="BF4270" s="201"/>
      <c r="BG4270" s="51" t="s">
        <v>21589</v>
      </c>
      <c r="BH4270" s="51">
        <f t="shared" si="388"/>
        <v>1</v>
      </c>
      <c r="BI4270" s="51">
        <v>1</v>
      </c>
      <c r="BJ4270" s="52"/>
      <c r="BK4270" s="52"/>
      <c r="BL4270" s="53"/>
      <c r="BM4270" s="47" t="e">
        <f>COUNTIFS(A$2:$AC4270,#REF!,M$2:$AL4270,M4270)</f>
        <v>#VALUE!</v>
      </c>
      <c r="BN4270" s="47">
        <v>1</v>
      </c>
      <c r="BO4270" s="202">
        <v>62</v>
      </c>
      <c r="BP4270" s="202">
        <v>0</v>
      </c>
      <c r="BQ4270" s="47">
        <v>17</v>
      </c>
      <c r="BR4270" s="49">
        <v>1</v>
      </c>
      <c r="BS4270" s="49">
        <v>1</v>
      </c>
      <c r="BT4270" s="44">
        <f t="shared" si="389"/>
        <v>349</v>
      </c>
      <c r="BW4270" s="40" t="s">
        <v>67</v>
      </c>
      <c r="BY4270" s="55"/>
    </row>
    <row r="4271" spans="1:78" ht="15" customHeight="1">
      <c r="A4271" s="25" t="s">
        <v>21587</v>
      </c>
      <c r="B4271" s="42" t="s">
        <v>21676</v>
      </c>
      <c r="D4271" s="263">
        <v>0</v>
      </c>
      <c r="E4271" s="195" t="s">
        <v>76</v>
      </c>
      <c r="F4271" s="195" t="s">
        <v>77</v>
      </c>
      <c r="G4271" s="280"/>
      <c r="H4271" s="280"/>
      <c r="I4271" s="196" t="s">
        <v>21677</v>
      </c>
      <c r="J4271" s="43" t="s">
        <v>21675</v>
      </c>
      <c r="M4271" s="44" t="s">
        <v>91</v>
      </c>
      <c r="N4271" s="45" t="s">
        <v>6872</v>
      </c>
      <c r="O4271" s="42" t="s">
        <v>100</v>
      </c>
      <c r="P4271" s="42" t="s">
        <v>101</v>
      </c>
      <c r="Q4271" s="128" t="s">
        <v>471</v>
      </c>
      <c r="R4271" s="128" t="s">
        <v>471</v>
      </c>
      <c r="S4271" s="42" t="s">
        <v>21678</v>
      </c>
      <c r="T4271" s="42" t="s">
        <v>21679</v>
      </c>
      <c r="U4271" s="128" t="s">
        <v>471</v>
      </c>
      <c r="V4271" s="128" t="s">
        <v>471</v>
      </c>
      <c r="W4271" s="128" t="s">
        <v>471</v>
      </c>
      <c r="X4271" s="197">
        <v>41726</v>
      </c>
      <c r="Y4271" s="197">
        <v>41766</v>
      </c>
      <c r="Z4271" s="44">
        <f t="shared" si="390"/>
        <v>2014</v>
      </c>
      <c r="AA4271" s="44">
        <f t="shared" si="391"/>
        <v>3</v>
      </c>
      <c r="AB4271" s="44">
        <v>0</v>
      </c>
      <c r="AC4271" s="196" t="s">
        <v>6872</v>
      </c>
      <c r="AD4271" s="196" t="s">
        <v>6872</v>
      </c>
      <c r="AE4271" s="198" t="s">
        <v>471</v>
      </c>
      <c r="AF4271" s="198" t="s">
        <v>471</v>
      </c>
      <c r="AG4271" s="195" t="s">
        <v>21680</v>
      </c>
      <c r="AH4271" s="195" t="s">
        <v>21681</v>
      </c>
      <c r="AI4271" s="195" t="s">
        <v>21682</v>
      </c>
      <c r="AJ4271" s="195" t="s">
        <v>21683</v>
      </c>
      <c r="AK4271" s="195"/>
      <c r="AL4271" s="195"/>
      <c r="AM4271" s="47">
        <v>1</v>
      </c>
      <c r="AN4271" s="47">
        <v>1</v>
      </c>
      <c r="AO4271" s="47">
        <v>6</v>
      </c>
      <c r="AP4271" s="47">
        <v>88</v>
      </c>
      <c r="AQ4271" s="47"/>
      <c r="AR4271" s="47"/>
      <c r="AS4271" s="200">
        <v>0</v>
      </c>
      <c r="AT4271" s="49">
        <v>1</v>
      </c>
      <c r="AU4271" s="49">
        <v>1</v>
      </c>
      <c r="AV4271" s="47"/>
      <c r="AW4271" s="49">
        <v>1</v>
      </c>
      <c r="AX4271" s="49"/>
      <c r="AY4271" s="44">
        <f t="shared" si="384"/>
        <v>41</v>
      </c>
      <c r="AZ4271" s="47"/>
      <c r="BA4271" s="47"/>
      <c r="BB4271" s="47"/>
      <c r="BC4271" s="48"/>
      <c r="BD4271" s="115"/>
      <c r="BE4271" s="115"/>
      <c r="BF4271" s="201"/>
      <c r="BG4271" s="51" t="s">
        <v>21589</v>
      </c>
      <c r="BH4271" s="51">
        <f t="shared" si="388"/>
        <v>1</v>
      </c>
      <c r="BI4271" s="51">
        <v>3</v>
      </c>
      <c r="BJ4271" s="52"/>
      <c r="BK4271" s="52"/>
      <c r="BL4271" s="53"/>
      <c r="BM4271" s="47" t="e">
        <f>COUNTIFS(A$2:$AC4271,#REF!,M$2:$AL4271,M4271)</f>
        <v>#VALUE!</v>
      </c>
      <c r="BN4271" s="47">
        <v>0</v>
      </c>
      <c r="BO4271" s="202">
        <v>41</v>
      </c>
      <c r="BP4271" s="202">
        <v>0</v>
      </c>
      <c r="BQ4271" s="47">
        <v>4</v>
      </c>
      <c r="BR4271" s="49">
        <v>1</v>
      </c>
      <c r="BS4271" s="49">
        <v>1</v>
      </c>
      <c r="BT4271" s="44">
        <f t="shared" si="389"/>
        <v>362</v>
      </c>
      <c r="BW4271" s="40" t="s">
        <v>67</v>
      </c>
      <c r="BY4271" s="55"/>
      <c r="BZ4271" s="1" t="s">
        <v>22426</v>
      </c>
    </row>
    <row r="4272" spans="1:78" ht="15" customHeight="1">
      <c r="A4272" s="25" t="s">
        <v>21587</v>
      </c>
      <c r="B4272" s="42" t="s">
        <v>21685</v>
      </c>
      <c r="D4272" s="263">
        <v>0</v>
      </c>
      <c r="E4272" s="195" t="s">
        <v>76</v>
      </c>
      <c r="F4272" s="195" t="s">
        <v>77</v>
      </c>
      <c r="G4272" s="280"/>
      <c r="H4272" s="280"/>
      <c r="I4272" s="137" t="s">
        <v>21686</v>
      </c>
      <c r="J4272" s="43" t="s">
        <v>21684</v>
      </c>
      <c r="M4272" s="44" t="s">
        <v>91</v>
      </c>
      <c r="N4272" s="45" t="s">
        <v>13627</v>
      </c>
      <c r="O4272" s="42" t="s">
        <v>71</v>
      </c>
      <c r="P4272" s="42" t="s">
        <v>122</v>
      </c>
      <c r="Q4272" s="195" t="s">
        <v>81</v>
      </c>
      <c r="R4272" s="195" t="s">
        <v>82</v>
      </c>
      <c r="S4272" s="42" t="s">
        <v>21687</v>
      </c>
      <c r="T4272" s="42" t="s">
        <v>21688</v>
      </c>
      <c r="U4272" s="128" t="s">
        <v>471</v>
      </c>
      <c r="V4272" s="128" t="s">
        <v>471</v>
      </c>
      <c r="W4272" s="128" t="s">
        <v>471</v>
      </c>
      <c r="X4272" s="197">
        <v>41712</v>
      </c>
      <c r="Y4272" s="197">
        <v>41762</v>
      </c>
      <c r="Z4272" s="44">
        <f t="shared" si="390"/>
        <v>2014</v>
      </c>
      <c r="AA4272" s="44">
        <f t="shared" si="391"/>
        <v>3</v>
      </c>
      <c r="AB4272" s="44">
        <v>0</v>
      </c>
      <c r="AC4272" s="196" t="s">
        <v>13627</v>
      </c>
      <c r="AD4272" s="195" t="s">
        <v>21588</v>
      </c>
      <c r="AE4272" s="198" t="s">
        <v>471</v>
      </c>
      <c r="AF4272" s="198" t="s">
        <v>471</v>
      </c>
      <c r="AG4272" s="176" t="s">
        <v>471</v>
      </c>
      <c r="AH4272" s="128" t="s">
        <v>73</v>
      </c>
      <c r="AI4272" s="195" t="s">
        <v>21689</v>
      </c>
      <c r="AJ4272" s="195" t="s">
        <v>21690</v>
      </c>
      <c r="AK4272" s="195"/>
      <c r="AL4272" s="195"/>
      <c r="AM4272" s="47">
        <v>1</v>
      </c>
      <c r="AN4272" s="47">
        <v>1</v>
      </c>
      <c r="AO4272" s="47">
        <v>6</v>
      </c>
      <c r="AP4272" s="47">
        <v>88</v>
      </c>
      <c r="AQ4272" s="47"/>
      <c r="AR4272" s="47"/>
      <c r="AS4272" s="200">
        <v>1</v>
      </c>
      <c r="AT4272" s="49">
        <v>1</v>
      </c>
      <c r="AU4272" s="49">
        <v>1</v>
      </c>
      <c r="AV4272" s="47"/>
      <c r="AW4272" s="49">
        <v>1</v>
      </c>
      <c r="AX4272" s="49"/>
      <c r="AY4272" s="44">
        <f t="shared" si="384"/>
        <v>51</v>
      </c>
      <c r="AZ4272" s="47"/>
      <c r="BA4272" s="47"/>
      <c r="BB4272" s="47"/>
      <c r="BC4272" s="48"/>
      <c r="BD4272" s="115"/>
      <c r="BE4272" s="115"/>
      <c r="BF4272" s="201"/>
      <c r="BG4272" s="51" t="s">
        <v>21589</v>
      </c>
      <c r="BH4272" s="51">
        <f t="shared" si="388"/>
        <v>1</v>
      </c>
      <c r="BI4272" s="51">
        <v>3</v>
      </c>
      <c r="BJ4272" s="52"/>
      <c r="BK4272" s="52"/>
      <c r="BL4272" s="53"/>
      <c r="BM4272" s="47" t="e">
        <f>COUNTIFS(A$2:$AC4272,#REF!,M$2:$AL4272,M4272)</f>
        <v>#VALUE!</v>
      </c>
      <c r="BN4272" s="47">
        <v>0</v>
      </c>
      <c r="BO4272" s="202">
        <v>51</v>
      </c>
      <c r="BP4272" s="202">
        <v>0</v>
      </c>
      <c r="BQ4272" s="47">
        <v>18</v>
      </c>
      <c r="BR4272" s="49">
        <v>1</v>
      </c>
      <c r="BS4272" s="49">
        <v>1</v>
      </c>
      <c r="BT4272" s="44">
        <f t="shared" si="389"/>
        <v>348</v>
      </c>
      <c r="BW4272" s="40" t="s">
        <v>67</v>
      </c>
      <c r="BY4272" s="55"/>
      <c r="BZ4272" s="1" t="s">
        <v>22426</v>
      </c>
    </row>
    <row r="4273" spans="1:78" ht="15" customHeight="1">
      <c r="A4273" s="25" t="s">
        <v>21587</v>
      </c>
      <c r="B4273" s="42" t="s">
        <v>21693</v>
      </c>
      <c r="D4273" s="263">
        <v>0</v>
      </c>
      <c r="E4273" s="195" t="s">
        <v>76</v>
      </c>
      <c r="F4273" s="195" t="s">
        <v>77</v>
      </c>
      <c r="G4273" s="280"/>
      <c r="H4273" s="280"/>
      <c r="I4273" s="195" t="s">
        <v>21692</v>
      </c>
      <c r="J4273" s="43" t="s">
        <v>21606</v>
      </c>
      <c r="M4273" s="44" t="s">
        <v>91</v>
      </c>
      <c r="N4273" s="45" t="s">
        <v>12569</v>
      </c>
      <c r="O4273" s="42" t="s">
        <v>136</v>
      </c>
      <c r="P4273" s="42" t="s">
        <v>137</v>
      </c>
      <c r="Q4273" s="128" t="s">
        <v>471</v>
      </c>
      <c r="R4273" s="128" t="s">
        <v>471</v>
      </c>
      <c r="S4273" s="42" t="s">
        <v>21694</v>
      </c>
      <c r="T4273" s="42" t="s">
        <v>21695</v>
      </c>
      <c r="U4273" s="128" t="s">
        <v>471</v>
      </c>
      <c r="V4273" s="128" t="s">
        <v>471</v>
      </c>
      <c r="W4273" s="128" t="s">
        <v>471</v>
      </c>
      <c r="X4273" s="197">
        <v>41699</v>
      </c>
      <c r="Y4273" s="197">
        <v>41730</v>
      </c>
      <c r="Z4273" s="44">
        <f t="shared" si="390"/>
        <v>2014</v>
      </c>
      <c r="AA4273" s="44">
        <f t="shared" si="391"/>
        <v>3</v>
      </c>
      <c r="AB4273" s="44">
        <v>0</v>
      </c>
      <c r="AC4273" s="195" t="s">
        <v>323</v>
      </c>
      <c r="AD4273" s="195" t="s">
        <v>323</v>
      </c>
      <c r="AE4273" s="198" t="s">
        <v>471</v>
      </c>
      <c r="AF4273" s="198" t="s">
        <v>471</v>
      </c>
      <c r="AG4273" s="176" t="s">
        <v>471</v>
      </c>
      <c r="AH4273" s="128" t="s">
        <v>73</v>
      </c>
      <c r="AI4273" s="195" t="s">
        <v>21696</v>
      </c>
      <c r="AJ4273" s="195" t="s">
        <v>21697</v>
      </c>
      <c r="AK4273" s="195"/>
      <c r="AL4273" s="195"/>
      <c r="AM4273" s="47">
        <v>1</v>
      </c>
      <c r="AN4273" s="47">
        <v>1</v>
      </c>
      <c r="AO4273" s="47">
        <v>6</v>
      </c>
      <c r="AP4273" s="47">
        <v>4</v>
      </c>
      <c r="AQ4273" s="47"/>
      <c r="AR4273" s="47"/>
      <c r="AS4273" s="200">
        <v>0</v>
      </c>
      <c r="AT4273" s="49">
        <v>1</v>
      </c>
      <c r="AU4273" s="61">
        <v>1</v>
      </c>
      <c r="AV4273" s="47"/>
      <c r="AW4273" s="49">
        <v>1</v>
      </c>
      <c r="AX4273" s="49"/>
      <c r="AY4273" s="44">
        <f t="shared" si="384"/>
        <v>32</v>
      </c>
      <c r="AZ4273" s="47"/>
      <c r="BA4273" s="47"/>
      <c r="BB4273" s="47"/>
      <c r="BC4273" s="48"/>
      <c r="BD4273" s="115"/>
      <c r="BE4273" s="115"/>
      <c r="BF4273" s="201"/>
      <c r="BG4273" s="51" t="s">
        <v>21589</v>
      </c>
      <c r="BH4273" s="51">
        <f t="shared" si="388"/>
        <v>1</v>
      </c>
      <c r="BI4273" s="51">
        <v>1</v>
      </c>
      <c r="BJ4273" s="52"/>
      <c r="BK4273" s="52"/>
      <c r="BL4273" s="53"/>
      <c r="BM4273" s="47" t="e">
        <f>COUNTIFS(A$2:$AC4273,#REF!,M$2:$AL4273,M4273)</f>
        <v>#VALUE!</v>
      </c>
      <c r="BN4273" s="47">
        <v>0</v>
      </c>
      <c r="BO4273" s="202">
        <v>32</v>
      </c>
      <c r="BP4273" s="202">
        <v>0</v>
      </c>
      <c r="BQ4273" s="47">
        <v>31</v>
      </c>
      <c r="BR4273" s="61">
        <v>1</v>
      </c>
      <c r="BS4273" s="49">
        <v>1</v>
      </c>
      <c r="BT4273" s="44">
        <f t="shared" si="389"/>
        <v>335</v>
      </c>
      <c r="BW4273" s="40" t="s">
        <v>67</v>
      </c>
      <c r="BY4273" s="55"/>
    </row>
    <row r="4274" spans="1:78" ht="15" customHeight="1">
      <c r="A4274" s="25" t="s">
        <v>21587</v>
      </c>
      <c r="B4274" s="42" t="s">
        <v>21698</v>
      </c>
      <c r="D4274" s="263">
        <v>0</v>
      </c>
      <c r="E4274" s="195" t="s">
        <v>76</v>
      </c>
      <c r="F4274" s="195" t="s">
        <v>77</v>
      </c>
      <c r="G4274" s="280"/>
      <c r="H4274" s="280"/>
      <c r="I4274" s="195" t="s">
        <v>21699</v>
      </c>
      <c r="J4274" s="43" t="s">
        <v>21606</v>
      </c>
      <c r="M4274" s="44" t="s">
        <v>91</v>
      </c>
      <c r="N4274" s="45" t="s">
        <v>12569</v>
      </c>
      <c r="O4274" s="42" t="s">
        <v>81</v>
      </c>
      <c r="P4274" s="42" t="s">
        <v>82</v>
      </c>
      <c r="Q4274" s="128" t="s">
        <v>471</v>
      </c>
      <c r="R4274" s="128" t="s">
        <v>471</v>
      </c>
      <c r="S4274" s="42" t="s">
        <v>21700</v>
      </c>
      <c r="T4274" s="42" t="s">
        <v>21701</v>
      </c>
      <c r="U4274" s="128" t="s">
        <v>471</v>
      </c>
      <c r="V4274" s="128" t="s">
        <v>471</v>
      </c>
      <c r="W4274" s="128" t="s">
        <v>471</v>
      </c>
      <c r="X4274" s="197">
        <v>41699</v>
      </c>
      <c r="Y4274" s="197">
        <v>41730</v>
      </c>
      <c r="Z4274" s="44">
        <f t="shared" si="390"/>
        <v>2014</v>
      </c>
      <c r="AA4274" s="44">
        <f t="shared" si="391"/>
        <v>3</v>
      </c>
      <c r="AB4274" s="44">
        <v>0</v>
      </c>
      <c r="AC4274" s="195" t="s">
        <v>323</v>
      </c>
      <c r="AD4274" s="195" t="s">
        <v>323</v>
      </c>
      <c r="AE4274" s="198" t="s">
        <v>471</v>
      </c>
      <c r="AF4274" s="198" t="s">
        <v>471</v>
      </c>
      <c r="AG4274" s="195" t="s">
        <v>15674</v>
      </c>
      <c r="AH4274" s="195" t="s">
        <v>21702</v>
      </c>
      <c r="AI4274" s="195" t="s">
        <v>21703</v>
      </c>
      <c r="AJ4274" s="195" t="s">
        <v>21704</v>
      </c>
      <c r="AK4274" s="195"/>
      <c r="AL4274" s="195"/>
      <c r="AM4274" s="47">
        <v>1</v>
      </c>
      <c r="AN4274" s="47">
        <v>1</v>
      </c>
      <c r="AO4274" s="47">
        <v>6</v>
      </c>
      <c r="AP4274" s="47">
        <v>4</v>
      </c>
      <c r="AQ4274" s="47"/>
      <c r="AR4274" s="47"/>
      <c r="AS4274" s="200">
        <v>0</v>
      </c>
      <c r="AT4274" s="49">
        <v>1</v>
      </c>
      <c r="AU4274" s="61">
        <v>1</v>
      </c>
      <c r="AV4274" s="47"/>
      <c r="AW4274" s="49">
        <v>1</v>
      </c>
      <c r="AX4274" s="49"/>
      <c r="AY4274" s="44">
        <f t="shared" si="384"/>
        <v>32</v>
      </c>
      <c r="AZ4274" s="47"/>
      <c r="BA4274" s="47"/>
      <c r="BB4274" s="47"/>
      <c r="BC4274" s="48"/>
      <c r="BD4274" s="115"/>
      <c r="BE4274" s="115"/>
      <c r="BF4274" s="201"/>
      <c r="BG4274" s="51" t="s">
        <v>21589</v>
      </c>
      <c r="BH4274" s="51">
        <f t="shared" si="388"/>
        <v>1</v>
      </c>
      <c r="BI4274" s="51">
        <v>1</v>
      </c>
      <c r="BJ4274" s="52"/>
      <c r="BK4274" s="52"/>
      <c r="BL4274" s="53"/>
      <c r="BM4274" s="47" t="e">
        <f>COUNTIFS(A$2:$AC4274,#REF!,M$2:$AL4274,M4274)</f>
        <v>#VALUE!</v>
      </c>
      <c r="BN4274" s="47">
        <v>0</v>
      </c>
      <c r="BO4274" s="202">
        <v>32</v>
      </c>
      <c r="BP4274" s="202">
        <v>0</v>
      </c>
      <c r="BQ4274" s="47">
        <v>31</v>
      </c>
      <c r="BR4274" s="61">
        <v>1</v>
      </c>
      <c r="BS4274" s="49">
        <v>1</v>
      </c>
      <c r="BT4274" s="44">
        <f t="shared" si="389"/>
        <v>335</v>
      </c>
      <c r="BW4274" s="40" t="s">
        <v>67</v>
      </c>
      <c r="BY4274" s="55"/>
    </row>
    <row r="4275" spans="1:78" ht="15" customHeight="1">
      <c r="A4275" s="25" t="s">
        <v>21587</v>
      </c>
      <c r="B4275" s="42" t="s">
        <v>21705</v>
      </c>
      <c r="D4275" s="263">
        <v>0</v>
      </c>
      <c r="E4275" s="195" t="s">
        <v>76</v>
      </c>
      <c r="F4275" s="195" t="s">
        <v>77</v>
      </c>
      <c r="G4275" s="280"/>
      <c r="H4275" s="280"/>
      <c r="I4275" s="195" t="s">
        <v>21699</v>
      </c>
      <c r="J4275" s="43" t="s">
        <v>21606</v>
      </c>
      <c r="M4275" s="44" t="s">
        <v>91</v>
      </c>
      <c r="N4275" s="45" t="s">
        <v>12569</v>
      </c>
      <c r="O4275" s="42" t="s">
        <v>71</v>
      </c>
      <c r="P4275" s="42" t="s">
        <v>122</v>
      </c>
      <c r="Q4275" s="128" t="s">
        <v>471</v>
      </c>
      <c r="R4275" s="128" t="s">
        <v>471</v>
      </c>
      <c r="S4275" s="42" t="s">
        <v>21706</v>
      </c>
      <c r="T4275" s="42" t="s">
        <v>471</v>
      </c>
      <c r="U4275" s="128" t="s">
        <v>471</v>
      </c>
      <c r="V4275" s="128" t="s">
        <v>471</v>
      </c>
      <c r="W4275" s="128" t="s">
        <v>471</v>
      </c>
      <c r="X4275" s="197">
        <v>41699</v>
      </c>
      <c r="Y4275" s="197">
        <v>41730</v>
      </c>
      <c r="Z4275" s="44">
        <f t="shared" si="390"/>
        <v>2014</v>
      </c>
      <c r="AA4275" s="44">
        <f t="shared" si="391"/>
        <v>3</v>
      </c>
      <c r="AB4275" s="44">
        <v>0</v>
      </c>
      <c r="AC4275" s="195" t="s">
        <v>323</v>
      </c>
      <c r="AD4275" s="195" t="s">
        <v>323</v>
      </c>
      <c r="AE4275" s="198" t="s">
        <v>471</v>
      </c>
      <c r="AF4275" s="198" t="s">
        <v>471</v>
      </c>
      <c r="AG4275" s="195" t="s">
        <v>21707</v>
      </c>
      <c r="AH4275" s="128" t="s">
        <v>73</v>
      </c>
      <c r="AI4275" s="195" t="s">
        <v>20030</v>
      </c>
      <c r="AJ4275" s="195" t="s">
        <v>21708</v>
      </c>
      <c r="AK4275" s="195"/>
      <c r="AL4275" s="195"/>
      <c r="AM4275" s="47">
        <v>1</v>
      </c>
      <c r="AN4275" s="47">
        <v>1</v>
      </c>
      <c r="AO4275" s="47">
        <v>6</v>
      </c>
      <c r="AP4275" s="47">
        <v>4</v>
      </c>
      <c r="AQ4275" s="47"/>
      <c r="AR4275" s="47"/>
      <c r="AS4275" s="200">
        <v>1</v>
      </c>
      <c r="AT4275" s="49">
        <v>1</v>
      </c>
      <c r="AU4275" s="49">
        <v>1</v>
      </c>
      <c r="AV4275" s="47"/>
      <c r="AW4275" s="49">
        <v>1</v>
      </c>
      <c r="AX4275" s="49"/>
      <c r="AY4275" s="44">
        <f t="shared" si="384"/>
        <v>32</v>
      </c>
      <c r="AZ4275" s="47"/>
      <c r="BA4275" s="47"/>
      <c r="BB4275" s="47"/>
      <c r="BC4275" s="48"/>
      <c r="BD4275" s="115"/>
      <c r="BE4275" s="115"/>
      <c r="BF4275" s="201"/>
      <c r="BG4275" s="51" t="s">
        <v>21589</v>
      </c>
      <c r="BH4275" s="51">
        <f t="shared" si="388"/>
        <v>1</v>
      </c>
      <c r="BI4275" s="51">
        <v>1</v>
      </c>
      <c r="BJ4275" s="52"/>
      <c r="BK4275" s="52"/>
      <c r="BL4275" s="53"/>
      <c r="BM4275" s="47" t="e">
        <f>COUNTIFS(A$2:$AC4275,#REF!,M$2:$AL4275,M4275)</f>
        <v>#VALUE!</v>
      </c>
      <c r="BN4275" s="47">
        <v>0</v>
      </c>
      <c r="BO4275" s="202">
        <v>32</v>
      </c>
      <c r="BP4275" s="202">
        <v>0</v>
      </c>
      <c r="BQ4275" s="47">
        <v>31</v>
      </c>
      <c r="BR4275" s="49">
        <v>1</v>
      </c>
      <c r="BS4275" s="49">
        <v>1</v>
      </c>
      <c r="BT4275" s="44">
        <f t="shared" si="389"/>
        <v>335</v>
      </c>
      <c r="BW4275" s="40" t="s">
        <v>67</v>
      </c>
      <c r="BY4275" s="55"/>
    </row>
    <row r="4276" spans="1:78" ht="15" customHeight="1">
      <c r="A4276" s="25" t="s">
        <v>21587</v>
      </c>
      <c r="B4276" s="42" t="s">
        <v>21709</v>
      </c>
      <c r="D4276" s="263">
        <v>0</v>
      </c>
      <c r="E4276" s="215" t="s">
        <v>92</v>
      </c>
      <c r="F4276" s="215" t="s">
        <v>70</v>
      </c>
      <c r="G4276" s="282"/>
      <c r="H4276" s="282"/>
      <c r="I4276" s="215" t="s">
        <v>21710</v>
      </c>
      <c r="J4276" s="216" t="s">
        <v>21595</v>
      </c>
      <c r="M4276" s="28">
        <v>777</v>
      </c>
      <c r="N4276" s="29">
        <v>777</v>
      </c>
      <c r="O4276" s="26" t="s">
        <v>81</v>
      </c>
      <c r="P4276" s="26" t="s">
        <v>177</v>
      </c>
      <c r="Q4276" s="215" t="s">
        <v>19907</v>
      </c>
      <c r="R4276" s="215" t="s">
        <v>72</v>
      </c>
      <c r="S4276" s="215" t="s">
        <v>21711</v>
      </c>
      <c r="T4276" s="211" t="s">
        <v>471</v>
      </c>
      <c r="U4276" s="209" t="s">
        <v>471</v>
      </c>
      <c r="V4276" s="209" t="s">
        <v>471</v>
      </c>
      <c r="W4276" s="209" t="s">
        <v>471</v>
      </c>
      <c r="X4276" s="217">
        <v>41712</v>
      </c>
      <c r="Y4276" s="217">
        <v>41743</v>
      </c>
      <c r="Z4276" s="28">
        <f t="shared" si="390"/>
        <v>2014</v>
      </c>
      <c r="AA4276" s="208">
        <f t="shared" si="391"/>
        <v>3</v>
      </c>
      <c r="AB4276" s="218">
        <v>0</v>
      </c>
      <c r="AC4276" s="215" t="s">
        <v>323</v>
      </c>
      <c r="AD4276" s="215" t="s">
        <v>323</v>
      </c>
      <c r="AE4276" s="211" t="s">
        <v>471</v>
      </c>
      <c r="AF4276" s="211" t="s">
        <v>471</v>
      </c>
      <c r="AG4276" s="215" t="s">
        <v>21712</v>
      </c>
      <c r="AH4276" s="209" t="s">
        <v>73</v>
      </c>
      <c r="AI4276" s="215" t="s">
        <v>3871</v>
      </c>
      <c r="AJ4276" s="215" t="s">
        <v>21713</v>
      </c>
      <c r="AK4276" s="215"/>
      <c r="AL4276" s="215"/>
      <c r="AM4276" s="219">
        <v>1</v>
      </c>
      <c r="AN4276" s="32">
        <v>777</v>
      </c>
      <c r="AO4276" s="32">
        <v>777</v>
      </c>
      <c r="AP4276" s="32">
        <v>77</v>
      </c>
      <c r="AQ4276" s="32"/>
      <c r="AR4276" s="32"/>
      <c r="AS4276" s="220">
        <v>1</v>
      </c>
      <c r="AT4276" s="34">
        <v>777</v>
      </c>
      <c r="AU4276" s="34">
        <v>777</v>
      </c>
      <c r="AV4276" s="32"/>
      <c r="AW4276" s="34">
        <v>777</v>
      </c>
      <c r="AX4276" s="34"/>
      <c r="AY4276" s="28">
        <f t="shared" si="384"/>
        <v>32</v>
      </c>
      <c r="AZ4276" s="32"/>
      <c r="BA4276" s="32"/>
      <c r="BB4276" s="32"/>
      <c r="BC4276" s="33"/>
      <c r="BD4276" s="35" t="s">
        <v>75</v>
      </c>
      <c r="BE4276" s="221"/>
      <c r="BF4276" s="222"/>
      <c r="BG4276" s="36" t="s">
        <v>21589</v>
      </c>
      <c r="BH4276" s="36">
        <f t="shared" si="388"/>
        <v>1</v>
      </c>
      <c r="BI4276" s="36">
        <v>1</v>
      </c>
      <c r="BJ4276" s="37"/>
      <c r="BK4276" s="37"/>
      <c r="BL4276" s="38"/>
      <c r="BM4276" s="32" t="e">
        <f>COUNTIFS(A$2:$AC4276,#REF!,M$2:$AL4276,M4276)</f>
        <v>#VALUE!</v>
      </c>
      <c r="BN4276" s="32">
        <v>0</v>
      </c>
      <c r="BO4276" s="214">
        <v>32</v>
      </c>
      <c r="BP4276" s="214">
        <v>0</v>
      </c>
      <c r="BQ4276" s="219">
        <v>18</v>
      </c>
      <c r="BR4276" s="34">
        <v>777</v>
      </c>
      <c r="BS4276" s="34">
        <v>777</v>
      </c>
      <c r="BT4276" s="28">
        <f t="shared" si="389"/>
        <v>348</v>
      </c>
      <c r="BW4276" s="40" t="s">
        <v>67</v>
      </c>
      <c r="BY4276" s="41"/>
    </row>
    <row r="4277" spans="1:78" ht="15" customHeight="1">
      <c r="A4277" s="25" t="s">
        <v>21587</v>
      </c>
      <c r="B4277" s="42" t="s">
        <v>21715</v>
      </c>
      <c r="D4277" s="263">
        <v>0</v>
      </c>
      <c r="E4277" s="195" t="s">
        <v>76</v>
      </c>
      <c r="F4277" s="195" t="s">
        <v>77</v>
      </c>
      <c r="G4277" s="280"/>
      <c r="H4277" s="280"/>
      <c r="I4277" s="196" t="s">
        <v>21714</v>
      </c>
      <c r="J4277" s="43" t="s">
        <v>21606</v>
      </c>
      <c r="M4277" s="44" t="s">
        <v>91</v>
      </c>
      <c r="N4277" s="45" t="s">
        <v>19033</v>
      </c>
      <c r="O4277" s="42" t="s">
        <v>81</v>
      </c>
      <c r="P4277" s="42" t="s">
        <v>82</v>
      </c>
      <c r="Q4277" s="128" t="s">
        <v>471</v>
      </c>
      <c r="R4277" s="128" t="s">
        <v>471</v>
      </c>
      <c r="S4277" s="42" t="s">
        <v>21716</v>
      </c>
      <c r="T4277" s="42" t="s">
        <v>471</v>
      </c>
      <c r="U4277" s="128" t="s">
        <v>471</v>
      </c>
      <c r="V4277" s="128" t="s">
        <v>471</v>
      </c>
      <c r="W4277" s="128" t="s">
        <v>471</v>
      </c>
      <c r="X4277" s="197">
        <v>41724</v>
      </c>
      <c r="Y4277" s="197">
        <v>41760</v>
      </c>
      <c r="Z4277" s="44">
        <f t="shared" si="390"/>
        <v>2014</v>
      </c>
      <c r="AA4277" s="44">
        <f t="shared" si="391"/>
        <v>3</v>
      </c>
      <c r="AB4277" s="44">
        <v>0</v>
      </c>
      <c r="AC4277" s="195" t="s">
        <v>19033</v>
      </c>
      <c r="AD4277" s="195" t="s">
        <v>21588</v>
      </c>
      <c r="AE4277" s="198" t="s">
        <v>471</v>
      </c>
      <c r="AF4277" s="198" t="s">
        <v>471</v>
      </c>
      <c r="AG4277" s="176" t="s">
        <v>471</v>
      </c>
      <c r="AH4277" s="128" t="s">
        <v>73</v>
      </c>
      <c r="AI4277" s="195" t="s">
        <v>21717</v>
      </c>
      <c r="AJ4277" s="198" t="s">
        <v>471</v>
      </c>
      <c r="AK4277" s="195"/>
      <c r="AL4277" s="195"/>
      <c r="AM4277" s="47">
        <v>1</v>
      </c>
      <c r="AN4277" s="47">
        <v>1</v>
      </c>
      <c r="AO4277" s="47">
        <v>6</v>
      </c>
      <c r="AP4277" s="47">
        <v>3</v>
      </c>
      <c r="AQ4277" s="47"/>
      <c r="AR4277" s="47"/>
      <c r="AS4277" s="200">
        <v>0</v>
      </c>
      <c r="AT4277" s="49">
        <v>1</v>
      </c>
      <c r="AU4277" s="49">
        <v>1</v>
      </c>
      <c r="AV4277" s="47"/>
      <c r="AW4277" s="49">
        <v>1</v>
      </c>
      <c r="AX4277" s="49"/>
      <c r="AY4277" s="44">
        <f t="shared" si="384"/>
        <v>37</v>
      </c>
      <c r="AZ4277" s="47"/>
      <c r="BA4277" s="47"/>
      <c r="BB4277" s="47"/>
      <c r="BC4277" s="48"/>
      <c r="BD4277" s="115"/>
      <c r="BE4277" s="115"/>
      <c r="BF4277" s="201"/>
      <c r="BG4277" s="51" t="s">
        <v>21589</v>
      </c>
      <c r="BH4277" s="51">
        <f t="shared" si="388"/>
        <v>1</v>
      </c>
      <c r="BI4277" s="51">
        <v>2</v>
      </c>
      <c r="BJ4277" s="52"/>
      <c r="BK4277" s="52"/>
      <c r="BL4277" s="53"/>
      <c r="BM4277" s="47" t="e">
        <f>COUNTIFS(A$2:$AC4277,#REF!,M$2:$AL4277,M4277)</f>
        <v>#VALUE!</v>
      </c>
      <c r="BN4277" s="47">
        <v>0</v>
      </c>
      <c r="BO4277" s="202">
        <v>37</v>
      </c>
      <c r="BP4277" s="202">
        <v>0</v>
      </c>
      <c r="BQ4277" s="47">
        <v>6</v>
      </c>
      <c r="BR4277" s="49">
        <v>1</v>
      </c>
      <c r="BS4277" s="49">
        <v>1</v>
      </c>
      <c r="BT4277" s="44">
        <f t="shared" si="389"/>
        <v>360</v>
      </c>
      <c r="BW4277" s="40" t="s">
        <v>67</v>
      </c>
      <c r="BY4277" s="55"/>
    </row>
    <row r="4278" spans="1:78" ht="15" customHeight="1">
      <c r="A4278" s="25" t="s">
        <v>21587</v>
      </c>
      <c r="B4278" s="42" t="s">
        <v>21718</v>
      </c>
      <c r="D4278" s="263">
        <v>0</v>
      </c>
      <c r="E4278" s="195" t="s">
        <v>76</v>
      </c>
      <c r="F4278" s="195" t="s">
        <v>77</v>
      </c>
      <c r="G4278" s="280"/>
      <c r="H4278" s="280"/>
      <c r="I4278" s="196" t="s">
        <v>21719</v>
      </c>
      <c r="J4278" s="43" t="s">
        <v>21720</v>
      </c>
      <c r="M4278" s="44" t="s">
        <v>121</v>
      </c>
      <c r="N4278" s="45" t="s">
        <v>176</v>
      </c>
      <c r="O4278" s="42" t="s">
        <v>93</v>
      </c>
      <c r="P4278" s="42" t="s">
        <v>103</v>
      </c>
      <c r="Q4278" s="128" t="s">
        <v>471</v>
      </c>
      <c r="R4278" s="128" t="s">
        <v>471</v>
      </c>
      <c r="S4278" s="42" t="s">
        <v>21721</v>
      </c>
      <c r="T4278" s="42" t="s">
        <v>471</v>
      </c>
      <c r="U4278" s="128" t="s">
        <v>471</v>
      </c>
      <c r="V4278" s="128" t="s">
        <v>471</v>
      </c>
      <c r="W4278" s="128" t="s">
        <v>471</v>
      </c>
      <c r="X4278" s="197">
        <v>41720</v>
      </c>
      <c r="Y4278" s="197">
        <v>41825</v>
      </c>
      <c r="Z4278" s="44">
        <f t="shared" si="390"/>
        <v>2014</v>
      </c>
      <c r="AA4278" s="44">
        <f t="shared" si="391"/>
        <v>3</v>
      </c>
      <c r="AB4278" s="44">
        <v>0</v>
      </c>
      <c r="AC4278" s="196" t="s">
        <v>174</v>
      </c>
      <c r="AD4278" s="195" t="s">
        <v>21588</v>
      </c>
      <c r="AE4278" s="198" t="s">
        <v>471</v>
      </c>
      <c r="AF4278" s="198" t="s">
        <v>471</v>
      </c>
      <c r="AG4278" s="176" t="s">
        <v>471</v>
      </c>
      <c r="AH4278" s="128" t="s">
        <v>73</v>
      </c>
      <c r="AI4278" s="199" t="s">
        <v>471</v>
      </c>
      <c r="AJ4278" s="198" t="s">
        <v>471</v>
      </c>
      <c r="AK4278" s="195"/>
      <c r="AL4278" s="195"/>
      <c r="AM4278" s="47">
        <v>1</v>
      </c>
      <c r="AN4278" s="47">
        <v>1</v>
      </c>
      <c r="AO4278" s="47">
        <v>3</v>
      </c>
      <c r="AP4278" s="47">
        <v>88</v>
      </c>
      <c r="AQ4278" s="47"/>
      <c r="AR4278" s="47"/>
      <c r="AS4278" s="200">
        <v>1</v>
      </c>
      <c r="AT4278" s="49">
        <v>1</v>
      </c>
      <c r="AU4278" s="49">
        <v>1</v>
      </c>
      <c r="AV4278" s="47"/>
      <c r="AW4278" s="49">
        <v>1</v>
      </c>
      <c r="AX4278" s="49"/>
      <c r="AY4278" s="44">
        <f t="shared" si="384"/>
        <v>106</v>
      </c>
      <c r="AZ4278" s="47"/>
      <c r="BA4278" s="47"/>
      <c r="BB4278" s="47"/>
      <c r="BC4278" s="48"/>
      <c r="BD4278" s="115"/>
      <c r="BE4278" s="115"/>
      <c r="BF4278" s="201"/>
      <c r="BG4278" s="51" t="s">
        <v>21589</v>
      </c>
      <c r="BH4278" s="51">
        <f t="shared" si="388"/>
        <v>1</v>
      </c>
      <c r="BI4278" s="51">
        <v>1</v>
      </c>
      <c r="BJ4278" s="52"/>
      <c r="BK4278" s="52"/>
      <c r="BL4278" s="53"/>
      <c r="BM4278" s="47" t="e">
        <f>COUNTIFS(A$2:$AC4278,#REF!,M$2:$AL4278,M4278)</f>
        <v>#VALUE!</v>
      </c>
      <c r="BN4278" s="47">
        <v>0</v>
      </c>
      <c r="BO4278" s="202">
        <v>106</v>
      </c>
      <c r="BP4278" s="202">
        <v>0</v>
      </c>
      <c r="BQ4278" s="47">
        <v>10</v>
      </c>
      <c r="BR4278" s="49">
        <v>1</v>
      </c>
      <c r="BS4278" s="49">
        <v>1</v>
      </c>
      <c r="BT4278" s="44">
        <f t="shared" si="389"/>
        <v>356</v>
      </c>
      <c r="BW4278" s="40" t="s">
        <v>67</v>
      </c>
      <c r="BY4278" s="55"/>
      <c r="BZ4278" s="1" t="s">
        <v>22426</v>
      </c>
    </row>
    <row r="4279" spans="1:78" ht="15" customHeight="1">
      <c r="A4279" s="25" t="s">
        <v>21587</v>
      </c>
      <c r="B4279" s="42" t="s">
        <v>21722</v>
      </c>
      <c r="D4279" s="263">
        <v>0</v>
      </c>
      <c r="E4279" s="195" t="s">
        <v>76</v>
      </c>
      <c r="F4279" s="195" t="s">
        <v>77</v>
      </c>
      <c r="G4279" s="280"/>
      <c r="H4279" s="280"/>
      <c r="I4279" s="195" t="s">
        <v>21723</v>
      </c>
      <c r="J4279" s="43" t="s">
        <v>21606</v>
      </c>
      <c r="M4279" s="44" t="s">
        <v>91</v>
      </c>
      <c r="N4279" s="45" t="s">
        <v>12806</v>
      </c>
      <c r="O4279" s="42" t="s">
        <v>81</v>
      </c>
      <c r="P4279" s="42" t="s">
        <v>82</v>
      </c>
      <c r="Q4279" s="128" t="s">
        <v>471</v>
      </c>
      <c r="R4279" s="128" t="s">
        <v>471</v>
      </c>
      <c r="S4279" s="42" t="s">
        <v>21724</v>
      </c>
      <c r="T4279" s="42" t="s">
        <v>471</v>
      </c>
      <c r="U4279" s="128" t="s">
        <v>471</v>
      </c>
      <c r="V4279" s="128" t="s">
        <v>471</v>
      </c>
      <c r="W4279" s="128" t="s">
        <v>471</v>
      </c>
      <c r="X4279" s="197">
        <v>41703</v>
      </c>
      <c r="Y4279" s="197">
        <v>41734</v>
      </c>
      <c r="Z4279" s="44">
        <f t="shared" si="390"/>
        <v>2014</v>
      </c>
      <c r="AA4279" s="44">
        <f t="shared" si="391"/>
        <v>3</v>
      </c>
      <c r="AB4279" s="44">
        <v>0</v>
      </c>
      <c r="AC4279" s="195" t="s">
        <v>21725</v>
      </c>
      <c r="AD4279" s="195" t="s">
        <v>21588</v>
      </c>
      <c r="AE4279" s="198" t="s">
        <v>471</v>
      </c>
      <c r="AF4279" s="198" t="s">
        <v>471</v>
      </c>
      <c r="AG4279" s="176" t="s">
        <v>471</v>
      </c>
      <c r="AH4279" s="128" t="s">
        <v>73</v>
      </c>
      <c r="AI4279" s="195" t="s">
        <v>21726</v>
      </c>
      <c r="AJ4279" s="198" t="s">
        <v>471</v>
      </c>
      <c r="AK4279" s="195"/>
      <c r="AL4279" s="195"/>
      <c r="AM4279" s="47">
        <v>1</v>
      </c>
      <c r="AN4279" s="47">
        <v>1</v>
      </c>
      <c r="AO4279" s="74">
        <v>6</v>
      </c>
      <c r="AP4279" s="47">
        <v>88</v>
      </c>
      <c r="AQ4279" s="74"/>
      <c r="AR4279" s="74"/>
      <c r="AS4279" s="200">
        <v>0</v>
      </c>
      <c r="AT4279" s="49">
        <v>1</v>
      </c>
      <c r="AU4279" s="61">
        <v>1</v>
      </c>
      <c r="AV4279" s="74"/>
      <c r="AW4279" s="49">
        <v>1</v>
      </c>
      <c r="AX4279" s="49"/>
      <c r="AY4279" s="44">
        <f t="shared" si="384"/>
        <v>32</v>
      </c>
      <c r="AZ4279" s="74"/>
      <c r="BA4279" s="74"/>
      <c r="BB4279" s="74"/>
      <c r="BC4279" s="75"/>
      <c r="BD4279" s="115"/>
      <c r="BE4279" s="115"/>
      <c r="BF4279" s="201"/>
      <c r="BG4279" s="51" t="s">
        <v>21589</v>
      </c>
      <c r="BH4279" s="51">
        <f t="shared" si="388"/>
        <v>1</v>
      </c>
      <c r="BI4279" s="51">
        <v>4</v>
      </c>
      <c r="BJ4279" s="52"/>
      <c r="BK4279" s="52"/>
      <c r="BL4279" s="53"/>
      <c r="BM4279" s="47" t="e">
        <f>COUNTIFS(A$2:$AC4279,#REF!,M$2:$AL4279,M4279)</f>
        <v>#VALUE!</v>
      </c>
      <c r="BN4279" s="47">
        <v>0</v>
      </c>
      <c r="BO4279" s="202">
        <v>32</v>
      </c>
      <c r="BP4279" s="202">
        <v>0</v>
      </c>
      <c r="BQ4279" s="47">
        <v>27</v>
      </c>
      <c r="BR4279" s="61">
        <v>1</v>
      </c>
      <c r="BS4279" s="49">
        <v>1</v>
      </c>
      <c r="BT4279" s="44">
        <f t="shared" si="389"/>
        <v>339</v>
      </c>
      <c r="BW4279" s="40" t="s">
        <v>67</v>
      </c>
      <c r="BY4279" s="76"/>
    </row>
    <row r="4280" spans="1:78" ht="15" customHeight="1">
      <c r="A4280" s="25" t="s">
        <v>21587</v>
      </c>
      <c r="B4280" s="298" t="s">
        <v>21727</v>
      </c>
      <c r="D4280" s="263">
        <v>0</v>
      </c>
      <c r="E4280" s="195" t="s">
        <v>76</v>
      </c>
      <c r="F4280" s="195" t="s">
        <v>77</v>
      </c>
      <c r="G4280" s="280"/>
      <c r="H4280" s="280"/>
      <c r="I4280" s="295" t="s">
        <v>22475</v>
      </c>
      <c r="J4280" s="295" t="s">
        <v>22498</v>
      </c>
      <c r="M4280" s="44" t="s">
        <v>150</v>
      </c>
      <c r="N4280" s="45" t="s">
        <v>721</v>
      </c>
      <c r="O4280" s="42" t="s">
        <v>71</v>
      </c>
      <c r="P4280" s="42" t="s">
        <v>122</v>
      </c>
      <c r="Q4280" s="128" t="s">
        <v>471</v>
      </c>
      <c r="R4280" s="128" t="s">
        <v>471</v>
      </c>
      <c r="S4280" s="42" t="s">
        <v>21728</v>
      </c>
      <c r="T4280" s="42" t="s">
        <v>21729</v>
      </c>
      <c r="U4280" s="128" t="s">
        <v>471</v>
      </c>
      <c r="V4280" s="128" t="s">
        <v>471</v>
      </c>
      <c r="W4280" s="128" t="s">
        <v>471</v>
      </c>
      <c r="X4280" s="197">
        <v>41704</v>
      </c>
      <c r="Y4280" s="197">
        <v>41742</v>
      </c>
      <c r="Z4280" s="44">
        <f t="shared" si="390"/>
        <v>2014</v>
      </c>
      <c r="AA4280" s="44">
        <f t="shared" si="391"/>
        <v>3</v>
      </c>
      <c r="AB4280" s="44">
        <v>0</v>
      </c>
      <c r="AC4280" s="195" t="s">
        <v>21730</v>
      </c>
      <c r="AD4280" s="195" t="s">
        <v>21731</v>
      </c>
      <c r="AE4280" s="198" t="s">
        <v>471</v>
      </c>
      <c r="AF4280" s="198" t="s">
        <v>471</v>
      </c>
      <c r="AG4280" s="195" t="s">
        <v>21732</v>
      </c>
      <c r="AH4280" s="195" t="s">
        <v>21733</v>
      </c>
      <c r="AI4280" s="195" t="s">
        <v>1526</v>
      </c>
      <c r="AJ4280" s="195" t="s">
        <v>273</v>
      </c>
      <c r="AK4280" s="195"/>
      <c r="AL4280" s="195"/>
      <c r="AM4280" s="47">
        <v>1</v>
      </c>
      <c r="AN4280" s="47">
        <v>1</v>
      </c>
      <c r="AO4280" s="47">
        <v>5</v>
      </c>
      <c r="AP4280" s="47">
        <v>6</v>
      </c>
      <c r="AQ4280" s="47"/>
      <c r="AR4280" s="47"/>
      <c r="AS4280" s="200">
        <v>1</v>
      </c>
      <c r="AT4280" s="49">
        <v>1</v>
      </c>
      <c r="AU4280" s="49">
        <v>1</v>
      </c>
      <c r="AV4280" s="47"/>
      <c r="AW4280" s="49">
        <v>1</v>
      </c>
      <c r="AX4280" s="49"/>
      <c r="AY4280" s="44">
        <f t="shared" si="384"/>
        <v>39</v>
      </c>
      <c r="AZ4280" s="47"/>
      <c r="BA4280" s="47"/>
      <c r="BB4280" s="47"/>
      <c r="BC4280" s="48"/>
      <c r="BD4280" s="115"/>
      <c r="BE4280" s="115"/>
      <c r="BF4280" s="201"/>
      <c r="BG4280" s="51" t="s">
        <v>21589</v>
      </c>
      <c r="BH4280" s="51">
        <f t="shared" si="388"/>
        <v>1</v>
      </c>
      <c r="BI4280" s="51">
        <v>1</v>
      </c>
      <c r="BJ4280" s="52"/>
      <c r="BK4280" s="52"/>
      <c r="BL4280" s="53"/>
      <c r="BM4280" s="47" t="e">
        <f>COUNTIFS(A$2:$AC4280,#REF!,M$2:$AL4280,M4280)</f>
        <v>#VALUE!</v>
      </c>
      <c r="BN4280" s="47">
        <v>0</v>
      </c>
      <c r="BO4280" s="202">
        <v>39</v>
      </c>
      <c r="BP4280" s="202">
        <v>0</v>
      </c>
      <c r="BQ4280" s="47">
        <v>26</v>
      </c>
      <c r="BR4280" s="49">
        <v>1</v>
      </c>
      <c r="BS4280" s="49">
        <v>1</v>
      </c>
      <c r="BT4280" s="44">
        <f t="shared" si="389"/>
        <v>340</v>
      </c>
      <c r="BW4280" s="40" t="s">
        <v>67</v>
      </c>
      <c r="BY4280" s="55"/>
      <c r="BZ4280" s="1" t="s">
        <v>22427</v>
      </c>
    </row>
    <row r="4281" spans="1:78" ht="15" customHeight="1">
      <c r="A4281" s="25" t="s">
        <v>21587</v>
      </c>
      <c r="B4281" s="42" t="s">
        <v>21734</v>
      </c>
      <c r="D4281" s="263">
        <v>0</v>
      </c>
      <c r="E4281" s="195" t="s">
        <v>76</v>
      </c>
      <c r="F4281" s="195" t="s">
        <v>77</v>
      </c>
      <c r="G4281" s="280"/>
      <c r="H4281" s="280"/>
      <c r="I4281" s="195" t="s">
        <v>21735</v>
      </c>
      <c r="J4281" s="43" t="s">
        <v>1929</v>
      </c>
      <c r="M4281" s="44" t="s">
        <v>121</v>
      </c>
      <c r="N4281" s="45" t="s">
        <v>21736</v>
      </c>
      <c r="O4281" s="42" t="s">
        <v>93</v>
      </c>
      <c r="P4281" s="42" t="s">
        <v>103</v>
      </c>
      <c r="Q4281" s="128" t="s">
        <v>471</v>
      </c>
      <c r="R4281" s="128" t="s">
        <v>471</v>
      </c>
      <c r="S4281" s="42" t="s">
        <v>21737</v>
      </c>
      <c r="T4281" s="42" t="s">
        <v>21738</v>
      </c>
      <c r="U4281" s="128" t="s">
        <v>471</v>
      </c>
      <c r="V4281" s="128" t="s">
        <v>471</v>
      </c>
      <c r="W4281" s="128" t="s">
        <v>471</v>
      </c>
      <c r="X4281" s="197">
        <v>41713</v>
      </c>
      <c r="Y4281" s="197">
        <v>41763</v>
      </c>
      <c r="Z4281" s="44">
        <f t="shared" si="390"/>
        <v>2014</v>
      </c>
      <c r="AA4281" s="44">
        <f t="shared" si="391"/>
        <v>3</v>
      </c>
      <c r="AB4281" s="44">
        <v>0</v>
      </c>
      <c r="AC4281" s="195" t="s">
        <v>21739</v>
      </c>
      <c r="AD4281" s="195" t="s">
        <v>21740</v>
      </c>
      <c r="AE4281" s="198" t="s">
        <v>471</v>
      </c>
      <c r="AF4281" s="198" t="s">
        <v>471</v>
      </c>
      <c r="AG4281" s="195" t="s">
        <v>21741</v>
      </c>
      <c r="AH4281" s="195" t="s">
        <v>21742</v>
      </c>
      <c r="AI4281" s="195" t="s">
        <v>21743</v>
      </c>
      <c r="AJ4281" s="195" t="s">
        <v>21744</v>
      </c>
      <c r="AK4281" s="195"/>
      <c r="AL4281" s="195"/>
      <c r="AM4281" s="47">
        <v>1</v>
      </c>
      <c r="AN4281" s="47">
        <v>1</v>
      </c>
      <c r="AO4281" s="47">
        <v>3</v>
      </c>
      <c r="AP4281" s="47">
        <v>88</v>
      </c>
      <c r="AQ4281" s="47"/>
      <c r="AR4281" s="47"/>
      <c r="AS4281" s="200">
        <v>1</v>
      </c>
      <c r="AT4281" s="49">
        <v>1</v>
      </c>
      <c r="AU4281" s="49">
        <v>1</v>
      </c>
      <c r="AV4281" s="47"/>
      <c r="AW4281" s="49">
        <v>1</v>
      </c>
      <c r="AX4281" s="49"/>
      <c r="AY4281" s="44">
        <f t="shared" si="384"/>
        <v>51</v>
      </c>
      <c r="AZ4281" s="47"/>
      <c r="BA4281" s="47"/>
      <c r="BB4281" s="47"/>
      <c r="BC4281" s="48"/>
      <c r="BD4281" s="115"/>
      <c r="BE4281" s="115"/>
      <c r="BF4281" s="201"/>
      <c r="BG4281" s="51" t="s">
        <v>21589</v>
      </c>
      <c r="BH4281" s="51">
        <f t="shared" si="388"/>
        <v>1</v>
      </c>
      <c r="BI4281" s="51">
        <v>1</v>
      </c>
      <c r="BJ4281" s="52"/>
      <c r="BK4281" s="52"/>
      <c r="BL4281" s="53"/>
      <c r="BM4281" s="47" t="e">
        <f>COUNTIFS(A$2:$AC4281,#REF!,M$2:$AL4281,M4281)</f>
        <v>#VALUE!</v>
      </c>
      <c r="BN4281" s="47">
        <v>0</v>
      </c>
      <c r="BO4281" s="202">
        <v>51</v>
      </c>
      <c r="BP4281" s="202">
        <v>0</v>
      </c>
      <c r="BQ4281" s="47">
        <v>17</v>
      </c>
      <c r="BR4281" s="49">
        <v>1</v>
      </c>
      <c r="BS4281" s="49">
        <v>1</v>
      </c>
      <c r="BT4281" s="44">
        <f t="shared" si="389"/>
        <v>349</v>
      </c>
      <c r="BW4281" s="40" t="s">
        <v>67</v>
      </c>
      <c r="BY4281" s="55"/>
      <c r="BZ4281" s="1" t="s">
        <v>22426</v>
      </c>
    </row>
    <row r="4282" spans="1:78" ht="15" customHeight="1">
      <c r="A4282" s="25" t="s">
        <v>21587</v>
      </c>
      <c r="B4282" s="42" t="s">
        <v>21747</v>
      </c>
      <c r="D4282" s="263">
        <v>0</v>
      </c>
      <c r="E4282" s="195" t="s">
        <v>76</v>
      </c>
      <c r="F4282" s="195" t="s">
        <v>77</v>
      </c>
      <c r="G4282" s="280"/>
      <c r="H4282" s="280"/>
      <c r="I4282" s="236" t="s">
        <v>21746</v>
      </c>
      <c r="J4282" s="43" t="s">
        <v>21745</v>
      </c>
      <c r="M4282" s="44" t="s">
        <v>10936</v>
      </c>
      <c r="N4282" s="45" t="s">
        <v>20469</v>
      </c>
      <c r="O4282" s="42" t="s">
        <v>110</v>
      </c>
      <c r="P4282" s="42" t="s">
        <v>111</v>
      </c>
      <c r="Q4282" s="128" t="s">
        <v>471</v>
      </c>
      <c r="R4282" s="128" t="s">
        <v>471</v>
      </c>
      <c r="S4282" s="42" t="s">
        <v>21748</v>
      </c>
      <c r="T4282" s="42" t="s">
        <v>21749</v>
      </c>
      <c r="U4282" s="128" t="s">
        <v>471</v>
      </c>
      <c r="V4282" s="128" t="s">
        <v>471</v>
      </c>
      <c r="W4282" s="128" t="s">
        <v>471</v>
      </c>
      <c r="X4282" s="197">
        <v>41718</v>
      </c>
      <c r="Y4282" s="197">
        <v>41734</v>
      </c>
      <c r="Z4282" s="44">
        <f t="shared" si="390"/>
        <v>2014</v>
      </c>
      <c r="AA4282" s="44">
        <f t="shared" si="391"/>
        <v>3</v>
      </c>
      <c r="AB4282" s="44">
        <v>0</v>
      </c>
      <c r="AC4282" s="195" t="s">
        <v>21750</v>
      </c>
      <c r="AD4282" s="195" t="s">
        <v>21751</v>
      </c>
      <c r="AE4282" s="198" t="s">
        <v>471</v>
      </c>
      <c r="AF4282" s="198" t="s">
        <v>471</v>
      </c>
      <c r="AG4282" s="176" t="s">
        <v>471</v>
      </c>
      <c r="AH4282" s="128" t="s">
        <v>73</v>
      </c>
      <c r="AI4282" s="199" t="s">
        <v>471</v>
      </c>
      <c r="AJ4282" s="198" t="s">
        <v>471</v>
      </c>
      <c r="AK4282" s="195"/>
      <c r="AL4282" s="195"/>
      <c r="AM4282" s="47">
        <v>1</v>
      </c>
      <c r="AN4282" s="47">
        <v>1</v>
      </c>
      <c r="AO4282" s="47">
        <v>4</v>
      </c>
      <c r="AP4282" s="47">
        <v>6</v>
      </c>
      <c r="AQ4282" s="47"/>
      <c r="AR4282" s="47"/>
      <c r="AS4282" s="200">
        <v>0</v>
      </c>
      <c r="AT4282" s="49">
        <v>1</v>
      </c>
      <c r="AU4282" s="49">
        <v>1</v>
      </c>
      <c r="AV4282" s="47"/>
      <c r="AW4282" s="49">
        <v>1</v>
      </c>
      <c r="AX4282" s="49"/>
      <c r="AY4282" s="44">
        <f t="shared" si="384"/>
        <v>17</v>
      </c>
      <c r="AZ4282" s="47"/>
      <c r="BA4282" s="47"/>
      <c r="BB4282" s="47"/>
      <c r="BC4282" s="48"/>
      <c r="BD4282" s="115"/>
      <c r="BE4282" s="115"/>
      <c r="BF4282" s="201"/>
      <c r="BG4282" s="51" t="s">
        <v>21589</v>
      </c>
      <c r="BH4282" s="51">
        <f t="shared" si="388"/>
        <v>1</v>
      </c>
      <c r="BI4282" s="51">
        <v>1</v>
      </c>
      <c r="BJ4282" s="52"/>
      <c r="BK4282" s="52"/>
      <c r="BL4282" s="53"/>
      <c r="BM4282" s="47" t="e">
        <f>COUNTIFS(A$2:$AC4282,#REF!,M$2:$AL4282,M4282)</f>
        <v>#VALUE!</v>
      </c>
      <c r="BN4282" s="47">
        <v>0</v>
      </c>
      <c r="BO4282" s="202">
        <v>17</v>
      </c>
      <c r="BP4282" s="202">
        <v>0</v>
      </c>
      <c r="BQ4282" s="47">
        <v>12</v>
      </c>
      <c r="BR4282" s="49">
        <v>1</v>
      </c>
      <c r="BS4282" s="49">
        <v>1</v>
      </c>
      <c r="BT4282" s="44">
        <f t="shared" si="389"/>
        <v>354</v>
      </c>
      <c r="BW4282" s="40" t="s">
        <v>67</v>
      </c>
      <c r="BY4282" s="55"/>
      <c r="BZ4282" s="1" t="s">
        <v>22426</v>
      </c>
    </row>
    <row r="4283" spans="1:78" ht="15" customHeight="1">
      <c r="A4283" s="25" t="s">
        <v>21587</v>
      </c>
      <c r="B4283" s="42" t="s">
        <v>21754</v>
      </c>
      <c r="D4283" s="263">
        <v>0</v>
      </c>
      <c r="E4283" s="195" t="s">
        <v>76</v>
      </c>
      <c r="F4283" s="195" t="s">
        <v>77</v>
      </c>
      <c r="G4283" s="280"/>
      <c r="H4283" s="280"/>
      <c r="I4283" s="137" t="s">
        <v>21752</v>
      </c>
      <c r="J4283" s="43" t="s">
        <v>20350</v>
      </c>
      <c r="M4283" s="44" t="s">
        <v>91</v>
      </c>
      <c r="N4283" s="45" t="s">
        <v>21753</v>
      </c>
      <c r="O4283" s="42" t="s">
        <v>345</v>
      </c>
      <c r="P4283" s="42" t="s">
        <v>346</v>
      </c>
      <c r="Q4283" s="128" t="s">
        <v>471</v>
      </c>
      <c r="R4283" s="128" t="s">
        <v>471</v>
      </c>
      <c r="S4283" s="42" t="s">
        <v>21755</v>
      </c>
      <c r="T4283" s="42" t="s">
        <v>21756</v>
      </c>
      <c r="U4283" s="128" t="s">
        <v>471</v>
      </c>
      <c r="V4283" s="128" t="s">
        <v>471</v>
      </c>
      <c r="W4283" s="128" t="s">
        <v>471</v>
      </c>
      <c r="X4283" s="197">
        <v>41711</v>
      </c>
      <c r="Y4283" s="197">
        <v>41790</v>
      </c>
      <c r="Z4283" s="44">
        <f t="shared" si="390"/>
        <v>2014</v>
      </c>
      <c r="AA4283" s="44">
        <f t="shared" si="391"/>
        <v>3</v>
      </c>
      <c r="AB4283" s="44">
        <v>0</v>
      </c>
      <c r="AC4283" s="137" t="s">
        <v>7727</v>
      </c>
      <c r="AD4283" s="137" t="s">
        <v>12516</v>
      </c>
      <c r="AE4283" s="198" t="s">
        <v>471</v>
      </c>
      <c r="AF4283" s="198" t="s">
        <v>471</v>
      </c>
      <c r="AG4283" s="176" t="s">
        <v>471</v>
      </c>
      <c r="AH4283" s="128" t="s">
        <v>73</v>
      </c>
      <c r="AI4283" s="195" t="s">
        <v>21757</v>
      </c>
      <c r="AJ4283" s="195" t="s">
        <v>21758</v>
      </c>
      <c r="AK4283" s="195"/>
      <c r="AL4283" s="195"/>
      <c r="AM4283" s="47">
        <v>1</v>
      </c>
      <c r="AN4283" s="47">
        <v>1</v>
      </c>
      <c r="AO4283" s="47">
        <v>6</v>
      </c>
      <c r="AP4283" s="47">
        <v>88</v>
      </c>
      <c r="AQ4283" s="47"/>
      <c r="AR4283" s="47"/>
      <c r="AS4283" s="200">
        <v>0</v>
      </c>
      <c r="AT4283" s="49">
        <v>1</v>
      </c>
      <c r="AU4283" s="49">
        <v>1</v>
      </c>
      <c r="AV4283" s="47"/>
      <c r="AW4283" s="49">
        <v>1</v>
      </c>
      <c r="AX4283" s="49"/>
      <c r="AY4283" s="44">
        <f t="shared" si="384"/>
        <v>80</v>
      </c>
      <c r="AZ4283" s="47"/>
      <c r="BA4283" s="47"/>
      <c r="BB4283" s="47"/>
      <c r="BC4283" s="48"/>
      <c r="BD4283" s="115"/>
      <c r="BE4283" s="115"/>
      <c r="BF4283" s="201"/>
      <c r="BG4283" s="51" t="s">
        <v>21589</v>
      </c>
      <c r="BH4283" s="51">
        <f t="shared" si="388"/>
        <v>1</v>
      </c>
      <c r="BI4283" s="51">
        <v>1</v>
      </c>
      <c r="BJ4283" s="52"/>
      <c r="BK4283" s="52"/>
      <c r="BL4283" s="53"/>
      <c r="BM4283" s="47" t="e">
        <f>COUNTIFS(A$2:$AC4283,#REF!,M$2:$AL4283,M4283)</f>
        <v>#VALUE!</v>
      </c>
      <c r="BN4283" s="47">
        <v>0</v>
      </c>
      <c r="BO4283" s="202">
        <v>80</v>
      </c>
      <c r="BP4283" s="202">
        <v>0</v>
      </c>
      <c r="BQ4283" s="47">
        <v>19</v>
      </c>
      <c r="BR4283" s="49">
        <v>1</v>
      </c>
      <c r="BS4283" s="49">
        <v>1</v>
      </c>
      <c r="BT4283" s="44">
        <f t="shared" si="389"/>
        <v>347</v>
      </c>
      <c r="BW4283" s="40" t="s">
        <v>67</v>
      </c>
      <c r="BY4283" s="55"/>
      <c r="BZ4283" s="1" t="s">
        <v>22426</v>
      </c>
    </row>
    <row r="4284" spans="1:78" ht="15" customHeight="1">
      <c r="A4284" s="25" t="s">
        <v>21587</v>
      </c>
      <c r="B4284" s="42" t="s">
        <v>21763</v>
      </c>
      <c r="D4284" s="263">
        <v>0</v>
      </c>
      <c r="E4284" s="195" t="s">
        <v>76</v>
      </c>
      <c r="F4284" s="195" t="s">
        <v>77</v>
      </c>
      <c r="G4284" s="280"/>
      <c r="H4284" s="280"/>
      <c r="I4284" s="196" t="s">
        <v>20355</v>
      </c>
      <c r="J4284" s="43" t="s">
        <v>21760</v>
      </c>
      <c r="M4284" s="44" t="s">
        <v>91</v>
      </c>
      <c r="N4284" s="45" t="s">
        <v>21761</v>
      </c>
      <c r="O4284" s="42" t="s">
        <v>153</v>
      </c>
      <c r="P4284" s="42" t="s">
        <v>154</v>
      </c>
      <c r="Q4284" s="195" t="s">
        <v>19907</v>
      </c>
      <c r="R4284" s="195" t="s">
        <v>122</v>
      </c>
      <c r="S4284" s="42" t="s">
        <v>21764</v>
      </c>
      <c r="T4284" s="42" t="s">
        <v>21765</v>
      </c>
      <c r="U4284" s="128" t="s">
        <v>471</v>
      </c>
      <c r="V4284" s="128" t="s">
        <v>471</v>
      </c>
      <c r="W4284" s="128" t="s">
        <v>471</v>
      </c>
      <c r="X4284" s="197">
        <v>41710</v>
      </c>
      <c r="Y4284" s="197">
        <v>41767</v>
      </c>
      <c r="Z4284" s="44">
        <f t="shared" si="390"/>
        <v>2014</v>
      </c>
      <c r="AA4284" s="44">
        <f t="shared" si="391"/>
        <v>3</v>
      </c>
      <c r="AB4284" s="44">
        <v>0</v>
      </c>
      <c r="AC4284" s="196" t="s">
        <v>314</v>
      </c>
      <c r="AD4284" s="196" t="s">
        <v>21762</v>
      </c>
      <c r="AE4284" s="198" t="s">
        <v>471</v>
      </c>
      <c r="AF4284" s="198" t="s">
        <v>471</v>
      </c>
      <c r="AG4284" s="176" t="s">
        <v>471</v>
      </c>
      <c r="AH4284" s="195" t="s">
        <v>563</v>
      </c>
      <c r="AI4284" s="195" t="s">
        <v>21766</v>
      </c>
      <c r="AJ4284" s="195" t="s">
        <v>21767</v>
      </c>
      <c r="AK4284" s="195"/>
      <c r="AL4284" s="195"/>
      <c r="AM4284" s="47">
        <v>1</v>
      </c>
      <c r="AN4284" s="47">
        <v>1</v>
      </c>
      <c r="AO4284" s="47">
        <v>6</v>
      </c>
      <c r="AP4284" s="47">
        <v>88</v>
      </c>
      <c r="AQ4284" s="47"/>
      <c r="AR4284" s="47"/>
      <c r="AS4284" s="200">
        <v>1</v>
      </c>
      <c r="AT4284" s="49">
        <v>1</v>
      </c>
      <c r="AU4284" s="49">
        <v>1</v>
      </c>
      <c r="AV4284" s="47"/>
      <c r="AW4284" s="49">
        <v>1</v>
      </c>
      <c r="AX4284" s="49"/>
      <c r="AY4284" s="44">
        <f t="shared" si="384"/>
        <v>58</v>
      </c>
      <c r="AZ4284" s="47"/>
      <c r="BA4284" s="47"/>
      <c r="BB4284" s="47"/>
      <c r="BC4284" s="48"/>
      <c r="BD4284" s="115"/>
      <c r="BE4284" s="115"/>
      <c r="BF4284" s="201"/>
      <c r="BG4284" s="51" t="s">
        <v>21589</v>
      </c>
      <c r="BH4284" s="51">
        <f t="shared" si="388"/>
        <v>1</v>
      </c>
      <c r="BI4284" s="51">
        <v>99</v>
      </c>
      <c r="BJ4284" s="52"/>
      <c r="BK4284" s="52"/>
      <c r="BL4284" s="53"/>
      <c r="BM4284" s="47" t="e">
        <f>COUNTIFS(A$2:$AC4284,#REF!,M$2:$AL4284,M4284)</f>
        <v>#VALUE!</v>
      </c>
      <c r="BN4284" s="47">
        <v>0</v>
      </c>
      <c r="BO4284" s="202">
        <v>58</v>
      </c>
      <c r="BP4284" s="202">
        <v>0</v>
      </c>
      <c r="BQ4284" s="47">
        <v>20</v>
      </c>
      <c r="BR4284" s="49">
        <v>1</v>
      </c>
      <c r="BS4284" s="49">
        <v>1</v>
      </c>
      <c r="BT4284" s="44">
        <f t="shared" si="389"/>
        <v>346</v>
      </c>
      <c r="BW4284" s="40" t="s">
        <v>67</v>
      </c>
      <c r="BY4284" s="55"/>
      <c r="BZ4284" s="1" t="s">
        <v>22426</v>
      </c>
    </row>
    <row r="4285" spans="1:78" ht="15" customHeight="1">
      <c r="A4285" s="25" t="s">
        <v>21587</v>
      </c>
      <c r="B4285" s="42" t="s">
        <v>21768</v>
      </c>
      <c r="D4285" s="263">
        <v>0</v>
      </c>
      <c r="E4285" s="195" t="s">
        <v>76</v>
      </c>
      <c r="F4285" s="195" t="s">
        <v>77</v>
      </c>
      <c r="G4285" s="280"/>
      <c r="H4285" s="280"/>
      <c r="I4285" s="195" t="s">
        <v>21769</v>
      </c>
      <c r="J4285" s="43" t="s">
        <v>21770</v>
      </c>
      <c r="M4285" s="44" t="s">
        <v>121</v>
      </c>
      <c r="N4285" s="45" t="s">
        <v>12943</v>
      </c>
      <c r="O4285" s="42" t="s">
        <v>81</v>
      </c>
      <c r="P4285" s="42" t="s">
        <v>82</v>
      </c>
      <c r="Q4285" s="228" t="s">
        <v>153</v>
      </c>
      <c r="R4285" s="228" t="s">
        <v>154</v>
      </c>
      <c r="S4285" s="42" t="s">
        <v>21771</v>
      </c>
      <c r="T4285" s="42" t="s">
        <v>21772</v>
      </c>
      <c r="U4285" s="128" t="s">
        <v>471</v>
      </c>
      <c r="V4285" s="128" t="s">
        <v>471</v>
      </c>
      <c r="W4285" s="128" t="s">
        <v>471</v>
      </c>
      <c r="X4285" s="197">
        <v>41663</v>
      </c>
      <c r="Y4285" s="197">
        <v>41759</v>
      </c>
      <c r="Z4285" s="44">
        <f t="shared" si="390"/>
        <v>2014</v>
      </c>
      <c r="AA4285" s="44">
        <f t="shared" si="391"/>
        <v>1</v>
      </c>
      <c r="AB4285" s="44">
        <v>0</v>
      </c>
      <c r="AC4285" s="195" t="s">
        <v>7568</v>
      </c>
      <c r="AD4285" s="195" t="s">
        <v>21773</v>
      </c>
      <c r="AE4285" s="198" t="s">
        <v>471</v>
      </c>
      <c r="AF4285" s="198" t="s">
        <v>471</v>
      </c>
      <c r="AG4285" s="176" t="s">
        <v>471</v>
      </c>
      <c r="AH4285" s="128" t="s">
        <v>73</v>
      </c>
      <c r="AI4285" s="195" t="s">
        <v>21774</v>
      </c>
      <c r="AJ4285" s="195" t="s">
        <v>21775</v>
      </c>
      <c r="AK4285" s="195"/>
      <c r="AL4285" s="195"/>
      <c r="AM4285" s="47">
        <v>1</v>
      </c>
      <c r="AN4285" s="47">
        <v>1</v>
      </c>
      <c r="AO4285" s="47">
        <v>3</v>
      </c>
      <c r="AP4285" s="47">
        <v>88</v>
      </c>
      <c r="AQ4285" s="47"/>
      <c r="AR4285" s="47"/>
      <c r="AS4285" s="200">
        <v>1</v>
      </c>
      <c r="AT4285" s="49">
        <v>1</v>
      </c>
      <c r="AU4285" s="49">
        <v>1</v>
      </c>
      <c r="AV4285" s="47"/>
      <c r="AW4285" s="49">
        <v>1</v>
      </c>
      <c r="AX4285" s="49"/>
      <c r="AY4285" s="44">
        <f t="shared" si="384"/>
        <v>97</v>
      </c>
      <c r="AZ4285" s="47"/>
      <c r="BA4285" s="47"/>
      <c r="BB4285" s="47"/>
      <c r="BC4285" s="48"/>
      <c r="BD4285" s="115"/>
      <c r="BE4285" s="115"/>
      <c r="BF4285" s="201"/>
      <c r="BG4285" s="51" t="s">
        <v>21589</v>
      </c>
      <c r="BH4285" s="51">
        <f t="shared" si="388"/>
        <v>1</v>
      </c>
      <c r="BI4285" s="51">
        <v>2</v>
      </c>
      <c r="BJ4285" s="52"/>
      <c r="BK4285" s="52"/>
      <c r="BL4285" s="53"/>
      <c r="BM4285" s="47" t="e">
        <f>COUNTIFS(A$2:$AC4285,#REF!,M$2:$AL4285,M4285)</f>
        <v>#VALUE!</v>
      </c>
      <c r="BN4285" s="47">
        <v>0</v>
      </c>
      <c r="BO4285" s="202">
        <v>97</v>
      </c>
      <c r="BP4285" s="202">
        <v>0</v>
      </c>
      <c r="BQ4285" s="47">
        <v>67</v>
      </c>
      <c r="BR4285" s="49">
        <v>1</v>
      </c>
      <c r="BS4285" s="49">
        <v>1</v>
      </c>
      <c r="BT4285" s="44">
        <f t="shared" si="389"/>
        <v>299</v>
      </c>
      <c r="BW4285" s="40" t="s">
        <v>67</v>
      </c>
      <c r="BY4285" s="55"/>
      <c r="BZ4285" s="1" t="s">
        <v>22426</v>
      </c>
    </row>
    <row r="4286" spans="1:78" ht="15" customHeight="1">
      <c r="A4286" s="25" t="s">
        <v>21587</v>
      </c>
      <c r="B4286" s="42" t="s">
        <v>21776</v>
      </c>
      <c r="D4286" s="263">
        <v>0</v>
      </c>
      <c r="E4286" s="195" t="s">
        <v>76</v>
      </c>
      <c r="F4286" s="195" t="s">
        <v>77</v>
      </c>
      <c r="G4286" s="280"/>
      <c r="H4286" s="280"/>
      <c r="I4286" s="196" t="s">
        <v>21777</v>
      </c>
      <c r="J4286" s="43" t="s">
        <v>21606</v>
      </c>
      <c r="M4286" s="44" t="s">
        <v>91</v>
      </c>
      <c r="N4286" s="45" t="s">
        <v>9733</v>
      </c>
      <c r="O4286" s="42" t="s">
        <v>86</v>
      </c>
      <c r="P4286" s="42" t="s">
        <v>87</v>
      </c>
      <c r="Q4286" s="128" t="s">
        <v>471</v>
      </c>
      <c r="R4286" s="128" t="s">
        <v>471</v>
      </c>
      <c r="S4286" s="42" t="s">
        <v>21778</v>
      </c>
      <c r="T4286" s="42" t="s">
        <v>471</v>
      </c>
      <c r="U4286" s="128" t="s">
        <v>471</v>
      </c>
      <c r="V4286" s="128" t="s">
        <v>471</v>
      </c>
      <c r="W4286" s="128" t="s">
        <v>471</v>
      </c>
      <c r="X4286" s="197">
        <v>41728</v>
      </c>
      <c r="Y4286" s="197">
        <v>41759</v>
      </c>
      <c r="Z4286" s="44">
        <f t="shared" si="390"/>
        <v>2014</v>
      </c>
      <c r="AA4286" s="44">
        <f t="shared" si="391"/>
        <v>3</v>
      </c>
      <c r="AB4286" s="44">
        <v>0</v>
      </c>
      <c r="AC4286" s="195" t="s">
        <v>625</v>
      </c>
      <c r="AD4286" s="195" t="s">
        <v>21588</v>
      </c>
      <c r="AE4286" s="198" t="s">
        <v>471</v>
      </c>
      <c r="AF4286" s="198" t="s">
        <v>471</v>
      </c>
      <c r="AG4286" s="176" t="s">
        <v>471</v>
      </c>
      <c r="AH4286" s="128" t="s">
        <v>73</v>
      </c>
      <c r="AI4286" s="195" t="s">
        <v>711</v>
      </c>
      <c r="AJ4286" s="198" t="s">
        <v>471</v>
      </c>
      <c r="AK4286" s="195"/>
      <c r="AL4286" s="195"/>
      <c r="AM4286" s="47">
        <v>1</v>
      </c>
      <c r="AN4286" s="47">
        <v>1</v>
      </c>
      <c r="AO4286" s="47">
        <v>6</v>
      </c>
      <c r="AP4286" s="47">
        <v>3</v>
      </c>
      <c r="AQ4286" s="47"/>
      <c r="AR4286" s="47"/>
      <c r="AS4286" s="200">
        <v>0</v>
      </c>
      <c r="AT4286" s="49">
        <v>1</v>
      </c>
      <c r="AU4286" s="49">
        <v>1</v>
      </c>
      <c r="AV4286" s="47"/>
      <c r="AW4286" s="49">
        <v>1</v>
      </c>
      <c r="AX4286" s="49"/>
      <c r="AY4286" s="44">
        <f t="shared" si="384"/>
        <v>32</v>
      </c>
      <c r="AZ4286" s="47"/>
      <c r="BA4286" s="47"/>
      <c r="BB4286" s="47"/>
      <c r="BC4286" s="48"/>
      <c r="BD4286" s="115"/>
      <c r="BE4286" s="115"/>
      <c r="BF4286" s="201"/>
      <c r="BG4286" s="51" t="s">
        <v>21589</v>
      </c>
      <c r="BH4286" s="51">
        <f t="shared" si="388"/>
        <v>1</v>
      </c>
      <c r="BI4286" s="51">
        <v>1</v>
      </c>
      <c r="BJ4286" s="52"/>
      <c r="BK4286" s="52"/>
      <c r="BL4286" s="53"/>
      <c r="BM4286" s="47" t="e">
        <f>COUNTIFS(A$2:$AC4286,#REF!,M$2:$AL4286,M4286)</f>
        <v>#VALUE!</v>
      </c>
      <c r="BN4286" s="47">
        <v>0</v>
      </c>
      <c r="BO4286" s="202">
        <v>32</v>
      </c>
      <c r="BP4286" s="202">
        <v>0</v>
      </c>
      <c r="BQ4286" s="47">
        <v>2</v>
      </c>
      <c r="BR4286" s="49">
        <v>1</v>
      </c>
      <c r="BS4286" s="49">
        <v>1</v>
      </c>
      <c r="BT4286" s="44">
        <f t="shared" si="389"/>
        <v>364</v>
      </c>
      <c r="BW4286" s="40" t="s">
        <v>67</v>
      </c>
      <c r="BY4286" s="55"/>
    </row>
    <row r="4287" spans="1:78" ht="15" customHeight="1">
      <c r="A4287" s="25" t="s">
        <v>21587</v>
      </c>
      <c r="B4287" s="42" t="s">
        <v>21779</v>
      </c>
      <c r="D4287" s="263">
        <v>0</v>
      </c>
      <c r="E4287" s="195" t="s">
        <v>76</v>
      </c>
      <c r="F4287" s="195" t="s">
        <v>77</v>
      </c>
      <c r="G4287" s="280"/>
      <c r="H4287" s="280"/>
      <c r="I4287" s="196" t="s">
        <v>21780</v>
      </c>
      <c r="J4287" s="43" t="s">
        <v>21781</v>
      </c>
      <c r="M4287" s="44" t="s">
        <v>897</v>
      </c>
      <c r="N4287" s="45" t="s">
        <v>21759</v>
      </c>
      <c r="O4287" s="42" t="s">
        <v>71</v>
      </c>
      <c r="P4287" s="42" t="s">
        <v>122</v>
      </c>
      <c r="Q4287" s="128" t="s">
        <v>471</v>
      </c>
      <c r="R4287" s="128" t="s">
        <v>471</v>
      </c>
      <c r="S4287" s="42" t="s">
        <v>471</v>
      </c>
      <c r="T4287" s="42" t="s">
        <v>21782</v>
      </c>
      <c r="U4287" s="128" t="s">
        <v>471</v>
      </c>
      <c r="V4287" s="128" t="s">
        <v>471</v>
      </c>
      <c r="W4287" s="128" t="s">
        <v>471</v>
      </c>
      <c r="X4287" s="197">
        <v>41728</v>
      </c>
      <c r="Y4287" s="197">
        <v>41735</v>
      </c>
      <c r="Z4287" s="44">
        <f t="shared" si="390"/>
        <v>2014</v>
      </c>
      <c r="AA4287" s="44">
        <f t="shared" si="391"/>
        <v>3</v>
      </c>
      <c r="AB4287" s="44">
        <v>0</v>
      </c>
      <c r="AC4287" s="137" t="s">
        <v>21783</v>
      </c>
      <c r="AD4287" s="195" t="s">
        <v>21588</v>
      </c>
      <c r="AE4287" s="198" t="s">
        <v>471</v>
      </c>
      <c r="AF4287" s="198" t="s">
        <v>471</v>
      </c>
      <c r="AG4287" s="176" t="s">
        <v>471</v>
      </c>
      <c r="AH4287" s="128" t="s">
        <v>73</v>
      </c>
      <c r="AI4287" s="199" t="s">
        <v>471</v>
      </c>
      <c r="AJ4287" s="198" t="s">
        <v>471</v>
      </c>
      <c r="AK4287" s="195"/>
      <c r="AL4287" s="195"/>
      <c r="AM4287" s="47">
        <v>1</v>
      </c>
      <c r="AN4287" s="47">
        <v>1</v>
      </c>
      <c r="AO4287" s="47">
        <v>4</v>
      </c>
      <c r="AP4287" s="47">
        <v>6</v>
      </c>
      <c r="AQ4287" s="47"/>
      <c r="AR4287" s="47"/>
      <c r="AS4287" s="200">
        <v>1</v>
      </c>
      <c r="AT4287" s="49">
        <v>1</v>
      </c>
      <c r="AU4287" s="49">
        <v>1</v>
      </c>
      <c r="AV4287" s="47"/>
      <c r="AW4287" s="49">
        <v>1</v>
      </c>
      <c r="AX4287" s="49"/>
      <c r="AY4287" s="44">
        <f t="shared" si="384"/>
        <v>8</v>
      </c>
      <c r="AZ4287" s="47"/>
      <c r="BA4287" s="47"/>
      <c r="BB4287" s="47"/>
      <c r="BC4287" s="48"/>
      <c r="BD4287" s="115"/>
      <c r="BE4287" s="115" t="s">
        <v>21784</v>
      </c>
      <c r="BF4287" s="201"/>
      <c r="BG4287" s="51" t="s">
        <v>21589</v>
      </c>
      <c r="BH4287" s="51">
        <f t="shared" si="388"/>
        <v>1</v>
      </c>
      <c r="BI4287" s="51">
        <v>1</v>
      </c>
      <c r="BJ4287" s="52"/>
      <c r="BK4287" s="52"/>
      <c r="BL4287" s="53"/>
      <c r="BM4287" s="47" t="e">
        <f>COUNTIFS(A$2:$AC4287,#REF!,M$2:$AL4287,M4287)</f>
        <v>#VALUE!</v>
      </c>
      <c r="BN4287" s="47">
        <v>0</v>
      </c>
      <c r="BO4287" s="202">
        <v>8</v>
      </c>
      <c r="BP4287" s="202">
        <v>0</v>
      </c>
      <c r="BQ4287" s="47">
        <v>2</v>
      </c>
      <c r="BR4287" s="49">
        <v>1</v>
      </c>
      <c r="BS4287" s="49">
        <v>1</v>
      </c>
      <c r="BT4287" s="44">
        <f t="shared" si="389"/>
        <v>364</v>
      </c>
      <c r="BW4287" s="40" t="s">
        <v>67</v>
      </c>
      <c r="BY4287" s="55"/>
      <c r="BZ4287" s="1" t="s">
        <v>22427</v>
      </c>
    </row>
    <row r="4288" spans="1:78" ht="15" customHeight="1">
      <c r="A4288" s="25" t="s">
        <v>21587</v>
      </c>
      <c r="B4288" s="42" t="s">
        <v>21787</v>
      </c>
      <c r="D4288" s="263">
        <v>0</v>
      </c>
      <c r="E4288" s="195" t="s">
        <v>76</v>
      </c>
      <c r="F4288" s="195" t="s">
        <v>77</v>
      </c>
      <c r="G4288" s="280"/>
      <c r="H4288" s="280"/>
      <c r="I4288" s="236" t="s">
        <v>21785</v>
      </c>
      <c r="J4288" s="43" t="s">
        <v>21786</v>
      </c>
      <c r="M4288" s="44" t="s">
        <v>897</v>
      </c>
      <c r="N4288" s="45" t="s">
        <v>12731</v>
      </c>
      <c r="O4288" s="42" t="s">
        <v>86</v>
      </c>
      <c r="P4288" s="42" t="s">
        <v>87</v>
      </c>
      <c r="Q4288" s="128" t="s">
        <v>471</v>
      </c>
      <c r="R4288" s="128" t="s">
        <v>471</v>
      </c>
      <c r="S4288" s="42" t="s">
        <v>21788</v>
      </c>
      <c r="T4288" s="42" t="s">
        <v>21789</v>
      </c>
      <c r="U4288" s="128" t="s">
        <v>471</v>
      </c>
      <c r="V4288" s="128" t="s">
        <v>471</v>
      </c>
      <c r="W4288" s="128" t="s">
        <v>471</v>
      </c>
      <c r="X4288" s="197">
        <v>41720</v>
      </c>
      <c r="Y4288" s="197">
        <v>41749</v>
      </c>
      <c r="Z4288" s="44">
        <f t="shared" si="390"/>
        <v>2014</v>
      </c>
      <c r="AA4288" s="44">
        <f t="shared" si="391"/>
        <v>3</v>
      </c>
      <c r="AB4288" s="44">
        <v>0</v>
      </c>
      <c r="AC4288" s="195" t="s">
        <v>1043</v>
      </c>
      <c r="AD4288" s="195" t="s">
        <v>1044</v>
      </c>
      <c r="AE4288" s="198" t="s">
        <v>471</v>
      </c>
      <c r="AF4288" s="198" t="s">
        <v>471</v>
      </c>
      <c r="AG4288" s="176" t="s">
        <v>471</v>
      </c>
      <c r="AH4288" s="128" t="s">
        <v>73</v>
      </c>
      <c r="AI4288" s="195" t="s">
        <v>21790</v>
      </c>
      <c r="AJ4288" s="195" t="s">
        <v>510</v>
      </c>
      <c r="AK4288" s="195"/>
      <c r="AL4288" s="195"/>
      <c r="AM4288" s="47">
        <v>1</v>
      </c>
      <c r="AN4288" s="47">
        <v>1</v>
      </c>
      <c r="AO4288" s="47">
        <v>4</v>
      </c>
      <c r="AP4288" s="47">
        <v>6</v>
      </c>
      <c r="AQ4288" s="47"/>
      <c r="AR4288" s="47"/>
      <c r="AS4288" s="200">
        <v>0</v>
      </c>
      <c r="AT4288" s="49">
        <v>1</v>
      </c>
      <c r="AU4288" s="49">
        <v>1</v>
      </c>
      <c r="AV4288" s="47"/>
      <c r="AW4288" s="49">
        <v>1</v>
      </c>
      <c r="AX4288" s="49"/>
      <c r="AY4288" s="44">
        <f t="shared" si="384"/>
        <v>30</v>
      </c>
      <c r="AZ4288" s="47"/>
      <c r="BA4288" s="47"/>
      <c r="BB4288" s="47"/>
      <c r="BC4288" s="48"/>
      <c r="BD4288" s="115"/>
      <c r="BE4288" s="115"/>
      <c r="BF4288" s="201"/>
      <c r="BG4288" s="51" t="s">
        <v>21589</v>
      </c>
      <c r="BH4288" s="51">
        <f t="shared" si="388"/>
        <v>1</v>
      </c>
      <c r="BI4288" s="51">
        <v>5</v>
      </c>
      <c r="BJ4288" s="52"/>
      <c r="BK4288" s="52"/>
      <c r="BL4288" s="53"/>
      <c r="BM4288" s="47" t="e">
        <f>COUNTIFS(A$2:$AC4288,#REF!,M$2:$AL4288,M4288)</f>
        <v>#VALUE!</v>
      </c>
      <c r="BN4288" s="47">
        <v>0</v>
      </c>
      <c r="BO4288" s="202">
        <v>30</v>
      </c>
      <c r="BP4288" s="202">
        <v>0</v>
      </c>
      <c r="BQ4288" s="47">
        <v>10</v>
      </c>
      <c r="BR4288" s="49">
        <v>1</v>
      </c>
      <c r="BS4288" s="49">
        <v>1</v>
      </c>
      <c r="BT4288" s="44">
        <f t="shared" si="389"/>
        <v>356</v>
      </c>
      <c r="BW4288" s="40" t="s">
        <v>67</v>
      </c>
      <c r="BY4288" s="55"/>
      <c r="BZ4288" s="1" t="s">
        <v>22427</v>
      </c>
    </row>
    <row r="4289" spans="1:78" ht="15" customHeight="1">
      <c r="A4289" s="25" t="s">
        <v>21587</v>
      </c>
      <c r="B4289" s="42" t="s">
        <v>21791</v>
      </c>
      <c r="D4289" s="263">
        <v>0</v>
      </c>
      <c r="E4289" s="195" t="s">
        <v>76</v>
      </c>
      <c r="F4289" s="195" t="s">
        <v>77</v>
      </c>
      <c r="G4289" s="280"/>
      <c r="H4289" s="280"/>
      <c r="I4289" s="236" t="s">
        <v>21792</v>
      </c>
      <c r="J4289" s="43" t="s">
        <v>21793</v>
      </c>
      <c r="M4289" s="44" t="s">
        <v>897</v>
      </c>
      <c r="N4289" s="45" t="s">
        <v>16955</v>
      </c>
      <c r="O4289" s="42" t="s">
        <v>136</v>
      </c>
      <c r="P4289" s="42" t="s">
        <v>137</v>
      </c>
      <c r="Q4289" s="128" t="s">
        <v>471</v>
      </c>
      <c r="R4289" s="128" t="s">
        <v>471</v>
      </c>
      <c r="S4289" s="42" t="s">
        <v>471</v>
      </c>
      <c r="T4289" s="42" t="s">
        <v>21794</v>
      </c>
      <c r="U4289" s="128" t="s">
        <v>471</v>
      </c>
      <c r="V4289" s="128" t="s">
        <v>471</v>
      </c>
      <c r="W4289" s="128" t="s">
        <v>471</v>
      </c>
      <c r="X4289" s="260" t="s">
        <v>22184</v>
      </c>
      <c r="Y4289" s="261" t="s">
        <v>22184</v>
      </c>
      <c r="Z4289" s="262" t="s">
        <v>22184</v>
      </c>
      <c r="AA4289" s="262" t="s">
        <v>22184</v>
      </c>
      <c r="AB4289" s="44">
        <v>1</v>
      </c>
      <c r="AC4289" s="195" t="s">
        <v>16955</v>
      </c>
      <c r="AD4289" s="195" t="s">
        <v>21795</v>
      </c>
      <c r="AE4289" s="198" t="s">
        <v>471</v>
      </c>
      <c r="AF4289" s="198" t="s">
        <v>471</v>
      </c>
      <c r="AG4289" s="176" t="s">
        <v>471</v>
      </c>
      <c r="AH4289" s="128" t="s">
        <v>73</v>
      </c>
      <c r="AI4289" s="199" t="s">
        <v>471</v>
      </c>
      <c r="AJ4289" s="198" t="s">
        <v>471</v>
      </c>
      <c r="AK4289" s="195"/>
      <c r="AL4289" s="195"/>
      <c r="AM4289" s="47">
        <v>1</v>
      </c>
      <c r="AN4289" s="47">
        <v>1</v>
      </c>
      <c r="AO4289" s="47">
        <v>4</v>
      </c>
      <c r="AP4289" s="47">
        <v>6</v>
      </c>
      <c r="AQ4289" s="47"/>
      <c r="AR4289" s="47"/>
      <c r="AS4289" s="200">
        <v>0</v>
      </c>
      <c r="AT4289" s="49">
        <v>1</v>
      </c>
      <c r="AU4289" s="61">
        <v>1</v>
      </c>
      <c r="AV4289" s="47"/>
      <c r="AW4289" s="49">
        <v>1</v>
      </c>
      <c r="AX4289" s="49"/>
      <c r="AY4289" s="44">
        <f t="shared" si="384"/>
        <v>1</v>
      </c>
      <c r="AZ4289" s="47"/>
      <c r="BA4289" s="47"/>
      <c r="BB4289" s="47"/>
      <c r="BC4289" s="48"/>
      <c r="BD4289" s="115"/>
      <c r="BE4289" s="115" t="s">
        <v>21796</v>
      </c>
      <c r="BF4289" s="201"/>
      <c r="BG4289" s="51" t="s">
        <v>21589</v>
      </c>
      <c r="BH4289" s="51">
        <f t="shared" si="388"/>
        <v>1</v>
      </c>
      <c r="BI4289" s="51">
        <v>5</v>
      </c>
      <c r="BJ4289" s="52"/>
      <c r="BK4289" s="52"/>
      <c r="BL4289" s="53"/>
      <c r="BM4289" s="47" t="e">
        <f>COUNTIFS(A$2:$AC4289,#REF!,M$2:$AL4289,M4289)</f>
        <v>#VALUE!</v>
      </c>
      <c r="BN4289" s="47">
        <v>1</v>
      </c>
      <c r="BO4289" s="202" t="e">
        <v>#VALUE!</v>
      </c>
      <c r="BP4289" s="202">
        <v>1</v>
      </c>
      <c r="BQ4289" s="47">
        <v>365</v>
      </c>
      <c r="BR4289" s="61">
        <v>1</v>
      </c>
      <c r="BS4289" s="49">
        <v>1</v>
      </c>
      <c r="BT4289" s="44">
        <f t="shared" si="389"/>
        <v>0</v>
      </c>
      <c r="BW4289" s="40" t="s">
        <v>67</v>
      </c>
      <c r="BY4289" s="55"/>
      <c r="BZ4289" s="1" t="s">
        <v>22427</v>
      </c>
    </row>
    <row r="4290" spans="1:78" ht="15" customHeight="1">
      <c r="A4290" s="25" t="s">
        <v>21587</v>
      </c>
      <c r="B4290" s="42" t="s">
        <v>21800</v>
      </c>
      <c r="D4290" s="263">
        <v>0</v>
      </c>
      <c r="E4290" s="195" t="s">
        <v>76</v>
      </c>
      <c r="F4290" s="195" t="s">
        <v>77</v>
      </c>
      <c r="G4290" s="280"/>
      <c r="H4290" s="280"/>
      <c r="I4290" s="196" t="s">
        <v>21797</v>
      </c>
      <c r="J4290" s="43" t="s">
        <v>21798</v>
      </c>
      <c r="M4290" s="44" t="s">
        <v>897</v>
      </c>
      <c r="N4290" s="45" t="s">
        <v>8479</v>
      </c>
      <c r="O4290" s="42" t="s">
        <v>86</v>
      </c>
      <c r="P4290" s="42" t="s">
        <v>87</v>
      </c>
      <c r="Q4290" s="128" t="s">
        <v>471</v>
      </c>
      <c r="R4290" s="128" t="s">
        <v>471</v>
      </c>
      <c r="S4290" s="42" t="s">
        <v>21801</v>
      </c>
      <c r="T4290" s="42" t="s">
        <v>21802</v>
      </c>
      <c r="U4290" s="128" t="s">
        <v>471</v>
      </c>
      <c r="V4290" s="128" t="s">
        <v>471</v>
      </c>
      <c r="W4290" s="128" t="s">
        <v>471</v>
      </c>
      <c r="X4290" s="197">
        <v>41684</v>
      </c>
      <c r="Y4290" s="197">
        <v>41759</v>
      </c>
      <c r="Z4290" s="44">
        <f t="shared" ref="Z4290:Z4321" si="392">YEAR(X4290)</f>
        <v>2014</v>
      </c>
      <c r="AA4290" s="44">
        <f t="shared" ref="AA4290:AA4321" si="393">MONTH(X4290)</f>
        <v>2</v>
      </c>
      <c r="AB4290" s="44">
        <v>0</v>
      </c>
      <c r="AC4290" s="196" t="s">
        <v>21803</v>
      </c>
      <c r="AD4290" s="196" t="s">
        <v>21804</v>
      </c>
      <c r="AE4290" s="198" t="s">
        <v>471</v>
      </c>
      <c r="AF4290" s="198" t="s">
        <v>471</v>
      </c>
      <c r="AG4290" s="176" t="s">
        <v>471</v>
      </c>
      <c r="AH4290" s="128" t="s">
        <v>73</v>
      </c>
      <c r="AI4290" s="199" t="s">
        <v>471</v>
      </c>
      <c r="AJ4290" s="198" t="s">
        <v>471</v>
      </c>
      <c r="AK4290" s="195"/>
      <c r="AL4290" s="195"/>
      <c r="AM4290" s="47">
        <v>1</v>
      </c>
      <c r="AN4290" s="47">
        <v>1</v>
      </c>
      <c r="AO4290" s="47">
        <v>4</v>
      </c>
      <c r="AP4290" s="47">
        <v>6</v>
      </c>
      <c r="AQ4290" s="47"/>
      <c r="AR4290" s="47"/>
      <c r="AS4290" s="200">
        <v>0</v>
      </c>
      <c r="AT4290" s="49">
        <v>1</v>
      </c>
      <c r="AU4290" s="49">
        <v>1</v>
      </c>
      <c r="AV4290" s="47"/>
      <c r="AW4290" s="49">
        <v>1</v>
      </c>
      <c r="AX4290" s="49"/>
      <c r="AY4290" s="44">
        <f t="shared" ref="AY4290:AY4350" si="394">Y4290-X4290+1</f>
        <v>76</v>
      </c>
      <c r="AZ4290" s="47"/>
      <c r="BA4290" s="47"/>
      <c r="BB4290" s="47"/>
      <c r="BC4290" s="48"/>
      <c r="BD4290" s="115"/>
      <c r="BE4290" s="115" t="s">
        <v>21799</v>
      </c>
      <c r="BF4290" s="201"/>
      <c r="BG4290" s="51" t="s">
        <v>21589</v>
      </c>
      <c r="BH4290" s="51">
        <f t="shared" si="388"/>
        <v>1</v>
      </c>
      <c r="BI4290" s="51">
        <v>8</v>
      </c>
      <c r="BJ4290" s="52"/>
      <c r="BK4290" s="52"/>
      <c r="BL4290" s="53"/>
      <c r="BM4290" s="47" t="e">
        <f>COUNTIFS(A$2:$AC4290,#REF!,M$2:$AL4290,M4290)</f>
        <v>#VALUE!</v>
      </c>
      <c r="BN4290" s="47">
        <v>0</v>
      </c>
      <c r="BO4290" s="202">
        <v>76</v>
      </c>
      <c r="BP4290" s="202">
        <v>0</v>
      </c>
      <c r="BQ4290" s="47">
        <v>46</v>
      </c>
      <c r="BR4290" s="49">
        <v>1</v>
      </c>
      <c r="BS4290" s="49">
        <v>1</v>
      </c>
      <c r="BT4290" s="44">
        <f t="shared" si="389"/>
        <v>320</v>
      </c>
      <c r="BW4290" s="40" t="s">
        <v>67</v>
      </c>
      <c r="BY4290" s="55"/>
      <c r="BZ4290" s="1" t="s">
        <v>22427</v>
      </c>
    </row>
    <row r="4291" spans="1:78" ht="15" customHeight="1">
      <c r="A4291" s="25" t="s">
        <v>21587</v>
      </c>
      <c r="B4291" s="42" t="s">
        <v>21806</v>
      </c>
      <c r="D4291" s="263">
        <v>0</v>
      </c>
      <c r="E4291" s="198" t="s">
        <v>76</v>
      </c>
      <c r="F4291" s="198" t="s">
        <v>14227</v>
      </c>
      <c r="G4291" s="283"/>
      <c r="H4291" s="283"/>
      <c r="I4291" s="199" t="s">
        <v>258</v>
      </c>
      <c r="J4291" s="43" t="s">
        <v>472</v>
      </c>
      <c r="M4291" s="44" t="s">
        <v>125</v>
      </c>
      <c r="N4291" s="45" t="s">
        <v>14262</v>
      </c>
      <c r="O4291" s="42" t="s">
        <v>11161</v>
      </c>
      <c r="P4291" s="42" t="s">
        <v>21805</v>
      </c>
      <c r="Q4291" s="128" t="s">
        <v>471</v>
      </c>
      <c r="R4291" s="128" t="s">
        <v>471</v>
      </c>
      <c r="S4291" s="42" t="s">
        <v>21807</v>
      </c>
      <c r="T4291" s="42" t="s">
        <v>21808</v>
      </c>
      <c r="U4291" s="128" t="s">
        <v>471</v>
      </c>
      <c r="V4291" s="128" t="s">
        <v>471</v>
      </c>
      <c r="W4291" s="128" t="s">
        <v>471</v>
      </c>
      <c r="X4291" s="68">
        <v>41521</v>
      </c>
      <c r="Y4291" s="68">
        <v>41890</v>
      </c>
      <c r="Z4291" s="44">
        <f t="shared" si="392"/>
        <v>2013</v>
      </c>
      <c r="AA4291" s="44">
        <f t="shared" si="393"/>
        <v>9</v>
      </c>
      <c r="AB4291" s="44">
        <v>1</v>
      </c>
      <c r="AC4291" s="199" t="s">
        <v>258</v>
      </c>
      <c r="AD4291" s="199" t="s">
        <v>472</v>
      </c>
      <c r="AE4291" s="198" t="s">
        <v>471</v>
      </c>
      <c r="AF4291" s="198" t="s">
        <v>471</v>
      </c>
      <c r="AG4291" s="176" t="s">
        <v>471</v>
      </c>
      <c r="AH4291" s="128" t="s">
        <v>73</v>
      </c>
      <c r="AI4291" s="199" t="s">
        <v>471</v>
      </c>
      <c r="AJ4291" s="198" t="s">
        <v>471</v>
      </c>
      <c r="AK4291" s="199"/>
      <c r="AL4291" s="199"/>
      <c r="AM4291" s="47">
        <v>1</v>
      </c>
      <c r="AN4291" s="47">
        <v>1</v>
      </c>
      <c r="AO4291" s="47">
        <v>1</v>
      </c>
      <c r="AP4291" s="47">
        <v>88</v>
      </c>
      <c r="AQ4291" s="47"/>
      <c r="AR4291" s="47"/>
      <c r="AS4291" s="206">
        <v>0</v>
      </c>
      <c r="AT4291" s="61">
        <v>1</v>
      </c>
      <c r="AU4291" s="61">
        <v>1</v>
      </c>
      <c r="AV4291" s="47"/>
      <c r="AW4291" s="61">
        <v>1</v>
      </c>
      <c r="AX4291" s="61"/>
      <c r="AY4291" s="44">
        <f t="shared" si="394"/>
        <v>370</v>
      </c>
      <c r="AZ4291" s="47"/>
      <c r="BA4291" s="47"/>
      <c r="BB4291" s="47"/>
      <c r="BC4291" s="48"/>
      <c r="BD4291" s="72"/>
      <c r="BE4291" s="72" t="s">
        <v>21809</v>
      </c>
      <c r="BF4291" s="204"/>
      <c r="BG4291" s="51" t="s">
        <v>21589</v>
      </c>
      <c r="BH4291" s="51">
        <f t="shared" si="388"/>
        <v>1</v>
      </c>
      <c r="BI4291" s="51">
        <v>7</v>
      </c>
      <c r="BJ4291" s="52"/>
      <c r="BK4291" s="52"/>
      <c r="BL4291" s="53"/>
      <c r="BM4291" s="47" t="e">
        <f>COUNTIFS(A$2:$AC4291,#REF!,M$2:$AL4291,M4291)</f>
        <v>#VALUE!</v>
      </c>
      <c r="BN4291" s="47">
        <v>0</v>
      </c>
      <c r="BO4291" s="202">
        <v>370</v>
      </c>
      <c r="BP4291" s="202">
        <v>0</v>
      </c>
      <c r="BQ4291" s="47">
        <v>209</v>
      </c>
      <c r="BR4291" s="61">
        <v>1</v>
      </c>
      <c r="BS4291" s="61">
        <v>1</v>
      </c>
      <c r="BT4291" s="44">
        <f t="shared" ref="BT4291:BT4322" si="395">MAX(MIN((DATE(2014,3,31)+1),X4291+1),DATE(2013,4,1))-MIN(MAX(DATE(2013,4,1),W4291),(DATE(2014,3,31)+1))</f>
        <v>157</v>
      </c>
      <c r="BW4291" s="40" t="s">
        <v>67</v>
      </c>
      <c r="BY4291" s="55"/>
      <c r="BZ4291" s="1" t="s">
        <v>22426</v>
      </c>
    </row>
    <row r="4292" spans="1:78" ht="15" customHeight="1">
      <c r="A4292" s="25" t="s">
        <v>21587</v>
      </c>
      <c r="B4292" s="42" t="s">
        <v>21810</v>
      </c>
      <c r="D4292" s="263">
        <v>0</v>
      </c>
      <c r="E4292" s="195" t="s">
        <v>76</v>
      </c>
      <c r="F4292" s="195" t="s">
        <v>77</v>
      </c>
      <c r="G4292" s="280"/>
      <c r="H4292" s="280"/>
      <c r="I4292" s="195" t="s">
        <v>21811</v>
      </c>
      <c r="J4292" s="43" t="s">
        <v>21812</v>
      </c>
      <c r="M4292" s="44" t="s">
        <v>88</v>
      </c>
      <c r="N4292" s="45" t="s">
        <v>14503</v>
      </c>
      <c r="O4292" s="42" t="s">
        <v>93</v>
      </c>
      <c r="P4292" s="42" t="s">
        <v>103</v>
      </c>
      <c r="Q4292" s="128" t="s">
        <v>471</v>
      </c>
      <c r="R4292" s="128" t="s">
        <v>471</v>
      </c>
      <c r="S4292" s="42" t="s">
        <v>21813</v>
      </c>
      <c r="T4292" s="42" t="s">
        <v>21814</v>
      </c>
      <c r="U4292" s="128" t="s">
        <v>471</v>
      </c>
      <c r="V4292" s="128" t="s">
        <v>471</v>
      </c>
      <c r="W4292" s="128" t="s">
        <v>471</v>
      </c>
      <c r="X4292" s="197">
        <v>41699</v>
      </c>
      <c r="Y4292" s="197">
        <v>41820</v>
      </c>
      <c r="Z4292" s="44">
        <f t="shared" si="392"/>
        <v>2014</v>
      </c>
      <c r="AA4292" s="44">
        <f t="shared" si="393"/>
        <v>3</v>
      </c>
      <c r="AB4292" s="44">
        <v>0</v>
      </c>
      <c r="AC4292" s="195" t="s">
        <v>1295</v>
      </c>
      <c r="AD4292" s="195" t="s">
        <v>1292</v>
      </c>
      <c r="AE4292" s="198" t="s">
        <v>471</v>
      </c>
      <c r="AF4292" s="198" t="s">
        <v>471</v>
      </c>
      <c r="AG4292" s="176" t="s">
        <v>471</v>
      </c>
      <c r="AH4292" s="128" t="s">
        <v>73</v>
      </c>
      <c r="AI4292" s="199" t="s">
        <v>471</v>
      </c>
      <c r="AJ4292" s="198" t="s">
        <v>471</v>
      </c>
      <c r="AK4292" s="195"/>
      <c r="AL4292" s="195"/>
      <c r="AM4292" s="47">
        <v>1</v>
      </c>
      <c r="AN4292" s="47">
        <v>1</v>
      </c>
      <c r="AO4292" s="47">
        <v>1</v>
      </c>
      <c r="AP4292" s="47">
        <v>88</v>
      </c>
      <c r="AQ4292" s="47"/>
      <c r="AR4292" s="47"/>
      <c r="AS4292" s="200">
        <v>1</v>
      </c>
      <c r="AT4292" s="49">
        <v>1</v>
      </c>
      <c r="AU4292" s="49">
        <v>1</v>
      </c>
      <c r="AV4292" s="47"/>
      <c r="AW4292" s="49">
        <v>1</v>
      </c>
      <c r="AX4292" s="49"/>
      <c r="AY4292" s="44">
        <f t="shared" si="394"/>
        <v>122</v>
      </c>
      <c r="AZ4292" s="47"/>
      <c r="BA4292" s="47"/>
      <c r="BB4292" s="47"/>
      <c r="BC4292" s="48"/>
      <c r="BD4292" s="115"/>
      <c r="BE4292" s="115"/>
      <c r="BF4292" s="239"/>
      <c r="BG4292" s="51" t="s">
        <v>21589</v>
      </c>
      <c r="BH4292" s="51">
        <f t="shared" si="388"/>
        <v>1</v>
      </c>
      <c r="BI4292" s="51">
        <v>1</v>
      </c>
      <c r="BJ4292" s="52"/>
      <c r="BK4292" s="52"/>
      <c r="BL4292" s="53"/>
      <c r="BM4292" s="47" t="e">
        <f>COUNTIFS(A$2:$AC4292,#REF!,M$2:$AL4292,M4292)</f>
        <v>#VALUE!</v>
      </c>
      <c r="BN4292" s="47">
        <v>0</v>
      </c>
      <c r="BO4292" s="202">
        <v>122</v>
      </c>
      <c r="BP4292" s="202">
        <v>0</v>
      </c>
      <c r="BQ4292" s="47">
        <v>31</v>
      </c>
      <c r="BR4292" s="49">
        <v>1</v>
      </c>
      <c r="BS4292" s="49">
        <v>1</v>
      </c>
      <c r="BT4292" s="44">
        <f t="shared" si="395"/>
        <v>335</v>
      </c>
      <c r="BW4292" s="40" t="s">
        <v>67</v>
      </c>
      <c r="BY4292" s="55"/>
      <c r="BZ4292" s="1" t="s">
        <v>22426</v>
      </c>
    </row>
    <row r="4293" spans="1:78" ht="15" customHeight="1">
      <c r="A4293" s="25" t="s">
        <v>21587</v>
      </c>
      <c r="B4293" s="42" t="s">
        <v>21818</v>
      </c>
      <c r="D4293" s="263">
        <v>0</v>
      </c>
      <c r="E4293" s="211" t="s">
        <v>92</v>
      </c>
      <c r="F4293" s="211" t="s">
        <v>21599</v>
      </c>
      <c r="G4293" s="284"/>
      <c r="H4293" s="284"/>
      <c r="I4293" s="211" t="s">
        <v>21819</v>
      </c>
      <c r="J4293" s="211" t="s">
        <v>21820</v>
      </c>
      <c r="M4293" s="28">
        <v>777</v>
      </c>
      <c r="N4293" s="29">
        <v>777</v>
      </c>
      <c r="O4293" s="26" t="s">
        <v>136</v>
      </c>
      <c r="P4293" s="26" t="s">
        <v>21821</v>
      </c>
      <c r="Q4293" s="209" t="s">
        <v>471</v>
      </c>
      <c r="R4293" s="209" t="s">
        <v>471</v>
      </c>
      <c r="S4293" s="211" t="s">
        <v>21816</v>
      </c>
      <c r="T4293" s="211" t="s">
        <v>21822</v>
      </c>
      <c r="U4293" s="209" t="s">
        <v>471</v>
      </c>
      <c r="V4293" s="209" t="s">
        <v>471</v>
      </c>
      <c r="W4293" s="209" t="s">
        <v>471</v>
      </c>
      <c r="X4293" s="230">
        <v>41608</v>
      </c>
      <c r="Y4293" s="230">
        <v>41679</v>
      </c>
      <c r="Z4293" s="28">
        <f t="shared" si="392"/>
        <v>2013</v>
      </c>
      <c r="AA4293" s="208">
        <f t="shared" si="393"/>
        <v>11</v>
      </c>
      <c r="AB4293" s="233">
        <v>0</v>
      </c>
      <c r="AC4293" s="211" t="s">
        <v>21817</v>
      </c>
      <c r="AD4293" s="211" t="s">
        <v>21823</v>
      </c>
      <c r="AE4293" s="211" t="s">
        <v>471</v>
      </c>
      <c r="AF4293" s="211" t="s">
        <v>471</v>
      </c>
      <c r="AG4293" s="208" t="s">
        <v>471</v>
      </c>
      <c r="AH4293" s="209" t="s">
        <v>73</v>
      </c>
      <c r="AI4293" s="211" t="s">
        <v>21824</v>
      </c>
      <c r="AJ4293" s="211" t="s">
        <v>21825</v>
      </c>
      <c r="AK4293" s="211"/>
      <c r="AL4293" s="211"/>
      <c r="AM4293" s="219">
        <v>1</v>
      </c>
      <c r="AN4293" s="32">
        <v>777</v>
      </c>
      <c r="AO4293" s="32">
        <v>777</v>
      </c>
      <c r="AP4293" s="32">
        <v>77</v>
      </c>
      <c r="AQ4293" s="32"/>
      <c r="AR4293" s="32"/>
      <c r="AS4293" s="129">
        <v>0</v>
      </c>
      <c r="AT4293" s="34">
        <v>777</v>
      </c>
      <c r="AU4293" s="34">
        <v>777</v>
      </c>
      <c r="AV4293" s="32"/>
      <c r="AW4293" s="34">
        <v>777</v>
      </c>
      <c r="AX4293" s="34"/>
      <c r="AY4293" s="28">
        <f t="shared" si="394"/>
        <v>72</v>
      </c>
      <c r="AZ4293" s="32"/>
      <c r="BA4293" s="32"/>
      <c r="BB4293" s="32"/>
      <c r="BC4293" s="33"/>
      <c r="BD4293" s="35" t="s">
        <v>75</v>
      </c>
      <c r="BE4293" s="238"/>
      <c r="BF4293" s="234"/>
      <c r="BG4293" s="36" t="s">
        <v>21589</v>
      </c>
      <c r="BH4293" s="36">
        <f t="shared" si="388"/>
        <v>1</v>
      </c>
      <c r="BI4293" s="36">
        <v>1</v>
      </c>
      <c r="BJ4293" s="37"/>
      <c r="BK4293" s="37"/>
      <c r="BL4293" s="38"/>
      <c r="BM4293" s="32" t="e">
        <f>COUNTIFS(A$2:$AC4293,#REF!,M$2:$AL4293,M4293)</f>
        <v>#VALUE!</v>
      </c>
      <c r="BN4293" s="32">
        <v>0</v>
      </c>
      <c r="BO4293" s="214">
        <v>72</v>
      </c>
      <c r="BP4293" s="214">
        <v>0</v>
      </c>
      <c r="BQ4293" s="219">
        <v>72</v>
      </c>
      <c r="BR4293" s="34">
        <v>777</v>
      </c>
      <c r="BS4293" s="34">
        <v>777</v>
      </c>
      <c r="BT4293" s="28">
        <f t="shared" si="395"/>
        <v>244</v>
      </c>
      <c r="BW4293" s="40" t="s">
        <v>67</v>
      </c>
      <c r="BY4293" s="41"/>
      <c r="BZ4293" s="1" t="s">
        <v>22426</v>
      </c>
    </row>
    <row r="4294" spans="1:78" ht="15" customHeight="1">
      <c r="A4294" s="25" t="s">
        <v>21587</v>
      </c>
      <c r="B4294" s="42" t="s">
        <v>21826</v>
      </c>
      <c r="D4294" s="263">
        <v>0</v>
      </c>
      <c r="E4294" s="199" t="s">
        <v>76</v>
      </c>
      <c r="F4294" s="199" t="s">
        <v>14227</v>
      </c>
      <c r="G4294" s="285"/>
      <c r="H4294" s="285"/>
      <c r="I4294" s="240" t="s">
        <v>298</v>
      </c>
      <c r="J4294" s="43" t="s">
        <v>299</v>
      </c>
      <c r="M4294" s="44" t="s">
        <v>125</v>
      </c>
      <c r="N4294" s="45" t="s">
        <v>298</v>
      </c>
      <c r="O4294" s="42" t="s">
        <v>367</v>
      </c>
      <c r="P4294" s="42" t="s">
        <v>101</v>
      </c>
      <c r="Q4294" s="128" t="s">
        <v>471</v>
      </c>
      <c r="R4294" s="128" t="s">
        <v>471</v>
      </c>
      <c r="S4294" s="42" t="s">
        <v>21827</v>
      </c>
      <c r="T4294" s="42" t="s">
        <v>21828</v>
      </c>
      <c r="U4294" s="128" t="s">
        <v>471</v>
      </c>
      <c r="V4294" s="128" t="s">
        <v>471</v>
      </c>
      <c r="W4294" s="128" t="s">
        <v>471</v>
      </c>
      <c r="X4294" s="68">
        <v>41516</v>
      </c>
      <c r="Y4294" s="68">
        <v>41910</v>
      </c>
      <c r="Z4294" s="44">
        <f t="shared" si="392"/>
        <v>2013</v>
      </c>
      <c r="AA4294" s="44">
        <f t="shared" si="393"/>
        <v>8</v>
      </c>
      <c r="AB4294" s="44">
        <v>1</v>
      </c>
      <c r="AC4294" s="240" t="s">
        <v>298</v>
      </c>
      <c r="AD4294" s="240" t="s">
        <v>299</v>
      </c>
      <c r="AE4294" s="198" t="s">
        <v>471</v>
      </c>
      <c r="AF4294" s="198" t="s">
        <v>471</v>
      </c>
      <c r="AG4294" s="176" t="s">
        <v>471</v>
      </c>
      <c r="AH4294" s="128" t="s">
        <v>73</v>
      </c>
      <c r="AI4294" s="199" t="s">
        <v>471</v>
      </c>
      <c r="AJ4294" s="198" t="s">
        <v>471</v>
      </c>
      <c r="AK4294" s="199"/>
      <c r="AL4294" s="199"/>
      <c r="AM4294" s="47">
        <v>1</v>
      </c>
      <c r="AN4294" s="47">
        <v>1</v>
      </c>
      <c r="AO4294" s="47">
        <v>1</v>
      </c>
      <c r="AP4294" s="47">
        <v>88</v>
      </c>
      <c r="AQ4294" s="47"/>
      <c r="AR4294" s="47"/>
      <c r="AS4294" s="206">
        <v>0</v>
      </c>
      <c r="AT4294" s="49">
        <v>1</v>
      </c>
      <c r="AU4294" s="49">
        <v>1</v>
      </c>
      <c r="AV4294" s="47"/>
      <c r="AW4294" s="49">
        <v>1</v>
      </c>
      <c r="AX4294" s="49"/>
      <c r="AY4294" s="44">
        <f t="shared" si="394"/>
        <v>395</v>
      </c>
      <c r="AZ4294" s="47"/>
      <c r="BA4294" s="47"/>
      <c r="BB4294" s="47"/>
      <c r="BC4294" s="48"/>
      <c r="BD4294" s="72"/>
      <c r="BE4294" s="72" t="s">
        <v>21829</v>
      </c>
      <c r="BF4294" s="204"/>
      <c r="BG4294" s="51" t="s">
        <v>21589</v>
      </c>
      <c r="BH4294" s="51">
        <f t="shared" si="388"/>
        <v>1</v>
      </c>
      <c r="BI4294" s="51">
        <v>3</v>
      </c>
      <c r="BJ4294" s="52"/>
      <c r="BK4294" s="52"/>
      <c r="BL4294" s="53"/>
      <c r="BM4294" s="47" t="e">
        <f>COUNTIFS(A$2:$AC4294,#REF!,M$2:$AL4294,M4294)</f>
        <v>#VALUE!</v>
      </c>
      <c r="BN4294" s="47">
        <v>0</v>
      </c>
      <c r="BO4294" s="202">
        <v>395</v>
      </c>
      <c r="BP4294" s="202">
        <v>0</v>
      </c>
      <c r="BQ4294" s="47">
        <v>214</v>
      </c>
      <c r="BR4294" s="49">
        <v>1</v>
      </c>
      <c r="BS4294" s="49">
        <v>1</v>
      </c>
      <c r="BT4294" s="44">
        <f t="shared" si="395"/>
        <v>152</v>
      </c>
      <c r="BW4294" s="40" t="s">
        <v>67</v>
      </c>
      <c r="BY4294" s="55"/>
      <c r="BZ4294" s="1" t="s">
        <v>22426</v>
      </c>
    </row>
    <row r="4295" spans="1:78" ht="15" customHeight="1">
      <c r="A4295" s="25" t="s">
        <v>21587</v>
      </c>
      <c r="B4295" s="42" t="s">
        <v>21830</v>
      </c>
      <c r="D4295" s="263">
        <v>0</v>
      </c>
      <c r="E4295" s="199" t="s">
        <v>76</v>
      </c>
      <c r="F4295" s="199" t="s">
        <v>14227</v>
      </c>
      <c r="G4295" s="285"/>
      <c r="H4295" s="285"/>
      <c r="I4295" s="240" t="s">
        <v>298</v>
      </c>
      <c r="J4295" s="43" t="s">
        <v>299</v>
      </c>
      <c r="M4295" s="44" t="s">
        <v>125</v>
      </c>
      <c r="N4295" s="45" t="s">
        <v>298</v>
      </c>
      <c r="O4295" s="42" t="s">
        <v>100</v>
      </c>
      <c r="P4295" s="42" t="s">
        <v>101</v>
      </c>
      <c r="Q4295" s="128" t="s">
        <v>471</v>
      </c>
      <c r="R4295" s="128" t="s">
        <v>471</v>
      </c>
      <c r="S4295" s="42" t="s">
        <v>21831</v>
      </c>
      <c r="T4295" s="42" t="s">
        <v>21832</v>
      </c>
      <c r="U4295" s="128" t="s">
        <v>471</v>
      </c>
      <c r="V4295" s="128" t="s">
        <v>471</v>
      </c>
      <c r="W4295" s="128" t="s">
        <v>471</v>
      </c>
      <c r="X4295" s="68">
        <v>41621</v>
      </c>
      <c r="Y4295" s="68">
        <v>41752</v>
      </c>
      <c r="Z4295" s="44">
        <f t="shared" si="392"/>
        <v>2013</v>
      </c>
      <c r="AA4295" s="44">
        <f t="shared" si="393"/>
        <v>12</v>
      </c>
      <c r="AB4295" s="44">
        <v>0</v>
      </c>
      <c r="AC4295" s="240" t="s">
        <v>298</v>
      </c>
      <c r="AD4295" s="240" t="s">
        <v>299</v>
      </c>
      <c r="AE4295" s="198" t="s">
        <v>471</v>
      </c>
      <c r="AF4295" s="198" t="s">
        <v>471</v>
      </c>
      <c r="AG4295" s="176" t="s">
        <v>471</v>
      </c>
      <c r="AH4295" s="128" t="s">
        <v>73</v>
      </c>
      <c r="AI4295" s="199" t="s">
        <v>471</v>
      </c>
      <c r="AJ4295" s="198" t="s">
        <v>471</v>
      </c>
      <c r="AK4295" s="199"/>
      <c r="AL4295" s="199"/>
      <c r="AM4295" s="47">
        <v>1</v>
      </c>
      <c r="AN4295" s="47">
        <v>1</v>
      </c>
      <c r="AO4295" s="47">
        <v>1</v>
      </c>
      <c r="AP4295" s="47">
        <v>88</v>
      </c>
      <c r="AQ4295" s="47"/>
      <c r="AR4295" s="47"/>
      <c r="AS4295" s="206">
        <v>0</v>
      </c>
      <c r="AT4295" s="49">
        <v>1</v>
      </c>
      <c r="AU4295" s="49">
        <v>1</v>
      </c>
      <c r="AV4295" s="47"/>
      <c r="AW4295" s="49">
        <v>1</v>
      </c>
      <c r="AX4295" s="49"/>
      <c r="AY4295" s="44">
        <f t="shared" si="394"/>
        <v>132</v>
      </c>
      <c r="AZ4295" s="47"/>
      <c r="BA4295" s="47"/>
      <c r="BB4295" s="47"/>
      <c r="BC4295" s="48"/>
      <c r="BD4295" s="72"/>
      <c r="BE4295" s="72" t="s">
        <v>21833</v>
      </c>
      <c r="BF4295" s="204"/>
      <c r="BG4295" s="51" t="s">
        <v>21589</v>
      </c>
      <c r="BH4295" s="51">
        <f t="shared" si="388"/>
        <v>1</v>
      </c>
      <c r="BI4295" s="51">
        <v>8</v>
      </c>
      <c r="BJ4295" s="52"/>
      <c r="BK4295" s="52"/>
      <c r="BL4295" s="53"/>
      <c r="BM4295" s="47" t="e">
        <f>COUNTIFS(A$2:$AC4295,#REF!,M$2:$AL4295,M4295)</f>
        <v>#VALUE!</v>
      </c>
      <c r="BN4295" s="47">
        <v>0</v>
      </c>
      <c r="BO4295" s="202">
        <v>132</v>
      </c>
      <c r="BP4295" s="202">
        <v>0</v>
      </c>
      <c r="BQ4295" s="47">
        <v>109</v>
      </c>
      <c r="BR4295" s="49">
        <v>1</v>
      </c>
      <c r="BS4295" s="49">
        <v>1</v>
      </c>
      <c r="BT4295" s="44">
        <f t="shared" si="395"/>
        <v>257</v>
      </c>
      <c r="BW4295" s="40" t="s">
        <v>67</v>
      </c>
      <c r="BY4295" s="55"/>
      <c r="BZ4295" s="1" t="s">
        <v>22426</v>
      </c>
    </row>
    <row r="4296" spans="1:78" ht="15" customHeight="1">
      <c r="A4296" s="25" t="s">
        <v>21587</v>
      </c>
      <c r="B4296" s="42" t="s">
        <v>21834</v>
      </c>
      <c r="D4296" s="263">
        <v>0</v>
      </c>
      <c r="E4296" s="212" t="s">
        <v>76</v>
      </c>
      <c r="F4296" s="212" t="s">
        <v>14494</v>
      </c>
      <c r="G4296" s="286"/>
      <c r="H4296" s="286"/>
      <c r="I4296" s="241" t="s">
        <v>298</v>
      </c>
      <c r="J4296" s="27" t="s">
        <v>342</v>
      </c>
      <c r="M4296" s="28" t="s">
        <v>125</v>
      </c>
      <c r="N4296" s="29" t="s">
        <v>298</v>
      </c>
      <c r="O4296" s="26" t="s">
        <v>146</v>
      </c>
      <c r="P4296" s="26" t="s">
        <v>260</v>
      </c>
      <c r="Q4296" s="209" t="s">
        <v>471</v>
      </c>
      <c r="R4296" s="209" t="s">
        <v>471</v>
      </c>
      <c r="S4296" s="26" t="s">
        <v>587</v>
      </c>
      <c r="T4296" s="78" t="s">
        <v>1176</v>
      </c>
      <c r="U4296" s="209" t="s">
        <v>471</v>
      </c>
      <c r="V4296" s="209" t="s">
        <v>471</v>
      </c>
      <c r="W4296" s="209" t="s">
        <v>471</v>
      </c>
      <c r="X4296" s="231">
        <v>39069</v>
      </c>
      <c r="Y4296" s="231">
        <v>41420</v>
      </c>
      <c r="Z4296" s="28">
        <f t="shared" si="392"/>
        <v>2006</v>
      </c>
      <c r="AA4296" s="28">
        <f t="shared" si="393"/>
        <v>12</v>
      </c>
      <c r="AB4296" s="28">
        <v>1</v>
      </c>
      <c r="AC4296" s="241" t="s">
        <v>298</v>
      </c>
      <c r="AD4296" s="241" t="s">
        <v>342</v>
      </c>
      <c r="AE4296" s="211" t="s">
        <v>471</v>
      </c>
      <c r="AF4296" s="211" t="s">
        <v>471</v>
      </c>
      <c r="AG4296" s="208" t="s">
        <v>471</v>
      </c>
      <c r="AH4296" s="209" t="s">
        <v>73</v>
      </c>
      <c r="AI4296" s="212" t="s">
        <v>471</v>
      </c>
      <c r="AJ4296" s="211" t="s">
        <v>471</v>
      </c>
      <c r="AK4296" s="30" t="s">
        <v>479</v>
      </c>
      <c r="AL4296" s="30" t="s">
        <v>588</v>
      </c>
      <c r="AM4296" s="32">
        <v>1</v>
      </c>
      <c r="AN4296" s="32">
        <v>1</v>
      </c>
      <c r="AO4296" s="32">
        <v>1</v>
      </c>
      <c r="AP4296" s="32">
        <v>88</v>
      </c>
      <c r="AQ4296" s="32"/>
      <c r="AR4296" s="32"/>
      <c r="AS4296" s="129">
        <v>0</v>
      </c>
      <c r="AT4296" s="34">
        <v>1</v>
      </c>
      <c r="AU4296" s="34">
        <v>1</v>
      </c>
      <c r="AV4296" s="32"/>
      <c r="AW4296" s="34">
        <v>1</v>
      </c>
      <c r="AX4296" s="34"/>
      <c r="AY4296" s="28">
        <f t="shared" si="394"/>
        <v>2352</v>
      </c>
      <c r="AZ4296" s="32"/>
      <c r="BA4296" s="32"/>
      <c r="BB4296" s="32"/>
      <c r="BC4296" s="33"/>
      <c r="BD4296" s="79" t="s">
        <v>589</v>
      </c>
      <c r="BE4296" s="70" t="s">
        <v>21835</v>
      </c>
      <c r="BF4296" s="213"/>
      <c r="BG4296" s="36" t="s">
        <v>21589</v>
      </c>
      <c r="BH4296" s="36">
        <f t="shared" si="388"/>
        <v>1</v>
      </c>
      <c r="BI4296" s="36">
        <v>3</v>
      </c>
      <c r="BJ4296" s="37"/>
      <c r="BK4296" s="37"/>
      <c r="BL4296" s="38"/>
      <c r="BM4296" s="32" t="e">
        <f>COUNTIFS(A$2:$AC4296,#REF!,M$2:$AL4296,M4296)</f>
        <v>#VALUE!</v>
      </c>
      <c r="BN4296" s="32">
        <v>0</v>
      </c>
      <c r="BO4296" s="214">
        <v>2352</v>
      </c>
      <c r="BP4296" s="214">
        <v>1</v>
      </c>
      <c r="BQ4296" s="32">
        <v>56</v>
      </c>
      <c r="BR4296" s="34">
        <v>1</v>
      </c>
      <c r="BS4296" s="34">
        <v>1</v>
      </c>
      <c r="BT4296" s="28">
        <f t="shared" si="395"/>
        <v>0</v>
      </c>
      <c r="BW4296" s="40" t="s">
        <v>67</v>
      </c>
      <c r="BY4296" s="41"/>
      <c r="BZ4296" s="1" t="s">
        <v>22426</v>
      </c>
    </row>
    <row r="4297" spans="1:78" ht="15" customHeight="1">
      <c r="A4297" s="25" t="s">
        <v>21587</v>
      </c>
      <c r="B4297" s="42" t="s">
        <v>21837</v>
      </c>
      <c r="D4297" s="263">
        <v>0</v>
      </c>
      <c r="E4297" s="195" t="s">
        <v>76</v>
      </c>
      <c r="F4297" s="195" t="s">
        <v>77</v>
      </c>
      <c r="G4297" s="280"/>
      <c r="H4297" s="280"/>
      <c r="I4297" s="223" t="s">
        <v>21838</v>
      </c>
      <c r="J4297" s="43" t="s">
        <v>21839</v>
      </c>
      <c r="M4297" s="44" t="s">
        <v>98</v>
      </c>
      <c r="N4297" s="45" t="s">
        <v>21836</v>
      </c>
      <c r="O4297" s="42" t="s">
        <v>146</v>
      </c>
      <c r="P4297" s="42" t="s">
        <v>147</v>
      </c>
      <c r="Q4297" s="128" t="s">
        <v>471</v>
      </c>
      <c r="R4297" s="128" t="s">
        <v>471</v>
      </c>
      <c r="S4297" s="42" t="s">
        <v>21840</v>
      </c>
      <c r="T4297" s="42" t="s">
        <v>21841</v>
      </c>
      <c r="U4297" s="128" t="s">
        <v>471</v>
      </c>
      <c r="V4297" s="128" t="s">
        <v>471</v>
      </c>
      <c r="W4297" s="128" t="s">
        <v>471</v>
      </c>
      <c r="X4297" s="197">
        <v>41683</v>
      </c>
      <c r="Y4297" s="197">
        <v>41759</v>
      </c>
      <c r="Z4297" s="44">
        <f t="shared" si="392"/>
        <v>2014</v>
      </c>
      <c r="AA4297" s="44">
        <f t="shared" si="393"/>
        <v>2</v>
      </c>
      <c r="AB4297" s="44">
        <v>0</v>
      </c>
      <c r="AC4297" s="195" t="s">
        <v>21842</v>
      </c>
      <c r="AD4297" s="195" t="s">
        <v>21843</v>
      </c>
      <c r="AE4297" s="198" t="s">
        <v>471</v>
      </c>
      <c r="AF4297" s="198" t="s">
        <v>471</v>
      </c>
      <c r="AG4297" s="176" t="s">
        <v>471</v>
      </c>
      <c r="AH4297" s="128" t="s">
        <v>73</v>
      </c>
      <c r="AI4297" s="199" t="s">
        <v>471</v>
      </c>
      <c r="AJ4297" s="198" t="s">
        <v>471</v>
      </c>
      <c r="AK4297" s="195"/>
      <c r="AL4297" s="195"/>
      <c r="AM4297" s="47">
        <v>1</v>
      </c>
      <c r="AN4297" s="47">
        <v>1</v>
      </c>
      <c r="AO4297" s="47">
        <v>2</v>
      </c>
      <c r="AP4297" s="47">
        <v>88</v>
      </c>
      <c r="AQ4297" s="47"/>
      <c r="AR4297" s="47"/>
      <c r="AS4297" s="200">
        <v>0</v>
      </c>
      <c r="AT4297" s="49">
        <v>1</v>
      </c>
      <c r="AU4297" s="61">
        <v>1</v>
      </c>
      <c r="AV4297" s="47"/>
      <c r="AW4297" s="49">
        <v>1</v>
      </c>
      <c r="AX4297" s="49"/>
      <c r="AY4297" s="44">
        <f t="shared" si="394"/>
        <v>77</v>
      </c>
      <c r="AZ4297" s="47"/>
      <c r="BA4297" s="47"/>
      <c r="BB4297" s="47"/>
      <c r="BC4297" s="48"/>
      <c r="BD4297" s="115"/>
      <c r="BE4297" s="115"/>
      <c r="BF4297" s="115"/>
      <c r="BG4297" s="51" t="s">
        <v>21589</v>
      </c>
      <c r="BH4297" s="51">
        <f t="shared" si="388"/>
        <v>1</v>
      </c>
      <c r="BI4297" s="51">
        <v>1</v>
      </c>
      <c r="BJ4297" s="52"/>
      <c r="BK4297" s="52"/>
      <c r="BL4297" s="53"/>
      <c r="BM4297" s="47" t="e">
        <f>COUNTIFS(A$2:$AC4297,#REF!,M$2:$AL4297,M4297)</f>
        <v>#VALUE!</v>
      </c>
      <c r="BN4297" s="47">
        <v>0</v>
      </c>
      <c r="BO4297" s="202">
        <v>77</v>
      </c>
      <c r="BP4297" s="202">
        <v>0</v>
      </c>
      <c r="BQ4297" s="47">
        <v>47</v>
      </c>
      <c r="BR4297" s="61">
        <v>1</v>
      </c>
      <c r="BS4297" s="49">
        <v>1</v>
      </c>
      <c r="BT4297" s="44">
        <f t="shared" si="395"/>
        <v>319</v>
      </c>
      <c r="BW4297" s="40" t="s">
        <v>67</v>
      </c>
      <c r="BY4297" s="55"/>
      <c r="BZ4297" s="1" t="s">
        <v>22426</v>
      </c>
    </row>
    <row r="4298" spans="1:78" ht="15" customHeight="1">
      <c r="A4298" s="25" t="s">
        <v>21587</v>
      </c>
      <c r="B4298" s="42" t="s">
        <v>21844</v>
      </c>
      <c r="D4298" s="263">
        <v>0</v>
      </c>
      <c r="E4298" s="195" t="s">
        <v>76</v>
      </c>
      <c r="F4298" s="195" t="s">
        <v>77</v>
      </c>
      <c r="G4298" s="280"/>
      <c r="H4298" s="280"/>
      <c r="I4298" s="223" t="s">
        <v>21838</v>
      </c>
      <c r="J4298" s="43" t="s">
        <v>21839</v>
      </c>
      <c r="M4298" s="44" t="s">
        <v>98</v>
      </c>
      <c r="N4298" s="45" t="s">
        <v>21836</v>
      </c>
      <c r="O4298" s="42" t="s">
        <v>146</v>
      </c>
      <c r="P4298" s="42" t="s">
        <v>147</v>
      </c>
      <c r="Q4298" s="128" t="s">
        <v>471</v>
      </c>
      <c r="R4298" s="128" t="s">
        <v>471</v>
      </c>
      <c r="S4298" s="42" t="s">
        <v>21845</v>
      </c>
      <c r="T4298" s="42" t="s">
        <v>21846</v>
      </c>
      <c r="U4298" s="128" t="s">
        <v>471</v>
      </c>
      <c r="V4298" s="128" t="s">
        <v>471</v>
      </c>
      <c r="W4298" s="128" t="s">
        <v>471</v>
      </c>
      <c r="X4298" s="197">
        <v>41690</v>
      </c>
      <c r="Y4298" s="197">
        <v>41750</v>
      </c>
      <c r="Z4298" s="44">
        <f t="shared" si="392"/>
        <v>2014</v>
      </c>
      <c r="AA4298" s="44">
        <f t="shared" si="393"/>
        <v>2</v>
      </c>
      <c r="AB4298" s="44">
        <v>0</v>
      </c>
      <c r="AC4298" s="195" t="s">
        <v>21847</v>
      </c>
      <c r="AD4298" s="195" t="s">
        <v>21848</v>
      </c>
      <c r="AE4298" s="198" t="s">
        <v>471</v>
      </c>
      <c r="AF4298" s="198" t="s">
        <v>471</v>
      </c>
      <c r="AG4298" s="176" t="s">
        <v>471</v>
      </c>
      <c r="AH4298" s="128" t="s">
        <v>73</v>
      </c>
      <c r="AI4298" s="199" t="s">
        <v>471</v>
      </c>
      <c r="AJ4298" s="198" t="s">
        <v>471</v>
      </c>
      <c r="AK4298" s="195"/>
      <c r="AL4298" s="195"/>
      <c r="AM4298" s="47">
        <v>1</v>
      </c>
      <c r="AN4298" s="47">
        <v>1</v>
      </c>
      <c r="AO4298" s="47">
        <v>2</v>
      </c>
      <c r="AP4298" s="47">
        <v>88</v>
      </c>
      <c r="AQ4298" s="47"/>
      <c r="AR4298" s="47"/>
      <c r="AS4298" s="200">
        <v>0</v>
      </c>
      <c r="AT4298" s="49">
        <v>1</v>
      </c>
      <c r="AU4298" s="49">
        <v>1</v>
      </c>
      <c r="AV4298" s="47"/>
      <c r="AW4298" s="49">
        <v>1</v>
      </c>
      <c r="AX4298" s="49"/>
      <c r="AY4298" s="44">
        <f t="shared" si="394"/>
        <v>61</v>
      </c>
      <c r="AZ4298" s="47"/>
      <c r="BA4298" s="47"/>
      <c r="BB4298" s="47"/>
      <c r="BC4298" s="48"/>
      <c r="BD4298" s="115"/>
      <c r="BE4298" s="115"/>
      <c r="BF4298" s="115"/>
      <c r="BG4298" s="51" t="s">
        <v>21589</v>
      </c>
      <c r="BH4298" s="51">
        <f t="shared" si="388"/>
        <v>1</v>
      </c>
      <c r="BI4298" s="51">
        <v>5</v>
      </c>
      <c r="BJ4298" s="52"/>
      <c r="BK4298" s="52"/>
      <c r="BL4298" s="53"/>
      <c r="BM4298" s="47" t="e">
        <f>COUNTIFS(A$2:$AC4298,#REF!,M$2:$AL4298,M4298)</f>
        <v>#VALUE!</v>
      </c>
      <c r="BN4298" s="47">
        <v>0</v>
      </c>
      <c r="BO4298" s="202">
        <v>61</v>
      </c>
      <c r="BP4298" s="202">
        <v>0</v>
      </c>
      <c r="BQ4298" s="47">
        <v>40</v>
      </c>
      <c r="BR4298" s="49">
        <v>1</v>
      </c>
      <c r="BS4298" s="49">
        <v>1</v>
      </c>
      <c r="BT4298" s="44">
        <f t="shared" si="395"/>
        <v>326</v>
      </c>
      <c r="BW4298" s="40" t="s">
        <v>67</v>
      </c>
      <c r="BY4298" s="55"/>
      <c r="BZ4298" s="1" t="s">
        <v>22426</v>
      </c>
    </row>
    <row r="4299" spans="1:78" ht="15" customHeight="1">
      <c r="A4299" s="25" t="s">
        <v>21587</v>
      </c>
      <c r="B4299" s="42" t="s">
        <v>21849</v>
      </c>
      <c r="D4299" s="263">
        <v>0</v>
      </c>
      <c r="E4299" s="195" t="s">
        <v>76</v>
      </c>
      <c r="F4299" s="195" t="s">
        <v>77</v>
      </c>
      <c r="G4299" s="280"/>
      <c r="H4299" s="280"/>
      <c r="I4299" s="196" t="s">
        <v>21850</v>
      </c>
      <c r="J4299" s="43" t="s">
        <v>21851</v>
      </c>
      <c r="M4299" s="44" t="s">
        <v>109</v>
      </c>
      <c r="N4299" s="45" t="s">
        <v>21691</v>
      </c>
      <c r="O4299" s="42" t="s">
        <v>81</v>
      </c>
      <c r="P4299" s="42" t="s">
        <v>82</v>
      </c>
      <c r="Q4299" s="128" t="s">
        <v>471</v>
      </c>
      <c r="R4299" s="128" t="s">
        <v>471</v>
      </c>
      <c r="S4299" s="42" t="s">
        <v>21852</v>
      </c>
      <c r="T4299" s="42" t="s">
        <v>21853</v>
      </c>
      <c r="U4299" s="128" t="s">
        <v>471</v>
      </c>
      <c r="V4299" s="128" t="s">
        <v>471</v>
      </c>
      <c r="W4299" s="128" t="s">
        <v>471</v>
      </c>
      <c r="X4299" s="197">
        <v>41719</v>
      </c>
      <c r="Y4299" s="197">
        <v>41776</v>
      </c>
      <c r="Z4299" s="44">
        <f t="shared" si="392"/>
        <v>2014</v>
      </c>
      <c r="AA4299" s="44">
        <f t="shared" si="393"/>
        <v>3</v>
      </c>
      <c r="AB4299" s="44">
        <v>0</v>
      </c>
      <c r="AC4299" s="196" t="s">
        <v>1030</v>
      </c>
      <c r="AD4299" s="196" t="s">
        <v>1031</v>
      </c>
      <c r="AE4299" s="195" t="s">
        <v>21854</v>
      </c>
      <c r="AF4299" s="195" t="s">
        <v>21855</v>
      </c>
      <c r="AG4299" s="176" t="s">
        <v>471</v>
      </c>
      <c r="AH4299" s="128" t="s">
        <v>73</v>
      </c>
      <c r="AI4299" s="199" t="s">
        <v>471</v>
      </c>
      <c r="AJ4299" s="198" t="s">
        <v>471</v>
      </c>
      <c r="AK4299" s="195"/>
      <c r="AL4299" s="195"/>
      <c r="AM4299" s="47">
        <v>1</v>
      </c>
      <c r="AN4299" s="47">
        <v>1</v>
      </c>
      <c r="AO4299" s="47">
        <v>7</v>
      </c>
      <c r="AP4299" s="47">
        <v>88</v>
      </c>
      <c r="AQ4299" s="47"/>
      <c r="AR4299" s="47"/>
      <c r="AS4299" s="200">
        <v>0</v>
      </c>
      <c r="AT4299" s="49">
        <v>1</v>
      </c>
      <c r="AU4299" s="49">
        <v>1</v>
      </c>
      <c r="AV4299" s="47"/>
      <c r="AW4299" s="49">
        <v>1</v>
      </c>
      <c r="AX4299" s="49"/>
      <c r="AY4299" s="44">
        <f t="shared" si="394"/>
        <v>58</v>
      </c>
      <c r="AZ4299" s="47"/>
      <c r="BA4299" s="47"/>
      <c r="BB4299" s="47"/>
      <c r="BC4299" s="48"/>
      <c r="BD4299" s="115"/>
      <c r="BE4299" s="115"/>
      <c r="BF4299" s="115"/>
      <c r="BG4299" s="51" t="s">
        <v>21589</v>
      </c>
      <c r="BH4299" s="51">
        <f t="shared" si="388"/>
        <v>1</v>
      </c>
      <c r="BI4299" s="51">
        <v>5</v>
      </c>
      <c r="BJ4299" s="52"/>
      <c r="BK4299" s="52"/>
      <c r="BL4299" s="53"/>
      <c r="BM4299" s="47" t="e">
        <f>COUNTIFS(A$2:$AC4299,#REF!,M$2:$AL4299,M4299)</f>
        <v>#VALUE!</v>
      </c>
      <c r="BN4299" s="47">
        <v>0</v>
      </c>
      <c r="BO4299" s="202">
        <v>58</v>
      </c>
      <c r="BP4299" s="202">
        <v>0</v>
      </c>
      <c r="BQ4299" s="47">
        <v>11</v>
      </c>
      <c r="BR4299" s="49">
        <v>1</v>
      </c>
      <c r="BS4299" s="49">
        <v>1</v>
      </c>
      <c r="BT4299" s="44">
        <f t="shared" si="395"/>
        <v>355</v>
      </c>
      <c r="BW4299" s="40" t="s">
        <v>67</v>
      </c>
      <c r="BY4299" s="55"/>
      <c r="BZ4299" s="1" t="s">
        <v>22426</v>
      </c>
    </row>
    <row r="4300" spans="1:78" ht="15" customHeight="1">
      <c r="A4300" s="25" t="s">
        <v>21587</v>
      </c>
      <c r="B4300" s="42" t="s">
        <v>21858</v>
      </c>
      <c r="D4300" s="263">
        <v>0</v>
      </c>
      <c r="E4300" s="195" t="s">
        <v>76</v>
      </c>
      <c r="F4300" s="195" t="s">
        <v>77</v>
      </c>
      <c r="G4300" s="280"/>
      <c r="H4300" s="280"/>
      <c r="I4300" s="196" t="s">
        <v>21859</v>
      </c>
      <c r="J4300" s="43" t="s">
        <v>21606</v>
      </c>
      <c r="M4300" s="44" t="s">
        <v>91</v>
      </c>
      <c r="N4300" s="45" t="s">
        <v>304</v>
      </c>
      <c r="O4300" s="42" t="s">
        <v>81</v>
      </c>
      <c r="P4300" s="42" t="s">
        <v>82</v>
      </c>
      <c r="Q4300" s="128" t="s">
        <v>471</v>
      </c>
      <c r="R4300" s="128" t="s">
        <v>471</v>
      </c>
      <c r="S4300" s="42" t="s">
        <v>21860</v>
      </c>
      <c r="T4300" s="42" t="s">
        <v>471</v>
      </c>
      <c r="U4300" s="128" t="s">
        <v>471</v>
      </c>
      <c r="V4300" s="128" t="s">
        <v>471</v>
      </c>
      <c r="W4300" s="128" t="s">
        <v>471</v>
      </c>
      <c r="X4300" s="197">
        <v>41691</v>
      </c>
      <c r="Y4300" s="197">
        <v>41751</v>
      </c>
      <c r="Z4300" s="44">
        <f t="shared" si="392"/>
        <v>2014</v>
      </c>
      <c r="AA4300" s="44">
        <f t="shared" si="393"/>
        <v>2</v>
      </c>
      <c r="AB4300" s="44">
        <v>0</v>
      </c>
      <c r="AC4300" s="195" t="s">
        <v>304</v>
      </c>
      <c r="AD4300" s="195" t="s">
        <v>21588</v>
      </c>
      <c r="AE4300" s="198" t="s">
        <v>471</v>
      </c>
      <c r="AF4300" s="198" t="s">
        <v>471</v>
      </c>
      <c r="AG4300" s="176" t="s">
        <v>471</v>
      </c>
      <c r="AH4300" s="128" t="s">
        <v>73</v>
      </c>
      <c r="AI4300" s="195" t="s">
        <v>21861</v>
      </c>
      <c r="AJ4300" s="198" t="s">
        <v>471</v>
      </c>
      <c r="AK4300" s="195"/>
      <c r="AL4300" s="195"/>
      <c r="AM4300" s="47">
        <v>1</v>
      </c>
      <c r="AN4300" s="47">
        <v>1</v>
      </c>
      <c r="AO4300" s="47">
        <v>6</v>
      </c>
      <c r="AP4300" s="47">
        <v>2</v>
      </c>
      <c r="AQ4300" s="47"/>
      <c r="AR4300" s="47"/>
      <c r="AS4300" s="200">
        <v>0</v>
      </c>
      <c r="AT4300" s="49">
        <v>1</v>
      </c>
      <c r="AU4300" s="61">
        <v>1</v>
      </c>
      <c r="AV4300" s="47"/>
      <c r="AW4300" s="49">
        <v>1</v>
      </c>
      <c r="AX4300" s="49"/>
      <c r="AY4300" s="44">
        <f t="shared" si="394"/>
        <v>61</v>
      </c>
      <c r="AZ4300" s="47"/>
      <c r="BA4300" s="47"/>
      <c r="BB4300" s="47"/>
      <c r="BC4300" s="48"/>
      <c r="BD4300" s="115"/>
      <c r="BE4300" s="115"/>
      <c r="BF4300" s="115"/>
      <c r="BG4300" s="51" t="s">
        <v>21589</v>
      </c>
      <c r="BH4300" s="51">
        <f t="shared" si="388"/>
        <v>1</v>
      </c>
      <c r="BI4300" s="51">
        <v>5</v>
      </c>
      <c r="BJ4300" s="52"/>
      <c r="BK4300" s="52"/>
      <c r="BL4300" s="53"/>
      <c r="BM4300" s="47" t="e">
        <f>COUNTIFS(A$2:$AC4300,#REF!,M$2:$AL4300,M4300)</f>
        <v>#VALUE!</v>
      </c>
      <c r="BN4300" s="47">
        <v>0</v>
      </c>
      <c r="BO4300" s="202">
        <v>61</v>
      </c>
      <c r="BP4300" s="202">
        <v>0</v>
      </c>
      <c r="BQ4300" s="47">
        <v>39</v>
      </c>
      <c r="BR4300" s="61">
        <v>1</v>
      </c>
      <c r="BS4300" s="49">
        <v>1</v>
      </c>
      <c r="BT4300" s="44">
        <f t="shared" si="395"/>
        <v>327</v>
      </c>
      <c r="BW4300" s="40" t="s">
        <v>67</v>
      </c>
      <c r="BY4300" s="55"/>
    </row>
    <row r="4301" spans="1:78" ht="15" customHeight="1">
      <c r="A4301" s="25" t="s">
        <v>21587</v>
      </c>
      <c r="B4301" s="42" t="s">
        <v>21863</v>
      </c>
      <c r="D4301" s="263">
        <v>0</v>
      </c>
      <c r="E4301" s="195" t="s">
        <v>76</v>
      </c>
      <c r="F4301" s="195" t="s">
        <v>77</v>
      </c>
      <c r="G4301" s="280"/>
      <c r="H4301" s="280"/>
      <c r="I4301" s="196" t="s">
        <v>21864</v>
      </c>
      <c r="J4301" s="43" t="s">
        <v>21862</v>
      </c>
      <c r="M4301" s="44" t="s">
        <v>91</v>
      </c>
      <c r="N4301" s="45" t="s">
        <v>310</v>
      </c>
      <c r="O4301" s="42" t="s">
        <v>100</v>
      </c>
      <c r="P4301" s="42" t="s">
        <v>101</v>
      </c>
      <c r="Q4301" s="128" t="s">
        <v>471</v>
      </c>
      <c r="R4301" s="128" t="s">
        <v>471</v>
      </c>
      <c r="S4301" s="42" t="s">
        <v>21865</v>
      </c>
      <c r="T4301" s="42" t="s">
        <v>21866</v>
      </c>
      <c r="U4301" s="128" t="s">
        <v>471</v>
      </c>
      <c r="V4301" s="128" t="s">
        <v>471</v>
      </c>
      <c r="W4301" s="128" t="s">
        <v>471</v>
      </c>
      <c r="X4301" s="197">
        <v>41720</v>
      </c>
      <c r="Y4301" s="197">
        <v>41741</v>
      </c>
      <c r="Z4301" s="44">
        <f t="shared" si="392"/>
        <v>2014</v>
      </c>
      <c r="AA4301" s="44">
        <f t="shared" si="393"/>
        <v>3</v>
      </c>
      <c r="AB4301" s="44">
        <v>0</v>
      </c>
      <c r="AC4301" s="196" t="s">
        <v>310</v>
      </c>
      <c r="AD4301" s="196" t="s">
        <v>311</v>
      </c>
      <c r="AE4301" s="198" t="s">
        <v>471</v>
      </c>
      <c r="AF4301" s="198" t="s">
        <v>471</v>
      </c>
      <c r="AG4301" s="176" t="s">
        <v>471</v>
      </c>
      <c r="AH4301" s="128" t="s">
        <v>73</v>
      </c>
      <c r="AI4301" s="199" t="s">
        <v>471</v>
      </c>
      <c r="AJ4301" s="195" t="s">
        <v>21867</v>
      </c>
      <c r="AK4301" s="195"/>
      <c r="AL4301" s="195"/>
      <c r="AM4301" s="47">
        <v>1</v>
      </c>
      <c r="AN4301" s="47">
        <v>1</v>
      </c>
      <c r="AO4301" s="47">
        <v>6</v>
      </c>
      <c r="AP4301" s="47">
        <v>4</v>
      </c>
      <c r="AQ4301" s="47"/>
      <c r="AR4301" s="47"/>
      <c r="AS4301" s="200">
        <v>0</v>
      </c>
      <c r="AT4301" s="49">
        <v>1</v>
      </c>
      <c r="AU4301" s="49">
        <v>1</v>
      </c>
      <c r="AV4301" s="47"/>
      <c r="AW4301" s="49">
        <v>1</v>
      </c>
      <c r="AX4301" s="49"/>
      <c r="AY4301" s="44">
        <f t="shared" si="394"/>
        <v>22</v>
      </c>
      <c r="AZ4301" s="47"/>
      <c r="BA4301" s="47"/>
      <c r="BB4301" s="47"/>
      <c r="BC4301" s="48"/>
      <c r="BD4301" s="115"/>
      <c r="BE4301" s="115"/>
      <c r="BF4301" s="115"/>
      <c r="BG4301" s="51" t="s">
        <v>21589</v>
      </c>
      <c r="BH4301" s="51">
        <f t="shared" si="388"/>
        <v>1</v>
      </c>
      <c r="BI4301" s="51">
        <v>4</v>
      </c>
      <c r="BJ4301" s="52"/>
      <c r="BK4301" s="52"/>
      <c r="BL4301" s="53"/>
      <c r="BM4301" s="47" t="e">
        <f>COUNTIFS(A$2:$AC4301,#REF!,M$2:$AL4301,M4301)</f>
        <v>#VALUE!</v>
      </c>
      <c r="BN4301" s="47">
        <v>0</v>
      </c>
      <c r="BO4301" s="202">
        <v>22</v>
      </c>
      <c r="BP4301" s="202">
        <v>0</v>
      </c>
      <c r="BQ4301" s="47">
        <v>10</v>
      </c>
      <c r="BR4301" s="49">
        <v>1</v>
      </c>
      <c r="BS4301" s="49">
        <v>1</v>
      </c>
      <c r="BT4301" s="44">
        <f t="shared" si="395"/>
        <v>356</v>
      </c>
      <c r="BW4301" s="40" t="s">
        <v>67</v>
      </c>
      <c r="BY4301" s="55"/>
      <c r="BZ4301" s="1" t="s">
        <v>22426</v>
      </c>
    </row>
    <row r="4302" spans="1:78" ht="15" customHeight="1">
      <c r="A4302" s="25" t="s">
        <v>21587</v>
      </c>
      <c r="B4302" s="42" t="s">
        <v>21871</v>
      </c>
      <c r="D4302" s="263">
        <v>0</v>
      </c>
      <c r="E4302" s="195" t="s">
        <v>76</v>
      </c>
      <c r="F4302" s="195" t="s">
        <v>77</v>
      </c>
      <c r="G4302" s="280"/>
      <c r="H4302" s="280"/>
      <c r="I4302" s="137" t="s">
        <v>21868</v>
      </c>
      <c r="J4302" s="43" t="s">
        <v>20951</v>
      </c>
      <c r="M4302" s="44" t="s">
        <v>91</v>
      </c>
      <c r="N4302" s="45" t="s">
        <v>21869</v>
      </c>
      <c r="O4302" s="42" t="s">
        <v>153</v>
      </c>
      <c r="P4302" s="42" t="s">
        <v>154</v>
      </c>
      <c r="Q4302" s="128" t="s">
        <v>471</v>
      </c>
      <c r="R4302" s="128" t="s">
        <v>471</v>
      </c>
      <c r="S4302" s="42" t="s">
        <v>21872</v>
      </c>
      <c r="T4302" s="42" t="s">
        <v>21873</v>
      </c>
      <c r="U4302" s="128" t="s">
        <v>471</v>
      </c>
      <c r="V4302" s="128" t="s">
        <v>471</v>
      </c>
      <c r="W4302" s="128" t="s">
        <v>471</v>
      </c>
      <c r="X4302" s="197">
        <v>41726</v>
      </c>
      <c r="Y4302" s="197">
        <v>41762</v>
      </c>
      <c r="Z4302" s="44">
        <f t="shared" si="392"/>
        <v>2014</v>
      </c>
      <c r="AA4302" s="44">
        <f t="shared" si="393"/>
        <v>3</v>
      </c>
      <c r="AB4302" s="44">
        <v>0</v>
      </c>
      <c r="AC4302" s="137" t="s">
        <v>20952</v>
      </c>
      <c r="AD4302" s="195" t="s">
        <v>21870</v>
      </c>
      <c r="AE4302" s="198" t="s">
        <v>471</v>
      </c>
      <c r="AF4302" s="198" t="s">
        <v>471</v>
      </c>
      <c r="AG4302" s="176" t="s">
        <v>471</v>
      </c>
      <c r="AH4302" s="128" t="s">
        <v>73</v>
      </c>
      <c r="AI4302" s="195" t="s">
        <v>21874</v>
      </c>
      <c r="AJ4302" s="195" t="s">
        <v>21875</v>
      </c>
      <c r="AK4302" s="195"/>
      <c r="AL4302" s="195"/>
      <c r="AM4302" s="47">
        <v>1</v>
      </c>
      <c r="AN4302" s="47">
        <v>1</v>
      </c>
      <c r="AO4302" s="47">
        <v>6</v>
      </c>
      <c r="AP4302" s="47">
        <v>88</v>
      </c>
      <c r="AQ4302" s="47"/>
      <c r="AR4302" s="47"/>
      <c r="AS4302" s="200">
        <v>0</v>
      </c>
      <c r="AT4302" s="49">
        <v>1</v>
      </c>
      <c r="AU4302" s="61">
        <v>1</v>
      </c>
      <c r="AV4302" s="47"/>
      <c r="AW4302" s="49">
        <v>1</v>
      </c>
      <c r="AX4302" s="49"/>
      <c r="AY4302" s="44">
        <f t="shared" si="394"/>
        <v>37</v>
      </c>
      <c r="AZ4302" s="47"/>
      <c r="BA4302" s="47"/>
      <c r="BB4302" s="47"/>
      <c r="BC4302" s="48"/>
      <c r="BD4302" s="115"/>
      <c r="BE4302" s="115"/>
      <c r="BF4302" s="115"/>
      <c r="BG4302" s="51" t="s">
        <v>21589</v>
      </c>
      <c r="BH4302" s="51">
        <f t="shared" si="388"/>
        <v>1</v>
      </c>
      <c r="BI4302" s="51">
        <v>2</v>
      </c>
      <c r="BJ4302" s="52"/>
      <c r="BK4302" s="52"/>
      <c r="BL4302" s="53"/>
      <c r="BM4302" s="47" t="e">
        <f>COUNTIFS(A$2:$AC4302,#REF!,M$2:$AL4302,M4302)</f>
        <v>#VALUE!</v>
      </c>
      <c r="BN4302" s="47">
        <v>0</v>
      </c>
      <c r="BO4302" s="202">
        <v>37</v>
      </c>
      <c r="BP4302" s="202">
        <v>0</v>
      </c>
      <c r="BQ4302" s="47">
        <v>4</v>
      </c>
      <c r="BR4302" s="61">
        <v>1</v>
      </c>
      <c r="BS4302" s="49">
        <v>1</v>
      </c>
      <c r="BT4302" s="44">
        <f t="shared" si="395"/>
        <v>362</v>
      </c>
      <c r="BW4302" s="40" t="s">
        <v>67</v>
      </c>
      <c r="BY4302" s="55"/>
      <c r="BZ4302" s="1" t="s">
        <v>22426</v>
      </c>
    </row>
    <row r="4303" spans="1:78" ht="15" customHeight="1">
      <c r="A4303" s="25" t="s">
        <v>21587</v>
      </c>
      <c r="B4303" s="42" t="s">
        <v>21878</v>
      </c>
      <c r="D4303" s="263">
        <v>0</v>
      </c>
      <c r="E4303" s="195" t="s">
        <v>76</v>
      </c>
      <c r="F4303" s="195" t="s">
        <v>77</v>
      </c>
      <c r="G4303" s="280"/>
      <c r="H4303" s="280"/>
      <c r="I4303" s="195" t="s">
        <v>21879</v>
      </c>
      <c r="J4303" s="43" t="s">
        <v>21876</v>
      </c>
      <c r="M4303" s="44" t="s">
        <v>91</v>
      </c>
      <c r="N4303" s="45" t="s">
        <v>10344</v>
      </c>
      <c r="O4303" s="42" t="s">
        <v>81</v>
      </c>
      <c r="P4303" s="42" t="s">
        <v>82</v>
      </c>
      <c r="Q4303" s="128" t="s">
        <v>471</v>
      </c>
      <c r="R4303" s="128" t="s">
        <v>471</v>
      </c>
      <c r="S4303" s="42" t="s">
        <v>21880</v>
      </c>
      <c r="T4303" s="42" t="s">
        <v>21881</v>
      </c>
      <c r="U4303" s="128" t="s">
        <v>471</v>
      </c>
      <c r="V4303" s="128" t="s">
        <v>471</v>
      </c>
      <c r="W4303" s="128" t="s">
        <v>471</v>
      </c>
      <c r="X4303" s="197">
        <v>41702</v>
      </c>
      <c r="Y4303" s="197">
        <v>41762</v>
      </c>
      <c r="Z4303" s="44">
        <f t="shared" si="392"/>
        <v>2014</v>
      </c>
      <c r="AA4303" s="44">
        <f t="shared" si="393"/>
        <v>3</v>
      </c>
      <c r="AB4303" s="44">
        <v>0</v>
      </c>
      <c r="AC4303" s="137" t="s">
        <v>2233</v>
      </c>
      <c r="AD4303" s="137" t="s">
        <v>21877</v>
      </c>
      <c r="AE4303" s="198" t="s">
        <v>471</v>
      </c>
      <c r="AF4303" s="198" t="s">
        <v>471</v>
      </c>
      <c r="AG4303" s="176" t="s">
        <v>471</v>
      </c>
      <c r="AH4303" s="128" t="s">
        <v>73</v>
      </c>
      <c r="AI4303" s="199" t="s">
        <v>471</v>
      </c>
      <c r="AJ4303" s="198" t="s">
        <v>471</v>
      </c>
      <c r="AK4303" s="195"/>
      <c r="AL4303" s="195"/>
      <c r="AM4303" s="47">
        <v>1</v>
      </c>
      <c r="AN4303" s="47">
        <v>1</v>
      </c>
      <c r="AO4303" s="47">
        <v>6</v>
      </c>
      <c r="AP4303" s="47">
        <v>88</v>
      </c>
      <c r="AQ4303" s="47"/>
      <c r="AR4303" s="47"/>
      <c r="AS4303" s="200">
        <v>0</v>
      </c>
      <c r="AT4303" s="49">
        <v>1</v>
      </c>
      <c r="AU4303" s="49">
        <v>1</v>
      </c>
      <c r="AV4303" s="47"/>
      <c r="AW4303" s="49">
        <v>1</v>
      </c>
      <c r="AX4303" s="49"/>
      <c r="AY4303" s="44">
        <f t="shared" si="394"/>
        <v>61</v>
      </c>
      <c r="AZ4303" s="47"/>
      <c r="BA4303" s="47"/>
      <c r="BB4303" s="47"/>
      <c r="BC4303" s="48"/>
      <c r="BD4303" s="115"/>
      <c r="BE4303" s="115"/>
      <c r="BF4303" s="115"/>
      <c r="BG4303" s="51" t="s">
        <v>21589</v>
      </c>
      <c r="BH4303" s="51">
        <f t="shared" si="388"/>
        <v>1</v>
      </c>
      <c r="BI4303" s="51">
        <v>4</v>
      </c>
      <c r="BJ4303" s="52"/>
      <c r="BK4303" s="52"/>
      <c r="BL4303" s="53"/>
      <c r="BM4303" s="47" t="e">
        <f>COUNTIFS(A$2:$AC4303,#REF!,M$2:$AL4303,M4303)</f>
        <v>#VALUE!</v>
      </c>
      <c r="BN4303" s="47">
        <v>0</v>
      </c>
      <c r="BO4303" s="202">
        <v>61</v>
      </c>
      <c r="BP4303" s="202">
        <v>0</v>
      </c>
      <c r="BQ4303" s="47">
        <v>28</v>
      </c>
      <c r="BR4303" s="49">
        <v>1</v>
      </c>
      <c r="BS4303" s="49">
        <v>1</v>
      </c>
      <c r="BT4303" s="44">
        <f t="shared" si="395"/>
        <v>338</v>
      </c>
      <c r="BW4303" s="40" t="s">
        <v>67</v>
      </c>
      <c r="BY4303" s="55"/>
      <c r="BZ4303" s="1" t="s">
        <v>22426</v>
      </c>
    </row>
    <row r="4304" spans="1:78" ht="15" customHeight="1">
      <c r="A4304" s="25" t="s">
        <v>21587</v>
      </c>
      <c r="B4304" s="42" t="s">
        <v>21883</v>
      </c>
      <c r="D4304" s="263">
        <v>0</v>
      </c>
      <c r="E4304" s="195" t="s">
        <v>76</v>
      </c>
      <c r="F4304" s="195" t="s">
        <v>77</v>
      </c>
      <c r="G4304" s="280"/>
      <c r="H4304" s="280"/>
      <c r="I4304" s="196" t="s">
        <v>21884</v>
      </c>
      <c r="J4304" s="43" t="s">
        <v>21885</v>
      </c>
      <c r="M4304" s="44" t="s">
        <v>150</v>
      </c>
      <c r="N4304" s="45" t="s">
        <v>21886</v>
      </c>
      <c r="O4304" s="42" t="s">
        <v>93</v>
      </c>
      <c r="P4304" s="42" t="s">
        <v>103</v>
      </c>
      <c r="Q4304" s="128" t="s">
        <v>471</v>
      </c>
      <c r="R4304" s="128" t="s">
        <v>471</v>
      </c>
      <c r="S4304" s="42" t="s">
        <v>21887</v>
      </c>
      <c r="T4304" s="42" t="s">
        <v>21888</v>
      </c>
      <c r="U4304" s="128" t="s">
        <v>471</v>
      </c>
      <c r="V4304" s="128" t="s">
        <v>471</v>
      </c>
      <c r="W4304" s="128" t="s">
        <v>471</v>
      </c>
      <c r="X4304" s="197">
        <v>41699</v>
      </c>
      <c r="Y4304" s="197">
        <v>41749</v>
      </c>
      <c r="Z4304" s="44">
        <f t="shared" si="392"/>
        <v>2014</v>
      </c>
      <c r="AA4304" s="44">
        <f t="shared" si="393"/>
        <v>3</v>
      </c>
      <c r="AB4304" s="44">
        <v>0</v>
      </c>
      <c r="AC4304" s="196" t="s">
        <v>15083</v>
      </c>
      <c r="AD4304" s="196" t="s">
        <v>21889</v>
      </c>
      <c r="AE4304" s="198" t="s">
        <v>471</v>
      </c>
      <c r="AF4304" s="198" t="s">
        <v>471</v>
      </c>
      <c r="AG4304" s="195" t="s">
        <v>21890</v>
      </c>
      <c r="AH4304" s="195" t="s">
        <v>21891</v>
      </c>
      <c r="AI4304" s="195" t="s">
        <v>21892</v>
      </c>
      <c r="AJ4304" s="195" t="s">
        <v>21893</v>
      </c>
      <c r="AK4304" s="195"/>
      <c r="AL4304" s="195"/>
      <c r="AM4304" s="47">
        <v>1</v>
      </c>
      <c r="AN4304" s="47">
        <v>1</v>
      </c>
      <c r="AO4304" s="47">
        <v>5</v>
      </c>
      <c r="AP4304" s="47">
        <v>88</v>
      </c>
      <c r="AQ4304" s="47"/>
      <c r="AR4304" s="47"/>
      <c r="AS4304" s="200">
        <v>1</v>
      </c>
      <c r="AT4304" s="49">
        <v>1</v>
      </c>
      <c r="AU4304" s="49">
        <v>1</v>
      </c>
      <c r="AV4304" s="47"/>
      <c r="AW4304" s="49">
        <v>1</v>
      </c>
      <c r="AX4304" s="49"/>
      <c r="AY4304" s="44">
        <f t="shared" si="394"/>
        <v>51</v>
      </c>
      <c r="AZ4304" s="47"/>
      <c r="BA4304" s="47"/>
      <c r="BB4304" s="47"/>
      <c r="BC4304" s="48"/>
      <c r="BD4304" s="115"/>
      <c r="BE4304" s="115"/>
      <c r="BF4304" s="115"/>
      <c r="BG4304" s="51" t="s">
        <v>21589</v>
      </c>
      <c r="BH4304" s="51">
        <f t="shared" si="388"/>
        <v>1</v>
      </c>
      <c r="BI4304" s="51">
        <v>4</v>
      </c>
      <c r="BJ4304" s="52"/>
      <c r="BK4304" s="52"/>
      <c r="BL4304" s="53"/>
      <c r="BM4304" s="47" t="e">
        <f>COUNTIFS(A$2:$AC4304,#REF!,M$2:$AL4304,M4304)</f>
        <v>#VALUE!</v>
      </c>
      <c r="BN4304" s="47">
        <v>0</v>
      </c>
      <c r="BO4304" s="202">
        <v>51</v>
      </c>
      <c r="BP4304" s="202">
        <v>0</v>
      </c>
      <c r="BQ4304" s="47">
        <v>31</v>
      </c>
      <c r="BR4304" s="49">
        <v>1</v>
      </c>
      <c r="BS4304" s="49">
        <v>1</v>
      </c>
      <c r="BT4304" s="44">
        <f t="shared" si="395"/>
        <v>335</v>
      </c>
      <c r="BW4304" s="40" t="s">
        <v>67</v>
      </c>
      <c r="BY4304" s="55"/>
      <c r="BZ4304" s="1" t="s">
        <v>22426</v>
      </c>
    </row>
    <row r="4305" spans="1:78" ht="15" customHeight="1">
      <c r="A4305" s="25" t="s">
        <v>21587</v>
      </c>
      <c r="B4305" s="42" t="s">
        <v>21895</v>
      </c>
      <c r="D4305" s="263">
        <v>0</v>
      </c>
      <c r="E4305" s="195" t="s">
        <v>76</v>
      </c>
      <c r="F4305" s="195" t="s">
        <v>77</v>
      </c>
      <c r="G4305" s="280"/>
      <c r="H4305" s="280"/>
      <c r="I4305" s="196" t="s">
        <v>5239</v>
      </c>
      <c r="J4305" s="43" t="s">
        <v>21894</v>
      </c>
      <c r="M4305" s="44" t="s">
        <v>91</v>
      </c>
      <c r="N4305" s="45" t="s">
        <v>801</v>
      </c>
      <c r="O4305" s="42" t="s">
        <v>81</v>
      </c>
      <c r="P4305" s="42" t="s">
        <v>82</v>
      </c>
      <c r="Q4305" s="137" t="s">
        <v>153</v>
      </c>
      <c r="R4305" s="137" t="s">
        <v>154</v>
      </c>
      <c r="S4305" s="42" t="s">
        <v>21896</v>
      </c>
      <c r="T4305" s="42" t="s">
        <v>471</v>
      </c>
      <c r="U4305" s="128" t="s">
        <v>471</v>
      </c>
      <c r="V4305" s="128" t="s">
        <v>471</v>
      </c>
      <c r="W4305" s="128" t="s">
        <v>471</v>
      </c>
      <c r="X4305" s="197">
        <v>41723</v>
      </c>
      <c r="Y4305" s="197">
        <v>41755</v>
      </c>
      <c r="Z4305" s="44">
        <f t="shared" si="392"/>
        <v>2014</v>
      </c>
      <c r="AA4305" s="44">
        <f t="shared" si="393"/>
        <v>3</v>
      </c>
      <c r="AB4305" s="44">
        <v>0</v>
      </c>
      <c r="AC4305" s="195" t="s">
        <v>932</v>
      </c>
      <c r="AD4305" s="196" t="s">
        <v>21588</v>
      </c>
      <c r="AE4305" s="198" t="s">
        <v>471</v>
      </c>
      <c r="AF4305" s="198" t="s">
        <v>471</v>
      </c>
      <c r="AG4305" s="176" t="s">
        <v>471</v>
      </c>
      <c r="AH4305" s="128" t="s">
        <v>73</v>
      </c>
      <c r="AI4305" s="195" t="s">
        <v>21897</v>
      </c>
      <c r="AJ4305" s="198" t="s">
        <v>471</v>
      </c>
      <c r="AK4305" s="195"/>
      <c r="AL4305" s="195"/>
      <c r="AM4305" s="47">
        <v>1</v>
      </c>
      <c r="AN4305" s="47">
        <v>1</v>
      </c>
      <c r="AO4305" s="47">
        <v>6</v>
      </c>
      <c r="AP4305" s="47">
        <v>2</v>
      </c>
      <c r="AQ4305" s="47"/>
      <c r="AR4305" s="47"/>
      <c r="AS4305" s="200">
        <v>1</v>
      </c>
      <c r="AT4305" s="49">
        <v>1</v>
      </c>
      <c r="AU4305" s="49">
        <v>1</v>
      </c>
      <c r="AV4305" s="47"/>
      <c r="AW4305" s="49">
        <v>1</v>
      </c>
      <c r="AX4305" s="49"/>
      <c r="AY4305" s="44">
        <f t="shared" si="394"/>
        <v>33</v>
      </c>
      <c r="AZ4305" s="47"/>
      <c r="BA4305" s="47"/>
      <c r="BB4305" s="47"/>
      <c r="BC4305" s="48"/>
      <c r="BD4305" s="115"/>
      <c r="BE4305" s="115"/>
      <c r="BF4305" s="115"/>
      <c r="BG4305" s="51" t="s">
        <v>21589</v>
      </c>
      <c r="BH4305" s="51">
        <f t="shared" si="388"/>
        <v>1</v>
      </c>
      <c r="BI4305" s="51">
        <v>1</v>
      </c>
      <c r="BJ4305" s="52"/>
      <c r="BK4305" s="52"/>
      <c r="BL4305" s="53"/>
      <c r="BM4305" s="47" t="e">
        <f>COUNTIFS(A$2:$AC4305,#REF!,M$2:$AL4305,M4305)</f>
        <v>#VALUE!</v>
      </c>
      <c r="BN4305" s="47">
        <v>0</v>
      </c>
      <c r="BO4305" s="202">
        <v>33</v>
      </c>
      <c r="BP4305" s="202">
        <v>0</v>
      </c>
      <c r="BQ4305" s="47">
        <v>7</v>
      </c>
      <c r="BR4305" s="49">
        <v>1</v>
      </c>
      <c r="BS4305" s="49">
        <v>1</v>
      </c>
      <c r="BT4305" s="44">
        <f t="shared" si="395"/>
        <v>359</v>
      </c>
      <c r="BW4305" s="40" t="s">
        <v>67</v>
      </c>
      <c r="BY4305" s="55"/>
      <c r="BZ4305" s="1" t="s">
        <v>22426</v>
      </c>
    </row>
    <row r="4306" spans="1:78" ht="15" customHeight="1">
      <c r="A4306" s="25" t="s">
        <v>21587</v>
      </c>
      <c r="B4306" s="42" t="s">
        <v>21899</v>
      </c>
      <c r="D4306" s="263">
        <v>0</v>
      </c>
      <c r="E4306" s="195" t="s">
        <v>76</v>
      </c>
      <c r="F4306" s="195" t="s">
        <v>77</v>
      </c>
      <c r="G4306" s="280"/>
      <c r="H4306" s="280"/>
      <c r="I4306" s="137" t="s">
        <v>21900</v>
      </c>
      <c r="J4306" s="43" t="s">
        <v>21856</v>
      </c>
      <c r="M4306" s="44" t="s">
        <v>91</v>
      </c>
      <c r="N4306" s="45" t="s">
        <v>22286</v>
      </c>
      <c r="O4306" s="42" t="s">
        <v>81</v>
      </c>
      <c r="P4306" s="42" t="s">
        <v>82</v>
      </c>
      <c r="Q4306" s="128" t="s">
        <v>471</v>
      </c>
      <c r="R4306" s="128" t="s">
        <v>471</v>
      </c>
      <c r="S4306" s="42" t="s">
        <v>21901</v>
      </c>
      <c r="T4306" s="42" t="s">
        <v>471</v>
      </c>
      <c r="U4306" s="128" t="s">
        <v>471</v>
      </c>
      <c r="V4306" s="128" t="s">
        <v>471</v>
      </c>
      <c r="W4306" s="128" t="s">
        <v>471</v>
      </c>
      <c r="X4306" s="197">
        <v>41725</v>
      </c>
      <c r="Y4306" s="197">
        <v>41762</v>
      </c>
      <c r="Z4306" s="44">
        <f t="shared" si="392"/>
        <v>2014</v>
      </c>
      <c r="AA4306" s="44">
        <f t="shared" si="393"/>
        <v>3</v>
      </c>
      <c r="AB4306" s="44">
        <v>0</v>
      </c>
      <c r="AC4306" s="137" t="s">
        <v>21857</v>
      </c>
      <c r="AD4306" s="196" t="s">
        <v>21898</v>
      </c>
      <c r="AE4306" s="198" t="s">
        <v>471</v>
      </c>
      <c r="AF4306" s="198" t="s">
        <v>471</v>
      </c>
      <c r="AG4306" s="176" t="s">
        <v>471</v>
      </c>
      <c r="AH4306" s="128" t="s">
        <v>73</v>
      </c>
      <c r="AI4306" s="195" t="s">
        <v>21902</v>
      </c>
      <c r="AJ4306" s="198" t="s">
        <v>471</v>
      </c>
      <c r="AK4306" s="195"/>
      <c r="AL4306" s="195"/>
      <c r="AM4306" s="47">
        <v>1</v>
      </c>
      <c r="AN4306" s="47">
        <v>1</v>
      </c>
      <c r="AO4306" s="47">
        <v>6</v>
      </c>
      <c r="AP4306" s="47">
        <v>88</v>
      </c>
      <c r="AQ4306" s="47"/>
      <c r="AR4306" s="47"/>
      <c r="AS4306" s="200">
        <v>0</v>
      </c>
      <c r="AT4306" s="49">
        <v>1</v>
      </c>
      <c r="AU4306" s="49">
        <v>1</v>
      </c>
      <c r="AV4306" s="47"/>
      <c r="AW4306" s="49">
        <v>1</v>
      </c>
      <c r="AX4306" s="49"/>
      <c r="AY4306" s="44">
        <f t="shared" si="394"/>
        <v>38</v>
      </c>
      <c r="AZ4306" s="47"/>
      <c r="BA4306" s="47"/>
      <c r="BB4306" s="47"/>
      <c r="BC4306" s="48"/>
      <c r="BD4306" s="115"/>
      <c r="BE4306" s="115"/>
      <c r="BF4306" s="115"/>
      <c r="BG4306" s="51" t="s">
        <v>21589</v>
      </c>
      <c r="BH4306" s="51">
        <f t="shared" si="388"/>
        <v>1</v>
      </c>
      <c r="BI4306" s="51">
        <v>1</v>
      </c>
      <c r="BJ4306" s="52"/>
      <c r="BK4306" s="52"/>
      <c r="BL4306" s="53"/>
      <c r="BM4306" s="47" t="e">
        <f>COUNTIFS(A$2:$AC4306,#REF!,M$2:$AL4306,M4306)</f>
        <v>#VALUE!</v>
      </c>
      <c r="BN4306" s="47">
        <v>0</v>
      </c>
      <c r="BO4306" s="202">
        <v>38</v>
      </c>
      <c r="BP4306" s="202">
        <v>0</v>
      </c>
      <c r="BQ4306" s="47">
        <v>5</v>
      </c>
      <c r="BR4306" s="49">
        <v>1</v>
      </c>
      <c r="BS4306" s="49">
        <v>1</v>
      </c>
      <c r="BT4306" s="44">
        <f t="shared" si="395"/>
        <v>361</v>
      </c>
      <c r="BW4306" s="40" t="s">
        <v>67</v>
      </c>
      <c r="BY4306" s="55"/>
      <c r="BZ4306" s="1" t="s">
        <v>22426</v>
      </c>
    </row>
    <row r="4307" spans="1:78" ht="15" customHeight="1">
      <c r="A4307" s="25" t="s">
        <v>21587</v>
      </c>
      <c r="B4307" s="42" t="s">
        <v>21908</v>
      </c>
      <c r="D4307" s="263">
        <v>0</v>
      </c>
      <c r="E4307" s="195" t="s">
        <v>76</v>
      </c>
      <c r="F4307" s="195" t="s">
        <v>77</v>
      </c>
      <c r="G4307" s="280"/>
      <c r="H4307" s="280"/>
      <c r="I4307" s="137" t="s">
        <v>21903</v>
      </c>
      <c r="J4307" s="291" t="s">
        <v>21904</v>
      </c>
      <c r="M4307" s="44" t="s">
        <v>121</v>
      </c>
      <c r="N4307" s="45" t="s">
        <v>21905</v>
      </c>
      <c r="O4307" s="42" t="s">
        <v>136</v>
      </c>
      <c r="P4307" s="42" t="s">
        <v>137</v>
      </c>
      <c r="Q4307" s="128" t="s">
        <v>471</v>
      </c>
      <c r="R4307" s="128" t="s">
        <v>471</v>
      </c>
      <c r="S4307" s="42" t="s">
        <v>21909</v>
      </c>
      <c r="T4307" s="42" t="s">
        <v>21910</v>
      </c>
      <c r="U4307" s="128" t="s">
        <v>471</v>
      </c>
      <c r="V4307" s="128" t="s">
        <v>471</v>
      </c>
      <c r="W4307" s="128" t="s">
        <v>471</v>
      </c>
      <c r="X4307" s="197">
        <v>41720</v>
      </c>
      <c r="Y4307" s="197">
        <v>41761</v>
      </c>
      <c r="Z4307" s="44">
        <f t="shared" si="392"/>
        <v>2014</v>
      </c>
      <c r="AA4307" s="44">
        <f t="shared" si="393"/>
        <v>3</v>
      </c>
      <c r="AB4307" s="44">
        <v>0</v>
      </c>
      <c r="AC4307" s="137" t="s">
        <v>21906</v>
      </c>
      <c r="AD4307" s="137" t="s">
        <v>21907</v>
      </c>
      <c r="AE4307" s="198" t="s">
        <v>471</v>
      </c>
      <c r="AF4307" s="198" t="s">
        <v>471</v>
      </c>
      <c r="AG4307" s="176" t="s">
        <v>471</v>
      </c>
      <c r="AH4307" s="128" t="s">
        <v>73</v>
      </c>
      <c r="AI4307" s="199" t="s">
        <v>471</v>
      </c>
      <c r="AJ4307" s="198" t="s">
        <v>471</v>
      </c>
      <c r="AK4307" s="195"/>
      <c r="AL4307" s="195"/>
      <c r="AM4307" s="47">
        <v>1</v>
      </c>
      <c r="AN4307" s="47">
        <v>1</v>
      </c>
      <c r="AO4307" s="47">
        <v>3</v>
      </c>
      <c r="AP4307" s="47">
        <v>88</v>
      </c>
      <c r="AQ4307" s="47"/>
      <c r="AR4307" s="47"/>
      <c r="AS4307" s="200">
        <v>0</v>
      </c>
      <c r="AT4307" s="49">
        <v>1</v>
      </c>
      <c r="AU4307" s="49">
        <v>1</v>
      </c>
      <c r="AV4307" s="47"/>
      <c r="AW4307" s="49">
        <v>1</v>
      </c>
      <c r="AX4307" s="49"/>
      <c r="AY4307" s="44">
        <f t="shared" si="394"/>
        <v>42</v>
      </c>
      <c r="AZ4307" s="47"/>
      <c r="BA4307" s="47"/>
      <c r="BB4307" s="47"/>
      <c r="BC4307" s="48"/>
      <c r="BD4307" s="115"/>
      <c r="BE4307" s="115"/>
      <c r="BF4307" s="115"/>
      <c r="BG4307" s="51" t="s">
        <v>21589</v>
      </c>
      <c r="BH4307" s="51">
        <f t="shared" si="388"/>
        <v>1</v>
      </c>
      <c r="BI4307" s="51">
        <v>1</v>
      </c>
      <c r="BJ4307" s="52"/>
      <c r="BK4307" s="52"/>
      <c r="BL4307" s="53"/>
      <c r="BM4307" s="47" t="e">
        <f>COUNTIFS(A$2:$AC4307,#REF!,M$2:$AL4307,M4307)</f>
        <v>#VALUE!</v>
      </c>
      <c r="BN4307" s="47">
        <v>0</v>
      </c>
      <c r="BO4307" s="202">
        <v>42</v>
      </c>
      <c r="BP4307" s="202">
        <v>0</v>
      </c>
      <c r="BQ4307" s="47">
        <v>10</v>
      </c>
      <c r="BR4307" s="49">
        <v>1</v>
      </c>
      <c r="BS4307" s="49">
        <v>1</v>
      </c>
      <c r="BT4307" s="44">
        <f t="shared" si="395"/>
        <v>356</v>
      </c>
      <c r="BW4307" s="40" t="s">
        <v>67</v>
      </c>
      <c r="BY4307" s="55"/>
      <c r="BZ4307" s="1" t="s">
        <v>22427</v>
      </c>
    </row>
    <row r="4308" spans="1:78" ht="15" customHeight="1">
      <c r="A4308" s="25" t="s">
        <v>21587</v>
      </c>
      <c r="B4308" s="42" t="s">
        <v>21911</v>
      </c>
      <c r="D4308" s="263">
        <v>0</v>
      </c>
      <c r="E4308" s="195" t="s">
        <v>76</v>
      </c>
      <c r="F4308" s="195" t="s">
        <v>77</v>
      </c>
      <c r="G4308" s="280"/>
      <c r="H4308" s="280"/>
      <c r="I4308" s="137" t="s">
        <v>21912</v>
      </c>
      <c r="J4308" s="43" t="s">
        <v>21913</v>
      </c>
      <c r="M4308" s="44" t="s">
        <v>91</v>
      </c>
      <c r="N4308" s="45" t="s">
        <v>21914</v>
      </c>
      <c r="O4308" s="42" t="s">
        <v>153</v>
      </c>
      <c r="P4308" s="42" t="s">
        <v>154</v>
      </c>
      <c r="Q4308" s="195" t="s">
        <v>93</v>
      </c>
      <c r="R4308" s="195" t="s">
        <v>103</v>
      </c>
      <c r="S4308" s="42" t="s">
        <v>21915</v>
      </c>
      <c r="T4308" s="42" t="s">
        <v>21916</v>
      </c>
      <c r="U4308" s="128" t="s">
        <v>471</v>
      </c>
      <c r="V4308" s="128" t="s">
        <v>471</v>
      </c>
      <c r="W4308" s="128" t="s">
        <v>471</v>
      </c>
      <c r="X4308" s="197">
        <v>41725</v>
      </c>
      <c r="Y4308" s="197">
        <v>41768</v>
      </c>
      <c r="Z4308" s="44">
        <f t="shared" si="392"/>
        <v>2014</v>
      </c>
      <c r="AA4308" s="44">
        <f t="shared" si="393"/>
        <v>3</v>
      </c>
      <c r="AB4308" s="44">
        <v>0</v>
      </c>
      <c r="AC4308" s="137" t="s">
        <v>20655</v>
      </c>
      <c r="AD4308" s="137" t="s">
        <v>21917</v>
      </c>
      <c r="AE4308" s="198" t="s">
        <v>471</v>
      </c>
      <c r="AF4308" s="198" t="s">
        <v>471</v>
      </c>
      <c r="AG4308" s="195" t="s">
        <v>21918</v>
      </c>
      <c r="AH4308" s="128" t="s">
        <v>73</v>
      </c>
      <c r="AI4308" s="195" t="s">
        <v>21919</v>
      </c>
      <c r="AJ4308" s="198" t="s">
        <v>471</v>
      </c>
      <c r="AK4308" s="195"/>
      <c r="AL4308" s="195"/>
      <c r="AM4308" s="47">
        <v>1</v>
      </c>
      <c r="AN4308" s="47">
        <v>1</v>
      </c>
      <c r="AO4308" s="47">
        <v>6</v>
      </c>
      <c r="AP4308" s="47">
        <v>88</v>
      </c>
      <c r="AQ4308" s="47"/>
      <c r="AR4308" s="47"/>
      <c r="AS4308" s="200">
        <v>1</v>
      </c>
      <c r="AT4308" s="49">
        <v>1</v>
      </c>
      <c r="AU4308" s="61">
        <v>1</v>
      </c>
      <c r="AV4308" s="47"/>
      <c r="AW4308" s="49">
        <v>1</v>
      </c>
      <c r="AX4308" s="49"/>
      <c r="AY4308" s="44">
        <f t="shared" si="394"/>
        <v>44</v>
      </c>
      <c r="AZ4308" s="47"/>
      <c r="BA4308" s="47"/>
      <c r="BB4308" s="47"/>
      <c r="BC4308" s="48"/>
      <c r="BD4308" s="115"/>
      <c r="BE4308" s="115"/>
      <c r="BF4308" s="115"/>
      <c r="BG4308" s="51" t="s">
        <v>21589</v>
      </c>
      <c r="BH4308" s="51">
        <f t="shared" si="388"/>
        <v>1</v>
      </c>
      <c r="BI4308" s="51">
        <v>8</v>
      </c>
      <c r="BJ4308" s="52"/>
      <c r="BK4308" s="52"/>
      <c r="BL4308" s="53"/>
      <c r="BM4308" s="47" t="e">
        <f>COUNTIFS(A$2:$AC4308,#REF!,M$2:$AL4308,M4308)</f>
        <v>#VALUE!</v>
      </c>
      <c r="BN4308" s="47">
        <v>0</v>
      </c>
      <c r="BO4308" s="202">
        <v>44</v>
      </c>
      <c r="BP4308" s="202">
        <v>0</v>
      </c>
      <c r="BQ4308" s="47">
        <v>5</v>
      </c>
      <c r="BR4308" s="61">
        <v>1</v>
      </c>
      <c r="BS4308" s="49">
        <v>1</v>
      </c>
      <c r="BT4308" s="44">
        <f t="shared" si="395"/>
        <v>361</v>
      </c>
      <c r="BW4308" s="40" t="s">
        <v>67</v>
      </c>
      <c r="BY4308" s="55"/>
      <c r="BZ4308" s="1" t="s">
        <v>22426</v>
      </c>
    </row>
    <row r="4309" spans="1:78" ht="15" customHeight="1">
      <c r="A4309" s="25" t="s">
        <v>21587</v>
      </c>
      <c r="B4309" s="42" t="s">
        <v>21920</v>
      </c>
      <c r="D4309" s="263">
        <v>0</v>
      </c>
      <c r="E4309" s="195" t="s">
        <v>76</v>
      </c>
      <c r="F4309" s="195" t="s">
        <v>77</v>
      </c>
      <c r="G4309" s="280"/>
      <c r="H4309" s="280"/>
      <c r="I4309" s="137" t="s">
        <v>20676</v>
      </c>
      <c r="J4309" s="43" t="s">
        <v>20669</v>
      </c>
      <c r="M4309" s="44" t="s">
        <v>91</v>
      </c>
      <c r="N4309" s="45" t="s">
        <v>13171</v>
      </c>
      <c r="O4309" s="42" t="s">
        <v>81</v>
      </c>
      <c r="P4309" s="42" t="s">
        <v>82</v>
      </c>
      <c r="Q4309" s="128" t="s">
        <v>471</v>
      </c>
      <c r="R4309" s="128" t="s">
        <v>471</v>
      </c>
      <c r="S4309" s="42" t="s">
        <v>21921</v>
      </c>
      <c r="T4309" s="42" t="s">
        <v>21922</v>
      </c>
      <c r="U4309" s="128" t="s">
        <v>471</v>
      </c>
      <c r="V4309" s="128" t="s">
        <v>471</v>
      </c>
      <c r="W4309" s="128" t="s">
        <v>471</v>
      </c>
      <c r="X4309" s="197">
        <v>41702</v>
      </c>
      <c r="Y4309" s="197">
        <v>41733</v>
      </c>
      <c r="Z4309" s="44">
        <f t="shared" si="392"/>
        <v>2014</v>
      </c>
      <c r="AA4309" s="44">
        <f t="shared" si="393"/>
        <v>3</v>
      </c>
      <c r="AB4309" s="44">
        <v>0</v>
      </c>
      <c r="AC4309" s="137" t="s">
        <v>21923</v>
      </c>
      <c r="AD4309" s="137" t="s">
        <v>21923</v>
      </c>
      <c r="AE4309" s="198" t="s">
        <v>471</v>
      </c>
      <c r="AF4309" s="198" t="s">
        <v>471</v>
      </c>
      <c r="AG4309" s="176" t="s">
        <v>471</v>
      </c>
      <c r="AH4309" s="128" t="s">
        <v>73</v>
      </c>
      <c r="AI4309" s="195" t="s">
        <v>21924</v>
      </c>
      <c r="AJ4309" s="195" t="s">
        <v>21925</v>
      </c>
      <c r="AK4309" s="195"/>
      <c r="AL4309" s="195"/>
      <c r="AM4309" s="47">
        <v>1</v>
      </c>
      <c r="AN4309" s="47">
        <v>1</v>
      </c>
      <c r="AO4309" s="47">
        <v>6</v>
      </c>
      <c r="AP4309" s="47">
        <v>88</v>
      </c>
      <c r="AQ4309" s="47"/>
      <c r="AR4309" s="47"/>
      <c r="AS4309" s="200">
        <v>0</v>
      </c>
      <c r="AT4309" s="49">
        <v>1</v>
      </c>
      <c r="AU4309" s="49">
        <v>1</v>
      </c>
      <c r="AV4309" s="47"/>
      <c r="AW4309" s="49">
        <v>1</v>
      </c>
      <c r="AX4309" s="49"/>
      <c r="AY4309" s="44">
        <f t="shared" si="394"/>
        <v>32</v>
      </c>
      <c r="AZ4309" s="47"/>
      <c r="BA4309" s="47"/>
      <c r="BB4309" s="47"/>
      <c r="BC4309" s="48"/>
      <c r="BD4309" s="115"/>
      <c r="BE4309" s="115"/>
      <c r="BF4309" s="115"/>
      <c r="BG4309" s="51" t="s">
        <v>21589</v>
      </c>
      <c r="BH4309" s="51">
        <f t="shared" si="388"/>
        <v>1</v>
      </c>
      <c r="BI4309" s="51">
        <v>1</v>
      </c>
      <c r="BJ4309" s="52"/>
      <c r="BK4309" s="52"/>
      <c r="BL4309" s="53"/>
      <c r="BM4309" s="47" t="e">
        <f>COUNTIFS(A$2:$AC4309,#REF!,M$2:$AL4309,M4309)</f>
        <v>#VALUE!</v>
      </c>
      <c r="BN4309" s="47">
        <v>0</v>
      </c>
      <c r="BO4309" s="202">
        <v>32</v>
      </c>
      <c r="BP4309" s="202">
        <v>0</v>
      </c>
      <c r="BQ4309" s="47">
        <v>28</v>
      </c>
      <c r="BR4309" s="49">
        <v>1</v>
      </c>
      <c r="BS4309" s="49">
        <v>1</v>
      </c>
      <c r="BT4309" s="44">
        <f t="shared" si="395"/>
        <v>338</v>
      </c>
      <c r="BW4309" s="40" t="s">
        <v>67</v>
      </c>
      <c r="BY4309" s="55"/>
      <c r="BZ4309" s="1" t="s">
        <v>22426</v>
      </c>
    </row>
    <row r="4310" spans="1:78" ht="15" customHeight="1">
      <c r="A4310" s="25" t="s">
        <v>21587</v>
      </c>
      <c r="B4310" s="42" t="s">
        <v>21926</v>
      </c>
      <c r="D4310" s="263">
        <v>0</v>
      </c>
      <c r="E4310" s="195" t="s">
        <v>76</v>
      </c>
      <c r="F4310" s="195" t="s">
        <v>77</v>
      </c>
      <c r="G4310" s="280"/>
      <c r="H4310" s="280"/>
      <c r="I4310" s="137" t="s">
        <v>21927</v>
      </c>
      <c r="J4310" s="43" t="s">
        <v>21606</v>
      </c>
      <c r="M4310" s="44" t="s">
        <v>91</v>
      </c>
      <c r="N4310" s="45" t="s">
        <v>21928</v>
      </c>
      <c r="O4310" s="42" t="s">
        <v>93</v>
      </c>
      <c r="P4310" s="42" t="s">
        <v>103</v>
      </c>
      <c r="Q4310" s="128" t="s">
        <v>471</v>
      </c>
      <c r="R4310" s="128" t="s">
        <v>471</v>
      </c>
      <c r="S4310" s="42" t="s">
        <v>21929</v>
      </c>
      <c r="T4310" s="42" t="s">
        <v>471</v>
      </c>
      <c r="U4310" s="128" t="s">
        <v>471</v>
      </c>
      <c r="V4310" s="128" t="s">
        <v>471</v>
      </c>
      <c r="W4310" s="128" t="s">
        <v>471</v>
      </c>
      <c r="X4310" s="197">
        <v>41697</v>
      </c>
      <c r="Y4310" s="197">
        <v>41751</v>
      </c>
      <c r="Z4310" s="44">
        <f t="shared" si="392"/>
        <v>2014</v>
      </c>
      <c r="AA4310" s="44">
        <f t="shared" si="393"/>
        <v>2</v>
      </c>
      <c r="AB4310" s="44">
        <v>0</v>
      </c>
      <c r="AC4310" s="137" t="s">
        <v>21928</v>
      </c>
      <c r="AD4310" s="137" t="s">
        <v>21930</v>
      </c>
      <c r="AE4310" s="198" t="s">
        <v>471</v>
      </c>
      <c r="AF4310" s="198" t="s">
        <v>471</v>
      </c>
      <c r="AG4310" s="176" t="s">
        <v>471</v>
      </c>
      <c r="AH4310" s="128" t="s">
        <v>73</v>
      </c>
      <c r="AI4310" s="199" t="s">
        <v>471</v>
      </c>
      <c r="AJ4310" s="198" t="s">
        <v>471</v>
      </c>
      <c r="AK4310" s="242"/>
      <c r="AL4310" s="195"/>
      <c r="AM4310" s="47">
        <v>1</v>
      </c>
      <c r="AN4310" s="47">
        <v>1</v>
      </c>
      <c r="AO4310" s="47">
        <v>6</v>
      </c>
      <c r="AP4310" s="47">
        <v>88</v>
      </c>
      <c r="AQ4310" s="47"/>
      <c r="AR4310" s="47"/>
      <c r="AS4310" s="200">
        <v>1</v>
      </c>
      <c r="AT4310" s="49">
        <v>1</v>
      </c>
      <c r="AU4310" s="49">
        <v>1</v>
      </c>
      <c r="AV4310" s="47"/>
      <c r="AW4310" s="49">
        <v>1</v>
      </c>
      <c r="AX4310" s="49"/>
      <c r="AY4310" s="44">
        <f t="shared" si="394"/>
        <v>55</v>
      </c>
      <c r="AZ4310" s="47"/>
      <c r="BA4310" s="47"/>
      <c r="BB4310" s="47"/>
      <c r="BC4310" s="48"/>
      <c r="BD4310" s="115"/>
      <c r="BE4310" s="235" t="s">
        <v>21931</v>
      </c>
      <c r="BF4310" s="115"/>
      <c r="BG4310" s="51" t="s">
        <v>21589</v>
      </c>
      <c r="BH4310" s="51">
        <f t="shared" si="388"/>
        <v>1</v>
      </c>
      <c r="BI4310" s="51">
        <v>4</v>
      </c>
      <c r="BJ4310" s="52"/>
      <c r="BK4310" s="52"/>
      <c r="BL4310" s="53"/>
      <c r="BM4310" s="47" t="e">
        <f>COUNTIFS(A$2:$AC4310,#REF!,M$2:$AL4310,M4310)</f>
        <v>#VALUE!</v>
      </c>
      <c r="BN4310" s="47">
        <v>0</v>
      </c>
      <c r="BO4310" s="202">
        <v>55</v>
      </c>
      <c r="BP4310" s="202">
        <v>0</v>
      </c>
      <c r="BQ4310" s="47">
        <v>33</v>
      </c>
      <c r="BR4310" s="49">
        <v>1</v>
      </c>
      <c r="BS4310" s="49">
        <v>1</v>
      </c>
      <c r="BT4310" s="44">
        <f t="shared" si="395"/>
        <v>333</v>
      </c>
      <c r="BW4310" s="40" t="s">
        <v>67</v>
      </c>
      <c r="BY4310" s="55"/>
    </row>
    <row r="4311" spans="1:78" ht="15" customHeight="1">
      <c r="A4311" s="25" t="s">
        <v>21587</v>
      </c>
      <c r="B4311" s="42" t="s">
        <v>21934</v>
      </c>
      <c r="D4311" s="263">
        <v>0</v>
      </c>
      <c r="E4311" s="195" t="s">
        <v>76</v>
      </c>
      <c r="F4311" s="195" t="s">
        <v>77</v>
      </c>
      <c r="G4311" s="280"/>
      <c r="H4311" s="280"/>
      <c r="I4311" s="137" t="s">
        <v>20725</v>
      </c>
      <c r="J4311" s="43" t="s">
        <v>21932</v>
      </c>
      <c r="M4311" s="44" t="s">
        <v>91</v>
      </c>
      <c r="N4311" s="45" t="s">
        <v>11933</v>
      </c>
      <c r="O4311" s="42" t="s">
        <v>86</v>
      </c>
      <c r="P4311" s="42" t="s">
        <v>87</v>
      </c>
      <c r="Q4311" s="128" t="s">
        <v>471</v>
      </c>
      <c r="R4311" s="128" t="s">
        <v>471</v>
      </c>
      <c r="S4311" s="42" t="s">
        <v>21935</v>
      </c>
      <c r="T4311" s="42" t="s">
        <v>471</v>
      </c>
      <c r="U4311" s="128" t="s">
        <v>471</v>
      </c>
      <c r="V4311" s="128" t="s">
        <v>471</v>
      </c>
      <c r="W4311" s="128" t="s">
        <v>471</v>
      </c>
      <c r="X4311" s="197">
        <v>41712</v>
      </c>
      <c r="Y4311" s="197">
        <v>41766</v>
      </c>
      <c r="Z4311" s="44">
        <f t="shared" si="392"/>
        <v>2014</v>
      </c>
      <c r="AA4311" s="44">
        <f t="shared" si="393"/>
        <v>3</v>
      </c>
      <c r="AB4311" s="44">
        <v>0</v>
      </c>
      <c r="AC4311" s="137" t="s">
        <v>21933</v>
      </c>
      <c r="AD4311" s="137" t="s">
        <v>21933</v>
      </c>
      <c r="AE4311" s="198" t="s">
        <v>471</v>
      </c>
      <c r="AF4311" s="198" t="s">
        <v>471</v>
      </c>
      <c r="AG4311" s="176" t="s">
        <v>471</v>
      </c>
      <c r="AH4311" s="128" t="s">
        <v>73</v>
      </c>
      <c r="AI4311" s="195" t="s">
        <v>21936</v>
      </c>
      <c r="AJ4311" s="198" t="s">
        <v>471</v>
      </c>
      <c r="AK4311" s="195"/>
      <c r="AL4311" s="195"/>
      <c r="AM4311" s="47">
        <v>1</v>
      </c>
      <c r="AN4311" s="47">
        <v>1</v>
      </c>
      <c r="AO4311" s="47">
        <v>6</v>
      </c>
      <c r="AP4311" s="47">
        <v>88</v>
      </c>
      <c r="AQ4311" s="47"/>
      <c r="AR4311" s="47"/>
      <c r="AS4311" s="200">
        <v>0</v>
      </c>
      <c r="AT4311" s="49">
        <v>1</v>
      </c>
      <c r="AU4311" s="49">
        <v>1</v>
      </c>
      <c r="AV4311" s="47"/>
      <c r="AW4311" s="49">
        <v>1</v>
      </c>
      <c r="AX4311" s="49"/>
      <c r="AY4311" s="44">
        <f t="shared" si="394"/>
        <v>55</v>
      </c>
      <c r="AZ4311" s="47"/>
      <c r="BA4311" s="47"/>
      <c r="BB4311" s="47"/>
      <c r="BC4311" s="48"/>
      <c r="BD4311" s="115"/>
      <c r="BE4311" s="115"/>
      <c r="BF4311" s="115"/>
      <c r="BG4311" s="51" t="s">
        <v>21589</v>
      </c>
      <c r="BH4311" s="51">
        <f t="shared" si="388"/>
        <v>1</v>
      </c>
      <c r="BI4311" s="51">
        <v>1</v>
      </c>
      <c r="BJ4311" s="52"/>
      <c r="BK4311" s="52"/>
      <c r="BL4311" s="53"/>
      <c r="BM4311" s="47" t="e">
        <f>COUNTIFS(A$2:$AC4311,#REF!,M$2:$AL4311,M4311)</f>
        <v>#VALUE!</v>
      </c>
      <c r="BN4311" s="47">
        <v>0</v>
      </c>
      <c r="BO4311" s="202">
        <v>55</v>
      </c>
      <c r="BP4311" s="202">
        <v>0</v>
      </c>
      <c r="BQ4311" s="47">
        <v>18</v>
      </c>
      <c r="BR4311" s="49">
        <v>1</v>
      </c>
      <c r="BS4311" s="49">
        <v>1</v>
      </c>
      <c r="BT4311" s="44">
        <f t="shared" si="395"/>
        <v>348</v>
      </c>
      <c r="BW4311" s="40" t="s">
        <v>67</v>
      </c>
      <c r="BY4311" s="55"/>
      <c r="BZ4311" s="1" t="s">
        <v>22426</v>
      </c>
    </row>
    <row r="4312" spans="1:78" ht="15" customHeight="1">
      <c r="A4312" s="25" t="s">
        <v>21587</v>
      </c>
      <c r="B4312" s="42" t="s">
        <v>21938</v>
      </c>
      <c r="D4312" s="263">
        <v>0</v>
      </c>
      <c r="E4312" s="195" t="s">
        <v>76</v>
      </c>
      <c r="F4312" s="195" t="s">
        <v>77</v>
      </c>
      <c r="G4312" s="280"/>
      <c r="H4312" s="280"/>
      <c r="I4312" s="137" t="s">
        <v>20739</v>
      </c>
      <c r="J4312" s="43" t="s">
        <v>21937</v>
      </c>
      <c r="M4312" s="44" t="s">
        <v>91</v>
      </c>
      <c r="N4312" s="45" t="s">
        <v>21939</v>
      </c>
      <c r="O4312" s="42" t="s">
        <v>81</v>
      </c>
      <c r="P4312" s="42" t="s">
        <v>82</v>
      </c>
      <c r="Q4312" s="128" t="s">
        <v>471</v>
      </c>
      <c r="R4312" s="128" t="s">
        <v>471</v>
      </c>
      <c r="S4312" s="42" t="s">
        <v>21940</v>
      </c>
      <c r="T4312" s="42" t="s">
        <v>471</v>
      </c>
      <c r="U4312" s="128" t="s">
        <v>471</v>
      </c>
      <c r="V4312" s="128" t="s">
        <v>471</v>
      </c>
      <c r="W4312" s="128" t="s">
        <v>471</v>
      </c>
      <c r="X4312" s="197">
        <v>41725</v>
      </c>
      <c r="Y4312" s="197">
        <v>41762</v>
      </c>
      <c r="Z4312" s="44">
        <f t="shared" si="392"/>
        <v>2014</v>
      </c>
      <c r="AA4312" s="44">
        <f t="shared" si="393"/>
        <v>3</v>
      </c>
      <c r="AB4312" s="44">
        <v>0</v>
      </c>
      <c r="AC4312" s="137" t="s">
        <v>951</v>
      </c>
      <c r="AD4312" s="195" t="s">
        <v>21588</v>
      </c>
      <c r="AE4312" s="198" t="s">
        <v>471</v>
      </c>
      <c r="AF4312" s="198" t="s">
        <v>471</v>
      </c>
      <c r="AG4312" s="176" t="s">
        <v>471</v>
      </c>
      <c r="AH4312" s="128" t="s">
        <v>73</v>
      </c>
      <c r="AI4312" s="195" t="s">
        <v>21941</v>
      </c>
      <c r="AJ4312" s="198" t="s">
        <v>471</v>
      </c>
      <c r="AK4312" s="195"/>
      <c r="AL4312" s="195"/>
      <c r="AM4312" s="47">
        <v>1</v>
      </c>
      <c r="AN4312" s="47">
        <v>1</v>
      </c>
      <c r="AO4312" s="47">
        <v>6</v>
      </c>
      <c r="AP4312" s="47">
        <v>88</v>
      </c>
      <c r="AQ4312" s="47"/>
      <c r="AR4312" s="47"/>
      <c r="AS4312" s="200">
        <v>0</v>
      </c>
      <c r="AT4312" s="49">
        <v>1</v>
      </c>
      <c r="AU4312" s="49">
        <v>1</v>
      </c>
      <c r="AV4312" s="47"/>
      <c r="AW4312" s="49">
        <v>1</v>
      </c>
      <c r="AX4312" s="49"/>
      <c r="AY4312" s="44">
        <f t="shared" si="394"/>
        <v>38</v>
      </c>
      <c r="AZ4312" s="47"/>
      <c r="BA4312" s="47"/>
      <c r="BB4312" s="47"/>
      <c r="BC4312" s="48"/>
      <c r="BD4312" s="115"/>
      <c r="BE4312" s="115"/>
      <c r="BF4312" s="115"/>
      <c r="BG4312" s="51" t="s">
        <v>21589</v>
      </c>
      <c r="BH4312" s="51">
        <f t="shared" si="388"/>
        <v>1</v>
      </c>
      <c r="BI4312" s="51">
        <v>1</v>
      </c>
      <c r="BJ4312" s="52"/>
      <c r="BK4312" s="52"/>
      <c r="BL4312" s="53"/>
      <c r="BM4312" s="47" t="e">
        <f>COUNTIFS(A$2:$AC4312,#REF!,M$2:$AL4312,M4312)</f>
        <v>#VALUE!</v>
      </c>
      <c r="BN4312" s="47">
        <v>0</v>
      </c>
      <c r="BO4312" s="202">
        <v>38</v>
      </c>
      <c r="BP4312" s="202">
        <v>0</v>
      </c>
      <c r="BQ4312" s="47">
        <v>5</v>
      </c>
      <c r="BR4312" s="49">
        <v>1</v>
      </c>
      <c r="BS4312" s="49">
        <v>1</v>
      </c>
      <c r="BT4312" s="44">
        <f t="shared" si="395"/>
        <v>361</v>
      </c>
      <c r="BW4312" s="40" t="s">
        <v>67</v>
      </c>
      <c r="BY4312" s="55"/>
      <c r="BZ4312" s="1" t="s">
        <v>22426</v>
      </c>
    </row>
    <row r="4313" spans="1:78" ht="15" customHeight="1">
      <c r="A4313" s="25" t="s">
        <v>21587</v>
      </c>
      <c r="B4313" s="42" t="s">
        <v>21943</v>
      </c>
      <c r="D4313" s="263">
        <v>0</v>
      </c>
      <c r="E4313" s="195" t="s">
        <v>76</v>
      </c>
      <c r="F4313" s="195" t="s">
        <v>77</v>
      </c>
      <c r="G4313" s="280"/>
      <c r="H4313" s="280"/>
      <c r="I4313" s="195" t="s">
        <v>21944</v>
      </c>
      <c r="J4313" s="43" t="s">
        <v>21600</v>
      </c>
      <c r="M4313" s="44" t="s">
        <v>91</v>
      </c>
      <c r="N4313" s="45" t="s">
        <v>21601</v>
      </c>
      <c r="O4313" s="42" t="s">
        <v>81</v>
      </c>
      <c r="P4313" s="42" t="s">
        <v>82</v>
      </c>
      <c r="Q4313" s="128" t="s">
        <v>471</v>
      </c>
      <c r="R4313" s="128" t="s">
        <v>471</v>
      </c>
      <c r="S4313" s="42" t="s">
        <v>21945</v>
      </c>
      <c r="T4313" s="42" t="s">
        <v>471</v>
      </c>
      <c r="U4313" s="128" t="s">
        <v>471</v>
      </c>
      <c r="V4313" s="128" t="s">
        <v>471</v>
      </c>
      <c r="W4313" s="128" t="s">
        <v>471</v>
      </c>
      <c r="X4313" s="197">
        <v>41689</v>
      </c>
      <c r="Y4313" s="197">
        <v>41731</v>
      </c>
      <c r="Z4313" s="44">
        <f t="shared" si="392"/>
        <v>2014</v>
      </c>
      <c r="AA4313" s="44">
        <f t="shared" si="393"/>
        <v>2</v>
      </c>
      <c r="AB4313" s="44">
        <v>0</v>
      </c>
      <c r="AC4313" s="137" t="s">
        <v>21942</v>
      </c>
      <c r="AD4313" s="137" t="s">
        <v>21602</v>
      </c>
      <c r="AE4313" s="198" t="s">
        <v>471</v>
      </c>
      <c r="AF4313" s="198" t="s">
        <v>471</v>
      </c>
      <c r="AG4313" s="176" t="s">
        <v>471</v>
      </c>
      <c r="AH4313" s="128" t="s">
        <v>73</v>
      </c>
      <c r="AI4313" s="195" t="s">
        <v>21946</v>
      </c>
      <c r="AJ4313" s="195" t="s">
        <v>21603</v>
      </c>
      <c r="AK4313" s="195"/>
      <c r="AL4313" s="195"/>
      <c r="AM4313" s="47">
        <v>1</v>
      </c>
      <c r="AN4313" s="47">
        <v>1</v>
      </c>
      <c r="AO4313" s="47">
        <v>6</v>
      </c>
      <c r="AP4313" s="47">
        <v>1</v>
      </c>
      <c r="AQ4313" s="47"/>
      <c r="AR4313" s="47"/>
      <c r="AS4313" s="200">
        <v>0</v>
      </c>
      <c r="AT4313" s="49">
        <v>1</v>
      </c>
      <c r="AU4313" s="49">
        <v>1</v>
      </c>
      <c r="AV4313" s="47"/>
      <c r="AW4313" s="49">
        <v>1</v>
      </c>
      <c r="AX4313" s="49"/>
      <c r="AY4313" s="44">
        <f t="shared" si="394"/>
        <v>43</v>
      </c>
      <c r="AZ4313" s="47"/>
      <c r="BA4313" s="47"/>
      <c r="BB4313" s="47"/>
      <c r="BC4313" s="48"/>
      <c r="BD4313" s="115"/>
      <c r="BE4313" s="115"/>
      <c r="BF4313" s="115"/>
      <c r="BG4313" s="51" t="s">
        <v>21589</v>
      </c>
      <c r="BH4313" s="51">
        <f t="shared" si="388"/>
        <v>1</v>
      </c>
      <c r="BI4313" s="51">
        <v>2</v>
      </c>
      <c r="BJ4313" s="52"/>
      <c r="BK4313" s="52"/>
      <c r="BL4313" s="53"/>
      <c r="BM4313" s="47" t="e">
        <f>COUNTIFS(A$2:$AC4313,#REF!,M$2:$AL4313,M4313)</f>
        <v>#VALUE!</v>
      </c>
      <c r="BN4313" s="47">
        <v>0</v>
      </c>
      <c r="BO4313" s="202">
        <v>43</v>
      </c>
      <c r="BP4313" s="202">
        <v>0</v>
      </c>
      <c r="BQ4313" s="47">
        <v>41</v>
      </c>
      <c r="BR4313" s="49">
        <v>1</v>
      </c>
      <c r="BS4313" s="49">
        <v>1</v>
      </c>
      <c r="BT4313" s="44">
        <f t="shared" si="395"/>
        <v>325</v>
      </c>
      <c r="BW4313" s="40" t="s">
        <v>67</v>
      </c>
      <c r="BY4313" s="55"/>
      <c r="BZ4313" s="1" t="s">
        <v>22426</v>
      </c>
    </row>
    <row r="4314" spans="1:78" ht="15" customHeight="1">
      <c r="A4314" s="25" t="s">
        <v>21587</v>
      </c>
      <c r="B4314" s="42" t="s">
        <v>21949</v>
      </c>
      <c r="D4314" s="263">
        <v>0</v>
      </c>
      <c r="E4314" s="195" t="s">
        <v>76</v>
      </c>
      <c r="F4314" s="195" t="s">
        <v>77</v>
      </c>
      <c r="G4314" s="280"/>
      <c r="H4314" s="280"/>
      <c r="I4314" s="196" t="s">
        <v>21947</v>
      </c>
      <c r="J4314" s="43" t="s">
        <v>20870</v>
      </c>
      <c r="M4314" s="44" t="s">
        <v>91</v>
      </c>
      <c r="N4314" s="45" t="s">
        <v>21948</v>
      </c>
      <c r="O4314" s="42" t="s">
        <v>71</v>
      </c>
      <c r="P4314" s="42" t="s">
        <v>122</v>
      </c>
      <c r="Q4314" s="128" t="s">
        <v>471</v>
      </c>
      <c r="R4314" s="128" t="s">
        <v>471</v>
      </c>
      <c r="S4314" s="42" t="s">
        <v>21950</v>
      </c>
      <c r="T4314" s="42" t="s">
        <v>471</v>
      </c>
      <c r="U4314" s="128" t="s">
        <v>471</v>
      </c>
      <c r="V4314" s="128" t="s">
        <v>471</v>
      </c>
      <c r="W4314" s="128" t="s">
        <v>471</v>
      </c>
      <c r="X4314" s="197">
        <v>41709</v>
      </c>
      <c r="Y4314" s="197">
        <v>41734</v>
      </c>
      <c r="Z4314" s="44">
        <f t="shared" si="392"/>
        <v>2014</v>
      </c>
      <c r="AA4314" s="44">
        <f t="shared" si="393"/>
        <v>3</v>
      </c>
      <c r="AB4314" s="44">
        <v>0</v>
      </c>
      <c r="AC4314" s="196" t="s">
        <v>21948</v>
      </c>
      <c r="AD4314" s="195" t="s">
        <v>21588</v>
      </c>
      <c r="AE4314" s="198" t="s">
        <v>471</v>
      </c>
      <c r="AF4314" s="198" t="s">
        <v>471</v>
      </c>
      <c r="AG4314" s="176" t="s">
        <v>471</v>
      </c>
      <c r="AH4314" s="128" t="s">
        <v>73</v>
      </c>
      <c r="AI4314" s="195" t="s">
        <v>7200</v>
      </c>
      <c r="AJ4314" s="198" t="s">
        <v>471</v>
      </c>
      <c r="AK4314" s="195"/>
      <c r="AL4314" s="195"/>
      <c r="AM4314" s="47">
        <v>1</v>
      </c>
      <c r="AN4314" s="47">
        <v>1</v>
      </c>
      <c r="AO4314" s="47">
        <v>6</v>
      </c>
      <c r="AP4314" s="47">
        <v>88</v>
      </c>
      <c r="AQ4314" s="47"/>
      <c r="AR4314" s="47"/>
      <c r="AS4314" s="200">
        <v>1</v>
      </c>
      <c r="AT4314" s="49">
        <v>1</v>
      </c>
      <c r="AU4314" s="61">
        <v>1</v>
      </c>
      <c r="AV4314" s="47"/>
      <c r="AW4314" s="49">
        <v>1</v>
      </c>
      <c r="AX4314" s="49"/>
      <c r="AY4314" s="44">
        <f t="shared" si="394"/>
        <v>26</v>
      </c>
      <c r="AZ4314" s="47"/>
      <c r="BA4314" s="47"/>
      <c r="BB4314" s="47"/>
      <c r="BC4314" s="48"/>
      <c r="BD4314" s="115"/>
      <c r="BE4314" s="115"/>
      <c r="BF4314" s="115"/>
      <c r="BG4314" s="51" t="s">
        <v>21589</v>
      </c>
      <c r="BH4314" s="51">
        <f t="shared" si="388"/>
        <v>1</v>
      </c>
      <c r="BI4314" s="51">
        <v>4</v>
      </c>
      <c r="BJ4314" s="52"/>
      <c r="BK4314" s="52"/>
      <c r="BL4314" s="53"/>
      <c r="BM4314" s="47" t="e">
        <f>COUNTIFS(A$2:$AC4314,#REF!,M$2:$AL4314,M4314)</f>
        <v>#VALUE!</v>
      </c>
      <c r="BN4314" s="47">
        <v>0</v>
      </c>
      <c r="BO4314" s="202">
        <v>26</v>
      </c>
      <c r="BP4314" s="202">
        <v>0</v>
      </c>
      <c r="BQ4314" s="47">
        <v>21</v>
      </c>
      <c r="BR4314" s="61">
        <v>1</v>
      </c>
      <c r="BS4314" s="49">
        <v>1</v>
      </c>
      <c r="BT4314" s="44">
        <f t="shared" si="395"/>
        <v>345</v>
      </c>
      <c r="BW4314" s="40" t="s">
        <v>67</v>
      </c>
      <c r="BY4314" s="55"/>
      <c r="BZ4314" s="1" t="s">
        <v>22426</v>
      </c>
    </row>
    <row r="4315" spans="1:78" ht="15" customHeight="1">
      <c r="A4315" s="25" t="s">
        <v>21587</v>
      </c>
      <c r="B4315" s="42" t="s">
        <v>21952</v>
      </c>
      <c r="D4315" s="263">
        <v>0</v>
      </c>
      <c r="E4315" s="195" t="s">
        <v>76</v>
      </c>
      <c r="F4315" s="195" t="s">
        <v>77</v>
      </c>
      <c r="G4315" s="280"/>
      <c r="H4315" s="280"/>
      <c r="I4315" s="195" t="s">
        <v>13472</v>
      </c>
      <c r="J4315" s="301" t="s">
        <v>22396</v>
      </c>
      <c r="M4315" s="44" t="s">
        <v>121</v>
      </c>
      <c r="N4315" s="45" t="s">
        <v>173</v>
      </c>
      <c r="O4315" s="42" t="s">
        <v>81</v>
      </c>
      <c r="P4315" s="42" t="s">
        <v>82</v>
      </c>
      <c r="Q4315" s="137" t="s">
        <v>153</v>
      </c>
      <c r="R4315" s="137" t="s">
        <v>154</v>
      </c>
      <c r="S4315" s="42" t="s">
        <v>21953</v>
      </c>
      <c r="T4315" s="42" t="s">
        <v>21954</v>
      </c>
      <c r="U4315" s="128" t="s">
        <v>471</v>
      </c>
      <c r="V4315" s="128" t="s">
        <v>471</v>
      </c>
      <c r="W4315" s="128" t="s">
        <v>471</v>
      </c>
      <c r="X4315" s="197">
        <v>41715</v>
      </c>
      <c r="Y4315" s="197">
        <v>41746</v>
      </c>
      <c r="Z4315" s="44">
        <f t="shared" si="392"/>
        <v>2014</v>
      </c>
      <c r="AA4315" s="44">
        <f t="shared" si="393"/>
        <v>3</v>
      </c>
      <c r="AB4315" s="44">
        <v>0</v>
      </c>
      <c r="AC4315" s="195" t="s">
        <v>20538</v>
      </c>
      <c r="AD4315" s="195" t="s">
        <v>4132</v>
      </c>
      <c r="AE4315" s="198" t="s">
        <v>471</v>
      </c>
      <c r="AF4315" s="198" t="s">
        <v>471</v>
      </c>
      <c r="AG4315" s="176" t="s">
        <v>471</v>
      </c>
      <c r="AH4315" s="128" t="s">
        <v>73</v>
      </c>
      <c r="AI4315" s="195" t="s">
        <v>21955</v>
      </c>
      <c r="AJ4315" s="195" t="s">
        <v>21956</v>
      </c>
      <c r="AK4315" s="195"/>
      <c r="AL4315" s="195"/>
      <c r="AM4315" s="47">
        <v>1</v>
      </c>
      <c r="AN4315" s="47">
        <v>1</v>
      </c>
      <c r="AO4315" s="47">
        <v>3</v>
      </c>
      <c r="AP4315" s="47">
        <v>88</v>
      </c>
      <c r="AQ4315" s="47"/>
      <c r="AR4315" s="47"/>
      <c r="AS4315" s="200">
        <v>1</v>
      </c>
      <c r="AT4315" s="49">
        <v>1</v>
      </c>
      <c r="AU4315" s="61">
        <v>1</v>
      </c>
      <c r="AV4315" s="47"/>
      <c r="AW4315" s="49">
        <v>1</v>
      </c>
      <c r="AX4315" s="49"/>
      <c r="AY4315" s="44">
        <f t="shared" si="394"/>
        <v>32</v>
      </c>
      <c r="AZ4315" s="47"/>
      <c r="BA4315" s="47"/>
      <c r="BB4315" s="47"/>
      <c r="BC4315" s="48"/>
      <c r="BD4315" s="115"/>
      <c r="BE4315" s="115"/>
      <c r="BF4315" s="115"/>
      <c r="BG4315" s="51" t="s">
        <v>21589</v>
      </c>
      <c r="BH4315" s="51">
        <f t="shared" si="388"/>
        <v>1</v>
      </c>
      <c r="BI4315" s="51">
        <v>6</v>
      </c>
      <c r="BJ4315" s="52"/>
      <c r="BK4315" s="52"/>
      <c r="BL4315" s="53"/>
      <c r="BM4315" s="47" t="e">
        <f>COUNTIFS(A$2:$AC4315,#REF!,M$2:$AL4315,M4315)</f>
        <v>#VALUE!</v>
      </c>
      <c r="BN4315" s="47">
        <v>0</v>
      </c>
      <c r="BO4315" s="202">
        <v>32</v>
      </c>
      <c r="BP4315" s="202">
        <v>0</v>
      </c>
      <c r="BQ4315" s="47">
        <v>15</v>
      </c>
      <c r="BR4315" s="61">
        <v>1</v>
      </c>
      <c r="BS4315" s="49">
        <v>1</v>
      </c>
      <c r="BT4315" s="44">
        <f t="shared" si="395"/>
        <v>351</v>
      </c>
      <c r="BW4315" s="40" t="s">
        <v>67</v>
      </c>
      <c r="BY4315" s="55"/>
      <c r="BZ4315" s="1" t="s">
        <v>22426</v>
      </c>
    </row>
    <row r="4316" spans="1:78" ht="15" customHeight="1">
      <c r="A4316" s="25" t="s">
        <v>21587</v>
      </c>
      <c r="B4316" s="42" t="s">
        <v>21957</v>
      </c>
      <c r="D4316" s="263">
        <v>0</v>
      </c>
      <c r="E4316" s="195" t="s">
        <v>76</v>
      </c>
      <c r="F4316" s="195" t="s">
        <v>77</v>
      </c>
      <c r="G4316" s="280"/>
      <c r="H4316" s="280"/>
      <c r="I4316" s="243" t="s">
        <v>21958</v>
      </c>
      <c r="J4316" s="43" t="s">
        <v>21959</v>
      </c>
      <c r="M4316" s="44" t="s">
        <v>91</v>
      </c>
      <c r="N4316" s="45" t="s">
        <v>21960</v>
      </c>
      <c r="O4316" s="42" t="s">
        <v>93</v>
      </c>
      <c r="P4316" s="42" t="s">
        <v>103</v>
      </c>
      <c r="Q4316" s="128" t="s">
        <v>471</v>
      </c>
      <c r="R4316" s="128" t="s">
        <v>471</v>
      </c>
      <c r="S4316" s="42" t="s">
        <v>21961</v>
      </c>
      <c r="T4316" s="42" t="s">
        <v>21962</v>
      </c>
      <c r="U4316" s="128" t="s">
        <v>471</v>
      </c>
      <c r="V4316" s="128" t="s">
        <v>471</v>
      </c>
      <c r="W4316" s="128" t="s">
        <v>471</v>
      </c>
      <c r="X4316" s="197">
        <v>41691</v>
      </c>
      <c r="Y4316" s="197">
        <v>41760</v>
      </c>
      <c r="Z4316" s="44">
        <f t="shared" si="392"/>
        <v>2014</v>
      </c>
      <c r="AA4316" s="44">
        <f t="shared" si="393"/>
        <v>2</v>
      </c>
      <c r="AB4316" s="44">
        <v>0</v>
      </c>
      <c r="AC4316" s="195" t="s">
        <v>21963</v>
      </c>
      <c r="AD4316" s="195" t="s">
        <v>21964</v>
      </c>
      <c r="AE4316" s="198" t="s">
        <v>471</v>
      </c>
      <c r="AF4316" s="198" t="s">
        <v>471</v>
      </c>
      <c r="AG4316" s="176" t="s">
        <v>471</v>
      </c>
      <c r="AH4316" s="128" t="s">
        <v>73</v>
      </c>
      <c r="AI4316" s="195" t="s">
        <v>21965</v>
      </c>
      <c r="AJ4316" s="195" t="s">
        <v>21966</v>
      </c>
      <c r="AK4316" s="195"/>
      <c r="AL4316" s="195"/>
      <c r="AM4316" s="47">
        <v>1</v>
      </c>
      <c r="AN4316" s="47">
        <v>1</v>
      </c>
      <c r="AO4316" s="47">
        <v>6</v>
      </c>
      <c r="AP4316" s="47">
        <v>3</v>
      </c>
      <c r="AQ4316" s="47"/>
      <c r="AR4316" s="47"/>
      <c r="AS4316" s="200">
        <v>1</v>
      </c>
      <c r="AT4316" s="49">
        <v>1</v>
      </c>
      <c r="AU4316" s="49">
        <v>1</v>
      </c>
      <c r="AV4316" s="47"/>
      <c r="AW4316" s="49">
        <v>1</v>
      </c>
      <c r="AX4316" s="49"/>
      <c r="AY4316" s="44">
        <f t="shared" si="394"/>
        <v>70</v>
      </c>
      <c r="AZ4316" s="47"/>
      <c r="BA4316" s="47"/>
      <c r="BB4316" s="47"/>
      <c r="BC4316" s="48"/>
      <c r="BD4316" s="115"/>
      <c r="BE4316" s="244" t="s">
        <v>21967</v>
      </c>
      <c r="BF4316" s="115"/>
      <c r="BG4316" s="51" t="s">
        <v>21589</v>
      </c>
      <c r="BH4316" s="51">
        <f t="shared" si="388"/>
        <v>1</v>
      </c>
      <c r="BI4316" s="51">
        <v>7</v>
      </c>
      <c r="BJ4316" s="52"/>
      <c r="BK4316" s="52"/>
      <c r="BL4316" s="53"/>
      <c r="BM4316" s="47" t="e">
        <f>COUNTIFS(A$2:$AC4316,#REF!,M$2:$AL4316,M4316)</f>
        <v>#VALUE!</v>
      </c>
      <c r="BN4316" s="47">
        <v>1</v>
      </c>
      <c r="BO4316" s="202">
        <v>70</v>
      </c>
      <c r="BP4316" s="202">
        <v>0</v>
      </c>
      <c r="BQ4316" s="47">
        <v>39</v>
      </c>
      <c r="BR4316" s="49">
        <v>1</v>
      </c>
      <c r="BS4316" s="49">
        <v>1</v>
      </c>
      <c r="BT4316" s="44">
        <f t="shared" si="395"/>
        <v>327</v>
      </c>
      <c r="BW4316" s="40" t="s">
        <v>67</v>
      </c>
      <c r="BY4316" s="55"/>
      <c r="BZ4316" s="1" t="s">
        <v>22426</v>
      </c>
    </row>
    <row r="4317" spans="1:78" ht="15" customHeight="1">
      <c r="A4317" s="25" t="s">
        <v>21587</v>
      </c>
      <c r="B4317" s="42" t="s">
        <v>21968</v>
      </c>
      <c r="D4317" s="263">
        <v>0</v>
      </c>
      <c r="E4317" s="195" t="s">
        <v>76</v>
      </c>
      <c r="F4317" s="195" t="s">
        <v>77</v>
      </c>
      <c r="G4317" s="280"/>
      <c r="H4317" s="280"/>
      <c r="I4317" s="195" t="s">
        <v>21969</v>
      </c>
      <c r="J4317" s="43" t="s">
        <v>21970</v>
      </c>
      <c r="M4317" s="44" t="s">
        <v>91</v>
      </c>
      <c r="N4317" s="45" t="s">
        <v>22311</v>
      </c>
      <c r="O4317" s="42" t="s">
        <v>93</v>
      </c>
      <c r="P4317" s="42" t="s">
        <v>103</v>
      </c>
      <c r="Q4317" s="128" t="s">
        <v>471</v>
      </c>
      <c r="R4317" s="128" t="s">
        <v>471</v>
      </c>
      <c r="S4317" s="42" t="s">
        <v>21971</v>
      </c>
      <c r="T4317" s="42" t="s">
        <v>21972</v>
      </c>
      <c r="U4317" s="128" t="s">
        <v>471</v>
      </c>
      <c r="V4317" s="128" t="s">
        <v>471</v>
      </c>
      <c r="W4317" s="128" t="s">
        <v>471</v>
      </c>
      <c r="X4317" s="197">
        <v>41664</v>
      </c>
      <c r="Y4317" s="197">
        <v>41763</v>
      </c>
      <c r="Z4317" s="44">
        <f t="shared" si="392"/>
        <v>2014</v>
      </c>
      <c r="AA4317" s="44">
        <f t="shared" si="393"/>
        <v>1</v>
      </c>
      <c r="AB4317" s="44">
        <v>0</v>
      </c>
      <c r="AC4317" s="195" t="s">
        <v>21973</v>
      </c>
      <c r="AD4317" s="195" t="s">
        <v>21974</v>
      </c>
      <c r="AE4317" s="198" t="s">
        <v>471</v>
      </c>
      <c r="AF4317" s="198" t="s">
        <v>471</v>
      </c>
      <c r="AG4317" s="176" t="s">
        <v>471</v>
      </c>
      <c r="AH4317" s="128" t="s">
        <v>73</v>
      </c>
      <c r="AI4317" s="195" t="s">
        <v>21975</v>
      </c>
      <c r="AJ4317" s="195" t="s">
        <v>21976</v>
      </c>
      <c r="AK4317" s="195"/>
      <c r="AL4317" s="195"/>
      <c r="AM4317" s="47">
        <v>1</v>
      </c>
      <c r="AN4317" s="47">
        <v>1</v>
      </c>
      <c r="AO4317" s="47">
        <v>6</v>
      </c>
      <c r="AP4317" s="47">
        <v>2</v>
      </c>
      <c r="AQ4317" s="47"/>
      <c r="AR4317" s="47"/>
      <c r="AS4317" s="200">
        <v>1</v>
      </c>
      <c r="AT4317" s="49">
        <v>1</v>
      </c>
      <c r="AU4317" s="49">
        <v>1</v>
      </c>
      <c r="AV4317" s="47"/>
      <c r="AW4317" s="49">
        <v>1</v>
      </c>
      <c r="AX4317" s="49"/>
      <c r="AY4317" s="44">
        <f t="shared" si="394"/>
        <v>100</v>
      </c>
      <c r="AZ4317" s="47"/>
      <c r="BA4317" s="47"/>
      <c r="BB4317" s="47"/>
      <c r="BC4317" s="48"/>
      <c r="BD4317" s="115"/>
      <c r="BE4317" s="115" t="s">
        <v>21977</v>
      </c>
      <c r="BF4317" s="115"/>
      <c r="BG4317" s="51" t="s">
        <v>21589</v>
      </c>
      <c r="BH4317" s="51">
        <f t="shared" si="388"/>
        <v>1</v>
      </c>
      <c r="BI4317" s="51">
        <v>5</v>
      </c>
      <c r="BJ4317" s="52"/>
      <c r="BK4317" s="52"/>
      <c r="BL4317" s="53"/>
      <c r="BM4317" s="47" t="e">
        <f>COUNTIFS(A$2:$AC4317,#REF!,M$2:$AL4317,M4317)</f>
        <v>#VALUE!</v>
      </c>
      <c r="BN4317" s="47">
        <v>1</v>
      </c>
      <c r="BO4317" s="202">
        <v>100</v>
      </c>
      <c r="BP4317" s="202">
        <v>0</v>
      </c>
      <c r="BQ4317" s="47">
        <v>66</v>
      </c>
      <c r="BR4317" s="49">
        <v>1</v>
      </c>
      <c r="BS4317" s="49">
        <v>1</v>
      </c>
      <c r="BT4317" s="44">
        <f t="shared" si="395"/>
        <v>300</v>
      </c>
      <c r="BW4317" s="40" t="s">
        <v>67</v>
      </c>
      <c r="BY4317" s="55"/>
      <c r="BZ4317" s="1" t="s">
        <v>22426</v>
      </c>
    </row>
    <row r="4318" spans="1:78" ht="15" customHeight="1">
      <c r="A4318" s="25" t="s">
        <v>21587</v>
      </c>
      <c r="B4318" s="42" t="s">
        <v>21979</v>
      </c>
      <c r="D4318" s="263">
        <v>0</v>
      </c>
      <c r="E4318" s="63" t="s">
        <v>76</v>
      </c>
      <c r="F4318" s="63" t="s">
        <v>77</v>
      </c>
      <c r="G4318" s="272"/>
      <c r="H4318" s="272"/>
      <c r="I4318" s="196" t="s">
        <v>21980</v>
      </c>
      <c r="J4318" s="43" t="s">
        <v>21978</v>
      </c>
      <c r="M4318" s="44" t="s">
        <v>91</v>
      </c>
      <c r="N4318" s="45" t="s">
        <v>943</v>
      </c>
      <c r="O4318" s="42" t="s">
        <v>81</v>
      </c>
      <c r="P4318" s="42" t="s">
        <v>82</v>
      </c>
      <c r="Q4318" s="128" t="s">
        <v>471</v>
      </c>
      <c r="R4318" s="128" t="s">
        <v>471</v>
      </c>
      <c r="S4318" s="42" t="s">
        <v>21981</v>
      </c>
      <c r="T4318" s="42" t="s">
        <v>471</v>
      </c>
      <c r="U4318" s="128" t="s">
        <v>471</v>
      </c>
      <c r="V4318" s="128" t="s">
        <v>471</v>
      </c>
      <c r="W4318" s="128" t="s">
        <v>471</v>
      </c>
      <c r="X4318" s="197">
        <v>41716</v>
      </c>
      <c r="Y4318" s="197">
        <v>41737</v>
      </c>
      <c r="Z4318" s="44">
        <f t="shared" si="392"/>
        <v>2014</v>
      </c>
      <c r="AA4318" s="44">
        <f t="shared" si="393"/>
        <v>3</v>
      </c>
      <c r="AB4318" s="44">
        <v>0</v>
      </c>
      <c r="AC4318" s="196" t="s">
        <v>943</v>
      </c>
      <c r="AD4318" s="196" t="s">
        <v>943</v>
      </c>
      <c r="AE4318" s="198" t="s">
        <v>471</v>
      </c>
      <c r="AF4318" s="198" t="s">
        <v>471</v>
      </c>
      <c r="AG4318" s="176" t="s">
        <v>471</v>
      </c>
      <c r="AH4318" s="128" t="s">
        <v>73</v>
      </c>
      <c r="AI4318" s="195" t="s">
        <v>21982</v>
      </c>
      <c r="AJ4318" s="198" t="s">
        <v>471</v>
      </c>
      <c r="AK4318" s="195"/>
      <c r="AL4318" s="195"/>
      <c r="AM4318" s="47">
        <v>1</v>
      </c>
      <c r="AN4318" s="47">
        <v>1</v>
      </c>
      <c r="AO4318" s="47">
        <v>6</v>
      </c>
      <c r="AP4318" s="47">
        <v>88</v>
      </c>
      <c r="AQ4318" s="47"/>
      <c r="AR4318" s="47"/>
      <c r="AS4318" s="200">
        <v>0</v>
      </c>
      <c r="AT4318" s="49">
        <v>1</v>
      </c>
      <c r="AU4318" s="61">
        <v>1</v>
      </c>
      <c r="AV4318" s="47"/>
      <c r="AW4318" s="49">
        <v>1</v>
      </c>
      <c r="AX4318" s="49"/>
      <c r="AY4318" s="44">
        <f t="shared" si="394"/>
        <v>22</v>
      </c>
      <c r="AZ4318" s="47"/>
      <c r="BA4318" s="47"/>
      <c r="BB4318" s="47"/>
      <c r="BC4318" s="48"/>
      <c r="BD4318" s="115"/>
      <c r="BE4318" s="115"/>
      <c r="BF4318" s="115"/>
      <c r="BG4318" s="51" t="s">
        <v>21589</v>
      </c>
      <c r="BH4318" s="51">
        <f t="shared" ref="BH4318:BH4339" si="396">IF(AX4318&lt;7,1,IF(AX4318&lt;14,2,IF(AX4318&lt;21,3,IF(AX4318&lt;28,4,IF(AX4318&lt;35,5,IF(AX4318&lt;42,6,IF(AX4318&lt;49,7,8)))))))</f>
        <v>1</v>
      </c>
      <c r="BI4318" s="51">
        <v>4</v>
      </c>
      <c r="BJ4318" s="52"/>
      <c r="BK4318" s="52"/>
      <c r="BL4318" s="53"/>
      <c r="BM4318" s="47" t="e">
        <f>COUNTIFS(A$2:$AC4318,#REF!,M$2:$AL4318,M4318)</f>
        <v>#VALUE!</v>
      </c>
      <c r="BN4318" s="47">
        <v>0</v>
      </c>
      <c r="BO4318" s="202">
        <v>22</v>
      </c>
      <c r="BP4318" s="202">
        <v>0</v>
      </c>
      <c r="BQ4318" s="47">
        <v>14</v>
      </c>
      <c r="BR4318" s="61">
        <v>1</v>
      </c>
      <c r="BS4318" s="49">
        <v>1</v>
      </c>
      <c r="BT4318" s="44">
        <f t="shared" si="395"/>
        <v>352</v>
      </c>
      <c r="BW4318" s="40" t="s">
        <v>67</v>
      </c>
      <c r="BY4318" s="55"/>
      <c r="BZ4318" s="1" t="s">
        <v>22426</v>
      </c>
    </row>
    <row r="4319" spans="1:78" ht="15" customHeight="1">
      <c r="A4319" s="25" t="s">
        <v>21587</v>
      </c>
      <c r="B4319" s="42" t="s">
        <v>21985</v>
      </c>
      <c r="D4319" s="263">
        <v>0</v>
      </c>
      <c r="E4319" s="63" t="s">
        <v>76</v>
      </c>
      <c r="F4319" s="63" t="s">
        <v>77</v>
      </c>
      <c r="G4319" s="272"/>
      <c r="H4319" s="272"/>
      <c r="I4319" s="195" t="s">
        <v>21986</v>
      </c>
      <c r="J4319" s="43" t="s">
        <v>21983</v>
      </c>
      <c r="M4319" s="44" t="s">
        <v>305</v>
      </c>
      <c r="N4319" s="45" t="s">
        <v>21128</v>
      </c>
      <c r="O4319" s="42" t="s">
        <v>100</v>
      </c>
      <c r="P4319" s="42" t="s">
        <v>101</v>
      </c>
      <c r="Q4319" s="128" t="s">
        <v>471</v>
      </c>
      <c r="R4319" s="128" t="s">
        <v>471</v>
      </c>
      <c r="S4319" s="42" t="s">
        <v>471</v>
      </c>
      <c r="T4319" s="42" t="s">
        <v>21987</v>
      </c>
      <c r="U4319" s="128" t="s">
        <v>471</v>
      </c>
      <c r="V4319" s="128" t="s">
        <v>471</v>
      </c>
      <c r="W4319" s="128" t="s">
        <v>471</v>
      </c>
      <c r="X4319" s="197">
        <v>41726</v>
      </c>
      <c r="Y4319" s="197">
        <v>41769</v>
      </c>
      <c r="Z4319" s="44">
        <f t="shared" si="392"/>
        <v>2014</v>
      </c>
      <c r="AA4319" s="44">
        <f t="shared" si="393"/>
        <v>3</v>
      </c>
      <c r="AB4319" s="44">
        <v>0</v>
      </c>
      <c r="AC4319" s="195" t="s">
        <v>17314</v>
      </c>
      <c r="AD4319" s="195" t="s">
        <v>21984</v>
      </c>
      <c r="AE4319" s="198" t="s">
        <v>471</v>
      </c>
      <c r="AF4319" s="198" t="s">
        <v>471</v>
      </c>
      <c r="AG4319" s="176" t="s">
        <v>471</v>
      </c>
      <c r="AH4319" s="128" t="s">
        <v>73</v>
      </c>
      <c r="AI4319" s="199" t="s">
        <v>471</v>
      </c>
      <c r="AJ4319" s="195" t="s">
        <v>21988</v>
      </c>
      <c r="AK4319" s="195"/>
      <c r="AL4319" s="195"/>
      <c r="AM4319" s="47">
        <v>1</v>
      </c>
      <c r="AN4319" s="47">
        <v>1</v>
      </c>
      <c r="AO4319" s="47">
        <v>6</v>
      </c>
      <c r="AP4319" s="47">
        <v>5</v>
      </c>
      <c r="AQ4319" s="47"/>
      <c r="AR4319" s="47"/>
      <c r="AS4319" s="200">
        <v>0</v>
      </c>
      <c r="AT4319" s="49">
        <v>1</v>
      </c>
      <c r="AU4319" s="49">
        <v>1</v>
      </c>
      <c r="AV4319" s="47"/>
      <c r="AW4319" s="49">
        <v>1</v>
      </c>
      <c r="AX4319" s="49"/>
      <c r="AY4319" s="44">
        <f t="shared" si="394"/>
        <v>44</v>
      </c>
      <c r="AZ4319" s="47"/>
      <c r="BA4319" s="47"/>
      <c r="BB4319" s="47"/>
      <c r="BC4319" s="48"/>
      <c r="BD4319" s="115"/>
      <c r="BE4319" s="115"/>
      <c r="BF4319" s="115"/>
      <c r="BG4319" s="51" t="s">
        <v>21589</v>
      </c>
      <c r="BH4319" s="51">
        <f t="shared" si="396"/>
        <v>1</v>
      </c>
      <c r="BI4319" s="51">
        <v>6</v>
      </c>
      <c r="BJ4319" s="52"/>
      <c r="BK4319" s="52"/>
      <c r="BL4319" s="53"/>
      <c r="BM4319" s="47" t="e">
        <f>COUNTIFS(A$2:$AC4319,#REF!,M$2:$AL4319,M4319)</f>
        <v>#VALUE!</v>
      </c>
      <c r="BN4319" s="47">
        <v>0</v>
      </c>
      <c r="BO4319" s="202">
        <v>44</v>
      </c>
      <c r="BP4319" s="202">
        <v>0</v>
      </c>
      <c r="BQ4319" s="47">
        <v>4</v>
      </c>
      <c r="BR4319" s="49">
        <v>1</v>
      </c>
      <c r="BS4319" s="49">
        <v>1</v>
      </c>
      <c r="BT4319" s="44">
        <f t="shared" si="395"/>
        <v>362</v>
      </c>
      <c r="BW4319" s="40" t="s">
        <v>67</v>
      </c>
      <c r="BY4319" s="55"/>
      <c r="BZ4319" s="1" t="s">
        <v>22426</v>
      </c>
    </row>
    <row r="4320" spans="1:78" ht="15" customHeight="1">
      <c r="A4320" s="25" t="s">
        <v>21587</v>
      </c>
      <c r="B4320" s="42" t="s">
        <v>21989</v>
      </c>
      <c r="D4320" s="263">
        <v>0</v>
      </c>
      <c r="E4320" s="63" t="s">
        <v>76</v>
      </c>
      <c r="F4320" s="63" t="s">
        <v>77</v>
      </c>
      <c r="G4320" s="272"/>
      <c r="H4320" s="272"/>
      <c r="I4320" s="196" t="s">
        <v>21990</v>
      </c>
      <c r="J4320" s="43" t="s">
        <v>21991</v>
      </c>
      <c r="M4320" s="44" t="s">
        <v>98</v>
      </c>
      <c r="N4320" s="45" t="s">
        <v>21992</v>
      </c>
      <c r="O4320" s="42" t="s">
        <v>110</v>
      </c>
      <c r="P4320" s="42" t="s">
        <v>111</v>
      </c>
      <c r="Q4320" s="128" t="s">
        <v>471</v>
      </c>
      <c r="R4320" s="128" t="s">
        <v>471</v>
      </c>
      <c r="S4320" s="42" t="s">
        <v>21993</v>
      </c>
      <c r="T4320" s="42" t="s">
        <v>471</v>
      </c>
      <c r="U4320" s="128" t="s">
        <v>471</v>
      </c>
      <c r="V4320" s="128" t="s">
        <v>471</v>
      </c>
      <c r="W4320" s="128" t="s">
        <v>471</v>
      </c>
      <c r="X4320" s="197">
        <v>41712</v>
      </c>
      <c r="Y4320" s="197">
        <v>41792</v>
      </c>
      <c r="Z4320" s="44">
        <f t="shared" si="392"/>
        <v>2014</v>
      </c>
      <c r="AA4320" s="44">
        <f t="shared" si="393"/>
        <v>3</v>
      </c>
      <c r="AB4320" s="44">
        <v>0</v>
      </c>
      <c r="AC4320" s="195" t="s">
        <v>21994</v>
      </c>
      <c r="AD4320" s="195" t="s">
        <v>21995</v>
      </c>
      <c r="AE4320" s="198" t="s">
        <v>471</v>
      </c>
      <c r="AF4320" s="198" t="s">
        <v>471</v>
      </c>
      <c r="AG4320" s="176" t="s">
        <v>471</v>
      </c>
      <c r="AH4320" s="128" t="s">
        <v>73</v>
      </c>
      <c r="AI4320" s="195" t="s">
        <v>21996</v>
      </c>
      <c r="AJ4320" s="198" t="s">
        <v>471</v>
      </c>
      <c r="AK4320" s="195"/>
      <c r="AL4320" s="195"/>
      <c r="AM4320" s="47">
        <v>1</v>
      </c>
      <c r="AN4320" s="47">
        <v>1</v>
      </c>
      <c r="AO4320" s="47">
        <v>2</v>
      </c>
      <c r="AP4320" s="47">
        <v>88</v>
      </c>
      <c r="AQ4320" s="47"/>
      <c r="AR4320" s="47"/>
      <c r="AS4320" s="200">
        <v>0</v>
      </c>
      <c r="AT4320" s="49">
        <v>1</v>
      </c>
      <c r="AU4320" s="49">
        <v>1</v>
      </c>
      <c r="AV4320" s="47"/>
      <c r="AW4320" s="49">
        <v>1</v>
      </c>
      <c r="AX4320" s="49"/>
      <c r="AY4320" s="44">
        <f t="shared" si="394"/>
        <v>81</v>
      </c>
      <c r="AZ4320" s="47"/>
      <c r="BA4320" s="47"/>
      <c r="BB4320" s="47"/>
      <c r="BC4320" s="48"/>
      <c r="BD4320" s="115"/>
      <c r="BE4320" s="115"/>
      <c r="BF4320" s="245"/>
      <c r="BG4320" s="51" t="s">
        <v>21589</v>
      </c>
      <c r="BH4320" s="51">
        <f t="shared" si="396"/>
        <v>1</v>
      </c>
      <c r="BI4320" s="51">
        <v>8</v>
      </c>
      <c r="BJ4320" s="52"/>
      <c r="BK4320" s="52"/>
      <c r="BL4320" s="53"/>
      <c r="BM4320" s="47" t="e">
        <f>COUNTIFS(A$2:$AC4320,#REF!,M$2:$AL4320,M4320)</f>
        <v>#VALUE!</v>
      </c>
      <c r="BN4320" s="47">
        <v>0</v>
      </c>
      <c r="BO4320" s="202">
        <v>81</v>
      </c>
      <c r="BP4320" s="202">
        <v>0</v>
      </c>
      <c r="BQ4320" s="47">
        <v>18</v>
      </c>
      <c r="BR4320" s="49">
        <v>1</v>
      </c>
      <c r="BS4320" s="49">
        <v>1</v>
      </c>
      <c r="BT4320" s="44">
        <f t="shared" si="395"/>
        <v>348</v>
      </c>
      <c r="BW4320" s="40" t="s">
        <v>67</v>
      </c>
      <c r="BY4320" s="55"/>
      <c r="BZ4320" s="1" t="s">
        <v>22427</v>
      </c>
    </row>
    <row r="4321" spans="1:78" ht="15" customHeight="1">
      <c r="A4321" s="25" t="s">
        <v>21587</v>
      </c>
      <c r="B4321" s="42" t="s">
        <v>21997</v>
      </c>
      <c r="D4321" s="263">
        <v>0</v>
      </c>
      <c r="E4321" s="63" t="s">
        <v>76</v>
      </c>
      <c r="F4321" s="63" t="s">
        <v>77</v>
      </c>
      <c r="G4321" s="272"/>
      <c r="H4321" s="272"/>
      <c r="I4321" s="196" t="s">
        <v>21990</v>
      </c>
      <c r="J4321" s="43" t="s">
        <v>21991</v>
      </c>
      <c r="M4321" s="44" t="s">
        <v>98</v>
      </c>
      <c r="N4321" s="45" t="s">
        <v>21992</v>
      </c>
      <c r="O4321" s="42" t="s">
        <v>100</v>
      </c>
      <c r="P4321" s="42" t="s">
        <v>101</v>
      </c>
      <c r="Q4321" s="128" t="s">
        <v>471</v>
      </c>
      <c r="R4321" s="128" t="s">
        <v>471</v>
      </c>
      <c r="S4321" s="42" t="s">
        <v>21998</v>
      </c>
      <c r="T4321" s="42" t="s">
        <v>21999</v>
      </c>
      <c r="U4321" s="128" t="s">
        <v>471</v>
      </c>
      <c r="V4321" s="128" t="s">
        <v>471</v>
      </c>
      <c r="W4321" s="128" t="s">
        <v>471</v>
      </c>
      <c r="X4321" s="197">
        <v>41718</v>
      </c>
      <c r="Y4321" s="197">
        <v>41810</v>
      </c>
      <c r="Z4321" s="44">
        <f t="shared" si="392"/>
        <v>2014</v>
      </c>
      <c r="AA4321" s="44">
        <f t="shared" si="393"/>
        <v>3</v>
      </c>
      <c r="AB4321" s="44">
        <v>0</v>
      </c>
      <c r="AC4321" s="195" t="s">
        <v>21994</v>
      </c>
      <c r="AD4321" s="195" t="s">
        <v>21995</v>
      </c>
      <c r="AE4321" s="198" t="s">
        <v>471</v>
      </c>
      <c r="AF4321" s="198" t="s">
        <v>471</v>
      </c>
      <c r="AG4321" s="176" t="s">
        <v>471</v>
      </c>
      <c r="AH4321" s="128" t="s">
        <v>73</v>
      </c>
      <c r="AI4321" s="199" t="s">
        <v>471</v>
      </c>
      <c r="AJ4321" s="198" t="s">
        <v>471</v>
      </c>
      <c r="AK4321" s="195"/>
      <c r="AL4321" s="195"/>
      <c r="AM4321" s="47">
        <v>1</v>
      </c>
      <c r="AN4321" s="47">
        <v>1</v>
      </c>
      <c r="AO4321" s="47">
        <v>2</v>
      </c>
      <c r="AP4321" s="47">
        <v>88</v>
      </c>
      <c r="AQ4321" s="47"/>
      <c r="AR4321" s="47"/>
      <c r="AS4321" s="200">
        <v>0</v>
      </c>
      <c r="AT4321" s="49">
        <v>1</v>
      </c>
      <c r="AU4321" s="49">
        <v>1</v>
      </c>
      <c r="AV4321" s="47"/>
      <c r="AW4321" s="49">
        <v>1</v>
      </c>
      <c r="AX4321" s="49"/>
      <c r="AY4321" s="44">
        <f t="shared" si="394"/>
        <v>93</v>
      </c>
      <c r="AZ4321" s="47"/>
      <c r="BA4321" s="47"/>
      <c r="BB4321" s="47"/>
      <c r="BC4321" s="48"/>
      <c r="BD4321" s="115"/>
      <c r="BE4321" s="115"/>
      <c r="BF4321" s="245"/>
      <c r="BG4321" s="51" t="s">
        <v>21589</v>
      </c>
      <c r="BH4321" s="51">
        <f t="shared" si="396"/>
        <v>1</v>
      </c>
      <c r="BI4321" s="51">
        <v>7</v>
      </c>
      <c r="BJ4321" s="52"/>
      <c r="BK4321" s="52"/>
      <c r="BL4321" s="53"/>
      <c r="BM4321" s="47" t="e">
        <f>COUNTIFS(A$2:$AC4321,#REF!,M$2:$AL4321,M4321)</f>
        <v>#VALUE!</v>
      </c>
      <c r="BN4321" s="47">
        <v>0</v>
      </c>
      <c r="BO4321" s="202">
        <v>93</v>
      </c>
      <c r="BP4321" s="202">
        <v>0</v>
      </c>
      <c r="BQ4321" s="47">
        <v>12</v>
      </c>
      <c r="BR4321" s="49">
        <v>1</v>
      </c>
      <c r="BS4321" s="49">
        <v>1</v>
      </c>
      <c r="BT4321" s="44">
        <f t="shared" si="395"/>
        <v>354</v>
      </c>
      <c r="BW4321" s="40" t="s">
        <v>67</v>
      </c>
      <c r="BY4321" s="55"/>
      <c r="BZ4321" s="1" t="s">
        <v>22427</v>
      </c>
    </row>
    <row r="4322" spans="1:78" ht="15" customHeight="1">
      <c r="A4322" s="25" t="s">
        <v>21587</v>
      </c>
      <c r="B4322" s="42" t="s">
        <v>22003</v>
      </c>
      <c r="D4322" s="263">
        <v>0</v>
      </c>
      <c r="E4322" s="63" t="s">
        <v>76</v>
      </c>
      <c r="F4322" s="63" t="s">
        <v>77</v>
      </c>
      <c r="G4322" s="272"/>
      <c r="H4322" s="272"/>
      <c r="I4322" s="195" t="s">
        <v>22002</v>
      </c>
      <c r="J4322" s="43" t="s">
        <v>22004</v>
      </c>
      <c r="M4322" s="44" t="s">
        <v>98</v>
      </c>
      <c r="N4322" s="45" t="s">
        <v>22000</v>
      </c>
      <c r="O4322" s="42" t="s">
        <v>93</v>
      </c>
      <c r="P4322" s="42" t="s">
        <v>103</v>
      </c>
      <c r="Q4322" s="128" t="s">
        <v>471</v>
      </c>
      <c r="R4322" s="128" t="s">
        <v>471</v>
      </c>
      <c r="S4322" s="42" t="s">
        <v>22005</v>
      </c>
      <c r="T4322" s="42" t="s">
        <v>22006</v>
      </c>
      <c r="U4322" s="128" t="s">
        <v>471</v>
      </c>
      <c r="V4322" s="128" t="s">
        <v>471</v>
      </c>
      <c r="W4322" s="128" t="s">
        <v>471</v>
      </c>
      <c r="X4322" s="197">
        <v>41727</v>
      </c>
      <c r="Y4322" s="261" t="s">
        <v>22184</v>
      </c>
      <c r="Z4322" s="44">
        <f t="shared" ref="Z4322:Z4339" si="397">YEAR(X4322)</f>
        <v>2014</v>
      </c>
      <c r="AA4322" s="44">
        <f t="shared" ref="AA4322:AA4339" si="398">MONTH(X4322)</f>
        <v>3</v>
      </c>
      <c r="AB4322" s="44">
        <v>99</v>
      </c>
      <c r="AC4322" s="195" t="s">
        <v>22001</v>
      </c>
      <c r="AD4322" s="195" t="s">
        <v>21588</v>
      </c>
      <c r="AE4322" s="198" t="s">
        <v>471</v>
      </c>
      <c r="AF4322" s="198" t="s">
        <v>471</v>
      </c>
      <c r="AG4322" s="176" t="s">
        <v>471</v>
      </c>
      <c r="AH4322" s="128" t="s">
        <v>73</v>
      </c>
      <c r="AI4322" s="199" t="s">
        <v>471</v>
      </c>
      <c r="AJ4322" s="198" t="s">
        <v>471</v>
      </c>
      <c r="AK4322" s="195"/>
      <c r="AL4322" s="195"/>
      <c r="AM4322" s="47">
        <v>1</v>
      </c>
      <c r="AN4322" s="47">
        <v>1</v>
      </c>
      <c r="AO4322" s="47">
        <v>2</v>
      </c>
      <c r="AP4322" s="47">
        <v>88</v>
      </c>
      <c r="AQ4322" s="47"/>
      <c r="AR4322" s="47"/>
      <c r="AS4322" s="200">
        <v>1</v>
      </c>
      <c r="AT4322" s="49">
        <v>1</v>
      </c>
      <c r="AU4322" s="49">
        <v>1</v>
      </c>
      <c r="AV4322" s="47"/>
      <c r="AW4322" s="49">
        <v>1</v>
      </c>
      <c r="AX4322" s="49"/>
      <c r="AY4322" s="44">
        <f t="shared" si="394"/>
        <v>-31727</v>
      </c>
      <c r="AZ4322" s="47"/>
      <c r="BA4322" s="47"/>
      <c r="BB4322" s="47"/>
      <c r="BC4322" s="48"/>
      <c r="BD4322" s="115"/>
      <c r="BE4322" s="115"/>
      <c r="BF4322" s="245"/>
      <c r="BG4322" s="51" t="s">
        <v>21589</v>
      </c>
      <c r="BH4322" s="51">
        <f t="shared" si="396"/>
        <v>1</v>
      </c>
      <c r="BI4322" s="51">
        <v>8</v>
      </c>
      <c r="BJ4322" s="52"/>
      <c r="BK4322" s="52"/>
      <c r="BL4322" s="53"/>
      <c r="BM4322" s="47" t="e">
        <f>COUNTIFS(A$2:$AC4322,#REF!,M$2:$AL4322,M4322)</f>
        <v>#VALUE!</v>
      </c>
      <c r="BN4322" s="47">
        <v>0</v>
      </c>
      <c r="BO4322" s="202" t="e">
        <v>#VALUE!</v>
      </c>
      <c r="BP4322" s="202">
        <v>99</v>
      </c>
      <c r="BQ4322" s="47">
        <v>9999</v>
      </c>
      <c r="BR4322" s="49">
        <v>1</v>
      </c>
      <c r="BS4322" s="49">
        <v>1</v>
      </c>
      <c r="BT4322" s="44">
        <f t="shared" si="395"/>
        <v>363</v>
      </c>
      <c r="BW4322" s="40" t="s">
        <v>67</v>
      </c>
      <c r="BY4322" s="55"/>
      <c r="BZ4322" s="1" t="s">
        <v>22426</v>
      </c>
    </row>
    <row r="4323" spans="1:78" ht="15" customHeight="1">
      <c r="A4323" s="25" t="s">
        <v>21587</v>
      </c>
      <c r="B4323" s="42" t="s">
        <v>22011</v>
      </c>
      <c r="D4323" s="263">
        <v>0</v>
      </c>
      <c r="E4323" s="63" t="s">
        <v>76</v>
      </c>
      <c r="F4323" s="63" t="s">
        <v>77</v>
      </c>
      <c r="G4323" s="272"/>
      <c r="H4323" s="272"/>
      <c r="I4323" s="243" t="s">
        <v>22012</v>
      </c>
      <c r="J4323" s="291" t="s">
        <v>22007</v>
      </c>
      <c r="M4323" s="44" t="s">
        <v>121</v>
      </c>
      <c r="N4323" s="45" t="s">
        <v>22008</v>
      </c>
      <c r="O4323" s="42" t="s">
        <v>136</v>
      </c>
      <c r="P4323" s="42" t="s">
        <v>137</v>
      </c>
      <c r="Q4323" s="128" t="s">
        <v>471</v>
      </c>
      <c r="R4323" s="128" t="s">
        <v>471</v>
      </c>
      <c r="S4323" s="42" t="s">
        <v>471</v>
      </c>
      <c r="T4323" s="42" t="s">
        <v>22013</v>
      </c>
      <c r="U4323" s="128" t="s">
        <v>471</v>
      </c>
      <c r="V4323" s="128" t="s">
        <v>471</v>
      </c>
      <c r="W4323" s="128" t="s">
        <v>471</v>
      </c>
      <c r="X4323" s="197">
        <v>41727</v>
      </c>
      <c r="Y4323" s="197">
        <v>41790</v>
      </c>
      <c r="Z4323" s="44">
        <f t="shared" si="397"/>
        <v>2014</v>
      </c>
      <c r="AA4323" s="176">
        <f t="shared" si="398"/>
        <v>3</v>
      </c>
      <c r="AB4323" s="207">
        <v>0</v>
      </c>
      <c r="AC4323" s="243" t="s">
        <v>22009</v>
      </c>
      <c r="AD4323" s="243" t="s">
        <v>22009</v>
      </c>
      <c r="AE4323" s="198" t="s">
        <v>471</v>
      </c>
      <c r="AF4323" s="198" t="s">
        <v>471</v>
      </c>
      <c r="AG4323" s="176" t="s">
        <v>471</v>
      </c>
      <c r="AH4323" s="128" t="s">
        <v>73</v>
      </c>
      <c r="AI4323" s="199" t="s">
        <v>471</v>
      </c>
      <c r="AJ4323" s="198" t="s">
        <v>471</v>
      </c>
      <c r="AK4323" s="195"/>
      <c r="AL4323" s="195"/>
      <c r="AM4323" s="205">
        <v>1</v>
      </c>
      <c r="AN4323" s="47">
        <v>1</v>
      </c>
      <c r="AO4323" s="53">
        <v>3</v>
      </c>
      <c r="AP4323" s="47">
        <v>88</v>
      </c>
      <c r="AQ4323" s="53"/>
      <c r="AR4323" s="53"/>
      <c r="AS4323" s="200">
        <v>0</v>
      </c>
      <c r="AT4323" s="49">
        <v>1</v>
      </c>
      <c r="AU4323" s="61">
        <v>1</v>
      </c>
      <c r="AV4323" s="53"/>
      <c r="AW4323" s="49">
        <v>1</v>
      </c>
      <c r="AX4323" s="49"/>
      <c r="AY4323" s="44">
        <f t="shared" si="394"/>
        <v>64</v>
      </c>
      <c r="AZ4323" s="53"/>
      <c r="BA4323" s="53"/>
      <c r="BB4323" s="53"/>
      <c r="BC4323" s="94"/>
      <c r="BD4323" s="115"/>
      <c r="BE4323" s="72" t="s">
        <v>22010</v>
      </c>
      <c r="BF4323" s="246"/>
      <c r="BG4323" s="51" t="s">
        <v>21589</v>
      </c>
      <c r="BH4323" s="51">
        <f t="shared" si="396"/>
        <v>1</v>
      </c>
      <c r="BI4323" s="51">
        <v>5</v>
      </c>
      <c r="BJ4323" s="52"/>
      <c r="BK4323" s="52"/>
      <c r="BL4323" s="53"/>
      <c r="BM4323" s="47" t="e">
        <f>COUNTIFS(A$2:$AC4323,#REF!,M$2:$AL4323,M4323)</f>
        <v>#VALUE!</v>
      </c>
      <c r="BN4323" s="47">
        <v>0</v>
      </c>
      <c r="BO4323" s="202">
        <v>64</v>
      </c>
      <c r="BP4323" s="202">
        <v>0</v>
      </c>
      <c r="BQ4323" s="205">
        <v>3</v>
      </c>
      <c r="BR4323" s="61">
        <v>1</v>
      </c>
      <c r="BS4323" s="49">
        <v>1</v>
      </c>
      <c r="BT4323" s="44">
        <f t="shared" ref="BT4323:BT4349" si="399">MAX(MIN((DATE(2014,3,31)+1),X4323+1),DATE(2013,4,1))-MIN(MAX(DATE(2013,4,1),W4323),(DATE(2014,3,31)+1))</f>
        <v>363</v>
      </c>
      <c r="BW4323" s="40" t="s">
        <v>67</v>
      </c>
      <c r="BY4323" s="95"/>
      <c r="BZ4323" s="1" t="s">
        <v>22426</v>
      </c>
    </row>
    <row r="4324" spans="1:78" ht="15" customHeight="1">
      <c r="A4324" s="25" t="s">
        <v>21587</v>
      </c>
      <c r="B4324" s="42" t="s">
        <v>22015</v>
      </c>
      <c r="D4324" s="263">
        <v>0</v>
      </c>
      <c r="E4324" s="63" t="s">
        <v>76</v>
      </c>
      <c r="F4324" s="63" t="s">
        <v>77</v>
      </c>
      <c r="G4324" s="272"/>
      <c r="H4324" s="272"/>
      <c r="I4324" s="243" t="s">
        <v>22016</v>
      </c>
      <c r="J4324" s="43" t="s">
        <v>22017</v>
      </c>
      <c r="M4324" s="44" t="s">
        <v>121</v>
      </c>
      <c r="N4324" s="45" t="s">
        <v>22326</v>
      </c>
      <c r="O4324" s="42" t="s">
        <v>71</v>
      </c>
      <c r="P4324" s="42" t="s">
        <v>122</v>
      </c>
      <c r="Q4324" s="128" t="s">
        <v>471</v>
      </c>
      <c r="R4324" s="128" t="s">
        <v>471</v>
      </c>
      <c r="S4324" s="42" t="s">
        <v>22018</v>
      </c>
      <c r="T4324" s="42" t="s">
        <v>22019</v>
      </c>
      <c r="U4324" s="128" t="s">
        <v>471</v>
      </c>
      <c r="V4324" s="128" t="s">
        <v>471</v>
      </c>
      <c r="W4324" s="128" t="s">
        <v>471</v>
      </c>
      <c r="X4324" s="197">
        <v>41683</v>
      </c>
      <c r="Y4324" s="197">
        <v>41755</v>
      </c>
      <c r="Z4324" s="44">
        <f t="shared" si="397"/>
        <v>2014</v>
      </c>
      <c r="AA4324" s="44">
        <f t="shared" si="398"/>
        <v>2</v>
      </c>
      <c r="AB4324" s="44">
        <v>0</v>
      </c>
      <c r="AC4324" s="195" t="s">
        <v>22020</v>
      </c>
      <c r="AD4324" s="195" t="s">
        <v>22021</v>
      </c>
      <c r="AE4324" s="198" t="s">
        <v>471</v>
      </c>
      <c r="AF4324" s="198" t="s">
        <v>471</v>
      </c>
      <c r="AG4324" s="195" t="s">
        <v>22022</v>
      </c>
      <c r="AH4324" s="128" t="s">
        <v>73</v>
      </c>
      <c r="AI4324" s="199" t="s">
        <v>471</v>
      </c>
      <c r="AJ4324" s="198" t="s">
        <v>471</v>
      </c>
      <c r="AK4324" s="195"/>
      <c r="AL4324" s="195"/>
      <c r="AM4324" s="47">
        <v>1</v>
      </c>
      <c r="AN4324" s="47">
        <v>1</v>
      </c>
      <c r="AO4324" s="47">
        <v>3</v>
      </c>
      <c r="AP4324" s="47">
        <v>88</v>
      </c>
      <c r="AQ4324" s="47"/>
      <c r="AR4324" s="47"/>
      <c r="AS4324" s="200">
        <v>1</v>
      </c>
      <c r="AT4324" s="49">
        <v>1</v>
      </c>
      <c r="AU4324" s="49">
        <v>1</v>
      </c>
      <c r="AV4324" s="47"/>
      <c r="AW4324" s="49">
        <v>1</v>
      </c>
      <c r="AX4324" s="49"/>
      <c r="AY4324" s="44">
        <f t="shared" si="394"/>
        <v>73</v>
      </c>
      <c r="AZ4324" s="47"/>
      <c r="BA4324" s="47"/>
      <c r="BB4324" s="47"/>
      <c r="BC4324" s="48"/>
      <c r="BD4324" s="115"/>
      <c r="BE4324" s="115"/>
      <c r="BF4324" s="246"/>
      <c r="BG4324" s="51" t="s">
        <v>21589</v>
      </c>
      <c r="BH4324" s="51">
        <f t="shared" si="396"/>
        <v>1</v>
      </c>
      <c r="BI4324" s="51">
        <v>8</v>
      </c>
      <c r="BJ4324" s="52"/>
      <c r="BK4324" s="52"/>
      <c r="BL4324" s="53"/>
      <c r="BM4324" s="47" t="e">
        <f>COUNTIFS(A$2:$AC4324,#REF!,M$2:$AL4324,M4324)</f>
        <v>#VALUE!</v>
      </c>
      <c r="BN4324" s="47">
        <v>1</v>
      </c>
      <c r="BO4324" s="202">
        <v>73</v>
      </c>
      <c r="BP4324" s="202">
        <v>0</v>
      </c>
      <c r="BQ4324" s="47">
        <v>47</v>
      </c>
      <c r="BR4324" s="49">
        <v>1</v>
      </c>
      <c r="BS4324" s="49">
        <v>1</v>
      </c>
      <c r="BT4324" s="44">
        <f t="shared" si="399"/>
        <v>319</v>
      </c>
      <c r="BW4324" s="40" t="s">
        <v>67</v>
      </c>
      <c r="BY4324" s="55"/>
      <c r="BZ4324" s="1" t="s">
        <v>22426</v>
      </c>
    </row>
    <row r="4325" spans="1:78" ht="15" customHeight="1">
      <c r="A4325" s="25" t="s">
        <v>21587</v>
      </c>
      <c r="B4325" s="42" t="s">
        <v>22023</v>
      </c>
      <c r="D4325" s="263">
        <v>0</v>
      </c>
      <c r="E4325" s="237" t="s">
        <v>76</v>
      </c>
      <c r="F4325" s="237" t="s">
        <v>77</v>
      </c>
      <c r="G4325" s="287"/>
      <c r="H4325" s="287"/>
      <c r="I4325" s="249" t="s">
        <v>22024</v>
      </c>
      <c r="J4325" s="43" t="s">
        <v>22025</v>
      </c>
      <c r="M4325" s="44" t="s">
        <v>125</v>
      </c>
      <c r="N4325" s="45" t="s">
        <v>298</v>
      </c>
      <c r="O4325" s="42" t="s">
        <v>153</v>
      </c>
      <c r="P4325" s="42" t="s">
        <v>154</v>
      </c>
      <c r="Q4325" s="128" t="s">
        <v>471</v>
      </c>
      <c r="R4325" s="128" t="s">
        <v>471</v>
      </c>
      <c r="S4325" s="42" t="s">
        <v>22026</v>
      </c>
      <c r="T4325" s="42" t="s">
        <v>22027</v>
      </c>
      <c r="U4325" s="128" t="s">
        <v>471</v>
      </c>
      <c r="V4325" s="128" t="s">
        <v>471</v>
      </c>
      <c r="W4325" s="128" t="s">
        <v>471</v>
      </c>
      <c r="X4325" s="247">
        <v>41690</v>
      </c>
      <c r="Y4325" s="247">
        <v>41962</v>
      </c>
      <c r="Z4325" s="44">
        <f t="shared" si="397"/>
        <v>2014</v>
      </c>
      <c r="AA4325" s="44">
        <f t="shared" si="398"/>
        <v>2</v>
      </c>
      <c r="AB4325" s="44">
        <v>0</v>
      </c>
      <c r="AC4325" s="249" t="s">
        <v>298</v>
      </c>
      <c r="AD4325" s="249" t="s">
        <v>299</v>
      </c>
      <c r="AE4325" s="198" t="s">
        <v>471</v>
      </c>
      <c r="AF4325" s="198" t="s">
        <v>471</v>
      </c>
      <c r="AG4325" s="176" t="s">
        <v>471</v>
      </c>
      <c r="AH4325" s="128" t="s">
        <v>73</v>
      </c>
      <c r="AI4325" s="237" t="s">
        <v>22028</v>
      </c>
      <c r="AJ4325" s="237" t="s">
        <v>22029</v>
      </c>
      <c r="AK4325" s="237"/>
      <c r="AL4325" s="237"/>
      <c r="AM4325" s="47">
        <v>1</v>
      </c>
      <c r="AN4325" s="47">
        <v>1</v>
      </c>
      <c r="AO4325" s="47">
        <v>1</v>
      </c>
      <c r="AP4325" s="47">
        <v>88</v>
      </c>
      <c r="AQ4325" s="47"/>
      <c r="AR4325" s="47"/>
      <c r="AS4325" s="200">
        <v>0</v>
      </c>
      <c r="AT4325" s="49">
        <v>1</v>
      </c>
      <c r="AU4325" s="49">
        <v>1</v>
      </c>
      <c r="AV4325" s="47"/>
      <c r="AW4325" s="49">
        <v>1</v>
      </c>
      <c r="AX4325" s="49"/>
      <c r="AY4325" s="44">
        <f t="shared" si="394"/>
        <v>273</v>
      </c>
      <c r="AZ4325" s="47"/>
      <c r="BA4325" s="47"/>
      <c r="BB4325" s="47"/>
      <c r="BC4325" s="48"/>
      <c r="BD4325" s="248"/>
      <c r="BE4325" s="224"/>
      <c r="BF4325" s="246"/>
      <c r="BG4325" s="51" t="s">
        <v>21589</v>
      </c>
      <c r="BH4325" s="51">
        <f t="shared" si="396"/>
        <v>1</v>
      </c>
      <c r="BI4325" s="51">
        <v>5</v>
      </c>
      <c r="BJ4325" s="52"/>
      <c r="BK4325" s="52"/>
      <c r="BL4325" s="53"/>
      <c r="BM4325" s="47" t="e">
        <f>COUNTIFS(A$2:$AC4325,#REF!,M$2:$AL4325,M4325)</f>
        <v>#VALUE!</v>
      </c>
      <c r="BN4325" s="47">
        <v>0</v>
      </c>
      <c r="BO4325" s="202">
        <v>273</v>
      </c>
      <c r="BP4325" s="202">
        <v>0</v>
      </c>
      <c r="BQ4325" s="47">
        <v>40</v>
      </c>
      <c r="BR4325" s="49">
        <v>1</v>
      </c>
      <c r="BS4325" s="49">
        <v>1</v>
      </c>
      <c r="BT4325" s="44">
        <f t="shared" si="399"/>
        <v>326</v>
      </c>
      <c r="BW4325" s="40" t="s">
        <v>67</v>
      </c>
      <c r="BY4325" s="55"/>
      <c r="BZ4325" s="1" t="s">
        <v>22428</v>
      </c>
    </row>
    <row r="4326" spans="1:78" ht="15" customHeight="1">
      <c r="A4326" s="25" t="s">
        <v>21587</v>
      </c>
      <c r="B4326" s="42" t="s">
        <v>22030</v>
      </c>
      <c r="D4326" s="263">
        <v>0</v>
      </c>
      <c r="E4326" s="237" t="s">
        <v>76</v>
      </c>
      <c r="F4326" s="237" t="s">
        <v>77</v>
      </c>
      <c r="G4326" s="287"/>
      <c r="H4326" s="287"/>
      <c r="I4326" s="249" t="s">
        <v>22031</v>
      </c>
      <c r="J4326" s="43" t="s">
        <v>22032</v>
      </c>
      <c r="M4326" s="44" t="s">
        <v>125</v>
      </c>
      <c r="N4326" s="45" t="s">
        <v>22033</v>
      </c>
      <c r="O4326" s="42" t="s">
        <v>153</v>
      </c>
      <c r="P4326" s="42" t="s">
        <v>154</v>
      </c>
      <c r="Q4326" s="128" t="s">
        <v>471</v>
      </c>
      <c r="R4326" s="128" t="s">
        <v>471</v>
      </c>
      <c r="S4326" s="42" t="s">
        <v>22034</v>
      </c>
      <c r="T4326" s="42" t="s">
        <v>22035</v>
      </c>
      <c r="U4326" s="128" t="s">
        <v>471</v>
      </c>
      <c r="V4326" s="128" t="s">
        <v>471</v>
      </c>
      <c r="W4326" s="128" t="s">
        <v>471</v>
      </c>
      <c r="X4326" s="247">
        <v>41698</v>
      </c>
      <c r="Y4326" s="247">
        <v>41805</v>
      </c>
      <c r="Z4326" s="44">
        <f t="shared" si="397"/>
        <v>2014</v>
      </c>
      <c r="AA4326" s="44">
        <f t="shared" si="398"/>
        <v>2</v>
      </c>
      <c r="AB4326" s="44">
        <v>0</v>
      </c>
      <c r="AC4326" s="249" t="s">
        <v>298</v>
      </c>
      <c r="AD4326" s="249" t="s">
        <v>299</v>
      </c>
      <c r="AE4326" s="237" t="s">
        <v>22036</v>
      </c>
      <c r="AF4326" s="237" t="s">
        <v>22037</v>
      </c>
      <c r="AG4326" s="176" t="s">
        <v>471</v>
      </c>
      <c r="AH4326" s="128" t="s">
        <v>73</v>
      </c>
      <c r="AI4326" s="237" t="s">
        <v>22038</v>
      </c>
      <c r="AJ4326" s="237" t="s">
        <v>22039</v>
      </c>
      <c r="AK4326" s="237"/>
      <c r="AL4326" s="237"/>
      <c r="AM4326" s="47">
        <v>1</v>
      </c>
      <c r="AN4326" s="47">
        <v>4</v>
      </c>
      <c r="AO4326" s="47">
        <v>1</v>
      </c>
      <c r="AP4326" s="47">
        <v>88</v>
      </c>
      <c r="AQ4326" s="47"/>
      <c r="AR4326" s="47"/>
      <c r="AS4326" s="200">
        <v>0</v>
      </c>
      <c r="AT4326" s="49">
        <v>1</v>
      </c>
      <c r="AU4326" s="49">
        <v>1</v>
      </c>
      <c r="AV4326" s="47"/>
      <c r="AW4326" s="49">
        <v>1</v>
      </c>
      <c r="AX4326" s="49"/>
      <c r="AY4326" s="44">
        <f t="shared" si="394"/>
        <v>108</v>
      </c>
      <c r="AZ4326" s="47"/>
      <c r="BA4326" s="47"/>
      <c r="BB4326" s="47"/>
      <c r="BC4326" s="48"/>
      <c r="BD4326" s="248"/>
      <c r="BE4326" s="224"/>
      <c r="BF4326" s="246"/>
      <c r="BG4326" s="51" t="s">
        <v>21589</v>
      </c>
      <c r="BH4326" s="51">
        <f t="shared" si="396"/>
        <v>1</v>
      </c>
      <c r="BI4326" s="51">
        <v>5</v>
      </c>
      <c r="BJ4326" s="52"/>
      <c r="BK4326" s="52"/>
      <c r="BL4326" s="53"/>
      <c r="BM4326" s="47" t="e">
        <f>COUNTIFS(A$2:$AC4326,#REF!,M$2:$AL4326,M4326)</f>
        <v>#VALUE!</v>
      </c>
      <c r="BN4326" s="47">
        <v>1</v>
      </c>
      <c r="BO4326" s="202">
        <v>108</v>
      </c>
      <c r="BP4326" s="202">
        <v>0</v>
      </c>
      <c r="BQ4326" s="47">
        <v>32</v>
      </c>
      <c r="BR4326" s="49">
        <v>1</v>
      </c>
      <c r="BS4326" s="49">
        <v>1</v>
      </c>
      <c r="BT4326" s="44">
        <f t="shared" si="399"/>
        <v>334</v>
      </c>
      <c r="BW4326" s="40" t="s">
        <v>67</v>
      </c>
      <c r="BY4326" s="55"/>
      <c r="BZ4326" s="1" t="s">
        <v>22426</v>
      </c>
    </row>
    <row r="4327" spans="1:78" ht="15" customHeight="1">
      <c r="A4327" s="25" t="s">
        <v>21587</v>
      </c>
      <c r="B4327" s="42" t="s">
        <v>22040</v>
      </c>
      <c r="D4327" s="263">
        <v>0</v>
      </c>
      <c r="E4327" s="237" t="s">
        <v>76</v>
      </c>
      <c r="F4327" s="237" t="s">
        <v>77</v>
      </c>
      <c r="G4327" s="287"/>
      <c r="H4327" s="287"/>
      <c r="I4327" s="237" t="s">
        <v>22041</v>
      </c>
      <c r="J4327" s="43" t="s">
        <v>22042</v>
      </c>
      <c r="M4327" s="44" t="s">
        <v>125</v>
      </c>
      <c r="N4327" s="45" t="s">
        <v>258</v>
      </c>
      <c r="O4327" s="42" t="s">
        <v>112</v>
      </c>
      <c r="P4327" s="42" t="s">
        <v>113</v>
      </c>
      <c r="Q4327" s="128" t="s">
        <v>471</v>
      </c>
      <c r="R4327" s="128" t="s">
        <v>471</v>
      </c>
      <c r="S4327" s="42" t="s">
        <v>22043</v>
      </c>
      <c r="T4327" s="42" t="s">
        <v>22044</v>
      </c>
      <c r="U4327" s="128" t="s">
        <v>471</v>
      </c>
      <c r="V4327" s="128" t="s">
        <v>471</v>
      </c>
      <c r="W4327" s="128" t="s">
        <v>471</v>
      </c>
      <c r="X4327" s="250">
        <v>41724</v>
      </c>
      <c r="Y4327" s="250">
        <v>41830</v>
      </c>
      <c r="Z4327" s="44">
        <f t="shared" si="397"/>
        <v>2014</v>
      </c>
      <c r="AA4327" s="44">
        <f t="shared" si="398"/>
        <v>3</v>
      </c>
      <c r="AB4327" s="44">
        <v>0</v>
      </c>
      <c r="AC4327" s="237" t="s">
        <v>22045</v>
      </c>
      <c r="AD4327" s="237" t="s">
        <v>22046</v>
      </c>
      <c r="AE4327" s="198" t="s">
        <v>471</v>
      </c>
      <c r="AF4327" s="198" t="s">
        <v>471</v>
      </c>
      <c r="AG4327" s="176" t="s">
        <v>471</v>
      </c>
      <c r="AH4327" s="128" t="s">
        <v>73</v>
      </c>
      <c r="AI4327" s="199" t="s">
        <v>471</v>
      </c>
      <c r="AJ4327" s="198" t="s">
        <v>471</v>
      </c>
      <c r="AK4327" s="131"/>
      <c r="AL4327" s="131"/>
      <c r="AM4327" s="47">
        <v>1</v>
      </c>
      <c r="AN4327" s="47">
        <v>1</v>
      </c>
      <c r="AO4327" s="47">
        <v>1</v>
      </c>
      <c r="AP4327" s="47">
        <v>88</v>
      </c>
      <c r="AQ4327" s="47"/>
      <c r="AR4327" s="47"/>
      <c r="AS4327" s="200">
        <v>0</v>
      </c>
      <c r="AT4327" s="49">
        <v>1</v>
      </c>
      <c r="AU4327" s="49">
        <v>1</v>
      </c>
      <c r="AV4327" s="47"/>
      <c r="AW4327" s="49">
        <v>1</v>
      </c>
      <c r="AX4327" s="49"/>
      <c r="AY4327" s="44">
        <f t="shared" si="394"/>
        <v>107</v>
      </c>
      <c r="AZ4327" s="47"/>
      <c r="BA4327" s="47"/>
      <c r="BB4327" s="47"/>
      <c r="BC4327" s="48"/>
      <c r="BD4327" s="224"/>
      <c r="BE4327" s="224"/>
      <c r="BF4327" s="245"/>
      <c r="BG4327" s="51" t="s">
        <v>21589</v>
      </c>
      <c r="BH4327" s="51">
        <f t="shared" si="396"/>
        <v>1</v>
      </c>
      <c r="BI4327" s="51">
        <v>6</v>
      </c>
      <c r="BJ4327" s="52"/>
      <c r="BK4327" s="52"/>
      <c r="BL4327" s="53"/>
      <c r="BM4327" s="47" t="e">
        <f>COUNTIFS(A$2:$AC4327,#REF!,M$2:$AL4327,M4327)</f>
        <v>#VALUE!</v>
      </c>
      <c r="BN4327" s="47">
        <v>0</v>
      </c>
      <c r="BO4327" s="202">
        <v>107</v>
      </c>
      <c r="BP4327" s="202">
        <v>0</v>
      </c>
      <c r="BQ4327" s="47">
        <v>6</v>
      </c>
      <c r="BR4327" s="49">
        <v>1</v>
      </c>
      <c r="BS4327" s="49">
        <v>1</v>
      </c>
      <c r="BT4327" s="44">
        <f t="shared" si="399"/>
        <v>360</v>
      </c>
      <c r="BW4327" s="40" t="s">
        <v>67</v>
      </c>
      <c r="BY4327" s="55"/>
      <c r="BZ4327" s="1" t="s">
        <v>22426</v>
      </c>
    </row>
    <row r="4328" spans="1:78" ht="15" customHeight="1">
      <c r="A4328" s="25" t="s">
        <v>21587</v>
      </c>
      <c r="B4328" s="42" t="s">
        <v>22047</v>
      </c>
      <c r="D4328" s="263">
        <v>0</v>
      </c>
      <c r="E4328" s="237" t="s">
        <v>76</v>
      </c>
      <c r="F4328" s="237" t="s">
        <v>77</v>
      </c>
      <c r="G4328" s="287"/>
      <c r="H4328" s="287"/>
      <c r="I4328" s="237" t="s">
        <v>22048</v>
      </c>
      <c r="J4328" s="291" t="s">
        <v>22049</v>
      </c>
      <c r="M4328" s="44" t="s">
        <v>144</v>
      </c>
      <c r="N4328" s="45" t="s">
        <v>21667</v>
      </c>
      <c r="O4328" s="42" t="s">
        <v>71</v>
      </c>
      <c r="P4328" s="42" t="s">
        <v>122</v>
      </c>
      <c r="Q4328" s="128" t="s">
        <v>471</v>
      </c>
      <c r="R4328" s="128" t="s">
        <v>471</v>
      </c>
      <c r="S4328" s="42" t="s">
        <v>22050</v>
      </c>
      <c r="T4328" s="42" t="s">
        <v>22051</v>
      </c>
      <c r="U4328" s="128" t="s">
        <v>471</v>
      </c>
      <c r="V4328" s="128" t="s">
        <v>471</v>
      </c>
      <c r="W4328" s="128" t="s">
        <v>471</v>
      </c>
      <c r="X4328" s="247">
        <v>41662</v>
      </c>
      <c r="Y4328" s="247">
        <v>41750</v>
      </c>
      <c r="Z4328" s="44">
        <f t="shared" si="397"/>
        <v>2014</v>
      </c>
      <c r="AA4328" s="44">
        <f t="shared" si="398"/>
        <v>1</v>
      </c>
      <c r="AB4328" s="44">
        <v>0</v>
      </c>
      <c r="AC4328" s="237" t="s">
        <v>21666</v>
      </c>
      <c r="AD4328" s="237" t="s">
        <v>22052</v>
      </c>
      <c r="AE4328" s="198" t="s">
        <v>471</v>
      </c>
      <c r="AF4328" s="198" t="s">
        <v>471</v>
      </c>
      <c r="AG4328" s="237" t="s">
        <v>22053</v>
      </c>
      <c r="AH4328" s="237" t="s">
        <v>22054</v>
      </c>
      <c r="AI4328" s="199" t="s">
        <v>471</v>
      </c>
      <c r="AJ4328" s="198" t="s">
        <v>471</v>
      </c>
      <c r="AK4328" s="237" t="s">
        <v>22055</v>
      </c>
      <c r="AL4328" s="237" t="s">
        <v>22056</v>
      </c>
      <c r="AM4328" s="47">
        <v>1</v>
      </c>
      <c r="AN4328" s="47">
        <v>1</v>
      </c>
      <c r="AO4328" s="47">
        <v>1</v>
      </c>
      <c r="AP4328" s="47">
        <v>6</v>
      </c>
      <c r="AQ4328" s="47"/>
      <c r="AR4328" s="47"/>
      <c r="AS4328" s="200">
        <v>1</v>
      </c>
      <c r="AT4328" s="49">
        <v>1</v>
      </c>
      <c r="AU4328" s="61">
        <v>1</v>
      </c>
      <c r="AV4328" s="47"/>
      <c r="AW4328" s="49">
        <v>1</v>
      </c>
      <c r="AX4328" s="49"/>
      <c r="AY4328" s="44">
        <f t="shared" si="394"/>
        <v>89</v>
      </c>
      <c r="AZ4328" s="47"/>
      <c r="BA4328" s="47"/>
      <c r="BB4328" s="47"/>
      <c r="BC4328" s="48"/>
      <c r="BD4328" s="248"/>
      <c r="BE4328" s="224"/>
      <c r="BF4328" s="245"/>
      <c r="BG4328" s="51" t="s">
        <v>21589</v>
      </c>
      <c r="BH4328" s="51">
        <f t="shared" si="396"/>
        <v>1</v>
      </c>
      <c r="BI4328" s="51">
        <v>3</v>
      </c>
      <c r="BJ4328" s="52"/>
      <c r="BK4328" s="52"/>
      <c r="BL4328" s="53"/>
      <c r="BM4328" s="47" t="e">
        <f>COUNTIFS(A$2:$AC4328,#REF!,M$2:$AL4328,M4328)</f>
        <v>#VALUE!</v>
      </c>
      <c r="BN4328" s="47">
        <v>0</v>
      </c>
      <c r="BO4328" s="202">
        <v>89</v>
      </c>
      <c r="BP4328" s="202">
        <v>0</v>
      </c>
      <c r="BQ4328" s="47">
        <v>68</v>
      </c>
      <c r="BR4328" s="61">
        <v>1</v>
      </c>
      <c r="BS4328" s="49">
        <v>1</v>
      </c>
      <c r="BT4328" s="44">
        <f t="shared" si="399"/>
        <v>298</v>
      </c>
      <c r="BW4328" s="40" t="s">
        <v>67</v>
      </c>
      <c r="BY4328" s="55"/>
      <c r="BZ4328" s="1" t="s">
        <v>22426</v>
      </c>
    </row>
    <row r="4329" spans="1:78" ht="15" customHeight="1">
      <c r="A4329" s="25" t="s">
        <v>21587</v>
      </c>
      <c r="B4329" s="298" t="s">
        <v>22057</v>
      </c>
      <c r="D4329" s="263">
        <v>1</v>
      </c>
      <c r="E4329" s="237" t="s">
        <v>76</v>
      </c>
      <c r="F4329" s="237" t="s">
        <v>77</v>
      </c>
      <c r="G4329" s="287"/>
      <c r="H4329" s="287"/>
      <c r="I4329" s="315" t="s">
        <v>22448</v>
      </c>
      <c r="J4329" s="299" t="s">
        <v>22447</v>
      </c>
      <c r="M4329" s="44" t="s">
        <v>144</v>
      </c>
      <c r="N4329" s="45" t="s">
        <v>21667</v>
      </c>
      <c r="O4329" s="42" t="s">
        <v>93</v>
      </c>
      <c r="P4329" s="42" t="s">
        <v>103</v>
      </c>
      <c r="Q4329" s="128" t="s">
        <v>471</v>
      </c>
      <c r="R4329" s="128" t="s">
        <v>471</v>
      </c>
      <c r="S4329" s="42" t="s">
        <v>22058</v>
      </c>
      <c r="T4329" s="42" t="s">
        <v>22059</v>
      </c>
      <c r="U4329" s="128" t="s">
        <v>471</v>
      </c>
      <c r="V4329" s="128" t="s">
        <v>471</v>
      </c>
      <c r="W4329" s="128" t="s">
        <v>471</v>
      </c>
      <c r="X4329" s="247">
        <v>41718</v>
      </c>
      <c r="Y4329" s="247">
        <v>41746</v>
      </c>
      <c r="Z4329" s="44">
        <f t="shared" si="397"/>
        <v>2014</v>
      </c>
      <c r="AA4329" s="44">
        <f t="shared" si="398"/>
        <v>3</v>
      </c>
      <c r="AB4329" s="44">
        <v>0</v>
      </c>
      <c r="AC4329" s="237" t="s">
        <v>22060</v>
      </c>
      <c r="AD4329" s="237" t="s">
        <v>22061</v>
      </c>
      <c r="AE4329" s="198" t="s">
        <v>471</v>
      </c>
      <c r="AF4329" s="198" t="s">
        <v>471</v>
      </c>
      <c r="AG4329" s="176" t="s">
        <v>471</v>
      </c>
      <c r="AH4329" s="128" t="s">
        <v>73</v>
      </c>
      <c r="AI4329" s="237" t="s">
        <v>22062</v>
      </c>
      <c r="AJ4329" s="237" t="s">
        <v>22063</v>
      </c>
      <c r="AK4329" s="237"/>
      <c r="AL4329" s="237"/>
      <c r="AM4329" s="47">
        <v>1</v>
      </c>
      <c r="AN4329" s="47">
        <v>1</v>
      </c>
      <c r="AO4329" s="47">
        <v>1</v>
      </c>
      <c r="AP4329" s="47">
        <v>6</v>
      </c>
      <c r="AQ4329" s="47"/>
      <c r="AR4329" s="47"/>
      <c r="AS4329" s="200">
        <v>1</v>
      </c>
      <c r="AT4329" s="49">
        <v>1</v>
      </c>
      <c r="AU4329" s="49">
        <v>1</v>
      </c>
      <c r="AV4329" s="47"/>
      <c r="AW4329" s="49">
        <v>1</v>
      </c>
      <c r="AX4329" s="49"/>
      <c r="AY4329" s="44">
        <f t="shared" si="394"/>
        <v>29</v>
      </c>
      <c r="AZ4329" s="47"/>
      <c r="BA4329" s="47"/>
      <c r="BB4329" s="47"/>
      <c r="BC4329" s="48"/>
      <c r="BD4329" s="248"/>
      <c r="BE4329" s="224" t="s">
        <v>22064</v>
      </c>
      <c r="BF4329" s="251"/>
      <c r="BG4329" s="51" t="s">
        <v>21589</v>
      </c>
      <c r="BH4329" s="51">
        <f t="shared" si="396"/>
        <v>1</v>
      </c>
      <c r="BI4329" s="51">
        <v>3</v>
      </c>
      <c r="BJ4329" s="52"/>
      <c r="BK4329" s="52"/>
      <c r="BL4329" s="53"/>
      <c r="BM4329" s="47" t="e">
        <f>COUNTIFS(A$2:$AC4329,#REF!,M$2:$AL4329,M4329)</f>
        <v>#VALUE!</v>
      </c>
      <c r="BN4329" s="47">
        <v>0</v>
      </c>
      <c r="BO4329" s="202">
        <v>29</v>
      </c>
      <c r="BP4329" s="202">
        <v>0</v>
      </c>
      <c r="BQ4329" s="47">
        <v>12</v>
      </c>
      <c r="BR4329" s="49">
        <v>1</v>
      </c>
      <c r="BS4329" s="49">
        <v>1</v>
      </c>
      <c r="BT4329" s="44">
        <f t="shared" si="399"/>
        <v>354</v>
      </c>
      <c r="BW4329" s="40" t="s">
        <v>67</v>
      </c>
      <c r="BY4329" s="55"/>
      <c r="BZ4329" s="1" t="s">
        <v>22427</v>
      </c>
    </row>
    <row r="4330" spans="1:78" ht="15" customHeight="1">
      <c r="A4330" s="25" t="s">
        <v>21587</v>
      </c>
      <c r="B4330" s="298" t="s">
        <v>22065</v>
      </c>
      <c r="D4330" s="263">
        <v>1</v>
      </c>
      <c r="E4330" s="237" t="s">
        <v>76</v>
      </c>
      <c r="F4330" s="237" t="s">
        <v>77</v>
      </c>
      <c r="G4330" s="287"/>
      <c r="H4330" s="287"/>
      <c r="I4330" s="308" t="s">
        <v>22413</v>
      </c>
      <c r="J4330" s="297" t="s">
        <v>22414</v>
      </c>
      <c r="M4330" s="44" t="s">
        <v>144</v>
      </c>
      <c r="N4330" s="45" t="s">
        <v>21674</v>
      </c>
      <c r="O4330" s="42" t="s">
        <v>93</v>
      </c>
      <c r="P4330" s="42" t="s">
        <v>103</v>
      </c>
      <c r="Q4330" s="128" t="s">
        <v>471</v>
      </c>
      <c r="R4330" s="128" t="s">
        <v>471</v>
      </c>
      <c r="S4330" s="42" t="s">
        <v>22058</v>
      </c>
      <c r="T4330" s="42" t="s">
        <v>22059</v>
      </c>
      <c r="U4330" s="128" t="s">
        <v>471</v>
      </c>
      <c r="V4330" s="128" t="s">
        <v>471</v>
      </c>
      <c r="W4330" s="128" t="s">
        <v>471</v>
      </c>
      <c r="X4330" s="247">
        <v>41718</v>
      </c>
      <c r="Y4330" s="247">
        <v>41746</v>
      </c>
      <c r="Z4330" s="44">
        <f t="shared" si="397"/>
        <v>2014</v>
      </c>
      <c r="AA4330" s="44">
        <f t="shared" si="398"/>
        <v>3</v>
      </c>
      <c r="AB4330" s="44">
        <v>0</v>
      </c>
      <c r="AC4330" s="237" t="s">
        <v>22060</v>
      </c>
      <c r="AD4330" s="237" t="s">
        <v>22061</v>
      </c>
      <c r="AE4330" s="198" t="s">
        <v>471</v>
      </c>
      <c r="AF4330" s="198" t="s">
        <v>471</v>
      </c>
      <c r="AG4330" s="176" t="s">
        <v>471</v>
      </c>
      <c r="AH4330" s="128" t="s">
        <v>73</v>
      </c>
      <c r="AI4330" s="237" t="s">
        <v>22062</v>
      </c>
      <c r="AJ4330" s="237" t="s">
        <v>22063</v>
      </c>
      <c r="AK4330" s="237"/>
      <c r="AL4330" s="237"/>
      <c r="AM4330" s="47">
        <v>0</v>
      </c>
      <c r="AN4330" s="47">
        <v>1</v>
      </c>
      <c r="AO4330" s="47">
        <v>1</v>
      </c>
      <c r="AP4330" s="47">
        <v>88</v>
      </c>
      <c r="AQ4330" s="47"/>
      <c r="AR4330" s="47"/>
      <c r="AS4330" s="200">
        <v>1</v>
      </c>
      <c r="AT4330" s="49">
        <v>1</v>
      </c>
      <c r="AU4330" s="49">
        <v>0</v>
      </c>
      <c r="AV4330" s="47"/>
      <c r="AW4330" s="49">
        <v>1</v>
      </c>
      <c r="AX4330" s="49"/>
      <c r="AY4330" s="44">
        <f t="shared" si="394"/>
        <v>29</v>
      </c>
      <c r="AZ4330" s="47"/>
      <c r="BA4330" s="47"/>
      <c r="BB4330" s="47"/>
      <c r="BC4330" s="48"/>
      <c r="BD4330" s="248"/>
      <c r="BE4330" s="224" t="s">
        <v>22064</v>
      </c>
      <c r="BF4330" s="251"/>
      <c r="BG4330" s="51" t="s">
        <v>21589</v>
      </c>
      <c r="BH4330" s="51">
        <f t="shared" si="396"/>
        <v>1</v>
      </c>
      <c r="BI4330" s="51">
        <v>8</v>
      </c>
      <c r="BJ4330" s="52"/>
      <c r="BK4330" s="52"/>
      <c r="BL4330" s="53"/>
      <c r="BM4330" s="47" t="e">
        <f>COUNTIFS(A$2:$AC4330,#REF!,M$2:$AL4330,M4330)</f>
        <v>#VALUE!</v>
      </c>
      <c r="BN4330" s="47">
        <v>0</v>
      </c>
      <c r="BO4330" s="202">
        <v>29</v>
      </c>
      <c r="BP4330" s="202">
        <v>0</v>
      </c>
      <c r="BQ4330" s="47">
        <v>12</v>
      </c>
      <c r="BR4330" s="49">
        <v>0</v>
      </c>
      <c r="BS4330" s="49">
        <v>1</v>
      </c>
      <c r="BT4330" s="44">
        <f t="shared" si="399"/>
        <v>354</v>
      </c>
      <c r="BW4330" s="40" t="s">
        <v>67</v>
      </c>
      <c r="BY4330" s="55"/>
      <c r="BZ4330" s="1" t="s">
        <v>22427</v>
      </c>
    </row>
    <row r="4331" spans="1:78" ht="15" customHeight="1">
      <c r="A4331" s="25" t="s">
        <v>21587</v>
      </c>
      <c r="B4331" s="42" t="s">
        <v>22066</v>
      </c>
      <c r="D4331" s="263">
        <v>0</v>
      </c>
      <c r="E4331" s="237" t="s">
        <v>76</v>
      </c>
      <c r="F4331" s="237" t="s">
        <v>77</v>
      </c>
      <c r="G4331" s="287"/>
      <c r="H4331" s="287"/>
      <c r="I4331" s="237" t="s">
        <v>21666</v>
      </c>
      <c r="J4331" s="43" t="s">
        <v>22052</v>
      </c>
      <c r="M4331" s="44" t="s">
        <v>144</v>
      </c>
      <c r="N4331" s="45" t="s">
        <v>21667</v>
      </c>
      <c r="O4331" s="42" t="s">
        <v>237</v>
      </c>
      <c r="P4331" s="42" t="s">
        <v>238</v>
      </c>
      <c r="Q4331" s="131" t="s">
        <v>71</v>
      </c>
      <c r="R4331" s="131" t="s">
        <v>122</v>
      </c>
      <c r="S4331" s="42" t="s">
        <v>22067</v>
      </c>
      <c r="T4331" s="42" t="s">
        <v>22068</v>
      </c>
      <c r="U4331" s="128" t="s">
        <v>471</v>
      </c>
      <c r="V4331" s="128" t="s">
        <v>471</v>
      </c>
      <c r="W4331" s="128" t="s">
        <v>471</v>
      </c>
      <c r="X4331" s="197">
        <v>41665</v>
      </c>
      <c r="Y4331" s="250">
        <v>41756</v>
      </c>
      <c r="Z4331" s="44">
        <f t="shared" si="397"/>
        <v>2014</v>
      </c>
      <c r="AA4331" s="44">
        <f t="shared" si="398"/>
        <v>1</v>
      </c>
      <c r="AB4331" s="44">
        <v>0</v>
      </c>
      <c r="AC4331" s="237" t="s">
        <v>21666</v>
      </c>
      <c r="AD4331" s="237" t="s">
        <v>22052</v>
      </c>
      <c r="AE4331" s="198" t="s">
        <v>471</v>
      </c>
      <c r="AF4331" s="198" t="s">
        <v>471</v>
      </c>
      <c r="AG4331" s="176" t="s">
        <v>471</v>
      </c>
      <c r="AH4331" s="128" t="s">
        <v>73</v>
      </c>
      <c r="AI4331" s="131" t="s">
        <v>22069</v>
      </c>
      <c r="AJ4331" s="131" t="s">
        <v>22070</v>
      </c>
      <c r="AK4331" s="131"/>
      <c r="AL4331" s="131"/>
      <c r="AM4331" s="47">
        <v>1</v>
      </c>
      <c r="AN4331" s="47">
        <v>1</v>
      </c>
      <c r="AO4331" s="47">
        <v>1</v>
      </c>
      <c r="AP4331" s="47">
        <v>6</v>
      </c>
      <c r="AQ4331" s="47"/>
      <c r="AR4331" s="47"/>
      <c r="AS4331" s="200">
        <v>1</v>
      </c>
      <c r="AT4331" s="49">
        <v>1</v>
      </c>
      <c r="AU4331" s="49">
        <v>1</v>
      </c>
      <c r="AV4331" s="47"/>
      <c r="AW4331" s="49">
        <v>1</v>
      </c>
      <c r="AX4331" s="49"/>
      <c r="AY4331" s="44">
        <f t="shared" si="394"/>
        <v>92</v>
      </c>
      <c r="AZ4331" s="47"/>
      <c r="BA4331" s="47"/>
      <c r="BB4331" s="47"/>
      <c r="BC4331" s="48"/>
      <c r="BD4331" s="224"/>
      <c r="BE4331" s="224" t="s">
        <v>22071</v>
      </c>
      <c r="BF4331" s="251"/>
      <c r="BG4331" s="51" t="s">
        <v>21589</v>
      </c>
      <c r="BH4331" s="51">
        <f t="shared" si="396"/>
        <v>1</v>
      </c>
      <c r="BI4331" s="51">
        <v>7</v>
      </c>
      <c r="BJ4331" s="52"/>
      <c r="BK4331" s="52"/>
      <c r="BL4331" s="53"/>
      <c r="BM4331" s="47" t="e">
        <f>COUNTIFS(A$2:$AC4331,#REF!,M$2:$AL4331,M4331)</f>
        <v>#VALUE!</v>
      </c>
      <c r="BN4331" s="47">
        <v>0</v>
      </c>
      <c r="BO4331" s="202">
        <v>92</v>
      </c>
      <c r="BP4331" s="202">
        <v>0</v>
      </c>
      <c r="BQ4331" s="47">
        <v>65</v>
      </c>
      <c r="BR4331" s="49">
        <v>1</v>
      </c>
      <c r="BS4331" s="49">
        <v>1</v>
      </c>
      <c r="BT4331" s="44">
        <f t="shared" si="399"/>
        <v>301</v>
      </c>
      <c r="BW4331" s="40" t="s">
        <v>67</v>
      </c>
      <c r="BY4331" s="55"/>
      <c r="BZ4331" s="1" t="s">
        <v>22426</v>
      </c>
    </row>
    <row r="4332" spans="1:78" ht="15" customHeight="1">
      <c r="A4332" s="25" t="s">
        <v>21587</v>
      </c>
      <c r="B4332" s="298" t="s">
        <v>22072</v>
      </c>
      <c r="D4332" s="263">
        <v>0</v>
      </c>
      <c r="E4332" s="237" t="s">
        <v>76</v>
      </c>
      <c r="F4332" s="237" t="s">
        <v>77</v>
      </c>
      <c r="G4332" s="287"/>
      <c r="H4332" s="287"/>
      <c r="I4332" s="302" t="s">
        <v>22386</v>
      </c>
      <c r="J4332" s="297" t="s">
        <v>22387</v>
      </c>
      <c r="M4332" s="44" t="s">
        <v>98</v>
      </c>
      <c r="N4332" s="45" t="s">
        <v>21951</v>
      </c>
      <c r="O4332" s="42" t="s">
        <v>136</v>
      </c>
      <c r="P4332" s="42" t="s">
        <v>137</v>
      </c>
      <c r="Q4332" s="128" t="s">
        <v>471</v>
      </c>
      <c r="R4332" s="128" t="s">
        <v>471</v>
      </c>
      <c r="S4332" s="42" t="s">
        <v>22073</v>
      </c>
      <c r="T4332" s="42" t="s">
        <v>22074</v>
      </c>
      <c r="U4332" s="128" t="s">
        <v>471</v>
      </c>
      <c r="V4332" s="128" t="s">
        <v>471</v>
      </c>
      <c r="W4332" s="128" t="s">
        <v>471</v>
      </c>
      <c r="X4332" s="250">
        <v>41713</v>
      </c>
      <c r="Y4332" s="250">
        <v>41741</v>
      </c>
      <c r="Z4332" s="44">
        <f t="shared" si="397"/>
        <v>2014</v>
      </c>
      <c r="AA4332" s="44">
        <f t="shared" si="398"/>
        <v>3</v>
      </c>
      <c r="AB4332" s="44">
        <v>0</v>
      </c>
      <c r="AC4332" s="237" t="s">
        <v>22075</v>
      </c>
      <c r="AD4332" s="237" t="s">
        <v>22076</v>
      </c>
      <c r="AE4332" s="237" t="s">
        <v>22077</v>
      </c>
      <c r="AF4332" s="131" t="s">
        <v>22078</v>
      </c>
      <c r="AG4332" s="176" t="s">
        <v>471</v>
      </c>
      <c r="AH4332" s="128" t="s">
        <v>73</v>
      </c>
      <c r="AI4332" s="131" t="s">
        <v>22079</v>
      </c>
      <c r="AJ4332" s="131" t="s">
        <v>22080</v>
      </c>
      <c r="AK4332" s="131" t="s">
        <v>22081</v>
      </c>
      <c r="AL4332" s="131" t="s">
        <v>22082</v>
      </c>
      <c r="AM4332" s="47">
        <v>1</v>
      </c>
      <c r="AN4332" s="47">
        <v>1</v>
      </c>
      <c r="AO4332" s="47">
        <v>2</v>
      </c>
      <c r="AP4332" s="47">
        <v>88</v>
      </c>
      <c r="AQ4332" s="47"/>
      <c r="AR4332" s="47"/>
      <c r="AS4332" s="200">
        <v>0</v>
      </c>
      <c r="AT4332" s="49">
        <v>1</v>
      </c>
      <c r="AU4332" s="49">
        <v>1</v>
      </c>
      <c r="AV4332" s="47"/>
      <c r="AW4332" s="49">
        <v>1</v>
      </c>
      <c r="AX4332" s="49"/>
      <c r="AY4332" s="44">
        <f t="shared" si="394"/>
        <v>29</v>
      </c>
      <c r="AZ4332" s="47"/>
      <c r="BA4332" s="47"/>
      <c r="BB4332" s="47"/>
      <c r="BC4332" s="48"/>
      <c r="BD4332" s="224"/>
      <c r="BE4332" s="224" t="s">
        <v>22064</v>
      </c>
      <c r="BF4332" s="251"/>
      <c r="BG4332" s="51" t="s">
        <v>21589</v>
      </c>
      <c r="BH4332" s="51">
        <f t="shared" si="396"/>
        <v>1</v>
      </c>
      <c r="BI4332" s="51">
        <v>4</v>
      </c>
      <c r="BJ4332" s="52"/>
      <c r="BK4332" s="52"/>
      <c r="BL4332" s="53"/>
      <c r="BM4332" s="47" t="e">
        <f>COUNTIFS(A$2:$AC4332,#REF!,M$2:$AL4332,M4332)</f>
        <v>#VALUE!</v>
      </c>
      <c r="BN4332" s="47">
        <v>0</v>
      </c>
      <c r="BO4332" s="202">
        <v>29</v>
      </c>
      <c r="BP4332" s="202">
        <v>0</v>
      </c>
      <c r="BQ4332" s="47">
        <v>17</v>
      </c>
      <c r="BR4332" s="49">
        <v>1</v>
      </c>
      <c r="BS4332" s="49">
        <v>1</v>
      </c>
      <c r="BT4332" s="44">
        <f t="shared" si="399"/>
        <v>349</v>
      </c>
      <c r="BW4332" s="40" t="s">
        <v>67</v>
      </c>
      <c r="BY4332" s="55"/>
      <c r="BZ4332" s="1" t="s">
        <v>22427</v>
      </c>
    </row>
    <row r="4333" spans="1:78" ht="15" customHeight="1">
      <c r="A4333" s="25" t="s">
        <v>21587</v>
      </c>
      <c r="B4333" s="42" t="s">
        <v>22083</v>
      </c>
      <c r="D4333" s="263">
        <v>1</v>
      </c>
      <c r="E4333" s="237" t="s">
        <v>76</v>
      </c>
      <c r="F4333" s="237" t="s">
        <v>77</v>
      </c>
      <c r="G4333" s="287"/>
      <c r="H4333" s="287"/>
      <c r="I4333" s="237" t="s">
        <v>22084</v>
      </c>
      <c r="J4333" s="43" t="s">
        <v>22085</v>
      </c>
      <c r="M4333" s="44" t="s">
        <v>109</v>
      </c>
      <c r="N4333" s="45" t="s">
        <v>22086</v>
      </c>
      <c r="O4333" s="42" t="s">
        <v>71</v>
      </c>
      <c r="P4333" s="42" t="s">
        <v>122</v>
      </c>
      <c r="Q4333" s="128" t="s">
        <v>471</v>
      </c>
      <c r="R4333" s="128" t="s">
        <v>471</v>
      </c>
      <c r="S4333" s="42" t="s">
        <v>22087</v>
      </c>
      <c r="T4333" s="42" t="s">
        <v>22088</v>
      </c>
      <c r="U4333" s="128" t="s">
        <v>471</v>
      </c>
      <c r="V4333" s="128" t="s">
        <v>471</v>
      </c>
      <c r="W4333" s="128" t="s">
        <v>471</v>
      </c>
      <c r="X4333" s="250">
        <v>41709</v>
      </c>
      <c r="Y4333" s="250">
        <v>42094</v>
      </c>
      <c r="Z4333" s="44">
        <f t="shared" si="397"/>
        <v>2014</v>
      </c>
      <c r="AA4333" s="44">
        <f t="shared" si="398"/>
        <v>3</v>
      </c>
      <c r="AB4333" s="44">
        <v>1</v>
      </c>
      <c r="AC4333" s="131" t="s">
        <v>1196</v>
      </c>
      <c r="AD4333" s="131" t="s">
        <v>1197</v>
      </c>
      <c r="AE4333" s="131" t="s">
        <v>11551</v>
      </c>
      <c r="AF4333" s="131" t="s">
        <v>11552</v>
      </c>
      <c r="AG4333" s="176" t="s">
        <v>471</v>
      </c>
      <c r="AH4333" s="128" t="s">
        <v>73</v>
      </c>
      <c r="AI4333" s="199" t="s">
        <v>471</v>
      </c>
      <c r="AJ4333" s="198" t="s">
        <v>471</v>
      </c>
      <c r="AK4333" s="131"/>
      <c r="AL4333" s="131"/>
      <c r="AM4333" s="47">
        <v>1</v>
      </c>
      <c r="AN4333" s="47">
        <v>1</v>
      </c>
      <c r="AO4333" s="47">
        <v>7</v>
      </c>
      <c r="AP4333" s="47">
        <v>88</v>
      </c>
      <c r="AQ4333" s="47"/>
      <c r="AR4333" s="47"/>
      <c r="AS4333" s="200">
        <v>1</v>
      </c>
      <c r="AT4333" s="49">
        <v>1</v>
      </c>
      <c r="AU4333" s="49">
        <v>1</v>
      </c>
      <c r="AV4333" s="47"/>
      <c r="AW4333" s="49">
        <v>1</v>
      </c>
      <c r="AX4333" s="49"/>
      <c r="AY4333" s="44">
        <f t="shared" si="394"/>
        <v>386</v>
      </c>
      <c r="AZ4333" s="47"/>
      <c r="BA4333" s="47"/>
      <c r="BB4333" s="47"/>
      <c r="BC4333" s="48"/>
      <c r="BD4333" s="224"/>
      <c r="BE4333" s="252" t="s">
        <v>22089</v>
      </c>
      <c r="BF4333" s="253"/>
      <c r="BG4333" s="51" t="s">
        <v>21589</v>
      </c>
      <c r="BH4333" s="51">
        <f t="shared" si="396"/>
        <v>1</v>
      </c>
      <c r="BI4333" s="51">
        <v>5</v>
      </c>
      <c r="BJ4333" s="52"/>
      <c r="BK4333" s="52"/>
      <c r="BL4333" s="53"/>
      <c r="BM4333" s="47" t="e">
        <f>COUNTIFS(A$2:$AC4333,#REF!,M$2:$AL4333,M4333)</f>
        <v>#VALUE!</v>
      </c>
      <c r="BN4333" s="47">
        <v>1</v>
      </c>
      <c r="BO4333" s="202">
        <v>386</v>
      </c>
      <c r="BP4333" s="202">
        <v>0</v>
      </c>
      <c r="BQ4333" s="47">
        <v>21</v>
      </c>
      <c r="BR4333" s="49">
        <v>1</v>
      </c>
      <c r="BS4333" s="49">
        <v>1</v>
      </c>
      <c r="BT4333" s="44">
        <f t="shared" si="399"/>
        <v>345</v>
      </c>
      <c r="BW4333" s="40" t="s">
        <v>67</v>
      </c>
      <c r="BY4333" s="55"/>
      <c r="BZ4333" s="1" t="s">
        <v>22426</v>
      </c>
    </row>
    <row r="4334" spans="1:78" ht="15" customHeight="1">
      <c r="A4334" s="25" t="s">
        <v>21587</v>
      </c>
      <c r="B4334" s="42" t="s">
        <v>22090</v>
      </c>
      <c r="D4334" s="263">
        <v>1</v>
      </c>
      <c r="E4334" s="237" t="s">
        <v>76</v>
      </c>
      <c r="F4334" s="237" t="s">
        <v>77</v>
      </c>
      <c r="G4334" s="287"/>
      <c r="H4334" s="287"/>
      <c r="I4334" s="237" t="s">
        <v>22084</v>
      </c>
      <c r="J4334" s="43" t="s">
        <v>22085</v>
      </c>
      <c r="M4334" s="44" t="s">
        <v>80</v>
      </c>
      <c r="N4334" s="45" t="s">
        <v>22091</v>
      </c>
      <c r="O4334" s="42" t="s">
        <v>71</v>
      </c>
      <c r="P4334" s="42" t="s">
        <v>122</v>
      </c>
      <c r="Q4334" s="128" t="s">
        <v>471</v>
      </c>
      <c r="R4334" s="128" t="s">
        <v>471</v>
      </c>
      <c r="S4334" s="42" t="s">
        <v>22087</v>
      </c>
      <c r="T4334" s="42" t="s">
        <v>22088</v>
      </c>
      <c r="U4334" s="128" t="s">
        <v>471</v>
      </c>
      <c r="V4334" s="128" t="s">
        <v>471</v>
      </c>
      <c r="W4334" s="128" t="s">
        <v>471</v>
      </c>
      <c r="X4334" s="250">
        <v>41709</v>
      </c>
      <c r="Y4334" s="250">
        <v>42094</v>
      </c>
      <c r="Z4334" s="44">
        <f t="shared" si="397"/>
        <v>2014</v>
      </c>
      <c r="AA4334" s="44">
        <f t="shared" si="398"/>
        <v>3</v>
      </c>
      <c r="AB4334" s="44">
        <v>1</v>
      </c>
      <c r="AC4334" s="131" t="s">
        <v>1196</v>
      </c>
      <c r="AD4334" s="131" t="s">
        <v>1197</v>
      </c>
      <c r="AE4334" s="131" t="s">
        <v>11551</v>
      </c>
      <c r="AF4334" s="131" t="s">
        <v>11552</v>
      </c>
      <c r="AG4334" s="176" t="s">
        <v>471</v>
      </c>
      <c r="AH4334" s="128" t="s">
        <v>73</v>
      </c>
      <c r="AI4334" s="199" t="s">
        <v>471</v>
      </c>
      <c r="AJ4334" s="198" t="s">
        <v>471</v>
      </c>
      <c r="AK4334" s="131"/>
      <c r="AL4334" s="131"/>
      <c r="AM4334" s="47">
        <v>0</v>
      </c>
      <c r="AN4334" s="47">
        <v>1</v>
      </c>
      <c r="AO4334" s="47">
        <v>1</v>
      </c>
      <c r="AP4334" s="47">
        <v>88</v>
      </c>
      <c r="AQ4334" s="47"/>
      <c r="AR4334" s="47"/>
      <c r="AS4334" s="200">
        <v>1</v>
      </c>
      <c r="AT4334" s="49">
        <v>1</v>
      </c>
      <c r="AU4334" s="49">
        <v>1</v>
      </c>
      <c r="AV4334" s="47"/>
      <c r="AW4334" s="49">
        <v>1</v>
      </c>
      <c r="AX4334" s="49"/>
      <c r="AY4334" s="44">
        <f t="shared" si="394"/>
        <v>386</v>
      </c>
      <c r="AZ4334" s="47"/>
      <c r="BA4334" s="47"/>
      <c r="BB4334" s="47"/>
      <c r="BC4334" s="48"/>
      <c r="BD4334" s="224"/>
      <c r="BE4334" s="224" t="s">
        <v>22089</v>
      </c>
      <c r="BF4334" s="253"/>
      <c r="BG4334" s="51" t="s">
        <v>21589</v>
      </c>
      <c r="BH4334" s="51">
        <f t="shared" si="396"/>
        <v>1</v>
      </c>
      <c r="BI4334" s="51">
        <v>3</v>
      </c>
      <c r="BJ4334" s="52"/>
      <c r="BK4334" s="52"/>
      <c r="BL4334" s="53"/>
      <c r="BM4334" s="47" t="e">
        <f>COUNTIFS(A$2:$AC4334,#REF!,M$2:$AL4334,M4334)</f>
        <v>#VALUE!</v>
      </c>
      <c r="BN4334" s="47">
        <v>1</v>
      </c>
      <c r="BO4334" s="202">
        <v>386</v>
      </c>
      <c r="BP4334" s="202">
        <v>0</v>
      </c>
      <c r="BQ4334" s="47">
        <v>21</v>
      </c>
      <c r="BR4334" s="49">
        <v>0</v>
      </c>
      <c r="BS4334" s="49">
        <v>1</v>
      </c>
      <c r="BT4334" s="44">
        <f t="shared" si="399"/>
        <v>345</v>
      </c>
      <c r="BW4334" s="40" t="s">
        <v>67</v>
      </c>
      <c r="BY4334" s="55"/>
      <c r="BZ4334" s="1" t="s">
        <v>22426</v>
      </c>
    </row>
    <row r="4335" spans="1:78" ht="15" customHeight="1">
      <c r="A4335" s="25" t="s">
        <v>21587</v>
      </c>
      <c r="B4335" s="42" t="s">
        <v>22092</v>
      </c>
      <c r="D4335" s="263">
        <v>1</v>
      </c>
      <c r="E4335" s="237" t="s">
        <v>76</v>
      </c>
      <c r="F4335" s="237" t="s">
        <v>77</v>
      </c>
      <c r="G4335" s="287"/>
      <c r="H4335" s="287"/>
      <c r="I4335" s="237" t="s">
        <v>22084</v>
      </c>
      <c r="J4335" s="43" t="s">
        <v>22085</v>
      </c>
      <c r="M4335" s="44" t="s">
        <v>109</v>
      </c>
      <c r="N4335" s="45" t="s">
        <v>22093</v>
      </c>
      <c r="O4335" s="42" t="s">
        <v>71</v>
      </c>
      <c r="P4335" s="42" t="s">
        <v>122</v>
      </c>
      <c r="Q4335" s="128" t="s">
        <v>471</v>
      </c>
      <c r="R4335" s="128" t="s">
        <v>471</v>
      </c>
      <c r="S4335" s="42" t="s">
        <v>22087</v>
      </c>
      <c r="T4335" s="42" t="s">
        <v>22088</v>
      </c>
      <c r="U4335" s="128" t="s">
        <v>471</v>
      </c>
      <c r="V4335" s="128" t="s">
        <v>471</v>
      </c>
      <c r="W4335" s="128" t="s">
        <v>471</v>
      </c>
      <c r="X4335" s="250">
        <v>41709</v>
      </c>
      <c r="Y4335" s="250">
        <v>42094</v>
      </c>
      <c r="Z4335" s="44">
        <f t="shared" si="397"/>
        <v>2014</v>
      </c>
      <c r="AA4335" s="44">
        <f t="shared" si="398"/>
        <v>3</v>
      </c>
      <c r="AB4335" s="44">
        <v>1</v>
      </c>
      <c r="AC4335" s="131" t="s">
        <v>1196</v>
      </c>
      <c r="AD4335" s="131" t="s">
        <v>1197</v>
      </c>
      <c r="AE4335" s="131" t="s">
        <v>11551</v>
      </c>
      <c r="AF4335" s="131" t="s">
        <v>11552</v>
      </c>
      <c r="AG4335" s="176" t="s">
        <v>471</v>
      </c>
      <c r="AH4335" s="128" t="s">
        <v>73</v>
      </c>
      <c r="AI4335" s="199" t="s">
        <v>471</v>
      </c>
      <c r="AJ4335" s="198" t="s">
        <v>471</v>
      </c>
      <c r="AK4335" s="131"/>
      <c r="AL4335" s="131"/>
      <c r="AM4335" s="47">
        <v>0</v>
      </c>
      <c r="AN4335" s="47">
        <v>1</v>
      </c>
      <c r="AO4335" s="47">
        <v>7</v>
      </c>
      <c r="AP4335" s="47">
        <v>88</v>
      </c>
      <c r="AQ4335" s="47"/>
      <c r="AR4335" s="47"/>
      <c r="AS4335" s="200">
        <v>1</v>
      </c>
      <c r="AT4335" s="49">
        <v>1</v>
      </c>
      <c r="AU4335" s="49">
        <v>0</v>
      </c>
      <c r="AV4335" s="47"/>
      <c r="AW4335" s="49">
        <v>1</v>
      </c>
      <c r="AX4335" s="49"/>
      <c r="AY4335" s="44">
        <f t="shared" si="394"/>
        <v>386</v>
      </c>
      <c r="AZ4335" s="47"/>
      <c r="BA4335" s="47"/>
      <c r="BB4335" s="47"/>
      <c r="BC4335" s="48"/>
      <c r="BD4335" s="224"/>
      <c r="BE4335" s="224" t="s">
        <v>22089</v>
      </c>
      <c r="BF4335" s="253"/>
      <c r="BG4335" s="51" t="s">
        <v>21589</v>
      </c>
      <c r="BH4335" s="51">
        <f t="shared" si="396"/>
        <v>1</v>
      </c>
      <c r="BI4335" s="51">
        <v>6</v>
      </c>
      <c r="BJ4335" s="52"/>
      <c r="BK4335" s="52"/>
      <c r="BL4335" s="53"/>
      <c r="BM4335" s="47" t="e">
        <f>COUNTIFS(A$2:$AC4335,#REF!,M$2:$AL4335,M4335)</f>
        <v>#VALUE!</v>
      </c>
      <c r="BN4335" s="47">
        <v>1</v>
      </c>
      <c r="BO4335" s="202">
        <v>386</v>
      </c>
      <c r="BP4335" s="202">
        <v>0</v>
      </c>
      <c r="BQ4335" s="47">
        <v>21</v>
      </c>
      <c r="BR4335" s="49">
        <v>0</v>
      </c>
      <c r="BS4335" s="49">
        <v>1</v>
      </c>
      <c r="BT4335" s="44">
        <f t="shared" si="399"/>
        <v>345</v>
      </c>
      <c r="BW4335" s="40" t="s">
        <v>67</v>
      </c>
      <c r="BY4335" s="55"/>
      <c r="BZ4335" s="1" t="s">
        <v>22426</v>
      </c>
    </row>
    <row r="4336" spans="1:78" ht="15" customHeight="1">
      <c r="A4336" s="25" t="s">
        <v>21587</v>
      </c>
      <c r="B4336" s="42" t="s">
        <v>22094</v>
      </c>
      <c r="D4336" s="263">
        <v>1</v>
      </c>
      <c r="E4336" s="237" t="s">
        <v>76</v>
      </c>
      <c r="F4336" s="237" t="s">
        <v>77</v>
      </c>
      <c r="G4336" s="287"/>
      <c r="H4336" s="287"/>
      <c r="I4336" s="237" t="s">
        <v>22084</v>
      </c>
      <c r="J4336" s="43" t="s">
        <v>22085</v>
      </c>
      <c r="M4336" s="44" t="s">
        <v>80</v>
      </c>
      <c r="N4336" s="45" t="s">
        <v>22095</v>
      </c>
      <c r="O4336" s="42" t="s">
        <v>71</v>
      </c>
      <c r="P4336" s="42" t="s">
        <v>122</v>
      </c>
      <c r="Q4336" s="128" t="s">
        <v>471</v>
      </c>
      <c r="R4336" s="128" t="s">
        <v>471</v>
      </c>
      <c r="S4336" s="42" t="s">
        <v>22087</v>
      </c>
      <c r="T4336" s="42" t="s">
        <v>22088</v>
      </c>
      <c r="U4336" s="128" t="s">
        <v>471</v>
      </c>
      <c r="V4336" s="128" t="s">
        <v>471</v>
      </c>
      <c r="W4336" s="128" t="s">
        <v>471</v>
      </c>
      <c r="X4336" s="250">
        <v>41709</v>
      </c>
      <c r="Y4336" s="250">
        <v>42094</v>
      </c>
      <c r="Z4336" s="44">
        <f t="shared" si="397"/>
        <v>2014</v>
      </c>
      <c r="AA4336" s="44">
        <f t="shared" si="398"/>
        <v>3</v>
      </c>
      <c r="AB4336" s="44">
        <v>1</v>
      </c>
      <c r="AC4336" s="131" t="s">
        <v>1196</v>
      </c>
      <c r="AD4336" s="131" t="s">
        <v>1197</v>
      </c>
      <c r="AE4336" s="131" t="s">
        <v>11551</v>
      </c>
      <c r="AF4336" s="131" t="s">
        <v>11552</v>
      </c>
      <c r="AG4336" s="176" t="s">
        <v>471</v>
      </c>
      <c r="AH4336" s="128" t="s">
        <v>73</v>
      </c>
      <c r="AI4336" s="199" t="s">
        <v>471</v>
      </c>
      <c r="AJ4336" s="198" t="s">
        <v>471</v>
      </c>
      <c r="AK4336" s="131"/>
      <c r="AL4336" s="131"/>
      <c r="AM4336" s="47">
        <v>0</v>
      </c>
      <c r="AN4336" s="47">
        <v>1</v>
      </c>
      <c r="AO4336" s="47">
        <v>1</v>
      </c>
      <c r="AP4336" s="47">
        <v>88</v>
      </c>
      <c r="AQ4336" s="47"/>
      <c r="AR4336" s="47"/>
      <c r="AS4336" s="200">
        <v>1</v>
      </c>
      <c r="AT4336" s="49">
        <v>1</v>
      </c>
      <c r="AU4336" s="49">
        <v>0</v>
      </c>
      <c r="AV4336" s="47"/>
      <c r="AW4336" s="49">
        <v>1</v>
      </c>
      <c r="AX4336" s="49"/>
      <c r="AY4336" s="44">
        <f t="shared" si="394"/>
        <v>386</v>
      </c>
      <c r="AZ4336" s="47"/>
      <c r="BA4336" s="47"/>
      <c r="BB4336" s="47"/>
      <c r="BC4336" s="48"/>
      <c r="BD4336" s="224"/>
      <c r="BE4336" s="224" t="s">
        <v>22089</v>
      </c>
      <c r="BF4336" s="253"/>
      <c r="BG4336" s="51" t="s">
        <v>21589</v>
      </c>
      <c r="BH4336" s="51">
        <f t="shared" si="396"/>
        <v>1</v>
      </c>
      <c r="BI4336" s="51">
        <v>1</v>
      </c>
      <c r="BJ4336" s="52"/>
      <c r="BK4336" s="52"/>
      <c r="BL4336" s="53"/>
      <c r="BM4336" s="47" t="e">
        <f>COUNTIFS(A$2:$AC4336,#REF!,M$2:$AL4336,M4336)</f>
        <v>#VALUE!</v>
      </c>
      <c r="BN4336" s="47">
        <v>1</v>
      </c>
      <c r="BO4336" s="202">
        <v>386</v>
      </c>
      <c r="BP4336" s="202">
        <v>0</v>
      </c>
      <c r="BQ4336" s="47">
        <v>21</v>
      </c>
      <c r="BR4336" s="49">
        <v>0</v>
      </c>
      <c r="BS4336" s="49">
        <v>1</v>
      </c>
      <c r="BT4336" s="44">
        <f t="shared" si="399"/>
        <v>345</v>
      </c>
      <c r="BW4336" s="40" t="s">
        <v>67</v>
      </c>
      <c r="BY4336" s="55"/>
      <c r="BZ4336" s="1" t="s">
        <v>22426</v>
      </c>
    </row>
    <row r="4337" spans="1:78" ht="15" customHeight="1">
      <c r="A4337" s="25" t="s">
        <v>21587</v>
      </c>
      <c r="B4337" s="42" t="s">
        <v>22097</v>
      </c>
      <c r="D4337" s="263">
        <v>0</v>
      </c>
      <c r="E4337" s="237" t="s">
        <v>76</v>
      </c>
      <c r="F4337" s="237" t="s">
        <v>77</v>
      </c>
      <c r="G4337" s="287"/>
      <c r="H4337" s="287"/>
      <c r="I4337" s="237" t="s">
        <v>678</v>
      </c>
      <c r="J4337" s="43" t="s">
        <v>21606</v>
      </c>
      <c r="M4337" s="44" t="s">
        <v>91</v>
      </c>
      <c r="N4337" s="45" t="s">
        <v>678</v>
      </c>
      <c r="O4337" s="42" t="s">
        <v>100</v>
      </c>
      <c r="P4337" s="42" t="s">
        <v>101</v>
      </c>
      <c r="Q4337" s="128" t="s">
        <v>471</v>
      </c>
      <c r="R4337" s="128" t="s">
        <v>471</v>
      </c>
      <c r="S4337" s="42" t="s">
        <v>22098</v>
      </c>
      <c r="T4337" s="42" t="s">
        <v>22099</v>
      </c>
      <c r="U4337" s="128" t="s">
        <v>471</v>
      </c>
      <c r="V4337" s="128" t="s">
        <v>471</v>
      </c>
      <c r="W4337" s="128" t="s">
        <v>471</v>
      </c>
      <c r="X4337" s="250">
        <v>41704</v>
      </c>
      <c r="Y4337" s="250">
        <v>41756</v>
      </c>
      <c r="Z4337" s="44">
        <f t="shared" si="397"/>
        <v>2014</v>
      </c>
      <c r="AA4337" s="44">
        <f t="shared" si="398"/>
        <v>3</v>
      </c>
      <c r="AB4337" s="44">
        <v>0</v>
      </c>
      <c r="AC4337" s="195" t="s">
        <v>22100</v>
      </c>
      <c r="AD4337" s="195" t="s">
        <v>22101</v>
      </c>
      <c r="AE4337" s="131" t="s">
        <v>1127</v>
      </c>
      <c r="AF4337" s="131" t="s">
        <v>1128</v>
      </c>
      <c r="AG4337" s="176" t="s">
        <v>471</v>
      </c>
      <c r="AH4337" s="128" t="s">
        <v>73</v>
      </c>
      <c r="AI4337" s="131" t="s">
        <v>22102</v>
      </c>
      <c r="AJ4337" s="131" t="s">
        <v>22103</v>
      </c>
      <c r="AK4337" s="131"/>
      <c r="AL4337" s="131"/>
      <c r="AM4337" s="47">
        <v>1</v>
      </c>
      <c r="AN4337" s="47">
        <v>1</v>
      </c>
      <c r="AO4337" s="47">
        <v>6</v>
      </c>
      <c r="AP4337" s="47">
        <v>88</v>
      </c>
      <c r="AQ4337" s="47"/>
      <c r="AR4337" s="47"/>
      <c r="AS4337" s="200">
        <v>0</v>
      </c>
      <c r="AT4337" s="49">
        <v>1</v>
      </c>
      <c r="AU4337" s="49">
        <v>1</v>
      </c>
      <c r="AV4337" s="47"/>
      <c r="AW4337" s="49">
        <v>1</v>
      </c>
      <c r="AX4337" s="49"/>
      <c r="AY4337" s="44">
        <f t="shared" si="394"/>
        <v>53</v>
      </c>
      <c r="AZ4337" s="47"/>
      <c r="BA4337" s="47"/>
      <c r="BB4337" s="47"/>
      <c r="BC4337" s="48"/>
      <c r="BD4337" s="224"/>
      <c r="BE4337" s="224"/>
      <c r="BF4337" s="253"/>
      <c r="BG4337" s="51" t="s">
        <v>21589</v>
      </c>
      <c r="BH4337" s="51">
        <f t="shared" si="396"/>
        <v>1</v>
      </c>
      <c r="BI4337" s="51">
        <v>1</v>
      </c>
      <c r="BJ4337" s="52"/>
      <c r="BK4337" s="52"/>
      <c r="BL4337" s="53"/>
      <c r="BM4337" s="47" t="e">
        <f>COUNTIFS(A$2:$AC4337,#REF!,M$2:$AL4337,M4337)</f>
        <v>#VALUE!</v>
      </c>
      <c r="BN4337" s="47">
        <v>0</v>
      </c>
      <c r="BO4337" s="202">
        <v>53</v>
      </c>
      <c r="BP4337" s="202">
        <v>0</v>
      </c>
      <c r="BQ4337" s="47">
        <v>26</v>
      </c>
      <c r="BR4337" s="49">
        <v>1</v>
      </c>
      <c r="BS4337" s="49">
        <v>1</v>
      </c>
      <c r="BT4337" s="44">
        <f t="shared" si="399"/>
        <v>340</v>
      </c>
      <c r="BW4337" s="40" t="s">
        <v>67</v>
      </c>
      <c r="BY4337" s="55"/>
    </row>
    <row r="4338" spans="1:78" ht="15" customHeight="1">
      <c r="A4338" s="25" t="s">
        <v>21587</v>
      </c>
      <c r="B4338" s="42" t="s">
        <v>22105</v>
      </c>
      <c r="D4338" s="263">
        <v>0</v>
      </c>
      <c r="E4338" s="237" t="s">
        <v>76</v>
      </c>
      <c r="F4338" s="237" t="s">
        <v>77</v>
      </c>
      <c r="G4338" s="287"/>
      <c r="H4338" s="287"/>
      <c r="I4338" s="196" t="s">
        <v>22106</v>
      </c>
      <c r="J4338" s="43" t="s">
        <v>22107</v>
      </c>
      <c r="M4338" s="44" t="s">
        <v>91</v>
      </c>
      <c r="N4338" s="45" t="s">
        <v>21647</v>
      </c>
      <c r="O4338" s="42" t="s">
        <v>1356</v>
      </c>
      <c r="P4338" s="42" t="s">
        <v>101</v>
      </c>
      <c r="Q4338" s="237" t="s">
        <v>81</v>
      </c>
      <c r="R4338" s="237" t="s">
        <v>82</v>
      </c>
      <c r="S4338" s="42" t="s">
        <v>22108</v>
      </c>
      <c r="T4338" s="42" t="s">
        <v>22109</v>
      </c>
      <c r="U4338" s="128" t="s">
        <v>471</v>
      </c>
      <c r="V4338" s="128" t="s">
        <v>471</v>
      </c>
      <c r="W4338" s="128" t="s">
        <v>471</v>
      </c>
      <c r="X4338" s="250">
        <v>41671</v>
      </c>
      <c r="Y4338" s="250">
        <v>41760</v>
      </c>
      <c r="Z4338" s="44">
        <f t="shared" si="397"/>
        <v>2014</v>
      </c>
      <c r="AA4338" s="44">
        <f t="shared" si="398"/>
        <v>2</v>
      </c>
      <c r="AB4338" s="44">
        <v>0</v>
      </c>
      <c r="AC4338" s="131" t="s">
        <v>20017</v>
      </c>
      <c r="AD4338" s="195" t="s">
        <v>21588</v>
      </c>
      <c r="AE4338" s="198" t="s">
        <v>471</v>
      </c>
      <c r="AF4338" s="198" t="s">
        <v>471</v>
      </c>
      <c r="AG4338" s="131" t="s">
        <v>22104</v>
      </c>
      <c r="AH4338" s="128" t="s">
        <v>73</v>
      </c>
      <c r="AI4338" s="131" t="s">
        <v>22110</v>
      </c>
      <c r="AJ4338" s="195" t="s">
        <v>22111</v>
      </c>
      <c r="AK4338" s="131"/>
      <c r="AL4338" s="131"/>
      <c r="AM4338" s="47">
        <v>1</v>
      </c>
      <c r="AN4338" s="47">
        <v>1</v>
      </c>
      <c r="AO4338" s="74">
        <v>6</v>
      </c>
      <c r="AP4338" s="47">
        <v>3</v>
      </c>
      <c r="AQ4338" s="74"/>
      <c r="AR4338" s="74"/>
      <c r="AS4338" s="200">
        <v>1</v>
      </c>
      <c r="AT4338" s="49">
        <v>1</v>
      </c>
      <c r="AU4338" s="49">
        <v>1</v>
      </c>
      <c r="AV4338" s="74"/>
      <c r="AW4338" s="49">
        <v>1</v>
      </c>
      <c r="AX4338" s="49"/>
      <c r="AY4338" s="44">
        <f t="shared" si="394"/>
        <v>90</v>
      </c>
      <c r="AZ4338" s="74"/>
      <c r="BA4338" s="74"/>
      <c r="BB4338" s="74"/>
      <c r="BC4338" s="75"/>
      <c r="BD4338" s="224"/>
      <c r="BE4338" s="224"/>
      <c r="BF4338" s="253"/>
      <c r="BG4338" s="51" t="s">
        <v>21589</v>
      </c>
      <c r="BH4338" s="51">
        <f t="shared" si="396"/>
        <v>1</v>
      </c>
      <c r="BI4338" s="51">
        <v>1</v>
      </c>
      <c r="BJ4338" s="52"/>
      <c r="BK4338" s="52"/>
      <c r="BL4338" s="53"/>
      <c r="BM4338" s="47" t="e">
        <f>COUNTIFS(A$2:$AC4338,#REF!,M$2:$AL4338,M4338)</f>
        <v>#VALUE!</v>
      </c>
      <c r="BN4338" s="47">
        <v>0</v>
      </c>
      <c r="BO4338" s="202">
        <v>90</v>
      </c>
      <c r="BP4338" s="202">
        <v>0</v>
      </c>
      <c r="BQ4338" s="47">
        <v>59</v>
      </c>
      <c r="BR4338" s="49">
        <v>1</v>
      </c>
      <c r="BS4338" s="49">
        <v>1</v>
      </c>
      <c r="BT4338" s="44">
        <f t="shared" si="399"/>
        <v>307</v>
      </c>
      <c r="BW4338" s="40" t="s">
        <v>67</v>
      </c>
      <c r="BY4338" s="76"/>
      <c r="BZ4338" s="1" t="s">
        <v>22426</v>
      </c>
    </row>
    <row r="4339" spans="1:78" ht="15" customHeight="1">
      <c r="A4339" s="25" t="s">
        <v>21587</v>
      </c>
      <c r="B4339" s="42" t="s">
        <v>22112</v>
      </c>
      <c r="D4339" s="263">
        <v>0</v>
      </c>
      <c r="E4339" s="237" t="s">
        <v>76</v>
      </c>
      <c r="F4339" s="237" t="s">
        <v>77</v>
      </c>
      <c r="G4339" s="287"/>
      <c r="H4339" s="287"/>
      <c r="I4339" s="237" t="s">
        <v>22113</v>
      </c>
      <c r="J4339" s="43" t="s">
        <v>22114</v>
      </c>
      <c r="M4339" s="44" t="s">
        <v>897</v>
      </c>
      <c r="N4339" s="45" t="s">
        <v>21759</v>
      </c>
      <c r="O4339" s="42" t="s">
        <v>71</v>
      </c>
      <c r="P4339" s="42" t="s">
        <v>122</v>
      </c>
      <c r="Q4339" s="128" t="s">
        <v>471</v>
      </c>
      <c r="R4339" s="128" t="s">
        <v>471</v>
      </c>
      <c r="S4339" s="42" t="s">
        <v>22115</v>
      </c>
      <c r="T4339" s="42" t="s">
        <v>22116</v>
      </c>
      <c r="U4339" s="128" t="s">
        <v>471</v>
      </c>
      <c r="V4339" s="128" t="s">
        <v>471</v>
      </c>
      <c r="W4339" s="128" t="s">
        <v>471</v>
      </c>
      <c r="X4339" s="250">
        <v>41728</v>
      </c>
      <c r="Y4339" s="250">
        <v>41742</v>
      </c>
      <c r="Z4339" s="44">
        <f t="shared" si="397"/>
        <v>2014</v>
      </c>
      <c r="AA4339" s="44">
        <f t="shared" si="398"/>
        <v>3</v>
      </c>
      <c r="AB4339" s="44">
        <v>0</v>
      </c>
      <c r="AC4339" s="131" t="s">
        <v>22117</v>
      </c>
      <c r="AD4339" s="131" t="s">
        <v>22118</v>
      </c>
      <c r="AE4339" s="198" t="s">
        <v>471</v>
      </c>
      <c r="AF4339" s="198" t="s">
        <v>471</v>
      </c>
      <c r="AG4339" s="131" t="s">
        <v>22119</v>
      </c>
      <c r="AH4339" s="131" t="s">
        <v>22120</v>
      </c>
      <c r="AI4339" s="131" t="s">
        <v>22121</v>
      </c>
      <c r="AJ4339" s="131" t="s">
        <v>22122</v>
      </c>
      <c r="AK4339" s="131"/>
      <c r="AL4339" s="131"/>
      <c r="AM4339" s="47">
        <v>1</v>
      </c>
      <c r="AN4339" s="47">
        <v>2</v>
      </c>
      <c r="AO4339" s="47">
        <v>4</v>
      </c>
      <c r="AP4339" s="47">
        <v>6</v>
      </c>
      <c r="AQ4339" s="47"/>
      <c r="AR4339" s="47"/>
      <c r="AS4339" s="200">
        <v>1</v>
      </c>
      <c r="AT4339" s="49">
        <v>1</v>
      </c>
      <c r="AU4339" s="49">
        <v>1</v>
      </c>
      <c r="AV4339" s="47"/>
      <c r="AW4339" s="49">
        <v>1</v>
      </c>
      <c r="AX4339" s="49"/>
      <c r="AY4339" s="44">
        <f t="shared" si="394"/>
        <v>15</v>
      </c>
      <c r="AZ4339" s="47"/>
      <c r="BA4339" s="47"/>
      <c r="BB4339" s="47"/>
      <c r="BC4339" s="48"/>
      <c r="BD4339" s="224"/>
      <c r="BE4339" s="115" t="s">
        <v>21784</v>
      </c>
      <c r="BF4339" s="253"/>
      <c r="BG4339" s="51" t="s">
        <v>21589</v>
      </c>
      <c r="BH4339" s="51">
        <f t="shared" si="396"/>
        <v>1</v>
      </c>
      <c r="BI4339" s="51">
        <v>1</v>
      </c>
      <c r="BJ4339" s="52"/>
      <c r="BK4339" s="52"/>
      <c r="BL4339" s="53"/>
      <c r="BM4339" s="47" t="e">
        <f>COUNTIFS(A$2:$AC4339,#REF!,M$2:$AL4339,M4339)</f>
        <v>#VALUE!</v>
      </c>
      <c r="BN4339" s="47">
        <v>0</v>
      </c>
      <c r="BO4339" s="202">
        <v>15</v>
      </c>
      <c r="BP4339" s="202">
        <v>0</v>
      </c>
      <c r="BQ4339" s="47">
        <v>2</v>
      </c>
      <c r="BR4339" s="49">
        <v>1</v>
      </c>
      <c r="BS4339" s="49">
        <v>1</v>
      </c>
      <c r="BT4339" s="44">
        <f t="shared" si="399"/>
        <v>364</v>
      </c>
      <c r="BW4339" s="40" t="s">
        <v>67</v>
      </c>
      <c r="BY4339" s="55"/>
      <c r="BZ4339" s="1" t="s">
        <v>22426</v>
      </c>
    </row>
    <row r="4340" spans="1:78" ht="15" customHeight="1">
      <c r="A4340" s="25" t="s">
        <v>21587</v>
      </c>
      <c r="B4340" s="42" t="s">
        <v>22123</v>
      </c>
      <c r="D4340" s="263">
        <v>0</v>
      </c>
      <c r="E4340" s="237" t="s">
        <v>76</v>
      </c>
      <c r="F4340" s="237" t="s">
        <v>77</v>
      </c>
      <c r="G4340" s="287"/>
      <c r="H4340" s="287"/>
      <c r="I4340" s="237" t="s">
        <v>21129</v>
      </c>
      <c r="J4340" s="43" t="s">
        <v>22124</v>
      </c>
      <c r="M4340" s="44" t="s">
        <v>305</v>
      </c>
      <c r="N4340" s="45" t="s">
        <v>21128</v>
      </c>
      <c r="O4340" s="42" t="s">
        <v>100</v>
      </c>
      <c r="P4340" s="42" t="s">
        <v>101</v>
      </c>
      <c r="Q4340" s="128" t="s">
        <v>471</v>
      </c>
      <c r="R4340" s="128" t="s">
        <v>471</v>
      </c>
      <c r="S4340" s="42" t="s">
        <v>22125</v>
      </c>
      <c r="T4340" s="42" t="s">
        <v>22126</v>
      </c>
      <c r="U4340" s="128" t="s">
        <v>471</v>
      </c>
      <c r="V4340" s="128" t="s">
        <v>471</v>
      </c>
      <c r="W4340" s="128" t="s">
        <v>471</v>
      </c>
      <c r="X4340" s="250">
        <v>41726</v>
      </c>
      <c r="Y4340" s="250">
        <v>41754</v>
      </c>
      <c r="Z4340" s="44">
        <f t="shared" ref="Z4340:Z4341" si="400">YEAR(X4340)</f>
        <v>2014</v>
      </c>
      <c r="AA4340" s="44">
        <f t="shared" ref="AA4340" si="401">MONTH(X4340)</f>
        <v>3</v>
      </c>
      <c r="AB4340" s="44">
        <v>0</v>
      </c>
      <c r="AC4340" s="131" t="s">
        <v>17314</v>
      </c>
      <c r="AD4340" s="131" t="s">
        <v>22124</v>
      </c>
      <c r="AE4340" s="198" t="s">
        <v>471</v>
      </c>
      <c r="AF4340" s="198" t="s">
        <v>471</v>
      </c>
      <c r="AG4340" s="176" t="s">
        <v>471</v>
      </c>
      <c r="AH4340" s="128" t="s">
        <v>73</v>
      </c>
      <c r="AI4340" s="131" t="s">
        <v>22127</v>
      </c>
      <c r="AJ4340" s="131" t="s">
        <v>22128</v>
      </c>
      <c r="AK4340" s="131"/>
      <c r="AL4340" s="131"/>
      <c r="AM4340" s="47">
        <v>1</v>
      </c>
      <c r="AN4340" s="47">
        <v>1</v>
      </c>
      <c r="AO4340" s="47">
        <v>6</v>
      </c>
      <c r="AP4340" s="47">
        <v>5</v>
      </c>
      <c r="AQ4340" s="47"/>
      <c r="AR4340" s="47"/>
      <c r="AS4340" s="200">
        <v>0</v>
      </c>
      <c r="AT4340" s="49">
        <v>1</v>
      </c>
      <c r="AU4340" s="49">
        <v>1</v>
      </c>
      <c r="AV4340" s="47"/>
      <c r="AW4340" s="49">
        <v>1</v>
      </c>
      <c r="AX4340" s="49"/>
      <c r="AY4340" s="44">
        <f t="shared" si="394"/>
        <v>29</v>
      </c>
      <c r="AZ4340" s="47"/>
      <c r="BA4340" s="47"/>
      <c r="BB4340" s="47"/>
      <c r="BC4340" s="48"/>
      <c r="BD4340" s="224"/>
      <c r="BE4340" s="224"/>
      <c r="BF4340" s="253"/>
      <c r="BG4340" s="51" t="s">
        <v>21589</v>
      </c>
      <c r="BH4340" s="51">
        <f t="shared" ref="BH4340" si="402">IF(AX4340&lt;7,1,IF(AX4340&lt;14,2,IF(AX4340&lt;21,3,IF(AX4340&lt;28,4,IF(AX4340&lt;35,5,IF(AX4340&lt;42,6,IF(AX4340&lt;49,7,8)))))))</f>
        <v>1</v>
      </c>
      <c r="BI4340" s="51">
        <v>99</v>
      </c>
      <c r="BJ4340" s="52"/>
      <c r="BK4340" s="52"/>
      <c r="BL4340" s="53"/>
      <c r="BM4340" s="47" t="e">
        <f>COUNTIFS(A$2:$AC4340,#REF!,M$2:$AL4340,M4340)</f>
        <v>#VALUE!</v>
      </c>
      <c r="BN4340" s="47">
        <v>0</v>
      </c>
      <c r="BO4340" s="202">
        <v>29</v>
      </c>
      <c r="BP4340" s="202">
        <v>0</v>
      </c>
      <c r="BQ4340" s="47">
        <v>4</v>
      </c>
      <c r="BR4340" s="49">
        <v>1</v>
      </c>
      <c r="BS4340" s="49">
        <v>1</v>
      </c>
      <c r="BT4340" s="44">
        <f t="shared" si="399"/>
        <v>362</v>
      </c>
      <c r="BW4340" s="40" t="s">
        <v>67</v>
      </c>
      <c r="BY4340" s="55"/>
      <c r="BZ4340" s="1" t="s">
        <v>22426</v>
      </c>
    </row>
    <row r="4341" spans="1:78" ht="15" customHeight="1">
      <c r="A4341" s="25" t="s">
        <v>21587</v>
      </c>
      <c r="B4341" s="42" t="s">
        <v>22131</v>
      </c>
      <c r="D4341" s="263">
        <v>0</v>
      </c>
      <c r="E4341" s="237" t="s">
        <v>76</v>
      </c>
      <c r="F4341" s="237" t="s">
        <v>77</v>
      </c>
      <c r="G4341" s="287"/>
      <c r="H4341" s="287"/>
      <c r="I4341" s="249" t="s">
        <v>22129</v>
      </c>
      <c r="J4341" s="43" t="s">
        <v>22130</v>
      </c>
      <c r="M4341" s="44" t="s">
        <v>98</v>
      </c>
      <c r="N4341" s="45" t="s">
        <v>22014</v>
      </c>
      <c r="O4341" s="42" t="s">
        <v>81</v>
      </c>
      <c r="P4341" s="42" t="s">
        <v>82</v>
      </c>
      <c r="Q4341" s="131" t="s">
        <v>71</v>
      </c>
      <c r="R4341" s="131" t="s">
        <v>122</v>
      </c>
      <c r="S4341" s="42" t="s">
        <v>22132</v>
      </c>
      <c r="T4341" s="42" t="s">
        <v>22133</v>
      </c>
      <c r="U4341" s="128" t="s">
        <v>471</v>
      </c>
      <c r="V4341" s="128" t="s">
        <v>471</v>
      </c>
      <c r="W4341" s="128" t="s">
        <v>471</v>
      </c>
      <c r="X4341" s="250">
        <v>41695</v>
      </c>
      <c r="Y4341" s="250">
        <v>41763</v>
      </c>
      <c r="Z4341" s="44">
        <f t="shared" si="400"/>
        <v>2014</v>
      </c>
      <c r="AA4341" s="44">
        <f t="shared" ref="AA4341:AA4342" si="403">MONTH(X4341)</f>
        <v>2</v>
      </c>
      <c r="AB4341" s="44">
        <v>0</v>
      </c>
      <c r="AC4341" s="249" t="s">
        <v>22134</v>
      </c>
      <c r="AD4341" s="249" t="s">
        <v>22135</v>
      </c>
      <c r="AE4341" s="198" t="s">
        <v>471</v>
      </c>
      <c r="AF4341" s="198" t="s">
        <v>471</v>
      </c>
      <c r="AG4341" s="131" t="s">
        <v>22136</v>
      </c>
      <c r="AH4341" s="131" t="s">
        <v>22137</v>
      </c>
      <c r="AI4341" s="131" t="s">
        <v>22138</v>
      </c>
      <c r="AJ4341" s="131" t="s">
        <v>22139</v>
      </c>
      <c r="AK4341" s="131"/>
      <c r="AL4341" s="131"/>
      <c r="AM4341" s="47">
        <v>1</v>
      </c>
      <c r="AN4341" s="47">
        <v>1</v>
      </c>
      <c r="AO4341" s="47">
        <v>2</v>
      </c>
      <c r="AP4341" s="47">
        <v>88</v>
      </c>
      <c r="AQ4341" s="47"/>
      <c r="AR4341" s="47"/>
      <c r="AS4341" s="200">
        <v>1</v>
      </c>
      <c r="AT4341" s="49">
        <v>1</v>
      </c>
      <c r="AU4341" s="49">
        <v>1</v>
      </c>
      <c r="AV4341" s="47"/>
      <c r="AW4341" s="49">
        <v>1</v>
      </c>
      <c r="AX4341" s="49"/>
      <c r="AY4341" s="44">
        <f t="shared" si="394"/>
        <v>69</v>
      </c>
      <c r="AZ4341" s="47"/>
      <c r="BA4341" s="47"/>
      <c r="BB4341" s="47"/>
      <c r="BC4341" s="48"/>
      <c r="BD4341" s="224"/>
      <c r="BE4341" s="224"/>
      <c r="BF4341" s="255"/>
      <c r="BG4341" s="51" t="s">
        <v>21589</v>
      </c>
      <c r="BH4341" s="51">
        <f t="shared" ref="BH4341:BH4343" si="404">IF(AX4341&lt;7,1,IF(AX4341&lt;14,2,IF(AX4341&lt;21,3,IF(AX4341&lt;28,4,IF(AX4341&lt;35,5,IF(AX4341&lt;42,6,IF(AX4341&lt;49,7,8)))))))</f>
        <v>1</v>
      </c>
      <c r="BI4341" s="51">
        <v>5</v>
      </c>
      <c r="BJ4341" s="52"/>
      <c r="BK4341" s="52"/>
      <c r="BL4341" s="53"/>
      <c r="BM4341" s="47" t="e">
        <f>COUNTIFS(A$2:$AC4341,#REF!,M$2:$AL4341,M4341)</f>
        <v>#VALUE!</v>
      </c>
      <c r="BN4341" s="47">
        <v>0</v>
      </c>
      <c r="BO4341" s="202">
        <v>69</v>
      </c>
      <c r="BP4341" s="202">
        <v>0</v>
      </c>
      <c r="BQ4341" s="47">
        <v>35</v>
      </c>
      <c r="BR4341" s="61">
        <v>1</v>
      </c>
      <c r="BS4341" s="49">
        <v>1</v>
      </c>
      <c r="BT4341" s="44">
        <f t="shared" si="399"/>
        <v>331</v>
      </c>
      <c r="BW4341" s="40" t="s">
        <v>67</v>
      </c>
      <c r="BY4341" s="55"/>
      <c r="BZ4341" s="1" t="s">
        <v>22427</v>
      </c>
    </row>
    <row r="4342" spans="1:78" ht="15" customHeight="1">
      <c r="A4342" s="25" t="s">
        <v>21587</v>
      </c>
      <c r="B4342" s="42" t="s">
        <v>22140</v>
      </c>
      <c r="D4342" s="263">
        <v>0</v>
      </c>
      <c r="E4342" s="237" t="s">
        <v>76</v>
      </c>
      <c r="F4342" s="237" t="s">
        <v>77</v>
      </c>
      <c r="G4342" s="287"/>
      <c r="H4342" s="287"/>
      <c r="I4342" s="249" t="s">
        <v>1263</v>
      </c>
      <c r="J4342" s="43" t="s">
        <v>169</v>
      </c>
      <c r="M4342" s="44" t="s">
        <v>98</v>
      </c>
      <c r="N4342" s="45" t="s">
        <v>21882</v>
      </c>
      <c r="O4342" s="42" t="s">
        <v>86</v>
      </c>
      <c r="P4342" s="42" t="s">
        <v>87</v>
      </c>
      <c r="Q4342" s="128" t="s">
        <v>471</v>
      </c>
      <c r="R4342" s="128" t="s">
        <v>471</v>
      </c>
      <c r="S4342" s="42" t="s">
        <v>22141</v>
      </c>
      <c r="T4342" s="42" t="s">
        <v>22142</v>
      </c>
      <c r="U4342" s="128" t="s">
        <v>471</v>
      </c>
      <c r="V4342" s="128" t="s">
        <v>471</v>
      </c>
      <c r="W4342" s="128" t="s">
        <v>471</v>
      </c>
      <c r="X4342" s="250">
        <v>41729</v>
      </c>
      <c r="Y4342" s="250">
        <v>41740</v>
      </c>
      <c r="Z4342" s="44">
        <f t="shared" ref="Z4342:Z4349" si="405">YEAR(X4342)</f>
        <v>2014</v>
      </c>
      <c r="AA4342" s="44">
        <f t="shared" si="403"/>
        <v>3</v>
      </c>
      <c r="AB4342" s="44">
        <v>0</v>
      </c>
      <c r="AC4342" s="176" t="s">
        <v>471</v>
      </c>
      <c r="AD4342" s="203" t="s">
        <v>471</v>
      </c>
      <c r="AE4342" s="198" t="s">
        <v>471</v>
      </c>
      <c r="AF4342" s="198" t="s">
        <v>471</v>
      </c>
      <c r="AG4342" s="176" t="s">
        <v>471</v>
      </c>
      <c r="AH4342" s="128" t="s">
        <v>73</v>
      </c>
      <c r="AI4342" s="131" t="s">
        <v>22143</v>
      </c>
      <c r="AJ4342" s="131" t="s">
        <v>22144</v>
      </c>
      <c r="AK4342" s="131"/>
      <c r="AL4342" s="131"/>
      <c r="AM4342" s="47">
        <v>1</v>
      </c>
      <c r="AN4342" s="47">
        <v>1</v>
      </c>
      <c r="AO4342" s="47">
        <v>2</v>
      </c>
      <c r="AP4342" s="47">
        <v>88</v>
      </c>
      <c r="AQ4342" s="47"/>
      <c r="AR4342" s="47"/>
      <c r="AS4342" s="200">
        <v>0</v>
      </c>
      <c r="AT4342" s="49">
        <v>1</v>
      </c>
      <c r="AU4342" s="49">
        <v>1</v>
      </c>
      <c r="AV4342" s="47"/>
      <c r="AW4342" s="49">
        <v>1</v>
      </c>
      <c r="AX4342" s="49"/>
      <c r="AY4342" s="44">
        <f t="shared" si="394"/>
        <v>12</v>
      </c>
      <c r="AZ4342" s="47"/>
      <c r="BA4342" s="47"/>
      <c r="BB4342" s="47"/>
      <c r="BC4342" s="48"/>
      <c r="BD4342" s="224"/>
      <c r="BE4342" s="224"/>
      <c r="BF4342" s="256"/>
      <c r="BG4342" s="51" t="s">
        <v>21589</v>
      </c>
      <c r="BH4342" s="51">
        <f t="shared" si="404"/>
        <v>1</v>
      </c>
      <c r="BI4342" s="51">
        <v>5</v>
      </c>
      <c r="BJ4342" s="52"/>
      <c r="BK4342" s="52"/>
      <c r="BL4342" s="53"/>
      <c r="BM4342" s="47" t="e">
        <f>COUNTIFS(A$2:$AC4342,#REF!,M$2:$AL4342,M4342)</f>
        <v>#VALUE!</v>
      </c>
      <c r="BN4342" s="47">
        <v>0</v>
      </c>
      <c r="BO4342" s="202">
        <v>12</v>
      </c>
      <c r="BP4342" s="202">
        <v>0</v>
      </c>
      <c r="BQ4342" s="47">
        <v>1</v>
      </c>
      <c r="BR4342" s="49">
        <v>1</v>
      </c>
      <c r="BS4342" s="49">
        <v>1</v>
      </c>
      <c r="BT4342" s="44">
        <f t="shared" si="399"/>
        <v>365</v>
      </c>
      <c r="BW4342" s="40" t="s">
        <v>67</v>
      </c>
      <c r="BY4342" s="55"/>
      <c r="BZ4342" s="1" t="s">
        <v>22426</v>
      </c>
    </row>
    <row r="4343" spans="1:78" ht="15" customHeight="1">
      <c r="A4343" s="25" t="s">
        <v>21587</v>
      </c>
      <c r="B4343" s="42" t="s">
        <v>22145</v>
      </c>
      <c r="D4343" s="263">
        <v>1</v>
      </c>
      <c r="E4343" s="237" t="s">
        <v>76</v>
      </c>
      <c r="F4343" s="237" t="s">
        <v>77</v>
      </c>
      <c r="G4343" s="287"/>
      <c r="H4343" s="287"/>
      <c r="I4343" s="249" t="s">
        <v>22146</v>
      </c>
      <c r="J4343" s="43" t="s">
        <v>22147</v>
      </c>
      <c r="M4343" s="44" t="s">
        <v>98</v>
      </c>
      <c r="N4343" s="45" t="s">
        <v>22148</v>
      </c>
      <c r="O4343" s="42" t="s">
        <v>345</v>
      </c>
      <c r="P4343" s="42" t="s">
        <v>346</v>
      </c>
      <c r="Q4343" s="128" t="s">
        <v>471</v>
      </c>
      <c r="R4343" s="128" t="s">
        <v>471</v>
      </c>
      <c r="S4343" s="42" t="s">
        <v>22149</v>
      </c>
      <c r="T4343" s="42" t="s">
        <v>22150</v>
      </c>
      <c r="U4343" s="128" t="s">
        <v>471</v>
      </c>
      <c r="V4343" s="128" t="s">
        <v>471</v>
      </c>
      <c r="W4343" s="128" t="s">
        <v>471</v>
      </c>
      <c r="X4343" s="250">
        <v>41680</v>
      </c>
      <c r="Y4343" s="250">
        <v>41821</v>
      </c>
      <c r="Z4343" s="44">
        <f t="shared" si="405"/>
        <v>2014</v>
      </c>
      <c r="AA4343" s="44">
        <f t="shared" ref="AA4343:AA4349" si="406">MONTH(X4343)</f>
        <v>2</v>
      </c>
      <c r="AB4343" s="44">
        <v>0</v>
      </c>
      <c r="AC4343" s="131" t="s">
        <v>1515</v>
      </c>
      <c r="AD4343" s="131" t="s">
        <v>7049</v>
      </c>
      <c r="AE4343" s="198" t="s">
        <v>471</v>
      </c>
      <c r="AF4343" s="198" t="s">
        <v>471</v>
      </c>
      <c r="AG4343" s="131" t="s">
        <v>1515</v>
      </c>
      <c r="AH4343" s="131" t="s">
        <v>7049</v>
      </c>
      <c r="AI4343" s="131" t="s">
        <v>22146</v>
      </c>
      <c r="AJ4343" s="131" t="s">
        <v>22151</v>
      </c>
      <c r="AK4343" s="131"/>
      <c r="AL4343" s="131"/>
      <c r="AM4343" s="47">
        <v>1</v>
      </c>
      <c r="AN4343" s="47">
        <v>1</v>
      </c>
      <c r="AO4343" s="47">
        <v>2</v>
      </c>
      <c r="AP4343" s="47">
        <v>88</v>
      </c>
      <c r="AQ4343" s="47"/>
      <c r="AR4343" s="47"/>
      <c r="AS4343" s="200">
        <v>0</v>
      </c>
      <c r="AT4343" s="49">
        <v>1</v>
      </c>
      <c r="AU4343" s="49">
        <v>0</v>
      </c>
      <c r="AV4343" s="47"/>
      <c r="AW4343" s="49">
        <v>1</v>
      </c>
      <c r="AX4343" s="49"/>
      <c r="AY4343" s="44">
        <f t="shared" si="394"/>
        <v>142</v>
      </c>
      <c r="AZ4343" s="47"/>
      <c r="BA4343" s="47"/>
      <c r="BB4343" s="47"/>
      <c r="BC4343" s="48"/>
      <c r="BD4343" s="224"/>
      <c r="BE4343" s="224" t="s">
        <v>22152</v>
      </c>
      <c r="BF4343" s="256"/>
      <c r="BG4343" s="51" t="s">
        <v>21589</v>
      </c>
      <c r="BH4343" s="51">
        <f t="shared" si="404"/>
        <v>1</v>
      </c>
      <c r="BI4343" s="51">
        <v>3</v>
      </c>
      <c r="BJ4343" s="52"/>
      <c r="BK4343" s="52"/>
      <c r="BL4343" s="53"/>
      <c r="BM4343" s="47" t="e">
        <f>COUNTIFS(A$2:$AC4343,#REF!,M$2:$AL4343,M4343)</f>
        <v>#VALUE!</v>
      </c>
      <c r="BN4343" s="47">
        <v>1</v>
      </c>
      <c r="BO4343" s="202">
        <v>142</v>
      </c>
      <c r="BP4343" s="202">
        <v>0</v>
      </c>
      <c r="BQ4343" s="47">
        <v>50</v>
      </c>
      <c r="BR4343" s="49">
        <v>1</v>
      </c>
      <c r="BS4343" s="49">
        <v>1</v>
      </c>
      <c r="BT4343" s="44">
        <f t="shared" si="399"/>
        <v>316</v>
      </c>
      <c r="BW4343" s="40" t="s">
        <v>67</v>
      </c>
      <c r="BY4343" s="55"/>
      <c r="BZ4343" s="1" t="s">
        <v>22427</v>
      </c>
    </row>
    <row r="4344" spans="1:78" ht="15" customHeight="1">
      <c r="A4344" s="25" t="s">
        <v>21587</v>
      </c>
      <c r="B4344" s="42" t="s">
        <v>22153</v>
      </c>
      <c r="D4344" s="263">
        <v>1</v>
      </c>
      <c r="E4344" s="237" t="s">
        <v>76</v>
      </c>
      <c r="F4344" s="237" t="s">
        <v>77</v>
      </c>
      <c r="G4344" s="287"/>
      <c r="H4344" s="287"/>
      <c r="I4344" s="249" t="s">
        <v>22146</v>
      </c>
      <c r="J4344" s="43" t="s">
        <v>22147</v>
      </c>
      <c r="M4344" s="44" t="s">
        <v>98</v>
      </c>
      <c r="N4344" s="45" t="s">
        <v>22154</v>
      </c>
      <c r="O4344" s="42" t="s">
        <v>345</v>
      </c>
      <c r="P4344" s="42" t="s">
        <v>346</v>
      </c>
      <c r="Q4344" s="128" t="s">
        <v>471</v>
      </c>
      <c r="R4344" s="128" t="s">
        <v>471</v>
      </c>
      <c r="S4344" s="42" t="s">
        <v>22149</v>
      </c>
      <c r="T4344" s="42" t="s">
        <v>22150</v>
      </c>
      <c r="U4344" s="128" t="s">
        <v>471</v>
      </c>
      <c r="V4344" s="128" t="s">
        <v>471</v>
      </c>
      <c r="W4344" s="128" t="s">
        <v>471</v>
      </c>
      <c r="X4344" s="250">
        <v>41680</v>
      </c>
      <c r="Y4344" s="250">
        <v>41821</v>
      </c>
      <c r="Z4344" s="44">
        <f t="shared" si="405"/>
        <v>2014</v>
      </c>
      <c r="AA4344" s="44">
        <f t="shared" si="406"/>
        <v>2</v>
      </c>
      <c r="AB4344" s="44">
        <v>0</v>
      </c>
      <c r="AC4344" s="131" t="s">
        <v>1515</v>
      </c>
      <c r="AD4344" s="131" t="s">
        <v>7049</v>
      </c>
      <c r="AE4344" s="198" t="s">
        <v>471</v>
      </c>
      <c r="AF4344" s="198" t="s">
        <v>471</v>
      </c>
      <c r="AG4344" s="131" t="s">
        <v>1515</v>
      </c>
      <c r="AH4344" s="131" t="s">
        <v>7049</v>
      </c>
      <c r="AI4344" s="131" t="s">
        <v>22146</v>
      </c>
      <c r="AJ4344" s="131" t="s">
        <v>22151</v>
      </c>
      <c r="AK4344" s="131"/>
      <c r="AL4344" s="131"/>
      <c r="AM4344" s="47">
        <v>0</v>
      </c>
      <c r="AN4344" s="47">
        <v>1</v>
      </c>
      <c r="AO4344" s="47">
        <v>2</v>
      </c>
      <c r="AP4344" s="47">
        <v>88</v>
      </c>
      <c r="AQ4344" s="47"/>
      <c r="AR4344" s="47"/>
      <c r="AS4344" s="200">
        <v>0</v>
      </c>
      <c r="AT4344" s="49">
        <v>1</v>
      </c>
      <c r="AU4344" s="49">
        <v>0</v>
      </c>
      <c r="AV4344" s="47"/>
      <c r="AW4344" s="49">
        <v>1</v>
      </c>
      <c r="AX4344" s="49"/>
      <c r="AY4344" s="44">
        <f t="shared" si="394"/>
        <v>142</v>
      </c>
      <c r="AZ4344" s="47"/>
      <c r="BA4344" s="47"/>
      <c r="BB4344" s="47"/>
      <c r="BC4344" s="48"/>
      <c r="BD4344" s="224"/>
      <c r="BE4344" s="224" t="s">
        <v>22152</v>
      </c>
      <c r="BF4344" s="256"/>
      <c r="BG4344" s="51" t="s">
        <v>21589</v>
      </c>
      <c r="BH4344" s="51">
        <f t="shared" ref="BH4344:BH4347" si="407">IF(AX4344&lt;7,1,IF(AX4344&lt;14,2,IF(AX4344&lt;21,3,IF(AX4344&lt;28,4,IF(AX4344&lt;35,5,IF(AX4344&lt;42,6,IF(AX4344&lt;49,7,8)))))))</f>
        <v>1</v>
      </c>
      <c r="BI4344" s="51">
        <v>6</v>
      </c>
      <c r="BJ4344" s="52"/>
      <c r="BK4344" s="52"/>
      <c r="BL4344" s="53"/>
      <c r="BM4344" s="47" t="e">
        <f>COUNTIFS(A$2:$AC4344,#REF!,M$2:$AL4344,M4344)</f>
        <v>#VALUE!</v>
      </c>
      <c r="BN4344" s="47">
        <v>1</v>
      </c>
      <c r="BO4344" s="202">
        <v>142</v>
      </c>
      <c r="BP4344" s="202">
        <v>0</v>
      </c>
      <c r="BQ4344" s="47">
        <v>50</v>
      </c>
      <c r="BR4344" s="49">
        <v>0</v>
      </c>
      <c r="BS4344" s="49">
        <v>1</v>
      </c>
      <c r="BT4344" s="44">
        <f t="shared" si="399"/>
        <v>316</v>
      </c>
      <c r="BW4344" s="40" t="s">
        <v>67</v>
      </c>
      <c r="BY4344" s="55"/>
      <c r="BZ4344" s="1" t="s">
        <v>22427</v>
      </c>
    </row>
    <row r="4345" spans="1:78" ht="15" customHeight="1">
      <c r="A4345" s="25" t="s">
        <v>21587</v>
      </c>
      <c r="B4345" s="42" t="s">
        <v>22155</v>
      </c>
      <c r="D4345" s="263">
        <v>1</v>
      </c>
      <c r="E4345" s="237" t="s">
        <v>76</v>
      </c>
      <c r="F4345" s="237" t="s">
        <v>77</v>
      </c>
      <c r="G4345" s="287"/>
      <c r="H4345" s="287"/>
      <c r="I4345" s="249" t="s">
        <v>22146</v>
      </c>
      <c r="J4345" s="43" t="s">
        <v>22147</v>
      </c>
      <c r="M4345" s="44" t="s">
        <v>98</v>
      </c>
      <c r="N4345" s="45" t="s">
        <v>22156</v>
      </c>
      <c r="O4345" s="42" t="s">
        <v>345</v>
      </c>
      <c r="P4345" s="42" t="s">
        <v>346</v>
      </c>
      <c r="Q4345" s="128" t="s">
        <v>471</v>
      </c>
      <c r="R4345" s="128" t="s">
        <v>471</v>
      </c>
      <c r="S4345" s="42" t="s">
        <v>22149</v>
      </c>
      <c r="T4345" s="42" t="s">
        <v>22150</v>
      </c>
      <c r="U4345" s="128" t="s">
        <v>471</v>
      </c>
      <c r="V4345" s="128" t="s">
        <v>471</v>
      </c>
      <c r="W4345" s="128" t="s">
        <v>471</v>
      </c>
      <c r="X4345" s="250">
        <v>41680</v>
      </c>
      <c r="Y4345" s="250">
        <v>41821</v>
      </c>
      <c r="Z4345" s="44">
        <f t="shared" si="405"/>
        <v>2014</v>
      </c>
      <c r="AA4345" s="44">
        <f t="shared" si="406"/>
        <v>2</v>
      </c>
      <c r="AB4345" s="44">
        <v>0</v>
      </c>
      <c r="AC4345" s="131" t="s">
        <v>1515</v>
      </c>
      <c r="AD4345" s="131" t="s">
        <v>7049</v>
      </c>
      <c r="AE4345" s="198" t="s">
        <v>471</v>
      </c>
      <c r="AF4345" s="198" t="s">
        <v>471</v>
      </c>
      <c r="AG4345" s="131" t="s">
        <v>1515</v>
      </c>
      <c r="AH4345" s="131" t="s">
        <v>7049</v>
      </c>
      <c r="AI4345" s="131" t="s">
        <v>22146</v>
      </c>
      <c r="AJ4345" s="131" t="s">
        <v>22151</v>
      </c>
      <c r="AK4345" s="131"/>
      <c r="AL4345" s="131"/>
      <c r="AM4345" s="47">
        <v>0</v>
      </c>
      <c r="AN4345" s="47">
        <v>1</v>
      </c>
      <c r="AO4345" s="47">
        <v>2</v>
      </c>
      <c r="AP4345" s="47">
        <v>88</v>
      </c>
      <c r="AQ4345" s="47"/>
      <c r="AR4345" s="47"/>
      <c r="AS4345" s="200">
        <v>0</v>
      </c>
      <c r="AT4345" s="49">
        <v>1</v>
      </c>
      <c r="AU4345" s="49">
        <v>0</v>
      </c>
      <c r="AV4345" s="47"/>
      <c r="AW4345" s="49">
        <v>1</v>
      </c>
      <c r="AX4345" s="49"/>
      <c r="AY4345" s="44">
        <f t="shared" si="394"/>
        <v>142</v>
      </c>
      <c r="AZ4345" s="47"/>
      <c r="BA4345" s="47"/>
      <c r="BB4345" s="47"/>
      <c r="BC4345" s="48"/>
      <c r="BD4345" s="224"/>
      <c r="BE4345" s="224" t="s">
        <v>22152</v>
      </c>
      <c r="BF4345" s="256"/>
      <c r="BG4345" s="51" t="s">
        <v>21589</v>
      </c>
      <c r="BH4345" s="51">
        <f t="shared" si="407"/>
        <v>1</v>
      </c>
      <c r="BI4345" s="51">
        <v>1</v>
      </c>
      <c r="BJ4345" s="52"/>
      <c r="BK4345" s="52"/>
      <c r="BL4345" s="53"/>
      <c r="BM4345" s="47" t="e">
        <f>COUNTIFS(A$2:$AC4345,#REF!,M$2:$AL4345,M4345)</f>
        <v>#VALUE!</v>
      </c>
      <c r="BN4345" s="47">
        <v>1</v>
      </c>
      <c r="BO4345" s="202">
        <v>142</v>
      </c>
      <c r="BP4345" s="202">
        <v>0</v>
      </c>
      <c r="BQ4345" s="47">
        <v>50</v>
      </c>
      <c r="BR4345" s="49">
        <v>0</v>
      </c>
      <c r="BS4345" s="49">
        <v>1</v>
      </c>
      <c r="BT4345" s="44">
        <f t="shared" si="399"/>
        <v>316</v>
      </c>
      <c r="BW4345" s="40" t="s">
        <v>67</v>
      </c>
      <c r="BY4345" s="55"/>
      <c r="BZ4345" s="1" t="s">
        <v>22427</v>
      </c>
    </row>
    <row r="4346" spans="1:78" ht="15" customHeight="1">
      <c r="A4346" s="25" t="s">
        <v>21587</v>
      </c>
      <c r="B4346" s="42" t="s">
        <v>22157</v>
      </c>
      <c r="D4346" s="263">
        <v>1</v>
      </c>
      <c r="E4346" s="237" t="s">
        <v>76</v>
      </c>
      <c r="F4346" s="237" t="s">
        <v>77</v>
      </c>
      <c r="G4346" s="287"/>
      <c r="H4346" s="287"/>
      <c r="I4346" s="249" t="s">
        <v>22146</v>
      </c>
      <c r="J4346" s="43" t="s">
        <v>22147</v>
      </c>
      <c r="M4346" s="44" t="s">
        <v>98</v>
      </c>
      <c r="N4346" s="45" t="s">
        <v>22158</v>
      </c>
      <c r="O4346" s="42" t="s">
        <v>345</v>
      </c>
      <c r="P4346" s="42" t="s">
        <v>346</v>
      </c>
      <c r="Q4346" s="128" t="s">
        <v>471</v>
      </c>
      <c r="R4346" s="128" t="s">
        <v>471</v>
      </c>
      <c r="S4346" s="42" t="s">
        <v>22149</v>
      </c>
      <c r="T4346" s="42" t="s">
        <v>22150</v>
      </c>
      <c r="U4346" s="128" t="s">
        <v>471</v>
      </c>
      <c r="V4346" s="128" t="s">
        <v>471</v>
      </c>
      <c r="W4346" s="128" t="s">
        <v>471</v>
      </c>
      <c r="X4346" s="250">
        <v>41680</v>
      </c>
      <c r="Y4346" s="250">
        <v>41821</v>
      </c>
      <c r="Z4346" s="44">
        <f t="shared" si="405"/>
        <v>2014</v>
      </c>
      <c r="AA4346" s="44">
        <f t="shared" si="406"/>
        <v>2</v>
      </c>
      <c r="AB4346" s="44">
        <v>0</v>
      </c>
      <c r="AC4346" s="131" t="s">
        <v>1515</v>
      </c>
      <c r="AD4346" s="131" t="s">
        <v>7049</v>
      </c>
      <c r="AE4346" s="198" t="s">
        <v>471</v>
      </c>
      <c r="AF4346" s="198" t="s">
        <v>471</v>
      </c>
      <c r="AG4346" s="131" t="s">
        <v>1515</v>
      </c>
      <c r="AH4346" s="131" t="s">
        <v>7049</v>
      </c>
      <c r="AI4346" s="131" t="s">
        <v>22146</v>
      </c>
      <c r="AJ4346" s="131" t="s">
        <v>22151</v>
      </c>
      <c r="AK4346" s="131"/>
      <c r="AL4346" s="131"/>
      <c r="AM4346" s="47">
        <v>0</v>
      </c>
      <c r="AN4346" s="47">
        <v>1</v>
      </c>
      <c r="AO4346" s="47">
        <v>2</v>
      </c>
      <c r="AP4346" s="47">
        <v>88</v>
      </c>
      <c r="AQ4346" s="47"/>
      <c r="AR4346" s="47"/>
      <c r="AS4346" s="200">
        <v>0</v>
      </c>
      <c r="AT4346" s="49">
        <v>1</v>
      </c>
      <c r="AU4346" s="49">
        <v>1</v>
      </c>
      <c r="AV4346" s="47"/>
      <c r="AW4346" s="49">
        <v>1</v>
      </c>
      <c r="AX4346" s="49"/>
      <c r="AY4346" s="44">
        <f t="shared" si="394"/>
        <v>142</v>
      </c>
      <c r="AZ4346" s="47"/>
      <c r="BA4346" s="47"/>
      <c r="BB4346" s="47"/>
      <c r="BC4346" s="48"/>
      <c r="BD4346" s="224"/>
      <c r="BE4346" s="224" t="s">
        <v>22152</v>
      </c>
      <c r="BF4346" s="256"/>
      <c r="BG4346" s="51" t="s">
        <v>21589</v>
      </c>
      <c r="BH4346" s="51">
        <f t="shared" si="407"/>
        <v>1</v>
      </c>
      <c r="BI4346" s="51">
        <v>99</v>
      </c>
      <c r="BJ4346" s="52"/>
      <c r="BK4346" s="52"/>
      <c r="BL4346" s="53"/>
      <c r="BM4346" s="47" t="e">
        <f>COUNTIFS(A$2:$AC4346,#REF!,M$2:$AL4346,M4346)</f>
        <v>#VALUE!</v>
      </c>
      <c r="BN4346" s="47">
        <v>1</v>
      </c>
      <c r="BO4346" s="202">
        <v>142</v>
      </c>
      <c r="BP4346" s="202">
        <v>0</v>
      </c>
      <c r="BQ4346" s="47">
        <v>50</v>
      </c>
      <c r="BR4346" s="49">
        <v>0</v>
      </c>
      <c r="BS4346" s="49">
        <v>1</v>
      </c>
      <c r="BT4346" s="44">
        <f t="shared" si="399"/>
        <v>316</v>
      </c>
      <c r="BW4346" s="40" t="s">
        <v>67</v>
      </c>
      <c r="BY4346" s="55"/>
      <c r="BZ4346" s="1" t="s">
        <v>22427</v>
      </c>
    </row>
    <row r="4347" spans="1:78" ht="15" customHeight="1">
      <c r="A4347" s="25" t="s">
        <v>21587</v>
      </c>
      <c r="B4347" s="42" t="s">
        <v>22159</v>
      </c>
      <c r="D4347" s="263">
        <v>0</v>
      </c>
      <c r="E4347" s="195" t="s">
        <v>76</v>
      </c>
      <c r="F4347" s="195" t="s">
        <v>77</v>
      </c>
      <c r="G4347" s="280"/>
      <c r="H4347" s="280"/>
      <c r="I4347" s="229" t="s">
        <v>20803</v>
      </c>
      <c r="J4347" s="43" t="s">
        <v>20804</v>
      </c>
      <c r="M4347" s="44" t="s">
        <v>117</v>
      </c>
      <c r="N4347" s="45" t="s">
        <v>297</v>
      </c>
      <c r="O4347" s="42" t="s">
        <v>86</v>
      </c>
      <c r="P4347" s="42" t="s">
        <v>87</v>
      </c>
      <c r="Q4347" s="128" t="s">
        <v>471</v>
      </c>
      <c r="R4347" s="128" t="s">
        <v>471</v>
      </c>
      <c r="S4347" s="42" t="s">
        <v>22160</v>
      </c>
      <c r="T4347" s="42" t="s">
        <v>22161</v>
      </c>
      <c r="U4347" s="128" t="s">
        <v>471</v>
      </c>
      <c r="V4347" s="128" t="s">
        <v>471</v>
      </c>
      <c r="W4347" s="128" t="s">
        <v>471</v>
      </c>
      <c r="X4347" s="197">
        <v>41709</v>
      </c>
      <c r="Y4347" s="197">
        <v>41733</v>
      </c>
      <c r="Z4347" s="44">
        <f t="shared" si="405"/>
        <v>2014</v>
      </c>
      <c r="AA4347" s="44">
        <f t="shared" si="406"/>
        <v>3</v>
      </c>
      <c r="AB4347" s="44">
        <v>0</v>
      </c>
      <c r="AC4347" s="195" t="s">
        <v>20807</v>
      </c>
      <c r="AD4347" s="195" t="s">
        <v>20808</v>
      </c>
      <c r="AE4347" s="198" t="s">
        <v>471</v>
      </c>
      <c r="AF4347" s="198" t="s">
        <v>471</v>
      </c>
      <c r="AG4347" s="176" t="s">
        <v>471</v>
      </c>
      <c r="AH4347" s="128" t="s">
        <v>73</v>
      </c>
      <c r="AI4347" s="195" t="s">
        <v>22162</v>
      </c>
      <c r="AJ4347" s="195" t="s">
        <v>22163</v>
      </c>
      <c r="AK4347" s="195" t="s">
        <v>22164</v>
      </c>
      <c r="AL4347" s="195" t="s">
        <v>22165</v>
      </c>
      <c r="AM4347" s="47">
        <v>1</v>
      </c>
      <c r="AN4347" s="47">
        <v>1</v>
      </c>
      <c r="AO4347" s="47">
        <v>4</v>
      </c>
      <c r="AP4347" s="47">
        <v>88</v>
      </c>
      <c r="AQ4347" s="47"/>
      <c r="AR4347" s="47"/>
      <c r="AS4347" s="200">
        <v>0</v>
      </c>
      <c r="AT4347" s="49">
        <v>1</v>
      </c>
      <c r="AU4347" s="49">
        <v>1</v>
      </c>
      <c r="AV4347" s="47"/>
      <c r="AW4347" s="49">
        <v>1</v>
      </c>
      <c r="AX4347" s="49"/>
      <c r="AY4347" s="44">
        <f t="shared" si="394"/>
        <v>25</v>
      </c>
      <c r="AZ4347" s="47"/>
      <c r="BA4347" s="47"/>
      <c r="BB4347" s="47"/>
      <c r="BC4347" s="48"/>
      <c r="BD4347" s="115"/>
      <c r="BE4347" s="224"/>
      <c r="BF4347" s="256"/>
      <c r="BG4347" s="51" t="s">
        <v>21589</v>
      </c>
      <c r="BH4347" s="51">
        <f t="shared" si="407"/>
        <v>1</v>
      </c>
      <c r="BI4347" s="51">
        <v>4</v>
      </c>
      <c r="BJ4347" s="52"/>
      <c r="BK4347" s="52"/>
      <c r="BL4347" s="53"/>
      <c r="BM4347" s="47" t="e">
        <f>COUNTIFS(A$2:$AC4347,#REF!,M$2:$AL4347,M4347)</f>
        <v>#VALUE!</v>
      </c>
      <c r="BN4347" s="47">
        <v>0</v>
      </c>
      <c r="BO4347" s="202">
        <v>25</v>
      </c>
      <c r="BP4347" s="202">
        <v>0</v>
      </c>
      <c r="BQ4347" s="47">
        <v>21</v>
      </c>
      <c r="BR4347" s="49">
        <v>1</v>
      </c>
      <c r="BS4347" s="49">
        <v>1</v>
      </c>
      <c r="BT4347" s="44">
        <f t="shared" si="399"/>
        <v>345</v>
      </c>
      <c r="BW4347" s="40" t="s">
        <v>67</v>
      </c>
      <c r="BY4347" s="55"/>
      <c r="BZ4347" s="1" t="s">
        <v>22426</v>
      </c>
    </row>
    <row r="4348" spans="1:78" ht="15" customHeight="1">
      <c r="A4348" s="25" t="s">
        <v>21587</v>
      </c>
      <c r="B4348" s="42" t="s">
        <v>22166</v>
      </c>
      <c r="D4348" s="263">
        <v>0</v>
      </c>
      <c r="E4348" s="195" t="s">
        <v>76</v>
      </c>
      <c r="F4348" s="195" t="s">
        <v>77</v>
      </c>
      <c r="G4348" s="280"/>
      <c r="H4348" s="280"/>
      <c r="I4348" s="196" t="s">
        <v>22167</v>
      </c>
      <c r="J4348" s="43" t="s">
        <v>22168</v>
      </c>
      <c r="M4348" s="44" t="s">
        <v>117</v>
      </c>
      <c r="N4348" s="45" t="s">
        <v>21759</v>
      </c>
      <c r="O4348" s="42" t="s">
        <v>153</v>
      </c>
      <c r="P4348" s="42" t="s">
        <v>154</v>
      </c>
      <c r="Q4348" s="128" t="s">
        <v>471</v>
      </c>
      <c r="R4348" s="128" t="s">
        <v>471</v>
      </c>
      <c r="S4348" s="42" t="s">
        <v>22169</v>
      </c>
      <c r="T4348" s="42" t="s">
        <v>22170</v>
      </c>
      <c r="U4348" s="128" t="s">
        <v>471</v>
      </c>
      <c r="V4348" s="128" t="s">
        <v>471</v>
      </c>
      <c r="W4348" s="128" t="s">
        <v>471</v>
      </c>
      <c r="X4348" s="197">
        <v>41701</v>
      </c>
      <c r="Y4348" s="197">
        <v>41759</v>
      </c>
      <c r="Z4348" s="44">
        <f t="shared" si="405"/>
        <v>2014</v>
      </c>
      <c r="AA4348" s="44">
        <f t="shared" si="406"/>
        <v>3</v>
      </c>
      <c r="AB4348" s="44">
        <v>0</v>
      </c>
      <c r="AC4348" s="195" t="s">
        <v>1455</v>
      </c>
      <c r="AD4348" s="196" t="s">
        <v>930</v>
      </c>
      <c r="AE4348" s="198" t="s">
        <v>471</v>
      </c>
      <c r="AF4348" s="198" t="s">
        <v>471</v>
      </c>
      <c r="AG4348" s="176" t="s">
        <v>471</v>
      </c>
      <c r="AH4348" s="128" t="s">
        <v>73</v>
      </c>
      <c r="AI4348" s="195" t="s">
        <v>22171</v>
      </c>
      <c r="AJ4348" s="195" t="s">
        <v>1286</v>
      </c>
      <c r="AK4348" s="195"/>
      <c r="AL4348" s="195"/>
      <c r="AM4348" s="47">
        <v>1</v>
      </c>
      <c r="AN4348" s="47">
        <v>1</v>
      </c>
      <c r="AO4348" s="47">
        <v>4</v>
      </c>
      <c r="AP4348" s="47">
        <v>88</v>
      </c>
      <c r="AQ4348" s="47"/>
      <c r="AR4348" s="47"/>
      <c r="AS4348" s="200">
        <v>0</v>
      </c>
      <c r="AT4348" s="49">
        <v>1</v>
      </c>
      <c r="AU4348" s="49">
        <v>1</v>
      </c>
      <c r="AV4348" s="47"/>
      <c r="AW4348" s="49">
        <v>1</v>
      </c>
      <c r="AX4348" s="49"/>
      <c r="AY4348" s="44">
        <f t="shared" si="394"/>
        <v>59</v>
      </c>
      <c r="AZ4348" s="47"/>
      <c r="BA4348" s="47"/>
      <c r="BB4348" s="47"/>
      <c r="BC4348" s="48"/>
      <c r="BD4348" s="115"/>
      <c r="BE4348" s="224"/>
      <c r="BF4348" s="255"/>
      <c r="BG4348" s="51" t="s">
        <v>21589</v>
      </c>
      <c r="BH4348" s="51">
        <f t="shared" ref="BH4348:BH4349" si="408">IF(AX4348&lt;7,1,IF(AX4348&lt;14,2,IF(AX4348&lt;21,3,IF(AX4348&lt;28,4,IF(AX4348&lt;35,5,IF(AX4348&lt;42,6,IF(AX4348&lt;49,7,8)))))))</f>
        <v>1</v>
      </c>
      <c r="BI4348" s="51">
        <v>6</v>
      </c>
      <c r="BJ4348" s="52"/>
      <c r="BK4348" s="52"/>
      <c r="BL4348" s="53"/>
      <c r="BM4348" s="47" t="e">
        <f>COUNTIFS(A$2:$AC4348,#REF!,M$2:$AL4348,M4348)</f>
        <v>#VALUE!</v>
      </c>
      <c r="BN4348" s="47">
        <v>0</v>
      </c>
      <c r="BO4348" s="202">
        <v>59</v>
      </c>
      <c r="BP4348" s="202">
        <v>0</v>
      </c>
      <c r="BQ4348" s="47">
        <v>29</v>
      </c>
      <c r="BR4348" s="61">
        <v>1</v>
      </c>
      <c r="BS4348" s="49">
        <v>1</v>
      </c>
      <c r="BT4348" s="44">
        <f t="shared" si="399"/>
        <v>337</v>
      </c>
      <c r="BW4348" s="40" t="s">
        <v>67</v>
      </c>
      <c r="BY4348" s="55"/>
      <c r="BZ4348" s="1" t="s">
        <v>22426</v>
      </c>
    </row>
    <row r="4349" spans="1:78" ht="15" customHeight="1">
      <c r="A4349" s="25" t="s">
        <v>21587</v>
      </c>
      <c r="B4349" s="42" t="s">
        <v>22172</v>
      </c>
      <c r="D4349" s="263">
        <v>0</v>
      </c>
      <c r="E4349" s="211" t="s">
        <v>76</v>
      </c>
      <c r="F4349" s="211" t="s">
        <v>134</v>
      </c>
      <c r="G4349" s="284"/>
      <c r="H4349" s="284"/>
      <c r="I4349" s="170" t="s">
        <v>21084</v>
      </c>
      <c r="J4349" s="27" t="s">
        <v>471</v>
      </c>
      <c r="M4349" s="28" t="s">
        <v>121</v>
      </c>
      <c r="N4349" s="29" t="s">
        <v>22173</v>
      </c>
      <c r="O4349" s="26" t="s">
        <v>6149</v>
      </c>
      <c r="P4349" s="26" t="s">
        <v>21815</v>
      </c>
      <c r="Q4349" s="170" t="s">
        <v>93</v>
      </c>
      <c r="R4349" s="170" t="s">
        <v>94</v>
      </c>
      <c r="S4349" s="26" t="s">
        <v>21027</v>
      </c>
      <c r="T4349" s="26" t="s">
        <v>471</v>
      </c>
      <c r="U4349" s="209" t="s">
        <v>471</v>
      </c>
      <c r="V4349" s="209" t="s">
        <v>471</v>
      </c>
      <c r="W4349" s="209" t="s">
        <v>471</v>
      </c>
      <c r="X4349" s="230">
        <v>41338</v>
      </c>
      <c r="Y4349" s="230">
        <v>41401</v>
      </c>
      <c r="Z4349" s="28">
        <f t="shared" si="405"/>
        <v>2013</v>
      </c>
      <c r="AA4349" s="28">
        <f t="shared" si="406"/>
        <v>3</v>
      </c>
      <c r="AB4349" s="28">
        <v>0</v>
      </c>
      <c r="AC4349" s="208" t="s">
        <v>471</v>
      </c>
      <c r="AD4349" s="225" t="s">
        <v>471</v>
      </c>
      <c r="AE4349" s="211" t="s">
        <v>471</v>
      </c>
      <c r="AF4349" s="211" t="s">
        <v>471</v>
      </c>
      <c r="AG4349" s="208" t="s">
        <v>471</v>
      </c>
      <c r="AH4349" s="209" t="s">
        <v>73</v>
      </c>
      <c r="AI4349" s="211" t="s">
        <v>21028</v>
      </c>
      <c r="AJ4349" s="211" t="s">
        <v>471</v>
      </c>
      <c r="AK4349" s="211"/>
      <c r="AL4349" s="211" t="s">
        <v>22174</v>
      </c>
      <c r="AM4349" s="32">
        <v>1</v>
      </c>
      <c r="AN4349" s="32">
        <v>1</v>
      </c>
      <c r="AO4349" s="32">
        <v>3</v>
      </c>
      <c r="AP4349" s="32">
        <v>88</v>
      </c>
      <c r="AQ4349" s="32"/>
      <c r="AR4349" s="32"/>
      <c r="AS4349" s="56">
        <v>1</v>
      </c>
      <c r="AT4349" s="34">
        <v>0</v>
      </c>
      <c r="AU4349" s="34">
        <v>0</v>
      </c>
      <c r="AV4349" s="32"/>
      <c r="AW4349" s="34">
        <v>0</v>
      </c>
      <c r="AX4349" s="34"/>
      <c r="AY4349" s="28">
        <f t="shared" si="394"/>
        <v>64</v>
      </c>
      <c r="AZ4349" s="32"/>
      <c r="BA4349" s="32"/>
      <c r="BB4349" s="32"/>
      <c r="BC4349" s="33"/>
      <c r="BD4349" s="79" t="s">
        <v>135</v>
      </c>
      <c r="BE4349" s="73" t="s">
        <v>22175</v>
      </c>
      <c r="BF4349" s="257"/>
      <c r="BG4349" s="36" t="s">
        <v>21589</v>
      </c>
      <c r="BH4349" s="36">
        <f t="shared" si="408"/>
        <v>1</v>
      </c>
      <c r="BI4349" s="36">
        <v>4</v>
      </c>
      <c r="BJ4349" s="37"/>
      <c r="BK4349" s="37"/>
      <c r="BL4349" s="38"/>
      <c r="BM4349" s="32" t="e">
        <f>COUNTIFS(A$2:$AC4349,#REF!,M$2:$AL4349,M4349)</f>
        <v>#VALUE!</v>
      </c>
      <c r="BN4349" s="32">
        <v>1</v>
      </c>
      <c r="BO4349" s="214">
        <v>64</v>
      </c>
      <c r="BP4349" s="214">
        <v>0</v>
      </c>
      <c r="BQ4349" s="32">
        <v>37</v>
      </c>
      <c r="BR4349" s="34">
        <v>0</v>
      </c>
      <c r="BS4349" s="34">
        <v>0</v>
      </c>
      <c r="BT4349" s="28">
        <f t="shared" si="399"/>
        <v>0</v>
      </c>
      <c r="BW4349" s="40" t="s">
        <v>67</v>
      </c>
      <c r="BY4349" s="41"/>
    </row>
    <row r="4350" spans="1:78" ht="15" customHeight="1">
      <c r="A4350" s="25" t="s">
        <v>21587</v>
      </c>
      <c r="B4350" s="42" t="s">
        <v>22177</v>
      </c>
      <c r="D4350" s="263">
        <v>0</v>
      </c>
      <c r="E4350" s="211" t="s">
        <v>92</v>
      </c>
      <c r="F4350" s="211" t="s">
        <v>70</v>
      </c>
      <c r="G4350" s="284"/>
      <c r="H4350" s="284"/>
      <c r="I4350" s="211" t="s">
        <v>22178</v>
      </c>
      <c r="J4350" s="211" t="s">
        <v>471</v>
      </c>
      <c r="M4350" s="28">
        <v>777</v>
      </c>
      <c r="N4350" s="29">
        <v>777</v>
      </c>
      <c r="O4350" s="26" t="s">
        <v>345</v>
      </c>
      <c r="P4350" s="26" t="s">
        <v>607</v>
      </c>
      <c r="Q4350" s="211" t="s">
        <v>375</v>
      </c>
      <c r="R4350" s="211" t="s">
        <v>22176</v>
      </c>
      <c r="S4350" s="211" t="s">
        <v>22096</v>
      </c>
      <c r="T4350" s="211" t="s">
        <v>22179</v>
      </c>
      <c r="U4350" s="209" t="s">
        <v>471</v>
      </c>
      <c r="V4350" s="209" t="s">
        <v>471</v>
      </c>
      <c r="W4350" s="209" t="s">
        <v>471</v>
      </c>
      <c r="X4350" s="230">
        <v>41579</v>
      </c>
      <c r="Y4350" s="230">
        <v>41608</v>
      </c>
      <c r="Z4350" s="28">
        <f t="shared" ref="Z4350" si="409">YEAR(X4350)</f>
        <v>2013</v>
      </c>
      <c r="AA4350" s="208">
        <f t="shared" ref="AA4350" si="410">MONTH(X4350)</f>
        <v>11</v>
      </c>
      <c r="AB4350" s="233">
        <v>0</v>
      </c>
      <c r="AC4350" s="211" t="s">
        <v>22178</v>
      </c>
      <c r="AD4350" s="225" t="s">
        <v>471</v>
      </c>
      <c r="AE4350" s="211" t="s">
        <v>22180</v>
      </c>
      <c r="AF4350" s="211" t="s">
        <v>471</v>
      </c>
      <c r="AG4350" s="211" t="s">
        <v>22181</v>
      </c>
      <c r="AH4350" s="209" t="s">
        <v>73</v>
      </c>
      <c r="AI4350" s="211" t="s">
        <v>22182</v>
      </c>
      <c r="AJ4350" s="211" t="s">
        <v>471</v>
      </c>
      <c r="AK4350" s="211"/>
      <c r="AL4350" s="211"/>
      <c r="AM4350" s="219">
        <v>1</v>
      </c>
      <c r="AN4350" s="32">
        <v>777</v>
      </c>
      <c r="AO4350" s="32">
        <v>777</v>
      </c>
      <c r="AP4350" s="32">
        <v>77</v>
      </c>
      <c r="AQ4350" s="32"/>
      <c r="AR4350" s="32"/>
      <c r="AS4350" s="220">
        <v>1</v>
      </c>
      <c r="AT4350" s="34">
        <v>777</v>
      </c>
      <c r="AU4350" s="34">
        <v>777</v>
      </c>
      <c r="AV4350" s="32"/>
      <c r="AW4350" s="34">
        <v>777</v>
      </c>
      <c r="AX4350" s="34"/>
      <c r="AY4350" s="28">
        <f t="shared" si="394"/>
        <v>30</v>
      </c>
      <c r="AZ4350" s="32"/>
      <c r="BA4350" s="32"/>
      <c r="BB4350" s="32"/>
      <c r="BC4350" s="33"/>
      <c r="BD4350" s="35" t="s">
        <v>75</v>
      </c>
      <c r="BE4350" s="73" t="s">
        <v>22183</v>
      </c>
      <c r="BF4350" s="254"/>
      <c r="BG4350" s="36" t="s">
        <v>21589</v>
      </c>
      <c r="BH4350" s="36">
        <f t="shared" ref="BH4350" si="411">IF(AX4350&lt;7,1,IF(AX4350&lt;14,2,IF(AX4350&lt;21,3,IF(AX4350&lt;28,4,IF(AX4350&lt;35,5,IF(AX4350&lt;42,6,IF(AX4350&lt;49,7,8)))))))</f>
        <v>1</v>
      </c>
      <c r="BI4350" s="36">
        <v>5</v>
      </c>
      <c r="BJ4350" s="37"/>
      <c r="BK4350" s="37"/>
      <c r="BL4350" s="38"/>
      <c r="BM4350" s="32" t="e">
        <f>COUNTIFS(A$2:$AC4350,#REF!,M$2:$AL4350,M4350)</f>
        <v>#VALUE!</v>
      </c>
      <c r="BN4350" s="32">
        <v>0</v>
      </c>
      <c r="BO4350" s="214">
        <v>30</v>
      </c>
      <c r="BP4350" s="214">
        <v>0</v>
      </c>
      <c r="BQ4350" s="219">
        <v>30</v>
      </c>
      <c r="BR4350" s="34">
        <v>777</v>
      </c>
      <c r="BS4350" s="34">
        <v>777</v>
      </c>
      <c r="BT4350" s="28">
        <f t="shared" ref="BT4350" si="412">MAX(MIN((DATE(2014,3,31)+1),X4350+1),DATE(2013,4,1))-MIN(MAX(DATE(2013,4,1),W4350),(DATE(2014,3,31)+1))</f>
        <v>215</v>
      </c>
      <c r="BW4350" s="40" t="s">
        <v>67</v>
      </c>
      <c r="BY4350" s="41"/>
    </row>
    <row r="4351" spans="1:78" ht="15" customHeight="1">
      <c r="I4351" s="307"/>
    </row>
  </sheetData>
  <autoFilter ref="A1:CD4350" xr:uid="{00000000-0009-0000-0000-000000000000}"/>
  <hyperlinks>
    <hyperlink ref="AK2509" r:id="rId1" xr:uid="{00000000-0004-0000-0000-000000000000}"/>
    <hyperlink ref="AK2407" r:id="rId2" xr:uid="{00000000-0004-0000-0000-000001000000}"/>
    <hyperlink ref="AK2580" r:id="rId3" xr:uid="{00000000-0004-0000-0000-000002000000}"/>
    <hyperlink ref="AK2610" r:id="rId4" xr:uid="{00000000-0004-0000-0000-000003000000}"/>
    <hyperlink ref="AK2704" r:id="rId5" xr:uid="{00000000-0004-0000-0000-000004000000}"/>
    <hyperlink ref="AK3128" r:id="rId6" xr:uid="{00000000-0004-0000-0000-000005000000}"/>
    <hyperlink ref="AK3340" r:id="rId7" xr:uid="{00000000-0004-0000-0000-000006000000}"/>
    <hyperlink ref="AK3129" r:id="rId8" xr:uid="{00000000-0004-0000-0000-000007000000}"/>
    <hyperlink ref="AK3165" r:id="rId9" xr:uid="{00000000-0004-0000-0000-000008000000}"/>
    <hyperlink ref="AK3166" r:id="rId10" xr:uid="{00000000-0004-0000-0000-000009000000}"/>
    <hyperlink ref="AK2986" r:id="rId11" xr:uid="{00000000-0004-0000-0000-00000A000000}"/>
    <hyperlink ref="AK2935" r:id="rId12" xr:uid="{00000000-0004-0000-0000-00000B000000}"/>
    <hyperlink ref="AK3167" r:id="rId13" xr:uid="{00000000-0004-0000-0000-00000C000000}"/>
    <hyperlink ref="AK3168" r:id="rId14" xr:uid="{00000000-0004-0000-0000-00000D000000}"/>
    <hyperlink ref="AL3825" r:id="rId15" xr:uid="{00000000-0004-0000-0000-00000E000000}"/>
    <hyperlink ref="AK3613" r:id="rId16" xr:uid="{00000000-0004-0000-0000-00000F000000}"/>
    <hyperlink ref="AL3613" r:id="rId17" xr:uid="{00000000-0004-0000-0000-000010000000}"/>
    <hyperlink ref="AK3614" r:id="rId18" xr:uid="{00000000-0004-0000-0000-000011000000}"/>
    <hyperlink ref="AL3614" r:id="rId19" xr:uid="{00000000-0004-0000-0000-000012000000}"/>
    <hyperlink ref="AK3118" r:id="rId20" xr:uid="{00000000-0004-0000-0000-000013000000}"/>
    <hyperlink ref="AL3118" r:id="rId21" xr:uid="{00000000-0004-0000-0000-000014000000}"/>
    <hyperlink ref="AK3615" r:id="rId22" xr:uid="{00000000-0004-0000-0000-000015000000}"/>
    <hyperlink ref="AL3615" r:id="rId23" xr:uid="{00000000-0004-0000-0000-000016000000}"/>
    <hyperlink ref="AK3617" r:id="rId24" xr:uid="{00000000-0004-0000-0000-000017000000}"/>
    <hyperlink ref="AL3617" r:id="rId25" xr:uid="{00000000-0004-0000-0000-000018000000}"/>
    <hyperlink ref="AK3410" r:id="rId26" xr:uid="{00000000-0004-0000-0000-000019000000}"/>
    <hyperlink ref="AK3234" r:id="rId27" xr:uid="{00000000-0004-0000-0000-00001A000000}"/>
    <hyperlink ref="AL3120" r:id="rId28" xr:uid="{00000000-0004-0000-0000-00001B000000}"/>
    <hyperlink ref="AK3120" r:id="rId29" xr:uid="{00000000-0004-0000-0000-00001C000000}"/>
    <hyperlink ref="AK3130" r:id="rId30" xr:uid="{00000000-0004-0000-0000-00001D000000}"/>
    <hyperlink ref="AK3131" r:id="rId31" xr:uid="{00000000-0004-0000-0000-00001E000000}"/>
    <hyperlink ref="AK3228" r:id="rId32" xr:uid="{00000000-0004-0000-0000-00001F000000}"/>
    <hyperlink ref="AL3228" r:id="rId33" xr:uid="{00000000-0004-0000-0000-000020000000}"/>
    <hyperlink ref="AK3616" r:id="rId34" xr:uid="{00000000-0004-0000-0000-000021000000}"/>
    <hyperlink ref="AL3616" r:id="rId35" xr:uid="{00000000-0004-0000-0000-000022000000}"/>
    <hyperlink ref="AK3618" r:id="rId36" xr:uid="{00000000-0004-0000-0000-000023000000}"/>
    <hyperlink ref="AL3618" r:id="rId37" xr:uid="{00000000-0004-0000-0000-000024000000}"/>
    <hyperlink ref="AK3029" r:id="rId38" xr:uid="{00000000-0004-0000-0000-000025000000}"/>
    <hyperlink ref="AK3619" r:id="rId39" xr:uid="{00000000-0004-0000-0000-000026000000}"/>
    <hyperlink ref="AL3619" r:id="rId40" xr:uid="{00000000-0004-0000-0000-000027000000}"/>
    <hyperlink ref="AK3674" r:id="rId41" xr:uid="{00000000-0004-0000-0000-000028000000}"/>
    <hyperlink ref="AK3121" r:id="rId42" xr:uid="{00000000-0004-0000-0000-000029000000}"/>
    <hyperlink ref="AL3121" r:id="rId43" xr:uid="{00000000-0004-0000-0000-00002A000000}"/>
    <hyperlink ref="AL3826" r:id="rId44" xr:uid="{00000000-0004-0000-0000-00002B000000}"/>
    <hyperlink ref="AK3826" r:id="rId45" xr:uid="{00000000-0004-0000-0000-00002C000000}"/>
    <hyperlink ref="AK3411" r:id="rId46" xr:uid="{00000000-0004-0000-0000-00002D000000}"/>
    <hyperlink ref="AL3231" r:id="rId47" location=".Ui6ofhtmhcZ" display="http://www.detour.hk/hk/satellite-events/%E4%B8%8D%E8%A6%81%E5%9C%A830%E5%88%86%E9%90%98%E5%85%A7%E5%B9%B9%E6%8E%89%E6%88%91%EF%BC%9A%E6%A5%8A%E4%BF%AE%E9%BA%9F%EF%BC%8C-%E9%BB%83%E7%B4%B9%E5%85%A8%E8%81%AF%E5%B1%95 - .Ui6ofhtmhcZ" xr:uid="{00000000-0004-0000-0000-00002E000000}"/>
    <hyperlink ref="AK3231" r:id="rId48" location=".Ui6ofhtmhcZ" display="http://www.detour.hk/hk/satellite-events/%E4%B8%8D%E8%A6%81%E5%9C%A830%E5%88%86%E9%90%98%E5%85%A7%E5%B9%B9%E6%8E%89%E6%88%91%EF%BC%9A%E6%A5%8A%E4%BF%AE%E9%BA%9F%EF%BC%8C-%E9%BB%83%E7%B4%B9%E5%85%A8%E8%81%AF%E5%B1%95 - .Ui6ofhtmhcZ" xr:uid="{00000000-0004-0000-0000-00002F000000}"/>
    <hyperlink ref="AK3610" r:id="rId49" xr:uid="{00000000-0004-0000-0000-000030000000}"/>
    <hyperlink ref="AL3610" r:id="rId50" xr:uid="{00000000-0004-0000-0000-000031000000}"/>
    <hyperlink ref="AK4222" r:id="rId51" xr:uid="{00000000-0004-0000-0000-000032000000}"/>
    <hyperlink ref="AL4222" r:id="rId52" xr:uid="{00000000-0004-0000-0000-000033000000}"/>
    <hyperlink ref="AK3611" r:id="rId53" xr:uid="{00000000-0004-0000-0000-000034000000}"/>
    <hyperlink ref="AL3611" r:id="rId54" xr:uid="{00000000-0004-0000-0000-000035000000}"/>
    <hyperlink ref="AL3232" r:id="rId55" xr:uid="{00000000-0004-0000-0000-000036000000}"/>
    <hyperlink ref="AK3232" r:id="rId56" xr:uid="{00000000-0004-0000-0000-000037000000}"/>
    <hyperlink ref="AK4119" r:id="rId57" xr:uid="{00000000-0004-0000-0000-000038000000}"/>
    <hyperlink ref="AL4119" r:id="rId58" xr:uid="{00000000-0004-0000-0000-000039000000}"/>
    <hyperlink ref="AL3630" r:id="rId59" xr:uid="{00000000-0004-0000-0000-00003A000000}"/>
    <hyperlink ref="AK3630" r:id="rId60" xr:uid="{00000000-0004-0000-0000-00003B000000}"/>
    <hyperlink ref="AK3266" r:id="rId61" xr:uid="{00000000-0004-0000-0000-00003C000000}"/>
    <hyperlink ref="BE4316" r:id="rId62" xr:uid="{00000000-0004-0000-0000-00003D000000}"/>
    <hyperlink ref="BE4333" r:id="rId63" xr:uid="{00000000-0004-0000-0000-00003E000000}"/>
  </hyperlinks>
  <pageMargins left="0.7" right="0.7" top="0.75" bottom="0.75" header="0.3" footer="0.3"/>
  <pageSetup orientation="portrait" horizontalDpi="300" verticalDpi="300" r:id="rId64"/>
  <drawing r:id="rId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C479"/>
  <sheetViews>
    <sheetView workbookViewId="0">
      <selection activeCell="A3" sqref="A3"/>
    </sheetView>
  </sheetViews>
  <sheetFormatPr defaultRowHeight="15.75"/>
  <cols>
    <col min="1" max="1" width="54.375" bestFit="1" customWidth="1"/>
    <col min="2" max="2" width="29.375" bestFit="1" customWidth="1"/>
  </cols>
  <sheetData>
    <row r="3" spans="1:3">
      <c r="A3" s="288" t="s">
        <v>22185</v>
      </c>
      <c r="B3" t="s">
        <v>22188</v>
      </c>
      <c r="C3" t="s">
        <v>22189</v>
      </c>
    </row>
    <row r="4" spans="1:3">
      <c r="A4" s="289">
        <v>99</v>
      </c>
      <c r="B4" s="290">
        <v>13</v>
      </c>
      <c r="C4" t="s">
        <v>22350</v>
      </c>
    </row>
    <row r="5" spans="1:3">
      <c r="A5" s="289">
        <v>777</v>
      </c>
      <c r="B5" s="290">
        <v>107</v>
      </c>
      <c r="C5" t="s">
        <v>22350</v>
      </c>
    </row>
    <row r="6" spans="1:3">
      <c r="A6" s="289" t="s">
        <v>228</v>
      </c>
      <c r="B6" s="290">
        <v>31</v>
      </c>
      <c r="C6" t="s">
        <v>22351</v>
      </c>
    </row>
    <row r="7" spans="1:3">
      <c r="A7" s="289" t="s">
        <v>22209</v>
      </c>
      <c r="B7" s="290">
        <v>1</v>
      </c>
      <c r="C7" t="s">
        <v>22351</v>
      </c>
    </row>
    <row r="8" spans="1:3">
      <c r="A8" s="289" t="s">
        <v>332</v>
      </c>
      <c r="B8" s="290">
        <v>17</v>
      </c>
      <c r="C8" t="s">
        <v>22351</v>
      </c>
    </row>
    <row r="9" spans="1:3">
      <c r="A9" s="289" t="s">
        <v>6953</v>
      </c>
      <c r="B9" s="290">
        <v>1</v>
      </c>
      <c r="C9" t="s">
        <v>22351</v>
      </c>
    </row>
    <row r="10" spans="1:3">
      <c r="A10" s="289" t="s">
        <v>22210</v>
      </c>
      <c r="B10" s="290">
        <v>1</v>
      </c>
      <c r="C10" t="s">
        <v>22351</v>
      </c>
    </row>
    <row r="11" spans="1:3">
      <c r="A11" s="289" t="s">
        <v>13709</v>
      </c>
      <c r="B11" s="290">
        <v>2</v>
      </c>
      <c r="C11" t="s">
        <v>22351</v>
      </c>
    </row>
    <row r="12" spans="1:3">
      <c r="A12" s="289" t="s">
        <v>7510</v>
      </c>
      <c r="B12" s="290">
        <v>12</v>
      </c>
      <c r="C12" t="s">
        <v>22351</v>
      </c>
    </row>
    <row r="13" spans="1:3">
      <c r="A13" s="289" t="s">
        <v>11802</v>
      </c>
      <c r="B13" s="290">
        <v>5</v>
      </c>
      <c r="C13" t="s">
        <v>22351</v>
      </c>
    </row>
    <row r="14" spans="1:3">
      <c r="A14" s="289" t="s">
        <v>1388</v>
      </c>
      <c r="B14" s="290">
        <v>1</v>
      </c>
      <c r="C14" t="s">
        <v>22351</v>
      </c>
    </row>
    <row r="15" spans="1:3">
      <c r="A15" s="289" t="s">
        <v>1207</v>
      </c>
      <c r="B15" s="290">
        <v>1</v>
      </c>
      <c r="C15" t="s">
        <v>22351</v>
      </c>
    </row>
    <row r="16" spans="1:3">
      <c r="A16" s="289" t="s">
        <v>1291</v>
      </c>
      <c r="B16" s="290">
        <v>13</v>
      </c>
      <c r="C16" t="s">
        <v>22351</v>
      </c>
    </row>
    <row r="17" spans="1:3">
      <c r="A17" s="289" t="s">
        <v>17566</v>
      </c>
      <c r="B17" s="290">
        <v>1</v>
      </c>
      <c r="C17" t="s">
        <v>22351</v>
      </c>
    </row>
    <row r="18" spans="1:3">
      <c r="A18" s="289" t="s">
        <v>8551</v>
      </c>
      <c r="B18" s="290">
        <v>1</v>
      </c>
      <c r="C18" t="s">
        <v>22351</v>
      </c>
    </row>
    <row r="19" spans="1:3">
      <c r="A19" s="289" t="s">
        <v>7057</v>
      </c>
      <c r="B19" s="290">
        <v>18</v>
      </c>
      <c r="C19" t="s">
        <v>22351</v>
      </c>
    </row>
    <row r="20" spans="1:3">
      <c r="A20" s="289" t="s">
        <v>22211</v>
      </c>
      <c r="B20" s="290">
        <v>5</v>
      </c>
      <c r="C20" t="s">
        <v>22351</v>
      </c>
    </row>
    <row r="21" spans="1:3">
      <c r="A21" s="289" t="s">
        <v>21671</v>
      </c>
      <c r="B21" s="290">
        <v>1</v>
      </c>
      <c r="C21" t="s">
        <v>22351</v>
      </c>
    </row>
    <row r="22" spans="1:3">
      <c r="A22" s="289" t="s">
        <v>22212</v>
      </c>
      <c r="B22" s="290">
        <v>1</v>
      </c>
      <c r="C22" t="s">
        <v>22351</v>
      </c>
    </row>
    <row r="23" spans="1:3">
      <c r="A23" s="289" t="s">
        <v>22213</v>
      </c>
      <c r="B23" s="290">
        <v>1</v>
      </c>
      <c r="C23" t="s">
        <v>22351</v>
      </c>
    </row>
    <row r="24" spans="1:3">
      <c r="A24" s="289" t="s">
        <v>22214</v>
      </c>
      <c r="B24" s="290">
        <v>9</v>
      </c>
      <c r="C24" t="s">
        <v>22351</v>
      </c>
    </row>
    <row r="25" spans="1:3">
      <c r="A25" s="289" t="s">
        <v>22215</v>
      </c>
      <c r="B25" s="290">
        <v>1</v>
      </c>
      <c r="C25" t="s">
        <v>22351</v>
      </c>
    </row>
    <row r="26" spans="1:3">
      <c r="A26" s="289" t="s">
        <v>293</v>
      </c>
      <c r="B26" s="290">
        <v>15</v>
      </c>
      <c r="C26" t="s">
        <v>22351</v>
      </c>
    </row>
    <row r="27" spans="1:3">
      <c r="A27" s="289" t="s">
        <v>475</v>
      </c>
      <c r="B27" s="290">
        <v>3</v>
      </c>
      <c r="C27" t="s">
        <v>22351</v>
      </c>
    </row>
    <row r="28" spans="1:3">
      <c r="A28" s="289" t="s">
        <v>22216</v>
      </c>
      <c r="B28" s="290">
        <v>3</v>
      </c>
      <c r="C28" t="s">
        <v>22351</v>
      </c>
    </row>
    <row r="29" spans="1:3">
      <c r="A29" s="289" t="s">
        <v>95</v>
      </c>
      <c r="B29" s="290">
        <v>34</v>
      </c>
      <c r="C29" t="s">
        <v>22351</v>
      </c>
    </row>
    <row r="30" spans="1:3">
      <c r="A30" s="289" t="s">
        <v>22217</v>
      </c>
      <c r="B30" s="290">
        <v>1</v>
      </c>
      <c r="C30" t="s">
        <v>22350</v>
      </c>
    </row>
    <row r="31" spans="1:3">
      <c r="A31" s="289" t="s">
        <v>22192</v>
      </c>
      <c r="B31" s="290">
        <v>1</v>
      </c>
      <c r="C31" t="s">
        <v>22351</v>
      </c>
    </row>
    <row r="32" spans="1:3">
      <c r="A32" s="289" t="s">
        <v>22218</v>
      </c>
      <c r="B32" s="290">
        <v>1</v>
      </c>
      <c r="C32" t="s">
        <v>22351</v>
      </c>
    </row>
    <row r="33" spans="1:3">
      <c r="A33" s="289" t="s">
        <v>20469</v>
      </c>
      <c r="B33" s="290">
        <v>3</v>
      </c>
      <c r="C33" t="s">
        <v>22351</v>
      </c>
    </row>
    <row r="34" spans="1:3">
      <c r="A34" s="289" t="s">
        <v>749</v>
      </c>
      <c r="B34" s="290">
        <v>1</v>
      </c>
      <c r="C34" t="s">
        <v>22351</v>
      </c>
    </row>
    <row r="35" spans="1:3">
      <c r="A35" s="289" t="s">
        <v>19112</v>
      </c>
      <c r="B35" s="290">
        <v>5</v>
      </c>
      <c r="C35" t="s">
        <v>22351</v>
      </c>
    </row>
    <row r="36" spans="1:3">
      <c r="A36" s="289" t="s">
        <v>16150</v>
      </c>
      <c r="B36" s="290">
        <v>8</v>
      </c>
      <c r="C36" t="s">
        <v>22351</v>
      </c>
    </row>
    <row r="37" spans="1:3">
      <c r="A37" s="289" t="s">
        <v>22193</v>
      </c>
      <c r="B37" s="290">
        <v>1</v>
      </c>
      <c r="C37" t="s">
        <v>22351</v>
      </c>
    </row>
    <row r="38" spans="1:3">
      <c r="A38" s="289" t="s">
        <v>855</v>
      </c>
      <c r="B38" s="290">
        <v>2</v>
      </c>
      <c r="C38" t="s">
        <v>22350</v>
      </c>
    </row>
    <row r="39" spans="1:3">
      <c r="A39" s="289" t="s">
        <v>924</v>
      </c>
      <c r="B39" s="290">
        <v>21</v>
      </c>
      <c r="C39" t="s">
        <v>22351</v>
      </c>
    </row>
    <row r="40" spans="1:3">
      <c r="A40" s="289" t="s">
        <v>397</v>
      </c>
      <c r="B40" s="290">
        <v>34</v>
      </c>
      <c r="C40" t="s">
        <v>22351</v>
      </c>
    </row>
    <row r="41" spans="1:3">
      <c r="A41" s="289" t="s">
        <v>8027</v>
      </c>
      <c r="B41" s="290">
        <v>6</v>
      </c>
      <c r="C41" t="s">
        <v>22351</v>
      </c>
    </row>
    <row r="42" spans="1:3">
      <c r="A42" s="289" t="s">
        <v>22219</v>
      </c>
      <c r="B42" s="290">
        <v>1</v>
      </c>
      <c r="C42" t="s">
        <v>22351</v>
      </c>
    </row>
    <row r="43" spans="1:3">
      <c r="A43" s="289" t="s">
        <v>987</v>
      </c>
      <c r="B43" s="290">
        <v>1</v>
      </c>
      <c r="C43" t="s">
        <v>22351</v>
      </c>
    </row>
    <row r="44" spans="1:3">
      <c r="A44" s="289" t="s">
        <v>22220</v>
      </c>
      <c r="B44" s="290">
        <v>4</v>
      </c>
      <c r="C44" t="s">
        <v>22351</v>
      </c>
    </row>
    <row r="45" spans="1:3">
      <c r="A45" s="289" t="s">
        <v>17314</v>
      </c>
      <c r="B45" s="290">
        <v>4</v>
      </c>
      <c r="C45" t="s">
        <v>22351</v>
      </c>
    </row>
    <row r="46" spans="1:3">
      <c r="A46" s="289" t="s">
        <v>22221</v>
      </c>
      <c r="B46" s="290">
        <v>15</v>
      </c>
      <c r="C46" t="s">
        <v>22351</v>
      </c>
    </row>
    <row r="47" spans="1:3">
      <c r="A47" s="289" t="s">
        <v>304</v>
      </c>
      <c r="B47" s="290">
        <v>13</v>
      </c>
      <c r="C47" t="s">
        <v>22351</v>
      </c>
    </row>
    <row r="48" spans="1:3">
      <c r="A48" s="289" t="s">
        <v>3046</v>
      </c>
      <c r="B48" s="290">
        <v>1</v>
      </c>
      <c r="C48" t="s">
        <v>22351</v>
      </c>
    </row>
    <row r="49" spans="1:3">
      <c r="A49" s="289" t="s">
        <v>19033</v>
      </c>
      <c r="B49" s="290">
        <v>4</v>
      </c>
      <c r="C49" t="s">
        <v>22351</v>
      </c>
    </row>
    <row r="50" spans="1:3">
      <c r="A50" s="289" t="s">
        <v>265</v>
      </c>
      <c r="B50" s="290">
        <v>57</v>
      </c>
      <c r="C50" t="s">
        <v>22351</v>
      </c>
    </row>
    <row r="51" spans="1:3">
      <c r="A51" s="289" t="s">
        <v>960</v>
      </c>
      <c r="B51" s="290">
        <v>20</v>
      </c>
      <c r="C51" t="s">
        <v>22351</v>
      </c>
    </row>
    <row r="52" spans="1:3">
      <c r="A52" s="289" t="s">
        <v>312</v>
      </c>
      <c r="B52" s="290">
        <v>35</v>
      </c>
      <c r="C52" t="s">
        <v>22351</v>
      </c>
    </row>
    <row r="53" spans="1:3">
      <c r="A53" s="289" t="s">
        <v>22222</v>
      </c>
      <c r="B53" s="290">
        <v>4</v>
      </c>
      <c r="C53" t="s">
        <v>22351</v>
      </c>
    </row>
    <row r="54" spans="1:3">
      <c r="A54" s="289" t="s">
        <v>712</v>
      </c>
      <c r="B54" s="290">
        <v>6</v>
      </c>
      <c r="C54" t="s">
        <v>22351</v>
      </c>
    </row>
    <row r="55" spans="1:3">
      <c r="A55" s="289" t="s">
        <v>292</v>
      </c>
      <c r="B55" s="290">
        <v>21</v>
      </c>
      <c r="C55" t="s">
        <v>22351</v>
      </c>
    </row>
    <row r="56" spans="1:3">
      <c r="A56" s="289" t="s">
        <v>22223</v>
      </c>
      <c r="B56" s="290">
        <v>1</v>
      </c>
      <c r="C56" t="s">
        <v>22351</v>
      </c>
    </row>
    <row r="57" spans="1:3">
      <c r="A57" s="289" t="s">
        <v>1062</v>
      </c>
      <c r="B57" s="290">
        <v>3</v>
      </c>
      <c r="C57" t="s">
        <v>22351</v>
      </c>
    </row>
    <row r="58" spans="1:3">
      <c r="A58" s="289" t="s">
        <v>118</v>
      </c>
      <c r="B58" s="290">
        <v>13</v>
      </c>
      <c r="C58" t="s">
        <v>22351</v>
      </c>
    </row>
    <row r="59" spans="1:3">
      <c r="A59" s="289" t="s">
        <v>603</v>
      </c>
      <c r="B59" s="290">
        <v>9</v>
      </c>
      <c r="C59" t="s">
        <v>22351</v>
      </c>
    </row>
    <row r="60" spans="1:3">
      <c r="A60" s="289" t="s">
        <v>22224</v>
      </c>
      <c r="B60" s="290">
        <v>3</v>
      </c>
      <c r="C60" t="s">
        <v>22351</v>
      </c>
    </row>
    <row r="61" spans="1:3">
      <c r="A61" s="289" t="s">
        <v>22225</v>
      </c>
      <c r="B61" s="290">
        <v>6</v>
      </c>
      <c r="C61" t="s">
        <v>22351</v>
      </c>
    </row>
    <row r="62" spans="1:3">
      <c r="A62" s="289" t="s">
        <v>22226</v>
      </c>
      <c r="B62" s="290">
        <v>6</v>
      </c>
      <c r="C62" t="s">
        <v>22351</v>
      </c>
    </row>
    <row r="63" spans="1:3">
      <c r="A63" s="289" t="s">
        <v>6872</v>
      </c>
      <c r="B63" s="290">
        <v>15</v>
      </c>
      <c r="C63" t="s">
        <v>22351</v>
      </c>
    </row>
    <row r="64" spans="1:3">
      <c r="A64" s="289" t="s">
        <v>22194</v>
      </c>
      <c r="B64" s="290">
        <v>2</v>
      </c>
      <c r="C64" t="s">
        <v>22351</v>
      </c>
    </row>
    <row r="65" spans="1:3">
      <c r="A65" s="289" t="s">
        <v>6849</v>
      </c>
      <c r="B65" s="290">
        <v>20</v>
      </c>
      <c r="C65" t="s">
        <v>22351</v>
      </c>
    </row>
    <row r="66" spans="1:3">
      <c r="A66" s="289" t="s">
        <v>22227</v>
      </c>
      <c r="B66" s="290">
        <v>1</v>
      </c>
      <c r="C66" t="s">
        <v>22351</v>
      </c>
    </row>
    <row r="67" spans="1:3">
      <c r="A67" s="289" t="s">
        <v>22001</v>
      </c>
      <c r="B67" s="290">
        <v>1</v>
      </c>
      <c r="C67" t="s">
        <v>22351</v>
      </c>
    </row>
    <row r="68" spans="1:3">
      <c r="A68" s="289" t="s">
        <v>409</v>
      </c>
      <c r="B68" s="290">
        <v>2</v>
      </c>
      <c r="C68" t="s">
        <v>22351</v>
      </c>
    </row>
    <row r="69" spans="1:3">
      <c r="A69" s="289" t="s">
        <v>22228</v>
      </c>
      <c r="B69" s="290">
        <v>1</v>
      </c>
      <c r="C69" t="s">
        <v>22351</v>
      </c>
    </row>
    <row r="70" spans="1:3">
      <c r="A70" s="289" t="s">
        <v>22229</v>
      </c>
      <c r="B70" s="290">
        <v>1</v>
      </c>
      <c r="C70" t="s">
        <v>22351</v>
      </c>
    </row>
    <row r="71" spans="1:3">
      <c r="A71" s="289" t="s">
        <v>656</v>
      </c>
      <c r="B71" s="290">
        <v>1</v>
      </c>
      <c r="C71" t="s">
        <v>22351</v>
      </c>
    </row>
    <row r="72" spans="1:3">
      <c r="A72" s="289" t="s">
        <v>941</v>
      </c>
      <c r="B72" s="290">
        <v>9</v>
      </c>
      <c r="C72" t="s">
        <v>22351</v>
      </c>
    </row>
    <row r="73" spans="1:3">
      <c r="A73" s="289" t="s">
        <v>996</v>
      </c>
      <c r="B73" s="290">
        <v>23</v>
      </c>
      <c r="C73" t="s">
        <v>22351</v>
      </c>
    </row>
    <row r="74" spans="1:3">
      <c r="A74" s="289" t="s">
        <v>22230</v>
      </c>
      <c r="B74" s="290">
        <v>4</v>
      </c>
      <c r="C74" t="s">
        <v>22351</v>
      </c>
    </row>
    <row r="75" spans="1:3">
      <c r="A75" s="289" t="s">
        <v>5338</v>
      </c>
      <c r="B75" s="290">
        <v>19</v>
      </c>
      <c r="C75" t="s">
        <v>22351</v>
      </c>
    </row>
    <row r="76" spans="1:3">
      <c r="A76" s="289" t="s">
        <v>22231</v>
      </c>
      <c r="B76" s="290">
        <v>1</v>
      </c>
      <c r="C76" t="s">
        <v>22351</v>
      </c>
    </row>
    <row r="77" spans="1:3">
      <c r="A77" s="289" t="s">
        <v>21151</v>
      </c>
      <c r="B77" s="290">
        <v>2</v>
      </c>
      <c r="C77" t="s">
        <v>22351</v>
      </c>
    </row>
    <row r="78" spans="1:3">
      <c r="A78" s="289" t="s">
        <v>179</v>
      </c>
      <c r="B78" s="290">
        <v>8</v>
      </c>
      <c r="C78" t="s">
        <v>22351</v>
      </c>
    </row>
    <row r="79" spans="1:3">
      <c r="A79" s="289" t="s">
        <v>22232</v>
      </c>
      <c r="B79" s="290">
        <v>6</v>
      </c>
      <c r="C79" t="s">
        <v>22351</v>
      </c>
    </row>
    <row r="80" spans="1:3">
      <c r="A80" s="289" t="s">
        <v>22233</v>
      </c>
      <c r="B80" s="290">
        <v>2</v>
      </c>
      <c r="C80" t="s">
        <v>22351</v>
      </c>
    </row>
    <row r="81" spans="1:3">
      <c r="A81" s="289" t="s">
        <v>181</v>
      </c>
      <c r="B81" s="290">
        <v>13</v>
      </c>
      <c r="C81" t="s">
        <v>22351</v>
      </c>
    </row>
    <row r="82" spans="1:3">
      <c r="A82" s="289" t="s">
        <v>22234</v>
      </c>
      <c r="B82" s="290">
        <v>1</v>
      </c>
      <c r="C82" t="s">
        <v>22351</v>
      </c>
    </row>
    <row r="83" spans="1:3">
      <c r="A83" s="289" t="s">
        <v>433</v>
      </c>
      <c r="B83" s="290">
        <v>1</v>
      </c>
      <c r="C83" t="s">
        <v>22351</v>
      </c>
    </row>
    <row r="84" spans="1:3">
      <c r="A84" s="289" t="s">
        <v>1103</v>
      </c>
      <c r="B84" s="290">
        <v>1</v>
      </c>
      <c r="C84" t="s">
        <v>22350</v>
      </c>
    </row>
    <row r="85" spans="1:3">
      <c r="A85" s="289" t="s">
        <v>1173</v>
      </c>
      <c r="B85" s="290">
        <v>3</v>
      </c>
      <c r="C85" t="s">
        <v>22351</v>
      </c>
    </row>
    <row r="86" spans="1:3">
      <c r="A86" s="289" t="s">
        <v>22235</v>
      </c>
      <c r="B86" s="290">
        <v>1</v>
      </c>
      <c r="C86" t="s">
        <v>22350</v>
      </c>
    </row>
    <row r="87" spans="1:3">
      <c r="A87" s="289" t="s">
        <v>22195</v>
      </c>
      <c r="B87" s="290">
        <v>1</v>
      </c>
      <c r="C87" t="s">
        <v>22351</v>
      </c>
    </row>
    <row r="88" spans="1:3">
      <c r="A88" s="289" t="s">
        <v>22236</v>
      </c>
      <c r="B88" s="290">
        <v>1</v>
      </c>
      <c r="C88" t="s">
        <v>22351</v>
      </c>
    </row>
    <row r="89" spans="1:3">
      <c r="A89" s="289" t="s">
        <v>1385</v>
      </c>
      <c r="B89" s="290">
        <v>2</v>
      </c>
      <c r="C89" t="s">
        <v>22350</v>
      </c>
    </row>
    <row r="90" spans="1:3">
      <c r="A90" s="289" t="s">
        <v>10721</v>
      </c>
      <c r="B90" s="290">
        <v>4</v>
      </c>
      <c r="C90" t="s">
        <v>22351</v>
      </c>
    </row>
    <row r="91" spans="1:3">
      <c r="A91" s="289" t="s">
        <v>261</v>
      </c>
      <c r="B91" s="290">
        <v>14</v>
      </c>
      <c r="C91" t="s">
        <v>22351</v>
      </c>
    </row>
    <row r="92" spans="1:3">
      <c r="A92" s="289" t="s">
        <v>674</v>
      </c>
      <c r="B92" s="290">
        <v>5</v>
      </c>
      <c r="C92" t="s">
        <v>22351</v>
      </c>
    </row>
    <row r="93" spans="1:3">
      <c r="A93" s="289" t="s">
        <v>21488</v>
      </c>
      <c r="B93" s="290">
        <v>1</v>
      </c>
      <c r="C93" t="s">
        <v>22350</v>
      </c>
    </row>
    <row r="94" spans="1:3">
      <c r="A94" s="289" t="s">
        <v>490</v>
      </c>
      <c r="B94" s="290">
        <v>1</v>
      </c>
      <c r="C94" t="s">
        <v>22350</v>
      </c>
    </row>
    <row r="95" spans="1:3">
      <c r="A95" s="289" t="s">
        <v>22237</v>
      </c>
      <c r="B95" s="290">
        <v>1</v>
      </c>
      <c r="C95" t="s">
        <v>22350</v>
      </c>
    </row>
    <row r="96" spans="1:3">
      <c r="A96" s="289" t="s">
        <v>22238</v>
      </c>
      <c r="B96" s="290">
        <v>1</v>
      </c>
      <c r="C96" t="s">
        <v>22350</v>
      </c>
    </row>
    <row r="97" spans="1:3">
      <c r="A97" s="289" t="s">
        <v>22239</v>
      </c>
      <c r="B97" s="290">
        <v>1</v>
      </c>
      <c r="C97" t="s">
        <v>22350</v>
      </c>
    </row>
    <row r="98" spans="1:3">
      <c r="A98" s="289" t="s">
        <v>22240</v>
      </c>
      <c r="B98" s="290">
        <v>1</v>
      </c>
      <c r="C98" t="s">
        <v>22351</v>
      </c>
    </row>
    <row r="99" spans="1:3">
      <c r="A99" s="289" t="s">
        <v>254</v>
      </c>
      <c r="B99" s="290">
        <v>1</v>
      </c>
      <c r="C99" t="s">
        <v>22351</v>
      </c>
    </row>
    <row r="100" spans="1:3">
      <c r="A100" s="289" t="s">
        <v>184</v>
      </c>
      <c r="B100" s="290">
        <v>173</v>
      </c>
      <c r="C100" t="s">
        <v>22351</v>
      </c>
    </row>
    <row r="101" spans="1:3">
      <c r="A101" s="289" t="s">
        <v>199</v>
      </c>
      <c r="B101" s="290">
        <v>109</v>
      </c>
      <c r="C101" t="s">
        <v>22351</v>
      </c>
    </row>
    <row r="102" spans="1:3">
      <c r="A102" s="289" t="s">
        <v>528</v>
      </c>
      <c r="B102" s="290">
        <v>5</v>
      </c>
      <c r="C102" t="s">
        <v>22351</v>
      </c>
    </row>
    <row r="103" spans="1:3">
      <c r="A103" s="289" t="s">
        <v>22241</v>
      </c>
      <c r="B103" s="290">
        <v>7</v>
      </c>
      <c r="C103" t="s">
        <v>22351</v>
      </c>
    </row>
    <row r="104" spans="1:3">
      <c r="A104" s="289" t="s">
        <v>502</v>
      </c>
      <c r="B104" s="290">
        <v>20</v>
      </c>
      <c r="C104" t="s">
        <v>22351</v>
      </c>
    </row>
    <row r="105" spans="1:3">
      <c r="A105" s="289" t="s">
        <v>1101</v>
      </c>
      <c r="B105" s="290">
        <v>10</v>
      </c>
      <c r="C105" t="s">
        <v>22351</v>
      </c>
    </row>
    <row r="106" spans="1:3">
      <c r="A106" s="289" t="s">
        <v>22242</v>
      </c>
      <c r="B106" s="290">
        <v>1</v>
      </c>
      <c r="C106" t="s">
        <v>22351</v>
      </c>
    </row>
    <row r="107" spans="1:3">
      <c r="A107" s="289" t="s">
        <v>22243</v>
      </c>
      <c r="B107" s="290">
        <v>1</v>
      </c>
      <c r="C107" t="s">
        <v>22351</v>
      </c>
    </row>
    <row r="108" spans="1:3">
      <c r="A108" s="289" t="s">
        <v>718</v>
      </c>
      <c r="B108" s="290">
        <v>4</v>
      </c>
      <c r="C108" t="s">
        <v>22351</v>
      </c>
    </row>
    <row r="109" spans="1:3">
      <c r="A109" s="289" t="s">
        <v>1236</v>
      </c>
      <c r="B109" s="290">
        <v>6</v>
      </c>
      <c r="C109" t="s">
        <v>22351</v>
      </c>
    </row>
    <row r="110" spans="1:3">
      <c r="A110" s="289" t="s">
        <v>22244</v>
      </c>
      <c r="B110" s="290">
        <v>1</v>
      </c>
      <c r="C110" t="s">
        <v>22351</v>
      </c>
    </row>
    <row r="111" spans="1:3">
      <c r="A111" s="289" t="s">
        <v>22245</v>
      </c>
      <c r="B111" s="290">
        <v>1</v>
      </c>
      <c r="C111" t="s">
        <v>22351</v>
      </c>
    </row>
    <row r="112" spans="1:3">
      <c r="A112" s="289" t="s">
        <v>912</v>
      </c>
      <c r="B112" s="290">
        <v>19</v>
      </c>
      <c r="C112" t="s">
        <v>22351</v>
      </c>
    </row>
    <row r="113" spans="1:3">
      <c r="A113" s="289" t="s">
        <v>22246</v>
      </c>
      <c r="B113" s="290">
        <v>1</v>
      </c>
      <c r="C113" t="s">
        <v>22351</v>
      </c>
    </row>
    <row r="114" spans="1:3">
      <c r="A114" s="289" t="s">
        <v>10508</v>
      </c>
      <c r="B114" s="290">
        <v>1</v>
      </c>
      <c r="C114" t="s">
        <v>22351</v>
      </c>
    </row>
    <row r="115" spans="1:3">
      <c r="A115" s="289" t="s">
        <v>22247</v>
      </c>
      <c r="B115" s="290">
        <v>1</v>
      </c>
      <c r="C115" t="s">
        <v>22351</v>
      </c>
    </row>
    <row r="116" spans="1:3">
      <c r="A116" s="289" t="s">
        <v>452</v>
      </c>
      <c r="B116" s="290">
        <v>26</v>
      </c>
      <c r="C116" t="s">
        <v>22351</v>
      </c>
    </row>
    <row r="117" spans="1:3">
      <c r="A117" s="289" t="s">
        <v>108</v>
      </c>
      <c r="B117" s="290">
        <v>11</v>
      </c>
      <c r="C117" t="s">
        <v>22351</v>
      </c>
    </row>
    <row r="118" spans="1:3">
      <c r="A118" s="289" t="s">
        <v>854</v>
      </c>
      <c r="B118" s="290">
        <v>6</v>
      </c>
      <c r="C118" t="s">
        <v>22351</v>
      </c>
    </row>
    <row r="119" spans="1:3">
      <c r="A119" s="289" t="s">
        <v>170</v>
      </c>
      <c r="B119" s="290">
        <v>46</v>
      </c>
      <c r="C119" t="s">
        <v>22351</v>
      </c>
    </row>
    <row r="120" spans="1:3">
      <c r="A120" s="289" t="s">
        <v>419</v>
      </c>
      <c r="B120" s="290">
        <v>3</v>
      </c>
      <c r="C120" t="s">
        <v>22351</v>
      </c>
    </row>
    <row r="121" spans="1:3">
      <c r="A121" s="289" t="s">
        <v>167</v>
      </c>
      <c r="B121" s="290">
        <v>55</v>
      </c>
      <c r="C121" t="s">
        <v>22351</v>
      </c>
    </row>
    <row r="122" spans="1:3">
      <c r="A122" s="289" t="s">
        <v>537</v>
      </c>
      <c r="B122" s="290">
        <v>1</v>
      </c>
      <c r="C122" t="s">
        <v>22351</v>
      </c>
    </row>
    <row r="123" spans="1:3">
      <c r="A123" s="289" t="s">
        <v>22248</v>
      </c>
      <c r="B123" s="290">
        <v>1</v>
      </c>
      <c r="C123" t="s">
        <v>22351</v>
      </c>
    </row>
    <row r="124" spans="1:3">
      <c r="A124" s="289" t="s">
        <v>465</v>
      </c>
      <c r="B124" s="290">
        <v>4</v>
      </c>
      <c r="C124" t="s">
        <v>22351</v>
      </c>
    </row>
    <row r="125" spans="1:3">
      <c r="A125" s="289" t="s">
        <v>99</v>
      </c>
      <c r="B125" s="290">
        <v>2</v>
      </c>
      <c r="C125" t="s">
        <v>22351</v>
      </c>
    </row>
    <row r="126" spans="1:3">
      <c r="A126" s="289" t="s">
        <v>1159</v>
      </c>
      <c r="B126" s="290">
        <v>4</v>
      </c>
      <c r="C126" t="s">
        <v>22351</v>
      </c>
    </row>
    <row r="127" spans="1:3">
      <c r="A127" s="289" t="s">
        <v>78</v>
      </c>
      <c r="B127" s="290">
        <v>132</v>
      </c>
      <c r="C127" t="s">
        <v>22351</v>
      </c>
    </row>
    <row r="128" spans="1:3">
      <c r="A128" s="289" t="s">
        <v>85</v>
      </c>
      <c r="B128" s="290">
        <v>338</v>
      </c>
      <c r="C128" t="s">
        <v>22351</v>
      </c>
    </row>
    <row r="129" spans="1:3">
      <c r="A129" s="289" t="s">
        <v>389</v>
      </c>
      <c r="B129" s="290">
        <v>28</v>
      </c>
      <c r="C129" t="s">
        <v>22351</v>
      </c>
    </row>
    <row r="130" spans="1:3">
      <c r="A130" s="289" t="s">
        <v>432</v>
      </c>
      <c r="B130" s="290">
        <v>3</v>
      </c>
      <c r="C130" t="s">
        <v>22350</v>
      </c>
    </row>
    <row r="131" spans="1:3">
      <c r="A131" s="289" t="s">
        <v>20265</v>
      </c>
      <c r="B131" s="290">
        <v>1</v>
      </c>
      <c r="C131" t="s">
        <v>22351</v>
      </c>
    </row>
    <row r="132" spans="1:3">
      <c r="A132" s="289" t="s">
        <v>11722</v>
      </c>
      <c r="B132" s="290">
        <v>13</v>
      </c>
      <c r="C132" t="s">
        <v>22351</v>
      </c>
    </row>
    <row r="133" spans="1:3">
      <c r="A133" s="289" t="s">
        <v>22249</v>
      </c>
      <c r="B133" s="290">
        <v>1</v>
      </c>
      <c r="C133" t="s">
        <v>22351</v>
      </c>
    </row>
    <row r="134" spans="1:3">
      <c r="A134" s="289" t="s">
        <v>22250</v>
      </c>
      <c r="B134" s="290">
        <v>1</v>
      </c>
      <c r="C134" t="s">
        <v>22351</v>
      </c>
    </row>
    <row r="135" spans="1:3">
      <c r="A135" s="289" t="s">
        <v>22196</v>
      </c>
      <c r="B135" s="290">
        <v>1</v>
      </c>
      <c r="C135" t="s">
        <v>22351</v>
      </c>
    </row>
    <row r="136" spans="1:3">
      <c r="A136" s="289" t="s">
        <v>22251</v>
      </c>
      <c r="B136" s="290">
        <v>5</v>
      </c>
      <c r="C136" t="s">
        <v>22351</v>
      </c>
    </row>
    <row r="137" spans="1:3">
      <c r="A137" s="289" t="s">
        <v>14464</v>
      </c>
      <c r="B137" s="290">
        <v>3</v>
      </c>
      <c r="C137" t="s">
        <v>22351</v>
      </c>
    </row>
    <row r="138" spans="1:3">
      <c r="A138" s="289" t="s">
        <v>534</v>
      </c>
      <c r="B138" s="290">
        <v>9</v>
      </c>
      <c r="C138" t="s">
        <v>22351</v>
      </c>
    </row>
    <row r="139" spans="1:3">
      <c r="A139" s="289" t="s">
        <v>11033</v>
      </c>
      <c r="B139" s="290">
        <v>11</v>
      </c>
      <c r="C139" t="s">
        <v>22351</v>
      </c>
    </row>
    <row r="140" spans="1:3">
      <c r="A140" s="289" t="s">
        <v>22252</v>
      </c>
      <c r="B140" s="290">
        <v>1</v>
      </c>
      <c r="C140" t="s">
        <v>22351</v>
      </c>
    </row>
    <row r="141" spans="1:3">
      <c r="A141" s="289" t="s">
        <v>533</v>
      </c>
      <c r="B141" s="290">
        <v>1</v>
      </c>
      <c r="C141" t="s">
        <v>22351</v>
      </c>
    </row>
    <row r="142" spans="1:3">
      <c r="A142" s="289" t="s">
        <v>7568</v>
      </c>
      <c r="B142" s="290">
        <v>10</v>
      </c>
      <c r="C142" t="s">
        <v>22351</v>
      </c>
    </row>
    <row r="143" spans="1:3">
      <c r="A143" s="289" t="s">
        <v>173</v>
      </c>
      <c r="B143" s="290">
        <v>14</v>
      </c>
      <c r="C143" t="s">
        <v>22351</v>
      </c>
    </row>
    <row r="144" spans="1:3">
      <c r="A144" s="289" t="s">
        <v>11879</v>
      </c>
      <c r="B144" s="290">
        <v>6</v>
      </c>
      <c r="C144" t="s">
        <v>22351</v>
      </c>
    </row>
    <row r="145" spans="1:3">
      <c r="A145" s="289" t="s">
        <v>160</v>
      </c>
      <c r="B145" s="290">
        <v>10</v>
      </c>
      <c r="C145" t="s">
        <v>22351</v>
      </c>
    </row>
    <row r="146" spans="1:3">
      <c r="A146" s="289" t="s">
        <v>943</v>
      </c>
      <c r="B146" s="290">
        <v>20</v>
      </c>
      <c r="C146" t="s">
        <v>22351</v>
      </c>
    </row>
    <row r="147" spans="1:3">
      <c r="A147" s="289" t="s">
        <v>22253</v>
      </c>
      <c r="B147" s="290">
        <v>8</v>
      </c>
      <c r="C147" t="s">
        <v>22351</v>
      </c>
    </row>
    <row r="148" spans="1:3">
      <c r="A148" s="289" t="s">
        <v>11885</v>
      </c>
      <c r="B148" s="290">
        <v>5</v>
      </c>
      <c r="C148" t="s">
        <v>22351</v>
      </c>
    </row>
    <row r="149" spans="1:3">
      <c r="A149" s="289" t="s">
        <v>338</v>
      </c>
      <c r="B149" s="290">
        <v>5</v>
      </c>
      <c r="C149" t="s">
        <v>22351</v>
      </c>
    </row>
    <row r="150" spans="1:3">
      <c r="A150" s="289" t="s">
        <v>21525</v>
      </c>
      <c r="B150" s="290">
        <v>1</v>
      </c>
      <c r="C150" t="s">
        <v>22351</v>
      </c>
    </row>
    <row r="151" spans="1:3">
      <c r="A151" s="289" t="s">
        <v>307</v>
      </c>
      <c r="B151" s="290">
        <v>15</v>
      </c>
      <c r="C151" t="s">
        <v>22351</v>
      </c>
    </row>
    <row r="152" spans="1:3">
      <c r="A152" s="289" t="s">
        <v>22254</v>
      </c>
      <c r="B152" s="290">
        <v>1</v>
      </c>
      <c r="C152" t="s">
        <v>22351</v>
      </c>
    </row>
    <row r="153" spans="1:3">
      <c r="A153" s="289" t="s">
        <v>22255</v>
      </c>
      <c r="B153" s="290">
        <v>2</v>
      </c>
      <c r="C153" t="s">
        <v>22351</v>
      </c>
    </row>
    <row r="154" spans="1:3">
      <c r="A154" s="289" t="s">
        <v>258</v>
      </c>
      <c r="B154" s="290">
        <v>20</v>
      </c>
      <c r="C154" t="s">
        <v>22351</v>
      </c>
    </row>
    <row r="155" spans="1:3">
      <c r="A155" s="289" t="s">
        <v>22197</v>
      </c>
      <c r="B155" s="290">
        <v>2</v>
      </c>
      <c r="C155" t="s">
        <v>22351</v>
      </c>
    </row>
    <row r="156" spans="1:3">
      <c r="A156" s="289" t="s">
        <v>22256</v>
      </c>
      <c r="B156" s="290">
        <v>3</v>
      </c>
      <c r="C156" t="s">
        <v>22350</v>
      </c>
    </row>
    <row r="157" spans="1:3">
      <c r="A157" s="289" t="s">
        <v>627</v>
      </c>
      <c r="B157" s="290">
        <v>4</v>
      </c>
      <c r="C157" t="s">
        <v>22351</v>
      </c>
    </row>
    <row r="158" spans="1:3">
      <c r="A158" s="289" t="s">
        <v>1258</v>
      </c>
      <c r="B158" s="290">
        <v>1</v>
      </c>
      <c r="C158" t="s">
        <v>22351</v>
      </c>
    </row>
    <row r="159" spans="1:3">
      <c r="A159" s="289" t="s">
        <v>22257</v>
      </c>
      <c r="B159" s="290">
        <v>1</v>
      </c>
      <c r="C159" t="s">
        <v>22351</v>
      </c>
    </row>
    <row r="160" spans="1:3">
      <c r="A160" s="289" t="s">
        <v>576</v>
      </c>
      <c r="B160" s="290">
        <v>3</v>
      </c>
      <c r="C160" t="s">
        <v>22350</v>
      </c>
    </row>
    <row r="161" spans="1:3">
      <c r="A161" s="289" t="s">
        <v>3319</v>
      </c>
      <c r="B161" s="290">
        <v>1</v>
      </c>
      <c r="C161" t="s">
        <v>22351</v>
      </c>
    </row>
    <row r="162" spans="1:3">
      <c r="A162" s="289" t="s">
        <v>289</v>
      </c>
      <c r="B162" s="290">
        <v>9</v>
      </c>
      <c r="C162" t="s">
        <v>22351</v>
      </c>
    </row>
    <row r="163" spans="1:3">
      <c r="A163" s="289" t="s">
        <v>291</v>
      </c>
      <c r="B163" s="290">
        <v>3</v>
      </c>
      <c r="C163" t="s">
        <v>22351</v>
      </c>
    </row>
    <row r="164" spans="1:3">
      <c r="A164" s="289" t="s">
        <v>11892</v>
      </c>
      <c r="B164" s="290">
        <v>2</v>
      </c>
      <c r="C164" t="s">
        <v>22351</v>
      </c>
    </row>
    <row r="165" spans="1:3">
      <c r="A165" s="289" t="s">
        <v>590</v>
      </c>
      <c r="B165" s="290">
        <v>8</v>
      </c>
      <c r="C165" t="s">
        <v>22351</v>
      </c>
    </row>
    <row r="166" spans="1:3">
      <c r="A166" s="289" t="s">
        <v>7727</v>
      </c>
      <c r="B166" s="290">
        <v>12</v>
      </c>
      <c r="C166" t="s">
        <v>22351</v>
      </c>
    </row>
    <row r="167" spans="1:3">
      <c r="A167" s="289" t="s">
        <v>314</v>
      </c>
      <c r="B167" s="290">
        <v>20</v>
      </c>
      <c r="C167" t="s">
        <v>22351</v>
      </c>
    </row>
    <row r="168" spans="1:3">
      <c r="A168" s="289" t="s">
        <v>7309</v>
      </c>
      <c r="B168" s="290">
        <v>11</v>
      </c>
      <c r="C168" t="s">
        <v>22351</v>
      </c>
    </row>
    <row r="169" spans="1:3">
      <c r="A169" s="289" t="s">
        <v>14304</v>
      </c>
      <c r="B169" s="290">
        <v>4</v>
      </c>
      <c r="C169" t="s">
        <v>22351</v>
      </c>
    </row>
    <row r="170" spans="1:3">
      <c r="A170" s="289" t="s">
        <v>325</v>
      </c>
      <c r="B170" s="290">
        <v>23</v>
      </c>
      <c r="C170" t="s">
        <v>22351</v>
      </c>
    </row>
    <row r="171" spans="1:3">
      <c r="A171" s="289" t="s">
        <v>3301</v>
      </c>
      <c r="B171" s="290">
        <v>4</v>
      </c>
      <c r="C171" t="s">
        <v>22351</v>
      </c>
    </row>
    <row r="172" spans="1:3">
      <c r="A172" s="289" t="s">
        <v>241</v>
      </c>
      <c r="B172" s="290">
        <v>19</v>
      </c>
      <c r="C172" t="s">
        <v>22351</v>
      </c>
    </row>
    <row r="173" spans="1:3">
      <c r="A173" s="289" t="s">
        <v>1065</v>
      </c>
      <c r="B173" s="290">
        <v>24</v>
      </c>
      <c r="C173" t="s">
        <v>22351</v>
      </c>
    </row>
    <row r="174" spans="1:3">
      <c r="A174" s="289" t="s">
        <v>22198</v>
      </c>
      <c r="B174" s="290">
        <v>5</v>
      </c>
      <c r="C174" t="s">
        <v>22351</v>
      </c>
    </row>
    <row r="175" spans="1:3">
      <c r="A175" s="289" t="s">
        <v>1358</v>
      </c>
      <c r="B175" s="290">
        <v>3</v>
      </c>
      <c r="C175" t="s">
        <v>22351</v>
      </c>
    </row>
    <row r="176" spans="1:3">
      <c r="A176" s="289" t="s">
        <v>22258</v>
      </c>
      <c r="B176" s="290">
        <v>1</v>
      </c>
      <c r="C176" t="s">
        <v>22350</v>
      </c>
    </row>
    <row r="177" spans="1:3">
      <c r="A177" s="289" t="s">
        <v>414</v>
      </c>
      <c r="B177" s="290">
        <v>17</v>
      </c>
      <c r="C177" t="s">
        <v>22351</v>
      </c>
    </row>
    <row r="178" spans="1:3">
      <c r="A178" s="289" t="s">
        <v>22259</v>
      </c>
      <c r="B178" s="290">
        <v>2</v>
      </c>
      <c r="C178" t="s">
        <v>22351</v>
      </c>
    </row>
    <row r="179" spans="1:3">
      <c r="A179" s="289" t="s">
        <v>2695</v>
      </c>
      <c r="B179" s="290">
        <v>7</v>
      </c>
      <c r="C179" t="s">
        <v>22351</v>
      </c>
    </row>
    <row r="180" spans="1:3">
      <c r="A180" s="289" t="s">
        <v>406</v>
      </c>
      <c r="B180" s="290">
        <v>30</v>
      </c>
      <c r="C180" t="s">
        <v>22351</v>
      </c>
    </row>
    <row r="181" spans="1:3">
      <c r="A181" s="289" t="s">
        <v>22260</v>
      </c>
      <c r="B181" s="290">
        <v>1</v>
      </c>
      <c r="C181" t="s">
        <v>22351</v>
      </c>
    </row>
    <row r="182" spans="1:3">
      <c r="A182" s="289" t="s">
        <v>11909</v>
      </c>
      <c r="B182" s="290">
        <v>8</v>
      </c>
      <c r="C182" t="s">
        <v>22351</v>
      </c>
    </row>
    <row r="183" spans="1:3">
      <c r="A183" s="289" t="s">
        <v>11795</v>
      </c>
      <c r="B183" s="290">
        <v>23</v>
      </c>
      <c r="C183" t="s">
        <v>22351</v>
      </c>
    </row>
    <row r="184" spans="1:3">
      <c r="A184" s="289" t="s">
        <v>22186</v>
      </c>
      <c r="B184" s="290">
        <v>12</v>
      </c>
      <c r="C184" t="s">
        <v>22351</v>
      </c>
    </row>
    <row r="185" spans="1:3">
      <c r="A185" s="289" t="s">
        <v>302</v>
      </c>
      <c r="B185" s="290">
        <v>29</v>
      </c>
      <c r="C185" t="s">
        <v>22351</v>
      </c>
    </row>
    <row r="186" spans="1:3">
      <c r="A186" s="289" t="s">
        <v>326</v>
      </c>
      <c r="B186" s="290">
        <v>1</v>
      </c>
      <c r="C186" t="s">
        <v>22351</v>
      </c>
    </row>
    <row r="187" spans="1:3">
      <c r="A187" s="289" t="s">
        <v>22261</v>
      </c>
      <c r="B187" s="290">
        <v>1</v>
      </c>
      <c r="C187" t="s">
        <v>22350</v>
      </c>
    </row>
    <row r="188" spans="1:3">
      <c r="A188" s="289" t="s">
        <v>22262</v>
      </c>
      <c r="B188" s="290">
        <v>1</v>
      </c>
      <c r="C188" t="s">
        <v>22351</v>
      </c>
    </row>
    <row r="189" spans="1:3">
      <c r="A189" s="289" t="s">
        <v>2943</v>
      </c>
      <c r="B189" s="290">
        <v>3</v>
      </c>
      <c r="C189" t="s">
        <v>22351</v>
      </c>
    </row>
    <row r="190" spans="1:3">
      <c r="A190" s="289" t="s">
        <v>22263</v>
      </c>
      <c r="B190" s="290">
        <v>1</v>
      </c>
      <c r="C190" t="s">
        <v>22351</v>
      </c>
    </row>
    <row r="191" spans="1:3">
      <c r="A191" s="289" t="s">
        <v>22264</v>
      </c>
      <c r="B191" s="290">
        <v>1</v>
      </c>
      <c r="C191" t="s">
        <v>22351</v>
      </c>
    </row>
    <row r="192" spans="1:3">
      <c r="A192" s="289" t="s">
        <v>22265</v>
      </c>
      <c r="B192" s="290">
        <v>2</v>
      </c>
      <c r="C192" t="s">
        <v>22351</v>
      </c>
    </row>
    <row r="193" spans="1:3">
      <c r="A193" s="289" t="s">
        <v>918</v>
      </c>
      <c r="B193" s="290">
        <v>10</v>
      </c>
      <c r="C193" t="s">
        <v>22351</v>
      </c>
    </row>
    <row r="194" spans="1:3">
      <c r="A194" s="289" t="s">
        <v>22266</v>
      </c>
      <c r="B194" s="290">
        <v>1</v>
      </c>
      <c r="C194" t="s">
        <v>22351</v>
      </c>
    </row>
    <row r="195" spans="1:3">
      <c r="A195" s="289" t="s">
        <v>341</v>
      </c>
      <c r="B195" s="290">
        <v>1</v>
      </c>
      <c r="C195" t="s">
        <v>22351</v>
      </c>
    </row>
    <row r="196" spans="1:3">
      <c r="A196" s="289" t="s">
        <v>285</v>
      </c>
      <c r="B196" s="290">
        <v>27</v>
      </c>
      <c r="C196" t="s">
        <v>22351</v>
      </c>
    </row>
    <row r="197" spans="1:3">
      <c r="A197" s="289" t="s">
        <v>1048</v>
      </c>
      <c r="B197" s="290">
        <v>1</v>
      </c>
      <c r="C197" t="s">
        <v>22351</v>
      </c>
    </row>
    <row r="198" spans="1:3">
      <c r="A198" s="289" t="s">
        <v>158</v>
      </c>
      <c r="B198" s="290">
        <v>3</v>
      </c>
      <c r="C198" t="s">
        <v>22351</v>
      </c>
    </row>
    <row r="199" spans="1:3">
      <c r="A199" s="289" t="s">
        <v>22267</v>
      </c>
      <c r="B199" s="290">
        <v>1</v>
      </c>
      <c r="C199" t="s">
        <v>22350</v>
      </c>
    </row>
    <row r="200" spans="1:3">
      <c r="A200" s="289" t="s">
        <v>506</v>
      </c>
      <c r="B200" s="290">
        <v>1</v>
      </c>
      <c r="C200" t="s">
        <v>22351</v>
      </c>
    </row>
    <row r="201" spans="1:3">
      <c r="A201" s="289" t="s">
        <v>1168</v>
      </c>
      <c r="B201" s="290">
        <v>5</v>
      </c>
      <c r="C201" t="s">
        <v>22351</v>
      </c>
    </row>
    <row r="202" spans="1:3">
      <c r="A202" s="289" t="s">
        <v>89</v>
      </c>
      <c r="B202" s="290">
        <v>196</v>
      </c>
      <c r="C202" t="s">
        <v>22351</v>
      </c>
    </row>
    <row r="203" spans="1:3">
      <c r="A203" s="289" t="s">
        <v>623</v>
      </c>
      <c r="B203" s="290">
        <v>38</v>
      </c>
      <c r="C203" t="s">
        <v>22351</v>
      </c>
    </row>
    <row r="204" spans="1:3">
      <c r="A204" s="289" t="s">
        <v>22268</v>
      </c>
      <c r="B204" s="290">
        <v>2</v>
      </c>
      <c r="C204" t="s">
        <v>22351</v>
      </c>
    </row>
    <row r="205" spans="1:3">
      <c r="A205" s="289" t="s">
        <v>686</v>
      </c>
      <c r="B205" s="290">
        <v>2</v>
      </c>
      <c r="C205" t="s">
        <v>22351</v>
      </c>
    </row>
    <row r="206" spans="1:3">
      <c r="A206" s="289" t="s">
        <v>457</v>
      </c>
      <c r="B206" s="290">
        <v>2</v>
      </c>
      <c r="C206" t="s">
        <v>22351</v>
      </c>
    </row>
    <row r="207" spans="1:3">
      <c r="A207" s="289" t="s">
        <v>126</v>
      </c>
      <c r="B207" s="290">
        <v>23</v>
      </c>
      <c r="C207" t="s">
        <v>22351</v>
      </c>
    </row>
    <row r="208" spans="1:3">
      <c r="A208" s="289" t="s">
        <v>187</v>
      </c>
      <c r="B208" s="290">
        <v>4</v>
      </c>
      <c r="C208" t="s">
        <v>22351</v>
      </c>
    </row>
    <row r="209" spans="1:3">
      <c r="A209" s="289" t="s">
        <v>1127</v>
      </c>
      <c r="B209" s="290">
        <v>2</v>
      </c>
      <c r="C209" t="s">
        <v>22351</v>
      </c>
    </row>
    <row r="210" spans="1:3">
      <c r="A210" s="289" t="s">
        <v>298</v>
      </c>
      <c r="B210" s="290">
        <v>41</v>
      </c>
      <c r="C210" t="s">
        <v>22351</v>
      </c>
    </row>
    <row r="211" spans="1:3">
      <c r="A211" s="289" t="s">
        <v>22269</v>
      </c>
      <c r="B211" s="290">
        <v>1</v>
      </c>
      <c r="C211" t="s">
        <v>22351</v>
      </c>
    </row>
    <row r="212" spans="1:3">
      <c r="A212" s="289" t="s">
        <v>581</v>
      </c>
      <c r="B212" s="290">
        <v>11</v>
      </c>
      <c r="C212" t="s">
        <v>22351</v>
      </c>
    </row>
    <row r="213" spans="1:3">
      <c r="A213" s="289" t="s">
        <v>1718</v>
      </c>
      <c r="B213" s="290">
        <v>1</v>
      </c>
      <c r="C213" t="s">
        <v>22351</v>
      </c>
    </row>
    <row r="214" spans="1:3">
      <c r="A214" s="289" t="s">
        <v>8479</v>
      </c>
      <c r="B214" s="290">
        <v>1</v>
      </c>
      <c r="C214" t="s">
        <v>22351</v>
      </c>
    </row>
    <row r="215" spans="1:3">
      <c r="A215" s="289" t="s">
        <v>845</v>
      </c>
      <c r="B215" s="290">
        <v>1</v>
      </c>
      <c r="C215" t="s">
        <v>22351</v>
      </c>
    </row>
    <row r="216" spans="1:3">
      <c r="A216" s="289" t="s">
        <v>1139</v>
      </c>
      <c r="B216" s="290">
        <v>1</v>
      </c>
      <c r="C216" t="s">
        <v>22351</v>
      </c>
    </row>
    <row r="217" spans="1:3">
      <c r="A217" s="289" t="s">
        <v>509</v>
      </c>
      <c r="B217" s="290">
        <v>8</v>
      </c>
      <c r="C217" t="s">
        <v>22351</v>
      </c>
    </row>
    <row r="218" spans="1:3">
      <c r="A218" s="289" t="s">
        <v>22270</v>
      </c>
      <c r="B218" s="290">
        <v>3</v>
      </c>
      <c r="C218" t="s">
        <v>22351</v>
      </c>
    </row>
    <row r="219" spans="1:3">
      <c r="A219" s="289" t="s">
        <v>145</v>
      </c>
      <c r="B219" s="290">
        <v>93</v>
      </c>
      <c r="C219" t="s">
        <v>22351</v>
      </c>
    </row>
    <row r="220" spans="1:3">
      <c r="A220" s="289" t="s">
        <v>155</v>
      </c>
      <c r="B220" s="290">
        <v>1</v>
      </c>
      <c r="C220" t="s">
        <v>22351</v>
      </c>
    </row>
    <row r="221" spans="1:3">
      <c r="A221" s="289" t="s">
        <v>22271</v>
      </c>
      <c r="B221" s="290">
        <v>1</v>
      </c>
      <c r="C221" t="s">
        <v>22350</v>
      </c>
    </row>
    <row r="222" spans="1:3">
      <c r="A222" s="289" t="s">
        <v>22272</v>
      </c>
      <c r="B222" s="290">
        <v>3</v>
      </c>
      <c r="C222" t="s">
        <v>22351</v>
      </c>
    </row>
    <row r="223" spans="1:3">
      <c r="A223" s="289" t="s">
        <v>17150</v>
      </c>
      <c r="B223" s="290">
        <v>1</v>
      </c>
      <c r="C223" t="s">
        <v>22351</v>
      </c>
    </row>
    <row r="224" spans="1:3">
      <c r="A224" s="289" t="s">
        <v>22273</v>
      </c>
      <c r="B224" s="290">
        <v>1</v>
      </c>
      <c r="C224" t="s">
        <v>22350</v>
      </c>
    </row>
    <row r="225" spans="1:3">
      <c r="A225" s="289" t="s">
        <v>11706</v>
      </c>
      <c r="B225" s="290">
        <v>2</v>
      </c>
      <c r="C225" t="s">
        <v>22351</v>
      </c>
    </row>
    <row r="226" spans="1:3">
      <c r="A226" s="289" t="s">
        <v>22199</v>
      </c>
      <c r="B226" s="290">
        <v>1</v>
      </c>
      <c r="C226" t="s">
        <v>22351</v>
      </c>
    </row>
    <row r="227" spans="1:3">
      <c r="A227" s="289" t="s">
        <v>11326</v>
      </c>
      <c r="B227" s="290">
        <v>13</v>
      </c>
      <c r="C227" t="s">
        <v>22351</v>
      </c>
    </row>
    <row r="228" spans="1:3">
      <c r="A228" s="289" t="s">
        <v>617</v>
      </c>
      <c r="B228" s="290">
        <v>5</v>
      </c>
      <c r="C228" t="s">
        <v>22351</v>
      </c>
    </row>
    <row r="229" spans="1:3">
      <c r="A229" s="289" t="s">
        <v>7965</v>
      </c>
      <c r="B229" s="290">
        <v>12</v>
      </c>
      <c r="C229" t="s">
        <v>22351</v>
      </c>
    </row>
    <row r="230" spans="1:3">
      <c r="A230" s="289" t="s">
        <v>525</v>
      </c>
      <c r="B230" s="290">
        <v>11</v>
      </c>
      <c r="C230" t="s">
        <v>22351</v>
      </c>
    </row>
    <row r="231" spans="1:3">
      <c r="A231" s="289" t="s">
        <v>1489</v>
      </c>
      <c r="B231" s="290">
        <v>10</v>
      </c>
      <c r="C231" t="s">
        <v>22351</v>
      </c>
    </row>
    <row r="232" spans="1:3">
      <c r="A232" s="289" t="s">
        <v>22274</v>
      </c>
      <c r="B232" s="290">
        <v>1</v>
      </c>
      <c r="C232" t="s">
        <v>22350</v>
      </c>
    </row>
    <row r="233" spans="1:3">
      <c r="A233" s="289" t="s">
        <v>898</v>
      </c>
      <c r="B233" s="290">
        <v>20</v>
      </c>
      <c r="C233" t="s">
        <v>22351</v>
      </c>
    </row>
    <row r="234" spans="1:3">
      <c r="A234" s="289" t="s">
        <v>15400</v>
      </c>
      <c r="B234" s="290">
        <v>1</v>
      </c>
      <c r="C234" t="s">
        <v>22351</v>
      </c>
    </row>
    <row r="235" spans="1:3">
      <c r="A235" s="289" t="s">
        <v>1930</v>
      </c>
      <c r="B235" s="290">
        <v>41</v>
      </c>
      <c r="C235" t="s">
        <v>22351</v>
      </c>
    </row>
    <row r="236" spans="1:3">
      <c r="A236" s="289" t="s">
        <v>22275</v>
      </c>
      <c r="B236" s="290">
        <v>2</v>
      </c>
      <c r="C236" t="s">
        <v>22351</v>
      </c>
    </row>
    <row r="237" spans="1:3">
      <c r="A237" s="289" t="s">
        <v>22276</v>
      </c>
      <c r="B237" s="290">
        <v>1</v>
      </c>
      <c r="C237" t="s">
        <v>22350</v>
      </c>
    </row>
    <row r="238" spans="1:3">
      <c r="A238" s="289" t="s">
        <v>381</v>
      </c>
      <c r="B238" s="290">
        <v>1</v>
      </c>
      <c r="C238" t="s">
        <v>22351</v>
      </c>
    </row>
    <row r="239" spans="1:3">
      <c r="A239" s="289" t="s">
        <v>415</v>
      </c>
      <c r="B239" s="290">
        <v>33</v>
      </c>
      <c r="C239" t="s">
        <v>22351</v>
      </c>
    </row>
    <row r="240" spans="1:3">
      <c r="A240" s="289" t="s">
        <v>22277</v>
      </c>
      <c r="B240" s="290">
        <v>3</v>
      </c>
      <c r="C240" t="s">
        <v>22351</v>
      </c>
    </row>
    <row r="241" spans="1:3">
      <c r="A241" s="289" t="s">
        <v>22278</v>
      </c>
      <c r="B241" s="290">
        <v>7</v>
      </c>
      <c r="C241" t="s">
        <v>22351</v>
      </c>
    </row>
    <row r="242" spans="1:3">
      <c r="A242" s="289" t="s">
        <v>508</v>
      </c>
      <c r="B242" s="290">
        <v>1</v>
      </c>
      <c r="C242" t="s">
        <v>22351</v>
      </c>
    </row>
    <row r="243" spans="1:3">
      <c r="A243" s="289" t="s">
        <v>425</v>
      </c>
      <c r="B243" s="290">
        <v>8</v>
      </c>
      <c r="C243" t="s">
        <v>22351</v>
      </c>
    </row>
    <row r="244" spans="1:3">
      <c r="A244" s="289" t="s">
        <v>104</v>
      </c>
      <c r="B244" s="290">
        <v>5</v>
      </c>
      <c r="C244" t="s">
        <v>22351</v>
      </c>
    </row>
    <row r="245" spans="1:3">
      <c r="A245" s="289" t="s">
        <v>102</v>
      </c>
      <c r="B245" s="290">
        <v>17</v>
      </c>
      <c r="C245" t="s">
        <v>22351</v>
      </c>
    </row>
    <row r="246" spans="1:3">
      <c r="A246" s="289" t="s">
        <v>21094</v>
      </c>
      <c r="B246" s="290">
        <v>1</v>
      </c>
      <c r="C246" t="s">
        <v>22350</v>
      </c>
    </row>
    <row r="247" spans="1:3">
      <c r="A247" s="289" t="s">
        <v>1724</v>
      </c>
      <c r="B247" s="290">
        <v>1</v>
      </c>
      <c r="C247" t="s">
        <v>22350</v>
      </c>
    </row>
    <row r="248" spans="1:3">
      <c r="A248" s="289" t="s">
        <v>22279</v>
      </c>
      <c r="B248" s="290">
        <v>1</v>
      </c>
      <c r="C248" t="s">
        <v>22350</v>
      </c>
    </row>
    <row r="249" spans="1:3">
      <c r="A249" s="289" t="s">
        <v>300</v>
      </c>
      <c r="B249" s="290">
        <v>10</v>
      </c>
      <c r="C249" t="s">
        <v>22351</v>
      </c>
    </row>
    <row r="250" spans="1:3">
      <c r="A250" s="289" t="s">
        <v>18607</v>
      </c>
      <c r="B250" s="290">
        <v>1</v>
      </c>
      <c r="C250" t="s">
        <v>22350</v>
      </c>
    </row>
    <row r="251" spans="1:3">
      <c r="A251" s="289" t="s">
        <v>790</v>
      </c>
      <c r="B251" s="290">
        <v>2</v>
      </c>
      <c r="C251" t="s">
        <v>22351</v>
      </c>
    </row>
    <row r="252" spans="1:3">
      <c r="A252" s="289" t="s">
        <v>1250</v>
      </c>
      <c r="B252" s="290">
        <v>21</v>
      </c>
      <c r="C252" t="s">
        <v>22351</v>
      </c>
    </row>
    <row r="253" spans="1:3">
      <c r="A253" s="289" t="s">
        <v>1467</v>
      </c>
      <c r="B253" s="290">
        <v>23</v>
      </c>
      <c r="C253" t="s">
        <v>22351</v>
      </c>
    </row>
    <row r="254" spans="1:3">
      <c r="A254" s="289" t="s">
        <v>22280</v>
      </c>
      <c r="B254" s="290">
        <v>3</v>
      </c>
      <c r="C254" t="s">
        <v>22351</v>
      </c>
    </row>
    <row r="255" spans="1:3">
      <c r="A255" s="289" t="s">
        <v>20969</v>
      </c>
      <c r="B255" s="290">
        <v>1</v>
      </c>
      <c r="C255" t="s">
        <v>22351</v>
      </c>
    </row>
    <row r="256" spans="1:3">
      <c r="A256" s="289" t="s">
        <v>22281</v>
      </c>
      <c r="B256" s="290">
        <v>1</v>
      </c>
      <c r="C256" t="s">
        <v>22351</v>
      </c>
    </row>
    <row r="257" spans="1:3">
      <c r="A257" s="289" t="s">
        <v>6497</v>
      </c>
      <c r="B257" s="290">
        <v>8</v>
      </c>
      <c r="C257" t="s">
        <v>22351</v>
      </c>
    </row>
    <row r="258" spans="1:3">
      <c r="A258" s="289" t="s">
        <v>1383</v>
      </c>
      <c r="B258" s="290">
        <v>2</v>
      </c>
      <c r="C258" t="s">
        <v>22350</v>
      </c>
    </row>
    <row r="259" spans="1:3">
      <c r="A259" s="289" t="s">
        <v>22282</v>
      </c>
      <c r="B259" s="290">
        <v>1</v>
      </c>
      <c r="C259" t="s">
        <v>22350</v>
      </c>
    </row>
    <row r="260" spans="1:3">
      <c r="A260" s="289" t="s">
        <v>22283</v>
      </c>
      <c r="B260" s="290">
        <v>1</v>
      </c>
      <c r="C260" t="s">
        <v>22350</v>
      </c>
    </row>
    <row r="261" spans="1:3">
      <c r="A261" s="289" t="s">
        <v>22284</v>
      </c>
      <c r="B261" s="290">
        <v>1</v>
      </c>
      <c r="C261" t="s">
        <v>22350</v>
      </c>
    </row>
    <row r="262" spans="1:3">
      <c r="A262" s="289" t="s">
        <v>142</v>
      </c>
      <c r="B262" s="290">
        <v>1</v>
      </c>
      <c r="C262" t="s">
        <v>22350</v>
      </c>
    </row>
    <row r="263" spans="1:3">
      <c r="A263" s="289" t="s">
        <v>22285</v>
      </c>
      <c r="B263" s="290">
        <v>7</v>
      </c>
      <c r="C263" t="s">
        <v>22351</v>
      </c>
    </row>
    <row r="264" spans="1:3">
      <c r="A264" s="289" t="s">
        <v>22286</v>
      </c>
      <c r="B264" s="290">
        <v>1</v>
      </c>
      <c r="C264" t="s">
        <v>22351</v>
      </c>
    </row>
    <row r="265" spans="1:3">
      <c r="A265" s="289" t="s">
        <v>543</v>
      </c>
      <c r="B265" s="290">
        <v>1</v>
      </c>
      <c r="C265" t="s">
        <v>22351</v>
      </c>
    </row>
    <row r="266" spans="1:3">
      <c r="A266" s="289" t="s">
        <v>11510</v>
      </c>
      <c r="B266" s="290">
        <v>2</v>
      </c>
      <c r="C266" t="s">
        <v>22351</v>
      </c>
    </row>
    <row r="267" spans="1:3">
      <c r="A267" s="289" t="s">
        <v>437</v>
      </c>
      <c r="B267" s="290">
        <v>34</v>
      </c>
      <c r="C267" t="s">
        <v>22351</v>
      </c>
    </row>
    <row r="268" spans="1:3">
      <c r="A268" s="289" t="s">
        <v>11778</v>
      </c>
      <c r="B268" s="290">
        <v>4</v>
      </c>
      <c r="C268" t="s">
        <v>22351</v>
      </c>
    </row>
    <row r="269" spans="1:3">
      <c r="A269" s="289" t="s">
        <v>5809</v>
      </c>
      <c r="B269" s="290">
        <v>1</v>
      </c>
      <c r="C269" t="s">
        <v>22351</v>
      </c>
    </row>
    <row r="270" spans="1:3">
      <c r="A270" s="289" t="s">
        <v>14023</v>
      </c>
      <c r="B270" s="290">
        <v>1</v>
      </c>
      <c r="C270" t="s">
        <v>22350</v>
      </c>
    </row>
    <row r="271" spans="1:3">
      <c r="A271" s="289" t="s">
        <v>12710</v>
      </c>
      <c r="B271" s="290">
        <v>1</v>
      </c>
      <c r="C271" t="s">
        <v>22351</v>
      </c>
    </row>
    <row r="272" spans="1:3">
      <c r="A272" s="289" t="s">
        <v>22287</v>
      </c>
      <c r="B272" s="290">
        <v>8</v>
      </c>
      <c r="C272" t="s">
        <v>22351</v>
      </c>
    </row>
    <row r="273" spans="1:3">
      <c r="A273" s="289" t="s">
        <v>1043</v>
      </c>
      <c r="B273" s="290">
        <v>27</v>
      </c>
      <c r="C273" t="s">
        <v>22351</v>
      </c>
    </row>
    <row r="274" spans="1:3">
      <c r="A274" s="289" t="s">
        <v>1672</v>
      </c>
      <c r="B274" s="290">
        <v>1</v>
      </c>
      <c r="C274" t="s">
        <v>22350</v>
      </c>
    </row>
    <row r="275" spans="1:3">
      <c r="A275" s="289" t="s">
        <v>22288</v>
      </c>
      <c r="B275" s="290">
        <v>1</v>
      </c>
      <c r="C275" t="s">
        <v>22351</v>
      </c>
    </row>
    <row r="276" spans="1:3">
      <c r="A276" s="289" t="s">
        <v>974</v>
      </c>
      <c r="B276" s="290">
        <v>11</v>
      </c>
      <c r="C276" t="s">
        <v>22351</v>
      </c>
    </row>
    <row r="277" spans="1:3">
      <c r="A277" s="289" t="s">
        <v>22289</v>
      </c>
      <c r="B277" s="290">
        <v>4</v>
      </c>
      <c r="C277" t="s">
        <v>22351</v>
      </c>
    </row>
    <row r="278" spans="1:3">
      <c r="A278" s="289" t="s">
        <v>22290</v>
      </c>
      <c r="B278" s="290">
        <v>7</v>
      </c>
      <c r="C278" t="s">
        <v>22351</v>
      </c>
    </row>
    <row r="279" spans="1:3">
      <c r="A279" s="289" t="s">
        <v>162</v>
      </c>
      <c r="B279" s="290">
        <v>2</v>
      </c>
      <c r="C279" t="s">
        <v>22351</v>
      </c>
    </row>
    <row r="280" spans="1:3">
      <c r="A280" s="289" t="s">
        <v>22291</v>
      </c>
      <c r="B280" s="290">
        <v>1</v>
      </c>
      <c r="C280" t="s">
        <v>22350</v>
      </c>
    </row>
    <row r="281" spans="1:3">
      <c r="A281" s="289" t="s">
        <v>22292</v>
      </c>
      <c r="B281" s="290">
        <v>1</v>
      </c>
      <c r="C281" t="s">
        <v>22350</v>
      </c>
    </row>
    <row r="282" spans="1:3">
      <c r="A282" s="289" t="s">
        <v>22293</v>
      </c>
      <c r="B282" s="290">
        <v>1</v>
      </c>
      <c r="C282" t="s">
        <v>22350</v>
      </c>
    </row>
    <row r="283" spans="1:3">
      <c r="A283" s="289" t="s">
        <v>22294</v>
      </c>
      <c r="B283" s="290">
        <v>1</v>
      </c>
      <c r="C283" t="s">
        <v>22350</v>
      </c>
    </row>
    <row r="284" spans="1:3">
      <c r="A284" s="289" t="s">
        <v>902</v>
      </c>
      <c r="B284" s="290">
        <v>10</v>
      </c>
      <c r="C284" t="s">
        <v>22351</v>
      </c>
    </row>
    <row r="285" spans="1:3">
      <c r="A285" s="289" t="s">
        <v>22295</v>
      </c>
      <c r="B285" s="290">
        <v>1</v>
      </c>
      <c r="C285" t="s">
        <v>22350</v>
      </c>
    </row>
    <row r="286" spans="1:3">
      <c r="A286" s="289" t="s">
        <v>20600</v>
      </c>
      <c r="B286" s="290">
        <v>1</v>
      </c>
      <c r="C286" t="s">
        <v>22351</v>
      </c>
    </row>
    <row r="287" spans="1:3">
      <c r="A287" s="289" t="s">
        <v>7108</v>
      </c>
      <c r="B287" s="290">
        <v>2</v>
      </c>
      <c r="C287" t="s">
        <v>22351</v>
      </c>
    </row>
    <row r="288" spans="1:3">
      <c r="A288" s="289" t="s">
        <v>7294</v>
      </c>
      <c r="B288" s="290">
        <v>1</v>
      </c>
      <c r="C288" t="s">
        <v>22351</v>
      </c>
    </row>
    <row r="289" spans="1:3">
      <c r="A289" s="289" t="s">
        <v>22296</v>
      </c>
      <c r="B289" s="290">
        <v>1</v>
      </c>
      <c r="C289" t="s">
        <v>22350</v>
      </c>
    </row>
    <row r="290" spans="1:3">
      <c r="A290" s="289" t="s">
        <v>476</v>
      </c>
      <c r="B290" s="290">
        <v>3</v>
      </c>
      <c r="C290" t="s">
        <v>22351</v>
      </c>
    </row>
    <row r="291" spans="1:3">
      <c r="A291" s="289" t="s">
        <v>4390</v>
      </c>
      <c r="B291" s="290">
        <v>1</v>
      </c>
      <c r="C291" t="s">
        <v>22351</v>
      </c>
    </row>
    <row r="292" spans="1:3">
      <c r="A292" s="289" t="s">
        <v>22297</v>
      </c>
      <c r="B292" s="290">
        <v>1</v>
      </c>
      <c r="C292" t="s">
        <v>22350</v>
      </c>
    </row>
    <row r="293" spans="1:3">
      <c r="A293" s="289" t="s">
        <v>22298</v>
      </c>
      <c r="B293" s="290">
        <v>8</v>
      </c>
      <c r="C293" t="s">
        <v>22351</v>
      </c>
    </row>
    <row r="294" spans="1:3">
      <c r="A294" s="289" t="s">
        <v>22299</v>
      </c>
      <c r="B294" s="290">
        <v>21</v>
      </c>
      <c r="C294" t="s">
        <v>22351</v>
      </c>
    </row>
    <row r="295" spans="1:3">
      <c r="A295" s="289" t="s">
        <v>1006</v>
      </c>
      <c r="B295" s="290">
        <v>2</v>
      </c>
      <c r="C295" t="s">
        <v>22350</v>
      </c>
    </row>
    <row r="296" spans="1:3">
      <c r="A296" s="289" t="s">
        <v>22300</v>
      </c>
      <c r="B296" s="290">
        <v>3</v>
      </c>
      <c r="C296" t="s">
        <v>22350</v>
      </c>
    </row>
    <row r="297" spans="1:3">
      <c r="A297" s="289" t="s">
        <v>22301</v>
      </c>
      <c r="B297" s="290">
        <v>1</v>
      </c>
      <c r="C297" t="s">
        <v>22350</v>
      </c>
    </row>
    <row r="298" spans="1:3">
      <c r="A298" s="289" t="s">
        <v>22302</v>
      </c>
      <c r="B298" s="290">
        <v>2</v>
      </c>
      <c r="C298" t="s">
        <v>22350</v>
      </c>
    </row>
    <row r="299" spans="1:3">
      <c r="A299" s="289" t="s">
        <v>966</v>
      </c>
      <c r="B299" s="290">
        <v>10</v>
      </c>
      <c r="C299" t="s">
        <v>22351</v>
      </c>
    </row>
    <row r="300" spans="1:3">
      <c r="A300" s="289" t="s">
        <v>17156</v>
      </c>
      <c r="B300" s="290">
        <v>1</v>
      </c>
      <c r="C300" t="s">
        <v>22351</v>
      </c>
    </row>
    <row r="301" spans="1:3">
      <c r="A301" s="289" t="s">
        <v>22303</v>
      </c>
      <c r="B301" s="290">
        <v>2</v>
      </c>
      <c r="C301" t="s">
        <v>22351</v>
      </c>
    </row>
    <row r="302" spans="1:3">
      <c r="A302" s="289" t="s">
        <v>1045</v>
      </c>
      <c r="B302" s="290">
        <v>14</v>
      </c>
      <c r="C302" t="s">
        <v>22351</v>
      </c>
    </row>
    <row r="303" spans="1:3">
      <c r="A303" s="289" t="s">
        <v>2233</v>
      </c>
      <c r="B303" s="290">
        <v>28</v>
      </c>
      <c r="C303" t="s">
        <v>22351</v>
      </c>
    </row>
    <row r="304" spans="1:3">
      <c r="A304" s="289" t="s">
        <v>708</v>
      </c>
      <c r="B304" s="290">
        <v>1</v>
      </c>
      <c r="C304" t="s">
        <v>22350</v>
      </c>
    </row>
    <row r="305" spans="1:3">
      <c r="A305" s="289" t="s">
        <v>4025</v>
      </c>
      <c r="B305" s="290">
        <v>1</v>
      </c>
      <c r="C305" t="s">
        <v>22351</v>
      </c>
    </row>
    <row r="306" spans="1:3">
      <c r="A306" s="289" t="s">
        <v>4071</v>
      </c>
      <c r="B306" s="290">
        <v>1</v>
      </c>
      <c r="C306" t="s">
        <v>22350</v>
      </c>
    </row>
    <row r="307" spans="1:3">
      <c r="A307" s="289" t="s">
        <v>385</v>
      </c>
      <c r="B307" s="290">
        <v>10</v>
      </c>
      <c r="C307" t="s">
        <v>22351</v>
      </c>
    </row>
    <row r="308" spans="1:3">
      <c r="A308" s="289" t="s">
        <v>22304</v>
      </c>
      <c r="B308" s="290">
        <v>1</v>
      </c>
      <c r="C308" t="s">
        <v>22351</v>
      </c>
    </row>
    <row r="309" spans="1:3">
      <c r="A309" s="289" t="s">
        <v>22305</v>
      </c>
      <c r="B309" s="290">
        <v>3</v>
      </c>
      <c r="C309" t="s">
        <v>22351</v>
      </c>
    </row>
    <row r="310" spans="1:3">
      <c r="A310" s="289" t="s">
        <v>876</v>
      </c>
      <c r="B310" s="290">
        <v>7</v>
      </c>
      <c r="C310" t="s">
        <v>22351</v>
      </c>
    </row>
    <row r="311" spans="1:3">
      <c r="A311" s="289" t="s">
        <v>22306</v>
      </c>
      <c r="B311" s="290">
        <v>1</v>
      </c>
      <c r="C311" t="s">
        <v>22351</v>
      </c>
    </row>
    <row r="312" spans="1:3">
      <c r="A312" s="289" t="s">
        <v>946</v>
      </c>
      <c r="B312" s="290">
        <v>6</v>
      </c>
      <c r="C312" t="s">
        <v>22351</v>
      </c>
    </row>
    <row r="313" spans="1:3">
      <c r="A313" s="289" t="s">
        <v>22201</v>
      </c>
      <c r="B313" s="290">
        <v>8</v>
      </c>
      <c r="C313" t="s">
        <v>22351</v>
      </c>
    </row>
    <row r="314" spans="1:3">
      <c r="A314" s="289" t="s">
        <v>16504</v>
      </c>
      <c r="B314" s="290">
        <v>2</v>
      </c>
      <c r="C314" t="s">
        <v>22351</v>
      </c>
    </row>
    <row r="315" spans="1:3">
      <c r="A315" s="289" t="s">
        <v>323</v>
      </c>
      <c r="B315" s="290">
        <v>3</v>
      </c>
      <c r="C315" t="s">
        <v>22351</v>
      </c>
    </row>
    <row r="316" spans="1:3">
      <c r="A316" s="289" t="s">
        <v>455</v>
      </c>
      <c r="B316" s="290">
        <v>35</v>
      </c>
      <c r="C316" t="s">
        <v>22351</v>
      </c>
    </row>
    <row r="317" spans="1:3">
      <c r="A317" s="289" t="s">
        <v>14066</v>
      </c>
      <c r="B317" s="290">
        <v>7</v>
      </c>
      <c r="C317" t="s">
        <v>22351</v>
      </c>
    </row>
    <row r="318" spans="1:3">
      <c r="A318" s="289" t="s">
        <v>318</v>
      </c>
      <c r="B318" s="290">
        <v>17</v>
      </c>
      <c r="C318" t="s">
        <v>22351</v>
      </c>
    </row>
    <row r="319" spans="1:3">
      <c r="A319" s="289" t="s">
        <v>191</v>
      </c>
      <c r="B319" s="290">
        <v>2</v>
      </c>
      <c r="C319" t="s">
        <v>22350</v>
      </c>
    </row>
    <row r="320" spans="1:3">
      <c r="A320" s="289" t="s">
        <v>271</v>
      </c>
      <c r="B320" s="290">
        <v>17</v>
      </c>
      <c r="C320" t="s">
        <v>22351</v>
      </c>
    </row>
    <row r="321" spans="1:3">
      <c r="A321" s="289" t="s">
        <v>22307</v>
      </c>
      <c r="B321" s="290">
        <v>1</v>
      </c>
      <c r="C321" t="s">
        <v>22351</v>
      </c>
    </row>
    <row r="322" spans="1:3">
      <c r="A322" s="289" t="s">
        <v>860</v>
      </c>
      <c r="B322" s="290">
        <v>1</v>
      </c>
      <c r="C322" t="s">
        <v>22350</v>
      </c>
    </row>
    <row r="323" spans="1:3">
      <c r="A323" s="289" t="s">
        <v>22308</v>
      </c>
      <c r="B323" s="290">
        <v>1</v>
      </c>
      <c r="C323" t="s">
        <v>22351</v>
      </c>
    </row>
    <row r="324" spans="1:3">
      <c r="A324" s="289" t="s">
        <v>13251</v>
      </c>
      <c r="B324" s="290">
        <v>1</v>
      </c>
      <c r="C324" t="s">
        <v>22351</v>
      </c>
    </row>
    <row r="325" spans="1:3">
      <c r="A325" s="289" t="s">
        <v>22309</v>
      </c>
      <c r="B325" s="290">
        <v>5</v>
      </c>
      <c r="C325" t="s">
        <v>22351</v>
      </c>
    </row>
    <row r="326" spans="1:3">
      <c r="A326" s="289" t="s">
        <v>22310</v>
      </c>
      <c r="B326" s="290">
        <v>1</v>
      </c>
      <c r="C326" t="s">
        <v>22350</v>
      </c>
    </row>
    <row r="327" spans="1:3">
      <c r="A327" s="289" t="s">
        <v>22311</v>
      </c>
      <c r="B327" s="290">
        <v>1</v>
      </c>
      <c r="C327" t="s">
        <v>22351</v>
      </c>
    </row>
    <row r="328" spans="1:3">
      <c r="A328" s="289" t="s">
        <v>322</v>
      </c>
      <c r="B328" s="290">
        <v>6</v>
      </c>
      <c r="C328" t="s">
        <v>22351</v>
      </c>
    </row>
    <row r="329" spans="1:3">
      <c r="A329" s="289" t="s">
        <v>22312</v>
      </c>
      <c r="B329" s="290">
        <v>1</v>
      </c>
      <c r="C329" t="s">
        <v>22351</v>
      </c>
    </row>
    <row r="330" spans="1:3">
      <c r="A330" s="289" t="s">
        <v>22313</v>
      </c>
      <c r="B330" s="290">
        <v>1</v>
      </c>
      <c r="C330" t="s">
        <v>22350</v>
      </c>
    </row>
    <row r="331" spans="1:3">
      <c r="A331" s="289" t="s">
        <v>539</v>
      </c>
      <c r="B331" s="290">
        <v>21</v>
      </c>
      <c r="C331" t="s">
        <v>22351</v>
      </c>
    </row>
    <row r="332" spans="1:3">
      <c r="A332" s="289" t="s">
        <v>22314</v>
      </c>
      <c r="B332" s="290">
        <v>1</v>
      </c>
      <c r="C332" t="s">
        <v>22351</v>
      </c>
    </row>
    <row r="333" spans="1:3">
      <c r="A333" s="289" t="s">
        <v>636</v>
      </c>
      <c r="B333" s="290">
        <v>5</v>
      </c>
      <c r="C333" t="s">
        <v>22351</v>
      </c>
    </row>
    <row r="334" spans="1:3">
      <c r="A334" s="289" t="s">
        <v>22315</v>
      </c>
      <c r="B334" s="290">
        <v>4</v>
      </c>
      <c r="C334" t="s">
        <v>22351</v>
      </c>
    </row>
    <row r="335" spans="1:3">
      <c r="A335" s="289" t="s">
        <v>16322</v>
      </c>
      <c r="B335" s="290">
        <v>1</v>
      </c>
      <c r="C335" t="s">
        <v>22350</v>
      </c>
    </row>
    <row r="336" spans="1:3">
      <c r="A336" s="289" t="s">
        <v>22316</v>
      </c>
      <c r="B336" s="290">
        <v>1</v>
      </c>
      <c r="C336" t="s">
        <v>22351</v>
      </c>
    </row>
    <row r="337" spans="1:3">
      <c r="A337" s="289" t="s">
        <v>13170</v>
      </c>
      <c r="B337" s="290">
        <v>11</v>
      </c>
      <c r="C337" t="s">
        <v>22351</v>
      </c>
    </row>
    <row r="338" spans="1:3">
      <c r="A338" s="289" t="s">
        <v>374</v>
      </c>
      <c r="B338" s="290">
        <v>76</v>
      </c>
      <c r="C338" t="s">
        <v>22351</v>
      </c>
    </row>
    <row r="339" spans="1:3">
      <c r="A339" s="289" t="s">
        <v>21928</v>
      </c>
      <c r="B339" s="290">
        <v>1</v>
      </c>
      <c r="C339" t="s">
        <v>22351</v>
      </c>
    </row>
    <row r="340" spans="1:3">
      <c r="A340" s="289" t="s">
        <v>114</v>
      </c>
      <c r="B340" s="290">
        <v>11</v>
      </c>
      <c r="C340" t="s">
        <v>22351</v>
      </c>
    </row>
    <row r="341" spans="1:3">
      <c r="A341" s="289" t="s">
        <v>22317</v>
      </c>
      <c r="B341" s="290">
        <v>3</v>
      </c>
      <c r="C341" t="s">
        <v>22351</v>
      </c>
    </row>
    <row r="342" spans="1:3">
      <c r="A342" s="289" t="s">
        <v>19653</v>
      </c>
      <c r="B342" s="290">
        <v>1</v>
      </c>
      <c r="C342" t="s">
        <v>22350</v>
      </c>
    </row>
    <row r="343" spans="1:3">
      <c r="A343" s="289" t="s">
        <v>218</v>
      </c>
      <c r="B343" s="290">
        <v>18</v>
      </c>
      <c r="C343" t="s">
        <v>22351</v>
      </c>
    </row>
    <row r="344" spans="1:3">
      <c r="A344" s="289" t="s">
        <v>22318</v>
      </c>
      <c r="B344" s="290">
        <v>1</v>
      </c>
      <c r="C344" t="s">
        <v>22350</v>
      </c>
    </row>
    <row r="345" spans="1:3">
      <c r="A345" s="289" t="s">
        <v>7405</v>
      </c>
      <c r="B345" s="290">
        <v>1</v>
      </c>
      <c r="C345" t="s">
        <v>22351</v>
      </c>
    </row>
    <row r="346" spans="1:3">
      <c r="A346" s="289" t="s">
        <v>963</v>
      </c>
      <c r="B346" s="290">
        <v>10</v>
      </c>
      <c r="C346" t="s">
        <v>22351</v>
      </c>
    </row>
    <row r="347" spans="1:3">
      <c r="A347" s="289" t="s">
        <v>667</v>
      </c>
      <c r="B347" s="290">
        <v>1</v>
      </c>
      <c r="C347" t="s">
        <v>22351</v>
      </c>
    </row>
    <row r="348" spans="1:3">
      <c r="A348" s="289" t="s">
        <v>22319</v>
      </c>
      <c r="B348" s="290">
        <v>2</v>
      </c>
      <c r="C348" t="s">
        <v>22351</v>
      </c>
    </row>
    <row r="349" spans="1:3">
      <c r="A349" s="289" t="s">
        <v>11431</v>
      </c>
      <c r="B349" s="290">
        <v>7</v>
      </c>
      <c r="C349" t="s">
        <v>22351</v>
      </c>
    </row>
    <row r="350" spans="1:3">
      <c r="A350" s="289" t="s">
        <v>2985</v>
      </c>
      <c r="B350" s="290">
        <v>5</v>
      </c>
      <c r="C350" t="s">
        <v>22351</v>
      </c>
    </row>
    <row r="351" spans="1:3">
      <c r="A351" s="289" t="s">
        <v>22320</v>
      </c>
      <c r="B351" s="290">
        <v>1</v>
      </c>
      <c r="C351" t="s">
        <v>22351</v>
      </c>
    </row>
    <row r="352" spans="1:3">
      <c r="A352" s="289" t="s">
        <v>22321</v>
      </c>
      <c r="B352" s="290">
        <v>2</v>
      </c>
      <c r="C352" t="s">
        <v>22351</v>
      </c>
    </row>
    <row r="353" spans="1:3">
      <c r="A353" s="289" t="s">
        <v>22202</v>
      </c>
      <c r="B353" s="290">
        <v>1</v>
      </c>
      <c r="C353" t="s">
        <v>22350</v>
      </c>
    </row>
    <row r="354" spans="1:3">
      <c r="A354" s="289" t="s">
        <v>22322</v>
      </c>
      <c r="B354" s="290">
        <v>1</v>
      </c>
      <c r="C354" t="s">
        <v>22351</v>
      </c>
    </row>
    <row r="355" spans="1:3">
      <c r="A355" s="289" t="s">
        <v>11675</v>
      </c>
      <c r="B355" s="290">
        <v>9</v>
      </c>
      <c r="C355" t="s">
        <v>22351</v>
      </c>
    </row>
    <row r="356" spans="1:3">
      <c r="A356" s="289" t="s">
        <v>3164</v>
      </c>
      <c r="B356" s="290">
        <v>1</v>
      </c>
      <c r="C356" t="s">
        <v>22351</v>
      </c>
    </row>
    <row r="357" spans="1:3">
      <c r="A357" s="289" t="s">
        <v>11535</v>
      </c>
      <c r="B357" s="290">
        <v>3</v>
      </c>
      <c r="C357" t="s">
        <v>22351</v>
      </c>
    </row>
    <row r="358" spans="1:3">
      <c r="A358" s="289" t="s">
        <v>14020</v>
      </c>
      <c r="B358" s="290">
        <v>1</v>
      </c>
      <c r="C358" t="s">
        <v>22350</v>
      </c>
    </row>
    <row r="359" spans="1:3">
      <c r="A359" s="289" t="s">
        <v>2959</v>
      </c>
      <c r="B359" s="290">
        <v>7</v>
      </c>
      <c r="C359" t="s">
        <v>22351</v>
      </c>
    </row>
    <row r="360" spans="1:3">
      <c r="A360" s="289" t="s">
        <v>391</v>
      </c>
      <c r="B360" s="290">
        <v>6</v>
      </c>
      <c r="C360" t="s">
        <v>22351</v>
      </c>
    </row>
    <row r="361" spans="1:3">
      <c r="A361" s="289" t="s">
        <v>22323</v>
      </c>
      <c r="B361" s="290">
        <v>1</v>
      </c>
      <c r="C361" t="s">
        <v>22351</v>
      </c>
    </row>
    <row r="362" spans="1:3">
      <c r="A362" s="289" t="s">
        <v>393</v>
      </c>
      <c r="B362" s="290">
        <v>11</v>
      </c>
      <c r="C362" t="s">
        <v>22351</v>
      </c>
    </row>
    <row r="363" spans="1:3">
      <c r="A363" s="289" t="s">
        <v>491</v>
      </c>
      <c r="B363" s="290">
        <v>1</v>
      </c>
      <c r="C363" t="s">
        <v>22351</v>
      </c>
    </row>
    <row r="364" spans="1:3">
      <c r="A364" s="289" t="s">
        <v>21504</v>
      </c>
      <c r="B364" s="290">
        <v>1</v>
      </c>
      <c r="C364" t="s">
        <v>22351</v>
      </c>
    </row>
    <row r="365" spans="1:3">
      <c r="A365" s="289" t="s">
        <v>7316</v>
      </c>
      <c r="B365" s="290">
        <v>1</v>
      </c>
      <c r="C365" t="s">
        <v>22351</v>
      </c>
    </row>
    <row r="366" spans="1:3">
      <c r="A366" s="289" t="s">
        <v>1730</v>
      </c>
      <c r="B366" s="290">
        <v>1</v>
      </c>
      <c r="C366" t="s">
        <v>22351</v>
      </c>
    </row>
    <row r="367" spans="1:3">
      <c r="A367" s="289" t="s">
        <v>22324</v>
      </c>
      <c r="B367" s="290">
        <v>1</v>
      </c>
      <c r="C367" t="s">
        <v>22350</v>
      </c>
    </row>
    <row r="368" spans="1:3">
      <c r="A368" s="289" t="s">
        <v>123</v>
      </c>
      <c r="B368" s="290">
        <v>5</v>
      </c>
      <c r="C368" t="s">
        <v>22351</v>
      </c>
    </row>
    <row r="369" spans="1:3">
      <c r="A369" s="289" t="s">
        <v>1070</v>
      </c>
      <c r="B369" s="290">
        <v>7</v>
      </c>
      <c r="C369" t="s">
        <v>22351</v>
      </c>
    </row>
    <row r="370" spans="1:3">
      <c r="A370" s="289" t="s">
        <v>22325</v>
      </c>
      <c r="B370" s="290">
        <v>1</v>
      </c>
      <c r="C370" t="s">
        <v>22350</v>
      </c>
    </row>
    <row r="371" spans="1:3">
      <c r="A371" s="289" t="s">
        <v>151</v>
      </c>
      <c r="B371" s="290">
        <v>22</v>
      </c>
      <c r="C371" t="s">
        <v>22351</v>
      </c>
    </row>
    <row r="372" spans="1:3">
      <c r="A372" s="289" t="s">
        <v>22326</v>
      </c>
      <c r="B372" s="290">
        <v>1</v>
      </c>
      <c r="C372" t="s">
        <v>22351</v>
      </c>
    </row>
    <row r="373" spans="1:3">
      <c r="A373" s="289" t="s">
        <v>22327</v>
      </c>
      <c r="B373" s="290">
        <v>1</v>
      </c>
      <c r="C373" t="s">
        <v>22350</v>
      </c>
    </row>
    <row r="374" spans="1:3">
      <c r="A374" s="289" t="s">
        <v>765</v>
      </c>
      <c r="B374" s="290">
        <v>2</v>
      </c>
      <c r="C374" t="s">
        <v>22351</v>
      </c>
    </row>
    <row r="375" spans="1:3">
      <c r="A375" s="289" t="s">
        <v>524</v>
      </c>
      <c r="B375" s="290">
        <v>18</v>
      </c>
      <c r="C375" t="s">
        <v>22351</v>
      </c>
    </row>
    <row r="376" spans="1:3">
      <c r="A376" s="289" t="s">
        <v>22203</v>
      </c>
      <c r="B376" s="290">
        <v>1</v>
      </c>
      <c r="C376" t="s">
        <v>22350</v>
      </c>
    </row>
    <row r="377" spans="1:3">
      <c r="A377" s="289" t="s">
        <v>11933</v>
      </c>
      <c r="B377" s="290">
        <v>11</v>
      </c>
      <c r="C377" t="s">
        <v>22351</v>
      </c>
    </row>
    <row r="378" spans="1:3">
      <c r="A378" s="289" t="s">
        <v>679</v>
      </c>
      <c r="B378" s="290">
        <v>10</v>
      </c>
      <c r="C378" t="s">
        <v>22351</v>
      </c>
    </row>
    <row r="379" spans="1:3">
      <c r="A379" s="289" t="s">
        <v>521</v>
      </c>
      <c r="B379" s="290">
        <v>1</v>
      </c>
      <c r="C379" t="s">
        <v>22351</v>
      </c>
    </row>
    <row r="380" spans="1:3">
      <c r="A380" s="289" t="s">
        <v>336</v>
      </c>
      <c r="B380" s="290">
        <v>29</v>
      </c>
      <c r="C380" t="s">
        <v>22351</v>
      </c>
    </row>
    <row r="381" spans="1:3">
      <c r="A381" s="289" t="s">
        <v>22328</v>
      </c>
      <c r="B381" s="290">
        <v>1</v>
      </c>
      <c r="C381" t="s">
        <v>22350</v>
      </c>
    </row>
    <row r="382" spans="1:3">
      <c r="A382" s="289" t="s">
        <v>22329</v>
      </c>
      <c r="B382" s="290">
        <v>1</v>
      </c>
      <c r="C382" t="s">
        <v>22350</v>
      </c>
    </row>
    <row r="383" spans="1:3">
      <c r="A383" s="289" t="s">
        <v>19679</v>
      </c>
      <c r="B383" s="290">
        <v>1</v>
      </c>
      <c r="C383" t="s">
        <v>22350</v>
      </c>
    </row>
    <row r="384" spans="1:3">
      <c r="A384" s="289" t="s">
        <v>22330</v>
      </c>
      <c r="B384" s="290">
        <v>1</v>
      </c>
      <c r="C384" t="s">
        <v>22350</v>
      </c>
    </row>
    <row r="385" spans="1:3">
      <c r="A385" s="289" t="s">
        <v>976</v>
      </c>
      <c r="B385" s="290">
        <v>1</v>
      </c>
      <c r="C385" t="s">
        <v>22351</v>
      </c>
    </row>
    <row r="386" spans="1:3">
      <c r="A386" s="289" t="s">
        <v>22331</v>
      </c>
      <c r="B386" s="290">
        <v>1</v>
      </c>
      <c r="C386" t="s">
        <v>22351</v>
      </c>
    </row>
    <row r="387" spans="1:3">
      <c r="A387" s="289" t="s">
        <v>22332</v>
      </c>
      <c r="B387" s="290">
        <v>1</v>
      </c>
      <c r="C387" t="s">
        <v>22350</v>
      </c>
    </row>
    <row r="388" spans="1:3">
      <c r="A388" s="289" t="s">
        <v>13908</v>
      </c>
      <c r="B388" s="290">
        <v>3</v>
      </c>
      <c r="C388" t="s">
        <v>22351</v>
      </c>
    </row>
    <row r="389" spans="1:3">
      <c r="A389" s="289" t="s">
        <v>5806</v>
      </c>
      <c r="B389" s="290">
        <v>1</v>
      </c>
      <c r="C389" t="s">
        <v>22351</v>
      </c>
    </row>
    <row r="390" spans="1:3">
      <c r="A390" s="289" t="s">
        <v>21132</v>
      </c>
      <c r="B390" s="290">
        <v>1</v>
      </c>
      <c r="C390" t="s">
        <v>22351</v>
      </c>
    </row>
    <row r="391" spans="1:3">
      <c r="A391" s="289" t="s">
        <v>13329</v>
      </c>
      <c r="B391" s="290">
        <v>7</v>
      </c>
      <c r="C391" t="s">
        <v>22351</v>
      </c>
    </row>
    <row r="392" spans="1:3">
      <c r="A392" s="289" t="s">
        <v>22333</v>
      </c>
      <c r="B392" s="290">
        <v>1</v>
      </c>
      <c r="C392" t="s">
        <v>22350</v>
      </c>
    </row>
    <row r="393" spans="1:3">
      <c r="A393" s="289" t="s">
        <v>14072</v>
      </c>
      <c r="B393" s="290">
        <v>2</v>
      </c>
      <c r="C393" t="s">
        <v>22351</v>
      </c>
    </row>
    <row r="394" spans="1:3">
      <c r="A394" s="289" t="s">
        <v>7650</v>
      </c>
      <c r="B394" s="290">
        <v>3</v>
      </c>
      <c r="C394" t="s">
        <v>22351</v>
      </c>
    </row>
    <row r="395" spans="1:3">
      <c r="A395" s="289" t="s">
        <v>14037</v>
      </c>
      <c r="B395" s="290">
        <v>1</v>
      </c>
      <c r="C395" t="s">
        <v>22350</v>
      </c>
    </row>
    <row r="396" spans="1:3">
      <c r="A396" s="289" t="s">
        <v>22204</v>
      </c>
      <c r="B396" s="290">
        <v>1</v>
      </c>
      <c r="C396" t="s">
        <v>22350</v>
      </c>
    </row>
    <row r="397" spans="1:3">
      <c r="A397" s="289" t="s">
        <v>8153</v>
      </c>
      <c r="B397" s="290">
        <v>1</v>
      </c>
      <c r="C397" t="s">
        <v>22351</v>
      </c>
    </row>
    <row r="398" spans="1:3">
      <c r="A398" s="289" t="s">
        <v>515</v>
      </c>
      <c r="B398" s="290">
        <v>30</v>
      </c>
      <c r="C398" t="s">
        <v>22351</v>
      </c>
    </row>
    <row r="399" spans="1:3">
      <c r="A399" s="289" t="s">
        <v>951</v>
      </c>
      <c r="B399" s="290">
        <v>26</v>
      </c>
      <c r="C399" t="s">
        <v>22351</v>
      </c>
    </row>
    <row r="400" spans="1:3">
      <c r="A400" s="289" t="s">
        <v>5383</v>
      </c>
      <c r="B400" s="290">
        <v>1</v>
      </c>
      <c r="C400" t="s">
        <v>22351</v>
      </c>
    </row>
    <row r="401" spans="1:3">
      <c r="A401" s="289" t="s">
        <v>22205</v>
      </c>
      <c r="B401" s="290">
        <v>1</v>
      </c>
      <c r="C401" t="s">
        <v>22350</v>
      </c>
    </row>
    <row r="402" spans="1:3">
      <c r="A402" s="289" t="s">
        <v>6714</v>
      </c>
      <c r="B402" s="290">
        <v>1</v>
      </c>
      <c r="C402" t="s">
        <v>22350</v>
      </c>
    </row>
    <row r="403" spans="1:3">
      <c r="A403" s="289" t="s">
        <v>17541</v>
      </c>
      <c r="B403" s="290">
        <v>1</v>
      </c>
      <c r="C403" t="s">
        <v>22350</v>
      </c>
    </row>
    <row r="404" spans="1:3">
      <c r="A404" s="289" t="s">
        <v>403</v>
      </c>
      <c r="B404" s="290">
        <v>4</v>
      </c>
      <c r="C404" t="s">
        <v>22351</v>
      </c>
    </row>
    <row r="405" spans="1:3">
      <c r="A405" s="289" t="s">
        <v>1105</v>
      </c>
      <c r="B405" s="290">
        <v>19</v>
      </c>
      <c r="C405" t="s">
        <v>22351</v>
      </c>
    </row>
    <row r="406" spans="1:3">
      <c r="A406" s="289" t="s">
        <v>931</v>
      </c>
      <c r="B406" s="290">
        <v>5</v>
      </c>
      <c r="C406" t="s">
        <v>22351</v>
      </c>
    </row>
    <row r="407" spans="1:3">
      <c r="A407" s="289" t="s">
        <v>12388</v>
      </c>
      <c r="B407" s="290">
        <v>7</v>
      </c>
      <c r="C407" t="s">
        <v>22351</v>
      </c>
    </row>
    <row r="408" spans="1:3">
      <c r="A408" s="289" t="s">
        <v>90</v>
      </c>
      <c r="B408" s="290">
        <v>47</v>
      </c>
      <c r="C408" t="s">
        <v>22351</v>
      </c>
    </row>
    <row r="409" spans="1:3">
      <c r="A409" s="289" t="s">
        <v>22334</v>
      </c>
      <c r="B409" s="290">
        <v>1</v>
      </c>
      <c r="C409" t="s">
        <v>22350</v>
      </c>
    </row>
    <row r="410" spans="1:3">
      <c r="A410" s="289" t="s">
        <v>22335</v>
      </c>
      <c r="B410" s="290">
        <v>7</v>
      </c>
      <c r="C410" t="s">
        <v>22351</v>
      </c>
    </row>
    <row r="411" spans="1:3">
      <c r="A411" s="289" t="s">
        <v>5246</v>
      </c>
      <c r="B411" s="290">
        <v>1</v>
      </c>
      <c r="C411" t="s">
        <v>22351</v>
      </c>
    </row>
    <row r="412" spans="1:3">
      <c r="A412" s="289" t="s">
        <v>22336</v>
      </c>
      <c r="B412" s="290">
        <v>1</v>
      </c>
      <c r="C412" t="s">
        <v>22351</v>
      </c>
    </row>
    <row r="413" spans="1:3">
      <c r="A413" s="289" t="s">
        <v>921</v>
      </c>
      <c r="B413" s="290">
        <v>6</v>
      </c>
      <c r="C413" t="s">
        <v>22351</v>
      </c>
    </row>
    <row r="414" spans="1:3">
      <c r="A414" s="289" t="s">
        <v>22337</v>
      </c>
      <c r="B414" s="290">
        <v>1</v>
      </c>
      <c r="C414" t="s">
        <v>22351</v>
      </c>
    </row>
    <row r="415" spans="1:3">
      <c r="A415" s="289" t="s">
        <v>152</v>
      </c>
      <c r="B415" s="290">
        <v>11</v>
      </c>
      <c r="C415" t="s">
        <v>22351</v>
      </c>
    </row>
    <row r="416" spans="1:3">
      <c r="A416" s="289" t="s">
        <v>12687</v>
      </c>
      <c r="B416" s="290">
        <v>1</v>
      </c>
      <c r="C416" t="s">
        <v>22351</v>
      </c>
    </row>
    <row r="417" spans="1:3">
      <c r="A417" s="289" t="s">
        <v>22206</v>
      </c>
      <c r="B417" s="290">
        <v>1</v>
      </c>
      <c r="C417" t="s">
        <v>22351</v>
      </c>
    </row>
    <row r="418" spans="1:3">
      <c r="A418" s="289" t="s">
        <v>20860</v>
      </c>
      <c r="B418" s="290">
        <v>2</v>
      </c>
      <c r="C418" t="s">
        <v>22351</v>
      </c>
    </row>
    <row r="419" spans="1:3">
      <c r="A419" s="289" t="s">
        <v>157</v>
      </c>
      <c r="B419" s="290">
        <v>66</v>
      </c>
      <c r="C419" t="s">
        <v>22351</v>
      </c>
    </row>
    <row r="420" spans="1:3">
      <c r="A420" s="289" t="s">
        <v>22338</v>
      </c>
      <c r="B420" s="290">
        <v>4</v>
      </c>
      <c r="C420" t="s">
        <v>22351</v>
      </c>
    </row>
    <row r="421" spans="1:3">
      <c r="A421" s="289" t="s">
        <v>18954</v>
      </c>
      <c r="B421" s="290">
        <v>2</v>
      </c>
      <c r="C421" t="s">
        <v>22351</v>
      </c>
    </row>
    <row r="422" spans="1:3">
      <c r="A422" s="289" t="s">
        <v>21660</v>
      </c>
      <c r="B422" s="290">
        <v>1</v>
      </c>
      <c r="C422" t="s">
        <v>22351</v>
      </c>
    </row>
    <row r="423" spans="1:3">
      <c r="A423" s="289" t="s">
        <v>22339</v>
      </c>
      <c r="B423" s="290">
        <v>1</v>
      </c>
      <c r="C423" t="s">
        <v>22351</v>
      </c>
    </row>
    <row r="424" spans="1:3">
      <c r="A424" s="289" t="s">
        <v>22340</v>
      </c>
      <c r="B424" s="290">
        <v>1</v>
      </c>
      <c r="C424" t="s">
        <v>22351</v>
      </c>
    </row>
    <row r="425" spans="1:3">
      <c r="A425" s="289" t="s">
        <v>2588</v>
      </c>
      <c r="B425" s="290">
        <v>13</v>
      </c>
      <c r="C425" t="s">
        <v>22351</v>
      </c>
    </row>
    <row r="426" spans="1:3">
      <c r="A426" s="289" t="s">
        <v>20884</v>
      </c>
      <c r="B426" s="290">
        <v>3</v>
      </c>
      <c r="C426" t="s">
        <v>22351</v>
      </c>
    </row>
    <row r="427" spans="1:3">
      <c r="A427" s="289" t="s">
        <v>189</v>
      </c>
      <c r="B427" s="290">
        <v>8</v>
      </c>
      <c r="C427" t="s">
        <v>22351</v>
      </c>
    </row>
    <row r="428" spans="1:3">
      <c r="A428" s="289" t="s">
        <v>22341</v>
      </c>
      <c r="B428" s="290">
        <v>1</v>
      </c>
      <c r="C428" t="s">
        <v>22351</v>
      </c>
    </row>
    <row r="429" spans="1:3">
      <c r="A429" s="289" t="s">
        <v>21085</v>
      </c>
      <c r="B429" s="290">
        <v>2</v>
      </c>
      <c r="C429" t="s">
        <v>22351</v>
      </c>
    </row>
    <row r="430" spans="1:3">
      <c r="A430" s="289" t="s">
        <v>1686</v>
      </c>
      <c r="B430" s="290">
        <v>5</v>
      </c>
      <c r="C430" t="s">
        <v>22351</v>
      </c>
    </row>
    <row r="431" spans="1:3">
      <c r="A431" s="289" t="s">
        <v>2378</v>
      </c>
      <c r="B431" s="290">
        <v>5</v>
      </c>
      <c r="C431" t="s">
        <v>22351</v>
      </c>
    </row>
    <row r="432" spans="1:3">
      <c r="A432" s="289" t="s">
        <v>13534</v>
      </c>
      <c r="B432" s="290">
        <v>1</v>
      </c>
      <c r="C432" t="s">
        <v>22350</v>
      </c>
    </row>
    <row r="433" spans="1:3">
      <c r="A433" s="289" t="s">
        <v>22207</v>
      </c>
      <c r="B433" s="290">
        <v>1</v>
      </c>
      <c r="C433" t="s">
        <v>22350</v>
      </c>
    </row>
    <row r="434" spans="1:3">
      <c r="A434" s="289" t="s">
        <v>21493</v>
      </c>
      <c r="B434" s="290">
        <v>1</v>
      </c>
      <c r="C434" t="s">
        <v>22350</v>
      </c>
    </row>
    <row r="435" spans="1:3">
      <c r="A435" s="289" t="s">
        <v>373</v>
      </c>
      <c r="B435" s="290">
        <v>1</v>
      </c>
      <c r="C435" t="s">
        <v>22351</v>
      </c>
    </row>
    <row r="436" spans="1:3">
      <c r="A436" s="289" t="s">
        <v>236</v>
      </c>
      <c r="B436" s="290">
        <v>9</v>
      </c>
      <c r="C436" t="s">
        <v>22351</v>
      </c>
    </row>
    <row r="437" spans="1:3">
      <c r="A437" s="289" t="s">
        <v>1736</v>
      </c>
      <c r="B437" s="290">
        <v>1</v>
      </c>
      <c r="C437" t="s">
        <v>22350</v>
      </c>
    </row>
    <row r="438" spans="1:3">
      <c r="A438" s="289" t="s">
        <v>247</v>
      </c>
      <c r="B438" s="290">
        <v>11</v>
      </c>
      <c r="C438" t="s">
        <v>22351</v>
      </c>
    </row>
    <row r="439" spans="1:3">
      <c r="A439" s="289" t="s">
        <v>1099</v>
      </c>
      <c r="B439" s="290">
        <v>4</v>
      </c>
      <c r="C439" t="s">
        <v>22351</v>
      </c>
    </row>
    <row r="440" spans="1:3">
      <c r="A440" s="289" t="s">
        <v>22342</v>
      </c>
      <c r="B440" s="290">
        <v>1</v>
      </c>
      <c r="C440" t="s">
        <v>22350</v>
      </c>
    </row>
    <row r="441" spans="1:3">
      <c r="A441" s="289" t="s">
        <v>7783</v>
      </c>
      <c r="B441" s="290">
        <v>14</v>
      </c>
      <c r="C441" t="s">
        <v>22351</v>
      </c>
    </row>
    <row r="442" spans="1:3">
      <c r="A442" s="289" t="s">
        <v>7474</v>
      </c>
      <c r="B442" s="290">
        <v>2</v>
      </c>
      <c r="C442" t="s">
        <v>22351</v>
      </c>
    </row>
    <row r="443" spans="1:3">
      <c r="A443" s="289" t="s">
        <v>22343</v>
      </c>
      <c r="B443" s="290">
        <v>1</v>
      </c>
      <c r="C443" t="s">
        <v>22351</v>
      </c>
    </row>
    <row r="444" spans="1:3">
      <c r="A444" s="289" t="s">
        <v>620</v>
      </c>
      <c r="B444" s="290">
        <v>15</v>
      </c>
      <c r="C444" t="s">
        <v>22351</v>
      </c>
    </row>
    <row r="445" spans="1:3">
      <c r="A445" s="289" t="s">
        <v>2965</v>
      </c>
      <c r="B445" s="290">
        <v>16</v>
      </c>
      <c r="C445" t="s">
        <v>22351</v>
      </c>
    </row>
    <row r="446" spans="1:3">
      <c r="A446" s="289" t="s">
        <v>15853</v>
      </c>
      <c r="B446" s="290">
        <v>1</v>
      </c>
      <c r="C446" t="s">
        <v>22351</v>
      </c>
    </row>
    <row r="447" spans="1:3">
      <c r="A447" s="289" t="s">
        <v>19076</v>
      </c>
      <c r="B447" s="290">
        <v>1</v>
      </c>
      <c r="C447" t="s">
        <v>22351</v>
      </c>
    </row>
    <row r="448" spans="1:3">
      <c r="A448" s="289" t="s">
        <v>22344</v>
      </c>
      <c r="B448" s="290">
        <v>10</v>
      </c>
      <c r="C448" t="s">
        <v>22351</v>
      </c>
    </row>
    <row r="449" spans="1:3">
      <c r="A449" s="289" t="s">
        <v>20908</v>
      </c>
      <c r="B449" s="290">
        <v>9</v>
      </c>
      <c r="C449" t="s">
        <v>22351</v>
      </c>
    </row>
    <row r="450" spans="1:3">
      <c r="A450" s="289" t="s">
        <v>2508</v>
      </c>
      <c r="B450" s="290">
        <v>2</v>
      </c>
      <c r="C450" t="s">
        <v>22351</v>
      </c>
    </row>
    <row r="451" spans="1:3">
      <c r="A451" s="289" t="s">
        <v>721</v>
      </c>
      <c r="B451" s="290">
        <v>20</v>
      </c>
      <c r="C451" t="s">
        <v>22351</v>
      </c>
    </row>
    <row r="452" spans="1:3">
      <c r="A452" s="289" t="s">
        <v>7801</v>
      </c>
      <c r="B452" s="290">
        <v>17</v>
      </c>
      <c r="C452" t="s">
        <v>22351</v>
      </c>
    </row>
    <row r="453" spans="1:3">
      <c r="A453" s="289" t="s">
        <v>20936</v>
      </c>
      <c r="B453" s="290">
        <v>1</v>
      </c>
      <c r="C453" t="s">
        <v>22351</v>
      </c>
    </row>
    <row r="454" spans="1:3">
      <c r="A454" s="289" t="s">
        <v>339</v>
      </c>
      <c r="B454" s="290">
        <v>1</v>
      </c>
      <c r="C454" t="s">
        <v>22350</v>
      </c>
    </row>
    <row r="455" spans="1:3">
      <c r="A455" s="289" t="s">
        <v>12178</v>
      </c>
      <c r="B455" s="290">
        <v>5</v>
      </c>
      <c r="C455" t="s">
        <v>22351</v>
      </c>
    </row>
    <row r="456" spans="1:3">
      <c r="A456" s="289" t="s">
        <v>310</v>
      </c>
      <c r="B456" s="290">
        <v>36</v>
      </c>
      <c r="C456" t="s">
        <v>22351</v>
      </c>
    </row>
    <row r="457" spans="1:3">
      <c r="A457" s="289" t="s">
        <v>22345</v>
      </c>
      <c r="B457" s="290">
        <v>1</v>
      </c>
      <c r="C457" t="s">
        <v>22351</v>
      </c>
    </row>
    <row r="458" spans="1:3">
      <c r="A458" s="289" t="s">
        <v>8167</v>
      </c>
      <c r="B458" s="290">
        <v>2</v>
      </c>
      <c r="C458" t="s">
        <v>22351</v>
      </c>
    </row>
    <row r="459" spans="1:3">
      <c r="A459" s="289" t="s">
        <v>22346</v>
      </c>
      <c r="B459" s="290">
        <v>4</v>
      </c>
      <c r="C459" t="s">
        <v>22351</v>
      </c>
    </row>
    <row r="460" spans="1:3">
      <c r="A460" s="289" t="s">
        <v>16331</v>
      </c>
      <c r="B460" s="290">
        <v>1</v>
      </c>
      <c r="C460" t="s">
        <v>22350</v>
      </c>
    </row>
    <row r="461" spans="1:3">
      <c r="A461" s="289" t="s">
        <v>887</v>
      </c>
      <c r="B461" s="290">
        <v>7</v>
      </c>
      <c r="C461" t="s">
        <v>22351</v>
      </c>
    </row>
    <row r="462" spans="1:3">
      <c r="A462" s="289" t="s">
        <v>16609</v>
      </c>
      <c r="B462" s="290">
        <v>1</v>
      </c>
      <c r="C462" t="s">
        <v>22351</v>
      </c>
    </row>
    <row r="463" spans="1:3">
      <c r="A463" s="289" t="s">
        <v>893</v>
      </c>
      <c r="B463" s="290">
        <v>5</v>
      </c>
      <c r="C463" t="s">
        <v>22351</v>
      </c>
    </row>
    <row r="464" spans="1:3">
      <c r="A464" s="289" t="s">
        <v>21509</v>
      </c>
      <c r="B464" s="290">
        <v>1</v>
      </c>
      <c r="C464" t="s">
        <v>22350</v>
      </c>
    </row>
    <row r="465" spans="1:3">
      <c r="A465" s="289" t="s">
        <v>8214</v>
      </c>
      <c r="B465" s="290">
        <v>1</v>
      </c>
      <c r="C465" t="s">
        <v>22351</v>
      </c>
    </row>
    <row r="466" spans="1:3">
      <c r="A466" s="289" t="s">
        <v>15394</v>
      </c>
      <c r="B466" s="290">
        <v>5</v>
      </c>
      <c r="C466" t="s">
        <v>22351</v>
      </c>
    </row>
    <row r="467" spans="1:3">
      <c r="A467" s="289" t="s">
        <v>297</v>
      </c>
      <c r="B467" s="290">
        <v>21</v>
      </c>
      <c r="C467" t="s">
        <v>22351</v>
      </c>
    </row>
    <row r="468" spans="1:3">
      <c r="A468" s="289" t="s">
        <v>22347</v>
      </c>
      <c r="B468" s="290">
        <v>1</v>
      </c>
      <c r="C468" t="s">
        <v>22351</v>
      </c>
    </row>
    <row r="469" spans="1:3">
      <c r="A469" s="289" t="s">
        <v>22348</v>
      </c>
      <c r="B469" s="290">
        <v>1</v>
      </c>
      <c r="C469" t="s">
        <v>22351</v>
      </c>
    </row>
    <row r="470" spans="1:3">
      <c r="A470" s="289" t="s">
        <v>775</v>
      </c>
      <c r="B470" s="290">
        <v>1</v>
      </c>
      <c r="C470" t="s">
        <v>22351</v>
      </c>
    </row>
    <row r="471" spans="1:3">
      <c r="A471" s="289" t="s">
        <v>6474</v>
      </c>
      <c r="B471" s="290">
        <v>4</v>
      </c>
      <c r="C471" t="s">
        <v>22351</v>
      </c>
    </row>
    <row r="472" spans="1:3">
      <c r="A472" s="289" t="s">
        <v>573</v>
      </c>
      <c r="B472" s="290">
        <v>9</v>
      </c>
      <c r="C472" t="s">
        <v>22351</v>
      </c>
    </row>
    <row r="473" spans="1:3">
      <c r="A473" s="289" t="s">
        <v>22349</v>
      </c>
      <c r="B473" s="290">
        <v>1</v>
      </c>
      <c r="C473" t="s">
        <v>22350</v>
      </c>
    </row>
    <row r="474" spans="1:3">
      <c r="A474" s="289" t="s">
        <v>15045</v>
      </c>
      <c r="B474" s="290">
        <v>1</v>
      </c>
      <c r="C474" t="s">
        <v>22350</v>
      </c>
    </row>
    <row r="475" spans="1:3">
      <c r="A475" s="289" t="s">
        <v>17110</v>
      </c>
      <c r="B475" s="290">
        <v>1</v>
      </c>
      <c r="C475" t="s">
        <v>22351</v>
      </c>
    </row>
    <row r="476" spans="1:3">
      <c r="A476" s="289" t="s">
        <v>22208</v>
      </c>
      <c r="B476" s="290">
        <v>8</v>
      </c>
      <c r="C476" t="s">
        <v>22351</v>
      </c>
    </row>
    <row r="477" spans="1:3">
      <c r="A477" s="289" t="s">
        <v>625</v>
      </c>
      <c r="B477" s="290">
        <v>23</v>
      </c>
      <c r="C477" t="s">
        <v>22351</v>
      </c>
    </row>
    <row r="478" spans="1:3">
      <c r="A478" s="289" t="s">
        <v>382</v>
      </c>
      <c r="B478" s="290">
        <v>17</v>
      </c>
      <c r="C478" t="s">
        <v>22351</v>
      </c>
    </row>
    <row r="479" spans="1:3">
      <c r="A479" s="289" t="s">
        <v>22187</v>
      </c>
      <c r="B479" s="290">
        <v>4349</v>
      </c>
    </row>
  </sheetData>
  <autoFilter ref="A3:C1064" xr:uid="{00000000-0009-0000-0000-000001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件" ma:contentTypeID="0x0101009B2BDBF36C2F434BBEF006C421BDC6AD" ma:contentTypeVersion="11" ma:contentTypeDescription="建立新的文件。" ma:contentTypeScope="" ma:versionID="7714a172aa4fa0bf1df2242aede4cda1">
  <xsd:schema xmlns:xsd="http://www.w3.org/2001/XMLSchema" xmlns:xs="http://www.w3.org/2001/XMLSchema" xmlns:p="http://schemas.microsoft.com/office/2006/metadata/properties" xmlns:ns3="38cb4726-3629-4159-ac47-08cc8f0897b0" xmlns:ns4="08e0f486-8e6c-42f9-b4bd-3487f4dd7eb2" targetNamespace="http://schemas.microsoft.com/office/2006/metadata/properties" ma:root="true" ma:fieldsID="743dd3d78d38f368fb4a4fa8dc7641a2" ns3:_="" ns4:_="">
    <xsd:import namespace="38cb4726-3629-4159-ac47-08cc8f0897b0"/>
    <xsd:import namespace="08e0f486-8e6c-42f9-b4bd-3487f4dd7eb2"/>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8cb4726-3629-4159-ac47-08cc8f089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8e0f486-8e6c-42f9-b4bd-3487f4dd7eb2" elementFormDefault="qualified">
    <xsd:import namespace="http://schemas.microsoft.com/office/2006/documentManagement/types"/>
    <xsd:import namespace="http://schemas.microsoft.com/office/infopath/2007/PartnerControls"/>
    <xsd:element name="SharedWithUsers" ma:index="10" nillable="true" ma:displayName="共用對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用詳細資料" ma:internalName="SharedWithDetails" ma:readOnly="true">
      <xsd:simpleType>
        <xsd:restriction base="dms:Note">
          <xsd:maxLength value="255"/>
        </xsd:restriction>
      </xsd:simpleType>
    </xsd:element>
    <xsd:element name="SharingHintHash" ma:index="12" nillable="true" ma:displayName="共用提示雜湊"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3638C74-6E13-4389-9710-AE52513743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8cb4726-3629-4159-ac47-08cc8f0897b0"/>
    <ds:schemaRef ds:uri="08e0f486-8e6c-42f9-b4bd-3487f4dd7e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90F7178-DB95-4612-86F4-C2682DC8D56E}">
  <ds:schemaRefs>
    <ds:schemaRef ds:uri="http://schemas.microsoft.com/sharepoint/v3/contenttype/forms"/>
  </ds:schemaRefs>
</ds:datastoreItem>
</file>

<file path=customXml/itemProps3.xml><?xml version="1.0" encoding="utf-8"?>
<ds:datastoreItem xmlns:ds="http://schemas.openxmlformats.org/officeDocument/2006/customXml" ds:itemID="{CE17AFCC-6C6C-482F-9CCA-276064D176A0}">
  <ds:schemaRefs>
    <ds:schemaRef ds:uri="38cb4726-3629-4159-ac47-08cc8f0897b0"/>
    <ds:schemaRef ds:uri="http://purl.org/dc/terms/"/>
    <ds:schemaRef ds:uri="08e0f486-8e6c-42f9-b4bd-3487f4dd7eb2"/>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Before 13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 Ho</dc:creator>
  <cp:lastModifiedBy>Magg Lui</cp:lastModifiedBy>
  <dcterms:created xsi:type="dcterms:W3CDTF">2020-01-23T03:18:35Z</dcterms:created>
  <dcterms:modified xsi:type="dcterms:W3CDTF">2020-09-16T10:32:41Z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0x0101009B2BDBF36C2F434BBEF006C421BDC6AD</vt:lpwstr>
  </property>
</Properties>
</file>